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lma Carvalho\OneDrive\Documentos\IMRS\Projeto TD IMRS Cultura\"/>
    </mc:Choice>
  </mc:AlternateContent>
  <xr:revisionPtr revIDLastSave="0" documentId="13_ncr:1_{2D0D0486-D861-441E-9E43-7AD09D51774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Iepha_2020" sheetId="5" r:id="rId1"/>
    <sheet name="mun_fjp" sheetId="4" r:id="rId2"/>
    <sheet name="buscaibge6 e calc C_Iepha_2020" sheetId="3" r:id="rId3"/>
    <sheet name="Iepha_2021" sheetId="2" r:id="rId4"/>
    <sheet name="buscaibge6 e calc C_Iepha21" sheetId="6" r:id="rId5"/>
  </sheets>
  <definedNames>
    <definedName name="_xlnm._FilterDatabase" localSheetId="0" hidden="1">Iepha_2020!$B$9:$AK$9</definedName>
    <definedName name="_xlnm._FilterDatabase" localSheetId="3" hidden="1">Iepha_2021!$A$9:$AH$9</definedName>
    <definedName name="_xlnm.Print_Area" localSheetId="0">Iepha_2020!$A$1:$AK$853</definedName>
    <definedName name="_xlnm.Print_Area" localSheetId="3">Iepha_2021!$A$1:$AH$858</definedName>
    <definedName name="Excel_BuiltIn__FilterDatabase_1" localSheetId="0">#REF!</definedName>
    <definedName name="Excel_BuiltIn__FilterDatabase_1" localSheetId="1">#REF!</definedName>
    <definedName name="Excel_BuiltIn__FilterDatabase_1">#REF!</definedName>
    <definedName name="Excel_BuiltIn_Print_Area_1_1_1" localSheetId="0">#REF!</definedName>
    <definedName name="Excel_BuiltIn_Print_Area_1_1_1" localSheetId="1">#REF!</definedName>
    <definedName name="Excel_BuiltIn_Print_Area_1_1_1">#REF!</definedName>
    <definedName name="Excel_BuiltIn_Print_Area_1_1_1_1" localSheetId="0">#REF!</definedName>
    <definedName name="Excel_BuiltIn_Print_Area_1_1_1_1" localSheetId="1">#REF!</definedName>
    <definedName name="Excel_BuiltIn_Print_Area_1_1_1_1">#REF!</definedName>
    <definedName name="Excel_BuiltIn_Print_Titles_1_1" localSheetId="0">#REF!</definedName>
    <definedName name="Excel_BuiltIn_Print_Titles_1_1" localSheetId="1">#REF!</definedName>
    <definedName name="Excel_BuiltIn_Print_Titles_1_1">#REF!</definedName>
    <definedName name="_xlnm.Print_Titles" localSheetId="0">Iepha_2020!$1:$9</definedName>
    <definedName name="_xlnm.Print_Titles" localSheetId="3">Iepha_2021!$1:$9</definedName>
    <definedName name="Z_00DE17A7_A6FF_4336_BC1A_4B453C532456_.wvu.FilterData" localSheetId="3" hidden="1">Iepha_2021!$A$9:$AH$9</definedName>
    <definedName name="Z_0C015BB2_4B74_48CF_9A90_33446BF78F8E_.wvu.FilterData" localSheetId="0" hidden="1">Iepha_2020!$C$1:$C$1251</definedName>
    <definedName name="Z_0C015BB2_4B74_48CF_9A90_33446BF78F8E_.wvu.FilterData" localSheetId="3" hidden="1">Iepha_2021!$A$9:$AH$823</definedName>
    <definedName name="Z_0C015BB2_4B74_48CF_9A90_33446BF78F8E_.wvu.PrintArea" localSheetId="0" hidden="1">Iepha_2020!$A$1:$AK$822</definedName>
    <definedName name="Z_0C015BB2_4B74_48CF_9A90_33446BF78F8E_.wvu.PrintArea" localSheetId="3" hidden="1">Iepha_2021!$A$1:$AH$856</definedName>
    <definedName name="Z_0C015BB2_4B74_48CF_9A90_33446BF78F8E_.wvu.PrintTitles" localSheetId="0" hidden="1">Iepha_2020!$1:$9</definedName>
    <definedName name="Z_0C015BB2_4B74_48CF_9A90_33446BF78F8E_.wvu.PrintTitles" localSheetId="3" hidden="1">Iepha_2021!$1:$9</definedName>
    <definedName name="Z_0C015BB2_4B74_48CF_9A90_33446BF78F8E_.wvu.Rows" localSheetId="0" hidden="1">Iepha_2020!$1:$2</definedName>
    <definedName name="Z_11ECBA9C_5208_47BC_8A8D_C2B4D6AF524C_.wvu.PrintArea" localSheetId="0" hidden="1">Iepha_2020!$A$1:$AK$822</definedName>
    <definedName name="Z_11ECBA9C_5208_47BC_8A8D_C2B4D6AF524C_.wvu.PrintTitles" localSheetId="0" hidden="1">Iepha_2020!$1:$9</definedName>
    <definedName name="Z_28BEA9C0_9B1D_41FA_B027_7FADEBDF1D79_.wvu.PrintArea" localSheetId="0" hidden="1">Iepha_2020!$A$1:$AK$822</definedName>
    <definedName name="Z_28BEA9C0_9B1D_41FA_B027_7FADEBDF1D79_.wvu.PrintTitles" localSheetId="0" hidden="1">Iepha_2020!$1:$9</definedName>
    <definedName name="Z_29C8416F_5A3F_4CA7_ABC7_815F1506A411_.wvu.PrintArea" localSheetId="0" hidden="1">Iepha_2020!$A$1:$AK$822</definedName>
    <definedName name="Z_29C8416F_5A3F_4CA7_ABC7_815F1506A411_.wvu.PrintTitles" localSheetId="0" hidden="1">Iepha_2020!$1:$9</definedName>
    <definedName name="Z_3611AEBC_0CB7_4C9B_8746_ACAAE3B54691_.wvu.PrintArea" localSheetId="0" hidden="1">Iepha_2020!$A$1:$AK$29</definedName>
    <definedName name="Z_3611AEBC_0CB7_4C9B_8746_ACAAE3B54691_.wvu.PrintTitles" localSheetId="0" hidden="1">Iepha_2020!$1:$8</definedName>
    <definedName name="Z_3DABE8B9_A6C6_4D7D_A49A_B477D01D9C9E_.wvu.PrintArea" localSheetId="0" hidden="1">Iepha_2020!$A$1:$AK$822</definedName>
    <definedName name="Z_3DABE8B9_A6C6_4D7D_A49A_B477D01D9C9E_.wvu.PrintTitles" localSheetId="0" hidden="1">Iepha_2020!$1:$9</definedName>
    <definedName name="Z_40E0592A_DF6A_465F_AF93_C0058288AF9C_.wvu.FilterData" localSheetId="3" hidden="1">Iepha_2021!$A$9:$AH$823</definedName>
    <definedName name="Z_40E0592A_DF6A_465F_AF93_C0058288AF9C_.wvu.PrintArea" localSheetId="3" hidden="1">Iepha_2021!$A$1:$AH$858</definedName>
    <definedName name="Z_40E0592A_DF6A_465F_AF93_C0058288AF9C_.wvu.PrintTitles" localSheetId="3" hidden="1">Iepha_2021!$1:$9</definedName>
    <definedName name="Z_50BFD568_FE3F_47F5_8773_9E2CA6388646_.wvu.FilterData" localSheetId="0" hidden="1">Iepha_2020!$C$1:$C$1251</definedName>
    <definedName name="Z_52186A44_A426_48FF_BB3B_856B0A2B206E_.wvu.PrintArea" localSheetId="0" hidden="1">Iepha_2020!$A$1:$AK$822</definedName>
    <definedName name="Z_52186A44_A426_48FF_BB3B_856B0A2B206E_.wvu.PrintTitles" localSheetId="0" hidden="1">Iepha_2020!$1:$9</definedName>
    <definedName name="Z_68A09474_514C_40B9_A580_91C8325DE4AD_.wvu.FilterData" localSheetId="3" hidden="1">Iepha_2021!$A$9:$AH$823</definedName>
    <definedName name="Z_68A09474_514C_40B9_A580_91C8325DE4AD_.wvu.PrintArea" localSheetId="3" hidden="1">Iepha_2021!$A$1:$AH$858</definedName>
    <definedName name="Z_68A09474_514C_40B9_A580_91C8325DE4AD_.wvu.PrintTitles" localSheetId="3" hidden="1">Iepha_2021!$1:$9</definedName>
    <definedName name="Z_859CD205_B3AC_4AFE_8522_F9C5729EADDE_.wvu.FilterData" localSheetId="0" hidden="1">Iepha_2020!$C$1:$C$1251</definedName>
    <definedName name="Z_A0751596_9894_449A_AE71_106236FEFA06_.wvu.PrintArea" localSheetId="0" hidden="1">Iepha_2020!$A$1:$AK$822</definedName>
    <definedName name="Z_A0751596_9894_449A_AE71_106236FEFA06_.wvu.PrintTitles" localSheetId="0" hidden="1">Iepha_2020!$1:$9</definedName>
    <definedName name="Z_A0751596_9894_449A_AE71_106236FEFA06_.wvu.Rows" localSheetId="0" hidden="1">Iepha_2020!$1:$2</definedName>
    <definedName name="Z_A7A799A4_7C95_4036_ACD7_441C7AD56486_.wvu.FilterData" localSheetId="3" hidden="1">Iepha_2021!$A$9:$AH$823</definedName>
    <definedName name="Z_A7A799A4_7C95_4036_ACD7_441C7AD56486_.wvu.PrintArea" localSheetId="0" hidden="1">Iepha_2020!$A$1:$AK$853</definedName>
    <definedName name="Z_A7A799A4_7C95_4036_ACD7_441C7AD56486_.wvu.PrintArea" localSheetId="3" hidden="1">Iepha_2021!$A$1:$AH$858</definedName>
    <definedName name="Z_A7A799A4_7C95_4036_ACD7_441C7AD56486_.wvu.PrintTitles" localSheetId="0" hidden="1">Iepha_2020!$1:$9</definedName>
    <definedName name="Z_A7A799A4_7C95_4036_ACD7_441C7AD56486_.wvu.PrintTitles" localSheetId="3" hidden="1">Iepha_2021!$1:$9</definedName>
    <definedName name="Z_A90EFC23_3B00_4F84_B3D0_B888C7429D22_.wvu.FilterData" localSheetId="0" hidden="1">Iepha_2020!$C$1:$C$1251</definedName>
    <definedName name="Z_A90EFC23_3B00_4F84_B3D0_B888C7429D22_.wvu.PrintArea" localSheetId="0" hidden="1">Iepha_2020!$A$1:$AK$853</definedName>
    <definedName name="Z_A90EFC23_3B00_4F84_B3D0_B888C7429D22_.wvu.PrintTitles" localSheetId="0" hidden="1">Iepha_2020!$1:$9</definedName>
    <definedName name="Z_ADAF2A8D_937F_40E8_84EE_7CBF6C31DA9C_.wvu.FilterData" localSheetId="0" hidden="1">Iepha_2020!$C$1:$C$1251</definedName>
    <definedName name="Z_BC374684_49AE_473B_B7E4_400401B66F45_.wvu.PrintArea" localSheetId="0" hidden="1">Iepha_2020!$A$1:$AK$822</definedName>
    <definedName name="Z_BC374684_49AE_473B_B7E4_400401B66F45_.wvu.PrintTitles" localSheetId="0" hidden="1">Iepha_2020!$1:$9</definedName>
    <definedName name="Z_BC374684_49AE_473B_B7E4_400401B66F45_.wvu.Rows" localSheetId="0" hidden="1">Iepha_2020!$1:$2</definedName>
    <definedName name="Z_BD576BA6_819C_4B66_99CF_5B2BEF1AE2D6_.wvu.PrintArea" localSheetId="0" hidden="1">Iepha_2020!$A$1:$AK$822</definedName>
    <definedName name="Z_BD576BA6_819C_4B66_99CF_5B2BEF1AE2D6_.wvu.PrintTitles" localSheetId="0" hidden="1">Iepha_2020!$1:$9</definedName>
    <definedName name="Z_BD576BA6_819C_4B66_99CF_5B2BEF1AE2D6_.wvu.Rows" localSheetId="0" hidden="1">Iepha_2020!$1:$2</definedName>
    <definedName name="Z_C6392616_3AE8_459C_8B38_3EFF5808CCAC_.wvu.PrintArea" localSheetId="0" hidden="1">Iepha_2020!$A$1:$AK$822</definedName>
    <definedName name="Z_C6392616_3AE8_459C_8B38_3EFF5808CCAC_.wvu.PrintTitles" localSheetId="0" hidden="1">Iepha_2020!$1:$9</definedName>
    <definedName name="Z_CF490CBA_DB87_4937_B27F_D4E4FA7E9106_.wvu.FilterData" localSheetId="0" hidden="1">Iepha_2020!$C$1:$C$1251</definedName>
    <definedName name="Z_CF55A22E_4723_402B_89C0_7C794C986427_.wvu.FilterData" localSheetId="0" hidden="1">Iepha_2020!$C$1:$C$1251</definedName>
    <definedName name="Z_CFDF4766_BFEE_4922_87E9_BA7FDC02019B_.wvu.FilterData" localSheetId="0" hidden="1">Iepha_2020!$B$1:$B$1251</definedName>
    <definedName name="Z_F1FA5D11_C16E_489B_9988_3A7706FFC119_.wvu.FilterData" localSheetId="0" hidden="1">Iepha_2020!$A$9:$AK$814</definedName>
    <definedName name="Z_F1FA5D11_C16E_489B_9988_3A7706FFC119_.wvu.PrintArea" localSheetId="0" hidden="1">Iepha_2020!$A$1:$AK$822</definedName>
    <definedName name="Z_F1FA5D11_C16E_489B_9988_3A7706FFC119_.wvu.PrintArea" localSheetId="3" hidden="1">Iepha_2021!$A$1:$AH$858</definedName>
    <definedName name="Z_F1FA5D11_C16E_489B_9988_3A7706FFC119_.wvu.PrintTitles" localSheetId="0" hidden="1">Iepha_2020!$1:$9</definedName>
    <definedName name="Z_F1FA5D11_C16E_489B_9988_3A7706FFC119_.wvu.PrintTitles" localSheetId="3" hidden="1">Iepha_2021!$1:$9</definedName>
    <definedName name="Z_F1FA5D11_C16E_489B_9988_3A7706FFC119_.wvu.Rows" localSheetId="0" hidden="1">Iepha_2020!$1:$2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6" l="1"/>
  <c r="C2" i="6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2" i="4"/>
  <c r="AF9" i="6" l="1"/>
  <c r="AF2" i="6"/>
  <c r="O806" i="6"/>
  <c r="K806" i="6"/>
  <c r="J806" i="6"/>
  <c r="O805" i="6"/>
  <c r="K805" i="6"/>
  <c r="J805" i="6"/>
  <c r="O804" i="6"/>
  <c r="K804" i="6"/>
  <c r="J804" i="6"/>
  <c r="O803" i="6"/>
  <c r="K803" i="6"/>
  <c r="J803" i="6"/>
  <c r="O802" i="6"/>
  <c r="K802" i="6"/>
  <c r="J802" i="6"/>
  <c r="O801" i="6"/>
  <c r="K801" i="6"/>
  <c r="J801" i="6"/>
  <c r="O800" i="6"/>
  <c r="K800" i="6"/>
  <c r="J800" i="6"/>
  <c r="O799" i="6"/>
  <c r="K799" i="6"/>
  <c r="J799" i="6"/>
  <c r="O798" i="6"/>
  <c r="K798" i="6"/>
  <c r="J798" i="6"/>
  <c r="O797" i="6"/>
  <c r="N797" i="6"/>
  <c r="K797" i="6"/>
  <c r="J797" i="6"/>
  <c r="O796" i="6"/>
  <c r="K796" i="6"/>
  <c r="J796" i="6"/>
  <c r="O795" i="6"/>
  <c r="K795" i="6"/>
  <c r="J795" i="6"/>
  <c r="O794" i="6"/>
  <c r="K794" i="6"/>
  <c r="J794" i="6"/>
  <c r="O793" i="6"/>
  <c r="K793" i="6"/>
  <c r="J793" i="6"/>
  <c r="O792" i="6"/>
  <c r="K792" i="6"/>
  <c r="J792" i="6"/>
  <c r="O791" i="6"/>
  <c r="K791" i="6"/>
  <c r="J791" i="6"/>
  <c r="O790" i="6"/>
  <c r="K790" i="6"/>
  <c r="J790" i="6"/>
  <c r="O789" i="6"/>
  <c r="K789" i="6"/>
  <c r="J789" i="6"/>
  <c r="O788" i="6"/>
  <c r="K788" i="6"/>
  <c r="J788" i="6"/>
  <c r="O787" i="6"/>
  <c r="K787" i="6"/>
  <c r="J787" i="6"/>
  <c r="O786" i="6"/>
  <c r="K786" i="6"/>
  <c r="J786" i="6"/>
  <c r="O785" i="6"/>
  <c r="K785" i="6"/>
  <c r="J785" i="6"/>
  <c r="O784" i="6"/>
  <c r="K784" i="6"/>
  <c r="J784" i="6"/>
  <c r="O783" i="6"/>
  <c r="K783" i="6"/>
  <c r="J783" i="6"/>
  <c r="O782" i="6"/>
  <c r="K782" i="6"/>
  <c r="J782" i="6"/>
  <c r="O781" i="6"/>
  <c r="K781" i="6"/>
  <c r="J781" i="6"/>
  <c r="O780" i="6"/>
  <c r="N780" i="6"/>
  <c r="K780" i="6"/>
  <c r="J780" i="6"/>
  <c r="O779" i="6"/>
  <c r="K779" i="6"/>
  <c r="J779" i="6"/>
  <c r="O778" i="6"/>
  <c r="K778" i="6"/>
  <c r="J778" i="6"/>
  <c r="O777" i="6"/>
  <c r="K777" i="6"/>
  <c r="J777" i="6"/>
  <c r="O776" i="6"/>
  <c r="K776" i="6"/>
  <c r="J776" i="6"/>
  <c r="O775" i="6"/>
  <c r="K775" i="6"/>
  <c r="J775" i="6"/>
  <c r="O774" i="6"/>
  <c r="K774" i="6"/>
  <c r="J774" i="6"/>
  <c r="O773" i="6"/>
  <c r="K773" i="6"/>
  <c r="J773" i="6"/>
  <c r="O772" i="6"/>
  <c r="K772" i="6"/>
  <c r="J772" i="6"/>
  <c r="O771" i="6"/>
  <c r="K771" i="6"/>
  <c r="J771" i="6"/>
  <c r="O770" i="6"/>
  <c r="N770" i="6"/>
  <c r="K770" i="6"/>
  <c r="J770" i="6"/>
  <c r="O769" i="6"/>
  <c r="K769" i="6"/>
  <c r="J769" i="6"/>
  <c r="O768" i="6"/>
  <c r="K768" i="6"/>
  <c r="J768" i="6"/>
  <c r="O767" i="6"/>
  <c r="K767" i="6"/>
  <c r="J767" i="6"/>
  <c r="O766" i="6"/>
  <c r="K766" i="6"/>
  <c r="J766" i="6"/>
  <c r="O765" i="6"/>
  <c r="K765" i="6"/>
  <c r="J765" i="6"/>
  <c r="O764" i="6"/>
  <c r="K764" i="6"/>
  <c r="J764" i="6"/>
  <c r="O763" i="6"/>
  <c r="K763" i="6"/>
  <c r="J763" i="6"/>
  <c r="O762" i="6"/>
  <c r="K762" i="6"/>
  <c r="J762" i="6"/>
  <c r="O761" i="6"/>
  <c r="K761" i="6"/>
  <c r="J761" i="6"/>
  <c r="O760" i="6"/>
  <c r="K760" i="6"/>
  <c r="J760" i="6"/>
  <c r="O759" i="6"/>
  <c r="K759" i="6"/>
  <c r="J759" i="6"/>
  <c r="O758" i="6"/>
  <c r="K758" i="6"/>
  <c r="J758" i="6"/>
  <c r="O757" i="6"/>
  <c r="K757" i="6"/>
  <c r="J757" i="6"/>
  <c r="O756" i="6"/>
  <c r="K756" i="6"/>
  <c r="J756" i="6"/>
  <c r="O755" i="6"/>
  <c r="K755" i="6"/>
  <c r="J755" i="6"/>
  <c r="O754" i="6"/>
  <c r="K754" i="6"/>
  <c r="J754" i="6"/>
  <c r="O753" i="6"/>
  <c r="K753" i="6"/>
  <c r="J753" i="6"/>
  <c r="O752" i="6"/>
  <c r="K752" i="6"/>
  <c r="J752" i="6"/>
  <c r="O751" i="6"/>
  <c r="K751" i="6"/>
  <c r="J751" i="6"/>
  <c r="O750" i="6"/>
  <c r="K750" i="6"/>
  <c r="J750" i="6"/>
  <c r="O749" i="6"/>
  <c r="K749" i="6"/>
  <c r="J749" i="6"/>
  <c r="O748" i="6"/>
  <c r="K748" i="6"/>
  <c r="J748" i="6"/>
  <c r="O747" i="6"/>
  <c r="K747" i="6"/>
  <c r="J747" i="6"/>
  <c r="O746" i="6"/>
  <c r="K746" i="6"/>
  <c r="J746" i="6"/>
  <c r="O745" i="6"/>
  <c r="K745" i="6"/>
  <c r="J745" i="6"/>
  <c r="O744" i="6"/>
  <c r="K744" i="6"/>
  <c r="J744" i="6"/>
  <c r="O743" i="6"/>
  <c r="K743" i="6"/>
  <c r="J743" i="6"/>
  <c r="O742" i="6"/>
  <c r="K742" i="6"/>
  <c r="J742" i="6"/>
  <c r="O741" i="6"/>
  <c r="K741" i="6"/>
  <c r="J741" i="6"/>
  <c r="O740" i="6"/>
  <c r="K740" i="6"/>
  <c r="J740" i="6"/>
  <c r="O739" i="6"/>
  <c r="K739" i="6"/>
  <c r="J739" i="6"/>
  <c r="O738" i="6"/>
  <c r="K738" i="6"/>
  <c r="J738" i="6"/>
  <c r="O737" i="6"/>
  <c r="K737" i="6"/>
  <c r="J737" i="6"/>
  <c r="O736" i="6"/>
  <c r="K736" i="6"/>
  <c r="J736" i="6"/>
  <c r="O735" i="6"/>
  <c r="K735" i="6"/>
  <c r="J735" i="6"/>
  <c r="O734" i="6"/>
  <c r="K734" i="6"/>
  <c r="J734" i="6"/>
  <c r="O733" i="6"/>
  <c r="K733" i="6"/>
  <c r="J733" i="6"/>
  <c r="O732" i="6"/>
  <c r="K732" i="6"/>
  <c r="J732" i="6"/>
  <c r="O731" i="6"/>
  <c r="K731" i="6"/>
  <c r="J731" i="6"/>
  <c r="O730" i="6"/>
  <c r="K730" i="6"/>
  <c r="J730" i="6"/>
  <c r="O729" i="6"/>
  <c r="K729" i="6"/>
  <c r="J729" i="6"/>
  <c r="O728" i="6"/>
  <c r="K728" i="6"/>
  <c r="J728" i="6"/>
  <c r="O727" i="6"/>
  <c r="K727" i="6"/>
  <c r="J727" i="6"/>
  <c r="O726" i="6"/>
  <c r="K726" i="6"/>
  <c r="J726" i="6"/>
  <c r="O725" i="6"/>
  <c r="N725" i="6"/>
  <c r="K725" i="6"/>
  <c r="J725" i="6"/>
  <c r="O724" i="6"/>
  <c r="K724" i="6"/>
  <c r="J724" i="6"/>
  <c r="O723" i="6"/>
  <c r="K723" i="6"/>
  <c r="J723" i="6"/>
  <c r="O722" i="6"/>
  <c r="N722" i="6"/>
  <c r="K722" i="6"/>
  <c r="J722" i="6"/>
  <c r="O721" i="6"/>
  <c r="K721" i="6"/>
  <c r="J721" i="6"/>
  <c r="O720" i="6"/>
  <c r="K720" i="6"/>
  <c r="J720" i="6"/>
  <c r="O719" i="6"/>
  <c r="K719" i="6"/>
  <c r="J719" i="6"/>
  <c r="O718" i="6"/>
  <c r="K718" i="6"/>
  <c r="J718" i="6"/>
  <c r="O717" i="6"/>
  <c r="K717" i="6"/>
  <c r="J717" i="6"/>
  <c r="O716" i="6"/>
  <c r="K716" i="6"/>
  <c r="J716" i="6"/>
  <c r="O715" i="6"/>
  <c r="K715" i="6"/>
  <c r="J715" i="6"/>
  <c r="O714" i="6"/>
  <c r="K714" i="6"/>
  <c r="J714" i="6"/>
  <c r="O713" i="6"/>
  <c r="K713" i="6"/>
  <c r="J713" i="6"/>
  <c r="O712" i="6"/>
  <c r="K712" i="6"/>
  <c r="J712" i="6"/>
  <c r="O711" i="6"/>
  <c r="K711" i="6"/>
  <c r="J711" i="6"/>
  <c r="O710" i="6"/>
  <c r="K710" i="6"/>
  <c r="J710" i="6"/>
  <c r="O709" i="6"/>
  <c r="K709" i="6"/>
  <c r="J709" i="6"/>
  <c r="O708" i="6"/>
  <c r="K708" i="6"/>
  <c r="J708" i="6"/>
  <c r="O707" i="6"/>
  <c r="K707" i="6"/>
  <c r="J707" i="6"/>
  <c r="O706" i="6"/>
  <c r="K706" i="6"/>
  <c r="J706" i="6"/>
  <c r="O705" i="6"/>
  <c r="K705" i="6"/>
  <c r="J705" i="6"/>
  <c r="O704" i="6"/>
  <c r="K704" i="6"/>
  <c r="J704" i="6"/>
  <c r="O703" i="6"/>
  <c r="K703" i="6"/>
  <c r="J703" i="6"/>
  <c r="O702" i="6"/>
  <c r="K702" i="6"/>
  <c r="J702" i="6"/>
  <c r="O701" i="6"/>
  <c r="K701" i="6"/>
  <c r="J701" i="6"/>
  <c r="O700" i="6"/>
  <c r="K700" i="6"/>
  <c r="J700" i="6"/>
  <c r="O699" i="6"/>
  <c r="K699" i="6"/>
  <c r="J699" i="6"/>
  <c r="O698" i="6"/>
  <c r="N698" i="6"/>
  <c r="K698" i="6"/>
  <c r="J698" i="6"/>
  <c r="O697" i="6"/>
  <c r="K697" i="6"/>
  <c r="J697" i="6"/>
  <c r="O696" i="6"/>
  <c r="K696" i="6"/>
  <c r="J696" i="6"/>
  <c r="O695" i="6"/>
  <c r="K695" i="6"/>
  <c r="J695" i="6"/>
  <c r="O694" i="6"/>
  <c r="K694" i="6"/>
  <c r="J694" i="6"/>
  <c r="O693" i="6"/>
  <c r="K693" i="6"/>
  <c r="J693" i="6"/>
  <c r="O692" i="6"/>
  <c r="K692" i="6"/>
  <c r="J692" i="6"/>
  <c r="O691" i="6"/>
  <c r="K691" i="6"/>
  <c r="J691" i="6"/>
  <c r="O690" i="6"/>
  <c r="K690" i="6"/>
  <c r="J690" i="6"/>
  <c r="O689" i="6"/>
  <c r="K689" i="6"/>
  <c r="J689" i="6"/>
  <c r="O688" i="6"/>
  <c r="K688" i="6"/>
  <c r="J688" i="6"/>
  <c r="O687" i="6"/>
  <c r="K687" i="6"/>
  <c r="J687" i="6"/>
  <c r="O686" i="6"/>
  <c r="K686" i="6"/>
  <c r="J686" i="6"/>
  <c r="O685" i="6"/>
  <c r="K685" i="6"/>
  <c r="J685" i="6"/>
  <c r="O684" i="6"/>
  <c r="K684" i="6"/>
  <c r="J684" i="6"/>
  <c r="O683" i="6"/>
  <c r="K683" i="6"/>
  <c r="J683" i="6"/>
  <c r="O682" i="6"/>
  <c r="K682" i="6"/>
  <c r="J682" i="6"/>
  <c r="O681" i="6"/>
  <c r="K681" i="6"/>
  <c r="J681" i="6"/>
  <c r="O680" i="6"/>
  <c r="K680" i="6"/>
  <c r="J680" i="6"/>
  <c r="O679" i="6"/>
  <c r="K679" i="6"/>
  <c r="J679" i="6"/>
  <c r="O678" i="6"/>
  <c r="K678" i="6"/>
  <c r="J678" i="6"/>
  <c r="O677" i="6"/>
  <c r="K677" i="6"/>
  <c r="J677" i="6"/>
  <c r="O676" i="6"/>
  <c r="K676" i="6"/>
  <c r="J676" i="6"/>
  <c r="O675" i="6"/>
  <c r="K675" i="6"/>
  <c r="J675" i="6"/>
  <c r="O674" i="6"/>
  <c r="K674" i="6"/>
  <c r="J674" i="6"/>
  <c r="O673" i="6"/>
  <c r="K673" i="6"/>
  <c r="J673" i="6"/>
  <c r="O672" i="6"/>
  <c r="K672" i="6"/>
  <c r="J672" i="6"/>
  <c r="O671" i="6"/>
  <c r="K671" i="6"/>
  <c r="J671" i="6"/>
  <c r="O670" i="6"/>
  <c r="K670" i="6"/>
  <c r="J670" i="6"/>
  <c r="O669" i="6"/>
  <c r="K669" i="6"/>
  <c r="J669" i="6"/>
  <c r="O668" i="6"/>
  <c r="K668" i="6"/>
  <c r="J668" i="6"/>
  <c r="O667" i="6"/>
  <c r="K667" i="6"/>
  <c r="J667" i="6"/>
  <c r="O666" i="6"/>
  <c r="K666" i="6"/>
  <c r="J666" i="6"/>
  <c r="O665" i="6"/>
  <c r="K665" i="6"/>
  <c r="J665" i="6"/>
  <c r="O664" i="6"/>
  <c r="K664" i="6"/>
  <c r="J664" i="6"/>
  <c r="O663" i="6"/>
  <c r="K663" i="6"/>
  <c r="J663" i="6"/>
  <c r="O662" i="6"/>
  <c r="K662" i="6"/>
  <c r="J662" i="6"/>
  <c r="O661" i="6"/>
  <c r="N661" i="6"/>
  <c r="K661" i="6"/>
  <c r="J661" i="6"/>
  <c r="O660" i="6"/>
  <c r="K660" i="6"/>
  <c r="J660" i="6"/>
  <c r="O659" i="6"/>
  <c r="K659" i="6"/>
  <c r="J659" i="6"/>
  <c r="O658" i="6"/>
  <c r="N658" i="6"/>
  <c r="K658" i="6"/>
  <c r="J658" i="6"/>
  <c r="O657" i="6"/>
  <c r="K657" i="6"/>
  <c r="J657" i="6"/>
  <c r="O656" i="6"/>
  <c r="K656" i="6"/>
  <c r="J656" i="6"/>
  <c r="O655" i="6"/>
  <c r="K655" i="6"/>
  <c r="J655" i="6"/>
  <c r="O654" i="6"/>
  <c r="K654" i="6"/>
  <c r="J654" i="6"/>
  <c r="O653" i="6"/>
  <c r="K653" i="6"/>
  <c r="J653" i="6"/>
  <c r="O652" i="6"/>
  <c r="K652" i="6"/>
  <c r="J652" i="6"/>
  <c r="O651" i="6"/>
  <c r="K651" i="6"/>
  <c r="J651" i="6"/>
  <c r="O650" i="6"/>
  <c r="K650" i="6"/>
  <c r="J650" i="6"/>
  <c r="O649" i="6"/>
  <c r="K649" i="6"/>
  <c r="J649" i="6"/>
  <c r="O648" i="6"/>
  <c r="K648" i="6"/>
  <c r="J648" i="6"/>
  <c r="O647" i="6"/>
  <c r="K647" i="6"/>
  <c r="J647" i="6"/>
  <c r="O646" i="6"/>
  <c r="K646" i="6"/>
  <c r="J646" i="6"/>
  <c r="O645" i="6"/>
  <c r="N645" i="6"/>
  <c r="L645" i="6"/>
  <c r="K645" i="6"/>
  <c r="J645" i="6"/>
  <c r="O644" i="6"/>
  <c r="K644" i="6"/>
  <c r="J644" i="6"/>
  <c r="O643" i="6"/>
  <c r="K643" i="6"/>
  <c r="J643" i="6"/>
  <c r="O642" i="6"/>
  <c r="K642" i="6"/>
  <c r="J642" i="6"/>
  <c r="O641" i="6"/>
  <c r="K641" i="6"/>
  <c r="J641" i="6"/>
  <c r="O640" i="6"/>
  <c r="K640" i="6"/>
  <c r="J640" i="6"/>
  <c r="O639" i="6"/>
  <c r="K639" i="6"/>
  <c r="J639" i="6"/>
  <c r="O638" i="6"/>
  <c r="K638" i="6"/>
  <c r="J638" i="6"/>
  <c r="O637" i="6"/>
  <c r="K637" i="6"/>
  <c r="J637" i="6"/>
  <c r="O636" i="6"/>
  <c r="K636" i="6"/>
  <c r="J636" i="6"/>
  <c r="O635" i="6"/>
  <c r="K635" i="6"/>
  <c r="J635" i="6"/>
  <c r="O634" i="6"/>
  <c r="K634" i="6"/>
  <c r="J634" i="6"/>
  <c r="O633" i="6"/>
  <c r="K633" i="6"/>
  <c r="J633" i="6"/>
  <c r="O632" i="6"/>
  <c r="K632" i="6"/>
  <c r="J632" i="6"/>
  <c r="O631" i="6"/>
  <c r="K631" i="6"/>
  <c r="J631" i="6"/>
  <c r="O630" i="6"/>
  <c r="K630" i="6"/>
  <c r="J630" i="6"/>
  <c r="O629" i="6"/>
  <c r="K629" i="6"/>
  <c r="J629" i="6"/>
  <c r="O628" i="6"/>
  <c r="K628" i="6"/>
  <c r="J628" i="6"/>
  <c r="O627" i="6"/>
  <c r="K627" i="6"/>
  <c r="J627" i="6"/>
  <c r="O626" i="6"/>
  <c r="K626" i="6"/>
  <c r="J626" i="6"/>
  <c r="O625" i="6"/>
  <c r="K625" i="6"/>
  <c r="J625" i="6"/>
  <c r="O624" i="6"/>
  <c r="K624" i="6"/>
  <c r="J624" i="6"/>
  <c r="O623" i="6"/>
  <c r="K623" i="6"/>
  <c r="J623" i="6"/>
  <c r="O622" i="6"/>
  <c r="K622" i="6"/>
  <c r="J622" i="6"/>
  <c r="O621" i="6"/>
  <c r="K621" i="6"/>
  <c r="J621" i="6"/>
  <c r="O620" i="6"/>
  <c r="K620" i="6"/>
  <c r="J620" i="6"/>
  <c r="O619" i="6"/>
  <c r="K619" i="6"/>
  <c r="J619" i="6"/>
  <c r="O618" i="6"/>
  <c r="K618" i="6"/>
  <c r="J618" i="6"/>
  <c r="O617" i="6"/>
  <c r="K617" i="6"/>
  <c r="J617" i="6"/>
  <c r="O616" i="6"/>
  <c r="K616" i="6"/>
  <c r="J616" i="6"/>
  <c r="O615" i="6"/>
  <c r="K615" i="6"/>
  <c r="J615" i="6"/>
  <c r="O614" i="6"/>
  <c r="K614" i="6"/>
  <c r="J614" i="6"/>
  <c r="O613" i="6"/>
  <c r="K613" i="6"/>
  <c r="J613" i="6"/>
  <c r="O612" i="6"/>
  <c r="K612" i="6"/>
  <c r="J612" i="6"/>
  <c r="O611" i="6"/>
  <c r="K611" i="6"/>
  <c r="J611" i="6"/>
  <c r="O610" i="6"/>
  <c r="N610" i="6"/>
  <c r="K610" i="6"/>
  <c r="J610" i="6"/>
  <c r="O609" i="6"/>
  <c r="K609" i="6"/>
  <c r="J609" i="6"/>
  <c r="O608" i="6"/>
  <c r="K608" i="6"/>
  <c r="J608" i="6"/>
  <c r="O607" i="6"/>
  <c r="K607" i="6"/>
  <c r="J607" i="6"/>
  <c r="O606" i="6"/>
  <c r="K606" i="6"/>
  <c r="J606" i="6"/>
  <c r="O605" i="6"/>
  <c r="K605" i="6"/>
  <c r="J605" i="6"/>
  <c r="O604" i="6"/>
  <c r="K604" i="6"/>
  <c r="J604" i="6"/>
  <c r="O603" i="6"/>
  <c r="K603" i="6"/>
  <c r="J603" i="6"/>
  <c r="O602" i="6"/>
  <c r="K602" i="6"/>
  <c r="J602" i="6"/>
  <c r="O601" i="6"/>
  <c r="K601" i="6"/>
  <c r="J601" i="6"/>
  <c r="O600" i="6"/>
  <c r="K600" i="6"/>
  <c r="J600" i="6"/>
  <c r="O599" i="6"/>
  <c r="N599" i="6"/>
  <c r="K599" i="6"/>
  <c r="J599" i="6"/>
  <c r="O598" i="6"/>
  <c r="K598" i="6"/>
  <c r="J598" i="6"/>
  <c r="O597" i="6"/>
  <c r="N597" i="6"/>
  <c r="K597" i="6"/>
  <c r="J597" i="6"/>
  <c r="O596" i="6"/>
  <c r="K596" i="6"/>
  <c r="J596" i="6"/>
  <c r="O595" i="6"/>
  <c r="K595" i="6"/>
  <c r="J595" i="6"/>
  <c r="O594" i="6"/>
  <c r="K594" i="6"/>
  <c r="J594" i="6"/>
  <c r="O593" i="6"/>
  <c r="K593" i="6"/>
  <c r="J593" i="6"/>
  <c r="O592" i="6"/>
  <c r="K592" i="6"/>
  <c r="J592" i="6"/>
  <c r="O591" i="6"/>
  <c r="K591" i="6"/>
  <c r="J591" i="6"/>
  <c r="O590" i="6"/>
  <c r="K590" i="6"/>
  <c r="J590" i="6"/>
  <c r="O589" i="6"/>
  <c r="K589" i="6"/>
  <c r="J589" i="6"/>
  <c r="O588" i="6"/>
  <c r="K588" i="6"/>
  <c r="J588" i="6"/>
  <c r="O587" i="6"/>
  <c r="K587" i="6"/>
  <c r="J587" i="6"/>
  <c r="O586" i="6"/>
  <c r="K586" i="6"/>
  <c r="J586" i="6"/>
  <c r="O585" i="6"/>
  <c r="K585" i="6"/>
  <c r="J585" i="6"/>
  <c r="O584" i="6"/>
  <c r="K584" i="6"/>
  <c r="J584" i="6"/>
  <c r="O583" i="6"/>
  <c r="K583" i="6"/>
  <c r="J583" i="6"/>
  <c r="O582" i="6"/>
  <c r="K582" i="6"/>
  <c r="J582" i="6"/>
  <c r="O581" i="6"/>
  <c r="K581" i="6"/>
  <c r="J581" i="6"/>
  <c r="O580" i="6"/>
  <c r="K580" i="6"/>
  <c r="J580" i="6"/>
  <c r="O579" i="6"/>
  <c r="K579" i="6"/>
  <c r="J579" i="6"/>
  <c r="O578" i="6"/>
  <c r="K578" i="6"/>
  <c r="J578" i="6"/>
  <c r="O577" i="6"/>
  <c r="K577" i="6"/>
  <c r="J577" i="6"/>
  <c r="O576" i="6"/>
  <c r="K576" i="6"/>
  <c r="J576" i="6"/>
  <c r="O575" i="6"/>
  <c r="K575" i="6"/>
  <c r="J575" i="6"/>
  <c r="O574" i="6"/>
  <c r="K574" i="6"/>
  <c r="J574" i="6"/>
  <c r="O573" i="6"/>
  <c r="N573" i="6"/>
  <c r="K573" i="6"/>
  <c r="J573" i="6"/>
  <c r="O572" i="6"/>
  <c r="K572" i="6"/>
  <c r="J572" i="6"/>
  <c r="O571" i="6"/>
  <c r="K571" i="6"/>
  <c r="J571" i="6"/>
  <c r="O570" i="6"/>
  <c r="N570" i="6"/>
  <c r="K570" i="6"/>
  <c r="J570" i="6"/>
  <c r="O569" i="6"/>
  <c r="K569" i="6"/>
  <c r="J569" i="6"/>
  <c r="O568" i="6"/>
  <c r="K568" i="6"/>
  <c r="J568" i="6"/>
  <c r="O567" i="6"/>
  <c r="K567" i="6"/>
  <c r="J567" i="6"/>
  <c r="O566" i="6"/>
  <c r="K566" i="6"/>
  <c r="J566" i="6"/>
  <c r="O565" i="6"/>
  <c r="K565" i="6"/>
  <c r="J565" i="6"/>
  <c r="O564" i="6"/>
  <c r="K564" i="6"/>
  <c r="J564" i="6"/>
  <c r="O563" i="6"/>
  <c r="K563" i="6"/>
  <c r="J563" i="6"/>
  <c r="O562" i="6"/>
  <c r="K562" i="6"/>
  <c r="J562" i="6"/>
  <c r="O561" i="6"/>
  <c r="K561" i="6"/>
  <c r="J561" i="6"/>
  <c r="O560" i="6"/>
  <c r="K560" i="6"/>
  <c r="J560" i="6"/>
  <c r="O559" i="6"/>
  <c r="K559" i="6"/>
  <c r="J559" i="6"/>
  <c r="O558" i="6"/>
  <c r="K558" i="6"/>
  <c r="J558" i="6"/>
  <c r="O557" i="6"/>
  <c r="K557" i="6"/>
  <c r="J557" i="6"/>
  <c r="O556" i="6"/>
  <c r="K556" i="6"/>
  <c r="J556" i="6"/>
  <c r="O555" i="6"/>
  <c r="N555" i="6"/>
  <c r="K555" i="6"/>
  <c r="J555" i="6"/>
  <c r="O554" i="6"/>
  <c r="K554" i="6"/>
  <c r="J554" i="6"/>
  <c r="O553" i="6"/>
  <c r="K553" i="6"/>
  <c r="J553" i="6"/>
  <c r="O552" i="6"/>
  <c r="K552" i="6"/>
  <c r="J552" i="6"/>
  <c r="O551" i="6"/>
  <c r="K551" i="6"/>
  <c r="J551" i="6"/>
  <c r="O550" i="6"/>
  <c r="K550" i="6"/>
  <c r="J550" i="6"/>
  <c r="O549" i="6"/>
  <c r="K549" i="6"/>
  <c r="J549" i="6"/>
  <c r="O548" i="6"/>
  <c r="K548" i="6"/>
  <c r="J548" i="6"/>
  <c r="O547" i="6"/>
  <c r="K547" i="6"/>
  <c r="J547" i="6"/>
  <c r="O546" i="6"/>
  <c r="K546" i="6"/>
  <c r="J546" i="6"/>
  <c r="O545" i="6"/>
  <c r="K545" i="6"/>
  <c r="J545" i="6"/>
  <c r="O544" i="6"/>
  <c r="K544" i="6"/>
  <c r="J544" i="6"/>
  <c r="O543" i="6"/>
  <c r="K543" i="6"/>
  <c r="J543" i="6"/>
  <c r="O542" i="6"/>
  <c r="K542" i="6"/>
  <c r="J542" i="6"/>
  <c r="O541" i="6"/>
  <c r="K541" i="6"/>
  <c r="J541" i="6"/>
  <c r="O540" i="6"/>
  <c r="K540" i="6"/>
  <c r="J540" i="6"/>
  <c r="O539" i="6"/>
  <c r="K539" i="6"/>
  <c r="J539" i="6"/>
  <c r="O538" i="6"/>
  <c r="K538" i="6"/>
  <c r="J538" i="6"/>
  <c r="O537" i="6"/>
  <c r="K537" i="6"/>
  <c r="J537" i="6"/>
  <c r="O536" i="6"/>
  <c r="K536" i="6"/>
  <c r="J536" i="6"/>
  <c r="O535" i="6"/>
  <c r="K535" i="6"/>
  <c r="J535" i="6"/>
  <c r="O534" i="6"/>
  <c r="K534" i="6"/>
  <c r="J534" i="6"/>
  <c r="O533" i="6"/>
  <c r="K533" i="6"/>
  <c r="J533" i="6"/>
  <c r="O532" i="6"/>
  <c r="K532" i="6"/>
  <c r="J532" i="6"/>
  <c r="O531" i="6"/>
  <c r="K531" i="6"/>
  <c r="J531" i="6"/>
  <c r="O530" i="6"/>
  <c r="K530" i="6"/>
  <c r="J530" i="6"/>
  <c r="O529" i="6"/>
  <c r="K529" i="6"/>
  <c r="J529" i="6"/>
  <c r="O528" i="6"/>
  <c r="K528" i="6"/>
  <c r="J528" i="6"/>
  <c r="O527" i="6"/>
  <c r="K527" i="6"/>
  <c r="J527" i="6"/>
  <c r="O526" i="6"/>
  <c r="K526" i="6"/>
  <c r="J526" i="6"/>
  <c r="O525" i="6"/>
  <c r="K525" i="6"/>
  <c r="J525" i="6"/>
  <c r="O524" i="6"/>
  <c r="K524" i="6"/>
  <c r="J524" i="6"/>
  <c r="O523" i="6"/>
  <c r="N523" i="6"/>
  <c r="K523" i="6"/>
  <c r="J523" i="6"/>
  <c r="O522" i="6"/>
  <c r="K522" i="6"/>
  <c r="J522" i="6"/>
  <c r="O521" i="6"/>
  <c r="K521" i="6"/>
  <c r="J521" i="6"/>
  <c r="O520" i="6"/>
  <c r="K520" i="6"/>
  <c r="J520" i="6"/>
  <c r="O519" i="6"/>
  <c r="K519" i="6"/>
  <c r="J519" i="6"/>
  <c r="O518" i="6"/>
  <c r="K518" i="6"/>
  <c r="J518" i="6"/>
  <c r="O517" i="6"/>
  <c r="K517" i="6"/>
  <c r="J517" i="6"/>
  <c r="O516" i="6"/>
  <c r="K516" i="6"/>
  <c r="J516" i="6"/>
  <c r="O515" i="6"/>
  <c r="K515" i="6"/>
  <c r="J515" i="6"/>
  <c r="O514" i="6"/>
  <c r="N514" i="6"/>
  <c r="K514" i="6"/>
  <c r="J514" i="6"/>
  <c r="O513" i="6"/>
  <c r="K513" i="6"/>
  <c r="J513" i="6"/>
  <c r="O512" i="6"/>
  <c r="K512" i="6"/>
  <c r="J512" i="6"/>
  <c r="O511" i="6"/>
  <c r="K511" i="6"/>
  <c r="J511" i="6"/>
  <c r="O510" i="6"/>
  <c r="K510" i="6"/>
  <c r="J510" i="6"/>
  <c r="O509" i="6"/>
  <c r="K509" i="6"/>
  <c r="J509" i="6"/>
  <c r="O508" i="6"/>
  <c r="K508" i="6"/>
  <c r="J508" i="6"/>
  <c r="O507" i="6"/>
  <c r="K507" i="6"/>
  <c r="J507" i="6"/>
  <c r="O506" i="6"/>
  <c r="K506" i="6"/>
  <c r="J506" i="6"/>
  <c r="O505" i="6"/>
  <c r="K505" i="6"/>
  <c r="J505" i="6"/>
  <c r="O504" i="6"/>
  <c r="K504" i="6"/>
  <c r="J504" i="6"/>
  <c r="O503" i="6"/>
  <c r="K503" i="6"/>
  <c r="J503" i="6"/>
  <c r="O502" i="6"/>
  <c r="K502" i="6"/>
  <c r="J502" i="6"/>
  <c r="O501" i="6"/>
  <c r="K501" i="6"/>
  <c r="J501" i="6"/>
  <c r="O500" i="6"/>
  <c r="K500" i="6"/>
  <c r="J500" i="6"/>
  <c r="O499" i="6"/>
  <c r="K499" i="6"/>
  <c r="J499" i="6"/>
  <c r="O498" i="6"/>
  <c r="K498" i="6"/>
  <c r="J498" i="6"/>
  <c r="O497" i="6"/>
  <c r="K497" i="6"/>
  <c r="J497" i="6"/>
  <c r="O496" i="6"/>
  <c r="K496" i="6"/>
  <c r="J496" i="6"/>
  <c r="O495" i="6"/>
  <c r="K495" i="6"/>
  <c r="J495" i="6"/>
  <c r="O494" i="6"/>
  <c r="K494" i="6"/>
  <c r="J494" i="6"/>
  <c r="O493" i="6"/>
  <c r="K493" i="6"/>
  <c r="J493" i="6"/>
  <c r="O492" i="6"/>
  <c r="K492" i="6"/>
  <c r="J492" i="6"/>
  <c r="O491" i="6"/>
  <c r="K491" i="6"/>
  <c r="J491" i="6"/>
  <c r="O490" i="6"/>
  <c r="K490" i="6"/>
  <c r="J490" i="6"/>
  <c r="O489" i="6"/>
  <c r="K489" i="6"/>
  <c r="J489" i="6"/>
  <c r="O488" i="6"/>
  <c r="K488" i="6"/>
  <c r="J488" i="6"/>
  <c r="O487" i="6"/>
  <c r="K487" i="6"/>
  <c r="J487" i="6"/>
  <c r="O486" i="6"/>
  <c r="K486" i="6"/>
  <c r="J486" i="6"/>
  <c r="O485" i="6"/>
  <c r="K485" i="6"/>
  <c r="J485" i="6"/>
  <c r="O484" i="6"/>
  <c r="K484" i="6"/>
  <c r="J484" i="6"/>
  <c r="O483" i="6"/>
  <c r="K483" i="6"/>
  <c r="J483" i="6"/>
  <c r="O482" i="6"/>
  <c r="K482" i="6"/>
  <c r="J482" i="6"/>
  <c r="O481" i="6"/>
  <c r="K481" i="6"/>
  <c r="J481" i="6"/>
  <c r="O480" i="6"/>
  <c r="K480" i="6"/>
  <c r="J480" i="6"/>
  <c r="O479" i="6"/>
  <c r="K479" i="6"/>
  <c r="J479" i="6"/>
  <c r="O478" i="6"/>
  <c r="K478" i="6"/>
  <c r="J478" i="6"/>
  <c r="O477" i="6"/>
  <c r="K477" i="6"/>
  <c r="J477" i="6"/>
  <c r="O476" i="6"/>
  <c r="K476" i="6"/>
  <c r="J476" i="6"/>
  <c r="O475" i="6"/>
  <c r="K475" i="6"/>
  <c r="J475" i="6"/>
  <c r="O474" i="6"/>
  <c r="K474" i="6"/>
  <c r="J474" i="6"/>
  <c r="O473" i="6"/>
  <c r="K473" i="6"/>
  <c r="J473" i="6"/>
  <c r="O472" i="6"/>
  <c r="K472" i="6"/>
  <c r="J472" i="6"/>
  <c r="O471" i="6"/>
  <c r="K471" i="6"/>
  <c r="J471" i="6"/>
  <c r="O470" i="6"/>
  <c r="K470" i="6"/>
  <c r="J470" i="6"/>
  <c r="O469" i="6"/>
  <c r="K469" i="6"/>
  <c r="J469" i="6"/>
  <c r="O468" i="6"/>
  <c r="K468" i="6"/>
  <c r="J468" i="6"/>
  <c r="O467" i="6"/>
  <c r="K467" i="6"/>
  <c r="J467" i="6"/>
  <c r="O466" i="6"/>
  <c r="K466" i="6"/>
  <c r="J466" i="6"/>
  <c r="O465" i="6"/>
  <c r="K465" i="6"/>
  <c r="J465" i="6"/>
  <c r="O464" i="6"/>
  <c r="K464" i="6"/>
  <c r="J464" i="6"/>
  <c r="O463" i="6"/>
  <c r="K463" i="6"/>
  <c r="J463" i="6"/>
  <c r="O462" i="6"/>
  <c r="K462" i="6"/>
  <c r="J462" i="6"/>
  <c r="O461" i="6"/>
  <c r="K461" i="6"/>
  <c r="J461" i="6"/>
  <c r="O460" i="6"/>
  <c r="K460" i="6"/>
  <c r="J460" i="6"/>
  <c r="O459" i="6"/>
  <c r="K459" i="6"/>
  <c r="J459" i="6"/>
  <c r="O458" i="6"/>
  <c r="K458" i="6"/>
  <c r="J458" i="6"/>
  <c r="O457" i="6"/>
  <c r="K457" i="6"/>
  <c r="J457" i="6"/>
  <c r="O456" i="6"/>
  <c r="K456" i="6"/>
  <c r="J456" i="6"/>
  <c r="O455" i="6"/>
  <c r="K455" i="6"/>
  <c r="J455" i="6"/>
  <c r="O454" i="6"/>
  <c r="K454" i="6"/>
  <c r="J454" i="6"/>
  <c r="O453" i="6"/>
  <c r="K453" i="6"/>
  <c r="J453" i="6"/>
  <c r="O452" i="6"/>
  <c r="K452" i="6"/>
  <c r="J452" i="6"/>
  <c r="O451" i="6"/>
  <c r="K451" i="6"/>
  <c r="J451" i="6"/>
  <c r="O450" i="6"/>
  <c r="K450" i="6"/>
  <c r="J450" i="6"/>
  <c r="O449" i="6"/>
  <c r="K449" i="6"/>
  <c r="J449" i="6"/>
  <c r="O448" i="6"/>
  <c r="K448" i="6"/>
  <c r="J448" i="6"/>
  <c r="O447" i="6"/>
  <c r="K447" i="6"/>
  <c r="J447" i="6"/>
  <c r="O446" i="6"/>
  <c r="K446" i="6"/>
  <c r="J446" i="6"/>
  <c r="O445" i="6"/>
  <c r="K445" i="6"/>
  <c r="J445" i="6"/>
  <c r="O444" i="6"/>
  <c r="K444" i="6"/>
  <c r="J444" i="6"/>
  <c r="O443" i="6"/>
  <c r="K443" i="6"/>
  <c r="J443" i="6"/>
  <c r="O442" i="6"/>
  <c r="K442" i="6"/>
  <c r="J442" i="6"/>
  <c r="O441" i="6"/>
  <c r="K441" i="6"/>
  <c r="J441" i="6"/>
  <c r="O440" i="6"/>
  <c r="K440" i="6"/>
  <c r="J440" i="6"/>
  <c r="O439" i="6"/>
  <c r="K439" i="6"/>
  <c r="J439" i="6"/>
  <c r="O438" i="6"/>
  <c r="K438" i="6"/>
  <c r="J438" i="6"/>
  <c r="O437" i="6"/>
  <c r="K437" i="6"/>
  <c r="J437" i="6"/>
  <c r="O436" i="6"/>
  <c r="N436" i="6"/>
  <c r="K436" i="6"/>
  <c r="J436" i="6"/>
  <c r="O435" i="6"/>
  <c r="K435" i="6"/>
  <c r="J435" i="6"/>
  <c r="O434" i="6"/>
  <c r="K434" i="6"/>
  <c r="J434" i="6"/>
  <c r="O433" i="6"/>
  <c r="K433" i="6"/>
  <c r="J433" i="6"/>
  <c r="O432" i="6"/>
  <c r="K432" i="6"/>
  <c r="J432" i="6"/>
  <c r="O431" i="6"/>
  <c r="K431" i="6"/>
  <c r="J431" i="6"/>
  <c r="O430" i="6"/>
  <c r="K430" i="6"/>
  <c r="J430" i="6"/>
  <c r="O429" i="6"/>
  <c r="K429" i="6"/>
  <c r="J429" i="6"/>
  <c r="O428" i="6"/>
  <c r="K428" i="6"/>
  <c r="J428" i="6"/>
  <c r="O427" i="6"/>
  <c r="K427" i="6"/>
  <c r="J427" i="6"/>
  <c r="O426" i="6"/>
  <c r="K426" i="6"/>
  <c r="J426" i="6"/>
  <c r="O425" i="6"/>
  <c r="K425" i="6"/>
  <c r="J425" i="6"/>
  <c r="O424" i="6"/>
  <c r="K424" i="6"/>
  <c r="J424" i="6"/>
  <c r="O423" i="6"/>
  <c r="N423" i="6"/>
  <c r="K423" i="6"/>
  <c r="J423" i="6"/>
  <c r="O422" i="6"/>
  <c r="K422" i="6"/>
  <c r="J422" i="6"/>
  <c r="O421" i="6"/>
  <c r="K421" i="6"/>
  <c r="J421" i="6"/>
  <c r="O420" i="6"/>
  <c r="K420" i="6"/>
  <c r="J420" i="6"/>
  <c r="O419" i="6"/>
  <c r="K419" i="6"/>
  <c r="J419" i="6"/>
  <c r="O418" i="6"/>
  <c r="K418" i="6"/>
  <c r="J418" i="6"/>
  <c r="O417" i="6"/>
  <c r="K417" i="6"/>
  <c r="J417" i="6"/>
  <c r="O416" i="6"/>
  <c r="N416" i="6"/>
  <c r="K416" i="6"/>
  <c r="J416" i="6"/>
  <c r="O415" i="6"/>
  <c r="K415" i="6"/>
  <c r="J415" i="6"/>
  <c r="O414" i="6"/>
  <c r="K414" i="6"/>
  <c r="J414" i="6"/>
  <c r="O413" i="6"/>
  <c r="K413" i="6"/>
  <c r="J413" i="6"/>
  <c r="O412" i="6"/>
  <c r="K412" i="6"/>
  <c r="J412" i="6"/>
  <c r="O411" i="6"/>
  <c r="K411" i="6"/>
  <c r="J411" i="6"/>
  <c r="O410" i="6"/>
  <c r="K410" i="6"/>
  <c r="J410" i="6"/>
  <c r="O409" i="6"/>
  <c r="K409" i="6"/>
  <c r="J409" i="6"/>
  <c r="O408" i="6"/>
  <c r="K408" i="6"/>
  <c r="J408" i="6"/>
  <c r="O407" i="6"/>
  <c r="K407" i="6"/>
  <c r="J407" i="6"/>
  <c r="O406" i="6"/>
  <c r="K406" i="6"/>
  <c r="J406" i="6"/>
  <c r="O405" i="6"/>
  <c r="K405" i="6"/>
  <c r="J405" i="6"/>
  <c r="O404" i="6"/>
  <c r="K404" i="6"/>
  <c r="J404" i="6"/>
  <c r="O403" i="6"/>
  <c r="K403" i="6"/>
  <c r="J403" i="6"/>
  <c r="O402" i="6"/>
  <c r="K402" i="6"/>
  <c r="J402" i="6"/>
  <c r="O401" i="6"/>
  <c r="K401" i="6"/>
  <c r="J401" i="6"/>
  <c r="O400" i="6"/>
  <c r="K400" i="6"/>
  <c r="J400" i="6"/>
  <c r="O399" i="6"/>
  <c r="K399" i="6"/>
  <c r="J399" i="6"/>
  <c r="O398" i="6"/>
  <c r="K398" i="6"/>
  <c r="J398" i="6"/>
  <c r="O397" i="6"/>
  <c r="K397" i="6"/>
  <c r="J397" i="6"/>
  <c r="O396" i="6"/>
  <c r="K396" i="6"/>
  <c r="J396" i="6"/>
  <c r="O395" i="6"/>
  <c r="K395" i="6"/>
  <c r="J395" i="6"/>
  <c r="O394" i="6"/>
  <c r="K394" i="6"/>
  <c r="J394" i="6"/>
  <c r="O393" i="6"/>
  <c r="K393" i="6"/>
  <c r="J393" i="6"/>
  <c r="O392" i="6"/>
  <c r="K392" i="6"/>
  <c r="J392" i="6"/>
  <c r="O391" i="6"/>
  <c r="K391" i="6"/>
  <c r="J391" i="6"/>
  <c r="O390" i="6"/>
  <c r="K390" i="6"/>
  <c r="J390" i="6"/>
  <c r="O389" i="6"/>
  <c r="K389" i="6"/>
  <c r="J389" i="6"/>
  <c r="O388" i="6"/>
  <c r="K388" i="6"/>
  <c r="J388" i="6"/>
  <c r="O387" i="6"/>
  <c r="K387" i="6"/>
  <c r="J387" i="6"/>
  <c r="O386" i="6"/>
  <c r="K386" i="6"/>
  <c r="J386" i="6"/>
  <c r="O385" i="6"/>
  <c r="K385" i="6"/>
  <c r="J385" i="6"/>
  <c r="O384" i="6"/>
  <c r="K384" i="6"/>
  <c r="J384" i="6"/>
  <c r="O383" i="6"/>
  <c r="K383" i="6"/>
  <c r="J383" i="6"/>
  <c r="O382" i="6"/>
  <c r="K382" i="6"/>
  <c r="J382" i="6"/>
  <c r="O381" i="6"/>
  <c r="K381" i="6"/>
  <c r="J381" i="6"/>
  <c r="O380" i="6"/>
  <c r="K380" i="6"/>
  <c r="J380" i="6"/>
  <c r="O379" i="6"/>
  <c r="K379" i="6"/>
  <c r="J379" i="6"/>
  <c r="O378" i="6"/>
  <c r="K378" i="6"/>
  <c r="J378" i="6"/>
  <c r="O377" i="6"/>
  <c r="K377" i="6"/>
  <c r="J377" i="6"/>
  <c r="O376" i="6"/>
  <c r="K376" i="6"/>
  <c r="J376" i="6"/>
  <c r="O375" i="6"/>
  <c r="K375" i="6"/>
  <c r="J375" i="6"/>
  <c r="O374" i="6"/>
  <c r="K374" i="6"/>
  <c r="J374" i="6"/>
  <c r="O373" i="6"/>
  <c r="K373" i="6"/>
  <c r="J373" i="6"/>
  <c r="O372" i="6"/>
  <c r="K372" i="6"/>
  <c r="J372" i="6"/>
  <c r="O371" i="6"/>
  <c r="K371" i="6"/>
  <c r="J371" i="6"/>
  <c r="O370" i="6"/>
  <c r="K370" i="6"/>
  <c r="J370" i="6"/>
  <c r="O369" i="6"/>
  <c r="K369" i="6"/>
  <c r="J369" i="6"/>
  <c r="O368" i="6"/>
  <c r="K368" i="6"/>
  <c r="J368" i="6"/>
  <c r="O367" i="6"/>
  <c r="K367" i="6"/>
  <c r="J367" i="6"/>
  <c r="O366" i="6"/>
  <c r="K366" i="6"/>
  <c r="J366" i="6"/>
  <c r="O365" i="6"/>
  <c r="K365" i="6"/>
  <c r="J365" i="6"/>
  <c r="O364" i="6"/>
  <c r="K364" i="6"/>
  <c r="J364" i="6"/>
  <c r="O363" i="6"/>
  <c r="K363" i="6"/>
  <c r="J363" i="6"/>
  <c r="O362" i="6"/>
  <c r="K362" i="6"/>
  <c r="J362" i="6"/>
  <c r="O361" i="6"/>
  <c r="K361" i="6"/>
  <c r="J361" i="6"/>
  <c r="O360" i="6"/>
  <c r="K360" i="6"/>
  <c r="J360" i="6"/>
  <c r="O359" i="6"/>
  <c r="K359" i="6"/>
  <c r="J359" i="6"/>
  <c r="O358" i="6"/>
  <c r="K358" i="6"/>
  <c r="J358" i="6"/>
  <c r="O357" i="6"/>
  <c r="K357" i="6"/>
  <c r="J357" i="6"/>
  <c r="O356" i="6"/>
  <c r="K356" i="6"/>
  <c r="J356" i="6"/>
  <c r="O355" i="6"/>
  <c r="K355" i="6"/>
  <c r="J355" i="6"/>
  <c r="O354" i="6"/>
  <c r="K354" i="6"/>
  <c r="J354" i="6"/>
  <c r="O353" i="6"/>
  <c r="N353" i="6"/>
  <c r="K353" i="6"/>
  <c r="J353" i="6"/>
  <c r="O352" i="6"/>
  <c r="K352" i="6"/>
  <c r="J352" i="6"/>
  <c r="O351" i="6"/>
  <c r="K351" i="6"/>
  <c r="J351" i="6"/>
  <c r="O350" i="6"/>
  <c r="K350" i="6"/>
  <c r="J350" i="6"/>
  <c r="O349" i="6"/>
  <c r="K349" i="6"/>
  <c r="J349" i="6"/>
  <c r="O348" i="6"/>
  <c r="K348" i="6"/>
  <c r="J348" i="6"/>
  <c r="O347" i="6"/>
  <c r="K347" i="6"/>
  <c r="J347" i="6"/>
  <c r="O346" i="6"/>
  <c r="K346" i="6"/>
  <c r="J346" i="6"/>
  <c r="O345" i="6"/>
  <c r="K345" i="6"/>
  <c r="J345" i="6"/>
  <c r="O344" i="6"/>
  <c r="K344" i="6"/>
  <c r="J344" i="6"/>
  <c r="O343" i="6"/>
  <c r="K343" i="6"/>
  <c r="J343" i="6"/>
  <c r="O342" i="6"/>
  <c r="K342" i="6"/>
  <c r="J342" i="6"/>
  <c r="O341" i="6"/>
  <c r="K341" i="6"/>
  <c r="J341" i="6"/>
  <c r="O340" i="6"/>
  <c r="K340" i="6"/>
  <c r="J340" i="6"/>
  <c r="O339" i="6"/>
  <c r="K339" i="6"/>
  <c r="J339" i="6"/>
  <c r="O338" i="6"/>
  <c r="K338" i="6"/>
  <c r="J338" i="6"/>
  <c r="O337" i="6"/>
  <c r="K337" i="6"/>
  <c r="J337" i="6"/>
  <c r="O336" i="6"/>
  <c r="K336" i="6"/>
  <c r="J336" i="6"/>
  <c r="O335" i="6"/>
  <c r="K335" i="6"/>
  <c r="J335" i="6"/>
  <c r="O334" i="6"/>
  <c r="N334" i="6"/>
  <c r="K334" i="6"/>
  <c r="J334" i="6"/>
  <c r="O333" i="6"/>
  <c r="K333" i="6"/>
  <c r="J333" i="6"/>
  <c r="O332" i="6"/>
  <c r="K332" i="6"/>
  <c r="J332" i="6"/>
  <c r="O331" i="6"/>
  <c r="K331" i="6"/>
  <c r="J331" i="6"/>
  <c r="O330" i="6"/>
  <c r="K330" i="6"/>
  <c r="J330" i="6"/>
  <c r="O329" i="6"/>
  <c r="K329" i="6"/>
  <c r="J329" i="6"/>
  <c r="O328" i="6"/>
  <c r="K328" i="6"/>
  <c r="J328" i="6"/>
  <c r="O327" i="6"/>
  <c r="K327" i="6"/>
  <c r="J327" i="6"/>
  <c r="O326" i="6"/>
  <c r="N326" i="6"/>
  <c r="K326" i="6"/>
  <c r="J326" i="6"/>
  <c r="O325" i="6"/>
  <c r="K325" i="6"/>
  <c r="J325" i="6"/>
  <c r="O324" i="6"/>
  <c r="K324" i="6"/>
  <c r="J324" i="6"/>
  <c r="O323" i="6"/>
  <c r="K323" i="6"/>
  <c r="J323" i="6"/>
  <c r="O322" i="6"/>
  <c r="K322" i="6"/>
  <c r="J322" i="6"/>
  <c r="O321" i="6"/>
  <c r="K321" i="6"/>
  <c r="J321" i="6"/>
  <c r="O320" i="6"/>
  <c r="K320" i="6"/>
  <c r="J320" i="6"/>
  <c r="O319" i="6"/>
  <c r="K319" i="6"/>
  <c r="J319" i="6"/>
  <c r="O318" i="6"/>
  <c r="K318" i="6"/>
  <c r="J318" i="6"/>
  <c r="O317" i="6"/>
  <c r="K317" i="6"/>
  <c r="J317" i="6"/>
  <c r="O316" i="6"/>
  <c r="K316" i="6"/>
  <c r="J316" i="6"/>
  <c r="O315" i="6"/>
  <c r="K315" i="6"/>
  <c r="J315" i="6"/>
  <c r="O314" i="6"/>
  <c r="K314" i="6"/>
  <c r="J314" i="6"/>
  <c r="O313" i="6"/>
  <c r="K313" i="6"/>
  <c r="J313" i="6"/>
  <c r="O312" i="6"/>
  <c r="K312" i="6"/>
  <c r="J312" i="6"/>
  <c r="O311" i="6"/>
  <c r="K311" i="6"/>
  <c r="J311" i="6"/>
  <c r="O310" i="6"/>
  <c r="K310" i="6"/>
  <c r="J310" i="6"/>
  <c r="O309" i="6"/>
  <c r="K309" i="6"/>
  <c r="J309" i="6"/>
  <c r="O308" i="6"/>
  <c r="K308" i="6"/>
  <c r="J308" i="6"/>
  <c r="O307" i="6"/>
  <c r="K307" i="6"/>
  <c r="J307" i="6"/>
  <c r="O306" i="6"/>
  <c r="K306" i="6"/>
  <c r="J306" i="6"/>
  <c r="O305" i="6"/>
  <c r="K305" i="6"/>
  <c r="J305" i="6"/>
  <c r="O304" i="6"/>
  <c r="K304" i="6"/>
  <c r="J304" i="6"/>
  <c r="O303" i="6"/>
  <c r="K303" i="6"/>
  <c r="J303" i="6"/>
  <c r="O302" i="6"/>
  <c r="K302" i="6"/>
  <c r="J302" i="6"/>
  <c r="O301" i="6"/>
  <c r="K301" i="6"/>
  <c r="J301" i="6"/>
  <c r="O300" i="6"/>
  <c r="K300" i="6"/>
  <c r="J300" i="6"/>
  <c r="O299" i="6"/>
  <c r="K299" i="6"/>
  <c r="J299" i="6"/>
  <c r="O298" i="6"/>
  <c r="K298" i="6"/>
  <c r="J298" i="6"/>
  <c r="O297" i="6"/>
  <c r="K297" i="6"/>
  <c r="J297" i="6"/>
  <c r="O296" i="6"/>
  <c r="K296" i="6"/>
  <c r="J296" i="6"/>
  <c r="O295" i="6"/>
  <c r="K295" i="6"/>
  <c r="J295" i="6"/>
  <c r="O294" i="6"/>
  <c r="K294" i="6"/>
  <c r="J294" i="6"/>
  <c r="O293" i="6"/>
  <c r="K293" i="6"/>
  <c r="J293" i="6"/>
  <c r="O292" i="6"/>
  <c r="K292" i="6"/>
  <c r="J292" i="6"/>
  <c r="O291" i="6"/>
  <c r="K291" i="6"/>
  <c r="J291" i="6"/>
  <c r="O290" i="6"/>
  <c r="K290" i="6"/>
  <c r="J290" i="6"/>
  <c r="O289" i="6"/>
  <c r="K289" i="6"/>
  <c r="J289" i="6"/>
  <c r="O288" i="6"/>
  <c r="K288" i="6"/>
  <c r="J288" i="6"/>
  <c r="O287" i="6"/>
  <c r="K287" i="6"/>
  <c r="J287" i="6"/>
  <c r="O286" i="6"/>
  <c r="K286" i="6"/>
  <c r="J286" i="6"/>
  <c r="O285" i="6"/>
  <c r="K285" i="6"/>
  <c r="J285" i="6"/>
  <c r="O284" i="6"/>
  <c r="K284" i="6"/>
  <c r="J284" i="6"/>
  <c r="O283" i="6"/>
  <c r="N283" i="6"/>
  <c r="K283" i="6"/>
  <c r="J283" i="6"/>
  <c r="O282" i="6"/>
  <c r="K282" i="6"/>
  <c r="J282" i="6"/>
  <c r="O281" i="6"/>
  <c r="K281" i="6"/>
  <c r="J281" i="6"/>
  <c r="O280" i="6"/>
  <c r="K280" i="6"/>
  <c r="J280" i="6"/>
  <c r="O279" i="6"/>
  <c r="K279" i="6"/>
  <c r="J279" i="6"/>
  <c r="O278" i="6"/>
  <c r="K278" i="6"/>
  <c r="J278" i="6"/>
  <c r="O277" i="6"/>
  <c r="K277" i="6"/>
  <c r="J277" i="6"/>
  <c r="O276" i="6"/>
  <c r="K276" i="6"/>
  <c r="J276" i="6"/>
  <c r="O275" i="6"/>
  <c r="K275" i="6"/>
  <c r="J275" i="6"/>
  <c r="O274" i="6"/>
  <c r="K274" i="6"/>
  <c r="J274" i="6"/>
  <c r="O273" i="6"/>
  <c r="K273" i="6"/>
  <c r="J273" i="6"/>
  <c r="O272" i="6"/>
  <c r="K272" i="6"/>
  <c r="J272" i="6"/>
  <c r="O271" i="6"/>
  <c r="K271" i="6"/>
  <c r="J271" i="6"/>
  <c r="O270" i="6"/>
  <c r="K270" i="6"/>
  <c r="J270" i="6"/>
  <c r="O269" i="6"/>
  <c r="K269" i="6"/>
  <c r="J269" i="6"/>
  <c r="O268" i="6"/>
  <c r="K268" i="6"/>
  <c r="J268" i="6"/>
  <c r="O267" i="6"/>
  <c r="K267" i="6"/>
  <c r="J267" i="6"/>
  <c r="O266" i="6"/>
  <c r="K266" i="6"/>
  <c r="J266" i="6"/>
  <c r="O265" i="6"/>
  <c r="K265" i="6"/>
  <c r="J265" i="6"/>
  <c r="O264" i="6"/>
  <c r="K264" i="6"/>
  <c r="J264" i="6"/>
  <c r="O263" i="6"/>
  <c r="K263" i="6"/>
  <c r="J263" i="6"/>
  <c r="O262" i="6"/>
  <c r="K262" i="6"/>
  <c r="J262" i="6"/>
  <c r="O261" i="6"/>
  <c r="K261" i="6"/>
  <c r="J261" i="6"/>
  <c r="O260" i="6"/>
  <c r="K260" i="6"/>
  <c r="J260" i="6"/>
  <c r="O259" i="6"/>
  <c r="N259" i="6"/>
  <c r="K259" i="6"/>
  <c r="J259" i="6"/>
  <c r="O258" i="6"/>
  <c r="K258" i="6"/>
  <c r="J258" i="6"/>
  <c r="O257" i="6"/>
  <c r="K257" i="6"/>
  <c r="J257" i="6"/>
  <c r="O256" i="6"/>
  <c r="K256" i="6"/>
  <c r="J256" i="6"/>
  <c r="O255" i="6"/>
  <c r="K255" i="6"/>
  <c r="J255" i="6"/>
  <c r="O254" i="6"/>
  <c r="K254" i="6"/>
  <c r="J254" i="6"/>
  <c r="O253" i="6"/>
  <c r="K253" i="6"/>
  <c r="J253" i="6"/>
  <c r="O252" i="6"/>
  <c r="K252" i="6"/>
  <c r="J252" i="6"/>
  <c r="O251" i="6"/>
  <c r="K251" i="6"/>
  <c r="J251" i="6"/>
  <c r="O250" i="6"/>
  <c r="K250" i="6"/>
  <c r="J250" i="6"/>
  <c r="O249" i="6"/>
  <c r="K249" i="6"/>
  <c r="J249" i="6"/>
  <c r="O248" i="6"/>
  <c r="K248" i="6"/>
  <c r="J248" i="6"/>
  <c r="O247" i="6"/>
  <c r="K247" i="6"/>
  <c r="J247" i="6"/>
  <c r="O246" i="6"/>
  <c r="K246" i="6"/>
  <c r="J246" i="6"/>
  <c r="O245" i="6"/>
  <c r="K245" i="6"/>
  <c r="J245" i="6"/>
  <c r="O244" i="6"/>
  <c r="K244" i="6"/>
  <c r="J244" i="6"/>
  <c r="O243" i="6"/>
  <c r="K243" i="6"/>
  <c r="J243" i="6"/>
  <c r="O242" i="6"/>
  <c r="K242" i="6"/>
  <c r="J242" i="6"/>
  <c r="O241" i="6"/>
  <c r="K241" i="6"/>
  <c r="J241" i="6"/>
  <c r="O240" i="6"/>
  <c r="K240" i="6"/>
  <c r="J240" i="6"/>
  <c r="O239" i="6"/>
  <c r="K239" i="6"/>
  <c r="J239" i="6"/>
  <c r="O238" i="6"/>
  <c r="K238" i="6"/>
  <c r="J238" i="6"/>
  <c r="O237" i="6"/>
  <c r="K237" i="6"/>
  <c r="J237" i="6"/>
  <c r="O236" i="6"/>
  <c r="N236" i="6"/>
  <c r="K236" i="6"/>
  <c r="J236" i="6"/>
  <c r="O235" i="6"/>
  <c r="K235" i="6"/>
  <c r="J235" i="6"/>
  <c r="O234" i="6"/>
  <c r="K234" i="6"/>
  <c r="J234" i="6"/>
  <c r="O233" i="6"/>
  <c r="K233" i="6"/>
  <c r="J233" i="6"/>
  <c r="O232" i="6"/>
  <c r="K232" i="6"/>
  <c r="J232" i="6"/>
  <c r="O231" i="6"/>
  <c r="K231" i="6"/>
  <c r="J231" i="6"/>
  <c r="O230" i="6"/>
  <c r="K230" i="6"/>
  <c r="J230" i="6"/>
  <c r="O229" i="6"/>
  <c r="K229" i="6"/>
  <c r="J229" i="6"/>
  <c r="O228" i="6"/>
  <c r="K228" i="6"/>
  <c r="J228" i="6"/>
  <c r="O227" i="6"/>
  <c r="K227" i="6"/>
  <c r="J227" i="6"/>
  <c r="O226" i="6"/>
  <c r="K226" i="6"/>
  <c r="J226" i="6"/>
  <c r="O225" i="6"/>
  <c r="K225" i="6"/>
  <c r="J225" i="6"/>
  <c r="O224" i="6"/>
  <c r="K224" i="6"/>
  <c r="J224" i="6"/>
  <c r="O223" i="6"/>
  <c r="K223" i="6"/>
  <c r="J223" i="6"/>
  <c r="O222" i="6"/>
  <c r="K222" i="6"/>
  <c r="J222" i="6"/>
  <c r="O221" i="6"/>
  <c r="K221" i="6"/>
  <c r="J221" i="6"/>
  <c r="O220" i="6"/>
  <c r="K220" i="6"/>
  <c r="J220" i="6"/>
  <c r="O219" i="6"/>
  <c r="K219" i="6"/>
  <c r="J219" i="6"/>
  <c r="O218" i="6"/>
  <c r="K218" i="6"/>
  <c r="J218" i="6"/>
  <c r="O217" i="6"/>
  <c r="K217" i="6"/>
  <c r="J217" i="6"/>
  <c r="O216" i="6"/>
  <c r="K216" i="6"/>
  <c r="J216" i="6"/>
  <c r="O215" i="6"/>
  <c r="K215" i="6"/>
  <c r="J215" i="6"/>
  <c r="O214" i="6"/>
  <c r="K214" i="6"/>
  <c r="J214" i="6"/>
  <c r="O213" i="6"/>
  <c r="K213" i="6"/>
  <c r="J213" i="6"/>
  <c r="O212" i="6"/>
  <c r="K212" i="6"/>
  <c r="J212" i="6"/>
  <c r="O211" i="6"/>
  <c r="K211" i="6"/>
  <c r="J211" i="6"/>
  <c r="O210" i="6"/>
  <c r="K210" i="6"/>
  <c r="J210" i="6"/>
  <c r="O209" i="6"/>
  <c r="K209" i="6"/>
  <c r="J209" i="6"/>
  <c r="O208" i="6"/>
  <c r="K208" i="6"/>
  <c r="J208" i="6"/>
  <c r="O207" i="6"/>
  <c r="K207" i="6"/>
  <c r="J207" i="6"/>
  <c r="O206" i="6"/>
  <c r="K206" i="6"/>
  <c r="J206" i="6"/>
  <c r="O205" i="6"/>
  <c r="K205" i="6"/>
  <c r="J205" i="6"/>
  <c r="O204" i="6"/>
  <c r="K204" i="6"/>
  <c r="J204" i="6"/>
  <c r="O203" i="6"/>
  <c r="K203" i="6"/>
  <c r="J203" i="6"/>
  <c r="O202" i="6"/>
  <c r="K202" i="6"/>
  <c r="J202" i="6"/>
  <c r="O201" i="6"/>
  <c r="K201" i="6"/>
  <c r="J201" i="6"/>
  <c r="O200" i="6"/>
  <c r="K200" i="6"/>
  <c r="J200" i="6"/>
  <c r="O199" i="6"/>
  <c r="K199" i="6"/>
  <c r="J199" i="6"/>
  <c r="O198" i="6"/>
  <c r="K198" i="6"/>
  <c r="J198" i="6"/>
  <c r="O197" i="6"/>
  <c r="K197" i="6"/>
  <c r="J197" i="6"/>
  <c r="O196" i="6"/>
  <c r="K196" i="6"/>
  <c r="J196" i="6"/>
  <c r="O195" i="6"/>
  <c r="K195" i="6"/>
  <c r="J195" i="6"/>
  <c r="O194" i="6"/>
  <c r="K194" i="6"/>
  <c r="J194" i="6"/>
  <c r="O193" i="6"/>
  <c r="K193" i="6"/>
  <c r="J193" i="6"/>
  <c r="O192" i="6"/>
  <c r="K192" i="6"/>
  <c r="J192" i="6"/>
  <c r="O191" i="6"/>
  <c r="K191" i="6"/>
  <c r="J191" i="6"/>
  <c r="O190" i="6"/>
  <c r="K190" i="6"/>
  <c r="J190" i="6"/>
  <c r="O189" i="6"/>
  <c r="K189" i="6"/>
  <c r="J189" i="6"/>
  <c r="O188" i="6"/>
  <c r="K188" i="6"/>
  <c r="J188" i="6"/>
  <c r="O187" i="6"/>
  <c r="K187" i="6"/>
  <c r="J187" i="6"/>
  <c r="O186" i="6"/>
  <c r="K186" i="6"/>
  <c r="J186" i="6"/>
  <c r="O185" i="6"/>
  <c r="K185" i="6"/>
  <c r="J185" i="6"/>
  <c r="O184" i="6"/>
  <c r="K184" i="6"/>
  <c r="J184" i="6"/>
  <c r="O183" i="6"/>
  <c r="K183" i="6"/>
  <c r="J183" i="6"/>
  <c r="O182" i="6"/>
  <c r="K182" i="6"/>
  <c r="J182" i="6"/>
  <c r="O181" i="6"/>
  <c r="K181" i="6"/>
  <c r="J181" i="6"/>
  <c r="O180" i="6"/>
  <c r="K180" i="6"/>
  <c r="J180" i="6"/>
  <c r="O179" i="6"/>
  <c r="K179" i="6"/>
  <c r="J179" i="6"/>
  <c r="O178" i="6"/>
  <c r="K178" i="6"/>
  <c r="J178" i="6"/>
  <c r="O177" i="6"/>
  <c r="K177" i="6"/>
  <c r="J177" i="6"/>
  <c r="O176" i="6"/>
  <c r="K176" i="6"/>
  <c r="J176" i="6"/>
  <c r="O175" i="6"/>
  <c r="K175" i="6"/>
  <c r="J175" i="6"/>
  <c r="O174" i="6"/>
  <c r="K174" i="6"/>
  <c r="J174" i="6"/>
  <c r="O173" i="6"/>
  <c r="K173" i="6"/>
  <c r="J173" i="6"/>
  <c r="O172" i="6"/>
  <c r="K172" i="6"/>
  <c r="J172" i="6"/>
  <c r="O171" i="6"/>
  <c r="K171" i="6"/>
  <c r="J171" i="6"/>
  <c r="O170" i="6"/>
  <c r="K170" i="6"/>
  <c r="J170" i="6"/>
  <c r="O169" i="6"/>
  <c r="K169" i="6"/>
  <c r="J169" i="6"/>
  <c r="O168" i="6"/>
  <c r="K168" i="6"/>
  <c r="J168" i="6"/>
  <c r="O167" i="6"/>
  <c r="K167" i="6"/>
  <c r="J167" i="6"/>
  <c r="O166" i="6"/>
  <c r="K166" i="6"/>
  <c r="J166" i="6"/>
  <c r="O165" i="6"/>
  <c r="K165" i="6"/>
  <c r="J165" i="6"/>
  <c r="O164" i="6"/>
  <c r="K164" i="6"/>
  <c r="J164" i="6"/>
  <c r="O163" i="6"/>
  <c r="K163" i="6"/>
  <c r="J163" i="6"/>
  <c r="O162" i="6"/>
  <c r="K162" i="6"/>
  <c r="J162" i="6"/>
  <c r="O161" i="6"/>
  <c r="K161" i="6"/>
  <c r="J161" i="6"/>
  <c r="O160" i="6"/>
  <c r="K160" i="6"/>
  <c r="J160" i="6"/>
  <c r="O159" i="6"/>
  <c r="K159" i="6"/>
  <c r="J159" i="6"/>
  <c r="O158" i="6"/>
  <c r="K158" i="6"/>
  <c r="J158" i="6"/>
  <c r="O157" i="6"/>
  <c r="K157" i="6"/>
  <c r="J157" i="6"/>
  <c r="O156" i="6"/>
  <c r="K156" i="6"/>
  <c r="J156" i="6"/>
  <c r="O155" i="6"/>
  <c r="K155" i="6"/>
  <c r="J155" i="6"/>
  <c r="O154" i="6"/>
  <c r="K154" i="6"/>
  <c r="J154" i="6"/>
  <c r="O153" i="6"/>
  <c r="K153" i="6"/>
  <c r="J153" i="6"/>
  <c r="O152" i="6"/>
  <c r="K152" i="6"/>
  <c r="J152" i="6"/>
  <c r="O151" i="6"/>
  <c r="K151" i="6"/>
  <c r="J151" i="6"/>
  <c r="O150" i="6"/>
  <c r="K150" i="6"/>
  <c r="J150" i="6"/>
  <c r="O149" i="6"/>
  <c r="K149" i="6"/>
  <c r="J149" i="6"/>
  <c r="O148" i="6"/>
  <c r="K148" i="6"/>
  <c r="J148" i="6"/>
  <c r="O147" i="6"/>
  <c r="K147" i="6"/>
  <c r="J147" i="6"/>
  <c r="O146" i="6"/>
  <c r="K146" i="6"/>
  <c r="J146" i="6"/>
  <c r="O145" i="6"/>
  <c r="K145" i="6"/>
  <c r="J145" i="6"/>
  <c r="O144" i="6"/>
  <c r="N144" i="6"/>
  <c r="K144" i="6"/>
  <c r="J144" i="6"/>
  <c r="O143" i="6"/>
  <c r="K143" i="6"/>
  <c r="J143" i="6"/>
  <c r="O142" i="6"/>
  <c r="K142" i="6"/>
  <c r="J142" i="6"/>
  <c r="O141" i="6"/>
  <c r="K141" i="6"/>
  <c r="J141" i="6"/>
  <c r="O140" i="6"/>
  <c r="N140" i="6"/>
  <c r="K140" i="6"/>
  <c r="J140" i="6"/>
  <c r="O139" i="6"/>
  <c r="K139" i="6"/>
  <c r="J139" i="6"/>
  <c r="O138" i="6"/>
  <c r="K138" i="6"/>
  <c r="J138" i="6"/>
  <c r="O137" i="6"/>
  <c r="K137" i="6"/>
  <c r="J137" i="6"/>
  <c r="O136" i="6"/>
  <c r="K136" i="6"/>
  <c r="J136" i="6"/>
  <c r="O135" i="6"/>
  <c r="K135" i="6"/>
  <c r="J135" i="6"/>
  <c r="O134" i="6"/>
  <c r="K134" i="6"/>
  <c r="J134" i="6"/>
  <c r="O133" i="6"/>
  <c r="K133" i="6"/>
  <c r="J133" i="6"/>
  <c r="O132" i="6"/>
  <c r="K132" i="6"/>
  <c r="J132" i="6"/>
  <c r="O131" i="6"/>
  <c r="K131" i="6"/>
  <c r="J131" i="6"/>
  <c r="O130" i="6"/>
  <c r="K130" i="6"/>
  <c r="J130" i="6"/>
  <c r="O129" i="6"/>
  <c r="K129" i="6"/>
  <c r="J129" i="6"/>
  <c r="O128" i="6"/>
  <c r="K128" i="6"/>
  <c r="J128" i="6"/>
  <c r="O127" i="6"/>
  <c r="K127" i="6"/>
  <c r="J127" i="6"/>
  <c r="O126" i="6"/>
  <c r="K126" i="6"/>
  <c r="J126" i="6"/>
  <c r="O125" i="6"/>
  <c r="K125" i="6"/>
  <c r="J125" i="6"/>
  <c r="O124" i="6"/>
  <c r="K124" i="6"/>
  <c r="J124" i="6"/>
  <c r="O123" i="6"/>
  <c r="K123" i="6"/>
  <c r="J123" i="6"/>
  <c r="O122" i="6"/>
  <c r="K122" i="6"/>
  <c r="J122" i="6"/>
  <c r="O121" i="6"/>
  <c r="K121" i="6"/>
  <c r="J121" i="6"/>
  <c r="O120" i="6"/>
  <c r="K120" i="6"/>
  <c r="J120" i="6"/>
  <c r="O119" i="6"/>
  <c r="K119" i="6"/>
  <c r="J119" i="6"/>
  <c r="O118" i="6"/>
  <c r="K118" i="6"/>
  <c r="J118" i="6"/>
  <c r="O117" i="6"/>
  <c r="N117" i="6"/>
  <c r="K117" i="6"/>
  <c r="J117" i="6"/>
  <c r="O116" i="6"/>
  <c r="K116" i="6"/>
  <c r="J116" i="6"/>
  <c r="O115" i="6"/>
  <c r="K115" i="6"/>
  <c r="J115" i="6"/>
  <c r="O114" i="6"/>
  <c r="K114" i="6"/>
  <c r="J114" i="6"/>
  <c r="O113" i="6"/>
  <c r="K113" i="6"/>
  <c r="J113" i="6"/>
  <c r="O112" i="6"/>
  <c r="K112" i="6"/>
  <c r="J112" i="6"/>
  <c r="O111" i="6"/>
  <c r="K111" i="6"/>
  <c r="J111" i="6"/>
  <c r="O110" i="6"/>
  <c r="K110" i="6"/>
  <c r="J110" i="6"/>
  <c r="O109" i="6"/>
  <c r="K109" i="6"/>
  <c r="J109" i="6"/>
  <c r="O108" i="6"/>
  <c r="K108" i="6"/>
  <c r="J108" i="6"/>
  <c r="O107" i="6"/>
  <c r="K107" i="6"/>
  <c r="J107" i="6"/>
  <c r="O106" i="6"/>
  <c r="K106" i="6"/>
  <c r="J106" i="6"/>
  <c r="O105" i="6"/>
  <c r="K105" i="6"/>
  <c r="J105" i="6"/>
  <c r="O104" i="6"/>
  <c r="K104" i="6"/>
  <c r="J104" i="6"/>
  <c r="O103" i="6"/>
  <c r="K103" i="6"/>
  <c r="J103" i="6"/>
  <c r="O102" i="6"/>
  <c r="K102" i="6"/>
  <c r="J102" i="6"/>
  <c r="O101" i="6"/>
  <c r="K101" i="6"/>
  <c r="J101" i="6"/>
  <c r="O100" i="6"/>
  <c r="K100" i="6"/>
  <c r="J100" i="6"/>
  <c r="O99" i="6"/>
  <c r="K99" i="6"/>
  <c r="J99" i="6"/>
  <c r="O98" i="6"/>
  <c r="K98" i="6"/>
  <c r="J98" i="6"/>
  <c r="O97" i="6"/>
  <c r="K97" i="6"/>
  <c r="J97" i="6"/>
  <c r="O96" i="6"/>
  <c r="K96" i="6"/>
  <c r="J96" i="6"/>
  <c r="O95" i="6"/>
  <c r="K95" i="6"/>
  <c r="J95" i="6"/>
  <c r="O94" i="6"/>
  <c r="K94" i="6"/>
  <c r="J94" i="6"/>
  <c r="O93" i="6"/>
  <c r="K93" i="6"/>
  <c r="J93" i="6"/>
  <c r="O92" i="6"/>
  <c r="K92" i="6"/>
  <c r="J92" i="6"/>
  <c r="O91" i="6"/>
  <c r="K91" i="6"/>
  <c r="J91" i="6"/>
  <c r="O90" i="6"/>
  <c r="K90" i="6"/>
  <c r="J90" i="6"/>
  <c r="O89" i="6"/>
  <c r="K89" i="6"/>
  <c r="J89" i="6"/>
  <c r="O88" i="6"/>
  <c r="K88" i="6"/>
  <c r="J88" i="6"/>
  <c r="O87" i="6"/>
  <c r="K87" i="6"/>
  <c r="J87" i="6"/>
  <c r="O86" i="6"/>
  <c r="K86" i="6"/>
  <c r="J86" i="6"/>
  <c r="O85" i="6"/>
  <c r="K85" i="6"/>
  <c r="J85" i="6"/>
  <c r="O84" i="6"/>
  <c r="K84" i="6"/>
  <c r="J84" i="6"/>
  <c r="O83" i="6"/>
  <c r="K83" i="6"/>
  <c r="J83" i="6"/>
  <c r="O82" i="6"/>
  <c r="K82" i="6"/>
  <c r="J82" i="6"/>
  <c r="O81" i="6"/>
  <c r="K81" i="6"/>
  <c r="J81" i="6"/>
  <c r="O80" i="6"/>
  <c r="N80" i="6"/>
  <c r="K80" i="6"/>
  <c r="J80" i="6"/>
  <c r="O79" i="6"/>
  <c r="K79" i="6"/>
  <c r="J79" i="6"/>
  <c r="O78" i="6"/>
  <c r="K78" i="6"/>
  <c r="J78" i="6"/>
  <c r="O77" i="6"/>
  <c r="K77" i="6"/>
  <c r="J77" i="6"/>
  <c r="O76" i="6"/>
  <c r="K76" i="6"/>
  <c r="J76" i="6"/>
  <c r="O75" i="6"/>
  <c r="K75" i="6"/>
  <c r="J75" i="6"/>
  <c r="O74" i="6"/>
  <c r="K74" i="6"/>
  <c r="J74" i="6"/>
  <c r="O73" i="6"/>
  <c r="K73" i="6"/>
  <c r="J73" i="6"/>
  <c r="O72" i="6"/>
  <c r="K72" i="6"/>
  <c r="J72" i="6"/>
  <c r="O71" i="6"/>
  <c r="K71" i="6"/>
  <c r="J71" i="6"/>
  <c r="O70" i="6"/>
  <c r="K70" i="6"/>
  <c r="J70" i="6"/>
  <c r="O69" i="6"/>
  <c r="K69" i="6"/>
  <c r="J69" i="6"/>
  <c r="O68" i="6"/>
  <c r="K68" i="6"/>
  <c r="J68" i="6"/>
  <c r="O67" i="6"/>
  <c r="K67" i="6"/>
  <c r="J67" i="6"/>
  <c r="O66" i="6"/>
  <c r="K66" i="6"/>
  <c r="J66" i="6"/>
  <c r="O65" i="6"/>
  <c r="K65" i="6"/>
  <c r="J65" i="6"/>
  <c r="O64" i="6"/>
  <c r="K64" i="6"/>
  <c r="J64" i="6"/>
  <c r="O63" i="6"/>
  <c r="K63" i="6"/>
  <c r="J63" i="6"/>
  <c r="O62" i="6"/>
  <c r="K62" i="6"/>
  <c r="J62" i="6"/>
  <c r="O61" i="6"/>
  <c r="K61" i="6"/>
  <c r="J61" i="6"/>
  <c r="O60" i="6"/>
  <c r="K60" i="6"/>
  <c r="J60" i="6"/>
  <c r="O59" i="6"/>
  <c r="K59" i="6"/>
  <c r="J59" i="6"/>
  <c r="O58" i="6"/>
  <c r="K58" i="6"/>
  <c r="J58" i="6"/>
  <c r="O57" i="6"/>
  <c r="K57" i="6"/>
  <c r="J57" i="6"/>
  <c r="O56" i="6"/>
  <c r="K56" i="6"/>
  <c r="J56" i="6"/>
  <c r="O55" i="6"/>
  <c r="K55" i="6"/>
  <c r="J55" i="6"/>
  <c r="O54" i="6"/>
  <c r="K54" i="6"/>
  <c r="J54" i="6"/>
  <c r="O53" i="6"/>
  <c r="K53" i="6"/>
  <c r="J53" i="6"/>
  <c r="O52" i="6"/>
  <c r="K52" i="6"/>
  <c r="J52" i="6"/>
  <c r="O51" i="6"/>
  <c r="K51" i="6"/>
  <c r="J51" i="6"/>
  <c r="O50" i="6"/>
  <c r="K50" i="6"/>
  <c r="J50" i="6"/>
  <c r="O49" i="6"/>
  <c r="K49" i="6"/>
  <c r="J49" i="6"/>
  <c r="O48" i="6"/>
  <c r="K48" i="6"/>
  <c r="J48" i="6"/>
  <c r="O47" i="6"/>
  <c r="K47" i="6"/>
  <c r="J47" i="6"/>
  <c r="O46" i="6"/>
  <c r="K46" i="6"/>
  <c r="J46" i="6"/>
  <c r="O45" i="6"/>
  <c r="K45" i="6"/>
  <c r="J45" i="6"/>
  <c r="O44" i="6"/>
  <c r="K44" i="6"/>
  <c r="J44" i="6"/>
  <c r="O43" i="6"/>
  <c r="K43" i="6"/>
  <c r="J43" i="6"/>
  <c r="O42" i="6"/>
  <c r="K42" i="6"/>
  <c r="J42" i="6"/>
  <c r="O41" i="6"/>
  <c r="K41" i="6"/>
  <c r="J41" i="6"/>
  <c r="O40" i="6"/>
  <c r="K40" i="6"/>
  <c r="J40" i="6"/>
  <c r="O39" i="6"/>
  <c r="K39" i="6"/>
  <c r="J39" i="6"/>
  <c r="O38" i="6"/>
  <c r="N38" i="6"/>
  <c r="K38" i="6"/>
  <c r="J38" i="6"/>
  <c r="O37" i="6"/>
  <c r="K37" i="6"/>
  <c r="J37" i="6"/>
  <c r="O36" i="6"/>
  <c r="K36" i="6"/>
  <c r="J36" i="6"/>
  <c r="O35" i="6"/>
  <c r="N35" i="6"/>
  <c r="K35" i="6"/>
  <c r="J35" i="6"/>
  <c r="O34" i="6"/>
  <c r="K34" i="6"/>
  <c r="J34" i="6"/>
  <c r="O33" i="6"/>
  <c r="K33" i="6"/>
  <c r="J33" i="6"/>
  <c r="O32" i="6"/>
  <c r="K32" i="6"/>
  <c r="J32" i="6"/>
  <c r="O31" i="6"/>
  <c r="N31" i="6"/>
  <c r="K31" i="6"/>
  <c r="J31" i="6"/>
  <c r="O30" i="6"/>
  <c r="K30" i="6"/>
  <c r="J30" i="6"/>
  <c r="O29" i="6"/>
  <c r="K29" i="6"/>
  <c r="J29" i="6"/>
  <c r="O28" i="6"/>
  <c r="K28" i="6"/>
  <c r="J28" i="6"/>
  <c r="O27" i="6"/>
  <c r="K27" i="6"/>
  <c r="J27" i="6"/>
  <c r="O26" i="6"/>
  <c r="K26" i="6"/>
  <c r="J26" i="6"/>
  <c r="O25" i="6"/>
  <c r="K25" i="6"/>
  <c r="J25" i="6"/>
  <c r="O24" i="6"/>
  <c r="K24" i="6"/>
  <c r="J24" i="6"/>
  <c r="O23" i="6"/>
  <c r="K23" i="6"/>
  <c r="J23" i="6"/>
  <c r="O22" i="6"/>
  <c r="K22" i="6"/>
  <c r="J22" i="6"/>
  <c r="O21" i="6"/>
  <c r="K21" i="6"/>
  <c r="J21" i="6"/>
  <c r="O20" i="6"/>
  <c r="K20" i="6"/>
  <c r="J20" i="6"/>
  <c r="O19" i="6"/>
  <c r="K19" i="6"/>
  <c r="J19" i="6"/>
  <c r="O18" i="6"/>
  <c r="K18" i="6"/>
  <c r="J18" i="6"/>
  <c r="O17" i="6"/>
  <c r="K17" i="6"/>
  <c r="J17" i="6"/>
  <c r="O16" i="6"/>
  <c r="N16" i="6"/>
  <c r="K16" i="6"/>
  <c r="J16" i="6"/>
  <c r="O15" i="6"/>
  <c r="K15" i="6"/>
  <c r="J15" i="6"/>
  <c r="O14" i="6"/>
  <c r="K14" i="6"/>
  <c r="J14" i="6"/>
  <c r="O13" i="6"/>
  <c r="K13" i="6"/>
  <c r="J13" i="6"/>
  <c r="O12" i="6"/>
  <c r="K12" i="6"/>
  <c r="J12" i="6"/>
  <c r="O11" i="6"/>
  <c r="K11" i="6"/>
  <c r="J11" i="6"/>
  <c r="O10" i="6"/>
  <c r="K10" i="6"/>
  <c r="J10" i="6"/>
  <c r="O9" i="6"/>
  <c r="K9" i="6"/>
  <c r="J9" i="6"/>
  <c r="O8" i="6"/>
  <c r="K8" i="6"/>
  <c r="J8" i="6"/>
  <c r="O7" i="6"/>
  <c r="K7" i="6"/>
  <c r="J7" i="6"/>
  <c r="O6" i="6"/>
  <c r="K6" i="6"/>
  <c r="J6" i="6"/>
  <c r="O5" i="6"/>
  <c r="K5" i="6"/>
  <c r="J5" i="6"/>
  <c r="O4" i="6"/>
  <c r="K4" i="6"/>
  <c r="J4" i="6"/>
  <c r="O3" i="6"/>
  <c r="K3" i="6"/>
  <c r="J3" i="6"/>
  <c r="O2" i="6"/>
  <c r="K2" i="6"/>
  <c r="J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AL854" i="6"/>
  <c r="AK854" i="6"/>
  <c r="AJ854" i="6"/>
  <c r="AI854" i="6"/>
  <c r="AH854" i="6"/>
  <c r="AG854" i="6"/>
  <c r="AF854" i="6"/>
  <c r="AL853" i="6"/>
  <c r="AK853" i="6"/>
  <c r="AJ853" i="6"/>
  <c r="AI853" i="6"/>
  <c r="AH853" i="6"/>
  <c r="AG853" i="6"/>
  <c r="AF853" i="6"/>
  <c r="AL852" i="6"/>
  <c r="AK852" i="6"/>
  <c r="AJ852" i="6"/>
  <c r="AI852" i="6"/>
  <c r="AH852" i="6"/>
  <c r="AG852" i="6"/>
  <c r="AF852" i="6"/>
  <c r="AL851" i="6"/>
  <c r="AK851" i="6"/>
  <c r="AJ851" i="6"/>
  <c r="AI851" i="6"/>
  <c r="AH851" i="6"/>
  <c r="AG851" i="6"/>
  <c r="AF851" i="6"/>
  <c r="AL850" i="6"/>
  <c r="AK850" i="6"/>
  <c r="AJ850" i="6"/>
  <c r="AI850" i="6"/>
  <c r="AH850" i="6"/>
  <c r="AG850" i="6"/>
  <c r="AF850" i="6"/>
  <c r="AL849" i="6"/>
  <c r="AK849" i="6"/>
  <c r="AJ849" i="6"/>
  <c r="AI849" i="6"/>
  <c r="AH849" i="6"/>
  <c r="AG849" i="6"/>
  <c r="AF849" i="6"/>
  <c r="AL848" i="6"/>
  <c r="AK848" i="6"/>
  <c r="AJ848" i="6"/>
  <c r="AI848" i="6"/>
  <c r="AH848" i="6"/>
  <c r="AG848" i="6"/>
  <c r="AF848" i="6"/>
  <c r="AL847" i="6"/>
  <c r="AK847" i="6"/>
  <c r="AJ847" i="6"/>
  <c r="AI847" i="6"/>
  <c r="AH847" i="6"/>
  <c r="AG847" i="6"/>
  <c r="AF847" i="6"/>
  <c r="AL846" i="6"/>
  <c r="AK846" i="6"/>
  <c r="AJ846" i="6"/>
  <c r="AI846" i="6"/>
  <c r="AH846" i="6"/>
  <c r="AG846" i="6"/>
  <c r="AF846" i="6"/>
  <c r="AL845" i="6"/>
  <c r="AK845" i="6"/>
  <c r="AJ845" i="6"/>
  <c r="AI845" i="6"/>
  <c r="AH845" i="6"/>
  <c r="AG845" i="6"/>
  <c r="AF845" i="6"/>
  <c r="AL844" i="6"/>
  <c r="AK844" i="6"/>
  <c r="AJ844" i="6"/>
  <c r="AI844" i="6"/>
  <c r="AH844" i="6"/>
  <c r="AG844" i="6"/>
  <c r="AF844" i="6"/>
  <c r="AL843" i="6"/>
  <c r="AK843" i="6"/>
  <c r="AJ843" i="6"/>
  <c r="AI843" i="6"/>
  <c r="AH843" i="6"/>
  <c r="AG843" i="6"/>
  <c r="AF843" i="6"/>
  <c r="AL842" i="6"/>
  <c r="AK842" i="6"/>
  <c r="AJ842" i="6"/>
  <c r="AI842" i="6"/>
  <c r="AH842" i="6"/>
  <c r="AG842" i="6"/>
  <c r="AF842" i="6"/>
  <c r="AL841" i="6"/>
  <c r="AK841" i="6"/>
  <c r="AJ841" i="6"/>
  <c r="AI841" i="6"/>
  <c r="AH841" i="6"/>
  <c r="AG841" i="6"/>
  <c r="AF841" i="6"/>
  <c r="AL840" i="6"/>
  <c r="AK840" i="6"/>
  <c r="AJ840" i="6"/>
  <c r="AI840" i="6"/>
  <c r="AH840" i="6"/>
  <c r="AG840" i="6"/>
  <c r="AF840" i="6"/>
  <c r="AL839" i="6"/>
  <c r="AK839" i="6"/>
  <c r="AJ839" i="6"/>
  <c r="AI839" i="6"/>
  <c r="AH839" i="6"/>
  <c r="AG839" i="6"/>
  <c r="AF839" i="6"/>
  <c r="AL838" i="6"/>
  <c r="AK838" i="6"/>
  <c r="AJ838" i="6"/>
  <c r="AI838" i="6"/>
  <c r="AH838" i="6"/>
  <c r="AG838" i="6"/>
  <c r="AF838" i="6"/>
  <c r="AL837" i="6"/>
  <c r="AK837" i="6"/>
  <c r="AJ837" i="6"/>
  <c r="AI837" i="6"/>
  <c r="AH837" i="6"/>
  <c r="AG837" i="6"/>
  <c r="AF837" i="6"/>
  <c r="AL836" i="6"/>
  <c r="AK836" i="6"/>
  <c r="AJ836" i="6"/>
  <c r="AI836" i="6"/>
  <c r="AH836" i="6"/>
  <c r="AG836" i="6"/>
  <c r="AF836" i="6"/>
  <c r="AL835" i="6"/>
  <c r="AK835" i="6"/>
  <c r="AJ835" i="6"/>
  <c r="AI835" i="6"/>
  <c r="AH835" i="6"/>
  <c r="AG835" i="6"/>
  <c r="AF835" i="6"/>
  <c r="AL834" i="6"/>
  <c r="AK834" i="6"/>
  <c r="AJ834" i="6"/>
  <c r="AI834" i="6"/>
  <c r="AH834" i="6"/>
  <c r="AG834" i="6"/>
  <c r="AF834" i="6"/>
  <c r="AL833" i="6"/>
  <c r="AK833" i="6"/>
  <c r="AJ833" i="6"/>
  <c r="AI833" i="6"/>
  <c r="AH833" i="6"/>
  <c r="AG833" i="6"/>
  <c r="AF833" i="6"/>
  <c r="AL832" i="6"/>
  <c r="AK832" i="6"/>
  <c r="AJ832" i="6"/>
  <c r="AI832" i="6"/>
  <c r="AH832" i="6"/>
  <c r="AG832" i="6"/>
  <c r="AF832" i="6"/>
  <c r="AL831" i="6"/>
  <c r="AK831" i="6"/>
  <c r="AJ831" i="6"/>
  <c r="AI831" i="6"/>
  <c r="AH831" i="6"/>
  <c r="AG831" i="6"/>
  <c r="AF831" i="6"/>
  <c r="AL830" i="6"/>
  <c r="AK830" i="6"/>
  <c r="AJ830" i="6"/>
  <c r="AI830" i="6"/>
  <c r="AH830" i="6"/>
  <c r="AG830" i="6"/>
  <c r="AF830" i="6"/>
  <c r="AL829" i="6"/>
  <c r="AK829" i="6"/>
  <c r="AJ829" i="6"/>
  <c r="AI829" i="6"/>
  <c r="AH829" i="6"/>
  <c r="AG829" i="6"/>
  <c r="AF829" i="6"/>
  <c r="AL828" i="6"/>
  <c r="AK828" i="6"/>
  <c r="AJ828" i="6"/>
  <c r="AI828" i="6"/>
  <c r="AH828" i="6"/>
  <c r="AG828" i="6"/>
  <c r="AF828" i="6"/>
  <c r="AL827" i="6"/>
  <c r="AK827" i="6"/>
  <c r="AJ827" i="6"/>
  <c r="AI827" i="6"/>
  <c r="AH827" i="6"/>
  <c r="AG827" i="6"/>
  <c r="AF827" i="6"/>
  <c r="AL826" i="6"/>
  <c r="AK826" i="6"/>
  <c r="AJ826" i="6"/>
  <c r="AI826" i="6"/>
  <c r="AH826" i="6"/>
  <c r="AG826" i="6"/>
  <c r="AF826" i="6"/>
  <c r="AL825" i="6"/>
  <c r="AK825" i="6"/>
  <c r="AJ825" i="6"/>
  <c r="AI825" i="6"/>
  <c r="AH825" i="6"/>
  <c r="AG825" i="6"/>
  <c r="AF825" i="6"/>
  <c r="AL824" i="6"/>
  <c r="AK824" i="6"/>
  <c r="AJ824" i="6"/>
  <c r="AI824" i="6"/>
  <c r="AH824" i="6"/>
  <c r="AG824" i="6"/>
  <c r="AF824" i="6"/>
  <c r="AL823" i="6"/>
  <c r="AK823" i="6"/>
  <c r="AJ823" i="6"/>
  <c r="AI823" i="6"/>
  <c r="AH823" i="6"/>
  <c r="AG823" i="6"/>
  <c r="AF823" i="6"/>
  <c r="AL822" i="6"/>
  <c r="AK822" i="6"/>
  <c r="AJ822" i="6"/>
  <c r="AI822" i="6"/>
  <c r="AH822" i="6"/>
  <c r="AG822" i="6"/>
  <c r="AF822" i="6"/>
  <c r="AL821" i="6"/>
  <c r="AK821" i="6"/>
  <c r="AJ821" i="6"/>
  <c r="AI821" i="6"/>
  <c r="AH821" i="6"/>
  <c r="AG821" i="6"/>
  <c r="AF821" i="6"/>
  <c r="AL820" i="6"/>
  <c r="AK820" i="6"/>
  <c r="AJ820" i="6"/>
  <c r="AI820" i="6"/>
  <c r="AH820" i="6"/>
  <c r="AG820" i="6"/>
  <c r="AF820" i="6"/>
  <c r="AL819" i="6"/>
  <c r="AK819" i="6"/>
  <c r="AJ819" i="6"/>
  <c r="AI819" i="6"/>
  <c r="AH819" i="6"/>
  <c r="AG819" i="6"/>
  <c r="AF819" i="6"/>
  <c r="AL818" i="6"/>
  <c r="AK818" i="6"/>
  <c r="AJ818" i="6"/>
  <c r="AI818" i="6"/>
  <c r="AH818" i="6"/>
  <c r="AG818" i="6"/>
  <c r="AF818" i="6"/>
  <c r="AL817" i="6"/>
  <c r="AK817" i="6"/>
  <c r="AJ817" i="6"/>
  <c r="AI817" i="6"/>
  <c r="AH817" i="6"/>
  <c r="AG817" i="6"/>
  <c r="AF817" i="6"/>
  <c r="AL816" i="6"/>
  <c r="AK816" i="6"/>
  <c r="AJ816" i="6"/>
  <c r="AI816" i="6"/>
  <c r="AH816" i="6"/>
  <c r="AG816" i="6"/>
  <c r="AF816" i="6"/>
  <c r="AL815" i="6"/>
  <c r="AK815" i="6"/>
  <c r="AJ815" i="6"/>
  <c r="AI815" i="6"/>
  <c r="AH815" i="6"/>
  <c r="AG815" i="6"/>
  <c r="AF815" i="6"/>
  <c r="AL814" i="6"/>
  <c r="AK814" i="6"/>
  <c r="AJ814" i="6"/>
  <c r="AI814" i="6"/>
  <c r="AH814" i="6"/>
  <c r="AG814" i="6"/>
  <c r="AF814" i="6"/>
  <c r="AL813" i="6"/>
  <c r="AK813" i="6"/>
  <c r="AJ813" i="6"/>
  <c r="AI813" i="6"/>
  <c r="AH813" i="6"/>
  <c r="AG813" i="6"/>
  <c r="AF813" i="6"/>
  <c r="AL812" i="6"/>
  <c r="AK812" i="6"/>
  <c r="AJ812" i="6"/>
  <c r="AI812" i="6"/>
  <c r="AH812" i="6"/>
  <c r="AG812" i="6"/>
  <c r="AF812" i="6"/>
  <c r="AL811" i="6"/>
  <c r="AK811" i="6"/>
  <c r="AJ811" i="6"/>
  <c r="AI811" i="6"/>
  <c r="AH811" i="6"/>
  <c r="AG811" i="6"/>
  <c r="AF811" i="6"/>
  <c r="AL810" i="6"/>
  <c r="AK810" i="6"/>
  <c r="AJ810" i="6"/>
  <c r="AI810" i="6"/>
  <c r="AH810" i="6"/>
  <c r="AG810" i="6"/>
  <c r="AF810" i="6"/>
  <c r="AL809" i="6"/>
  <c r="AK809" i="6"/>
  <c r="AJ809" i="6"/>
  <c r="AI809" i="6"/>
  <c r="AH809" i="6"/>
  <c r="AG809" i="6"/>
  <c r="AF809" i="6"/>
  <c r="AL808" i="6"/>
  <c r="AK808" i="6"/>
  <c r="AJ808" i="6"/>
  <c r="AI808" i="6"/>
  <c r="AH808" i="6"/>
  <c r="AG808" i="6"/>
  <c r="AF808" i="6"/>
  <c r="AL807" i="6"/>
  <c r="AK807" i="6"/>
  <c r="AJ807" i="6"/>
  <c r="AI807" i="6"/>
  <c r="AH807" i="6"/>
  <c r="AG807" i="6"/>
  <c r="AF807" i="6"/>
  <c r="AL806" i="6"/>
  <c r="AK806" i="6"/>
  <c r="AJ806" i="6"/>
  <c r="AI806" i="6"/>
  <c r="AH806" i="6"/>
  <c r="AG806" i="6"/>
  <c r="AF806" i="6"/>
  <c r="AL805" i="6"/>
  <c r="AK805" i="6"/>
  <c r="AJ805" i="6"/>
  <c r="AI805" i="6"/>
  <c r="AH805" i="6"/>
  <c r="AG805" i="6"/>
  <c r="AF805" i="6"/>
  <c r="AL804" i="6"/>
  <c r="AK804" i="6"/>
  <c r="AJ804" i="6"/>
  <c r="AI804" i="6"/>
  <c r="AH804" i="6"/>
  <c r="AG804" i="6"/>
  <c r="AF804" i="6"/>
  <c r="AL803" i="6"/>
  <c r="AK803" i="6"/>
  <c r="AJ803" i="6"/>
  <c r="AI803" i="6"/>
  <c r="AH803" i="6"/>
  <c r="AG803" i="6"/>
  <c r="AF803" i="6"/>
  <c r="AL802" i="6"/>
  <c r="AK802" i="6"/>
  <c r="AJ802" i="6"/>
  <c r="AI802" i="6"/>
  <c r="AH802" i="6"/>
  <c r="AG802" i="6"/>
  <c r="AF802" i="6"/>
  <c r="AL801" i="6"/>
  <c r="AK801" i="6"/>
  <c r="AJ801" i="6"/>
  <c r="AI801" i="6"/>
  <c r="AH801" i="6"/>
  <c r="AG801" i="6"/>
  <c r="AF801" i="6"/>
  <c r="AL800" i="6"/>
  <c r="AK800" i="6"/>
  <c r="AJ800" i="6"/>
  <c r="AI800" i="6"/>
  <c r="AH800" i="6"/>
  <c r="AG800" i="6"/>
  <c r="AF800" i="6"/>
  <c r="AL799" i="6"/>
  <c r="AK799" i="6"/>
  <c r="AJ799" i="6"/>
  <c r="AI799" i="6"/>
  <c r="AH799" i="6"/>
  <c r="AG799" i="6"/>
  <c r="AF799" i="6"/>
  <c r="AL798" i="6"/>
  <c r="AK798" i="6"/>
  <c r="AJ798" i="6"/>
  <c r="AI798" i="6"/>
  <c r="AH798" i="6"/>
  <c r="AG798" i="6"/>
  <c r="AF798" i="6"/>
  <c r="AL797" i="6"/>
  <c r="AK797" i="6"/>
  <c r="AJ797" i="6"/>
  <c r="AI797" i="6"/>
  <c r="AH797" i="6"/>
  <c r="AG797" i="6"/>
  <c r="AF797" i="6"/>
  <c r="AL796" i="6"/>
  <c r="AK796" i="6"/>
  <c r="AJ796" i="6"/>
  <c r="AI796" i="6"/>
  <c r="AH796" i="6"/>
  <c r="AG796" i="6"/>
  <c r="AF796" i="6"/>
  <c r="AL795" i="6"/>
  <c r="AK795" i="6"/>
  <c r="AJ795" i="6"/>
  <c r="AI795" i="6"/>
  <c r="AH795" i="6"/>
  <c r="AG795" i="6"/>
  <c r="AF795" i="6"/>
  <c r="AL794" i="6"/>
  <c r="AK794" i="6"/>
  <c r="AJ794" i="6"/>
  <c r="AI794" i="6"/>
  <c r="AH794" i="6"/>
  <c r="AG794" i="6"/>
  <c r="AF794" i="6"/>
  <c r="AL793" i="6"/>
  <c r="AK793" i="6"/>
  <c r="AJ793" i="6"/>
  <c r="AI793" i="6"/>
  <c r="AH793" i="6"/>
  <c r="AG793" i="6"/>
  <c r="AF793" i="6"/>
  <c r="AL792" i="6"/>
  <c r="AK792" i="6"/>
  <c r="AJ792" i="6"/>
  <c r="AI792" i="6"/>
  <c r="AH792" i="6"/>
  <c r="AG792" i="6"/>
  <c r="AF792" i="6"/>
  <c r="AL791" i="6"/>
  <c r="AK791" i="6"/>
  <c r="AJ791" i="6"/>
  <c r="AI791" i="6"/>
  <c r="AH791" i="6"/>
  <c r="AG791" i="6"/>
  <c r="AF791" i="6"/>
  <c r="AL790" i="6"/>
  <c r="AK790" i="6"/>
  <c r="AJ790" i="6"/>
  <c r="AI790" i="6"/>
  <c r="AH790" i="6"/>
  <c r="AG790" i="6"/>
  <c r="AF790" i="6"/>
  <c r="AL789" i="6"/>
  <c r="AK789" i="6"/>
  <c r="AJ789" i="6"/>
  <c r="AI789" i="6"/>
  <c r="AH789" i="6"/>
  <c r="AG789" i="6"/>
  <c r="AF789" i="6"/>
  <c r="AL788" i="6"/>
  <c r="AK788" i="6"/>
  <c r="AJ788" i="6"/>
  <c r="AI788" i="6"/>
  <c r="AH788" i="6"/>
  <c r="AG788" i="6"/>
  <c r="AF788" i="6"/>
  <c r="AL787" i="6"/>
  <c r="AK787" i="6"/>
  <c r="AJ787" i="6"/>
  <c r="AI787" i="6"/>
  <c r="AH787" i="6"/>
  <c r="AG787" i="6"/>
  <c r="AF787" i="6"/>
  <c r="AL786" i="6"/>
  <c r="AK786" i="6"/>
  <c r="AJ786" i="6"/>
  <c r="AI786" i="6"/>
  <c r="AH786" i="6"/>
  <c r="AG786" i="6"/>
  <c r="AF786" i="6"/>
  <c r="AL785" i="6"/>
  <c r="AK785" i="6"/>
  <c r="AJ785" i="6"/>
  <c r="AI785" i="6"/>
  <c r="AH785" i="6"/>
  <c r="AG785" i="6"/>
  <c r="AF785" i="6"/>
  <c r="AL784" i="6"/>
  <c r="AK784" i="6"/>
  <c r="AJ784" i="6"/>
  <c r="AI784" i="6"/>
  <c r="AH784" i="6"/>
  <c r="AG784" i="6"/>
  <c r="AF784" i="6"/>
  <c r="AL783" i="6"/>
  <c r="AK783" i="6"/>
  <c r="AJ783" i="6"/>
  <c r="AI783" i="6"/>
  <c r="AH783" i="6"/>
  <c r="AG783" i="6"/>
  <c r="AF783" i="6"/>
  <c r="AL782" i="6"/>
  <c r="AK782" i="6"/>
  <c r="AJ782" i="6"/>
  <c r="AI782" i="6"/>
  <c r="AH782" i="6"/>
  <c r="AG782" i="6"/>
  <c r="AF782" i="6"/>
  <c r="AL781" i="6"/>
  <c r="AK781" i="6"/>
  <c r="AJ781" i="6"/>
  <c r="AI781" i="6"/>
  <c r="AH781" i="6"/>
  <c r="AG781" i="6"/>
  <c r="AF781" i="6"/>
  <c r="AL780" i="6"/>
  <c r="AK780" i="6"/>
  <c r="AJ780" i="6"/>
  <c r="AI780" i="6"/>
  <c r="AH780" i="6"/>
  <c r="AG780" i="6"/>
  <c r="AF780" i="6"/>
  <c r="AL779" i="6"/>
  <c r="AK779" i="6"/>
  <c r="AJ779" i="6"/>
  <c r="AI779" i="6"/>
  <c r="AH779" i="6"/>
  <c r="AG779" i="6"/>
  <c r="AF779" i="6"/>
  <c r="AL778" i="6"/>
  <c r="AK778" i="6"/>
  <c r="AJ778" i="6"/>
  <c r="AI778" i="6"/>
  <c r="AH778" i="6"/>
  <c r="AG778" i="6"/>
  <c r="AF778" i="6"/>
  <c r="AL777" i="6"/>
  <c r="AK777" i="6"/>
  <c r="AJ777" i="6"/>
  <c r="AI777" i="6"/>
  <c r="AH777" i="6"/>
  <c r="AG777" i="6"/>
  <c r="AF777" i="6"/>
  <c r="AL776" i="6"/>
  <c r="AK776" i="6"/>
  <c r="AJ776" i="6"/>
  <c r="AI776" i="6"/>
  <c r="AH776" i="6"/>
  <c r="AG776" i="6"/>
  <c r="AF776" i="6"/>
  <c r="AL775" i="6"/>
  <c r="AK775" i="6"/>
  <c r="AJ775" i="6"/>
  <c r="AI775" i="6"/>
  <c r="AH775" i="6"/>
  <c r="AG775" i="6"/>
  <c r="AF775" i="6"/>
  <c r="AL774" i="6"/>
  <c r="AK774" i="6"/>
  <c r="AJ774" i="6"/>
  <c r="AI774" i="6"/>
  <c r="AH774" i="6"/>
  <c r="AG774" i="6"/>
  <c r="AF774" i="6"/>
  <c r="AL773" i="6"/>
  <c r="AK773" i="6"/>
  <c r="AJ773" i="6"/>
  <c r="AI773" i="6"/>
  <c r="AH773" i="6"/>
  <c r="AG773" i="6"/>
  <c r="AF773" i="6"/>
  <c r="AL772" i="6"/>
  <c r="AK772" i="6"/>
  <c r="AJ772" i="6"/>
  <c r="AI772" i="6"/>
  <c r="AH772" i="6"/>
  <c r="AG772" i="6"/>
  <c r="AF772" i="6"/>
  <c r="AL771" i="6"/>
  <c r="AK771" i="6"/>
  <c r="AJ771" i="6"/>
  <c r="AI771" i="6"/>
  <c r="AH771" i="6"/>
  <c r="AG771" i="6"/>
  <c r="AF771" i="6"/>
  <c r="AL770" i="6"/>
  <c r="AK770" i="6"/>
  <c r="AJ770" i="6"/>
  <c r="AI770" i="6"/>
  <c r="AH770" i="6"/>
  <c r="AG770" i="6"/>
  <c r="AF770" i="6"/>
  <c r="AL769" i="6"/>
  <c r="AK769" i="6"/>
  <c r="AJ769" i="6"/>
  <c r="AI769" i="6"/>
  <c r="AH769" i="6"/>
  <c r="AG769" i="6"/>
  <c r="AF769" i="6"/>
  <c r="AL768" i="6"/>
  <c r="AK768" i="6"/>
  <c r="AJ768" i="6"/>
  <c r="AI768" i="6"/>
  <c r="AH768" i="6"/>
  <c r="AG768" i="6"/>
  <c r="AF768" i="6"/>
  <c r="AL767" i="6"/>
  <c r="AK767" i="6"/>
  <c r="AJ767" i="6"/>
  <c r="AI767" i="6"/>
  <c r="AH767" i="6"/>
  <c r="AG767" i="6"/>
  <c r="AF767" i="6"/>
  <c r="AL766" i="6"/>
  <c r="AK766" i="6"/>
  <c r="AJ766" i="6"/>
  <c r="AI766" i="6"/>
  <c r="AH766" i="6"/>
  <c r="AG766" i="6"/>
  <c r="AF766" i="6"/>
  <c r="AL765" i="6"/>
  <c r="AK765" i="6"/>
  <c r="AJ765" i="6"/>
  <c r="AI765" i="6"/>
  <c r="AH765" i="6"/>
  <c r="AG765" i="6"/>
  <c r="AF765" i="6"/>
  <c r="AL764" i="6"/>
  <c r="AK764" i="6"/>
  <c r="AJ764" i="6"/>
  <c r="AI764" i="6"/>
  <c r="AH764" i="6"/>
  <c r="AG764" i="6"/>
  <c r="AF764" i="6"/>
  <c r="AL763" i="6"/>
  <c r="AK763" i="6"/>
  <c r="AJ763" i="6"/>
  <c r="AI763" i="6"/>
  <c r="AH763" i="6"/>
  <c r="AG763" i="6"/>
  <c r="AF763" i="6"/>
  <c r="AL762" i="6"/>
  <c r="AK762" i="6"/>
  <c r="AJ762" i="6"/>
  <c r="AI762" i="6"/>
  <c r="AH762" i="6"/>
  <c r="AG762" i="6"/>
  <c r="AF762" i="6"/>
  <c r="AL761" i="6"/>
  <c r="AK761" i="6"/>
  <c r="AJ761" i="6"/>
  <c r="AI761" i="6"/>
  <c r="AH761" i="6"/>
  <c r="AG761" i="6"/>
  <c r="AF761" i="6"/>
  <c r="AL760" i="6"/>
  <c r="AK760" i="6"/>
  <c r="AJ760" i="6"/>
  <c r="AI760" i="6"/>
  <c r="AH760" i="6"/>
  <c r="AG760" i="6"/>
  <c r="AF760" i="6"/>
  <c r="AL759" i="6"/>
  <c r="AK759" i="6"/>
  <c r="AJ759" i="6"/>
  <c r="AI759" i="6"/>
  <c r="AH759" i="6"/>
  <c r="AG759" i="6"/>
  <c r="AF759" i="6"/>
  <c r="AL758" i="6"/>
  <c r="AK758" i="6"/>
  <c r="AJ758" i="6"/>
  <c r="AI758" i="6"/>
  <c r="AH758" i="6"/>
  <c r="AG758" i="6"/>
  <c r="AF758" i="6"/>
  <c r="AL757" i="6"/>
  <c r="AK757" i="6"/>
  <c r="AJ757" i="6"/>
  <c r="AI757" i="6"/>
  <c r="AH757" i="6"/>
  <c r="AG757" i="6"/>
  <c r="AF757" i="6"/>
  <c r="AL756" i="6"/>
  <c r="AK756" i="6"/>
  <c r="AJ756" i="6"/>
  <c r="AI756" i="6"/>
  <c r="AH756" i="6"/>
  <c r="AG756" i="6"/>
  <c r="AF756" i="6"/>
  <c r="AL755" i="6"/>
  <c r="AK755" i="6"/>
  <c r="AJ755" i="6"/>
  <c r="AI755" i="6"/>
  <c r="AH755" i="6"/>
  <c r="AG755" i="6"/>
  <c r="AF755" i="6"/>
  <c r="AL754" i="6"/>
  <c r="AK754" i="6"/>
  <c r="AJ754" i="6"/>
  <c r="AI754" i="6"/>
  <c r="AH754" i="6"/>
  <c r="AG754" i="6"/>
  <c r="AF754" i="6"/>
  <c r="AL753" i="6"/>
  <c r="AK753" i="6"/>
  <c r="AJ753" i="6"/>
  <c r="AI753" i="6"/>
  <c r="AH753" i="6"/>
  <c r="AG753" i="6"/>
  <c r="AF753" i="6"/>
  <c r="AL752" i="6"/>
  <c r="AK752" i="6"/>
  <c r="AJ752" i="6"/>
  <c r="AI752" i="6"/>
  <c r="AH752" i="6"/>
  <c r="AG752" i="6"/>
  <c r="AF752" i="6"/>
  <c r="AL751" i="6"/>
  <c r="AK751" i="6"/>
  <c r="AJ751" i="6"/>
  <c r="AI751" i="6"/>
  <c r="AH751" i="6"/>
  <c r="AG751" i="6"/>
  <c r="AF751" i="6"/>
  <c r="AL750" i="6"/>
  <c r="AK750" i="6"/>
  <c r="AJ750" i="6"/>
  <c r="AI750" i="6"/>
  <c r="AH750" i="6"/>
  <c r="AG750" i="6"/>
  <c r="AF750" i="6"/>
  <c r="AL749" i="6"/>
  <c r="AK749" i="6"/>
  <c r="AJ749" i="6"/>
  <c r="AI749" i="6"/>
  <c r="AH749" i="6"/>
  <c r="AG749" i="6"/>
  <c r="AF749" i="6"/>
  <c r="AL748" i="6"/>
  <c r="AK748" i="6"/>
  <c r="AJ748" i="6"/>
  <c r="AI748" i="6"/>
  <c r="AH748" i="6"/>
  <c r="AG748" i="6"/>
  <c r="AF748" i="6"/>
  <c r="AL747" i="6"/>
  <c r="AK747" i="6"/>
  <c r="AJ747" i="6"/>
  <c r="AI747" i="6"/>
  <c r="AH747" i="6"/>
  <c r="AG747" i="6"/>
  <c r="AF747" i="6"/>
  <c r="AL746" i="6"/>
  <c r="AK746" i="6"/>
  <c r="AJ746" i="6"/>
  <c r="AI746" i="6"/>
  <c r="AH746" i="6"/>
  <c r="AG746" i="6"/>
  <c r="AF746" i="6"/>
  <c r="AL745" i="6"/>
  <c r="AK745" i="6"/>
  <c r="AJ745" i="6"/>
  <c r="AI745" i="6"/>
  <c r="AH745" i="6"/>
  <c r="AG745" i="6"/>
  <c r="AF745" i="6"/>
  <c r="AL744" i="6"/>
  <c r="AK744" i="6"/>
  <c r="AJ744" i="6"/>
  <c r="AI744" i="6"/>
  <c r="AH744" i="6"/>
  <c r="AG744" i="6"/>
  <c r="AF744" i="6"/>
  <c r="AL743" i="6"/>
  <c r="AK743" i="6"/>
  <c r="AJ743" i="6"/>
  <c r="AI743" i="6"/>
  <c r="AH743" i="6"/>
  <c r="AG743" i="6"/>
  <c r="AF743" i="6"/>
  <c r="AL742" i="6"/>
  <c r="AK742" i="6"/>
  <c r="AJ742" i="6"/>
  <c r="AI742" i="6"/>
  <c r="AH742" i="6"/>
  <c r="AG742" i="6"/>
  <c r="AF742" i="6"/>
  <c r="AL741" i="6"/>
  <c r="AK741" i="6"/>
  <c r="AJ741" i="6"/>
  <c r="AI741" i="6"/>
  <c r="AH741" i="6"/>
  <c r="AG741" i="6"/>
  <c r="AF741" i="6"/>
  <c r="AL740" i="6"/>
  <c r="AK740" i="6"/>
  <c r="AJ740" i="6"/>
  <c r="AI740" i="6"/>
  <c r="AH740" i="6"/>
  <c r="AG740" i="6"/>
  <c r="AF740" i="6"/>
  <c r="AL739" i="6"/>
  <c r="AK739" i="6"/>
  <c r="AJ739" i="6"/>
  <c r="AI739" i="6"/>
  <c r="AH739" i="6"/>
  <c r="AG739" i="6"/>
  <c r="AF739" i="6"/>
  <c r="AL738" i="6"/>
  <c r="AK738" i="6"/>
  <c r="AJ738" i="6"/>
  <c r="AI738" i="6"/>
  <c r="AH738" i="6"/>
  <c r="AG738" i="6"/>
  <c r="AF738" i="6"/>
  <c r="AL737" i="6"/>
  <c r="AK737" i="6"/>
  <c r="AJ737" i="6"/>
  <c r="AI737" i="6"/>
  <c r="AH737" i="6"/>
  <c r="AG737" i="6"/>
  <c r="AF737" i="6"/>
  <c r="AL736" i="6"/>
  <c r="AK736" i="6"/>
  <c r="AJ736" i="6"/>
  <c r="AI736" i="6"/>
  <c r="AH736" i="6"/>
  <c r="AG736" i="6"/>
  <c r="AF736" i="6"/>
  <c r="AL735" i="6"/>
  <c r="AK735" i="6"/>
  <c r="AJ735" i="6"/>
  <c r="AI735" i="6"/>
  <c r="AH735" i="6"/>
  <c r="AG735" i="6"/>
  <c r="AF735" i="6"/>
  <c r="AL734" i="6"/>
  <c r="AK734" i="6"/>
  <c r="AJ734" i="6"/>
  <c r="AI734" i="6"/>
  <c r="AH734" i="6"/>
  <c r="AG734" i="6"/>
  <c r="AF734" i="6"/>
  <c r="AL733" i="6"/>
  <c r="AK733" i="6"/>
  <c r="AJ733" i="6"/>
  <c r="AI733" i="6"/>
  <c r="AH733" i="6"/>
  <c r="AG733" i="6"/>
  <c r="AF733" i="6"/>
  <c r="AL732" i="6"/>
  <c r="AK732" i="6"/>
  <c r="AJ732" i="6"/>
  <c r="AI732" i="6"/>
  <c r="AH732" i="6"/>
  <c r="AG732" i="6"/>
  <c r="AF732" i="6"/>
  <c r="AL731" i="6"/>
  <c r="AK731" i="6"/>
  <c r="AJ731" i="6"/>
  <c r="AI731" i="6"/>
  <c r="AH731" i="6"/>
  <c r="AG731" i="6"/>
  <c r="AF731" i="6"/>
  <c r="AL730" i="6"/>
  <c r="AK730" i="6"/>
  <c r="AJ730" i="6"/>
  <c r="AI730" i="6"/>
  <c r="AH730" i="6"/>
  <c r="AG730" i="6"/>
  <c r="AF730" i="6"/>
  <c r="AL729" i="6"/>
  <c r="AK729" i="6"/>
  <c r="AJ729" i="6"/>
  <c r="AI729" i="6"/>
  <c r="AH729" i="6"/>
  <c r="AG729" i="6"/>
  <c r="AF729" i="6"/>
  <c r="AL728" i="6"/>
  <c r="AK728" i="6"/>
  <c r="AJ728" i="6"/>
  <c r="AI728" i="6"/>
  <c r="AH728" i="6"/>
  <c r="AG728" i="6"/>
  <c r="AF728" i="6"/>
  <c r="AL727" i="6"/>
  <c r="AK727" i="6"/>
  <c r="AJ727" i="6"/>
  <c r="AI727" i="6"/>
  <c r="AH727" i="6"/>
  <c r="AG727" i="6"/>
  <c r="AF727" i="6"/>
  <c r="AL726" i="6"/>
  <c r="AK726" i="6"/>
  <c r="AJ726" i="6"/>
  <c r="AI726" i="6"/>
  <c r="AH726" i="6"/>
  <c r="AG726" i="6"/>
  <c r="AF726" i="6"/>
  <c r="AL725" i="6"/>
  <c r="AK725" i="6"/>
  <c r="AJ725" i="6"/>
  <c r="AI725" i="6"/>
  <c r="AH725" i="6"/>
  <c r="AG725" i="6"/>
  <c r="AF725" i="6"/>
  <c r="AL724" i="6"/>
  <c r="AK724" i="6"/>
  <c r="AJ724" i="6"/>
  <c r="AI724" i="6"/>
  <c r="AH724" i="6"/>
  <c r="AG724" i="6"/>
  <c r="AF724" i="6"/>
  <c r="AL723" i="6"/>
  <c r="AK723" i="6"/>
  <c r="AJ723" i="6"/>
  <c r="AI723" i="6"/>
  <c r="AH723" i="6"/>
  <c r="AG723" i="6"/>
  <c r="AF723" i="6"/>
  <c r="AL722" i="6"/>
  <c r="AK722" i="6"/>
  <c r="AJ722" i="6"/>
  <c r="AI722" i="6"/>
  <c r="AH722" i="6"/>
  <c r="AG722" i="6"/>
  <c r="AF722" i="6"/>
  <c r="AL721" i="6"/>
  <c r="AK721" i="6"/>
  <c r="AJ721" i="6"/>
  <c r="AI721" i="6"/>
  <c r="AH721" i="6"/>
  <c r="AG721" i="6"/>
  <c r="AF721" i="6"/>
  <c r="AL720" i="6"/>
  <c r="AK720" i="6"/>
  <c r="AJ720" i="6"/>
  <c r="AI720" i="6"/>
  <c r="AH720" i="6"/>
  <c r="AG720" i="6"/>
  <c r="AF720" i="6"/>
  <c r="AL719" i="6"/>
  <c r="AK719" i="6"/>
  <c r="AJ719" i="6"/>
  <c r="AI719" i="6"/>
  <c r="AH719" i="6"/>
  <c r="AG719" i="6"/>
  <c r="AF719" i="6"/>
  <c r="AL718" i="6"/>
  <c r="AK718" i="6"/>
  <c r="AJ718" i="6"/>
  <c r="AI718" i="6"/>
  <c r="AH718" i="6"/>
  <c r="AG718" i="6"/>
  <c r="AF718" i="6"/>
  <c r="AL717" i="6"/>
  <c r="AK717" i="6"/>
  <c r="AJ717" i="6"/>
  <c r="AI717" i="6"/>
  <c r="AH717" i="6"/>
  <c r="AG717" i="6"/>
  <c r="AF717" i="6"/>
  <c r="AL716" i="6"/>
  <c r="AK716" i="6"/>
  <c r="AJ716" i="6"/>
  <c r="AI716" i="6"/>
  <c r="AH716" i="6"/>
  <c r="AG716" i="6"/>
  <c r="AF716" i="6"/>
  <c r="AL715" i="6"/>
  <c r="AK715" i="6"/>
  <c r="AJ715" i="6"/>
  <c r="AI715" i="6"/>
  <c r="AH715" i="6"/>
  <c r="AG715" i="6"/>
  <c r="AF715" i="6"/>
  <c r="AL714" i="6"/>
  <c r="AK714" i="6"/>
  <c r="AJ714" i="6"/>
  <c r="AI714" i="6"/>
  <c r="AH714" i="6"/>
  <c r="AG714" i="6"/>
  <c r="AF714" i="6"/>
  <c r="AL713" i="6"/>
  <c r="AK713" i="6"/>
  <c r="AJ713" i="6"/>
  <c r="AI713" i="6"/>
  <c r="AH713" i="6"/>
  <c r="AG713" i="6"/>
  <c r="AF713" i="6"/>
  <c r="AL712" i="6"/>
  <c r="AK712" i="6"/>
  <c r="AJ712" i="6"/>
  <c r="AI712" i="6"/>
  <c r="AH712" i="6"/>
  <c r="AG712" i="6"/>
  <c r="AF712" i="6"/>
  <c r="AL711" i="6"/>
  <c r="AK711" i="6"/>
  <c r="AJ711" i="6"/>
  <c r="AI711" i="6"/>
  <c r="AH711" i="6"/>
  <c r="AG711" i="6"/>
  <c r="AF711" i="6"/>
  <c r="AL710" i="6"/>
  <c r="AK710" i="6"/>
  <c r="AJ710" i="6"/>
  <c r="AI710" i="6"/>
  <c r="AH710" i="6"/>
  <c r="AG710" i="6"/>
  <c r="AF710" i="6"/>
  <c r="AL709" i="6"/>
  <c r="AK709" i="6"/>
  <c r="AJ709" i="6"/>
  <c r="AI709" i="6"/>
  <c r="AH709" i="6"/>
  <c r="AG709" i="6"/>
  <c r="AF709" i="6"/>
  <c r="AL708" i="6"/>
  <c r="AK708" i="6"/>
  <c r="AJ708" i="6"/>
  <c r="AI708" i="6"/>
  <c r="AH708" i="6"/>
  <c r="AG708" i="6"/>
  <c r="AF708" i="6"/>
  <c r="AL707" i="6"/>
  <c r="AK707" i="6"/>
  <c r="AJ707" i="6"/>
  <c r="AI707" i="6"/>
  <c r="AH707" i="6"/>
  <c r="AG707" i="6"/>
  <c r="AF707" i="6"/>
  <c r="AL706" i="6"/>
  <c r="AK706" i="6"/>
  <c r="AJ706" i="6"/>
  <c r="AI706" i="6"/>
  <c r="AH706" i="6"/>
  <c r="AG706" i="6"/>
  <c r="AF706" i="6"/>
  <c r="AL705" i="6"/>
  <c r="AK705" i="6"/>
  <c r="AJ705" i="6"/>
  <c r="AI705" i="6"/>
  <c r="AH705" i="6"/>
  <c r="AG705" i="6"/>
  <c r="AF705" i="6"/>
  <c r="AL704" i="6"/>
  <c r="AK704" i="6"/>
  <c r="AJ704" i="6"/>
  <c r="AI704" i="6"/>
  <c r="AH704" i="6"/>
  <c r="AG704" i="6"/>
  <c r="AF704" i="6"/>
  <c r="AL703" i="6"/>
  <c r="AK703" i="6"/>
  <c r="AJ703" i="6"/>
  <c r="AI703" i="6"/>
  <c r="AH703" i="6"/>
  <c r="AG703" i="6"/>
  <c r="AF703" i="6"/>
  <c r="AL702" i="6"/>
  <c r="AK702" i="6"/>
  <c r="AJ702" i="6"/>
  <c r="AI702" i="6"/>
  <c r="AH702" i="6"/>
  <c r="AG702" i="6"/>
  <c r="AF702" i="6"/>
  <c r="AL701" i="6"/>
  <c r="AK701" i="6"/>
  <c r="AJ701" i="6"/>
  <c r="AI701" i="6"/>
  <c r="AH701" i="6"/>
  <c r="AG701" i="6"/>
  <c r="AF701" i="6"/>
  <c r="AL700" i="6"/>
  <c r="AK700" i="6"/>
  <c r="AJ700" i="6"/>
  <c r="AI700" i="6"/>
  <c r="AH700" i="6"/>
  <c r="AG700" i="6"/>
  <c r="AF700" i="6"/>
  <c r="AL699" i="6"/>
  <c r="AK699" i="6"/>
  <c r="AJ699" i="6"/>
  <c r="AI699" i="6"/>
  <c r="AH699" i="6"/>
  <c r="AG699" i="6"/>
  <c r="AF699" i="6"/>
  <c r="AL698" i="6"/>
  <c r="AK698" i="6"/>
  <c r="AJ698" i="6"/>
  <c r="AI698" i="6"/>
  <c r="AH698" i="6"/>
  <c r="AG698" i="6"/>
  <c r="AF698" i="6"/>
  <c r="AL697" i="6"/>
  <c r="AK697" i="6"/>
  <c r="AJ697" i="6"/>
  <c r="AI697" i="6"/>
  <c r="AH697" i="6"/>
  <c r="AG697" i="6"/>
  <c r="AF697" i="6"/>
  <c r="AL696" i="6"/>
  <c r="AK696" i="6"/>
  <c r="AJ696" i="6"/>
  <c r="AI696" i="6"/>
  <c r="AH696" i="6"/>
  <c r="AG696" i="6"/>
  <c r="AF696" i="6"/>
  <c r="AL695" i="6"/>
  <c r="AK695" i="6"/>
  <c r="AJ695" i="6"/>
  <c r="AI695" i="6"/>
  <c r="AH695" i="6"/>
  <c r="AG695" i="6"/>
  <c r="AF695" i="6"/>
  <c r="AL694" i="6"/>
  <c r="AK694" i="6"/>
  <c r="AJ694" i="6"/>
  <c r="AI694" i="6"/>
  <c r="AH694" i="6"/>
  <c r="AG694" i="6"/>
  <c r="AF694" i="6"/>
  <c r="AL693" i="6"/>
  <c r="AK693" i="6"/>
  <c r="AJ693" i="6"/>
  <c r="AI693" i="6"/>
  <c r="AH693" i="6"/>
  <c r="AG693" i="6"/>
  <c r="AF693" i="6"/>
  <c r="AL692" i="6"/>
  <c r="AK692" i="6"/>
  <c r="AJ692" i="6"/>
  <c r="AI692" i="6"/>
  <c r="AH692" i="6"/>
  <c r="AG692" i="6"/>
  <c r="AF692" i="6"/>
  <c r="AL691" i="6"/>
  <c r="AK691" i="6"/>
  <c r="AJ691" i="6"/>
  <c r="AI691" i="6"/>
  <c r="AH691" i="6"/>
  <c r="AG691" i="6"/>
  <c r="AF691" i="6"/>
  <c r="AL690" i="6"/>
  <c r="AK690" i="6"/>
  <c r="AJ690" i="6"/>
  <c r="AI690" i="6"/>
  <c r="AH690" i="6"/>
  <c r="AG690" i="6"/>
  <c r="AF690" i="6"/>
  <c r="AL689" i="6"/>
  <c r="AK689" i="6"/>
  <c r="AJ689" i="6"/>
  <c r="AI689" i="6"/>
  <c r="AH689" i="6"/>
  <c r="AG689" i="6"/>
  <c r="AF689" i="6"/>
  <c r="AL688" i="6"/>
  <c r="AK688" i="6"/>
  <c r="AJ688" i="6"/>
  <c r="AI688" i="6"/>
  <c r="AH688" i="6"/>
  <c r="AG688" i="6"/>
  <c r="AF688" i="6"/>
  <c r="AL687" i="6"/>
  <c r="AK687" i="6"/>
  <c r="AJ687" i="6"/>
  <c r="AI687" i="6"/>
  <c r="AH687" i="6"/>
  <c r="AG687" i="6"/>
  <c r="AF687" i="6"/>
  <c r="AL686" i="6"/>
  <c r="AK686" i="6"/>
  <c r="AJ686" i="6"/>
  <c r="AI686" i="6"/>
  <c r="AH686" i="6"/>
  <c r="AG686" i="6"/>
  <c r="AF686" i="6"/>
  <c r="AL685" i="6"/>
  <c r="AK685" i="6"/>
  <c r="AJ685" i="6"/>
  <c r="AI685" i="6"/>
  <c r="AH685" i="6"/>
  <c r="AG685" i="6"/>
  <c r="AF685" i="6"/>
  <c r="AL684" i="6"/>
  <c r="AK684" i="6"/>
  <c r="AJ684" i="6"/>
  <c r="AI684" i="6"/>
  <c r="AH684" i="6"/>
  <c r="AG684" i="6"/>
  <c r="AF684" i="6"/>
  <c r="AL683" i="6"/>
  <c r="AK683" i="6"/>
  <c r="AJ683" i="6"/>
  <c r="AI683" i="6"/>
  <c r="AH683" i="6"/>
  <c r="AG683" i="6"/>
  <c r="AF683" i="6"/>
  <c r="AL682" i="6"/>
  <c r="AK682" i="6"/>
  <c r="AJ682" i="6"/>
  <c r="AI682" i="6"/>
  <c r="AH682" i="6"/>
  <c r="AG682" i="6"/>
  <c r="AF682" i="6"/>
  <c r="AL681" i="6"/>
  <c r="AK681" i="6"/>
  <c r="AJ681" i="6"/>
  <c r="AI681" i="6"/>
  <c r="AH681" i="6"/>
  <c r="AG681" i="6"/>
  <c r="AF681" i="6"/>
  <c r="AL680" i="6"/>
  <c r="AK680" i="6"/>
  <c r="AJ680" i="6"/>
  <c r="AI680" i="6"/>
  <c r="AH680" i="6"/>
  <c r="AG680" i="6"/>
  <c r="AF680" i="6"/>
  <c r="AL679" i="6"/>
  <c r="AK679" i="6"/>
  <c r="AJ679" i="6"/>
  <c r="AI679" i="6"/>
  <c r="AH679" i="6"/>
  <c r="AG679" i="6"/>
  <c r="AF679" i="6"/>
  <c r="AL678" i="6"/>
  <c r="AK678" i="6"/>
  <c r="AJ678" i="6"/>
  <c r="AI678" i="6"/>
  <c r="AH678" i="6"/>
  <c r="AG678" i="6"/>
  <c r="AF678" i="6"/>
  <c r="AL677" i="6"/>
  <c r="AK677" i="6"/>
  <c r="AJ677" i="6"/>
  <c r="AI677" i="6"/>
  <c r="AH677" i="6"/>
  <c r="AG677" i="6"/>
  <c r="AF677" i="6"/>
  <c r="AL676" i="6"/>
  <c r="AK676" i="6"/>
  <c r="AJ676" i="6"/>
  <c r="AI676" i="6"/>
  <c r="AH676" i="6"/>
  <c r="AG676" i="6"/>
  <c r="AF676" i="6"/>
  <c r="AL675" i="6"/>
  <c r="AK675" i="6"/>
  <c r="AJ675" i="6"/>
  <c r="AI675" i="6"/>
  <c r="AH675" i="6"/>
  <c r="AG675" i="6"/>
  <c r="AF675" i="6"/>
  <c r="AL674" i="6"/>
  <c r="AK674" i="6"/>
  <c r="AJ674" i="6"/>
  <c r="AI674" i="6"/>
  <c r="AH674" i="6"/>
  <c r="AG674" i="6"/>
  <c r="AF674" i="6"/>
  <c r="AL673" i="6"/>
  <c r="AK673" i="6"/>
  <c r="AJ673" i="6"/>
  <c r="AI673" i="6"/>
  <c r="AH673" i="6"/>
  <c r="AG673" i="6"/>
  <c r="AF673" i="6"/>
  <c r="AL672" i="6"/>
  <c r="AK672" i="6"/>
  <c r="AJ672" i="6"/>
  <c r="AI672" i="6"/>
  <c r="AH672" i="6"/>
  <c r="AG672" i="6"/>
  <c r="AF672" i="6"/>
  <c r="AL671" i="6"/>
  <c r="AK671" i="6"/>
  <c r="AJ671" i="6"/>
  <c r="AI671" i="6"/>
  <c r="AH671" i="6"/>
  <c r="AG671" i="6"/>
  <c r="AF671" i="6"/>
  <c r="AL670" i="6"/>
  <c r="AK670" i="6"/>
  <c r="AJ670" i="6"/>
  <c r="AI670" i="6"/>
  <c r="AH670" i="6"/>
  <c r="AG670" i="6"/>
  <c r="AF670" i="6"/>
  <c r="AL669" i="6"/>
  <c r="AK669" i="6"/>
  <c r="AJ669" i="6"/>
  <c r="AI669" i="6"/>
  <c r="AH669" i="6"/>
  <c r="AG669" i="6"/>
  <c r="AF669" i="6"/>
  <c r="AL668" i="6"/>
  <c r="AK668" i="6"/>
  <c r="AJ668" i="6"/>
  <c r="AI668" i="6"/>
  <c r="AH668" i="6"/>
  <c r="AG668" i="6"/>
  <c r="AF668" i="6"/>
  <c r="AL667" i="6"/>
  <c r="AK667" i="6"/>
  <c r="AJ667" i="6"/>
  <c r="AI667" i="6"/>
  <c r="AH667" i="6"/>
  <c r="AG667" i="6"/>
  <c r="AF667" i="6"/>
  <c r="AL666" i="6"/>
  <c r="AK666" i="6"/>
  <c r="AJ666" i="6"/>
  <c r="AI666" i="6"/>
  <c r="AH666" i="6"/>
  <c r="AG666" i="6"/>
  <c r="AF666" i="6"/>
  <c r="AL665" i="6"/>
  <c r="AK665" i="6"/>
  <c r="AJ665" i="6"/>
  <c r="AI665" i="6"/>
  <c r="AH665" i="6"/>
  <c r="AG665" i="6"/>
  <c r="AF665" i="6"/>
  <c r="AL664" i="6"/>
  <c r="AK664" i="6"/>
  <c r="AJ664" i="6"/>
  <c r="AI664" i="6"/>
  <c r="AH664" i="6"/>
  <c r="AG664" i="6"/>
  <c r="AF664" i="6"/>
  <c r="AL663" i="6"/>
  <c r="AK663" i="6"/>
  <c r="AJ663" i="6"/>
  <c r="AI663" i="6"/>
  <c r="AH663" i="6"/>
  <c r="AG663" i="6"/>
  <c r="AF663" i="6"/>
  <c r="AL662" i="6"/>
  <c r="AK662" i="6"/>
  <c r="AJ662" i="6"/>
  <c r="AI662" i="6"/>
  <c r="AH662" i="6"/>
  <c r="AG662" i="6"/>
  <c r="AF662" i="6"/>
  <c r="AL661" i="6"/>
  <c r="AK661" i="6"/>
  <c r="AJ661" i="6"/>
  <c r="AI661" i="6"/>
  <c r="AH661" i="6"/>
  <c r="AG661" i="6"/>
  <c r="AF661" i="6"/>
  <c r="AL660" i="6"/>
  <c r="AK660" i="6"/>
  <c r="AJ660" i="6"/>
  <c r="AI660" i="6"/>
  <c r="AH660" i="6"/>
  <c r="AG660" i="6"/>
  <c r="AF660" i="6"/>
  <c r="AL659" i="6"/>
  <c r="AK659" i="6"/>
  <c r="AJ659" i="6"/>
  <c r="AI659" i="6"/>
  <c r="AH659" i="6"/>
  <c r="AG659" i="6"/>
  <c r="AF659" i="6"/>
  <c r="AL658" i="6"/>
  <c r="AK658" i="6"/>
  <c r="AJ658" i="6"/>
  <c r="AI658" i="6"/>
  <c r="AH658" i="6"/>
  <c r="AG658" i="6"/>
  <c r="AF658" i="6"/>
  <c r="AL657" i="6"/>
  <c r="AK657" i="6"/>
  <c r="AJ657" i="6"/>
  <c r="AI657" i="6"/>
  <c r="AH657" i="6"/>
  <c r="AG657" i="6"/>
  <c r="AF657" i="6"/>
  <c r="AL656" i="6"/>
  <c r="AK656" i="6"/>
  <c r="AJ656" i="6"/>
  <c r="AI656" i="6"/>
  <c r="AH656" i="6"/>
  <c r="AG656" i="6"/>
  <c r="AF656" i="6"/>
  <c r="AL655" i="6"/>
  <c r="AK655" i="6"/>
  <c r="AJ655" i="6"/>
  <c r="AI655" i="6"/>
  <c r="AH655" i="6"/>
  <c r="AG655" i="6"/>
  <c r="AF655" i="6"/>
  <c r="AL654" i="6"/>
  <c r="AK654" i="6"/>
  <c r="AJ654" i="6"/>
  <c r="AI654" i="6"/>
  <c r="AH654" i="6"/>
  <c r="AG654" i="6"/>
  <c r="AF654" i="6"/>
  <c r="AL653" i="6"/>
  <c r="AK653" i="6"/>
  <c r="AJ653" i="6"/>
  <c r="AI653" i="6"/>
  <c r="AH653" i="6"/>
  <c r="AG653" i="6"/>
  <c r="AF653" i="6"/>
  <c r="AL652" i="6"/>
  <c r="AK652" i="6"/>
  <c r="AJ652" i="6"/>
  <c r="AI652" i="6"/>
  <c r="AH652" i="6"/>
  <c r="AG652" i="6"/>
  <c r="AF652" i="6"/>
  <c r="AL651" i="6"/>
  <c r="AK651" i="6"/>
  <c r="AJ651" i="6"/>
  <c r="AI651" i="6"/>
  <c r="AH651" i="6"/>
  <c r="AG651" i="6"/>
  <c r="AF651" i="6"/>
  <c r="AL650" i="6"/>
  <c r="AK650" i="6"/>
  <c r="AJ650" i="6"/>
  <c r="AI650" i="6"/>
  <c r="AH650" i="6"/>
  <c r="AG650" i="6"/>
  <c r="AF650" i="6"/>
  <c r="AL649" i="6"/>
  <c r="AK649" i="6"/>
  <c r="AJ649" i="6"/>
  <c r="AI649" i="6"/>
  <c r="AH649" i="6"/>
  <c r="AG649" i="6"/>
  <c r="AF649" i="6"/>
  <c r="AL648" i="6"/>
  <c r="AK648" i="6"/>
  <c r="AJ648" i="6"/>
  <c r="AI648" i="6"/>
  <c r="AH648" i="6"/>
  <c r="AG648" i="6"/>
  <c r="AF648" i="6"/>
  <c r="AL647" i="6"/>
  <c r="AK647" i="6"/>
  <c r="AJ647" i="6"/>
  <c r="AI647" i="6"/>
  <c r="AH647" i="6"/>
  <c r="AG647" i="6"/>
  <c r="AF647" i="6"/>
  <c r="AL646" i="6"/>
  <c r="AK646" i="6"/>
  <c r="AJ646" i="6"/>
  <c r="AI646" i="6"/>
  <c r="AH646" i="6"/>
  <c r="AG646" i="6"/>
  <c r="AF646" i="6"/>
  <c r="AL645" i="6"/>
  <c r="AK645" i="6"/>
  <c r="AJ645" i="6"/>
  <c r="AI645" i="6"/>
  <c r="AH645" i="6"/>
  <c r="AG645" i="6"/>
  <c r="AF645" i="6"/>
  <c r="AL644" i="6"/>
  <c r="AK644" i="6"/>
  <c r="AJ644" i="6"/>
  <c r="AI644" i="6"/>
  <c r="AH644" i="6"/>
  <c r="AG644" i="6"/>
  <c r="AF644" i="6"/>
  <c r="AL643" i="6"/>
  <c r="AK643" i="6"/>
  <c r="AJ643" i="6"/>
  <c r="AI643" i="6"/>
  <c r="AH643" i="6"/>
  <c r="AG643" i="6"/>
  <c r="AF643" i="6"/>
  <c r="AL642" i="6"/>
  <c r="AK642" i="6"/>
  <c r="AJ642" i="6"/>
  <c r="AI642" i="6"/>
  <c r="AH642" i="6"/>
  <c r="AG642" i="6"/>
  <c r="AF642" i="6"/>
  <c r="AL641" i="6"/>
  <c r="AK641" i="6"/>
  <c r="AJ641" i="6"/>
  <c r="AI641" i="6"/>
  <c r="AH641" i="6"/>
  <c r="AG641" i="6"/>
  <c r="AF641" i="6"/>
  <c r="AL640" i="6"/>
  <c r="AK640" i="6"/>
  <c r="AJ640" i="6"/>
  <c r="AI640" i="6"/>
  <c r="AH640" i="6"/>
  <c r="AG640" i="6"/>
  <c r="AF640" i="6"/>
  <c r="AL639" i="6"/>
  <c r="AK639" i="6"/>
  <c r="AJ639" i="6"/>
  <c r="AI639" i="6"/>
  <c r="AH639" i="6"/>
  <c r="AG639" i="6"/>
  <c r="AF639" i="6"/>
  <c r="AL638" i="6"/>
  <c r="AK638" i="6"/>
  <c r="AJ638" i="6"/>
  <c r="AI638" i="6"/>
  <c r="AH638" i="6"/>
  <c r="AG638" i="6"/>
  <c r="AF638" i="6"/>
  <c r="AL637" i="6"/>
  <c r="AK637" i="6"/>
  <c r="AJ637" i="6"/>
  <c r="AI637" i="6"/>
  <c r="AH637" i="6"/>
  <c r="AG637" i="6"/>
  <c r="AF637" i="6"/>
  <c r="AL636" i="6"/>
  <c r="AK636" i="6"/>
  <c r="AJ636" i="6"/>
  <c r="AI636" i="6"/>
  <c r="AH636" i="6"/>
  <c r="AG636" i="6"/>
  <c r="AF636" i="6"/>
  <c r="AL635" i="6"/>
  <c r="AK635" i="6"/>
  <c r="AJ635" i="6"/>
  <c r="AI635" i="6"/>
  <c r="AH635" i="6"/>
  <c r="AG635" i="6"/>
  <c r="AF635" i="6"/>
  <c r="AL634" i="6"/>
  <c r="AK634" i="6"/>
  <c r="AJ634" i="6"/>
  <c r="AI634" i="6"/>
  <c r="AH634" i="6"/>
  <c r="AG634" i="6"/>
  <c r="AF634" i="6"/>
  <c r="AL633" i="6"/>
  <c r="AK633" i="6"/>
  <c r="AJ633" i="6"/>
  <c r="AI633" i="6"/>
  <c r="AH633" i="6"/>
  <c r="AG633" i="6"/>
  <c r="AF633" i="6"/>
  <c r="AL632" i="6"/>
  <c r="AK632" i="6"/>
  <c r="AJ632" i="6"/>
  <c r="AI632" i="6"/>
  <c r="AH632" i="6"/>
  <c r="AG632" i="6"/>
  <c r="AF632" i="6"/>
  <c r="AL631" i="6"/>
  <c r="AK631" i="6"/>
  <c r="AJ631" i="6"/>
  <c r="AI631" i="6"/>
  <c r="AH631" i="6"/>
  <c r="AG631" i="6"/>
  <c r="AF631" i="6"/>
  <c r="AL630" i="6"/>
  <c r="AK630" i="6"/>
  <c r="AJ630" i="6"/>
  <c r="AI630" i="6"/>
  <c r="AH630" i="6"/>
  <c r="AG630" i="6"/>
  <c r="AF630" i="6"/>
  <c r="AL629" i="6"/>
  <c r="AK629" i="6"/>
  <c r="AJ629" i="6"/>
  <c r="AI629" i="6"/>
  <c r="AH629" i="6"/>
  <c r="AG629" i="6"/>
  <c r="AF629" i="6"/>
  <c r="AL628" i="6"/>
  <c r="AK628" i="6"/>
  <c r="AJ628" i="6"/>
  <c r="AI628" i="6"/>
  <c r="AH628" i="6"/>
  <c r="AG628" i="6"/>
  <c r="AF628" i="6"/>
  <c r="AL627" i="6"/>
  <c r="AK627" i="6"/>
  <c r="AJ627" i="6"/>
  <c r="AI627" i="6"/>
  <c r="AH627" i="6"/>
  <c r="AG627" i="6"/>
  <c r="AF627" i="6"/>
  <c r="AL626" i="6"/>
  <c r="AK626" i="6"/>
  <c r="AJ626" i="6"/>
  <c r="AI626" i="6"/>
  <c r="AH626" i="6"/>
  <c r="AG626" i="6"/>
  <c r="AF626" i="6"/>
  <c r="AL625" i="6"/>
  <c r="AK625" i="6"/>
  <c r="AJ625" i="6"/>
  <c r="AI625" i="6"/>
  <c r="AH625" i="6"/>
  <c r="AG625" i="6"/>
  <c r="AF625" i="6"/>
  <c r="AL624" i="6"/>
  <c r="AK624" i="6"/>
  <c r="AJ624" i="6"/>
  <c r="AI624" i="6"/>
  <c r="AH624" i="6"/>
  <c r="AG624" i="6"/>
  <c r="AF624" i="6"/>
  <c r="AL623" i="6"/>
  <c r="AK623" i="6"/>
  <c r="AJ623" i="6"/>
  <c r="AI623" i="6"/>
  <c r="AH623" i="6"/>
  <c r="AG623" i="6"/>
  <c r="AF623" i="6"/>
  <c r="AL622" i="6"/>
  <c r="AK622" i="6"/>
  <c r="AJ622" i="6"/>
  <c r="AI622" i="6"/>
  <c r="AH622" i="6"/>
  <c r="AG622" i="6"/>
  <c r="AF622" i="6"/>
  <c r="AL621" i="6"/>
  <c r="AK621" i="6"/>
  <c r="AJ621" i="6"/>
  <c r="AI621" i="6"/>
  <c r="AH621" i="6"/>
  <c r="AG621" i="6"/>
  <c r="AF621" i="6"/>
  <c r="AL620" i="6"/>
  <c r="AK620" i="6"/>
  <c r="AJ620" i="6"/>
  <c r="AI620" i="6"/>
  <c r="AH620" i="6"/>
  <c r="AG620" i="6"/>
  <c r="AF620" i="6"/>
  <c r="AL619" i="6"/>
  <c r="AK619" i="6"/>
  <c r="AJ619" i="6"/>
  <c r="AI619" i="6"/>
  <c r="AH619" i="6"/>
  <c r="AG619" i="6"/>
  <c r="AF619" i="6"/>
  <c r="AL618" i="6"/>
  <c r="AK618" i="6"/>
  <c r="AJ618" i="6"/>
  <c r="AI618" i="6"/>
  <c r="AH618" i="6"/>
  <c r="AG618" i="6"/>
  <c r="AF618" i="6"/>
  <c r="AL617" i="6"/>
  <c r="AK617" i="6"/>
  <c r="AJ617" i="6"/>
  <c r="AI617" i="6"/>
  <c r="AH617" i="6"/>
  <c r="AG617" i="6"/>
  <c r="AF617" i="6"/>
  <c r="AL616" i="6"/>
  <c r="AK616" i="6"/>
  <c r="AJ616" i="6"/>
  <c r="AI616" i="6"/>
  <c r="AH616" i="6"/>
  <c r="AG616" i="6"/>
  <c r="AF616" i="6"/>
  <c r="AL615" i="6"/>
  <c r="AK615" i="6"/>
  <c r="AJ615" i="6"/>
  <c r="AI615" i="6"/>
  <c r="AH615" i="6"/>
  <c r="AG615" i="6"/>
  <c r="AF615" i="6"/>
  <c r="AL614" i="6"/>
  <c r="AK614" i="6"/>
  <c r="AJ614" i="6"/>
  <c r="AI614" i="6"/>
  <c r="AH614" i="6"/>
  <c r="AG614" i="6"/>
  <c r="AF614" i="6"/>
  <c r="AL613" i="6"/>
  <c r="AK613" i="6"/>
  <c r="AJ613" i="6"/>
  <c r="AI613" i="6"/>
  <c r="AH613" i="6"/>
  <c r="AG613" i="6"/>
  <c r="AF613" i="6"/>
  <c r="AL612" i="6"/>
  <c r="AK612" i="6"/>
  <c r="AJ612" i="6"/>
  <c r="AI612" i="6"/>
  <c r="AH612" i="6"/>
  <c r="AG612" i="6"/>
  <c r="AF612" i="6"/>
  <c r="AL611" i="6"/>
  <c r="AK611" i="6"/>
  <c r="AJ611" i="6"/>
  <c r="AI611" i="6"/>
  <c r="AH611" i="6"/>
  <c r="AG611" i="6"/>
  <c r="AF611" i="6"/>
  <c r="AL610" i="6"/>
  <c r="AK610" i="6"/>
  <c r="AJ610" i="6"/>
  <c r="AI610" i="6"/>
  <c r="AH610" i="6"/>
  <c r="AG610" i="6"/>
  <c r="AF610" i="6"/>
  <c r="AL609" i="6"/>
  <c r="AK609" i="6"/>
  <c r="AJ609" i="6"/>
  <c r="AI609" i="6"/>
  <c r="AH609" i="6"/>
  <c r="AG609" i="6"/>
  <c r="AF609" i="6"/>
  <c r="AL608" i="6"/>
  <c r="AK608" i="6"/>
  <c r="AJ608" i="6"/>
  <c r="AI608" i="6"/>
  <c r="AH608" i="6"/>
  <c r="AG608" i="6"/>
  <c r="AF608" i="6"/>
  <c r="AL607" i="6"/>
  <c r="AK607" i="6"/>
  <c r="AJ607" i="6"/>
  <c r="AI607" i="6"/>
  <c r="AH607" i="6"/>
  <c r="AG607" i="6"/>
  <c r="AF607" i="6"/>
  <c r="AL606" i="6"/>
  <c r="AK606" i="6"/>
  <c r="AJ606" i="6"/>
  <c r="AI606" i="6"/>
  <c r="AH606" i="6"/>
  <c r="AG606" i="6"/>
  <c r="AF606" i="6"/>
  <c r="AL605" i="6"/>
  <c r="AK605" i="6"/>
  <c r="AJ605" i="6"/>
  <c r="AI605" i="6"/>
  <c r="AH605" i="6"/>
  <c r="AG605" i="6"/>
  <c r="AF605" i="6"/>
  <c r="AL604" i="6"/>
  <c r="AK604" i="6"/>
  <c r="AJ604" i="6"/>
  <c r="AI604" i="6"/>
  <c r="AH604" i="6"/>
  <c r="AG604" i="6"/>
  <c r="AF604" i="6"/>
  <c r="AL603" i="6"/>
  <c r="AK603" i="6"/>
  <c r="AJ603" i="6"/>
  <c r="AI603" i="6"/>
  <c r="AH603" i="6"/>
  <c r="AG603" i="6"/>
  <c r="AF603" i="6"/>
  <c r="AL602" i="6"/>
  <c r="AK602" i="6"/>
  <c r="AJ602" i="6"/>
  <c r="AI602" i="6"/>
  <c r="AH602" i="6"/>
  <c r="AG602" i="6"/>
  <c r="AF602" i="6"/>
  <c r="AL601" i="6"/>
  <c r="AK601" i="6"/>
  <c r="AJ601" i="6"/>
  <c r="AI601" i="6"/>
  <c r="AH601" i="6"/>
  <c r="AG601" i="6"/>
  <c r="AF601" i="6"/>
  <c r="AL600" i="6"/>
  <c r="AK600" i="6"/>
  <c r="AJ600" i="6"/>
  <c r="AI600" i="6"/>
  <c r="AH600" i="6"/>
  <c r="AG600" i="6"/>
  <c r="AF600" i="6"/>
  <c r="AL599" i="6"/>
  <c r="AK599" i="6"/>
  <c r="AJ599" i="6"/>
  <c r="AI599" i="6"/>
  <c r="AH599" i="6"/>
  <c r="AG599" i="6"/>
  <c r="AF599" i="6"/>
  <c r="AL598" i="6"/>
  <c r="AK598" i="6"/>
  <c r="AJ598" i="6"/>
  <c r="AI598" i="6"/>
  <c r="AH598" i="6"/>
  <c r="AG598" i="6"/>
  <c r="AF598" i="6"/>
  <c r="AL597" i="6"/>
  <c r="AK597" i="6"/>
  <c r="AJ597" i="6"/>
  <c r="AI597" i="6"/>
  <c r="AH597" i="6"/>
  <c r="AG597" i="6"/>
  <c r="AF597" i="6"/>
  <c r="AL596" i="6"/>
  <c r="AK596" i="6"/>
  <c r="AJ596" i="6"/>
  <c r="AI596" i="6"/>
  <c r="AH596" i="6"/>
  <c r="AG596" i="6"/>
  <c r="AF596" i="6"/>
  <c r="AL595" i="6"/>
  <c r="AK595" i="6"/>
  <c r="AJ595" i="6"/>
  <c r="AI595" i="6"/>
  <c r="AH595" i="6"/>
  <c r="AG595" i="6"/>
  <c r="AF595" i="6"/>
  <c r="AL594" i="6"/>
  <c r="AK594" i="6"/>
  <c r="AJ594" i="6"/>
  <c r="AI594" i="6"/>
  <c r="AH594" i="6"/>
  <c r="AG594" i="6"/>
  <c r="AF594" i="6"/>
  <c r="AL593" i="6"/>
  <c r="AK593" i="6"/>
  <c r="AJ593" i="6"/>
  <c r="AI593" i="6"/>
  <c r="AH593" i="6"/>
  <c r="AG593" i="6"/>
  <c r="AF593" i="6"/>
  <c r="AL592" i="6"/>
  <c r="AK592" i="6"/>
  <c r="AJ592" i="6"/>
  <c r="AI592" i="6"/>
  <c r="AH592" i="6"/>
  <c r="AG592" i="6"/>
  <c r="AF592" i="6"/>
  <c r="AL591" i="6"/>
  <c r="AK591" i="6"/>
  <c r="AJ591" i="6"/>
  <c r="AI591" i="6"/>
  <c r="AH591" i="6"/>
  <c r="AG591" i="6"/>
  <c r="AF591" i="6"/>
  <c r="AL590" i="6"/>
  <c r="AK590" i="6"/>
  <c r="AJ590" i="6"/>
  <c r="AI590" i="6"/>
  <c r="AH590" i="6"/>
  <c r="AG590" i="6"/>
  <c r="AF590" i="6"/>
  <c r="AL589" i="6"/>
  <c r="AK589" i="6"/>
  <c r="AJ589" i="6"/>
  <c r="AI589" i="6"/>
  <c r="AH589" i="6"/>
  <c r="AG589" i="6"/>
  <c r="AF589" i="6"/>
  <c r="AL588" i="6"/>
  <c r="AK588" i="6"/>
  <c r="AJ588" i="6"/>
  <c r="AI588" i="6"/>
  <c r="AH588" i="6"/>
  <c r="AG588" i="6"/>
  <c r="AF588" i="6"/>
  <c r="AL587" i="6"/>
  <c r="AK587" i="6"/>
  <c r="AJ587" i="6"/>
  <c r="AI587" i="6"/>
  <c r="AH587" i="6"/>
  <c r="AG587" i="6"/>
  <c r="AF587" i="6"/>
  <c r="AL586" i="6"/>
  <c r="AK586" i="6"/>
  <c r="AJ586" i="6"/>
  <c r="AI586" i="6"/>
  <c r="AH586" i="6"/>
  <c r="AG586" i="6"/>
  <c r="AF586" i="6"/>
  <c r="AL585" i="6"/>
  <c r="AK585" i="6"/>
  <c r="AJ585" i="6"/>
  <c r="AI585" i="6"/>
  <c r="AH585" i="6"/>
  <c r="AG585" i="6"/>
  <c r="AF585" i="6"/>
  <c r="AL584" i="6"/>
  <c r="AK584" i="6"/>
  <c r="AJ584" i="6"/>
  <c r="AI584" i="6"/>
  <c r="AH584" i="6"/>
  <c r="AG584" i="6"/>
  <c r="AF584" i="6"/>
  <c r="AL583" i="6"/>
  <c r="AK583" i="6"/>
  <c r="AJ583" i="6"/>
  <c r="AI583" i="6"/>
  <c r="AH583" i="6"/>
  <c r="AG583" i="6"/>
  <c r="AF583" i="6"/>
  <c r="AL582" i="6"/>
  <c r="AK582" i="6"/>
  <c r="AJ582" i="6"/>
  <c r="AI582" i="6"/>
  <c r="AH582" i="6"/>
  <c r="AG582" i="6"/>
  <c r="AF582" i="6"/>
  <c r="AL581" i="6"/>
  <c r="AK581" i="6"/>
  <c r="AJ581" i="6"/>
  <c r="AI581" i="6"/>
  <c r="AH581" i="6"/>
  <c r="AG581" i="6"/>
  <c r="AF581" i="6"/>
  <c r="AL580" i="6"/>
  <c r="AK580" i="6"/>
  <c r="AJ580" i="6"/>
  <c r="AI580" i="6"/>
  <c r="AH580" i="6"/>
  <c r="AG580" i="6"/>
  <c r="AF580" i="6"/>
  <c r="AL579" i="6"/>
  <c r="AK579" i="6"/>
  <c r="AJ579" i="6"/>
  <c r="AI579" i="6"/>
  <c r="AH579" i="6"/>
  <c r="AG579" i="6"/>
  <c r="AF579" i="6"/>
  <c r="AL578" i="6"/>
  <c r="AK578" i="6"/>
  <c r="AJ578" i="6"/>
  <c r="AI578" i="6"/>
  <c r="AH578" i="6"/>
  <c r="AG578" i="6"/>
  <c r="AF578" i="6"/>
  <c r="AL577" i="6"/>
  <c r="AK577" i="6"/>
  <c r="AJ577" i="6"/>
  <c r="AI577" i="6"/>
  <c r="AH577" i="6"/>
  <c r="AG577" i="6"/>
  <c r="AF577" i="6"/>
  <c r="AL576" i="6"/>
  <c r="AK576" i="6"/>
  <c r="AJ576" i="6"/>
  <c r="AI576" i="6"/>
  <c r="AH576" i="6"/>
  <c r="AG576" i="6"/>
  <c r="AF576" i="6"/>
  <c r="AL575" i="6"/>
  <c r="AK575" i="6"/>
  <c r="AJ575" i="6"/>
  <c r="AI575" i="6"/>
  <c r="AH575" i="6"/>
  <c r="AG575" i="6"/>
  <c r="AF575" i="6"/>
  <c r="AL574" i="6"/>
  <c r="AK574" i="6"/>
  <c r="AJ574" i="6"/>
  <c r="AI574" i="6"/>
  <c r="AH574" i="6"/>
  <c r="AG574" i="6"/>
  <c r="AF574" i="6"/>
  <c r="AL573" i="6"/>
  <c r="AK573" i="6"/>
  <c r="AJ573" i="6"/>
  <c r="AI573" i="6"/>
  <c r="AH573" i="6"/>
  <c r="AG573" i="6"/>
  <c r="AF573" i="6"/>
  <c r="AL572" i="6"/>
  <c r="AK572" i="6"/>
  <c r="AJ572" i="6"/>
  <c r="AI572" i="6"/>
  <c r="AH572" i="6"/>
  <c r="AG572" i="6"/>
  <c r="AF572" i="6"/>
  <c r="AL571" i="6"/>
  <c r="AK571" i="6"/>
  <c r="AJ571" i="6"/>
  <c r="AI571" i="6"/>
  <c r="AH571" i="6"/>
  <c r="AG571" i="6"/>
  <c r="AF571" i="6"/>
  <c r="AL570" i="6"/>
  <c r="AK570" i="6"/>
  <c r="AJ570" i="6"/>
  <c r="AI570" i="6"/>
  <c r="AH570" i="6"/>
  <c r="AG570" i="6"/>
  <c r="AF570" i="6"/>
  <c r="AL569" i="6"/>
  <c r="AK569" i="6"/>
  <c r="AJ569" i="6"/>
  <c r="AI569" i="6"/>
  <c r="AH569" i="6"/>
  <c r="AG569" i="6"/>
  <c r="AF569" i="6"/>
  <c r="AL568" i="6"/>
  <c r="AK568" i="6"/>
  <c r="AJ568" i="6"/>
  <c r="AI568" i="6"/>
  <c r="AH568" i="6"/>
  <c r="AG568" i="6"/>
  <c r="AF568" i="6"/>
  <c r="AL567" i="6"/>
  <c r="AK567" i="6"/>
  <c r="AJ567" i="6"/>
  <c r="AI567" i="6"/>
  <c r="AH567" i="6"/>
  <c r="AG567" i="6"/>
  <c r="AF567" i="6"/>
  <c r="AL566" i="6"/>
  <c r="AK566" i="6"/>
  <c r="AJ566" i="6"/>
  <c r="AI566" i="6"/>
  <c r="AH566" i="6"/>
  <c r="AG566" i="6"/>
  <c r="AF566" i="6"/>
  <c r="AL565" i="6"/>
  <c r="AK565" i="6"/>
  <c r="AJ565" i="6"/>
  <c r="AI565" i="6"/>
  <c r="AH565" i="6"/>
  <c r="AG565" i="6"/>
  <c r="AF565" i="6"/>
  <c r="AL564" i="6"/>
  <c r="AK564" i="6"/>
  <c r="AJ564" i="6"/>
  <c r="AI564" i="6"/>
  <c r="AH564" i="6"/>
  <c r="AG564" i="6"/>
  <c r="AF564" i="6"/>
  <c r="AL563" i="6"/>
  <c r="AK563" i="6"/>
  <c r="AJ563" i="6"/>
  <c r="AI563" i="6"/>
  <c r="AH563" i="6"/>
  <c r="AG563" i="6"/>
  <c r="AF563" i="6"/>
  <c r="AL562" i="6"/>
  <c r="AK562" i="6"/>
  <c r="AJ562" i="6"/>
  <c r="AI562" i="6"/>
  <c r="AH562" i="6"/>
  <c r="AG562" i="6"/>
  <c r="AF562" i="6"/>
  <c r="AL561" i="6"/>
  <c r="AK561" i="6"/>
  <c r="AJ561" i="6"/>
  <c r="AI561" i="6"/>
  <c r="AH561" i="6"/>
  <c r="AG561" i="6"/>
  <c r="AF561" i="6"/>
  <c r="AL560" i="6"/>
  <c r="AK560" i="6"/>
  <c r="AJ560" i="6"/>
  <c r="AI560" i="6"/>
  <c r="AH560" i="6"/>
  <c r="AG560" i="6"/>
  <c r="AF560" i="6"/>
  <c r="AL559" i="6"/>
  <c r="AK559" i="6"/>
  <c r="AJ559" i="6"/>
  <c r="AI559" i="6"/>
  <c r="AH559" i="6"/>
  <c r="AG559" i="6"/>
  <c r="AF559" i="6"/>
  <c r="AL558" i="6"/>
  <c r="AK558" i="6"/>
  <c r="AJ558" i="6"/>
  <c r="AI558" i="6"/>
  <c r="AH558" i="6"/>
  <c r="AG558" i="6"/>
  <c r="AF558" i="6"/>
  <c r="AL557" i="6"/>
  <c r="AK557" i="6"/>
  <c r="AJ557" i="6"/>
  <c r="AI557" i="6"/>
  <c r="AH557" i="6"/>
  <c r="AG557" i="6"/>
  <c r="AF557" i="6"/>
  <c r="AL556" i="6"/>
  <c r="AK556" i="6"/>
  <c r="AJ556" i="6"/>
  <c r="AI556" i="6"/>
  <c r="AH556" i="6"/>
  <c r="AG556" i="6"/>
  <c r="AF556" i="6"/>
  <c r="AL555" i="6"/>
  <c r="AK555" i="6"/>
  <c r="AJ555" i="6"/>
  <c r="AI555" i="6"/>
  <c r="AH555" i="6"/>
  <c r="AG555" i="6"/>
  <c r="AF555" i="6"/>
  <c r="AL554" i="6"/>
  <c r="AK554" i="6"/>
  <c r="AJ554" i="6"/>
  <c r="AI554" i="6"/>
  <c r="AH554" i="6"/>
  <c r="AG554" i="6"/>
  <c r="AF554" i="6"/>
  <c r="AL553" i="6"/>
  <c r="AK553" i="6"/>
  <c r="AJ553" i="6"/>
  <c r="AI553" i="6"/>
  <c r="AH553" i="6"/>
  <c r="AG553" i="6"/>
  <c r="AF553" i="6"/>
  <c r="AL552" i="6"/>
  <c r="AK552" i="6"/>
  <c r="AJ552" i="6"/>
  <c r="AI552" i="6"/>
  <c r="AH552" i="6"/>
  <c r="AG552" i="6"/>
  <c r="AF552" i="6"/>
  <c r="AL551" i="6"/>
  <c r="AK551" i="6"/>
  <c r="AJ551" i="6"/>
  <c r="AI551" i="6"/>
  <c r="AH551" i="6"/>
  <c r="AG551" i="6"/>
  <c r="AF551" i="6"/>
  <c r="AL550" i="6"/>
  <c r="AK550" i="6"/>
  <c r="AJ550" i="6"/>
  <c r="AI550" i="6"/>
  <c r="AH550" i="6"/>
  <c r="AG550" i="6"/>
  <c r="AF550" i="6"/>
  <c r="AL549" i="6"/>
  <c r="AK549" i="6"/>
  <c r="AJ549" i="6"/>
  <c r="AI549" i="6"/>
  <c r="AH549" i="6"/>
  <c r="AG549" i="6"/>
  <c r="AF549" i="6"/>
  <c r="AL548" i="6"/>
  <c r="AK548" i="6"/>
  <c r="AJ548" i="6"/>
  <c r="AI548" i="6"/>
  <c r="AH548" i="6"/>
  <c r="AG548" i="6"/>
  <c r="AF548" i="6"/>
  <c r="AL547" i="6"/>
  <c r="AK547" i="6"/>
  <c r="AJ547" i="6"/>
  <c r="AI547" i="6"/>
  <c r="AH547" i="6"/>
  <c r="AG547" i="6"/>
  <c r="AF547" i="6"/>
  <c r="AL546" i="6"/>
  <c r="AK546" i="6"/>
  <c r="AJ546" i="6"/>
  <c r="AI546" i="6"/>
  <c r="AH546" i="6"/>
  <c r="AG546" i="6"/>
  <c r="AF546" i="6"/>
  <c r="AL545" i="6"/>
  <c r="AK545" i="6"/>
  <c r="AJ545" i="6"/>
  <c r="AI545" i="6"/>
  <c r="AH545" i="6"/>
  <c r="AG545" i="6"/>
  <c r="AF545" i="6"/>
  <c r="AL544" i="6"/>
  <c r="AK544" i="6"/>
  <c r="AJ544" i="6"/>
  <c r="AI544" i="6"/>
  <c r="AH544" i="6"/>
  <c r="AG544" i="6"/>
  <c r="AF544" i="6"/>
  <c r="AL543" i="6"/>
  <c r="AK543" i="6"/>
  <c r="AJ543" i="6"/>
  <c r="AI543" i="6"/>
  <c r="AH543" i="6"/>
  <c r="AG543" i="6"/>
  <c r="AF543" i="6"/>
  <c r="AL542" i="6"/>
  <c r="AK542" i="6"/>
  <c r="AJ542" i="6"/>
  <c r="AI542" i="6"/>
  <c r="AH542" i="6"/>
  <c r="AG542" i="6"/>
  <c r="AF542" i="6"/>
  <c r="AL541" i="6"/>
  <c r="AK541" i="6"/>
  <c r="AJ541" i="6"/>
  <c r="AI541" i="6"/>
  <c r="AH541" i="6"/>
  <c r="AG541" i="6"/>
  <c r="AF541" i="6"/>
  <c r="AL540" i="6"/>
  <c r="AK540" i="6"/>
  <c r="AJ540" i="6"/>
  <c r="AI540" i="6"/>
  <c r="AH540" i="6"/>
  <c r="AG540" i="6"/>
  <c r="AF540" i="6"/>
  <c r="AL539" i="6"/>
  <c r="AK539" i="6"/>
  <c r="AJ539" i="6"/>
  <c r="AI539" i="6"/>
  <c r="AH539" i="6"/>
  <c r="AG539" i="6"/>
  <c r="AF539" i="6"/>
  <c r="AL538" i="6"/>
  <c r="AK538" i="6"/>
  <c r="AJ538" i="6"/>
  <c r="AI538" i="6"/>
  <c r="AH538" i="6"/>
  <c r="AG538" i="6"/>
  <c r="AF538" i="6"/>
  <c r="AL537" i="6"/>
  <c r="AK537" i="6"/>
  <c r="AJ537" i="6"/>
  <c r="AI537" i="6"/>
  <c r="AH537" i="6"/>
  <c r="AG537" i="6"/>
  <c r="AF537" i="6"/>
  <c r="AL536" i="6"/>
  <c r="AK536" i="6"/>
  <c r="AJ536" i="6"/>
  <c r="AI536" i="6"/>
  <c r="AH536" i="6"/>
  <c r="AG536" i="6"/>
  <c r="AF536" i="6"/>
  <c r="AL535" i="6"/>
  <c r="AK535" i="6"/>
  <c r="AJ535" i="6"/>
  <c r="AI535" i="6"/>
  <c r="AH535" i="6"/>
  <c r="AG535" i="6"/>
  <c r="AF535" i="6"/>
  <c r="AL534" i="6"/>
  <c r="AK534" i="6"/>
  <c r="AJ534" i="6"/>
  <c r="AI534" i="6"/>
  <c r="AH534" i="6"/>
  <c r="AG534" i="6"/>
  <c r="AF534" i="6"/>
  <c r="AL533" i="6"/>
  <c r="AK533" i="6"/>
  <c r="AJ533" i="6"/>
  <c r="AI533" i="6"/>
  <c r="AH533" i="6"/>
  <c r="AG533" i="6"/>
  <c r="AF533" i="6"/>
  <c r="AL532" i="6"/>
  <c r="AK532" i="6"/>
  <c r="AJ532" i="6"/>
  <c r="AI532" i="6"/>
  <c r="AH532" i="6"/>
  <c r="AG532" i="6"/>
  <c r="AF532" i="6"/>
  <c r="AL531" i="6"/>
  <c r="AK531" i="6"/>
  <c r="AJ531" i="6"/>
  <c r="AI531" i="6"/>
  <c r="AH531" i="6"/>
  <c r="AG531" i="6"/>
  <c r="AF531" i="6"/>
  <c r="AL530" i="6"/>
  <c r="AK530" i="6"/>
  <c r="AJ530" i="6"/>
  <c r="AI530" i="6"/>
  <c r="AH530" i="6"/>
  <c r="AG530" i="6"/>
  <c r="AF530" i="6"/>
  <c r="AL529" i="6"/>
  <c r="AK529" i="6"/>
  <c r="AJ529" i="6"/>
  <c r="AI529" i="6"/>
  <c r="AH529" i="6"/>
  <c r="AG529" i="6"/>
  <c r="AF529" i="6"/>
  <c r="AL528" i="6"/>
  <c r="AK528" i="6"/>
  <c r="AJ528" i="6"/>
  <c r="AI528" i="6"/>
  <c r="AH528" i="6"/>
  <c r="AG528" i="6"/>
  <c r="AF528" i="6"/>
  <c r="AL527" i="6"/>
  <c r="AK527" i="6"/>
  <c r="AJ527" i="6"/>
  <c r="AI527" i="6"/>
  <c r="AH527" i="6"/>
  <c r="AG527" i="6"/>
  <c r="AF527" i="6"/>
  <c r="AL526" i="6"/>
  <c r="AK526" i="6"/>
  <c r="AJ526" i="6"/>
  <c r="AI526" i="6"/>
  <c r="AH526" i="6"/>
  <c r="AG526" i="6"/>
  <c r="AF526" i="6"/>
  <c r="AL525" i="6"/>
  <c r="AK525" i="6"/>
  <c r="AJ525" i="6"/>
  <c r="AI525" i="6"/>
  <c r="AH525" i="6"/>
  <c r="AG525" i="6"/>
  <c r="AF525" i="6"/>
  <c r="AL524" i="6"/>
  <c r="AK524" i="6"/>
  <c r="AJ524" i="6"/>
  <c r="AI524" i="6"/>
  <c r="AH524" i="6"/>
  <c r="AG524" i="6"/>
  <c r="AF524" i="6"/>
  <c r="AL523" i="6"/>
  <c r="AK523" i="6"/>
  <c r="AJ523" i="6"/>
  <c r="AI523" i="6"/>
  <c r="AH523" i="6"/>
  <c r="AG523" i="6"/>
  <c r="AF523" i="6"/>
  <c r="AL522" i="6"/>
  <c r="AK522" i="6"/>
  <c r="AJ522" i="6"/>
  <c r="AI522" i="6"/>
  <c r="AH522" i="6"/>
  <c r="AG522" i="6"/>
  <c r="AF522" i="6"/>
  <c r="AL521" i="6"/>
  <c r="AK521" i="6"/>
  <c r="AJ521" i="6"/>
  <c r="AI521" i="6"/>
  <c r="AH521" i="6"/>
  <c r="AG521" i="6"/>
  <c r="AF521" i="6"/>
  <c r="AL520" i="6"/>
  <c r="AK520" i="6"/>
  <c r="AJ520" i="6"/>
  <c r="AI520" i="6"/>
  <c r="AH520" i="6"/>
  <c r="AG520" i="6"/>
  <c r="AF520" i="6"/>
  <c r="AL519" i="6"/>
  <c r="AK519" i="6"/>
  <c r="AJ519" i="6"/>
  <c r="AI519" i="6"/>
  <c r="AH519" i="6"/>
  <c r="AG519" i="6"/>
  <c r="AF519" i="6"/>
  <c r="AL518" i="6"/>
  <c r="AK518" i="6"/>
  <c r="AJ518" i="6"/>
  <c r="AI518" i="6"/>
  <c r="AH518" i="6"/>
  <c r="AG518" i="6"/>
  <c r="AF518" i="6"/>
  <c r="AL517" i="6"/>
  <c r="AK517" i="6"/>
  <c r="AJ517" i="6"/>
  <c r="AI517" i="6"/>
  <c r="AH517" i="6"/>
  <c r="AG517" i="6"/>
  <c r="AF517" i="6"/>
  <c r="AL516" i="6"/>
  <c r="AK516" i="6"/>
  <c r="AJ516" i="6"/>
  <c r="AI516" i="6"/>
  <c r="AH516" i="6"/>
  <c r="AG516" i="6"/>
  <c r="AF516" i="6"/>
  <c r="AL515" i="6"/>
  <c r="AK515" i="6"/>
  <c r="AJ515" i="6"/>
  <c r="AI515" i="6"/>
  <c r="AH515" i="6"/>
  <c r="AG515" i="6"/>
  <c r="AF515" i="6"/>
  <c r="AL514" i="6"/>
  <c r="AK514" i="6"/>
  <c r="AJ514" i="6"/>
  <c r="AI514" i="6"/>
  <c r="AH514" i="6"/>
  <c r="AG514" i="6"/>
  <c r="AF514" i="6"/>
  <c r="AL513" i="6"/>
  <c r="AK513" i="6"/>
  <c r="AJ513" i="6"/>
  <c r="AI513" i="6"/>
  <c r="AH513" i="6"/>
  <c r="AG513" i="6"/>
  <c r="AF513" i="6"/>
  <c r="AL512" i="6"/>
  <c r="AK512" i="6"/>
  <c r="AJ512" i="6"/>
  <c r="AI512" i="6"/>
  <c r="AH512" i="6"/>
  <c r="AG512" i="6"/>
  <c r="AF512" i="6"/>
  <c r="AL511" i="6"/>
  <c r="AK511" i="6"/>
  <c r="AJ511" i="6"/>
  <c r="AI511" i="6"/>
  <c r="AH511" i="6"/>
  <c r="AG511" i="6"/>
  <c r="AF511" i="6"/>
  <c r="AL510" i="6"/>
  <c r="AK510" i="6"/>
  <c r="AJ510" i="6"/>
  <c r="AI510" i="6"/>
  <c r="AH510" i="6"/>
  <c r="AG510" i="6"/>
  <c r="AF510" i="6"/>
  <c r="AL509" i="6"/>
  <c r="AK509" i="6"/>
  <c r="AJ509" i="6"/>
  <c r="AI509" i="6"/>
  <c r="AH509" i="6"/>
  <c r="AG509" i="6"/>
  <c r="AF509" i="6"/>
  <c r="AL508" i="6"/>
  <c r="AK508" i="6"/>
  <c r="AJ508" i="6"/>
  <c r="AI508" i="6"/>
  <c r="AH508" i="6"/>
  <c r="AG508" i="6"/>
  <c r="AF508" i="6"/>
  <c r="AL507" i="6"/>
  <c r="AK507" i="6"/>
  <c r="AJ507" i="6"/>
  <c r="AI507" i="6"/>
  <c r="AH507" i="6"/>
  <c r="AG507" i="6"/>
  <c r="AF507" i="6"/>
  <c r="AL506" i="6"/>
  <c r="AK506" i="6"/>
  <c r="AJ506" i="6"/>
  <c r="AI506" i="6"/>
  <c r="AH506" i="6"/>
  <c r="AG506" i="6"/>
  <c r="AF506" i="6"/>
  <c r="AL505" i="6"/>
  <c r="AK505" i="6"/>
  <c r="AJ505" i="6"/>
  <c r="AI505" i="6"/>
  <c r="AH505" i="6"/>
  <c r="AG505" i="6"/>
  <c r="AF505" i="6"/>
  <c r="AL504" i="6"/>
  <c r="AK504" i="6"/>
  <c r="AJ504" i="6"/>
  <c r="AI504" i="6"/>
  <c r="AH504" i="6"/>
  <c r="AG504" i="6"/>
  <c r="AF504" i="6"/>
  <c r="AL503" i="6"/>
  <c r="AK503" i="6"/>
  <c r="AJ503" i="6"/>
  <c r="AI503" i="6"/>
  <c r="AH503" i="6"/>
  <c r="AG503" i="6"/>
  <c r="AF503" i="6"/>
  <c r="AL502" i="6"/>
  <c r="AK502" i="6"/>
  <c r="AJ502" i="6"/>
  <c r="AI502" i="6"/>
  <c r="AH502" i="6"/>
  <c r="AG502" i="6"/>
  <c r="AF502" i="6"/>
  <c r="AL501" i="6"/>
  <c r="AK501" i="6"/>
  <c r="AJ501" i="6"/>
  <c r="AI501" i="6"/>
  <c r="AH501" i="6"/>
  <c r="AG501" i="6"/>
  <c r="AF501" i="6"/>
  <c r="AL500" i="6"/>
  <c r="AK500" i="6"/>
  <c r="AJ500" i="6"/>
  <c r="AI500" i="6"/>
  <c r="AH500" i="6"/>
  <c r="AG500" i="6"/>
  <c r="AF500" i="6"/>
  <c r="AL499" i="6"/>
  <c r="AK499" i="6"/>
  <c r="AJ499" i="6"/>
  <c r="AI499" i="6"/>
  <c r="AH499" i="6"/>
  <c r="AG499" i="6"/>
  <c r="AF499" i="6"/>
  <c r="AL498" i="6"/>
  <c r="AK498" i="6"/>
  <c r="AJ498" i="6"/>
  <c r="AI498" i="6"/>
  <c r="AH498" i="6"/>
  <c r="AG498" i="6"/>
  <c r="AF498" i="6"/>
  <c r="AL497" i="6"/>
  <c r="AK497" i="6"/>
  <c r="AJ497" i="6"/>
  <c r="AI497" i="6"/>
  <c r="AH497" i="6"/>
  <c r="AG497" i="6"/>
  <c r="AF497" i="6"/>
  <c r="AL496" i="6"/>
  <c r="AK496" i="6"/>
  <c r="AJ496" i="6"/>
  <c r="AI496" i="6"/>
  <c r="AH496" i="6"/>
  <c r="AG496" i="6"/>
  <c r="AF496" i="6"/>
  <c r="AL495" i="6"/>
  <c r="AK495" i="6"/>
  <c r="AJ495" i="6"/>
  <c r="AI495" i="6"/>
  <c r="AH495" i="6"/>
  <c r="AG495" i="6"/>
  <c r="AF495" i="6"/>
  <c r="AL494" i="6"/>
  <c r="AK494" i="6"/>
  <c r="AJ494" i="6"/>
  <c r="AI494" i="6"/>
  <c r="AH494" i="6"/>
  <c r="AG494" i="6"/>
  <c r="AF494" i="6"/>
  <c r="AL493" i="6"/>
  <c r="AK493" i="6"/>
  <c r="AJ493" i="6"/>
  <c r="AI493" i="6"/>
  <c r="AH493" i="6"/>
  <c r="AG493" i="6"/>
  <c r="AF493" i="6"/>
  <c r="AL492" i="6"/>
  <c r="AK492" i="6"/>
  <c r="AJ492" i="6"/>
  <c r="AI492" i="6"/>
  <c r="AH492" i="6"/>
  <c r="AG492" i="6"/>
  <c r="AF492" i="6"/>
  <c r="AL491" i="6"/>
  <c r="AK491" i="6"/>
  <c r="AJ491" i="6"/>
  <c r="AI491" i="6"/>
  <c r="AH491" i="6"/>
  <c r="AG491" i="6"/>
  <c r="AF491" i="6"/>
  <c r="AL490" i="6"/>
  <c r="AK490" i="6"/>
  <c r="AJ490" i="6"/>
  <c r="AI490" i="6"/>
  <c r="AH490" i="6"/>
  <c r="AG490" i="6"/>
  <c r="AF490" i="6"/>
  <c r="AL489" i="6"/>
  <c r="AK489" i="6"/>
  <c r="AJ489" i="6"/>
  <c r="AI489" i="6"/>
  <c r="AH489" i="6"/>
  <c r="AG489" i="6"/>
  <c r="AF489" i="6"/>
  <c r="AL488" i="6"/>
  <c r="AK488" i="6"/>
  <c r="AJ488" i="6"/>
  <c r="AI488" i="6"/>
  <c r="AH488" i="6"/>
  <c r="AG488" i="6"/>
  <c r="AF488" i="6"/>
  <c r="AL487" i="6"/>
  <c r="AK487" i="6"/>
  <c r="AJ487" i="6"/>
  <c r="AI487" i="6"/>
  <c r="AH487" i="6"/>
  <c r="AG487" i="6"/>
  <c r="AF487" i="6"/>
  <c r="AL486" i="6"/>
  <c r="AK486" i="6"/>
  <c r="AJ486" i="6"/>
  <c r="AI486" i="6"/>
  <c r="AH486" i="6"/>
  <c r="AG486" i="6"/>
  <c r="AF486" i="6"/>
  <c r="AL485" i="6"/>
  <c r="AK485" i="6"/>
  <c r="AJ485" i="6"/>
  <c r="AI485" i="6"/>
  <c r="AH485" i="6"/>
  <c r="AG485" i="6"/>
  <c r="AF485" i="6"/>
  <c r="AL484" i="6"/>
  <c r="AK484" i="6"/>
  <c r="AJ484" i="6"/>
  <c r="AI484" i="6"/>
  <c r="AH484" i="6"/>
  <c r="AG484" i="6"/>
  <c r="AF484" i="6"/>
  <c r="AL483" i="6"/>
  <c r="AK483" i="6"/>
  <c r="AJ483" i="6"/>
  <c r="AI483" i="6"/>
  <c r="AH483" i="6"/>
  <c r="AG483" i="6"/>
  <c r="AF483" i="6"/>
  <c r="AL482" i="6"/>
  <c r="AK482" i="6"/>
  <c r="AJ482" i="6"/>
  <c r="AI482" i="6"/>
  <c r="AH482" i="6"/>
  <c r="AG482" i="6"/>
  <c r="AF482" i="6"/>
  <c r="AL481" i="6"/>
  <c r="AK481" i="6"/>
  <c r="AJ481" i="6"/>
  <c r="AI481" i="6"/>
  <c r="AH481" i="6"/>
  <c r="AG481" i="6"/>
  <c r="AF481" i="6"/>
  <c r="AL480" i="6"/>
  <c r="AK480" i="6"/>
  <c r="AJ480" i="6"/>
  <c r="AI480" i="6"/>
  <c r="AH480" i="6"/>
  <c r="AG480" i="6"/>
  <c r="AF480" i="6"/>
  <c r="AL479" i="6"/>
  <c r="AK479" i="6"/>
  <c r="AJ479" i="6"/>
  <c r="AI479" i="6"/>
  <c r="AH479" i="6"/>
  <c r="AG479" i="6"/>
  <c r="AF479" i="6"/>
  <c r="AL478" i="6"/>
  <c r="AK478" i="6"/>
  <c r="AJ478" i="6"/>
  <c r="AI478" i="6"/>
  <c r="AH478" i="6"/>
  <c r="AG478" i="6"/>
  <c r="AF478" i="6"/>
  <c r="AL477" i="6"/>
  <c r="AK477" i="6"/>
  <c r="AJ477" i="6"/>
  <c r="AI477" i="6"/>
  <c r="AH477" i="6"/>
  <c r="AG477" i="6"/>
  <c r="AF477" i="6"/>
  <c r="AL476" i="6"/>
  <c r="AK476" i="6"/>
  <c r="AJ476" i="6"/>
  <c r="AI476" i="6"/>
  <c r="AH476" i="6"/>
  <c r="AG476" i="6"/>
  <c r="AF476" i="6"/>
  <c r="AL475" i="6"/>
  <c r="AK475" i="6"/>
  <c r="AJ475" i="6"/>
  <c r="AI475" i="6"/>
  <c r="AH475" i="6"/>
  <c r="AG475" i="6"/>
  <c r="AF475" i="6"/>
  <c r="AL474" i="6"/>
  <c r="AK474" i="6"/>
  <c r="AJ474" i="6"/>
  <c r="AI474" i="6"/>
  <c r="AH474" i="6"/>
  <c r="AG474" i="6"/>
  <c r="AF474" i="6"/>
  <c r="AL473" i="6"/>
  <c r="AK473" i="6"/>
  <c r="AJ473" i="6"/>
  <c r="AI473" i="6"/>
  <c r="AH473" i="6"/>
  <c r="AG473" i="6"/>
  <c r="AF473" i="6"/>
  <c r="AL472" i="6"/>
  <c r="AK472" i="6"/>
  <c r="AJ472" i="6"/>
  <c r="AI472" i="6"/>
  <c r="AH472" i="6"/>
  <c r="AG472" i="6"/>
  <c r="AF472" i="6"/>
  <c r="AL471" i="6"/>
  <c r="AK471" i="6"/>
  <c r="AJ471" i="6"/>
  <c r="AI471" i="6"/>
  <c r="AH471" i="6"/>
  <c r="AG471" i="6"/>
  <c r="AF471" i="6"/>
  <c r="AL470" i="6"/>
  <c r="AK470" i="6"/>
  <c r="AJ470" i="6"/>
  <c r="AI470" i="6"/>
  <c r="AH470" i="6"/>
  <c r="AG470" i="6"/>
  <c r="AF470" i="6"/>
  <c r="AL469" i="6"/>
  <c r="AK469" i="6"/>
  <c r="AJ469" i="6"/>
  <c r="AI469" i="6"/>
  <c r="AH469" i="6"/>
  <c r="AG469" i="6"/>
  <c r="AF469" i="6"/>
  <c r="AL468" i="6"/>
  <c r="AK468" i="6"/>
  <c r="AJ468" i="6"/>
  <c r="AI468" i="6"/>
  <c r="AH468" i="6"/>
  <c r="AG468" i="6"/>
  <c r="AF468" i="6"/>
  <c r="AL467" i="6"/>
  <c r="AK467" i="6"/>
  <c r="AJ467" i="6"/>
  <c r="AI467" i="6"/>
  <c r="AH467" i="6"/>
  <c r="AG467" i="6"/>
  <c r="AF467" i="6"/>
  <c r="AL466" i="6"/>
  <c r="AK466" i="6"/>
  <c r="AJ466" i="6"/>
  <c r="AI466" i="6"/>
  <c r="AH466" i="6"/>
  <c r="AG466" i="6"/>
  <c r="AF466" i="6"/>
  <c r="AL465" i="6"/>
  <c r="AK465" i="6"/>
  <c r="AJ465" i="6"/>
  <c r="AI465" i="6"/>
  <c r="AH465" i="6"/>
  <c r="AG465" i="6"/>
  <c r="AF465" i="6"/>
  <c r="AL464" i="6"/>
  <c r="AK464" i="6"/>
  <c r="AJ464" i="6"/>
  <c r="AI464" i="6"/>
  <c r="AH464" i="6"/>
  <c r="AG464" i="6"/>
  <c r="AF464" i="6"/>
  <c r="AL463" i="6"/>
  <c r="AK463" i="6"/>
  <c r="AJ463" i="6"/>
  <c r="AI463" i="6"/>
  <c r="AH463" i="6"/>
  <c r="AG463" i="6"/>
  <c r="AF463" i="6"/>
  <c r="AL462" i="6"/>
  <c r="AK462" i="6"/>
  <c r="AJ462" i="6"/>
  <c r="AI462" i="6"/>
  <c r="AH462" i="6"/>
  <c r="AG462" i="6"/>
  <c r="AF462" i="6"/>
  <c r="AL461" i="6"/>
  <c r="AK461" i="6"/>
  <c r="AJ461" i="6"/>
  <c r="AI461" i="6"/>
  <c r="AH461" i="6"/>
  <c r="AG461" i="6"/>
  <c r="AF461" i="6"/>
  <c r="AL460" i="6"/>
  <c r="AK460" i="6"/>
  <c r="AJ460" i="6"/>
  <c r="AI460" i="6"/>
  <c r="AH460" i="6"/>
  <c r="AG460" i="6"/>
  <c r="AF460" i="6"/>
  <c r="AL459" i="6"/>
  <c r="AK459" i="6"/>
  <c r="AJ459" i="6"/>
  <c r="AI459" i="6"/>
  <c r="AH459" i="6"/>
  <c r="AG459" i="6"/>
  <c r="AF459" i="6"/>
  <c r="AL458" i="6"/>
  <c r="AK458" i="6"/>
  <c r="AJ458" i="6"/>
  <c r="AI458" i="6"/>
  <c r="AH458" i="6"/>
  <c r="AG458" i="6"/>
  <c r="AF458" i="6"/>
  <c r="AL457" i="6"/>
  <c r="AK457" i="6"/>
  <c r="AJ457" i="6"/>
  <c r="AI457" i="6"/>
  <c r="AH457" i="6"/>
  <c r="AG457" i="6"/>
  <c r="AF457" i="6"/>
  <c r="AL456" i="6"/>
  <c r="AK456" i="6"/>
  <c r="AJ456" i="6"/>
  <c r="AI456" i="6"/>
  <c r="AH456" i="6"/>
  <c r="AG456" i="6"/>
  <c r="AF456" i="6"/>
  <c r="AL455" i="6"/>
  <c r="AK455" i="6"/>
  <c r="AJ455" i="6"/>
  <c r="AI455" i="6"/>
  <c r="AH455" i="6"/>
  <c r="AG455" i="6"/>
  <c r="AF455" i="6"/>
  <c r="AL454" i="6"/>
  <c r="AK454" i="6"/>
  <c r="AJ454" i="6"/>
  <c r="AI454" i="6"/>
  <c r="AH454" i="6"/>
  <c r="AG454" i="6"/>
  <c r="AF454" i="6"/>
  <c r="AL453" i="6"/>
  <c r="AK453" i="6"/>
  <c r="AJ453" i="6"/>
  <c r="AI453" i="6"/>
  <c r="AH453" i="6"/>
  <c r="AG453" i="6"/>
  <c r="AF453" i="6"/>
  <c r="AL452" i="6"/>
  <c r="AK452" i="6"/>
  <c r="AJ452" i="6"/>
  <c r="AI452" i="6"/>
  <c r="AH452" i="6"/>
  <c r="AG452" i="6"/>
  <c r="AF452" i="6"/>
  <c r="AL451" i="6"/>
  <c r="AK451" i="6"/>
  <c r="AJ451" i="6"/>
  <c r="AI451" i="6"/>
  <c r="AH451" i="6"/>
  <c r="AG451" i="6"/>
  <c r="AF451" i="6"/>
  <c r="AL450" i="6"/>
  <c r="AK450" i="6"/>
  <c r="AJ450" i="6"/>
  <c r="AI450" i="6"/>
  <c r="AH450" i="6"/>
  <c r="AG450" i="6"/>
  <c r="AF450" i="6"/>
  <c r="AL449" i="6"/>
  <c r="AK449" i="6"/>
  <c r="AJ449" i="6"/>
  <c r="AI449" i="6"/>
  <c r="AH449" i="6"/>
  <c r="AG449" i="6"/>
  <c r="AF449" i="6"/>
  <c r="AL448" i="6"/>
  <c r="AK448" i="6"/>
  <c r="AJ448" i="6"/>
  <c r="AI448" i="6"/>
  <c r="AH448" i="6"/>
  <c r="AG448" i="6"/>
  <c r="AF448" i="6"/>
  <c r="AL447" i="6"/>
  <c r="AK447" i="6"/>
  <c r="AJ447" i="6"/>
  <c r="AI447" i="6"/>
  <c r="AH447" i="6"/>
  <c r="AG447" i="6"/>
  <c r="AF447" i="6"/>
  <c r="AL446" i="6"/>
  <c r="AK446" i="6"/>
  <c r="AJ446" i="6"/>
  <c r="AI446" i="6"/>
  <c r="AH446" i="6"/>
  <c r="AG446" i="6"/>
  <c r="AF446" i="6"/>
  <c r="AL445" i="6"/>
  <c r="AK445" i="6"/>
  <c r="AJ445" i="6"/>
  <c r="AI445" i="6"/>
  <c r="AH445" i="6"/>
  <c r="AG445" i="6"/>
  <c r="AF445" i="6"/>
  <c r="AL444" i="6"/>
  <c r="AK444" i="6"/>
  <c r="AJ444" i="6"/>
  <c r="AI444" i="6"/>
  <c r="AH444" i="6"/>
  <c r="AG444" i="6"/>
  <c r="AF444" i="6"/>
  <c r="AL443" i="6"/>
  <c r="AK443" i="6"/>
  <c r="AJ443" i="6"/>
  <c r="AI443" i="6"/>
  <c r="AH443" i="6"/>
  <c r="AG443" i="6"/>
  <c r="AF443" i="6"/>
  <c r="AL442" i="6"/>
  <c r="AK442" i="6"/>
  <c r="AJ442" i="6"/>
  <c r="AI442" i="6"/>
  <c r="AH442" i="6"/>
  <c r="AG442" i="6"/>
  <c r="AF442" i="6"/>
  <c r="AL441" i="6"/>
  <c r="AK441" i="6"/>
  <c r="AJ441" i="6"/>
  <c r="AI441" i="6"/>
  <c r="AH441" i="6"/>
  <c r="AG441" i="6"/>
  <c r="AF441" i="6"/>
  <c r="AL440" i="6"/>
  <c r="AK440" i="6"/>
  <c r="AJ440" i="6"/>
  <c r="AI440" i="6"/>
  <c r="AH440" i="6"/>
  <c r="AG440" i="6"/>
  <c r="AF440" i="6"/>
  <c r="AL439" i="6"/>
  <c r="AK439" i="6"/>
  <c r="AJ439" i="6"/>
  <c r="AI439" i="6"/>
  <c r="AH439" i="6"/>
  <c r="AG439" i="6"/>
  <c r="AF439" i="6"/>
  <c r="AL438" i="6"/>
  <c r="AK438" i="6"/>
  <c r="AJ438" i="6"/>
  <c r="AI438" i="6"/>
  <c r="AH438" i="6"/>
  <c r="AG438" i="6"/>
  <c r="AF438" i="6"/>
  <c r="AL437" i="6"/>
  <c r="AK437" i="6"/>
  <c r="AJ437" i="6"/>
  <c r="AI437" i="6"/>
  <c r="AH437" i="6"/>
  <c r="AG437" i="6"/>
  <c r="AF437" i="6"/>
  <c r="AL436" i="6"/>
  <c r="AK436" i="6"/>
  <c r="AJ436" i="6"/>
  <c r="AI436" i="6"/>
  <c r="AH436" i="6"/>
  <c r="AG436" i="6"/>
  <c r="AF436" i="6"/>
  <c r="AL435" i="6"/>
  <c r="AK435" i="6"/>
  <c r="AJ435" i="6"/>
  <c r="AI435" i="6"/>
  <c r="AH435" i="6"/>
  <c r="AG435" i="6"/>
  <c r="AF435" i="6"/>
  <c r="AL434" i="6"/>
  <c r="AK434" i="6"/>
  <c r="AJ434" i="6"/>
  <c r="AI434" i="6"/>
  <c r="AH434" i="6"/>
  <c r="AG434" i="6"/>
  <c r="AF434" i="6"/>
  <c r="AL433" i="6"/>
  <c r="AK433" i="6"/>
  <c r="AJ433" i="6"/>
  <c r="AI433" i="6"/>
  <c r="AH433" i="6"/>
  <c r="AG433" i="6"/>
  <c r="AF433" i="6"/>
  <c r="AL432" i="6"/>
  <c r="AK432" i="6"/>
  <c r="AJ432" i="6"/>
  <c r="AI432" i="6"/>
  <c r="AH432" i="6"/>
  <c r="AG432" i="6"/>
  <c r="AF432" i="6"/>
  <c r="AL431" i="6"/>
  <c r="AK431" i="6"/>
  <c r="AJ431" i="6"/>
  <c r="AI431" i="6"/>
  <c r="AH431" i="6"/>
  <c r="AG431" i="6"/>
  <c r="AF431" i="6"/>
  <c r="AL430" i="6"/>
  <c r="AK430" i="6"/>
  <c r="AJ430" i="6"/>
  <c r="AI430" i="6"/>
  <c r="AH430" i="6"/>
  <c r="AG430" i="6"/>
  <c r="AF430" i="6"/>
  <c r="AL429" i="6"/>
  <c r="AK429" i="6"/>
  <c r="AJ429" i="6"/>
  <c r="AI429" i="6"/>
  <c r="AH429" i="6"/>
  <c r="AG429" i="6"/>
  <c r="AF429" i="6"/>
  <c r="AL428" i="6"/>
  <c r="AK428" i="6"/>
  <c r="AJ428" i="6"/>
  <c r="AI428" i="6"/>
  <c r="AH428" i="6"/>
  <c r="AG428" i="6"/>
  <c r="AF428" i="6"/>
  <c r="AL427" i="6"/>
  <c r="AK427" i="6"/>
  <c r="AJ427" i="6"/>
  <c r="AI427" i="6"/>
  <c r="AH427" i="6"/>
  <c r="AG427" i="6"/>
  <c r="AF427" i="6"/>
  <c r="AL426" i="6"/>
  <c r="AK426" i="6"/>
  <c r="AJ426" i="6"/>
  <c r="AI426" i="6"/>
  <c r="AH426" i="6"/>
  <c r="AG426" i="6"/>
  <c r="AF426" i="6"/>
  <c r="AL425" i="6"/>
  <c r="AK425" i="6"/>
  <c r="AJ425" i="6"/>
  <c r="AI425" i="6"/>
  <c r="AH425" i="6"/>
  <c r="AG425" i="6"/>
  <c r="AF425" i="6"/>
  <c r="AL424" i="6"/>
  <c r="AK424" i="6"/>
  <c r="AJ424" i="6"/>
  <c r="AI424" i="6"/>
  <c r="AH424" i="6"/>
  <c r="AG424" i="6"/>
  <c r="AF424" i="6"/>
  <c r="AL423" i="6"/>
  <c r="AK423" i="6"/>
  <c r="AJ423" i="6"/>
  <c r="AI423" i="6"/>
  <c r="AH423" i="6"/>
  <c r="AG423" i="6"/>
  <c r="AF423" i="6"/>
  <c r="AL422" i="6"/>
  <c r="AK422" i="6"/>
  <c r="AJ422" i="6"/>
  <c r="AI422" i="6"/>
  <c r="AH422" i="6"/>
  <c r="AG422" i="6"/>
  <c r="AF422" i="6"/>
  <c r="AL421" i="6"/>
  <c r="AK421" i="6"/>
  <c r="AJ421" i="6"/>
  <c r="AI421" i="6"/>
  <c r="AH421" i="6"/>
  <c r="AG421" i="6"/>
  <c r="AF421" i="6"/>
  <c r="AL420" i="6"/>
  <c r="AK420" i="6"/>
  <c r="AJ420" i="6"/>
  <c r="AI420" i="6"/>
  <c r="AH420" i="6"/>
  <c r="AG420" i="6"/>
  <c r="AF420" i="6"/>
  <c r="AL419" i="6"/>
  <c r="AK419" i="6"/>
  <c r="AJ419" i="6"/>
  <c r="AI419" i="6"/>
  <c r="AH419" i="6"/>
  <c r="AG419" i="6"/>
  <c r="AF419" i="6"/>
  <c r="AL418" i="6"/>
  <c r="AK418" i="6"/>
  <c r="AJ418" i="6"/>
  <c r="AI418" i="6"/>
  <c r="AH418" i="6"/>
  <c r="AG418" i="6"/>
  <c r="AF418" i="6"/>
  <c r="AL417" i="6"/>
  <c r="AK417" i="6"/>
  <c r="AJ417" i="6"/>
  <c r="AI417" i="6"/>
  <c r="AH417" i="6"/>
  <c r="AG417" i="6"/>
  <c r="AF417" i="6"/>
  <c r="AL416" i="6"/>
  <c r="AK416" i="6"/>
  <c r="AJ416" i="6"/>
  <c r="AI416" i="6"/>
  <c r="AH416" i="6"/>
  <c r="AG416" i="6"/>
  <c r="AF416" i="6"/>
  <c r="AL415" i="6"/>
  <c r="AK415" i="6"/>
  <c r="AJ415" i="6"/>
  <c r="AI415" i="6"/>
  <c r="AH415" i="6"/>
  <c r="AG415" i="6"/>
  <c r="AF415" i="6"/>
  <c r="AL414" i="6"/>
  <c r="AK414" i="6"/>
  <c r="AJ414" i="6"/>
  <c r="AI414" i="6"/>
  <c r="AH414" i="6"/>
  <c r="AG414" i="6"/>
  <c r="AF414" i="6"/>
  <c r="AL413" i="6"/>
  <c r="AK413" i="6"/>
  <c r="AJ413" i="6"/>
  <c r="AI413" i="6"/>
  <c r="AH413" i="6"/>
  <c r="AG413" i="6"/>
  <c r="AF413" i="6"/>
  <c r="AL412" i="6"/>
  <c r="AK412" i="6"/>
  <c r="AJ412" i="6"/>
  <c r="AI412" i="6"/>
  <c r="AH412" i="6"/>
  <c r="AG412" i="6"/>
  <c r="AF412" i="6"/>
  <c r="AL411" i="6"/>
  <c r="AK411" i="6"/>
  <c r="AJ411" i="6"/>
  <c r="AI411" i="6"/>
  <c r="AH411" i="6"/>
  <c r="AG411" i="6"/>
  <c r="AF411" i="6"/>
  <c r="AL410" i="6"/>
  <c r="AK410" i="6"/>
  <c r="AJ410" i="6"/>
  <c r="AI410" i="6"/>
  <c r="AH410" i="6"/>
  <c r="AG410" i="6"/>
  <c r="AF410" i="6"/>
  <c r="AL409" i="6"/>
  <c r="AK409" i="6"/>
  <c r="AJ409" i="6"/>
  <c r="AI409" i="6"/>
  <c r="AH409" i="6"/>
  <c r="AG409" i="6"/>
  <c r="AF409" i="6"/>
  <c r="AL408" i="6"/>
  <c r="AK408" i="6"/>
  <c r="AJ408" i="6"/>
  <c r="AI408" i="6"/>
  <c r="AH408" i="6"/>
  <c r="AG408" i="6"/>
  <c r="AF408" i="6"/>
  <c r="AL407" i="6"/>
  <c r="AK407" i="6"/>
  <c r="AJ407" i="6"/>
  <c r="AI407" i="6"/>
  <c r="AH407" i="6"/>
  <c r="AG407" i="6"/>
  <c r="AF407" i="6"/>
  <c r="AL406" i="6"/>
  <c r="AK406" i="6"/>
  <c r="AJ406" i="6"/>
  <c r="AI406" i="6"/>
  <c r="AH406" i="6"/>
  <c r="AG406" i="6"/>
  <c r="AF406" i="6"/>
  <c r="AL405" i="6"/>
  <c r="AK405" i="6"/>
  <c r="AJ405" i="6"/>
  <c r="AI405" i="6"/>
  <c r="AH405" i="6"/>
  <c r="AG405" i="6"/>
  <c r="AF405" i="6"/>
  <c r="AL404" i="6"/>
  <c r="AK404" i="6"/>
  <c r="AJ404" i="6"/>
  <c r="AI404" i="6"/>
  <c r="AH404" i="6"/>
  <c r="AG404" i="6"/>
  <c r="AF404" i="6"/>
  <c r="AL403" i="6"/>
  <c r="AK403" i="6"/>
  <c r="AJ403" i="6"/>
  <c r="AI403" i="6"/>
  <c r="AH403" i="6"/>
  <c r="AG403" i="6"/>
  <c r="AF403" i="6"/>
  <c r="AL402" i="6"/>
  <c r="AK402" i="6"/>
  <c r="AJ402" i="6"/>
  <c r="AI402" i="6"/>
  <c r="AH402" i="6"/>
  <c r="AG402" i="6"/>
  <c r="AF402" i="6"/>
  <c r="AL401" i="6"/>
  <c r="AK401" i="6"/>
  <c r="AJ401" i="6"/>
  <c r="AI401" i="6"/>
  <c r="AH401" i="6"/>
  <c r="AG401" i="6"/>
  <c r="AF401" i="6"/>
  <c r="AL400" i="6"/>
  <c r="AK400" i="6"/>
  <c r="AJ400" i="6"/>
  <c r="AI400" i="6"/>
  <c r="AH400" i="6"/>
  <c r="AG400" i="6"/>
  <c r="AF400" i="6"/>
  <c r="AL399" i="6"/>
  <c r="AK399" i="6"/>
  <c r="AJ399" i="6"/>
  <c r="AI399" i="6"/>
  <c r="AH399" i="6"/>
  <c r="AG399" i="6"/>
  <c r="AF399" i="6"/>
  <c r="AL398" i="6"/>
  <c r="AK398" i="6"/>
  <c r="AJ398" i="6"/>
  <c r="AI398" i="6"/>
  <c r="AH398" i="6"/>
  <c r="AG398" i="6"/>
  <c r="AF398" i="6"/>
  <c r="AL397" i="6"/>
  <c r="AK397" i="6"/>
  <c r="AJ397" i="6"/>
  <c r="AI397" i="6"/>
  <c r="AH397" i="6"/>
  <c r="AG397" i="6"/>
  <c r="AF397" i="6"/>
  <c r="AL396" i="6"/>
  <c r="AK396" i="6"/>
  <c r="AJ396" i="6"/>
  <c r="AI396" i="6"/>
  <c r="AH396" i="6"/>
  <c r="AG396" i="6"/>
  <c r="AF396" i="6"/>
  <c r="AL395" i="6"/>
  <c r="AK395" i="6"/>
  <c r="AJ395" i="6"/>
  <c r="AI395" i="6"/>
  <c r="AH395" i="6"/>
  <c r="AG395" i="6"/>
  <c r="AF395" i="6"/>
  <c r="AL394" i="6"/>
  <c r="AK394" i="6"/>
  <c r="AJ394" i="6"/>
  <c r="AI394" i="6"/>
  <c r="AH394" i="6"/>
  <c r="AG394" i="6"/>
  <c r="AF394" i="6"/>
  <c r="AL393" i="6"/>
  <c r="AK393" i="6"/>
  <c r="AJ393" i="6"/>
  <c r="AI393" i="6"/>
  <c r="AH393" i="6"/>
  <c r="AG393" i="6"/>
  <c r="AF393" i="6"/>
  <c r="AL392" i="6"/>
  <c r="AK392" i="6"/>
  <c r="AJ392" i="6"/>
  <c r="AI392" i="6"/>
  <c r="AH392" i="6"/>
  <c r="AG392" i="6"/>
  <c r="AF392" i="6"/>
  <c r="AL391" i="6"/>
  <c r="AK391" i="6"/>
  <c r="AJ391" i="6"/>
  <c r="AI391" i="6"/>
  <c r="AH391" i="6"/>
  <c r="AG391" i="6"/>
  <c r="AF391" i="6"/>
  <c r="AL390" i="6"/>
  <c r="AK390" i="6"/>
  <c r="AJ390" i="6"/>
  <c r="AI390" i="6"/>
  <c r="AH390" i="6"/>
  <c r="AG390" i="6"/>
  <c r="AF390" i="6"/>
  <c r="AL389" i="6"/>
  <c r="AK389" i="6"/>
  <c r="AJ389" i="6"/>
  <c r="AI389" i="6"/>
  <c r="AH389" i="6"/>
  <c r="AG389" i="6"/>
  <c r="AF389" i="6"/>
  <c r="AL388" i="6"/>
  <c r="AK388" i="6"/>
  <c r="AJ388" i="6"/>
  <c r="AI388" i="6"/>
  <c r="AH388" i="6"/>
  <c r="AG388" i="6"/>
  <c r="AF388" i="6"/>
  <c r="AL387" i="6"/>
  <c r="AK387" i="6"/>
  <c r="AJ387" i="6"/>
  <c r="AI387" i="6"/>
  <c r="AH387" i="6"/>
  <c r="AG387" i="6"/>
  <c r="AF387" i="6"/>
  <c r="AL386" i="6"/>
  <c r="AK386" i="6"/>
  <c r="AJ386" i="6"/>
  <c r="AI386" i="6"/>
  <c r="AH386" i="6"/>
  <c r="AG386" i="6"/>
  <c r="AF386" i="6"/>
  <c r="AL385" i="6"/>
  <c r="AK385" i="6"/>
  <c r="AJ385" i="6"/>
  <c r="AI385" i="6"/>
  <c r="AH385" i="6"/>
  <c r="AG385" i="6"/>
  <c r="AF385" i="6"/>
  <c r="AL384" i="6"/>
  <c r="AK384" i="6"/>
  <c r="AJ384" i="6"/>
  <c r="AI384" i="6"/>
  <c r="AH384" i="6"/>
  <c r="AG384" i="6"/>
  <c r="AF384" i="6"/>
  <c r="AL383" i="6"/>
  <c r="AK383" i="6"/>
  <c r="AJ383" i="6"/>
  <c r="AI383" i="6"/>
  <c r="AH383" i="6"/>
  <c r="AG383" i="6"/>
  <c r="AF383" i="6"/>
  <c r="AL382" i="6"/>
  <c r="AK382" i="6"/>
  <c r="AJ382" i="6"/>
  <c r="AI382" i="6"/>
  <c r="AH382" i="6"/>
  <c r="AG382" i="6"/>
  <c r="AF382" i="6"/>
  <c r="AL381" i="6"/>
  <c r="AK381" i="6"/>
  <c r="AJ381" i="6"/>
  <c r="AI381" i="6"/>
  <c r="AH381" i="6"/>
  <c r="AG381" i="6"/>
  <c r="AF381" i="6"/>
  <c r="AL380" i="6"/>
  <c r="AK380" i="6"/>
  <c r="AJ380" i="6"/>
  <c r="AI380" i="6"/>
  <c r="AH380" i="6"/>
  <c r="AG380" i="6"/>
  <c r="AF380" i="6"/>
  <c r="AL379" i="6"/>
  <c r="AK379" i="6"/>
  <c r="AJ379" i="6"/>
  <c r="AI379" i="6"/>
  <c r="AH379" i="6"/>
  <c r="AG379" i="6"/>
  <c r="AF379" i="6"/>
  <c r="AL378" i="6"/>
  <c r="AK378" i="6"/>
  <c r="AJ378" i="6"/>
  <c r="AI378" i="6"/>
  <c r="AH378" i="6"/>
  <c r="AG378" i="6"/>
  <c r="AF378" i="6"/>
  <c r="AL377" i="6"/>
  <c r="AK377" i="6"/>
  <c r="AJ377" i="6"/>
  <c r="AI377" i="6"/>
  <c r="AH377" i="6"/>
  <c r="AG377" i="6"/>
  <c r="AF377" i="6"/>
  <c r="AL376" i="6"/>
  <c r="AK376" i="6"/>
  <c r="AJ376" i="6"/>
  <c r="AI376" i="6"/>
  <c r="AH376" i="6"/>
  <c r="AG376" i="6"/>
  <c r="AF376" i="6"/>
  <c r="AL375" i="6"/>
  <c r="AK375" i="6"/>
  <c r="AJ375" i="6"/>
  <c r="AI375" i="6"/>
  <c r="AH375" i="6"/>
  <c r="AG375" i="6"/>
  <c r="AF375" i="6"/>
  <c r="AL374" i="6"/>
  <c r="AK374" i="6"/>
  <c r="AJ374" i="6"/>
  <c r="AI374" i="6"/>
  <c r="AH374" i="6"/>
  <c r="AG374" i="6"/>
  <c r="AF374" i="6"/>
  <c r="AL373" i="6"/>
  <c r="AK373" i="6"/>
  <c r="AJ373" i="6"/>
  <c r="AI373" i="6"/>
  <c r="AH373" i="6"/>
  <c r="AG373" i="6"/>
  <c r="AF373" i="6"/>
  <c r="AL372" i="6"/>
  <c r="AK372" i="6"/>
  <c r="AJ372" i="6"/>
  <c r="AI372" i="6"/>
  <c r="AH372" i="6"/>
  <c r="AG372" i="6"/>
  <c r="AF372" i="6"/>
  <c r="AL371" i="6"/>
  <c r="AK371" i="6"/>
  <c r="AJ371" i="6"/>
  <c r="AI371" i="6"/>
  <c r="AH371" i="6"/>
  <c r="AG371" i="6"/>
  <c r="AF371" i="6"/>
  <c r="AL370" i="6"/>
  <c r="AK370" i="6"/>
  <c r="AJ370" i="6"/>
  <c r="AI370" i="6"/>
  <c r="AH370" i="6"/>
  <c r="AG370" i="6"/>
  <c r="AF370" i="6"/>
  <c r="AL369" i="6"/>
  <c r="AK369" i="6"/>
  <c r="AJ369" i="6"/>
  <c r="AI369" i="6"/>
  <c r="AH369" i="6"/>
  <c r="AG369" i="6"/>
  <c r="AF369" i="6"/>
  <c r="AL368" i="6"/>
  <c r="AK368" i="6"/>
  <c r="AJ368" i="6"/>
  <c r="AI368" i="6"/>
  <c r="AH368" i="6"/>
  <c r="AG368" i="6"/>
  <c r="AF368" i="6"/>
  <c r="AL367" i="6"/>
  <c r="AK367" i="6"/>
  <c r="AJ367" i="6"/>
  <c r="AI367" i="6"/>
  <c r="AH367" i="6"/>
  <c r="AG367" i="6"/>
  <c r="AF367" i="6"/>
  <c r="AL366" i="6"/>
  <c r="AK366" i="6"/>
  <c r="AJ366" i="6"/>
  <c r="AI366" i="6"/>
  <c r="AH366" i="6"/>
  <c r="AG366" i="6"/>
  <c r="AF366" i="6"/>
  <c r="AL365" i="6"/>
  <c r="AK365" i="6"/>
  <c r="AJ365" i="6"/>
  <c r="AI365" i="6"/>
  <c r="AH365" i="6"/>
  <c r="AG365" i="6"/>
  <c r="AF365" i="6"/>
  <c r="AL364" i="6"/>
  <c r="AK364" i="6"/>
  <c r="AJ364" i="6"/>
  <c r="AI364" i="6"/>
  <c r="AH364" i="6"/>
  <c r="AG364" i="6"/>
  <c r="AF364" i="6"/>
  <c r="AL363" i="6"/>
  <c r="AK363" i="6"/>
  <c r="AJ363" i="6"/>
  <c r="AI363" i="6"/>
  <c r="AH363" i="6"/>
  <c r="AG363" i="6"/>
  <c r="AF363" i="6"/>
  <c r="AL362" i="6"/>
  <c r="AK362" i="6"/>
  <c r="AJ362" i="6"/>
  <c r="AI362" i="6"/>
  <c r="AH362" i="6"/>
  <c r="AG362" i="6"/>
  <c r="AF362" i="6"/>
  <c r="AL361" i="6"/>
  <c r="AK361" i="6"/>
  <c r="AJ361" i="6"/>
  <c r="AI361" i="6"/>
  <c r="AH361" i="6"/>
  <c r="AG361" i="6"/>
  <c r="AF361" i="6"/>
  <c r="AL360" i="6"/>
  <c r="AK360" i="6"/>
  <c r="AJ360" i="6"/>
  <c r="AI360" i="6"/>
  <c r="AH360" i="6"/>
  <c r="AG360" i="6"/>
  <c r="AF360" i="6"/>
  <c r="AL359" i="6"/>
  <c r="AK359" i="6"/>
  <c r="AJ359" i="6"/>
  <c r="AI359" i="6"/>
  <c r="AH359" i="6"/>
  <c r="AG359" i="6"/>
  <c r="AF359" i="6"/>
  <c r="AL358" i="6"/>
  <c r="AK358" i="6"/>
  <c r="AJ358" i="6"/>
  <c r="AI358" i="6"/>
  <c r="AH358" i="6"/>
  <c r="AG358" i="6"/>
  <c r="AF358" i="6"/>
  <c r="AL357" i="6"/>
  <c r="AK357" i="6"/>
  <c r="AJ357" i="6"/>
  <c r="AI357" i="6"/>
  <c r="AH357" i="6"/>
  <c r="AG357" i="6"/>
  <c r="AF357" i="6"/>
  <c r="AL356" i="6"/>
  <c r="AK356" i="6"/>
  <c r="AJ356" i="6"/>
  <c r="AI356" i="6"/>
  <c r="AH356" i="6"/>
  <c r="AG356" i="6"/>
  <c r="AF356" i="6"/>
  <c r="AL355" i="6"/>
  <c r="AK355" i="6"/>
  <c r="AJ355" i="6"/>
  <c r="AI355" i="6"/>
  <c r="AH355" i="6"/>
  <c r="AG355" i="6"/>
  <c r="AF355" i="6"/>
  <c r="AL354" i="6"/>
  <c r="AK354" i="6"/>
  <c r="AJ354" i="6"/>
  <c r="AI354" i="6"/>
  <c r="AH354" i="6"/>
  <c r="AG354" i="6"/>
  <c r="AF354" i="6"/>
  <c r="AL353" i="6"/>
  <c r="AK353" i="6"/>
  <c r="AJ353" i="6"/>
  <c r="AI353" i="6"/>
  <c r="AH353" i="6"/>
  <c r="AG353" i="6"/>
  <c r="AF353" i="6"/>
  <c r="AL352" i="6"/>
  <c r="AK352" i="6"/>
  <c r="AJ352" i="6"/>
  <c r="AI352" i="6"/>
  <c r="AH352" i="6"/>
  <c r="AG352" i="6"/>
  <c r="AF352" i="6"/>
  <c r="AL351" i="6"/>
  <c r="AK351" i="6"/>
  <c r="AJ351" i="6"/>
  <c r="AI351" i="6"/>
  <c r="AH351" i="6"/>
  <c r="AG351" i="6"/>
  <c r="AF351" i="6"/>
  <c r="AL350" i="6"/>
  <c r="AK350" i="6"/>
  <c r="AJ350" i="6"/>
  <c r="AI350" i="6"/>
  <c r="AH350" i="6"/>
  <c r="AG350" i="6"/>
  <c r="AF350" i="6"/>
  <c r="AL349" i="6"/>
  <c r="AK349" i="6"/>
  <c r="AJ349" i="6"/>
  <c r="AI349" i="6"/>
  <c r="AH349" i="6"/>
  <c r="AG349" i="6"/>
  <c r="AF349" i="6"/>
  <c r="AL348" i="6"/>
  <c r="AK348" i="6"/>
  <c r="AJ348" i="6"/>
  <c r="AI348" i="6"/>
  <c r="AH348" i="6"/>
  <c r="AG348" i="6"/>
  <c r="AF348" i="6"/>
  <c r="AL347" i="6"/>
  <c r="AK347" i="6"/>
  <c r="AJ347" i="6"/>
  <c r="AI347" i="6"/>
  <c r="AH347" i="6"/>
  <c r="AG347" i="6"/>
  <c r="AF347" i="6"/>
  <c r="AL346" i="6"/>
  <c r="AK346" i="6"/>
  <c r="AJ346" i="6"/>
  <c r="AI346" i="6"/>
  <c r="AH346" i="6"/>
  <c r="AG346" i="6"/>
  <c r="AF346" i="6"/>
  <c r="AL345" i="6"/>
  <c r="AK345" i="6"/>
  <c r="AJ345" i="6"/>
  <c r="AI345" i="6"/>
  <c r="AH345" i="6"/>
  <c r="AG345" i="6"/>
  <c r="AF345" i="6"/>
  <c r="AL344" i="6"/>
  <c r="AK344" i="6"/>
  <c r="AJ344" i="6"/>
  <c r="AI344" i="6"/>
  <c r="AH344" i="6"/>
  <c r="AG344" i="6"/>
  <c r="AF344" i="6"/>
  <c r="AL343" i="6"/>
  <c r="AK343" i="6"/>
  <c r="AJ343" i="6"/>
  <c r="AI343" i="6"/>
  <c r="AH343" i="6"/>
  <c r="AG343" i="6"/>
  <c r="AF343" i="6"/>
  <c r="AL342" i="6"/>
  <c r="AK342" i="6"/>
  <c r="AJ342" i="6"/>
  <c r="AI342" i="6"/>
  <c r="AH342" i="6"/>
  <c r="AG342" i="6"/>
  <c r="AF342" i="6"/>
  <c r="AL341" i="6"/>
  <c r="AK341" i="6"/>
  <c r="AJ341" i="6"/>
  <c r="AI341" i="6"/>
  <c r="AH341" i="6"/>
  <c r="AG341" i="6"/>
  <c r="AF341" i="6"/>
  <c r="AL340" i="6"/>
  <c r="AK340" i="6"/>
  <c r="AJ340" i="6"/>
  <c r="AI340" i="6"/>
  <c r="AH340" i="6"/>
  <c r="AG340" i="6"/>
  <c r="AF340" i="6"/>
  <c r="AL339" i="6"/>
  <c r="AK339" i="6"/>
  <c r="AJ339" i="6"/>
  <c r="AI339" i="6"/>
  <c r="AH339" i="6"/>
  <c r="AG339" i="6"/>
  <c r="AF339" i="6"/>
  <c r="AL338" i="6"/>
  <c r="AK338" i="6"/>
  <c r="AJ338" i="6"/>
  <c r="AI338" i="6"/>
  <c r="AH338" i="6"/>
  <c r="AG338" i="6"/>
  <c r="AF338" i="6"/>
  <c r="AL337" i="6"/>
  <c r="AK337" i="6"/>
  <c r="AJ337" i="6"/>
  <c r="AI337" i="6"/>
  <c r="AH337" i="6"/>
  <c r="AG337" i="6"/>
  <c r="AF337" i="6"/>
  <c r="AL336" i="6"/>
  <c r="AK336" i="6"/>
  <c r="AJ336" i="6"/>
  <c r="AI336" i="6"/>
  <c r="AH336" i="6"/>
  <c r="AG336" i="6"/>
  <c r="AF336" i="6"/>
  <c r="AL335" i="6"/>
  <c r="AK335" i="6"/>
  <c r="AJ335" i="6"/>
  <c r="AI335" i="6"/>
  <c r="AH335" i="6"/>
  <c r="AG335" i="6"/>
  <c r="AF335" i="6"/>
  <c r="AL334" i="6"/>
  <c r="AK334" i="6"/>
  <c r="AJ334" i="6"/>
  <c r="AI334" i="6"/>
  <c r="AH334" i="6"/>
  <c r="AG334" i="6"/>
  <c r="AF334" i="6"/>
  <c r="AL333" i="6"/>
  <c r="AK333" i="6"/>
  <c r="AJ333" i="6"/>
  <c r="AI333" i="6"/>
  <c r="AH333" i="6"/>
  <c r="AG333" i="6"/>
  <c r="AF333" i="6"/>
  <c r="AL332" i="6"/>
  <c r="AK332" i="6"/>
  <c r="AJ332" i="6"/>
  <c r="AI332" i="6"/>
  <c r="AH332" i="6"/>
  <c r="AG332" i="6"/>
  <c r="AF332" i="6"/>
  <c r="AL331" i="6"/>
  <c r="AK331" i="6"/>
  <c r="AJ331" i="6"/>
  <c r="AI331" i="6"/>
  <c r="AH331" i="6"/>
  <c r="AG331" i="6"/>
  <c r="AF331" i="6"/>
  <c r="AL330" i="6"/>
  <c r="AK330" i="6"/>
  <c r="AJ330" i="6"/>
  <c r="AI330" i="6"/>
  <c r="AH330" i="6"/>
  <c r="AG330" i="6"/>
  <c r="AF330" i="6"/>
  <c r="AL329" i="6"/>
  <c r="AK329" i="6"/>
  <c r="AJ329" i="6"/>
  <c r="AI329" i="6"/>
  <c r="AH329" i="6"/>
  <c r="AG329" i="6"/>
  <c r="AF329" i="6"/>
  <c r="AL328" i="6"/>
  <c r="AK328" i="6"/>
  <c r="AJ328" i="6"/>
  <c r="AI328" i="6"/>
  <c r="AH328" i="6"/>
  <c r="AG328" i="6"/>
  <c r="AF328" i="6"/>
  <c r="AL327" i="6"/>
  <c r="AK327" i="6"/>
  <c r="AJ327" i="6"/>
  <c r="AI327" i="6"/>
  <c r="AH327" i="6"/>
  <c r="AG327" i="6"/>
  <c r="AF327" i="6"/>
  <c r="AL326" i="6"/>
  <c r="AK326" i="6"/>
  <c r="AJ326" i="6"/>
  <c r="AI326" i="6"/>
  <c r="AH326" i="6"/>
  <c r="AG326" i="6"/>
  <c r="AF326" i="6"/>
  <c r="AL325" i="6"/>
  <c r="AK325" i="6"/>
  <c r="AJ325" i="6"/>
  <c r="AI325" i="6"/>
  <c r="AH325" i="6"/>
  <c r="AG325" i="6"/>
  <c r="AF325" i="6"/>
  <c r="AL324" i="6"/>
  <c r="AK324" i="6"/>
  <c r="AJ324" i="6"/>
  <c r="AI324" i="6"/>
  <c r="AH324" i="6"/>
  <c r="AG324" i="6"/>
  <c r="AF324" i="6"/>
  <c r="AL323" i="6"/>
  <c r="AK323" i="6"/>
  <c r="AJ323" i="6"/>
  <c r="AI323" i="6"/>
  <c r="AH323" i="6"/>
  <c r="AG323" i="6"/>
  <c r="AF323" i="6"/>
  <c r="AL322" i="6"/>
  <c r="AK322" i="6"/>
  <c r="AJ322" i="6"/>
  <c r="AI322" i="6"/>
  <c r="AH322" i="6"/>
  <c r="AG322" i="6"/>
  <c r="AF322" i="6"/>
  <c r="AL321" i="6"/>
  <c r="AK321" i="6"/>
  <c r="AJ321" i="6"/>
  <c r="AI321" i="6"/>
  <c r="AH321" i="6"/>
  <c r="AG321" i="6"/>
  <c r="AF321" i="6"/>
  <c r="AL320" i="6"/>
  <c r="AK320" i="6"/>
  <c r="AJ320" i="6"/>
  <c r="AI320" i="6"/>
  <c r="AH320" i="6"/>
  <c r="AG320" i="6"/>
  <c r="AF320" i="6"/>
  <c r="AL319" i="6"/>
  <c r="AK319" i="6"/>
  <c r="AJ319" i="6"/>
  <c r="AI319" i="6"/>
  <c r="AH319" i="6"/>
  <c r="AG319" i="6"/>
  <c r="AF319" i="6"/>
  <c r="AL318" i="6"/>
  <c r="AK318" i="6"/>
  <c r="AJ318" i="6"/>
  <c r="AI318" i="6"/>
  <c r="AH318" i="6"/>
  <c r="AG318" i="6"/>
  <c r="AF318" i="6"/>
  <c r="AL317" i="6"/>
  <c r="AK317" i="6"/>
  <c r="AJ317" i="6"/>
  <c r="AI317" i="6"/>
  <c r="AH317" i="6"/>
  <c r="AG317" i="6"/>
  <c r="AF317" i="6"/>
  <c r="AL316" i="6"/>
  <c r="AK316" i="6"/>
  <c r="AJ316" i="6"/>
  <c r="AI316" i="6"/>
  <c r="AH316" i="6"/>
  <c r="AG316" i="6"/>
  <c r="AF316" i="6"/>
  <c r="AL315" i="6"/>
  <c r="AK315" i="6"/>
  <c r="AJ315" i="6"/>
  <c r="AI315" i="6"/>
  <c r="AH315" i="6"/>
  <c r="AG315" i="6"/>
  <c r="AF315" i="6"/>
  <c r="AL314" i="6"/>
  <c r="AK314" i="6"/>
  <c r="AJ314" i="6"/>
  <c r="AI314" i="6"/>
  <c r="AH314" i="6"/>
  <c r="AG314" i="6"/>
  <c r="AF314" i="6"/>
  <c r="AL313" i="6"/>
  <c r="AK313" i="6"/>
  <c r="AJ313" i="6"/>
  <c r="AI313" i="6"/>
  <c r="AH313" i="6"/>
  <c r="AG313" i="6"/>
  <c r="AF313" i="6"/>
  <c r="AL312" i="6"/>
  <c r="AK312" i="6"/>
  <c r="AJ312" i="6"/>
  <c r="AI312" i="6"/>
  <c r="AH312" i="6"/>
  <c r="AG312" i="6"/>
  <c r="AF312" i="6"/>
  <c r="AL311" i="6"/>
  <c r="AK311" i="6"/>
  <c r="AJ311" i="6"/>
  <c r="AI311" i="6"/>
  <c r="AH311" i="6"/>
  <c r="AG311" i="6"/>
  <c r="AF311" i="6"/>
  <c r="AL310" i="6"/>
  <c r="AK310" i="6"/>
  <c r="AJ310" i="6"/>
  <c r="AI310" i="6"/>
  <c r="AH310" i="6"/>
  <c r="AG310" i="6"/>
  <c r="AF310" i="6"/>
  <c r="AL309" i="6"/>
  <c r="AK309" i="6"/>
  <c r="AJ309" i="6"/>
  <c r="AI309" i="6"/>
  <c r="AH309" i="6"/>
  <c r="AG309" i="6"/>
  <c r="AF309" i="6"/>
  <c r="AL308" i="6"/>
  <c r="AK308" i="6"/>
  <c r="AJ308" i="6"/>
  <c r="AI308" i="6"/>
  <c r="AH308" i="6"/>
  <c r="AG308" i="6"/>
  <c r="AF308" i="6"/>
  <c r="AL307" i="6"/>
  <c r="AK307" i="6"/>
  <c r="AJ307" i="6"/>
  <c r="AI307" i="6"/>
  <c r="AH307" i="6"/>
  <c r="AG307" i="6"/>
  <c r="AF307" i="6"/>
  <c r="AL306" i="6"/>
  <c r="AK306" i="6"/>
  <c r="AJ306" i="6"/>
  <c r="AI306" i="6"/>
  <c r="AH306" i="6"/>
  <c r="AG306" i="6"/>
  <c r="AF306" i="6"/>
  <c r="AL305" i="6"/>
  <c r="AK305" i="6"/>
  <c r="AJ305" i="6"/>
  <c r="AI305" i="6"/>
  <c r="AH305" i="6"/>
  <c r="AG305" i="6"/>
  <c r="AF305" i="6"/>
  <c r="AL304" i="6"/>
  <c r="AK304" i="6"/>
  <c r="AJ304" i="6"/>
  <c r="AI304" i="6"/>
  <c r="AH304" i="6"/>
  <c r="AG304" i="6"/>
  <c r="AF304" i="6"/>
  <c r="AL303" i="6"/>
  <c r="AK303" i="6"/>
  <c r="AJ303" i="6"/>
  <c r="AI303" i="6"/>
  <c r="AH303" i="6"/>
  <c r="AG303" i="6"/>
  <c r="AF303" i="6"/>
  <c r="AL302" i="6"/>
  <c r="AK302" i="6"/>
  <c r="AJ302" i="6"/>
  <c r="AI302" i="6"/>
  <c r="AH302" i="6"/>
  <c r="AG302" i="6"/>
  <c r="AF302" i="6"/>
  <c r="AL301" i="6"/>
  <c r="AK301" i="6"/>
  <c r="AJ301" i="6"/>
  <c r="AI301" i="6"/>
  <c r="AH301" i="6"/>
  <c r="AG301" i="6"/>
  <c r="AF301" i="6"/>
  <c r="AL300" i="6"/>
  <c r="AK300" i="6"/>
  <c r="AJ300" i="6"/>
  <c r="AI300" i="6"/>
  <c r="AH300" i="6"/>
  <c r="AG300" i="6"/>
  <c r="AF300" i="6"/>
  <c r="AL299" i="6"/>
  <c r="AK299" i="6"/>
  <c r="AJ299" i="6"/>
  <c r="AI299" i="6"/>
  <c r="AH299" i="6"/>
  <c r="AG299" i="6"/>
  <c r="AF299" i="6"/>
  <c r="AL298" i="6"/>
  <c r="AK298" i="6"/>
  <c r="AJ298" i="6"/>
  <c r="AI298" i="6"/>
  <c r="AH298" i="6"/>
  <c r="AG298" i="6"/>
  <c r="AF298" i="6"/>
  <c r="AL297" i="6"/>
  <c r="AK297" i="6"/>
  <c r="AJ297" i="6"/>
  <c r="AI297" i="6"/>
  <c r="AH297" i="6"/>
  <c r="AG297" i="6"/>
  <c r="AF297" i="6"/>
  <c r="AL296" i="6"/>
  <c r="AK296" i="6"/>
  <c r="AJ296" i="6"/>
  <c r="AI296" i="6"/>
  <c r="AH296" i="6"/>
  <c r="AG296" i="6"/>
  <c r="AF296" i="6"/>
  <c r="AL295" i="6"/>
  <c r="AK295" i="6"/>
  <c r="AJ295" i="6"/>
  <c r="AI295" i="6"/>
  <c r="AH295" i="6"/>
  <c r="AG295" i="6"/>
  <c r="AF295" i="6"/>
  <c r="AL294" i="6"/>
  <c r="AK294" i="6"/>
  <c r="AJ294" i="6"/>
  <c r="AI294" i="6"/>
  <c r="AH294" i="6"/>
  <c r="AG294" i="6"/>
  <c r="AF294" i="6"/>
  <c r="AL293" i="6"/>
  <c r="AK293" i="6"/>
  <c r="AJ293" i="6"/>
  <c r="AI293" i="6"/>
  <c r="AH293" i="6"/>
  <c r="AG293" i="6"/>
  <c r="AF293" i="6"/>
  <c r="AL292" i="6"/>
  <c r="AK292" i="6"/>
  <c r="AJ292" i="6"/>
  <c r="AI292" i="6"/>
  <c r="AH292" i="6"/>
  <c r="AG292" i="6"/>
  <c r="AF292" i="6"/>
  <c r="AL291" i="6"/>
  <c r="AK291" i="6"/>
  <c r="AJ291" i="6"/>
  <c r="AI291" i="6"/>
  <c r="AH291" i="6"/>
  <c r="AG291" i="6"/>
  <c r="AF291" i="6"/>
  <c r="AL290" i="6"/>
  <c r="AK290" i="6"/>
  <c r="AJ290" i="6"/>
  <c r="AI290" i="6"/>
  <c r="AH290" i="6"/>
  <c r="AG290" i="6"/>
  <c r="AF290" i="6"/>
  <c r="AL289" i="6"/>
  <c r="AK289" i="6"/>
  <c r="AJ289" i="6"/>
  <c r="AI289" i="6"/>
  <c r="AH289" i="6"/>
  <c r="AG289" i="6"/>
  <c r="AF289" i="6"/>
  <c r="AL288" i="6"/>
  <c r="AK288" i="6"/>
  <c r="AJ288" i="6"/>
  <c r="AI288" i="6"/>
  <c r="AH288" i="6"/>
  <c r="AG288" i="6"/>
  <c r="AF288" i="6"/>
  <c r="AL287" i="6"/>
  <c r="AK287" i="6"/>
  <c r="AJ287" i="6"/>
  <c r="AI287" i="6"/>
  <c r="AH287" i="6"/>
  <c r="AG287" i="6"/>
  <c r="AF287" i="6"/>
  <c r="AL286" i="6"/>
  <c r="AK286" i="6"/>
  <c r="AJ286" i="6"/>
  <c r="AI286" i="6"/>
  <c r="AH286" i="6"/>
  <c r="AG286" i="6"/>
  <c r="AF286" i="6"/>
  <c r="AL285" i="6"/>
  <c r="AK285" i="6"/>
  <c r="AJ285" i="6"/>
  <c r="AI285" i="6"/>
  <c r="AH285" i="6"/>
  <c r="AG285" i="6"/>
  <c r="AF285" i="6"/>
  <c r="AL284" i="6"/>
  <c r="AK284" i="6"/>
  <c r="AJ284" i="6"/>
  <c r="AI284" i="6"/>
  <c r="AH284" i="6"/>
  <c r="AG284" i="6"/>
  <c r="AF284" i="6"/>
  <c r="AL283" i="6"/>
  <c r="AK283" i="6"/>
  <c r="AJ283" i="6"/>
  <c r="AI283" i="6"/>
  <c r="AH283" i="6"/>
  <c r="AG283" i="6"/>
  <c r="AF283" i="6"/>
  <c r="AL282" i="6"/>
  <c r="AK282" i="6"/>
  <c r="AJ282" i="6"/>
  <c r="AI282" i="6"/>
  <c r="AH282" i="6"/>
  <c r="AG282" i="6"/>
  <c r="AF282" i="6"/>
  <c r="AL281" i="6"/>
  <c r="AK281" i="6"/>
  <c r="AJ281" i="6"/>
  <c r="AI281" i="6"/>
  <c r="AH281" i="6"/>
  <c r="AG281" i="6"/>
  <c r="AF281" i="6"/>
  <c r="AL280" i="6"/>
  <c r="AK280" i="6"/>
  <c r="AJ280" i="6"/>
  <c r="AI280" i="6"/>
  <c r="AH280" i="6"/>
  <c r="AG280" i="6"/>
  <c r="AF280" i="6"/>
  <c r="AL279" i="6"/>
  <c r="AK279" i="6"/>
  <c r="AJ279" i="6"/>
  <c r="AI279" i="6"/>
  <c r="AH279" i="6"/>
  <c r="AG279" i="6"/>
  <c r="AF279" i="6"/>
  <c r="AL278" i="6"/>
  <c r="AK278" i="6"/>
  <c r="AJ278" i="6"/>
  <c r="AI278" i="6"/>
  <c r="AH278" i="6"/>
  <c r="AG278" i="6"/>
  <c r="AF278" i="6"/>
  <c r="AL277" i="6"/>
  <c r="AK277" i="6"/>
  <c r="AJ277" i="6"/>
  <c r="AI277" i="6"/>
  <c r="AH277" i="6"/>
  <c r="AG277" i="6"/>
  <c r="AF277" i="6"/>
  <c r="AL276" i="6"/>
  <c r="AK276" i="6"/>
  <c r="AJ276" i="6"/>
  <c r="AI276" i="6"/>
  <c r="AH276" i="6"/>
  <c r="AG276" i="6"/>
  <c r="AF276" i="6"/>
  <c r="AL275" i="6"/>
  <c r="AK275" i="6"/>
  <c r="AJ275" i="6"/>
  <c r="AI275" i="6"/>
  <c r="AH275" i="6"/>
  <c r="AG275" i="6"/>
  <c r="AF275" i="6"/>
  <c r="AL274" i="6"/>
  <c r="AK274" i="6"/>
  <c r="AJ274" i="6"/>
  <c r="AI274" i="6"/>
  <c r="AH274" i="6"/>
  <c r="AG274" i="6"/>
  <c r="AF274" i="6"/>
  <c r="AL273" i="6"/>
  <c r="AK273" i="6"/>
  <c r="AJ273" i="6"/>
  <c r="AI273" i="6"/>
  <c r="AH273" i="6"/>
  <c r="AG273" i="6"/>
  <c r="AF273" i="6"/>
  <c r="AL272" i="6"/>
  <c r="AK272" i="6"/>
  <c r="AJ272" i="6"/>
  <c r="AI272" i="6"/>
  <c r="AH272" i="6"/>
  <c r="AG272" i="6"/>
  <c r="AF272" i="6"/>
  <c r="AL271" i="6"/>
  <c r="AK271" i="6"/>
  <c r="AJ271" i="6"/>
  <c r="AI271" i="6"/>
  <c r="AH271" i="6"/>
  <c r="AG271" i="6"/>
  <c r="AF271" i="6"/>
  <c r="AL270" i="6"/>
  <c r="AK270" i="6"/>
  <c r="AJ270" i="6"/>
  <c r="AI270" i="6"/>
  <c r="AH270" i="6"/>
  <c r="AG270" i="6"/>
  <c r="AF270" i="6"/>
  <c r="AL269" i="6"/>
  <c r="AK269" i="6"/>
  <c r="AJ269" i="6"/>
  <c r="AI269" i="6"/>
  <c r="AH269" i="6"/>
  <c r="AG269" i="6"/>
  <c r="AF269" i="6"/>
  <c r="AL268" i="6"/>
  <c r="AK268" i="6"/>
  <c r="AJ268" i="6"/>
  <c r="AI268" i="6"/>
  <c r="AH268" i="6"/>
  <c r="AG268" i="6"/>
  <c r="AF268" i="6"/>
  <c r="AL267" i="6"/>
  <c r="AK267" i="6"/>
  <c r="AJ267" i="6"/>
  <c r="AI267" i="6"/>
  <c r="AH267" i="6"/>
  <c r="AG267" i="6"/>
  <c r="AF267" i="6"/>
  <c r="AL266" i="6"/>
  <c r="AK266" i="6"/>
  <c r="AJ266" i="6"/>
  <c r="AI266" i="6"/>
  <c r="AH266" i="6"/>
  <c r="AG266" i="6"/>
  <c r="AF266" i="6"/>
  <c r="AL265" i="6"/>
  <c r="AK265" i="6"/>
  <c r="AJ265" i="6"/>
  <c r="AI265" i="6"/>
  <c r="AH265" i="6"/>
  <c r="AG265" i="6"/>
  <c r="AF265" i="6"/>
  <c r="AL264" i="6"/>
  <c r="AK264" i="6"/>
  <c r="AJ264" i="6"/>
  <c r="AI264" i="6"/>
  <c r="AH264" i="6"/>
  <c r="AG264" i="6"/>
  <c r="AF264" i="6"/>
  <c r="AL263" i="6"/>
  <c r="AK263" i="6"/>
  <c r="AJ263" i="6"/>
  <c r="AI263" i="6"/>
  <c r="AH263" i="6"/>
  <c r="AG263" i="6"/>
  <c r="AF263" i="6"/>
  <c r="AL262" i="6"/>
  <c r="AK262" i="6"/>
  <c r="AJ262" i="6"/>
  <c r="AI262" i="6"/>
  <c r="AH262" i="6"/>
  <c r="AG262" i="6"/>
  <c r="AF262" i="6"/>
  <c r="AL261" i="6"/>
  <c r="AK261" i="6"/>
  <c r="AJ261" i="6"/>
  <c r="AI261" i="6"/>
  <c r="AH261" i="6"/>
  <c r="AG261" i="6"/>
  <c r="AF261" i="6"/>
  <c r="AL260" i="6"/>
  <c r="AK260" i="6"/>
  <c r="AJ260" i="6"/>
  <c r="AI260" i="6"/>
  <c r="AH260" i="6"/>
  <c r="AG260" i="6"/>
  <c r="AF260" i="6"/>
  <c r="AL259" i="6"/>
  <c r="AK259" i="6"/>
  <c r="AJ259" i="6"/>
  <c r="AI259" i="6"/>
  <c r="AH259" i="6"/>
  <c r="AG259" i="6"/>
  <c r="AF259" i="6"/>
  <c r="AL258" i="6"/>
  <c r="AK258" i="6"/>
  <c r="AJ258" i="6"/>
  <c r="AI258" i="6"/>
  <c r="AH258" i="6"/>
  <c r="AG258" i="6"/>
  <c r="AF258" i="6"/>
  <c r="AL257" i="6"/>
  <c r="AK257" i="6"/>
  <c r="AJ257" i="6"/>
  <c r="AI257" i="6"/>
  <c r="AH257" i="6"/>
  <c r="AG257" i="6"/>
  <c r="AF257" i="6"/>
  <c r="AL256" i="6"/>
  <c r="AK256" i="6"/>
  <c r="AJ256" i="6"/>
  <c r="AI256" i="6"/>
  <c r="AH256" i="6"/>
  <c r="AG256" i="6"/>
  <c r="AF256" i="6"/>
  <c r="AL255" i="6"/>
  <c r="AK255" i="6"/>
  <c r="AJ255" i="6"/>
  <c r="AI255" i="6"/>
  <c r="AH255" i="6"/>
  <c r="AG255" i="6"/>
  <c r="AF255" i="6"/>
  <c r="AL254" i="6"/>
  <c r="AK254" i="6"/>
  <c r="AJ254" i="6"/>
  <c r="AI254" i="6"/>
  <c r="AH254" i="6"/>
  <c r="AG254" i="6"/>
  <c r="AF254" i="6"/>
  <c r="AL253" i="6"/>
  <c r="AK253" i="6"/>
  <c r="AJ253" i="6"/>
  <c r="AI253" i="6"/>
  <c r="AH253" i="6"/>
  <c r="AG253" i="6"/>
  <c r="AF253" i="6"/>
  <c r="AL252" i="6"/>
  <c r="AK252" i="6"/>
  <c r="AJ252" i="6"/>
  <c r="AI252" i="6"/>
  <c r="AH252" i="6"/>
  <c r="AG252" i="6"/>
  <c r="AF252" i="6"/>
  <c r="AL251" i="6"/>
  <c r="AK251" i="6"/>
  <c r="AJ251" i="6"/>
  <c r="AI251" i="6"/>
  <c r="AH251" i="6"/>
  <c r="AG251" i="6"/>
  <c r="AF251" i="6"/>
  <c r="AL250" i="6"/>
  <c r="AK250" i="6"/>
  <c r="AJ250" i="6"/>
  <c r="AI250" i="6"/>
  <c r="AH250" i="6"/>
  <c r="AG250" i="6"/>
  <c r="AF250" i="6"/>
  <c r="AL249" i="6"/>
  <c r="AK249" i="6"/>
  <c r="AJ249" i="6"/>
  <c r="AI249" i="6"/>
  <c r="AH249" i="6"/>
  <c r="AG249" i="6"/>
  <c r="AF249" i="6"/>
  <c r="AL248" i="6"/>
  <c r="AK248" i="6"/>
  <c r="AJ248" i="6"/>
  <c r="AI248" i="6"/>
  <c r="AH248" i="6"/>
  <c r="AG248" i="6"/>
  <c r="AF248" i="6"/>
  <c r="AL247" i="6"/>
  <c r="AK247" i="6"/>
  <c r="AJ247" i="6"/>
  <c r="AI247" i="6"/>
  <c r="AH247" i="6"/>
  <c r="AG247" i="6"/>
  <c r="AF247" i="6"/>
  <c r="AL246" i="6"/>
  <c r="AK246" i="6"/>
  <c r="AJ246" i="6"/>
  <c r="AI246" i="6"/>
  <c r="AH246" i="6"/>
  <c r="AG246" i="6"/>
  <c r="AF246" i="6"/>
  <c r="AL245" i="6"/>
  <c r="AK245" i="6"/>
  <c r="AJ245" i="6"/>
  <c r="AI245" i="6"/>
  <c r="AH245" i="6"/>
  <c r="AG245" i="6"/>
  <c r="AF245" i="6"/>
  <c r="AL244" i="6"/>
  <c r="AK244" i="6"/>
  <c r="AJ244" i="6"/>
  <c r="AI244" i="6"/>
  <c r="AH244" i="6"/>
  <c r="AG244" i="6"/>
  <c r="AF244" i="6"/>
  <c r="AL243" i="6"/>
  <c r="AK243" i="6"/>
  <c r="AJ243" i="6"/>
  <c r="AI243" i="6"/>
  <c r="AH243" i="6"/>
  <c r="AG243" i="6"/>
  <c r="AF243" i="6"/>
  <c r="AL242" i="6"/>
  <c r="AK242" i="6"/>
  <c r="AJ242" i="6"/>
  <c r="AI242" i="6"/>
  <c r="AH242" i="6"/>
  <c r="AG242" i="6"/>
  <c r="AF242" i="6"/>
  <c r="AL241" i="6"/>
  <c r="AK241" i="6"/>
  <c r="AJ241" i="6"/>
  <c r="AI241" i="6"/>
  <c r="AH241" i="6"/>
  <c r="AG241" i="6"/>
  <c r="AF241" i="6"/>
  <c r="AL240" i="6"/>
  <c r="AK240" i="6"/>
  <c r="AJ240" i="6"/>
  <c r="AI240" i="6"/>
  <c r="AH240" i="6"/>
  <c r="AG240" i="6"/>
  <c r="AF240" i="6"/>
  <c r="AL239" i="6"/>
  <c r="AK239" i="6"/>
  <c r="AJ239" i="6"/>
  <c r="AI239" i="6"/>
  <c r="AH239" i="6"/>
  <c r="AG239" i="6"/>
  <c r="AF239" i="6"/>
  <c r="AL238" i="6"/>
  <c r="AK238" i="6"/>
  <c r="AJ238" i="6"/>
  <c r="AI238" i="6"/>
  <c r="AH238" i="6"/>
  <c r="AG238" i="6"/>
  <c r="AF238" i="6"/>
  <c r="AL237" i="6"/>
  <c r="AK237" i="6"/>
  <c r="AJ237" i="6"/>
  <c r="AI237" i="6"/>
  <c r="AH237" i="6"/>
  <c r="AG237" i="6"/>
  <c r="AF237" i="6"/>
  <c r="AL236" i="6"/>
  <c r="AK236" i="6"/>
  <c r="AJ236" i="6"/>
  <c r="AI236" i="6"/>
  <c r="AH236" i="6"/>
  <c r="AG236" i="6"/>
  <c r="AF236" i="6"/>
  <c r="AL235" i="6"/>
  <c r="AK235" i="6"/>
  <c r="AJ235" i="6"/>
  <c r="AI235" i="6"/>
  <c r="AH235" i="6"/>
  <c r="AG235" i="6"/>
  <c r="AF235" i="6"/>
  <c r="AL234" i="6"/>
  <c r="AK234" i="6"/>
  <c r="AJ234" i="6"/>
  <c r="AI234" i="6"/>
  <c r="AH234" i="6"/>
  <c r="AG234" i="6"/>
  <c r="AF234" i="6"/>
  <c r="AL233" i="6"/>
  <c r="AK233" i="6"/>
  <c r="AJ233" i="6"/>
  <c r="AI233" i="6"/>
  <c r="AH233" i="6"/>
  <c r="AG233" i="6"/>
  <c r="AF233" i="6"/>
  <c r="AL232" i="6"/>
  <c r="AK232" i="6"/>
  <c r="AJ232" i="6"/>
  <c r="AI232" i="6"/>
  <c r="AH232" i="6"/>
  <c r="AG232" i="6"/>
  <c r="AF232" i="6"/>
  <c r="AL231" i="6"/>
  <c r="AK231" i="6"/>
  <c r="AJ231" i="6"/>
  <c r="AI231" i="6"/>
  <c r="AH231" i="6"/>
  <c r="AG231" i="6"/>
  <c r="AF231" i="6"/>
  <c r="AL230" i="6"/>
  <c r="AK230" i="6"/>
  <c r="AJ230" i="6"/>
  <c r="AI230" i="6"/>
  <c r="AH230" i="6"/>
  <c r="AG230" i="6"/>
  <c r="AF230" i="6"/>
  <c r="AL229" i="6"/>
  <c r="AK229" i="6"/>
  <c r="AJ229" i="6"/>
  <c r="AI229" i="6"/>
  <c r="AH229" i="6"/>
  <c r="AG229" i="6"/>
  <c r="AF229" i="6"/>
  <c r="AL228" i="6"/>
  <c r="AK228" i="6"/>
  <c r="AJ228" i="6"/>
  <c r="AI228" i="6"/>
  <c r="AH228" i="6"/>
  <c r="AG228" i="6"/>
  <c r="AF228" i="6"/>
  <c r="AL227" i="6"/>
  <c r="AK227" i="6"/>
  <c r="AJ227" i="6"/>
  <c r="AI227" i="6"/>
  <c r="AH227" i="6"/>
  <c r="AG227" i="6"/>
  <c r="AF227" i="6"/>
  <c r="AL226" i="6"/>
  <c r="AK226" i="6"/>
  <c r="AJ226" i="6"/>
  <c r="AI226" i="6"/>
  <c r="AH226" i="6"/>
  <c r="AG226" i="6"/>
  <c r="AF226" i="6"/>
  <c r="AL225" i="6"/>
  <c r="AK225" i="6"/>
  <c r="AJ225" i="6"/>
  <c r="AI225" i="6"/>
  <c r="AH225" i="6"/>
  <c r="AG225" i="6"/>
  <c r="AF225" i="6"/>
  <c r="AL224" i="6"/>
  <c r="AK224" i="6"/>
  <c r="AJ224" i="6"/>
  <c r="AI224" i="6"/>
  <c r="AH224" i="6"/>
  <c r="AG224" i="6"/>
  <c r="AF224" i="6"/>
  <c r="AL223" i="6"/>
  <c r="AK223" i="6"/>
  <c r="AJ223" i="6"/>
  <c r="AI223" i="6"/>
  <c r="AH223" i="6"/>
  <c r="AG223" i="6"/>
  <c r="AF223" i="6"/>
  <c r="AL222" i="6"/>
  <c r="AK222" i="6"/>
  <c r="AJ222" i="6"/>
  <c r="AI222" i="6"/>
  <c r="AH222" i="6"/>
  <c r="AG222" i="6"/>
  <c r="AF222" i="6"/>
  <c r="AL221" i="6"/>
  <c r="AK221" i="6"/>
  <c r="AJ221" i="6"/>
  <c r="AI221" i="6"/>
  <c r="AH221" i="6"/>
  <c r="AG221" i="6"/>
  <c r="AF221" i="6"/>
  <c r="AL220" i="6"/>
  <c r="AK220" i="6"/>
  <c r="AJ220" i="6"/>
  <c r="AI220" i="6"/>
  <c r="AH220" i="6"/>
  <c r="AG220" i="6"/>
  <c r="AF220" i="6"/>
  <c r="AL219" i="6"/>
  <c r="AK219" i="6"/>
  <c r="AJ219" i="6"/>
  <c r="AI219" i="6"/>
  <c r="AH219" i="6"/>
  <c r="AG219" i="6"/>
  <c r="AF219" i="6"/>
  <c r="AL218" i="6"/>
  <c r="AK218" i="6"/>
  <c r="AJ218" i="6"/>
  <c r="AI218" i="6"/>
  <c r="AH218" i="6"/>
  <c r="AG218" i="6"/>
  <c r="AF218" i="6"/>
  <c r="AL217" i="6"/>
  <c r="AK217" i="6"/>
  <c r="AJ217" i="6"/>
  <c r="AI217" i="6"/>
  <c r="AH217" i="6"/>
  <c r="AG217" i="6"/>
  <c r="AF217" i="6"/>
  <c r="AL216" i="6"/>
  <c r="AK216" i="6"/>
  <c r="AJ216" i="6"/>
  <c r="AI216" i="6"/>
  <c r="AH216" i="6"/>
  <c r="AG216" i="6"/>
  <c r="AF216" i="6"/>
  <c r="AL215" i="6"/>
  <c r="AK215" i="6"/>
  <c r="AJ215" i="6"/>
  <c r="AI215" i="6"/>
  <c r="AH215" i="6"/>
  <c r="AG215" i="6"/>
  <c r="AF215" i="6"/>
  <c r="AL214" i="6"/>
  <c r="AK214" i="6"/>
  <c r="AJ214" i="6"/>
  <c r="AI214" i="6"/>
  <c r="AH214" i="6"/>
  <c r="AG214" i="6"/>
  <c r="AF214" i="6"/>
  <c r="AL213" i="6"/>
  <c r="AK213" i="6"/>
  <c r="AJ213" i="6"/>
  <c r="AI213" i="6"/>
  <c r="AH213" i="6"/>
  <c r="AG213" i="6"/>
  <c r="AF213" i="6"/>
  <c r="AL212" i="6"/>
  <c r="AK212" i="6"/>
  <c r="AJ212" i="6"/>
  <c r="AI212" i="6"/>
  <c r="AH212" i="6"/>
  <c r="AG212" i="6"/>
  <c r="AF212" i="6"/>
  <c r="AL211" i="6"/>
  <c r="AK211" i="6"/>
  <c r="AJ211" i="6"/>
  <c r="AI211" i="6"/>
  <c r="AH211" i="6"/>
  <c r="AG211" i="6"/>
  <c r="AF211" i="6"/>
  <c r="AL210" i="6"/>
  <c r="AK210" i="6"/>
  <c r="AJ210" i="6"/>
  <c r="AI210" i="6"/>
  <c r="AH210" i="6"/>
  <c r="AG210" i="6"/>
  <c r="AF210" i="6"/>
  <c r="AL209" i="6"/>
  <c r="AK209" i="6"/>
  <c r="AJ209" i="6"/>
  <c r="AI209" i="6"/>
  <c r="AH209" i="6"/>
  <c r="AG209" i="6"/>
  <c r="AF209" i="6"/>
  <c r="AL208" i="6"/>
  <c r="AK208" i="6"/>
  <c r="AJ208" i="6"/>
  <c r="AI208" i="6"/>
  <c r="AH208" i="6"/>
  <c r="AG208" i="6"/>
  <c r="AF208" i="6"/>
  <c r="AL207" i="6"/>
  <c r="AK207" i="6"/>
  <c r="AJ207" i="6"/>
  <c r="AI207" i="6"/>
  <c r="AH207" i="6"/>
  <c r="AG207" i="6"/>
  <c r="AF207" i="6"/>
  <c r="AL206" i="6"/>
  <c r="AK206" i="6"/>
  <c r="AJ206" i="6"/>
  <c r="AI206" i="6"/>
  <c r="AH206" i="6"/>
  <c r="AG206" i="6"/>
  <c r="AF206" i="6"/>
  <c r="AL205" i="6"/>
  <c r="AK205" i="6"/>
  <c r="AJ205" i="6"/>
  <c r="AI205" i="6"/>
  <c r="AH205" i="6"/>
  <c r="AG205" i="6"/>
  <c r="AF205" i="6"/>
  <c r="AL204" i="6"/>
  <c r="AK204" i="6"/>
  <c r="AJ204" i="6"/>
  <c r="AI204" i="6"/>
  <c r="AH204" i="6"/>
  <c r="AG204" i="6"/>
  <c r="AF204" i="6"/>
  <c r="AL203" i="6"/>
  <c r="AK203" i="6"/>
  <c r="AJ203" i="6"/>
  <c r="AI203" i="6"/>
  <c r="AH203" i="6"/>
  <c r="AG203" i="6"/>
  <c r="AF203" i="6"/>
  <c r="AL202" i="6"/>
  <c r="AK202" i="6"/>
  <c r="AJ202" i="6"/>
  <c r="AI202" i="6"/>
  <c r="AH202" i="6"/>
  <c r="AG202" i="6"/>
  <c r="AF202" i="6"/>
  <c r="AL201" i="6"/>
  <c r="AK201" i="6"/>
  <c r="AJ201" i="6"/>
  <c r="AI201" i="6"/>
  <c r="AH201" i="6"/>
  <c r="AG201" i="6"/>
  <c r="AF201" i="6"/>
  <c r="AL200" i="6"/>
  <c r="AK200" i="6"/>
  <c r="AJ200" i="6"/>
  <c r="AI200" i="6"/>
  <c r="AH200" i="6"/>
  <c r="AG200" i="6"/>
  <c r="AF200" i="6"/>
  <c r="AL199" i="6"/>
  <c r="AK199" i="6"/>
  <c r="AJ199" i="6"/>
  <c r="AI199" i="6"/>
  <c r="AH199" i="6"/>
  <c r="AG199" i="6"/>
  <c r="AF199" i="6"/>
  <c r="AL198" i="6"/>
  <c r="AK198" i="6"/>
  <c r="AJ198" i="6"/>
  <c r="AI198" i="6"/>
  <c r="AH198" i="6"/>
  <c r="AG198" i="6"/>
  <c r="AF198" i="6"/>
  <c r="AL197" i="6"/>
  <c r="AK197" i="6"/>
  <c r="AJ197" i="6"/>
  <c r="AI197" i="6"/>
  <c r="AH197" i="6"/>
  <c r="AG197" i="6"/>
  <c r="AF197" i="6"/>
  <c r="AL196" i="6"/>
  <c r="AK196" i="6"/>
  <c r="AJ196" i="6"/>
  <c r="AI196" i="6"/>
  <c r="AH196" i="6"/>
  <c r="AG196" i="6"/>
  <c r="AF196" i="6"/>
  <c r="AL195" i="6"/>
  <c r="AK195" i="6"/>
  <c r="AJ195" i="6"/>
  <c r="AI195" i="6"/>
  <c r="AH195" i="6"/>
  <c r="AG195" i="6"/>
  <c r="AF195" i="6"/>
  <c r="AL194" i="6"/>
  <c r="AK194" i="6"/>
  <c r="AJ194" i="6"/>
  <c r="AI194" i="6"/>
  <c r="AH194" i="6"/>
  <c r="AG194" i="6"/>
  <c r="AF194" i="6"/>
  <c r="AL193" i="6"/>
  <c r="AK193" i="6"/>
  <c r="AJ193" i="6"/>
  <c r="AI193" i="6"/>
  <c r="AH193" i="6"/>
  <c r="AG193" i="6"/>
  <c r="AF193" i="6"/>
  <c r="AL192" i="6"/>
  <c r="AK192" i="6"/>
  <c r="AJ192" i="6"/>
  <c r="AI192" i="6"/>
  <c r="AH192" i="6"/>
  <c r="AG192" i="6"/>
  <c r="AF192" i="6"/>
  <c r="AL191" i="6"/>
  <c r="AK191" i="6"/>
  <c r="AJ191" i="6"/>
  <c r="AI191" i="6"/>
  <c r="AH191" i="6"/>
  <c r="AG191" i="6"/>
  <c r="AF191" i="6"/>
  <c r="AL190" i="6"/>
  <c r="AK190" i="6"/>
  <c r="AJ190" i="6"/>
  <c r="AI190" i="6"/>
  <c r="AH190" i="6"/>
  <c r="AG190" i="6"/>
  <c r="AF190" i="6"/>
  <c r="AL189" i="6"/>
  <c r="AK189" i="6"/>
  <c r="AJ189" i="6"/>
  <c r="AI189" i="6"/>
  <c r="AH189" i="6"/>
  <c r="AG189" i="6"/>
  <c r="AF189" i="6"/>
  <c r="AL188" i="6"/>
  <c r="AK188" i="6"/>
  <c r="AJ188" i="6"/>
  <c r="AI188" i="6"/>
  <c r="AH188" i="6"/>
  <c r="AG188" i="6"/>
  <c r="AF188" i="6"/>
  <c r="AL187" i="6"/>
  <c r="AK187" i="6"/>
  <c r="AJ187" i="6"/>
  <c r="AI187" i="6"/>
  <c r="AH187" i="6"/>
  <c r="AG187" i="6"/>
  <c r="AF187" i="6"/>
  <c r="AL186" i="6"/>
  <c r="AK186" i="6"/>
  <c r="AJ186" i="6"/>
  <c r="AI186" i="6"/>
  <c r="AH186" i="6"/>
  <c r="AG186" i="6"/>
  <c r="AF186" i="6"/>
  <c r="AL185" i="6"/>
  <c r="AK185" i="6"/>
  <c r="AJ185" i="6"/>
  <c r="AI185" i="6"/>
  <c r="AH185" i="6"/>
  <c r="AG185" i="6"/>
  <c r="AF185" i="6"/>
  <c r="AL184" i="6"/>
  <c r="AK184" i="6"/>
  <c r="AJ184" i="6"/>
  <c r="AI184" i="6"/>
  <c r="AH184" i="6"/>
  <c r="AG184" i="6"/>
  <c r="AF184" i="6"/>
  <c r="AL183" i="6"/>
  <c r="AK183" i="6"/>
  <c r="AJ183" i="6"/>
  <c r="AI183" i="6"/>
  <c r="AH183" i="6"/>
  <c r="AG183" i="6"/>
  <c r="AF183" i="6"/>
  <c r="AL182" i="6"/>
  <c r="AK182" i="6"/>
  <c r="AJ182" i="6"/>
  <c r="AI182" i="6"/>
  <c r="AH182" i="6"/>
  <c r="AG182" i="6"/>
  <c r="AF182" i="6"/>
  <c r="AL181" i="6"/>
  <c r="AK181" i="6"/>
  <c r="AJ181" i="6"/>
  <c r="AI181" i="6"/>
  <c r="AH181" i="6"/>
  <c r="AG181" i="6"/>
  <c r="AF181" i="6"/>
  <c r="AL180" i="6"/>
  <c r="AK180" i="6"/>
  <c r="AJ180" i="6"/>
  <c r="AI180" i="6"/>
  <c r="AH180" i="6"/>
  <c r="AG180" i="6"/>
  <c r="AF180" i="6"/>
  <c r="AL179" i="6"/>
  <c r="AK179" i="6"/>
  <c r="AJ179" i="6"/>
  <c r="AI179" i="6"/>
  <c r="AH179" i="6"/>
  <c r="AG179" i="6"/>
  <c r="AF179" i="6"/>
  <c r="AL178" i="6"/>
  <c r="AK178" i="6"/>
  <c r="AJ178" i="6"/>
  <c r="AI178" i="6"/>
  <c r="AH178" i="6"/>
  <c r="AG178" i="6"/>
  <c r="AF178" i="6"/>
  <c r="AL177" i="6"/>
  <c r="AK177" i="6"/>
  <c r="AJ177" i="6"/>
  <c r="AI177" i="6"/>
  <c r="AH177" i="6"/>
  <c r="AG177" i="6"/>
  <c r="AF177" i="6"/>
  <c r="AL176" i="6"/>
  <c r="AK176" i="6"/>
  <c r="AJ176" i="6"/>
  <c r="AI176" i="6"/>
  <c r="AH176" i="6"/>
  <c r="AG176" i="6"/>
  <c r="AF176" i="6"/>
  <c r="AL175" i="6"/>
  <c r="AK175" i="6"/>
  <c r="AJ175" i="6"/>
  <c r="AI175" i="6"/>
  <c r="AH175" i="6"/>
  <c r="AG175" i="6"/>
  <c r="AF175" i="6"/>
  <c r="AL174" i="6"/>
  <c r="AK174" i="6"/>
  <c r="AJ174" i="6"/>
  <c r="AI174" i="6"/>
  <c r="AH174" i="6"/>
  <c r="AG174" i="6"/>
  <c r="AF174" i="6"/>
  <c r="AL173" i="6"/>
  <c r="AK173" i="6"/>
  <c r="AJ173" i="6"/>
  <c r="AI173" i="6"/>
  <c r="AH173" i="6"/>
  <c r="AG173" i="6"/>
  <c r="AF173" i="6"/>
  <c r="AL172" i="6"/>
  <c r="AK172" i="6"/>
  <c r="AJ172" i="6"/>
  <c r="AI172" i="6"/>
  <c r="AH172" i="6"/>
  <c r="AG172" i="6"/>
  <c r="AF172" i="6"/>
  <c r="AL171" i="6"/>
  <c r="AK171" i="6"/>
  <c r="AJ171" i="6"/>
  <c r="AI171" i="6"/>
  <c r="AH171" i="6"/>
  <c r="AG171" i="6"/>
  <c r="AF171" i="6"/>
  <c r="AL170" i="6"/>
  <c r="AK170" i="6"/>
  <c r="AJ170" i="6"/>
  <c r="AI170" i="6"/>
  <c r="AH170" i="6"/>
  <c r="AG170" i="6"/>
  <c r="AF170" i="6"/>
  <c r="AL169" i="6"/>
  <c r="AK169" i="6"/>
  <c r="AJ169" i="6"/>
  <c r="AI169" i="6"/>
  <c r="AH169" i="6"/>
  <c r="AG169" i="6"/>
  <c r="AF169" i="6"/>
  <c r="AL168" i="6"/>
  <c r="AK168" i="6"/>
  <c r="AJ168" i="6"/>
  <c r="AI168" i="6"/>
  <c r="AH168" i="6"/>
  <c r="AG168" i="6"/>
  <c r="AF168" i="6"/>
  <c r="AL167" i="6"/>
  <c r="AK167" i="6"/>
  <c r="AJ167" i="6"/>
  <c r="AI167" i="6"/>
  <c r="AH167" i="6"/>
  <c r="AG167" i="6"/>
  <c r="AF167" i="6"/>
  <c r="AL166" i="6"/>
  <c r="AK166" i="6"/>
  <c r="AJ166" i="6"/>
  <c r="AI166" i="6"/>
  <c r="AH166" i="6"/>
  <c r="AG166" i="6"/>
  <c r="AF166" i="6"/>
  <c r="AL165" i="6"/>
  <c r="AK165" i="6"/>
  <c r="AJ165" i="6"/>
  <c r="AI165" i="6"/>
  <c r="AH165" i="6"/>
  <c r="AG165" i="6"/>
  <c r="AF165" i="6"/>
  <c r="AL164" i="6"/>
  <c r="AK164" i="6"/>
  <c r="AJ164" i="6"/>
  <c r="AI164" i="6"/>
  <c r="AH164" i="6"/>
  <c r="AG164" i="6"/>
  <c r="AF164" i="6"/>
  <c r="AL163" i="6"/>
  <c r="AK163" i="6"/>
  <c r="AJ163" i="6"/>
  <c r="AI163" i="6"/>
  <c r="AH163" i="6"/>
  <c r="AG163" i="6"/>
  <c r="AF163" i="6"/>
  <c r="AL162" i="6"/>
  <c r="AK162" i="6"/>
  <c r="AJ162" i="6"/>
  <c r="AI162" i="6"/>
  <c r="AH162" i="6"/>
  <c r="AG162" i="6"/>
  <c r="AF162" i="6"/>
  <c r="AL161" i="6"/>
  <c r="AK161" i="6"/>
  <c r="AJ161" i="6"/>
  <c r="AI161" i="6"/>
  <c r="AH161" i="6"/>
  <c r="AG161" i="6"/>
  <c r="AF161" i="6"/>
  <c r="AL160" i="6"/>
  <c r="AK160" i="6"/>
  <c r="AJ160" i="6"/>
  <c r="AI160" i="6"/>
  <c r="AH160" i="6"/>
  <c r="AG160" i="6"/>
  <c r="AF160" i="6"/>
  <c r="AL159" i="6"/>
  <c r="AK159" i="6"/>
  <c r="AJ159" i="6"/>
  <c r="AI159" i="6"/>
  <c r="AH159" i="6"/>
  <c r="AG159" i="6"/>
  <c r="AF159" i="6"/>
  <c r="AL158" i="6"/>
  <c r="AK158" i="6"/>
  <c r="AJ158" i="6"/>
  <c r="AI158" i="6"/>
  <c r="AH158" i="6"/>
  <c r="AG158" i="6"/>
  <c r="AF158" i="6"/>
  <c r="AL157" i="6"/>
  <c r="AK157" i="6"/>
  <c r="AJ157" i="6"/>
  <c r="AI157" i="6"/>
  <c r="AH157" i="6"/>
  <c r="AG157" i="6"/>
  <c r="AF157" i="6"/>
  <c r="AL156" i="6"/>
  <c r="AK156" i="6"/>
  <c r="AJ156" i="6"/>
  <c r="AI156" i="6"/>
  <c r="AH156" i="6"/>
  <c r="AG156" i="6"/>
  <c r="AF156" i="6"/>
  <c r="AL155" i="6"/>
  <c r="AK155" i="6"/>
  <c r="AJ155" i="6"/>
  <c r="AI155" i="6"/>
  <c r="AH155" i="6"/>
  <c r="AG155" i="6"/>
  <c r="AF155" i="6"/>
  <c r="AL154" i="6"/>
  <c r="AK154" i="6"/>
  <c r="AJ154" i="6"/>
  <c r="AI154" i="6"/>
  <c r="AH154" i="6"/>
  <c r="AG154" i="6"/>
  <c r="AF154" i="6"/>
  <c r="AL153" i="6"/>
  <c r="AK153" i="6"/>
  <c r="AJ153" i="6"/>
  <c r="AI153" i="6"/>
  <c r="AH153" i="6"/>
  <c r="AG153" i="6"/>
  <c r="AF153" i="6"/>
  <c r="AL152" i="6"/>
  <c r="AK152" i="6"/>
  <c r="AJ152" i="6"/>
  <c r="AI152" i="6"/>
  <c r="AH152" i="6"/>
  <c r="AG152" i="6"/>
  <c r="AF152" i="6"/>
  <c r="AL151" i="6"/>
  <c r="AK151" i="6"/>
  <c r="AJ151" i="6"/>
  <c r="AI151" i="6"/>
  <c r="AH151" i="6"/>
  <c r="AG151" i="6"/>
  <c r="AF151" i="6"/>
  <c r="AL150" i="6"/>
  <c r="AK150" i="6"/>
  <c r="AJ150" i="6"/>
  <c r="AI150" i="6"/>
  <c r="AH150" i="6"/>
  <c r="AG150" i="6"/>
  <c r="AF150" i="6"/>
  <c r="AL149" i="6"/>
  <c r="AK149" i="6"/>
  <c r="AJ149" i="6"/>
  <c r="AI149" i="6"/>
  <c r="AH149" i="6"/>
  <c r="AG149" i="6"/>
  <c r="AF149" i="6"/>
  <c r="AL148" i="6"/>
  <c r="AK148" i="6"/>
  <c r="AJ148" i="6"/>
  <c r="AI148" i="6"/>
  <c r="AH148" i="6"/>
  <c r="AG148" i="6"/>
  <c r="AF148" i="6"/>
  <c r="AL147" i="6"/>
  <c r="AK147" i="6"/>
  <c r="AJ147" i="6"/>
  <c r="AI147" i="6"/>
  <c r="AH147" i="6"/>
  <c r="AG147" i="6"/>
  <c r="AF147" i="6"/>
  <c r="AL146" i="6"/>
  <c r="AK146" i="6"/>
  <c r="AJ146" i="6"/>
  <c r="AI146" i="6"/>
  <c r="AH146" i="6"/>
  <c r="AG146" i="6"/>
  <c r="AF146" i="6"/>
  <c r="AL145" i="6"/>
  <c r="AK145" i="6"/>
  <c r="AJ145" i="6"/>
  <c r="AI145" i="6"/>
  <c r="AH145" i="6"/>
  <c r="AG145" i="6"/>
  <c r="AF145" i="6"/>
  <c r="AL144" i="6"/>
  <c r="AK144" i="6"/>
  <c r="AJ144" i="6"/>
  <c r="AI144" i="6"/>
  <c r="AH144" i="6"/>
  <c r="AG144" i="6"/>
  <c r="AF144" i="6"/>
  <c r="AL143" i="6"/>
  <c r="AK143" i="6"/>
  <c r="AJ143" i="6"/>
  <c r="AI143" i="6"/>
  <c r="AH143" i="6"/>
  <c r="AG143" i="6"/>
  <c r="AF143" i="6"/>
  <c r="AL142" i="6"/>
  <c r="AK142" i="6"/>
  <c r="AJ142" i="6"/>
  <c r="AI142" i="6"/>
  <c r="AH142" i="6"/>
  <c r="AG142" i="6"/>
  <c r="AF142" i="6"/>
  <c r="AL141" i="6"/>
  <c r="AK141" i="6"/>
  <c r="AJ141" i="6"/>
  <c r="AI141" i="6"/>
  <c r="AH141" i="6"/>
  <c r="AG141" i="6"/>
  <c r="AF141" i="6"/>
  <c r="AL140" i="6"/>
  <c r="AK140" i="6"/>
  <c r="AJ140" i="6"/>
  <c r="AI140" i="6"/>
  <c r="AH140" i="6"/>
  <c r="AG140" i="6"/>
  <c r="AF140" i="6"/>
  <c r="AL139" i="6"/>
  <c r="AK139" i="6"/>
  <c r="AJ139" i="6"/>
  <c r="AI139" i="6"/>
  <c r="AH139" i="6"/>
  <c r="AG139" i="6"/>
  <c r="AF139" i="6"/>
  <c r="AL138" i="6"/>
  <c r="AK138" i="6"/>
  <c r="AJ138" i="6"/>
  <c r="AI138" i="6"/>
  <c r="AH138" i="6"/>
  <c r="AG138" i="6"/>
  <c r="AF138" i="6"/>
  <c r="AL137" i="6"/>
  <c r="AK137" i="6"/>
  <c r="AJ137" i="6"/>
  <c r="AI137" i="6"/>
  <c r="AH137" i="6"/>
  <c r="AG137" i="6"/>
  <c r="AF137" i="6"/>
  <c r="AL136" i="6"/>
  <c r="AK136" i="6"/>
  <c r="AJ136" i="6"/>
  <c r="AI136" i="6"/>
  <c r="AH136" i="6"/>
  <c r="AG136" i="6"/>
  <c r="AF136" i="6"/>
  <c r="AL135" i="6"/>
  <c r="AK135" i="6"/>
  <c r="AJ135" i="6"/>
  <c r="AI135" i="6"/>
  <c r="AH135" i="6"/>
  <c r="AG135" i="6"/>
  <c r="AF135" i="6"/>
  <c r="AL134" i="6"/>
  <c r="AK134" i="6"/>
  <c r="AJ134" i="6"/>
  <c r="AI134" i="6"/>
  <c r="AH134" i="6"/>
  <c r="AG134" i="6"/>
  <c r="AF134" i="6"/>
  <c r="AL133" i="6"/>
  <c r="AK133" i="6"/>
  <c r="AJ133" i="6"/>
  <c r="AI133" i="6"/>
  <c r="AH133" i="6"/>
  <c r="AG133" i="6"/>
  <c r="AF133" i="6"/>
  <c r="AL132" i="6"/>
  <c r="AK132" i="6"/>
  <c r="AJ132" i="6"/>
  <c r="AI132" i="6"/>
  <c r="AH132" i="6"/>
  <c r="AG132" i="6"/>
  <c r="AF132" i="6"/>
  <c r="AL131" i="6"/>
  <c r="AK131" i="6"/>
  <c r="AJ131" i="6"/>
  <c r="AI131" i="6"/>
  <c r="AH131" i="6"/>
  <c r="AG131" i="6"/>
  <c r="AF131" i="6"/>
  <c r="AL130" i="6"/>
  <c r="AK130" i="6"/>
  <c r="AJ130" i="6"/>
  <c r="AI130" i="6"/>
  <c r="AH130" i="6"/>
  <c r="AG130" i="6"/>
  <c r="AF130" i="6"/>
  <c r="AL129" i="6"/>
  <c r="AK129" i="6"/>
  <c r="AJ129" i="6"/>
  <c r="AI129" i="6"/>
  <c r="AH129" i="6"/>
  <c r="AG129" i="6"/>
  <c r="AF129" i="6"/>
  <c r="AL128" i="6"/>
  <c r="AK128" i="6"/>
  <c r="AJ128" i="6"/>
  <c r="AI128" i="6"/>
  <c r="AH128" i="6"/>
  <c r="AG128" i="6"/>
  <c r="AF128" i="6"/>
  <c r="AL127" i="6"/>
  <c r="AK127" i="6"/>
  <c r="AJ127" i="6"/>
  <c r="AI127" i="6"/>
  <c r="AH127" i="6"/>
  <c r="AG127" i="6"/>
  <c r="AF127" i="6"/>
  <c r="AL126" i="6"/>
  <c r="AK126" i="6"/>
  <c r="AJ126" i="6"/>
  <c r="AI126" i="6"/>
  <c r="AH126" i="6"/>
  <c r="AG126" i="6"/>
  <c r="AF126" i="6"/>
  <c r="AL125" i="6"/>
  <c r="AK125" i="6"/>
  <c r="AJ125" i="6"/>
  <c r="AI125" i="6"/>
  <c r="AH125" i="6"/>
  <c r="AG125" i="6"/>
  <c r="AF125" i="6"/>
  <c r="AL124" i="6"/>
  <c r="AK124" i="6"/>
  <c r="AJ124" i="6"/>
  <c r="AI124" i="6"/>
  <c r="AH124" i="6"/>
  <c r="AG124" i="6"/>
  <c r="AF124" i="6"/>
  <c r="AL123" i="6"/>
  <c r="AK123" i="6"/>
  <c r="AJ123" i="6"/>
  <c r="AI123" i="6"/>
  <c r="AH123" i="6"/>
  <c r="AG123" i="6"/>
  <c r="AF123" i="6"/>
  <c r="AL122" i="6"/>
  <c r="AK122" i="6"/>
  <c r="AJ122" i="6"/>
  <c r="AI122" i="6"/>
  <c r="AH122" i="6"/>
  <c r="AG122" i="6"/>
  <c r="AF122" i="6"/>
  <c r="AL121" i="6"/>
  <c r="AK121" i="6"/>
  <c r="AJ121" i="6"/>
  <c r="AI121" i="6"/>
  <c r="AH121" i="6"/>
  <c r="AG121" i="6"/>
  <c r="AF121" i="6"/>
  <c r="AL120" i="6"/>
  <c r="AK120" i="6"/>
  <c r="AJ120" i="6"/>
  <c r="AI120" i="6"/>
  <c r="AH120" i="6"/>
  <c r="AG120" i="6"/>
  <c r="AF120" i="6"/>
  <c r="AL119" i="6"/>
  <c r="AK119" i="6"/>
  <c r="AJ119" i="6"/>
  <c r="AI119" i="6"/>
  <c r="AH119" i="6"/>
  <c r="AG119" i="6"/>
  <c r="AF119" i="6"/>
  <c r="AL118" i="6"/>
  <c r="AK118" i="6"/>
  <c r="AJ118" i="6"/>
  <c r="AI118" i="6"/>
  <c r="AH118" i="6"/>
  <c r="AG118" i="6"/>
  <c r="AF118" i="6"/>
  <c r="AL117" i="6"/>
  <c r="AK117" i="6"/>
  <c r="AJ117" i="6"/>
  <c r="AI117" i="6"/>
  <c r="AH117" i="6"/>
  <c r="AG117" i="6"/>
  <c r="AF117" i="6"/>
  <c r="AL116" i="6"/>
  <c r="AK116" i="6"/>
  <c r="AJ116" i="6"/>
  <c r="AI116" i="6"/>
  <c r="AH116" i="6"/>
  <c r="AG116" i="6"/>
  <c r="AF116" i="6"/>
  <c r="AL115" i="6"/>
  <c r="AK115" i="6"/>
  <c r="AJ115" i="6"/>
  <c r="AI115" i="6"/>
  <c r="AH115" i="6"/>
  <c r="AG115" i="6"/>
  <c r="AF115" i="6"/>
  <c r="AL114" i="6"/>
  <c r="AK114" i="6"/>
  <c r="AJ114" i="6"/>
  <c r="AI114" i="6"/>
  <c r="AH114" i="6"/>
  <c r="AG114" i="6"/>
  <c r="AF114" i="6"/>
  <c r="AL113" i="6"/>
  <c r="AK113" i="6"/>
  <c r="AJ113" i="6"/>
  <c r="AI113" i="6"/>
  <c r="AH113" i="6"/>
  <c r="AG113" i="6"/>
  <c r="AF113" i="6"/>
  <c r="AL112" i="6"/>
  <c r="AK112" i="6"/>
  <c r="AJ112" i="6"/>
  <c r="AI112" i="6"/>
  <c r="AH112" i="6"/>
  <c r="AG112" i="6"/>
  <c r="AF112" i="6"/>
  <c r="AL111" i="6"/>
  <c r="AK111" i="6"/>
  <c r="AJ111" i="6"/>
  <c r="AI111" i="6"/>
  <c r="AH111" i="6"/>
  <c r="AG111" i="6"/>
  <c r="AF111" i="6"/>
  <c r="AL110" i="6"/>
  <c r="AK110" i="6"/>
  <c r="AJ110" i="6"/>
  <c r="AI110" i="6"/>
  <c r="AH110" i="6"/>
  <c r="AG110" i="6"/>
  <c r="AF110" i="6"/>
  <c r="AL109" i="6"/>
  <c r="AK109" i="6"/>
  <c r="AJ109" i="6"/>
  <c r="AI109" i="6"/>
  <c r="AH109" i="6"/>
  <c r="AG109" i="6"/>
  <c r="AF109" i="6"/>
  <c r="AL108" i="6"/>
  <c r="AK108" i="6"/>
  <c r="AJ108" i="6"/>
  <c r="AI108" i="6"/>
  <c r="AH108" i="6"/>
  <c r="AG108" i="6"/>
  <c r="AF108" i="6"/>
  <c r="AL107" i="6"/>
  <c r="AK107" i="6"/>
  <c r="AJ107" i="6"/>
  <c r="AI107" i="6"/>
  <c r="AH107" i="6"/>
  <c r="AG107" i="6"/>
  <c r="AF107" i="6"/>
  <c r="AL106" i="6"/>
  <c r="AK106" i="6"/>
  <c r="AJ106" i="6"/>
  <c r="AI106" i="6"/>
  <c r="AH106" i="6"/>
  <c r="AG106" i="6"/>
  <c r="AF106" i="6"/>
  <c r="AL105" i="6"/>
  <c r="AK105" i="6"/>
  <c r="AJ105" i="6"/>
  <c r="AI105" i="6"/>
  <c r="AH105" i="6"/>
  <c r="AG105" i="6"/>
  <c r="AF105" i="6"/>
  <c r="AL104" i="6"/>
  <c r="AK104" i="6"/>
  <c r="AJ104" i="6"/>
  <c r="AI104" i="6"/>
  <c r="AH104" i="6"/>
  <c r="AG104" i="6"/>
  <c r="AF104" i="6"/>
  <c r="AL103" i="6"/>
  <c r="AK103" i="6"/>
  <c r="AJ103" i="6"/>
  <c r="AI103" i="6"/>
  <c r="AH103" i="6"/>
  <c r="AG103" i="6"/>
  <c r="AF103" i="6"/>
  <c r="AL102" i="6"/>
  <c r="AK102" i="6"/>
  <c r="AJ102" i="6"/>
  <c r="AI102" i="6"/>
  <c r="AH102" i="6"/>
  <c r="AG102" i="6"/>
  <c r="AF102" i="6"/>
  <c r="AL101" i="6"/>
  <c r="AK101" i="6"/>
  <c r="AJ101" i="6"/>
  <c r="AI101" i="6"/>
  <c r="AH101" i="6"/>
  <c r="AG101" i="6"/>
  <c r="AF101" i="6"/>
  <c r="AL100" i="6"/>
  <c r="AK100" i="6"/>
  <c r="AJ100" i="6"/>
  <c r="AI100" i="6"/>
  <c r="AH100" i="6"/>
  <c r="AG100" i="6"/>
  <c r="AF100" i="6"/>
  <c r="AL99" i="6"/>
  <c r="AK99" i="6"/>
  <c r="AJ99" i="6"/>
  <c r="AI99" i="6"/>
  <c r="AH99" i="6"/>
  <c r="AG99" i="6"/>
  <c r="AF99" i="6"/>
  <c r="AL98" i="6"/>
  <c r="AK98" i="6"/>
  <c r="AJ98" i="6"/>
  <c r="AI98" i="6"/>
  <c r="AH98" i="6"/>
  <c r="AG98" i="6"/>
  <c r="AF98" i="6"/>
  <c r="AL97" i="6"/>
  <c r="AK97" i="6"/>
  <c r="AJ97" i="6"/>
  <c r="AI97" i="6"/>
  <c r="AH97" i="6"/>
  <c r="AG97" i="6"/>
  <c r="AF97" i="6"/>
  <c r="AL96" i="6"/>
  <c r="AK96" i="6"/>
  <c r="AJ96" i="6"/>
  <c r="AI96" i="6"/>
  <c r="AH96" i="6"/>
  <c r="AG96" i="6"/>
  <c r="AF96" i="6"/>
  <c r="AL95" i="6"/>
  <c r="AK95" i="6"/>
  <c r="AJ95" i="6"/>
  <c r="AI95" i="6"/>
  <c r="AH95" i="6"/>
  <c r="AG95" i="6"/>
  <c r="AF95" i="6"/>
  <c r="AL94" i="6"/>
  <c r="AK94" i="6"/>
  <c r="AJ94" i="6"/>
  <c r="AI94" i="6"/>
  <c r="AH94" i="6"/>
  <c r="AG94" i="6"/>
  <c r="AF94" i="6"/>
  <c r="AL93" i="6"/>
  <c r="AK93" i="6"/>
  <c r="AJ93" i="6"/>
  <c r="AI93" i="6"/>
  <c r="AH93" i="6"/>
  <c r="AG93" i="6"/>
  <c r="AF93" i="6"/>
  <c r="AL92" i="6"/>
  <c r="AK92" i="6"/>
  <c r="AJ92" i="6"/>
  <c r="AI92" i="6"/>
  <c r="AH92" i="6"/>
  <c r="AG92" i="6"/>
  <c r="AF92" i="6"/>
  <c r="AL91" i="6"/>
  <c r="AK91" i="6"/>
  <c r="AJ91" i="6"/>
  <c r="AI91" i="6"/>
  <c r="AH91" i="6"/>
  <c r="AG91" i="6"/>
  <c r="AF91" i="6"/>
  <c r="AL90" i="6"/>
  <c r="AK90" i="6"/>
  <c r="AJ90" i="6"/>
  <c r="AI90" i="6"/>
  <c r="AH90" i="6"/>
  <c r="AG90" i="6"/>
  <c r="AF90" i="6"/>
  <c r="AL89" i="6"/>
  <c r="AK89" i="6"/>
  <c r="AJ89" i="6"/>
  <c r="AI89" i="6"/>
  <c r="AH89" i="6"/>
  <c r="AG89" i="6"/>
  <c r="AF89" i="6"/>
  <c r="AL88" i="6"/>
  <c r="AK88" i="6"/>
  <c r="AJ88" i="6"/>
  <c r="AI88" i="6"/>
  <c r="AH88" i="6"/>
  <c r="AG88" i="6"/>
  <c r="AF88" i="6"/>
  <c r="AL87" i="6"/>
  <c r="AK87" i="6"/>
  <c r="AJ87" i="6"/>
  <c r="AI87" i="6"/>
  <c r="AH87" i="6"/>
  <c r="AG87" i="6"/>
  <c r="AF87" i="6"/>
  <c r="AL86" i="6"/>
  <c r="AK86" i="6"/>
  <c r="AJ86" i="6"/>
  <c r="AI86" i="6"/>
  <c r="AH86" i="6"/>
  <c r="AG86" i="6"/>
  <c r="AF86" i="6"/>
  <c r="AL85" i="6"/>
  <c r="AK85" i="6"/>
  <c r="AJ85" i="6"/>
  <c r="AI85" i="6"/>
  <c r="AH85" i="6"/>
  <c r="AG85" i="6"/>
  <c r="AF85" i="6"/>
  <c r="AL84" i="6"/>
  <c r="AK84" i="6"/>
  <c r="AJ84" i="6"/>
  <c r="AI84" i="6"/>
  <c r="AH84" i="6"/>
  <c r="AG84" i="6"/>
  <c r="AF84" i="6"/>
  <c r="AL83" i="6"/>
  <c r="AK83" i="6"/>
  <c r="AJ83" i="6"/>
  <c r="AI83" i="6"/>
  <c r="AH83" i="6"/>
  <c r="AG83" i="6"/>
  <c r="AF83" i="6"/>
  <c r="AL82" i="6"/>
  <c r="AK82" i="6"/>
  <c r="AJ82" i="6"/>
  <c r="AI82" i="6"/>
  <c r="AH82" i="6"/>
  <c r="AG82" i="6"/>
  <c r="AF82" i="6"/>
  <c r="AL81" i="6"/>
  <c r="AK81" i="6"/>
  <c r="AJ81" i="6"/>
  <c r="AI81" i="6"/>
  <c r="AH81" i="6"/>
  <c r="AG81" i="6"/>
  <c r="AF81" i="6"/>
  <c r="AL80" i="6"/>
  <c r="AK80" i="6"/>
  <c r="AJ80" i="6"/>
  <c r="AI80" i="6"/>
  <c r="AH80" i="6"/>
  <c r="AG80" i="6"/>
  <c r="AF80" i="6"/>
  <c r="AL79" i="6"/>
  <c r="AK79" i="6"/>
  <c r="AJ79" i="6"/>
  <c r="AI79" i="6"/>
  <c r="AH79" i="6"/>
  <c r="AG79" i="6"/>
  <c r="AF79" i="6"/>
  <c r="AL78" i="6"/>
  <c r="AK78" i="6"/>
  <c r="AJ78" i="6"/>
  <c r="AI78" i="6"/>
  <c r="AH78" i="6"/>
  <c r="AG78" i="6"/>
  <c r="AF78" i="6"/>
  <c r="AL77" i="6"/>
  <c r="AK77" i="6"/>
  <c r="AJ77" i="6"/>
  <c r="AI77" i="6"/>
  <c r="AH77" i="6"/>
  <c r="AG77" i="6"/>
  <c r="AF77" i="6"/>
  <c r="AL76" i="6"/>
  <c r="AK76" i="6"/>
  <c r="AJ76" i="6"/>
  <c r="AI76" i="6"/>
  <c r="AH76" i="6"/>
  <c r="AG76" i="6"/>
  <c r="AF76" i="6"/>
  <c r="AL75" i="6"/>
  <c r="AK75" i="6"/>
  <c r="AJ75" i="6"/>
  <c r="AI75" i="6"/>
  <c r="AH75" i="6"/>
  <c r="AG75" i="6"/>
  <c r="AF75" i="6"/>
  <c r="AL74" i="6"/>
  <c r="AK74" i="6"/>
  <c r="AJ74" i="6"/>
  <c r="AI74" i="6"/>
  <c r="AH74" i="6"/>
  <c r="AG74" i="6"/>
  <c r="AF74" i="6"/>
  <c r="AL73" i="6"/>
  <c r="AK73" i="6"/>
  <c r="AJ73" i="6"/>
  <c r="AI73" i="6"/>
  <c r="AH73" i="6"/>
  <c r="AG73" i="6"/>
  <c r="AF73" i="6"/>
  <c r="AL72" i="6"/>
  <c r="AK72" i="6"/>
  <c r="AJ72" i="6"/>
  <c r="AI72" i="6"/>
  <c r="AH72" i="6"/>
  <c r="AG72" i="6"/>
  <c r="AF72" i="6"/>
  <c r="AL71" i="6"/>
  <c r="AK71" i="6"/>
  <c r="AJ71" i="6"/>
  <c r="AI71" i="6"/>
  <c r="AH71" i="6"/>
  <c r="AG71" i="6"/>
  <c r="AF71" i="6"/>
  <c r="AL70" i="6"/>
  <c r="AK70" i="6"/>
  <c r="AJ70" i="6"/>
  <c r="AI70" i="6"/>
  <c r="AH70" i="6"/>
  <c r="AG70" i="6"/>
  <c r="AF70" i="6"/>
  <c r="AL69" i="6"/>
  <c r="AK69" i="6"/>
  <c r="AJ69" i="6"/>
  <c r="AI69" i="6"/>
  <c r="AH69" i="6"/>
  <c r="AG69" i="6"/>
  <c r="AF69" i="6"/>
  <c r="AL68" i="6"/>
  <c r="AK68" i="6"/>
  <c r="AJ68" i="6"/>
  <c r="AI68" i="6"/>
  <c r="AH68" i="6"/>
  <c r="AG68" i="6"/>
  <c r="AF68" i="6"/>
  <c r="AL67" i="6"/>
  <c r="AK67" i="6"/>
  <c r="AJ67" i="6"/>
  <c r="AI67" i="6"/>
  <c r="AH67" i="6"/>
  <c r="AG67" i="6"/>
  <c r="AF67" i="6"/>
  <c r="AL66" i="6"/>
  <c r="AK66" i="6"/>
  <c r="AJ66" i="6"/>
  <c r="AI66" i="6"/>
  <c r="AH66" i="6"/>
  <c r="AG66" i="6"/>
  <c r="AF66" i="6"/>
  <c r="AL65" i="6"/>
  <c r="AK65" i="6"/>
  <c r="AJ65" i="6"/>
  <c r="AI65" i="6"/>
  <c r="AH65" i="6"/>
  <c r="AG65" i="6"/>
  <c r="AF65" i="6"/>
  <c r="AL64" i="6"/>
  <c r="AK64" i="6"/>
  <c r="AJ64" i="6"/>
  <c r="AI64" i="6"/>
  <c r="AH64" i="6"/>
  <c r="AG64" i="6"/>
  <c r="AF64" i="6"/>
  <c r="AL63" i="6"/>
  <c r="AK63" i="6"/>
  <c r="AJ63" i="6"/>
  <c r="AI63" i="6"/>
  <c r="AH63" i="6"/>
  <c r="AG63" i="6"/>
  <c r="AF63" i="6"/>
  <c r="AL62" i="6"/>
  <c r="AK62" i="6"/>
  <c r="AJ62" i="6"/>
  <c r="AI62" i="6"/>
  <c r="AH62" i="6"/>
  <c r="AG62" i="6"/>
  <c r="AF62" i="6"/>
  <c r="AL61" i="6"/>
  <c r="AK61" i="6"/>
  <c r="AJ61" i="6"/>
  <c r="AI61" i="6"/>
  <c r="AH61" i="6"/>
  <c r="AG61" i="6"/>
  <c r="AF61" i="6"/>
  <c r="AL60" i="6"/>
  <c r="AK60" i="6"/>
  <c r="AJ60" i="6"/>
  <c r="AI60" i="6"/>
  <c r="AH60" i="6"/>
  <c r="AG60" i="6"/>
  <c r="AF60" i="6"/>
  <c r="AL59" i="6"/>
  <c r="AK59" i="6"/>
  <c r="AJ59" i="6"/>
  <c r="AI59" i="6"/>
  <c r="AH59" i="6"/>
  <c r="AG59" i="6"/>
  <c r="AF59" i="6"/>
  <c r="AL58" i="6"/>
  <c r="AK58" i="6"/>
  <c r="AJ58" i="6"/>
  <c r="AI58" i="6"/>
  <c r="AH58" i="6"/>
  <c r="AG58" i="6"/>
  <c r="AF58" i="6"/>
  <c r="AL57" i="6"/>
  <c r="AK57" i="6"/>
  <c r="AJ57" i="6"/>
  <c r="AI57" i="6"/>
  <c r="AH57" i="6"/>
  <c r="AG57" i="6"/>
  <c r="AF57" i="6"/>
  <c r="AL56" i="6"/>
  <c r="AK56" i="6"/>
  <c r="AJ56" i="6"/>
  <c r="AI56" i="6"/>
  <c r="AH56" i="6"/>
  <c r="AG56" i="6"/>
  <c r="AF56" i="6"/>
  <c r="AL55" i="6"/>
  <c r="AK55" i="6"/>
  <c r="AJ55" i="6"/>
  <c r="AI55" i="6"/>
  <c r="AH55" i="6"/>
  <c r="AG55" i="6"/>
  <c r="AF55" i="6"/>
  <c r="AL54" i="6"/>
  <c r="AK54" i="6"/>
  <c r="AJ54" i="6"/>
  <c r="AI54" i="6"/>
  <c r="AH54" i="6"/>
  <c r="AG54" i="6"/>
  <c r="AF54" i="6"/>
  <c r="AL53" i="6"/>
  <c r="AK53" i="6"/>
  <c r="AJ53" i="6"/>
  <c r="AI53" i="6"/>
  <c r="AH53" i="6"/>
  <c r="AG53" i="6"/>
  <c r="AF53" i="6"/>
  <c r="AL52" i="6"/>
  <c r="AK52" i="6"/>
  <c r="AJ52" i="6"/>
  <c r="AI52" i="6"/>
  <c r="AH52" i="6"/>
  <c r="AG52" i="6"/>
  <c r="AF52" i="6"/>
  <c r="AL51" i="6"/>
  <c r="AK51" i="6"/>
  <c r="AJ51" i="6"/>
  <c r="AI51" i="6"/>
  <c r="AH51" i="6"/>
  <c r="AG51" i="6"/>
  <c r="AF51" i="6"/>
  <c r="AL50" i="6"/>
  <c r="AK50" i="6"/>
  <c r="AJ50" i="6"/>
  <c r="AI50" i="6"/>
  <c r="AH50" i="6"/>
  <c r="AG50" i="6"/>
  <c r="AF50" i="6"/>
  <c r="AL49" i="6"/>
  <c r="AK49" i="6"/>
  <c r="AJ49" i="6"/>
  <c r="AI49" i="6"/>
  <c r="AH49" i="6"/>
  <c r="AG49" i="6"/>
  <c r="AF49" i="6"/>
  <c r="AL48" i="6"/>
  <c r="AK48" i="6"/>
  <c r="AJ48" i="6"/>
  <c r="AI48" i="6"/>
  <c r="AH48" i="6"/>
  <c r="AG48" i="6"/>
  <c r="AF48" i="6"/>
  <c r="AL47" i="6"/>
  <c r="AK47" i="6"/>
  <c r="AJ47" i="6"/>
  <c r="AI47" i="6"/>
  <c r="AH47" i="6"/>
  <c r="AG47" i="6"/>
  <c r="AF47" i="6"/>
  <c r="AL46" i="6"/>
  <c r="AK46" i="6"/>
  <c r="AJ46" i="6"/>
  <c r="AI46" i="6"/>
  <c r="AH46" i="6"/>
  <c r="AG46" i="6"/>
  <c r="AF46" i="6"/>
  <c r="AL45" i="6"/>
  <c r="AK45" i="6"/>
  <c r="AJ45" i="6"/>
  <c r="AI45" i="6"/>
  <c r="AH45" i="6"/>
  <c r="AG45" i="6"/>
  <c r="AF45" i="6"/>
  <c r="AL44" i="6"/>
  <c r="AK44" i="6"/>
  <c r="AJ44" i="6"/>
  <c r="AI44" i="6"/>
  <c r="AH44" i="6"/>
  <c r="AG44" i="6"/>
  <c r="AF44" i="6"/>
  <c r="AL43" i="6"/>
  <c r="AK43" i="6"/>
  <c r="AJ43" i="6"/>
  <c r="AI43" i="6"/>
  <c r="AH43" i="6"/>
  <c r="AG43" i="6"/>
  <c r="AF43" i="6"/>
  <c r="AL42" i="6"/>
  <c r="AK42" i="6"/>
  <c r="AJ42" i="6"/>
  <c r="AI42" i="6"/>
  <c r="AH42" i="6"/>
  <c r="AG42" i="6"/>
  <c r="AF42" i="6"/>
  <c r="AL41" i="6"/>
  <c r="AK41" i="6"/>
  <c r="AJ41" i="6"/>
  <c r="AI41" i="6"/>
  <c r="AH41" i="6"/>
  <c r="AG41" i="6"/>
  <c r="AF41" i="6"/>
  <c r="AL40" i="6"/>
  <c r="AK40" i="6"/>
  <c r="AJ40" i="6"/>
  <c r="AI40" i="6"/>
  <c r="AH40" i="6"/>
  <c r="AG40" i="6"/>
  <c r="AF40" i="6"/>
  <c r="AL39" i="6"/>
  <c r="AK39" i="6"/>
  <c r="AJ39" i="6"/>
  <c r="AI39" i="6"/>
  <c r="AH39" i="6"/>
  <c r="AG39" i="6"/>
  <c r="AF39" i="6"/>
  <c r="AL38" i="6"/>
  <c r="AK38" i="6"/>
  <c r="AJ38" i="6"/>
  <c r="AI38" i="6"/>
  <c r="AH38" i="6"/>
  <c r="AG38" i="6"/>
  <c r="AF38" i="6"/>
  <c r="AL37" i="6"/>
  <c r="AK37" i="6"/>
  <c r="AJ37" i="6"/>
  <c r="AI37" i="6"/>
  <c r="AH37" i="6"/>
  <c r="AG37" i="6"/>
  <c r="AF37" i="6"/>
  <c r="AL36" i="6"/>
  <c r="AK36" i="6"/>
  <c r="AJ36" i="6"/>
  <c r="AI36" i="6"/>
  <c r="AH36" i="6"/>
  <c r="AG36" i="6"/>
  <c r="AF36" i="6"/>
  <c r="AL35" i="6"/>
  <c r="AK35" i="6"/>
  <c r="AJ35" i="6"/>
  <c r="AI35" i="6"/>
  <c r="AH35" i="6"/>
  <c r="AG35" i="6"/>
  <c r="AF35" i="6"/>
  <c r="AL34" i="6"/>
  <c r="AK34" i="6"/>
  <c r="AJ34" i="6"/>
  <c r="AI34" i="6"/>
  <c r="AH34" i="6"/>
  <c r="AG34" i="6"/>
  <c r="AF34" i="6"/>
  <c r="AL33" i="6"/>
  <c r="AK33" i="6"/>
  <c r="AJ33" i="6"/>
  <c r="AI33" i="6"/>
  <c r="AH33" i="6"/>
  <c r="AG33" i="6"/>
  <c r="AF33" i="6"/>
  <c r="AL32" i="6"/>
  <c r="AK32" i="6"/>
  <c r="AJ32" i="6"/>
  <c r="AI32" i="6"/>
  <c r="AH32" i="6"/>
  <c r="AG32" i="6"/>
  <c r="AF32" i="6"/>
  <c r="AL31" i="6"/>
  <c r="AK31" i="6"/>
  <c r="AJ31" i="6"/>
  <c r="AI31" i="6"/>
  <c r="AH31" i="6"/>
  <c r="AG31" i="6"/>
  <c r="AF31" i="6"/>
  <c r="AL30" i="6"/>
  <c r="AK30" i="6"/>
  <c r="AJ30" i="6"/>
  <c r="AI30" i="6"/>
  <c r="AH30" i="6"/>
  <c r="AG30" i="6"/>
  <c r="AF30" i="6"/>
  <c r="AL29" i="6"/>
  <c r="AK29" i="6"/>
  <c r="AJ29" i="6"/>
  <c r="AI29" i="6"/>
  <c r="AH29" i="6"/>
  <c r="AG29" i="6"/>
  <c r="AF29" i="6"/>
  <c r="AL28" i="6"/>
  <c r="AK28" i="6"/>
  <c r="AJ28" i="6"/>
  <c r="AI28" i="6"/>
  <c r="AH28" i="6"/>
  <c r="AG28" i="6"/>
  <c r="AF28" i="6"/>
  <c r="AL27" i="6"/>
  <c r="AK27" i="6"/>
  <c r="AJ27" i="6"/>
  <c r="AI27" i="6"/>
  <c r="AH27" i="6"/>
  <c r="AG27" i="6"/>
  <c r="AF27" i="6"/>
  <c r="AL26" i="6"/>
  <c r="AK26" i="6"/>
  <c r="AJ26" i="6"/>
  <c r="AI26" i="6"/>
  <c r="AH26" i="6"/>
  <c r="AG26" i="6"/>
  <c r="AF26" i="6"/>
  <c r="AL25" i="6"/>
  <c r="AK25" i="6"/>
  <c r="AJ25" i="6"/>
  <c r="AI25" i="6"/>
  <c r="AH25" i="6"/>
  <c r="AG25" i="6"/>
  <c r="AF25" i="6"/>
  <c r="AL24" i="6"/>
  <c r="AK24" i="6"/>
  <c r="AJ24" i="6"/>
  <c r="AI24" i="6"/>
  <c r="AH24" i="6"/>
  <c r="AG24" i="6"/>
  <c r="AF24" i="6"/>
  <c r="AL23" i="6"/>
  <c r="AK23" i="6"/>
  <c r="AJ23" i="6"/>
  <c r="AI23" i="6"/>
  <c r="AH23" i="6"/>
  <c r="AG23" i="6"/>
  <c r="AF23" i="6"/>
  <c r="AL22" i="6"/>
  <c r="AK22" i="6"/>
  <c r="AJ22" i="6"/>
  <c r="AI22" i="6"/>
  <c r="AH22" i="6"/>
  <c r="AG22" i="6"/>
  <c r="AF22" i="6"/>
  <c r="AL21" i="6"/>
  <c r="AK21" i="6"/>
  <c r="AJ21" i="6"/>
  <c r="AI21" i="6"/>
  <c r="AH21" i="6"/>
  <c r="AG21" i="6"/>
  <c r="AF21" i="6"/>
  <c r="AL20" i="6"/>
  <c r="AK20" i="6"/>
  <c r="AJ20" i="6"/>
  <c r="AI20" i="6"/>
  <c r="AH20" i="6"/>
  <c r="AG20" i="6"/>
  <c r="AF20" i="6"/>
  <c r="AL19" i="6"/>
  <c r="AK19" i="6"/>
  <c r="AJ19" i="6"/>
  <c r="AI19" i="6"/>
  <c r="AH19" i="6"/>
  <c r="AG19" i="6"/>
  <c r="AF19" i="6"/>
  <c r="AL18" i="6"/>
  <c r="AK18" i="6"/>
  <c r="AJ18" i="6"/>
  <c r="AI18" i="6"/>
  <c r="AH18" i="6"/>
  <c r="AG18" i="6"/>
  <c r="AF18" i="6"/>
  <c r="AL17" i="6"/>
  <c r="AK17" i="6"/>
  <c r="AJ17" i="6"/>
  <c r="AI17" i="6"/>
  <c r="AH17" i="6"/>
  <c r="AG17" i="6"/>
  <c r="AF17" i="6"/>
  <c r="AL16" i="6"/>
  <c r="AK16" i="6"/>
  <c r="AJ16" i="6"/>
  <c r="AI16" i="6"/>
  <c r="AH16" i="6"/>
  <c r="AG16" i="6"/>
  <c r="AF16" i="6"/>
  <c r="AL15" i="6"/>
  <c r="AK15" i="6"/>
  <c r="AJ15" i="6"/>
  <c r="AI15" i="6"/>
  <c r="AH15" i="6"/>
  <c r="AG15" i="6"/>
  <c r="AF15" i="6"/>
  <c r="AL14" i="6"/>
  <c r="AK14" i="6"/>
  <c r="AJ14" i="6"/>
  <c r="AI14" i="6"/>
  <c r="AH14" i="6"/>
  <c r="AG14" i="6"/>
  <c r="AF14" i="6"/>
  <c r="AL13" i="6"/>
  <c r="AK13" i="6"/>
  <c r="AJ13" i="6"/>
  <c r="AI13" i="6"/>
  <c r="AH13" i="6"/>
  <c r="AG13" i="6"/>
  <c r="AF13" i="6"/>
  <c r="AL12" i="6"/>
  <c r="AK12" i="6"/>
  <c r="AJ12" i="6"/>
  <c r="AI12" i="6"/>
  <c r="AH12" i="6"/>
  <c r="AG12" i="6"/>
  <c r="AF12" i="6"/>
  <c r="AL11" i="6"/>
  <c r="AK11" i="6"/>
  <c r="AJ11" i="6"/>
  <c r="AI11" i="6"/>
  <c r="AH11" i="6"/>
  <c r="AG11" i="6"/>
  <c r="AF11" i="6"/>
  <c r="AL10" i="6"/>
  <c r="AK10" i="6"/>
  <c r="AJ10" i="6"/>
  <c r="AI10" i="6"/>
  <c r="AH10" i="6"/>
  <c r="AG10" i="6"/>
  <c r="AF10" i="6"/>
  <c r="AL9" i="6"/>
  <c r="AK9" i="6"/>
  <c r="AJ9" i="6"/>
  <c r="AI9" i="6"/>
  <c r="AH9" i="6"/>
  <c r="AG9" i="6"/>
  <c r="AL8" i="6"/>
  <c r="AK8" i="6"/>
  <c r="AJ8" i="6"/>
  <c r="AI8" i="6"/>
  <c r="AH8" i="6"/>
  <c r="AG8" i="6"/>
  <c r="AF8" i="6"/>
  <c r="AL7" i="6"/>
  <c r="AK7" i="6"/>
  <c r="AJ7" i="6"/>
  <c r="AI7" i="6"/>
  <c r="AH7" i="6"/>
  <c r="AG7" i="6"/>
  <c r="AF7" i="6"/>
  <c r="AL6" i="6"/>
  <c r="AK6" i="6"/>
  <c r="AJ6" i="6"/>
  <c r="AI6" i="6"/>
  <c r="AH6" i="6"/>
  <c r="AG6" i="6"/>
  <c r="AF6" i="6"/>
  <c r="AL5" i="6"/>
  <c r="AK5" i="6"/>
  <c r="AJ5" i="6"/>
  <c r="AI5" i="6"/>
  <c r="AH5" i="6"/>
  <c r="AG5" i="6"/>
  <c r="AF5" i="6"/>
  <c r="AL4" i="6"/>
  <c r="AK4" i="6"/>
  <c r="AJ4" i="6"/>
  <c r="AI4" i="6"/>
  <c r="AH4" i="6"/>
  <c r="AG4" i="6"/>
  <c r="AF4" i="6"/>
  <c r="AL3" i="6"/>
  <c r="AK3" i="6"/>
  <c r="AJ3" i="6"/>
  <c r="AI3" i="6"/>
  <c r="AH3" i="6"/>
  <c r="AG3" i="6"/>
  <c r="AF3" i="6"/>
  <c r="AL2" i="6"/>
  <c r="AK2" i="6"/>
  <c r="AJ2" i="6"/>
  <c r="AI2" i="6"/>
  <c r="AH2" i="6"/>
  <c r="AG2" i="6"/>
  <c r="AF10" i="5"/>
  <c r="M645" i="6" l="1"/>
  <c r="AF814" i="5"/>
  <c r="AE814" i="5"/>
  <c r="AG814" i="5" s="1"/>
  <c r="V814" i="5"/>
  <c r="X814" i="5" s="1"/>
  <c r="AF813" i="5"/>
  <c r="AE813" i="5"/>
  <c r="AG813" i="5" s="1"/>
  <c r="V813" i="5"/>
  <c r="X813" i="5" s="1"/>
  <c r="AF812" i="5"/>
  <c r="AE812" i="5"/>
  <c r="AG812" i="5" s="1"/>
  <c r="V812" i="5"/>
  <c r="X812" i="5" s="1"/>
  <c r="AF811" i="5"/>
  <c r="AE811" i="5"/>
  <c r="V811" i="5"/>
  <c r="X811" i="5" s="1"/>
  <c r="AF810" i="5"/>
  <c r="AE810" i="5"/>
  <c r="AG810" i="5" s="1"/>
  <c r="V810" i="5"/>
  <c r="X810" i="5" s="1"/>
  <c r="AF809" i="5"/>
  <c r="AE809" i="5"/>
  <c r="V809" i="5"/>
  <c r="X809" i="5" s="1"/>
  <c r="AF808" i="5"/>
  <c r="AE808" i="5"/>
  <c r="AG808" i="5" s="1"/>
  <c r="V808" i="5"/>
  <c r="X808" i="5" s="1"/>
  <c r="AF807" i="5"/>
  <c r="AE807" i="5"/>
  <c r="V807" i="5"/>
  <c r="X807" i="5" s="1"/>
  <c r="AF806" i="5"/>
  <c r="AE806" i="5"/>
  <c r="AG806" i="5" s="1"/>
  <c r="V806" i="5"/>
  <c r="X806" i="5" s="1"/>
  <c r="AF805" i="5"/>
  <c r="AE805" i="5"/>
  <c r="V805" i="5"/>
  <c r="X805" i="5" s="1"/>
  <c r="AF804" i="5"/>
  <c r="AE804" i="5"/>
  <c r="AG804" i="5" s="1"/>
  <c r="V804" i="5"/>
  <c r="X804" i="5" s="1"/>
  <c r="AF803" i="5"/>
  <c r="AE803" i="5"/>
  <c r="V803" i="5"/>
  <c r="X803" i="5" s="1"/>
  <c r="AF802" i="5"/>
  <c r="AE802" i="5"/>
  <c r="AG802" i="5" s="1"/>
  <c r="V802" i="5"/>
  <c r="X802" i="5" s="1"/>
  <c r="AF801" i="5"/>
  <c r="AE801" i="5"/>
  <c r="V801" i="5"/>
  <c r="X801" i="5" s="1"/>
  <c r="AF800" i="5"/>
  <c r="AE800" i="5"/>
  <c r="AG800" i="5" s="1"/>
  <c r="V800" i="5"/>
  <c r="X800" i="5" s="1"/>
  <c r="AF799" i="5"/>
  <c r="AE799" i="5"/>
  <c r="V799" i="5"/>
  <c r="X799" i="5" s="1"/>
  <c r="AF798" i="5"/>
  <c r="AE798" i="5"/>
  <c r="AG798" i="5" s="1"/>
  <c r="V798" i="5"/>
  <c r="X798" i="5" s="1"/>
  <c r="AF797" i="5"/>
  <c r="AE797" i="5"/>
  <c r="V797" i="5"/>
  <c r="X797" i="5" s="1"/>
  <c r="AF796" i="5"/>
  <c r="AE796" i="5"/>
  <c r="AG796" i="5" s="1"/>
  <c r="V796" i="5"/>
  <c r="X796" i="5" s="1"/>
  <c r="AF795" i="5"/>
  <c r="AE795" i="5"/>
  <c r="V795" i="5"/>
  <c r="X795" i="5" s="1"/>
  <c r="AF794" i="5"/>
  <c r="AE794" i="5"/>
  <c r="AG794" i="5" s="1"/>
  <c r="V794" i="5"/>
  <c r="X794" i="5" s="1"/>
  <c r="AF793" i="5"/>
  <c r="AE793" i="5"/>
  <c r="V793" i="5"/>
  <c r="X793" i="5" s="1"/>
  <c r="AF792" i="5"/>
  <c r="AE792" i="5"/>
  <c r="AG792" i="5" s="1"/>
  <c r="V792" i="5"/>
  <c r="X792" i="5" s="1"/>
  <c r="AF791" i="5"/>
  <c r="AE791" i="5"/>
  <c r="V791" i="5"/>
  <c r="X791" i="5" s="1"/>
  <c r="AF790" i="5"/>
  <c r="AE790" i="5"/>
  <c r="AG790" i="5" s="1"/>
  <c r="V790" i="5"/>
  <c r="AF789" i="5"/>
  <c r="AE789" i="5"/>
  <c r="V789" i="5"/>
  <c r="AF788" i="5"/>
  <c r="AE788" i="5"/>
  <c r="AG788" i="5" s="1"/>
  <c r="V788" i="5"/>
  <c r="AF787" i="5"/>
  <c r="AE787" i="5"/>
  <c r="V787" i="5"/>
  <c r="AF786" i="5"/>
  <c r="AE786" i="5"/>
  <c r="AG786" i="5" s="1"/>
  <c r="V786" i="5"/>
  <c r="AF785" i="5"/>
  <c r="AE785" i="5"/>
  <c r="V785" i="5"/>
  <c r="AF784" i="5"/>
  <c r="AE784" i="5"/>
  <c r="V784" i="5"/>
  <c r="AF783" i="5"/>
  <c r="AE783" i="5"/>
  <c r="V783" i="5"/>
  <c r="AF782" i="5"/>
  <c r="AE782" i="5"/>
  <c r="AG782" i="5" s="1"/>
  <c r="V782" i="5"/>
  <c r="AF781" i="5"/>
  <c r="AE781" i="5"/>
  <c r="V781" i="5"/>
  <c r="AF780" i="5"/>
  <c r="AE780" i="5"/>
  <c r="V780" i="5"/>
  <c r="AF779" i="5"/>
  <c r="AE779" i="5"/>
  <c r="V779" i="5"/>
  <c r="AF778" i="5"/>
  <c r="AE778" i="5"/>
  <c r="AG778" i="5" s="1"/>
  <c r="V778" i="5"/>
  <c r="AF777" i="5"/>
  <c r="AE777" i="5"/>
  <c r="V777" i="5"/>
  <c r="AF776" i="5"/>
  <c r="AE776" i="5"/>
  <c r="V776" i="5"/>
  <c r="X776" i="5" s="1"/>
  <c r="AF775" i="5"/>
  <c r="AG775" i="5" s="1"/>
  <c r="AE775" i="5"/>
  <c r="V775" i="5"/>
  <c r="AF774" i="5"/>
  <c r="AE774" i="5"/>
  <c r="V774" i="5"/>
  <c r="X774" i="5" s="1"/>
  <c r="AF773" i="5"/>
  <c r="AG773" i="5" s="1"/>
  <c r="AE773" i="5"/>
  <c r="V773" i="5"/>
  <c r="AF772" i="5"/>
  <c r="AE772" i="5"/>
  <c r="V772" i="5"/>
  <c r="AF771" i="5"/>
  <c r="AG771" i="5" s="1"/>
  <c r="AE771" i="5"/>
  <c r="V771" i="5"/>
  <c r="AF770" i="5"/>
  <c r="AE770" i="5"/>
  <c r="V770" i="5"/>
  <c r="X770" i="5" s="1"/>
  <c r="AF769" i="5"/>
  <c r="AG769" i="5" s="1"/>
  <c r="AE769" i="5"/>
  <c r="V769" i="5"/>
  <c r="AF768" i="5"/>
  <c r="AE768" i="5"/>
  <c r="V768" i="5"/>
  <c r="AF767" i="5"/>
  <c r="AE767" i="5"/>
  <c r="V767" i="5"/>
  <c r="AF766" i="5"/>
  <c r="AE766" i="5"/>
  <c r="V766" i="5"/>
  <c r="W766" i="5" s="1"/>
  <c r="AF765" i="5"/>
  <c r="AE765" i="5"/>
  <c r="AG765" i="5" s="1"/>
  <c r="V765" i="5"/>
  <c r="W765" i="5" s="1"/>
  <c r="AF764" i="5"/>
  <c r="AG764" i="5" s="1"/>
  <c r="AE764" i="5"/>
  <c r="V764" i="5"/>
  <c r="AF763" i="5"/>
  <c r="AE763" i="5"/>
  <c r="V763" i="5"/>
  <c r="AF762" i="5"/>
  <c r="AG762" i="5" s="1"/>
  <c r="AE762" i="5"/>
  <c r="V762" i="5"/>
  <c r="AF761" i="5"/>
  <c r="AE761" i="5"/>
  <c r="AG761" i="5" s="1"/>
  <c r="V761" i="5"/>
  <c r="X761" i="5" s="1"/>
  <c r="AF760" i="5"/>
  <c r="AE760" i="5"/>
  <c r="AG760" i="5" s="1"/>
  <c r="V760" i="5"/>
  <c r="X760" i="5" s="1"/>
  <c r="AF759" i="5"/>
  <c r="AE759" i="5"/>
  <c r="W759" i="5"/>
  <c r="Y759" i="5" s="1"/>
  <c r="V759" i="5"/>
  <c r="X759" i="5" s="1"/>
  <c r="AF758" i="5"/>
  <c r="AE758" i="5"/>
  <c r="W758" i="5"/>
  <c r="Y758" i="5" s="1"/>
  <c r="V758" i="5"/>
  <c r="X758" i="5" s="1"/>
  <c r="AF757" i="5"/>
  <c r="AE757" i="5"/>
  <c r="W757" i="5"/>
  <c r="Y757" i="5" s="1"/>
  <c r="V757" i="5"/>
  <c r="X757" i="5" s="1"/>
  <c r="AF756" i="5"/>
  <c r="AE756" i="5"/>
  <c r="V756" i="5"/>
  <c r="W756" i="5" s="1"/>
  <c r="AF755" i="5"/>
  <c r="AE755" i="5"/>
  <c r="AG755" i="5" s="1"/>
  <c r="V755" i="5"/>
  <c r="AF754" i="5"/>
  <c r="AE754" i="5"/>
  <c r="X754" i="5"/>
  <c r="Y754" i="5" s="1"/>
  <c r="V754" i="5"/>
  <c r="W754" i="5" s="1"/>
  <c r="AF753" i="5"/>
  <c r="AE753" i="5"/>
  <c r="X753" i="5"/>
  <c r="Y753" i="5" s="1"/>
  <c r="V753" i="5"/>
  <c r="AG752" i="5"/>
  <c r="AF752" i="5"/>
  <c r="AE752" i="5"/>
  <c r="V752" i="5"/>
  <c r="X752" i="5" s="1"/>
  <c r="AF751" i="5"/>
  <c r="AG751" i="5" s="1"/>
  <c r="AE751" i="5"/>
  <c r="V751" i="5"/>
  <c r="AF750" i="5"/>
  <c r="AE750" i="5"/>
  <c r="V750" i="5"/>
  <c r="AF749" i="5"/>
  <c r="AE749" i="5"/>
  <c r="V749" i="5"/>
  <c r="W749" i="5" s="1"/>
  <c r="AF748" i="5"/>
  <c r="AE748" i="5"/>
  <c r="AG748" i="5" s="1"/>
  <c r="X748" i="5"/>
  <c r="Y748" i="5" s="1"/>
  <c r="V748" i="5"/>
  <c r="W748" i="5" s="1"/>
  <c r="AF747" i="5"/>
  <c r="AE747" i="5"/>
  <c r="V747" i="5"/>
  <c r="W747" i="5" s="1"/>
  <c r="AF746" i="5"/>
  <c r="AE746" i="5"/>
  <c r="AG746" i="5" s="1"/>
  <c r="V746" i="5"/>
  <c r="AF745" i="5"/>
  <c r="AE745" i="5"/>
  <c r="X745" i="5"/>
  <c r="V745" i="5"/>
  <c r="W745" i="5" s="1"/>
  <c r="AF744" i="5"/>
  <c r="AE744" i="5"/>
  <c r="V744" i="5"/>
  <c r="X744" i="5" s="1"/>
  <c r="AF743" i="5"/>
  <c r="AG743" i="5" s="1"/>
  <c r="AE743" i="5"/>
  <c r="V743" i="5"/>
  <c r="X743" i="5" s="1"/>
  <c r="AF742" i="5"/>
  <c r="AE742" i="5"/>
  <c r="AG742" i="5" s="1"/>
  <c r="V742" i="5"/>
  <c r="AF741" i="5"/>
  <c r="AE741" i="5"/>
  <c r="V741" i="5"/>
  <c r="X741" i="5" s="1"/>
  <c r="AF740" i="5"/>
  <c r="AE740" i="5"/>
  <c r="AG740" i="5" s="1"/>
  <c r="V740" i="5"/>
  <c r="AF739" i="5"/>
  <c r="AE739" i="5"/>
  <c r="AG739" i="5" s="1"/>
  <c r="V739" i="5"/>
  <c r="AF738" i="5"/>
  <c r="AE738" i="5"/>
  <c r="W738" i="5"/>
  <c r="Y738" i="5" s="1"/>
  <c r="V738" i="5"/>
  <c r="X738" i="5" s="1"/>
  <c r="AF737" i="5"/>
  <c r="AE737" i="5"/>
  <c r="V737" i="5"/>
  <c r="AF736" i="5"/>
  <c r="AE736" i="5"/>
  <c r="V736" i="5"/>
  <c r="AF735" i="5"/>
  <c r="AE735" i="5"/>
  <c r="AG735" i="5" s="1"/>
  <c r="V735" i="5"/>
  <c r="AF734" i="5"/>
  <c r="AE734" i="5"/>
  <c r="V734" i="5"/>
  <c r="X734" i="5" s="1"/>
  <c r="AF733" i="5"/>
  <c r="AE733" i="5"/>
  <c r="V733" i="5"/>
  <c r="AF732" i="5"/>
  <c r="AE732" i="5"/>
  <c r="V732" i="5"/>
  <c r="AF731" i="5"/>
  <c r="AE731" i="5"/>
  <c r="AG731" i="5" s="1"/>
  <c r="V731" i="5"/>
  <c r="AF730" i="5"/>
  <c r="AE730" i="5"/>
  <c r="V730" i="5"/>
  <c r="W729" i="5"/>
  <c r="V729" i="5"/>
  <c r="X729" i="5" s="1"/>
  <c r="AF728" i="5"/>
  <c r="AE728" i="5"/>
  <c r="V728" i="5"/>
  <c r="AF727" i="5"/>
  <c r="AE727" i="5"/>
  <c r="V727" i="5"/>
  <c r="AF726" i="5"/>
  <c r="AE726" i="5"/>
  <c r="AG726" i="5" s="1"/>
  <c r="V726" i="5"/>
  <c r="AF725" i="5"/>
  <c r="AE725" i="5"/>
  <c r="W725" i="5"/>
  <c r="V725" i="5"/>
  <c r="X725" i="5" s="1"/>
  <c r="AF724" i="5"/>
  <c r="AE724" i="5"/>
  <c r="V724" i="5"/>
  <c r="AF723" i="5"/>
  <c r="AE723" i="5"/>
  <c r="V723" i="5"/>
  <c r="AF722" i="5"/>
  <c r="AE722" i="5"/>
  <c r="V722" i="5"/>
  <c r="AF721" i="5"/>
  <c r="AE721" i="5"/>
  <c r="X721" i="5"/>
  <c r="V721" i="5"/>
  <c r="W721" i="5" s="1"/>
  <c r="AF720" i="5"/>
  <c r="AE720" i="5"/>
  <c r="V720" i="5"/>
  <c r="AF719" i="5"/>
  <c r="AE719" i="5"/>
  <c r="V719" i="5"/>
  <c r="W719" i="5" s="1"/>
  <c r="AF718" i="5"/>
  <c r="AE718" i="5"/>
  <c r="AG718" i="5" s="1"/>
  <c r="V718" i="5"/>
  <c r="AF717" i="5"/>
  <c r="AE717" i="5"/>
  <c r="V717" i="5"/>
  <c r="X717" i="5" s="1"/>
  <c r="AF716" i="5"/>
  <c r="AE716" i="5"/>
  <c r="V716" i="5"/>
  <c r="X716" i="5" s="1"/>
  <c r="AF715" i="5"/>
  <c r="AE715" i="5"/>
  <c r="V715" i="5"/>
  <c r="AF714" i="5"/>
  <c r="AE714" i="5"/>
  <c r="AG714" i="5" s="1"/>
  <c r="V714" i="5"/>
  <c r="X714" i="5" s="1"/>
  <c r="AF713" i="5"/>
  <c r="AE713" i="5"/>
  <c r="X713" i="5"/>
  <c r="V713" i="5"/>
  <c r="W713" i="5" s="1"/>
  <c r="AF712" i="5"/>
  <c r="AE712" i="5"/>
  <c r="V712" i="5"/>
  <c r="AF711" i="5"/>
  <c r="AE711" i="5"/>
  <c r="AG711" i="5" s="1"/>
  <c r="V711" i="5"/>
  <c r="AF710" i="5"/>
  <c r="AE710" i="5"/>
  <c r="V710" i="5"/>
  <c r="AF709" i="5"/>
  <c r="AE709" i="5"/>
  <c r="AG709" i="5" s="1"/>
  <c r="V709" i="5"/>
  <c r="AF708" i="5"/>
  <c r="AE708" i="5"/>
  <c r="V708" i="5"/>
  <c r="AF707" i="5"/>
  <c r="AE707" i="5"/>
  <c r="AG707" i="5" s="1"/>
  <c r="V707" i="5"/>
  <c r="AF706" i="5"/>
  <c r="AE706" i="5"/>
  <c r="V706" i="5"/>
  <c r="AF705" i="5"/>
  <c r="AE705" i="5"/>
  <c r="AG705" i="5" s="1"/>
  <c r="V705" i="5"/>
  <c r="AF704" i="5"/>
  <c r="AE704" i="5"/>
  <c r="V704" i="5"/>
  <c r="AF703" i="5"/>
  <c r="AE703" i="5"/>
  <c r="AG703" i="5" s="1"/>
  <c r="V703" i="5"/>
  <c r="AF702" i="5"/>
  <c r="AG702" i="5" s="1"/>
  <c r="AE702" i="5"/>
  <c r="X702" i="5"/>
  <c r="V702" i="5"/>
  <c r="W702" i="5" s="1"/>
  <c r="AF701" i="5"/>
  <c r="AE701" i="5"/>
  <c r="AG701" i="5" s="1"/>
  <c r="V701" i="5"/>
  <c r="W701" i="5" s="1"/>
  <c r="AF700" i="5"/>
  <c r="AE700" i="5"/>
  <c r="V700" i="5"/>
  <c r="AF699" i="5"/>
  <c r="AE699" i="5"/>
  <c r="V699" i="5"/>
  <c r="W699" i="5" s="1"/>
  <c r="AF698" i="5"/>
  <c r="AE698" i="5"/>
  <c r="X698" i="5"/>
  <c r="V698" i="5"/>
  <c r="W698" i="5" s="1"/>
  <c r="AF697" i="5"/>
  <c r="AG697" i="5" s="1"/>
  <c r="AE697" i="5"/>
  <c r="V697" i="5"/>
  <c r="V696" i="5"/>
  <c r="AF695" i="5"/>
  <c r="AE695" i="5"/>
  <c r="V695" i="5"/>
  <c r="AF694" i="5"/>
  <c r="AE694" i="5"/>
  <c r="AG694" i="5" s="1"/>
  <c r="V694" i="5"/>
  <c r="AF693" i="5"/>
  <c r="AE693" i="5"/>
  <c r="V693" i="5"/>
  <c r="AF692" i="5"/>
  <c r="AE692" i="5"/>
  <c r="AG692" i="5" s="1"/>
  <c r="V692" i="5"/>
  <c r="AF691" i="5"/>
  <c r="AE691" i="5"/>
  <c r="V691" i="5"/>
  <c r="AF690" i="5"/>
  <c r="AE690" i="5"/>
  <c r="AG690" i="5" s="1"/>
  <c r="V690" i="5"/>
  <c r="AF689" i="5"/>
  <c r="AE689" i="5"/>
  <c r="V689" i="5"/>
  <c r="W689" i="5" s="1"/>
  <c r="AF688" i="5"/>
  <c r="AG688" i="5" s="1"/>
  <c r="AE688" i="5"/>
  <c r="X688" i="5"/>
  <c r="Y688" i="5" s="1"/>
  <c r="V688" i="5"/>
  <c r="W688" i="5" s="1"/>
  <c r="AF687" i="5"/>
  <c r="AE687" i="5"/>
  <c r="X687" i="5"/>
  <c r="V687" i="5"/>
  <c r="W687" i="5" s="1"/>
  <c r="AG686" i="5"/>
  <c r="AF686" i="5"/>
  <c r="AE686" i="5"/>
  <c r="V686" i="5"/>
  <c r="V685" i="5"/>
  <c r="AF684" i="5"/>
  <c r="AE684" i="5"/>
  <c r="V684" i="5"/>
  <c r="AF683" i="5"/>
  <c r="AE683" i="5"/>
  <c r="V683" i="5"/>
  <c r="AF682" i="5"/>
  <c r="AE682" i="5"/>
  <c r="AG682" i="5" s="1"/>
  <c r="V682" i="5"/>
  <c r="AF681" i="5"/>
  <c r="AE681" i="5"/>
  <c r="V681" i="5"/>
  <c r="AF680" i="5"/>
  <c r="AE680" i="5"/>
  <c r="V680" i="5"/>
  <c r="AE679" i="5"/>
  <c r="V679" i="5"/>
  <c r="W679" i="5" s="1"/>
  <c r="AF678" i="5"/>
  <c r="AG678" i="5" s="1"/>
  <c r="AE678" i="5"/>
  <c r="V678" i="5"/>
  <c r="X678" i="5" s="1"/>
  <c r="AF677" i="5"/>
  <c r="AE677" i="5"/>
  <c r="AG677" i="5" s="1"/>
  <c r="V677" i="5"/>
  <c r="W677" i="5" s="1"/>
  <c r="AF676" i="5"/>
  <c r="AG676" i="5" s="1"/>
  <c r="AE676" i="5"/>
  <c r="X676" i="5"/>
  <c r="V676" i="5"/>
  <c r="W676" i="5" s="1"/>
  <c r="AF675" i="5"/>
  <c r="AE675" i="5"/>
  <c r="V675" i="5"/>
  <c r="W675" i="5" s="1"/>
  <c r="AF674" i="5"/>
  <c r="AE674" i="5"/>
  <c r="V674" i="5"/>
  <c r="X674" i="5" s="1"/>
  <c r="AF673" i="5"/>
  <c r="AE673" i="5"/>
  <c r="V673" i="5"/>
  <c r="X673" i="5" s="1"/>
  <c r="AF672" i="5"/>
  <c r="AE672" i="5"/>
  <c r="V672" i="5"/>
  <c r="X672" i="5" s="1"/>
  <c r="AF671" i="5"/>
  <c r="AE671" i="5"/>
  <c r="V671" i="5"/>
  <c r="X671" i="5" s="1"/>
  <c r="AF670" i="5"/>
  <c r="AE670" i="5"/>
  <c r="V670" i="5"/>
  <c r="X670" i="5" s="1"/>
  <c r="AF669" i="5"/>
  <c r="AE669" i="5"/>
  <c r="V669" i="5"/>
  <c r="X669" i="5" s="1"/>
  <c r="AF668" i="5"/>
  <c r="AE668" i="5"/>
  <c r="V668" i="5"/>
  <c r="X668" i="5" s="1"/>
  <c r="AF667" i="5"/>
  <c r="AE667" i="5"/>
  <c r="V667" i="5"/>
  <c r="X667" i="5" s="1"/>
  <c r="AF666" i="5"/>
  <c r="AE666" i="5"/>
  <c r="V666" i="5"/>
  <c r="X666" i="5" s="1"/>
  <c r="AF665" i="5"/>
  <c r="AE665" i="5"/>
  <c r="V665" i="5"/>
  <c r="X665" i="5" s="1"/>
  <c r="AF664" i="5"/>
  <c r="AE664" i="5"/>
  <c r="V664" i="5"/>
  <c r="X664" i="5" s="1"/>
  <c r="AF663" i="5"/>
  <c r="AE663" i="5"/>
  <c r="V663" i="5"/>
  <c r="X663" i="5" s="1"/>
  <c r="AF662" i="5"/>
  <c r="AE662" i="5"/>
  <c r="AG662" i="5" s="1"/>
  <c r="V662" i="5"/>
  <c r="AF661" i="5"/>
  <c r="AE661" i="5"/>
  <c r="V661" i="5"/>
  <c r="AF660" i="5"/>
  <c r="AE660" i="5"/>
  <c r="AG660" i="5" s="1"/>
  <c r="V660" i="5"/>
  <c r="AF659" i="5"/>
  <c r="AE659" i="5"/>
  <c r="V659" i="5"/>
  <c r="W659" i="5" s="1"/>
  <c r="AF658" i="5"/>
  <c r="AG658" i="5" s="1"/>
  <c r="AE658" i="5"/>
  <c r="X658" i="5"/>
  <c r="Y658" i="5" s="1"/>
  <c r="V658" i="5"/>
  <c r="W658" i="5" s="1"/>
  <c r="AF657" i="5"/>
  <c r="AE657" i="5"/>
  <c r="X657" i="5"/>
  <c r="V657" i="5"/>
  <c r="W657" i="5" s="1"/>
  <c r="AG656" i="5"/>
  <c r="AF656" i="5"/>
  <c r="AE656" i="5"/>
  <c r="V656" i="5"/>
  <c r="W656" i="5" s="1"/>
  <c r="AF655" i="5"/>
  <c r="AE655" i="5"/>
  <c r="V655" i="5"/>
  <c r="AF654" i="5"/>
  <c r="AE654" i="5"/>
  <c r="V654" i="5"/>
  <c r="AF653" i="5"/>
  <c r="AG653" i="5" s="1"/>
  <c r="AE653" i="5"/>
  <c r="X653" i="5"/>
  <c r="V653" i="5"/>
  <c r="W653" i="5" s="1"/>
  <c r="AF652" i="5"/>
  <c r="AE652" i="5"/>
  <c r="AG652" i="5" s="1"/>
  <c r="V652" i="5"/>
  <c r="W652" i="5" s="1"/>
  <c r="AF651" i="5"/>
  <c r="AE651" i="5"/>
  <c r="V651" i="5"/>
  <c r="W651" i="5" s="1"/>
  <c r="AF650" i="5"/>
  <c r="AE650" i="5"/>
  <c r="V650" i="5"/>
  <c r="X650" i="5" s="1"/>
  <c r="AF649" i="5"/>
  <c r="AE649" i="5"/>
  <c r="V649" i="5"/>
  <c r="X649" i="5" s="1"/>
  <c r="AF648" i="5"/>
  <c r="AG648" i="5" s="1"/>
  <c r="AE648" i="5"/>
  <c r="V648" i="5"/>
  <c r="W648" i="5" s="1"/>
  <c r="AF647" i="5"/>
  <c r="AE647" i="5"/>
  <c r="AG647" i="5" s="1"/>
  <c r="V647" i="5"/>
  <c r="AF646" i="5"/>
  <c r="AE646" i="5"/>
  <c r="AG646" i="5" s="1"/>
  <c r="W646" i="5"/>
  <c r="V646" i="5"/>
  <c r="X646" i="5" s="1"/>
  <c r="AF645" i="5"/>
  <c r="AG645" i="5" s="1"/>
  <c r="AE645" i="5"/>
  <c r="V645" i="5"/>
  <c r="AF644" i="5"/>
  <c r="AE644" i="5"/>
  <c r="AG644" i="5" s="1"/>
  <c r="V644" i="5"/>
  <c r="W644" i="5" s="1"/>
  <c r="AF643" i="5"/>
  <c r="AE643" i="5"/>
  <c r="V643" i="5"/>
  <c r="AF642" i="5"/>
  <c r="AE642" i="5"/>
  <c r="AG642" i="5" s="1"/>
  <c r="W642" i="5"/>
  <c r="V642" i="5"/>
  <c r="X642" i="5" s="1"/>
  <c r="AF641" i="5"/>
  <c r="AE641" i="5"/>
  <c r="V641" i="5"/>
  <c r="X641" i="5" s="1"/>
  <c r="AF640" i="5"/>
  <c r="AE640" i="5"/>
  <c r="X640" i="5"/>
  <c r="V640" i="5"/>
  <c r="W640" i="5" s="1"/>
  <c r="AF639" i="5"/>
  <c r="AE639" i="5"/>
  <c r="AG639" i="5" s="1"/>
  <c r="V639" i="5"/>
  <c r="AF638" i="5"/>
  <c r="AE638" i="5"/>
  <c r="AG638" i="5" s="1"/>
  <c r="V638" i="5"/>
  <c r="W638" i="5" s="1"/>
  <c r="AF637" i="5"/>
  <c r="AE637" i="5"/>
  <c r="V637" i="5"/>
  <c r="AF636" i="5"/>
  <c r="AE636" i="5"/>
  <c r="V636" i="5"/>
  <c r="AF635" i="5"/>
  <c r="AE635" i="5"/>
  <c r="V635" i="5"/>
  <c r="AF634" i="5"/>
  <c r="AE634" i="5"/>
  <c r="V634" i="5"/>
  <c r="X634" i="5" s="1"/>
  <c r="AF633" i="5"/>
  <c r="AE633" i="5"/>
  <c r="V633" i="5"/>
  <c r="AF632" i="5"/>
  <c r="AE632" i="5"/>
  <c r="W632" i="5"/>
  <c r="Y632" i="5" s="1"/>
  <c r="V632" i="5"/>
  <c r="X632" i="5" s="1"/>
  <c r="AF631" i="5"/>
  <c r="AE631" i="5"/>
  <c r="V631" i="5"/>
  <c r="AF630" i="5"/>
  <c r="AE630" i="5"/>
  <c r="V630" i="5"/>
  <c r="AF629" i="5"/>
  <c r="AE629" i="5"/>
  <c r="V629" i="5"/>
  <c r="AF628" i="5"/>
  <c r="AE628" i="5"/>
  <c r="V628" i="5"/>
  <c r="AF627" i="5"/>
  <c r="AE627" i="5"/>
  <c r="V627" i="5"/>
  <c r="AF626" i="5"/>
  <c r="AE626" i="5"/>
  <c r="W626" i="5"/>
  <c r="Y626" i="5" s="1"/>
  <c r="V626" i="5"/>
  <c r="X626" i="5" s="1"/>
  <c r="AF625" i="5"/>
  <c r="AE625" i="5"/>
  <c r="V625" i="5"/>
  <c r="AF624" i="5"/>
  <c r="AE624" i="5"/>
  <c r="V624" i="5"/>
  <c r="X624" i="5" s="1"/>
  <c r="AF623" i="5"/>
  <c r="AE623" i="5"/>
  <c r="V623" i="5"/>
  <c r="X623" i="5" s="1"/>
  <c r="AF622" i="5"/>
  <c r="AE622" i="5"/>
  <c r="V622" i="5"/>
  <c r="AF621" i="5"/>
  <c r="AE621" i="5"/>
  <c r="V621" i="5"/>
  <c r="X621" i="5" s="1"/>
  <c r="AF620" i="5"/>
  <c r="AE620" i="5"/>
  <c r="V620" i="5"/>
  <c r="AF619" i="5"/>
  <c r="AE619" i="5"/>
  <c r="V619" i="5"/>
  <c r="X619" i="5" s="1"/>
  <c r="AF618" i="5"/>
  <c r="AE618" i="5"/>
  <c r="V618" i="5"/>
  <c r="AF617" i="5"/>
  <c r="AE617" i="5"/>
  <c r="V617" i="5"/>
  <c r="X617" i="5" s="1"/>
  <c r="AF616" i="5"/>
  <c r="AE616" i="5"/>
  <c r="V616" i="5"/>
  <c r="AF615" i="5"/>
  <c r="AE615" i="5"/>
  <c r="V615" i="5"/>
  <c r="X615" i="5" s="1"/>
  <c r="AF614" i="5"/>
  <c r="AE614" i="5"/>
  <c r="V614" i="5"/>
  <c r="AF613" i="5"/>
  <c r="AE613" i="5"/>
  <c r="V613" i="5"/>
  <c r="X613" i="5" s="1"/>
  <c r="AF612" i="5"/>
  <c r="AE612" i="5"/>
  <c r="V612" i="5"/>
  <c r="AF611" i="5"/>
  <c r="AE611" i="5"/>
  <c r="V611" i="5"/>
  <c r="X611" i="5" s="1"/>
  <c r="AF610" i="5"/>
  <c r="AE610" i="5"/>
  <c r="V610" i="5"/>
  <c r="AF609" i="5"/>
  <c r="AE609" i="5"/>
  <c r="V609" i="5"/>
  <c r="X609" i="5" s="1"/>
  <c r="AF608" i="5"/>
  <c r="AE608" i="5"/>
  <c r="V608" i="5"/>
  <c r="AF607" i="5"/>
  <c r="AE607" i="5"/>
  <c r="V607" i="5"/>
  <c r="X607" i="5" s="1"/>
  <c r="AF606" i="5"/>
  <c r="AE606" i="5"/>
  <c r="V606" i="5"/>
  <c r="AF605" i="5"/>
  <c r="AE605" i="5"/>
  <c r="V605" i="5"/>
  <c r="X605" i="5" s="1"/>
  <c r="AF604" i="5"/>
  <c r="AE604" i="5"/>
  <c r="V604" i="5"/>
  <c r="AF603" i="5"/>
  <c r="AE603" i="5"/>
  <c r="V603" i="5"/>
  <c r="X603" i="5" s="1"/>
  <c r="AF602" i="5"/>
  <c r="AE602" i="5"/>
  <c r="V602" i="5"/>
  <c r="AF601" i="5"/>
  <c r="AE601" i="5"/>
  <c r="V601" i="5"/>
  <c r="X601" i="5" s="1"/>
  <c r="AF600" i="5"/>
  <c r="AE600" i="5"/>
  <c r="V600" i="5"/>
  <c r="AF599" i="5"/>
  <c r="AE599" i="5"/>
  <c r="V599" i="5"/>
  <c r="X599" i="5" s="1"/>
  <c r="AF598" i="5"/>
  <c r="AE598" i="5"/>
  <c r="V598" i="5"/>
  <c r="AF597" i="5"/>
  <c r="AE597" i="5"/>
  <c r="V597" i="5"/>
  <c r="X597" i="5" s="1"/>
  <c r="AF596" i="5"/>
  <c r="AE596" i="5"/>
  <c r="V596" i="5"/>
  <c r="AF595" i="5"/>
  <c r="AE595" i="5"/>
  <c r="V595" i="5"/>
  <c r="X595" i="5" s="1"/>
  <c r="AF594" i="5"/>
  <c r="AE594" i="5"/>
  <c r="V594" i="5"/>
  <c r="AF593" i="5"/>
  <c r="AE593" i="5"/>
  <c r="V593" i="5"/>
  <c r="V592" i="5"/>
  <c r="AF591" i="5"/>
  <c r="AE591" i="5"/>
  <c r="V591" i="5"/>
  <c r="AF590" i="5"/>
  <c r="AE590" i="5"/>
  <c r="V590" i="5"/>
  <c r="AF589" i="5"/>
  <c r="AE589" i="5"/>
  <c r="V589" i="5"/>
  <c r="AF588" i="5"/>
  <c r="AE588" i="5"/>
  <c r="V588" i="5"/>
  <c r="AF587" i="5"/>
  <c r="AE587" i="5"/>
  <c r="V587" i="5"/>
  <c r="AF586" i="5"/>
  <c r="AE586" i="5"/>
  <c r="V586" i="5"/>
  <c r="AF585" i="5"/>
  <c r="AE585" i="5"/>
  <c r="V585" i="5"/>
  <c r="AF584" i="5"/>
  <c r="AE584" i="5"/>
  <c r="V584" i="5"/>
  <c r="AF583" i="5"/>
  <c r="AE583" i="5"/>
  <c r="V583" i="5"/>
  <c r="AF582" i="5"/>
  <c r="AE582" i="5"/>
  <c r="V582" i="5"/>
  <c r="AF581" i="5"/>
  <c r="AE581" i="5"/>
  <c r="V581" i="5"/>
  <c r="AF580" i="5"/>
  <c r="AE580" i="5"/>
  <c r="V580" i="5"/>
  <c r="AF579" i="5"/>
  <c r="AE579" i="5"/>
  <c r="W579" i="5"/>
  <c r="Y579" i="5" s="1"/>
  <c r="V579" i="5"/>
  <c r="X579" i="5" s="1"/>
  <c r="AF578" i="5"/>
  <c r="AE578" i="5"/>
  <c r="V578" i="5"/>
  <c r="X578" i="5" s="1"/>
  <c r="AF577" i="5"/>
  <c r="AE577" i="5"/>
  <c r="AG577" i="5" s="1"/>
  <c r="V577" i="5"/>
  <c r="X577" i="5" s="1"/>
  <c r="AF576" i="5"/>
  <c r="AE576" i="5"/>
  <c r="V576" i="5"/>
  <c r="X576" i="5" s="1"/>
  <c r="AF575" i="5"/>
  <c r="AE575" i="5"/>
  <c r="V575" i="5"/>
  <c r="AF574" i="5"/>
  <c r="AE574" i="5"/>
  <c r="V574" i="5"/>
  <c r="X574" i="5" s="1"/>
  <c r="AF573" i="5"/>
  <c r="AE573" i="5"/>
  <c r="AG573" i="5" s="1"/>
  <c r="V573" i="5"/>
  <c r="W573" i="5" s="1"/>
  <c r="AF572" i="5"/>
  <c r="AE572" i="5"/>
  <c r="X572" i="5"/>
  <c r="Y572" i="5" s="1"/>
  <c r="V572" i="5"/>
  <c r="W572" i="5" s="1"/>
  <c r="AF571" i="5"/>
  <c r="AE571" i="5"/>
  <c r="V571" i="5"/>
  <c r="W571" i="5" s="1"/>
  <c r="AF570" i="5"/>
  <c r="AE570" i="5"/>
  <c r="V570" i="5"/>
  <c r="AF569" i="5"/>
  <c r="AE569" i="5"/>
  <c r="W569" i="5"/>
  <c r="V569" i="5"/>
  <c r="X569" i="5" s="1"/>
  <c r="AF568" i="5"/>
  <c r="AE568" i="5"/>
  <c r="AG568" i="5" s="1"/>
  <c r="V568" i="5"/>
  <c r="X568" i="5" s="1"/>
  <c r="AF567" i="5"/>
  <c r="AG567" i="5" s="1"/>
  <c r="AE567" i="5"/>
  <c r="W567" i="5"/>
  <c r="V567" i="5"/>
  <c r="X567" i="5" s="1"/>
  <c r="AF566" i="5"/>
  <c r="AE566" i="5"/>
  <c r="X566" i="5"/>
  <c r="V566" i="5"/>
  <c r="W566" i="5" s="1"/>
  <c r="AF565" i="5"/>
  <c r="AG565" i="5" s="1"/>
  <c r="AE565" i="5"/>
  <c r="W565" i="5"/>
  <c r="V565" i="5"/>
  <c r="X565" i="5" s="1"/>
  <c r="AF564" i="5"/>
  <c r="AE564" i="5"/>
  <c r="X564" i="5"/>
  <c r="V564" i="5"/>
  <c r="W564" i="5" s="1"/>
  <c r="AF563" i="5"/>
  <c r="AE563" i="5"/>
  <c r="V563" i="5"/>
  <c r="AF562" i="5"/>
  <c r="AG562" i="5" s="1"/>
  <c r="AE562" i="5"/>
  <c r="W562" i="5"/>
  <c r="V562" i="5"/>
  <c r="X562" i="5" s="1"/>
  <c r="AF561" i="5"/>
  <c r="AE561" i="5"/>
  <c r="Y561" i="5"/>
  <c r="AF560" i="5"/>
  <c r="AE560" i="5"/>
  <c r="X560" i="5"/>
  <c r="V560" i="5"/>
  <c r="W560" i="5" s="1"/>
  <c r="AF559" i="5"/>
  <c r="AE559" i="5"/>
  <c r="V559" i="5"/>
  <c r="W559" i="5" s="1"/>
  <c r="AF558" i="5"/>
  <c r="AE558" i="5"/>
  <c r="V558" i="5"/>
  <c r="V557" i="5"/>
  <c r="X557" i="5" s="1"/>
  <c r="AF556" i="5"/>
  <c r="AE556" i="5"/>
  <c r="V556" i="5"/>
  <c r="W556" i="5" s="1"/>
  <c r="AF555" i="5"/>
  <c r="AE555" i="5"/>
  <c r="V555" i="5"/>
  <c r="X555" i="5" s="1"/>
  <c r="AF554" i="5"/>
  <c r="AE554" i="5"/>
  <c r="AG554" i="5" s="1"/>
  <c r="X554" i="5"/>
  <c r="W554" i="5"/>
  <c r="V554" i="5"/>
  <c r="AF553" i="5"/>
  <c r="AE553" i="5"/>
  <c r="V553" i="5"/>
  <c r="W553" i="5" s="1"/>
  <c r="AF552" i="5"/>
  <c r="AE552" i="5"/>
  <c r="V552" i="5"/>
  <c r="X552" i="5" s="1"/>
  <c r="AF551" i="5"/>
  <c r="AE551" i="5"/>
  <c r="V551" i="5"/>
  <c r="X551" i="5" s="1"/>
  <c r="AF550" i="5"/>
  <c r="AE550" i="5"/>
  <c r="AG550" i="5" s="1"/>
  <c r="V550" i="5"/>
  <c r="AF549" i="5"/>
  <c r="AE549" i="5"/>
  <c r="V549" i="5"/>
  <c r="AF548" i="5"/>
  <c r="AE548" i="5"/>
  <c r="AG548" i="5" s="1"/>
  <c r="V548" i="5"/>
  <c r="AF547" i="5"/>
  <c r="AE547" i="5"/>
  <c r="V547" i="5"/>
  <c r="AF546" i="5"/>
  <c r="AE546" i="5"/>
  <c r="AG546" i="5" s="1"/>
  <c r="V546" i="5"/>
  <c r="AF545" i="5"/>
  <c r="AE545" i="5"/>
  <c r="V545" i="5"/>
  <c r="AF544" i="5"/>
  <c r="AE544" i="5"/>
  <c r="X544" i="5"/>
  <c r="W544" i="5"/>
  <c r="Y544" i="5" s="1"/>
  <c r="V544" i="5"/>
  <c r="AF543" i="5"/>
  <c r="AE543" i="5"/>
  <c r="W543" i="5"/>
  <c r="V543" i="5"/>
  <c r="X543" i="5" s="1"/>
  <c r="AF542" i="5"/>
  <c r="AE542" i="5"/>
  <c r="V542" i="5"/>
  <c r="X542" i="5" s="1"/>
  <c r="AF541" i="5"/>
  <c r="AE541" i="5"/>
  <c r="AG541" i="5" s="1"/>
  <c r="X541" i="5"/>
  <c r="W541" i="5"/>
  <c r="V541" i="5"/>
  <c r="AF540" i="5"/>
  <c r="AE540" i="5"/>
  <c r="V540" i="5"/>
  <c r="W540" i="5" s="1"/>
  <c r="AF539" i="5"/>
  <c r="AE539" i="5"/>
  <c r="V539" i="5"/>
  <c r="X539" i="5" s="1"/>
  <c r="AF538" i="5"/>
  <c r="AE538" i="5"/>
  <c r="V538" i="5"/>
  <c r="W538" i="5" s="1"/>
  <c r="AF537" i="5"/>
  <c r="AE537" i="5"/>
  <c r="AG537" i="5" s="1"/>
  <c r="V537" i="5"/>
  <c r="X537" i="5" s="1"/>
  <c r="AF536" i="5"/>
  <c r="AG536" i="5" s="1"/>
  <c r="AE536" i="5"/>
  <c r="W536" i="5"/>
  <c r="V536" i="5"/>
  <c r="X536" i="5" s="1"/>
  <c r="AF535" i="5"/>
  <c r="AE535" i="5"/>
  <c r="X535" i="5"/>
  <c r="V535" i="5"/>
  <c r="W535" i="5" s="1"/>
  <c r="AF534" i="5"/>
  <c r="AG534" i="5" s="1"/>
  <c r="AE534" i="5"/>
  <c r="W534" i="5"/>
  <c r="V534" i="5"/>
  <c r="X534" i="5" s="1"/>
  <c r="AG533" i="5"/>
  <c r="AF533" i="5"/>
  <c r="AE533" i="5"/>
  <c r="W533" i="5"/>
  <c r="V533" i="5"/>
  <c r="X533" i="5" s="1"/>
  <c r="AF532" i="5"/>
  <c r="AG532" i="5" s="1"/>
  <c r="AE532" i="5"/>
  <c r="X532" i="5"/>
  <c r="V532" i="5"/>
  <c r="W532" i="5" s="1"/>
  <c r="AF531" i="5"/>
  <c r="AE531" i="5"/>
  <c r="AG531" i="5" s="1"/>
  <c r="V531" i="5"/>
  <c r="AF530" i="5"/>
  <c r="AE530" i="5"/>
  <c r="W530" i="5"/>
  <c r="V530" i="5"/>
  <c r="X530" i="5" s="1"/>
  <c r="AF529" i="5"/>
  <c r="AE529" i="5"/>
  <c r="W529" i="5"/>
  <c r="Y529" i="5" s="1"/>
  <c r="V529" i="5"/>
  <c r="X529" i="5" s="1"/>
  <c r="AF528" i="5"/>
  <c r="AG528" i="5" s="1"/>
  <c r="AE528" i="5"/>
  <c r="X528" i="5"/>
  <c r="V528" i="5"/>
  <c r="W528" i="5" s="1"/>
  <c r="AF527" i="5"/>
  <c r="AE527" i="5"/>
  <c r="V527" i="5"/>
  <c r="W527" i="5" s="1"/>
  <c r="AF526" i="5"/>
  <c r="AE526" i="5"/>
  <c r="V526" i="5"/>
  <c r="X526" i="5" s="1"/>
  <c r="AG525" i="5"/>
  <c r="AF525" i="5"/>
  <c r="AE525" i="5"/>
  <c r="W525" i="5"/>
  <c r="V525" i="5"/>
  <c r="X525" i="5" s="1"/>
  <c r="AF524" i="5"/>
  <c r="AE524" i="5"/>
  <c r="V524" i="5"/>
  <c r="W524" i="5" s="1"/>
  <c r="AF523" i="5"/>
  <c r="AE523" i="5"/>
  <c r="V523" i="5"/>
  <c r="AF522" i="5"/>
  <c r="AE522" i="5"/>
  <c r="W522" i="5"/>
  <c r="V522" i="5"/>
  <c r="X522" i="5" s="1"/>
  <c r="AF521" i="5"/>
  <c r="AE521" i="5"/>
  <c r="AG521" i="5" s="1"/>
  <c r="V521" i="5"/>
  <c r="X521" i="5" s="1"/>
  <c r="AF520" i="5"/>
  <c r="AG520" i="5" s="1"/>
  <c r="AE520" i="5"/>
  <c r="W520" i="5"/>
  <c r="V520" i="5"/>
  <c r="X520" i="5" s="1"/>
  <c r="AF519" i="5"/>
  <c r="AE519" i="5"/>
  <c r="X519" i="5"/>
  <c r="V519" i="5"/>
  <c r="W519" i="5" s="1"/>
  <c r="AF518" i="5"/>
  <c r="AG518" i="5" s="1"/>
  <c r="AE518" i="5"/>
  <c r="W518" i="5"/>
  <c r="V518" i="5"/>
  <c r="X518" i="5" s="1"/>
  <c r="AF517" i="5"/>
  <c r="AE517" i="5"/>
  <c r="X517" i="5"/>
  <c r="V517" i="5"/>
  <c r="W517" i="5" s="1"/>
  <c r="AF516" i="5"/>
  <c r="AE516" i="5"/>
  <c r="V516" i="5"/>
  <c r="X516" i="5" s="1"/>
  <c r="AF515" i="5"/>
  <c r="AE515" i="5"/>
  <c r="V515" i="5"/>
  <c r="W515" i="5" s="1"/>
  <c r="AF514" i="5"/>
  <c r="AE514" i="5"/>
  <c r="AG514" i="5" s="1"/>
  <c r="V514" i="5"/>
  <c r="X514" i="5" s="1"/>
  <c r="AF513" i="5"/>
  <c r="AE513" i="5"/>
  <c r="V513" i="5"/>
  <c r="X513" i="5" s="1"/>
  <c r="AF512" i="5"/>
  <c r="AE512" i="5"/>
  <c r="V512" i="5"/>
  <c r="X512" i="5" s="1"/>
  <c r="AF511" i="5"/>
  <c r="AE511" i="5"/>
  <c r="AG511" i="5" s="1"/>
  <c r="W511" i="5"/>
  <c r="Y511" i="5" s="1"/>
  <c r="V511" i="5"/>
  <c r="X511" i="5" s="1"/>
  <c r="AF510" i="5"/>
  <c r="AE510" i="5"/>
  <c r="V510" i="5"/>
  <c r="X510" i="5" s="1"/>
  <c r="AF509" i="5"/>
  <c r="AE509" i="5"/>
  <c r="AG509" i="5" s="1"/>
  <c r="W509" i="5"/>
  <c r="V509" i="5"/>
  <c r="X509" i="5" s="1"/>
  <c r="AF508" i="5"/>
  <c r="AE508" i="5"/>
  <c r="V508" i="5"/>
  <c r="X508" i="5" s="1"/>
  <c r="AF507" i="5"/>
  <c r="AE507" i="5"/>
  <c r="V507" i="5"/>
  <c r="AF506" i="5"/>
  <c r="AE506" i="5"/>
  <c r="V506" i="5"/>
  <c r="X506" i="5" s="1"/>
  <c r="AF505" i="5"/>
  <c r="AE505" i="5"/>
  <c r="W505" i="5"/>
  <c r="Y505" i="5" s="1"/>
  <c r="V505" i="5"/>
  <c r="X505" i="5" s="1"/>
  <c r="AF504" i="5"/>
  <c r="AE504" i="5"/>
  <c r="V504" i="5"/>
  <c r="X504" i="5" s="1"/>
  <c r="AF503" i="5"/>
  <c r="AE503" i="5"/>
  <c r="AF502" i="5"/>
  <c r="AE502" i="5"/>
  <c r="V502" i="5"/>
  <c r="AF501" i="5"/>
  <c r="AE501" i="5"/>
  <c r="X501" i="5"/>
  <c r="V501" i="5"/>
  <c r="W501" i="5" s="1"/>
  <c r="AF500" i="5"/>
  <c r="AE500" i="5"/>
  <c r="V500" i="5"/>
  <c r="X500" i="5" s="1"/>
  <c r="AF499" i="5"/>
  <c r="AE499" i="5"/>
  <c r="V499" i="5"/>
  <c r="X499" i="5" s="1"/>
  <c r="AF498" i="5"/>
  <c r="AE498" i="5"/>
  <c r="AG498" i="5" s="1"/>
  <c r="V498" i="5"/>
  <c r="X498" i="5" s="1"/>
  <c r="AF497" i="5"/>
  <c r="AE497" i="5"/>
  <c r="W497" i="5"/>
  <c r="Y497" i="5" s="1"/>
  <c r="V497" i="5"/>
  <c r="X497" i="5" s="1"/>
  <c r="AF496" i="5"/>
  <c r="AE496" i="5"/>
  <c r="V496" i="5"/>
  <c r="X496" i="5" s="1"/>
  <c r="AF495" i="5"/>
  <c r="AE495" i="5"/>
  <c r="V495" i="5"/>
  <c r="AF494" i="5"/>
  <c r="AG494" i="5" s="1"/>
  <c r="AE494" i="5"/>
  <c r="V494" i="5"/>
  <c r="AF493" i="5"/>
  <c r="AE493" i="5"/>
  <c r="V493" i="5"/>
  <c r="W493" i="5" s="1"/>
  <c r="AF492" i="5"/>
  <c r="AE492" i="5"/>
  <c r="V492" i="5"/>
  <c r="W492" i="5" s="1"/>
  <c r="AF491" i="5"/>
  <c r="AE491" i="5"/>
  <c r="AG491" i="5" s="1"/>
  <c r="V491" i="5"/>
  <c r="AF490" i="5"/>
  <c r="AE490" i="5"/>
  <c r="V490" i="5"/>
  <c r="AF489" i="5"/>
  <c r="AE489" i="5"/>
  <c r="W489" i="5"/>
  <c r="Y489" i="5" s="1"/>
  <c r="V489" i="5"/>
  <c r="X489" i="5" s="1"/>
  <c r="AG488" i="5"/>
  <c r="AF488" i="5"/>
  <c r="AE488" i="5"/>
  <c r="V488" i="5"/>
  <c r="AF487" i="5"/>
  <c r="AE487" i="5"/>
  <c r="X487" i="5"/>
  <c r="V487" i="5"/>
  <c r="W487" i="5" s="1"/>
  <c r="AF486" i="5"/>
  <c r="AE486" i="5"/>
  <c r="AG486" i="5" s="1"/>
  <c r="V486" i="5"/>
  <c r="AF485" i="5"/>
  <c r="AE485" i="5"/>
  <c r="AG485" i="5" s="1"/>
  <c r="V485" i="5"/>
  <c r="W485" i="5" s="1"/>
  <c r="AF484" i="5"/>
  <c r="AE484" i="5"/>
  <c r="V484" i="5"/>
  <c r="X484" i="5" s="1"/>
  <c r="AF483" i="5"/>
  <c r="AE483" i="5"/>
  <c r="AG483" i="5" s="1"/>
  <c r="V483" i="5"/>
  <c r="X483" i="5" s="1"/>
  <c r="AF482" i="5"/>
  <c r="AE482" i="5"/>
  <c r="V482" i="5"/>
  <c r="X482" i="5" s="1"/>
  <c r="AF481" i="5"/>
  <c r="AG481" i="5" s="1"/>
  <c r="AE481" i="5"/>
  <c r="W481" i="5"/>
  <c r="V481" i="5"/>
  <c r="X481" i="5" s="1"/>
  <c r="AF480" i="5"/>
  <c r="AE480" i="5"/>
  <c r="V480" i="5"/>
  <c r="W480" i="5" s="1"/>
  <c r="AF479" i="5"/>
  <c r="AE479" i="5"/>
  <c r="V479" i="5"/>
  <c r="W479" i="5" s="1"/>
  <c r="AF478" i="5"/>
  <c r="AE478" i="5"/>
  <c r="V478" i="5"/>
  <c r="X478" i="5" s="1"/>
  <c r="AF477" i="5"/>
  <c r="AE477" i="5"/>
  <c r="V477" i="5"/>
  <c r="AF476" i="5"/>
  <c r="AE476" i="5"/>
  <c r="W476" i="5"/>
  <c r="V476" i="5"/>
  <c r="X476" i="5" s="1"/>
  <c r="AF475" i="5"/>
  <c r="AE475" i="5"/>
  <c r="V475" i="5"/>
  <c r="W475" i="5" s="1"/>
  <c r="AF474" i="5"/>
  <c r="AE474" i="5"/>
  <c r="V474" i="5"/>
  <c r="X474" i="5" s="1"/>
  <c r="AF473" i="5"/>
  <c r="AG473" i="5" s="1"/>
  <c r="AE473" i="5"/>
  <c r="W473" i="5"/>
  <c r="V473" i="5"/>
  <c r="X473" i="5" s="1"/>
  <c r="AF472" i="5"/>
  <c r="AE472" i="5"/>
  <c r="X472" i="5"/>
  <c r="V472" i="5"/>
  <c r="W472" i="5" s="1"/>
  <c r="AF471" i="5"/>
  <c r="AE471" i="5"/>
  <c r="AG471" i="5" s="1"/>
  <c r="V471" i="5"/>
  <c r="AF470" i="5"/>
  <c r="AE470" i="5"/>
  <c r="V470" i="5"/>
  <c r="X470" i="5" s="1"/>
  <c r="AF469" i="5"/>
  <c r="AE469" i="5"/>
  <c r="V469" i="5"/>
  <c r="X469" i="5" s="1"/>
  <c r="AG468" i="5"/>
  <c r="AF468" i="5"/>
  <c r="AE468" i="5"/>
  <c r="X468" i="5"/>
  <c r="W468" i="5"/>
  <c r="V468" i="5"/>
  <c r="AF467" i="5"/>
  <c r="AE467" i="5"/>
  <c r="X467" i="5"/>
  <c r="Y467" i="5" s="1"/>
  <c r="V467" i="5"/>
  <c r="W467" i="5" s="1"/>
  <c r="AF466" i="5"/>
  <c r="AE466" i="5"/>
  <c r="AG466" i="5" s="1"/>
  <c r="V466" i="5"/>
  <c r="AF465" i="5"/>
  <c r="AE465" i="5"/>
  <c r="V465" i="5"/>
  <c r="AF464" i="5"/>
  <c r="AG464" i="5" s="1"/>
  <c r="AE464" i="5"/>
  <c r="X464" i="5"/>
  <c r="V464" i="5"/>
  <c r="W464" i="5" s="1"/>
  <c r="V463" i="5"/>
  <c r="X463" i="5" s="1"/>
  <c r="AF462" i="5"/>
  <c r="AE462" i="5"/>
  <c r="V462" i="5"/>
  <c r="X462" i="5" s="1"/>
  <c r="AF461" i="5"/>
  <c r="AE461" i="5"/>
  <c r="AG461" i="5" s="1"/>
  <c r="V461" i="5"/>
  <c r="X461" i="5" s="1"/>
  <c r="AF460" i="5"/>
  <c r="AE460" i="5"/>
  <c r="V460" i="5"/>
  <c r="X460" i="5" s="1"/>
  <c r="AF459" i="5"/>
  <c r="AE459" i="5"/>
  <c r="V459" i="5"/>
  <c r="X459" i="5" s="1"/>
  <c r="AF458" i="5"/>
  <c r="AE458" i="5"/>
  <c r="V458" i="5"/>
  <c r="X458" i="5" s="1"/>
  <c r="AF457" i="5"/>
  <c r="AE457" i="5"/>
  <c r="AG457" i="5" s="1"/>
  <c r="V457" i="5"/>
  <c r="X457" i="5" s="1"/>
  <c r="AF456" i="5"/>
  <c r="AE456" i="5"/>
  <c r="V456" i="5"/>
  <c r="X456" i="5" s="1"/>
  <c r="AF455" i="5"/>
  <c r="AE455" i="5"/>
  <c r="V455" i="5"/>
  <c r="X455" i="5" s="1"/>
  <c r="AF454" i="5"/>
  <c r="AE454" i="5"/>
  <c r="V454" i="5"/>
  <c r="X454" i="5" s="1"/>
  <c r="AF453" i="5"/>
  <c r="AE453" i="5"/>
  <c r="AG453" i="5" s="1"/>
  <c r="V453" i="5"/>
  <c r="X453" i="5" s="1"/>
  <c r="AF452" i="5"/>
  <c r="AE452" i="5"/>
  <c r="V452" i="5"/>
  <c r="X452" i="5" s="1"/>
  <c r="AF451" i="5"/>
  <c r="AE451" i="5"/>
  <c r="V451" i="5"/>
  <c r="X451" i="5" s="1"/>
  <c r="AF450" i="5"/>
  <c r="AE450" i="5"/>
  <c r="AG450" i="5" s="1"/>
  <c r="V450" i="5"/>
  <c r="X450" i="5" s="1"/>
  <c r="AF449" i="5"/>
  <c r="AE449" i="5"/>
  <c r="AG449" i="5" s="1"/>
  <c r="V449" i="5"/>
  <c r="X449" i="5" s="1"/>
  <c r="AF448" i="5"/>
  <c r="AE448" i="5"/>
  <c r="V448" i="5"/>
  <c r="X448" i="5" s="1"/>
  <c r="AF447" i="5"/>
  <c r="AE447" i="5"/>
  <c r="V447" i="5"/>
  <c r="X447" i="5" s="1"/>
  <c r="AF446" i="5"/>
  <c r="AE446" i="5"/>
  <c r="AG446" i="5" s="1"/>
  <c r="V446" i="5"/>
  <c r="X446" i="5" s="1"/>
  <c r="AF445" i="5"/>
  <c r="AE445" i="5"/>
  <c r="X445" i="5"/>
  <c r="Y445" i="5" s="1"/>
  <c r="V445" i="5"/>
  <c r="W445" i="5" s="1"/>
  <c r="AG444" i="5"/>
  <c r="AF444" i="5"/>
  <c r="AE444" i="5"/>
  <c r="V444" i="5"/>
  <c r="X444" i="5" s="1"/>
  <c r="AF443" i="5"/>
  <c r="AE443" i="5"/>
  <c r="V443" i="5"/>
  <c r="W443" i="5" s="1"/>
  <c r="AF442" i="5"/>
  <c r="AE442" i="5"/>
  <c r="AG442" i="5" s="1"/>
  <c r="X442" i="5"/>
  <c r="V442" i="5"/>
  <c r="W442" i="5" s="1"/>
  <c r="AF441" i="5"/>
  <c r="AE441" i="5"/>
  <c r="V441" i="5"/>
  <c r="W441" i="5" s="1"/>
  <c r="AF440" i="5"/>
  <c r="AG440" i="5" s="1"/>
  <c r="AE440" i="5"/>
  <c r="W440" i="5"/>
  <c r="V440" i="5"/>
  <c r="X440" i="5" s="1"/>
  <c r="AF439" i="5"/>
  <c r="AE439" i="5"/>
  <c r="X439" i="5"/>
  <c r="Y439" i="5" s="1"/>
  <c r="V439" i="5"/>
  <c r="W439" i="5" s="1"/>
  <c r="AG438" i="5"/>
  <c r="AF438" i="5"/>
  <c r="AE438" i="5"/>
  <c r="X438" i="5"/>
  <c r="W438" i="5"/>
  <c r="V438" i="5"/>
  <c r="AF437" i="5"/>
  <c r="AE437" i="5"/>
  <c r="X437" i="5"/>
  <c r="Y437" i="5" s="1"/>
  <c r="V437" i="5"/>
  <c r="W437" i="5" s="1"/>
  <c r="AF436" i="5"/>
  <c r="AE436" i="5"/>
  <c r="AG436" i="5" s="1"/>
  <c r="V436" i="5"/>
  <c r="X436" i="5" s="1"/>
  <c r="AF435" i="5"/>
  <c r="AE435" i="5"/>
  <c r="V435" i="5"/>
  <c r="W435" i="5" s="1"/>
  <c r="AF434" i="5"/>
  <c r="AG434" i="5" s="1"/>
  <c r="AE434" i="5"/>
  <c r="V434" i="5"/>
  <c r="X434" i="5" s="1"/>
  <c r="AF433" i="5"/>
  <c r="AE433" i="5"/>
  <c r="V433" i="5"/>
  <c r="W433" i="5" s="1"/>
  <c r="AF432" i="5"/>
  <c r="AE432" i="5"/>
  <c r="AG432" i="5" s="1"/>
  <c r="W432" i="5"/>
  <c r="V432" i="5"/>
  <c r="X432" i="5" s="1"/>
  <c r="AF431" i="5"/>
  <c r="AE431" i="5"/>
  <c r="X431" i="5"/>
  <c r="V431" i="5"/>
  <c r="W431" i="5" s="1"/>
  <c r="AF430" i="5"/>
  <c r="AE430" i="5"/>
  <c r="V430" i="5"/>
  <c r="W430" i="5" s="1"/>
  <c r="AF429" i="5"/>
  <c r="AE429" i="5"/>
  <c r="V429" i="5"/>
  <c r="X429" i="5" s="1"/>
  <c r="AF428" i="5"/>
  <c r="AE428" i="5"/>
  <c r="X428" i="5"/>
  <c r="W428" i="5"/>
  <c r="Y428" i="5" s="1"/>
  <c r="V428" i="5"/>
  <c r="AF427" i="5"/>
  <c r="AE427" i="5"/>
  <c r="X427" i="5"/>
  <c r="V427" i="5"/>
  <c r="W427" i="5" s="1"/>
  <c r="AF426" i="5"/>
  <c r="AE426" i="5"/>
  <c r="V426" i="5"/>
  <c r="W426" i="5" s="1"/>
  <c r="AF425" i="5"/>
  <c r="AE425" i="5"/>
  <c r="V425" i="5"/>
  <c r="X425" i="5" s="1"/>
  <c r="AF424" i="5"/>
  <c r="AE424" i="5"/>
  <c r="V424" i="5"/>
  <c r="X424" i="5" s="1"/>
  <c r="AF423" i="5"/>
  <c r="AE423" i="5"/>
  <c r="X423" i="5"/>
  <c r="W423" i="5"/>
  <c r="V423" i="5"/>
  <c r="AF422" i="5"/>
  <c r="AE422" i="5"/>
  <c r="V422" i="5"/>
  <c r="W422" i="5" s="1"/>
  <c r="AF421" i="5"/>
  <c r="AE421" i="5"/>
  <c r="V421" i="5"/>
  <c r="X421" i="5" s="1"/>
  <c r="V420" i="5"/>
  <c r="W420" i="5" s="1"/>
  <c r="AF419" i="5"/>
  <c r="AE419" i="5"/>
  <c r="V419" i="5"/>
  <c r="W419" i="5" s="1"/>
  <c r="AF418" i="5"/>
  <c r="AE418" i="5"/>
  <c r="AG418" i="5" s="1"/>
  <c r="V418" i="5"/>
  <c r="W418" i="5" s="1"/>
  <c r="AF417" i="5"/>
  <c r="AG417" i="5" s="1"/>
  <c r="AE417" i="5"/>
  <c r="V417" i="5"/>
  <c r="X417" i="5" s="1"/>
  <c r="AF416" i="5"/>
  <c r="AE416" i="5"/>
  <c r="AG416" i="5" s="1"/>
  <c r="V416" i="5"/>
  <c r="W416" i="5" s="1"/>
  <c r="AF415" i="5"/>
  <c r="AG415" i="5" s="1"/>
  <c r="AE415" i="5"/>
  <c r="X415" i="5"/>
  <c r="V415" i="5"/>
  <c r="W415" i="5" s="1"/>
  <c r="AF414" i="5"/>
  <c r="AE414" i="5"/>
  <c r="V414" i="5"/>
  <c r="W414" i="5" s="1"/>
  <c r="AF413" i="5"/>
  <c r="AE413" i="5"/>
  <c r="V413" i="5"/>
  <c r="X413" i="5" s="1"/>
  <c r="AF412" i="5"/>
  <c r="AE412" i="5"/>
  <c r="V412" i="5"/>
  <c r="W412" i="5" s="1"/>
  <c r="AF411" i="5"/>
  <c r="AE411" i="5"/>
  <c r="V411" i="5"/>
  <c r="W411" i="5" s="1"/>
  <c r="AF410" i="5"/>
  <c r="AE410" i="5"/>
  <c r="AG410" i="5" s="1"/>
  <c r="V410" i="5"/>
  <c r="W410" i="5" s="1"/>
  <c r="AF409" i="5"/>
  <c r="AE409" i="5"/>
  <c r="AG409" i="5" s="1"/>
  <c r="V409" i="5"/>
  <c r="AF408" i="5"/>
  <c r="AG408" i="5" s="1"/>
  <c r="AE408" i="5"/>
  <c r="X408" i="5"/>
  <c r="V408" i="5"/>
  <c r="W408" i="5" s="1"/>
  <c r="AF407" i="5"/>
  <c r="AE407" i="5"/>
  <c r="AG407" i="5" s="1"/>
  <c r="V407" i="5"/>
  <c r="W407" i="5" s="1"/>
  <c r="AF406" i="5"/>
  <c r="AE406" i="5"/>
  <c r="X406" i="5"/>
  <c r="V406" i="5"/>
  <c r="W406" i="5" s="1"/>
  <c r="AF405" i="5"/>
  <c r="AG405" i="5" s="1"/>
  <c r="AE405" i="5"/>
  <c r="V405" i="5"/>
  <c r="AF404" i="5"/>
  <c r="AE404" i="5"/>
  <c r="V404" i="5"/>
  <c r="W404" i="5" s="1"/>
  <c r="AF403" i="5"/>
  <c r="AE403" i="5"/>
  <c r="AG403" i="5" s="1"/>
  <c r="V403" i="5"/>
  <c r="W403" i="5" s="1"/>
  <c r="AF402" i="5"/>
  <c r="AE402" i="5"/>
  <c r="X402" i="5"/>
  <c r="V402" i="5"/>
  <c r="W402" i="5" s="1"/>
  <c r="AF401" i="5"/>
  <c r="AE401" i="5"/>
  <c r="V401" i="5"/>
  <c r="AF400" i="5"/>
  <c r="AE400" i="5"/>
  <c r="V400" i="5"/>
  <c r="W400" i="5" s="1"/>
  <c r="AF399" i="5"/>
  <c r="AE399" i="5"/>
  <c r="V399" i="5"/>
  <c r="X399" i="5" s="1"/>
  <c r="AF398" i="5"/>
  <c r="AE398" i="5"/>
  <c r="X398" i="5"/>
  <c r="V398" i="5"/>
  <c r="W398" i="5" s="1"/>
  <c r="Y398" i="5" s="1"/>
  <c r="AF397" i="5"/>
  <c r="AE397" i="5"/>
  <c r="V397" i="5"/>
  <c r="AF396" i="5"/>
  <c r="AE396" i="5"/>
  <c r="V396" i="5"/>
  <c r="AF395" i="5"/>
  <c r="AE395" i="5"/>
  <c r="V395" i="5"/>
  <c r="AF394" i="5"/>
  <c r="AE394" i="5"/>
  <c r="V394" i="5"/>
  <c r="AF393" i="5"/>
  <c r="AE393" i="5"/>
  <c r="V393" i="5"/>
  <c r="AF392" i="5"/>
  <c r="AE392" i="5"/>
  <c r="V392" i="5"/>
  <c r="AF391" i="5"/>
  <c r="AE391" i="5"/>
  <c r="V391" i="5"/>
  <c r="AF390" i="5"/>
  <c r="AE390" i="5"/>
  <c r="V390" i="5"/>
  <c r="AF389" i="5"/>
  <c r="AE389" i="5"/>
  <c r="V389" i="5"/>
  <c r="AF388" i="5"/>
  <c r="AE388" i="5"/>
  <c r="V388" i="5"/>
  <c r="AF387" i="5"/>
  <c r="AE387" i="5"/>
  <c r="V387" i="5"/>
  <c r="AF386" i="5"/>
  <c r="AE386" i="5"/>
  <c r="V386" i="5"/>
  <c r="AJ385" i="5"/>
  <c r="AF384" i="5"/>
  <c r="AE384" i="5"/>
  <c r="V384" i="5"/>
  <c r="X384" i="5" s="1"/>
  <c r="AF383" i="5"/>
  <c r="AE383" i="5"/>
  <c r="V383" i="5"/>
  <c r="AF382" i="5"/>
  <c r="AE382" i="5"/>
  <c r="W382" i="5"/>
  <c r="Y382" i="5" s="1"/>
  <c r="V382" i="5"/>
  <c r="X382" i="5" s="1"/>
  <c r="V381" i="5"/>
  <c r="AF380" i="5"/>
  <c r="AE380" i="5"/>
  <c r="V380" i="5"/>
  <c r="W380" i="5" s="1"/>
  <c r="AF379" i="5"/>
  <c r="AE379" i="5"/>
  <c r="V379" i="5"/>
  <c r="AF378" i="5"/>
  <c r="AG378" i="5" s="1"/>
  <c r="AE378" i="5"/>
  <c r="X378" i="5"/>
  <c r="Y378" i="5" s="1"/>
  <c r="V378" i="5"/>
  <c r="W378" i="5" s="1"/>
  <c r="AF377" i="5"/>
  <c r="AE377" i="5"/>
  <c r="X377" i="5"/>
  <c r="Y377" i="5" s="1"/>
  <c r="V377" i="5"/>
  <c r="W377" i="5" s="1"/>
  <c r="AF376" i="5"/>
  <c r="AG376" i="5" s="1"/>
  <c r="AE376" i="5"/>
  <c r="X376" i="5"/>
  <c r="Y376" i="5" s="1"/>
  <c r="V376" i="5"/>
  <c r="W376" i="5" s="1"/>
  <c r="AF375" i="5"/>
  <c r="AE375" i="5"/>
  <c r="X375" i="5"/>
  <c r="V375" i="5"/>
  <c r="W375" i="5" s="1"/>
  <c r="AF374" i="5"/>
  <c r="AE374" i="5"/>
  <c r="V374" i="5"/>
  <c r="AF373" i="5"/>
  <c r="AE373" i="5"/>
  <c r="V373" i="5"/>
  <c r="W373" i="5" s="1"/>
  <c r="AF372" i="5"/>
  <c r="AE372" i="5"/>
  <c r="AG372" i="5" s="1"/>
  <c r="V372" i="5"/>
  <c r="AF371" i="5"/>
  <c r="AE371" i="5"/>
  <c r="X371" i="5"/>
  <c r="V371" i="5"/>
  <c r="W371" i="5" s="1"/>
  <c r="AF370" i="5"/>
  <c r="AE370" i="5"/>
  <c r="V370" i="5"/>
  <c r="AF369" i="5"/>
  <c r="AE369" i="5"/>
  <c r="V369" i="5"/>
  <c r="W369" i="5" s="1"/>
  <c r="AF368" i="5"/>
  <c r="AE368" i="5"/>
  <c r="AG368" i="5" s="1"/>
  <c r="V368" i="5"/>
  <c r="V367" i="5"/>
  <c r="X367" i="5" s="1"/>
  <c r="AF366" i="5"/>
  <c r="AE366" i="5"/>
  <c r="V366" i="5"/>
  <c r="X366" i="5" s="1"/>
  <c r="AF365" i="5"/>
  <c r="AE365" i="5"/>
  <c r="V365" i="5"/>
  <c r="X365" i="5" s="1"/>
  <c r="AF364" i="5"/>
  <c r="AE364" i="5"/>
  <c r="V364" i="5"/>
  <c r="X364" i="5" s="1"/>
  <c r="AF363" i="5"/>
  <c r="AE363" i="5"/>
  <c r="V363" i="5"/>
  <c r="X363" i="5" s="1"/>
  <c r="AF362" i="5"/>
  <c r="AE362" i="5"/>
  <c r="V362" i="5"/>
  <c r="X362" i="5" s="1"/>
  <c r="AF361" i="5"/>
  <c r="AE361" i="5"/>
  <c r="V361" i="5"/>
  <c r="AF360" i="5"/>
  <c r="AE360" i="5"/>
  <c r="V360" i="5"/>
  <c r="AF359" i="5"/>
  <c r="AE359" i="5"/>
  <c r="V359" i="5"/>
  <c r="AF358" i="5"/>
  <c r="AE358" i="5"/>
  <c r="V358" i="5"/>
  <c r="AF357" i="5"/>
  <c r="AE357" i="5"/>
  <c r="X357" i="5"/>
  <c r="V357" i="5"/>
  <c r="W357" i="5" s="1"/>
  <c r="AF356" i="5"/>
  <c r="AE356" i="5"/>
  <c r="V356" i="5"/>
  <c r="AF355" i="5"/>
  <c r="AE355" i="5"/>
  <c r="V355" i="5"/>
  <c r="AF354" i="5"/>
  <c r="AE354" i="5"/>
  <c r="V354" i="5"/>
  <c r="AF353" i="5"/>
  <c r="AE353" i="5"/>
  <c r="V353" i="5"/>
  <c r="W353" i="5" s="1"/>
  <c r="AF352" i="5"/>
  <c r="AE352" i="5"/>
  <c r="AG352" i="5" s="1"/>
  <c r="V352" i="5"/>
  <c r="AF351" i="5"/>
  <c r="AE351" i="5"/>
  <c r="V351" i="5"/>
  <c r="AF350" i="5"/>
  <c r="AE350" i="5"/>
  <c r="V350" i="5"/>
  <c r="AF349" i="5"/>
  <c r="AE349" i="5"/>
  <c r="X349" i="5"/>
  <c r="V349" i="5"/>
  <c r="W349" i="5" s="1"/>
  <c r="AF348" i="5"/>
  <c r="AE348" i="5"/>
  <c r="V348" i="5"/>
  <c r="AF347" i="5"/>
  <c r="AE347" i="5"/>
  <c r="V347" i="5"/>
  <c r="W347" i="5" s="1"/>
  <c r="AF346" i="5"/>
  <c r="AE346" i="5"/>
  <c r="X346" i="5"/>
  <c r="W346" i="5"/>
  <c r="V346" i="5"/>
  <c r="AF345" i="5"/>
  <c r="AG345" i="5" s="1"/>
  <c r="AE345" i="5"/>
  <c r="V345" i="5"/>
  <c r="W345" i="5" s="1"/>
  <c r="AF344" i="5"/>
  <c r="AE344" i="5"/>
  <c r="V344" i="5"/>
  <c r="X344" i="5" s="1"/>
  <c r="AF343" i="5"/>
  <c r="AE343" i="5"/>
  <c r="V343" i="5"/>
  <c r="AF342" i="5"/>
  <c r="AE342" i="5"/>
  <c r="V342" i="5"/>
  <c r="AF341" i="5"/>
  <c r="AE341" i="5"/>
  <c r="V341" i="5"/>
  <c r="AF340" i="5"/>
  <c r="AE340" i="5"/>
  <c r="V340" i="5"/>
  <c r="AF339" i="5"/>
  <c r="AE339" i="5"/>
  <c r="V339" i="5"/>
  <c r="AF338" i="5"/>
  <c r="AE338" i="5"/>
  <c r="V338" i="5"/>
  <c r="AF337" i="5"/>
  <c r="AE337" i="5"/>
  <c r="AG337" i="5" s="1"/>
  <c r="V337" i="5"/>
  <c r="AF336" i="5"/>
  <c r="AE336" i="5"/>
  <c r="V336" i="5"/>
  <c r="AF335" i="5"/>
  <c r="AE335" i="5"/>
  <c r="V335" i="5"/>
  <c r="AF334" i="5"/>
  <c r="AE334" i="5"/>
  <c r="V334" i="5"/>
  <c r="AF333" i="5"/>
  <c r="AE333" i="5"/>
  <c r="AG333" i="5" s="1"/>
  <c r="V333" i="5"/>
  <c r="AF332" i="5"/>
  <c r="AE332" i="5"/>
  <c r="X332" i="5"/>
  <c r="Y332" i="5" s="1"/>
  <c r="V332" i="5"/>
  <c r="W332" i="5" s="1"/>
  <c r="AF331" i="5"/>
  <c r="AE331" i="5"/>
  <c r="X331" i="5"/>
  <c r="V331" i="5"/>
  <c r="W331" i="5" s="1"/>
  <c r="AF330" i="5"/>
  <c r="AE330" i="5"/>
  <c r="X330" i="5"/>
  <c r="V330" i="5"/>
  <c r="W330" i="5" s="1"/>
  <c r="AF329" i="5"/>
  <c r="AE329" i="5"/>
  <c r="X329" i="5"/>
  <c r="V329" i="5"/>
  <c r="W329" i="5" s="1"/>
  <c r="AF328" i="5"/>
  <c r="AE328" i="5"/>
  <c r="V328" i="5"/>
  <c r="AF327" i="5"/>
  <c r="AE327" i="5"/>
  <c r="V327" i="5"/>
  <c r="W327" i="5" s="1"/>
  <c r="V326" i="5"/>
  <c r="AF325" i="5"/>
  <c r="AE325" i="5"/>
  <c r="AG325" i="5" s="1"/>
  <c r="V325" i="5"/>
  <c r="AF324" i="5"/>
  <c r="AE324" i="5"/>
  <c r="V324" i="5"/>
  <c r="AF323" i="5"/>
  <c r="AE323" i="5"/>
  <c r="V323" i="5"/>
  <c r="AF322" i="5"/>
  <c r="AE322" i="5"/>
  <c r="V322" i="5"/>
  <c r="AF321" i="5"/>
  <c r="AE321" i="5"/>
  <c r="AG321" i="5" s="1"/>
  <c r="V321" i="5"/>
  <c r="AF320" i="5"/>
  <c r="AE320" i="5"/>
  <c r="V320" i="5"/>
  <c r="V319" i="5"/>
  <c r="X319" i="5" s="1"/>
  <c r="AF318" i="5"/>
  <c r="AE318" i="5"/>
  <c r="V318" i="5"/>
  <c r="X318" i="5" s="1"/>
  <c r="AF317" i="5"/>
  <c r="AE317" i="5"/>
  <c r="Y317" i="5"/>
  <c r="V316" i="5"/>
  <c r="X316" i="5" s="1"/>
  <c r="V315" i="5"/>
  <c r="W315" i="5" s="1"/>
  <c r="AF314" i="5"/>
  <c r="AG314" i="5" s="1"/>
  <c r="AE314" i="5"/>
  <c r="X314" i="5"/>
  <c r="Y314" i="5" s="1"/>
  <c r="V314" i="5"/>
  <c r="W314" i="5" s="1"/>
  <c r="AF313" i="5"/>
  <c r="AE313" i="5"/>
  <c r="V313" i="5"/>
  <c r="AF312" i="5"/>
  <c r="AG312" i="5" s="1"/>
  <c r="AE312" i="5"/>
  <c r="V312" i="5"/>
  <c r="W312" i="5" s="1"/>
  <c r="AF311" i="5"/>
  <c r="AG311" i="5" s="1"/>
  <c r="AE311" i="5"/>
  <c r="X311" i="5"/>
  <c r="Y311" i="5" s="1"/>
  <c r="V311" i="5"/>
  <c r="W311" i="5" s="1"/>
  <c r="AF310" i="5"/>
  <c r="AE310" i="5"/>
  <c r="V310" i="5"/>
  <c r="W310" i="5" s="1"/>
  <c r="AF309" i="5"/>
  <c r="AE309" i="5"/>
  <c r="W309" i="5"/>
  <c r="V309" i="5"/>
  <c r="X309" i="5" s="1"/>
  <c r="AF308" i="5"/>
  <c r="AG308" i="5" s="1"/>
  <c r="AE308" i="5"/>
  <c r="X308" i="5"/>
  <c r="V308" i="5"/>
  <c r="W308" i="5" s="1"/>
  <c r="AF307" i="5"/>
  <c r="AE307" i="5"/>
  <c r="W307" i="5"/>
  <c r="V307" i="5"/>
  <c r="X307" i="5" s="1"/>
  <c r="AF306" i="5"/>
  <c r="AG306" i="5" s="1"/>
  <c r="AE306" i="5"/>
  <c r="V306" i="5"/>
  <c r="X306" i="5" s="1"/>
  <c r="AG305" i="5"/>
  <c r="V305" i="5"/>
  <c r="AF304" i="5"/>
  <c r="AE304" i="5"/>
  <c r="AG304" i="5" s="1"/>
  <c r="V304" i="5"/>
  <c r="AF303" i="5"/>
  <c r="AE303" i="5"/>
  <c r="V303" i="5"/>
  <c r="AF302" i="5"/>
  <c r="AE302" i="5"/>
  <c r="AG302" i="5" s="1"/>
  <c r="V302" i="5"/>
  <c r="AF301" i="5"/>
  <c r="AE301" i="5"/>
  <c r="V301" i="5"/>
  <c r="AF300" i="5"/>
  <c r="AE300" i="5"/>
  <c r="AG300" i="5" s="1"/>
  <c r="V300" i="5"/>
  <c r="AF299" i="5"/>
  <c r="AE299" i="5"/>
  <c r="V299" i="5"/>
  <c r="AF298" i="5"/>
  <c r="AE298" i="5"/>
  <c r="AG298" i="5" s="1"/>
  <c r="V298" i="5"/>
  <c r="AF297" i="5"/>
  <c r="AE297" i="5"/>
  <c r="V297" i="5"/>
  <c r="AF296" i="5"/>
  <c r="AE296" i="5"/>
  <c r="AG296" i="5" s="1"/>
  <c r="V296" i="5"/>
  <c r="AF295" i="5"/>
  <c r="AE295" i="5"/>
  <c r="V295" i="5"/>
  <c r="AF294" i="5"/>
  <c r="AE294" i="5"/>
  <c r="AG294" i="5" s="1"/>
  <c r="V294" i="5"/>
  <c r="AF293" i="5"/>
  <c r="AE293" i="5"/>
  <c r="V293" i="5"/>
  <c r="AF292" i="5"/>
  <c r="AE292" i="5"/>
  <c r="AG292" i="5" s="1"/>
  <c r="V292" i="5"/>
  <c r="AF291" i="5"/>
  <c r="AE291" i="5"/>
  <c r="V291" i="5"/>
  <c r="AF290" i="5"/>
  <c r="AE290" i="5"/>
  <c r="AG290" i="5" s="1"/>
  <c r="V290" i="5"/>
  <c r="AF289" i="5"/>
  <c r="AE289" i="5"/>
  <c r="V289" i="5"/>
  <c r="AF288" i="5"/>
  <c r="AE288" i="5"/>
  <c r="AG288" i="5" s="1"/>
  <c r="V288" i="5"/>
  <c r="AF287" i="5"/>
  <c r="AE287" i="5"/>
  <c r="V287" i="5"/>
  <c r="AF286" i="5"/>
  <c r="AE286" i="5"/>
  <c r="AG286" i="5" s="1"/>
  <c r="V286" i="5"/>
  <c r="AF285" i="5"/>
  <c r="AE285" i="5"/>
  <c r="V285" i="5"/>
  <c r="AF284" i="5"/>
  <c r="AE284" i="5"/>
  <c r="AG284" i="5" s="1"/>
  <c r="V284" i="5"/>
  <c r="AF283" i="5"/>
  <c r="AE283" i="5"/>
  <c r="V283" i="5"/>
  <c r="AF282" i="5"/>
  <c r="AE282" i="5"/>
  <c r="AG282" i="5" s="1"/>
  <c r="V282" i="5"/>
  <c r="AF281" i="5"/>
  <c r="AE281" i="5"/>
  <c r="V281" i="5"/>
  <c r="AF280" i="5"/>
  <c r="AE280" i="5"/>
  <c r="AG280" i="5" s="1"/>
  <c r="V280" i="5"/>
  <c r="AF279" i="5"/>
  <c r="AE279" i="5"/>
  <c r="V279" i="5"/>
  <c r="AF278" i="5"/>
  <c r="AE278" i="5"/>
  <c r="AG278" i="5" s="1"/>
  <c r="V278" i="5"/>
  <c r="AF277" i="5"/>
  <c r="AE277" i="5"/>
  <c r="V277" i="5"/>
  <c r="AF276" i="5"/>
  <c r="AE276" i="5"/>
  <c r="AG276" i="5" s="1"/>
  <c r="V276" i="5"/>
  <c r="AF275" i="5"/>
  <c r="AE275" i="5"/>
  <c r="V275" i="5"/>
  <c r="AF274" i="5"/>
  <c r="AE274" i="5"/>
  <c r="AG274" i="5" s="1"/>
  <c r="V274" i="5"/>
  <c r="AF273" i="5"/>
  <c r="AE273" i="5"/>
  <c r="V273" i="5"/>
  <c r="AF272" i="5"/>
  <c r="AE272" i="5"/>
  <c r="AG272" i="5" s="1"/>
  <c r="V272" i="5"/>
  <c r="AF271" i="5"/>
  <c r="AE271" i="5"/>
  <c r="V271" i="5"/>
  <c r="AF270" i="5"/>
  <c r="AE270" i="5"/>
  <c r="AG270" i="5" s="1"/>
  <c r="V270" i="5"/>
  <c r="AF269" i="5"/>
  <c r="AE269" i="5"/>
  <c r="V269" i="5"/>
  <c r="AF268" i="5"/>
  <c r="AE268" i="5"/>
  <c r="AG268" i="5" s="1"/>
  <c r="V268" i="5"/>
  <c r="AF267" i="5"/>
  <c r="AE267" i="5"/>
  <c r="V267" i="5"/>
  <c r="AF266" i="5"/>
  <c r="AE266" i="5"/>
  <c r="AG266" i="5" s="1"/>
  <c r="V266" i="5"/>
  <c r="AF265" i="5"/>
  <c r="AE265" i="5"/>
  <c r="V265" i="5"/>
  <c r="AF264" i="5"/>
  <c r="AE264" i="5"/>
  <c r="AG264" i="5" s="1"/>
  <c r="V264" i="5"/>
  <c r="AF263" i="5"/>
  <c r="AE263" i="5"/>
  <c r="V263" i="5"/>
  <c r="AF262" i="5"/>
  <c r="AE262" i="5"/>
  <c r="AG262" i="5" s="1"/>
  <c r="V262" i="5"/>
  <c r="AF261" i="5"/>
  <c r="AE261" i="5"/>
  <c r="V261" i="5"/>
  <c r="AF260" i="5"/>
  <c r="AE260" i="5"/>
  <c r="AG260" i="5" s="1"/>
  <c r="V260" i="5"/>
  <c r="AF259" i="5"/>
  <c r="AE259" i="5"/>
  <c r="V259" i="5"/>
  <c r="AF258" i="5"/>
  <c r="AE258" i="5"/>
  <c r="AG258" i="5" s="1"/>
  <c r="V258" i="5"/>
  <c r="AF257" i="5"/>
  <c r="AE257" i="5"/>
  <c r="V257" i="5"/>
  <c r="AF256" i="5"/>
  <c r="AE256" i="5"/>
  <c r="AG256" i="5" s="1"/>
  <c r="V256" i="5"/>
  <c r="AF255" i="5"/>
  <c r="AE255" i="5"/>
  <c r="V255" i="5"/>
  <c r="AF254" i="5"/>
  <c r="AE254" i="5"/>
  <c r="AG254" i="5" s="1"/>
  <c r="V254" i="5"/>
  <c r="AE253" i="5"/>
  <c r="V253" i="5"/>
  <c r="X253" i="5" s="1"/>
  <c r="AF252" i="5"/>
  <c r="AE252" i="5"/>
  <c r="AG252" i="5" s="1"/>
  <c r="X252" i="5"/>
  <c r="V252" i="5"/>
  <c r="W252" i="5" s="1"/>
  <c r="Y252" i="5" s="1"/>
  <c r="AJ252" i="5" s="1"/>
  <c r="AF251" i="5"/>
  <c r="AE251" i="5"/>
  <c r="AG251" i="5" s="1"/>
  <c r="V251" i="5"/>
  <c r="X251" i="5" s="1"/>
  <c r="AF250" i="5"/>
  <c r="AG250" i="5" s="1"/>
  <c r="AE250" i="5"/>
  <c r="V250" i="5"/>
  <c r="X250" i="5" s="1"/>
  <c r="AF249" i="5"/>
  <c r="AE249" i="5"/>
  <c r="AG249" i="5" s="1"/>
  <c r="V249" i="5"/>
  <c r="X249" i="5" s="1"/>
  <c r="AF248" i="5"/>
  <c r="AE248" i="5"/>
  <c r="AG248" i="5" s="1"/>
  <c r="X248" i="5"/>
  <c r="V248" i="5"/>
  <c r="W248" i="5" s="1"/>
  <c r="Y248" i="5" s="1"/>
  <c r="AF247" i="5"/>
  <c r="AE247" i="5"/>
  <c r="V247" i="5"/>
  <c r="AF246" i="5"/>
  <c r="AE246" i="5"/>
  <c r="V246" i="5"/>
  <c r="AF245" i="5"/>
  <c r="AE245" i="5"/>
  <c r="V245" i="5"/>
  <c r="AF244" i="5"/>
  <c r="AE244" i="5"/>
  <c r="V244" i="5"/>
  <c r="X244" i="5" s="1"/>
  <c r="AF243" i="5"/>
  <c r="AE243" i="5"/>
  <c r="V243" i="5"/>
  <c r="AF242" i="5"/>
  <c r="AE242" i="5"/>
  <c r="V242" i="5"/>
  <c r="X242" i="5" s="1"/>
  <c r="AF241" i="5"/>
  <c r="AE241" i="5"/>
  <c r="V241" i="5"/>
  <c r="AF240" i="5"/>
  <c r="AE240" i="5"/>
  <c r="V240" i="5"/>
  <c r="X240" i="5" s="1"/>
  <c r="AF239" i="5"/>
  <c r="AE239" i="5"/>
  <c r="V239" i="5"/>
  <c r="AF238" i="5"/>
  <c r="AE238" i="5"/>
  <c r="V238" i="5"/>
  <c r="X238" i="5" s="1"/>
  <c r="AF237" i="5"/>
  <c r="AE237" i="5"/>
  <c r="V237" i="5"/>
  <c r="AF236" i="5"/>
  <c r="AE236" i="5"/>
  <c r="V236" i="5"/>
  <c r="X236" i="5" s="1"/>
  <c r="AF235" i="5"/>
  <c r="AE235" i="5"/>
  <c r="V235" i="5"/>
  <c r="AF234" i="5"/>
  <c r="AE234" i="5"/>
  <c r="V234" i="5"/>
  <c r="X234" i="5" s="1"/>
  <c r="AF233" i="5"/>
  <c r="AE233" i="5"/>
  <c r="V233" i="5"/>
  <c r="AF232" i="5"/>
  <c r="AE232" i="5"/>
  <c r="V232" i="5"/>
  <c r="X232" i="5" s="1"/>
  <c r="AF231" i="5"/>
  <c r="AE231" i="5"/>
  <c r="V231" i="5"/>
  <c r="AF230" i="5"/>
  <c r="AE230" i="5"/>
  <c r="V230" i="5"/>
  <c r="X230" i="5" s="1"/>
  <c r="AF229" i="5"/>
  <c r="AE229" i="5"/>
  <c r="V229" i="5"/>
  <c r="V228" i="5"/>
  <c r="AF227" i="5"/>
  <c r="AE227" i="5"/>
  <c r="V227" i="5"/>
  <c r="AF226" i="5"/>
  <c r="AE226" i="5"/>
  <c r="V226" i="5"/>
  <c r="AF225" i="5"/>
  <c r="AE225" i="5"/>
  <c r="V225" i="5"/>
  <c r="W225" i="5" s="1"/>
  <c r="AF224" i="5"/>
  <c r="AE224" i="5"/>
  <c r="V224" i="5"/>
  <c r="AF223" i="5"/>
  <c r="AG223" i="5" s="1"/>
  <c r="AE223" i="5"/>
  <c r="X223" i="5"/>
  <c r="V223" i="5"/>
  <c r="W223" i="5" s="1"/>
  <c r="AF222" i="5"/>
  <c r="AE222" i="5"/>
  <c r="V222" i="5"/>
  <c r="AF221" i="5"/>
  <c r="AE221" i="5"/>
  <c r="V221" i="5"/>
  <c r="AF220" i="5"/>
  <c r="AE220" i="5"/>
  <c r="V220" i="5"/>
  <c r="X220" i="5" s="1"/>
  <c r="AF219" i="5"/>
  <c r="AG219" i="5" s="1"/>
  <c r="AE219" i="5"/>
  <c r="W219" i="5"/>
  <c r="V219" i="5"/>
  <c r="X219" i="5" s="1"/>
  <c r="AF218" i="5"/>
  <c r="AG218" i="5" s="1"/>
  <c r="AE218" i="5"/>
  <c r="V218" i="5"/>
  <c r="AF217" i="5"/>
  <c r="AE217" i="5"/>
  <c r="V217" i="5"/>
  <c r="X217" i="5" s="1"/>
  <c r="AF216" i="5"/>
  <c r="AG216" i="5" s="1"/>
  <c r="AE216" i="5"/>
  <c r="V216" i="5"/>
  <c r="AF215" i="5"/>
  <c r="AE215" i="5"/>
  <c r="V215" i="5"/>
  <c r="X215" i="5" s="1"/>
  <c r="AF214" i="5"/>
  <c r="AE214" i="5"/>
  <c r="X214" i="5"/>
  <c r="V214" i="5"/>
  <c r="W214" i="5" s="1"/>
  <c r="AF213" i="5"/>
  <c r="AE213" i="5"/>
  <c r="V213" i="5"/>
  <c r="X213" i="5" s="1"/>
  <c r="AF212" i="5"/>
  <c r="AE212" i="5"/>
  <c r="V212" i="5"/>
  <c r="W212" i="5" s="1"/>
  <c r="AF211" i="5"/>
  <c r="AE211" i="5"/>
  <c r="V211" i="5"/>
  <c r="X211" i="5" s="1"/>
  <c r="AF210" i="5"/>
  <c r="AE210" i="5"/>
  <c r="V210" i="5"/>
  <c r="X210" i="5" s="1"/>
  <c r="AF209" i="5"/>
  <c r="AE209" i="5"/>
  <c r="V209" i="5"/>
  <c r="X209" i="5" s="1"/>
  <c r="AF208" i="5"/>
  <c r="AE208" i="5"/>
  <c r="V208" i="5"/>
  <c r="X208" i="5" s="1"/>
  <c r="AF206" i="5"/>
  <c r="AE206" i="5"/>
  <c r="V206" i="5"/>
  <c r="W206" i="5" s="1"/>
  <c r="AF205" i="5"/>
  <c r="AE205" i="5"/>
  <c r="AG205" i="5" s="1"/>
  <c r="V205" i="5"/>
  <c r="W205" i="5" s="1"/>
  <c r="AF204" i="5"/>
  <c r="AE204" i="5"/>
  <c r="AG204" i="5" s="1"/>
  <c r="V204" i="5"/>
  <c r="AF203" i="5"/>
  <c r="AE203" i="5"/>
  <c r="AG203" i="5" s="1"/>
  <c r="V203" i="5"/>
  <c r="W203" i="5" s="1"/>
  <c r="AF202" i="5"/>
  <c r="AE202" i="5"/>
  <c r="V202" i="5"/>
  <c r="W202" i="5" s="1"/>
  <c r="AF201" i="5"/>
  <c r="AG201" i="5" s="1"/>
  <c r="AE201" i="5"/>
  <c r="V201" i="5"/>
  <c r="W201" i="5" s="1"/>
  <c r="AF200" i="5"/>
  <c r="AE200" i="5"/>
  <c r="AG200" i="5" s="1"/>
  <c r="V200" i="5"/>
  <c r="AF199" i="5"/>
  <c r="AE199" i="5"/>
  <c r="AG199" i="5" s="1"/>
  <c r="V199" i="5"/>
  <c r="W199" i="5" s="1"/>
  <c r="AF198" i="5"/>
  <c r="AE198" i="5"/>
  <c r="V198" i="5"/>
  <c r="W198" i="5" s="1"/>
  <c r="AF197" i="5"/>
  <c r="AE197" i="5"/>
  <c r="AG197" i="5" s="1"/>
  <c r="V197" i="5"/>
  <c r="W197" i="5" s="1"/>
  <c r="AF196" i="5"/>
  <c r="AE196" i="5"/>
  <c r="AG196" i="5" s="1"/>
  <c r="V196" i="5"/>
  <c r="AF195" i="5"/>
  <c r="AE195" i="5"/>
  <c r="AG195" i="5" s="1"/>
  <c r="V195" i="5"/>
  <c r="W194" i="5"/>
  <c r="V194" i="5"/>
  <c r="X194" i="5" s="1"/>
  <c r="AF193" i="5"/>
  <c r="AE193" i="5"/>
  <c r="X193" i="5"/>
  <c r="V193" i="5"/>
  <c r="W193" i="5" s="1"/>
  <c r="Y193" i="5" s="1"/>
  <c r="AF192" i="5"/>
  <c r="AE192" i="5"/>
  <c r="V192" i="5"/>
  <c r="X192" i="5" s="1"/>
  <c r="AF191" i="5"/>
  <c r="AG191" i="5" s="1"/>
  <c r="AE191" i="5"/>
  <c r="V191" i="5"/>
  <c r="X191" i="5" s="1"/>
  <c r="AF190" i="5"/>
  <c r="AE190" i="5"/>
  <c r="V190" i="5"/>
  <c r="X190" i="5" s="1"/>
  <c r="AF189" i="5"/>
  <c r="AE189" i="5"/>
  <c r="V189" i="5"/>
  <c r="X189" i="5" s="1"/>
  <c r="AF188" i="5"/>
  <c r="AE188" i="5"/>
  <c r="W188" i="5"/>
  <c r="V188" i="5"/>
  <c r="X188" i="5" s="1"/>
  <c r="AF187" i="5"/>
  <c r="AE187" i="5"/>
  <c r="V187" i="5"/>
  <c r="X187" i="5" s="1"/>
  <c r="AF186" i="5"/>
  <c r="AE186" i="5"/>
  <c r="V186" i="5"/>
  <c r="X186" i="5" s="1"/>
  <c r="AF185" i="5"/>
  <c r="AE185" i="5"/>
  <c r="X185" i="5"/>
  <c r="W185" i="5"/>
  <c r="V185" i="5"/>
  <c r="AF184" i="5"/>
  <c r="AE184" i="5"/>
  <c r="V184" i="5"/>
  <c r="X184" i="5" s="1"/>
  <c r="AF183" i="5"/>
  <c r="AE183" i="5"/>
  <c r="V183" i="5"/>
  <c r="X183" i="5" s="1"/>
  <c r="AF182" i="5"/>
  <c r="AE182" i="5"/>
  <c r="V182" i="5"/>
  <c r="X182" i="5" s="1"/>
  <c r="AF181" i="5"/>
  <c r="AG181" i="5" s="1"/>
  <c r="AE181" i="5"/>
  <c r="V181" i="5"/>
  <c r="X181" i="5" s="1"/>
  <c r="AF180" i="5"/>
  <c r="AE180" i="5"/>
  <c r="V180" i="5"/>
  <c r="X180" i="5" s="1"/>
  <c r="AF179" i="5"/>
  <c r="AE179" i="5"/>
  <c r="W179" i="5"/>
  <c r="Y179" i="5" s="1"/>
  <c r="V179" i="5"/>
  <c r="X179" i="5" s="1"/>
  <c r="AF178" i="5"/>
  <c r="AE178" i="5"/>
  <c r="W178" i="5"/>
  <c r="V178" i="5"/>
  <c r="X178" i="5" s="1"/>
  <c r="AF177" i="5"/>
  <c r="AE177" i="5"/>
  <c r="V177" i="5"/>
  <c r="X177" i="5" s="1"/>
  <c r="AF176" i="5"/>
  <c r="AE176" i="5"/>
  <c r="V176" i="5"/>
  <c r="X176" i="5" s="1"/>
  <c r="AF175" i="5"/>
  <c r="AE175" i="5"/>
  <c r="V175" i="5"/>
  <c r="X175" i="5" s="1"/>
  <c r="AF174" i="5"/>
  <c r="AE174" i="5"/>
  <c r="V174" i="5"/>
  <c r="X174" i="5" s="1"/>
  <c r="AF173" i="5"/>
  <c r="AE173" i="5"/>
  <c r="V173" i="5"/>
  <c r="X173" i="5" s="1"/>
  <c r="AF172" i="5"/>
  <c r="AE172" i="5"/>
  <c r="V172" i="5"/>
  <c r="X172" i="5" s="1"/>
  <c r="AF171" i="5"/>
  <c r="AE171" i="5"/>
  <c r="AG171" i="5" s="1"/>
  <c r="W171" i="5"/>
  <c r="Y171" i="5" s="1"/>
  <c r="AJ171" i="5" s="1"/>
  <c r="V171" i="5"/>
  <c r="X171" i="5" s="1"/>
  <c r="AF170" i="5"/>
  <c r="AE170" i="5"/>
  <c r="W170" i="5"/>
  <c r="Y170" i="5" s="1"/>
  <c r="V170" i="5"/>
  <c r="X170" i="5" s="1"/>
  <c r="AF169" i="5"/>
  <c r="AE169" i="5"/>
  <c r="AG169" i="5" s="1"/>
  <c r="V169" i="5"/>
  <c r="X169" i="5" s="1"/>
  <c r="AF168" i="5"/>
  <c r="AE168" i="5"/>
  <c r="V168" i="5"/>
  <c r="X168" i="5" s="1"/>
  <c r="AE167" i="5"/>
  <c r="V167" i="5"/>
  <c r="X167" i="5" s="1"/>
  <c r="AF166" i="5"/>
  <c r="AE166" i="5"/>
  <c r="V166" i="5"/>
  <c r="W166" i="5" s="1"/>
  <c r="AF165" i="5"/>
  <c r="AE165" i="5"/>
  <c r="AG165" i="5" s="1"/>
  <c r="V165" i="5"/>
  <c r="W165" i="5" s="1"/>
  <c r="AF164" i="5"/>
  <c r="AE164" i="5"/>
  <c r="V164" i="5"/>
  <c r="W164" i="5" s="1"/>
  <c r="AF163" i="5"/>
  <c r="AE163" i="5"/>
  <c r="V163" i="5"/>
  <c r="W163" i="5" s="1"/>
  <c r="AF162" i="5"/>
  <c r="AE162" i="5"/>
  <c r="V162" i="5"/>
  <c r="W162" i="5" s="1"/>
  <c r="AF161" i="5"/>
  <c r="AE161" i="5"/>
  <c r="X161" i="5"/>
  <c r="V161" i="5"/>
  <c r="W161" i="5" s="1"/>
  <c r="AF160" i="5"/>
  <c r="AE160" i="5"/>
  <c r="X160" i="5"/>
  <c r="V160" i="5"/>
  <c r="W160" i="5" s="1"/>
  <c r="AF159" i="5"/>
  <c r="AE159" i="5"/>
  <c r="X159" i="5"/>
  <c r="V159" i="5"/>
  <c r="W159" i="5" s="1"/>
  <c r="AF158" i="5"/>
  <c r="AE158" i="5"/>
  <c r="AG158" i="5" s="1"/>
  <c r="V158" i="5"/>
  <c r="W158" i="5" s="1"/>
  <c r="AF157" i="5"/>
  <c r="AE157" i="5"/>
  <c r="AG157" i="5" s="1"/>
  <c r="V157" i="5"/>
  <c r="W157" i="5" s="1"/>
  <c r="AF156" i="5"/>
  <c r="AE156" i="5"/>
  <c r="AG156" i="5" s="1"/>
  <c r="V156" i="5"/>
  <c r="W156" i="5" s="1"/>
  <c r="AF155" i="5"/>
  <c r="AE155" i="5"/>
  <c r="AG155" i="5" s="1"/>
  <c r="V155" i="5"/>
  <c r="W155" i="5" s="1"/>
  <c r="AF154" i="5"/>
  <c r="AE154" i="5"/>
  <c r="AG154" i="5" s="1"/>
  <c r="V154" i="5"/>
  <c r="W154" i="5" s="1"/>
  <c r="AF153" i="5"/>
  <c r="AE153" i="5"/>
  <c r="V153" i="5"/>
  <c r="W153" i="5" s="1"/>
  <c r="AF152" i="5"/>
  <c r="AE152" i="5"/>
  <c r="V152" i="5"/>
  <c r="W152" i="5" s="1"/>
  <c r="AF151" i="5"/>
  <c r="AE151" i="5"/>
  <c r="V151" i="5"/>
  <c r="W151" i="5" s="1"/>
  <c r="AF150" i="5"/>
  <c r="AE150" i="5"/>
  <c r="AG150" i="5" s="1"/>
  <c r="V150" i="5"/>
  <c r="W150" i="5" s="1"/>
  <c r="AF149" i="5"/>
  <c r="AE149" i="5"/>
  <c r="AG149" i="5" s="1"/>
  <c r="V149" i="5"/>
  <c r="W149" i="5" s="1"/>
  <c r="AF148" i="5"/>
  <c r="AE148" i="5"/>
  <c r="V148" i="5"/>
  <c r="W148" i="5" s="1"/>
  <c r="AF147" i="5"/>
  <c r="AE147" i="5"/>
  <c r="V147" i="5"/>
  <c r="W147" i="5" s="1"/>
  <c r="AG146" i="5"/>
  <c r="AF146" i="5"/>
  <c r="AE146" i="5"/>
  <c r="V146" i="5"/>
  <c r="W146" i="5" s="1"/>
  <c r="AG145" i="5"/>
  <c r="AF145" i="5"/>
  <c r="AE145" i="5"/>
  <c r="V145" i="5"/>
  <c r="W145" i="5" s="1"/>
  <c r="AF144" i="5"/>
  <c r="AE144" i="5"/>
  <c r="V144" i="5"/>
  <c r="W144" i="5" s="1"/>
  <c r="AF143" i="5"/>
  <c r="AE143" i="5"/>
  <c r="V143" i="5"/>
  <c r="W143" i="5" s="1"/>
  <c r="AF142" i="5"/>
  <c r="AE142" i="5"/>
  <c r="AG142" i="5" s="1"/>
  <c r="V142" i="5"/>
  <c r="W142" i="5" s="1"/>
  <c r="AF141" i="5"/>
  <c r="AE141" i="5"/>
  <c r="V141" i="5"/>
  <c r="W141" i="5" s="1"/>
  <c r="AF140" i="5"/>
  <c r="AE140" i="5"/>
  <c r="V140" i="5"/>
  <c r="W140" i="5" s="1"/>
  <c r="AF139" i="5"/>
  <c r="V139" i="5"/>
  <c r="W139" i="5" s="1"/>
  <c r="AF138" i="5"/>
  <c r="AE138" i="5"/>
  <c r="AG138" i="5" s="1"/>
  <c r="V138" i="5"/>
  <c r="W138" i="5" s="1"/>
  <c r="AF137" i="5"/>
  <c r="AE137" i="5"/>
  <c r="AG137" i="5" s="1"/>
  <c r="V137" i="5"/>
  <c r="W137" i="5" s="1"/>
  <c r="AF136" i="5"/>
  <c r="AE136" i="5"/>
  <c r="AG136" i="5" s="1"/>
  <c r="V136" i="5"/>
  <c r="W136" i="5" s="1"/>
  <c r="AF135" i="5"/>
  <c r="AE135" i="5"/>
  <c r="AG135" i="5" s="1"/>
  <c r="X135" i="5"/>
  <c r="V135" i="5"/>
  <c r="W135" i="5" s="1"/>
  <c r="AF134" i="5"/>
  <c r="AE134" i="5"/>
  <c r="AG134" i="5" s="1"/>
  <c r="X134" i="5"/>
  <c r="V134" i="5"/>
  <c r="W134" i="5" s="1"/>
  <c r="AF133" i="5"/>
  <c r="AE133" i="5"/>
  <c r="V133" i="5"/>
  <c r="X133" i="5" s="1"/>
  <c r="AF132" i="5"/>
  <c r="AE132" i="5"/>
  <c r="X132" i="5"/>
  <c r="W132" i="5"/>
  <c r="Y132" i="5" s="1"/>
  <c r="V132" i="5"/>
  <c r="AF131" i="5"/>
  <c r="AE131" i="5"/>
  <c r="V131" i="5"/>
  <c r="X131" i="5" s="1"/>
  <c r="AF130" i="5"/>
  <c r="AE130" i="5"/>
  <c r="V130" i="5"/>
  <c r="X130" i="5" s="1"/>
  <c r="AF129" i="5"/>
  <c r="AE129" i="5"/>
  <c r="V129" i="5"/>
  <c r="X129" i="5" s="1"/>
  <c r="AF128" i="5"/>
  <c r="AE128" i="5"/>
  <c r="V128" i="5"/>
  <c r="X128" i="5" s="1"/>
  <c r="AF127" i="5"/>
  <c r="AE127" i="5"/>
  <c r="W127" i="5"/>
  <c r="Y127" i="5" s="1"/>
  <c r="V127" i="5"/>
  <c r="X127" i="5" s="1"/>
  <c r="AF126" i="5"/>
  <c r="AE126" i="5"/>
  <c r="W126" i="5"/>
  <c r="Y126" i="5" s="1"/>
  <c r="V126" i="5"/>
  <c r="X126" i="5" s="1"/>
  <c r="AF125" i="5"/>
  <c r="AE125" i="5"/>
  <c r="AG125" i="5" s="1"/>
  <c r="V125" i="5"/>
  <c r="X125" i="5" s="1"/>
  <c r="AF124" i="5"/>
  <c r="AE124" i="5"/>
  <c r="V124" i="5"/>
  <c r="X124" i="5" s="1"/>
  <c r="AF123" i="5"/>
  <c r="AE123" i="5"/>
  <c r="AG123" i="5" s="1"/>
  <c r="V123" i="5"/>
  <c r="X123" i="5" s="1"/>
  <c r="AF122" i="5"/>
  <c r="AE122" i="5"/>
  <c r="V122" i="5"/>
  <c r="W122" i="5" s="1"/>
  <c r="AF121" i="5"/>
  <c r="AE121" i="5"/>
  <c r="AG121" i="5" s="1"/>
  <c r="V121" i="5"/>
  <c r="W121" i="5" s="1"/>
  <c r="AF120" i="5"/>
  <c r="AE120" i="5"/>
  <c r="V120" i="5"/>
  <c r="W120" i="5" s="1"/>
  <c r="AF119" i="5"/>
  <c r="AE119" i="5"/>
  <c r="V119" i="5"/>
  <c r="W119" i="5" s="1"/>
  <c r="AF118" i="5"/>
  <c r="AE118" i="5"/>
  <c r="V118" i="5"/>
  <c r="W118" i="5" s="1"/>
  <c r="AF117" i="5"/>
  <c r="AE117" i="5"/>
  <c r="AG117" i="5" s="1"/>
  <c r="V117" i="5"/>
  <c r="W117" i="5" s="1"/>
  <c r="AF116" i="5"/>
  <c r="AE116" i="5"/>
  <c r="V116" i="5"/>
  <c r="W116" i="5" s="1"/>
  <c r="AF115" i="5"/>
  <c r="AE115" i="5"/>
  <c r="V115" i="5"/>
  <c r="W115" i="5" s="1"/>
  <c r="AF114" i="5"/>
  <c r="AE114" i="5"/>
  <c r="V114" i="5"/>
  <c r="W114" i="5" s="1"/>
  <c r="AF113" i="5"/>
  <c r="AE113" i="5"/>
  <c r="AG113" i="5" s="1"/>
  <c r="V113" i="5"/>
  <c r="W113" i="5" s="1"/>
  <c r="AF112" i="5"/>
  <c r="AE112" i="5"/>
  <c r="V112" i="5"/>
  <c r="W112" i="5" s="1"/>
  <c r="AF111" i="5"/>
  <c r="AE111" i="5"/>
  <c r="V111" i="5"/>
  <c r="W111" i="5" s="1"/>
  <c r="AF110" i="5"/>
  <c r="AE110" i="5"/>
  <c r="V110" i="5"/>
  <c r="W110" i="5" s="1"/>
  <c r="AF109" i="5"/>
  <c r="AE109" i="5"/>
  <c r="AG109" i="5" s="1"/>
  <c r="V109" i="5"/>
  <c r="W109" i="5" s="1"/>
  <c r="AF108" i="5"/>
  <c r="AE108" i="5"/>
  <c r="V108" i="5"/>
  <c r="W108" i="5" s="1"/>
  <c r="AF107" i="5"/>
  <c r="AE107" i="5"/>
  <c r="V107" i="5"/>
  <c r="W107" i="5" s="1"/>
  <c r="AF106" i="5"/>
  <c r="AE106" i="5"/>
  <c r="V106" i="5"/>
  <c r="W106" i="5" s="1"/>
  <c r="AF105" i="5"/>
  <c r="AE105" i="5"/>
  <c r="AG105" i="5" s="1"/>
  <c r="V105" i="5"/>
  <c r="W105" i="5" s="1"/>
  <c r="AF104" i="5"/>
  <c r="AE104" i="5"/>
  <c r="V104" i="5"/>
  <c r="W104" i="5" s="1"/>
  <c r="AF103" i="5"/>
  <c r="AE103" i="5"/>
  <c r="V103" i="5"/>
  <c r="W103" i="5" s="1"/>
  <c r="AF102" i="5"/>
  <c r="AE102" i="5"/>
  <c r="V102" i="5"/>
  <c r="W102" i="5" s="1"/>
  <c r="AF101" i="5"/>
  <c r="AE101" i="5"/>
  <c r="AG101" i="5" s="1"/>
  <c r="V101" i="5"/>
  <c r="W101" i="5" s="1"/>
  <c r="AF100" i="5"/>
  <c r="AE100" i="5"/>
  <c r="V100" i="5"/>
  <c r="W100" i="5" s="1"/>
  <c r="AF99" i="5"/>
  <c r="AE99" i="5"/>
  <c r="AG99" i="5" s="1"/>
  <c r="V99" i="5"/>
  <c r="W99" i="5" s="1"/>
  <c r="AF98" i="5"/>
  <c r="AE98" i="5"/>
  <c r="AG98" i="5" s="1"/>
  <c r="V98" i="5"/>
  <c r="W98" i="5" s="1"/>
  <c r="AF97" i="5"/>
  <c r="AE97" i="5"/>
  <c r="AG97" i="5" s="1"/>
  <c r="V97" i="5"/>
  <c r="W97" i="5" s="1"/>
  <c r="AF96" i="5"/>
  <c r="AE96" i="5"/>
  <c r="V96" i="5"/>
  <c r="W96" i="5" s="1"/>
  <c r="AF95" i="5"/>
  <c r="AE95" i="5"/>
  <c r="AG95" i="5" s="1"/>
  <c r="V95" i="5"/>
  <c r="W95" i="5" s="1"/>
  <c r="AF94" i="5"/>
  <c r="AE94" i="5"/>
  <c r="AG94" i="5" s="1"/>
  <c r="V94" i="5"/>
  <c r="W94" i="5" s="1"/>
  <c r="AF93" i="5"/>
  <c r="AE93" i="5"/>
  <c r="AG93" i="5" s="1"/>
  <c r="V93" i="5"/>
  <c r="W93" i="5" s="1"/>
  <c r="AF92" i="5"/>
  <c r="AE92" i="5"/>
  <c r="V92" i="5"/>
  <c r="W92" i="5" s="1"/>
  <c r="AF91" i="5"/>
  <c r="AE91" i="5"/>
  <c r="AG91" i="5" s="1"/>
  <c r="V91" i="5"/>
  <c r="W91" i="5" s="1"/>
  <c r="AF90" i="5"/>
  <c r="AE90" i="5"/>
  <c r="AG90" i="5" s="1"/>
  <c r="V90" i="5"/>
  <c r="W90" i="5" s="1"/>
  <c r="V89" i="5"/>
  <c r="X89" i="5" s="1"/>
  <c r="AF88" i="5"/>
  <c r="AE88" i="5"/>
  <c r="V88" i="5"/>
  <c r="X88" i="5" s="1"/>
  <c r="AF87" i="5"/>
  <c r="AE87" i="5"/>
  <c r="V87" i="5"/>
  <c r="X87" i="5" s="1"/>
  <c r="AF86" i="5"/>
  <c r="AE86" i="5"/>
  <c r="V86" i="5"/>
  <c r="W86" i="5" s="1"/>
  <c r="AF85" i="5"/>
  <c r="AE85" i="5"/>
  <c r="V85" i="5"/>
  <c r="W85" i="5" s="1"/>
  <c r="AF84" i="5"/>
  <c r="AE84" i="5"/>
  <c r="V84" i="5"/>
  <c r="W84" i="5" s="1"/>
  <c r="AF83" i="5"/>
  <c r="AE83" i="5"/>
  <c r="V83" i="5"/>
  <c r="W83" i="5" s="1"/>
  <c r="AF82" i="5"/>
  <c r="AE82" i="5"/>
  <c r="V82" i="5"/>
  <c r="W82" i="5" s="1"/>
  <c r="AF81" i="5"/>
  <c r="AE81" i="5"/>
  <c r="V81" i="5"/>
  <c r="W81" i="5" s="1"/>
  <c r="V80" i="5"/>
  <c r="X80" i="5" s="1"/>
  <c r="AF79" i="5"/>
  <c r="AE79" i="5"/>
  <c r="AG79" i="5" s="1"/>
  <c r="V79" i="5"/>
  <c r="X79" i="5" s="1"/>
  <c r="AF78" i="5"/>
  <c r="AE78" i="5"/>
  <c r="V78" i="5"/>
  <c r="X78" i="5" s="1"/>
  <c r="AF77" i="5"/>
  <c r="AE77" i="5"/>
  <c r="V77" i="5"/>
  <c r="X77" i="5" s="1"/>
  <c r="AF76" i="5"/>
  <c r="AE76" i="5"/>
  <c r="V76" i="5"/>
  <c r="X76" i="5" s="1"/>
  <c r="AF75" i="5"/>
  <c r="AE75" i="5"/>
  <c r="V75" i="5"/>
  <c r="X75" i="5" s="1"/>
  <c r="AF74" i="5"/>
  <c r="AE74" i="5"/>
  <c r="V74" i="5"/>
  <c r="X74" i="5" s="1"/>
  <c r="AF73" i="5"/>
  <c r="AE73" i="5"/>
  <c r="V73" i="5"/>
  <c r="X73" i="5" s="1"/>
  <c r="AF72" i="5"/>
  <c r="AE72" i="5"/>
  <c r="V72" i="5"/>
  <c r="X72" i="5" s="1"/>
  <c r="AF71" i="5"/>
  <c r="AE71" i="5"/>
  <c r="V71" i="5"/>
  <c r="X71" i="5" s="1"/>
  <c r="AF70" i="5"/>
  <c r="AE70" i="5"/>
  <c r="V70" i="5"/>
  <c r="X70" i="5" s="1"/>
  <c r="AF69" i="5"/>
  <c r="AE69" i="5"/>
  <c r="AG69" i="5" s="1"/>
  <c r="V69" i="5"/>
  <c r="X69" i="5" s="1"/>
  <c r="AF68" i="5"/>
  <c r="AE68" i="5"/>
  <c r="V68" i="5"/>
  <c r="X68" i="5" s="1"/>
  <c r="AF67" i="5"/>
  <c r="AE67" i="5"/>
  <c r="V67" i="5"/>
  <c r="X67" i="5" s="1"/>
  <c r="AF66" i="5"/>
  <c r="AE66" i="5"/>
  <c r="V66" i="5"/>
  <c r="X66" i="5" s="1"/>
  <c r="AF65" i="5"/>
  <c r="AE65" i="5"/>
  <c r="V65" i="5"/>
  <c r="X65" i="5" s="1"/>
  <c r="AF64" i="5"/>
  <c r="AE64" i="5"/>
  <c r="V64" i="5"/>
  <c r="X64" i="5" s="1"/>
  <c r="AF63" i="5"/>
  <c r="AE63" i="5"/>
  <c r="W63" i="5"/>
  <c r="Y63" i="5" s="1"/>
  <c r="V63" i="5"/>
  <c r="X63" i="5" s="1"/>
  <c r="AF62" i="5"/>
  <c r="AE62" i="5"/>
  <c r="AG62" i="5" s="1"/>
  <c r="X62" i="5"/>
  <c r="V62" i="5"/>
  <c r="W62" i="5" s="1"/>
  <c r="AF61" i="5"/>
  <c r="AE61" i="5"/>
  <c r="V61" i="5"/>
  <c r="W61" i="5" s="1"/>
  <c r="AF60" i="5"/>
  <c r="AE60" i="5"/>
  <c r="V60" i="5"/>
  <c r="W60" i="5" s="1"/>
  <c r="AF59" i="5"/>
  <c r="AE59" i="5"/>
  <c r="V59" i="5"/>
  <c r="W59" i="5" s="1"/>
  <c r="AF58" i="5"/>
  <c r="AE58" i="5"/>
  <c r="V58" i="5"/>
  <c r="W58" i="5" s="1"/>
  <c r="AF57" i="5"/>
  <c r="AE57" i="5"/>
  <c r="AG57" i="5" s="1"/>
  <c r="V57" i="5"/>
  <c r="W57" i="5" s="1"/>
  <c r="AF56" i="5"/>
  <c r="AE56" i="5"/>
  <c r="AG56" i="5" s="1"/>
  <c r="V56" i="5"/>
  <c r="W56" i="5" s="1"/>
  <c r="AF55" i="5"/>
  <c r="AE55" i="5"/>
  <c r="V55" i="5"/>
  <c r="W55" i="5" s="1"/>
  <c r="AF54" i="5"/>
  <c r="AE54" i="5"/>
  <c r="V54" i="5"/>
  <c r="W54" i="5" s="1"/>
  <c r="AF53" i="5"/>
  <c r="AE53" i="5"/>
  <c r="V53" i="5"/>
  <c r="W53" i="5" s="1"/>
  <c r="AF52" i="5"/>
  <c r="AE52" i="5"/>
  <c r="AG52" i="5" s="1"/>
  <c r="V52" i="5"/>
  <c r="W52" i="5" s="1"/>
  <c r="AF51" i="5"/>
  <c r="AE51" i="5"/>
  <c r="AG51" i="5" s="1"/>
  <c r="V51" i="5"/>
  <c r="W51" i="5" s="1"/>
  <c r="AF50" i="5"/>
  <c r="AE50" i="5"/>
  <c r="AG50" i="5" s="1"/>
  <c r="V50" i="5"/>
  <c r="W50" i="5" s="1"/>
  <c r="AF49" i="5"/>
  <c r="AE49" i="5"/>
  <c r="AG49" i="5" s="1"/>
  <c r="V49" i="5"/>
  <c r="W49" i="5" s="1"/>
  <c r="AF48" i="5"/>
  <c r="AE48" i="5"/>
  <c r="AG48" i="5" s="1"/>
  <c r="X48" i="5"/>
  <c r="V48" i="5"/>
  <c r="W48" i="5" s="1"/>
  <c r="AF47" i="5"/>
  <c r="AE47" i="5"/>
  <c r="AG47" i="5" s="1"/>
  <c r="X47" i="5"/>
  <c r="V47" i="5"/>
  <c r="W47" i="5" s="1"/>
  <c r="AF46" i="5"/>
  <c r="AE46" i="5"/>
  <c r="AG46" i="5" s="1"/>
  <c r="X46" i="5"/>
  <c r="V46" i="5"/>
  <c r="W46" i="5" s="1"/>
  <c r="AF45" i="5"/>
  <c r="AE45" i="5"/>
  <c r="V45" i="5"/>
  <c r="W45" i="5" s="1"/>
  <c r="AF44" i="5"/>
  <c r="AE44" i="5"/>
  <c r="V44" i="5"/>
  <c r="W44" i="5" s="1"/>
  <c r="AF43" i="5"/>
  <c r="AE43" i="5"/>
  <c r="V43" i="5"/>
  <c r="W43" i="5" s="1"/>
  <c r="AF42" i="5"/>
  <c r="AE42" i="5"/>
  <c r="V42" i="5"/>
  <c r="W42" i="5" s="1"/>
  <c r="AF41" i="5"/>
  <c r="AE41" i="5"/>
  <c r="AG41" i="5" s="1"/>
  <c r="V41" i="5"/>
  <c r="W41" i="5" s="1"/>
  <c r="AF40" i="5"/>
  <c r="AE40" i="5"/>
  <c r="V40" i="5"/>
  <c r="W40" i="5" s="1"/>
  <c r="AF39" i="5"/>
  <c r="AE39" i="5"/>
  <c r="X39" i="5"/>
  <c r="W39" i="5"/>
  <c r="Y39" i="5" s="1"/>
  <c r="V39" i="5"/>
  <c r="AF38" i="5"/>
  <c r="AE38" i="5"/>
  <c r="V38" i="5"/>
  <c r="X38" i="5" s="1"/>
  <c r="AF37" i="5"/>
  <c r="AE37" i="5"/>
  <c r="X37" i="5"/>
  <c r="W37" i="5"/>
  <c r="Y37" i="5" s="1"/>
  <c r="V37" i="5"/>
  <c r="V36" i="5"/>
  <c r="W36" i="5" s="1"/>
  <c r="AF35" i="5"/>
  <c r="AE35" i="5"/>
  <c r="V35" i="5"/>
  <c r="W35" i="5" s="1"/>
  <c r="AF34" i="5"/>
  <c r="AE34" i="5"/>
  <c r="AG34" i="5" s="1"/>
  <c r="V34" i="5"/>
  <c r="W34" i="5" s="1"/>
  <c r="AF33" i="5"/>
  <c r="AE33" i="5"/>
  <c r="V33" i="5"/>
  <c r="W33" i="5" s="1"/>
  <c r="AF32" i="5"/>
  <c r="AE32" i="5"/>
  <c r="V32" i="5"/>
  <c r="X32" i="5" s="1"/>
  <c r="AF31" i="5"/>
  <c r="AE31" i="5"/>
  <c r="V31" i="5"/>
  <c r="X31" i="5" s="1"/>
  <c r="AF30" i="5"/>
  <c r="AE30" i="5"/>
  <c r="V30" i="5"/>
  <c r="X30" i="5" s="1"/>
  <c r="AF29" i="5"/>
  <c r="AE29" i="5"/>
  <c r="V29" i="5"/>
  <c r="X29" i="5" s="1"/>
  <c r="AF28" i="5"/>
  <c r="AE28" i="5"/>
  <c r="V28" i="5"/>
  <c r="X28" i="5" s="1"/>
  <c r="AF27" i="5"/>
  <c r="AE27" i="5"/>
  <c r="V27" i="5"/>
  <c r="W27" i="5" s="1"/>
  <c r="AF26" i="5"/>
  <c r="AE26" i="5"/>
  <c r="V26" i="5"/>
  <c r="W26" i="5" s="1"/>
  <c r="AF25" i="5"/>
  <c r="AE25" i="5"/>
  <c r="V25" i="5"/>
  <c r="W25" i="5" s="1"/>
  <c r="AF24" i="5"/>
  <c r="AE24" i="5"/>
  <c r="AG24" i="5" s="1"/>
  <c r="V24" i="5"/>
  <c r="W24" i="5" s="1"/>
  <c r="AF23" i="5"/>
  <c r="AE23" i="5"/>
  <c r="AG23" i="5" s="1"/>
  <c r="V23" i="5"/>
  <c r="W23" i="5" s="1"/>
  <c r="AF22" i="5"/>
  <c r="AE22" i="5"/>
  <c r="V22" i="5"/>
  <c r="W22" i="5" s="1"/>
  <c r="AF21" i="5"/>
  <c r="AE21" i="5"/>
  <c r="V21" i="5"/>
  <c r="W21" i="5" s="1"/>
  <c r="AF20" i="5"/>
  <c r="AE20" i="5"/>
  <c r="V20" i="5"/>
  <c r="W20" i="5" s="1"/>
  <c r="AF19" i="5"/>
  <c r="AE19" i="5"/>
  <c r="AG19" i="5" s="1"/>
  <c r="V19" i="5"/>
  <c r="W19" i="5" s="1"/>
  <c r="AF18" i="5"/>
  <c r="AE18" i="5"/>
  <c r="AG18" i="5" s="1"/>
  <c r="V18" i="5"/>
  <c r="W18" i="5" s="1"/>
  <c r="AF17" i="5"/>
  <c r="AE17" i="5"/>
  <c r="AG17" i="5" s="1"/>
  <c r="V17" i="5"/>
  <c r="W17" i="5" s="1"/>
  <c r="AF16" i="5"/>
  <c r="AE16" i="5"/>
  <c r="AG16" i="5" s="1"/>
  <c r="V16" i="5"/>
  <c r="W16" i="5" s="1"/>
  <c r="AF15" i="5"/>
  <c r="AE15" i="5"/>
  <c r="AG15" i="5" s="1"/>
  <c r="X15" i="5"/>
  <c r="V15" i="5"/>
  <c r="W15" i="5" s="1"/>
  <c r="AF14" i="5"/>
  <c r="AE14" i="5"/>
  <c r="AG14" i="5" s="1"/>
  <c r="X14" i="5"/>
  <c r="V14" i="5"/>
  <c r="W14" i="5" s="1"/>
  <c r="AF13" i="5"/>
  <c r="AE13" i="5"/>
  <c r="AG13" i="5" s="1"/>
  <c r="V13" i="5"/>
  <c r="X13" i="5" s="1"/>
  <c r="AF12" i="5"/>
  <c r="AE12" i="5"/>
  <c r="V12" i="5"/>
  <c r="X12" i="5" s="1"/>
  <c r="V11" i="5"/>
  <c r="X11" i="5" s="1"/>
  <c r="AE10" i="5"/>
  <c r="AG10" i="5" s="1"/>
  <c r="V10" i="5"/>
  <c r="X10" i="5" s="1"/>
  <c r="W28" i="5" l="1"/>
  <c r="W70" i="5"/>
  <c r="Y70" i="5" s="1"/>
  <c r="X144" i="5"/>
  <c r="X156" i="5"/>
  <c r="Y156" i="5" s="1"/>
  <c r="AJ156" i="5" s="1"/>
  <c r="W64" i="5"/>
  <c r="W71" i="5"/>
  <c r="Y71" i="5" s="1"/>
  <c r="X143" i="5"/>
  <c r="Y143" i="5" s="1"/>
  <c r="AJ143" i="5" s="1"/>
  <c r="W172" i="5"/>
  <c r="Y172" i="5" s="1"/>
  <c r="W173" i="5"/>
  <c r="Y173" i="5" s="1"/>
  <c r="W183" i="5"/>
  <c r="Y183" i="5" s="1"/>
  <c r="W186" i="5"/>
  <c r="Y186" i="5" s="1"/>
  <c r="AJ186" i="5" s="1"/>
  <c r="Y194" i="5"/>
  <c r="AJ194" i="5" s="1"/>
  <c r="W200" i="5"/>
  <c r="X200" i="5"/>
  <c r="W204" i="5"/>
  <c r="Y204" i="5" s="1"/>
  <c r="AJ204" i="5" s="1"/>
  <c r="X204" i="5"/>
  <c r="AG40" i="5"/>
  <c r="AG45" i="5"/>
  <c r="AG61" i="5"/>
  <c r="W72" i="5"/>
  <c r="Y72" i="5" s="1"/>
  <c r="W73" i="5"/>
  <c r="Y73" i="5" s="1"/>
  <c r="W78" i="5"/>
  <c r="Y78" i="5" s="1"/>
  <c r="W79" i="5"/>
  <c r="Y79" i="5" s="1"/>
  <c r="AJ79" i="5" s="1"/>
  <c r="AG81" i="5"/>
  <c r="AG85" i="5"/>
  <c r="W88" i="5"/>
  <c r="Y88" i="5" s="1"/>
  <c r="W89" i="5"/>
  <c r="Y89" i="5" s="1"/>
  <c r="AJ89" i="5" s="1"/>
  <c r="X140" i="5"/>
  <c r="X141" i="5"/>
  <c r="X153" i="5"/>
  <c r="AG161" i="5"/>
  <c r="AG174" i="5"/>
  <c r="AG188" i="5"/>
  <c r="W191" i="5"/>
  <c r="Y191" i="5" s="1"/>
  <c r="AJ191" i="5" s="1"/>
  <c r="W195" i="5"/>
  <c r="X195" i="5"/>
  <c r="W227" i="5"/>
  <c r="X227" i="5"/>
  <c r="W29" i="5"/>
  <c r="Y29" i="5" s="1"/>
  <c r="W65" i="5"/>
  <c r="Y65" i="5" s="1"/>
  <c r="AG82" i="5"/>
  <c r="AG86" i="5"/>
  <c r="X145" i="5"/>
  <c r="X155" i="5"/>
  <c r="X157" i="5"/>
  <c r="Y157" i="5" s="1"/>
  <c r="AJ157" i="5" s="1"/>
  <c r="AG162" i="5"/>
  <c r="AG189" i="5"/>
  <c r="W196" i="5"/>
  <c r="X196" i="5"/>
  <c r="X218" i="5"/>
  <c r="W218" i="5"/>
  <c r="Y218" i="5" s="1"/>
  <c r="AJ218" i="5" s="1"/>
  <c r="W30" i="5"/>
  <c r="W31" i="5"/>
  <c r="Y31" i="5" s="1"/>
  <c r="AG33" i="5"/>
  <c r="X17" i="5"/>
  <c r="X18" i="5"/>
  <c r="X19" i="5"/>
  <c r="Y19" i="5" s="1"/>
  <c r="AJ19" i="5" s="1"/>
  <c r="AG20" i="5"/>
  <c r="AG27" i="5"/>
  <c r="AG37" i="5"/>
  <c r="AJ37" i="5" s="1"/>
  <c r="AG39" i="5"/>
  <c r="AJ39" i="5" s="1"/>
  <c r="AG44" i="5"/>
  <c r="X50" i="5"/>
  <c r="X51" i="5"/>
  <c r="X52" i="5"/>
  <c r="Y52" i="5" s="1"/>
  <c r="AJ52" i="5" s="1"/>
  <c r="AG53" i="5"/>
  <c r="AG60" i="5"/>
  <c r="AG71" i="5"/>
  <c r="AG77" i="5"/>
  <c r="W80" i="5"/>
  <c r="Y80" i="5" s="1"/>
  <c r="AJ80" i="5" s="1"/>
  <c r="AG87" i="5"/>
  <c r="AG92" i="5"/>
  <c r="AG96" i="5"/>
  <c r="AG100" i="5"/>
  <c r="AG104" i="5"/>
  <c r="AG108" i="5"/>
  <c r="AG112" i="5"/>
  <c r="AG116" i="5"/>
  <c r="AG120" i="5"/>
  <c r="W124" i="5"/>
  <c r="Y124" i="5" s="1"/>
  <c r="W125" i="5"/>
  <c r="Y125" i="5" s="1"/>
  <c r="AJ125" i="5" s="1"/>
  <c r="AG132" i="5"/>
  <c r="AJ132" i="5" s="1"/>
  <c r="X137" i="5"/>
  <c r="X138" i="5"/>
  <c r="X139" i="5"/>
  <c r="Y139" i="5" s="1"/>
  <c r="AJ139" i="5" s="1"/>
  <c r="AG140" i="5"/>
  <c r="AG141" i="5"/>
  <c r="AG153" i="5"/>
  <c r="W176" i="5"/>
  <c r="Y176" i="5" s="1"/>
  <c r="W177" i="5"/>
  <c r="Y177" i="5" s="1"/>
  <c r="AG183" i="5"/>
  <c r="X216" i="5"/>
  <c r="W216" i="5"/>
  <c r="Y216" i="5" s="1"/>
  <c r="AJ216" i="5" s="1"/>
  <c r="W221" i="5"/>
  <c r="X221" i="5"/>
  <c r="AJ248" i="5"/>
  <c r="X466" i="5"/>
  <c r="W466" i="5"/>
  <c r="W491" i="5"/>
  <c r="X491" i="5"/>
  <c r="W495" i="5"/>
  <c r="X495" i="5"/>
  <c r="Y495" i="5" s="1"/>
  <c r="AJ511" i="5"/>
  <c r="X531" i="5"/>
  <c r="W531" i="5"/>
  <c r="W563" i="5"/>
  <c r="X563" i="5"/>
  <c r="Y563" i="5" s="1"/>
  <c r="AJ563" i="5" s="1"/>
  <c r="X639" i="5"/>
  <c r="W639" i="5"/>
  <c r="Y639" i="5" s="1"/>
  <c r="AG198" i="5"/>
  <c r="AG209" i="5"/>
  <c r="AG210" i="5"/>
  <c r="AG211" i="5"/>
  <c r="Y214" i="5"/>
  <c r="Y219" i="5"/>
  <c r="AJ219" i="5" s="1"/>
  <c r="AG246" i="5"/>
  <c r="W249" i="5"/>
  <c r="W250" i="5"/>
  <c r="Y250" i="5" s="1"/>
  <c r="AJ250" i="5" s="1"/>
  <c r="W253" i="5"/>
  <c r="W316" i="5"/>
  <c r="AG322" i="5"/>
  <c r="AG328" i="5"/>
  <c r="AG329" i="5"/>
  <c r="AG330" i="5"/>
  <c r="AG331" i="5"/>
  <c r="AG336" i="5"/>
  <c r="AG340" i="5"/>
  <c r="W344" i="5"/>
  <c r="X347" i="5"/>
  <c r="AG348" i="5"/>
  <c r="AG349" i="5"/>
  <c r="AG350" i="5"/>
  <c r="X353" i="5"/>
  <c r="AG354" i="5"/>
  <c r="AG355" i="5"/>
  <c r="AG359" i="5"/>
  <c r="AG363" i="5"/>
  <c r="X369" i="5"/>
  <c r="Y369" i="5" s="1"/>
  <c r="AJ369" i="5" s="1"/>
  <c r="AG370" i="5"/>
  <c r="AG371" i="5"/>
  <c r="AG373" i="5"/>
  <c r="X380" i="5"/>
  <c r="Y380" i="5" s="1"/>
  <c r="AJ380" i="5" s="1"/>
  <c r="W384" i="5"/>
  <c r="Y384" i="5" s="1"/>
  <c r="AG388" i="5"/>
  <c r="AG392" i="5"/>
  <c r="AG396" i="5"/>
  <c r="AG399" i="5"/>
  <c r="AG400" i="5"/>
  <c r="X404" i="5"/>
  <c r="AG406" i="5"/>
  <c r="AG411" i="5"/>
  <c r="AG414" i="5"/>
  <c r="X419" i="5"/>
  <c r="W424" i="5"/>
  <c r="X433" i="5"/>
  <c r="Y433" i="5" s="1"/>
  <c r="W434" i="5"/>
  <c r="Y440" i="5"/>
  <c r="AJ440" i="5" s="1"/>
  <c r="X443" i="5"/>
  <c r="Y443" i="5" s="1"/>
  <c r="AJ443" i="5" s="1"/>
  <c r="W444" i="5"/>
  <c r="Y444" i="5" s="1"/>
  <c r="AJ444" i="5" s="1"/>
  <c r="W465" i="5"/>
  <c r="X465" i="5"/>
  <c r="Y465" i="5" s="1"/>
  <c r="X477" i="5"/>
  <c r="Y477" i="5" s="1"/>
  <c r="AJ477" i="5" s="1"/>
  <c r="W477" i="5"/>
  <c r="Y487" i="5"/>
  <c r="W488" i="5"/>
  <c r="X488" i="5"/>
  <c r="Y533" i="5"/>
  <c r="AJ533" i="5" s="1"/>
  <c r="X538" i="5"/>
  <c r="AG640" i="5"/>
  <c r="X736" i="5"/>
  <c r="W736" i="5"/>
  <c r="X751" i="5"/>
  <c r="W751" i="5"/>
  <c r="Y751" i="5" s="1"/>
  <c r="X769" i="5"/>
  <c r="W769" i="5"/>
  <c r="X773" i="5"/>
  <c r="W773" i="5"/>
  <c r="Y210" i="5"/>
  <c r="AJ210" i="5" s="1"/>
  <c r="AJ311" i="5"/>
  <c r="AJ314" i="5"/>
  <c r="AJ376" i="5"/>
  <c r="AJ378" i="5"/>
  <c r="W486" i="5"/>
  <c r="X486" i="5"/>
  <c r="W507" i="5"/>
  <c r="X507" i="5"/>
  <c r="X628" i="5"/>
  <c r="W628" i="5"/>
  <c r="Y628" i="5" s="1"/>
  <c r="W655" i="5"/>
  <c r="X655" i="5"/>
  <c r="AJ688" i="5"/>
  <c r="W723" i="5"/>
  <c r="Y723" i="5" s="1"/>
  <c r="AJ723" i="5" s="1"/>
  <c r="X723" i="5"/>
  <c r="X740" i="5"/>
  <c r="W740" i="5"/>
  <c r="Y740" i="5" s="1"/>
  <c r="Y745" i="5"/>
  <c r="W768" i="5"/>
  <c r="X768" i="5"/>
  <c r="AG186" i="5"/>
  <c r="AG202" i="5"/>
  <c r="W209" i="5"/>
  <c r="W210" i="5"/>
  <c r="W211" i="5"/>
  <c r="X212" i="5"/>
  <c r="Y212" i="5" s="1"/>
  <c r="AG227" i="5"/>
  <c r="AG244" i="5"/>
  <c r="W251" i="5"/>
  <c r="AG313" i="5"/>
  <c r="X315" i="5"/>
  <c r="Y315" i="5" s="1"/>
  <c r="AJ315" i="5" s="1"/>
  <c r="AG318" i="5"/>
  <c r="AG320" i="5"/>
  <c r="AG324" i="5"/>
  <c r="AG327" i="5"/>
  <c r="AG334" i="5"/>
  <c r="AG338" i="5"/>
  <c r="AG342" i="5"/>
  <c r="AG347" i="5"/>
  <c r="AG351" i="5"/>
  <c r="AG353" i="5"/>
  <c r="AG356" i="5"/>
  <c r="AG357" i="5"/>
  <c r="AG361" i="5"/>
  <c r="AG365" i="5"/>
  <c r="AG369" i="5"/>
  <c r="X373" i="5"/>
  <c r="AG374" i="5"/>
  <c r="AG375" i="5"/>
  <c r="AG377" i="5"/>
  <c r="AJ377" i="5" s="1"/>
  <c r="AG380" i="5"/>
  <c r="AG383" i="5"/>
  <c r="AG386" i="5"/>
  <c r="AG390" i="5"/>
  <c r="AG394" i="5"/>
  <c r="X400" i="5"/>
  <c r="AG401" i="5"/>
  <c r="AG402" i="5"/>
  <c r="AG404" i="5"/>
  <c r="X410" i="5"/>
  <c r="X411" i="5"/>
  <c r="AG412" i="5"/>
  <c r="AG413" i="5"/>
  <c r="AG419" i="5"/>
  <c r="AG424" i="5"/>
  <c r="AG428" i="5"/>
  <c r="AJ428" i="5" s="1"/>
  <c r="Y432" i="5"/>
  <c r="AJ432" i="5" s="1"/>
  <c r="X435" i="5"/>
  <c r="Y435" i="5" s="1"/>
  <c r="W436" i="5"/>
  <c r="Y436" i="5" s="1"/>
  <c r="AJ436" i="5" s="1"/>
  <c r="X441" i="5"/>
  <c r="Y441" i="5" s="1"/>
  <c r="AJ441" i="5" s="1"/>
  <c r="X480" i="5"/>
  <c r="AG487" i="5"/>
  <c r="Y517" i="5"/>
  <c r="W523" i="5"/>
  <c r="Y523" i="5" s="1"/>
  <c r="AJ523" i="5" s="1"/>
  <c r="X523" i="5"/>
  <c r="AG560" i="5"/>
  <c r="Y564" i="5"/>
  <c r="W570" i="5"/>
  <c r="Y570" i="5" s="1"/>
  <c r="AJ570" i="5" s="1"/>
  <c r="X570" i="5"/>
  <c r="X636" i="5"/>
  <c r="W636" i="5"/>
  <c r="Y636" i="5" s="1"/>
  <c r="X647" i="5"/>
  <c r="W647" i="5"/>
  <c r="X648" i="5"/>
  <c r="AJ658" i="5"/>
  <c r="Y721" i="5"/>
  <c r="AJ721" i="5" s="1"/>
  <c r="W727" i="5"/>
  <c r="X727" i="5"/>
  <c r="AJ758" i="5"/>
  <c r="X771" i="5"/>
  <c r="W771" i="5"/>
  <c r="X775" i="5"/>
  <c r="W775" i="5"/>
  <c r="AG489" i="5"/>
  <c r="AG503" i="5"/>
  <c r="AJ503" i="5" s="1"/>
  <c r="AG508" i="5"/>
  <c r="AG510" i="5"/>
  <c r="AG513" i="5"/>
  <c r="AG523" i="5"/>
  <c r="AG543" i="5"/>
  <c r="AG556" i="5"/>
  <c r="AG561" i="5"/>
  <c r="AG570" i="5"/>
  <c r="AG578" i="5"/>
  <c r="AG641" i="5"/>
  <c r="AG674" i="5"/>
  <c r="Y676" i="5"/>
  <c r="AG681" i="5"/>
  <c r="AG698" i="5"/>
  <c r="AG699" i="5"/>
  <c r="AG717" i="5"/>
  <c r="AG725" i="5"/>
  <c r="AG730" i="5"/>
  <c r="AG754" i="5"/>
  <c r="W761" i="5"/>
  <c r="Y761" i="5" s="1"/>
  <c r="AG763" i="5"/>
  <c r="AG767" i="5"/>
  <c r="AG776" i="5"/>
  <c r="AG454" i="5"/>
  <c r="AG458" i="5"/>
  <c r="AG462" i="5"/>
  <c r="AG470" i="5"/>
  <c r="AG477" i="5"/>
  <c r="AG484" i="5"/>
  <c r="AG492" i="5"/>
  <c r="AG495" i="5"/>
  <c r="AG501" i="5"/>
  <c r="AG502" i="5"/>
  <c r="AG505" i="5"/>
  <c r="AG515" i="5"/>
  <c r="AG517" i="5"/>
  <c r="AG527" i="5"/>
  <c r="AG529" i="5"/>
  <c r="AG539" i="5"/>
  <c r="AG544" i="5"/>
  <c r="AG563" i="5"/>
  <c r="AG564" i="5"/>
  <c r="AG572" i="5"/>
  <c r="AG576" i="5"/>
  <c r="AG651" i="5"/>
  <c r="AG654" i="5"/>
  <c r="AG655" i="5"/>
  <c r="AG659" i="5"/>
  <c r="AG675" i="5"/>
  <c r="AG689" i="5"/>
  <c r="AG700" i="5"/>
  <c r="AG719" i="5"/>
  <c r="AG721" i="5"/>
  <c r="AG723" i="5"/>
  <c r="AG728" i="5"/>
  <c r="AG732" i="5"/>
  <c r="AG737" i="5"/>
  <c r="AG738" i="5"/>
  <c r="AJ738" i="5" s="1"/>
  <c r="AG744" i="5"/>
  <c r="AG745" i="5"/>
  <c r="AG757" i="5"/>
  <c r="AJ757" i="5" s="1"/>
  <c r="AG758" i="5"/>
  <c r="AG759" i="5"/>
  <c r="AJ759" i="5" s="1"/>
  <c r="AG777" i="5"/>
  <c r="AG781" i="5"/>
  <c r="AG785" i="5"/>
  <c r="AG789" i="5"/>
  <c r="AG793" i="5"/>
  <c r="AG797" i="5"/>
  <c r="AG801" i="5"/>
  <c r="AG805" i="5"/>
  <c r="AG809" i="5"/>
  <c r="AJ748" i="5"/>
  <c r="Y209" i="5"/>
  <c r="AJ209" i="5" s="1"/>
  <c r="Y211" i="5"/>
  <c r="AJ211" i="5" s="1"/>
  <c r="W10" i="5"/>
  <c r="Y10" i="5" s="1"/>
  <c r="X23" i="5"/>
  <c r="W32" i="5"/>
  <c r="W11" i="5"/>
  <c r="Y11" i="5" s="1"/>
  <c r="AJ11" i="5" s="1"/>
  <c r="AG21" i="5"/>
  <c r="AG22" i="5"/>
  <c r="X25" i="5"/>
  <c r="X26" i="5"/>
  <c r="X27" i="5"/>
  <c r="Y28" i="5"/>
  <c r="X33" i="5"/>
  <c r="Y33" i="5" s="1"/>
  <c r="X35" i="5"/>
  <c r="X36" i="5"/>
  <c r="W38" i="5"/>
  <c r="Y38" i="5" s="1"/>
  <c r="AG38" i="5"/>
  <c r="X40" i="5"/>
  <c r="Y40" i="5" s="1"/>
  <c r="X42" i="5"/>
  <c r="X43" i="5"/>
  <c r="Y43" i="5" s="1"/>
  <c r="AJ43" i="5" s="1"/>
  <c r="X44" i="5"/>
  <c r="AG54" i="5"/>
  <c r="AG55" i="5"/>
  <c r="X58" i="5"/>
  <c r="Y58" i="5" s="1"/>
  <c r="AJ58" i="5" s="1"/>
  <c r="X59" i="5"/>
  <c r="X60" i="5"/>
  <c r="W68" i="5"/>
  <c r="Y68" i="5" s="1"/>
  <c r="W69" i="5"/>
  <c r="Y69" i="5" s="1"/>
  <c r="AJ69" i="5" s="1"/>
  <c r="AG73" i="5"/>
  <c r="AJ73" i="5" s="1"/>
  <c r="W76" i="5"/>
  <c r="Y76" i="5" s="1"/>
  <c r="W77" i="5"/>
  <c r="Y77" i="5" s="1"/>
  <c r="X81" i="5"/>
  <c r="Y81" i="5" s="1"/>
  <c r="AJ81" i="5" s="1"/>
  <c r="X84" i="5"/>
  <c r="X85" i="5"/>
  <c r="W128" i="5"/>
  <c r="Y128" i="5" s="1"/>
  <c r="W129" i="5"/>
  <c r="Y129" i="5" s="1"/>
  <c r="AG131" i="5"/>
  <c r="W133" i="5"/>
  <c r="Y133" i="5" s="1"/>
  <c r="AG133" i="5"/>
  <c r="AG143" i="5"/>
  <c r="AG144" i="5"/>
  <c r="X147" i="5"/>
  <c r="X148" i="5"/>
  <c r="X149" i="5"/>
  <c r="AG159" i="5"/>
  <c r="AG160" i="5"/>
  <c r="X163" i="5"/>
  <c r="X164" i="5"/>
  <c r="X165" i="5"/>
  <c r="W167" i="5"/>
  <c r="Y167" i="5" s="1"/>
  <c r="AJ167" i="5" s="1"/>
  <c r="W174" i="5"/>
  <c r="Y174" i="5" s="1"/>
  <c r="AJ174" i="5" s="1"/>
  <c r="W180" i="5"/>
  <c r="W181" i="5"/>
  <c r="Y181" i="5" s="1"/>
  <c r="AJ181" i="5" s="1"/>
  <c r="AG184" i="5"/>
  <c r="W189" i="5"/>
  <c r="Y189" i="5" s="1"/>
  <c r="AJ189" i="5" s="1"/>
  <c r="AG192" i="5"/>
  <c r="X197" i="5"/>
  <c r="X201" i="5"/>
  <c r="X205" i="5"/>
  <c r="W213" i="5"/>
  <c r="Y213" i="5" s="1"/>
  <c r="AJ213" i="5" s="1"/>
  <c r="AG213" i="5"/>
  <c r="W215" i="5"/>
  <c r="Y215" i="5" s="1"/>
  <c r="AG215" i="5"/>
  <c r="W220" i="5"/>
  <c r="Y220" i="5" s="1"/>
  <c r="AJ220" i="5" s="1"/>
  <c r="AG220" i="5"/>
  <c r="AG225" i="5"/>
  <c r="AG255" i="5"/>
  <c r="AG259" i="5"/>
  <c r="AG263" i="5"/>
  <c r="AG267" i="5"/>
  <c r="AG271" i="5"/>
  <c r="AG275" i="5"/>
  <c r="AG279" i="5"/>
  <c r="AG283" i="5"/>
  <c r="AG287" i="5"/>
  <c r="AG291" i="5"/>
  <c r="AG295" i="5"/>
  <c r="AG299" i="5"/>
  <c r="AG303" i="5"/>
  <c r="W306" i="5"/>
  <c r="Y306" i="5" s="1"/>
  <c r="AJ306" i="5" s="1"/>
  <c r="AG307" i="5"/>
  <c r="X310" i="5"/>
  <c r="Y310" i="5" s="1"/>
  <c r="X327" i="5"/>
  <c r="Y327" i="5" s="1"/>
  <c r="AJ327" i="5" s="1"/>
  <c r="AG341" i="5"/>
  <c r="X381" i="5"/>
  <c r="W381" i="5"/>
  <c r="AJ676" i="5"/>
  <c r="Y32" i="5"/>
  <c r="X21" i="5"/>
  <c r="AG25" i="5"/>
  <c r="AG26" i="5"/>
  <c r="Y30" i="5"/>
  <c r="AG35" i="5"/>
  <c r="AG42" i="5"/>
  <c r="AG43" i="5"/>
  <c r="AG58" i="5"/>
  <c r="AG59" i="5"/>
  <c r="Y64" i="5"/>
  <c r="AG75" i="5"/>
  <c r="AG83" i="5"/>
  <c r="AG84" i="5"/>
  <c r="W87" i="5"/>
  <c r="Y87" i="5" s="1"/>
  <c r="AJ87" i="5" s="1"/>
  <c r="X91" i="5"/>
  <c r="X92" i="5"/>
  <c r="X95" i="5"/>
  <c r="X96" i="5"/>
  <c r="X99" i="5"/>
  <c r="X100" i="5"/>
  <c r="Y100" i="5" s="1"/>
  <c r="AJ100" i="5" s="1"/>
  <c r="X103" i="5"/>
  <c r="X104" i="5"/>
  <c r="X107" i="5"/>
  <c r="X108" i="5"/>
  <c r="X111" i="5"/>
  <c r="X112" i="5"/>
  <c r="X115" i="5"/>
  <c r="X116" i="5"/>
  <c r="Y116" i="5" s="1"/>
  <c r="AJ116" i="5" s="1"/>
  <c r="X119" i="5"/>
  <c r="X120" i="5"/>
  <c r="W123" i="5"/>
  <c r="Y123" i="5" s="1"/>
  <c r="AJ123" i="5" s="1"/>
  <c r="AG127" i="5"/>
  <c r="AJ127" i="5" s="1"/>
  <c r="W130" i="5"/>
  <c r="Y130" i="5" s="1"/>
  <c r="W131" i="5"/>
  <c r="Y131" i="5" s="1"/>
  <c r="AJ131" i="5" s="1"/>
  <c r="AG147" i="5"/>
  <c r="AG148" i="5"/>
  <c r="X151" i="5"/>
  <c r="X152" i="5"/>
  <c r="AG163" i="5"/>
  <c r="AG164" i="5"/>
  <c r="W168" i="5"/>
  <c r="Y168" i="5" s="1"/>
  <c r="W169" i="5"/>
  <c r="Y169" i="5" s="1"/>
  <c r="AJ169" i="5" s="1"/>
  <c r="AG173" i="5"/>
  <c r="AJ173" i="5" s="1"/>
  <c r="W175" i="5"/>
  <c r="Y175" i="5" s="1"/>
  <c r="W182" i="5"/>
  <c r="Y182" i="5" s="1"/>
  <c r="AG182" i="5"/>
  <c r="W184" i="5"/>
  <c r="Y184" i="5" s="1"/>
  <c r="AJ184" i="5" s="1"/>
  <c r="AG185" i="5"/>
  <c r="W187" i="5"/>
  <c r="Y187" i="5" s="1"/>
  <c r="AG187" i="5"/>
  <c r="W190" i="5"/>
  <c r="Y190" i="5" s="1"/>
  <c r="AJ190" i="5" s="1"/>
  <c r="AG190" i="5"/>
  <c r="W192" i="5"/>
  <c r="Y192" i="5" s="1"/>
  <c r="AG193" i="5"/>
  <c r="AJ193" i="5" s="1"/>
  <c r="X198" i="5"/>
  <c r="Y198" i="5" s="1"/>
  <c r="AJ198" i="5" s="1"/>
  <c r="X202" i="5"/>
  <c r="Y202" i="5" s="1"/>
  <c r="X206" i="5"/>
  <c r="Y206" i="5" s="1"/>
  <c r="AJ206" i="5" s="1"/>
  <c r="W208" i="5"/>
  <c r="Y208" i="5" s="1"/>
  <c r="AG208" i="5"/>
  <c r="W217" i="5"/>
  <c r="Y217" i="5" s="1"/>
  <c r="AG217" i="5"/>
  <c r="Y249" i="5"/>
  <c r="AJ249" i="5" s="1"/>
  <c r="Y251" i="5"/>
  <c r="AJ251" i="5" s="1"/>
  <c r="Y253" i="5"/>
  <c r="AJ253" i="5" s="1"/>
  <c r="W328" i="5"/>
  <c r="X328" i="5"/>
  <c r="AG332" i="5"/>
  <c r="X345" i="5"/>
  <c r="W348" i="5"/>
  <c r="X348" i="5"/>
  <c r="W350" i="5"/>
  <c r="Y350" i="5" s="1"/>
  <c r="AJ350" i="5" s="1"/>
  <c r="X350" i="5"/>
  <c r="W351" i="5"/>
  <c r="X351" i="5"/>
  <c r="W352" i="5"/>
  <c r="Y352" i="5" s="1"/>
  <c r="AJ352" i="5" s="1"/>
  <c r="X352" i="5"/>
  <c r="W354" i="5"/>
  <c r="X354" i="5"/>
  <c r="W355" i="5"/>
  <c r="Y355" i="5" s="1"/>
  <c r="AJ355" i="5" s="1"/>
  <c r="X355" i="5"/>
  <c r="W356" i="5"/>
  <c r="X356" i="5"/>
  <c r="W368" i="5"/>
  <c r="Y368" i="5" s="1"/>
  <c r="AJ368" i="5" s="1"/>
  <c r="X368" i="5"/>
  <c r="W370" i="5"/>
  <c r="X370" i="5"/>
  <c r="W372" i="5"/>
  <c r="Y372" i="5" s="1"/>
  <c r="AJ372" i="5" s="1"/>
  <c r="X372" i="5"/>
  <c r="W374" i="5"/>
  <c r="X374" i="5"/>
  <c r="X379" i="5"/>
  <c r="Y379" i="5" s="1"/>
  <c r="W379" i="5"/>
  <c r="X383" i="5"/>
  <c r="W383" i="5"/>
  <c r="Y383" i="5" s="1"/>
  <c r="AJ383" i="5" s="1"/>
  <c r="AG102" i="5"/>
  <c r="AG103" i="5"/>
  <c r="AG106" i="5"/>
  <c r="AG107" i="5"/>
  <c r="AG110" i="5"/>
  <c r="AG111" i="5"/>
  <c r="AG114" i="5"/>
  <c r="AG115" i="5"/>
  <c r="AG118" i="5"/>
  <c r="AG119" i="5"/>
  <c r="AG122" i="5"/>
  <c r="AG129" i="5"/>
  <c r="AG151" i="5"/>
  <c r="AG152" i="5"/>
  <c r="Y178" i="5"/>
  <c r="Y185" i="5"/>
  <c r="AJ185" i="5" s="1"/>
  <c r="X199" i="5"/>
  <c r="X203" i="5"/>
  <c r="AG212" i="5"/>
  <c r="AG214" i="5"/>
  <c r="AJ214" i="5" s="1"/>
  <c r="AG221" i="5"/>
  <c r="X225" i="5"/>
  <c r="Y225" i="5" s="1"/>
  <c r="AJ225" i="5" s="1"/>
  <c r="AG245" i="5"/>
  <c r="AG257" i="5"/>
  <c r="AG261" i="5"/>
  <c r="AG265" i="5"/>
  <c r="AG269" i="5"/>
  <c r="AG273" i="5"/>
  <c r="AG277" i="5"/>
  <c r="AG281" i="5"/>
  <c r="AG285" i="5"/>
  <c r="AG289" i="5"/>
  <c r="AG293" i="5"/>
  <c r="AG297" i="5"/>
  <c r="AG301" i="5"/>
  <c r="AG309" i="5"/>
  <c r="AG310" i="5"/>
  <c r="X312" i="5"/>
  <c r="Y312" i="5" s="1"/>
  <c r="AJ312" i="5" s="1"/>
  <c r="W313" i="5"/>
  <c r="X313" i="5"/>
  <c r="Y313" i="5" s="1"/>
  <c r="AJ313" i="5" s="1"/>
  <c r="Y331" i="5"/>
  <c r="AJ331" i="5" s="1"/>
  <c r="AG379" i="5"/>
  <c r="X22" i="5"/>
  <c r="X54" i="5"/>
  <c r="X55" i="5"/>
  <c r="X56" i="5"/>
  <c r="W66" i="5"/>
  <c r="Y66" i="5" s="1"/>
  <c r="W67" i="5"/>
  <c r="Y67" i="5" s="1"/>
  <c r="W74" i="5"/>
  <c r="Y74" i="5" s="1"/>
  <c r="W75" i="5"/>
  <c r="Y75" i="5" s="1"/>
  <c r="AJ75" i="5" s="1"/>
  <c r="Y180" i="5"/>
  <c r="Y188" i="5"/>
  <c r="AJ188" i="5" s="1"/>
  <c r="W405" i="5"/>
  <c r="X405" i="5"/>
  <c r="Y411" i="5"/>
  <c r="AJ411" i="5" s="1"/>
  <c r="Y415" i="5"/>
  <c r="AJ415" i="5" s="1"/>
  <c r="Y419" i="5"/>
  <c r="AJ419" i="5" s="1"/>
  <c r="Y424" i="5"/>
  <c r="AJ424" i="5" s="1"/>
  <c r="AJ529" i="5"/>
  <c r="Y562" i="5"/>
  <c r="AJ562" i="5" s="1"/>
  <c r="W582" i="5"/>
  <c r="Y582" i="5" s="1"/>
  <c r="AJ582" i="5" s="1"/>
  <c r="X582" i="5"/>
  <c r="W586" i="5"/>
  <c r="X586" i="5"/>
  <c r="W590" i="5"/>
  <c r="Y590" i="5" s="1"/>
  <c r="AJ590" i="5" s="1"/>
  <c r="X590" i="5"/>
  <c r="W700" i="5"/>
  <c r="X700" i="5"/>
  <c r="X732" i="5"/>
  <c r="W732" i="5"/>
  <c r="Y732" i="5" s="1"/>
  <c r="AJ732" i="5" s="1"/>
  <c r="AG317" i="5"/>
  <c r="AG323" i="5"/>
  <c r="Y329" i="5"/>
  <c r="AJ329" i="5" s="1"/>
  <c r="AG335" i="5"/>
  <c r="AG339" i="5"/>
  <c r="AG343" i="5"/>
  <c r="AG346" i="5"/>
  <c r="AG360" i="5"/>
  <c r="AG364" i="5"/>
  <c r="AG384" i="5"/>
  <c r="AG389" i="5"/>
  <c r="AG393" i="5"/>
  <c r="AG397" i="5"/>
  <c r="W399" i="5"/>
  <c r="Y399" i="5" s="1"/>
  <c r="X407" i="5"/>
  <c r="X412" i="5"/>
  <c r="Y412" i="5" s="1"/>
  <c r="W413" i="5"/>
  <c r="Y413" i="5" s="1"/>
  <c r="AJ413" i="5" s="1"/>
  <c r="X416" i="5"/>
  <c r="Y416" i="5" s="1"/>
  <c r="AJ416" i="5" s="1"/>
  <c r="W417" i="5"/>
  <c r="Y417" i="5" s="1"/>
  <c r="AJ417" i="5" s="1"/>
  <c r="X420" i="5"/>
  <c r="Y420" i="5" s="1"/>
  <c r="AJ420" i="5" s="1"/>
  <c r="AG421" i="5"/>
  <c r="AG422" i="5"/>
  <c r="W425" i="5"/>
  <c r="Y425" i="5" s="1"/>
  <c r="X426" i="5"/>
  <c r="Y426" i="5" s="1"/>
  <c r="Y427" i="5"/>
  <c r="AG429" i="5"/>
  <c r="AG430" i="5"/>
  <c r="AG435" i="5"/>
  <c r="AG439" i="5"/>
  <c r="AG443" i="5"/>
  <c r="AG447" i="5"/>
  <c r="AG451" i="5"/>
  <c r="AG455" i="5"/>
  <c r="AG459" i="5"/>
  <c r="AG465" i="5"/>
  <c r="Y472" i="5"/>
  <c r="AG474" i="5"/>
  <c r="AG475" i="5"/>
  <c r="W478" i="5"/>
  <c r="Y478" i="5" s="1"/>
  <c r="X479" i="5"/>
  <c r="Y479" i="5" s="1"/>
  <c r="Y480" i="5"/>
  <c r="W499" i="5"/>
  <c r="Y499" i="5" s="1"/>
  <c r="AG500" i="5"/>
  <c r="Y507" i="5"/>
  <c r="Y509" i="5"/>
  <c r="AJ509" i="5" s="1"/>
  <c r="AG519" i="5"/>
  <c r="W521" i="5"/>
  <c r="Y521" i="5" s="1"/>
  <c r="AJ521" i="5" s="1"/>
  <c r="X524" i="5"/>
  <c r="Y525" i="5"/>
  <c r="AJ525" i="5" s="1"/>
  <c r="AG526" i="5"/>
  <c r="Y535" i="5"/>
  <c r="W539" i="5"/>
  <c r="Y539" i="5" s="1"/>
  <c r="AJ539" i="5" s="1"/>
  <c r="AG540" i="5"/>
  <c r="W542" i="5"/>
  <c r="Y542" i="5" s="1"/>
  <c r="AG547" i="5"/>
  <c r="AG553" i="5"/>
  <c r="W555" i="5"/>
  <c r="X556" i="5"/>
  <c r="Y556" i="5" s="1"/>
  <c r="AJ556" i="5" s="1"/>
  <c r="W557" i="5"/>
  <c r="AG559" i="5"/>
  <c r="AG566" i="5"/>
  <c r="W568" i="5"/>
  <c r="Y568" i="5" s="1"/>
  <c r="AJ568" i="5" s="1"/>
  <c r="X571" i="5"/>
  <c r="AJ572" i="5"/>
  <c r="X573" i="5"/>
  <c r="W574" i="5"/>
  <c r="Y574" i="5" s="1"/>
  <c r="W576" i="5"/>
  <c r="Y576" i="5" s="1"/>
  <c r="AJ576" i="5" s="1"/>
  <c r="W577" i="5"/>
  <c r="Y577" i="5" s="1"/>
  <c r="AJ577" i="5" s="1"/>
  <c r="W578" i="5"/>
  <c r="Y578" i="5" s="1"/>
  <c r="X581" i="5"/>
  <c r="W581" i="5"/>
  <c r="AG582" i="5"/>
  <c r="AG583" i="5"/>
  <c r="W585" i="5"/>
  <c r="X585" i="5"/>
  <c r="AG586" i="5"/>
  <c r="AG587" i="5"/>
  <c r="W589" i="5"/>
  <c r="X589" i="5"/>
  <c r="AG590" i="5"/>
  <c r="AG591" i="5"/>
  <c r="W624" i="5"/>
  <c r="Y624" i="5" s="1"/>
  <c r="X630" i="5"/>
  <c r="W630" i="5"/>
  <c r="Y630" i="5" s="1"/>
  <c r="X638" i="5"/>
  <c r="Y638" i="5" s="1"/>
  <c r="AJ638" i="5" s="1"/>
  <c r="AG643" i="5"/>
  <c r="W650" i="5"/>
  <c r="X651" i="5"/>
  <c r="Y651" i="5" s="1"/>
  <c r="X652" i="5"/>
  <c r="Y652" i="5" s="1"/>
  <c r="AJ652" i="5" s="1"/>
  <c r="Y653" i="5"/>
  <c r="AJ653" i="5" s="1"/>
  <c r="X656" i="5"/>
  <c r="Y656" i="5" s="1"/>
  <c r="AJ656" i="5" s="1"/>
  <c r="W663" i="5"/>
  <c r="Y663" i="5" s="1"/>
  <c r="W664" i="5"/>
  <c r="Y664" i="5" s="1"/>
  <c r="W665" i="5"/>
  <c r="Y665" i="5" s="1"/>
  <c r="W666" i="5"/>
  <c r="Y666" i="5" s="1"/>
  <c r="W667" i="5"/>
  <c r="Y667" i="5" s="1"/>
  <c r="W668" i="5"/>
  <c r="Y668" i="5" s="1"/>
  <c r="W669" i="5"/>
  <c r="Y669" i="5" s="1"/>
  <c r="W670" i="5"/>
  <c r="Y670" i="5" s="1"/>
  <c r="W671" i="5"/>
  <c r="Y671" i="5" s="1"/>
  <c r="W672" i="5"/>
  <c r="Y672" i="5" s="1"/>
  <c r="W673" i="5"/>
  <c r="Y673" i="5" s="1"/>
  <c r="W674" i="5"/>
  <c r="Y674" i="5" s="1"/>
  <c r="AJ674" i="5" s="1"/>
  <c r="X677" i="5"/>
  <c r="Y677" i="5" s="1"/>
  <c r="AJ677" i="5" s="1"/>
  <c r="W678" i="5"/>
  <c r="Y678" i="5" s="1"/>
  <c r="AJ678" i="5" s="1"/>
  <c r="W686" i="5"/>
  <c r="X686" i="5"/>
  <c r="AG693" i="5"/>
  <c r="X701" i="5"/>
  <c r="Y701" i="5" s="1"/>
  <c r="AJ701" i="5" s="1"/>
  <c r="Y702" i="5"/>
  <c r="AJ702" i="5" s="1"/>
  <c r="AG727" i="5"/>
  <c r="X730" i="5"/>
  <c r="W730" i="5"/>
  <c r="AG753" i="5"/>
  <c r="AJ753" i="5" s="1"/>
  <c r="AG770" i="5"/>
  <c r="AG772" i="5"/>
  <c r="W774" i="5"/>
  <c r="Y774" i="5" s="1"/>
  <c r="AJ384" i="5"/>
  <c r="W401" i="5"/>
  <c r="X401" i="5"/>
  <c r="W409" i="5"/>
  <c r="X409" i="5"/>
  <c r="Y473" i="5"/>
  <c r="Y481" i="5"/>
  <c r="AJ481" i="5" s="1"/>
  <c r="AJ505" i="5"/>
  <c r="AJ517" i="5"/>
  <c r="Y531" i="5"/>
  <c r="AJ531" i="5" s="1"/>
  <c r="Y543" i="5"/>
  <c r="AJ543" i="5" s="1"/>
  <c r="AJ564" i="5"/>
  <c r="X580" i="5"/>
  <c r="W580" i="5"/>
  <c r="AG581" i="5"/>
  <c r="W584" i="5"/>
  <c r="X584" i="5"/>
  <c r="W588" i="5"/>
  <c r="X588" i="5"/>
  <c r="Y588" i="5" s="1"/>
  <c r="AJ588" i="5" s="1"/>
  <c r="W592" i="5"/>
  <c r="X592" i="5"/>
  <c r="Y642" i="5"/>
  <c r="AJ642" i="5" s="1"/>
  <c r="W654" i="5"/>
  <c r="X654" i="5"/>
  <c r="W697" i="5"/>
  <c r="X697" i="5"/>
  <c r="W703" i="5"/>
  <c r="X703" i="5"/>
  <c r="AG741" i="5"/>
  <c r="W744" i="5"/>
  <c r="Y744" i="5" s="1"/>
  <c r="AJ744" i="5" s="1"/>
  <c r="W767" i="5"/>
  <c r="X767" i="5"/>
  <c r="W776" i="5"/>
  <c r="Y776" i="5" s="1"/>
  <c r="AG344" i="5"/>
  <c r="Y353" i="5"/>
  <c r="AJ353" i="5" s="1"/>
  <c r="AG358" i="5"/>
  <c r="AG362" i="5"/>
  <c r="AG366" i="5"/>
  <c r="AG382" i="5"/>
  <c r="AJ382" i="5" s="1"/>
  <c r="AG387" i="5"/>
  <c r="X403" i="5"/>
  <c r="X414" i="5"/>
  <c r="Y414" i="5" s="1"/>
  <c r="AJ414" i="5" s="1"/>
  <c r="X418" i="5"/>
  <c r="Y418" i="5" s="1"/>
  <c r="W421" i="5"/>
  <c r="Y421" i="5" s="1"/>
  <c r="AJ421" i="5" s="1"/>
  <c r="X422" i="5"/>
  <c r="Y422" i="5" s="1"/>
  <c r="AJ422" i="5" s="1"/>
  <c r="Y423" i="5"/>
  <c r="AG425" i="5"/>
  <c r="AG426" i="5"/>
  <c r="W429" i="5"/>
  <c r="Y429" i="5" s="1"/>
  <c r="AJ429" i="5" s="1"/>
  <c r="X430" i="5"/>
  <c r="Y430" i="5" s="1"/>
  <c r="AJ430" i="5" s="1"/>
  <c r="Y431" i="5"/>
  <c r="AG433" i="5"/>
  <c r="Y434" i="5"/>
  <c r="AJ434" i="5" s="1"/>
  <c r="AG437" i="5"/>
  <c r="Y438" i="5"/>
  <c r="AJ438" i="5" s="1"/>
  <c r="AG441" i="5"/>
  <c r="Y442" i="5"/>
  <c r="AJ442" i="5" s="1"/>
  <c r="AG445" i="5"/>
  <c r="Y464" i="5"/>
  <c r="AJ464" i="5" s="1"/>
  <c r="AG467" i="5"/>
  <c r="Y468" i="5"/>
  <c r="W474" i="5"/>
  <c r="Y474" i="5" s="1"/>
  <c r="X475" i="5"/>
  <c r="Y475" i="5" s="1"/>
  <c r="Y476" i="5"/>
  <c r="AG478" i="5"/>
  <c r="AJ478" i="5" s="1"/>
  <c r="AG479" i="5"/>
  <c r="W483" i="5"/>
  <c r="Y483" i="5" s="1"/>
  <c r="AJ483" i="5" s="1"/>
  <c r="X485" i="5"/>
  <c r="Y485" i="5" s="1"/>
  <c r="AG490" i="5"/>
  <c r="X492" i="5"/>
  <c r="Y492" i="5" s="1"/>
  <c r="AJ492" i="5" s="1"/>
  <c r="AG506" i="5"/>
  <c r="AG507" i="5"/>
  <c r="W513" i="5"/>
  <c r="Y513" i="5" s="1"/>
  <c r="AJ513" i="5" s="1"/>
  <c r="X515" i="5"/>
  <c r="Y515" i="5" s="1"/>
  <c r="AJ515" i="5" s="1"/>
  <c r="AG516" i="5"/>
  <c r="Y519" i="5"/>
  <c r="AG524" i="5"/>
  <c r="W526" i="5"/>
  <c r="X527" i="5"/>
  <c r="Y527" i="5" s="1"/>
  <c r="AG535" i="5"/>
  <c r="W537" i="5"/>
  <c r="Y537" i="5" s="1"/>
  <c r="AJ537" i="5" s="1"/>
  <c r="X540" i="5"/>
  <c r="Y541" i="5"/>
  <c r="AG542" i="5"/>
  <c r="X553" i="5"/>
  <c r="Y553" i="5" s="1"/>
  <c r="AJ553" i="5" s="1"/>
  <c r="Y554" i="5"/>
  <c r="AJ554" i="5" s="1"/>
  <c r="AG555" i="5"/>
  <c r="X559" i="5"/>
  <c r="Y559" i="5" s="1"/>
  <c r="AJ559" i="5" s="1"/>
  <c r="Y566" i="5"/>
  <c r="AJ566" i="5" s="1"/>
  <c r="AG571" i="5"/>
  <c r="AG580" i="5"/>
  <c r="W583" i="5"/>
  <c r="X583" i="5"/>
  <c r="Y583" i="5" s="1"/>
  <c r="AJ583" i="5" s="1"/>
  <c r="AG584" i="5"/>
  <c r="AG585" i="5"/>
  <c r="W587" i="5"/>
  <c r="X587" i="5"/>
  <c r="Y587" i="5" s="1"/>
  <c r="AJ587" i="5" s="1"/>
  <c r="AG588" i="5"/>
  <c r="AG589" i="5"/>
  <c r="W591" i="5"/>
  <c r="X591" i="5"/>
  <c r="Y591" i="5" s="1"/>
  <c r="AJ591" i="5" s="1"/>
  <c r="W634" i="5"/>
  <c r="Y634" i="5" s="1"/>
  <c r="X643" i="5"/>
  <c r="W643" i="5"/>
  <c r="X644" i="5"/>
  <c r="Y644" i="5" s="1"/>
  <c r="AJ644" i="5" s="1"/>
  <c r="Y646" i="5"/>
  <c r="AG650" i="5"/>
  <c r="AG657" i="5"/>
  <c r="X659" i="5"/>
  <c r="Y659" i="5" s="1"/>
  <c r="X675" i="5"/>
  <c r="Y675" i="5" s="1"/>
  <c r="X679" i="5"/>
  <c r="Y679" i="5" s="1"/>
  <c r="AJ679" i="5" s="1"/>
  <c r="AG683" i="5"/>
  <c r="AG687" i="5"/>
  <c r="X689" i="5"/>
  <c r="Y689" i="5" s="1"/>
  <c r="X699" i="5"/>
  <c r="Y699" i="5" s="1"/>
  <c r="AJ699" i="5" s="1"/>
  <c r="AG704" i="5"/>
  <c r="AG708" i="5"/>
  <c r="AG712" i="5"/>
  <c r="AG713" i="5"/>
  <c r="W717" i="5"/>
  <c r="X719" i="5"/>
  <c r="Y719" i="5" s="1"/>
  <c r="AJ719" i="5" s="1"/>
  <c r="AG720" i="5"/>
  <c r="Y727" i="5"/>
  <c r="AJ727" i="5" s="1"/>
  <c r="Y729" i="5"/>
  <c r="AJ729" i="5" s="1"/>
  <c r="W734" i="5"/>
  <c r="Y734" i="5" s="1"/>
  <c r="W742" i="5"/>
  <c r="X742" i="5"/>
  <c r="AG747" i="5"/>
  <c r="W752" i="5"/>
  <c r="Y752" i="5" s="1"/>
  <c r="AJ752" i="5" s="1"/>
  <c r="AG756" i="5"/>
  <c r="W770" i="5"/>
  <c r="Y770" i="5" s="1"/>
  <c r="AJ770" i="5" s="1"/>
  <c r="Y771" i="5"/>
  <c r="AJ771" i="5" s="1"/>
  <c r="W772" i="5"/>
  <c r="X772" i="5"/>
  <c r="AG774" i="5"/>
  <c r="X765" i="5"/>
  <c r="Y765" i="5" s="1"/>
  <c r="AJ765" i="5" s="1"/>
  <c r="AG766" i="5"/>
  <c r="AG780" i="5"/>
  <c r="AG784" i="5"/>
  <c r="AG779" i="5"/>
  <c r="AG783" i="5"/>
  <c r="AG787" i="5"/>
  <c r="AG791" i="5"/>
  <c r="AG795" i="5"/>
  <c r="AG799" i="5"/>
  <c r="AG803" i="5"/>
  <c r="AG807" i="5"/>
  <c r="AG811" i="5"/>
  <c r="AG391" i="5"/>
  <c r="AG395" i="5"/>
  <c r="AG398" i="5"/>
  <c r="AJ398" i="5" s="1"/>
  <c r="AG423" i="5"/>
  <c r="AG427" i="5"/>
  <c r="AG431" i="5"/>
  <c r="AG448" i="5"/>
  <c r="AG452" i="5"/>
  <c r="AG456" i="5"/>
  <c r="AG460" i="5"/>
  <c r="AG469" i="5"/>
  <c r="AG472" i="5"/>
  <c r="AG476" i="5"/>
  <c r="AG480" i="5"/>
  <c r="AG482" i="5"/>
  <c r="AG493" i="5"/>
  <c r="AG496" i="5"/>
  <c r="AG504" i="5"/>
  <c r="AG512" i="5"/>
  <c r="AG522" i="5"/>
  <c r="AG530" i="5"/>
  <c r="AG538" i="5"/>
  <c r="AG545" i="5"/>
  <c r="AG549" i="5"/>
  <c r="AG569" i="5"/>
  <c r="AG574" i="5"/>
  <c r="AG579" i="5"/>
  <c r="AJ579" i="5" s="1"/>
  <c r="AG649" i="5"/>
  <c r="Y657" i="5"/>
  <c r="AJ657" i="5" s="1"/>
  <c r="AG661" i="5"/>
  <c r="AG680" i="5"/>
  <c r="AG684" i="5"/>
  <c r="AG691" i="5"/>
  <c r="AG695" i="5"/>
  <c r="Y698" i="5"/>
  <c r="AJ698" i="5" s="1"/>
  <c r="AG706" i="5"/>
  <c r="AG710" i="5"/>
  <c r="AG716" i="5"/>
  <c r="AG724" i="5"/>
  <c r="AG734" i="5"/>
  <c r="AG736" i="5"/>
  <c r="AG749" i="5"/>
  <c r="AG768" i="5"/>
  <c r="AJ10" i="5"/>
  <c r="X245" i="5"/>
  <c r="W245" i="5"/>
  <c r="X254" i="5"/>
  <c r="W254" i="5"/>
  <c r="X278" i="5"/>
  <c r="W278" i="5"/>
  <c r="X294" i="5"/>
  <c r="W294" i="5"/>
  <c r="X343" i="5"/>
  <c r="W343" i="5"/>
  <c r="X387" i="5"/>
  <c r="W387" i="5"/>
  <c r="X395" i="5"/>
  <c r="W395" i="5"/>
  <c r="W13" i="5"/>
  <c r="Y13" i="5" s="1"/>
  <c r="AJ13" i="5" s="1"/>
  <c r="X16" i="5"/>
  <c r="Y16" i="5" s="1"/>
  <c r="AJ16" i="5" s="1"/>
  <c r="Y17" i="5"/>
  <c r="AJ17" i="5" s="1"/>
  <c r="X20" i="5"/>
  <c r="Y20" i="5" s="1"/>
  <c r="AJ20" i="5" s="1"/>
  <c r="Y21" i="5"/>
  <c r="AJ21" i="5" s="1"/>
  <c r="X24" i="5"/>
  <c r="Y24" i="5" s="1"/>
  <c r="AJ24" i="5" s="1"/>
  <c r="Y25" i="5"/>
  <c r="AJ25" i="5" s="1"/>
  <c r="AG29" i="5"/>
  <c r="AJ29" i="5" s="1"/>
  <c r="AG31" i="5"/>
  <c r="X34" i="5"/>
  <c r="Y34" i="5" s="1"/>
  <c r="AJ34" i="5" s="1"/>
  <c r="Y35" i="5"/>
  <c r="AJ35" i="5" s="1"/>
  <c r="X41" i="5"/>
  <c r="Y42" i="5"/>
  <c r="AJ42" i="5" s="1"/>
  <c r="X45" i="5"/>
  <c r="Y45" i="5" s="1"/>
  <c r="AJ45" i="5" s="1"/>
  <c r="Y46" i="5"/>
  <c r="AJ46" i="5" s="1"/>
  <c r="X49" i="5"/>
  <c r="Y50" i="5"/>
  <c r="AJ50" i="5" s="1"/>
  <c r="X53" i="5"/>
  <c r="Y53" i="5" s="1"/>
  <c r="AJ53" i="5" s="1"/>
  <c r="Y54" i="5"/>
  <c r="AJ54" i="5" s="1"/>
  <c r="X57" i="5"/>
  <c r="Y57" i="5" s="1"/>
  <c r="AJ57" i="5" s="1"/>
  <c r="X61" i="5"/>
  <c r="Y61" i="5" s="1"/>
  <c r="Y62" i="5"/>
  <c r="AG63" i="5"/>
  <c r="AJ63" i="5" s="1"/>
  <c r="AG65" i="5"/>
  <c r="AJ65" i="5" s="1"/>
  <c r="AG67" i="5"/>
  <c r="AJ67" i="5" s="1"/>
  <c r="X82" i="5"/>
  <c r="Y82" i="5" s="1"/>
  <c r="AJ82" i="5" s="1"/>
  <c r="X86" i="5"/>
  <c r="X93" i="5"/>
  <c r="Y93" i="5" s="1"/>
  <c r="AJ93" i="5" s="1"/>
  <c r="X97" i="5"/>
  <c r="Y97" i="5" s="1"/>
  <c r="AJ97" i="5" s="1"/>
  <c r="X101" i="5"/>
  <c r="Y101" i="5" s="1"/>
  <c r="AJ101" i="5" s="1"/>
  <c r="X105" i="5"/>
  <c r="Y105" i="5" s="1"/>
  <c r="AJ105" i="5" s="1"/>
  <c r="X109" i="5"/>
  <c r="Y109" i="5" s="1"/>
  <c r="AJ109" i="5" s="1"/>
  <c r="X113" i="5"/>
  <c r="Y113" i="5" s="1"/>
  <c r="AJ113" i="5" s="1"/>
  <c r="X117" i="5"/>
  <c r="Y117" i="5" s="1"/>
  <c r="AJ117" i="5" s="1"/>
  <c r="X121" i="5"/>
  <c r="Y121" i="5" s="1"/>
  <c r="AJ121" i="5" s="1"/>
  <c r="X136" i="5"/>
  <c r="Y136" i="5" s="1"/>
  <c r="AJ136" i="5" s="1"/>
  <c r="Y137" i="5"/>
  <c r="AJ137" i="5" s="1"/>
  <c r="X142" i="5"/>
  <c r="Y142" i="5" s="1"/>
  <c r="AJ142" i="5" s="1"/>
  <c r="X146" i="5"/>
  <c r="Y146" i="5" s="1"/>
  <c r="AJ146" i="5" s="1"/>
  <c r="Y147" i="5"/>
  <c r="AJ147" i="5" s="1"/>
  <c r="X150" i="5"/>
  <c r="Y151" i="5"/>
  <c r="AJ151" i="5" s="1"/>
  <c r="X154" i="5"/>
  <c r="Y154" i="5" s="1"/>
  <c r="AJ154" i="5" s="1"/>
  <c r="Y155" i="5"/>
  <c r="AJ155" i="5" s="1"/>
  <c r="X158" i="5"/>
  <c r="Y158" i="5" s="1"/>
  <c r="AJ158" i="5" s="1"/>
  <c r="Y159" i="5"/>
  <c r="AJ159" i="5" s="1"/>
  <c r="X162" i="5"/>
  <c r="Y162" i="5" s="1"/>
  <c r="AJ162" i="5" s="1"/>
  <c r="Y163" i="5"/>
  <c r="AJ163" i="5" s="1"/>
  <c r="X166" i="5"/>
  <c r="Y166" i="5" s="1"/>
  <c r="AJ166" i="5" s="1"/>
  <c r="AG175" i="5"/>
  <c r="AG177" i="5"/>
  <c r="AJ177" i="5" s="1"/>
  <c r="AG179" i="5"/>
  <c r="AJ179" i="5" s="1"/>
  <c r="Y195" i="5"/>
  <c r="AJ195" i="5" s="1"/>
  <c r="Y199" i="5"/>
  <c r="AJ199" i="5" s="1"/>
  <c r="Y203" i="5"/>
  <c r="AJ203" i="5" s="1"/>
  <c r="Y223" i="5"/>
  <c r="AJ223" i="5" s="1"/>
  <c r="X224" i="5"/>
  <c r="W224" i="5"/>
  <c r="AG226" i="5"/>
  <c r="X235" i="5"/>
  <c r="W235" i="5"/>
  <c r="X243" i="5"/>
  <c r="W243" i="5"/>
  <c r="X323" i="5"/>
  <c r="W323" i="5"/>
  <c r="X338" i="5"/>
  <c r="W338" i="5"/>
  <c r="X342" i="5"/>
  <c r="W342" i="5"/>
  <c r="Y349" i="5"/>
  <c r="AJ349" i="5" s="1"/>
  <c r="W12" i="5"/>
  <c r="Y12" i="5" s="1"/>
  <c r="Y41" i="5"/>
  <c r="AJ41" i="5" s="1"/>
  <c r="Y49" i="5"/>
  <c r="AJ49" i="5" s="1"/>
  <c r="Y86" i="5"/>
  <c r="Y150" i="5"/>
  <c r="AJ150" i="5" s="1"/>
  <c r="X226" i="5"/>
  <c r="W226" i="5"/>
  <c r="X229" i="5"/>
  <c r="W229" i="5"/>
  <c r="X237" i="5"/>
  <c r="W237" i="5"/>
  <c r="X262" i="5"/>
  <c r="W262" i="5"/>
  <c r="X270" i="5"/>
  <c r="W270" i="5"/>
  <c r="X286" i="5"/>
  <c r="W286" i="5"/>
  <c r="X302" i="5"/>
  <c r="W302" i="5"/>
  <c r="X339" i="5"/>
  <c r="W339" i="5"/>
  <c r="X391" i="5"/>
  <c r="W391" i="5"/>
  <c r="X471" i="5"/>
  <c r="W471" i="5"/>
  <c r="AG12" i="5"/>
  <c r="Y14" i="5"/>
  <c r="AJ14" i="5" s="1"/>
  <c r="Y18" i="5"/>
  <c r="AJ18" i="5" s="1"/>
  <c r="Y22" i="5"/>
  <c r="AJ22" i="5" s="1"/>
  <c r="Y26" i="5"/>
  <c r="AJ26" i="5" s="1"/>
  <c r="Y36" i="5"/>
  <c r="AJ36" i="5" s="1"/>
  <c r="Y47" i="5"/>
  <c r="AJ47" i="5" s="1"/>
  <c r="Y51" i="5"/>
  <c r="AJ51" i="5" s="1"/>
  <c r="Y55" i="5"/>
  <c r="AJ55" i="5" s="1"/>
  <c r="Y59" i="5"/>
  <c r="AJ59" i="5" s="1"/>
  <c r="X83" i="5"/>
  <c r="Y83" i="5" s="1"/>
  <c r="AJ83" i="5" s="1"/>
  <c r="Y84" i="5"/>
  <c r="AJ84" i="5" s="1"/>
  <c r="AG88" i="5"/>
  <c r="AJ88" i="5" s="1"/>
  <c r="X90" i="5"/>
  <c r="Y90" i="5" s="1"/>
  <c r="AJ90" i="5" s="1"/>
  <c r="Y91" i="5"/>
  <c r="AJ91" i="5" s="1"/>
  <c r="X94" i="5"/>
  <c r="Y94" i="5" s="1"/>
  <c r="AJ94" i="5" s="1"/>
  <c r="Y95" i="5"/>
  <c r="AJ95" i="5" s="1"/>
  <c r="X98" i="5"/>
  <c r="Y98" i="5" s="1"/>
  <c r="AJ98" i="5" s="1"/>
  <c r="Y99" i="5"/>
  <c r="AJ99" i="5" s="1"/>
  <c r="X102" i="5"/>
  <c r="Y102" i="5" s="1"/>
  <c r="AJ102" i="5" s="1"/>
  <c r="Y103" i="5"/>
  <c r="AJ103" i="5" s="1"/>
  <c r="X106" i="5"/>
  <c r="Y106" i="5" s="1"/>
  <c r="AJ106" i="5" s="1"/>
  <c r="Y107" i="5"/>
  <c r="AJ107" i="5" s="1"/>
  <c r="X110" i="5"/>
  <c r="Y110" i="5" s="1"/>
  <c r="AJ110" i="5" s="1"/>
  <c r="Y111" i="5"/>
  <c r="AJ111" i="5" s="1"/>
  <c r="X114" i="5"/>
  <c r="Y114" i="5" s="1"/>
  <c r="AJ114" i="5" s="1"/>
  <c r="Y115" i="5"/>
  <c r="AJ115" i="5" s="1"/>
  <c r="X118" i="5"/>
  <c r="Y118" i="5" s="1"/>
  <c r="AJ118" i="5" s="1"/>
  <c r="Y119" i="5"/>
  <c r="AJ119" i="5" s="1"/>
  <c r="X122" i="5"/>
  <c r="Y122" i="5" s="1"/>
  <c r="Y134" i="5"/>
  <c r="AJ134" i="5" s="1"/>
  <c r="Y138" i="5"/>
  <c r="AJ138" i="5" s="1"/>
  <c r="Y140" i="5"/>
  <c r="AJ140" i="5" s="1"/>
  <c r="Y144" i="5"/>
  <c r="AJ144" i="5" s="1"/>
  <c r="Y148" i="5"/>
  <c r="AJ148" i="5" s="1"/>
  <c r="Y152" i="5"/>
  <c r="AJ152" i="5" s="1"/>
  <c r="Y160" i="5"/>
  <c r="AJ160" i="5" s="1"/>
  <c r="Y164" i="5"/>
  <c r="AJ164" i="5" s="1"/>
  <c r="AG168" i="5"/>
  <c r="AJ168" i="5" s="1"/>
  <c r="AG170" i="5"/>
  <c r="AJ170" i="5" s="1"/>
  <c r="AG172" i="5"/>
  <c r="AJ172" i="5" s="1"/>
  <c r="Y196" i="5"/>
  <c r="AJ196" i="5" s="1"/>
  <c r="Y200" i="5"/>
  <c r="AJ200" i="5" s="1"/>
  <c r="X222" i="5"/>
  <c r="W222" i="5"/>
  <c r="AG224" i="5"/>
  <c r="X233" i="5"/>
  <c r="W233" i="5"/>
  <c r="X241" i="5"/>
  <c r="W241" i="5"/>
  <c r="X258" i="5"/>
  <c r="W258" i="5"/>
  <c r="X266" i="5"/>
  <c r="W266" i="5"/>
  <c r="X274" i="5"/>
  <c r="W274" i="5"/>
  <c r="X282" i="5"/>
  <c r="W282" i="5"/>
  <c r="X290" i="5"/>
  <c r="W290" i="5"/>
  <c r="X298" i="5"/>
  <c r="W298" i="5"/>
  <c r="Y330" i="5"/>
  <c r="AJ330" i="5" s="1"/>
  <c r="X341" i="5"/>
  <c r="W341" i="5"/>
  <c r="X361" i="5"/>
  <c r="W361" i="5"/>
  <c r="X549" i="5"/>
  <c r="W549" i="5"/>
  <c r="Y15" i="5"/>
  <c r="AJ15" i="5" s="1"/>
  <c r="Y23" i="5"/>
  <c r="AJ23" i="5" s="1"/>
  <c r="Y27" i="5"/>
  <c r="AG28" i="5"/>
  <c r="AG30" i="5"/>
  <c r="AG32" i="5"/>
  <c r="AJ32" i="5" s="1"/>
  <c r="Y44" i="5"/>
  <c r="AJ44" i="5" s="1"/>
  <c r="Y48" i="5"/>
  <c r="AJ48" i="5" s="1"/>
  <c r="Y56" i="5"/>
  <c r="AJ56" i="5" s="1"/>
  <c r="Y60" i="5"/>
  <c r="AJ60" i="5" s="1"/>
  <c r="AG64" i="5"/>
  <c r="AJ64" i="5" s="1"/>
  <c r="AG66" i="5"/>
  <c r="AG68" i="5"/>
  <c r="AJ68" i="5" s="1"/>
  <c r="AG70" i="5"/>
  <c r="AJ70" i="5" s="1"/>
  <c r="AG72" i="5"/>
  <c r="AJ72" i="5" s="1"/>
  <c r="AG74" i="5"/>
  <c r="AJ74" i="5" s="1"/>
  <c r="AG76" i="5"/>
  <c r="AJ76" i="5" s="1"/>
  <c r="AG78" i="5"/>
  <c r="AJ78" i="5" s="1"/>
  <c r="Y85" i="5"/>
  <c r="AJ85" i="5" s="1"/>
  <c r="Y92" i="5"/>
  <c r="AJ92" i="5" s="1"/>
  <c r="Y96" i="5"/>
  <c r="Y104" i="5"/>
  <c r="AJ104" i="5" s="1"/>
  <c r="Y108" i="5"/>
  <c r="AJ108" i="5" s="1"/>
  <c r="Y112" i="5"/>
  <c r="Y120" i="5"/>
  <c r="AJ120" i="5" s="1"/>
  <c r="AG124" i="5"/>
  <c r="AJ124" i="5" s="1"/>
  <c r="AG126" i="5"/>
  <c r="AJ126" i="5" s="1"/>
  <c r="AG128" i="5"/>
  <c r="AJ128" i="5" s="1"/>
  <c r="AG130" i="5"/>
  <c r="AJ130" i="5" s="1"/>
  <c r="Y135" i="5"/>
  <c r="AJ135" i="5" s="1"/>
  <c r="Y141" i="5"/>
  <c r="AJ141" i="5" s="1"/>
  <c r="Y145" i="5"/>
  <c r="AJ145" i="5" s="1"/>
  <c r="Y149" i="5"/>
  <c r="AJ149" i="5" s="1"/>
  <c r="Y153" i="5"/>
  <c r="AJ153" i="5" s="1"/>
  <c r="Y161" i="5"/>
  <c r="Y165" i="5"/>
  <c r="AJ165" i="5" s="1"/>
  <c r="AG176" i="5"/>
  <c r="AG178" i="5"/>
  <c r="AJ178" i="5" s="1"/>
  <c r="AG180" i="5"/>
  <c r="Y197" i="5"/>
  <c r="AJ197" i="5" s="1"/>
  <c r="Y201" i="5"/>
  <c r="AJ201" i="5" s="1"/>
  <c r="Y205" i="5"/>
  <c r="AJ205" i="5" s="1"/>
  <c r="AG222" i="5"/>
  <c r="Y227" i="5"/>
  <c r="AJ227" i="5" s="1"/>
  <c r="X228" i="5"/>
  <c r="W228" i="5"/>
  <c r="Y228" i="5" s="1"/>
  <c r="AJ228" i="5" s="1"/>
  <c r="X231" i="5"/>
  <c r="W231" i="5"/>
  <c r="X239" i="5"/>
  <c r="W239" i="5"/>
  <c r="Y239" i="5" s="1"/>
  <c r="X334" i="5"/>
  <c r="W334" i="5"/>
  <c r="X340" i="5"/>
  <c r="W340" i="5"/>
  <c r="Y340" i="5" s="1"/>
  <c r="AJ340" i="5" s="1"/>
  <c r="Y357" i="5"/>
  <c r="X575" i="5"/>
  <c r="W575" i="5"/>
  <c r="AG230" i="5"/>
  <c r="AG232" i="5"/>
  <c r="AG234" i="5"/>
  <c r="AG236" i="5"/>
  <c r="AG238" i="5"/>
  <c r="AG240" i="5"/>
  <c r="AG242" i="5"/>
  <c r="X246" i="5"/>
  <c r="W246" i="5"/>
  <c r="Y246" i="5" s="1"/>
  <c r="AJ246" i="5" s="1"/>
  <c r="X255" i="5"/>
  <c r="W255" i="5"/>
  <c r="Y255" i="5" s="1"/>
  <c r="AJ255" i="5" s="1"/>
  <c r="X259" i="5"/>
  <c r="W259" i="5"/>
  <c r="Y259" i="5" s="1"/>
  <c r="X263" i="5"/>
  <c r="W263" i="5"/>
  <c r="Y263" i="5" s="1"/>
  <c r="AJ263" i="5" s="1"/>
  <c r="X267" i="5"/>
  <c r="W267" i="5"/>
  <c r="Y267" i="5" s="1"/>
  <c r="AJ267" i="5" s="1"/>
  <c r="X271" i="5"/>
  <c r="W271" i="5"/>
  <c r="Y271" i="5" s="1"/>
  <c r="AJ271" i="5" s="1"/>
  <c r="X275" i="5"/>
  <c r="W275" i="5"/>
  <c r="Y275" i="5" s="1"/>
  <c r="X279" i="5"/>
  <c r="W279" i="5"/>
  <c r="Y279" i="5" s="1"/>
  <c r="AJ279" i="5" s="1"/>
  <c r="X283" i="5"/>
  <c r="W283" i="5"/>
  <c r="Y283" i="5" s="1"/>
  <c r="AJ283" i="5" s="1"/>
  <c r="X287" i="5"/>
  <c r="W287" i="5"/>
  <c r="Y287" i="5" s="1"/>
  <c r="AJ287" i="5" s="1"/>
  <c r="X291" i="5"/>
  <c r="W291" i="5"/>
  <c r="Y291" i="5" s="1"/>
  <c r="X295" i="5"/>
  <c r="W295" i="5"/>
  <c r="Y295" i="5" s="1"/>
  <c r="AJ295" i="5" s="1"/>
  <c r="X299" i="5"/>
  <c r="W299" i="5"/>
  <c r="Y299" i="5" s="1"/>
  <c r="AJ299" i="5" s="1"/>
  <c r="X303" i="5"/>
  <c r="W303" i="5"/>
  <c r="Y303" i="5" s="1"/>
  <c r="AJ303" i="5" s="1"/>
  <c r="Y307" i="5"/>
  <c r="AJ307" i="5" s="1"/>
  <c r="Y309" i="5"/>
  <c r="Y316" i="5"/>
  <c r="AJ316" i="5" s="1"/>
  <c r="X320" i="5"/>
  <c r="W320" i="5"/>
  <c r="X324" i="5"/>
  <c r="W324" i="5"/>
  <c r="X335" i="5"/>
  <c r="W335" i="5"/>
  <c r="Y344" i="5"/>
  <c r="AJ344" i="5" s="1"/>
  <c r="Y346" i="5"/>
  <c r="AJ346" i="5" s="1"/>
  <c r="X358" i="5"/>
  <c r="W358" i="5"/>
  <c r="Y373" i="5"/>
  <c r="AJ373" i="5" s="1"/>
  <c r="X386" i="5"/>
  <c r="W386" i="5"/>
  <c r="X390" i="5"/>
  <c r="W390" i="5"/>
  <c r="X394" i="5"/>
  <c r="W394" i="5"/>
  <c r="Y402" i="5"/>
  <c r="Y406" i="5"/>
  <c r="Y410" i="5"/>
  <c r="AJ410" i="5" s="1"/>
  <c r="AJ465" i="5"/>
  <c r="AJ467" i="5"/>
  <c r="AJ473" i="5"/>
  <c r="W494" i="5"/>
  <c r="X494" i="5"/>
  <c r="X247" i="5"/>
  <c r="W247" i="5"/>
  <c r="X256" i="5"/>
  <c r="W256" i="5"/>
  <c r="X260" i="5"/>
  <c r="W260" i="5"/>
  <c r="X264" i="5"/>
  <c r="W264" i="5"/>
  <c r="X268" i="5"/>
  <c r="W268" i="5"/>
  <c r="X272" i="5"/>
  <c r="W272" i="5"/>
  <c r="X276" i="5"/>
  <c r="W276" i="5"/>
  <c r="X280" i="5"/>
  <c r="W280" i="5"/>
  <c r="X284" i="5"/>
  <c r="W284" i="5"/>
  <c r="X288" i="5"/>
  <c r="W288" i="5"/>
  <c r="X292" i="5"/>
  <c r="W292" i="5"/>
  <c r="X296" i="5"/>
  <c r="W296" i="5"/>
  <c r="X300" i="5"/>
  <c r="W300" i="5"/>
  <c r="X304" i="5"/>
  <c r="W304" i="5"/>
  <c r="X321" i="5"/>
  <c r="W321" i="5"/>
  <c r="X325" i="5"/>
  <c r="W325" i="5"/>
  <c r="X336" i="5"/>
  <c r="W336" i="5"/>
  <c r="X359" i="5"/>
  <c r="W359" i="5"/>
  <c r="Y370" i="5"/>
  <c r="AJ370" i="5" s="1"/>
  <c r="Y374" i="5"/>
  <c r="AJ374" i="5" s="1"/>
  <c r="X389" i="5"/>
  <c r="W389" i="5"/>
  <c r="X393" i="5"/>
  <c r="W393" i="5"/>
  <c r="X397" i="5"/>
  <c r="W397" i="5"/>
  <c r="Y403" i="5"/>
  <c r="AJ403" i="5" s="1"/>
  <c r="Y407" i="5"/>
  <c r="AJ407" i="5" s="1"/>
  <c r="AJ418" i="5"/>
  <c r="AJ423" i="5"/>
  <c r="AJ427" i="5"/>
  <c r="AJ433" i="5"/>
  <c r="AJ435" i="5"/>
  <c r="AJ437" i="5"/>
  <c r="AJ439" i="5"/>
  <c r="AJ474" i="5"/>
  <c r="X502" i="5"/>
  <c r="W502" i="5"/>
  <c r="X545" i="5"/>
  <c r="W545" i="5"/>
  <c r="X558" i="5"/>
  <c r="W558" i="5"/>
  <c r="X602" i="5"/>
  <c r="W602" i="5"/>
  <c r="AG229" i="5"/>
  <c r="W230" i="5"/>
  <c r="Y230" i="5" s="1"/>
  <c r="AG231" i="5"/>
  <c r="W232" i="5"/>
  <c r="Y232" i="5" s="1"/>
  <c r="AJ232" i="5" s="1"/>
  <c r="AG233" i="5"/>
  <c r="W234" i="5"/>
  <c r="Y234" i="5" s="1"/>
  <c r="AG235" i="5"/>
  <c r="W236" i="5"/>
  <c r="Y236" i="5" s="1"/>
  <c r="AG237" i="5"/>
  <c r="W238" i="5"/>
  <c r="Y238" i="5" s="1"/>
  <c r="AG239" i="5"/>
  <c r="W240" i="5"/>
  <c r="Y240" i="5" s="1"/>
  <c r="AJ240" i="5" s="1"/>
  <c r="AG241" i="5"/>
  <c r="W242" i="5"/>
  <c r="Y242" i="5" s="1"/>
  <c r="AG243" i="5"/>
  <c r="W244" i="5"/>
  <c r="Y244" i="5" s="1"/>
  <c r="AJ244" i="5" s="1"/>
  <c r="AG247" i="5"/>
  <c r="X257" i="5"/>
  <c r="W257" i="5"/>
  <c r="X261" i="5"/>
  <c r="W261" i="5"/>
  <c r="Y261" i="5" s="1"/>
  <c r="AJ261" i="5" s="1"/>
  <c r="X265" i="5"/>
  <c r="W265" i="5"/>
  <c r="X269" i="5"/>
  <c r="W269" i="5"/>
  <c r="Y269" i="5" s="1"/>
  <c r="AJ269" i="5" s="1"/>
  <c r="X273" i="5"/>
  <c r="W273" i="5"/>
  <c r="X277" i="5"/>
  <c r="W277" i="5"/>
  <c r="Y277" i="5" s="1"/>
  <c r="AJ277" i="5" s="1"/>
  <c r="X281" i="5"/>
  <c r="W281" i="5"/>
  <c r="X285" i="5"/>
  <c r="W285" i="5"/>
  <c r="Y285" i="5" s="1"/>
  <c r="AJ285" i="5" s="1"/>
  <c r="X289" i="5"/>
  <c r="W289" i="5"/>
  <c r="X293" i="5"/>
  <c r="W293" i="5"/>
  <c r="Y293" i="5" s="1"/>
  <c r="AJ293" i="5" s="1"/>
  <c r="X297" i="5"/>
  <c r="W297" i="5"/>
  <c r="X301" i="5"/>
  <c r="W301" i="5"/>
  <c r="Y301" i="5" s="1"/>
  <c r="AJ301" i="5" s="1"/>
  <c r="X305" i="5"/>
  <c r="W305" i="5"/>
  <c r="Y308" i="5"/>
  <c r="AJ308" i="5" s="1"/>
  <c r="W318" i="5"/>
  <c r="Y318" i="5" s="1"/>
  <c r="AJ318" i="5" s="1"/>
  <c r="W319" i="5"/>
  <c r="Y319" i="5" s="1"/>
  <c r="AJ319" i="5" s="1"/>
  <c r="X322" i="5"/>
  <c r="W322" i="5"/>
  <c r="Y322" i="5" s="1"/>
  <c r="AJ322" i="5" s="1"/>
  <c r="X326" i="5"/>
  <c r="W326" i="5"/>
  <c r="X333" i="5"/>
  <c r="W333" i="5"/>
  <c r="Y333" i="5" s="1"/>
  <c r="AJ333" i="5" s="1"/>
  <c r="X337" i="5"/>
  <c r="W337" i="5"/>
  <c r="Y345" i="5"/>
  <c r="AJ345" i="5" s="1"/>
  <c r="Y347" i="5"/>
  <c r="X360" i="5"/>
  <c r="W360" i="5"/>
  <c r="Y371" i="5"/>
  <c r="AJ371" i="5" s="1"/>
  <c r="Y375" i="5"/>
  <c r="AJ375" i="5" s="1"/>
  <c r="X388" i="5"/>
  <c r="W388" i="5"/>
  <c r="X392" i="5"/>
  <c r="W392" i="5"/>
  <c r="Y392" i="5" s="1"/>
  <c r="AJ392" i="5" s="1"/>
  <c r="X396" i="5"/>
  <c r="W396" i="5"/>
  <c r="Y400" i="5"/>
  <c r="AJ400" i="5" s="1"/>
  <c r="Y404" i="5"/>
  <c r="AJ404" i="5" s="1"/>
  <c r="Y408" i="5"/>
  <c r="AJ408" i="5" s="1"/>
  <c r="W490" i="5"/>
  <c r="X490" i="5"/>
  <c r="X593" i="5"/>
  <c r="W593" i="5"/>
  <c r="X704" i="5"/>
  <c r="W704" i="5"/>
  <c r="W712" i="5"/>
  <c r="X712" i="5"/>
  <c r="X546" i="5"/>
  <c r="W546" i="5"/>
  <c r="X550" i="5"/>
  <c r="W550" i="5"/>
  <c r="X610" i="5"/>
  <c r="W610" i="5"/>
  <c r="W362" i="5"/>
  <c r="Y362" i="5" s="1"/>
  <c r="W363" i="5"/>
  <c r="Y363" i="5" s="1"/>
  <c r="AJ363" i="5" s="1"/>
  <c r="W364" i="5"/>
  <c r="Y364" i="5" s="1"/>
  <c r="AJ364" i="5" s="1"/>
  <c r="W365" i="5"/>
  <c r="Y365" i="5" s="1"/>
  <c r="AJ365" i="5" s="1"/>
  <c r="W366" i="5"/>
  <c r="Y366" i="5" s="1"/>
  <c r="AJ366" i="5" s="1"/>
  <c r="W367" i="5"/>
  <c r="Y367" i="5" s="1"/>
  <c r="AJ367" i="5" s="1"/>
  <c r="W446" i="5"/>
  <c r="Y446" i="5" s="1"/>
  <c r="AJ446" i="5" s="1"/>
  <c r="W447" i="5"/>
  <c r="Y447" i="5" s="1"/>
  <c r="AJ447" i="5" s="1"/>
  <c r="W448" i="5"/>
  <c r="Y448" i="5" s="1"/>
  <c r="AJ448" i="5" s="1"/>
  <c r="W449" i="5"/>
  <c r="Y449" i="5" s="1"/>
  <c r="AJ449" i="5" s="1"/>
  <c r="W450" i="5"/>
  <c r="Y450" i="5" s="1"/>
  <c r="AJ450" i="5" s="1"/>
  <c r="W451" i="5"/>
  <c r="Y451" i="5" s="1"/>
  <c r="AJ451" i="5" s="1"/>
  <c r="W452" i="5"/>
  <c r="Y452" i="5" s="1"/>
  <c r="W453" i="5"/>
  <c r="Y453" i="5" s="1"/>
  <c r="AJ453" i="5" s="1"/>
  <c r="W454" i="5"/>
  <c r="Y454" i="5" s="1"/>
  <c r="AJ454" i="5" s="1"/>
  <c r="W455" i="5"/>
  <c r="Y455" i="5" s="1"/>
  <c r="AJ455" i="5" s="1"/>
  <c r="W456" i="5"/>
  <c r="Y456" i="5" s="1"/>
  <c r="AJ456" i="5" s="1"/>
  <c r="W457" i="5"/>
  <c r="Y457" i="5" s="1"/>
  <c r="AJ457" i="5" s="1"/>
  <c r="W458" i="5"/>
  <c r="Y458" i="5" s="1"/>
  <c r="AJ458" i="5" s="1"/>
  <c r="W459" i="5"/>
  <c r="Y459" i="5" s="1"/>
  <c r="W460" i="5"/>
  <c r="Y460" i="5" s="1"/>
  <c r="AJ460" i="5" s="1"/>
  <c r="W461" i="5"/>
  <c r="Y461" i="5" s="1"/>
  <c r="AJ461" i="5" s="1"/>
  <c r="W462" i="5"/>
  <c r="Y462" i="5" s="1"/>
  <c r="AJ462" i="5" s="1"/>
  <c r="W463" i="5"/>
  <c r="Y463" i="5" s="1"/>
  <c r="AJ463" i="5" s="1"/>
  <c r="W469" i="5"/>
  <c r="Y469" i="5" s="1"/>
  <c r="AJ469" i="5" s="1"/>
  <c r="W470" i="5"/>
  <c r="Y470" i="5" s="1"/>
  <c r="W482" i="5"/>
  <c r="Y482" i="5" s="1"/>
  <c r="AJ482" i="5" s="1"/>
  <c r="W484" i="5"/>
  <c r="Y484" i="5" s="1"/>
  <c r="X493" i="5"/>
  <c r="Y493" i="5" s="1"/>
  <c r="W496" i="5"/>
  <c r="Y496" i="5" s="1"/>
  <c r="AJ496" i="5" s="1"/>
  <c r="AG497" i="5"/>
  <c r="AJ497" i="5" s="1"/>
  <c r="W498" i="5"/>
  <c r="Y498" i="5" s="1"/>
  <c r="AJ498" i="5" s="1"/>
  <c r="AG499" i="5"/>
  <c r="W500" i="5"/>
  <c r="Y500" i="5" s="1"/>
  <c r="W504" i="5"/>
  <c r="Y504" i="5" s="1"/>
  <c r="AJ504" i="5" s="1"/>
  <c r="W506" i="5"/>
  <c r="Y506" i="5" s="1"/>
  <c r="AJ506" i="5" s="1"/>
  <c r="W508" i="5"/>
  <c r="Y508" i="5" s="1"/>
  <c r="W510" i="5"/>
  <c r="Y510" i="5" s="1"/>
  <c r="AJ510" i="5" s="1"/>
  <c r="W512" i="5"/>
  <c r="Y512" i="5" s="1"/>
  <c r="AJ512" i="5" s="1"/>
  <c r="W514" i="5"/>
  <c r="Y514" i="5" s="1"/>
  <c r="AJ514" i="5" s="1"/>
  <c r="W516" i="5"/>
  <c r="Y516" i="5" s="1"/>
  <c r="AJ516" i="5" s="1"/>
  <c r="Y518" i="5"/>
  <c r="AJ518" i="5" s="1"/>
  <c r="Y520" i="5"/>
  <c r="AJ520" i="5" s="1"/>
  <c r="Y522" i="5"/>
  <c r="Y524" i="5"/>
  <c r="Y526" i="5"/>
  <c r="Y528" i="5"/>
  <c r="AJ528" i="5" s="1"/>
  <c r="Y530" i="5"/>
  <c r="AJ530" i="5" s="1"/>
  <c r="Y532" i="5"/>
  <c r="AJ532" i="5" s="1"/>
  <c r="Y534" i="5"/>
  <c r="AJ534" i="5" s="1"/>
  <c r="Y536" i="5"/>
  <c r="AJ536" i="5" s="1"/>
  <c r="Y538" i="5"/>
  <c r="AJ538" i="5" s="1"/>
  <c r="Y540" i="5"/>
  <c r="AJ540" i="5" s="1"/>
  <c r="X547" i="5"/>
  <c r="W547" i="5"/>
  <c r="W551" i="5"/>
  <c r="Y551" i="5" s="1"/>
  <c r="W552" i="5"/>
  <c r="Y552" i="5" s="1"/>
  <c r="AJ552" i="5" s="1"/>
  <c r="Y555" i="5"/>
  <c r="AJ555" i="5" s="1"/>
  <c r="Y557" i="5"/>
  <c r="AJ557" i="5" s="1"/>
  <c r="AG558" i="5"/>
  <c r="Y565" i="5"/>
  <c r="AJ565" i="5" s="1"/>
  <c r="Y567" i="5"/>
  <c r="AJ567" i="5" s="1"/>
  <c r="Y569" i="5"/>
  <c r="AJ569" i="5" s="1"/>
  <c r="Y571" i="5"/>
  <c r="AJ571" i="5" s="1"/>
  <c r="X618" i="5"/>
  <c r="W618" i="5"/>
  <c r="Y501" i="5"/>
  <c r="AJ501" i="5" s="1"/>
  <c r="X548" i="5"/>
  <c r="W548" i="5"/>
  <c r="Y548" i="5" s="1"/>
  <c r="AJ548" i="5" s="1"/>
  <c r="AG551" i="5"/>
  <c r="Y560" i="5"/>
  <c r="AJ560" i="5" s="1"/>
  <c r="X594" i="5"/>
  <c r="W594" i="5"/>
  <c r="Y594" i="5" s="1"/>
  <c r="X779" i="5"/>
  <c r="W779" i="5"/>
  <c r="Y779" i="5" s="1"/>
  <c r="Y573" i="5"/>
  <c r="X600" i="5"/>
  <c r="W600" i="5"/>
  <c r="X608" i="5"/>
  <c r="W608" i="5"/>
  <c r="X616" i="5"/>
  <c r="W616" i="5"/>
  <c r="X684" i="5"/>
  <c r="W684" i="5"/>
  <c r="AG575" i="5"/>
  <c r="Y584" i="5"/>
  <c r="AJ584" i="5" s="1"/>
  <c r="Y585" i="5"/>
  <c r="AJ585" i="5" s="1"/>
  <c r="Y586" i="5"/>
  <c r="AJ586" i="5" s="1"/>
  <c r="Y589" i="5"/>
  <c r="AJ589" i="5" s="1"/>
  <c r="Y592" i="5"/>
  <c r="AJ592" i="5" s="1"/>
  <c r="X598" i="5"/>
  <c r="W598" i="5"/>
  <c r="X606" i="5"/>
  <c r="W606" i="5"/>
  <c r="X614" i="5"/>
  <c r="W614" i="5"/>
  <c r="X622" i="5"/>
  <c r="W622" i="5"/>
  <c r="X645" i="5"/>
  <c r="W645" i="5"/>
  <c r="X660" i="5"/>
  <c r="W660" i="5"/>
  <c r="X708" i="5"/>
  <c r="W708" i="5"/>
  <c r="X596" i="5"/>
  <c r="W596" i="5"/>
  <c r="X604" i="5"/>
  <c r="W604" i="5"/>
  <c r="X612" i="5"/>
  <c r="W612" i="5"/>
  <c r="X620" i="5"/>
  <c r="W620" i="5"/>
  <c r="AJ639" i="5"/>
  <c r="X680" i="5"/>
  <c r="W680" i="5"/>
  <c r="Y680" i="5" s="1"/>
  <c r="AJ680" i="5" s="1"/>
  <c r="X718" i="5"/>
  <c r="W718" i="5"/>
  <c r="X726" i="5"/>
  <c r="W726" i="5"/>
  <c r="Y726" i="5" s="1"/>
  <c r="AJ726" i="5" s="1"/>
  <c r="X783" i="5"/>
  <c r="W783" i="5"/>
  <c r="X787" i="5"/>
  <c r="W787" i="5"/>
  <c r="Y787" i="5" s="1"/>
  <c r="AJ787" i="5" s="1"/>
  <c r="AG593" i="5"/>
  <c r="AG595" i="5"/>
  <c r="AG597" i="5"/>
  <c r="AG599" i="5"/>
  <c r="AG601" i="5"/>
  <c r="AG603" i="5"/>
  <c r="AG605" i="5"/>
  <c r="AG607" i="5"/>
  <c r="AG609" i="5"/>
  <c r="AG611" i="5"/>
  <c r="AG613" i="5"/>
  <c r="AG615" i="5"/>
  <c r="AG617" i="5"/>
  <c r="AG619" i="5"/>
  <c r="AG621" i="5"/>
  <c r="AG623" i="5"/>
  <c r="X625" i="5"/>
  <c r="W625" i="5"/>
  <c r="AG627" i="5"/>
  <c r="X629" i="5"/>
  <c r="W629" i="5"/>
  <c r="AG631" i="5"/>
  <c r="X633" i="5"/>
  <c r="W633" i="5"/>
  <c r="Y633" i="5" s="1"/>
  <c r="AG635" i="5"/>
  <c r="X637" i="5"/>
  <c r="W637" i="5"/>
  <c r="Y640" i="5"/>
  <c r="AJ640" i="5" s="1"/>
  <c r="Y648" i="5"/>
  <c r="AJ648" i="5" s="1"/>
  <c r="X661" i="5"/>
  <c r="W661" i="5"/>
  <c r="X690" i="5"/>
  <c r="W690" i="5"/>
  <c r="X694" i="5"/>
  <c r="W694" i="5"/>
  <c r="X720" i="5"/>
  <c r="W720" i="5"/>
  <c r="X728" i="5"/>
  <c r="W728" i="5"/>
  <c r="X731" i="5"/>
  <c r="W731" i="5"/>
  <c r="AJ646" i="5"/>
  <c r="X691" i="5"/>
  <c r="W691" i="5"/>
  <c r="Y691" i="5" s="1"/>
  <c r="AJ691" i="5" s="1"/>
  <c r="X695" i="5"/>
  <c r="W695" i="5"/>
  <c r="AG594" i="5"/>
  <c r="W595" i="5"/>
  <c r="Y595" i="5" s="1"/>
  <c r="AG596" i="5"/>
  <c r="W597" i="5"/>
  <c r="Y597" i="5" s="1"/>
  <c r="AG598" i="5"/>
  <c r="W599" i="5"/>
  <c r="Y599" i="5" s="1"/>
  <c r="AG600" i="5"/>
  <c r="W601" i="5"/>
  <c r="Y601" i="5" s="1"/>
  <c r="AG602" i="5"/>
  <c r="W603" i="5"/>
  <c r="Y603" i="5" s="1"/>
  <c r="AG604" i="5"/>
  <c r="W605" i="5"/>
  <c r="Y605" i="5" s="1"/>
  <c r="AG606" i="5"/>
  <c r="W607" i="5"/>
  <c r="Y607" i="5" s="1"/>
  <c r="AG608" i="5"/>
  <c r="W609" i="5"/>
  <c r="Y609" i="5" s="1"/>
  <c r="AG610" i="5"/>
  <c r="W611" i="5"/>
  <c r="Y611" i="5" s="1"/>
  <c r="AG612" i="5"/>
  <c r="W613" i="5"/>
  <c r="Y613" i="5" s="1"/>
  <c r="AG614" i="5"/>
  <c r="W615" i="5"/>
  <c r="Y615" i="5" s="1"/>
  <c r="AG616" i="5"/>
  <c r="W617" i="5"/>
  <c r="Y617" i="5" s="1"/>
  <c r="AG618" i="5"/>
  <c r="W619" i="5"/>
  <c r="Y619" i="5" s="1"/>
  <c r="AG620" i="5"/>
  <c r="W621" i="5"/>
  <c r="Y621" i="5" s="1"/>
  <c r="AG622" i="5"/>
  <c r="W623" i="5"/>
  <c r="Y623" i="5" s="1"/>
  <c r="AG625" i="5"/>
  <c r="X627" i="5"/>
  <c r="W627" i="5"/>
  <c r="AG629" i="5"/>
  <c r="X631" i="5"/>
  <c r="W631" i="5"/>
  <c r="AG633" i="5"/>
  <c r="X635" i="5"/>
  <c r="W635" i="5"/>
  <c r="Y635" i="5" s="1"/>
  <c r="AJ635" i="5" s="1"/>
  <c r="AG637" i="5"/>
  <c r="W641" i="5"/>
  <c r="Y641" i="5" s="1"/>
  <c r="AJ641" i="5" s="1"/>
  <c r="W649" i="5"/>
  <c r="Y649" i="5" s="1"/>
  <c r="AG663" i="5"/>
  <c r="AJ663" i="5" s="1"/>
  <c r="AG664" i="5"/>
  <c r="AJ664" i="5" s="1"/>
  <c r="AG665" i="5"/>
  <c r="AG666" i="5"/>
  <c r="AJ666" i="5" s="1"/>
  <c r="AG667" i="5"/>
  <c r="AJ667" i="5" s="1"/>
  <c r="AG668" i="5"/>
  <c r="AJ668" i="5" s="1"/>
  <c r="AG669" i="5"/>
  <c r="AG670" i="5"/>
  <c r="AJ670" i="5" s="1"/>
  <c r="AG671" i="5"/>
  <c r="AJ671" i="5" s="1"/>
  <c r="AG672" i="5"/>
  <c r="AJ672" i="5" s="1"/>
  <c r="AG673" i="5"/>
  <c r="X683" i="5"/>
  <c r="W683" i="5"/>
  <c r="Y687" i="5"/>
  <c r="X707" i="5"/>
  <c r="W707" i="5"/>
  <c r="Y707" i="5" s="1"/>
  <c r="AJ707" i="5" s="1"/>
  <c r="X711" i="5"/>
  <c r="W711" i="5"/>
  <c r="Y713" i="5"/>
  <c r="X715" i="5"/>
  <c r="W715" i="5"/>
  <c r="X737" i="5"/>
  <c r="W737" i="5"/>
  <c r="Y737" i="5" s="1"/>
  <c r="W762" i="5"/>
  <c r="X762" i="5"/>
  <c r="X739" i="5"/>
  <c r="W739" i="5"/>
  <c r="Y739" i="5" s="1"/>
  <c r="AJ739" i="5" s="1"/>
  <c r="W763" i="5"/>
  <c r="X763" i="5"/>
  <c r="X778" i="5"/>
  <c r="W778" i="5"/>
  <c r="X782" i="5"/>
  <c r="W782" i="5"/>
  <c r="Y782" i="5" s="1"/>
  <c r="AJ782" i="5" s="1"/>
  <c r="X786" i="5"/>
  <c r="W786" i="5"/>
  <c r="AG624" i="5"/>
  <c r="AG626" i="5"/>
  <c r="AJ626" i="5" s="1"/>
  <c r="AG628" i="5"/>
  <c r="AJ628" i="5" s="1"/>
  <c r="AG630" i="5"/>
  <c r="AJ630" i="5" s="1"/>
  <c r="AG632" i="5"/>
  <c r="AJ632" i="5" s="1"/>
  <c r="AG634" i="5"/>
  <c r="AJ634" i="5" s="1"/>
  <c r="AG636" i="5"/>
  <c r="AJ636" i="5" s="1"/>
  <c r="Y650" i="5"/>
  <c r="AJ650" i="5" s="1"/>
  <c r="X662" i="5"/>
  <c r="W662" i="5"/>
  <c r="Y662" i="5" s="1"/>
  <c r="X681" i="5"/>
  <c r="W681" i="5"/>
  <c r="X685" i="5"/>
  <c r="W685" i="5"/>
  <c r="Y685" i="5" s="1"/>
  <c r="AJ685" i="5" s="1"/>
  <c r="X692" i="5"/>
  <c r="W692" i="5"/>
  <c r="X696" i="5"/>
  <c r="W696" i="5"/>
  <c r="Y696" i="5" s="1"/>
  <c r="AJ696" i="5" s="1"/>
  <c r="X705" i="5"/>
  <c r="W705" i="5"/>
  <c r="X709" i="5"/>
  <c r="W709" i="5"/>
  <c r="Y709" i="5" s="1"/>
  <c r="AJ709" i="5" s="1"/>
  <c r="X722" i="5"/>
  <c r="W722" i="5"/>
  <c r="X733" i="5"/>
  <c r="W733" i="5"/>
  <c r="Y733" i="5" s="1"/>
  <c r="W741" i="5"/>
  <c r="Y741" i="5" s="1"/>
  <c r="AJ741" i="5" s="1"/>
  <c r="W746" i="5"/>
  <c r="X746" i="5"/>
  <c r="X747" i="5"/>
  <c r="Y747" i="5" s="1"/>
  <c r="AJ747" i="5" s="1"/>
  <c r="W750" i="5"/>
  <c r="X750" i="5"/>
  <c r="AJ754" i="5"/>
  <c r="X682" i="5"/>
  <c r="W682" i="5"/>
  <c r="X693" i="5"/>
  <c r="W693" i="5"/>
  <c r="X706" i="5"/>
  <c r="W706" i="5"/>
  <c r="X710" i="5"/>
  <c r="W710" i="5"/>
  <c r="Y717" i="5"/>
  <c r="AJ717" i="5" s="1"/>
  <c r="AG722" i="5"/>
  <c r="X724" i="5"/>
  <c r="W724" i="5"/>
  <c r="Y725" i="5"/>
  <c r="AJ725" i="5" s="1"/>
  <c r="AG733" i="5"/>
  <c r="X735" i="5"/>
  <c r="W735" i="5"/>
  <c r="W743" i="5"/>
  <c r="Y743" i="5" s="1"/>
  <c r="X756" i="5"/>
  <c r="Y756" i="5" s="1"/>
  <c r="X790" i="5"/>
  <c r="W790" i="5"/>
  <c r="Y790" i="5" s="1"/>
  <c r="AJ751" i="5"/>
  <c r="W764" i="5"/>
  <c r="X764" i="5"/>
  <c r="X777" i="5"/>
  <c r="W777" i="5"/>
  <c r="X781" i="5"/>
  <c r="W781" i="5"/>
  <c r="X785" i="5"/>
  <c r="W785" i="5"/>
  <c r="X789" i="5"/>
  <c r="W789" i="5"/>
  <c r="W714" i="5"/>
  <c r="Y714" i="5" s="1"/>
  <c r="AJ714" i="5" s="1"/>
  <c r="AG715" i="5"/>
  <c r="W716" i="5"/>
  <c r="Y716" i="5" s="1"/>
  <c r="X749" i="5"/>
  <c r="Y749" i="5" s="1"/>
  <c r="AJ749" i="5" s="1"/>
  <c r="AG750" i="5"/>
  <c r="W755" i="5"/>
  <c r="X755" i="5"/>
  <c r="W760" i="5"/>
  <c r="Y760" i="5" s="1"/>
  <c r="AJ760" i="5" s="1"/>
  <c r="X766" i="5"/>
  <c r="Y766" i="5" s="1"/>
  <c r="X780" i="5"/>
  <c r="W780" i="5"/>
  <c r="X784" i="5"/>
  <c r="W784" i="5"/>
  <c r="X788" i="5"/>
  <c r="W788" i="5"/>
  <c r="W791" i="5"/>
  <c r="Y791" i="5" s="1"/>
  <c r="AJ791" i="5" s="1"/>
  <c r="W792" i="5"/>
  <c r="Y792" i="5" s="1"/>
  <c r="AJ792" i="5" s="1"/>
  <c r="W793" i="5"/>
  <c r="Y793" i="5" s="1"/>
  <c r="AJ793" i="5" s="1"/>
  <c r="W794" i="5"/>
  <c r="Y794" i="5" s="1"/>
  <c r="AJ794" i="5" s="1"/>
  <c r="W795" i="5"/>
  <c r="Y795" i="5" s="1"/>
  <c r="AJ795" i="5" s="1"/>
  <c r="W796" i="5"/>
  <c r="Y796" i="5" s="1"/>
  <c r="AJ796" i="5" s="1"/>
  <c r="W797" i="5"/>
  <c r="Y797" i="5" s="1"/>
  <c r="W798" i="5"/>
  <c r="Y798" i="5" s="1"/>
  <c r="AJ798" i="5" s="1"/>
  <c r="W799" i="5"/>
  <c r="Y799" i="5" s="1"/>
  <c r="AJ799" i="5" s="1"/>
  <c r="W800" i="5"/>
  <c r="Y800" i="5" s="1"/>
  <c r="AJ800" i="5" s="1"/>
  <c r="W801" i="5"/>
  <c r="Y801" i="5" s="1"/>
  <c r="AJ801" i="5" s="1"/>
  <c r="W802" i="5"/>
  <c r="Y802" i="5" s="1"/>
  <c r="AJ802" i="5" s="1"/>
  <c r="W803" i="5"/>
  <c r="Y803" i="5" s="1"/>
  <c r="AJ803" i="5" s="1"/>
  <c r="W804" i="5"/>
  <c r="Y804" i="5" s="1"/>
  <c r="AJ804" i="5" s="1"/>
  <c r="W805" i="5"/>
  <c r="Y805" i="5" s="1"/>
  <c r="AJ805" i="5" s="1"/>
  <c r="W806" i="5"/>
  <c r="Y806" i="5" s="1"/>
  <c r="AJ806" i="5" s="1"/>
  <c r="W807" i="5"/>
  <c r="Y807" i="5" s="1"/>
  <c r="AJ807" i="5" s="1"/>
  <c r="W808" i="5"/>
  <c r="Y808" i="5" s="1"/>
  <c r="AJ808" i="5" s="1"/>
  <c r="W809" i="5"/>
  <c r="Y809" i="5" s="1"/>
  <c r="AJ809" i="5" s="1"/>
  <c r="W810" i="5"/>
  <c r="Y810" i="5" s="1"/>
  <c r="AJ810" i="5" s="1"/>
  <c r="W811" i="5"/>
  <c r="Y811" i="5" s="1"/>
  <c r="AJ811" i="5" s="1"/>
  <c r="W812" i="5"/>
  <c r="Y812" i="5" s="1"/>
  <c r="AJ812" i="5" s="1"/>
  <c r="W813" i="5"/>
  <c r="Y813" i="5" s="1"/>
  <c r="AJ813" i="5" s="1"/>
  <c r="W814" i="5"/>
  <c r="Y814" i="5" s="1"/>
  <c r="AJ814" i="5" s="1"/>
  <c r="AJ526" i="5" l="1"/>
  <c r="Y550" i="5"/>
  <c r="Y593" i="5"/>
  <c r="AJ242" i="5"/>
  <c r="AJ238" i="5"/>
  <c r="AJ234" i="5"/>
  <c r="AJ230" i="5"/>
  <c r="Y558" i="5"/>
  <c r="Y502" i="5"/>
  <c r="AJ502" i="5" s="1"/>
  <c r="Y397" i="5"/>
  <c r="Y389" i="5"/>
  <c r="AJ389" i="5" s="1"/>
  <c r="Y359" i="5"/>
  <c r="AJ359" i="5" s="1"/>
  <c r="Y325" i="5"/>
  <c r="AJ325" i="5" s="1"/>
  <c r="Y304" i="5"/>
  <c r="AJ304" i="5" s="1"/>
  <c r="Y296" i="5"/>
  <c r="AJ296" i="5" s="1"/>
  <c r="Y288" i="5"/>
  <c r="AJ288" i="5" s="1"/>
  <c r="Y280" i="5"/>
  <c r="AJ280" i="5" s="1"/>
  <c r="Y272" i="5"/>
  <c r="AJ272" i="5" s="1"/>
  <c r="Y264" i="5"/>
  <c r="AJ264" i="5" s="1"/>
  <c r="Y256" i="5"/>
  <c r="AJ256" i="5" s="1"/>
  <c r="AJ406" i="5"/>
  <c r="AJ180" i="5"/>
  <c r="AJ161" i="5"/>
  <c r="AJ66" i="5"/>
  <c r="AJ30" i="5"/>
  <c r="Y361" i="5"/>
  <c r="AJ361" i="5" s="1"/>
  <c r="Y290" i="5"/>
  <c r="AJ290" i="5" s="1"/>
  <c r="Y274" i="5"/>
  <c r="AJ274" i="5" s="1"/>
  <c r="Y258" i="5"/>
  <c r="AJ258" i="5" s="1"/>
  <c r="Y233" i="5"/>
  <c r="AJ61" i="5"/>
  <c r="Y387" i="5"/>
  <c r="AJ387" i="5" s="1"/>
  <c r="Y294" i="5"/>
  <c r="AJ294" i="5" s="1"/>
  <c r="Y254" i="5"/>
  <c r="AJ254" i="5" s="1"/>
  <c r="AJ519" i="5"/>
  <c r="AJ578" i="5"/>
  <c r="Y700" i="5"/>
  <c r="AJ700" i="5" s="1"/>
  <c r="AJ212" i="5"/>
  <c r="AJ77" i="5"/>
  <c r="Y486" i="5"/>
  <c r="AJ486" i="5" s="1"/>
  <c r="Y488" i="5"/>
  <c r="AJ488" i="5" s="1"/>
  <c r="AJ183" i="5"/>
  <c r="AJ71" i="5"/>
  <c r="Y391" i="5"/>
  <c r="AJ391" i="5" s="1"/>
  <c r="Y302" i="5"/>
  <c r="AJ302" i="5" s="1"/>
  <c r="Y270" i="5"/>
  <c r="AJ270" i="5" s="1"/>
  <c r="Y237" i="5"/>
  <c r="Y226" i="5"/>
  <c r="AJ226" i="5" s="1"/>
  <c r="Y338" i="5"/>
  <c r="Y243" i="5"/>
  <c r="AJ31" i="5"/>
  <c r="AJ527" i="5"/>
  <c r="AJ475" i="5"/>
  <c r="Y767" i="5"/>
  <c r="AJ767" i="5" s="1"/>
  <c r="Y697" i="5"/>
  <c r="AJ697" i="5" s="1"/>
  <c r="AJ479" i="5"/>
  <c r="AJ426" i="5"/>
  <c r="AJ412" i="5"/>
  <c r="Y356" i="5"/>
  <c r="AJ356" i="5" s="1"/>
  <c r="Y354" i="5"/>
  <c r="AJ354" i="5" s="1"/>
  <c r="Y351" i="5"/>
  <c r="AJ351" i="5" s="1"/>
  <c r="Y348" i="5"/>
  <c r="AJ348" i="5" s="1"/>
  <c r="AJ192" i="5"/>
  <c r="AJ310" i="5"/>
  <c r="Y773" i="5"/>
  <c r="AJ773" i="5" s="1"/>
  <c r="AJ487" i="5"/>
  <c r="Y466" i="5"/>
  <c r="AJ466" i="5" s="1"/>
  <c r="Y762" i="5"/>
  <c r="AJ762" i="5" s="1"/>
  <c r="AJ797" i="5"/>
  <c r="AJ624" i="5"/>
  <c r="AJ737" i="5"/>
  <c r="AJ669" i="5"/>
  <c r="AJ665" i="5"/>
  <c r="AJ623" i="5"/>
  <c r="AJ615" i="5"/>
  <c r="AJ607" i="5"/>
  <c r="AJ599" i="5"/>
  <c r="AJ779" i="5"/>
  <c r="AJ524" i="5"/>
  <c r="AJ508" i="5"/>
  <c r="AJ499" i="5"/>
  <c r="AJ493" i="5"/>
  <c r="AJ452" i="5"/>
  <c r="AJ362" i="5"/>
  <c r="AJ402" i="5"/>
  <c r="AJ291" i="5"/>
  <c r="AJ275" i="5"/>
  <c r="AJ259" i="5"/>
  <c r="AJ28" i="5"/>
  <c r="Y706" i="5"/>
  <c r="AJ706" i="5" s="1"/>
  <c r="Y682" i="5"/>
  <c r="AJ682" i="5" s="1"/>
  <c r="Y722" i="5"/>
  <c r="AJ722" i="5" s="1"/>
  <c r="Y705" i="5"/>
  <c r="AJ705" i="5" s="1"/>
  <c r="Y692" i="5"/>
  <c r="AJ692" i="5" s="1"/>
  <c r="Y681" i="5"/>
  <c r="AJ681" i="5" s="1"/>
  <c r="Y786" i="5"/>
  <c r="AJ786" i="5" s="1"/>
  <c r="Y778" i="5"/>
  <c r="AJ778" i="5" s="1"/>
  <c r="Y711" i="5"/>
  <c r="AJ711" i="5" s="1"/>
  <c r="AJ687" i="5"/>
  <c r="Y627" i="5"/>
  <c r="AJ627" i="5" s="1"/>
  <c r="Y731" i="5"/>
  <c r="AJ731" i="5" s="1"/>
  <c r="Y720" i="5"/>
  <c r="AJ720" i="5" s="1"/>
  <c r="Y690" i="5"/>
  <c r="AJ690" i="5" s="1"/>
  <c r="Y629" i="5"/>
  <c r="Y620" i="5"/>
  <c r="Y604" i="5"/>
  <c r="Y708" i="5"/>
  <c r="AJ708" i="5" s="1"/>
  <c r="Y645" i="5"/>
  <c r="AJ645" i="5" s="1"/>
  <c r="Y618" i="5"/>
  <c r="AJ522" i="5"/>
  <c r="AJ484" i="5"/>
  <c r="AJ459" i="5"/>
  <c r="Y610" i="5"/>
  <c r="Y394" i="5"/>
  <c r="AJ394" i="5" s="1"/>
  <c r="Y386" i="5"/>
  <c r="AJ386" i="5" s="1"/>
  <c r="Y358" i="5"/>
  <c r="AJ358" i="5" s="1"/>
  <c r="Y335" i="5"/>
  <c r="AJ335" i="5" s="1"/>
  <c r="Y320" i="5"/>
  <c r="AJ320" i="5" s="1"/>
  <c r="AJ176" i="5"/>
  <c r="AJ112" i="5"/>
  <c r="AJ96" i="5"/>
  <c r="Y224" i="5"/>
  <c r="AJ175" i="5"/>
  <c r="AJ736" i="5"/>
  <c r="AJ675" i="5"/>
  <c r="Y401" i="5"/>
  <c r="AJ401" i="5" s="1"/>
  <c r="Y581" i="5"/>
  <c r="AJ221" i="5"/>
  <c r="AJ202" i="5"/>
  <c r="Y775" i="5"/>
  <c r="AJ775" i="5" s="1"/>
  <c r="Y647" i="5"/>
  <c r="AJ647" i="5" s="1"/>
  <c r="Y768" i="5"/>
  <c r="AJ768" i="5" s="1"/>
  <c r="Y655" i="5"/>
  <c r="AJ655" i="5" s="1"/>
  <c r="Y769" i="5"/>
  <c r="AJ769" i="5" s="1"/>
  <c r="Y736" i="5"/>
  <c r="Y491" i="5"/>
  <c r="AJ491" i="5" s="1"/>
  <c r="Y221" i="5"/>
  <c r="AJ619" i="5"/>
  <c r="AJ595" i="5"/>
  <c r="AJ633" i="5"/>
  <c r="AJ594" i="5"/>
  <c r="AJ618" i="5"/>
  <c r="AJ551" i="5"/>
  <c r="AJ610" i="5"/>
  <c r="AJ224" i="5"/>
  <c r="Y772" i="5"/>
  <c r="AJ772" i="5" s="1"/>
  <c r="AJ734" i="5"/>
  <c r="Y703" i="5"/>
  <c r="Y654" i="5"/>
  <c r="AJ654" i="5" s="1"/>
  <c r="Y409" i="5"/>
  <c r="AJ409" i="5" s="1"/>
  <c r="AJ774" i="5"/>
  <c r="Y686" i="5"/>
  <c r="AJ686" i="5" s="1"/>
  <c r="AJ574" i="5"/>
  <c r="AJ542" i="5"/>
  <c r="AJ379" i="5"/>
  <c r="AJ187" i="5"/>
  <c r="AJ182" i="5"/>
  <c r="AJ215" i="5"/>
  <c r="AJ611" i="5"/>
  <c r="AJ629" i="5"/>
  <c r="Y788" i="5"/>
  <c r="AJ788" i="5" s="1"/>
  <c r="Y780" i="5"/>
  <c r="AJ780" i="5" s="1"/>
  <c r="Y789" i="5"/>
  <c r="AJ789" i="5" s="1"/>
  <c r="Y781" i="5"/>
  <c r="AJ781" i="5" s="1"/>
  <c r="Y735" i="5"/>
  <c r="AJ735" i="5" s="1"/>
  <c r="Y724" i="5"/>
  <c r="AJ724" i="5" s="1"/>
  <c r="Y710" i="5"/>
  <c r="AJ710" i="5" s="1"/>
  <c r="Y693" i="5"/>
  <c r="AJ693" i="5" s="1"/>
  <c r="Y728" i="5"/>
  <c r="AJ728" i="5" s="1"/>
  <c r="Y694" i="5"/>
  <c r="AJ694" i="5" s="1"/>
  <c r="Y661" i="5"/>
  <c r="AJ661" i="5" s="1"/>
  <c r="Y637" i="5"/>
  <c r="Y612" i="5"/>
  <c r="Y596" i="5"/>
  <c r="Y660" i="5"/>
  <c r="AJ660" i="5" s="1"/>
  <c r="Y622" i="5"/>
  <c r="AJ622" i="5" s="1"/>
  <c r="Y606" i="5"/>
  <c r="AJ606" i="5" s="1"/>
  <c r="Y684" i="5"/>
  <c r="AJ684" i="5" s="1"/>
  <c r="Y608" i="5"/>
  <c r="Y547" i="5"/>
  <c r="AJ547" i="5" s="1"/>
  <c r="Y546" i="5"/>
  <c r="AJ546" i="5" s="1"/>
  <c r="Y704" i="5"/>
  <c r="AJ704" i="5" s="1"/>
  <c r="Y602" i="5"/>
  <c r="Y545" i="5"/>
  <c r="AJ545" i="5" s="1"/>
  <c r="Y334" i="5"/>
  <c r="AJ334" i="5" s="1"/>
  <c r="Y231" i="5"/>
  <c r="AJ231" i="5" s="1"/>
  <c r="Y222" i="5"/>
  <c r="AJ222" i="5" s="1"/>
  <c r="Y471" i="5"/>
  <c r="Y339" i="5"/>
  <c r="AJ339" i="5" s="1"/>
  <c r="Y286" i="5"/>
  <c r="AJ286" i="5" s="1"/>
  <c r="Y262" i="5"/>
  <c r="AJ262" i="5" s="1"/>
  <c r="Y229" i="5"/>
  <c r="AJ229" i="5" s="1"/>
  <c r="Y342" i="5"/>
  <c r="AJ342" i="5" s="1"/>
  <c r="Y323" i="5"/>
  <c r="AJ323" i="5" s="1"/>
  <c r="Y235" i="5"/>
  <c r="Y643" i="5"/>
  <c r="AJ643" i="5" s="1"/>
  <c r="AJ476" i="5"/>
  <c r="Y580" i="5"/>
  <c r="AJ580" i="5" s="1"/>
  <c r="Y730" i="5"/>
  <c r="AJ730" i="5" s="1"/>
  <c r="AJ480" i="5"/>
  <c r="Y328" i="5"/>
  <c r="AJ328" i="5" s="1"/>
  <c r="AJ217" i="5"/>
  <c r="Y381" i="5"/>
  <c r="AJ381" i="5" s="1"/>
  <c r="AJ129" i="5"/>
  <c r="AJ38" i="5"/>
  <c r="AJ507" i="5"/>
  <c r="AJ472" i="5"/>
  <c r="AJ603" i="5"/>
  <c r="AJ243" i="5"/>
  <c r="Y742" i="5"/>
  <c r="AJ742" i="5" s="1"/>
  <c r="AJ535" i="5"/>
  <c r="AJ425" i="5"/>
  <c r="Y405" i="5"/>
  <c r="AJ405" i="5" s="1"/>
  <c r="AJ208" i="5"/>
  <c r="AJ733" i="5"/>
  <c r="AJ604" i="5"/>
  <c r="AJ593" i="5"/>
  <c r="Y746" i="5"/>
  <c r="AJ746" i="5" s="1"/>
  <c r="Y712" i="5"/>
  <c r="AJ712" i="5" s="1"/>
  <c r="Y750" i="5"/>
  <c r="AJ612" i="5"/>
  <c r="AJ596" i="5"/>
  <c r="AJ236" i="5"/>
  <c r="AJ602" i="5"/>
  <c r="Y494" i="5"/>
  <c r="AJ494" i="5" s="1"/>
  <c r="AJ239" i="5"/>
  <c r="AJ237" i="5"/>
  <c r="AJ235" i="5"/>
  <c r="AJ620" i="5"/>
  <c r="AJ608" i="5"/>
  <c r="AJ233" i="5"/>
  <c r="Y784" i="5"/>
  <c r="AJ784" i="5" s="1"/>
  <c r="Y755" i="5"/>
  <c r="AJ755" i="5" s="1"/>
  <c r="Y785" i="5"/>
  <c r="AJ785" i="5" s="1"/>
  <c r="Y777" i="5"/>
  <c r="AJ777" i="5" s="1"/>
  <c r="Y764" i="5"/>
  <c r="AJ764" i="5" s="1"/>
  <c r="Y763" i="5"/>
  <c r="AJ763" i="5" s="1"/>
  <c r="Y715" i="5"/>
  <c r="AJ715" i="5" s="1"/>
  <c r="Y683" i="5"/>
  <c r="AJ683" i="5" s="1"/>
  <c r="Y631" i="5"/>
  <c r="AJ631" i="5" s="1"/>
  <c r="AJ621" i="5"/>
  <c r="AJ617" i="5"/>
  <c r="AJ613" i="5"/>
  <c r="AJ609" i="5"/>
  <c r="AJ605" i="5"/>
  <c r="AJ601" i="5"/>
  <c r="AJ597" i="5"/>
  <c r="Y695" i="5"/>
  <c r="AJ695" i="5" s="1"/>
  <c r="Y625" i="5"/>
  <c r="AJ625" i="5" s="1"/>
  <c r="Y783" i="5"/>
  <c r="AJ783" i="5" s="1"/>
  <c r="Y718" i="5"/>
  <c r="AJ718" i="5" s="1"/>
  <c r="Y614" i="5"/>
  <c r="AJ614" i="5" s="1"/>
  <c r="Y598" i="5"/>
  <c r="AJ598" i="5" s="1"/>
  <c r="Y616" i="5"/>
  <c r="AJ616" i="5" s="1"/>
  <c r="Y600" i="5"/>
  <c r="AJ600" i="5" s="1"/>
  <c r="Y490" i="5"/>
  <c r="AJ490" i="5" s="1"/>
  <c r="Y396" i="5"/>
  <c r="AJ396" i="5" s="1"/>
  <c r="Y388" i="5"/>
  <c r="AJ388" i="5" s="1"/>
  <c r="Y360" i="5"/>
  <c r="AJ360" i="5" s="1"/>
  <c r="Y337" i="5"/>
  <c r="AJ337" i="5" s="1"/>
  <c r="Y326" i="5"/>
  <c r="AJ326" i="5" s="1"/>
  <c r="Y305" i="5"/>
  <c r="AJ305" i="5" s="1"/>
  <c r="Y297" i="5"/>
  <c r="AJ297" i="5" s="1"/>
  <c r="Y289" i="5"/>
  <c r="AJ289" i="5" s="1"/>
  <c r="Y281" i="5"/>
  <c r="AJ281" i="5" s="1"/>
  <c r="Y273" i="5"/>
  <c r="AJ273" i="5" s="1"/>
  <c r="Y265" i="5"/>
  <c r="AJ265" i="5" s="1"/>
  <c r="Y257" i="5"/>
  <c r="AJ257" i="5" s="1"/>
  <c r="Y393" i="5"/>
  <c r="AJ393" i="5" s="1"/>
  <c r="Y336" i="5"/>
  <c r="AJ336" i="5" s="1"/>
  <c r="Y321" i="5"/>
  <c r="AJ321" i="5" s="1"/>
  <c r="Y300" i="5"/>
  <c r="AJ300" i="5" s="1"/>
  <c r="Y292" i="5"/>
  <c r="AJ292" i="5" s="1"/>
  <c r="Y284" i="5"/>
  <c r="AJ284" i="5" s="1"/>
  <c r="Y276" i="5"/>
  <c r="AJ276" i="5" s="1"/>
  <c r="Y268" i="5"/>
  <c r="AJ268" i="5" s="1"/>
  <c r="Y260" i="5"/>
  <c r="AJ260" i="5" s="1"/>
  <c r="Y390" i="5"/>
  <c r="AJ390" i="5" s="1"/>
  <c r="Y324" i="5"/>
  <c r="AJ324" i="5" s="1"/>
  <c r="Y575" i="5"/>
  <c r="AJ575" i="5" s="1"/>
  <c r="Y549" i="5"/>
  <c r="AJ549" i="5" s="1"/>
  <c r="Y341" i="5"/>
  <c r="AJ341" i="5" s="1"/>
  <c r="Y298" i="5"/>
  <c r="AJ298" i="5" s="1"/>
  <c r="Y282" i="5"/>
  <c r="AJ282" i="5" s="1"/>
  <c r="Y266" i="5"/>
  <c r="AJ266" i="5" s="1"/>
  <c r="Y241" i="5"/>
  <c r="AJ241" i="5" s="1"/>
  <c r="Y395" i="5"/>
  <c r="AJ395" i="5" s="1"/>
  <c r="Y343" i="5"/>
  <c r="Y278" i="5"/>
  <c r="AJ278" i="5" s="1"/>
  <c r="Y245" i="5"/>
  <c r="AJ245" i="5" s="1"/>
  <c r="A825" i="2" l="1"/>
  <c r="A816" i="3"/>
  <c r="BN10" i="3"/>
  <c r="BT855" i="3" l="1"/>
  <c r="BS855" i="3"/>
  <c r="BR855" i="3"/>
  <c r="BQ855" i="3"/>
  <c r="BP855" i="3"/>
  <c r="BO855" i="3"/>
  <c r="BN855" i="3"/>
  <c r="BT854" i="3"/>
  <c r="BS854" i="3"/>
  <c r="BR854" i="3"/>
  <c r="BQ854" i="3"/>
  <c r="BP854" i="3"/>
  <c r="BO854" i="3"/>
  <c r="BN854" i="3"/>
  <c r="BT853" i="3"/>
  <c r="BS853" i="3"/>
  <c r="BR853" i="3"/>
  <c r="BQ853" i="3"/>
  <c r="BP853" i="3"/>
  <c r="BO853" i="3"/>
  <c r="BN853" i="3"/>
  <c r="BT852" i="3"/>
  <c r="BS852" i="3"/>
  <c r="BR852" i="3"/>
  <c r="BQ852" i="3"/>
  <c r="BP852" i="3"/>
  <c r="BO852" i="3"/>
  <c r="BN852" i="3"/>
  <c r="BT851" i="3"/>
  <c r="BS851" i="3"/>
  <c r="BR851" i="3"/>
  <c r="BQ851" i="3"/>
  <c r="BP851" i="3"/>
  <c r="BO851" i="3"/>
  <c r="BN851" i="3"/>
  <c r="BT850" i="3"/>
  <c r="BS850" i="3"/>
  <c r="BR850" i="3"/>
  <c r="BQ850" i="3"/>
  <c r="BP850" i="3"/>
  <c r="BO850" i="3"/>
  <c r="BN850" i="3"/>
  <c r="BT849" i="3"/>
  <c r="BS849" i="3"/>
  <c r="BR849" i="3"/>
  <c r="BQ849" i="3"/>
  <c r="BP849" i="3"/>
  <c r="BO849" i="3"/>
  <c r="BN849" i="3"/>
  <c r="BT848" i="3"/>
  <c r="BS848" i="3"/>
  <c r="BR848" i="3"/>
  <c r="BQ848" i="3"/>
  <c r="BP848" i="3"/>
  <c r="BO848" i="3"/>
  <c r="BN848" i="3"/>
  <c r="BT847" i="3"/>
  <c r="BS847" i="3"/>
  <c r="BR847" i="3"/>
  <c r="BQ847" i="3"/>
  <c r="BP847" i="3"/>
  <c r="BO847" i="3"/>
  <c r="BN847" i="3"/>
  <c r="BT846" i="3"/>
  <c r="BS846" i="3"/>
  <c r="BR846" i="3"/>
  <c r="BQ846" i="3"/>
  <c r="BP846" i="3"/>
  <c r="BO846" i="3"/>
  <c r="BN846" i="3"/>
  <c r="BT845" i="3"/>
  <c r="BS845" i="3"/>
  <c r="BR845" i="3"/>
  <c r="BQ845" i="3"/>
  <c r="BP845" i="3"/>
  <c r="BO845" i="3"/>
  <c r="BN845" i="3"/>
  <c r="BT844" i="3"/>
  <c r="BS844" i="3"/>
  <c r="BR844" i="3"/>
  <c r="BQ844" i="3"/>
  <c r="BP844" i="3"/>
  <c r="BO844" i="3"/>
  <c r="BN844" i="3"/>
  <c r="BT843" i="3"/>
  <c r="BS843" i="3"/>
  <c r="BR843" i="3"/>
  <c r="BQ843" i="3"/>
  <c r="BP843" i="3"/>
  <c r="BO843" i="3"/>
  <c r="BN843" i="3"/>
  <c r="BT842" i="3"/>
  <c r="BS842" i="3"/>
  <c r="BR842" i="3"/>
  <c r="BQ842" i="3"/>
  <c r="BP842" i="3"/>
  <c r="BO842" i="3"/>
  <c r="BN842" i="3"/>
  <c r="BT841" i="3"/>
  <c r="BS841" i="3"/>
  <c r="BR841" i="3"/>
  <c r="BQ841" i="3"/>
  <c r="BP841" i="3"/>
  <c r="BO841" i="3"/>
  <c r="BN841" i="3"/>
  <c r="BT840" i="3"/>
  <c r="BS840" i="3"/>
  <c r="BR840" i="3"/>
  <c r="BQ840" i="3"/>
  <c r="BP840" i="3"/>
  <c r="BO840" i="3"/>
  <c r="BN840" i="3"/>
  <c r="BT839" i="3"/>
  <c r="BS839" i="3"/>
  <c r="BR839" i="3"/>
  <c r="BQ839" i="3"/>
  <c r="BP839" i="3"/>
  <c r="BO839" i="3"/>
  <c r="BN839" i="3"/>
  <c r="BT838" i="3"/>
  <c r="BS838" i="3"/>
  <c r="BR838" i="3"/>
  <c r="BQ838" i="3"/>
  <c r="BP838" i="3"/>
  <c r="BO838" i="3"/>
  <c r="BN838" i="3"/>
  <c r="BT837" i="3"/>
  <c r="BS837" i="3"/>
  <c r="BR837" i="3"/>
  <c r="BQ837" i="3"/>
  <c r="BP837" i="3"/>
  <c r="BO837" i="3"/>
  <c r="BN837" i="3"/>
  <c r="BT836" i="3"/>
  <c r="BS836" i="3"/>
  <c r="BR836" i="3"/>
  <c r="BQ836" i="3"/>
  <c r="BP836" i="3"/>
  <c r="BO836" i="3"/>
  <c r="BN836" i="3"/>
  <c r="BT835" i="3"/>
  <c r="BS835" i="3"/>
  <c r="BR835" i="3"/>
  <c r="BQ835" i="3"/>
  <c r="BP835" i="3"/>
  <c r="BO835" i="3"/>
  <c r="BN835" i="3"/>
  <c r="BT834" i="3"/>
  <c r="BS834" i="3"/>
  <c r="BR834" i="3"/>
  <c r="BQ834" i="3"/>
  <c r="BP834" i="3"/>
  <c r="BO834" i="3"/>
  <c r="BN834" i="3"/>
  <c r="BT833" i="3"/>
  <c r="BS833" i="3"/>
  <c r="BR833" i="3"/>
  <c r="BQ833" i="3"/>
  <c r="BP833" i="3"/>
  <c r="BO833" i="3"/>
  <c r="BN833" i="3"/>
  <c r="BT832" i="3"/>
  <c r="BS832" i="3"/>
  <c r="BR832" i="3"/>
  <c r="BQ832" i="3"/>
  <c r="BP832" i="3"/>
  <c r="BO832" i="3"/>
  <c r="BN832" i="3"/>
  <c r="BT831" i="3"/>
  <c r="BS831" i="3"/>
  <c r="BR831" i="3"/>
  <c r="BQ831" i="3"/>
  <c r="BP831" i="3"/>
  <c r="BO831" i="3"/>
  <c r="BN831" i="3"/>
  <c r="BT830" i="3"/>
  <c r="BS830" i="3"/>
  <c r="BR830" i="3"/>
  <c r="BQ830" i="3"/>
  <c r="BP830" i="3"/>
  <c r="BO830" i="3"/>
  <c r="BN830" i="3"/>
  <c r="BT829" i="3"/>
  <c r="BS829" i="3"/>
  <c r="BR829" i="3"/>
  <c r="BQ829" i="3"/>
  <c r="BP829" i="3"/>
  <c r="BO829" i="3"/>
  <c r="BN829" i="3"/>
  <c r="BT828" i="3"/>
  <c r="BS828" i="3"/>
  <c r="BR828" i="3"/>
  <c r="BQ828" i="3"/>
  <c r="BP828" i="3"/>
  <c r="BO828" i="3"/>
  <c r="BN828" i="3"/>
  <c r="BT827" i="3"/>
  <c r="BS827" i="3"/>
  <c r="BR827" i="3"/>
  <c r="BQ827" i="3"/>
  <c r="BP827" i="3"/>
  <c r="BO827" i="3"/>
  <c r="BN827" i="3"/>
  <c r="BT826" i="3"/>
  <c r="BS826" i="3"/>
  <c r="BR826" i="3"/>
  <c r="BQ826" i="3"/>
  <c r="BP826" i="3"/>
  <c r="BO826" i="3"/>
  <c r="BN826" i="3"/>
  <c r="BT825" i="3"/>
  <c r="BS825" i="3"/>
  <c r="BR825" i="3"/>
  <c r="BQ825" i="3"/>
  <c r="BP825" i="3"/>
  <c r="BO825" i="3"/>
  <c r="BN825" i="3"/>
  <c r="BT824" i="3"/>
  <c r="BS824" i="3"/>
  <c r="BR824" i="3"/>
  <c r="BQ824" i="3"/>
  <c r="BP824" i="3"/>
  <c r="BO824" i="3"/>
  <c r="BN824" i="3"/>
  <c r="BT823" i="3"/>
  <c r="BS823" i="3"/>
  <c r="BR823" i="3"/>
  <c r="BQ823" i="3"/>
  <c r="BP823" i="3"/>
  <c r="BO823" i="3"/>
  <c r="BN823" i="3"/>
  <c r="BT822" i="3"/>
  <c r="BS822" i="3"/>
  <c r="BR822" i="3"/>
  <c r="BQ822" i="3"/>
  <c r="BP822" i="3"/>
  <c r="BO822" i="3"/>
  <c r="BN822" i="3"/>
  <c r="BT821" i="3"/>
  <c r="BS821" i="3"/>
  <c r="BR821" i="3"/>
  <c r="BQ821" i="3"/>
  <c r="BP821" i="3"/>
  <c r="BO821" i="3"/>
  <c r="BN821" i="3"/>
  <c r="BT820" i="3"/>
  <c r="BS820" i="3"/>
  <c r="BR820" i="3"/>
  <c r="BQ820" i="3"/>
  <c r="BP820" i="3"/>
  <c r="BO820" i="3"/>
  <c r="BN820" i="3"/>
  <c r="BT819" i="3"/>
  <c r="BS819" i="3"/>
  <c r="BR819" i="3"/>
  <c r="BQ819" i="3"/>
  <c r="BP819" i="3"/>
  <c r="BO819" i="3"/>
  <c r="BN819" i="3"/>
  <c r="BT818" i="3"/>
  <c r="BS818" i="3"/>
  <c r="BR818" i="3"/>
  <c r="BQ818" i="3"/>
  <c r="BP818" i="3"/>
  <c r="BO818" i="3"/>
  <c r="BN818" i="3"/>
  <c r="BT817" i="3"/>
  <c r="BS817" i="3"/>
  <c r="BR817" i="3"/>
  <c r="BQ817" i="3"/>
  <c r="BP817" i="3"/>
  <c r="BO817" i="3"/>
  <c r="BN817" i="3"/>
  <c r="BT816" i="3"/>
  <c r="BS816" i="3"/>
  <c r="BR816" i="3"/>
  <c r="BQ816" i="3"/>
  <c r="BP816" i="3"/>
  <c r="BO816" i="3"/>
  <c r="BN816" i="3"/>
  <c r="BT815" i="3"/>
  <c r="BS815" i="3"/>
  <c r="BR815" i="3"/>
  <c r="BQ815" i="3"/>
  <c r="BP815" i="3"/>
  <c r="BO815" i="3"/>
  <c r="BN815" i="3"/>
  <c r="BT814" i="3"/>
  <c r="BS814" i="3"/>
  <c r="BR814" i="3"/>
  <c r="BQ814" i="3"/>
  <c r="BP814" i="3"/>
  <c r="BO814" i="3"/>
  <c r="BN814" i="3"/>
  <c r="BT813" i="3"/>
  <c r="BS813" i="3"/>
  <c r="BR813" i="3"/>
  <c r="BQ813" i="3"/>
  <c r="BP813" i="3"/>
  <c r="BO813" i="3"/>
  <c r="BN813" i="3"/>
  <c r="BT812" i="3"/>
  <c r="BS812" i="3"/>
  <c r="BR812" i="3"/>
  <c r="BQ812" i="3"/>
  <c r="BP812" i="3"/>
  <c r="BO812" i="3"/>
  <c r="BN812" i="3"/>
  <c r="BT811" i="3"/>
  <c r="BS811" i="3"/>
  <c r="BR811" i="3"/>
  <c r="BQ811" i="3"/>
  <c r="BP811" i="3"/>
  <c r="BO811" i="3"/>
  <c r="BN811" i="3"/>
  <c r="BT810" i="3"/>
  <c r="BS810" i="3"/>
  <c r="BR810" i="3"/>
  <c r="BQ810" i="3"/>
  <c r="BP810" i="3"/>
  <c r="BO810" i="3"/>
  <c r="BN810" i="3"/>
  <c r="BT809" i="3"/>
  <c r="BS809" i="3"/>
  <c r="BR809" i="3"/>
  <c r="BQ809" i="3"/>
  <c r="BP809" i="3"/>
  <c r="BO809" i="3"/>
  <c r="BN809" i="3"/>
  <c r="BT808" i="3"/>
  <c r="BS808" i="3"/>
  <c r="BR808" i="3"/>
  <c r="BQ808" i="3"/>
  <c r="BP808" i="3"/>
  <c r="BO808" i="3"/>
  <c r="BN808" i="3"/>
  <c r="BT807" i="3"/>
  <c r="BS807" i="3"/>
  <c r="BR807" i="3"/>
  <c r="BQ807" i="3"/>
  <c r="BP807" i="3"/>
  <c r="BO807" i="3"/>
  <c r="BN807" i="3"/>
  <c r="BT806" i="3"/>
  <c r="BS806" i="3"/>
  <c r="BR806" i="3"/>
  <c r="BQ806" i="3"/>
  <c r="BP806" i="3"/>
  <c r="BO806" i="3"/>
  <c r="BN806" i="3"/>
  <c r="BT805" i="3"/>
  <c r="BS805" i="3"/>
  <c r="BR805" i="3"/>
  <c r="BQ805" i="3"/>
  <c r="BP805" i="3"/>
  <c r="BO805" i="3"/>
  <c r="BN805" i="3"/>
  <c r="BT804" i="3"/>
  <c r="BS804" i="3"/>
  <c r="BR804" i="3"/>
  <c r="BQ804" i="3"/>
  <c r="BP804" i="3"/>
  <c r="BO804" i="3"/>
  <c r="BN804" i="3"/>
  <c r="BT803" i="3"/>
  <c r="BS803" i="3"/>
  <c r="BR803" i="3"/>
  <c r="BQ803" i="3"/>
  <c r="BP803" i="3"/>
  <c r="BO803" i="3"/>
  <c r="BN803" i="3"/>
  <c r="BT802" i="3"/>
  <c r="BS802" i="3"/>
  <c r="BR802" i="3"/>
  <c r="BQ802" i="3"/>
  <c r="BP802" i="3"/>
  <c r="BO802" i="3"/>
  <c r="BN802" i="3"/>
  <c r="BT801" i="3"/>
  <c r="BS801" i="3"/>
  <c r="BR801" i="3"/>
  <c r="BQ801" i="3"/>
  <c r="BP801" i="3"/>
  <c r="BO801" i="3"/>
  <c r="BN801" i="3"/>
  <c r="BT800" i="3"/>
  <c r="BS800" i="3"/>
  <c r="BR800" i="3"/>
  <c r="BQ800" i="3"/>
  <c r="BP800" i="3"/>
  <c r="BO800" i="3"/>
  <c r="BN800" i="3"/>
  <c r="BT799" i="3"/>
  <c r="BS799" i="3"/>
  <c r="BR799" i="3"/>
  <c r="BQ799" i="3"/>
  <c r="BP799" i="3"/>
  <c r="BO799" i="3"/>
  <c r="BN799" i="3"/>
  <c r="BT798" i="3"/>
  <c r="BS798" i="3"/>
  <c r="BR798" i="3"/>
  <c r="BQ798" i="3"/>
  <c r="BP798" i="3"/>
  <c r="BO798" i="3"/>
  <c r="BN798" i="3"/>
  <c r="BT797" i="3"/>
  <c r="BS797" i="3"/>
  <c r="BR797" i="3"/>
  <c r="BQ797" i="3"/>
  <c r="BP797" i="3"/>
  <c r="BO797" i="3"/>
  <c r="BN797" i="3"/>
  <c r="BT796" i="3"/>
  <c r="BS796" i="3"/>
  <c r="BR796" i="3"/>
  <c r="BQ796" i="3"/>
  <c r="BP796" i="3"/>
  <c r="BO796" i="3"/>
  <c r="BN796" i="3"/>
  <c r="BT795" i="3"/>
  <c r="BS795" i="3"/>
  <c r="BR795" i="3"/>
  <c r="BQ795" i="3"/>
  <c r="BP795" i="3"/>
  <c r="BO795" i="3"/>
  <c r="BN795" i="3"/>
  <c r="BT794" i="3"/>
  <c r="BS794" i="3"/>
  <c r="BR794" i="3"/>
  <c r="BQ794" i="3"/>
  <c r="BP794" i="3"/>
  <c r="BO794" i="3"/>
  <c r="BN794" i="3"/>
  <c r="BT793" i="3"/>
  <c r="BS793" i="3"/>
  <c r="BR793" i="3"/>
  <c r="BQ793" i="3"/>
  <c r="BP793" i="3"/>
  <c r="BO793" i="3"/>
  <c r="BN793" i="3"/>
  <c r="BT792" i="3"/>
  <c r="BS792" i="3"/>
  <c r="BR792" i="3"/>
  <c r="BQ792" i="3"/>
  <c r="BP792" i="3"/>
  <c r="BO792" i="3"/>
  <c r="BN792" i="3"/>
  <c r="BT791" i="3"/>
  <c r="BS791" i="3"/>
  <c r="BR791" i="3"/>
  <c r="BQ791" i="3"/>
  <c r="BP791" i="3"/>
  <c r="BO791" i="3"/>
  <c r="BN791" i="3"/>
  <c r="BT790" i="3"/>
  <c r="BS790" i="3"/>
  <c r="BR790" i="3"/>
  <c r="BQ790" i="3"/>
  <c r="BP790" i="3"/>
  <c r="BO790" i="3"/>
  <c r="BN790" i="3"/>
  <c r="BT789" i="3"/>
  <c r="BS789" i="3"/>
  <c r="BR789" i="3"/>
  <c r="BQ789" i="3"/>
  <c r="BP789" i="3"/>
  <c r="BO789" i="3"/>
  <c r="BN789" i="3"/>
  <c r="BT788" i="3"/>
  <c r="BS788" i="3"/>
  <c r="BR788" i="3"/>
  <c r="BQ788" i="3"/>
  <c r="BP788" i="3"/>
  <c r="BO788" i="3"/>
  <c r="BN788" i="3"/>
  <c r="BT787" i="3"/>
  <c r="BS787" i="3"/>
  <c r="BR787" i="3"/>
  <c r="BQ787" i="3"/>
  <c r="BP787" i="3"/>
  <c r="BO787" i="3"/>
  <c r="BN787" i="3"/>
  <c r="BT786" i="3"/>
  <c r="BS786" i="3"/>
  <c r="BR786" i="3"/>
  <c r="BQ786" i="3"/>
  <c r="BP786" i="3"/>
  <c r="BO786" i="3"/>
  <c r="BN786" i="3"/>
  <c r="BT785" i="3"/>
  <c r="BS785" i="3"/>
  <c r="BR785" i="3"/>
  <c r="BQ785" i="3"/>
  <c r="BP785" i="3"/>
  <c r="BO785" i="3"/>
  <c r="BN785" i="3"/>
  <c r="BT784" i="3"/>
  <c r="BS784" i="3"/>
  <c r="BR784" i="3"/>
  <c r="BQ784" i="3"/>
  <c r="BP784" i="3"/>
  <c r="BO784" i="3"/>
  <c r="BN784" i="3"/>
  <c r="BT783" i="3"/>
  <c r="BS783" i="3"/>
  <c r="BR783" i="3"/>
  <c r="BQ783" i="3"/>
  <c r="BP783" i="3"/>
  <c r="BO783" i="3"/>
  <c r="BN783" i="3"/>
  <c r="BT782" i="3"/>
  <c r="BS782" i="3"/>
  <c r="BR782" i="3"/>
  <c r="BQ782" i="3"/>
  <c r="BP782" i="3"/>
  <c r="BO782" i="3"/>
  <c r="BN782" i="3"/>
  <c r="BT781" i="3"/>
  <c r="BS781" i="3"/>
  <c r="BR781" i="3"/>
  <c r="BQ781" i="3"/>
  <c r="BP781" i="3"/>
  <c r="BO781" i="3"/>
  <c r="BN781" i="3"/>
  <c r="BT780" i="3"/>
  <c r="BS780" i="3"/>
  <c r="BR780" i="3"/>
  <c r="BQ780" i="3"/>
  <c r="BP780" i="3"/>
  <c r="BO780" i="3"/>
  <c r="BN780" i="3"/>
  <c r="BT779" i="3"/>
  <c r="BS779" i="3"/>
  <c r="BR779" i="3"/>
  <c r="BQ779" i="3"/>
  <c r="BP779" i="3"/>
  <c r="BO779" i="3"/>
  <c r="BN779" i="3"/>
  <c r="BT778" i="3"/>
  <c r="BS778" i="3"/>
  <c r="BR778" i="3"/>
  <c r="BQ778" i="3"/>
  <c r="BP778" i="3"/>
  <c r="BO778" i="3"/>
  <c r="BN778" i="3"/>
  <c r="BT777" i="3"/>
  <c r="BS777" i="3"/>
  <c r="BR777" i="3"/>
  <c r="BQ777" i="3"/>
  <c r="BP777" i="3"/>
  <c r="BO777" i="3"/>
  <c r="BN777" i="3"/>
  <c r="BT776" i="3"/>
  <c r="BS776" i="3"/>
  <c r="BR776" i="3"/>
  <c r="BQ776" i="3"/>
  <c r="BP776" i="3"/>
  <c r="BO776" i="3"/>
  <c r="BN776" i="3"/>
  <c r="BT775" i="3"/>
  <c r="BS775" i="3"/>
  <c r="BR775" i="3"/>
  <c r="BQ775" i="3"/>
  <c r="BP775" i="3"/>
  <c r="BO775" i="3"/>
  <c r="BN775" i="3"/>
  <c r="BT774" i="3"/>
  <c r="BS774" i="3"/>
  <c r="BR774" i="3"/>
  <c r="BQ774" i="3"/>
  <c r="BP774" i="3"/>
  <c r="BO774" i="3"/>
  <c r="BN774" i="3"/>
  <c r="BT773" i="3"/>
  <c r="BS773" i="3"/>
  <c r="BR773" i="3"/>
  <c r="BQ773" i="3"/>
  <c r="BP773" i="3"/>
  <c r="BO773" i="3"/>
  <c r="BN773" i="3"/>
  <c r="BT772" i="3"/>
  <c r="BS772" i="3"/>
  <c r="BR772" i="3"/>
  <c r="BQ772" i="3"/>
  <c r="BP772" i="3"/>
  <c r="BO772" i="3"/>
  <c r="BN772" i="3"/>
  <c r="BT771" i="3"/>
  <c r="BS771" i="3"/>
  <c r="BR771" i="3"/>
  <c r="BQ771" i="3"/>
  <c r="BP771" i="3"/>
  <c r="BO771" i="3"/>
  <c r="BN771" i="3"/>
  <c r="BT770" i="3"/>
  <c r="BS770" i="3"/>
  <c r="BR770" i="3"/>
  <c r="BQ770" i="3"/>
  <c r="BP770" i="3"/>
  <c r="BO770" i="3"/>
  <c r="BN770" i="3"/>
  <c r="BT769" i="3"/>
  <c r="BS769" i="3"/>
  <c r="BR769" i="3"/>
  <c r="BQ769" i="3"/>
  <c r="BP769" i="3"/>
  <c r="BO769" i="3"/>
  <c r="BN769" i="3"/>
  <c r="BT768" i="3"/>
  <c r="BS768" i="3"/>
  <c r="BR768" i="3"/>
  <c r="BQ768" i="3"/>
  <c r="BP768" i="3"/>
  <c r="BO768" i="3"/>
  <c r="BN768" i="3"/>
  <c r="BT767" i="3"/>
  <c r="BS767" i="3"/>
  <c r="BR767" i="3"/>
  <c r="BQ767" i="3"/>
  <c r="BP767" i="3"/>
  <c r="BO767" i="3"/>
  <c r="BN767" i="3"/>
  <c r="BT766" i="3"/>
  <c r="BS766" i="3"/>
  <c r="BR766" i="3"/>
  <c r="BQ766" i="3"/>
  <c r="BP766" i="3"/>
  <c r="BO766" i="3"/>
  <c r="BN766" i="3"/>
  <c r="BT765" i="3"/>
  <c r="BS765" i="3"/>
  <c r="BR765" i="3"/>
  <c r="BQ765" i="3"/>
  <c r="BP765" i="3"/>
  <c r="BO765" i="3"/>
  <c r="BN765" i="3"/>
  <c r="BT764" i="3"/>
  <c r="BS764" i="3"/>
  <c r="BR764" i="3"/>
  <c r="BQ764" i="3"/>
  <c r="BP764" i="3"/>
  <c r="BO764" i="3"/>
  <c r="BN764" i="3"/>
  <c r="BT763" i="3"/>
  <c r="BS763" i="3"/>
  <c r="BR763" i="3"/>
  <c r="BQ763" i="3"/>
  <c r="BP763" i="3"/>
  <c r="BO763" i="3"/>
  <c r="BN763" i="3"/>
  <c r="BT762" i="3"/>
  <c r="BS762" i="3"/>
  <c r="BR762" i="3"/>
  <c r="BQ762" i="3"/>
  <c r="BP762" i="3"/>
  <c r="BO762" i="3"/>
  <c r="BN762" i="3"/>
  <c r="BT761" i="3"/>
  <c r="BS761" i="3"/>
  <c r="BR761" i="3"/>
  <c r="BQ761" i="3"/>
  <c r="BP761" i="3"/>
  <c r="BO761" i="3"/>
  <c r="BN761" i="3"/>
  <c r="BT760" i="3"/>
  <c r="BS760" i="3"/>
  <c r="BR760" i="3"/>
  <c r="BQ760" i="3"/>
  <c r="BP760" i="3"/>
  <c r="BO760" i="3"/>
  <c r="BN760" i="3"/>
  <c r="BT759" i="3"/>
  <c r="BS759" i="3"/>
  <c r="BR759" i="3"/>
  <c r="BQ759" i="3"/>
  <c r="BP759" i="3"/>
  <c r="BO759" i="3"/>
  <c r="BN759" i="3"/>
  <c r="BT758" i="3"/>
  <c r="BS758" i="3"/>
  <c r="BR758" i="3"/>
  <c r="BQ758" i="3"/>
  <c r="BP758" i="3"/>
  <c r="BO758" i="3"/>
  <c r="BN758" i="3"/>
  <c r="BT757" i="3"/>
  <c r="BS757" i="3"/>
  <c r="BR757" i="3"/>
  <c r="BQ757" i="3"/>
  <c r="BP757" i="3"/>
  <c r="BO757" i="3"/>
  <c r="BN757" i="3"/>
  <c r="BT756" i="3"/>
  <c r="BS756" i="3"/>
  <c r="BR756" i="3"/>
  <c r="BQ756" i="3"/>
  <c r="BP756" i="3"/>
  <c r="BO756" i="3"/>
  <c r="BN756" i="3"/>
  <c r="BT755" i="3"/>
  <c r="BS755" i="3"/>
  <c r="BR755" i="3"/>
  <c r="BQ755" i="3"/>
  <c r="BP755" i="3"/>
  <c r="BO755" i="3"/>
  <c r="BN755" i="3"/>
  <c r="BT754" i="3"/>
  <c r="BS754" i="3"/>
  <c r="BR754" i="3"/>
  <c r="BQ754" i="3"/>
  <c r="BP754" i="3"/>
  <c r="BO754" i="3"/>
  <c r="BN754" i="3"/>
  <c r="BT753" i="3"/>
  <c r="BS753" i="3"/>
  <c r="BR753" i="3"/>
  <c r="BQ753" i="3"/>
  <c r="BP753" i="3"/>
  <c r="BO753" i="3"/>
  <c r="BN753" i="3"/>
  <c r="BT752" i="3"/>
  <c r="BS752" i="3"/>
  <c r="BR752" i="3"/>
  <c r="BQ752" i="3"/>
  <c r="BP752" i="3"/>
  <c r="BO752" i="3"/>
  <c r="BN752" i="3"/>
  <c r="BT751" i="3"/>
  <c r="BS751" i="3"/>
  <c r="BR751" i="3"/>
  <c r="BQ751" i="3"/>
  <c r="BP751" i="3"/>
  <c r="BO751" i="3"/>
  <c r="BN751" i="3"/>
  <c r="BT750" i="3"/>
  <c r="BS750" i="3"/>
  <c r="BR750" i="3"/>
  <c r="BQ750" i="3"/>
  <c r="BP750" i="3"/>
  <c r="BO750" i="3"/>
  <c r="BN750" i="3"/>
  <c r="BT749" i="3"/>
  <c r="BS749" i="3"/>
  <c r="BR749" i="3"/>
  <c r="BQ749" i="3"/>
  <c r="BP749" i="3"/>
  <c r="BO749" i="3"/>
  <c r="BN749" i="3"/>
  <c r="BT748" i="3"/>
  <c r="BS748" i="3"/>
  <c r="BR748" i="3"/>
  <c r="BQ748" i="3"/>
  <c r="BP748" i="3"/>
  <c r="BO748" i="3"/>
  <c r="BN748" i="3"/>
  <c r="BT747" i="3"/>
  <c r="BS747" i="3"/>
  <c r="BR747" i="3"/>
  <c r="BQ747" i="3"/>
  <c r="BP747" i="3"/>
  <c r="BO747" i="3"/>
  <c r="BN747" i="3"/>
  <c r="BT746" i="3"/>
  <c r="BS746" i="3"/>
  <c r="BR746" i="3"/>
  <c r="BQ746" i="3"/>
  <c r="BP746" i="3"/>
  <c r="BO746" i="3"/>
  <c r="BN746" i="3"/>
  <c r="BT745" i="3"/>
  <c r="BS745" i="3"/>
  <c r="BR745" i="3"/>
  <c r="BQ745" i="3"/>
  <c r="BP745" i="3"/>
  <c r="BO745" i="3"/>
  <c r="BN745" i="3"/>
  <c r="BT744" i="3"/>
  <c r="BS744" i="3"/>
  <c r="BR744" i="3"/>
  <c r="BQ744" i="3"/>
  <c r="BP744" i="3"/>
  <c r="BO744" i="3"/>
  <c r="BN744" i="3"/>
  <c r="BT743" i="3"/>
  <c r="BS743" i="3"/>
  <c r="BR743" i="3"/>
  <c r="BQ743" i="3"/>
  <c r="BP743" i="3"/>
  <c r="BO743" i="3"/>
  <c r="BN743" i="3"/>
  <c r="BT742" i="3"/>
  <c r="BS742" i="3"/>
  <c r="BR742" i="3"/>
  <c r="BQ742" i="3"/>
  <c r="BP742" i="3"/>
  <c r="BO742" i="3"/>
  <c r="BN742" i="3"/>
  <c r="BT741" i="3"/>
  <c r="BS741" i="3"/>
  <c r="BR741" i="3"/>
  <c r="BQ741" i="3"/>
  <c r="BP741" i="3"/>
  <c r="BO741" i="3"/>
  <c r="BN741" i="3"/>
  <c r="BT740" i="3"/>
  <c r="BS740" i="3"/>
  <c r="BR740" i="3"/>
  <c r="BQ740" i="3"/>
  <c r="BP740" i="3"/>
  <c r="BO740" i="3"/>
  <c r="BN740" i="3"/>
  <c r="BT739" i="3"/>
  <c r="BS739" i="3"/>
  <c r="BR739" i="3"/>
  <c r="BQ739" i="3"/>
  <c r="BP739" i="3"/>
  <c r="BO739" i="3"/>
  <c r="BN739" i="3"/>
  <c r="BT738" i="3"/>
  <c r="BS738" i="3"/>
  <c r="BR738" i="3"/>
  <c r="BQ738" i="3"/>
  <c r="BP738" i="3"/>
  <c r="BO738" i="3"/>
  <c r="BN738" i="3"/>
  <c r="BT737" i="3"/>
  <c r="BS737" i="3"/>
  <c r="BR737" i="3"/>
  <c r="BQ737" i="3"/>
  <c r="BP737" i="3"/>
  <c r="BO737" i="3"/>
  <c r="BN737" i="3"/>
  <c r="BT736" i="3"/>
  <c r="BS736" i="3"/>
  <c r="BR736" i="3"/>
  <c r="BQ736" i="3"/>
  <c r="BP736" i="3"/>
  <c r="BO736" i="3"/>
  <c r="BN736" i="3"/>
  <c r="BT735" i="3"/>
  <c r="BS735" i="3"/>
  <c r="BR735" i="3"/>
  <c r="BQ735" i="3"/>
  <c r="BP735" i="3"/>
  <c r="BO735" i="3"/>
  <c r="BN735" i="3"/>
  <c r="BT734" i="3"/>
  <c r="BS734" i="3"/>
  <c r="BR734" i="3"/>
  <c r="BQ734" i="3"/>
  <c r="BP734" i="3"/>
  <c r="BO734" i="3"/>
  <c r="BN734" i="3"/>
  <c r="BT733" i="3"/>
  <c r="BS733" i="3"/>
  <c r="BR733" i="3"/>
  <c r="BQ733" i="3"/>
  <c r="BP733" i="3"/>
  <c r="BO733" i="3"/>
  <c r="BN733" i="3"/>
  <c r="BT732" i="3"/>
  <c r="BS732" i="3"/>
  <c r="BR732" i="3"/>
  <c r="BQ732" i="3"/>
  <c r="BP732" i="3"/>
  <c r="BO732" i="3"/>
  <c r="BN732" i="3"/>
  <c r="BT731" i="3"/>
  <c r="BS731" i="3"/>
  <c r="BR731" i="3"/>
  <c r="BQ731" i="3"/>
  <c r="BP731" i="3"/>
  <c r="BO731" i="3"/>
  <c r="BN731" i="3"/>
  <c r="BT730" i="3"/>
  <c r="BS730" i="3"/>
  <c r="BR730" i="3"/>
  <c r="BQ730" i="3"/>
  <c r="BP730" i="3"/>
  <c r="BO730" i="3"/>
  <c r="BN730" i="3"/>
  <c r="BT729" i="3"/>
  <c r="BS729" i="3"/>
  <c r="BR729" i="3"/>
  <c r="BQ729" i="3"/>
  <c r="BP729" i="3"/>
  <c r="BO729" i="3"/>
  <c r="BN729" i="3"/>
  <c r="BT728" i="3"/>
  <c r="BS728" i="3"/>
  <c r="BR728" i="3"/>
  <c r="BQ728" i="3"/>
  <c r="BP728" i="3"/>
  <c r="BO728" i="3"/>
  <c r="BN728" i="3"/>
  <c r="BT727" i="3"/>
  <c r="BS727" i="3"/>
  <c r="BR727" i="3"/>
  <c r="BQ727" i="3"/>
  <c r="BP727" i="3"/>
  <c r="BO727" i="3"/>
  <c r="BN727" i="3"/>
  <c r="BT726" i="3"/>
  <c r="BS726" i="3"/>
  <c r="BR726" i="3"/>
  <c r="BQ726" i="3"/>
  <c r="BP726" i="3"/>
  <c r="BO726" i="3"/>
  <c r="BN726" i="3"/>
  <c r="BT725" i="3"/>
  <c r="BS725" i="3"/>
  <c r="BR725" i="3"/>
  <c r="BQ725" i="3"/>
  <c r="BP725" i="3"/>
  <c r="BO725" i="3"/>
  <c r="BN725" i="3"/>
  <c r="BT724" i="3"/>
  <c r="BS724" i="3"/>
  <c r="BR724" i="3"/>
  <c r="BQ724" i="3"/>
  <c r="BP724" i="3"/>
  <c r="BO724" i="3"/>
  <c r="BN724" i="3"/>
  <c r="BT723" i="3"/>
  <c r="BS723" i="3"/>
  <c r="BR723" i="3"/>
  <c r="BQ723" i="3"/>
  <c r="BP723" i="3"/>
  <c r="BO723" i="3"/>
  <c r="BN723" i="3"/>
  <c r="BT722" i="3"/>
  <c r="BS722" i="3"/>
  <c r="BR722" i="3"/>
  <c r="BQ722" i="3"/>
  <c r="BP722" i="3"/>
  <c r="BO722" i="3"/>
  <c r="BN722" i="3"/>
  <c r="BT721" i="3"/>
  <c r="BS721" i="3"/>
  <c r="BR721" i="3"/>
  <c r="BQ721" i="3"/>
  <c r="BP721" i="3"/>
  <c r="BO721" i="3"/>
  <c r="BN721" i="3"/>
  <c r="BT720" i="3"/>
  <c r="BS720" i="3"/>
  <c r="BR720" i="3"/>
  <c r="BQ720" i="3"/>
  <c r="BP720" i="3"/>
  <c r="BO720" i="3"/>
  <c r="BN720" i="3"/>
  <c r="BT719" i="3"/>
  <c r="BS719" i="3"/>
  <c r="BR719" i="3"/>
  <c r="BQ719" i="3"/>
  <c r="BP719" i="3"/>
  <c r="BO719" i="3"/>
  <c r="BN719" i="3"/>
  <c r="BT718" i="3"/>
  <c r="BS718" i="3"/>
  <c r="BR718" i="3"/>
  <c r="BQ718" i="3"/>
  <c r="BP718" i="3"/>
  <c r="BO718" i="3"/>
  <c r="BN718" i="3"/>
  <c r="BT717" i="3"/>
  <c r="BS717" i="3"/>
  <c r="BR717" i="3"/>
  <c r="BQ717" i="3"/>
  <c r="BP717" i="3"/>
  <c r="BO717" i="3"/>
  <c r="BN717" i="3"/>
  <c r="BT716" i="3"/>
  <c r="BS716" i="3"/>
  <c r="BR716" i="3"/>
  <c r="BQ716" i="3"/>
  <c r="BP716" i="3"/>
  <c r="BO716" i="3"/>
  <c r="BN716" i="3"/>
  <c r="BT715" i="3"/>
  <c r="BS715" i="3"/>
  <c r="BR715" i="3"/>
  <c r="BQ715" i="3"/>
  <c r="BP715" i="3"/>
  <c r="BO715" i="3"/>
  <c r="BN715" i="3"/>
  <c r="BT714" i="3"/>
  <c r="BS714" i="3"/>
  <c r="BR714" i="3"/>
  <c r="BQ714" i="3"/>
  <c r="BP714" i="3"/>
  <c r="BO714" i="3"/>
  <c r="BN714" i="3"/>
  <c r="BT713" i="3"/>
  <c r="BS713" i="3"/>
  <c r="BR713" i="3"/>
  <c r="BQ713" i="3"/>
  <c r="BP713" i="3"/>
  <c r="BO713" i="3"/>
  <c r="BN713" i="3"/>
  <c r="BT712" i="3"/>
  <c r="BS712" i="3"/>
  <c r="BR712" i="3"/>
  <c r="BQ712" i="3"/>
  <c r="BP712" i="3"/>
  <c r="BO712" i="3"/>
  <c r="BN712" i="3"/>
  <c r="BT711" i="3"/>
  <c r="BS711" i="3"/>
  <c r="BR711" i="3"/>
  <c r="BQ711" i="3"/>
  <c r="BP711" i="3"/>
  <c r="BO711" i="3"/>
  <c r="BN711" i="3"/>
  <c r="BT710" i="3"/>
  <c r="BS710" i="3"/>
  <c r="BR710" i="3"/>
  <c r="BQ710" i="3"/>
  <c r="BP710" i="3"/>
  <c r="BO710" i="3"/>
  <c r="BN710" i="3"/>
  <c r="BT709" i="3"/>
  <c r="BS709" i="3"/>
  <c r="BR709" i="3"/>
  <c r="BQ709" i="3"/>
  <c r="BP709" i="3"/>
  <c r="BO709" i="3"/>
  <c r="BN709" i="3"/>
  <c r="BT708" i="3"/>
  <c r="BS708" i="3"/>
  <c r="BR708" i="3"/>
  <c r="BQ708" i="3"/>
  <c r="BP708" i="3"/>
  <c r="BO708" i="3"/>
  <c r="BN708" i="3"/>
  <c r="BT707" i="3"/>
  <c r="BS707" i="3"/>
  <c r="BR707" i="3"/>
  <c r="BQ707" i="3"/>
  <c r="BP707" i="3"/>
  <c r="BO707" i="3"/>
  <c r="BN707" i="3"/>
  <c r="BT706" i="3"/>
  <c r="BS706" i="3"/>
  <c r="BR706" i="3"/>
  <c r="BQ706" i="3"/>
  <c r="BP706" i="3"/>
  <c r="BO706" i="3"/>
  <c r="BN706" i="3"/>
  <c r="BT705" i="3"/>
  <c r="BS705" i="3"/>
  <c r="BR705" i="3"/>
  <c r="BQ705" i="3"/>
  <c r="BP705" i="3"/>
  <c r="BO705" i="3"/>
  <c r="BN705" i="3"/>
  <c r="BT704" i="3"/>
  <c r="BS704" i="3"/>
  <c r="BR704" i="3"/>
  <c r="BQ704" i="3"/>
  <c r="BP704" i="3"/>
  <c r="BO704" i="3"/>
  <c r="BN704" i="3"/>
  <c r="BT703" i="3"/>
  <c r="BS703" i="3"/>
  <c r="BR703" i="3"/>
  <c r="BQ703" i="3"/>
  <c r="BP703" i="3"/>
  <c r="BO703" i="3"/>
  <c r="BN703" i="3"/>
  <c r="BT702" i="3"/>
  <c r="BS702" i="3"/>
  <c r="BR702" i="3"/>
  <c r="BQ702" i="3"/>
  <c r="BP702" i="3"/>
  <c r="BO702" i="3"/>
  <c r="BN702" i="3"/>
  <c r="BT701" i="3"/>
  <c r="BS701" i="3"/>
  <c r="BR701" i="3"/>
  <c r="BQ701" i="3"/>
  <c r="BP701" i="3"/>
  <c r="BO701" i="3"/>
  <c r="BN701" i="3"/>
  <c r="BT700" i="3"/>
  <c r="BS700" i="3"/>
  <c r="BR700" i="3"/>
  <c r="BQ700" i="3"/>
  <c r="BP700" i="3"/>
  <c r="BO700" i="3"/>
  <c r="BN700" i="3"/>
  <c r="BT699" i="3"/>
  <c r="BS699" i="3"/>
  <c r="BR699" i="3"/>
  <c r="BQ699" i="3"/>
  <c r="BP699" i="3"/>
  <c r="BO699" i="3"/>
  <c r="BN699" i="3"/>
  <c r="BT698" i="3"/>
  <c r="BS698" i="3"/>
  <c r="BR698" i="3"/>
  <c r="BQ698" i="3"/>
  <c r="BP698" i="3"/>
  <c r="BO698" i="3"/>
  <c r="BN698" i="3"/>
  <c r="BT697" i="3"/>
  <c r="BS697" i="3"/>
  <c r="BR697" i="3"/>
  <c r="BQ697" i="3"/>
  <c r="BP697" i="3"/>
  <c r="BO697" i="3"/>
  <c r="BN697" i="3"/>
  <c r="BT696" i="3"/>
  <c r="BS696" i="3"/>
  <c r="BR696" i="3"/>
  <c r="BQ696" i="3"/>
  <c r="BP696" i="3"/>
  <c r="BO696" i="3"/>
  <c r="BN696" i="3"/>
  <c r="BT695" i="3"/>
  <c r="BS695" i="3"/>
  <c r="BR695" i="3"/>
  <c r="BQ695" i="3"/>
  <c r="BP695" i="3"/>
  <c r="BO695" i="3"/>
  <c r="BN695" i="3"/>
  <c r="BT694" i="3"/>
  <c r="BS694" i="3"/>
  <c r="BR694" i="3"/>
  <c r="BQ694" i="3"/>
  <c r="BP694" i="3"/>
  <c r="BO694" i="3"/>
  <c r="BN694" i="3"/>
  <c r="BT693" i="3"/>
  <c r="BS693" i="3"/>
  <c r="BR693" i="3"/>
  <c r="BQ693" i="3"/>
  <c r="BP693" i="3"/>
  <c r="BO693" i="3"/>
  <c r="BN693" i="3"/>
  <c r="BT692" i="3"/>
  <c r="BS692" i="3"/>
  <c r="BR692" i="3"/>
  <c r="BQ692" i="3"/>
  <c r="BP692" i="3"/>
  <c r="BO692" i="3"/>
  <c r="BN692" i="3"/>
  <c r="BT691" i="3"/>
  <c r="BS691" i="3"/>
  <c r="BR691" i="3"/>
  <c r="BQ691" i="3"/>
  <c r="BP691" i="3"/>
  <c r="BO691" i="3"/>
  <c r="BN691" i="3"/>
  <c r="BT690" i="3"/>
  <c r="BS690" i="3"/>
  <c r="BR690" i="3"/>
  <c r="BQ690" i="3"/>
  <c r="BP690" i="3"/>
  <c r="BO690" i="3"/>
  <c r="BN690" i="3"/>
  <c r="BT689" i="3"/>
  <c r="BS689" i="3"/>
  <c r="BR689" i="3"/>
  <c r="BQ689" i="3"/>
  <c r="BP689" i="3"/>
  <c r="BO689" i="3"/>
  <c r="BN689" i="3"/>
  <c r="BT688" i="3"/>
  <c r="BS688" i="3"/>
  <c r="BR688" i="3"/>
  <c r="BQ688" i="3"/>
  <c r="BP688" i="3"/>
  <c r="BO688" i="3"/>
  <c r="BN688" i="3"/>
  <c r="BT687" i="3"/>
  <c r="BS687" i="3"/>
  <c r="BR687" i="3"/>
  <c r="BQ687" i="3"/>
  <c r="BP687" i="3"/>
  <c r="BO687" i="3"/>
  <c r="BN687" i="3"/>
  <c r="BT686" i="3"/>
  <c r="BS686" i="3"/>
  <c r="BR686" i="3"/>
  <c r="BQ686" i="3"/>
  <c r="BP686" i="3"/>
  <c r="BO686" i="3"/>
  <c r="BN686" i="3"/>
  <c r="BT685" i="3"/>
  <c r="BS685" i="3"/>
  <c r="BR685" i="3"/>
  <c r="BQ685" i="3"/>
  <c r="BP685" i="3"/>
  <c r="BO685" i="3"/>
  <c r="BN685" i="3"/>
  <c r="BT684" i="3"/>
  <c r="BS684" i="3"/>
  <c r="BR684" i="3"/>
  <c r="BQ684" i="3"/>
  <c r="BP684" i="3"/>
  <c r="BO684" i="3"/>
  <c r="BN684" i="3"/>
  <c r="BT683" i="3"/>
  <c r="BS683" i="3"/>
  <c r="BR683" i="3"/>
  <c r="BQ683" i="3"/>
  <c r="BP683" i="3"/>
  <c r="BO683" i="3"/>
  <c r="BN683" i="3"/>
  <c r="BT682" i="3"/>
  <c r="BS682" i="3"/>
  <c r="BR682" i="3"/>
  <c r="BQ682" i="3"/>
  <c r="BP682" i="3"/>
  <c r="BO682" i="3"/>
  <c r="BN682" i="3"/>
  <c r="BT681" i="3"/>
  <c r="BS681" i="3"/>
  <c r="BR681" i="3"/>
  <c r="BQ681" i="3"/>
  <c r="BP681" i="3"/>
  <c r="BO681" i="3"/>
  <c r="BN681" i="3"/>
  <c r="BT680" i="3"/>
  <c r="BS680" i="3"/>
  <c r="BR680" i="3"/>
  <c r="BQ680" i="3"/>
  <c r="BP680" i="3"/>
  <c r="BO680" i="3"/>
  <c r="BN680" i="3"/>
  <c r="BT679" i="3"/>
  <c r="BS679" i="3"/>
  <c r="BR679" i="3"/>
  <c r="BQ679" i="3"/>
  <c r="BP679" i="3"/>
  <c r="BO679" i="3"/>
  <c r="BN679" i="3"/>
  <c r="BT678" i="3"/>
  <c r="BS678" i="3"/>
  <c r="BR678" i="3"/>
  <c r="BQ678" i="3"/>
  <c r="BP678" i="3"/>
  <c r="BO678" i="3"/>
  <c r="BN678" i="3"/>
  <c r="BT677" i="3"/>
  <c r="BS677" i="3"/>
  <c r="BR677" i="3"/>
  <c r="BQ677" i="3"/>
  <c r="BP677" i="3"/>
  <c r="BO677" i="3"/>
  <c r="BN677" i="3"/>
  <c r="BT676" i="3"/>
  <c r="BS676" i="3"/>
  <c r="BR676" i="3"/>
  <c r="BQ676" i="3"/>
  <c r="BP676" i="3"/>
  <c r="BO676" i="3"/>
  <c r="BN676" i="3"/>
  <c r="BT675" i="3"/>
  <c r="BS675" i="3"/>
  <c r="BR675" i="3"/>
  <c r="BQ675" i="3"/>
  <c r="BP675" i="3"/>
  <c r="BO675" i="3"/>
  <c r="BN675" i="3"/>
  <c r="BT674" i="3"/>
  <c r="BS674" i="3"/>
  <c r="BR674" i="3"/>
  <c r="BQ674" i="3"/>
  <c r="BP674" i="3"/>
  <c r="BO674" i="3"/>
  <c r="BN674" i="3"/>
  <c r="BT673" i="3"/>
  <c r="BS673" i="3"/>
  <c r="BR673" i="3"/>
  <c r="BQ673" i="3"/>
  <c r="BP673" i="3"/>
  <c r="BO673" i="3"/>
  <c r="BN673" i="3"/>
  <c r="BT672" i="3"/>
  <c r="BS672" i="3"/>
  <c r="BR672" i="3"/>
  <c r="BQ672" i="3"/>
  <c r="BP672" i="3"/>
  <c r="BO672" i="3"/>
  <c r="BN672" i="3"/>
  <c r="BT671" i="3"/>
  <c r="BS671" i="3"/>
  <c r="BR671" i="3"/>
  <c r="BQ671" i="3"/>
  <c r="BP671" i="3"/>
  <c r="BO671" i="3"/>
  <c r="BN671" i="3"/>
  <c r="BT670" i="3"/>
  <c r="BS670" i="3"/>
  <c r="BR670" i="3"/>
  <c r="BQ670" i="3"/>
  <c r="BP670" i="3"/>
  <c r="BO670" i="3"/>
  <c r="BN670" i="3"/>
  <c r="BT669" i="3"/>
  <c r="BS669" i="3"/>
  <c r="BR669" i="3"/>
  <c r="BQ669" i="3"/>
  <c r="BP669" i="3"/>
  <c r="BO669" i="3"/>
  <c r="BN669" i="3"/>
  <c r="BT668" i="3"/>
  <c r="BS668" i="3"/>
  <c r="BR668" i="3"/>
  <c r="BQ668" i="3"/>
  <c r="BP668" i="3"/>
  <c r="BO668" i="3"/>
  <c r="BN668" i="3"/>
  <c r="BT667" i="3"/>
  <c r="BS667" i="3"/>
  <c r="BR667" i="3"/>
  <c r="BQ667" i="3"/>
  <c r="BP667" i="3"/>
  <c r="BO667" i="3"/>
  <c r="BN667" i="3"/>
  <c r="BT666" i="3"/>
  <c r="BS666" i="3"/>
  <c r="BR666" i="3"/>
  <c r="BQ666" i="3"/>
  <c r="BP666" i="3"/>
  <c r="BO666" i="3"/>
  <c r="BN666" i="3"/>
  <c r="BT665" i="3"/>
  <c r="BS665" i="3"/>
  <c r="BR665" i="3"/>
  <c r="BQ665" i="3"/>
  <c r="BP665" i="3"/>
  <c r="BO665" i="3"/>
  <c r="BN665" i="3"/>
  <c r="BT664" i="3"/>
  <c r="BS664" i="3"/>
  <c r="BR664" i="3"/>
  <c r="BQ664" i="3"/>
  <c r="BP664" i="3"/>
  <c r="BO664" i="3"/>
  <c r="BN664" i="3"/>
  <c r="BT663" i="3"/>
  <c r="BS663" i="3"/>
  <c r="BR663" i="3"/>
  <c r="BQ663" i="3"/>
  <c r="BP663" i="3"/>
  <c r="BO663" i="3"/>
  <c r="BN663" i="3"/>
  <c r="BT662" i="3"/>
  <c r="BS662" i="3"/>
  <c r="BR662" i="3"/>
  <c r="BQ662" i="3"/>
  <c r="BP662" i="3"/>
  <c r="BO662" i="3"/>
  <c r="BN662" i="3"/>
  <c r="BT661" i="3"/>
  <c r="BS661" i="3"/>
  <c r="BR661" i="3"/>
  <c r="BQ661" i="3"/>
  <c r="BP661" i="3"/>
  <c r="BO661" i="3"/>
  <c r="BN661" i="3"/>
  <c r="BT660" i="3"/>
  <c r="BS660" i="3"/>
  <c r="BR660" i="3"/>
  <c r="BQ660" i="3"/>
  <c r="BP660" i="3"/>
  <c r="BO660" i="3"/>
  <c r="BN660" i="3"/>
  <c r="BT659" i="3"/>
  <c r="BS659" i="3"/>
  <c r="BR659" i="3"/>
  <c r="BQ659" i="3"/>
  <c r="BP659" i="3"/>
  <c r="BO659" i="3"/>
  <c r="BN659" i="3"/>
  <c r="BT658" i="3"/>
  <c r="BS658" i="3"/>
  <c r="BR658" i="3"/>
  <c r="BQ658" i="3"/>
  <c r="BP658" i="3"/>
  <c r="BO658" i="3"/>
  <c r="BN658" i="3"/>
  <c r="BT657" i="3"/>
  <c r="BS657" i="3"/>
  <c r="BR657" i="3"/>
  <c r="BQ657" i="3"/>
  <c r="BP657" i="3"/>
  <c r="BO657" i="3"/>
  <c r="BN657" i="3"/>
  <c r="BT656" i="3"/>
  <c r="BS656" i="3"/>
  <c r="BR656" i="3"/>
  <c r="BQ656" i="3"/>
  <c r="BP656" i="3"/>
  <c r="BO656" i="3"/>
  <c r="BN656" i="3"/>
  <c r="BT655" i="3"/>
  <c r="BS655" i="3"/>
  <c r="BR655" i="3"/>
  <c r="BQ655" i="3"/>
  <c r="BP655" i="3"/>
  <c r="BO655" i="3"/>
  <c r="BN655" i="3"/>
  <c r="BT654" i="3"/>
  <c r="BS654" i="3"/>
  <c r="BR654" i="3"/>
  <c r="BQ654" i="3"/>
  <c r="BP654" i="3"/>
  <c r="BO654" i="3"/>
  <c r="BN654" i="3"/>
  <c r="BT653" i="3"/>
  <c r="BS653" i="3"/>
  <c r="BR653" i="3"/>
  <c r="BQ653" i="3"/>
  <c r="BP653" i="3"/>
  <c r="BO653" i="3"/>
  <c r="BN653" i="3"/>
  <c r="BT652" i="3"/>
  <c r="BS652" i="3"/>
  <c r="BR652" i="3"/>
  <c r="BQ652" i="3"/>
  <c r="BP652" i="3"/>
  <c r="BO652" i="3"/>
  <c r="BN652" i="3"/>
  <c r="BT651" i="3"/>
  <c r="BS651" i="3"/>
  <c r="BR651" i="3"/>
  <c r="BQ651" i="3"/>
  <c r="BP651" i="3"/>
  <c r="BO651" i="3"/>
  <c r="BN651" i="3"/>
  <c r="BT650" i="3"/>
  <c r="BS650" i="3"/>
  <c r="BR650" i="3"/>
  <c r="BQ650" i="3"/>
  <c r="BP650" i="3"/>
  <c r="BO650" i="3"/>
  <c r="BN650" i="3"/>
  <c r="BT649" i="3"/>
  <c r="BS649" i="3"/>
  <c r="BR649" i="3"/>
  <c r="BQ649" i="3"/>
  <c r="BP649" i="3"/>
  <c r="BO649" i="3"/>
  <c r="BN649" i="3"/>
  <c r="BT648" i="3"/>
  <c r="BS648" i="3"/>
  <c r="BR648" i="3"/>
  <c r="BQ648" i="3"/>
  <c r="BP648" i="3"/>
  <c r="BO648" i="3"/>
  <c r="BN648" i="3"/>
  <c r="BT647" i="3"/>
  <c r="BS647" i="3"/>
  <c r="BR647" i="3"/>
  <c r="BQ647" i="3"/>
  <c r="BP647" i="3"/>
  <c r="BO647" i="3"/>
  <c r="BN647" i="3"/>
  <c r="BT646" i="3"/>
  <c r="BS646" i="3"/>
  <c r="BR646" i="3"/>
  <c r="BQ646" i="3"/>
  <c r="BP646" i="3"/>
  <c r="BO646" i="3"/>
  <c r="BN646" i="3"/>
  <c r="BT645" i="3"/>
  <c r="BS645" i="3"/>
  <c r="BR645" i="3"/>
  <c r="BQ645" i="3"/>
  <c r="BP645" i="3"/>
  <c r="BO645" i="3"/>
  <c r="BN645" i="3"/>
  <c r="BT644" i="3"/>
  <c r="BS644" i="3"/>
  <c r="BR644" i="3"/>
  <c r="BQ644" i="3"/>
  <c r="BP644" i="3"/>
  <c r="BO644" i="3"/>
  <c r="BN644" i="3"/>
  <c r="BT643" i="3"/>
  <c r="BS643" i="3"/>
  <c r="BR643" i="3"/>
  <c r="BQ643" i="3"/>
  <c r="BP643" i="3"/>
  <c r="BO643" i="3"/>
  <c r="BN643" i="3"/>
  <c r="BT642" i="3"/>
  <c r="BS642" i="3"/>
  <c r="BR642" i="3"/>
  <c r="BQ642" i="3"/>
  <c r="BP642" i="3"/>
  <c r="BO642" i="3"/>
  <c r="BN642" i="3"/>
  <c r="BT641" i="3"/>
  <c r="BS641" i="3"/>
  <c r="BR641" i="3"/>
  <c r="BQ641" i="3"/>
  <c r="BP641" i="3"/>
  <c r="BO641" i="3"/>
  <c r="BN641" i="3"/>
  <c r="BT640" i="3"/>
  <c r="BS640" i="3"/>
  <c r="BR640" i="3"/>
  <c r="BQ640" i="3"/>
  <c r="BP640" i="3"/>
  <c r="BO640" i="3"/>
  <c r="BN640" i="3"/>
  <c r="BT639" i="3"/>
  <c r="BS639" i="3"/>
  <c r="BR639" i="3"/>
  <c r="BQ639" i="3"/>
  <c r="BP639" i="3"/>
  <c r="BO639" i="3"/>
  <c r="BN639" i="3"/>
  <c r="BT638" i="3"/>
  <c r="BS638" i="3"/>
  <c r="BR638" i="3"/>
  <c r="BQ638" i="3"/>
  <c r="BP638" i="3"/>
  <c r="BO638" i="3"/>
  <c r="BN638" i="3"/>
  <c r="BT637" i="3"/>
  <c r="BS637" i="3"/>
  <c r="BR637" i="3"/>
  <c r="BQ637" i="3"/>
  <c r="BP637" i="3"/>
  <c r="BO637" i="3"/>
  <c r="BN637" i="3"/>
  <c r="BT636" i="3"/>
  <c r="BS636" i="3"/>
  <c r="BR636" i="3"/>
  <c r="BQ636" i="3"/>
  <c r="BP636" i="3"/>
  <c r="BO636" i="3"/>
  <c r="BN636" i="3"/>
  <c r="BT635" i="3"/>
  <c r="BS635" i="3"/>
  <c r="BR635" i="3"/>
  <c r="BQ635" i="3"/>
  <c r="BP635" i="3"/>
  <c r="BO635" i="3"/>
  <c r="BN635" i="3"/>
  <c r="BT634" i="3"/>
  <c r="BS634" i="3"/>
  <c r="BR634" i="3"/>
  <c r="BQ634" i="3"/>
  <c r="BP634" i="3"/>
  <c r="BO634" i="3"/>
  <c r="BN634" i="3"/>
  <c r="BT633" i="3"/>
  <c r="BS633" i="3"/>
  <c r="BR633" i="3"/>
  <c r="BQ633" i="3"/>
  <c r="BP633" i="3"/>
  <c r="BO633" i="3"/>
  <c r="BN633" i="3"/>
  <c r="BT632" i="3"/>
  <c r="BS632" i="3"/>
  <c r="BR632" i="3"/>
  <c r="BQ632" i="3"/>
  <c r="BP632" i="3"/>
  <c r="BO632" i="3"/>
  <c r="BN632" i="3"/>
  <c r="BT631" i="3"/>
  <c r="BS631" i="3"/>
  <c r="BR631" i="3"/>
  <c r="BQ631" i="3"/>
  <c r="BP631" i="3"/>
  <c r="BO631" i="3"/>
  <c r="BN631" i="3"/>
  <c r="BT630" i="3"/>
  <c r="BS630" i="3"/>
  <c r="BR630" i="3"/>
  <c r="BQ630" i="3"/>
  <c r="BP630" i="3"/>
  <c r="BO630" i="3"/>
  <c r="BN630" i="3"/>
  <c r="BT629" i="3"/>
  <c r="BS629" i="3"/>
  <c r="BR629" i="3"/>
  <c r="BQ629" i="3"/>
  <c r="BP629" i="3"/>
  <c r="BO629" i="3"/>
  <c r="BN629" i="3"/>
  <c r="BT628" i="3"/>
  <c r="BS628" i="3"/>
  <c r="BR628" i="3"/>
  <c r="BQ628" i="3"/>
  <c r="BP628" i="3"/>
  <c r="BO628" i="3"/>
  <c r="BN628" i="3"/>
  <c r="BT627" i="3"/>
  <c r="BS627" i="3"/>
  <c r="BR627" i="3"/>
  <c r="BQ627" i="3"/>
  <c r="BP627" i="3"/>
  <c r="BO627" i="3"/>
  <c r="BN627" i="3"/>
  <c r="BT626" i="3"/>
  <c r="BS626" i="3"/>
  <c r="BR626" i="3"/>
  <c r="BQ626" i="3"/>
  <c r="BP626" i="3"/>
  <c r="BO626" i="3"/>
  <c r="BN626" i="3"/>
  <c r="BT625" i="3"/>
  <c r="BS625" i="3"/>
  <c r="BR625" i="3"/>
  <c r="BQ625" i="3"/>
  <c r="BP625" i="3"/>
  <c r="BO625" i="3"/>
  <c r="BN625" i="3"/>
  <c r="BT624" i="3"/>
  <c r="BS624" i="3"/>
  <c r="BR624" i="3"/>
  <c r="BQ624" i="3"/>
  <c r="BP624" i="3"/>
  <c r="BO624" i="3"/>
  <c r="BN624" i="3"/>
  <c r="BT623" i="3"/>
  <c r="BS623" i="3"/>
  <c r="BR623" i="3"/>
  <c r="BQ623" i="3"/>
  <c r="BP623" i="3"/>
  <c r="BO623" i="3"/>
  <c r="BN623" i="3"/>
  <c r="BT622" i="3"/>
  <c r="BS622" i="3"/>
  <c r="BR622" i="3"/>
  <c r="BQ622" i="3"/>
  <c r="BP622" i="3"/>
  <c r="BO622" i="3"/>
  <c r="BN622" i="3"/>
  <c r="BT621" i="3"/>
  <c r="BS621" i="3"/>
  <c r="BR621" i="3"/>
  <c r="BQ621" i="3"/>
  <c r="BP621" i="3"/>
  <c r="BO621" i="3"/>
  <c r="BN621" i="3"/>
  <c r="BT620" i="3"/>
  <c r="BS620" i="3"/>
  <c r="BR620" i="3"/>
  <c r="BQ620" i="3"/>
  <c r="BP620" i="3"/>
  <c r="BO620" i="3"/>
  <c r="BN620" i="3"/>
  <c r="BT619" i="3"/>
  <c r="BS619" i="3"/>
  <c r="BR619" i="3"/>
  <c r="BQ619" i="3"/>
  <c r="BP619" i="3"/>
  <c r="BO619" i="3"/>
  <c r="BN619" i="3"/>
  <c r="BT618" i="3"/>
  <c r="BS618" i="3"/>
  <c r="BR618" i="3"/>
  <c r="BQ618" i="3"/>
  <c r="BP618" i="3"/>
  <c r="BO618" i="3"/>
  <c r="BN618" i="3"/>
  <c r="BT617" i="3"/>
  <c r="BS617" i="3"/>
  <c r="BR617" i="3"/>
  <c r="BQ617" i="3"/>
  <c r="BP617" i="3"/>
  <c r="BO617" i="3"/>
  <c r="BN617" i="3"/>
  <c r="BT616" i="3"/>
  <c r="BS616" i="3"/>
  <c r="BR616" i="3"/>
  <c r="BQ616" i="3"/>
  <c r="BP616" i="3"/>
  <c r="BO616" i="3"/>
  <c r="BN616" i="3"/>
  <c r="BT615" i="3"/>
  <c r="BS615" i="3"/>
  <c r="BR615" i="3"/>
  <c r="BQ615" i="3"/>
  <c r="BP615" i="3"/>
  <c r="BO615" i="3"/>
  <c r="BN615" i="3"/>
  <c r="BT614" i="3"/>
  <c r="BS614" i="3"/>
  <c r="BR614" i="3"/>
  <c r="BQ614" i="3"/>
  <c r="BP614" i="3"/>
  <c r="BO614" i="3"/>
  <c r="BN614" i="3"/>
  <c r="BT613" i="3"/>
  <c r="BS613" i="3"/>
  <c r="BR613" i="3"/>
  <c r="BQ613" i="3"/>
  <c r="BP613" i="3"/>
  <c r="BO613" i="3"/>
  <c r="BN613" i="3"/>
  <c r="BT612" i="3"/>
  <c r="BS612" i="3"/>
  <c r="BR612" i="3"/>
  <c r="BQ612" i="3"/>
  <c r="BP612" i="3"/>
  <c r="BO612" i="3"/>
  <c r="BN612" i="3"/>
  <c r="BT611" i="3"/>
  <c r="BS611" i="3"/>
  <c r="BR611" i="3"/>
  <c r="BQ611" i="3"/>
  <c r="BP611" i="3"/>
  <c r="BO611" i="3"/>
  <c r="BN611" i="3"/>
  <c r="BT610" i="3"/>
  <c r="BS610" i="3"/>
  <c r="BR610" i="3"/>
  <c r="BQ610" i="3"/>
  <c r="BP610" i="3"/>
  <c r="BO610" i="3"/>
  <c r="BN610" i="3"/>
  <c r="BT609" i="3"/>
  <c r="BS609" i="3"/>
  <c r="BR609" i="3"/>
  <c r="BQ609" i="3"/>
  <c r="BP609" i="3"/>
  <c r="BO609" i="3"/>
  <c r="BN609" i="3"/>
  <c r="BT608" i="3"/>
  <c r="BS608" i="3"/>
  <c r="BR608" i="3"/>
  <c r="BQ608" i="3"/>
  <c r="BP608" i="3"/>
  <c r="BO608" i="3"/>
  <c r="BN608" i="3"/>
  <c r="BT607" i="3"/>
  <c r="BS607" i="3"/>
  <c r="BR607" i="3"/>
  <c r="BQ607" i="3"/>
  <c r="BP607" i="3"/>
  <c r="BO607" i="3"/>
  <c r="BN607" i="3"/>
  <c r="BT606" i="3"/>
  <c r="BS606" i="3"/>
  <c r="BR606" i="3"/>
  <c r="BQ606" i="3"/>
  <c r="BP606" i="3"/>
  <c r="BO606" i="3"/>
  <c r="BN606" i="3"/>
  <c r="BT605" i="3"/>
  <c r="BS605" i="3"/>
  <c r="BR605" i="3"/>
  <c r="BQ605" i="3"/>
  <c r="BP605" i="3"/>
  <c r="BO605" i="3"/>
  <c r="BN605" i="3"/>
  <c r="BT604" i="3"/>
  <c r="BS604" i="3"/>
  <c r="BR604" i="3"/>
  <c r="BQ604" i="3"/>
  <c r="BP604" i="3"/>
  <c r="BO604" i="3"/>
  <c r="BN604" i="3"/>
  <c r="BT603" i="3"/>
  <c r="BS603" i="3"/>
  <c r="BR603" i="3"/>
  <c r="BQ603" i="3"/>
  <c r="BP603" i="3"/>
  <c r="BO603" i="3"/>
  <c r="BN603" i="3"/>
  <c r="BT602" i="3"/>
  <c r="BS602" i="3"/>
  <c r="BR602" i="3"/>
  <c r="BQ602" i="3"/>
  <c r="BP602" i="3"/>
  <c r="BO602" i="3"/>
  <c r="BN602" i="3"/>
  <c r="BT601" i="3"/>
  <c r="BS601" i="3"/>
  <c r="BR601" i="3"/>
  <c r="BQ601" i="3"/>
  <c r="BP601" i="3"/>
  <c r="BO601" i="3"/>
  <c r="BN601" i="3"/>
  <c r="BT600" i="3"/>
  <c r="BS600" i="3"/>
  <c r="BR600" i="3"/>
  <c r="BQ600" i="3"/>
  <c r="BP600" i="3"/>
  <c r="BO600" i="3"/>
  <c r="BN600" i="3"/>
  <c r="BT599" i="3"/>
  <c r="BS599" i="3"/>
  <c r="BR599" i="3"/>
  <c r="BQ599" i="3"/>
  <c r="BP599" i="3"/>
  <c r="BO599" i="3"/>
  <c r="BN599" i="3"/>
  <c r="BT598" i="3"/>
  <c r="BS598" i="3"/>
  <c r="BR598" i="3"/>
  <c r="BQ598" i="3"/>
  <c r="BP598" i="3"/>
  <c r="BO598" i="3"/>
  <c r="BN598" i="3"/>
  <c r="BT597" i="3"/>
  <c r="BS597" i="3"/>
  <c r="BR597" i="3"/>
  <c r="BQ597" i="3"/>
  <c r="BP597" i="3"/>
  <c r="BO597" i="3"/>
  <c r="BN597" i="3"/>
  <c r="BT596" i="3"/>
  <c r="BS596" i="3"/>
  <c r="BR596" i="3"/>
  <c r="BQ596" i="3"/>
  <c r="BP596" i="3"/>
  <c r="BO596" i="3"/>
  <c r="BN596" i="3"/>
  <c r="BT595" i="3"/>
  <c r="BS595" i="3"/>
  <c r="BR595" i="3"/>
  <c r="BQ595" i="3"/>
  <c r="BP595" i="3"/>
  <c r="BO595" i="3"/>
  <c r="BN595" i="3"/>
  <c r="BT594" i="3"/>
  <c r="BS594" i="3"/>
  <c r="BR594" i="3"/>
  <c r="BQ594" i="3"/>
  <c r="BP594" i="3"/>
  <c r="BO594" i="3"/>
  <c r="BN594" i="3"/>
  <c r="BT593" i="3"/>
  <c r="BS593" i="3"/>
  <c r="BR593" i="3"/>
  <c r="BQ593" i="3"/>
  <c r="BP593" i="3"/>
  <c r="BO593" i="3"/>
  <c r="BN593" i="3"/>
  <c r="BT592" i="3"/>
  <c r="BS592" i="3"/>
  <c r="BR592" i="3"/>
  <c r="BQ592" i="3"/>
  <c r="BP592" i="3"/>
  <c r="BO592" i="3"/>
  <c r="BN592" i="3"/>
  <c r="BT591" i="3"/>
  <c r="BS591" i="3"/>
  <c r="BR591" i="3"/>
  <c r="BQ591" i="3"/>
  <c r="BP591" i="3"/>
  <c r="BO591" i="3"/>
  <c r="BN591" i="3"/>
  <c r="BT590" i="3"/>
  <c r="BS590" i="3"/>
  <c r="BR590" i="3"/>
  <c r="BQ590" i="3"/>
  <c r="BP590" i="3"/>
  <c r="BO590" i="3"/>
  <c r="BN590" i="3"/>
  <c r="BT589" i="3"/>
  <c r="BS589" i="3"/>
  <c r="BR589" i="3"/>
  <c r="BQ589" i="3"/>
  <c r="BP589" i="3"/>
  <c r="BO589" i="3"/>
  <c r="BN589" i="3"/>
  <c r="BT588" i="3"/>
  <c r="BS588" i="3"/>
  <c r="BR588" i="3"/>
  <c r="BQ588" i="3"/>
  <c r="BP588" i="3"/>
  <c r="BO588" i="3"/>
  <c r="BN588" i="3"/>
  <c r="BT587" i="3"/>
  <c r="BS587" i="3"/>
  <c r="BR587" i="3"/>
  <c r="BQ587" i="3"/>
  <c r="BP587" i="3"/>
  <c r="BO587" i="3"/>
  <c r="BN587" i="3"/>
  <c r="BT586" i="3"/>
  <c r="BS586" i="3"/>
  <c r="BR586" i="3"/>
  <c r="BQ586" i="3"/>
  <c r="BP586" i="3"/>
  <c r="BO586" i="3"/>
  <c r="BN586" i="3"/>
  <c r="BT585" i="3"/>
  <c r="BS585" i="3"/>
  <c r="BR585" i="3"/>
  <c r="BQ585" i="3"/>
  <c r="BP585" i="3"/>
  <c r="BO585" i="3"/>
  <c r="BN585" i="3"/>
  <c r="BT584" i="3"/>
  <c r="BS584" i="3"/>
  <c r="BR584" i="3"/>
  <c r="BQ584" i="3"/>
  <c r="BP584" i="3"/>
  <c r="BO584" i="3"/>
  <c r="BN584" i="3"/>
  <c r="BT583" i="3"/>
  <c r="BS583" i="3"/>
  <c r="BR583" i="3"/>
  <c r="BQ583" i="3"/>
  <c r="BP583" i="3"/>
  <c r="BO583" i="3"/>
  <c r="BN583" i="3"/>
  <c r="BT582" i="3"/>
  <c r="BS582" i="3"/>
  <c r="BR582" i="3"/>
  <c r="BQ582" i="3"/>
  <c r="BP582" i="3"/>
  <c r="BO582" i="3"/>
  <c r="BN582" i="3"/>
  <c r="BT581" i="3"/>
  <c r="BS581" i="3"/>
  <c r="BR581" i="3"/>
  <c r="BQ581" i="3"/>
  <c r="BP581" i="3"/>
  <c r="BO581" i="3"/>
  <c r="BN581" i="3"/>
  <c r="BT580" i="3"/>
  <c r="BS580" i="3"/>
  <c r="BR580" i="3"/>
  <c r="BQ580" i="3"/>
  <c r="BP580" i="3"/>
  <c r="BO580" i="3"/>
  <c r="BN580" i="3"/>
  <c r="BT579" i="3"/>
  <c r="BS579" i="3"/>
  <c r="BR579" i="3"/>
  <c r="BQ579" i="3"/>
  <c r="BP579" i="3"/>
  <c r="BO579" i="3"/>
  <c r="BN579" i="3"/>
  <c r="BT578" i="3"/>
  <c r="BS578" i="3"/>
  <c r="BR578" i="3"/>
  <c r="BQ578" i="3"/>
  <c r="BP578" i="3"/>
  <c r="BO578" i="3"/>
  <c r="BN578" i="3"/>
  <c r="BT577" i="3"/>
  <c r="BS577" i="3"/>
  <c r="BR577" i="3"/>
  <c r="BQ577" i="3"/>
  <c r="BP577" i="3"/>
  <c r="BO577" i="3"/>
  <c r="BN577" i="3"/>
  <c r="BT576" i="3"/>
  <c r="BS576" i="3"/>
  <c r="BR576" i="3"/>
  <c r="BQ576" i="3"/>
  <c r="BP576" i="3"/>
  <c r="BO576" i="3"/>
  <c r="BN576" i="3"/>
  <c r="BT575" i="3"/>
  <c r="BS575" i="3"/>
  <c r="BR575" i="3"/>
  <c r="BQ575" i="3"/>
  <c r="BP575" i="3"/>
  <c r="BO575" i="3"/>
  <c r="BN575" i="3"/>
  <c r="BT574" i="3"/>
  <c r="BS574" i="3"/>
  <c r="BR574" i="3"/>
  <c r="BQ574" i="3"/>
  <c r="BP574" i="3"/>
  <c r="BO574" i="3"/>
  <c r="BN574" i="3"/>
  <c r="BT573" i="3"/>
  <c r="BS573" i="3"/>
  <c r="BR573" i="3"/>
  <c r="BQ573" i="3"/>
  <c r="BP573" i="3"/>
  <c r="BO573" i="3"/>
  <c r="BN573" i="3"/>
  <c r="BT572" i="3"/>
  <c r="BS572" i="3"/>
  <c r="BR572" i="3"/>
  <c r="BQ572" i="3"/>
  <c r="BP572" i="3"/>
  <c r="BO572" i="3"/>
  <c r="BN572" i="3"/>
  <c r="BT571" i="3"/>
  <c r="BS571" i="3"/>
  <c r="BR571" i="3"/>
  <c r="BQ571" i="3"/>
  <c r="BP571" i="3"/>
  <c r="BO571" i="3"/>
  <c r="BN571" i="3"/>
  <c r="BT570" i="3"/>
  <c r="BS570" i="3"/>
  <c r="BR570" i="3"/>
  <c r="BQ570" i="3"/>
  <c r="BP570" i="3"/>
  <c r="BO570" i="3"/>
  <c r="BN570" i="3"/>
  <c r="BT569" i="3"/>
  <c r="BS569" i="3"/>
  <c r="BR569" i="3"/>
  <c r="BQ569" i="3"/>
  <c r="BP569" i="3"/>
  <c r="BO569" i="3"/>
  <c r="BN569" i="3"/>
  <c r="BT568" i="3"/>
  <c r="BS568" i="3"/>
  <c r="BR568" i="3"/>
  <c r="BQ568" i="3"/>
  <c r="BP568" i="3"/>
  <c r="BO568" i="3"/>
  <c r="BN568" i="3"/>
  <c r="BT567" i="3"/>
  <c r="BS567" i="3"/>
  <c r="BR567" i="3"/>
  <c r="BQ567" i="3"/>
  <c r="BP567" i="3"/>
  <c r="BO567" i="3"/>
  <c r="BN567" i="3"/>
  <c r="BT566" i="3"/>
  <c r="BS566" i="3"/>
  <c r="BR566" i="3"/>
  <c r="BQ566" i="3"/>
  <c r="BP566" i="3"/>
  <c r="BO566" i="3"/>
  <c r="BN566" i="3"/>
  <c r="BT565" i="3"/>
  <c r="BS565" i="3"/>
  <c r="BR565" i="3"/>
  <c r="BQ565" i="3"/>
  <c r="BP565" i="3"/>
  <c r="BO565" i="3"/>
  <c r="BN565" i="3"/>
  <c r="BT564" i="3"/>
  <c r="BS564" i="3"/>
  <c r="BR564" i="3"/>
  <c r="BQ564" i="3"/>
  <c r="BP564" i="3"/>
  <c r="BO564" i="3"/>
  <c r="BN564" i="3"/>
  <c r="BT563" i="3"/>
  <c r="BS563" i="3"/>
  <c r="BR563" i="3"/>
  <c r="BQ563" i="3"/>
  <c r="BP563" i="3"/>
  <c r="BO563" i="3"/>
  <c r="BN563" i="3"/>
  <c r="BT562" i="3"/>
  <c r="BS562" i="3"/>
  <c r="BR562" i="3"/>
  <c r="BQ562" i="3"/>
  <c r="BP562" i="3"/>
  <c r="BO562" i="3"/>
  <c r="BN562" i="3"/>
  <c r="BT561" i="3"/>
  <c r="BS561" i="3"/>
  <c r="BR561" i="3"/>
  <c r="BQ561" i="3"/>
  <c r="BP561" i="3"/>
  <c r="BO561" i="3"/>
  <c r="BN561" i="3"/>
  <c r="BT560" i="3"/>
  <c r="BS560" i="3"/>
  <c r="BR560" i="3"/>
  <c r="BQ560" i="3"/>
  <c r="BP560" i="3"/>
  <c r="BO560" i="3"/>
  <c r="BN560" i="3"/>
  <c r="BT559" i="3"/>
  <c r="BS559" i="3"/>
  <c r="BR559" i="3"/>
  <c r="BQ559" i="3"/>
  <c r="BP559" i="3"/>
  <c r="BO559" i="3"/>
  <c r="BN559" i="3"/>
  <c r="BT558" i="3"/>
  <c r="BS558" i="3"/>
  <c r="BR558" i="3"/>
  <c r="BQ558" i="3"/>
  <c r="BP558" i="3"/>
  <c r="BO558" i="3"/>
  <c r="BN558" i="3"/>
  <c r="BT557" i="3"/>
  <c r="BS557" i="3"/>
  <c r="BR557" i="3"/>
  <c r="BQ557" i="3"/>
  <c r="BP557" i="3"/>
  <c r="BO557" i="3"/>
  <c r="BN557" i="3"/>
  <c r="BT556" i="3"/>
  <c r="BS556" i="3"/>
  <c r="BR556" i="3"/>
  <c r="BQ556" i="3"/>
  <c r="BP556" i="3"/>
  <c r="BO556" i="3"/>
  <c r="BN556" i="3"/>
  <c r="BT555" i="3"/>
  <c r="BS555" i="3"/>
  <c r="BR555" i="3"/>
  <c r="BQ555" i="3"/>
  <c r="BP555" i="3"/>
  <c r="BO555" i="3"/>
  <c r="BN555" i="3"/>
  <c r="BT554" i="3"/>
  <c r="BS554" i="3"/>
  <c r="BR554" i="3"/>
  <c r="BQ554" i="3"/>
  <c r="BP554" i="3"/>
  <c r="BO554" i="3"/>
  <c r="BN554" i="3"/>
  <c r="BT553" i="3"/>
  <c r="BS553" i="3"/>
  <c r="BR553" i="3"/>
  <c r="BQ553" i="3"/>
  <c r="BP553" i="3"/>
  <c r="BO553" i="3"/>
  <c r="BN553" i="3"/>
  <c r="BT552" i="3"/>
  <c r="BS552" i="3"/>
  <c r="BR552" i="3"/>
  <c r="BQ552" i="3"/>
  <c r="BP552" i="3"/>
  <c r="BO552" i="3"/>
  <c r="BN552" i="3"/>
  <c r="BT551" i="3"/>
  <c r="BS551" i="3"/>
  <c r="BR551" i="3"/>
  <c r="BQ551" i="3"/>
  <c r="BP551" i="3"/>
  <c r="BO551" i="3"/>
  <c r="BN551" i="3"/>
  <c r="BT550" i="3"/>
  <c r="BS550" i="3"/>
  <c r="BR550" i="3"/>
  <c r="BQ550" i="3"/>
  <c r="BP550" i="3"/>
  <c r="BO550" i="3"/>
  <c r="BN550" i="3"/>
  <c r="BT549" i="3"/>
  <c r="BS549" i="3"/>
  <c r="BR549" i="3"/>
  <c r="BQ549" i="3"/>
  <c r="BP549" i="3"/>
  <c r="BO549" i="3"/>
  <c r="BN549" i="3"/>
  <c r="BT548" i="3"/>
  <c r="BS548" i="3"/>
  <c r="BR548" i="3"/>
  <c r="BQ548" i="3"/>
  <c r="BP548" i="3"/>
  <c r="BO548" i="3"/>
  <c r="BN548" i="3"/>
  <c r="BT547" i="3"/>
  <c r="BS547" i="3"/>
  <c r="BR547" i="3"/>
  <c r="BQ547" i="3"/>
  <c r="BP547" i="3"/>
  <c r="BO547" i="3"/>
  <c r="BN547" i="3"/>
  <c r="BT546" i="3"/>
  <c r="BS546" i="3"/>
  <c r="BR546" i="3"/>
  <c r="BQ546" i="3"/>
  <c r="BP546" i="3"/>
  <c r="BO546" i="3"/>
  <c r="BN546" i="3"/>
  <c r="BT545" i="3"/>
  <c r="BS545" i="3"/>
  <c r="BR545" i="3"/>
  <c r="BQ545" i="3"/>
  <c r="BP545" i="3"/>
  <c r="BO545" i="3"/>
  <c r="BN545" i="3"/>
  <c r="BT544" i="3"/>
  <c r="BS544" i="3"/>
  <c r="BR544" i="3"/>
  <c r="BQ544" i="3"/>
  <c r="BP544" i="3"/>
  <c r="BO544" i="3"/>
  <c r="BN544" i="3"/>
  <c r="BT543" i="3"/>
  <c r="BS543" i="3"/>
  <c r="BR543" i="3"/>
  <c r="BQ543" i="3"/>
  <c r="BP543" i="3"/>
  <c r="BO543" i="3"/>
  <c r="BN543" i="3"/>
  <c r="BT542" i="3"/>
  <c r="BS542" i="3"/>
  <c r="BR542" i="3"/>
  <c r="BQ542" i="3"/>
  <c r="BP542" i="3"/>
  <c r="BO542" i="3"/>
  <c r="BN542" i="3"/>
  <c r="BT541" i="3"/>
  <c r="BS541" i="3"/>
  <c r="BR541" i="3"/>
  <c r="BQ541" i="3"/>
  <c r="BP541" i="3"/>
  <c r="BO541" i="3"/>
  <c r="BN541" i="3"/>
  <c r="BT540" i="3"/>
  <c r="BS540" i="3"/>
  <c r="BR540" i="3"/>
  <c r="BQ540" i="3"/>
  <c r="BP540" i="3"/>
  <c r="BO540" i="3"/>
  <c r="BN540" i="3"/>
  <c r="BT539" i="3"/>
  <c r="BS539" i="3"/>
  <c r="BR539" i="3"/>
  <c r="BQ539" i="3"/>
  <c r="BP539" i="3"/>
  <c r="BO539" i="3"/>
  <c r="BN539" i="3"/>
  <c r="BT538" i="3"/>
  <c r="BS538" i="3"/>
  <c r="BR538" i="3"/>
  <c r="BQ538" i="3"/>
  <c r="BP538" i="3"/>
  <c r="BO538" i="3"/>
  <c r="BN538" i="3"/>
  <c r="BT537" i="3"/>
  <c r="BS537" i="3"/>
  <c r="BR537" i="3"/>
  <c r="BQ537" i="3"/>
  <c r="BP537" i="3"/>
  <c r="BO537" i="3"/>
  <c r="BN537" i="3"/>
  <c r="BT536" i="3"/>
  <c r="BS536" i="3"/>
  <c r="BR536" i="3"/>
  <c r="BQ536" i="3"/>
  <c r="BP536" i="3"/>
  <c r="BO536" i="3"/>
  <c r="BN536" i="3"/>
  <c r="BT535" i="3"/>
  <c r="BS535" i="3"/>
  <c r="BR535" i="3"/>
  <c r="BQ535" i="3"/>
  <c r="BP535" i="3"/>
  <c r="BO535" i="3"/>
  <c r="BN535" i="3"/>
  <c r="BT534" i="3"/>
  <c r="BS534" i="3"/>
  <c r="BR534" i="3"/>
  <c r="BQ534" i="3"/>
  <c r="BP534" i="3"/>
  <c r="BO534" i="3"/>
  <c r="BN534" i="3"/>
  <c r="BT533" i="3"/>
  <c r="BS533" i="3"/>
  <c r="BR533" i="3"/>
  <c r="BQ533" i="3"/>
  <c r="BP533" i="3"/>
  <c r="BO533" i="3"/>
  <c r="BN533" i="3"/>
  <c r="BT532" i="3"/>
  <c r="BS532" i="3"/>
  <c r="BR532" i="3"/>
  <c r="BQ532" i="3"/>
  <c r="BP532" i="3"/>
  <c r="BO532" i="3"/>
  <c r="BN532" i="3"/>
  <c r="BT531" i="3"/>
  <c r="BS531" i="3"/>
  <c r="BR531" i="3"/>
  <c r="BQ531" i="3"/>
  <c r="BP531" i="3"/>
  <c r="BO531" i="3"/>
  <c r="BN531" i="3"/>
  <c r="BT530" i="3"/>
  <c r="BS530" i="3"/>
  <c r="BR530" i="3"/>
  <c r="BQ530" i="3"/>
  <c r="BP530" i="3"/>
  <c r="BO530" i="3"/>
  <c r="BN530" i="3"/>
  <c r="BT529" i="3"/>
  <c r="BS529" i="3"/>
  <c r="BR529" i="3"/>
  <c r="BQ529" i="3"/>
  <c r="BP529" i="3"/>
  <c r="BO529" i="3"/>
  <c r="BN529" i="3"/>
  <c r="BT528" i="3"/>
  <c r="BS528" i="3"/>
  <c r="BR528" i="3"/>
  <c r="BQ528" i="3"/>
  <c r="BP528" i="3"/>
  <c r="BO528" i="3"/>
  <c r="BN528" i="3"/>
  <c r="BT527" i="3"/>
  <c r="BS527" i="3"/>
  <c r="BR527" i="3"/>
  <c r="BQ527" i="3"/>
  <c r="BP527" i="3"/>
  <c r="BO527" i="3"/>
  <c r="BN527" i="3"/>
  <c r="BT526" i="3"/>
  <c r="BS526" i="3"/>
  <c r="BR526" i="3"/>
  <c r="BQ526" i="3"/>
  <c r="BP526" i="3"/>
  <c r="BO526" i="3"/>
  <c r="BN526" i="3"/>
  <c r="BT525" i="3"/>
  <c r="BS525" i="3"/>
  <c r="BR525" i="3"/>
  <c r="BQ525" i="3"/>
  <c r="BP525" i="3"/>
  <c r="BO525" i="3"/>
  <c r="BN525" i="3"/>
  <c r="BT524" i="3"/>
  <c r="BS524" i="3"/>
  <c r="BR524" i="3"/>
  <c r="BQ524" i="3"/>
  <c r="BP524" i="3"/>
  <c r="BO524" i="3"/>
  <c r="BN524" i="3"/>
  <c r="BT523" i="3"/>
  <c r="BS523" i="3"/>
  <c r="BR523" i="3"/>
  <c r="BQ523" i="3"/>
  <c r="BP523" i="3"/>
  <c r="BO523" i="3"/>
  <c r="BN523" i="3"/>
  <c r="BT522" i="3"/>
  <c r="BS522" i="3"/>
  <c r="BR522" i="3"/>
  <c r="BQ522" i="3"/>
  <c r="BP522" i="3"/>
  <c r="BO522" i="3"/>
  <c r="BN522" i="3"/>
  <c r="BT521" i="3"/>
  <c r="BS521" i="3"/>
  <c r="BR521" i="3"/>
  <c r="BQ521" i="3"/>
  <c r="BP521" i="3"/>
  <c r="BO521" i="3"/>
  <c r="BN521" i="3"/>
  <c r="BT520" i="3"/>
  <c r="BS520" i="3"/>
  <c r="BR520" i="3"/>
  <c r="BQ520" i="3"/>
  <c r="BP520" i="3"/>
  <c r="BO520" i="3"/>
  <c r="BN520" i="3"/>
  <c r="BT519" i="3"/>
  <c r="BS519" i="3"/>
  <c r="BR519" i="3"/>
  <c r="BQ519" i="3"/>
  <c r="BP519" i="3"/>
  <c r="BO519" i="3"/>
  <c r="BN519" i="3"/>
  <c r="BT518" i="3"/>
  <c r="BS518" i="3"/>
  <c r="BR518" i="3"/>
  <c r="BQ518" i="3"/>
  <c r="BP518" i="3"/>
  <c r="BO518" i="3"/>
  <c r="BN518" i="3"/>
  <c r="BT517" i="3"/>
  <c r="BS517" i="3"/>
  <c r="BR517" i="3"/>
  <c r="BQ517" i="3"/>
  <c r="BP517" i="3"/>
  <c r="BO517" i="3"/>
  <c r="BN517" i="3"/>
  <c r="BT516" i="3"/>
  <c r="BS516" i="3"/>
  <c r="BR516" i="3"/>
  <c r="BQ516" i="3"/>
  <c r="BP516" i="3"/>
  <c r="BO516" i="3"/>
  <c r="BN516" i="3"/>
  <c r="BT515" i="3"/>
  <c r="BS515" i="3"/>
  <c r="BR515" i="3"/>
  <c r="BQ515" i="3"/>
  <c r="BP515" i="3"/>
  <c r="BO515" i="3"/>
  <c r="BN515" i="3"/>
  <c r="BT514" i="3"/>
  <c r="BS514" i="3"/>
  <c r="BR514" i="3"/>
  <c r="BQ514" i="3"/>
  <c r="BP514" i="3"/>
  <c r="BO514" i="3"/>
  <c r="BN514" i="3"/>
  <c r="BT513" i="3"/>
  <c r="BS513" i="3"/>
  <c r="BR513" i="3"/>
  <c r="BQ513" i="3"/>
  <c r="BP513" i="3"/>
  <c r="BO513" i="3"/>
  <c r="BN513" i="3"/>
  <c r="BT512" i="3"/>
  <c r="BS512" i="3"/>
  <c r="BR512" i="3"/>
  <c r="BQ512" i="3"/>
  <c r="BP512" i="3"/>
  <c r="BO512" i="3"/>
  <c r="BN512" i="3"/>
  <c r="BT511" i="3"/>
  <c r="BS511" i="3"/>
  <c r="BR511" i="3"/>
  <c r="BQ511" i="3"/>
  <c r="BP511" i="3"/>
  <c r="BO511" i="3"/>
  <c r="BN511" i="3"/>
  <c r="BT510" i="3"/>
  <c r="BS510" i="3"/>
  <c r="BR510" i="3"/>
  <c r="BQ510" i="3"/>
  <c r="BP510" i="3"/>
  <c r="BO510" i="3"/>
  <c r="BN510" i="3"/>
  <c r="BT509" i="3"/>
  <c r="BS509" i="3"/>
  <c r="BR509" i="3"/>
  <c r="BQ509" i="3"/>
  <c r="BP509" i="3"/>
  <c r="BO509" i="3"/>
  <c r="BN509" i="3"/>
  <c r="BT508" i="3"/>
  <c r="BS508" i="3"/>
  <c r="BR508" i="3"/>
  <c r="BQ508" i="3"/>
  <c r="BP508" i="3"/>
  <c r="BO508" i="3"/>
  <c r="BN508" i="3"/>
  <c r="BT507" i="3"/>
  <c r="BS507" i="3"/>
  <c r="BR507" i="3"/>
  <c r="BQ507" i="3"/>
  <c r="BP507" i="3"/>
  <c r="BO507" i="3"/>
  <c r="BN507" i="3"/>
  <c r="BT506" i="3"/>
  <c r="BS506" i="3"/>
  <c r="BR506" i="3"/>
  <c r="BQ506" i="3"/>
  <c r="BP506" i="3"/>
  <c r="BO506" i="3"/>
  <c r="BN506" i="3"/>
  <c r="BT505" i="3"/>
  <c r="BS505" i="3"/>
  <c r="BR505" i="3"/>
  <c r="BQ505" i="3"/>
  <c r="BP505" i="3"/>
  <c r="BO505" i="3"/>
  <c r="BN505" i="3"/>
  <c r="BT504" i="3"/>
  <c r="BS504" i="3"/>
  <c r="BR504" i="3"/>
  <c r="BQ504" i="3"/>
  <c r="BP504" i="3"/>
  <c r="BO504" i="3"/>
  <c r="BN504" i="3"/>
  <c r="BT503" i="3"/>
  <c r="BS503" i="3"/>
  <c r="BR503" i="3"/>
  <c r="BQ503" i="3"/>
  <c r="BP503" i="3"/>
  <c r="BO503" i="3"/>
  <c r="BN503" i="3"/>
  <c r="BT502" i="3"/>
  <c r="BS502" i="3"/>
  <c r="BR502" i="3"/>
  <c r="BQ502" i="3"/>
  <c r="BP502" i="3"/>
  <c r="BO502" i="3"/>
  <c r="BN502" i="3"/>
  <c r="BT501" i="3"/>
  <c r="BS501" i="3"/>
  <c r="BR501" i="3"/>
  <c r="BQ501" i="3"/>
  <c r="BP501" i="3"/>
  <c r="BO501" i="3"/>
  <c r="BN501" i="3"/>
  <c r="BT500" i="3"/>
  <c r="BS500" i="3"/>
  <c r="BR500" i="3"/>
  <c r="BQ500" i="3"/>
  <c r="BP500" i="3"/>
  <c r="BO500" i="3"/>
  <c r="BN500" i="3"/>
  <c r="BT499" i="3"/>
  <c r="BS499" i="3"/>
  <c r="BR499" i="3"/>
  <c r="BQ499" i="3"/>
  <c r="BP499" i="3"/>
  <c r="BO499" i="3"/>
  <c r="BN499" i="3"/>
  <c r="BT498" i="3"/>
  <c r="BS498" i="3"/>
  <c r="BR498" i="3"/>
  <c r="BQ498" i="3"/>
  <c r="BP498" i="3"/>
  <c r="BO498" i="3"/>
  <c r="BN498" i="3"/>
  <c r="BT497" i="3"/>
  <c r="BS497" i="3"/>
  <c r="BR497" i="3"/>
  <c r="BQ497" i="3"/>
  <c r="BP497" i="3"/>
  <c r="BO497" i="3"/>
  <c r="BN497" i="3"/>
  <c r="BT496" i="3"/>
  <c r="BS496" i="3"/>
  <c r="BR496" i="3"/>
  <c r="BQ496" i="3"/>
  <c r="BP496" i="3"/>
  <c r="BO496" i="3"/>
  <c r="BN496" i="3"/>
  <c r="BT495" i="3"/>
  <c r="BS495" i="3"/>
  <c r="BR495" i="3"/>
  <c r="BQ495" i="3"/>
  <c r="BP495" i="3"/>
  <c r="BO495" i="3"/>
  <c r="BN495" i="3"/>
  <c r="BT494" i="3"/>
  <c r="BS494" i="3"/>
  <c r="BR494" i="3"/>
  <c r="BQ494" i="3"/>
  <c r="BP494" i="3"/>
  <c r="BO494" i="3"/>
  <c r="BN494" i="3"/>
  <c r="BT493" i="3"/>
  <c r="BS493" i="3"/>
  <c r="BR493" i="3"/>
  <c r="BQ493" i="3"/>
  <c r="BP493" i="3"/>
  <c r="BO493" i="3"/>
  <c r="BN493" i="3"/>
  <c r="BT492" i="3"/>
  <c r="BS492" i="3"/>
  <c r="BR492" i="3"/>
  <c r="BQ492" i="3"/>
  <c r="BP492" i="3"/>
  <c r="BO492" i="3"/>
  <c r="BN492" i="3"/>
  <c r="BT491" i="3"/>
  <c r="BS491" i="3"/>
  <c r="BR491" i="3"/>
  <c r="BQ491" i="3"/>
  <c r="BP491" i="3"/>
  <c r="BO491" i="3"/>
  <c r="BN491" i="3"/>
  <c r="BT490" i="3"/>
  <c r="BS490" i="3"/>
  <c r="BR490" i="3"/>
  <c r="BQ490" i="3"/>
  <c r="BP490" i="3"/>
  <c r="BO490" i="3"/>
  <c r="BN490" i="3"/>
  <c r="BT489" i="3"/>
  <c r="BS489" i="3"/>
  <c r="BR489" i="3"/>
  <c r="BQ489" i="3"/>
  <c r="BP489" i="3"/>
  <c r="BO489" i="3"/>
  <c r="BN489" i="3"/>
  <c r="BT488" i="3"/>
  <c r="BS488" i="3"/>
  <c r="BR488" i="3"/>
  <c r="BQ488" i="3"/>
  <c r="BP488" i="3"/>
  <c r="BO488" i="3"/>
  <c r="BN488" i="3"/>
  <c r="BT487" i="3"/>
  <c r="BS487" i="3"/>
  <c r="BR487" i="3"/>
  <c r="BQ487" i="3"/>
  <c r="BP487" i="3"/>
  <c r="BO487" i="3"/>
  <c r="BN487" i="3"/>
  <c r="BT486" i="3"/>
  <c r="BS486" i="3"/>
  <c r="BR486" i="3"/>
  <c r="BQ486" i="3"/>
  <c r="BP486" i="3"/>
  <c r="BO486" i="3"/>
  <c r="BN486" i="3"/>
  <c r="BT485" i="3"/>
  <c r="BS485" i="3"/>
  <c r="BR485" i="3"/>
  <c r="BQ485" i="3"/>
  <c r="BP485" i="3"/>
  <c r="BO485" i="3"/>
  <c r="BN485" i="3"/>
  <c r="BT484" i="3"/>
  <c r="BS484" i="3"/>
  <c r="BR484" i="3"/>
  <c r="BQ484" i="3"/>
  <c r="BP484" i="3"/>
  <c r="BO484" i="3"/>
  <c r="BN484" i="3"/>
  <c r="BT483" i="3"/>
  <c r="BS483" i="3"/>
  <c r="BR483" i="3"/>
  <c r="BQ483" i="3"/>
  <c r="BP483" i="3"/>
  <c r="BO483" i="3"/>
  <c r="BN483" i="3"/>
  <c r="BT482" i="3"/>
  <c r="BS482" i="3"/>
  <c r="BR482" i="3"/>
  <c r="BQ482" i="3"/>
  <c r="BP482" i="3"/>
  <c r="BO482" i="3"/>
  <c r="BN482" i="3"/>
  <c r="BT481" i="3"/>
  <c r="BS481" i="3"/>
  <c r="BR481" i="3"/>
  <c r="BQ481" i="3"/>
  <c r="BP481" i="3"/>
  <c r="BO481" i="3"/>
  <c r="BN481" i="3"/>
  <c r="BT480" i="3"/>
  <c r="BS480" i="3"/>
  <c r="BR480" i="3"/>
  <c r="BQ480" i="3"/>
  <c r="BP480" i="3"/>
  <c r="BO480" i="3"/>
  <c r="BN480" i="3"/>
  <c r="BT479" i="3"/>
  <c r="BS479" i="3"/>
  <c r="BR479" i="3"/>
  <c r="BQ479" i="3"/>
  <c r="BP479" i="3"/>
  <c r="BO479" i="3"/>
  <c r="BN479" i="3"/>
  <c r="BT478" i="3"/>
  <c r="BS478" i="3"/>
  <c r="BR478" i="3"/>
  <c r="BQ478" i="3"/>
  <c r="BP478" i="3"/>
  <c r="BO478" i="3"/>
  <c r="BN478" i="3"/>
  <c r="BT477" i="3"/>
  <c r="BS477" i="3"/>
  <c r="BR477" i="3"/>
  <c r="BQ477" i="3"/>
  <c r="BP477" i="3"/>
  <c r="BO477" i="3"/>
  <c r="BN477" i="3"/>
  <c r="BT476" i="3"/>
  <c r="BS476" i="3"/>
  <c r="BR476" i="3"/>
  <c r="BQ476" i="3"/>
  <c r="BP476" i="3"/>
  <c r="BO476" i="3"/>
  <c r="BN476" i="3"/>
  <c r="BT475" i="3"/>
  <c r="BS475" i="3"/>
  <c r="BR475" i="3"/>
  <c r="BQ475" i="3"/>
  <c r="BP475" i="3"/>
  <c r="BO475" i="3"/>
  <c r="BN475" i="3"/>
  <c r="BT474" i="3"/>
  <c r="BS474" i="3"/>
  <c r="BR474" i="3"/>
  <c r="BQ474" i="3"/>
  <c r="BP474" i="3"/>
  <c r="BO474" i="3"/>
  <c r="BN474" i="3"/>
  <c r="BT473" i="3"/>
  <c r="BS473" i="3"/>
  <c r="BR473" i="3"/>
  <c r="BQ473" i="3"/>
  <c r="BP473" i="3"/>
  <c r="BO473" i="3"/>
  <c r="BN473" i="3"/>
  <c r="BT472" i="3"/>
  <c r="BS472" i="3"/>
  <c r="BR472" i="3"/>
  <c r="BQ472" i="3"/>
  <c r="BP472" i="3"/>
  <c r="BO472" i="3"/>
  <c r="BN472" i="3"/>
  <c r="BT471" i="3"/>
  <c r="BS471" i="3"/>
  <c r="BR471" i="3"/>
  <c r="BQ471" i="3"/>
  <c r="BP471" i="3"/>
  <c r="BO471" i="3"/>
  <c r="BN471" i="3"/>
  <c r="BT470" i="3"/>
  <c r="BS470" i="3"/>
  <c r="BR470" i="3"/>
  <c r="BQ470" i="3"/>
  <c r="BP470" i="3"/>
  <c r="BO470" i="3"/>
  <c r="BN470" i="3"/>
  <c r="BT469" i="3"/>
  <c r="BS469" i="3"/>
  <c r="BR469" i="3"/>
  <c r="BQ469" i="3"/>
  <c r="BP469" i="3"/>
  <c r="BO469" i="3"/>
  <c r="BN469" i="3"/>
  <c r="BT468" i="3"/>
  <c r="BS468" i="3"/>
  <c r="BR468" i="3"/>
  <c r="BQ468" i="3"/>
  <c r="BP468" i="3"/>
  <c r="BO468" i="3"/>
  <c r="BN468" i="3"/>
  <c r="BT467" i="3"/>
  <c r="BS467" i="3"/>
  <c r="BR467" i="3"/>
  <c r="BQ467" i="3"/>
  <c r="BP467" i="3"/>
  <c r="BO467" i="3"/>
  <c r="BN467" i="3"/>
  <c r="BT466" i="3"/>
  <c r="BS466" i="3"/>
  <c r="BR466" i="3"/>
  <c r="BQ466" i="3"/>
  <c r="BP466" i="3"/>
  <c r="BO466" i="3"/>
  <c r="BN466" i="3"/>
  <c r="BT465" i="3"/>
  <c r="BS465" i="3"/>
  <c r="BR465" i="3"/>
  <c r="BQ465" i="3"/>
  <c r="BP465" i="3"/>
  <c r="BO465" i="3"/>
  <c r="BN465" i="3"/>
  <c r="BT464" i="3"/>
  <c r="BS464" i="3"/>
  <c r="BR464" i="3"/>
  <c r="BQ464" i="3"/>
  <c r="BP464" i="3"/>
  <c r="BO464" i="3"/>
  <c r="BN464" i="3"/>
  <c r="BT463" i="3"/>
  <c r="BS463" i="3"/>
  <c r="BR463" i="3"/>
  <c r="BQ463" i="3"/>
  <c r="BP463" i="3"/>
  <c r="BO463" i="3"/>
  <c r="BN463" i="3"/>
  <c r="BT462" i="3"/>
  <c r="BS462" i="3"/>
  <c r="BR462" i="3"/>
  <c r="BQ462" i="3"/>
  <c r="BP462" i="3"/>
  <c r="BO462" i="3"/>
  <c r="BN462" i="3"/>
  <c r="BT461" i="3"/>
  <c r="BS461" i="3"/>
  <c r="BR461" i="3"/>
  <c r="BQ461" i="3"/>
  <c r="BP461" i="3"/>
  <c r="BO461" i="3"/>
  <c r="BN461" i="3"/>
  <c r="BT460" i="3"/>
  <c r="BS460" i="3"/>
  <c r="BR460" i="3"/>
  <c r="BQ460" i="3"/>
  <c r="BP460" i="3"/>
  <c r="BO460" i="3"/>
  <c r="BN460" i="3"/>
  <c r="BT459" i="3"/>
  <c r="BS459" i="3"/>
  <c r="BR459" i="3"/>
  <c r="BQ459" i="3"/>
  <c r="BP459" i="3"/>
  <c r="BO459" i="3"/>
  <c r="BN459" i="3"/>
  <c r="BT458" i="3"/>
  <c r="BS458" i="3"/>
  <c r="BR458" i="3"/>
  <c r="BQ458" i="3"/>
  <c r="BP458" i="3"/>
  <c r="BO458" i="3"/>
  <c r="BN458" i="3"/>
  <c r="BT457" i="3"/>
  <c r="BS457" i="3"/>
  <c r="BR457" i="3"/>
  <c r="BQ457" i="3"/>
  <c r="BP457" i="3"/>
  <c r="BO457" i="3"/>
  <c r="BN457" i="3"/>
  <c r="BT456" i="3"/>
  <c r="BS456" i="3"/>
  <c r="BR456" i="3"/>
  <c r="BQ456" i="3"/>
  <c r="BP456" i="3"/>
  <c r="BO456" i="3"/>
  <c r="BN456" i="3"/>
  <c r="BT455" i="3"/>
  <c r="BS455" i="3"/>
  <c r="BR455" i="3"/>
  <c r="BQ455" i="3"/>
  <c r="BP455" i="3"/>
  <c r="BO455" i="3"/>
  <c r="BN455" i="3"/>
  <c r="BT454" i="3"/>
  <c r="BS454" i="3"/>
  <c r="BR454" i="3"/>
  <c r="BQ454" i="3"/>
  <c r="BP454" i="3"/>
  <c r="BO454" i="3"/>
  <c r="BN454" i="3"/>
  <c r="BT453" i="3"/>
  <c r="BS453" i="3"/>
  <c r="BR453" i="3"/>
  <c r="BQ453" i="3"/>
  <c r="BP453" i="3"/>
  <c r="BO453" i="3"/>
  <c r="BN453" i="3"/>
  <c r="BT452" i="3"/>
  <c r="BS452" i="3"/>
  <c r="BR452" i="3"/>
  <c r="BQ452" i="3"/>
  <c r="BP452" i="3"/>
  <c r="BO452" i="3"/>
  <c r="BN452" i="3"/>
  <c r="BT451" i="3"/>
  <c r="BS451" i="3"/>
  <c r="BR451" i="3"/>
  <c r="BQ451" i="3"/>
  <c r="BP451" i="3"/>
  <c r="BO451" i="3"/>
  <c r="BN451" i="3"/>
  <c r="BT450" i="3"/>
  <c r="BS450" i="3"/>
  <c r="BR450" i="3"/>
  <c r="BQ450" i="3"/>
  <c r="BP450" i="3"/>
  <c r="BO450" i="3"/>
  <c r="BN450" i="3"/>
  <c r="BT449" i="3"/>
  <c r="BS449" i="3"/>
  <c r="BR449" i="3"/>
  <c r="BQ449" i="3"/>
  <c r="BP449" i="3"/>
  <c r="BO449" i="3"/>
  <c r="BN449" i="3"/>
  <c r="BT448" i="3"/>
  <c r="BS448" i="3"/>
  <c r="BR448" i="3"/>
  <c r="BQ448" i="3"/>
  <c r="BP448" i="3"/>
  <c r="BO448" i="3"/>
  <c r="BN448" i="3"/>
  <c r="BT447" i="3"/>
  <c r="BS447" i="3"/>
  <c r="BR447" i="3"/>
  <c r="BQ447" i="3"/>
  <c r="BP447" i="3"/>
  <c r="BO447" i="3"/>
  <c r="BN447" i="3"/>
  <c r="BT446" i="3"/>
  <c r="BS446" i="3"/>
  <c r="BR446" i="3"/>
  <c r="BQ446" i="3"/>
  <c r="BP446" i="3"/>
  <c r="BO446" i="3"/>
  <c r="BN446" i="3"/>
  <c r="BT445" i="3"/>
  <c r="BS445" i="3"/>
  <c r="BR445" i="3"/>
  <c r="BQ445" i="3"/>
  <c r="BP445" i="3"/>
  <c r="BO445" i="3"/>
  <c r="BN445" i="3"/>
  <c r="BT444" i="3"/>
  <c r="BS444" i="3"/>
  <c r="BR444" i="3"/>
  <c r="BQ444" i="3"/>
  <c r="BP444" i="3"/>
  <c r="BO444" i="3"/>
  <c r="BN444" i="3"/>
  <c r="BT443" i="3"/>
  <c r="BS443" i="3"/>
  <c r="BR443" i="3"/>
  <c r="BQ443" i="3"/>
  <c r="BP443" i="3"/>
  <c r="BO443" i="3"/>
  <c r="BN443" i="3"/>
  <c r="BT442" i="3"/>
  <c r="BS442" i="3"/>
  <c r="BR442" i="3"/>
  <c r="BQ442" i="3"/>
  <c r="BP442" i="3"/>
  <c r="BO442" i="3"/>
  <c r="BN442" i="3"/>
  <c r="BT441" i="3"/>
  <c r="BS441" i="3"/>
  <c r="BR441" i="3"/>
  <c r="BQ441" i="3"/>
  <c r="BP441" i="3"/>
  <c r="BO441" i="3"/>
  <c r="BN441" i="3"/>
  <c r="BT440" i="3"/>
  <c r="BS440" i="3"/>
  <c r="BR440" i="3"/>
  <c r="BQ440" i="3"/>
  <c r="BP440" i="3"/>
  <c r="BO440" i="3"/>
  <c r="BN440" i="3"/>
  <c r="BT439" i="3"/>
  <c r="BS439" i="3"/>
  <c r="BR439" i="3"/>
  <c r="BQ439" i="3"/>
  <c r="BP439" i="3"/>
  <c r="BO439" i="3"/>
  <c r="BN439" i="3"/>
  <c r="BT438" i="3"/>
  <c r="BS438" i="3"/>
  <c r="BR438" i="3"/>
  <c r="BQ438" i="3"/>
  <c r="BP438" i="3"/>
  <c r="BO438" i="3"/>
  <c r="BN438" i="3"/>
  <c r="BT437" i="3"/>
  <c r="BS437" i="3"/>
  <c r="BR437" i="3"/>
  <c r="BQ437" i="3"/>
  <c r="BP437" i="3"/>
  <c r="BO437" i="3"/>
  <c r="BN437" i="3"/>
  <c r="BT436" i="3"/>
  <c r="BS436" i="3"/>
  <c r="BR436" i="3"/>
  <c r="BQ436" i="3"/>
  <c r="BP436" i="3"/>
  <c r="BO436" i="3"/>
  <c r="BN436" i="3"/>
  <c r="BT435" i="3"/>
  <c r="BS435" i="3"/>
  <c r="BR435" i="3"/>
  <c r="BQ435" i="3"/>
  <c r="BP435" i="3"/>
  <c r="BO435" i="3"/>
  <c r="BN435" i="3"/>
  <c r="BT434" i="3"/>
  <c r="BS434" i="3"/>
  <c r="BR434" i="3"/>
  <c r="BQ434" i="3"/>
  <c r="BP434" i="3"/>
  <c r="BO434" i="3"/>
  <c r="BN434" i="3"/>
  <c r="BT433" i="3"/>
  <c r="BS433" i="3"/>
  <c r="BR433" i="3"/>
  <c r="BQ433" i="3"/>
  <c r="BP433" i="3"/>
  <c r="BO433" i="3"/>
  <c r="BN433" i="3"/>
  <c r="BT432" i="3"/>
  <c r="BS432" i="3"/>
  <c r="BR432" i="3"/>
  <c r="BQ432" i="3"/>
  <c r="BP432" i="3"/>
  <c r="BO432" i="3"/>
  <c r="BN432" i="3"/>
  <c r="BT431" i="3"/>
  <c r="BS431" i="3"/>
  <c r="BR431" i="3"/>
  <c r="BQ431" i="3"/>
  <c r="BP431" i="3"/>
  <c r="BO431" i="3"/>
  <c r="BN431" i="3"/>
  <c r="BT430" i="3"/>
  <c r="BS430" i="3"/>
  <c r="BR430" i="3"/>
  <c r="BQ430" i="3"/>
  <c r="BP430" i="3"/>
  <c r="BO430" i="3"/>
  <c r="BN430" i="3"/>
  <c r="BT429" i="3"/>
  <c r="BS429" i="3"/>
  <c r="BR429" i="3"/>
  <c r="BQ429" i="3"/>
  <c r="BP429" i="3"/>
  <c r="BO429" i="3"/>
  <c r="BN429" i="3"/>
  <c r="BT428" i="3"/>
  <c r="BS428" i="3"/>
  <c r="BR428" i="3"/>
  <c r="BQ428" i="3"/>
  <c r="BP428" i="3"/>
  <c r="BO428" i="3"/>
  <c r="BN428" i="3"/>
  <c r="BT427" i="3"/>
  <c r="BS427" i="3"/>
  <c r="BR427" i="3"/>
  <c r="BQ427" i="3"/>
  <c r="BP427" i="3"/>
  <c r="BO427" i="3"/>
  <c r="BN427" i="3"/>
  <c r="BT426" i="3"/>
  <c r="BS426" i="3"/>
  <c r="BR426" i="3"/>
  <c r="BQ426" i="3"/>
  <c r="BP426" i="3"/>
  <c r="BO426" i="3"/>
  <c r="BN426" i="3"/>
  <c r="BT425" i="3"/>
  <c r="BS425" i="3"/>
  <c r="BR425" i="3"/>
  <c r="BQ425" i="3"/>
  <c r="BP425" i="3"/>
  <c r="BO425" i="3"/>
  <c r="BN425" i="3"/>
  <c r="BT424" i="3"/>
  <c r="BS424" i="3"/>
  <c r="BR424" i="3"/>
  <c r="BQ424" i="3"/>
  <c r="BP424" i="3"/>
  <c r="BO424" i="3"/>
  <c r="BN424" i="3"/>
  <c r="BT423" i="3"/>
  <c r="BS423" i="3"/>
  <c r="BR423" i="3"/>
  <c r="BQ423" i="3"/>
  <c r="BP423" i="3"/>
  <c r="BO423" i="3"/>
  <c r="BN423" i="3"/>
  <c r="BT422" i="3"/>
  <c r="BS422" i="3"/>
  <c r="BR422" i="3"/>
  <c r="BQ422" i="3"/>
  <c r="BP422" i="3"/>
  <c r="BO422" i="3"/>
  <c r="BN422" i="3"/>
  <c r="BT421" i="3"/>
  <c r="BS421" i="3"/>
  <c r="BR421" i="3"/>
  <c r="BQ421" i="3"/>
  <c r="BP421" i="3"/>
  <c r="BO421" i="3"/>
  <c r="BN421" i="3"/>
  <c r="BT420" i="3"/>
  <c r="BS420" i="3"/>
  <c r="BR420" i="3"/>
  <c r="BQ420" i="3"/>
  <c r="BP420" i="3"/>
  <c r="BO420" i="3"/>
  <c r="BN420" i="3"/>
  <c r="BT419" i="3"/>
  <c r="BS419" i="3"/>
  <c r="BR419" i="3"/>
  <c r="BQ419" i="3"/>
  <c r="BP419" i="3"/>
  <c r="BO419" i="3"/>
  <c r="BN419" i="3"/>
  <c r="BT418" i="3"/>
  <c r="BS418" i="3"/>
  <c r="BR418" i="3"/>
  <c r="BQ418" i="3"/>
  <c r="BP418" i="3"/>
  <c r="BO418" i="3"/>
  <c r="BN418" i="3"/>
  <c r="BT417" i="3"/>
  <c r="BS417" i="3"/>
  <c r="BR417" i="3"/>
  <c r="BQ417" i="3"/>
  <c r="BP417" i="3"/>
  <c r="BO417" i="3"/>
  <c r="BN417" i="3"/>
  <c r="BT416" i="3"/>
  <c r="BS416" i="3"/>
  <c r="BR416" i="3"/>
  <c r="BQ416" i="3"/>
  <c r="BP416" i="3"/>
  <c r="BO416" i="3"/>
  <c r="BN416" i="3"/>
  <c r="BT415" i="3"/>
  <c r="BS415" i="3"/>
  <c r="BR415" i="3"/>
  <c r="BQ415" i="3"/>
  <c r="BP415" i="3"/>
  <c r="BO415" i="3"/>
  <c r="BN415" i="3"/>
  <c r="BT414" i="3"/>
  <c r="BS414" i="3"/>
  <c r="BR414" i="3"/>
  <c r="BQ414" i="3"/>
  <c r="BP414" i="3"/>
  <c r="BO414" i="3"/>
  <c r="BN414" i="3"/>
  <c r="BT413" i="3"/>
  <c r="BS413" i="3"/>
  <c r="BR413" i="3"/>
  <c r="BQ413" i="3"/>
  <c r="BP413" i="3"/>
  <c r="BO413" i="3"/>
  <c r="BN413" i="3"/>
  <c r="BT412" i="3"/>
  <c r="BS412" i="3"/>
  <c r="BR412" i="3"/>
  <c r="BQ412" i="3"/>
  <c r="BP412" i="3"/>
  <c r="BO412" i="3"/>
  <c r="BN412" i="3"/>
  <c r="BT411" i="3"/>
  <c r="BS411" i="3"/>
  <c r="BR411" i="3"/>
  <c r="BQ411" i="3"/>
  <c r="BP411" i="3"/>
  <c r="BO411" i="3"/>
  <c r="BN411" i="3"/>
  <c r="BT410" i="3"/>
  <c r="BS410" i="3"/>
  <c r="BR410" i="3"/>
  <c r="BQ410" i="3"/>
  <c r="BP410" i="3"/>
  <c r="BO410" i="3"/>
  <c r="BN410" i="3"/>
  <c r="BT409" i="3"/>
  <c r="BS409" i="3"/>
  <c r="BR409" i="3"/>
  <c r="BQ409" i="3"/>
  <c r="BP409" i="3"/>
  <c r="BO409" i="3"/>
  <c r="BN409" i="3"/>
  <c r="BT408" i="3"/>
  <c r="BS408" i="3"/>
  <c r="BR408" i="3"/>
  <c r="BQ408" i="3"/>
  <c r="BP408" i="3"/>
  <c r="BO408" i="3"/>
  <c r="BN408" i="3"/>
  <c r="BT407" i="3"/>
  <c r="BS407" i="3"/>
  <c r="BR407" i="3"/>
  <c r="BQ407" i="3"/>
  <c r="BP407" i="3"/>
  <c r="BO407" i="3"/>
  <c r="BN407" i="3"/>
  <c r="BT406" i="3"/>
  <c r="BS406" i="3"/>
  <c r="BR406" i="3"/>
  <c r="BQ406" i="3"/>
  <c r="BP406" i="3"/>
  <c r="BO406" i="3"/>
  <c r="BN406" i="3"/>
  <c r="BT405" i="3"/>
  <c r="BS405" i="3"/>
  <c r="BR405" i="3"/>
  <c r="BQ405" i="3"/>
  <c r="BP405" i="3"/>
  <c r="BO405" i="3"/>
  <c r="BN405" i="3"/>
  <c r="BT404" i="3"/>
  <c r="BS404" i="3"/>
  <c r="BR404" i="3"/>
  <c r="BQ404" i="3"/>
  <c r="BP404" i="3"/>
  <c r="BO404" i="3"/>
  <c r="BN404" i="3"/>
  <c r="BT403" i="3"/>
  <c r="BS403" i="3"/>
  <c r="BR403" i="3"/>
  <c r="BQ403" i="3"/>
  <c r="BP403" i="3"/>
  <c r="BO403" i="3"/>
  <c r="BN403" i="3"/>
  <c r="BT402" i="3"/>
  <c r="BS402" i="3"/>
  <c r="BR402" i="3"/>
  <c r="BQ402" i="3"/>
  <c r="BP402" i="3"/>
  <c r="BO402" i="3"/>
  <c r="BN402" i="3"/>
  <c r="BT401" i="3"/>
  <c r="BS401" i="3"/>
  <c r="BR401" i="3"/>
  <c r="BQ401" i="3"/>
  <c r="BP401" i="3"/>
  <c r="BO401" i="3"/>
  <c r="BN401" i="3"/>
  <c r="BT400" i="3"/>
  <c r="BS400" i="3"/>
  <c r="BR400" i="3"/>
  <c r="BQ400" i="3"/>
  <c r="BP400" i="3"/>
  <c r="BO400" i="3"/>
  <c r="BN400" i="3"/>
  <c r="BT399" i="3"/>
  <c r="BS399" i="3"/>
  <c r="BR399" i="3"/>
  <c r="BQ399" i="3"/>
  <c r="BP399" i="3"/>
  <c r="BO399" i="3"/>
  <c r="BN399" i="3"/>
  <c r="BT398" i="3"/>
  <c r="BS398" i="3"/>
  <c r="BR398" i="3"/>
  <c r="BQ398" i="3"/>
  <c r="BP398" i="3"/>
  <c r="BO398" i="3"/>
  <c r="BN398" i="3"/>
  <c r="BT397" i="3"/>
  <c r="BS397" i="3"/>
  <c r="BR397" i="3"/>
  <c r="BQ397" i="3"/>
  <c r="BP397" i="3"/>
  <c r="BO397" i="3"/>
  <c r="BN397" i="3"/>
  <c r="BT396" i="3"/>
  <c r="BS396" i="3"/>
  <c r="BR396" i="3"/>
  <c r="BQ396" i="3"/>
  <c r="BP396" i="3"/>
  <c r="BO396" i="3"/>
  <c r="BN396" i="3"/>
  <c r="BT395" i="3"/>
  <c r="BS395" i="3"/>
  <c r="BR395" i="3"/>
  <c r="BQ395" i="3"/>
  <c r="BP395" i="3"/>
  <c r="BO395" i="3"/>
  <c r="BN395" i="3"/>
  <c r="BT394" i="3"/>
  <c r="BS394" i="3"/>
  <c r="BR394" i="3"/>
  <c r="BQ394" i="3"/>
  <c r="BP394" i="3"/>
  <c r="BO394" i="3"/>
  <c r="BN394" i="3"/>
  <c r="BT393" i="3"/>
  <c r="BS393" i="3"/>
  <c r="BR393" i="3"/>
  <c r="BQ393" i="3"/>
  <c r="BP393" i="3"/>
  <c r="BO393" i="3"/>
  <c r="BN393" i="3"/>
  <c r="BT392" i="3"/>
  <c r="BS392" i="3"/>
  <c r="BR392" i="3"/>
  <c r="BQ392" i="3"/>
  <c r="BP392" i="3"/>
  <c r="BO392" i="3"/>
  <c r="BN392" i="3"/>
  <c r="BT391" i="3"/>
  <c r="BS391" i="3"/>
  <c r="BR391" i="3"/>
  <c r="BQ391" i="3"/>
  <c r="BP391" i="3"/>
  <c r="BO391" i="3"/>
  <c r="BN391" i="3"/>
  <c r="BT390" i="3"/>
  <c r="BS390" i="3"/>
  <c r="BR390" i="3"/>
  <c r="BQ390" i="3"/>
  <c r="BP390" i="3"/>
  <c r="BO390" i="3"/>
  <c r="BN390" i="3"/>
  <c r="BT389" i="3"/>
  <c r="BS389" i="3"/>
  <c r="BR389" i="3"/>
  <c r="BQ389" i="3"/>
  <c r="BP389" i="3"/>
  <c r="BO389" i="3"/>
  <c r="BN389" i="3"/>
  <c r="BT388" i="3"/>
  <c r="BS388" i="3"/>
  <c r="BR388" i="3"/>
  <c r="BQ388" i="3"/>
  <c r="BP388" i="3"/>
  <c r="BO388" i="3"/>
  <c r="BN388" i="3"/>
  <c r="BT387" i="3"/>
  <c r="BS387" i="3"/>
  <c r="BR387" i="3"/>
  <c r="BQ387" i="3"/>
  <c r="BP387" i="3"/>
  <c r="BO387" i="3"/>
  <c r="BN387" i="3"/>
  <c r="BT386" i="3"/>
  <c r="BS386" i="3"/>
  <c r="BR386" i="3"/>
  <c r="BQ386" i="3"/>
  <c r="BP386" i="3"/>
  <c r="BO386" i="3"/>
  <c r="BN386" i="3"/>
  <c r="BT385" i="3"/>
  <c r="BS385" i="3"/>
  <c r="BR385" i="3"/>
  <c r="BQ385" i="3"/>
  <c r="BP385" i="3"/>
  <c r="BO385" i="3"/>
  <c r="BN385" i="3"/>
  <c r="BT384" i="3"/>
  <c r="BS384" i="3"/>
  <c r="BR384" i="3"/>
  <c r="BQ384" i="3"/>
  <c r="BP384" i="3"/>
  <c r="BO384" i="3"/>
  <c r="BN384" i="3"/>
  <c r="BT383" i="3"/>
  <c r="BS383" i="3"/>
  <c r="BR383" i="3"/>
  <c r="BQ383" i="3"/>
  <c r="BP383" i="3"/>
  <c r="BO383" i="3"/>
  <c r="BN383" i="3"/>
  <c r="BT382" i="3"/>
  <c r="BS382" i="3"/>
  <c r="BR382" i="3"/>
  <c r="BQ382" i="3"/>
  <c r="BP382" i="3"/>
  <c r="BO382" i="3"/>
  <c r="BN382" i="3"/>
  <c r="BT381" i="3"/>
  <c r="BS381" i="3"/>
  <c r="BR381" i="3"/>
  <c r="BQ381" i="3"/>
  <c r="BP381" i="3"/>
  <c r="BO381" i="3"/>
  <c r="BN381" i="3"/>
  <c r="BT380" i="3"/>
  <c r="BS380" i="3"/>
  <c r="BR380" i="3"/>
  <c r="BQ380" i="3"/>
  <c r="BP380" i="3"/>
  <c r="BO380" i="3"/>
  <c r="BN380" i="3"/>
  <c r="BT379" i="3"/>
  <c r="BS379" i="3"/>
  <c r="BR379" i="3"/>
  <c r="BQ379" i="3"/>
  <c r="BP379" i="3"/>
  <c r="BO379" i="3"/>
  <c r="BN379" i="3"/>
  <c r="BT378" i="3"/>
  <c r="BS378" i="3"/>
  <c r="BR378" i="3"/>
  <c r="BQ378" i="3"/>
  <c r="BP378" i="3"/>
  <c r="BO378" i="3"/>
  <c r="BN378" i="3"/>
  <c r="BT377" i="3"/>
  <c r="BS377" i="3"/>
  <c r="BR377" i="3"/>
  <c r="BQ377" i="3"/>
  <c r="BP377" i="3"/>
  <c r="BO377" i="3"/>
  <c r="BN377" i="3"/>
  <c r="BT376" i="3"/>
  <c r="BS376" i="3"/>
  <c r="BR376" i="3"/>
  <c r="BQ376" i="3"/>
  <c r="BP376" i="3"/>
  <c r="BO376" i="3"/>
  <c r="BN376" i="3"/>
  <c r="BT375" i="3"/>
  <c r="BS375" i="3"/>
  <c r="BR375" i="3"/>
  <c r="BQ375" i="3"/>
  <c r="BP375" i="3"/>
  <c r="BO375" i="3"/>
  <c r="BN375" i="3"/>
  <c r="BT374" i="3"/>
  <c r="BS374" i="3"/>
  <c r="BR374" i="3"/>
  <c r="BQ374" i="3"/>
  <c r="BP374" i="3"/>
  <c r="BO374" i="3"/>
  <c r="BN374" i="3"/>
  <c r="BT373" i="3"/>
  <c r="BS373" i="3"/>
  <c r="BR373" i="3"/>
  <c r="BQ373" i="3"/>
  <c r="BP373" i="3"/>
  <c r="BO373" i="3"/>
  <c r="BN373" i="3"/>
  <c r="BT372" i="3"/>
  <c r="BS372" i="3"/>
  <c r="BR372" i="3"/>
  <c r="BQ372" i="3"/>
  <c r="BP372" i="3"/>
  <c r="BO372" i="3"/>
  <c r="BN372" i="3"/>
  <c r="BT371" i="3"/>
  <c r="BS371" i="3"/>
  <c r="BR371" i="3"/>
  <c r="BQ371" i="3"/>
  <c r="BP371" i="3"/>
  <c r="BO371" i="3"/>
  <c r="BN371" i="3"/>
  <c r="BT370" i="3"/>
  <c r="BS370" i="3"/>
  <c r="BR370" i="3"/>
  <c r="BQ370" i="3"/>
  <c r="BP370" i="3"/>
  <c r="BO370" i="3"/>
  <c r="BN370" i="3"/>
  <c r="BT369" i="3"/>
  <c r="BS369" i="3"/>
  <c r="BR369" i="3"/>
  <c r="BQ369" i="3"/>
  <c r="BP369" i="3"/>
  <c r="BO369" i="3"/>
  <c r="BN369" i="3"/>
  <c r="BT368" i="3"/>
  <c r="BS368" i="3"/>
  <c r="BR368" i="3"/>
  <c r="BQ368" i="3"/>
  <c r="BP368" i="3"/>
  <c r="BO368" i="3"/>
  <c r="BN368" i="3"/>
  <c r="BT367" i="3"/>
  <c r="BS367" i="3"/>
  <c r="BR367" i="3"/>
  <c r="BQ367" i="3"/>
  <c r="BP367" i="3"/>
  <c r="BO367" i="3"/>
  <c r="BN367" i="3"/>
  <c r="BT366" i="3"/>
  <c r="BS366" i="3"/>
  <c r="BR366" i="3"/>
  <c r="BQ366" i="3"/>
  <c r="BP366" i="3"/>
  <c r="BO366" i="3"/>
  <c r="BN366" i="3"/>
  <c r="BT365" i="3"/>
  <c r="BS365" i="3"/>
  <c r="BR365" i="3"/>
  <c r="BQ365" i="3"/>
  <c r="BP365" i="3"/>
  <c r="BO365" i="3"/>
  <c r="BN365" i="3"/>
  <c r="BT364" i="3"/>
  <c r="BS364" i="3"/>
  <c r="BR364" i="3"/>
  <c r="BQ364" i="3"/>
  <c r="BP364" i="3"/>
  <c r="BO364" i="3"/>
  <c r="BN364" i="3"/>
  <c r="BT363" i="3"/>
  <c r="BS363" i="3"/>
  <c r="BR363" i="3"/>
  <c r="BQ363" i="3"/>
  <c r="BP363" i="3"/>
  <c r="BO363" i="3"/>
  <c r="BN363" i="3"/>
  <c r="BT362" i="3"/>
  <c r="BS362" i="3"/>
  <c r="BR362" i="3"/>
  <c r="BQ362" i="3"/>
  <c r="BP362" i="3"/>
  <c r="BO362" i="3"/>
  <c r="BN362" i="3"/>
  <c r="BT361" i="3"/>
  <c r="BS361" i="3"/>
  <c r="BR361" i="3"/>
  <c r="BQ361" i="3"/>
  <c r="BP361" i="3"/>
  <c r="BO361" i="3"/>
  <c r="BN361" i="3"/>
  <c r="BT360" i="3"/>
  <c r="BS360" i="3"/>
  <c r="BR360" i="3"/>
  <c r="BQ360" i="3"/>
  <c r="BP360" i="3"/>
  <c r="BO360" i="3"/>
  <c r="BN360" i="3"/>
  <c r="BT359" i="3"/>
  <c r="BS359" i="3"/>
  <c r="BR359" i="3"/>
  <c r="BQ359" i="3"/>
  <c r="BP359" i="3"/>
  <c r="BO359" i="3"/>
  <c r="BN359" i="3"/>
  <c r="BT358" i="3"/>
  <c r="BS358" i="3"/>
  <c r="BR358" i="3"/>
  <c r="BQ358" i="3"/>
  <c r="BP358" i="3"/>
  <c r="BO358" i="3"/>
  <c r="BN358" i="3"/>
  <c r="BT357" i="3"/>
  <c r="BS357" i="3"/>
  <c r="BR357" i="3"/>
  <c r="BQ357" i="3"/>
  <c r="BP357" i="3"/>
  <c r="BO357" i="3"/>
  <c r="BN357" i="3"/>
  <c r="BT356" i="3"/>
  <c r="BS356" i="3"/>
  <c r="BR356" i="3"/>
  <c r="BQ356" i="3"/>
  <c r="BP356" i="3"/>
  <c r="BO356" i="3"/>
  <c r="BN356" i="3"/>
  <c r="BT355" i="3"/>
  <c r="BS355" i="3"/>
  <c r="BR355" i="3"/>
  <c r="BQ355" i="3"/>
  <c r="BP355" i="3"/>
  <c r="BO355" i="3"/>
  <c r="BN355" i="3"/>
  <c r="BT354" i="3"/>
  <c r="BS354" i="3"/>
  <c r="BR354" i="3"/>
  <c r="BQ354" i="3"/>
  <c r="BP354" i="3"/>
  <c r="BO354" i="3"/>
  <c r="BN354" i="3"/>
  <c r="BT353" i="3"/>
  <c r="BS353" i="3"/>
  <c r="BR353" i="3"/>
  <c r="BQ353" i="3"/>
  <c r="BP353" i="3"/>
  <c r="BO353" i="3"/>
  <c r="BN353" i="3"/>
  <c r="BT352" i="3"/>
  <c r="BS352" i="3"/>
  <c r="BR352" i="3"/>
  <c r="BQ352" i="3"/>
  <c r="BP352" i="3"/>
  <c r="BO352" i="3"/>
  <c r="BN352" i="3"/>
  <c r="BT351" i="3"/>
  <c r="BS351" i="3"/>
  <c r="BR351" i="3"/>
  <c r="BQ351" i="3"/>
  <c r="BP351" i="3"/>
  <c r="BO351" i="3"/>
  <c r="BN351" i="3"/>
  <c r="BT350" i="3"/>
  <c r="BS350" i="3"/>
  <c r="BR350" i="3"/>
  <c r="BQ350" i="3"/>
  <c r="BP350" i="3"/>
  <c r="BO350" i="3"/>
  <c r="BN350" i="3"/>
  <c r="BT349" i="3"/>
  <c r="BS349" i="3"/>
  <c r="BR349" i="3"/>
  <c r="BQ349" i="3"/>
  <c r="BP349" i="3"/>
  <c r="BO349" i="3"/>
  <c r="BN349" i="3"/>
  <c r="BT348" i="3"/>
  <c r="BS348" i="3"/>
  <c r="BR348" i="3"/>
  <c r="BQ348" i="3"/>
  <c r="BP348" i="3"/>
  <c r="BO348" i="3"/>
  <c r="BN348" i="3"/>
  <c r="BT347" i="3"/>
  <c r="BS347" i="3"/>
  <c r="BR347" i="3"/>
  <c r="BQ347" i="3"/>
  <c r="BP347" i="3"/>
  <c r="BO347" i="3"/>
  <c r="BN347" i="3"/>
  <c r="BT346" i="3"/>
  <c r="BS346" i="3"/>
  <c r="BR346" i="3"/>
  <c r="BQ346" i="3"/>
  <c r="BP346" i="3"/>
  <c r="BO346" i="3"/>
  <c r="BN346" i="3"/>
  <c r="BT345" i="3"/>
  <c r="BS345" i="3"/>
  <c r="BR345" i="3"/>
  <c r="BQ345" i="3"/>
  <c r="BP345" i="3"/>
  <c r="BO345" i="3"/>
  <c r="BN345" i="3"/>
  <c r="BT344" i="3"/>
  <c r="BS344" i="3"/>
  <c r="BR344" i="3"/>
  <c r="BQ344" i="3"/>
  <c r="BP344" i="3"/>
  <c r="BO344" i="3"/>
  <c r="BN344" i="3"/>
  <c r="BT343" i="3"/>
  <c r="BS343" i="3"/>
  <c r="BR343" i="3"/>
  <c r="BQ343" i="3"/>
  <c r="BP343" i="3"/>
  <c r="BO343" i="3"/>
  <c r="BN343" i="3"/>
  <c r="BT342" i="3"/>
  <c r="BS342" i="3"/>
  <c r="BR342" i="3"/>
  <c r="BQ342" i="3"/>
  <c r="BP342" i="3"/>
  <c r="BO342" i="3"/>
  <c r="BN342" i="3"/>
  <c r="BT341" i="3"/>
  <c r="BS341" i="3"/>
  <c r="BR341" i="3"/>
  <c r="BQ341" i="3"/>
  <c r="BP341" i="3"/>
  <c r="BO341" i="3"/>
  <c r="BN341" i="3"/>
  <c r="BT340" i="3"/>
  <c r="BS340" i="3"/>
  <c r="BR340" i="3"/>
  <c r="BQ340" i="3"/>
  <c r="BP340" i="3"/>
  <c r="BO340" i="3"/>
  <c r="BN340" i="3"/>
  <c r="BT339" i="3"/>
  <c r="BS339" i="3"/>
  <c r="BR339" i="3"/>
  <c r="BQ339" i="3"/>
  <c r="BP339" i="3"/>
  <c r="BO339" i="3"/>
  <c r="BN339" i="3"/>
  <c r="BT338" i="3"/>
  <c r="BS338" i="3"/>
  <c r="BR338" i="3"/>
  <c r="BQ338" i="3"/>
  <c r="BP338" i="3"/>
  <c r="BO338" i="3"/>
  <c r="BN338" i="3"/>
  <c r="BT337" i="3"/>
  <c r="BS337" i="3"/>
  <c r="BR337" i="3"/>
  <c r="BQ337" i="3"/>
  <c r="BP337" i="3"/>
  <c r="BO337" i="3"/>
  <c r="BN337" i="3"/>
  <c r="BT336" i="3"/>
  <c r="BS336" i="3"/>
  <c r="BR336" i="3"/>
  <c r="BQ336" i="3"/>
  <c r="BP336" i="3"/>
  <c r="BO336" i="3"/>
  <c r="BN336" i="3"/>
  <c r="BT335" i="3"/>
  <c r="BS335" i="3"/>
  <c r="BR335" i="3"/>
  <c r="BQ335" i="3"/>
  <c r="BP335" i="3"/>
  <c r="BO335" i="3"/>
  <c r="BN335" i="3"/>
  <c r="BT334" i="3"/>
  <c r="BS334" i="3"/>
  <c r="BR334" i="3"/>
  <c r="BQ334" i="3"/>
  <c r="BP334" i="3"/>
  <c r="BO334" i="3"/>
  <c r="BN334" i="3"/>
  <c r="BT333" i="3"/>
  <c r="BS333" i="3"/>
  <c r="BR333" i="3"/>
  <c r="BQ333" i="3"/>
  <c r="BP333" i="3"/>
  <c r="BO333" i="3"/>
  <c r="BN333" i="3"/>
  <c r="BT332" i="3"/>
  <c r="BS332" i="3"/>
  <c r="BR332" i="3"/>
  <c r="BQ332" i="3"/>
  <c r="BP332" i="3"/>
  <c r="BO332" i="3"/>
  <c r="BN332" i="3"/>
  <c r="BT331" i="3"/>
  <c r="BS331" i="3"/>
  <c r="BR331" i="3"/>
  <c r="BQ331" i="3"/>
  <c r="BP331" i="3"/>
  <c r="BO331" i="3"/>
  <c r="BN331" i="3"/>
  <c r="BT330" i="3"/>
  <c r="BS330" i="3"/>
  <c r="BR330" i="3"/>
  <c r="BQ330" i="3"/>
  <c r="BP330" i="3"/>
  <c r="BO330" i="3"/>
  <c r="BN330" i="3"/>
  <c r="BT329" i="3"/>
  <c r="BS329" i="3"/>
  <c r="BR329" i="3"/>
  <c r="BQ329" i="3"/>
  <c r="BP329" i="3"/>
  <c r="BO329" i="3"/>
  <c r="BN329" i="3"/>
  <c r="BT328" i="3"/>
  <c r="BS328" i="3"/>
  <c r="BR328" i="3"/>
  <c r="BQ328" i="3"/>
  <c r="BP328" i="3"/>
  <c r="BO328" i="3"/>
  <c r="BN328" i="3"/>
  <c r="BT327" i="3"/>
  <c r="BS327" i="3"/>
  <c r="BR327" i="3"/>
  <c r="BQ327" i="3"/>
  <c r="BP327" i="3"/>
  <c r="BO327" i="3"/>
  <c r="BN327" i="3"/>
  <c r="BT326" i="3"/>
  <c r="BS326" i="3"/>
  <c r="BR326" i="3"/>
  <c r="BQ326" i="3"/>
  <c r="BP326" i="3"/>
  <c r="BO326" i="3"/>
  <c r="BN326" i="3"/>
  <c r="BT325" i="3"/>
  <c r="BS325" i="3"/>
  <c r="BR325" i="3"/>
  <c r="BQ325" i="3"/>
  <c r="BP325" i="3"/>
  <c r="BO325" i="3"/>
  <c r="BN325" i="3"/>
  <c r="BT324" i="3"/>
  <c r="BS324" i="3"/>
  <c r="BR324" i="3"/>
  <c r="BQ324" i="3"/>
  <c r="BP324" i="3"/>
  <c r="BO324" i="3"/>
  <c r="BN324" i="3"/>
  <c r="BT323" i="3"/>
  <c r="BS323" i="3"/>
  <c r="BR323" i="3"/>
  <c r="BQ323" i="3"/>
  <c r="BP323" i="3"/>
  <c r="BO323" i="3"/>
  <c r="BN323" i="3"/>
  <c r="BT322" i="3"/>
  <c r="BS322" i="3"/>
  <c r="BR322" i="3"/>
  <c r="BQ322" i="3"/>
  <c r="BP322" i="3"/>
  <c r="BO322" i="3"/>
  <c r="BN322" i="3"/>
  <c r="BT321" i="3"/>
  <c r="BS321" i="3"/>
  <c r="BR321" i="3"/>
  <c r="BQ321" i="3"/>
  <c r="BP321" i="3"/>
  <c r="BO321" i="3"/>
  <c r="BN321" i="3"/>
  <c r="BT320" i="3"/>
  <c r="BS320" i="3"/>
  <c r="BR320" i="3"/>
  <c r="BQ320" i="3"/>
  <c r="BP320" i="3"/>
  <c r="BO320" i="3"/>
  <c r="BN320" i="3"/>
  <c r="BT319" i="3"/>
  <c r="BS319" i="3"/>
  <c r="BR319" i="3"/>
  <c r="BQ319" i="3"/>
  <c r="BP319" i="3"/>
  <c r="BO319" i="3"/>
  <c r="BN319" i="3"/>
  <c r="BT318" i="3"/>
  <c r="BS318" i="3"/>
  <c r="BR318" i="3"/>
  <c r="BQ318" i="3"/>
  <c r="BP318" i="3"/>
  <c r="BO318" i="3"/>
  <c r="BN318" i="3"/>
  <c r="BT317" i="3"/>
  <c r="BS317" i="3"/>
  <c r="BR317" i="3"/>
  <c r="BQ317" i="3"/>
  <c r="BP317" i="3"/>
  <c r="BO317" i="3"/>
  <c r="BN317" i="3"/>
  <c r="BT316" i="3"/>
  <c r="BS316" i="3"/>
  <c r="BR316" i="3"/>
  <c r="BQ316" i="3"/>
  <c r="BP316" i="3"/>
  <c r="BO316" i="3"/>
  <c r="BN316" i="3"/>
  <c r="BT315" i="3"/>
  <c r="BS315" i="3"/>
  <c r="BR315" i="3"/>
  <c r="BQ315" i="3"/>
  <c r="BP315" i="3"/>
  <c r="BO315" i="3"/>
  <c r="BN315" i="3"/>
  <c r="BT314" i="3"/>
  <c r="BS314" i="3"/>
  <c r="BR314" i="3"/>
  <c r="BQ314" i="3"/>
  <c r="BP314" i="3"/>
  <c r="BO314" i="3"/>
  <c r="BN314" i="3"/>
  <c r="BT313" i="3"/>
  <c r="BS313" i="3"/>
  <c r="BR313" i="3"/>
  <c r="BQ313" i="3"/>
  <c r="BP313" i="3"/>
  <c r="BO313" i="3"/>
  <c r="BN313" i="3"/>
  <c r="BT312" i="3"/>
  <c r="BS312" i="3"/>
  <c r="BR312" i="3"/>
  <c r="BQ312" i="3"/>
  <c r="BP312" i="3"/>
  <c r="BO312" i="3"/>
  <c r="BN312" i="3"/>
  <c r="BT311" i="3"/>
  <c r="BS311" i="3"/>
  <c r="BR311" i="3"/>
  <c r="BQ311" i="3"/>
  <c r="BP311" i="3"/>
  <c r="BO311" i="3"/>
  <c r="BN311" i="3"/>
  <c r="BT310" i="3"/>
  <c r="BS310" i="3"/>
  <c r="BR310" i="3"/>
  <c r="BQ310" i="3"/>
  <c r="BP310" i="3"/>
  <c r="BO310" i="3"/>
  <c r="BN310" i="3"/>
  <c r="BT309" i="3"/>
  <c r="BS309" i="3"/>
  <c r="BR309" i="3"/>
  <c r="BQ309" i="3"/>
  <c r="BP309" i="3"/>
  <c r="BO309" i="3"/>
  <c r="BN309" i="3"/>
  <c r="BT308" i="3"/>
  <c r="BS308" i="3"/>
  <c r="BR308" i="3"/>
  <c r="BQ308" i="3"/>
  <c r="BP308" i="3"/>
  <c r="BO308" i="3"/>
  <c r="BN308" i="3"/>
  <c r="BT307" i="3"/>
  <c r="BS307" i="3"/>
  <c r="BR307" i="3"/>
  <c r="BQ307" i="3"/>
  <c r="BP307" i="3"/>
  <c r="BO307" i="3"/>
  <c r="BN307" i="3"/>
  <c r="BT306" i="3"/>
  <c r="BS306" i="3"/>
  <c r="BR306" i="3"/>
  <c r="BQ306" i="3"/>
  <c r="BP306" i="3"/>
  <c r="BO306" i="3"/>
  <c r="BN306" i="3"/>
  <c r="BT305" i="3"/>
  <c r="BS305" i="3"/>
  <c r="BR305" i="3"/>
  <c r="BQ305" i="3"/>
  <c r="BP305" i="3"/>
  <c r="BO305" i="3"/>
  <c r="BN305" i="3"/>
  <c r="BT304" i="3"/>
  <c r="BS304" i="3"/>
  <c r="BR304" i="3"/>
  <c r="BQ304" i="3"/>
  <c r="BP304" i="3"/>
  <c r="BO304" i="3"/>
  <c r="BN304" i="3"/>
  <c r="BT303" i="3"/>
  <c r="BS303" i="3"/>
  <c r="BR303" i="3"/>
  <c r="BQ303" i="3"/>
  <c r="BP303" i="3"/>
  <c r="BO303" i="3"/>
  <c r="BN303" i="3"/>
  <c r="BT302" i="3"/>
  <c r="BS302" i="3"/>
  <c r="BR302" i="3"/>
  <c r="BQ302" i="3"/>
  <c r="BP302" i="3"/>
  <c r="BO302" i="3"/>
  <c r="BN302" i="3"/>
  <c r="BT301" i="3"/>
  <c r="BS301" i="3"/>
  <c r="BR301" i="3"/>
  <c r="BQ301" i="3"/>
  <c r="BP301" i="3"/>
  <c r="BO301" i="3"/>
  <c r="BN301" i="3"/>
  <c r="BT300" i="3"/>
  <c r="BS300" i="3"/>
  <c r="BR300" i="3"/>
  <c r="BQ300" i="3"/>
  <c r="BP300" i="3"/>
  <c r="BO300" i="3"/>
  <c r="BN300" i="3"/>
  <c r="BT299" i="3"/>
  <c r="BS299" i="3"/>
  <c r="BR299" i="3"/>
  <c r="BQ299" i="3"/>
  <c r="BP299" i="3"/>
  <c r="BO299" i="3"/>
  <c r="BN299" i="3"/>
  <c r="BT298" i="3"/>
  <c r="BS298" i="3"/>
  <c r="BR298" i="3"/>
  <c r="BQ298" i="3"/>
  <c r="BP298" i="3"/>
  <c r="BO298" i="3"/>
  <c r="BN298" i="3"/>
  <c r="BT297" i="3"/>
  <c r="BS297" i="3"/>
  <c r="BR297" i="3"/>
  <c r="BQ297" i="3"/>
  <c r="BP297" i="3"/>
  <c r="BO297" i="3"/>
  <c r="BN297" i="3"/>
  <c r="BT296" i="3"/>
  <c r="BS296" i="3"/>
  <c r="BR296" i="3"/>
  <c r="BQ296" i="3"/>
  <c r="BP296" i="3"/>
  <c r="BO296" i="3"/>
  <c r="BN296" i="3"/>
  <c r="BT295" i="3"/>
  <c r="BS295" i="3"/>
  <c r="BR295" i="3"/>
  <c r="BQ295" i="3"/>
  <c r="BP295" i="3"/>
  <c r="BO295" i="3"/>
  <c r="BN295" i="3"/>
  <c r="BT294" i="3"/>
  <c r="BS294" i="3"/>
  <c r="BR294" i="3"/>
  <c r="BQ294" i="3"/>
  <c r="BP294" i="3"/>
  <c r="BO294" i="3"/>
  <c r="BN294" i="3"/>
  <c r="BT293" i="3"/>
  <c r="BS293" i="3"/>
  <c r="BR293" i="3"/>
  <c r="BQ293" i="3"/>
  <c r="BP293" i="3"/>
  <c r="BO293" i="3"/>
  <c r="BN293" i="3"/>
  <c r="BT292" i="3"/>
  <c r="BS292" i="3"/>
  <c r="BR292" i="3"/>
  <c r="BQ292" i="3"/>
  <c r="BP292" i="3"/>
  <c r="BO292" i="3"/>
  <c r="BN292" i="3"/>
  <c r="BT291" i="3"/>
  <c r="BS291" i="3"/>
  <c r="BR291" i="3"/>
  <c r="BQ291" i="3"/>
  <c r="BP291" i="3"/>
  <c r="BO291" i="3"/>
  <c r="BN291" i="3"/>
  <c r="BT290" i="3"/>
  <c r="BS290" i="3"/>
  <c r="BR290" i="3"/>
  <c r="BQ290" i="3"/>
  <c r="BP290" i="3"/>
  <c r="BO290" i="3"/>
  <c r="BN290" i="3"/>
  <c r="BT289" i="3"/>
  <c r="BS289" i="3"/>
  <c r="BR289" i="3"/>
  <c r="BQ289" i="3"/>
  <c r="BP289" i="3"/>
  <c r="BO289" i="3"/>
  <c r="BN289" i="3"/>
  <c r="BT288" i="3"/>
  <c r="BS288" i="3"/>
  <c r="BR288" i="3"/>
  <c r="BQ288" i="3"/>
  <c r="BP288" i="3"/>
  <c r="BO288" i="3"/>
  <c r="BN288" i="3"/>
  <c r="BT287" i="3"/>
  <c r="BS287" i="3"/>
  <c r="BR287" i="3"/>
  <c r="BQ287" i="3"/>
  <c r="BP287" i="3"/>
  <c r="BO287" i="3"/>
  <c r="BN287" i="3"/>
  <c r="BT286" i="3"/>
  <c r="BS286" i="3"/>
  <c r="BR286" i="3"/>
  <c r="BQ286" i="3"/>
  <c r="BP286" i="3"/>
  <c r="BO286" i="3"/>
  <c r="BN286" i="3"/>
  <c r="BT285" i="3"/>
  <c r="BS285" i="3"/>
  <c r="BR285" i="3"/>
  <c r="BQ285" i="3"/>
  <c r="BP285" i="3"/>
  <c r="BO285" i="3"/>
  <c r="BN285" i="3"/>
  <c r="BT284" i="3"/>
  <c r="BS284" i="3"/>
  <c r="BR284" i="3"/>
  <c r="BQ284" i="3"/>
  <c r="BP284" i="3"/>
  <c r="BO284" i="3"/>
  <c r="BN284" i="3"/>
  <c r="BT283" i="3"/>
  <c r="BS283" i="3"/>
  <c r="BR283" i="3"/>
  <c r="BQ283" i="3"/>
  <c r="BP283" i="3"/>
  <c r="BO283" i="3"/>
  <c r="BN283" i="3"/>
  <c r="BT282" i="3"/>
  <c r="BS282" i="3"/>
  <c r="BR282" i="3"/>
  <c r="BQ282" i="3"/>
  <c r="BP282" i="3"/>
  <c r="BO282" i="3"/>
  <c r="BN282" i="3"/>
  <c r="BT281" i="3"/>
  <c r="BS281" i="3"/>
  <c r="BR281" i="3"/>
  <c r="BQ281" i="3"/>
  <c r="BP281" i="3"/>
  <c r="BO281" i="3"/>
  <c r="BN281" i="3"/>
  <c r="BT280" i="3"/>
  <c r="BS280" i="3"/>
  <c r="BR280" i="3"/>
  <c r="BQ280" i="3"/>
  <c r="BP280" i="3"/>
  <c r="BO280" i="3"/>
  <c r="BN280" i="3"/>
  <c r="BT279" i="3"/>
  <c r="BS279" i="3"/>
  <c r="BR279" i="3"/>
  <c r="BQ279" i="3"/>
  <c r="BP279" i="3"/>
  <c r="BO279" i="3"/>
  <c r="BN279" i="3"/>
  <c r="BT278" i="3"/>
  <c r="BS278" i="3"/>
  <c r="BR278" i="3"/>
  <c r="BQ278" i="3"/>
  <c r="BP278" i="3"/>
  <c r="BO278" i="3"/>
  <c r="BN278" i="3"/>
  <c r="BT277" i="3"/>
  <c r="BS277" i="3"/>
  <c r="BR277" i="3"/>
  <c r="BQ277" i="3"/>
  <c r="BP277" i="3"/>
  <c r="BO277" i="3"/>
  <c r="BN277" i="3"/>
  <c r="BT276" i="3"/>
  <c r="BS276" i="3"/>
  <c r="BR276" i="3"/>
  <c r="BQ276" i="3"/>
  <c r="BP276" i="3"/>
  <c r="BO276" i="3"/>
  <c r="BN276" i="3"/>
  <c r="BT275" i="3"/>
  <c r="BS275" i="3"/>
  <c r="BR275" i="3"/>
  <c r="BQ275" i="3"/>
  <c r="BP275" i="3"/>
  <c r="BO275" i="3"/>
  <c r="BN275" i="3"/>
  <c r="BT274" i="3"/>
  <c r="BS274" i="3"/>
  <c r="BR274" i="3"/>
  <c r="BQ274" i="3"/>
  <c r="BP274" i="3"/>
  <c r="BO274" i="3"/>
  <c r="BN274" i="3"/>
  <c r="BT273" i="3"/>
  <c r="BS273" i="3"/>
  <c r="BR273" i="3"/>
  <c r="BQ273" i="3"/>
  <c r="BP273" i="3"/>
  <c r="BO273" i="3"/>
  <c r="BN273" i="3"/>
  <c r="BT272" i="3"/>
  <c r="BS272" i="3"/>
  <c r="BR272" i="3"/>
  <c r="BQ272" i="3"/>
  <c r="BP272" i="3"/>
  <c r="BO272" i="3"/>
  <c r="BN272" i="3"/>
  <c r="BT271" i="3"/>
  <c r="BS271" i="3"/>
  <c r="BR271" i="3"/>
  <c r="BQ271" i="3"/>
  <c r="BP271" i="3"/>
  <c r="BO271" i="3"/>
  <c r="BN271" i="3"/>
  <c r="BT270" i="3"/>
  <c r="BS270" i="3"/>
  <c r="BR270" i="3"/>
  <c r="BQ270" i="3"/>
  <c r="BP270" i="3"/>
  <c r="BO270" i="3"/>
  <c r="BN270" i="3"/>
  <c r="BT269" i="3"/>
  <c r="BS269" i="3"/>
  <c r="BR269" i="3"/>
  <c r="BQ269" i="3"/>
  <c r="BP269" i="3"/>
  <c r="BO269" i="3"/>
  <c r="BN269" i="3"/>
  <c r="BT268" i="3"/>
  <c r="BS268" i="3"/>
  <c r="BR268" i="3"/>
  <c r="BQ268" i="3"/>
  <c r="BP268" i="3"/>
  <c r="BO268" i="3"/>
  <c r="BN268" i="3"/>
  <c r="BT267" i="3"/>
  <c r="BS267" i="3"/>
  <c r="BR267" i="3"/>
  <c r="BQ267" i="3"/>
  <c r="BP267" i="3"/>
  <c r="BO267" i="3"/>
  <c r="BN267" i="3"/>
  <c r="BT266" i="3"/>
  <c r="BS266" i="3"/>
  <c r="BR266" i="3"/>
  <c r="BQ266" i="3"/>
  <c r="BP266" i="3"/>
  <c r="BO266" i="3"/>
  <c r="BN266" i="3"/>
  <c r="BT265" i="3"/>
  <c r="BS265" i="3"/>
  <c r="BR265" i="3"/>
  <c r="BQ265" i="3"/>
  <c r="BP265" i="3"/>
  <c r="BO265" i="3"/>
  <c r="BN265" i="3"/>
  <c r="BT264" i="3"/>
  <c r="BS264" i="3"/>
  <c r="BR264" i="3"/>
  <c r="BQ264" i="3"/>
  <c r="BP264" i="3"/>
  <c r="BO264" i="3"/>
  <c r="BN264" i="3"/>
  <c r="BT263" i="3"/>
  <c r="BS263" i="3"/>
  <c r="BR263" i="3"/>
  <c r="BQ263" i="3"/>
  <c r="BP263" i="3"/>
  <c r="BO263" i="3"/>
  <c r="BN263" i="3"/>
  <c r="BT262" i="3"/>
  <c r="BS262" i="3"/>
  <c r="BR262" i="3"/>
  <c r="BQ262" i="3"/>
  <c r="BP262" i="3"/>
  <c r="BO262" i="3"/>
  <c r="BN262" i="3"/>
  <c r="BT261" i="3"/>
  <c r="BS261" i="3"/>
  <c r="BR261" i="3"/>
  <c r="BQ261" i="3"/>
  <c r="BP261" i="3"/>
  <c r="BO261" i="3"/>
  <c r="BN261" i="3"/>
  <c r="BT260" i="3"/>
  <c r="BS260" i="3"/>
  <c r="BR260" i="3"/>
  <c r="BQ260" i="3"/>
  <c r="BP260" i="3"/>
  <c r="BO260" i="3"/>
  <c r="BN260" i="3"/>
  <c r="BT259" i="3"/>
  <c r="BS259" i="3"/>
  <c r="BR259" i="3"/>
  <c r="BQ259" i="3"/>
  <c r="BP259" i="3"/>
  <c r="BO259" i="3"/>
  <c r="BN259" i="3"/>
  <c r="BT258" i="3"/>
  <c r="BS258" i="3"/>
  <c r="BR258" i="3"/>
  <c r="BQ258" i="3"/>
  <c r="BP258" i="3"/>
  <c r="BO258" i="3"/>
  <c r="BN258" i="3"/>
  <c r="BT257" i="3"/>
  <c r="BS257" i="3"/>
  <c r="BR257" i="3"/>
  <c r="BQ257" i="3"/>
  <c r="BP257" i="3"/>
  <c r="BO257" i="3"/>
  <c r="BN257" i="3"/>
  <c r="BT256" i="3"/>
  <c r="BS256" i="3"/>
  <c r="BR256" i="3"/>
  <c r="BQ256" i="3"/>
  <c r="BP256" i="3"/>
  <c r="BO256" i="3"/>
  <c r="BN256" i="3"/>
  <c r="BT255" i="3"/>
  <c r="BS255" i="3"/>
  <c r="BR255" i="3"/>
  <c r="BQ255" i="3"/>
  <c r="BP255" i="3"/>
  <c r="BO255" i="3"/>
  <c r="BN255" i="3"/>
  <c r="BT254" i="3"/>
  <c r="BS254" i="3"/>
  <c r="BR254" i="3"/>
  <c r="BQ254" i="3"/>
  <c r="BP254" i="3"/>
  <c r="BO254" i="3"/>
  <c r="BN254" i="3"/>
  <c r="BT253" i="3"/>
  <c r="BS253" i="3"/>
  <c r="BR253" i="3"/>
  <c r="BQ253" i="3"/>
  <c r="BP253" i="3"/>
  <c r="BO253" i="3"/>
  <c r="BN253" i="3"/>
  <c r="BT252" i="3"/>
  <c r="BS252" i="3"/>
  <c r="BR252" i="3"/>
  <c r="BQ252" i="3"/>
  <c r="BP252" i="3"/>
  <c r="BO252" i="3"/>
  <c r="BN252" i="3"/>
  <c r="BT251" i="3"/>
  <c r="BS251" i="3"/>
  <c r="BR251" i="3"/>
  <c r="BQ251" i="3"/>
  <c r="BP251" i="3"/>
  <c r="BO251" i="3"/>
  <c r="BN251" i="3"/>
  <c r="BT250" i="3"/>
  <c r="BS250" i="3"/>
  <c r="BR250" i="3"/>
  <c r="BQ250" i="3"/>
  <c r="BP250" i="3"/>
  <c r="BO250" i="3"/>
  <c r="BN250" i="3"/>
  <c r="BT249" i="3"/>
  <c r="BS249" i="3"/>
  <c r="BR249" i="3"/>
  <c r="BQ249" i="3"/>
  <c r="BP249" i="3"/>
  <c r="BO249" i="3"/>
  <c r="BN249" i="3"/>
  <c r="BT248" i="3"/>
  <c r="BS248" i="3"/>
  <c r="BR248" i="3"/>
  <c r="BQ248" i="3"/>
  <c r="BP248" i="3"/>
  <c r="BO248" i="3"/>
  <c r="BN248" i="3"/>
  <c r="BT247" i="3"/>
  <c r="BS247" i="3"/>
  <c r="BR247" i="3"/>
  <c r="BQ247" i="3"/>
  <c r="BP247" i="3"/>
  <c r="BO247" i="3"/>
  <c r="BN247" i="3"/>
  <c r="BT246" i="3"/>
  <c r="BS246" i="3"/>
  <c r="BR246" i="3"/>
  <c r="BQ246" i="3"/>
  <c r="BP246" i="3"/>
  <c r="BO246" i="3"/>
  <c r="BN246" i="3"/>
  <c r="BT245" i="3"/>
  <c r="BS245" i="3"/>
  <c r="BR245" i="3"/>
  <c r="BQ245" i="3"/>
  <c r="BP245" i="3"/>
  <c r="BO245" i="3"/>
  <c r="BN245" i="3"/>
  <c r="BT244" i="3"/>
  <c r="BS244" i="3"/>
  <c r="BR244" i="3"/>
  <c r="BQ244" i="3"/>
  <c r="BP244" i="3"/>
  <c r="BO244" i="3"/>
  <c r="BN244" i="3"/>
  <c r="BT243" i="3"/>
  <c r="BS243" i="3"/>
  <c r="BR243" i="3"/>
  <c r="BQ243" i="3"/>
  <c r="BP243" i="3"/>
  <c r="BO243" i="3"/>
  <c r="BN243" i="3"/>
  <c r="BT242" i="3"/>
  <c r="BS242" i="3"/>
  <c r="BR242" i="3"/>
  <c r="BQ242" i="3"/>
  <c r="BP242" i="3"/>
  <c r="BO242" i="3"/>
  <c r="BN242" i="3"/>
  <c r="BT241" i="3"/>
  <c r="BS241" i="3"/>
  <c r="BR241" i="3"/>
  <c r="BQ241" i="3"/>
  <c r="BP241" i="3"/>
  <c r="BO241" i="3"/>
  <c r="BN241" i="3"/>
  <c r="BT240" i="3"/>
  <c r="BS240" i="3"/>
  <c r="BR240" i="3"/>
  <c r="BQ240" i="3"/>
  <c r="BP240" i="3"/>
  <c r="BO240" i="3"/>
  <c r="BN240" i="3"/>
  <c r="BT239" i="3"/>
  <c r="BS239" i="3"/>
  <c r="BR239" i="3"/>
  <c r="BQ239" i="3"/>
  <c r="BP239" i="3"/>
  <c r="BO239" i="3"/>
  <c r="BN239" i="3"/>
  <c r="BT238" i="3"/>
  <c r="BS238" i="3"/>
  <c r="BR238" i="3"/>
  <c r="BQ238" i="3"/>
  <c r="BP238" i="3"/>
  <c r="BO238" i="3"/>
  <c r="BN238" i="3"/>
  <c r="BT237" i="3"/>
  <c r="BS237" i="3"/>
  <c r="BR237" i="3"/>
  <c r="BQ237" i="3"/>
  <c r="BP237" i="3"/>
  <c r="BO237" i="3"/>
  <c r="BN237" i="3"/>
  <c r="BT236" i="3"/>
  <c r="BS236" i="3"/>
  <c r="BR236" i="3"/>
  <c r="BQ236" i="3"/>
  <c r="BP236" i="3"/>
  <c r="BO236" i="3"/>
  <c r="BN236" i="3"/>
  <c r="BT235" i="3"/>
  <c r="BS235" i="3"/>
  <c r="BR235" i="3"/>
  <c r="BQ235" i="3"/>
  <c r="BP235" i="3"/>
  <c r="BO235" i="3"/>
  <c r="BN235" i="3"/>
  <c r="BT234" i="3"/>
  <c r="BS234" i="3"/>
  <c r="BR234" i="3"/>
  <c r="BQ234" i="3"/>
  <c r="BP234" i="3"/>
  <c r="BO234" i="3"/>
  <c r="BN234" i="3"/>
  <c r="BT233" i="3"/>
  <c r="BS233" i="3"/>
  <c r="BR233" i="3"/>
  <c r="BQ233" i="3"/>
  <c r="BP233" i="3"/>
  <c r="BO233" i="3"/>
  <c r="BN233" i="3"/>
  <c r="BT232" i="3"/>
  <c r="BS232" i="3"/>
  <c r="BR232" i="3"/>
  <c r="BQ232" i="3"/>
  <c r="BP232" i="3"/>
  <c r="BO232" i="3"/>
  <c r="BN232" i="3"/>
  <c r="BT231" i="3"/>
  <c r="BS231" i="3"/>
  <c r="BR231" i="3"/>
  <c r="BQ231" i="3"/>
  <c r="BP231" i="3"/>
  <c r="BO231" i="3"/>
  <c r="BN231" i="3"/>
  <c r="BT230" i="3"/>
  <c r="BS230" i="3"/>
  <c r="BR230" i="3"/>
  <c r="BQ230" i="3"/>
  <c r="BP230" i="3"/>
  <c r="BO230" i="3"/>
  <c r="BN230" i="3"/>
  <c r="BT229" i="3"/>
  <c r="BS229" i="3"/>
  <c r="BR229" i="3"/>
  <c r="BQ229" i="3"/>
  <c r="BP229" i="3"/>
  <c r="BO229" i="3"/>
  <c r="BN229" i="3"/>
  <c r="BT228" i="3"/>
  <c r="BS228" i="3"/>
  <c r="BR228" i="3"/>
  <c r="BQ228" i="3"/>
  <c r="BP228" i="3"/>
  <c r="BO228" i="3"/>
  <c r="BN228" i="3"/>
  <c r="BT227" i="3"/>
  <c r="BS227" i="3"/>
  <c r="BR227" i="3"/>
  <c r="BQ227" i="3"/>
  <c r="BP227" i="3"/>
  <c r="BO227" i="3"/>
  <c r="BN227" i="3"/>
  <c r="BT226" i="3"/>
  <c r="BS226" i="3"/>
  <c r="BR226" i="3"/>
  <c r="BQ226" i="3"/>
  <c r="BP226" i="3"/>
  <c r="BO226" i="3"/>
  <c r="BN226" i="3"/>
  <c r="BT225" i="3"/>
  <c r="BS225" i="3"/>
  <c r="BR225" i="3"/>
  <c r="BQ225" i="3"/>
  <c r="BP225" i="3"/>
  <c r="BO225" i="3"/>
  <c r="BN225" i="3"/>
  <c r="BT224" i="3"/>
  <c r="BS224" i="3"/>
  <c r="BR224" i="3"/>
  <c r="BQ224" i="3"/>
  <c r="BP224" i="3"/>
  <c r="BO224" i="3"/>
  <c r="BN224" i="3"/>
  <c r="BT223" i="3"/>
  <c r="BS223" i="3"/>
  <c r="BR223" i="3"/>
  <c r="BQ223" i="3"/>
  <c r="BP223" i="3"/>
  <c r="BO223" i="3"/>
  <c r="BN223" i="3"/>
  <c r="BT222" i="3"/>
  <c r="BS222" i="3"/>
  <c r="BR222" i="3"/>
  <c r="BQ222" i="3"/>
  <c r="BP222" i="3"/>
  <c r="BO222" i="3"/>
  <c r="BN222" i="3"/>
  <c r="BT221" i="3"/>
  <c r="BS221" i="3"/>
  <c r="BR221" i="3"/>
  <c r="BQ221" i="3"/>
  <c r="BP221" i="3"/>
  <c r="BO221" i="3"/>
  <c r="BN221" i="3"/>
  <c r="BT220" i="3"/>
  <c r="BS220" i="3"/>
  <c r="BR220" i="3"/>
  <c r="BQ220" i="3"/>
  <c r="BP220" i="3"/>
  <c r="BO220" i="3"/>
  <c r="BN220" i="3"/>
  <c r="BT219" i="3"/>
  <c r="BS219" i="3"/>
  <c r="BR219" i="3"/>
  <c r="BQ219" i="3"/>
  <c r="BP219" i="3"/>
  <c r="BO219" i="3"/>
  <c r="BN219" i="3"/>
  <c r="BT218" i="3"/>
  <c r="BS218" i="3"/>
  <c r="BR218" i="3"/>
  <c r="BQ218" i="3"/>
  <c r="BP218" i="3"/>
  <c r="BO218" i="3"/>
  <c r="BN218" i="3"/>
  <c r="BT217" i="3"/>
  <c r="BS217" i="3"/>
  <c r="BR217" i="3"/>
  <c r="BQ217" i="3"/>
  <c r="BP217" i="3"/>
  <c r="BO217" i="3"/>
  <c r="BN217" i="3"/>
  <c r="BT216" i="3"/>
  <c r="BS216" i="3"/>
  <c r="BR216" i="3"/>
  <c r="BQ216" i="3"/>
  <c r="BP216" i="3"/>
  <c r="BO216" i="3"/>
  <c r="BN216" i="3"/>
  <c r="BT215" i="3"/>
  <c r="BS215" i="3"/>
  <c r="BR215" i="3"/>
  <c r="BQ215" i="3"/>
  <c r="BP215" i="3"/>
  <c r="BO215" i="3"/>
  <c r="BN215" i="3"/>
  <c r="BT214" i="3"/>
  <c r="BS214" i="3"/>
  <c r="BR214" i="3"/>
  <c r="BQ214" i="3"/>
  <c r="BP214" i="3"/>
  <c r="BO214" i="3"/>
  <c r="BN214" i="3"/>
  <c r="BT213" i="3"/>
  <c r="BS213" i="3"/>
  <c r="BR213" i="3"/>
  <c r="BQ213" i="3"/>
  <c r="BP213" i="3"/>
  <c r="BO213" i="3"/>
  <c r="BN213" i="3"/>
  <c r="BT212" i="3"/>
  <c r="BS212" i="3"/>
  <c r="BR212" i="3"/>
  <c r="BQ212" i="3"/>
  <c r="BP212" i="3"/>
  <c r="BO212" i="3"/>
  <c r="BN212" i="3"/>
  <c r="BT211" i="3"/>
  <c r="BS211" i="3"/>
  <c r="BR211" i="3"/>
  <c r="BQ211" i="3"/>
  <c r="BP211" i="3"/>
  <c r="BO211" i="3"/>
  <c r="BN211" i="3"/>
  <c r="BT210" i="3"/>
  <c r="BS210" i="3"/>
  <c r="BR210" i="3"/>
  <c r="BQ210" i="3"/>
  <c r="BP210" i="3"/>
  <c r="BO210" i="3"/>
  <c r="BN210" i="3"/>
  <c r="BT209" i="3"/>
  <c r="BS209" i="3"/>
  <c r="BR209" i="3"/>
  <c r="BQ209" i="3"/>
  <c r="BP209" i="3"/>
  <c r="BO209" i="3"/>
  <c r="BN209" i="3"/>
  <c r="BT208" i="3"/>
  <c r="BS208" i="3"/>
  <c r="BR208" i="3"/>
  <c r="BQ208" i="3"/>
  <c r="BP208" i="3"/>
  <c r="BO208" i="3"/>
  <c r="BN208" i="3"/>
  <c r="BT207" i="3"/>
  <c r="BS207" i="3"/>
  <c r="BR207" i="3"/>
  <c r="BQ207" i="3"/>
  <c r="BP207" i="3"/>
  <c r="BO207" i="3"/>
  <c r="BN207" i="3"/>
  <c r="BT206" i="3"/>
  <c r="BS206" i="3"/>
  <c r="BR206" i="3"/>
  <c r="BQ206" i="3"/>
  <c r="BP206" i="3"/>
  <c r="BO206" i="3"/>
  <c r="BN206" i="3"/>
  <c r="BT205" i="3"/>
  <c r="BS205" i="3"/>
  <c r="BR205" i="3"/>
  <c r="BQ205" i="3"/>
  <c r="BP205" i="3"/>
  <c r="BO205" i="3"/>
  <c r="BN205" i="3"/>
  <c r="BT204" i="3"/>
  <c r="BS204" i="3"/>
  <c r="BR204" i="3"/>
  <c r="BQ204" i="3"/>
  <c r="BP204" i="3"/>
  <c r="BO204" i="3"/>
  <c r="BN204" i="3"/>
  <c r="BT203" i="3"/>
  <c r="BS203" i="3"/>
  <c r="BR203" i="3"/>
  <c r="BQ203" i="3"/>
  <c r="BP203" i="3"/>
  <c r="BO203" i="3"/>
  <c r="BN203" i="3"/>
  <c r="BT202" i="3"/>
  <c r="BS202" i="3"/>
  <c r="BR202" i="3"/>
  <c r="BQ202" i="3"/>
  <c r="BP202" i="3"/>
  <c r="BO202" i="3"/>
  <c r="BN202" i="3"/>
  <c r="BT201" i="3"/>
  <c r="BS201" i="3"/>
  <c r="BR201" i="3"/>
  <c r="BQ201" i="3"/>
  <c r="BP201" i="3"/>
  <c r="BO201" i="3"/>
  <c r="BN201" i="3"/>
  <c r="BT200" i="3"/>
  <c r="BS200" i="3"/>
  <c r="BR200" i="3"/>
  <c r="BQ200" i="3"/>
  <c r="BP200" i="3"/>
  <c r="BO200" i="3"/>
  <c r="BN200" i="3"/>
  <c r="BT199" i="3"/>
  <c r="BS199" i="3"/>
  <c r="BR199" i="3"/>
  <c r="BQ199" i="3"/>
  <c r="BP199" i="3"/>
  <c r="BO199" i="3"/>
  <c r="BN199" i="3"/>
  <c r="BT198" i="3"/>
  <c r="BS198" i="3"/>
  <c r="BR198" i="3"/>
  <c r="BQ198" i="3"/>
  <c r="BP198" i="3"/>
  <c r="BO198" i="3"/>
  <c r="BN198" i="3"/>
  <c r="BT197" i="3"/>
  <c r="BS197" i="3"/>
  <c r="BR197" i="3"/>
  <c r="BQ197" i="3"/>
  <c r="BP197" i="3"/>
  <c r="BO197" i="3"/>
  <c r="BN197" i="3"/>
  <c r="BT196" i="3"/>
  <c r="BS196" i="3"/>
  <c r="BR196" i="3"/>
  <c r="BQ196" i="3"/>
  <c r="BP196" i="3"/>
  <c r="BO196" i="3"/>
  <c r="BN196" i="3"/>
  <c r="BT195" i="3"/>
  <c r="BS195" i="3"/>
  <c r="BR195" i="3"/>
  <c r="BQ195" i="3"/>
  <c r="BP195" i="3"/>
  <c r="BO195" i="3"/>
  <c r="BN195" i="3"/>
  <c r="BT194" i="3"/>
  <c r="BS194" i="3"/>
  <c r="BR194" i="3"/>
  <c r="BQ194" i="3"/>
  <c r="BP194" i="3"/>
  <c r="BO194" i="3"/>
  <c r="BN194" i="3"/>
  <c r="BT193" i="3"/>
  <c r="BS193" i="3"/>
  <c r="BR193" i="3"/>
  <c r="BQ193" i="3"/>
  <c r="BP193" i="3"/>
  <c r="BO193" i="3"/>
  <c r="BN193" i="3"/>
  <c r="BT192" i="3"/>
  <c r="BS192" i="3"/>
  <c r="BR192" i="3"/>
  <c r="BQ192" i="3"/>
  <c r="BP192" i="3"/>
  <c r="BO192" i="3"/>
  <c r="BN192" i="3"/>
  <c r="BT191" i="3"/>
  <c r="BS191" i="3"/>
  <c r="BR191" i="3"/>
  <c r="BQ191" i="3"/>
  <c r="BP191" i="3"/>
  <c r="BO191" i="3"/>
  <c r="BN191" i="3"/>
  <c r="BT190" i="3"/>
  <c r="BS190" i="3"/>
  <c r="BR190" i="3"/>
  <c r="BQ190" i="3"/>
  <c r="BP190" i="3"/>
  <c r="BO190" i="3"/>
  <c r="BN190" i="3"/>
  <c r="BT189" i="3"/>
  <c r="BS189" i="3"/>
  <c r="BR189" i="3"/>
  <c r="BQ189" i="3"/>
  <c r="BP189" i="3"/>
  <c r="BO189" i="3"/>
  <c r="BN189" i="3"/>
  <c r="BT188" i="3"/>
  <c r="BS188" i="3"/>
  <c r="BR188" i="3"/>
  <c r="BQ188" i="3"/>
  <c r="BP188" i="3"/>
  <c r="BO188" i="3"/>
  <c r="BN188" i="3"/>
  <c r="BT187" i="3"/>
  <c r="BS187" i="3"/>
  <c r="BR187" i="3"/>
  <c r="BQ187" i="3"/>
  <c r="BP187" i="3"/>
  <c r="BO187" i="3"/>
  <c r="BN187" i="3"/>
  <c r="BT186" i="3"/>
  <c r="BS186" i="3"/>
  <c r="BR186" i="3"/>
  <c r="BQ186" i="3"/>
  <c r="BP186" i="3"/>
  <c r="BO186" i="3"/>
  <c r="BN186" i="3"/>
  <c r="BT185" i="3"/>
  <c r="BS185" i="3"/>
  <c r="BR185" i="3"/>
  <c r="BQ185" i="3"/>
  <c r="BP185" i="3"/>
  <c r="BO185" i="3"/>
  <c r="BN185" i="3"/>
  <c r="BT184" i="3"/>
  <c r="BS184" i="3"/>
  <c r="BR184" i="3"/>
  <c r="BQ184" i="3"/>
  <c r="BP184" i="3"/>
  <c r="BO184" i="3"/>
  <c r="BN184" i="3"/>
  <c r="BT183" i="3"/>
  <c r="BS183" i="3"/>
  <c r="BR183" i="3"/>
  <c r="BQ183" i="3"/>
  <c r="BP183" i="3"/>
  <c r="BO183" i="3"/>
  <c r="BN183" i="3"/>
  <c r="BT182" i="3"/>
  <c r="BS182" i="3"/>
  <c r="BR182" i="3"/>
  <c r="BQ182" i="3"/>
  <c r="BP182" i="3"/>
  <c r="BO182" i="3"/>
  <c r="BN182" i="3"/>
  <c r="BT181" i="3"/>
  <c r="BS181" i="3"/>
  <c r="BR181" i="3"/>
  <c r="BQ181" i="3"/>
  <c r="BP181" i="3"/>
  <c r="BO181" i="3"/>
  <c r="BN181" i="3"/>
  <c r="BT180" i="3"/>
  <c r="BS180" i="3"/>
  <c r="BR180" i="3"/>
  <c r="BQ180" i="3"/>
  <c r="BP180" i="3"/>
  <c r="BO180" i="3"/>
  <c r="BN180" i="3"/>
  <c r="BT179" i="3"/>
  <c r="BS179" i="3"/>
  <c r="BR179" i="3"/>
  <c r="BQ179" i="3"/>
  <c r="BP179" i="3"/>
  <c r="BO179" i="3"/>
  <c r="BN179" i="3"/>
  <c r="BT178" i="3"/>
  <c r="BS178" i="3"/>
  <c r="BR178" i="3"/>
  <c r="BQ178" i="3"/>
  <c r="BP178" i="3"/>
  <c r="BO178" i="3"/>
  <c r="BN178" i="3"/>
  <c r="BT177" i="3"/>
  <c r="BS177" i="3"/>
  <c r="BR177" i="3"/>
  <c r="BQ177" i="3"/>
  <c r="BP177" i="3"/>
  <c r="BO177" i="3"/>
  <c r="BN177" i="3"/>
  <c r="BT176" i="3"/>
  <c r="BS176" i="3"/>
  <c r="BR176" i="3"/>
  <c r="BQ176" i="3"/>
  <c r="BP176" i="3"/>
  <c r="BO176" i="3"/>
  <c r="BN176" i="3"/>
  <c r="BT175" i="3"/>
  <c r="BS175" i="3"/>
  <c r="BR175" i="3"/>
  <c r="BQ175" i="3"/>
  <c r="BP175" i="3"/>
  <c r="BO175" i="3"/>
  <c r="BN175" i="3"/>
  <c r="BT174" i="3"/>
  <c r="BS174" i="3"/>
  <c r="BR174" i="3"/>
  <c r="BQ174" i="3"/>
  <c r="BP174" i="3"/>
  <c r="BO174" i="3"/>
  <c r="BN174" i="3"/>
  <c r="BT173" i="3"/>
  <c r="BS173" i="3"/>
  <c r="BR173" i="3"/>
  <c r="BQ173" i="3"/>
  <c r="BP173" i="3"/>
  <c r="BO173" i="3"/>
  <c r="BN173" i="3"/>
  <c r="BT172" i="3"/>
  <c r="BS172" i="3"/>
  <c r="BR172" i="3"/>
  <c r="BQ172" i="3"/>
  <c r="BP172" i="3"/>
  <c r="BO172" i="3"/>
  <c r="BN172" i="3"/>
  <c r="BT171" i="3"/>
  <c r="BS171" i="3"/>
  <c r="BR171" i="3"/>
  <c r="BQ171" i="3"/>
  <c r="BP171" i="3"/>
  <c r="BO171" i="3"/>
  <c r="BN171" i="3"/>
  <c r="BT170" i="3"/>
  <c r="BS170" i="3"/>
  <c r="BR170" i="3"/>
  <c r="BQ170" i="3"/>
  <c r="BP170" i="3"/>
  <c r="BO170" i="3"/>
  <c r="BN170" i="3"/>
  <c r="BT169" i="3"/>
  <c r="BS169" i="3"/>
  <c r="BR169" i="3"/>
  <c r="BQ169" i="3"/>
  <c r="BP169" i="3"/>
  <c r="BO169" i="3"/>
  <c r="BN169" i="3"/>
  <c r="BT168" i="3"/>
  <c r="BS168" i="3"/>
  <c r="BR168" i="3"/>
  <c r="BQ168" i="3"/>
  <c r="BP168" i="3"/>
  <c r="BO168" i="3"/>
  <c r="BN168" i="3"/>
  <c r="BT167" i="3"/>
  <c r="BS167" i="3"/>
  <c r="BR167" i="3"/>
  <c r="BQ167" i="3"/>
  <c r="BP167" i="3"/>
  <c r="BO167" i="3"/>
  <c r="BN167" i="3"/>
  <c r="BT166" i="3"/>
  <c r="BS166" i="3"/>
  <c r="BR166" i="3"/>
  <c r="BQ166" i="3"/>
  <c r="BP166" i="3"/>
  <c r="BO166" i="3"/>
  <c r="BN166" i="3"/>
  <c r="BT165" i="3"/>
  <c r="BS165" i="3"/>
  <c r="BR165" i="3"/>
  <c r="BQ165" i="3"/>
  <c r="BP165" i="3"/>
  <c r="BO165" i="3"/>
  <c r="BN165" i="3"/>
  <c r="BT164" i="3"/>
  <c r="BS164" i="3"/>
  <c r="BR164" i="3"/>
  <c r="BQ164" i="3"/>
  <c r="BP164" i="3"/>
  <c r="BO164" i="3"/>
  <c r="BN164" i="3"/>
  <c r="BT163" i="3"/>
  <c r="BS163" i="3"/>
  <c r="BR163" i="3"/>
  <c r="BQ163" i="3"/>
  <c r="BP163" i="3"/>
  <c r="BO163" i="3"/>
  <c r="BN163" i="3"/>
  <c r="BT162" i="3"/>
  <c r="BS162" i="3"/>
  <c r="BR162" i="3"/>
  <c r="BQ162" i="3"/>
  <c r="BP162" i="3"/>
  <c r="BO162" i="3"/>
  <c r="BN162" i="3"/>
  <c r="BT161" i="3"/>
  <c r="BS161" i="3"/>
  <c r="BR161" i="3"/>
  <c r="BQ161" i="3"/>
  <c r="BP161" i="3"/>
  <c r="BO161" i="3"/>
  <c r="BN161" i="3"/>
  <c r="BT160" i="3"/>
  <c r="BS160" i="3"/>
  <c r="BR160" i="3"/>
  <c r="BQ160" i="3"/>
  <c r="BP160" i="3"/>
  <c r="BO160" i="3"/>
  <c r="BN160" i="3"/>
  <c r="BT159" i="3"/>
  <c r="BS159" i="3"/>
  <c r="BR159" i="3"/>
  <c r="BQ159" i="3"/>
  <c r="BP159" i="3"/>
  <c r="BO159" i="3"/>
  <c r="BN159" i="3"/>
  <c r="BT158" i="3"/>
  <c r="BS158" i="3"/>
  <c r="BR158" i="3"/>
  <c r="BQ158" i="3"/>
  <c r="BP158" i="3"/>
  <c r="BO158" i="3"/>
  <c r="BN158" i="3"/>
  <c r="BT157" i="3"/>
  <c r="BS157" i="3"/>
  <c r="BR157" i="3"/>
  <c r="BQ157" i="3"/>
  <c r="BP157" i="3"/>
  <c r="BO157" i="3"/>
  <c r="BN157" i="3"/>
  <c r="BT156" i="3"/>
  <c r="BS156" i="3"/>
  <c r="BR156" i="3"/>
  <c r="BQ156" i="3"/>
  <c r="BP156" i="3"/>
  <c r="BO156" i="3"/>
  <c r="BN156" i="3"/>
  <c r="BT155" i="3"/>
  <c r="BS155" i="3"/>
  <c r="BR155" i="3"/>
  <c r="BQ155" i="3"/>
  <c r="BP155" i="3"/>
  <c r="BO155" i="3"/>
  <c r="BN155" i="3"/>
  <c r="BT154" i="3"/>
  <c r="BS154" i="3"/>
  <c r="BR154" i="3"/>
  <c r="BQ154" i="3"/>
  <c r="BP154" i="3"/>
  <c r="BO154" i="3"/>
  <c r="BN154" i="3"/>
  <c r="BT153" i="3"/>
  <c r="BS153" i="3"/>
  <c r="BR153" i="3"/>
  <c r="BQ153" i="3"/>
  <c r="BP153" i="3"/>
  <c r="BO153" i="3"/>
  <c r="BN153" i="3"/>
  <c r="BT152" i="3"/>
  <c r="BS152" i="3"/>
  <c r="BR152" i="3"/>
  <c r="BQ152" i="3"/>
  <c r="BP152" i="3"/>
  <c r="BO152" i="3"/>
  <c r="BN152" i="3"/>
  <c r="BT151" i="3"/>
  <c r="BS151" i="3"/>
  <c r="BR151" i="3"/>
  <c r="BQ151" i="3"/>
  <c r="BP151" i="3"/>
  <c r="BO151" i="3"/>
  <c r="BN151" i="3"/>
  <c r="BT150" i="3"/>
  <c r="BS150" i="3"/>
  <c r="BR150" i="3"/>
  <c r="BQ150" i="3"/>
  <c r="BP150" i="3"/>
  <c r="BO150" i="3"/>
  <c r="BN150" i="3"/>
  <c r="BT149" i="3"/>
  <c r="BS149" i="3"/>
  <c r="BR149" i="3"/>
  <c r="BQ149" i="3"/>
  <c r="BP149" i="3"/>
  <c r="BO149" i="3"/>
  <c r="BN149" i="3"/>
  <c r="BT148" i="3"/>
  <c r="BS148" i="3"/>
  <c r="BR148" i="3"/>
  <c r="BQ148" i="3"/>
  <c r="BP148" i="3"/>
  <c r="BO148" i="3"/>
  <c r="BN148" i="3"/>
  <c r="BT147" i="3"/>
  <c r="BS147" i="3"/>
  <c r="BR147" i="3"/>
  <c r="BQ147" i="3"/>
  <c r="BP147" i="3"/>
  <c r="BO147" i="3"/>
  <c r="BN147" i="3"/>
  <c r="BT146" i="3"/>
  <c r="BS146" i="3"/>
  <c r="BR146" i="3"/>
  <c r="BQ146" i="3"/>
  <c r="BP146" i="3"/>
  <c r="BO146" i="3"/>
  <c r="BN146" i="3"/>
  <c r="BT145" i="3"/>
  <c r="BS145" i="3"/>
  <c r="BR145" i="3"/>
  <c r="BQ145" i="3"/>
  <c r="BP145" i="3"/>
  <c r="BO145" i="3"/>
  <c r="BN145" i="3"/>
  <c r="BT144" i="3"/>
  <c r="BS144" i="3"/>
  <c r="BR144" i="3"/>
  <c r="BQ144" i="3"/>
  <c r="BP144" i="3"/>
  <c r="BO144" i="3"/>
  <c r="BN144" i="3"/>
  <c r="BT143" i="3"/>
  <c r="BS143" i="3"/>
  <c r="BR143" i="3"/>
  <c r="BQ143" i="3"/>
  <c r="BP143" i="3"/>
  <c r="BO143" i="3"/>
  <c r="BN143" i="3"/>
  <c r="BT142" i="3"/>
  <c r="BS142" i="3"/>
  <c r="BR142" i="3"/>
  <c r="BQ142" i="3"/>
  <c r="BP142" i="3"/>
  <c r="BO142" i="3"/>
  <c r="BN142" i="3"/>
  <c r="BT141" i="3"/>
  <c r="BS141" i="3"/>
  <c r="BR141" i="3"/>
  <c r="BQ141" i="3"/>
  <c r="BP141" i="3"/>
  <c r="BO141" i="3"/>
  <c r="BN141" i="3"/>
  <c r="BT140" i="3"/>
  <c r="BS140" i="3"/>
  <c r="BR140" i="3"/>
  <c r="BQ140" i="3"/>
  <c r="BP140" i="3"/>
  <c r="BO140" i="3"/>
  <c r="BN140" i="3"/>
  <c r="BT139" i="3"/>
  <c r="BS139" i="3"/>
  <c r="BR139" i="3"/>
  <c r="BQ139" i="3"/>
  <c r="BP139" i="3"/>
  <c r="BO139" i="3"/>
  <c r="BN139" i="3"/>
  <c r="BT138" i="3"/>
  <c r="BS138" i="3"/>
  <c r="BR138" i="3"/>
  <c r="BQ138" i="3"/>
  <c r="BP138" i="3"/>
  <c r="BO138" i="3"/>
  <c r="BN138" i="3"/>
  <c r="BT137" i="3"/>
  <c r="BS137" i="3"/>
  <c r="BR137" i="3"/>
  <c r="BQ137" i="3"/>
  <c r="BP137" i="3"/>
  <c r="BO137" i="3"/>
  <c r="BN137" i="3"/>
  <c r="BT136" i="3"/>
  <c r="BS136" i="3"/>
  <c r="BR136" i="3"/>
  <c r="BQ136" i="3"/>
  <c r="BP136" i="3"/>
  <c r="BO136" i="3"/>
  <c r="BN136" i="3"/>
  <c r="BT135" i="3"/>
  <c r="BS135" i="3"/>
  <c r="BR135" i="3"/>
  <c r="BQ135" i="3"/>
  <c r="BP135" i="3"/>
  <c r="BO135" i="3"/>
  <c r="BN135" i="3"/>
  <c r="BT134" i="3"/>
  <c r="BS134" i="3"/>
  <c r="BR134" i="3"/>
  <c r="BQ134" i="3"/>
  <c r="BP134" i="3"/>
  <c r="BO134" i="3"/>
  <c r="BN134" i="3"/>
  <c r="BT133" i="3"/>
  <c r="BS133" i="3"/>
  <c r="BR133" i="3"/>
  <c r="BQ133" i="3"/>
  <c r="BP133" i="3"/>
  <c r="BO133" i="3"/>
  <c r="BN133" i="3"/>
  <c r="BT132" i="3"/>
  <c r="BS132" i="3"/>
  <c r="BR132" i="3"/>
  <c r="BQ132" i="3"/>
  <c r="BP132" i="3"/>
  <c r="BO132" i="3"/>
  <c r="BN132" i="3"/>
  <c r="BT131" i="3"/>
  <c r="BS131" i="3"/>
  <c r="BR131" i="3"/>
  <c r="BQ131" i="3"/>
  <c r="BP131" i="3"/>
  <c r="BO131" i="3"/>
  <c r="BN131" i="3"/>
  <c r="BT130" i="3"/>
  <c r="BS130" i="3"/>
  <c r="BR130" i="3"/>
  <c r="BQ130" i="3"/>
  <c r="BP130" i="3"/>
  <c r="BO130" i="3"/>
  <c r="BN130" i="3"/>
  <c r="BT129" i="3"/>
  <c r="BS129" i="3"/>
  <c r="BR129" i="3"/>
  <c r="BQ129" i="3"/>
  <c r="BP129" i="3"/>
  <c r="BO129" i="3"/>
  <c r="BN129" i="3"/>
  <c r="BT128" i="3"/>
  <c r="BS128" i="3"/>
  <c r="BR128" i="3"/>
  <c r="BQ128" i="3"/>
  <c r="BP128" i="3"/>
  <c r="BO128" i="3"/>
  <c r="BN128" i="3"/>
  <c r="BT127" i="3"/>
  <c r="BS127" i="3"/>
  <c r="BR127" i="3"/>
  <c r="BQ127" i="3"/>
  <c r="BP127" i="3"/>
  <c r="BO127" i="3"/>
  <c r="BN127" i="3"/>
  <c r="BT126" i="3"/>
  <c r="BS126" i="3"/>
  <c r="BR126" i="3"/>
  <c r="BQ126" i="3"/>
  <c r="BP126" i="3"/>
  <c r="BO126" i="3"/>
  <c r="BN126" i="3"/>
  <c r="BT125" i="3"/>
  <c r="BS125" i="3"/>
  <c r="BR125" i="3"/>
  <c r="BQ125" i="3"/>
  <c r="BP125" i="3"/>
  <c r="BO125" i="3"/>
  <c r="BN125" i="3"/>
  <c r="BT124" i="3"/>
  <c r="BS124" i="3"/>
  <c r="BR124" i="3"/>
  <c r="BQ124" i="3"/>
  <c r="BP124" i="3"/>
  <c r="BO124" i="3"/>
  <c r="BN124" i="3"/>
  <c r="BT123" i="3"/>
  <c r="BS123" i="3"/>
  <c r="BR123" i="3"/>
  <c r="BQ123" i="3"/>
  <c r="BP123" i="3"/>
  <c r="BO123" i="3"/>
  <c r="BN123" i="3"/>
  <c r="BT122" i="3"/>
  <c r="BS122" i="3"/>
  <c r="BR122" i="3"/>
  <c r="BQ122" i="3"/>
  <c r="BP122" i="3"/>
  <c r="BO122" i="3"/>
  <c r="BN122" i="3"/>
  <c r="BT121" i="3"/>
  <c r="BS121" i="3"/>
  <c r="BR121" i="3"/>
  <c r="BQ121" i="3"/>
  <c r="BP121" i="3"/>
  <c r="BO121" i="3"/>
  <c r="BN121" i="3"/>
  <c r="BT120" i="3"/>
  <c r="BS120" i="3"/>
  <c r="BR120" i="3"/>
  <c r="BQ120" i="3"/>
  <c r="BP120" i="3"/>
  <c r="BO120" i="3"/>
  <c r="BN120" i="3"/>
  <c r="BT119" i="3"/>
  <c r="BS119" i="3"/>
  <c r="BR119" i="3"/>
  <c r="BQ119" i="3"/>
  <c r="BP119" i="3"/>
  <c r="BO119" i="3"/>
  <c r="BN119" i="3"/>
  <c r="BT118" i="3"/>
  <c r="BS118" i="3"/>
  <c r="BR118" i="3"/>
  <c r="BQ118" i="3"/>
  <c r="BP118" i="3"/>
  <c r="BO118" i="3"/>
  <c r="BN118" i="3"/>
  <c r="BT117" i="3"/>
  <c r="BS117" i="3"/>
  <c r="BR117" i="3"/>
  <c r="BQ117" i="3"/>
  <c r="BP117" i="3"/>
  <c r="BO117" i="3"/>
  <c r="BN117" i="3"/>
  <c r="BT116" i="3"/>
  <c r="BS116" i="3"/>
  <c r="BR116" i="3"/>
  <c r="BQ116" i="3"/>
  <c r="BP116" i="3"/>
  <c r="BO116" i="3"/>
  <c r="BN116" i="3"/>
  <c r="BT115" i="3"/>
  <c r="BS115" i="3"/>
  <c r="BR115" i="3"/>
  <c r="BQ115" i="3"/>
  <c r="BP115" i="3"/>
  <c r="BO115" i="3"/>
  <c r="BN115" i="3"/>
  <c r="BT114" i="3"/>
  <c r="BS114" i="3"/>
  <c r="BR114" i="3"/>
  <c r="BQ114" i="3"/>
  <c r="BP114" i="3"/>
  <c r="BO114" i="3"/>
  <c r="BN114" i="3"/>
  <c r="BT113" i="3"/>
  <c r="BS113" i="3"/>
  <c r="BR113" i="3"/>
  <c r="BQ113" i="3"/>
  <c r="BP113" i="3"/>
  <c r="BO113" i="3"/>
  <c r="BN113" i="3"/>
  <c r="BT112" i="3"/>
  <c r="BS112" i="3"/>
  <c r="BR112" i="3"/>
  <c r="BQ112" i="3"/>
  <c r="BP112" i="3"/>
  <c r="BO112" i="3"/>
  <c r="BN112" i="3"/>
  <c r="BT111" i="3"/>
  <c r="BS111" i="3"/>
  <c r="BR111" i="3"/>
  <c r="BQ111" i="3"/>
  <c r="BP111" i="3"/>
  <c r="BO111" i="3"/>
  <c r="BN111" i="3"/>
  <c r="BT110" i="3"/>
  <c r="BS110" i="3"/>
  <c r="BR110" i="3"/>
  <c r="BQ110" i="3"/>
  <c r="BP110" i="3"/>
  <c r="BO110" i="3"/>
  <c r="BN110" i="3"/>
  <c r="BT109" i="3"/>
  <c r="BS109" i="3"/>
  <c r="BR109" i="3"/>
  <c r="BQ109" i="3"/>
  <c r="BP109" i="3"/>
  <c r="BO109" i="3"/>
  <c r="BN109" i="3"/>
  <c r="BT108" i="3"/>
  <c r="BS108" i="3"/>
  <c r="BR108" i="3"/>
  <c r="BQ108" i="3"/>
  <c r="BP108" i="3"/>
  <c r="BO108" i="3"/>
  <c r="BN108" i="3"/>
  <c r="BT107" i="3"/>
  <c r="BS107" i="3"/>
  <c r="BR107" i="3"/>
  <c r="BQ107" i="3"/>
  <c r="BP107" i="3"/>
  <c r="BO107" i="3"/>
  <c r="BN107" i="3"/>
  <c r="BT106" i="3"/>
  <c r="BS106" i="3"/>
  <c r="BR106" i="3"/>
  <c r="BQ106" i="3"/>
  <c r="BP106" i="3"/>
  <c r="BO106" i="3"/>
  <c r="BN106" i="3"/>
  <c r="BT105" i="3"/>
  <c r="BS105" i="3"/>
  <c r="BR105" i="3"/>
  <c r="BQ105" i="3"/>
  <c r="BP105" i="3"/>
  <c r="BO105" i="3"/>
  <c r="BN105" i="3"/>
  <c r="BT104" i="3"/>
  <c r="BS104" i="3"/>
  <c r="BR104" i="3"/>
  <c r="BQ104" i="3"/>
  <c r="BP104" i="3"/>
  <c r="BO104" i="3"/>
  <c r="BN104" i="3"/>
  <c r="BT103" i="3"/>
  <c r="BS103" i="3"/>
  <c r="BR103" i="3"/>
  <c r="BQ103" i="3"/>
  <c r="BP103" i="3"/>
  <c r="BO103" i="3"/>
  <c r="BN103" i="3"/>
  <c r="BT102" i="3"/>
  <c r="BS102" i="3"/>
  <c r="BR102" i="3"/>
  <c r="BQ102" i="3"/>
  <c r="BP102" i="3"/>
  <c r="BO102" i="3"/>
  <c r="BN102" i="3"/>
  <c r="BT101" i="3"/>
  <c r="BS101" i="3"/>
  <c r="BR101" i="3"/>
  <c r="BQ101" i="3"/>
  <c r="BP101" i="3"/>
  <c r="BO101" i="3"/>
  <c r="BN101" i="3"/>
  <c r="BT100" i="3"/>
  <c r="BS100" i="3"/>
  <c r="BR100" i="3"/>
  <c r="BQ100" i="3"/>
  <c r="BP100" i="3"/>
  <c r="BO100" i="3"/>
  <c r="BN100" i="3"/>
  <c r="BT99" i="3"/>
  <c r="BS99" i="3"/>
  <c r="BR99" i="3"/>
  <c r="BQ99" i="3"/>
  <c r="BP99" i="3"/>
  <c r="BO99" i="3"/>
  <c r="BN99" i="3"/>
  <c r="BT98" i="3"/>
  <c r="BS98" i="3"/>
  <c r="BR98" i="3"/>
  <c r="BQ98" i="3"/>
  <c r="BP98" i="3"/>
  <c r="BO98" i="3"/>
  <c r="BN98" i="3"/>
  <c r="BT97" i="3"/>
  <c r="BS97" i="3"/>
  <c r="BR97" i="3"/>
  <c r="BQ97" i="3"/>
  <c r="BP97" i="3"/>
  <c r="BO97" i="3"/>
  <c r="BN97" i="3"/>
  <c r="BT96" i="3"/>
  <c r="BS96" i="3"/>
  <c r="BR96" i="3"/>
  <c r="BQ96" i="3"/>
  <c r="BP96" i="3"/>
  <c r="BO96" i="3"/>
  <c r="BN96" i="3"/>
  <c r="BT95" i="3"/>
  <c r="BS95" i="3"/>
  <c r="BR95" i="3"/>
  <c r="BQ95" i="3"/>
  <c r="BP95" i="3"/>
  <c r="BO95" i="3"/>
  <c r="BN95" i="3"/>
  <c r="BT94" i="3"/>
  <c r="BS94" i="3"/>
  <c r="BR94" i="3"/>
  <c r="BQ94" i="3"/>
  <c r="BP94" i="3"/>
  <c r="BO94" i="3"/>
  <c r="BN94" i="3"/>
  <c r="BT93" i="3"/>
  <c r="BS93" i="3"/>
  <c r="BR93" i="3"/>
  <c r="BQ93" i="3"/>
  <c r="BP93" i="3"/>
  <c r="BO93" i="3"/>
  <c r="BN93" i="3"/>
  <c r="BT92" i="3"/>
  <c r="BS92" i="3"/>
  <c r="BR92" i="3"/>
  <c r="BQ92" i="3"/>
  <c r="BP92" i="3"/>
  <c r="BO92" i="3"/>
  <c r="BN92" i="3"/>
  <c r="BT91" i="3"/>
  <c r="BS91" i="3"/>
  <c r="BR91" i="3"/>
  <c r="BQ91" i="3"/>
  <c r="BP91" i="3"/>
  <c r="BO91" i="3"/>
  <c r="BN91" i="3"/>
  <c r="BT90" i="3"/>
  <c r="BS90" i="3"/>
  <c r="BR90" i="3"/>
  <c r="BQ90" i="3"/>
  <c r="BP90" i="3"/>
  <c r="BO90" i="3"/>
  <c r="BN90" i="3"/>
  <c r="BT89" i="3"/>
  <c r="BS89" i="3"/>
  <c r="BR89" i="3"/>
  <c r="BQ89" i="3"/>
  <c r="BP89" i="3"/>
  <c r="BO89" i="3"/>
  <c r="BN89" i="3"/>
  <c r="BT88" i="3"/>
  <c r="BS88" i="3"/>
  <c r="BR88" i="3"/>
  <c r="BQ88" i="3"/>
  <c r="BP88" i="3"/>
  <c r="BO88" i="3"/>
  <c r="BN88" i="3"/>
  <c r="BT87" i="3"/>
  <c r="BS87" i="3"/>
  <c r="BR87" i="3"/>
  <c r="BQ87" i="3"/>
  <c r="BP87" i="3"/>
  <c r="BO87" i="3"/>
  <c r="BN87" i="3"/>
  <c r="BT86" i="3"/>
  <c r="BS86" i="3"/>
  <c r="BR86" i="3"/>
  <c r="BQ86" i="3"/>
  <c r="BP86" i="3"/>
  <c r="BO86" i="3"/>
  <c r="BN86" i="3"/>
  <c r="BT85" i="3"/>
  <c r="BS85" i="3"/>
  <c r="BR85" i="3"/>
  <c r="BQ85" i="3"/>
  <c r="BP85" i="3"/>
  <c r="BO85" i="3"/>
  <c r="BN85" i="3"/>
  <c r="BT84" i="3"/>
  <c r="BS84" i="3"/>
  <c r="BR84" i="3"/>
  <c r="BQ84" i="3"/>
  <c r="BP84" i="3"/>
  <c r="BO84" i="3"/>
  <c r="BN84" i="3"/>
  <c r="BT83" i="3"/>
  <c r="BS83" i="3"/>
  <c r="BR83" i="3"/>
  <c r="BQ83" i="3"/>
  <c r="BP83" i="3"/>
  <c r="BO83" i="3"/>
  <c r="BN83" i="3"/>
  <c r="BT82" i="3"/>
  <c r="BS82" i="3"/>
  <c r="BR82" i="3"/>
  <c r="BQ82" i="3"/>
  <c r="BP82" i="3"/>
  <c r="BO82" i="3"/>
  <c r="BN82" i="3"/>
  <c r="BT81" i="3"/>
  <c r="BS81" i="3"/>
  <c r="BR81" i="3"/>
  <c r="BQ81" i="3"/>
  <c r="BP81" i="3"/>
  <c r="BO81" i="3"/>
  <c r="BN81" i="3"/>
  <c r="BT80" i="3"/>
  <c r="BS80" i="3"/>
  <c r="BR80" i="3"/>
  <c r="BQ80" i="3"/>
  <c r="BP80" i="3"/>
  <c r="BO80" i="3"/>
  <c r="BN80" i="3"/>
  <c r="BT79" i="3"/>
  <c r="BS79" i="3"/>
  <c r="BR79" i="3"/>
  <c r="BQ79" i="3"/>
  <c r="BP79" i="3"/>
  <c r="BO79" i="3"/>
  <c r="BN79" i="3"/>
  <c r="BT78" i="3"/>
  <c r="BS78" i="3"/>
  <c r="BR78" i="3"/>
  <c r="BQ78" i="3"/>
  <c r="BP78" i="3"/>
  <c r="BO78" i="3"/>
  <c r="BN78" i="3"/>
  <c r="BT77" i="3"/>
  <c r="BS77" i="3"/>
  <c r="BR77" i="3"/>
  <c r="BQ77" i="3"/>
  <c r="BP77" i="3"/>
  <c r="BO77" i="3"/>
  <c r="BN77" i="3"/>
  <c r="BT76" i="3"/>
  <c r="BS76" i="3"/>
  <c r="BR76" i="3"/>
  <c r="BQ76" i="3"/>
  <c r="BP76" i="3"/>
  <c r="BO76" i="3"/>
  <c r="BN76" i="3"/>
  <c r="BT75" i="3"/>
  <c r="BS75" i="3"/>
  <c r="BR75" i="3"/>
  <c r="BQ75" i="3"/>
  <c r="BP75" i="3"/>
  <c r="BO75" i="3"/>
  <c r="BN75" i="3"/>
  <c r="BT74" i="3"/>
  <c r="BS74" i="3"/>
  <c r="BR74" i="3"/>
  <c r="BQ74" i="3"/>
  <c r="BP74" i="3"/>
  <c r="BO74" i="3"/>
  <c r="BN74" i="3"/>
  <c r="BT73" i="3"/>
  <c r="BS73" i="3"/>
  <c r="BR73" i="3"/>
  <c r="BQ73" i="3"/>
  <c r="BP73" i="3"/>
  <c r="BO73" i="3"/>
  <c r="BN73" i="3"/>
  <c r="BT72" i="3"/>
  <c r="BS72" i="3"/>
  <c r="BR72" i="3"/>
  <c r="BQ72" i="3"/>
  <c r="BP72" i="3"/>
  <c r="BO72" i="3"/>
  <c r="BN72" i="3"/>
  <c r="BT71" i="3"/>
  <c r="BS71" i="3"/>
  <c r="BR71" i="3"/>
  <c r="BQ71" i="3"/>
  <c r="BP71" i="3"/>
  <c r="BO71" i="3"/>
  <c r="BN71" i="3"/>
  <c r="BT70" i="3"/>
  <c r="BS70" i="3"/>
  <c r="BR70" i="3"/>
  <c r="BQ70" i="3"/>
  <c r="BP70" i="3"/>
  <c r="BO70" i="3"/>
  <c r="BN70" i="3"/>
  <c r="BT69" i="3"/>
  <c r="BS69" i="3"/>
  <c r="BR69" i="3"/>
  <c r="BQ69" i="3"/>
  <c r="BP69" i="3"/>
  <c r="BO69" i="3"/>
  <c r="BN69" i="3"/>
  <c r="BT68" i="3"/>
  <c r="BS68" i="3"/>
  <c r="BR68" i="3"/>
  <c r="BQ68" i="3"/>
  <c r="BP68" i="3"/>
  <c r="BO68" i="3"/>
  <c r="BN68" i="3"/>
  <c r="BT67" i="3"/>
  <c r="BS67" i="3"/>
  <c r="BR67" i="3"/>
  <c r="BQ67" i="3"/>
  <c r="BP67" i="3"/>
  <c r="BO67" i="3"/>
  <c r="BN67" i="3"/>
  <c r="BT66" i="3"/>
  <c r="BS66" i="3"/>
  <c r="BR66" i="3"/>
  <c r="BQ66" i="3"/>
  <c r="BP66" i="3"/>
  <c r="BO66" i="3"/>
  <c r="BN66" i="3"/>
  <c r="BT65" i="3"/>
  <c r="BS65" i="3"/>
  <c r="BR65" i="3"/>
  <c r="BQ65" i="3"/>
  <c r="BP65" i="3"/>
  <c r="BO65" i="3"/>
  <c r="BN65" i="3"/>
  <c r="BT64" i="3"/>
  <c r="BS64" i="3"/>
  <c r="BR64" i="3"/>
  <c r="BQ64" i="3"/>
  <c r="BP64" i="3"/>
  <c r="BO64" i="3"/>
  <c r="BN64" i="3"/>
  <c r="BT63" i="3"/>
  <c r="BS63" i="3"/>
  <c r="BR63" i="3"/>
  <c r="BQ63" i="3"/>
  <c r="BP63" i="3"/>
  <c r="BO63" i="3"/>
  <c r="BN63" i="3"/>
  <c r="BT62" i="3"/>
  <c r="BS62" i="3"/>
  <c r="BR62" i="3"/>
  <c r="BQ62" i="3"/>
  <c r="BP62" i="3"/>
  <c r="BO62" i="3"/>
  <c r="BN62" i="3"/>
  <c r="BT61" i="3"/>
  <c r="BS61" i="3"/>
  <c r="BR61" i="3"/>
  <c r="BQ61" i="3"/>
  <c r="BP61" i="3"/>
  <c r="BO61" i="3"/>
  <c r="BN61" i="3"/>
  <c r="BT60" i="3"/>
  <c r="BS60" i="3"/>
  <c r="BR60" i="3"/>
  <c r="BQ60" i="3"/>
  <c r="BP60" i="3"/>
  <c r="BO60" i="3"/>
  <c r="BN60" i="3"/>
  <c r="BT59" i="3"/>
  <c r="BS59" i="3"/>
  <c r="BR59" i="3"/>
  <c r="BQ59" i="3"/>
  <c r="BP59" i="3"/>
  <c r="BO59" i="3"/>
  <c r="BN59" i="3"/>
  <c r="BT58" i="3"/>
  <c r="BS58" i="3"/>
  <c r="BR58" i="3"/>
  <c r="BQ58" i="3"/>
  <c r="BP58" i="3"/>
  <c r="BO58" i="3"/>
  <c r="BN58" i="3"/>
  <c r="BT57" i="3"/>
  <c r="BS57" i="3"/>
  <c r="BR57" i="3"/>
  <c r="BQ57" i="3"/>
  <c r="BP57" i="3"/>
  <c r="BO57" i="3"/>
  <c r="BN57" i="3"/>
  <c r="BT56" i="3"/>
  <c r="BS56" i="3"/>
  <c r="BR56" i="3"/>
  <c r="BQ56" i="3"/>
  <c r="BP56" i="3"/>
  <c r="BO56" i="3"/>
  <c r="BN56" i="3"/>
  <c r="BT55" i="3"/>
  <c r="BS55" i="3"/>
  <c r="BR55" i="3"/>
  <c r="BQ55" i="3"/>
  <c r="BP55" i="3"/>
  <c r="BO55" i="3"/>
  <c r="BN55" i="3"/>
  <c r="BT54" i="3"/>
  <c r="BS54" i="3"/>
  <c r="BR54" i="3"/>
  <c r="BQ54" i="3"/>
  <c r="BP54" i="3"/>
  <c r="BO54" i="3"/>
  <c r="BN54" i="3"/>
  <c r="BT53" i="3"/>
  <c r="BS53" i="3"/>
  <c r="BR53" i="3"/>
  <c r="BQ53" i="3"/>
  <c r="BP53" i="3"/>
  <c r="BO53" i="3"/>
  <c r="BN53" i="3"/>
  <c r="BT52" i="3"/>
  <c r="BS52" i="3"/>
  <c r="BR52" i="3"/>
  <c r="BQ52" i="3"/>
  <c r="BP52" i="3"/>
  <c r="BO52" i="3"/>
  <c r="BN52" i="3"/>
  <c r="BT51" i="3"/>
  <c r="BS51" i="3"/>
  <c r="BR51" i="3"/>
  <c r="BQ51" i="3"/>
  <c r="BP51" i="3"/>
  <c r="BO51" i="3"/>
  <c r="BN51" i="3"/>
  <c r="BT50" i="3"/>
  <c r="BS50" i="3"/>
  <c r="BR50" i="3"/>
  <c r="BQ50" i="3"/>
  <c r="BP50" i="3"/>
  <c r="BO50" i="3"/>
  <c r="BN50" i="3"/>
  <c r="BT49" i="3"/>
  <c r="BS49" i="3"/>
  <c r="BR49" i="3"/>
  <c r="BQ49" i="3"/>
  <c r="BP49" i="3"/>
  <c r="BO49" i="3"/>
  <c r="BN49" i="3"/>
  <c r="BT48" i="3"/>
  <c r="BS48" i="3"/>
  <c r="BR48" i="3"/>
  <c r="BQ48" i="3"/>
  <c r="BP48" i="3"/>
  <c r="BO48" i="3"/>
  <c r="BN48" i="3"/>
  <c r="BT47" i="3"/>
  <c r="BS47" i="3"/>
  <c r="BR47" i="3"/>
  <c r="BQ47" i="3"/>
  <c r="BP47" i="3"/>
  <c r="BO47" i="3"/>
  <c r="BN47" i="3"/>
  <c r="BT46" i="3"/>
  <c r="BS46" i="3"/>
  <c r="BR46" i="3"/>
  <c r="BQ46" i="3"/>
  <c r="BP46" i="3"/>
  <c r="BO46" i="3"/>
  <c r="BN46" i="3"/>
  <c r="BT45" i="3"/>
  <c r="BS45" i="3"/>
  <c r="BR45" i="3"/>
  <c r="BQ45" i="3"/>
  <c r="BP45" i="3"/>
  <c r="BO45" i="3"/>
  <c r="BN45" i="3"/>
  <c r="BT44" i="3"/>
  <c r="BS44" i="3"/>
  <c r="BR44" i="3"/>
  <c r="BQ44" i="3"/>
  <c r="BP44" i="3"/>
  <c r="BO44" i="3"/>
  <c r="BN44" i="3"/>
  <c r="BT43" i="3"/>
  <c r="BS43" i="3"/>
  <c r="BR43" i="3"/>
  <c r="BQ43" i="3"/>
  <c r="BP43" i="3"/>
  <c r="BO43" i="3"/>
  <c r="BN43" i="3"/>
  <c r="BT42" i="3"/>
  <c r="BS42" i="3"/>
  <c r="BR42" i="3"/>
  <c r="BQ42" i="3"/>
  <c r="BP42" i="3"/>
  <c r="BO42" i="3"/>
  <c r="BN42" i="3"/>
  <c r="BT41" i="3"/>
  <c r="BS41" i="3"/>
  <c r="BR41" i="3"/>
  <c r="BQ41" i="3"/>
  <c r="BP41" i="3"/>
  <c r="BO41" i="3"/>
  <c r="BN41" i="3"/>
  <c r="BT40" i="3"/>
  <c r="BS40" i="3"/>
  <c r="BR40" i="3"/>
  <c r="BQ40" i="3"/>
  <c r="BP40" i="3"/>
  <c r="BO40" i="3"/>
  <c r="BN40" i="3"/>
  <c r="BT39" i="3"/>
  <c r="BS39" i="3"/>
  <c r="BR39" i="3"/>
  <c r="BQ39" i="3"/>
  <c r="BP39" i="3"/>
  <c r="BO39" i="3"/>
  <c r="BN39" i="3"/>
  <c r="BT38" i="3"/>
  <c r="BS38" i="3"/>
  <c r="BR38" i="3"/>
  <c r="BQ38" i="3"/>
  <c r="BP38" i="3"/>
  <c r="BO38" i="3"/>
  <c r="BN38" i="3"/>
  <c r="BT37" i="3"/>
  <c r="BS37" i="3"/>
  <c r="BR37" i="3"/>
  <c r="BQ37" i="3"/>
  <c r="BP37" i="3"/>
  <c r="BO37" i="3"/>
  <c r="BN37" i="3"/>
  <c r="BT36" i="3"/>
  <c r="BS36" i="3"/>
  <c r="BR36" i="3"/>
  <c r="BQ36" i="3"/>
  <c r="BP36" i="3"/>
  <c r="BO36" i="3"/>
  <c r="BN36" i="3"/>
  <c r="BT35" i="3"/>
  <c r="BS35" i="3"/>
  <c r="BR35" i="3"/>
  <c r="BQ35" i="3"/>
  <c r="BP35" i="3"/>
  <c r="BO35" i="3"/>
  <c r="BN35" i="3"/>
  <c r="BT34" i="3"/>
  <c r="BS34" i="3"/>
  <c r="BR34" i="3"/>
  <c r="BQ34" i="3"/>
  <c r="BP34" i="3"/>
  <c r="BO34" i="3"/>
  <c r="BN34" i="3"/>
  <c r="BT33" i="3"/>
  <c r="BS33" i="3"/>
  <c r="BR33" i="3"/>
  <c r="BQ33" i="3"/>
  <c r="BP33" i="3"/>
  <c r="BO33" i="3"/>
  <c r="BN33" i="3"/>
  <c r="BT32" i="3"/>
  <c r="BS32" i="3"/>
  <c r="BR32" i="3"/>
  <c r="BQ32" i="3"/>
  <c r="BP32" i="3"/>
  <c r="BO32" i="3"/>
  <c r="BN32" i="3"/>
  <c r="BT31" i="3"/>
  <c r="BS31" i="3"/>
  <c r="BR31" i="3"/>
  <c r="BQ31" i="3"/>
  <c r="BP31" i="3"/>
  <c r="BO31" i="3"/>
  <c r="BN31" i="3"/>
  <c r="BT30" i="3"/>
  <c r="BS30" i="3"/>
  <c r="BR30" i="3"/>
  <c r="BQ30" i="3"/>
  <c r="BP30" i="3"/>
  <c r="BO30" i="3"/>
  <c r="BN30" i="3"/>
  <c r="BT29" i="3"/>
  <c r="BS29" i="3"/>
  <c r="BR29" i="3"/>
  <c r="BQ29" i="3"/>
  <c r="BP29" i="3"/>
  <c r="BO29" i="3"/>
  <c r="BN29" i="3"/>
  <c r="BT28" i="3"/>
  <c r="BS28" i="3"/>
  <c r="BR28" i="3"/>
  <c r="BQ28" i="3"/>
  <c r="BP28" i="3"/>
  <c r="BO28" i="3"/>
  <c r="BN28" i="3"/>
  <c r="BT27" i="3"/>
  <c r="BS27" i="3"/>
  <c r="BR27" i="3"/>
  <c r="BQ27" i="3"/>
  <c r="BP27" i="3"/>
  <c r="BO27" i="3"/>
  <c r="BN27" i="3"/>
  <c r="BT26" i="3"/>
  <c r="BS26" i="3"/>
  <c r="BR26" i="3"/>
  <c r="BQ26" i="3"/>
  <c r="BP26" i="3"/>
  <c r="BO26" i="3"/>
  <c r="BN26" i="3"/>
  <c r="BT25" i="3"/>
  <c r="BS25" i="3"/>
  <c r="BR25" i="3"/>
  <c r="BQ25" i="3"/>
  <c r="BP25" i="3"/>
  <c r="BO25" i="3"/>
  <c r="BN25" i="3"/>
  <c r="BT24" i="3"/>
  <c r="BS24" i="3"/>
  <c r="BR24" i="3"/>
  <c r="BQ24" i="3"/>
  <c r="BP24" i="3"/>
  <c r="BO24" i="3"/>
  <c r="BN24" i="3"/>
  <c r="BT23" i="3"/>
  <c r="BS23" i="3"/>
  <c r="BR23" i="3"/>
  <c r="BQ23" i="3"/>
  <c r="BP23" i="3"/>
  <c r="BO23" i="3"/>
  <c r="BN23" i="3"/>
  <c r="BT22" i="3"/>
  <c r="BS22" i="3"/>
  <c r="BR22" i="3"/>
  <c r="BQ22" i="3"/>
  <c r="BP22" i="3"/>
  <c r="BO22" i="3"/>
  <c r="BN22" i="3"/>
  <c r="BT21" i="3"/>
  <c r="BS21" i="3"/>
  <c r="BR21" i="3"/>
  <c r="BQ21" i="3"/>
  <c r="BP21" i="3"/>
  <c r="BO21" i="3"/>
  <c r="BN21" i="3"/>
  <c r="BT20" i="3"/>
  <c r="BS20" i="3"/>
  <c r="BR20" i="3"/>
  <c r="BQ20" i="3"/>
  <c r="BP20" i="3"/>
  <c r="BO20" i="3"/>
  <c r="BN20" i="3"/>
  <c r="BT19" i="3"/>
  <c r="BS19" i="3"/>
  <c r="BR19" i="3"/>
  <c r="BQ19" i="3"/>
  <c r="BP19" i="3"/>
  <c r="BO19" i="3"/>
  <c r="BN19" i="3"/>
  <c r="BT18" i="3"/>
  <c r="BS18" i="3"/>
  <c r="BR18" i="3"/>
  <c r="BQ18" i="3"/>
  <c r="BP18" i="3"/>
  <c r="BO18" i="3"/>
  <c r="BN18" i="3"/>
  <c r="BT17" i="3"/>
  <c r="BS17" i="3"/>
  <c r="BR17" i="3"/>
  <c r="BQ17" i="3"/>
  <c r="BP17" i="3"/>
  <c r="BO17" i="3"/>
  <c r="BN17" i="3"/>
  <c r="BT16" i="3"/>
  <c r="BS16" i="3"/>
  <c r="BR16" i="3"/>
  <c r="BQ16" i="3"/>
  <c r="BP16" i="3"/>
  <c r="BO16" i="3"/>
  <c r="BN16" i="3"/>
  <c r="BT15" i="3"/>
  <c r="BS15" i="3"/>
  <c r="BR15" i="3"/>
  <c r="BQ15" i="3"/>
  <c r="BP15" i="3"/>
  <c r="BO15" i="3"/>
  <c r="BN15" i="3"/>
  <c r="BT14" i="3"/>
  <c r="BS14" i="3"/>
  <c r="BR14" i="3"/>
  <c r="BQ14" i="3"/>
  <c r="BP14" i="3"/>
  <c r="BO14" i="3"/>
  <c r="BN14" i="3"/>
  <c r="BT13" i="3"/>
  <c r="BS13" i="3"/>
  <c r="BR13" i="3"/>
  <c r="BQ13" i="3"/>
  <c r="BP13" i="3"/>
  <c r="BO13" i="3"/>
  <c r="BN13" i="3"/>
  <c r="BT12" i="3"/>
  <c r="BS12" i="3"/>
  <c r="BR12" i="3"/>
  <c r="BQ12" i="3"/>
  <c r="BP12" i="3"/>
  <c r="BO12" i="3"/>
  <c r="BN12" i="3"/>
  <c r="BT11" i="3"/>
  <c r="BS11" i="3"/>
  <c r="BR11" i="3"/>
  <c r="BQ11" i="3"/>
  <c r="BP11" i="3"/>
  <c r="BO11" i="3"/>
  <c r="BN11" i="3"/>
  <c r="BT10" i="3"/>
  <c r="BS10" i="3"/>
  <c r="BR10" i="3"/>
  <c r="BQ10" i="3"/>
  <c r="BP10" i="3"/>
  <c r="BO10" i="3"/>
  <c r="BT9" i="3"/>
  <c r="BS9" i="3"/>
  <c r="BR9" i="3"/>
  <c r="BQ9" i="3"/>
  <c r="BP9" i="3"/>
  <c r="BO9" i="3"/>
  <c r="BN9" i="3"/>
  <c r="BT8" i="3"/>
  <c r="BS8" i="3"/>
  <c r="BR8" i="3"/>
  <c r="BQ8" i="3"/>
  <c r="BP8" i="3"/>
  <c r="BO8" i="3"/>
  <c r="BN8" i="3"/>
  <c r="BT7" i="3"/>
  <c r="BS7" i="3"/>
  <c r="BR7" i="3"/>
  <c r="BQ7" i="3"/>
  <c r="BP7" i="3"/>
  <c r="BO7" i="3"/>
  <c r="BN7" i="3"/>
  <c r="BT6" i="3"/>
  <c r="BS6" i="3"/>
  <c r="BR6" i="3"/>
  <c r="BQ6" i="3"/>
  <c r="BP6" i="3"/>
  <c r="BO6" i="3"/>
  <c r="BN6" i="3"/>
  <c r="BT5" i="3"/>
  <c r="BS5" i="3"/>
  <c r="BR5" i="3"/>
  <c r="BQ5" i="3"/>
  <c r="BP5" i="3"/>
  <c r="BO5" i="3"/>
  <c r="BN5" i="3"/>
  <c r="BT4" i="3"/>
  <c r="BS4" i="3"/>
  <c r="BR4" i="3"/>
  <c r="BQ4" i="3"/>
  <c r="BP4" i="3"/>
  <c r="BO4" i="3"/>
  <c r="BN4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BT3" i="3"/>
  <c r="BS3" i="3"/>
  <c r="BR3" i="3"/>
  <c r="BQ3" i="3"/>
  <c r="BP3" i="3"/>
  <c r="BO3" i="3"/>
  <c r="BN3" i="3"/>
  <c r="AS21" i="3"/>
  <c r="AS816" i="3"/>
  <c r="AS815" i="3"/>
  <c r="AS814" i="3"/>
  <c r="AS813" i="3"/>
  <c r="AS812" i="3"/>
  <c r="AS811" i="3"/>
  <c r="AS810" i="3"/>
  <c r="AS809" i="3"/>
  <c r="AS808" i="3"/>
  <c r="AS807" i="3"/>
  <c r="AS806" i="3"/>
  <c r="AS805" i="3"/>
  <c r="AS804" i="3"/>
  <c r="AS803" i="3"/>
  <c r="AS802" i="3"/>
  <c r="AS801" i="3"/>
  <c r="AS800" i="3"/>
  <c r="AS799" i="3"/>
  <c r="AS798" i="3"/>
  <c r="AS797" i="3"/>
  <c r="AS796" i="3"/>
  <c r="AS795" i="3"/>
  <c r="AS794" i="3"/>
  <c r="AS793" i="3"/>
  <c r="AS792" i="3"/>
  <c r="AS791" i="3"/>
  <c r="AS790" i="3"/>
  <c r="AS789" i="3"/>
  <c r="AS788" i="3"/>
  <c r="AS787" i="3"/>
  <c r="AS786" i="3"/>
  <c r="AS785" i="3"/>
  <c r="AS784" i="3"/>
  <c r="AS783" i="3"/>
  <c r="AS782" i="3"/>
  <c r="AS781" i="3"/>
  <c r="AS780" i="3"/>
  <c r="AS779" i="3"/>
  <c r="AS778" i="3"/>
  <c r="AS777" i="3"/>
  <c r="AS776" i="3"/>
  <c r="AS775" i="3"/>
  <c r="AS774" i="3"/>
  <c r="AS773" i="3"/>
  <c r="AS772" i="3"/>
  <c r="AS771" i="3"/>
  <c r="AS770" i="3"/>
  <c r="AS769" i="3"/>
  <c r="AS768" i="3"/>
  <c r="AS767" i="3"/>
  <c r="AS766" i="3"/>
  <c r="AS765" i="3"/>
  <c r="AS764" i="3"/>
  <c r="AS763" i="3"/>
  <c r="AS762" i="3"/>
  <c r="AS761" i="3"/>
  <c r="AS760" i="3"/>
  <c r="AS759" i="3"/>
  <c r="AS758" i="3"/>
  <c r="AS757" i="3"/>
  <c r="AS756" i="3"/>
  <c r="AS755" i="3"/>
  <c r="AS754" i="3"/>
  <c r="AS753" i="3"/>
  <c r="AS752" i="3"/>
  <c r="AS751" i="3"/>
  <c r="AS750" i="3"/>
  <c r="AS749" i="3"/>
  <c r="AS748" i="3"/>
  <c r="AS747" i="3"/>
  <c r="AS746" i="3"/>
  <c r="AS745" i="3"/>
  <c r="AS744" i="3"/>
  <c r="AS743" i="3"/>
  <c r="AS742" i="3"/>
  <c r="AS741" i="3"/>
  <c r="AS740" i="3"/>
  <c r="AS739" i="3"/>
  <c r="AS738" i="3"/>
  <c r="AS737" i="3"/>
  <c r="AS736" i="3"/>
  <c r="AS735" i="3"/>
  <c r="AS734" i="3"/>
  <c r="AS733" i="3"/>
  <c r="AS732" i="3"/>
  <c r="AS731" i="3"/>
  <c r="AS730" i="3"/>
  <c r="AS729" i="3"/>
  <c r="AS728" i="3"/>
  <c r="AS727" i="3"/>
  <c r="AS726" i="3"/>
  <c r="AS725" i="3"/>
  <c r="AS724" i="3"/>
  <c r="AS723" i="3"/>
  <c r="AS722" i="3"/>
  <c r="AS721" i="3"/>
  <c r="AS720" i="3"/>
  <c r="AS719" i="3"/>
  <c r="AS718" i="3"/>
  <c r="AS717" i="3"/>
  <c r="AS716" i="3"/>
  <c r="AS715" i="3"/>
  <c r="AS714" i="3"/>
  <c r="AS713" i="3"/>
  <c r="AS712" i="3"/>
  <c r="AS711" i="3"/>
  <c r="AS710" i="3"/>
  <c r="AS709" i="3"/>
  <c r="AS708" i="3"/>
  <c r="AS707" i="3"/>
  <c r="AS706" i="3"/>
  <c r="AS705" i="3"/>
  <c r="AS704" i="3"/>
  <c r="AS703" i="3"/>
  <c r="AS702" i="3"/>
  <c r="AS701" i="3"/>
  <c r="AS700" i="3"/>
  <c r="AS699" i="3"/>
  <c r="AS698" i="3"/>
  <c r="AS697" i="3"/>
  <c r="AS696" i="3"/>
  <c r="AS695" i="3"/>
  <c r="AS694" i="3"/>
  <c r="AS693" i="3"/>
  <c r="AS692" i="3"/>
  <c r="AS691" i="3"/>
  <c r="AS690" i="3"/>
  <c r="AS689" i="3"/>
  <c r="AS688" i="3"/>
  <c r="AS687" i="3"/>
  <c r="AS686" i="3"/>
  <c r="AS685" i="3"/>
  <c r="AS684" i="3"/>
  <c r="AS683" i="3"/>
  <c r="AS682" i="3"/>
  <c r="AS681" i="3"/>
  <c r="AS680" i="3"/>
  <c r="AS679" i="3"/>
  <c r="AS678" i="3"/>
  <c r="AS677" i="3"/>
  <c r="AS676" i="3"/>
  <c r="AS675" i="3"/>
  <c r="AS674" i="3"/>
  <c r="AS673" i="3"/>
  <c r="AS672" i="3"/>
  <c r="AS671" i="3"/>
  <c r="AS670" i="3"/>
  <c r="AS669" i="3"/>
  <c r="AS668" i="3"/>
  <c r="AS667" i="3"/>
  <c r="AS666" i="3"/>
  <c r="AS665" i="3"/>
  <c r="AS664" i="3"/>
  <c r="AS663" i="3"/>
  <c r="AS662" i="3"/>
  <c r="AS661" i="3"/>
  <c r="AS660" i="3"/>
  <c r="AS659" i="3"/>
  <c r="AS658" i="3"/>
  <c r="AS657" i="3"/>
  <c r="AS656" i="3"/>
  <c r="AS655" i="3"/>
  <c r="AS654" i="3"/>
  <c r="AS653" i="3"/>
  <c r="AS652" i="3"/>
  <c r="AS651" i="3"/>
  <c r="AS650" i="3"/>
  <c r="AS649" i="3"/>
  <c r="AS648" i="3"/>
  <c r="AS647" i="3"/>
  <c r="AS646" i="3"/>
  <c r="AS645" i="3"/>
  <c r="AS644" i="3"/>
  <c r="AS643" i="3"/>
  <c r="AS642" i="3"/>
  <c r="AS641" i="3"/>
  <c r="AS640" i="3"/>
  <c r="AS639" i="3"/>
  <c r="AS638" i="3"/>
  <c r="AS637" i="3"/>
  <c r="AS636" i="3"/>
  <c r="AS635" i="3"/>
  <c r="AS634" i="3"/>
  <c r="AS633" i="3"/>
  <c r="AS632" i="3"/>
  <c r="AS631" i="3"/>
  <c r="AS630" i="3"/>
  <c r="AS629" i="3"/>
  <c r="AS628" i="3"/>
  <c r="AS627" i="3"/>
  <c r="AS626" i="3"/>
  <c r="AS625" i="3"/>
  <c r="AS624" i="3"/>
  <c r="AS623" i="3"/>
  <c r="AS622" i="3"/>
  <c r="AS621" i="3"/>
  <c r="AS620" i="3"/>
  <c r="AS619" i="3"/>
  <c r="AS618" i="3"/>
  <c r="AS617" i="3"/>
  <c r="AS616" i="3"/>
  <c r="AS615" i="3"/>
  <c r="AS614" i="3"/>
  <c r="AS613" i="3"/>
  <c r="AS612" i="3"/>
  <c r="AS611" i="3"/>
  <c r="AS610" i="3"/>
  <c r="AS609" i="3"/>
  <c r="AS608" i="3"/>
  <c r="AS607" i="3"/>
  <c r="AS606" i="3"/>
  <c r="AS605" i="3"/>
  <c r="AS604" i="3"/>
  <c r="AS603" i="3"/>
  <c r="AS602" i="3"/>
  <c r="AS601" i="3"/>
  <c r="AS600" i="3"/>
  <c r="AS599" i="3"/>
  <c r="AS598" i="3"/>
  <c r="AS597" i="3"/>
  <c r="AS596" i="3"/>
  <c r="AS595" i="3"/>
  <c r="AS594" i="3"/>
  <c r="AS593" i="3"/>
  <c r="AS592" i="3"/>
  <c r="AS591" i="3"/>
  <c r="AS590" i="3"/>
  <c r="AS589" i="3"/>
  <c r="AS588" i="3"/>
  <c r="AS587" i="3"/>
  <c r="AS586" i="3"/>
  <c r="AS585" i="3"/>
  <c r="AS584" i="3"/>
  <c r="AS583" i="3"/>
  <c r="AS582" i="3"/>
  <c r="AS581" i="3"/>
  <c r="AS580" i="3"/>
  <c r="AS579" i="3"/>
  <c r="AS578" i="3"/>
  <c r="AS577" i="3"/>
  <c r="AS576" i="3"/>
  <c r="AS575" i="3"/>
  <c r="AS574" i="3"/>
  <c r="AS573" i="3"/>
  <c r="AS572" i="3"/>
  <c r="AS571" i="3"/>
  <c r="AS570" i="3"/>
  <c r="AS569" i="3"/>
  <c r="AS568" i="3"/>
  <c r="AS567" i="3"/>
  <c r="AS566" i="3"/>
  <c r="AS565" i="3"/>
  <c r="AS564" i="3"/>
  <c r="AS563" i="3"/>
  <c r="AS562" i="3"/>
  <c r="AS561" i="3"/>
  <c r="AS560" i="3"/>
  <c r="AS559" i="3"/>
  <c r="AS558" i="3"/>
  <c r="AS557" i="3"/>
  <c r="AS556" i="3"/>
  <c r="AS555" i="3"/>
  <c r="AS554" i="3"/>
  <c r="AS553" i="3"/>
  <c r="AS552" i="3"/>
  <c r="AS551" i="3"/>
  <c r="AS550" i="3"/>
  <c r="AS549" i="3"/>
  <c r="AS548" i="3"/>
  <c r="AS547" i="3"/>
  <c r="AS546" i="3"/>
  <c r="AS545" i="3"/>
  <c r="AS544" i="3"/>
  <c r="AS543" i="3"/>
  <c r="AS542" i="3"/>
  <c r="AS541" i="3"/>
  <c r="AS540" i="3"/>
  <c r="AS539" i="3"/>
  <c r="AS538" i="3"/>
  <c r="AS537" i="3"/>
  <c r="AS536" i="3"/>
  <c r="AS535" i="3"/>
  <c r="AS534" i="3"/>
  <c r="AS533" i="3"/>
  <c r="AS532" i="3"/>
  <c r="AS531" i="3"/>
  <c r="AS530" i="3"/>
  <c r="AS529" i="3"/>
  <c r="AS528" i="3"/>
  <c r="AS527" i="3"/>
  <c r="AS526" i="3"/>
  <c r="AS525" i="3"/>
  <c r="AS524" i="3"/>
  <c r="AS523" i="3"/>
  <c r="AS522" i="3"/>
  <c r="AS521" i="3"/>
  <c r="AS520" i="3"/>
  <c r="AS519" i="3"/>
  <c r="AS518" i="3"/>
  <c r="AS517" i="3"/>
  <c r="AS516" i="3"/>
  <c r="AS515" i="3"/>
  <c r="AS514" i="3"/>
  <c r="AS513" i="3"/>
  <c r="AS512" i="3"/>
  <c r="AS511" i="3"/>
  <c r="AS510" i="3"/>
  <c r="AS509" i="3"/>
  <c r="AS508" i="3"/>
  <c r="AS507" i="3"/>
  <c r="AS506" i="3"/>
  <c r="AS505" i="3"/>
  <c r="AS504" i="3"/>
  <c r="AS503" i="3"/>
  <c r="AS502" i="3"/>
  <c r="AS501" i="3"/>
  <c r="AS500" i="3"/>
  <c r="AS499" i="3"/>
  <c r="AS498" i="3"/>
  <c r="AS497" i="3"/>
  <c r="AS496" i="3"/>
  <c r="AS495" i="3"/>
  <c r="AS494" i="3"/>
  <c r="AS493" i="3"/>
  <c r="AS492" i="3"/>
  <c r="AS491" i="3"/>
  <c r="AS490" i="3"/>
  <c r="AS489" i="3"/>
  <c r="AS488" i="3"/>
  <c r="AS487" i="3"/>
  <c r="AS486" i="3"/>
  <c r="AS485" i="3"/>
  <c r="AS484" i="3"/>
  <c r="AS483" i="3"/>
  <c r="AS482" i="3"/>
  <c r="AS481" i="3"/>
  <c r="AS480" i="3"/>
  <c r="AS479" i="3"/>
  <c r="AS478" i="3"/>
  <c r="AS477" i="3"/>
  <c r="AS476" i="3"/>
  <c r="AS475" i="3"/>
  <c r="AS474" i="3"/>
  <c r="AS473" i="3"/>
  <c r="AS472" i="3"/>
  <c r="AS471" i="3"/>
  <c r="AS470" i="3"/>
  <c r="AS469" i="3"/>
  <c r="AS468" i="3"/>
  <c r="AS467" i="3"/>
  <c r="AS466" i="3"/>
  <c r="AS465" i="3"/>
  <c r="AS464" i="3"/>
  <c r="AS463" i="3"/>
  <c r="AS462" i="3"/>
  <c r="AS461" i="3"/>
  <c r="AS460" i="3"/>
  <c r="AS459" i="3"/>
  <c r="AS458" i="3"/>
  <c r="AS457" i="3"/>
  <c r="AS456" i="3"/>
  <c r="AS455" i="3"/>
  <c r="AS454" i="3"/>
  <c r="AS453" i="3"/>
  <c r="AS452" i="3"/>
  <c r="AS451" i="3"/>
  <c r="AS450" i="3"/>
  <c r="AS449" i="3"/>
  <c r="AS448" i="3"/>
  <c r="AS447" i="3"/>
  <c r="AS446" i="3"/>
  <c r="AS445" i="3"/>
  <c r="AS444" i="3"/>
  <c r="AS443" i="3"/>
  <c r="AS442" i="3"/>
  <c r="AS441" i="3"/>
  <c r="AS440" i="3"/>
  <c r="AS439" i="3"/>
  <c r="AS438" i="3"/>
  <c r="AS437" i="3"/>
  <c r="AS436" i="3"/>
  <c r="AS435" i="3"/>
  <c r="AS434" i="3"/>
  <c r="AS433" i="3"/>
  <c r="AS432" i="3"/>
  <c r="AS431" i="3"/>
  <c r="AS430" i="3"/>
  <c r="AS429" i="3"/>
  <c r="AS428" i="3"/>
  <c r="AS427" i="3"/>
  <c r="AS426" i="3"/>
  <c r="AS425" i="3"/>
  <c r="AS424" i="3"/>
  <c r="AS423" i="3"/>
  <c r="AS422" i="3"/>
  <c r="AS421" i="3"/>
  <c r="AS420" i="3"/>
  <c r="AS419" i="3"/>
  <c r="AS418" i="3"/>
  <c r="AS417" i="3"/>
  <c r="AS416" i="3"/>
  <c r="AS415" i="3"/>
  <c r="AS414" i="3"/>
  <c r="AS413" i="3"/>
  <c r="AS412" i="3"/>
  <c r="AS411" i="3"/>
  <c r="AS410" i="3"/>
  <c r="AS409" i="3"/>
  <c r="AS408" i="3"/>
  <c r="AS407" i="3"/>
  <c r="AS406" i="3"/>
  <c r="AS405" i="3"/>
  <c r="AS404" i="3"/>
  <c r="AS403" i="3"/>
  <c r="AS402" i="3"/>
  <c r="AS401" i="3"/>
  <c r="AS400" i="3"/>
  <c r="AS399" i="3"/>
  <c r="AS398" i="3"/>
  <c r="AS397" i="3"/>
  <c r="AS396" i="3"/>
  <c r="AS395" i="3"/>
  <c r="AS394" i="3"/>
  <c r="AS393" i="3"/>
  <c r="AS392" i="3"/>
  <c r="AS391" i="3"/>
  <c r="AS390" i="3"/>
  <c r="AS389" i="3"/>
  <c r="AS388" i="3"/>
  <c r="AS387" i="3"/>
  <c r="AS386" i="3"/>
  <c r="AS385" i="3"/>
  <c r="AS384" i="3"/>
  <c r="AS383" i="3"/>
  <c r="AS382" i="3"/>
  <c r="AS381" i="3"/>
  <c r="AS380" i="3"/>
  <c r="AS379" i="3"/>
  <c r="AS378" i="3"/>
  <c r="AS377" i="3"/>
  <c r="AS376" i="3"/>
  <c r="AS375" i="3"/>
  <c r="AS374" i="3"/>
  <c r="AS373" i="3"/>
  <c r="AS372" i="3"/>
  <c r="AS371" i="3"/>
  <c r="AS370" i="3"/>
  <c r="AS369" i="3"/>
  <c r="AS368" i="3"/>
  <c r="AS367" i="3"/>
  <c r="AS366" i="3"/>
  <c r="AS365" i="3"/>
  <c r="AS364" i="3"/>
  <c r="AS363" i="3"/>
  <c r="AS362" i="3"/>
  <c r="AS361" i="3"/>
  <c r="AS360" i="3"/>
  <c r="AS359" i="3"/>
  <c r="AS358" i="3"/>
  <c r="AS357" i="3"/>
  <c r="AS356" i="3"/>
  <c r="AS355" i="3"/>
  <c r="AS354" i="3"/>
  <c r="AS353" i="3"/>
  <c r="AS352" i="3"/>
  <c r="AS351" i="3"/>
  <c r="AS350" i="3"/>
  <c r="AS349" i="3"/>
  <c r="AS348" i="3"/>
  <c r="AS347" i="3"/>
  <c r="AS346" i="3"/>
  <c r="AS345" i="3"/>
  <c r="AS344" i="3"/>
  <c r="AS343" i="3"/>
  <c r="AS342" i="3"/>
  <c r="AS341" i="3"/>
  <c r="AS340" i="3"/>
  <c r="AS339" i="3"/>
  <c r="AS338" i="3"/>
  <c r="AS337" i="3"/>
  <c r="AS336" i="3"/>
  <c r="AS335" i="3"/>
  <c r="AS334" i="3"/>
  <c r="AS333" i="3"/>
  <c r="AS332" i="3"/>
  <c r="AS331" i="3"/>
  <c r="AS330" i="3"/>
  <c r="AS329" i="3"/>
  <c r="AS328" i="3"/>
  <c r="AS327" i="3"/>
  <c r="AS326" i="3"/>
  <c r="AS325" i="3"/>
  <c r="AS324" i="3"/>
  <c r="AS323" i="3"/>
  <c r="AS322" i="3"/>
  <c r="AS321" i="3"/>
  <c r="AS320" i="3"/>
  <c r="AS319" i="3"/>
  <c r="AS318" i="3"/>
  <c r="AS317" i="3"/>
  <c r="AS316" i="3"/>
  <c r="AS315" i="3"/>
  <c r="AS314" i="3"/>
  <c r="AS313" i="3"/>
  <c r="AS312" i="3"/>
  <c r="AS311" i="3"/>
  <c r="AS310" i="3"/>
  <c r="AS309" i="3"/>
  <c r="AS308" i="3"/>
  <c r="AS307" i="3"/>
  <c r="AS306" i="3"/>
  <c r="AS305" i="3"/>
  <c r="AS304" i="3"/>
  <c r="AS303" i="3"/>
  <c r="AS302" i="3"/>
  <c r="AS301" i="3"/>
  <c r="AS300" i="3"/>
  <c r="AS299" i="3"/>
  <c r="AS298" i="3"/>
  <c r="AS297" i="3"/>
  <c r="AS296" i="3"/>
  <c r="AS295" i="3"/>
  <c r="AS294" i="3"/>
  <c r="AS293" i="3"/>
  <c r="AS292" i="3"/>
  <c r="AS291" i="3"/>
  <c r="AS290" i="3"/>
  <c r="AS289" i="3"/>
  <c r="AS288" i="3"/>
  <c r="AS287" i="3"/>
  <c r="AS286" i="3"/>
  <c r="AS285" i="3"/>
  <c r="AS284" i="3"/>
  <c r="AS283" i="3"/>
  <c r="AS282" i="3"/>
  <c r="AS281" i="3"/>
  <c r="AS280" i="3"/>
  <c r="AS279" i="3"/>
  <c r="AS278" i="3"/>
  <c r="AS277" i="3"/>
  <c r="AS276" i="3"/>
  <c r="AS275" i="3"/>
  <c r="AS274" i="3"/>
  <c r="AS273" i="3"/>
  <c r="AS272" i="3"/>
  <c r="AS271" i="3"/>
  <c r="AS270" i="3"/>
  <c r="AS269" i="3"/>
  <c r="AS268" i="3"/>
  <c r="AS267" i="3"/>
  <c r="AS266" i="3"/>
  <c r="AS265" i="3"/>
  <c r="AS264" i="3"/>
  <c r="AS263" i="3"/>
  <c r="AS262" i="3"/>
  <c r="AS261" i="3"/>
  <c r="AS260" i="3"/>
  <c r="AS259" i="3"/>
  <c r="AS258" i="3"/>
  <c r="AS257" i="3"/>
  <c r="AS256" i="3"/>
  <c r="AS255" i="3"/>
  <c r="AS254" i="3"/>
  <c r="AS253" i="3"/>
  <c r="AS252" i="3"/>
  <c r="AS251" i="3"/>
  <c r="AS250" i="3"/>
  <c r="AS249" i="3"/>
  <c r="AS248" i="3"/>
  <c r="AS247" i="3"/>
  <c r="AS246" i="3"/>
  <c r="AS245" i="3"/>
  <c r="AS244" i="3"/>
  <c r="AS243" i="3"/>
  <c r="AS242" i="3"/>
  <c r="AS241" i="3"/>
  <c r="AS240" i="3"/>
  <c r="AS239" i="3"/>
  <c r="AS238" i="3"/>
  <c r="AS237" i="3"/>
  <c r="AS236" i="3"/>
  <c r="AS235" i="3"/>
  <c r="AS234" i="3"/>
  <c r="AS233" i="3"/>
  <c r="AS232" i="3"/>
  <c r="AS231" i="3"/>
  <c r="AS230" i="3"/>
  <c r="AS229" i="3"/>
  <c r="AS228" i="3"/>
  <c r="AS227" i="3"/>
  <c r="AS226" i="3"/>
  <c r="AS225" i="3"/>
  <c r="AS224" i="3"/>
  <c r="AS223" i="3"/>
  <c r="AS222" i="3"/>
  <c r="AS221" i="3"/>
  <c r="AS220" i="3"/>
  <c r="AS219" i="3"/>
  <c r="AS218" i="3"/>
  <c r="AS217" i="3"/>
  <c r="AS216" i="3"/>
  <c r="AS215" i="3"/>
  <c r="AS214" i="3"/>
  <c r="AS213" i="3"/>
  <c r="AS212" i="3"/>
  <c r="AS211" i="3"/>
  <c r="AS210" i="3"/>
  <c r="AS209" i="3"/>
  <c r="AS208" i="3"/>
  <c r="AS207" i="3"/>
  <c r="AS206" i="3"/>
  <c r="AS205" i="3"/>
  <c r="AS204" i="3"/>
  <c r="AS203" i="3"/>
  <c r="AS202" i="3"/>
  <c r="AS201" i="3"/>
  <c r="AS200" i="3"/>
  <c r="AS199" i="3"/>
  <c r="AS198" i="3"/>
  <c r="AS197" i="3"/>
  <c r="AS196" i="3"/>
  <c r="AS195" i="3"/>
  <c r="AS194" i="3"/>
  <c r="AS193" i="3"/>
  <c r="AS192" i="3"/>
  <c r="AS191" i="3"/>
  <c r="AS190" i="3"/>
  <c r="AS189" i="3"/>
  <c r="AS188" i="3"/>
  <c r="AS187" i="3"/>
  <c r="AS186" i="3"/>
  <c r="AS185" i="3"/>
  <c r="AS184" i="3"/>
  <c r="AS183" i="3"/>
  <c r="AS182" i="3"/>
  <c r="AS181" i="3"/>
  <c r="AS180" i="3"/>
  <c r="AS179" i="3"/>
  <c r="AS178" i="3"/>
  <c r="AS177" i="3"/>
  <c r="AS176" i="3"/>
  <c r="AS175" i="3"/>
  <c r="AS174" i="3"/>
  <c r="AS173" i="3"/>
  <c r="AS172" i="3"/>
  <c r="AS171" i="3"/>
  <c r="AS170" i="3"/>
  <c r="AS169" i="3"/>
  <c r="AS168" i="3"/>
  <c r="AS167" i="3"/>
  <c r="AS166" i="3"/>
  <c r="AS165" i="3"/>
  <c r="AS164" i="3"/>
  <c r="AS163" i="3"/>
  <c r="AS162" i="3"/>
  <c r="AS161" i="3"/>
  <c r="AS160" i="3"/>
  <c r="AS159" i="3"/>
  <c r="AS158" i="3"/>
  <c r="AS157" i="3"/>
  <c r="AS156" i="3"/>
  <c r="AS155" i="3"/>
  <c r="AS154" i="3"/>
  <c r="AS153" i="3"/>
  <c r="AS152" i="3"/>
  <c r="AS151" i="3"/>
  <c r="AS150" i="3"/>
  <c r="AS149" i="3"/>
  <c r="AS148" i="3"/>
  <c r="AS147" i="3"/>
  <c r="AS146" i="3"/>
  <c r="AS145" i="3"/>
  <c r="AS144" i="3"/>
  <c r="AS143" i="3"/>
  <c r="AS142" i="3"/>
  <c r="AS141" i="3"/>
  <c r="AS140" i="3"/>
  <c r="AS139" i="3"/>
  <c r="AS138" i="3"/>
  <c r="AS137" i="3"/>
  <c r="AS136" i="3"/>
  <c r="AS135" i="3"/>
  <c r="AS134" i="3"/>
  <c r="AS133" i="3"/>
  <c r="AS132" i="3"/>
  <c r="AS131" i="3"/>
  <c r="AS130" i="3"/>
  <c r="AS129" i="3"/>
  <c r="AS128" i="3"/>
  <c r="AS127" i="3"/>
  <c r="AS126" i="3"/>
  <c r="AS125" i="3"/>
  <c r="AS124" i="3"/>
  <c r="AS123" i="3"/>
  <c r="AS122" i="3"/>
  <c r="AS121" i="3"/>
  <c r="AS120" i="3"/>
  <c r="AS119" i="3"/>
  <c r="AS118" i="3"/>
  <c r="AS117" i="3"/>
  <c r="AS116" i="3"/>
  <c r="AS115" i="3"/>
  <c r="AS114" i="3"/>
  <c r="AS113" i="3"/>
  <c r="AS112" i="3"/>
  <c r="AS111" i="3"/>
  <c r="AS110" i="3"/>
  <c r="AS109" i="3"/>
  <c r="AS108" i="3"/>
  <c r="AS107" i="3"/>
  <c r="AS106" i="3"/>
  <c r="AS105" i="3"/>
  <c r="AS104" i="3"/>
  <c r="AS103" i="3"/>
  <c r="AS102" i="3"/>
  <c r="AS101" i="3"/>
  <c r="AS100" i="3"/>
  <c r="AS99" i="3"/>
  <c r="AS98" i="3"/>
  <c r="AS97" i="3"/>
  <c r="AS96" i="3"/>
  <c r="AS95" i="3"/>
  <c r="AS94" i="3"/>
  <c r="AS93" i="3"/>
  <c r="AS92" i="3"/>
  <c r="AS91" i="3"/>
  <c r="AS90" i="3"/>
  <c r="AS89" i="3"/>
  <c r="AS88" i="3"/>
  <c r="AS87" i="3"/>
  <c r="AS86" i="3"/>
  <c r="AS85" i="3"/>
  <c r="AS84" i="3"/>
  <c r="AS83" i="3"/>
  <c r="AS82" i="3"/>
  <c r="AS81" i="3"/>
  <c r="AS80" i="3"/>
  <c r="AS79" i="3"/>
  <c r="AS78" i="3"/>
  <c r="AS77" i="3"/>
  <c r="AS76" i="3"/>
  <c r="AS75" i="3"/>
  <c r="AS74" i="3"/>
  <c r="AS73" i="3"/>
  <c r="AS72" i="3"/>
  <c r="AS71" i="3"/>
  <c r="AS70" i="3"/>
  <c r="AS69" i="3"/>
  <c r="AS68" i="3"/>
  <c r="AS67" i="3"/>
  <c r="AS66" i="3"/>
  <c r="AS65" i="3"/>
  <c r="AS64" i="3"/>
  <c r="AS63" i="3"/>
  <c r="AS62" i="3"/>
  <c r="AS61" i="3"/>
  <c r="AS60" i="3"/>
  <c r="AS59" i="3"/>
  <c r="AS58" i="3"/>
  <c r="AS57" i="3"/>
  <c r="AS56" i="3"/>
  <c r="AS55" i="3"/>
  <c r="AS54" i="3"/>
  <c r="AS53" i="3"/>
  <c r="AS52" i="3"/>
  <c r="AS51" i="3"/>
  <c r="AS50" i="3"/>
  <c r="AS49" i="3"/>
  <c r="AS48" i="3"/>
  <c r="AS47" i="3"/>
  <c r="AS46" i="3"/>
  <c r="AS45" i="3"/>
  <c r="AS44" i="3"/>
  <c r="AS43" i="3"/>
  <c r="AS42" i="3"/>
  <c r="AS41" i="3"/>
  <c r="AS40" i="3"/>
  <c r="AS39" i="3"/>
  <c r="AS38" i="3"/>
  <c r="AS37" i="3"/>
  <c r="AS36" i="3"/>
  <c r="AS35" i="3"/>
  <c r="AS34" i="3"/>
  <c r="AS33" i="3"/>
  <c r="AS32" i="3"/>
  <c r="AS31" i="3"/>
  <c r="AS30" i="3"/>
  <c r="AS29" i="3"/>
  <c r="AS28" i="3"/>
  <c r="AS27" i="3"/>
  <c r="AS26" i="3"/>
  <c r="AS25" i="3"/>
  <c r="AS24" i="3"/>
  <c r="AS23" i="3"/>
  <c r="AS22" i="3"/>
  <c r="AS20" i="3"/>
  <c r="AS19" i="3"/>
  <c r="AS18" i="3"/>
  <c r="AS17" i="3"/>
  <c r="AS16" i="3"/>
  <c r="AS15" i="3"/>
  <c r="AS14" i="3"/>
  <c r="AS13" i="3"/>
  <c r="AS12" i="3"/>
  <c r="AS11" i="3"/>
  <c r="AS10" i="3"/>
  <c r="AS9" i="3"/>
  <c r="AS8" i="3"/>
  <c r="AS7" i="3"/>
  <c r="AS6" i="3"/>
  <c r="AS5" i="3"/>
  <c r="AS4" i="3"/>
  <c r="AS3" i="3"/>
  <c r="AV816" i="3" l="1"/>
  <c r="AU816" i="3"/>
  <c r="AR816" i="3"/>
  <c r="AT816" i="3" s="1"/>
  <c r="AQ816" i="3"/>
  <c r="AP816" i="3"/>
  <c r="AV815" i="3"/>
  <c r="AU815" i="3"/>
  <c r="AR815" i="3"/>
  <c r="AT815" i="3" s="1"/>
  <c r="AQ815" i="3"/>
  <c r="AP815" i="3"/>
  <c r="AV814" i="3"/>
  <c r="AU814" i="3"/>
  <c r="AR814" i="3"/>
  <c r="AT814" i="3" s="1"/>
  <c r="AQ814" i="3"/>
  <c r="AP814" i="3"/>
  <c r="AV813" i="3"/>
  <c r="AU813" i="3"/>
  <c r="AR813" i="3"/>
  <c r="AT813" i="3" s="1"/>
  <c r="AQ813" i="3"/>
  <c r="AP813" i="3"/>
  <c r="AV812" i="3"/>
  <c r="AU812" i="3"/>
  <c r="AR812" i="3"/>
  <c r="AQ812" i="3"/>
  <c r="AP812" i="3"/>
  <c r="AV811" i="3"/>
  <c r="AU811" i="3"/>
  <c r="AR811" i="3"/>
  <c r="AT811" i="3" s="1"/>
  <c r="AQ811" i="3"/>
  <c r="AP811" i="3"/>
  <c r="AV810" i="3"/>
  <c r="AU810" i="3"/>
  <c r="AR810" i="3"/>
  <c r="AT810" i="3" s="1"/>
  <c r="AQ810" i="3"/>
  <c r="AP810" i="3"/>
  <c r="AV809" i="3"/>
  <c r="AU809" i="3"/>
  <c r="AT809" i="3"/>
  <c r="AR809" i="3"/>
  <c r="AQ809" i="3"/>
  <c r="AP809" i="3"/>
  <c r="AV808" i="3"/>
  <c r="AU808" i="3"/>
  <c r="AR808" i="3"/>
  <c r="AT808" i="3" s="1"/>
  <c r="AQ808" i="3"/>
  <c r="AP808" i="3"/>
  <c r="AV807" i="3"/>
  <c r="AU807" i="3"/>
  <c r="AR807" i="3"/>
  <c r="AT807" i="3" s="1"/>
  <c r="AQ807" i="3"/>
  <c r="AP807" i="3"/>
  <c r="AV806" i="3"/>
  <c r="AU806" i="3"/>
  <c r="AT806" i="3"/>
  <c r="AR806" i="3"/>
  <c r="AQ806" i="3"/>
  <c r="AP806" i="3"/>
  <c r="AV805" i="3"/>
  <c r="AU805" i="3"/>
  <c r="AR805" i="3"/>
  <c r="AT805" i="3" s="1"/>
  <c r="AQ805" i="3"/>
  <c r="AP805" i="3"/>
  <c r="AV804" i="3"/>
  <c r="AU804" i="3"/>
  <c r="AR804" i="3"/>
  <c r="AT804" i="3" s="1"/>
  <c r="AQ804" i="3"/>
  <c r="AP804" i="3"/>
  <c r="AV803" i="3"/>
  <c r="AU803" i="3"/>
  <c r="AR803" i="3"/>
  <c r="AT803" i="3" s="1"/>
  <c r="AQ803" i="3"/>
  <c r="AP803" i="3"/>
  <c r="AV802" i="3"/>
  <c r="AU802" i="3"/>
  <c r="AR802" i="3"/>
  <c r="AT802" i="3" s="1"/>
  <c r="AQ802" i="3"/>
  <c r="AP802" i="3"/>
  <c r="AV801" i="3"/>
  <c r="AU801" i="3"/>
  <c r="AT801" i="3"/>
  <c r="AR801" i="3"/>
  <c r="AQ801" i="3"/>
  <c r="AP801" i="3"/>
  <c r="AV800" i="3"/>
  <c r="AU800" i="3"/>
  <c r="AR800" i="3"/>
  <c r="AT800" i="3" s="1"/>
  <c r="AQ800" i="3"/>
  <c r="AP800" i="3"/>
  <c r="AV799" i="3"/>
  <c r="AU799" i="3"/>
  <c r="AR799" i="3"/>
  <c r="AT799" i="3" s="1"/>
  <c r="AQ799" i="3"/>
  <c r="AP799" i="3"/>
  <c r="AV798" i="3"/>
  <c r="AU798" i="3"/>
  <c r="AT798" i="3"/>
  <c r="AR798" i="3"/>
  <c r="AQ798" i="3"/>
  <c r="AP798" i="3"/>
  <c r="AV797" i="3"/>
  <c r="AU797" i="3"/>
  <c r="AR797" i="3"/>
  <c r="AT797" i="3" s="1"/>
  <c r="AQ797" i="3"/>
  <c r="AP797" i="3"/>
  <c r="AV796" i="3"/>
  <c r="AU796" i="3"/>
  <c r="AR796" i="3"/>
  <c r="AQ796" i="3"/>
  <c r="AP796" i="3"/>
  <c r="AV795" i="3"/>
  <c r="AU795" i="3"/>
  <c r="AR795" i="3"/>
  <c r="AT795" i="3" s="1"/>
  <c r="AQ795" i="3"/>
  <c r="AP795" i="3"/>
  <c r="AV794" i="3"/>
  <c r="AU794" i="3"/>
  <c r="AR794" i="3"/>
  <c r="AT794" i="3" s="1"/>
  <c r="AQ794" i="3"/>
  <c r="AP794" i="3"/>
  <c r="AV793" i="3"/>
  <c r="AU793" i="3"/>
  <c r="AT793" i="3"/>
  <c r="AR793" i="3"/>
  <c r="AQ793" i="3"/>
  <c r="AP793" i="3"/>
  <c r="AV792" i="3"/>
  <c r="AU792" i="3"/>
  <c r="AR792" i="3"/>
  <c r="AT792" i="3" s="1"/>
  <c r="AQ792" i="3"/>
  <c r="AP792" i="3"/>
  <c r="AV791" i="3"/>
  <c r="AU791" i="3"/>
  <c r="AR791" i="3"/>
  <c r="AT791" i="3" s="1"/>
  <c r="AQ791" i="3"/>
  <c r="AP791" i="3"/>
  <c r="AV790" i="3"/>
  <c r="AU790" i="3"/>
  <c r="AT790" i="3"/>
  <c r="AR790" i="3"/>
  <c r="AQ790" i="3"/>
  <c r="AP790" i="3"/>
  <c r="AV789" i="3"/>
  <c r="AU789" i="3"/>
  <c r="AR789" i="3"/>
  <c r="AT789" i="3" s="1"/>
  <c r="AQ789" i="3"/>
  <c r="AP789" i="3"/>
  <c r="AV788" i="3"/>
  <c r="AU788" i="3"/>
  <c r="AR788" i="3"/>
  <c r="AT788" i="3" s="1"/>
  <c r="AQ788" i="3"/>
  <c r="AP788" i="3"/>
  <c r="AV787" i="3"/>
  <c r="AU787" i="3"/>
  <c r="AR787" i="3"/>
  <c r="AT787" i="3" s="1"/>
  <c r="AQ787" i="3"/>
  <c r="AP787" i="3"/>
  <c r="AV786" i="3"/>
  <c r="AU786" i="3"/>
  <c r="AR786" i="3"/>
  <c r="AT786" i="3" s="1"/>
  <c r="AQ786" i="3"/>
  <c r="AP786" i="3"/>
  <c r="AV785" i="3"/>
  <c r="AU785" i="3"/>
  <c r="AT785" i="3"/>
  <c r="AR785" i="3"/>
  <c r="AQ785" i="3"/>
  <c r="AP785" i="3"/>
  <c r="AV784" i="3"/>
  <c r="AU784" i="3"/>
  <c r="AR784" i="3"/>
  <c r="AT784" i="3" s="1"/>
  <c r="AQ784" i="3"/>
  <c r="AP784" i="3"/>
  <c r="AV783" i="3"/>
  <c r="AU783" i="3"/>
  <c r="AR783" i="3"/>
  <c r="AT783" i="3" s="1"/>
  <c r="AQ783" i="3"/>
  <c r="AP783" i="3"/>
  <c r="AV782" i="3"/>
  <c r="AU782" i="3"/>
  <c r="AT782" i="3"/>
  <c r="AR782" i="3"/>
  <c r="AQ782" i="3"/>
  <c r="AP782" i="3"/>
  <c r="AV781" i="3"/>
  <c r="AU781" i="3"/>
  <c r="AR781" i="3"/>
  <c r="AT781" i="3" s="1"/>
  <c r="AQ781" i="3"/>
  <c r="AP781" i="3"/>
  <c r="AV780" i="3"/>
  <c r="AU780" i="3"/>
  <c r="AR780" i="3"/>
  <c r="AQ780" i="3"/>
  <c r="AP780" i="3"/>
  <c r="AV779" i="3"/>
  <c r="AU779" i="3"/>
  <c r="AR779" i="3"/>
  <c r="AT779" i="3" s="1"/>
  <c r="AQ779" i="3"/>
  <c r="AP779" i="3"/>
  <c r="AV778" i="3"/>
  <c r="AU778" i="3"/>
  <c r="AR778" i="3"/>
  <c r="AT778" i="3" s="1"/>
  <c r="AQ778" i="3"/>
  <c r="AP778" i="3"/>
  <c r="AV777" i="3"/>
  <c r="AU777" i="3"/>
  <c r="AT777" i="3"/>
  <c r="AR777" i="3"/>
  <c r="AQ777" i="3"/>
  <c r="AP777" i="3"/>
  <c r="AV776" i="3"/>
  <c r="AU776" i="3"/>
  <c r="AR776" i="3"/>
  <c r="AT776" i="3" s="1"/>
  <c r="AQ776" i="3"/>
  <c r="AP776" i="3"/>
  <c r="AV775" i="3"/>
  <c r="AU775" i="3"/>
  <c r="AR775" i="3"/>
  <c r="AT775" i="3" s="1"/>
  <c r="AQ775" i="3"/>
  <c r="AP775" i="3"/>
  <c r="AV774" i="3"/>
  <c r="AU774" i="3"/>
  <c r="AT774" i="3"/>
  <c r="AR774" i="3"/>
  <c r="AQ774" i="3"/>
  <c r="AP774" i="3"/>
  <c r="AV773" i="3"/>
  <c r="AU773" i="3"/>
  <c r="AR773" i="3"/>
  <c r="AT773" i="3" s="1"/>
  <c r="AQ773" i="3"/>
  <c r="AP773" i="3"/>
  <c r="AV772" i="3"/>
  <c r="AU772" i="3"/>
  <c r="AR772" i="3"/>
  <c r="AT772" i="3" s="1"/>
  <c r="AQ772" i="3"/>
  <c r="AP772" i="3"/>
  <c r="AV771" i="3"/>
  <c r="AU771" i="3"/>
  <c r="AR771" i="3"/>
  <c r="AT771" i="3" s="1"/>
  <c r="AQ771" i="3"/>
  <c r="AP771" i="3"/>
  <c r="AV770" i="3"/>
  <c r="AU770" i="3"/>
  <c r="AR770" i="3"/>
  <c r="AT770" i="3" s="1"/>
  <c r="AQ770" i="3"/>
  <c r="AP770" i="3"/>
  <c r="AV769" i="3"/>
  <c r="AU769" i="3"/>
  <c r="AT769" i="3"/>
  <c r="AR769" i="3"/>
  <c r="AQ769" i="3"/>
  <c r="AP769" i="3"/>
  <c r="AV768" i="3"/>
  <c r="AU768" i="3"/>
  <c r="AR768" i="3"/>
  <c r="AT768" i="3" s="1"/>
  <c r="AQ768" i="3"/>
  <c r="AP768" i="3"/>
  <c r="AV767" i="3"/>
  <c r="AU767" i="3"/>
  <c r="AR767" i="3"/>
  <c r="AT767" i="3" s="1"/>
  <c r="AQ767" i="3"/>
  <c r="AP767" i="3"/>
  <c r="AV766" i="3"/>
  <c r="AU766" i="3"/>
  <c r="AR766" i="3"/>
  <c r="AT766" i="3" s="1"/>
  <c r="AQ766" i="3"/>
  <c r="AP766" i="3"/>
  <c r="AV765" i="3"/>
  <c r="AU765" i="3"/>
  <c r="AR765" i="3"/>
  <c r="AT765" i="3" s="1"/>
  <c r="AQ765" i="3"/>
  <c r="AP765" i="3"/>
  <c r="AV764" i="3"/>
  <c r="AU764" i="3"/>
  <c r="AR764" i="3"/>
  <c r="AQ764" i="3"/>
  <c r="AP764" i="3"/>
  <c r="AV763" i="3"/>
  <c r="AU763" i="3"/>
  <c r="AR763" i="3"/>
  <c r="AT763" i="3" s="1"/>
  <c r="AQ763" i="3"/>
  <c r="AP763" i="3"/>
  <c r="AV762" i="3"/>
  <c r="AU762" i="3"/>
  <c r="AR762" i="3"/>
  <c r="AT762" i="3" s="1"/>
  <c r="AQ762" i="3"/>
  <c r="AP762" i="3"/>
  <c r="AV761" i="3"/>
  <c r="AU761" i="3"/>
  <c r="AR761" i="3"/>
  <c r="AT761" i="3" s="1"/>
  <c r="AQ761" i="3"/>
  <c r="AP761" i="3"/>
  <c r="AV760" i="3"/>
  <c r="AU760" i="3"/>
  <c r="AR760" i="3"/>
  <c r="AT760" i="3" s="1"/>
  <c r="AQ760" i="3"/>
  <c r="AP760" i="3"/>
  <c r="AV759" i="3"/>
  <c r="AU759" i="3"/>
  <c r="AR759" i="3"/>
  <c r="AT759" i="3" s="1"/>
  <c r="AQ759" i="3"/>
  <c r="AP759" i="3"/>
  <c r="AV758" i="3"/>
  <c r="AU758" i="3"/>
  <c r="AR758" i="3"/>
  <c r="AT758" i="3" s="1"/>
  <c r="AQ758" i="3"/>
  <c r="AP758" i="3"/>
  <c r="AV757" i="3"/>
  <c r="AU757" i="3"/>
  <c r="AT757" i="3"/>
  <c r="AR757" i="3"/>
  <c r="AQ757" i="3"/>
  <c r="AP757" i="3"/>
  <c r="AV756" i="3"/>
  <c r="AU756" i="3"/>
  <c r="AR756" i="3"/>
  <c r="AT756" i="3" s="1"/>
  <c r="AQ756" i="3"/>
  <c r="AP756" i="3"/>
  <c r="AV755" i="3"/>
  <c r="AU755" i="3"/>
  <c r="AR755" i="3"/>
  <c r="AT755" i="3" s="1"/>
  <c r="AQ755" i="3"/>
  <c r="AP755" i="3"/>
  <c r="AV754" i="3"/>
  <c r="AU754" i="3"/>
  <c r="AR754" i="3"/>
  <c r="AT754" i="3" s="1"/>
  <c r="AQ754" i="3"/>
  <c r="AP754" i="3"/>
  <c r="AV753" i="3"/>
  <c r="AU753" i="3"/>
  <c r="AT753" i="3"/>
  <c r="AR753" i="3"/>
  <c r="AQ753" i="3"/>
  <c r="AP753" i="3"/>
  <c r="AV752" i="3"/>
  <c r="AU752" i="3"/>
  <c r="AR752" i="3"/>
  <c r="AT752" i="3" s="1"/>
  <c r="AQ752" i="3"/>
  <c r="AP752" i="3"/>
  <c r="AV751" i="3"/>
  <c r="AU751" i="3"/>
  <c r="AR751" i="3"/>
  <c r="AT751" i="3" s="1"/>
  <c r="AQ751" i="3"/>
  <c r="AP751" i="3"/>
  <c r="AV750" i="3"/>
  <c r="AU750" i="3"/>
  <c r="AR750" i="3"/>
  <c r="AT750" i="3" s="1"/>
  <c r="AQ750" i="3"/>
  <c r="AP750" i="3"/>
  <c r="AV749" i="3"/>
  <c r="AU749" i="3"/>
  <c r="AR749" i="3"/>
  <c r="AT749" i="3" s="1"/>
  <c r="AQ749" i="3"/>
  <c r="AP749" i="3"/>
  <c r="AV748" i="3"/>
  <c r="AU748" i="3"/>
  <c r="AR748" i="3"/>
  <c r="AQ748" i="3"/>
  <c r="AP748" i="3"/>
  <c r="AV747" i="3"/>
  <c r="AU747" i="3"/>
  <c r="AR747" i="3"/>
  <c r="AT747" i="3" s="1"/>
  <c r="AQ747" i="3"/>
  <c r="AP747" i="3"/>
  <c r="AV746" i="3"/>
  <c r="AU746" i="3"/>
  <c r="AR746" i="3"/>
  <c r="AT746" i="3" s="1"/>
  <c r="AQ746" i="3"/>
  <c r="AP746" i="3"/>
  <c r="AV745" i="3"/>
  <c r="AU745" i="3"/>
  <c r="AT745" i="3"/>
  <c r="AR745" i="3"/>
  <c r="AQ745" i="3"/>
  <c r="AP745" i="3"/>
  <c r="AV744" i="3"/>
  <c r="AU744" i="3"/>
  <c r="AR744" i="3"/>
  <c r="AT744" i="3" s="1"/>
  <c r="AQ744" i="3"/>
  <c r="AP744" i="3"/>
  <c r="AV743" i="3"/>
  <c r="AU743" i="3"/>
  <c r="AR743" i="3"/>
  <c r="AT743" i="3" s="1"/>
  <c r="AQ743" i="3"/>
  <c r="AP743" i="3"/>
  <c r="AV742" i="3"/>
  <c r="AU742" i="3"/>
  <c r="AR742" i="3"/>
  <c r="AT742" i="3" s="1"/>
  <c r="AQ742" i="3"/>
  <c r="AP742" i="3"/>
  <c r="AV741" i="3"/>
  <c r="AU741" i="3"/>
  <c r="AT741" i="3"/>
  <c r="AR741" i="3"/>
  <c r="AQ741" i="3"/>
  <c r="AP741" i="3"/>
  <c r="AV740" i="3"/>
  <c r="AU740" i="3"/>
  <c r="AR740" i="3"/>
  <c r="AT740" i="3" s="1"/>
  <c r="AQ740" i="3"/>
  <c r="AP740" i="3"/>
  <c r="AV739" i="3"/>
  <c r="AU739" i="3"/>
  <c r="AR739" i="3"/>
  <c r="AT739" i="3" s="1"/>
  <c r="AQ739" i="3"/>
  <c r="AP739" i="3"/>
  <c r="AV738" i="3"/>
  <c r="AU738" i="3"/>
  <c r="AR738" i="3"/>
  <c r="AT738" i="3" s="1"/>
  <c r="AQ738" i="3"/>
  <c r="AP738" i="3"/>
  <c r="AV737" i="3"/>
  <c r="AU737" i="3"/>
  <c r="AR737" i="3"/>
  <c r="AT737" i="3" s="1"/>
  <c r="AQ737" i="3"/>
  <c r="AP737" i="3"/>
  <c r="AV736" i="3"/>
  <c r="AU736" i="3"/>
  <c r="AR736" i="3"/>
  <c r="AT736" i="3" s="1"/>
  <c r="AQ736" i="3"/>
  <c r="AP736" i="3"/>
  <c r="AV735" i="3"/>
  <c r="AU735" i="3"/>
  <c r="AR735" i="3"/>
  <c r="AT735" i="3" s="1"/>
  <c r="AQ735" i="3"/>
  <c r="AP735" i="3"/>
  <c r="AV734" i="3"/>
  <c r="AU734" i="3"/>
  <c r="AR734" i="3"/>
  <c r="AT734" i="3" s="1"/>
  <c r="AQ734" i="3"/>
  <c r="AP734" i="3"/>
  <c r="AV733" i="3"/>
  <c r="AU733" i="3"/>
  <c r="AR733" i="3"/>
  <c r="AT733" i="3" s="1"/>
  <c r="AQ733" i="3"/>
  <c r="AP733" i="3"/>
  <c r="AV732" i="3"/>
  <c r="AU732" i="3"/>
  <c r="AR732" i="3"/>
  <c r="AQ732" i="3"/>
  <c r="AP732" i="3"/>
  <c r="AV731" i="3"/>
  <c r="AU731" i="3"/>
  <c r="AR731" i="3"/>
  <c r="AT731" i="3" s="1"/>
  <c r="AQ731" i="3"/>
  <c r="AP731" i="3"/>
  <c r="AV730" i="3"/>
  <c r="AU730" i="3"/>
  <c r="AR730" i="3"/>
  <c r="AT730" i="3" s="1"/>
  <c r="AQ730" i="3"/>
  <c r="AP730" i="3"/>
  <c r="AV729" i="3"/>
  <c r="AU729" i="3"/>
  <c r="AT729" i="3"/>
  <c r="AR729" i="3"/>
  <c r="AQ729" i="3"/>
  <c r="AP729" i="3"/>
  <c r="AV728" i="3"/>
  <c r="AU728" i="3"/>
  <c r="AR728" i="3"/>
  <c r="AT728" i="3" s="1"/>
  <c r="AQ728" i="3"/>
  <c r="AP728" i="3"/>
  <c r="AV727" i="3"/>
  <c r="AU727" i="3"/>
  <c r="AR727" i="3"/>
  <c r="AT727" i="3" s="1"/>
  <c r="AQ727" i="3"/>
  <c r="AP727" i="3"/>
  <c r="AV726" i="3"/>
  <c r="AU726" i="3"/>
  <c r="AR726" i="3"/>
  <c r="AT726" i="3" s="1"/>
  <c r="AQ726" i="3"/>
  <c r="AP726" i="3"/>
  <c r="AV725" i="3"/>
  <c r="AU725" i="3"/>
  <c r="AR725" i="3"/>
  <c r="AT725" i="3" s="1"/>
  <c r="AQ725" i="3"/>
  <c r="AP725" i="3"/>
  <c r="AV724" i="3"/>
  <c r="AU724" i="3"/>
  <c r="AR724" i="3"/>
  <c r="AT724" i="3" s="1"/>
  <c r="AQ724" i="3"/>
  <c r="AP724" i="3"/>
  <c r="AV723" i="3"/>
  <c r="AU723" i="3"/>
  <c r="AR723" i="3"/>
  <c r="AT723" i="3" s="1"/>
  <c r="AQ723" i="3"/>
  <c r="AP723" i="3"/>
  <c r="AV722" i="3"/>
  <c r="AU722" i="3"/>
  <c r="AR722" i="3"/>
  <c r="AT722" i="3" s="1"/>
  <c r="AQ722" i="3"/>
  <c r="AP722" i="3"/>
  <c r="AV721" i="3"/>
  <c r="AU721" i="3"/>
  <c r="AR721" i="3"/>
  <c r="AT721" i="3" s="1"/>
  <c r="AQ721" i="3"/>
  <c r="AP721" i="3"/>
  <c r="AV720" i="3"/>
  <c r="AU720" i="3"/>
  <c r="AR720" i="3"/>
  <c r="AT720" i="3" s="1"/>
  <c r="AQ720" i="3"/>
  <c r="AP720" i="3"/>
  <c r="AV719" i="3"/>
  <c r="AU719" i="3"/>
  <c r="AR719" i="3"/>
  <c r="AT719" i="3" s="1"/>
  <c r="AQ719" i="3"/>
  <c r="AP719" i="3"/>
  <c r="AV718" i="3"/>
  <c r="AU718" i="3"/>
  <c r="AR718" i="3"/>
  <c r="AT718" i="3" s="1"/>
  <c r="AQ718" i="3"/>
  <c r="AP718" i="3"/>
  <c r="AV717" i="3"/>
  <c r="AU717" i="3"/>
  <c r="AT717" i="3"/>
  <c r="AR717" i="3"/>
  <c r="AQ717" i="3"/>
  <c r="AP717" i="3"/>
  <c r="AV716" i="3"/>
  <c r="AU716" i="3"/>
  <c r="AR716" i="3"/>
  <c r="AQ716" i="3"/>
  <c r="AP716" i="3"/>
  <c r="AV715" i="3"/>
  <c r="AU715" i="3"/>
  <c r="AR715" i="3"/>
  <c r="AT715" i="3" s="1"/>
  <c r="AQ715" i="3"/>
  <c r="AP715" i="3"/>
  <c r="AV714" i="3"/>
  <c r="AU714" i="3"/>
  <c r="AT714" i="3"/>
  <c r="AR714" i="3"/>
  <c r="AQ714" i="3"/>
  <c r="AP714" i="3"/>
  <c r="AV713" i="3"/>
  <c r="AU713" i="3"/>
  <c r="AR713" i="3"/>
  <c r="AT713" i="3" s="1"/>
  <c r="AQ713" i="3"/>
  <c r="AP713" i="3"/>
  <c r="AV712" i="3"/>
  <c r="AU712" i="3"/>
  <c r="AR712" i="3"/>
  <c r="AT712" i="3" s="1"/>
  <c r="AQ712" i="3"/>
  <c r="AP712" i="3"/>
  <c r="AV711" i="3"/>
  <c r="AU711" i="3"/>
  <c r="AR711" i="3"/>
  <c r="AT711" i="3" s="1"/>
  <c r="AQ711" i="3"/>
  <c r="AP711" i="3"/>
  <c r="AV710" i="3"/>
  <c r="AU710" i="3"/>
  <c r="AR710" i="3"/>
  <c r="AT710" i="3" s="1"/>
  <c r="AQ710" i="3"/>
  <c r="AP710" i="3"/>
  <c r="AV709" i="3"/>
  <c r="AU709" i="3"/>
  <c r="AR709" i="3"/>
  <c r="AT709" i="3" s="1"/>
  <c r="AQ709" i="3"/>
  <c r="AP709" i="3"/>
  <c r="AV708" i="3"/>
  <c r="AU708" i="3"/>
  <c r="AT708" i="3"/>
  <c r="AR708" i="3"/>
  <c r="AQ708" i="3"/>
  <c r="AP708" i="3"/>
  <c r="AV707" i="3"/>
  <c r="AU707" i="3"/>
  <c r="AR707" i="3"/>
  <c r="AT707" i="3" s="1"/>
  <c r="AQ707" i="3"/>
  <c r="AP707" i="3"/>
  <c r="AV706" i="3"/>
  <c r="AU706" i="3"/>
  <c r="AR706" i="3"/>
  <c r="AT706" i="3" s="1"/>
  <c r="AQ706" i="3"/>
  <c r="AP706" i="3"/>
  <c r="AV705" i="3"/>
  <c r="AU705" i="3"/>
  <c r="AR705" i="3"/>
  <c r="AT705" i="3" s="1"/>
  <c r="AQ705" i="3"/>
  <c r="AP705" i="3"/>
  <c r="AV704" i="3"/>
  <c r="AU704" i="3"/>
  <c r="AR704" i="3"/>
  <c r="AT704" i="3" s="1"/>
  <c r="AQ704" i="3"/>
  <c r="AP704" i="3"/>
  <c r="AV703" i="3"/>
  <c r="AU703" i="3"/>
  <c r="AR703" i="3"/>
  <c r="AT703" i="3" s="1"/>
  <c r="AQ703" i="3"/>
  <c r="AP703" i="3"/>
  <c r="AV702" i="3"/>
  <c r="AU702" i="3"/>
  <c r="AR702" i="3"/>
  <c r="AT702" i="3" s="1"/>
  <c r="AQ702" i="3"/>
  <c r="AP702" i="3"/>
  <c r="AV701" i="3"/>
  <c r="AU701" i="3"/>
  <c r="AR701" i="3"/>
  <c r="AT701" i="3" s="1"/>
  <c r="AQ701" i="3"/>
  <c r="AP701" i="3"/>
  <c r="AV700" i="3"/>
  <c r="AU700" i="3"/>
  <c r="AR700" i="3"/>
  <c r="AT700" i="3" s="1"/>
  <c r="AQ700" i="3"/>
  <c r="AP700" i="3"/>
  <c r="AV699" i="3"/>
  <c r="AU699" i="3"/>
  <c r="AR699" i="3"/>
  <c r="AT699" i="3" s="1"/>
  <c r="AQ699" i="3"/>
  <c r="AP699" i="3"/>
  <c r="AV698" i="3"/>
  <c r="AU698" i="3"/>
  <c r="AR698" i="3"/>
  <c r="AT698" i="3" s="1"/>
  <c r="AQ698" i="3"/>
  <c r="AP698" i="3"/>
  <c r="AV697" i="3"/>
  <c r="AU697" i="3"/>
  <c r="AR697" i="3"/>
  <c r="AT697" i="3" s="1"/>
  <c r="AQ697" i="3"/>
  <c r="AP697" i="3"/>
  <c r="AV696" i="3"/>
  <c r="AU696" i="3"/>
  <c r="AR696" i="3"/>
  <c r="AT696" i="3" s="1"/>
  <c r="AQ696" i="3"/>
  <c r="AP696" i="3"/>
  <c r="AV695" i="3"/>
  <c r="AU695" i="3"/>
  <c r="AR695" i="3"/>
  <c r="AT695" i="3" s="1"/>
  <c r="AQ695" i="3"/>
  <c r="AP695" i="3"/>
  <c r="AV694" i="3"/>
  <c r="AU694" i="3"/>
  <c r="AR694" i="3"/>
  <c r="AT694" i="3" s="1"/>
  <c r="AQ694" i="3"/>
  <c r="AP694" i="3"/>
  <c r="AV693" i="3"/>
  <c r="AU693" i="3"/>
  <c r="AR693" i="3"/>
  <c r="AT693" i="3" s="1"/>
  <c r="AQ693" i="3"/>
  <c r="AP693" i="3"/>
  <c r="AV692" i="3"/>
  <c r="AU692" i="3"/>
  <c r="AR692" i="3"/>
  <c r="AT692" i="3" s="1"/>
  <c r="AQ692" i="3"/>
  <c r="AP692" i="3"/>
  <c r="AV691" i="3"/>
  <c r="AU691" i="3"/>
  <c r="AR691" i="3"/>
  <c r="AT691" i="3" s="1"/>
  <c r="AQ691" i="3"/>
  <c r="AP691" i="3"/>
  <c r="AV690" i="3"/>
  <c r="AU690" i="3"/>
  <c r="AR690" i="3"/>
  <c r="AT690" i="3" s="1"/>
  <c r="AQ690" i="3"/>
  <c r="AP690" i="3"/>
  <c r="AV689" i="3"/>
  <c r="AU689" i="3"/>
  <c r="AR689" i="3"/>
  <c r="AT689" i="3" s="1"/>
  <c r="AQ689" i="3"/>
  <c r="AP689" i="3"/>
  <c r="AV688" i="3"/>
  <c r="AU688" i="3"/>
  <c r="AR688" i="3"/>
  <c r="AT688" i="3" s="1"/>
  <c r="AQ688" i="3"/>
  <c r="AP688" i="3"/>
  <c r="AV687" i="3"/>
  <c r="AU687" i="3"/>
  <c r="AR687" i="3"/>
  <c r="AT687" i="3" s="1"/>
  <c r="AQ687" i="3"/>
  <c r="AP687" i="3"/>
  <c r="AV686" i="3"/>
  <c r="AU686" i="3"/>
  <c r="AR686" i="3"/>
  <c r="AT686" i="3" s="1"/>
  <c r="AQ686" i="3"/>
  <c r="AP686" i="3"/>
  <c r="AV685" i="3"/>
  <c r="AU685" i="3"/>
  <c r="AR685" i="3"/>
  <c r="AT685" i="3" s="1"/>
  <c r="AQ685" i="3"/>
  <c r="AP685" i="3"/>
  <c r="AV684" i="3"/>
  <c r="AU684" i="3"/>
  <c r="AR684" i="3"/>
  <c r="AT684" i="3" s="1"/>
  <c r="AQ684" i="3"/>
  <c r="AP684" i="3"/>
  <c r="AV683" i="3"/>
  <c r="AU683" i="3"/>
  <c r="AR683" i="3"/>
  <c r="AT683" i="3" s="1"/>
  <c r="AQ683" i="3"/>
  <c r="AP683" i="3"/>
  <c r="AV682" i="3"/>
  <c r="AU682" i="3"/>
  <c r="AR682" i="3"/>
  <c r="AT682" i="3" s="1"/>
  <c r="AQ682" i="3"/>
  <c r="AP682" i="3"/>
  <c r="AV681" i="3"/>
  <c r="AU681" i="3"/>
  <c r="AR681" i="3"/>
  <c r="AT681" i="3" s="1"/>
  <c r="AQ681" i="3"/>
  <c r="AP681" i="3"/>
  <c r="AV680" i="3"/>
  <c r="AU680" i="3"/>
  <c r="AR680" i="3"/>
  <c r="AT680" i="3" s="1"/>
  <c r="AQ680" i="3"/>
  <c r="AP680" i="3"/>
  <c r="AV679" i="3"/>
  <c r="AU679" i="3"/>
  <c r="AR679" i="3"/>
  <c r="AT679" i="3" s="1"/>
  <c r="AQ679" i="3"/>
  <c r="AP679" i="3"/>
  <c r="AV678" i="3"/>
  <c r="AU678" i="3"/>
  <c r="AR678" i="3"/>
  <c r="AT678" i="3" s="1"/>
  <c r="AQ678" i="3"/>
  <c r="AP678" i="3"/>
  <c r="AV677" i="3"/>
  <c r="AU677" i="3"/>
  <c r="AR677" i="3"/>
  <c r="AT677" i="3" s="1"/>
  <c r="AQ677" i="3"/>
  <c r="AP677" i="3"/>
  <c r="AV676" i="3"/>
  <c r="AU676" i="3"/>
  <c r="AR676" i="3"/>
  <c r="AT676" i="3" s="1"/>
  <c r="AQ676" i="3"/>
  <c r="AP676" i="3"/>
  <c r="AV675" i="3"/>
  <c r="AU675" i="3"/>
  <c r="AR675" i="3"/>
  <c r="AT675" i="3" s="1"/>
  <c r="AQ675" i="3"/>
  <c r="AP675" i="3"/>
  <c r="AV674" i="3"/>
  <c r="AU674" i="3"/>
  <c r="AR674" i="3"/>
  <c r="AT674" i="3" s="1"/>
  <c r="AQ674" i="3"/>
  <c r="AP674" i="3"/>
  <c r="AV673" i="3"/>
  <c r="AU673" i="3"/>
  <c r="AR673" i="3"/>
  <c r="AT673" i="3" s="1"/>
  <c r="AQ673" i="3"/>
  <c r="AP673" i="3"/>
  <c r="AV672" i="3"/>
  <c r="AU672" i="3"/>
  <c r="AR672" i="3"/>
  <c r="AT672" i="3" s="1"/>
  <c r="AQ672" i="3"/>
  <c r="AP672" i="3"/>
  <c r="AV671" i="3"/>
  <c r="AU671" i="3"/>
  <c r="AR671" i="3"/>
  <c r="AT671" i="3" s="1"/>
  <c r="AQ671" i="3"/>
  <c r="AP671" i="3"/>
  <c r="AV670" i="3"/>
  <c r="AU670" i="3"/>
  <c r="AR670" i="3"/>
  <c r="AT670" i="3" s="1"/>
  <c r="AQ670" i="3"/>
  <c r="AP670" i="3"/>
  <c r="AV669" i="3"/>
  <c r="AU669" i="3"/>
  <c r="AR669" i="3"/>
  <c r="AT669" i="3" s="1"/>
  <c r="AQ669" i="3"/>
  <c r="AP669" i="3"/>
  <c r="AV668" i="3"/>
  <c r="AU668" i="3"/>
  <c r="AR668" i="3"/>
  <c r="AT668" i="3" s="1"/>
  <c r="AQ668" i="3"/>
  <c r="AP668" i="3"/>
  <c r="AV667" i="3"/>
  <c r="AU667" i="3"/>
  <c r="AR667" i="3"/>
  <c r="AT667" i="3" s="1"/>
  <c r="AQ667" i="3"/>
  <c r="AP667" i="3"/>
  <c r="AV666" i="3"/>
  <c r="AU666" i="3"/>
  <c r="AR666" i="3"/>
  <c r="AT666" i="3" s="1"/>
  <c r="AQ666" i="3"/>
  <c r="AP666" i="3"/>
  <c r="AV665" i="3"/>
  <c r="AU665" i="3"/>
  <c r="AR665" i="3"/>
  <c r="AT665" i="3" s="1"/>
  <c r="AQ665" i="3"/>
  <c r="AP665" i="3"/>
  <c r="AV664" i="3"/>
  <c r="AU664" i="3"/>
  <c r="AR664" i="3"/>
  <c r="AT664" i="3" s="1"/>
  <c r="AQ664" i="3"/>
  <c r="AP664" i="3"/>
  <c r="AV663" i="3"/>
  <c r="AU663" i="3"/>
  <c r="AR663" i="3"/>
  <c r="AT663" i="3" s="1"/>
  <c r="AQ663" i="3"/>
  <c r="AP663" i="3"/>
  <c r="AV662" i="3"/>
  <c r="AU662" i="3"/>
  <c r="AR662" i="3"/>
  <c r="AT662" i="3" s="1"/>
  <c r="AQ662" i="3"/>
  <c r="AP662" i="3"/>
  <c r="AV661" i="3"/>
  <c r="AU661" i="3"/>
  <c r="AR661" i="3"/>
  <c r="AT661" i="3" s="1"/>
  <c r="AQ661" i="3"/>
  <c r="AP661" i="3"/>
  <c r="AV660" i="3"/>
  <c r="AU660" i="3"/>
  <c r="AR660" i="3"/>
  <c r="AT660" i="3" s="1"/>
  <c r="AQ660" i="3"/>
  <c r="AP660" i="3"/>
  <c r="AV659" i="3"/>
  <c r="AU659" i="3"/>
  <c r="AR659" i="3"/>
  <c r="AT659" i="3" s="1"/>
  <c r="AQ659" i="3"/>
  <c r="AP659" i="3"/>
  <c r="AV658" i="3"/>
  <c r="AU658" i="3"/>
  <c r="AR658" i="3"/>
  <c r="AT658" i="3" s="1"/>
  <c r="AQ658" i="3"/>
  <c r="AP658" i="3"/>
  <c r="AV657" i="3"/>
  <c r="AU657" i="3"/>
  <c r="AR657" i="3"/>
  <c r="AT657" i="3" s="1"/>
  <c r="AQ657" i="3"/>
  <c r="AP657" i="3"/>
  <c r="AV656" i="3"/>
  <c r="AU656" i="3"/>
  <c r="AR656" i="3"/>
  <c r="AT656" i="3" s="1"/>
  <c r="AQ656" i="3"/>
  <c r="AP656" i="3"/>
  <c r="AV655" i="3"/>
  <c r="AU655" i="3"/>
  <c r="AR655" i="3"/>
  <c r="AT655" i="3" s="1"/>
  <c r="AQ655" i="3"/>
  <c r="AP655" i="3"/>
  <c r="AV654" i="3"/>
  <c r="AU654" i="3"/>
  <c r="AR654" i="3"/>
  <c r="AT654" i="3" s="1"/>
  <c r="AQ654" i="3"/>
  <c r="AP654" i="3"/>
  <c r="AV653" i="3"/>
  <c r="AU653" i="3"/>
  <c r="AR653" i="3"/>
  <c r="AT653" i="3" s="1"/>
  <c r="AQ653" i="3"/>
  <c r="AP653" i="3"/>
  <c r="AV652" i="3"/>
  <c r="AU652" i="3"/>
  <c r="AR652" i="3"/>
  <c r="AT652" i="3" s="1"/>
  <c r="AQ652" i="3"/>
  <c r="AP652" i="3"/>
  <c r="AV651" i="3"/>
  <c r="AU651" i="3"/>
  <c r="AR651" i="3"/>
  <c r="AT651" i="3" s="1"/>
  <c r="AQ651" i="3"/>
  <c r="AP651" i="3"/>
  <c r="AV650" i="3"/>
  <c r="AU650" i="3"/>
  <c r="AR650" i="3"/>
  <c r="AT650" i="3" s="1"/>
  <c r="AQ650" i="3"/>
  <c r="AP650" i="3"/>
  <c r="AV649" i="3"/>
  <c r="AU649" i="3"/>
  <c r="AR649" i="3"/>
  <c r="AT649" i="3" s="1"/>
  <c r="AQ649" i="3"/>
  <c r="AP649" i="3"/>
  <c r="AV648" i="3"/>
  <c r="AU648" i="3"/>
  <c r="AR648" i="3"/>
  <c r="AT648" i="3" s="1"/>
  <c r="AQ648" i="3"/>
  <c r="AP648" i="3"/>
  <c r="AV647" i="3"/>
  <c r="AU647" i="3"/>
  <c r="AR647" i="3"/>
  <c r="AT647" i="3" s="1"/>
  <c r="AQ647" i="3"/>
  <c r="AP647" i="3"/>
  <c r="AV646" i="3"/>
  <c r="AU646" i="3"/>
  <c r="AR646" i="3"/>
  <c r="AT646" i="3" s="1"/>
  <c r="AQ646" i="3"/>
  <c r="AP646" i="3"/>
  <c r="AV645" i="3"/>
  <c r="AU645" i="3"/>
  <c r="AR645" i="3"/>
  <c r="AT645" i="3" s="1"/>
  <c r="AQ645" i="3"/>
  <c r="AP645" i="3"/>
  <c r="AV644" i="3"/>
  <c r="AU644" i="3"/>
  <c r="AR644" i="3"/>
  <c r="AT644" i="3" s="1"/>
  <c r="AQ644" i="3"/>
  <c r="AP644" i="3"/>
  <c r="AV643" i="3"/>
  <c r="AU643" i="3"/>
  <c r="AR643" i="3"/>
  <c r="AT643" i="3" s="1"/>
  <c r="AQ643" i="3"/>
  <c r="AP643" i="3"/>
  <c r="AV642" i="3"/>
  <c r="AU642" i="3"/>
  <c r="AR642" i="3"/>
  <c r="AT642" i="3" s="1"/>
  <c r="AQ642" i="3"/>
  <c r="AP642" i="3"/>
  <c r="AV641" i="3"/>
  <c r="AU641" i="3"/>
  <c r="AR641" i="3"/>
  <c r="AT641" i="3" s="1"/>
  <c r="AQ641" i="3"/>
  <c r="AP641" i="3"/>
  <c r="AV640" i="3"/>
  <c r="AU640" i="3"/>
  <c r="AR640" i="3"/>
  <c r="AT640" i="3" s="1"/>
  <c r="AQ640" i="3"/>
  <c r="AP640" i="3"/>
  <c r="AV639" i="3"/>
  <c r="AU639" i="3"/>
  <c r="AR639" i="3"/>
  <c r="AT639" i="3" s="1"/>
  <c r="AQ639" i="3"/>
  <c r="AP639" i="3"/>
  <c r="AV638" i="3"/>
  <c r="AU638" i="3"/>
  <c r="AR638" i="3"/>
  <c r="AT638" i="3" s="1"/>
  <c r="AQ638" i="3"/>
  <c r="AP638" i="3"/>
  <c r="AV637" i="3"/>
  <c r="AU637" i="3"/>
  <c r="AR637" i="3"/>
  <c r="AT637" i="3" s="1"/>
  <c r="AQ637" i="3"/>
  <c r="AP637" i="3"/>
  <c r="AV636" i="3"/>
  <c r="AU636" i="3"/>
  <c r="AR636" i="3"/>
  <c r="AT636" i="3" s="1"/>
  <c r="AQ636" i="3"/>
  <c r="AP636" i="3"/>
  <c r="AV635" i="3"/>
  <c r="AU635" i="3"/>
  <c r="AR635" i="3"/>
  <c r="AT635" i="3" s="1"/>
  <c r="AQ635" i="3"/>
  <c r="AP635" i="3"/>
  <c r="AV634" i="3"/>
  <c r="AU634" i="3"/>
  <c r="AR634" i="3"/>
  <c r="AT634" i="3" s="1"/>
  <c r="AQ634" i="3"/>
  <c r="AP634" i="3"/>
  <c r="AV633" i="3"/>
  <c r="AU633" i="3"/>
  <c r="AR633" i="3"/>
  <c r="AT633" i="3" s="1"/>
  <c r="AQ633" i="3"/>
  <c r="AP633" i="3"/>
  <c r="AV632" i="3"/>
  <c r="AU632" i="3"/>
  <c r="AR632" i="3"/>
  <c r="AT632" i="3" s="1"/>
  <c r="AQ632" i="3"/>
  <c r="AP632" i="3"/>
  <c r="AV631" i="3"/>
  <c r="AU631" i="3"/>
  <c r="AR631" i="3"/>
  <c r="AT631" i="3" s="1"/>
  <c r="AQ631" i="3"/>
  <c r="AP631" i="3"/>
  <c r="AV630" i="3"/>
  <c r="AU630" i="3"/>
  <c r="AR630" i="3"/>
  <c r="AT630" i="3" s="1"/>
  <c r="AQ630" i="3"/>
  <c r="AP630" i="3"/>
  <c r="AV629" i="3"/>
  <c r="AU629" i="3"/>
  <c r="AR629" i="3"/>
  <c r="AT629" i="3" s="1"/>
  <c r="AQ629" i="3"/>
  <c r="AP629" i="3"/>
  <c r="AV628" i="3"/>
  <c r="AU628" i="3"/>
  <c r="AR628" i="3"/>
  <c r="AT628" i="3" s="1"/>
  <c r="AQ628" i="3"/>
  <c r="AP628" i="3"/>
  <c r="AV627" i="3"/>
  <c r="AU627" i="3"/>
  <c r="AR627" i="3"/>
  <c r="AT627" i="3" s="1"/>
  <c r="AQ627" i="3"/>
  <c r="AP627" i="3"/>
  <c r="AV626" i="3"/>
  <c r="AU626" i="3"/>
  <c r="AR626" i="3"/>
  <c r="AT626" i="3" s="1"/>
  <c r="AQ626" i="3"/>
  <c r="AP626" i="3"/>
  <c r="AV625" i="3"/>
  <c r="AU625" i="3"/>
  <c r="AR625" i="3"/>
  <c r="AT625" i="3" s="1"/>
  <c r="AQ625" i="3"/>
  <c r="AP625" i="3"/>
  <c r="AV624" i="3"/>
  <c r="AU624" i="3"/>
  <c r="AR624" i="3"/>
  <c r="AT624" i="3" s="1"/>
  <c r="AQ624" i="3"/>
  <c r="AP624" i="3"/>
  <c r="AV623" i="3"/>
  <c r="AU623" i="3"/>
  <c r="AR623" i="3"/>
  <c r="AT623" i="3" s="1"/>
  <c r="AQ623" i="3"/>
  <c r="AP623" i="3"/>
  <c r="AV622" i="3"/>
  <c r="AU622" i="3"/>
  <c r="AR622" i="3"/>
  <c r="AT622" i="3" s="1"/>
  <c r="AQ622" i="3"/>
  <c r="AP622" i="3"/>
  <c r="AV621" i="3"/>
  <c r="AU621" i="3"/>
  <c r="AR621" i="3"/>
  <c r="AT621" i="3" s="1"/>
  <c r="AQ621" i="3"/>
  <c r="AP621" i="3"/>
  <c r="AV620" i="3"/>
  <c r="AU620" i="3"/>
  <c r="AR620" i="3"/>
  <c r="AT620" i="3" s="1"/>
  <c r="AQ620" i="3"/>
  <c r="AP620" i="3"/>
  <c r="AV619" i="3"/>
  <c r="AU619" i="3"/>
  <c r="AR619" i="3"/>
  <c r="AT619" i="3" s="1"/>
  <c r="AQ619" i="3"/>
  <c r="AP619" i="3"/>
  <c r="AV618" i="3"/>
  <c r="AU618" i="3"/>
  <c r="AR618" i="3"/>
  <c r="AT618" i="3" s="1"/>
  <c r="AQ618" i="3"/>
  <c r="AP618" i="3"/>
  <c r="AV617" i="3"/>
  <c r="AU617" i="3"/>
  <c r="AR617" i="3"/>
  <c r="AT617" i="3" s="1"/>
  <c r="AQ617" i="3"/>
  <c r="AP617" i="3"/>
  <c r="AV616" i="3"/>
  <c r="AU616" i="3"/>
  <c r="AR616" i="3"/>
  <c r="AT616" i="3" s="1"/>
  <c r="AQ616" i="3"/>
  <c r="AP616" i="3"/>
  <c r="AV615" i="3"/>
  <c r="AU615" i="3"/>
  <c r="AR615" i="3"/>
  <c r="AT615" i="3" s="1"/>
  <c r="AQ615" i="3"/>
  <c r="AP615" i="3"/>
  <c r="AV614" i="3"/>
  <c r="AU614" i="3"/>
  <c r="AR614" i="3"/>
  <c r="AT614" i="3" s="1"/>
  <c r="AQ614" i="3"/>
  <c r="AP614" i="3"/>
  <c r="AV613" i="3"/>
  <c r="AU613" i="3"/>
  <c r="AR613" i="3"/>
  <c r="AT613" i="3" s="1"/>
  <c r="AQ613" i="3"/>
  <c r="AP613" i="3"/>
  <c r="AV612" i="3"/>
  <c r="AU612" i="3"/>
  <c r="AR612" i="3"/>
  <c r="AT612" i="3" s="1"/>
  <c r="AQ612" i="3"/>
  <c r="AP612" i="3"/>
  <c r="AV611" i="3"/>
  <c r="AU611" i="3"/>
  <c r="AR611" i="3"/>
  <c r="AT611" i="3" s="1"/>
  <c r="AQ611" i="3"/>
  <c r="AP611" i="3"/>
  <c r="AV610" i="3"/>
  <c r="AU610" i="3"/>
  <c r="AR610" i="3"/>
  <c r="AT610" i="3" s="1"/>
  <c r="AQ610" i="3"/>
  <c r="AP610" i="3"/>
  <c r="AV609" i="3"/>
  <c r="AU609" i="3"/>
  <c r="AR609" i="3"/>
  <c r="AT609" i="3" s="1"/>
  <c r="AQ609" i="3"/>
  <c r="AP609" i="3"/>
  <c r="AV608" i="3"/>
  <c r="AU608" i="3"/>
  <c r="AR608" i="3"/>
  <c r="AT608" i="3" s="1"/>
  <c r="AQ608" i="3"/>
  <c r="AP608" i="3"/>
  <c r="AV607" i="3"/>
  <c r="AU607" i="3"/>
  <c r="AR607" i="3"/>
  <c r="AT607" i="3" s="1"/>
  <c r="AQ607" i="3"/>
  <c r="AP607" i="3"/>
  <c r="AV606" i="3"/>
  <c r="AU606" i="3"/>
  <c r="AR606" i="3"/>
  <c r="AT606" i="3" s="1"/>
  <c r="AQ606" i="3"/>
  <c r="AP606" i="3"/>
  <c r="AV605" i="3"/>
  <c r="AU605" i="3"/>
  <c r="AR605" i="3"/>
  <c r="AT605" i="3" s="1"/>
  <c r="AQ605" i="3"/>
  <c r="AP605" i="3"/>
  <c r="AV604" i="3"/>
  <c r="AU604" i="3"/>
  <c r="AR604" i="3"/>
  <c r="AT604" i="3" s="1"/>
  <c r="AQ604" i="3"/>
  <c r="AP604" i="3"/>
  <c r="AV603" i="3"/>
  <c r="AU603" i="3"/>
  <c r="AR603" i="3"/>
  <c r="AT603" i="3" s="1"/>
  <c r="AQ603" i="3"/>
  <c r="AP603" i="3"/>
  <c r="AV602" i="3"/>
  <c r="AU602" i="3"/>
  <c r="AR602" i="3"/>
  <c r="AT602" i="3" s="1"/>
  <c r="AQ602" i="3"/>
  <c r="AP602" i="3"/>
  <c r="AV601" i="3"/>
  <c r="AU601" i="3"/>
  <c r="AR601" i="3"/>
  <c r="AT601" i="3" s="1"/>
  <c r="AQ601" i="3"/>
  <c r="AP601" i="3"/>
  <c r="AV600" i="3"/>
  <c r="AU600" i="3"/>
  <c r="AR600" i="3"/>
  <c r="AT600" i="3" s="1"/>
  <c r="AQ600" i="3"/>
  <c r="AP600" i="3"/>
  <c r="AV599" i="3"/>
  <c r="AU599" i="3"/>
  <c r="AR599" i="3"/>
  <c r="AT599" i="3" s="1"/>
  <c r="AQ599" i="3"/>
  <c r="AP599" i="3"/>
  <c r="AV598" i="3"/>
  <c r="AU598" i="3"/>
  <c r="AR598" i="3"/>
  <c r="AT598" i="3" s="1"/>
  <c r="AQ598" i="3"/>
  <c r="AP598" i="3"/>
  <c r="AV597" i="3"/>
  <c r="AU597" i="3"/>
  <c r="AR597" i="3"/>
  <c r="AT597" i="3" s="1"/>
  <c r="AQ597" i="3"/>
  <c r="AP597" i="3"/>
  <c r="AV596" i="3"/>
  <c r="AU596" i="3"/>
  <c r="AR596" i="3"/>
  <c r="AT596" i="3" s="1"/>
  <c r="AQ596" i="3"/>
  <c r="AP596" i="3"/>
  <c r="AV595" i="3"/>
  <c r="AU595" i="3"/>
  <c r="AR595" i="3"/>
  <c r="AT595" i="3" s="1"/>
  <c r="AQ595" i="3"/>
  <c r="AP595" i="3"/>
  <c r="AV594" i="3"/>
  <c r="AU594" i="3"/>
  <c r="AR594" i="3"/>
  <c r="AT594" i="3" s="1"/>
  <c r="AQ594" i="3"/>
  <c r="AP594" i="3"/>
  <c r="AV593" i="3"/>
  <c r="AU593" i="3"/>
  <c r="AR593" i="3"/>
  <c r="AT593" i="3" s="1"/>
  <c r="AQ593" i="3"/>
  <c r="AP593" i="3"/>
  <c r="AV592" i="3"/>
  <c r="AU592" i="3"/>
  <c r="AR592" i="3"/>
  <c r="AT592" i="3" s="1"/>
  <c r="AQ592" i="3"/>
  <c r="AP592" i="3"/>
  <c r="AV591" i="3"/>
  <c r="AU591" i="3"/>
  <c r="AR591" i="3"/>
  <c r="AT591" i="3" s="1"/>
  <c r="AQ591" i="3"/>
  <c r="AP591" i="3"/>
  <c r="AV590" i="3"/>
  <c r="AU590" i="3"/>
  <c r="AR590" i="3"/>
  <c r="AT590" i="3" s="1"/>
  <c r="AQ590" i="3"/>
  <c r="AP590" i="3"/>
  <c r="AV589" i="3"/>
  <c r="AU589" i="3"/>
  <c r="AR589" i="3"/>
  <c r="AT589" i="3" s="1"/>
  <c r="AQ589" i="3"/>
  <c r="AP589" i="3"/>
  <c r="AV588" i="3"/>
  <c r="AU588" i="3"/>
  <c r="AR588" i="3"/>
  <c r="AT588" i="3" s="1"/>
  <c r="AQ588" i="3"/>
  <c r="AP588" i="3"/>
  <c r="AV587" i="3"/>
  <c r="AU587" i="3"/>
  <c r="AR587" i="3"/>
  <c r="AT587" i="3" s="1"/>
  <c r="AQ587" i="3"/>
  <c r="AP587" i="3"/>
  <c r="AV586" i="3"/>
  <c r="AU586" i="3"/>
  <c r="AR586" i="3"/>
  <c r="AT586" i="3" s="1"/>
  <c r="AQ586" i="3"/>
  <c r="AP586" i="3"/>
  <c r="AV585" i="3"/>
  <c r="AU585" i="3"/>
  <c r="AR585" i="3"/>
  <c r="AT585" i="3" s="1"/>
  <c r="AQ585" i="3"/>
  <c r="AP585" i="3"/>
  <c r="AV584" i="3"/>
  <c r="AU584" i="3"/>
  <c r="AR584" i="3"/>
  <c r="AT584" i="3" s="1"/>
  <c r="AQ584" i="3"/>
  <c r="AP584" i="3"/>
  <c r="AV583" i="3"/>
  <c r="AU583" i="3"/>
  <c r="AR583" i="3"/>
  <c r="AT583" i="3" s="1"/>
  <c r="AQ583" i="3"/>
  <c r="AP583" i="3"/>
  <c r="AV582" i="3"/>
  <c r="AU582" i="3"/>
  <c r="AR582" i="3"/>
  <c r="AT582" i="3" s="1"/>
  <c r="AQ582" i="3"/>
  <c r="AP582" i="3"/>
  <c r="AV581" i="3"/>
  <c r="AU581" i="3"/>
  <c r="AR581" i="3"/>
  <c r="AT581" i="3" s="1"/>
  <c r="AQ581" i="3"/>
  <c r="AP581" i="3"/>
  <c r="AV580" i="3"/>
  <c r="AU580" i="3"/>
  <c r="AR580" i="3"/>
  <c r="AT580" i="3" s="1"/>
  <c r="AQ580" i="3"/>
  <c r="AP580" i="3"/>
  <c r="AV579" i="3"/>
  <c r="AU579" i="3"/>
  <c r="AR579" i="3"/>
  <c r="AT579" i="3" s="1"/>
  <c r="AQ579" i="3"/>
  <c r="AP579" i="3"/>
  <c r="AV578" i="3"/>
  <c r="AU578" i="3"/>
  <c r="AR578" i="3"/>
  <c r="AT578" i="3" s="1"/>
  <c r="AQ578" i="3"/>
  <c r="AP578" i="3"/>
  <c r="AV577" i="3"/>
  <c r="AU577" i="3"/>
  <c r="AR577" i="3"/>
  <c r="AT577" i="3" s="1"/>
  <c r="AQ577" i="3"/>
  <c r="AP577" i="3"/>
  <c r="AV576" i="3"/>
  <c r="AU576" i="3"/>
  <c r="AR576" i="3"/>
  <c r="AT576" i="3" s="1"/>
  <c r="AQ576" i="3"/>
  <c r="AP576" i="3"/>
  <c r="AV575" i="3"/>
  <c r="AU575" i="3"/>
  <c r="AR575" i="3"/>
  <c r="AT575" i="3" s="1"/>
  <c r="AQ575" i="3"/>
  <c r="AP575" i="3"/>
  <c r="AV574" i="3"/>
  <c r="AU574" i="3"/>
  <c r="AR574" i="3"/>
  <c r="AT574" i="3" s="1"/>
  <c r="AQ574" i="3"/>
  <c r="AP574" i="3"/>
  <c r="AV573" i="3"/>
  <c r="AU573" i="3"/>
  <c r="AR573" i="3"/>
  <c r="AT573" i="3" s="1"/>
  <c r="AQ573" i="3"/>
  <c r="AP573" i="3"/>
  <c r="AV572" i="3"/>
  <c r="AU572" i="3"/>
  <c r="AR572" i="3"/>
  <c r="AT572" i="3" s="1"/>
  <c r="AQ572" i="3"/>
  <c r="AP572" i="3"/>
  <c r="AV571" i="3"/>
  <c r="AU571" i="3"/>
  <c r="AR571" i="3"/>
  <c r="AT571" i="3" s="1"/>
  <c r="AQ571" i="3"/>
  <c r="AP571" i="3"/>
  <c r="AV570" i="3"/>
  <c r="AU570" i="3"/>
  <c r="AR570" i="3"/>
  <c r="AT570" i="3" s="1"/>
  <c r="AQ570" i="3"/>
  <c r="AP570" i="3"/>
  <c r="AV569" i="3"/>
  <c r="AU569" i="3"/>
  <c r="AR569" i="3"/>
  <c r="AT569" i="3" s="1"/>
  <c r="AQ569" i="3"/>
  <c r="AP569" i="3"/>
  <c r="AV568" i="3"/>
  <c r="AU568" i="3"/>
  <c r="AR568" i="3"/>
  <c r="AT568" i="3" s="1"/>
  <c r="AQ568" i="3"/>
  <c r="AP568" i="3"/>
  <c r="AV567" i="3"/>
  <c r="AU567" i="3"/>
  <c r="AR567" i="3"/>
  <c r="AT567" i="3" s="1"/>
  <c r="AQ567" i="3"/>
  <c r="AP567" i="3"/>
  <c r="AV566" i="3"/>
  <c r="AU566" i="3"/>
  <c r="AR566" i="3"/>
  <c r="AT566" i="3" s="1"/>
  <c r="AQ566" i="3"/>
  <c r="AP566" i="3"/>
  <c r="AV565" i="3"/>
  <c r="AU565" i="3"/>
  <c r="AR565" i="3"/>
  <c r="AT565" i="3" s="1"/>
  <c r="AQ565" i="3"/>
  <c r="AP565" i="3"/>
  <c r="AV564" i="3"/>
  <c r="AU564" i="3"/>
  <c r="AR564" i="3"/>
  <c r="AT564" i="3" s="1"/>
  <c r="AQ564" i="3"/>
  <c r="AP564" i="3"/>
  <c r="AV563" i="3"/>
  <c r="AU563" i="3"/>
  <c r="AR563" i="3"/>
  <c r="AT563" i="3" s="1"/>
  <c r="AQ563" i="3"/>
  <c r="AP563" i="3"/>
  <c r="AV562" i="3"/>
  <c r="AU562" i="3"/>
  <c r="AR562" i="3"/>
  <c r="AT562" i="3" s="1"/>
  <c r="AQ562" i="3"/>
  <c r="AP562" i="3"/>
  <c r="AV561" i="3"/>
  <c r="AU561" i="3"/>
  <c r="AR561" i="3"/>
  <c r="AT561" i="3" s="1"/>
  <c r="AQ561" i="3"/>
  <c r="AP561" i="3"/>
  <c r="AV560" i="3"/>
  <c r="AU560" i="3"/>
  <c r="AR560" i="3"/>
  <c r="AT560" i="3" s="1"/>
  <c r="AQ560" i="3"/>
  <c r="AP560" i="3"/>
  <c r="AV559" i="3"/>
  <c r="AU559" i="3"/>
  <c r="AR559" i="3"/>
  <c r="AT559" i="3" s="1"/>
  <c r="AQ559" i="3"/>
  <c r="AP559" i="3"/>
  <c r="AV558" i="3"/>
  <c r="AU558" i="3"/>
  <c r="AR558" i="3"/>
  <c r="AT558" i="3" s="1"/>
  <c r="AQ558" i="3"/>
  <c r="AP558" i="3"/>
  <c r="AV557" i="3"/>
  <c r="AU557" i="3"/>
  <c r="AR557" i="3"/>
  <c r="AT557" i="3" s="1"/>
  <c r="AQ557" i="3"/>
  <c r="AP557" i="3"/>
  <c r="AV556" i="3"/>
  <c r="AU556" i="3"/>
  <c r="AR556" i="3"/>
  <c r="AT556" i="3" s="1"/>
  <c r="AQ556" i="3"/>
  <c r="AP556" i="3"/>
  <c r="AV555" i="3"/>
  <c r="AU555" i="3"/>
  <c r="AR555" i="3"/>
  <c r="AT555" i="3" s="1"/>
  <c r="AQ555" i="3"/>
  <c r="AP555" i="3"/>
  <c r="AV554" i="3"/>
  <c r="AU554" i="3"/>
  <c r="AR554" i="3"/>
  <c r="AT554" i="3" s="1"/>
  <c r="AQ554" i="3"/>
  <c r="AP554" i="3"/>
  <c r="AV553" i="3"/>
  <c r="AU553" i="3"/>
  <c r="AR553" i="3"/>
  <c r="AT553" i="3" s="1"/>
  <c r="AQ553" i="3"/>
  <c r="AP553" i="3"/>
  <c r="AV552" i="3"/>
  <c r="AU552" i="3"/>
  <c r="AR552" i="3"/>
  <c r="AT552" i="3" s="1"/>
  <c r="AQ552" i="3"/>
  <c r="AP552" i="3"/>
  <c r="AV551" i="3"/>
  <c r="AU551" i="3"/>
  <c r="AR551" i="3"/>
  <c r="AT551" i="3" s="1"/>
  <c r="AQ551" i="3"/>
  <c r="AP551" i="3"/>
  <c r="AV550" i="3"/>
  <c r="AU550" i="3"/>
  <c r="AR550" i="3"/>
  <c r="AT550" i="3" s="1"/>
  <c r="AQ550" i="3"/>
  <c r="AP550" i="3"/>
  <c r="AV549" i="3"/>
  <c r="AU549" i="3"/>
  <c r="AR549" i="3"/>
  <c r="AT549" i="3" s="1"/>
  <c r="AQ549" i="3"/>
  <c r="AP549" i="3"/>
  <c r="AV548" i="3"/>
  <c r="AU548" i="3"/>
  <c r="AR548" i="3"/>
  <c r="AT548" i="3" s="1"/>
  <c r="AQ548" i="3"/>
  <c r="AP548" i="3"/>
  <c r="AV547" i="3"/>
  <c r="AU547" i="3"/>
  <c r="AR547" i="3"/>
  <c r="AT547" i="3" s="1"/>
  <c r="AQ547" i="3"/>
  <c r="AP547" i="3"/>
  <c r="AV546" i="3"/>
  <c r="AU546" i="3"/>
  <c r="AR546" i="3"/>
  <c r="AT546" i="3" s="1"/>
  <c r="AQ546" i="3"/>
  <c r="AP546" i="3"/>
  <c r="AV545" i="3"/>
  <c r="AU545" i="3"/>
  <c r="AR545" i="3"/>
  <c r="AT545" i="3" s="1"/>
  <c r="AQ545" i="3"/>
  <c r="AP545" i="3"/>
  <c r="AV544" i="3"/>
  <c r="AU544" i="3"/>
  <c r="AR544" i="3"/>
  <c r="AT544" i="3" s="1"/>
  <c r="AQ544" i="3"/>
  <c r="AP544" i="3"/>
  <c r="AV543" i="3"/>
  <c r="AU543" i="3"/>
  <c r="AR543" i="3"/>
  <c r="AT543" i="3" s="1"/>
  <c r="AQ543" i="3"/>
  <c r="AP543" i="3"/>
  <c r="AV542" i="3"/>
  <c r="AU542" i="3"/>
  <c r="AR542" i="3"/>
  <c r="AT542" i="3" s="1"/>
  <c r="AQ542" i="3"/>
  <c r="AP542" i="3"/>
  <c r="AV541" i="3"/>
  <c r="AU541" i="3"/>
  <c r="AR541" i="3"/>
  <c r="AT541" i="3" s="1"/>
  <c r="AQ541" i="3"/>
  <c r="AP541" i="3"/>
  <c r="AV540" i="3"/>
  <c r="AU540" i="3"/>
  <c r="AR540" i="3"/>
  <c r="AT540" i="3" s="1"/>
  <c r="AQ540" i="3"/>
  <c r="AP540" i="3"/>
  <c r="AV539" i="3"/>
  <c r="AU539" i="3"/>
  <c r="AR539" i="3"/>
  <c r="AT539" i="3" s="1"/>
  <c r="AQ539" i="3"/>
  <c r="AP539" i="3"/>
  <c r="AV538" i="3"/>
  <c r="AU538" i="3"/>
  <c r="AR538" i="3"/>
  <c r="AT538" i="3" s="1"/>
  <c r="AQ538" i="3"/>
  <c r="AP538" i="3"/>
  <c r="AV537" i="3"/>
  <c r="AU537" i="3"/>
  <c r="AR537" i="3"/>
  <c r="AT537" i="3" s="1"/>
  <c r="AQ537" i="3"/>
  <c r="AP537" i="3"/>
  <c r="AV536" i="3"/>
  <c r="AU536" i="3"/>
  <c r="AR536" i="3"/>
  <c r="AT536" i="3" s="1"/>
  <c r="AQ536" i="3"/>
  <c r="AP536" i="3"/>
  <c r="AV535" i="3"/>
  <c r="AU535" i="3"/>
  <c r="AR535" i="3"/>
  <c r="AT535" i="3" s="1"/>
  <c r="AQ535" i="3"/>
  <c r="AP535" i="3"/>
  <c r="AV534" i="3"/>
  <c r="AU534" i="3"/>
  <c r="AR534" i="3"/>
  <c r="AT534" i="3" s="1"/>
  <c r="AQ534" i="3"/>
  <c r="AP534" i="3"/>
  <c r="AV533" i="3"/>
  <c r="AU533" i="3"/>
  <c r="AR533" i="3"/>
  <c r="AT533" i="3" s="1"/>
  <c r="AQ533" i="3"/>
  <c r="AP533" i="3"/>
  <c r="AV532" i="3"/>
  <c r="AU532" i="3"/>
  <c r="AR532" i="3"/>
  <c r="AT532" i="3" s="1"/>
  <c r="AQ532" i="3"/>
  <c r="AP532" i="3"/>
  <c r="AV531" i="3"/>
  <c r="AU531" i="3"/>
  <c r="AR531" i="3"/>
  <c r="AT531" i="3" s="1"/>
  <c r="AQ531" i="3"/>
  <c r="AP531" i="3"/>
  <c r="AV530" i="3"/>
  <c r="AU530" i="3"/>
  <c r="AR530" i="3"/>
  <c r="AT530" i="3" s="1"/>
  <c r="AQ530" i="3"/>
  <c r="AP530" i="3"/>
  <c r="AV529" i="3"/>
  <c r="AU529" i="3"/>
  <c r="AR529" i="3"/>
  <c r="AT529" i="3" s="1"/>
  <c r="AQ529" i="3"/>
  <c r="AP529" i="3"/>
  <c r="AV528" i="3"/>
  <c r="AU528" i="3"/>
  <c r="AR528" i="3"/>
  <c r="AT528" i="3" s="1"/>
  <c r="AQ528" i="3"/>
  <c r="AP528" i="3"/>
  <c r="AV527" i="3"/>
  <c r="AU527" i="3"/>
  <c r="AR527" i="3"/>
  <c r="AT527" i="3" s="1"/>
  <c r="AQ527" i="3"/>
  <c r="AP527" i="3"/>
  <c r="AV526" i="3"/>
  <c r="AU526" i="3"/>
  <c r="AR526" i="3"/>
  <c r="AT526" i="3" s="1"/>
  <c r="AQ526" i="3"/>
  <c r="AP526" i="3"/>
  <c r="AV525" i="3"/>
  <c r="AU525" i="3"/>
  <c r="AR525" i="3"/>
  <c r="AT525" i="3" s="1"/>
  <c r="AQ525" i="3"/>
  <c r="AP525" i="3"/>
  <c r="AV524" i="3"/>
  <c r="AU524" i="3"/>
  <c r="AR524" i="3"/>
  <c r="AT524" i="3" s="1"/>
  <c r="AQ524" i="3"/>
  <c r="AP524" i="3"/>
  <c r="AV523" i="3"/>
  <c r="AU523" i="3"/>
  <c r="AR523" i="3"/>
  <c r="AT523" i="3" s="1"/>
  <c r="AQ523" i="3"/>
  <c r="AP523" i="3"/>
  <c r="AV522" i="3"/>
  <c r="AU522" i="3"/>
  <c r="AR522" i="3"/>
  <c r="AT522" i="3" s="1"/>
  <c r="AQ522" i="3"/>
  <c r="AP522" i="3"/>
  <c r="AV521" i="3"/>
  <c r="AU521" i="3"/>
  <c r="AR521" i="3"/>
  <c r="AT521" i="3" s="1"/>
  <c r="AQ521" i="3"/>
  <c r="AP521" i="3"/>
  <c r="AV520" i="3"/>
  <c r="AU520" i="3"/>
  <c r="AR520" i="3"/>
  <c r="AT520" i="3" s="1"/>
  <c r="AQ520" i="3"/>
  <c r="AP520" i="3"/>
  <c r="AV519" i="3"/>
  <c r="AU519" i="3"/>
  <c r="AR519" i="3"/>
  <c r="AT519" i="3" s="1"/>
  <c r="AQ519" i="3"/>
  <c r="AP519" i="3"/>
  <c r="AV518" i="3"/>
  <c r="AU518" i="3"/>
  <c r="AR518" i="3"/>
  <c r="AT518" i="3" s="1"/>
  <c r="AQ518" i="3"/>
  <c r="AP518" i="3"/>
  <c r="AV517" i="3"/>
  <c r="AU517" i="3"/>
  <c r="AR517" i="3"/>
  <c r="AT517" i="3" s="1"/>
  <c r="AQ517" i="3"/>
  <c r="AP517" i="3"/>
  <c r="AV516" i="3"/>
  <c r="AU516" i="3"/>
  <c r="AR516" i="3"/>
  <c r="AT516" i="3" s="1"/>
  <c r="AQ516" i="3"/>
  <c r="AP516" i="3"/>
  <c r="AV515" i="3"/>
  <c r="AU515" i="3"/>
  <c r="AR515" i="3"/>
  <c r="AT515" i="3" s="1"/>
  <c r="AQ515" i="3"/>
  <c r="AP515" i="3"/>
  <c r="AV514" i="3"/>
  <c r="AU514" i="3"/>
  <c r="AR514" i="3"/>
  <c r="AT514" i="3" s="1"/>
  <c r="AQ514" i="3"/>
  <c r="AP514" i="3"/>
  <c r="AV513" i="3"/>
  <c r="AU513" i="3"/>
  <c r="AR513" i="3"/>
  <c r="AT513" i="3" s="1"/>
  <c r="AQ513" i="3"/>
  <c r="AP513" i="3"/>
  <c r="AV512" i="3"/>
  <c r="AU512" i="3"/>
  <c r="AR512" i="3"/>
  <c r="AT512" i="3" s="1"/>
  <c r="AQ512" i="3"/>
  <c r="AP512" i="3"/>
  <c r="AV511" i="3"/>
  <c r="AU511" i="3"/>
  <c r="AR511" i="3"/>
  <c r="AT511" i="3" s="1"/>
  <c r="AQ511" i="3"/>
  <c r="AP511" i="3"/>
  <c r="AV510" i="3"/>
  <c r="AU510" i="3"/>
  <c r="AR510" i="3"/>
  <c r="AQ510" i="3"/>
  <c r="AP510" i="3"/>
  <c r="AV509" i="3"/>
  <c r="AU509" i="3"/>
  <c r="AR509" i="3"/>
  <c r="AT509" i="3" s="1"/>
  <c r="AQ509" i="3"/>
  <c r="AP509" i="3"/>
  <c r="AV508" i="3"/>
  <c r="AU508" i="3"/>
  <c r="AT508" i="3"/>
  <c r="AR508" i="3"/>
  <c r="AQ508" i="3"/>
  <c r="AP508" i="3"/>
  <c r="AV507" i="3"/>
  <c r="AU507" i="3"/>
  <c r="AR507" i="3"/>
  <c r="AT507" i="3" s="1"/>
  <c r="AQ507" i="3"/>
  <c r="AP507" i="3"/>
  <c r="AV506" i="3"/>
  <c r="AU506" i="3"/>
  <c r="AR506" i="3"/>
  <c r="AT506" i="3" s="1"/>
  <c r="AQ506" i="3"/>
  <c r="AP506" i="3"/>
  <c r="AV505" i="3"/>
  <c r="AU505" i="3"/>
  <c r="AR505" i="3"/>
  <c r="AT505" i="3" s="1"/>
  <c r="AQ505" i="3"/>
  <c r="AP505" i="3"/>
  <c r="AV504" i="3"/>
  <c r="AU504" i="3"/>
  <c r="AR504" i="3"/>
  <c r="AT504" i="3" s="1"/>
  <c r="AQ504" i="3"/>
  <c r="AP504" i="3"/>
  <c r="AV503" i="3"/>
  <c r="AU503" i="3"/>
  <c r="AR503" i="3"/>
  <c r="AT503" i="3" s="1"/>
  <c r="AQ503" i="3"/>
  <c r="AP503" i="3"/>
  <c r="AV502" i="3"/>
  <c r="AU502" i="3"/>
  <c r="AR502" i="3"/>
  <c r="AQ502" i="3"/>
  <c r="AP502" i="3"/>
  <c r="AV501" i="3"/>
  <c r="AU501" i="3"/>
  <c r="AR501" i="3"/>
  <c r="AT501" i="3" s="1"/>
  <c r="AQ501" i="3"/>
  <c r="AP501" i="3"/>
  <c r="AV500" i="3"/>
  <c r="AU500" i="3"/>
  <c r="AT500" i="3"/>
  <c r="AR500" i="3"/>
  <c r="AQ500" i="3"/>
  <c r="AP500" i="3"/>
  <c r="AV499" i="3"/>
  <c r="AU499" i="3"/>
  <c r="AR499" i="3"/>
  <c r="AT499" i="3" s="1"/>
  <c r="AQ499" i="3"/>
  <c r="AP499" i="3"/>
  <c r="AV498" i="3"/>
  <c r="AU498" i="3"/>
  <c r="AR498" i="3"/>
  <c r="AT498" i="3" s="1"/>
  <c r="AQ498" i="3"/>
  <c r="AP498" i="3"/>
  <c r="AV497" i="3"/>
  <c r="AU497" i="3"/>
  <c r="AR497" i="3"/>
  <c r="AT497" i="3" s="1"/>
  <c r="AQ497" i="3"/>
  <c r="AP497" i="3"/>
  <c r="AV496" i="3"/>
  <c r="AU496" i="3"/>
  <c r="AR496" i="3"/>
  <c r="AT496" i="3" s="1"/>
  <c r="AQ496" i="3"/>
  <c r="AP496" i="3"/>
  <c r="AV495" i="3"/>
  <c r="AU495" i="3"/>
  <c r="AR495" i="3"/>
  <c r="AT495" i="3" s="1"/>
  <c r="AQ495" i="3"/>
  <c r="AP495" i="3"/>
  <c r="AV494" i="3"/>
  <c r="AU494" i="3"/>
  <c r="AR494" i="3"/>
  <c r="AQ494" i="3"/>
  <c r="AP494" i="3"/>
  <c r="AV493" i="3"/>
  <c r="AU493" i="3"/>
  <c r="AR493" i="3"/>
  <c r="AT493" i="3" s="1"/>
  <c r="AQ493" i="3"/>
  <c r="AP493" i="3"/>
  <c r="AV492" i="3"/>
  <c r="AU492" i="3"/>
  <c r="AT492" i="3"/>
  <c r="AR492" i="3"/>
  <c r="AQ492" i="3"/>
  <c r="AP492" i="3"/>
  <c r="AV491" i="3"/>
  <c r="AU491" i="3"/>
  <c r="AR491" i="3"/>
  <c r="AT491" i="3" s="1"/>
  <c r="AQ491" i="3"/>
  <c r="AP491" i="3"/>
  <c r="AV490" i="3"/>
  <c r="AU490" i="3"/>
  <c r="AR490" i="3"/>
  <c r="AT490" i="3" s="1"/>
  <c r="AQ490" i="3"/>
  <c r="AP490" i="3"/>
  <c r="AV489" i="3"/>
  <c r="AU489" i="3"/>
  <c r="AR489" i="3"/>
  <c r="AT489" i="3" s="1"/>
  <c r="AQ489" i="3"/>
  <c r="AP489" i="3"/>
  <c r="AV488" i="3"/>
  <c r="AU488" i="3"/>
  <c r="AR488" i="3"/>
  <c r="AT488" i="3" s="1"/>
  <c r="AQ488" i="3"/>
  <c r="AP488" i="3"/>
  <c r="AV487" i="3"/>
  <c r="AU487" i="3"/>
  <c r="AR487" i="3"/>
  <c r="AQ487" i="3"/>
  <c r="AP487" i="3"/>
  <c r="AV486" i="3"/>
  <c r="AU486" i="3"/>
  <c r="AR486" i="3"/>
  <c r="AQ486" i="3"/>
  <c r="AP486" i="3"/>
  <c r="AV485" i="3"/>
  <c r="AU485" i="3"/>
  <c r="AR485" i="3"/>
  <c r="AT485" i="3" s="1"/>
  <c r="AQ485" i="3"/>
  <c r="AP485" i="3"/>
  <c r="AV484" i="3"/>
  <c r="AU484" i="3"/>
  <c r="AR484" i="3"/>
  <c r="AT484" i="3" s="1"/>
  <c r="AQ484" i="3"/>
  <c r="AP484" i="3"/>
  <c r="AV483" i="3"/>
  <c r="AU483" i="3"/>
  <c r="AR483" i="3"/>
  <c r="AT483" i="3" s="1"/>
  <c r="AQ483" i="3"/>
  <c r="AP483" i="3"/>
  <c r="AV482" i="3"/>
  <c r="AU482" i="3"/>
  <c r="AR482" i="3"/>
  <c r="AQ482" i="3"/>
  <c r="AP482" i="3"/>
  <c r="AV481" i="3"/>
  <c r="AU481" i="3"/>
  <c r="AR481" i="3"/>
  <c r="AT481" i="3" s="1"/>
  <c r="AQ481" i="3"/>
  <c r="AP481" i="3"/>
  <c r="AV480" i="3"/>
  <c r="AU480" i="3"/>
  <c r="AR480" i="3"/>
  <c r="AT480" i="3" s="1"/>
  <c r="AQ480" i="3"/>
  <c r="AP480" i="3"/>
  <c r="AV479" i="3"/>
  <c r="AU479" i="3"/>
  <c r="AT479" i="3"/>
  <c r="AR479" i="3"/>
  <c r="AQ479" i="3"/>
  <c r="AP479" i="3"/>
  <c r="AV478" i="3"/>
  <c r="AU478" i="3"/>
  <c r="AR478" i="3"/>
  <c r="AT478" i="3" s="1"/>
  <c r="AQ478" i="3"/>
  <c r="AP478" i="3"/>
  <c r="AV477" i="3"/>
  <c r="AU477" i="3"/>
  <c r="AR477" i="3"/>
  <c r="AT477" i="3" s="1"/>
  <c r="AQ477" i="3"/>
  <c r="AP477" i="3"/>
  <c r="AV476" i="3"/>
  <c r="AU476" i="3"/>
  <c r="AT476" i="3"/>
  <c r="AR476" i="3"/>
  <c r="AQ476" i="3"/>
  <c r="AP476" i="3"/>
  <c r="AV475" i="3"/>
  <c r="AU475" i="3"/>
  <c r="AR475" i="3"/>
  <c r="AT475" i="3" s="1"/>
  <c r="AQ475" i="3"/>
  <c r="AP475" i="3"/>
  <c r="AV474" i="3"/>
  <c r="AU474" i="3"/>
  <c r="AR474" i="3"/>
  <c r="AT474" i="3" s="1"/>
  <c r="AQ474" i="3"/>
  <c r="AP474" i="3"/>
  <c r="AV473" i="3"/>
  <c r="AU473" i="3"/>
  <c r="AR473" i="3"/>
  <c r="AT473" i="3" s="1"/>
  <c r="AQ473" i="3"/>
  <c r="AP473" i="3"/>
  <c r="AV472" i="3"/>
  <c r="AU472" i="3"/>
  <c r="AR472" i="3"/>
  <c r="AT472" i="3" s="1"/>
  <c r="AQ472" i="3"/>
  <c r="AP472" i="3"/>
  <c r="AV471" i="3"/>
  <c r="AU471" i="3"/>
  <c r="AT471" i="3"/>
  <c r="AR471" i="3"/>
  <c r="AQ471" i="3"/>
  <c r="AP471" i="3"/>
  <c r="AV470" i="3"/>
  <c r="AU470" i="3"/>
  <c r="AR470" i="3"/>
  <c r="AT470" i="3" s="1"/>
  <c r="AQ470" i="3"/>
  <c r="AP470" i="3"/>
  <c r="AV469" i="3"/>
  <c r="AU469" i="3"/>
  <c r="AR469" i="3"/>
  <c r="AT469" i="3" s="1"/>
  <c r="AQ469" i="3"/>
  <c r="AP469" i="3"/>
  <c r="AV468" i="3"/>
  <c r="AU468" i="3"/>
  <c r="AT468" i="3"/>
  <c r="AR468" i="3"/>
  <c r="AQ468" i="3"/>
  <c r="AP468" i="3"/>
  <c r="AV467" i="3"/>
  <c r="AU467" i="3"/>
  <c r="AR467" i="3"/>
  <c r="AT467" i="3" s="1"/>
  <c r="AQ467" i="3"/>
  <c r="AP467" i="3"/>
  <c r="AV466" i="3"/>
  <c r="AU466" i="3"/>
  <c r="AR466" i="3"/>
  <c r="AT466" i="3" s="1"/>
  <c r="AQ466" i="3"/>
  <c r="AP466" i="3"/>
  <c r="AV465" i="3"/>
  <c r="AU465" i="3"/>
  <c r="AR465" i="3"/>
  <c r="AT465" i="3" s="1"/>
  <c r="AQ465" i="3"/>
  <c r="AP465" i="3"/>
  <c r="AV464" i="3"/>
  <c r="AU464" i="3"/>
  <c r="AR464" i="3"/>
  <c r="AT464" i="3" s="1"/>
  <c r="AQ464" i="3"/>
  <c r="AP464" i="3"/>
  <c r="AV463" i="3"/>
  <c r="AU463" i="3"/>
  <c r="AT463" i="3"/>
  <c r="AR463" i="3"/>
  <c r="AQ463" i="3"/>
  <c r="AP463" i="3"/>
  <c r="AV462" i="3"/>
  <c r="AU462" i="3"/>
  <c r="AR462" i="3"/>
  <c r="AT462" i="3" s="1"/>
  <c r="AQ462" i="3"/>
  <c r="AP462" i="3"/>
  <c r="AV461" i="3"/>
  <c r="AU461" i="3"/>
  <c r="AR461" i="3"/>
  <c r="AT461" i="3" s="1"/>
  <c r="AQ461" i="3"/>
  <c r="AP461" i="3"/>
  <c r="AV460" i="3"/>
  <c r="AU460" i="3"/>
  <c r="AT460" i="3"/>
  <c r="AR460" i="3"/>
  <c r="AQ460" i="3"/>
  <c r="AP460" i="3"/>
  <c r="AV459" i="3"/>
  <c r="AU459" i="3"/>
  <c r="AR459" i="3"/>
  <c r="AT459" i="3" s="1"/>
  <c r="AQ459" i="3"/>
  <c r="AP459" i="3"/>
  <c r="AV458" i="3"/>
  <c r="AU458" i="3"/>
  <c r="AR458" i="3"/>
  <c r="AT458" i="3" s="1"/>
  <c r="AQ458" i="3"/>
  <c r="AP458" i="3"/>
  <c r="AV457" i="3"/>
  <c r="AU457" i="3"/>
  <c r="AR457" i="3"/>
  <c r="AT457" i="3" s="1"/>
  <c r="AQ457" i="3"/>
  <c r="AP457" i="3"/>
  <c r="AV456" i="3"/>
  <c r="AU456" i="3"/>
  <c r="AR456" i="3"/>
  <c r="AT456" i="3" s="1"/>
  <c r="AQ456" i="3"/>
  <c r="AP456" i="3"/>
  <c r="AV455" i="3"/>
  <c r="AU455" i="3"/>
  <c r="AT455" i="3"/>
  <c r="AR455" i="3"/>
  <c r="AQ455" i="3"/>
  <c r="AP455" i="3"/>
  <c r="AV454" i="3"/>
  <c r="AU454" i="3"/>
  <c r="AR454" i="3"/>
  <c r="AT454" i="3" s="1"/>
  <c r="AQ454" i="3"/>
  <c r="AP454" i="3"/>
  <c r="AV453" i="3"/>
  <c r="AU453" i="3"/>
  <c r="AR453" i="3"/>
  <c r="AT453" i="3" s="1"/>
  <c r="AQ453" i="3"/>
  <c r="AP453" i="3"/>
  <c r="AV452" i="3"/>
  <c r="AU452" i="3"/>
  <c r="AT452" i="3"/>
  <c r="AR452" i="3"/>
  <c r="AQ452" i="3"/>
  <c r="AP452" i="3"/>
  <c r="AV451" i="3"/>
  <c r="AU451" i="3"/>
  <c r="AR451" i="3"/>
  <c r="AT451" i="3" s="1"/>
  <c r="AQ451" i="3"/>
  <c r="AP451" i="3"/>
  <c r="AV450" i="3"/>
  <c r="AU450" i="3"/>
  <c r="AR450" i="3"/>
  <c r="AT450" i="3" s="1"/>
  <c r="AQ450" i="3"/>
  <c r="AP450" i="3"/>
  <c r="AV449" i="3"/>
  <c r="AU449" i="3"/>
  <c r="AR449" i="3"/>
  <c r="AT449" i="3" s="1"/>
  <c r="AQ449" i="3"/>
  <c r="AP449" i="3"/>
  <c r="AV448" i="3"/>
  <c r="AU448" i="3"/>
  <c r="AR448" i="3"/>
  <c r="AT448" i="3" s="1"/>
  <c r="AQ448" i="3"/>
  <c r="AP448" i="3"/>
  <c r="AV447" i="3"/>
  <c r="AU447" i="3"/>
  <c r="AT447" i="3"/>
  <c r="AR447" i="3"/>
  <c r="AQ447" i="3"/>
  <c r="AP447" i="3"/>
  <c r="AV446" i="3"/>
  <c r="AU446" i="3"/>
  <c r="AR446" i="3"/>
  <c r="AT446" i="3" s="1"/>
  <c r="AQ446" i="3"/>
  <c r="AP446" i="3"/>
  <c r="AV445" i="3"/>
  <c r="AU445" i="3"/>
  <c r="AR445" i="3"/>
  <c r="AT445" i="3" s="1"/>
  <c r="AQ445" i="3"/>
  <c r="AP445" i="3"/>
  <c r="AV444" i="3"/>
  <c r="AU444" i="3"/>
  <c r="AT444" i="3"/>
  <c r="AR444" i="3"/>
  <c r="AQ444" i="3"/>
  <c r="AP444" i="3"/>
  <c r="AV443" i="3"/>
  <c r="AU443" i="3"/>
  <c r="AR443" i="3"/>
  <c r="AT443" i="3" s="1"/>
  <c r="AQ443" i="3"/>
  <c r="AP443" i="3"/>
  <c r="AV442" i="3"/>
  <c r="AU442" i="3"/>
  <c r="AR442" i="3"/>
  <c r="AT442" i="3" s="1"/>
  <c r="AQ442" i="3"/>
  <c r="AP442" i="3"/>
  <c r="AV441" i="3"/>
  <c r="AU441" i="3"/>
  <c r="AR441" i="3"/>
  <c r="AT441" i="3" s="1"/>
  <c r="AQ441" i="3"/>
  <c r="AP441" i="3"/>
  <c r="AV440" i="3"/>
  <c r="AU440" i="3"/>
  <c r="AR440" i="3"/>
  <c r="AT440" i="3" s="1"/>
  <c r="AQ440" i="3"/>
  <c r="AP440" i="3"/>
  <c r="AV439" i="3"/>
  <c r="AU439" i="3"/>
  <c r="AT439" i="3"/>
  <c r="AR439" i="3"/>
  <c r="AQ439" i="3"/>
  <c r="AP439" i="3"/>
  <c r="AV438" i="3"/>
  <c r="AU438" i="3"/>
  <c r="AR438" i="3"/>
  <c r="AT438" i="3" s="1"/>
  <c r="AQ438" i="3"/>
  <c r="AP438" i="3"/>
  <c r="AV437" i="3"/>
  <c r="AU437" i="3"/>
  <c r="AR437" i="3"/>
  <c r="AT437" i="3" s="1"/>
  <c r="AQ437" i="3"/>
  <c r="AP437" i="3"/>
  <c r="AV436" i="3"/>
  <c r="AU436" i="3"/>
  <c r="AT436" i="3"/>
  <c r="AR436" i="3"/>
  <c r="AQ436" i="3"/>
  <c r="AP436" i="3"/>
  <c r="AV435" i="3"/>
  <c r="AU435" i="3"/>
  <c r="AR435" i="3"/>
  <c r="AT435" i="3" s="1"/>
  <c r="AQ435" i="3"/>
  <c r="AP435" i="3"/>
  <c r="AV434" i="3"/>
  <c r="AU434" i="3"/>
  <c r="AR434" i="3"/>
  <c r="AT434" i="3" s="1"/>
  <c r="AQ434" i="3"/>
  <c r="AP434" i="3"/>
  <c r="AV433" i="3"/>
  <c r="AU433" i="3"/>
  <c r="AR433" i="3"/>
  <c r="AT433" i="3" s="1"/>
  <c r="AQ433" i="3"/>
  <c r="AP433" i="3"/>
  <c r="AV432" i="3"/>
  <c r="AU432" i="3"/>
  <c r="AR432" i="3"/>
  <c r="AT432" i="3" s="1"/>
  <c r="AQ432" i="3"/>
  <c r="AP432" i="3"/>
  <c r="AV431" i="3"/>
  <c r="AU431" i="3"/>
  <c r="AT431" i="3"/>
  <c r="AR431" i="3"/>
  <c r="AQ431" i="3"/>
  <c r="AP431" i="3"/>
  <c r="AV430" i="3"/>
  <c r="AU430" i="3"/>
  <c r="AR430" i="3"/>
  <c r="AT430" i="3" s="1"/>
  <c r="AQ430" i="3"/>
  <c r="AP430" i="3"/>
  <c r="AV429" i="3"/>
  <c r="AU429" i="3"/>
  <c r="AR429" i="3"/>
  <c r="AT429" i="3" s="1"/>
  <c r="AQ429" i="3"/>
  <c r="AP429" i="3"/>
  <c r="AV428" i="3"/>
  <c r="AU428" i="3"/>
  <c r="AT428" i="3"/>
  <c r="AR428" i="3"/>
  <c r="AQ428" i="3"/>
  <c r="AP428" i="3"/>
  <c r="AV427" i="3"/>
  <c r="AU427" i="3"/>
  <c r="AR427" i="3"/>
  <c r="AT427" i="3" s="1"/>
  <c r="AQ427" i="3"/>
  <c r="AP427" i="3"/>
  <c r="AV426" i="3"/>
  <c r="AU426" i="3"/>
  <c r="AR426" i="3"/>
  <c r="AT426" i="3" s="1"/>
  <c r="AQ426" i="3"/>
  <c r="AP426" i="3"/>
  <c r="AV425" i="3"/>
  <c r="AU425" i="3"/>
  <c r="AR425" i="3"/>
  <c r="AT425" i="3" s="1"/>
  <c r="AQ425" i="3"/>
  <c r="AP425" i="3"/>
  <c r="AV424" i="3"/>
  <c r="AU424" i="3"/>
  <c r="AR424" i="3"/>
  <c r="AT424" i="3" s="1"/>
  <c r="AQ424" i="3"/>
  <c r="AP424" i="3"/>
  <c r="AV423" i="3"/>
  <c r="AU423" i="3"/>
  <c r="AT423" i="3"/>
  <c r="AR423" i="3"/>
  <c r="AQ423" i="3"/>
  <c r="AP423" i="3"/>
  <c r="AV422" i="3"/>
  <c r="AU422" i="3"/>
  <c r="AR422" i="3"/>
  <c r="AT422" i="3" s="1"/>
  <c r="AQ422" i="3"/>
  <c r="AP422" i="3"/>
  <c r="AV421" i="3"/>
  <c r="AU421" i="3"/>
  <c r="AR421" i="3"/>
  <c r="AT421" i="3" s="1"/>
  <c r="AQ421" i="3"/>
  <c r="AP421" i="3"/>
  <c r="AV420" i="3"/>
  <c r="AU420" i="3"/>
  <c r="AT420" i="3"/>
  <c r="AR420" i="3"/>
  <c r="AQ420" i="3"/>
  <c r="AP420" i="3"/>
  <c r="AV419" i="3"/>
  <c r="AU419" i="3"/>
  <c r="AR419" i="3"/>
  <c r="AT419" i="3" s="1"/>
  <c r="AQ419" i="3"/>
  <c r="AP419" i="3"/>
  <c r="AV418" i="3"/>
  <c r="AU418" i="3"/>
  <c r="AR418" i="3"/>
  <c r="AT418" i="3" s="1"/>
  <c r="AQ418" i="3"/>
  <c r="AP418" i="3"/>
  <c r="AV417" i="3"/>
  <c r="AU417" i="3"/>
  <c r="AR417" i="3"/>
  <c r="AT417" i="3" s="1"/>
  <c r="AQ417" i="3"/>
  <c r="AP417" i="3"/>
  <c r="AV416" i="3"/>
  <c r="AU416" i="3"/>
  <c r="AR416" i="3"/>
  <c r="AT416" i="3" s="1"/>
  <c r="AQ416" i="3"/>
  <c r="AP416" i="3"/>
  <c r="AV415" i="3"/>
  <c r="AU415" i="3"/>
  <c r="AT415" i="3"/>
  <c r="AR415" i="3"/>
  <c r="AQ415" i="3"/>
  <c r="AP415" i="3"/>
  <c r="AV414" i="3"/>
  <c r="AU414" i="3"/>
  <c r="AR414" i="3"/>
  <c r="AT414" i="3" s="1"/>
  <c r="AQ414" i="3"/>
  <c r="AP414" i="3"/>
  <c r="AV413" i="3"/>
  <c r="AU413" i="3"/>
  <c r="AR413" i="3"/>
  <c r="AT413" i="3" s="1"/>
  <c r="AQ413" i="3"/>
  <c r="AP413" i="3"/>
  <c r="AV412" i="3"/>
  <c r="AU412" i="3"/>
  <c r="AT412" i="3"/>
  <c r="AR412" i="3"/>
  <c r="AQ412" i="3"/>
  <c r="AP412" i="3"/>
  <c r="AV411" i="3"/>
  <c r="AU411" i="3"/>
  <c r="AR411" i="3"/>
  <c r="AT411" i="3" s="1"/>
  <c r="AQ411" i="3"/>
  <c r="AP411" i="3"/>
  <c r="AV410" i="3"/>
  <c r="AU410" i="3"/>
  <c r="AR410" i="3"/>
  <c r="AT410" i="3" s="1"/>
  <c r="AQ410" i="3"/>
  <c r="AP410" i="3"/>
  <c r="AV409" i="3"/>
  <c r="AU409" i="3"/>
  <c r="AR409" i="3"/>
  <c r="AT409" i="3" s="1"/>
  <c r="AQ409" i="3"/>
  <c r="AP409" i="3"/>
  <c r="AV408" i="3"/>
  <c r="AU408" i="3"/>
  <c r="AR408" i="3"/>
  <c r="AT408" i="3" s="1"/>
  <c r="AQ408" i="3"/>
  <c r="AP408" i="3"/>
  <c r="AV407" i="3"/>
  <c r="AU407" i="3"/>
  <c r="AT407" i="3"/>
  <c r="AR407" i="3"/>
  <c r="AQ407" i="3"/>
  <c r="AP407" i="3"/>
  <c r="AV406" i="3"/>
  <c r="AU406" i="3"/>
  <c r="AR406" i="3"/>
  <c r="AT406" i="3" s="1"/>
  <c r="AQ406" i="3"/>
  <c r="AP406" i="3"/>
  <c r="AV405" i="3"/>
  <c r="AU405" i="3"/>
  <c r="AR405" i="3"/>
  <c r="AT405" i="3" s="1"/>
  <c r="AQ405" i="3"/>
  <c r="AP405" i="3"/>
  <c r="AV404" i="3"/>
  <c r="AU404" i="3"/>
  <c r="AT404" i="3"/>
  <c r="AR404" i="3"/>
  <c r="AQ404" i="3"/>
  <c r="AP404" i="3"/>
  <c r="AV403" i="3"/>
  <c r="AU403" i="3"/>
  <c r="AR403" i="3"/>
  <c r="AT403" i="3" s="1"/>
  <c r="AQ403" i="3"/>
  <c r="AP403" i="3"/>
  <c r="AV402" i="3"/>
  <c r="AU402" i="3"/>
  <c r="AR402" i="3"/>
  <c r="AT402" i="3" s="1"/>
  <c r="AQ402" i="3"/>
  <c r="AP402" i="3"/>
  <c r="AV401" i="3"/>
  <c r="AU401" i="3"/>
  <c r="AR401" i="3"/>
  <c r="AT401" i="3" s="1"/>
  <c r="AQ401" i="3"/>
  <c r="AP401" i="3"/>
  <c r="AV400" i="3"/>
  <c r="AU400" i="3"/>
  <c r="AR400" i="3"/>
  <c r="AT400" i="3" s="1"/>
  <c r="AQ400" i="3"/>
  <c r="AP400" i="3"/>
  <c r="AV399" i="3"/>
  <c r="AU399" i="3"/>
  <c r="AT399" i="3"/>
  <c r="AR399" i="3"/>
  <c r="AQ399" i="3"/>
  <c r="AP399" i="3"/>
  <c r="AV398" i="3"/>
  <c r="AU398" i="3"/>
  <c r="AR398" i="3"/>
  <c r="AT398" i="3" s="1"/>
  <c r="AQ398" i="3"/>
  <c r="AP398" i="3"/>
  <c r="AV397" i="3"/>
  <c r="AU397" i="3"/>
  <c r="AR397" i="3"/>
  <c r="AT397" i="3" s="1"/>
  <c r="AQ397" i="3"/>
  <c r="AP397" i="3"/>
  <c r="AV396" i="3"/>
  <c r="AU396" i="3"/>
  <c r="AT396" i="3"/>
  <c r="AR396" i="3"/>
  <c r="AQ396" i="3"/>
  <c r="AP396" i="3"/>
  <c r="AV395" i="3"/>
  <c r="AU395" i="3"/>
  <c r="AR395" i="3"/>
  <c r="AT395" i="3" s="1"/>
  <c r="AQ395" i="3"/>
  <c r="AP395" i="3"/>
  <c r="AV394" i="3"/>
  <c r="AU394" i="3"/>
  <c r="AR394" i="3"/>
  <c r="AT394" i="3" s="1"/>
  <c r="AQ394" i="3"/>
  <c r="AP394" i="3"/>
  <c r="AV393" i="3"/>
  <c r="AU393" i="3"/>
  <c r="AR393" i="3"/>
  <c r="AT393" i="3" s="1"/>
  <c r="AQ393" i="3"/>
  <c r="AP393" i="3"/>
  <c r="AV392" i="3"/>
  <c r="AU392" i="3"/>
  <c r="AR392" i="3"/>
  <c r="AT392" i="3" s="1"/>
  <c r="AQ392" i="3"/>
  <c r="AP392" i="3"/>
  <c r="AV391" i="3"/>
  <c r="AU391" i="3"/>
  <c r="AT391" i="3"/>
  <c r="AR391" i="3"/>
  <c r="AQ391" i="3"/>
  <c r="AP391" i="3"/>
  <c r="AV390" i="3"/>
  <c r="AU390" i="3"/>
  <c r="AR390" i="3"/>
  <c r="AT390" i="3" s="1"/>
  <c r="AQ390" i="3"/>
  <c r="AP390" i="3"/>
  <c r="AV389" i="3"/>
  <c r="AU389" i="3"/>
  <c r="AR389" i="3"/>
  <c r="AT389" i="3" s="1"/>
  <c r="AQ389" i="3"/>
  <c r="AP389" i="3"/>
  <c r="AV388" i="3"/>
  <c r="AU388" i="3"/>
  <c r="AT388" i="3"/>
  <c r="AR388" i="3"/>
  <c r="AQ388" i="3"/>
  <c r="AP388" i="3"/>
  <c r="AV387" i="3"/>
  <c r="AU387" i="3"/>
  <c r="AR387" i="3"/>
  <c r="AT387" i="3" s="1"/>
  <c r="AQ387" i="3"/>
  <c r="AP387" i="3"/>
  <c r="AV386" i="3"/>
  <c r="AU386" i="3"/>
  <c r="AR386" i="3"/>
  <c r="AT386" i="3" s="1"/>
  <c r="AQ386" i="3"/>
  <c r="AP386" i="3"/>
  <c r="AV385" i="3"/>
  <c r="AU385" i="3"/>
  <c r="AR385" i="3"/>
  <c r="AT385" i="3" s="1"/>
  <c r="AQ385" i="3"/>
  <c r="AP385" i="3"/>
  <c r="AV384" i="3"/>
  <c r="AU384" i="3"/>
  <c r="AR384" i="3"/>
  <c r="AT384" i="3" s="1"/>
  <c r="AQ384" i="3"/>
  <c r="AP384" i="3"/>
  <c r="AV383" i="3"/>
  <c r="AU383" i="3"/>
  <c r="AT383" i="3"/>
  <c r="AR383" i="3"/>
  <c r="AQ383" i="3"/>
  <c r="AP383" i="3"/>
  <c r="AV382" i="3"/>
  <c r="AU382" i="3"/>
  <c r="AR382" i="3"/>
  <c r="AT382" i="3" s="1"/>
  <c r="AQ382" i="3"/>
  <c r="AP382" i="3"/>
  <c r="AV381" i="3"/>
  <c r="AU381" i="3"/>
  <c r="AR381" i="3"/>
  <c r="AT381" i="3" s="1"/>
  <c r="AQ381" i="3"/>
  <c r="AP381" i="3"/>
  <c r="AV380" i="3"/>
  <c r="AU380" i="3"/>
  <c r="AT380" i="3"/>
  <c r="AR380" i="3"/>
  <c r="AQ380" i="3"/>
  <c r="AP380" i="3"/>
  <c r="AV379" i="3"/>
  <c r="AU379" i="3"/>
  <c r="AR379" i="3"/>
  <c r="AT379" i="3" s="1"/>
  <c r="AQ379" i="3"/>
  <c r="AP379" i="3"/>
  <c r="AV378" i="3"/>
  <c r="AU378" i="3"/>
  <c r="AR378" i="3"/>
  <c r="AT378" i="3" s="1"/>
  <c r="AQ378" i="3"/>
  <c r="AP378" i="3"/>
  <c r="AV377" i="3"/>
  <c r="AU377" i="3"/>
  <c r="AR377" i="3"/>
  <c r="AT377" i="3" s="1"/>
  <c r="AQ377" i="3"/>
  <c r="AP377" i="3"/>
  <c r="AV376" i="3"/>
  <c r="AU376" i="3"/>
  <c r="AR376" i="3"/>
  <c r="AT376" i="3" s="1"/>
  <c r="AQ376" i="3"/>
  <c r="AP376" i="3"/>
  <c r="AV375" i="3"/>
  <c r="AU375" i="3"/>
  <c r="AT375" i="3"/>
  <c r="AR375" i="3"/>
  <c r="AQ375" i="3"/>
  <c r="AP375" i="3"/>
  <c r="AV374" i="3"/>
  <c r="AU374" i="3"/>
  <c r="AR374" i="3"/>
  <c r="AT374" i="3" s="1"/>
  <c r="AQ374" i="3"/>
  <c r="AP374" i="3"/>
  <c r="AV373" i="3"/>
  <c r="AU373" i="3"/>
  <c r="AR373" i="3"/>
  <c r="AT373" i="3" s="1"/>
  <c r="AQ373" i="3"/>
  <c r="AP373" i="3"/>
  <c r="AV372" i="3"/>
  <c r="AU372" i="3"/>
  <c r="AT372" i="3"/>
  <c r="AR372" i="3"/>
  <c r="AQ372" i="3"/>
  <c r="AP372" i="3"/>
  <c r="AV371" i="3"/>
  <c r="AU371" i="3"/>
  <c r="AR371" i="3"/>
  <c r="AT371" i="3" s="1"/>
  <c r="AQ371" i="3"/>
  <c r="AP371" i="3"/>
  <c r="AV370" i="3"/>
  <c r="AU370" i="3"/>
  <c r="AR370" i="3"/>
  <c r="AT370" i="3" s="1"/>
  <c r="AQ370" i="3"/>
  <c r="AP370" i="3"/>
  <c r="AV369" i="3"/>
  <c r="AU369" i="3"/>
  <c r="AR369" i="3"/>
  <c r="AT369" i="3" s="1"/>
  <c r="AQ369" i="3"/>
  <c r="AP369" i="3"/>
  <c r="AV368" i="3"/>
  <c r="AU368" i="3"/>
  <c r="AR368" i="3"/>
  <c r="AT368" i="3" s="1"/>
  <c r="AQ368" i="3"/>
  <c r="AP368" i="3"/>
  <c r="AV367" i="3"/>
  <c r="AU367" i="3"/>
  <c r="AT367" i="3"/>
  <c r="AR367" i="3"/>
  <c r="AQ367" i="3"/>
  <c r="AP367" i="3"/>
  <c r="AV366" i="3"/>
  <c r="AU366" i="3"/>
  <c r="AR366" i="3"/>
  <c r="AT366" i="3" s="1"/>
  <c r="AQ366" i="3"/>
  <c r="AP366" i="3"/>
  <c r="AV365" i="3"/>
  <c r="AU365" i="3"/>
  <c r="AR365" i="3"/>
  <c r="AT365" i="3" s="1"/>
  <c r="AQ365" i="3"/>
  <c r="AP365" i="3"/>
  <c r="AV364" i="3"/>
  <c r="AU364" i="3"/>
  <c r="AT364" i="3"/>
  <c r="AR364" i="3"/>
  <c r="AQ364" i="3"/>
  <c r="AP364" i="3"/>
  <c r="AV363" i="3"/>
  <c r="AU363" i="3"/>
  <c r="AR363" i="3"/>
  <c r="AT363" i="3" s="1"/>
  <c r="AQ363" i="3"/>
  <c r="AP363" i="3"/>
  <c r="AV362" i="3"/>
  <c r="AU362" i="3"/>
  <c r="AR362" i="3"/>
  <c r="AT362" i="3" s="1"/>
  <c r="AQ362" i="3"/>
  <c r="AP362" i="3"/>
  <c r="AV361" i="3"/>
  <c r="AU361" i="3"/>
  <c r="AR361" i="3"/>
  <c r="AT361" i="3" s="1"/>
  <c r="AQ361" i="3"/>
  <c r="AP361" i="3"/>
  <c r="AV360" i="3"/>
  <c r="AU360" i="3"/>
  <c r="AR360" i="3"/>
  <c r="AT360" i="3" s="1"/>
  <c r="AQ360" i="3"/>
  <c r="AP360" i="3"/>
  <c r="AV359" i="3"/>
  <c r="AU359" i="3"/>
  <c r="AT359" i="3"/>
  <c r="AR359" i="3"/>
  <c r="AQ359" i="3"/>
  <c r="AP359" i="3"/>
  <c r="AV358" i="3"/>
  <c r="AU358" i="3"/>
  <c r="AR358" i="3"/>
  <c r="AT358" i="3" s="1"/>
  <c r="AQ358" i="3"/>
  <c r="AP358" i="3"/>
  <c r="AV357" i="3"/>
  <c r="AU357" i="3"/>
  <c r="AR357" i="3"/>
  <c r="AT357" i="3" s="1"/>
  <c r="AQ357" i="3"/>
  <c r="AP357" i="3"/>
  <c r="AV356" i="3"/>
  <c r="AU356" i="3"/>
  <c r="AT356" i="3"/>
  <c r="AR356" i="3"/>
  <c r="AQ356" i="3"/>
  <c r="AP356" i="3"/>
  <c r="AV355" i="3"/>
  <c r="AU355" i="3"/>
  <c r="AR355" i="3"/>
  <c r="AT355" i="3" s="1"/>
  <c r="AQ355" i="3"/>
  <c r="AP355" i="3"/>
  <c r="AV354" i="3"/>
  <c r="AU354" i="3"/>
  <c r="AR354" i="3"/>
  <c r="AT354" i="3" s="1"/>
  <c r="AQ354" i="3"/>
  <c r="AP354" i="3"/>
  <c r="AV353" i="3"/>
  <c r="AU353" i="3"/>
  <c r="AR353" i="3"/>
  <c r="AT353" i="3" s="1"/>
  <c r="AQ353" i="3"/>
  <c r="AP353" i="3"/>
  <c r="AV352" i="3"/>
  <c r="AU352" i="3"/>
  <c r="AR352" i="3"/>
  <c r="AT352" i="3" s="1"/>
  <c r="AQ352" i="3"/>
  <c r="AP352" i="3"/>
  <c r="AV351" i="3"/>
  <c r="AU351" i="3"/>
  <c r="AT351" i="3"/>
  <c r="AR351" i="3"/>
  <c r="AQ351" i="3"/>
  <c r="AP351" i="3"/>
  <c r="AV350" i="3"/>
  <c r="AU350" i="3"/>
  <c r="AR350" i="3"/>
  <c r="AT350" i="3" s="1"/>
  <c r="AQ350" i="3"/>
  <c r="AP350" i="3"/>
  <c r="AV349" i="3"/>
  <c r="AU349" i="3"/>
  <c r="AR349" i="3"/>
  <c r="AT349" i="3" s="1"/>
  <c r="AQ349" i="3"/>
  <c r="AP349" i="3"/>
  <c r="AV348" i="3"/>
  <c r="AU348" i="3"/>
  <c r="AT348" i="3"/>
  <c r="AR348" i="3"/>
  <c r="AQ348" i="3"/>
  <c r="AP348" i="3"/>
  <c r="AV347" i="3"/>
  <c r="AU347" i="3"/>
  <c r="AR347" i="3"/>
  <c r="AT347" i="3" s="1"/>
  <c r="AQ347" i="3"/>
  <c r="AP347" i="3"/>
  <c r="AV346" i="3"/>
  <c r="AU346" i="3"/>
  <c r="AR346" i="3"/>
  <c r="AT346" i="3" s="1"/>
  <c r="AQ346" i="3"/>
  <c r="AP346" i="3"/>
  <c r="AV345" i="3"/>
  <c r="AU345" i="3"/>
  <c r="AR345" i="3"/>
  <c r="AT345" i="3" s="1"/>
  <c r="AQ345" i="3"/>
  <c r="AP345" i="3"/>
  <c r="AV344" i="3"/>
  <c r="AU344" i="3"/>
  <c r="AR344" i="3"/>
  <c r="AT344" i="3" s="1"/>
  <c r="AQ344" i="3"/>
  <c r="AP344" i="3"/>
  <c r="AV343" i="3"/>
  <c r="AU343" i="3"/>
  <c r="AT343" i="3"/>
  <c r="AR343" i="3"/>
  <c r="AQ343" i="3"/>
  <c r="AP343" i="3"/>
  <c r="AV342" i="3"/>
  <c r="AU342" i="3"/>
  <c r="AR342" i="3"/>
  <c r="AT342" i="3" s="1"/>
  <c r="AQ342" i="3"/>
  <c r="AP342" i="3"/>
  <c r="AV341" i="3"/>
  <c r="AU341" i="3"/>
  <c r="AR341" i="3"/>
  <c r="AT341" i="3" s="1"/>
  <c r="AQ341" i="3"/>
  <c r="AP341" i="3"/>
  <c r="AV340" i="3"/>
  <c r="AU340" i="3"/>
  <c r="AT340" i="3"/>
  <c r="AR340" i="3"/>
  <c r="AQ340" i="3"/>
  <c r="AP340" i="3"/>
  <c r="AV339" i="3"/>
  <c r="AU339" i="3"/>
  <c r="AR339" i="3"/>
  <c r="AT339" i="3" s="1"/>
  <c r="AQ339" i="3"/>
  <c r="AP339" i="3"/>
  <c r="AV338" i="3"/>
  <c r="AU338" i="3"/>
  <c r="AR338" i="3"/>
  <c r="AT338" i="3" s="1"/>
  <c r="AQ338" i="3"/>
  <c r="AP338" i="3"/>
  <c r="AV337" i="3"/>
  <c r="AU337" i="3"/>
  <c r="AR337" i="3"/>
  <c r="AT337" i="3" s="1"/>
  <c r="AQ337" i="3"/>
  <c r="AP337" i="3"/>
  <c r="AV336" i="3"/>
  <c r="AU336" i="3"/>
  <c r="AR336" i="3"/>
  <c r="AT336" i="3" s="1"/>
  <c r="AQ336" i="3"/>
  <c r="AP336" i="3"/>
  <c r="AV335" i="3"/>
  <c r="AU335" i="3"/>
  <c r="AT335" i="3"/>
  <c r="AR335" i="3"/>
  <c r="AQ335" i="3"/>
  <c r="AP335" i="3"/>
  <c r="AV334" i="3"/>
  <c r="AU334" i="3"/>
  <c r="AR334" i="3"/>
  <c r="AT334" i="3" s="1"/>
  <c r="AQ334" i="3"/>
  <c r="AP334" i="3"/>
  <c r="AV333" i="3"/>
  <c r="AU333" i="3"/>
  <c r="AR333" i="3"/>
  <c r="AT333" i="3" s="1"/>
  <c r="AQ333" i="3"/>
  <c r="AP333" i="3"/>
  <c r="AV332" i="3"/>
  <c r="AU332" i="3"/>
  <c r="AT332" i="3"/>
  <c r="AR332" i="3"/>
  <c r="AQ332" i="3"/>
  <c r="AP332" i="3"/>
  <c r="AV331" i="3"/>
  <c r="AU331" i="3"/>
  <c r="AR331" i="3"/>
  <c r="AT331" i="3" s="1"/>
  <c r="AQ331" i="3"/>
  <c r="AP331" i="3"/>
  <c r="AV330" i="3"/>
  <c r="AU330" i="3"/>
  <c r="AR330" i="3"/>
  <c r="AT330" i="3" s="1"/>
  <c r="AQ330" i="3"/>
  <c r="AP330" i="3"/>
  <c r="AV329" i="3"/>
  <c r="AU329" i="3"/>
  <c r="AR329" i="3"/>
  <c r="AT329" i="3" s="1"/>
  <c r="AQ329" i="3"/>
  <c r="AP329" i="3"/>
  <c r="AV328" i="3"/>
  <c r="AU328" i="3"/>
  <c r="AR328" i="3"/>
  <c r="AT328" i="3" s="1"/>
  <c r="AQ328" i="3"/>
  <c r="AP328" i="3"/>
  <c r="AV327" i="3"/>
  <c r="AU327" i="3"/>
  <c r="AT327" i="3"/>
  <c r="AR327" i="3"/>
  <c r="AQ327" i="3"/>
  <c r="AP327" i="3"/>
  <c r="AV326" i="3"/>
  <c r="AU326" i="3"/>
  <c r="AR326" i="3"/>
  <c r="AT326" i="3" s="1"/>
  <c r="AQ326" i="3"/>
  <c r="AP326" i="3"/>
  <c r="AV325" i="3"/>
  <c r="AU325" i="3"/>
  <c r="AR325" i="3"/>
  <c r="AT325" i="3" s="1"/>
  <c r="AQ325" i="3"/>
  <c r="AP325" i="3"/>
  <c r="AV324" i="3"/>
  <c r="AU324" i="3"/>
  <c r="AT324" i="3"/>
  <c r="AR324" i="3"/>
  <c r="AQ324" i="3"/>
  <c r="AP324" i="3"/>
  <c r="AV323" i="3"/>
  <c r="AU323" i="3"/>
  <c r="AR323" i="3"/>
  <c r="AT323" i="3" s="1"/>
  <c r="AQ323" i="3"/>
  <c r="AP323" i="3"/>
  <c r="AV322" i="3"/>
  <c r="AU322" i="3"/>
  <c r="AR322" i="3"/>
  <c r="AT322" i="3" s="1"/>
  <c r="AQ322" i="3"/>
  <c r="AP322" i="3"/>
  <c r="AV321" i="3"/>
  <c r="AU321" i="3"/>
  <c r="AR321" i="3"/>
  <c r="AT321" i="3" s="1"/>
  <c r="AQ321" i="3"/>
  <c r="AP321" i="3"/>
  <c r="AV320" i="3"/>
  <c r="AU320" i="3"/>
  <c r="AR320" i="3"/>
  <c r="AT320" i="3" s="1"/>
  <c r="AQ320" i="3"/>
  <c r="AP320" i="3"/>
  <c r="AV319" i="3"/>
  <c r="AU319" i="3"/>
  <c r="AT319" i="3"/>
  <c r="AR319" i="3"/>
  <c r="AQ319" i="3"/>
  <c r="AP319" i="3"/>
  <c r="AV318" i="3"/>
  <c r="AU318" i="3"/>
  <c r="AR318" i="3"/>
  <c r="AT318" i="3" s="1"/>
  <c r="AQ318" i="3"/>
  <c r="AP318" i="3"/>
  <c r="AV317" i="3"/>
  <c r="AU317" i="3"/>
  <c r="AR317" i="3"/>
  <c r="AT317" i="3" s="1"/>
  <c r="AQ317" i="3"/>
  <c r="AP317" i="3"/>
  <c r="AV316" i="3"/>
  <c r="AU316" i="3"/>
  <c r="AT316" i="3"/>
  <c r="AR316" i="3"/>
  <c r="AQ316" i="3"/>
  <c r="AP316" i="3"/>
  <c r="AV315" i="3"/>
  <c r="AU315" i="3"/>
  <c r="AR315" i="3"/>
  <c r="AT315" i="3" s="1"/>
  <c r="AQ315" i="3"/>
  <c r="AP315" i="3"/>
  <c r="AV314" i="3"/>
  <c r="AU314" i="3"/>
  <c r="AR314" i="3"/>
  <c r="AT314" i="3" s="1"/>
  <c r="AQ314" i="3"/>
  <c r="AP314" i="3"/>
  <c r="AV313" i="3"/>
  <c r="AU313" i="3"/>
  <c r="AR313" i="3"/>
  <c r="AT313" i="3" s="1"/>
  <c r="AQ313" i="3"/>
  <c r="AP313" i="3"/>
  <c r="AV312" i="3"/>
  <c r="AU312" i="3"/>
  <c r="AR312" i="3"/>
  <c r="AT312" i="3" s="1"/>
  <c r="AQ312" i="3"/>
  <c r="AP312" i="3"/>
  <c r="AV311" i="3"/>
  <c r="AU311" i="3"/>
  <c r="AT311" i="3"/>
  <c r="AR311" i="3"/>
  <c r="AQ311" i="3"/>
  <c r="AP311" i="3"/>
  <c r="AV310" i="3"/>
  <c r="AU310" i="3"/>
  <c r="AR310" i="3"/>
  <c r="AT310" i="3" s="1"/>
  <c r="AQ310" i="3"/>
  <c r="AP310" i="3"/>
  <c r="AV309" i="3"/>
  <c r="AU309" i="3"/>
  <c r="AR309" i="3"/>
  <c r="AT309" i="3" s="1"/>
  <c r="AQ309" i="3"/>
  <c r="AP309" i="3"/>
  <c r="AV308" i="3"/>
  <c r="AU308" i="3"/>
  <c r="AT308" i="3"/>
  <c r="AR308" i="3"/>
  <c r="AQ308" i="3"/>
  <c r="AP308" i="3"/>
  <c r="AV307" i="3"/>
  <c r="AU307" i="3"/>
  <c r="AR307" i="3"/>
  <c r="AT307" i="3" s="1"/>
  <c r="AQ307" i="3"/>
  <c r="AP307" i="3"/>
  <c r="AV306" i="3"/>
  <c r="AU306" i="3"/>
  <c r="AR306" i="3"/>
  <c r="AT306" i="3" s="1"/>
  <c r="AQ306" i="3"/>
  <c r="AP306" i="3"/>
  <c r="AV305" i="3"/>
  <c r="AU305" i="3"/>
  <c r="AR305" i="3"/>
  <c r="AT305" i="3" s="1"/>
  <c r="AQ305" i="3"/>
  <c r="AP305" i="3"/>
  <c r="AV304" i="3"/>
  <c r="AU304" i="3"/>
  <c r="AR304" i="3"/>
  <c r="AT304" i="3" s="1"/>
  <c r="AQ304" i="3"/>
  <c r="AP304" i="3"/>
  <c r="AV303" i="3"/>
  <c r="AU303" i="3"/>
  <c r="AT303" i="3"/>
  <c r="AR303" i="3"/>
  <c r="AQ303" i="3"/>
  <c r="AP303" i="3"/>
  <c r="AV302" i="3"/>
  <c r="AU302" i="3"/>
  <c r="AR302" i="3"/>
  <c r="AT302" i="3" s="1"/>
  <c r="AQ302" i="3"/>
  <c r="AP302" i="3"/>
  <c r="AV301" i="3"/>
  <c r="AU301" i="3"/>
  <c r="AR301" i="3"/>
  <c r="AT301" i="3" s="1"/>
  <c r="AQ301" i="3"/>
  <c r="AP301" i="3"/>
  <c r="AV300" i="3"/>
  <c r="AU300" i="3"/>
  <c r="AT300" i="3"/>
  <c r="AR300" i="3"/>
  <c r="AQ300" i="3"/>
  <c r="AP300" i="3"/>
  <c r="AV299" i="3"/>
  <c r="AU299" i="3"/>
  <c r="AR299" i="3"/>
  <c r="AT299" i="3" s="1"/>
  <c r="AQ299" i="3"/>
  <c r="AP299" i="3"/>
  <c r="AV298" i="3"/>
  <c r="AU298" i="3"/>
  <c r="AR298" i="3"/>
  <c r="AT298" i="3" s="1"/>
  <c r="AQ298" i="3"/>
  <c r="AP298" i="3"/>
  <c r="AV297" i="3"/>
  <c r="AU297" i="3"/>
  <c r="AR297" i="3"/>
  <c r="AT297" i="3" s="1"/>
  <c r="AQ297" i="3"/>
  <c r="AP297" i="3"/>
  <c r="AV296" i="3"/>
  <c r="AU296" i="3"/>
  <c r="AR296" i="3"/>
  <c r="AT296" i="3" s="1"/>
  <c r="AQ296" i="3"/>
  <c r="AP296" i="3"/>
  <c r="AV295" i="3"/>
  <c r="AU295" i="3"/>
  <c r="AT295" i="3"/>
  <c r="AR295" i="3"/>
  <c r="AQ295" i="3"/>
  <c r="AP295" i="3"/>
  <c r="AV294" i="3"/>
  <c r="AU294" i="3"/>
  <c r="AR294" i="3"/>
  <c r="AT294" i="3" s="1"/>
  <c r="AQ294" i="3"/>
  <c r="AP294" i="3"/>
  <c r="AV293" i="3"/>
  <c r="AU293" i="3"/>
  <c r="AR293" i="3"/>
  <c r="AT293" i="3" s="1"/>
  <c r="AQ293" i="3"/>
  <c r="AP293" i="3"/>
  <c r="AV292" i="3"/>
  <c r="AU292" i="3"/>
  <c r="AT292" i="3"/>
  <c r="AR292" i="3"/>
  <c r="AQ292" i="3"/>
  <c r="AP292" i="3"/>
  <c r="AV291" i="3"/>
  <c r="AU291" i="3"/>
  <c r="AR291" i="3"/>
  <c r="AT291" i="3" s="1"/>
  <c r="AQ291" i="3"/>
  <c r="AP291" i="3"/>
  <c r="AV290" i="3"/>
  <c r="AU290" i="3"/>
  <c r="AR290" i="3"/>
  <c r="AT290" i="3" s="1"/>
  <c r="AQ290" i="3"/>
  <c r="AP290" i="3"/>
  <c r="AV289" i="3"/>
  <c r="AU289" i="3"/>
  <c r="AR289" i="3"/>
  <c r="AT289" i="3" s="1"/>
  <c r="AQ289" i="3"/>
  <c r="AP289" i="3"/>
  <c r="AV288" i="3"/>
  <c r="AU288" i="3"/>
  <c r="AR288" i="3"/>
  <c r="AT288" i="3" s="1"/>
  <c r="AQ288" i="3"/>
  <c r="AP288" i="3"/>
  <c r="AV287" i="3"/>
  <c r="AU287" i="3"/>
  <c r="AT287" i="3"/>
  <c r="AR287" i="3"/>
  <c r="AQ287" i="3"/>
  <c r="AP287" i="3"/>
  <c r="AV286" i="3"/>
  <c r="AU286" i="3"/>
  <c r="AR286" i="3"/>
  <c r="AT286" i="3" s="1"/>
  <c r="AQ286" i="3"/>
  <c r="AP286" i="3"/>
  <c r="AV285" i="3"/>
  <c r="AU285" i="3"/>
  <c r="AR285" i="3"/>
  <c r="AT285" i="3" s="1"/>
  <c r="AQ285" i="3"/>
  <c r="AP285" i="3"/>
  <c r="AV284" i="3"/>
  <c r="AU284" i="3"/>
  <c r="AT284" i="3"/>
  <c r="AR284" i="3"/>
  <c r="AQ284" i="3"/>
  <c r="AP284" i="3"/>
  <c r="AV283" i="3"/>
  <c r="AU283" i="3"/>
  <c r="AR283" i="3"/>
  <c r="AT283" i="3" s="1"/>
  <c r="AQ283" i="3"/>
  <c r="AP283" i="3"/>
  <c r="AV282" i="3"/>
  <c r="AU282" i="3"/>
  <c r="AR282" i="3"/>
  <c r="AT282" i="3" s="1"/>
  <c r="AQ282" i="3"/>
  <c r="AP282" i="3"/>
  <c r="AV281" i="3"/>
  <c r="AU281" i="3"/>
  <c r="AR281" i="3"/>
  <c r="AT281" i="3" s="1"/>
  <c r="AQ281" i="3"/>
  <c r="AP281" i="3"/>
  <c r="AV280" i="3"/>
  <c r="AU280" i="3"/>
  <c r="AR280" i="3"/>
  <c r="AT280" i="3" s="1"/>
  <c r="AQ280" i="3"/>
  <c r="AP280" i="3"/>
  <c r="AV279" i="3"/>
  <c r="AU279" i="3"/>
  <c r="AT279" i="3"/>
  <c r="AR279" i="3"/>
  <c r="AQ279" i="3"/>
  <c r="AP279" i="3"/>
  <c r="AV278" i="3"/>
  <c r="AU278" i="3"/>
  <c r="AR278" i="3"/>
  <c r="AT278" i="3" s="1"/>
  <c r="AQ278" i="3"/>
  <c r="AP278" i="3"/>
  <c r="AV277" i="3"/>
  <c r="AU277" i="3"/>
  <c r="AR277" i="3"/>
  <c r="AT277" i="3" s="1"/>
  <c r="AQ277" i="3"/>
  <c r="AP277" i="3"/>
  <c r="AV276" i="3"/>
  <c r="AU276" i="3"/>
  <c r="AT276" i="3"/>
  <c r="AR276" i="3"/>
  <c r="AQ276" i="3"/>
  <c r="AP276" i="3"/>
  <c r="AV275" i="3"/>
  <c r="AU275" i="3"/>
  <c r="AR275" i="3"/>
  <c r="AT275" i="3" s="1"/>
  <c r="AQ275" i="3"/>
  <c r="AP275" i="3"/>
  <c r="AV274" i="3"/>
  <c r="AU274" i="3"/>
  <c r="AR274" i="3"/>
  <c r="AT274" i="3" s="1"/>
  <c r="AQ274" i="3"/>
  <c r="AP274" i="3"/>
  <c r="AV273" i="3"/>
  <c r="AU273" i="3"/>
  <c r="AR273" i="3"/>
  <c r="AT273" i="3" s="1"/>
  <c r="AQ273" i="3"/>
  <c r="AP273" i="3"/>
  <c r="AV272" i="3"/>
  <c r="AU272" i="3"/>
  <c r="AR272" i="3"/>
  <c r="AT272" i="3" s="1"/>
  <c r="AQ272" i="3"/>
  <c r="AP272" i="3"/>
  <c r="AV271" i="3"/>
  <c r="AU271" i="3"/>
  <c r="AT271" i="3"/>
  <c r="AR271" i="3"/>
  <c r="AQ271" i="3"/>
  <c r="AP271" i="3"/>
  <c r="AV270" i="3"/>
  <c r="AU270" i="3"/>
  <c r="AR270" i="3"/>
  <c r="AT270" i="3" s="1"/>
  <c r="AQ270" i="3"/>
  <c r="AP270" i="3"/>
  <c r="AV269" i="3"/>
  <c r="AU269" i="3"/>
  <c r="AR269" i="3"/>
  <c r="AT269" i="3" s="1"/>
  <c r="AQ269" i="3"/>
  <c r="AP269" i="3"/>
  <c r="AV268" i="3"/>
  <c r="AU268" i="3"/>
  <c r="AT268" i="3"/>
  <c r="AR268" i="3"/>
  <c r="AQ268" i="3"/>
  <c r="AP268" i="3"/>
  <c r="AV267" i="3"/>
  <c r="AU267" i="3"/>
  <c r="AR267" i="3"/>
  <c r="AT267" i="3" s="1"/>
  <c r="AQ267" i="3"/>
  <c r="AP267" i="3"/>
  <c r="AV266" i="3"/>
  <c r="AU266" i="3"/>
  <c r="AR266" i="3"/>
  <c r="AT266" i="3" s="1"/>
  <c r="AQ266" i="3"/>
  <c r="AP266" i="3"/>
  <c r="AV265" i="3"/>
  <c r="AU265" i="3"/>
  <c r="AR265" i="3"/>
  <c r="AT265" i="3" s="1"/>
  <c r="AQ265" i="3"/>
  <c r="AP265" i="3"/>
  <c r="AV264" i="3"/>
  <c r="AU264" i="3"/>
  <c r="AR264" i="3"/>
  <c r="AT264" i="3" s="1"/>
  <c r="AQ264" i="3"/>
  <c r="AP264" i="3"/>
  <c r="AV263" i="3"/>
  <c r="AU263" i="3"/>
  <c r="AT263" i="3"/>
  <c r="AR263" i="3"/>
  <c r="AQ263" i="3"/>
  <c r="AP263" i="3"/>
  <c r="AV262" i="3"/>
  <c r="AU262" i="3"/>
  <c r="AR262" i="3"/>
  <c r="AT262" i="3" s="1"/>
  <c r="AQ262" i="3"/>
  <c r="AP262" i="3"/>
  <c r="AV261" i="3"/>
  <c r="AU261" i="3"/>
  <c r="AR261" i="3"/>
  <c r="AT261" i="3" s="1"/>
  <c r="AQ261" i="3"/>
  <c r="AP261" i="3"/>
  <c r="AV260" i="3"/>
  <c r="AU260" i="3"/>
  <c r="AT260" i="3"/>
  <c r="AR260" i="3"/>
  <c r="AQ260" i="3"/>
  <c r="AP260" i="3"/>
  <c r="AV259" i="3"/>
  <c r="AU259" i="3"/>
  <c r="AR259" i="3"/>
  <c r="AT259" i="3" s="1"/>
  <c r="AQ259" i="3"/>
  <c r="AP259" i="3"/>
  <c r="AV258" i="3"/>
  <c r="AU258" i="3"/>
  <c r="AR258" i="3"/>
  <c r="AT258" i="3" s="1"/>
  <c r="AQ258" i="3"/>
  <c r="AP258" i="3"/>
  <c r="AV257" i="3"/>
  <c r="AU257" i="3"/>
  <c r="AR257" i="3"/>
  <c r="AT257" i="3" s="1"/>
  <c r="AQ257" i="3"/>
  <c r="AP257" i="3"/>
  <c r="AV256" i="3"/>
  <c r="AU256" i="3"/>
  <c r="AR256" i="3"/>
  <c r="AT256" i="3" s="1"/>
  <c r="AQ256" i="3"/>
  <c r="AP256" i="3"/>
  <c r="AV255" i="3"/>
  <c r="AU255" i="3"/>
  <c r="AT255" i="3"/>
  <c r="AR255" i="3"/>
  <c r="AQ255" i="3"/>
  <c r="AP255" i="3"/>
  <c r="AV254" i="3"/>
  <c r="AU254" i="3"/>
  <c r="AR254" i="3"/>
  <c r="AT254" i="3" s="1"/>
  <c r="AQ254" i="3"/>
  <c r="AP254" i="3"/>
  <c r="AV253" i="3"/>
  <c r="AU253" i="3"/>
  <c r="AR253" i="3"/>
  <c r="AT253" i="3" s="1"/>
  <c r="AQ253" i="3"/>
  <c r="AP253" i="3"/>
  <c r="AV252" i="3"/>
  <c r="AU252" i="3"/>
  <c r="AT252" i="3"/>
  <c r="AR252" i="3"/>
  <c r="AQ252" i="3"/>
  <c r="AP252" i="3"/>
  <c r="AV251" i="3"/>
  <c r="AU251" i="3"/>
  <c r="AR251" i="3"/>
  <c r="AT251" i="3" s="1"/>
  <c r="AQ251" i="3"/>
  <c r="AP251" i="3"/>
  <c r="AV250" i="3"/>
  <c r="AU250" i="3"/>
  <c r="AR250" i="3"/>
  <c r="AT250" i="3" s="1"/>
  <c r="AQ250" i="3"/>
  <c r="AP250" i="3"/>
  <c r="AV249" i="3"/>
  <c r="AU249" i="3"/>
  <c r="AR249" i="3"/>
  <c r="AT249" i="3" s="1"/>
  <c r="AQ249" i="3"/>
  <c r="AP249" i="3"/>
  <c r="AV248" i="3"/>
  <c r="AU248" i="3"/>
  <c r="AR248" i="3"/>
  <c r="AT248" i="3" s="1"/>
  <c r="AQ248" i="3"/>
  <c r="AP248" i="3"/>
  <c r="AV247" i="3"/>
  <c r="AU247" i="3"/>
  <c r="AT247" i="3"/>
  <c r="AR247" i="3"/>
  <c r="AQ247" i="3"/>
  <c r="AP247" i="3"/>
  <c r="AV246" i="3"/>
  <c r="AU246" i="3"/>
  <c r="AR246" i="3"/>
  <c r="AT246" i="3" s="1"/>
  <c r="AQ246" i="3"/>
  <c r="AP246" i="3"/>
  <c r="AV245" i="3"/>
  <c r="AU245" i="3"/>
  <c r="AR245" i="3"/>
  <c r="AT245" i="3" s="1"/>
  <c r="AQ245" i="3"/>
  <c r="AP245" i="3"/>
  <c r="AV244" i="3"/>
  <c r="AU244" i="3"/>
  <c r="AT244" i="3"/>
  <c r="AR244" i="3"/>
  <c r="AQ244" i="3"/>
  <c r="AP244" i="3"/>
  <c r="AV243" i="3"/>
  <c r="AU243" i="3"/>
  <c r="AR243" i="3"/>
  <c r="AT243" i="3" s="1"/>
  <c r="AQ243" i="3"/>
  <c r="AP243" i="3"/>
  <c r="AV242" i="3"/>
  <c r="AU242" i="3"/>
  <c r="AR242" i="3"/>
  <c r="AT242" i="3" s="1"/>
  <c r="AQ242" i="3"/>
  <c r="AP242" i="3"/>
  <c r="AV241" i="3"/>
  <c r="AU241" i="3"/>
  <c r="AR241" i="3"/>
  <c r="AT241" i="3" s="1"/>
  <c r="AQ241" i="3"/>
  <c r="AP241" i="3"/>
  <c r="AV240" i="3"/>
  <c r="AU240" i="3"/>
  <c r="AR240" i="3"/>
  <c r="AT240" i="3" s="1"/>
  <c r="AQ240" i="3"/>
  <c r="AP240" i="3"/>
  <c r="AV239" i="3"/>
  <c r="AU239" i="3"/>
  <c r="AT239" i="3"/>
  <c r="AR239" i="3"/>
  <c r="AQ239" i="3"/>
  <c r="AP239" i="3"/>
  <c r="AV238" i="3"/>
  <c r="AU238" i="3"/>
  <c r="AR238" i="3"/>
  <c r="AT238" i="3" s="1"/>
  <c r="AQ238" i="3"/>
  <c r="AP238" i="3"/>
  <c r="AV237" i="3"/>
  <c r="AU237" i="3"/>
  <c r="AR237" i="3"/>
  <c r="AT237" i="3" s="1"/>
  <c r="AQ237" i="3"/>
  <c r="AP237" i="3"/>
  <c r="AV236" i="3"/>
  <c r="AU236" i="3"/>
  <c r="AT236" i="3"/>
  <c r="AR236" i="3"/>
  <c r="AQ236" i="3"/>
  <c r="AP236" i="3"/>
  <c r="AV235" i="3"/>
  <c r="AU235" i="3"/>
  <c r="AR235" i="3"/>
  <c r="AT235" i="3" s="1"/>
  <c r="AQ235" i="3"/>
  <c r="AP235" i="3"/>
  <c r="AV234" i="3"/>
  <c r="AU234" i="3"/>
  <c r="AR234" i="3"/>
  <c r="AT234" i="3" s="1"/>
  <c r="AQ234" i="3"/>
  <c r="AP234" i="3"/>
  <c r="AV233" i="3"/>
  <c r="AU233" i="3"/>
  <c r="AR233" i="3"/>
  <c r="AT233" i="3" s="1"/>
  <c r="AQ233" i="3"/>
  <c r="AP233" i="3"/>
  <c r="AV232" i="3"/>
  <c r="AU232" i="3"/>
  <c r="AR232" i="3"/>
  <c r="AT232" i="3" s="1"/>
  <c r="AQ232" i="3"/>
  <c r="AP232" i="3"/>
  <c r="AV231" i="3"/>
  <c r="AU231" i="3"/>
  <c r="AT231" i="3"/>
  <c r="AR231" i="3"/>
  <c r="AQ231" i="3"/>
  <c r="AP231" i="3"/>
  <c r="AV230" i="3"/>
  <c r="AU230" i="3"/>
  <c r="AR230" i="3"/>
  <c r="AT230" i="3" s="1"/>
  <c r="AQ230" i="3"/>
  <c r="AP230" i="3"/>
  <c r="AV229" i="3"/>
  <c r="AU229" i="3"/>
  <c r="AR229" i="3"/>
  <c r="AT229" i="3" s="1"/>
  <c r="AQ229" i="3"/>
  <c r="AP229" i="3"/>
  <c r="AV228" i="3"/>
  <c r="AU228" i="3"/>
  <c r="AT228" i="3"/>
  <c r="AR228" i="3"/>
  <c r="AQ228" i="3"/>
  <c r="AP228" i="3"/>
  <c r="AV227" i="3"/>
  <c r="AU227" i="3"/>
  <c r="AR227" i="3"/>
  <c r="AT227" i="3" s="1"/>
  <c r="AQ227" i="3"/>
  <c r="AP227" i="3"/>
  <c r="AV226" i="3"/>
  <c r="AU226" i="3"/>
  <c r="AR226" i="3"/>
  <c r="AT226" i="3" s="1"/>
  <c r="AQ226" i="3"/>
  <c r="AP226" i="3"/>
  <c r="AV225" i="3"/>
  <c r="AU225" i="3"/>
  <c r="AR225" i="3"/>
  <c r="AT225" i="3" s="1"/>
  <c r="AQ225" i="3"/>
  <c r="AP225" i="3"/>
  <c r="AV224" i="3"/>
  <c r="AU224" i="3"/>
  <c r="AR224" i="3"/>
  <c r="AT224" i="3" s="1"/>
  <c r="AQ224" i="3"/>
  <c r="AP224" i="3"/>
  <c r="AV223" i="3"/>
  <c r="AU223" i="3"/>
  <c r="AT223" i="3"/>
  <c r="AR223" i="3"/>
  <c r="AQ223" i="3"/>
  <c r="AP223" i="3"/>
  <c r="AV222" i="3"/>
  <c r="AU222" i="3"/>
  <c r="AR222" i="3"/>
  <c r="AT222" i="3" s="1"/>
  <c r="AQ222" i="3"/>
  <c r="AP222" i="3"/>
  <c r="AV221" i="3"/>
  <c r="AU221" i="3"/>
  <c r="AR221" i="3"/>
  <c r="AT221" i="3" s="1"/>
  <c r="AQ221" i="3"/>
  <c r="AP221" i="3"/>
  <c r="AV220" i="3"/>
  <c r="AU220" i="3"/>
  <c r="AT220" i="3"/>
  <c r="AR220" i="3"/>
  <c r="AQ220" i="3"/>
  <c r="AP220" i="3"/>
  <c r="AV219" i="3"/>
  <c r="AU219" i="3"/>
  <c r="AR219" i="3"/>
  <c r="AT219" i="3" s="1"/>
  <c r="AQ219" i="3"/>
  <c r="AP219" i="3"/>
  <c r="AV218" i="3"/>
  <c r="AU218" i="3"/>
  <c r="AR218" i="3"/>
  <c r="AT218" i="3" s="1"/>
  <c r="AQ218" i="3"/>
  <c r="AP218" i="3"/>
  <c r="AV217" i="3"/>
  <c r="AU217" i="3"/>
  <c r="AR217" i="3"/>
  <c r="AT217" i="3" s="1"/>
  <c r="AQ217" i="3"/>
  <c r="AP217" i="3"/>
  <c r="AV216" i="3"/>
  <c r="AU216" i="3"/>
  <c r="AR216" i="3"/>
  <c r="AT216" i="3" s="1"/>
  <c r="AQ216" i="3"/>
  <c r="AP216" i="3"/>
  <c r="AV215" i="3"/>
  <c r="AU215" i="3"/>
  <c r="AT215" i="3"/>
  <c r="AR215" i="3"/>
  <c r="AQ215" i="3"/>
  <c r="AP215" i="3"/>
  <c r="AV214" i="3"/>
  <c r="AU214" i="3"/>
  <c r="AR214" i="3"/>
  <c r="AT214" i="3" s="1"/>
  <c r="AQ214" i="3"/>
  <c r="AP214" i="3"/>
  <c r="AV213" i="3"/>
  <c r="AU213" i="3"/>
  <c r="AR213" i="3"/>
  <c r="AT213" i="3" s="1"/>
  <c r="AQ213" i="3"/>
  <c r="AP213" i="3"/>
  <c r="AV212" i="3"/>
  <c r="AU212" i="3"/>
  <c r="AT212" i="3"/>
  <c r="AR212" i="3"/>
  <c r="AQ212" i="3"/>
  <c r="AP212" i="3"/>
  <c r="AV211" i="3"/>
  <c r="AU211" i="3"/>
  <c r="AR211" i="3"/>
  <c r="AT211" i="3" s="1"/>
  <c r="AQ211" i="3"/>
  <c r="AP211" i="3"/>
  <c r="AV210" i="3"/>
  <c r="AU210" i="3"/>
  <c r="AR210" i="3"/>
  <c r="AT210" i="3" s="1"/>
  <c r="AQ210" i="3"/>
  <c r="AP210" i="3"/>
  <c r="AV209" i="3"/>
  <c r="AU209" i="3"/>
  <c r="AR209" i="3"/>
  <c r="AT209" i="3" s="1"/>
  <c r="AQ209" i="3"/>
  <c r="AP209" i="3"/>
  <c r="AV208" i="3"/>
  <c r="AU208" i="3"/>
  <c r="AR208" i="3"/>
  <c r="AT208" i="3" s="1"/>
  <c r="AQ208" i="3"/>
  <c r="AP208" i="3"/>
  <c r="AV207" i="3"/>
  <c r="AU207" i="3"/>
  <c r="AT207" i="3"/>
  <c r="AR207" i="3"/>
  <c r="AQ207" i="3"/>
  <c r="AP207" i="3"/>
  <c r="AV206" i="3"/>
  <c r="AU206" i="3"/>
  <c r="AR206" i="3"/>
  <c r="AT206" i="3" s="1"/>
  <c r="AQ206" i="3"/>
  <c r="AP206" i="3"/>
  <c r="AV205" i="3"/>
  <c r="AU205" i="3"/>
  <c r="AR205" i="3"/>
  <c r="AT205" i="3" s="1"/>
  <c r="AQ205" i="3"/>
  <c r="AP205" i="3"/>
  <c r="AV204" i="3"/>
  <c r="AU204" i="3"/>
  <c r="AT204" i="3"/>
  <c r="AR204" i="3"/>
  <c r="AQ204" i="3"/>
  <c r="AP204" i="3"/>
  <c r="AV203" i="3"/>
  <c r="AU203" i="3"/>
  <c r="AR203" i="3"/>
  <c r="AT203" i="3" s="1"/>
  <c r="AQ203" i="3"/>
  <c r="AP203" i="3"/>
  <c r="AV202" i="3"/>
  <c r="AU202" i="3"/>
  <c r="AR202" i="3"/>
  <c r="AT202" i="3" s="1"/>
  <c r="AQ202" i="3"/>
  <c r="AP202" i="3"/>
  <c r="AV201" i="3"/>
  <c r="AU201" i="3"/>
  <c r="AR201" i="3"/>
  <c r="AT201" i="3" s="1"/>
  <c r="AQ201" i="3"/>
  <c r="AP201" i="3"/>
  <c r="AV200" i="3"/>
  <c r="AU200" i="3"/>
  <c r="AR200" i="3"/>
  <c r="AT200" i="3" s="1"/>
  <c r="AQ200" i="3"/>
  <c r="AP200" i="3"/>
  <c r="AV199" i="3"/>
  <c r="AU199" i="3"/>
  <c r="AT199" i="3"/>
  <c r="AR199" i="3"/>
  <c r="AQ199" i="3"/>
  <c r="AP199" i="3"/>
  <c r="AV198" i="3"/>
  <c r="AU198" i="3"/>
  <c r="AR198" i="3"/>
  <c r="AT198" i="3" s="1"/>
  <c r="AQ198" i="3"/>
  <c r="AP198" i="3"/>
  <c r="AV197" i="3"/>
  <c r="AU197" i="3"/>
  <c r="AR197" i="3"/>
  <c r="AT197" i="3" s="1"/>
  <c r="AQ197" i="3"/>
  <c r="AP197" i="3"/>
  <c r="AV196" i="3"/>
  <c r="AU196" i="3"/>
  <c r="AT196" i="3"/>
  <c r="AR196" i="3"/>
  <c r="AQ196" i="3"/>
  <c r="AP196" i="3"/>
  <c r="AV195" i="3"/>
  <c r="AU195" i="3"/>
  <c r="AR195" i="3"/>
  <c r="AT195" i="3" s="1"/>
  <c r="AQ195" i="3"/>
  <c r="AP195" i="3"/>
  <c r="AV194" i="3"/>
  <c r="AU194" i="3"/>
  <c r="AR194" i="3"/>
  <c r="AT194" i="3" s="1"/>
  <c r="AQ194" i="3"/>
  <c r="AP194" i="3"/>
  <c r="AV193" i="3"/>
  <c r="AU193" i="3"/>
  <c r="AR193" i="3"/>
  <c r="AT193" i="3" s="1"/>
  <c r="AQ193" i="3"/>
  <c r="AP193" i="3"/>
  <c r="AV192" i="3"/>
  <c r="AU192" i="3"/>
  <c r="AR192" i="3"/>
  <c r="AT192" i="3" s="1"/>
  <c r="AQ192" i="3"/>
  <c r="AP192" i="3"/>
  <c r="AV191" i="3"/>
  <c r="AU191" i="3"/>
  <c r="AT191" i="3"/>
  <c r="AR191" i="3"/>
  <c r="AQ191" i="3"/>
  <c r="AP191" i="3"/>
  <c r="AV190" i="3"/>
  <c r="AU190" i="3"/>
  <c r="AR190" i="3"/>
  <c r="AT190" i="3" s="1"/>
  <c r="AQ190" i="3"/>
  <c r="AP190" i="3"/>
  <c r="AV189" i="3"/>
  <c r="AU189" i="3"/>
  <c r="AR189" i="3"/>
  <c r="AT189" i="3" s="1"/>
  <c r="AQ189" i="3"/>
  <c r="AP189" i="3"/>
  <c r="AV188" i="3"/>
  <c r="AU188" i="3"/>
  <c r="AT188" i="3"/>
  <c r="AR188" i="3"/>
  <c r="AQ188" i="3"/>
  <c r="AP188" i="3"/>
  <c r="AV187" i="3"/>
  <c r="AU187" i="3"/>
  <c r="AR187" i="3"/>
  <c r="AT187" i="3" s="1"/>
  <c r="AQ187" i="3"/>
  <c r="AP187" i="3"/>
  <c r="AV186" i="3"/>
  <c r="AU186" i="3"/>
  <c r="AR186" i="3"/>
  <c r="AT186" i="3" s="1"/>
  <c r="AQ186" i="3"/>
  <c r="AP186" i="3"/>
  <c r="AV185" i="3"/>
  <c r="AU185" i="3"/>
  <c r="AR185" i="3"/>
  <c r="AT185" i="3" s="1"/>
  <c r="AQ185" i="3"/>
  <c r="AP185" i="3"/>
  <c r="AV184" i="3"/>
  <c r="AU184" i="3"/>
  <c r="AR184" i="3"/>
  <c r="AT184" i="3" s="1"/>
  <c r="AQ184" i="3"/>
  <c r="AP184" i="3"/>
  <c r="AV183" i="3"/>
  <c r="AU183" i="3"/>
  <c r="AT183" i="3"/>
  <c r="AR183" i="3"/>
  <c r="AQ183" i="3"/>
  <c r="AP183" i="3"/>
  <c r="AV182" i="3"/>
  <c r="AU182" i="3"/>
  <c r="AR182" i="3"/>
  <c r="AT182" i="3" s="1"/>
  <c r="AQ182" i="3"/>
  <c r="AP182" i="3"/>
  <c r="AV181" i="3"/>
  <c r="AU181" i="3"/>
  <c r="AR181" i="3"/>
  <c r="AT181" i="3" s="1"/>
  <c r="AQ181" i="3"/>
  <c r="AP181" i="3"/>
  <c r="AV180" i="3"/>
  <c r="AU180" i="3"/>
  <c r="AT180" i="3"/>
  <c r="AR180" i="3"/>
  <c r="AQ180" i="3"/>
  <c r="AP180" i="3"/>
  <c r="AV179" i="3"/>
  <c r="AU179" i="3"/>
  <c r="AR179" i="3"/>
  <c r="AT179" i="3" s="1"/>
  <c r="AQ179" i="3"/>
  <c r="AP179" i="3"/>
  <c r="AV178" i="3"/>
  <c r="AU178" i="3"/>
  <c r="AR178" i="3"/>
  <c r="AT178" i="3" s="1"/>
  <c r="AQ178" i="3"/>
  <c r="AP178" i="3"/>
  <c r="AV177" i="3"/>
  <c r="AU177" i="3"/>
  <c r="AR177" i="3"/>
  <c r="AT177" i="3" s="1"/>
  <c r="AQ177" i="3"/>
  <c r="AP177" i="3"/>
  <c r="AV176" i="3"/>
  <c r="AU176" i="3"/>
  <c r="AR176" i="3"/>
  <c r="AT176" i="3" s="1"/>
  <c r="AQ176" i="3"/>
  <c r="AP176" i="3"/>
  <c r="AV175" i="3"/>
  <c r="AU175" i="3"/>
  <c r="AT175" i="3"/>
  <c r="AR175" i="3"/>
  <c r="AQ175" i="3"/>
  <c r="AP175" i="3"/>
  <c r="AV174" i="3"/>
  <c r="AU174" i="3"/>
  <c r="AR174" i="3"/>
  <c r="AT174" i="3" s="1"/>
  <c r="AQ174" i="3"/>
  <c r="AP174" i="3"/>
  <c r="AV173" i="3"/>
  <c r="AU173" i="3"/>
  <c r="AR173" i="3"/>
  <c r="AT173" i="3" s="1"/>
  <c r="AQ173" i="3"/>
  <c r="AP173" i="3"/>
  <c r="AV172" i="3"/>
  <c r="AU172" i="3"/>
  <c r="AT172" i="3"/>
  <c r="AR172" i="3"/>
  <c r="AQ172" i="3"/>
  <c r="AP172" i="3"/>
  <c r="AV171" i="3"/>
  <c r="AU171" i="3"/>
  <c r="AR171" i="3"/>
  <c r="AT171" i="3" s="1"/>
  <c r="AQ171" i="3"/>
  <c r="AP171" i="3"/>
  <c r="AV170" i="3"/>
  <c r="AU170" i="3"/>
  <c r="AR170" i="3"/>
  <c r="AT170" i="3" s="1"/>
  <c r="AQ170" i="3"/>
  <c r="AP170" i="3"/>
  <c r="AV169" i="3"/>
  <c r="AU169" i="3"/>
  <c r="AR169" i="3"/>
  <c r="AT169" i="3" s="1"/>
  <c r="AQ169" i="3"/>
  <c r="AP169" i="3"/>
  <c r="AV168" i="3"/>
  <c r="AU168" i="3"/>
  <c r="AR168" i="3"/>
  <c r="AT168" i="3" s="1"/>
  <c r="AQ168" i="3"/>
  <c r="AP168" i="3"/>
  <c r="AV167" i="3"/>
  <c r="AU167" i="3"/>
  <c r="AT167" i="3"/>
  <c r="AR167" i="3"/>
  <c r="AQ167" i="3"/>
  <c r="AP167" i="3"/>
  <c r="AV166" i="3"/>
  <c r="AU166" i="3"/>
  <c r="AR166" i="3"/>
  <c r="AT166" i="3" s="1"/>
  <c r="AQ166" i="3"/>
  <c r="AP166" i="3"/>
  <c r="AV165" i="3"/>
  <c r="AU165" i="3"/>
  <c r="AR165" i="3"/>
  <c r="AT165" i="3" s="1"/>
  <c r="AQ165" i="3"/>
  <c r="AP165" i="3"/>
  <c r="AV164" i="3"/>
  <c r="AU164" i="3"/>
  <c r="AR164" i="3"/>
  <c r="AT164" i="3" s="1"/>
  <c r="AQ164" i="3"/>
  <c r="AP164" i="3"/>
  <c r="AV163" i="3"/>
  <c r="AU163" i="3"/>
  <c r="AT163" i="3"/>
  <c r="AR163" i="3"/>
  <c r="AQ163" i="3"/>
  <c r="AP163" i="3"/>
  <c r="AV162" i="3"/>
  <c r="AU162" i="3"/>
  <c r="AR162" i="3"/>
  <c r="AT162" i="3" s="1"/>
  <c r="AQ162" i="3"/>
  <c r="AP162" i="3"/>
  <c r="AV161" i="3"/>
  <c r="AU161" i="3"/>
  <c r="AR161" i="3"/>
  <c r="AT161" i="3" s="1"/>
  <c r="AQ161" i="3"/>
  <c r="AP161" i="3"/>
  <c r="AV160" i="3"/>
  <c r="AU160" i="3"/>
  <c r="AR160" i="3"/>
  <c r="AT160" i="3" s="1"/>
  <c r="AQ160" i="3"/>
  <c r="AP160" i="3"/>
  <c r="AV159" i="3"/>
  <c r="AU159" i="3"/>
  <c r="AT159" i="3"/>
  <c r="AR159" i="3"/>
  <c r="AQ159" i="3"/>
  <c r="AP159" i="3"/>
  <c r="AV158" i="3"/>
  <c r="AU158" i="3"/>
  <c r="AR158" i="3"/>
  <c r="AT158" i="3" s="1"/>
  <c r="AQ158" i="3"/>
  <c r="AP158" i="3"/>
  <c r="AV157" i="3"/>
  <c r="AU157" i="3"/>
  <c r="AR157" i="3"/>
  <c r="AT157" i="3" s="1"/>
  <c r="AQ157" i="3"/>
  <c r="AP157" i="3"/>
  <c r="AV156" i="3"/>
  <c r="AU156" i="3"/>
  <c r="AT156" i="3"/>
  <c r="AR156" i="3"/>
  <c r="AQ156" i="3"/>
  <c r="AP156" i="3"/>
  <c r="AV155" i="3"/>
  <c r="AU155" i="3"/>
  <c r="AR155" i="3"/>
  <c r="AT155" i="3" s="1"/>
  <c r="AQ155" i="3"/>
  <c r="AP155" i="3"/>
  <c r="AV154" i="3"/>
  <c r="AU154" i="3"/>
  <c r="AR154" i="3"/>
  <c r="AT154" i="3" s="1"/>
  <c r="AQ154" i="3"/>
  <c r="AP154" i="3"/>
  <c r="AV153" i="3"/>
  <c r="AU153" i="3"/>
  <c r="AR153" i="3"/>
  <c r="AQ153" i="3"/>
  <c r="AP153" i="3"/>
  <c r="AV152" i="3"/>
  <c r="AU152" i="3"/>
  <c r="AR152" i="3"/>
  <c r="AT152" i="3" s="1"/>
  <c r="AQ152" i="3"/>
  <c r="AP152" i="3"/>
  <c r="AV151" i="3"/>
  <c r="AU151" i="3"/>
  <c r="AR151" i="3"/>
  <c r="AT151" i="3" s="1"/>
  <c r="AQ151" i="3"/>
  <c r="AP151" i="3"/>
  <c r="AV150" i="3"/>
  <c r="AU150" i="3"/>
  <c r="AT150" i="3"/>
  <c r="AR150" i="3"/>
  <c r="AQ150" i="3"/>
  <c r="AP150" i="3"/>
  <c r="AV149" i="3"/>
  <c r="AU149" i="3"/>
  <c r="AR149" i="3"/>
  <c r="AT149" i="3" s="1"/>
  <c r="AQ149" i="3"/>
  <c r="AP149" i="3"/>
  <c r="AV148" i="3"/>
  <c r="AU148" i="3"/>
  <c r="AR148" i="3"/>
  <c r="AT148" i="3" s="1"/>
  <c r="AQ148" i="3"/>
  <c r="AP148" i="3"/>
  <c r="AV147" i="3"/>
  <c r="AU147" i="3"/>
  <c r="AT147" i="3"/>
  <c r="AR147" i="3"/>
  <c r="AQ147" i="3"/>
  <c r="AP147" i="3"/>
  <c r="AV146" i="3"/>
  <c r="AU146" i="3"/>
  <c r="AR146" i="3"/>
  <c r="AT146" i="3" s="1"/>
  <c r="AQ146" i="3"/>
  <c r="AP146" i="3"/>
  <c r="AV145" i="3"/>
  <c r="AU145" i="3"/>
  <c r="AR145" i="3"/>
  <c r="AT145" i="3" s="1"/>
  <c r="AQ145" i="3"/>
  <c r="AP145" i="3"/>
  <c r="AV144" i="3"/>
  <c r="AU144" i="3"/>
  <c r="AR144" i="3"/>
  <c r="AT144" i="3" s="1"/>
  <c r="AQ144" i="3"/>
  <c r="AP144" i="3"/>
  <c r="AV143" i="3"/>
  <c r="AU143" i="3"/>
  <c r="AT143" i="3"/>
  <c r="AR143" i="3"/>
  <c r="AQ143" i="3"/>
  <c r="AP143" i="3"/>
  <c r="AV142" i="3"/>
  <c r="AU142" i="3"/>
  <c r="AR142" i="3"/>
  <c r="AT142" i="3" s="1"/>
  <c r="AQ142" i="3"/>
  <c r="AP142" i="3"/>
  <c r="AV141" i="3"/>
  <c r="AU141" i="3"/>
  <c r="AR141" i="3"/>
  <c r="AT141" i="3" s="1"/>
  <c r="AQ141" i="3"/>
  <c r="AP141" i="3"/>
  <c r="AV140" i="3"/>
  <c r="AU140" i="3"/>
  <c r="AT140" i="3"/>
  <c r="AR140" i="3"/>
  <c r="AQ140" i="3"/>
  <c r="AP140" i="3"/>
  <c r="AV139" i="3"/>
  <c r="AU139" i="3"/>
  <c r="AR139" i="3"/>
  <c r="AT139" i="3" s="1"/>
  <c r="AQ139" i="3"/>
  <c r="AP139" i="3"/>
  <c r="AV138" i="3"/>
  <c r="AU138" i="3"/>
  <c r="AR138" i="3"/>
  <c r="AT138" i="3" s="1"/>
  <c r="AQ138" i="3"/>
  <c r="AP138" i="3"/>
  <c r="AV137" i="3"/>
  <c r="AU137" i="3"/>
  <c r="AR137" i="3"/>
  <c r="AQ137" i="3"/>
  <c r="AP137" i="3"/>
  <c r="AV136" i="3"/>
  <c r="AU136" i="3"/>
  <c r="AR136" i="3"/>
  <c r="AT136" i="3" s="1"/>
  <c r="AQ136" i="3"/>
  <c r="AP136" i="3"/>
  <c r="AV135" i="3"/>
  <c r="AU135" i="3"/>
  <c r="AR135" i="3"/>
  <c r="AT135" i="3" s="1"/>
  <c r="AQ135" i="3"/>
  <c r="AP135" i="3"/>
  <c r="AV134" i="3"/>
  <c r="AU134" i="3"/>
  <c r="AT134" i="3"/>
  <c r="AR134" i="3"/>
  <c r="AQ134" i="3"/>
  <c r="AP134" i="3"/>
  <c r="AV133" i="3"/>
  <c r="AU133" i="3"/>
  <c r="AR133" i="3"/>
  <c r="AT133" i="3" s="1"/>
  <c r="AQ133" i="3"/>
  <c r="AP133" i="3"/>
  <c r="AV132" i="3"/>
  <c r="AU132" i="3"/>
  <c r="AR132" i="3"/>
  <c r="AT132" i="3" s="1"/>
  <c r="AQ132" i="3"/>
  <c r="AP132" i="3"/>
  <c r="AV131" i="3"/>
  <c r="AU131" i="3"/>
  <c r="AT131" i="3"/>
  <c r="AR131" i="3"/>
  <c r="AQ131" i="3"/>
  <c r="AP131" i="3"/>
  <c r="AV130" i="3"/>
  <c r="AU130" i="3"/>
  <c r="AR130" i="3"/>
  <c r="AT130" i="3" s="1"/>
  <c r="AQ130" i="3"/>
  <c r="AP130" i="3"/>
  <c r="AV129" i="3"/>
  <c r="AU129" i="3"/>
  <c r="AR129" i="3"/>
  <c r="AT129" i="3" s="1"/>
  <c r="AQ129" i="3"/>
  <c r="AP129" i="3"/>
  <c r="AV128" i="3"/>
  <c r="AU128" i="3"/>
  <c r="AR128" i="3"/>
  <c r="AT128" i="3" s="1"/>
  <c r="AQ128" i="3"/>
  <c r="AP128" i="3"/>
  <c r="AV127" i="3"/>
  <c r="AU127" i="3"/>
  <c r="AT127" i="3"/>
  <c r="AR127" i="3"/>
  <c r="AQ127" i="3"/>
  <c r="AP127" i="3"/>
  <c r="AV126" i="3"/>
  <c r="AU126" i="3"/>
  <c r="AR126" i="3"/>
  <c r="AT126" i="3" s="1"/>
  <c r="AQ126" i="3"/>
  <c r="AP126" i="3"/>
  <c r="AV125" i="3"/>
  <c r="AU125" i="3"/>
  <c r="AR125" i="3"/>
  <c r="AT125" i="3" s="1"/>
  <c r="AQ125" i="3"/>
  <c r="AP125" i="3"/>
  <c r="AV124" i="3"/>
  <c r="AU124" i="3"/>
  <c r="AT124" i="3"/>
  <c r="AR124" i="3"/>
  <c r="AQ124" i="3"/>
  <c r="AP124" i="3"/>
  <c r="AV123" i="3"/>
  <c r="AU123" i="3"/>
  <c r="AR123" i="3"/>
  <c r="AT123" i="3" s="1"/>
  <c r="AQ123" i="3"/>
  <c r="AP123" i="3"/>
  <c r="AV122" i="3"/>
  <c r="AU122" i="3"/>
  <c r="AR122" i="3"/>
  <c r="AT122" i="3" s="1"/>
  <c r="AQ122" i="3"/>
  <c r="AP122" i="3"/>
  <c r="AV121" i="3"/>
  <c r="AU121" i="3"/>
  <c r="AR121" i="3"/>
  <c r="AQ121" i="3"/>
  <c r="AP121" i="3"/>
  <c r="AV120" i="3"/>
  <c r="AU120" i="3"/>
  <c r="AR120" i="3"/>
  <c r="AT120" i="3" s="1"/>
  <c r="AQ120" i="3"/>
  <c r="AP120" i="3"/>
  <c r="AV119" i="3"/>
  <c r="AU119" i="3"/>
  <c r="AR119" i="3"/>
  <c r="AT119" i="3" s="1"/>
  <c r="AQ119" i="3"/>
  <c r="AP119" i="3"/>
  <c r="AV118" i="3"/>
  <c r="AU118" i="3"/>
  <c r="AT118" i="3"/>
  <c r="AR118" i="3"/>
  <c r="AQ118" i="3"/>
  <c r="AP118" i="3"/>
  <c r="AV117" i="3"/>
  <c r="AU117" i="3"/>
  <c r="AR117" i="3"/>
  <c r="AT117" i="3" s="1"/>
  <c r="AQ117" i="3"/>
  <c r="AP117" i="3"/>
  <c r="AV116" i="3"/>
  <c r="AU116" i="3"/>
  <c r="AR116" i="3"/>
  <c r="AT116" i="3" s="1"/>
  <c r="AQ116" i="3"/>
  <c r="AP116" i="3"/>
  <c r="AV115" i="3"/>
  <c r="AU115" i="3"/>
  <c r="AR115" i="3"/>
  <c r="AT115" i="3" s="1"/>
  <c r="AQ115" i="3"/>
  <c r="AP115" i="3"/>
  <c r="AV114" i="3"/>
  <c r="AU114" i="3"/>
  <c r="AR114" i="3"/>
  <c r="AT114" i="3" s="1"/>
  <c r="AQ114" i="3"/>
  <c r="AP114" i="3"/>
  <c r="AV113" i="3"/>
  <c r="AU113" i="3"/>
  <c r="AR113" i="3"/>
  <c r="AT113" i="3" s="1"/>
  <c r="AQ113" i="3"/>
  <c r="AP113" i="3"/>
  <c r="AV112" i="3"/>
  <c r="AU112" i="3"/>
  <c r="AR112" i="3"/>
  <c r="AT112" i="3" s="1"/>
  <c r="AQ112" i="3"/>
  <c r="AP112" i="3"/>
  <c r="AV111" i="3"/>
  <c r="AU111" i="3"/>
  <c r="AT111" i="3"/>
  <c r="AR111" i="3"/>
  <c r="AQ111" i="3"/>
  <c r="AP111" i="3"/>
  <c r="AV110" i="3"/>
  <c r="AU110" i="3"/>
  <c r="AR110" i="3"/>
  <c r="AT110" i="3" s="1"/>
  <c r="AQ110" i="3"/>
  <c r="AP110" i="3"/>
  <c r="AV109" i="3"/>
  <c r="AU109" i="3"/>
  <c r="AR109" i="3"/>
  <c r="AT109" i="3" s="1"/>
  <c r="AQ109" i="3"/>
  <c r="AP109" i="3"/>
  <c r="AV108" i="3"/>
  <c r="AU108" i="3"/>
  <c r="AT108" i="3"/>
  <c r="AR108" i="3"/>
  <c r="AQ108" i="3"/>
  <c r="AP108" i="3"/>
  <c r="AV107" i="3"/>
  <c r="AU107" i="3"/>
  <c r="AR107" i="3"/>
  <c r="AT107" i="3" s="1"/>
  <c r="AQ107" i="3"/>
  <c r="AP107" i="3"/>
  <c r="AV106" i="3"/>
  <c r="AU106" i="3"/>
  <c r="AR106" i="3"/>
  <c r="AT106" i="3" s="1"/>
  <c r="AQ106" i="3"/>
  <c r="AP106" i="3"/>
  <c r="AV105" i="3"/>
  <c r="AU105" i="3"/>
  <c r="AR105" i="3"/>
  <c r="AQ105" i="3"/>
  <c r="AP105" i="3"/>
  <c r="AV104" i="3"/>
  <c r="AU104" i="3"/>
  <c r="AR104" i="3"/>
  <c r="AT104" i="3" s="1"/>
  <c r="AQ104" i="3"/>
  <c r="AP104" i="3"/>
  <c r="AV103" i="3"/>
  <c r="AU103" i="3"/>
  <c r="AR103" i="3"/>
  <c r="AT103" i="3" s="1"/>
  <c r="AQ103" i="3"/>
  <c r="AP103" i="3"/>
  <c r="AV102" i="3"/>
  <c r="AU102" i="3"/>
  <c r="AR102" i="3"/>
  <c r="AT102" i="3" s="1"/>
  <c r="AQ102" i="3"/>
  <c r="AP102" i="3"/>
  <c r="AV101" i="3"/>
  <c r="AU101" i="3"/>
  <c r="AR101" i="3"/>
  <c r="AT101" i="3" s="1"/>
  <c r="AQ101" i="3"/>
  <c r="AP101" i="3"/>
  <c r="AV100" i="3"/>
  <c r="AU100" i="3"/>
  <c r="AR100" i="3"/>
  <c r="AT100" i="3" s="1"/>
  <c r="AQ100" i="3"/>
  <c r="AP100" i="3"/>
  <c r="AV99" i="3"/>
  <c r="AU99" i="3"/>
  <c r="AR99" i="3"/>
  <c r="AT99" i="3" s="1"/>
  <c r="AQ99" i="3"/>
  <c r="AP99" i="3"/>
  <c r="AV98" i="3"/>
  <c r="AU98" i="3"/>
  <c r="AR98" i="3"/>
  <c r="AT98" i="3" s="1"/>
  <c r="AQ98" i="3"/>
  <c r="AP98" i="3"/>
  <c r="AV97" i="3"/>
  <c r="AU97" i="3"/>
  <c r="AR97" i="3"/>
  <c r="AT97" i="3" s="1"/>
  <c r="AQ97" i="3"/>
  <c r="AP97" i="3"/>
  <c r="AV96" i="3"/>
  <c r="AU96" i="3"/>
  <c r="AR96" i="3"/>
  <c r="AT96" i="3" s="1"/>
  <c r="AQ96" i="3"/>
  <c r="AP96" i="3"/>
  <c r="AV95" i="3"/>
  <c r="AU95" i="3"/>
  <c r="AT95" i="3"/>
  <c r="AR95" i="3"/>
  <c r="AQ95" i="3"/>
  <c r="AP95" i="3"/>
  <c r="AV94" i="3"/>
  <c r="AU94" i="3"/>
  <c r="AR94" i="3"/>
  <c r="AT94" i="3" s="1"/>
  <c r="AQ94" i="3"/>
  <c r="AP94" i="3"/>
  <c r="AV93" i="3"/>
  <c r="AU93" i="3"/>
  <c r="AR93" i="3"/>
  <c r="AT93" i="3" s="1"/>
  <c r="AQ93" i="3"/>
  <c r="AP93" i="3"/>
  <c r="AV92" i="3"/>
  <c r="AU92" i="3"/>
  <c r="AT92" i="3"/>
  <c r="AR92" i="3"/>
  <c r="AQ92" i="3"/>
  <c r="AP92" i="3"/>
  <c r="AV91" i="3"/>
  <c r="AU91" i="3"/>
  <c r="AR91" i="3"/>
  <c r="AT91" i="3" s="1"/>
  <c r="AQ91" i="3"/>
  <c r="AP91" i="3"/>
  <c r="AV90" i="3"/>
  <c r="AU90" i="3"/>
  <c r="AR90" i="3"/>
  <c r="AT90" i="3" s="1"/>
  <c r="AQ90" i="3"/>
  <c r="AP90" i="3"/>
  <c r="AV89" i="3"/>
  <c r="AU89" i="3"/>
  <c r="AR89" i="3"/>
  <c r="AT89" i="3" s="1"/>
  <c r="AQ89" i="3"/>
  <c r="AP89" i="3"/>
  <c r="AV88" i="3"/>
  <c r="AU88" i="3"/>
  <c r="AR88" i="3"/>
  <c r="AT88" i="3" s="1"/>
  <c r="AQ88" i="3"/>
  <c r="AP88" i="3"/>
  <c r="AV87" i="3"/>
  <c r="AU87" i="3"/>
  <c r="AR87" i="3"/>
  <c r="AT87" i="3" s="1"/>
  <c r="AQ87" i="3"/>
  <c r="AP87" i="3"/>
  <c r="AV86" i="3"/>
  <c r="AU86" i="3"/>
  <c r="AR86" i="3"/>
  <c r="AT86" i="3" s="1"/>
  <c r="AQ86" i="3"/>
  <c r="AP86" i="3"/>
  <c r="AV85" i="3"/>
  <c r="AU85" i="3"/>
  <c r="AR85" i="3"/>
  <c r="AT85" i="3" s="1"/>
  <c r="AQ85" i="3"/>
  <c r="AP85" i="3"/>
  <c r="AV84" i="3"/>
  <c r="AU84" i="3"/>
  <c r="AR84" i="3"/>
  <c r="AT84" i="3" s="1"/>
  <c r="AQ84" i="3"/>
  <c r="AP84" i="3"/>
  <c r="AV83" i="3"/>
  <c r="AU83" i="3"/>
  <c r="AR83" i="3"/>
  <c r="AT83" i="3" s="1"/>
  <c r="AQ83" i="3"/>
  <c r="AP83" i="3"/>
  <c r="AV82" i="3"/>
  <c r="AU82" i="3"/>
  <c r="AR82" i="3"/>
  <c r="AT82" i="3" s="1"/>
  <c r="AQ82" i="3"/>
  <c r="AP82" i="3"/>
  <c r="AV81" i="3"/>
  <c r="AU81" i="3"/>
  <c r="AR81" i="3"/>
  <c r="AT81" i="3" s="1"/>
  <c r="AQ81" i="3"/>
  <c r="AP81" i="3"/>
  <c r="AV80" i="3"/>
  <c r="AU80" i="3"/>
  <c r="AR80" i="3"/>
  <c r="AT80" i="3" s="1"/>
  <c r="AQ80" i="3"/>
  <c r="AP80" i="3"/>
  <c r="AV79" i="3"/>
  <c r="AU79" i="3"/>
  <c r="AR79" i="3"/>
  <c r="AT79" i="3" s="1"/>
  <c r="AQ79" i="3"/>
  <c r="AP79" i="3"/>
  <c r="AV78" i="3"/>
  <c r="AU78" i="3"/>
  <c r="AR78" i="3"/>
  <c r="AT78" i="3" s="1"/>
  <c r="AQ78" i="3"/>
  <c r="AP78" i="3"/>
  <c r="AV77" i="3"/>
  <c r="AU77" i="3"/>
  <c r="AR77" i="3"/>
  <c r="AT77" i="3" s="1"/>
  <c r="AQ77" i="3"/>
  <c r="AP77" i="3"/>
  <c r="AV76" i="3"/>
  <c r="AU76" i="3"/>
  <c r="AR76" i="3"/>
  <c r="AT76" i="3" s="1"/>
  <c r="AQ76" i="3"/>
  <c r="AP76" i="3"/>
  <c r="AV75" i="3"/>
  <c r="AU75" i="3"/>
  <c r="AR75" i="3"/>
  <c r="AT75" i="3" s="1"/>
  <c r="AQ75" i="3"/>
  <c r="AP75" i="3"/>
  <c r="AV74" i="3"/>
  <c r="AU74" i="3"/>
  <c r="AR74" i="3"/>
  <c r="AT74" i="3" s="1"/>
  <c r="AQ74" i="3"/>
  <c r="AP74" i="3"/>
  <c r="AV73" i="3"/>
  <c r="AU73" i="3"/>
  <c r="AR73" i="3"/>
  <c r="AT73" i="3" s="1"/>
  <c r="AQ73" i="3"/>
  <c r="AP73" i="3"/>
  <c r="AV72" i="3"/>
  <c r="AU72" i="3"/>
  <c r="AR72" i="3"/>
  <c r="AT72" i="3" s="1"/>
  <c r="AQ72" i="3"/>
  <c r="AP72" i="3"/>
  <c r="AV71" i="3"/>
  <c r="AU71" i="3"/>
  <c r="AR71" i="3"/>
  <c r="AT71" i="3" s="1"/>
  <c r="AQ71" i="3"/>
  <c r="AP71" i="3"/>
  <c r="AV70" i="3"/>
  <c r="AU70" i="3"/>
  <c r="AR70" i="3"/>
  <c r="AT70" i="3" s="1"/>
  <c r="AQ70" i="3"/>
  <c r="AP70" i="3"/>
  <c r="AV69" i="3"/>
  <c r="AU69" i="3"/>
  <c r="AR69" i="3"/>
  <c r="AT69" i="3" s="1"/>
  <c r="AQ69" i="3"/>
  <c r="AP69" i="3"/>
  <c r="AV68" i="3"/>
  <c r="AU68" i="3"/>
  <c r="AR68" i="3"/>
  <c r="AT68" i="3" s="1"/>
  <c r="AQ68" i="3"/>
  <c r="AP68" i="3"/>
  <c r="AV67" i="3"/>
  <c r="AU67" i="3"/>
  <c r="AR67" i="3"/>
  <c r="AT67" i="3" s="1"/>
  <c r="AQ67" i="3"/>
  <c r="AP67" i="3"/>
  <c r="AV66" i="3"/>
  <c r="AU66" i="3"/>
  <c r="AR66" i="3"/>
  <c r="AT66" i="3" s="1"/>
  <c r="AQ66" i="3"/>
  <c r="AP66" i="3"/>
  <c r="AV65" i="3"/>
  <c r="AU65" i="3"/>
  <c r="AR65" i="3"/>
  <c r="AT65" i="3" s="1"/>
  <c r="AQ65" i="3"/>
  <c r="AP65" i="3"/>
  <c r="AV64" i="3"/>
  <c r="AU64" i="3"/>
  <c r="AR64" i="3"/>
  <c r="AT64" i="3" s="1"/>
  <c r="AQ64" i="3"/>
  <c r="AP64" i="3"/>
  <c r="AV63" i="3"/>
  <c r="AU63" i="3"/>
  <c r="AR63" i="3"/>
  <c r="AT63" i="3" s="1"/>
  <c r="AQ63" i="3"/>
  <c r="AP63" i="3"/>
  <c r="AV62" i="3"/>
  <c r="AU62" i="3"/>
  <c r="AR62" i="3"/>
  <c r="AT62" i="3" s="1"/>
  <c r="AQ62" i="3"/>
  <c r="AP62" i="3"/>
  <c r="AV61" i="3"/>
  <c r="AU61" i="3"/>
  <c r="AR61" i="3"/>
  <c r="AT61" i="3" s="1"/>
  <c r="AQ61" i="3"/>
  <c r="AP61" i="3"/>
  <c r="AV60" i="3"/>
  <c r="AU60" i="3"/>
  <c r="AR60" i="3"/>
  <c r="AT60" i="3" s="1"/>
  <c r="AQ60" i="3"/>
  <c r="AP60" i="3"/>
  <c r="AV59" i="3"/>
  <c r="AU59" i="3"/>
  <c r="AR59" i="3"/>
  <c r="AT59" i="3" s="1"/>
  <c r="AQ59" i="3"/>
  <c r="AP59" i="3"/>
  <c r="AV58" i="3"/>
  <c r="AU58" i="3"/>
  <c r="AR58" i="3"/>
  <c r="AT58" i="3" s="1"/>
  <c r="AQ58" i="3"/>
  <c r="AP58" i="3"/>
  <c r="AV57" i="3"/>
  <c r="AU57" i="3"/>
  <c r="AR57" i="3"/>
  <c r="AT57" i="3" s="1"/>
  <c r="AQ57" i="3"/>
  <c r="AP57" i="3"/>
  <c r="AV56" i="3"/>
  <c r="AU56" i="3"/>
  <c r="AR56" i="3"/>
  <c r="AT56" i="3" s="1"/>
  <c r="AQ56" i="3"/>
  <c r="AP56" i="3"/>
  <c r="AV55" i="3"/>
  <c r="AU55" i="3"/>
  <c r="AR55" i="3"/>
  <c r="AT55" i="3" s="1"/>
  <c r="AQ55" i="3"/>
  <c r="AP55" i="3"/>
  <c r="AV54" i="3"/>
  <c r="AU54" i="3"/>
  <c r="AR54" i="3"/>
  <c r="AT54" i="3" s="1"/>
  <c r="AQ54" i="3"/>
  <c r="AP54" i="3"/>
  <c r="AV53" i="3"/>
  <c r="AU53" i="3"/>
  <c r="AR53" i="3"/>
  <c r="AT53" i="3" s="1"/>
  <c r="AQ53" i="3"/>
  <c r="AP53" i="3"/>
  <c r="AV52" i="3"/>
  <c r="AU52" i="3"/>
  <c r="AR52" i="3"/>
  <c r="AT52" i="3" s="1"/>
  <c r="AQ52" i="3"/>
  <c r="AP52" i="3"/>
  <c r="AV51" i="3"/>
  <c r="AU51" i="3"/>
  <c r="AR51" i="3"/>
  <c r="AT51" i="3" s="1"/>
  <c r="AQ51" i="3"/>
  <c r="AP51" i="3"/>
  <c r="AV50" i="3"/>
  <c r="AU50" i="3"/>
  <c r="AR50" i="3"/>
  <c r="AT50" i="3" s="1"/>
  <c r="AQ50" i="3"/>
  <c r="AP50" i="3"/>
  <c r="AV49" i="3"/>
  <c r="AU49" i="3"/>
  <c r="AR49" i="3"/>
  <c r="AT49" i="3" s="1"/>
  <c r="AQ49" i="3"/>
  <c r="AP49" i="3"/>
  <c r="AV48" i="3"/>
  <c r="AU48" i="3"/>
  <c r="AR48" i="3"/>
  <c r="AT48" i="3" s="1"/>
  <c r="AQ48" i="3"/>
  <c r="AP48" i="3"/>
  <c r="AV47" i="3"/>
  <c r="AU47" i="3"/>
  <c r="AR47" i="3"/>
  <c r="AT47" i="3" s="1"/>
  <c r="AQ47" i="3"/>
  <c r="AP47" i="3"/>
  <c r="AV46" i="3"/>
  <c r="AU46" i="3"/>
  <c r="AR46" i="3"/>
  <c r="AT46" i="3" s="1"/>
  <c r="AQ46" i="3"/>
  <c r="AP46" i="3"/>
  <c r="AV45" i="3"/>
  <c r="AU45" i="3"/>
  <c r="AR45" i="3"/>
  <c r="AT45" i="3" s="1"/>
  <c r="AQ45" i="3"/>
  <c r="AP45" i="3"/>
  <c r="AV44" i="3"/>
  <c r="AU44" i="3"/>
  <c r="AR44" i="3"/>
  <c r="AT44" i="3" s="1"/>
  <c r="AQ44" i="3"/>
  <c r="AP44" i="3"/>
  <c r="AV43" i="3"/>
  <c r="AU43" i="3"/>
  <c r="AR43" i="3"/>
  <c r="AT43" i="3" s="1"/>
  <c r="AQ43" i="3"/>
  <c r="AP43" i="3"/>
  <c r="AV42" i="3"/>
  <c r="AU42" i="3"/>
  <c r="AR42" i="3"/>
  <c r="AT42" i="3" s="1"/>
  <c r="AQ42" i="3"/>
  <c r="AP42" i="3"/>
  <c r="AV41" i="3"/>
  <c r="AU41" i="3"/>
  <c r="AR41" i="3"/>
  <c r="AT41" i="3" s="1"/>
  <c r="AQ41" i="3"/>
  <c r="AP41" i="3"/>
  <c r="AV40" i="3"/>
  <c r="AU40" i="3"/>
  <c r="AR40" i="3"/>
  <c r="AT40" i="3" s="1"/>
  <c r="AQ40" i="3"/>
  <c r="AP40" i="3"/>
  <c r="AV39" i="3"/>
  <c r="AU39" i="3"/>
  <c r="AR39" i="3"/>
  <c r="AT39" i="3" s="1"/>
  <c r="AQ39" i="3"/>
  <c r="AP39" i="3"/>
  <c r="AV38" i="3"/>
  <c r="AU38" i="3"/>
  <c r="AR38" i="3"/>
  <c r="AT38" i="3" s="1"/>
  <c r="AQ38" i="3"/>
  <c r="AP38" i="3"/>
  <c r="AV37" i="3"/>
  <c r="AU37" i="3"/>
  <c r="AR37" i="3"/>
  <c r="AT37" i="3" s="1"/>
  <c r="AQ37" i="3"/>
  <c r="AP37" i="3"/>
  <c r="AV36" i="3"/>
  <c r="AU36" i="3"/>
  <c r="AR36" i="3"/>
  <c r="AT36" i="3" s="1"/>
  <c r="AQ36" i="3"/>
  <c r="AP36" i="3"/>
  <c r="AV35" i="3"/>
  <c r="AU35" i="3"/>
  <c r="AR35" i="3"/>
  <c r="AT35" i="3" s="1"/>
  <c r="AQ35" i="3"/>
  <c r="AP35" i="3"/>
  <c r="AV34" i="3"/>
  <c r="AU34" i="3"/>
  <c r="AR34" i="3"/>
  <c r="AT34" i="3" s="1"/>
  <c r="AQ34" i="3"/>
  <c r="AP34" i="3"/>
  <c r="AV33" i="3"/>
  <c r="AU33" i="3"/>
  <c r="AR33" i="3"/>
  <c r="AT33" i="3" s="1"/>
  <c r="AQ33" i="3"/>
  <c r="AP33" i="3"/>
  <c r="AV32" i="3"/>
  <c r="AU32" i="3"/>
  <c r="AR32" i="3"/>
  <c r="AT32" i="3" s="1"/>
  <c r="AQ32" i="3"/>
  <c r="AP32" i="3"/>
  <c r="AV31" i="3"/>
  <c r="AU31" i="3"/>
  <c r="AR31" i="3"/>
  <c r="AT31" i="3" s="1"/>
  <c r="AQ31" i="3"/>
  <c r="AP31" i="3"/>
  <c r="AV30" i="3"/>
  <c r="AU30" i="3"/>
  <c r="AR30" i="3"/>
  <c r="AT30" i="3" s="1"/>
  <c r="AQ30" i="3"/>
  <c r="AP30" i="3"/>
  <c r="AV29" i="3"/>
  <c r="AU29" i="3"/>
  <c r="AR29" i="3"/>
  <c r="AT29" i="3" s="1"/>
  <c r="AQ29" i="3"/>
  <c r="AP29" i="3"/>
  <c r="AV28" i="3"/>
  <c r="AU28" i="3"/>
  <c r="AR28" i="3"/>
  <c r="AT28" i="3" s="1"/>
  <c r="AQ28" i="3"/>
  <c r="AP28" i="3"/>
  <c r="AV27" i="3"/>
  <c r="AU27" i="3"/>
  <c r="AR27" i="3"/>
  <c r="AT27" i="3" s="1"/>
  <c r="AQ27" i="3"/>
  <c r="AP27" i="3"/>
  <c r="AV26" i="3"/>
  <c r="AU26" i="3"/>
  <c r="AR26" i="3"/>
  <c r="AT26" i="3" s="1"/>
  <c r="AQ26" i="3"/>
  <c r="AP26" i="3"/>
  <c r="AV25" i="3"/>
  <c r="AU25" i="3"/>
  <c r="AR25" i="3"/>
  <c r="AT25" i="3" s="1"/>
  <c r="AQ25" i="3"/>
  <c r="AP25" i="3"/>
  <c r="AV24" i="3"/>
  <c r="AU24" i="3"/>
  <c r="AR24" i="3"/>
  <c r="AT24" i="3" s="1"/>
  <c r="AQ24" i="3"/>
  <c r="AP24" i="3"/>
  <c r="AV23" i="3"/>
  <c r="AU23" i="3"/>
  <c r="AR23" i="3"/>
  <c r="AT23" i="3" s="1"/>
  <c r="AQ23" i="3"/>
  <c r="AP23" i="3"/>
  <c r="AV22" i="3"/>
  <c r="AU22" i="3"/>
  <c r="AR22" i="3"/>
  <c r="AT22" i="3" s="1"/>
  <c r="AQ22" i="3"/>
  <c r="AP22" i="3"/>
  <c r="AV21" i="3"/>
  <c r="AU21" i="3"/>
  <c r="AR21" i="3"/>
  <c r="AT21" i="3" s="1"/>
  <c r="AQ21" i="3"/>
  <c r="AP21" i="3"/>
  <c r="AV20" i="3"/>
  <c r="AU20" i="3"/>
  <c r="AR20" i="3"/>
  <c r="AT20" i="3" s="1"/>
  <c r="AQ20" i="3"/>
  <c r="AP20" i="3"/>
  <c r="AV19" i="3"/>
  <c r="AU19" i="3"/>
  <c r="AR19" i="3"/>
  <c r="AT19" i="3" s="1"/>
  <c r="AQ19" i="3"/>
  <c r="AP19" i="3"/>
  <c r="AV18" i="3"/>
  <c r="AU18" i="3"/>
  <c r="AR18" i="3"/>
  <c r="AT18" i="3" s="1"/>
  <c r="AQ18" i="3"/>
  <c r="AP18" i="3"/>
  <c r="AV17" i="3"/>
  <c r="AU17" i="3"/>
  <c r="AR17" i="3"/>
  <c r="AT17" i="3" s="1"/>
  <c r="AQ17" i="3"/>
  <c r="AP17" i="3"/>
  <c r="AV16" i="3"/>
  <c r="AU16" i="3"/>
  <c r="AR16" i="3"/>
  <c r="AT16" i="3" s="1"/>
  <c r="AQ16" i="3"/>
  <c r="AP16" i="3"/>
  <c r="AV15" i="3"/>
  <c r="AU15" i="3"/>
  <c r="AR15" i="3"/>
  <c r="AT15" i="3" s="1"/>
  <c r="AQ15" i="3"/>
  <c r="AP15" i="3"/>
  <c r="AV14" i="3"/>
  <c r="AU14" i="3"/>
  <c r="AR14" i="3"/>
  <c r="AT14" i="3" s="1"/>
  <c r="AQ14" i="3"/>
  <c r="AP14" i="3"/>
  <c r="AV13" i="3"/>
  <c r="AU13" i="3"/>
  <c r="AR13" i="3"/>
  <c r="AT13" i="3" s="1"/>
  <c r="AQ13" i="3"/>
  <c r="AP13" i="3"/>
  <c r="AV12" i="3"/>
  <c r="AU12" i="3"/>
  <c r="AR12" i="3"/>
  <c r="AT12" i="3" s="1"/>
  <c r="AQ12" i="3"/>
  <c r="AP12" i="3"/>
  <c r="AV11" i="3"/>
  <c r="AU11" i="3"/>
  <c r="AR11" i="3"/>
  <c r="AT11" i="3" s="1"/>
  <c r="AQ11" i="3"/>
  <c r="AP11" i="3"/>
  <c r="AV10" i="3"/>
  <c r="AU10" i="3"/>
  <c r="AR10" i="3"/>
  <c r="AT10" i="3" s="1"/>
  <c r="AQ10" i="3"/>
  <c r="AP10" i="3"/>
  <c r="AV9" i="3"/>
  <c r="AU9" i="3"/>
  <c r="AR9" i="3"/>
  <c r="AT9" i="3" s="1"/>
  <c r="AQ9" i="3"/>
  <c r="AP9" i="3"/>
  <c r="AV8" i="3"/>
  <c r="AU8" i="3"/>
  <c r="AR8" i="3"/>
  <c r="AT8" i="3" s="1"/>
  <c r="AQ8" i="3"/>
  <c r="AP8" i="3"/>
  <c r="AV7" i="3"/>
  <c r="AU7" i="3"/>
  <c r="AR7" i="3"/>
  <c r="AT7" i="3" s="1"/>
  <c r="AQ7" i="3"/>
  <c r="AP7" i="3"/>
  <c r="AV6" i="3"/>
  <c r="AU6" i="3"/>
  <c r="AR6" i="3"/>
  <c r="AT6" i="3" s="1"/>
  <c r="AQ6" i="3"/>
  <c r="AP6" i="3"/>
  <c r="AV5" i="3"/>
  <c r="AU5" i="3"/>
  <c r="AR5" i="3"/>
  <c r="AT5" i="3" s="1"/>
  <c r="AQ5" i="3"/>
  <c r="AP5" i="3"/>
  <c r="AV4" i="3"/>
  <c r="AU4" i="3"/>
  <c r="AR4" i="3"/>
  <c r="AT4" i="3" s="1"/>
  <c r="AQ4" i="3"/>
  <c r="AP4" i="3"/>
  <c r="AV3" i="3"/>
  <c r="AU3" i="3"/>
  <c r="AR3" i="3"/>
  <c r="AT3" i="3" s="1"/>
  <c r="AQ3" i="3"/>
  <c r="AP3" i="3"/>
  <c r="AT105" i="3" l="1"/>
  <c r="AT121" i="3"/>
  <c r="AT137" i="3"/>
  <c r="AT153" i="3"/>
  <c r="AT487" i="3"/>
  <c r="AT486" i="3"/>
  <c r="AT482" i="3"/>
  <c r="AT494" i="3"/>
  <c r="AT502" i="3"/>
  <c r="AT510" i="3"/>
  <c r="AT716" i="3"/>
  <c r="AT732" i="3"/>
  <c r="AT748" i="3"/>
  <c r="AT764" i="3"/>
  <c r="AT780" i="3"/>
  <c r="AT796" i="3"/>
  <c r="AT812" i="3"/>
  <c r="AE823" i="2"/>
  <c r="AD823" i="2"/>
  <c r="AF823" i="2" s="1"/>
  <c r="U823" i="2"/>
  <c r="W823" i="2" s="1"/>
  <c r="AE822" i="2"/>
  <c r="AD822" i="2"/>
  <c r="AF822" i="2" s="1"/>
  <c r="U822" i="2"/>
  <c r="W822" i="2" s="1"/>
  <c r="AE821" i="2"/>
  <c r="AD821" i="2"/>
  <c r="AF821" i="2" s="1"/>
  <c r="U821" i="2"/>
  <c r="W821" i="2" s="1"/>
  <c r="AE820" i="2"/>
  <c r="AD820" i="2"/>
  <c r="AF820" i="2" s="1"/>
  <c r="U820" i="2"/>
  <c r="W820" i="2" s="1"/>
  <c r="AE819" i="2"/>
  <c r="AD819" i="2"/>
  <c r="AF819" i="2" s="1"/>
  <c r="U819" i="2"/>
  <c r="W819" i="2" s="1"/>
  <c r="AE818" i="2"/>
  <c r="AD818" i="2"/>
  <c r="AF818" i="2" s="1"/>
  <c r="U818" i="2"/>
  <c r="W818" i="2" s="1"/>
  <c r="AE817" i="2"/>
  <c r="AD817" i="2"/>
  <c r="AF817" i="2" s="1"/>
  <c r="U817" i="2"/>
  <c r="W817" i="2" s="1"/>
  <c r="AE816" i="2"/>
  <c r="AD816" i="2"/>
  <c r="AF816" i="2" s="1"/>
  <c r="U816" i="2"/>
  <c r="W816" i="2" s="1"/>
  <c r="AE815" i="2"/>
  <c r="AD815" i="2"/>
  <c r="AF815" i="2" s="1"/>
  <c r="U815" i="2"/>
  <c r="W815" i="2" s="1"/>
  <c r="AE814" i="2"/>
  <c r="AD814" i="2"/>
  <c r="AF814" i="2" s="1"/>
  <c r="N806" i="6" s="1"/>
  <c r="U814" i="2"/>
  <c r="V814" i="2" s="1"/>
  <c r="AE813" i="2"/>
  <c r="AD813" i="2"/>
  <c r="AF813" i="2" s="1"/>
  <c r="N805" i="6" s="1"/>
  <c r="U813" i="2"/>
  <c r="V813" i="2" s="1"/>
  <c r="AE812" i="2"/>
  <c r="AD812" i="2"/>
  <c r="AF812" i="2" s="1"/>
  <c r="N804" i="6" s="1"/>
  <c r="U812" i="2"/>
  <c r="V812" i="2" s="1"/>
  <c r="AE811" i="2"/>
  <c r="AD811" i="2"/>
  <c r="AF811" i="2" s="1"/>
  <c r="N803" i="6" s="1"/>
  <c r="U811" i="2"/>
  <c r="V811" i="2" s="1"/>
  <c r="AE810" i="2"/>
  <c r="AD810" i="2"/>
  <c r="AF810" i="2" s="1"/>
  <c r="N802" i="6" s="1"/>
  <c r="U810" i="2"/>
  <c r="V810" i="2" s="1"/>
  <c r="AE809" i="2"/>
  <c r="AD809" i="2"/>
  <c r="AF809" i="2" s="1"/>
  <c r="N801" i="6" s="1"/>
  <c r="U809" i="2"/>
  <c r="V809" i="2" s="1"/>
  <c r="AE808" i="2"/>
  <c r="AD808" i="2"/>
  <c r="AF808" i="2" s="1"/>
  <c r="N800" i="6" s="1"/>
  <c r="U808" i="2"/>
  <c r="I800" i="6" s="1"/>
  <c r="AE807" i="2"/>
  <c r="AD807" i="2"/>
  <c r="AF807" i="2" s="1"/>
  <c r="N799" i="6" s="1"/>
  <c r="U807" i="2"/>
  <c r="I799" i="6" s="1"/>
  <c r="AE806" i="2"/>
  <c r="AD806" i="2"/>
  <c r="U806" i="2"/>
  <c r="I798" i="6" s="1"/>
  <c r="AE805" i="2"/>
  <c r="AD805" i="2"/>
  <c r="U805" i="2"/>
  <c r="AE804" i="2"/>
  <c r="AD804" i="2"/>
  <c r="AF804" i="2" s="1"/>
  <c r="N796" i="6" s="1"/>
  <c r="U804" i="2"/>
  <c r="AE803" i="2"/>
  <c r="AD803" i="2"/>
  <c r="AF803" i="2" s="1"/>
  <c r="N795" i="6" s="1"/>
  <c r="U803" i="2"/>
  <c r="AE802" i="2"/>
  <c r="AD802" i="2"/>
  <c r="AF802" i="2" s="1"/>
  <c r="N794" i="6" s="1"/>
  <c r="U802" i="2"/>
  <c r="AE801" i="2"/>
  <c r="AD801" i="2"/>
  <c r="U801" i="2"/>
  <c r="AE800" i="2"/>
  <c r="AD800" i="2"/>
  <c r="U800" i="2"/>
  <c r="AE799" i="2"/>
  <c r="AD799" i="2"/>
  <c r="U799" i="2"/>
  <c r="AE798" i="2"/>
  <c r="AD798" i="2"/>
  <c r="U798" i="2"/>
  <c r="AE797" i="2"/>
  <c r="AD797" i="2"/>
  <c r="U797" i="2"/>
  <c r="I789" i="6" s="1"/>
  <c r="AE796" i="2"/>
  <c r="AD796" i="2"/>
  <c r="AF796" i="2" s="1"/>
  <c r="N788" i="6" s="1"/>
  <c r="U796" i="2"/>
  <c r="I788" i="6" s="1"/>
  <c r="AE795" i="2"/>
  <c r="AD795" i="2"/>
  <c r="AF795" i="2" s="1"/>
  <c r="N787" i="6" s="1"/>
  <c r="U795" i="2"/>
  <c r="I787" i="6" s="1"/>
  <c r="AE794" i="2"/>
  <c r="AD794" i="2"/>
  <c r="AF794" i="2" s="1"/>
  <c r="N786" i="6" s="1"/>
  <c r="U794" i="2"/>
  <c r="I786" i="6" s="1"/>
  <c r="AE793" i="2"/>
  <c r="AD793" i="2"/>
  <c r="U793" i="2"/>
  <c r="I785" i="6" s="1"/>
  <c r="AE792" i="2"/>
  <c r="AD792" i="2"/>
  <c r="AF792" i="2" s="1"/>
  <c r="N784" i="6" s="1"/>
  <c r="U792" i="2"/>
  <c r="I784" i="6" s="1"/>
  <c r="AE791" i="2"/>
  <c r="AD791" i="2"/>
  <c r="V791" i="2"/>
  <c r="U791" i="2"/>
  <c r="AE790" i="2"/>
  <c r="AD790" i="2"/>
  <c r="V790" i="2"/>
  <c r="U790" i="2"/>
  <c r="AE789" i="2"/>
  <c r="AD789" i="2"/>
  <c r="AF789" i="2" s="1"/>
  <c r="N781" i="6" s="1"/>
  <c r="U789" i="2"/>
  <c r="AE788" i="2"/>
  <c r="AD788" i="2"/>
  <c r="U788" i="2"/>
  <c r="AE787" i="2"/>
  <c r="AD787" i="2"/>
  <c r="U787" i="2"/>
  <c r="AE786" i="2"/>
  <c r="AD786" i="2"/>
  <c r="AF786" i="2" s="1"/>
  <c r="N778" i="6" s="1"/>
  <c r="U786" i="2"/>
  <c r="AE785" i="2"/>
  <c r="AD785" i="2"/>
  <c r="U785" i="2"/>
  <c r="I777" i="6" s="1"/>
  <c r="AE784" i="2"/>
  <c r="AD784" i="2"/>
  <c r="AF784" i="2" s="1"/>
  <c r="N776" i="6" s="1"/>
  <c r="U784" i="2"/>
  <c r="AE783" i="2"/>
  <c r="AD783" i="2"/>
  <c r="U783" i="2"/>
  <c r="AE782" i="2"/>
  <c r="AD782" i="2"/>
  <c r="AF782" i="2" s="1"/>
  <c r="N774" i="6" s="1"/>
  <c r="U782" i="2"/>
  <c r="AE781" i="2"/>
  <c r="AD781" i="2"/>
  <c r="U781" i="2"/>
  <c r="I773" i="6" s="1"/>
  <c r="AE780" i="2"/>
  <c r="AD780" i="2"/>
  <c r="AF780" i="2" s="1"/>
  <c r="N772" i="6" s="1"/>
  <c r="U780" i="2"/>
  <c r="AE779" i="2"/>
  <c r="AD779" i="2"/>
  <c r="U779" i="2"/>
  <c r="AE778" i="2"/>
  <c r="AD778" i="2"/>
  <c r="U778" i="2"/>
  <c r="W778" i="2" s="1"/>
  <c r="AE777" i="2"/>
  <c r="AD777" i="2"/>
  <c r="U777" i="2"/>
  <c r="V777" i="2" s="1"/>
  <c r="AE776" i="2"/>
  <c r="AD776" i="2"/>
  <c r="U776" i="2"/>
  <c r="I768" i="6" s="1"/>
  <c r="AE775" i="2"/>
  <c r="AD775" i="2"/>
  <c r="W775" i="2"/>
  <c r="U775" i="2"/>
  <c r="I767" i="6" s="1"/>
  <c r="AE774" i="2"/>
  <c r="AD774" i="2"/>
  <c r="U774" i="2"/>
  <c r="I766" i="6" s="1"/>
  <c r="AE773" i="2"/>
  <c r="AD773" i="2"/>
  <c r="AF773" i="2" s="1"/>
  <c r="N765" i="6" s="1"/>
  <c r="U773" i="2"/>
  <c r="I765" i="6" s="1"/>
  <c r="AE772" i="2"/>
  <c r="AD772" i="2"/>
  <c r="U772" i="2"/>
  <c r="I764" i="6" s="1"/>
  <c r="AE771" i="2"/>
  <c r="AD771" i="2"/>
  <c r="U771" i="2"/>
  <c r="AE770" i="2"/>
  <c r="AD770" i="2"/>
  <c r="AF770" i="2" s="1"/>
  <c r="N762" i="6" s="1"/>
  <c r="U770" i="2"/>
  <c r="AE769" i="2"/>
  <c r="AD769" i="2"/>
  <c r="U769" i="2"/>
  <c r="AE768" i="2"/>
  <c r="AD768" i="2"/>
  <c r="AF768" i="2" s="1"/>
  <c r="N760" i="6" s="1"/>
  <c r="U768" i="2"/>
  <c r="AE767" i="2"/>
  <c r="AD767" i="2"/>
  <c r="U767" i="2"/>
  <c r="AE766" i="2"/>
  <c r="AD766" i="2"/>
  <c r="AF766" i="2" s="1"/>
  <c r="N758" i="6" s="1"/>
  <c r="U766" i="2"/>
  <c r="AE765" i="2"/>
  <c r="AD765" i="2"/>
  <c r="U765" i="2"/>
  <c r="AE764" i="2"/>
  <c r="AD764" i="2"/>
  <c r="AF764" i="2" s="1"/>
  <c r="N756" i="6" s="1"/>
  <c r="U764" i="2"/>
  <c r="AE763" i="2"/>
  <c r="AD763" i="2"/>
  <c r="U763" i="2"/>
  <c r="AE762" i="2"/>
  <c r="AD762" i="2"/>
  <c r="AF762" i="2" s="1"/>
  <c r="N754" i="6" s="1"/>
  <c r="U762" i="2"/>
  <c r="AE761" i="2"/>
  <c r="AD761" i="2"/>
  <c r="U761" i="2"/>
  <c r="AE760" i="2"/>
  <c r="AD760" i="2"/>
  <c r="AF760" i="2" s="1"/>
  <c r="N752" i="6" s="1"/>
  <c r="U760" i="2"/>
  <c r="AE759" i="2"/>
  <c r="AD759" i="2"/>
  <c r="U759" i="2"/>
  <c r="AE758" i="2"/>
  <c r="AD758" i="2"/>
  <c r="AF758" i="2" s="1"/>
  <c r="N750" i="6" s="1"/>
  <c r="U758" i="2"/>
  <c r="AE757" i="2"/>
  <c r="AD757" i="2"/>
  <c r="U757" i="2"/>
  <c r="AE756" i="2"/>
  <c r="AD756" i="2"/>
  <c r="AF756" i="2" s="1"/>
  <c r="N748" i="6" s="1"/>
  <c r="U756" i="2"/>
  <c r="AE755" i="2"/>
  <c r="AD755" i="2"/>
  <c r="U755" i="2"/>
  <c r="AE754" i="2"/>
  <c r="AD754" i="2"/>
  <c r="AF754" i="2" s="1"/>
  <c r="N746" i="6" s="1"/>
  <c r="U754" i="2"/>
  <c r="AE753" i="2"/>
  <c r="AD753" i="2"/>
  <c r="U753" i="2"/>
  <c r="AE752" i="2"/>
  <c r="AD752" i="2"/>
  <c r="AF752" i="2" s="1"/>
  <c r="N744" i="6" s="1"/>
  <c r="U752" i="2"/>
  <c r="AE751" i="2"/>
  <c r="AD751" i="2"/>
  <c r="U751" i="2"/>
  <c r="AE750" i="2"/>
  <c r="AD750" i="2"/>
  <c r="AF750" i="2" s="1"/>
  <c r="N742" i="6" s="1"/>
  <c r="U750" i="2"/>
  <c r="AE749" i="2"/>
  <c r="AD749" i="2"/>
  <c r="U749" i="2"/>
  <c r="AE748" i="2"/>
  <c r="AD748" i="2"/>
  <c r="AF748" i="2" s="1"/>
  <c r="N740" i="6" s="1"/>
  <c r="U748" i="2"/>
  <c r="AE747" i="2"/>
  <c r="AD747" i="2"/>
  <c r="U747" i="2"/>
  <c r="AE746" i="2"/>
  <c r="AD746" i="2"/>
  <c r="AF746" i="2" s="1"/>
  <c r="N738" i="6" s="1"/>
  <c r="U746" i="2"/>
  <c r="AE745" i="2"/>
  <c r="AD745" i="2"/>
  <c r="U745" i="2"/>
  <c r="AE744" i="2"/>
  <c r="AD744" i="2"/>
  <c r="AF744" i="2" s="1"/>
  <c r="N736" i="6" s="1"/>
  <c r="U744" i="2"/>
  <c r="AE743" i="2"/>
  <c r="AD743" i="2"/>
  <c r="U743" i="2"/>
  <c r="AE742" i="2"/>
  <c r="AD742" i="2"/>
  <c r="AF742" i="2" s="1"/>
  <c r="N734" i="6" s="1"/>
  <c r="U742" i="2"/>
  <c r="AE741" i="2"/>
  <c r="AD741" i="2"/>
  <c r="U741" i="2"/>
  <c r="AE740" i="2"/>
  <c r="AD740" i="2"/>
  <c r="AF740" i="2" s="1"/>
  <c r="N732" i="6" s="1"/>
  <c r="U740" i="2"/>
  <c r="AE739" i="2"/>
  <c r="AD739" i="2"/>
  <c r="U739" i="2"/>
  <c r="AE738" i="2"/>
  <c r="AD738" i="2"/>
  <c r="AF738" i="2" s="1"/>
  <c r="N730" i="6" s="1"/>
  <c r="U738" i="2"/>
  <c r="AE737" i="2"/>
  <c r="AD737" i="2"/>
  <c r="U737" i="2"/>
  <c r="AE736" i="2"/>
  <c r="AD736" i="2"/>
  <c r="AF736" i="2" s="1"/>
  <c r="N728" i="6" s="1"/>
  <c r="U736" i="2"/>
  <c r="AE735" i="2"/>
  <c r="AD735" i="2"/>
  <c r="U735" i="2"/>
  <c r="AE734" i="2"/>
  <c r="AD734" i="2"/>
  <c r="AF734" i="2" s="1"/>
  <c r="N726" i="6" s="1"/>
  <c r="U734" i="2"/>
  <c r="AE733" i="2"/>
  <c r="AD733" i="2"/>
  <c r="W733" i="2"/>
  <c r="U733" i="2"/>
  <c r="AE732" i="2"/>
  <c r="AD732" i="2"/>
  <c r="AF732" i="2" s="1"/>
  <c r="N724" i="6" s="1"/>
  <c r="U732" i="2"/>
  <c r="AE731" i="2"/>
  <c r="AD731" i="2"/>
  <c r="U731" i="2"/>
  <c r="AE730" i="2"/>
  <c r="AD730" i="2"/>
  <c r="U730" i="2"/>
  <c r="I722" i="6" s="1"/>
  <c r="AE729" i="2"/>
  <c r="AD729" i="2"/>
  <c r="U729" i="2"/>
  <c r="I721" i="6" s="1"/>
  <c r="AE728" i="2"/>
  <c r="AD728" i="2"/>
  <c r="U728" i="2"/>
  <c r="AE727" i="2"/>
  <c r="AD727" i="2"/>
  <c r="U727" i="2"/>
  <c r="I719" i="6" s="1"/>
  <c r="AE726" i="2"/>
  <c r="AD726" i="2"/>
  <c r="U726" i="2"/>
  <c r="I718" i="6" s="1"/>
  <c r="AE725" i="2"/>
  <c r="AD725" i="2"/>
  <c r="AF725" i="2" s="1"/>
  <c r="N717" i="6" s="1"/>
  <c r="U725" i="2"/>
  <c r="AE724" i="2"/>
  <c r="AD724" i="2"/>
  <c r="U724" i="2"/>
  <c r="I716" i="6" s="1"/>
  <c r="AE723" i="2"/>
  <c r="AD723" i="2"/>
  <c r="U723" i="2"/>
  <c r="AE722" i="2"/>
  <c r="AD722" i="2"/>
  <c r="U722" i="2"/>
  <c r="AF721" i="2"/>
  <c r="N713" i="6" s="1"/>
  <c r="AE721" i="2"/>
  <c r="AD721" i="2"/>
  <c r="W721" i="2"/>
  <c r="V721" i="2"/>
  <c r="X721" i="2" s="1"/>
  <c r="U721" i="2"/>
  <c r="I713" i="6" s="1"/>
  <c r="AE720" i="2"/>
  <c r="AD720" i="2"/>
  <c r="W720" i="2"/>
  <c r="U720" i="2"/>
  <c r="AE719" i="2"/>
  <c r="AD719" i="2"/>
  <c r="W719" i="2"/>
  <c r="U719" i="2"/>
  <c r="I711" i="6" s="1"/>
  <c r="AE718" i="2"/>
  <c r="AD718" i="2"/>
  <c r="AF718" i="2" s="1"/>
  <c r="N710" i="6" s="1"/>
  <c r="U718" i="2"/>
  <c r="I710" i="6" s="1"/>
  <c r="AE717" i="2"/>
  <c r="AD717" i="2"/>
  <c r="AF717" i="2" s="1"/>
  <c r="N709" i="6" s="1"/>
  <c r="U717" i="2"/>
  <c r="V717" i="2" s="1"/>
  <c r="AE716" i="2"/>
  <c r="AF716" i="2" s="1"/>
  <c r="N708" i="6" s="1"/>
  <c r="AD716" i="2"/>
  <c r="U716" i="2"/>
  <c r="AE715" i="2"/>
  <c r="AF715" i="2" s="1"/>
  <c r="N707" i="6" s="1"/>
  <c r="AD715" i="2"/>
  <c r="U715" i="2"/>
  <c r="I707" i="6" s="1"/>
  <c r="AE714" i="2"/>
  <c r="AD714" i="2"/>
  <c r="AF714" i="2" s="1"/>
  <c r="N706" i="6" s="1"/>
  <c r="U714" i="2"/>
  <c r="I706" i="6" s="1"/>
  <c r="AE713" i="2"/>
  <c r="AD713" i="2"/>
  <c r="U713" i="2"/>
  <c r="AF712" i="2"/>
  <c r="N704" i="6" s="1"/>
  <c r="AE712" i="2"/>
  <c r="AD712" i="2"/>
  <c r="U712" i="2"/>
  <c r="AE711" i="2"/>
  <c r="AD711" i="2"/>
  <c r="W711" i="2"/>
  <c r="V711" i="2"/>
  <c r="X711" i="2" s="1"/>
  <c r="U711" i="2"/>
  <c r="I703" i="6" s="1"/>
  <c r="AE710" i="2"/>
  <c r="AD710" i="2"/>
  <c r="AF710" i="2" s="1"/>
  <c r="N702" i="6" s="1"/>
  <c r="U710" i="2"/>
  <c r="I702" i="6" s="1"/>
  <c r="AE709" i="2"/>
  <c r="AD709" i="2"/>
  <c r="AF709" i="2" s="1"/>
  <c r="N701" i="6" s="1"/>
  <c r="V709" i="2"/>
  <c r="U709" i="2"/>
  <c r="AE708" i="2"/>
  <c r="AD708" i="2"/>
  <c r="AF708" i="2" s="1"/>
  <c r="N700" i="6" s="1"/>
  <c r="U708" i="2"/>
  <c r="I700" i="6" s="1"/>
  <c r="AE707" i="2"/>
  <c r="AD707" i="2"/>
  <c r="U707" i="2"/>
  <c r="I699" i="6" s="1"/>
  <c r="AE706" i="2"/>
  <c r="AD706" i="2"/>
  <c r="U706" i="2"/>
  <c r="I698" i="6" s="1"/>
  <c r="AE705" i="2"/>
  <c r="AD705" i="2"/>
  <c r="U705" i="2"/>
  <c r="AF704" i="2"/>
  <c r="N696" i="6" s="1"/>
  <c r="AE704" i="2"/>
  <c r="AD704" i="2"/>
  <c r="U704" i="2"/>
  <c r="AE703" i="2"/>
  <c r="AD703" i="2"/>
  <c r="W703" i="2"/>
  <c r="V703" i="2"/>
  <c r="X703" i="2" s="1"/>
  <c r="U703" i="2"/>
  <c r="I695" i="6" s="1"/>
  <c r="AE702" i="2"/>
  <c r="AD702" i="2"/>
  <c r="AF702" i="2" s="1"/>
  <c r="N694" i="6" s="1"/>
  <c r="U702" i="2"/>
  <c r="I694" i="6" s="1"/>
  <c r="AE701" i="2"/>
  <c r="AD701" i="2"/>
  <c r="AF701" i="2" s="1"/>
  <c r="N693" i="6" s="1"/>
  <c r="V701" i="2"/>
  <c r="U701" i="2"/>
  <c r="AE700" i="2"/>
  <c r="AD700" i="2"/>
  <c r="AF700" i="2" s="1"/>
  <c r="N692" i="6" s="1"/>
  <c r="U700" i="2"/>
  <c r="W700" i="2" s="1"/>
  <c r="AE699" i="2"/>
  <c r="AD699" i="2"/>
  <c r="U699" i="2"/>
  <c r="I691" i="6" s="1"/>
  <c r="AE698" i="2"/>
  <c r="AD698" i="2"/>
  <c r="U698" i="2"/>
  <c r="I690" i="6" s="1"/>
  <c r="AE697" i="2"/>
  <c r="AD697" i="2"/>
  <c r="AF697" i="2" s="1"/>
  <c r="N689" i="6" s="1"/>
  <c r="U697" i="2"/>
  <c r="V697" i="2" s="1"/>
  <c r="AE696" i="2"/>
  <c r="AF696" i="2" s="1"/>
  <c r="N688" i="6" s="1"/>
  <c r="AD696" i="2"/>
  <c r="U696" i="2"/>
  <c r="AE695" i="2"/>
  <c r="AF695" i="2" s="1"/>
  <c r="N687" i="6" s="1"/>
  <c r="AD695" i="2"/>
  <c r="U695" i="2"/>
  <c r="I687" i="6" s="1"/>
  <c r="AE694" i="2"/>
  <c r="AD694" i="2"/>
  <c r="AF694" i="2" s="1"/>
  <c r="N686" i="6" s="1"/>
  <c r="U694" i="2"/>
  <c r="I686" i="6" s="1"/>
  <c r="AE693" i="2"/>
  <c r="AD693" i="2"/>
  <c r="U693" i="2"/>
  <c r="AE692" i="2"/>
  <c r="AD692" i="2"/>
  <c r="AF692" i="2" s="1"/>
  <c r="N684" i="6" s="1"/>
  <c r="W692" i="2"/>
  <c r="U692" i="2"/>
  <c r="AE691" i="2"/>
  <c r="AD691" i="2"/>
  <c r="W691" i="2"/>
  <c r="U691" i="2"/>
  <c r="I683" i="6" s="1"/>
  <c r="AE690" i="2"/>
  <c r="AD690" i="2"/>
  <c r="AF690" i="2" s="1"/>
  <c r="N682" i="6" s="1"/>
  <c r="U690" i="2"/>
  <c r="I682" i="6" s="1"/>
  <c r="AE689" i="2"/>
  <c r="AD689" i="2"/>
  <c r="AF689" i="2" s="1"/>
  <c r="N681" i="6" s="1"/>
  <c r="V689" i="2"/>
  <c r="U689" i="2"/>
  <c r="AE688" i="2"/>
  <c r="AD688" i="2"/>
  <c r="AF688" i="2" s="1"/>
  <c r="N680" i="6" s="1"/>
  <c r="W688" i="2"/>
  <c r="U688" i="2"/>
  <c r="AE687" i="2"/>
  <c r="AD687" i="2"/>
  <c r="U687" i="2"/>
  <c r="I679" i="6" s="1"/>
  <c r="AF686" i="2"/>
  <c r="N678" i="6" s="1"/>
  <c r="AE686" i="2"/>
  <c r="AD686" i="2"/>
  <c r="U686" i="2"/>
  <c r="AE685" i="2"/>
  <c r="AD685" i="2"/>
  <c r="V685" i="2"/>
  <c r="U685" i="2"/>
  <c r="AE684" i="2"/>
  <c r="AD684" i="2"/>
  <c r="AF684" i="2" s="1"/>
  <c r="N676" i="6" s="1"/>
  <c r="W684" i="2"/>
  <c r="U684" i="2"/>
  <c r="AE683" i="2"/>
  <c r="AD683" i="2"/>
  <c r="AF683" i="2" s="1"/>
  <c r="N675" i="6" s="1"/>
  <c r="U683" i="2"/>
  <c r="I675" i="6" s="1"/>
  <c r="AE682" i="2"/>
  <c r="AD682" i="2"/>
  <c r="W682" i="2"/>
  <c r="U682" i="2"/>
  <c r="AE681" i="2"/>
  <c r="AD681" i="2"/>
  <c r="AF681" i="2" s="1"/>
  <c r="N673" i="6" s="1"/>
  <c r="U681" i="2"/>
  <c r="I673" i="6" s="1"/>
  <c r="AE680" i="2"/>
  <c r="AD680" i="2"/>
  <c r="U680" i="2"/>
  <c r="I672" i="6" s="1"/>
  <c r="AE679" i="2"/>
  <c r="AD679" i="2"/>
  <c r="U679" i="2"/>
  <c r="AE678" i="2"/>
  <c r="AD678" i="2"/>
  <c r="AF678" i="2" s="1"/>
  <c r="N670" i="6" s="1"/>
  <c r="U678" i="2"/>
  <c r="I670" i="6" s="1"/>
  <c r="AE677" i="2"/>
  <c r="AD677" i="2"/>
  <c r="U677" i="2"/>
  <c r="AE676" i="2"/>
  <c r="AD676" i="2"/>
  <c r="AF676" i="2" s="1"/>
  <c r="N668" i="6" s="1"/>
  <c r="W676" i="2"/>
  <c r="U676" i="2"/>
  <c r="AE675" i="2"/>
  <c r="AD675" i="2"/>
  <c r="AF675" i="2" s="1"/>
  <c r="N667" i="6" s="1"/>
  <c r="U675" i="2"/>
  <c r="W675" i="2" s="1"/>
  <c r="AE674" i="2"/>
  <c r="AD674" i="2"/>
  <c r="U674" i="2"/>
  <c r="W674" i="2" s="1"/>
  <c r="AE673" i="2"/>
  <c r="AD673" i="2"/>
  <c r="AF673" i="2" s="1"/>
  <c r="N665" i="6" s="1"/>
  <c r="U673" i="2"/>
  <c r="I665" i="6" s="1"/>
  <c r="AE672" i="2"/>
  <c r="AD672" i="2"/>
  <c r="AF672" i="2" s="1"/>
  <c r="N664" i="6" s="1"/>
  <c r="U672" i="2"/>
  <c r="W672" i="2" s="1"/>
  <c r="AE671" i="2"/>
  <c r="AD671" i="2"/>
  <c r="U671" i="2"/>
  <c r="W671" i="2" s="1"/>
  <c r="AE670" i="2"/>
  <c r="AF670" i="2" s="1"/>
  <c r="N662" i="6" s="1"/>
  <c r="AD670" i="2"/>
  <c r="U670" i="2"/>
  <c r="I662" i="6" s="1"/>
  <c r="AE669" i="2"/>
  <c r="AD669" i="2"/>
  <c r="U669" i="2"/>
  <c r="I661" i="6" s="1"/>
  <c r="AE668" i="2"/>
  <c r="AD668" i="2"/>
  <c r="V668" i="2"/>
  <c r="U668" i="2"/>
  <c r="AE667" i="2"/>
  <c r="AD667" i="2"/>
  <c r="AF667" i="2" s="1"/>
  <c r="N659" i="6" s="1"/>
  <c r="W667" i="2"/>
  <c r="U667" i="2"/>
  <c r="I659" i="6" s="1"/>
  <c r="AE666" i="2"/>
  <c r="AD666" i="2"/>
  <c r="U666" i="2"/>
  <c r="V666" i="2" s="1"/>
  <c r="AE665" i="2"/>
  <c r="AD665" i="2"/>
  <c r="U665" i="2"/>
  <c r="V665" i="2" s="1"/>
  <c r="AE664" i="2"/>
  <c r="AD664" i="2"/>
  <c r="U664" i="2"/>
  <c r="V664" i="2" s="1"/>
  <c r="AE663" i="2"/>
  <c r="AD663" i="2"/>
  <c r="U663" i="2"/>
  <c r="V663" i="2" s="1"/>
  <c r="AE662" i="2"/>
  <c r="AD662" i="2"/>
  <c r="U662" i="2"/>
  <c r="V662" i="2" s="1"/>
  <c r="AE661" i="2"/>
  <c r="AD661" i="2"/>
  <c r="U661" i="2"/>
  <c r="V661" i="2" s="1"/>
  <c r="AE660" i="2"/>
  <c r="AD660" i="2"/>
  <c r="U660" i="2"/>
  <c r="V660" i="2" s="1"/>
  <c r="AE659" i="2"/>
  <c r="AD659" i="2"/>
  <c r="U659" i="2"/>
  <c r="I651" i="6" s="1"/>
  <c r="AE658" i="2"/>
  <c r="AD658" i="2"/>
  <c r="AF658" i="2" s="1"/>
  <c r="N650" i="6" s="1"/>
  <c r="U658" i="2"/>
  <c r="I650" i="6" s="1"/>
  <c r="AE657" i="2"/>
  <c r="AD657" i="2"/>
  <c r="U657" i="2"/>
  <c r="I649" i="6" s="1"/>
  <c r="AE656" i="2"/>
  <c r="AD656" i="2"/>
  <c r="U656" i="2"/>
  <c r="I648" i="6" s="1"/>
  <c r="AE655" i="2"/>
  <c r="AD655" i="2"/>
  <c r="U655" i="2"/>
  <c r="I647" i="6" s="1"/>
  <c r="AE654" i="2"/>
  <c r="AD654" i="2"/>
  <c r="AF654" i="2" s="1"/>
  <c r="N646" i="6" s="1"/>
  <c r="U654" i="2"/>
  <c r="I646" i="6" s="1"/>
  <c r="AH653" i="2"/>
  <c r="AE653" i="2"/>
  <c r="AD653" i="2"/>
  <c r="W653" i="2"/>
  <c r="U653" i="2"/>
  <c r="I645" i="6" s="1"/>
  <c r="AE652" i="2"/>
  <c r="AF652" i="2" s="1"/>
  <c r="N644" i="6" s="1"/>
  <c r="AD652" i="2"/>
  <c r="U652" i="2"/>
  <c r="AE651" i="2"/>
  <c r="AF651" i="2" s="1"/>
  <c r="N643" i="6" s="1"/>
  <c r="AD651" i="2"/>
  <c r="U651" i="2"/>
  <c r="I643" i="6" s="1"/>
  <c r="AE650" i="2"/>
  <c r="AD650" i="2"/>
  <c r="U650" i="2"/>
  <c r="I642" i="6" s="1"/>
  <c r="AE649" i="2"/>
  <c r="AF649" i="2" s="1"/>
  <c r="N641" i="6" s="1"/>
  <c r="AD649" i="2"/>
  <c r="U649" i="2"/>
  <c r="AE648" i="2"/>
  <c r="AD648" i="2"/>
  <c r="U648" i="2"/>
  <c r="I640" i="6" s="1"/>
  <c r="AE647" i="2"/>
  <c r="AD647" i="2"/>
  <c r="U647" i="2"/>
  <c r="I639" i="6" s="1"/>
  <c r="AF646" i="2"/>
  <c r="N638" i="6" s="1"/>
  <c r="AE646" i="2"/>
  <c r="AD646" i="2"/>
  <c r="W646" i="2"/>
  <c r="V646" i="2"/>
  <c r="U646" i="2"/>
  <c r="I638" i="6" s="1"/>
  <c r="AE645" i="2"/>
  <c r="AD645" i="2"/>
  <c r="W645" i="2"/>
  <c r="U645" i="2"/>
  <c r="I637" i="6" s="1"/>
  <c r="AE644" i="2"/>
  <c r="AF644" i="2" s="1"/>
  <c r="N636" i="6" s="1"/>
  <c r="AD644" i="2"/>
  <c r="U644" i="2"/>
  <c r="AE643" i="2"/>
  <c r="AF643" i="2" s="1"/>
  <c r="N635" i="6" s="1"/>
  <c r="AD643" i="2"/>
  <c r="U643" i="2"/>
  <c r="I635" i="6" s="1"/>
  <c r="AE642" i="2"/>
  <c r="AD642" i="2"/>
  <c r="U642" i="2"/>
  <c r="I634" i="6" s="1"/>
  <c r="AE641" i="2"/>
  <c r="AF641" i="2" s="1"/>
  <c r="N633" i="6" s="1"/>
  <c r="AD641" i="2"/>
  <c r="U641" i="2"/>
  <c r="AE640" i="2"/>
  <c r="AD640" i="2"/>
  <c r="U640" i="2"/>
  <c r="I632" i="6" s="1"/>
  <c r="AE639" i="2"/>
  <c r="AD639" i="2"/>
  <c r="U639" i="2"/>
  <c r="I631" i="6" s="1"/>
  <c r="AF638" i="2"/>
  <c r="N630" i="6" s="1"/>
  <c r="AE638" i="2"/>
  <c r="AD638" i="2"/>
  <c r="W638" i="2"/>
  <c r="V638" i="2"/>
  <c r="U638" i="2"/>
  <c r="I630" i="6" s="1"/>
  <c r="AE637" i="2"/>
  <c r="AD637" i="2"/>
  <c r="W637" i="2"/>
  <c r="U637" i="2"/>
  <c r="I629" i="6" s="1"/>
  <c r="AE636" i="2"/>
  <c r="AF636" i="2" s="1"/>
  <c r="N628" i="6" s="1"/>
  <c r="AD636" i="2"/>
  <c r="U636" i="2"/>
  <c r="AE635" i="2"/>
  <c r="AF635" i="2" s="1"/>
  <c r="N627" i="6" s="1"/>
  <c r="AD635" i="2"/>
  <c r="U635" i="2"/>
  <c r="I627" i="6" s="1"/>
  <c r="AE634" i="2"/>
  <c r="AD634" i="2"/>
  <c r="U634" i="2"/>
  <c r="I626" i="6" s="1"/>
  <c r="AE633" i="2"/>
  <c r="AF633" i="2" s="1"/>
  <c r="N625" i="6" s="1"/>
  <c r="AD633" i="2"/>
  <c r="U633" i="2"/>
  <c r="I625" i="6" s="1"/>
  <c r="AE632" i="2"/>
  <c r="AD632" i="2"/>
  <c r="U632" i="2"/>
  <c r="I624" i="6" s="1"/>
  <c r="AE631" i="2"/>
  <c r="AD631" i="2"/>
  <c r="U631" i="2"/>
  <c r="I623" i="6" s="1"/>
  <c r="AE630" i="2"/>
  <c r="AD630" i="2"/>
  <c r="U630" i="2"/>
  <c r="I622" i="6" s="1"/>
  <c r="AE629" i="2"/>
  <c r="AF629" i="2" s="1"/>
  <c r="N621" i="6" s="1"/>
  <c r="AD629" i="2"/>
  <c r="U629" i="2"/>
  <c r="I621" i="6" s="1"/>
  <c r="AE628" i="2"/>
  <c r="AD628" i="2"/>
  <c r="U628" i="2"/>
  <c r="I620" i="6" s="1"/>
  <c r="AE627" i="2"/>
  <c r="AD627" i="2"/>
  <c r="U627" i="2"/>
  <c r="I619" i="6" s="1"/>
  <c r="AE626" i="2"/>
  <c r="AD626" i="2"/>
  <c r="U626" i="2"/>
  <c r="I618" i="6" s="1"/>
  <c r="AE625" i="2"/>
  <c r="AF625" i="2" s="1"/>
  <c r="N617" i="6" s="1"/>
  <c r="AD625" i="2"/>
  <c r="U625" i="2"/>
  <c r="I617" i="6" s="1"/>
  <c r="AE624" i="2"/>
  <c r="AD624" i="2"/>
  <c r="U624" i="2"/>
  <c r="I616" i="6" s="1"/>
  <c r="AE623" i="2"/>
  <c r="AD623" i="2"/>
  <c r="U623" i="2"/>
  <c r="I615" i="6" s="1"/>
  <c r="AE622" i="2"/>
  <c r="AD622" i="2"/>
  <c r="U622" i="2"/>
  <c r="I614" i="6" s="1"/>
  <c r="AE621" i="2"/>
  <c r="AF621" i="2" s="1"/>
  <c r="N613" i="6" s="1"/>
  <c r="AD621" i="2"/>
  <c r="U621" i="2"/>
  <c r="I613" i="6" s="1"/>
  <c r="AE620" i="2"/>
  <c r="AD620" i="2"/>
  <c r="U620" i="2"/>
  <c r="I612" i="6" s="1"/>
  <c r="AE619" i="2"/>
  <c r="AD619" i="2"/>
  <c r="U619" i="2"/>
  <c r="I611" i="6" s="1"/>
  <c r="AE618" i="2"/>
  <c r="AD618" i="2"/>
  <c r="U618" i="2"/>
  <c r="AE617" i="2"/>
  <c r="AD617" i="2"/>
  <c r="U617" i="2"/>
  <c r="AE616" i="2"/>
  <c r="AD616" i="2"/>
  <c r="U616" i="2"/>
  <c r="AE615" i="2"/>
  <c r="AD615" i="2"/>
  <c r="U615" i="2"/>
  <c r="AE614" i="2"/>
  <c r="AD614" i="2"/>
  <c r="U614" i="2"/>
  <c r="V614" i="2" s="1"/>
  <c r="AE613" i="2"/>
  <c r="AD613" i="2"/>
  <c r="U613" i="2"/>
  <c r="AE612" i="2"/>
  <c r="AD612" i="2"/>
  <c r="U612" i="2"/>
  <c r="I604" i="6" s="1"/>
  <c r="AE611" i="2"/>
  <c r="AD611" i="2"/>
  <c r="U611" i="2"/>
  <c r="AE610" i="2"/>
  <c r="AD610" i="2"/>
  <c r="U610" i="2"/>
  <c r="I602" i="6" s="1"/>
  <c r="AE609" i="2"/>
  <c r="AD609" i="2"/>
  <c r="U609" i="2"/>
  <c r="I601" i="6" s="1"/>
  <c r="AE608" i="2"/>
  <c r="AD608" i="2"/>
  <c r="U608" i="2"/>
  <c r="I600" i="6" s="1"/>
  <c r="AE607" i="2"/>
  <c r="AD607" i="2"/>
  <c r="U607" i="2"/>
  <c r="I599" i="6" s="1"/>
  <c r="AE606" i="2"/>
  <c r="AD606" i="2"/>
  <c r="U606" i="2"/>
  <c r="I598" i="6" s="1"/>
  <c r="AE605" i="2"/>
  <c r="AD605" i="2"/>
  <c r="U605" i="2"/>
  <c r="V605" i="2" s="1"/>
  <c r="AE604" i="2"/>
  <c r="AD604" i="2"/>
  <c r="U604" i="2"/>
  <c r="I596" i="6" s="1"/>
  <c r="AE603" i="2"/>
  <c r="AD603" i="2"/>
  <c r="U603" i="2"/>
  <c r="I595" i="6" s="1"/>
  <c r="AE602" i="2"/>
  <c r="AD602" i="2"/>
  <c r="U602" i="2"/>
  <c r="V602" i="2" s="1"/>
  <c r="AE601" i="2"/>
  <c r="AD601" i="2"/>
  <c r="AF601" i="2" s="1"/>
  <c r="N593" i="6" s="1"/>
  <c r="U601" i="2"/>
  <c r="I593" i="6" s="1"/>
  <c r="AE600" i="2"/>
  <c r="AF600" i="2" s="1"/>
  <c r="N592" i="6" s="1"/>
  <c r="AD600" i="2"/>
  <c r="U600" i="2"/>
  <c r="I592" i="6" s="1"/>
  <c r="AE599" i="2"/>
  <c r="AF599" i="2" s="1"/>
  <c r="N591" i="6" s="1"/>
  <c r="AD599" i="2"/>
  <c r="U599" i="2"/>
  <c r="I591" i="6" s="1"/>
  <c r="AE598" i="2"/>
  <c r="AD598" i="2"/>
  <c r="W598" i="2"/>
  <c r="V598" i="2"/>
  <c r="U598" i="2"/>
  <c r="I590" i="6" s="1"/>
  <c r="AE597" i="2"/>
  <c r="AD597" i="2"/>
  <c r="AF597" i="2" s="1"/>
  <c r="N589" i="6" s="1"/>
  <c r="V597" i="2"/>
  <c r="U597" i="2"/>
  <c r="AE596" i="2"/>
  <c r="AD596" i="2"/>
  <c r="U596" i="2"/>
  <c r="I588" i="6" s="1"/>
  <c r="AE595" i="2"/>
  <c r="AD595" i="2"/>
  <c r="U595" i="2"/>
  <c r="I587" i="6" s="1"/>
  <c r="AE594" i="2"/>
  <c r="AD594" i="2"/>
  <c r="V594" i="2"/>
  <c r="U594" i="2"/>
  <c r="AE593" i="2"/>
  <c r="AD593" i="2"/>
  <c r="AF593" i="2" s="1"/>
  <c r="N585" i="6" s="1"/>
  <c r="U593" i="2"/>
  <c r="I585" i="6" s="1"/>
  <c r="AE592" i="2"/>
  <c r="AF592" i="2" s="1"/>
  <c r="N584" i="6" s="1"/>
  <c r="AD592" i="2"/>
  <c r="U592" i="2"/>
  <c r="I584" i="6" s="1"/>
  <c r="AE591" i="2"/>
  <c r="AF591" i="2" s="1"/>
  <c r="N583" i="6" s="1"/>
  <c r="AD591" i="2"/>
  <c r="U591" i="2"/>
  <c r="I583" i="6" s="1"/>
  <c r="AE590" i="2"/>
  <c r="AD590" i="2"/>
  <c r="W590" i="2"/>
  <c r="V590" i="2"/>
  <c r="U590" i="2"/>
  <c r="I582" i="6" s="1"/>
  <c r="AE589" i="2"/>
  <c r="AD589" i="2"/>
  <c r="AF589" i="2" s="1"/>
  <c r="N581" i="6" s="1"/>
  <c r="V589" i="2"/>
  <c r="U589" i="2"/>
  <c r="AE588" i="2"/>
  <c r="AD588" i="2"/>
  <c r="U588" i="2"/>
  <c r="I580" i="6" s="1"/>
  <c r="AE587" i="2"/>
  <c r="AD587" i="2"/>
  <c r="U587" i="2"/>
  <c r="I579" i="6" s="1"/>
  <c r="AE586" i="2"/>
  <c r="AD586" i="2"/>
  <c r="V586" i="2"/>
  <c r="U586" i="2"/>
  <c r="AE585" i="2"/>
  <c r="AD585" i="2"/>
  <c r="AF585" i="2" s="1"/>
  <c r="N577" i="6" s="1"/>
  <c r="U585" i="2"/>
  <c r="I577" i="6" s="1"/>
  <c r="AE584" i="2"/>
  <c r="AD584" i="2"/>
  <c r="U584" i="2"/>
  <c r="I576" i="6" s="1"/>
  <c r="AE583" i="2"/>
  <c r="AF583" i="2" s="1"/>
  <c r="N575" i="6" s="1"/>
  <c r="AD583" i="2"/>
  <c r="U583" i="2"/>
  <c r="I575" i="6" s="1"/>
  <c r="AE582" i="2"/>
  <c r="AD582" i="2"/>
  <c r="W582" i="2"/>
  <c r="V582" i="2"/>
  <c r="U582" i="2"/>
  <c r="I574" i="6" s="1"/>
  <c r="AE581" i="2"/>
  <c r="AD581" i="2"/>
  <c r="U581" i="2"/>
  <c r="I573" i="6" s="1"/>
  <c r="AE580" i="2"/>
  <c r="AD580" i="2"/>
  <c r="U580" i="2"/>
  <c r="I572" i="6" s="1"/>
  <c r="AE579" i="2"/>
  <c r="AD579" i="2"/>
  <c r="U579" i="2"/>
  <c r="I571" i="6" s="1"/>
  <c r="AE578" i="2"/>
  <c r="AD578" i="2"/>
  <c r="U578" i="2"/>
  <c r="AE577" i="2"/>
  <c r="AD577" i="2"/>
  <c r="AF577" i="2" s="1"/>
  <c r="N569" i="6" s="1"/>
  <c r="V577" i="2"/>
  <c r="U577" i="2"/>
  <c r="AE576" i="2"/>
  <c r="AD576" i="2"/>
  <c r="V576" i="2"/>
  <c r="U576" i="2"/>
  <c r="AE575" i="2"/>
  <c r="AD575" i="2"/>
  <c r="AF575" i="2" s="1"/>
  <c r="N567" i="6" s="1"/>
  <c r="U575" i="2"/>
  <c r="I567" i="6" s="1"/>
  <c r="AE574" i="2"/>
  <c r="AD574" i="2"/>
  <c r="AF574" i="2" s="1"/>
  <c r="N566" i="6" s="1"/>
  <c r="U574" i="2"/>
  <c r="I566" i="6" s="1"/>
  <c r="AE573" i="2"/>
  <c r="AD573" i="2"/>
  <c r="AF573" i="2" s="1"/>
  <c r="N565" i="6" s="1"/>
  <c r="W573" i="2"/>
  <c r="V573" i="2"/>
  <c r="U573" i="2"/>
  <c r="I565" i="6" s="1"/>
  <c r="AE572" i="2"/>
  <c r="AD572" i="2"/>
  <c r="AF572" i="2" s="1"/>
  <c r="N564" i="6" s="1"/>
  <c r="V572" i="2"/>
  <c r="U572" i="2"/>
  <c r="AE571" i="2"/>
  <c r="AD571" i="2"/>
  <c r="AF571" i="2" s="1"/>
  <c r="N563" i="6" s="1"/>
  <c r="U571" i="2"/>
  <c r="I563" i="6" s="1"/>
  <c r="AE570" i="2"/>
  <c r="AD570" i="2"/>
  <c r="AF570" i="2" s="1"/>
  <c r="N562" i="6" s="1"/>
  <c r="U570" i="2"/>
  <c r="I562" i="6" s="1"/>
  <c r="AE569" i="2"/>
  <c r="AD569" i="2"/>
  <c r="U569" i="2"/>
  <c r="AE568" i="2"/>
  <c r="AD568" i="2"/>
  <c r="U568" i="2"/>
  <c r="AE567" i="2"/>
  <c r="AF567" i="2" s="1"/>
  <c r="N559" i="6" s="1"/>
  <c r="AD567" i="2"/>
  <c r="U567" i="2"/>
  <c r="AE566" i="2"/>
  <c r="AF566" i="2" s="1"/>
  <c r="N558" i="6" s="1"/>
  <c r="AD566" i="2"/>
  <c r="U566" i="2"/>
  <c r="I558" i="6" s="1"/>
  <c r="AE565" i="2"/>
  <c r="AD565" i="2"/>
  <c r="U565" i="2"/>
  <c r="AE564" i="2"/>
  <c r="AD564" i="2"/>
  <c r="U564" i="2"/>
  <c r="AE563" i="2"/>
  <c r="AD563" i="2"/>
  <c r="U563" i="2"/>
  <c r="I555" i="6" s="1"/>
  <c r="AE562" i="2"/>
  <c r="AD562" i="2"/>
  <c r="U562" i="2"/>
  <c r="I554" i="6" s="1"/>
  <c r="AE561" i="2"/>
  <c r="AD561" i="2"/>
  <c r="U561" i="2"/>
  <c r="AE560" i="2"/>
  <c r="AD560" i="2"/>
  <c r="U560" i="2"/>
  <c r="AE559" i="2"/>
  <c r="AD559" i="2"/>
  <c r="U559" i="2"/>
  <c r="AE558" i="2"/>
  <c r="AF558" i="2" s="1"/>
  <c r="N550" i="6" s="1"/>
  <c r="AD558" i="2"/>
  <c r="U558" i="2"/>
  <c r="AF557" i="2"/>
  <c r="N549" i="6" s="1"/>
  <c r="AE557" i="2"/>
  <c r="AD557" i="2"/>
  <c r="W557" i="2"/>
  <c r="V557" i="2"/>
  <c r="X557" i="2" s="1"/>
  <c r="U557" i="2"/>
  <c r="I549" i="6" s="1"/>
  <c r="AE556" i="2"/>
  <c r="AD556" i="2"/>
  <c r="W556" i="2"/>
  <c r="U556" i="2"/>
  <c r="AE555" i="2"/>
  <c r="AD555" i="2"/>
  <c r="U555" i="2"/>
  <c r="AE554" i="2"/>
  <c r="AD554" i="2"/>
  <c r="W554" i="2"/>
  <c r="V554" i="2"/>
  <c r="U554" i="2"/>
  <c r="I546" i="6" s="1"/>
  <c r="AE553" i="2"/>
  <c r="AD553" i="2"/>
  <c r="AF553" i="2" s="1"/>
  <c r="N545" i="6" s="1"/>
  <c r="V553" i="2"/>
  <c r="U553" i="2"/>
  <c r="AE552" i="2"/>
  <c r="AD552" i="2"/>
  <c r="W552" i="2"/>
  <c r="U552" i="2"/>
  <c r="AE551" i="2"/>
  <c r="AD551" i="2"/>
  <c r="AF551" i="2" s="1"/>
  <c r="N543" i="6" s="1"/>
  <c r="U551" i="2"/>
  <c r="AE550" i="2"/>
  <c r="AF550" i="2" s="1"/>
  <c r="N542" i="6" s="1"/>
  <c r="AD550" i="2"/>
  <c r="U550" i="2"/>
  <c r="I542" i="6" s="1"/>
  <c r="AE549" i="2"/>
  <c r="AD549" i="2"/>
  <c r="U549" i="2"/>
  <c r="AE548" i="2"/>
  <c r="AD548" i="2"/>
  <c r="U548" i="2"/>
  <c r="AE547" i="2"/>
  <c r="AF547" i="2" s="1"/>
  <c r="N539" i="6" s="1"/>
  <c r="AD547" i="2"/>
  <c r="U547" i="2"/>
  <c r="I539" i="6" s="1"/>
  <c r="AE546" i="2"/>
  <c r="AD546" i="2"/>
  <c r="U546" i="2"/>
  <c r="AE545" i="2"/>
  <c r="AF545" i="2" s="1"/>
  <c r="N537" i="6" s="1"/>
  <c r="AD545" i="2"/>
  <c r="U545" i="2"/>
  <c r="I537" i="6" s="1"/>
  <c r="AE544" i="2"/>
  <c r="AD544" i="2"/>
  <c r="U544" i="2"/>
  <c r="I536" i="6" s="1"/>
  <c r="AE543" i="2"/>
  <c r="AD543" i="2"/>
  <c r="U543" i="2"/>
  <c r="AE542" i="2"/>
  <c r="AF542" i="2" s="1"/>
  <c r="N534" i="6" s="1"/>
  <c r="AD542" i="2"/>
  <c r="U542" i="2"/>
  <c r="I534" i="6" s="1"/>
  <c r="AE541" i="2"/>
  <c r="AD541" i="2"/>
  <c r="AF541" i="2" s="1"/>
  <c r="N533" i="6" s="1"/>
  <c r="W541" i="2"/>
  <c r="U541" i="2"/>
  <c r="AE540" i="2"/>
  <c r="AD540" i="2"/>
  <c r="U540" i="2"/>
  <c r="AE539" i="2"/>
  <c r="AD539" i="2"/>
  <c r="U539" i="2"/>
  <c r="I531" i="6" s="1"/>
  <c r="AE538" i="2"/>
  <c r="AD538" i="2"/>
  <c r="W538" i="2"/>
  <c r="V538" i="2"/>
  <c r="U538" i="2"/>
  <c r="I530" i="6" s="1"/>
  <c r="AE537" i="2"/>
  <c r="AD537" i="2"/>
  <c r="AF537" i="2" s="1"/>
  <c r="N529" i="6" s="1"/>
  <c r="U537" i="2"/>
  <c r="AE536" i="2"/>
  <c r="AF536" i="2" s="1"/>
  <c r="N528" i="6" s="1"/>
  <c r="AD536" i="2"/>
  <c r="U536" i="2"/>
  <c r="I528" i="6" s="1"/>
  <c r="AE535" i="2"/>
  <c r="AD535" i="2"/>
  <c r="U535" i="2"/>
  <c r="I527" i="6" s="1"/>
  <c r="AE534" i="2"/>
  <c r="AD534" i="2"/>
  <c r="U534" i="2"/>
  <c r="AE533" i="2"/>
  <c r="AF533" i="2" s="1"/>
  <c r="N525" i="6" s="1"/>
  <c r="AD533" i="2"/>
  <c r="U533" i="2"/>
  <c r="I525" i="6" s="1"/>
  <c r="AE532" i="2"/>
  <c r="AD532" i="2"/>
  <c r="U532" i="2"/>
  <c r="I524" i="6" s="1"/>
  <c r="AE531" i="2"/>
  <c r="AD531" i="2"/>
  <c r="U531" i="2"/>
  <c r="I523" i="6" s="1"/>
  <c r="AE530" i="2"/>
  <c r="AD530" i="2"/>
  <c r="U530" i="2"/>
  <c r="I522" i="6" s="1"/>
  <c r="AE529" i="2"/>
  <c r="AD529" i="2"/>
  <c r="U529" i="2"/>
  <c r="I521" i="6" s="1"/>
  <c r="AE528" i="2"/>
  <c r="AD528" i="2"/>
  <c r="U528" i="2"/>
  <c r="I520" i="6" s="1"/>
  <c r="AE527" i="2"/>
  <c r="AD527" i="2"/>
  <c r="AF527" i="2" s="1"/>
  <c r="N519" i="6" s="1"/>
  <c r="U527" i="2"/>
  <c r="I519" i="6" s="1"/>
  <c r="AE526" i="2"/>
  <c r="AD526" i="2"/>
  <c r="U526" i="2"/>
  <c r="I518" i="6" s="1"/>
  <c r="AE525" i="2"/>
  <c r="AD525" i="2"/>
  <c r="U525" i="2"/>
  <c r="I517" i="6" s="1"/>
  <c r="AE524" i="2"/>
  <c r="AD524" i="2"/>
  <c r="U524" i="2"/>
  <c r="I516" i="6" s="1"/>
  <c r="AE523" i="2"/>
  <c r="AD523" i="2"/>
  <c r="AF523" i="2" s="1"/>
  <c r="N515" i="6" s="1"/>
  <c r="U523" i="2"/>
  <c r="I515" i="6" s="1"/>
  <c r="AE522" i="2"/>
  <c r="AD522" i="2"/>
  <c r="U522" i="2"/>
  <c r="I514" i="6" s="1"/>
  <c r="AE521" i="2"/>
  <c r="AD521" i="2"/>
  <c r="U521" i="2"/>
  <c r="AE520" i="2"/>
  <c r="AF520" i="2" s="1"/>
  <c r="N512" i="6" s="1"/>
  <c r="AD520" i="2"/>
  <c r="U520" i="2"/>
  <c r="I512" i="6" s="1"/>
  <c r="AE519" i="2"/>
  <c r="AD519" i="2"/>
  <c r="U519" i="2"/>
  <c r="AE518" i="2"/>
  <c r="AF518" i="2" s="1"/>
  <c r="N510" i="6" s="1"/>
  <c r="AD518" i="2"/>
  <c r="U518" i="2"/>
  <c r="I510" i="6" s="1"/>
  <c r="AE517" i="2"/>
  <c r="AD517" i="2"/>
  <c r="AF517" i="2" s="1"/>
  <c r="N509" i="6" s="1"/>
  <c r="W517" i="2"/>
  <c r="U517" i="2"/>
  <c r="AE516" i="2"/>
  <c r="AD516" i="2"/>
  <c r="U516" i="2"/>
  <c r="I508" i="6" s="1"/>
  <c r="AE515" i="2"/>
  <c r="AD515" i="2"/>
  <c r="AF515" i="2" s="1"/>
  <c r="N507" i="6" s="1"/>
  <c r="W515" i="2"/>
  <c r="U515" i="2"/>
  <c r="AE514" i="2"/>
  <c r="AD514" i="2"/>
  <c r="U514" i="2"/>
  <c r="I506" i="6" s="1"/>
  <c r="AE513" i="2"/>
  <c r="AD513" i="2"/>
  <c r="U513" i="2"/>
  <c r="AE512" i="2"/>
  <c r="AF512" i="2" s="1"/>
  <c r="N504" i="6" s="1"/>
  <c r="AD512" i="2"/>
  <c r="U512" i="2"/>
  <c r="I504" i="6" s="1"/>
  <c r="AE511" i="2"/>
  <c r="AD511" i="2"/>
  <c r="U511" i="2"/>
  <c r="AE510" i="2"/>
  <c r="AF510" i="2" s="1"/>
  <c r="N502" i="6" s="1"/>
  <c r="AD510" i="2"/>
  <c r="U510" i="2"/>
  <c r="I502" i="6" s="1"/>
  <c r="AE509" i="2"/>
  <c r="AD509" i="2"/>
  <c r="AF509" i="2" s="1"/>
  <c r="N501" i="6" s="1"/>
  <c r="W509" i="2"/>
  <c r="U509" i="2"/>
  <c r="AE508" i="2"/>
  <c r="AD508" i="2"/>
  <c r="U508" i="2"/>
  <c r="I500" i="6" s="1"/>
  <c r="AE507" i="2"/>
  <c r="AD507" i="2"/>
  <c r="AF507" i="2" s="1"/>
  <c r="N499" i="6" s="1"/>
  <c r="W507" i="2"/>
  <c r="U507" i="2"/>
  <c r="AE506" i="2"/>
  <c r="AD506" i="2"/>
  <c r="U506" i="2"/>
  <c r="I498" i="6" s="1"/>
  <c r="AE505" i="2"/>
  <c r="AD505" i="2"/>
  <c r="U505" i="2"/>
  <c r="AE504" i="2"/>
  <c r="AF504" i="2" s="1"/>
  <c r="N496" i="6" s="1"/>
  <c r="AD504" i="2"/>
  <c r="U504" i="2"/>
  <c r="I496" i="6" s="1"/>
  <c r="AE503" i="2"/>
  <c r="AD503" i="2"/>
  <c r="U503" i="2"/>
  <c r="AE502" i="2"/>
  <c r="AF502" i="2" s="1"/>
  <c r="N494" i="6" s="1"/>
  <c r="AD502" i="2"/>
  <c r="U502" i="2"/>
  <c r="I494" i="6" s="1"/>
  <c r="AE501" i="2"/>
  <c r="AD501" i="2"/>
  <c r="AF501" i="2" s="1"/>
  <c r="N493" i="6" s="1"/>
  <c r="W501" i="2"/>
  <c r="U501" i="2"/>
  <c r="AE500" i="2"/>
  <c r="AD500" i="2"/>
  <c r="U500" i="2"/>
  <c r="I492" i="6" s="1"/>
  <c r="AE499" i="2"/>
  <c r="AD499" i="2"/>
  <c r="AF499" i="2" s="1"/>
  <c r="N491" i="6" s="1"/>
  <c r="W499" i="2"/>
  <c r="U499" i="2"/>
  <c r="AE498" i="2"/>
  <c r="AD498" i="2"/>
  <c r="U498" i="2"/>
  <c r="I490" i="6" s="1"/>
  <c r="AE497" i="2"/>
  <c r="AD497" i="2"/>
  <c r="U497" i="2"/>
  <c r="AE496" i="2"/>
  <c r="AF496" i="2" s="1"/>
  <c r="N488" i="6" s="1"/>
  <c r="AD496" i="2"/>
  <c r="U496" i="2"/>
  <c r="I488" i="6" s="1"/>
  <c r="AE495" i="2"/>
  <c r="AD495" i="2"/>
  <c r="U495" i="2"/>
  <c r="AE494" i="2"/>
  <c r="AF494" i="2" s="1"/>
  <c r="N486" i="6" s="1"/>
  <c r="AD494" i="2"/>
  <c r="U494" i="2"/>
  <c r="I486" i="6" s="1"/>
  <c r="AE493" i="2"/>
  <c r="AD493" i="2"/>
  <c r="AF493" i="2" s="1"/>
  <c r="N485" i="6" s="1"/>
  <c r="W493" i="2"/>
  <c r="U493" i="2"/>
  <c r="AE492" i="2"/>
  <c r="AD492" i="2"/>
  <c r="U492" i="2"/>
  <c r="I484" i="6" s="1"/>
  <c r="AE491" i="2"/>
  <c r="AD491" i="2"/>
  <c r="AF491" i="2" s="1"/>
  <c r="N483" i="6" s="1"/>
  <c r="W491" i="2"/>
  <c r="U491" i="2"/>
  <c r="AE490" i="2"/>
  <c r="AD490" i="2"/>
  <c r="U490" i="2"/>
  <c r="I482" i="6" s="1"/>
  <c r="AE489" i="2"/>
  <c r="AD489" i="2"/>
  <c r="U489" i="2"/>
  <c r="AE488" i="2"/>
  <c r="AF488" i="2" s="1"/>
  <c r="N480" i="6" s="1"/>
  <c r="AD488" i="2"/>
  <c r="U488" i="2"/>
  <c r="I480" i="6" s="1"/>
  <c r="AE487" i="2"/>
  <c r="AD487" i="2"/>
  <c r="U487" i="2"/>
  <c r="AE486" i="2"/>
  <c r="AF486" i="2" s="1"/>
  <c r="N478" i="6" s="1"/>
  <c r="AD486" i="2"/>
  <c r="U486" i="2"/>
  <c r="I478" i="6" s="1"/>
  <c r="AE485" i="2"/>
  <c r="AD485" i="2"/>
  <c r="AF485" i="2" s="1"/>
  <c r="N477" i="6" s="1"/>
  <c r="W485" i="2"/>
  <c r="U485" i="2"/>
  <c r="AE484" i="2"/>
  <c r="AD484" i="2"/>
  <c r="U484" i="2"/>
  <c r="I476" i="6" s="1"/>
  <c r="AE483" i="2"/>
  <c r="AD483" i="2"/>
  <c r="AF483" i="2" s="1"/>
  <c r="N475" i="6" s="1"/>
  <c r="W483" i="2"/>
  <c r="U483" i="2"/>
  <c r="AE482" i="2"/>
  <c r="AD482" i="2"/>
  <c r="U482" i="2"/>
  <c r="I474" i="6" s="1"/>
  <c r="AE481" i="2"/>
  <c r="AD481" i="2"/>
  <c r="U481" i="2"/>
  <c r="AE480" i="2"/>
  <c r="AF480" i="2" s="1"/>
  <c r="N472" i="6" s="1"/>
  <c r="AD480" i="2"/>
  <c r="U480" i="2"/>
  <c r="I472" i="6" s="1"/>
  <c r="AE479" i="2"/>
  <c r="AD479" i="2"/>
  <c r="U479" i="2"/>
  <c r="AE478" i="2"/>
  <c r="AF478" i="2" s="1"/>
  <c r="N470" i="6" s="1"/>
  <c r="AD478" i="2"/>
  <c r="U478" i="2"/>
  <c r="I470" i="6" s="1"/>
  <c r="AE477" i="2"/>
  <c r="AD477" i="2"/>
  <c r="AF477" i="2" s="1"/>
  <c r="N469" i="6" s="1"/>
  <c r="W477" i="2"/>
  <c r="U477" i="2"/>
  <c r="AE476" i="2"/>
  <c r="AD476" i="2"/>
  <c r="U476" i="2"/>
  <c r="I468" i="6" s="1"/>
  <c r="AE475" i="2"/>
  <c r="AD475" i="2"/>
  <c r="AF475" i="2" s="1"/>
  <c r="N467" i="6" s="1"/>
  <c r="W475" i="2"/>
  <c r="U475" i="2"/>
  <c r="AE474" i="2"/>
  <c r="AD474" i="2"/>
  <c r="U474" i="2"/>
  <c r="I466" i="6" s="1"/>
  <c r="AE473" i="2"/>
  <c r="AD473" i="2"/>
  <c r="U473" i="2"/>
  <c r="AE472" i="2"/>
  <c r="AF472" i="2" s="1"/>
  <c r="N464" i="6" s="1"/>
  <c r="AD472" i="2"/>
  <c r="U472" i="2"/>
  <c r="I464" i="6" s="1"/>
  <c r="AE471" i="2"/>
  <c r="AD471" i="2"/>
  <c r="U471" i="2"/>
  <c r="AE470" i="2"/>
  <c r="AF470" i="2" s="1"/>
  <c r="N462" i="6" s="1"/>
  <c r="AD470" i="2"/>
  <c r="U470" i="2"/>
  <c r="AE469" i="2"/>
  <c r="AF469" i="2" s="1"/>
  <c r="N461" i="6" s="1"/>
  <c r="AD469" i="2"/>
  <c r="U469" i="2"/>
  <c r="AE468" i="2"/>
  <c r="AD468" i="2"/>
  <c r="U468" i="2"/>
  <c r="AE467" i="2"/>
  <c r="AD467" i="2"/>
  <c r="U467" i="2"/>
  <c r="AE466" i="2"/>
  <c r="AD466" i="2"/>
  <c r="AF466" i="2" s="1"/>
  <c r="N458" i="6" s="1"/>
  <c r="U466" i="2"/>
  <c r="I458" i="6" s="1"/>
  <c r="AE465" i="2"/>
  <c r="AD465" i="2"/>
  <c r="AF465" i="2" s="1"/>
  <c r="N457" i="6" s="1"/>
  <c r="U465" i="2"/>
  <c r="AE464" i="2"/>
  <c r="AF464" i="2" s="1"/>
  <c r="N456" i="6" s="1"/>
  <c r="AD464" i="2"/>
  <c r="U464" i="2"/>
  <c r="AF463" i="2"/>
  <c r="N455" i="6" s="1"/>
  <c r="AE463" i="2"/>
  <c r="AD463" i="2"/>
  <c r="U463" i="2"/>
  <c r="I455" i="6" s="1"/>
  <c r="AE462" i="2"/>
  <c r="AD462" i="2"/>
  <c r="U462" i="2"/>
  <c r="AE461" i="2"/>
  <c r="AD461" i="2"/>
  <c r="U461" i="2"/>
  <c r="AE460" i="2"/>
  <c r="AF460" i="2" s="1"/>
  <c r="N452" i="6" s="1"/>
  <c r="AD460" i="2"/>
  <c r="U460" i="2"/>
  <c r="I452" i="6" s="1"/>
  <c r="AE459" i="2"/>
  <c r="AD459" i="2"/>
  <c r="AF459" i="2" s="1"/>
  <c r="N451" i="6" s="1"/>
  <c r="W459" i="2"/>
  <c r="U459" i="2"/>
  <c r="AE458" i="2"/>
  <c r="AD458" i="2"/>
  <c r="AF458" i="2" s="1"/>
  <c r="N450" i="6" s="1"/>
  <c r="U458" i="2"/>
  <c r="AE457" i="2"/>
  <c r="AD457" i="2"/>
  <c r="U457" i="2"/>
  <c r="I449" i="6" s="1"/>
  <c r="AE456" i="2"/>
  <c r="AD456" i="2"/>
  <c r="U456" i="2"/>
  <c r="AE455" i="2"/>
  <c r="AD455" i="2"/>
  <c r="U455" i="2"/>
  <c r="AE454" i="2"/>
  <c r="AF454" i="2" s="1"/>
  <c r="N446" i="6" s="1"/>
  <c r="AD454" i="2"/>
  <c r="U454" i="2"/>
  <c r="I446" i="6" s="1"/>
  <c r="AE453" i="2"/>
  <c r="AF453" i="2" s="1"/>
  <c r="N445" i="6" s="1"/>
  <c r="AD453" i="2"/>
  <c r="U453" i="2"/>
  <c r="AE452" i="2"/>
  <c r="AD452" i="2"/>
  <c r="U452" i="2"/>
  <c r="AF451" i="2"/>
  <c r="N443" i="6" s="1"/>
  <c r="AE451" i="2"/>
  <c r="AD451" i="2"/>
  <c r="U451" i="2"/>
  <c r="I443" i="6" s="1"/>
  <c r="AF450" i="2"/>
  <c r="N442" i="6" s="1"/>
  <c r="AE450" i="2"/>
  <c r="AD450" i="2"/>
  <c r="U450" i="2"/>
  <c r="AE449" i="2"/>
  <c r="AD449" i="2"/>
  <c r="U449" i="2"/>
  <c r="AE448" i="2"/>
  <c r="AD448" i="2"/>
  <c r="U448" i="2"/>
  <c r="I440" i="6" s="1"/>
  <c r="AE447" i="2"/>
  <c r="AD447" i="2"/>
  <c r="AF447" i="2" s="1"/>
  <c r="N439" i="6" s="1"/>
  <c r="W447" i="2"/>
  <c r="U447" i="2"/>
  <c r="AE446" i="2"/>
  <c r="AD446" i="2"/>
  <c r="AF446" i="2" s="1"/>
  <c r="N438" i="6" s="1"/>
  <c r="W446" i="2"/>
  <c r="U446" i="2"/>
  <c r="AE445" i="2"/>
  <c r="AD445" i="2"/>
  <c r="U445" i="2"/>
  <c r="I437" i="6" s="1"/>
  <c r="AE444" i="2"/>
  <c r="AD444" i="2"/>
  <c r="U444" i="2"/>
  <c r="AE443" i="2"/>
  <c r="AF443" i="2" s="1"/>
  <c r="N435" i="6" s="1"/>
  <c r="AD443" i="2"/>
  <c r="W443" i="2"/>
  <c r="V443" i="2"/>
  <c r="U443" i="2"/>
  <c r="I435" i="6" s="1"/>
  <c r="AE442" i="2"/>
  <c r="AD442" i="2"/>
  <c r="U442" i="2"/>
  <c r="I434" i="6" s="1"/>
  <c r="AE441" i="2"/>
  <c r="AF441" i="2" s="1"/>
  <c r="N433" i="6" s="1"/>
  <c r="AD441" i="2"/>
  <c r="U441" i="2"/>
  <c r="AE440" i="2"/>
  <c r="AF440" i="2" s="1"/>
  <c r="N432" i="6" s="1"/>
  <c r="AD440" i="2"/>
  <c r="U440" i="2"/>
  <c r="I432" i="6" s="1"/>
  <c r="AE439" i="2"/>
  <c r="AD439" i="2"/>
  <c r="W439" i="2"/>
  <c r="V439" i="2"/>
  <c r="U439" i="2"/>
  <c r="I431" i="6" s="1"/>
  <c r="AE438" i="2"/>
  <c r="AD438" i="2"/>
  <c r="V438" i="2"/>
  <c r="U438" i="2"/>
  <c r="AE437" i="2"/>
  <c r="AD437" i="2"/>
  <c r="W437" i="2"/>
  <c r="V437" i="2"/>
  <c r="U437" i="2"/>
  <c r="I429" i="6" s="1"/>
  <c r="AE436" i="2"/>
  <c r="AD436" i="2"/>
  <c r="U436" i="2"/>
  <c r="I428" i="6" s="1"/>
  <c r="AE435" i="2"/>
  <c r="AF435" i="2" s="1"/>
  <c r="N427" i="6" s="1"/>
  <c r="AD435" i="2"/>
  <c r="U435" i="2"/>
  <c r="I427" i="6" s="1"/>
  <c r="AE434" i="2"/>
  <c r="AF434" i="2" s="1"/>
  <c r="N426" i="6" s="1"/>
  <c r="AD434" i="2"/>
  <c r="U434" i="2"/>
  <c r="I426" i="6" s="1"/>
  <c r="AE433" i="2"/>
  <c r="AD433" i="2"/>
  <c r="W433" i="2"/>
  <c r="V433" i="2"/>
  <c r="U433" i="2"/>
  <c r="I425" i="6" s="1"/>
  <c r="AE432" i="2"/>
  <c r="AD432" i="2"/>
  <c r="U432" i="2"/>
  <c r="I424" i="6" s="1"/>
  <c r="AE431" i="2"/>
  <c r="AD431" i="2"/>
  <c r="U431" i="2"/>
  <c r="I423" i="6" s="1"/>
  <c r="AE430" i="2"/>
  <c r="AD430" i="2"/>
  <c r="U430" i="2"/>
  <c r="I422" i="6" s="1"/>
  <c r="AE429" i="2"/>
  <c r="AD429" i="2"/>
  <c r="AF429" i="2" s="1"/>
  <c r="N421" i="6" s="1"/>
  <c r="U429" i="2"/>
  <c r="I421" i="6" s="1"/>
  <c r="AE428" i="2"/>
  <c r="AD428" i="2"/>
  <c r="U428" i="2"/>
  <c r="I420" i="6" s="1"/>
  <c r="AE427" i="2"/>
  <c r="AD427" i="2"/>
  <c r="U427" i="2"/>
  <c r="I419" i="6" s="1"/>
  <c r="AE426" i="2"/>
  <c r="AD426" i="2"/>
  <c r="U426" i="2"/>
  <c r="I418" i="6" s="1"/>
  <c r="AE425" i="2"/>
  <c r="AD425" i="2"/>
  <c r="AF425" i="2" s="1"/>
  <c r="N417" i="6" s="1"/>
  <c r="U425" i="2"/>
  <c r="I417" i="6" s="1"/>
  <c r="AE424" i="2"/>
  <c r="AD424" i="2"/>
  <c r="U424" i="2"/>
  <c r="I416" i="6" s="1"/>
  <c r="AE423" i="2"/>
  <c r="AD423" i="2"/>
  <c r="U423" i="2"/>
  <c r="I415" i="6" s="1"/>
  <c r="AE422" i="2"/>
  <c r="AD422" i="2"/>
  <c r="U422" i="2"/>
  <c r="I414" i="6" s="1"/>
  <c r="AE421" i="2"/>
  <c r="AD421" i="2"/>
  <c r="AF421" i="2" s="1"/>
  <c r="N413" i="6" s="1"/>
  <c r="U421" i="2"/>
  <c r="I413" i="6" s="1"/>
  <c r="AE420" i="2"/>
  <c r="AD420" i="2"/>
  <c r="U420" i="2"/>
  <c r="I412" i="6" s="1"/>
  <c r="AE419" i="2"/>
  <c r="AD419" i="2"/>
  <c r="U419" i="2"/>
  <c r="I411" i="6" s="1"/>
  <c r="AE418" i="2"/>
  <c r="AD418" i="2"/>
  <c r="U418" i="2"/>
  <c r="I410" i="6" s="1"/>
  <c r="AE417" i="2"/>
  <c r="AD417" i="2"/>
  <c r="AF417" i="2" s="1"/>
  <c r="N409" i="6" s="1"/>
  <c r="U417" i="2"/>
  <c r="I409" i="6" s="1"/>
  <c r="AE416" i="2"/>
  <c r="AD416" i="2"/>
  <c r="U416" i="2"/>
  <c r="I408" i="6" s="1"/>
  <c r="AE415" i="2"/>
  <c r="AD415" i="2"/>
  <c r="U415" i="2"/>
  <c r="I407" i="6" s="1"/>
  <c r="AE414" i="2"/>
  <c r="AD414" i="2"/>
  <c r="U414" i="2"/>
  <c r="I406" i="6" s="1"/>
  <c r="AE413" i="2"/>
  <c r="AD413" i="2"/>
  <c r="AF413" i="2" s="1"/>
  <c r="N405" i="6" s="1"/>
  <c r="U413" i="2"/>
  <c r="I405" i="6" s="1"/>
  <c r="AE412" i="2"/>
  <c r="AD412" i="2"/>
  <c r="U412" i="2"/>
  <c r="I404" i="6" s="1"/>
  <c r="AE411" i="2"/>
  <c r="AD411" i="2"/>
  <c r="U411" i="2"/>
  <c r="I403" i="6" s="1"/>
  <c r="AE410" i="2"/>
  <c r="AD410" i="2"/>
  <c r="U410" i="2"/>
  <c r="I402" i="6" s="1"/>
  <c r="AE409" i="2"/>
  <c r="AD409" i="2"/>
  <c r="AF409" i="2" s="1"/>
  <c r="N401" i="6" s="1"/>
  <c r="U409" i="2"/>
  <c r="I401" i="6" s="1"/>
  <c r="AE408" i="2"/>
  <c r="AD408" i="2"/>
  <c r="U408" i="2"/>
  <c r="I400" i="6" s="1"/>
  <c r="AE407" i="2"/>
  <c r="AD407" i="2"/>
  <c r="U407" i="2"/>
  <c r="I399" i="6" s="1"/>
  <c r="AE406" i="2"/>
  <c r="AD406" i="2"/>
  <c r="U406" i="2"/>
  <c r="I398" i="6" s="1"/>
  <c r="AE405" i="2"/>
  <c r="AD405" i="2"/>
  <c r="AF405" i="2" s="1"/>
  <c r="N397" i="6" s="1"/>
  <c r="U405" i="2"/>
  <c r="I397" i="6" s="1"/>
  <c r="AE404" i="2"/>
  <c r="AD404" i="2"/>
  <c r="AF404" i="2" s="1"/>
  <c r="N396" i="6" s="1"/>
  <c r="U404" i="2"/>
  <c r="AE403" i="2"/>
  <c r="AD403" i="2"/>
  <c r="U403" i="2"/>
  <c r="I395" i="6" s="1"/>
  <c r="AE402" i="2"/>
  <c r="AD402" i="2"/>
  <c r="U402" i="2"/>
  <c r="AE401" i="2"/>
  <c r="AD401" i="2"/>
  <c r="AF401" i="2" s="1"/>
  <c r="N393" i="6" s="1"/>
  <c r="U401" i="2"/>
  <c r="I393" i="6" s="1"/>
  <c r="AE400" i="2"/>
  <c r="AD400" i="2"/>
  <c r="V400" i="2"/>
  <c r="U400" i="2"/>
  <c r="AE399" i="2"/>
  <c r="AD399" i="2"/>
  <c r="U399" i="2"/>
  <c r="I391" i="6" s="1"/>
  <c r="AE398" i="2"/>
  <c r="AD398" i="2"/>
  <c r="U398" i="2"/>
  <c r="AE397" i="2"/>
  <c r="AD397" i="2"/>
  <c r="U397" i="2"/>
  <c r="I389" i="6" s="1"/>
  <c r="AE396" i="2"/>
  <c r="AD396" i="2"/>
  <c r="U396" i="2"/>
  <c r="I388" i="6" s="1"/>
  <c r="AE395" i="2"/>
  <c r="AD395" i="2"/>
  <c r="U395" i="2"/>
  <c r="I387" i="6" s="1"/>
  <c r="AE394" i="2"/>
  <c r="AD394" i="2"/>
  <c r="AF394" i="2" s="1"/>
  <c r="N386" i="6" s="1"/>
  <c r="U394" i="2"/>
  <c r="I386" i="6" s="1"/>
  <c r="AE393" i="2"/>
  <c r="AD393" i="2"/>
  <c r="U393" i="2"/>
  <c r="I385" i="6" s="1"/>
  <c r="AE392" i="2"/>
  <c r="AD392" i="2"/>
  <c r="U392" i="2"/>
  <c r="I384" i="6" s="1"/>
  <c r="AE391" i="2"/>
  <c r="AD391" i="2"/>
  <c r="U391" i="2"/>
  <c r="I383" i="6" s="1"/>
  <c r="AE390" i="2"/>
  <c r="AD390" i="2"/>
  <c r="AF390" i="2" s="1"/>
  <c r="N382" i="6" s="1"/>
  <c r="U390" i="2"/>
  <c r="I382" i="6" s="1"/>
  <c r="AE389" i="2"/>
  <c r="AD389" i="2"/>
  <c r="U389" i="2"/>
  <c r="I381" i="6" s="1"/>
  <c r="AE388" i="2"/>
  <c r="AD388" i="2"/>
  <c r="U388" i="2"/>
  <c r="I380" i="6" s="1"/>
  <c r="AE387" i="2"/>
  <c r="AD387" i="2"/>
  <c r="AF387" i="2" s="1"/>
  <c r="N379" i="6" s="1"/>
  <c r="U387" i="2"/>
  <c r="I379" i="6" s="1"/>
  <c r="AE386" i="2"/>
  <c r="AD386" i="2"/>
  <c r="W386" i="2"/>
  <c r="U386" i="2"/>
  <c r="AE385" i="2"/>
  <c r="AD385" i="2"/>
  <c r="U385" i="2"/>
  <c r="I377" i="6" s="1"/>
  <c r="AE384" i="2"/>
  <c r="AD384" i="2"/>
  <c r="U384" i="2"/>
  <c r="AE383" i="2"/>
  <c r="AD383" i="2"/>
  <c r="U383" i="2"/>
  <c r="I375" i="6" s="1"/>
  <c r="AE382" i="2"/>
  <c r="AD382" i="2"/>
  <c r="W382" i="2"/>
  <c r="U382" i="2"/>
  <c r="AE381" i="2"/>
  <c r="AD381" i="2"/>
  <c r="U381" i="2"/>
  <c r="I373" i="6" s="1"/>
  <c r="AE380" i="2"/>
  <c r="AD380" i="2"/>
  <c r="AF380" i="2" s="1"/>
  <c r="N372" i="6" s="1"/>
  <c r="U380" i="2"/>
  <c r="I372" i="6" s="1"/>
  <c r="AE379" i="2"/>
  <c r="AD379" i="2"/>
  <c r="U379" i="2"/>
  <c r="I371" i="6" s="1"/>
  <c r="AE378" i="2"/>
  <c r="AD378" i="2"/>
  <c r="U378" i="2"/>
  <c r="AE377" i="2"/>
  <c r="AD377" i="2"/>
  <c r="U377" i="2"/>
  <c r="I369" i="6" s="1"/>
  <c r="AE376" i="2"/>
  <c r="AD376" i="2"/>
  <c r="AF376" i="2" s="1"/>
  <c r="N368" i="6" s="1"/>
  <c r="U376" i="2"/>
  <c r="AE375" i="2"/>
  <c r="AD375" i="2"/>
  <c r="U375" i="2"/>
  <c r="I367" i="6" s="1"/>
  <c r="AE374" i="2"/>
  <c r="AD374" i="2"/>
  <c r="U374" i="2"/>
  <c r="AE373" i="2"/>
  <c r="AD373" i="2"/>
  <c r="U373" i="2"/>
  <c r="I365" i="6" s="1"/>
  <c r="AE372" i="2"/>
  <c r="AD372" i="2"/>
  <c r="U372" i="2"/>
  <c r="I364" i="6" s="1"/>
  <c r="AE371" i="2"/>
  <c r="AD371" i="2"/>
  <c r="AF371" i="2" s="1"/>
  <c r="N363" i="6" s="1"/>
  <c r="U371" i="2"/>
  <c r="I363" i="6" s="1"/>
  <c r="AE370" i="2"/>
  <c r="AD370" i="2"/>
  <c r="W370" i="2"/>
  <c r="U370" i="2"/>
  <c r="AE369" i="2"/>
  <c r="AD369" i="2"/>
  <c r="U369" i="2"/>
  <c r="I361" i="6" s="1"/>
  <c r="AE368" i="2"/>
  <c r="AD368" i="2"/>
  <c r="U368" i="2"/>
  <c r="AE367" i="2"/>
  <c r="AD367" i="2"/>
  <c r="U367" i="2"/>
  <c r="I359" i="6" s="1"/>
  <c r="AE366" i="2"/>
  <c r="AD366" i="2"/>
  <c r="W366" i="2"/>
  <c r="U366" i="2"/>
  <c r="AE365" i="2"/>
  <c r="AD365" i="2"/>
  <c r="U365" i="2"/>
  <c r="I357" i="6" s="1"/>
  <c r="AE364" i="2"/>
  <c r="AD364" i="2"/>
  <c r="AF364" i="2" s="1"/>
  <c r="N356" i="6" s="1"/>
  <c r="U364" i="2"/>
  <c r="I356" i="6" s="1"/>
  <c r="AE363" i="2"/>
  <c r="AD363" i="2"/>
  <c r="U363" i="2"/>
  <c r="I355" i="6" s="1"/>
  <c r="AE362" i="2"/>
  <c r="AD362" i="2"/>
  <c r="U362" i="2"/>
  <c r="AE361" i="2"/>
  <c r="AD361" i="2"/>
  <c r="U361" i="2"/>
  <c r="AE360" i="2"/>
  <c r="AD360" i="2"/>
  <c r="U360" i="2"/>
  <c r="AE359" i="2"/>
  <c r="AD359" i="2"/>
  <c r="U359" i="2"/>
  <c r="AE358" i="2"/>
  <c r="AD358" i="2"/>
  <c r="U358" i="2"/>
  <c r="AE357" i="2"/>
  <c r="AD357" i="2"/>
  <c r="U357" i="2"/>
  <c r="I349" i="6" s="1"/>
  <c r="AE356" i="2"/>
  <c r="AD356" i="2"/>
  <c r="AF356" i="2" s="1"/>
  <c r="N348" i="6" s="1"/>
  <c r="U356" i="2"/>
  <c r="I348" i="6" s="1"/>
  <c r="AE355" i="2"/>
  <c r="AD355" i="2"/>
  <c r="U355" i="2"/>
  <c r="I347" i="6" s="1"/>
  <c r="AE354" i="2"/>
  <c r="AD354" i="2"/>
  <c r="U354" i="2"/>
  <c r="I346" i="6" s="1"/>
  <c r="AE353" i="2"/>
  <c r="AD353" i="2"/>
  <c r="U353" i="2"/>
  <c r="I345" i="6" s="1"/>
  <c r="AE352" i="2"/>
  <c r="AD352" i="2"/>
  <c r="AF352" i="2" s="1"/>
  <c r="N344" i="6" s="1"/>
  <c r="U352" i="2"/>
  <c r="I344" i="6" s="1"/>
  <c r="AE351" i="2"/>
  <c r="AD351" i="2"/>
  <c r="U351" i="2"/>
  <c r="I343" i="6" s="1"/>
  <c r="AE350" i="2"/>
  <c r="AD350" i="2"/>
  <c r="U350" i="2"/>
  <c r="I342" i="6" s="1"/>
  <c r="AE349" i="2"/>
  <c r="AD349" i="2"/>
  <c r="U349" i="2"/>
  <c r="I341" i="6" s="1"/>
  <c r="AE348" i="2"/>
  <c r="AD348" i="2"/>
  <c r="AF348" i="2" s="1"/>
  <c r="N340" i="6" s="1"/>
  <c r="U348" i="2"/>
  <c r="I340" i="6" s="1"/>
  <c r="AE347" i="2"/>
  <c r="AD347" i="2"/>
  <c r="U347" i="2"/>
  <c r="I339" i="6" s="1"/>
  <c r="AE346" i="2"/>
  <c r="AD346" i="2"/>
  <c r="U346" i="2"/>
  <c r="I338" i="6" s="1"/>
  <c r="AE345" i="2"/>
  <c r="AD345" i="2"/>
  <c r="U345" i="2"/>
  <c r="I337" i="6" s="1"/>
  <c r="AE344" i="2"/>
  <c r="AD344" i="2"/>
  <c r="AF344" i="2" s="1"/>
  <c r="N336" i="6" s="1"/>
  <c r="U344" i="2"/>
  <c r="I336" i="6" s="1"/>
  <c r="AE343" i="2"/>
  <c r="AD343" i="2"/>
  <c r="U343" i="2"/>
  <c r="I335" i="6" s="1"/>
  <c r="AE342" i="2"/>
  <c r="AD342" i="2"/>
  <c r="U342" i="2"/>
  <c r="AE341" i="2"/>
  <c r="AD341" i="2"/>
  <c r="U341" i="2"/>
  <c r="I333" i="6" s="1"/>
  <c r="AE340" i="2"/>
  <c r="AD340" i="2"/>
  <c r="U340" i="2"/>
  <c r="AE339" i="2"/>
  <c r="AF339" i="2" s="1"/>
  <c r="N331" i="6" s="1"/>
  <c r="AD339" i="2"/>
  <c r="U339" i="2"/>
  <c r="AE338" i="2"/>
  <c r="AF338" i="2" s="1"/>
  <c r="N330" i="6" s="1"/>
  <c r="AD338" i="2"/>
  <c r="W338" i="2"/>
  <c r="V338" i="2"/>
  <c r="X338" i="2" s="1"/>
  <c r="L330" i="6" s="1"/>
  <c r="M330" i="6" s="1"/>
  <c r="U338" i="2"/>
  <c r="I330" i="6" s="1"/>
  <c r="AE337" i="2"/>
  <c r="AD337" i="2"/>
  <c r="V337" i="2"/>
  <c r="U337" i="2"/>
  <c r="AE336" i="2"/>
  <c r="AD336" i="2"/>
  <c r="U336" i="2"/>
  <c r="I328" i="6" s="1"/>
  <c r="AE335" i="2"/>
  <c r="AD335" i="2"/>
  <c r="U335" i="2"/>
  <c r="AE334" i="2"/>
  <c r="AD334" i="2"/>
  <c r="U334" i="2"/>
  <c r="AE333" i="2"/>
  <c r="AD333" i="2"/>
  <c r="W333" i="2"/>
  <c r="U333" i="2"/>
  <c r="AE332" i="2"/>
  <c r="AF332" i="2" s="1"/>
  <c r="N324" i="6" s="1"/>
  <c r="AD332" i="2"/>
  <c r="U332" i="2"/>
  <c r="I324" i="6" s="1"/>
  <c r="AE331" i="2"/>
  <c r="AD331" i="2"/>
  <c r="W331" i="2"/>
  <c r="U331" i="2"/>
  <c r="AE330" i="2"/>
  <c r="AD330" i="2"/>
  <c r="AF330" i="2" s="1"/>
  <c r="N322" i="6" s="1"/>
  <c r="U330" i="2"/>
  <c r="AE329" i="2"/>
  <c r="AD329" i="2"/>
  <c r="AF329" i="2" s="1"/>
  <c r="N321" i="6" s="1"/>
  <c r="U329" i="2"/>
  <c r="I321" i="6" s="1"/>
  <c r="AE328" i="2"/>
  <c r="AD328" i="2"/>
  <c r="U328" i="2"/>
  <c r="AE327" i="2"/>
  <c r="AD327" i="2"/>
  <c r="U327" i="2"/>
  <c r="AE326" i="2"/>
  <c r="AD326" i="2"/>
  <c r="AF326" i="2" s="1"/>
  <c r="N318" i="6" s="1"/>
  <c r="U326" i="2"/>
  <c r="AE325" i="2"/>
  <c r="AD325" i="2"/>
  <c r="AF325" i="2" s="1"/>
  <c r="N317" i="6" s="1"/>
  <c r="U325" i="2"/>
  <c r="I317" i="6" s="1"/>
  <c r="AE324" i="2"/>
  <c r="AD324" i="2"/>
  <c r="U324" i="2"/>
  <c r="AE323" i="2"/>
  <c r="AD323" i="2"/>
  <c r="U323" i="2"/>
  <c r="AE322" i="2"/>
  <c r="AD322" i="2"/>
  <c r="AF322" i="2" s="1"/>
  <c r="N314" i="6" s="1"/>
  <c r="U322" i="2"/>
  <c r="AE321" i="2"/>
  <c r="AD321" i="2"/>
  <c r="AF321" i="2" s="1"/>
  <c r="N313" i="6" s="1"/>
  <c r="U321" i="2"/>
  <c r="I313" i="6" s="1"/>
  <c r="AE320" i="2"/>
  <c r="AD320" i="2"/>
  <c r="U320" i="2"/>
  <c r="AE319" i="2"/>
  <c r="AD319" i="2"/>
  <c r="U319" i="2"/>
  <c r="AE318" i="2"/>
  <c r="AD318" i="2"/>
  <c r="AF318" i="2" s="1"/>
  <c r="N310" i="6" s="1"/>
  <c r="U318" i="2"/>
  <c r="AE317" i="2"/>
  <c r="AD317" i="2"/>
  <c r="AF317" i="2" s="1"/>
  <c r="N309" i="6" s="1"/>
  <c r="U317" i="2"/>
  <c r="I309" i="6" s="1"/>
  <c r="AE316" i="2"/>
  <c r="AD316" i="2"/>
  <c r="U316" i="2"/>
  <c r="AE315" i="2"/>
  <c r="AD315" i="2"/>
  <c r="U315" i="2"/>
  <c r="AE314" i="2"/>
  <c r="AD314" i="2"/>
  <c r="V314" i="2"/>
  <c r="U314" i="2"/>
  <c r="AE313" i="2"/>
  <c r="AD313" i="2"/>
  <c r="W313" i="2"/>
  <c r="U313" i="2"/>
  <c r="AE312" i="2"/>
  <c r="AF312" i="2" s="1"/>
  <c r="N304" i="6" s="1"/>
  <c r="AD312" i="2"/>
  <c r="U312" i="2"/>
  <c r="I304" i="6" s="1"/>
  <c r="AE311" i="2"/>
  <c r="AD311" i="2"/>
  <c r="AF311" i="2" s="1"/>
  <c r="N303" i="6" s="1"/>
  <c r="U311" i="2"/>
  <c r="I303" i="6" s="1"/>
  <c r="AE310" i="2"/>
  <c r="AD310" i="2"/>
  <c r="AF310" i="2" s="1"/>
  <c r="N302" i="6" s="1"/>
  <c r="V310" i="2"/>
  <c r="U310" i="2"/>
  <c r="AE309" i="2"/>
  <c r="AD309" i="2"/>
  <c r="W309" i="2"/>
  <c r="U309" i="2"/>
  <c r="AE308" i="2"/>
  <c r="AD308" i="2"/>
  <c r="AF308" i="2" s="1"/>
  <c r="N300" i="6" s="1"/>
  <c r="U308" i="2"/>
  <c r="AE307" i="2"/>
  <c r="AD307" i="2"/>
  <c r="U307" i="2"/>
  <c r="AE306" i="2"/>
  <c r="AF306" i="2" s="1"/>
  <c r="N298" i="6" s="1"/>
  <c r="AD306" i="2"/>
  <c r="U306" i="2"/>
  <c r="AE305" i="2"/>
  <c r="AD305" i="2"/>
  <c r="U305" i="2"/>
  <c r="AF304" i="2"/>
  <c r="N296" i="6" s="1"/>
  <c r="AE304" i="2"/>
  <c r="AD304" i="2"/>
  <c r="U304" i="2"/>
  <c r="I296" i="6" s="1"/>
  <c r="AE303" i="2"/>
  <c r="AD303" i="2"/>
  <c r="U303" i="2"/>
  <c r="I295" i="6" s="1"/>
  <c r="AE302" i="2"/>
  <c r="AD302" i="2"/>
  <c r="AF302" i="2" s="1"/>
  <c r="N294" i="6" s="1"/>
  <c r="U302" i="2"/>
  <c r="V302" i="2" s="1"/>
  <c r="AE301" i="2"/>
  <c r="AD301" i="2"/>
  <c r="U301" i="2"/>
  <c r="W301" i="2" s="1"/>
  <c r="AE300" i="2"/>
  <c r="AD300" i="2"/>
  <c r="AF300" i="2" s="1"/>
  <c r="N292" i="6" s="1"/>
  <c r="U300" i="2"/>
  <c r="AE299" i="2"/>
  <c r="AD299" i="2"/>
  <c r="AF299" i="2" s="1"/>
  <c r="N291" i="6" s="1"/>
  <c r="U299" i="2"/>
  <c r="AE298" i="2"/>
  <c r="AD298" i="2"/>
  <c r="U298" i="2"/>
  <c r="AE297" i="2"/>
  <c r="AD297" i="2"/>
  <c r="U297" i="2"/>
  <c r="AE296" i="2"/>
  <c r="AD296" i="2"/>
  <c r="AF296" i="2" s="1"/>
  <c r="N288" i="6" s="1"/>
  <c r="U296" i="2"/>
  <c r="I288" i="6" s="1"/>
  <c r="AE295" i="2"/>
  <c r="AD295" i="2"/>
  <c r="AF295" i="2" s="1"/>
  <c r="N287" i="6" s="1"/>
  <c r="U295" i="2"/>
  <c r="I287" i="6" s="1"/>
  <c r="AE294" i="2"/>
  <c r="AD294" i="2"/>
  <c r="U294" i="2"/>
  <c r="I286" i="6" s="1"/>
  <c r="AE293" i="2"/>
  <c r="AD293" i="2"/>
  <c r="AF293" i="2" s="1"/>
  <c r="N285" i="6" s="1"/>
  <c r="U293" i="2"/>
  <c r="I285" i="6" s="1"/>
  <c r="AE292" i="2"/>
  <c r="AD292" i="2"/>
  <c r="U292" i="2"/>
  <c r="I284" i="6" s="1"/>
  <c r="AE291" i="2"/>
  <c r="AD291" i="2"/>
  <c r="U291" i="2"/>
  <c r="AE290" i="2"/>
  <c r="AD290" i="2"/>
  <c r="AF290" i="2" s="1"/>
  <c r="N282" i="6" s="1"/>
  <c r="U290" i="2"/>
  <c r="AE289" i="2"/>
  <c r="AD289" i="2"/>
  <c r="AF289" i="2" s="1"/>
  <c r="N281" i="6" s="1"/>
  <c r="U289" i="2"/>
  <c r="I281" i="6" s="1"/>
  <c r="AE288" i="2"/>
  <c r="AD288" i="2"/>
  <c r="AF288" i="2" s="1"/>
  <c r="N280" i="6" s="1"/>
  <c r="U288" i="2"/>
  <c r="AE287" i="2"/>
  <c r="AD287" i="2"/>
  <c r="AF287" i="2" s="1"/>
  <c r="N279" i="6" s="1"/>
  <c r="U287" i="2"/>
  <c r="AE286" i="2"/>
  <c r="AD286" i="2"/>
  <c r="AF286" i="2" s="1"/>
  <c r="N278" i="6" s="1"/>
  <c r="W286" i="2"/>
  <c r="U286" i="2"/>
  <c r="AE285" i="2"/>
  <c r="AD285" i="2"/>
  <c r="AF285" i="2" s="1"/>
  <c r="N277" i="6" s="1"/>
  <c r="U285" i="2"/>
  <c r="AE284" i="2"/>
  <c r="AD284" i="2"/>
  <c r="U284" i="2"/>
  <c r="AE283" i="2"/>
  <c r="AD283" i="2"/>
  <c r="AF283" i="2" s="1"/>
  <c r="N275" i="6" s="1"/>
  <c r="W283" i="2"/>
  <c r="U283" i="2"/>
  <c r="AE282" i="2"/>
  <c r="AD282" i="2"/>
  <c r="AF282" i="2" s="1"/>
  <c r="N274" i="6" s="1"/>
  <c r="W282" i="2"/>
  <c r="U282" i="2"/>
  <c r="AE281" i="2"/>
  <c r="AD281" i="2"/>
  <c r="AF281" i="2" s="1"/>
  <c r="N273" i="6" s="1"/>
  <c r="U281" i="2"/>
  <c r="I273" i="6" s="1"/>
  <c r="AE280" i="2"/>
  <c r="AD280" i="2"/>
  <c r="AF280" i="2" s="1"/>
  <c r="N272" i="6" s="1"/>
  <c r="W280" i="2"/>
  <c r="U280" i="2"/>
  <c r="AE279" i="2"/>
  <c r="AD279" i="2"/>
  <c r="AF279" i="2" s="1"/>
  <c r="N271" i="6" s="1"/>
  <c r="W279" i="2"/>
  <c r="U279" i="2"/>
  <c r="AE278" i="2"/>
  <c r="AD278" i="2"/>
  <c r="AF278" i="2" s="1"/>
  <c r="N270" i="6" s="1"/>
  <c r="U278" i="2"/>
  <c r="W278" i="2" s="1"/>
  <c r="AE277" i="2"/>
  <c r="AD277" i="2"/>
  <c r="AF277" i="2" s="1"/>
  <c r="N269" i="6" s="1"/>
  <c r="U277" i="2"/>
  <c r="AE276" i="2"/>
  <c r="AD276" i="2"/>
  <c r="AF276" i="2" s="1"/>
  <c r="N268" i="6" s="1"/>
  <c r="W276" i="2"/>
  <c r="U276" i="2"/>
  <c r="AE275" i="2"/>
  <c r="AD275" i="2"/>
  <c r="AF275" i="2" s="1"/>
  <c r="W275" i="2"/>
  <c r="U275" i="2"/>
  <c r="AE274" i="2"/>
  <c r="AD274" i="2"/>
  <c r="U274" i="2"/>
  <c r="I266" i="6" s="1"/>
  <c r="AE273" i="2"/>
  <c r="AD273" i="2"/>
  <c r="AF273" i="2" s="1"/>
  <c r="N265" i="6" s="1"/>
  <c r="U273" i="2"/>
  <c r="AE272" i="2"/>
  <c r="AD272" i="2"/>
  <c r="AF272" i="2" s="1"/>
  <c r="N264" i="6" s="1"/>
  <c r="U272" i="2"/>
  <c r="I264" i="6" s="1"/>
  <c r="AE271" i="2"/>
  <c r="AD271" i="2"/>
  <c r="U271" i="2"/>
  <c r="AE270" i="2"/>
  <c r="AD270" i="2"/>
  <c r="U270" i="2"/>
  <c r="I262" i="6" s="1"/>
  <c r="AE269" i="2"/>
  <c r="AD269" i="2"/>
  <c r="AF269" i="2" s="1"/>
  <c r="N261" i="6" s="1"/>
  <c r="U269" i="2"/>
  <c r="W269" i="2" s="1"/>
  <c r="AE268" i="2"/>
  <c r="AD268" i="2"/>
  <c r="AF268" i="2" s="1"/>
  <c r="N260" i="6" s="1"/>
  <c r="U268" i="2"/>
  <c r="I260" i="6" s="1"/>
  <c r="AE267" i="2"/>
  <c r="AD267" i="2"/>
  <c r="U267" i="2"/>
  <c r="I259" i="6" s="1"/>
  <c r="AE266" i="2"/>
  <c r="AD266" i="2"/>
  <c r="U266" i="2"/>
  <c r="I258" i="6" s="1"/>
  <c r="AE265" i="2"/>
  <c r="AD265" i="2"/>
  <c r="U265" i="2"/>
  <c r="I257" i="6" s="1"/>
  <c r="AE264" i="2"/>
  <c r="AD264" i="2"/>
  <c r="U264" i="2"/>
  <c r="I256" i="6" s="1"/>
  <c r="AE263" i="2"/>
  <c r="AD263" i="2"/>
  <c r="U263" i="2"/>
  <c r="I255" i="6" s="1"/>
  <c r="AE262" i="2"/>
  <c r="AD262" i="2"/>
  <c r="U262" i="2"/>
  <c r="I254" i="6" s="1"/>
  <c r="AE261" i="2"/>
  <c r="AD261" i="2"/>
  <c r="U261" i="2"/>
  <c r="I253" i="6" s="1"/>
  <c r="AE260" i="2"/>
  <c r="AD260" i="2"/>
  <c r="U260" i="2"/>
  <c r="I252" i="6" s="1"/>
  <c r="AE259" i="2"/>
  <c r="AD259" i="2"/>
  <c r="U259" i="2"/>
  <c r="I251" i="6" s="1"/>
  <c r="AE258" i="2"/>
  <c r="AD258" i="2"/>
  <c r="U258" i="2"/>
  <c r="I250" i="6" s="1"/>
  <c r="AE257" i="2"/>
  <c r="AD257" i="2"/>
  <c r="U257" i="2"/>
  <c r="I249" i="6" s="1"/>
  <c r="AE256" i="2"/>
  <c r="AD256" i="2"/>
  <c r="U256" i="2"/>
  <c r="I248" i="6" s="1"/>
  <c r="AE255" i="2"/>
  <c r="AD255" i="2"/>
  <c r="U255" i="2"/>
  <c r="I247" i="6" s="1"/>
  <c r="AE254" i="2"/>
  <c r="AD254" i="2"/>
  <c r="U254" i="2"/>
  <c r="I246" i="6" s="1"/>
  <c r="AE253" i="2"/>
  <c r="AD253" i="2"/>
  <c r="U253" i="2"/>
  <c r="I245" i="6" s="1"/>
  <c r="AE252" i="2"/>
  <c r="AD252" i="2"/>
  <c r="U252" i="2"/>
  <c r="I244" i="6" s="1"/>
  <c r="AE251" i="2"/>
  <c r="AD251" i="2"/>
  <c r="U251" i="2"/>
  <c r="I243" i="6" s="1"/>
  <c r="AE250" i="2"/>
  <c r="AD250" i="2"/>
  <c r="U250" i="2"/>
  <c r="I242" i="6" s="1"/>
  <c r="AE249" i="2"/>
  <c r="AD249" i="2"/>
  <c r="U249" i="2"/>
  <c r="I241" i="6" s="1"/>
  <c r="AE248" i="2"/>
  <c r="AD248" i="2"/>
  <c r="U248" i="2"/>
  <c r="I240" i="6" s="1"/>
  <c r="AE247" i="2"/>
  <c r="AD247" i="2"/>
  <c r="U247" i="2"/>
  <c r="I239" i="6" s="1"/>
  <c r="AE246" i="2"/>
  <c r="AD246" i="2"/>
  <c r="U246" i="2"/>
  <c r="I238" i="6" s="1"/>
  <c r="AE245" i="2"/>
  <c r="AD245" i="2"/>
  <c r="U245" i="2"/>
  <c r="I237" i="6" s="1"/>
  <c r="AE244" i="2"/>
  <c r="AD244" i="2"/>
  <c r="U244" i="2"/>
  <c r="I236" i="6" s="1"/>
  <c r="AE243" i="2"/>
  <c r="AD243" i="2"/>
  <c r="U243" i="2"/>
  <c r="I235" i="6" s="1"/>
  <c r="AE242" i="2"/>
  <c r="AD242" i="2"/>
  <c r="AF242" i="2" s="1"/>
  <c r="N234" i="6" s="1"/>
  <c r="U242" i="2"/>
  <c r="I234" i="6" s="1"/>
  <c r="AE241" i="2"/>
  <c r="AD241" i="2"/>
  <c r="U241" i="2"/>
  <c r="I233" i="6" s="1"/>
  <c r="AE240" i="2"/>
  <c r="AD240" i="2"/>
  <c r="AF240" i="2" s="1"/>
  <c r="N232" i="6" s="1"/>
  <c r="U240" i="2"/>
  <c r="I232" i="6" s="1"/>
  <c r="AE239" i="2"/>
  <c r="AD239" i="2"/>
  <c r="U239" i="2"/>
  <c r="I231" i="6" s="1"/>
  <c r="AE238" i="2"/>
  <c r="AD238" i="2"/>
  <c r="AF238" i="2" s="1"/>
  <c r="N230" i="6" s="1"/>
  <c r="U238" i="2"/>
  <c r="I230" i="6" s="1"/>
  <c r="AE237" i="2"/>
  <c r="AD237" i="2"/>
  <c r="U237" i="2"/>
  <c r="I229" i="6" s="1"/>
  <c r="AE236" i="2"/>
  <c r="AD236" i="2"/>
  <c r="AF236" i="2" s="1"/>
  <c r="N228" i="6" s="1"/>
  <c r="U236" i="2"/>
  <c r="I228" i="6" s="1"/>
  <c r="AE235" i="2"/>
  <c r="AD235" i="2"/>
  <c r="U235" i="2"/>
  <c r="I227" i="6" s="1"/>
  <c r="AE234" i="2"/>
  <c r="AD234" i="2"/>
  <c r="AF234" i="2" s="1"/>
  <c r="N226" i="6" s="1"/>
  <c r="U234" i="2"/>
  <c r="I226" i="6" s="1"/>
  <c r="AE233" i="2"/>
  <c r="AD233" i="2"/>
  <c r="U233" i="2"/>
  <c r="I225" i="6" s="1"/>
  <c r="AE232" i="2"/>
  <c r="AD232" i="2"/>
  <c r="AF232" i="2" s="1"/>
  <c r="N224" i="6" s="1"/>
  <c r="U232" i="2"/>
  <c r="I224" i="6" s="1"/>
  <c r="AE231" i="2"/>
  <c r="AD231" i="2"/>
  <c r="U231" i="2"/>
  <c r="I223" i="6" s="1"/>
  <c r="AE230" i="2"/>
  <c r="AD230" i="2"/>
  <c r="AF230" i="2" s="1"/>
  <c r="N222" i="6" s="1"/>
  <c r="U230" i="2"/>
  <c r="I222" i="6" s="1"/>
  <c r="AE229" i="2"/>
  <c r="AD229" i="2"/>
  <c r="U229" i="2"/>
  <c r="I221" i="6" s="1"/>
  <c r="AE228" i="2"/>
  <c r="AD228" i="2"/>
  <c r="AF228" i="2" s="1"/>
  <c r="N220" i="6" s="1"/>
  <c r="U228" i="2"/>
  <c r="I220" i="6" s="1"/>
  <c r="AE227" i="2"/>
  <c r="AD227" i="2"/>
  <c r="U227" i="2"/>
  <c r="I219" i="6" s="1"/>
  <c r="AE226" i="2"/>
  <c r="AD226" i="2"/>
  <c r="AF226" i="2" s="1"/>
  <c r="N218" i="6" s="1"/>
  <c r="U226" i="2"/>
  <c r="I218" i="6" s="1"/>
  <c r="AE225" i="2"/>
  <c r="AD225" i="2"/>
  <c r="U225" i="2"/>
  <c r="I217" i="6" s="1"/>
  <c r="AE224" i="2"/>
  <c r="AD224" i="2"/>
  <c r="AF224" i="2" s="1"/>
  <c r="N216" i="6" s="1"/>
  <c r="U224" i="2"/>
  <c r="I216" i="6" s="1"/>
  <c r="AE223" i="2"/>
  <c r="AD223" i="2"/>
  <c r="U223" i="2"/>
  <c r="I215" i="6" s="1"/>
  <c r="AE222" i="2"/>
  <c r="AD222" i="2"/>
  <c r="AF222" i="2" s="1"/>
  <c r="N214" i="6" s="1"/>
  <c r="U222" i="2"/>
  <c r="I214" i="6" s="1"/>
  <c r="AE221" i="2"/>
  <c r="AD221" i="2"/>
  <c r="U221" i="2"/>
  <c r="I213" i="6" s="1"/>
  <c r="AE220" i="2"/>
  <c r="AD220" i="2"/>
  <c r="AF220" i="2" s="1"/>
  <c r="N212" i="6" s="1"/>
  <c r="U220" i="2"/>
  <c r="I212" i="6" s="1"/>
  <c r="AE219" i="2"/>
  <c r="AD219" i="2"/>
  <c r="U219" i="2"/>
  <c r="I211" i="6" s="1"/>
  <c r="AE218" i="2"/>
  <c r="AD218" i="2"/>
  <c r="AF218" i="2" s="1"/>
  <c r="N210" i="6" s="1"/>
  <c r="U218" i="2"/>
  <c r="I210" i="6" s="1"/>
  <c r="AE217" i="2"/>
  <c r="AD217" i="2"/>
  <c r="U217" i="2"/>
  <c r="I209" i="6" s="1"/>
  <c r="AE216" i="2"/>
  <c r="AD216" i="2"/>
  <c r="AF216" i="2" s="1"/>
  <c r="N208" i="6" s="1"/>
  <c r="U216" i="2"/>
  <c r="I208" i="6" s="1"/>
  <c r="AE215" i="2"/>
  <c r="AD215" i="2"/>
  <c r="U215" i="2"/>
  <c r="I207" i="6" s="1"/>
  <c r="AE214" i="2"/>
  <c r="AD214" i="2"/>
  <c r="AF214" i="2" s="1"/>
  <c r="N206" i="6" s="1"/>
  <c r="U214" i="2"/>
  <c r="I206" i="6" s="1"/>
  <c r="AE213" i="2"/>
  <c r="AD213" i="2"/>
  <c r="U213" i="2"/>
  <c r="I205" i="6" s="1"/>
  <c r="AE212" i="2"/>
  <c r="AD212" i="2"/>
  <c r="AF212" i="2" s="1"/>
  <c r="N204" i="6" s="1"/>
  <c r="U212" i="2"/>
  <c r="I204" i="6" s="1"/>
  <c r="AE211" i="2"/>
  <c r="AD211" i="2"/>
  <c r="U211" i="2"/>
  <c r="I203" i="6" s="1"/>
  <c r="AE210" i="2"/>
  <c r="AD210" i="2"/>
  <c r="AF210" i="2" s="1"/>
  <c r="N202" i="6" s="1"/>
  <c r="U210" i="2"/>
  <c r="I202" i="6" s="1"/>
  <c r="AE209" i="2"/>
  <c r="AD209" i="2"/>
  <c r="U209" i="2"/>
  <c r="I201" i="6" s="1"/>
  <c r="AE208" i="2"/>
  <c r="AD208" i="2"/>
  <c r="AF208" i="2" s="1"/>
  <c r="N200" i="6" s="1"/>
  <c r="U208" i="2"/>
  <c r="I200" i="6" s="1"/>
  <c r="AE207" i="2"/>
  <c r="AD207" i="2"/>
  <c r="U207" i="2"/>
  <c r="I199" i="6" s="1"/>
  <c r="AE206" i="2"/>
  <c r="AD206" i="2"/>
  <c r="AF206" i="2" s="1"/>
  <c r="N198" i="6" s="1"/>
  <c r="U206" i="2"/>
  <c r="I198" i="6" s="1"/>
  <c r="AE205" i="2"/>
  <c r="AD205" i="2"/>
  <c r="U205" i="2"/>
  <c r="I197" i="6" s="1"/>
  <c r="AE204" i="2"/>
  <c r="AD204" i="2"/>
  <c r="AF204" i="2" s="1"/>
  <c r="N196" i="6" s="1"/>
  <c r="U204" i="2"/>
  <c r="I196" i="6" s="1"/>
  <c r="AE203" i="2"/>
  <c r="AD203" i="2"/>
  <c r="U203" i="2"/>
  <c r="I195" i="6" s="1"/>
  <c r="AE202" i="2"/>
  <c r="AD202" i="2"/>
  <c r="AF202" i="2" s="1"/>
  <c r="N194" i="6" s="1"/>
  <c r="U202" i="2"/>
  <c r="I194" i="6" s="1"/>
  <c r="AE201" i="2"/>
  <c r="AD201" i="2"/>
  <c r="U201" i="2"/>
  <c r="I193" i="6" s="1"/>
  <c r="AE200" i="2"/>
  <c r="AD200" i="2"/>
  <c r="AF200" i="2" s="1"/>
  <c r="N192" i="6" s="1"/>
  <c r="U200" i="2"/>
  <c r="I192" i="6" s="1"/>
  <c r="AE199" i="2"/>
  <c r="AD199" i="2"/>
  <c r="U199" i="2"/>
  <c r="I191" i="6" s="1"/>
  <c r="AE198" i="2"/>
  <c r="AD198" i="2"/>
  <c r="AF198" i="2" s="1"/>
  <c r="N190" i="6" s="1"/>
  <c r="U198" i="2"/>
  <c r="I190" i="6" s="1"/>
  <c r="AE197" i="2"/>
  <c r="AD197" i="2"/>
  <c r="U197" i="2"/>
  <c r="I189" i="6" s="1"/>
  <c r="AE196" i="2"/>
  <c r="AD196" i="2"/>
  <c r="AF196" i="2" s="1"/>
  <c r="N188" i="6" s="1"/>
  <c r="U196" i="2"/>
  <c r="I188" i="6" s="1"/>
  <c r="AE195" i="2"/>
  <c r="AD195" i="2"/>
  <c r="U195" i="2"/>
  <c r="I187" i="6" s="1"/>
  <c r="AE194" i="2"/>
  <c r="AD194" i="2"/>
  <c r="AF194" i="2" s="1"/>
  <c r="N186" i="6" s="1"/>
  <c r="U194" i="2"/>
  <c r="I186" i="6" s="1"/>
  <c r="AE193" i="2"/>
  <c r="AD193" i="2"/>
  <c r="U193" i="2"/>
  <c r="I185" i="6" s="1"/>
  <c r="AE192" i="2"/>
  <c r="AD192" i="2"/>
  <c r="AF192" i="2" s="1"/>
  <c r="N184" i="6" s="1"/>
  <c r="U192" i="2"/>
  <c r="I184" i="6" s="1"/>
  <c r="AE191" i="2"/>
  <c r="AD191" i="2"/>
  <c r="U191" i="2"/>
  <c r="I183" i="6" s="1"/>
  <c r="AE190" i="2"/>
  <c r="AD190" i="2"/>
  <c r="AF190" i="2" s="1"/>
  <c r="N182" i="6" s="1"/>
  <c r="U190" i="2"/>
  <c r="I182" i="6" s="1"/>
  <c r="AE189" i="2"/>
  <c r="AD189" i="2"/>
  <c r="U189" i="2"/>
  <c r="I181" i="6" s="1"/>
  <c r="AE188" i="2"/>
  <c r="AD188" i="2"/>
  <c r="AF188" i="2" s="1"/>
  <c r="N180" i="6" s="1"/>
  <c r="U188" i="2"/>
  <c r="I180" i="6" s="1"/>
  <c r="AE187" i="2"/>
  <c r="AD187" i="2"/>
  <c r="U187" i="2"/>
  <c r="I179" i="6" s="1"/>
  <c r="AE186" i="2"/>
  <c r="AD186" i="2"/>
  <c r="AF186" i="2" s="1"/>
  <c r="N178" i="6" s="1"/>
  <c r="U186" i="2"/>
  <c r="I178" i="6" s="1"/>
  <c r="AE185" i="2"/>
  <c r="AD185" i="2"/>
  <c r="U185" i="2"/>
  <c r="I177" i="6" s="1"/>
  <c r="AE184" i="2"/>
  <c r="AD184" i="2"/>
  <c r="AF184" i="2" s="1"/>
  <c r="N176" i="6" s="1"/>
  <c r="U184" i="2"/>
  <c r="I176" i="6" s="1"/>
  <c r="AE183" i="2"/>
  <c r="AD183" i="2"/>
  <c r="U183" i="2"/>
  <c r="I175" i="6" s="1"/>
  <c r="AE182" i="2"/>
  <c r="AD182" i="2"/>
  <c r="AF182" i="2" s="1"/>
  <c r="N174" i="6" s="1"/>
  <c r="U182" i="2"/>
  <c r="I174" i="6" s="1"/>
  <c r="AE181" i="2"/>
  <c r="AD181" i="2"/>
  <c r="U181" i="2"/>
  <c r="AE180" i="2"/>
  <c r="AD180" i="2"/>
  <c r="U180" i="2"/>
  <c r="AE179" i="2"/>
  <c r="AD179" i="2"/>
  <c r="U179" i="2"/>
  <c r="AE178" i="2"/>
  <c r="AD178" i="2"/>
  <c r="U178" i="2"/>
  <c r="AE177" i="2"/>
  <c r="AD177" i="2"/>
  <c r="U177" i="2"/>
  <c r="AE176" i="2"/>
  <c r="AD176" i="2"/>
  <c r="U176" i="2"/>
  <c r="AE175" i="2"/>
  <c r="AD175" i="2"/>
  <c r="U175" i="2"/>
  <c r="AE174" i="2"/>
  <c r="AD174" i="2"/>
  <c r="U174" i="2"/>
  <c r="AE173" i="2"/>
  <c r="AD173" i="2"/>
  <c r="U173" i="2"/>
  <c r="AE172" i="2"/>
  <c r="AD172" i="2"/>
  <c r="AF172" i="2" s="1"/>
  <c r="N164" i="6" s="1"/>
  <c r="U172" i="2"/>
  <c r="AE171" i="2"/>
  <c r="AD171" i="2"/>
  <c r="V171" i="2"/>
  <c r="U171" i="2"/>
  <c r="AE170" i="2"/>
  <c r="AD170" i="2"/>
  <c r="U170" i="2"/>
  <c r="AE169" i="2"/>
  <c r="AD169" i="2"/>
  <c r="U169" i="2"/>
  <c r="I161" i="6" s="1"/>
  <c r="AE168" i="2"/>
  <c r="AD168" i="2"/>
  <c r="U168" i="2"/>
  <c r="AE167" i="2"/>
  <c r="AD167" i="2"/>
  <c r="U167" i="2"/>
  <c r="V167" i="2" s="1"/>
  <c r="AE166" i="2"/>
  <c r="AD166" i="2"/>
  <c r="U166" i="2"/>
  <c r="AE165" i="2"/>
  <c r="AD165" i="2"/>
  <c r="U165" i="2"/>
  <c r="AE164" i="2"/>
  <c r="AD164" i="2"/>
  <c r="AF164" i="2" s="1"/>
  <c r="N156" i="6" s="1"/>
  <c r="U164" i="2"/>
  <c r="AE163" i="2"/>
  <c r="AD163" i="2"/>
  <c r="U163" i="2"/>
  <c r="AE162" i="2"/>
  <c r="AD162" i="2"/>
  <c r="U162" i="2"/>
  <c r="AE161" i="2"/>
  <c r="AD161" i="2"/>
  <c r="U161" i="2"/>
  <c r="I153" i="6" s="1"/>
  <c r="AE160" i="2"/>
  <c r="AD160" i="2"/>
  <c r="AF160" i="2" s="1"/>
  <c r="N152" i="6" s="1"/>
  <c r="U160" i="2"/>
  <c r="AE159" i="2"/>
  <c r="AD159" i="2"/>
  <c r="U159" i="2"/>
  <c r="AE158" i="2"/>
  <c r="AD158" i="2"/>
  <c r="U158" i="2"/>
  <c r="AE157" i="2"/>
  <c r="AD157" i="2"/>
  <c r="U157" i="2"/>
  <c r="AE156" i="2"/>
  <c r="AD156" i="2"/>
  <c r="AF156" i="2" s="1"/>
  <c r="N148" i="6" s="1"/>
  <c r="U156" i="2"/>
  <c r="AE155" i="2"/>
  <c r="AD155" i="2"/>
  <c r="V155" i="2"/>
  <c r="U155" i="2"/>
  <c r="AE154" i="2"/>
  <c r="AD154" i="2"/>
  <c r="U154" i="2"/>
  <c r="AE153" i="2"/>
  <c r="AD153" i="2"/>
  <c r="U153" i="2"/>
  <c r="I145" i="6" s="1"/>
  <c r="AE152" i="2"/>
  <c r="AD152" i="2"/>
  <c r="U152" i="2"/>
  <c r="AE151" i="2"/>
  <c r="AD151" i="2"/>
  <c r="AF151" i="2" s="1"/>
  <c r="N143" i="6" s="1"/>
  <c r="U151" i="2"/>
  <c r="W151" i="2" s="1"/>
  <c r="AE150" i="2"/>
  <c r="AD150" i="2"/>
  <c r="AF150" i="2" s="1"/>
  <c r="N142" i="6" s="1"/>
  <c r="U150" i="2"/>
  <c r="AE149" i="2"/>
  <c r="AD149" i="2"/>
  <c r="U149" i="2"/>
  <c r="I141" i="6" s="1"/>
  <c r="AE148" i="2"/>
  <c r="AD148" i="2"/>
  <c r="U148" i="2"/>
  <c r="I140" i="6" s="1"/>
  <c r="AE147" i="2"/>
  <c r="AD147" i="2"/>
  <c r="U147" i="2"/>
  <c r="AE146" i="2"/>
  <c r="AD146" i="2"/>
  <c r="AF146" i="2" s="1"/>
  <c r="N138" i="6" s="1"/>
  <c r="W146" i="2"/>
  <c r="U146" i="2"/>
  <c r="AE145" i="2"/>
  <c r="AD145" i="2"/>
  <c r="V145" i="2"/>
  <c r="U145" i="2"/>
  <c r="AE144" i="2"/>
  <c r="AD144" i="2"/>
  <c r="AF144" i="2" s="1"/>
  <c r="N136" i="6" s="1"/>
  <c r="U144" i="2"/>
  <c r="I136" i="6" s="1"/>
  <c r="AE143" i="2"/>
  <c r="AD143" i="2"/>
  <c r="W143" i="2"/>
  <c r="U143" i="2"/>
  <c r="I135" i="6" s="1"/>
  <c r="AE142" i="2"/>
  <c r="AF142" i="2" s="1"/>
  <c r="N134" i="6" s="1"/>
  <c r="AD142" i="2"/>
  <c r="U142" i="2"/>
  <c r="AE141" i="2"/>
  <c r="AD141" i="2"/>
  <c r="U141" i="2"/>
  <c r="AE140" i="2"/>
  <c r="AD140" i="2"/>
  <c r="U140" i="2"/>
  <c r="I132" i="6" s="1"/>
  <c r="AE139" i="2"/>
  <c r="AD139" i="2"/>
  <c r="U139" i="2"/>
  <c r="I131" i="6" s="1"/>
  <c r="AE138" i="2"/>
  <c r="AD138" i="2"/>
  <c r="U138" i="2"/>
  <c r="AE137" i="2"/>
  <c r="AD137" i="2"/>
  <c r="U137" i="2"/>
  <c r="AE136" i="2"/>
  <c r="AD136" i="2"/>
  <c r="U136" i="2"/>
  <c r="AE135" i="2"/>
  <c r="AD135" i="2"/>
  <c r="AF135" i="2" s="1"/>
  <c r="N127" i="6" s="1"/>
  <c r="U135" i="2"/>
  <c r="AE134" i="2"/>
  <c r="AD134" i="2"/>
  <c r="U134" i="2"/>
  <c r="AE133" i="2"/>
  <c r="AD133" i="2"/>
  <c r="U133" i="2"/>
  <c r="AE132" i="2"/>
  <c r="AD132" i="2"/>
  <c r="U132" i="2"/>
  <c r="AE131" i="2"/>
  <c r="AD131" i="2"/>
  <c r="AF131" i="2" s="1"/>
  <c r="N123" i="6" s="1"/>
  <c r="U131" i="2"/>
  <c r="AE130" i="2"/>
  <c r="AD130" i="2"/>
  <c r="U130" i="2"/>
  <c r="AE129" i="2"/>
  <c r="AD129" i="2"/>
  <c r="U129" i="2"/>
  <c r="AE128" i="2"/>
  <c r="AD128" i="2"/>
  <c r="U128" i="2"/>
  <c r="AE127" i="2"/>
  <c r="AD127" i="2"/>
  <c r="AF127" i="2" s="1"/>
  <c r="N119" i="6" s="1"/>
  <c r="U127" i="2"/>
  <c r="AE126" i="2"/>
  <c r="AD126" i="2"/>
  <c r="U126" i="2"/>
  <c r="AE125" i="2"/>
  <c r="AD125" i="2"/>
  <c r="U125" i="2"/>
  <c r="AE124" i="2"/>
  <c r="AD124" i="2"/>
  <c r="AF124" i="2" s="1"/>
  <c r="N116" i="6" s="1"/>
  <c r="U124" i="2"/>
  <c r="W124" i="2" s="1"/>
  <c r="AE123" i="2"/>
  <c r="AF123" i="2" s="1"/>
  <c r="N115" i="6" s="1"/>
  <c r="AD123" i="2"/>
  <c r="U123" i="2"/>
  <c r="I115" i="6" s="1"/>
  <c r="AE122" i="2"/>
  <c r="AD122" i="2"/>
  <c r="U122" i="2"/>
  <c r="W122" i="2" s="1"/>
  <c r="AE121" i="2"/>
  <c r="AD121" i="2"/>
  <c r="AF121" i="2" s="1"/>
  <c r="N113" i="6" s="1"/>
  <c r="U121" i="2"/>
  <c r="AE120" i="2"/>
  <c r="AD120" i="2"/>
  <c r="W120" i="2"/>
  <c r="U120" i="2"/>
  <c r="AE119" i="2"/>
  <c r="AD119" i="2"/>
  <c r="AF119" i="2" s="1"/>
  <c r="N111" i="6" s="1"/>
  <c r="U119" i="2"/>
  <c r="I111" i="6" s="1"/>
  <c r="AE118" i="2"/>
  <c r="AD118" i="2"/>
  <c r="W118" i="2"/>
  <c r="U118" i="2"/>
  <c r="AE117" i="2"/>
  <c r="AD117" i="2"/>
  <c r="AF117" i="2" s="1"/>
  <c r="N109" i="6" s="1"/>
  <c r="U117" i="2"/>
  <c r="AE116" i="2"/>
  <c r="AD116" i="2"/>
  <c r="AF116" i="2" s="1"/>
  <c r="N108" i="6" s="1"/>
  <c r="U116" i="2"/>
  <c r="AE115" i="2"/>
  <c r="AD115" i="2"/>
  <c r="AF115" i="2" s="1"/>
  <c r="N107" i="6" s="1"/>
  <c r="U115" i="2"/>
  <c r="I107" i="6" s="1"/>
  <c r="AE114" i="2"/>
  <c r="AD114" i="2"/>
  <c r="U114" i="2"/>
  <c r="AE113" i="2"/>
  <c r="AD113" i="2"/>
  <c r="AF113" i="2" s="1"/>
  <c r="N105" i="6" s="1"/>
  <c r="U113" i="2"/>
  <c r="AE112" i="2"/>
  <c r="AD112" i="2"/>
  <c r="U112" i="2"/>
  <c r="AE111" i="2"/>
  <c r="AD111" i="2"/>
  <c r="U111" i="2"/>
  <c r="I103" i="6" s="1"/>
  <c r="AE110" i="2"/>
  <c r="AD110" i="2"/>
  <c r="U110" i="2"/>
  <c r="W110" i="2" s="1"/>
  <c r="AE109" i="2"/>
  <c r="AD109" i="2"/>
  <c r="AF109" i="2" s="1"/>
  <c r="N101" i="6" s="1"/>
  <c r="U109" i="2"/>
  <c r="I101" i="6" s="1"/>
  <c r="AE108" i="2"/>
  <c r="AD108" i="2"/>
  <c r="W108" i="2"/>
  <c r="U108" i="2"/>
  <c r="AE107" i="2"/>
  <c r="AD107" i="2"/>
  <c r="AF107" i="2" s="1"/>
  <c r="N99" i="6" s="1"/>
  <c r="U107" i="2"/>
  <c r="I99" i="6" s="1"/>
  <c r="AE106" i="2"/>
  <c r="AD106" i="2"/>
  <c r="U106" i="2"/>
  <c r="W106" i="2" s="1"/>
  <c r="AE105" i="2"/>
  <c r="AD105" i="2"/>
  <c r="AF105" i="2" s="1"/>
  <c r="N97" i="6" s="1"/>
  <c r="U105" i="2"/>
  <c r="I97" i="6" s="1"/>
  <c r="AE104" i="2"/>
  <c r="AD104" i="2"/>
  <c r="U104" i="2"/>
  <c r="AE103" i="2"/>
  <c r="AD103" i="2"/>
  <c r="U103" i="2"/>
  <c r="I95" i="6" s="1"/>
  <c r="AE102" i="2"/>
  <c r="AD102" i="2"/>
  <c r="U102" i="2"/>
  <c r="W102" i="2" s="1"/>
  <c r="AE101" i="2"/>
  <c r="AD101" i="2"/>
  <c r="AF101" i="2" s="1"/>
  <c r="N93" i="6" s="1"/>
  <c r="U101" i="2"/>
  <c r="I93" i="6" s="1"/>
  <c r="AE100" i="2"/>
  <c r="AD100" i="2"/>
  <c r="W100" i="2"/>
  <c r="U100" i="2"/>
  <c r="AE99" i="2"/>
  <c r="AD99" i="2"/>
  <c r="AF99" i="2" s="1"/>
  <c r="N91" i="6" s="1"/>
  <c r="U99" i="2"/>
  <c r="I91" i="6" s="1"/>
  <c r="AE98" i="2"/>
  <c r="AD98" i="2"/>
  <c r="U98" i="2"/>
  <c r="AE97" i="2"/>
  <c r="AD97" i="2"/>
  <c r="AF97" i="2" s="1"/>
  <c r="N89" i="6" s="1"/>
  <c r="U97" i="2"/>
  <c r="I89" i="6" s="1"/>
  <c r="AE96" i="2"/>
  <c r="AD96" i="2"/>
  <c r="U96" i="2"/>
  <c r="AE95" i="2"/>
  <c r="AD95" i="2"/>
  <c r="U95" i="2"/>
  <c r="AE94" i="2"/>
  <c r="AD94" i="2"/>
  <c r="U94" i="2"/>
  <c r="W94" i="2" s="1"/>
  <c r="AE93" i="2"/>
  <c r="AF93" i="2" s="1"/>
  <c r="N85" i="6" s="1"/>
  <c r="AD93" i="2"/>
  <c r="U93" i="2"/>
  <c r="AE92" i="2"/>
  <c r="AD92" i="2"/>
  <c r="AF92" i="2" s="1"/>
  <c r="N84" i="6" s="1"/>
  <c r="U92" i="2"/>
  <c r="W92" i="2" s="1"/>
  <c r="AE91" i="2"/>
  <c r="AD91" i="2"/>
  <c r="AF91" i="2" s="1"/>
  <c r="N83" i="6" s="1"/>
  <c r="U91" i="2"/>
  <c r="AE90" i="2"/>
  <c r="AD90" i="2"/>
  <c r="W90" i="2"/>
  <c r="U90" i="2"/>
  <c r="AE89" i="2"/>
  <c r="AD89" i="2"/>
  <c r="AF89" i="2" s="1"/>
  <c r="N81" i="6" s="1"/>
  <c r="U89" i="2"/>
  <c r="AE88" i="2"/>
  <c r="AD88" i="2"/>
  <c r="W88" i="2"/>
  <c r="U88" i="2"/>
  <c r="I80" i="6" s="1"/>
  <c r="AE87" i="2"/>
  <c r="AD87" i="2"/>
  <c r="U87" i="2"/>
  <c r="W87" i="2" s="1"/>
  <c r="AE86" i="2"/>
  <c r="AD86" i="2"/>
  <c r="U86" i="2"/>
  <c r="V86" i="2" s="1"/>
  <c r="AE85" i="2"/>
  <c r="AD85" i="2"/>
  <c r="U85" i="2"/>
  <c r="AE84" i="2"/>
  <c r="AD84" i="2"/>
  <c r="W84" i="2"/>
  <c r="U84" i="2"/>
  <c r="I76" i="6" s="1"/>
  <c r="AE83" i="2"/>
  <c r="AD83" i="2"/>
  <c r="U83" i="2"/>
  <c r="W83" i="2" s="1"/>
  <c r="AE82" i="2"/>
  <c r="AD82" i="2"/>
  <c r="U82" i="2"/>
  <c r="V82" i="2" s="1"/>
  <c r="AE81" i="2"/>
  <c r="AD81" i="2"/>
  <c r="U81" i="2"/>
  <c r="AE80" i="2"/>
  <c r="AD80" i="2"/>
  <c r="V80" i="2"/>
  <c r="U80" i="2"/>
  <c r="AE79" i="2"/>
  <c r="AD79" i="2"/>
  <c r="W79" i="2"/>
  <c r="U79" i="2"/>
  <c r="AE78" i="2"/>
  <c r="AD78" i="2"/>
  <c r="V78" i="2"/>
  <c r="U78" i="2"/>
  <c r="AE77" i="2"/>
  <c r="AD77" i="2"/>
  <c r="U77" i="2"/>
  <c r="AE76" i="2"/>
  <c r="AD76" i="2"/>
  <c r="U76" i="2"/>
  <c r="AE75" i="2"/>
  <c r="AD75" i="2"/>
  <c r="U75" i="2"/>
  <c r="AE74" i="2"/>
  <c r="AD74" i="2"/>
  <c r="U74" i="2"/>
  <c r="V74" i="2" s="1"/>
  <c r="AE73" i="2"/>
  <c r="AD73" i="2"/>
  <c r="U73" i="2"/>
  <c r="AE72" i="2"/>
  <c r="AD72" i="2"/>
  <c r="U72" i="2"/>
  <c r="AE71" i="2"/>
  <c r="AF71" i="2" s="1"/>
  <c r="N63" i="6" s="1"/>
  <c r="AD71" i="2"/>
  <c r="U71" i="2"/>
  <c r="AE70" i="2"/>
  <c r="AD70" i="2"/>
  <c r="U70" i="2"/>
  <c r="AE69" i="2"/>
  <c r="AF69" i="2" s="1"/>
  <c r="N61" i="6" s="1"/>
  <c r="AD69" i="2"/>
  <c r="U69" i="2"/>
  <c r="AE68" i="2"/>
  <c r="AD68" i="2"/>
  <c r="U68" i="2"/>
  <c r="V68" i="2" s="1"/>
  <c r="AE67" i="2"/>
  <c r="AD67" i="2"/>
  <c r="U67" i="2"/>
  <c r="W67" i="2" s="1"/>
  <c r="AE66" i="2"/>
  <c r="AD66" i="2"/>
  <c r="U66" i="2"/>
  <c r="V66" i="2" s="1"/>
  <c r="AE65" i="2"/>
  <c r="AD65" i="2"/>
  <c r="U65" i="2"/>
  <c r="AE64" i="2"/>
  <c r="AD64" i="2"/>
  <c r="V64" i="2"/>
  <c r="U64" i="2"/>
  <c r="AE63" i="2"/>
  <c r="AD63" i="2"/>
  <c r="W63" i="2"/>
  <c r="U63" i="2"/>
  <c r="AE62" i="2"/>
  <c r="AD62" i="2"/>
  <c r="V62" i="2"/>
  <c r="U62" i="2"/>
  <c r="AE61" i="2"/>
  <c r="AD61" i="2"/>
  <c r="U61" i="2"/>
  <c r="AE60" i="2"/>
  <c r="AD60" i="2"/>
  <c r="W60" i="2"/>
  <c r="V60" i="2"/>
  <c r="X60" i="2" s="1"/>
  <c r="U60" i="2"/>
  <c r="I52" i="6" s="1"/>
  <c r="AE59" i="2"/>
  <c r="AD59" i="2"/>
  <c r="W59" i="2"/>
  <c r="U59" i="2"/>
  <c r="AE58" i="2"/>
  <c r="AD58" i="2"/>
  <c r="V58" i="2"/>
  <c r="U58" i="2"/>
  <c r="AE57" i="2"/>
  <c r="AD57" i="2"/>
  <c r="U57" i="2"/>
  <c r="AE56" i="2"/>
  <c r="AD56" i="2"/>
  <c r="W56" i="2"/>
  <c r="V56" i="2"/>
  <c r="X56" i="2" s="1"/>
  <c r="U56" i="2"/>
  <c r="I48" i="6" s="1"/>
  <c r="AE55" i="2"/>
  <c r="AD55" i="2"/>
  <c r="W55" i="2"/>
  <c r="U55" i="2"/>
  <c r="AE54" i="2"/>
  <c r="AD54" i="2"/>
  <c r="V54" i="2"/>
  <c r="U54" i="2"/>
  <c r="AE53" i="2"/>
  <c r="AD53" i="2"/>
  <c r="U53" i="2"/>
  <c r="AE52" i="2"/>
  <c r="AD52" i="2"/>
  <c r="W52" i="2"/>
  <c r="V52" i="2"/>
  <c r="X52" i="2" s="1"/>
  <c r="U52" i="2"/>
  <c r="I44" i="6" s="1"/>
  <c r="AE51" i="2"/>
  <c r="AD51" i="2"/>
  <c r="W51" i="2"/>
  <c r="U51" i="2"/>
  <c r="AE50" i="2"/>
  <c r="AD50" i="2"/>
  <c r="V50" i="2"/>
  <c r="U50" i="2"/>
  <c r="AE49" i="2"/>
  <c r="AD49" i="2"/>
  <c r="U49" i="2"/>
  <c r="AE48" i="2"/>
  <c r="AD48" i="2"/>
  <c r="W48" i="2"/>
  <c r="V48" i="2"/>
  <c r="X48" i="2" s="1"/>
  <c r="U48" i="2"/>
  <c r="I40" i="6" s="1"/>
  <c r="AE47" i="2"/>
  <c r="AD47" i="2"/>
  <c r="W47" i="2"/>
  <c r="U47" i="2"/>
  <c r="AE46" i="2"/>
  <c r="AD46" i="2"/>
  <c r="U46" i="2"/>
  <c r="I38" i="6" s="1"/>
  <c r="AE45" i="2"/>
  <c r="AD45" i="2"/>
  <c r="U45" i="2"/>
  <c r="I37" i="6" s="1"/>
  <c r="AE44" i="2"/>
  <c r="AD44" i="2"/>
  <c r="U44" i="2"/>
  <c r="I36" i="6" s="1"/>
  <c r="AE43" i="2"/>
  <c r="AD43" i="2"/>
  <c r="U43" i="2"/>
  <c r="AE42" i="2"/>
  <c r="AD42" i="2"/>
  <c r="AF42" i="2" s="1"/>
  <c r="N34" i="6" s="1"/>
  <c r="U42" i="2"/>
  <c r="AE41" i="2"/>
  <c r="AD41" i="2"/>
  <c r="U41" i="2"/>
  <c r="AE40" i="2"/>
  <c r="AD40" i="2"/>
  <c r="U40" i="2"/>
  <c r="AE39" i="2"/>
  <c r="AD39" i="2"/>
  <c r="U39" i="2"/>
  <c r="AE38" i="2"/>
  <c r="AD38" i="2"/>
  <c r="AF38" i="2" s="1"/>
  <c r="N30" i="6" s="1"/>
  <c r="W38" i="2"/>
  <c r="U38" i="2"/>
  <c r="AE37" i="2"/>
  <c r="AD37" i="2"/>
  <c r="U37" i="2"/>
  <c r="AE36" i="2"/>
  <c r="AD36" i="2"/>
  <c r="AF36" i="2" s="1"/>
  <c r="N28" i="6" s="1"/>
  <c r="U36" i="2"/>
  <c r="AE35" i="2"/>
  <c r="AD35" i="2"/>
  <c r="AF35" i="2" s="1"/>
  <c r="N27" i="6" s="1"/>
  <c r="U35" i="2"/>
  <c r="AE34" i="2"/>
  <c r="AD34" i="2"/>
  <c r="U34" i="2"/>
  <c r="AE33" i="2"/>
  <c r="AD33" i="2"/>
  <c r="U33" i="2"/>
  <c r="AE32" i="2"/>
  <c r="AD32" i="2"/>
  <c r="AF32" i="2" s="1"/>
  <c r="N24" i="6" s="1"/>
  <c r="U32" i="2"/>
  <c r="W32" i="2" s="1"/>
  <c r="AE31" i="2"/>
  <c r="AD31" i="2"/>
  <c r="AF31" i="2" s="1"/>
  <c r="N23" i="6" s="1"/>
  <c r="U31" i="2"/>
  <c r="AE30" i="2"/>
  <c r="AD30" i="2"/>
  <c r="AF30" i="2" s="1"/>
  <c r="N22" i="6" s="1"/>
  <c r="W30" i="2"/>
  <c r="U30" i="2"/>
  <c r="AE29" i="2"/>
  <c r="AD29" i="2"/>
  <c r="AF29" i="2" s="1"/>
  <c r="N21" i="6" s="1"/>
  <c r="U29" i="2"/>
  <c r="AE28" i="2"/>
  <c r="AD28" i="2"/>
  <c r="AF28" i="2" s="1"/>
  <c r="N20" i="6" s="1"/>
  <c r="U28" i="2"/>
  <c r="AE27" i="2"/>
  <c r="AD27" i="2"/>
  <c r="AF27" i="2" s="1"/>
  <c r="N19" i="6" s="1"/>
  <c r="U27" i="2"/>
  <c r="AE26" i="2"/>
  <c r="AD26" i="2"/>
  <c r="U26" i="2"/>
  <c r="AE25" i="2"/>
  <c r="AD25" i="2"/>
  <c r="U25" i="2"/>
  <c r="AE24" i="2"/>
  <c r="AD24" i="2"/>
  <c r="U24" i="2"/>
  <c r="V24" i="2" s="1"/>
  <c r="AE23" i="2"/>
  <c r="AD23" i="2"/>
  <c r="U23" i="2"/>
  <c r="AE22" i="2"/>
  <c r="AD22" i="2"/>
  <c r="U22" i="2"/>
  <c r="AE21" i="2"/>
  <c r="AD21" i="2"/>
  <c r="AF21" i="2" s="1"/>
  <c r="N13" i="6" s="1"/>
  <c r="U21" i="2"/>
  <c r="AE20" i="2"/>
  <c r="AD20" i="2"/>
  <c r="AF20" i="2" s="1"/>
  <c r="N12" i="6" s="1"/>
  <c r="U20" i="2"/>
  <c r="AE19" i="2"/>
  <c r="AD19" i="2"/>
  <c r="U19" i="2"/>
  <c r="AE18" i="2"/>
  <c r="AD18" i="2"/>
  <c r="AF18" i="2" s="1"/>
  <c r="N10" i="6" s="1"/>
  <c r="U18" i="2"/>
  <c r="AE17" i="2"/>
  <c r="AD17" i="2"/>
  <c r="AF17" i="2" s="1"/>
  <c r="N9" i="6" s="1"/>
  <c r="U17" i="2"/>
  <c r="AE16" i="2"/>
  <c r="AD16" i="2"/>
  <c r="AF16" i="2" s="1"/>
  <c r="N8" i="6" s="1"/>
  <c r="U16" i="2"/>
  <c r="AE15" i="2"/>
  <c r="AD15" i="2"/>
  <c r="U15" i="2"/>
  <c r="AE14" i="2"/>
  <c r="AD14" i="2"/>
  <c r="AF14" i="2" s="1"/>
  <c r="N6" i="6" s="1"/>
  <c r="U14" i="2"/>
  <c r="AE13" i="2"/>
  <c r="AD13" i="2"/>
  <c r="AF13" i="2" s="1"/>
  <c r="N5" i="6" s="1"/>
  <c r="U13" i="2"/>
  <c r="AE12" i="2"/>
  <c r="AD12" i="2"/>
  <c r="AF12" i="2" s="1"/>
  <c r="N4" i="6" s="1"/>
  <c r="U12" i="2"/>
  <c r="AE11" i="2"/>
  <c r="AD11" i="2"/>
  <c r="U11" i="2"/>
  <c r="AE10" i="2"/>
  <c r="AD10" i="2"/>
  <c r="AF10" i="2" s="1"/>
  <c r="N2" i="6" s="1"/>
  <c r="U10" i="2"/>
  <c r="V28" i="2" l="1"/>
  <c r="I20" i="6"/>
  <c r="W37" i="2"/>
  <c r="I29" i="6"/>
  <c r="W57" i="2"/>
  <c r="I49" i="6"/>
  <c r="W61" i="2"/>
  <c r="I53" i="6"/>
  <c r="V75" i="2"/>
  <c r="I67" i="6"/>
  <c r="W127" i="2"/>
  <c r="I119" i="6"/>
  <c r="W159" i="2"/>
  <c r="I151" i="6"/>
  <c r="W170" i="2"/>
  <c r="I162" i="6"/>
  <c r="W16" i="2"/>
  <c r="I8" i="6"/>
  <c r="AF23" i="2"/>
  <c r="N15" i="6" s="1"/>
  <c r="W41" i="2"/>
  <c r="I33" i="6"/>
  <c r="AF65" i="2"/>
  <c r="N57" i="6" s="1"/>
  <c r="V71" i="2"/>
  <c r="I63" i="6"/>
  <c r="AF81" i="2"/>
  <c r="N73" i="6" s="1"/>
  <c r="AF102" i="2"/>
  <c r="N94" i="6" s="1"/>
  <c r="V104" i="2"/>
  <c r="I96" i="6"/>
  <c r="V112" i="2"/>
  <c r="I104" i="6"/>
  <c r="AF122" i="2"/>
  <c r="N114" i="6" s="1"/>
  <c r="W126" i="2"/>
  <c r="I118" i="6"/>
  <c r="W130" i="2"/>
  <c r="I122" i="6"/>
  <c r="AF139" i="2"/>
  <c r="N131" i="6" s="1"/>
  <c r="V142" i="2"/>
  <c r="I134" i="6"/>
  <c r="V159" i="2"/>
  <c r="X159" i="2" s="1"/>
  <c r="W164" i="2"/>
  <c r="I156" i="6"/>
  <c r="W178" i="2"/>
  <c r="I170" i="6"/>
  <c r="W15" i="2"/>
  <c r="I7" i="6"/>
  <c r="V23" i="2"/>
  <c r="X23" i="2" s="1"/>
  <c r="L15" i="6" s="1"/>
  <c r="M15" i="6" s="1"/>
  <c r="I15" i="6"/>
  <c r="W25" i="2"/>
  <c r="I17" i="6"/>
  <c r="W10" i="2"/>
  <c r="AF11" i="2"/>
  <c r="N3" i="6" s="1"/>
  <c r="W14" i="2"/>
  <c r="I6" i="6"/>
  <c r="AF15" i="2"/>
  <c r="N7" i="6" s="1"/>
  <c r="W18" i="2"/>
  <c r="I10" i="6"/>
  <c r="AF19" i="2"/>
  <c r="N11" i="6" s="1"/>
  <c r="W22" i="2"/>
  <c r="I14" i="6"/>
  <c r="W23" i="2"/>
  <c r="AF25" i="2"/>
  <c r="N17" i="6" s="1"/>
  <c r="AF26" i="2"/>
  <c r="N18" i="6" s="1"/>
  <c r="V30" i="2"/>
  <c r="I22" i="6"/>
  <c r="W31" i="2"/>
  <c r="I23" i="6"/>
  <c r="AF33" i="2"/>
  <c r="N25" i="6" s="1"/>
  <c r="AF34" i="2"/>
  <c r="N26" i="6" s="1"/>
  <c r="V38" i="2"/>
  <c r="I30" i="6"/>
  <c r="W39" i="2"/>
  <c r="I31" i="6"/>
  <c r="AF40" i="2"/>
  <c r="N32" i="6" s="1"/>
  <c r="W43" i="2"/>
  <c r="I35" i="6"/>
  <c r="AF44" i="2"/>
  <c r="N36" i="6" s="1"/>
  <c r="V47" i="2"/>
  <c r="X47" i="2" s="1"/>
  <c r="I39" i="6"/>
  <c r="W50" i="2"/>
  <c r="I42" i="6"/>
  <c r="V51" i="2"/>
  <c r="X51" i="2" s="1"/>
  <c r="I43" i="6"/>
  <c r="W54" i="2"/>
  <c r="I46" i="6"/>
  <c r="V55" i="2"/>
  <c r="X55" i="2" s="1"/>
  <c r="I47" i="6"/>
  <c r="W58" i="2"/>
  <c r="I50" i="6"/>
  <c r="V59" i="2"/>
  <c r="X59" i="2" s="1"/>
  <c r="I51" i="6"/>
  <c r="W62" i="2"/>
  <c r="I54" i="6"/>
  <c r="V63" i="2"/>
  <c r="X63" i="2" s="1"/>
  <c r="I55" i="6"/>
  <c r="W64" i="2"/>
  <c r="I56" i="6"/>
  <c r="W65" i="2"/>
  <c r="I57" i="6"/>
  <c r="AF73" i="2"/>
  <c r="N65" i="6" s="1"/>
  <c r="AF75" i="2"/>
  <c r="N67" i="6" s="1"/>
  <c r="W78" i="2"/>
  <c r="I70" i="6"/>
  <c r="V79" i="2"/>
  <c r="X79" i="2" s="1"/>
  <c r="I71" i="6"/>
  <c r="W80" i="2"/>
  <c r="I72" i="6"/>
  <c r="W81" i="2"/>
  <c r="I73" i="6"/>
  <c r="V84" i="2"/>
  <c r="X84" i="2" s="1"/>
  <c r="W85" i="2"/>
  <c r="I77" i="6"/>
  <c r="V88" i="2"/>
  <c r="X88" i="2" s="1"/>
  <c r="V89" i="2"/>
  <c r="I81" i="6"/>
  <c r="V90" i="2"/>
  <c r="I82" i="6"/>
  <c r="V91" i="2"/>
  <c r="I83" i="6"/>
  <c r="AF95" i="2"/>
  <c r="N87" i="6" s="1"/>
  <c r="V100" i="2"/>
  <c r="I92" i="6"/>
  <c r="AF103" i="2"/>
  <c r="N95" i="6" s="1"/>
  <c r="AF106" i="2"/>
  <c r="N98" i="6" s="1"/>
  <c r="V108" i="2"/>
  <c r="I100" i="6"/>
  <c r="AF111" i="2"/>
  <c r="N103" i="6" s="1"/>
  <c r="AF114" i="2"/>
  <c r="N106" i="6" s="1"/>
  <c r="V118" i="2"/>
  <c r="I110" i="6"/>
  <c r="V120" i="2"/>
  <c r="I112" i="6"/>
  <c r="V121" i="2"/>
  <c r="I113" i="6"/>
  <c r="W128" i="2"/>
  <c r="I120" i="6"/>
  <c r="AF129" i="2"/>
  <c r="N121" i="6" s="1"/>
  <c r="W132" i="2"/>
  <c r="I124" i="6"/>
  <c r="AF133" i="2"/>
  <c r="N125" i="6" s="1"/>
  <c r="W136" i="2"/>
  <c r="I128" i="6"/>
  <c r="AF137" i="2"/>
  <c r="N129" i="6" s="1"/>
  <c r="AF140" i="2"/>
  <c r="N132" i="6" s="1"/>
  <c r="V143" i="2"/>
  <c r="X143" i="2" s="1"/>
  <c r="AF143" i="2"/>
  <c r="N135" i="6" s="1"/>
  <c r="W145" i="2"/>
  <c r="X145" i="2" s="1"/>
  <c r="L137" i="6" s="1"/>
  <c r="M137" i="6" s="1"/>
  <c r="I137" i="6"/>
  <c r="V146" i="2"/>
  <c r="I138" i="6"/>
  <c r="AF147" i="2"/>
  <c r="N139" i="6" s="1"/>
  <c r="V150" i="2"/>
  <c r="I142" i="6"/>
  <c r="W155" i="2"/>
  <c r="I147" i="6"/>
  <c r="W156" i="2"/>
  <c r="I148" i="6"/>
  <c r="W166" i="2"/>
  <c r="I158" i="6"/>
  <c r="AF168" i="2"/>
  <c r="N160" i="6" s="1"/>
  <c r="W171" i="2"/>
  <c r="I163" i="6"/>
  <c r="W172" i="2"/>
  <c r="I164" i="6"/>
  <c r="W176" i="2"/>
  <c r="I168" i="6"/>
  <c r="W180" i="2"/>
  <c r="I172" i="6"/>
  <c r="AF271" i="2"/>
  <c r="N263" i="6" s="1"/>
  <c r="V275" i="2"/>
  <c r="I267" i="6"/>
  <c r="V276" i="2"/>
  <c r="I268" i="6"/>
  <c r="V277" i="2"/>
  <c r="I269" i="6"/>
  <c r="V279" i="2"/>
  <c r="X279" i="2" s="1"/>
  <c r="I271" i="6"/>
  <c r="V280" i="2"/>
  <c r="I272" i="6"/>
  <c r="V282" i="2"/>
  <c r="X282" i="2" s="1"/>
  <c r="I274" i="6"/>
  <c r="V283" i="2"/>
  <c r="X283" i="2" s="1"/>
  <c r="I275" i="6"/>
  <c r="V286" i="2"/>
  <c r="X286" i="2" s="1"/>
  <c r="I278" i="6"/>
  <c r="AF298" i="2"/>
  <c r="N290" i="6" s="1"/>
  <c r="W300" i="2"/>
  <c r="I292" i="6"/>
  <c r="AF303" i="2"/>
  <c r="N295" i="6" s="1"/>
  <c r="V309" i="2"/>
  <c r="I301" i="6"/>
  <c r="W310" i="2"/>
  <c r="I302" i="6"/>
  <c r="AF315" i="2"/>
  <c r="N307" i="6" s="1"/>
  <c r="V318" i="2"/>
  <c r="I310" i="6"/>
  <c r="AF319" i="2"/>
  <c r="N311" i="6" s="1"/>
  <c r="V322" i="2"/>
  <c r="I314" i="6"/>
  <c r="AF323" i="2"/>
  <c r="N315" i="6" s="1"/>
  <c r="V326" i="2"/>
  <c r="I318" i="6"/>
  <c r="AF327" i="2"/>
  <c r="N319" i="6" s="1"/>
  <c r="V330" i="2"/>
  <c r="I322" i="6"/>
  <c r="W336" i="2"/>
  <c r="W337" i="2"/>
  <c r="I329" i="6"/>
  <c r="V370" i="2"/>
  <c r="I362" i="6"/>
  <c r="AF372" i="2"/>
  <c r="N364" i="6" s="1"/>
  <c r="V376" i="2"/>
  <c r="I368" i="6"/>
  <c r="V386" i="2"/>
  <c r="I378" i="6"/>
  <c r="AF388" i="2"/>
  <c r="N380" i="6" s="1"/>
  <c r="AF392" i="2"/>
  <c r="N384" i="6" s="1"/>
  <c r="AF396" i="2"/>
  <c r="N388" i="6" s="1"/>
  <c r="W400" i="2"/>
  <c r="I392" i="6"/>
  <c r="W436" i="2"/>
  <c r="W438" i="2"/>
  <c r="I430" i="6"/>
  <c r="AF449" i="2"/>
  <c r="N441" i="6" s="1"/>
  <c r="V458" i="2"/>
  <c r="I450" i="6"/>
  <c r="AF461" i="2"/>
  <c r="N453" i="6" s="1"/>
  <c r="AF462" i="2"/>
  <c r="N454" i="6" s="1"/>
  <c r="V467" i="2"/>
  <c r="I459" i="6"/>
  <c r="AF468" i="2"/>
  <c r="N460" i="6" s="1"/>
  <c r="AF471" i="2"/>
  <c r="N463" i="6" s="1"/>
  <c r="V475" i="2"/>
  <c r="I467" i="6"/>
  <c r="AF479" i="2"/>
  <c r="N471" i="6" s="1"/>
  <c r="V483" i="2"/>
  <c r="I475" i="6"/>
  <c r="AF487" i="2"/>
  <c r="N479" i="6" s="1"/>
  <c r="V491" i="2"/>
  <c r="I483" i="6"/>
  <c r="AF495" i="2"/>
  <c r="N487" i="6" s="1"/>
  <c r="V499" i="2"/>
  <c r="I491" i="6"/>
  <c r="AF503" i="2"/>
  <c r="N495" i="6" s="1"/>
  <c r="V507" i="2"/>
  <c r="I499" i="6"/>
  <c r="AF511" i="2"/>
  <c r="N503" i="6" s="1"/>
  <c r="V515" i="2"/>
  <c r="I507" i="6"/>
  <c r="AF519" i="2"/>
  <c r="N511" i="6" s="1"/>
  <c r="AF524" i="2"/>
  <c r="N516" i="6" s="1"/>
  <c r="AF528" i="2"/>
  <c r="N520" i="6" s="1"/>
  <c r="W540" i="2"/>
  <c r="I532" i="6"/>
  <c r="AF549" i="2"/>
  <c r="N541" i="6" s="1"/>
  <c r="V552" i="2"/>
  <c r="I544" i="6"/>
  <c r="W553" i="2"/>
  <c r="I545" i="6"/>
  <c r="V556" i="2"/>
  <c r="I548" i="6"/>
  <c r="W560" i="2"/>
  <c r="I552" i="6"/>
  <c r="AF561" i="2"/>
  <c r="N553" i="6" s="1"/>
  <c r="W562" i="2"/>
  <c r="AF568" i="2"/>
  <c r="N560" i="6" s="1"/>
  <c r="AF569" i="2"/>
  <c r="N561" i="6" s="1"/>
  <c r="W570" i="2"/>
  <c r="X573" i="2"/>
  <c r="W578" i="2"/>
  <c r="I570" i="6"/>
  <c r="W585" i="2"/>
  <c r="AF587" i="2"/>
  <c r="N579" i="6" s="1"/>
  <c r="W588" i="2"/>
  <c r="W593" i="2"/>
  <c r="AF595" i="2"/>
  <c r="N587" i="6" s="1"/>
  <c r="W596" i="2"/>
  <c r="W601" i="2"/>
  <c r="AF603" i="2"/>
  <c r="N595" i="6" s="1"/>
  <c r="W604" i="2"/>
  <c r="W613" i="2"/>
  <c r="I605" i="6"/>
  <c r="AF615" i="2"/>
  <c r="N607" i="6" s="1"/>
  <c r="V637" i="2"/>
  <c r="AF639" i="2"/>
  <c r="N631" i="6" s="1"/>
  <c r="AF640" i="2"/>
  <c r="N632" i="6" s="1"/>
  <c r="V645" i="2"/>
  <c r="AF647" i="2"/>
  <c r="N639" i="6" s="1"/>
  <c r="AF648" i="2"/>
  <c r="N640" i="6" s="1"/>
  <c r="V653" i="2"/>
  <c r="V667" i="2"/>
  <c r="W668" i="2"/>
  <c r="I660" i="6"/>
  <c r="V676" i="2"/>
  <c r="X676" i="2" s="1"/>
  <c r="I668" i="6"/>
  <c r="AF679" i="2"/>
  <c r="N671" i="6" s="1"/>
  <c r="V682" i="2"/>
  <c r="I674" i="6"/>
  <c r="V684" i="2"/>
  <c r="I676" i="6"/>
  <c r="W685" i="2"/>
  <c r="X685" i="2" s="1"/>
  <c r="L677" i="6" s="1"/>
  <c r="M677" i="6" s="1"/>
  <c r="I677" i="6"/>
  <c r="W687" i="2"/>
  <c r="V688" i="2"/>
  <c r="I680" i="6"/>
  <c r="W689" i="2"/>
  <c r="I681" i="6"/>
  <c r="V691" i="2"/>
  <c r="X691" i="2" s="1"/>
  <c r="V692" i="2"/>
  <c r="X692" i="2" s="1"/>
  <c r="I684" i="6"/>
  <c r="AF693" i="2"/>
  <c r="N685" i="6" s="1"/>
  <c r="AF698" i="2"/>
  <c r="N690" i="6" s="1"/>
  <c r="W699" i="2"/>
  <c r="W701" i="2"/>
  <c r="X701" i="2" s="1"/>
  <c r="I693" i="6"/>
  <c r="AF703" i="2"/>
  <c r="N695" i="6" s="1"/>
  <c r="AF705" i="2"/>
  <c r="N697" i="6" s="1"/>
  <c r="W709" i="2"/>
  <c r="X709" i="2" s="1"/>
  <c r="I701" i="6"/>
  <c r="AF711" i="2"/>
  <c r="N703" i="6" s="1"/>
  <c r="AF713" i="2"/>
  <c r="N705" i="6" s="1"/>
  <c r="V719" i="2"/>
  <c r="X719" i="2" s="1"/>
  <c r="V720" i="2"/>
  <c r="I712" i="6"/>
  <c r="AF723" i="2"/>
  <c r="N715" i="6" s="1"/>
  <c r="AF724" i="2"/>
  <c r="N716" i="6" s="1"/>
  <c r="AF727" i="2"/>
  <c r="N719" i="6" s="1"/>
  <c r="AF728" i="2"/>
  <c r="N720" i="6" s="1"/>
  <c r="AF731" i="2"/>
  <c r="N723" i="6" s="1"/>
  <c r="V733" i="2"/>
  <c r="I725" i="6"/>
  <c r="W734" i="2"/>
  <c r="I726" i="6"/>
  <c r="W738" i="2"/>
  <c r="I730" i="6"/>
  <c r="W742" i="2"/>
  <c r="I734" i="6"/>
  <c r="W746" i="2"/>
  <c r="I738" i="6"/>
  <c r="W750" i="2"/>
  <c r="I742" i="6"/>
  <c r="W754" i="2"/>
  <c r="I746" i="6"/>
  <c r="W758" i="2"/>
  <c r="I750" i="6"/>
  <c r="W762" i="2"/>
  <c r="I754" i="6"/>
  <c r="W766" i="2"/>
  <c r="I758" i="6"/>
  <c r="W770" i="2"/>
  <c r="I762" i="6"/>
  <c r="V775" i="2"/>
  <c r="X775" i="2" s="1"/>
  <c r="AF779" i="2"/>
  <c r="N771" i="6" s="1"/>
  <c r="V782" i="2"/>
  <c r="I774" i="6"/>
  <c r="AF783" i="2"/>
  <c r="N775" i="6" s="1"/>
  <c r="V786" i="2"/>
  <c r="I778" i="6"/>
  <c r="AF787" i="2"/>
  <c r="N779" i="6" s="1"/>
  <c r="W790" i="2"/>
  <c r="I782" i="6"/>
  <c r="W791" i="2"/>
  <c r="I783" i="6"/>
  <c r="AF793" i="2"/>
  <c r="N785" i="6" s="1"/>
  <c r="AF797" i="2"/>
  <c r="N789" i="6" s="1"/>
  <c r="W800" i="2"/>
  <c r="I792" i="6"/>
  <c r="W804" i="2"/>
  <c r="I796" i="6"/>
  <c r="V815" i="2"/>
  <c r="V816" i="2"/>
  <c r="V817" i="2"/>
  <c r="V818" i="2"/>
  <c r="V819" i="2"/>
  <c r="V820" i="2"/>
  <c r="V821" i="2"/>
  <c r="V822" i="2"/>
  <c r="V823" i="2"/>
  <c r="W17" i="2"/>
  <c r="I9" i="6"/>
  <c r="W21" i="2"/>
  <c r="I13" i="6"/>
  <c r="W29" i="2"/>
  <c r="I21" i="6"/>
  <c r="V98" i="2"/>
  <c r="I90" i="6"/>
  <c r="V117" i="2"/>
  <c r="I109" i="6"/>
  <c r="W131" i="2"/>
  <c r="I123" i="6"/>
  <c r="W147" i="2"/>
  <c r="I139" i="6"/>
  <c r="W165" i="2"/>
  <c r="I157" i="6"/>
  <c r="W179" i="2"/>
  <c r="I171" i="6"/>
  <c r="V273" i="2"/>
  <c r="I265" i="6"/>
  <c r="V284" i="2"/>
  <c r="I276" i="6"/>
  <c r="V285" i="2"/>
  <c r="I277" i="6"/>
  <c r="V287" i="2"/>
  <c r="I279" i="6"/>
  <c r="V288" i="2"/>
  <c r="I280" i="6"/>
  <c r="V290" i="2"/>
  <c r="I282" i="6"/>
  <c r="V291" i="2"/>
  <c r="I283" i="6"/>
  <c r="V297" i="2"/>
  <c r="I289" i="6"/>
  <c r="W298" i="2"/>
  <c r="I290" i="6"/>
  <c r="V299" i="2"/>
  <c r="I291" i="6"/>
  <c r="W308" i="2"/>
  <c r="I300" i="6"/>
  <c r="X310" i="2"/>
  <c r="L302" i="6" s="1"/>
  <c r="M302" i="6" s="1"/>
  <c r="X337" i="2"/>
  <c r="V342" i="2"/>
  <c r="I334" i="6"/>
  <c r="V374" i="2"/>
  <c r="I366" i="6"/>
  <c r="W398" i="2"/>
  <c r="I390" i="6"/>
  <c r="X400" i="2"/>
  <c r="W404" i="2"/>
  <c r="I396" i="6"/>
  <c r="X438" i="2"/>
  <c r="W444" i="2"/>
  <c r="I436" i="6"/>
  <c r="V453" i="2"/>
  <c r="I445" i="6"/>
  <c r="V456" i="2"/>
  <c r="I448" i="6"/>
  <c r="V465" i="2"/>
  <c r="I457" i="6"/>
  <c r="V473" i="2"/>
  <c r="I465" i="6"/>
  <c r="X475" i="2"/>
  <c r="V481" i="2"/>
  <c r="I473" i="6"/>
  <c r="X483" i="2"/>
  <c r="V489" i="2"/>
  <c r="I481" i="6"/>
  <c r="X491" i="2"/>
  <c r="V497" i="2"/>
  <c r="I489" i="6"/>
  <c r="X499" i="2"/>
  <c r="V505" i="2"/>
  <c r="I497" i="6"/>
  <c r="X507" i="2"/>
  <c r="V513" i="2"/>
  <c r="I505" i="6"/>
  <c r="X515" i="2"/>
  <c r="V521" i="2"/>
  <c r="I513" i="6"/>
  <c r="V534" i="2"/>
  <c r="I526" i="6"/>
  <c r="W537" i="2"/>
  <c r="I529" i="6"/>
  <c r="V546" i="2"/>
  <c r="I538" i="6"/>
  <c r="W551" i="2"/>
  <c r="I543" i="6"/>
  <c r="X553" i="2"/>
  <c r="W555" i="2"/>
  <c r="I547" i="6"/>
  <c r="AH557" i="2"/>
  <c r="L549" i="6"/>
  <c r="M549" i="6" s="1"/>
  <c r="V559" i="2"/>
  <c r="I551" i="6"/>
  <c r="V565" i="2"/>
  <c r="I557" i="6"/>
  <c r="W618" i="2"/>
  <c r="I610" i="6"/>
  <c r="V677" i="2"/>
  <c r="I669" i="6"/>
  <c r="V679" i="2"/>
  <c r="I671" i="6"/>
  <c r="X684" i="2"/>
  <c r="L676" i="6" s="1"/>
  <c r="M676" i="6" s="1"/>
  <c r="V686" i="2"/>
  <c r="I678" i="6"/>
  <c r="X689" i="2"/>
  <c r="W693" i="2"/>
  <c r="I685" i="6"/>
  <c r="AH703" i="2"/>
  <c r="L695" i="6"/>
  <c r="M695" i="6" s="1"/>
  <c r="V704" i="2"/>
  <c r="I696" i="6"/>
  <c r="AH711" i="2"/>
  <c r="L703" i="6"/>
  <c r="M703" i="6" s="1"/>
  <c r="V712" i="2"/>
  <c r="I704" i="6"/>
  <c r="AH721" i="2"/>
  <c r="L713" i="6"/>
  <c r="M713" i="6" s="1"/>
  <c r="W725" i="2"/>
  <c r="I717" i="6"/>
  <c r="V728" i="2"/>
  <c r="I720" i="6"/>
  <c r="V731" i="2"/>
  <c r="I723" i="6"/>
  <c r="V732" i="2"/>
  <c r="I724" i="6"/>
  <c r="W737" i="2"/>
  <c r="I729" i="6"/>
  <c r="W741" i="2"/>
  <c r="I733" i="6"/>
  <c r="W745" i="2"/>
  <c r="I737" i="6"/>
  <c r="W749" i="2"/>
  <c r="I741" i="6"/>
  <c r="W753" i="2"/>
  <c r="I745" i="6"/>
  <c r="W757" i="2"/>
  <c r="I749" i="6"/>
  <c r="W761" i="2"/>
  <c r="I753" i="6"/>
  <c r="W765" i="2"/>
  <c r="I757" i="6"/>
  <c r="W769" i="2"/>
  <c r="I761" i="6"/>
  <c r="W789" i="2"/>
  <c r="I781" i="6"/>
  <c r="X790" i="2"/>
  <c r="X791" i="2"/>
  <c r="W799" i="2"/>
  <c r="I791" i="6"/>
  <c r="W803" i="2"/>
  <c r="I795" i="6"/>
  <c r="W13" i="2"/>
  <c r="I5" i="6"/>
  <c r="W49" i="2"/>
  <c r="I41" i="6"/>
  <c r="W53" i="2"/>
  <c r="I45" i="6"/>
  <c r="W76" i="2"/>
  <c r="I68" i="6"/>
  <c r="V114" i="2"/>
  <c r="I106" i="6"/>
  <c r="W154" i="2"/>
  <c r="I146" i="6"/>
  <c r="W160" i="2"/>
  <c r="I152" i="6"/>
  <c r="AF67" i="2"/>
  <c r="N59" i="6" s="1"/>
  <c r="W72" i="2"/>
  <c r="I64" i="6"/>
  <c r="V76" i="2"/>
  <c r="AF83" i="2"/>
  <c r="N75" i="6" s="1"/>
  <c r="AF94" i="2"/>
  <c r="N86" i="6" s="1"/>
  <c r="V113" i="2"/>
  <c r="I105" i="6"/>
  <c r="W114" i="2"/>
  <c r="W134" i="2"/>
  <c r="I126" i="6"/>
  <c r="V147" i="2"/>
  <c r="X147" i="2" s="1"/>
  <c r="W158" i="2"/>
  <c r="I150" i="6"/>
  <c r="W163" i="2"/>
  <c r="I155" i="6"/>
  <c r="V271" i="2"/>
  <c r="I263" i="6"/>
  <c r="W273" i="2"/>
  <c r="AH275" i="2"/>
  <c r="N267" i="6"/>
  <c r="L267" i="6"/>
  <c r="M267" i="6" s="1"/>
  <c r="W284" i="2"/>
  <c r="W287" i="2"/>
  <c r="W288" i="2"/>
  <c r="W290" i="2"/>
  <c r="W291" i="2"/>
  <c r="W297" i="2"/>
  <c r="V298" i="2"/>
  <c r="X298" i="2" s="1"/>
  <c r="L290" i="6" s="1"/>
  <c r="M290" i="6" s="1"/>
  <c r="V305" i="2"/>
  <c r="I297" i="6"/>
  <c r="W306" i="2"/>
  <c r="I298" i="6"/>
  <c r="V307" i="2"/>
  <c r="I299" i="6"/>
  <c r="AF314" i="2"/>
  <c r="N306" i="6" s="1"/>
  <c r="V316" i="2"/>
  <c r="I308" i="6"/>
  <c r="V320" i="2"/>
  <c r="I312" i="6"/>
  <c r="V324" i="2"/>
  <c r="I316" i="6"/>
  <c r="V328" i="2"/>
  <c r="I320" i="6"/>
  <c r="AF331" i="2"/>
  <c r="N323" i="6" s="1"/>
  <c r="V335" i="2"/>
  <c r="I327" i="6"/>
  <c r="W339" i="2"/>
  <c r="I331" i="6"/>
  <c r="V340" i="2"/>
  <c r="I332" i="6"/>
  <c r="W342" i="2"/>
  <c r="W358" i="2"/>
  <c r="I350" i="6"/>
  <c r="W359" i="2"/>
  <c r="I351" i="6"/>
  <c r="W360" i="2"/>
  <c r="I352" i="6"/>
  <c r="W361" i="2"/>
  <c r="I353" i="6"/>
  <c r="V362" i="2"/>
  <c r="I354" i="6"/>
  <c r="V368" i="2"/>
  <c r="I360" i="6"/>
  <c r="W374" i="2"/>
  <c r="V378" i="2"/>
  <c r="I370" i="6"/>
  <c r="V384" i="2"/>
  <c r="I376" i="6"/>
  <c r="V398" i="2"/>
  <c r="X398" i="2" s="1"/>
  <c r="V434" i="2"/>
  <c r="V440" i="2"/>
  <c r="W441" i="2"/>
  <c r="I433" i="6"/>
  <c r="AF448" i="2"/>
  <c r="N440" i="6" s="1"/>
  <c r="V450" i="2"/>
  <c r="I442" i="6"/>
  <c r="V452" i="2"/>
  <c r="I444" i="6"/>
  <c r="W453" i="2"/>
  <c r="V455" i="2"/>
  <c r="I447" i="6"/>
  <c r="W456" i="2"/>
  <c r="X456" i="2" s="1"/>
  <c r="V462" i="2"/>
  <c r="I454" i="6"/>
  <c r="V464" i="2"/>
  <c r="I456" i="6"/>
  <c r="AF467" i="2"/>
  <c r="N459" i="6" s="1"/>
  <c r="V469" i="2"/>
  <c r="I461" i="6"/>
  <c r="V471" i="2"/>
  <c r="I463" i="6"/>
  <c r="W473" i="2"/>
  <c r="AF476" i="2"/>
  <c r="N468" i="6" s="1"/>
  <c r="V479" i="2"/>
  <c r="I471" i="6"/>
  <c r="W481" i="2"/>
  <c r="AF484" i="2"/>
  <c r="N476" i="6" s="1"/>
  <c r="V487" i="2"/>
  <c r="I479" i="6"/>
  <c r="W489" i="2"/>
  <c r="AF492" i="2"/>
  <c r="N484" i="6" s="1"/>
  <c r="V495" i="2"/>
  <c r="I487" i="6"/>
  <c r="W497" i="2"/>
  <c r="AF500" i="2"/>
  <c r="N492" i="6" s="1"/>
  <c r="V503" i="2"/>
  <c r="I495" i="6"/>
  <c r="W505" i="2"/>
  <c r="AF508" i="2"/>
  <c r="N500" i="6" s="1"/>
  <c r="V511" i="2"/>
  <c r="I503" i="6"/>
  <c r="W513" i="2"/>
  <c r="AF516" i="2"/>
  <c r="N508" i="6" s="1"/>
  <c r="V519" i="2"/>
  <c r="I511" i="6"/>
  <c r="W521" i="2"/>
  <c r="W534" i="2"/>
  <c r="V535" i="2"/>
  <c r="W543" i="2"/>
  <c r="I535" i="6"/>
  <c r="V544" i="2"/>
  <c r="W546" i="2"/>
  <c r="V547" i="2"/>
  <c r="V549" i="2"/>
  <c r="I541" i="6"/>
  <c r="W558" i="2"/>
  <c r="I550" i="6"/>
  <c r="AF560" i="2"/>
  <c r="N552" i="6" s="1"/>
  <c r="W564" i="2"/>
  <c r="I556" i="6"/>
  <c r="W565" i="2"/>
  <c r="V566" i="2"/>
  <c r="V567" i="2"/>
  <c r="I559" i="6"/>
  <c r="V569" i="2"/>
  <c r="I561" i="6"/>
  <c r="V574" i="2"/>
  <c r="V583" i="2"/>
  <c r="AF586" i="2"/>
  <c r="N578" i="6" s="1"/>
  <c r="AF588" i="2"/>
  <c r="N580" i="6" s="1"/>
  <c r="V591" i="2"/>
  <c r="AF594" i="2"/>
  <c r="N586" i="6" s="1"/>
  <c r="AF596" i="2"/>
  <c r="N588" i="6" s="1"/>
  <c r="V599" i="2"/>
  <c r="AF602" i="2"/>
  <c r="N594" i="6" s="1"/>
  <c r="AF604" i="2"/>
  <c r="N596" i="6" s="1"/>
  <c r="W611" i="2"/>
  <c r="I603" i="6"/>
  <c r="W616" i="2"/>
  <c r="I608" i="6"/>
  <c r="W617" i="2"/>
  <c r="I609" i="6"/>
  <c r="V618" i="2"/>
  <c r="X618" i="2" s="1"/>
  <c r="V635" i="2"/>
  <c r="W636" i="2"/>
  <c r="I628" i="6"/>
  <c r="V640" i="2"/>
  <c r="W641" i="2"/>
  <c r="I633" i="6"/>
  <c r="V643" i="2"/>
  <c r="W644" i="2"/>
  <c r="I636" i="6"/>
  <c r="V648" i="2"/>
  <c r="W649" i="2"/>
  <c r="I641" i="6"/>
  <c r="V651" i="2"/>
  <c r="W652" i="2"/>
  <c r="I644" i="6"/>
  <c r="W677" i="2"/>
  <c r="W679" i="2"/>
  <c r="X679" i="2" s="1"/>
  <c r="L671" i="6" s="1"/>
  <c r="M671" i="6" s="1"/>
  <c r="W686" i="2"/>
  <c r="V693" i="2"/>
  <c r="X693" i="2" s="1"/>
  <c r="L685" i="6" s="1"/>
  <c r="M685" i="6" s="1"/>
  <c r="V695" i="2"/>
  <c r="V696" i="2"/>
  <c r="I688" i="6"/>
  <c r="AF699" i="2"/>
  <c r="N691" i="6" s="1"/>
  <c r="W704" i="2"/>
  <c r="W705" i="2"/>
  <c r="I697" i="6"/>
  <c r="W712" i="2"/>
  <c r="W713" i="2"/>
  <c r="I705" i="6"/>
  <c r="V715" i="2"/>
  <c r="V716" i="2"/>
  <c r="I708" i="6"/>
  <c r="W722" i="2"/>
  <c r="I714" i="6"/>
  <c r="V723" i="2"/>
  <c r="I715" i="6"/>
  <c r="V725" i="2"/>
  <c r="V726" i="2"/>
  <c r="W728" i="2"/>
  <c r="V729" i="2"/>
  <c r="W731" i="2"/>
  <c r="W736" i="2"/>
  <c r="I728" i="6"/>
  <c r="W740" i="2"/>
  <c r="I732" i="6"/>
  <c r="W744" i="2"/>
  <c r="I736" i="6"/>
  <c r="W748" i="2"/>
  <c r="I740" i="6"/>
  <c r="W752" i="2"/>
  <c r="I744" i="6"/>
  <c r="W756" i="2"/>
  <c r="I748" i="6"/>
  <c r="W760" i="2"/>
  <c r="I752" i="6"/>
  <c r="W764" i="2"/>
  <c r="I756" i="6"/>
  <c r="W768" i="2"/>
  <c r="I760" i="6"/>
  <c r="AF774" i="2"/>
  <c r="AF776" i="2"/>
  <c r="N768" i="6" s="1"/>
  <c r="V780" i="2"/>
  <c r="I772" i="6"/>
  <c r="V784" i="2"/>
  <c r="I776" i="6"/>
  <c r="V788" i="2"/>
  <c r="I780" i="6"/>
  <c r="W798" i="2"/>
  <c r="I790" i="6"/>
  <c r="W802" i="2"/>
  <c r="I794" i="6"/>
  <c r="V36" i="2"/>
  <c r="I28" i="6"/>
  <c r="W42" i="2"/>
  <c r="I34" i="6"/>
  <c r="W74" i="2"/>
  <c r="I66" i="6"/>
  <c r="W77" i="2"/>
  <c r="I69" i="6"/>
  <c r="V106" i="2"/>
  <c r="I98" i="6"/>
  <c r="V116" i="2"/>
  <c r="I108" i="6"/>
  <c r="W135" i="2"/>
  <c r="I127" i="6"/>
  <c r="X155" i="2"/>
  <c r="X171" i="2"/>
  <c r="W175" i="2"/>
  <c r="I167" i="6"/>
  <c r="W12" i="2"/>
  <c r="I4" i="6"/>
  <c r="W20" i="2"/>
  <c r="I12" i="6"/>
  <c r="V26" i="2"/>
  <c r="I18" i="6"/>
  <c r="W27" i="2"/>
  <c r="I19" i="6"/>
  <c r="W28" i="2"/>
  <c r="V34" i="2"/>
  <c r="I26" i="6"/>
  <c r="W35" i="2"/>
  <c r="I27" i="6"/>
  <c r="W36" i="2"/>
  <c r="W70" i="2"/>
  <c r="I62" i="6"/>
  <c r="W73" i="2"/>
  <c r="I65" i="6"/>
  <c r="W75" i="2"/>
  <c r="AF85" i="2"/>
  <c r="N77" i="6" s="1"/>
  <c r="AF87" i="2"/>
  <c r="N79" i="6" s="1"/>
  <c r="V96" i="2"/>
  <c r="I88" i="6"/>
  <c r="W98" i="2"/>
  <c r="AF110" i="2"/>
  <c r="N102" i="6" s="1"/>
  <c r="W116" i="2"/>
  <c r="W138" i="2"/>
  <c r="I130" i="6"/>
  <c r="V139" i="2"/>
  <c r="W141" i="2"/>
  <c r="I133" i="6"/>
  <c r="W174" i="2"/>
  <c r="I166" i="6"/>
  <c r="W11" i="2"/>
  <c r="I3" i="6"/>
  <c r="W19" i="2"/>
  <c r="I11" i="6"/>
  <c r="W24" i="2"/>
  <c r="I16" i="6"/>
  <c r="W26" i="2"/>
  <c r="V32" i="2"/>
  <c r="I24" i="6"/>
  <c r="W33" i="2"/>
  <c r="I25" i="6"/>
  <c r="W34" i="2"/>
  <c r="AF37" i="2"/>
  <c r="N29" i="6" s="1"/>
  <c r="W40" i="2"/>
  <c r="I32" i="6"/>
  <c r="AF47" i="2"/>
  <c r="N39" i="6" s="1"/>
  <c r="AF49" i="2"/>
  <c r="N41" i="6" s="1"/>
  <c r="AF51" i="2"/>
  <c r="N43" i="6" s="1"/>
  <c r="AF53" i="2"/>
  <c r="N45" i="6" s="1"/>
  <c r="AF55" i="2"/>
  <c r="N47" i="6" s="1"/>
  <c r="AF57" i="2"/>
  <c r="N49" i="6" s="1"/>
  <c r="AF59" i="2"/>
  <c r="N51" i="6" s="1"/>
  <c r="AF61" i="2"/>
  <c r="N53" i="6" s="1"/>
  <c r="AF63" i="2"/>
  <c r="N55" i="6" s="1"/>
  <c r="W66" i="2"/>
  <c r="I58" i="6"/>
  <c r="V67" i="2"/>
  <c r="X67" i="2" s="1"/>
  <c r="L59" i="6" s="1"/>
  <c r="M59" i="6" s="1"/>
  <c r="I59" i="6"/>
  <c r="W68" i="2"/>
  <c r="I60" i="6"/>
  <c r="W69" i="2"/>
  <c r="I61" i="6"/>
  <c r="V70" i="2"/>
  <c r="W71" i="2"/>
  <c r="V72" i="2"/>
  <c r="AF77" i="2"/>
  <c r="N69" i="6" s="1"/>
  <c r="AF79" i="2"/>
  <c r="N71" i="6" s="1"/>
  <c r="W82" i="2"/>
  <c r="I74" i="6"/>
  <c r="V83" i="2"/>
  <c r="X83" i="2" s="1"/>
  <c r="L75" i="6" s="1"/>
  <c r="M75" i="6" s="1"/>
  <c r="I75" i="6"/>
  <c r="W86" i="2"/>
  <c r="I78" i="6"/>
  <c r="V87" i="2"/>
  <c r="X87" i="2" s="1"/>
  <c r="L79" i="6" s="1"/>
  <c r="M79" i="6" s="1"/>
  <c r="I79" i="6"/>
  <c r="AF90" i="2"/>
  <c r="N82" i="6" s="1"/>
  <c r="V92" i="2"/>
  <c r="I84" i="6"/>
  <c r="V93" i="2"/>
  <c r="I85" i="6"/>
  <c r="V94" i="2"/>
  <c r="I86" i="6"/>
  <c r="V95" i="2"/>
  <c r="I87" i="6"/>
  <c r="W96" i="2"/>
  <c r="V102" i="2"/>
  <c r="I94" i="6"/>
  <c r="W104" i="2"/>
  <c r="V110" i="2"/>
  <c r="I102" i="6"/>
  <c r="W112" i="2"/>
  <c r="AF118" i="2"/>
  <c r="N110" i="6" s="1"/>
  <c r="V122" i="2"/>
  <c r="I114" i="6"/>
  <c r="V124" i="2"/>
  <c r="I116" i="6"/>
  <c r="V125" i="2"/>
  <c r="I117" i="6"/>
  <c r="W129" i="2"/>
  <c r="I121" i="6"/>
  <c r="W133" i="2"/>
  <c r="I125" i="6"/>
  <c r="W137" i="2"/>
  <c r="I129" i="6"/>
  <c r="W139" i="2"/>
  <c r="V141" i="2"/>
  <c r="W142" i="2"/>
  <c r="V151" i="2"/>
  <c r="X151" i="2" s="1"/>
  <c r="I143" i="6"/>
  <c r="V152" i="2"/>
  <c r="I144" i="6"/>
  <c r="W157" i="2"/>
  <c r="I149" i="6"/>
  <c r="W162" i="2"/>
  <c r="I154" i="6"/>
  <c r="V163" i="2"/>
  <c r="X163" i="2" s="1"/>
  <c r="W167" i="2"/>
  <c r="X167" i="2" s="1"/>
  <c r="L159" i="6" s="1"/>
  <c r="M159" i="6" s="1"/>
  <c r="I159" i="6"/>
  <c r="W168" i="2"/>
  <c r="I160" i="6"/>
  <c r="W173" i="2"/>
  <c r="I165" i="6"/>
  <c r="W177" i="2"/>
  <c r="I169" i="6"/>
  <c r="W181" i="2"/>
  <c r="I173" i="6"/>
  <c r="V269" i="2"/>
  <c r="I261" i="6"/>
  <c r="W271" i="2"/>
  <c r="V278" i="2"/>
  <c r="I270" i="6"/>
  <c r="V301" i="2"/>
  <c r="I293" i="6"/>
  <c r="W302" i="2"/>
  <c r="X302" i="2" s="1"/>
  <c r="I294" i="6"/>
  <c r="W305" i="2"/>
  <c r="V306" i="2"/>
  <c r="X306" i="2" s="1"/>
  <c r="L298" i="6" s="1"/>
  <c r="M298" i="6" s="1"/>
  <c r="AF307" i="2"/>
  <c r="N299" i="6" s="1"/>
  <c r="V313" i="2"/>
  <c r="I305" i="6"/>
  <c r="W314" i="2"/>
  <c r="X314" i="2" s="1"/>
  <c r="I306" i="6"/>
  <c r="V315" i="2"/>
  <c r="I307" i="6"/>
  <c r="AF316" i="2"/>
  <c r="N308" i="6" s="1"/>
  <c r="V319" i="2"/>
  <c r="I311" i="6"/>
  <c r="AF320" i="2"/>
  <c r="N312" i="6" s="1"/>
  <c r="V323" i="2"/>
  <c r="I315" i="6"/>
  <c r="AF324" i="2"/>
  <c r="N316" i="6" s="1"/>
  <c r="V327" i="2"/>
  <c r="I319" i="6"/>
  <c r="AF328" i="2"/>
  <c r="N320" i="6" s="1"/>
  <c r="V331" i="2"/>
  <c r="I323" i="6"/>
  <c r="V333" i="2"/>
  <c r="I325" i="6"/>
  <c r="V334" i="2"/>
  <c r="I326" i="6"/>
  <c r="W335" i="2"/>
  <c r="V336" i="2"/>
  <c r="X336" i="2" s="1"/>
  <c r="AF336" i="2"/>
  <c r="N328" i="6" s="1"/>
  <c r="AF337" i="2"/>
  <c r="N329" i="6" s="1"/>
  <c r="V339" i="2"/>
  <c r="X339" i="2" s="1"/>
  <c r="W340" i="2"/>
  <c r="AF346" i="2"/>
  <c r="N338" i="6" s="1"/>
  <c r="AF350" i="2"/>
  <c r="N342" i="6" s="1"/>
  <c r="AF354" i="2"/>
  <c r="N346" i="6" s="1"/>
  <c r="V358" i="2"/>
  <c r="X358" i="2" s="1"/>
  <c r="V359" i="2"/>
  <c r="X359" i="2" s="1"/>
  <c r="V360" i="2"/>
  <c r="X360" i="2" s="1"/>
  <c r="V361" i="2"/>
  <c r="X361" i="2" s="1"/>
  <c r="W362" i="2"/>
  <c r="AF363" i="2"/>
  <c r="N355" i="6" s="1"/>
  <c r="V366" i="2"/>
  <c r="I358" i="6"/>
  <c r="AF368" i="2"/>
  <c r="N360" i="6" s="1"/>
  <c r="W378" i="2"/>
  <c r="AF379" i="2"/>
  <c r="N371" i="6" s="1"/>
  <c r="V382" i="2"/>
  <c r="I374" i="6"/>
  <c r="AF384" i="2"/>
  <c r="N376" i="6" s="1"/>
  <c r="AF398" i="2"/>
  <c r="N390" i="6" s="1"/>
  <c r="W402" i="2"/>
  <c r="I394" i="6"/>
  <c r="AF407" i="2"/>
  <c r="N399" i="6" s="1"/>
  <c r="AF411" i="2"/>
  <c r="N403" i="6" s="1"/>
  <c r="AF415" i="2"/>
  <c r="N407" i="6" s="1"/>
  <c r="AF419" i="2"/>
  <c r="N411" i="6" s="1"/>
  <c r="AF423" i="2"/>
  <c r="N415" i="6" s="1"/>
  <c r="AF432" i="2"/>
  <c r="N424" i="6" s="1"/>
  <c r="W434" i="2"/>
  <c r="V436" i="2"/>
  <c r="AF437" i="2"/>
  <c r="N429" i="6" s="1"/>
  <c r="AF438" i="2"/>
  <c r="N430" i="6" s="1"/>
  <c r="W440" i="2"/>
  <c r="V446" i="2"/>
  <c r="I438" i="6"/>
  <c r="V447" i="2"/>
  <c r="I439" i="6"/>
  <c r="V449" i="2"/>
  <c r="I441" i="6"/>
  <c r="AF452" i="2"/>
  <c r="N444" i="6" s="1"/>
  <c r="AF456" i="2"/>
  <c r="N448" i="6" s="1"/>
  <c r="AF457" i="2"/>
  <c r="N449" i="6" s="1"/>
  <c r="V459" i="2"/>
  <c r="I451" i="6"/>
  <c r="V461" i="2"/>
  <c r="I453" i="6"/>
  <c r="W462" i="2"/>
  <c r="V468" i="2"/>
  <c r="I460" i="6"/>
  <c r="W469" i="2"/>
  <c r="X469" i="2" s="1"/>
  <c r="V470" i="2"/>
  <c r="I462" i="6"/>
  <c r="W471" i="2"/>
  <c r="X471" i="2" s="1"/>
  <c r="AF473" i="2"/>
  <c r="N465" i="6" s="1"/>
  <c r="AF474" i="2"/>
  <c r="N466" i="6" s="1"/>
  <c r="V477" i="2"/>
  <c r="I469" i="6"/>
  <c r="W479" i="2"/>
  <c r="X479" i="2" s="1"/>
  <c r="AF481" i="2"/>
  <c r="N473" i="6" s="1"/>
  <c r="AF482" i="2"/>
  <c r="N474" i="6" s="1"/>
  <c r="V485" i="2"/>
  <c r="I477" i="6"/>
  <c r="W487" i="2"/>
  <c r="X487" i="2" s="1"/>
  <c r="AF489" i="2"/>
  <c r="N481" i="6" s="1"/>
  <c r="AF490" i="2"/>
  <c r="N482" i="6" s="1"/>
  <c r="V493" i="2"/>
  <c r="I485" i="6"/>
  <c r="W495" i="2"/>
  <c r="X495" i="2" s="1"/>
  <c r="AF497" i="2"/>
  <c r="N489" i="6" s="1"/>
  <c r="AF498" i="2"/>
  <c r="N490" i="6" s="1"/>
  <c r="V501" i="2"/>
  <c r="I493" i="6"/>
  <c r="W503" i="2"/>
  <c r="X503" i="2" s="1"/>
  <c r="AF505" i="2"/>
  <c r="N497" i="6" s="1"/>
  <c r="AF506" i="2"/>
  <c r="N498" i="6" s="1"/>
  <c r="V509" i="2"/>
  <c r="I501" i="6"/>
  <c r="W511" i="2"/>
  <c r="X511" i="2" s="1"/>
  <c r="AF513" i="2"/>
  <c r="N505" i="6" s="1"/>
  <c r="AF514" i="2"/>
  <c r="N506" i="6" s="1"/>
  <c r="V517" i="2"/>
  <c r="I509" i="6"/>
  <c r="W519" i="2"/>
  <c r="X519" i="2" s="1"/>
  <c r="AF521" i="2"/>
  <c r="N513" i="6" s="1"/>
  <c r="AF525" i="2"/>
  <c r="N517" i="6" s="1"/>
  <c r="AF529" i="2"/>
  <c r="N521" i="6" s="1"/>
  <c r="W535" i="2"/>
  <c r="AF539" i="2"/>
  <c r="N531" i="6" s="1"/>
  <c r="V541" i="2"/>
  <c r="X541" i="2" s="1"/>
  <c r="L533" i="6" s="1"/>
  <c r="M533" i="6" s="1"/>
  <c r="I533" i="6"/>
  <c r="AF543" i="2"/>
  <c r="N535" i="6" s="1"/>
  <c r="W544" i="2"/>
  <c r="W547" i="2"/>
  <c r="W548" i="2"/>
  <c r="I540" i="6"/>
  <c r="W549" i="2"/>
  <c r="AF552" i="2"/>
  <c r="N544" i="6" s="1"/>
  <c r="AF555" i="2"/>
  <c r="N547" i="6" s="1"/>
  <c r="W561" i="2"/>
  <c r="I553" i="6"/>
  <c r="V562" i="2"/>
  <c r="AF564" i="2"/>
  <c r="N556" i="6" s="1"/>
  <c r="AF565" i="2"/>
  <c r="N557" i="6" s="1"/>
  <c r="W566" i="2"/>
  <c r="W567" i="2"/>
  <c r="X567" i="2" s="1"/>
  <c r="W568" i="2"/>
  <c r="I560" i="6"/>
  <c r="W569" i="2"/>
  <c r="V570" i="2"/>
  <c r="X570" i="2" s="1"/>
  <c r="W572" i="2"/>
  <c r="X572" i="2" s="1"/>
  <c r="I564" i="6"/>
  <c r="W574" i="2"/>
  <c r="W576" i="2"/>
  <c r="X576" i="2" s="1"/>
  <c r="L568" i="6" s="1"/>
  <c r="M568" i="6" s="1"/>
  <c r="I568" i="6"/>
  <c r="W577" i="2"/>
  <c r="X577" i="2" s="1"/>
  <c r="I569" i="6"/>
  <c r="W583" i="2"/>
  <c r="V585" i="2"/>
  <c r="W586" i="2"/>
  <c r="X586" i="2" s="1"/>
  <c r="I578" i="6"/>
  <c r="V588" i="2"/>
  <c r="W589" i="2"/>
  <c r="I581" i="6"/>
  <c r="W591" i="2"/>
  <c r="V593" i="2"/>
  <c r="W594" i="2"/>
  <c r="X594" i="2" s="1"/>
  <c r="I586" i="6"/>
  <c r="V596" i="2"/>
  <c r="W597" i="2"/>
  <c r="I589" i="6"/>
  <c r="W599" i="2"/>
  <c r="V601" i="2"/>
  <c r="W602" i="2"/>
  <c r="X602" i="2" s="1"/>
  <c r="I594" i="6"/>
  <c r="V604" i="2"/>
  <c r="W605" i="2"/>
  <c r="I597" i="6"/>
  <c r="W614" i="2"/>
  <c r="X614" i="2" s="1"/>
  <c r="L606" i="6" s="1"/>
  <c r="M606" i="6" s="1"/>
  <c r="I606" i="6"/>
  <c r="W615" i="2"/>
  <c r="I607" i="6"/>
  <c r="V616" i="2"/>
  <c r="X616" i="2" s="1"/>
  <c r="AF619" i="2"/>
  <c r="N611" i="6" s="1"/>
  <c r="AF623" i="2"/>
  <c r="N615" i="6" s="1"/>
  <c r="AF627" i="2"/>
  <c r="N619" i="6" s="1"/>
  <c r="AF631" i="2"/>
  <c r="N623" i="6" s="1"/>
  <c r="W635" i="2"/>
  <c r="V636" i="2"/>
  <c r="W640" i="2"/>
  <c r="V641" i="2"/>
  <c r="W643" i="2"/>
  <c r="V644" i="2"/>
  <c r="W648" i="2"/>
  <c r="V649" i="2"/>
  <c r="W651" i="2"/>
  <c r="V652" i="2"/>
  <c r="W660" i="2"/>
  <c r="X660" i="2" s="1"/>
  <c r="I652" i="6"/>
  <c r="W661" i="2"/>
  <c r="X661" i="2" s="1"/>
  <c r="I653" i="6"/>
  <c r="W662" i="2"/>
  <c r="X662" i="2" s="1"/>
  <c r="I654" i="6"/>
  <c r="W663" i="2"/>
  <c r="X663" i="2" s="1"/>
  <c r="I655" i="6"/>
  <c r="W664" i="2"/>
  <c r="X664" i="2" s="1"/>
  <c r="I656" i="6"/>
  <c r="W665" i="2"/>
  <c r="X665" i="2" s="1"/>
  <c r="I657" i="6"/>
  <c r="W666" i="2"/>
  <c r="X666" i="2" s="1"/>
  <c r="I658" i="6"/>
  <c r="V671" i="2"/>
  <c r="X671" i="2" s="1"/>
  <c r="L663" i="6" s="1"/>
  <c r="M663" i="6" s="1"/>
  <c r="I663" i="6"/>
  <c r="V672" i="2"/>
  <c r="X672" i="2" s="1"/>
  <c r="I664" i="6"/>
  <c r="V674" i="2"/>
  <c r="I666" i="6"/>
  <c r="V675" i="2"/>
  <c r="X675" i="2" s="1"/>
  <c r="I667" i="6"/>
  <c r="AF682" i="2"/>
  <c r="N674" i="6" s="1"/>
  <c r="V687" i="2"/>
  <c r="X687" i="2" s="1"/>
  <c r="AF687" i="2"/>
  <c r="N679" i="6" s="1"/>
  <c r="AF691" i="2"/>
  <c r="N683" i="6" s="1"/>
  <c r="W695" i="2"/>
  <c r="W696" i="2"/>
  <c r="W697" i="2"/>
  <c r="X697" i="2" s="1"/>
  <c r="I689" i="6"/>
  <c r="V699" i="2"/>
  <c r="X699" i="2" s="1"/>
  <c r="V700" i="2"/>
  <c r="X700" i="2" s="1"/>
  <c r="I692" i="6"/>
  <c r="V705" i="2"/>
  <c r="V713" i="2"/>
  <c r="W715" i="2"/>
  <c r="W716" i="2"/>
  <c r="W717" i="2"/>
  <c r="X717" i="2" s="1"/>
  <c r="I709" i="6"/>
  <c r="AF719" i="2"/>
  <c r="N711" i="6" s="1"/>
  <c r="AF720" i="2"/>
  <c r="N712" i="6" s="1"/>
  <c r="V722" i="2"/>
  <c r="W723" i="2"/>
  <c r="W726" i="2"/>
  <c r="W729" i="2"/>
  <c r="W735" i="2"/>
  <c r="I727" i="6"/>
  <c r="W739" i="2"/>
  <c r="I731" i="6"/>
  <c r="W743" i="2"/>
  <c r="I735" i="6"/>
  <c r="W747" i="2"/>
  <c r="I739" i="6"/>
  <c r="W751" i="2"/>
  <c r="I743" i="6"/>
  <c r="W755" i="2"/>
  <c r="I747" i="6"/>
  <c r="W759" i="2"/>
  <c r="I751" i="6"/>
  <c r="W763" i="2"/>
  <c r="I755" i="6"/>
  <c r="W767" i="2"/>
  <c r="I759" i="6"/>
  <c r="W771" i="2"/>
  <c r="I763" i="6"/>
  <c r="W777" i="2"/>
  <c r="I769" i="6"/>
  <c r="V778" i="2"/>
  <c r="X778" i="2" s="1"/>
  <c r="I770" i="6"/>
  <c r="V779" i="2"/>
  <c r="I771" i="6"/>
  <c r="AF781" i="2"/>
  <c r="N773" i="6" s="1"/>
  <c r="V783" i="2"/>
  <c r="I775" i="6"/>
  <c r="AF785" i="2"/>
  <c r="N777" i="6" s="1"/>
  <c r="V787" i="2"/>
  <c r="I779" i="6"/>
  <c r="W801" i="2"/>
  <c r="I793" i="6"/>
  <c r="W805" i="2"/>
  <c r="I797" i="6"/>
  <c r="W809" i="2"/>
  <c r="I801" i="6"/>
  <c r="W810" i="2"/>
  <c r="I802" i="6"/>
  <c r="W811" i="2"/>
  <c r="I803" i="6"/>
  <c r="W812" i="2"/>
  <c r="I804" i="6"/>
  <c r="W813" i="2"/>
  <c r="I805" i="6"/>
  <c r="W814" i="2"/>
  <c r="I806" i="6"/>
  <c r="X26" i="2"/>
  <c r="X30" i="2"/>
  <c r="L22" i="6" s="1"/>
  <c r="M22" i="6" s="1"/>
  <c r="X34" i="2"/>
  <c r="L26" i="6" s="1"/>
  <c r="M26" i="6" s="1"/>
  <c r="V123" i="2"/>
  <c r="W123" i="2"/>
  <c r="W140" i="2"/>
  <c r="V140" i="2"/>
  <c r="X140" i="2" s="1"/>
  <c r="W169" i="2"/>
  <c r="V169" i="2"/>
  <c r="X169" i="2" s="1"/>
  <c r="W251" i="2"/>
  <c r="V251" i="2"/>
  <c r="X251" i="2" s="1"/>
  <c r="W259" i="2"/>
  <c r="V259" i="2"/>
  <c r="X259" i="2" s="1"/>
  <c r="W267" i="2"/>
  <c r="V267" i="2"/>
  <c r="X267" i="2" s="1"/>
  <c r="W274" i="2"/>
  <c r="V274" i="2"/>
  <c r="X274" i="2" s="1"/>
  <c r="V372" i="2"/>
  <c r="W372" i="2"/>
  <c r="V388" i="2"/>
  <c r="W388" i="2"/>
  <c r="V463" i="2"/>
  <c r="W463" i="2"/>
  <c r="W474" i="2"/>
  <c r="V474" i="2"/>
  <c r="W482" i="2"/>
  <c r="V482" i="2"/>
  <c r="W490" i="2"/>
  <c r="V490" i="2"/>
  <c r="W498" i="2"/>
  <c r="V498" i="2"/>
  <c r="W506" i="2"/>
  <c r="V506" i="2"/>
  <c r="W514" i="2"/>
  <c r="V514" i="2"/>
  <c r="W522" i="2"/>
  <c r="V522" i="2"/>
  <c r="W539" i="2"/>
  <c r="V539" i="2"/>
  <c r="X539" i="2" s="1"/>
  <c r="L531" i="6" s="1"/>
  <c r="M531" i="6" s="1"/>
  <c r="W575" i="2"/>
  <c r="V575" i="2"/>
  <c r="W620" i="2"/>
  <c r="V620" i="2"/>
  <c r="W624" i="2"/>
  <c r="V624" i="2"/>
  <c r="W628" i="2"/>
  <c r="V628" i="2"/>
  <c r="W632" i="2"/>
  <c r="V632" i="2"/>
  <c r="W669" i="2"/>
  <c r="V669" i="2"/>
  <c r="X38" i="2"/>
  <c r="L30" i="6" s="1"/>
  <c r="M30" i="6" s="1"/>
  <c r="X64" i="2"/>
  <c r="X68" i="2"/>
  <c r="L60" i="6" s="1"/>
  <c r="M60" i="6" s="1"/>
  <c r="W153" i="2"/>
  <c r="V153" i="2"/>
  <c r="W247" i="2"/>
  <c r="V247" i="2"/>
  <c r="W255" i="2"/>
  <c r="V255" i="2"/>
  <c r="W263" i="2"/>
  <c r="V263" i="2"/>
  <c r="V281" i="2"/>
  <c r="W281" i="2"/>
  <c r="V311" i="2"/>
  <c r="W311" i="2"/>
  <c r="AF22" i="2"/>
  <c r="V25" i="2"/>
  <c r="X25" i="2" s="1"/>
  <c r="V27" i="2"/>
  <c r="X27" i="2" s="1"/>
  <c r="V29" i="2"/>
  <c r="X29" i="2" s="1"/>
  <c r="V31" i="2"/>
  <c r="X31" i="2" s="1"/>
  <c r="V33" i="2"/>
  <c r="X33" i="2" s="1"/>
  <c r="V35" i="2"/>
  <c r="X35" i="2" s="1"/>
  <c r="V37" i="2"/>
  <c r="X37" i="2" s="1"/>
  <c r="V39" i="2"/>
  <c r="X39" i="2" s="1"/>
  <c r="AF41" i="2"/>
  <c r="N33" i="6" s="1"/>
  <c r="AF45" i="2"/>
  <c r="N37" i="6" s="1"/>
  <c r="V49" i="2"/>
  <c r="X49" i="2" s="1"/>
  <c r="L41" i="6" s="1"/>
  <c r="M41" i="6" s="1"/>
  <c r="AF50" i="2"/>
  <c r="N42" i="6" s="1"/>
  <c r="V53" i="2"/>
  <c r="X53" i="2" s="1"/>
  <c r="L45" i="6" s="1"/>
  <c r="M45" i="6" s="1"/>
  <c r="AF54" i="2"/>
  <c r="N46" i="6" s="1"/>
  <c r="V57" i="2"/>
  <c r="X57" i="2" s="1"/>
  <c r="L49" i="6" s="1"/>
  <c r="M49" i="6" s="1"/>
  <c r="AF58" i="2"/>
  <c r="N50" i="6" s="1"/>
  <c r="V61" i="2"/>
  <c r="X61" i="2" s="1"/>
  <c r="L53" i="6" s="1"/>
  <c r="M53" i="6" s="1"/>
  <c r="AF62" i="2"/>
  <c r="N54" i="6" s="1"/>
  <c r="V65" i="2"/>
  <c r="X65" i="2" s="1"/>
  <c r="L57" i="6" s="1"/>
  <c r="M57" i="6" s="1"/>
  <c r="AF66" i="2"/>
  <c r="N58" i="6" s="1"/>
  <c r="V69" i="2"/>
  <c r="X69" i="2" s="1"/>
  <c r="L61" i="6" s="1"/>
  <c r="M61" i="6" s="1"/>
  <c r="AF70" i="2"/>
  <c r="N62" i="6" s="1"/>
  <c r="V73" i="2"/>
  <c r="X73" i="2" s="1"/>
  <c r="L65" i="6" s="1"/>
  <c r="M65" i="6" s="1"/>
  <c r="AF74" i="2"/>
  <c r="N66" i="6" s="1"/>
  <c r="V77" i="2"/>
  <c r="X77" i="2" s="1"/>
  <c r="L69" i="6" s="1"/>
  <c r="M69" i="6" s="1"/>
  <c r="AF78" i="2"/>
  <c r="N70" i="6" s="1"/>
  <c r="V81" i="2"/>
  <c r="X81" i="2" s="1"/>
  <c r="L73" i="6" s="1"/>
  <c r="M73" i="6" s="1"/>
  <c r="AF82" i="2"/>
  <c r="N74" i="6" s="1"/>
  <c r="V85" i="2"/>
  <c r="X85" i="2" s="1"/>
  <c r="L77" i="6" s="1"/>
  <c r="M77" i="6" s="1"/>
  <c r="AF86" i="2"/>
  <c r="N78" i="6" s="1"/>
  <c r="W89" i="2"/>
  <c r="X89" i="2" s="1"/>
  <c r="W93" i="2"/>
  <c r="X93" i="2" s="1"/>
  <c r="AF96" i="2"/>
  <c r="N88" i="6" s="1"/>
  <c r="AF98" i="2"/>
  <c r="N90" i="6" s="1"/>
  <c r="AF100" i="2"/>
  <c r="N92" i="6" s="1"/>
  <c r="AF104" i="2"/>
  <c r="N96" i="6" s="1"/>
  <c r="AF108" i="2"/>
  <c r="N100" i="6" s="1"/>
  <c r="AF112" i="2"/>
  <c r="N104" i="6" s="1"/>
  <c r="V119" i="2"/>
  <c r="W119" i="2"/>
  <c r="AF141" i="2"/>
  <c r="X146" i="2"/>
  <c r="W246" i="2"/>
  <c r="V246" i="2"/>
  <c r="W250" i="2"/>
  <c r="V250" i="2"/>
  <c r="X250" i="2" s="1"/>
  <c r="W254" i="2"/>
  <c r="V254" i="2"/>
  <c r="W258" i="2"/>
  <c r="V258" i="2"/>
  <c r="X258" i="2" s="1"/>
  <c r="W262" i="2"/>
  <c r="V262" i="2"/>
  <c r="W266" i="2"/>
  <c r="V266" i="2"/>
  <c r="X266" i="2" s="1"/>
  <c r="W272" i="2"/>
  <c r="V272" i="2"/>
  <c r="AF274" i="2"/>
  <c r="N266" i="6" s="1"/>
  <c r="V289" i="2"/>
  <c r="W289" i="2"/>
  <c r="X291" i="2"/>
  <c r="W296" i="2"/>
  <c r="V296" i="2"/>
  <c r="X296" i="2" s="1"/>
  <c r="AH310" i="2"/>
  <c r="AF333" i="2"/>
  <c r="N325" i="6" s="1"/>
  <c r="V454" i="2"/>
  <c r="W454" i="2"/>
  <c r="X28" i="2"/>
  <c r="L20" i="6" s="1"/>
  <c r="M20" i="6" s="1"/>
  <c r="X32" i="2"/>
  <c r="L24" i="6" s="1"/>
  <c r="M24" i="6" s="1"/>
  <c r="X50" i="2"/>
  <c r="X54" i="2"/>
  <c r="X58" i="2"/>
  <c r="X62" i="2"/>
  <c r="X70" i="2"/>
  <c r="X86" i="2"/>
  <c r="W144" i="2"/>
  <c r="V144" i="2"/>
  <c r="W161" i="2"/>
  <c r="V161" i="2"/>
  <c r="X161" i="2" s="1"/>
  <c r="W245" i="2"/>
  <c r="V245" i="2"/>
  <c r="W249" i="2"/>
  <c r="V249" i="2"/>
  <c r="X249" i="2" s="1"/>
  <c r="W253" i="2"/>
  <c r="V253" i="2"/>
  <c r="W257" i="2"/>
  <c r="V257" i="2"/>
  <c r="X257" i="2" s="1"/>
  <c r="W261" i="2"/>
  <c r="V261" i="2"/>
  <c r="W265" i="2"/>
  <c r="V265" i="2"/>
  <c r="X265" i="2" s="1"/>
  <c r="W270" i="2"/>
  <c r="V270" i="2"/>
  <c r="W304" i="2"/>
  <c r="V304" i="2"/>
  <c r="X304" i="2" s="1"/>
  <c r="AH337" i="2"/>
  <c r="V364" i="2"/>
  <c r="W364" i="2"/>
  <c r="V380" i="2"/>
  <c r="W380" i="2"/>
  <c r="X36" i="2"/>
  <c r="L28" i="6" s="1"/>
  <c r="M28" i="6" s="1"/>
  <c r="X72" i="2"/>
  <c r="X76" i="2"/>
  <c r="X80" i="2"/>
  <c r="X66" i="2"/>
  <c r="X74" i="2"/>
  <c r="X78" i="2"/>
  <c r="X82" i="2"/>
  <c r="V115" i="2"/>
  <c r="W115" i="2"/>
  <c r="V10" i="2"/>
  <c r="X10" i="2" s="1"/>
  <c r="V11" i="2"/>
  <c r="X11" i="2" s="1"/>
  <c r="V12" i="2"/>
  <c r="X12" i="2" s="1"/>
  <c r="V13" i="2"/>
  <c r="X13" i="2" s="1"/>
  <c r="V14" i="2"/>
  <c r="X14" i="2" s="1"/>
  <c r="V15" i="2"/>
  <c r="X15" i="2" s="1"/>
  <c r="V16" i="2"/>
  <c r="X16" i="2" s="1"/>
  <c r="V17" i="2"/>
  <c r="X17" i="2" s="1"/>
  <c r="V18" i="2"/>
  <c r="X18" i="2" s="1"/>
  <c r="V19" i="2"/>
  <c r="X19" i="2" s="1"/>
  <c r="V20" i="2"/>
  <c r="X20" i="2" s="1"/>
  <c r="V21" i="2"/>
  <c r="X21" i="2" s="1"/>
  <c r="V22" i="2"/>
  <c r="AF48" i="2"/>
  <c r="N40" i="6" s="1"/>
  <c r="AF52" i="2"/>
  <c r="N44" i="6" s="1"/>
  <c r="AF56" i="2"/>
  <c r="N48" i="6" s="1"/>
  <c r="AF60" i="2"/>
  <c r="N52" i="6" s="1"/>
  <c r="AF64" i="2"/>
  <c r="N56" i="6" s="1"/>
  <c r="AF68" i="2"/>
  <c r="N60" i="6" s="1"/>
  <c r="AF72" i="2"/>
  <c r="N64" i="6" s="1"/>
  <c r="AF76" i="2"/>
  <c r="N68" i="6" s="1"/>
  <c r="AF80" i="2"/>
  <c r="N72" i="6" s="1"/>
  <c r="AF84" i="2"/>
  <c r="N76" i="6" s="1"/>
  <c r="W91" i="2"/>
  <c r="X91" i="2" s="1"/>
  <c r="X92" i="2"/>
  <c r="W95" i="2"/>
  <c r="X95" i="2" s="1"/>
  <c r="X96" i="2"/>
  <c r="V97" i="2"/>
  <c r="W97" i="2"/>
  <c r="V99" i="2"/>
  <c r="W99" i="2"/>
  <c r="V101" i="2"/>
  <c r="W101" i="2"/>
  <c r="V103" i="2"/>
  <c r="W103" i="2"/>
  <c r="V105" i="2"/>
  <c r="W105" i="2"/>
  <c r="V107" i="2"/>
  <c r="W107" i="2"/>
  <c r="V109" i="2"/>
  <c r="W109" i="2"/>
  <c r="V111" i="2"/>
  <c r="W111" i="2"/>
  <c r="AF120" i="2"/>
  <c r="N112" i="6" s="1"/>
  <c r="X142" i="2"/>
  <c r="AF145" i="2"/>
  <c r="W148" i="2"/>
  <c r="V148" i="2"/>
  <c r="AF149" i="2"/>
  <c r="N141" i="6" s="1"/>
  <c r="W248" i="2"/>
  <c r="V248" i="2"/>
  <c r="W252" i="2"/>
  <c r="V252" i="2"/>
  <c r="X252" i="2" s="1"/>
  <c r="W256" i="2"/>
  <c r="V256" i="2"/>
  <c r="W260" i="2"/>
  <c r="V260" i="2"/>
  <c r="X260" i="2" s="1"/>
  <c r="W264" i="2"/>
  <c r="V264" i="2"/>
  <c r="W268" i="2"/>
  <c r="V268" i="2"/>
  <c r="X268" i="2" s="1"/>
  <c r="AF270" i="2"/>
  <c r="N262" i="6" s="1"/>
  <c r="X278" i="2"/>
  <c r="AF284" i="2"/>
  <c r="N276" i="6" s="1"/>
  <c r="V303" i="2"/>
  <c r="X303" i="2" s="1"/>
  <c r="L295" i="6" s="1"/>
  <c r="M295" i="6" s="1"/>
  <c r="W303" i="2"/>
  <c r="W312" i="2"/>
  <c r="V312" i="2"/>
  <c r="V332" i="2"/>
  <c r="W332" i="2"/>
  <c r="X340" i="2"/>
  <c r="W341" i="2"/>
  <c r="V341" i="2"/>
  <c r="X341" i="2" s="1"/>
  <c r="W432" i="2"/>
  <c r="V432" i="2"/>
  <c r="AH438" i="2"/>
  <c r="W690" i="2"/>
  <c r="V690" i="2"/>
  <c r="X100" i="2"/>
  <c r="X104" i="2"/>
  <c r="X108" i="2"/>
  <c r="X112" i="2"/>
  <c r="X116" i="2"/>
  <c r="X120" i="2"/>
  <c r="X124" i="2"/>
  <c r="AF128" i="2"/>
  <c r="N120" i="6" s="1"/>
  <c r="AF132" i="2"/>
  <c r="N124" i="6" s="1"/>
  <c r="AF136" i="2"/>
  <c r="N128" i="6" s="1"/>
  <c r="AF154" i="2"/>
  <c r="N146" i="6" s="1"/>
  <c r="AF162" i="2"/>
  <c r="N154" i="6" s="1"/>
  <c r="AF170" i="2"/>
  <c r="N162" i="6" s="1"/>
  <c r="AF181" i="2"/>
  <c r="N173" i="6" s="1"/>
  <c r="AF185" i="2"/>
  <c r="N177" i="6" s="1"/>
  <c r="AF189" i="2"/>
  <c r="N181" i="6" s="1"/>
  <c r="AF193" i="2"/>
  <c r="N185" i="6" s="1"/>
  <c r="AF197" i="2"/>
  <c r="N189" i="6" s="1"/>
  <c r="AF201" i="2"/>
  <c r="N193" i="6" s="1"/>
  <c r="AF205" i="2"/>
  <c r="N197" i="6" s="1"/>
  <c r="AF209" i="2"/>
  <c r="N201" i="6" s="1"/>
  <c r="AF213" i="2"/>
  <c r="N205" i="6" s="1"/>
  <c r="AF217" i="2"/>
  <c r="N209" i="6" s="1"/>
  <c r="AF221" i="2"/>
  <c r="N213" i="6" s="1"/>
  <c r="AF225" i="2"/>
  <c r="N217" i="6" s="1"/>
  <c r="AF229" i="2"/>
  <c r="N221" i="6" s="1"/>
  <c r="AF233" i="2"/>
  <c r="N225" i="6" s="1"/>
  <c r="AF237" i="2"/>
  <c r="N229" i="6" s="1"/>
  <c r="AF241" i="2"/>
  <c r="N233" i="6" s="1"/>
  <c r="X276" i="2"/>
  <c r="X284" i="2"/>
  <c r="AF292" i="2"/>
  <c r="N284" i="6" s="1"/>
  <c r="X297" i="2"/>
  <c r="AF301" i="2"/>
  <c r="N293" i="6" s="1"/>
  <c r="X305" i="2"/>
  <c r="L297" i="6" s="1"/>
  <c r="M297" i="6" s="1"/>
  <c r="AF309" i="2"/>
  <c r="N301" i="6" s="1"/>
  <c r="X313" i="2"/>
  <c r="X333" i="2"/>
  <c r="AF341" i="2"/>
  <c r="N333" i="6" s="1"/>
  <c r="AF343" i="2"/>
  <c r="N335" i="6" s="1"/>
  <c r="AF347" i="2"/>
  <c r="N339" i="6" s="1"/>
  <c r="AF351" i="2"/>
  <c r="N343" i="6" s="1"/>
  <c r="AF355" i="2"/>
  <c r="N347" i="6" s="1"/>
  <c r="X362" i="2"/>
  <c r="AF365" i="2"/>
  <c r="N357" i="6" s="1"/>
  <c r="AF366" i="2"/>
  <c r="N358" i="6" s="1"/>
  <c r="X370" i="2"/>
  <c r="L362" i="6" s="1"/>
  <c r="M362" i="6" s="1"/>
  <c r="AF373" i="2"/>
  <c r="N365" i="6" s="1"/>
  <c r="AF374" i="2"/>
  <c r="N366" i="6" s="1"/>
  <c r="X378" i="2"/>
  <c r="AF381" i="2"/>
  <c r="N373" i="6" s="1"/>
  <c r="AF382" i="2"/>
  <c r="N374" i="6" s="1"/>
  <c r="X386" i="2"/>
  <c r="AF389" i="2"/>
  <c r="N381" i="6" s="1"/>
  <c r="AF393" i="2"/>
  <c r="N385" i="6" s="1"/>
  <c r="AF397" i="2"/>
  <c r="N389" i="6" s="1"/>
  <c r="AF400" i="2"/>
  <c r="AF402" i="2"/>
  <c r="N394" i="6" s="1"/>
  <c r="AF408" i="2"/>
  <c r="N400" i="6" s="1"/>
  <c r="AF412" i="2"/>
  <c r="N404" i="6" s="1"/>
  <c r="AF416" i="2"/>
  <c r="N408" i="6" s="1"/>
  <c r="X434" i="2"/>
  <c r="X447" i="2"/>
  <c r="AF455" i="2"/>
  <c r="N447" i="6" s="1"/>
  <c r="V460" i="2"/>
  <c r="W460" i="2"/>
  <c r="W472" i="2"/>
  <c r="V472" i="2"/>
  <c r="X473" i="2"/>
  <c r="W480" i="2"/>
  <c r="V480" i="2"/>
  <c r="X481" i="2"/>
  <c r="W488" i="2"/>
  <c r="V488" i="2"/>
  <c r="X489" i="2"/>
  <c r="W496" i="2"/>
  <c r="X496" i="2" s="1"/>
  <c r="V496" i="2"/>
  <c r="X497" i="2"/>
  <c r="W504" i="2"/>
  <c r="V504" i="2"/>
  <c r="X505" i="2"/>
  <c r="W512" i="2"/>
  <c r="V512" i="2"/>
  <c r="X513" i="2"/>
  <c r="W520" i="2"/>
  <c r="V520" i="2"/>
  <c r="X521" i="2"/>
  <c r="W533" i="2"/>
  <c r="V533" i="2"/>
  <c r="W536" i="2"/>
  <c r="V536" i="2"/>
  <c r="W545" i="2"/>
  <c r="V545" i="2"/>
  <c r="X549" i="2"/>
  <c r="W550" i="2"/>
  <c r="V550" i="2"/>
  <c r="X569" i="2"/>
  <c r="AH298" i="2"/>
  <c r="AH306" i="2"/>
  <c r="AH338" i="2"/>
  <c r="W435" i="2"/>
  <c r="V435" i="2"/>
  <c r="W442" i="2"/>
  <c r="V442" i="2"/>
  <c r="V445" i="2"/>
  <c r="W445" i="2"/>
  <c r="V448" i="2"/>
  <c r="W448" i="2"/>
  <c r="W478" i="2"/>
  <c r="X478" i="2" s="1"/>
  <c r="V478" i="2"/>
  <c r="W486" i="2"/>
  <c r="X486" i="2" s="1"/>
  <c r="V486" i="2"/>
  <c r="W494" i="2"/>
  <c r="X494" i="2" s="1"/>
  <c r="V494" i="2"/>
  <c r="W502" i="2"/>
  <c r="X502" i="2" s="1"/>
  <c r="V502" i="2"/>
  <c r="W510" i="2"/>
  <c r="X510" i="2" s="1"/>
  <c r="V510" i="2"/>
  <c r="W518" i="2"/>
  <c r="X518" i="2" s="1"/>
  <c r="V518" i="2"/>
  <c r="W532" i="2"/>
  <c r="V532" i="2"/>
  <c r="AH541" i="2"/>
  <c r="W542" i="2"/>
  <c r="V542" i="2"/>
  <c r="W563" i="2"/>
  <c r="V563" i="2"/>
  <c r="W113" i="2"/>
  <c r="X113" i="2" s="1"/>
  <c r="W117" i="2"/>
  <c r="X117" i="2" s="1"/>
  <c r="W121" i="2"/>
  <c r="X121" i="2" s="1"/>
  <c r="W125" i="2"/>
  <c r="X125" i="2" s="1"/>
  <c r="AF126" i="2"/>
  <c r="N118" i="6" s="1"/>
  <c r="AF130" i="2"/>
  <c r="N122" i="6" s="1"/>
  <c r="AF134" i="2"/>
  <c r="N126" i="6" s="1"/>
  <c r="AF138" i="2"/>
  <c r="N130" i="6" s="1"/>
  <c r="W150" i="2"/>
  <c r="X150" i="2" s="1"/>
  <c r="L142" i="6" s="1"/>
  <c r="M142" i="6" s="1"/>
  <c r="V157" i="2"/>
  <c r="X157" i="2" s="1"/>
  <c r="AF158" i="2"/>
  <c r="N150" i="6" s="1"/>
  <c r="V165" i="2"/>
  <c r="X165" i="2" s="1"/>
  <c r="AF166" i="2"/>
  <c r="N158" i="6" s="1"/>
  <c r="V173" i="2"/>
  <c r="X173" i="2" s="1"/>
  <c r="V175" i="2"/>
  <c r="X175" i="2" s="1"/>
  <c r="V177" i="2"/>
  <c r="X177" i="2" s="1"/>
  <c r="V179" i="2"/>
  <c r="X179" i="2" s="1"/>
  <c r="V181" i="2"/>
  <c r="X181" i="2" s="1"/>
  <c r="AF183" i="2"/>
  <c r="N175" i="6" s="1"/>
  <c r="AF187" i="2"/>
  <c r="N179" i="6" s="1"/>
  <c r="AF191" i="2"/>
  <c r="N183" i="6" s="1"/>
  <c r="AF195" i="2"/>
  <c r="N187" i="6" s="1"/>
  <c r="AF199" i="2"/>
  <c r="N191" i="6" s="1"/>
  <c r="AF203" i="2"/>
  <c r="N195" i="6" s="1"/>
  <c r="AF207" i="2"/>
  <c r="N199" i="6" s="1"/>
  <c r="AF211" i="2"/>
  <c r="N203" i="6" s="1"/>
  <c r="AF215" i="2"/>
  <c r="N207" i="6" s="1"/>
  <c r="AF219" i="2"/>
  <c r="N211" i="6" s="1"/>
  <c r="AF223" i="2"/>
  <c r="N215" i="6" s="1"/>
  <c r="AF227" i="2"/>
  <c r="N219" i="6" s="1"/>
  <c r="AF231" i="2"/>
  <c r="N223" i="6" s="1"/>
  <c r="AF235" i="2"/>
  <c r="N227" i="6" s="1"/>
  <c r="AF239" i="2"/>
  <c r="N231" i="6" s="1"/>
  <c r="AF243" i="2"/>
  <c r="N235" i="6" s="1"/>
  <c r="W277" i="2"/>
  <c r="X277" i="2" s="1"/>
  <c r="X280" i="2"/>
  <c r="W285" i="2"/>
  <c r="X285" i="2" s="1"/>
  <c r="X288" i="2"/>
  <c r="AF294" i="2"/>
  <c r="N286" i="6" s="1"/>
  <c r="AF297" i="2"/>
  <c r="N289" i="6" s="1"/>
  <c r="W299" i="2"/>
  <c r="X299" i="2" s="1"/>
  <c r="V300" i="2"/>
  <c r="X301" i="2"/>
  <c r="L293" i="6" s="1"/>
  <c r="M293" i="6" s="1"/>
  <c r="AF305" i="2"/>
  <c r="N297" i="6" s="1"/>
  <c r="W307" i="2"/>
  <c r="X307" i="2" s="1"/>
  <c r="V308" i="2"/>
  <c r="X309" i="2"/>
  <c r="L301" i="6" s="1"/>
  <c r="M301" i="6" s="1"/>
  <c r="AF313" i="2"/>
  <c r="N305" i="6" s="1"/>
  <c r="W315" i="2"/>
  <c r="X315" i="2" s="1"/>
  <c r="W316" i="2"/>
  <c r="W319" i="2"/>
  <c r="W320" i="2"/>
  <c r="W323" i="2"/>
  <c r="W324" i="2"/>
  <c r="W327" i="2"/>
  <c r="W328" i="2"/>
  <c r="W334" i="2"/>
  <c r="X334" i="2" s="1"/>
  <c r="AF335" i="2"/>
  <c r="AF340" i="2"/>
  <c r="N332" i="6" s="1"/>
  <c r="AF345" i="2"/>
  <c r="N337" i="6" s="1"/>
  <c r="AF349" i="2"/>
  <c r="N341" i="6" s="1"/>
  <c r="AF353" i="2"/>
  <c r="N345" i="6" s="1"/>
  <c r="AF357" i="2"/>
  <c r="N349" i="6" s="1"/>
  <c r="AF358" i="2"/>
  <c r="AF359" i="2"/>
  <c r="AF360" i="2"/>
  <c r="AF362" i="2"/>
  <c r="N354" i="6" s="1"/>
  <c r="W368" i="2"/>
  <c r="X368" i="2" s="1"/>
  <c r="AF370" i="2"/>
  <c r="N362" i="6" s="1"/>
  <c r="W376" i="2"/>
  <c r="X376" i="2" s="1"/>
  <c r="AF378" i="2"/>
  <c r="N370" i="6" s="1"/>
  <c r="W384" i="2"/>
  <c r="X384" i="2" s="1"/>
  <c r="AF386" i="2"/>
  <c r="N378" i="6" s="1"/>
  <c r="AF391" i="2"/>
  <c r="N383" i="6" s="1"/>
  <c r="AF395" i="2"/>
  <c r="N387" i="6" s="1"/>
  <c r="V402" i="2"/>
  <c r="X402" i="2" s="1"/>
  <c r="V404" i="2"/>
  <c r="X404" i="2" s="1"/>
  <c r="AF406" i="2"/>
  <c r="N398" i="6" s="1"/>
  <c r="AF410" i="2"/>
  <c r="N402" i="6" s="1"/>
  <c r="AF414" i="2"/>
  <c r="N406" i="6" s="1"/>
  <c r="AF418" i="2"/>
  <c r="N410" i="6" s="1"/>
  <c r="AF422" i="2"/>
  <c r="N414" i="6" s="1"/>
  <c r="AF426" i="2"/>
  <c r="N418" i="6" s="1"/>
  <c r="AF430" i="2"/>
  <c r="N422" i="6" s="1"/>
  <c r="V441" i="2"/>
  <c r="AF442" i="2"/>
  <c r="N434" i="6" s="1"/>
  <c r="V444" i="2"/>
  <c r="X444" i="2" s="1"/>
  <c r="AF445" i="2"/>
  <c r="N437" i="6" s="1"/>
  <c r="W450" i="2"/>
  <c r="X450" i="2" s="1"/>
  <c r="V451" i="2"/>
  <c r="W451" i="2"/>
  <c r="V457" i="2"/>
  <c r="X457" i="2" s="1"/>
  <c r="W457" i="2"/>
  <c r="V466" i="2"/>
  <c r="W466" i="2"/>
  <c r="W476" i="2"/>
  <c r="X476" i="2" s="1"/>
  <c r="V476" i="2"/>
  <c r="X477" i="2"/>
  <c r="W484" i="2"/>
  <c r="V484" i="2"/>
  <c r="X485" i="2"/>
  <c r="W492" i="2"/>
  <c r="V492" i="2"/>
  <c r="X493" i="2"/>
  <c r="W500" i="2"/>
  <c r="V500" i="2"/>
  <c r="X501" i="2"/>
  <c r="W508" i="2"/>
  <c r="X508" i="2" s="1"/>
  <c r="V508" i="2"/>
  <c r="X509" i="2"/>
  <c r="W516" i="2"/>
  <c r="V516" i="2"/>
  <c r="X517" i="2"/>
  <c r="AF540" i="2"/>
  <c r="N532" i="6" s="1"/>
  <c r="AF548" i="2"/>
  <c r="N540" i="6" s="1"/>
  <c r="AF584" i="2"/>
  <c r="N576" i="6" s="1"/>
  <c r="W608" i="2"/>
  <c r="V608" i="2"/>
  <c r="W612" i="2"/>
  <c r="V612" i="2"/>
  <c r="X668" i="2"/>
  <c r="V773" i="2"/>
  <c r="W773" i="2"/>
  <c r="W795" i="2"/>
  <c r="V795" i="2"/>
  <c r="AF420" i="2"/>
  <c r="N412" i="6" s="1"/>
  <c r="AF428" i="2"/>
  <c r="N420" i="6" s="1"/>
  <c r="AF433" i="2"/>
  <c r="N425" i="6" s="1"/>
  <c r="AF436" i="2"/>
  <c r="N428" i="6" s="1"/>
  <c r="AF439" i="2"/>
  <c r="N431" i="6" s="1"/>
  <c r="W461" i="2"/>
  <c r="X461" i="2" s="1"/>
  <c r="W464" i="2"/>
  <c r="X464" i="2" s="1"/>
  <c r="W467" i="2"/>
  <c r="X467" i="2" s="1"/>
  <c r="W470" i="2"/>
  <c r="X470" i="2" s="1"/>
  <c r="AF534" i="2"/>
  <c r="N526" i="6" s="1"/>
  <c r="V537" i="2"/>
  <c r="X537" i="2" s="1"/>
  <c r="V540" i="2"/>
  <c r="V543" i="2"/>
  <c r="X543" i="2" s="1"/>
  <c r="AF546" i="2"/>
  <c r="N538" i="6" s="1"/>
  <c r="V548" i="2"/>
  <c r="V551" i="2"/>
  <c r="X551" i="2" s="1"/>
  <c r="V555" i="2"/>
  <c r="X555" i="2" s="1"/>
  <c r="AF556" i="2"/>
  <c r="N548" i="6" s="1"/>
  <c r="V558" i="2"/>
  <c r="W559" i="2"/>
  <c r="X559" i="2" s="1"/>
  <c r="V560" i="2"/>
  <c r="V564" i="2"/>
  <c r="X564" i="2" s="1"/>
  <c r="V568" i="2"/>
  <c r="X568" i="2" s="1"/>
  <c r="W580" i="2"/>
  <c r="V580" i="2"/>
  <c r="W622" i="2"/>
  <c r="V622" i="2"/>
  <c r="W626" i="2"/>
  <c r="V626" i="2"/>
  <c r="W630" i="2"/>
  <c r="V630" i="2"/>
  <c r="W634" i="2"/>
  <c r="V634" i="2"/>
  <c r="W639" i="2"/>
  <c r="V639" i="2"/>
  <c r="X639" i="2" s="1"/>
  <c r="L631" i="6" s="1"/>
  <c r="M631" i="6" s="1"/>
  <c r="W642" i="2"/>
  <c r="V642" i="2"/>
  <c r="W647" i="2"/>
  <c r="V647" i="2"/>
  <c r="X647" i="2" s="1"/>
  <c r="L639" i="6" s="1"/>
  <c r="M639" i="6" s="1"/>
  <c r="W650" i="2"/>
  <c r="V650" i="2"/>
  <c r="W706" i="2"/>
  <c r="V706" i="2"/>
  <c r="AF427" i="2"/>
  <c r="N419" i="6" s="1"/>
  <c r="X436" i="2"/>
  <c r="X446" i="2"/>
  <c r="W449" i="2"/>
  <c r="X449" i="2" s="1"/>
  <c r="W452" i="2"/>
  <c r="X452" i="2" s="1"/>
  <c r="W455" i="2"/>
  <c r="X455" i="2" s="1"/>
  <c r="W458" i="2"/>
  <c r="X458" i="2" s="1"/>
  <c r="X459" i="2"/>
  <c r="X462" i="2"/>
  <c r="W465" i="2"/>
  <c r="X465" i="2" s="1"/>
  <c r="W468" i="2"/>
  <c r="X468" i="2" s="1"/>
  <c r="AF526" i="2"/>
  <c r="N518" i="6" s="1"/>
  <c r="AF530" i="2"/>
  <c r="N522" i="6" s="1"/>
  <c r="AF532" i="2"/>
  <c r="AF535" i="2"/>
  <c r="N527" i="6" s="1"/>
  <c r="AF538" i="2"/>
  <c r="N530" i="6" s="1"/>
  <c r="AF544" i="2"/>
  <c r="N536" i="6" s="1"/>
  <c r="AF559" i="2"/>
  <c r="N551" i="6" s="1"/>
  <c r="V561" i="2"/>
  <c r="X561" i="2" s="1"/>
  <c r="W571" i="2"/>
  <c r="V571" i="2"/>
  <c r="AF580" i="2"/>
  <c r="N572" i="6" s="1"/>
  <c r="W584" i="2"/>
  <c r="V584" i="2"/>
  <c r="W587" i="2"/>
  <c r="V587" i="2"/>
  <c r="W592" i="2"/>
  <c r="V592" i="2"/>
  <c r="W595" i="2"/>
  <c r="V595" i="2"/>
  <c r="W600" i="2"/>
  <c r="V600" i="2"/>
  <c r="W603" i="2"/>
  <c r="V603" i="2"/>
  <c r="V606" i="2"/>
  <c r="W606" i="2"/>
  <c r="W610" i="2"/>
  <c r="V610" i="2"/>
  <c r="AF634" i="2"/>
  <c r="N626" i="6" s="1"/>
  <c r="X641" i="2"/>
  <c r="L633" i="6" s="1"/>
  <c r="M633" i="6" s="1"/>
  <c r="AF642" i="2"/>
  <c r="N634" i="6" s="1"/>
  <c r="X649" i="2"/>
  <c r="L641" i="6" s="1"/>
  <c r="M641" i="6" s="1"/>
  <c r="AF650" i="2"/>
  <c r="N642" i="6" s="1"/>
  <c r="W698" i="2"/>
  <c r="V698" i="2"/>
  <c r="AF554" i="2"/>
  <c r="N546" i="6" s="1"/>
  <c r="AF562" i="2"/>
  <c r="N554" i="6" s="1"/>
  <c r="AF582" i="2"/>
  <c r="N574" i="6" s="1"/>
  <c r="AF590" i="2"/>
  <c r="N582" i="6" s="1"/>
  <c r="AF598" i="2"/>
  <c r="N590" i="6" s="1"/>
  <c r="AF613" i="2"/>
  <c r="N605" i="6" s="1"/>
  <c r="AF637" i="2"/>
  <c r="N629" i="6" s="1"/>
  <c r="AF645" i="2"/>
  <c r="N637" i="6" s="1"/>
  <c r="AF657" i="2"/>
  <c r="N649" i="6" s="1"/>
  <c r="V670" i="2"/>
  <c r="W670" i="2"/>
  <c r="AF674" i="2"/>
  <c r="N666" i="6" s="1"/>
  <c r="V678" i="2"/>
  <c r="W678" i="2"/>
  <c r="V680" i="2"/>
  <c r="W680" i="2"/>
  <c r="V681" i="2"/>
  <c r="W681" i="2"/>
  <c r="V683" i="2"/>
  <c r="W683" i="2"/>
  <c r="X683" i="2" s="1"/>
  <c r="L675" i="6" s="1"/>
  <c r="M675" i="6" s="1"/>
  <c r="AF685" i="2"/>
  <c r="W714" i="2"/>
  <c r="V714" i="2"/>
  <c r="X716" i="2"/>
  <c r="X723" i="2"/>
  <c r="W724" i="2"/>
  <c r="V724" i="2"/>
  <c r="W727" i="2"/>
  <c r="V727" i="2"/>
  <c r="W730" i="2"/>
  <c r="V730" i="2"/>
  <c r="W794" i="2"/>
  <c r="V794" i="2"/>
  <c r="AF579" i="2"/>
  <c r="N571" i="6" s="1"/>
  <c r="X582" i="2"/>
  <c r="L574" i="6" s="1"/>
  <c r="M574" i="6" s="1"/>
  <c r="X590" i="2"/>
  <c r="X598" i="2"/>
  <c r="L590" i="6" s="1"/>
  <c r="M590" i="6" s="1"/>
  <c r="AF609" i="2"/>
  <c r="N601" i="6" s="1"/>
  <c r="AF611" i="2"/>
  <c r="N603" i="6" s="1"/>
  <c r="X637" i="2"/>
  <c r="X645" i="2"/>
  <c r="AF656" i="2"/>
  <c r="N648" i="6" s="1"/>
  <c r="AH679" i="2"/>
  <c r="AH684" i="2"/>
  <c r="X688" i="2"/>
  <c r="W694" i="2"/>
  <c r="V694" i="2"/>
  <c r="X694" i="2" s="1"/>
  <c r="X696" i="2"/>
  <c r="W702" i="2"/>
  <c r="V702" i="2"/>
  <c r="X704" i="2"/>
  <c r="W793" i="2"/>
  <c r="V793" i="2"/>
  <c r="W797" i="2"/>
  <c r="V797" i="2"/>
  <c r="X797" i="2" s="1"/>
  <c r="X588" i="2"/>
  <c r="L580" i="6" s="1"/>
  <c r="M580" i="6" s="1"/>
  <c r="X596" i="2"/>
  <c r="L588" i="6" s="1"/>
  <c r="M588" i="6" s="1"/>
  <c r="X604" i="2"/>
  <c r="L596" i="6" s="1"/>
  <c r="M596" i="6" s="1"/>
  <c r="AF606" i="2"/>
  <c r="AF617" i="2"/>
  <c r="N609" i="6" s="1"/>
  <c r="AF620" i="2"/>
  <c r="N612" i="6" s="1"/>
  <c r="AF622" i="2"/>
  <c r="N614" i="6" s="1"/>
  <c r="AF624" i="2"/>
  <c r="N616" i="6" s="1"/>
  <c r="AF626" i="2"/>
  <c r="N618" i="6" s="1"/>
  <c r="AF628" i="2"/>
  <c r="N620" i="6" s="1"/>
  <c r="AF630" i="2"/>
  <c r="N622" i="6" s="1"/>
  <c r="AF632" i="2"/>
  <c r="N624" i="6" s="1"/>
  <c r="X635" i="2"/>
  <c r="L627" i="6" s="1"/>
  <c r="M627" i="6" s="1"/>
  <c r="X643" i="2"/>
  <c r="L635" i="6" s="1"/>
  <c r="M635" i="6" s="1"/>
  <c r="X651" i="2"/>
  <c r="L643" i="6" s="1"/>
  <c r="M643" i="6" s="1"/>
  <c r="AF655" i="2"/>
  <c r="N647" i="6" s="1"/>
  <c r="AF659" i="2"/>
  <c r="AF660" i="2"/>
  <c r="N652" i="6" s="1"/>
  <c r="AF661" i="2"/>
  <c r="N653" i="6" s="1"/>
  <c r="AF662" i="2"/>
  <c r="N654" i="6" s="1"/>
  <c r="AF663" i="2"/>
  <c r="N655" i="6" s="1"/>
  <c r="AF664" i="2"/>
  <c r="N656" i="6" s="1"/>
  <c r="AF665" i="2"/>
  <c r="N657" i="6" s="1"/>
  <c r="AF668" i="2"/>
  <c r="N660" i="6" s="1"/>
  <c r="AF671" i="2"/>
  <c r="V673" i="2"/>
  <c r="W673" i="2"/>
  <c r="AF677" i="2"/>
  <c r="N669" i="6" s="1"/>
  <c r="AF680" i="2"/>
  <c r="N672" i="6" s="1"/>
  <c r="X686" i="2"/>
  <c r="AH693" i="2"/>
  <c r="W710" i="2"/>
  <c r="V710" i="2"/>
  <c r="X712" i="2"/>
  <c r="W718" i="2"/>
  <c r="V718" i="2"/>
  <c r="W776" i="2"/>
  <c r="V776" i="2"/>
  <c r="X776" i="2" s="1"/>
  <c r="L768" i="6" s="1"/>
  <c r="M768" i="6" s="1"/>
  <c r="W792" i="2"/>
  <c r="V792" i="2"/>
  <c r="W796" i="2"/>
  <c r="V796" i="2"/>
  <c r="X796" i="2" s="1"/>
  <c r="X682" i="2"/>
  <c r="AF722" i="2"/>
  <c r="N714" i="6" s="1"/>
  <c r="X731" i="2"/>
  <c r="AF737" i="2"/>
  <c r="N729" i="6" s="1"/>
  <c r="AF741" i="2"/>
  <c r="N733" i="6" s="1"/>
  <c r="AF745" i="2"/>
  <c r="N737" i="6" s="1"/>
  <c r="AF749" i="2"/>
  <c r="N741" i="6" s="1"/>
  <c r="AF753" i="2"/>
  <c r="N745" i="6" s="1"/>
  <c r="AF757" i="2"/>
  <c r="N749" i="6" s="1"/>
  <c r="AF761" i="2"/>
  <c r="N753" i="6" s="1"/>
  <c r="AF765" i="2"/>
  <c r="N757" i="6" s="1"/>
  <c r="AF769" i="2"/>
  <c r="N761" i="6" s="1"/>
  <c r="AF777" i="2"/>
  <c r="N769" i="6" s="1"/>
  <c r="AF790" i="2"/>
  <c r="N782" i="6" s="1"/>
  <c r="AF791" i="2"/>
  <c r="X777" i="2"/>
  <c r="L769" i="6" s="1"/>
  <c r="M769" i="6" s="1"/>
  <c r="V798" i="2"/>
  <c r="X798" i="2" s="1"/>
  <c r="V799" i="2"/>
  <c r="X799" i="2" s="1"/>
  <c r="V801" i="2"/>
  <c r="X801" i="2" s="1"/>
  <c r="X674" i="2"/>
  <c r="L666" i="6" s="1"/>
  <c r="M666" i="6" s="1"/>
  <c r="X677" i="2"/>
  <c r="AF707" i="2"/>
  <c r="N699" i="6" s="1"/>
  <c r="AF726" i="2"/>
  <c r="N718" i="6" s="1"/>
  <c r="AF729" i="2"/>
  <c r="W732" i="2"/>
  <c r="AF735" i="2"/>
  <c r="N727" i="6" s="1"/>
  <c r="AF739" i="2"/>
  <c r="N731" i="6" s="1"/>
  <c r="AF743" i="2"/>
  <c r="N735" i="6" s="1"/>
  <c r="AF747" i="2"/>
  <c r="N739" i="6" s="1"/>
  <c r="AF751" i="2"/>
  <c r="N743" i="6" s="1"/>
  <c r="AF755" i="2"/>
  <c r="N747" i="6" s="1"/>
  <c r="AF759" i="2"/>
  <c r="N751" i="6" s="1"/>
  <c r="AF763" i="2"/>
  <c r="N755" i="6" s="1"/>
  <c r="AF767" i="2"/>
  <c r="N759" i="6" s="1"/>
  <c r="AF771" i="2"/>
  <c r="N763" i="6" s="1"/>
  <c r="AF772" i="2"/>
  <c r="N764" i="6" s="1"/>
  <c r="AF775" i="2"/>
  <c r="W780" i="2"/>
  <c r="X780" i="2" s="1"/>
  <c r="W782" i="2"/>
  <c r="X782" i="2" s="1"/>
  <c r="L774" i="6" s="1"/>
  <c r="M774" i="6" s="1"/>
  <c r="W784" i="2"/>
  <c r="X784" i="2" s="1"/>
  <c r="W786" i="2"/>
  <c r="X786" i="2" s="1"/>
  <c r="W788" i="2"/>
  <c r="X788" i="2" s="1"/>
  <c r="V789" i="2"/>
  <c r="X789" i="2" s="1"/>
  <c r="AF798" i="2"/>
  <c r="N790" i="6" s="1"/>
  <c r="AF799" i="2"/>
  <c r="N791" i="6" s="1"/>
  <c r="AF800" i="2"/>
  <c r="N792" i="6" s="1"/>
  <c r="AF801" i="2"/>
  <c r="N793" i="6" s="1"/>
  <c r="V802" i="2"/>
  <c r="X802" i="2" s="1"/>
  <c r="L794" i="6" s="1"/>
  <c r="M794" i="6" s="1"/>
  <c r="V803" i="2"/>
  <c r="X803" i="2" s="1"/>
  <c r="V804" i="2"/>
  <c r="X804" i="2" s="1"/>
  <c r="V805" i="2"/>
  <c r="X805" i="2" s="1"/>
  <c r="AF806" i="2"/>
  <c r="N798" i="6" s="1"/>
  <c r="V46" i="2"/>
  <c r="W46" i="2"/>
  <c r="AH51" i="2"/>
  <c r="AH47" i="2"/>
  <c r="AH55" i="2"/>
  <c r="AH59" i="2"/>
  <c r="AH63" i="2"/>
  <c r="AH67" i="2"/>
  <c r="AH79" i="2"/>
  <c r="AH30" i="2"/>
  <c r="AH32" i="2"/>
  <c r="AH34" i="2"/>
  <c r="AH36" i="2"/>
  <c r="AH38" i="2"/>
  <c r="W45" i="2"/>
  <c r="V45" i="2"/>
  <c r="AH48" i="2"/>
  <c r="AH52" i="2"/>
  <c r="AH56" i="2"/>
  <c r="AH60" i="2"/>
  <c r="AH64" i="2"/>
  <c r="AH68" i="2"/>
  <c r="AH72" i="2"/>
  <c r="AH76" i="2"/>
  <c r="AH80" i="2"/>
  <c r="AH84" i="2"/>
  <c r="V149" i="2"/>
  <c r="W149" i="2"/>
  <c r="AH23" i="2"/>
  <c r="AH83" i="2"/>
  <c r="AH87" i="2"/>
  <c r="AH28" i="2"/>
  <c r="X24" i="2"/>
  <c r="V44" i="2"/>
  <c r="W44" i="2"/>
  <c r="AH49" i="2"/>
  <c r="AH53" i="2"/>
  <c r="AH57" i="2"/>
  <c r="AH61" i="2"/>
  <c r="AH65" i="2"/>
  <c r="AH69" i="2"/>
  <c r="AH73" i="2"/>
  <c r="AH77" i="2"/>
  <c r="AH81" i="2"/>
  <c r="AH85" i="2"/>
  <c r="X90" i="2"/>
  <c r="X94" i="2"/>
  <c r="X98" i="2"/>
  <c r="X102" i="2"/>
  <c r="X106" i="2"/>
  <c r="X110" i="2"/>
  <c r="X114" i="2"/>
  <c r="X118" i="2"/>
  <c r="X122" i="2"/>
  <c r="AH150" i="2"/>
  <c r="W186" i="2"/>
  <c r="V186" i="2"/>
  <c r="X186" i="2" s="1"/>
  <c r="W194" i="2"/>
  <c r="V194" i="2"/>
  <c r="W198" i="2"/>
  <c r="V198" i="2"/>
  <c r="X198" i="2" s="1"/>
  <c r="W206" i="2"/>
  <c r="V206" i="2"/>
  <c r="W214" i="2"/>
  <c r="V214" i="2"/>
  <c r="X214" i="2" s="1"/>
  <c r="W224" i="2"/>
  <c r="V224" i="2"/>
  <c r="W232" i="2"/>
  <c r="V232" i="2"/>
  <c r="X232" i="2" s="1"/>
  <c r="W240" i="2"/>
  <c r="V240" i="2"/>
  <c r="W244" i="2"/>
  <c r="V244" i="2"/>
  <c r="X244" i="2" s="1"/>
  <c r="W294" i="2"/>
  <c r="V294" i="2"/>
  <c r="W525" i="2"/>
  <c r="V525" i="2"/>
  <c r="V40" i="2"/>
  <c r="X40" i="2" s="1"/>
  <c r="V41" i="2"/>
  <c r="X41" i="2" s="1"/>
  <c r="V42" i="2"/>
  <c r="X42" i="2" s="1"/>
  <c r="V43" i="2"/>
  <c r="X43" i="2" s="1"/>
  <c r="V126" i="2"/>
  <c r="X126" i="2" s="1"/>
  <c r="V127" i="2"/>
  <c r="X127" i="2" s="1"/>
  <c r="V128" i="2"/>
  <c r="X128" i="2" s="1"/>
  <c r="V129" i="2"/>
  <c r="X129" i="2" s="1"/>
  <c r="V130" i="2"/>
  <c r="X130" i="2" s="1"/>
  <c r="V131" i="2"/>
  <c r="X131" i="2" s="1"/>
  <c r="V132" i="2"/>
  <c r="X132" i="2" s="1"/>
  <c r="V133" i="2"/>
  <c r="X133" i="2" s="1"/>
  <c r="V134" i="2"/>
  <c r="X134" i="2" s="1"/>
  <c r="V135" i="2"/>
  <c r="X135" i="2" s="1"/>
  <c r="V136" i="2"/>
  <c r="X136" i="2" s="1"/>
  <c r="V137" i="2"/>
  <c r="X137" i="2" s="1"/>
  <c r="V138" i="2"/>
  <c r="X138" i="2" s="1"/>
  <c r="W152" i="2"/>
  <c r="X152" i="2" s="1"/>
  <c r="AF153" i="2"/>
  <c r="V154" i="2"/>
  <c r="X154" i="2" s="1"/>
  <c r="AF155" i="2"/>
  <c r="V156" i="2"/>
  <c r="X156" i="2" s="1"/>
  <c r="AF157" i="2"/>
  <c r="V158" i="2"/>
  <c r="X158" i="2" s="1"/>
  <c r="AF159" i="2"/>
  <c r="V160" i="2"/>
  <c r="X160" i="2" s="1"/>
  <c r="AF161" i="2"/>
  <c r="V162" i="2"/>
  <c r="X162" i="2" s="1"/>
  <c r="AF163" i="2"/>
  <c r="V164" i="2"/>
  <c r="X164" i="2" s="1"/>
  <c r="AF165" i="2"/>
  <c r="V166" i="2"/>
  <c r="X166" i="2" s="1"/>
  <c r="AF167" i="2"/>
  <c r="V168" i="2"/>
  <c r="X168" i="2" s="1"/>
  <c r="AF169" i="2"/>
  <c r="V170" i="2"/>
  <c r="X170" i="2" s="1"/>
  <c r="AF171" i="2"/>
  <c r="V172" i="2"/>
  <c r="X172" i="2" s="1"/>
  <c r="AF173" i="2"/>
  <c r="V174" i="2"/>
  <c r="X174" i="2" s="1"/>
  <c r="L166" i="6" s="1"/>
  <c r="M166" i="6" s="1"/>
  <c r="AF175" i="2"/>
  <c r="V176" i="2"/>
  <c r="X176" i="2" s="1"/>
  <c r="AF177" i="2"/>
  <c r="V178" i="2"/>
  <c r="X178" i="2" s="1"/>
  <c r="AF179" i="2"/>
  <c r="V180" i="2"/>
  <c r="X180" i="2" s="1"/>
  <c r="W183" i="2"/>
  <c r="V183" i="2"/>
  <c r="W187" i="2"/>
  <c r="V187" i="2"/>
  <c r="W191" i="2"/>
  <c r="V191" i="2"/>
  <c r="W195" i="2"/>
  <c r="V195" i="2"/>
  <c r="W199" i="2"/>
  <c r="V199" i="2"/>
  <c r="W203" i="2"/>
  <c r="V203" i="2"/>
  <c r="W207" i="2"/>
  <c r="V207" i="2"/>
  <c r="W211" i="2"/>
  <c r="V211" i="2"/>
  <c r="W215" i="2"/>
  <c r="V215" i="2"/>
  <c r="W219" i="2"/>
  <c r="V219" i="2"/>
  <c r="W223" i="2"/>
  <c r="V223" i="2"/>
  <c r="W227" i="2"/>
  <c r="V227" i="2"/>
  <c r="W231" i="2"/>
  <c r="V231" i="2"/>
  <c r="W235" i="2"/>
  <c r="V235" i="2"/>
  <c r="W239" i="2"/>
  <c r="V239" i="2"/>
  <c r="W243" i="2"/>
  <c r="V243" i="2"/>
  <c r="AF245" i="2"/>
  <c r="N237" i="6" s="1"/>
  <c r="AF246" i="2"/>
  <c r="AF247" i="2"/>
  <c r="N239" i="6" s="1"/>
  <c r="AF248" i="2"/>
  <c r="AF249" i="2"/>
  <c r="N241" i="6" s="1"/>
  <c r="AF250" i="2"/>
  <c r="AF251" i="2"/>
  <c r="AF252" i="2"/>
  <c r="AF253" i="2"/>
  <c r="N245" i="6" s="1"/>
  <c r="AF254" i="2"/>
  <c r="AF255" i="2"/>
  <c r="AF256" i="2"/>
  <c r="AF257" i="2"/>
  <c r="N249" i="6" s="1"/>
  <c r="AF258" i="2"/>
  <c r="AF259" i="2"/>
  <c r="AF260" i="2"/>
  <c r="AF261" i="2"/>
  <c r="N253" i="6" s="1"/>
  <c r="AF262" i="2"/>
  <c r="AF263" i="2"/>
  <c r="N255" i="6" s="1"/>
  <c r="AF264" i="2"/>
  <c r="AF265" i="2"/>
  <c r="N257" i="6" s="1"/>
  <c r="AF266" i="2"/>
  <c r="W293" i="2"/>
  <c r="V293" i="2"/>
  <c r="X300" i="2"/>
  <c r="AH301" i="2"/>
  <c r="X308" i="2"/>
  <c r="AH309" i="2"/>
  <c r="V317" i="2"/>
  <c r="W317" i="2"/>
  <c r="V321" i="2"/>
  <c r="W321" i="2"/>
  <c r="V325" i="2"/>
  <c r="W325" i="2"/>
  <c r="V329" i="2"/>
  <c r="W329" i="2"/>
  <c r="W344" i="2"/>
  <c r="V344" i="2"/>
  <c r="W348" i="2"/>
  <c r="V348" i="2"/>
  <c r="W352" i="2"/>
  <c r="V352" i="2"/>
  <c r="W356" i="2"/>
  <c r="V356" i="2"/>
  <c r="W182" i="2"/>
  <c r="V182" i="2"/>
  <c r="W190" i="2"/>
  <c r="V190" i="2"/>
  <c r="W202" i="2"/>
  <c r="V202" i="2"/>
  <c r="W210" i="2"/>
  <c r="V210" i="2"/>
  <c r="W218" i="2"/>
  <c r="V218" i="2"/>
  <c r="W220" i="2"/>
  <c r="V220" i="2"/>
  <c r="W228" i="2"/>
  <c r="V228" i="2"/>
  <c r="W236" i="2"/>
  <c r="V236" i="2"/>
  <c r="AH249" i="2"/>
  <c r="AH257" i="2"/>
  <c r="AH265" i="2"/>
  <c r="W184" i="2"/>
  <c r="V184" i="2"/>
  <c r="W188" i="2"/>
  <c r="V188" i="2"/>
  <c r="X188" i="2" s="1"/>
  <c r="W192" i="2"/>
  <c r="V192" i="2"/>
  <c r="W196" i="2"/>
  <c r="V196" i="2"/>
  <c r="X196" i="2" s="1"/>
  <c r="W200" i="2"/>
  <c r="V200" i="2"/>
  <c r="W204" i="2"/>
  <c r="V204" i="2"/>
  <c r="X204" i="2" s="1"/>
  <c r="W208" i="2"/>
  <c r="V208" i="2"/>
  <c r="W212" i="2"/>
  <c r="V212" i="2"/>
  <c r="X212" i="2" s="1"/>
  <c r="W216" i="2"/>
  <c r="V216" i="2"/>
  <c r="W222" i="2"/>
  <c r="V222" i="2"/>
  <c r="X222" i="2" s="1"/>
  <c r="W226" i="2"/>
  <c r="V226" i="2"/>
  <c r="W230" i="2"/>
  <c r="V230" i="2"/>
  <c r="X230" i="2" s="1"/>
  <c r="W234" i="2"/>
  <c r="V234" i="2"/>
  <c r="W238" i="2"/>
  <c r="V238" i="2"/>
  <c r="X238" i="2" s="1"/>
  <c r="W242" i="2"/>
  <c r="V242" i="2"/>
  <c r="X269" i="2"/>
  <c r="X271" i="2"/>
  <c r="X273" i="2"/>
  <c r="W292" i="2"/>
  <c r="V292" i="2"/>
  <c r="AH303" i="2"/>
  <c r="W408" i="2"/>
  <c r="V408" i="2"/>
  <c r="W416" i="2"/>
  <c r="V416" i="2"/>
  <c r="W424" i="2"/>
  <c r="V424" i="2"/>
  <c r="W428" i="2"/>
  <c r="V428" i="2"/>
  <c r="AF174" i="2"/>
  <c r="N166" i="6" s="1"/>
  <c r="AF176" i="2"/>
  <c r="N168" i="6" s="1"/>
  <c r="AF178" i="2"/>
  <c r="N170" i="6" s="1"/>
  <c r="AF180" i="2"/>
  <c r="N172" i="6" s="1"/>
  <c r="W185" i="2"/>
  <c r="V185" i="2"/>
  <c r="W189" i="2"/>
  <c r="V189" i="2"/>
  <c r="W193" i="2"/>
  <c r="V193" i="2"/>
  <c r="W197" i="2"/>
  <c r="V197" i="2"/>
  <c r="W201" i="2"/>
  <c r="V201" i="2"/>
  <c r="W205" i="2"/>
  <c r="V205" i="2"/>
  <c r="W209" i="2"/>
  <c r="V209" i="2"/>
  <c r="W213" i="2"/>
  <c r="V213" i="2"/>
  <c r="W217" i="2"/>
  <c r="V217" i="2"/>
  <c r="W221" i="2"/>
  <c r="V221" i="2"/>
  <c r="W225" i="2"/>
  <c r="V225" i="2"/>
  <c r="W229" i="2"/>
  <c r="V229" i="2"/>
  <c r="W233" i="2"/>
  <c r="V233" i="2"/>
  <c r="W237" i="2"/>
  <c r="V237" i="2"/>
  <c r="W241" i="2"/>
  <c r="V241" i="2"/>
  <c r="W295" i="2"/>
  <c r="V295" i="2"/>
  <c r="W363" i="2"/>
  <c r="V363" i="2"/>
  <c r="W371" i="2"/>
  <c r="V371" i="2"/>
  <c r="W379" i="2"/>
  <c r="V379" i="2"/>
  <c r="W387" i="2"/>
  <c r="V387" i="2"/>
  <c r="W392" i="2"/>
  <c r="V392" i="2"/>
  <c r="W396" i="2"/>
  <c r="V396" i="2"/>
  <c r="X316" i="2"/>
  <c r="X320" i="2"/>
  <c r="X324" i="2"/>
  <c r="X328" i="2"/>
  <c r="X332" i="2"/>
  <c r="W345" i="2"/>
  <c r="V345" i="2"/>
  <c r="X345" i="2" s="1"/>
  <c r="W349" i="2"/>
  <c r="V349" i="2"/>
  <c r="W353" i="2"/>
  <c r="V353" i="2"/>
  <c r="X353" i="2" s="1"/>
  <c r="W357" i="2"/>
  <c r="V357" i="2"/>
  <c r="X364" i="2"/>
  <c r="W365" i="2"/>
  <c r="V365" i="2"/>
  <c r="AF367" i="2"/>
  <c r="N359" i="6" s="1"/>
  <c r="X372" i="2"/>
  <c r="W373" i="2"/>
  <c r="V373" i="2"/>
  <c r="AF375" i="2"/>
  <c r="N367" i="6" s="1"/>
  <c r="X380" i="2"/>
  <c r="W381" i="2"/>
  <c r="V381" i="2"/>
  <c r="AF383" i="2"/>
  <c r="N375" i="6" s="1"/>
  <c r="X388" i="2"/>
  <c r="W389" i="2"/>
  <c r="V389" i="2"/>
  <c r="W393" i="2"/>
  <c r="V393" i="2"/>
  <c r="W397" i="2"/>
  <c r="V397" i="2"/>
  <c r="W425" i="2"/>
  <c r="V425" i="2"/>
  <c r="W429" i="2"/>
  <c r="V429" i="2"/>
  <c r="W343" i="2"/>
  <c r="V343" i="2"/>
  <c r="W347" i="2"/>
  <c r="V347" i="2"/>
  <c r="X347" i="2" s="1"/>
  <c r="W351" i="2"/>
  <c r="V351" i="2"/>
  <c r="W355" i="2"/>
  <c r="V355" i="2"/>
  <c r="X355" i="2" s="1"/>
  <c r="W369" i="2"/>
  <c r="V369" i="2"/>
  <c r="W377" i="2"/>
  <c r="V377" i="2"/>
  <c r="X377" i="2" s="1"/>
  <c r="W385" i="2"/>
  <c r="V385" i="2"/>
  <c r="W391" i="2"/>
  <c r="V391" i="2"/>
  <c r="W395" i="2"/>
  <c r="V395" i="2"/>
  <c r="W427" i="2"/>
  <c r="V427" i="2"/>
  <c r="W431" i="2"/>
  <c r="V431" i="2"/>
  <c r="W318" i="2"/>
  <c r="X318" i="2" s="1"/>
  <c r="X319" i="2"/>
  <c r="W322" i="2"/>
  <c r="X322" i="2" s="1"/>
  <c r="X323" i="2"/>
  <c r="W326" i="2"/>
  <c r="X326" i="2" s="1"/>
  <c r="X327" i="2"/>
  <c r="W330" i="2"/>
  <c r="X330" i="2" s="1"/>
  <c r="X331" i="2"/>
  <c r="W346" i="2"/>
  <c r="V346" i="2"/>
  <c r="W350" i="2"/>
  <c r="V350" i="2"/>
  <c r="W354" i="2"/>
  <c r="V354" i="2"/>
  <c r="X366" i="2"/>
  <c r="W367" i="2"/>
  <c r="V367" i="2"/>
  <c r="X367" i="2" s="1"/>
  <c r="AF369" i="2"/>
  <c r="N361" i="6" s="1"/>
  <c r="X374" i="2"/>
  <c r="W375" i="2"/>
  <c r="V375" i="2"/>
  <c r="X375" i="2" s="1"/>
  <c r="AF377" i="2"/>
  <c r="N369" i="6" s="1"/>
  <c r="X382" i="2"/>
  <c r="W383" i="2"/>
  <c r="V383" i="2"/>
  <c r="X383" i="2" s="1"/>
  <c r="AF385" i="2"/>
  <c r="N377" i="6" s="1"/>
  <c r="W390" i="2"/>
  <c r="V390" i="2"/>
  <c r="W394" i="2"/>
  <c r="V394" i="2"/>
  <c r="W403" i="2"/>
  <c r="V403" i="2"/>
  <c r="W412" i="2"/>
  <c r="V412" i="2"/>
  <c r="W420" i="2"/>
  <c r="V420" i="2"/>
  <c r="W426" i="2"/>
  <c r="V426" i="2"/>
  <c r="W430" i="2"/>
  <c r="V430" i="2"/>
  <c r="W529" i="2"/>
  <c r="V529" i="2"/>
  <c r="AF403" i="2"/>
  <c r="N395" i="6" s="1"/>
  <c r="W405" i="2"/>
  <c r="V405" i="2"/>
  <c r="X405" i="2" s="1"/>
  <c r="W409" i="2"/>
  <c r="V409" i="2"/>
  <c r="W413" i="2"/>
  <c r="V413" i="2"/>
  <c r="X413" i="2" s="1"/>
  <c r="W417" i="2"/>
  <c r="V417" i="2"/>
  <c r="W421" i="2"/>
  <c r="V421" i="2"/>
  <c r="X421" i="2" s="1"/>
  <c r="AH539" i="2"/>
  <c r="W399" i="2"/>
  <c r="V399" i="2"/>
  <c r="AF399" i="2"/>
  <c r="N391" i="6" s="1"/>
  <c r="W401" i="2"/>
  <c r="V401" i="2"/>
  <c r="X401" i="2" s="1"/>
  <c r="AH436" i="2"/>
  <c r="W524" i="2"/>
  <c r="V524" i="2"/>
  <c r="W528" i="2"/>
  <c r="V528" i="2"/>
  <c r="W579" i="2"/>
  <c r="V579" i="2"/>
  <c r="W656" i="2"/>
  <c r="V656" i="2"/>
  <c r="W406" i="2"/>
  <c r="V406" i="2"/>
  <c r="W410" i="2"/>
  <c r="V410" i="2"/>
  <c r="W414" i="2"/>
  <c r="V414" i="2"/>
  <c r="W418" i="2"/>
  <c r="V418" i="2"/>
  <c r="W422" i="2"/>
  <c r="V422" i="2"/>
  <c r="W526" i="2"/>
  <c r="V526" i="2"/>
  <c r="W530" i="2"/>
  <c r="V530" i="2"/>
  <c r="V578" i="2"/>
  <c r="X578" i="2" s="1"/>
  <c r="W581" i="2"/>
  <c r="V581" i="2"/>
  <c r="AH582" i="2"/>
  <c r="AH588" i="2"/>
  <c r="AH590" i="2"/>
  <c r="AH596" i="2"/>
  <c r="AH598" i="2"/>
  <c r="AH604" i="2"/>
  <c r="AH683" i="2"/>
  <c r="W407" i="2"/>
  <c r="V407" i="2"/>
  <c r="W411" i="2"/>
  <c r="V411" i="2"/>
  <c r="W415" i="2"/>
  <c r="V415" i="2"/>
  <c r="W419" i="2"/>
  <c r="V419" i="2"/>
  <c r="W423" i="2"/>
  <c r="V423" i="2"/>
  <c r="X433" i="2"/>
  <c r="X435" i="2"/>
  <c r="X437" i="2"/>
  <c r="X439" i="2"/>
  <c r="X441" i="2"/>
  <c r="X443" i="2"/>
  <c r="W523" i="2"/>
  <c r="V523" i="2"/>
  <c r="W527" i="2"/>
  <c r="V527" i="2"/>
  <c r="W531" i="2"/>
  <c r="V531" i="2"/>
  <c r="X534" i="2"/>
  <c r="X536" i="2"/>
  <c r="X538" i="2"/>
  <c r="X540" i="2"/>
  <c r="X542" i="2"/>
  <c r="X544" i="2"/>
  <c r="X546" i="2"/>
  <c r="X548" i="2"/>
  <c r="X550" i="2"/>
  <c r="X552" i="2"/>
  <c r="X554" i="2"/>
  <c r="X556" i="2"/>
  <c r="X558" i="2"/>
  <c r="X560" i="2"/>
  <c r="X562" i="2"/>
  <c r="V607" i="2"/>
  <c r="W607" i="2"/>
  <c r="X583" i="2"/>
  <c r="X585" i="2"/>
  <c r="X587" i="2"/>
  <c r="X589" i="2"/>
  <c r="X591" i="2"/>
  <c r="X593" i="2"/>
  <c r="X595" i="2"/>
  <c r="X597" i="2"/>
  <c r="X599" i="2"/>
  <c r="X601" i="2"/>
  <c r="X603" i="2"/>
  <c r="X605" i="2"/>
  <c r="W609" i="2"/>
  <c r="V609" i="2"/>
  <c r="W619" i="2"/>
  <c r="V619" i="2"/>
  <c r="W621" i="2"/>
  <c r="V621" i="2"/>
  <c r="W623" i="2"/>
  <c r="V623" i="2"/>
  <c r="W625" i="2"/>
  <c r="V625" i="2"/>
  <c r="W627" i="2"/>
  <c r="V627" i="2"/>
  <c r="W629" i="2"/>
  <c r="V629" i="2"/>
  <c r="W631" i="2"/>
  <c r="V631" i="2"/>
  <c r="W633" i="2"/>
  <c r="V633" i="2"/>
  <c r="W707" i="2"/>
  <c r="V707" i="2"/>
  <c r="AH635" i="2"/>
  <c r="AH637" i="2"/>
  <c r="AH639" i="2"/>
  <c r="AH641" i="2"/>
  <c r="AH643" i="2"/>
  <c r="AH645" i="2"/>
  <c r="AH647" i="2"/>
  <c r="AH649" i="2"/>
  <c r="AH651" i="2"/>
  <c r="W657" i="2"/>
  <c r="V657" i="2"/>
  <c r="AH668" i="2"/>
  <c r="W708" i="2"/>
  <c r="V708" i="2"/>
  <c r="AF608" i="2"/>
  <c r="N600" i="6" s="1"/>
  <c r="AF610" i="2"/>
  <c r="N602" i="6" s="1"/>
  <c r="V611" i="2"/>
  <c r="X611" i="2" s="1"/>
  <c r="AF612" i="2"/>
  <c r="N604" i="6" s="1"/>
  <c r="V613" i="2"/>
  <c r="X613" i="2" s="1"/>
  <c r="AF614" i="2"/>
  <c r="V615" i="2"/>
  <c r="X615" i="2" s="1"/>
  <c r="AF616" i="2"/>
  <c r="V617" i="2"/>
  <c r="X617" i="2" s="1"/>
  <c r="W654" i="2"/>
  <c r="V654" i="2"/>
  <c r="W658" i="2"/>
  <c r="V658" i="2"/>
  <c r="X727" i="2"/>
  <c r="V781" i="2"/>
  <c r="W781" i="2"/>
  <c r="AF576" i="2"/>
  <c r="X620" i="2"/>
  <c r="X622" i="2"/>
  <c r="X624" i="2"/>
  <c r="X626" i="2"/>
  <c r="X628" i="2"/>
  <c r="X630" i="2"/>
  <c r="X632" i="2"/>
  <c r="X634" i="2"/>
  <c r="X636" i="2"/>
  <c r="X638" i="2"/>
  <c r="X640" i="2"/>
  <c r="X642" i="2"/>
  <c r="X644" i="2"/>
  <c r="X646" i="2"/>
  <c r="X648" i="2"/>
  <c r="X650" i="2"/>
  <c r="X652" i="2"/>
  <c r="W655" i="2"/>
  <c r="V655" i="2"/>
  <c r="W659" i="2"/>
  <c r="V659" i="2"/>
  <c r="X667" i="2"/>
  <c r="X669" i="2"/>
  <c r="X725" i="2"/>
  <c r="W774" i="2"/>
  <c r="V774" i="2"/>
  <c r="W772" i="2"/>
  <c r="V772" i="2"/>
  <c r="AH776" i="2"/>
  <c r="AH782" i="2"/>
  <c r="W808" i="2"/>
  <c r="V808" i="2"/>
  <c r="X720" i="2"/>
  <c r="X722" i="2"/>
  <c r="X724" i="2"/>
  <c r="X726" i="2"/>
  <c r="X728" i="2"/>
  <c r="X732" i="2"/>
  <c r="AH777" i="2"/>
  <c r="V785" i="2"/>
  <c r="W785" i="2"/>
  <c r="AH790" i="2"/>
  <c r="AH798" i="2"/>
  <c r="W807" i="2"/>
  <c r="V807" i="2"/>
  <c r="X733" i="2"/>
  <c r="AH802" i="2"/>
  <c r="W806" i="2"/>
  <c r="V806" i="2"/>
  <c r="X809" i="2"/>
  <c r="X810" i="2"/>
  <c r="X811" i="2"/>
  <c r="X812" i="2"/>
  <c r="X813" i="2"/>
  <c r="X814" i="2"/>
  <c r="X815" i="2"/>
  <c r="AH815" i="2" s="1"/>
  <c r="X816" i="2"/>
  <c r="AH816" i="2" s="1"/>
  <c r="X817" i="2"/>
  <c r="AH817" i="2" s="1"/>
  <c r="X818" i="2"/>
  <c r="AH818" i="2" s="1"/>
  <c r="X819" i="2"/>
  <c r="AH819" i="2" s="1"/>
  <c r="X820" i="2"/>
  <c r="AH820" i="2" s="1"/>
  <c r="X821" i="2"/>
  <c r="AH821" i="2" s="1"/>
  <c r="X822" i="2"/>
  <c r="AH822" i="2" s="1"/>
  <c r="X823" i="2"/>
  <c r="AH823" i="2" s="1"/>
  <c r="V734" i="2"/>
  <c r="X734" i="2" s="1"/>
  <c r="V735" i="2"/>
  <c r="X735" i="2" s="1"/>
  <c r="V736" i="2"/>
  <c r="X736" i="2" s="1"/>
  <c r="V737" i="2"/>
  <c r="X737" i="2" s="1"/>
  <c r="V738" i="2"/>
  <c r="X738" i="2" s="1"/>
  <c r="V739" i="2"/>
  <c r="X739" i="2" s="1"/>
  <c r="V740" i="2"/>
  <c r="X740" i="2" s="1"/>
  <c r="V741" i="2"/>
  <c r="X741" i="2" s="1"/>
  <c r="V742" i="2"/>
  <c r="X742" i="2" s="1"/>
  <c r="V743" i="2"/>
  <c r="X743" i="2" s="1"/>
  <c r="V744" i="2"/>
  <c r="X744" i="2" s="1"/>
  <c r="V745" i="2"/>
  <c r="X745" i="2" s="1"/>
  <c r="V746" i="2"/>
  <c r="X746" i="2" s="1"/>
  <c r="V747" i="2"/>
  <c r="X747" i="2" s="1"/>
  <c r="V748" i="2"/>
  <c r="X748" i="2" s="1"/>
  <c r="V749" i="2"/>
  <c r="X749" i="2" s="1"/>
  <c r="V750" i="2"/>
  <c r="X750" i="2" s="1"/>
  <c r="V751" i="2"/>
  <c r="X751" i="2" s="1"/>
  <c r="V752" i="2"/>
  <c r="X752" i="2" s="1"/>
  <c r="V753" i="2"/>
  <c r="X753" i="2" s="1"/>
  <c r="V754" i="2"/>
  <c r="X754" i="2" s="1"/>
  <c r="V755" i="2"/>
  <c r="X755" i="2" s="1"/>
  <c r="V756" i="2"/>
  <c r="X756" i="2" s="1"/>
  <c r="V757" i="2"/>
  <c r="X757" i="2" s="1"/>
  <c r="V758" i="2"/>
  <c r="X758" i="2" s="1"/>
  <c r="V759" i="2"/>
  <c r="X759" i="2" s="1"/>
  <c r="V760" i="2"/>
  <c r="X760" i="2" s="1"/>
  <c r="V761" i="2"/>
  <c r="X761" i="2" s="1"/>
  <c r="V762" i="2"/>
  <c r="X762" i="2" s="1"/>
  <c r="V763" i="2"/>
  <c r="X763" i="2" s="1"/>
  <c r="V764" i="2"/>
  <c r="X764" i="2" s="1"/>
  <c r="V765" i="2"/>
  <c r="X765" i="2" s="1"/>
  <c r="V766" i="2"/>
  <c r="X766" i="2" s="1"/>
  <c r="V767" i="2"/>
  <c r="X767" i="2" s="1"/>
  <c r="V768" i="2"/>
  <c r="X768" i="2" s="1"/>
  <c r="V769" i="2"/>
  <c r="X769" i="2" s="1"/>
  <c r="V770" i="2"/>
  <c r="X770" i="2" s="1"/>
  <c r="V771" i="2"/>
  <c r="X771" i="2" s="1"/>
  <c r="V800" i="2"/>
  <c r="X800" i="2" s="1"/>
  <c r="W779" i="2"/>
  <c r="X779" i="2" s="1"/>
  <c r="W783" i="2"/>
  <c r="X783" i="2" s="1"/>
  <c r="W787" i="2"/>
  <c r="X787" i="2" s="1"/>
  <c r="L667" i="6" l="1"/>
  <c r="M667" i="6" s="1"/>
  <c r="AH675" i="2"/>
  <c r="AH672" i="2"/>
  <c r="L664" i="6"/>
  <c r="M664" i="6" s="1"/>
  <c r="AH666" i="2"/>
  <c r="L658" i="6"/>
  <c r="M658" i="6" s="1"/>
  <c r="L656" i="6"/>
  <c r="M656" i="6" s="1"/>
  <c r="AH664" i="2"/>
  <c r="L654" i="6"/>
  <c r="M654" i="6" s="1"/>
  <c r="AH662" i="2"/>
  <c r="L652" i="6"/>
  <c r="M652" i="6" s="1"/>
  <c r="AH660" i="2"/>
  <c r="L594" i="6"/>
  <c r="M594" i="6" s="1"/>
  <c r="AH602" i="2"/>
  <c r="L306" i="6"/>
  <c r="M306" i="6" s="1"/>
  <c r="AH314" i="2"/>
  <c r="L776" i="6"/>
  <c r="M776" i="6" s="1"/>
  <c r="AH784" i="2"/>
  <c r="AH559" i="2"/>
  <c r="L551" i="6"/>
  <c r="M551" i="6" s="1"/>
  <c r="AH467" i="2"/>
  <c r="L459" i="6"/>
  <c r="M459" i="6" s="1"/>
  <c r="L657" i="6"/>
  <c r="M657" i="6" s="1"/>
  <c r="AH665" i="2"/>
  <c r="L655" i="6"/>
  <c r="M655" i="6" s="1"/>
  <c r="AH663" i="2"/>
  <c r="L653" i="6"/>
  <c r="M653" i="6" s="1"/>
  <c r="AH661" i="2"/>
  <c r="L578" i="6"/>
  <c r="M578" i="6" s="1"/>
  <c r="AH586" i="2"/>
  <c r="AH709" i="2"/>
  <c r="L701" i="6"/>
  <c r="M701" i="6" s="1"/>
  <c r="L693" i="6"/>
  <c r="M693" i="6" s="1"/>
  <c r="AH701" i="2"/>
  <c r="AH717" i="2"/>
  <c r="L709" i="6"/>
  <c r="M709" i="6" s="1"/>
  <c r="L586" i="6"/>
  <c r="M586" i="6" s="1"/>
  <c r="AH594" i="2"/>
  <c r="AH572" i="2"/>
  <c r="L564" i="6"/>
  <c r="M564" i="6" s="1"/>
  <c r="AH302" i="2"/>
  <c r="L294" i="6"/>
  <c r="M294" i="6" s="1"/>
  <c r="AH762" i="2"/>
  <c r="L754" i="6"/>
  <c r="M754" i="6" s="1"/>
  <c r="AH742" i="2"/>
  <c r="L734" i="6"/>
  <c r="M734" i="6" s="1"/>
  <c r="AH734" i="2"/>
  <c r="L726" i="6"/>
  <c r="M726" i="6" s="1"/>
  <c r="AH812" i="2"/>
  <c r="L804" i="6"/>
  <c r="M804" i="6" s="1"/>
  <c r="AH669" i="2"/>
  <c r="L661" i="6"/>
  <c r="M661" i="6" s="1"/>
  <c r="AH644" i="2"/>
  <c r="L636" i="6"/>
  <c r="M636" i="6" s="1"/>
  <c r="AH620" i="2"/>
  <c r="L612" i="6"/>
  <c r="M612" i="6" s="1"/>
  <c r="AH614" i="2"/>
  <c r="N606" i="6"/>
  <c r="AH605" i="2"/>
  <c r="L597" i="6"/>
  <c r="M597" i="6" s="1"/>
  <c r="AH558" i="2"/>
  <c r="L550" i="6"/>
  <c r="M550" i="6" s="1"/>
  <c r="AH534" i="2"/>
  <c r="L526" i="6"/>
  <c r="M526" i="6" s="1"/>
  <c r="AH377" i="2"/>
  <c r="L369" i="6"/>
  <c r="M369" i="6" s="1"/>
  <c r="AH769" i="2"/>
  <c r="L761" i="6"/>
  <c r="M761" i="6" s="1"/>
  <c r="AH757" i="2"/>
  <c r="L749" i="6"/>
  <c r="M749" i="6" s="1"/>
  <c r="AH749" i="2"/>
  <c r="L741" i="6"/>
  <c r="M741" i="6" s="1"/>
  <c r="AH737" i="2"/>
  <c r="L729" i="6"/>
  <c r="M729" i="6" s="1"/>
  <c r="AH811" i="2"/>
  <c r="L803" i="6"/>
  <c r="M803" i="6" s="1"/>
  <c r="AH667" i="2"/>
  <c r="L659" i="6"/>
  <c r="M659" i="6" s="1"/>
  <c r="AH634" i="2"/>
  <c r="L626" i="6"/>
  <c r="M626" i="6" s="1"/>
  <c r="AH626" i="2"/>
  <c r="L618" i="6"/>
  <c r="M618" i="6" s="1"/>
  <c r="AH613" i="2"/>
  <c r="L605" i="6"/>
  <c r="M605" i="6" s="1"/>
  <c r="AH603" i="2"/>
  <c r="L595" i="6"/>
  <c r="M595" i="6" s="1"/>
  <c r="AH587" i="2"/>
  <c r="L579" i="6"/>
  <c r="M579" i="6" s="1"/>
  <c r="AH556" i="2"/>
  <c r="L548" i="6"/>
  <c r="M548" i="6" s="1"/>
  <c r="AH439" i="2"/>
  <c r="L431" i="6"/>
  <c r="M431" i="6" s="1"/>
  <c r="AH401" i="2"/>
  <c r="L393" i="6"/>
  <c r="M393" i="6" s="1"/>
  <c r="AH413" i="2"/>
  <c r="L405" i="6"/>
  <c r="M405" i="6" s="1"/>
  <c r="AH375" i="2"/>
  <c r="L367" i="6"/>
  <c r="M367" i="6" s="1"/>
  <c r="AH318" i="2"/>
  <c r="L310" i="6"/>
  <c r="M310" i="6" s="1"/>
  <c r="AH324" i="2"/>
  <c r="L316" i="6"/>
  <c r="M316" i="6" s="1"/>
  <c r="AH238" i="2"/>
  <c r="L230" i="6"/>
  <c r="M230" i="6" s="1"/>
  <c r="AH212" i="2"/>
  <c r="L204" i="6"/>
  <c r="M204" i="6" s="1"/>
  <c r="AH188" i="2"/>
  <c r="L180" i="6"/>
  <c r="M180" i="6" s="1"/>
  <c r="N254" i="6"/>
  <c r="AH250" i="2"/>
  <c r="N242" i="6"/>
  <c r="L170" i="6"/>
  <c r="M170" i="6" s="1"/>
  <c r="AH137" i="2"/>
  <c r="L129" i="6"/>
  <c r="M129" i="6" s="1"/>
  <c r="AH787" i="2"/>
  <c r="L779" i="6"/>
  <c r="M779" i="6" s="1"/>
  <c r="AH771" i="2"/>
  <c r="L763" i="6"/>
  <c r="M763" i="6" s="1"/>
  <c r="AH767" i="2"/>
  <c r="L759" i="6"/>
  <c r="M759" i="6" s="1"/>
  <c r="AH763" i="2"/>
  <c r="L755" i="6"/>
  <c r="M755" i="6" s="1"/>
  <c r="AH759" i="2"/>
  <c r="L751" i="6"/>
  <c r="M751" i="6" s="1"/>
  <c r="AH755" i="2"/>
  <c r="L747" i="6"/>
  <c r="M747" i="6" s="1"/>
  <c r="AH751" i="2"/>
  <c r="L743" i="6"/>
  <c r="M743" i="6" s="1"/>
  <c r="AH747" i="2"/>
  <c r="L739" i="6"/>
  <c r="M739" i="6" s="1"/>
  <c r="AH743" i="2"/>
  <c r="L735" i="6"/>
  <c r="M735" i="6" s="1"/>
  <c r="AH739" i="2"/>
  <c r="L731" i="6"/>
  <c r="M731" i="6" s="1"/>
  <c r="AH735" i="2"/>
  <c r="L727" i="6"/>
  <c r="M727" i="6" s="1"/>
  <c r="AH813" i="2"/>
  <c r="L805" i="6"/>
  <c r="M805" i="6" s="1"/>
  <c r="AH809" i="2"/>
  <c r="L801" i="6"/>
  <c r="M801" i="6" s="1"/>
  <c r="AH726" i="2"/>
  <c r="L718" i="6"/>
  <c r="M718" i="6" s="1"/>
  <c r="AH725" i="2"/>
  <c r="L717" i="6"/>
  <c r="M717" i="6" s="1"/>
  <c r="AH646" i="2"/>
  <c r="L638" i="6"/>
  <c r="M638" i="6" s="1"/>
  <c r="AH638" i="2"/>
  <c r="L630" i="6"/>
  <c r="M630" i="6" s="1"/>
  <c r="AH630" i="2"/>
  <c r="L622" i="6"/>
  <c r="M622" i="6" s="1"/>
  <c r="AH622" i="2"/>
  <c r="L614" i="6"/>
  <c r="M614" i="6" s="1"/>
  <c r="AH615" i="2"/>
  <c r="L607" i="6"/>
  <c r="M607" i="6" s="1"/>
  <c r="AH611" i="2"/>
  <c r="L603" i="6"/>
  <c r="M603" i="6" s="1"/>
  <c r="AH599" i="2"/>
  <c r="L591" i="6"/>
  <c r="M591" i="6" s="1"/>
  <c r="AH591" i="2"/>
  <c r="L583" i="6"/>
  <c r="M583" i="6" s="1"/>
  <c r="AH583" i="2"/>
  <c r="L575" i="6"/>
  <c r="M575" i="6" s="1"/>
  <c r="AH560" i="2"/>
  <c r="L552" i="6"/>
  <c r="M552" i="6" s="1"/>
  <c r="AH552" i="2"/>
  <c r="L544" i="6"/>
  <c r="M544" i="6" s="1"/>
  <c r="AH544" i="2"/>
  <c r="L536" i="6"/>
  <c r="M536" i="6" s="1"/>
  <c r="AH536" i="2"/>
  <c r="L528" i="6"/>
  <c r="M528" i="6" s="1"/>
  <c r="AH443" i="2"/>
  <c r="L435" i="6"/>
  <c r="M435" i="6" s="1"/>
  <c r="AH435" i="2"/>
  <c r="L427" i="6"/>
  <c r="M427" i="6" s="1"/>
  <c r="X417" i="2"/>
  <c r="X409" i="2"/>
  <c r="AH382" i="2"/>
  <c r="L374" i="6"/>
  <c r="M374" i="6" s="1"/>
  <c r="AH374" i="2"/>
  <c r="L366" i="6"/>
  <c r="M366" i="6" s="1"/>
  <c r="AH366" i="2"/>
  <c r="L358" i="6"/>
  <c r="M358" i="6" s="1"/>
  <c r="AH330" i="2"/>
  <c r="L322" i="6"/>
  <c r="M322" i="6" s="1"/>
  <c r="AH322" i="2"/>
  <c r="L314" i="6"/>
  <c r="M314" i="6" s="1"/>
  <c r="X357" i="2"/>
  <c r="X349" i="2"/>
  <c r="AH332" i="2"/>
  <c r="L324" i="6"/>
  <c r="M324" i="6" s="1"/>
  <c r="AH316" i="2"/>
  <c r="L308" i="6"/>
  <c r="M308" i="6" s="1"/>
  <c r="X242" i="2"/>
  <c r="X234" i="2"/>
  <c r="X226" i="2"/>
  <c r="X216" i="2"/>
  <c r="X208" i="2"/>
  <c r="X200" i="2"/>
  <c r="X192" i="2"/>
  <c r="X184" i="2"/>
  <c r="N256" i="6"/>
  <c r="AH260" i="2"/>
  <c r="N252" i="6"/>
  <c r="N248" i="6"/>
  <c r="AH252" i="2"/>
  <c r="N244" i="6"/>
  <c r="N240" i="6"/>
  <c r="L172" i="6"/>
  <c r="M172" i="6" s="1"/>
  <c r="L168" i="6"/>
  <c r="M168" i="6" s="1"/>
  <c r="AH172" i="2"/>
  <c r="L164" i="6"/>
  <c r="M164" i="6" s="1"/>
  <c r="AH168" i="2"/>
  <c r="L160" i="6"/>
  <c r="M160" i="6" s="1"/>
  <c r="AH164" i="2"/>
  <c r="L156" i="6"/>
  <c r="M156" i="6" s="1"/>
  <c r="AH160" i="2"/>
  <c r="L152" i="6"/>
  <c r="M152" i="6" s="1"/>
  <c r="AH156" i="2"/>
  <c r="L148" i="6"/>
  <c r="M148" i="6" s="1"/>
  <c r="AH152" i="2"/>
  <c r="L144" i="6"/>
  <c r="M144" i="6" s="1"/>
  <c r="AH135" i="2"/>
  <c r="L127" i="6"/>
  <c r="M127" i="6" s="1"/>
  <c r="AH131" i="2"/>
  <c r="L123" i="6"/>
  <c r="M123" i="6" s="1"/>
  <c r="AH127" i="2"/>
  <c r="L119" i="6"/>
  <c r="M119" i="6" s="1"/>
  <c r="AH41" i="2"/>
  <c r="L33" i="6"/>
  <c r="M33" i="6" s="1"/>
  <c r="X240" i="2"/>
  <c r="X224" i="2"/>
  <c r="X206" i="2"/>
  <c r="X194" i="2"/>
  <c r="AH110" i="2"/>
  <c r="L102" i="6"/>
  <c r="M102" i="6" s="1"/>
  <c r="AH94" i="2"/>
  <c r="L86" i="6"/>
  <c r="M86" i="6" s="1"/>
  <c r="AH803" i="2"/>
  <c r="L795" i="6"/>
  <c r="M795" i="6" s="1"/>
  <c r="AH786" i="2"/>
  <c r="L778" i="6"/>
  <c r="M778" i="6" s="1"/>
  <c r="AH775" i="2"/>
  <c r="N767" i="6"/>
  <c r="AH677" i="2"/>
  <c r="L669" i="6"/>
  <c r="M669" i="6" s="1"/>
  <c r="L790" i="6"/>
  <c r="M790" i="6" s="1"/>
  <c r="X792" i="2"/>
  <c r="AH671" i="2"/>
  <c r="N663" i="6"/>
  <c r="AH659" i="2"/>
  <c r="L651" i="6"/>
  <c r="M651" i="6" s="1"/>
  <c r="N651" i="6"/>
  <c r="AH696" i="2"/>
  <c r="L688" i="6"/>
  <c r="M688" i="6" s="1"/>
  <c r="L629" i="6"/>
  <c r="M629" i="6" s="1"/>
  <c r="L582" i="6"/>
  <c r="M582" i="6" s="1"/>
  <c r="AH716" i="2"/>
  <c r="L708" i="6"/>
  <c r="M708" i="6" s="1"/>
  <c r="AH685" i="2"/>
  <c r="N677" i="6"/>
  <c r="AH532" i="2"/>
  <c r="L524" i="6"/>
  <c r="M524" i="6" s="1"/>
  <c r="N524" i="6"/>
  <c r="AH465" i="2"/>
  <c r="L457" i="6"/>
  <c r="M457" i="6" s="1"/>
  <c r="AH455" i="2"/>
  <c r="L447" i="6"/>
  <c r="M447" i="6" s="1"/>
  <c r="L428" i="6"/>
  <c r="M428" i="6" s="1"/>
  <c r="X580" i="2"/>
  <c r="AH555" i="2"/>
  <c r="L547" i="6"/>
  <c r="M547" i="6" s="1"/>
  <c r="AH543" i="2"/>
  <c r="L535" i="6"/>
  <c r="M535" i="6" s="1"/>
  <c r="AH470" i="2"/>
  <c r="L462" i="6"/>
  <c r="M462" i="6" s="1"/>
  <c r="AH508" i="2"/>
  <c r="L500" i="6"/>
  <c r="M500" i="6" s="1"/>
  <c r="AH493" i="2"/>
  <c r="L485" i="6"/>
  <c r="M485" i="6" s="1"/>
  <c r="AH476" i="2"/>
  <c r="L468" i="6"/>
  <c r="M468" i="6" s="1"/>
  <c r="AH457" i="2"/>
  <c r="L449" i="6"/>
  <c r="M449" i="6" s="1"/>
  <c r="AH402" i="2"/>
  <c r="L394" i="6"/>
  <c r="M394" i="6" s="1"/>
  <c r="AH384" i="2"/>
  <c r="L376" i="6"/>
  <c r="M376" i="6" s="1"/>
  <c r="AH368" i="2"/>
  <c r="L360" i="6"/>
  <c r="M360" i="6" s="1"/>
  <c r="AH358" i="2"/>
  <c r="N350" i="6"/>
  <c r="AH280" i="2"/>
  <c r="L272" i="6"/>
  <c r="M272" i="6" s="1"/>
  <c r="L169" i="6"/>
  <c r="M169" i="6" s="1"/>
  <c r="L157" i="6"/>
  <c r="M157" i="6" s="1"/>
  <c r="AH125" i="2"/>
  <c r="L117" i="6"/>
  <c r="M117" i="6" s="1"/>
  <c r="X563" i="2"/>
  <c r="AH518" i="2"/>
  <c r="L510" i="6"/>
  <c r="M510" i="6" s="1"/>
  <c r="AH502" i="2"/>
  <c r="L494" i="6"/>
  <c r="M494" i="6" s="1"/>
  <c r="AH486" i="2"/>
  <c r="L478" i="6"/>
  <c r="M478" i="6" s="1"/>
  <c r="AH505" i="2"/>
  <c r="L497" i="6"/>
  <c r="M497" i="6" s="1"/>
  <c r="AH473" i="2"/>
  <c r="L465" i="6"/>
  <c r="M465" i="6" s="1"/>
  <c r="AH400" i="2"/>
  <c r="N392" i="6"/>
  <c r="L378" i="6"/>
  <c r="M378" i="6" s="1"/>
  <c r="L305" i="6"/>
  <c r="M305" i="6" s="1"/>
  <c r="L289" i="6"/>
  <c r="M289" i="6" s="1"/>
  <c r="AH116" i="2"/>
  <c r="L108" i="6"/>
  <c r="M108" i="6" s="1"/>
  <c r="AH100" i="2"/>
  <c r="L92" i="6"/>
  <c r="M92" i="6" s="1"/>
  <c r="X432" i="2"/>
  <c r="L332" i="6"/>
  <c r="M332" i="6" s="1"/>
  <c r="AH278" i="2"/>
  <c r="L270" i="6"/>
  <c r="M270" i="6" s="1"/>
  <c r="X264" i="2"/>
  <c r="L256" i="6" s="1"/>
  <c r="M256" i="6" s="1"/>
  <c r="X256" i="2"/>
  <c r="L248" i="6" s="1"/>
  <c r="M248" i="6" s="1"/>
  <c r="X248" i="2"/>
  <c r="L240" i="6" s="1"/>
  <c r="M240" i="6" s="1"/>
  <c r="AH96" i="2"/>
  <c r="L88" i="6"/>
  <c r="M88" i="6" s="1"/>
  <c r="AH20" i="2"/>
  <c r="L12" i="6"/>
  <c r="M12" i="6" s="1"/>
  <c r="AH16" i="2"/>
  <c r="L8" i="6"/>
  <c r="M8" i="6" s="1"/>
  <c r="AH12" i="2"/>
  <c r="L4" i="6"/>
  <c r="M4" i="6" s="1"/>
  <c r="AH66" i="2"/>
  <c r="L58" i="6"/>
  <c r="M58" i="6" s="1"/>
  <c r="X270" i="2"/>
  <c r="L262" i="6" s="1"/>
  <c r="M262" i="6" s="1"/>
  <c r="X261" i="2"/>
  <c r="X253" i="2"/>
  <c r="X245" i="2"/>
  <c r="X144" i="2"/>
  <c r="AH62" i="2"/>
  <c r="L54" i="6"/>
  <c r="M54" i="6" s="1"/>
  <c r="AH291" i="2"/>
  <c r="L283" i="6"/>
  <c r="M283" i="6" s="1"/>
  <c r="X272" i="2"/>
  <c r="X262" i="2"/>
  <c r="L254" i="6" s="1"/>
  <c r="M254" i="6" s="1"/>
  <c r="X254" i="2"/>
  <c r="L246" i="6" s="1"/>
  <c r="M246" i="6" s="1"/>
  <c r="X246" i="2"/>
  <c r="L238" i="6" s="1"/>
  <c r="M238" i="6" s="1"/>
  <c r="AH33" i="2"/>
  <c r="L25" i="6"/>
  <c r="M25" i="6" s="1"/>
  <c r="AH25" i="2"/>
  <c r="L17" i="6"/>
  <c r="M17" i="6" s="1"/>
  <c r="X255" i="2"/>
  <c r="L247" i="6" s="1"/>
  <c r="M247" i="6" s="1"/>
  <c r="X153" i="2"/>
  <c r="L145" i="6" s="1"/>
  <c r="M145" i="6" s="1"/>
  <c r="X522" i="2"/>
  <c r="AH697" i="2"/>
  <c r="L689" i="6"/>
  <c r="M689" i="6" s="1"/>
  <c r="AH570" i="2"/>
  <c r="L562" i="6"/>
  <c r="M562" i="6" s="1"/>
  <c r="AH567" i="2"/>
  <c r="L559" i="6"/>
  <c r="M559" i="6" s="1"/>
  <c r="AH503" i="2"/>
  <c r="L495" i="6"/>
  <c r="M495" i="6" s="1"/>
  <c r="AH471" i="2"/>
  <c r="L463" i="6"/>
  <c r="M463" i="6" s="1"/>
  <c r="AH361" i="2"/>
  <c r="L353" i="6"/>
  <c r="M353" i="6" s="1"/>
  <c r="AH339" i="2"/>
  <c r="L331" i="6"/>
  <c r="M331" i="6" s="1"/>
  <c r="X715" i="2"/>
  <c r="X547" i="2"/>
  <c r="X440" i="2"/>
  <c r="AH147" i="2"/>
  <c r="L139" i="6"/>
  <c r="M139" i="6" s="1"/>
  <c r="L52" i="6"/>
  <c r="M52" i="6" s="1"/>
  <c r="L782" i="6"/>
  <c r="M782" i="6" s="1"/>
  <c r="X565" i="2"/>
  <c r="AH499" i="2"/>
  <c r="L491" i="6"/>
  <c r="M491" i="6" s="1"/>
  <c r="L430" i="6"/>
  <c r="M430" i="6" s="1"/>
  <c r="AH286" i="2"/>
  <c r="L278" i="6"/>
  <c r="M278" i="6" s="1"/>
  <c r="AH282" i="2"/>
  <c r="L274" i="6"/>
  <c r="M274" i="6" s="1"/>
  <c r="AH279" i="2"/>
  <c r="L271" i="6"/>
  <c r="M271" i="6" s="1"/>
  <c r="L71" i="6"/>
  <c r="M71" i="6" s="1"/>
  <c r="X75" i="2"/>
  <c r="AH770" i="2"/>
  <c r="L762" i="6"/>
  <c r="M762" i="6" s="1"/>
  <c r="AH754" i="2"/>
  <c r="L746" i="6"/>
  <c r="M746" i="6" s="1"/>
  <c r="AH724" i="2"/>
  <c r="L716" i="6"/>
  <c r="M716" i="6" s="1"/>
  <c r="AH628" i="2"/>
  <c r="L620" i="6"/>
  <c r="M620" i="6" s="1"/>
  <c r="AH589" i="2"/>
  <c r="L581" i="6"/>
  <c r="M581" i="6" s="1"/>
  <c r="AH327" i="2"/>
  <c r="L319" i="6"/>
  <c r="M319" i="6" s="1"/>
  <c r="AH355" i="2"/>
  <c r="L347" i="6"/>
  <c r="M347" i="6" s="1"/>
  <c r="AH347" i="2"/>
  <c r="L339" i="6"/>
  <c r="M339" i="6" s="1"/>
  <c r="AH328" i="2"/>
  <c r="L320" i="6"/>
  <c r="M320" i="6" s="1"/>
  <c r="AH273" i="2"/>
  <c r="L265" i="6"/>
  <c r="M265" i="6" s="1"/>
  <c r="AH308" i="2"/>
  <c r="L300" i="6"/>
  <c r="M300" i="6" s="1"/>
  <c r="AH259" i="2"/>
  <c r="N251" i="6"/>
  <c r="AH255" i="2"/>
  <c r="N247" i="6"/>
  <c r="AH251" i="2"/>
  <c r="N243" i="6"/>
  <c r="AH179" i="2"/>
  <c r="N171" i="6"/>
  <c r="AH175" i="2"/>
  <c r="N167" i="6"/>
  <c r="AH171" i="2"/>
  <c r="N163" i="6"/>
  <c r="AH167" i="2"/>
  <c r="N159" i="6"/>
  <c r="AH163" i="2"/>
  <c r="N155" i="6"/>
  <c r="AH159" i="2"/>
  <c r="N151" i="6"/>
  <c r="AH155" i="2"/>
  <c r="N147" i="6"/>
  <c r="AH138" i="2"/>
  <c r="L130" i="6"/>
  <c r="M130" i="6" s="1"/>
  <c r="AH134" i="2"/>
  <c r="L126" i="6"/>
  <c r="M126" i="6" s="1"/>
  <c r="AH130" i="2"/>
  <c r="L122" i="6"/>
  <c r="M122" i="6" s="1"/>
  <c r="AH126" i="2"/>
  <c r="L118" i="6"/>
  <c r="M118" i="6" s="1"/>
  <c r="AH40" i="2"/>
  <c r="L32" i="6"/>
  <c r="M32" i="6" s="1"/>
  <c r="AH122" i="2"/>
  <c r="L114" i="6"/>
  <c r="M114" i="6" s="1"/>
  <c r="AH106" i="2"/>
  <c r="L98" i="6"/>
  <c r="M98" i="6" s="1"/>
  <c r="AH90" i="2"/>
  <c r="L82" i="6"/>
  <c r="M82" i="6" s="1"/>
  <c r="N721" i="6"/>
  <c r="AH682" i="2"/>
  <c r="L674" i="6"/>
  <c r="M674" i="6" s="1"/>
  <c r="N598" i="6"/>
  <c r="AH797" i="2"/>
  <c r="L789" i="6"/>
  <c r="M789" i="6" s="1"/>
  <c r="AH704" i="2"/>
  <c r="L696" i="6"/>
  <c r="M696" i="6" s="1"/>
  <c r="AH694" i="2"/>
  <c r="L686" i="6"/>
  <c r="M686" i="6" s="1"/>
  <c r="X698" i="2"/>
  <c r="X571" i="2"/>
  <c r="AH462" i="2"/>
  <c r="L454" i="6"/>
  <c r="M454" i="6" s="1"/>
  <c r="AH452" i="2"/>
  <c r="L444" i="6"/>
  <c r="M444" i="6" s="1"/>
  <c r="AH551" i="2"/>
  <c r="L543" i="6"/>
  <c r="M543" i="6" s="1"/>
  <c r="L660" i="6"/>
  <c r="M660" i="6" s="1"/>
  <c r="AH501" i="2"/>
  <c r="L493" i="6"/>
  <c r="M493" i="6" s="1"/>
  <c r="AH444" i="2"/>
  <c r="L436" i="6"/>
  <c r="M436" i="6" s="1"/>
  <c r="AH277" i="2"/>
  <c r="L269" i="6"/>
  <c r="M269" i="6" s="1"/>
  <c r="L167" i="6"/>
  <c r="M167" i="6" s="1"/>
  <c r="AH121" i="2"/>
  <c r="L113" i="6"/>
  <c r="M113" i="6" s="1"/>
  <c r="AH513" i="2"/>
  <c r="L505" i="6"/>
  <c r="M505" i="6" s="1"/>
  <c r="AH496" i="2"/>
  <c r="L488" i="6"/>
  <c r="M488" i="6" s="1"/>
  <c r="AH481" i="2"/>
  <c r="L473" i="6"/>
  <c r="M473" i="6" s="1"/>
  <c r="L354" i="6"/>
  <c r="M354" i="6" s="1"/>
  <c r="AH112" i="2"/>
  <c r="L104" i="6"/>
  <c r="M104" i="6" s="1"/>
  <c r="AH145" i="2"/>
  <c r="N137" i="6"/>
  <c r="AH95" i="2"/>
  <c r="L87" i="6"/>
  <c r="M87" i="6" s="1"/>
  <c r="AH19" i="2"/>
  <c r="L11" i="6"/>
  <c r="M11" i="6" s="1"/>
  <c r="AH15" i="2"/>
  <c r="L7" i="6"/>
  <c r="M7" i="6" s="1"/>
  <c r="AH11" i="2"/>
  <c r="L3" i="6"/>
  <c r="M3" i="6" s="1"/>
  <c r="AH82" i="2"/>
  <c r="L74" i="6"/>
  <c r="M74" i="6" s="1"/>
  <c r="L72" i="6"/>
  <c r="M72" i="6" s="1"/>
  <c r="AH58" i="2"/>
  <c r="L50" i="6"/>
  <c r="M50" i="6" s="1"/>
  <c r="AH93" i="2"/>
  <c r="L85" i="6"/>
  <c r="M85" i="6" s="1"/>
  <c r="AH39" i="2"/>
  <c r="L31" i="6"/>
  <c r="M31" i="6" s="1"/>
  <c r="AH31" i="2"/>
  <c r="L23" i="6"/>
  <c r="M23" i="6" s="1"/>
  <c r="AH22" i="2"/>
  <c r="L14" i="6"/>
  <c r="M14" i="6" s="1"/>
  <c r="N14" i="6"/>
  <c r="AH267" i="2"/>
  <c r="L259" i="6"/>
  <c r="M259" i="6" s="1"/>
  <c r="L243" i="6"/>
  <c r="M243" i="6" s="1"/>
  <c r="AH140" i="2"/>
  <c r="L132" i="6"/>
  <c r="M132" i="6" s="1"/>
  <c r="AH778" i="2"/>
  <c r="L770" i="6"/>
  <c r="M770" i="6" s="1"/>
  <c r="AH700" i="2"/>
  <c r="L692" i="6"/>
  <c r="M692" i="6" s="1"/>
  <c r="AH687" i="2"/>
  <c r="L679" i="6"/>
  <c r="M679" i="6" s="1"/>
  <c r="AH495" i="2"/>
  <c r="L487" i="6"/>
  <c r="M487" i="6" s="1"/>
  <c r="L352" i="6"/>
  <c r="M352" i="6" s="1"/>
  <c r="L155" i="6"/>
  <c r="M155" i="6" s="1"/>
  <c r="AH151" i="2"/>
  <c r="L143" i="6"/>
  <c r="M143" i="6" s="1"/>
  <c r="X705" i="2"/>
  <c r="X535" i="2"/>
  <c r="AH456" i="2"/>
  <c r="L448" i="6"/>
  <c r="M448" i="6" s="1"/>
  <c r="AH689" i="2"/>
  <c r="L681" i="6"/>
  <c r="M681" i="6" s="1"/>
  <c r="AH507" i="2"/>
  <c r="L499" i="6"/>
  <c r="M499" i="6" s="1"/>
  <c r="AH475" i="2"/>
  <c r="L467" i="6"/>
  <c r="M467" i="6" s="1"/>
  <c r="X453" i="2"/>
  <c r="X342" i="2"/>
  <c r="AH719" i="2"/>
  <c r="L711" i="6"/>
  <c r="M711" i="6" s="1"/>
  <c r="AH676" i="2"/>
  <c r="L668" i="6"/>
  <c r="M668" i="6" s="1"/>
  <c r="AH573" i="2"/>
  <c r="L565" i="6"/>
  <c r="M565" i="6" s="1"/>
  <c r="L151" i="6"/>
  <c r="M151" i="6" s="1"/>
  <c r="X71" i="2"/>
  <c r="L44" i="6"/>
  <c r="M44" i="6" s="1"/>
  <c r="AH766" i="2"/>
  <c r="L758" i="6"/>
  <c r="M758" i="6" s="1"/>
  <c r="AH750" i="2"/>
  <c r="L742" i="6"/>
  <c r="M742" i="6" s="1"/>
  <c r="AH738" i="2"/>
  <c r="L730" i="6"/>
  <c r="M730" i="6" s="1"/>
  <c r="AH652" i="2"/>
  <c r="L644" i="6"/>
  <c r="M644" i="6" s="1"/>
  <c r="AH727" i="2"/>
  <c r="L719" i="6"/>
  <c r="M719" i="6" s="1"/>
  <c r="AH597" i="2"/>
  <c r="L589" i="6"/>
  <c r="M589" i="6" s="1"/>
  <c r="AH550" i="2"/>
  <c r="L542" i="6"/>
  <c r="M542" i="6" s="1"/>
  <c r="AH433" i="2"/>
  <c r="L425" i="6"/>
  <c r="M425" i="6" s="1"/>
  <c r="AH578" i="2"/>
  <c r="L570" i="6"/>
  <c r="M570" i="6" s="1"/>
  <c r="AH319" i="2"/>
  <c r="L311" i="6"/>
  <c r="M311" i="6" s="1"/>
  <c r="AH765" i="2"/>
  <c r="L757" i="6"/>
  <c r="M757" i="6" s="1"/>
  <c r="AH745" i="2"/>
  <c r="L737" i="6"/>
  <c r="M737" i="6" s="1"/>
  <c r="AH732" i="2"/>
  <c r="L724" i="6"/>
  <c r="M724" i="6" s="1"/>
  <c r="AH650" i="2"/>
  <c r="L642" i="6"/>
  <c r="M642" i="6" s="1"/>
  <c r="AH617" i="2"/>
  <c r="L609" i="6"/>
  <c r="M609" i="6" s="1"/>
  <c r="AH548" i="2"/>
  <c r="L540" i="6"/>
  <c r="M540" i="6" s="1"/>
  <c r="AH367" i="2"/>
  <c r="L359" i="6"/>
  <c r="M359" i="6" s="1"/>
  <c r="AH345" i="2"/>
  <c r="L337" i="6"/>
  <c r="M337" i="6" s="1"/>
  <c r="AH222" i="2"/>
  <c r="L214" i="6"/>
  <c r="M214" i="6" s="1"/>
  <c r="AH196" i="2"/>
  <c r="L188" i="6"/>
  <c r="M188" i="6" s="1"/>
  <c r="AH254" i="2"/>
  <c r="N246" i="6"/>
  <c r="AH170" i="2"/>
  <c r="L162" i="6"/>
  <c r="M162" i="6" s="1"/>
  <c r="AH166" i="2"/>
  <c r="L158" i="6"/>
  <c r="M158" i="6" s="1"/>
  <c r="AH162" i="2"/>
  <c r="L154" i="6"/>
  <c r="M154" i="6" s="1"/>
  <c r="AH158" i="2"/>
  <c r="L150" i="6"/>
  <c r="M150" i="6" s="1"/>
  <c r="AH154" i="2"/>
  <c r="L146" i="6"/>
  <c r="M146" i="6" s="1"/>
  <c r="AH133" i="2"/>
  <c r="L125" i="6"/>
  <c r="M125" i="6" s="1"/>
  <c r="AH43" i="2"/>
  <c r="L35" i="6"/>
  <c r="M35" i="6" s="1"/>
  <c r="AH244" i="2"/>
  <c r="L236" i="6"/>
  <c r="M236" i="6" s="1"/>
  <c r="AH232" i="2"/>
  <c r="L224" i="6"/>
  <c r="M224" i="6" s="1"/>
  <c r="AH214" i="2"/>
  <c r="L206" i="6"/>
  <c r="M206" i="6" s="1"/>
  <c r="AH198" i="2"/>
  <c r="L190" i="6"/>
  <c r="M190" i="6" s="1"/>
  <c r="AH186" i="2"/>
  <c r="L178" i="6"/>
  <c r="M178" i="6" s="1"/>
  <c r="AH118" i="2"/>
  <c r="L110" i="6"/>
  <c r="M110" i="6" s="1"/>
  <c r="AH102" i="2"/>
  <c r="L94" i="6"/>
  <c r="M94" i="6" s="1"/>
  <c r="AH24" i="2"/>
  <c r="L16" i="6"/>
  <c r="M16" i="6" s="1"/>
  <c r="AH805" i="2"/>
  <c r="L797" i="6"/>
  <c r="M797" i="6" s="1"/>
  <c r="AH789" i="2"/>
  <c r="L781" i="6"/>
  <c r="M781" i="6" s="1"/>
  <c r="L793" i="6"/>
  <c r="M793" i="6" s="1"/>
  <c r="AH796" i="2"/>
  <c r="L788" i="6"/>
  <c r="M788" i="6" s="1"/>
  <c r="AH712" i="2"/>
  <c r="L704" i="6"/>
  <c r="M704" i="6" s="1"/>
  <c r="AH459" i="2"/>
  <c r="L451" i="6"/>
  <c r="M451" i="6" s="1"/>
  <c r="AH449" i="2"/>
  <c r="L441" i="6"/>
  <c r="M441" i="6" s="1"/>
  <c r="AH568" i="2"/>
  <c r="L560" i="6"/>
  <c r="M560" i="6" s="1"/>
  <c r="AH537" i="2"/>
  <c r="L529" i="6"/>
  <c r="M529" i="6" s="1"/>
  <c r="AH464" i="2"/>
  <c r="L456" i="6"/>
  <c r="M456" i="6" s="1"/>
  <c r="AH509" i="2"/>
  <c r="L501" i="6"/>
  <c r="M501" i="6" s="1"/>
  <c r="X492" i="2"/>
  <c r="AH477" i="2"/>
  <c r="L469" i="6"/>
  <c r="M469" i="6" s="1"/>
  <c r="X466" i="2"/>
  <c r="X451" i="2"/>
  <c r="AH376" i="2"/>
  <c r="L368" i="6"/>
  <c r="M368" i="6" s="1"/>
  <c r="AH360" i="2"/>
  <c r="N352" i="6"/>
  <c r="AH335" i="2"/>
  <c r="N327" i="6"/>
  <c r="AH288" i="2"/>
  <c r="L280" i="6"/>
  <c r="M280" i="6" s="1"/>
  <c r="AH181" i="2"/>
  <c r="L173" i="6"/>
  <c r="M173" i="6" s="1"/>
  <c r="L165" i="6"/>
  <c r="M165" i="6" s="1"/>
  <c r="L149" i="6"/>
  <c r="M149" i="6" s="1"/>
  <c r="AH117" i="2"/>
  <c r="L109" i="6"/>
  <c r="M109" i="6" s="1"/>
  <c r="AH510" i="2"/>
  <c r="L502" i="6"/>
  <c r="M502" i="6" s="1"/>
  <c r="AH494" i="2"/>
  <c r="L486" i="6"/>
  <c r="M486" i="6" s="1"/>
  <c r="AH478" i="2"/>
  <c r="L470" i="6"/>
  <c r="M470" i="6" s="1"/>
  <c r="AH521" i="2"/>
  <c r="L513" i="6"/>
  <c r="M513" i="6" s="1"/>
  <c r="AH489" i="2"/>
  <c r="L481" i="6"/>
  <c r="M481" i="6" s="1"/>
  <c r="AH447" i="2"/>
  <c r="L439" i="6"/>
  <c r="M439" i="6" s="1"/>
  <c r="AH284" i="2"/>
  <c r="L276" i="6"/>
  <c r="M276" i="6" s="1"/>
  <c r="AH124" i="2"/>
  <c r="L116" i="6"/>
  <c r="M116" i="6" s="1"/>
  <c r="AH108" i="2"/>
  <c r="L100" i="6"/>
  <c r="M100" i="6" s="1"/>
  <c r="L333" i="6"/>
  <c r="M333" i="6" s="1"/>
  <c r="AH268" i="2"/>
  <c r="L260" i="6"/>
  <c r="M260" i="6" s="1"/>
  <c r="L252" i="6"/>
  <c r="M252" i="6" s="1"/>
  <c r="L244" i="6"/>
  <c r="M244" i="6" s="1"/>
  <c r="AH142" i="2"/>
  <c r="L134" i="6"/>
  <c r="M134" i="6" s="1"/>
  <c r="AH92" i="2"/>
  <c r="L84" i="6"/>
  <c r="M84" i="6" s="1"/>
  <c r="AH18" i="2"/>
  <c r="L10" i="6"/>
  <c r="M10" i="6" s="1"/>
  <c r="AH14" i="2"/>
  <c r="L6" i="6"/>
  <c r="M6" i="6" s="1"/>
  <c r="AH10" i="2"/>
  <c r="L2" i="6"/>
  <c r="M2" i="6" s="1"/>
  <c r="AH78" i="2"/>
  <c r="L70" i="6"/>
  <c r="M70" i="6" s="1"/>
  <c r="L68" i="6"/>
  <c r="M68" i="6" s="1"/>
  <c r="AH304" i="2"/>
  <c r="L296" i="6"/>
  <c r="M296" i="6" s="1"/>
  <c r="L257" i="6"/>
  <c r="M257" i="6" s="1"/>
  <c r="L249" i="6"/>
  <c r="M249" i="6" s="1"/>
  <c r="L241" i="6"/>
  <c r="M241" i="6" s="1"/>
  <c r="L153" i="6"/>
  <c r="M153" i="6" s="1"/>
  <c r="AH86" i="2"/>
  <c r="L78" i="6"/>
  <c r="M78" i="6" s="1"/>
  <c r="AH54" i="2"/>
  <c r="L46" i="6"/>
  <c r="M46" i="6" s="1"/>
  <c r="AH296" i="2"/>
  <c r="L288" i="6"/>
  <c r="M288" i="6" s="1"/>
  <c r="L258" i="6"/>
  <c r="M258" i="6" s="1"/>
  <c r="L250" i="6"/>
  <c r="M250" i="6" s="1"/>
  <c r="L242" i="6"/>
  <c r="M242" i="6" s="1"/>
  <c r="AH146" i="2"/>
  <c r="L138" i="6"/>
  <c r="M138" i="6" s="1"/>
  <c r="AH89" i="2"/>
  <c r="L81" i="6"/>
  <c r="M81" i="6" s="1"/>
  <c r="AH37" i="2"/>
  <c r="L29" i="6"/>
  <c r="M29" i="6" s="1"/>
  <c r="AH29" i="2"/>
  <c r="L21" i="6"/>
  <c r="M21" i="6" s="1"/>
  <c r="AH699" i="2"/>
  <c r="L691" i="6"/>
  <c r="M691" i="6" s="1"/>
  <c r="AH577" i="2"/>
  <c r="L569" i="6"/>
  <c r="M569" i="6" s="1"/>
  <c r="AH519" i="2"/>
  <c r="L511" i="6"/>
  <c r="M511" i="6" s="1"/>
  <c r="AH487" i="2"/>
  <c r="L479" i="6"/>
  <c r="M479" i="6" s="1"/>
  <c r="L351" i="6"/>
  <c r="M351" i="6" s="1"/>
  <c r="L163" i="6"/>
  <c r="M163" i="6" s="1"/>
  <c r="L48" i="6"/>
  <c r="M48" i="6" s="1"/>
  <c r="AH774" i="2"/>
  <c r="L766" i="6"/>
  <c r="M766" i="6" s="1"/>
  <c r="N766" i="6"/>
  <c r="X729" i="2"/>
  <c r="L721" i="6" s="1"/>
  <c r="M721" i="6" s="1"/>
  <c r="X713" i="2"/>
  <c r="X695" i="2"/>
  <c r="AH618" i="2"/>
  <c r="L610" i="6"/>
  <c r="M610" i="6" s="1"/>
  <c r="X574" i="2"/>
  <c r="AH398" i="2"/>
  <c r="L390" i="6"/>
  <c r="M390" i="6" s="1"/>
  <c r="X335" i="2"/>
  <c r="L327" i="6" s="1"/>
  <c r="M327" i="6" s="1"/>
  <c r="AH515" i="2"/>
  <c r="L507" i="6"/>
  <c r="M507" i="6" s="1"/>
  <c r="AH483" i="2"/>
  <c r="L475" i="6"/>
  <c r="M475" i="6" s="1"/>
  <c r="L329" i="6"/>
  <c r="M329" i="6" s="1"/>
  <c r="L40" i="6"/>
  <c r="M40" i="6" s="1"/>
  <c r="AH692" i="2"/>
  <c r="L684" i="6"/>
  <c r="M684" i="6" s="1"/>
  <c r="AH283" i="2"/>
  <c r="L275" i="6"/>
  <c r="M275" i="6" s="1"/>
  <c r="L76" i="6"/>
  <c r="M76" i="6" s="1"/>
  <c r="L55" i="6"/>
  <c r="M55" i="6" s="1"/>
  <c r="L51" i="6"/>
  <c r="M51" i="6" s="1"/>
  <c r="L47" i="6"/>
  <c r="M47" i="6" s="1"/>
  <c r="L43" i="6"/>
  <c r="M43" i="6" s="1"/>
  <c r="L39" i="6"/>
  <c r="M39" i="6" s="1"/>
  <c r="AH783" i="2"/>
  <c r="L775" i="6"/>
  <c r="M775" i="6" s="1"/>
  <c r="AH758" i="2"/>
  <c r="L750" i="6"/>
  <c r="M750" i="6" s="1"/>
  <c r="AH746" i="2"/>
  <c r="L738" i="6"/>
  <c r="M738" i="6" s="1"/>
  <c r="AH733" i="2"/>
  <c r="L725" i="6"/>
  <c r="M725" i="6" s="1"/>
  <c r="AH636" i="2"/>
  <c r="L628" i="6"/>
  <c r="M628" i="6" s="1"/>
  <c r="AH542" i="2"/>
  <c r="L534" i="6"/>
  <c r="M534" i="6" s="1"/>
  <c r="AH441" i="2"/>
  <c r="L433" i="6"/>
  <c r="M433" i="6" s="1"/>
  <c r="AH779" i="2"/>
  <c r="L771" i="6"/>
  <c r="M771" i="6" s="1"/>
  <c r="AH761" i="2"/>
  <c r="L753" i="6"/>
  <c r="M753" i="6" s="1"/>
  <c r="AH753" i="2"/>
  <c r="L745" i="6"/>
  <c r="M745" i="6" s="1"/>
  <c r="AH741" i="2"/>
  <c r="L733" i="6"/>
  <c r="M733" i="6" s="1"/>
  <c r="AH722" i="2"/>
  <c r="L714" i="6"/>
  <c r="M714" i="6" s="1"/>
  <c r="AH642" i="2"/>
  <c r="L634" i="6"/>
  <c r="M634" i="6" s="1"/>
  <c r="AH576" i="2"/>
  <c r="N568" i="6"/>
  <c r="AH595" i="2"/>
  <c r="L587" i="6"/>
  <c r="M587" i="6" s="1"/>
  <c r="AH540" i="2"/>
  <c r="L532" i="6"/>
  <c r="M532" i="6" s="1"/>
  <c r="AH421" i="2"/>
  <c r="L413" i="6"/>
  <c r="M413" i="6" s="1"/>
  <c r="AH405" i="2"/>
  <c r="L397" i="6"/>
  <c r="M397" i="6" s="1"/>
  <c r="AH383" i="2"/>
  <c r="L375" i="6"/>
  <c r="M375" i="6" s="1"/>
  <c r="AH326" i="2"/>
  <c r="L318" i="6"/>
  <c r="M318" i="6" s="1"/>
  <c r="AH353" i="2"/>
  <c r="L345" i="6"/>
  <c r="M345" i="6" s="1"/>
  <c r="AH271" i="2"/>
  <c r="L263" i="6"/>
  <c r="M263" i="6" s="1"/>
  <c r="AH230" i="2"/>
  <c r="L222" i="6"/>
  <c r="M222" i="6" s="1"/>
  <c r="AH204" i="2"/>
  <c r="L196" i="6"/>
  <c r="M196" i="6" s="1"/>
  <c r="AH266" i="2"/>
  <c r="N258" i="6"/>
  <c r="AH258" i="2"/>
  <c r="N250" i="6"/>
  <c r="AH246" i="2"/>
  <c r="N238" i="6"/>
  <c r="AH129" i="2"/>
  <c r="L121" i="6"/>
  <c r="M121" i="6" s="1"/>
  <c r="AH800" i="2"/>
  <c r="L792" i="6"/>
  <c r="M792" i="6" s="1"/>
  <c r="AH768" i="2"/>
  <c r="L760" i="6"/>
  <c r="M760" i="6" s="1"/>
  <c r="AH764" i="2"/>
  <c r="L756" i="6"/>
  <c r="M756" i="6" s="1"/>
  <c r="AH760" i="2"/>
  <c r="L752" i="6"/>
  <c r="M752" i="6" s="1"/>
  <c r="AH756" i="2"/>
  <c r="L748" i="6"/>
  <c r="M748" i="6" s="1"/>
  <c r="AH752" i="2"/>
  <c r="L744" i="6"/>
  <c r="M744" i="6" s="1"/>
  <c r="AH748" i="2"/>
  <c r="L740" i="6"/>
  <c r="M740" i="6" s="1"/>
  <c r="AH744" i="2"/>
  <c r="L736" i="6"/>
  <c r="M736" i="6" s="1"/>
  <c r="AH740" i="2"/>
  <c r="L732" i="6"/>
  <c r="M732" i="6" s="1"/>
  <c r="AH736" i="2"/>
  <c r="L728" i="6"/>
  <c r="M728" i="6" s="1"/>
  <c r="AH814" i="2"/>
  <c r="L806" i="6"/>
  <c r="M806" i="6" s="1"/>
  <c r="AH810" i="2"/>
  <c r="L802" i="6"/>
  <c r="M802" i="6" s="1"/>
  <c r="AH728" i="2"/>
  <c r="L720" i="6"/>
  <c r="M720" i="6" s="1"/>
  <c r="AH720" i="2"/>
  <c r="L712" i="6"/>
  <c r="M712" i="6" s="1"/>
  <c r="AH648" i="2"/>
  <c r="L640" i="6"/>
  <c r="M640" i="6" s="1"/>
  <c r="AH640" i="2"/>
  <c r="L632" i="6"/>
  <c r="M632" i="6" s="1"/>
  <c r="AH632" i="2"/>
  <c r="L624" i="6"/>
  <c r="M624" i="6" s="1"/>
  <c r="AH624" i="2"/>
  <c r="L616" i="6"/>
  <c r="M616" i="6" s="1"/>
  <c r="AH616" i="2"/>
  <c r="N608" i="6"/>
  <c r="AH601" i="2"/>
  <c r="L593" i="6"/>
  <c r="M593" i="6" s="1"/>
  <c r="AH593" i="2"/>
  <c r="L585" i="6"/>
  <c r="M585" i="6" s="1"/>
  <c r="AH585" i="2"/>
  <c r="L577" i="6"/>
  <c r="M577" i="6" s="1"/>
  <c r="AH562" i="2"/>
  <c r="L554" i="6"/>
  <c r="M554" i="6" s="1"/>
  <c r="AH554" i="2"/>
  <c r="L546" i="6"/>
  <c r="M546" i="6" s="1"/>
  <c r="AH546" i="2"/>
  <c r="L538" i="6"/>
  <c r="M538" i="6" s="1"/>
  <c r="AH538" i="2"/>
  <c r="L530" i="6"/>
  <c r="M530" i="6" s="1"/>
  <c r="AH437" i="2"/>
  <c r="L429" i="6"/>
  <c r="M429" i="6" s="1"/>
  <c r="AH331" i="2"/>
  <c r="L323" i="6"/>
  <c r="M323" i="6" s="1"/>
  <c r="AH323" i="2"/>
  <c r="L315" i="6"/>
  <c r="M315" i="6" s="1"/>
  <c r="X351" i="2"/>
  <c r="X343" i="2"/>
  <c r="AH388" i="2"/>
  <c r="L380" i="6"/>
  <c r="M380" i="6" s="1"/>
  <c r="AH380" i="2"/>
  <c r="L372" i="6"/>
  <c r="M372" i="6" s="1"/>
  <c r="AH372" i="2"/>
  <c r="L364" i="6"/>
  <c r="M364" i="6" s="1"/>
  <c r="AH364" i="2"/>
  <c r="L356" i="6"/>
  <c r="M356" i="6" s="1"/>
  <c r="AH320" i="2"/>
  <c r="L312" i="6"/>
  <c r="M312" i="6" s="1"/>
  <c r="AH269" i="2"/>
  <c r="L261" i="6"/>
  <c r="M261" i="6" s="1"/>
  <c r="AH300" i="2"/>
  <c r="L292" i="6"/>
  <c r="M292" i="6" s="1"/>
  <c r="AH177" i="2"/>
  <c r="N169" i="6"/>
  <c r="AH173" i="2"/>
  <c r="N165" i="6"/>
  <c r="AH169" i="2"/>
  <c r="N161" i="6"/>
  <c r="AH165" i="2"/>
  <c r="N157" i="6"/>
  <c r="AH161" i="2"/>
  <c r="N153" i="6"/>
  <c r="AH157" i="2"/>
  <c r="N149" i="6"/>
  <c r="AH153" i="2"/>
  <c r="N145" i="6"/>
  <c r="AH136" i="2"/>
  <c r="L128" i="6"/>
  <c r="M128" i="6" s="1"/>
  <c r="AH132" i="2"/>
  <c r="L124" i="6"/>
  <c r="M124" i="6" s="1"/>
  <c r="AH128" i="2"/>
  <c r="L120" i="6"/>
  <c r="M120" i="6" s="1"/>
  <c r="AH42" i="2"/>
  <c r="L34" i="6"/>
  <c r="M34" i="6" s="1"/>
  <c r="AH114" i="2"/>
  <c r="L106" i="6"/>
  <c r="M106" i="6" s="1"/>
  <c r="AH98" i="2"/>
  <c r="L90" i="6"/>
  <c r="M90" i="6" s="1"/>
  <c r="AH804" i="2"/>
  <c r="L796" i="6"/>
  <c r="M796" i="6" s="1"/>
  <c r="AH788" i="2"/>
  <c r="L780" i="6"/>
  <c r="M780" i="6" s="1"/>
  <c r="AH780" i="2"/>
  <c r="L772" i="6"/>
  <c r="M772" i="6" s="1"/>
  <c r="L791" i="6"/>
  <c r="M791" i="6" s="1"/>
  <c r="AH791" i="2"/>
  <c r="N783" i="6"/>
  <c r="AH731" i="2"/>
  <c r="L723" i="6"/>
  <c r="M723" i="6" s="1"/>
  <c r="X710" i="2"/>
  <c r="AH686" i="2"/>
  <c r="L678" i="6"/>
  <c r="M678" i="6" s="1"/>
  <c r="X673" i="2"/>
  <c r="X793" i="2"/>
  <c r="AH688" i="2"/>
  <c r="L680" i="6"/>
  <c r="M680" i="6" s="1"/>
  <c r="L637" i="6"/>
  <c r="M637" i="6" s="1"/>
  <c r="AH723" i="2"/>
  <c r="L715" i="6"/>
  <c r="M715" i="6" s="1"/>
  <c r="X670" i="2"/>
  <c r="X606" i="2"/>
  <c r="L598" i="6" s="1"/>
  <c r="M598" i="6" s="1"/>
  <c r="AH561" i="2"/>
  <c r="L553" i="6"/>
  <c r="M553" i="6" s="1"/>
  <c r="AH468" i="2"/>
  <c r="L460" i="6"/>
  <c r="M460" i="6" s="1"/>
  <c r="AH458" i="2"/>
  <c r="L450" i="6"/>
  <c r="M450" i="6" s="1"/>
  <c r="AH446" i="2"/>
  <c r="L438" i="6"/>
  <c r="M438" i="6" s="1"/>
  <c r="AH564" i="2"/>
  <c r="L556" i="6"/>
  <c r="M556" i="6" s="1"/>
  <c r="AH461" i="2"/>
  <c r="L453" i="6"/>
  <c r="M453" i="6" s="1"/>
  <c r="AH517" i="2"/>
  <c r="L509" i="6"/>
  <c r="M509" i="6" s="1"/>
  <c r="AH485" i="2"/>
  <c r="L477" i="6"/>
  <c r="M477" i="6" s="1"/>
  <c r="AH450" i="2"/>
  <c r="L442" i="6"/>
  <c r="M442" i="6" s="1"/>
  <c r="AH404" i="2"/>
  <c r="L396" i="6"/>
  <c r="M396" i="6" s="1"/>
  <c r="AH359" i="2"/>
  <c r="N351" i="6"/>
  <c r="AH334" i="2"/>
  <c r="L326" i="6"/>
  <c r="M326" i="6" s="1"/>
  <c r="AH315" i="2"/>
  <c r="L307" i="6"/>
  <c r="M307" i="6" s="1"/>
  <c r="AH307" i="2"/>
  <c r="L299" i="6"/>
  <c r="M299" i="6" s="1"/>
  <c r="AH299" i="2"/>
  <c r="L291" i="6"/>
  <c r="M291" i="6" s="1"/>
  <c r="AH285" i="2"/>
  <c r="L277" i="6"/>
  <c r="M277" i="6" s="1"/>
  <c r="L171" i="6"/>
  <c r="M171" i="6" s="1"/>
  <c r="AH113" i="2"/>
  <c r="L105" i="6"/>
  <c r="M105" i="6" s="1"/>
  <c r="X448" i="2"/>
  <c r="X442" i="2"/>
  <c r="L434" i="6" s="1"/>
  <c r="M434" i="6" s="1"/>
  <c r="AH569" i="2"/>
  <c r="L561" i="6"/>
  <c r="M561" i="6" s="1"/>
  <c r="AH549" i="2"/>
  <c r="L541" i="6"/>
  <c r="M541" i="6" s="1"/>
  <c r="X512" i="2"/>
  <c r="AH497" i="2"/>
  <c r="L489" i="6"/>
  <c r="M489" i="6" s="1"/>
  <c r="X480" i="2"/>
  <c r="AH434" i="2"/>
  <c r="L426" i="6"/>
  <c r="M426" i="6" s="1"/>
  <c r="L370" i="6"/>
  <c r="M370" i="6" s="1"/>
  <c r="AH333" i="2"/>
  <c r="L325" i="6"/>
  <c r="M325" i="6" s="1"/>
  <c r="AH276" i="2"/>
  <c r="L268" i="6"/>
  <c r="M268" i="6" s="1"/>
  <c r="AH120" i="2"/>
  <c r="L112" i="6"/>
  <c r="M112" i="6" s="1"/>
  <c r="AH104" i="2"/>
  <c r="L96" i="6"/>
  <c r="M96" i="6" s="1"/>
  <c r="AH91" i="2"/>
  <c r="L83" i="6"/>
  <c r="M83" i="6" s="1"/>
  <c r="AH21" i="2"/>
  <c r="L13" i="6"/>
  <c r="M13" i="6" s="1"/>
  <c r="AH17" i="2"/>
  <c r="L9" i="6"/>
  <c r="M9" i="6" s="1"/>
  <c r="AH13" i="2"/>
  <c r="L5" i="6"/>
  <c r="M5" i="6" s="1"/>
  <c r="AH74" i="2"/>
  <c r="L66" i="6"/>
  <c r="M66" i="6" s="1"/>
  <c r="L64" i="6"/>
  <c r="M64" i="6" s="1"/>
  <c r="AH70" i="2"/>
  <c r="L62" i="6"/>
  <c r="M62" i="6" s="1"/>
  <c r="AH50" i="2"/>
  <c r="L42" i="6"/>
  <c r="M42" i="6" s="1"/>
  <c r="N133" i="6"/>
  <c r="AH35" i="2"/>
  <c r="L27" i="6"/>
  <c r="M27" i="6" s="1"/>
  <c r="AH27" i="2"/>
  <c r="L19" i="6"/>
  <c r="M19" i="6" s="1"/>
  <c r="X311" i="2"/>
  <c r="L56" i="6"/>
  <c r="M56" i="6" s="1"/>
  <c r="L266" i="6"/>
  <c r="M266" i="6" s="1"/>
  <c r="L251" i="6"/>
  <c r="M251" i="6" s="1"/>
  <c r="L161" i="6"/>
  <c r="M161" i="6" s="1"/>
  <c r="AH26" i="2"/>
  <c r="L18" i="6"/>
  <c r="M18" i="6" s="1"/>
  <c r="L608" i="6"/>
  <c r="M608" i="6" s="1"/>
  <c r="AH511" i="2"/>
  <c r="L503" i="6"/>
  <c r="M503" i="6" s="1"/>
  <c r="AH479" i="2"/>
  <c r="L471" i="6"/>
  <c r="M471" i="6" s="1"/>
  <c r="AH469" i="2"/>
  <c r="L461" i="6"/>
  <c r="M461" i="6" s="1"/>
  <c r="L350" i="6"/>
  <c r="M350" i="6" s="1"/>
  <c r="AH336" i="2"/>
  <c r="L328" i="6"/>
  <c r="M328" i="6" s="1"/>
  <c r="X141" i="2"/>
  <c r="L133" i="6" s="1"/>
  <c r="M133" i="6" s="1"/>
  <c r="X139" i="2"/>
  <c r="L147" i="6"/>
  <c r="M147" i="6" s="1"/>
  <c r="X566" i="2"/>
  <c r="L783" i="6"/>
  <c r="M783" i="6" s="1"/>
  <c r="AH553" i="2"/>
  <c r="L545" i="6"/>
  <c r="M545" i="6" s="1"/>
  <c r="AH491" i="2"/>
  <c r="L483" i="6"/>
  <c r="M483" i="6" s="1"/>
  <c r="L392" i="6"/>
  <c r="M392" i="6" s="1"/>
  <c r="X290" i="2"/>
  <c r="X287" i="2"/>
  <c r="L767" i="6"/>
  <c r="M767" i="6" s="1"/>
  <c r="AH691" i="2"/>
  <c r="L683" i="6"/>
  <c r="M683" i="6" s="1"/>
  <c r="AH143" i="2"/>
  <c r="L135" i="6"/>
  <c r="M135" i="6" s="1"/>
  <c r="AH88" i="2"/>
  <c r="L80" i="6"/>
  <c r="M80" i="6" s="1"/>
  <c r="AH386" i="2"/>
  <c r="AH313" i="2"/>
  <c r="AH297" i="2"/>
  <c r="AH340" i="2"/>
  <c r="AH270" i="2"/>
  <c r="X806" i="2"/>
  <c r="X707" i="2"/>
  <c r="X631" i="2"/>
  <c r="X627" i="2"/>
  <c r="X623" i="2"/>
  <c r="X619" i="2"/>
  <c r="X527" i="2"/>
  <c r="X419" i="2"/>
  <c r="X411" i="2"/>
  <c r="X399" i="2"/>
  <c r="X329" i="2"/>
  <c r="X321" i="2"/>
  <c r="AH674" i="2"/>
  <c r="X702" i="2"/>
  <c r="X730" i="2"/>
  <c r="X681" i="2"/>
  <c r="X678" i="2"/>
  <c r="X610" i="2"/>
  <c r="X795" i="2"/>
  <c r="X773" i="2"/>
  <c r="X608" i="2"/>
  <c r="L600" i="6" s="1"/>
  <c r="M600" i="6" s="1"/>
  <c r="X500" i="2"/>
  <c r="X445" i="2"/>
  <c r="X504" i="2"/>
  <c r="X472" i="2"/>
  <c r="AH362" i="2"/>
  <c r="X690" i="2"/>
  <c r="X111" i="2"/>
  <c r="X107" i="2"/>
  <c r="X103" i="2"/>
  <c r="X99" i="2"/>
  <c r="X115" i="2"/>
  <c r="X281" i="2"/>
  <c r="X514" i="2"/>
  <c r="X498" i="2"/>
  <c r="X482" i="2"/>
  <c r="X463" i="2"/>
  <c r="AH801" i="2"/>
  <c r="AH442" i="2"/>
  <c r="AH370" i="2"/>
  <c r="AH305" i="2"/>
  <c r="AH341" i="2"/>
  <c r="X289" i="2"/>
  <c r="X119" i="2"/>
  <c r="X263" i="2"/>
  <c r="X247" i="2"/>
  <c r="X575" i="2"/>
  <c r="AH274" i="2"/>
  <c r="X785" i="2"/>
  <c r="X655" i="2"/>
  <c r="X708" i="2"/>
  <c r="X633" i="2"/>
  <c r="X629" i="2"/>
  <c r="X625" i="2"/>
  <c r="X621" i="2"/>
  <c r="X609" i="2"/>
  <c r="X607" i="2"/>
  <c r="X531" i="2"/>
  <c r="X523" i="2"/>
  <c r="X423" i="2"/>
  <c r="X415" i="2"/>
  <c r="X407" i="2"/>
  <c r="X581" i="2"/>
  <c r="X325" i="2"/>
  <c r="X317" i="2"/>
  <c r="X149" i="2"/>
  <c r="AH799" i="2"/>
  <c r="X718" i="2"/>
  <c r="X794" i="2"/>
  <c r="X714" i="2"/>
  <c r="X680" i="2"/>
  <c r="X600" i="2"/>
  <c r="X592" i="2"/>
  <c r="X584" i="2"/>
  <c r="X706" i="2"/>
  <c r="X612" i="2"/>
  <c r="X516" i="2"/>
  <c r="X484" i="2"/>
  <c r="X545" i="2"/>
  <c r="X533" i="2"/>
  <c r="X520" i="2"/>
  <c r="X488" i="2"/>
  <c r="X460" i="2"/>
  <c r="AH378" i="2"/>
  <c r="X312" i="2"/>
  <c r="X148" i="2"/>
  <c r="X109" i="2"/>
  <c r="X105" i="2"/>
  <c r="X101" i="2"/>
  <c r="X97" i="2"/>
  <c r="X454" i="2"/>
  <c r="X506" i="2"/>
  <c r="X490" i="2"/>
  <c r="X474" i="2"/>
  <c r="X123" i="2"/>
  <c r="X808" i="2"/>
  <c r="X772" i="2"/>
  <c r="X781" i="2"/>
  <c r="X654" i="2"/>
  <c r="X526" i="2"/>
  <c r="X418" i="2"/>
  <c r="X410" i="2"/>
  <c r="X656" i="2"/>
  <c r="X524" i="2"/>
  <c r="X430" i="2"/>
  <c r="X420" i="2"/>
  <c r="X403" i="2"/>
  <c r="X390" i="2"/>
  <c r="X350" i="2"/>
  <c r="X431" i="2"/>
  <c r="X395" i="2"/>
  <c r="X385" i="2"/>
  <c r="X425" i="2"/>
  <c r="X393" i="2"/>
  <c r="X392" i="2"/>
  <c r="X379" i="2"/>
  <c r="X363" i="2"/>
  <c r="X241" i="2"/>
  <c r="X233" i="2"/>
  <c r="X225" i="2"/>
  <c r="X217" i="2"/>
  <c r="X209" i="2"/>
  <c r="X201" i="2"/>
  <c r="X193" i="2"/>
  <c r="X185" i="2"/>
  <c r="X424" i="2"/>
  <c r="X408" i="2"/>
  <c r="X292" i="2"/>
  <c r="X228" i="2"/>
  <c r="X218" i="2"/>
  <c r="X202" i="2"/>
  <c r="X182" i="2"/>
  <c r="X352" i="2"/>
  <c r="X344" i="2"/>
  <c r="X239" i="2"/>
  <c r="X231" i="2"/>
  <c r="X223" i="2"/>
  <c r="X215" i="2"/>
  <c r="X207" i="2"/>
  <c r="X199" i="2"/>
  <c r="X191" i="2"/>
  <c r="X183" i="2"/>
  <c r="AH178" i="2"/>
  <c r="AH174" i="2"/>
  <c r="X525" i="2"/>
  <c r="X45" i="2"/>
  <c r="X807" i="2"/>
  <c r="X658" i="2"/>
  <c r="X657" i="2"/>
  <c r="X530" i="2"/>
  <c r="X422" i="2"/>
  <c r="X414" i="2"/>
  <c r="X406" i="2"/>
  <c r="X579" i="2"/>
  <c r="X528" i="2"/>
  <c r="X529" i="2"/>
  <c r="X426" i="2"/>
  <c r="X412" i="2"/>
  <c r="X394" i="2"/>
  <c r="X354" i="2"/>
  <c r="X346" i="2"/>
  <c r="X427" i="2"/>
  <c r="X391" i="2"/>
  <c r="X369" i="2"/>
  <c r="X429" i="2"/>
  <c r="X397" i="2"/>
  <c r="X389" i="2"/>
  <c r="X381" i="2"/>
  <c r="X373" i="2"/>
  <c r="X365" i="2"/>
  <c r="X396" i="2"/>
  <c r="X387" i="2"/>
  <c r="X371" i="2"/>
  <c r="X295" i="2"/>
  <c r="X237" i="2"/>
  <c r="X229" i="2"/>
  <c r="X221" i="2"/>
  <c r="X213" i="2"/>
  <c r="X205" i="2"/>
  <c r="X197" i="2"/>
  <c r="X189" i="2"/>
  <c r="X428" i="2"/>
  <c r="X416" i="2"/>
  <c r="X236" i="2"/>
  <c r="X220" i="2"/>
  <c r="X210" i="2"/>
  <c r="X190" i="2"/>
  <c r="X356" i="2"/>
  <c r="X348" i="2"/>
  <c r="X293" i="2"/>
  <c r="X243" i="2"/>
  <c r="X235" i="2"/>
  <c r="X227" i="2"/>
  <c r="X219" i="2"/>
  <c r="X211" i="2"/>
  <c r="X203" i="2"/>
  <c r="X195" i="2"/>
  <c r="X187" i="2"/>
  <c r="AH180" i="2"/>
  <c r="AH176" i="2"/>
  <c r="X294" i="2"/>
  <c r="X44" i="2"/>
  <c r="X46" i="2"/>
  <c r="AH235" i="2" l="1"/>
  <c r="L227" i="6"/>
  <c r="M227" i="6" s="1"/>
  <c r="AH229" i="2"/>
  <c r="L221" i="6"/>
  <c r="M221" i="6" s="1"/>
  <c r="AH354" i="2"/>
  <c r="L346" i="6"/>
  <c r="M346" i="6" s="1"/>
  <c r="AH292" i="2"/>
  <c r="L284" i="6"/>
  <c r="M284" i="6" s="1"/>
  <c r="AH385" i="2"/>
  <c r="L377" i="6"/>
  <c r="M377" i="6" s="1"/>
  <c r="AH718" i="2"/>
  <c r="L710" i="6"/>
  <c r="M710" i="6" s="1"/>
  <c r="AH411" i="2"/>
  <c r="L403" i="6"/>
  <c r="M403" i="6" s="1"/>
  <c r="AH806" i="2"/>
  <c r="L798" i="6"/>
  <c r="M798" i="6" s="1"/>
  <c r="AH46" i="2"/>
  <c r="L38" i="6"/>
  <c r="M38" i="6" s="1"/>
  <c r="AH211" i="2"/>
  <c r="L203" i="6"/>
  <c r="M203" i="6" s="1"/>
  <c r="AH416" i="2"/>
  <c r="L408" i="6"/>
  <c r="M408" i="6" s="1"/>
  <c r="AH237" i="2"/>
  <c r="L229" i="6"/>
  <c r="M229" i="6" s="1"/>
  <c r="AH389" i="2"/>
  <c r="L381" i="6"/>
  <c r="M381" i="6" s="1"/>
  <c r="AH528" i="2"/>
  <c r="L520" i="6"/>
  <c r="M520" i="6" s="1"/>
  <c r="AH202" i="2"/>
  <c r="L194" i="6"/>
  <c r="M194" i="6" s="1"/>
  <c r="AH201" i="2"/>
  <c r="L193" i="6"/>
  <c r="M193" i="6" s="1"/>
  <c r="AH395" i="2"/>
  <c r="L387" i="6"/>
  <c r="M387" i="6" s="1"/>
  <c r="AH654" i="2"/>
  <c r="L646" i="6"/>
  <c r="M646" i="6" s="1"/>
  <c r="AH109" i="2"/>
  <c r="L101" i="6"/>
  <c r="M101" i="6" s="1"/>
  <c r="AH545" i="2"/>
  <c r="L537" i="6"/>
  <c r="M537" i="6" s="1"/>
  <c r="AH523" i="2"/>
  <c r="L515" i="6"/>
  <c r="M515" i="6" s="1"/>
  <c r="AH708" i="2"/>
  <c r="L700" i="6"/>
  <c r="M700" i="6" s="1"/>
  <c r="AH289" i="2"/>
  <c r="L281" i="6"/>
  <c r="M281" i="6" s="1"/>
  <c r="AH482" i="2"/>
  <c r="L474" i="6"/>
  <c r="M474" i="6" s="1"/>
  <c r="AH111" i="2"/>
  <c r="L103" i="6"/>
  <c r="M103" i="6" s="1"/>
  <c r="AH681" i="2"/>
  <c r="L673" i="6"/>
  <c r="M673" i="6" s="1"/>
  <c r="AH419" i="2"/>
  <c r="L411" i="6"/>
  <c r="M411" i="6" s="1"/>
  <c r="AH287" i="2"/>
  <c r="L279" i="6"/>
  <c r="M279" i="6" s="1"/>
  <c r="L303" i="6"/>
  <c r="M303" i="6" s="1"/>
  <c r="AH311" i="2"/>
  <c r="AH512" i="2"/>
  <c r="L504" i="6"/>
  <c r="M504" i="6" s="1"/>
  <c r="AH44" i="2"/>
  <c r="L36" i="6"/>
  <c r="M36" i="6" s="1"/>
  <c r="AH187" i="2"/>
  <c r="L179" i="6"/>
  <c r="M179" i="6" s="1"/>
  <c r="AH219" i="2"/>
  <c r="L211" i="6"/>
  <c r="M211" i="6" s="1"/>
  <c r="AH293" i="2"/>
  <c r="L285" i="6"/>
  <c r="M285" i="6" s="1"/>
  <c r="AH210" i="2"/>
  <c r="L202" i="6"/>
  <c r="M202" i="6" s="1"/>
  <c r="AH428" i="2"/>
  <c r="L420" i="6"/>
  <c r="M420" i="6" s="1"/>
  <c r="AH213" i="2"/>
  <c r="L205" i="6"/>
  <c r="M205" i="6" s="1"/>
  <c r="AH295" i="2"/>
  <c r="L287" i="6"/>
  <c r="M287" i="6" s="1"/>
  <c r="AH365" i="2"/>
  <c r="L357" i="6"/>
  <c r="M357" i="6" s="1"/>
  <c r="AH397" i="2"/>
  <c r="L389" i="6"/>
  <c r="M389" i="6" s="1"/>
  <c r="AH427" i="2"/>
  <c r="L419" i="6"/>
  <c r="M419" i="6" s="1"/>
  <c r="AH412" i="2"/>
  <c r="L404" i="6"/>
  <c r="M404" i="6" s="1"/>
  <c r="AH579" i="2"/>
  <c r="L571" i="6"/>
  <c r="M571" i="6" s="1"/>
  <c r="AH530" i="2"/>
  <c r="L522" i="6"/>
  <c r="M522" i="6" s="1"/>
  <c r="AH45" i="2"/>
  <c r="L37" i="6"/>
  <c r="M37" i="6" s="1"/>
  <c r="AH183" i="2"/>
  <c r="L175" i="6"/>
  <c r="M175" i="6" s="1"/>
  <c r="AH215" i="2"/>
  <c r="L207" i="6"/>
  <c r="M207" i="6" s="1"/>
  <c r="AH344" i="2"/>
  <c r="L336" i="6"/>
  <c r="M336" i="6" s="1"/>
  <c r="AH218" i="2"/>
  <c r="L210" i="6"/>
  <c r="M210" i="6" s="1"/>
  <c r="AH424" i="2"/>
  <c r="L416" i="6"/>
  <c r="M416" i="6" s="1"/>
  <c r="AH209" i="2"/>
  <c r="L201" i="6"/>
  <c r="M201" i="6" s="1"/>
  <c r="AH241" i="2"/>
  <c r="L233" i="6"/>
  <c r="M233" i="6" s="1"/>
  <c r="AH393" i="2"/>
  <c r="L385" i="6"/>
  <c r="M385" i="6" s="1"/>
  <c r="AH431" i="2"/>
  <c r="L423" i="6"/>
  <c r="M423" i="6" s="1"/>
  <c r="AH420" i="2"/>
  <c r="L412" i="6"/>
  <c r="M412" i="6" s="1"/>
  <c r="AH410" i="2"/>
  <c r="L402" i="6"/>
  <c r="M402" i="6" s="1"/>
  <c r="AH781" i="2"/>
  <c r="L773" i="6"/>
  <c r="M773" i="6" s="1"/>
  <c r="AH474" i="2"/>
  <c r="L466" i="6"/>
  <c r="M466" i="6" s="1"/>
  <c r="AH97" i="2"/>
  <c r="L89" i="6"/>
  <c r="M89" i="6" s="1"/>
  <c r="AH148" i="2"/>
  <c r="L140" i="6"/>
  <c r="M140" i="6" s="1"/>
  <c r="AH488" i="2"/>
  <c r="L480" i="6"/>
  <c r="M480" i="6" s="1"/>
  <c r="AH484" i="2"/>
  <c r="L476" i="6"/>
  <c r="M476" i="6" s="1"/>
  <c r="AH584" i="2"/>
  <c r="L576" i="6"/>
  <c r="M576" i="6" s="1"/>
  <c r="AH714" i="2"/>
  <c r="L706" i="6"/>
  <c r="M706" i="6" s="1"/>
  <c r="AH149" i="2"/>
  <c r="L141" i="6"/>
  <c r="M141" i="6" s="1"/>
  <c r="AH407" i="2"/>
  <c r="L399" i="6"/>
  <c r="M399" i="6" s="1"/>
  <c r="AH531" i="2"/>
  <c r="L523" i="6"/>
  <c r="M523" i="6" s="1"/>
  <c r="AH625" i="2"/>
  <c r="L617" i="6"/>
  <c r="M617" i="6" s="1"/>
  <c r="AH655" i="2"/>
  <c r="L647" i="6"/>
  <c r="M647" i="6" s="1"/>
  <c r="AH247" i="2"/>
  <c r="L239" i="6"/>
  <c r="M239" i="6" s="1"/>
  <c r="AH498" i="2"/>
  <c r="L490" i="6"/>
  <c r="M490" i="6" s="1"/>
  <c r="AH99" i="2"/>
  <c r="L91" i="6"/>
  <c r="M91" i="6" s="1"/>
  <c r="AH690" i="2"/>
  <c r="L682" i="6"/>
  <c r="M682" i="6" s="1"/>
  <c r="AH445" i="2"/>
  <c r="L437" i="6"/>
  <c r="M437" i="6" s="1"/>
  <c r="AH795" i="2"/>
  <c r="L787" i="6"/>
  <c r="M787" i="6" s="1"/>
  <c r="AH730" i="2"/>
  <c r="L722" i="6"/>
  <c r="M722" i="6" s="1"/>
  <c r="AH329" i="2"/>
  <c r="L321" i="6"/>
  <c r="M321" i="6" s="1"/>
  <c r="AH527" i="2"/>
  <c r="L519" i="6"/>
  <c r="M519" i="6" s="1"/>
  <c r="AH631" i="2"/>
  <c r="L623" i="6"/>
  <c r="M623" i="6" s="1"/>
  <c r="AH290" i="2"/>
  <c r="L282" i="6"/>
  <c r="M282" i="6" s="1"/>
  <c r="AH480" i="2"/>
  <c r="L472" i="6"/>
  <c r="M472" i="6" s="1"/>
  <c r="AH793" i="2"/>
  <c r="L785" i="6"/>
  <c r="M785" i="6" s="1"/>
  <c r="AH710" i="2"/>
  <c r="L702" i="6"/>
  <c r="M702" i="6" s="1"/>
  <c r="AH343" i="2"/>
  <c r="L335" i="6"/>
  <c r="M335" i="6" s="1"/>
  <c r="AH451" i="2"/>
  <c r="L443" i="6"/>
  <c r="M443" i="6" s="1"/>
  <c r="AH492" i="2"/>
  <c r="L484" i="6"/>
  <c r="M484" i="6" s="1"/>
  <c r="AH453" i="2"/>
  <c r="L445" i="6"/>
  <c r="M445" i="6" s="1"/>
  <c r="AH565" i="2"/>
  <c r="L557" i="6"/>
  <c r="M557" i="6" s="1"/>
  <c r="AH272" i="2"/>
  <c r="L264" i="6"/>
  <c r="M264" i="6" s="1"/>
  <c r="L253" i="6"/>
  <c r="M253" i="6" s="1"/>
  <c r="AH261" i="2"/>
  <c r="AH206" i="2"/>
  <c r="L198" i="6"/>
  <c r="M198" i="6" s="1"/>
  <c r="AH192" i="2"/>
  <c r="L184" i="6"/>
  <c r="M184" i="6" s="1"/>
  <c r="AH226" i="2"/>
  <c r="L218" i="6"/>
  <c r="M218" i="6" s="1"/>
  <c r="AH357" i="2"/>
  <c r="L349" i="6"/>
  <c r="M349" i="6" s="1"/>
  <c r="AH417" i="2"/>
  <c r="L409" i="6"/>
  <c r="M409" i="6" s="1"/>
  <c r="AH203" i="2"/>
  <c r="L195" i="6"/>
  <c r="M195" i="6" s="1"/>
  <c r="AH197" i="2"/>
  <c r="L189" i="6"/>
  <c r="M189" i="6" s="1"/>
  <c r="AH381" i="2"/>
  <c r="L373" i="6"/>
  <c r="M373" i="6" s="1"/>
  <c r="AH529" i="2"/>
  <c r="L521" i="6"/>
  <c r="M521" i="6" s="1"/>
  <c r="AH199" i="2"/>
  <c r="L191" i="6"/>
  <c r="M191" i="6" s="1"/>
  <c r="AH193" i="2"/>
  <c r="L185" i="6"/>
  <c r="M185" i="6" s="1"/>
  <c r="AH390" i="2"/>
  <c r="L382" i="6"/>
  <c r="M382" i="6" s="1"/>
  <c r="AH808" i="2"/>
  <c r="L800" i="6"/>
  <c r="M800" i="6" s="1"/>
  <c r="AH533" i="2"/>
  <c r="L525" i="6"/>
  <c r="M525" i="6" s="1"/>
  <c r="AH325" i="2"/>
  <c r="L317" i="6"/>
  <c r="M317" i="6" s="1"/>
  <c r="AH107" i="2"/>
  <c r="L99" i="6"/>
  <c r="M99" i="6" s="1"/>
  <c r="AH243" i="2"/>
  <c r="L235" i="6"/>
  <c r="M235" i="6" s="1"/>
  <c r="AH205" i="2"/>
  <c r="L197" i="6"/>
  <c r="M197" i="6" s="1"/>
  <c r="AH396" i="2"/>
  <c r="L388" i="6"/>
  <c r="M388" i="6" s="1"/>
  <c r="AH394" i="2"/>
  <c r="L386" i="6"/>
  <c r="M386" i="6" s="1"/>
  <c r="AH422" i="2"/>
  <c r="L414" i="6"/>
  <c r="M414" i="6" s="1"/>
  <c r="AH807" i="2"/>
  <c r="L799" i="6"/>
  <c r="M799" i="6" s="1"/>
  <c r="AH239" i="2"/>
  <c r="L231" i="6"/>
  <c r="M231" i="6" s="1"/>
  <c r="AH408" i="2"/>
  <c r="L400" i="6"/>
  <c r="M400" i="6" s="1"/>
  <c r="AH233" i="2"/>
  <c r="L225" i="6"/>
  <c r="M225" i="6" s="1"/>
  <c r="AH403" i="2"/>
  <c r="L395" i="6"/>
  <c r="M395" i="6" s="1"/>
  <c r="AH656" i="2"/>
  <c r="L648" i="6"/>
  <c r="M648" i="6" s="1"/>
  <c r="AH123" i="2"/>
  <c r="L115" i="6"/>
  <c r="M115" i="6" s="1"/>
  <c r="AH460" i="2"/>
  <c r="L452" i="6"/>
  <c r="M452" i="6" s="1"/>
  <c r="AH706" i="2"/>
  <c r="L698" i="6"/>
  <c r="M698" i="6" s="1"/>
  <c r="AH581" i="2"/>
  <c r="L573" i="6"/>
  <c r="M573" i="6" s="1"/>
  <c r="AH621" i="2"/>
  <c r="L613" i="6"/>
  <c r="M613" i="6" s="1"/>
  <c r="AH115" i="2"/>
  <c r="L107" i="6"/>
  <c r="M107" i="6" s="1"/>
  <c r="AH504" i="2"/>
  <c r="L496" i="6"/>
  <c r="M496" i="6" s="1"/>
  <c r="AH321" i="2"/>
  <c r="L313" i="6"/>
  <c r="M313" i="6" s="1"/>
  <c r="AH627" i="2"/>
  <c r="L619" i="6"/>
  <c r="M619" i="6" s="1"/>
  <c r="AH294" i="2"/>
  <c r="L286" i="6"/>
  <c r="M286" i="6" s="1"/>
  <c r="AH195" i="2"/>
  <c r="L187" i="6"/>
  <c r="M187" i="6" s="1"/>
  <c r="AH227" i="2"/>
  <c r="L219" i="6"/>
  <c r="M219" i="6" s="1"/>
  <c r="AH348" i="2"/>
  <c r="L340" i="6"/>
  <c r="M340" i="6" s="1"/>
  <c r="AH220" i="2"/>
  <c r="L212" i="6"/>
  <c r="M212" i="6" s="1"/>
  <c r="AH189" i="2"/>
  <c r="L181" i="6"/>
  <c r="M181" i="6" s="1"/>
  <c r="AH221" i="2"/>
  <c r="L213" i="6"/>
  <c r="M213" i="6" s="1"/>
  <c r="AH371" i="2"/>
  <c r="L363" i="6"/>
  <c r="M363" i="6" s="1"/>
  <c r="AH373" i="2"/>
  <c r="L365" i="6"/>
  <c r="M365" i="6" s="1"/>
  <c r="AH429" i="2"/>
  <c r="L421" i="6"/>
  <c r="M421" i="6" s="1"/>
  <c r="AH346" i="2"/>
  <c r="L338" i="6"/>
  <c r="M338" i="6" s="1"/>
  <c r="AH426" i="2"/>
  <c r="L418" i="6"/>
  <c r="M418" i="6" s="1"/>
  <c r="AH406" i="2"/>
  <c r="L398" i="6"/>
  <c r="M398" i="6" s="1"/>
  <c r="AH657" i="2"/>
  <c r="L649" i="6"/>
  <c r="M649" i="6" s="1"/>
  <c r="AH525" i="2"/>
  <c r="L517" i="6"/>
  <c r="M517" i="6" s="1"/>
  <c r="AH191" i="2"/>
  <c r="L183" i="6"/>
  <c r="M183" i="6" s="1"/>
  <c r="AH223" i="2"/>
  <c r="L215" i="6"/>
  <c r="M215" i="6" s="1"/>
  <c r="AH352" i="2"/>
  <c r="L344" i="6"/>
  <c r="M344" i="6" s="1"/>
  <c r="AH228" i="2"/>
  <c r="L220" i="6"/>
  <c r="M220" i="6" s="1"/>
  <c r="AH185" i="2"/>
  <c r="L177" i="6"/>
  <c r="M177" i="6" s="1"/>
  <c r="AH217" i="2"/>
  <c r="L209" i="6"/>
  <c r="M209" i="6" s="1"/>
  <c r="AH363" i="2"/>
  <c r="L355" i="6"/>
  <c r="M355" i="6" s="1"/>
  <c r="AH425" i="2"/>
  <c r="L417" i="6"/>
  <c r="M417" i="6" s="1"/>
  <c r="AH350" i="2"/>
  <c r="L342" i="6"/>
  <c r="M342" i="6" s="1"/>
  <c r="AH430" i="2"/>
  <c r="L422" i="6"/>
  <c r="M422" i="6" s="1"/>
  <c r="AH418" i="2"/>
  <c r="L410" i="6"/>
  <c r="M410" i="6" s="1"/>
  <c r="AH772" i="2"/>
  <c r="L764" i="6"/>
  <c r="M764" i="6" s="1"/>
  <c r="AH490" i="2"/>
  <c r="L482" i="6"/>
  <c r="M482" i="6" s="1"/>
  <c r="AH101" i="2"/>
  <c r="L93" i="6"/>
  <c r="M93" i="6" s="1"/>
  <c r="AH312" i="2"/>
  <c r="L304" i="6"/>
  <c r="M304" i="6" s="1"/>
  <c r="AH520" i="2"/>
  <c r="L512" i="6"/>
  <c r="M512" i="6" s="1"/>
  <c r="AH516" i="2"/>
  <c r="L508" i="6"/>
  <c r="M508" i="6" s="1"/>
  <c r="AH592" i="2"/>
  <c r="L584" i="6"/>
  <c r="M584" i="6" s="1"/>
  <c r="AH794" i="2"/>
  <c r="L786" i="6"/>
  <c r="M786" i="6" s="1"/>
  <c r="AH317" i="2"/>
  <c r="L309" i="6"/>
  <c r="M309" i="6" s="1"/>
  <c r="AH415" i="2"/>
  <c r="L407" i="6"/>
  <c r="M407" i="6" s="1"/>
  <c r="AH607" i="2"/>
  <c r="L599" i="6"/>
  <c r="M599" i="6" s="1"/>
  <c r="AH629" i="2"/>
  <c r="L621" i="6"/>
  <c r="M621" i="6" s="1"/>
  <c r="AH785" i="2"/>
  <c r="L777" i="6"/>
  <c r="M777" i="6" s="1"/>
  <c r="AH263" i="2"/>
  <c r="L255" i="6"/>
  <c r="M255" i="6" s="1"/>
  <c r="AH608" i="2"/>
  <c r="AH514" i="2"/>
  <c r="L506" i="6"/>
  <c r="M506" i="6" s="1"/>
  <c r="AH103" i="2"/>
  <c r="L95" i="6"/>
  <c r="M95" i="6" s="1"/>
  <c r="AH500" i="2"/>
  <c r="L492" i="6"/>
  <c r="M492" i="6" s="1"/>
  <c r="AH610" i="2"/>
  <c r="L602" i="6"/>
  <c r="M602" i="6" s="1"/>
  <c r="AH702" i="2"/>
  <c r="L694" i="6"/>
  <c r="M694" i="6" s="1"/>
  <c r="AH399" i="2"/>
  <c r="L391" i="6"/>
  <c r="M391" i="6" s="1"/>
  <c r="AH619" i="2"/>
  <c r="L611" i="6"/>
  <c r="M611" i="6" s="1"/>
  <c r="AH707" i="2"/>
  <c r="L699" i="6"/>
  <c r="M699" i="6" s="1"/>
  <c r="L131" i="6"/>
  <c r="M131" i="6" s="1"/>
  <c r="AH139" i="2"/>
  <c r="AH141" i="2"/>
  <c r="AH448" i="2"/>
  <c r="L440" i="6"/>
  <c r="M440" i="6" s="1"/>
  <c r="AH673" i="2"/>
  <c r="L665" i="6"/>
  <c r="M665" i="6" s="1"/>
  <c r="AH351" i="2"/>
  <c r="L343" i="6"/>
  <c r="M343" i="6" s="1"/>
  <c r="AH466" i="2"/>
  <c r="L458" i="6"/>
  <c r="M458" i="6" s="1"/>
  <c r="L527" i="6"/>
  <c r="M527" i="6" s="1"/>
  <c r="AH535" i="2"/>
  <c r="AH571" i="2"/>
  <c r="L563" i="6"/>
  <c r="M563" i="6" s="1"/>
  <c r="L67" i="6"/>
  <c r="M67" i="6" s="1"/>
  <c r="AH75" i="2"/>
  <c r="L432" i="6"/>
  <c r="M432" i="6" s="1"/>
  <c r="AH440" i="2"/>
  <c r="AH144" i="2"/>
  <c r="L136" i="6"/>
  <c r="M136" i="6" s="1"/>
  <c r="L784" i="6"/>
  <c r="M784" i="6" s="1"/>
  <c r="AH792" i="2"/>
  <c r="AH224" i="2"/>
  <c r="L216" i="6"/>
  <c r="M216" i="6" s="1"/>
  <c r="AH200" i="2"/>
  <c r="L192" i="6"/>
  <c r="M192" i="6" s="1"/>
  <c r="AH234" i="2"/>
  <c r="L226" i="6"/>
  <c r="M226" i="6" s="1"/>
  <c r="AH356" i="2"/>
  <c r="L348" i="6"/>
  <c r="M348" i="6" s="1"/>
  <c r="AH387" i="2"/>
  <c r="L379" i="6"/>
  <c r="M379" i="6" s="1"/>
  <c r="AH414" i="2"/>
  <c r="L406" i="6"/>
  <c r="M406" i="6" s="1"/>
  <c r="AH231" i="2"/>
  <c r="L223" i="6"/>
  <c r="M223" i="6" s="1"/>
  <c r="AH225" i="2"/>
  <c r="L217" i="6"/>
  <c r="M217" i="6" s="1"/>
  <c r="AH524" i="2"/>
  <c r="L516" i="6"/>
  <c r="M516" i="6" s="1"/>
  <c r="AH506" i="2"/>
  <c r="L498" i="6"/>
  <c r="M498" i="6" s="1"/>
  <c r="AH612" i="2"/>
  <c r="L604" i="6"/>
  <c r="M604" i="6" s="1"/>
  <c r="AH423" i="2"/>
  <c r="L415" i="6"/>
  <c r="M415" i="6" s="1"/>
  <c r="AH633" i="2"/>
  <c r="L625" i="6"/>
  <c r="M625" i="6" s="1"/>
  <c r="AH281" i="2"/>
  <c r="L273" i="6"/>
  <c r="M273" i="6" s="1"/>
  <c r="AH678" i="2"/>
  <c r="L670" i="6"/>
  <c r="M670" i="6" s="1"/>
  <c r="AH670" i="2"/>
  <c r="L662" i="6"/>
  <c r="M662" i="6" s="1"/>
  <c r="AH695" i="2"/>
  <c r="L687" i="6"/>
  <c r="M687" i="6" s="1"/>
  <c r="AH705" i="2"/>
  <c r="L697" i="6"/>
  <c r="M697" i="6" s="1"/>
  <c r="AH698" i="2"/>
  <c r="L690" i="6"/>
  <c r="M690" i="6" s="1"/>
  <c r="AH606" i="2"/>
  <c r="AH729" i="2"/>
  <c r="AH547" i="2"/>
  <c r="L539" i="6"/>
  <c r="M539" i="6" s="1"/>
  <c r="AH522" i="2"/>
  <c r="L514" i="6"/>
  <c r="M514" i="6" s="1"/>
  <c r="L237" i="6"/>
  <c r="M237" i="6" s="1"/>
  <c r="AH245" i="2"/>
  <c r="L424" i="6"/>
  <c r="M424" i="6" s="1"/>
  <c r="AH432" i="2"/>
  <c r="AH563" i="2"/>
  <c r="L555" i="6"/>
  <c r="M555" i="6" s="1"/>
  <c r="AH240" i="2"/>
  <c r="L232" i="6"/>
  <c r="M232" i="6" s="1"/>
  <c r="AH248" i="2"/>
  <c r="AH256" i="2"/>
  <c r="AH264" i="2"/>
  <c r="AH208" i="2"/>
  <c r="L200" i="6"/>
  <c r="M200" i="6" s="1"/>
  <c r="AH242" i="2"/>
  <c r="L234" i="6"/>
  <c r="M234" i="6" s="1"/>
  <c r="AH236" i="2"/>
  <c r="L228" i="6"/>
  <c r="M228" i="6" s="1"/>
  <c r="AH369" i="2"/>
  <c r="L361" i="6"/>
  <c r="M361" i="6" s="1"/>
  <c r="AH658" i="2"/>
  <c r="L650" i="6"/>
  <c r="M650" i="6" s="1"/>
  <c r="AH182" i="2"/>
  <c r="L174" i="6"/>
  <c r="M174" i="6" s="1"/>
  <c r="AH379" i="2"/>
  <c r="L371" i="6"/>
  <c r="M371" i="6" s="1"/>
  <c r="AH526" i="2"/>
  <c r="L518" i="6"/>
  <c r="M518" i="6" s="1"/>
  <c r="AH105" i="2"/>
  <c r="L97" i="6"/>
  <c r="M97" i="6" s="1"/>
  <c r="AH600" i="2"/>
  <c r="L592" i="6"/>
  <c r="M592" i="6" s="1"/>
  <c r="AH609" i="2"/>
  <c r="L601" i="6"/>
  <c r="M601" i="6" s="1"/>
  <c r="AH119" i="2"/>
  <c r="L111" i="6"/>
  <c r="M111" i="6" s="1"/>
  <c r="AH463" i="2"/>
  <c r="L455" i="6"/>
  <c r="M455" i="6" s="1"/>
  <c r="AH472" i="2"/>
  <c r="L464" i="6"/>
  <c r="M464" i="6" s="1"/>
  <c r="AH623" i="2"/>
  <c r="L615" i="6"/>
  <c r="M615" i="6" s="1"/>
  <c r="AH190" i="2"/>
  <c r="L182" i="6"/>
  <c r="M182" i="6" s="1"/>
  <c r="AH391" i="2"/>
  <c r="L383" i="6"/>
  <c r="M383" i="6" s="1"/>
  <c r="AH207" i="2"/>
  <c r="L199" i="6"/>
  <c r="M199" i="6" s="1"/>
  <c r="AH392" i="2"/>
  <c r="L384" i="6"/>
  <c r="M384" i="6" s="1"/>
  <c r="AH454" i="2"/>
  <c r="L446" i="6"/>
  <c r="M446" i="6" s="1"/>
  <c r="AH680" i="2"/>
  <c r="L672" i="6"/>
  <c r="M672" i="6" s="1"/>
  <c r="AH575" i="2"/>
  <c r="L567" i="6"/>
  <c r="M567" i="6" s="1"/>
  <c r="AH773" i="2"/>
  <c r="L765" i="6"/>
  <c r="M765" i="6" s="1"/>
  <c r="L558" i="6"/>
  <c r="M558" i="6" s="1"/>
  <c r="AH566" i="2"/>
  <c r="AH574" i="2"/>
  <c r="L566" i="6"/>
  <c r="M566" i="6" s="1"/>
  <c r="AH713" i="2"/>
  <c r="L705" i="6"/>
  <c r="M705" i="6" s="1"/>
  <c r="L63" i="6"/>
  <c r="M63" i="6" s="1"/>
  <c r="AH71" i="2"/>
  <c r="AH342" i="2"/>
  <c r="L334" i="6"/>
  <c r="M334" i="6" s="1"/>
  <c r="L707" i="6"/>
  <c r="M707" i="6" s="1"/>
  <c r="AH715" i="2"/>
  <c r="L245" i="6"/>
  <c r="M245" i="6" s="1"/>
  <c r="AH253" i="2"/>
  <c r="AH580" i="2"/>
  <c r="L572" i="6"/>
  <c r="M572" i="6" s="1"/>
  <c r="AH194" i="2"/>
  <c r="L186" i="6"/>
  <c r="M186" i="6" s="1"/>
  <c r="AH184" i="2"/>
  <c r="L176" i="6"/>
  <c r="M176" i="6" s="1"/>
  <c r="AH216" i="2"/>
  <c r="L208" i="6"/>
  <c r="M208" i="6" s="1"/>
  <c r="AH349" i="2"/>
  <c r="L341" i="6"/>
  <c r="M341" i="6" s="1"/>
  <c r="AH409" i="2"/>
  <c r="L401" i="6"/>
  <c r="M401" i="6" s="1"/>
  <c r="AH26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Selma Carvalho</author>
  </authors>
  <commentList>
    <comment ref="D1" authorId="0" shapeId="0" xr:uid="{9A677F98-A140-4970-B12E-7FE895D369DE}">
      <text>
        <r>
          <rPr>
            <b/>
            <sz val="10"/>
            <color indexed="81"/>
            <rFont val="Segoe UI"/>
            <family val="2"/>
          </rPr>
          <t>Selma Carvalho:</t>
        </r>
        <r>
          <rPr>
            <sz val="10"/>
            <color indexed="81"/>
            <rFont val="Segoe UI"/>
            <family val="2"/>
          </rPr>
          <t xml:space="preserve">
Ajuste dos nomes dos municípios = FJP</t>
        </r>
      </text>
    </comment>
  </commentList>
</comments>
</file>

<file path=xl/sharedStrings.xml><?xml version="1.0" encoding="utf-8"?>
<sst xmlns="http://schemas.openxmlformats.org/spreadsheetml/2006/main" count="11967" uniqueCount="1858">
  <si>
    <t>MUNICÍPIO</t>
  </si>
  <si>
    <t>C_TOMBEF</t>
  </si>
  <si>
    <t>C_TOMBMUN</t>
  </si>
  <si>
    <t>C_PCL</t>
  </si>
  <si>
    <t>C_FUNDO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</si>
  <si>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</si>
  <si>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</si>
  <si>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</si>
  <si>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</si>
  <si>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</si>
  <si>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</si>
  <si>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</si>
  <si>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</si>
  <si>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</si>
  <si>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</si>
  <si>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</si>
  <si>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</si>
  <si>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</si>
  <si>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</si>
  <si>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</si>
  <si>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</si>
  <si>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</si>
  <si>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</si>
  <si>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</si>
  <si>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</si>
  <si>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</si>
  <si>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</si>
  <si>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</si>
  <si>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</si>
  <si>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</si>
  <si>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</si>
  <si>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da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</si>
  <si>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</si>
  <si>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</si>
  <si>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</si>
  <si>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</si>
  <si>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</si>
  <si>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</si>
  <si>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</si>
  <si>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</si>
  <si>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</si>
  <si>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</si>
  <si>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</si>
  <si>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</si>
  <si>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</si>
  <si>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</si>
  <si>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</si>
  <si>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</si>
  <si>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</si>
  <si>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</si>
  <si>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</si>
  <si>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</si>
  <si>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</si>
  <si>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</si>
  <si>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</si>
  <si>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</si>
  <si>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</si>
  <si>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</si>
  <si>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</si>
  <si>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</si>
  <si>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</si>
  <si>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</si>
  <si>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</si>
  <si>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</si>
  <si>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do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</si>
  <si>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</si>
  <si>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</si>
  <si>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</si>
  <si>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</si>
  <si>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</si>
  <si>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</si>
  <si>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</si>
  <si>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</si>
  <si>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</si>
  <si>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</si>
  <si>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</si>
  <si>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</si>
  <si>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</si>
  <si>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</si>
  <si>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</si>
  <si>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</si>
  <si>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</si>
  <si>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</si>
  <si>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</si>
  <si>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</si>
  <si>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</si>
  <si>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</si>
  <si>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</si>
  <si>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</si>
  <si>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</si>
  <si>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</si>
  <si>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</si>
  <si>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</si>
  <si>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</si>
  <si>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</si>
  <si>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</si>
  <si>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</si>
  <si>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</si>
  <si>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</si>
  <si>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</si>
  <si>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</si>
  <si>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</si>
  <si>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</si>
  <si>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</si>
  <si>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</si>
  <si>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</si>
  <si>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</si>
  <si>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</si>
  <si>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</si>
  <si>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</si>
  <si>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</si>
  <si>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</si>
  <si>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</si>
  <si>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</si>
  <si>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</si>
  <si>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</si>
  <si>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</si>
  <si>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</si>
  <si>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</si>
  <si>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</si>
  <si>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</si>
  <si>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</si>
  <si>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</si>
  <si>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</si>
  <si>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</si>
  <si>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</si>
  <si>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</si>
  <si>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</si>
  <si>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</si>
  <si>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</si>
  <si>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</si>
  <si>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</si>
  <si>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Canápolis</t>
  </si>
  <si>
    <t>Cana Verde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</si>
  <si>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</si>
  <si>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</si>
  <si>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</si>
  <si>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</si>
  <si>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</si>
  <si>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</si>
  <si>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</si>
  <si>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</si>
  <si>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</si>
  <si>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</si>
  <si>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</si>
  <si>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</si>
  <si>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</si>
  <si>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</si>
  <si>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</si>
  <si>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</si>
  <si>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</si>
  <si>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</si>
  <si>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</si>
  <si>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</si>
  <si>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</si>
  <si>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</si>
  <si>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</si>
  <si>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</si>
  <si>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</si>
  <si>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</si>
  <si>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</si>
  <si>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</si>
  <si>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</si>
  <si>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</si>
  <si>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</si>
  <si>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</si>
  <si>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</si>
  <si>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</si>
  <si>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</si>
  <si>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</si>
  <si>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</si>
  <si>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</si>
  <si>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</si>
  <si>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</si>
  <si>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</si>
  <si>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</si>
  <si>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</si>
  <si>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</si>
  <si>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</si>
  <si>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</si>
  <si>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</si>
  <si>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</si>
  <si>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</si>
  <si>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</si>
  <si>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</si>
  <si>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</si>
  <si>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</si>
  <si>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</si>
  <si>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</si>
  <si>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</si>
  <si>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</si>
  <si>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</si>
  <si>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</si>
  <si>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</si>
  <si>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</si>
  <si>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</si>
  <si>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</si>
  <si>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</si>
  <si>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</si>
  <si>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</si>
  <si>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</si>
  <si>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</si>
  <si>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</si>
  <si>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</si>
  <si>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</si>
  <si>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</si>
  <si>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</si>
  <si>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</si>
  <si>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</si>
  <si>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</si>
  <si>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</si>
  <si>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</si>
  <si>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</si>
  <si>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</si>
  <si>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</si>
  <si>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</si>
  <si>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</si>
  <si>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</si>
  <si>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</si>
  <si>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</si>
  <si>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</si>
  <si>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</si>
  <si>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</si>
  <si>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</si>
  <si>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</si>
  <si>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</si>
  <si>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</si>
  <si>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</si>
  <si>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</si>
  <si>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</si>
  <si>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</si>
  <si>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</si>
  <si>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</si>
  <si>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</si>
  <si>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</si>
  <si>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</si>
  <si>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</si>
  <si>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</si>
  <si>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</si>
  <si>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</si>
  <si>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</si>
  <si>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</si>
  <si>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</si>
  <si>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</si>
  <si>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</si>
  <si>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</si>
  <si>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</si>
  <si>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</si>
  <si>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</si>
  <si>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</si>
  <si>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</si>
  <si>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</si>
  <si>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</si>
  <si>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</si>
  <si>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</si>
  <si>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</si>
  <si>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</si>
  <si>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</si>
  <si>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</si>
  <si>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</si>
  <si>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</si>
  <si>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</si>
  <si>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</si>
  <si>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</si>
  <si>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</si>
  <si>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</si>
  <si>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</si>
  <si>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</si>
  <si>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</si>
  <si>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</si>
  <si>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</si>
  <si>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</si>
  <si>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</si>
  <si>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</si>
  <si>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</si>
  <si>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</si>
  <si>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</si>
  <si>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</si>
  <si>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</si>
  <si>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D' 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</si>
  <si>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</si>
  <si>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</si>
  <si>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</si>
  <si>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</si>
  <si>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</si>
  <si>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</si>
  <si>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</si>
  <si>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</si>
  <si>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</si>
  <si>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</si>
  <si>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</si>
  <si>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</si>
  <si>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</si>
  <si>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</si>
  <si>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</si>
  <si>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</si>
  <si>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</si>
  <si>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</si>
  <si>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</si>
  <si>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</si>
  <si>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</si>
  <si>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</si>
  <si>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</si>
  <si>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</si>
  <si>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</si>
  <si>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</si>
  <si>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</si>
  <si>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</si>
  <si>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</si>
  <si>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</si>
  <si>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</si>
  <si>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</si>
  <si>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</si>
  <si>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</si>
  <si>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</si>
  <si>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</si>
  <si>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</si>
  <si>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</si>
  <si>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</si>
  <si>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</si>
  <si>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</si>
  <si>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</si>
  <si>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</si>
  <si>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</si>
  <si>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</si>
  <si>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</si>
  <si>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</si>
  <si>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</si>
  <si>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</si>
  <si>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</si>
  <si>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</si>
  <si>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</si>
  <si>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</si>
  <si>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</si>
  <si>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</si>
  <si>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</si>
  <si>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</si>
  <si>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</si>
  <si>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</si>
  <si>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</si>
  <si>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</si>
  <si>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</si>
  <si>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</si>
  <si>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</si>
  <si>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</si>
  <si>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</si>
  <si>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</si>
  <si>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</si>
  <si>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</si>
  <si>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</si>
  <si>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</si>
  <si>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</si>
  <si>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</si>
  <si>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</si>
  <si>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</si>
  <si>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</si>
  <si>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</si>
  <si>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</si>
  <si>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</si>
  <si>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</si>
  <si>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</si>
  <si>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</si>
  <si>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</si>
  <si>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</si>
  <si>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</si>
  <si>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</si>
  <si>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</si>
  <si>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</si>
  <si>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</si>
  <si>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</si>
  <si>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</si>
  <si>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</si>
  <si>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</si>
  <si>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</si>
  <si>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</si>
  <si>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</si>
  <si>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</si>
  <si>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</si>
  <si>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</si>
  <si>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</si>
  <si>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</si>
  <si>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</si>
  <si>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</si>
  <si>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</si>
  <si>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</si>
  <si>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</si>
  <si>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</si>
  <si>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</si>
  <si>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</si>
  <si>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</si>
  <si>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</si>
  <si>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</si>
  <si>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</si>
  <si>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</si>
  <si>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</si>
  <si>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</si>
  <si>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</si>
  <si>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</si>
  <si>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</si>
  <si>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</si>
  <si>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</si>
  <si>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</si>
  <si>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</si>
  <si>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</si>
  <si>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</si>
  <si>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</si>
  <si>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</si>
  <si>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</si>
  <si>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</si>
  <si>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</si>
  <si>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</si>
  <si>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</si>
  <si>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</si>
  <si>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</si>
  <si>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</si>
  <si>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</si>
  <si>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</si>
  <si>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</si>
  <si>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</si>
  <si>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</si>
  <si>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</si>
  <si>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</si>
  <si>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</si>
  <si>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</si>
  <si>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</si>
  <si>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</si>
  <si>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</si>
  <si>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</si>
  <si>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</si>
  <si>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</si>
  <si>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</si>
  <si>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</si>
  <si>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</si>
  <si>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</si>
  <si>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</si>
  <si>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</si>
  <si>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</si>
  <si>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</si>
  <si>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</si>
  <si>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</si>
  <si>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</si>
  <si>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</si>
  <si>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</si>
  <si>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</si>
  <si>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</si>
  <si>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</si>
  <si>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</si>
  <si>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</si>
  <si>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</si>
  <si>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</si>
  <si>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</si>
  <si>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</si>
  <si>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</si>
  <si>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Maxacalis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</si>
  <si>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</si>
  <si>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</si>
  <si>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</si>
  <si>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</si>
  <si>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</si>
  <si>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</si>
  <si>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</si>
  <si>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</si>
  <si>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</si>
  <si>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</si>
  <si>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</si>
  <si>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</si>
  <si>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</si>
  <si>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</si>
  <si>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</si>
  <si>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</si>
  <si>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</si>
  <si>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</si>
  <si>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</si>
  <si>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</si>
  <si>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</si>
  <si>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</si>
  <si>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</si>
  <si>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</si>
  <si>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</si>
  <si>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</si>
  <si>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</si>
  <si>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</si>
  <si>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</si>
  <si>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</si>
  <si>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</si>
  <si>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</si>
  <si>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</si>
  <si>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</si>
  <si>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</si>
  <si>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</si>
  <si>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</si>
  <si>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</si>
  <si>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</si>
  <si>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</si>
  <si>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</si>
  <si>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</si>
  <si>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</si>
  <si>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</si>
  <si>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</si>
  <si>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</si>
  <si>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</si>
  <si>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</si>
  <si>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</si>
  <si>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</si>
  <si>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</si>
  <si>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</si>
  <si>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</si>
  <si>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</si>
  <si>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</si>
  <si>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</si>
  <si>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</si>
  <si>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</si>
  <si>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</si>
  <si>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</si>
  <si>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</si>
  <si>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</si>
  <si>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</si>
  <si>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</si>
  <si>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</si>
  <si>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</si>
  <si>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</si>
  <si>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</si>
  <si>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</si>
  <si>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</si>
  <si>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</si>
  <si>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</si>
  <si>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</si>
  <si>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</si>
  <si>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</si>
  <si>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</si>
  <si>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</si>
  <si>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</si>
  <si>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</si>
  <si>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</si>
  <si>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 D' Água</t>
  </si>
  <si>
    <t>Olímpio Noronha</t>
  </si>
  <si>
    <t>Oliveira</t>
  </si>
  <si>
    <t>Oliveira Fortes</t>
  </si>
  <si>
    <t>Onça do Pitangui</t>
  </si>
  <si>
    <t>Oratórios</t>
  </si>
  <si>
    <t>Orizânia</t>
  </si>
  <si>
    <t>Ouro Branco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</si>
  <si>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</si>
  <si>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</si>
  <si>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</si>
  <si>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</si>
  <si>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</si>
  <si>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</si>
  <si>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</si>
  <si>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</si>
  <si>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</si>
  <si>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</si>
  <si>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</si>
  <si>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</si>
  <si>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</si>
  <si>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</si>
  <si>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</si>
  <si>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</si>
  <si>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</si>
  <si>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</si>
  <si>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</si>
  <si>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</si>
  <si>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</si>
  <si>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</si>
  <si>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</si>
  <si>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</si>
  <si>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</si>
  <si>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</si>
  <si>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</si>
  <si>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</si>
  <si>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</si>
  <si>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</si>
  <si>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</si>
  <si>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</si>
  <si>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</si>
  <si>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</si>
  <si>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</si>
  <si>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</si>
  <si>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</si>
  <si>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</si>
  <si>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</si>
  <si>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</si>
  <si>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</si>
  <si>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</si>
  <si>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</si>
  <si>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</si>
  <si>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</si>
  <si>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</si>
  <si>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</si>
  <si>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</si>
  <si>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</si>
  <si>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</si>
  <si>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</si>
  <si>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</si>
  <si>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</si>
  <si>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 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</si>
  <si>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</si>
  <si>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</si>
  <si>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</si>
  <si>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</si>
  <si>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</si>
  <si>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</si>
  <si>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</si>
  <si>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</si>
  <si>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</si>
  <si>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</si>
  <si>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</si>
  <si>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</si>
  <si>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</si>
  <si>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</si>
  <si>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</si>
  <si>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</si>
  <si>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</si>
  <si>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</si>
  <si>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</si>
  <si>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</si>
  <si>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</si>
  <si>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</si>
  <si>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</si>
  <si>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</si>
  <si>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</si>
  <si>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</si>
  <si>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</si>
  <si>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</si>
  <si>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</si>
  <si>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</si>
  <si>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</si>
  <si>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</si>
  <si>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</si>
  <si>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</si>
  <si>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</si>
  <si>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</si>
  <si>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</si>
  <si>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</si>
  <si>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</si>
  <si>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</si>
  <si>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</si>
  <si>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</si>
  <si>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</si>
  <si>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</si>
  <si>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</si>
  <si>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</si>
  <si>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</si>
  <si>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</si>
  <si>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</si>
  <si>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</si>
  <si>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</si>
  <si>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</si>
  <si>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</si>
  <si>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</si>
  <si>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</si>
  <si>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</si>
  <si>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</si>
  <si>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</si>
  <si>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</si>
  <si>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</si>
  <si>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</si>
  <si>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</si>
  <si>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</si>
  <si>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</si>
  <si>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</si>
  <si>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</si>
  <si>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</si>
  <si>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</si>
  <si>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</si>
  <si>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</si>
  <si>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</si>
  <si>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</si>
  <si>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</si>
  <si>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</si>
  <si>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</si>
  <si>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</si>
  <si>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</si>
  <si>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</si>
  <si>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</si>
  <si>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</si>
  <si>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</si>
  <si>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</si>
  <si>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</si>
  <si>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</si>
  <si>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</si>
  <si>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</si>
  <si>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</si>
  <si>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</si>
  <si>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</si>
  <si>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</si>
  <si>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</si>
  <si>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</si>
  <si>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</si>
  <si>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</si>
  <si>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</si>
  <si>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</si>
  <si>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</si>
  <si>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</si>
  <si>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</si>
  <si>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</si>
  <si>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</si>
  <si>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</si>
  <si>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</si>
  <si>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</si>
  <si>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</si>
  <si>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</si>
  <si>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</si>
  <si>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</si>
  <si>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</si>
  <si>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</si>
  <si>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</si>
  <si>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</si>
  <si>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</si>
  <si>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</si>
  <si>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</si>
  <si>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</si>
  <si>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</si>
  <si>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</si>
  <si>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</si>
  <si>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</si>
  <si>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</si>
  <si>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</si>
  <si>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</si>
  <si>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</si>
  <si>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</si>
  <si>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</si>
  <si>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</si>
  <si>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</si>
  <si>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</si>
  <si>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</si>
  <si>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</si>
  <si>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</si>
  <si>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</si>
  <si>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</si>
  <si>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</si>
  <si>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</si>
  <si>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</si>
  <si>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</si>
  <si>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</si>
  <si>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</si>
  <si>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</si>
  <si>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</si>
  <si>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</si>
  <si>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</si>
  <si>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</si>
  <si>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</si>
  <si>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</si>
  <si>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</si>
  <si>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</si>
  <si>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</si>
  <si>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</si>
  <si>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</si>
  <si>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</si>
  <si>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</si>
  <si>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</si>
  <si>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</si>
  <si>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</si>
  <si>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</si>
  <si>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</si>
  <si>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</si>
  <si>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</si>
  <si>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</si>
  <si>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</si>
  <si>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</si>
  <si>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</si>
  <si>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</si>
  <si>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</si>
  <si>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</si>
  <si>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</si>
  <si>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</si>
  <si>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</si>
  <si>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</si>
  <si>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</si>
  <si>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</si>
  <si>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</si>
  <si>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 Mirim</t>
  </si>
  <si>
    <t>Sardoá</t>
  </si>
  <si>
    <t>Sarzedo</t>
  </si>
  <si>
    <t>Setubinha</t>
  </si>
  <si>
    <t>Sem-Peixe</t>
  </si>
  <si>
    <t>Senador Amaral</t>
  </si>
  <si>
    <t>Senador Cortês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</si>
  <si>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</si>
  <si>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</si>
  <si>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</si>
  <si>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</si>
  <si>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</si>
  <si>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</si>
  <si>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</si>
  <si>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</si>
  <si>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</si>
  <si>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</si>
  <si>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</si>
  <si>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</si>
  <si>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</si>
  <si>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</si>
  <si>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</si>
  <si>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</si>
  <si>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</si>
  <si>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</si>
  <si>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</si>
  <si>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</si>
  <si>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</si>
  <si>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</si>
  <si>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</si>
  <si>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</si>
  <si>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</si>
  <si>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</si>
  <si>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</si>
  <si>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</si>
  <si>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</si>
  <si>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</si>
  <si>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</si>
  <si>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</si>
  <si>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</si>
  <si>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</si>
  <si>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</si>
  <si>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</si>
  <si>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</si>
  <si>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</si>
  <si>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</si>
  <si>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</si>
  <si>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</si>
  <si>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</si>
  <si>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</si>
  <si>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</si>
  <si>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</si>
  <si>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</si>
  <si>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</si>
  <si>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</si>
  <si>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</si>
  <si>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</si>
  <si>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</si>
  <si>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</si>
  <si>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</si>
  <si>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</si>
  <si>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</si>
  <si>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</si>
  <si>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</si>
  <si>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</si>
  <si>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</si>
  <si>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</si>
  <si>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</si>
  <si>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</si>
  <si>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</si>
  <si>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</si>
  <si>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</si>
  <si>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</si>
  <si>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</si>
  <si>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</si>
  <si>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</si>
  <si>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</si>
  <si>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Viçosa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</si>
  <si>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</si>
  <si>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</si>
  <si>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</si>
  <si>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</si>
  <si>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</si>
  <si>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</si>
  <si>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</si>
  <si>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</si>
  <si>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</si>
  <si>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ICMS Critério do Patrimônio Cultural – Lei Estadual 18.030/2009 – (Deliberação Normativa CONEP 20/2018  – Exercício 2021)</t>
  </si>
  <si>
    <t>PONTUAÇÃO DEFINITIVA – EXERCÍCIO 2021</t>
  </si>
  <si>
    <t>Pontuação Máxima 
4,00 pontos</t>
  </si>
  <si>
    <t>Pontuação Máxima 
3,00 popntos</t>
  </si>
  <si>
    <t>Pontuação Máxima
 2,00 pontos</t>
  </si>
  <si>
    <t>PONTUAÇÃO TOMBAMENTOS
QUADRO II-B e QUADRO III-A</t>
  </si>
  <si>
    <t>PONTUAÇÃO REGISTROS
QUADRO II-C e QUADRO III-B</t>
  </si>
  <si>
    <t>Pontuação Máxima 
2,00 pontos</t>
  </si>
  <si>
    <t>PONTUAÇÃO TOTAL</t>
  </si>
  <si>
    <r>
      <t xml:space="preserve">PROTEÇÃO  FEDERAL E/OU ESTADUAL
</t>
    </r>
    <r>
      <rPr>
        <sz val="12"/>
        <rFont val="Calibri"/>
        <family val="2"/>
      </rPr>
      <t>Anexo II Lei 18.030/09  
TOMBAMENTOS</t>
    </r>
  </si>
  <si>
    <r>
      <rPr>
        <b/>
        <sz val="12"/>
        <rFont val="Calibri"/>
        <family val="2"/>
      </rPr>
      <t>PROTEÇÃO MUNICIPAL calculada com base no</t>
    </r>
    <r>
      <rPr>
        <sz val="12"/>
        <rFont val="Calibri"/>
        <family val="2"/>
      </rPr>
      <t xml:space="preserve">
ANEXO II da LEI ESTADUAL 18.030/09 e DN 06/2018</t>
    </r>
  </si>
  <si>
    <t>SOMATÓRIO PARA CÁLCULO DE PONTUAÇÃO PELOS TOMBAMENTOS - F / E / M (QII B / QIII A)</t>
  </si>
  <si>
    <t>Pontuação relativa a 30% da nota dos Processos de Tombamento e/ou dos Laudos</t>
  </si>
  <si>
    <t>Pontuação relativa a 70% da nota dos tombamentos, 
proporcional à pontuação do QI B</t>
  </si>
  <si>
    <t>PONTUAÇÃO FINAL TOMBAMENTOS
QUADRO II - B / QUADRO III - A</t>
  </si>
  <si>
    <r>
      <t xml:space="preserve">PROTEÇÃO FEDERAL, ESTADUAL e MUNICIPAL 
</t>
    </r>
    <r>
      <rPr>
        <sz val="11"/>
        <rFont val="Calibri"/>
        <family val="2"/>
      </rPr>
      <t>Anexo II Lei 18.030/09  REGISTROS</t>
    </r>
  </si>
  <si>
    <r>
      <rPr>
        <b/>
        <sz val="12"/>
        <rFont val="Calibri"/>
        <family val="2"/>
      </rPr>
      <t>PROTEÇÃO F/E/M calculada com base no</t>
    </r>
    <r>
      <rPr>
        <sz val="12"/>
        <rFont val="Calibri"/>
        <family val="2"/>
      </rPr>
      <t xml:space="preserve">
ANEXO II da LEI ESTADUAL 18.030/09 e DN 06/2018</t>
    </r>
  </si>
  <si>
    <t>Porcentagem pela Salvaguarda do Bem Registrado (30%)</t>
  </si>
  <si>
    <t>Calculo da pontuação relativa a 30% da nota dos Processos de Registro e/ou dos Relatórios - Quadro II - C / QUADRO III - B</t>
  </si>
  <si>
    <t>Calculo da pontuação relativa a 70% da nota dos Registros, proporcional à pontuação do QI B</t>
  </si>
  <si>
    <t>PONTUAÇÃO FINAL REGISTROS
QUADRO II - C / QUADRO III - B</t>
  </si>
  <si>
    <t>PONTUAÇÃO POLÍTICA CULTURAL QUADRO I - A</t>
  </si>
  <si>
    <t xml:space="preserve">PONTUAÇÃO INVESTIMENTOS E DESPESAS QUADRO I - B </t>
  </si>
  <si>
    <t xml:space="preserve">PONTUAÇÃO INVENTÁRIO
QUADRO II - A </t>
  </si>
  <si>
    <t>NH</t>
  </si>
  <si>
    <t>CP</t>
  </si>
  <si>
    <t>BI</t>
  </si>
  <si>
    <t>BM</t>
  </si>
  <si>
    <t>F/E/M</t>
  </si>
  <si>
    <t>Até 2.000 domicílios</t>
  </si>
  <si>
    <t>De 2.001 a 3.000 domicílios</t>
  </si>
  <si>
    <t>De 3.001 a 5.000 domicílios</t>
  </si>
  <si>
    <t>Acima de 5.000 domicílios</t>
  </si>
  <si>
    <t xml:space="preserve">Área de 0,2 a 1,9 hectare </t>
  </si>
  <si>
    <t xml:space="preserve">Área de 2 a 4,9 hectares </t>
  </si>
  <si>
    <t xml:space="preserve">Área de 5 a 10 hectares </t>
  </si>
  <si>
    <t xml:space="preserve">Área acima de 10 hectares </t>
  </si>
  <si>
    <t xml:space="preserve">De 1 a 5 unidades </t>
  </si>
  <si>
    <t>De 6 a 10 unidades</t>
  </si>
  <si>
    <t>De 11 a 20 unidades</t>
  </si>
  <si>
    <t>Acima de 20 unidades</t>
  </si>
  <si>
    <t>De 1 a 20 unidades</t>
  </si>
  <si>
    <t>De 21 a 50 unidades</t>
  </si>
  <si>
    <t>Acima de 50 unidades</t>
  </si>
  <si>
    <t>De 1 a 5 bens registrados</t>
  </si>
  <si>
    <t>De 6 a 10 bens registrados</t>
  </si>
  <si>
    <t>Acima de 10 bens registrados</t>
  </si>
  <si>
    <t>PONTUAÇÃO EDUCAÇÃO e DIFUSÃO QUADRO III - C / QUADRO III - 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</si>
  <si>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</si>
  <si>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</si>
  <si>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</si>
  <si>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</si>
  <si>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</si>
  <si>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</si>
  <si>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</si>
  <si>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</si>
  <si>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</si>
  <si>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</si>
  <si>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</si>
  <si>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</si>
  <si>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</si>
  <si>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</si>
  <si>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</si>
  <si>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</si>
  <si>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</si>
  <si>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</si>
  <si>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</si>
  <si>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</si>
  <si>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</si>
  <si>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</si>
  <si>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</si>
  <si>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</si>
  <si>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</si>
  <si>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</si>
  <si>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</si>
  <si>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</si>
  <si>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</si>
  <si>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</si>
  <si>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</si>
  <si>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</si>
  <si>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</si>
  <si>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AI</t>
  </si>
  <si>
    <t>001-Abadia dos Dourados</t>
  </si>
  <si>
    <t>002-Abaeté</t>
  </si>
  <si>
    <t>003-Abre Campo</t>
  </si>
  <si>
    <t>004-Acaiaca</t>
  </si>
  <si>
    <t>005-Açucena</t>
  </si>
  <si>
    <t>006-Água Boa</t>
  </si>
  <si>
    <t>007-Água Comprida</t>
  </si>
  <si>
    <t>009-Águas Formosas</t>
  </si>
  <si>
    <t>010-Águas Vermelhas</t>
  </si>
  <si>
    <t>011-Aimorés</t>
  </si>
  <si>
    <t>012-Aiuruoca</t>
  </si>
  <si>
    <t>013-Alagoa</t>
  </si>
  <si>
    <t>014-Albertina</t>
  </si>
  <si>
    <t>015-Além Paraíba</t>
  </si>
  <si>
    <t>016-Alfenas</t>
  </si>
  <si>
    <t>017-Alfredo Vasconcelos</t>
  </si>
  <si>
    <t>018-Almenara</t>
  </si>
  <si>
    <t>019-Alpercata</t>
  </si>
  <si>
    <t>020-Alpinópolis</t>
  </si>
  <si>
    <t>021-Alterosa</t>
  </si>
  <si>
    <t>022-Alto Caparaó</t>
  </si>
  <si>
    <t>023-Alto Jequitibá</t>
  </si>
  <si>
    <t>025-Alvarenga</t>
  </si>
  <si>
    <t>027-Alvorada de Minas</t>
  </si>
  <si>
    <t>028-Amparo do Serra</t>
  </si>
  <si>
    <t>029-Andradas</t>
  </si>
  <si>
    <t>030-Andrelândia</t>
  </si>
  <si>
    <t>031-Angelândia</t>
  </si>
  <si>
    <t>032-Antônio Carlos</t>
  </si>
  <si>
    <t>033-Antônio Dias</t>
  </si>
  <si>
    <t>034-Antônio Prado de Minas</t>
  </si>
  <si>
    <t>035-Araçaí</t>
  </si>
  <si>
    <t>036-Aracitaba</t>
  </si>
  <si>
    <t>037-Araçuaí</t>
  </si>
  <si>
    <t>038-Araguari</t>
  </si>
  <si>
    <t>039-Arantina</t>
  </si>
  <si>
    <t>040-Araponga</t>
  </si>
  <si>
    <t>041-Araporã</t>
  </si>
  <si>
    <t>042-Arapuá</t>
  </si>
  <si>
    <t>043-Araújos</t>
  </si>
  <si>
    <t>044-Araxá</t>
  </si>
  <si>
    <t>045-Arceburgo</t>
  </si>
  <si>
    <t>046-Arcos</t>
  </si>
  <si>
    <t>047-Areado</t>
  </si>
  <si>
    <t>048-Argirita</t>
  </si>
  <si>
    <t>049-Aricanduva</t>
  </si>
  <si>
    <t>050-Arinos</t>
  </si>
  <si>
    <t>051-Astolfo Dutra</t>
  </si>
  <si>
    <t>052-Ataléia</t>
  </si>
  <si>
    <t>053-Augusto de Lima</t>
  </si>
  <si>
    <t>054-Baependi</t>
  </si>
  <si>
    <t>055-Baldim</t>
  </si>
  <si>
    <t>056-Bambuí</t>
  </si>
  <si>
    <t>057-Bandeira</t>
  </si>
  <si>
    <t>058-Bandeira do Sul</t>
  </si>
  <si>
    <t>059-Barão de Cocais</t>
  </si>
  <si>
    <t>060-Barão de Monte Alto</t>
  </si>
  <si>
    <t>061-Barbacena</t>
  </si>
  <si>
    <t>062-Barra Longa</t>
  </si>
  <si>
    <t>063-Barroso</t>
  </si>
  <si>
    <t>064-Bela Vista de Minas</t>
  </si>
  <si>
    <t>065-Belmiro Braga</t>
  </si>
  <si>
    <t>066-Belo Horizonte</t>
  </si>
  <si>
    <t>067-Belo Oriente</t>
  </si>
  <si>
    <t>068-Belo Vale</t>
  </si>
  <si>
    <t>069-Berilo</t>
  </si>
  <si>
    <t>070-Berizal</t>
  </si>
  <si>
    <t>071-Bertópolis</t>
  </si>
  <si>
    <t>072-Betim</t>
  </si>
  <si>
    <t>073-Bias Fortes</t>
  </si>
  <si>
    <t>074-Bicas</t>
  </si>
  <si>
    <t>075-Biquinhas</t>
  </si>
  <si>
    <t>076-Boa Esperança</t>
  </si>
  <si>
    <t>077-Bocaina de Minas</t>
  </si>
  <si>
    <t>078-Bocaiúva</t>
  </si>
  <si>
    <t>079-Bom Despacho</t>
  </si>
  <si>
    <t>080-Bom Jardim de Minas</t>
  </si>
  <si>
    <t>081-Bom Jesus da Penha</t>
  </si>
  <si>
    <t>082-Bom Jesus do Amparo</t>
  </si>
  <si>
    <t>083-Bom Jesus do Galho</t>
  </si>
  <si>
    <t>084-Bom Repouso</t>
  </si>
  <si>
    <t>085-Bom Sucesso</t>
  </si>
  <si>
    <t>086-Bonfim</t>
  </si>
  <si>
    <t>087-Bonfinópolis de Minas</t>
  </si>
  <si>
    <t>088-Bonito de Minas</t>
  </si>
  <si>
    <t>089-Borda da Mata</t>
  </si>
  <si>
    <t>090-Botelhos</t>
  </si>
  <si>
    <t>091-Botumirim</t>
  </si>
  <si>
    <t>092-Brás Pires</t>
  </si>
  <si>
    <t>093-Brasilândia de Minas</t>
  </si>
  <si>
    <t>094-Brasília de Minas</t>
  </si>
  <si>
    <t>096-Brazópolis</t>
  </si>
  <si>
    <t>097-Brumadinho</t>
  </si>
  <si>
    <t>098-Bueno Brandão</t>
  </si>
  <si>
    <t>099-Buenópolis</t>
  </si>
  <si>
    <t>100-Bugre</t>
  </si>
  <si>
    <t>101-Buritis</t>
  </si>
  <si>
    <t>102-Buritizeiro</t>
  </si>
  <si>
    <t>103-Cabeceira Grande</t>
  </si>
  <si>
    <t>104-Cabo Verde</t>
  </si>
  <si>
    <t>105-Cachoeira da Prata</t>
  </si>
  <si>
    <t>106-Cachoeira de Minas</t>
  </si>
  <si>
    <t>107-Cachoeira de Pajeú</t>
  </si>
  <si>
    <t>108-Cachoeira Dourada</t>
  </si>
  <si>
    <t>109-Caetanópolis</t>
  </si>
  <si>
    <t>110-Caeté</t>
  </si>
  <si>
    <t>111-Caiana</t>
  </si>
  <si>
    <t>112-Cajuri</t>
  </si>
  <si>
    <t>113-Caldas</t>
  </si>
  <si>
    <t>114-Camacho</t>
  </si>
  <si>
    <t>115-Camanducaia</t>
  </si>
  <si>
    <t>116-Cambuí</t>
  </si>
  <si>
    <t>117-Cambuquira</t>
  </si>
  <si>
    <t>118-Campanário</t>
  </si>
  <si>
    <t>119-Campanha</t>
  </si>
  <si>
    <t>120-Campestre</t>
  </si>
  <si>
    <t>121-Campina Verde</t>
  </si>
  <si>
    <t>123-Campo Belo</t>
  </si>
  <si>
    <t>124-Campo do Meio</t>
  </si>
  <si>
    <t>125-Campo Florido</t>
  </si>
  <si>
    <t>126-Campos Altos</t>
  </si>
  <si>
    <t>128-Cana Verde</t>
  </si>
  <si>
    <t>129-Canaã</t>
  </si>
  <si>
    <t>130-Canápolis</t>
  </si>
  <si>
    <t>131-Candeias</t>
  </si>
  <si>
    <t>133-Caparaó</t>
  </si>
  <si>
    <t>134-Capela Nova</t>
  </si>
  <si>
    <t>135-Capelinha</t>
  </si>
  <si>
    <t>137-Capim Branco</t>
  </si>
  <si>
    <t>138-Capinópolis</t>
  </si>
  <si>
    <t>140-Capitão Enéas</t>
  </si>
  <si>
    <t>141-Capitólio</t>
  </si>
  <si>
    <t>142-Caputira</t>
  </si>
  <si>
    <t>143-Caraí</t>
  </si>
  <si>
    <t>144-Caranaíba</t>
  </si>
  <si>
    <t>145-Carandaí</t>
  </si>
  <si>
    <t>146-Carangola</t>
  </si>
  <si>
    <t>147-Caratinga</t>
  </si>
  <si>
    <t>148-Carbonita</t>
  </si>
  <si>
    <t>149-Careaçu</t>
  </si>
  <si>
    <t>150-Carlos Chagas</t>
  </si>
  <si>
    <t>151-Carmésia</t>
  </si>
  <si>
    <t>152-Carmo da Cachoeira</t>
  </si>
  <si>
    <t>153-Carmo da Mata</t>
  </si>
  <si>
    <t>154-Carmo de Minas</t>
  </si>
  <si>
    <t>155-Carmo do Cajuru</t>
  </si>
  <si>
    <t>156-Carmo do Paranaíba</t>
  </si>
  <si>
    <t>157-Carmo do Rio Claro</t>
  </si>
  <si>
    <t>158-Carmópolis de Minas</t>
  </si>
  <si>
    <t>159-Carneirinho</t>
  </si>
  <si>
    <t>160-Carrancas</t>
  </si>
  <si>
    <t>161-Carvalhópolis</t>
  </si>
  <si>
    <t>162-Carvalhos</t>
  </si>
  <si>
    <t>163-Casa Grande</t>
  </si>
  <si>
    <t>164-Cascalho Rico</t>
  </si>
  <si>
    <t>165-Cássia</t>
  </si>
  <si>
    <t>166-Cataguases</t>
  </si>
  <si>
    <t>167-Catas Altas</t>
  </si>
  <si>
    <t>168-Catas Altas da Noruega</t>
  </si>
  <si>
    <t>169-Catuji</t>
  </si>
  <si>
    <t>170-Catuti</t>
  </si>
  <si>
    <t>171-Caxambu</t>
  </si>
  <si>
    <t>172-Cedro do Abaeté</t>
  </si>
  <si>
    <t>173-Central de Minas</t>
  </si>
  <si>
    <t>174-Centralina</t>
  </si>
  <si>
    <t>175-Chácara</t>
  </si>
  <si>
    <t>176-Chalé</t>
  </si>
  <si>
    <t>177-Chapada do Norte</t>
  </si>
  <si>
    <t>178-Chapada Gaúcha</t>
  </si>
  <si>
    <t>179-Chiador</t>
  </si>
  <si>
    <t>180-Cipotânea</t>
  </si>
  <si>
    <t>181-Claraval</t>
  </si>
  <si>
    <t>182-Claro dos Poções</t>
  </si>
  <si>
    <t>183-Cláudio</t>
  </si>
  <si>
    <t>184-Coimbra</t>
  </si>
  <si>
    <t>185-Coluna</t>
  </si>
  <si>
    <t>186-Comendador Gomes</t>
  </si>
  <si>
    <t>187-Comercinho</t>
  </si>
  <si>
    <t>188-Conceição da Aparecida</t>
  </si>
  <si>
    <t>189-Conceição da Barra de Minas</t>
  </si>
  <si>
    <t>190-Conceição das Alagoas</t>
  </si>
  <si>
    <t>191-Conceição das Pedras</t>
  </si>
  <si>
    <t>192-Conceição de Ipanema</t>
  </si>
  <si>
    <t>193-Conceição do Mato Dentro</t>
  </si>
  <si>
    <t>194-Conceição do Pará</t>
  </si>
  <si>
    <t>195-Conceição do Rio Verde</t>
  </si>
  <si>
    <t>196-Conceição dos Ouros</t>
  </si>
  <si>
    <t>197-Cônego Marinho</t>
  </si>
  <si>
    <t>198-Confins</t>
  </si>
  <si>
    <t>199-Congonhal</t>
  </si>
  <si>
    <t>200-Congonhas</t>
  </si>
  <si>
    <t>201-Congonhas do Norte</t>
  </si>
  <si>
    <t>202-Conquista</t>
  </si>
  <si>
    <t>203-Conselheiro Lafaiete</t>
  </si>
  <si>
    <t>204-Conselheiro Pena</t>
  </si>
  <si>
    <t>205-Consolação</t>
  </si>
  <si>
    <t>206-Contagem</t>
  </si>
  <si>
    <t>207-Coqueiral</t>
  </si>
  <si>
    <t>208-Coração de Jesus</t>
  </si>
  <si>
    <t>209-Cordisburgo</t>
  </si>
  <si>
    <t>210-Cordislândia</t>
  </si>
  <si>
    <t>211-Corinto</t>
  </si>
  <si>
    <t>212-Coroaci</t>
  </si>
  <si>
    <t>213-Coromandel</t>
  </si>
  <si>
    <t>214-Coronel Fabriciano</t>
  </si>
  <si>
    <t>215-Coronel Murta</t>
  </si>
  <si>
    <t>216-Coronel Pacheco</t>
  </si>
  <si>
    <t>217-Coronel Xavier Chaves</t>
  </si>
  <si>
    <t>218-Córrego Danta</t>
  </si>
  <si>
    <t>219-Córrego do Bom Jesus</t>
  </si>
  <si>
    <t>220-Córrego Fundo</t>
  </si>
  <si>
    <t>221-Córrego Novo</t>
  </si>
  <si>
    <t>222-Couto de Magalhães de Minas</t>
  </si>
  <si>
    <t>224-Cristais</t>
  </si>
  <si>
    <t>225-Cristália</t>
  </si>
  <si>
    <t>226-Cristiano Otoni</t>
  </si>
  <si>
    <t>227-Cristina</t>
  </si>
  <si>
    <t>228-Crucilândia</t>
  </si>
  <si>
    <t>229-Cruzeiro da Fortaleza</t>
  </si>
  <si>
    <t>230-Cruzília</t>
  </si>
  <si>
    <t>231-Cuparaque</t>
  </si>
  <si>
    <t>232-Curral de Dentro</t>
  </si>
  <si>
    <t>233-Curvelo</t>
  </si>
  <si>
    <t>234-Datas</t>
  </si>
  <si>
    <t>235-Delfim Moreira</t>
  </si>
  <si>
    <t>236-Delfinópolis</t>
  </si>
  <si>
    <t>237-Delta</t>
  </si>
  <si>
    <t>238-Descoberto</t>
  </si>
  <si>
    <t>239-Desterro de Entre Rios</t>
  </si>
  <si>
    <t>240-Desterro do Melo</t>
  </si>
  <si>
    <t>241-Diamantina</t>
  </si>
  <si>
    <t>242-Diogo de Vasconcelos</t>
  </si>
  <si>
    <t>243-Dionísio</t>
  </si>
  <si>
    <t>244-Divinésia</t>
  </si>
  <si>
    <t>245-Divino</t>
  </si>
  <si>
    <t>246-Divino das Laranjeiras</t>
  </si>
  <si>
    <t>247-Divinolândia de Minas</t>
  </si>
  <si>
    <t>248-Divinópolis</t>
  </si>
  <si>
    <t>249-Divisa Alegre</t>
  </si>
  <si>
    <t>250-Divisa Nova</t>
  </si>
  <si>
    <t>251-Divisópolis</t>
  </si>
  <si>
    <t>252-Dom Bosco</t>
  </si>
  <si>
    <t>253-Dom Cavati</t>
  </si>
  <si>
    <t>254-Dom Joaquim</t>
  </si>
  <si>
    <t>255-Dom Silvério</t>
  </si>
  <si>
    <t>256-Dom Viçoso</t>
  </si>
  <si>
    <t>257-Dona Euzébia</t>
  </si>
  <si>
    <t>258-Dores de Campos</t>
  </si>
  <si>
    <t>259-Dores de Guanhães</t>
  </si>
  <si>
    <t>260-Dores do Indaiá</t>
  </si>
  <si>
    <t>261-Dores do Turvo</t>
  </si>
  <si>
    <t>262-Doresópolis</t>
  </si>
  <si>
    <t>263-Douradoquara</t>
  </si>
  <si>
    <t>265-Elói Mendes</t>
  </si>
  <si>
    <t>266-Engenheiro Caldas</t>
  </si>
  <si>
    <t>267-Engenheiro Navarro</t>
  </si>
  <si>
    <t>268-Entre Folhas</t>
  </si>
  <si>
    <t>269-Entre Rios de Minas</t>
  </si>
  <si>
    <t>270-Ervália</t>
  </si>
  <si>
    <t>271-Esmeraldas</t>
  </si>
  <si>
    <t>272-Espera Feliz</t>
  </si>
  <si>
    <t>273-Espinosa</t>
  </si>
  <si>
    <t>274-Espírito Santo do Dourado</t>
  </si>
  <si>
    <t>275-Estiva</t>
  </si>
  <si>
    <t>276-Estrela Dalva</t>
  </si>
  <si>
    <t>277-Estrela do Indaiá</t>
  </si>
  <si>
    <t>278-Estrela do Sul</t>
  </si>
  <si>
    <t>279-Eugenópolis</t>
  </si>
  <si>
    <t>281-Extrema</t>
  </si>
  <si>
    <t>282-Fama</t>
  </si>
  <si>
    <t>284-Felício dos Santos</t>
  </si>
  <si>
    <t>285-Felisburgo</t>
  </si>
  <si>
    <t>286-Felixlândia</t>
  </si>
  <si>
    <t>287-Fernandes Tourinho</t>
  </si>
  <si>
    <t>288-Ferros</t>
  </si>
  <si>
    <t>289-Fervedouro</t>
  </si>
  <si>
    <t>290-Florestal</t>
  </si>
  <si>
    <t>291-Formiga</t>
  </si>
  <si>
    <t>292-Formoso</t>
  </si>
  <si>
    <t>293-Fortaleza de Minas</t>
  </si>
  <si>
    <t>294-Fortuna de Minas</t>
  </si>
  <si>
    <t>295-Francisco Badaró</t>
  </si>
  <si>
    <t>296-Francisco Dumont</t>
  </si>
  <si>
    <t>297-Francisco Sá</t>
  </si>
  <si>
    <t>298-Franciscópolis</t>
  </si>
  <si>
    <t>300-Frei Inocêncio</t>
  </si>
  <si>
    <t>301-Frei Lagonegro</t>
  </si>
  <si>
    <t>302-Fronteira</t>
  </si>
  <si>
    <t>303-Fronteira dos Vales</t>
  </si>
  <si>
    <t>304-Fruta de Leite</t>
  </si>
  <si>
    <t>305-Frutal</t>
  </si>
  <si>
    <t>306-Funilândia</t>
  </si>
  <si>
    <t>307-Galiléia</t>
  </si>
  <si>
    <t>308-Gameleiras</t>
  </si>
  <si>
    <t>309-Glaucilândia</t>
  </si>
  <si>
    <t>310-Goiabeira</t>
  </si>
  <si>
    <t>311-Goianá</t>
  </si>
  <si>
    <t>312-Gonçalves</t>
  </si>
  <si>
    <t>313-Gonzaga</t>
  </si>
  <si>
    <t>314-Gouveia</t>
  </si>
  <si>
    <t>315-Governador Valadares</t>
  </si>
  <si>
    <t>316-Grão Mogol</t>
  </si>
  <si>
    <t>317-Grupiara</t>
  </si>
  <si>
    <t>318-Guanhães</t>
  </si>
  <si>
    <t>319-Guapé</t>
  </si>
  <si>
    <t>320-Guaraciaba</t>
  </si>
  <si>
    <t>321-Guaraciama</t>
  </si>
  <si>
    <t>322-Guaranésia</t>
  </si>
  <si>
    <t>323-Guarani</t>
  </si>
  <si>
    <t>324-Guarará</t>
  </si>
  <si>
    <t>325-Guarda-Mor</t>
  </si>
  <si>
    <t>326-Guaxupé</t>
  </si>
  <si>
    <t>327-Guidoval</t>
  </si>
  <si>
    <t>328-Guimarânia</t>
  </si>
  <si>
    <t>329-Guiricema</t>
  </si>
  <si>
    <t>330-Gurinhatã</t>
  </si>
  <si>
    <t>331-Heliodora</t>
  </si>
  <si>
    <t>332-Iapu</t>
  </si>
  <si>
    <t>333-Ibertioga</t>
  </si>
  <si>
    <t>334-Ibiá</t>
  </si>
  <si>
    <t>335-Ibiaí</t>
  </si>
  <si>
    <t>337-Ibiraci</t>
  </si>
  <si>
    <t>338-Ibirité</t>
  </si>
  <si>
    <t>339-Ibitiúra de Minas</t>
  </si>
  <si>
    <t>340-Ibituruna</t>
  </si>
  <si>
    <t>342-Igarapé</t>
  </si>
  <si>
    <t>343-Igaratinga</t>
  </si>
  <si>
    <t>344-Iguatama</t>
  </si>
  <si>
    <t>345-Ijaci</t>
  </si>
  <si>
    <t>346-Ilicínea</t>
  </si>
  <si>
    <t>348-Inconfidentes</t>
  </si>
  <si>
    <t>349-Indaiabira</t>
  </si>
  <si>
    <t>350-Indianópolis</t>
  </si>
  <si>
    <t>351-Ingaí</t>
  </si>
  <si>
    <t>352-Inhapim</t>
  </si>
  <si>
    <t>353-Inhaúma</t>
  </si>
  <si>
    <t>354-Inimutaba</t>
  </si>
  <si>
    <t>355-Ipaba</t>
  </si>
  <si>
    <t>356-Ipanema</t>
  </si>
  <si>
    <t>357-Ipatinga</t>
  </si>
  <si>
    <t>358-Ipiaçu</t>
  </si>
  <si>
    <t>359-Ipuiúna</t>
  </si>
  <si>
    <t>360-Iraí de Minas</t>
  </si>
  <si>
    <t>361-Itabira</t>
  </si>
  <si>
    <t>362-Itabirinha</t>
  </si>
  <si>
    <t>363-Itabirito</t>
  </si>
  <si>
    <t>364-Itacambira</t>
  </si>
  <si>
    <t>365-Itacarambi</t>
  </si>
  <si>
    <t>366-Itaguara</t>
  </si>
  <si>
    <t>367-Itaipé</t>
  </si>
  <si>
    <t>368-Itajubá</t>
  </si>
  <si>
    <t>369-Itamarandiba</t>
  </si>
  <si>
    <t>370-Itamarati de Minas</t>
  </si>
  <si>
    <t>371-Itambacuri</t>
  </si>
  <si>
    <t>372-Itambé do Mato Dentro</t>
  </si>
  <si>
    <t>373-Itamogi</t>
  </si>
  <si>
    <t>374-Itamonte</t>
  </si>
  <si>
    <t>375-Itanhandu</t>
  </si>
  <si>
    <t>376-Itanhomi</t>
  </si>
  <si>
    <t>377-Itaobim</t>
  </si>
  <si>
    <t>378-Itapagipe</t>
  </si>
  <si>
    <t>379-Itapecerica</t>
  </si>
  <si>
    <t>380-Itapeva</t>
  </si>
  <si>
    <t>381-Itatiaiuçu</t>
  </si>
  <si>
    <t>382-Itaú de Minas</t>
  </si>
  <si>
    <t>383-Itaúna</t>
  </si>
  <si>
    <t>384-Itaverava</t>
  </si>
  <si>
    <t>385-Itinga</t>
  </si>
  <si>
    <t>386-Itueta</t>
  </si>
  <si>
    <t>387-Ituiutaba</t>
  </si>
  <si>
    <t>388-Itumirim</t>
  </si>
  <si>
    <t>389-Iturama</t>
  </si>
  <si>
    <t>390-Itutinga</t>
  </si>
  <si>
    <t>391-Jaboticatubas</t>
  </si>
  <si>
    <t>392-Jacinto</t>
  </si>
  <si>
    <t>393-Jacuí</t>
  </si>
  <si>
    <t>394-Jacutinga</t>
  </si>
  <si>
    <t>395-Jaguaraçu</t>
  </si>
  <si>
    <t>396-Jaíba</t>
  </si>
  <si>
    <t>397-Jampruca</t>
  </si>
  <si>
    <t>398-Janaúba</t>
  </si>
  <si>
    <t>399-Januária</t>
  </si>
  <si>
    <t>400-Japaraíba</t>
  </si>
  <si>
    <t>401-Japonvar</t>
  </si>
  <si>
    <t>402-Jeceaba</t>
  </si>
  <si>
    <t>403-Jenipapo de Minas</t>
  </si>
  <si>
    <t>404-Jequeri</t>
  </si>
  <si>
    <t>406-Jequitibá</t>
  </si>
  <si>
    <t>407-Jequitinhonha</t>
  </si>
  <si>
    <t>408-Jesuânia</t>
  </si>
  <si>
    <t>409-Joaíma</t>
  </si>
  <si>
    <t>410-Joanésia</t>
  </si>
  <si>
    <t>411-João Monlevade</t>
  </si>
  <si>
    <t>412-João Pinheiro</t>
  </si>
  <si>
    <t>413-Joaquim Felício</t>
  </si>
  <si>
    <t>414-Jordânia</t>
  </si>
  <si>
    <t>415-José Gonçalves de Minas</t>
  </si>
  <si>
    <t>416-José Raydan</t>
  </si>
  <si>
    <t>417-Josenópolis</t>
  </si>
  <si>
    <t>418-Juatuba</t>
  </si>
  <si>
    <t>419-Juiz de Fora</t>
  </si>
  <si>
    <t>421-Juruaia</t>
  </si>
  <si>
    <t>422-Juvenília</t>
  </si>
  <si>
    <t>423-Ladainha</t>
  </si>
  <si>
    <t>424-Lagamar</t>
  </si>
  <si>
    <t>425-Lagoa da Prata</t>
  </si>
  <si>
    <t>426-Lagoa dos Patos</t>
  </si>
  <si>
    <t>427-Lagoa Dourada</t>
  </si>
  <si>
    <t>428-Lagoa Formosa</t>
  </si>
  <si>
    <t>429-Lagoa Grande</t>
  </si>
  <si>
    <t>430-Lagoa Santa</t>
  </si>
  <si>
    <t>431-Lajinha</t>
  </si>
  <si>
    <t>432-Lambari</t>
  </si>
  <si>
    <t>433-Lamim</t>
  </si>
  <si>
    <t>434-Laranjal</t>
  </si>
  <si>
    <t>435-Lassance</t>
  </si>
  <si>
    <t>436-Lavras</t>
  </si>
  <si>
    <t>437-Leandro Ferreira</t>
  </si>
  <si>
    <t>438-Leme do Prado</t>
  </si>
  <si>
    <t>439-Leopoldina</t>
  </si>
  <si>
    <t>440-Liberdade</t>
  </si>
  <si>
    <t>441-Lima Duarte</t>
  </si>
  <si>
    <t>442-Limeira do Oeste</t>
  </si>
  <si>
    <t>443-Lontra</t>
  </si>
  <si>
    <t>444-Luisburgo</t>
  </si>
  <si>
    <t>445-Luislândia</t>
  </si>
  <si>
    <t>446-Luminárias</t>
  </si>
  <si>
    <t>447-Luz</t>
  </si>
  <si>
    <t>448-Machacalis</t>
  </si>
  <si>
    <t>449-Machado</t>
  </si>
  <si>
    <t>450-Madre de Deus de Minas</t>
  </si>
  <si>
    <t>451-Malacacheta</t>
  </si>
  <si>
    <t>452-Mamonas</t>
  </si>
  <si>
    <t>453-Manga</t>
  </si>
  <si>
    <t>454-Manhuaçu</t>
  </si>
  <si>
    <t>455-Manhumirim</t>
  </si>
  <si>
    <t>456-Mantena</t>
  </si>
  <si>
    <t>457-Mar de Espanha</t>
  </si>
  <si>
    <t>458-Maravilhas</t>
  </si>
  <si>
    <t>459-Maria da Fé</t>
  </si>
  <si>
    <t>460-Mariana</t>
  </si>
  <si>
    <t>461-Marilac</t>
  </si>
  <si>
    <t>462-Mário Campos</t>
  </si>
  <si>
    <t>463-Maripá de Minas</t>
  </si>
  <si>
    <t>464-Marliéria</t>
  </si>
  <si>
    <t>466-Martinho Campos</t>
  </si>
  <si>
    <t>467-Martins Soares</t>
  </si>
  <si>
    <t>468-Mata Verde</t>
  </si>
  <si>
    <t>469-Materlândia</t>
  </si>
  <si>
    <t>470-Mateus Leme</t>
  </si>
  <si>
    <t>471-Mathias Lobato</t>
  </si>
  <si>
    <t>472-Matias Barbosa</t>
  </si>
  <si>
    <t>473-Matias Cardoso</t>
  </si>
  <si>
    <t>474-Matipó</t>
  </si>
  <si>
    <t>475-Mato Verde</t>
  </si>
  <si>
    <t>476-Matozinhos</t>
  </si>
  <si>
    <t>477-Matutina</t>
  </si>
  <si>
    <t>478-Medeiros</t>
  </si>
  <si>
    <t>479-Medina</t>
  </si>
  <si>
    <t>480-Mendes Pimentel</t>
  </si>
  <si>
    <t>481-Mercês</t>
  </si>
  <si>
    <t>482-Mesquita</t>
  </si>
  <si>
    <t>483-Minas Novas</t>
  </si>
  <si>
    <t>484-Minduri</t>
  </si>
  <si>
    <t>485-Mirabela</t>
  </si>
  <si>
    <t>486-Miradouro</t>
  </si>
  <si>
    <t>487-Miraí</t>
  </si>
  <si>
    <t>489-Moeda</t>
  </si>
  <si>
    <t>490-Moema</t>
  </si>
  <si>
    <t>491-Monjolos</t>
  </si>
  <si>
    <t>492-Monsenhor Paulo</t>
  </si>
  <si>
    <t>493-Montalvânia</t>
  </si>
  <si>
    <t>494-Monte Alegre de Minas</t>
  </si>
  <si>
    <t>495-Monte Azul</t>
  </si>
  <si>
    <t>496-Monte Belo</t>
  </si>
  <si>
    <t>497-Monte Carmelo</t>
  </si>
  <si>
    <t>498-Monte Formoso</t>
  </si>
  <si>
    <t>499-Monte Santo de Minas</t>
  </si>
  <si>
    <t>500-Monte Sião</t>
  </si>
  <si>
    <t>501-Montes Claros</t>
  </si>
  <si>
    <t>502-Montezuma</t>
  </si>
  <si>
    <t>503-Morada Nova de Minas</t>
  </si>
  <si>
    <t>504-Morro da Garça</t>
  </si>
  <si>
    <t>506-Munhoz</t>
  </si>
  <si>
    <t>507-Muriaé</t>
  </si>
  <si>
    <t>508-Mutum</t>
  </si>
  <si>
    <t>509-Muzambinho</t>
  </si>
  <si>
    <t>510-Nacip Raydan</t>
  </si>
  <si>
    <t>511-Nanuque</t>
  </si>
  <si>
    <t>514-Natércia</t>
  </si>
  <si>
    <t>515-Nazareno</t>
  </si>
  <si>
    <t>516-Nepomuceno</t>
  </si>
  <si>
    <t>517-Ninheira</t>
  </si>
  <si>
    <t>518-Nova Belém</t>
  </si>
  <si>
    <t>519-Nova Era</t>
  </si>
  <si>
    <t>520-Nova Lima</t>
  </si>
  <si>
    <t>521-Nova Módica</t>
  </si>
  <si>
    <t>522-Nova Ponte</t>
  </si>
  <si>
    <t>524-Nova Resende</t>
  </si>
  <si>
    <t>525-Nova Serrana</t>
  </si>
  <si>
    <t>526-Nova União</t>
  </si>
  <si>
    <t>527-Novo Cruzeiro</t>
  </si>
  <si>
    <t>528-Novo Oriente de Minas</t>
  </si>
  <si>
    <t>529-Novorizonte</t>
  </si>
  <si>
    <t>530-Olaria</t>
  </si>
  <si>
    <t>531-Olhos-d'Água</t>
  </si>
  <si>
    <t>532-Olímpio Noronha</t>
  </si>
  <si>
    <t>533-Oliveira</t>
  </si>
  <si>
    <t>534-Oliveira Fortes</t>
  </si>
  <si>
    <t>535-Onça de Pitangui</t>
  </si>
  <si>
    <t>536-Oratórios</t>
  </si>
  <si>
    <t>537-Orizânia</t>
  </si>
  <si>
    <t>538-Ouro Branco</t>
  </si>
  <si>
    <t>539-Ouro Fino</t>
  </si>
  <si>
    <t>540-Ouro Preto</t>
  </si>
  <si>
    <t>541-Ouro Verde de Minas</t>
  </si>
  <si>
    <t>542-Padre Carvalho</t>
  </si>
  <si>
    <t>543-Padre Paraíso</t>
  </si>
  <si>
    <t>544-Pai Pedro</t>
  </si>
  <si>
    <t>545-Paineiras</t>
  </si>
  <si>
    <t>546-Pains</t>
  </si>
  <si>
    <t>547-Paiva</t>
  </si>
  <si>
    <t>548-Palma</t>
  </si>
  <si>
    <t>549-Palmópolis</t>
  </si>
  <si>
    <t>550-Papagaios</t>
  </si>
  <si>
    <t>551-Pará de Minas</t>
  </si>
  <si>
    <t>552-Paracatu</t>
  </si>
  <si>
    <t>553-Paraguaçu</t>
  </si>
  <si>
    <t>554-Paraisópolis</t>
  </si>
  <si>
    <t>555-Paraopeba</t>
  </si>
  <si>
    <t>556-Passa Quatro</t>
  </si>
  <si>
    <t>557-Passa Tempo</t>
  </si>
  <si>
    <t>559-Passa-Vinte</t>
  </si>
  <si>
    <t>560-Passos</t>
  </si>
  <si>
    <t>561-Patis</t>
  </si>
  <si>
    <t>562-Patos de Minas</t>
  </si>
  <si>
    <t>563-Patrocínio</t>
  </si>
  <si>
    <t>564-Patrocínio do Muriaé</t>
  </si>
  <si>
    <t>565-Paula Cândido</t>
  </si>
  <si>
    <t>566-Paulistas</t>
  </si>
  <si>
    <t>567-Pavão</t>
  </si>
  <si>
    <t>568-Peçanha</t>
  </si>
  <si>
    <t>569-Pedra Azul</t>
  </si>
  <si>
    <t>570-Pedra Bonita</t>
  </si>
  <si>
    <t>571-Pedra do Anta</t>
  </si>
  <si>
    <t>572-Pedra do Indaiá</t>
  </si>
  <si>
    <t>573-Pedra Dourada</t>
  </si>
  <si>
    <t>574-Pedralva</t>
  </si>
  <si>
    <t>575-Pedras de Maria da Cruz</t>
  </si>
  <si>
    <t>577-Pedro Leopoldo</t>
  </si>
  <si>
    <t>578-Pedro Teixeira</t>
  </si>
  <si>
    <t>579-Pequeri</t>
  </si>
  <si>
    <t>580-Pequi</t>
  </si>
  <si>
    <t>581-Perdigão</t>
  </si>
  <si>
    <t>582-Perdizes</t>
  </si>
  <si>
    <t>583-Perdões</t>
  </si>
  <si>
    <t>584-Periquito</t>
  </si>
  <si>
    <t>585-Pescador</t>
  </si>
  <si>
    <t>586-Piau</t>
  </si>
  <si>
    <t>587-Piedade de Caratinga</t>
  </si>
  <si>
    <t>588-Piedade de Ponte Nova</t>
  </si>
  <si>
    <t>589-Piedade do Rio Grande</t>
  </si>
  <si>
    <t>590-Piedade dos Gerais</t>
  </si>
  <si>
    <t>591-Pimenta</t>
  </si>
  <si>
    <t>592-Pingo d'Água</t>
  </si>
  <si>
    <t>593-Pintópolis</t>
  </si>
  <si>
    <t>594-Piracema</t>
  </si>
  <si>
    <t>595-Pirajuba</t>
  </si>
  <si>
    <t>596-Piranga</t>
  </si>
  <si>
    <t>597-Piranguçu</t>
  </si>
  <si>
    <t>598-Piranguinho</t>
  </si>
  <si>
    <t>599-Pirapetinga</t>
  </si>
  <si>
    <t>600-Pirapora</t>
  </si>
  <si>
    <t>601-Piraúba</t>
  </si>
  <si>
    <t>602-Pitangui</t>
  </si>
  <si>
    <t>603-Piumhi</t>
  </si>
  <si>
    <t>604-Planura</t>
  </si>
  <si>
    <t>605-Poço Fundo</t>
  </si>
  <si>
    <t>606-Poços de Caldas</t>
  </si>
  <si>
    <t>607-Pocrane</t>
  </si>
  <si>
    <t>608-Pompéu</t>
  </si>
  <si>
    <t>609-Ponte Nova</t>
  </si>
  <si>
    <t>611-Ponto dos Volantes</t>
  </si>
  <si>
    <t>612-Porteirinha</t>
  </si>
  <si>
    <t>613-Porto Firme</t>
  </si>
  <si>
    <t>614-Poté</t>
  </si>
  <si>
    <t>615-Pouso Alegre</t>
  </si>
  <si>
    <t>616-Pouso Alto</t>
  </si>
  <si>
    <t>617-Prados</t>
  </si>
  <si>
    <t>618-Prata</t>
  </si>
  <si>
    <t>619-Pratápolis</t>
  </si>
  <si>
    <t>620-Pratinha</t>
  </si>
  <si>
    <t>621-Presidente Bernardes</t>
  </si>
  <si>
    <t>622-Presidente Juscelino</t>
  </si>
  <si>
    <t>623-Presidente Kubitschek</t>
  </si>
  <si>
    <t>624-Presidente Olegário</t>
  </si>
  <si>
    <t>625-Prudente de Morais</t>
  </si>
  <si>
    <t>626-Quartel Geral</t>
  </si>
  <si>
    <t>627-Queluzito</t>
  </si>
  <si>
    <t>628-Raposos</t>
  </si>
  <si>
    <t>629-Raul Soares</t>
  </si>
  <si>
    <t>630-Recreio</t>
  </si>
  <si>
    <t>632-Resende Costa</t>
  </si>
  <si>
    <t>633-Resplendor</t>
  </si>
  <si>
    <t>634-Ressaquinha</t>
  </si>
  <si>
    <t>635-Riachinho</t>
  </si>
  <si>
    <t>636-Riacho dos Machados</t>
  </si>
  <si>
    <t>637-Ribeirão das Neves</t>
  </si>
  <si>
    <t>638-Ribeirão Vermelho</t>
  </si>
  <si>
    <t>639-Rio Acima</t>
  </si>
  <si>
    <t>640-Rio Casca</t>
  </si>
  <si>
    <t>641-Rio do Prado</t>
  </si>
  <si>
    <t>642-Rio Doce</t>
  </si>
  <si>
    <t>643-Rio Espera</t>
  </si>
  <si>
    <t>644-Rio Manso</t>
  </si>
  <si>
    <t>645-Rio Novo</t>
  </si>
  <si>
    <t>646-Rio Paranaíba</t>
  </si>
  <si>
    <t>647-Rio Pardo de Minas</t>
  </si>
  <si>
    <t>648-Rio Piracicaba</t>
  </si>
  <si>
    <t>649-Rio Pomba</t>
  </si>
  <si>
    <t>650-Rio Preto</t>
  </si>
  <si>
    <t>651-Rio Vermelho</t>
  </si>
  <si>
    <t>652-Ritápolis</t>
  </si>
  <si>
    <t>653-Rochedo de Minas</t>
  </si>
  <si>
    <t>654-Rodeiro</t>
  </si>
  <si>
    <t>655-Romaria</t>
  </si>
  <si>
    <t>656-Rosário da Limeira</t>
  </si>
  <si>
    <t>657-Rubelita</t>
  </si>
  <si>
    <t>658-Rubim</t>
  </si>
  <si>
    <t>659-Sabará</t>
  </si>
  <si>
    <t>660-Sabinópolis</t>
  </si>
  <si>
    <t>661-Sacramento</t>
  </si>
  <si>
    <t>662-Salinas</t>
  </si>
  <si>
    <t>663-Salto da Divisa</t>
  </si>
  <si>
    <t>664-Santa Bárbara</t>
  </si>
  <si>
    <t>666-Santa Bárbara do Monte Verde</t>
  </si>
  <si>
    <t>667-Santa Bárbara do Tugúrio</t>
  </si>
  <si>
    <t>668-Santa Cruz de Minas</t>
  </si>
  <si>
    <t>669-Santa Cruz de Salinas</t>
  </si>
  <si>
    <t>670-Santa Cruz do Escalvado</t>
  </si>
  <si>
    <t>671-Santa Efigênia de Minas</t>
  </si>
  <si>
    <t>672-Santa Fé de Minas</t>
  </si>
  <si>
    <t>673-Santa Helena de Minas</t>
  </si>
  <si>
    <t>674-Santa Juliana</t>
  </si>
  <si>
    <t>675-Santa Luzia</t>
  </si>
  <si>
    <t>676-Santa Margarida</t>
  </si>
  <si>
    <t>677-Santa Maria de Itabira</t>
  </si>
  <si>
    <t>678-Santa Maria do Salto</t>
  </si>
  <si>
    <t>679-Santa Maria do Suaçuí</t>
  </si>
  <si>
    <t>681-Santa Rita de Ibitipoca</t>
  </si>
  <si>
    <t>682-Santa Rita de Jacutinga</t>
  </si>
  <si>
    <t>683-Santa Rita de Minas</t>
  </si>
  <si>
    <t>684-Santa Rita do Itueto</t>
  </si>
  <si>
    <t>685-Santa Rita do Sapucaí</t>
  </si>
  <si>
    <t>686-Santa Rosa da Serra</t>
  </si>
  <si>
    <t>687-Santa Vitória</t>
  </si>
  <si>
    <t>688-Santana da Vargem</t>
  </si>
  <si>
    <t>689-Santana de Cataguases</t>
  </si>
  <si>
    <t>690-Santana de Pirapama</t>
  </si>
  <si>
    <t>691-Santana do Deserto</t>
  </si>
  <si>
    <t>692-Santana do Garambéu</t>
  </si>
  <si>
    <t>693-Santana do Jacaré</t>
  </si>
  <si>
    <t>694-Santana do Manhuaçu</t>
  </si>
  <si>
    <t>695-Santana do Paraíso</t>
  </si>
  <si>
    <t>696-Santana do Riacho</t>
  </si>
  <si>
    <t>697-Santana dos Montes</t>
  </si>
  <si>
    <t>698-Santo Antônio do Amparo</t>
  </si>
  <si>
    <t>699-Santo Antônio do Aventureiro</t>
  </si>
  <si>
    <t>700-Santo Antônio do Grama</t>
  </si>
  <si>
    <t>701-Santo Antônio do Itambé</t>
  </si>
  <si>
    <t>702-Santo Antônio do Jacinto</t>
  </si>
  <si>
    <t>703-Santo Antônio do Monte</t>
  </si>
  <si>
    <t>704-Santo Antônio do Retiro</t>
  </si>
  <si>
    <t>705-Santo Antônio do Rio Abaixo</t>
  </si>
  <si>
    <t>706-Santo Hipólito</t>
  </si>
  <si>
    <t>707-Santos Dumont</t>
  </si>
  <si>
    <t>708-São Bento Abade</t>
  </si>
  <si>
    <t>709-São Brás do Suaçuí</t>
  </si>
  <si>
    <t>710-São Domingos das Dores</t>
  </si>
  <si>
    <t>711-São Domingos do Prata</t>
  </si>
  <si>
    <t>712-São Félix de Minas</t>
  </si>
  <si>
    <t>713-São Francisco</t>
  </si>
  <si>
    <t>714-São Francisco de Paula</t>
  </si>
  <si>
    <t>715-São Francisco de Sales</t>
  </si>
  <si>
    <t>716-São Francisco do Glória</t>
  </si>
  <si>
    <t>717-São Geraldo</t>
  </si>
  <si>
    <t>718-São Geraldo da Piedade</t>
  </si>
  <si>
    <t>719-São Geraldo do Baixio</t>
  </si>
  <si>
    <t>720-São Gonçalo do Abaeté</t>
  </si>
  <si>
    <t>721-São Gonçalo do Pará</t>
  </si>
  <si>
    <t>722-São Gonçalo do Rio Abaixo</t>
  </si>
  <si>
    <t>723-São Gonçalo do Rio Preto</t>
  </si>
  <si>
    <t>724-São Gonçalo do Sapucaí</t>
  </si>
  <si>
    <t>725-São Gotardo</t>
  </si>
  <si>
    <t>726-São João Batista do Glória</t>
  </si>
  <si>
    <t>727-São João da Lagoa</t>
  </si>
  <si>
    <t>728-São João da Mata</t>
  </si>
  <si>
    <t>729-São João da Ponte</t>
  </si>
  <si>
    <t>730-São João das Missões</t>
  </si>
  <si>
    <t>731-São João del Rei</t>
  </si>
  <si>
    <t>732-São João do Manhuaçu</t>
  </si>
  <si>
    <t>734-São João do Oriente</t>
  </si>
  <si>
    <t>735-São João do Pacuí</t>
  </si>
  <si>
    <t>736-São João do Paraíso</t>
  </si>
  <si>
    <t>737-São João Evangelista</t>
  </si>
  <si>
    <t>738-São João Nepomuceno</t>
  </si>
  <si>
    <t>739-São Joaquim de Bicas</t>
  </si>
  <si>
    <t>740-São José da Barra</t>
  </si>
  <si>
    <t>741-São José da Lapa</t>
  </si>
  <si>
    <t>742-São José da Safira</t>
  </si>
  <si>
    <t>743-São José da Varginha</t>
  </si>
  <si>
    <t>744-São José do Alegre</t>
  </si>
  <si>
    <t>745-São José do Divino</t>
  </si>
  <si>
    <t>746-São José do Goiabal</t>
  </si>
  <si>
    <t>747-São José do Jacuri</t>
  </si>
  <si>
    <t>748-São José do Mantimento</t>
  </si>
  <si>
    <t>749-São Lourenço</t>
  </si>
  <si>
    <t>750-São Miguel do Anta</t>
  </si>
  <si>
    <t>751-São Pedro da União</t>
  </si>
  <si>
    <t>752-São Pedro do Suaçuí</t>
  </si>
  <si>
    <t>753-São Pedro dos Ferros</t>
  </si>
  <si>
    <t>754-São Romão</t>
  </si>
  <si>
    <t>755-São Roque de Minas</t>
  </si>
  <si>
    <t>756-São Sebastião da Bela Vista</t>
  </si>
  <si>
    <t>760-São Sebastião do Oeste</t>
  </si>
  <si>
    <t>761-São Sebastião do Paraíso</t>
  </si>
  <si>
    <t>763-São Sebastião do Rio Verde</t>
  </si>
  <si>
    <t>764-São Thomé das Letras</t>
  </si>
  <si>
    <t>765-São Tiago</t>
  </si>
  <si>
    <t>766-São Tomás de Aquino</t>
  </si>
  <si>
    <t>767-São Vicente de Minas</t>
  </si>
  <si>
    <t>768-Sapucaí Mirim</t>
  </si>
  <si>
    <t>769-Sardoá</t>
  </si>
  <si>
    <t>770-Sarzedo</t>
  </si>
  <si>
    <t>771-Sem-Peixe</t>
  </si>
  <si>
    <t>772-Senador Amaral</t>
  </si>
  <si>
    <t>773-Senador Cortes</t>
  </si>
  <si>
    <t>774-Senador Firmino</t>
  </si>
  <si>
    <t>775-Senador José Bento</t>
  </si>
  <si>
    <t>776-Senador Modestino Gonçalves</t>
  </si>
  <si>
    <t>777-Senhora de Oliveira</t>
  </si>
  <si>
    <t>779-Senhora dos Remédios</t>
  </si>
  <si>
    <t>780-Sericita</t>
  </si>
  <si>
    <t>781-Seritinga</t>
  </si>
  <si>
    <t>782-Serra Azul de Minas</t>
  </si>
  <si>
    <t>783-Serra da Saudade</t>
  </si>
  <si>
    <t>784-Serra do Salitre</t>
  </si>
  <si>
    <t>785-Serra dos Aimorés</t>
  </si>
  <si>
    <t>786-Serrania</t>
  </si>
  <si>
    <t>787-Serranópolis de Minas</t>
  </si>
  <si>
    <t>788-Serranos</t>
  </si>
  <si>
    <t>789-Serro</t>
  </si>
  <si>
    <t>790-Sete Lagoas</t>
  </si>
  <si>
    <t>791-Setubinha</t>
  </si>
  <si>
    <t>792-Silveirânia</t>
  </si>
  <si>
    <t>793-Silvianópolis</t>
  </si>
  <si>
    <t>794-Simão Pereira</t>
  </si>
  <si>
    <t>795-Simonésia</t>
  </si>
  <si>
    <t>796-Sobrália</t>
  </si>
  <si>
    <t>797-Soledade de Minas</t>
  </si>
  <si>
    <t>798-Tabuleiro</t>
  </si>
  <si>
    <t>799-Taiobeiras</t>
  </si>
  <si>
    <t>800-Taparuba</t>
  </si>
  <si>
    <t>801-Tapira</t>
  </si>
  <si>
    <t>802-Tapiraí</t>
  </si>
  <si>
    <t>803-Taquaraçu de Minas</t>
  </si>
  <si>
    <t>804-Tarumirim</t>
  </si>
  <si>
    <t>805-Teixeiras</t>
  </si>
  <si>
    <t>806-Teófilo Otoni</t>
  </si>
  <si>
    <t>807-Timóteo</t>
  </si>
  <si>
    <t>808-Tiradentes</t>
  </si>
  <si>
    <t>809-Tiros</t>
  </si>
  <si>
    <t>810-Tocantins</t>
  </si>
  <si>
    <t>811-Tocos do Moji</t>
  </si>
  <si>
    <t>812-Toledo</t>
  </si>
  <si>
    <t>813-Tombos</t>
  </si>
  <si>
    <t>814-Três Corações</t>
  </si>
  <si>
    <t>815-Três Marias</t>
  </si>
  <si>
    <t>816-Três Pontas</t>
  </si>
  <si>
    <t>817-Tumiritinga</t>
  </si>
  <si>
    <t>818-Tupaciguara</t>
  </si>
  <si>
    <t>819-Turmalina</t>
  </si>
  <si>
    <t>820-Turvolândia</t>
  </si>
  <si>
    <t>821-Ubá</t>
  </si>
  <si>
    <t>823-Ubaporanga</t>
  </si>
  <si>
    <t>824-Uberaba</t>
  </si>
  <si>
    <t>825-Uberlândia</t>
  </si>
  <si>
    <t>826-Umburatiba</t>
  </si>
  <si>
    <t>827-Unaí</t>
  </si>
  <si>
    <t>828-União de Minas</t>
  </si>
  <si>
    <t>829-Uruana de Minas</t>
  </si>
  <si>
    <t>830-Urucânia</t>
  </si>
  <si>
    <t>831-Urucuia</t>
  </si>
  <si>
    <t>833-Vargem Bonita</t>
  </si>
  <si>
    <t>834-Vargem Grande do Rio Pardo</t>
  </si>
  <si>
    <t>835-Varginha</t>
  </si>
  <si>
    <t>836-Varjão de Minas</t>
  </si>
  <si>
    <t>837-Várzea da Palma</t>
  </si>
  <si>
    <t>838-Varzelândia</t>
  </si>
  <si>
    <t>839-Vazante</t>
  </si>
  <si>
    <t>840-Verdelândia</t>
  </si>
  <si>
    <t>841-Veredinha</t>
  </si>
  <si>
    <t>842-Veríssimo</t>
  </si>
  <si>
    <t>843-Vermelho Novo</t>
  </si>
  <si>
    <t>844-Vespasiano</t>
  </si>
  <si>
    <t>845-Viçosa</t>
  </si>
  <si>
    <t>846-Vieiras</t>
  </si>
  <si>
    <t>847-Virgem da Lapa</t>
  </si>
  <si>
    <t>848-Virgínia</t>
  </si>
  <si>
    <t>849-Virginópolis</t>
  </si>
  <si>
    <t>850-Virgolândia</t>
  </si>
  <si>
    <t>851-Visconde do Rio Branco</t>
  </si>
  <si>
    <t>852-Volta Grande</t>
  </si>
  <si>
    <t>853-Wenceslau Braz</t>
  </si>
  <si>
    <t>Pontuação Tombamentos - Quadro II B e Quadro III A</t>
  </si>
  <si>
    <t>PONTUAÇÃO FINAL</t>
  </si>
  <si>
    <t>Coluna U - Somatório para Cálculo de Pontuação pelos tombamentos (F/ E/ M) = Somatório da Coluna E à Coluna T</t>
  </si>
  <si>
    <t>Coluna AH= PONTUAÇÃO FINAL = Somatório das Colunas B + C + D + X + AF + AG</t>
  </si>
  <si>
    <t>Coluna W - Pontuação de 30% relativa aos processos e/ ou Laudos de tombamentos = Coluna V x 0,30</t>
  </si>
  <si>
    <t>Onde:  Coluna B = pontuação QI A</t>
  </si>
  <si>
    <r>
      <t xml:space="preserve">Coluna W - Pontuação de 70% relativa aos tombamentos, proporcional à pontuação do QI B =     </t>
    </r>
    <r>
      <rPr>
        <u/>
        <sz val="11"/>
        <color theme="1"/>
        <rFont val="Calibri"/>
        <family val="2"/>
      </rPr>
      <t>Coluna U  x  0,70  x  Coluna C</t>
    </r>
  </si>
  <si>
    <t>Coluna C = pontuação QI B</t>
  </si>
  <si>
    <t xml:space="preserve">                                                       3 (pontuação máxima do QI B)</t>
  </si>
  <si>
    <t xml:space="preserve">Coluna D = pontuação QII A </t>
  </si>
  <si>
    <t>Coluna X - Pontuação Final dos Tombamentos QII B e QIII A =  Coluna V + Coluna W</t>
  </si>
  <si>
    <t>Coluna X = pontuação QII B e QIII A</t>
  </si>
  <si>
    <t>Coluna AF = pontuação QII C e QIII B</t>
  </si>
  <si>
    <t>Pontuação Registros - Quadro II C e Quadro III B</t>
  </si>
  <si>
    <t>Coluna AG = pontuação QIII C e QIII D</t>
  </si>
  <si>
    <t>Colunas Y; Z e AA - Nota atribuída pelo Anexo II da lei 18.030/09 em decorrência do nº de bens registrados (F/E/M)</t>
  </si>
  <si>
    <t>Coluna AB - Nota da ficha de pontuação atribuída pelo envio dos relatórios e/ou processos municipais considerando também os registros Federal e/ou Estadual</t>
  </si>
  <si>
    <t>Coluna AC - O percentual de 30% é atribuido:</t>
  </si>
  <si>
    <t>1- Automaticamente aos municípios que só possuem registro nas esferas Federal e/ou Estadual</t>
  </si>
  <si>
    <t>2- Aos municípios que aprovarem Processo e/ou tiverem relatórios  aceitos pela análise (independente de possuirem Registro nas esferas Federa e/ou Estadual)</t>
  </si>
  <si>
    <t>Coluna AD - Cálculo  30%:</t>
  </si>
  <si>
    <t>Pontuação de 30% atribuída aos municípios que possuem bens registrados nas esferas F e/ou E e/ou M e que tiveram os relatorios de salvaguarda aceitos pela análise</t>
  </si>
  <si>
    <t>Para os Registros Municipal e/ou Estadual e/ou Federal,  o cálculo se dá da seguinte forma: AD = AB x  AC ;</t>
  </si>
  <si>
    <t>Coluna AE - Cálculo 70%</t>
  </si>
  <si>
    <t xml:space="preserve">Pontuação  de 70% atribuída aos municípios que possuem bens registrados (F e/ou E e/ou M)  e que comprovaram ter feito investimento em algum bem protegido (Coluna C). </t>
  </si>
  <si>
    <t xml:space="preserve">O cálculo se dá da seguinte forma: </t>
  </si>
  <si>
    <r>
      <t xml:space="preserve">1)  AE = </t>
    </r>
    <r>
      <rPr>
        <u/>
        <sz val="11"/>
        <color theme="1"/>
        <rFont val="Calibri"/>
        <family val="2"/>
      </rPr>
      <t xml:space="preserve">AB x 0,7 x Coluna C                 </t>
    </r>
  </si>
  <si>
    <t xml:space="preserve">       3 (pontuação máxima QI B)</t>
  </si>
  <si>
    <r>
      <t xml:space="preserve">2 ) Se o município zerar a pontuação na coluna AB, então AE =   </t>
    </r>
    <r>
      <rPr>
        <u/>
        <sz val="11"/>
        <color theme="1"/>
        <rFont val="Calibri"/>
        <family val="2"/>
      </rPr>
      <t xml:space="preserve"> Somatório (Y+X+AA) x 0,7 x Coluna C   </t>
    </r>
  </si>
  <si>
    <t>3 (pontuação máxima  do QI B)</t>
  </si>
  <si>
    <t>Coluna AF - Pontuação Final dos Registros QII C e Q III B = Coluna AD + Coluna AE</t>
  </si>
  <si>
    <t>Ver. 2.2 Revisada 09/09/2020</t>
  </si>
  <si>
    <t>0,00</t>
  </si>
  <si>
    <t>MUNICÍPIO FJP</t>
  </si>
  <si>
    <t>IBGE6</t>
  </si>
  <si>
    <t>Leandro Ferreira</t>
  </si>
  <si>
    <t>Santana do Paraíso</t>
  </si>
  <si>
    <t>São João del Rei</t>
  </si>
  <si>
    <t>C_APRESC</t>
  </si>
  <si>
    <t>C_GPRESC</t>
  </si>
  <si>
    <t>C_RESGISTROS</t>
  </si>
  <si>
    <t>Mun_Iepha</t>
  </si>
  <si>
    <t>Fórmulas</t>
  </si>
  <si>
    <t>Valores</t>
  </si>
  <si>
    <t/>
  </si>
  <si>
    <r>
      <rPr>
        <b/>
        <sz val="20"/>
        <color rgb="FF000000"/>
        <rFont val="Calibri"/>
        <family val="2"/>
      </rPr>
      <t>ICMS Critério do Patrimônio Cultural – Lei Estadual 18.030/2009</t>
    </r>
    <r>
      <rPr>
        <b/>
        <sz val="18"/>
        <color rgb="FF000000"/>
        <rFont val="Calibri"/>
        <family val="2"/>
      </rPr>
      <t xml:space="preserve"> – </t>
    </r>
    <r>
      <rPr>
        <b/>
        <sz val="14"/>
        <color rgb="FF000000"/>
        <rFont val="Calibri"/>
        <family val="2"/>
      </rPr>
      <t>(Deliberação Normativa CONEP 06/2018  – Exercício 2020)</t>
    </r>
    <r>
      <rPr>
        <b/>
        <sz val="18"/>
        <color rgb="FF000000"/>
        <rFont val="Calibri"/>
        <family val="2"/>
      </rPr>
      <t xml:space="preserve">
</t>
    </r>
    <r>
      <rPr>
        <b/>
        <sz val="20"/>
        <color rgb="FF000000"/>
        <rFont val="Calibri"/>
        <family val="2"/>
      </rPr>
      <t xml:space="preserve">PONTUAÇÃO </t>
    </r>
    <r>
      <rPr>
        <b/>
        <sz val="20"/>
        <rFont val="Calibri"/>
        <family val="2"/>
      </rPr>
      <t>DEFINITIVA</t>
    </r>
    <r>
      <rPr>
        <b/>
        <sz val="20"/>
        <color rgb="FF000000"/>
        <rFont val="Calibri"/>
        <family val="2"/>
      </rPr>
      <t xml:space="preserve"> – EXERCÍCIO 2020</t>
    </r>
  </si>
  <si>
    <t>Numeração</t>
  </si>
  <si>
    <t>Subtrair  0,00 = Apresentação de acordo com a DN
Subtrair  0,05 = Apresentação em desacordo com a DN</t>
  </si>
  <si>
    <t xml:space="preserve">PONTUAÇÃO ORGANIZAÇÃO E FORMA DE APRESENTAÇÃO - ANEXO IV </t>
  </si>
  <si>
    <t>AH</t>
  </si>
  <si>
    <t>AJ</t>
  </si>
  <si>
    <t>AK</t>
  </si>
  <si>
    <t>Amparo do Serra</t>
  </si>
  <si>
    <t>Barão de Monte Alto</t>
  </si>
  <si>
    <t>Estrela Dalva</t>
  </si>
  <si>
    <t>Machacalis</t>
  </si>
  <si>
    <t>Olhos-d'Água</t>
  </si>
  <si>
    <t>Onça de Pitangui</t>
  </si>
  <si>
    <t>Passa-Vinte</t>
  </si>
  <si>
    <t>Pingo d'Água</t>
  </si>
  <si>
    <t>Santa Rita de Ibitipoca</t>
  </si>
  <si>
    <t>São Thomé das Letras</t>
  </si>
  <si>
    <t>Senador Cortes</t>
  </si>
  <si>
    <t>Coluna V - Somatório para Cálculo de Pontuação pelos tombamentos (F/ E/ M) = Somatório da Coluna F à Coluna U</t>
  </si>
  <si>
    <t>Coluna AJ= PONTUAÇÃO FINAL = Somatório das Colunas C + D + E + Y + AG + AH - AI</t>
  </si>
  <si>
    <t>Onde:  Coluna C = pontuação QI A</t>
  </si>
  <si>
    <r>
      <t xml:space="preserve">Coluna X - Pontuação de 70% relativa aos tombamentos, proporcional à pontuação do QI B =     </t>
    </r>
    <r>
      <rPr>
        <u/>
        <sz val="11"/>
        <color theme="1"/>
        <rFont val="Calibri"/>
        <family val="2"/>
      </rPr>
      <t>Coluna V  x  0,70  x  Coluna D</t>
    </r>
  </si>
  <si>
    <t xml:space="preserve">                Coluna D = pontuação QI B</t>
  </si>
  <si>
    <r>
      <t xml:space="preserve">                      3 </t>
    </r>
    <r>
      <rPr>
        <sz val="9"/>
        <color theme="1"/>
        <rFont val="Calibri"/>
        <family val="2"/>
      </rPr>
      <t>(pontuação máxima do QI B</t>
    </r>
    <r>
      <rPr>
        <sz val="11"/>
        <color theme="1"/>
        <rFont val="Calibri"/>
        <family val="2"/>
      </rPr>
      <t>)</t>
    </r>
  </si>
  <si>
    <t xml:space="preserve">                Coluna E = pontuação QII A </t>
  </si>
  <si>
    <t>Coluna Y - Pontuação Final dos Tombamentos QII B e QIII A =  Coluna W + Coluna X</t>
  </si>
  <si>
    <t xml:space="preserve">                Coluna Y = pontuação QII B e QIII A</t>
  </si>
  <si>
    <t xml:space="preserve">                Coluna AG = pontuação QII C e QIII B</t>
  </si>
  <si>
    <t xml:space="preserve">                Coluna AH = pontuação QIII C e QIII D</t>
  </si>
  <si>
    <t>Colunas Z; AA e AB - Nota atribuída pelo Anexo II da lei 18.030/09 em decorrência do nº de bens registrados (F/E/M)</t>
  </si>
  <si>
    <t xml:space="preserve">                Coluna AI =  pontuação referente à organização e forma de apresentação</t>
  </si>
  <si>
    <t>Coluna AC - Nota da ficha de pontuação atribuída pelo envio dos relatórios e/ou processos municipais considerando também os registros Federal e/ou Estadual</t>
  </si>
  <si>
    <t>Coluna AD - O percentual de 30% é atribuido:</t>
  </si>
  <si>
    <t>Coluna AE - Cálculo  30%:</t>
  </si>
  <si>
    <t>Para os Registros Municipal e/ou Estadual e/ou Federal,  o cálculo se dá da seguinte forma: AE = AC x  AD ;</t>
  </si>
  <si>
    <t>Coluna AF - Cálculo 70%</t>
  </si>
  <si>
    <t xml:space="preserve">Pontuação  de 70% atribuída aos municípios que possuem bens registrados (F e/ou E e/ou M)  e que comprovaram ter feito investimento em algum bem protegido (Coluna D). </t>
  </si>
  <si>
    <r>
      <t xml:space="preserve">1)  AF = </t>
    </r>
    <r>
      <rPr>
        <u/>
        <sz val="11"/>
        <color theme="1"/>
        <rFont val="Calibri"/>
        <family val="2"/>
      </rPr>
      <t xml:space="preserve">AC x 0,7 x Coluna D                 </t>
    </r>
  </si>
  <si>
    <t xml:space="preserve">                 3 (pontuação máxima QI B)</t>
  </si>
  <si>
    <r>
      <t xml:space="preserve">2 ) Se o município zerar a pontuação na coluna AC, então AF =   </t>
    </r>
    <r>
      <rPr>
        <u/>
        <sz val="11"/>
        <color theme="1"/>
        <rFont val="Calibri"/>
        <family val="2"/>
      </rPr>
      <t xml:space="preserve"> Somatório (Z+AA+AB) x 0,7 x Coluna D   </t>
    </r>
  </si>
  <si>
    <t xml:space="preserve">            3 (pontuação máxima  do QI B)</t>
  </si>
  <si>
    <t>Coluna AG - Pontuação Final dos Registros QII C e Q III B = Coluna AE + Coluna AF</t>
  </si>
  <si>
    <t>Estrela D' alva</t>
  </si>
  <si>
    <t>Olhos d' Água</t>
  </si>
  <si>
    <t>Pingo d' Água</t>
  </si>
  <si>
    <t>Município Iepha</t>
  </si>
  <si>
    <r>
      <rPr>
        <b/>
        <sz val="12"/>
        <rFont val="Calibri"/>
        <family val="2"/>
      </rPr>
      <t xml:space="preserve">PROTEÇÃO MUNICIPAL calculada com base no </t>
    </r>
    <r>
      <rPr>
        <sz val="12"/>
        <rFont val="Calibri"/>
        <family val="2"/>
      </rPr>
      <t>ANEXO II da LEI ESTADUAL 18.030/09 e DN 06/2018</t>
    </r>
  </si>
  <si>
    <t xml:space="preserve">PONTUAÇÃO INVENTÁRIO QUADRO II - A </t>
  </si>
  <si>
    <t>PONTUAÇÃO FINAL TOMBAMENTOS QUADRO II - B / QUADRO III - A</t>
  </si>
  <si>
    <t>PONTUAÇÃO FINAL REGISTROS QUADRO II - C / QUADRO III - B</t>
  </si>
  <si>
    <t>Mun_FJP</t>
  </si>
  <si>
    <t>fórmulas</t>
  </si>
  <si>
    <t>valores</t>
  </si>
  <si>
    <t>Extração do nome mun - F</t>
  </si>
  <si>
    <t>Extração do nome mun - V</t>
  </si>
  <si>
    <t>814  de 853 municípios</t>
  </si>
  <si>
    <t>ano</t>
  </si>
  <si>
    <t>Chave2020 F</t>
  </si>
  <si>
    <t>Chave2020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</si>
</sst>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b/>
      <sz val="18"/>
      <name val="Calibri"/>
      <family val="2"/>
      <scheme val="minor"/>
    </font>
    <font>
      <b/>
      <sz val="24"/>
      <name val="Calibri"/>
      <family val="2"/>
    </font>
    <font>
      <sz val="14"/>
      <name val="Calibri"/>
      <family val="2"/>
    </font>
    <font>
      <b/>
      <sz val="14"/>
      <name val="Calibri"/>
      <family val="2"/>
    </font>
    <font>
      <sz val="11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1"/>
      <name val="Calibri"/>
      <family val="2"/>
    </font>
    <font>
      <sz val="16"/>
      <name val="Calibri"/>
      <family val="2"/>
    </font>
    <font>
      <sz val="11"/>
      <color theme="1"/>
      <name val="Calibri"/>
      <family val="2"/>
    </font>
    <font>
      <b/>
      <sz val="14"/>
      <color theme="1"/>
      <name val="Times New Roman"/>
      <family val="1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sz val="10"/>
      <color theme="1"/>
      <name val="Calibri"/>
      <family val="2"/>
    </font>
    <font>
      <u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20"/>
      <name val="Arial"/>
      <family val="2"/>
    </font>
    <font>
      <sz val="10"/>
      <name val="Arial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sz val="14"/>
      <color rgb="FF000000"/>
      <name val="Calibri"/>
      <family val="2"/>
    </font>
    <font>
      <b/>
      <sz val="20"/>
      <name val="Calibri"/>
      <family val="2"/>
    </font>
    <font>
      <b/>
      <sz val="18"/>
      <name val="Calibri"/>
      <family val="2"/>
    </font>
    <font>
      <sz val="9"/>
      <name val="Calibri"/>
      <family val="2"/>
    </font>
    <font>
      <sz val="20"/>
      <color rgb="FFFF0000"/>
      <name val="Calibri"/>
      <family val="2"/>
    </font>
    <font>
      <sz val="11"/>
      <color rgb="FFFF0000"/>
      <name val="Calibri"/>
      <family val="2"/>
    </font>
    <font>
      <b/>
      <sz val="22"/>
      <color rgb="FF006600"/>
      <name val="Calibri"/>
      <family val="2"/>
    </font>
    <font>
      <b/>
      <sz val="18"/>
      <color rgb="FF00B050"/>
      <name val="Calibri"/>
      <family val="2"/>
    </font>
    <font>
      <b/>
      <sz val="18"/>
      <color rgb="FF7030A0"/>
      <name val="Calibri"/>
      <family val="2"/>
    </font>
    <font>
      <sz val="9"/>
      <color theme="1"/>
      <name val="Calibri"/>
      <family val="2"/>
    </font>
    <font>
      <sz val="10"/>
      <color indexed="81"/>
      <name val="Segoe UI"/>
      <family val="2"/>
    </font>
    <font>
      <b/>
      <sz val="10"/>
      <color indexed="8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13" fillId="3" borderId="29" applyFont="0" applyFill="0" applyBorder="0" applyAlignment="0" applyProtection="0">
      <alignment horizontal="center" vertical="center" wrapText="1"/>
    </xf>
    <xf numFmtId="0" fontId="1" fillId="0" borderId="0"/>
    <xf numFmtId="43" fontId="1" fillId="0" borderId="0" applyFont="0" applyFill="0" applyBorder="0" applyAlignment="0" applyProtection="0"/>
    <xf numFmtId="0" fontId="24" fillId="0" borderId="0"/>
    <xf numFmtId="0" fontId="24" fillId="0" borderId="0"/>
    <xf numFmtId="0" fontId="1" fillId="0" borderId="0"/>
    <xf numFmtId="43" fontId="1" fillId="0" borderId="0" applyFont="0" applyFill="0" applyBorder="0" applyAlignment="0" applyProtection="0"/>
  </cellStyleXfs>
  <cellXfs count="407">
    <xf numFmtId="0" fontId="0" fillId="0" borderId="0" xfId="0"/>
    <xf numFmtId="2" fontId="0" fillId="0" borderId="0" xfId="0" applyNumberFormat="1"/>
    <xf numFmtId="1" fontId="0" fillId="0" borderId="0" xfId="0" applyNumberFormat="1"/>
    <xf numFmtId="0" fontId="2" fillId="0" borderId="0" xfId="1"/>
    <xf numFmtId="0" fontId="7" fillId="0" borderId="0" xfId="2" applyFont="1"/>
    <xf numFmtId="0" fontId="11" fillId="0" borderId="0" xfId="2" applyFont="1"/>
    <xf numFmtId="1" fontId="6" fillId="0" borderId="7" xfId="2" applyNumberFormat="1" applyFont="1" applyBorder="1" applyAlignment="1">
      <alignment horizontal="center" vertical="center"/>
    </xf>
    <xf numFmtId="0" fontId="6" fillId="0" borderId="21" xfId="2" applyFont="1" applyBorder="1" applyAlignment="1">
      <alignment horizontal="center" vertical="center"/>
    </xf>
    <xf numFmtId="0" fontId="6" fillId="0" borderId="22" xfId="2" applyFont="1" applyBorder="1" applyAlignment="1">
      <alignment horizontal="center" vertical="center"/>
    </xf>
    <xf numFmtId="0" fontId="6" fillId="0" borderId="7" xfId="2" applyFont="1" applyBorder="1" applyAlignment="1">
      <alignment horizontal="center" vertical="center"/>
    </xf>
    <xf numFmtId="0" fontId="6" fillId="0" borderId="15" xfId="2" applyFont="1" applyBorder="1" applyAlignment="1">
      <alignment horizontal="center" vertical="center"/>
    </xf>
    <xf numFmtId="0" fontId="6" fillId="0" borderId="23" xfId="2" applyFont="1" applyBorder="1" applyAlignment="1">
      <alignment horizontal="center" vertical="center"/>
    </xf>
    <xf numFmtId="0" fontId="6" fillId="0" borderId="1" xfId="2" applyFont="1" applyBorder="1" applyAlignment="1">
      <alignment horizontal="center" vertical="center"/>
    </xf>
    <xf numFmtId="0" fontId="6" fillId="0" borderId="24" xfId="2" applyFont="1" applyBorder="1" applyAlignment="1">
      <alignment horizontal="center" vertical="center"/>
    </xf>
    <xf numFmtId="0" fontId="6" fillId="0" borderId="25" xfId="2" applyFont="1" applyBorder="1" applyAlignment="1">
      <alignment horizontal="center" vertical="center"/>
    </xf>
    <xf numFmtId="0" fontId="6" fillId="0" borderId="26" xfId="2" applyFont="1" applyBorder="1" applyAlignment="1">
      <alignment horizontal="center" vertical="center"/>
    </xf>
    <xf numFmtId="1" fontId="6" fillId="0" borderId="21" xfId="2" applyNumberFormat="1" applyFont="1" applyBorder="1" applyAlignment="1">
      <alignment horizontal="center" vertical="center"/>
    </xf>
    <xf numFmtId="1" fontId="6" fillId="0" borderId="22" xfId="2" applyNumberFormat="1" applyFont="1" applyBorder="1" applyAlignment="1">
      <alignment horizontal="center" vertical="center"/>
    </xf>
    <xf numFmtId="0" fontId="7" fillId="0" borderId="27" xfId="2" applyFont="1" applyBorder="1" applyAlignment="1">
      <alignment horizontal="center" vertical="center" textRotation="90" wrapText="1"/>
    </xf>
    <xf numFmtId="0" fontId="7" fillId="0" borderId="23" xfId="2" applyFont="1" applyBorder="1" applyAlignment="1">
      <alignment horizontal="center" vertical="center" textRotation="90" wrapText="1"/>
    </xf>
    <xf numFmtId="0" fontId="7" fillId="0" borderId="1" xfId="2" applyFont="1" applyBorder="1" applyAlignment="1">
      <alignment horizontal="center" vertical="center" textRotation="90" wrapText="1"/>
    </xf>
    <xf numFmtId="2" fontId="6" fillId="0" borderId="9" xfId="3" applyNumberFormat="1" applyFont="1" applyFill="1" applyBorder="1" applyAlignment="1" applyProtection="1">
      <alignment horizontal="center" vertical="center" textRotation="90" wrapText="1"/>
    </xf>
    <xf numFmtId="0" fontId="6" fillId="2" borderId="28" xfId="1" applyFont="1" applyFill="1" applyBorder="1" applyAlignment="1">
      <alignment horizontal="center" vertical="center" wrapText="1"/>
    </xf>
    <xf numFmtId="0" fontId="6" fillId="0" borderId="28" xfId="1" applyFont="1" applyBorder="1" applyAlignment="1">
      <alignment horizontal="center" vertical="center" wrapText="1"/>
    </xf>
    <xf numFmtId="0" fontId="12" fillId="0" borderId="0" xfId="2" applyFont="1" applyAlignment="1">
      <alignment vertical="center"/>
    </xf>
    <xf numFmtId="0" fontId="14" fillId="0" borderId="30" xfId="4" applyFont="1" applyFill="1" applyBorder="1" applyAlignment="1" applyProtection="1"/>
    <xf numFmtId="2" fontId="15" fillId="2" borderId="17" xfId="3" applyNumberFormat="1" applyFont="1" applyFill="1" applyBorder="1" applyAlignment="1" applyProtection="1">
      <alignment horizontal="center" vertical="center"/>
    </xf>
    <xf numFmtId="1" fontId="7" fillId="2" borderId="31" xfId="2" applyNumberFormat="1" applyFont="1" applyFill="1" applyBorder="1" applyAlignment="1">
      <alignment horizontal="center" vertical="center"/>
    </xf>
    <xf numFmtId="1" fontId="7" fillId="2" borderId="32" xfId="2" applyNumberFormat="1" applyFont="1" applyFill="1" applyBorder="1" applyAlignment="1">
      <alignment horizontal="center" vertical="center"/>
    </xf>
    <xf numFmtId="1" fontId="7" fillId="2" borderId="33" xfId="2" applyNumberFormat="1" applyFont="1" applyFill="1" applyBorder="1" applyAlignment="1">
      <alignment horizontal="center" vertical="center"/>
    </xf>
    <xf numFmtId="2" fontId="15" fillId="2" borderId="17" xfId="2" applyNumberFormat="1" applyFont="1" applyFill="1" applyBorder="1" applyAlignment="1">
      <alignment horizontal="center" vertical="center"/>
    </xf>
    <xf numFmtId="1" fontId="16" fillId="2" borderId="31" xfId="2" applyNumberFormat="1" applyFont="1" applyFill="1" applyBorder="1" applyAlignment="1">
      <alignment horizontal="center" vertical="center" wrapText="1"/>
    </xf>
    <xf numFmtId="1" fontId="16" fillId="2" borderId="32" xfId="2" applyNumberFormat="1" applyFont="1" applyFill="1" applyBorder="1" applyAlignment="1">
      <alignment horizontal="center" vertical="center"/>
    </xf>
    <xf numFmtId="1" fontId="16" fillId="2" borderId="33" xfId="2" applyNumberFormat="1" applyFont="1" applyFill="1" applyBorder="1" applyAlignment="1">
      <alignment horizontal="center" vertical="center"/>
    </xf>
    <xf numFmtId="1" fontId="16" fillId="2" borderId="31" xfId="2" applyNumberFormat="1" applyFont="1" applyFill="1" applyBorder="1" applyAlignment="1">
      <alignment horizontal="center" vertical="center"/>
    </xf>
    <xf numFmtId="2" fontId="15" fillId="2" borderId="33" xfId="2" applyNumberFormat="1" applyFont="1" applyFill="1" applyBorder="1" applyAlignment="1">
      <alignment horizontal="center" vertical="center"/>
    </xf>
    <xf numFmtId="2" fontId="15" fillId="0" borderId="17" xfId="2" applyNumberFormat="1" applyFont="1" applyBorder="1" applyAlignment="1">
      <alignment horizontal="center" vertical="center"/>
    </xf>
    <xf numFmtId="2" fontId="15" fillId="2" borderId="32" xfId="2" applyNumberFormat="1" applyFont="1" applyFill="1" applyBorder="1" applyAlignment="1">
      <alignment horizontal="center" vertical="center"/>
    </xf>
    <xf numFmtId="4" fontId="15" fillId="2" borderId="17" xfId="2" applyNumberFormat="1" applyFont="1" applyFill="1" applyBorder="1" applyAlignment="1">
      <alignment horizontal="center" vertical="center"/>
    </xf>
    <xf numFmtId="0" fontId="7" fillId="0" borderId="0" xfId="2" applyFont="1" applyAlignment="1">
      <alignment vertical="center"/>
    </xf>
    <xf numFmtId="0" fontId="14" fillId="0" borderId="22" xfId="4" applyFont="1" applyFill="1" applyBorder="1" applyAlignment="1" applyProtection="1"/>
    <xf numFmtId="1" fontId="7" fillId="2" borderId="7" xfId="2" applyNumberFormat="1" applyFont="1" applyFill="1" applyBorder="1" applyAlignment="1">
      <alignment horizontal="center" vertical="center"/>
    </xf>
    <xf numFmtId="2" fontId="15" fillId="2" borderId="21" xfId="2" applyNumberFormat="1" applyFont="1" applyFill="1" applyBorder="1" applyAlignment="1">
      <alignment horizontal="center" vertical="center"/>
    </xf>
    <xf numFmtId="2" fontId="15" fillId="2" borderId="22" xfId="3" applyNumberFormat="1" applyFont="1" applyFill="1" applyBorder="1" applyAlignment="1" applyProtection="1">
      <alignment horizontal="left" vertical="center"/>
    </xf>
    <xf numFmtId="0" fontId="17" fillId="0" borderId="0" xfId="1" applyFont="1"/>
    <xf numFmtId="2" fontId="15" fillId="2" borderId="17" xfId="3" applyNumberFormat="1" applyFont="1" applyFill="1" applyBorder="1" applyAlignment="1" applyProtection="1">
      <alignment horizontal="left" vertical="center"/>
    </xf>
    <xf numFmtId="0" fontId="7" fillId="0" borderId="0" xfId="1" applyFont="1" applyAlignment="1">
      <alignment vertical="center"/>
    </xf>
    <xf numFmtId="2" fontId="12" fillId="0" borderId="0" xfId="2" applyNumberFormat="1" applyFont="1"/>
    <xf numFmtId="0" fontId="12" fillId="0" borderId="0" xfId="2" applyFont="1" applyAlignment="1">
      <alignment horizontal="center"/>
    </xf>
    <xf numFmtId="2" fontId="12" fillId="0" borderId="0" xfId="2" applyNumberFormat="1" applyFont="1" applyAlignment="1">
      <alignment horizontal="center"/>
    </xf>
    <xf numFmtId="0" fontId="20" fillId="4" borderId="35" xfId="2" applyFont="1" applyFill="1" applyBorder="1" applyAlignment="1">
      <alignment horizontal="left"/>
    </xf>
    <xf numFmtId="0" fontId="12" fillId="4" borderId="0" xfId="2" applyFont="1" applyFill="1" applyAlignment="1">
      <alignment horizontal="left"/>
    </xf>
    <xf numFmtId="0" fontId="12" fillId="4" borderId="20" xfId="2" applyFont="1" applyFill="1" applyBorder="1" applyAlignment="1">
      <alignment horizontal="left"/>
    </xf>
    <xf numFmtId="0" fontId="12" fillId="4" borderId="35" xfId="2" applyFont="1" applyFill="1" applyBorder="1" applyAlignment="1">
      <alignment horizontal="left"/>
    </xf>
    <xf numFmtId="0" fontId="12" fillId="0" borderId="0" xfId="2" applyFont="1"/>
    <xf numFmtId="0" fontId="12" fillId="4" borderId="36" xfId="2" applyFont="1" applyFill="1" applyBorder="1" applyAlignment="1">
      <alignment horizontal="left"/>
    </xf>
    <xf numFmtId="0" fontId="12" fillId="4" borderId="19" xfId="2" applyFont="1" applyFill="1" applyBorder="1" applyAlignment="1">
      <alignment horizontal="left"/>
    </xf>
    <xf numFmtId="0" fontId="12" fillId="4" borderId="31" xfId="2" applyFont="1" applyFill="1" applyBorder="1" applyAlignment="1">
      <alignment horizontal="left"/>
    </xf>
    <xf numFmtId="0" fontId="12" fillId="4" borderId="35" xfId="2" applyFont="1" applyFill="1" applyBorder="1" applyAlignment="1">
      <alignment horizontal="center" wrapText="1"/>
    </xf>
    <xf numFmtId="0" fontId="12" fillId="4" borderId="0" xfId="2" applyFont="1" applyFill="1" applyAlignment="1">
      <alignment horizontal="center" wrapText="1"/>
    </xf>
    <xf numFmtId="0" fontId="12" fillId="4" borderId="0" xfId="2" applyFont="1" applyFill="1"/>
    <xf numFmtId="0" fontId="12" fillId="4" borderId="20" xfId="2" applyFont="1" applyFill="1" applyBorder="1"/>
    <xf numFmtId="0" fontId="12" fillId="4" borderId="35" xfId="2" applyFont="1" applyFill="1" applyBorder="1" applyAlignment="1">
      <alignment horizontal="left" vertical="center" wrapText="1"/>
    </xf>
    <xf numFmtId="0" fontId="12" fillId="4" borderId="0" xfId="2" applyFont="1" applyFill="1" applyAlignment="1">
      <alignment horizontal="left" vertical="center" wrapText="1"/>
    </xf>
    <xf numFmtId="0" fontId="12" fillId="4" borderId="20" xfId="2" applyFont="1" applyFill="1" applyBorder="1" applyAlignment="1">
      <alignment horizontal="left" vertical="center" wrapText="1"/>
    </xf>
    <xf numFmtId="0" fontId="12" fillId="4" borderId="0" xfId="2" applyFont="1" applyFill="1" applyAlignment="1">
      <alignment horizontal="center" vertical="center" wrapText="1"/>
    </xf>
    <xf numFmtId="0" fontId="12" fillId="4" borderId="20" xfId="2" applyFont="1" applyFill="1" applyBorder="1" applyAlignment="1">
      <alignment horizontal="center" vertical="center" wrapText="1"/>
    </xf>
    <xf numFmtId="0" fontId="12" fillId="0" borderId="0" xfId="2" applyFont="1" applyAlignment="1">
      <alignment wrapText="1"/>
    </xf>
    <xf numFmtId="0" fontId="3" fillId="0" borderId="0" xfId="1" applyFont="1" applyAlignment="1">
      <alignment horizontal="center" vertical="center"/>
    </xf>
    <xf numFmtId="49" fontId="0" fillId="0" borderId="0" xfId="0" applyNumberFormat="1"/>
    <xf numFmtId="0" fontId="0" fillId="0" borderId="0" xfId="0" applyAlignment="1">
      <alignment horizontal="center"/>
    </xf>
    <xf numFmtId="0" fontId="22" fillId="0" borderId="0" xfId="0" applyFont="1"/>
    <xf numFmtId="0" fontId="23" fillId="0" borderId="0" xfId="1" applyFont="1"/>
    <xf numFmtId="49" fontId="22" fillId="0" borderId="0" xfId="0" applyNumberFormat="1" applyFont="1"/>
    <xf numFmtId="0" fontId="12" fillId="0" borderId="35" xfId="9" applyFont="1" applyBorder="1" applyAlignment="1">
      <alignment vertical="center"/>
    </xf>
    <xf numFmtId="0" fontId="12" fillId="0" borderId="0" xfId="9" applyFont="1" applyAlignment="1">
      <alignment vertical="center"/>
    </xf>
    <xf numFmtId="0" fontId="25" fillId="0" borderId="0" xfId="9" applyFont="1"/>
    <xf numFmtId="0" fontId="7" fillId="0" borderId="0" xfId="9" applyFont="1"/>
    <xf numFmtId="0" fontId="12" fillId="5" borderId="0" xfId="9" applyFont="1" applyFill="1"/>
    <xf numFmtId="0" fontId="7" fillId="0" borderId="35" xfId="9" applyFont="1" applyBorder="1" applyAlignment="1">
      <alignment vertical="center"/>
    </xf>
    <xf numFmtId="0" fontId="7" fillId="0" borderId="0" xfId="9" applyFont="1" applyAlignment="1">
      <alignment vertical="center"/>
    </xf>
    <xf numFmtId="0" fontId="11" fillId="0" borderId="0" xfId="9" applyFont="1"/>
    <xf numFmtId="1" fontId="6" fillId="0" borderId="7" xfId="9" applyNumberFormat="1" applyFont="1" applyBorder="1" applyAlignment="1">
      <alignment horizontal="center" vertical="center"/>
    </xf>
    <xf numFmtId="0" fontId="6" fillId="0" borderId="21" xfId="9" applyFont="1" applyBorder="1" applyAlignment="1">
      <alignment horizontal="center" vertical="center"/>
    </xf>
    <xf numFmtId="0" fontId="6" fillId="0" borderId="22" xfId="9" applyFont="1" applyBorder="1" applyAlignment="1">
      <alignment horizontal="center" vertical="center"/>
    </xf>
    <xf numFmtId="0" fontId="6" fillId="0" borderId="7" xfId="9" applyFont="1" applyBorder="1" applyAlignment="1">
      <alignment horizontal="center" vertical="center"/>
    </xf>
    <xf numFmtId="0" fontId="6" fillId="0" borderId="15" xfId="9" applyFont="1" applyBorder="1" applyAlignment="1">
      <alignment horizontal="center" vertical="center"/>
    </xf>
    <xf numFmtId="0" fontId="6" fillId="0" borderId="23" xfId="9" applyFont="1" applyBorder="1" applyAlignment="1">
      <alignment horizontal="center" vertical="center"/>
    </xf>
    <xf numFmtId="0" fontId="6" fillId="0" borderId="1" xfId="9" applyFont="1" applyBorder="1" applyAlignment="1">
      <alignment horizontal="center" vertical="center"/>
    </xf>
    <xf numFmtId="0" fontId="6" fillId="0" borderId="24" xfId="9" applyFont="1" applyBorder="1" applyAlignment="1">
      <alignment horizontal="center" vertical="center"/>
    </xf>
    <xf numFmtId="0" fontId="6" fillId="0" borderId="25" xfId="9" applyFont="1" applyBorder="1" applyAlignment="1">
      <alignment horizontal="center" vertical="center"/>
    </xf>
    <xf numFmtId="0" fontId="6" fillId="0" borderId="26" xfId="9" applyFont="1" applyBorder="1" applyAlignment="1">
      <alignment horizontal="center" vertical="center"/>
    </xf>
    <xf numFmtId="1" fontId="6" fillId="0" borderId="21" xfId="9" applyNumberFormat="1" applyFont="1" applyBorder="1" applyAlignment="1">
      <alignment horizontal="center" vertical="center"/>
    </xf>
    <xf numFmtId="1" fontId="6" fillId="0" borderId="22" xfId="9" applyNumberFormat="1" applyFont="1" applyBorder="1" applyAlignment="1">
      <alignment horizontal="center" vertical="center"/>
    </xf>
    <xf numFmtId="0" fontId="7" fillId="0" borderId="51" xfId="9" applyFont="1" applyBorder="1" applyAlignment="1">
      <alignment horizontal="center" vertical="center" textRotation="90" wrapText="1"/>
    </xf>
    <xf numFmtId="0" fontId="7" fillId="0" borderId="52" xfId="9" applyFont="1" applyBorder="1" applyAlignment="1">
      <alignment horizontal="center" vertical="center" textRotation="90" wrapText="1"/>
    </xf>
    <xf numFmtId="0" fontId="7" fillId="0" borderId="53" xfId="9" applyFont="1" applyBorder="1" applyAlignment="1">
      <alignment horizontal="center" vertical="center" textRotation="90" wrapText="1"/>
    </xf>
    <xf numFmtId="2" fontId="6" fillId="0" borderId="50" xfId="10" applyNumberFormat="1" applyFont="1" applyFill="1" applyBorder="1" applyAlignment="1" applyProtection="1">
      <alignment horizontal="center" vertical="center" textRotation="90" wrapText="1"/>
    </xf>
    <xf numFmtId="2" fontId="6" fillId="0" borderId="50" xfId="9" applyNumberFormat="1" applyFont="1" applyBorder="1" applyAlignment="1">
      <alignment horizontal="center" vertical="center" textRotation="90" wrapText="1"/>
    </xf>
    <xf numFmtId="0" fontId="6" fillId="2" borderId="28" xfId="8" applyFont="1" applyFill="1" applyBorder="1" applyAlignment="1">
      <alignment horizontal="center" vertical="center" wrapText="1"/>
    </xf>
    <xf numFmtId="0" fontId="6" fillId="0" borderId="28" xfId="8" applyFont="1" applyBorder="1" applyAlignment="1">
      <alignment horizontal="center" vertical="center" wrapText="1"/>
    </xf>
    <xf numFmtId="0" fontId="7" fillId="2" borderId="29" xfId="9" applyFont="1" applyFill="1" applyBorder="1" applyAlignment="1">
      <alignment horizontal="center" vertical="center"/>
    </xf>
    <xf numFmtId="0" fontId="5" fillId="2" borderId="16" xfId="8" applyFont="1" applyFill="1" applyBorder="1" applyAlignment="1">
      <alignment vertical="center"/>
    </xf>
    <xf numFmtId="2" fontId="15" fillId="2" borderId="17" xfId="10" applyNumberFormat="1" applyFont="1" applyFill="1" applyBorder="1" applyAlignment="1" applyProtection="1">
      <alignment horizontal="center" vertical="center"/>
      <protection locked="0"/>
    </xf>
    <xf numFmtId="1" fontId="7" fillId="2" borderId="31" xfId="9" applyNumberFormat="1" applyFont="1" applyFill="1" applyBorder="1" applyAlignment="1" applyProtection="1">
      <alignment horizontal="center" vertical="center"/>
      <protection locked="0"/>
    </xf>
    <xf numFmtId="1" fontId="7" fillId="2" borderId="32" xfId="9" applyNumberFormat="1" applyFont="1" applyFill="1" applyBorder="1" applyAlignment="1" applyProtection="1">
      <alignment horizontal="center" vertical="center"/>
      <protection locked="0"/>
    </xf>
    <xf numFmtId="1" fontId="7" fillId="2" borderId="33" xfId="9" applyNumberFormat="1" applyFont="1" applyFill="1" applyBorder="1" applyAlignment="1" applyProtection="1">
      <alignment horizontal="center" vertical="center"/>
      <protection locked="0"/>
    </xf>
    <xf numFmtId="2" fontId="16" fillId="2" borderId="17" xfId="9" applyNumberFormat="1" applyFont="1" applyFill="1" applyBorder="1" applyAlignment="1" applyProtection="1">
      <alignment horizontal="center" vertical="center"/>
      <protection locked="0"/>
    </xf>
    <xf numFmtId="2" fontId="16" fillId="2" borderId="58" xfId="9" applyNumberFormat="1" applyFont="1" applyFill="1" applyBorder="1" applyAlignment="1">
      <alignment horizontal="center" vertical="center"/>
    </xf>
    <xf numFmtId="2" fontId="16" fillId="2" borderId="31" xfId="9" applyNumberFormat="1" applyFont="1" applyFill="1" applyBorder="1" applyAlignment="1">
      <alignment horizontal="center" vertical="center"/>
    </xf>
    <xf numFmtId="2" fontId="16" fillId="2" borderId="33" xfId="9" applyNumberFormat="1" applyFont="1" applyFill="1" applyBorder="1" applyAlignment="1">
      <alignment horizontal="center" vertical="center"/>
    </xf>
    <xf numFmtId="2" fontId="15" fillId="2" borderId="17" xfId="9" applyNumberFormat="1" applyFont="1" applyFill="1" applyBorder="1" applyAlignment="1">
      <alignment horizontal="center" vertical="center"/>
    </xf>
    <xf numFmtId="1" fontId="16" fillId="2" borderId="31" xfId="9" applyNumberFormat="1" applyFont="1" applyFill="1" applyBorder="1" applyAlignment="1" applyProtection="1">
      <alignment horizontal="center" vertical="center" wrapText="1"/>
      <protection locked="0"/>
    </xf>
    <xf numFmtId="1" fontId="16" fillId="2" borderId="32" xfId="9" applyNumberFormat="1" applyFont="1" applyFill="1" applyBorder="1" applyAlignment="1" applyProtection="1">
      <alignment horizontal="center" vertical="center"/>
      <protection locked="0"/>
    </xf>
    <xf numFmtId="1" fontId="16" fillId="2" borderId="33" xfId="9" applyNumberFormat="1" applyFont="1" applyFill="1" applyBorder="1" applyAlignment="1" applyProtection="1">
      <alignment horizontal="center" vertical="center"/>
      <protection locked="0"/>
    </xf>
    <xf numFmtId="2" fontId="16" fillId="2" borderId="31" xfId="9" applyNumberFormat="1" applyFont="1" applyFill="1" applyBorder="1" applyAlignment="1" applyProtection="1">
      <alignment horizontal="center" vertical="center"/>
      <protection locked="0"/>
    </xf>
    <xf numFmtId="1" fontId="16" fillId="2" borderId="31" xfId="9" applyNumberFormat="1" applyFont="1" applyFill="1" applyBorder="1" applyAlignment="1" applyProtection="1">
      <alignment horizontal="center" vertical="center"/>
      <protection locked="0"/>
    </xf>
    <xf numFmtId="2" fontId="15" fillId="2" borderId="17" xfId="9" applyNumberFormat="1" applyFont="1" applyFill="1" applyBorder="1" applyAlignment="1" applyProtection="1">
      <alignment horizontal="center" vertical="center"/>
      <protection locked="0"/>
    </xf>
    <xf numFmtId="4" fontId="15" fillId="2" borderId="17" xfId="9" applyNumberFormat="1" applyFont="1" applyFill="1" applyBorder="1" applyAlignment="1">
      <alignment horizontal="center" vertical="center"/>
    </xf>
    <xf numFmtId="0" fontId="7" fillId="2" borderId="59" xfId="9" applyFont="1" applyFill="1" applyBorder="1" applyAlignment="1">
      <alignment horizontal="center" vertical="center"/>
    </xf>
    <xf numFmtId="0" fontId="7" fillId="2" borderId="0" xfId="9" applyFont="1" applyFill="1" applyAlignment="1">
      <alignment vertical="center"/>
    </xf>
    <xf numFmtId="2" fontId="15" fillId="2" borderId="17" xfId="8" applyNumberFormat="1" applyFont="1" applyFill="1" applyBorder="1" applyAlignment="1" applyProtection="1">
      <alignment horizontal="center" vertical="center"/>
      <protection locked="0"/>
    </xf>
    <xf numFmtId="0" fontId="32" fillId="0" borderId="0" xfId="9" applyFont="1" applyAlignment="1">
      <alignment vertical="center"/>
    </xf>
    <xf numFmtId="0" fontId="32" fillId="2" borderId="0" xfId="9" applyFont="1" applyFill="1" applyAlignment="1">
      <alignment vertical="center"/>
    </xf>
    <xf numFmtId="1" fontId="16" fillId="2" borderId="33" xfId="9" applyNumberFormat="1" applyFont="1" applyFill="1" applyBorder="1" applyAlignment="1" applyProtection="1">
      <alignment horizontal="center" vertical="center" wrapText="1"/>
      <protection locked="0"/>
    </xf>
    <xf numFmtId="2" fontId="15" fillId="2" borderId="6" xfId="10" applyNumberFormat="1" applyFont="1" applyFill="1" applyBorder="1" applyAlignment="1" applyProtection="1">
      <alignment horizontal="center" vertical="center"/>
      <protection locked="0"/>
    </xf>
    <xf numFmtId="1" fontId="7" fillId="2" borderId="7" xfId="9" applyNumberFormat="1" applyFont="1" applyFill="1" applyBorder="1" applyAlignment="1" applyProtection="1">
      <alignment horizontal="center" vertical="center"/>
      <protection locked="0"/>
    </xf>
    <xf numFmtId="1" fontId="7" fillId="2" borderId="21" xfId="9" applyNumberFormat="1" applyFont="1" applyFill="1" applyBorder="1" applyAlignment="1" applyProtection="1">
      <alignment horizontal="center" vertical="center"/>
      <protection locked="0"/>
    </xf>
    <xf numFmtId="1" fontId="7" fillId="2" borderId="22" xfId="9" applyNumberFormat="1" applyFont="1" applyFill="1" applyBorder="1" applyAlignment="1" applyProtection="1">
      <alignment horizontal="center" vertical="center"/>
      <protection locked="0"/>
    </xf>
    <xf numFmtId="1" fontId="16" fillId="2" borderId="22" xfId="9" applyNumberFormat="1" applyFont="1" applyFill="1" applyBorder="1" applyAlignment="1" applyProtection="1">
      <alignment horizontal="center" vertical="center" wrapText="1"/>
      <protection locked="0"/>
    </xf>
    <xf numFmtId="2" fontId="16" fillId="2" borderId="6" xfId="9" applyNumberFormat="1" applyFont="1" applyFill="1" applyBorder="1" applyAlignment="1" applyProtection="1">
      <alignment horizontal="center" vertical="center"/>
      <protection locked="0"/>
    </xf>
    <xf numFmtId="2" fontId="16" fillId="2" borderId="60" xfId="9" applyNumberFormat="1" applyFont="1" applyFill="1" applyBorder="1" applyAlignment="1">
      <alignment horizontal="center" vertical="center"/>
    </xf>
    <xf numFmtId="2" fontId="16" fillId="2" borderId="7" xfId="9" applyNumberFormat="1" applyFont="1" applyFill="1" applyBorder="1" applyAlignment="1">
      <alignment horizontal="center" vertical="center"/>
    </xf>
    <xf numFmtId="2" fontId="16" fillId="2" borderId="22" xfId="9" applyNumberFormat="1" applyFont="1" applyFill="1" applyBorder="1" applyAlignment="1">
      <alignment horizontal="center" vertical="center"/>
    </xf>
    <xf numFmtId="1" fontId="16" fillId="2" borderId="21" xfId="9" applyNumberFormat="1" applyFont="1" applyFill="1" applyBorder="1" applyAlignment="1" applyProtection="1">
      <alignment horizontal="center" vertical="center"/>
      <protection locked="0"/>
    </xf>
    <xf numFmtId="1" fontId="16" fillId="2" borderId="22" xfId="9" applyNumberFormat="1" applyFont="1" applyFill="1" applyBorder="1" applyAlignment="1" applyProtection="1">
      <alignment horizontal="center" vertical="center"/>
      <protection locked="0"/>
    </xf>
    <xf numFmtId="2" fontId="15" fillId="2" borderId="6" xfId="8" applyNumberFormat="1" applyFont="1" applyFill="1" applyBorder="1" applyAlignment="1" applyProtection="1">
      <alignment horizontal="center" vertical="center"/>
      <protection locked="0"/>
    </xf>
    <xf numFmtId="1" fontId="16" fillId="2" borderId="7" xfId="9" applyNumberFormat="1" applyFont="1" applyFill="1" applyBorder="1" applyAlignment="1" applyProtection="1">
      <alignment horizontal="center" vertical="center" wrapText="1"/>
      <protection locked="0"/>
    </xf>
    <xf numFmtId="1" fontId="16" fillId="2" borderId="7" xfId="9" applyNumberFormat="1" applyFont="1" applyFill="1" applyBorder="1" applyAlignment="1" applyProtection="1">
      <alignment horizontal="center" vertical="center"/>
      <protection locked="0"/>
    </xf>
    <xf numFmtId="0" fontId="7" fillId="6" borderId="0" xfId="9" applyFont="1" applyFill="1" applyAlignment="1">
      <alignment vertical="center"/>
    </xf>
    <xf numFmtId="1" fontId="16" fillId="2" borderId="21" xfId="9" applyNumberFormat="1" applyFont="1" applyFill="1" applyBorder="1" applyAlignment="1" applyProtection="1">
      <alignment horizontal="center" vertical="center" wrapText="1"/>
      <protection locked="0"/>
    </xf>
    <xf numFmtId="2" fontId="16" fillId="2" borderId="6" xfId="9" applyNumberFormat="1" applyFont="1" applyFill="1" applyBorder="1" applyAlignment="1" applyProtection="1">
      <alignment horizontal="center" vertical="center" wrapText="1"/>
      <protection locked="0"/>
    </xf>
    <xf numFmtId="0" fontId="32" fillId="6" borderId="0" xfId="9" applyFont="1" applyFill="1" applyAlignment="1">
      <alignment vertical="center"/>
    </xf>
    <xf numFmtId="0" fontId="31" fillId="0" borderId="0" xfId="9" applyFont="1" applyAlignment="1">
      <alignment vertical="center"/>
    </xf>
    <xf numFmtId="0" fontId="7" fillId="6" borderId="29" xfId="9" applyFont="1" applyFill="1" applyBorder="1" applyAlignment="1">
      <alignment horizontal="center" vertical="center"/>
    </xf>
    <xf numFmtId="0" fontId="5" fillId="6" borderId="16" xfId="8" applyFont="1" applyFill="1" applyBorder="1" applyAlignment="1">
      <alignment vertical="center"/>
    </xf>
    <xf numFmtId="2" fontId="15" fillId="6" borderId="6" xfId="10" applyNumberFormat="1" applyFont="1" applyFill="1" applyBorder="1" applyAlignment="1" applyProtection="1">
      <alignment horizontal="center" vertical="center"/>
      <protection locked="0"/>
    </xf>
    <xf numFmtId="1" fontId="7" fillId="6" borderId="7" xfId="9" applyNumberFormat="1" applyFont="1" applyFill="1" applyBorder="1" applyAlignment="1" applyProtection="1">
      <alignment horizontal="center" vertical="center"/>
      <protection locked="0"/>
    </xf>
    <xf numFmtId="1" fontId="7" fillId="6" borderId="21" xfId="9" applyNumberFormat="1" applyFont="1" applyFill="1" applyBorder="1" applyAlignment="1" applyProtection="1">
      <alignment horizontal="center" vertical="center"/>
      <protection locked="0"/>
    </xf>
    <xf numFmtId="1" fontId="7" fillId="6" borderId="22" xfId="9" applyNumberFormat="1" applyFont="1" applyFill="1" applyBorder="1" applyAlignment="1" applyProtection="1">
      <alignment horizontal="center" vertical="center"/>
      <protection locked="0"/>
    </xf>
    <xf numFmtId="2" fontId="16" fillId="6" borderId="6" xfId="9" applyNumberFormat="1" applyFont="1" applyFill="1" applyBorder="1" applyAlignment="1" applyProtection="1">
      <alignment horizontal="center" vertical="center"/>
      <protection locked="0"/>
    </xf>
    <xf numFmtId="2" fontId="16" fillId="6" borderId="60" xfId="9" applyNumberFormat="1" applyFont="1" applyFill="1" applyBorder="1" applyAlignment="1">
      <alignment horizontal="center" vertical="center"/>
    </xf>
    <xf numFmtId="2" fontId="16" fillId="6" borderId="7" xfId="9" applyNumberFormat="1" applyFont="1" applyFill="1" applyBorder="1" applyAlignment="1">
      <alignment horizontal="center" vertical="center"/>
    </xf>
    <xf numFmtId="2" fontId="16" fillId="6" borderId="22" xfId="9" applyNumberFormat="1" applyFont="1" applyFill="1" applyBorder="1" applyAlignment="1">
      <alignment horizontal="center" vertical="center"/>
    </xf>
    <xf numFmtId="2" fontId="15" fillId="6" borderId="17" xfId="9" applyNumberFormat="1" applyFont="1" applyFill="1" applyBorder="1" applyAlignment="1">
      <alignment horizontal="center" vertical="center"/>
    </xf>
    <xf numFmtId="1" fontId="16" fillId="6" borderId="7" xfId="9" applyNumberFormat="1" applyFont="1" applyFill="1" applyBorder="1" applyAlignment="1" applyProtection="1">
      <alignment horizontal="center" vertical="center" wrapText="1"/>
      <protection locked="0"/>
    </xf>
    <xf numFmtId="1" fontId="16" fillId="6" borderId="21" xfId="9" applyNumberFormat="1" applyFont="1" applyFill="1" applyBorder="1" applyAlignment="1" applyProtection="1">
      <alignment horizontal="center" vertical="center"/>
      <protection locked="0"/>
    </xf>
    <xf numFmtId="1" fontId="16" fillId="6" borderId="22" xfId="9" applyNumberFormat="1" applyFont="1" applyFill="1" applyBorder="1" applyAlignment="1" applyProtection="1">
      <alignment horizontal="center" vertical="center"/>
      <protection locked="0"/>
    </xf>
    <xf numFmtId="2" fontId="16" fillId="6" borderId="31" xfId="9" applyNumberFormat="1" applyFont="1" applyFill="1" applyBorder="1" applyAlignment="1" applyProtection="1">
      <alignment horizontal="center" vertical="center"/>
      <protection locked="0"/>
    </xf>
    <xf numFmtId="1" fontId="16" fillId="6" borderId="7" xfId="9" applyNumberFormat="1" applyFont="1" applyFill="1" applyBorder="1" applyAlignment="1" applyProtection="1">
      <alignment horizontal="center" vertical="center"/>
      <protection locked="0"/>
    </xf>
    <xf numFmtId="2" fontId="16" fillId="6" borderId="33" xfId="9" applyNumberFormat="1" applyFont="1" applyFill="1" applyBorder="1" applyAlignment="1">
      <alignment horizontal="center" vertical="center"/>
    </xf>
    <xf numFmtId="2" fontId="15" fillId="6" borderId="17" xfId="9" applyNumberFormat="1" applyFont="1" applyFill="1" applyBorder="1" applyAlignment="1" applyProtection="1">
      <alignment horizontal="center" vertical="center"/>
      <protection locked="0"/>
    </xf>
    <xf numFmtId="4" fontId="15" fillId="6" borderId="17" xfId="9" applyNumberFormat="1" applyFont="1" applyFill="1" applyBorder="1" applyAlignment="1">
      <alignment horizontal="center" vertical="center"/>
    </xf>
    <xf numFmtId="0" fontId="7" fillId="6" borderId="59" xfId="9" applyFont="1" applyFill="1" applyBorder="1" applyAlignment="1">
      <alignment horizontal="center" vertical="center"/>
    </xf>
    <xf numFmtId="0" fontId="7" fillId="0" borderId="29" xfId="9" applyFont="1" applyBorder="1" applyAlignment="1">
      <alignment horizontal="center" vertical="center"/>
    </xf>
    <xf numFmtId="0" fontId="5" fillId="0" borderId="16" xfId="8" applyFont="1" applyBorder="1" applyAlignment="1">
      <alignment vertical="center"/>
    </xf>
    <xf numFmtId="2" fontId="15" fillId="0" borderId="6" xfId="8" applyNumberFormat="1" applyFont="1" applyBorder="1" applyAlignment="1" applyProtection="1">
      <alignment horizontal="center" vertical="center"/>
      <protection locked="0"/>
    </xf>
    <xf numFmtId="2" fontId="15" fillId="0" borderId="6" xfId="10" applyNumberFormat="1" applyFont="1" applyFill="1" applyBorder="1" applyAlignment="1" applyProtection="1">
      <alignment horizontal="center" vertical="center"/>
      <protection locked="0"/>
    </xf>
    <xf numFmtId="1" fontId="7" fillId="0" borderId="7" xfId="9" applyNumberFormat="1" applyFont="1" applyBorder="1" applyAlignment="1" applyProtection="1">
      <alignment horizontal="center" vertical="center"/>
      <protection locked="0"/>
    </xf>
    <xf numFmtId="1" fontId="7" fillId="0" borderId="21" xfId="9" applyNumberFormat="1" applyFont="1" applyBorder="1" applyAlignment="1" applyProtection="1">
      <alignment horizontal="center" vertical="center"/>
      <protection locked="0"/>
    </xf>
    <xf numFmtId="1" fontId="7" fillId="0" borderId="22" xfId="9" applyNumberFormat="1" applyFont="1" applyBorder="1" applyAlignment="1" applyProtection="1">
      <alignment horizontal="center" vertical="center"/>
      <protection locked="0"/>
    </xf>
    <xf numFmtId="2" fontId="16" fillId="0" borderId="6" xfId="9" applyNumberFormat="1" applyFont="1" applyBorder="1" applyAlignment="1" applyProtection="1">
      <alignment horizontal="center" vertical="center"/>
      <protection locked="0"/>
    </xf>
    <xf numFmtId="2" fontId="16" fillId="0" borderId="60" xfId="9" applyNumberFormat="1" applyFont="1" applyBorder="1" applyAlignment="1">
      <alignment horizontal="center" vertical="center"/>
    </xf>
    <xf numFmtId="2" fontId="16" fillId="0" borderId="7" xfId="9" applyNumberFormat="1" applyFont="1" applyBorder="1" applyAlignment="1">
      <alignment horizontal="center" vertical="center"/>
    </xf>
    <xf numFmtId="2" fontId="16" fillId="0" borderId="22" xfId="9" applyNumberFormat="1" applyFont="1" applyBorder="1" applyAlignment="1">
      <alignment horizontal="center" vertical="center"/>
    </xf>
    <xf numFmtId="2" fontId="15" fillId="0" borderId="17" xfId="9" applyNumberFormat="1" applyFont="1" applyBorder="1" applyAlignment="1">
      <alignment horizontal="center" vertical="center"/>
    </xf>
    <xf numFmtId="1" fontId="16" fillId="0" borderId="7" xfId="9" applyNumberFormat="1" applyFont="1" applyBorder="1" applyAlignment="1" applyProtection="1">
      <alignment horizontal="center" vertical="center" wrapText="1"/>
      <protection locked="0"/>
    </xf>
    <xf numFmtId="1" fontId="16" fillId="0" borderId="21" xfId="9" applyNumberFormat="1" applyFont="1" applyBorder="1" applyAlignment="1" applyProtection="1">
      <alignment horizontal="center" vertical="center"/>
      <protection locked="0"/>
    </xf>
    <xf numFmtId="1" fontId="16" fillId="0" borderId="22" xfId="9" applyNumberFormat="1" applyFont="1" applyBorder="1" applyAlignment="1" applyProtection="1">
      <alignment horizontal="center" vertical="center"/>
      <protection locked="0"/>
    </xf>
    <xf numFmtId="2" fontId="16" fillId="0" borderId="31" xfId="9" applyNumberFormat="1" applyFont="1" applyBorder="1" applyAlignment="1" applyProtection="1">
      <alignment horizontal="center" vertical="center"/>
      <protection locked="0"/>
    </xf>
    <xf numFmtId="1" fontId="16" fillId="0" borderId="7" xfId="9" applyNumberFormat="1" applyFont="1" applyBorder="1" applyAlignment="1" applyProtection="1">
      <alignment horizontal="center" vertical="center"/>
      <protection locked="0"/>
    </xf>
    <xf numFmtId="2" fontId="16" fillId="0" borderId="33" xfId="9" applyNumberFormat="1" applyFont="1" applyBorder="1" applyAlignment="1">
      <alignment horizontal="center" vertical="center"/>
    </xf>
    <xf numFmtId="2" fontId="15" fillId="0" borderId="17" xfId="9" applyNumberFormat="1" applyFont="1" applyBorder="1" applyAlignment="1" applyProtection="1">
      <alignment horizontal="center" vertical="center"/>
      <protection locked="0"/>
    </xf>
    <xf numFmtId="4" fontId="15" fillId="0" borderId="17" xfId="9" applyNumberFormat="1" applyFont="1" applyBorder="1" applyAlignment="1">
      <alignment horizontal="center" vertical="center"/>
    </xf>
    <xf numFmtId="0" fontId="7" fillId="0" borderId="59" xfId="9" applyFont="1" applyBorder="1" applyAlignment="1">
      <alignment horizontal="center" vertical="center"/>
    </xf>
    <xf numFmtId="2" fontId="15" fillId="2" borderId="6" xfId="9" applyNumberFormat="1" applyFont="1" applyFill="1" applyBorder="1" applyAlignment="1" applyProtection="1">
      <alignment horizontal="center" vertical="center"/>
      <protection locked="0"/>
    </xf>
    <xf numFmtId="0" fontId="12" fillId="0" borderId="0" xfId="9" applyFont="1" applyAlignment="1" applyProtection="1">
      <alignment horizontal="center"/>
      <protection locked="0"/>
    </xf>
    <xf numFmtId="0" fontId="12" fillId="0" borderId="0" xfId="9" applyFont="1" applyProtection="1">
      <protection locked="0"/>
    </xf>
    <xf numFmtId="2" fontId="12" fillId="0" borderId="0" xfId="9" applyNumberFormat="1" applyFont="1" applyAlignment="1" applyProtection="1">
      <alignment horizontal="center" vertical="center"/>
      <protection locked="0"/>
    </xf>
    <xf numFmtId="2" fontId="12" fillId="0" borderId="0" xfId="9" applyNumberFormat="1" applyFont="1" applyProtection="1">
      <protection locked="0"/>
    </xf>
    <xf numFmtId="2" fontId="12" fillId="0" borderId="0" xfId="9" applyNumberFormat="1" applyFont="1" applyAlignment="1" applyProtection="1">
      <alignment horizontal="center"/>
      <protection locked="0"/>
    </xf>
    <xf numFmtId="0" fontId="12" fillId="0" borderId="0" xfId="9" applyFont="1" applyAlignment="1">
      <alignment horizontal="center"/>
    </xf>
    <xf numFmtId="0" fontId="31" fillId="0" borderId="0" xfId="9" applyFont="1" applyProtection="1">
      <protection locked="0"/>
    </xf>
    <xf numFmtId="2" fontId="31" fillId="0" borderId="0" xfId="9" applyNumberFormat="1" applyFont="1" applyAlignment="1" applyProtection="1">
      <alignment horizontal="center" vertical="center"/>
      <protection locked="0"/>
    </xf>
    <xf numFmtId="2" fontId="31" fillId="0" borderId="0" xfId="9" applyNumberFormat="1" applyFont="1" applyProtection="1">
      <protection locked="0"/>
    </xf>
    <xf numFmtId="0" fontId="31" fillId="0" borderId="0" xfId="9" applyFont="1" applyAlignment="1" applyProtection="1">
      <alignment horizontal="center"/>
      <protection locked="0"/>
    </xf>
    <xf numFmtId="0" fontId="33" fillId="0" borderId="0" xfId="9" applyFont="1" applyAlignment="1" applyProtection="1">
      <alignment wrapText="1"/>
      <protection locked="0"/>
    </xf>
    <xf numFmtId="0" fontId="12" fillId="0" borderId="0" xfId="9" applyFont="1"/>
    <xf numFmtId="2" fontId="12" fillId="0" borderId="0" xfId="9" applyNumberFormat="1" applyFont="1" applyAlignment="1">
      <alignment horizontal="center"/>
    </xf>
    <xf numFmtId="0" fontId="34" fillId="0" borderId="0" xfId="9" applyFont="1" applyAlignment="1">
      <alignment horizontal="left"/>
    </xf>
    <xf numFmtId="0" fontId="12" fillId="4" borderId="35" xfId="9" applyFont="1" applyFill="1" applyBorder="1" applyAlignment="1">
      <alignment horizontal="left"/>
    </xf>
    <xf numFmtId="0" fontId="12" fillId="4" borderId="0" xfId="9" applyFont="1" applyFill="1" applyAlignment="1">
      <alignment horizontal="left"/>
    </xf>
    <xf numFmtId="0" fontId="12" fillId="4" borderId="20" xfId="9" applyFont="1" applyFill="1" applyBorder="1" applyAlignment="1">
      <alignment horizontal="left"/>
    </xf>
    <xf numFmtId="2" fontId="12" fillId="0" borderId="0" xfId="9" applyNumberFormat="1" applyFont="1" applyAlignment="1">
      <alignment horizontal="center" vertical="center"/>
    </xf>
    <xf numFmtId="2" fontId="12" fillId="0" borderId="0" xfId="9" applyNumberFormat="1" applyFont="1"/>
    <xf numFmtId="0" fontId="12" fillId="4" borderId="35" xfId="9" applyFont="1" applyFill="1" applyBorder="1" applyAlignment="1">
      <alignment wrapText="1"/>
    </xf>
    <xf numFmtId="0" fontId="12" fillId="4" borderId="0" xfId="9" applyFont="1" applyFill="1" applyAlignment="1">
      <alignment wrapText="1"/>
    </xf>
    <xf numFmtId="0" fontId="18" fillId="0" borderId="0" xfId="9" applyFont="1"/>
    <xf numFmtId="0" fontId="12" fillId="4" borderId="36" xfId="9" applyFont="1" applyFill="1" applyBorder="1" applyAlignment="1">
      <alignment horizontal="left"/>
    </xf>
    <xf numFmtId="0" fontId="12" fillId="4" borderId="19" xfId="9" applyFont="1" applyFill="1" applyBorder="1" applyAlignment="1">
      <alignment horizontal="left"/>
    </xf>
    <xf numFmtId="0" fontId="12" fillId="4" borderId="31" xfId="9" applyFont="1" applyFill="1" applyBorder="1" applyAlignment="1">
      <alignment horizontal="left"/>
    </xf>
    <xf numFmtId="0" fontId="12" fillId="4" borderId="35" xfId="9" applyFont="1" applyFill="1" applyBorder="1" applyAlignment="1">
      <alignment horizontal="center" wrapText="1"/>
    </xf>
    <xf numFmtId="0" fontId="12" fillId="4" borderId="0" xfId="9" applyFont="1" applyFill="1" applyAlignment="1">
      <alignment horizontal="center" wrapText="1"/>
    </xf>
    <xf numFmtId="0" fontId="12" fillId="4" borderId="0" xfId="9" applyFont="1" applyFill="1"/>
    <xf numFmtId="0" fontId="12" fillId="4" borderId="20" xfId="9" applyFont="1" applyFill="1" applyBorder="1"/>
    <xf numFmtId="0" fontId="12" fillId="4" borderId="35" xfId="9" applyFont="1" applyFill="1" applyBorder="1" applyAlignment="1">
      <alignment horizontal="left" vertical="center" wrapText="1"/>
    </xf>
    <xf numFmtId="0" fontId="12" fillId="4" borderId="0" xfId="9" applyFont="1" applyFill="1" applyAlignment="1">
      <alignment horizontal="left" vertical="center" wrapText="1"/>
    </xf>
    <xf numFmtId="0" fontId="12" fillId="4" borderId="20" xfId="9" applyFont="1" applyFill="1" applyBorder="1" applyAlignment="1">
      <alignment horizontal="left" vertical="center" wrapText="1"/>
    </xf>
    <xf numFmtId="0" fontId="12" fillId="4" borderId="0" xfId="9" applyFont="1" applyFill="1" applyAlignment="1">
      <alignment horizontal="center" vertical="center" wrapText="1"/>
    </xf>
    <xf numFmtId="0" fontId="12" fillId="4" borderId="20" xfId="9" applyFont="1" applyFill="1" applyBorder="1" applyAlignment="1">
      <alignment horizontal="center" vertical="center" wrapText="1"/>
    </xf>
    <xf numFmtId="0" fontId="12" fillId="0" borderId="0" xfId="9" applyFont="1" applyAlignment="1">
      <alignment wrapText="1"/>
    </xf>
    <xf numFmtId="1" fontId="12" fillId="0" borderId="0" xfId="9" applyNumberFormat="1" applyFont="1"/>
    <xf numFmtId="0" fontId="12" fillId="0" borderId="0" xfId="9" applyFont="1" applyAlignment="1">
      <alignment horizontal="center" vertical="center"/>
    </xf>
    <xf numFmtId="2" fontId="12" fillId="0" borderId="10" xfId="9" applyNumberFormat="1" applyFont="1" applyBorder="1" applyAlignment="1">
      <alignment horizontal="center" vertical="center"/>
    </xf>
    <xf numFmtId="2" fontId="12" fillId="0" borderId="10" xfId="9" applyNumberFormat="1" applyFont="1" applyBorder="1"/>
    <xf numFmtId="0" fontId="12" fillId="0" borderId="10" xfId="9" applyFont="1" applyBorder="1"/>
    <xf numFmtId="0" fontId="12" fillId="0" borderId="10" xfId="9" applyFont="1" applyBorder="1" applyAlignment="1">
      <alignment horizontal="center"/>
    </xf>
    <xf numFmtId="0" fontId="12" fillId="0" borderId="9" xfId="9" applyFont="1" applyBorder="1"/>
    <xf numFmtId="0" fontId="32" fillId="0" borderId="0" xfId="2" applyFont="1" applyAlignment="1">
      <alignment vertical="center"/>
    </xf>
    <xf numFmtId="0" fontId="0" fillId="0" borderId="0" xfId="0" applyNumberFormat="1"/>
    <xf numFmtId="0" fontId="12" fillId="4" borderId="0" xfId="9" applyFont="1" applyFill="1" applyAlignment="1">
      <alignment horizontal="left" vertical="center" wrapText="1"/>
    </xf>
    <xf numFmtId="0" fontId="12" fillId="4" borderId="20" xfId="9" applyFont="1" applyFill="1" applyBorder="1" applyAlignment="1">
      <alignment horizontal="left" vertical="center" wrapText="1"/>
    </xf>
    <xf numFmtId="0" fontId="12" fillId="4" borderId="0" xfId="9" applyFont="1" applyFill="1" applyAlignment="1">
      <alignment horizontal="left" wrapText="1"/>
    </xf>
    <xf numFmtId="0" fontId="12" fillId="4" borderId="20" xfId="9" applyFont="1" applyFill="1" applyBorder="1" applyAlignment="1">
      <alignment horizontal="left" wrapText="1"/>
    </xf>
    <xf numFmtId="0" fontId="12" fillId="4" borderId="0" xfId="9" applyFont="1" applyFill="1" applyAlignment="1">
      <alignment horizontal="center" vertical="center" wrapText="1"/>
    </xf>
    <xf numFmtId="0" fontId="12" fillId="4" borderId="20" xfId="9" applyFont="1" applyFill="1" applyBorder="1" applyAlignment="1">
      <alignment horizontal="center" vertical="center" wrapText="1"/>
    </xf>
    <xf numFmtId="0" fontId="12" fillId="4" borderId="36" xfId="9" applyFont="1" applyFill="1" applyBorder="1" applyAlignment="1">
      <alignment horizontal="left" wrapText="1"/>
    </xf>
    <xf numFmtId="0" fontId="12" fillId="4" borderId="19" xfId="9" applyFont="1" applyFill="1" applyBorder="1" applyAlignment="1">
      <alignment horizontal="left" wrapText="1"/>
    </xf>
    <xf numFmtId="0" fontId="12" fillId="4" borderId="31" xfId="9" applyFont="1" applyFill="1" applyBorder="1" applyAlignment="1">
      <alignment horizontal="left" wrapText="1"/>
    </xf>
    <xf numFmtId="0" fontId="12" fillId="4" borderId="35" xfId="9" applyFont="1" applyFill="1" applyBorder="1" applyAlignment="1">
      <alignment horizontal="left" vertical="center" wrapText="1"/>
    </xf>
    <xf numFmtId="0" fontId="12" fillId="4" borderId="35" xfId="9" applyFont="1" applyFill="1" applyBorder="1" applyAlignment="1">
      <alignment horizontal="left" wrapText="1"/>
    </xf>
    <xf numFmtId="0" fontId="12" fillId="4" borderId="35" xfId="9" applyFont="1" applyFill="1" applyBorder="1" applyAlignment="1">
      <alignment horizontal="left"/>
    </xf>
    <xf numFmtId="0" fontId="12" fillId="4" borderId="0" xfId="9" applyFont="1" applyFill="1" applyAlignment="1">
      <alignment horizontal="left"/>
    </xf>
    <xf numFmtId="0" fontId="12" fillId="4" borderId="20" xfId="9" applyFont="1" applyFill="1" applyBorder="1" applyAlignment="1">
      <alignment horizontal="left"/>
    </xf>
    <xf numFmtId="2" fontId="31" fillId="0" borderId="0" xfId="9" applyNumberFormat="1" applyFont="1" applyAlignment="1" applyProtection="1">
      <alignment horizontal="left" vertical="center"/>
      <protection locked="0"/>
    </xf>
    <xf numFmtId="0" fontId="19" fillId="4" borderId="34" xfId="9" applyFont="1" applyFill="1" applyBorder="1" applyAlignment="1">
      <alignment horizontal="center"/>
    </xf>
    <xf numFmtId="0" fontId="19" fillId="4" borderId="14" xfId="9" applyFont="1" applyFill="1" applyBorder="1" applyAlignment="1">
      <alignment horizontal="center"/>
    </xf>
    <xf numFmtId="0" fontId="19" fillId="4" borderId="15" xfId="9" applyFont="1" applyFill="1" applyBorder="1" applyAlignment="1">
      <alignment horizontal="center"/>
    </xf>
    <xf numFmtId="0" fontId="35" fillId="0" borderId="0" xfId="8" applyFont="1" applyAlignment="1">
      <alignment horizontal="center"/>
    </xf>
    <xf numFmtId="0" fontId="12" fillId="4" borderId="0" xfId="9" applyFont="1" applyFill="1" applyAlignment="1">
      <alignment horizontal="center" wrapText="1"/>
    </xf>
    <xf numFmtId="0" fontId="12" fillId="4" borderId="20" xfId="9" applyFont="1" applyFill="1" applyBorder="1" applyAlignment="1">
      <alignment horizontal="center" wrapText="1"/>
    </xf>
    <xf numFmtId="0" fontId="12" fillId="4" borderId="36" xfId="9" applyFont="1" applyFill="1" applyBorder="1" applyAlignment="1">
      <alignment horizontal="left"/>
    </xf>
    <xf numFmtId="0" fontId="12" fillId="4" borderId="19" xfId="9" applyFont="1" applyFill="1" applyBorder="1" applyAlignment="1">
      <alignment horizontal="left"/>
    </xf>
    <xf numFmtId="0" fontId="12" fillId="4" borderId="31" xfId="9" applyFont="1" applyFill="1" applyBorder="1" applyAlignment="1">
      <alignment horizontal="left"/>
    </xf>
    <xf numFmtId="2" fontId="9" fillId="0" borderId="8" xfId="9" applyNumberFormat="1" applyFont="1" applyBorder="1" applyAlignment="1">
      <alignment horizontal="center" vertical="center" textRotation="90" wrapText="1"/>
    </xf>
    <xf numFmtId="2" fontId="9" fillId="0" borderId="55" xfId="9" applyNumberFormat="1" applyFont="1" applyBorder="1" applyAlignment="1">
      <alignment horizontal="center" vertical="center" textRotation="90" wrapText="1"/>
    </xf>
    <xf numFmtId="1" fontId="9" fillId="0" borderId="10" xfId="9" applyNumberFormat="1" applyFont="1" applyBorder="1" applyAlignment="1">
      <alignment horizontal="center" vertical="center" textRotation="90" wrapText="1"/>
    </xf>
    <xf numFmtId="1" fontId="9" fillId="0" borderId="56" xfId="9" applyNumberFormat="1" applyFont="1" applyBorder="1" applyAlignment="1">
      <alignment horizontal="center" vertical="center" textRotation="90" wrapText="1"/>
    </xf>
    <xf numFmtId="1" fontId="6" fillId="0" borderId="10" xfId="9" applyNumberFormat="1" applyFont="1" applyBorder="1" applyAlignment="1">
      <alignment horizontal="center" vertical="center" textRotation="90" wrapText="1"/>
    </xf>
    <xf numFmtId="1" fontId="6" fillId="0" borderId="56" xfId="9" applyNumberFormat="1" applyFont="1" applyBorder="1" applyAlignment="1">
      <alignment horizontal="center" vertical="center" textRotation="90" wrapText="1"/>
    </xf>
    <xf numFmtId="2" fontId="6" fillId="0" borderId="2" xfId="9" applyNumberFormat="1" applyFont="1" applyBorder="1" applyAlignment="1">
      <alignment horizontal="center" vertical="center" textRotation="90" wrapText="1"/>
    </xf>
    <xf numFmtId="2" fontId="6" fillId="0" borderId="9" xfId="9" applyNumberFormat="1" applyFont="1" applyBorder="1" applyAlignment="1">
      <alignment horizontal="center" vertical="center" textRotation="90" wrapText="1"/>
    </xf>
    <xf numFmtId="2" fontId="6" fillId="0" borderId="50" xfId="9" applyNumberFormat="1" applyFont="1" applyBorder="1" applyAlignment="1">
      <alignment horizontal="center" vertical="center" textRotation="90" wrapText="1"/>
    </xf>
    <xf numFmtId="2" fontId="6" fillId="0" borderId="2" xfId="10" applyNumberFormat="1" applyFont="1" applyFill="1" applyBorder="1" applyAlignment="1" applyProtection="1">
      <alignment horizontal="center" vertical="center" textRotation="90" wrapText="1"/>
    </xf>
    <xf numFmtId="2" fontId="6" fillId="0" borderId="9" xfId="10" applyNumberFormat="1" applyFont="1" applyFill="1" applyBorder="1" applyAlignment="1" applyProtection="1">
      <alignment horizontal="center" vertical="center" textRotation="90" wrapText="1"/>
    </xf>
    <xf numFmtId="2" fontId="6" fillId="0" borderId="50" xfId="10" applyNumberFormat="1" applyFont="1" applyFill="1" applyBorder="1" applyAlignment="1" applyProtection="1">
      <alignment horizontal="center" vertical="center" textRotation="90" wrapText="1"/>
    </xf>
    <xf numFmtId="1" fontId="6" fillId="0" borderId="4" xfId="9" applyNumberFormat="1" applyFont="1" applyBorder="1" applyAlignment="1">
      <alignment horizontal="center" vertical="center"/>
    </xf>
    <xf numFmtId="1" fontId="6" fillId="0" borderId="5" xfId="9" applyNumberFormat="1" applyFont="1" applyBorder="1" applyAlignment="1">
      <alignment horizontal="center" vertical="center"/>
    </xf>
    <xf numFmtId="1" fontId="6" fillId="0" borderId="6" xfId="9" applyNumberFormat="1" applyFont="1" applyBorder="1" applyAlignment="1">
      <alignment horizontal="center" vertical="center"/>
    </xf>
    <xf numFmtId="1" fontId="9" fillId="0" borderId="1" xfId="9" applyNumberFormat="1" applyFont="1" applyBorder="1" applyAlignment="1">
      <alignment horizontal="center" vertical="center" textRotation="90" wrapText="1"/>
    </xf>
    <xf numFmtId="1" fontId="9" fillId="0" borderId="8" xfId="9" applyNumberFormat="1" applyFont="1" applyBorder="1" applyAlignment="1">
      <alignment horizontal="center" vertical="center" textRotation="90" wrapText="1"/>
    </xf>
    <xf numFmtId="1" fontId="9" fillId="0" borderId="55" xfId="9" applyNumberFormat="1" applyFont="1" applyBorder="1" applyAlignment="1">
      <alignment horizontal="center" vertical="center" textRotation="90" wrapText="1"/>
    </xf>
    <xf numFmtId="0" fontId="10" fillId="0" borderId="13" xfId="9" applyFont="1" applyBorder="1" applyAlignment="1">
      <alignment horizontal="center" vertical="center" wrapText="1"/>
    </xf>
    <xf numFmtId="0" fontId="10" fillId="0" borderId="14" xfId="9" applyFont="1" applyBorder="1" applyAlignment="1">
      <alignment horizontal="center" vertical="center" wrapText="1"/>
    </xf>
    <xf numFmtId="0" fontId="10" fillId="0" borderId="3" xfId="9" applyFont="1" applyBorder="1" applyAlignment="1">
      <alignment horizontal="center" vertical="center" wrapText="1"/>
    </xf>
    <xf numFmtId="0" fontId="10" fillId="0" borderId="18" xfId="9" applyFont="1" applyBorder="1" applyAlignment="1">
      <alignment horizontal="center" vertical="center" wrapText="1"/>
    </xf>
    <xf numFmtId="0" fontId="10" fillId="0" borderId="19" xfId="9" applyFont="1" applyBorder="1" applyAlignment="1">
      <alignment horizontal="center" vertical="center" wrapText="1"/>
    </xf>
    <xf numFmtId="0" fontId="10" fillId="0" borderId="17" xfId="9" applyFont="1" applyBorder="1" applyAlignment="1">
      <alignment horizontal="center" vertical="center" wrapText="1"/>
    </xf>
    <xf numFmtId="2" fontId="9" fillId="0" borderId="9" xfId="9" applyNumberFormat="1" applyFont="1" applyBorder="1" applyAlignment="1">
      <alignment horizontal="center" vertical="center" textRotation="90" wrapText="1"/>
    </xf>
    <xf numFmtId="2" fontId="9" fillId="0" borderId="50" xfId="9" applyNumberFormat="1" applyFont="1" applyBorder="1" applyAlignment="1">
      <alignment horizontal="center" vertical="center" textRotation="90" wrapText="1"/>
    </xf>
    <xf numFmtId="1" fontId="9" fillId="0" borderId="15" xfId="9" applyNumberFormat="1" applyFont="1" applyBorder="1" applyAlignment="1">
      <alignment horizontal="center" vertical="center" textRotation="90" wrapText="1"/>
    </xf>
    <xf numFmtId="1" fontId="9" fillId="0" borderId="20" xfId="9" applyNumberFormat="1" applyFont="1" applyBorder="1" applyAlignment="1">
      <alignment horizontal="center" vertical="center" textRotation="90" wrapText="1"/>
    </xf>
    <xf numFmtId="1" fontId="9" fillId="0" borderId="42" xfId="9" applyNumberFormat="1" applyFont="1" applyBorder="1" applyAlignment="1">
      <alignment horizontal="center" vertical="center" textRotation="90" wrapText="1"/>
    </xf>
    <xf numFmtId="0" fontId="25" fillId="0" borderId="37" xfId="8" applyFont="1" applyBorder="1" applyAlignment="1">
      <alignment horizontal="center" vertical="center" wrapText="1"/>
    </xf>
    <xf numFmtId="0" fontId="25" fillId="0" borderId="38" xfId="8" applyFont="1" applyBorder="1" applyAlignment="1">
      <alignment horizontal="center" vertical="center" wrapText="1"/>
    </xf>
    <xf numFmtId="0" fontId="25" fillId="0" borderId="39" xfId="8" applyFont="1" applyBorder="1" applyAlignment="1">
      <alignment horizontal="center" vertical="center" wrapText="1"/>
    </xf>
    <xf numFmtId="0" fontId="25" fillId="0" borderId="40" xfId="8" applyFont="1" applyBorder="1" applyAlignment="1">
      <alignment horizontal="center" vertical="center" wrapText="1"/>
    </xf>
    <xf numFmtId="0" fontId="25" fillId="0" borderId="41" xfId="8" applyFont="1" applyBorder="1" applyAlignment="1">
      <alignment horizontal="center" vertical="center" wrapText="1"/>
    </xf>
    <xf numFmtId="0" fontId="25" fillId="0" borderId="42" xfId="8" applyFont="1" applyBorder="1" applyAlignment="1">
      <alignment horizontal="center" vertical="center" wrapText="1"/>
    </xf>
    <xf numFmtId="0" fontId="29" fillId="0" borderId="8" xfId="9" applyFont="1" applyBorder="1" applyAlignment="1">
      <alignment horizontal="center" vertical="center" textRotation="90"/>
    </xf>
    <xf numFmtId="0" fontId="29" fillId="0" borderId="33" xfId="9" applyFont="1" applyBorder="1" applyAlignment="1">
      <alignment horizontal="center" vertical="center" textRotation="90"/>
    </xf>
    <xf numFmtId="0" fontId="4" fillId="0" borderId="43" xfId="9" applyFont="1" applyBorder="1" applyAlignment="1">
      <alignment horizontal="center" vertical="center" textRotation="90"/>
    </xf>
    <xf numFmtId="0" fontId="4" fillId="0" borderId="9" xfId="9" applyFont="1" applyBorder="1" applyAlignment="1">
      <alignment horizontal="center" vertical="center" textRotation="90"/>
    </xf>
    <xf numFmtId="0" fontId="4" fillId="0" borderId="50" xfId="9" applyFont="1" applyBorder="1" applyAlignment="1">
      <alignment horizontal="center" vertical="center" textRotation="90"/>
    </xf>
    <xf numFmtId="2" fontId="5" fillId="0" borderId="43" xfId="9" applyNumberFormat="1" applyFont="1" applyBorder="1" applyAlignment="1">
      <alignment horizontal="center" vertical="center" textRotation="90" wrapText="1"/>
    </xf>
    <xf numFmtId="2" fontId="5" fillId="0" borderId="9" xfId="9" applyNumberFormat="1" applyFont="1" applyBorder="1" applyAlignment="1">
      <alignment horizontal="center" vertical="center" textRotation="90" wrapText="1"/>
    </xf>
    <xf numFmtId="2" fontId="5" fillId="0" borderId="16" xfId="9" applyNumberFormat="1" applyFont="1" applyBorder="1" applyAlignment="1">
      <alignment horizontal="center" vertical="center" textRotation="90" wrapText="1"/>
    </xf>
    <xf numFmtId="2" fontId="5" fillId="0" borderId="44" xfId="10" applyNumberFormat="1" applyFont="1" applyFill="1" applyBorder="1" applyAlignment="1" applyProtection="1">
      <alignment horizontal="center" vertical="center" textRotation="90" wrapText="1"/>
    </xf>
    <xf numFmtId="2" fontId="5" fillId="0" borderId="10" xfId="10" applyNumberFormat="1" applyFont="1" applyFill="1" applyBorder="1" applyAlignment="1" applyProtection="1">
      <alignment horizontal="center" vertical="center" textRotation="90" wrapText="1"/>
    </xf>
    <xf numFmtId="2" fontId="5" fillId="0" borderId="17" xfId="10" applyNumberFormat="1" applyFont="1" applyFill="1" applyBorder="1" applyAlignment="1" applyProtection="1">
      <alignment horizontal="center" vertical="center" textRotation="90" wrapText="1"/>
    </xf>
    <xf numFmtId="2" fontId="5" fillId="0" borderId="44" xfId="9" applyNumberFormat="1" applyFont="1" applyBorder="1" applyAlignment="1">
      <alignment horizontal="center" vertical="center" textRotation="90" wrapText="1"/>
    </xf>
    <xf numFmtId="2" fontId="5" fillId="0" borderId="10" xfId="9" applyNumberFormat="1" applyFont="1" applyBorder="1" applyAlignment="1">
      <alignment horizontal="center" vertical="center" textRotation="90" wrapText="1"/>
    </xf>
    <xf numFmtId="2" fontId="5" fillId="0" borderId="17" xfId="9" applyNumberFormat="1" applyFont="1" applyBorder="1" applyAlignment="1">
      <alignment horizontal="center" vertical="center" textRotation="90" wrapText="1"/>
    </xf>
    <xf numFmtId="1" fontId="6" fillId="0" borderId="45" xfId="9" applyNumberFormat="1" applyFont="1" applyBorder="1" applyAlignment="1">
      <alignment horizontal="center" vertical="center" wrapText="1"/>
    </xf>
    <xf numFmtId="1" fontId="6" fillId="0" borderId="46" xfId="9" applyNumberFormat="1" applyFont="1" applyBorder="1" applyAlignment="1">
      <alignment horizontal="center" vertical="center" wrapText="1"/>
    </xf>
    <xf numFmtId="1" fontId="6" fillId="0" borderId="47" xfId="9" applyNumberFormat="1" applyFont="1" applyBorder="1" applyAlignment="1">
      <alignment horizontal="center" vertical="center" wrapText="1"/>
    </xf>
    <xf numFmtId="0" fontId="6" fillId="0" borderId="45" xfId="9" applyFont="1" applyBorder="1" applyAlignment="1">
      <alignment horizontal="center" vertical="center" wrapText="1"/>
    </xf>
    <xf numFmtId="0" fontId="6" fillId="0" borderId="46" xfId="9" applyFont="1" applyBorder="1" applyAlignment="1">
      <alignment horizontal="center" vertical="center" wrapText="1"/>
    </xf>
    <xf numFmtId="0" fontId="6" fillId="0" borderId="48" xfId="9" applyFont="1" applyBorder="1" applyAlignment="1">
      <alignment horizontal="center" vertical="center" wrapText="1"/>
    </xf>
    <xf numFmtId="2" fontId="5" fillId="0" borderId="9" xfId="10" applyNumberFormat="1" applyFont="1" applyFill="1" applyBorder="1" applyAlignment="1" applyProtection="1">
      <alignment horizontal="center" vertical="center" textRotation="90" wrapText="1"/>
    </xf>
    <xf numFmtId="2" fontId="5" fillId="0" borderId="16" xfId="10" applyNumberFormat="1" applyFont="1" applyFill="1" applyBorder="1" applyAlignment="1" applyProtection="1">
      <alignment horizontal="center" vertical="center" textRotation="90" wrapText="1"/>
    </xf>
    <xf numFmtId="2" fontId="30" fillId="0" borderId="43" xfId="9" applyNumberFormat="1" applyFont="1" applyBorder="1" applyAlignment="1">
      <alignment horizontal="center" textRotation="90" wrapText="1"/>
    </xf>
    <xf numFmtId="2" fontId="30" fillId="0" borderId="9" xfId="9" applyNumberFormat="1" applyFont="1" applyBorder="1" applyAlignment="1">
      <alignment horizontal="center" textRotation="90" wrapText="1"/>
    </xf>
    <xf numFmtId="2" fontId="30" fillId="0" borderId="16" xfId="9" applyNumberFormat="1" applyFont="1" applyBorder="1" applyAlignment="1">
      <alignment horizontal="center" textRotation="90" wrapText="1"/>
    </xf>
    <xf numFmtId="4" fontId="4" fillId="0" borderId="43" xfId="9" applyNumberFormat="1" applyFont="1" applyBorder="1" applyAlignment="1">
      <alignment horizontal="center" vertical="center" textRotation="90" wrapText="1"/>
    </xf>
    <xf numFmtId="4" fontId="4" fillId="0" borderId="9" xfId="9" applyNumberFormat="1" applyFont="1" applyBorder="1" applyAlignment="1">
      <alignment horizontal="center" vertical="center" textRotation="90" wrapText="1"/>
    </xf>
    <xf numFmtId="4" fontId="4" fillId="0" borderId="50" xfId="9" applyNumberFormat="1" applyFont="1" applyBorder="1" applyAlignment="1">
      <alignment horizontal="center" vertical="center" textRotation="90" wrapText="1"/>
    </xf>
    <xf numFmtId="0" fontId="29" fillId="0" borderId="49" xfId="9" applyFont="1" applyBorder="1" applyAlignment="1">
      <alignment horizontal="center" vertical="center" textRotation="90"/>
    </xf>
    <xf numFmtId="0" fontId="29" fillId="0" borderId="12" xfId="9" applyFont="1" applyBorder="1" applyAlignment="1">
      <alignment horizontal="center" vertical="center" textRotation="90"/>
    </xf>
    <xf numFmtId="0" fontId="29" fillId="0" borderId="57" xfId="9" applyFont="1" applyBorder="1" applyAlignment="1">
      <alignment horizontal="center" vertical="center" textRotation="90"/>
    </xf>
    <xf numFmtId="0" fontId="8" fillId="0" borderId="11" xfId="9" applyFont="1" applyBorder="1" applyAlignment="1">
      <alignment horizontal="center" vertical="center" wrapText="1"/>
    </xf>
    <xf numFmtId="0" fontId="8" fillId="0" borderId="0" xfId="9" applyFont="1" applyAlignment="1">
      <alignment horizontal="center" vertical="center"/>
    </xf>
    <xf numFmtId="0" fontId="8" fillId="0" borderId="10" xfId="9" applyFont="1" applyBorder="1" applyAlignment="1">
      <alignment horizontal="center" vertical="center"/>
    </xf>
    <xf numFmtId="0" fontId="8" fillId="0" borderId="18" xfId="9" applyFont="1" applyBorder="1" applyAlignment="1">
      <alignment horizontal="center" vertical="center"/>
    </xf>
    <xf numFmtId="0" fontId="8" fillId="0" borderId="19" xfId="9" applyFont="1" applyBorder="1" applyAlignment="1">
      <alignment horizontal="center" vertical="center"/>
    </xf>
    <xf numFmtId="0" fontId="8" fillId="0" borderId="17" xfId="9" applyFont="1" applyBorder="1" applyAlignment="1">
      <alignment horizontal="center" vertical="center"/>
    </xf>
    <xf numFmtId="1" fontId="9" fillId="0" borderId="9" xfId="9" applyNumberFormat="1" applyFont="1" applyBorder="1" applyAlignment="1">
      <alignment horizontal="center" vertical="center" textRotation="90" wrapText="1"/>
    </xf>
    <xf numFmtId="1" fontId="9" fillId="0" borderId="50" xfId="9" applyNumberFormat="1" applyFont="1" applyBorder="1" applyAlignment="1">
      <alignment horizontal="center" vertical="center" textRotation="90" wrapText="1"/>
    </xf>
    <xf numFmtId="1" fontId="9" fillId="0" borderId="12" xfId="9" applyNumberFormat="1" applyFont="1" applyBorder="1" applyAlignment="1">
      <alignment horizontal="center" vertical="center" textRotation="90" wrapText="1"/>
    </xf>
    <xf numFmtId="1" fontId="9" fillId="0" borderId="54" xfId="9" applyNumberFormat="1" applyFont="1" applyBorder="1" applyAlignment="1">
      <alignment horizontal="center" vertical="center" textRotation="90" wrapText="1"/>
    </xf>
    <xf numFmtId="0" fontId="12" fillId="4" borderId="36" xfId="2" applyFont="1" applyFill="1" applyBorder="1" applyAlignment="1">
      <alignment horizontal="left" wrapText="1"/>
    </xf>
    <xf numFmtId="0" fontId="12" fillId="4" borderId="19" xfId="2" applyFont="1" applyFill="1" applyBorder="1" applyAlignment="1">
      <alignment horizontal="left" wrapText="1"/>
    </xf>
    <xf numFmtId="0" fontId="12" fillId="4" borderId="31" xfId="2" applyFont="1" applyFill="1" applyBorder="1" applyAlignment="1">
      <alignment horizontal="left" wrapText="1"/>
    </xf>
    <xf numFmtId="0" fontId="12" fillId="4" borderId="35" xfId="2" applyFont="1" applyFill="1" applyBorder="1" applyAlignment="1">
      <alignment horizontal="left" vertical="center" wrapText="1"/>
    </xf>
    <xf numFmtId="0" fontId="12" fillId="4" borderId="0" xfId="2" applyFont="1" applyFill="1" applyAlignment="1">
      <alignment horizontal="left" vertical="center" wrapText="1"/>
    </xf>
    <xf numFmtId="0" fontId="12" fillId="4" borderId="20" xfId="2" applyFont="1" applyFill="1" applyBorder="1" applyAlignment="1">
      <alignment horizontal="left" vertical="center" wrapText="1"/>
    </xf>
    <xf numFmtId="0" fontId="12" fillId="4" borderId="35" xfId="2" applyFont="1" applyFill="1" applyBorder="1" applyAlignment="1">
      <alignment horizontal="left" wrapText="1"/>
    </xf>
    <xf numFmtId="0" fontId="12" fillId="4" borderId="0" xfId="2" applyFont="1" applyFill="1" applyAlignment="1">
      <alignment horizontal="left" wrapText="1"/>
    </xf>
    <xf numFmtId="0" fontId="12" fillId="4" borderId="20" xfId="2" applyFont="1" applyFill="1" applyBorder="1" applyAlignment="1">
      <alignment horizontal="left" wrapText="1"/>
    </xf>
    <xf numFmtId="0" fontId="12" fillId="4" borderId="0" xfId="2" applyFont="1" applyFill="1" applyAlignment="1">
      <alignment horizontal="center" vertical="center" wrapText="1"/>
    </xf>
    <xf numFmtId="0" fontId="12" fillId="4" borderId="20" xfId="2" applyFont="1" applyFill="1" applyBorder="1" applyAlignment="1">
      <alignment horizontal="center" vertical="center" wrapText="1"/>
    </xf>
    <xf numFmtId="0" fontId="12" fillId="4" borderId="35" xfId="2" applyFont="1" applyFill="1" applyBorder="1" applyAlignment="1">
      <alignment horizontal="left"/>
    </xf>
    <xf numFmtId="0" fontId="12" fillId="4" borderId="0" xfId="2" applyFont="1" applyFill="1" applyAlignment="1">
      <alignment horizontal="left"/>
    </xf>
    <xf numFmtId="0" fontId="12" fillId="4" borderId="20" xfId="2" applyFont="1" applyFill="1" applyBorder="1" applyAlignment="1">
      <alignment horizontal="left"/>
    </xf>
    <xf numFmtId="0" fontId="12" fillId="4" borderId="35" xfId="2" applyFont="1" applyFill="1" applyBorder="1" applyAlignment="1">
      <alignment horizontal="center" wrapText="1"/>
    </xf>
    <xf numFmtId="0" fontId="12" fillId="4" borderId="0" xfId="2" applyFont="1" applyFill="1" applyAlignment="1">
      <alignment horizontal="center" wrapText="1"/>
    </xf>
    <xf numFmtId="0" fontId="12" fillId="4" borderId="20" xfId="2" applyFont="1" applyFill="1" applyBorder="1" applyAlignment="1">
      <alignment horizontal="center" wrapText="1"/>
    </xf>
    <xf numFmtId="0" fontId="12" fillId="4" borderId="36" xfId="2" applyFont="1" applyFill="1" applyBorder="1" applyAlignment="1">
      <alignment horizontal="left"/>
    </xf>
    <xf numFmtId="0" fontId="12" fillId="4" borderId="19" xfId="2" applyFont="1" applyFill="1" applyBorder="1" applyAlignment="1">
      <alignment horizontal="left"/>
    </xf>
    <xf numFmtId="0" fontId="12" fillId="4" borderId="31" xfId="2" applyFont="1" applyFill="1" applyBorder="1" applyAlignment="1">
      <alignment horizontal="left"/>
    </xf>
    <xf numFmtId="0" fontId="18" fillId="4" borderId="34" xfId="2" applyFont="1" applyFill="1" applyBorder="1" applyAlignment="1">
      <alignment horizontal="center"/>
    </xf>
    <xf numFmtId="0" fontId="18" fillId="4" borderId="14" xfId="2" applyFont="1" applyFill="1" applyBorder="1" applyAlignment="1">
      <alignment horizontal="center"/>
    </xf>
    <xf numFmtId="0" fontId="18" fillId="4" borderId="15" xfId="2" applyFont="1" applyFill="1" applyBorder="1" applyAlignment="1">
      <alignment horizontal="center"/>
    </xf>
    <xf numFmtId="0" fontId="19" fillId="4" borderId="34" xfId="2" applyFont="1" applyFill="1" applyBorder="1" applyAlignment="1">
      <alignment horizontal="center"/>
    </xf>
    <xf numFmtId="0" fontId="19" fillId="4" borderId="14" xfId="2" applyFont="1" applyFill="1" applyBorder="1" applyAlignment="1">
      <alignment horizontal="center"/>
    </xf>
    <xf numFmtId="0" fontId="19" fillId="4" borderId="15" xfId="2" applyFont="1" applyFill="1" applyBorder="1" applyAlignment="1">
      <alignment horizontal="center"/>
    </xf>
    <xf numFmtId="1" fontId="6" fillId="0" borderId="10" xfId="2" applyNumberFormat="1" applyFont="1" applyBorder="1" applyAlignment="1">
      <alignment horizontal="center" vertical="center" textRotation="90" wrapText="1"/>
    </xf>
    <xf numFmtId="0" fontId="8" fillId="0" borderId="11" xfId="2" applyFont="1" applyBorder="1" applyAlignment="1">
      <alignment horizontal="center" vertical="center" wrapText="1"/>
    </xf>
    <xf numFmtId="0" fontId="8" fillId="0" borderId="0" xfId="2" applyFont="1" applyAlignment="1">
      <alignment horizontal="center" vertical="center"/>
    </xf>
    <xf numFmtId="0" fontId="8" fillId="0" borderId="10" xfId="2" applyFont="1" applyBorder="1" applyAlignment="1">
      <alignment horizontal="center" vertical="center"/>
    </xf>
    <xf numFmtId="0" fontId="8" fillId="0" borderId="18" xfId="2" applyFont="1" applyBorder="1" applyAlignment="1">
      <alignment horizontal="center" vertical="center"/>
    </xf>
    <xf numFmtId="0" fontId="8" fillId="0" borderId="19" xfId="2" applyFont="1" applyBorder="1" applyAlignment="1">
      <alignment horizontal="center" vertical="center"/>
    </xf>
    <xf numFmtId="0" fontId="8" fillId="0" borderId="17" xfId="2" applyFont="1" applyBorder="1" applyAlignment="1">
      <alignment horizontal="center" vertical="center"/>
    </xf>
    <xf numFmtId="2" fontId="9" fillId="0" borderId="9" xfId="2" applyNumberFormat="1" applyFont="1" applyBorder="1" applyAlignment="1">
      <alignment horizontal="center" vertical="center" textRotation="90" wrapText="1"/>
    </xf>
    <xf numFmtId="1" fontId="9" fillId="0" borderId="9" xfId="2" applyNumberFormat="1" applyFont="1" applyBorder="1" applyAlignment="1">
      <alignment horizontal="center" vertical="center" textRotation="90" wrapText="1"/>
    </xf>
    <xf numFmtId="1" fontId="9" fillId="0" borderId="12" xfId="2" applyNumberFormat="1" applyFont="1" applyBorder="1" applyAlignment="1">
      <alignment horizontal="center" vertical="center" textRotation="90" wrapText="1"/>
    </xf>
    <xf numFmtId="1" fontId="9" fillId="0" borderId="1" xfId="2" applyNumberFormat="1" applyFont="1" applyBorder="1" applyAlignment="1">
      <alignment horizontal="center" vertical="center" textRotation="90" wrapText="1"/>
    </xf>
    <xf numFmtId="1" fontId="9" fillId="0" borderId="8" xfId="2" applyNumberFormat="1" applyFont="1" applyBorder="1" applyAlignment="1">
      <alignment horizontal="center" vertical="center" textRotation="90" wrapText="1"/>
    </xf>
    <xf numFmtId="0" fontId="4" fillId="0" borderId="1" xfId="2" applyFont="1" applyBorder="1" applyAlignment="1">
      <alignment horizontal="center" vertical="center" textRotation="90"/>
    </xf>
    <xf numFmtId="0" fontId="4" fillId="0" borderId="8" xfId="2" applyFont="1" applyBorder="1" applyAlignment="1">
      <alignment horizontal="center" vertical="center" textRotation="90"/>
    </xf>
    <xf numFmtId="2" fontId="5" fillId="0" borderId="2" xfId="2" applyNumberFormat="1" applyFont="1" applyBorder="1" applyAlignment="1">
      <alignment horizontal="center" vertical="center" textRotation="90" wrapText="1"/>
    </xf>
    <xf numFmtId="2" fontId="5" fillId="0" borderId="9" xfId="2" applyNumberFormat="1" applyFont="1" applyBorder="1" applyAlignment="1">
      <alignment horizontal="center" vertical="center" textRotation="90" wrapText="1"/>
    </xf>
    <xf numFmtId="2" fontId="5" fillId="0" borderId="16" xfId="2" applyNumberFormat="1" applyFont="1" applyBorder="1" applyAlignment="1">
      <alignment horizontal="center" vertical="center" textRotation="90" wrapText="1"/>
    </xf>
    <xf numFmtId="2" fontId="5" fillId="0" borderId="3" xfId="3" applyNumberFormat="1" applyFont="1" applyFill="1" applyBorder="1" applyAlignment="1" applyProtection="1">
      <alignment horizontal="center" vertical="center" textRotation="90" wrapText="1"/>
    </xf>
    <xf numFmtId="2" fontId="5" fillId="0" borderId="10" xfId="3" applyNumberFormat="1" applyFont="1" applyFill="1" applyBorder="1" applyAlignment="1" applyProtection="1">
      <alignment horizontal="center" vertical="center" textRotation="90" wrapText="1"/>
    </xf>
    <xf numFmtId="2" fontId="5" fillId="0" borderId="17" xfId="3" applyNumberFormat="1" applyFont="1" applyFill="1" applyBorder="1" applyAlignment="1" applyProtection="1">
      <alignment horizontal="center" vertical="center" textRotation="90" wrapText="1"/>
    </xf>
    <xf numFmtId="2" fontId="5" fillId="0" borderId="3" xfId="2" applyNumberFormat="1" applyFont="1" applyBorder="1" applyAlignment="1">
      <alignment horizontal="center" vertical="center" textRotation="90" wrapText="1"/>
    </xf>
    <xf numFmtId="2" fontId="5" fillId="0" borderId="10" xfId="2" applyNumberFormat="1" applyFont="1" applyBorder="1" applyAlignment="1">
      <alignment horizontal="center" vertical="center" textRotation="90" wrapText="1"/>
    </xf>
    <xf numFmtId="2" fontId="5" fillId="0" borderId="17" xfId="2" applyNumberFormat="1" applyFont="1" applyBorder="1" applyAlignment="1">
      <alignment horizontal="center" vertical="center" textRotation="90" wrapText="1"/>
    </xf>
    <xf numFmtId="1" fontId="6" fillId="0" borderId="4" xfId="2" applyNumberFormat="1" applyFont="1" applyBorder="1" applyAlignment="1">
      <alignment horizontal="center" vertical="center" wrapText="1"/>
    </xf>
    <xf numFmtId="1" fontId="6" fillId="0" borderId="5" xfId="2" applyNumberFormat="1" applyFont="1" applyBorder="1" applyAlignment="1">
      <alignment horizontal="center" vertical="center" wrapText="1"/>
    </xf>
    <xf numFmtId="1" fontId="6" fillId="0" borderId="6" xfId="2" applyNumberFormat="1" applyFont="1" applyBorder="1" applyAlignment="1">
      <alignment horizontal="center" vertical="center" wrapText="1"/>
    </xf>
    <xf numFmtId="2" fontId="6" fillId="0" borderId="2" xfId="2" applyNumberFormat="1" applyFont="1" applyBorder="1" applyAlignment="1">
      <alignment horizontal="center" vertical="center" textRotation="90" wrapText="1"/>
    </xf>
    <xf numFmtId="2" fontId="6" fillId="0" borderId="9" xfId="2" applyNumberFormat="1" applyFont="1" applyBorder="1" applyAlignment="1">
      <alignment horizontal="center" vertical="center" textRotation="90" wrapText="1"/>
    </xf>
    <xf numFmtId="2" fontId="6" fillId="0" borderId="2" xfId="3" applyNumberFormat="1" applyFont="1" applyFill="1" applyBorder="1" applyAlignment="1" applyProtection="1">
      <alignment horizontal="center" vertical="center" textRotation="90" wrapText="1"/>
    </xf>
    <xf numFmtId="2" fontId="6" fillId="0" borderId="9" xfId="3" applyNumberFormat="1" applyFont="1" applyFill="1" applyBorder="1" applyAlignment="1" applyProtection="1">
      <alignment horizontal="center" vertical="center" textRotation="90" wrapText="1"/>
    </xf>
    <xf numFmtId="0" fontId="6" fillId="0" borderId="4" xfId="2" applyFont="1" applyBorder="1" applyAlignment="1">
      <alignment horizontal="center" vertical="center" wrapText="1"/>
    </xf>
    <xf numFmtId="0" fontId="6" fillId="0" borderId="5" xfId="2" applyFont="1" applyBorder="1" applyAlignment="1">
      <alignment horizontal="center" vertical="center" wrapText="1"/>
    </xf>
    <xf numFmtId="0" fontId="6" fillId="0" borderId="7" xfId="2" applyFont="1" applyBorder="1" applyAlignment="1">
      <alignment horizontal="center" vertical="center" wrapText="1"/>
    </xf>
    <xf numFmtId="2" fontId="5" fillId="0" borderId="9" xfId="3" applyNumberFormat="1" applyFont="1" applyFill="1" applyBorder="1" applyAlignment="1" applyProtection="1">
      <alignment horizontal="center" vertical="center" textRotation="90" wrapText="1"/>
    </xf>
    <xf numFmtId="2" fontId="5" fillId="0" borderId="16" xfId="3" applyNumberFormat="1" applyFont="1" applyFill="1" applyBorder="1" applyAlignment="1" applyProtection="1">
      <alignment horizontal="center" vertical="center" textRotation="90" wrapText="1"/>
    </xf>
    <xf numFmtId="4" fontId="4" fillId="0" borderId="2" xfId="2" applyNumberFormat="1" applyFont="1" applyBorder="1" applyAlignment="1">
      <alignment horizontal="center" vertical="center" textRotation="90" wrapText="1"/>
    </xf>
    <xf numFmtId="4" fontId="4" fillId="0" borderId="9" xfId="2" applyNumberFormat="1" applyFont="1" applyBorder="1" applyAlignment="1">
      <alignment horizontal="center" vertical="center" textRotation="90" wrapText="1"/>
    </xf>
    <xf numFmtId="0" fontId="10" fillId="0" borderId="13" xfId="2" applyFont="1" applyBorder="1" applyAlignment="1">
      <alignment horizontal="center" vertical="center" wrapText="1"/>
    </xf>
    <xf numFmtId="0" fontId="10" fillId="0" borderId="14" xfId="2" applyFont="1" applyBorder="1" applyAlignment="1">
      <alignment horizontal="center" vertical="center" wrapText="1"/>
    </xf>
    <xf numFmtId="0" fontId="10" fillId="0" borderId="3" xfId="2" applyFont="1" applyBorder="1" applyAlignment="1">
      <alignment horizontal="center" vertical="center" wrapText="1"/>
    </xf>
    <xf numFmtId="0" fontId="10" fillId="0" borderId="18" xfId="2" applyFont="1" applyBorder="1" applyAlignment="1">
      <alignment horizontal="center" vertical="center" wrapText="1"/>
    </xf>
    <xf numFmtId="0" fontId="10" fillId="0" borderId="19" xfId="2" applyFont="1" applyBorder="1" applyAlignment="1">
      <alignment horizontal="center" vertical="center" wrapText="1"/>
    </xf>
    <xf numFmtId="0" fontId="10" fillId="0" borderId="17" xfId="2" applyFont="1" applyBorder="1" applyAlignment="1">
      <alignment horizontal="center" vertical="center" wrapText="1"/>
    </xf>
    <xf numFmtId="1" fontId="9" fillId="0" borderId="15" xfId="2" applyNumberFormat="1" applyFont="1" applyBorder="1" applyAlignment="1">
      <alignment horizontal="center" vertical="center" textRotation="90" wrapText="1"/>
    </xf>
    <xf numFmtId="1" fontId="9" fillId="0" borderId="20" xfId="2" applyNumberFormat="1" applyFont="1" applyBorder="1" applyAlignment="1">
      <alignment horizontal="center" vertical="center" textRotation="90" wrapText="1"/>
    </xf>
    <xf numFmtId="2" fontId="9" fillId="0" borderId="8" xfId="2" applyNumberFormat="1" applyFont="1" applyBorder="1" applyAlignment="1">
      <alignment horizontal="center" vertical="center" textRotation="90" wrapText="1"/>
    </xf>
    <xf numFmtId="1" fontId="9" fillId="0" borderId="10" xfId="2" applyNumberFormat="1" applyFont="1" applyBorder="1" applyAlignment="1">
      <alignment horizontal="center" vertical="center" textRotation="90" wrapText="1"/>
    </xf>
    <xf numFmtId="1" fontId="6" fillId="0" borderId="4" xfId="2" applyNumberFormat="1" applyFont="1" applyBorder="1" applyAlignment="1">
      <alignment horizontal="center" vertical="center"/>
    </xf>
    <xf numFmtId="1" fontId="6" fillId="0" borderId="5" xfId="2" applyNumberFormat="1" applyFont="1" applyBorder="1" applyAlignment="1">
      <alignment horizontal="center" vertical="center"/>
    </xf>
    <xf numFmtId="1" fontId="6" fillId="0" borderId="6" xfId="2" applyNumberFormat="1" applyFont="1" applyBorder="1" applyAlignment="1">
      <alignment horizontal="center" vertical="center"/>
    </xf>
    <xf numFmtId="0" fontId="3" fillId="0" borderId="0" xfId="1" applyFont="1" applyAlignment="1">
      <alignment horizontal="left" vertical="center"/>
    </xf>
  </cellXfs>
  <cellStyles count="11">
    <cellStyle name="Estilo 1" xfId="4" xr:uid="{F61603FC-33E9-444C-BFB1-731CF266570E}"/>
    <cellStyle name="Normal" xfId="0" builtinId="0"/>
    <cellStyle name="Normal 2" xfId="1" xr:uid="{CE798B0F-BD2A-448D-B25A-B67316408820}"/>
    <cellStyle name="Normal 2 2" xfId="8" xr:uid="{81C6E10A-3E4C-4194-85D4-7BECDE3168DC}"/>
    <cellStyle name="Normal 4 2 4" xfId="2" xr:uid="{FD7A9073-351E-47EE-B9FA-14FB9D65EA7F}"/>
    <cellStyle name="Normal 4 2 4 2" xfId="5" xr:uid="{E6A27F51-C495-4A37-AF21-E3C85C2E9FB8}"/>
    <cellStyle name="Normal 4 2 4 3" xfId="9" xr:uid="{51F338D6-DD59-4692-A3A7-1B6EA792762F}"/>
    <cellStyle name="Normal 8" xfId="7" xr:uid="{6379E864-2BF3-4388-ABE3-5FAB3C90A291}"/>
    <cellStyle name="Vírgula 4 2 4" xfId="3" xr:uid="{6FC96939-FC8A-474F-B095-1AB2ACDDA708}"/>
    <cellStyle name="Vírgula 4 2 4 2" xfId="6" xr:uid="{3108C261-B198-4C4C-A205-1AFC62E141CD}"/>
    <cellStyle name="Vírgula 4 2 4 3" xfId="10" xr:uid="{61CAF18D-973C-40C1-AE0D-05AC4DDEC4D1}"/>
  </cellStyles>
  <dxfs count="17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41C77-A04F-4348-A04B-FA243FB6572B}">
  <sheetPr>
    <pageSetUpPr fitToPage="1"/>
  </sheetPr>
  <dimension ref="A1:FOG1251"/>
  <sheetViews>
    <sheetView tabSelected="1" zoomScale="60" zoomScaleNormal="6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sqref="A1:AK2"/>
    </sheetView>
  </sheetViews>
  <sheetFormatPr defaultRowHeight="15" x14ac:dyDescent="0.25"/>
  <cols>
    <col min="1" max="1" width="5.7109375" style="191" customWidth="1"/>
    <col min="2" max="2" width="37" style="227" bestFit="1" customWidth="1"/>
    <col min="3" max="4" width="8.5703125" style="223" customWidth="1"/>
    <col min="5" max="5" width="8.5703125" style="224" customWidth="1"/>
    <col min="6" max="8" width="5.7109375" style="197" customWidth="1"/>
    <col min="9" max="9" width="5.7109375" style="225" customWidth="1"/>
    <col min="10" max="12" width="5.7109375" style="197" customWidth="1"/>
    <col min="13" max="13" width="5.7109375" style="225" customWidth="1"/>
    <col min="14" max="16" width="5.7109375" style="197" customWidth="1"/>
    <col min="17" max="17" width="5.7109375" style="225" customWidth="1"/>
    <col min="18" max="19" width="5.7109375" style="197" customWidth="1"/>
    <col min="20" max="20" width="5.7109375" style="225" customWidth="1"/>
    <col min="21" max="21" width="8.5703125" style="224" customWidth="1"/>
    <col min="22" max="22" width="9.28515625" style="197" customWidth="1"/>
    <col min="23" max="23" width="8.5703125" style="197" customWidth="1"/>
    <col min="24" max="24" width="8.5703125" style="225" customWidth="1"/>
    <col min="25" max="25" width="9.28515625" style="225" customWidth="1"/>
    <col min="26" max="27" width="6.7109375" style="191" customWidth="1"/>
    <col min="28" max="28" width="8" style="226" customWidth="1"/>
    <col min="29" max="29" width="10.140625" style="221" customWidth="1"/>
    <col min="30" max="30" width="8.5703125" style="222" customWidth="1"/>
    <col min="31" max="31" width="13.140625" style="225" customWidth="1"/>
    <col min="32" max="32" width="8.5703125" style="226" customWidth="1"/>
    <col min="33" max="34" width="8.5703125" style="225" customWidth="1"/>
    <col min="35" max="35" width="11.7109375" style="226" customWidth="1"/>
    <col min="36" max="36" width="10.7109375" style="226" customWidth="1"/>
    <col min="37" max="37" width="6.85546875" style="191" customWidth="1"/>
    <col min="38" max="46" width="9.140625" style="197"/>
    <col min="47" max="47" width="9.140625" style="197" customWidth="1"/>
    <col min="48" max="48" width="6.28515625" style="197" customWidth="1"/>
    <col min="49" max="50" width="7.7109375" style="197" customWidth="1"/>
    <col min="51" max="75" width="5.7109375" style="197" customWidth="1"/>
    <col min="76" max="76" width="7.7109375" style="197" customWidth="1"/>
    <col min="77" max="78" width="11.28515625" style="197" customWidth="1"/>
    <col min="79" max="79" width="7.7109375" style="197" customWidth="1"/>
    <col min="80" max="81" width="5.7109375" style="197" customWidth="1"/>
    <col min="82" max="90" width="7.7109375" style="197" customWidth="1"/>
    <col min="91" max="91" width="11.42578125" style="197" customWidth="1"/>
    <col min="92" max="93" width="7.7109375" style="197" customWidth="1"/>
    <col min="94" max="94" width="5.7109375" style="197" customWidth="1"/>
    <col min="95" max="303" width="9.140625" style="197"/>
    <col min="304" max="304" width="6.28515625" style="197" customWidth="1"/>
    <col min="305" max="306" width="7.7109375" style="197" customWidth="1"/>
    <col min="307" max="331" width="5.7109375" style="197" customWidth="1"/>
    <col min="332" max="332" width="7.7109375" style="197" customWidth="1"/>
    <col min="333" max="334" width="11.28515625" style="197" customWidth="1"/>
    <col min="335" max="335" width="7.7109375" style="197" customWidth="1"/>
    <col min="336" max="337" width="5.7109375" style="197" customWidth="1"/>
    <col min="338" max="346" width="7.7109375" style="197" customWidth="1"/>
    <col min="347" max="347" width="11.42578125" style="197" customWidth="1"/>
    <col min="348" max="349" width="7.7109375" style="197" customWidth="1"/>
    <col min="350" max="350" width="5.7109375" style="197" customWidth="1"/>
    <col min="351" max="559" width="9.140625" style="197"/>
    <col min="560" max="560" width="6.28515625" style="197" customWidth="1"/>
    <col min="561" max="562" width="7.7109375" style="197" customWidth="1"/>
    <col min="563" max="587" width="5.7109375" style="197" customWidth="1"/>
    <col min="588" max="588" width="7.7109375" style="197" customWidth="1"/>
    <col min="589" max="590" width="11.28515625" style="197" customWidth="1"/>
    <col min="591" max="591" width="7.7109375" style="197" customWidth="1"/>
    <col min="592" max="593" width="5.7109375" style="197" customWidth="1"/>
    <col min="594" max="602" width="7.7109375" style="197" customWidth="1"/>
    <col min="603" max="603" width="11.42578125" style="197" customWidth="1"/>
    <col min="604" max="605" width="7.7109375" style="197" customWidth="1"/>
    <col min="606" max="606" width="5.7109375" style="197" customWidth="1"/>
    <col min="607" max="815" width="9.140625" style="197"/>
    <col min="816" max="816" width="6.28515625" style="197" customWidth="1"/>
    <col min="817" max="818" width="7.7109375" style="197" customWidth="1"/>
    <col min="819" max="843" width="5.7109375" style="197" customWidth="1"/>
    <col min="844" max="844" width="7.7109375" style="197" customWidth="1"/>
    <col min="845" max="846" width="11.28515625" style="197" customWidth="1"/>
    <col min="847" max="847" width="7.7109375" style="197" customWidth="1"/>
    <col min="848" max="849" width="5.7109375" style="197" customWidth="1"/>
    <col min="850" max="858" width="7.7109375" style="197" customWidth="1"/>
    <col min="859" max="859" width="11.42578125" style="197" customWidth="1"/>
    <col min="860" max="861" width="7.7109375" style="197" customWidth="1"/>
    <col min="862" max="862" width="5.7109375" style="197" customWidth="1"/>
    <col min="863" max="1071" width="9.140625" style="197"/>
    <col min="1072" max="1072" width="6.28515625" style="197" customWidth="1"/>
    <col min="1073" max="1074" width="7.7109375" style="197" customWidth="1"/>
    <col min="1075" max="1099" width="5.7109375" style="197" customWidth="1"/>
    <col min="1100" max="1100" width="7.7109375" style="197" customWidth="1"/>
    <col min="1101" max="1102" width="11.28515625" style="197" customWidth="1"/>
    <col min="1103" max="1103" width="7.7109375" style="197" customWidth="1"/>
    <col min="1104" max="1105" width="5.7109375" style="197" customWidth="1"/>
    <col min="1106" max="1114" width="7.7109375" style="197" customWidth="1"/>
    <col min="1115" max="1115" width="11.42578125" style="197" customWidth="1"/>
    <col min="1116" max="1117" width="7.7109375" style="197" customWidth="1"/>
    <col min="1118" max="1118" width="5.7109375" style="197" customWidth="1"/>
    <col min="1119" max="1327" width="9.140625" style="197"/>
    <col min="1328" max="1328" width="6.28515625" style="197" customWidth="1"/>
    <col min="1329" max="1330" width="7.7109375" style="197" customWidth="1"/>
    <col min="1331" max="1355" width="5.7109375" style="197" customWidth="1"/>
    <col min="1356" max="1356" width="7.7109375" style="197" customWidth="1"/>
    <col min="1357" max="1358" width="11.28515625" style="197" customWidth="1"/>
    <col min="1359" max="1359" width="7.7109375" style="197" customWidth="1"/>
    <col min="1360" max="1361" width="5.7109375" style="197" customWidth="1"/>
    <col min="1362" max="1370" width="7.7109375" style="197" customWidth="1"/>
    <col min="1371" max="1371" width="11.42578125" style="197" customWidth="1"/>
    <col min="1372" max="1373" width="7.7109375" style="197" customWidth="1"/>
    <col min="1374" max="1374" width="5.7109375" style="197" customWidth="1"/>
    <col min="1375" max="1583" width="9.140625" style="197"/>
    <col min="1584" max="1584" width="6.28515625" style="197" customWidth="1"/>
    <col min="1585" max="1586" width="7.7109375" style="197" customWidth="1"/>
    <col min="1587" max="1611" width="5.7109375" style="197" customWidth="1"/>
    <col min="1612" max="1612" width="7.7109375" style="197" customWidth="1"/>
    <col min="1613" max="1614" width="11.28515625" style="197" customWidth="1"/>
    <col min="1615" max="1615" width="7.7109375" style="197" customWidth="1"/>
    <col min="1616" max="1617" width="5.7109375" style="197" customWidth="1"/>
    <col min="1618" max="1626" width="7.7109375" style="197" customWidth="1"/>
    <col min="1627" max="1627" width="11.42578125" style="197" customWidth="1"/>
    <col min="1628" max="1629" width="7.7109375" style="197" customWidth="1"/>
    <col min="1630" max="1630" width="5.7109375" style="197" customWidth="1"/>
    <col min="1631" max="1839" width="9.140625" style="197"/>
    <col min="1840" max="1840" width="6.28515625" style="197" customWidth="1"/>
    <col min="1841" max="1842" width="7.7109375" style="197" customWidth="1"/>
    <col min="1843" max="1867" width="5.7109375" style="197" customWidth="1"/>
    <col min="1868" max="1868" width="7.7109375" style="197" customWidth="1"/>
    <col min="1869" max="1870" width="11.28515625" style="197" customWidth="1"/>
    <col min="1871" max="1871" width="7.7109375" style="197" customWidth="1"/>
    <col min="1872" max="1873" width="5.7109375" style="197" customWidth="1"/>
    <col min="1874" max="1882" width="7.7109375" style="197" customWidth="1"/>
    <col min="1883" max="1883" width="11.42578125" style="197" customWidth="1"/>
    <col min="1884" max="1885" width="7.7109375" style="197" customWidth="1"/>
    <col min="1886" max="1886" width="5.7109375" style="197" customWidth="1"/>
    <col min="1887" max="2095" width="9.140625" style="197"/>
    <col min="2096" max="2096" width="6.28515625" style="197" customWidth="1"/>
    <col min="2097" max="2098" width="7.7109375" style="197" customWidth="1"/>
    <col min="2099" max="2123" width="5.7109375" style="197" customWidth="1"/>
    <col min="2124" max="2124" width="7.7109375" style="197" customWidth="1"/>
    <col min="2125" max="2126" width="11.28515625" style="197" customWidth="1"/>
    <col min="2127" max="2127" width="7.7109375" style="197" customWidth="1"/>
    <col min="2128" max="2129" width="5.7109375" style="197" customWidth="1"/>
    <col min="2130" max="2138" width="7.7109375" style="197" customWidth="1"/>
    <col min="2139" max="2139" width="11.42578125" style="197" customWidth="1"/>
    <col min="2140" max="2141" width="7.7109375" style="197" customWidth="1"/>
    <col min="2142" max="2142" width="5.7109375" style="197" customWidth="1"/>
    <col min="2143" max="2351" width="9.140625" style="197"/>
    <col min="2352" max="2352" width="6.28515625" style="197" customWidth="1"/>
    <col min="2353" max="2354" width="7.7109375" style="197" customWidth="1"/>
    <col min="2355" max="2379" width="5.7109375" style="197" customWidth="1"/>
    <col min="2380" max="2380" width="7.7109375" style="197" customWidth="1"/>
    <col min="2381" max="2382" width="11.28515625" style="197" customWidth="1"/>
    <col min="2383" max="2383" width="7.7109375" style="197" customWidth="1"/>
    <col min="2384" max="2385" width="5.7109375" style="197" customWidth="1"/>
    <col min="2386" max="2394" width="7.7109375" style="197" customWidth="1"/>
    <col min="2395" max="2395" width="11.42578125" style="197" customWidth="1"/>
    <col min="2396" max="2397" width="7.7109375" style="197" customWidth="1"/>
    <col min="2398" max="2398" width="5.7109375" style="197" customWidth="1"/>
    <col min="2399" max="2607" width="9.140625" style="197"/>
    <col min="2608" max="2608" width="6.28515625" style="197" customWidth="1"/>
    <col min="2609" max="2610" width="7.7109375" style="197" customWidth="1"/>
    <col min="2611" max="2635" width="5.7109375" style="197" customWidth="1"/>
    <col min="2636" max="2636" width="7.7109375" style="197" customWidth="1"/>
    <col min="2637" max="2638" width="11.28515625" style="197" customWidth="1"/>
    <col min="2639" max="2639" width="7.7109375" style="197" customWidth="1"/>
    <col min="2640" max="2641" width="5.7109375" style="197" customWidth="1"/>
    <col min="2642" max="2650" width="7.7109375" style="197" customWidth="1"/>
    <col min="2651" max="2651" width="11.42578125" style="197" customWidth="1"/>
    <col min="2652" max="2653" width="7.7109375" style="197" customWidth="1"/>
    <col min="2654" max="2654" width="5.7109375" style="197" customWidth="1"/>
    <col min="2655" max="2863" width="9.140625" style="197"/>
    <col min="2864" max="2864" width="6.28515625" style="197" customWidth="1"/>
    <col min="2865" max="2866" width="7.7109375" style="197" customWidth="1"/>
    <col min="2867" max="2891" width="5.7109375" style="197" customWidth="1"/>
    <col min="2892" max="2892" width="7.7109375" style="197" customWidth="1"/>
    <col min="2893" max="2894" width="11.28515625" style="197" customWidth="1"/>
    <col min="2895" max="2895" width="7.7109375" style="197" customWidth="1"/>
    <col min="2896" max="2897" width="5.7109375" style="197" customWidth="1"/>
    <col min="2898" max="2906" width="7.7109375" style="197" customWidth="1"/>
    <col min="2907" max="2907" width="11.42578125" style="197" customWidth="1"/>
    <col min="2908" max="2909" width="7.7109375" style="197" customWidth="1"/>
    <col min="2910" max="2910" width="5.7109375" style="197" customWidth="1"/>
    <col min="2911" max="3119" width="9.140625" style="197"/>
    <col min="3120" max="3120" width="6.28515625" style="197" customWidth="1"/>
    <col min="3121" max="3122" width="7.7109375" style="197" customWidth="1"/>
    <col min="3123" max="3147" width="5.7109375" style="197" customWidth="1"/>
    <col min="3148" max="3148" width="7.7109375" style="197" customWidth="1"/>
    <col min="3149" max="3150" width="11.28515625" style="197" customWidth="1"/>
    <col min="3151" max="3151" width="7.7109375" style="197" customWidth="1"/>
    <col min="3152" max="3153" width="5.7109375" style="197" customWidth="1"/>
    <col min="3154" max="3162" width="7.7109375" style="197" customWidth="1"/>
    <col min="3163" max="3163" width="11.42578125" style="197" customWidth="1"/>
    <col min="3164" max="3165" width="7.7109375" style="197" customWidth="1"/>
    <col min="3166" max="3166" width="5.7109375" style="197" customWidth="1"/>
    <col min="3167" max="3375" width="9.140625" style="197"/>
    <col min="3376" max="3376" width="6.28515625" style="197" customWidth="1"/>
    <col min="3377" max="3378" width="7.7109375" style="197" customWidth="1"/>
    <col min="3379" max="3403" width="5.7109375" style="197" customWidth="1"/>
    <col min="3404" max="3404" width="7.7109375" style="197" customWidth="1"/>
    <col min="3405" max="3406" width="11.28515625" style="197" customWidth="1"/>
    <col min="3407" max="3407" width="7.7109375" style="197" customWidth="1"/>
    <col min="3408" max="3409" width="5.7109375" style="197" customWidth="1"/>
    <col min="3410" max="3418" width="7.7109375" style="197" customWidth="1"/>
    <col min="3419" max="3419" width="11.42578125" style="197" customWidth="1"/>
    <col min="3420" max="3421" width="7.7109375" style="197" customWidth="1"/>
    <col min="3422" max="3422" width="5.7109375" style="197" customWidth="1"/>
    <col min="3423" max="3631" width="9.140625" style="197"/>
    <col min="3632" max="3632" width="6.28515625" style="197" customWidth="1"/>
    <col min="3633" max="3634" width="7.7109375" style="197" customWidth="1"/>
    <col min="3635" max="3659" width="5.7109375" style="197" customWidth="1"/>
    <col min="3660" max="3660" width="7.7109375" style="197" customWidth="1"/>
    <col min="3661" max="3662" width="11.28515625" style="197" customWidth="1"/>
    <col min="3663" max="3663" width="7.7109375" style="197" customWidth="1"/>
    <col min="3664" max="3665" width="5.7109375" style="197" customWidth="1"/>
    <col min="3666" max="3674" width="7.7109375" style="197" customWidth="1"/>
    <col min="3675" max="3675" width="11.42578125" style="197" customWidth="1"/>
    <col min="3676" max="3677" width="7.7109375" style="197" customWidth="1"/>
    <col min="3678" max="3678" width="5.7109375" style="197" customWidth="1"/>
    <col min="3679" max="3887" width="9.140625" style="197"/>
    <col min="3888" max="3888" width="6.28515625" style="197" customWidth="1"/>
    <col min="3889" max="3890" width="7.7109375" style="197" customWidth="1"/>
    <col min="3891" max="3915" width="5.7109375" style="197" customWidth="1"/>
    <col min="3916" max="3916" width="7.7109375" style="197" customWidth="1"/>
    <col min="3917" max="3918" width="11.28515625" style="197" customWidth="1"/>
    <col min="3919" max="3919" width="7.7109375" style="197" customWidth="1"/>
    <col min="3920" max="3921" width="5.7109375" style="197" customWidth="1"/>
    <col min="3922" max="3930" width="7.7109375" style="197" customWidth="1"/>
    <col min="3931" max="3931" width="11.42578125" style="197" customWidth="1"/>
    <col min="3932" max="3933" width="7.7109375" style="197" customWidth="1"/>
    <col min="3934" max="3934" width="5.7109375" style="197" customWidth="1"/>
    <col min="3935" max="4143" width="9.140625" style="197"/>
    <col min="4144" max="4144" width="6.28515625" style="197" customWidth="1"/>
    <col min="4145" max="4146" width="7.7109375" style="197" customWidth="1"/>
    <col min="4147" max="4171" width="5.7109375" style="197" customWidth="1"/>
    <col min="4172" max="4172" width="7.7109375" style="197" customWidth="1"/>
    <col min="4173" max="4174" width="11.28515625" style="197" customWidth="1"/>
    <col min="4175" max="4175" width="7.7109375" style="197" customWidth="1"/>
    <col min="4176" max="4177" width="5.7109375" style="197" customWidth="1"/>
    <col min="4178" max="4186" width="7.7109375" style="197" customWidth="1"/>
    <col min="4187" max="4187" width="11.42578125" style="197" customWidth="1"/>
    <col min="4188" max="4189" width="7.7109375" style="197" customWidth="1"/>
    <col min="4190" max="4190" width="5.7109375" style="197" customWidth="1"/>
    <col min="4191" max="4399" width="9.140625" style="197"/>
    <col min="4400" max="4400" width="6.28515625" style="197" customWidth="1"/>
    <col min="4401" max="4402" width="7.7109375" style="197" customWidth="1"/>
    <col min="4403" max="4427" width="5.7109375" style="197" customWidth="1"/>
    <col min="4428" max="4428" width="7.7109375" style="197" customWidth="1"/>
    <col min="4429" max="4430" width="11.28515625" style="197" customWidth="1"/>
    <col min="4431" max="4431" width="7.7109375" style="197" customWidth="1"/>
    <col min="4432" max="4433" width="5.7109375" style="197" customWidth="1"/>
    <col min="4434" max="4442" width="7.7109375" style="197" customWidth="1"/>
    <col min="4443" max="4443" width="11.42578125" style="197" customWidth="1"/>
    <col min="4444" max="4445" width="7.7109375" style="197" customWidth="1"/>
    <col min="4446" max="4446" width="5.7109375" style="197" customWidth="1"/>
    <col min="4447" max="16384" width="9.140625" style="197"/>
  </cols>
  <sheetData>
    <row r="1" spans="1:4453" s="76" customFormat="1" ht="48.75" customHeight="1" x14ac:dyDescent="0.35">
      <c r="A1" s="283" t="s">
        <v>1799</v>
      </c>
      <c r="B1" s="284"/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5"/>
      <c r="AL1" s="74"/>
      <c r="AM1" s="75"/>
      <c r="AN1" s="75"/>
    </row>
    <row r="2" spans="1:4453" s="78" customFormat="1" ht="38.25" customHeight="1" thickBot="1" x14ac:dyDescent="0.3">
      <c r="A2" s="286"/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7"/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87"/>
      <c r="AF2" s="287"/>
      <c r="AG2" s="287"/>
      <c r="AH2" s="287"/>
      <c r="AI2" s="287"/>
      <c r="AJ2" s="287"/>
      <c r="AK2" s="288"/>
      <c r="AL2" s="74"/>
      <c r="AM2" s="75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</row>
    <row r="3" spans="1:4453" s="77" customFormat="1" ht="53.25" customHeight="1" x14ac:dyDescent="0.25">
      <c r="A3" s="289" t="s">
        <v>1800</v>
      </c>
      <c r="B3" s="291" t="s">
        <v>0</v>
      </c>
      <c r="C3" s="294" t="s">
        <v>860</v>
      </c>
      <c r="D3" s="297" t="s">
        <v>861</v>
      </c>
      <c r="E3" s="300" t="s">
        <v>862</v>
      </c>
      <c r="F3" s="303" t="s">
        <v>863</v>
      </c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5"/>
      <c r="Z3" s="306" t="s">
        <v>864</v>
      </c>
      <c r="AA3" s="307"/>
      <c r="AB3" s="307"/>
      <c r="AC3" s="307"/>
      <c r="AD3" s="307"/>
      <c r="AE3" s="307"/>
      <c r="AF3" s="307"/>
      <c r="AG3" s="308"/>
      <c r="AH3" s="297" t="s">
        <v>865</v>
      </c>
      <c r="AI3" s="311" t="s">
        <v>1801</v>
      </c>
      <c r="AJ3" s="314" t="s">
        <v>866</v>
      </c>
      <c r="AK3" s="317" t="s">
        <v>1800</v>
      </c>
      <c r="AL3" s="79"/>
      <c r="AM3" s="80"/>
      <c r="AN3" s="80"/>
    </row>
    <row r="4" spans="1:4453" s="81" customFormat="1" ht="45.75" customHeight="1" x14ac:dyDescent="0.35">
      <c r="A4" s="289"/>
      <c r="B4" s="292"/>
      <c r="C4" s="295"/>
      <c r="D4" s="298"/>
      <c r="E4" s="301"/>
      <c r="F4" s="320" t="s">
        <v>867</v>
      </c>
      <c r="G4" s="321"/>
      <c r="H4" s="321"/>
      <c r="I4" s="321"/>
      <c r="J4" s="321"/>
      <c r="K4" s="321"/>
      <c r="L4" s="321"/>
      <c r="M4" s="321"/>
      <c r="N4" s="321"/>
      <c r="O4" s="321"/>
      <c r="P4" s="321"/>
      <c r="Q4" s="321"/>
      <c r="R4" s="321"/>
      <c r="S4" s="321"/>
      <c r="T4" s="322"/>
      <c r="U4" s="278" t="s">
        <v>1845</v>
      </c>
      <c r="V4" s="326" t="s">
        <v>869</v>
      </c>
      <c r="W4" s="328" t="s">
        <v>870</v>
      </c>
      <c r="X4" s="269" t="s">
        <v>871</v>
      </c>
      <c r="Y4" s="258" t="s">
        <v>1847</v>
      </c>
      <c r="Z4" s="272" t="s">
        <v>873</v>
      </c>
      <c r="AA4" s="273"/>
      <c r="AB4" s="274"/>
      <c r="AC4" s="278" t="s">
        <v>874</v>
      </c>
      <c r="AD4" s="280" t="s">
        <v>875</v>
      </c>
      <c r="AE4" s="254" t="s">
        <v>876</v>
      </c>
      <c r="AF4" s="256" t="s">
        <v>877</v>
      </c>
      <c r="AG4" s="258" t="s">
        <v>1848</v>
      </c>
      <c r="AH4" s="309"/>
      <c r="AI4" s="312"/>
      <c r="AJ4" s="315"/>
      <c r="AK4" s="318"/>
      <c r="AL4" s="80"/>
      <c r="AM4" s="80"/>
      <c r="AN4" s="80"/>
    </row>
    <row r="5" spans="1:4453" s="77" customFormat="1" ht="49.5" customHeight="1" x14ac:dyDescent="0.25">
      <c r="A5" s="289"/>
      <c r="B5" s="292"/>
      <c r="C5" s="296"/>
      <c r="D5" s="299"/>
      <c r="E5" s="302"/>
      <c r="F5" s="323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5"/>
      <c r="U5" s="278"/>
      <c r="V5" s="326"/>
      <c r="W5" s="328"/>
      <c r="X5" s="270"/>
      <c r="Y5" s="258"/>
      <c r="Z5" s="275"/>
      <c r="AA5" s="276"/>
      <c r="AB5" s="277"/>
      <c r="AC5" s="278"/>
      <c r="AD5" s="281"/>
      <c r="AE5" s="254"/>
      <c r="AF5" s="256"/>
      <c r="AG5" s="258"/>
      <c r="AH5" s="309"/>
      <c r="AI5" s="312"/>
      <c r="AJ5" s="315"/>
      <c r="AK5" s="318"/>
      <c r="AL5" s="80"/>
      <c r="AM5" s="80"/>
      <c r="AN5" s="80"/>
    </row>
    <row r="6" spans="1:4453" s="77" customFormat="1" ht="18.75" customHeight="1" x14ac:dyDescent="0.25">
      <c r="A6" s="289"/>
      <c r="B6" s="292"/>
      <c r="C6" s="260" t="s">
        <v>879</v>
      </c>
      <c r="D6" s="263" t="s">
        <v>880</v>
      </c>
      <c r="E6" s="260" t="s">
        <v>1846</v>
      </c>
      <c r="F6" s="82" t="s">
        <v>882</v>
      </c>
      <c r="G6" s="83" t="s">
        <v>882</v>
      </c>
      <c r="H6" s="83" t="s">
        <v>882</v>
      </c>
      <c r="I6" s="84" t="s">
        <v>882</v>
      </c>
      <c r="J6" s="85" t="s">
        <v>883</v>
      </c>
      <c r="K6" s="83" t="s">
        <v>883</v>
      </c>
      <c r="L6" s="83" t="s">
        <v>883</v>
      </c>
      <c r="M6" s="84" t="s">
        <v>883</v>
      </c>
      <c r="N6" s="85" t="s">
        <v>884</v>
      </c>
      <c r="O6" s="83" t="s">
        <v>884</v>
      </c>
      <c r="P6" s="83" t="s">
        <v>884</v>
      </c>
      <c r="Q6" s="84" t="s">
        <v>884</v>
      </c>
      <c r="R6" s="85" t="s">
        <v>885</v>
      </c>
      <c r="S6" s="83" t="s">
        <v>885</v>
      </c>
      <c r="T6" s="84" t="s">
        <v>885</v>
      </c>
      <c r="U6" s="278"/>
      <c r="V6" s="326"/>
      <c r="W6" s="328"/>
      <c r="X6" s="270"/>
      <c r="Y6" s="258"/>
      <c r="Z6" s="266" t="s">
        <v>886</v>
      </c>
      <c r="AA6" s="267"/>
      <c r="AB6" s="268"/>
      <c r="AC6" s="278"/>
      <c r="AD6" s="281"/>
      <c r="AE6" s="254"/>
      <c r="AF6" s="256"/>
      <c r="AG6" s="258"/>
      <c r="AH6" s="309"/>
      <c r="AI6" s="312"/>
      <c r="AJ6" s="315"/>
      <c r="AK6" s="318"/>
      <c r="AL6" s="80"/>
      <c r="AM6" s="80"/>
      <c r="AN6" s="80"/>
    </row>
    <row r="7" spans="1:4453" s="77" customFormat="1" ht="18.75" x14ac:dyDescent="0.25">
      <c r="A7" s="289"/>
      <c r="B7" s="292"/>
      <c r="C7" s="261"/>
      <c r="D7" s="264"/>
      <c r="E7" s="261"/>
      <c r="F7" s="86">
        <v>5</v>
      </c>
      <c r="G7" s="87">
        <v>8</v>
      </c>
      <c r="H7" s="87">
        <v>12</v>
      </c>
      <c r="I7" s="88">
        <v>16</v>
      </c>
      <c r="J7" s="89">
        <v>2</v>
      </c>
      <c r="K7" s="90">
        <v>3</v>
      </c>
      <c r="L7" s="90">
        <v>4</v>
      </c>
      <c r="M7" s="91">
        <v>5</v>
      </c>
      <c r="N7" s="89">
        <v>2</v>
      </c>
      <c r="O7" s="90">
        <v>4</v>
      </c>
      <c r="P7" s="90">
        <v>6</v>
      </c>
      <c r="Q7" s="91">
        <v>8</v>
      </c>
      <c r="R7" s="89">
        <v>1</v>
      </c>
      <c r="S7" s="90">
        <v>2</v>
      </c>
      <c r="T7" s="91">
        <v>3</v>
      </c>
      <c r="U7" s="278"/>
      <c r="V7" s="326"/>
      <c r="W7" s="328"/>
      <c r="X7" s="270"/>
      <c r="Y7" s="258"/>
      <c r="Z7" s="82">
        <v>2</v>
      </c>
      <c r="AA7" s="92">
        <v>3</v>
      </c>
      <c r="AB7" s="93">
        <v>4</v>
      </c>
      <c r="AC7" s="278"/>
      <c r="AD7" s="281"/>
      <c r="AE7" s="254"/>
      <c r="AF7" s="256"/>
      <c r="AG7" s="258"/>
      <c r="AH7" s="310"/>
      <c r="AI7" s="313"/>
      <c r="AJ7" s="315"/>
      <c r="AK7" s="318"/>
      <c r="AL7" s="80"/>
      <c r="AM7" s="80"/>
      <c r="AN7" s="80"/>
    </row>
    <row r="8" spans="1:4453" s="77" customFormat="1" ht="240" customHeight="1" thickBot="1" x14ac:dyDescent="0.3">
      <c r="A8" s="290"/>
      <c r="B8" s="293"/>
      <c r="C8" s="262"/>
      <c r="D8" s="265"/>
      <c r="E8" s="262"/>
      <c r="F8" s="94" t="s">
        <v>887</v>
      </c>
      <c r="G8" s="95" t="s">
        <v>888</v>
      </c>
      <c r="H8" s="95" t="s">
        <v>889</v>
      </c>
      <c r="I8" s="96" t="s">
        <v>890</v>
      </c>
      <c r="J8" s="94" t="s">
        <v>891</v>
      </c>
      <c r="K8" s="95" t="s">
        <v>892</v>
      </c>
      <c r="L8" s="95" t="s">
        <v>893</v>
      </c>
      <c r="M8" s="96" t="s">
        <v>894</v>
      </c>
      <c r="N8" s="94" t="s">
        <v>895</v>
      </c>
      <c r="O8" s="95" t="s">
        <v>896</v>
      </c>
      <c r="P8" s="95" t="s">
        <v>897</v>
      </c>
      <c r="Q8" s="96" t="s">
        <v>898</v>
      </c>
      <c r="R8" s="94" t="s">
        <v>899</v>
      </c>
      <c r="S8" s="95" t="s">
        <v>900</v>
      </c>
      <c r="T8" s="96" t="s">
        <v>901</v>
      </c>
      <c r="U8" s="279"/>
      <c r="V8" s="327"/>
      <c r="W8" s="329"/>
      <c r="X8" s="271"/>
      <c r="Y8" s="259"/>
      <c r="Z8" s="95" t="s">
        <v>902</v>
      </c>
      <c r="AA8" s="95" t="s">
        <v>903</v>
      </c>
      <c r="AB8" s="96" t="s">
        <v>904</v>
      </c>
      <c r="AC8" s="279"/>
      <c r="AD8" s="282"/>
      <c r="AE8" s="255"/>
      <c r="AF8" s="257"/>
      <c r="AG8" s="259"/>
      <c r="AH8" s="97" t="s">
        <v>905</v>
      </c>
      <c r="AI8" s="98" t="s">
        <v>1802</v>
      </c>
      <c r="AJ8" s="316"/>
      <c r="AK8" s="319"/>
      <c r="AL8" s="80"/>
      <c r="AM8" s="80"/>
      <c r="AN8" s="80"/>
    </row>
    <row r="9" spans="1:4453" s="75" customFormat="1" ht="24" customHeight="1" thickBot="1" x14ac:dyDescent="0.3">
      <c r="A9" s="99" t="s">
        <v>906</v>
      </c>
      <c r="B9" s="99" t="s">
        <v>907</v>
      </c>
      <c r="C9" s="99" t="s">
        <v>908</v>
      </c>
      <c r="D9" s="99" t="s">
        <v>909</v>
      </c>
      <c r="E9" s="99" t="s">
        <v>910</v>
      </c>
      <c r="F9" s="99" t="s">
        <v>911</v>
      </c>
      <c r="G9" s="99" t="s">
        <v>912</v>
      </c>
      <c r="H9" s="99" t="s">
        <v>913</v>
      </c>
      <c r="I9" s="99" t="s">
        <v>914</v>
      </c>
      <c r="J9" s="99" t="s">
        <v>915</v>
      </c>
      <c r="K9" s="99" t="s">
        <v>916</v>
      </c>
      <c r="L9" s="99" t="s">
        <v>917</v>
      </c>
      <c r="M9" s="99" t="s">
        <v>918</v>
      </c>
      <c r="N9" s="99" t="s">
        <v>919</v>
      </c>
      <c r="O9" s="99" t="s">
        <v>920</v>
      </c>
      <c r="P9" s="99" t="s">
        <v>921</v>
      </c>
      <c r="Q9" s="99" t="s">
        <v>922</v>
      </c>
      <c r="R9" s="99" t="s">
        <v>923</v>
      </c>
      <c r="S9" s="99" t="s">
        <v>924</v>
      </c>
      <c r="T9" s="99" t="s">
        <v>925</v>
      </c>
      <c r="U9" s="99" t="s">
        <v>926</v>
      </c>
      <c r="V9" s="100" t="s">
        <v>927</v>
      </c>
      <c r="W9" s="100" t="s">
        <v>928</v>
      </c>
      <c r="X9" s="100" t="s">
        <v>929</v>
      </c>
      <c r="Y9" s="99" t="s">
        <v>930</v>
      </c>
      <c r="Z9" s="99" t="s">
        <v>931</v>
      </c>
      <c r="AA9" s="99" t="s">
        <v>932</v>
      </c>
      <c r="AB9" s="100" t="s">
        <v>933</v>
      </c>
      <c r="AC9" s="100" t="s">
        <v>934</v>
      </c>
      <c r="AD9" s="100" t="s">
        <v>935</v>
      </c>
      <c r="AE9" s="100" t="s">
        <v>936</v>
      </c>
      <c r="AF9" s="100" t="s">
        <v>937</v>
      </c>
      <c r="AG9" s="99" t="s">
        <v>938</v>
      </c>
      <c r="AH9" s="99" t="s">
        <v>1803</v>
      </c>
      <c r="AI9" s="100" t="s">
        <v>939</v>
      </c>
      <c r="AJ9" s="100" t="s">
        <v>1804</v>
      </c>
      <c r="AK9" s="99" t="s">
        <v>1805</v>
      </c>
      <c r="AM9" s="244"/>
      <c r="AN9" s="244"/>
      <c r="AO9" s="244"/>
      <c r="AP9" s="244"/>
      <c r="AQ9" s="244"/>
      <c r="AR9" s="244"/>
      <c r="AS9" s="244"/>
      <c r="AT9" s="244"/>
      <c r="AU9" s="244"/>
      <c r="AV9" s="244"/>
      <c r="AW9" s="244"/>
      <c r="AX9" s="244"/>
    </row>
    <row r="10" spans="1:4453" s="120" customFormat="1" ht="24" customHeight="1" thickBot="1" x14ac:dyDescent="0.3">
      <c r="A10" s="101">
        <v>1</v>
      </c>
      <c r="B10" s="102" t="s">
        <v>5</v>
      </c>
      <c r="C10" s="103">
        <v>2.4</v>
      </c>
      <c r="D10" s="103">
        <v>0.2</v>
      </c>
      <c r="E10" s="103">
        <v>2</v>
      </c>
      <c r="F10" s="104"/>
      <c r="G10" s="105"/>
      <c r="H10" s="105"/>
      <c r="I10" s="106"/>
      <c r="J10" s="104"/>
      <c r="K10" s="105"/>
      <c r="L10" s="105"/>
      <c r="M10" s="106"/>
      <c r="N10" s="104"/>
      <c r="O10" s="105"/>
      <c r="P10" s="105"/>
      <c r="Q10" s="106"/>
      <c r="R10" s="104"/>
      <c r="S10" s="105"/>
      <c r="T10" s="106"/>
      <c r="U10" s="107"/>
      <c r="V10" s="108">
        <f t="shared" ref="V10:V73" si="0">SUM(F10:U10)</f>
        <v>0</v>
      </c>
      <c r="W10" s="109">
        <f t="shared" ref="W10:W73" si="1">(V10*0.3)</f>
        <v>0</v>
      </c>
      <c r="X10" s="110">
        <f t="shared" ref="X10:X73" si="2">(V10*0.7*D10)/3</f>
        <v>0</v>
      </c>
      <c r="Y10" s="111">
        <f t="shared" ref="Y10:Y73" si="3">W10+X10</f>
        <v>0</v>
      </c>
      <c r="Z10" s="112">
        <v>2</v>
      </c>
      <c r="AA10" s="113"/>
      <c r="AB10" s="114"/>
      <c r="AC10" s="115">
        <v>2</v>
      </c>
      <c r="AD10" s="116">
        <v>30</v>
      </c>
      <c r="AE10" s="110">
        <f>IF(AD10="","",IF(AND(AD10=30,AC10=""),SUM(Z10:AB10)*0.3,IF(AND(AD10=30,AC10&gt;=0),AC10*0.3,"Preencher com 30 ou vazio")))</f>
        <v>0.6</v>
      </c>
      <c r="AF10" s="110">
        <f>IF(AND(AC10&gt;0),(AC10*0.7*D10)/3,IF(AND(AC10=0),(((SUM(Z10:AB10)*0.7))*D10)/3,"Erro"))</f>
        <v>9.3333333333333324E-2</v>
      </c>
      <c r="AG10" s="111">
        <f>IFERROR(AE10+AF10,"")</f>
        <v>0.69333333333333336</v>
      </c>
      <c r="AH10" s="117">
        <v>0.1</v>
      </c>
      <c r="AI10" s="117">
        <v>0.05</v>
      </c>
      <c r="AJ10" s="118">
        <f>IFERROR(C10+D10+E10+Y10+AG10+AH10-AI10,"")</f>
        <v>5.3433333333333328</v>
      </c>
      <c r="AK10" s="119">
        <v>1</v>
      </c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80"/>
      <c r="FE10" s="80"/>
      <c r="FF10" s="80"/>
      <c r="FG10" s="80"/>
      <c r="FH10" s="80"/>
      <c r="FI10" s="80"/>
      <c r="FJ10" s="80"/>
      <c r="FK10" s="80"/>
      <c r="FL10" s="80"/>
      <c r="FM10" s="80"/>
      <c r="FN10" s="80"/>
      <c r="FO10" s="80"/>
      <c r="FP10" s="80"/>
      <c r="FQ10" s="80"/>
      <c r="FR10" s="80"/>
      <c r="FS10" s="80"/>
      <c r="FT10" s="80"/>
      <c r="FU10" s="80"/>
      <c r="FV10" s="80"/>
      <c r="FW10" s="80"/>
      <c r="FX10" s="80"/>
      <c r="FY10" s="80"/>
      <c r="FZ10" s="80"/>
      <c r="GA10" s="80"/>
      <c r="GB10" s="80"/>
      <c r="GC10" s="80"/>
      <c r="GD10" s="80"/>
      <c r="GE10" s="80"/>
      <c r="GF10" s="80"/>
      <c r="GG10" s="80"/>
      <c r="GH10" s="80"/>
      <c r="GI10" s="80"/>
      <c r="GJ10" s="80"/>
      <c r="GK10" s="80"/>
      <c r="GL10" s="80"/>
      <c r="GM10" s="80"/>
      <c r="GN10" s="80"/>
      <c r="GO10" s="80"/>
      <c r="GP10" s="80"/>
      <c r="GQ10" s="80"/>
      <c r="GR10" s="80"/>
      <c r="GS10" s="80"/>
      <c r="GT10" s="80"/>
      <c r="GU10" s="80"/>
      <c r="GV10" s="80"/>
      <c r="GW10" s="80"/>
      <c r="GX10" s="80"/>
      <c r="GY10" s="80"/>
      <c r="GZ10" s="80"/>
      <c r="HA10" s="80"/>
      <c r="HB10" s="80"/>
      <c r="HC10" s="80"/>
      <c r="HD10" s="80"/>
      <c r="HE10" s="80"/>
      <c r="HF10" s="80"/>
      <c r="HG10" s="80"/>
      <c r="HH10" s="80"/>
      <c r="HI10" s="80"/>
      <c r="HJ10" s="80"/>
      <c r="HK10" s="80"/>
      <c r="HL10" s="80"/>
      <c r="HM10" s="80"/>
      <c r="HN10" s="80"/>
      <c r="HO10" s="80"/>
      <c r="HP10" s="80"/>
      <c r="HQ10" s="80"/>
      <c r="HR10" s="80"/>
      <c r="HS10" s="80"/>
      <c r="HT10" s="80"/>
      <c r="HU10" s="80"/>
      <c r="HV10" s="80"/>
      <c r="HW10" s="80"/>
      <c r="HX10" s="80"/>
      <c r="HY10" s="80"/>
      <c r="HZ10" s="80"/>
      <c r="IA10" s="80"/>
      <c r="IB10" s="80"/>
      <c r="IC10" s="80"/>
      <c r="ID10" s="80"/>
      <c r="IE10" s="80"/>
      <c r="IF10" s="80"/>
      <c r="IG10" s="80"/>
      <c r="IH10" s="80"/>
      <c r="II10" s="80"/>
      <c r="IJ10" s="80"/>
      <c r="IK10" s="80"/>
      <c r="IL10" s="80"/>
      <c r="IM10" s="80"/>
      <c r="IN10" s="80"/>
      <c r="IO10" s="80"/>
      <c r="IP10" s="80"/>
      <c r="IQ10" s="80"/>
      <c r="IR10" s="80"/>
      <c r="IS10" s="80"/>
      <c r="IT10" s="80"/>
      <c r="IU10" s="80"/>
      <c r="IV10" s="80"/>
      <c r="IW10" s="80"/>
      <c r="IX10" s="80"/>
      <c r="IY10" s="80"/>
      <c r="IZ10" s="80"/>
      <c r="JA10" s="80"/>
      <c r="JB10" s="80"/>
      <c r="JC10" s="80"/>
      <c r="JD10" s="80"/>
      <c r="JE10" s="80"/>
      <c r="JF10" s="80"/>
      <c r="JG10" s="80"/>
      <c r="JH10" s="80"/>
      <c r="JI10" s="80"/>
      <c r="JJ10" s="80"/>
      <c r="JK10" s="80"/>
      <c r="JL10" s="80"/>
      <c r="JM10" s="80"/>
      <c r="JN10" s="80"/>
      <c r="JO10" s="80"/>
      <c r="JP10" s="80"/>
      <c r="JQ10" s="80"/>
      <c r="JR10" s="80"/>
      <c r="JS10" s="80"/>
      <c r="JT10" s="80"/>
      <c r="JU10" s="80"/>
      <c r="JV10" s="80"/>
      <c r="JW10" s="80"/>
      <c r="JX10" s="80"/>
      <c r="JY10" s="80"/>
      <c r="JZ10" s="80"/>
      <c r="KA10" s="80"/>
      <c r="KB10" s="80"/>
      <c r="KC10" s="80"/>
      <c r="KD10" s="80"/>
      <c r="KE10" s="80"/>
      <c r="KF10" s="80"/>
      <c r="KG10" s="80"/>
      <c r="KH10" s="80"/>
      <c r="KI10" s="80"/>
      <c r="KJ10" s="80"/>
      <c r="KK10" s="80"/>
      <c r="KL10" s="80"/>
      <c r="KM10" s="80"/>
      <c r="KN10" s="80"/>
      <c r="KO10" s="80"/>
      <c r="KP10" s="80"/>
      <c r="KQ10" s="80"/>
      <c r="KR10" s="80"/>
      <c r="KS10" s="80"/>
      <c r="KT10" s="80"/>
      <c r="KU10" s="80"/>
      <c r="KV10" s="80"/>
      <c r="KW10" s="80"/>
      <c r="KX10" s="80"/>
      <c r="KY10" s="80"/>
      <c r="KZ10" s="80"/>
      <c r="LA10" s="80"/>
      <c r="LB10" s="80"/>
      <c r="LC10" s="80"/>
      <c r="LD10" s="80"/>
      <c r="LE10" s="80"/>
      <c r="LF10" s="80"/>
      <c r="LG10" s="80"/>
      <c r="LH10" s="80"/>
      <c r="LI10" s="80"/>
      <c r="LJ10" s="80"/>
      <c r="LK10" s="80"/>
      <c r="LL10" s="80"/>
      <c r="LM10" s="80"/>
      <c r="LN10" s="80"/>
      <c r="LO10" s="80"/>
      <c r="LP10" s="80"/>
      <c r="LQ10" s="80"/>
      <c r="LR10" s="80"/>
      <c r="LS10" s="80"/>
      <c r="LT10" s="80"/>
      <c r="LU10" s="80"/>
      <c r="LV10" s="80"/>
      <c r="LW10" s="80"/>
      <c r="LX10" s="80"/>
      <c r="LY10" s="80"/>
      <c r="LZ10" s="80"/>
      <c r="MA10" s="80"/>
      <c r="MB10" s="80"/>
      <c r="MC10" s="80"/>
      <c r="MD10" s="80"/>
      <c r="ME10" s="80"/>
      <c r="MF10" s="80"/>
      <c r="MG10" s="80"/>
      <c r="MH10" s="80"/>
      <c r="MI10" s="80"/>
      <c r="MJ10" s="80"/>
      <c r="MK10" s="80"/>
      <c r="ML10" s="80"/>
      <c r="MM10" s="80"/>
      <c r="MN10" s="80"/>
      <c r="MO10" s="80"/>
      <c r="MP10" s="80"/>
      <c r="MQ10" s="80"/>
      <c r="MR10" s="80"/>
      <c r="MS10" s="80"/>
      <c r="MT10" s="80"/>
      <c r="MU10" s="80"/>
      <c r="MV10" s="80"/>
      <c r="MW10" s="80"/>
      <c r="MX10" s="80"/>
      <c r="MY10" s="80"/>
      <c r="MZ10" s="80"/>
      <c r="NA10" s="80"/>
      <c r="NB10" s="80"/>
      <c r="NC10" s="80"/>
      <c r="ND10" s="80"/>
      <c r="NE10" s="80"/>
      <c r="NF10" s="80"/>
      <c r="NG10" s="80"/>
      <c r="NH10" s="80"/>
      <c r="NI10" s="80"/>
      <c r="NJ10" s="80"/>
      <c r="NK10" s="80"/>
      <c r="NL10" s="80"/>
      <c r="NM10" s="80"/>
      <c r="NN10" s="80"/>
      <c r="NO10" s="80"/>
      <c r="NP10" s="80"/>
      <c r="NQ10" s="80"/>
      <c r="NR10" s="80"/>
      <c r="NS10" s="80"/>
      <c r="NT10" s="80"/>
      <c r="NU10" s="80"/>
      <c r="NV10" s="80"/>
      <c r="NW10" s="80"/>
      <c r="NX10" s="80"/>
      <c r="NY10" s="80"/>
      <c r="NZ10" s="80"/>
      <c r="OA10" s="80"/>
      <c r="OB10" s="80"/>
      <c r="OC10" s="80"/>
      <c r="OD10" s="80"/>
      <c r="OE10" s="80"/>
      <c r="OF10" s="80"/>
      <c r="OG10" s="80"/>
      <c r="OH10" s="80"/>
      <c r="OI10" s="80"/>
      <c r="OJ10" s="80"/>
      <c r="OK10" s="80"/>
      <c r="OL10" s="80"/>
      <c r="OM10" s="80"/>
      <c r="ON10" s="80"/>
      <c r="OO10" s="80"/>
      <c r="OP10" s="80"/>
      <c r="OQ10" s="80"/>
      <c r="OR10" s="80"/>
      <c r="OS10" s="80"/>
      <c r="OT10" s="80"/>
      <c r="OU10" s="80"/>
      <c r="OV10" s="80"/>
      <c r="OW10" s="80"/>
      <c r="OX10" s="80"/>
      <c r="OY10" s="80"/>
      <c r="OZ10" s="80"/>
      <c r="PA10" s="80"/>
      <c r="PB10" s="80"/>
      <c r="PC10" s="80"/>
      <c r="PD10" s="80"/>
      <c r="PE10" s="80"/>
      <c r="PF10" s="80"/>
      <c r="PG10" s="80"/>
      <c r="PH10" s="80"/>
      <c r="PI10" s="80"/>
      <c r="PJ10" s="80"/>
      <c r="PK10" s="80"/>
      <c r="PL10" s="80"/>
      <c r="PM10" s="80"/>
      <c r="PN10" s="80"/>
      <c r="PO10" s="80"/>
      <c r="PP10" s="80"/>
      <c r="PQ10" s="80"/>
      <c r="PR10" s="80"/>
      <c r="PS10" s="80"/>
      <c r="PT10" s="80"/>
      <c r="PU10" s="80"/>
      <c r="PV10" s="80"/>
      <c r="PW10" s="80"/>
      <c r="PX10" s="80"/>
      <c r="PY10" s="80"/>
      <c r="PZ10" s="80"/>
      <c r="QA10" s="80"/>
      <c r="QB10" s="80"/>
      <c r="QC10" s="80"/>
      <c r="QD10" s="80"/>
      <c r="QE10" s="80"/>
      <c r="QF10" s="80"/>
      <c r="QG10" s="80"/>
      <c r="QH10" s="80"/>
      <c r="QI10" s="80"/>
      <c r="QJ10" s="80"/>
      <c r="QK10" s="80"/>
      <c r="QL10" s="80"/>
      <c r="QM10" s="80"/>
      <c r="QN10" s="80"/>
      <c r="QO10" s="80"/>
      <c r="QP10" s="80"/>
      <c r="QQ10" s="80"/>
      <c r="QR10" s="80"/>
      <c r="QS10" s="80"/>
      <c r="QT10" s="80"/>
      <c r="QU10" s="80"/>
      <c r="QV10" s="80"/>
      <c r="QW10" s="80"/>
      <c r="QX10" s="80"/>
      <c r="QY10" s="80"/>
      <c r="QZ10" s="80"/>
      <c r="RA10" s="80"/>
      <c r="RB10" s="80"/>
      <c r="RC10" s="80"/>
      <c r="RD10" s="80"/>
      <c r="RE10" s="80"/>
      <c r="RF10" s="80"/>
      <c r="RG10" s="80"/>
      <c r="RH10" s="80"/>
      <c r="RI10" s="80"/>
      <c r="RJ10" s="80"/>
      <c r="RK10" s="80"/>
      <c r="RL10" s="80"/>
      <c r="RM10" s="80"/>
      <c r="RN10" s="80"/>
      <c r="RO10" s="80"/>
      <c r="RP10" s="80"/>
      <c r="RQ10" s="80"/>
      <c r="RR10" s="80"/>
      <c r="RS10" s="80"/>
      <c r="RT10" s="80"/>
      <c r="RU10" s="80"/>
      <c r="RV10" s="80"/>
      <c r="RW10" s="80"/>
      <c r="RX10" s="80"/>
      <c r="RY10" s="80"/>
      <c r="RZ10" s="80"/>
      <c r="SA10" s="80"/>
      <c r="SB10" s="80"/>
      <c r="SC10" s="80"/>
      <c r="SD10" s="80"/>
      <c r="SE10" s="80"/>
      <c r="SF10" s="80"/>
      <c r="SG10" s="80"/>
      <c r="SH10" s="80"/>
      <c r="SI10" s="80"/>
      <c r="SJ10" s="80"/>
      <c r="SK10" s="80"/>
      <c r="SL10" s="80"/>
      <c r="SM10" s="80"/>
      <c r="SN10" s="80"/>
      <c r="SO10" s="80"/>
      <c r="SP10" s="80"/>
      <c r="SQ10" s="80"/>
      <c r="SR10" s="80"/>
      <c r="SS10" s="80"/>
      <c r="ST10" s="80"/>
      <c r="SU10" s="80"/>
      <c r="SV10" s="80"/>
      <c r="SW10" s="80"/>
      <c r="SX10" s="80"/>
      <c r="SY10" s="80"/>
      <c r="SZ10" s="80"/>
      <c r="TA10" s="80"/>
      <c r="TB10" s="80"/>
      <c r="TC10" s="80"/>
      <c r="TD10" s="80"/>
      <c r="TE10" s="80"/>
      <c r="TF10" s="80"/>
      <c r="TG10" s="80"/>
      <c r="TH10" s="80"/>
      <c r="TI10" s="80"/>
      <c r="TJ10" s="80"/>
      <c r="TK10" s="80"/>
      <c r="TL10" s="80"/>
      <c r="TM10" s="80"/>
      <c r="TN10" s="80"/>
      <c r="TO10" s="80"/>
      <c r="TP10" s="80"/>
      <c r="TQ10" s="80"/>
      <c r="TR10" s="80"/>
      <c r="TS10" s="80"/>
      <c r="TT10" s="80"/>
      <c r="TU10" s="80"/>
      <c r="TV10" s="80"/>
      <c r="TW10" s="80"/>
      <c r="TX10" s="80"/>
      <c r="TY10" s="80"/>
      <c r="TZ10" s="80"/>
      <c r="UA10" s="80"/>
      <c r="UB10" s="80"/>
      <c r="UC10" s="80"/>
      <c r="UD10" s="80"/>
      <c r="UE10" s="80"/>
      <c r="UF10" s="80"/>
      <c r="UG10" s="80"/>
      <c r="UH10" s="80"/>
      <c r="UI10" s="80"/>
      <c r="UJ10" s="80"/>
      <c r="UK10" s="80"/>
      <c r="UL10" s="80"/>
      <c r="UM10" s="80"/>
      <c r="UN10" s="80"/>
      <c r="UO10" s="80"/>
      <c r="UP10" s="80"/>
      <c r="UQ10" s="80"/>
      <c r="UR10" s="80"/>
      <c r="US10" s="80"/>
      <c r="UT10" s="80"/>
      <c r="UU10" s="80"/>
      <c r="UV10" s="80"/>
      <c r="UW10" s="80"/>
      <c r="UX10" s="80"/>
      <c r="UY10" s="80"/>
      <c r="UZ10" s="80"/>
      <c r="VA10" s="80"/>
      <c r="VB10" s="80"/>
      <c r="VC10" s="80"/>
      <c r="VD10" s="80"/>
      <c r="VE10" s="80"/>
      <c r="VF10" s="80"/>
      <c r="VG10" s="80"/>
      <c r="VH10" s="80"/>
      <c r="VI10" s="80"/>
      <c r="VJ10" s="80"/>
      <c r="VK10" s="80"/>
      <c r="VL10" s="80"/>
      <c r="VM10" s="80"/>
      <c r="VN10" s="80"/>
      <c r="VO10" s="80"/>
      <c r="VP10" s="80"/>
      <c r="VQ10" s="80"/>
      <c r="VR10" s="80"/>
      <c r="VS10" s="80"/>
      <c r="VT10" s="80"/>
      <c r="VU10" s="80"/>
      <c r="VV10" s="80"/>
      <c r="VW10" s="80"/>
      <c r="VX10" s="80"/>
      <c r="VY10" s="80"/>
      <c r="VZ10" s="80"/>
      <c r="WA10" s="80"/>
      <c r="WB10" s="80"/>
      <c r="WC10" s="80"/>
      <c r="WD10" s="80"/>
      <c r="WE10" s="80"/>
      <c r="WF10" s="80"/>
      <c r="WG10" s="80"/>
      <c r="WH10" s="80"/>
      <c r="WI10" s="80"/>
      <c r="WJ10" s="80"/>
      <c r="WK10" s="80"/>
      <c r="WL10" s="80"/>
      <c r="WM10" s="80"/>
      <c r="WN10" s="80"/>
      <c r="WO10" s="80"/>
      <c r="WP10" s="80"/>
      <c r="WQ10" s="80"/>
      <c r="WR10" s="80"/>
      <c r="WS10" s="80"/>
      <c r="WT10" s="80"/>
      <c r="WU10" s="80"/>
      <c r="WV10" s="80"/>
      <c r="WW10" s="80"/>
      <c r="WX10" s="80"/>
      <c r="WY10" s="80"/>
      <c r="WZ10" s="80"/>
      <c r="XA10" s="80"/>
      <c r="XB10" s="80"/>
      <c r="XC10" s="80"/>
      <c r="XD10" s="80"/>
      <c r="XE10" s="80"/>
      <c r="XF10" s="80"/>
      <c r="XG10" s="80"/>
      <c r="XH10" s="80"/>
      <c r="XI10" s="80"/>
      <c r="XJ10" s="80"/>
      <c r="XK10" s="80"/>
      <c r="XL10" s="80"/>
      <c r="XM10" s="80"/>
      <c r="XN10" s="80"/>
      <c r="XO10" s="80"/>
      <c r="XP10" s="80"/>
      <c r="XQ10" s="80"/>
      <c r="XR10" s="80"/>
      <c r="XS10" s="80"/>
      <c r="XT10" s="80"/>
      <c r="XU10" s="80"/>
      <c r="XV10" s="80"/>
      <c r="XW10" s="80"/>
      <c r="XX10" s="80"/>
      <c r="XY10" s="80"/>
      <c r="XZ10" s="80"/>
      <c r="YA10" s="80"/>
      <c r="YB10" s="80"/>
      <c r="YC10" s="80"/>
      <c r="YD10" s="80"/>
      <c r="YE10" s="80"/>
      <c r="YF10" s="80"/>
      <c r="YG10" s="80"/>
      <c r="YH10" s="80"/>
      <c r="YI10" s="80"/>
      <c r="YJ10" s="80"/>
      <c r="YK10" s="80"/>
      <c r="YL10" s="80"/>
      <c r="YM10" s="80"/>
      <c r="YN10" s="80"/>
      <c r="YO10" s="80"/>
      <c r="YP10" s="80"/>
      <c r="YQ10" s="80"/>
      <c r="YR10" s="80"/>
      <c r="YS10" s="80"/>
      <c r="YT10" s="80"/>
      <c r="YU10" s="80"/>
      <c r="YV10" s="80"/>
      <c r="YW10" s="80"/>
      <c r="YX10" s="80"/>
      <c r="YY10" s="80"/>
      <c r="YZ10" s="80"/>
      <c r="ZA10" s="80"/>
      <c r="ZB10" s="80"/>
      <c r="ZC10" s="80"/>
      <c r="ZD10" s="80"/>
      <c r="ZE10" s="80"/>
      <c r="ZF10" s="80"/>
      <c r="ZG10" s="80"/>
      <c r="ZH10" s="80"/>
      <c r="ZI10" s="80"/>
      <c r="ZJ10" s="80"/>
      <c r="ZK10" s="80"/>
      <c r="ZL10" s="80"/>
      <c r="ZM10" s="80"/>
      <c r="ZN10" s="80"/>
      <c r="ZO10" s="80"/>
      <c r="ZP10" s="80"/>
      <c r="ZQ10" s="80"/>
      <c r="ZR10" s="80"/>
      <c r="ZS10" s="80"/>
      <c r="ZT10" s="80"/>
      <c r="ZU10" s="80"/>
      <c r="ZV10" s="80"/>
      <c r="ZW10" s="80"/>
      <c r="ZX10" s="80"/>
      <c r="ZY10" s="80"/>
      <c r="ZZ10" s="80"/>
      <c r="AAA10" s="80"/>
      <c r="AAB10" s="80"/>
      <c r="AAC10" s="80"/>
      <c r="AAD10" s="80"/>
      <c r="AAE10" s="80"/>
      <c r="AAF10" s="80"/>
      <c r="AAG10" s="80"/>
      <c r="AAH10" s="80"/>
      <c r="AAI10" s="80"/>
      <c r="AAJ10" s="80"/>
      <c r="AAK10" s="80"/>
      <c r="AAL10" s="80"/>
      <c r="AAM10" s="80"/>
      <c r="AAN10" s="80"/>
      <c r="AAO10" s="80"/>
      <c r="AAP10" s="80"/>
      <c r="AAQ10" s="80"/>
      <c r="AAR10" s="80"/>
      <c r="AAS10" s="80"/>
      <c r="AAT10" s="80"/>
      <c r="AAU10" s="80"/>
      <c r="AAV10" s="80"/>
      <c r="AAW10" s="80"/>
      <c r="AAX10" s="80"/>
      <c r="AAY10" s="80"/>
      <c r="AAZ10" s="80"/>
      <c r="ABA10" s="80"/>
      <c r="ABB10" s="80"/>
      <c r="ABC10" s="80"/>
      <c r="ABD10" s="80"/>
      <c r="ABE10" s="80"/>
      <c r="ABF10" s="80"/>
      <c r="ABG10" s="80"/>
      <c r="ABH10" s="80"/>
      <c r="ABI10" s="80"/>
      <c r="ABJ10" s="80"/>
      <c r="ABK10" s="80"/>
      <c r="ABL10" s="80"/>
      <c r="ABM10" s="80"/>
      <c r="ABN10" s="80"/>
      <c r="ABO10" s="80"/>
      <c r="ABP10" s="80"/>
      <c r="ABQ10" s="80"/>
      <c r="ABR10" s="80"/>
      <c r="ABS10" s="80"/>
      <c r="ABT10" s="80"/>
      <c r="ABU10" s="80"/>
      <c r="ABV10" s="80"/>
      <c r="ABW10" s="80"/>
      <c r="ABX10" s="80"/>
      <c r="ABY10" s="80"/>
      <c r="ABZ10" s="80"/>
      <c r="ACA10" s="80"/>
      <c r="ACB10" s="80"/>
      <c r="ACC10" s="80"/>
      <c r="ACD10" s="80"/>
      <c r="ACE10" s="80"/>
      <c r="ACF10" s="80"/>
      <c r="ACG10" s="80"/>
      <c r="ACH10" s="80"/>
      <c r="ACI10" s="80"/>
      <c r="ACJ10" s="80"/>
      <c r="ACK10" s="80"/>
      <c r="ACL10" s="80"/>
      <c r="ACM10" s="80"/>
      <c r="ACN10" s="80"/>
      <c r="ACO10" s="80"/>
      <c r="ACP10" s="80"/>
      <c r="ACQ10" s="80"/>
      <c r="ACR10" s="80"/>
      <c r="ACS10" s="80"/>
      <c r="ACT10" s="80"/>
      <c r="ACU10" s="80"/>
      <c r="ACV10" s="80"/>
      <c r="ACW10" s="80"/>
      <c r="ACX10" s="80"/>
      <c r="ACY10" s="80"/>
      <c r="ACZ10" s="80"/>
      <c r="ADA10" s="80"/>
      <c r="ADB10" s="80"/>
      <c r="ADC10" s="80"/>
      <c r="ADD10" s="80"/>
      <c r="ADE10" s="80"/>
      <c r="ADF10" s="80"/>
      <c r="ADG10" s="80"/>
      <c r="ADH10" s="80"/>
      <c r="ADI10" s="80"/>
      <c r="ADJ10" s="80"/>
      <c r="ADK10" s="80"/>
      <c r="ADL10" s="80"/>
      <c r="ADM10" s="80"/>
      <c r="ADN10" s="80"/>
      <c r="ADO10" s="80"/>
      <c r="ADP10" s="80"/>
      <c r="ADQ10" s="80"/>
      <c r="ADR10" s="80"/>
      <c r="ADS10" s="80"/>
      <c r="ADT10" s="80"/>
      <c r="ADU10" s="80"/>
      <c r="ADV10" s="80"/>
      <c r="ADW10" s="80"/>
      <c r="ADX10" s="80"/>
      <c r="ADY10" s="80"/>
      <c r="ADZ10" s="80"/>
      <c r="AEA10" s="80"/>
      <c r="AEB10" s="80"/>
      <c r="AEC10" s="80"/>
      <c r="AED10" s="80"/>
      <c r="AEE10" s="80"/>
      <c r="AEF10" s="80"/>
      <c r="AEG10" s="80"/>
      <c r="AEH10" s="80"/>
      <c r="AEI10" s="80"/>
      <c r="AEJ10" s="80"/>
      <c r="AEK10" s="80"/>
      <c r="AEL10" s="80"/>
      <c r="AEM10" s="80"/>
      <c r="AEN10" s="80"/>
      <c r="AEO10" s="80"/>
      <c r="AEP10" s="80"/>
      <c r="AEQ10" s="80"/>
      <c r="AER10" s="80"/>
      <c r="AES10" s="80"/>
      <c r="AET10" s="80"/>
      <c r="AEU10" s="80"/>
      <c r="AEV10" s="80"/>
      <c r="AEW10" s="80"/>
      <c r="AEX10" s="80"/>
      <c r="AEY10" s="80"/>
      <c r="AEZ10" s="80"/>
      <c r="AFA10" s="80"/>
      <c r="AFB10" s="80"/>
      <c r="AFC10" s="80"/>
      <c r="AFD10" s="80"/>
      <c r="AFE10" s="80"/>
      <c r="AFF10" s="80"/>
      <c r="AFG10" s="80"/>
      <c r="AFH10" s="80"/>
      <c r="AFI10" s="80"/>
      <c r="AFJ10" s="80"/>
      <c r="AFK10" s="80"/>
      <c r="AFL10" s="80"/>
      <c r="AFM10" s="80"/>
      <c r="AFN10" s="80"/>
      <c r="AFO10" s="80"/>
      <c r="AFP10" s="80"/>
      <c r="AFQ10" s="80"/>
      <c r="AFR10" s="80"/>
      <c r="AFS10" s="80"/>
      <c r="AFT10" s="80"/>
      <c r="AFU10" s="80"/>
      <c r="AFV10" s="80"/>
      <c r="AFW10" s="80"/>
      <c r="AFX10" s="80"/>
      <c r="AFY10" s="80"/>
      <c r="AFZ10" s="80"/>
      <c r="AGA10" s="80"/>
      <c r="AGB10" s="80"/>
      <c r="AGC10" s="80"/>
      <c r="AGD10" s="80"/>
      <c r="AGE10" s="80"/>
      <c r="AGF10" s="80"/>
      <c r="AGG10" s="80"/>
      <c r="AGH10" s="80"/>
      <c r="AGI10" s="80"/>
      <c r="AGJ10" s="80"/>
      <c r="AGK10" s="80"/>
      <c r="AGL10" s="80"/>
      <c r="AGM10" s="80"/>
      <c r="AGN10" s="80"/>
      <c r="AGO10" s="80"/>
      <c r="AGP10" s="80"/>
      <c r="AGQ10" s="80"/>
      <c r="AGR10" s="80"/>
      <c r="AGS10" s="80"/>
      <c r="AGT10" s="80"/>
      <c r="AGU10" s="80"/>
      <c r="AGV10" s="80"/>
      <c r="AGW10" s="80"/>
      <c r="AGX10" s="80"/>
      <c r="AGY10" s="80"/>
      <c r="AGZ10" s="80"/>
      <c r="AHA10" s="80"/>
      <c r="AHB10" s="80"/>
      <c r="AHC10" s="80"/>
      <c r="AHD10" s="80"/>
      <c r="AHE10" s="80"/>
      <c r="AHF10" s="80"/>
      <c r="AHG10" s="80"/>
      <c r="AHH10" s="80"/>
      <c r="AHI10" s="80"/>
      <c r="AHJ10" s="80"/>
      <c r="AHK10" s="80"/>
      <c r="AHL10" s="80"/>
      <c r="AHM10" s="80"/>
      <c r="AHN10" s="80"/>
      <c r="AHO10" s="80"/>
      <c r="AHP10" s="80"/>
      <c r="AHQ10" s="80"/>
      <c r="AHR10" s="80"/>
      <c r="AHS10" s="80"/>
      <c r="AHT10" s="80"/>
      <c r="AHU10" s="80"/>
      <c r="AHV10" s="80"/>
      <c r="AHW10" s="80"/>
      <c r="AHX10" s="80"/>
      <c r="AHY10" s="80"/>
      <c r="AHZ10" s="80"/>
      <c r="AIA10" s="80"/>
      <c r="AIB10" s="80"/>
      <c r="AIC10" s="80"/>
      <c r="AID10" s="80"/>
      <c r="AIE10" s="80"/>
      <c r="AIF10" s="80"/>
      <c r="AIG10" s="80"/>
      <c r="AIH10" s="80"/>
      <c r="AII10" s="80"/>
      <c r="AIJ10" s="80"/>
      <c r="AIK10" s="80"/>
      <c r="AIL10" s="80"/>
      <c r="AIM10" s="80"/>
      <c r="AIN10" s="80"/>
      <c r="AIO10" s="80"/>
      <c r="AIP10" s="80"/>
      <c r="AIQ10" s="80"/>
      <c r="AIR10" s="80"/>
      <c r="AIS10" s="80"/>
      <c r="AIT10" s="80"/>
      <c r="AIU10" s="80"/>
      <c r="AIV10" s="80"/>
      <c r="AIW10" s="80"/>
      <c r="AIX10" s="80"/>
      <c r="AIY10" s="80"/>
      <c r="AIZ10" s="80"/>
      <c r="AJA10" s="80"/>
      <c r="AJB10" s="80"/>
      <c r="AJC10" s="80"/>
      <c r="AJD10" s="80"/>
      <c r="AJE10" s="80"/>
      <c r="AJF10" s="80"/>
      <c r="AJG10" s="80"/>
      <c r="AJH10" s="80"/>
      <c r="AJI10" s="80"/>
      <c r="AJJ10" s="80"/>
      <c r="AJK10" s="80"/>
      <c r="AJL10" s="80"/>
      <c r="AJM10" s="80"/>
      <c r="AJN10" s="80"/>
      <c r="AJO10" s="80"/>
      <c r="AJP10" s="80"/>
      <c r="AJQ10" s="80"/>
      <c r="AJR10" s="80"/>
      <c r="AJS10" s="80"/>
      <c r="AJT10" s="80"/>
      <c r="AJU10" s="80"/>
      <c r="AJV10" s="80"/>
      <c r="AJW10" s="80"/>
      <c r="AJX10" s="80"/>
      <c r="AJY10" s="80"/>
      <c r="AJZ10" s="80"/>
      <c r="AKA10" s="80"/>
      <c r="AKB10" s="80"/>
      <c r="AKC10" s="80"/>
      <c r="AKD10" s="80"/>
      <c r="AKE10" s="80"/>
      <c r="AKF10" s="80"/>
      <c r="AKG10" s="80"/>
      <c r="AKH10" s="80"/>
      <c r="AKI10" s="80"/>
      <c r="AKJ10" s="80"/>
      <c r="AKK10" s="80"/>
      <c r="AKL10" s="80"/>
      <c r="AKM10" s="80"/>
      <c r="AKN10" s="80"/>
      <c r="AKO10" s="80"/>
      <c r="AKP10" s="80"/>
      <c r="AKQ10" s="80"/>
      <c r="AKR10" s="80"/>
      <c r="AKS10" s="80"/>
      <c r="AKT10" s="80"/>
      <c r="AKU10" s="80"/>
      <c r="AKV10" s="80"/>
      <c r="AKW10" s="80"/>
      <c r="AKX10" s="80"/>
      <c r="AKY10" s="80"/>
      <c r="AKZ10" s="80"/>
      <c r="ALA10" s="80"/>
      <c r="ALB10" s="80"/>
      <c r="ALC10" s="80"/>
      <c r="ALD10" s="80"/>
      <c r="ALE10" s="80"/>
      <c r="ALF10" s="80"/>
      <c r="ALG10" s="80"/>
      <c r="ALH10" s="80"/>
      <c r="ALI10" s="80"/>
      <c r="ALJ10" s="80"/>
      <c r="ALK10" s="80"/>
      <c r="ALL10" s="80"/>
      <c r="ALM10" s="80"/>
      <c r="ALN10" s="80"/>
      <c r="ALO10" s="80"/>
      <c r="ALP10" s="80"/>
      <c r="ALQ10" s="80"/>
      <c r="ALR10" s="80"/>
      <c r="ALS10" s="80"/>
      <c r="ALT10" s="80"/>
      <c r="ALU10" s="80"/>
      <c r="ALV10" s="80"/>
      <c r="ALW10" s="80"/>
      <c r="ALX10" s="80"/>
      <c r="ALY10" s="80"/>
      <c r="ALZ10" s="80"/>
      <c r="AMA10" s="80"/>
      <c r="AMB10" s="80"/>
      <c r="AMC10" s="80"/>
      <c r="AMD10" s="80"/>
      <c r="AME10" s="80"/>
      <c r="AMF10" s="80"/>
      <c r="AMG10" s="80"/>
      <c r="AMH10" s="80"/>
      <c r="AMI10" s="80"/>
      <c r="AMJ10" s="80"/>
      <c r="AMK10" s="80"/>
      <c r="AML10" s="80"/>
      <c r="AMM10" s="80"/>
      <c r="AMN10" s="80"/>
      <c r="AMO10" s="80"/>
      <c r="AMP10" s="80"/>
      <c r="AMQ10" s="80"/>
      <c r="AMR10" s="80"/>
      <c r="AMS10" s="80"/>
      <c r="AMT10" s="80"/>
      <c r="AMU10" s="80"/>
      <c r="AMV10" s="80"/>
      <c r="AMW10" s="80"/>
      <c r="AMX10" s="80"/>
      <c r="AMY10" s="80"/>
      <c r="AMZ10" s="80"/>
      <c r="ANA10" s="80"/>
      <c r="ANB10" s="80"/>
      <c r="ANC10" s="80"/>
      <c r="AND10" s="80"/>
      <c r="ANE10" s="80"/>
      <c r="ANF10" s="80"/>
      <c r="ANG10" s="80"/>
      <c r="ANH10" s="80"/>
      <c r="ANI10" s="80"/>
      <c r="ANJ10" s="80"/>
      <c r="ANK10" s="80"/>
      <c r="ANL10" s="80"/>
      <c r="ANM10" s="80"/>
      <c r="ANN10" s="80"/>
      <c r="ANO10" s="80"/>
      <c r="ANP10" s="80"/>
      <c r="ANQ10" s="80"/>
      <c r="ANR10" s="80"/>
      <c r="ANS10" s="80"/>
      <c r="ANT10" s="80"/>
      <c r="ANU10" s="80"/>
      <c r="ANV10" s="80"/>
      <c r="ANW10" s="80"/>
      <c r="ANX10" s="80"/>
      <c r="ANY10" s="80"/>
      <c r="ANZ10" s="80"/>
      <c r="AOA10" s="80"/>
      <c r="AOB10" s="80"/>
      <c r="AOC10" s="80"/>
      <c r="AOD10" s="80"/>
      <c r="AOE10" s="80"/>
      <c r="AOF10" s="80"/>
      <c r="AOG10" s="80"/>
      <c r="AOH10" s="80"/>
      <c r="AOI10" s="80"/>
      <c r="AOJ10" s="80"/>
      <c r="AOK10" s="80"/>
      <c r="AOL10" s="80"/>
      <c r="AOM10" s="80"/>
      <c r="AON10" s="80"/>
      <c r="AOO10" s="80"/>
      <c r="AOP10" s="80"/>
      <c r="AOQ10" s="80"/>
      <c r="AOR10" s="80"/>
      <c r="AOS10" s="80"/>
      <c r="AOT10" s="80"/>
      <c r="AOU10" s="80"/>
      <c r="AOV10" s="80"/>
      <c r="AOW10" s="80"/>
      <c r="AOX10" s="80"/>
      <c r="AOY10" s="80"/>
      <c r="AOZ10" s="80"/>
      <c r="APA10" s="80"/>
      <c r="APB10" s="80"/>
      <c r="APC10" s="80"/>
      <c r="APD10" s="80"/>
      <c r="APE10" s="80"/>
      <c r="APF10" s="80"/>
      <c r="APG10" s="80"/>
      <c r="APH10" s="80"/>
      <c r="API10" s="80"/>
      <c r="APJ10" s="80"/>
      <c r="APK10" s="80"/>
      <c r="APL10" s="80"/>
      <c r="APM10" s="80"/>
      <c r="APN10" s="80"/>
      <c r="APO10" s="80"/>
      <c r="APP10" s="80"/>
      <c r="APQ10" s="80"/>
      <c r="APR10" s="80"/>
      <c r="APS10" s="80"/>
      <c r="APT10" s="80"/>
      <c r="APU10" s="80"/>
      <c r="APV10" s="80"/>
      <c r="APW10" s="80"/>
      <c r="APX10" s="80"/>
      <c r="APY10" s="80"/>
      <c r="APZ10" s="80"/>
      <c r="AQA10" s="80"/>
      <c r="AQB10" s="80"/>
      <c r="AQC10" s="80"/>
      <c r="AQD10" s="80"/>
      <c r="AQE10" s="80"/>
      <c r="AQF10" s="80"/>
      <c r="AQG10" s="80"/>
      <c r="AQH10" s="80"/>
      <c r="AQI10" s="80"/>
      <c r="AQJ10" s="80"/>
      <c r="AQK10" s="80"/>
      <c r="AQL10" s="80"/>
      <c r="AQM10" s="80"/>
      <c r="AQN10" s="80"/>
      <c r="AQO10" s="80"/>
      <c r="AQP10" s="80"/>
      <c r="AQQ10" s="80"/>
      <c r="AQR10" s="80"/>
      <c r="AQS10" s="80"/>
      <c r="AQT10" s="80"/>
      <c r="AQU10" s="80"/>
      <c r="AQV10" s="80"/>
      <c r="AQW10" s="80"/>
      <c r="AQX10" s="80"/>
      <c r="AQY10" s="80"/>
      <c r="AQZ10" s="80"/>
      <c r="ARA10" s="80"/>
      <c r="ARB10" s="80"/>
      <c r="ARC10" s="80"/>
      <c r="ARD10" s="80"/>
      <c r="ARE10" s="80"/>
      <c r="ARF10" s="80"/>
      <c r="ARG10" s="80"/>
      <c r="ARH10" s="80"/>
      <c r="ARI10" s="80"/>
      <c r="ARJ10" s="80"/>
      <c r="ARK10" s="80"/>
      <c r="ARL10" s="80"/>
      <c r="ARM10" s="80"/>
      <c r="ARN10" s="80"/>
      <c r="ARO10" s="80"/>
      <c r="ARP10" s="80"/>
      <c r="ARQ10" s="80"/>
      <c r="ARR10" s="80"/>
      <c r="ARS10" s="80"/>
      <c r="ART10" s="80"/>
      <c r="ARU10" s="80"/>
      <c r="ARV10" s="80"/>
      <c r="ARW10" s="80"/>
      <c r="ARX10" s="80"/>
      <c r="ARY10" s="80"/>
      <c r="ARZ10" s="80"/>
      <c r="ASA10" s="80"/>
      <c r="ASB10" s="80"/>
      <c r="ASC10" s="80"/>
      <c r="ASD10" s="80"/>
      <c r="ASE10" s="80"/>
      <c r="ASF10" s="80"/>
      <c r="ASG10" s="80"/>
      <c r="ASH10" s="80"/>
      <c r="ASI10" s="80"/>
      <c r="ASJ10" s="80"/>
      <c r="ASK10" s="80"/>
      <c r="ASL10" s="80"/>
      <c r="ASM10" s="80"/>
      <c r="ASN10" s="80"/>
      <c r="ASO10" s="80"/>
      <c r="ASP10" s="80"/>
      <c r="ASQ10" s="80"/>
      <c r="ASR10" s="80"/>
      <c r="ASS10" s="80"/>
      <c r="AST10" s="80"/>
      <c r="ASU10" s="80"/>
      <c r="ASV10" s="80"/>
      <c r="ASW10" s="80"/>
      <c r="ASX10" s="80"/>
      <c r="ASY10" s="80"/>
      <c r="ASZ10" s="80"/>
      <c r="ATA10" s="80"/>
      <c r="ATB10" s="80"/>
      <c r="ATC10" s="80"/>
      <c r="ATD10" s="80"/>
      <c r="ATE10" s="80"/>
      <c r="ATF10" s="80"/>
      <c r="ATG10" s="80"/>
      <c r="ATH10" s="80"/>
      <c r="ATI10" s="80"/>
      <c r="ATJ10" s="80"/>
      <c r="ATK10" s="80"/>
      <c r="ATL10" s="80"/>
      <c r="ATM10" s="80"/>
      <c r="ATN10" s="80"/>
      <c r="ATO10" s="80"/>
      <c r="ATP10" s="80"/>
      <c r="ATQ10" s="80"/>
      <c r="ATR10" s="80"/>
      <c r="ATS10" s="80"/>
      <c r="ATT10" s="80"/>
      <c r="ATU10" s="80"/>
      <c r="ATV10" s="80"/>
      <c r="ATW10" s="80"/>
      <c r="ATX10" s="80"/>
      <c r="ATY10" s="80"/>
      <c r="ATZ10" s="80"/>
      <c r="AUA10" s="80"/>
      <c r="AUB10" s="80"/>
      <c r="AUC10" s="80"/>
      <c r="AUD10" s="80"/>
      <c r="AUE10" s="80"/>
      <c r="AUF10" s="80"/>
      <c r="AUG10" s="80"/>
      <c r="AUH10" s="80"/>
      <c r="AUI10" s="80"/>
      <c r="AUJ10" s="80"/>
      <c r="AUK10" s="80"/>
      <c r="AUL10" s="80"/>
      <c r="AUM10" s="80"/>
      <c r="AUN10" s="80"/>
      <c r="AUO10" s="80"/>
      <c r="AUP10" s="80"/>
      <c r="AUQ10" s="80"/>
      <c r="AUR10" s="80"/>
      <c r="AUS10" s="80"/>
      <c r="AUT10" s="80"/>
      <c r="AUU10" s="80"/>
      <c r="AUV10" s="80"/>
      <c r="AUW10" s="80"/>
      <c r="AUX10" s="80"/>
      <c r="AUY10" s="80"/>
      <c r="AUZ10" s="80"/>
      <c r="AVA10" s="80"/>
      <c r="AVB10" s="80"/>
      <c r="AVC10" s="80"/>
      <c r="AVD10" s="80"/>
      <c r="AVE10" s="80"/>
      <c r="AVF10" s="80"/>
      <c r="AVG10" s="80"/>
      <c r="AVH10" s="80"/>
      <c r="AVI10" s="80"/>
      <c r="AVJ10" s="80"/>
      <c r="AVK10" s="80"/>
      <c r="AVL10" s="80"/>
      <c r="AVM10" s="80"/>
      <c r="AVN10" s="80"/>
      <c r="AVO10" s="80"/>
      <c r="AVP10" s="80"/>
      <c r="AVQ10" s="80"/>
      <c r="AVR10" s="80"/>
      <c r="AVS10" s="80"/>
      <c r="AVT10" s="80"/>
      <c r="AVU10" s="80"/>
      <c r="AVV10" s="80"/>
      <c r="AVW10" s="80"/>
      <c r="AVX10" s="80"/>
      <c r="AVY10" s="80"/>
      <c r="AVZ10" s="80"/>
      <c r="AWA10" s="80"/>
      <c r="AWB10" s="80"/>
      <c r="AWC10" s="80"/>
      <c r="AWD10" s="80"/>
      <c r="AWE10" s="80"/>
      <c r="AWF10" s="80"/>
      <c r="AWG10" s="80"/>
      <c r="AWH10" s="80"/>
      <c r="AWI10" s="80"/>
      <c r="AWJ10" s="80"/>
      <c r="AWK10" s="80"/>
      <c r="AWL10" s="80"/>
      <c r="AWM10" s="80"/>
      <c r="AWN10" s="80"/>
      <c r="AWO10" s="80"/>
      <c r="AWP10" s="80"/>
      <c r="AWQ10" s="80"/>
      <c r="AWR10" s="80"/>
      <c r="AWS10" s="80"/>
      <c r="AWT10" s="80"/>
      <c r="AWU10" s="80"/>
      <c r="AWV10" s="80"/>
      <c r="AWW10" s="80"/>
      <c r="AWX10" s="80"/>
      <c r="AWY10" s="80"/>
      <c r="AWZ10" s="80"/>
      <c r="AXA10" s="80"/>
      <c r="AXB10" s="80"/>
      <c r="AXC10" s="80"/>
      <c r="AXD10" s="80"/>
      <c r="AXE10" s="80"/>
      <c r="AXF10" s="80"/>
      <c r="AXG10" s="80"/>
      <c r="AXH10" s="80"/>
      <c r="AXI10" s="80"/>
      <c r="AXJ10" s="80"/>
      <c r="AXK10" s="80"/>
      <c r="AXL10" s="80"/>
      <c r="AXM10" s="80"/>
      <c r="AXN10" s="80"/>
      <c r="AXO10" s="80"/>
      <c r="AXP10" s="80"/>
      <c r="AXQ10" s="80"/>
      <c r="AXR10" s="80"/>
      <c r="AXS10" s="80"/>
      <c r="AXT10" s="80"/>
      <c r="AXU10" s="80"/>
      <c r="AXV10" s="80"/>
      <c r="AXW10" s="80"/>
      <c r="AXX10" s="80"/>
      <c r="AXY10" s="80"/>
      <c r="AXZ10" s="80"/>
      <c r="AYA10" s="80"/>
      <c r="AYB10" s="80"/>
      <c r="AYC10" s="80"/>
      <c r="AYD10" s="80"/>
      <c r="AYE10" s="80"/>
      <c r="AYF10" s="80"/>
      <c r="AYG10" s="80"/>
      <c r="AYH10" s="80"/>
      <c r="AYI10" s="80"/>
      <c r="AYJ10" s="80"/>
      <c r="AYK10" s="80"/>
      <c r="AYL10" s="80"/>
      <c r="AYM10" s="80"/>
      <c r="AYN10" s="80"/>
      <c r="AYO10" s="80"/>
      <c r="AYP10" s="80"/>
      <c r="AYQ10" s="80"/>
      <c r="AYR10" s="80"/>
      <c r="AYS10" s="80"/>
      <c r="AYT10" s="80"/>
      <c r="AYU10" s="80"/>
      <c r="AYV10" s="80"/>
      <c r="AYW10" s="80"/>
      <c r="AYX10" s="80"/>
      <c r="AYY10" s="80"/>
      <c r="AYZ10" s="80"/>
      <c r="AZA10" s="80"/>
      <c r="AZB10" s="80"/>
      <c r="AZC10" s="80"/>
      <c r="AZD10" s="80"/>
      <c r="AZE10" s="80"/>
      <c r="AZF10" s="80"/>
      <c r="AZG10" s="80"/>
      <c r="AZH10" s="80"/>
      <c r="AZI10" s="80"/>
      <c r="AZJ10" s="80"/>
      <c r="AZK10" s="80"/>
      <c r="AZL10" s="80"/>
      <c r="AZM10" s="80"/>
      <c r="AZN10" s="80"/>
      <c r="AZO10" s="80"/>
      <c r="AZP10" s="80"/>
      <c r="AZQ10" s="80"/>
      <c r="AZR10" s="80"/>
      <c r="AZS10" s="80"/>
      <c r="AZT10" s="80"/>
      <c r="AZU10" s="80"/>
      <c r="AZV10" s="80"/>
      <c r="AZW10" s="80"/>
      <c r="AZX10" s="80"/>
      <c r="AZY10" s="80"/>
      <c r="AZZ10" s="80"/>
      <c r="BAA10" s="80"/>
      <c r="BAB10" s="80"/>
      <c r="BAC10" s="80"/>
      <c r="BAD10" s="80"/>
      <c r="BAE10" s="80"/>
      <c r="BAF10" s="80"/>
      <c r="BAG10" s="80"/>
      <c r="BAH10" s="80"/>
      <c r="BAI10" s="80"/>
      <c r="BAJ10" s="80"/>
      <c r="BAK10" s="80"/>
      <c r="BAL10" s="80"/>
      <c r="BAM10" s="80"/>
      <c r="BAN10" s="80"/>
      <c r="BAO10" s="80"/>
      <c r="BAP10" s="80"/>
      <c r="BAQ10" s="80"/>
      <c r="BAR10" s="80"/>
      <c r="BAS10" s="80"/>
      <c r="BAT10" s="80"/>
      <c r="BAU10" s="80"/>
      <c r="BAV10" s="80"/>
      <c r="BAW10" s="80"/>
      <c r="BAX10" s="80"/>
      <c r="BAY10" s="80"/>
      <c r="BAZ10" s="80"/>
      <c r="BBA10" s="80"/>
      <c r="BBB10" s="80"/>
      <c r="BBC10" s="80"/>
      <c r="BBD10" s="80"/>
      <c r="BBE10" s="80"/>
      <c r="BBF10" s="80"/>
      <c r="BBG10" s="80"/>
      <c r="BBH10" s="80"/>
      <c r="BBI10" s="80"/>
      <c r="BBJ10" s="80"/>
      <c r="BBK10" s="80"/>
      <c r="BBL10" s="80"/>
      <c r="BBM10" s="80"/>
      <c r="BBN10" s="80"/>
      <c r="BBO10" s="80"/>
      <c r="BBP10" s="80"/>
      <c r="BBQ10" s="80"/>
      <c r="BBR10" s="80"/>
      <c r="BBS10" s="80"/>
      <c r="BBT10" s="80"/>
      <c r="BBU10" s="80"/>
      <c r="BBV10" s="80"/>
      <c r="BBW10" s="80"/>
      <c r="BBX10" s="80"/>
      <c r="BBY10" s="80"/>
      <c r="BBZ10" s="80"/>
      <c r="BCA10" s="80"/>
      <c r="BCB10" s="80"/>
      <c r="BCC10" s="80"/>
      <c r="BCD10" s="80"/>
      <c r="BCE10" s="80"/>
      <c r="BCF10" s="80"/>
      <c r="BCG10" s="80"/>
      <c r="BCH10" s="80"/>
      <c r="BCI10" s="80"/>
      <c r="BCJ10" s="80"/>
      <c r="BCK10" s="80"/>
      <c r="BCL10" s="80"/>
      <c r="BCM10" s="80"/>
      <c r="BCN10" s="80"/>
      <c r="BCO10" s="80"/>
      <c r="BCP10" s="80"/>
      <c r="BCQ10" s="80"/>
      <c r="BCR10" s="80"/>
      <c r="BCS10" s="80"/>
      <c r="BCT10" s="80"/>
      <c r="BCU10" s="80"/>
      <c r="BCV10" s="80"/>
      <c r="BCW10" s="80"/>
      <c r="BCX10" s="80"/>
      <c r="BCY10" s="80"/>
      <c r="BCZ10" s="80"/>
      <c r="BDA10" s="80"/>
      <c r="BDB10" s="80"/>
      <c r="BDC10" s="80"/>
      <c r="BDD10" s="80"/>
      <c r="BDE10" s="80"/>
      <c r="BDF10" s="80"/>
      <c r="BDG10" s="80"/>
      <c r="BDH10" s="80"/>
      <c r="BDI10" s="80"/>
      <c r="BDJ10" s="80"/>
      <c r="BDK10" s="80"/>
      <c r="BDL10" s="80"/>
      <c r="BDM10" s="80"/>
      <c r="BDN10" s="80"/>
      <c r="BDO10" s="80"/>
      <c r="BDP10" s="80"/>
      <c r="BDQ10" s="80"/>
      <c r="BDR10" s="80"/>
      <c r="BDS10" s="80"/>
      <c r="BDT10" s="80"/>
      <c r="BDU10" s="80"/>
      <c r="BDV10" s="80"/>
      <c r="BDW10" s="80"/>
      <c r="BDX10" s="80"/>
      <c r="BDY10" s="80"/>
      <c r="BDZ10" s="80"/>
      <c r="BEA10" s="80"/>
      <c r="BEB10" s="80"/>
      <c r="BEC10" s="80"/>
      <c r="BED10" s="80"/>
      <c r="BEE10" s="80"/>
      <c r="BEF10" s="80"/>
      <c r="BEG10" s="80"/>
      <c r="BEH10" s="80"/>
      <c r="BEI10" s="80"/>
      <c r="BEJ10" s="80"/>
      <c r="BEK10" s="80"/>
      <c r="BEL10" s="80"/>
      <c r="BEM10" s="80"/>
      <c r="BEN10" s="80"/>
      <c r="BEO10" s="80"/>
      <c r="BEP10" s="80"/>
      <c r="BEQ10" s="80"/>
      <c r="BER10" s="80"/>
      <c r="BES10" s="80"/>
      <c r="BET10" s="80"/>
      <c r="BEU10" s="80"/>
      <c r="BEV10" s="80"/>
      <c r="BEW10" s="80"/>
      <c r="BEX10" s="80"/>
      <c r="BEY10" s="80"/>
      <c r="BEZ10" s="80"/>
      <c r="BFA10" s="80"/>
      <c r="BFB10" s="80"/>
      <c r="BFC10" s="80"/>
      <c r="BFD10" s="80"/>
      <c r="BFE10" s="80"/>
      <c r="BFF10" s="80"/>
      <c r="BFG10" s="80"/>
      <c r="BFH10" s="80"/>
      <c r="BFI10" s="80"/>
      <c r="BFJ10" s="80"/>
      <c r="BFK10" s="80"/>
      <c r="BFL10" s="80"/>
      <c r="BFM10" s="80"/>
      <c r="BFN10" s="80"/>
      <c r="BFO10" s="80"/>
      <c r="BFP10" s="80"/>
      <c r="BFQ10" s="80"/>
      <c r="BFR10" s="80"/>
      <c r="BFS10" s="80"/>
      <c r="BFT10" s="80"/>
      <c r="BFU10" s="80"/>
      <c r="BFV10" s="80"/>
      <c r="BFW10" s="80"/>
      <c r="BFX10" s="80"/>
      <c r="BFY10" s="80"/>
      <c r="BFZ10" s="80"/>
      <c r="BGA10" s="80"/>
      <c r="BGB10" s="80"/>
      <c r="BGC10" s="80"/>
      <c r="BGD10" s="80"/>
      <c r="BGE10" s="80"/>
      <c r="BGF10" s="80"/>
      <c r="BGG10" s="80"/>
      <c r="BGH10" s="80"/>
      <c r="BGI10" s="80"/>
      <c r="BGJ10" s="80"/>
      <c r="BGK10" s="80"/>
      <c r="BGL10" s="80"/>
      <c r="BGM10" s="80"/>
      <c r="BGN10" s="80"/>
      <c r="BGO10" s="80"/>
      <c r="BGP10" s="80"/>
      <c r="BGQ10" s="80"/>
      <c r="BGR10" s="80"/>
      <c r="BGS10" s="80"/>
      <c r="BGT10" s="80"/>
      <c r="BGU10" s="80"/>
      <c r="BGV10" s="80"/>
      <c r="BGW10" s="80"/>
      <c r="BGX10" s="80"/>
      <c r="BGY10" s="80"/>
      <c r="BGZ10" s="80"/>
      <c r="BHA10" s="80"/>
      <c r="BHB10" s="80"/>
      <c r="BHC10" s="80"/>
      <c r="BHD10" s="80"/>
      <c r="BHE10" s="80"/>
      <c r="BHF10" s="80"/>
      <c r="BHG10" s="80"/>
      <c r="BHH10" s="80"/>
      <c r="BHI10" s="80"/>
      <c r="BHJ10" s="80"/>
      <c r="BHK10" s="80"/>
      <c r="BHL10" s="80"/>
      <c r="BHM10" s="80"/>
      <c r="BHN10" s="80"/>
      <c r="BHO10" s="80"/>
      <c r="BHP10" s="80"/>
      <c r="BHQ10" s="80"/>
      <c r="BHR10" s="80"/>
      <c r="BHS10" s="80"/>
      <c r="BHT10" s="80"/>
      <c r="BHU10" s="80"/>
      <c r="BHV10" s="80"/>
      <c r="BHW10" s="80"/>
      <c r="BHX10" s="80"/>
      <c r="BHY10" s="80"/>
      <c r="BHZ10" s="80"/>
      <c r="BIA10" s="80"/>
      <c r="BIB10" s="80"/>
      <c r="BIC10" s="80"/>
      <c r="BID10" s="80"/>
      <c r="BIE10" s="80"/>
      <c r="BIF10" s="80"/>
      <c r="BIG10" s="80"/>
      <c r="BIH10" s="80"/>
      <c r="BII10" s="80"/>
      <c r="BIJ10" s="80"/>
      <c r="BIK10" s="80"/>
      <c r="BIL10" s="80"/>
      <c r="BIM10" s="80"/>
      <c r="BIN10" s="80"/>
      <c r="BIO10" s="80"/>
      <c r="BIP10" s="80"/>
      <c r="BIQ10" s="80"/>
      <c r="BIR10" s="80"/>
      <c r="BIS10" s="80"/>
      <c r="BIT10" s="80"/>
      <c r="BIU10" s="80"/>
      <c r="BIV10" s="80"/>
      <c r="BIW10" s="80"/>
      <c r="BIX10" s="80"/>
      <c r="BIY10" s="80"/>
      <c r="BIZ10" s="80"/>
      <c r="BJA10" s="80"/>
      <c r="BJB10" s="80"/>
      <c r="BJC10" s="80"/>
      <c r="BJD10" s="80"/>
      <c r="BJE10" s="80"/>
      <c r="BJF10" s="80"/>
      <c r="BJG10" s="80"/>
      <c r="BJH10" s="80"/>
      <c r="BJI10" s="80"/>
      <c r="BJJ10" s="80"/>
      <c r="BJK10" s="80"/>
      <c r="BJL10" s="80"/>
      <c r="BJM10" s="80"/>
      <c r="BJN10" s="80"/>
      <c r="BJO10" s="80"/>
      <c r="BJP10" s="80"/>
      <c r="BJQ10" s="80"/>
      <c r="BJR10" s="80"/>
      <c r="BJS10" s="80"/>
      <c r="BJT10" s="80"/>
      <c r="BJU10" s="80"/>
      <c r="BJV10" s="80"/>
      <c r="BJW10" s="80"/>
      <c r="BJX10" s="80"/>
      <c r="BJY10" s="80"/>
      <c r="BJZ10" s="80"/>
      <c r="BKA10" s="80"/>
      <c r="BKB10" s="80"/>
      <c r="BKC10" s="80"/>
      <c r="BKD10" s="80"/>
      <c r="BKE10" s="80"/>
      <c r="BKF10" s="80"/>
      <c r="BKG10" s="80"/>
      <c r="BKH10" s="80"/>
      <c r="BKI10" s="80"/>
      <c r="BKJ10" s="80"/>
      <c r="BKK10" s="80"/>
      <c r="BKL10" s="80"/>
      <c r="BKM10" s="80"/>
      <c r="BKN10" s="80"/>
      <c r="BKO10" s="80"/>
      <c r="BKP10" s="80"/>
      <c r="BKQ10" s="80"/>
      <c r="BKR10" s="80"/>
      <c r="BKS10" s="80"/>
      <c r="BKT10" s="80"/>
      <c r="BKU10" s="80"/>
      <c r="BKV10" s="80"/>
      <c r="BKW10" s="80"/>
      <c r="BKX10" s="80"/>
      <c r="BKY10" s="80"/>
      <c r="BKZ10" s="80"/>
      <c r="BLA10" s="80"/>
      <c r="BLB10" s="80"/>
      <c r="BLC10" s="80"/>
      <c r="BLD10" s="80"/>
      <c r="BLE10" s="80"/>
      <c r="BLF10" s="80"/>
      <c r="BLG10" s="80"/>
      <c r="BLH10" s="80"/>
      <c r="BLI10" s="80"/>
      <c r="BLJ10" s="80"/>
      <c r="BLK10" s="80"/>
      <c r="BLL10" s="80"/>
      <c r="BLM10" s="80"/>
      <c r="BLN10" s="80"/>
      <c r="BLO10" s="80"/>
      <c r="BLP10" s="80"/>
      <c r="BLQ10" s="80"/>
      <c r="BLR10" s="80"/>
      <c r="BLS10" s="80"/>
      <c r="BLT10" s="80"/>
      <c r="BLU10" s="80"/>
      <c r="BLV10" s="80"/>
      <c r="BLW10" s="80"/>
      <c r="BLX10" s="80"/>
      <c r="BLY10" s="80"/>
      <c r="BLZ10" s="80"/>
      <c r="BMA10" s="80"/>
      <c r="BMB10" s="80"/>
      <c r="BMC10" s="80"/>
      <c r="BMD10" s="80"/>
      <c r="BME10" s="80"/>
      <c r="BMF10" s="80"/>
      <c r="BMG10" s="80"/>
      <c r="BMH10" s="80"/>
      <c r="BMI10" s="80"/>
      <c r="BMJ10" s="80"/>
      <c r="BMK10" s="80"/>
      <c r="BML10" s="80"/>
      <c r="BMM10" s="80"/>
      <c r="BMN10" s="80"/>
      <c r="BMO10" s="80"/>
      <c r="BMP10" s="80"/>
      <c r="BMQ10" s="80"/>
      <c r="BMR10" s="80"/>
      <c r="BMS10" s="80"/>
      <c r="BMT10" s="80"/>
      <c r="BMU10" s="80"/>
      <c r="BMV10" s="80"/>
      <c r="BMW10" s="80"/>
      <c r="BMX10" s="80"/>
      <c r="BMY10" s="80"/>
      <c r="BMZ10" s="80"/>
      <c r="BNA10" s="80"/>
      <c r="BNB10" s="80"/>
      <c r="BNC10" s="80"/>
      <c r="BND10" s="80"/>
      <c r="BNE10" s="80"/>
      <c r="BNF10" s="80"/>
      <c r="BNG10" s="80"/>
      <c r="BNH10" s="80"/>
      <c r="BNI10" s="80"/>
      <c r="BNJ10" s="80"/>
      <c r="BNK10" s="80"/>
      <c r="BNL10" s="80"/>
      <c r="BNM10" s="80"/>
      <c r="BNN10" s="80"/>
      <c r="BNO10" s="80"/>
      <c r="BNP10" s="80"/>
      <c r="BNQ10" s="80"/>
      <c r="BNR10" s="80"/>
      <c r="BNS10" s="80"/>
      <c r="BNT10" s="80"/>
      <c r="BNU10" s="80"/>
      <c r="BNV10" s="80"/>
      <c r="BNW10" s="80"/>
      <c r="BNX10" s="80"/>
      <c r="BNY10" s="80"/>
      <c r="BNZ10" s="80"/>
      <c r="BOA10" s="80"/>
      <c r="BOB10" s="80"/>
      <c r="BOC10" s="80"/>
      <c r="BOD10" s="80"/>
      <c r="BOE10" s="80"/>
      <c r="BOF10" s="80"/>
      <c r="BOG10" s="80"/>
      <c r="BOH10" s="80"/>
      <c r="BOI10" s="80"/>
      <c r="BOJ10" s="80"/>
      <c r="BOK10" s="80"/>
      <c r="BOL10" s="80"/>
      <c r="BOM10" s="80"/>
      <c r="BON10" s="80"/>
      <c r="BOO10" s="80"/>
      <c r="BOP10" s="80"/>
      <c r="BOQ10" s="80"/>
      <c r="BOR10" s="80"/>
      <c r="BOS10" s="80"/>
      <c r="BOT10" s="80"/>
      <c r="BOU10" s="80"/>
      <c r="BOV10" s="80"/>
      <c r="BOW10" s="80"/>
      <c r="BOX10" s="80"/>
      <c r="BOY10" s="80"/>
      <c r="BOZ10" s="80"/>
      <c r="BPA10" s="80"/>
      <c r="BPB10" s="80"/>
      <c r="BPC10" s="80"/>
      <c r="BPD10" s="80"/>
      <c r="BPE10" s="80"/>
      <c r="BPF10" s="80"/>
      <c r="BPG10" s="80"/>
      <c r="BPH10" s="80"/>
      <c r="BPI10" s="80"/>
      <c r="BPJ10" s="80"/>
      <c r="BPK10" s="80"/>
      <c r="BPL10" s="80"/>
      <c r="BPM10" s="80"/>
      <c r="BPN10" s="80"/>
      <c r="BPO10" s="80"/>
      <c r="BPP10" s="80"/>
      <c r="BPQ10" s="80"/>
      <c r="BPR10" s="80"/>
      <c r="BPS10" s="80"/>
      <c r="BPT10" s="80"/>
      <c r="BPU10" s="80"/>
      <c r="BPV10" s="80"/>
      <c r="BPW10" s="80"/>
      <c r="BPX10" s="80"/>
      <c r="BPY10" s="80"/>
      <c r="BPZ10" s="80"/>
      <c r="BQA10" s="80"/>
      <c r="BQB10" s="80"/>
      <c r="BQC10" s="80"/>
      <c r="BQD10" s="80"/>
      <c r="BQE10" s="80"/>
      <c r="BQF10" s="80"/>
      <c r="BQG10" s="80"/>
      <c r="BQH10" s="80"/>
      <c r="BQI10" s="80"/>
      <c r="BQJ10" s="80"/>
      <c r="BQK10" s="80"/>
      <c r="BQL10" s="80"/>
      <c r="BQM10" s="80"/>
      <c r="BQN10" s="80"/>
      <c r="BQO10" s="80"/>
      <c r="BQP10" s="80"/>
      <c r="BQQ10" s="80"/>
      <c r="BQR10" s="80"/>
      <c r="BQS10" s="80"/>
      <c r="BQT10" s="80"/>
      <c r="BQU10" s="80"/>
      <c r="BQV10" s="80"/>
      <c r="BQW10" s="80"/>
      <c r="BQX10" s="80"/>
      <c r="BQY10" s="80"/>
      <c r="BQZ10" s="80"/>
      <c r="BRA10" s="80"/>
      <c r="BRB10" s="80"/>
      <c r="BRC10" s="80"/>
      <c r="BRD10" s="80"/>
      <c r="BRE10" s="80"/>
      <c r="BRF10" s="80"/>
      <c r="BRG10" s="80"/>
      <c r="BRH10" s="80"/>
      <c r="BRI10" s="80"/>
      <c r="BRJ10" s="80"/>
      <c r="BRK10" s="80"/>
      <c r="BRL10" s="80"/>
      <c r="BRM10" s="80"/>
      <c r="BRN10" s="80"/>
      <c r="BRO10" s="80"/>
      <c r="BRP10" s="80"/>
      <c r="BRQ10" s="80"/>
      <c r="BRR10" s="80"/>
      <c r="BRS10" s="80"/>
      <c r="BRT10" s="80"/>
      <c r="BRU10" s="80"/>
      <c r="BRV10" s="80"/>
      <c r="BRW10" s="80"/>
      <c r="BRX10" s="80"/>
      <c r="BRY10" s="80"/>
      <c r="BRZ10" s="80"/>
      <c r="BSA10" s="80"/>
      <c r="BSB10" s="80"/>
      <c r="BSC10" s="80"/>
      <c r="BSD10" s="80"/>
      <c r="BSE10" s="80"/>
      <c r="BSF10" s="80"/>
      <c r="BSG10" s="80"/>
      <c r="BSH10" s="80"/>
      <c r="BSI10" s="80"/>
      <c r="BSJ10" s="80"/>
      <c r="BSK10" s="80"/>
      <c r="BSL10" s="80"/>
      <c r="BSM10" s="80"/>
      <c r="BSN10" s="80"/>
      <c r="BSO10" s="80"/>
      <c r="BSP10" s="80"/>
      <c r="BSQ10" s="80"/>
      <c r="BSR10" s="80"/>
      <c r="BSS10" s="80"/>
      <c r="BST10" s="80"/>
      <c r="BSU10" s="80"/>
      <c r="BSV10" s="80"/>
      <c r="BSW10" s="80"/>
      <c r="BSX10" s="80"/>
      <c r="BSY10" s="80"/>
      <c r="BSZ10" s="80"/>
      <c r="BTA10" s="80"/>
      <c r="BTB10" s="80"/>
      <c r="BTC10" s="80"/>
      <c r="BTD10" s="80"/>
      <c r="BTE10" s="80"/>
      <c r="BTF10" s="80"/>
      <c r="BTG10" s="80"/>
      <c r="BTH10" s="80"/>
      <c r="BTI10" s="80"/>
      <c r="BTJ10" s="80"/>
      <c r="BTK10" s="80"/>
      <c r="BTL10" s="80"/>
      <c r="BTM10" s="80"/>
      <c r="BTN10" s="80"/>
      <c r="BTO10" s="80"/>
      <c r="BTP10" s="80"/>
      <c r="BTQ10" s="80"/>
      <c r="BTR10" s="80"/>
      <c r="BTS10" s="80"/>
      <c r="BTT10" s="80"/>
      <c r="BTU10" s="80"/>
      <c r="BTV10" s="80"/>
      <c r="BTW10" s="80"/>
      <c r="BTX10" s="80"/>
      <c r="BTY10" s="80"/>
      <c r="BTZ10" s="80"/>
      <c r="BUA10" s="80"/>
      <c r="BUB10" s="80"/>
      <c r="BUC10" s="80"/>
      <c r="BUD10" s="80"/>
      <c r="BUE10" s="80"/>
      <c r="BUF10" s="80"/>
      <c r="BUG10" s="80"/>
      <c r="BUH10" s="80"/>
      <c r="BUI10" s="80"/>
      <c r="BUJ10" s="80"/>
      <c r="BUK10" s="80"/>
      <c r="BUL10" s="80"/>
      <c r="BUM10" s="80"/>
      <c r="BUN10" s="80"/>
      <c r="BUO10" s="80"/>
      <c r="BUP10" s="80"/>
      <c r="BUQ10" s="80"/>
      <c r="BUR10" s="80"/>
      <c r="BUS10" s="80"/>
      <c r="BUT10" s="80"/>
      <c r="BUU10" s="80"/>
      <c r="BUV10" s="80"/>
      <c r="BUW10" s="80"/>
      <c r="BUX10" s="80"/>
      <c r="BUY10" s="80"/>
      <c r="BUZ10" s="80"/>
      <c r="BVA10" s="80"/>
      <c r="BVB10" s="80"/>
      <c r="BVC10" s="80"/>
      <c r="BVD10" s="80"/>
      <c r="BVE10" s="80"/>
      <c r="BVF10" s="80"/>
      <c r="BVG10" s="80"/>
      <c r="BVH10" s="80"/>
      <c r="BVI10" s="80"/>
      <c r="BVJ10" s="80"/>
      <c r="BVK10" s="80"/>
      <c r="BVL10" s="80"/>
      <c r="BVM10" s="80"/>
      <c r="BVN10" s="80"/>
      <c r="BVO10" s="80"/>
      <c r="BVP10" s="80"/>
      <c r="BVQ10" s="80"/>
      <c r="BVR10" s="80"/>
      <c r="BVS10" s="80"/>
      <c r="BVT10" s="80"/>
      <c r="BVU10" s="80"/>
      <c r="BVV10" s="80"/>
      <c r="BVW10" s="80"/>
      <c r="BVX10" s="80"/>
      <c r="BVY10" s="80"/>
      <c r="BVZ10" s="80"/>
      <c r="BWA10" s="80"/>
      <c r="BWB10" s="80"/>
      <c r="BWC10" s="80"/>
      <c r="BWD10" s="80"/>
      <c r="BWE10" s="80"/>
      <c r="BWF10" s="80"/>
      <c r="BWG10" s="80"/>
      <c r="BWH10" s="80"/>
      <c r="BWI10" s="80"/>
      <c r="BWJ10" s="80"/>
      <c r="BWK10" s="80"/>
      <c r="BWL10" s="80"/>
      <c r="BWM10" s="80"/>
      <c r="BWN10" s="80"/>
      <c r="BWO10" s="80"/>
      <c r="BWP10" s="80"/>
      <c r="BWQ10" s="80"/>
      <c r="BWR10" s="80"/>
      <c r="BWS10" s="80"/>
      <c r="BWT10" s="80"/>
      <c r="BWU10" s="80"/>
      <c r="BWV10" s="80"/>
      <c r="BWW10" s="80"/>
      <c r="BWX10" s="80"/>
      <c r="BWY10" s="80"/>
      <c r="BWZ10" s="80"/>
      <c r="BXA10" s="80"/>
      <c r="BXB10" s="80"/>
      <c r="BXC10" s="80"/>
      <c r="BXD10" s="80"/>
      <c r="BXE10" s="80"/>
      <c r="BXF10" s="80"/>
      <c r="BXG10" s="80"/>
      <c r="BXH10" s="80"/>
      <c r="BXI10" s="80"/>
      <c r="BXJ10" s="80"/>
      <c r="BXK10" s="80"/>
      <c r="BXL10" s="80"/>
      <c r="BXM10" s="80"/>
      <c r="BXN10" s="80"/>
      <c r="BXO10" s="80"/>
      <c r="BXP10" s="80"/>
      <c r="BXQ10" s="80"/>
      <c r="BXR10" s="80"/>
      <c r="BXS10" s="80"/>
      <c r="BXT10" s="80"/>
      <c r="BXU10" s="80"/>
      <c r="BXV10" s="80"/>
      <c r="BXW10" s="80"/>
      <c r="BXX10" s="80"/>
      <c r="BXY10" s="80"/>
      <c r="BXZ10" s="80"/>
      <c r="BYA10" s="80"/>
      <c r="BYB10" s="80"/>
      <c r="BYC10" s="80"/>
      <c r="BYD10" s="80"/>
      <c r="BYE10" s="80"/>
      <c r="BYF10" s="80"/>
      <c r="BYG10" s="80"/>
      <c r="BYH10" s="80"/>
      <c r="BYI10" s="80"/>
      <c r="BYJ10" s="80"/>
      <c r="BYK10" s="80"/>
      <c r="BYL10" s="80"/>
      <c r="BYM10" s="80"/>
      <c r="BYN10" s="80"/>
      <c r="BYO10" s="80"/>
      <c r="BYP10" s="80"/>
      <c r="BYQ10" s="80"/>
      <c r="BYR10" s="80"/>
      <c r="BYS10" s="80"/>
      <c r="BYT10" s="80"/>
      <c r="BYU10" s="80"/>
      <c r="BYV10" s="80"/>
      <c r="BYW10" s="80"/>
      <c r="BYX10" s="80"/>
      <c r="BYY10" s="80"/>
      <c r="BYZ10" s="80"/>
      <c r="BZA10" s="80"/>
      <c r="BZB10" s="80"/>
      <c r="BZC10" s="80"/>
      <c r="BZD10" s="80"/>
      <c r="BZE10" s="80"/>
      <c r="BZF10" s="80"/>
      <c r="BZG10" s="80"/>
      <c r="BZH10" s="80"/>
      <c r="BZI10" s="80"/>
      <c r="BZJ10" s="80"/>
      <c r="BZK10" s="80"/>
      <c r="BZL10" s="80"/>
      <c r="BZM10" s="80"/>
      <c r="BZN10" s="80"/>
      <c r="BZO10" s="80"/>
      <c r="BZP10" s="80"/>
      <c r="BZQ10" s="80"/>
      <c r="BZR10" s="80"/>
      <c r="BZS10" s="80"/>
      <c r="BZT10" s="80"/>
      <c r="BZU10" s="80"/>
      <c r="BZV10" s="80"/>
      <c r="BZW10" s="80"/>
      <c r="BZX10" s="80"/>
      <c r="BZY10" s="80"/>
      <c r="BZZ10" s="80"/>
      <c r="CAA10" s="80"/>
      <c r="CAB10" s="80"/>
      <c r="CAC10" s="80"/>
      <c r="CAD10" s="80"/>
      <c r="CAE10" s="80"/>
      <c r="CAF10" s="80"/>
      <c r="CAG10" s="80"/>
      <c r="CAH10" s="80"/>
      <c r="CAI10" s="80"/>
      <c r="CAJ10" s="80"/>
      <c r="CAK10" s="80"/>
      <c r="CAL10" s="80"/>
      <c r="CAM10" s="80"/>
      <c r="CAN10" s="80"/>
      <c r="CAO10" s="80"/>
      <c r="CAP10" s="80"/>
      <c r="CAQ10" s="80"/>
      <c r="CAR10" s="80"/>
      <c r="CAS10" s="80"/>
      <c r="CAT10" s="80"/>
      <c r="CAU10" s="80"/>
      <c r="CAV10" s="80"/>
      <c r="CAW10" s="80"/>
      <c r="CAX10" s="80"/>
      <c r="CAY10" s="80"/>
      <c r="CAZ10" s="80"/>
      <c r="CBA10" s="80"/>
      <c r="CBB10" s="80"/>
      <c r="CBC10" s="80"/>
      <c r="CBD10" s="80"/>
      <c r="CBE10" s="80"/>
      <c r="CBF10" s="80"/>
      <c r="CBG10" s="80"/>
      <c r="CBH10" s="80"/>
      <c r="CBI10" s="80"/>
      <c r="CBJ10" s="80"/>
      <c r="CBK10" s="80"/>
      <c r="CBL10" s="80"/>
      <c r="CBM10" s="80"/>
      <c r="CBN10" s="80"/>
      <c r="CBO10" s="80"/>
      <c r="CBP10" s="80"/>
      <c r="CBQ10" s="80"/>
      <c r="CBR10" s="80"/>
      <c r="CBS10" s="80"/>
      <c r="CBT10" s="80"/>
      <c r="CBU10" s="80"/>
      <c r="CBV10" s="80"/>
      <c r="CBW10" s="80"/>
      <c r="CBX10" s="80"/>
      <c r="CBY10" s="80"/>
      <c r="CBZ10" s="80"/>
      <c r="CCA10" s="80"/>
      <c r="CCB10" s="80"/>
      <c r="CCC10" s="80"/>
      <c r="CCD10" s="80"/>
      <c r="CCE10" s="80"/>
      <c r="CCF10" s="80"/>
      <c r="CCG10" s="80"/>
      <c r="CCH10" s="80"/>
      <c r="CCI10" s="80"/>
      <c r="CCJ10" s="80"/>
      <c r="CCK10" s="80"/>
      <c r="CCL10" s="80"/>
      <c r="CCM10" s="80"/>
      <c r="CCN10" s="80"/>
      <c r="CCO10" s="80"/>
      <c r="CCP10" s="80"/>
      <c r="CCQ10" s="80"/>
      <c r="CCR10" s="80"/>
      <c r="CCS10" s="80"/>
      <c r="CCT10" s="80"/>
      <c r="CCU10" s="80"/>
      <c r="CCV10" s="80"/>
      <c r="CCW10" s="80"/>
      <c r="CCX10" s="80"/>
      <c r="CCY10" s="80"/>
      <c r="CCZ10" s="80"/>
      <c r="CDA10" s="80"/>
      <c r="CDB10" s="80"/>
      <c r="CDC10" s="80"/>
      <c r="CDD10" s="80"/>
      <c r="CDE10" s="80"/>
      <c r="CDF10" s="80"/>
      <c r="CDG10" s="80"/>
      <c r="CDH10" s="80"/>
      <c r="CDI10" s="80"/>
      <c r="CDJ10" s="80"/>
      <c r="CDK10" s="80"/>
      <c r="CDL10" s="80"/>
      <c r="CDM10" s="80"/>
      <c r="CDN10" s="80"/>
      <c r="CDO10" s="80"/>
      <c r="CDP10" s="80"/>
      <c r="CDQ10" s="80"/>
      <c r="CDR10" s="80"/>
      <c r="CDS10" s="80"/>
      <c r="CDT10" s="80"/>
      <c r="CDU10" s="80"/>
      <c r="CDV10" s="80"/>
      <c r="CDW10" s="80"/>
      <c r="CDX10" s="80"/>
      <c r="CDY10" s="80"/>
      <c r="CDZ10" s="80"/>
      <c r="CEA10" s="80"/>
      <c r="CEB10" s="80"/>
      <c r="CEC10" s="80"/>
      <c r="CED10" s="80"/>
      <c r="CEE10" s="80"/>
      <c r="CEF10" s="80"/>
      <c r="CEG10" s="80"/>
      <c r="CEH10" s="80"/>
      <c r="CEI10" s="80"/>
      <c r="CEJ10" s="80"/>
      <c r="CEK10" s="80"/>
      <c r="CEL10" s="80"/>
      <c r="CEM10" s="80"/>
      <c r="CEN10" s="80"/>
      <c r="CEO10" s="80"/>
      <c r="CEP10" s="80"/>
      <c r="CEQ10" s="80"/>
      <c r="CER10" s="80"/>
      <c r="CES10" s="80"/>
      <c r="CET10" s="80"/>
      <c r="CEU10" s="80"/>
      <c r="CEV10" s="80"/>
      <c r="CEW10" s="80"/>
      <c r="CEX10" s="80"/>
      <c r="CEY10" s="80"/>
      <c r="CEZ10" s="80"/>
      <c r="CFA10" s="80"/>
      <c r="CFB10" s="80"/>
      <c r="CFC10" s="80"/>
      <c r="CFD10" s="80"/>
      <c r="CFE10" s="80"/>
      <c r="CFF10" s="80"/>
      <c r="CFG10" s="80"/>
      <c r="CFH10" s="80"/>
      <c r="CFI10" s="80"/>
      <c r="CFJ10" s="80"/>
      <c r="CFK10" s="80"/>
      <c r="CFL10" s="80"/>
      <c r="CFM10" s="80"/>
      <c r="CFN10" s="80"/>
      <c r="CFO10" s="80"/>
      <c r="CFP10" s="80"/>
      <c r="CFQ10" s="80"/>
      <c r="CFR10" s="80"/>
      <c r="CFS10" s="80"/>
      <c r="CFT10" s="80"/>
      <c r="CFU10" s="80"/>
      <c r="CFV10" s="80"/>
      <c r="CFW10" s="80"/>
      <c r="CFX10" s="80"/>
      <c r="CFY10" s="80"/>
      <c r="CFZ10" s="80"/>
      <c r="CGA10" s="80"/>
      <c r="CGB10" s="80"/>
      <c r="CGC10" s="80"/>
      <c r="CGD10" s="80"/>
      <c r="CGE10" s="80"/>
      <c r="CGF10" s="80"/>
      <c r="CGG10" s="80"/>
      <c r="CGH10" s="80"/>
      <c r="CGI10" s="80"/>
      <c r="CGJ10" s="80"/>
      <c r="CGK10" s="80"/>
      <c r="CGL10" s="80"/>
      <c r="CGM10" s="80"/>
      <c r="CGN10" s="80"/>
      <c r="CGO10" s="80"/>
      <c r="CGP10" s="80"/>
      <c r="CGQ10" s="80"/>
      <c r="CGR10" s="80"/>
      <c r="CGS10" s="80"/>
      <c r="CGT10" s="80"/>
      <c r="CGU10" s="80"/>
      <c r="CGV10" s="80"/>
      <c r="CGW10" s="80"/>
      <c r="CGX10" s="80"/>
      <c r="CGY10" s="80"/>
      <c r="CGZ10" s="80"/>
      <c r="CHA10" s="80"/>
      <c r="CHB10" s="80"/>
      <c r="CHC10" s="80"/>
      <c r="CHD10" s="80"/>
      <c r="CHE10" s="80"/>
      <c r="CHF10" s="80"/>
      <c r="CHG10" s="80"/>
      <c r="CHH10" s="80"/>
      <c r="CHI10" s="80"/>
      <c r="CHJ10" s="80"/>
      <c r="CHK10" s="80"/>
      <c r="CHL10" s="80"/>
      <c r="CHM10" s="80"/>
      <c r="CHN10" s="80"/>
      <c r="CHO10" s="80"/>
      <c r="CHP10" s="80"/>
      <c r="CHQ10" s="80"/>
      <c r="CHR10" s="80"/>
      <c r="CHS10" s="80"/>
      <c r="CHT10" s="80"/>
      <c r="CHU10" s="80"/>
      <c r="CHV10" s="80"/>
      <c r="CHW10" s="80"/>
      <c r="CHX10" s="80"/>
      <c r="CHY10" s="80"/>
      <c r="CHZ10" s="80"/>
      <c r="CIA10" s="80"/>
      <c r="CIB10" s="80"/>
      <c r="CIC10" s="80"/>
      <c r="CID10" s="80"/>
      <c r="CIE10" s="80"/>
      <c r="CIF10" s="80"/>
      <c r="CIG10" s="80"/>
      <c r="CIH10" s="80"/>
      <c r="CII10" s="80"/>
      <c r="CIJ10" s="80"/>
      <c r="CIK10" s="80"/>
      <c r="CIL10" s="80"/>
      <c r="CIM10" s="80"/>
      <c r="CIN10" s="80"/>
      <c r="CIO10" s="80"/>
      <c r="CIP10" s="80"/>
      <c r="CIQ10" s="80"/>
      <c r="CIR10" s="80"/>
      <c r="CIS10" s="80"/>
      <c r="CIT10" s="80"/>
      <c r="CIU10" s="80"/>
      <c r="CIV10" s="80"/>
      <c r="CIW10" s="80"/>
      <c r="CIX10" s="80"/>
      <c r="CIY10" s="80"/>
      <c r="CIZ10" s="80"/>
      <c r="CJA10" s="80"/>
      <c r="CJB10" s="80"/>
      <c r="CJC10" s="80"/>
      <c r="CJD10" s="80"/>
      <c r="CJE10" s="80"/>
      <c r="CJF10" s="80"/>
      <c r="CJG10" s="80"/>
      <c r="CJH10" s="80"/>
      <c r="CJI10" s="80"/>
      <c r="CJJ10" s="80"/>
      <c r="CJK10" s="80"/>
      <c r="CJL10" s="80"/>
      <c r="CJM10" s="80"/>
      <c r="CJN10" s="80"/>
      <c r="CJO10" s="80"/>
      <c r="CJP10" s="80"/>
      <c r="CJQ10" s="80"/>
      <c r="CJR10" s="80"/>
      <c r="CJS10" s="80"/>
      <c r="CJT10" s="80"/>
      <c r="CJU10" s="80"/>
      <c r="CJV10" s="80"/>
      <c r="CJW10" s="80"/>
      <c r="CJX10" s="80"/>
      <c r="CJY10" s="80"/>
      <c r="CJZ10" s="80"/>
      <c r="CKA10" s="80"/>
      <c r="CKB10" s="80"/>
      <c r="CKC10" s="80"/>
      <c r="CKD10" s="80"/>
      <c r="CKE10" s="80"/>
      <c r="CKF10" s="80"/>
      <c r="CKG10" s="80"/>
      <c r="CKH10" s="80"/>
      <c r="CKI10" s="80"/>
      <c r="CKJ10" s="80"/>
      <c r="CKK10" s="80"/>
      <c r="CKL10" s="80"/>
      <c r="CKM10" s="80"/>
      <c r="CKN10" s="80"/>
      <c r="CKO10" s="80"/>
      <c r="CKP10" s="80"/>
      <c r="CKQ10" s="80"/>
      <c r="CKR10" s="80"/>
      <c r="CKS10" s="80"/>
      <c r="CKT10" s="80"/>
      <c r="CKU10" s="80"/>
      <c r="CKV10" s="80"/>
      <c r="CKW10" s="80"/>
      <c r="CKX10" s="80"/>
      <c r="CKY10" s="80"/>
      <c r="CKZ10" s="80"/>
      <c r="CLA10" s="80"/>
      <c r="CLB10" s="80"/>
      <c r="CLC10" s="80"/>
      <c r="CLD10" s="80"/>
      <c r="CLE10" s="80"/>
      <c r="CLF10" s="80"/>
      <c r="CLG10" s="80"/>
      <c r="CLH10" s="80"/>
      <c r="CLI10" s="80"/>
      <c r="CLJ10" s="80"/>
      <c r="CLK10" s="80"/>
      <c r="CLL10" s="80"/>
      <c r="CLM10" s="80"/>
      <c r="CLN10" s="80"/>
      <c r="CLO10" s="80"/>
      <c r="CLP10" s="80"/>
      <c r="CLQ10" s="80"/>
      <c r="CLR10" s="80"/>
      <c r="CLS10" s="80"/>
      <c r="CLT10" s="80"/>
      <c r="CLU10" s="80"/>
      <c r="CLV10" s="80"/>
      <c r="CLW10" s="80"/>
      <c r="CLX10" s="80"/>
      <c r="CLY10" s="80"/>
      <c r="CLZ10" s="80"/>
      <c r="CMA10" s="80"/>
      <c r="CMB10" s="80"/>
      <c r="CMC10" s="80"/>
      <c r="CMD10" s="80"/>
      <c r="CME10" s="80"/>
      <c r="CMF10" s="80"/>
      <c r="CMG10" s="80"/>
      <c r="CMH10" s="80"/>
      <c r="CMI10" s="80"/>
      <c r="CMJ10" s="80"/>
      <c r="CMK10" s="80"/>
      <c r="CML10" s="80"/>
      <c r="CMM10" s="80"/>
      <c r="CMN10" s="80"/>
      <c r="CMO10" s="80"/>
      <c r="CMP10" s="80"/>
      <c r="CMQ10" s="80"/>
      <c r="CMR10" s="80"/>
      <c r="CMS10" s="80"/>
      <c r="CMT10" s="80"/>
      <c r="CMU10" s="80"/>
      <c r="CMV10" s="80"/>
      <c r="CMW10" s="80"/>
      <c r="CMX10" s="80"/>
      <c r="CMY10" s="80"/>
      <c r="CMZ10" s="80"/>
      <c r="CNA10" s="80"/>
      <c r="CNB10" s="80"/>
      <c r="CNC10" s="80"/>
      <c r="CND10" s="80"/>
      <c r="CNE10" s="80"/>
      <c r="CNF10" s="80"/>
      <c r="CNG10" s="80"/>
      <c r="CNH10" s="80"/>
      <c r="CNI10" s="80"/>
      <c r="CNJ10" s="80"/>
      <c r="CNK10" s="80"/>
      <c r="CNL10" s="80"/>
      <c r="CNM10" s="80"/>
      <c r="CNN10" s="80"/>
      <c r="CNO10" s="80"/>
      <c r="CNP10" s="80"/>
      <c r="CNQ10" s="80"/>
      <c r="CNR10" s="80"/>
      <c r="CNS10" s="80"/>
      <c r="CNT10" s="80"/>
      <c r="CNU10" s="80"/>
      <c r="CNV10" s="80"/>
      <c r="CNW10" s="80"/>
      <c r="CNX10" s="80"/>
      <c r="CNY10" s="80"/>
      <c r="CNZ10" s="80"/>
      <c r="COA10" s="80"/>
      <c r="COB10" s="80"/>
      <c r="COC10" s="80"/>
      <c r="COD10" s="80"/>
      <c r="COE10" s="80"/>
      <c r="COF10" s="80"/>
      <c r="COG10" s="80"/>
      <c r="COH10" s="80"/>
      <c r="COI10" s="80"/>
      <c r="COJ10" s="80"/>
      <c r="COK10" s="80"/>
      <c r="COL10" s="80"/>
      <c r="COM10" s="80"/>
      <c r="CON10" s="80"/>
      <c r="COO10" s="80"/>
      <c r="COP10" s="80"/>
      <c r="COQ10" s="80"/>
      <c r="COR10" s="80"/>
      <c r="COS10" s="80"/>
      <c r="COT10" s="80"/>
      <c r="COU10" s="80"/>
      <c r="COV10" s="80"/>
      <c r="COW10" s="80"/>
      <c r="COX10" s="80"/>
      <c r="COY10" s="80"/>
      <c r="COZ10" s="80"/>
      <c r="CPA10" s="80"/>
      <c r="CPB10" s="80"/>
      <c r="CPC10" s="80"/>
      <c r="CPD10" s="80"/>
      <c r="CPE10" s="80"/>
      <c r="CPF10" s="80"/>
      <c r="CPG10" s="80"/>
      <c r="CPH10" s="80"/>
      <c r="CPI10" s="80"/>
      <c r="CPJ10" s="80"/>
      <c r="CPK10" s="80"/>
      <c r="CPL10" s="80"/>
      <c r="CPM10" s="80"/>
      <c r="CPN10" s="80"/>
      <c r="CPO10" s="80"/>
      <c r="CPP10" s="80"/>
      <c r="CPQ10" s="80"/>
      <c r="CPR10" s="80"/>
      <c r="CPS10" s="80"/>
      <c r="CPT10" s="80"/>
      <c r="CPU10" s="80"/>
      <c r="CPV10" s="80"/>
      <c r="CPW10" s="80"/>
      <c r="CPX10" s="80"/>
      <c r="CPY10" s="80"/>
      <c r="CPZ10" s="80"/>
      <c r="CQA10" s="80"/>
      <c r="CQB10" s="80"/>
      <c r="CQC10" s="80"/>
      <c r="CQD10" s="80"/>
      <c r="CQE10" s="80"/>
      <c r="CQF10" s="80"/>
      <c r="CQG10" s="80"/>
      <c r="CQH10" s="80"/>
      <c r="CQI10" s="80"/>
      <c r="CQJ10" s="80"/>
      <c r="CQK10" s="80"/>
      <c r="CQL10" s="80"/>
      <c r="CQM10" s="80"/>
      <c r="CQN10" s="80"/>
      <c r="CQO10" s="80"/>
      <c r="CQP10" s="80"/>
      <c r="CQQ10" s="80"/>
      <c r="CQR10" s="80"/>
      <c r="CQS10" s="80"/>
      <c r="CQT10" s="80"/>
      <c r="CQU10" s="80"/>
      <c r="CQV10" s="80"/>
      <c r="CQW10" s="80"/>
      <c r="CQX10" s="80"/>
      <c r="CQY10" s="80"/>
      <c r="CQZ10" s="80"/>
      <c r="CRA10" s="80"/>
      <c r="CRB10" s="80"/>
      <c r="CRC10" s="80"/>
      <c r="CRD10" s="80"/>
      <c r="CRE10" s="80"/>
      <c r="CRF10" s="80"/>
      <c r="CRG10" s="80"/>
      <c r="CRH10" s="80"/>
      <c r="CRI10" s="80"/>
      <c r="CRJ10" s="80"/>
      <c r="CRK10" s="80"/>
      <c r="CRL10" s="80"/>
      <c r="CRM10" s="80"/>
      <c r="CRN10" s="80"/>
      <c r="CRO10" s="80"/>
      <c r="CRP10" s="80"/>
      <c r="CRQ10" s="80"/>
      <c r="CRR10" s="80"/>
      <c r="CRS10" s="80"/>
      <c r="CRT10" s="80"/>
      <c r="CRU10" s="80"/>
      <c r="CRV10" s="80"/>
      <c r="CRW10" s="80"/>
      <c r="CRX10" s="80"/>
      <c r="CRY10" s="80"/>
      <c r="CRZ10" s="80"/>
      <c r="CSA10" s="80"/>
      <c r="CSB10" s="80"/>
      <c r="CSC10" s="80"/>
      <c r="CSD10" s="80"/>
      <c r="CSE10" s="80"/>
      <c r="CSF10" s="80"/>
      <c r="CSG10" s="80"/>
      <c r="CSH10" s="80"/>
      <c r="CSI10" s="80"/>
      <c r="CSJ10" s="80"/>
      <c r="CSK10" s="80"/>
      <c r="CSL10" s="80"/>
      <c r="CSM10" s="80"/>
      <c r="CSN10" s="80"/>
      <c r="CSO10" s="80"/>
      <c r="CSP10" s="80"/>
      <c r="CSQ10" s="80"/>
      <c r="CSR10" s="80"/>
      <c r="CSS10" s="80"/>
      <c r="CST10" s="80"/>
      <c r="CSU10" s="80"/>
      <c r="CSV10" s="80"/>
      <c r="CSW10" s="80"/>
      <c r="CSX10" s="80"/>
      <c r="CSY10" s="80"/>
      <c r="CSZ10" s="80"/>
      <c r="CTA10" s="80"/>
      <c r="CTB10" s="80"/>
      <c r="CTC10" s="80"/>
      <c r="CTD10" s="80"/>
      <c r="CTE10" s="80"/>
      <c r="CTF10" s="80"/>
      <c r="CTG10" s="80"/>
      <c r="CTH10" s="80"/>
      <c r="CTI10" s="80"/>
      <c r="CTJ10" s="80"/>
      <c r="CTK10" s="80"/>
      <c r="CTL10" s="80"/>
      <c r="CTM10" s="80"/>
      <c r="CTN10" s="80"/>
      <c r="CTO10" s="80"/>
      <c r="CTP10" s="80"/>
      <c r="CTQ10" s="80"/>
      <c r="CTR10" s="80"/>
      <c r="CTS10" s="80"/>
      <c r="CTT10" s="80"/>
      <c r="CTU10" s="80"/>
      <c r="CTV10" s="80"/>
      <c r="CTW10" s="80"/>
      <c r="CTX10" s="80"/>
      <c r="CTY10" s="80"/>
      <c r="CTZ10" s="80"/>
      <c r="CUA10" s="80"/>
      <c r="CUB10" s="80"/>
      <c r="CUC10" s="80"/>
      <c r="CUD10" s="80"/>
      <c r="CUE10" s="80"/>
      <c r="CUF10" s="80"/>
      <c r="CUG10" s="80"/>
      <c r="CUH10" s="80"/>
      <c r="CUI10" s="80"/>
      <c r="CUJ10" s="80"/>
      <c r="CUK10" s="80"/>
      <c r="CUL10" s="80"/>
      <c r="CUM10" s="80"/>
      <c r="CUN10" s="80"/>
      <c r="CUO10" s="80"/>
      <c r="CUP10" s="80"/>
      <c r="CUQ10" s="80"/>
      <c r="CUR10" s="80"/>
      <c r="CUS10" s="80"/>
      <c r="CUT10" s="80"/>
      <c r="CUU10" s="80"/>
      <c r="CUV10" s="80"/>
      <c r="CUW10" s="80"/>
      <c r="CUX10" s="80"/>
      <c r="CUY10" s="80"/>
      <c r="CUZ10" s="80"/>
      <c r="CVA10" s="80"/>
      <c r="CVB10" s="80"/>
      <c r="CVC10" s="80"/>
      <c r="CVD10" s="80"/>
      <c r="CVE10" s="80"/>
      <c r="CVF10" s="80"/>
      <c r="CVG10" s="80"/>
      <c r="CVH10" s="80"/>
      <c r="CVI10" s="80"/>
      <c r="CVJ10" s="80"/>
      <c r="CVK10" s="80"/>
      <c r="CVL10" s="80"/>
      <c r="CVM10" s="80"/>
      <c r="CVN10" s="80"/>
      <c r="CVO10" s="80"/>
      <c r="CVP10" s="80"/>
      <c r="CVQ10" s="80"/>
      <c r="CVR10" s="80"/>
      <c r="CVS10" s="80"/>
      <c r="CVT10" s="80"/>
      <c r="CVU10" s="80"/>
      <c r="CVV10" s="80"/>
      <c r="CVW10" s="80"/>
      <c r="CVX10" s="80"/>
      <c r="CVY10" s="80"/>
      <c r="CVZ10" s="80"/>
      <c r="CWA10" s="80"/>
      <c r="CWB10" s="80"/>
      <c r="CWC10" s="80"/>
      <c r="CWD10" s="80"/>
      <c r="CWE10" s="80"/>
      <c r="CWF10" s="80"/>
      <c r="CWG10" s="80"/>
      <c r="CWH10" s="80"/>
      <c r="CWI10" s="80"/>
      <c r="CWJ10" s="80"/>
      <c r="CWK10" s="80"/>
      <c r="CWL10" s="80"/>
      <c r="CWM10" s="80"/>
      <c r="CWN10" s="80"/>
      <c r="CWO10" s="80"/>
      <c r="CWP10" s="80"/>
      <c r="CWQ10" s="80"/>
      <c r="CWR10" s="80"/>
      <c r="CWS10" s="80"/>
      <c r="CWT10" s="80"/>
      <c r="CWU10" s="80"/>
      <c r="CWV10" s="80"/>
      <c r="CWW10" s="80"/>
      <c r="CWX10" s="80"/>
      <c r="CWY10" s="80"/>
      <c r="CWZ10" s="80"/>
      <c r="CXA10" s="80"/>
      <c r="CXB10" s="80"/>
      <c r="CXC10" s="80"/>
      <c r="CXD10" s="80"/>
      <c r="CXE10" s="80"/>
      <c r="CXF10" s="80"/>
      <c r="CXG10" s="80"/>
      <c r="CXH10" s="80"/>
      <c r="CXI10" s="80"/>
      <c r="CXJ10" s="80"/>
      <c r="CXK10" s="80"/>
      <c r="CXL10" s="80"/>
      <c r="CXM10" s="80"/>
      <c r="CXN10" s="80"/>
      <c r="CXO10" s="80"/>
      <c r="CXP10" s="80"/>
      <c r="CXQ10" s="80"/>
      <c r="CXR10" s="80"/>
      <c r="CXS10" s="80"/>
      <c r="CXT10" s="80"/>
      <c r="CXU10" s="80"/>
      <c r="CXV10" s="80"/>
      <c r="CXW10" s="80"/>
      <c r="CXX10" s="80"/>
      <c r="CXY10" s="80"/>
      <c r="CXZ10" s="80"/>
      <c r="CYA10" s="80"/>
      <c r="CYB10" s="80"/>
      <c r="CYC10" s="80"/>
      <c r="CYD10" s="80"/>
      <c r="CYE10" s="80"/>
      <c r="CYF10" s="80"/>
      <c r="CYG10" s="80"/>
      <c r="CYH10" s="80"/>
      <c r="CYI10" s="80"/>
      <c r="CYJ10" s="80"/>
      <c r="CYK10" s="80"/>
      <c r="CYL10" s="80"/>
      <c r="CYM10" s="80"/>
      <c r="CYN10" s="80"/>
      <c r="CYO10" s="80"/>
      <c r="CYP10" s="80"/>
      <c r="CYQ10" s="80"/>
      <c r="CYR10" s="80"/>
      <c r="CYS10" s="80"/>
      <c r="CYT10" s="80"/>
      <c r="CYU10" s="80"/>
      <c r="CYV10" s="80"/>
      <c r="CYW10" s="80"/>
      <c r="CYX10" s="80"/>
      <c r="CYY10" s="80"/>
      <c r="CYZ10" s="80"/>
      <c r="CZA10" s="80"/>
      <c r="CZB10" s="80"/>
      <c r="CZC10" s="80"/>
      <c r="CZD10" s="80"/>
      <c r="CZE10" s="80"/>
      <c r="CZF10" s="80"/>
      <c r="CZG10" s="80"/>
      <c r="CZH10" s="80"/>
      <c r="CZI10" s="80"/>
      <c r="CZJ10" s="80"/>
      <c r="CZK10" s="80"/>
      <c r="CZL10" s="80"/>
      <c r="CZM10" s="80"/>
      <c r="CZN10" s="80"/>
      <c r="CZO10" s="80"/>
      <c r="CZP10" s="80"/>
      <c r="CZQ10" s="80"/>
      <c r="CZR10" s="80"/>
      <c r="CZS10" s="80"/>
      <c r="CZT10" s="80"/>
      <c r="CZU10" s="80"/>
      <c r="CZV10" s="80"/>
      <c r="CZW10" s="80"/>
      <c r="CZX10" s="80"/>
      <c r="CZY10" s="80"/>
      <c r="CZZ10" s="80"/>
      <c r="DAA10" s="80"/>
      <c r="DAB10" s="80"/>
      <c r="DAC10" s="80"/>
      <c r="DAD10" s="80"/>
      <c r="DAE10" s="80"/>
      <c r="DAF10" s="80"/>
      <c r="DAG10" s="80"/>
      <c r="DAH10" s="80"/>
      <c r="DAI10" s="80"/>
      <c r="DAJ10" s="80"/>
      <c r="DAK10" s="80"/>
      <c r="DAL10" s="80"/>
      <c r="DAM10" s="80"/>
      <c r="DAN10" s="80"/>
      <c r="DAO10" s="80"/>
      <c r="DAP10" s="80"/>
      <c r="DAQ10" s="80"/>
      <c r="DAR10" s="80"/>
      <c r="DAS10" s="80"/>
      <c r="DAT10" s="80"/>
      <c r="DAU10" s="80"/>
      <c r="DAV10" s="80"/>
      <c r="DAW10" s="80"/>
      <c r="DAX10" s="80"/>
      <c r="DAY10" s="80"/>
      <c r="DAZ10" s="80"/>
      <c r="DBA10" s="80"/>
      <c r="DBB10" s="80"/>
      <c r="DBC10" s="80"/>
      <c r="DBD10" s="80"/>
      <c r="DBE10" s="80"/>
      <c r="DBF10" s="80"/>
      <c r="DBG10" s="80"/>
      <c r="DBH10" s="80"/>
      <c r="DBI10" s="80"/>
      <c r="DBJ10" s="80"/>
      <c r="DBK10" s="80"/>
      <c r="DBL10" s="80"/>
      <c r="DBM10" s="80"/>
      <c r="DBN10" s="80"/>
      <c r="DBO10" s="80"/>
      <c r="DBP10" s="80"/>
      <c r="DBQ10" s="80"/>
      <c r="DBR10" s="80"/>
      <c r="DBS10" s="80"/>
      <c r="DBT10" s="80"/>
      <c r="DBU10" s="80"/>
      <c r="DBV10" s="80"/>
      <c r="DBW10" s="80"/>
      <c r="DBX10" s="80"/>
      <c r="DBY10" s="80"/>
      <c r="DBZ10" s="80"/>
      <c r="DCA10" s="80"/>
      <c r="DCB10" s="80"/>
      <c r="DCC10" s="80"/>
      <c r="DCD10" s="80"/>
      <c r="DCE10" s="80"/>
      <c r="DCF10" s="80"/>
      <c r="DCG10" s="80"/>
      <c r="DCH10" s="80"/>
      <c r="DCI10" s="80"/>
      <c r="DCJ10" s="80"/>
      <c r="DCK10" s="80"/>
      <c r="DCL10" s="80"/>
      <c r="DCM10" s="80"/>
      <c r="DCN10" s="80"/>
      <c r="DCO10" s="80"/>
      <c r="DCP10" s="80"/>
      <c r="DCQ10" s="80"/>
      <c r="DCR10" s="80"/>
      <c r="DCS10" s="80"/>
      <c r="DCT10" s="80"/>
      <c r="DCU10" s="80"/>
      <c r="DCV10" s="80"/>
      <c r="DCW10" s="80"/>
      <c r="DCX10" s="80"/>
      <c r="DCY10" s="80"/>
      <c r="DCZ10" s="80"/>
      <c r="DDA10" s="80"/>
      <c r="DDB10" s="80"/>
      <c r="DDC10" s="80"/>
      <c r="DDD10" s="80"/>
      <c r="DDE10" s="80"/>
      <c r="DDF10" s="80"/>
      <c r="DDG10" s="80"/>
      <c r="DDH10" s="80"/>
      <c r="DDI10" s="80"/>
      <c r="DDJ10" s="80"/>
      <c r="DDK10" s="80"/>
      <c r="DDL10" s="80"/>
      <c r="DDM10" s="80"/>
      <c r="DDN10" s="80"/>
      <c r="DDO10" s="80"/>
      <c r="DDP10" s="80"/>
      <c r="DDQ10" s="80"/>
      <c r="DDR10" s="80"/>
      <c r="DDS10" s="80"/>
      <c r="DDT10" s="80"/>
      <c r="DDU10" s="80"/>
      <c r="DDV10" s="80"/>
      <c r="DDW10" s="80"/>
      <c r="DDX10" s="80"/>
      <c r="DDY10" s="80"/>
      <c r="DDZ10" s="80"/>
      <c r="DEA10" s="80"/>
      <c r="DEB10" s="80"/>
      <c r="DEC10" s="80"/>
      <c r="DED10" s="80"/>
      <c r="DEE10" s="80"/>
      <c r="DEF10" s="80"/>
      <c r="DEG10" s="80"/>
      <c r="DEH10" s="80"/>
      <c r="DEI10" s="80"/>
      <c r="DEJ10" s="80"/>
      <c r="DEK10" s="80"/>
      <c r="DEL10" s="80"/>
      <c r="DEM10" s="80"/>
      <c r="DEN10" s="80"/>
      <c r="DEO10" s="80"/>
      <c r="DEP10" s="80"/>
      <c r="DEQ10" s="80"/>
      <c r="DER10" s="80"/>
      <c r="DES10" s="80"/>
      <c r="DET10" s="80"/>
      <c r="DEU10" s="80"/>
      <c r="DEV10" s="80"/>
      <c r="DEW10" s="80"/>
      <c r="DEX10" s="80"/>
      <c r="DEY10" s="80"/>
      <c r="DEZ10" s="80"/>
      <c r="DFA10" s="80"/>
      <c r="DFB10" s="80"/>
      <c r="DFC10" s="80"/>
      <c r="DFD10" s="80"/>
      <c r="DFE10" s="80"/>
      <c r="DFF10" s="80"/>
      <c r="DFG10" s="80"/>
      <c r="DFH10" s="80"/>
      <c r="DFI10" s="80"/>
      <c r="DFJ10" s="80"/>
      <c r="DFK10" s="80"/>
      <c r="DFL10" s="80"/>
      <c r="DFM10" s="80"/>
      <c r="DFN10" s="80"/>
      <c r="DFO10" s="80"/>
      <c r="DFP10" s="80"/>
      <c r="DFQ10" s="80"/>
      <c r="DFR10" s="80"/>
      <c r="DFS10" s="80"/>
      <c r="DFT10" s="80"/>
      <c r="DFU10" s="80"/>
      <c r="DFV10" s="80"/>
      <c r="DFW10" s="80"/>
      <c r="DFX10" s="80"/>
      <c r="DFY10" s="80"/>
      <c r="DFZ10" s="80"/>
      <c r="DGA10" s="80"/>
      <c r="DGB10" s="80"/>
      <c r="DGC10" s="80"/>
      <c r="DGD10" s="80"/>
      <c r="DGE10" s="80"/>
      <c r="DGF10" s="80"/>
      <c r="DGG10" s="80"/>
      <c r="DGH10" s="80"/>
      <c r="DGI10" s="80"/>
      <c r="DGJ10" s="80"/>
      <c r="DGK10" s="80"/>
      <c r="DGL10" s="80"/>
      <c r="DGM10" s="80"/>
      <c r="DGN10" s="80"/>
      <c r="DGO10" s="80"/>
      <c r="DGP10" s="80"/>
      <c r="DGQ10" s="80"/>
      <c r="DGR10" s="80"/>
      <c r="DGS10" s="80"/>
      <c r="DGT10" s="80"/>
      <c r="DGU10" s="80"/>
      <c r="DGV10" s="80"/>
      <c r="DGW10" s="80"/>
      <c r="DGX10" s="80"/>
      <c r="DGY10" s="80"/>
      <c r="DGZ10" s="80"/>
      <c r="DHA10" s="80"/>
      <c r="DHB10" s="80"/>
      <c r="DHC10" s="80"/>
      <c r="DHD10" s="80"/>
      <c r="DHE10" s="80"/>
      <c r="DHF10" s="80"/>
      <c r="DHG10" s="80"/>
      <c r="DHH10" s="80"/>
      <c r="DHI10" s="80"/>
      <c r="DHJ10" s="80"/>
      <c r="DHK10" s="80"/>
      <c r="DHL10" s="80"/>
      <c r="DHM10" s="80"/>
      <c r="DHN10" s="80"/>
      <c r="DHO10" s="80"/>
      <c r="DHP10" s="80"/>
      <c r="DHQ10" s="80"/>
      <c r="DHR10" s="80"/>
      <c r="DHS10" s="80"/>
      <c r="DHT10" s="80"/>
      <c r="DHU10" s="80"/>
      <c r="DHV10" s="80"/>
      <c r="DHW10" s="80"/>
      <c r="DHX10" s="80"/>
      <c r="DHY10" s="80"/>
      <c r="DHZ10" s="80"/>
      <c r="DIA10" s="80"/>
      <c r="DIB10" s="80"/>
      <c r="DIC10" s="80"/>
      <c r="DID10" s="80"/>
      <c r="DIE10" s="80"/>
      <c r="DIF10" s="80"/>
      <c r="DIG10" s="80"/>
      <c r="DIH10" s="80"/>
      <c r="DII10" s="80"/>
      <c r="DIJ10" s="80"/>
      <c r="DIK10" s="80"/>
      <c r="DIL10" s="80"/>
      <c r="DIM10" s="80"/>
      <c r="DIN10" s="80"/>
      <c r="DIO10" s="80"/>
      <c r="DIP10" s="80"/>
      <c r="DIQ10" s="80"/>
      <c r="DIR10" s="80"/>
      <c r="DIS10" s="80"/>
      <c r="DIT10" s="80"/>
      <c r="DIU10" s="80"/>
      <c r="DIV10" s="80"/>
      <c r="DIW10" s="80"/>
      <c r="DIX10" s="80"/>
      <c r="DIY10" s="80"/>
      <c r="DIZ10" s="80"/>
      <c r="DJA10" s="80"/>
      <c r="DJB10" s="80"/>
      <c r="DJC10" s="80"/>
      <c r="DJD10" s="80"/>
      <c r="DJE10" s="80"/>
      <c r="DJF10" s="80"/>
      <c r="DJG10" s="80"/>
      <c r="DJH10" s="80"/>
      <c r="DJI10" s="80"/>
      <c r="DJJ10" s="80"/>
      <c r="DJK10" s="80"/>
      <c r="DJL10" s="80"/>
      <c r="DJM10" s="80"/>
      <c r="DJN10" s="80"/>
      <c r="DJO10" s="80"/>
      <c r="DJP10" s="80"/>
      <c r="DJQ10" s="80"/>
      <c r="DJR10" s="80"/>
      <c r="DJS10" s="80"/>
      <c r="DJT10" s="80"/>
      <c r="DJU10" s="80"/>
      <c r="DJV10" s="80"/>
      <c r="DJW10" s="80"/>
      <c r="DJX10" s="80"/>
      <c r="DJY10" s="80"/>
      <c r="DJZ10" s="80"/>
      <c r="DKA10" s="80"/>
      <c r="DKB10" s="80"/>
      <c r="DKC10" s="80"/>
      <c r="DKD10" s="80"/>
      <c r="DKE10" s="80"/>
      <c r="DKF10" s="80"/>
      <c r="DKG10" s="80"/>
      <c r="DKH10" s="80"/>
      <c r="DKI10" s="80"/>
      <c r="DKJ10" s="80"/>
      <c r="DKK10" s="80"/>
      <c r="DKL10" s="80"/>
      <c r="DKM10" s="80"/>
      <c r="DKN10" s="80"/>
      <c r="DKO10" s="80"/>
      <c r="DKP10" s="80"/>
      <c r="DKQ10" s="80"/>
      <c r="DKR10" s="80"/>
      <c r="DKS10" s="80"/>
      <c r="DKT10" s="80"/>
      <c r="DKU10" s="80"/>
      <c r="DKV10" s="80"/>
      <c r="DKW10" s="80"/>
      <c r="DKX10" s="80"/>
      <c r="DKY10" s="80"/>
      <c r="DKZ10" s="80"/>
      <c r="DLA10" s="80"/>
      <c r="DLB10" s="80"/>
      <c r="DLC10" s="80"/>
      <c r="DLD10" s="80"/>
      <c r="DLE10" s="80"/>
      <c r="DLF10" s="80"/>
      <c r="DLG10" s="80"/>
      <c r="DLH10" s="80"/>
      <c r="DLI10" s="80"/>
      <c r="DLJ10" s="80"/>
      <c r="DLK10" s="80"/>
      <c r="DLL10" s="80"/>
      <c r="DLM10" s="80"/>
      <c r="DLN10" s="80"/>
      <c r="DLO10" s="80"/>
      <c r="DLP10" s="80"/>
      <c r="DLQ10" s="80"/>
      <c r="DLR10" s="80"/>
      <c r="DLS10" s="80"/>
      <c r="DLT10" s="80"/>
      <c r="DLU10" s="80"/>
      <c r="DLV10" s="80"/>
      <c r="DLW10" s="80"/>
      <c r="DLX10" s="80"/>
      <c r="DLY10" s="80"/>
      <c r="DLZ10" s="80"/>
      <c r="DMA10" s="80"/>
      <c r="DMB10" s="80"/>
      <c r="DMC10" s="80"/>
      <c r="DMD10" s="80"/>
      <c r="DME10" s="80"/>
      <c r="DMF10" s="80"/>
      <c r="DMG10" s="80"/>
      <c r="DMH10" s="80"/>
      <c r="DMI10" s="80"/>
      <c r="DMJ10" s="80"/>
      <c r="DMK10" s="80"/>
      <c r="DML10" s="80"/>
      <c r="DMM10" s="80"/>
      <c r="DMN10" s="80"/>
      <c r="DMO10" s="80"/>
      <c r="DMP10" s="80"/>
      <c r="DMQ10" s="80"/>
      <c r="DMR10" s="80"/>
      <c r="DMS10" s="80"/>
      <c r="DMT10" s="80"/>
      <c r="DMU10" s="80"/>
      <c r="DMV10" s="80"/>
      <c r="DMW10" s="80"/>
      <c r="DMX10" s="80"/>
      <c r="DMY10" s="80"/>
      <c r="DMZ10" s="80"/>
      <c r="DNA10" s="80"/>
      <c r="DNB10" s="80"/>
      <c r="DNC10" s="80"/>
      <c r="DND10" s="80"/>
      <c r="DNE10" s="80"/>
      <c r="DNF10" s="80"/>
      <c r="DNG10" s="80"/>
      <c r="DNH10" s="80"/>
      <c r="DNI10" s="80"/>
      <c r="DNJ10" s="80"/>
      <c r="DNK10" s="80"/>
      <c r="DNL10" s="80"/>
      <c r="DNM10" s="80"/>
      <c r="DNN10" s="80"/>
      <c r="DNO10" s="80"/>
      <c r="DNP10" s="80"/>
      <c r="DNQ10" s="80"/>
      <c r="DNR10" s="80"/>
      <c r="DNS10" s="80"/>
      <c r="DNT10" s="80"/>
      <c r="DNU10" s="80"/>
      <c r="DNV10" s="80"/>
      <c r="DNW10" s="80"/>
      <c r="DNX10" s="80"/>
      <c r="DNY10" s="80"/>
      <c r="DNZ10" s="80"/>
      <c r="DOA10" s="80"/>
      <c r="DOB10" s="80"/>
      <c r="DOC10" s="80"/>
      <c r="DOD10" s="80"/>
      <c r="DOE10" s="80"/>
      <c r="DOF10" s="80"/>
      <c r="DOG10" s="80"/>
      <c r="DOH10" s="80"/>
      <c r="DOI10" s="80"/>
      <c r="DOJ10" s="80"/>
      <c r="DOK10" s="80"/>
      <c r="DOL10" s="80"/>
      <c r="DOM10" s="80"/>
      <c r="DON10" s="80"/>
      <c r="DOO10" s="80"/>
      <c r="DOP10" s="80"/>
      <c r="DOQ10" s="80"/>
      <c r="DOR10" s="80"/>
      <c r="DOS10" s="80"/>
      <c r="DOT10" s="80"/>
      <c r="DOU10" s="80"/>
      <c r="DOV10" s="80"/>
      <c r="DOW10" s="80"/>
      <c r="DOX10" s="80"/>
      <c r="DOY10" s="80"/>
      <c r="DOZ10" s="80"/>
      <c r="DPA10" s="80"/>
      <c r="DPB10" s="80"/>
      <c r="DPC10" s="80"/>
      <c r="DPD10" s="80"/>
      <c r="DPE10" s="80"/>
      <c r="DPF10" s="80"/>
      <c r="DPG10" s="80"/>
      <c r="DPH10" s="80"/>
      <c r="DPI10" s="80"/>
      <c r="DPJ10" s="80"/>
      <c r="DPK10" s="80"/>
      <c r="DPL10" s="80"/>
      <c r="DPM10" s="80"/>
      <c r="DPN10" s="80"/>
      <c r="DPO10" s="80"/>
      <c r="DPP10" s="80"/>
      <c r="DPQ10" s="80"/>
      <c r="DPR10" s="80"/>
      <c r="DPS10" s="80"/>
      <c r="DPT10" s="80"/>
      <c r="DPU10" s="80"/>
      <c r="DPV10" s="80"/>
      <c r="DPW10" s="80"/>
      <c r="DPX10" s="80"/>
      <c r="DPY10" s="80"/>
      <c r="DPZ10" s="80"/>
      <c r="DQA10" s="80"/>
      <c r="DQB10" s="80"/>
      <c r="DQC10" s="80"/>
      <c r="DQD10" s="80"/>
      <c r="DQE10" s="80"/>
      <c r="DQF10" s="80"/>
      <c r="DQG10" s="80"/>
      <c r="DQH10" s="80"/>
      <c r="DQI10" s="80"/>
      <c r="DQJ10" s="80"/>
      <c r="DQK10" s="80"/>
      <c r="DQL10" s="80"/>
      <c r="DQM10" s="80"/>
      <c r="DQN10" s="80"/>
      <c r="DQO10" s="80"/>
      <c r="DQP10" s="80"/>
      <c r="DQQ10" s="80"/>
      <c r="DQR10" s="80"/>
      <c r="DQS10" s="80"/>
      <c r="DQT10" s="80"/>
      <c r="DQU10" s="80"/>
      <c r="DQV10" s="80"/>
      <c r="DQW10" s="80"/>
      <c r="DQX10" s="80"/>
      <c r="DQY10" s="80"/>
      <c r="DQZ10" s="80"/>
      <c r="DRA10" s="80"/>
      <c r="DRB10" s="80"/>
      <c r="DRC10" s="80"/>
      <c r="DRD10" s="80"/>
      <c r="DRE10" s="80"/>
      <c r="DRF10" s="80"/>
      <c r="DRG10" s="80"/>
      <c r="DRH10" s="80"/>
      <c r="DRI10" s="80"/>
      <c r="DRJ10" s="80"/>
      <c r="DRK10" s="80"/>
      <c r="DRL10" s="80"/>
      <c r="DRM10" s="80"/>
      <c r="DRN10" s="80"/>
      <c r="DRO10" s="80"/>
      <c r="DRP10" s="80"/>
      <c r="DRQ10" s="80"/>
      <c r="DRR10" s="80"/>
      <c r="DRS10" s="80"/>
      <c r="DRT10" s="80"/>
      <c r="DRU10" s="80"/>
      <c r="DRV10" s="80"/>
      <c r="DRW10" s="80"/>
      <c r="DRX10" s="80"/>
      <c r="DRY10" s="80"/>
      <c r="DRZ10" s="80"/>
      <c r="DSA10" s="80"/>
      <c r="DSB10" s="80"/>
      <c r="DSC10" s="80"/>
      <c r="DSD10" s="80"/>
      <c r="DSE10" s="80"/>
      <c r="DSF10" s="80"/>
      <c r="DSG10" s="80"/>
      <c r="DSH10" s="80"/>
      <c r="DSI10" s="80"/>
      <c r="DSJ10" s="80"/>
      <c r="DSK10" s="80"/>
      <c r="DSL10" s="80"/>
      <c r="DSM10" s="80"/>
      <c r="DSN10" s="80"/>
      <c r="DSO10" s="80"/>
      <c r="DSP10" s="80"/>
      <c r="DSQ10" s="80"/>
      <c r="DSR10" s="80"/>
      <c r="DSS10" s="80"/>
      <c r="DST10" s="80"/>
      <c r="DSU10" s="80"/>
      <c r="DSV10" s="80"/>
      <c r="DSW10" s="80"/>
      <c r="DSX10" s="80"/>
      <c r="DSY10" s="80"/>
      <c r="DSZ10" s="80"/>
      <c r="DTA10" s="80"/>
      <c r="DTB10" s="80"/>
      <c r="DTC10" s="80"/>
      <c r="DTD10" s="80"/>
      <c r="DTE10" s="80"/>
      <c r="DTF10" s="80"/>
      <c r="DTG10" s="80"/>
      <c r="DTH10" s="80"/>
      <c r="DTI10" s="80"/>
      <c r="DTJ10" s="80"/>
      <c r="DTK10" s="80"/>
      <c r="DTL10" s="80"/>
      <c r="DTM10" s="80"/>
      <c r="DTN10" s="80"/>
      <c r="DTO10" s="80"/>
      <c r="DTP10" s="80"/>
      <c r="DTQ10" s="80"/>
      <c r="DTR10" s="80"/>
      <c r="DTS10" s="80"/>
      <c r="DTT10" s="80"/>
      <c r="DTU10" s="80"/>
      <c r="DTV10" s="80"/>
      <c r="DTW10" s="80"/>
      <c r="DTX10" s="80"/>
      <c r="DTY10" s="80"/>
      <c r="DTZ10" s="80"/>
      <c r="DUA10" s="80"/>
      <c r="DUB10" s="80"/>
      <c r="DUC10" s="80"/>
      <c r="DUD10" s="80"/>
      <c r="DUE10" s="80"/>
      <c r="DUF10" s="80"/>
      <c r="DUG10" s="80"/>
      <c r="DUH10" s="80"/>
      <c r="DUI10" s="80"/>
      <c r="DUJ10" s="80"/>
      <c r="DUK10" s="80"/>
      <c r="DUL10" s="80"/>
      <c r="DUM10" s="80"/>
      <c r="DUN10" s="80"/>
      <c r="DUO10" s="80"/>
      <c r="DUP10" s="80"/>
      <c r="DUQ10" s="80"/>
      <c r="DUR10" s="80"/>
      <c r="DUS10" s="80"/>
      <c r="DUT10" s="80"/>
      <c r="DUU10" s="80"/>
      <c r="DUV10" s="80"/>
      <c r="DUW10" s="80"/>
      <c r="DUX10" s="80"/>
      <c r="DUY10" s="80"/>
      <c r="DUZ10" s="80"/>
      <c r="DVA10" s="80"/>
      <c r="DVB10" s="80"/>
      <c r="DVC10" s="80"/>
      <c r="DVD10" s="80"/>
      <c r="DVE10" s="80"/>
      <c r="DVF10" s="80"/>
      <c r="DVG10" s="80"/>
      <c r="DVH10" s="80"/>
      <c r="DVI10" s="80"/>
      <c r="DVJ10" s="80"/>
      <c r="DVK10" s="80"/>
      <c r="DVL10" s="80"/>
      <c r="DVM10" s="80"/>
      <c r="DVN10" s="80"/>
      <c r="DVO10" s="80"/>
      <c r="DVP10" s="80"/>
      <c r="DVQ10" s="80"/>
      <c r="DVR10" s="80"/>
      <c r="DVS10" s="80"/>
      <c r="DVT10" s="80"/>
      <c r="DVU10" s="80"/>
      <c r="DVV10" s="80"/>
      <c r="DVW10" s="80"/>
      <c r="DVX10" s="80"/>
      <c r="DVY10" s="80"/>
      <c r="DVZ10" s="80"/>
      <c r="DWA10" s="80"/>
      <c r="DWB10" s="80"/>
      <c r="DWC10" s="80"/>
      <c r="DWD10" s="80"/>
      <c r="DWE10" s="80"/>
      <c r="DWF10" s="80"/>
      <c r="DWG10" s="80"/>
      <c r="DWH10" s="80"/>
      <c r="DWI10" s="80"/>
      <c r="DWJ10" s="80"/>
      <c r="DWK10" s="80"/>
      <c r="DWL10" s="80"/>
      <c r="DWM10" s="80"/>
      <c r="DWN10" s="80"/>
      <c r="DWO10" s="80"/>
      <c r="DWP10" s="80"/>
      <c r="DWQ10" s="80"/>
      <c r="DWR10" s="80"/>
      <c r="DWS10" s="80"/>
      <c r="DWT10" s="80"/>
      <c r="DWU10" s="80"/>
      <c r="DWV10" s="80"/>
      <c r="DWW10" s="80"/>
      <c r="DWX10" s="80"/>
      <c r="DWY10" s="80"/>
      <c r="DWZ10" s="80"/>
      <c r="DXA10" s="80"/>
      <c r="DXB10" s="80"/>
      <c r="DXC10" s="80"/>
      <c r="DXD10" s="80"/>
      <c r="DXE10" s="80"/>
      <c r="DXF10" s="80"/>
      <c r="DXG10" s="80"/>
      <c r="DXH10" s="80"/>
      <c r="DXI10" s="80"/>
      <c r="DXJ10" s="80"/>
      <c r="DXK10" s="80"/>
      <c r="DXL10" s="80"/>
      <c r="DXM10" s="80"/>
      <c r="DXN10" s="80"/>
      <c r="DXO10" s="80"/>
      <c r="DXP10" s="80"/>
      <c r="DXQ10" s="80"/>
      <c r="DXR10" s="80"/>
      <c r="DXS10" s="80"/>
      <c r="DXT10" s="80"/>
      <c r="DXU10" s="80"/>
      <c r="DXV10" s="80"/>
      <c r="DXW10" s="80"/>
      <c r="DXX10" s="80"/>
      <c r="DXY10" s="80"/>
      <c r="DXZ10" s="80"/>
      <c r="DYA10" s="80"/>
      <c r="DYB10" s="80"/>
      <c r="DYC10" s="80"/>
      <c r="DYD10" s="80"/>
      <c r="DYE10" s="80"/>
      <c r="DYF10" s="80"/>
      <c r="DYG10" s="80"/>
      <c r="DYH10" s="80"/>
      <c r="DYI10" s="80"/>
      <c r="DYJ10" s="80"/>
      <c r="DYK10" s="80"/>
      <c r="DYL10" s="80"/>
      <c r="DYM10" s="80"/>
      <c r="DYN10" s="80"/>
      <c r="DYO10" s="80"/>
      <c r="DYP10" s="80"/>
      <c r="DYQ10" s="80"/>
      <c r="DYR10" s="80"/>
      <c r="DYS10" s="80"/>
      <c r="DYT10" s="80"/>
      <c r="DYU10" s="80"/>
      <c r="DYV10" s="80"/>
      <c r="DYW10" s="80"/>
      <c r="DYX10" s="80"/>
      <c r="DYY10" s="80"/>
      <c r="DYZ10" s="80"/>
      <c r="DZA10" s="80"/>
      <c r="DZB10" s="80"/>
      <c r="DZC10" s="80"/>
      <c r="DZD10" s="80"/>
      <c r="DZE10" s="80"/>
      <c r="DZF10" s="80"/>
      <c r="DZG10" s="80"/>
      <c r="DZH10" s="80"/>
      <c r="DZI10" s="80"/>
      <c r="DZJ10" s="80"/>
      <c r="DZK10" s="80"/>
      <c r="DZL10" s="80"/>
      <c r="DZM10" s="80"/>
      <c r="DZN10" s="80"/>
      <c r="DZO10" s="80"/>
      <c r="DZP10" s="80"/>
      <c r="DZQ10" s="80"/>
      <c r="DZR10" s="80"/>
      <c r="DZS10" s="80"/>
      <c r="DZT10" s="80"/>
      <c r="DZU10" s="80"/>
      <c r="DZV10" s="80"/>
      <c r="DZW10" s="80"/>
      <c r="DZX10" s="80"/>
      <c r="DZY10" s="80"/>
      <c r="DZZ10" s="80"/>
      <c r="EAA10" s="80"/>
      <c r="EAB10" s="80"/>
      <c r="EAC10" s="80"/>
      <c r="EAD10" s="80"/>
      <c r="EAE10" s="80"/>
      <c r="EAF10" s="80"/>
      <c r="EAG10" s="80"/>
      <c r="EAH10" s="80"/>
      <c r="EAI10" s="80"/>
      <c r="EAJ10" s="80"/>
      <c r="EAK10" s="80"/>
      <c r="EAL10" s="80"/>
      <c r="EAM10" s="80"/>
      <c r="EAN10" s="80"/>
      <c r="EAO10" s="80"/>
      <c r="EAP10" s="80"/>
      <c r="EAQ10" s="80"/>
      <c r="EAR10" s="80"/>
      <c r="EAS10" s="80"/>
      <c r="EAT10" s="80"/>
      <c r="EAU10" s="80"/>
      <c r="EAV10" s="80"/>
      <c r="EAW10" s="80"/>
      <c r="EAX10" s="80"/>
      <c r="EAY10" s="80"/>
      <c r="EAZ10" s="80"/>
      <c r="EBA10" s="80"/>
      <c r="EBB10" s="80"/>
      <c r="EBC10" s="80"/>
      <c r="EBD10" s="80"/>
      <c r="EBE10" s="80"/>
      <c r="EBF10" s="80"/>
      <c r="EBG10" s="80"/>
      <c r="EBH10" s="80"/>
      <c r="EBI10" s="80"/>
      <c r="EBJ10" s="80"/>
      <c r="EBK10" s="80"/>
      <c r="EBL10" s="80"/>
      <c r="EBM10" s="80"/>
      <c r="EBN10" s="80"/>
      <c r="EBO10" s="80"/>
      <c r="EBP10" s="80"/>
      <c r="EBQ10" s="80"/>
      <c r="EBR10" s="80"/>
      <c r="EBS10" s="80"/>
      <c r="EBT10" s="80"/>
      <c r="EBU10" s="80"/>
      <c r="EBV10" s="80"/>
      <c r="EBW10" s="80"/>
      <c r="EBX10" s="80"/>
      <c r="EBY10" s="80"/>
      <c r="EBZ10" s="80"/>
      <c r="ECA10" s="80"/>
      <c r="ECB10" s="80"/>
      <c r="ECC10" s="80"/>
      <c r="ECD10" s="80"/>
      <c r="ECE10" s="80"/>
      <c r="ECF10" s="80"/>
      <c r="ECG10" s="80"/>
      <c r="ECH10" s="80"/>
      <c r="ECI10" s="80"/>
      <c r="ECJ10" s="80"/>
      <c r="ECK10" s="80"/>
      <c r="ECL10" s="80"/>
      <c r="ECM10" s="80"/>
      <c r="ECN10" s="80"/>
      <c r="ECO10" s="80"/>
      <c r="ECP10" s="80"/>
      <c r="ECQ10" s="80"/>
      <c r="ECR10" s="80"/>
      <c r="ECS10" s="80"/>
      <c r="ECT10" s="80"/>
      <c r="ECU10" s="80"/>
      <c r="ECV10" s="80"/>
      <c r="ECW10" s="80"/>
      <c r="ECX10" s="80"/>
      <c r="ECY10" s="80"/>
      <c r="ECZ10" s="80"/>
      <c r="EDA10" s="80"/>
      <c r="EDB10" s="80"/>
      <c r="EDC10" s="80"/>
      <c r="EDD10" s="80"/>
      <c r="EDE10" s="80"/>
      <c r="EDF10" s="80"/>
      <c r="EDG10" s="80"/>
      <c r="EDH10" s="80"/>
      <c r="EDI10" s="80"/>
      <c r="EDJ10" s="80"/>
      <c r="EDK10" s="80"/>
      <c r="EDL10" s="80"/>
      <c r="EDM10" s="80"/>
      <c r="EDN10" s="80"/>
      <c r="EDO10" s="80"/>
      <c r="EDP10" s="80"/>
      <c r="EDQ10" s="80"/>
      <c r="EDR10" s="80"/>
      <c r="EDS10" s="80"/>
      <c r="EDT10" s="80"/>
      <c r="EDU10" s="80"/>
      <c r="EDV10" s="80"/>
      <c r="EDW10" s="80"/>
      <c r="EDX10" s="80"/>
      <c r="EDY10" s="80"/>
      <c r="EDZ10" s="80"/>
      <c r="EEA10" s="80"/>
      <c r="EEB10" s="80"/>
      <c r="EEC10" s="80"/>
      <c r="EED10" s="80"/>
      <c r="EEE10" s="80"/>
      <c r="EEF10" s="80"/>
      <c r="EEG10" s="80"/>
      <c r="EEH10" s="80"/>
      <c r="EEI10" s="80"/>
      <c r="EEJ10" s="80"/>
      <c r="EEK10" s="80"/>
      <c r="EEL10" s="80"/>
      <c r="EEM10" s="80"/>
      <c r="EEN10" s="80"/>
      <c r="EEO10" s="80"/>
      <c r="EEP10" s="80"/>
      <c r="EEQ10" s="80"/>
      <c r="EER10" s="80"/>
      <c r="EES10" s="80"/>
      <c r="EET10" s="80"/>
      <c r="EEU10" s="80"/>
      <c r="EEV10" s="80"/>
      <c r="EEW10" s="80"/>
      <c r="EEX10" s="80"/>
      <c r="EEY10" s="80"/>
      <c r="EEZ10" s="80"/>
      <c r="EFA10" s="80"/>
      <c r="EFB10" s="80"/>
      <c r="EFC10" s="80"/>
      <c r="EFD10" s="80"/>
      <c r="EFE10" s="80"/>
      <c r="EFF10" s="80"/>
      <c r="EFG10" s="80"/>
      <c r="EFH10" s="80"/>
      <c r="EFI10" s="80"/>
      <c r="EFJ10" s="80"/>
      <c r="EFK10" s="80"/>
      <c r="EFL10" s="80"/>
      <c r="EFM10" s="80"/>
      <c r="EFN10" s="80"/>
      <c r="EFO10" s="80"/>
      <c r="EFP10" s="80"/>
      <c r="EFQ10" s="80"/>
      <c r="EFR10" s="80"/>
      <c r="EFS10" s="80"/>
      <c r="EFT10" s="80"/>
      <c r="EFU10" s="80"/>
      <c r="EFV10" s="80"/>
      <c r="EFW10" s="80"/>
      <c r="EFX10" s="80"/>
      <c r="EFY10" s="80"/>
      <c r="EFZ10" s="80"/>
      <c r="EGA10" s="80"/>
      <c r="EGB10" s="80"/>
      <c r="EGC10" s="80"/>
      <c r="EGD10" s="80"/>
      <c r="EGE10" s="80"/>
      <c r="EGF10" s="80"/>
      <c r="EGG10" s="80"/>
      <c r="EGH10" s="80"/>
      <c r="EGI10" s="80"/>
      <c r="EGJ10" s="80"/>
      <c r="EGK10" s="80"/>
      <c r="EGL10" s="80"/>
      <c r="EGM10" s="80"/>
      <c r="EGN10" s="80"/>
      <c r="EGO10" s="80"/>
      <c r="EGP10" s="80"/>
      <c r="EGQ10" s="80"/>
      <c r="EGR10" s="80"/>
      <c r="EGS10" s="80"/>
      <c r="EGT10" s="80"/>
      <c r="EGU10" s="80"/>
      <c r="EGV10" s="80"/>
      <c r="EGW10" s="80"/>
      <c r="EGX10" s="80"/>
      <c r="EGY10" s="80"/>
      <c r="EGZ10" s="80"/>
      <c r="EHA10" s="80"/>
      <c r="EHB10" s="80"/>
      <c r="EHC10" s="80"/>
      <c r="EHD10" s="80"/>
      <c r="EHE10" s="80"/>
      <c r="EHF10" s="80"/>
      <c r="EHG10" s="80"/>
      <c r="EHH10" s="80"/>
      <c r="EHI10" s="80"/>
      <c r="EHJ10" s="80"/>
      <c r="EHK10" s="80"/>
      <c r="EHL10" s="80"/>
      <c r="EHM10" s="80"/>
      <c r="EHN10" s="80"/>
      <c r="EHO10" s="80"/>
      <c r="EHP10" s="80"/>
      <c r="EHQ10" s="80"/>
      <c r="EHR10" s="80"/>
      <c r="EHS10" s="80"/>
      <c r="EHT10" s="80"/>
      <c r="EHU10" s="80"/>
      <c r="EHV10" s="80"/>
      <c r="EHW10" s="80"/>
      <c r="EHX10" s="80"/>
      <c r="EHY10" s="80"/>
      <c r="EHZ10" s="80"/>
      <c r="EIA10" s="80"/>
      <c r="EIB10" s="80"/>
      <c r="EIC10" s="80"/>
      <c r="EID10" s="80"/>
      <c r="EIE10" s="80"/>
      <c r="EIF10" s="80"/>
      <c r="EIG10" s="80"/>
      <c r="EIH10" s="80"/>
      <c r="EII10" s="80"/>
      <c r="EIJ10" s="80"/>
      <c r="EIK10" s="80"/>
      <c r="EIL10" s="80"/>
      <c r="EIM10" s="80"/>
      <c r="EIN10" s="80"/>
      <c r="EIO10" s="80"/>
      <c r="EIP10" s="80"/>
      <c r="EIQ10" s="80"/>
      <c r="EIR10" s="80"/>
      <c r="EIS10" s="80"/>
      <c r="EIT10" s="80"/>
      <c r="EIU10" s="80"/>
      <c r="EIV10" s="80"/>
      <c r="EIW10" s="80"/>
      <c r="EIX10" s="80"/>
      <c r="EIY10" s="80"/>
      <c r="EIZ10" s="80"/>
      <c r="EJA10" s="80"/>
      <c r="EJB10" s="80"/>
      <c r="EJC10" s="80"/>
      <c r="EJD10" s="80"/>
      <c r="EJE10" s="80"/>
      <c r="EJF10" s="80"/>
      <c r="EJG10" s="80"/>
      <c r="EJH10" s="80"/>
      <c r="EJI10" s="80"/>
      <c r="EJJ10" s="80"/>
      <c r="EJK10" s="80"/>
      <c r="EJL10" s="80"/>
      <c r="EJM10" s="80"/>
      <c r="EJN10" s="80"/>
      <c r="EJO10" s="80"/>
      <c r="EJP10" s="80"/>
      <c r="EJQ10" s="80"/>
      <c r="EJR10" s="80"/>
      <c r="EJS10" s="80"/>
      <c r="EJT10" s="80"/>
      <c r="EJU10" s="80"/>
      <c r="EJV10" s="80"/>
      <c r="EJW10" s="80"/>
      <c r="EJX10" s="80"/>
      <c r="EJY10" s="80"/>
      <c r="EJZ10" s="80"/>
      <c r="EKA10" s="80"/>
      <c r="EKB10" s="80"/>
      <c r="EKC10" s="80"/>
      <c r="EKD10" s="80"/>
      <c r="EKE10" s="80"/>
      <c r="EKF10" s="80"/>
      <c r="EKG10" s="80"/>
      <c r="EKH10" s="80"/>
      <c r="EKI10" s="80"/>
      <c r="EKJ10" s="80"/>
      <c r="EKK10" s="80"/>
      <c r="EKL10" s="80"/>
      <c r="EKM10" s="80"/>
      <c r="EKN10" s="80"/>
      <c r="EKO10" s="80"/>
      <c r="EKP10" s="80"/>
      <c r="EKQ10" s="80"/>
      <c r="EKR10" s="80"/>
      <c r="EKS10" s="80"/>
      <c r="EKT10" s="80"/>
      <c r="EKU10" s="80"/>
      <c r="EKV10" s="80"/>
      <c r="EKW10" s="80"/>
      <c r="EKX10" s="80"/>
      <c r="EKY10" s="80"/>
      <c r="EKZ10" s="80"/>
      <c r="ELA10" s="80"/>
      <c r="ELB10" s="80"/>
      <c r="ELC10" s="80"/>
      <c r="ELD10" s="80"/>
      <c r="ELE10" s="80"/>
      <c r="ELF10" s="80"/>
      <c r="ELG10" s="80"/>
      <c r="ELH10" s="80"/>
      <c r="ELI10" s="80"/>
      <c r="ELJ10" s="80"/>
      <c r="ELK10" s="80"/>
      <c r="ELL10" s="80"/>
      <c r="ELM10" s="80"/>
      <c r="ELN10" s="80"/>
      <c r="ELO10" s="80"/>
      <c r="ELP10" s="80"/>
      <c r="ELQ10" s="80"/>
      <c r="ELR10" s="80"/>
      <c r="ELS10" s="80"/>
      <c r="ELT10" s="80"/>
      <c r="ELU10" s="80"/>
      <c r="ELV10" s="80"/>
      <c r="ELW10" s="80"/>
      <c r="ELX10" s="80"/>
      <c r="ELY10" s="80"/>
      <c r="ELZ10" s="80"/>
      <c r="EMA10" s="80"/>
      <c r="EMB10" s="80"/>
      <c r="EMC10" s="80"/>
      <c r="EMD10" s="80"/>
      <c r="EME10" s="80"/>
      <c r="EMF10" s="80"/>
      <c r="EMG10" s="80"/>
      <c r="EMH10" s="80"/>
      <c r="EMI10" s="80"/>
      <c r="EMJ10" s="80"/>
      <c r="EMK10" s="80"/>
      <c r="EML10" s="80"/>
      <c r="EMM10" s="80"/>
      <c r="EMN10" s="80"/>
      <c r="EMO10" s="80"/>
      <c r="EMP10" s="80"/>
      <c r="EMQ10" s="80"/>
      <c r="EMR10" s="80"/>
      <c r="EMS10" s="80"/>
      <c r="EMT10" s="80"/>
      <c r="EMU10" s="80"/>
      <c r="EMV10" s="80"/>
      <c r="EMW10" s="80"/>
      <c r="EMX10" s="80"/>
      <c r="EMY10" s="80"/>
      <c r="EMZ10" s="80"/>
      <c r="ENA10" s="80"/>
      <c r="ENB10" s="80"/>
      <c r="ENC10" s="80"/>
      <c r="END10" s="80"/>
      <c r="ENE10" s="80"/>
      <c r="ENF10" s="80"/>
      <c r="ENG10" s="80"/>
      <c r="ENH10" s="80"/>
      <c r="ENI10" s="80"/>
      <c r="ENJ10" s="80"/>
      <c r="ENK10" s="80"/>
      <c r="ENL10" s="80"/>
      <c r="ENM10" s="80"/>
      <c r="ENN10" s="80"/>
      <c r="ENO10" s="80"/>
      <c r="ENP10" s="80"/>
      <c r="ENQ10" s="80"/>
      <c r="ENR10" s="80"/>
      <c r="ENS10" s="80"/>
      <c r="ENT10" s="80"/>
      <c r="ENU10" s="80"/>
      <c r="ENV10" s="80"/>
      <c r="ENW10" s="80"/>
      <c r="ENX10" s="80"/>
      <c r="ENY10" s="80"/>
      <c r="ENZ10" s="80"/>
      <c r="EOA10" s="80"/>
      <c r="EOB10" s="80"/>
      <c r="EOC10" s="80"/>
      <c r="EOD10" s="80"/>
      <c r="EOE10" s="80"/>
      <c r="EOF10" s="80"/>
      <c r="EOG10" s="80"/>
      <c r="EOH10" s="80"/>
      <c r="EOI10" s="80"/>
      <c r="EOJ10" s="80"/>
      <c r="EOK10" s="80"/>
      <c r="EOL10" s="80"/>
      <c r="EOM10" s="80"/>
      <c r="EON10" s="80"/>
      <c r="EOO10" s="80"/>
      <c r="EOP10" s="80"/>
      <c r="EOQ10" s="80"/>
      <c r="EOR10" s="80"/>
      <c r="EOS10" s="80"/>
      <c r="EOT10" s="80"/>
      <c r="EOU10" s="80"/>
      <c r="EOV10" s="80"/>
      <c r="EOW10" s="80"/>
      <c r="EOX10" s="80"/>
      <c r="EOY10" s="80"/>
      <c r="EOZ10" s="80"/>
      <c r="EPA10" s="80"/>
      <c r="EPB10" s="80"/>
      <c r="EPC10" s="80"/>
      <c r="EPD10" s="80"/>
      <c r="EPE10" s="80"/>
      <c r="EPF10" s="80"/>
      <c r="EPG10" s="80"/>
      <c r="EPH10" s="80"/>
      <c r="EPI10" s="80"/>
      <c r="EPJ10" s="80"/>
      <c r="EPK10" s="80"/>
      <c r="EPL10" s="80"/>
      <c r="EPM10" s="80"/>
      <c r="EPN10" s="80"/>
      <c r="EPO10" s="80"/>
      <c r="EPP10" s="80"/>
      <c r="EPQ10" s="80"/>
      <c r="EPR10" s="80"/>
      <c r="EPS10" s="80"/>
      <c r="EPT10" s="80"/>
      <c r="EPU10" s="80"/>
      <c r="EPV10" s="80"/>
      <c r="EPW10" s="80"/>
      <c r="EPX10" s="80"/>
      <c r="EPY10" s="80"/>
      <c r="EPZ10" s="80"/>
      <c r="EQA10" s="80"/>
      <c r="EQB10" s="80"/>
      <c r="EQC10" s="80"/>
      <c r="EQD10" s="80"/>
      <c r="EQE10" s="80"/>
      <c r="EQF10" s="80"/>
      <c r="EQG10" s="80"/>
      <c r="EQH10" s="80"/>
      <c r="EQI10" s="80"/>
      <c r="EQJ10" s="80"/>
      <c r="EQK10" s="80"/>
      <c r="EQL10" s="80"/>
      <c r="EQM10" s="80"/>
      <c r="EQN10" s="80"/>
      <c r="EQO10" s="80"/>
      <c r="EQP10" s="80"/>
      <c r="EQQ10" s="80"/>
      <c r="EQR10" s="80"/>
      <c r="EQS10" s="80"/>
      <c r="EQT10" s="80"/>
      <c r="EQU10" s="80"/>
      <c r="EQV10" s="80"/>
      <c r="EQW10" s="80"/>
      <c r="EQX10" s="80"/>
      <c r="EQY10" s="80"/>
      <c r="EQZ10" s="80"/>
      <c r="ERA10" s="80"/>
      <c r="ERB10" s="80"/>
      <c r="ERC10" s="80"/>
      <c r="ERD10" s="80"/>
      <c r="ERE10" s="80"/>
      <c r="ERF10" s="80"/>
      <c r="ERG10" s="80"/>
      <c r="ERH10" s="80"/>
      <c r="ERI10" s="80"/>
      <c r="ERJ10" s="80"/>
      <c r="ERK10" s="80"/>
      <c r="ERL10" s="80"/>
      <c r="ERM10" s="80"/>
      <c r="ERN10" s="80"/>
      <c r="ERO10" s="80"/>
      <c r="ERP10" s="80"/>
      <c r="ERQ10" s="80"/>
      <c r="ERR10" s="80"/>
      <c r="ERS10" s="80"/>
      <c r="ERT10" s="80"/>
      <c r="ERU10" s="80"/>
      <c r="ERV10" s="80"/>
      <c r="ERW10" s="80"/>
      <c r="ERX10" s="80"/>
      <c r="ERY10" s="80"/>
      <c r="ERZ10" s="80"/>
      <c r="ESA10" s="80"/>
      <c r="ESB10" s="80"/>
      <c r="ESC10" s="80"/>
      <c r="ESD10" s="80"/>
      <c r="ESE10" s="80"/>
      <c r="ESF10" s="80"/>
      <c r="ESG10" s="80"/>
      <c r="ESH10" s="80"/>
      <c r="ESI10" s="80"/>
      <c r="ESJ10" s="80"/>
      <c r="ESK10" s="80"/>
      <c r="ESL10" s="80"/>
      <c r="ESM10" s="80"/>
      <c r="ESN10" s="80"/>
      <c r="ESO10" s="80"/>
      <c r="ESP10" s="80"/>
      <c r="ESQ10" s="80"/>
      <c r="ESR10" s="80"/>
      <c r="ESS10" s="80"/>
      <c r="EST10" s="80"/>
      <c r="ESU10" s="80"/>
      <c r="ESV10" s="80"/>
      <c r="ESW10" s="80"/>
      <c r="ESX10" s="80"/>
      <c r="ESY10" s="80"/>
      <c r="ESZ10" s="80"/>
      <c r="ETA10" s="80"/>
      <c r="ETB10" s="80"/>
      <c r="ETC10" s="80"/>
      <c r="ETD10" s="80"/>
      <c r="ETE10" s="80"/>
      <c r="ETF10" s="80"/>
      <c r="ETG10" s="80"/>
      <c r="ETH10" s="80"/>
      <c r="ETI10" s="80"/>
      <c r="ETJ10" s="80"/>
      <c r="ETK10" s="80"/>
      <c r="ETL10" s="80"/>
      <c r="ETM10" s="80"/>
      <c r="ETN10" s="80"/>
      <c r="ETO10" s="80"/>
      <c r="ETP10" s="80"/>
      <c r="ETQ10" s="80"/>
      <c r="ETR10" s="80"/>
      <c r="ETS10" s="80"/>
      <c r="ETT10" s="80"/>
      <c r="ETU10" s="80"/>
      <c r="ETV10" s="80"/>
      <c r="ETW10" s="80"/>
      <c r="ETX10" s="80"/>
      <c r="ETY10" s="80"/>
      <c r="ETZ10" s="80"/>
      <c r="EUA10" s="80"/>
      <c r="EUB10" s="80"/>
      <c r="EUC10" s="80"/>
      <c r="EUD10" s="80"/>
      <c r="EUE10" s="80"/>
      <c r="EUF10" s="80"/>
      <c r="EUG10" s="80"/>
      <c r="EUH10" s="80"/>
      <c r="EUI10" s="80"/>
      <c r="EUJ10" s="80"/>
      <c r="EUK10" s="80"/>
      <c r="EUL10" s="80"/>
      <c r="EUM10" s="80"/>
      <c r="EUN10" s="80"/>
      <c r="EUO10" s="80"/>
      <c r="EUP10" s="80"/>
      <c r="EUQ10" s="80"/>
      <c r="EUR10" s="80"/>
      <c r="EUS10" s="80"/>
      <c r="EUT10" s="80"/>
      <c r="EUU10" s="80"/>
      <c r="EUV10" s="80"/>
      <c r="EUW10" s="80"/>
      <c r="EUX10" s="80"/>
      <c r="EUY10" s="80"/>
      <c r="EUZ10" s="80"/>
      <c r="EVA10" s="80"/>
      <c r="EVB10" s="80"/>
      <c r="EVC10" s="80"/>
      <c r="EVD10" s="80"/>
      <c r="EVE10" s="80"/>
      <c r="EVF10" s="80"/>
      <c r="EVG10" s="80"/>
      <c r="EVH10" s="80"/>
      <c r="EVI10" s="80"/>
      <c r="EVJ10" s="80"/>
      <c r="EVK10" s="80"/>
      <c r="EVL10" s="80"/>
      <c r="EVM10" s="80"/>
      <c r="EVN10" s="80"/>
      <c r="EVO10" s="80"/>
      <c r="EVP10" s="80"/>
      <c r="EVQ10" s="80"/>
      <c r="EVR10" s="80"/>
      <c r="EVS10" s="80"/>
      <c r="EVT10" s="80"/>
      <c r="EVU10" s="80"/>
      <c r="EVV10" s="80"/>
      <c r="EVW10" s="80"/>
      <c r="EVX10" s="80"/>
      <c r="EVY10" s="80"/>
      <c r="EVZ10" s="80"/>
      <c r="EWA10" s="80"/>
      <c r="EWB10" s="80"/>
      <c r="EWC10" s="80"/>
      <c r="EWD10" s="80"/>
      <c r="EWE10" s="80"/>
      <c r="EWF10" s="80"/>
      <c r="EWG10" s="80"/>
      <c r="EWH10" s="80"/>
      <c r="EWI10" s="80"/>
      <c r="EWJ10" s="80"/>
      <c r="EWK10" s="80"/>
      <c r="EWL10" s="80"/>
      <c r="EWM10" s="80"/>
      <c r="EWN10" s="80"/>
      <c r="EWO10" s="80"/>
      <c r="EWP10" s="80"/>
      <c r="EWQ10" s="80"/>
      <c r="EWR10" s="80"/>
      <c r="EWS10" s="80"/>
      <c r="EWT10" s="80"/>
      <c r="EWU10" s="80"/>
      <c r="EWV10" s="80"/>
      <c r="EWW10" s="80"/>
      <c r="EWX10" s="80"/>
      <c r="EWY10" s="80"/>
      <c r="EWZ10" s="80"/>
      <c r="EXA10" s="80"/>
      <c r="EXB10" s="80"/>
      <c r="EXC10" s="80"/>
      <c r="EXD10" s="80"/>
      <c r="EXE10" s="80"/>
      <c r="EXF10" s="80"/>
      <c r="EXG10" s="80"/>
      <c r="EXH10" s="80"/>
      <c r="EXI10" s="80"/>
      <c r="EXJ10" s="80"/>
      <c r="EXK10" s="80"/>
      <c r="EXL10" s="80"/>
      <c r="EXM10" s="80"/>
      <c r="EXN10" s="80"/>
      <c r="EXO10" s="80"/>
      <c r="EXP10" s="80"/>
      <c r="EXQ10" s="80"/>
      <c r="EXR10" s="80"/>
      <c r="EXS10" s="80"/>
      <c r="EXT10" s="80"/>
      <c r="EXU10" s="80"/>
      <c r="EXV10" s="80"/>
      <c r="EXW10" s="80"/>
      <c r="EXX10" s="80"/>
      <c r="EXY10" s="80"/>
      <c r="EXZ10" s="80"/>
      <c r="EYA10" s="80"/>
      <c r="EYB10" s="80"/>
      <c r="EYC10" s="80"/>
      <c r="EYD10" s="80"/>
      <c r="EYE10" s="80"/>
      <c r="EYF10" s="80"/>
      <c r="EYG10" s="80"/>
      <c r="EYH10" s="80"/>
      <c r="EYI10" s="80"/>
      <c r="EYJ10" s="80"/>
      <c r="EYK10" s="80"/>
      <c r="EYL10" s="80"/>
      <c r="EYM10" s="80"/>
      <c r="EYN10" s="80"/>
      <c r="EYO10" s="80"/>
      <c r="EYP10" s="80"/>
      <c r="EYQ10" s="80"/>
      <c r="EYR10" s="80"/>
      <c r="EYS10" s="80"/>
      <c r="EYT10" s="80"/>
      <c r="EYU10" s="80"/>
      <c r="EYV10" s="80"/>
      <c r="EYW10" s="80"/>
      <c r="EYX10" s="80"/>
      <c r="EYY10" s="80"/>
      <c r="EYZ10" s="80"/>
      <c r="EZA10" s="80"/>
      <c r="EZB10" s="80"/>
      <c r="EZC10" s="80"/>
      <c r="EZD10" s="80"/>
      <c r="EZE10" s="80"/>
      <c r="EZF10" s="80"/>
      <c r="EZG10" s="80"/>
      <c r="EZH10" s="80"/>
      <c r="EZI10" s="80"/>
      <c r="EZJ10" s="80"/>
      <c r="EZK10" s="80"/>
      <c r="EZL10" s="80"/>
      <c r="EZM10" s="80"/>
      <c r="EZN10" s="80"/>
      <c r="EZO10" s="80"/>
      <c r="EZP10" s="80"/>
      <c r="EZQ10" s="80"/>
      <c r="EZR10" s="80"/>
      <c r="EZS10" s="80"/>
      <c r="EZT10" s="80"/>
      <c r="EZU10" s="80"/>
      <c r="EZV10" s="80"/>
      <c r="EZW10" s="80"/>
      <c r="EZX10" s="80"/>
      <c r="EZY10" s="80"/>
      <c r="EZZ10" s="80"/>
      <c r="FAA10" s="80"/>
      <c r="FAB10" s="80"/>
      <c r="FAC10" s="80"/>
      <c r="FAD10" s="80"/>
      <c r="FAE10" s="80"/>
      <c r="FAF10" s="80"/>
      <c r="FAG10" s="80"/>
      <c r="FAH10" s="80"/>
      <c r="FAI10" s="80"/>
      <c r="FAJ10" s="80"/>
      <c r="FAK10" s="80"/>
      <c r="FAL10" s="80"/>
      <c r="FAM10" s="80"/>
      <c r="FAN10" s="80"/>
      <c r="FAO10" s="80"/>
      <c r="FAP10" s="80"/>
      <c r="FAQ10" s="80"/>
      <c r="FAR10" s="80"/>
      <c r="FAS10" s="80"/>
      <c r="FAT10" s="80"/>
      <c r="FAU10" s="80"/>
      <c r="FAV10" s="80"/>
      <c r="FAW10" s="80"/>
      <c r="FAX10" s="80"/>
      <c r="FAY10" s="80"/>
      <c r="FAZ10" s="80"/>
      <c r="FBA10" s="80"/>
      <c r="FBB10" s="80"/>
      <c r="FBC10" s="80"/>
      <c r="FBD10" s="80"/>
      <c r="FBE10" s="80"/>
      <c r="FBF10" s="80"/>
      <c r="FBG10" s="80"/>
      <c r="FBH10" s="80"/>
      <c r="FBI10" s="80"/>
      <c r="FBJ10" s="80"/>
      <c r="FBK10" s="80"/>
      <c r="FBL10" s="80"/>
      <c r="FBM10" s="80"/>
      <c r="FBN10" s="80"/>
      <c r="FBO10" s="80"/>
      <c r="FBP10" s="80"/>
      <c r="FBQ10" s="80"/>
      <c r="FBR10" s="80"/>
      <c r="FBS10" s="80"/>
      <c r="FBT10" s="80"/>
      <c r="FBU10" s="80"/>
      <c r="FBV10" s="80"/>
      <c r="FBW10" s="80"/>
      <c r="FBX10" s="80"/>
      <c r="FBY10" s="80"/>
      <c r="FBZ10" s="80"/>
      <c r="FCA10" s="80"/>
      <c r="FCB10" s="80"/>
      <c r="FCC10" s="80"/>
      <c r="FCD10" s="80"/>
      <c r="FCE10" s="80"/>
      <c r="FCF10" s="80"/>
      <c r="FCG10" s="80"/>
      <c r="FCH10" s="80"/>
      <c r="FCI10" s="80"/>
      <c r="FCJ10" s="80"/>
      <c r="FCK10" s="80"/>
      <c r="FCL10" s="80"/>
      <c r="FCM10" s="80"/>
      <c r="FCN10" s="80"/>
      <c r="FCO10" s="80"/>
      <c r="FCP10" s="80"/>
      <c r="FCQ10" s="80"/>
      <c r="FCR10" s="80"/>
      <c r="FCS10" s="80"/>
      <c r="FCT10" s="80"/>
      <c r="FCU10" s="80"/>
      <c r="FCV10" s="80"/>
      <c r="FCW10" s="80"/>
      <c r="FCX10" s="80"/>
      <c r="FCY10" s="80"/>
      <c r="FCZ10" s="80"/>
      <c r="FDA10" s="80"/>
      <c r="FDB10" s="80"/>
      <c r="FDC10" s="80"/>
      <c r="FDD10" s="80"/>
      <c r="FDE10" s="80"/>
      <c r="FDF10" s="80"/>
      <c r="FDG10" s="80"/>
      <c r="FDH10" s="80"/>
      <c r="FDI10" s="80"/>
      <c r="FDJ10" s="80"/>
      <c r="FDK10" s="80"/>
      <c r="FDL10" s="80"/>
      <c r="FDM10" s="80"/>
      <c r="FDN10" s="80"/>
      <c r="FDO10" s="80"/>
      <c r="FDP10" s="80"/>
      <c r="FDQ10" s="80"/>
      <c r="FDR10" s="80"/>
      <c r="FDS10" s="80"/>
      <c r="FDT10" s="80"/>
      <c r="FDU10" s="80"/>
      <c r="FDV10" s="80"/>
      <c r="FDW10" s="80"/>
      <c r="FDX10" s="80"/>
      <c r="FDY10" s="80"/>
      <c r="FDZ10" s="80"/>
      <c r="FEA10" s="80"/>
      <c r="FEB10" s="80"/>
      <c r="FEC10" s="80"/>
      <c r="FED10" s="80"/>
      <c r="FEE10" s="80"/>
      <c r="FEF10" s="80"/>
      <c r="FEG10" s="80"/>
      <c r="FEH10" s="80"/>
      <c r="FEI10" s="80"/>
      <c r="FEJ10" s="80"/>
      <c r="FEK10" s="80"/>
      <c r="FEL10" s="80"/>
      <c r="FEM10" s="80"/>
      <c r="FEN10" s="80"/>
      <c r="FEO10" s="80"/>
      <c r="FEP10" s="80"/>
      <c r="FEQ10" s="80"/>
      <c r="FER10" s="80"/>
      <c r="FES10" s="80"/>
      <c r="FET10" s="80"/>
      <c r="FEU10" s="80"/>
      <c r="FEV10" s="80"/>
      <c r="FEW10" s="80"/>
      <c r="FEX10" s="80"/>
      <c r="FEY10" s="80"/>
      <c r="FEZ10" s="80"/>
      <c r="FFA10" s="80"/>
      <c r="FFB10" s="80"/>
      <c r="FFC10" s="80"/>
      <c r="FFD10" s="80"/>
      <c r="FFE10" s="80"/>
      <c r="FFF10" s="80"/>
      <c r="FFG10" s="80"/>
      <c r="FFH10" s="80"/>
      <c r="FFI10" s="80"/>
      <c r="FFJ10" s="80"/>
      <c r="FFK10" s="80"/>
      <c r="FFL10" s="80"/>
      <c r="FFM10" s="80"/>
      <c r="FFN10" s="80"/>
      <c r="FFO10" s="80"/>
      <c r="FFP10" s="80"/>
      <c r="FFQ10" s="80"/>
      <c r="FFR10" s="80"/>
      <c r="FFS10" s="80"/>
      <c r="FFT10" s="80"/>
      <c r="FFU10" s="80"/>
      <c r="FFV10" s="80"/>
      <c r="FFW10" s="80"/>
      <c r="FFX10" s="80"/>
      <c r="FFY10" s="80"/>
      <c r="FFZ10" s="80"/>
      <c r="FGA10" s="80"/>
      <c r="FGB10" s="80"/>
      <c r="FGC10" s="80"/>
      <c r="FGD10" s="80"/>
      <c r="FGE10" s="80"/>
      <c r="FGF10" s="80"/>
      <c r="FGG10" s="80"/>
      <c r="FGH10" s="80"/>
      <c r="FGI10" s="80"/>
      <c r="FGJ10" s="80"/>
      <c r="FGK10" s="80"/>
      <c r="FGL10" s="80"/>
      <c r="FGM10" s="80"/>
      <c r="FGN10" s="80"/>
      <c r="FGO10" s="80"/>
      <c r="FGP10" s="80"/>
      <c r="FGQ10" s="80"/>
      <c r="FGR10" s="80"/>
      <c r="FGS10" s="80"/>
      <c r="FGT10" s="80"/>
      <c r="FGU10" s="80"/>
      <c r="FGV10" s="80"/>
      <c r="FGW10" s="80"/>
      <c r="FGX10" s="80"/>
      <c r="FGY10" s="80"/>
      <c r="FGZ10" s="80"/>
      <c r="FHA10" s="80"/>
      <c r="FHB10" s="80"/>
      <c r="FHC10" s="80"/>
      <c r="FHD10" s="80"/>
      <c r="FHE10" s="80"/>
      <c r="FHF10" s="80"/>
      <c r="FHG10" s="80"/>
      <c r="FHH10" s="80"/>
      <c r="FHI10" s="80"/>
      <c r="FHJ10" s="80"/>
      <c r="FHK10" s="80"/>
      <c r="FHL10" s="80"/>
      <c r="FHM10" s="80"/>
      <c r="FHN10" s="80"/>
      <c r="FHO10" s="80"/>
      <c r="FHP10" s="80"/>
      <c r="FHQ10" s="80"/>
      <c r="FHR10" s="80"/>
      <c r="FHS10" s="80"/>
      <c r="FHT10" s="80"/>
      <c r="FHU10" s="80"/>
      <c r="FHV10" s="80"/>
      <c r="FHW10" s="80"/>
      <c r="FHX10" s="80"/>
      <c r="FHY10" s="80"/>
      <c r="FHZ10" s="80"/>
      <c r="FIA10" s="80"/>
      <c r="FIB10" s="80"/>
      <c r="FIC10" s="80"/>
      <c r="FID10" s="80"/>
      <c r="FIE10" s="80"/>
      <c r="FIF10" s="80"/>
      <c r="FIG10" s="80"/>
      <c r="FIH10" s="80"/>
      <c r="FII10" s="80"/>
      <c r="FIJ10" s="80"/>
      <c r="FIK10" s="80"/>
      <c r="FIL10" s="80"/>
      <c r="FIM10" s="80"/>
      <c r="FIN10" s="80"/>
      <c r="FIO10" s="80"/>
      <c r="FIP10" s="80"/>
      <c r="FIQ10" s="80"/>
      <c r="FIR10" s="80"/>
      <c r="FIS10" s="80"/>
      <c r="FIT10" s="80"/>
      <c r="FIU10" s="80"/>
      <c r="FIV10" s="80"/>
      <c r="FIW10" s="80"/>
      <c r="FIX10" s="80"/>
      <c r="FIY10" s="80"/>
      <c r="FIZ10" s="80"/>
      <c r="FJA10" s="80"/>
      <c r="FJB10" s="80"/>
      <c r="FJC10" s="80"/>
      <c r="FJD10" s="80"/>
      <c r="FJE10" s="80"/>
      <c r="FJF10" s="80"/>
      <c r="FJG10" s="80"/>
      <c r="FJH10" s="80"/>
      <c r="FJI10" s="80"/>
      <c r="FJJ10" s="80"/>
      <c r="FJK10" s="80"/>
      <c r="FJL10" s="80"/>
      <c r="FJM10" s="80"/>
      <c r="FJN10" s="80"/>
      <c r="FJO10" s="80"/>
      <c r="FJP10" s="80"/>
      <c r="FJQ10" s="80"/>
      <c r="FJR10" s="80"/>
      <c r="FJS10" s="80"/>
      <c r="FJT10" s="80"/>
      <c r="FJU10" s="80"/>
      <c r="FJV10" s="80"/>
      <c r="FJW10" s="80"/>
      <c r="FJX10" s="80"/>
      <c r="FJY10" s="80"/>
      <c r="FJZ10" s="80"/>
      <c r="FKA10" s="80"/>
      <c r="FKB10" s="80"/>
      <c r="FKC10" s="80"/>
      <c r="FKD10" s="80"/>
      <c r="FKE10" s="80"/>
      <c r="FKF10" s="80"/>
      <c r="FKG10" s="80"/>
      <c r="FKH10" s="80"/>
      <c r="FKI10" s="80"/>
      <c r="FKJ10" s="80"/>
      <c r="FKK10" s="80"/>
      <c r="FKL10" s="80"/>
      <c r="FKM10" s="80"/>
      <c r="FKN10" s="80"/>
      <c r="FKO10" s="80"/>
      <c r="FKP10" s="80"/>
      <c r="FKQ10" s="80"/>
      <c r="FKR10" s="80"/>
      <c r="FKS10" s="80"/>
      <c r="FKT10" s="80"/>
      <c r="FKU10" s="80"/>
      <c r="FKV10" s="80"/>
      <c r="FKW10" s="80"/>
      <c r="FKX10" s="80"/>
      <c r="FKY10" s="80"/>
      <c r="FKZ10" s="80"/>
      <c r="FLA10" s="80"/>
      <c r="FLB10" s="80"/>
      <c r="FLC10" s="80"/>
      <c r="FLD10" s="80"/>
      <c r="FLE10" s="80"/>
      <c r="FLF10" s="80"/>
      <c r="FLG10" s="80"/>
      <c r="FLH10" s="80"/>
      <c r="FLI10" s="80"/>
      <c r="FLJ10" s="80"/>
      <c r="FLK10" s="80"/>
      <c r="FLL10" s="80"/>
      <c r="FLM10" s="80"/>
      <c r="FLN10" s="80"/>
      <c r="FLO10" s="80"/>
      <c r="FLP10" s="80"/>
      <c r="FLQ10" s="80"/>
      <c r="FLR10" s="80"/>
      <c r="FLS10" s="80"/>
      <c r="FLT10" s="80"/>
      <c r="FLU10" s="80"/>
      <c r="FLV10" s="80"/>
      <c r="FLW10" s="80"/>
      <c r="FLX10" s="80"/>
      <c r="FLY10" s="80"/>
      <c r="FLZ10" s="80"/>
      <c r="FMA10" s="80"/>
      <c r="FMB10" s="80"/>
      <c r="FMC10" s="80"/>
      <c r="FMD10" s="80"/>
      <c r="FME10" s="80"/>
      <c r="FMF10" s="80"/>
      <c r="FMG10" s="80"/>
      <c r="FMH10" s="80"/>
      <c r="FMI10" s="80"/>
      <c r="FMJ10" s="80"/>
      <c r="FMK10" s="80"/>
      <c r="FML10" s="80"/>
      <c r="FMM10" s="80"/>
      <c r="FMN10" s="80"/>
      <c r="FMO10" s="80"/>
      <c r="FMP10" s="80"/>
      <c r="FMQ10" s="80"/>
      <c r="FMR10" s="80"/>
      <c r="FMS10" s="80"/>
      <c r="FMT10" s="80"/>
      <c r="FMU10" s="80"/>
      <c r="FMV10" s="80"/>
      <c r="FMW10" s="80"/>
      <c r="FMX10" s="80"/>
      <c r="FMY10" s="80"/>
      <c r="FMZ10" s="80"/>
      <c r="FNA10" s="80"/>
      <c r="FNB10" s="80"/>
      <c r="FNC10" s="80"/>
      <c r="FND10" s="80"/>
      <c r="FNE10" s="80"/>
      <c r="FNF10" s="80"/>
      <c r="FNG10" s="80"/>
      <c r="FNH10" s="80"/>
      <c r="FNI10" s="80"/>
      <c r="FNJ10" s="80"/>
      <c r="FNK10" s="80"/>
      <c r="FNL10" s="80"/>
      <c r="FNM10" s="80"/>
      <c r="FNN10" s="80"/>
      <c r="FNO10" s="80"/>
      <c r="FNP10" s="80"/>
      <c r="FNQ10" s="80"/>
      <c r="FNR10" s="80"/>
      <c r="FNS10" s="80"/>
      <c r="FNT10" s="80"/>
      <c r="FNU10" s="80"/>
      <c r="FNV10" s="80"/>
      <c r="FNW10" s="80"/>
      <c r="FNX10" s="80"/>
      <c r="FNY10" s="80"/>
      <c r="FNZ10" s="80"/>
      <c r="FOA10" s="80"/>
      <c r="FOB10" s="80"/>
      <c r="FOC10" s="80"/>
      <c r="FOD10" s="80"/>
      <c r="FOE10" s="80"/>
      <c r="FOF10" s="80"/>
      <c r="FOG10" s="80"/>
    </row>
    <row r="11" spans="1:4453" s="123" customFormat="1" ht="24" customHeight="1" thickBot="1" x14ac:dyDescent="0.3">
      <c r="A11" s="101">
        <v>2</v>
      </c>
      <c r="B11" s="102" t="s">
        <v>6</v>
      </c>
      <c r="C11" s="121">
        <v>2.75</v>
      </c>
      <c r="D11" s="121">
        <v>0.2</v>
      </c>
      <c r="E11" s="103">
        <v>0</v>
      </c>
      <c r="F11" s="104"/>
      <c r="G11" s="105"/>
      <c r="H11" s="105"/>
      <c r="I11" s="106"/>
      <c r="J11" s="104"/>
      <c r="K11" s="105"/>
      <c r="L11" s="105"/>
      <c r="M11" s="106"/>
      <c r="N11" s="104"/>
      <c r="O11" s="105"/>
      <c r="P11" s="105"/>
      <c r="Q11" s="106"/>
      <c r="R11" s="104"/>
      <c r="S11" s="105"/>
      <c r="T11" s="106"/>
      <c r="U11" s="107"/>
      <c r="V11" s="108">
        <f t="shared" si="0"/>
        <v>0</v>
      </c>
      <c r="W11" s="109">
        <f t="shared" si="1"/>
        <v>0</v>
      </c>
      <c r="X11" s="110">
        <f t="shared" si="2"/>
        <v>0</v>
      </c>
      <c r="Y11" s="111">
        <f t="shared" si="3"/>
        <v>0</v>
      </c>
      <c r="Z11" s="112">
        <v>2</v>
      </c>
      <c r="AA11" s="113"/>
      <c r="AB11" s="114"/>
      <c r="AC11" s="115">
        <v>2</v>
      </c>
      <c r="AD11" s="116"/>
      <c r="AE11" s="110"/>
      <c r="AF11" s="110"/>
      <c r="AG11" s="111">
        <v>2</v>
      </c>
      <c r="AH11" s="117">
        <v>0.1</v>
      </c>
      <c r="AI11" s="117">
        <v>0.05</v>
      </c>
      <c r="AJ11" s="118">
        <f>IFERROR(C11+D11+E11+Y11+AG11+AH11-AI11,"")</f>
        <v>5</v>
      </c>
      <c r="AK11" s="119">
        <v>2</v>
      </c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2"/>
      <c r="DZ11" s="122"/>
      <c r="EA11" s="122"/>
      <c r="EB11" s="122"/>
      <c r="EC11" s="122"/>
      <c r="ED11" s="122"/>
      <c r="EE11" s="122"/>
      <c r="EF11" s="122"/>
      <c r="EG11" s="122"/>
      <c r="EH11" s="122"/>
      <c r="EI11" s="122"/>
      <c r="EJ11" s="122"/>
      <c r="EK11" s="122"/>
      <c r="EL11" s="122"/>
      <c r="EM11" s="122"/>
      <c r="EN11" s="122"/>
      <c r="EO11" s="122"/>
      <c r="EP11" s="122"/>
      <c r="EQ11" s="122"/>
      <c r="ER11" s="122"/>
      <c r="ES11" s="122"/>
      <c r="ET11" s="122"/>
      <c r="EU11" s="122"/>
      <c r="EV11" s="122"/>
      <c r="EW11" s="122"/>
      <c r="EX11" s="122"/>
      <c r="EY11" s="122"/>
      <c r="EZ11" s="122"/>
      <c r="FA11" s="122"/>
      <c r="FB11" s="122"/>
      <c r="FC11" s="122"/>
      <c r="FD11" s="122"/>
      <c r="FE11" s="122"/>
      <c r="FF11" s="122"/>
      <c r="FG11" s="122"/>
      <c r="FH11" s="122"/>
      <c r="FI11" s="122"/>
      <c r="FJ11" s="122"/>
      <c r="FK11" s="122"/>
      <c r="FL11" s="122"/>
      <c r="FM11" s="122"/>
      <c r="FN11" s="122"/>
      <c r="FO11" s="122"/>
      <c r="FP11" s="122"/>
      <c r="FQ11" s="122"/>
      <c r="FR11" s="122"/>
      <c r="FS11" s="122"/>
      <c r="FT11" s="122"/>
      <c r="FU11" s="122"/>
      <c r="FV11" s="122"/>
      <c r="FW11" s="122"/>
      <c r="FX11" s="122"/>
      <c r="FY11" s="122"/>
      <c r="FZ11" s="122"/>
      <c r="GA11" s="122"/>
      <c r="GB11" s="122"/>
      <c r="GC11" s="122"/>
      <c r="GD11" s="122"/>
      <c r="GE11" s="122"/>
      <c r="GF11" s="122"/>
      <c r="GG11" s="122"/>
      <c r="GH11" s="122"/>
      <c r="GI11" s="122"/>
      <c r="GJ11" s="122"/>
      <c r="GK11" s="122"/>
      <c r="GL11" s="122"/>
      <c r="GM11" s="122"/>
      <c r="GN11" s="122"/>
      <c r="GO11" s="122"/>
      <c r="GP11" s="122"/>
      <c r="GQ11" s="122"/>
      <c r="GR11" s="122"/>
      <c r="GS11" s="122"/>
      <c r="GT11" s="122"/>
      <c r="GU11" s="122"/>
      <c r="GV11" s="122"/>
      <c r="GW11" s="122"/>
      <c r="GX11" s="122"/>
      <c r="GY11" s="122"/>
      <c r="GZ11" s="122"/>
      <c r="HA11" s="122"/>
      <c r="HB11" s="122"/>
      <c r="HC11" s="122"/>
      <c r="HD11" s="122"/>
      <c r="HE11" s="122"/>
      <c r="HF11" s="122"/>
      <c r="HG11" s="122"/>
      <c r="HH11" s="122"/>
      <c r="HI11" s="122"/>
      <c r="HJ11" s="122"/>
      <c r="HK11" s="122"/>
      <c r="HL11" s="122"/>
      <c r="HM11" s="122"/>
      <c r="HN11" s="122"/>
      <c r="HO11" s="122"/>
      <c r="HP11" s="122"/>
      <c r="HQ11" s="122"/>
      <c r="HR11" s="122"/>
      <c r="HS11" s="122"/>
      <c r="HT11" s="122"/>
      <c r="HU11" s="122"/>
      <c r="HV11" s="122"/>
      <c r="HW11" s="122"/>
      <c r="HX11" s="122"/>
      <c r="HY11" s="122"/>
      <c r="HZ11" s="122"/>
      <c r="IA11" s="122"/>
      <c r="IB11" s="122"/>
      <c r="IC11" s="122"/>
      <c r="ID11" s="122"/>
      <c r="IE11" s="122"/>
      <c r="IF11" s="122"/>
      <c r="IG11" s="122"/>
      <c r="IH11" s="122"/>
      <c r="II11" s="122"/>
      <c r="IJ11" s="122"/>
      <c r="IK11" s="122"/>
      <c r="IL11" s="122"/>
      <c r="IM11" s="122"/>
      <c r="IN11" s="122"/>
      <c r="IO11" s="122"/>
      <c r="IP11" s="122"/>
      <c r="IQ11" s="122"/>
      <c r="IR11" s="122"/>
      <c r="IS11" s="122"/>
      <c r="IT11" s="122"/>
      <c r="IU11" s="122"/>
      <c r="IV11" s="122"/>
      <c r="IW11" s="122"/>
      <c r="IX11" s="122"/>
      <c r="IY11" s="122"/>
      <c r="IZ11" s="122"/>
      <c r="JA11" s="122"/>
      <c r="JB11" s="122"/>
      <c r="JC11" s="122"/>
      <c r="JD11" s="122"/>
      <c r="JE11" s="122"/>
      <c r="JF11" s="122"/>
      <c r="JG11" s="122"/>
      <c r="JH11" s="122"/>
      <c r="JI11" s="122"/>
      <c r="JJ11" s="122"/>
      <c r="JK11" s="122"/>
      <c r="JL11" s="122"/>
      <c r="JM11" s="122"/>
      <c r="JN11" s="122"/>
      <c r="JO11" s="122"/>
      <c r="JP11" s="122"/>
      <c r="JQ11" s="122"/>
      <c r="JR11" s="122"/>
      <c r="JS11" s="122"/>
      <c r="JT11" s="122"/>
      <c r="JU11" s="122"/>
      <c r="JV11" s="122"/>
      <c r="JW11" s="122"/>
      <c r="JX11" s="122"/>
      <c r="JY11" s="122"/>
      <c r="JZ11" s="122"/>
      <c r="KA11" s="122"/>
      <c r="KB11" s="122"/>
      <c r="KC11" s="122"/>
      <c r="KD11" s="122"/>
      <c r="KE11" s="122"/>
      <c r="KF11" s="122"/>
      <c r="KG11" s="122"/>
      <c r="KH11" s="122"/>
      <c r="KI11" s="122"/>
      <c r="KJ11" s="122"/>
      <c r="KK11" s="122"/>
      <c r="KL11" s="122"/>
      <c r="KM11" s="122"/>
      <c r="KN11" s="122"/>
      <c r="KO11" s="122"/>
      <c r="KP11" s="122"/>
      <c r="KQ11" s="122"/>
      <c r="KR11" s="122"/>
      <c r="KS11" s="122"/>
      <c r="KT11" s="122"/>
      <c r="KU11" s="122"/>
      <c r="KV11" s="122"/>
      <c r="KW11" s="122"/>
      <c r="KX11" s="122"/>
      <c r="KY11" s="122"/>
      <c r="KZ11" s="122"/>
      <c r="LA11" s="122"/>
      <c r="LB11" s="122"/>
      <c r="LC11" s="122"/>
      <c r="LD11" s="122"/>
      <c r="LE11" s="122"/>
      <c r="LF11" s="122"/>
      <c r="LG11" s="122"/>
      <c r="LH11" s="122"/>
      <c r="LI11" s="122"/>
      <c r="LJ11" s="122"/>
      <c r="LK11" s="122"/>
      <c r="LL11" s="122"/>
      <c r="LM11" s="122"/>
      <c r="LN11" s="122"/>
      <c r="LO11" s="122"/>
      <c r="LP11" s="122"/>
      <c r="LQ11" s="122"/>
      <c r="LR11" s="122"/>
      <c r="LS11" s="122"/>
      <c r="LT11" s="122"/>
      <c r="LU11" s="122"/>
      <c r="LV11" s="122"/>
      <c r="LW11" s="122"/>
      <c r="LX11" s="122"/>
      <c r="LY11" s="122"/>
      <c r="LZ11" s="122"/>
      <c r="MA11" s="122"/>
      <c r="MB11" s="122"/>
      <c r="MC11" s="122"/>
      <c r="MD11" s="122"/>
      <c r="ME11" s="122"/>
      <c r="MF11" s="122"/>
      <c r="MG11" s="122"/>
      <c r="MH11" s="122"/>
      <c r="MI11" s="122"/>
      <c r="MJ11" s="122"/>
      <c r="MK11" s="122"/>
      <c r="ML11" s="122"/>
      <c r="MM11" s="122"/>
      <c r="MN11" s="122"/>
      <c r="MO11" s="122"/>
      <c r="MP11" s="122"/>
      <c r="MQ11" s="122"/>
      <c r="MR11" s="122"/>
      <c r="MS11" s="122"/>
      <c r="MT11" s="122"/>
      <c r="MU11" s="122"/>
      <c r="MV11" s="122"/>
      <c r="MW11" s="122"/>
      <c r="MX11" s="122"/>
      <c r="MY11" s="122"/>
      <c r="MZ11" s="122"/>
      <c r="NA11" s="122"/>
      <c r="NB11" s="122"/>
      <c r="NC11" s="122"/>
      <c r="ND11" s="122"/>
      <c r="NE11" s="122"/>
      <c r="NF11" s="122"/>
      <c r="NG11" s="122"/>
      <c r="NH11" s="122"/>
      <c r="NI11" s="122"/>
      <c r="NJ11" s="122"/>
      <c r="NK11" s="122"/>
      <c r="NL11" s="122"/>
      <c r="NM11" s="122"/>
      <c r="NN11" s="122"/>
      <c r="NO11" s="122"/>
      <c r="NP11" s="122"/>
      <c r="NQ11" s="122"/>
      <c r="NR11" s="122"/>
      <c r="NS11" s="122"/>
      <c r="NT11" s="122"/>
      <c r="NU11" s="122"/>
      <c r="NV11" s="122"/>
      <c r="NW11" s="122"/>
      <c r="NX11" s="122"/>
      <c r="NY11" s="122"/>
      <c r="NZ11" s="122"/>
      <c r="OA11" s="122"/>
      <c r="OB11" s="122"/>
      <c r="OC11" s="122"/>
      <c r="OD11" s="122"/>
      <c r="OE11" s="122"/>
      <c r="OF11" s="122"/>
      <c r="OG11" s="122"/>
      <c r="OH11" s="122"/>
      <c r="OI11" s="122"/>
      <c r="OJ11" s="122"/>
      <c r="OK11" s="122"/>
      <c r="OL11" s="122"/>
      <c r="OM11" s="122"/>
      <c r="ON11" s="122"/>
      <c r="OO11" s="122"/>
      <c r="OP11" s="122"/>
      <c r="OQ11" s="122"/>
      <c r="OR11" s="122"/>
      <c r="OS11" s="122"/>
      <c r="OT11" s="122"/>
      <c r="OU11" s="122"/>
      <c r="OV11" s="122"/>
      <c r="OW11" s="122"/>
      <c r="OX11" s="122"/>
      <c r="OY11" s="122"/>
      <c r="OZ11" s="122"/>
      <c r="PA11" s="122"/>
      <c r="PB11" s="122"/>
      <c r="PC11" s="122"/>
      <c r="PD11" s="122"/>
      <c r="PE11" s="122"/>
      <c r="PF11" s="122"/>
      <c r="PG11" s="122"/>
      <c r="PH11" s="122"/>
      <c r="PI11" s="122"/>
      <c r="PJ11" s="122"/>
      <c r="PK11" s="122"/>
      <c r="PL11" s="122"/>
      <c r="PM11" s="122"/>
      <c r="PN11" s="122"/>
      <c r="PO11" s="122"/>
      <c r="PP11" s="122"/>
      <c r="PQ11" s="122"/>
      <c r="PR11" s="122"/>
      <c r="PS11" s="122"/>
      <c r="PT11" s="122"/>
      <c r="PU11" s="122"/>
      <c r="PV11" s="122"/>
      <c r="PW11" s="122"/>
      <c r="PX11" s="122"/>
      <c r="PY11" s="122"/>
      <c r="PZ11" s="122"/>
      <c r="QA11" s="122"/>
      <c r="QB11" s="122"/>
      <c r="QC11" s="122"/>
      <c r="QD11" s="122"/>
      <c r="QE11" s="122"/>
      <c r="QF11" s="122"/>
      <c r="QG11" s="122"/>
      <c r="QH11" s="122"/>
      <c r="QI11" s="122"/>
      <c r="QJ11" s="122"/>
      <c r="QK11" s="122"/>
      <c r="QL11" s="122"/>
      <c r="QM11" s="122"/>
      <c r="QN11" s="122"/>
      <c r="QO11" s="122"/>
      <c r="QP11" s="122"/>
      <c r="QQ11" s="122"/>
      <c r="QR11" s="122"/>
      <c r="QS11" s="122"/>
      <c r="QT11" s="122"/>
      <c r="QU11" s="122"/>
      <c r="QV11" s="122"/>
      <c r="QW11" s="122"/>
      <c r="QX11" s="122"/>
      <c r="QY11" s="122"/>
      <c r="QZ11" s="122"/>
      <c r="RA11" s="122"/>
      <c r="RB11" s="122"/>
      <c r="RC11" s="122"/>
      <c r="RD11" s="122"/>
      <c r="RE11" s="122"/>
      <c r="RF11" s="122"/>
      <c r="RG11" s="122"/>
      <c r="RH11" s="122"/>
      <c r="RI11" s="122"/>
      <c r="RJ11" s="122"/>
      <c r="RK11" s="122"/>
      <c r="RL11" s="122"/>
      <c r="RM11" s="122"/>
      <c r="RN11" s="122"/>
      <c r="RO11" s="122"/>
      <c r="RP11" s="122"/>
      <c r="RQ11" s="122"/>
      <c r="RR11" s="122"/>
      <c r="RS11" s="122"/>
      <c r="RT11" s="122"/>
      <c r="RU11" s="122"/>
      <c r="RV11" s="122"/>
      <c r="RW11" s="122"/>
      <c r="RX11" s="122"/>
      <c r="RY11" s="122"/>
      <c r="RZ11" s="122"/>
      <c r="SA11" s="122"/>
      <c r="SB11" s="122"/>
      <c r="SC11" s="122"/>
      <c r="SD11" s="122"/>
      <c r="SE11" s="122"/>
      <c r="SF11" s="122"/>
      <c r="SG11" s="122"/>
      <c r="SH11" s="122"/>
      <c r="SI11" s="122"/>
      <c r="SJ11" s="122"/>
      <c r="SK11" s="122"/>
      <c r="SL11" s="122"/>
      <c r="SM11" s="122"/>
      <c r="SN11" s="122"/>
      <c r="SO11" s="122"/>
      <c r="SP11" s="122"/>
      <c r="SQ11" s="122"/>
      <c r="SR11" s="122"/>
      <c r="SS11" s="122"/>
      <c r="ST11" s="122"/>
      <c r="SU11" s="122"/>
      <c r="SV11" s="122"/>
      <c r="SW11" s="122"/>
      <c r="SX11" s="122"/>
      <c r="SY11" s="122"/>
      <c r="SZ11" s="122"/>
      <c r="TA11" s="122"/>
      <c r="TB11" s="122"/>
      <c r="TC11" s="122"/>
      <c r="TD11" s="122"/>
      <c r="TE11" s="122"/>
      <c r="TF11" s="122"/>
      <c r="TG11" s="122"/>
      <c r="TH11" s="122"/>
      <c r="TI11" s="122"/>
      <c r="TJ11" s="122"/>
      <c r="TK11" s="122"/>
      <c r="TL11" s="122"/>
      <c r="TM11" s="122"/>
      <c r="TN11" s="122"/>
      <c r="TO11" s="122"/>
      <c r="TP11" s="122"/>
      <c r="TQ11" s="122"/>
      <c r="TR11" s="122"/>
      <c r="TS11" s="122"/>
      <c r="TT11" s="122"/>
      <c r="TU11" s="122"/>
      <c r="TV11" s="122"/>
      <c r="TW11" s="122"/>
      <c r="TX11" s="122"/>
      <c r="TY11" s="122"/>
      <c r="TZ11" s="122"/>
      <c r="UA11" s="122"/>
      <c r="UB11" s="122"/>
      <c r="UC11" s="122"/>
      <c r="UD11" s="122"/>
      <c r="UE11" s="122"/>
      <c r="UF11" s="122"/>
      <c r="UG11" s="122"/>
      <c r="UH11" s="122"/>
      <c r="UI11" s="122"/>
      <c r="UJ11" s="122"/>
      <c r="UK11" s="122"/>
      <c r="UL11" s="122"/>
      <c r="UM11" s="122"/>
      <c r="UN11" s="122"/>
      <c r="UO11" s="122"/>
      <c r="UP11" s="122"/>
      <c r="UQ11" s="122"/>
      <c r="UR11" s="122"/>
      <c r="US11" s="122"/>
      <c r="UT11" s="122"/>
      <c r="UU11" s="122"/>
      <c r="UV11" s="122"/>
      <c r="UW11" s="122"/>
      <c r="UX11" s="122"/>
      <c r="UY11" s="122"/>
      <c r="UZ11" s="122"/>
      <c r="VA11" s="122"/>
      <c r="VB11" s="122"/>
      <c r="VC11" s="122"/>
      <c r="VD11" s="122"/>
      <c r="VE11" s="122"/>
      <c r="VF11" s="122"/>
      <c r="VG11" s="122"/>
      <c r="VH11" s="122"/>
      <c r="VI11" s="122"/>
      <c r="VJ11" s="122"/>
      <c r="VK11" s="122"/>
      <c r="VL11" s="122"/>
      <c r="VM11" s="122"/>
      <c r="VN11" s="122"/>
      <c r="VO11" s="122"/>
      <c r="VP11" s="122"/>
      <c r="VQ11" s="122"/>
      <c r="VR11" s="122"/>
      <c r="VS11" s="122"/>
      <c r="VT11" s="122"/>
      <c r="VU11" s="122"/>
      <c r="VV11" s="122"/>
      <c r="VW11" s="122"/>
      <c r="VX11" s="122"/>
      <c r="VY11" s="122"/>
      <c r="VZ11" s="122"/>
      <c r="WA11" s="122"/>
      <c r="WB11" s="122"/>
      <c r="WC11" s="122"/>
      <c r="WD11" s="122"/>
      <c r="WE11" s="122"/>
      <c r="WF11" s="122"/>
      <c r="WG11" s="122"/>
      <c r="WH11" s="122"/>
      <c r="WI11" s="122"/>
      <c r="WJ11" s="122"/>
      <c r="WK11" s="122"/>
      <c r="WL11" s="122"/>
      <c r="WM11" s="122"/>
      <c r="WN11" s="122"/>
      <c r="WO11" s="122"/>
      <c r="WP11" s="122"/>
      <c r="WQ11" s="122"/>
      <c r="WR11" s="122"/>
      <c r="WS11" s="122"/>
      <c r="WT11" s="122"/>
      <c r="WU11" s="122"/>
      <c r="WV11" s="122"/>
      <c r="WW11" s="122"/>
      <c r="WX11" s="122"/>
      <c r="WY11" s="122"/>
      <c r="WZ11" s="122"/>
      <c r="XA11" s="122"/>
      <c r="XB11" s="122"/>
      <c r="XC11" s="122"/>
      <c r="XD11" s="122"/>
      <c r="XE11" s="122"/>
      <c r="XF11" s="122"/>
      <c r="XG11" s="122"/>
      <c r="XH11" s="122"/>
      <c r="XI11" s="122"/>
      <c r="XJ11" s="122"/>
      <c r="XK11" s="122"/>
      <c r="XL11" s="122"/>
      <c r="XM11" s="122"/>
      <c r="XN11" s="122"/>
      <c r="XO11" s="122"/>
      <c r="XP11" s="122"/>
      <c r="XQ11" s="122"/>
      <c r="XR11" s="122"/>
      <c r="XS11" s="122"/>
      <c r="XT11" s="122"/>
      <c r="XU11" s="122"/>
      <c r="XV11" s="122"/>
      <c r="XW11" s="122"/>
      <c r="XX11" s="122"/>
      <c r="XY11" s="122"/>
      <c r="XZ11" s="122"/>
      <c r="YA11" s="122"/>
      <c r="YB11" s="122"/>
      <c r="YC11" s="122"/>
      <c r="YD11" s="122"/>
      <c r="YE11" s="122"/>
      <c r="YF11" s="122"/>
      <c r="YG11" s="122"/>
      <c r="YH11" s="122"/>
      <c r="YI11" s="122"/>
      <c r="YJ11" s="122"/>
      <c r="YK11" s="122"/>
      <c r="YL11" s="122"/>
      <c r="YM11" s="122"/>
      <c r="YN11" s="122"/>
      <c r="YO11" s="122"/>
      <c r="YP11" s="122"/>
      <c r="YQ11" s="122"/>
      <c r="YR11" s="122"/>
      <c r="YS11" s="122"/>
      <c r="YT11" s="122"/>
      <c r="YU11" s="122"/>
      <c r="YV11" s="122"/>
      <c r="YW11" s="122"/>
      <c r="YX11" s="122"/>
      <c r="YY11" s="122"/>
      <c r="YZ11" s="122"/>
      <c r="ZA11" s="122"/>
      <c r="ZB11" s="122"/>
      <c r="ZC11" s="122"/>
      <c r="ZD11" s="122"/>
      <c r="ZE11" s="122"/>
      <c r="ZF11" s="122"/>
      <c r="ZG11" s="122"/>
      <c r="ZH11" s="122"/>
      <c r="ZI11" s="122"/>
      <c r="ZJ11" s="122"/>
      <c r="ZK11" s="122"/>
      <c r="ZL11" s="122"/>
      <c r="ZM11" s="122"/>
      <c r="ZN11" s="122"/>
      <c r="ZO11" s="122"/>
      <c r="ZP11" s="122"/>
      <c r="ZQ11" s="122"/>
      <c r="ZR11" s="122"/>
      <c r="ZS11" s="122"/>
      <c r="ZT11" s="122"/>
      <c r="ZU11" s="122"/>
      <c r="ZV11" s="122"/>
      <c r="ZW11" s="122"/>
      <c r="ZX11" s="122"/>
      <c r="ZY11" s="122"/>
      <c r="ZZ11" s="122"/>
      <c r="AAA11" s="122"/>
      <c r="AAB11" s="122"/>
      <c r="AAC11" s="122"/>
      <c r="AAD11" s="122"/>
      <c r="AAE11" s="122"/>
      <c r="AAF11" s="122"/>
      <c r="AAG11" s="122"/>
      <c r="AAH11" s="122"/>
      <c r="AAI11" s="122"/>
      <c r="AAJ11" s="122"/>
      <c r="AAK11" s="122"/>
      <c r="AAL11" s="122"/>
      <c r="AAM11" s="122"/>
      <c r="AAN11" s="122"/>
      <c r="AAO11" s="122"/>
      <c r="AAP11" s="122"/>
      <c r="AAQ11" s="122"/>
      <c r="AAR11" s="122"/>
      <c r="AAS11" s="122"/>
      <c r="AAT11" s="122"/>
      <c r="AAU11" s="122"/>
      <c r="AAV11" s="122"/>
      <c r="AAW11" s="122"/>
      <c r="AAX11" s="122"/>
      <c r="AAY11" s="122"/>
      <c r="AAZ11" s="122"/>
      <c r="ABA11" s="122"/>
      <c r="ABB11" s="122"/>
      <c r="ABC11" s="122"/>
      <c r="ABD11" s="122"/>
      <c r="ABE11" s="122"/>
      <c r="ABF11" s="122"/>
      <c r="ABG11" s="122"/>
      <c r="ABH11" s="122"/>
      <c r="ABI11" s="122"/>
      <c r="ABJ11" s="122"/>
      <c r="ABK11" s="122"/>
      <c r="ABL11" s="122"/>
      <c r="ABM11" s="122"/>
      <c r="ABN11" s="122"/>
      <c r="ABO11" s="122"/>
      <c r="ABP11" s="122"/>
      <c r="ABQ11" s="122"/>
      <c r="ABR11" s="122"/>
      <c r="ABS11" s="122"/>
      <c r="ABT11" s="122"/>
      <c r="ABU11" s="122"/>
      <c r="ABV11" s="122"/>
      <c r="ABW11" s="122"/>
      <c r="ABX11" s="122"/>
      <c r="ABY11" s="122"/>
      <c r="ABZ11" s="122"/>
      <c r="ACA11" s="122"/>
      <c r="ACB11" s="122"/>
      <c r="ACC11" s="122"/>
      <c r="ACD11" s="122"/>
      <c r="ACE11" s="122"/>
      <c r="ACF11" s="122"/>
      <c r="ACG11" s="122"/>
      <c r="ACH11" s="122"/>
      <c r="ACI11" s="122"/>
      <c r="ACJ11" s="122"/>
      <c r="ACK11" s="122"/>
      <c r="ACL11" s="122"/>
      <c r="ACM11" s="122"/>
      <c r="ACN11" s="122"/>
      <c r="ACO11" s="122"/>
      <c r="ACP11" s="122"/>
      <c r="ACQ11" s="122"/>
      <c r="ACR11" s="122"/>
      <c r="ACS11" s="122"/>
      <c r="ACT11" s="122"/>
      <c r="ACU11" s="122"/>
      <c r="ACV11" s="122"/>
      <c r="ACW11" s="122"/>
      <c r="ACX11" s="122"/>
      <c r="ACY11" s="122"/>
      <c r="ACZ11" s="122"/>
      <c r="ADA11" s="122"/>
      <c r="ADB11" s="122"/>
      <c r="ADC11" s="122"/>
      <c r="ADD11" s="122"/>
      <c r="ADE11" s="122"/>
      <c r="ADF11" s="122"/>
      <c r="ADG11" s="122"/>
      <c r="ADH11" s="122"/>
      <c r="ADI11" s="122"/>
      <c r="ADJ11" s="122"/>
      <c r="ADK11" s="122"/>
      <c r="ADL11" s="122"/>
      <c r="ADM11" s="122"/>
      <c r="ADN11" s="122"/>
      <c r="ADO11" s="122"/>
      <c r="ADP11" s="122"/>
      <c r="ADQ11" s="122"/>
      <c r="ADR11" s="122"/>
      <c r="ADS11" s="122"/>
      <c r="ADT11" s="122"/>
      <c r="ADU11" s="122"/>
      <c r="ADV11" s="122"/>
      <c r="ADW11" s="122"/>
      <c r="ADX11" s="122"/>
      <c r="ADY11" s="122"/>
      <c r="ADZ11" s="122"/>
      <c r="AEA11" s="122"/>
      <c r="AEB11" s="122"/>
      <c r="AEC11" s="122"/>
      <c r="AED11" s="122"/>
      <c r="AEE11" s="122"/>
      <c r="AEF11" s="122"/>
      <c r="AEG11" s="122"/>
      <c r="AEH11" s="122"/>
      <c r="AEI11" s="122"/>
      <c r="AEJ11" s="122"/>
      <c r="AEK11" s="122"/>
      <c r="AEL11" s="122"/>
      <c r="AEM11" s="122"/>
      <c r="AEN11" s="122"/>
      <c r="AEO11" s="122"/>
      <c r="AEP11" s="122"/>
      <c r="AEQ11" s="122"/>
      <c r="AER11" s="122"/>
      <c r="AES11" s="122"/>
      <c r="AET11" s="122"/>
      <c r="AEU11" s="122"/>
      <c r="AEV11" s="122"/>
      <c r="AEW11" s="122"/>
      <c r="AEX11" s="122"/>
      <c r="AEY11" s="122"/>
      <c r="AEZ11" s="122"/>
      <c r="AFA11" s="122"/>
      <c r="AFB11" s="122"/>
      <c r="AFC11" s="122"/>
      <c r="AFD11" s="122"/>
      <c r="AFE11" s="122"/>
      <c r="AFF11" s="122"/>
      <c r="AFG11" s="122"/>
      <c r="AFH11" s="122"/>
      <c r="AFI11" s="122"/>
      <c r="AFJ11" s="122"/>
      <c r="AFK11" s="122"/>
      <c r="AFL11" s="122"/>
      <c r="AFM11" s="122"/>
      <c r="AFN11" s="122"/>
      <c r="AFO11" s="122"/>
      <c r="AFP11" s="122"/>
      <c r="AFQ11" s="122"/>
      <c r="AFR11" s="122"/>
      <c r="AFS11" s="122"/>
      <c r="AFT11" s="122"/>
      <c r="AFU11" s="122"/>
      <c r="AFV11" s="122"/>
      <c r="AFW11" s="122"/>
      <c r="AFX11" s="122"/>
      <c r="AFY11" s="122"/>
      <c r="AFZ11" s="122"/>
      <c r="AGA11" s="122"/>
      <c r="AGB11" s="122"/>
      <c r="AGC11" s="122"/>
      <c r="AGD11" s="122"/>
      <c r="AGE11" s="122"/>
      <c r="AGF11" s="122"/>
      <c r="AGG11" s="122"/>
      <c r="AGH11" s="122"/>
      <c r="AGI11" s="122"/>
      <c r="AGJ11" s="122"/>
      <c r="AGK11" s="122"/>
      <c r="AGL11" s="122"/>
      <c r="AGM11" s="122"/>
      <c r="AGN11" s="122"/>
      <c r="AGO11" s="122"/>
      <c r="AGP11" s="122"/>
      <c r="AGQ11" s="122"/>
      <c r="AGR11" s="122"/>
      <c r="AGS11" s="122"/>
      <c r="AGT11" s="122"/>
      <c r="AGU11" s="122"/>
      <c r="AGV11" s="122"/>
      <c r="AGW11" s="122"/>
      <c r="AGX11" s="122"/>
      <c r="AGY11" s="122"/>
      <c r="AGZ11" s="122"/>
      <c r="AHA11" s="122"/>
      <c r="AHB11" s="122"/>
      <c r="AHC11" s="122"/>
      <c r="AHD11" s="122"/>
      <c r="AHE11" s="122"/>
      <c r="AHF11" s="122"/>
      <c r="AHG11" s="122"/>
      <c r="AHH11" s="122"/>
      <c r="AHI11" s="122"/>
      <c r="AHJ11" s="122"/>
      <c r="AHK11" s="122"/>
      <c r="AHL11" s="122"/>
      <c r="AHM11" s="122"/>
      <c r="AHN11" s="122"/>
      <c r="AHO11" s="122"/>
      <c r="AHP11" s="122"/>
      <c r="AHQ11" s="122"/>
      <c r="AHR11" s="122"/>
      <c r="AHS11" s="122"/>
      <c r="AHT11" s="122"/>
      <c r="AHU11" s="122"/>
      <c r="AHV11" s="122"/>
      <c r="AHW11" s="122"/>
      <c r="AHX11" s="122"/>
      <c r="AHY11" s="122"/>
      <c r="AHZ11" s="122"/>
      <c r="AIA11" s="122"/>
      <c r="AIB11" s="122"/>
      <c r="AIC11" s="122"/>
      <c r="AID11" s="122"/>
      <c r="AIE11" s="122"/>
      <c r="AIF11" s="122"/>
      <c r="AIG11" s="122"/>
      <c r="AIH11" s="122"/>
      <c r="AII11" s="122"/>
      <c r="AIJ11" s="122"/>
      <c r="AIK11" s="122"/>
      <c r="AIL11" s="122"/>
      <c r="AIM11" s="122"/>
      <c r="AIN11" s="122"/>
      <c r="AIO11" s="122"/>
      <c r="AIP11" s="122"/>
      <c r="AIQ11" s="122"/>
      <c r="AIR11" s="122"/>
      <c r="AIS11" s="122"/>
      <c r="AIT11" s="122"/>
      <c r="AIU11" s="122"/>
      <c r="AIV11" s="122"/>
      <c r="AIW11" s="122"/>
      <c r="AIX11" s="122"/>
      <c r="AIY11" s="122"/>
      <c r="AIZ11" s="122"/>
      <c r="AJA11" s="122"/>
      <c r="AJB11" s="122"/>
      <c r="AJC11" s="122"/>
      <c r="AJD11" s="122"/>
      <c r="AJE11" s="122"/>
      <c r="AJF11" s="122"/>
      <c r="AJG11" s="122"/>
      <c r="AJH11" s="122"/>
      <c r="AJI11" s="122"/>
      <c r="AJJ11" s="122"/>
      <c r="AJK11" s="122"/>
      <c r="AJL11" s="122"/>
      <c r="AJM11" s="122"/>
      <c r="AJN11" s="122"/>
      <c r="AJO11" s="122"/>
      <c r="AJP11" s="122"/>
      <c r="AJQ11" s="122"/>
      <c r="AJR11" s="122"/>
      <c r="AJS11" s="122"/>
      <c r="AJT11" s="122"/>
      <c r="AJU11" s="122"/>
      <c r="AJV11" s="122"/>
      <c r="AJW11" s="122"/>
      <c r="AJX11" s="122"/>
      <c r="AJY11" s="122"/>
      <c r="AJZ11" s="122"/>
      <c r="AKA11" s="122"/>
      <c r="AKB11" s="122"/>
      <c r="AKC11" s="122"/>
      <c r="AKD11" s="122"/>
      <c r="AKE11" s="122"/>
      <c r="AKF11" s="122"/>
      <c r="AKG11" s="122"/>
      <c r="AKH11" s="122"/>
      <c r="AKI11" s="122"/>
      <c r="AKJ11" s="122"/>
      <c r="AKK11" s="122"/>
      <c r="AKL11" s="122"/>
      <c r="AKM11" s="122"/>
      <c r="AKN11" s="122"/>
      <c r="AKO11" s="122"/>
      <c r="AKP11" s="122"/>
      <c r="AKQ11" s="122"/>
      <c r="AKR11" s="122"/>
      <c r="AKS11" s="122"/>
      <c r="AKT11" s="122"/>
      <c r="AKU11" s="122"/>
      <c r="AKV11" s="122"/>
      <c r="AKW11" s="122"/>
      <c r="AKX11" s="122"/>
      <c r="AKY11" s="122"/>
      <c r="AKZ11" s="122"/>
      <c r="ALA11" s="122"/>
      <c r="ALB11" s="122"/>
      <c r="ALC11" s="122"/>
      <c r="ALD11" s="122"/>
      <c r="ALE11" s="122"/>
      <c r="ALF11" s="122"/>
      <c r="ALG11" s="122"/>
      <c r="ALH11" s="122"/>
      <c r="ALI11" s="122"/>
      <c r="ALJ11" s="122"/>
      <c r="ALK11" s="122"/>
      <c r="ALL11" s="122"/>
      <c r="ALM11" s="122"/>
      <c r="ALN11" s="122"/>
      <c r="ALO11" s="122"/>
      <c r="ALP11" s="122"/>
      <c r="ALQ11" s="122"/>
      <c r="ALR11" s="122"/>
      <c r="ALS11" s="122"/>
      <c r="ALT11" s="122"/>
      <c r="ALU11" s="122"/>
      <c r="ALV11" s="122"/>
      <c r="ALW11" s="122"/>
      <c r="ALX11" s="122"/>
      <c r="ALY11" s="122"/>
      <c r="ALZ11" s="122"/>
      <c r="AMA11" s="122"/>
      <c r="AMB11" s="122"/>
      <c r="AMC11" s="122"/>
      <c r="AMD11" s="122"/>
      <c r="AME11" s="122"/>
      <c r="AMF11" s="122"/>
      <c r="AMG11" s="122"/>
      <c r="AMH11" s="122"/>
      <c r="AMI11" s="122"/>
      <c r="AMJ11" s="122"/>
      <c r="AMK11" s="122"/>
      <c r="AML11" s="122"/>
      <c r="AMM11" s="122"/>
      <c r="AMN11" s="122"/>
      <c r="AMO11" s="122"/>
      <c r="AMP11" s="122"/>
      <c r="AMQ11" s="122"/>
      <c r="AMR11" s="122"/>
      <c r="AMS11" s="122"/>
      <c r="AMT11" s="122"/>
      <c r="AMU11" s="122"/>
      <c r="AMV11" s="122"/>
      <c r="AMW11" s="122"/>
      <c r="AMX11" s="122"/>
      <c r="AMY11" s="122"/>
      <c r="AMZ11" s="122"/>
      <c r="ANA11" s="122"/>
      <c r="ANB11" s="122"/>
      <c r="ANC11" s="122"/>
      <c r="AND11" s="122"/>
      <c r="ANE11" s="122"/>
      <c r="ANF11" s="122"/>
      <c r="ANG11" s="122"/>
      <c r="ANH11" s="122"/>
      <c r="ANI11" s="122"/>
      <c r="ANJ11" s="122"/>
      <c r="ANK11" s="122"/>
      <c r="ANL11" s="122"/>
      <c r="ANM11" s="122"/>
      <c r="ANN11" s="122"/>
      <c r="ANO11" s="122"/>
      <c r="ANP11" s="122"/>
      <c r="ANQ11" s="122"/>
      <c r="ANR11" s="122"/>
      <c r="ANS11" s="122"/>
      <c r="ANT11" s="122"/>
      <c r="ANU11" s="122"/>
      <c r="ANV11" s="122"/>
      <c r="ANW11" s="122"/>
      <c r="ANX11" s="122"/>
      <c r="ANY11" s="122"/>
      <c r="ANZ11" s="122"/>
      <c r="AOA11" s="122"/>
      <c r="AOB11" s="122"/>
      <c r="AOC11" s="122"/>
      <c r="AOD11" s="122"/>
      <c r="AOE11" s="122"/>
      <c r="AOF11" s="122"/>
      <c r="AOG11" s="122"/>
      <c r="AOH11" s="122"/>
      <c r="AOI11" s="122"/>
      <c r="AOJ11" s="122"/>
      <c r="AOK11" s="122"/>
      <c r="AOL11" s="122"/>
      <c r="AOM11" s="122"/>
      <c r="AON11" s="122"/>
      <c r="AOO11" s="122"/>
      <c r="AOP11" s="122"/>
      <c r="AOQ11" s="122"/>
      <c r="AOR11" s="122"/>
      <c r="AOS11" s="122"/>
      <c r="AOT11" s="122"/>
      <c r="AOU11" s="122"/>
      <c r="AOV11" s="122"/>
      <c r="AOW11" s="122"/>
      <c r="AOX11" s="122"/>
      <c r="AOY11" s="122"/>
      <c r="AOZ11" s="122"/>
      <c r="APA11" s="122"/>
      <c r="APB11" s="122"/>
      <c r="APC11" s="122"/>
      <c r="APD11" s="122"/>
      <c r="APE11" s="122"/>
      <c r="APF11" s="122"/>
      <c r="APG11" s="122"/>
      <c r="APH11" s="122"/>
      <c r="API11" s="122"/>
      <c r="APJ11" s="122"/>
      <c r="APK11" s="122"/>
      <c r="APL11" s="122"/>
      <c r="APM11" s="122"/>
      <c r="APN11" s="122"/>
      <c r="APO11" s="122"/>
      <c r="APP11" s="122"/>
      <c r="APQ11" s="122"/>
      <c r="APR11" s="122"/>
      <c r="APS11" s="122"/>
      <c r="APT11" s="122"/>
      <c r="APU11" s="122"/>
      <c r="APV11" s="122"/>
      <c r="APW11" s="122"/>
      <c r="APX11" s="122"/>
      <c r="APY11" s="122"/>
      <c r="APZ11" s="122"/>
      <c r="AQA11" s="122"/>
      <c r="AQB11" s="122"/>
      <c r="AQC11" s="122"/>
      <c r="AQD11" s="122"/>
      <c r="AQE11" s="122"/>
      <c r="AQF11" s="122"/>
      <c r="AQG11" s="122"/>
      <c r="AQH11" s="122"/>
      <c r="AQI11" s="122"/>
      <c r="AQJ11" s="122"/>
      <c r="AQK11" s="122"/>
      <c r="AQL11" s="122"/>
      <c r="AQM11" s="122"/>
      <c r="AQN11" s="122"/>
      <c r="AQO11" s="122"/>
      <c r="AQP11" s="122"/>
      <c r="AQQ11" s="122"/>
      <c r="AQR11" s="122"/>
      <c r="AQS11" s="122"/>
      <c r="AQT11" s="122"/>
      <c r="AQU11" s="122"/>
      <c r="AQV11" s="122"/>
      <c r="AQW11" s="122"/>
      <c r="AQX11" s="122"/>
      <c r="AQY11" s="122"/>
      <c r="AQZ11" s="122"/>
      <c r="ARA11" s="122"/>
      <c r="ARB11" s="122"/>
      <c r="ARC11" s="122"/>
      <c r="ARD11" s="122"/>
      <c r="ARE11" s="122"/>
      <c r="ARF11" s="122"/>
      <c r="ARG11" s="122"/>
      <c r="ARH11" s="122"/>
      <c r="ARI11" s="122"/>
      <c r="ARJ11" s="122"/>
      <c r="ARK11" s="122"/>
      <c r="ARL11" s="122"/>
      <c r="ARM11" s="122"/>
      <c r="ARN11" s="122"/>
      <c r="ARO11" s="122"/>
      <c r="ARP11" s="122"/>
      <c r="ARQ11" s="122"/>
      <c r="ARR11" s="122"/>
      <c r="ARS11" s="122"/>
      <c r="ART11" s="122"/>
      <c r="ARU11" s="122"/>
      <c r="ARV11" s="122"/>
      <c r="ARW11" s="122"/>
      <c r="ARX11" s="122"/>
      <c r="ARY11" s="122"/>
      <c r="ARZ11" s="122"/>
      <c r="ASA11" s="122"/>
      <c r="ASB11" s="122"/>
      <c r="ASC11" s="122"/>
      <c r="ASD11" s="122"/>
      <c r="ASE11" s="122"/>
      <c r="ASF11" s="122"/>
      <c r="ASG11" s="122"/>
      <c r="ASH11" s="122"/>
      <c r="ASI11" s="122"/>
      <c r="ASJ11" s="122"/>
      <c r="ASK11" s="122"/>
      <c r="ASL11" s="122"/>
      <c r="ASM11" s="122"/>
      <c r="ASN11" s="122"/>
      <c r="ASO11" s="122"/>
      <c r="ASP11" s="122"/>
      <c r="ASQ11" s="122"/>
      <c r="ASR11" s="122"/>
      <c r="ASS11" s="122"/>
      <c r="AST11" s="122"/>
      <c r="ASU11" s="122"/>
      <c r="ASV11" s="122"/>
      <c r="ASW11" s="122"/>
      <c r="ASX11" s="122"/>
      <c r="ASY11" s="122"/>
      <c r="ASZ11" s="122"/>
      <c r="ATA11" s="122"/>
      <c r="ATB11" s="122"/>
      <c r="ATC11" s="122"/>
      <c r="ATD11" s="122"/>
      <c r="ATE11" s="122"/>
      <c r="ATF11" s="122"/>
      <c r="ATG11" s="122"/>
      <c r="ATH11" s="122"/>
      <c r="ATI11" s="122"/>
      <c r="ATJ11" s="122"/>
      <c r="ATK11" s="122"/>
      <c r="ATL11" s="122"/>
      <c r="ATM11" s="122"/>
      <c r="ATN11" s="122"/>
      <c r="ATO11" s="122"/>
      <c r="ATP11" s="122"/>
      <c r="ATQ11" s="122"/>
      <c r="ATR11" s="122"/>
      <c r="ATS11" s="122"/>
      <c r="ATT11" s="122"/>
      <c r="ATU11" s="122"/>
      <c r="ATV11" s="122"/>
      <c r="ATW11" s="122"/>
      <c r="ATX11" s="122"/>
      <c r="ATY11" s="122"/>
      <c r="ATZ11" s="122"/>
      <c r="AUA11" s="122"/>
      <c r="AUB11" s="122"/>
      <c r="AUC11" s="122"/>
      <c r="AUD11" s="122"/>
      <c r="AUE11" s="122"/>
      <c r="AUF11" s="122"/>
      <c r="AUG11" s="122"/>
      <c r="AUH11" s="122"/>
      <c r="AUI11" s="122"/>
      <c r="AUJ11" s="122"/>
      <c r="AUK11" s="122"/>
      <c r="AUL11" s="122"/>
      <c r="AUM11" s="122"/>
      <c r="AUN11" s="122"/>
      <c r="AUO11" s="122"/>
      <c r="AUP11" s="122"/>
      <c r="AUQ11" s="122"/>
      <c r="AUR11" s="122"/>
      <c r="AUS11" s="122"/>
      <c r="AUT11" s="122"/>
      <c r="AUU11" s="122"/>
      <c r="AUV11" s="122"/>
      <c r="AUW11" s="122"/>
      <c r="AUX11" s="122"/>
      <c r="AUY11" s="122"/>
      <c r="AUZ11" s="122"/>
      <c r="AVA11" s="122"/>
      <c r="AVB11" s="122"/>
      <c r="AVC11" s="122"/>
      <c r="AVD11" s="122"/>
      <c r="AVE11" s="122"/>
      <c r="AVF11" s="122"/>
      <c r="AVG11" s="122"/>
      <c r="AVH11" s="122"/>
      <c r="AVI11" s="122"/>
      <c r="AVJ11" s="122"/>
      <c r="AVK11" s="122"/>
      <c r="AVL11" s="122"/>
      <c r="AVM11" s="122"/>
      <c r="AVN11" s="122"/>
      <c r="AVO11" s="122"/>
      <c r="AVP11" s="122"/>
      <c r="AVQ11" s="122"/>
      <c r="AVR11" s="122"/>
      <c r="AVS11" s="122"/>
      <c r="AVT11" s="122"/>
      <c r="AVU11" s="122"/>
      <c r="AVV11" s="122"/>
      <c r="AVW11" s="122"/>
      <c r="AVX11" s="122"/>
      <c r="AVY11" s="122"/>
      <c r="AVZ11" s="122"/>
      <c r="AWA11" s="122"/>
      <c r="AWB11" s="122"/>
      <c r="AWC11" s="122"/>
      <c r="AWD11" s="122"/>
      <c r="AWE11" s="122"/>
      <c r="AWF11" s="122"/>
      <c r="AWG11" s="122"/>
      <c r="AWH11" s="122"/>
      <c r="AWI11" s="122"/>
      <c r="AWJ11" s="122"/>
      <c r="AWK11" s="122"/>
      <c r="AWL11" s="122"/>
      <c r="AWM11" s="122"/>
      <c r="AWN11" s="122"/>
      <c r="AWO11" s="122"/>
      <c r="AWP11" s="122"/>
      <c r="AWQ11" s="122"/>
      <c r="AWR11" s="122"/>
      <c r="AWS11" s="122"/>
      <c r="AWT11" s="122"/>
      <c r="AWU11" s="122"/>
      <c r="AWV11" s="122"/>
      <c r="AWW11" s="122"/>
      <c r="AWX11" s="122"/>
      <c r="AWY11" s="122"/>
      <c r="AWZ11" s="122"/>
      <c r="AXA11" s="122"/>
      <c r="AXB11" s="122"/>
      <c r="AXC11" s="122"/>
      <c r="AXD11" s="122"/>
      <c r="AXE11" s="122"/>
      <c r="AXF11" s="122"/>
      <c r="AXG11" s="122"/>
      <c r="AXH11" s="122"/>
      <c r="AXI11" s="122"/>
      <c r="AXJ11" s="122"/>
      <c r="AXK11" s="122"/>
      <c r="AXL11" s="122"/>
      <c r="AXM11" s="122"/>
      <c r="AXN11" s="122"/>
      <c r="AXO11" s="122"/>
      <c r="AXP11" s="122"/>
      <c r="AXQ11" s="122"/>
      <c r="AXR11" s="122"/>
      <c r="AXS11" s="122"/>
      <c r="AXT11" s="122"/>
      <c r="AXU11" s="122"/>
      <c r="AXV11" s="122"/>
      <c r="AXW11" s="122"/>
      <c r="AXX11" s="122"/>
      <c r="AXY11" s="122"/>
      <c r="AXZ11" s="122"/>
      <c r="AYA11" s="122"/>
      <c r="AYB11" s="122"/>
      <c r="AYC11" s="122"/>
      <c r="AYD11" s="122"/>
      <c r="AYE11" s="122"/>
      <c r="AYF11" s="122"/>
      <c r="AYG11" s="122"/>
      <c r="AYH11" s="122"/>
      <c r="AYI11" s="122"/>
      <c r="AYJ11" s="122"/>
      <c r="AYK11" s="122"/>
      <c r="AYL11" s="122"/>
      <c r="AYM11" s="122"/>
      <c r="AYN11" s="122"/>
      <c r="AYO11" s="122"/>
      <c r="AYP11" s="122"/>
      <c r="AYQ11" s="122"/>
      <c r="AYR11" s="122"/>
      <c r="AYS11" s="122"/>
      <c r="AYT11" s="122"/>
      <c r="AYU11" s="122"/>
      <c r="AYV11" s="122"/>
      <c r="AYW11" s="122"/>
      <c r="AYX11" s="122"/>
      <c r="AYY11" s="122"/>
      <c r="AYZ11" s="122"/>
      <c r="AZA11" s="122"/>
      <c r="AZB11" s="122"/>
      <c r="AZC11" s="122"/>
      <c r="AZD11" s="122"/>
      <c r="AZE11" s="122"/>
      <c r="AZF11" s="122"/>
      <c r="AZG11" s="122"/>
      <c r="AZH11" s="122"/>
      <c r="AZI11" s="122"/>
      <c r="AZJ11" s="122"/>
      <c r="AZK11" s="122"/>
      <c r="AZL11" s="122"/>
      <c r="AZM11" s="122"/>
      <c r="AZN11" s="122"/>
      <c r="AZO11" s="122"/>
      <c r="AZP11" s="122"/>
      <c r="AZQ11" s="122"/>
      <c r="AZR11" s="122"/>
      <c r="AZS11" s="122"/>
      <c r="AZT11" s="122"/>
      <c r="AZU11" s="122"/>
      <c r="AZV11" s="122"/>
      <c r="AZW11" s="122"/>
      <c r="AZX11" s="122"/>
      <c r="AZY11" s="122"/>
      <c r="AZZ11" s="122"/>
      <c r="BAA11" s="122"/>
      <c r="BAB11" s="122"/>
      <c r="BAC11" s="122"/>
      <c r="BAD11" s="122"/>
      <c r="BAE11" s="122"/>
      <c r="BAF11" s="122"/>
      <c r="BAG11" s="122"/>
      <c r="BAH11" s="122"/>
      <c r="BAI11" s="122"/>
      <c r="BAJ11" s="122"/>
      <c r="BAK11" s="122"/>
      <c r="BAL11" s="122"/>
      <c r="BAM11" s="122"/>
      <c r="BAN11" s="122"/>
      <c r="BAO11" s="122"/>
      <c r="BAP11" s="122"/>
      <c r="BAQ11" s="122"/>
      <c r="BAR11" s="122"/>
      <c r="BAS11" s="122"/>
      <c r="BAT11" s="122"/>
      <c r="BAU11" s="122"/>
      <c r="BAV11" s="122"/>
      <c r="BAW11" s="122"/>
      <c r="BAX11" s="122"/>
      <c r="BAY11" s="122"/>
      <c r="BAZ11" s="122"/>
      <c r="BBA11" s="122"/>
      <c r="BBB11" s="122"/>
      <c r="BBC11" s="122"/>
      <c r="BBD11" s="122"/>
      <c r="BBE11" s="122"/>
      <c r="BBF11" s="122"/>
      <c r="BBG11" s="122"/>
      <c r="BBH11" s="122"/>
      <c r="BBI11" s="122"/>
      <c r="BBJ11" s="122"/>
      <c r="BBK11" s="122"/>
      <c r="BBL11" s="122"/>
      <c r="BBM11" s="122"/>
      <c r="BBN11" s="122"/>
      <c r="BBO11" s="122"/>
      <c r="BBP11" s="122"/>
      <c r="BBQ11" s="122"/>
      <c r="BBR11" s="122"/>
      <c r="BBS11" s="122"/>
      <c r="BBT11" s="122"/>
      <c r="BBU11" s="122"/>
      <c r="BBV11" s="122"/>
      <c r="BBW11" s="122"/>
      <c r="BBX11" s="122"/>
      <c r="BBY11" s="122"/>
      <c r="BBZ11" s="122"/>
      <c r="BCA11" s="122"/>
      <c r="BCB11" s="122"/>
      <c r="BCC11" s="122"/>
      <c r="BCD11" s="122"/>
      <c r="BCE11" s="122"/>
      <c r="BCF11" s="122"/>
      <c r="BCG11" s="122"/>
      <c r="BCH11" s="122"/>
      <c r="BCI11" s="122"/>
      <c r="BCJ11" s="122"/>
      <c r="BCK11" s="122"/>
      <c r="BCL11" s="122"/>
      <c r="BCM11" s="122"/>
      <c r="BCN11" s="122"/>
      <c r="BCO11" s="122"/>
      <c r="BCP11" s="122"/>
      <c r="BCQ11" s="122"/>
      <c r="BCR11" s="122"/>
      <c r="BCS11" s="122"/>
      <c r="BCT11" s="122"/>
      <c r="BCU11" s="122"/>
      <c r="BCV11" s="122"/>
      <c r="BCW11" s="122"/>
      <c r="BCX11" s="122"/>
      <c r="BCY11" s="122"/>
      <c r="BCZ11" s="122"/>
      <c r="BDA11" s="122"/>
      <c r="BDB11" s="122"/>
      <c r="BDC11" s="122"/>
      <c r="BDD11" s="122"/>
      <c r="BDE11" s="122"/>
      <c r="BDF11" s="122"/>
      <c r="BDG11" s="122"/>
      <c r="BDH11" s="122"/>
      <c r="BDI11" s="122"/>
      <c r="BDJ11" s="122"/>
      <c r="BDK11" s="122"/>
      <c r="BDL11" s="122"/>
      <c r="BDM11" s="122"/>
      <c r="BDN11" s="122"/>
      <c r="BDO11" s="122"/>
      <c r="BDP11" s="122"/>
      <c r="BDQ11" s="122"/>
      <c r="BDR11" s="122"/>
      <c r="BDS11" s="122"/>
      <c r="BDT11" s="122"/>
      <c r="BDU11" s="122"/>
      <c r="BDV11" s="122"/>
      <c r="BDW11" s="122"/>
      <c r="BDX11" s="122"/>
      <c r="BDY11" s="122"/>
      <c r="BDZ11" s="122"/>
      <c r="BEA11" s="122"/>
      <c r="BEB11" s="122"/>
      <c r="BEC11" s="122"/>
      <c r="BED11" s="122"/>
      <c r="BEE11" s="122"/>
      <c r="BEF11" s="122"/>
      <c r="BEG11" s="122"/>
      <c r="BEH11" s="122"/>
      <c r="BEI11" s="122"/>
      <c r="BEJ11" s="122"/>
      <c r="BEK11" s="122"/>
      <c r="BEL11" s="122"/>
      <c r="BEM11" s="122"/>
      <c r="BEN11" s="122"/>
      <c r="BEO11" s="122"/>
      <c r="BEP11" s="122"/>
      <c r="BEQ11" s="122"/>
      <c r="BER11" s="122"/>
      <c r="BES11" s="122"/>
      <c r="BET11" s="122"/>
      <c r="BEU11" s="122"/>
      <c r="BEV11" s="122"/>
      <c r="BEW11" s="122"/>
      <c r="BEX11" s="122"/>
      <c r="BEY11" s="122"/>
      <c r="BEZ11" s="122"/>
      <c r="BFA11" s="122"/>
      <c r="BFB11" s="122"/>
      <c r="BFC11" s="122"/>
      <c r="BFD11" s="122"/>
      <c r="BFE11" s="122"/>
      <c r="BFF11" s="122"/>
      <c r="BFG11" s="122"/>
      <c r="BFH11" s="122"/>
      <c r="BFI11" s="122"/>
      <c r="BFJ11" s="122"/>
      <c r="BFK11" s="122"/>
      <c r="BFL11" s="122"/>
      <c r="BFM11" s="122"/>
      <c r="BFN11" s="122"/>
      <c r="BFO11" s="122"/>
      <c r="BFP11" s="122"/>
      <c r="BFQ11" s="122"/>
      <c r="BFR11" s="122"/>
      <c r="BFS11" s="122"/>
      <c r="BFT11" s="122"/>
      <c r="BFU11" s="122"/>
      <c r="BFV11" s="122"/>
      <c r="BFW11" s="122"/>
      <c r="BFX11" s="122"/>
      <c r="BFY11" s="122"/>
      <c r="BFZ11" s="122"/>
      <c r="BGA11" s="122"/>
      <c r="BGB11" s="122"/>
      <c r="BGC11" s="122"/>
      <c r="BGD11" s="122"/>
      <c r="BGE11" s="122"/>
      <c r="BGF11" s="122"/>
      <c r="BGG11" s="122"/>
      <c r="BGH11" s="122"/>
      <c r="BGI11" s="122"/>
      <c r="BGJ11" s="122"/>
      <c r="BGK11" s="122"/>
      <c r="BGL11" s="122"/>
      <c r="BGM11" s="122"/>
      <c r="BGN11" s="122"/>
      <c r="BGO11" s="122"/>
      <c r="BGP11" s="122"/>
      <c r="BGQ11" s="122"/>
      <c r="BGR11" s="122"/>
      <c r="BGS11" s="122"/>
      <c r="BGT11" s="122"/>
      <c r="BGU11" s="122"/>
      <c r="BGV11" s="122"/>
      <c r="BGW11" s="122"/>
      <c r="BGX11" s="122"/>
      <c r="BGY11" s="122"/>
      <c r="BGZ11" s="122"/>
      <c r="BHA11" s="122"/>
      <c r="BHB11" s="122"/>
      <c r="BHC11" s="122"/>
      <c r="BHD11" s="122"/>
      <c r="BHE11" s="122"/>
      <c r="BHF11" s="122"/>
      <c r="BHG11" s="122"/>
      <c r="BHH11" s="122"/>
      <c r="BHI11" s="122"/>
      <c r="BHJ11" s="122"/>
      <c r="BHK11" s="122"/>
      <c r="BHL11" s="122"/>
      <c r="BHM11" s="122"/>
      <c r="BHN11" s="122"/>
      <c r="BHO11" s="122"/>
      <c r="BHP11" s="122"/>
      <c r="BHQ11" s="122"/>
      <c r="BHR11" s="122"/>
      <c r="BHS11" s="122"/>
      <c r="BHT11" s="122"/>
      <c r="BHU11" s="122"/>
      <c r="BHV11" s="122"/>
      <c r="BHW11" s="122"/>
      <c r="BHX11" s="122"/>
      <c r="BHY11" s="122"/>
      <c r="BHZ11" s="122"/>
      <c r="BIA11" s="122"/>
      <c r="BIB11" s="122"/>
      <c r="BIC11" s="122"/>
      <c r="BID11" s="122"/>
      <c r="BIE11" s="122"/>
      <c r="BIF11" s="122"/>
      <c r="BIG11" s="122"/>
      <c r="BIH11" s="122"/>
      <c r="BII11" s="122"/>
      <c r="BIJ11" s="122"/>
      <c r="BIK11" s="122"/>
      <c r="BIL11" s="122"/>
      <c r="BIM11" s="122"/>
      <c r="BIN11" s="122"/>
      <c r="BIO11" s="122"/>
      <c r="BIP11" s="122"/>
      <c r="BIQ11" s="122"/>
      <c r="BIR11" s="122"/>
      <c r="BIS11" s="122"/>
      <c r="BIT11" s="122"/>
      <c r="BIU11" s="122"/>
      <c r="BIV11" s="122"/>
      <c r="BIW11" s="122"/>
      <c r="BIX11" s="122"/>
      <c r="BIY11" s="122"/>
      <c r="BIZ11" s="122"/>
      <c r="BJA11" s="122"/>
      <c r="BJB11" s="122"/>
      <c r="BJC11" s="122"/>
      <c r="BJD11" s="122"/>
      <c r="BJE11" s="122"/>
      <c r="BJF11" s="122"/>
      <c r="BJG11" s="122"/>
      <c r="BJH11" s="122"/>
      <c r="BJI11" s="122"/>
      <c r="BJJ11" s="122"/>
      <c r="BJK11" s="122"/>
      <c r="BJL11" s="122"/>
      <c r="BJM11" s="122"/>
      <c r="BJN11" s="122"/>
      <c r="BJO11" s="122"/>
      <c r="BJP11" s="122"/>
      <c r="BJQ11" s="122"/>
      <c r="BJR11" s="122"/>
      <c r="BJS11" s="122"/>
      <c r="BJT11" s="122"/>
      <c r="BJU11" s="122"/>
      <c r="BJV11" s="122"/>
      <c r="BJW11" s="122"/>
      <c r="BJX11" s="122"/>
      <c r="BJY11" s="122"/>
      <c r="BJZ11" s="122"/>
      <c r="BKA11" s="122"/>
      <c r="BKB11" s="122"/>
      <c r="BKC11" s="122"/>
      <c r="BKD11" s="122"/>
      <c r="BKE11" s="122"/>
      <c r="BKF11" s="122"/>
      <c r="BKG11" s="122"/>
      <c r="BKH11" s="122"/>
      <c r="BKI11" s="122"/>
      <c r="BKJ11" s="122"/>
      <c r="BKK11" s="122"/>
      <c r="BKL11" s="122"/>
      <c r="BKM11" s="122"/>
      <c r="BKN11" s="122"/>
      <c r="BKO11" s="122"/>
      <c r="BKP11" s="122"/>
      <c r="BKQ11" s="122"/>
      <c r="BKR11" s="122"/>
      <c r="BKS11" s="122"/>
      <c r="BKT11" s="122"/>
      <c r="BKU11" s="122"/>
      <c r="BKV11" s="122"/>
      <c r="BKW11" s="122"/>
      <c r="BKX11" s="122"/>
      <c r="BKY11" s="122"/>
      <c r="BKZ11" s="122"/>
      <c r="BLA11" s="122"/>
      <c r="BLB11" s="122"/>
      <c r="BLC11" s="122"/>
      <c r="BLD11" s="122"/>
      <c r="BLE11" s="122"/>
      <c r="BLF11" s="122"/>
      <c r="BLG11" s="122"/>
      <c r="BLH11" s="122"/>
      <c r="BLI11" s="122"/>
      <c r="BLJ11" s="122"/>
      <c r="BLK11" s="122"/>
      <c r="BLL11" s="122"/>
      <c r="BLM11" s="122"/>
      <c r="BLN11" s="122"/>
      <c r="BLO11" s="122"/>
      <c r="BLP11" s="122"/>
      <c r="BLQ11" s="122"/>
      <c r="BLR11" s="122"/>
      <c r="BLS11" s="122"/>
      <c r="BLT11" s="122"/>
      <c r="BLU11" s="122"/>
      <c r="BLV11" s="122"/>
      <c r="BLW11" s="122"/>
      <c r="BLX11" s="122"/>
      <c r="BLY11" s="122"/>
      <c r="BLZ11" s="122"/>
      <c r="BMA11" s="122"/>
      <c r="BMB11" s="122"/>
      <c r="BMC11" s="122"/>
      <c r="BMD11" s="122"/>
      <c r="BME11" s="122"/>
      <c r="BMF11" s="122"/>
      <c r="BMG11" s="122"/>
      <c r="BMH11" s="122"/>
      <c r="BMI11" s="122"/>
      <c r="BMJ11" s="122"/>
      <c r="BMK11" s="122"/>
      <c r="BML11" s="122"/>
      <c r="BMM11" s="122"/>
      <c r="BMN11" s="122"/>
      <c r="BMO11" s="122"/>
      <c r="BMP11" s="122"/>
      <c r="BMQ11" s="122"/>
      <c r="BMR11" s="122"/>
      <c r="BMS11" s="122"/>
      <c r="BMT11" s="122"/>
      <c r="BMU11" s="122"/>
      <c r="BMV11" s="122"/>
      <c r="BMW11" s="122"/>
      <c r="BMX11" s="122"/>
      <c r="BMY11" s="122"/>
      <c r="BMZ11" s="122"/>
      <c r="BNA11" s="122"/>
      <c r="BNB11" s="122"/>
      <c r="BNC11" s="122"/>
      <c r="BND11" s="122"/>
      <c r="BNE11" s="122"/>
      <c r="BNF11" s="122"/>
      <c r="BNG11" s="122"/>
      <c r="BNH11" s="122"/>
      <c r="BNI11" s="122"/>
      <c r="BNJ11" s="122"/>
      <c r="BNK11" s="122"/>
      <c r="BNL11" s="122"/>
      <c r="BNM11" s="122"/>
      <c r="BNN11" s="122"/>
      <c r="BNO11" s="122"/>
      <c r="BNP11" s="122"/>
      <c r="BNQ11" s="122"/>
      <c r="BNR11" s="122"/>
      <c r="BNS11" s="122"/>
      <c r="BNT11" s="122"/>
      <c r="BNU11" s="122"/>
      <c r="BNV11" s="122"/>
      <c r="BNW11" s="122"/>
      <c r="BNX11" s="122"/>
      <c r="BNY11" s="122"/>
      <c r="BNZ11" s="122"/>
      <c r="BOA11" s="122"/>
      <c r="BOB11" s="122"/>
      <c r="BOC11" s="122"/>
      <c r="BOD11" s="122"/>
      <c r="BOE11" s="122"/>
      <c r="BOF11" s="122"/>
      <c r="BOG11" s="122"/>
      <c r="BOH11" s="122"/>
      <c r="BOI11" s="122"/>
      <c r="BOJ11" s="122"/>
      <c r="BOK11" s="122"/>
      <c r="BOL11" s="122"/>
      <c r="BOM11" s="122"/>
      <c r="BON11" s="122"/>
      <c r="BOO11" s="122"/>
      <c r="BOP11" s="122"/>
      <c r="BOQ11" s="122"/>
      <c r="BOR11" s="122"/>
      <c r="BOS11" s="122"/>
      <c r="BOT11" s="122"/>
      <c r="BOU11" s="122"/>
      <c r="BOV11" s="122"/>
      <c r="BOW11" s="122"/>
      <c r="BOX11" s="122"/>
      <c r="BOY11" s="122"/>
      <c r="BOZ11" s="122"/>
      <c r="BPA11" s="122"/>
      <c r="BPB11" s="122"/>
      <c r="BPC11" s="122"/>
      <c r="BPD11" s="122"/>
      <c r="BPE11" s="122"/>
      <c r="BPF11" s="122"/>
      <c r="BPG11" s="122"/>
      <c r="BPH11" s="122"/>
      <c r="BPI11" s="122"/>
      <c r="BPJ11" s="122"/>
      <c r="BPK11" s="122"/>
      <c r="BPL11" s="122"/>
      <c r="BPM11" s="122"/>
      <c r="BPN11" s="122"/>
      <c r="BPO11" s="122"/>
      <c r="BPP11" s="122"/>
      <c r="BPQ11" s="122"/>
      <c r="BPR11" s="122"/>
      <c r="BPS11" s="122"/>
      <c r="BPT11" s="122"/>
      <c r="BPU11" s="122"/>
      <c r="BPV11" s="122"/>
      <c r="BPW11" s="122"/>
      <c r="BPX11" s="122"/>
      <c r="BPY11" s="122"/>
      <c r="BPZ11" s="122"/>
      <c r="BQA11" s="122"/>
      <c r="BQB11" s="122"/>
      <c r="BQC11" s="122"/>
      <c r="BQD11" s="122"/>
      <c r="BQE11" s="122"/>
      <c r="BQF11" s="122"/>
      <c r="BQG11" s="122"/>
      <c r="BQH11" s="122"/>
      <c r="BQI11" s="122"/>
      <c r="BQJ11" s="122"/>
      <c r="BQK11" s="122"/>
      <c r="BQL11" s="122"/>
      <c r="BQM11" s="122"/>
      <c r="BQN11" s="122"/>
      <c r="BQO11" s="122"/>
      <c r="BQP11" s="122"/>
      <c r="BQQ11" s="122"/>
      <c r="BQR11" s="122"/>
      <c r="BQS11" s="122"/>
      <c r="BQT11" s="122"/>
      <c r="BQU11" s="122"/>
      <c r="BQV11" s="122"/>
      <c r="BQW11" s="122"/>
      <c r="BQX11" s="122"/>
      <c r="BQY11" s="122"/>
      <c r="BQZ11" s="122"/>
      <c r="BRA11" s="122"/>
      <c r="BRB11" s="122"/>
      <c r="BRC11" s="122"/>
      <c r="BRD11" s="122"/>
      <c r="BRE11" s="122"/>
      <c r="BRF11" s="122"/>
      <c r="BRG11" s="122"/>
      <c r="BRH11" s="122"/>
      <c r="BRI11" s="122"/>
      <c r="BRJ11" s="122"/>
      <c r="BRK11" s="122"/>
      <c r="BRL11" s="122"/>
      <c r="BRM11" s="122"/>
      <c r="BRN11" s="122"/>
      <c r="BRO11" s="122"/>
      <c r="BRP11" s="122"/>
      <c r="BRQ11" s="122"/>
      <c r="BRR11" s="122"/>
      <c r="BRS11" s="122"/>
      <c r="BRT11" s="122"/>
      <c r="BRU11" s="122"/>
      <c r="BRV11" s="122"/>
      <c r="BRW11" s="122"/>
      <c r="BRX11" s="122"/>
      <c r="BRY11" s="122"/>
      <c r="BRZ11" s="122"/>
      <c r="BSA11" s="122"/>
      <c r="BSB11" s="122"/>
      <c r="BSC11" s="122"/>
      <c r="BSD11" s="122"/>
      <c r="BSE11" s="122"/>
      <c r="BSF11" s="122"/>
      <c r="BSG11" s="122"/>
      <c r="BSH11" s="122"/>
      <c r="BSI11" s="122"/>
      <c r="BSJ11" s="122"/>
      <c r="BSK11" s="122"/>
      <c r="BSL11" s="122"/>
      <c r="BSM11" s="122"/>
      <c r="BSN11" s="122"/>
      <c r="BSO11" s="122"/>
      <c r="BSP11" s="122"/>
      <c r="BSQ11" s="122"/>
      <c r="BSR11" s="122"/>
      <c r="BSS11" s="122"/>
      <c r="BST11" s="122"/>
      <c r="BSU11" s="122"/>
      <c r="BSV11" s="122"/>
      <c r="BSW11" s="122"/>
      <c r="BSX11" s="122"/>
      <c r="BSY11" s="122"/>
      <c r="BSZ11" s="122"/>
      <c r="BTA11" s="122"/>
      <c r="BTB11" s="122"/>
      <c r="BTC11" s="122"/>
      <c r="BTD11" s="122"/>
      <c r="BTE11" s="122"/>
      <c r="BTF11" s="122"/>
      <c r="BTG11" s="122"/>
      <c r="BTH11" s="122"/>
      <c r="BTI11" s="122"/>
      <c r="BTJ11" s="122"/>
      <c r="BTK11" s="122"/>
      <c r="BTL11" s="122"/>
      <c r="BTM11" s="122"/>
      <c r="BTN11" s="122"/>
      <c r="BTO11" s="122"/>
      <c r="BTP11" s="122"/>
      <c r="BTQ11" s="122"/>
      <c r="BTR11" s="122"/>
      <c r="BTS11" s="122"/>
      <c r="BTT11" s="122"/>
      <c r="BTU11" s="122"/>
      <c r="BTV11" s="122"/>
      <c r="BTW11" s="122"/>
      <c r="BTX11" s="122"/>
      <c r="BTY11" s="122"/>
      <c r="BTZ11" s="122"/>
      <c r="BUA11" s="122"/>
      <c r="BUB11" s="122"/>
      <c r="BUC11" s="122"/>
      <c r="BUD11" s="122"/>
      <c r="BUE11" s="122"/>
      <c r="BUF11" s="122"/>
      <c r="BUG11" s="122"/>
      <c r="BUH11" s="122"/>
      <c r="BUI11" s="122"/>
      <c r="BUJ11" s="122"/>
      <c r="BUK11" s="122"/>
      <c r="BUL11" s="122"/>
      <c r="BUM11" s="122"/>
      <c r="BUN11" s="122"/>
      <c r="BUO11" s="122"/>
      <c r="BUP11" s="122"/>
      <c r="BUQ11" s="122"/>
      <c r="BUR11" s="122"/>
      <c r="BUS11" s="122"/>
      <c r="BUT11" s="122"/>
      <c r="BUU11" s="122"/>
      <c r="BUV11" s="122"/>
      <c r="BUW11" s="122"/>
      <c r="BUX11" s="122"/>
      <c r="BUY11" s="122"/>
      <c r="BUZ11" s="122"/>
      <c r="BVA11" s="122"/>
      <c r="BVB11" s="122"/>
      <c r="BVC11" s="122"/>
      <c r="BVD11" s="122"/>
      <c r="BVE11" s="122"/>
      <c r="BVF11" s="122"/>
      <c r="BVG11" s="122"/>
      <c r="BVH11" s="122"/>
      <c r="BVI11" s="122"/>
      <c r="BVJ11" s="122"/>
      <c r="BVK11" s="122"/>
      <c r="BVL11" s="122"/>
      <c r="BVM11" s="122"/>
      <c r="BVN11" s="122"/>
      <c r="BVO11" s="122"/>
      <c r="BVP11" s="122"/>
      <c r="BVQ11" s="122"/>
      <c r="BVR11" s="122"/>
      <c r="BVS11" s="122"/>
      <c r="BVT11" s="122"/>
      <c r="BVU11" s="122"/>
      <c r="BVV11" s="122"/>
      <c r="BVW11" s="122"/>
      <c r="BVX11" s="122"/>
      <c r="BVY11" s="122"/>
      <c r="BVZ11" s="122"/>
      <c r="BWA11" s="122"/>
      <c r="BWB11" s="122"/>
      <c r="BWC11" s="122"/>
      <c r="BWD11" s="122"/>
      <c r="BWE11" s="122"/>
      <c r="BWF11" s="122"/>
      <c r="BWG11" s="122"/>
      <c r="BWH11" s="122"/>
      <c r="BWI11" s="122"/>
      <c r="BWJ11" s="122"/>
      <c r="BWK11" s="122"/>
      <c r="BWL11" s="122"/>
      <c r="BWM11" s="122"/>
      <c r="BWN11" s="122"/>
      <c r="BWO11" s="122"/>
      <c r="BWP11" s="122"/>
      <c r="BWQ11" s="122"/>
      <c r="BWR11" s="122"/>
      <c r="BWS11" s="122"/>
      <c r="BWT11" s="122"/>
      <c r="BWU11" s="122"/>
      <c r="BWV11" s="122"/>
      <c r="BWW11" s="122"/>
      <c r="BWX11" s="122"/>
      <c r="BWY11" s="122"/>
      <c r="BWZ11" s="122"/>
      <c r="BXA11" s="122"/>
      <c r="BXB11" s="122"/>
      <c r="BXC11" s="122"/>
      <c r="BXD11" s="122"/>
      <c r="BXE11" s="122"/>
      <c r="BXF11" s="122"/>
      <c r="BXG11" s="122"/>
      <c r="BXH11" s="122"/>
      <c r="BXI11" s="122"/>
      <c r="BXJ11" s="122"/>
      <c r="BXK11" s="122"/>
      <c r="BXL11" s="122"/>
      <c r="BXM11" s="122"/>
      <c r="BXN11" s="122"/>
      <c r="BXO11" s="122"/>
      <c r="BXP11" s="122"/>
      <c r="BXQ11" s="122"/>
      <c r="BXR11" s="122"/>
      <c r="BXS11" s="122"/>
      <c r="BXT11" s="122"/>
      <c r="BXU11" s="122"/>
      <c r="BXV11" s="122"/>
      <c r="BXW11" s="122"/>
      <c r="BXX11" s="122"/>
      <c r="BXY11" s="122"/>
      <c r="BXZ11" s="122"/>
      <c r="BYA11" s="122"/>
      <c r="BYB11" s="122"/>
      <c r="BYC11" s="122"/>
      <c r="BYD11" s="122"/>
      <c r="BYE11" s="122"/>
      <c r="BYF11" s="122"/>
      <c r="BYG11" s="122"/>
      <c r="BYH11" s="122"/>
      <c r="BYI11" s="122"/>
      <c r="BYJ11" s="122"/>
      <c r="BYK11" s="122"/>
      <c r="BYL11" s="122"/>
      <c r="BYM11" s="122"/>
      <c r="BYN11" s="122"/>
      <c r="BYO11" s="122"/>
      <c r="BYP11" s="122"/>
      <c r="BYQ11" s="122"/>
      <c r="BYR11" s="122"/>
      <c r="BYS11" s="122"/>
      <c r="BYT11" s="122"/>
      <c r="BYU11" s="122"/>
      <c r="BYV11" s="122"/>
      <c r="BYW11" s="122"/>
      <c r="BYX11" s="122"/>
      <c r="BYY11" s="122"/>
      <c r="BYZ11" s="122"/>
      <c r="BZA11" s="122"/>
      <c r="BZB11" s="122"/>
      <c r="BZC11" s="122"/>
      <c r="BZD11" s="122"/>
      <c r="BZE11" s="122"/>
      <c r="BZF11" s="122"/>
      <c r="BZG11" s="122"/>
      <c r="BZH11" s="122"/>
      <c r="BZI11" s="122"/>
      <c r="BZJ11" s="122"/>
      <c r="BZK11" s="122"/>
      <c r="BZL11" s="122"/>
      <c r="BZM11" s="122"/>
      <c r="BZN11" s="122"/>
      <c r="BZO11" s="122"/>
      <c r="BZP11" s="122"/>
      <c r="BZQ11" s="122"/>
      <c r="BZR11" s="122"/>
      <c r="BZS11" s="122"/>
      <c r="BZT11" s="122"/>
      <c r="BZU11" s="122"/>
      <c r="BZV11" s="122"/>
      <c r="BZW11" s="122"/>
      <c r="BZX11" s="122"/>
      <c r="BZY11" s="122"/>
      <c r="BZZ11" s="122"/>
      <c r="CAA11" s="122"/>
      <c r="CAB11" s="122"/>
      <c r="CAC11" s="122"/>
      <c r="CAD11" s="122"/>
      <c r="CAE11" s="122"/>
      <c r="CAF11" s="122"/>
      <c r="CAG11" s="122"/>
      <c r="CAH11" s="122"/>
      <c r="CAI11" s="122"/>
      <c r="CAJ11" s="122"/>
      <c r="CAK11" s="122"/>
      <c r="CAL11" s="122"/>
      <c r="CAM11" s="122"/>
      <c r="CAN11" s="122"/>
      <c r="CAO11" s="122"/>
      <c r="CAP11" s="122"/>
      <c r="CAQ11" s="122"/>
      <c r="CAR11" s="122"/>
      <c r="CAS11" s="122"/>
      <c r="CAT11" s="122"/>
      <c r="CAU11" s="122"/>
      <c r="CAV11" s="122"/>
      <c r="CAW11" s="122"/>
      <c r="CAX11" s="122"/>
      <c r="CAY11" s="122"/>
      <c r="CAZ11" s="122"/>
      <c r="CBA11" s="122"/>
      <c r="CBB11" s="122"/>
      <c r="CBC11" s="122"/>
      <c r="CBD11" s="122"/>
      <c r="CBE11" s="122"/>
      <c r="CBF11" s="122"/>
      <c r="CBG11" s="122"/>
      <c r="CBH11" s="122"/>
      <c r="CBI11" s="122"/>
      <c r="CBJ11" s="122"/>
      <c r="CBK11" s="122"/>
      <c r="CBL11" s="122"/>
      <c r="CBM11" s="122"/>
      <c r="CBN11" s="122"/>
      <c r="CBO11" s="122"/>
      <c r="CBP11" s="122"/>
      <c r="CBQ11" s="122"/>
      <c r="CBR11" s="122"/>
      <c r="CBS11" s="122"/>
      <c r="CBT11" s="122"/>
      <c r="CBU11" s="122"/>
      <c r="CBV11" s="122"/>
      <c r="CBW11" s="122"/>
      <c r="CBX11" s="122"/>
      <c r="CBY11" s="122"/>
      <c r="CBZ11" s="122"/>
      <c r="CCA11" s="122"/>
      <c r="CCB11" s="122"/>
      <c r="CCC11" s="122"/>
      <c r="CCD11" s="122"/>
      <c r="CCE11" s="122"/>
      <c r="CCF11" s="122"/>
      <c r="CCG11" s="122"/>
      <c r="CCH11" s="122"/>
      <c r="CCI11" s="122"/>
      <c r="CCJ11" s="122"/>
      <c r="CCK11" s="122"/>
      <c r="CCL11" s="122"/>
      <c r="CCM11" s="122"/>
      <c r="CCN11" s="122"/>
      <c r="CCO11" s="122"/>
      <c r="CCP11" s="122"/>
      <c r="CCQ11" s="122"/>
      <c r="CCR11" s="122"/>
      <c r="CCS11" s="122"/>
      <c r="CCT11" s="122"/>
      <c r="CCU11" s="122"/>
      <c r="CCV11" s="122"/>
      <c r="CCW11" s="122"/>
      <c r="CCX11" s="122"/>
      <c r="CCY11" s="122"/>
      <c r="CCZ11" s="122"/>
      <c r="CDA11" s="122"/>
      <c r="CDB11" s="122"/>
      <c r="CDC11" s="122"/>
      <c r="CDD11" s="122"/>
      <c r="CDE11" s="122"/>
      <c r="CDF11" s="122"/>
      <c r="CDG11" s="122"/>
      <c r="CDH11" s="122"/>
      <c r="CDI11" s="122"/>
      <c r="CDJ11" s="122"/>
      <c r="CDK11" s="122"/>
      <c r="CDL11" s="122"/>
      <c r="CDM11" s="122"/>
      <c r="CDN11" s="122"/>
      <c r="CDO11" s="122"/>
      <c r="CDP11" s="122"/>
      <c r="CDQ11" s="122"/>
      <c r="CDR11" s="122"/>
      <c r="CDS11" s="122"/>
      <c r="CDT11" s="122"/>
      <c r="CDU11" s="122"/>
      <c r="CDV11" s="122"/>
      <c r="CDW11" s="122"/>
      <c r="CDX11" s="122"/>
      <c r="CDY11" s="122"/>
      <c r="CDZ11" s="122"/>
      <c r="CEA11" s="122"/>
      <c r="CEB11" s="122"/>
      <c r="CEC11" s="122"/>
      <c r="CED11" s="122"/>
      <c r="CEE11" s="122"/>
      <c r="CEF11" s="122"/>
      <c r="CEG11" s="122"/>
      <c r="CEH11" s="122"/>
      <c r="CEI11" s="122"/>
      <c r="CEJ11" s="122"/>
      <c r="CEK11" s="122"/>
      <c r="CEL11" s="122"/>
      <c r="CEM11" s="122"/>
      <c r="CEN11" s="122"/>
      <c r="CEO11" s="122"/>
      <c r="CEP11" s="122"/>
      <c r="CEQ11" s="122"/>
      <c r="CER11" s="122"/>
      <c r="CES11" s="122"/>
      <c r="CET11" s="122"/>
      <c r="CEU11" s="122"/>
      <c r="CEV11" s="122"/>
      <c r="CEW11" s="122"/>
      <c r="CEX11" s="122"/>
      <c r="CEY11" s="122"/>
      <c r="CEZ11" s="122"/>
      <c r="CFA11" s="122"/>
      <c r="CFB11" s="122"/>
      <c r="CFC11" s="122"/>
      <c r="CFD11" s="122"/>
      <c r="CFE11" s="122"/>
      <c r="CFF11" s="122"/>
      <c r="CFG11" s="122"/>
      <c r="CFH11" s="122"/>
      <c r="CFI11" s="122"/>
      <c r="CFJ11" s="122"/>
      <c r="CFK11" s="122"/>
      <c r="CFL11" s="122"/>
      <c r="CFM11" s="122"/>
      <c r="CFN11" s="122"/>
      <c r="CFO11" s="122"/>
      <c r="CFP11" s="122"/>
      <c r="CFQ11" s="122"/>
      <c r="CFR11" s="122"/>
      <c r="CFS11" s="122"/>
      <c r="CFT11" s="122"/>
      <c r="CFU11" s="122"/>
      <c r="CFV11" s="122"/>
      <c r="CFW11" s="122"/>
      <c r="CFX11" s="122"/>
      <c r="CFY11" s="122"/>
      <c r="CFZ11" s="122"/>
      <c r="CGA11" s="122"/>
      <c r="CGB11" s="122"/>
      <c r="CGC11" s="122"/>
      <c r="CGD11" s="122"/>
      <c r="CGE11" s="122"/>
      <c r="CGF11" s="122"/>
      <c r="CGG11" s="122"/>
      <c r="CGH11" s="122"/>
      <c r="CGI11" s="122"/>
      <c r="CGJ11" s="122"/>
      <c r="CGK11" s="122"/>
      <c r="CGL11" s="122"/>
      <c r="CGM11" s="122"/>
      <c r="CGN11" s="122"/>
      <c r="CGO11" s="122"/>
      <c r="CGP11" s="122"/>
      <c r="CGQ11" s="122"/>
      <c r="CGR11" s="122"/>
      <c r="CGS11" s="122"/>
      <c r="CGT11" s="122"/>
      <c r="CGU11" s="122"/>
      <c r="CGV11" s="122"/>
      <c r="CGW11" s="122"/>
      <c r="CGX11" s="122"/>
      <c r="CGY11" s="122"/>
      <c r="CGZ11" s="122"/>
      <c r="CHA11" s="122"/>
      <c r="CHB11" s="122"/>
      <c r="CHC11" s="122"/>
      <c r="CHD11" s="122"/>
      <c r="CHE11" s="122"/>
      <c r="CHF11" s="122"/>
      <c r="CHG11" s="122"/>
      <c r="CHH11" s="122"/>
      <c r="CHI11" s="122"/>
      <c r="CHJ11" s="122"/>
      <c r="CHK11" s="122"/>
      <c r="CHL11" s="122"/>
      <c r="CHM11" s="122"/>
      <c r="CHN11" s="122"/>
      <c r="CHO11" s="122"/>
      <c r="CHP11" s="122"/>
      <c r="CHQ11" s="122"/>
      <c r="CHR11" s="122"/>
      <c r="CHS11" s="122"/>
      <c r="CHT11" s="122"/>
      <c r="CHU11" s="122"/>
      <c r="CHV11" s="122"/>
      <c r="CHW11" s="122"/>
      <c r="CHX11" s="122"/>
      <c r="CHY11" s="122"/>
      <c r="CHZ11" s="122"/>
      <c r="CIA11" s="122"/>
      <c r="CIB11" s="122"/>
      <c r="CIC11" s="122"/>
      <c r="CID11" s="122"/>
      <c r="CIE11" s="122"/>
      <c r="CIF11" s="122"/>
      <c r="CIG11" s="122"/>
      <c r="CIH11" s="122"/>
      <c r="CII11" s="122"/>
      <c r="CIJ11" s="122"/>
      <c r="CIK11" s="122"/>
      <c r="CIL11" s="122"/>
      <c r="CIM11" s="122"/>
      <c r="CIN11" s="122"/>
      <c r="CIO11" s="122"/>
      <c r="CIP11" s="122"/>
      <c r="CIQ11" s="122"/>
      <c r="CIR11" s="122"/>
      <c r="CIS11" s="122"/>
      <c r="CIT11" s="122"/>
      <c r="CIU11" s="122"/>
      <c r="CIV11" s="122"/>
      <c r="CIW11" s="122"/>
      <c r="CIX11" s="122"/>
      <c r="CIY11" s="122"/>
      <c r="CIZ11" s="122"/>
      <c r="CJA11" s="122"/>
      <c r="CJB11" s="122"/>
      <c r="CJC11" s="122"/>
      <c r="CJD11" s="122"/>
      <c r="CJE11" s="122"/>
      <c r="CJF11" s="122"/>
      <c r="CJG11" s="122"/>
      <c r="CJH11" s="122"/>
      <c r="CJI11" s="122"/>
      <c r="CJJ11" s="122"/>
      <c r="CJK11" s="122"/>
      <c r="CJL11" s="122"/>
      <c r="CJM11" s="122"/>
      <c r="CJN11" s="122"/>
      <c r="CJO11" s="122"/>
      <c r="CJP11" s="122"/>
      <c r="CJQ11" s="122"/>
      <c r="CJR11" s="122"/>
      <c r="CJS11" s="122"/>
      <c r="CJT11" s="122"/>
      <c r="CJU11" s="122"/>
      <c r="CJV11" s="122"/>
      <c r="CJW11" s="122"/>
      <c r="CJX11" s="122"/>
      <c r="CJY11" s="122"/>
      <c r="CJZ11" s="122"/>
      <c r="CKA11" s="122"/>
      <c r="CKB11" s="122"/>
      <c r="CKC11" s="122"/>
      <c r="CKD11" s="122"/>
      <c r="CKE11" s="122"/>
      <c r="CKF11" s="122"/>
      <c r="CKG11" s="122"/>
      <c r="CKH11" s="122"/>
      <c r="CKI11" s="122"/>
      <c r="CKJ11" s="122"/>
      <c r="CKK11" s="122"/>
      <c r="CKL11" s="122"/>
      <c r="CKM11" s="122"/>
      <c r="CKN11" s="122"/>
      <c r="CKO11" s="122"/>
      <c r="CKP11" s="122"/>
      <c r="CKQ11" s="122"/>
      <c r="CKR11" s="122"/>
      <c r="CKS11" s="122"/>
      <c r="CKT11" s="122"/>
      <c r="CKU11" s="122"/>
      <c r="CKV11" s="122"/>
      <c r="CKW11" s="122"/>
      <c r="CKX11" s="122"/>
      <c r="CKY11" s="122"/>
      <c r="CKZ11" s="122"/>
      <c r="CLA11" s="122"/>
      <c r="CLB11" s="122"/>
      <c r="CLC11" s="122"/>
      <c r="CLD11" s="122"/>
      <c r="CLE11" s="122"/>
      <c r="CLF11" s="122"/>
      <c r="CLG11" s="122"/>
      <c r="CLH11" s="122"/>
      <c r="CLI11" s="122"/>
      <c r="CLJ11" s="122"/>
      <c r="CLK11" s="122"/>
      <c r="CLL11" s="122"/>
      <c r="CLM11" s="122"/>
      <c r="CLN11" s="122"/>
      <c r="CLO11" s="122"/>
      <c r="CLP11" s="122"/>
      <c r="CLQ11" s="122"/>
      <c r="CLR11" s="122"/>
      <c r="CLS11" s="122"/>
      <c r="CLT11" s="122"/>
      <c r="CLU11" s="122"/>
      <c r="CLV11" s="122"/>
      <c r="CLW11" s="122"/>
      <c r="CLX11" s="122"/>
      <c r="CLY11" s="122"/>
      <c r="CLZ11" s="122"/>
      <c r="CMA11" s="122"/>
      <c r="CMB11" s="122"/>
      <c r="CMC11" s="122"/>
      <c r="CMD11" s="122"/>
      <c r="CME11" s="122"/>
      <c r="CMF11" s="122"/>
      <c r="CMG11" s="122"/>
      <c r="CMH11" s="122"/>
      <c r="CMI11" s="122"/>
      <c r="CMJ11" s="122"/>
      <c r="CMK11" s="122"/>
      <c r="CML11" s="122"/>
      <c r="CMM11" s="122"/>
      <c r="CMN11" s="122"/>
      <c r="CMO11" s="122"/>
      <c r="CMP11" s="122"/>
      <c r="CMQ11" s="122"/>
      <c r="CMR11" s="122"/>
      <c r="CMS11" s="122"/>
      <c r="CMT11" s="122"/>
      <c r="CMU11" s="122"/>
      <c r="CMV11" s="122"/>
      <c r="CMW11" s="122"/>
      <c r="CMX11" s="122"/>
      <c r="CMY11" s="122"/>
      <c r="CMZ11" s="122"/>
      <c r="CNA11" s="122"/>
      <c r="CNB11" s="122"/>
      <c r="CNC11" s="122"/>
      <c r="CND11" s="122"/>
      <c r="CNE11" s="122"/>
      <c r="CNF11" s="122"/>
      <c r="CNG11" s="122"/>
      <c r="CNH11" s="122"/>
      <c r="CNI11" s="122"/>
      <c r="CNJ11" s="122"/>
      <c r="CNK11" s="122"/>
      <c r="CNL11" s="122"/>
      <c r="CNM11" s="122"/>
      <c r="CNN11" s="122"/>
      <c r="CNO11" s="122"/>
      <c r="CNP11" s="122"/>
      <c r="CNQ11" s="122"/>
      <c r="CNR11" s="122"/>
      <c r="CNS11" s="122"/>
      <c r="CNT11" s="122"/>
      <c r="CNU11" s="122"/>
      <c r="CNV11" s="122"/>
      <c r="CNW11" s="122"/>
      <c r="CNX11" s="122"/>
      <c r="CNY11" s="122"/>
      <c r="CNZ11" s="122"/>
      <c r="COA11" s="122"/>
      <c r="COB11" s="122"/>
      <c r="COC11" s="122"/>
      <c r="COD11" s="122"/>
      <c r="COE11" s="122"/>
      <c r="COF11" s="122"/>
      <c r="COG11" s="122"/>
      <c r="COH11" s="122"/>
      <c r="COI11" s="122"/>
      <c r="COJ11" s="122"/>
      <c r="COK11" s="122"/>
      <c r="COL11" s="122"/>
      <c r="COM11" s="122"/>
      <c r="CON11" s="122"/>
      <c r="COO11" s="122"/>
      <c r="COP11" s="122"/>
      <c r="COQ11" s="122"/>
      <c r="COR11" s="122"/>
      <c r="COS11" s="122"/>
      <c r="COT11" s="122"/>
      <c r="COU11" s="122"/>
      <c r="COV11" s="122"/>
      <c r="COW11" s="122"/>
      <c r="COX11" s="122"/>
      <c r="COY11" s="122"/>
      <c r="COZ11" s="122"/>
      <c r="CPA11" s="122"/>
      <c r="CPB11" s="122"/>
      <c r="CPC11" s="122"/>
      <c r="CPD11" s="122"/>
      <c r="CPE11" s="122"/>
      <c r="CPF11" s="122"/>
      <c r="CPG11" s="122"/>
      <c r="CPH11" s="122"/>
      <c r="CPI11" s="122"/>
      <c r="CPJ11" s="122"/>
      <c r="CPK11" s="122"/>
      <c r="CPL11" s="122"/>
      <c r="CPM11" s="122"/>
      <c r="CPN11" s="122"/>
      <c r="CPO11" s="122"/>
      <c r="CPP11" s="122"/>
      <c r="CPQ11" s="122"/>
      <c r="CPR11" s="122"/>
      <c r="CPS11" s="122"/>
      <c r="CPT11" s="122"/>
      <c r="CPU11" s="122"/>
      <c r="CPV11" s="122"/>
      <c r="CPW11" s="122"/>
      <c r="CPX11" s="122"/>
      <c r="CPY11" s="122"/>
      <c r="CPZ11" s="122"/>
      <c r="CQA11" s="122"/>
      <c r="CQB11" s="122"/>
      <c r="CQC11" s="122"/>
      <c r="CQD11" s="122"/>
      <c r="CQE11" s="122"/>
      <c r="CQF11" s="122"/>
      <c r="CQG11" s="122"/>
      <c r="CQH11" s="122"/>
      <c r="CQI11" s="122"/>
      <c r="CQJ11" s="122"/>
      <c r="CQK11" s="122"/>
      <c r="CQL11" s="122"/>
      <c r="CQM11" s="122"/>
      <c r="CQN11" s="122"/>
      <c r="CQO11" s="122"/>
      <c r="CQP11" s="122"/>
      <c r="CQQ11" s="122"/>
      <c r="CQR11" s="122"/>
      <c r="CQS11" s="122"/>
      <c r="CQT11" s="122"/>
      <c r="CQU11" s="122"/>
      <c r="CQV11" s="122"/>
      <c r="CQW11" s="122"/>
      <c r="CQX11" s="122"/>
      <c r="CQY11" s="122"/>
      <c r="CQZ11" s="122"/>
      <c r="CRA11" s="122"/>
      <c r="CRB11" s="122"/>
      <c r="CRC11" s="122"/>
      <c r="CRD11" s="122"/>
      <c r="CRE11" s="122"/>
      <c r="CRF11" s="122"/>
      <c r="CRG11" s="122"/>
      <c r="CRH11" s="122"/>
      <c r="CRI11" s="122"/>
      <c r="CRJ11" s="122"/>
      <c r="CRK11" s="122"/>
      <c r="CRL11" s="122"/>
      <c r="CRM11" s="122"/>
      <c r="CRN11" s="122"/>
      <c r="CRO11" s="122"/>
      <c r="CRP11" s="122"/>
      <c r="CRQ11" s="122"/>
      <c r="CRR11" s="122"/>
      <c r="CRS11" s="122"/>
      <c r="CRT11" s="122"/>
      <c r="CRU11" s="122"/>
      <c r="CRV11" s="122"/>
      <c r="CRW11" s="122"/>
      <c r="CRX11" s="122"/>
      <c r="CRY11" s="122"/>
      <c r="CRZ11" s="122"/>
      <c r="CSA11" s="122"/>
      <c r="CSB11" s="122"/>
      <c r="CSC11" s="122"/>
      <c r="CSD11" s="122"/>
      <c r="CSE11" s="122"/>
      <c r="CSF11" s="122"/>
      <c r="CSG11" s="122"/>
      <c r="CSH11" s="122"/>
      <c r="CSI11" s="122"/>
      <c r="CSJ11" s="122"/>
      <c r="CSK11" s="122"/>
      <c r="CSL11" s="122"/>
      <c r="CSM11" s="122"/>
      <c r="CSN11" s="122"/>
      <c r="CSO11" s="122"/>
      <c r="CSP11" s="122"/>
      <c r="CSQ11" s="122"/>
      <c r="CSR11" s="122"/>
      <c r="CSS11" s="122"/>
      <c r="CST11" s="122"/>
      <c r="CSU11" s="122"/>
      <c r="CSV11" s="122"/>
      <c r="CSW11" s="122"/>
      <c r="CSX11" s="122"/>
      <c r="CSY11" s="122"/>
      <c r="CSZ11" s="122"/>
      <c r="CTA11" s="122"/>
      <c r="CTB11" s="122"/>
      <c r="CTC11" s="122"/>
      <c r="CTD11" s="122"/>
      <c r="CTE11" s="122"/>
      <c r="CTF11" s="122"/>
      <c r="CTG11" s="122"/>
      <c r="CTH11" s="122"/>
      <c r="CTI11" s="122"/>
      <c r="CTJ11" s="122"/>
      <c r="CTK11" s="122"/>
      <c r="CTL11" s="122"/>
      <c r="CTM11" s="122"/>
      <c r="CTN11" s="122"/>
      <c r="CTO11" s="122"/>
      <c r="CTP11" s="122"/>
      <c r="CTQ11" s="122"/>
      <c r="CTR11" s="122"/>
      <c r="CTS11" s="122"/>
      <c r="CTT11" s="122"/>
      <c r="CTU11" s="122"/>
      <c r="CTV11" s="122"/>
      <c r="CTW11" s="122"/>
      <c r="CTX11" s="122"/>
      <c r="CTY11" s="122"/>
      <c r="CTZ11" s="122"/>
      <c r="CUA11" s="122"/>
      <c r="CUB11" s="122"/>
      <c r="CUC11" s="122"/>
      <c r="CUD11" s="122"/>
      <c r="CUE11" s="122"/>
      <c r="CUF11" s="122"/>
      <c r="CUG11" s="122"/>
      <c r="CUH11" s="122"/>
      <c r="CUI11" s="122"/>
      <c r="CUJ11" s="122"/>
      <c r="CUK11" s="122"/>
      <c r="CUL11" s="122"/>
      <c r="CUM11" s="122"/>
      <c r="CUN11" s="122"/>
      <c r="CUO11" s="122"/>
      <c r="CUP11" s="122"/>
      <c r="CUQ11" s="122"/>
      <c r="CUR11" s="122"/>
      <c r="CUS11" s="122"/>
      <c r="CUT11" s="122"/>
      <c r="CUU11" s="122"/>
      <c r="CUV11" s="122"/>
      <c r="CUW11" s="122"/>
      <c r="CUX11" s="122"/>
      <c r="CUY11" s="122"/>
      <c r="CUZ11" s="122"/>
      <c r="CVA11" s="122"/>
      <c r="CVB11" s="122"/>
      <c r="CVC11" s="122"/>
      <c r="CVD11" s="122"/>
      <c r="CVE11" s="122"/>
      <c r="CVF11" s="122"/>
      <c r="CVG11" s="122"/>
      <c r="CVH11" s="122"/>
      <c r="CVI11" s="122"/>
      <c r="CVJ11" s="122"/>
      <c r="CVK11" s="122"/>
      <c r="CVL11" s="122"/>
      <c r="CVM11" s="122"/>
      <c r="CVN11" s="122"/>
      <c r="CVO11" s="122"/>
      <c r="CVP11" s="122"/>
      <c r="CVQ11" s="122"/>
      <c r="CVR11" s="122"/>
      <c r="CVS11" s="122"/>
      <c r="CVT11" s="122"/>
      <c r="CVU11" s="122"/>
      <c r="CVV11" s="122"/>
      <c r="CVW11" s="122"/>
      <c r="CVX11" s="122"/>
      <c r="CVY11" s="122"/>
      <c r="CVZ11" s="122"/>
      <c r="CWA11" s="122"/>
      <c r="CWB11" s="122"/>
      <c r="CWC11" s="122"/>
      <c r="CWD11" s="122"/>
      <c r="CWE11" s="122"/>
      <c r="CWF11" s="122"/>
      <c r="CWG11" s="122"/>
      <c r="CWH11" s="122"/>
      <c r="CWI11" s="122"/>
      <c r="CWJ11" s="122"/>
      <c r="CWK11" s="122"/>
      <c r="CWL11" s="122"/>
      <c r="CWM11" s="122"/>
      <c r="CWN11" s="122"/>
      <c r="CWO11" s="122"/>
      <c r="CWP11" s="122"/>
      <c r="CWQ11" s="122"/>
      <c r="CWR11" s="122"/>
      <c r="CWS11" s="122"/>
      <c r="CWT11" s="122"/>
      <c r="CWU11" s="122"/>
      <c r="CWV11" s="122"/>
      <c r="CWW11" s="122"/>
      <c r="CWX11" s="122"/>
      <c r="CWY11" s="122"/>
      <c r="CWZ11" s="122"/>
      <c r="CXA11" s="122"/>
      <c r="CXB11" s="122"/>
      <c r="CXC11" s="122"/>
      <c r="CXD11" s="122"/>
      <c r="CXE11" s="122"/>
      <c r="CXF11" s="122"/>
      <c r="CXG11" s="122"/>
      <c r="CXH11" s="122"/>
      <c r="CXI11" s="122"/>
      <c r="CXJ11" s="122"/>
      <c r="CXK11" s="122"/>
      <c r="CXL11" s="122"/>
      <c r="CXM11" s="122"/>
      <c r="CXN11" s="122"/>
      <c r="CXO11" s="122"/>
      <c r="CXP11" s="122"/>
      <c r="CXQ11" s="122"/>
      <c r="CXR11" s="122"/>
      <c r="CXS11" s="122"/>
      <c r="CXT11" s="122"/>
      <c r="CXU11" s="122"/>
      <c r="CXV11" s="122"/>
      <c r="CXW11" s="122"/>
      <c r="CXX11" s="122"/>
      <c r="CXY11" s="122"/>
      <c r="CXZ11" s="122"/>
      <c r="CYA11" s="122"/>
      <c r="CYB11" s="122"/>
      <c r="CYC11" s="122"/>
      <c r="CYD11" s="122"/>
      <c r="CYE11" s="122"/>
      <c r="CYF11" s="122"/>
      <c r="CYG11" s="122"/>
      <c r="CYH11" s="122"/>
      <c r="CYI11" s="122"/>
      <c r="CYJ11" s="122"/>
      <c r="CYK11" s="122"/>
      <c r="CYL11" s="122"/>
      <c r="CYM11" s="122"/>
      <c r="CYN11" s="122"/>
      <c r="CYO11" s="122"/>
      <c r="CYP11" s="122"/>
      <c r="CYQ11" s="122"/>
      <c r="CYR11" s="122"/>
      <c r="CYS11" s="122"/>
      <c r="CYT11" s="122"/>
      <c r="CYU11" s="122"/>
      <c r="CYV11" s="122"/>
      <c r="CYW11" s="122"/>
      <c r="CYX11" s="122"/>
      <c r="CYY11" s="122"/>
      <c r="CYZ11" s="122"/>
      <c r="CZA11" s="122"/>
      <c r="CZB11" s="122"/>
      <c r="CZC11" s="122"/>
      <c r="CZD11" s="122"/>
      <c r="CZE11" s="122"/>
      <c r="CZF11" s="122"/>
      <c r="CZG11" s="122"/>
      <c r="CZH11" s="122"/>
      <c r="CZI11" s="122"/>
      <c r="CZJ11" s="122"/>
      <c r="CZK11" s="122"/>
      <c r="CZL11" s="122"/>
      <c r="CZM11" s="122"/>
      <c r="CZN11" s="122"/>
      <c r="CZO11" s="122"/>
      <c r="CZP11" s="122"/>
      <c r="CZQ11" s="122"/>
      <c r="CZR11" s="122"/>
      <c r="CZS11" s="122"/>
      <c r="CZT11" s="122"/>
      <c r="CZU11" s="122"/>
      <c r="CZV11" s="122"/>
      <c r="CZW11" s="122"/>
      <c r="CZX11" s="122"/>
      <c r="CZY11" s="122"/>
      <c r="CZZ11" s="122"/>
      <c r="DAA11" s="122"/>
      <c r="DAB11" s="122"/>
      <c r="DAC11" s="122"/>
      <c r="DAD11" s="122"/>
      <c r="DAE11" s="122"/>
      <c r="DAF11" s="122"/>
      <c r="DAG11" s="122"/>
      <c r="DAH11" s="122"/>
      <c r="DAI11" s="122"/>
      <c r="DAJ11" s="122"/>
      <c r="DAK11" s="122"/>
      <c r="DAL11" s="122"/>
      <c r="DAM11" s="122"/>
      <c r="DAN11" s="122"/>
      <c r="DAO11" s="122"/>
      <c r="DAP11" s="122"/>
      <c r="DAQ11" s="122"/>
      <c r="DAR11" s="122"/>
      <c r="DAS11" s="122"/>
      <c r="DAT11" s="122"/>
      <c r="DAU11" s="122"/>
      <c r="DAV11" s="122"/>
      <c r="DAW11" s="122"/>
      <c r="DAX11" s="122"/>
      <c r="DAY11" s="122"/>
      <c r="DAZ11" s="122"/>
      <c r="DBA11" s="122"/>
      <c r="DBB11" s="122"/>
      <c r="DBC11" s="122"/>
      <c r="DBD11" s="122"/>
      <c r="DBE11" s="122"/>
      <c r="DBF11" s="122"/>
      <c r="DBG11" s="122"/>
      <c r="DBH11" s="122"/>
      <c r="DBI11" s="122"/>
      <c r="DBJ11" s="122"/>
      <c r="DBK11" s="122"/>
      <c r="DBL11" s="122"/>
      <c r="DBM11" s="122"/>
      <c r="DBN11" s="122"/>
      <c r="DBO11" s="122"/>
      <c r="DBP11" s="122"/>
      <c r="DBQ11" s="122"/>
      <c r="DBR11" s="122"/>
      <c r="DBS11" s="122"/>
      <c r="DBT11" s="122"/>
      <c r="DBU11" s="122"/>
      <c r="DBV11" s="122"/>
      <c r="DBW11" s="122"/>
      <c r="DBX11" s="122"/>
      <c r="DBY11" s="122"/>
      <c r="DBZ11" s="122"/>
      <c r="DCA11" s="122"/>
      <c r="DCB11" s="122"/>
      <c r="DCC11" s="122"/>
      <c r="DCD11" s="122"/>
      <c r="DCE11" s="122"/>
      <c r="DCF11" s="122"/>
      <c r="DCG11" s="122"/>
      <c r="DCH11" s="122"/>
      <c r="DCI11" s="122"/>
      <c r="DCJ11" s="122"/>
      <c r="DCK11" s="122"/>
      <c r="DCL11" s="122"/>
      <c r="DCM11" s="122"/>
      <c r="DCN11" s="122"/>
      <c r="DCO11" s="122"/>
      <c r="DCP11" s="122"/>
      <c r="DCQ11" s="122"/>
      <c r="DCR11" s="122"/>
      <c r="DCS11" s="122"/>
      <c r="DCT11" s="122"/>
      <c r="DCU11" s="122"/>
      <c r="DCV11" s="122"/>
      <c r="DCW11" s="122"/>
      <c r="DCX11" s="122"/>
      <c r="DCY11" s="122"/>
      <c r="DCZ11" s="122"/>
      <c r="DDA11" s="122"/>
      <c r="DDB11" s="122"/>
      <c r="DDC11" s="122"/>
      <c r="DDD11" s="122"/>
      <c r="DDE11" s="122"/>
      <c r="DDF11" s="122"/>
      <c r="DDG11" s="122"/>
      <c r="DDH11" s="122"/>
      <c r="DDI11" s="122"/>
      <c r="DDJ11" s="122"/>
      <c r="DDK11" s="122"/>
      <c r="DDL11" s="122"/>
      <c r="DDM11" s="122"/>
      <c r="DDN11" s="122"/>
      <c r="DDO11" s="122"/>
      <c r="DDP11" s="122"/>
      <c r="DDQ11" s="122"/>
      <c r="DDR11" s="122"/>
      <c r="DDS11" s="122"/>
      <c r="DDT11" s="122"/>
      <c r="DDU11" s="122"/>
      <c r="DDV11" s="122"/>
      <c r="DDW11" s="122"/>
      <c r="DDX11" s="122"/>
      <c r="DDY11" s="122"/>
      <c r="DDZ11" s="122"/>
      <c r="DEA11" s="122"/>
      <c r="DEB11" s="122"/>
      <c r="DEC11" s="122"/>
      <c r="DED11" s="122"/>
      <c r="DEE11" s="122"/>
      <c r="DEF11" s="122"/>
      <c r="DEG11" s="122"/>
      <c r="DEH11" s="122"/>
      <c r="DEI11" s="122"/>
      <c r="DEJ11" s="122"/>
      <c r="DEK11" s="122"/>
      <c r="DEL11" s="122"/>
      <c r="DEM11" s="122"/>
      <c r="DEN11" s="122"/>
      <c r="DEO11" s="122"/>
      <c r="DEP11" s="122"/>
      <c r="DEQ11" s="122"/>
      <c r="DER11" s="122"/>
      <c r="DES11" s="122"/>
      <c r="DET11" s="122"/>
      <c r="DEU11" s="122"/>
      <c r="DEV11" s="122"/>
      <c r="DEW11" s="122"/>
      <c r="DEX11" s="122"/>
      <c r="DEY11" s="122"/>
      <c r="DEZ11" s="122"/>
      <c r="DFA11" s="122"/>
      <c r="DFB11" s="122"/>
      <c r="DFC11" s="122"/>
      <c r="DFD11" s="122"/>
      <c r="DFE11" s="122"/>
      <c r="DFF11" s="122"/>
      <c r="DFG11" s="122"/>
      <c r="DFH11" s="122"/>
      <c r="DFI11" s="122"/>
      <c r="DFJ11" s="122"/>
      <c r="DFK11" s="122"/>
      <c r="DFL11" s="122"/>
      <c r="DFM11" s="122"/>
      <c r="DFN11" s="122"/>
      <c r="DFO11" s="122"/>
      <c r="DFP11" s="122"/>
      <c r="DFQ11" s="122"/>
      <c r="DFR11" s="122"/>
      <c r="DFS11" s="122"/>
      <c r="DFT11" s="122"/>
      <c r="DFU11" s="122"/>
      <c r="DFV11" s="122"/>
      <c r="DFW11" s="122"/>
      <c r="DFX11" s="122"/>
      <c r="DFY11" s="122"/>
      <c r="DFZ11" s="122"/>
      <c r="DGA11" s="122"/>
      <c r="DGB11" s="122"/>
      <c r="DGC11" s="122"/>
      <c r="DGD11" s="122"/>
      <c r="DGE11" s="122"/>
      <c r="DGF11" s="122"/>
      <c r="DGG11" s="122"/>
      <c r="DGH11" s="122"/>
      <c r="DGI11" s="122"/>
      <c r="DGJ11" s="122"/>
      <c r="DGK11" s="122"/>
      <c r="DGL11" s="122"/>
      <c r="DGM11" s="122"/>
      <c r="DGN11" s="122"/>
      <c r="DGO11" s="122"/>
      <c r="DGP11" s="122"/>
      <c r="DGQ11" s="122"/>
      <c r="DGR11" s="122"/>
      <c r="DGS11" s="122"/>
      <c r="DGT11" s="122"/>
      <c r="DGU11" s="122"/>
      <c r="DGV11" s="122"/>
      <c r="DGW11" s="122"/>
      <c r="DGX11" s="122"/>
      <c r="DGY11" s="122"/>
      <c r="DGZ11" s="122"/>
      <c r="DHA11" s="122"/>
      <c r="DHB11" s="122"/>
      <c r="DHC11" s="122"/>
      <c r="DHD11" s="122"/>
      <c r="DHE11" s="122"/>
      <c r="DHF11" s="122"/>
      <c r="DHG11" s="122"/>
      <c r="DHH11" s="122"/>
      <c r="DHI11" s="122"/>
      <c r="DHJ11" s="122"/>
      <c r="DHK11" s="122"/>
      <c r="DHL11" s="122"/>
      <c r="DHM11" s="122"/>
      <c r="DHN11" s="122"/>
      <c r="DHO11" s="122"/>
      <c r="DHP11" s="122"/>
      <c r="DHQ11" s="122"/>
      <c r="DHR11" s="122"/>
      <c r="DHS11" s="122"/>
      <c r="DHT11" s="122"/>
      <c r="DHU11" s="122"/>
      <c r="DHV11" s="122"/>
      <c r="DHW11" s="122"/>
      <c r="DHX11" s="122"/>
      <c r="DHY11" s="122"/>
      <c r="DHZ11" s="122"/>
      <c r="DIA11" s="122"/>
      <c r="DIB11" s="122"/>
      <c r="DIC11" s="122"/>
      <c r="DID11" s="122"/>
      <c r="DIE11" s="122"/>
      <c r="DIF11" s="122"/>
      <c r="DIG11" s="122"/>
      <c r="DIH11" s="122"/>
      <c r="DII11" s="122"/>
      <c r="DIJ11" s="122"/>
      <c r="DIK11" s="122"/>
      <c r="DIL11" s="122"/>
      <c r="DIM11" s="122"/>
      <c r="DIN11" s="122"/>
      <c r="DIO11" s="122"/>
      <c r="DIP11" s="122"/>
      <c r="DIQ11" s="122"/>
      <c r="DIR11" s="122"/>
      <c r="DIS11" s="122"/>
      <c r="DIT11" s="122"/>
      <c r="DIU11" s="122"/>
      <c r="DIV11" s="122"/>
      <c r="DIW11" s="122"/>
      <c r="DIX11" s="122"/>
      <c r="DIY11" s="122"/>
      <c r="DIZ11" s="122"/>
      <c r="DJA11" s="122"/>
      <c r="DJB11" s="122"/>
      <c r="DJC11" s="122"/>
      <c r="DJD11" s="122"/>
      <c r="DJE11" s="122"/>
      <c r="DJF11" s="122"/>
      <c r="DJG11" s="122"/>
      <c r="DJH11" s="122"/>
      <c r="DJI11" s="122"/>
      <c r="DJJ11" s="122"/>
      <c r="DJK11" s="122"/>
      <c r="DJL11" s="122"/>
      <c r="DJM11" s="122"/>
      <c r="DJN11" s="122"/>
      <c r="DJO11" s="122"/>
      <c r="DJP11" s="122"/>
      <c r="DJQ11" s="122"/>
      <c r="DJR11" s="122"/>
      <c r="DJS11" s="122"/>
      <c r="DJT11" s="122"/>
      <c r="DJU11" s="122"/>
      <c r="DJV11" s="122"/>
      <c r="DJW11" s="122"/>
      <c r="DJX11" s="122"/>
      <c r="DJY11" s="122"/>
      <c r="DJZ11" s="122"/>
      <c r="DKA11" s="122"/>
      <c r="DKB11" s="122"/>
      <c r="DKC11" s="122"/>
      <c r="DKD11" s="122"/>
      <c r="DKE11" s="122"/>
      <c r="DKF11" s="122"/>
      <c r="DKG11" s="122"/>
      <c r="DKH11" s="122"/>
      <c r="DKI11" s="122"/>
      <c r="DKJ11" s="122"/>
      <c r="DKK11" s="122"/>
      <c r="DKL11" s="122"/>
      <c r="DKM11" s="122"/>
      <c r="DKN11" s="122"/>
      <c r="DKO11" s="122"/>
      <c r="DKP11" s="122"/>
      <c r="DKQ11" s="122"/>
      <c r="DKR11" s="122"/>
      <c r="DKS11" s="122"/>
      <c r="DKT11" s="122"/>
      <c r="DKU11" s="122"/>
      <c r="DKV11" s="122"/>
      <c r="DKW11" s="122"/>
      <c r="DKX11" s="122"/>
      <c r="DKY11" s="122"/>
      <c r="DKZ11" s="122"/>
      <c r="DLA11" s="122"/>
      <c r="DLB11" s="122"/>
      <c r="DLC11" s="122"/>
      <c r="DLD11" s="122"/>
      <c r="DLE11" s="122"/>
      <c r="DLF11" s="122"/>
      <c r="DLG11" s="122"/>
      <c r="DLH11" s="122"/>
      <c r="DLI11" s="122"/>
      <c r="DLJ11" s="122"/>
      <c r="DLK11" s="122"/>
      <c r="DLL11" s="122"/>
      <c r="DLM11" s="122"/>
      <c r="DLN11" s="122"/>
      <c r="DLO11" s="122"/>
      <c r="DLP11" s="122"/>
      <c r="DLQ11" s="122"/>
      <c r="DLR11" s="122"/>
      <c r="DLS11" s="122"/>
      <c r="DLT11" s="122"/>
      <c r="DLU11" s="122"/>
      <c r="DLV11" s="122"/>
      <c r="DLW11" s="122"/>
      <c r="DLX11" s="122"/>
      <c r="DLY11" s="122"/>
      <c r="DLZ11" s="122"/>
      <c r="DMA11" s="122"/>
      <c r="DMB11" s="122"/>
      <c r="DMC11" s="122"/>
      <c r="DMD11" s="122"/>
      <c r="DME11" s="122"/>
      <c r="DMF11" s="122"/>
      <c r="DMG11" s="122"/>
      <c r="DMH11" s="122"/>
      <c r="DMI11" s="122"/>
      <c r="DMJ11" s="122"/>
      <c r="DMK11" s="122"/>
      <c r="DML11" s="122"/>
      <c r="DMM11" s="122"/>
      <c r="DMN11" s="122"/>
      <c r="DMO11" s="122"/>
      <c r="DMP11" s="122"/>
      <c r="DMQ11" s="122"/>
      <c r="DMR11" s="122"/>
      <c r="DMS11" s="122"/>
      <c r="DMT11" s="122"/>
      <c r="DMU11" s="122"/>
      <c r="DMV11" s="122"/>
      <c r="DMW11" s="122"/>
      <c r="DMX11" s="122"/>
      <c r="DMY11" s="122"/>
      <c r="DMZ11" s="122"/>
      <c r="DNA11" s="122"/>
      <c r="DNB11" s="122"/>
      <c r="DNC11" s="122"/>
      <c r="DND11" s="122"/>
      <c r="DNE11" s="122"/>
      <c r="DNF11" s="122"/>
      <c r="DNG11" s="122"/>
      <c r="DNH11" s="122"/>
      <c r="DNI11" s="122"/>
      <c r="DNJ11" s="122"/>
      <c r="DNK11" s="122"/>
      <c r="DNL11" s="122"/>
      <c r="DNM11" s="122"/>
      <c r="DNN11" s="122"/>
      <c r="DNO11" s="122"/>
      <c r="DNP11" s="122"/>
      <c r="DNQ11" s="122"/>
      <c r="DNR11" s="122"/>
      <c r="DNS11" s="122"/>
      <c r="DNT11" s="122"/>
      <c r="DNU11" s="122"/>
      <c r="DNV11" s="122"/>
      <c r="DNW11" s="122"/>
      <c r="DNX11" s="122"/>
      <c r="DNY11" s="122"/>
      <c r="DNZ11" s="122"/>
      <c r="DOA11" s="122"/>
      <c r="DOB11" s="122"/>
      <c r="DOC11" s="122"/>
      <c r="DOD11" s="122"/>
      <c r="DOE11" s="122"/>
      <c r="DOF11" s="122"/>
      <c r="DOG11" s="122"/>
      <c r="DOH11" s="122"/>
      <c r="DOI11" s="122"/>
      <c r="DOJ11" s="122"/>
      <c r="DOK11" s="122"/>
      <c r="DOL11" s="122"/>
      <c r="DOM11" s="122"/>
      <c r="DON11" s="122"/>
      <c r="DOO11" s="122"/>
      <c r="DOP11" s="122"/>
      <c r="DOQ11" s="122"/>
      <c r="DOR11" s="122"/>
      <c r="DOS11" s="122"/>
      <c r="DOT11" s="122"/>
      <c r="DOU11" s="122"/>
      <c r="DOV11" s="122"/>
      <c r="DOW11" s="122"/>
      <c r="DOX11" s="122"/>
      <c r="DOY11" s="122"/>
      <c r="DOZ11" s="122"/>
      <c r="DPA11" s="122"/>
      <c r="DPB11" s="122"/>
      <c r="DPC11" s="122"/>
      <c r="DPD11" s="122"/>
      <c r="DPE11" s="122"/>
      <c r="DPF11" s="122"/>
      <c r="DPG11" s="122"/>
      <c r="DPH11" s="122"/>
      <c r="DPI11" s="122"/>
      <c r="DPJ11" s="122"/>
      <c r="DPK11" s="122"/>
      <c r="DPL11" s="122"/>
      <c r="DPM11" s="122"/>
      <c r="DPN11" s="122"/>
      <c r="DPO11" s="122"/>
      <c r="DPP11" s="122"/>
      <c r="DPQ11" s="122"/>
      <c r="DPR11" s="122"/>
      <c r="DPS11" s="122"/>
      <c r="DPT11" s="122"/>
      <c r="DPU11" s="122"/>
      <c r="DPV11" s="122"/>
      <c r="DPW11" s="122"/>
      <c r="DPX11" s="122"/>
      <c r="DPY11" s="122"/>
      <c r="DPZ11" s="122"/>
      <c r="DQA11" s="122"/>
      <c r="DQB11" s="122"/>
      <c r="DQC11" s="122"/>
      <c r="DQD11" s="122"/>
      <c r="DQE11" s="122"/>
      <c r="DQF11" s="122"/>
      <c r="DQG11" s="122"/>
      <c r="DQH11" s="122"/>
      <c r="DQI11" s="122"/>
      <c r="DQJ11" s="122"/>
      <c r="DQK11" s="122"/>
      <c r="DQL11" s="122"/>
      <c r="DQM11" s="122"/>
      <c r="DQN11" s="122"/>
      <c r="DQO11" s="122"/>
      <c r="DQP11" s="122"/>
      <c r="DQQ11" s="122"/>
      <c r="DQR11" s="122"/>
      <c r="DQS11" s="122"/>
      <c r="DQT11" s="122"/>
      <c r="DQU11" s="122"/>
      <c r="DQV11" s="122"/>
      <c r="DQW11" s="122"/>
      <c r="DQX11" s="122"/>
      <c r="DQY11" s="122"/>
      <c r="DQZ11" s="122"/>
      <c r="DRA11" s="122"/>
      <c r="DRB11" s="122"/>
      <c r="DRC11" s="122"/>
      <c r="DRD11" s="122"/>
      <c r="DRE11" s="122"/>
      <c r="DRF11" s="122"/>
      <c r="DRG11" s="122"/>
      <c r="DRH11" s="122"/>
      <c r="DRI11" s="122"/>
      <c r="DRJ11" s="122"/>
      <c r="DRK11" s="122"/>
      <c r="DRL11" s="122"/>
      <c r="DRM11" s="122"/>
      <c r="DRN11" s="122"/>
      <c r="DRO11" s="122"/>
      <c r="DRP11" s="122"/>
      <c r="DRQ11" s="122"/>
      <c r="DRR11" s="122"/>
      <c r="DRS11" s="122"/>
      <c r="DRT11" s="122"/>
      <c r="DRU11" s="122"/>
      <c r="DRV11" s="122"/>
      <c r="DRW11" s="122"/>
      <c r="DRX11" s="122"/>
      <c r="DRY11" s="122"/>
      <c r="DRZ11" s="122"/>
      <c r="DSA11" s="122"/>
      <c r="DSB11" s="122"/>
      <c r="DSC11" s="122"/>
      <c r="DSD11" s="122"/>
      <c r="DSE11" s="122"/>
      <c r="DSF11" s="122"/>
      <c r="DSG11" s="122"/>
      <c r="DSH11" s="122"/>
      <c r="DSI11" s="122"/>
      <c r="DSJ11" s="122"/>
      <c r="DSK11" s="122"/>
      <c r="DSL11" s="122"/>
      <c r="DSM11" s="122"/>
      <c r="DSN11" s="122"/>
      <c r="DSO11" s="122"/>
      <c r="DSP11" s="122"/>
      <c r="DSQ11" s="122"/>
      <c r="DSR11" s="122"/>
      <c r="DSS11" s="122"/>
      <c r="DST11" s="122"/>
      <c r="DSU11" s="122"/>
      <c r="DSV11" s="122"/>
      <c r="DSW11" s="122"/>
      <c r="DSX11" s="122"/>
      <c r="DSY11" s="122"/>
      <c r="DSZ11" s="122"/>
      <c r="DTA11" s="122"/>
      <c r="DTB11" s="122"/>
      <c r="DTC11" s="122"/>
      <c r="DTD11" s="122"/>
      <c r="DTE11" s="122"/>
      <c r="DTF11" s="122"/>
      <c r="DTG11" s="122"/>
      <c r="DTH11" s="122"/>
      <c r="DTI11" s="122"/>
      <c r="DTJ11" s="122"/>
      <c r="DTK11" s="122"/>
      <c r="DTL11" s="122"/>
      <c r="DTM11" s="122"/>
      <c r="DTN11" s="122"/>
      <c r="DTO11" s="122"/>
      <c r="DTP11" s="122"/>
      <c r="DTQ11" s="122"/>
      <c r="DTR11" s="122"/>
      <c r="DTS11" s="122"/>
      <c r="DTT11" s="122"/>
      <c r="DTU11" s="122"/>
      <c r="DTV11" s="122"/>
      <c r="DTW11" s="122"/>
      <c r="DTX11" s="122"/>
      <c r="DTY11" s="122"/>
      <c r="DTZ11" s="122"/>
      <c r="DUA11" s="122"/>
      <c r="DUB11" s="122"/>
      <c r="DUC11" s="122"/>
      <c r="DUD11" s="122"/>
      <c r="DUE11" s="122"/>
      <c r="DUF11" s="122"/>
      <c r="DUG11" s="122"/>
      <c r="DUH11" s="122"/>
      <c r="DUI11" s="122"/>
      <c r="DUJ11" s="122"/>
      <c r="DUK11" s="122"/>
      <c r="DUL11" s="122"/>
      <c r="DUM11" s="122"/>
      <c r="DUN11" s="122"/>
      <c r="DUO11" s="122"/>
      <c r="DUP11" s="122"/>
      <c r="DUQ11" s="122"/>
      <c r="DUR11" s="122"/>
      <c r="DUS11" s="122"/>
      <c r="DUT11" s="122"/>
      <c r="DUU11" s="122"/>
      <c r="DUV11" s="122"/>
      <c r="DUW11" s="122"/>
      <c r="DUX11" s="122"/>
      <c r="DUY11" s="122"/>
      <c r="DUZ11" s="122"/>
      <c r="DVA11" s="122"/>
      <c r="DVB11" s="122"/>
      <c r="DVC11" s="122"/>
      <c r="DVD11" s="122"/>
      <c r="DVE11" s="122"/>
      <c r="DVF11" s="122"/>
      <c r="DVG11" s="122"/>
      <c r="DVH11" s="122"/>
      <c r="DVI11" s="122"/>
      <c r="DVJ11" s="122"/>
      <c r="DVK11" s="122"/>
      <c r="DVL11" s="122"/>
      <c r="DVM11" s="122"/>
      <c r="DVN11" s="122"/>
      <c r="DVO11" s="122"/>
      <c r="DVP11" s="122"/>
      <c r="DVQ11" s="122"/>
      <c r="DVR11" s="122"/>
      <c r="DVS11" s="122"/>
      <c r="DVT11" s="122"/>
      <c r="DVU11" s="122"/>
      <c r="DVV11" s="122"/>
      <c r="DVW11" s="122"/>
      <c r="DVX11" s="122"/>
      <c r="DVY11" s="122"/>
      <c r="DVZ11" s="122"/>
      <c r="DWA11" s="122"/>
      <c r="DWB11" s="122"/>
      <c r="DWC11" s="122"/>
      <c r="DWD11" s="122"/>
      <c r="DWE11" s="122"/>
      <c r="DWF11" s="122"/>
      <c r="DWG11" s="122"/>
      <c r="DWH11" s="122"/>
      <c r="DWI11" s="122"/>
      <c r="DWJ11" s="122"/>
      <c r="DWK11" s="122"/>
      <c r="DWL11" s="122"/>
      <c r="DWM11" s="122"/>
      <c r="DWN11" s="122"/>
      <c r="DWO11" s="122"/>
      <c r="DWP11" s="122"/>
      <c r="DWQ11" s="122"/>
      <c r="DWR11" s="122"/>
      <c r="DWS11" s="122"/>
      <c r="DWT11" s="122"/>
      <c r="DWU11" s="122"/>
      <c r="DWV11" s="122"/>
      <c r="DWW11" s="122"/>
      <c r="DWX11" s="122"/>
      <c r="DWY11" s="122"/>
      <c r="DWZ11" s="122"/>
      <c r="DXA11" s="122"/>
      <c r="DXB11" s="122"/>
      <c r="DXC11" s="122"/>
      <c r="DXD11" s="122"/>
      <c r="DXE11" s="122"/>
      <c r="DXF11" s="122"/>
      <c r="DXG11" s="122"/>
      <c r="DXH11" s="122"/>
      <c r="DXI11" s="122"/>
      <c r="DXJ11" s="122"/>
      <c r="DXK11" s="122"/>
      <c r="DXL11" s="122"/>
      <c r="DXM11" s="122"/>
      <c r="DXN11" s="122"/>
      <c r="DXO11" s="122"/>
      <c r="DXP11" s="122"/>
      <c r="DXQ11" s="122"/>
      <c r="DXR11" s="122"/>
      <c r="DXS11" s="122"/>
      <c r="DXT11" s="122"/>
      <c r="DXU11" s="122"/>
      <c r="DXV11" s="122"/>
      <c r="DXW11" s="122"/>
      <c r="DXX11" s="122"/>
      <c r="DXY11" s="122"/>
      <c r="DXZ11" s="122"/>
      <c r="DYA11" s="122"/>
      <c r="DYB11" s="122"/>
      <c r="DYC11" s="122"/>
      <c r="DYD11" s="122"/>
      <c r="DYE11" s="122"/>
      <c r="DYF11" s="122"/>
      <c r="DYG11" s="122"/>
      <c r="DYH11" s="122"/>
      <c r="DYI11" s="122"/>
      <c r="DYJ11" s="122"/>
      <c r="DYK11" s="122"/>
      <c r="DYL11" s="122"/>
      <c r="DYM11" s="122"/>
      <c r="DYN11" s="122"/>
      <c r="DYO11" s="122"/>
      <c r="DYP11" s="122"/>
      <c r="DYQ11" s="122"/>
      <c r="DYR11" s="122"/>
      <c r="DYS11" s="122"/>
      <c r="DYT11" s="122"/>
      <c r="DYU11" s="122"/>
      <c r="DYV11" s="122"/>
      <c r="DYW11" s="122"/>
      <c r="DYX11" s="122"/>
      <c r="DYY11" s="122"/>
      <c r="DYZ11" s="122"/>
      <c r="DZA11" s="122"/>
      <c r="DZB11" s="122"/>
      <c r="DZC11" s="122"/>
      <c r="DZD11" s="122"/>
      <c r="DZE11" s="122"/>
      <c r="DZF11" s="122"/>
      <c r="DZG11" s="122"/>
      <c r="DZH11" s="122"/>
      <c r="DZI11" s="122"/>
      <c r="DZJ11" s="122"/>
      <c r="DZK11" s="122"/>
      <c r="DZL11" s="122"/>
      <c r="DZM11" s="122"/>
      <c r="DZN11" s="122"/>
      <c r="DZO11" s="122"/>
      <c r="DZP11" s="122"/>
      <c r="DZQ11" s="122"/>
      <c r="DZR11" s="122"/>
      <c r="DZS11" s="122"/>
      <c r="DZT11" s="122"/>
      <c r="DZU11" s="122"/>
      <c r="DZV11" s="122"/>
      <c r="DZW11" s="122"/>
      <c r="DZX11" s="122"/>
      <c r="DZY11" s="122"/>
      <c r="DZZ11" s="122"/>
      <c r="EAA11" s="122"/>
      <c r="EAB11" s="122"/>
      <c r="EAC11" s="122"/>
      <c r="EAD11" s="122"/>
      <c r="EAE11" s="122"/>
      <c r="EAF11" s="122"/>
      <c r="EAG11" s="122"/>
      <c r="EAH11" s="122"/>
      <c r="EAI11" s="122"/>
      <c r="EAJ11" s="122"/>
      <c r="EAK11" s="122"/>
      <c r="EAL11" s="122"/>
      <c r="EAM11" s="122"/>
      <c r="EAN11" s="122"/>
      <c r="EAO11" s="122"/>
      <c r="EAP11" s="122"/>
      <c r="EAQ11" s="122"/>
      <c r="EAR11" s="122"/>
      <c r="EAS11" s="122"/>
      <c r="EAT11" s="122"/>
      <c r="EAU11" s="122"/>
      <c r="EAV11" s="122"/>
      <c r="EAW11" s="122"/>
      <c r="EAX11" s="122"/>
      <c r="EAY11" s="122"/>
      <c r="EAZ11" s="122"/>
      <c r="EBA11" s="122"/>
      <c r="EBB11" s="122"/>
      <c r="EBC11" s="122"/>
      <c r="EBD11" s="122"/>
      <c r="EBE11" s="122"/>
      <c r="EBF11" s="122"/>
      <c r="EBG11" s="122"/>
      <c r="EBH11" s="122"/>
      <c r="EBI11" s="122"/>
      <c r="EBJ11" s="122"/>
      <c r="EBK11" s="122"/>
      <c r="EBL11" s="122"/>
      <c r="EBM11" s="122"/>
      <c r="EBN11" s="122"/>
      <c r="EBO11" s="122"/>
      <c r="EBP11" s="122"/>
      <c r="EBQ11" s="122"/>
      <c r="EBR11" s="122"/>
      <c r="EBS11" s="122"/>
      <c r="EBT11" s="122"/>
      <c r="EBU11" s="122"/>
      <c r="EBV11" s="122"/>
      <c r="EBW11" s="122"/>
      <c r="EBX11" s="122"/>
      <c r="EBY11" s="122"/>
      <c r="EBZ11" s="122"/>
      <c r="ECA11" s="122"/>
      <c r="ECB11" s="122"/>
      <c r="ECC11" s="122"/>
      <c r="ECD11" s="122"/>
      <c r="ECE11" s="122"/>
      <c r="ECF11" s="122"/>
      <c r="ECG11" s="122"/>
      <c r="ECH11" s="122"/>
      <c r="ECI11" s="122"/>
      <c r="ECJ11" s="122"/>
      <c r="ECK11" s="122"/>
      <c r="ECL11" s="122"/>
      <c r="ECM11" s="122"/>
      <c r="ECN11" s="122"/>
      <c r="ECO11" s="122"/>
      <c r="ECP11" s="122"/>
      <c r="ECQ11" s="122"/>
      <c r="ECR11" s="122"/>
      <c r="ECS11" s="122"/>
      <c r="ECT11" s="122"/>
      <c r="ECU11" s="122"/>
      <c r="ECV11" s="122"/>
      <c r="ECW11" s="122"/>
      <c r="ECX11" s="122"/>
      <c r="ECY11" s="122"/>
      <c r="ECZ11" s="122"/>
      <c r="EDA11" s="122"/>
      <c r="EDB11" s="122"/>
      <c r="EDC11" s="122"/>
      <c r="EDD11" s="122"/>
      <c r="EDE11" s="122"/>
      <c r="EDF11" s="122"/>
      <c r="EDG11" s="122"/>
      <c r="EDH11" s="122"/>
      <c r="EDI11" s="122"/>
      <c r="EDJ11" s="122"/>
      <c r="EDK11" s="122"/>
      <c r="EDL11" s="122"/>
      <c r="EDM11" s="122"/>
      <c r="EDN11" s="122"/>
      <c r="EDO11" s="122"/>
      <c r="EDP11" s="122"/>
      <c r="EDQ11" s="122"/>
      <c r="EDR11" s="122"/>
      <c r="EDS11" s="122"/>
      <c r="EDT11" s="122"/>
      <c r="EDU11" s="122"/>
      <c r="EDV11" s="122"/>
      <c r="EDW11" s="122"/>
      <c r="EDX11" s="122"/>
      <c r="EDY11" s="122"/>
      <c r="EDZ11" s="122"/>
      <c r="EEA11" s="122"/>
      <c r="EEB11" s="122"/>
      <c r="EEC11" s="122"/>
      <c r="EED11" s="122"/>
      <c r="EEE11" s="122"/>
      <c r="EEF11" s="122"/>
      <c r="EEG11" s="122"/>
      <c r="EEH11" s="122"/>
      <c r="EEI11" s="122"/>
      <c r="EEJ11" s="122"/>
      <c r="EEK11" s="122"/>
      <c r="EEL11" s="122"/>
      <c r="EEM11" s="122"/>
      <c r="EEN11" s="122"/>
      <c r="EEO11" s="122"/>
      <c r="EEP11" s="122"/>
      <c r="EEQ11" s="122"/>
      <c r="EER11" s="122"/>
      <c r="EES11" s="122"/>
      <c r="EET11" s="122"/>
      <c r="EEU11" s="122"/>
      <c r="EEV11" s="122"/>
      <c r="EEW11" s="122"/>
      <c r="EEX11" s="122"/>
      <c r="EEY11" s="122"/>
      <c r="EEZ11" s="122"/>
      <c r="EFA11" s="122"/>
      <c r="EFB11" s="122"/>
      <c r="EFC11" s="122"/>
      <c r="EFD11" s="122"/>
      <c r="EFE11" s="122"/>
      <c r="EFF11" s="122"/>
      <c r="EFG11" s="122"/>
      <c r="EFH11" s="122"/>
      <c r="EFI11" s="122"/>
      <c r="EFJ11" s="122"/>
      <c r="EFK11" s="122"/>
      <c r="EFL11" s="122"/>
      <c r="EFM11" s="122"/>
      <c r="EFN11" s="122"/>
      <c r="EFO11" s="122"/>
      <c r="EFP11" s="122"/>
      <c r="EFQ11" s="122"/>
      <c r="EFR11" s="122"/>
      <c r="EFS11" s="122"/>
      <c r="EFT11" s="122"/>
      <c r="EFU11" s="122"/>
      <c r="EFV11" s="122"/>
      <c r="EFW11" s="122"/>
      <c r="EFX11" s="122"/>
      <c r="EFY11" s="122"/>
      <c r="EFZ11" s="122"/>
      <c r="EGA11" s="122"/>
      <c r="EGB11" s="122"/>
      <c r="EGC11" s="122"/>
      <c r="EGD11" s="122"/>
      <c r="EGE11" s="122"/>
      <c r="EGF11" s="122"/>
      <c r="EGG11" s="122"/>
      <c r="EGH11" s="122"/>
      <c r="EGI11" s="122"/>
      <c r="EGJ11" s="122"/>
      <c r="EGK11" s="122"/>
      <c r="EGL11" s="122"/>
      <c r="EGM11" s="122"/>
      <c r="EGN11" s="122"/>
      <c r="EGO11" s="122"/>
      <c r="EGP11" s="122"/>
      <c r="EGQ11" s="122"/>
      <c r="EGR11" s="122"/>
      <c r="EGS11" s="122"/>
      <c r="EGT11" s="122"/>
      <c r="EGU11" s="122"/>
      <c r="EGV11" s="122"/>
      <c r="EGW11" s="122"/>
      <c r="EGX11" s="122"/>
      <c r="EGY11" s="122"/>
      <c r="EGZ11" s="122"/>
      <c r="EHA11" s="122"/>
      <c r="EHB11" s="122"/>
      <c r="EHC11" s="122"/>
      <c r="EHD11" s="122"/>
      <c r="EHE11" s="122"/>
      <c r="EHF11" s="122"/>
      <c r="EHG11" s="122"/>
      <c r="EHH11" s="122"/>
      <c r="EHI11" s="122"/>
      <c r="EHJ11" s="122"/>
      <c r="EHK11" s="122"/>
      <c r="EHL11" s="122"/>
      <c r="EHM11" s="122"/>
      <c r="EHN11" s="122"/>
      <c r="EHO11" s="122"/>
      <c r="EHP11" s="122"/>
      <c r="EHQ11" s="122"/>
      <c r="EHR11" s="122"/>
      <c r="EHS11" s="122"/>
      <c r="EHT11" s="122"/>
      <c r="EHU11" s="122"/>
      <c r="EHV11" s="122"/>
      <c r="EHW11" s="122"/>
      <c r="EHX11" s="122"/>
      <c r="EHY11" s="122"/>
      <c r="EHZ11" s="122"/>
      <c r="EIA11" s="122"/>
      <c r="EIB11" s="122"/>
      <c r="EIC11" s="122"/>
      <c r="EID11" s="122"/>
      <c r="EIE11" s="122"/>
      <c r="EIF11" s="122"/>
      <c r="EIG11" s="122"/>
      <c r="EIH11" s="122"/>
      <c r="EII11" s="122"/>
      <c r="EIJ11" s="122"/>
      <c r="EIK11" s="122"/>
      <c r="EIL11" s="122"/>
      <c r="EIM11" s="122"/>
      <c r="EIN11" s="122"/>
      <c r="EIO11" s="122"/>
      <c r="EIP11" s="122"/>
      <c r="EIQ11" s="122"/>
      <c r="EIR11" s="122"/>
      <c r="EIS11" s="122"/>
      <c r="EIT11" s="122"/>
      <c r="EIU11" s="122"/>
      <c r="EIV11" s="122"/>
      <c r="EIW11" s="122"/>
      <c r="EIX11" s="122"/>
      <c r="EIY11" s="122"/>
      <c r="EIZ11" s="122"/>
      <c r="EJA11" s="122"/>
      <c r="EJB11" s="122"/>
      <c r="EJC11" s="122"/>
      <c r="EJD11" s="122"/>
      <c r="EJE11" s="122"/>
      <c r="EJF11" s="122"/>
      <c r="EJG11" s="122"/>
      <c r="EJH11" s="122"/>
      <c r="EJI11" s="122"/>
      <c r="EJJ11" s="122"/>
      <c r="EJK11" s="122"/>
      <c r="EJL11" s="122"/>
      <c r="EJM11" s="122"/>
      <c r="EJN11" s="122"/>
      <c r="EJO11" s="122"/>
      <c r="EJP11" s="122"/>
      <c r="EJQ11" s="122"/>
      <c r="EJR11" s="122"/>
      <c r="EJS11" s="122"/>
      <c r="EJT11" s="122"/>
      <c r="EJU11" s="122"/>
      <c r="EJV11" s="122"/>
      <c r="EJW11" s="122"/>
      <c r="EJX11" s="122"/>
      <c r="EJY11" s="122"/>
      <c r="EJZ11" s="122"/>
      <c r="EKA11" s="122"/>
      <c r="EKB11" s="122"/>
      <c r="EKC11" s="122"/>
      <c r="EKD11" s="122"/>
      <c r="EKE11" s="122"/>
      <c r="EKF11" s="122"/>
      <c r="EKG11" s="122"/>
      <c r="EKH11" s="122"/>
      <c r="EKI11" s="122"/>
      <c r="EKJ11" s="122"/>
      <c r="EKK11" s="122"/>
      <c r="EKL11" s="122"/>
      <c r="EKM11" s="122"/>
      <c r="EKN11" s="122"/>
      <c r="EKO11" s="122"/>
      <c r="EKP11" s="122"/>
      <c r="EKQ11" s="122"/>
      <c r="EKR11" s="122"/>
      <c r="EKS11" s="122"/>
      <c r="EKT11" s="122"/>
      <c r="EKU11" s="122"/>
      <c r="EKV11" s="122"/>
      <c r="EKW11" s="122"/>
      <c r="EKX11" s="122"/>
      <c r="EKY11" s="122"/>
      <c r="EKZ11" s="122"/>
      <c r="ELA11" s="122"/>
      <c r="ELB11" s="122"/>
      <c r="ELC11" s="122"/>
      <c r="ELD11" s="122"/>
      <c r="ELE11" s="122"/>
      <c r="ELF11" s="122"/>
      <c r="ELG11" s="122"/>
      <c r="ELH11" s="122"/>
      <c r="ELI11" s="122"/>
      <c r="ELJ11" s="122"/>
      <c r="ELK11" s="122"/>
      <c r="ELL11" s="122"/>
      <c r="ELM11" s="122"/>
      <c r="ELN11" s="122"/>
      <c r="ELO11" s="122"/>
      <c r="ELP11" s="122"/>
      <c r="ELQ11" s="122"/>
      <c r="ELR11" s="122"/>
      <c r="ELS11" s="122"/>
      <c r="ELT11" s="122"/>
      <c r="ELU11" s="122"/>
      <c r="ELV11" s="122"/>
      <c r="ELW11" s="122"/>
      <c r="ELX11" s="122"/>
      <c r="ELY11" s="122"/>
      <c r="ELZ11" s="122"/>
      <c r="EMA11" s="122"/>
      <c r="EMB11" s="122"/>
      <c r="EMC11" s="122"/>
      <c r="EMD11" s="122"/>
      <c r="EME11" s="122"/>
      <c r="EMF11" s="122"/>
      <c r="EMG11" s="122"/>
      <c r="EMH11" s="122"/>
      <c r="EMI11" s="122"/>
      <c r="EMJ11" s="122"/>
      <c r="EMK11" s="122"/>
      <c r="EML11" s="122"/>
      <c r="EMM11" s="122"/>
      <c r="EMN11" s="122"/>
      <c r="EMO11" s="122"/>
      <c r="EMP11" s="122"/>
      <c r="EMQ11" s="122"/>
      <c r="EMR11" s="122"/>
      <c r="EMS11" s="122"/>
      <c r="EMT11" s="122"/>
      <c r="EMU11" s="122"/>
      <c r="EMV11" s="122"/>
      <c r="EMW11" s="122"/>
      <c r="EMX11" s="122"/>
      <c r="EMY11" s="122"/>
      <c r="EMZ11" s="122"/>
      <c r="ENA11" s="122"/>
      <c r="ENB11" s="122"/>
      <c r="ENC11" s="122"/>
      <c r="END11" s="122"/>
      <c r="ENE11" s="122"/>
      <c r="ENF11" s="122"/>
      <c r="ENG11" s="122"/>
      <c r="ENH11" s="122"/>
      <c r="ENI11" s="122"/>
      <c r="ENJ11" s="122"/>
      <c r="ENK11" s="122"/>
      <c r="ENL11" s="122"/>
      <c r="ENM11" s="122"/>
      <c r="ENN11" s="122"/>
      <c r="ENO11" s="122"/>
      <c r="ENP11" s="122"/>
      <c r="ENQ11" s="122"/>
      <c r="ENR11" s="122"/>
      <c r="ENS11" s="122"/>
      <c r="ENT11" s="122"/>
      <c r="ENU11" s="122"/>
      <c r="ENV11" s="122"/>
      <c r="ENW11" s="122"/>
      <c r="ENX11" s="122"/>
      <c r="ENY11" s="122"/>
      <c r="ENZ11" s="122"/>
      <c r="EOA11" s="122"/>
      <c r="EOB11" s="122"/>
      <c r="EOC11" s="122"/>
      <c r="EOD11" s="122"/>
      <c r="EOE11" s="122"/>
      <c r="EOF11" s="122"/>
      <c r="EOG11" s="122"/>
      <c r="EOH11" s="122"/>
      <c r="EOI11" s="122"/>
      <c r="EOJ11" s="122"/>
      <c r="EOK11" s="122"/>
      <c r="EOL11" s="122"/>
      <c r="EOM11" s="122"/>
      <c r="EON11" s="122"/>
      <c r="EOO11" s="122"/>
      <c r="EOP11" s="122"/>
      <c r="EOQ11" s="122"/>
      <c r="EOR11" s="122"/>
      <c r="EOS11" s="122"/>
      <c r="EOT11" s="122"/>
      <c r="EOU11" s="122"/>
      <c r="EOV11" s="122"/>
      <c r="EOW11" s="122"/>
      <c r="EOX11" s="122"/>
      <c r="EOY11" s="122"/>
      <c r="EOZ11" s="122"/>
      <c r="EPA11" s="122"/>
      <c r="EPB11" s="122"/>
      <c r="EPC11" s="122"/>
      <c r="EPD11" s="122"/>
      <c r="EPE11" s="122"/>
      <c r="EPF11" s="122"/>
      <c r="EPG11" s="122"/>
      <c r="EPH11" s="122"/>
      <c r="EPI11" s="122"/>
      <c r="EPJ11" s="122"/>
      <c r="EPK11" s="122"/>
      <c r="EPL11" s="122"/>
      <c r="EPM11" s="122"/>
      <c r="EPN11" s="122"/>
      <c r="EPO11" s="122"/>
      <c r="EPP11" s="122"/>
      <c r="EPQ11" s="122"/>
      <c r="EPR11" s="122"/>
      <c r="EPS11" s="122"/>
      <c r="EPT11" s="122"/>
      <c r="EPU11" s="122"/>
      <c r="EPV11" s="122"/>
      <c r="EPW11" s="122"/>
      <c r="EPX11" s="122"/>
      <c r="EPY11" s="122"/>
      <c r="EPZ11" s="122"/>
      <c r="EQA11" s="122"/>
      <c r="EQB11" s="122"/>
      <c r="EQC11" s="122"/>
      <c r="EQD11" s="122"/>
      <c r="EQE11" s="122"/>
      <c r="EQF11" s="122"/>
      <c r="EQG11" s="122"/>
      <c r="EQH11" s="122"/>
      <c r="EQI11" s="122"/>
      <c r="EQJ11" s="122"/>
      <c r="EQK11" s="122"/>
      <c r="EQL11" s="122"/>
      <c r="EQM11" s="122"/>
      <c r="EQN11" s="122"/>
      <c r="EQO11" s="122"/>
      <c r="EQP11" s="122"/>
      <c r="EQQ11" s="122"/>
      <c r="EQR11" s="122"/>
      <c r="EQS11" s="122"/>
      <c r="EQT11" s="122"/>
      <c r="EQU11" s="122"/>
      <c r="EQV11" s="122"/>
      <c r="EQW11" s="122"/>
      <c r="EQX11" s="122"/>
      <c r="EQY11" s="122"/>
      <c r="EQZ11" s="122"/>
      <c r="ERA11" s="122"/>
      <c r="ERB11" s="122"/>
      <c r="ERC11" s="122"/>
      <c r="ERD11" s="122"/>
      <c r="ERE11" s="122"/>
      <c r="ERF11" s="122"/>
      <c r="ERG11" s="122"/>
      <c r="ERH11" s="122"/>
      <c r="ERI11" s="122"/>
      <c r="ERJ11" s="122"/>
      <c r="ERK11" s="122"/>
      <c r="ERL11" s="122"/>
      <c r="ERM11" s="122"/>
      <c r="ERN11" s="122"/>
      <c r="ERO11" s="122"/>
      <c r="ERP11" s="122"/>
      <c r="ERQ11" s="122"/>
      <c r="ERR11" s="122"/>
      <c r="ERS11" s="122"/>
      <c r="ERT11" s="122"/>
      <c r="ERU11" s="122"/>
      <c r="ERV11" s="122"/>
      <c r="ERW11" s="122"/>
      <c r="ERX11" s="122"/>
      <c r="ERY11" s="122"/>
      <c r="ERZ11" s="122"/>
      <c r="ESA11" s="122"/>
      <c r="ESB11" s="122"/>
      <c r="ESC11" s="122"/>
      <c r="ESD11" s="122"/>
      <c r="ESE11" s="122"/>
      <c r="ESF11" s="122"/>
      <c r="ESG11" s="122"/>
      <c r="ESH11" s="122"/>
      <c r="ESI11" s="122"/>
      <c r="ESJ11" s="122"/>
      <c r="ESK11" s="122"/>
      <c r="ESL11" s="122"/>
      <c r="ESM11" s="122"/>
      <c r="ESN11" s="122"/>
      <c r="ESO11" s="122"/>
      <c r="ESP11" s="122"/>
      <c r="ESQ11" s="122"/>
      <c r="ESR11" s="122"/>
      <c r="ESS11" s="122"/>
      <c r="EST11" s="122"/>
      <c r="ESU11" s="122"/>
      <c r="ESV11" s="122"/>
      <c r="ESW11" s="122"/>
      <c r="ESX11" s="122"/>
      <c r="ESY11" s="122"/>
      <c r="ESZ11" s="122"/>
      <c r="ETA11" s="122"/>
      <c r="ETB11" s="122"/>
      <c r="ETC11" s="122"/>
      <c r="ETD11" s="122"/>
      <c r="ETE11" s="122"/>
      <c r="ETF11" s="122"/>
      <c r="ETG11" s="122"/>
      <c r="ETH11" s="122"/>
      <c r="ETI11" s="122"/>
      <c r="ETJ11" s="122"/>
      <c r="ETK11" s="122"/>
      <c r="ETL11" s="122"/>
      <c r="ETM11" s="122"/>
      <c r="ETN11" s="122"/>
      <c r="ETO11" s="122"/>
      <c r="ETP11" s="122"/>
      <c r="ETQ11" s="122"/>
      <c r="ETR11" s="122"/>
      <c r="ETS11" s="122"/>
      <c r="ETT11" s="122"/>
      <c r="ETU11" s="122"/>
      <c r="ETV11" s="122"/>
      <c r="ETW11" s="122"/>
      <c r="ETX11" s="122"/>
      <c r="ETY11" s="122"/>
      <c r="ETZ11" s="122"/>
      <c r="EUA11" s="122"/>
      <c r="EUB11" s="122"/>
      <c r="EUC11" s="122"/>
      <c r="EUD11" s="122"/>
      <c r="EUE11" s="122"/>
      <c r="EUF11" s="122"/>
      <c r="EUG11" s="122"/>
      <c r="EUH11" s="122"/>
      <c r="EUI11" s="122"/>
      <c r="EUJ11" s="122"/>
      <c r="EUK11" s="122"/>
      <c r="EUL11" s="122"/>
      <c r="EUM11" s="122"/>
      <c r="EUN11" s="122"/>
      <c r="EUO11" s="122"/>
      <c r="EUP11" s="122"/>
      <c r="EUQ11" s="122"/>
      <c r="EUR11" s="122"/>
      <c r="EUS11" s="122"/>
      <c r="EUT11" s="122"/>
      <c r="EUU11" s="122"/>
      <c r="EUV11" s="122"/>
      <c r="EUW11" s="122"/>
      <c r="EUX11" s="122"/>
      <c r="EUY11" s="122"/>
      <c r="EUZ11" s="122"/>
      <c r="EVA11" s="122"/>
      <c r="EVB11" s="122"/>
      <c r="EVC11" s="122"/>
      <c r="EVD11" s="122"/>
      <c r="EVE11" s="122"/>
      <c r="EVF11" s="122"/>
      <c r="EVG11" s="122"/>
      <c r="EVH11" s="122"/>
      <c r="EVI11" s="122"/>
      <c r="EVJ11" s="122"/>
      <c r="EVK11" s="122"/>
      <c r="EVL11" s="122"/>
      <c r="EVM11" s="122"/>
      <c r="EVN11" s="122"/>
      <c r="EVO11" s="122"/>
      <c r="EVP11" s="122"/>
      <c r="EVQ11" s="122"/>
      <c r="EVR11" s="122"/>
      <c r="EVS11" s="122"/>
      <c r="EVT11" s="122"/>
      <c r="EVU11" s="122"/>
      <c r="EVV11" s="122"/>
      <c r="EVW11" s="122"/>
      <c r="EVX11" s="122"/>
      <c r="EVY11" s="122"/>
      <c r="EVZ11" s="122"/>
      <c r="EWA11" s="122"/>
      <c r="EWB11" s="122"/>
      <c r="EWC11" s="122"/>
      <c r="EWD11" s="122"/>
      <c r="EWE11" s="122"/>
      <c r="EWF11" s="122"/>
      <c r="EWG11" s="122"/>
      <c r="EWH11" s="122"/>
      <c r="EWI11" s="122"/>
      <c r="EWJ11" s="122"/>
      <c r="EWK11" s="122"/>
      <c r="EWL11" s="122"/>
      <c r="EWM11" s="122"/>
      <c r="EWN11" s="122"/>
      <c r="EWO11" s="122"/>
      <c r="EWP11" s="122"/>
      <c r="EWQ11" s="122"/>
      <c r="EWR11" s="122"/>
      <c r="EWS11" s="122"/>
      <c r="EWT11" s="122"/>
      <c r="EWU11" s="122"/>
      <c r="EWV11" s="122"/>
      <c r="EWW11" s="122"/>
      <c r="EWX11" s="122"/>
      <c r="EWY11" s="122"/>
      <c r="EWZ11" s="122"/>
      <c r="EXA11" s="122"/>
      <c r="EXB11" s="122"/>
      <c r="EXC11" s="122"/>
      <c r="EXD11" s="122"/>
      <c r="EXE11" s="122"/>
      <c r="EXF11" s="122"/>
      <c r="EXG11" s="122"/>
      <c r="EXH11" s="122"/>
      <c r="EXI11" s="122"/>
      <c r="EXJ11" s="122"/>
      <c r="EXK11" s="122"/>
      <c r="EXL11" s="122"/>
      <c r="EXM11" s="122"/>
      <c r="EXN11" s="122"/>
      <c r="EXO11" s="122"/>
      <c r="EXP11" s="122"/>
      <c r="EXQ11" s="122"/>
      <c r="EXR11" s="122"/>
      <c r="EXS11" s="122"/>
      <c r="EXT11" s="122"/>
      <c r="EXU11" s="122"/>
      <c r="EXV11" s="122"/>
      <c r="EXW11" s="122"/>
      <c r="EXX11" s="122"/>
      <c r="EXY11" s="122"/>
      <c r="EXZ11" s="122"/>
      <c r="EYA11" s="122"/>
      <c r="EYB11" s="122"/>
      <c r="EYC11" s="122"/>
      <c r="EYD11" s="122"/>
      <c r="EYE11" s="122"/>
      <c r="EYF11" s="122"/>
      <c r="EYG11" s="122"/>
      <c r="EYH11" s="122"/>
      <c r="EYI11" s="122"/>
      <c r="EYJ11" s="122"/>
      <c r="EYK11" s="122"/>
      <c r="EYL11" s="122"/>
      <c r="EYM11" s="122"/>
      <c r="EYN11" s="122"/>
      <c r="EYO11" s="122"/>
      <c r="EYP11" s="122"/>
      <c r="EYQ11" s="122"/>
      <c r="EYR11" s="122"/>
      <c r="EYS11" s="122"/>
      <c r="EYT11" s="122"/>
      <c r="EYU11" s="122"/>
      <c r="EYV11" s="122"/>
      <c r="EYW11" s="122"/>
      <c r="EYX11" s="122"/>
      <c r="EYY11" s="122"/>
      <c r="EYZ11" s="122"/>
      <c r="EZA11" s="122"/>
      <c r="EZB11" s="122"/>
      <c r="EZC11" s="122"/>
      <c r="EZD11" s="122"/>
      <c r="EZE11" s="122"/>
      <c r="EZF11" s="122"/>
      <c r="EZG11" s="122"/>
      <c r="EZH11" s="122"/>
      <c r="EZI11" s="122"/>
      <c r="EZJ11" s="122"/>
      <c r="EZK11" s="122"/>
      <c r="EZL11" s="122"/>
      <c r="EZM11" s="122"/>
      <c r="EZN11" s="122"/>
      <c r="EZO11" s="122"/>
      <c r="EZP11" s="122"/>
      <c r="EZQ11" s="122"/>
      <c r="EZR11" s="122"/>
      <c r="EZS11" s="122"/>
      <c r="EZT11" s="122"/>
      <c r="EZU11" s="122"/>
      <c r="EZV11" s="122"/>
      <c r="EZW11" s="122"/>
      <c r="EZX11" s="122"/>
      <c r="EZY11" s="122"/>
      <c r="EZZ11" s="122"/>
      <c r="FAA11" s="122"/>
      <c r="FAB11" s="122"/>
      <c r="FAC11" s="122"/>
      <c r="FAD11" s="122"/>
      <c r="FAE11" s="122"/>
      <c r="FAF11" s="122"/>
      <c r="FAG11" s="122"/>
      <c r="FAH11" s="122"/>
      <c r="FAI11" s="122"/>
      <c r="FAJ11" s="122"/>
      <c r="FAK11" s="122"/>
      <c r="FAL11" s="122"/>
      <c r="FAM11" s="122"/>
      <c r="FAN11" s="122"/>
      <c r="FAO11" s="122"/>
      <c r="FAP11" s="122"/>
      <c r="FAQ11" s="122"/>
      <c r="FAR11" s="122"/>
      <c r="FAS11" s="122"/>
      <c r="FAT11" s="122"/>
      <c r="FAU11" s="122"/>
      <c r="FAV11" s="122"/>
      <c r="FAW11" s="122"/>
      <c r="FAX11" s="122"/>
      <c r="FAY11" s="122"/>
      <c r="FAZ11" s="122"/>
      <c r="FBA11" s="122"/>
      <c r="FBB11" s="122"/>
      <c r="FBC11" s="122"/>
      <c r="FBD11" s="122"/>
      <c r="FBE11" s="122"/>
      <c r="FBF11" s="122"/>
      <c r="FBG11" s="122"/>
      <c r="FBH11" s="122"/>
      <c r="FBI11" s="122"/>
      <c r="FBJ11" s="122"/>
      <c r="FBK11" s="122"/>
      <c r="FBL11" s="122"/>
      <c r="FBM11" s="122"/>
      <c r="FBN11" s="122"/>
      <c r="FBO11" s="122"/>
      <c r="FBP11" s="122"/>
      <c r="FBQ11" s="122"/>
      <c r="FBR11" s="122"/>
      <c r="FBS11" s="122"/>
      <c r="FBT11" s="122"/>
      <c r="FBU11" s="122"/>
      <c r="FBV11" s="122"/>
      <c r="FBW11" s="122"/>
      <c r="FBX11" s="122"/>
      <c r="FBY11" s="122"/>
      <c r="FBZ11" s="122"/>
      <c r="FCA11" s="122"/>
      <c r="FCB11" s="122"/>
      <c r="FCC11" s="122"/>
      <c r="FCD11" s="122"/>
      <c r="FCE11" s="122"/>
      <c r="FCF11" s="122"/>
      <c r="FCG11" s="122"/>
      <c r="FCH11" s="122"/>
      <c r="FCI11" s="122"/>
      <c r="FCJ11" s="122"/>
      <c r="FCK11" s="122"/>
      <c r="FCL11" s="122"/>
      <c r="FCM11" s="122"/>
      <c r="FCN11" s="122"/>
      <c r="FCO11" s="122"/>
      <c r="FCP11" s="122"/>
      <c r="FCQ11" s="122"/>
      <c r="FCR11" s="122"/>
      <c r="FCS11" s="122"/>
      <c r="FCT11" s="122"/>
      <c r="FCU11" s="122"/>
      <c r="FCV11" s="122"/>
      <c r="FCW11" s="122"/>
      <c r="FCX11" s="122"/>
      <c r="FCY11" s="122"/>
      <c r="FCZ11" s="122"/>
      <c r="FDA11" s="122"/>
      <c r="FDB11" s="122"/>
      <c r="FDC11" s="122"/>
      <c r="FDD11" s="122"/>
      <c r="FDE11" s="122"/>
      <c r="FDF11" s="122"/>
      <c r="FDG11" s="122"/>
      <c r="FDH11" s="122"/>
      <c r="FDI11" s="122"/>
      <c r="FDJ11" s="122"/>
      <c r="FDK11" s="122"/>
      <c r="FDL11" s="122"/>
      <c r="FDM11" s="122"/>
      <c r="FDN11" s="122"/>
      <c r="FDO11" s="122"/>
      <c r="FDP11" s="122"/>
      <c r="FDQ11" s="122"/>
      <c r="FDR11" s="122"/>
      <c r="FDS11" s="122"/>
      <c r="FDT11" s="122"/>
      <c r="FDU11" s="122"/>
      <c r="FDV11" s="122"/>
      <c r="FDW11" s="122"/>
      <c r="FDX11" s="122"/>
      <c r="FDY11" s="122"/>
      <c r="FDZ11" s="122"/>
      <c r="FEA11" s="122"/>
      <c r="FEB11" s="122"/>
      <c r="FEC11" s="122"/>
      <c r="FED11" s="122"/>
      <c r="FEE11" s="122"/>
      <c r="FEF11" s="122"/>
      <c r="FEG11" s="122"/>
      <c r="FEH11" s="122"/>
      <c r="FEI11" s="122"/>
      <c r="FEJ11" s="122"/>
      <c r="FEK11" s="122"/>
      <c r="FEL11" s="122"/>
      <c r="FEM11" s="122"/>
      <c r="FEN11" s="122"/>
      <c r="FEO11" s="122"/>
      <c r="FEP11" s="122"/>
      <c r="FEQ11" s="122"/>
      <c r="FER11" s="122"/>
      <c r="FES11" s="122"/>
      <c r="FET11" s="122"/>
      <c r="FEU11" s="122"/>
      <c r="FEV11" s="122"/>
      <c r="FEW11" s="122"/>
      <c r="FEX11" s="122"/>
      <c r="FEY11" s="122"/>
      <c r="FEZ11" s="122"/>
      <c r="FFA11" s="122"/>
      <c r="FFB11" s="122"/>
      <c r="FFC11" s="122"/>
      <c r="FFD11" s="122"/>
      <c r="FFE11" s="122"/>
      <c r="FFF11" s="122"/>
      <c r="FFG11" s="122"/>
      <c r="FFH11" s="122"/>
      <c r="FFI11" s="122"/>
      <c r="FFJ11" s="122"/>
      <c r="FFK11" s="122"/>
      <c r="FFL11" s="122"/>
      <c r="FFM11" s="122"/>
      <c r="FFN11" s="122"/>
      <c r="FFO11" s="122"/>
      <c r="FFP11" s="122"/>
      <c r="FFQ11" s="122"/>
      <c r="FFR11" s="122"/>
      <c r="FFS11" s="122"/>
      <c r="FFT11" s="122"/>
      <c r="FFU11" s="122"/>
      <c r="FFV11" s="122"/>
      <c r="FFW11" s="122"/>
      <c r="FFX11" s="122"/>
      <c r="FFY11" s="122"/>
      <c r="FFZ11" s="122"/>
      <c r="FGA11" s="122"/>
      <c r="FGB11" s="122"/>
      <c r="FGC11" s="122"/>
      <c r="FGD11" s="122"/>
      <c r="FGE11" s="122"/>
      <c r="FGF11" s="122"/>
      <c r="FGG11" s="122"/>
      <c r="FGH11" s="122"/>
      <c r="FGI11" s="122"/>
      <c r="FGJ11" s="122"/>
      <c r="FGK11" s="122"/>
      <c r="FGL11" s="122"/>
      <c r="FGM11" s="122"/>
      <c r="FGN11" s="122"/>
      <c r="FGO11" s="122"/>
      <c r="FGP11" s="122"/>
      <c r="FGQ11" s="122"/>
      <c r="FGR11" s="122"/>
      <c r="FGS11" s="122"/>
      <c r="FGT11" s="122"/>
      <c r="FGU11" s="122"/>
      <c r="FGV11" s="122"/>
      <c r="FGW11" s="122"/>
      <c r="FGX11" s="122"/>
      <c r="FGY11" s="122"/>
      <c r="FGZ11" s="122"/>
      <c r="FHA11" s="122"/>
      <c r="FHB11" s="122"/>
      <c r="FHC11" s="122"/>
      <c r="FHD11" s="122"/>
      <c r="FHE11" s="122"/>
      <c r="FHF11" s="122"/>
      <c r="FHG11" s="122"/>
      <c r="FHH11" s="122"/>
      <c r="FHI11" s="122"/>
      <c r="FHJ11" s="122"/>
      <c r="FHK11" s="122"/>
      <c r="FHL11" s="122"/>
      <c r="FHM11" s="122"/>
      <c r="FHN11" s="122"/>
      <c r="FHO11" s="122"/>
      <c r="FHP11" s="122"/>
      <c r="FHQ11" s="122"/>
      <c r="FHR11" s="122"/>
      <c r="FHS11" s="122"/>
      <c r="FHT11" s="122"/>
      <c r="FHU11" s="122"/>
      <c r="FHV11" s="122"/>
      <c r="FHW11" s="122"/>
      <c r="FHX11" s="122"/>
      <c r="FHY11" s="122"/>
      <c r="FHZ11" s="122"/>
      <c r="FIA11" s="122"/>
      <c r="FIB11" s="122"/>
      <c r="FIC11" s="122"/>
      <c r="FID11" s="122"/>
      <c r="FIE11" s="122"/>
      <c r="FIF11" s="122"/>
      <c r="FIG11" s="122"/>
      <c r="FIH11" s="122"/>
      <c r="FII11" s="122"/>
      <c r="FIJ11" s="122"/>
      <c r="FIK11" s="122"/>
      <c r="FIL11" s="122"/>
      <c r="FIM11" s="122"/>
      <c r="FIN11" s="122"/>
      <c r="FIO11" s="122"/>
      <c r="FIP11" s="122"/>
      <c r="FIQ11" s="122"/>
      <c r="FIR11" s="122"/>
      <c r="FIS11" s="122"/>
      <c r="FIT11" s="122"/>
      <c r="FIU11" s="122"/>
      <c r="FIV11" s="122"/>
      <c r="FIW11" s="122"/>
      <c r="FIX11" s="122"/>
      <c r="FIY11" s="122"/>
      <c r="FIZ11" s="122"/>
      <c r="FJA11" s="122"/>
      <c r="FJB11" s="122"/>
      <c r="FJC11" s="122"/>
      <c r="FJD11" s="122"/>
      <c r="FJE11" s="122"/>
      <c r="FJF11" s="122"/>
      <c r="FJG11" s="122"/>
      <c r="FJH11" s="122"/>
      <c r="FJI11" s="122"/>
      <c r="FJJ11" s="122"/>
      <c r="FJK11" s="122"/>
      <c r="FJL11" s="122"/>
      <c r="FJM11" s="122"/>
      <c r="FJN11" s="122"/>
      <c r="FJO11" s="122"/>
      <c r="FJP11" s="122"/>
      <c r="FJQ11" s="122"/>
      <c r="FJR11" s="122"/>
      <c r="FJS11" s="122"/>
      <c r="FJT11" s="122"/>
      <c r="FJU11" s="122"/>
      <c r="FJV11" s="122"/>
      <c r="FJW11" s="122"/>
      <c r="FJX11" s="122"/>
      <c r="FJY11" s="122"/>
      <c r="FJZ11" s="122"/>
      <c r="FKA11" s="122"/>
      <c r="FKB11" s="122"/>
      <c r="FKC11" s="122"/>
      <c r="FKD11" s="122"/>
      <c r="FKE11" s="122"/>
      <c r="FKF11" s="122"/>
      <c r="FKG11" s="122"/>
      <c r="FKH11" s="122"/>
      <c r="FKI11" s="122"/>
      <c r="FKJ11" s="122"/>
      <c r="FKK11" s="122"/>
      <c r="FKL11" s="122"/>
      <c r="FKM11" s="122"/>
      <c r="FKN11" s="122"/>
      <c r="FKO11" s="122"/>
      <c r="FKP11" s="122"/>
      <c r="FKQ11" s="122"/>
      <c r="FKR11" s="122"/>
      <c r="FKS11" s="122"/>
      <c r="FKT11" s="122"/>
      <c r="FKU11" s="122"/>
      <c r="FKV11" s="122"/>
      <c r="FKW11" s="122"/>
      <c r="FKX11" s="122"/>
      <c r="FKY11" s="122"/>
      <c r="FKZ11" s="122"/>
      <c r="FLA11" s="122"/>
      <c r="FLB11" s="122"/>
      <c r="FLC11" s="122"/>
      <c r="FLD11" s="122"/>
      <c r="FLE11" s="122"/>
      <c r="FLF11" s="122"/>
      <c r="FLG11" s="122"/>
      <c r="FLH11" s="122"/>
      <c r="FLI11" s="122"/>
      <c r="FLJ11" s="122"/>
      <c r="FLK11" s="122"/>
      <c r="FLL11" s="122"/>
      <c r="FLM11" s="122"/>
      <c r="FLN11" s="122"/>
      <c r="FLO11" s="122"/>
      <c r="FLP11" s="122"/>
      <c r="FLQ11" s="122"/>
      <c r="FLR11" s="122"/>
      <c r="FLS11" s="122"/>
      <c r="FLT11" s="122"/>
      <c r="FLU11" s="122"/>
      <c r="FLV11" s="122"/>
      <c r="FLW11" s="122"/>
      <c r="FLX11" s="122"/>
      <c r="FLY11" s="122"/>
      <c r="FLZ11" s="122"/>
      <c r="FMA11" s="122"/>
      <c r="FMB11" s="122"/>
      <c r="FMC11" s="122"/>
      <c r="FMD11" s="122"/>
      <c r="FME11" s="122"/>
      <c r="FMF11" s="122"/>
      <c r="FMG11" s="122"/>
      <c r="FMH11" s="122"/>
      <c r="FMI11" s="122"/>
      <c r="FMJ11" s="122"/>
      <c r="FMK11" s="122"/>
      <c r="FML11" s="122"/>
      <c r="FMM11" s="122"/>
      <c r="FMN11" s="122"/>
      <c r="FMO11" s="122"/>
      <c r="FMP11" s="122"/>
      <c r="FMQ11" s="122"/>
      <c r="FMR11" s="122"/>
      <c r="FMS11" s="122"/>
      <c r="FMT11" s="122"/>
      <c r="FMU11" s="122"/>
      <c r="FMV11" s="122"/>
      <c r="FMW11" s="122"/>
      <c r="FMX11" s="122"/>
      <c r="FMY11" s="122"/>
      <c r="FMZ11" s="122"/>
      <c r="FNA11" s="122"/>
      <c r="FNB11" s="122"/>
      <c r="FNC11" s="122"/>
      <c r="FND11" s="122"/>
      <c r="FNE11" s="122"/>
      <c r="FNF11" s="122"/>
      <c r="FNG11" s="122"/>
      <c r="FNH11" s="122"/>
      <c r="FNI11" s="122"/>
      <c r="FNJ11" s="122"/>
      <c r="FNK11" s="122"/>
      <c r="FNL11" s="122"/>
      <c r="FNM11" s="122"/>
      <c r="FNN11" s="122"/>
      <c r="FNO11" s="122"/>
      <c r="FNP11" s="122"/>
      <c r="FNQ11" s="122"/>
      <c r="FNR11" s="122"/>
      <c r="FNS11" s="122"/>
      <c r="FNT11" s="122"/>
      <c r="FNU11" s="122"/>
      <c r="FNV11" s="122"/>
      <c r="FNW11" s="122"/>
      <c r="FNX11" s="122"/>
      <c r="FNY11" s="122"/>
      <c r="FNZ11" s="122"/>
      <c r="FOA11" s="122"/>
      <c r="FOB11" s="122"/>
      <c r="FOC11" s="122"/>
      <c r="FOD11" s="122"/>
      <c r="FOE11" s="122"/>
      <c r="FOF11" s="122"/>
      <c r="FOG11" s="122"/>
    </row>
    <row r="12" spans="1:4453" s="120" customFormat="1" ht="24" customHeight="1" thickBot="1" x14ac:dyDescent="0.3">
      <c r="A12" s="101">
        <v>3</v>
      </c>
      <c r="B12" s="102" t="s">
        <v>7</v>
      </c>
      <c r="C12" s="121">
        <v>2.5</v>
      </c>
      <c r="D12" s="121">
        <v>0.7</v>
      </c>
      <c r="E12" s="103">
        <v>1</v>
      </c>
      <c r="F12" s="104"/>
      <c r="G12" s="105"/>
      <c r="H12" s="105"/>
      <c r="I12" s="106"/>
      <c r="J12" s="104"/>
      <c r="K12" s="105"/>
      <c r="L12" s="105"/>
      <c r="M12" s="106"/>
      <c r="N12" s="104"/>
      <c r="O12" s="105"/>
      <c r="P12" s="105"/>
      <c r="Q12" s="106"/>
      <c r="R12" s="104">
        <v>1</v>
      </c>
      <c r="S12" s="105"/>
      <c r="T12" s="106"/>
      <c r="U12" s="107">
        <v>1</v>
      </c>
      <c r="V12" s="108">
        <f t="shared" si="0"/>
        <v>2</v>
      </c>
      <c r="W12" s="109">
        <f t="shared" si="1"/>
        <v>0.6</v>
      </c>
      <c r="X12" s="110">
        <f t="shared" si="2"/>
        <v>0.32666666666666661</v>
      </c>
      <c r="Y12" s="111">
        <f t="shared" si="3"/>
        <v>0.92666666666666653</v>
      </c>
      <c r="Z12" s="112"/>
      <c r="AA12" s="113"/>
      <c r="AB12" s="114"/>
      <c r="AC12" s="115"/>
      <c r="AD12" s="116">
        <v>30</v>
      </c>
      <c r="AE12" s="110">
        <f t="shared" ref="AE12:AE35" si="4">IF(AD12="","",IF(AND(AD12=30,AC12=""),SUM(Z12:AB12)*0.3,IF(AND(AD12=30,AC12&gt;=0),AC12*0.3,"Preencher com 30 ou vazio")))</f>
        <v>0</v>
      </c>
      <c r="AF12" s="110">
        <f t="shared" ref="AF12:AF35" si="5">IF(AND(AC12&gt;0),(AC12*0.7*D12)/3,IF(AND(AC12=0),(((SUM(Z12:AB12)*0.7))*D12)/3,"Erro"))</f>
        <v>0</v>
      </c>
      <c r="AG12" s="111">
        <f t="shared" ref="AG12:AG35" si="6">IFERROR(AE12+AF12,"")</f>
        <v>0</v>
      </c>
      <c r="AH12" s="117"/>
      <c r="AI12" s="117"/>
      <c r="AJ12" s="118">
        <v>5.13</v>
      </c>
      <c r="AK12" s="119">
        <v>3</v>
      </c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80"/>
      <c r="FE12" s="80"/>
      <c r="FF12" s="80"/>
      <c r="FG12" s="80"/>
      <c r="FH12" s="80"/>
      <c r="FI12" s="80"/>
      <c r="FJ12" s="80"/>
      <c r="FK12" s="80"/>
      <c r="FL12" s="80"/>
      <c r="FM12" s="80"/>
      <c r="FN12" s="80"/>
      <c r="FO12" s="80"/>
      <c r="FP12" s="80"/>
      <c r="FQ12" s="80"/>
      <c r="FR12" s="80"/>
      <c r="FS12" s="80"/>
      <c r="FT12" s="80"/>
      <c r="FU12" s="80"/>
      <c r="FV12" s="80"/>
      <c r="FW12" s="80"/>
      <c r="FX12" s="80"/>
      <c r="FY12" s="80"/>
      <c r="FZ12" s="80"/>
      <c r="GA12" s="80"/>
      <c r="GB12" s="80"/>
      <c r="GC12" s="80"/>
      <c r="GD12" s="80"/>
      <c r="GE12" s="80"/>
      <c r="GF12" s="80"/>
      <c r="GG12" s="80"/>
      <c r="GH12" s="80"/>
      <c r="GI12" s="80"/>
      <c r="GJ12" s="80"/>
      <c r="GK12" s="80"/>
      <c r="GL12" s="80"/>
      <c r="GM12" s="80"/>
      <c r="GN12" s="80"/>
      <c r="GO12" s="80"/>
      <c r="GP12" s="80"/>
      <c r="GQ12" s="80"/>
      <c r="GR12" s="80"/>
      <c r="GS12" s="80"/>
      <c r="GT12" s="80"/>
      <c r="GU12" s="80"/>
      <c r="GV12" s="80"/>
      <c r="GW12" s="80"/>
      <c r="GX12" s="80"/>
      <c r="GY12" s="80"/>
      <c r="GZ12" s="80"/>
      <c r="HA12" s="80"/>
      <c r="HB12" s="80"/>
      <c r="HC12" s="80"/>
      <c r="HD12" s="80"/>
      <c r="HE12" s="80"/>
      <c r="HF12" s="80"/>
      <c r="HG12" s="80"/>
      <c r="HH12" s="80"/>
      <c r="HI12" s="80"/>
      <c r="HJ12" s="80"/>
      <c r="HK12" s="80"/>
      <c r="HL12" s="80"/>
      <c r="HM12" s="80"/>
      <c r="HN12" s="80"/>
      <c r="HO12" s="80"/>
      <c r="HP12" s="80"/>
      <c r="HQ12" s="80"/>
      <c r="HR12" s="80"/>
      <c r="HS12" s="80"/>
      <c r="HT12" s="80"/>
      <c r="HU12" s="80"/>
      <c r="HV12" s="80"/>
      <c r="HW12" s="80"/>
      <c r="HX12" s="80"/>
      <c r="HY12" s="80"/>
      <c r="HZ12" s="80"/>
      <c r="IA12" s="80"/>
      <c r="IB12" s="80"/>
      <c r="IC12" s="80"/>
      <c r="ID12" s="80"/>
      <c r="IE12" s="80"/>
      <c r="IF12" s="80"/>
      <c r="IG12" s="80"/>
      <c r="IH12" s="80"/>
      <c r="II12" s="80"/>
      <c r="IJ12" s="80"/>
      <c r="IK12" s="80"/>
      <c r="IL12" s="80"/>
      <c r="IM12" s="80"/>
      <c r="IN12" s="80"/>
      <c r="IO12" s="80"/>
      <c r="IP12" s="80"/>
      <c r="IQ12" s="80"/>
      <c r="IR12" s="80"/>
      <c r="IS12" s="80"/>
      <c r="IT12" s="80"/>
      <c r="IU12" s="80"/>
      <c r="IV12" s="80"/>
      <c r="IW12" s="80"/>
      <c r="IX12" s="80"/>
      <c r="IY12" s="80"/>
      <c r="IZ12" s="80"/>
      <c r="JA12" s="80"/>
      <c r="JB12" s="80"/>
      <c r="JC12" s="80"/>
      <c r="JD12" s="80"/>
      <c r="JE12" s="80"/>
      <c r="JF12" s="80"/>
      <c r="JG12" s="80"/>
      <c r="JH12" s="80"/>
      <c r="JI12" s="80"/>
      <c r="JJ12" s="80"/>
      <c r="JK12" s="80"/>
      <c r="JL12" s="80"/>
      <c r="JM12" s="80"/>
      <c r="JN12" s="80"/>
      <c r="JO12" s="80"/>
      <c r="JP12" s="80"/>
      <c r="JQ12" s="80"/>
      <c r="JR12" s="80"/>
      <c r="JS12" s="80"/>
      <c r="JT12" s="80"/>
      <c r="JU12" s="80"/>
      <c r="JV12" s="80"/>
      <c r="JW12" s="80"/>
      <c r="JX12" s="80"/>
      <c r="JY12" s="80"/>
      <c r="JZ12" s="80"/>
      <c r="KA12" s="80"/>
      <c r="KB12" s="80"/>
      <c r="KC12" s="80"/>
      <c r="KD12" s="80"/>
      <c r="KE12" s="80"/>
      <c r="KF12" s="80"/>
      <c r="KG12" s="80"/>
      <c r="KH12" s="80"/>
      <c r="KI12" s="80"/>
      <c r="KJ12" s="80"/>
      <c r="KK12" s="80"/>
      <c r="KL12" s="80"/>
      <c r="KM12" s="80"/>
      <c r="KN12" s="80"/>
      <c r="KO12" s="80"/>
      <c r="KP12" s="80"/>
      <c r="KQ12" s="80"/>
      <c r="KR12" s="80"/>
      <c r="KS12" s="80"/>
      <c r="KT12" s="80"/>
      <c r="KU12" s="80"/>
      <c r="KV12" s="80"/>
      <c r="KW12" s="80"/>
      <c r="KX12" s="80"/>
      <c r="KY12" s="80"/>
      <c r="KZ12" s="80"/>
      <c r="LA12" s="80"/>
      <c r="LB12" s="80"/>
      <c r="LC12" s="80"/>
      <c r="LD12" s="80"/>
      <c r="LE12" s="80"/>
      <c r="LF12" s="80"/>
      <c r="LG12" s="80"/>
      <c r="LH12" s="80"/>
      <c r="LI12" s="80"/>
      <c r="LJ12" s="80"/>
      <c r="LK12" s="80"/>
      <c r="LL12" s="80"/>
      <c r="LM12" s="80"/>
      <c r="LN12" s="80"/>
      <c r="LO12" s="80"/>
      <c r="LP12" s="80"/>
      <c r="LQ12" s="80"/>
      <c r="LR12" s="80"/>
      <c r="LS12" s="80"/>
      <c r="LT12" s="80"/>
      <c r="LU12" s="80"/>
      <c r="LV12" s="80"/>
      <c r="LW12" s="80"/>
      <c r="LX12" s="80"/>
      <c r="LY12" s="80"/>
      <c r="LZ12" s="80"/>
      <c r="MA12" s="80"/>
      <c r="MB12" s="80"/>
      <c r="MC12" s="80"/>
      <c r="MD12" s="80"/>
      <c r="ME12" s="80"/>
      <c r="MF12" s="80"/>
      <c r="MG12" s="80"/>
      <c r="MH12" s="80"/>
      <c r="MI12" s="80"/>
      <c r="MJ12" s="80"/>
      <c r="MK12" s="80"/>
      <c r="ML12" s="80"/>
      <c r="MM12" s="80"/>
      <c r="MN12" s="80"/>
      <c r="MO12" s="80"/>
      <c r="MP12" s="80"/>
      <c r="MQ12" s="80"/>
      <c r="MR12" s="80"/>
      <c r="MS12" s="80"/>
      <c r="MT12" s="80"/>
      <c r="MU12" s="80"/>
      <c r="MV12" s="80"/>
      <c r="MW12" s="80"/>
      <c r="MX12" s="80"/>
      <c r="MY12" s="80"/>
      <c r="MZ12" s="80"/>
      <c r="NA12" s="80"/>
      <c r="NB12" s="80"/>
      <c r="NC12" s="80"/>
      <c r="ND12" s="80"/>
      <c r="NE12" s="80"/>
      <c r="NF12" s="80"/>
      <c r="NG12" s="80"/>
      <c r="NH12" s="80"/>
      <c r="NI12" s="80"/>
      <c r="NJ12" s="80"/>
      <c r="NK12" s="80"/>
      <c r="NL12" s="80"/>
      <c r="NM12" s="80"/>
      <c r="NN12" s="80"/>
      <c r="NO12" s="80"/>
      <c r="NP12" s="80"/>
      <c r="NQ12" s="80"/>
      <c r="NR12" s="80"/>
      <c r="NS12" s="80"/>
      <c r="NT12" s="80"/>
      <c r="NU12" s="80"/>
      <c r="NV12" s="80"/>
      <c r="NW12" s="80"/>
      <c r="NX12" s="80"/>
      <c r="NY12" s="80"/>
      <c r="NZ12" s="80"/>
      <c r="OA12" s="80"/>
      <c r="OB12" s="80"/>
      <c r="OC12" s="80"/>
      <c r="OD12" s="80"/>
      <c r="OE12" s="80"/>
      <c r="OF12" s="80"/>
      <c r="OG12" s="80"/>
      <c r="OH12" s="80"/>
      <c r="OI12" s="80"/>
      <c r="OJ12" s="80"/>
      <c r="OK12" s="80"/>
      <c r="OL12" s="80"/>
      <c r="OM12" s="80"/>
      <c r="ON12" s="80"/>
      <c r="OO12" s="80"/>
      <c r="OP12" s="80"/>
      <c r="OQ12" s="80"/>
      <c r="OR12" s="80"/>
      <c r="OS12" s="80"/>
      <c r="OT12" s="80"/>
      <c r="OU12" s="80"/>
      <c r="OV12" s="80"/>
      <c r="OW12" s="80"/>
      <c r="OX12" s="80"/>
      <c r="OY12" s="80"/>
      <c r="OZ12" s="80"/>
      <c r="PA12" s="80"/>
      <c r="PB12" s="80"/>
      <c r="PC12" s="80"/>
      <c r="PD12" s="80"/>
      <c r="PE12" s="80"/>
      <c r="PF12" s="80"/>
      <c r="PG12" s="80"/>
      <c r="PH12" s="80"/>
      <c r="PI12" s="80"/>
      <c r="PJ12" s="80"/>
      <c r="PK12" s="80"/>
      <c r="PL12" s="80"/>
      <c r="PM12" s="80"/>
      <c r="PN12" s="80"/>
      <c r="PO12" s="80"/>
      <c r="PP12" s="80"/>
      <c r="PQ12" s="80"/>
      <c r="PR12" s="80"/>
      <c r="PS12" s="80"/>
      <c r="PT12" s="80"/>
      <c r="PU12" s="80"/>
      <c r="PV12" s="80"/>
      <c r="PW12" s="80"/>
      <c r="PX12" s="80"/>
      <c r="PY12" s="80"/>
      <c r="PZ12" s="80"/>
      <c r="QA12" s="80"/>
      <c r="QB12" s="80"/>
      <c r="QC12" s="80"/>
      <c r="QD12" s="80"/>
      <c r="QE12" s="80"/>
      <c r="QF12" s="80"/>
      <c r="QG12" s="80"/>
      <c r="QH12" s="80"/>
      <c r="QI12" s="80"/>
      <c r="QJ12" s="80"/>
      <c r="QK12" s="80"/>
      <c r="QL12" s="80"/>
      <c r="QM12" s="80"/>
      <c r="QN12" s="80"/>
      <c r="QO12" s="80"/>
      <c r="QP12" s="80"/>
      <c r="QQ12" s="80"/>
      <c r="QR12" s="80"/>
      <c r="QS12" s="80"/>
      <c r="QT12" s="80"/>
      <c r="QU12" s="80"/>
      <c r="QV12" s="80"/>
      <c r="QW12" s="80"/>
      <c r="QX12" s="80"/>
      <c r="QY12" s="80"/>
      <c r="QZ12" s="80"/>
      <c r="RA12" s="80"/>
      <c r="RB12" s="80"/>
      <c r="RC12" s="80"/>
      <c r="RD12" s="80"/>
      <c r="RE12" s="80"/>
      <c r="RF12" s="80"/>
      <c r="RG12" s="80"/>
      <c r="RH12" s="80"/>
      <c r="RI12" s="80"/>
      <c r="RJ12" s="80"/>
      <c r="RK12" s="80"/>
      <c r="RL12" s="80"/>
      <c r="RM12" s="80"/>
      <c r="RN12" s="80"/>
      <c r="RO12" s="80"/>
      <c r="RP12" s="80"/>
      <c r="RQ12" s="80"/>
      <c r="RR12" s="80"/>
      <c r="RS12" s="80"/>
      <c r="RT12" s="80"/>
      <c r="RU12" s="80"/>
      <c r="RV12" s="80"/>
      <c r="RW12" s="80"/>
      <c r="RX12" s="80"/>
      <c r="RY12" s="80"/>
      <c r="RZ12" s="80"/>
      <c r="SA12" s="80"/>
      <c r="SB12" s="80"/>
      <c r="SC12" s="80"/>
      <c r="SD12" s="80"/>
      <c r="SE12" s="80"/>
      <c r="SF12" s="80"/>
      <c r="SG12" s="80"/>
      <c r="SH12" s="80"/>
      <c r="SI12" s="80"/>
      <c r="SJ12" s="80"/>
      <c r="SK12" s="80"/>
      <c r="SL12" s="80"/>
      <c r="SM12" s="80"/>
      <c r="SN12" s="80"/>
      <c r="SO12" s="80"/>
      <c r="SP12" s="80"/>
      <c r="SQ12" s="80"/>
      <c r="SR12" s="80"/>
      <c r="SS12" s="80"/>
      <c r="ST12" s="80"/>
      <c r="SU12" s="80"/>
      <c r="SV12" s="80"/>
      <c r="SW12" s="80"/>
      <c r="SX12" s="80"/>
      <c r="SY12" s="80"/>
      <c r="SZ12" s="80"/>
      <c r="TA12" s="80"/>
      <c r="TB12" s="80"/>
      <c r="TC12" s="80"/>
      <c r="TD12" s="80"/>
      <c r="TE12" s="80"/>
      <c r="TF12" s="80"/>
      <c r="TG12" s="80"/>
      <c r="TH12" s="80"/>
      <c r="TI12" s="80"/>
      <c r="TJ12" s="80"/>
      <c r="TK12" s="80"/>
      <c r="TL12" s="80"/>
      <c r="TM12" s="80"/>
      <c r="TN12" s="80"/>
      <c r="TO12" s="80"/>
      <c r="TP12" s="80"/>
      <c r="TQ12" s="80"/>
      <c r="TR12" s="80"/>
      <c r="TS12" s="80"/>
      <c r="TT12" s="80"/>
      <c r="TU12" s="80"/>
      <c r="TV12" s="80"/>
      <c r="TW12" s="80"/>
      <c r="TX12" s="80"/>
      <c r="TY12" s="80"/>
      <c r="TZ12" s="80"/>
      <c r="UA12" s="80"/>
      <c r="UB12" s="80"/>
      <c r="UC12" s="80"/>
      <c r="UD12" s="80"/>
      <c r="UE12" s="80"/>
      <c r="UF12" s="80"/>
      <c r="UG12" s="80"/>
      <c r="UH12" s="80"/>
      <c r="UI12" s="80"/>
      <c r="UJ12" s="80"/>
      <c r="UK12" s="80"/>
      <c r="UL12" s="80"/>
      <c r="UM12" s="80"/>
      <c r="UN12" s="80"/>
      <c r="UO12" s="80"/>
      <c r="UP12" s="80"/>
      <c r="UQ12" s="80"/>
      <c r="UR12" s="80"/>
      <c r="US12" s="80"/>
      <c r="UT12" s="80"/>
      <c r="UU12" s="80"/>
      <c r="UV12" s="80"/>
      <c r="UW12" s="80"/>
      <c r="UX12" s="80"/>
      <c r="UY12" s="80"/>
      <c r="UZ12" s="80"/>
      <c r="VA12" s="80"/>
      <c r="VB12" s="80"/>
      <c r="VC12" s="80"/>
      <c r="VD12" s="80"/>
      <c r="VE12" s="80"/>
      <c r="VF12" s="80"/>
      <c r="VG12" s="80"/>
      <c r="VH12" s="80"/>
      <c r="VI12" s="80"/>
      <c r="VJ12" s="80"/>
      <c r="VK12" s="80"/>
      <c r="VL12" s="80"/>
      <c r="VM12" s="80"/>
      <c r="VN12" s="80"/>
      <c r="VO12" s="80"/>
      <c r="VP12" s="80"/>
      <c r="VQ12" s="80"/>
      <c r="VR12" s="80"/>
      <c r="VS12" s="80"/>
      <c r="VT12" s="80"/>
      <c r="VU12" s="80"/>
      <c r="VV12" s="80"/>
      <c r="VW12" s="80"/>
      <c r="VX12" s="80"/>
      <c r="VY12" s="80"/>
      <c r="VZ12" s="80"/>
      <c r="WA12" s="80"/>
      <c r="WB12" s="80"/>
      <c r="WC12" s="80"/>
      <c r="WD12" s="80"/>
      <c r="WE12" s="80"/>
      <c r="WF12" s="80"/>
      <c r="WG12" s="80"/>
      <c r="WH12" s="80"/>
      <c r="WI12" s="80"/>
      <c r="WJ12" s="80"/>
      <c r="WK12" s="80"/>
      <c r="WL12" s="80"/>
      <c r="WM12" s="80"/>
      <c r="WN12" s="80"/>
      <c r="WO12" s="80"/>
      <c r="WP12" s="80"/>
      <c r="WQ12" s="80"/>
      <c r="WR12" s="80"/>
      <c r="WS12" s="80"/>
      <c r="WT12" s="80"/>
      <c r="WU12" s="80"/>
      <c r="WV12" s="80"/>
      <c r="WW12" s="80"/>
      <c r="WX12" s="80"/>
      <c r="WY12" s="80"/>
      <c r="WZ12" s="80"/>
      <c r="XA12" s="80"/>
      <c r="XB12" s="80"/>
      <c r="XC12" s="80"/>
      <c r="XD12" s="80"/>
      <c r="XE12" s="80"/>
      <c r="XF12" s="80"/>
      <c r="XG12" s="80"/>
      <c r="XH12" s="80"/>
      <c r="XI12" s="80"/>
      <c r="XJ12" s="80"/>
      <c r="XK12" s="80"/>
      <c r="XL12" s="80"/>
      <c r="XM12" s="80"/>
      <c r="XN12" s="80"/>
      <c r="XO12" s="80"/>
      <c r="XP12" s="80"/>
      <c r="XQ12" s="80"/>
      <c r="XR12" s="80"/>
      <c r="XS12" s="80"/>
      <c r="XT12" s="80"/>
      <c r="XU12" s="80"/>
      <c r="XV12" s="80"/>
      <c r="XW12" s="80"/>
      <c r="XX12" s="80"/>
      <c r="XY12" s="80"/>
      <c r="XZ12" s="80"/>
      <c r="YA12" s="80"/>
      <c r="YB12" s="80"/>
      <c r="YC12" s="80"/>
      <c r="YD12" s="80"/>
      <c r="YE12" s="80"/>
      <c r="YF12" s="80"/>
      <c r="YG12" s="80"/>
      <c r="YH12" s="80"/>
      <c r="YI12" s="80"/>
      <c r="YJ12" s="80"/>
      <c r="YK12" s="80"/>
      <c r="YL12" s="80"/>
      <c r="YM12" s="80"/>
      <c r="YN12" s="80"/>
      <c r="YO12" s="80"/>
      <c r="YP12" s="80"/>
      <c r="YQ12" s="80"/>
      <c r="YR12" s="80"/>
      <c r="YS12" s="80"/>
      <c r="YT12" s="80"/>
      <c r="YU12" s="80"/>
      <c r="YV12" s="80"/>
      <c r="YW12" s="80"/>
      <c r="YX12" s="80"/>
      <c r="YY12" s="80"/>
      <c r="YZ12" s="80"/>
      <c r="ZA12" s="80"/>
      <c r="ZB12" s="80"/>
      <c r="ZC12" s="80"/>
      <c r="ZD12" s="80"/>
      <c r="ZE12" s="80"/>
      <c r="ZF12" s="80"/>
      <c r="ZG12" s="80"/>
      <c r="ZH12" s="80"/>
      <c r="ZI12" s="80"/>
      <c r="ZJ12" s="80"/>
      <c r="ZK12" s="80"/>
      <c r="ZL12" s="80"/>
      <c r="ZM12" s="80"/>
      <c r="ZN12" s="80"/>
      <c r="ZO12" s="80"/>
      <c r="ZP12" s="80"/>
      <c r="ZQ12" s="80"/>
      <c r="ZR12" s="80"/>
      <c r="ZS12" s="80"/>
      <c r="ZT12" s="80"/>
      <c r="ZU12" s="80"/>
      <c r="ZV12" s="80"/>
      <c r="ZW12" s="80"/>
      <c r="ZX12" s="80"/>
      <c r="ZY12" s="80"/>
      <c r="ZZ12" s="80"/>
      <c r="AAA12" s="80"/>
      <c r="AAB12" s="80"/>
      <c r="AAC12" s="80"/>
      <c r="AAD12" s="80"/>
      <c r="AAE12" s="80"/>
      <c r="AAF12" s="80"/>
      <c r="AAG12" s="80"/>
      <c r="AAH12" s="80"/>
      <c r="AAI12" s="80"/>
      <c r="AAJ12" s="80"/>
      <c r="AAK12" s="80"/>
      <c r="AAL12" s="80"/>
      <c r="AAM12" s="80"/>
      <c r="AAN12" s="80"/>
      <c r="AAO12" s="80"/>
      <c r="AAP12" s="80"/>
      <c r="AAQ12" s="80"/>
      <c r="AAR12" s="80"/>
      <c r="AAS12" s="80"/>
      <c r="AAT12" s="80"/>
      <c r="AAU12" s="80"/>
      <c r="AAV12" s="80"/>
      <c r="AAW12" s="80"/>
      <c r="AAX12" s="80"/>
      <c r="AAY12" s="80"/>
      <c r="AAZ12" s="80"/>
      <c r="ABA12" s="80"/>
      <c r="ABB12" s="80"/>
      <c r="ABC12" s="80"/>
      <c r="ABD12" s="80"/>
      <c r="ABE12" s="80"/>
      <c r="ABF12" s="80"/>
      <c r="ABG12" s="80"/>
      <c r="ABH12" s="80"/>
      <c r="ABI12" s="80"/>
      <c r="ABJ12" s="80"/>
      <c r="ABK12" s="80"/>
      <c r="ABL12" s="80"/>
      <c r="ABM12" s="80"/>
      <c r="ABN12" s="80"/>
      <c r="ABO12" s="80"/>
      <c r="ABP12" s="80"/>
      <c r="ABQ12" s="80"/>
      <c r="ABR12" s="80"/>
      <c r="ABS12" s="80"/>
      <c r="ABT12" s="80"/>
      <c r="ABU12" s="80"/>
      <c r="ABV12" s="80"/>
      <c r="ABW12" s="80"/>
      <c r="ABX12" s="80"/>
      <c r="ABY12" s="80"/>
      <c r="ABZ12" s="80"/>
      <c r="ACA12" s="80"/>
      <c r="ACB12" s="80"/>
      <c r="ACC12" s="80"/>
      <c r="ACD12" s="80"/>
      <c r="ACE12" s="80"/>
      <c r="ACF12" s="80"/>
      <c r="ACG12" s="80"/>
      <c r="ACH12" s="80"/>
      <c r="ACI12" s="80"/>
      <c r="ACJ12" s="80"/>
      <c r="ACK12" s="80"/>
      <c r="ACL12" s="80"/>
      <c r="ACM12" s="80"/>
      <c r="ACN12" s="80"/>
      <c r="ACO12" s="80"/>
      <c r="ACP12" s="80"/>
      <c r="ACQ12" s="80"/>
      <c r="ACR12" s="80"/>
      <c r="ACS12" s="80"/>
      <c r="ACT12" s="80"/>
      <c r="ACU12" s="80"/>
      <c r="ACV12" s="80"/>
      <c r="ACW12" s="80"/>
      <c r="ACX12" s="80"/>
      <c r="ACY12" s="80"/>
      <c r="ACZ12" s="80"/>
      <c r="ADA12" s="80"/>
      <c r="ADB12" s="80"/>
      <c r="ADC12" s="80"/>
      <c r="ADD12" s="80"/>
      <c r="ADE12" s="80"/>
      <c r="ADF12" s="80"/>
      <c r="ADG12" s="80"/>
      <c r="ADH12" s="80"/>
      <c r="ADI12" s="80"/>
      <c r="ADJ12" s="80"/>
      <c r="ADK12" s="80"/>
      <c r="ADL12" s="80"/>
      <c r="ADM12" s="80"/>
      <c r="ADN12" s="80"/>
      <c r="ADO12" s="80"/>
      <c r="ADP12" s="80"/>
      <c r="ADQ12" s="80"/>
      <c r="ADR12" s="80"/>
      <c r="ADS12" s="80"/>
      <c r="ADT12" s="80"/>
      <c r="ADU12" s="80"/>
      <c r="ADV12" s="80"/>
      <c r="ADW12" s="80"/>
      <c r="ADX12" s="80"/>
      <c r="ADY12" s="80"/>
      <c r="ADZ12" s="80"/>
      <c r="AEA12" s="80"/>
      <c r="AEB12" s="80"/>
      <c r="AEC12" s="80"/>
      <c r="AED12" s="80"/>
      <c r="AEE12" s="80"/>
      <c r="AEF12" s="80"/>
      <c r="AEG12" s="80"/>
      <c r="AEH12" s="80"/>
      <c r="AEI12" s="80"/>
      <c r="AEJ12" s="80"/>
      <c r="AEK12" s="80"/>
      <c r="AEL12" s="80"/>
      <c r="AEM12" s="80"/>
      <c r="AEN12" s="80"/>
      <c r="AEO12" s="80"/>
      <c r="AEP12" s="80"/>
      <c r="AEQ12" s="80"/>
      <c r="AER12" s="80"/>
      <c r="AES12" s="80"/>
      <c r="AET12" s="80"/>
      <c r="AEU12" s="80"/>
      <c r="AEV12" s="80"/>
      <c r="AEW12" s="80"/>
      <c r="AEX12" s="80"/>
      <c r="AEY12" s="80"/>
      <c r="AEZ12" s="80"/>
      <c r="AFA12" s="80"/>
      <c r="AFB12" s="80"/>
      <c r="AFC12" s="80"/>
      <c r="AFD12" s="80"/>
      <c r="AFE12" s="80"/>
      <c r="AFF12" s="80"/>
      <c r="AFG12" s="80"/>
      <c r="AFH12" s="80"/>
      <c r="AFI12" s="80"/>
      <c r="AFJ12" s="80"/>
      <c r="AFK12" s="80"/>
      <c r="AFL12" s="80"/>
      <c r="AFM12" s="80"/>
      <c r="AFN12" s="80"/>
      <c r="AFO12" s="80"/>
      <c r="AFP12" s="80"/>
      <c r="AFQ12" s="80"/>
      <c r="AFR12" s="80"/>
      <c r="AFS12" s="80"/>
      <c r="AFT12" s="80"/>
      <c r="AFU12" s="80"/>
      <c r="AFV12" s="80"/>
      <c r="AFW12" s="80"/>
      <c r="AFX12" s="80"/>
      <c r="AFY12" s="80"/>
      <c r="AFZ12" s="80"/>
      <c r="AGA12" s="80"/>
      <c r="AGB12" s="80"/>
      <c r="AGC12" s="80"/>
      <c r="AGD12" s="80"/>
      <c r="AGE12" s="80"/>
      <c r="AGF12" s="80"/>
      <c r="AGG12" s="80"/>
      <c r="AGH12" s="80"/>
      <c r="AGI12" s="80"/>
      <c r="AGJ12" s="80"/>
      <c r="AGK12" s="80"/>
      <c r="AGL12" s="80"/>
      <c r="AGM12" s="80"/>
      <c r="AGN12" s="80"/>
      <c r="AGO12" s="80"/>
      <c r="AGP12" s="80"/>
      <c r="AGQ12" s="80"/>
      <c r="AGR12" s="80"/>
      <c r="AGS12" s="80"/>
      <c r="AGT12" s="80"/>
      <c r="AGU12" s="80"/>
      <c r="AGV12" s="80"/>
      <c r="AGW12" s="80"/>
      <c r="AGX12" s="80"/>
      <c r="AGY12" s="80"/>
      <c r="AGZ12" s="80"/>
      <c r="AHA12" s="80"/>
      <c r="AHB12" s="80"/>
      <c r="AHC12" s="80"/>
      <c r="AHD12" s="80"/>
      <c r="AHE12" s="80"/>
      <c r="AHF12" s="80"/>
      <c r="AHG12" s="80"/>
      <c r="AHH12" s="80"/>
      <c r="AHI12" s="80"/>
      <c r="AHJ12" s="80"/>
      <c r="AHK12" s="80"/>
      <c r="AHL12" s="80"/>
      <c r="AHM12" s="80"/>
      <c r="AHN12" s="80"/>
      <c r="AHO12" s="80"/>
      <c r="AHP12" s="80"/>
      <c r="AHQ12" s="80"/>
      <c r="AHR12" s="80"/>
      <c r="AHS12" s="80"/>
      <c r="AHT12" s="80"/>
      <c r="AHU12" s="80"/>
      <c r="AHV12" s="80"/>
      <c r="AHW12" s="80"/>
      <c r="AHX12" s="80"/>
      <c r="AHY12" s="80"/>
      <c r="AHZ12" s="80"/>
      <c r="AIA12" s="80"/>
      <c r="AIB12" s="80"/>
      <c r="AIC12" s="80"/>
      <c r="AID12" s="80"/>
      <c r="AIE12" s="80"/>
      <c r="AIF12" s="80"/>
      <c r="AIG12" s="80"/>
      <c r="AIH12" s="80"/>
      <c r="AII12" s="80"/>
      <c r="AIJ12" s="80"/>
      <c r="AIK12" s="80"/>
      <c r="AIL12" s="80"/>
      <c r="AIM12" s="80"/>
      <c r="AIN12" s="80"/>
      <c r="AIO12" s="80"/>
      <c r="AIP12" s="80"/>
      <c r="AIQ12" s="80"/>
      <c r="AIR12" s="80"/>
      <c r="AIS12" s="80"/>
      <c r="AIT12" s="80"/>
      <c r="AIU12" s="80"/>
      <c r="AIV12" s="80"/>
      <c r="AIW12" s="80"/>
      <c r="AIX12" s="80"/>
      <c r="AIY12" s="80"/>
      <c r="AIZ12" s="80"/>
      <c r="AJA12" s="80"/>
      <c r="AJB12" s="80"/>
      <c r="AJC12" s="80"/>
      <c r="AJD12" s="80"/>
      <c r="AJE12" s="80"/>
      <c r="AJF12" s="80"/>
      <c r="AJG12" s="80"/>
      <c r="AJH12" s="80"/>
      <c r="AJI12" s="80"/>
      <c r="AJJ12" s="80"/>
      <c r="AJK12" s="80"/>
      <c r="AJL12" s="80"/>
      <c r="AJM12" s="80"/>
      <c r="AJN12" s="80"/>
      <c r="AJO12" s="80"/>
      <c r="AJP12" s="80"/>
      <c r="AJQ12" s="80"/>
      <c r="AJR12" s="80"/>
      <c r="AJS12" s="80"/>
      <c r="AJT12" s="80"/>
      <c r="AJU12" s="80"/>
      <c r="AJV12" s="80"/>
      <c r="AJW12" s="80"/>
      <c r="AJX12" s="80"/>
      <c r="AJY12" s="80"/>
      <c r="AJZ12" s="80"/>
      <c r="AKA12" s="80"/>
      <c r="AKB12" s="80"/>
      <c r="AKC12" s="80"/>
      <c r="AKD12" s="80"/>
      <c r="AKE12" s="80"/>
      <c r="AKF12" s="80"/>
      <c r="AKG12" s="80"/>
      <c r="AKH12" s="80"/>
      <c r="AKI12" s="80"/>
      <c r="AKJ12" s="80"/>
      <c r="AKK12" s="80"/>
      <c r="AKL12" s="80"/>
      <c r="AKM12" s="80"/>
      <c r="AKN12" s="80"/>
      <c r="AKO12" s="80"/>
      <c r="AKP12" s="80"/>
      <c r="AKQ12" s="80"/>
      <c r="AKR12" s="80"/>
      <c r="AKS12" s="80"/>
      <c r="AKT12" s="80"/>
      <c r="AKU12" s="80"/>
      <c r="AKV12" s="80"/>
      <c r="AKW12" s="80"/>
      <c r="AKX12" s="80"/>
      <c r="AKY12" s="80"/>
      <c r="AKZ12" s="80"/>
      <c r="ALA12" s="80"/>
      <c r="ALB12" s="80"/>
      <c r="ALC12" s="80"/>
      <c r="ALD12" s="80"/>
      <c r="ALE12" s="80"/>
      <c r="ALF12" s="80"/>
      <c r="ALG12" s="80"/>
      <c r="ALH12" s="80"/>
      <c r="ALI12" s="80"/>
      <c r="ALJ12" s="80"/>
      <c r="ALK12" s="80"/>
      <c r="ALL12" s="80"/>
      <c r="ALM12" s="80"/>
      <c r="ALN12" s="80"/>
      <c r="ALO12" s="80"/>
      <c r="ALP12" s="80"/>
      <c r="ALQ12" s="80"/>
      <c r="ALR12" s="80"/>
      <c r="ALS12" s="80"/>
      <c r="ALT12" s="80"/>
      <c r="ALU12" s="80"/>
      <c r="ALV12" s="80"/>
      <c r="ALW12" s="80"/>
      <c r="ALX12" s="80"/>
      <c r="ALY12" s="80"/>
      <c r="ALZ12" s="80"/>
      <c r="AMA12" s="80"/>
      <c r="AMB12" s="80"/>
      <c r="AMC12" s="80"/>
      <c r="AMD12" s="80"/>
      <c r="AME12" s="80"/>
      <c r="AMF12" s="80"/>
      <c r="AMG12" s="80"/>
      <c r="AMH12" s="80"/>
      <c r="AMI12" s="80"/>
      <c r="AMJ12" s="80"/>
      <c r="AMK12" s="80"/>
      <c r="AML12" s="80"/>
      <c r="AMM12" s="80"/>
      <c r="AMN12" s="80"/>
      <c r="AMO12" s="80"/>
      <c r="AMP12" s="80"/>
      <c r="AMQ12" s="80"/>
      <c r="AMR12" s="80"/>
      <c r="AMS12" s="80"/>
      <c r="AMT12" s="80"/>
      <c r="AMU12" s="80"/>
      <c r="AMV12" s="80"/>
      <c r="AMW12" s="80"/>
      <c r="AMX12" s="80"/>
      <c r="AMY12" s="80"/>
      <c r="AMZ12" s="80"/>
      <c r="ANA12" s="80"/>
      <c r="ANB12" s="80"/>
      <c r="ANC12" s="80"/>
      <c r="AND12" s="80"/>
      <c r="ANE12" s="80"/>
      <c r="ANF12" s="80"/>
      <c r="ANG12" s="80"/>
      <c r="ANH12" s="80"/>
      <c r="ANI12" s="80"/>
      <c r="ANJ12" s="80"/>
      <c r="ANK12" s="80"/>
      <c r="ANL12" s="80"/>
      <c r="ANM12" s="80"/>
      <c r="ANN12" s="80"/>
      <c r="ANO12" s="80"/>
      <c r="ANP12" s="80"/>
      <c r="ANQ12" s="80"/>
      <c r="ANR12" s="80"/>
      <c r="ANS12" s="80"/>
      <c r="ANT12" s="80"/>
      <c r="ANU12" s="80"/>
      <c r="ANV12" s="80"/>
      <c r="ANW12" s="80"/>
      <c r="ANX12" s="80"/>
      <c r="ANY12" s="80"/>
      <c r="ANZ12" s="80"/>
      <c r="AOA12" s="80"/>
      <c r="AOB12" s="80"/>
      <c r="AOC12" s="80"/>
      <c r="AOD12" s="80"/>
      <c r="AOE12" s="80"/>
      <c r="AOF12" s="80"/>
      <c r="AOG12" s="80"/>
      <c r="AOH12" s="80"/>
      <c r="AOI12" s="80"/>
      <c r="AOJ12" s="80"/>
      <c r="AOK12" s="80"/>
      <c r="AOL12" s="80"/>
      <c r="AOM12" s="80"/>
      <c r="AON12" s="80"/>
      <c r="AOO12" s="80"/>
      <c r="AOP12" s="80"/>
      <c r="AOQ12" s="80"/>
      <c r="AOR12" s="80"/>
      <c r="AOS12" s="80"/>
      <c r="AOT12" s="80"/>
      <c r="AOU12" s="80"/>
      <c r="AOV12" s="80"/>
      <c r="AOW12" s="80"/>
      <c r="AOX12" s="80"/>
      <c r="AOY12" s="80"/>
      <c r="AOZ12" s="80"/>
      <c r="APA12" s="80"/>
      <c r="APB12" s="80"/>
      <c r="APC12" s="80"/>
      <c r="APD12" s="80"/>
      <c r="APE12" s="80"/>
      <c r="APF12" s="80"/>
      <c r="APG12" s="80"/>
      <c r="APH12" s="80"/>
      <c r="API12" s="80"/>
      <c r="APJ12" s="80"/>
      <c r="APK12" s="80"/>
      <c r="APL12" s="80"/>
      <c r="APM12" s="80"/>
      <c r="APN12" s="80"/>
      <c r="APO12" s="80"/>
      <c r="APP12" s="80"/>
      <c r="APQ12" s="80"/>
      <c r="APR12" s="80"/>
      <c r="APS12" s="80"/>
      <c r="APT12" s="80"/>
      <c r="APU12" s="80"/>
      <c r="APV12" s="80"/>
      <c r="APW12" s="80"/>
      <c r="APX12" s="80"/>
      <c r="APY12" s="80"/>
      <c r="APZ12" s="80"/>
      <c r="AQA12" s="80"/>
      <c r="AQB12" s="80"/>
      <c r="AQC12" s="80"/>
      <c r="AQD12" s="80"/>
      <c r="AQE12" s="80"/>
      <c r="AQF12" s="80"/>
      <c r="AQG12" s="80"/>
      <c r="AQH12" s="80"/>
      <c r="AQI12" s="80"/>
      <c r="AQJ12" s="80"/>
      <c r="AQK12" s="80"/>
      <c r="AQL12" s="80"/>
      <c r="AQM12" s="80"/>
      <c r="AQN12" s="80"/>
      <c r="AQO12" s="80"/>
      <c r="AQP12" s="80"/>
      <c r="AQQ12" s="80"/>
      <c r="AQR12" s="80"/>
      <c r="AQS12" s="80"/>
      <c r="AQT12" s="80"/>
      <c r="AQU12" s="80"/>
      <c r="AQV12" s="80"/>
      <c r="AQW12" s="80"/>
      <c r="AQX12" s="80"/>
      <c r="AQY12" s="80"/>
      <c r="AQZ12" s="80"/>
      <c r="ARA12" s="80"/>
      <c r="ARB12" s="80"/>
      <c r="ARC12" s="80"/>
      <c r="ARD12" s="80"/>
      <c r="ARE12" s="80"/>
      <c r="ARF12" s="80"/>
      <c r="ARG12" s="80"/>
      <c r="ARH12" s="80"/>
      <c r="ARI12" s="80"/>
      <c r="ARJ12" s="80"/>
      <c r="ARK12" s="80"/>
      <c r="ARL12" s="80"/>
      <c r="ARM12" s="80"/>
      <c r="ARN12" s="80"/>
      <c r="ARO12" s="80"/>
      <c r="ARP12" s="80"/>
      <c r="ARQ12" s="80"/>
      <c r="ARR12" s="80"/>
      <c r="ARS12" s="80"/>
      <c r="ART12" s="80"/>
      <c r="ARU12" s="80"/>
      <c r="ARV12" s="80"/>
      <c r="ARW12" s="80"/>
      <c r="ARX12" s="80"/>
      <c r="ARY12" s="80"/>
      <c r="ARZ12" s="80"/>
      <c r="ASA12" s="80"/>
      <c r="ASB12" s="80"/>
      <c r="ASC12" s="80"/>
      <c r="ASD12" s="80"/>
      <c r="ASE12" s="80"/>
      <c r="ASF12" s="80"/>
      <c r="ASG12" s="80"/>
      <c r="ASH12" s="80"/>
      <c r="ASI12" s="80"/>
      <c r="ASJ12" s="80"/>
      <c r="ASK12" s="80"/>
      <c r="ASL12" s="80"/>
      <c r="ASM12" s="80"/>
      <c r="ASN12" s="80"/>
      <c r="ASO12" s="80"/>
      <c r="ASP12" s="80"/>
      <c r="ASQ12" s="80"/>
      <c r="ASR12" s="80"/>
      <c r="ASS12" s="80"/>
      <c r="AST12" s="80"/>
      <c r="ASU12" s="80"/>
      <c r="ASV12" s="80"/>
      <c r="ASW12" s="80"/>
      <c r="ASX12" s="80"/>
      <c r="ASY12" s="80"/>
      <c r="ASZ12" s="80"/>
      <c r="ATA12" s="80"/>
      <c r="ATB12" s="80"/>
      <c r="ATC12" s="80"/>
      <c r="ATD12" s="80"/>
      <c r="ATE12" s="80"/>
      <c r="ATF12" s="80"/>
      <c r="ATG12" s="80"/>
      <c r="ATH12" s="80"/>
      <c r="ATI12" s="80"/>
      <c r="ATJ12" s="80"/>
      <c r="ATK12" s="80"/>
      <c r="ATL12" s="80"/>
      <c r="ATM12" s="80"/>
      <c r="ATN12" s="80"/>
      <c r="ATO12" s="80"/>
      <c r="ATP12" s="80"/>
      <c r="ATQ12" s="80"/>
      <c r="ATR12" s="80"/>
      <c r="ATS12" s="80"/>
      <c r="ATT12" s="80"/>
      <c r="ATU12" s="80"/>
      <c r="ATV12" s="80"/>
      <c r="ATW12" s="80"/>
      <c r="ATX12" s="80"/>
      <c r="ATY12" s="80"/>
      <c r="ATZ12" s="80"/>
      <c r="AUA12" s="80"/>
      <c r="AUB12" s="80"/>
      <c r="AUC12" s="80"/>
      <c r="AUD12" s="80"/>
      <c r="AUE12" s="80"/>
      <c r="AUF12" s="80"/>
      <c r="AUG12" s="80"/>
      <c r="AUH12" s="80"/>
      <c r="AUI12" s="80"/>
      <c r="AUJ12" s="80"/>
      <c r="AUK12" s="80"/>
      <c r="AUL12" s="80"/>
      <c r="AUM12" s="80"/>
      <c r="AUN12" s="80"/>
      <c r="AUO12" s="80"/>
      <c r="AUP12" s="80"/>
      <c r="AUQ12" s="80"/>
      <c r="AUR12" s="80"/>
      <c r="AUS12" s="80"/>
      <c r="AUT12" s="80"/>
      <c r="AUU12" s="80"/>
      <c r="AUV12" s="80"/>
      <c r="AUW12" s="80"/>
      <c r="AUX12" s="80"/>
      <c r="AUY12" s="80"/>
      <c r="AUZ12" s="80"/>
      <c r="AVA12" s="80"/>
      <c r="AVB12" s="80"/>
      <c r="AVC12" s="80"/>
      <c r="AVD12" s="80"/>
      <c r="AVE12" s="80"/>
      <c r="AVF12" s="80"/>
      <c r="AVG12" s="80"/>
      <c r="AVH12" s="80"/>
      <c r="AVI12" s="80"/>
      <c r="AVJ12" s="80"/>
      <c r="AVK12" s="80"/>
      <c r="AVL12" s="80"/>
      <c r="AVM12" s="80"/>
      <c r="AVN12" s="80"/>
      <c r="AVO12" s="80"/>
      <c r="AVP12" s="80"/>
      <c r="AVQ12" s="80"/>
      <c r="AVR12" s="80"/>
      <c r="AVS12" s="80"/>
      <c r="AVT12" s="80"/>
      <c r="AVU12" s="80"/>
      <c r="AVV12" s="80"/>
      <c r="AVW12" s="80"/>
      <c r="AVX12" s="80"/>
      <c r="AVY12" s="80"/>
      <c r="AVZ12" s="80"/>
      <c r="AWA12" s="80"/>
      <c r="AWB12" s="80"/>
      <c r="AWC12" s="80"/>
      <c r="AWD12" s="80"/>
      <c r="AWE12" s="80"/>
      <c r="AWF12" s="80"/>
      <c r="AWG12" s="80"/>
      <c r="AWH12" s="80"/>
      <c r="AWI12" s="80"/>
      <c r="AWJ12" s="80"/>
      <c r="AWK12" s="80"/>
      <c r="AWL12" s="80"/>
      <c r="AWM12" s="80"/>
      <c r="AWN12" s="80"/>
      <c r="AWO12" s="80"/>
      <c r="AWP12" s="80"/>
      <c r="AWQ12" s="80"/>
      <c r="AWR12" s="80"/>
      <c r="AWS12" s="80"/>
      <c r="AWT12" s="80"/>
      <c r="AWU12" s="80"/>
      <c r="AWV12" s="80"/>
      <c r="AWW12" s="80"/>
      <c r="AWX12" s="80"/>
      <c r="AWY12" s="80"/>
      <c r="AWZ12" s="80"/>
      <c r="AXA12" s="80"/>
      <c r="AXB12" s="80"/>
      <c r="AXC12" s="80"/>
      <c r="AXD12" s="80"/>
      <c r="AXE12" s="80"/>
      <c r="AXF12" s="80"/>
      <c r="AXG12" s="80"/>
      <c r="AXH12" s="80"/>
      <c r="AXI12" s="80"/>
      <c r="AXJ12" s="80"/>
      <c r="AXK12" s="80"/>
      <c r="AXL12" s="80"/>
      <c r="AXM12" s="80"/>
      <c r="AXN12" s="80"/>
      <c r="AXO12" s="80"/>
      <c r="AXP12" s="80"/>
      <c r="AXQ12" s="80"/>
      <c r="AXR12" s="80"/>
      <c r="AXS12" s="80"/>
      <c r="AXT12" s="80"/>
      <c r="AXU12" s="80"/>
      <c r="AXV12" s="80"/>
      <c r="AXW12" s="80"/>
      <c r="AXX12" s="80"/>
      <c r="AXY12" s="80"/>
      <c r="AXZ12" s="80"/>
      <c r="AYA12" s="80"/>
      <c r="AYB12" s="80"/>
      <c r="AYC12" s="80"/>
      <c r="AYD12" s="80"/>
      <c r="AYE12" s="80"/>
      <c r="AYF12" s="80"/>
      <c r="AYG12" s="80"/>
      <c r="AYH12" s="80"/>
      <c r="AYI12" s="80"/>
      <c r="AYJ12" s="80"/>
      <c r="AYK12" s="80"/>
      <c r="AYL12" s="80"/>
      <c r="AYM12" s="80"/>
      <c r="AYN12" s="80"/>
      <c r="AYO12" s="80"/>
      <c r="AYP12" s="80"/>
      <c r="AYQ12" s="80"/>
      <c r="AYR12" s="80"/>
      <c r="AYS12" s="80"/>
      <c r="AYT12" s="80"/>
      <c r="AYU12" s="80"/>
      <c r="AYV12" s="80"/>
      <c r="AYW12" s="80"/>
      <c r="AYX12" s="80"/>
      <c r="AYY12" s="80"/>
      <c r="AYZ12" s="80"/>
      <c r="AZA12" s="80"/>
      <c r="AZB12" s="80"/>
      <c r="AZC12" s="80"/>
      <c r="AZD12" s="80"/>
      <c r="AZE12" s="80"/>
      <c r="AZF12" s="80"/>
      <c r="AZG12" s="80"/>
      <c r="AZH12" s="80"/>
      <c r="AZI12" s="80"/>
      <c r="AZJ12" s="80"/>
      <c r="AZK12" s="80"/>
      <c r="AZL12" s="80"/>
      <c r="AZM12" s="80"/>
      <c r="AZN12" s="80"/>
      <c r="AZO12" s="80"/>
      <c r="AZP12" s="80"/>
      <c r="AZQ12" s="80"/>
      <c r="AZR12" s="80"/>
      <c r="AZS12" s="80"/>
      <c r="AZT12" s="80"/>
      <c r="AZU12" s="80"/>
      <c r="AZV12" s="80"/>
      <c r="AZW12" s="80"/>
      <c r="AZX12" s="80"/>
      <c r="AZY12" s="80"/>
      <c r="AZZ12" s="80"/>
      <c r="BAA12" s="80"/>
      <c r="BAB12" s="80"/>
      <c r="BAC12" s="80"/>
      <c r="BAD12" s="80"/>
      <c r="BAE12" s="80"/>
      <c r="BAF12" s="80"/>
      <c r="BAG12" s="80"/>
      <c r="BAH12" s="80"/>
      <c r="BAI12" s="80"/>
      <c r="BAJ12" s="80"/>
      <c r="BAK12" s="80"/>
      <c r="BAL12" s="80"/>
      <c r="BAM12" s="80"/>
      <c r="BAN12" s="80"/>
      <c r="BAO12" s="80"/>
      <c r="BAP12" s="80"/>
      <c r="BAQ12" s="80"/>
      <c r="BAR12" s="80"/>
      <c r="BAS12" s="80"/>
      <c r="BAT12" s="80"/>
      <c r="BAU12" s="80"/>
      <c r="BAV12" s="80"/>
      <c r="BAW12" s="80"/>
      <c r="BAX12" s="80"/>
      <c r="BAY12" s="80"/>
      <c r="BAZ12" s="80"/>
      <c r="BBA12" s="80"/>
      <c r="BBB12" s="80"/>
      <c r="BBC12" s="80"/>
      <c r="BBD12" s="80"/>
      <c r="BBE12" s="80"/>
      <c r="BBF12" s="80"/>
      <c r="BBG12" s="80"/>
      <c r="BBH12" s="80"/>
      <c r="BBI12" s="80"/>
      <c r="BBJ12" s="80"/>
      <c r="BBK12" s="80"/>
      <c r="BBL12" s="80"/>
      <c r="BBM12" s="80"/>
      <c r="BBN12" s="80"/>
      <c r="BBO12" s="80"/>
      <c r="BBP12" s="80"/>
      <c r="BBQ12" s="80"/>
      <c r="BBR12" s="80"/>
      <c r="BBS12" s="80"/>
      <c r="BBT12" s="80"/>
      <c r="BBU12" s="80"/>
      <c r="BBV12" s="80"/>
      <c r="BBW12" s="80"/>
      <c r="BBX12" s="80"/>
      <c r="BBY12" s="80"/>
      <c r="BBZ12" s="80"/>
      <c r="BCA12" s="80"/>
      <c r="BCB12" s="80"/>
      <c r="BCC12" s="80"/>
      <c r="BCD12" s="80"/>
      <c r="BCE12" s="80"/>
      <c r="BCF12" s="80"/>
      <c r="BCG12" s="80"/>
      <c r="BCH12" s="80"/>
      <c r="BCI12" s="80"/>
      <c r="BCJ12" s="80"/>
      <c r="BCK12" s="80"/>
      <c r="BCL12" s="80"/>
      <c r="BCM12" s="80"/>
      <c r="BCN12" s="80"/>
      <c r="BCO12" s="80"/>
      <c r="BCP12" s="80"/>
      <c r="BCQ12" s="80"/>
      <c r="BCR12" s="80"/>
      <c r="BCS12" s="80"/>
      <c r="BCT12" s="80"/>
      <c r="BCU12" s="80"/>
      <c r="BCV12" s="80"/>
      <c r="BCW12" s="80"/>
      <c r="BCX12" s="80"/>
      <c r="BCY12" s="80"/>
      <c r="BCZ12" s="80"/>
      <c r="BDA12" s="80"/>
      <c r="BDB12" s="80"/>
      <c r="BDC12" s="80"/>
      <c r="BDD12" s="80"/>
      <c r="BDE12" s="80"/>
      <c r="BDF12" s="80"/>
      <c r="BDG12" s="80"/>
      <c r="BDH12" s="80"/>
      <c r="BDI12" s="80"/>
      <c r="BDJ12" s="80"/>
      <c r="BDK12" s="80"/>
      <c r="BDL12" s="80"/>
      <c r="BDM12" s="80"/>
      <c r="BDN12" s="80"/>
      <c r="BDO12" s="80"/>
      <c r="BDP12" s="80"/>
      <c r="BDQ12" s="80"/>
      <c r="BDR12" s="80"/>
      <c r="BDS12" s="80"/>
      <c r="BDT12" s="80"/>
      <c r="BDU12" s="80"/>
      <c r="BDV12" s="80"/>
      <c r="BDW12" s="80"/>
      <c r="BDX12" s="80"/>
      <c r="BDY12" s="80"/>
      <c r="BDZ12" s="80"/>
      <c r="BEA12" s="80"/>
      <c r="BEB12" s="80"/>
      <c r="BEC12" s="80"/>
      <c r="BED12" s="80"/>
      <c r="BEE12" s="80"/>
      <c r="BEF12" s="80"/>
      <c r="BEG12" s="80"/>
      <c r="BEH12" s="80"/>
      <c r="BEI12" s="80"/>
      <c r="BEJ12" s="80"/>
      <c r="BEK12" s="80"/>
      <c r="BEL12" s="80"/>
      <c r="BEM12" s="80"/>
      <c r="BEN12" s="80"/>
      <c r="BEO12" s="80"/>
      <c r="BEP12" s="80"/>
      <c r="BEQ12" s="80"/>
      <c r="BER12" s="80"/>
      <c r="BES12" s="80"/>
      <c r="BET12" s="80"/>
      <c r="BEU12" s="80"/>
      <c r="BEV12" s="80"/>
      <c r="BEW12" s="80"/>
      <c r="BEX12" s="80"/>
      <c r="BEY12" s="80"/>
      <c r="BEZ12" s="80"/>
      <c r="BFA12" s="80"/>
      <c r="BFB12" s="80"/>
      <c r="BFC12" s="80"/>
      <c r="BFD12" s="80"/>
      <c r="BFE12" s="80"/>
      <c r="BFF12" s="80"/>
      <c r="BFG12" s="80"/>
      <c r="BFH12" s="80"/>
      <c r="BFI12" s="80"/>
      <c r="BFJ12" s="80"/>
      <c r="BFK12" s="80"/>
      <c r="BFL12" s="80"/>
      <c r="BFM12" s="80"/>
      <c r="BFN12" s="80"/>
      <c r="BFO12" s="80"/>
      <c r="BFP12" s="80"/>
      <c r="BFQ12" s="80"/>
      <c r="BFR12" s="80"/>
      <c r="BFS12" s="80"/>
      <c r="BFT12" s="80"/>
      <c r="BFU12" s="80"/>
      <c r="BFV12" s="80"/>
      <c r="BFW12" s="80"/>
      <c r="BFX12" s="80"/>
      <c r="BFY12" s="80"/>
      <c r="BFZ12" s="80"/>
      <c r="BGA12" s="80"/>
      <c r="BGB12" s="80"/>
      <c r="BGC12" s="80"/>
      <c r="BGD12" s="80"/>
      <c r="BGE12" s="80"/>
      <c r="BGF12" s="80"/>
      <c r="BGG12" s="80"/>
      <c r="BGH12" s="80"/>
      <c r="BGI12" s="80"/>
      <c r="BGJ12" s="80"/>
      <c r="BGK12" s="80"/>
      <c r="BGL12" s="80"/>
      <c r="BGM12" s="80"/>
      <c r="BGN12" s="80"/>
      <c r="BGO12" s="80"/>
      <c r="BGP12" s="80"/>
      <c r="BGQ12" s="80"/>
      <c r="BGR12" s="80"/>
      <c r="BGS12" s="80"/>
      <c r="BGT12" s="80"/>
      <c r="BGU12" s="80"/>
      <c r="BGV12" s="80"/>
      <c r="BGW12" s="80"/>
      <c r="BGX12" s="80"/>
      <c r="BGY12" s="80"/>
      <c r="BGZ12" s="80"/>
      <c r="BHA12" s="80"/>
      <c r="BHB12" s="80"/>
      <c r="BHC12" s="80"/>
      <c r="BHD12" s="80"/>
      <c r="BHE12" s="80"/>
      <c r="BHF12" s="80"/>
      <c r="BHG12" s="80"/>
      <c r="BHH12" s="80"/>
      <c r="BHI12" s="80"/>
      <c r="BHJ12" s="80"/>
      <c r="BHK12" s="80"/>
      <c r="BHL12" s="80"/>
      <c r="BHM12" s="80"/>
      <c r="BHN12" s="80"/>
      <c r="BHO12" s="80"/>
      <c r="BHP12" s="80"/>
      <c r="BHQ12" s="80"/>
      <c r="BHR12" s="80"/>
      <c r="BHS12" s="80"/>
      <c r="BHT12" s="80"/>
      <c r="BHU12" s="80"/>
      <c r="BHV12" s="80"/>
      <c r="BHW12" s="80"/>
      <c r="BHX12" s="80"/>
      <c r="BHY12" s="80"/>
      <c r="BHZ12" s="80"/>
      <c r="BIA12" s="80"/>
      <c r="BIB12" s="80"/>
      <c r="BIC12" s="80"/>
      <c r="BID12" s="80"/>
      <c r="BIE12" s="80"/>
      <c r="BIF12" s="80"/>
      <c r="BIG12" s="80"/>
      <c r="BIH12" s="80"/>
      <c r="BII12" s="80"/>
      <c r="BIJ12" s="80"/>
      <c r="BIK12" s="80"/>
      <c r="BIL12" s="80"/>
      <c r="BIM12" s="80"/>
      <c r="BIN12" s="80"/>
      <c r="BIO12" s="80"/>
      <c r="BIP12" s="80"/>
      <c r="BIQ12" s="80"/>
      <c r="BIR12" s="80"/>
      <c r="BIS12" s="80"/>
      <c r="BIT12" s="80"/>
      <c r="BIU12" s="80"/>
      <c r="BIV12" s="80"/>
      <c r="BIW12" s="80"/>
      <c r="BIX12" s="80"/>
      <c r="BIY12" s="80"/>
      <c r="BIZ12" s="80"/>
      <c r="BJA12" s="80"/>
      <c r="BJB12" s="80"/>
      <c r="BJC12" s="80"/>
      <c r="BJD12" s="80"/>
      <c r="BJE12" s="80"/>
      <c r="BJF12" s="80"/>
      <c r="BJG12" s="80"/>
      <c r="BJH12" s="80"/>
      <c r="BJI12" s="80"/>
      <c r="BJJ12" s="80"/>
      <c r="BJK12" s="80"/>
      <c r="BJL12" s="80"/>
      <c r="BJM12" s="80"/>
      <c r="BJN12" s="80"/>
      <c r="BJO12" s="80"/>
      <c r="BJP12" s="80"/>
      <c r="BJQ12" s="80"/>
      <c r="BJR12" s="80"/>
      <c r="BJS12" s="80"/>
      <c r="BJT12" s="80"/>
      <c r="BJU12" s="80"/>
      <c r="BJV12" s="80"/>
      <c r="BJW12" s="80"/>
      <c r="BJX12" s="80"/>
      <c r="BJY12" s="80"/>
      <c r="BJZ12" s="80"/>
      <c r="BKA12" s="80"/>
      <c r="BKB12" s="80"/>
      <c r="BKC12" s="80"/>
      <c r="BKD12" s="80"/>
      <c r="BKE12" s="80"/>
      <c r="BKF12" s="80"/>
      <c r="BKG12" s="80"/>
      <c r="BKH12" s="80"/>
      <c r="BKI12" s="80"/>
      <c r="BKJ12" s="80"/>
      <c r="BKK12" s="80"/>
      <c r="BKL12" s="80"/>
      <c r="BKM12" s="80"/>
      <c r="BKN12" s="80"/>
      <c r="BKO12" s="80"/>
      <c r="BKP12" s="80"/>
      <c r="BKQ12" s="80"/>
      <c r="BKR12" s="80"/>
      <c r="BKS12" s="80"/>
      <c r="BKT12" s="80"/>
      <c r="BKU12" s="80"/>
      <c r="BKV12" s="80"/>
      <c r="BKW12" s="80"/>
      <c r="BKX12" s="80"/>
      <c r="BKY12" s="80"/>
      <c r="BKZ12" s="80"/>
      <c r="BLA12" s="80"/>
      <c r="BLB12" s="80"/>
      <c r="BLC12" s="80"/>
      <c r="BLD12" s="80"/>
      <c r="BLE12" s="80"/>
      <c r="BLF12" s="80"/>
      <c r="BLG12" s="80"/>
      <c r="BLH12" s="80"/>
      <c r="BLI12" s="80"/>
      <c r="BLJ12" s="80"/>
      <c r="BLK12" s="80"/>
      <c r="BLL12" s="80"/>
      <c r="BLM12" s="80"/>
      <c r="BLN12" s="80"/>
      <c r="BLO12" s="80"/>
      <c r="BLP12" s="80"/>
      <c r="BLQ12" s="80"/>
      <c r="BLR12" s="80"/>
      <c r="BLS12" s="80"/>
      <c r="BLT12" s="80"/>
      <c r="BLU12" s="80"/>
      <c r="BLV12" s="80"/>
      <c r="BLW12" s="80"/>
      <c r="BLX12" s="80"/>
      <c r="BLY12" s="80"/>
      <c r="BLZ12" s="80"/>
      <c r="BMA12" s="80"/>
      <c r="BMB12" s="80"/>
      <c r="BMC12" s="80"/>
      <c r="BMD12" s="80"/>
      <c r="BME12" s="80"/>
      <c r="BMF12" s="80"/>
      <c r="BMG12" s="80"/>
      <c r="BMH12" s="80"/>
      <c r="BMI12" s="80"/>
      <c r="BMJ12" s="80"/>
      <c r="BMK12" s="80"/>
      <c r="BML12" s="80"/>
      <c r="BMM12" s="80"/>
      <c r="BMN12" s="80"/>
      <c r="BMO12" s="80"/>
      <c r="BMP12" s="80"/>
      <c r="BMQ12" s="80"/>
      <c r="BMR12" s="80"/>
      <c r="BMS12" s="80"/>
      <c r="BMT12" s="80"/>
      <c r="BMU12" s="80"/>
      <c r="BMV12" s="80"/>
      <c r="BMW12" s="80"/>
      <c r="BMX12" s="80"/>
      <c r="BMY12" s="80"/>
      <c r="BMZ12" s="80"/>
      <c r="BNA12" s="80"/>
      <c r="BNB12" s="80"/>
      <c r="BNC12" s="80"/>
      <c r="BND12" s="80"/>
      <c r="BNE12" s="80"/>
      <c r="BNF12" s="80"/>
      <c r="BNG12" s="80"/>
      <c r="BNH12" s="80"/>
      <c r="BNI12" s="80"/>
      <c r="BNJ12" s="80"/>
      <c r="BNK12" s="80"/>
      <c r="BNL12" s="80"/>
      <c r="BNM12" s="80"/>
      <c r="BNN12" s="80"/>
      <c r="BNO12" s="80"/>
      <c r="BNP12" s="80"/>
      <c r="BNQ12" s="80"/>
      <c r="BNR12" s="80"/>
      <c r="BNS12" s="80"/>
      <c r="BNT12" s="80"/>
      <c r="BNU12" s="80"/>
      <c r="BNV12" s="80"/>
      <c r="BNW12" s="80"/>
      <c r="BNX12" s="80"/>
      <c r="BNY12" s="80"/>
      <c r="BNZ12" s="80"/>
      <c r="BOA12" s="80"/>
      <c r="BOB12" s="80"/>
      <c r="BOC12" s="80"/>
      <c r="BOD12" s="80"/>
      <c r="BOE12" s="80"/>
      <c r="BOF12" s="80"/>
      <c r="BOG12" s="80"/>
      <c r="BOH12" s="80"/>
      <c r="BOI12" s="80"/>
      <c r="BOJ12" s="80"/>
      <c r="BOK12" s="80"/>
      <c r="BOL12" s="80"/>
      <c r="BOM12" s="80"/>
      <c r="BON12" s="80"/>
      <c r="BOO12" s="80"/>
      <c r="BOP12" s="80"/>
      <c r="BOQ12" s="80"/>
      <c r="BOR12" s="80"/>
      <c r="BOS12" s="80"/>
      <c r="BOT12" s="80"/>
      <c r="BOU12" s="80"/>
      <c r="BOV12" s="80"/>
      <c r="BOW12" s="80"/>
      <c r="BOX12" s="80"/>
      <c r="BOY12" s="80"/>
      <c r="BOZ12" s="80"/>
      <c r="BPA12" s="80"/>
      <c r="BPB12" s="80"/>
      <c r="BPC12" s="80"/>
      <c r="BPD12" s="80"/>
      <c r="BPE12" s="80"/>
      <c r="BPF12" s="80"/>
      <c r="BPG12" s="80"/>
      <c r="BPH12" s="80"/>
      <c r="BPI12" s="80"/>
      <c r="BPJ12" s="80"/>
      <c r="BPK12" s="80"/>
      <c r="BPL12" s="80"/>
      <c r="BPM12" s="80"/>
      <c r="BPN12" s="80"/>
      <c r="BPO12" s="80"/>
      <c r="BPP12" s="80"/>
      <c r="BPQ12" s="80"/>
      <c r="BPR12" s="80"/>
      <c r="BPS12" s="80"/>
      <c r="BPT12" s="80"/>
      <c r="BPU12" s="80"/>
      <c r="BPV12" s="80"/>
      <c r="BPW12" s="80"/>
      <c r="BPX12" s="80"/>
      <c r="BPY12" s="80"/>
      <c r="BPZ12" s="80"/>
      <c r="BQA12" s="80"/>
      <c r="BQB12" s="80"/>
      <c r="BQC12" s="80"/>
      <c r="BQD12" s="80"/>
      <c r="BQE12" s="80"/>
      <c r="BQF12" s="80"/>
      <c r="BQG12" s="80"/>
      <c r="BQH12" s="80"/>
      <c r="BQI12" s="80"/>
      <c r="BQJ12" s="80"/>
      <c r="BQK12" s="80"/>
      <c r="BQL12" s="80"/>
      <c r="BQM12" s="80"/>
      <c r="BQN12" s="80"/>
      <c r="BQO12" s="80"/>
      <c r="BQP12" s="80"/>
      <c r="BQQ12" s="80"/>
      <c r="BQR12" s="80"/>
      <c r="BQS12" s="80"/>
      <c r="BQT12" s="80"/>
      <c r="BQU12" s="80"/>
      <c r="BQV12" s="80"/>
      <c r="BQW12" s="80"/>
      <c r="BQX12" s="80"/>
      <c r="BQY12" s="80"/>
      <c r="BQZ12" s="80"/>
      <c r="BRA12" s="80"/>
      <c r="BRB12" s="80"/>
      <c r="BRC12" s="80"/>
      <c r="BRD12" s="80"/>
      <c r="BRE12" s="80"/>
      <c r="BRF12" s="80"/>
      <c r="BRG12" s="80"/>
      <c r="BRH12" s="80"/>
      <c r="BRI12" s="80"/>
      <c r="BRJ12" s="80"/>
      <c r="BRK12" s="80"/>
      <c r="BRL12" s="80"/>
      <c r="BRM12" s="80"/>
      <c r="BRN12" s="80"/>
      <c r="BRO12" s="80"/>
      <c r="BRP12" s="80"/>
      <c r="BRQ12" s="80"/>
      <c r="BRR12" s="80"/>
      <c r="BRS12" s="80"/>
      <c r="BRT12" s="80"/>
      <c r="BRU12" s="80"/>
      <c r="BRV12" s="80"/>
      <c r="BRW12" s="80"/>
      <c r="BRX12" s="80"/>
      <c r="BRY12" s="80"/>
      <c r="BRZ12" s="80"/>
      <c r="BSA12" s="80"/>
      <c r="BSB12" s="80"/>
      <c r="BSC12" s="80"/>
      <c r="BSD12" s="80"/>
      <c r="BSE12" s="80"/>
      <c r="BSF12" s="80"/>
      <c r="BSG12" s="80"/>
      <c r="BSH12" s="80"/>
      <c r="BSI12" s="80"/>
      <c r="BSJ12" s="80"/>
      <c r="BSK12" s="80"/>
      <c r="BSL12" s="80"/>
      <c r="BSM12" s="80"/>
      <c r="BSN12" s="80"/>
      <c r="BSO12" s="80"/>
      <c r="BSP12" s="80"/>
      <c r="BSQ12" s="80"/>
      <c r="BSR12" s="80"/>
      <c r="BSS12" s="80"/>
      <c r="BST12" s="80"/>
      <c r="BSU12" s="80"/>
      <c r="BSV12" s="80"/>
      <c r="BSW12" s="80"/>
      <c r="BSX12" s="80"/>
      <c r="BSY12" s="80"/>
      <c r="BSZ12" s="80"/>
      <c r="BTA12" s="80"/>
      <c r="BTB12" s="80"/>
      <c r="BTC12" s="80"/>
      <c r="BTD12" s="80"/>
      <c r="BTE12" s="80"/>
      <c r="BTF12" s="80"/>
      <c r="BTG12" s="80"/>
      <c r="BTH12" s="80"/>
      <c r="BTI12" s="80"/>
      <c r="BTJ12" s="80"/>
      <c r="BTK12" s="80"/>
      <c r="BTL12" s="80"/>
      <c r="BTM12" s="80"/>
      <c r="BTN12" s="80"/>
      <c r="BTO12" s="80"/>
      <c r="BTP12" s="80"/>
      <c r="BTQ12" s="80"/>
      <c r="BTR12" s="80"/>
      <c r="BTS12" s="80"/>
      <c r="BTT12" s="80"/>
      <c r="BTU12" s="80"/>
      <c r="BTV12" s="80"/>
      <c r="BTW12" s="80"/>
      <c r="BTX12" s="80"/>
      <c r="BTY12" s="80"/>
      <c r="BTZ12" s="80"/>
      <c r="BUA12" s="80"/>
      <c r="BUB12" s="80"/>
      <c r="BUC12" s="80"/>
      <c r="BUD12" s="80"/>
      <c r="BUE12" s="80"/>
      <c r="BUF12" s="80"/>
      <c r="BUG12" s="80"/>
      <c r="BUH12" s="80"/>
      <c r="BUI12" s="80"/>
      <c r="BUJ12" s="80"/>
      <c r="BUK12" s="80"/>
      <c r="BUL12" s="80"/>
      <c r="BUM12" s="80"/>
      <c r="BUN12" s="80"/>
      <c r="BUO12" s="80"/>
      <c r="BUP12" s="80"/>
      <c r="BUQ12" s="80"/>
      <c r="BUR12" s="80"/>
      <c r="BUS12" s="80"/>
      <c r="BUT12" s="80"/>
      <c r="BUU12" s="80"/>
      <c r="BUV12" s="80"/>
      <c r="BUW12" s="80"/>
      <c r="BUX12" s="80"/>
      <c r="BUY12" s="80"/>
      <c r="BUZ12" s="80"/>
      <c r="BVA12" s="80"/>
      <c r="BVB12" s="80"/>
      <c r="BVC12" s="80"/>
      <c r="BVD12" s="80"/>
      <c r="BVE12" s="80"/>
      <c r="BVF12" s="80"/>
      <c r="BVG12" s="80"/>
      <c r="BVH12" s="80"/>
      <c r="BVI12" s="80"/>
      <c r="BVJ12" s="80"/>
      <c r="BVK12" s="80"/>
      <c r="BVL12" s="80"/>
      <c r="BVM12" s="80"/>
      <c r="BVN12" s="80"/>
      <c r="BVO12" s="80"/>
      <c r="BVP12" s="80"/>
      <c r="BVQ12" s="80"/>
      <c r="BVR12" s="80"/>
      <c r="BVS12" s="80"/>
      <c r="BVT12" s="80"/>
      <c r="BVU12" s="80"/>
      <c r="BVV12" s="80"/>
      <c r="BVW12" s="80"/>
      <c r="BVX12" s="80"/>
      <c r="BVY12" s="80"/>
      <c r="BVZ12" s="80"/>
      <c r="BWA12" s="80"/>
      <c r="BWB12" s="80"/>
      <c r="BWC12" s="80"/>
      <c r="BWD12" s="80"/>
      <c r="BWE12" s="80"/>
      <c r="BWF12" s="80"/>
      <c r="BWG12" s="80"/>
      <c r="BWH12" s="80"/>
      <c r="BWI12" s="80"/>
      <c r="BWJ12" s="80"/>
      <c r="BWK12" s="80"/>
      <c r="BWL12" s="80"/>
      <c r="BWM12" s="80"/>
      <c r="BWN12" s="80"/>
      <c r="BWO12" s="80"/>
      <c r="BWP12" s="80"/>
      <c r="BWQ12" s="80"/>
      <c r="BWR12" s="80"/>
      <c r="BWS12" s="80"/>
      <c r="BWT12" s="80"/>
      <c r="BWU12" s="80"/>
      <c r="BWV12" s="80"/>
      <c r="BWW12" s="80"/>
      <c r="BWX12" s="80"/>
      <c r="BWY12" s="80"/>
      <c r="BWZ12" s="80"/>
      <c r="BXA12" s="80"/>
      <c r="BXB12" s="80"/>
      <c r="BXC12" s="80"/>
      <c r="BXD12" s="80"/>
      <c r="BXE12" s="80"/>
      <c r="BXF12" s="80"/>
      <c r="BXG12" s="80"/>
      <c r="BXH12" s="80"/>
      <c r="BXI12" s="80"/>
      <c r="BXJ12" s="80"/>
      <c r="BXK12" s="80"/>
      <c r="BXL12" s="80"/>
      <c r="BXM12" s="80"/>
      <c r="BXN12" s="80"/>
      <c r="BXO12" s="80"/>
      <c r="BXP12" s="80"/>
      <c r="BXQ12" s="80"/>
      <c r="BXR12" s="80"/>
      <c r="BXS12" s="80"/>
      <c r="BXT12" s="80"/>
      <c r="BXU12" s="80"/>
      <c r="BXV12" s="80"/>
      <c r="BXW12" s="80"/>
      <c r="BXX12" s="80"/>
      <c r="BXY12" s="80"/>
      <c r="BXZ12" s="80"/>
      <c r="BYA12" s="80"/>
      <c r="BYB12" s="80"/>
      <c r="BYC12" s="80"/>
      <c r="BYD12" s="80"/>
      <c r="BYE12" s="80"/>
      <c r="BYF12" s="80"/>
      <c r="BYG12" s="80"/>
      <c r="BYH12" s="80"/>
      <c r="BYI12" s="80"/>
      <c r="BYJ12" s="80"/>
      <c r="BYK12" s="80"/>
      <c r="BYL12" s="80"/>
      <c r="BYM12" s="80"/>
      <c r="BYN12" s="80"/>
      <c r="BYO12" s="80"/>
      <c r="BYP12" s="80"/>
      <c r="BYQ12" s="80"/>
      <c r="BYR12" s="80"/>
      <c r="BYS12" s="80"/>
      <c r="BYT12" s="80"/>
      <c r="BYU12" s="80"/>
      <c r="BYV12" s="80"/>
      <c r="BYW12" s="80"/>
      <c r="BYX12" s="80"/>
      <c r="BYY12" s="80"/>
      <c r="BYZ12" s="80"/>
      <c r="BZA12" s="80"/>
      <c r="BZB12" s="80"/>
      <c r="BZC12" s="80"/>
      <c r="BZD12" s="80"/>
      <c r="BZE12" s="80"/>
      <c r="BZF12" s="80"/>
      <c r="BZG12" s="80"/>
      <c r="BZH12" s="80"/>
      <c r="BZI12" s="80"/>
      <c r="BZJ12" s="80"/>
      <c r="BZK12" s="80"/>
      <c r="BZL12" s="80"/>
      <c r="BZM12" s="80"/>
      <c r="BZN12" s="80"/>
      <c r="BZO12" s="80"/>
      <c r="BZP12" s="80"/>
      <c r="BZQ12" s="80"/>
      <c r="BZR12" s="80"/>
      <c r="BZS12" s="80"/>
      <c r="BZT12" s="80"/>
      <c r="BZU12" s="80"/>
      <c r="BZV12" s="80"/>
      <c r="BZW12" s="80"/>
      <c r="BZX12" s="80"/>
      <c r="BZY12" s="80"/>
      <c r="BZZ12" s="80"/>
      <c r="CAA12" s="80"/>
      <c r="CAB12" s="80"/>
      <c r="CAC12" s="80"/>
      <c r="CAD12" s="80"/>
      <c r="CAE12" s="80"/>
      <c r="CAF12" s="80"/>
      <c r="CAG12" s="80"/>
      <c r="CAH12" s="80"/>
      <c r="CAI12" s="80"/>
      <c r="CAJ12" s="80"/>
      <c r="CAK12" s="80"/>
      <c r="CAL12" s="80"/>
      <c r="CAM12" s="80"/>
      <c r="CAN12" s="80"/>
      <c r="CAO12" s="80"/>
      <c r="CAP12" s="80"/>
      <c r="CAQ12" s="80"/>
      <c r="CAR12" s="80"/>
      <c r="CAS12" s="80"/>
      <c r="CAT12" s="80"/>
      <c r="CAU12" s="80"/>
      <c r="CAV12" s="80"/>
      <c r="CAW12" s="80"/>
      <c r="CAX12" s="80"/>
      <c r="CAY12" s="80"/>
      <c r="CAZ12" s="80"/>
      <c r="CBA12" s="80"/>
      <c r="CBB12" s="80"/>
      <c r="CBC12" s="80"/>
      <c r="CBD12" s="80"/>
      <c r="CBE12" s="80"/>
      <c r="CBF12" s="80"/>
      <c r="CBG12" s="80"/>
      <c r="CBH12" s="80"/>
      <c r="CBI12" s="80"/>
      <c r="CBJ12" s="80"/>
      <c r="CBK12" s="80"/>
      <c r="CBL12" s="80"/>
      <c r="CBM12" s="80"/>
      <c r="CBN12" s="80"/>
      <c r="CBO12" s="80"/>
      <c r="CBP12" s="80"/>
      <c r="CBQ12" s="80"/>
      <c r="CBR12" s="80"/>
      <c r="CBS12" s="80"/>
      <c r="CBT12" s="80"/>
      <c r="CBU12" s="80"/>
      <c r="CBV12" s="80"/>
      <c r="CBW12" s="80"/>
      <c r="CBX12" s="80"/>
      <c r="CBY12" s="80"/>
      <c r="CBZ12" s="80"/>
      <c r="CCA12" s="80"/>
      <c r="CCB12" s="80"/>
      <c r="CCC12" s="80"/>
      <c r="CCD12" s="80"/>
      <c r="CCE12" s="80"/>
      <c r="CCF12" s="80"/>
      <c r="CCG12" s="80"/>
      <c r="CCH12" s="80"/>
      <c r="CCI12" s="80"/>
      <c r="CCJ12" s="80"/>
      <c r="CCK12" s="80"/>
      <c r="CCL12" s="80"/>
      <c r="CCM12" s="80"/>
      <c r="CCN12" s="80"/>
      <c r="CCO12" s="80"/>
      <c r="CCP12" s="80"/>
      <c r="CCQ12" s="80"/>
      <c r="CCR12" s="80"/>
      <c r="CCS12" s="80"/>
      <c r="CCT12" s="80"/>
      <c r="CCU12" s="80"/>
      <c r="CCV12" s="80"/>
      <c r="CCW12" s="80"/>
      <c r="CCX12" s="80"/>
      <c r="CCY12" s="80"/>
      <c r="CCZ12" s="80"/>
      <c r="CDA12" s="80"/>
      <c r="CDB12" s="80"/>
      <c r="CDC12" s="80"/>
      <c r="CDD12" s="80"/>
      <c r="CDE12" s="80"/>
      <c r="CDF12" s="80"/>
      <c r="CDG12" s="80"/>
      <c r="CDH12" s="80"/>
      <c r="CDI12" s="80"/>
      <c r="CDJ12" s="80"/>
      <c r="CDK12" s="80"/>
      <c r="CDL12" s="80"/>
      <c r="CDM12" s="80"/>
      <c r="CDN12" s="80"/>
      <c r="CDO12" s="80"/>
      <c r="CDP12" s="80"/>
      <c r="CDQ12" s="80"/>
      <c r="CDR12" s="80"/>
      <c r="CDS12" s="80"/>
      <c r="CDT12" s="80"/>
      <c r="CDU12" s="80"/>
      <c r="CDV12" s="80"/>
      <c r="CDW12" s="80"/>
      <c r="CDX12" s="80"/>
      <c r="CDY12" s="80"/>
      <c r="CDZ12" s="80"/>
      <c r="CEA12" s="80"/>
      <c r="CEB12" s="80"/>
      <c r="CEC12" s="80"/>
      <c r="CED12" s="80"/>
      <c r="CEE12" s="80"/>
      <c r="CEF12" s="80"/>
      <c r="CEG12" s="80"/>
      <c r="CEH12" s="80"/>
      <c r="CEI12" s="80"/>
      <c r="CEJ12" s="80"/>
      <c r="CEK12" s="80"/>
      <c r="CEL12" s="80"/>
      <c r="CEM12" s="80"/>
      <c r="CEN12" s="80"/>
      <c r="CEO12" s="80"/>
      <c r="CEP12" s="80"/>
      <c r="CEQ12" s="80"/>
      <c r="CER12" s="80"/>
      <c r="CES12" s="80"/>
      <c r="CET12" s="80"/>
      <c r="CEU12" s="80"/>
      <c r="CEV12" s="80"/>
      <c r="CEW12" s="80"/>
      <c r="CEX12" s="80"/>
      <c r="CEY12" s="80"/>
      <c r="CEZ12" s="80"/>
      <c r="CFA12" s="80"/>
      <c r="CFB12" s="80"/>
      <c r="CFC12" s="80"/>
      <c r="CFD12" s="80"/>
      <c r="CFE12" s="80"/>
      <c r="CFF12" s="80"/>
      <c r="CFG12" s="80"/>
      <c r="CFH12" s="80"/>
      <c r="CFI12" s="80"/>
      <c r="CFJ12" s="80"/>
      <c r="CFK12" s="80"/>
      <c r="CFL12" s="80"/>
      <c r="CFM12" s="80"/>
      <c r="CFN12" s="80"/>
      <c r="CFO12" s="80"/>
      <c r="CFP12" s="80"/>
      <c r="CFQ12" s="80"/>
      <c r="CFR12" s="80"/>
      <c r="CFS12" s="80"/>
      <c r="CFT12" s="80"/>
      <c r="CFU12" s="80"/>
      <c r="CFV12" s="80"/>
      <c r="CFW12" s="80"/>
      <c r="CFX12" s="80"/>
      <c r="CFY12" s="80"/>
      <c r="CFZ12" s="80"/>
      <c r="CGA12" s="80"/>
      <c r="CGB12" s="80"/>
      <c r="CGC12" s="80"/>
      <c r="CGD12" s="80"/>
      <c r="CGE12" s="80"/>
      <c r="CGF12" s="80"/>
      <c r="CGG12" s="80"/>
      <c r="CGH12" s="80"/>
      <c r="CGI12" s="80"/>
      <c r="CGJ12" s="80"/>
      <c r="CGK12" s="80"/>
      <c r="CGL12" s="80"/>
      <c r="CGM12" s="80"/>
      <c r="CGN12" s="80"/>
      <c r="CGO12" s="80"/>
      <c r="CGP12" s="80"/>
      <c r="CGQ12" s="80"/>
      <c r="CGR12" s="80"/>
      <c r="CGS12" s="80"/>
      <c r="CGT12" s="80"/>
      <c r="CGU12" s="80"/>
      <c r="CGV12" s="80"/>
      <c r="CGW12" s="80"/>
      <c r="CGX12" s="80"/>
      <c r="CGY12" s="80"/>
      <c r="CGZ12" s="80"/>
      <c r="CHA12" s="80"/>
      <c r="CHB12" s="80"/>
      <c r="CHC12" s="80"/>
      <c r="CHD12" s="80"/>
      <c r="CHE12" s="80"/>
      <c r="CHF12" s="80"/>
      <c r="CHG12" s="80"/>
      <c r="CHH12" s="80"/>
      <c r="CHI12" s="80"/>
      <c r="CHJ12" s="80"/>
      <c r="CHK12" s="80"/>
      <c r="CHL12" s="80"/>
      <c r="CHM12" s="80"/>
      <c r="CHN12" s="80"/>
      <c r="CHO12" s="80"/>
      <c r="CHP12" s="80"/>
      <c r="CHQ12" s="80"/>
      <c r="CHR12" s="80"/>
      <c r="CHS12" s="80"/>
      <c r="CHT12" s="80"/>
      <c r="CHU12" s="80"/>
      <c r="CHV12" s="80"/>
      <c r="CHW12" s="80"/>
      <c r="CHX12" s="80"/>
      <c r="CHY12" s="80"/>
      <c r="CHZ12" s="80"/>
      <c r="CIA12" s="80"/>
      <c r="CIB12" s="80"/>
      <c r="CIC12" s="80"/>
      <c r="CID12" s="80"/>
      <c r="CIE12" s="80"/>
      <c r="CIF12" s="80"/>
      <c r="CIG12" s="80"/>
      <c r="CIH12" s="80"/>
      <c r="CII12" s="80"/>
      <c r="CIJ12" s="80"/>
      <c r="CIK12" s="80"/>
      <c r="CIL12" s="80"/>
      <c r="CIM12" s="80"/>
      <c r="CIN12" s="80"/>
      <c r="CIO12" s="80"/>
      <c r="CIP12" s="80"/>
      <c r="CIQ12" s="80"/>
      <c r="CIR12" s="80"/>
      <c r="CIS12" s="80"/>
      <c r="CIT12" s="80"/>
      <c r="CIU12" s="80"/>
      <c r="CIV12" s="80"/>
      <c r="CIW12" s="80"/>
      <c r="CIX12" s="80"/>
      <c r="CIY12" s="80"/>
      <c r="CIZ12" s="80"/>
      <c r="CJA12" s="80"/>
      <c r="CJB12" s="80"/>
      <c r="CJC12" s="80"/>
      <c r="CJD12" s="80"/>
      <c r="CJE12" s="80"/>
      <c r="CJF12" s="80"/>
      <c r="CJG12" s="80"/>
      <c r="CJH12" s="80"/>
      <c r="CJI12" s="80"/>
      <c r="CJJ12" s="80"/>
      <c r="CJK12" s="80"/>
      <c r="CJL12" s="80"/>
      <c r="CJM12" s="80"/>
      <c r="CJN12" s="80"/>
      <c r="CJO12" s="80"/>
      <c r="CJP12" s="80"/>
      <c r="CJQ12" s="80"/>
      <c r="CJR12" s="80"/>
      <c r="CJS12" s="80"/>
      <c r="CJT12" s="80"/>
      <c r="CJU12" s="80"/>
      <c r="CJV12" s="80"/>
      <c r="CJW12" s="80"/>
      <c r="CJX12" s="80"/>
      <c r="CJY12" s="80"/>
      <c r="CJZ12" s="80"/>
      <c r="CKA12" s="80"/>
      <c r="CKB12" s="80"/>
      <c r="CKC12" s="80"/>
      <c r="CKD12" s="80"/>
      <c r="CKE12" s="80"/>
      <c r="CKF12" s="80"/>
      <c r="CKG12" s="80"/>
      <c r="CKH12" s="80"/>
      <c r="CKI12" s="80"/>
      <c r="CKJ12" s="80"/>
      <c r="CKK12" s="80"/>
      <c r="CKL12" s="80"/>
      <c r="CKM12" s="80"/>
      <c r="CKN12" s="80"/>
      <c r="CKO12" s="80"/>
      <c r="CKP12" s="80"/>
      <c r="CKQ12" s="80"/>
      <c r="CKR12" s="80"/>
      <c r="CKS12" s="80"/>
      <c r="CKT12" s="80"/>
      <c r="CKU12" s="80"/>
      <c r="CKV12" s="80"/>
      <c r="CKW12" s="80"/>
      <c r="CKX12" s="80"/>
      <c r="CKY12" s="80"/>
      <c r="CKZ12" s="80"/>
      <c r="CLA12" s="80"/>
      <c r="CLB12" s="80"/>
      <c r="CLC12" s="80"/>
      <c r="CLD12" s="80"/>
      <c r="CLE12" s="80"/>
      <c r="CLF12" s="80"/>
      <c r="CLG12" s="80"/>
      <c r="CLH12" s="80"/>
      <c r="CLI12" s="80"/>
      <c r="CLJ12" s="80"/>
      <c r="CLK12" s="80"/>
      <c r="CLL12" s="80"/>
      <c r="CLM12" s="80"/>
      <c r="CLN12" s="80"/>
      <c r="CLO12" s="80"/>
      <c r="CLP12" s="80"/>
      <c r="CLQ12" s="80"/>
      <c r="CLR12" s="80"/>
      <c r="CLS12" s="80"/>
      <c r="CLT12" s="80"/>
      <c r="CLU12" s="80"/>
      <c r="CLV12" s="80"/>
      <c r="CLW12" s="80"/>
      <c r="CLX12" s="80"/>
      <c r="CLY12" s="80"/>
      <c r="CLZ12" s="80"/>
      <c r="CMA12" s="80"/>
      <c r="CMB12" s="80"/>
      <c r="CMC12" s="80"/>
      <c r="CMD12" s="80"/>
      <c r="CME12" s="80"/>
      <c r="CMF12" s="80"/>
      <c r="CMG12" s="80"/>
      <c r="CMH12" s="80"/>
      <c r="CMI12" s="80"/>
      <c r="CMJ12" s="80"/>
      <c r="CMK12" s="80"/>
      <c r="CML12" s="80"/>
      <c r="CMM12" s="80"/>
      <c r="CMN12" s="80"/>
      <c r="CMO12" s="80"/>
      <c r="CMP12" s="80"/>
      <c r="CMQ12" s="80"/>
      <c r="CMR12" s="80"/>
      <c r="CMS12" s="80"/>
      <c r="CMT12" s="80"/>
      <c r="CMU12" s="80"/>
      <c r="CMV12" s="80"/>
      <c r="CMW12" s="80"/>
      <c r="CMX12" s="80"/>
      <c r="CMY12" s="80"/>
      <c r="CMZ12" s="80"/>
      <c r="CNA12" s="80"/>
      <c r="CNB12" s="80"/>
      <c r="CNC12" s="80"/>
      <c r="CND12" s="80"/>
      <c r="CNE12" s="80"/>
      <c r="CNF12" s="80"/>
      <c r="CNG12" s="80"/>
      <c r="CNH12" s="80"/>
      <c r="CNI12" s="80"/>
      <c r="CNJ12" s="80"/>
      <c r="CNK12" s="80"/>
      <c r="CNL12" s="80"/>
      <c r="CNM12" s="80"/>
      <c r="CNN12" s="80"/>
      <c r="CNO12" s="80"/>
      <c r="CNP12" s="80"/>
      <c r="CNQ12" s="80"/>
      <c r="CNR12" s="80"/>
      <c r="CNS12" s="80"/>
      <c r="CNT12" s="80"/>
      <c r="CNU12" s="80"/>
      <c r="CNV12" s="80"/>
      <c r="CNW12" s="80"/>
      <c r="CNX12" s="80"/>
      <c r="CNY12" s="80"/>
      <c r="CNZ12" s="80"/>
      <c r="COA12" s="80"/>
      <c r="COB12" s="80"/>
      <c r="COC12" s="80"/>
      <c r="COD12" s="80"/>
      <c r="COE12" s="80"/>
      <c r="COF12" s="80"/>
      <c r="COG12" s="80"/>
      <c r="COH12" s="80"/>
      <c r="COI12" s="80"/>
      <c r="COJ12" s="80"/>
      <c r="COK12" s="80"/>
      <c r="COL12" s="80"/>
      <c r="COM12" s="80"/>
      <c r="CON12" s="80"/>
      <c r="COO12" s="80"/>
      <c r="COP12" s="80"/>
      <c r="COQ12" s="80"/>
      <c r="COR12" s="80"/>
      <c r="COS12" s="80"/>
      <c r="COT12" s="80"/>
      <c r="COU12" s="80"/>
      <c r="COV12" s="80"/>
      <c r="COW12" s="80"/>
      <c r="COX12" s="80"/>
      <c r="COY12" s="80"/>
      <c r="COZ12" s="80"/>
      <c r="CPA12" s="80"/>
      <c r="CPB12" s="80"/>
      <c r="CPC12" s="80"/>
      <c r="CPD12" s="80"/>
      <c r="CPE12" s="80"/>
      <c r="CPF12" s="80"/>
      <c r="CPG12" s="80"/>
      <c r="CPH12" s="80"/>
      <c r="CPI12" s="80"/>
      <c r="CPJ12" s="80"/>
      <c r="CPK12" s="80"/>
      <c r="CPL12" s="80"/>
      <c r="CPM12" s="80"/>
      <c r="CPN12" s="80"/>
      <c r="CPO12" s="80"/>
      <c r="CPP12" s="80"/>
      <c r="CPQ12" s="80"/>
      <c r="CPR12" s="80"/>
      <c r="CPS12" s="80"/>
      <c r="CPT12" s="80"/>
      <c r="CPU12" s="80"/>
      <c r="CPV12" s="80"/>
      <c r="CPW12" s="80"/>
      <c r="CPX12" s="80"/>
      <c r="CPY12" s="80"/>
      <c r="CPZ12" s="80"/>
      <c r="CQA12" s="80"/>
      <c r="CQB12" s="80"/>
      <c r="CQC12" s="80"/>
      <c r="CQD12" s="80"/>
      <c r="CQE12" s="80"/>
      <c r="CQF12" s="80"/>
      <c r="CQG12" s="80"/>
      <c r="CQH12" s="80"/>
      <c r="CQI12" s="80"/>
      <c r="CQJ12" s="80"/>
      <c r="CQK12" s="80"/>
      <c r="CQL12" s="80"/>
      <c r="CQM12" s="80"/>
      <c r="CQN12" s="80"/>
      <c r="CQO12" s="80"/>
      <c r="CQP12" s="80"/>
      <c r="CQQ12" s="80"/>
      <c r="CQR12" s="80"/>
      <c r="CQS12" s="80"/>
      <c r="CQT12" s="80"/>
      <c r="CQU12" s="80"/>
      <c r="CQV12" s="80"/>
      <c r="CQW12" s="80"/>
      <c r="CQX12" s="80"/>
      <c r="CQY12" s="80"/>
      <c r="CQZ12" s="80"/>
      <c r="CRA12" s="80"/>
      <c r="CRB12" s="80"/>
      <c r="CRC12" s="80"/>
      <c r="CRD12" s="80"/>
      <c r="CRE12" s="80"/>
      <c r="CRF12" s="80"/>
      <c r="CRG12" s="80"/>
      <c r="CRH12" s="80"/>
      <c r="CRI12" s="80"/>
      <c r="CRJ12" s="80"/>
      <c r="CRK12" s="80"/>
      <c r="CRL12" s="80"/>
      <c r="CRM12" s="80"/>
      <c r="CRN12" s="80"/>
      <c r="CRO12" s="80"/>
      <c r="CRP12" s="80"/>
      <c r="CRQ12" s="80"/>
      <c r="CRR12" s="80"/>
      <c r="CRS12" s="80"/>
      <c r="CRT12" s="80"/>
      <c r="CRU12" s="80"/>
      <c r="CRV12" s="80"/>
      <c r="CRW12" s="80"/>
      <c r="CRX12" s="80"/>
      <c r="CRY12" s="80"/>
      <c r="CRZ12" s="80"/>
      <c r="CSA12" s="80"/>
      <c r="CSB12" s="80"/>
      <c r="CSC12" s="80"/>
      <c r="CSD12" s="80"/>
      <c r="CSE12" s="80"/>
      <c r="CSF12" s="80"/>
      <c r="CSG12" s="80"/>
      <c r="CSH12" s="80"/>
      <c r="CSI12" s="80"/>
      <c r="CSJ12" s="80"/>
      <c r="CSK12" s="80"/>
      <c r="CSL12" s="80"/>
      <c r="CSM12" s="80"/>
      <c r="CSN12" s="80"/>
      <c r="CSO12" s="80"/>
      <c r="CSP12" s="80"/>
      <c r="CSQ12" s="80"/>
      <c r="CSR12" s="80"/>
      <c r="CSS12" s="80"/>
      <c r="CST12" s="80"/>
      <c r="CSU12" s="80"/>
      <c r="CSV12" s="80"/>
      <c r="CSW12" s="80"/>
      <c r="CSX12" s="80"/>
      <c r="CSY12" s="80"/>
      <c r="CSZ12" s="80"/>
      <c r="CTA12" s="80"/>
      <c r="CTB12" s="80"/>
      <c r="CTC12" s="80"/>
      <c r="CTD12" s="80"/>
      <c r="CTE12" s="80"/>
      <c r="CTF12" s="80"/>
      <c r="CTG12" s="80"/>
      <c r="CTH12" s="80"/>
      <c r="CTI12" s="80"/>
      <c r="CTJ12" s="80"/>
      <c r="CTK12" s="80"/>
      <c r="CTL12" s="80"/>
      <c r="CTM12" s="80"/>
      <c r="CTN12" s="80"/>
      <c r="CTO12" s="80"/>
      <c r="CTP12" s="80"/>
      <c r="CTQ12" s="80"/>
      <c r="CTR12" s="80"/>
      <c r="CTS12" s="80"/>
      <c r="CTT12" s="80"/>
      <c r="CTU12" s="80"/>
      <c r="CTV12" s="80"/>
      <c r="CTW12" s="80"/>
      <c r="CTX12" s="80"/>
      <c r="CTY12" s="80"/>
      <c r="CTZ12" s="80"/>
      <c r="CUA12" s="80"/>
      <c r="CUB12" s="80"/>
      <c r="CUC12" s="80"/>
      <c r="CUD12" s="80"/>
      <c r="CUE12" s="80"/>
      <c r="CUF12" s="80"/>
      <c r="CUG12" s="80"/>
      <c r="CUH12" s="80"/>
      <c r="CUI12" s="80"/>
      <c r="CUJ12" s="80"/>
      <c r="CUK12" s="80"/>
      <c r="CUL12" s="80"/>
      <c r="CUM12" s="80"/>
      <c r="CUN12" s="80"/>
      <c r="CUO12" s="80"/>
      <c r="CUP12" s="80"/>
      <c r="CUQ12" s="80"/>
      <c r="CUR12" s="80"/>
      <c r="CUS12" s="80"/>
      <c r="CUT12" s="80"/>
      <c r="CUU12" s="80"/>
      <c r="CUV12" s="80"/>
      <c r="CUW12" s="80"/>
      <c r="CUX12" s="80"/>
      <c r="CUY12" s="80"/>
      <c r="CUZ12" s="80"/>
      <c r="CVA12" s="80"/>
      <c r="CVB12" s="80"/>
      <c r="CVC12" s="80"/>
      <c r="CVD12" s="80"/>
      <c r="CVE12" s="80"/>
      <c r="CVF12" s="80"/>
      <c r="CVG12" s="80"/>
      <c r="CVH12" s="80"/>
      <c r="CVI12" s="80"/>
      <c r="CVJ12" s="80"/>
      <c r="CVK12" s="80"/>
      <c r="CVL12" s="80"/>
      <c r="CVM12" s="80"/>
      <c r="CVN12" s="80"/>
      <c r="CVO12" s="80"/>
      <c r="CVP12" s="80"/>
      <c r="CVQ12" s="80"/>
      <c r="CVR12" s="80"/>
      <c r="CVS12" s="80"/>
      <c r="CVT12" s="80"/>
      <c r="CVU12" s="80"/>
      <c r="CVV12" s="80"/>
      <c r="CVW12" s="80"/>
      <c r="CVX12" s="80"/>
      <c r="CVY12" s="80"/>
      <c r="CVZ12" s="80"/>
      <c r="CWA12" s="80"/>
      <c r="CWB12" s="80"/>
      <c r="CWC12" s="80"/>
      <c r="CWD12" s="80"/>
      <c r="CWE12" s="80"/>
      <c r="CWF12" s="80"/>
      <c r="CWG12" s="80"/>
      <c r="CWH12" s="80"/>
      <c r="CWI12" s="80"/>
      <c r="CWJ12" s="80"/>
      <c r="CWK12" s="80"/>
      <c r="CWL12" s="80"/>
      <c r="CWM12" s="80"/>
      <c r="CWN12" s="80"/>
      <c r="CWO12" s="80"/>
      <c r="CWP12" s="80"/>
      <c r="CWQ12" s="80"/>
      <c r="CWR12" s="80"/>
      <c r="CWS12" s="80"/>
      <c r="CWT12" s="80"/>
      <c r="CWU12" s="80"/>
      <c r="CWV12" s="80"/>
      <c r="CWW12" s="80"/>
      <c r="CWX12" s="80"/>
      <c r="CWY12" s="80"/>
      <c r="CWZ12" s="80"/>
      <c r="CXA12" s="80"/>
      <c r="CXB12" s="80"/>
      <c r="CXC12" s="80"/>
      <c r="CXD12" s="80"/>
      <c r="CXE12" s="80"/>
      <c r="CXF12" s="80"/>
      <c r="CXG12" s="80"/>
      <c r="CXH12" s="80"/>
      <c r="CXI12" s="80"/>
      <c r="CXJ12" s="80"/>
      <c r="CXK12" s="80"/>
      <c r="CXL12" s="80"/>
      <c r="CXM12" s="80"/>
      <c r="CXN12" s="80"/>
      <c r="CXO12" s="80"/>
      <c r="CXP12" s="80"/>
      <c r="CXQ12" s="80"/>
      <c r="CXR12" s="80"/>
      <c r="CXS12" s="80"/>
      <c r="CXT12" s="80"/>
      <c r="CXU12" s="80"/>
      <c r="CXV12" s="80"/>
      <c r="CXW12" s="80"/>
      <c r="CXX12" s="80"/>
      <c r="CXY12" s="80"/>
      <c r="CXZ12" s="80"/>
      <c r="CYA12" s="80"/>
      <c r="CYB12" s="80"/>
      <c r="CYC12" s="80"/>
      <c r="CYD12" s="80"/>
      <c r="CYE12" s="80"/>
      <c r="CYF12" s="80"/>
      <c r="CYG12" s="80"/>
      <c r="CYH12" s="80"/>
      <c r="CYI12" s="80"/>
      <c r="CYJ12" s="80"/>
      <c r="CYK12" s="80"/>
      <c r="CYL12" s="80"/>
      <c r="CYM12" s="80"/>
      <c r="CYN12" s="80"/>
      <c r="CYO12" s="80"/>
      <c r="CYP12" s="80"/>
      <c r="CYQ12" s="80"/>
      <c r="CYR12" s="80"/>
      <c r="CYS12" s="80"/>
      <c r="CYT12" s="80"/>
      <c r="CYU12" s="80"/>
      <c r="CYV12" s="80"/>
      <c r="CYW12" s="80"/>
      <c r="CYX12" s="80"/>
      <c r="CYY12" s="80"/>
      <c r="CYZ12" s="80"/>
      <c r="CZA12" s="80"/>
      <c r="CZB12" s="80"/>
      <c r="CZC12" s="80"/>
      <c r="CZD12" s="80"/>
      <c r="CZE12" s="80"/>
      <c r="CZF12" s="80"/>
      <c r="CZG12" s="80"/>
      <c r="CZH12" s="80"/>
      <c r="CZI12" s="80"/>
      <c r="CZJ12" s="80"/>
      <c r="CZK12" s="80"/>
      <c r="CZL12" s="80"/>
      <c r="CZM12" s="80"/>
      <c r="CZN12" s="80"/>
      <c r="CZO12" s="80"/>
      <c r="CZP12" s="80"/>
      <c r="CZQ12" s="80"/>
      <c r="CZR12" s="80"/>
      <c r="CZS12" s="80"/>
      <c r="CZT12" s="80"/>
      <c r="CZU12" s="80"/>
      <c r="CZV12" s="80"/>
      <c r="CZW12" s="80"/>
      <c r="CZX12" s="80"/>
      <c r="CZY12" s="80"/>
      <c r="CZZ12" s="80"/>
      <c r="DAA12" s="80"/>
      <c r="DAB12" s="80"/>
      <c r="DAC12" s="80"/>
      <c r="DAD12" s="80"/>
      <c r="DAE12" s="80"/>
      <c r="DAF12" s="80"/>
      <c r="DAG12" s="80"/>
      <c r="DAH12" s="80"/>
      <c r="DAI12" s="80"/>
      <c r="DAJ12" s="80"/>
      <c r="DAK12" s="80"/>
      <c r="DAL12" s="80"/>
      <c r="DAM12" s="80"/>
      <c r="DAN12" s="80"/>
      <c r="DAO12" s="80"/>
      <c r="DAP12" s="80"/>
      <c r="DAQ12" s="80"/>
      <c r="DAR12" s="80"/>
      <c r="DAS12" s="80"/>
      <c r="DAT12" s="80"/>
      <c r="DAU12" s="80"/>
      <c r="DAV12" s="80"/>
      <c r="DAW12" s="80"/>
      <c r="DAX12" s="80"/>
      <c r="DAY12" s="80"/>
      <c r="DAZ12" s="80"/>
      <c r="DBA12" s="80"/>
      <c r="DBB12" s="80"/>
      <c r="DBC12" s="80"/>
      <c r="DBD12" s="80"/>
      <c r="DBE12" s="80"/>
      <c r="DBF12" s="80"/>
      <c r="DBG12" s="80"/>
      <c r="DBH12" s="80"/>
      <c r="DBI12" s="80"/>
      <c r="DBJ12" s="80"/>
      <c r="DBK12" s="80"/>
      <c r="DBL12" s="80"/>
      <c r="DBM12" s="80"/>
      <c r="DBN12" s="80"/>
      <c r="DBO12" s="80"/>
      <c r="DBP12" s="80"/>
      <c r="DBQ12" s="80"/>
      <c r="DBR12" s="80"/>
      <c r="DBS12" s="80"/>
      <c r="DBT12" s="80"/>
      <c r="DBU12" s="80"/>
      <c r="DBV12" s="80"/>
      <c r="DBW12" s="80"/>
      <c r="DBX12" s="80"/>
      <c r="DBY12" s="80"/>
      <c r="DBZ12" s="80"/>
      <c r="DCA12" s="80"/>
      <c r="DCB12" s="80"/>
      <c r="DCC12" s="80"/>
      <c r="DCD12" s="80"/>
      <c r="DCE12" s="80"/>
      <c r="DCF12" s="80"/>
      <c r="DCG12" s="80"/>
      <c r="DCH12" s="80"/>
      <c r="DCI12" s="80"/>
      <c r="DCJ12" s="80"/>
      <c r="DCK12" s="80"/>
      <c r="DCL12" s="80"/>
      <c r="DCM12" s="80"/>
      <c r="DCN12" s="80"/>
      <c r="DCO12" s="80"/>
      <c r="DCP12" s="80"/>
      <c r="DCQ12" s="80"/>
      <c r="DCR12" s="80"/>
      <c r="DCS12" s="80"/>
      <c r="DCT12" s="80"/>
      <c r="DCU12" s="80"/>
      <c r="DCV12" s="80"/>
      <c r="DCW12" s="80"/>
      <c r="DCX12" s="80"/>
      <c r="DCY12" s="80"/>
      <c r="DCZ12" s="80"/>
      <c r="DDA12" s="80"/>
      <c r="DDB12" s="80"/>
      <c r="DDC12" s="80"/>
      <c r="DDD12" s="80"/>
      <c r="DDE12" s="80"/>
      <c r="DDF12" s="80"/>
      <c r="DDG12" s="80"/>
      <c r="DDH12" s="80"/>
      <c r="DDI12" s="80"/>
      <c r="DDJ12" s="80"/>
      <c r="DDK12" s="80"/>
      <c r="DDL12" s="80"/>
      <c r="DDM12" s="80"/>
      <c r="DDN12" s="80"/>
      <c r="DDO12" s="80"/>
      <c r="DDP12" s="80"/>
      <c r="DDQ12" s="80"/>
      <c r="DDR12" s="80"/>
      <c r="DDS12" s="80"/>
      <c r="DDT12" s="80"/>
      <c r="DDU12" s="80"/>
      <c r="DDV12" s="80"/>
      <c r="DDW12" s="80"/>
      <c r="DDX12" s="80"/>
      <c r="DDY12" s="80"/>
      <c r="DDZ12" s="80"/>
      <c r="DEA12" s="80"/>
      <c r="DEB12" s="80"/>
      <c r="DEC12" s="80"/>
      <c r="DED12" s="80"/>
      <c r="DEE12" s="80"/>
      <c r="DEF12" s="80"/>
      <c r="DEG12" s="80"/>
      <c r="DEH12" s="80"/>
      <c r="DEI12" s="80"/>
      <c r="DEJ12" s="80"/>
      <c r="DEK12" s="80"/>
      <c r="DEL12" s="80"/>
      <c r="DEM12" s="80"/>
      <c r="DEN12" s="80"/>
      <c r="DEO12" s="80"/>
      <c r="DEP12" s="80"/>
      <c r="DEQ12" s="80"/>
      <c r="DER12" s="80"/>
      <c r="DES12" s="80"/>
      <c r="DET12" s="80"/>
      <c r="DEU12" s="80"/>
      <c r="DEV12" s="80"/>
      <c r="DEW12" s="80"/>
      <c r="DEX12" s="80"/>
      <c r="DEY12" s="80"/>
      <c r="DEZ12" s="80"/>
      <c r="DFA12" s="80"/>
      <c r="DFB12" s="80"/>
      <c r="DFC12" s="80"/>
      <c r="DFD12" s="80"/>
      <c r="DFE12" s="80"/>
      <c r="DFF12" s="80"/>
      <c r="DFG12" s="80"/>
      <c r="DFH12" s="80"/>
      <c r="DFI12" s="80"/>
      <c r="DFJ12" s="80"/>
      <c r="DFK12" s="80"/>
      <c r="DFL12" s="80"/>
      <c r="DFM12" s="80"/>
      <c r="DFN12" s="80"/>
      <c r="DFO12" s="80"/>
      <c r="DFP12" s="80"/>
      <c r="DFQ12" s="80"/>
      <c r="DFR12" s="80"/>
      <c r="DFS12" s="80"/>
      <c r="DFT12" s="80"/>
      <c r="DFU12" s="80"/>
      <c r="DFV12" s="80"/>
      <c r="DFW12" s="80"/>
      <c r="DFX12" s="80"/>
      <c r="DFY12" s="80"/>
      <c r="DFZ12" s="80"/>
      <c r="DGA12" s="80"/>
      <c r="DGB12" s="80"/>
      <c r="DGC12" s="80"/>
      <c r="DGD12" s="80"/>
      <c r="DGE12" s="80"/>
      <c r="DGF12" s="80"/>
      <c r="DGG12" s="80"/>
      <c r="DGH12" s="80"/>
      <c r="DGI12" s="80"/>
      <c r="DGJ12" s="80"/>
      <c r="DGK12" s="80"/>
      <c r="DGL12" s="80"/>
      <c r="DGM12" s="80"/>
      <c r="DGN12" s="80"/>
      <c r="DGO12" s="80"/>
      <c r="DGP12" s="80"/>
      <c r="DGQ12" s="80"/>
      <c r="DGR12" s="80"/>
      <c r="DGS12" s="80"/>
      <c r="DGT12" s="80"/>
      <c r="DGU12" s="80"/>
      <c r="DGV12" s="80"/>
      <c r="DGW12" s="80"/>
      <c r="DGX12" s="80"/>
      <c r="DGY12" s="80"/>
      <c r="DGZ12" s="80"/>
      <c r="DHA12" s="80"/>
      <c r="DHB12" s="80"/>
      <c r="DHC12" s="80"/>
      <c r="DHD12" s="80"/>
      <c r="DHE12" s="80"/>
      <c r="DHF12" s="80"/>
      <c r="DHG12" s="80"/>
      <c r="DHH12" s="80"/>
      <c r="DHI12" s="80"/>
      <c r="DHJ12" s="80"/>
      <c r="DHK12" s="80"/>
      <c r="DHL12" s="80"/>
      <c r="DHM12" s="80"/>
      <c r="DHN12" s="80"/>
      <c r="DHO12" s="80"/>
      <c r="DHP12" s="80"/>
      <c r="DHQ12" s="80"/>
      <c r="DHR12" s="80"/>
      <c r="DHS12" s="80"/>
      <c r="DHT12" s="80"/>
      <c r="DHU12" s="80"/>
      <c r="DHV12" s="80"/>
      <c r="DHW12" s="80"/>
      <c r="DHX12" s="80"/>
      <c r="DHY12" s="80"/>
      <c r="DHZ12" s="80"/>
      <c r="DIA12" s="80"/>
      <c r="DIB12" s="80"/>
      <c r="DIC12" s="80"/>
      <c r="DID12" s="80"/>
      <c r="DIE12" s="80"/>
      <c r="DIF12" s="80"/>
      <c r="DIG12" s="80"/>
      <c r="DIH12" s="80"/>
      <c r="DII12" s="80"/>
      <c r="DIJ12" s="80"/>
      <c r="DIK12" s="80"/>
      <c r="DIL12" s="80"/>
      <c r="DIM12" s="80"/>
      <c r="DIN12" s="80"/>
      <c r="DIO12" s="80"/>
      <c r="DIP12" s="80"/>
      <c r="DIQ12" s="80"/>
      <c r="DIR12" s="80"/>
      <c r="DIS12" s="80"/>
      <c r="DIT12" s="80"/>
      <c r="DIU12" s="80"/>
      <c r="DIV12" s="80"/>
      <c r="DIW12" s="80"/>
      <c r="DIX12" s="80"/>
      <c r="DIY12" s="80"/>
      <c r="DIZ12" s="80"/>
      <c r="DJA12" s="80"/>
      <c r="DJB12" s="80"/>
      <c r="DJC12" s="80"/>
      <c r="DJD12" s="80"/>
      <c r="DJE12" s="80"/>
      <c r="DJF12" s="80"/>
      <c r="DJG12" s="80"/>
      <c r="DJH12" s="80"/>
      <c r="DJI12" s="80"/>
      <c r="DJJ12" s="80"/>
      <c r="DJK12" s="80"/>
      <c r="DJL12" s="80"/>
      <c r="DJM12" s="80"/>
      <c r="DJN12" s="80"/>
      <c r="DJO12" s="80"/>
      <c r="DJP12" s="80"/>
      <c r="DJQ12" s="80"/>
      <c r="DJR12" s="80"/>
      <c r="DJS12" s="80"/>
      <c r="DJT12" s="80"/>
      <c r="DJU12" s="80"/>
      <c r="DJV12" s="80"/>
      <c r="DJW12" s="80"/>
      <c r="DJX12" s="80"/>
      <c r="DJY12" s="80"/>
      <c r="DJZ12" s="80"/>
      <c r="DKA12" s="80"/>
      <c r="DKB12" s="80"/>
      <c r="DKC12" s="80"/>
      <c r="DKD12" s="80"/>
      <c r="DKE12" s="80"/>
      <c r="DKF12" s="80"/>
      <c r="DKG12" s="80"/>
      <c r="DKH12" s="80"/>
      <c r="DKI12" s="80"/>
      <c r="DKJ12" s="80"/>
      <c r="DKK12" s="80"/>
      <c r="DKL12" s="80"/>
      <c r="DKM12" s="80"/>
      <c r="DKN12" s="80"/>
      <c r="DKO12" s="80"/>
      <c r="DKP12" s="80"/>
      <c r="DKQ12" s="80"/>
      <c r="DKR12" s="80"/>
      <c r="DKS12" s="80"/>
      <c r="DKT12" s="80"/>
      <c r="DKU12" s="80"/>
      <c r="DKV12" s="80"/>
      <c r="DKW12" s="80"/>
      <c r="DKX12" s="80"/>
      <c r="DKY12" s="80"/>
      <c r="DKZ12" s="80"/>
      <c r="DLA12" s="80"/>
      <c r="DLB12" s="80"/>
      <c r="DLC12" s="80"/>
      <c r="DLD12" s="80"/>
      <c r="DLE12" s="80"/>
      <c r="DLF12" s="80"/>
      <c r="DLG12" s="80"/>
      <c r="DLH12" s="80"/>
      <c r="DLI12" s="80"/>
      <c r="DLJ12" s="80"/>
      <c r="DLK12" s="80"/>
      <c r="DLL12" s="80"/>
      <c r="DLM12" s="80"/>
      <c r="DLN12" s="80"/>
      <c r="DLO12" s="80"/>
      <c r="DLP12" s="80"/>
      <c r="DLQ12" s="80"/>
      <c r="DLR12" s="80"/>
      <c r="DLS12" s="80"/>
      <c r="DLT12" s="80"/>
      <c r="DLU12" s="80"/>
      <c r="DLV12" s="80"/>
      <c r="DLW12" s="80"/>
      <c r="DLX12" s="80"/>
      <c r="DLY12" s="80"/>
      <c r="DLZ12" s="80"/>
      <c r="DMA12" s="80"/>
      <c r="DMB12" s="80"/>
      <c r="DMC12" s="80"/>
      <c r="DMD12" s="80"/>
      <c r="DME12" s="80"/>
      <c r="DMF12" s="80"/>
      <c r="DMG12" s="80"/>
      <c r="DMH12" s="80"/>
      <c r="DMI12" s="80"/>
      <c r="DMJ12" s="80"/>
      <c r="DMK12" s="80"/>
      <c r="DML12" s="80"/>
      <c r="DMM12" s="80"/>
      <c r="DMN12" s="80"/>
      <c r="DMO12" s="80"/>
      <c r="DMP12" s="80"/>
      <c r="DMQ12" s="80"/>
      <c r="DMR12" s="80"/>
      <c r="DMS12" s="80"/>
      <c r="DMT12" s="80"/>
      <c r="DMU12" s="80"/>
      <c r="DMV12" s="80"/>
      <c r="DMW12" s="80"/>
      <c r="DMX12" s="80"/>
      <c r="DMY12" s="80"/>
      <c r="DMZ12" s="80"/>
      <c r="DNA12" s="80"/>
      <c r="DNB12" s="80"/>
      <c r="DNC12" s="80"/>
      <c r="DND12" s="80"/>
      <c r="DNE12" s="80"/>
      <c r="DNF12" s="80"/>
      <c r="DNG12" s="80"/>
      <c r="DNH12" s="80"/>
      <c r="DNI12" s="80"/>
      <c r="DNJ12" s="80"/>
      <c r="DNK12" s="80"/>
      <c r="DNL12" s="80"/>
      <c r="DNM12" s="80"/>
      <c r="DNN12" s="80"/>
      <c r="DNO12" s="80"/>
      <c r="DNP12" s="80"/>
      <c r="DNQ12" s="80"/>
      <c r="DNR12" s="80"/>
      <c r="DNS12" s="80"/>
      <c r="DNT12" s="80"/>
      <c r="DNU12" s="80"/>
      <c r="DNV12" s="80"/>
      <c r="DNW12" s="80"/>
      <c r="DNX12" s="80"/>
      <c r="DNY12" s="80"/>
      <c r="DNZ12" s="80"/>
      <c r="DOA12" s="80"/>
      <c r="DOB12" s="80"/>
      <c r="DOC12" s="80"/>
      <c r="DOD12" s="80"/>
      <c r="DOE12" s="80"/>
      <c r="DOF12" s="80"/>
      <c r="DOG12" s="80"/>
      <c r="DOH12" s="80"/>
      <c r="DOI12" s="80"/>
      <c r="DOJ12" s="80"/>
      <c r="DOK12" s="80"/>
      <c r="DOL12" s="80"/>
      <c r="DOM12" s="80"/>
      <c r="DON12" s="80"/>
      <c r="DOO12" s="80"/>
      <c r="DOP12" s="80"/>
      <c r="DOQ12" s="80"/>
      <c r="DOR12" s="80"/>
      <c r="DOS12" s="80"/>
      <c r="DOT12" s="80"/>
      <c r="DOU12" s="80"/>
      <c r="DOV12" s="80"/>
      <c r="DOW12" s="80"/>
      <c r="DOX12" s="80"/>
      <c r="DOY12" s="80"/>
      <c r="DOZ12" s="80"/>
      <c r="DPA12" s="80"/>
      <c r="DPB12" s="80"/>
      <c r="DPC12" s="80"/>
      <c r="DPD12" s="80"/>
      <c r="DPE12" s="80"/>
      <c r="DPF12" s="80"/>
      <c r="DPG12" s="80"/>
      <c r="DPH12" s="80"/>
      <c r="DPI12" s="80"/>
      <c r="DPJ12" s="80"/>
      <c r="DPK12" s="80"/>
      <c r="DPL12" s="80"/>
      <c r="DPM12" s="80"/>
      <c r="DPN12" s="80"/>
      <c r="DPO12" s="80"/>
      <c r="DPP12" s="80"/>
      <c r="DPQ12" s="80"/>
      <c r="DPR12" s="80"/>
      <c r="DPS12" s="80"/>
      <c r="DPT12" s="80"/>
      <c r="DPU12" s="80"/>
      <c r="DPV12" s="80"/>
      <c r="DPW12" s="80"/>
      <c r="DPX12" s="80"/>
      <c r="DPY12" s="80"/>
      <c r="DPZ12" s="80"/>
      <c r="DQA12" s="80"/>
      <c r="DQB12" s="80"/>
      <c r="DQC12" s="80"/>
      <c r="DQD12" s="80"/>
      <c r="DQE12" s="80"/>
      <c r="DQF12" s="80"/>
      <c r="DQG12" s="80"/>
      <c r="DQH12" s="80"/>
      <c r="DQI12" s="80"/>
      <c r="DQJ12" s="80"/>
      <c r="DQK12" s="80"/>
      <c r="DQL12" s="80"/>
      <c r="DQM12" s="80"/>
      <c r="DQN12" s="80"/>
      <c r="DQO12" s="80"/>
      <c r="DQP12" s="80"/>
      <c r="DQQ12" s="80"/>
      <c r="DQR12" s="80"/>
      <c r="DQS12" s="80"/>
      <c r="DQT12" s="80"/>
      <c r="DQU12" s="80"/>
      <c r="DQV12" s="80"/>
      <c r="DQW12" s="80"/>
      <c r="DQX12" s="80"/>
      <c r="DQY12" s="80"/>
      <c r="DQZ12" s="80"/>
      <c r="DRA12" s="80"/>
      <c r="DRB12" s="80"/>
      <c r="DRC12" s="80"/>
      <c r="DRD12" s="80"/>
      <c r="DRE12" s="80"/>
      <c r="DRF12" s="80"/>
      <c r="DRG12" s="80"/>
      <c r="DRH12" s="80"/>
      <c r="DRI12" s="80"/>
      <c r="DRJ12" s="80"/>
      <c r="DRK12" s="80"/>
      <c r="DRL12" s="80"/>
      <c r="DRM12" s="80"/>
      <c r="DRN12" s="80"/>
      <c r="DRO12" s="80"/>
      <c r="DRP12" s="80"/>
      <c r="DRQ12" s="80"/>
      <c r="DRR12" s="80"/>
      <c r="DRS12" s="80"/>
      <c r="DRT12" s="80"/>
      <c r="DRU12" s="80"/>
      <c r="DRV12" s="80"/>
      <c r="DRW12" s="80"/>
      <c r="DRX12" s="80"/>
      <c r="DRY12" s="80"/>
      <c r="DRZ12" s="80"/>
      <c r="DSA12" s="80"/>
      <c r="DSB12" s="80"/>
      <c r="DSC12" s="80"/>
      <c r="DSD12" s="80"/>
      <c r="DSE12" s="80"/>
      <c r="DSF12" s="80"/>
      <c r="DSG12" s="80"/>
      <c r="DSH12" s="80"/>
      <c r="DSI12" s="80"/>
      <c r="DSJ12" s="80"/>
      <c r="DSK12" s="80"/>
      <c r="DSL12" s="80"/>
      <c r="DSM12" s="80"/>
      <c r="DSN12" s="80"/>
      <c r="DSO12" s="80"/>
      <c r="DSP12" s="80"/>
      <c r="DSQ12" s="80"/>
      <c r="DSR12" s="80"/>
      <c r="DSS12" s="80"/>
      <c r="DST12" s="80"/>
      <c r="DSU12" s="80"/>
      <c r="DSV12" s="80"/>
      <c r="DSW12" s="80"/>
      <c r="DSX12" s="80"/>
      <c r="DSY12" s="80"/>
      <c r="DSZ12" s="80"/>
      <c r="DTA12" s="80"/>
      <c r="DTB12" s="80"/>
      <c r="DTC12" s="80"/>
      <c r="DTD12" s="80"/>
      <c r="DTE12" s="80"/>
      <c r="DTF12" s="80"/>
      <c r="DTG12" s="80"/>
      <c r="DTH12" s="80"/>
      <c r="DTI12" s="80"/>
      <c r="DTJ12" s="80"/>
      <c r="DTK12" s="80"/>
      <c r="DTL12" s="80"/>
      <c r="DTM12" s="80"/>
      <c r="DTN12" s="80"/>
      <c r="DTO12" s="80"/>
      <c r="DTP12" s="80"/>
      <c r="DTQ12" s="80"/>
      <c r="DTR12" s="80"/>
      <c r="DTS12" s="80"/>
      <c r="DTT12" s="80"/>
      <c r="DTU12" s="80"/>
      <c r="DTV12" s="80"/>
      <c r="DTW12" s="80"/>
      <c r="DTX12" s="80"/>
      <c r="DTY12" s="80"/>
      <c r="DTZ12" s="80"/>
      <c r="DUA12" s="80"/>
      <c r="DUB12" s="80"/>
      <c r="DUC12" s="80"/>
      <c r="DUD12" s="80"/>
      <c r="DUE12" s="80"/>
      <c r="DUF12" s="80"/>
      <c r="DUG12" s="80"/>
      <c r="DUH12" s="80"/>
      <c r="DUI12" s="80"/>
      <c r="DUJ12" s="80"/>
      <c r="DUK12" s="80"/>
      <c r="DUL12" s="80"/>
      <c r="DUM12" s="80"/>
      <c r="DUN12" s="80"/>
      <c r="DUO12" s="80"/>
      <c r="DUP12" s="80"/>
      <c r="DUQ12" s="80"/>
      <c r="DUR12" s="80"/>
      <c r="DUS12" s="80"/>
      <c r="DUT12" s="80"/>
      <c r="DUU12" s="80"/>
      <c r="DUV12" s="80"/>
      <c r="DUW12" s="80"/>
      <c r="DUX12" s="80"/>
      <c r="DUY12" s="80"/>
      <c r="DUZ12" s="80"/>
      <c r="DVA12" s="80"/>
      <c r="DVB12" s="80"/>
      <c r="DVC12" s="80"/>
      <c r="DVD12" s="80"/>
      <c r="DVE12" s="80"/>
      <c r="DVF12" s="80"/>
      <c r="DVG12" s="80"/>
      <c r="DVH12" s="80"/>
      <c r="DVI12" s="80"/>
      <c r="DVJ12" s="80"/>
      <c r="DVK12" s="80"/>
      <c r="DVL12" s="80"/>
      <c r="DVM12" s="80"/>
      <c r="DVN12" s="80"/>
      <c r="DVO12" s="80"/>
      <c r="DVP12" s="80"/>
      <c r="DVQ12" s="80"/>
      <c r="DVR12" s="80"/>
      <c r="DVS12" s="80"/>
      <c r="DVT12" s="80"/>
      <c r="DVU12" s="80"/>
      <c r="DVV12" s="80"/>
      <c r="DVW12" s="80"/>
      <c r="DVX12" s="80"/>
      <c r="DVY12" s="80"/>
      <c r="DVZ12" s="80"/>
      <c r="DWA12" s="80"/>
      <c r="DWB12" s="80"/>
      <c r="DWC12" s="80"/>
      <c r="DWD12" s="80"/>
      <c r="DWE12" s="80"/>
      <c r="DWF12" s="80"/>
      <c r="DWG12" s="80"/>
      <c r="DWH12" s="80"/>
      <c r="DWI12" s="80"/>
      <c r="DWJ12" s="80"/>
      <c r="DWK12" s="80"/>
      <c r="DWL12" s="80"/>
      <c r="DWM12" s="80"/>
      <c r="DWN12" s="80"/>
      <c r="DWO12" s="80"/>
      <c r="DWP12" s="80"/>
      <c r="DWQ12" s="80"/>
      <c r="DWR12" s="80"/>
      <c r="DWS12" s="80"/>
      <c r="DWT12" s="80"/>
      <c r="DWU12" s="80"/>
      <c r="DWV12" s="80"/>
      <c r="DWW12" s="80"/>
      <c r="DWX12" s="80"/>
      <c r="DWY12" s="80"/>
      <c r="DWZ12" s="80"/>
      <c r="DXA12" s="80"/>
      <c r="DXB12" s="80"/>
      <c r="DXC12" s="80"/>
      <c r="DXD12" s="80"/>
      <c r="DXE12" s="80"/>
      <c r="DXF12" s="80"/>
      <c r="DXG12" s="80"/>
      <c r="DXH12" s="80"/>
      <c r="DXI12" s="80"/>
      <c r="DXJ12" s="80"/>
      <c r="DXK12" s="80"/>
      <c r="DXL12" s="80"/>
      <c r="DXM12" s="80"/>
      <c r="DXN12" s="80"/>
      <c r="DXO12" s="80"/>
      <c r="DXP12" s="80"/>
      <c r="DXQ12" s="80"/>
      <c r="DXR12" s="80"/>
      <c r="DXS12" s="80"/>
      <c r="DXT12" s="80"/>
      <c r="DXU12" s="80"/>
      <c r="DXV12" s="80"/>
      <c r="DXW12" s="80"/>
      <c r="DXX12" s="80"/>
      <c r="DXY12" s="80"/>
      <c r="DXZ12" s="80"/>
      <c r="DYA12" s="80"/>
      <c r="DYB12" s="80"/>
      <c r="DYC12" s="80"/>
      <c r="DYD12" s="80"/>
      <c r="DYE12" s="80"/>
      <c r="DYF12" s="80"/>
      <c r="DYG12" s="80"/>
      <c r="DYH12" s="80"/>
      <c r="DYI12" s="80"/>
      <c r="DYJ12" s="80"/>
      <c r="DYK12" s="80"/>
      <c r="DYL12" s="80"/>
      <c r="DYM12" s="80"/>
      <c r="DYN12" s="80"/>
      <c r="DYO12" s="80"/>
      <c r="DYP12" s="80"/>
      <c r="DYQ12" s="80"/>
      <c r="DYR12" s="80"/>
      <c r="DYS12" s="80"/>
      <c r="DYT12" s="80"/>
      <c r="DYU12" s="80"/>
      <c r="DYV12" s="80"/>
      <c r="DYW12" s="80"/>
      <c r="DYX12" s="80"/>
      <c r="DYY12" s="80"/>
      <c r="DYZ12" s="80"/>
      <c r="DZA12" s="80"/>
      <c r="DZB12" s="80"/>
      <c r="DZC12" s="80"/>
      <c r="DZD12" s="80"/>
      <c r="DZE12" s="80"/>
      <c r="DZF12" s="80"/>
      <c r="DZG12" s="80"/>
      <c r="DZH12" s="80"/>
      <c r="DZI12" s="80"/>
      <c r="DZJ12" s="80"/>
      <c r="DZK12" s="80"/>
      <c r="DZL12" s="80"/>
      <c r="DZM12" s="80"/>
      <c r="DZN12" s="80"/>
      <c r="DZO12" s="80"/>
      <c r="DZP12" s="80"/>
      <c r="DZQ12" s="80"/>
      <c r="DZR12" s="80"/>
      <c r="DZS12" s="80"/>
      <c r="DZT12" s="80"/>
      <c r="DZU12" s="80"/>
      <c r="DZV12" s="80"/>
      <c r="DZW12" s="80"/>
      <c r="DZX12" s="80"/>
      <c r="DZY12" s="80"/>
      <c r="DZZ12" s="80"/>
      <c r="EAA12" s="80"/>
      <c r="EAB12" s="80"/>
      <c r="EAC12" s="80"/>
      <c r="EAD12" s="80"/>
      <c r="EAE12" s="80"/>
      <c r="EAF12" s="80"/>
      <c r="EAG12" s="80"/>
      <c r="EAH12" s="80"/>
      <c r="EAI12" s="80"/>
      <c r="EAJ12" s="80"/>
      <c r="EAK12" s="80"/>
      <c r="EAL12" s="80"/>
      <c r="EAM12" s="80"/>
      <c r="EAN12" s="80"/>
      <c r="EAO12" s="80"/>
      <c r="EAP12" s="80"/>
      <c r="EAQ12" s="80"/>
      <c r="EAR12" s="80"/>
      <c r="EAS12" s="80"/>
      <c r="EAT12" s="80"/>
      <c r="EAU12" s="80"/>
      <c r="EAV12" s="80"/>
      <c r="EAW12" s="80"/>
      <c r="EAX12" s="80"/>
      <c r="EAY12" s="80"/>
      <c r="EAZ12" s="80"/>
      <c r="EBA12" s="80"/>
      <c r="EBB12" s="80"/>
      <c r="EBC12" s="80"/>
      <c r="EBD12" s="80"/>
      <c r="EBE12" s="80"/>
      <c r="EBF12" s="80"/>
      <c r="EBG12" s="80"/>
      <c r="EBH12" s="80"/>
      <c r="EBI12" s="80"/>
      <c r="EBJ12" s="80"/>
      <c r="EBK12" s="80"/>
      <c r="EBL12" s="80"/>
      <c r="EBM12" s="80"/>
      <c r="EBN12" s="80"/>
      <c r="EBO12" s="80"/>
      <c r="EBP12" s="80"/>
      <c r="EBQ12" s="80"/>
      <c r="EBR12" s="80"/>
      <c r="EBS12" s="80"/>
      <c r="EBT12" s="80"/>
      <c r="EBU12" s="80"/>
      <c r="EBV12" s="80"/>
      <c r="EBW12" s="80"/>
      <c r="EBX12" s="80"/>
      <c r="EBY12" s="80"/>
      <c r="EBZ12" s="80"/>
      <c r="ECA12" s="80"/>
      <c r="ECB12" s="80"/>
      <c r="ECC12" s="80"/>
      <c r="ECD12" s="80"/>
      <c r="ECE12" s="80"/>
      <c r="ECF12" s="80"/>
      <c r="ECG12" s="80"/>
      <c r="ECH12" s="80"/>
      <c r="ECI12" s="80"/>
      <c r="ECJ12" s="80"/>
      <c r="ECK12" s="80"/>
      <c r="ECL12" s="80"/>
      <c r="ECM12" s="80"/>
      <c r="ECN12" s="80"/>
      <c r="ECO12" s="80"/>
      <c r="ECP12" s="80"/>
      <c r="ECQ12" s="80"/>
      <c r="ECR12" s="80"/>
      <c r="ECS12" s="80"/>
      <c r="ECT12" s="80"/>
      <c r="ECU12" s="80"/>
      <c r="ECV12" s="80"/>
      <c r="ECW12" s="80"/>
      <c r="ECX12" s="80"/>
      <c r="ECY12" s="80"/>
      <c r="ECZ12" s="80"/>
      <c r="EDA12" s="80"/>
      <c r="EDB12" s="80"/>
      <c r="EDC12" s="80"/>
      <c r="EDD12" s="80"/>
      <c r="EDE12" s="80"/>
      <c r="EDF12" s="80"/>
      <c r="EDG12" s="80"/>
      <c r="EDH12" s="80"/>
      <c r="EDI12" s="80"/>
      <c r="EDJ12" s="80"/>
      <c r="EDK12" s="80"/>
      <c r="EDL12" s="80"/>
      <c r="EDM12" s="80"/>
      <c r="EDN12" s="80"/>
      <c r="EDO12" s="80"/>
      <c r="EDP12" s="80"/>
      <c r="EDQ12" s="80"/>
      <c r="EDR12" s="80"/>
      <c r="EDS12" s="80"/>
      <c r="EDT12" s="80"/>
      <c r="EDU12" s="80"/>
      <c r="EDV12" s="80"/>
      <c r="EDW12" s="80"/>
      <c r="EDX12" s="80"/>
      <c r="EDY12" s="80"/>
      <c r="EDZ12" s="80"/>
      <c r="EEA12" s="80"/>
      <c r="EEB12" s="80"/>
      <c r="EEC12" s="80"/>
      <c r="EED12" s="80"/>
      <c r="EEE12" s="80"/>
      <c r="EEF12" s="80"/>
      <c r="EEG12" s="80"/>
      <c r="EEH12" s="80"/>
      <c r="EEI12" s="80"/>
      <c r="EEJ12" s="80"/>
      <c r="EEK12" s="80"/>
      <c r="EEL12" s="80"/>
      <c r="EEM12" s="80"/>
      <c r="EEN12" s="80"/>
      <c r="EEO12" s="80"/>
      <c r="EEP12" s="80"/>
      <c r="EEQ12" s="80"/>
      <c r="EER12" s="80"/>
      <c r="EES12" s="80"/>
      <c r="EET12" s="80"/>
      <c r="EEU12" s="80"/>
      <c r="EEV12" s="80"/>
      <c r="EEW12" s="80"/>
      <c r="EEX12" s="80"/>
      <c r="EEY12" s="80"/>
      <c r="EEZ12" s="80"/>
      <c r="EFA12" s="80"/>
      <c r="EFB12" s="80"/>
      <c r="EFC12" s="80"/>
      <c r="EFD12" s="80"/>
      <c r="EFE12" s="80"/>
      <c r="EFF12" s="80"/>
      <c r="EFG12" s="80"/>
      <c r="EFH12" s="80"/>
      <c r="EFI12" s="80"/>
      <c r="EFJ12" s="80"/>
      <c r="EFK12" s="80"/>
      <c r="EFL12" s="80"/>
      <c r="EFM12" s="80"/>
      <c r="EFN12" s="80"/>
      <c r="EFO12" s="80"/>
      <c r="EFP12" s="80"/>
      <c r="EFQ12" s="80"/>
      <c r="EFR12" s="80"/>
      <c r="EFS12" s="80"/>
      <c r="EFT12" s="80"/>
      <c r="EFU12" s="80"/>
      <c r="EFV12" s="80"/>
      <c r="EFW12" s="80"/>
      <c r="EFX12" s="80"/>
      <c r="EFY12" s="80"/>
      <c r="EFZ12" s="80"/>
      <c r="EGA12" s="80"/>
      <c r="EGB12" s="80"/>
      <c r="EGC12" s="80"/>
      <c r="EGD12" s="80"/>
      <c r="EGE12" s="80"/>
      <c r="EGF12" s="80"/>
      <c r="EGG12" s="80"/>
      <c r="EGH12" s="80"/>
      <c r="EGI12" s="80"/>
      <c r="EGJ12" s="80"/>
      <c r="EGK12" s="80"/>
      <c r="EGL12" s="80"/>
      <c r="EGM12" s="80"/>
      <c r="EGN12" s="80"/>
      <c r="EGO12" s="80"/>
      <c r="EGP12" s="80"/>
      <c r="EGQ12" s="80"/>
      <c r="EGR12" s="80"/>
      <c r="EGS12" s="80"/>
      <c r="EGT12" s="80"/>
      <c r="EGU12" s="80"/>
      <c r="EGV12" s="80"/>
      <c r="EGW12" s="80"/>
      <c r="EGX12" s="80"/>
      <c r="EGY12" s="80"/>
      <c r="EGZ12" s="80"/>
      <c r="EHA12" s="80"/>
      <c r="EHB12" s="80"/>
      <c r="EHC12" s="80"/>
      <c r="EHD12" s="80"/>
      <c r="EHE12" s="80"/>
      <c r="EHF12" s="80"/>
      <c r="EHG12" s="80"/>
      <c r="EHH12" s="80"/>
      <c r="EHI12" s="80"/>
      <c r="EHJ12" s="80"/>
      <c r="EHK12" s="80"/>
      <c r="EHL12" s="80"/>
      <c r="EHM12" s="80"/>
      <c r="EHN12" s="80"/>
      <c r="EHO12" s="80"/>
      <c r="EHP12" s="80"/>
      <c r="EHQ12" s="80"/>
      <c r="EHR12" s="80"/>
      <c r="EHS12" s="80"/>
      <c r="EHT12" s="80"/>
      <c r="EHU12" s="80"/>
      <c r="EHV12" s="80"/>
      <c r="EHW12" s="80"/>
      <c r="EHX12" s="80"/>
      <c r="EHY12" s="80"/>
      <c r="EHZ12" s="80"/>
      <c r="EIA12" s="80"/>
      <c r="EIB12" s="80"/>
      <c r="EIC12" s="80"/>
      <c r="EID12" s="80"/>
      <c r="EIE12" s="80"/>
      <c r="EIF12" s="80"/>
      <c r="EIG12" s="80"/>
      <c r="EIH12" s="80"/>
      <c r="EII12" s="80"/>
      <c r="EIJ12" s="80"/>
      <c r="EIK12" s="80"/>
      <c r="EIL12" s="80"/>
      <c r="EIM12" s="80"/>
      <c r="EIN12" s="80"/>
      <c r="EIO12" s="80"/>
      <c r="EIP12" s="80"/>
      <c r="EIQ12" s="80"/>
      <c r="EIR12" s="80"/>
      <c r="EIS12" s="80"/>
      <c r="EIT12" s="80"/>
      <c r="EIU12" s="80"/>
      <c r="EIV12" s="80"/>
      <c r="EIW12" s="80"/>
      <c r="EIX12" s="80"/>
      <c r="EIY12" s="80"/>
      <c r="EIZ12" s="80"/>
      <c r="EJA12" s="80"/>
      <c r="EJB12" s="80"/>
      <c r="EJC12" s="80"/>
      <c r="EJD12" s="80"/>
      <c r="EJE12" s="80"/>
      <c r="EJF12" s="80"/>
      <c r="EJG12" s="80"/>
      <c r="EJH12" s="80"/>
      <c r="EJI12" s="80"/>
      <c r="EJJ12" s="80"/>
      <c r="EJK12" s="80"/>
      <c r="EJL12" s="80"/>
      <c r="EJM12" s="80"/>
      <c r="EJN12" s="80"/>
      <c r="EJO12" s="80"/>
      <c r="EJP12" s="80"/>
      <c r="EJQ12" s="80"/>
      <c r="EJR12" s="80"/>
      <c r="EJS12" s="80"/>
      <c r="EJT12" s="80"/>
      <c r="EJU12" s="80"/>
      <c r="EJV12" s="80"/>
      <c r="EJW12" s="80"/>
      <c r="EJX12" s="80"/>
      <c r="EJY12" s="80"/>
      <c r="EJZ12" s="80"/>
      <c r="EKA12" s="80"/>
      <c r="EKB12" s="80"/>
      <c r="EKC12" s="80"/>
      <c r="EKD12" s="80"/>
      <c r="EKE12" s="80"/>
      <c r="EKF12" s="80"/>
      <c r="EKG12" s="80"/>
      <c r="EKH12" s="80"/>
      <c r="EKI12" s="80"/>
      <c r="EKJ12" s="80"/>
      <c r="EKK12" s="80"/>
      <c r="EKL12" s="80"/>
      <c r="EKM12" s="80"/>
      <c r="EKN12" s="80"/>
      <c r="EKO12" s="80"/>
      <c r="EKP12" s="80"/>
      <c r="EKQ12" s="80"/>
      <c r="EKR12" s="80"/>
      <c r="EKS12" s="80"/>
      <c r="EKT12" s="80"/>
      <c r="EKU12" s="80"/>
      <c r="EKV12" s="80"/>
      <c r="EKW12" s="80"/>
      <c r="EKX12" s="80"/>
      <c r="EKY12" s="80"/>
      <c r="EKZ12" s="80"/>
      <c r="ELA12" s="80"/>
      <c r="ELB12" s="80"/>
      <c r="ELC12" s="80"/>
      <c r="ELD12" s="80"/>
      <c r="ELE12" s="80"/>
      <c r="ELF12" s="80"/>
      <c r="ELG12" s="80"/>
      <c r="ELH12" s="80"/>
      <c r="ELI12" s="80"/>
      <c r="ELJ12" s="80"/>
      <c r="ELK12" s="80"/>
      <c r="ELL12" s="80"/>
      <c r="ELM12" s="80"/>
      <c r="ELN12" s="80"/>
      <c r="ELO12" s="80"/>
      <c r="ELP12" s="80"/>
      <c r="ELQ12" s="80"/>
      <c r="ELR12" s="80"/>
      <c r="ELS12" s="80"/>
      <c r="ELT12" s="80"/>
      <c r="ELU12" s="80"/>
      <c r="ELV12" s="80"/>
      <c r="ELW12" s="80"/>
      <c r="ELX12" s="80"/>
      <c r="ELY12" s="80"/>
      <c r="ELZ12" s="80"/>
      <c r="EMA12" s="80"/>
      <c r="EMB12" s="80"/>
      <c r="EMC12" s="80"/>
      <c r="EMD12" s="80"/>
      <c r="EME12" s="80"/>
      <c r="EMF12" s="80"/>
      <c r="EMG12" s="80"/>
      <c r="EMH12" s="80"/>
      <c r="EMI12" s="80"/>
      <c r="EMJ12" s="80"/>
      <c r="EMK12" s="80"/>
      <c r="EML12" s="80"/>
      <c r="EMM12" s="80"/>
      <c r="EMN12" s="80"/>
      <c r="EMO12" s="80"/>
      <c r="EMP12" s="80"/>
      <c r="EMQ12" s="80"/>
      <c r="EMR12" s="80"/>
      <c r="EMS12" s="80"/>
      <c r="EMT12" s="80"/>
      <c r="EMU12" s="80"/>
      <c r="EMV12" s="80"/>
      <c r="EMW12" s="80"/>
      <c r="EMX12" s="80"/>
      <c r="EMY12" s="80"/>
      <c r="EMZ12" s="80"/>
      <c r="ENA12" s="80"/>
      <c r="ENB12" s="80"/>
      <c r="ENC12" s="80"/>
      <c r="END12" s="80"/>
      <c r="ENE12" s="80"/>
      <c r="ENF12" s="80"/>
      <c r="ENG12" s="80"/>
      <c r="ENH12" s="80"/>
      <c r="ENI12" s="80"/>
      <c r="ENJ12" s="80"/>
      <c r="ENK12" s="80"/>
      <c r="ENL12" s="80"/>
      <c r="ENM12" s="80"/>
      <c r="ENN12" s="80"/>
      <c r="ENO12" s="80"/>
      <c r="ENP12" s="80"/>
      <c r="ENQ12" s="80"/>
      <c r="ENR12" s="80"/>
      <c r="ENS12" s="80"/>
      <c r="ENT12" s="80"/>
      <c r="ENU12" s="80"/>
      <c r="ENV12" s="80"/>
      <c r="ENW12" s="80"/>
      <c r="ENX12" s="80"/>
      <c r="ENY12" s="80"/>
      <c r="ENZ12" s="80"/>
      <c r="EOA12" s="80"/>
      <c r="EOB12" s="80"/>
      <c r="EOC12" s="80"/>
      <c r="EOD12" s="80"/>
      <c r="EOE12" s="80"/>
      <c r="EOF12" s="80"/>
      <c r="EOG12" s="80"/>
      <c r="EOH12" s="80"/>
      <c r="EOI12" s="80"/>
      <c r="EOJ12" s="80"/>
      <c r="EOK12" s="80"/>
      <c r="EOL12" s="80"/>
      <c r="EOM12" s="80"/>
      <c r="EON12" s="80"/>
      <c r="EOO12" s="80"/>
      <c r="EOP12" s="80"/>
      <c r="EOQ12" s="80"/>
      <c r="EOR12" s="80"/>
      <c r="EOS12" s="80"/>
      <c r="EOT12" s="80"/>
      <c r="EOU12" s="80"/>
      <c r="EOV12" s="80"/>
      <c r="EOW12" s="80"/>
      <c r="EOX12" s="80"/>
      <c r="EOY12" s="80"/>
      <c r="EOZ12" s="80"/>
      <c r="EPA12" s="80"/>
      <c r="EPB12" s="80"/>
      <c r="EPC12" s="80"/>
      <c r="EPD12" s="80"/>
      <c r="EPE12" s="80"/>
      <c r="EPF12" s="80"/>
      <c r="EPG12" s="80"/>
      <c r="EPH12" s="80"/>
      <c r="EPI12" s="80"/>
      <c r="EPJ12" s="80"/>
      <c r="EPK12" s="80"/>
      <c r="EPL12" s="80"/>
      <c r="EPM12" s="80"/>
      <c r="EPN12" s="80"/>
      <c r="EPO12" s="80"/>
      <c r="EPP12" s="80"/>
      <c r="EPQ12" s="80"/>
      <c r="EPR12" s="80"/>
      <c r="EPS12" s="80"/>
      <c r="EPT12" s="80"/>
      <c r="EPU12" s="80"/>
      <c r="EPV12" s="80"/>
      <c r="EPW12" s="80"/>
      <c r="EPX12" s="80"/>
      <c r="EPY12" s="80"/>
      <c r="EPZ12" s="80"/>
      <c r="EQA12" s="80"/>
      <c r="EQB12" s="80"/>
      <c r="EQC12" s="80"/>
      <c r="EQD12" s="80"/>
      <c r="EQE12" s="80"/>
      <c r="EQF12" s="80"/>
      <c r="EQG12" s="80"/>
      <c r="EQH12" s="80"/>
      <c r="EQI12" s="80"/>
      <c r="EQJ12" s="80"/>
      <c r="EQK12" s="80"/>
      <c r="EQL12" s="80"/>
      <c r="EQM12" s="80"/>
      <c r="EQN12" s="80"/>
      <c r="EQO12" s="80"/>
      <c r="EQP12" s="80"/>
      <c r="EQQ12" s="80"/>
      <c r="EQR12" s="80"/>
      <c r="EQS12" s="80"/>
      <c r="EQT12" s="80"/>
      <c r="EQU12" s="80"/>
      <c r="EQV12" s="80"/>
      <c r="EQW12" s="80"/>
      <c r="EQX12" s="80"/>
      <c r="EQY12" s="80"/>
      <c r="EQZ12" s="80"/>
      <c r="ERA12" s="80"/>
      <c r="ERB12" s="80"/>
      <c r="ERC12" s="80"/>
      <c r="ERD12" s="80"/>
      <c r="ERE12" s="80"/>
      <c r="ERF12" s="80"/>
      <c r="ERG12" s="80"/>
      <c r="ERH12" s="80"/>
      <c r="ERI12" s="80"/>
      <c r="ERJ12" s="80"/>
      <c r="ERK12" s="80"/>
      <c r="ERL12" s="80"/>
      <c r="ERM12" s="80"/>
      <c r="ERN12" s="80"/>
      <c r="ERO12" s="80"/>
      <c r="ERP12" s="80"/>
      <c r="ERQ12" s="80"/>
      <c r="ERR12" s="80"/>
      <c r="ERS12" s="80"/>
      <c r="ERT12" s="80"/>
      <c r="ERU12" s="80"/>
      <c r="ERV12" s="80"/>
      <c r="ERW12" s="80"/>
      <c r="ERX12" s="80"/>
      <c r="ERY12" s="80"/>
      <c r="ERZ12" s="80"/>
      <c r="ESA12" s="80"/>
      <c r="ESB12" s="80"/>
      <c r="ESC12" s="80"/>
      <c r="ESD12" s="80"/>
      <c r="ESE12" s="80"/>
      <c r="ESF12" s="80"/>
      <c r="ESG12" s="80"/>
      <c r="ESH12" s="80"/>
      <c r="ESI12" s="80"/>
      <c r="ESJ12" s="80"/>
      <c r="ESK12" s="80"/>
      <c r="ESL12" s="80"/>
      <c r="ESM12" s="80"/>
      <c r="ESN12" s="80"/>
      <c r="ESO12" s="80"/>
      <c r="ESP12" s="80"/>
      <c r="ESQ12" s="80"/>
      <c r="ESR12" s="80"/>
      <c r="ESS12" s="80"/>
      <c r="EST12" s="80"/>
      <c r="ESU12" s="80"/>
      <c r="ESV12" s="80"/>
      <c r="ESW12" s="80"/>
      <c r="ESX12" s="80"/>
      <c r="ESY12" s="80"/>
      <c r="ESZ12" s="80"/>
      <c r="ETA12" s="80"/>
      <c r="ETB12" s="80"/>
      <c r="ETC12" s="80"/>
      <c r="ETD12" s="80"/>
      <c r="ETE12" s="80"/>
      <c r="ETF12" s="80"/>
      <c r="ETG12" s="80"/>
      <c r="ETH12" s="80"/>
      <c r="ETI12" s="80"/>
      <c r="ETJ12" s="80"/>
      <c r="ETK12" s="80"/>
      <c r="ETL12" s="80"/>
      <c r="ETM12" s="80"/>
      <c r="ETN12" s="80"/>
      <c r="ETO12" s="80"/>
      <c r="ETP12" s="80"/>
      <c r="ETQ12" s="80"/>
      <c r="ETR12" s="80"/>
      <c r="ETS12" s="80"/>
      <c r="ETT12" s="80"/>
      <c r="ETU12" s="80"/>
      <c r="ETV12" s="80"/>
      <c r="ETW12" s="80"/>
      <c r="ETX12" s="80"/>
      <c r="ETY12" s="80"/>
      <c r="ETZ12" s="80"/>
      <c r="EUA12" s="80"/>
      <c r="EUB12" s="80"/>
      <c r="EUC12" s="80"/>
      <c r="EUD12" s="80"/>
      <c r="EUE12" s="80"/>
      <c r="EUF12" s="80"/>
      <c r="EUG12" s="80"/>
      <c r="EUH12" s="80"/>
      <c r="EUI12" s="80"/>
      <c r="EUJ12" s="80"/>
      <c r="EUK12" s="80"/>
      <c r="EUL12" s="80"/>
      <c r="EUM12" s="80"/>
      <c r="EUN12" s="80"/>
      <c r="EUO12" s="80"/>
      <c r="EUP12" s="80"/>
      <c r="EUQ12" s="80"/>
      <c r="EUR12" s="80"/>
      <c r="EUS12" s="80"/>
      <c r="EUT12" s="80"/>
      <c r="EUU12" s="80"/>
      <c r="EUV12" s="80"/>
      <c r="EUW12" s="80"/>
      <c r="EUX12" s="80"/>
      <c r="EUY12" s="80"/>
      <c r="EUZ12" s="80"/>
      <c r="EVA12" s="80"/>
      <c r="EVB12" s="80"/>
      <c r="EVC12" s="80"/>
      <c r="EVD12" s="80"/>
      <c r="EVE12" s="80"/>
      <c r="EVF12" s="80"/>
      <c r="EVG12" s="80"/>
      <c r="EVH12" s="80"/>
      <c r="EVI12" s="80"/>
      <c r="EVJ12" s="80"/>
      <c r="EVK12" s="80"/>
      <c r="EVL12" s="80"/>
      <c r="EVM12" s="80"/>
      <c r="EVN12" s="80"/>
      <c r="EVO12" s="80"/>
      <c r="EVP12" s="80"/>
      <c r="EVQ12" s="80"/>
      <c r="EVR12" s="80"/>
      <c r="EVS12" s="80"/>
      <c r="EVT12" s="80"/>
      <c r="EVU12" s="80"/>
      <c r="EVV12" s="80"/>
      <c r="EVW12" s="80"/>
      <c r="EVX12" s="80"/>
      <c r="EVY12" s="80"/>
      <c r="EVZ12" s="80"/>
      <c r="EWA12" s="80"/>
      <c r="EWB12" s="80"/>
      <c r="EWC12" s="80"/>
      <c r="EWD12" s="80"/>
      <c r="EWE12" s="80"/>
      <c r="EWF12" s="80"/>
      <c r="EWG12" s="80"/>
      <c r="EWH12" s="80"/>
      <c r="EWI12" s="80"/>
      <c r="EWJ12" s="80"/>
      <c r="EWK12" s="80"/>
      <c r="EWL12" s="80"/>
      <c r="EWM12" s="80"/>
      <c r="EWN12" s="80"/>
      <c r="EWO12" s="80"/>
      <c r="EWP12" s="80"/>
      <c r="EWQ12" s="80"/>
      <c r="EWR12" s="80"/>
      <c r="EWS12" s="80"/>
      <c r="EWT12" s="80"/>
      <c r="EWU12" s="80"/>
      <c r="EWV12" s="80"/>
      <c r="EWW12" s="80"/>
      <c r="EWX12" s="80"/>
      <c r="EWY12" s="80"/>
      <c r="EWZ12" s="80"/>
      <c r="EXA12" s="80"/>
      <c r="EXB12" s="80"/>
      <c r="EXC12" s="80"/>
      <c r="EXD12" s="80"/>
      <c r="EXE12" s="80"/>
      <c r="EXF12" s="80"/>
      <c r="EXG12" s="80"/>
      <c r="EXH12" s="80"/>
      <c r="EXI12" s="80"/>
      <c r="EXJ12" s="80"/>
      <c r="EXK12" s="80"/>
      <c r="EXL12" s="80"/>
      <c r="EXM12" s="80"/>
      <c r="EXN12" s="80"/>
      <c r="EXO12" s="80"/>
      <c r="EXP12" s="80"/>
      <c r="EXQ12" s="80"/>
      <c r="EXR12" s="80"/>
      <c r="EXS12" s="80"/>
      <c r="EXT12" s="80"/>
      <c r="EXU12" s="80"/>
      <c r="EXV12" s="80"/>
      <c r="EXW12" s="80"/>
      <c r="EXX12" s="80"/>
      <c r="EXY12" s="80"/>
      <c r="EXZ12" s="80"/>
      <c r="EYA12" s="80"/>
      <c r="EYB12" s="80"/>
      <c r="EYC12" s="80"/>
      <c r="EYD12" s="80"/>
      <c r="EYE12" s="80"/>
      <c r="EYF12" s="80"/>
      <c r="EYG12" s="80"/>
      <c r="EYH12" s="80"/>
      <c r="EYI12" s="80"/>
      <c r="EYJ12" s="80"/>
      <c r="EYK12" s="80"/>
      <c r="EYL12" s="80"/>
      <c r="EYM12" s="80"/>
      <c r="EYN12" s="80"/>
      <c r="EYO12" s="80"/>
      <c r="EYP12" s="80"/>
      <c r="EYQ12" s="80"/>
      <c r="EYR12" s="80"/>
      <c r="EYS12" s="80"/>
      <c r="EYT12" s="80"/>
      <c r="EYU12" s="80"/>
      <c r="EYV12" s="80"/>
      <c r="EYW12" s="80"/>
      <c r="EYX12" s="80"/>
      <c r="EYY12" s="80"/>
      <c r="EYZ12" s="80"/>
      <c r="EZA12" s="80"/>
      <c r="EZB12" s="80"/>
      <c r="EZC12" s="80"/>
      <c r="EZD12" s="80"/>
      <c r="EZE12" s="80"/>
      <c r="EZF12" s="80"/>
      <c r="EZG12" s="80"/>
      <c r="EZH12" s="80"/>
      <c r="EZI12" s="80"/>
      <c r="EZJ12" s="80"/>
      <c r="EZK12" s="80"/>
      <c r="EZL12" s="80"/>
      <c r="EZM12" s="80"/>
      <c r="EZN12" s="80"/>
      <c r="EZO12" s="80"/>
      <c r="EZP12" s="80"/>
      <c r="EZQ12" s="80"/>
      <c r="EZR12" s="80"/>
      <c r="EZS12" s="80"/>
      <c r="EZT12" s="80"/>
      <c r="EZU12" s="80"/>
      <c r="EZV12" s="80"/>
      <c r="EZW12" s="80"/>
      <c r="EZX12" s="80"/>
      <c r="EZY12" s="80"/>
      <c r="EZZ12" s="80"/>
      <c r="FAA12" s="80"/>
      <c r="FAB12" s="80"/>
      <c r="FAC12" s="80"/>
      <c r="FAD12" s="80"/>
      <c r="FAE12" s="80"/>
      <c r="FAF12" s="80"/>
      <c r="FAG12" s="80"/>
      <c r="FAH12" s="80"/>
      <c r="FAI12" s="80"/>
      <c r="FAJ12" s="80"/>
      <c r="FAK12" s="80"/>
      <c r="FAL12" s="80"/>
      <c r="FAM12" s="80"/>
      <c r="FAN12" s="80"/>
      <c r="FAO12" s="80"/>
      <c r="FAP12" s="80"/>
      <c r="FAQ12" s="80"/>
      <c r="FAR12" s="80"/>
      <c r="FAS12" s="80"/>
      <c r="FAT12" s="80"/>
      <c r="FAU12" s="80"/>
      <c r="FAV12" s="80"/>
      <c r="FAW12" s="80"/>
      <c r="FAX12" s="80"/>
      <c r="FAY12" s="80"/>
      <c r="FAZ12" s="80"/>
      <c r="FBA12" s="80"/>
      <c r="FBB12" s="80"/>
      <c r="FBC12" s="80"/>
      <c r="FBD12" s="80"/>
      <c r="FBE12" s="80"/>
      <c r="FBF12" s="80"/>
      <c r="FBG12" s="80"/>
      <c r="FBH12" s="80"/>
      <c r="FBI12" s="80"/>
      <c r="FBJ12" s="80"/>
      <c r="FBK12" s="80"/>
      <c r="FBL12" s="80"/>
      <c r="FBM12" s="80"/>
      <c r="FBN12" s="80"/>
      <c r="FBO12" s="80"/>
      <c r="FBP12" s="80"/>
      <c r="FBQ12" s="80"/>
      <c r="FBR12" s="80"/>
      <c r="FBS12" s="80"/>
      <c r="FBT12" s="80"/>
      <c r="FBU12" s="80"/>
      <c r="FBV12" s="80"/>
      <c r="FBW12" s="80"/>
      <c r="FBX12" s="80"/>
      <c r="FBY12" s="80"/>
      <c r="FBZ12" s="80"/>
      <c r="FCA12" s="80"/>
      <c r="FCB12" s="80"/>
      <c r="FCC12" s="80"/>
      <c r="FCD12" s="80"/>
      <c r="FCE12" s="80"/>
      <c r="FCF12" s="80"/>
      <c r="FCG12" s="80"/>
      <c r="FCH12" s="80"/>
      <c r="FCI12" s="80"/>
      <c r="FCJ12" s="80"/>
      <c r="FCK12" s="80"/>
      <c r="FCL12" s="80"/>
      <c r="FCM12" s="80"/>
      <c r="FCN12" s="80"/>
      <c r="FCO12" s="80"/>
      <c r="FCP12" s="80"/>
      <c r="FCQ12" s="80"/>
      <c r="FCR12" s="80"/>
      <c r="FCS12" s="80"/>
      <c r="FCT12" s="80"/>
      <c r="FCU12" s="80"/>
      <c r="FCV12" s="80"/>
      <c r="FCW12" s="80"/>
      <c r="FCX12" s="80"/>
      <c r="FCY12" s="80"/>
      <c r="FCZ12" s="80"/>
      <c r="FDA12" s="80"/>
      <c r="FDB12" s="80"/>
      <c r="FDC12" s="80"/>
      <c r="FDD12" s="80"/>
      <c r="FDE12" s="80"/>
      <c r="FDF12" s="80"/>
      <c r="FDG12" s="80"/>
      <c r="FDH12" s="80"/>
      <c r="FDI12" s="80"/>
      <c r="FDJ12" s="80"/>
      <c r="FDK12" s="80"/>
      <c r="FDL12" s="80"/>
      <c r="FDM12" s="80"/>
      <c r="FDN12" s="80"/>
      <c r="FDO12" s="80"/>
      <c r="FDP12" s="80"/>
      <c r="FDQ12" s="80"/>
      <c r="FDR12" s="80"/>
      <c r="FDS12" s="80"/>
      <c r="FDT12" s="80"/>
      <c r="FDU12" s="80"/>
      <c r="FDV12" s="80"/>
      <c r="FDW12" s="80"/>
      <c r="FDX12" s="80"/>
      <c r="FDY12" s="80"/>
      <c r="FDZ12" s="80"/>
      <c r="FEA12" s="80"/>
      <c r="FEB12" s="80"/>
      <c r="FEC12" s="80"/>
      <c r="FED12" s="80"/>
      <c r="FEE12" s="80"/>
      <c r="FEF12" s="80"/>
      <c r="FEG12" s="80"/>
      <c r="FEH12" s="80"/>
      <c r="FEI12" s="80"/>
      <c r="FEJ12" s="80"/>
      <c r="FEK12" s="80"/>
      <c r="FEL12" s="80"/>
      <c r="FEM12" s="80"/>
      <c r="FEN12" s="80"/>
      <c r="FEO12" s="80"/>
      <c r="FEP12" s="80"/>
      <c r="FEQ12" s="80"/>
      <c r="FER12" s="80"/>
      <c r="FES12" s="80"/>
      <c r="FET12" s="80"/>
      <c r="FEU12" s="80"/>
      <c r="FEV12" s="80"/>
      <c r="FEW12" s="80"/>
      <c r="FEX12" s="80"/>
      <c r="FEY12" s="80"/>
      <c r="FEZ12" s="80"/>
      <c r="FFA12" s="80"/>
      <c r="FFB12" s="80"/>
      <c r="FFC12" s="80"/>
      <c r="FFD12" s="80"/>
      <c r="FFE12" s="80"/>
      <c r="FFF12" s="80"/>
      <c r="FFG12" s="80"/>
      <c r="FFH12" s="80"/>
      <c r="FFI12" s="80"/>
      <c r="FFJ12" s="80"/>
      <c r="FFK12" s="80"/>
      <c r="FFL12" s="80"/>
      <c r="FFM12" s="80"/>
      <c r="FFN12" s="80"/>
      <c r="FFO12" s="80"/>
      <c r="FFP12" s="80"/>
      <c r="FFQ12" s="80"/>
      <c r="FFR12" s="80"/>
      <c r="FFS12" s="80"/>
      <c r="FFT12" s="80"/>
      <c r="FFU12" s="80"/>
      <c r="FFV12" s="80"/>
      <c r="FFW12" s="80"/>
      <c r="FFX12" s="80"/>
      <c r="FFY12" s="80"/>
      <c r="FFZ12" s="80"/>
      <c r="FGA12" s="80"/>
      <c r="FGB12" s="80"/>
      <c r="FGC12" s="80"/>
      <c r="FGD12" s="80"/>
      <c r="FGE12" s="80"/>
      <c r="FGF12" s="80"/>
      <c r="FGG12" s="80"/>
      <c r="FGH12" s="80"/>
      <c r="FGI12" s="80"/>
      <c r="FGJ12" s="80"/>
      <c r="FGK12" s="80"/>
      <c r="FGL12" s="80"/>
      <c r="FGM12" s="80"/>
      <c r="FGN12" s="80"/>
      <c r="FGO12" s="80"/>
      <c r="FGP12" s="80"/>
      <c r="FGQ12" s="80"/>
      <c r="FGR12" s="80"/>
      <c r="FGS12" s="80"/>
      <c r="FGT12" s="80"/>
      <c r="FGU12" s="80"/>
      <c r="FGV12" s="80"/>
      <c r="FGW12" s="80"/>
      <c r="FGX12" s="80"/>
      <c r="FGY12" s="80"/>
      <c r="FGZ12" s="80"/>
      <c r="FHA12" s="80"/>
      <c r="FHB12" s="80"/>
      <c r="FHC12" s="80"/>
      <c r="FHD12" s="80"/>
      <c r="FHE12" s="80"/>
      <c r="FHF12" s="80"/>
      <c r="FHG12" s="80"/>
      <c r="FHH12" s="80"/>
      <c r="FHI12" s="80"/>
      <c r="FHJ12" s="80"/>
      <c r="FHK12" s="80"/>
      <c r="FHL12" s="80"/>
      <c r="FHM12" s="80"/>
      <c r="FHN12" s="80"/>
      <c r="FHO12" s="80"/>
      <c r="FHP12" s="80"/>
      <c r="FHQ12" s="80"/>
      <c r="FHR12" s="80"/>
      <c r="FHS12" s="80"/>
      <c r="FHT12" s="80"/>
      <c r="FHU12" s="80"/>
      <c r="FHV12" s="80"/>
      <c r="FHW12" s="80"/>
      <c r="FHX12" s="80"/>
      <c r="FHY12" s="80"/>
      <c r="FHZ12" s="80"/>
      <c r="FIA12" s="80"/>
      <c r="FIB12" s="80"/>
      <c r="FIC12" s="80"/>
      <c r="FID12" s="80"/>
      <c r="FIE12" s="80"/>
      <c r="FIF12" s="80"/>
      <c r="FIG12" s="80"/>
      <c r="FIH12" s="80"/>
      <c r="FII12" s="80"/>
      <c r="FIJ12" s="80"/>
      <c r="FIK12" s="80"/>
      <c r="FIL12" s="80"/>
      <c r="FIM12" s="80"/>
      <c r="FIN12" s="80"/>
      <c r="FIO12" s="80"/>
      <c r="FIP12" s="80"/>
      <c r="FIQ12" s="80"/>
      <c r="FIR12" s="80"/>
      <c r="FIS12" s="80"/>
      <c r="FIT12" s="80"/>
      <c r="FIU12" s="80"/>
      <c r="FIV12" s="80"/>
      <c r="FIW12" s="80"/>
      <c r="FIX12" s="80"/>
      <c r="FIY12" s="80"/>
      <c r="FIZ12" s="80"/>
      <c r="FJA12" s="80"/>
      <c r="FJB12" s="80"/>
      <c r="FJC12" s="80"/>
      <c r="FJD12" s="80"/>
      <c r="FJE12" s="80"/>
      <c r="FJF12" s="80"/>
      <c r="FJG12" s="80"/>
      <c r="FJH12" s="80"/>
      <c r="FJI12" s="80"/>
      <c r="FJJ12" s="80"/>
      <c r="FJK12" s="80"/>
      <c r="FJL12" s="80"/>
      <c r="FJM12" s="80"/>
      <c r="FJN12" s="80"/>
      <c r="FJO12" s="80"/>
      <c r="FJP12" s="80"/>
      <c r="FJQ12" s="80"/>
      <c r="FJR12" s="80"/>
      <c r="FJS12" s="80"/>
      <c r="FJT12" s="80"/>
      <c r="FJU12" s="80"/>
      <c r="FJV12" s="80"/>
      <c r="FJW12" s="80"/>
      <c r="FJX12" s="80"/>
      <c r="FJY12" s="80"/>
      <c r="FJZ12" s="80"/>
      <c r="FKA12" s="80"/>
      <c r="FKB12" s="80"/>
      <c r="FKC12" s="80"/>
      <c r="FKD12" s="80"/>
      <c r="FKE12" s="80"/>
      <c r="FKF12" s="80"/>
      <c r="FKG12" s="80"/>
      <c r="FKH12" s="80"/>
      <c r="FKI12" s="80"/>
      <c r="FKJ12" s="80"/>
      <c r="FKK12" s="80"/>
      <c r="FKL12" s="80"/>
      <c r="FKM12" s="80"/>
      <c r="FKN12" s="80"/>
      <c r="FKO12" s="80"/>
      <c r="FKP12" s="80"/>
      <c r="FKQ12" s="80"/>
      <c r="FKR12" s="80"/>
      <c r="FKS12" s="80"/>
      <c r="FKT12" s="80"/>
      <c r="FKU12" s="80"/>
      <c r="FKV12" s="80"/>
      <c r="FKW12" s="80"/>
      <c r="FKX12" s="80"/>
      <c r="FKY12" s="80"/>
      <c r="FKZ12" s="80"/>
      <c r="FLA12" s="80"/>
      <c r="FLB12" s="80"/>
      <c r="FLC12" s="80"/>
      <c r="FLD12" s="80"/>
      <c r="FLE12" s="80"/>
      <c r="FLF12" s="80"/>
      <c r="FLG12" s="80"/>
      <c r="FLH12" s="80"/>
      <c r="FLI12" s="80"/>
      <c r="FLJ12" s="80"/>
      <c r="FLK12" s="80"/>
      <c r="FLL12" s="80"/>
      <c r="FLM12" s="80"/>
      <c r="FLN12" s="80"/>
      <c r="FLO12" s="80"/>
      <c r="FLP12" s="80"/>
      <c r="FLQ12" s="80"/>
      <c r="FLR12" s="80"/>
      <c r="FLS12" s="80"/>
      <c r="FLT12" s="80"/>
      <c r="FLU12" s="80"/>
      <c r="FLV12" s="80"/>
      <c r="FLW12" s="80"/>
      <c r="FLX12" s="80"/>
      <c r="FLY12" s="80"/>
      <c r="FLZ12" s="80"/>
      <c r="FMA12" s="80"/>
      <c r="FMB12" s="80"/>
      <c r="FMC12" s="80"/>
      <c r="FMD12" s="80"/>
      <c r="FME12" s="80"/>
      <c r="FMF12" s="80"/>
      <c r="FMG12" s="80"/>
      <c r="FMH12" s="80"/>
      <c r="FMI12" s="80"/>
      <c r="FMJ12" s="80"/>
      <c r="FMK12" s="80"/>
      <c r="FML12" s="80"/>
      <c r="FMM12" s="80"/>
      <c r="FMN12" s="80"/>
      <c r="FMO12" s="80"/>
      <c r="FMP12" s="80"/>
      <c r="FMQ12" s="80"/>
      <c r="FMR12" s="80"/>
      <c r="FMS12" s="80"/>
      <c r="FMT12" s="80"/>
      <c r="FMU12" s="80"/>
      <c r="FMV12" s="80"/>
      <c r="FMW12" s="80"/>
      <c r="FMX12" s="80"/>
      <c r="FMY12" s="80"/>
      <c r="FMZ12" s="80"/>
      <c r="FNA12" s="80"/>
      <c r="FNB12" s="80"/>
      <c r="FNC12" s="80"/>
      <c r="FND12" s="80"/>
      <c r="FNE12" s="80"/>
      <c r="FNF12" s="80"/>
      <c r="FNG12" s="80"/>
      <c r="FNH12" s="80"/>
      <c r="FNI12" s="80"/>
      <c r="FNJ12" s="80"/>
      <c r="FNK12" s="80"/>
      <c r="FNL12" s="80"/>
      <c r="FNM12" s="80"/>
      <c r="FNN12" s="80"/>
      <c r="FNO12" s="80"/>
      <c r="FNP12" s="80"/>
      <c r="FNQ12" s="80"/>
      <c r="FNR12" s="80"/>
      <c r="FNS12" s="80"/>
      <c r="FNT12" s="80"/>
      <c r="FNU12" s="80"/>
      <c r="FNV12" s="80"/>
      <c r="FNW12" s="80"/>
      <c r="FNX12" s="80"/>
      <c r="FNY12" s="80"/>
      <c r="FNZ12" s="80"/>
      <c r="FOA12" s="80"/>
      <c r="FOB12" s="80"/>
      <c r="FOC12" s="80"/>
      <c r="FOD12" s="80"/>
      <c r="FOE12" s="80"/>
      <c r="FOF12" s="80"/>
      <c r="FOG12" s="80"/>
    </row>
    <row r="13" spans="1:4453" s="120" customFormat="1" ht="24" customHeight="1" thickBot="1" x14ac:dyDescent="0.3">
      <c r="A13" s="101">
        <v>4</v>
      </c>
      <c r="B13" s="102" t="s">
        <v>8</v>
      </c>
      <c r="C13" s="103">
        <v>2.6</v>
      </c>
      <c r="D13" s="103">
        <v>0.73</v>
      </c>
      <c r="E13" s="103">
        <v>2</v>
      </c>
      <c r="F13" s="104"/>
      <c r="G13" s="105"/>
      <c r="H13" s="105"/>
      <c r="I13" s="106"/>
      <c r="J13" s="104"/>
      <c r="K13" s="105"/>
      <c r="L13" s="105"/>
      <c r="M13" s="124"/>
      <c r="N13" s="104"/>
      <c r="O13" s="105"/>
      <c r="P13" s="105"/>
      <c r="Q13" s="106"/>
      <c r="R13" s="104"/>
      <c r="S13" s="105"/>
      <c r="T13" s="106"/>
      <c r="U13" s="107">
        <v>3</v>
      </c>
      <c r="V13" s="108">
        <f t="shared" si="0"/>
        <v>3</v>
      </c>
      <c r="W13" s="109">
        <f t="shared" si="1"/>
        <v>0.89999999999999991</v>
      </c>
      <c r="X13" s="110">
        <f t="shared" si="2"/>
        <v>0.5109999999999999</v>
      </c>
      <c r="Y13" s="111">
        <f t="shared" si="3"/>
        <v>1.4109999999999998</v>
      </c>
      <c r="Z13" s="112">
        <v>2</v>
      </c>
      <c r="AA13" s="113"/>
      <c r="AB13" s="114"/>
      <c r="AC13" s="115">
        <v>2</v>
      </c>
      <c r="AD13" s="116">
        <v>30</v>
      </c>
      <c r="AE13" s="110">
        <f t="shared" si="4"/>
        <v>0.6</v>
      </c>
      <c r="AF13" s="110">
        <f t="shared" si="5"/>
        <v>0.34066666666666667</v>
      </c>
      <c r="AG13" s="111">
        <f t="shared" si="6"/>
        <v>0.94066666666666665</v>
      </c>
      <c r="AH13" s="117">
        <v>0.6</v>
      </c>
      <c r="AI13" s="117"/>
      <c r="AJ13" s="118">
        <f t="shared" ref="AJ13:AJ26" si="7">IFERROR(C13+D13+E13+Y13+AG13+AH13-AI13,"")</f>
        <v>8.2816666666666663</v>
      </c>
      <c r="AK13" s="119">
        <v>4</v>
      </c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80"/>
      <c r="FE13" s="80"/>
      <c r="FF13" s="80"/>
      <c r="FG13" s="80"/>
      <c r="FH13" s="80"/>
      <c r="FI13" s="80"/>
      <c r="FJ13" s="80"/>
      <c r="FK13" s="80"/>
      <c r="FL13" s="80"/>
      <c r="FM13" s="80"/>
      <c r="FN13" s="80"/>
      <c r="FO13" s="80"/>
      <c r="FP13" s="80"/>
      <c r="FQ13" s="80"/>
      <c r="FR13" s="80"/>
      <c r="FS13" s="80"/>
      <c r="FT13" s="80"/>
      <c r="FU13" s="80"/>
      <c r="FV13" s="80"/>
      <c r="FW13" s="80"/>
      <c r="FX13" s="80"/>
      <c r="FY13" s="80"/>
      <c r="FZ13" s="80"/>
      <c r="GA13" s="80"/>
      <c r="GB13" s="80"/>
      <c r="GC13" s="80"/>
      <c r="GD13" s="80"/>
      <c r="GE13" s="80"/>
      <c r="GF13" s="80"/>
      <c r="GG13" s="80"/>
      <c r="GH13" s="80"/>
      <c r="GI13" s="80"/>
      <c r="GJ13" s="80"/>
      <c r="GK13" s="80"/>
      <c r="GL13" s="80"/>
      <c r="GM13" s="80"/>
      <c r="GN13" s="80"/>
      <c r="GO13" s="80"/>
      <c r="GP13" s="80"/>
      <c r="GQ13" s="80"/>
      <c r="GR13" s="80"/>
      <c r="GS13" s="80"/>
      <c r="GT13" s="80"/>
      <c r="GU13" s="80"/>
      <c r="GV13" s="80"/>
      <c r="GW13" s="80"/>
      <c r="GX13" s="80"/>
      <c r="GY13" s="80"/>
      <c r="GZ13" s="80"/>
      <c r="HA13" s="80"/>
      <c r="HB13" s="80"/>
      <c r="HC13" s="80"/>
      <c r="HD13" s="80"/>
      <c r="HE13" s="80"/>
      <c r="HF13" s="80"/>
      <c r="HG13" s="80"/>
      <c r="HH13" s="80"/>
      <c r="HI13" s="80"/>
      <c r="HJ13" s="80"/>
      <c r="HK13" s="80"/>
      <c r="HL13" s="80"/>
      <c r="HM13" s="80"/>
      <c r="HN13" s="80"/>
      <c r="HO13" s="80"/>
      <c r="HP13" s="80"/>
      <c r="HQ13" s="80"/>
      <c r="HR13" s="80"/>
      <c r="HS13" s="80"/>
      <c r="HT13" s="80"/>
      <c r="HU13" s="80"/>
      <c r="HV13" s="80"/>
      <c r="HW13" s="80"/>
      <c r="HX13" s="80"/>
      <c r="HY13" s="80"/>
      <c r="HZ13" s="80"/>
      <c r="IA13" s="80"/>
      <c r="IB13" s="80"/>
      <c r="IC13" s="80"/>
      <c r="ID13" s="80"/>
      <c r="IE13" s="80"/>
      <c r="IF13" s="80"/>
      <c r="IG13" s="80"/>
      <c r="IH13" s="80"/>
      <c r="II13" s="80"/>
      <c r="IJ13" s="80"/>
      <c r="IK13" s="80"/>
      <c r="IL13" s="80"/>
      <c r="IM13" s="80"/>
      <c r="IN13" s="80"/>
      <c r="IO13" s="80"/>
      <c r="IP13" s="80"/>
      <c r="IQ13" s="80"/>
      <c r="IR13" s="80"/>
      <c r="IS13" s="80"/>
      <c r="IT13" s="80"/>
      <c r="IU13" s="80"/>
      <c r="IV13" s="80"/>
      <c r="IW13" s="80"/>
      <c r="IX13" s="80"/>
      <c r="IY13" s="80"/>
      <c r="IZ13" s="80"/>
      <c r="JA13" s="80"/>
      <c r="JB13" s="80"/>
      <c r="JC13" s="80"/>
      <c r="JD13" s="80"/>
      <c r="JE13" s="80"/>
      <c r="JF13" s="80"/>
      <c r="JG13" s="80"/>
      <c r="JH13" s="80"/>
      <c r="JI13" s="80"/>
      <c r="JJ13" s="80"/>
      <c r="JK13" s="80"/>
      <c r="JL13" s="80"/>
      <c r="JM13" s="80"/>
      <c r="JN13" s="80"/>
      <c r="JO13" s="80"/>
      <c r="JP13" s="80"/>
      <c r="JQ13" s="80"/>
      <c r="JR13" s="80"/>
      <c r="JS13" s="80"/>
      <c r="JT13" s="80"/>
      <c r="JU13" s="80"/>
      <c r="JV13" s="80"/>
      <c r="JW13" s="80"/>
      <c r="JX13" s="80"/>
      <c r="JY13" s="80"/>
      <c r="JZ13" s="80"/>
      <c r="KA13" s="80"/>
      <c r="KB13" s="80"/>
      <c r="KC13" s="80"/>
      <c r="KD13" s="80"/>
      <c r="KE13" s="80"/>
      <c r="KF13" s="80"/>
      <c r="KG13" s="80"/>
      <c r="KH13" s="80"/>
      <c r="KI13" s="80"/>
      <c r="KJ13" s="80"/>
      <c r="KK13" s="80"/>
      <c r="KL13" s="80"/>
      <c r="KM13" s="80"/>
      <c r="KN13" s="80"/>
      <c r="KO13" s="80"/>
      <c r="KP13" s="80"/>
      <c r="KQ13" s="80"/>
      <c r="KR13" s="80"/>
      <c r="KS13" s="80"/>
      <c r="KT13" s="80"/>
      <c r="KU13" s="80"/>
      <c r="KV13" s="80"/>
      <c r="KW13" s="80"/>
      <c r="KX13" s="80"/>
      <c r="KY13" s="80"/>
      <c r="KZ13" s="80"/>
      <c r="LA13" s="80"/>
      <c r="LB13" s="80"/>
      <c r="LC13" s="80"/>
      <c r="LD13" s="80"/>
      <c r="LE13" s="80"/>
      <c r="LF13" s="80"/>
      <c r="LG13" s="80"/>
      <c r="LH13" s="80"/>
      <c r="LI13" s="80"/>
      <c r="LJ13" s="80"/>
      <c r="LK13" s="80"/>
      <c r="LL13" s="80"/>
      <c r="LM13" s="80"/>
      <c r="LN13" s="80"/>
      <c r="LO13" s="80"/>
      <c r="LP13" s="80"/>
      <c r="LQ13" s="80"/>
      <c r="LR13" s="80"/>
      <c r="LS13" s="80"/>
      <c r="LT13" s="80"/>
      <c r="LU13" s="80"/>
      <c r="LV13" s="80"/>
      <c r="LW13" s="80"/>
      <c r="LX13" s="80"/>
      <c r="LY13" s="80"/>
      <c r="LZ13" s="80"/>
      <c r="MA13" s="80"/>
      <c r="MB13" s="80"/>
      <c r="MC13" s="80"/>
      <c r="MD13" s="80"/>
      <c r="ME13" s="80"/>
      <c r="MF13" s="80"/>
      <c r="MG13" s="80"/>
      <c r="MH13" s="80"/>
      <c r="MI13" s="80"/>
      <c r="MJ13" s="80"/>
      <c r="MK13" s="80"/>
      <c r="ML13" s="80"/>
      <c r="MM13" s="80"/>
      <c r="MN13" s="80"/>
      <c r="MO13" s="80"/>
      <c r="MP13" s="80"/>
      <c r="MQ13" s="80"/>
      <c r="MR13" s="80"/>
      <c r="MS13" s="80"/>
      <c r="MT13" s="80"/>
      <c r="MU13" s="80"/>
      <c r="MV13" s="80"/>
      <c r="MW13" s="80"/>
      <c r="MX13" s="80"/>
      <c r="MY13" s="80"/>
      <c r="MZ13" s="80"/>
      <c r="NA13" s="80"/>
      <c r="NB13" s="80"/>
      <c r="NC13" s="80"/>
      <c r="ND13" s="80"/>
      <c r="NE13" s="80"/>
      <c r="NF13" s="80"/>
      <c r="NG13" s="80"/>
      <c r="NH13" s="80"/>
      <c r="NI13" s="80"/>
      <c r="NJ13" s="80"/>
      <c r="NK13" s="80"/>
      <c r="NL13" s="80"/>
      <c r="NM13" s="80"/>
      <c r="NN13" s="80"/>
      <c r="NO13" s="80"/>
      <c r="NP13" s="80"/>
      <c r="NQ13" s="80"/>
      <c r="NR13" s="80"/>
      <c r="NS13" s="80"/>
      <c r="NT13" s="80"/>
      <c r="NU13" s="80"/>
      <c r="NV13" s="80"/>
      <c r="NW13" s="80"/>
      <c r="NX13" s="80"/>
      <c r="NY13" s="80"/>
      <c r="NZ13" s="80"/>
      <c r="OA13" s="80"/>
      <c r="OB13" s="80"/>
      <c r="OC13" s="80"/>
      <c r="OD13" s="80"/>
      <c r="OE13" s="80"/>
      <c r="OF13" s="80"/>
      <c r="OG13" s="80"/>
      <c r="OH13" s="80"/>
      <c r="OI13" s="80"/>
      <c r="OJ13" s="80"/>
      <c r="OK13" s="80"/>
      <c r="OL13" s="80"/>
      <c r="OM13" s="80"/>
      <c r="ON13" s="80"/>
      <c r="OO13" s="80"/>
      <c r="OP13" s="80"/>
      <c r="OQ13" s="80"/>
      <c r="OR13" s="80"/>
      <c r="OS13" s="80"/>
      <c r="OT13" s="80"/>
      <c r="OU13" s="80"/>
      <c r="OV13" s="80"/>
      <c r="OW13" s="80"/>
      <c r="OX13" s="80"/>
      <c r="OY13" s="80"/>
      <c r="OZ13" s="80"/>
      <c r="PA13" s="80"/>
      <c r="PB13" s="80"/>
      <c r="PC13" s="80"/>
      <c r="PD13" s="80"/>
      <c r="PE13" s="80"/>
      <c r="PF13" s="80"/>
      <c r="PG13" s="80"/>
      <c r="PH13" s="80"/>
      <c r="PI13" s="80"/>
      <c r="PJ13" s="80"/>
      <c r="PK13" s="80"/>
      <c r="PL13" s="80"/>
      <c r="PM13" s="80"/>
      <c r="PN13" s="80"/>
      <c r="PO13" s="80"/>
      <c r="PP13" s="80"/>
      <c r="PQ13" s="80"/>
      <c r="PR13" s="80"/>
      <c r="PS13" s="80"/>
      <c r="PT13" s="80"/>
      <c r="PU13" s="80"/>
      <c r="PV13" s="80"/>
      <c r="PW13" s="80"/>
      <c r="PX13" s="80"/>
      <c r="PY13" s="80"/>
      <c r="PZ13" s="80"/>
      <c r="QA13" s="80"/>
      <c r="QB13" s="80"/>
      <c r="QC13" s="80"/>
      <c r="QD13" s="80"/>
      <c r="QE13" s="80"/>
      <c r="QF13" s="80"/>
      <c r="QG13" s="80"/>
      <c r="QH13" s="80"/>
      <c r="QI13" s="80"/>
      <c r="QJ13" s="80"/>
      <c r="QK13" s="80"/>
      <c r="QL13" s="80"/>
      <c r="QM13" s="80"/>
      <c r="QN13" s="80"/>
      <c r="QO13" s="80"/>
      <c r="QP13" s="80"/>
      <c r="QQ13" s="80"/>
      <c r="QR13" s="80"/>
      <c r="QS13" s="80"/>
      <c r="QT13" s="80"/>
      <c r="QU13" s="80"/>
      <c r="QV13" s="80"/>
      <c r="QW13" s="80"/>
      <c r="QX13" s="80"/>
      <c r="QY13" s="80"/>
      <c r="QZ13" s="80"/>
      <c r="RA13" s="80"/>
      <c r="RB13" s="80"/>
      <c r="RC13" s="80"/>
      <c r="RD13" s="80"/>
      <c r="RE13" s="80"/>
      <c r="RF13" s="80"/>
      <c r="RG13" s="80"/>
      <c r="RH13" s="80"/>
      <c r="RI13" s="80"/>
      <c r="RJ13" s="80"/>
      <c r="RK13" s="80"/>
      <c r="RL13" s="80"/>
      <c r="RM13" s="80"/>
      <c r="RN13" s="80"/>
      <c r="RO13" s="80"/>
      <c r="RP13" s="80"/>
      <c r="RQ13" s="80"/>
      <c r="RR13" s="80"/>
      <c r="RS13" s="80"/>
      <c r="RT13" s="80"/>
      <c r="RU13" s="80"/>
      <c r="RV13" s="80"/>
      <c r="RW13" s="80"/>
      <c r="RX13" s="80"/>
      <c r="RY13" s="80"/>
      <c r="RZ13" s="80"/>
      <c r="SA13" s="80"/>
      <c r="SB13" s="80"/>
      <c r="SC13" s="80"/>
      <c r="SD13" s="80"/>
      <c r="SE13" s="80"/>
      <c r="SF13" s="80"/>
      <c r="SG13" s="80"/>
      <c r="SH13" s="80"/>
      <c r="SI13" s="80"/>
      <c r="SJ13" s="80"/>
      <c r="SK13" s="80"/>
      <c r="SL13" s="80"/>
      <c r="SM13" s="80"/>
      <c r="SN13" s="80"/>
      <c r="SO13" s="80"/>
      <c r="SP13" s="80"/>
      <c r="SQ13" s="80"/>
      <c r="SR13" s="80"/>
      <c r="SS13" s="80"/>
      <c r="ST13" s="80"/>
      <c r="SU13" s="80"/>
      <c r="SV13" s="80"/>
      <c r="SW13" s="80"/>
      <c r="SX13" s="80"/>
      <c r="SY13" s="80"/>
      <c r="SZ13" s="80"/>
      <c r="TA13" s="80"/>
      <c r="TB13" s="80"/>
      <c r="TC13" s="80"/>
      <c r="TD13" s="80"/>
      <c r="TE13" s="80"/>
      <c r="TF13" s="80"/>
      <c r="TG13" s="80"/>
      <c r="TH13" s="80"/>
      <c r="TI13" s="80"/>
      <c r="TJ13" s="80"/>
      <c r="TK13" s="80"/>
      <c r="TL13" s="80"/>
      <c r="TM13" s="80"/>
      <c r="TN13" s="80"/>
      <c r="TO13" s="80"/>
      <c r="TP13" s="80"/>
      <c r="TQ13" s="80"/>
      <c r="TR13" s="80"/>
      <c r="TS13" s="80"/>
      <c r="TT13" s="80"/>
      <c r="TU13" s="80"/>
      <c r="TV13" s="80"/>
      <c r="TW13" s="80"/>
      <c r="TX13" s="80"/>
      <c r="TY13" s="80"/>
      <c r="TZ13" s="80"/>
      <c r="UA13" s="80"/>
      <c r="UB13" s="80"/>
      <c r="UC13" s="80"/>
      <c r="UD13" s="80"/>
      <c r="UE13" s="80"/>
      <c r="UF13" s="80"/>
      <c r="UG13" s="80"/>
      <c r="UH13" s="80"/>
      <c r="UI13" s="80"/>
      <c r="UJ13" s="80"/>
      <c r="UK13" s="80"/>
      <c r="UL13" s="80"/>
      <c r="UM13" s="80"/>
      <c r="UN13" s="80"/>
      <c r="UO13" s="80"/>
      <c r="UP13" s="80"/>
      <c r="UQ13" s="80"/>
      <c r="UR13" s="80"/>
      <c r="US13" s="80"/>
      <c r="UT13" s="80"/>
      <c r="UU13" s="80"/>
      <c r="UV13" s="80"/>
      <c r="UW13" s="80"/>
      <c r="UX13" s="80"/>
      <c r="UY13" s="80"/>
      <c r="UZ13" s="80"/>
      <c r="VA13" s="80"/>
      <c r="VB13" s="80"/>
      <c r="VC13" s="80"/>
      <c r="VD13" s="80"/>
      <c r="VE13" s="80"/>
      <c r="VF13" s="80"/>
      <c r="VG13" s="80"/>
      <c r="VH13" s="80"/>
      <c r="VI13" s="80"/>
      <c r="VJ13" s="80"/>
      <c r="VK13" s="80"/>
      <c r="VL13" s="80"/>
      <c r="VM13" s="80"/>
      <c r="VN13" s="80"/>
      <c r="VO13" s="80"/>
      <c r="VP13" s="80"/>
      <c r="VQ13" s="80"/>
      <c r="VR13" s="80"/>
      <c r="VS13" s="80"/>
      <c r="VT13" s="80"/>
      <c r="VU13" s="80"/>
      <c r="VV13" s="80"/>
      <c r="VW13" s="80"/>
      <c r="VX13" s="80"/>
      <c r="VY13" s="80"/>
      <c r="VZ13" s="80"/>
      <c r="WA13" s="80"/>
      <c r="WB13" s="80"/>
      <c r="WC13" s="80"/>
      <c r="WD13" s="80"/>
      <c r="WE13" s="80"/>
      <c r="WF13" s="80"/>
      <c r="WG13" s="80"/>
      <c r="WH13" s="80"/>
      <c r="WI13" s="80"/>
      <c r="WJ13" s="80"/>
      <c r="WK13" s="80"/>
      <c r="WL13" s="80"/>
      <c r="WM13" s="80"/>
      <c r="WN13" s="80"/>
      <c r="WO13" s="80"/>
      <c r="WP13" s="80"/>
      <c r="WQ13" s="80"/>
      <c r="WR13" s="80"/>
      <c r="WS13" s="80"/>
      <c r="WT13" s="80"/>
      <c r="WU13" s="80"/>
      <c r="WV13" s="80"/>
      <c r="WW13" s="80"/>
      <c r="WX13" s="80"/>
      <c r="WY13" s="80"/>
      <c r="WZ13" s="80"/>
      <c r="XA13" s="80"/>
      <c r="XB13" s="80"/>
      <c r="XC13" s="80"/>
      <c r="XD13" s="80"/>
      <c r="XE13" s="80"/>
      <c r="XF13" s="80"/>
      <c r="XG13" s="80"/>
      <c r="XH13" s="80"/>
      <c r="XI13" s="80"/>
      <c r="XJ13" s="80"/>
      <c r="XK13" s="80"/>
      <c r="XL13" s="80"/>
      <c r="XM13" s="80"/>
      <c r="XN13" s="80"/>
      <c r="XO13" s="80"/>
      <c r="XP13" s="80"/>
      <c r="XQ13" s="80"/>
      <c r="XR13" s="80"/>
      <c r="XS13" s="80"/>
      <c r="XT13" s="80"/>
      <c r="XU13" s="80"/>
      <c r="XV13" s="80"/>
      <c r="XW13" s="80"/>
      <c r="XX13" s="80"/>
      <c r="XY13" s="80"/>
      <c r="XZ13" s="80"/>
      <c r="YA13" s="80"/>
      <c r="YB13" s="80"/>
      <c r="YC13" s="80"/>
      <c r="YD13" s="80"/>
      <c r="YE13" s="80"/>
      <c r="YF13" s="80"/>
      <c r="YG13" s="80"/>
      <c r="YH13" s="80"/>
      <c r="YI13" s="80"/>
      <c r="YJ13" s="80"/>
      <c r="YK13" s="80"/>
      <c r="YL13" s="80"/>
      <c r="YM13" s="80"/>
      <c r="YN13" s="80"/>
      <c r="YO13" s="80"/>
      <c r="YP13" s="80"/>
      <c r="YQ13" s="80"/>
      <c r="YR13" s="80"/>
      <c r="YS13" s="80"/>
      <c r="YT13" s="80"/>
      <c r="YU13" s="80"/>
      <c r="YV13" s="80"/>
      <c r="YW13" s="80"/>
      <c r="YX13" s="80"/>
      <c r="YY13" s="80"/>
      <c r="YZ13" s="80"/>
      <c r="ZA13" s="80"/>
      <c r="ZB13" s="80"/>
      <c r="ZC13" s="80"/>
      <c r="ZD13" s="80"/>
      <c r="ZE13" s="80"/>
      <c r="ZF13" s="80"/>
      <c r="ZG13" s="80"/>
      <c r="ZH13" s="80"/>
      <c r="ZI13" s="80"/>
      <c r="ZJ13" s="80"/>
      <c r="ZK13" s="80"/>
      <c r="ZL13" s="80"/>
      <c r="ZM13" s="80"/>
      <c r="ZN13" s="80"/>
      <c r="ZO13" s="80"/>
      <c r="ZP13" s="80"/>
      <c r="ZQ13" s="80"/>
      <c r="ZR13" s="80"/>
      <c r="ZS13" s="80"/>
      <c r="ZT13" s="80"/>
      <c r="ZU13" s="80"/>
      <c r="ZV13" s="80"/>
      <c r="ZW13" s="80"/>
      <c r="ZX13" s="80"/>
      <c r="ZY13" s="80"/>
      <c r="ZZ13" s="80"/>
      <c r="AAA13" s="80"/>
      <c r="AAB13" s="80"/>
      <c r="AAC13" s="80"/>
      <c r="AAD13" s="80"/>
      <c r="AAE13" s="80"/>
      <c r="AAF13" s="80"/>
      <c r="AAG13" s="80"/>
      <c r="AAH13" s="80"/>
      <c r="AAI13" s="80"/>
      <c r="AAJ13" s="80"/>
      <c r="AAK13" s="80"/>
      <c r="AAL13" s="80"/>
      <c r="AAM13" s="80"/>
      <c r="AAN13" s="80"/>
      <c r="AAO13" s="80"/>
      <c r="AAP13" s="80"/>
      <c r="AAQ13" s="80"/>
      <c r="AAR13" s="80"/>
      <c r="AAS13" s="80"/>
      <c r="AAT13" s="80"/>
      <c r="AAU13" s="80"/>
      <c r="AAV13" s="80"/>
      <c r="AAW13" s="80"/>
      <c r="AAX13" s="80"/>
      <c r="AAY13" s="80"/>
      <c r="AAZ13" s="80"/>
      <c r="ABA13" s="80"/>
      <c r="ABB13" s="80"/>
      <c r="ABC13" s="80"/>
      <c r="ABD13" s="80"/>
      <c r="ABE13" s="80"/>
      <c r="ABF13" s="80"/>
      <c r="ABG13" s="80"/>
      <c r="ABH13" s="80"/>
      <c r="ABI13" s="80"/>
      <c r="ABJ13" s="80"/>
      <c r="ABK13" s="80"/>
      <c r="ABL13" s="80"/>
      <c r="ABM13" s="80"/>
      <c r="ABN13" s="80"/>
      <c r="ABO13" s="80"/>
      <c r="ABP13" s="80"/>
      <c r="ABQ13" s="80"/>
      <c r="ABR13" s="80"/>
      <c r="ABS13" s="80"/>
      <c r="ABT13" s="80"/>
      <c r="ABU13" s="80"/>
      <c r="ABV13" s="80"/>
      <c r="ABW13" s="80"/>
      <c r="ABX13" s="80"/>
      <c r="ABY13" s="80"/>
      <c r="ABZ13" s="80"/>
      <c r="ACA13" s="80"/>
      <c r="ACB13" s="80"/>
      <c r="ACC13" s="80"/>
      <c r="ACD13" s="80"/>
      <c r="ACE13" s="80"/>
      <c r="ACF13" s="80"/>
      <c r="ACG13" s="80"/>
      <c r="ACH13" s="80"/>
      <c r="ACI13" s="80"/>
      <c r="ACJ13" s="80"/>
      <c r="ACK13" s="80"/>
      <c r="ACL13" s="80"/>
      <c r="ACM13" s="80"/>
      <c r="ACN13" s="80"/>
      <c r="ACO13" s="80"/>
      <c r="ACP13" s="80"/>
      <c r="ACQ13" s="80"/>
      <c r="ACR13" s="80"/>
      <c r="ACS13" s="80"/>
      <c r="ACT13" s="80"/>
      <c r="ACU13" s="80"/>
      <c r="ACV13" s="80"/>
      <c r="ACW13" s="80"/>
      <c r="ACX13" s="80"/>
      <c r="ACY13" s="80"/>
      <c r="ACZ13" s="80"/>
      <c r="ADA13" s="80"/>
      <c r="ADB13" s="80"/>
      <c r="ADC13" s="80"/>
      <c r="ADD13" s="80"/>
      <c r="ADE13" s="80"/>
      <c r="ADF13" s="80"/>
      <c r="ADG13" s="80"/>
      <c r="ADH13" s="80"/>
      <c r="ADI13" s="80"/>
      <c r="ADJ13" s="80"/>
      <c r="ADK13" s="80"/>
      <c r="ADL13" s="80"/>
      <c r="ADM13" s="80"/>
      <c r="ADN13" s="80"/>
      <c r="ADO13" s="80"/>
      <c r="ADP13" s="80"/>
      <c r="ADQ13" s="80"/>
      <c r="ADR13" s="80"/>
      <c r="ADS13" s="80"/>
      <c r="ADT13" s="80"/>
      <c r="ADU13" s="80"/>
      <c r="ADV13" s="80"/>
      <c r="ADW13" s="80"/>
      <c r="ADX13" s="80"/>
      <c r="ADY13" s="80"/>
      <c r="ADZ13" s="80"/>
      <c r="AEA13" s="80"/>
      <c r="AEB13" s="80"/>
      <c r="AEC13" s="80"/>
      <c r="AED13" s="80"/>
      <c r="AEE13" s="80"/>
      <c r="AEF13" s="80"/>
      <c r="AEG13" s="80"/>
      <c r="AEH13" s="80"/>
      <c r="AEI13" s="80"/>
      <c r="AEJ13" s="80"/>
      <c r="AEK13" s="80"/>
      <c r="AEL13" s="80"/>
      <c r="AEM13" s="80"/>
      <c r="AEN13" s="80"/>
      <c r="AEO13" s="80"/>
      <c r="AEP13" s="80"/>
      <c r="AEQ13" s="80"/>
      <c r="AER13" s="80"/>
      <c r="AES13" s="80"/>
      <c r="AET13" s="80"/>
      <c r="AEU13" s="80"/>
      <c r="AEV13" s="80"/>
      <c r="AEW13" s="80"/>
      <c r="AEX13" s="80"/>
      <c r="AEY13" s="80"/>
      <c r="AEZ13" s="80"/>
      <c r="AFA13" s="80"/>
      <c r="AFB13" s="80"/>
      <c r="AFC13" s="80"/>
      <c r="AFD13" s="80"/>
      <c r="AFE13" s="80"/>
      <c r="AFF13" s="80"/>
      <c r="AFG13" s="80"/>
      <c r="AFH13" s="80"/>
      <c r="AFI13" s="80"/>
      <c r="AFJ13" s="80"/>
      <c r="AFK13" s="80"/>
      <c r="AFL13" s="80"/>
      <c r="AFM13" s="80"/>
      <c r="AFN13" s="80"/>
      <c r="AFO13" s="80"/>
      <c r="AFP13" s="80"/>
      <c r="AFQ13" s="80"/>
      <c r="AFR13" s="80"/>
      <c r="AFS13" s="80"/>
      <c r="AFT13" s="80"/>
      <c r="AFU13" s="80"/>
      <c r="AFV13" s="80"/>
      <c r="AFW13" s="80"/>
      <c r="AFX13" s="80"/>
      <c r="AFY13" s="80"/>
      <c r="AFZ13" s="80"/>
      <c r="AGA13" s="80"/>
      <c r="AGB13" s="80"/>
      <c r="AGC13" s="80"/>
      <c r="AGD13" s="80"/>
      <c r="AGE13" s="80"/>
      <c r="AGF13" s="80"/>
      <c r="AGG13" s="80"/>
      <c r="AGH13" s="80"/>
      <c r="AGI13" s="80"/>
      <c r="AGJ13" s="80"/>
      <c r="AGK13" s="80"/>
      <c r="AGL13" s="80"/>
      <c r="AGM13" s="80"/>
      <c r="AGN13" s="80"/>
      <c r="AGO13" s="80"/>
      <c r="AGP13" s="80"/>
      <c r="AGQ13" s="80"/>
      <c r="AGR13" s="80"/>
      <c r="AGS13" s="80"/>
      <c r="AGT13" s="80"/>
      <c r="AGU13" s="80"/>
      <c r="AGV13" s="80"/>
      <c r="AGW13" s="80"/>
      <c r="AGX13" s="80"/>
      <c r="AGY13" s="80"/>
      <c r="AGZ13" s="80"/>
      <c r="AHA13" s="80"/>
      <c r="AHB13" s="80"/>
      <c r="AHC13" s="80"/>
      <c r="AHD13" s="80"/>
      <c r="AHE13" s="80"/>
      <c r="AHF13" s="80"/>
      <c r="AHG13" s="80"/>
      <c r="AHH13" s="80"/>
      <c r="AHI13" s="80"/>
      <c r="AHJ13" s="80"/>
      <c r="AHK13" s="80"/>
      <c r="AHL13" s="80"/>
      <c r="AHM13" s="80"/>
      <c r="AHN13" s="80"/>
      <c r="AHO13" s="80"/>
      <c r="AHP13" s="80"/>
      <c r="AHQ13" s="80"/>
      <c r="AHR13" s="80"/>
      <c r="AHS13" s="80"/>
      <c r="AHT13" s="80"/>
      <c r="AHU13" s="80"/>
      <c r="AHV13" s="80"/>
      <c r="AHW13" s="80"/>
      <c r="AHX13" s="80"/>
      <c r="AHY13" s="80"/>
      <c r="AHZ13" s="80"/>
      <c r="AIA13" s="80"/>
      <c r="AIB13" s="80"/>
      <c r="AIC13" s="80"/>
      <c r="AID13" s="80"/>
      <c r="AIE13" s="80"/>
      <c r="AIF13" s="80"/>
      <c r="AIG13" s="80"/>
      <c r="AIH13" s="80"/>
      <c r="AII13" s="80"/>
      <c r="AIJ13" s="80"/>
      <c r="AIK13" s="80"/>
      <c r="AIL13" s="80"/>
      <c r="AIM13" s="80"/>
      <c r="AIN13" s="80"/>
      <c r="AIO13" s="80"/>
      <c r="AIP13" s="80"/>
      <c r="AIQ13" s="80"/>
      <c r="AIR13" s="80"/>
      <c r="AIS13" s="80"/>
      <c r="AIT13" s="80"/>
      <c r="AIU13" s="80"/>
      <c r="AIV13" s="80"/>
      <c r="AIW13" s="80"/>
      <c r="AIX13" s="80"/>
      <c r="AIY13" s="80"/>
      <c r="AIZ13" s="80"/>
      <c r="AJA13" s="80"/>
      <c r="AJB13" s="80"/>
      <c r="AJC13" s="80"/>
      <c r="AJD13" s="80"/>
      <c r="AJE13" s="80"/>
      <c r="AJF13" s="80"/>
      <c r="AJG13" s="80"/>
      <c r="AJH13" s="80"/>
      <c r="AJI13" s="80"/>
      <c r="AJJ13" s="80"/>
      <c r="AJK13" s="80"/>
      <c r="AJL13" s="80"/>
      <c r="AJM13" s="80"/>
      <c r="AJN13" s="80"/>
      <c r="AJO13" s="80"/>
      <c r="AJP13" s="80"/>
      <c r="AJQ13" s="80"/>
      <c r="AJR13" s="80"/>
      <c r="AJS13" s="80"/>
      <c r="AJT13" s="80"/>
      <c r="AJU13" s="80"/>
      <c r="AJV13" s="80"/>
      <c r="AJW13" s="80"/>
      <c r="AJX13" s="80"/>
      <c r="AJY13" s="80"/>
      <c r="AJZ13" s="80"/>
      <c r="AKA13" s="80"/>
      <c r="AKB13" s="80"/>
      <c r="AKC13" s="80"/>
      <c r="AKD13" s="80"/>
      <c r="AKE13" s="80"/>
      <c r="AKF13" s="80"/>
      <c r="AKG13" s="80"/>
      <c r="AKH13" s="80"/>
      <c r="AKI13" s="80"/>
      <c r="AKJ13" s="80"/>
      <c r="AKK13" s="80"/>
      <c r="AKL13" s="80"/>
      <c r="AKM13" s="80"/>
      <c r="AKN13" s="80"/>
      <c r="AKO13" s="80"/>
      <c r="AKP13" s="80"/>
      <c r="AKQ13" s="80"/>
      <c r="AKR13" s="80"/>
      <c r="AKS13" s="80"/>
      <c r="AKT13" s="80"/>
      <c r="AKU13" s="80"/>
      <c r="AKV13" s="80"/>
      <c r="AKW13" s="80"/>
      <c r="AKX13" s="80"/>
      <c r="AKY13" s="80"/>
      <c r="AKZ13" s="80"/>
      <c r="ALA13" s="80"/>
      <c r="ALB13" s="80"/>
      <c r="ALC13" s="80"/>
      <c r="ALD13" s="80"/>
      <c r="ALE13" s="80"/>
      <c r="ALF13" s="80"/>
      <c r="ALG13" s="80"/>
      <c r="ALH13" s="80"/>
      <c r="ALI13" s="80"/>
      <c r="ALJ13" s="80"/>
      <c r="ALK13" s="80"/>
      <c r="ALL13" s="80"/>
      <c r="ALM13" s="80"/>
      <c r="ALN13" s="80"/>
      <c r="ALO13" s="80"/>
      <c r="ALP13" s="80"/>
      <c r="ALQ13" s="80"/>
      <c r="ALR13" s="80"/>
      <c r="ALS13" s="80"/>
      <c r="ALT13" s="80"/>
      <c r="ALU13" s="80"/>
      <c r="ALV13" s="80"/>
      <c r="ALW13" s="80"/>
      <c r="ALX13" s="80"/>
      <c r="ALY13" s="80"/>
      <c r="ALZ13" s="80"/>
      <c r="AMA13" s="80"/>
      <c r="AMB13" s="80"/>
      <c r="AMC13" s="80"/>
      <c r="AMD13" s="80"/>
      <c r="AME13" s="80"/>
      <c r="AMF13" s="80"/>
      <c r="AMG13" s="80"/>
      <c r="AMH13" s="80"/>
      <c r="AMI13" s="80"/>
      <c r="AMJ13" s="80"/>
      <c r="AMK13" s="80"/>
      <c r="AML13" s="80"/>
      <c r="AMM13" s="80"/>
      <c r="AMN13" s="80"/>
      <c r="AMO13" s="80"/>
      <c r="AMP13" s="80"/>
      <c r="AMQ13" s="80"/>
      <c r="AMR13" s="80"/>
      <c r="AMS13" s="80"/>
      <c r="AMT13" s="80"/>
      <c r="AMU13" s="80"/>
      <c r="AMV13" s="80"/>
      <c r="AMW13" s="80"/>
      <c r="AMX13" s="80"/>
      <c r="AMY13" s="80"/>
      <c r="AMZ13" s="80"/>
      <c r="ANA13" s="80"/>
      <c r="ANB13" s="80"/>
      <c r="ANC13" s="80"/>
      <c r="AND13" s="80"/>
      <c r="ANE13" s="80"/>
      <c r="ANF13" s="80"/>
      <c r="ANG13" s="80"/>
      <c r="ANH13" s="80"/>
      <c r="ANI13" s="80"/>
      <c r="ANJ13" s="80"/>
      <c r="ANK13" s="80"/>
      <c r="ANL13" s="80"/>
      <c r="ANM13" s="80"/>
      <c r="ANN13" s="80"/>
      <c r="ANO13" s="80"/>
      <c r="ANP13" s="80"/>
      <c r="ANQ13" s="80"/>
      <c r="ANR13" s="80"/>
      <c r="ANS13" s="80"/>
      <c r="ANT13" s="80"/>
      <c r="ANU13" s="80"/>
      <c r="ANV13" s="80"/>
      <c r="ANW13" s="80"/>
      <c r="ANX13" s="80"/>
      <c r="ANY13" s="80"/>
      <c r="ANZ13" s="80"/>
      <c r="AOA13" s="80"/>
      <c r="AOB13" s="80"/>
      <c r="AOC13" s="80"/>
      <c r="AOD13" s="80"/>
      <c r="AOE13" s="80"/>
      <c r="AOF13" s="80"/>
      <c r="AOG13" s="80"/>
      <c r="AOH13" s="80"/>
      <c r="AOI13" s="80"/>
      <c r="AOJ13" s="80"/>
      <c r="AOK13" s="80"/>
      <c r="AOL13" s="80"/>
      <c r="AOM13" s="80"/>
      <c r="AON13" s="80"/>
      <c r="AOO13" s="80"/>
      <c r="AOP13" s="80"/>
      <c r="AOQ13" s="80"/>
      <c r="AOR13" s="80"/>
      <c r="AOS13" s="80"/>
      <c r="AOT13" s="80"/>
      <c r="AOU13" s="80"/>
      <c r="AOV13" s="80"/>
      <c r="AOW13" s="80"/>
      <c r="AOX13" s="80"/>
      <c r="AOY13" s="80"/>
      <c r="AOZ13" s="80"/>
      <c r="APA13" s="80"/>
      <c r="APB13" s="80"/>
      <c r="APC13" s="80"/>
      <c r="APD13" s="80"/>
      <c r="APE13" s="80"/>
      <c r="APF13" s="80"/>
      <c r="APG13" s="80"/>
      <c r="APH13" s="80"/>
      <c r="API13" s="80"/>
      <c r="APJ13" s="80"/>
      <c r="APK13" s="80"/>
      <c r="APL13" s="80"/>
      <c r="APM13" s="80"/>
      <c r="APN13" s="80"/>
      <c r="APO13" s="80"/>
      <c r="APP13" s="80"/>
      <c r="APQ13" s="80"/>
      <c r="APR13" s="80"/>
      <c r="APS13" s="80"/>
      <c r="APT13" s="80"/>
      <c r="APU13" s="80"/>
      <c r="APV13" s="80"/>
      <c r="APW13" s="80"/>
      <c r="APX13" s="80"/>
      <c r="APY13" s="80"/>
      <c r="APZ13" s="80"/>
      <c r="AQA13" s="80"/>
      <c r="AQB13" s="80"/>
      <c r="AQC13" s="80"/>
      <c r="AQD13" s="80"/>
      <c r="AQE13" s="80"/>
      <c r="AQF13" s="80"/>
      <c r="AQG13" s="80"/>
      <c r="AQH13" s="80"/>
      <c r="AQI13" s="80"/>
      <c r="AQJ13" s="80"/>
      <c r="AQK13" s="80"/>
      <c r="AQL13" s="80"/>
      <c r="AQM13" s="80"/>
      <c r="AQN13" s="80"/>
      <c r="AQO13" s="80"/>
      <c r="AQP13" s="80"/>
      <c r="AQQ13" s="80"/>
      <c r="AQR13" s="80"/>
      <c r="AQS13" s="80"/>
      <c r="AQT13" s="80"/>
      <c r="AQU13" s="80"/>
      <c r="AQV13" s="80"/>
      <c r="AQW13" s="80"/>
      <c r="AQX13" s="80"/>
      <c r="AQY13" s="80"/>
      <c r="AQZ13" s="80"/>
      <c r="ARA13" s="80"/>
      <c r="ARB13" s="80"/>
      <c r="ARC13" s="80"/>
      <c r="ARD13" s="80"/>
      <c r="ARE13" s="80"/>
      <c r="ARF13" s="80"/>
      <c r="ARG13" s="80"/>
      <c r="ARH13" s="80"/>
      <c r="ARI13" s="80"/>
      <c r="ARJ13" s="80"/>
      <c r="ARK13" s="80"/>
      <c r="ARL13" s="80"/>
      <c r="ARM13" s="80"/>
      <c r="ARN13" s="80"/>
      <c r="ARO13" s="80"/>
      <c r="ARP13" s="80"/>
      <c r="ARQ13" s="80"/>
      <c r="ARR13" s="80"/>
      <c r="ARS13" s="80"/>
      <c r="ART13" s="80"/>
      <c r="ARU13" s="80"/>
      <c r="ARV13" s="80"/>
      <c r="ARW13" s="80"/>
      <c r="ARX13" s="80"/>
      <c r="ARY13" s="80"/>
      <c r="ARZ13" s="80"/>
      <c r="ASA13" s="80"/>
      <c r="ASB13" s="80"/>
      <c r="ASC13" s="80"/>
      <c r="ASD13" s="80"/>
      <c r="ASE13" s="80"/>
      <c r="ASF13" s="80"/>
      <c r="ASG13" s="80"/>
      <c r="ASH13" s="80"/>
      <c r="ASI13" s="80"/>
      <c r="ASJ13" s="80"/>
      <c r="ASK13" s="80"/>
      <c r="ASL13" s="80"/>
      <c r="ASM13" s="80"/>
      <c r="ASN13" s="80"/>
      <c r="ASO13" s="80"/>
      <c r="ASP13" s="80"/>
      <c r="ASQ13" s="80"/>
      <c r="ASR13" s="80"/>
      <c r="ASS13" s="80"/>
      <c r="AST13" s="80"/>
      <c r="ASU13" s="80"/>
      <c r="ASV13" s="80"/>
      <c r="ASW13" s="80"/>
      <c r="ASX13" s="80"/>
      <c r="ASY13" s="80"/>
      <c r="ASZ13" s="80"/>
      <c r="ATA13" s="80"/>
      <c r="ATB13" s="80"/>
      <c r="ATC13" s="80"/>
      <c r="ATD13" s="80"/>
      <c r="ATE13" s="80"/>
      <c r="ATF13" s="80"/>
      <c r="ATG13" s="80"/>
      <c r="ATH13" s="80"/>
      <c r="ATI13" s="80"/>
      <c r="ATJ13" s="80"/>
      <c r="ATK13" s="80"/>
      <c r="ATL13" s="80"/>
      <c r="ATM13" s="80"/>
      <c r="ATN13" s="80"/>
      <c r="ATO13" s="80"/>
      <c r="ATP13" s="80"/>
      <c r="ATQ13" s="80"/>
      <c r="ATR13" s="80"/>
      <c r="ATS13" s="80"/>
      <c r="ATT13" s="80"/>
      <c r="ATU13" s="80"/>
      <c r="ATV13" s="80"/>
      <c r="ATW13" s="80"/>
      <c r="ATX13" s="80"/>
      <c r="ATY13" s="80"/>
      <c r="ATZ13" s="80"/>
      <c r="AUA13" s="80"/>
      <c r="AUB13" s="80"/>
      <c r="AUC13" s="80"/>
      <c r="AUD13" s="80"/>
      <c r="AUE13" s="80"/>
      <c r="AUF13" s="80"/>
      <c r="AUG13" s="80"/>
      <c r="AUH13" s="80"/>
      <c r="AUI13" s="80"/>
      <c r="AUJ13" s="80"/>
      <c r="AUK13" s="80"/>
      <c r="AUL13" s="80"/>
      <c r="AUM13" s="80"/>
      <c r="AUN13" s="80"/>
      <c r="AUO13" s="80"/>
      <c r="AUP13" s="80"/>
      <c r="AUQ13" s="80"/>
      <c r="AUR13" s="80"/>
      <c r="AUS13" s="80"/>
      <c r="AUT13" s="80"/>
      <c r="AUU13" s="80"/>
      <c r="AUV13" s="80"/>
      <c r="AUW13" s="80"/>
      <c r="AUX13" s="80"/>
      <c r="AUY13" s="80"/>
      <c r="AUZ13" s="80"/>
      <c r="AVA13" s="80"/>
      <c r="AVB13" s="80"/>
      <c r="AVC13" s="80"/>
      <c r="AVD13" s="80"/>
      <c r="AVE13" s="80"/>
      <c r="AVF13" s="80"/>
      <c r="AVG13" s="80"/>
      <c r="AVH13" s="80"/>
      <c r="AVI13" s="80"/>
      <c r="AVJ13" s="80"/>
      <c r="AVK13" s="80"/>
      <c r="AVL13" s="80"/>
      <c r="AVM13" s="80"/>
      <c r="AVN13" s="80"/>
      <c r="AVO13" s="80"/>
      <c r="AVP13" s="80"/>
      <c r="AVQ13" s="80"/>
      <c r="AVR13" s="80"/>
      <c r="AVS13" s="80"/>
      <c r="AVT13" s="80"/>
      <c r="AVU13" s="80"/>
      <c r="AVV13" s="80"/>
      <c r="AVW13" s="80"/>
      <c r="AVX13" s="80"/>
      <c r="AVY13" s="80"/>
      <c r="AVZ13" s="80"/>
      <c r="AWA13" s="80"/>
      <c r="AWB13" s="80"/>
      <c r="AWC13" s="80"/>
      <c r="AWD13" s="80"/>
      <c r="AWE13" s="80"/>
      <c r="AWF13" s="80"/>
      <c r="AWG13" s="80"/>
      <c r="AWH13" s="80"/>
      <c r="AWI13" s="80"/>
      <c r="AWJ13" s="80"/>
      <c r="AWK13" s="80"/>
      <c r="AWL13" s="80"/>
      <c r="AWM13" s="80"/>
      <c r="AWN13" s="80"/>
      <c r="AWO13" s="80"/>
      <c r="AWP13" s="80"/>
      <c r="AWQ13" s="80"/>
      <c r="AWR13" s="80"/>
      <c r="AWS13" s="80"/>
      <c r="AWT13" s="80"/>
      <c r="AWU13" s="80"/>
      <c r="AWV13" s="80"/>
      <c r="AWW13" s="80"/>
      <c r="AWX13" s="80"/>
      <c r="AWY13" s="80"/>
      <c r="AWZ13" s="80"/>
      <c r="AXA13" s="80"/>
      <c r="AXB13" s="80"/>
      <c r="AXC13" s="80"/>
      <c r="AXD13" s="80"/>
      <c r="AXE13" s="80"/>
      <c r="AXF13" s="80"/>
      <c r="AXG13" s="80"/>
      <c r="AXH13" s="80"/>
      <c r="AXI13" s="80"/>
      <c r="AXJ13" s="80"/>
      <c r="AXK13" s="80"/>
      <c r="AXL13" s="80"/>
      <c r="AXM13" s="80"/>
      <c r="AXN13" s="80"/>
      <c r="AXO13" s="80"/>
      <c r="AXP13" s="80"/>
      <c r="AXQ13" s="80"/>
      <c r="AXR13" s="80"/>
      <c r="AXS13" s="80"/>
      <c r="AXT13" s="80"/>
      <c r="AXU13" s="80"/>
      <c r="AXV13" s="80"/>
      <c r="AXW13" s="80"/>
      <c r="AXX13" s="80"/>
      <c r="AXY13" s="80"/>
      <c r="AXZ13" s="80"/>
      <c r="AYA13" s="80"/>
      <c r="AYB13" s="80"/>
      <c r="AYC13" s="80"/>
      <c r="AYD13" s="80"/>
      <c r="AYE13" s="80"/>
      <c r="AYF13" s="80"/>
      <c r="AYG13" s="80"/>
      <c r="AYH13" s="80"/>
      <c r="AYI13" s="80"/>
      <c r="AYJ13" s="80"/>
      <c r="AYK13" s="80"/>
      <c r="AYL13" s="80"/>
      <c r="AYM13" s="80"/>
      <c r="AYN13" s="80"/>
      <c r="AYO13" s="80"/>
      <c r="AYP13" s="80"/>
      <c r="AYQ13" s="80"/>
      <c r="AYR13" s="80"/>
      <c r="AYS13" s="80"/>
      <c r="AYT13" s="80"/>
      <c r="AYU13" s="80"/>
      <c r="AYV13" s="80"/>
      <c r="AYW13" s="80"/>
      <c r="AYX13" s="80"/>
      <c r="AYY13" s="80"/>
      <c r="AYZ13" s="80"/>
      <c r="AZA13" s="80"/>
      <c r="AZB13" s="80"/>
      <c r="AZC13" s="80"/>
      <c r="AZD13" s="80"/>
      <c r="AZE13" s="80"/>
      <c r="AZF13" s="80"/>
      <c r="AZG13" s="80"/>
      <c r="AZH13" s="80"/>
      <c r="AZI13" s="80"/>
      <c r="AZJ13" s="80"/>
      <c r="AZK13" s="80"/>
      <c r="AZL13" s="80"/>
      <c r="AZM13" s="80"/>
      <c r="AZN13" s="80"/>
      <c r="AZO13" s="80"/>
      <c r="AZP13" s="80"/>
      <c r="AZQ13" s="80"/>
      <c r="AZR13" s="80"/>
      <c r="AZS13" s="80"/>
      <c r="AZT13" s="80"/>
      <c r="AZU13" s="80"/>
      <c r="AZV13" s="80"/>
      <c r="AZW13" s="80"/>
      <c r="AZX13" s="80"/>
      <c r="AZY13" s="80"/>
      <c r="AZZ13" s="80"/>
      <c r="BAA13" s="80"/>
      <c r="BAB13" s="80"/>
      <c r="BAC13" s="80"/>
      <c r="BAD13" s="80"/>
      <c r="BAE13" s="80"/>
      <c r="BAF13" s="80"/>
      <c r="BAG13" s="80"/>
      <c r="BAH13" s="80"/>
      <c r="BAI13" s="80"/>
      <c r="BAJ13" s="80"/>
      <c r="BAK13" s="80"/>
      <c r="BAL13" s="80"/>
      <c r="BAM13" s="80"/>
      <c r="BAN13" s="80"/>
      <c r="BAO13" s="80"/>
      <c r="BAP13" s="80"/>
      <c r="BAQ13" s="80"/>
      <c r="BAR13" s="80"/>
      <c r="BAS13" s="80"/>
      <c r="BAT13" s="80"/>
      <c r="BAU13" s="80"/>
      <c r="BAV13" s="80"/>
      <c r="BAW13" s="80"/>
      <c r="BAX13" s="80"/>
      <c r="BAY13" s="80"/>
      <c r="BAZ13" s="80"/>
      <c r="BBA13" s="80"/>
      <c r="BBB13" s="80"/>
      <c r="BBC13" s="80"/>
      <c r="BBD13" s="80"/>
      <c r="BBE13" s="80"/>
      <c r="BBF13" s="80"/>
      <c r="BBG13" s="80"/>
      <c r="BBH13" s="80"/>
      <c r="BBI13" s="80"/>
      <c r="BBJ13" s="80"/>
      <c r="BBK13" s="80"/>
      <c r="BBL13" s="80"/>
      <c r="BBM13" s="80"/>
      <c r="BBN13" s="80"/>
      <c r="BBO13" s="80"/>
      <c r="BBP13" s="80"/>
      <c r="BBQ13" s="80"/>
      <c r="BBR13" s="80"/>
      <c r="BBS13" s="80"/>
      <c r="BBT13" s="80"/>
      <c r="BBU13" s="80"/>
      <c r="BBV13" s="80"/>
      <c r="BBW13" s="80"/>
      <c r="BBX13" s="80"/>
      <c r="BBY13" s="80"/>
      <c r="BBZ13" s="80"/>
      <c r="BCA13" s="80"/>
      <c r="BCB13" s="80"/>
      <c r="BCC13" s="80"/>
      <c r="BCD13" s="80"/>
      <c r="BCE13" s="80"/>
      <c r="BCF13" s="80"/>
      <c r="BCG13" s="80"/>
      <c r="BCH13" s="80"/>
      <c r="BCI13" s="80"/>
      <c r="BCJ13" s="80"/>
      <c r="BCK13" s="80"/>
      <c r="BCL13" s="80"/>
      <c r="BCM13" s="80"/>
      <c r="BCN13" s="80"/>
      <c r="BCO13" s="80"/>
      <c r="BCP13" s="80"/>
      <c r="BCQ13" s="80"/>
      <c r="BCR13" s="80"/>
      <c r="BCS13" s="80"/>
      <c r="BCT13" s="80"/>
      <c r="BCU13" s="80"/>
      <c r="BCV13" s="80"/>
      <c r="BCW13" s="80"/>
      <c r="BCX13" s="80"/>
      <c r="BCY13" s="80"/>
      <c r="BCZ13" s="80"/>
      <c r="BDA13" s="80"/>
      <c r="BDB13" s="80"/>
      <c r="BDC13" s="80"/>
      <c r="BDD13" s="80"/>
      <c r="BDE13" s="80"/>
      <c r="BDF13" s="80"/>
      <c r="BDG13" s="80"/>
      <c r="BDH13" s="80"/>
      <c r="BDI13" s="80"/>
      <c r="BDJ13" s="80"/>
      <c r="BDK13" s="80"/>
      <c r="BDL13" s="80"/>
      <c r="BDM13" s="80"/>
      <c r="BDN13" s="80"/>
      <c r="BDO13" s="80"/>
      <c r="BDP13" s="80"/>
      <c r="BDQ13" s="80"/>
      <c r="BDR13" s="80"/>
      <c r="BDS13" s="80"/>
      <c r="BDT13" s="80"/>
      <c r="BDU13" s="80"/>
      <c r="BDV13" s="80"/>
      <c r="BDW13" s="80"/>
      <c r="BDX13" s="80"/>
      <c r="BDY13" s="80"/>
      <c r="BDZ13" s="80"/>
      <c r="BEA13" s="80"/>
      <c r="BEB13" s="80"/>
      <c r="BEC13" s="80"/>
      <c r="BED13" s="80"/>
      <c r="BEE13" s="80"/>
      <c r="BEF13" s="80"/>
      <c r="BEG13" s="80"/>
      <c r="BEH13" s="80"/>
      <c r="BEI13" s="80"/>
      <c r="BEJ13" s="80"/>
      <c r="BEK13" s="80"/>
      <c r="BEL13" s="80"/>
      <c r="BEM13" s="80"/>
      <c r="BEN13" s="80"/>
      <c r="BEO13" s="80"/>
      <c r="BEP13" s="80"/>
      <c r="BEQ13" s="80"/>
      <c r="BER13" s="80"/>
      <c r="BES13" s="80"/>
      <c r="BET13" s="80"/>
      <c r="BEU13" s="80"/>
      <c r="BEV13" s="80"/>
      <c r="BEW13" s="80"/>
      <c r="BEX13" s="80"/>
      <c r="BEY13" s="80"/>
      <c r="BEZ13" s="80"/>
      <c r="BFA13" s="80"/>
      <c r="BFB13" s="80"/>
      <c r="BFC13" s="80"/>
      <c r="BFD13" s="80"/>
      <c r="BFE13" s="80"/>
      <c r="BFF13" s="80"/>
      <c r="BFG13" s="80"/>
      <c r="BFH13" s="80"/>
      <c r="BFI13" s="80"/>
      <c r="BFJ13" s="80"/>
      <c r="BFK13" s="80"/>
      <c r="BFL13" s="80"/>
      <c r="BFM13" s="80"/>
      <c r="BFN13" s="80"/>
      <c r="BFO13" s="80"/>
      <c r="BFP13" s="80"/>
      <c r="BFQ13" s="80"/>
      <c r="BFR13" s="80"/>
      <c r="BFS13" s="80"/>
      <c r="BFT13" s="80"/>
      <c r="BFU13" s="80"/>
      <c r="BFV13" s="80"/>
      <c r="BFW13" s="80"/>
      <c r="BFX13" s="80"/>
      <c r="BFY13" s="80"/>
      <c r="BFZ13" s="80"/>
      <c r="BGA13" s="80"/>
      <c r="BGB13" s="80"/>
      <c r="BGC13" s="80"/>
      <c r="BGD13" s="80"/>
      <c r="BGE13" s="80"/>
      <c r="BGF13" s="80"/>
      <c r="BGG13" s="80"/>
      <c r="BGH13" s="80"/>
      <c r="BGI13" s="80"/>
      <c r="BGJ13" s="80"/>
      <c r="BGK13" s="80"/>
      <c r="BGL13" s="80"/>
      <c r="BGM13" s="80"/>
      <c r="BGN13" s="80"/>
      <c r="BGO13" s="80"/>
      <c r="BGP13" s="80"/>
      <c r="BGQ13" s="80"/>
      <c r="BGR13" s="80"/>
      <c r="BGS13" s="80"/>
      <c r="BGT13" s="80"/>
      <c r="BGU13" s="80"/>
      <c r="BGV13" s="80"/>
      <c r="BGW13" s="80"/>
      <c r="BGX13" s="80"/>
      <c r="BGY13" s="80"/>
      <c r="BGZ13" s="80"/>
      <c r="BHA13" s="80"/>
      <c r="BHB13" s="80"/>
      <c r="BHC13" s="80"/>
      <c r="BHD13" s="80"/>
      <c r="BHE13" s="80"/>
      <c r="BHF13" s="80"/>
      <c r="BHG13" s="80"/>
      <c r="BHH13" s="80"/>
      <c r="BHI13" s="80"/>
      <c r="BHJ13" s="80"/>
      <c r="BHK13" s="80"/>
      <c r="BHL13" s="80"/>
      <c r="BHM13" s="80"/>
      <c r="BHN13" s="80"/>
      <c r="BHO13" s="80"/>
      <c r="BHP13" s="80"/>
      <c r="BHQ13" s="80"/>
      <c r="BHR13" s="80"/>
      <c r="BHS13" s="80"/>
      <c r="BHT13" s="80"/>
      <c r="BHU13" s="80"/>
      <c r="BHV13" s="80"/>
      <c r="BHW13" s="80"/>
      <c r="BHX13" s="80"/>
      <c r="BHY13" s="80"/>
      <c r="BHZ13" s="80"/>
      <c r="BIA13" s="80"/>
      <c r="BIB13" s="80"/>
      <c r="BIC13" s="80"/>
      <c r="BID13" s="80"/>
      <c r="BIE13" s="80"/>
      <c r="BIF13" s="80"/>
      <c r="BIG13" s="80"/>
      <c r="BIH13" s="80"/>
      <c r="BII13" s="80"/>
      <c r="BIJ13" s="80"/>
      <c r="BIK13" s="80"/>
      <c r="BIL13" s="80"/>
      <c r="BIM13" s="80"/>
      <c r="BIN13" s="80"/>
      <c r="BIO13" s="80"/>
      <c r="BIP13" s="80"/>
      <c r="BIQ13" s="80"/>
      <c r="BIR13" s="80"/>
      <c r="BIS13" s="80"/>
      <c r="BIT13" s="80"/>
      <c r="BIU13" s="80"/>
      <c r="BIV13" s="80"/>
      <c r="BIW13" s="80"/>
      <c r="BIX13" s="80"/>
      <c r="BIY13" s="80"/>
      <c r="BIZ13" s="80"/>
      <c r="BJA13" s="80"/>
      <c r="BJB13" s="80"/>
      <c r="BJC13" s="80"/>
      <c r="BJD13" s="80"/>
      <c r="BJE13" s="80"/>
      <c r="BJF13" s="80"/>
      <c r="BJG13" s="80"/>
      <c r="BJH13" s="80"/>
      <c r="BJI13" s="80"/>
      <c r="BJJ13" s="80"/>
      <c r="BJK13" s="80"/>
      <c r="BJL13" s="80"/>
      <c r="BJM13" s="80"/>
      <c r="BJN13" s="80"/>
      <c r="BJO13" s="80"/>
      <c r="BJP13" s="80"/>
      <c r="BJQ13" s="80"/>
      <c r="BJR13" s="80"/>
      <c r="BJS13" s="80"/>
      <c r="BJT13" s="80"/>
      <c r="BJU13" s="80"/>
      <c r="BJV13" s="80"/>
      <c r="BJW13" s="80"/>
      <c r="BJX13" s="80"/>
      <c r="BJY13" s="80"/>
      <c r="BJZ13" s="80"/>
      <c r="BKA13" s="80"/>
      <c r="BKB13" s="80"/>
      <c r="BKC13" s="80"/>
      <c r="BKD13" s="80"/>
      <c r="BKE13" s="80"/>
      <c r="BKF13" s="80"/>
      <c r="BKG13" s="80"/>
      <c r="BKH13" s="80"/>
      <c r="BKI13" s="80"/>
      <c r="BKJ13" s="80"/>
      <c r="BKK13" s="80"/>
      <c r="BKL13" s="80"/>
      <c r="BKM13" s="80"/>
      <c r="BKN13" s="80"/>
      <c r="BKO13" s="80"/>
      <c r="BKP13" s="80"/>
      <c r="BKQ13" s="80"/>
      <c r="BKR13" s="80"/>
      <c r="BKS13" s="80"/>
      <c r="BKT13" s="80"/>
      <c r="BKU13" s="80"/>
      <c r="BKV13" s="80"/>
      <c r="BKW13" s="80"/>
      <c r="BKX13" s="80"/>
      <c r="BKY13" s="80"/>
      <c r="BKZ13" s="80"/>
      <c r="BLA13" s="80"/>
      <c r="BLB13" s="80"/>
      <c r="BLC13" s="80"/>
      <c r="BLD13" s="80"/>
      <c r="BLE13" s="80"/>
      <c r="BLF13" s="80"/>
      <c r="BLG13" s="80"/>
      <c r="BLH13" s="80"/>
      <c r="BLI13" s="80"/>
      <c r="BLJ13" s="80"/>
      <c r="BLK13" s="80"/>
      <c r="BLL13" s="80"/>
      <c r="BLM13" s="80"/>
      <c r="BLN13" s="80"/>
      <c r="BLO13" s="80"/>
      <c r="BLP13" s="80"/>
      <c r="BLQ13" s="80"/>
      <c r="BLR13" s="80"/>
      <c r="BLS13" s="80"/>
      <c r="BLT13" s="80"/>
      <c r="BLU13" s="80"/>
      <c r="BLV13" s="80"/>
      <c r="BLW13" s="80"/>
      <c r="BLX13" s="80"/>
      <c r="BLY13" s="80"/>
      <c r="BLZ13" s="80"/>
      <c r="BMA13" s="80"/>
      <c r="BMB13" s="80"/>
      <c r="BMC13" s="80"/>
      <c r="BMD13" s="80"/>
      <c r="BME13" s="80"/>
      <c r="BMF13" s="80"/>
      <c r="BMG13" s="80"/>
      <c r="BMH13" s="80"/>
      <c r="BMI13" s="80"/>
      <c r="BMJ13" s="80"/>
      <c r="BMK13" s="80"/>
      <c r="BML13" s="80"/>
      <c r="BMM13" s="80"/>
      <c r="BMN13" s="80"/>
      <c r="BMO13" s="80"/>
      <c r="BMP13" s="80"/>
      <c r="BMQ13" s="80"/>
      <c r="BMR13" s="80"/>
      <c r="BMS13" s="80"/>
      <c r="BMT13" s="80"/>
      <c r="BMU13" s="80"/>
      <c r="BMV13" s="80"/>
      <c r="BMW13" s="80"/>
      <c r="BMX13" s="80"/>
      <c r="BMY13" s="80"/>
      <c r="BMZ13" s="80"/>
      <c r="BNA13" s="80"/>
      <c r="BNB13" s="80"/>
      <c r="BNC13" s="80"/>
      <c r="BND13" s="80"/>
      <c r="BNE13" s="80"/>
      <c r="BNF13" s="80"/>
      <c r="BNG13" s="80"/>
      <c r="BNH13" s="80"/>
      <c r="BNI13" s="80"/>
      <c r="BNJ13" s="80"/>
      <c r="BNK13" s="80"/>
      <c r="BNL13" s="80"/>
      <c r="BNM13" s="80"/>
      <c r="BNN13" s="80"/>
      <c r="BNO13" s="80"/>
      <c r="BNP13" s="80"/>
      <c r="BNQ13" s="80"/>
      <c r="BNR13" s="80"/>
      <c r="BNS13" s="80"/>
      <c r="BNT13" s="80"/>
      <c r="BNU13" s="80"/>
      <c r="BNV13" s="80"/>
      <c r="BNW13" s="80"/>
      <c r="BNX13" s="80"/>
      <c r="BNY13" s="80"/>
      <c r="BNZ13" s="80"/>
      <c r="BOA13" s="80"/>
      <c r="BOB13" s="80"/>
      <c r="BOC13" s="80"/>
      <c r="BOD13" s="80"/>
      <c r="BOE13" s="80"/>
      <c r="BOF13" s="80"/>
      <c r="BOG13" s="80"/>
      <c r="BOH13" s="80"/>
      <c r="BOI13" s="80"/>
      <c r="BOJ13" s="80"/>
      <c r="BOK13" s="80"/>
      <c r="BOL13" s="80"/>
      <c r="BOM13" s="80"/>
      <c r="BON13" s="80"/>
      <c r="BOO13" s="80"/>
      <c r="BOP13" s="80"/>
      <c r="BOQ13" s="80"/>
      <c r="BOR13" s="80"/>
      <c r="BOS13" s="80"/>
      <c r="BOT13" s="80"/>
      <c r="BOU13" s="80"/>
      <c r="BOV13" s="80"/>
      <c r="BOW13" s="80"/>
      <c r="BOX13" s="80"/>
      <c r="BOY13" s="80"/>
      <c r="BOZ13" s="80"/>
      <c r="BPA13" s="80"/>
      <c r="BPB13" s="80"/>
      <c r="BPC13" s="80"/>
      <c r="BPD13" s="80"/>
      <c r="BPE13" s="80"/>
      <c r="BPF13" s="80"/>
      <c r="BPG13" s="80"/>
      <c r="BPH13" s="80"/>
      <c r="BPI13" s="80"/>
      <c r="BPJ13" s="80"/>
      <c r="BPK13" s="80"/>
      <c r="BPL13" s="80"/>
      <c r="BPM13" s="80"/>
      <c r="BPN13" s="80"/>
      <c r="BPO13" s="80"/>
      <c r="BPP13" s="80"/>
      <c r="BPQ13" s="80"/>
      <c r="BPR13" s="80"/>
      <c r="BPS13" s="80"/>
      <c r="BPT13" s="80"/>
      <c r="BPU13" s="80"/>
      <c r="BPV13" s="80"/>
      <c r="BPW13" s="80"/>
      <c r="BPX13" s="80"/>
      <c r="BPY13" s="80"/>
      <c r="BPZ13" s="80"/>
      <c r="BQA13" s="80"/>
      <c r="BQB13" s="80"/>
      <c r="BQC13" s="80"/>
      <c r="BQD13" s="80"/>
      <c r="BQE13" s="80"/>
      <c r="BQF13" s="80"/>
      <c r="BQG13" s="80"/>
      <c r="BQH13" s="80"/>
      <c r="BQI13" s="80"/>
      <c r="BQJ13" s="80"/>
      <c r="BQK13" s="80"/>
      <c r="BQL13" s="80"/>
      <c r="BQM13" s="80"/>
      <c r="BQN13" s="80"/>
      <c r="BQO13" s="80"/>
      <c r="BQP13" s="80"/>
      <c r="BQQ13" s="80"/>
      <c r="BQR13" s="80"/>
      <c r="BQS13" s="80"/>
      <c r="BQT13" s="80"/>
      <c r="BQU13" s="80"/>
      <c r="BQV13" s="80"/>
      <c r="BQW13" s="80"/>
      <c r="BQX13" s="80"/>
      <c r="BQY13" s="80"/>
      <c r="BQZ13" s="80"/>
      <c r="BRA13" s="80"/>
      <c r="BRB13" s="80"/>
      <c r="BRC13" s="80"/>
      <c r="BRD13" s="80"/>
      <c r="BRE13" s="80"/>
      <c r="BRF13" s="80"/>
      <c r="BRG13" s="80"/>
      <c r="BRH13" s="80"/>
      <c r="BRI13" s="80"/>
      <c r="BRJ13" s="80"/>
      <c r="BRK13" s="80"/>
      <c r="BRL13" s="80"/>
      <c r="BRM13" s="80"/>
      <c r="BRN13" s="80"/>
      <c r="BRO13" s="80"/>
      <c r="BRP13" s="80"/>
      <c r="BRQ13" s="80"/>
      <c r="BRR13" s="80"/>
      <c r="BRS13" s="80"/>
      <c r="BRT13" s="80"/>
      <c r="BRU13" s="80"/>
      <c r="BRV13" s="80"/>
      <c r="BRW13" s="80"/>
      <c r="BRX13" s="80"/>
      <c r="BRY13" s="80"/>
      <c r="BRZ13" s="80"/>
      <c r="BSA13" s="80"/>
      <c r="BSB13" s="80"/>
      <c r="BSC13" s="80"/>
      <c r="BSD13" s="80"/>
      <c r="BSE13" s="80"/>
      <c r="BSF13" s="80"/>
      <c r="BSG13" s="80"/>
      <c r="BSH13" s="80"/>
      <c r="BSI13" s="80"/>
      <c r="BSJ13" s="80"/>
      <c r="BSK13" s="80"/>
      <c r="BSL13" s="80"/>
      <c r="BSM13" s="80"/>
      <c r="BSN13" s="80"/>
      <c r="BSO13" s="80"/>
      <c r="BSP13" s="80"/>
      <c r="BSQ13" s="80"/>
      <c r="BSR13" s="80"/>
      <c r="BSS13" s="80"/>
      <c r="BST13" s="80"/>
      <c r="BSU13" s="80"/>
      <c r="BSV13" s="80"/>
      <c r="BSW13" s="80"/>
      <c r="BSX13" s="80"/>
      <c r="BSY13" s="80"/>
      <c r="BSZ13" s="80"/>
      <c r="BTA13" s="80"/>
      <c r="BTB13" s="80"/>
      <c r="BTC13" s="80"/>
      <c r="BTD13" s="80"/>
      <c r="BTE13" s="80"/>
      <c r="BTF13" s="80"/>
      <c r="BTG13" s="80"/>
      <c r="BTH13" s="80"/>
      <c r="BTI13" s="80"/>
      <c r="BTJ13" s="80"/>
      <c r="BTK13" s="80"/>
      <c r="BTL13" s="80"/>
      <c r="BTM13" s="80"/>
      <c r="BTN13" s="80"/>
      <c r="BTO13" s="80"/>
      <c r="BTP13" s="80"/>
      <c r="BTQ13" s="80"/>
      <c r="BTR13" s="80"/>
      <c r="BTS13" s="80"/>
      <c r="BTT13" s="80"/>
      <c r="BTU13" s="80"/>
      <c r="BTV13" s="80"/>
      <c r="BTW13" s="80"/>
      <c r="BTX13" s="80"/>
      <c r="BTY13" s="80"/>
      <c r="BTZ13" s="80"/>
      <c r="BUA13" s="80"/>
      <c r="BUB13" s="80"/>
      <c r="BUC13" s="80"/>
      <c r="BUD13" s="80"/>
      <c r="BUE13" s="80"/>
      <c r="BUF13" s="80"/>
      <c r="BUG13" s="80"/>
      <c r="BUH13" s="80"/>
      <c r="BUI13" s="80"/>
      <c r="BUJ13" s="80"/>
      <c r="BUK13" s="80"/>
      <c r="BUL13" s="80"/>
      <c r="BUM13" s="80"/>
      <c r="BUN13" s="80"/>
      <c r="BUO13" s="80"/>
      <c r="BUP13" s="80"/>
      <c r="BUQ13" s="80"/>
      <c r="BUR13" s="80"/>
      <c r="BUS13" s="80"/>
      <c r="BUT13" s="80"/>
      <c r="BUU13" s="80"/>
      <c r="BUV13" s="80"/>
      <c r="BUW13" s="80"/>
      <c r="BUX13" s="80"/>
      <c r="BUY13" s="80"/>
      <c r="BUZ13" s="80"/>
      <c r="BVA13" s="80"/>
      <c r="BVB13" s="80"/>
      <c r="BVC13" s="80"/>
      <c r="BVD13" s="80"/>
      <c r="BVE13" s="80"/>
      <c r="BVF13" s="80"/>
      <c r="BVG13" s="80"/>
      <c r="BVH13" s="80"/>
      <c r="BVI13" s="80"/>
      <c r="BVJ13" s="80"/>
      <c r="BVK13" s="80"/>
      <c r="BVL13" s="80"/>
      <c r="BVM13" s="80"/>
      <c r="BVN13" s="80"/>
      <c r="BVO13" s="80"/>
      <c r="BVP13" s="80"/>
      <c r="BVQ13" s="80"/>
      <c r="BVR13" s="80"/>
      <c r="BVS13" s="80"/>
      <c r="BVT13" s="80"/>
      <c r="BVU13" s="80"/>
      <c r="BVV13" s="80"/>
      <c r="BVW13" s="80"/>
      <c r="BVX13" s="80"/>
      <c r="BVY13" s="80"/>
      <c r="BVZ13" s="80"/>
      <c r="BWA13" s="80"/>
      <c r="BWB13" s="80"/>
      <c r="BWC13" s="80"/>
      <c r="BWD13" s="80"/>
      <c r="BWE13" s="80"/>
      <c r="BWF13" s="80"/>
      <c r="BWG13" s="80"/>
      <c r="BWH13" s="80"/>
      <c r="BWI13" s="80"/>
      <c r="BWJ13" s="80"/>
      <c r="BWK13" s="80"/>
      <c r="BWL13" s="80"/>
      <c r="BWM13" s="80"/>
      <c r="BWN13" s="80"/>
      <c r="BWO13" s="80"/>
      <c r="BWP13" s="80"/>
      <c r="BWQ13" s="80"/>
      <c r="BWR13" s="80"/>
      <c r="BWS13" s="80"/>
      <c r="BWT13" s="80"/>
      <c r="BWU13" s="80"/>
      <c r="BWV13" s="80"/>
      <c r="BWW13" s="80"/>
      <c r="BWX13" s="80"/>
      <c r="BWY13" s="80"/>
      <c r="BWZ13" s="80"/>
      <c r="BXA13" s="80"/>
      <c r="BXB13" s="80"/>
      <c r="BXC13" s="80"/>
      <c r="BXD13" s="80"/>
      <c r="BXE13" s="80"/>
      <c r="BXF13" s="80"/>
      <c r="BXG13" s="80"/>
      <c r="BXH13" s="80"/>
      <c r="BXI13" s="80"/>
      <c r="BXJ13" s="80"/>
      <c r="BXK13" s="80"/>
      <c r="BXL13" s="80"/>
      <c r="BXM13" s="80"/>
      <c r="BXN13" s="80"/>
      <c r="BXO13" s="80"/>
      <c r="BXP13" s="80"/>
      <c r="BXQ13" s="80"/>
      <c r="BXR13" s="80"/>
      <c r="BXS13" s="80"/>
      <c r="BXT13" s="80"/>
      <c r="BXU13" s="80"/>
      <c r="BXV13" s="80"/>
      <c r="BXW13" s="80"/>
      <c r="BXX13" s="80"/>
      <c r="BXY13" s="80"/>
      <c r="BXZ13" s="80"/>
      <c r="BYA13" s="80"/>
      <c r="BYB13" s="80"/>
      <c r="BYC13" s="80"/>
      <c r="BYD13" s="80"/>
      <c r="BYE13" s="80"/>
      <c r="BYF13" s="80"/>
      <c r="BYG13" s="80"/>
      <c r="BYH13" s="80"/>
      <c r="BYI13" s="80"/>
      <c r="BYJ13" s="80"/>
      <c r="BYK13" s="80"/>
      <c r="BYL13" s="80"/>
      <c r="BYM13" s="80"/>
      <c r="BYN13" s="80"/>
      <c r="BYO13" s="80"/>
      <c r="BYP13" s="80"/>
      <c r="BYQ13" s="80"/>
      <c r="BYR13" s="80"/>
      <c r="BYS13" s="80"/>
      <c r="BYT13" s="80"/>
      <c r="BYU13" s="80"/>
      <c r="BYV13" s="80"/>
      <c r="BYW13" s="80"/>
      <c r="BYX13" s="80"/>
      <c r="BYY13" s="80"/>
      <c r="BYZ13" s="80"/>
      <c r="BZA13" s="80"/>
      <c r="BZB13" s="80"/>
      <c r="BZC13" s="80"/>
      <c r="BZD13" s="80"/>
      <c r="BZE13" s="80"/>
      <c r="BZF13" s="80"/>
      <c r="BZG13" s="80"/>
      <c r="BZH13" s="80"/>
      <c r="BZI13" s="80"/>
      <c r="BZJ13" s="80"/>
      <c r="BZK13" s="80"/>
      <c r="BZL13" s="80"/>
      <c r="BZM13" s="80"/>
      <c r="BZN13" s="80"/>
      <c r="BZO13" s="80"/>
      <c r="BZP13" s="80"/>
      <c r="BZQ13" s="80"/>
      <c r="BZR13" s="80"/>
      <c r="BZS13" s="80"/>
      <c r="BZT13" s="80"/>
      <c r="BZU13" s="80"/>
      <c r="BZV13" s="80"/>
      <c r="BZW13" s="80"/>
      <c r="BZX13" s="80"/>
      <c r="BZY13" s="80"/>
      <c r="BZZ13" s="80"/>
      <c r="CAA13" s="80"/>
      <c r="CAB13" s="80"/>
      <c r="CAC13" s="80"/>
      <c r="CAD13" s="80"/>
      <c r="CAE13" s="80"/>
      <c r="CAF13" s="80"/>
      <c r="CAG13" s="80"/>
      <c r="CAH13" s="80"/>
      <c r="CAI13" s="80"/>
      <c r="CAJ13" s="80"/>
      <c r="CAK13" s="80"/>
      <c r="CAL13" s="80"/>
      <c r="CAM13" s="80"/>
      <c r="CAN13" s="80"/>
      <c r="CAO13" s="80"/>
      <c r="CAP13" s="80"/>
      <c r="CAQ13" s="80"/>
      <c r="CAR13" s="80"/>
      <c r="CAS13" s="80"/>
      <c r="CAT13" s="80"/>
      <c r="CAU13" s="80"/>
      <c r="CAV13" s="80"/>
      <c r="CAW13" s="80"/>
      <c r="CAX13" s="80"/>
      <c r="CAY13" s="80"/>
      <c r="CAZ13" s="80"/>
      <c r="CBA13" s="80"/>
      <c r="CBB13" s="80"/>
      <c r="CBC13" s="80"/>
      <c r="CBD13" s="80"/>
      <c r="CBE13" s="80"/>
      <c r="CBF13" s="80"/>
      <c r="CBG13" s="80"/>
      <c r="CBH13" s="80"/>
      <c r="CBI13" s="80"/>
      <c r="CBJ13" s="80"/>
      <c r="CBK13" s="80"/>
      <c r="CBL13" s="80"/>
      <c r="CBM13" s="80"/>
      <c r="CBN13" s="80"/>
      <c r="CBO13" s="80"/>
      <c r="CBP13" s="80"/>
      <c r="CBQ13" s="80"/>
      <c r="CBR13" s="80"/>
      <c r="CBS13" s="80"/>
      <c r="CBT13" s="80"/>
      <c r="CBU13" s="80"/>
      <c r="CBV13" s="80"/>
      <c r="CBW13" s="80"/>
      <c r="CBX13" s="80"/>
      <c r="CBY13" s="80"/>
      <c r="CBZ13" s="80"/>
      <c r="CCA13" s="80"/>
      <c r="CCB13" s="80"/>
      <c r="CCC13" s="80"/>
      <c r="CCD13" s="80"/>
      <c r="CCE13" s="80"/>
      <c r="CCF13" s="80"/>
      <c r="CCG13" s="80"/>
      <c r="CCH13" s="80"/>
      <c r="CCI13" s="80"/>
      <c r="CCJ13" s="80"/>
      <c r="CCK13" s="80"/>
      <c r="CCL13" s="80"/>
      <c r="CCM13" s="80"/>
      <c r="CCN13" s="80"/>
      <c r="CCO13" s="80"/>
      <c r="CCP13" s="80"/>
      <c r="CCQ13" s="80"/>
      <c r="CCR13" s="80"/>
      <c r="CCS13" s="80"/>
      <c r="CCT13" s="80"/>
      <c r="CCU13" s="80"/>
      <c r="CCV13" s="80"/>
      <c r="CCW13" s="80"/>
      <c r="CCX13" s="80"/>
      <c r="CCY13" s="80"/>
      <c r="CCZ13" s="80"/>
      <c r="CDA13" s="80"/>
      <c r="CDB13" s="80"/>
      <c r="CDC13" s="80"/>
      <c r="CDD13" s="80"/>
      <c r="CDE13" s="80"/>
      <c r="CDF13" s="80"/>
      <c r="CDG13" s="80"/>
      <c r="CDH13" s="80"/>
      <c r="CDI13" s="80"/>
      <c r="CDJ13" s="80"/>
      <c r="CDK13" s="80"/>
      <c r="CDL13" s="80"/>
      <c r="CDM13" s="80"/>
      <c r="CDN13" s="80"/>
      <c r="CDO13" s="80"/>
      <c r="CDP13" s="80"/>
      <c r="CDQ13" s="80"/>
      <c r="CDR13" s="80"/>
      <c r="CDS13" s="80"/>
      <c r="CDT13" s="80"/>
      <c r="CDU13" s="80"/>
      <c r="CDV13" s="80"/>
      <c r="CDW13" s="80"/>
      <c r="CDX13" s="80"/>
      <c r="CDY13" s="80"/>
      <c r="CDZ13" s="80"/>
      <c r="CEA13" s="80"/>
      <c r="CEB13" s="80"/>
      <c r="CEC13" s="80"/>
      <c r="CED13" s="80"/>
      <c r="CEE13" s="80"/>
      <c r="CEF13" s="80"/>
      <c r="CEG13" s="80"/>
      <c r="CEH13" s="80"/>
      <c r="CEI13" s="80"/>
      <c r="CEJ13" s="80"/>
      <c r="CEK13" s="80"/>
      <c r="CEL13" s="80"/>
      <c r="CEM13" s="80"/>
      <c r="CEN13" s="80"/>
      <c r="CEO13" s="80"/>
      <c r="CEP13" s="80"/>
      <c r="CEQ13" s="80"/>
      <c r="CER13" s="80"/>
      <c r="CES13" s="80"/>
      <c r="CET13" s="80"/>
      <c r="CEU13" s="80"/>
      <c r="CEV13" s="80"/>
      <c r="CEW13" s="80"/>
      <c r="CEX13" s="80"/>
      <c r="CEY13" s="80"/>
      <c r="CEZ13" s="80"/>
      <c r="CFA13" s="80"/>
      <c r="CFB13" s="80"/>
      <c r="CFC13" s="80"/>
      <c r="CFD13" s="80"/>
      <c r="CFE13" s="80"/>
      <c r="CFF13" s="80"/>
      <c r="CFG13" s="80"/>
      <c r="CFH13" s="80"/>
      <c r="CFI13" s="80"/>
      <c r="CFJ13" s="80"/>
      <c r="CFK13" s="80"/>
      <c r="CFL13" s="80"/>
      <c r="CFM13" s="80"/>
      <c r="CFN13" s="80"/>
      <c r="CFO13" s="80"/>
      <c r="CFP13" s="80"/>
      <c r="CFQ13" s="80"/>
      <c r="CFR13" s="80"/>
      <c r="CFS13" s="80"/>
      <c r="CFT13" s="80"/>
      <c r="CFU13" s="80"/>
      <c r="CFV13" s="80"/>
      <c r="CFW13" s="80"/>
      <c r="CFX13" s="80"/>
      <c r="CFY13" s="80"/>
      <c r="CFZ13" s="80"/>
      <c r="CGA13" s="80"/>
      <c r="CGB13" s="80"/>
      <c r="CGC13" s="80"/>
      <c r="CGD13" s="80"/>
      <c r="CGE13" s="80"/>
      <c r="CGF13" s="80"/>
      <c r="CGG13" s="80"/>
      <c r="CGH13" s="80"/>
      <c r="CGI13" s="80"/>
      <c r="CGJ13" s="80"/>
      <c r="CGK13" s="80"/>
      <c r="CGL13" s="80"/>
      <c r="CGM13" s="80"/>
      <c r="CGN13" s="80"/>
      <c r="CGO13" s="80"/>
      <c r="CGP13" s="80"/>
      <c r="CGQ13" s="80"/>
      <c r="CGR13" s="80"/>
      <c r="CGS13" s="80"/>
      <c r="CGT13" s="80"/>
      <c r="CGU13" s="80"/>
      <c r="CGV13" s="80"/>
      <c r="CGW13" s="80"/>
      <c r="CGX13" s="80"/>
      <c r="CGY13" s="80"/>
      <c r="CGZ13" s="80"/>
      <c r="CHA13" s="80"/>
      <c r="CHB13" s="80"/>
      <c r="CHC13" s="80"/>
      <c r="CHD13" s="80"/>
      <c r="CHE13" s="80"/>
      <c r="CHF13" s="80"/>
      <c r="CHG13" s="80"/>
      <c r="CHH13" s="80"/>
      <c r="CHI13" s="80"/>
      <c r="CHJ13" s="80"/>
      <c r="CHK13" s="80"/>
      <c r="CHL13" s="80"/>
      <c r="CHM13" s="80"/>
      <c r="CHN13" s="80"/>
      <c r="CHO13" s="80"/>
      <c r="CHP13" s="80"/>
      <c r="CHQ13" s="80"/>
      <c r="CHR13" s="80"/>
      <c r="CHS13" s="80"/>
      <c r="CHT13" s="80"/>
      <c r="CHU13" s="80"/>
      <c r="CHV13" s="80"/>
      <c r="CHW13" s="80"/>
      <c r="CHX13" s="80"/>
      <c r="CHY13" s="80"/>
      <c r="CHZ13" s="80"/>
      <c r="CIA13" s="80"/>
      <c r="CIB13" s="80"/>
      <c r="CIC13" s="80"/>
      <c r="CID13" s="80"/>
      <c r="CIE13" s="80"/>
      <c r="CIF13" s="80"/>
      <c r="CIG13" s="80"/>
      <c r="CIH13" s="80"/>
      <c r="CII13" s="80"/>
      <c r="CIJ13" s="80"/>
      <c r="CIK13" s="80"/>
      <c r="CIL13" s="80"/>
      <c r="CIM13" s="80"/>
      <c r="CIN13" s="80"/>
      <c r="CIO13" s="80"/>
      <c r="CIP13" s="80"/>
      <c r="CIQ13" s="80"/>
      <c r="CIR13" s="80"/>
      <c r="CIS13" s="80"/>
      <c r="CIT13" s="80"/>
      <c r="CIU13" s="80"/>
      <c r="CIV13" s="80"/>
      <c r="CIW13" s="80"/>
      <c r="CIX13" s="80"/>
      <c r="CIY13" s="80"/>
      <c r="CIZ13" s="80"/>
      <c r="CJA13" s="80"/>
      <c r="CJB13" s="80"/>
      <c r="CJC13" s="80"/>
      <c r="CJD13" s="80"/>
      <c r="CJE13" s="80"/>
      <c r="CJF13" s="80"/>
      <c r="CJG13" s="80"/>
      <c r="CJH13" s="80"/>
      <c r="CJI13" s="80"/>
      <c r="CJJ13" s="80"/>
      <c r="CJK13" s="80"/>
      <c r="CJL13" s="80"/>
      <c r="CJM13" s="80"/>
      <c r="CJN13" s="80"/>
      <c r="CJO13" s="80"/>
      <c r="CJP13" s="80"/>
      <c r="CJQ13" s="80"/>
      <c r="CJR13" s="80"/>
      <c r="CJS13" s="80"/>
      <c r="CJT13" s="80"/>
      <c r="CJU13" s="80"/>
      <c r="CJV13" s="80"/>
      <c r="CJW13" s="80"/>
      <c r="CJX13" s="80"/>
      <c r="CJY13" s="80"/>
      <c r="CJZ13" s="80"/>
      <c r="CKA13" s="80"/>
      <c r="CKB13" s="80"/>
      <c r="CKC13" s="80"/>
      <c r="CKD13" s="80"/>
      <c r="CKE13" s="80"/>
      <c r="CKF13" s="80"/>
      <c r="CKG13" s="80"/>
      <c r="CKH13" s="80"/>
      <c r="CKI13" s="80"/>
      <c r="CKJ13" s="80"/>
      <c r="CKK13" s="80"/>
      <c r="CKL13" s="80"/>
      <c r="CKM13" s="80"/>
      <c r="CKN13" s="80"/>
      <c r="CKO13" s="80"/>
      <c r="CKP13" s="80"/>
      <c r="CKQ13" s="80"/>
      <c r="CKR13" s="80"/>
      <c r="CKS13" s="80"/>
      <c r="CKT13" s="80"/>
      <c r="CKU13" s="80"/>
      <c r="CKV13" s="80"/>
      <c r="CKW13" s="80"/>
      <c r="CKX13" s="80"/>
      <c r="CKY13" s="80"/>
      <c r="CKZ13" s="80"/>
      <c r="CLA13" s="80"/>
      <c r="CLB13" s="80"/>
      <c r="CLC13" s="80"/>
      <c r="CLD13" s="80"/>
      <c r="CLE13" s="80"/>
      <c r="CLF13" s="80"/>
      <c r="CLG13" s="80"/>
      <c r="CLH13" s="80"/>
      <c r="CLI13" s="80"/>
      <c r="CLJ13" s="80"/>
      <c r="CLK13" s="80"/>
      <c r="CLL13" s="80"/>
      <c r="CLM13" s="80"/>
      <c r="CLN13" s="80"/>
      <c r="CLO13" s="80"/>
      <c r="CLP13" s="80"/>
      <c r="CLQ13" s="80"/>
      <c r="CLR13" s="80"/>
      <c r="CLS13" s="80"/>
      <c r="CLT13" s="80"/>
      <c r="CLU13" s="80"/>
      <c r="CLV13" s="80"/>
      <c r="CLW13" s="80"/>
      <c r="CLX13" s="80"/>
      <c r="CLY13" s="80"/>
      <c r="CLZ13" s="80"/>
      <c r="CMA13" s="80"/>
      <c r="CMB13" s="80"/>
      <c r="CMC13" s="80"/>
      <c r="CMD13" s="80"/>
      <c r="CME13" s="80"/>
      <c r="CMF13" s="80"/>
      <c r="CMG13" s="80"/>
      <c r="CMH13" s="80"/>
      <c r="CMI13" s="80"/>
      <c r="CMJ13" s="80"/>
      <c r="CMK13" s="80"/>
      <c r="CML13" s="80"/>
      <c r="CMM13" s="80"/>
      <c r="CMN13" s="80"/>
      <c r="CMO13" s="80"/>
      <c r="CMP13" s="80"/>
      <c r="CMQ13" s="80"/>
      <c r="CMR13" s="80"/>
      <c r="CMS13" s="80"/>
      <c r="CMT13" s="80"/>
      <c r="CMU13" s="80"/>
      <c r="CMV13" s="80"/>
      <c r="CMW13" s="80"/>
      <c r="CMX13" s="80"/>
      <c r="CMY13" s="80"/>
      <c r="CMZ13" s="80"/>
      <c r="CNA13" s="80"/>
      <c r="CNB13" s="80"/>
      <c r="CNC13" s="80"/>
      <c r="CND13" s="80"/>
      <c r="CNE13" s="80"/>
      <c r="CNF13" s="80"/>
      <c r="CNG13" s="80"/>
      <c r="CNH13" s="80"/>
      <c r="CNI13" s="80"/>
      <c r="CNJ13" s="80"/>
      <c r="CNK13" s="80"/>
      <c r="CNL13" s="80"/>
      <c r="CNM13" s="80"/>
      <c r="CNN13" s="80"/>
      <c r="CNO13" s="80"/>
      <c r="CNP13" s="80"/>
      <c r="CNQ13" s="80"/>
      <c r="CNR13" s="80"/>
      <c r="CNS13" s="80"/>
      <c r="CNT13" s="80"/>
      <c r="CNU13" s="80"/>
      <c r="CNV13" s="80"/>
      <c r="CNW13" s="80"/>
      <c r="CNX13" s="80"/>
      <c r="CNY13" s="80"/>
      <c r="CNZ13" s="80"/>
      <c r="COA13" s="80"/>
      <c r="COB13" s="80"/>
      <c r="COC13" s="80"/>
      <c r="COD13" s="80"/>
      <c r="COE13" s="80"/>
      <c r="COF13" s="80"/>
      <c r="COG13" s="80"/>
      <c r="COH13" s="80"/>
      <c r="COI13" s="80"/>
      <c r="COJ13" s="80"/>
      <c r="COK13" s="80"/>
      <c r="COL13" s="80"/>
      <c r="COM13" s="80"/>
      <c r="CON13" s="80"/>
      <c r="COO13" s="80"/>
      <c r="COP13" s="80"/>
      <c r="COQ13" s="80"/>
      <c r="COR13" s="80"/>
      <c r="COS13" s="80"/>
      <c r="COT13" s="80"/>
      <c r="COU13" s="80"/>
      <c r="COV13" s="80"/>
      <c r="COW13" s="80"/>
      <c r="COX13" s="80"/>
      <c r="COY13" s="80"/>
      <c r="COZ13" s="80"/>
      <c r="CPA13" s="80"/>
      <c r="CPB13" s="80"/>
      <c r="CPC13" s="80"/>
      <c r="CPD13" s="80"/>
      <c r="CPE13" s="80"/>
      <c r="CPF13" s="80"/>
      <c r="CPG13" s="80"/>
      <c r="CPH13" s="80"/>
      <c r="CPI13" s="80"/>
      <c r="CPJ13" s="80"/>
      <c r="CPK13" s="80"/>
      <c r="CPL13" s="80"/>
      <c r="CPM13" s="80"/>
      <c r="CPN13" s="80"/>
      <c r="CPO13" s="80"/>
      <c r="CPP13" s="80"/>
      <c r="CPQ13" s="80"/>
      <c r="CPR13" s="80"/>
      <c r="CPS13" s="80"/>
      <c r="CPT13" s="80"/>
      <c r="CPU13" s="80"/>
      <c r="CPV13" s="80"/>
      <c r="CPW13" s="80"/>
      <c r="CPX13" s="80"/>
      <c r="CPY13" s="80"/>
      <c r="CPZ13" s="80"/>
      <c r="CQA13" s="80"/>
      <c r="CQB13" s="80"/>
      <c r="CQC13" s="80"/>
      <c r="CQD13" s="80"/>
      <c r="CQE13" s="80"/>
      <c r="CQF13" s="80"/>
      <c r="CQG13" s="80"/>
      <c r="CQH13" s="80"/>
      <c r="CQI13" s="80"/>
      <c r="CQJ13" s="80"/>
      <c r="CQK13" s="80"/>
      <c r="CQL13" s="80"/>
      <c r="CQM13" s="80"/>
      <c r="CQN13" s="80"/>
      <c r="CQO13" s="80"/>
      <c r="CQP13" s="80"/>
      <c r="CQQ13" s="80"/>
      <c r="CQR13" s="80"/>
      <c r="CQS13" s="80"/>
      <c r="CQT13" s="80"/>
      <c r="CQU13" s="80"/>
      <c r="CQV13" s="80"/>
      <c r="CQW13" s="80"/>
      <c r="CQX13" s="80"/>
      <c r="CQY13" s="80"/>
      <c r="CQZ13" s="80"/>
      <c r="CRA13" s="80"/>
      <c r="CRB13" s="80"/>
      <c r="CRC13" s="80"/>
      <c r="CRD13" s="80"/>
      <c r="CRE13" s="80"/>
      <c r="CRF13" s="80"/>
      <c r="CRG13" s="80"/>
      <c r="CRH13" s="80"/>
      <c r="CRI13" s="80"/>
      <c r="CRJ13" s="80"/>
      <c r="CRK13" s="80"/>
      <c r="CRL13" s="80"/>
      <c r="CRM13" s="80"/>
      <c r="CRN13" s="80"/>
      <c r="CRO13" s="80"/>
      <c r="CRP13" s="80"/>
      <c r="CRQ13" s="80"/>
      <c r="CRR13" s="80"/>
      <c r="CRS13" s="80"/>
      <c r="CRT13" s="80"/>
      <c r="CRU13" s="80"/>
      <c r="CRV13" s="80"/>
      <c r="CRW13" s="80"/>
      <c r="CRX13" s="80"/>
      <c r="CRY13" s="80"/>
      <c r="CRZ13" s="80"/>
      <c r="CSA13" s="80"/>
      <c r="CSB13" s="80"/>
      <c r="CSC13" s="80"/>
      <c r="CSD13" s="80"/>
      <c r="CSE13" s="80"/>
      <c r="CSF13" s="80"/>
      <c r="CSG13" s="80"/>
      <c r="CSH13" s="80"/>
      <c r="CSI13" s="80"/>
      <c r="CSJ13" s="80"/>
      <c r="CSK13" s="80"/>
      <c r="CSL13" s="80"/>
      <c r="CSM13" s="80"/>
      <c r="CSN13" s="80"/>
      <c r="CSO13" s="80"/>
      <c r="CSP13" s="80"/>
      <c r="CSQ13" s="80"/>
      <c r="CSR13" s="80"/>
      <c r="CSS13" s="80"/>
      <c r="CST13" s="80"/>
      <c r="CSU13" s="80"/>
      <c r="CSV13" s="80"/>
      <c r="CSW13" s="80"/>
      <c r="CSX13" s="80"/>
      <c r="CSY13" s="80"/>
      <c r="CSZ13" s="80"/>
      <c r="CTA13" s="80"/>
      <c r="CTB13" s="80"/>
      <c r="CTC13" s="80"/>
      <c r="CTD13" s="80"/>
      <c r="CTE13" s="80"/>
      <c r="CTF13" s="80"/>
      <c r="CTG13" s="80"/>
      <c r="CTH13" s="80"/>
      <c r="CTI13" s="80"/>
      <c r="CTJ13" s="80"/>
      <c r="CTK13" s="80"/>
      <c r="CTL13" s="80"/>
      <c r="CTM13" s="80"/>
      <c r="CTN13" s="80"/>
      <c r="CTO13" s="80"/>
      <c r="CTP13" s="80"/>
      <c r="CTQ13" s="80"/>
      <c r="CTR13" s="80"/>
      <c r="CTS13" s="80"/>
      <c r="CTT13" s="80"/>
      <c r="CTU13" s="80"/>
      <c r="CTV13" s="80"/>
      <c r="CTW13" s="80"/>
      <c r="CTX13" s="80"/>
      <c r="CTY13" s="80"/>
      <c r="CTZ13" s="80"/>
      <c r="CUA13" s="80"/>
      <c r="CUB13" s="80"/>
      <c r="CUC13" s="80"/>
      <c r="CUD13" s="80"/>
      <c r="CUE13" s="80"/>
      <c r="CUF13" s="80"/>
      <c r="CUG13" s="80"/>
      <c r="CUH13" s="80"/>
      <c r="CUI13" s="80"/>
      <c r="CUJ13" s="80"/>
      <c r="CUK13" s="80"/>
      <c r="CUL13" s="80"/>
      <c r="CUM13" s="80"/>
      <c r="CUN13" s="80"/>
      <c r="CUO13" s="80"/>
      <c r="CUP13" s="80"/>
      <c r="CUQ13" s="80"/>
      <c r="CUR13" s="80"/>
      <c r="CUS13" s="80"/>
      <c r="CUT13" s="80"/>
      <c r="CUU13" s="80"/>
      <c r="CUV13" s="80"/>
      <c r="CUW13" s="80"/>
      <c r="CUX13" s="80"/>
      <c r="CUY13" s="80"/>
      <c r="CUZ13" s="80"/>
      <c r="CVA13" s="80"/>
      <c r="CVB13" s="80"/>
      <c r="CVC13" s="80"/>
      <c r="CVD13" s="80"/>
      <c r="CVE13" s="80"/>
      <c r="CVF13" s="80"/>
      <c r="CVG13" s="80"/>
      <c r="CVH13" s="80"/>
      <c r="CVI13" s="80"/>
      <c r="CVJ13" s="80"/>
      <c r="CVK13" s="80"/>
      <c r="CVL13" s="80"/>
      <c r="CVM13" s="80"/>
      <c r="CVN13" s="80"/>
      <c r="CVO13" s="80"/>
      <c r="CVP13" s="80"/>
      <c r="CVQ13" s="80"/>
      <c r="CVR13" s="80"/>
      <c r="CVS13" s="80"/>
      <c r="CVT13" s="80"/>
      <c r="CVU13" s="80"/>
      <c r="CVV13" s="80"/>
      <c r="CVW13" s="80"/>
      <c r="CVX13" s="80"/>
      <c r="CVY13" s="80"/>
      <c r="CVZ13" s="80"/>
      <c r="CWA13" s="80"/>
      <c r="CWB13" s="80"/>
      <c r="CWC13" s="80"/>
      <c r="CWD13" s="80"/>
      <c r="CWE13" s="80"/>
      <c r="CWF13" s="80"/>
      <c r="CWG13" s="80"/>
      <c r="CWH13" s="80"/>
      <c r="CWI13" s="80"/>
      <c r="CWJ13" s="80"/>
      <c r="CWK13" s="80"/>
      <c r="CWL13" s="80"/>
      <c r="CWM13" s="80"/>
      <c r="CWN13" s="80"/>
      <c r="CWO13" s="80"/>
      <c r="CWP13" s="80"/>
      <c r="CWQ13" s="80"/>
      <c r="CWR13" s="80"/>
      <c r="CWS13" s="80"/>
      <c r="CWT13" s="80"/>
      <c r="CWU13" s="80"/>
      <c r="CWV13" s="80"/>
      <c r="CWW13" s="80"/>
      <c r="CWX13" s="80"/>
      <c r="CWY13" s="80"/>
      <c r="CWZ13" s="80"/>
      <c r="CXA13" s="80"/>
      <c r="CXB13" s="80"/>
      <c r="CXC13" s="80"/>
      <c r="CXD13" s="80"/>
      <c r="CXE13" s="80"/>
      <c r="CXF13" s="80"/>
      <c r="CXG13" s="80"/>
      <c r="CXH13" s="80"/>
      <c r="CXI13" s="80"/>
      <c r="CXJ13" s="80"/>
      <c r="CXK13" s="80"/>
      <c r="CXL13" s="80"/>
      <c r="CXM13" s="80"/>
      <c r="CXN13" s="80"/>
      <c r="CXO13" s="80"/>
      <c r="CXP13" s="80"/>
      <c r="CXQ13" s="80"/>
      <c r="CXR13" s="80"/>
      <c r="CXS13" s="80"/>
      <c r="CXT13" s="80"/>
      <c r="CXU13" s="80"/>
      <c r="CXV13" s="80"/>
      <c r="CXW13" s="80"/>
      <c r="CXX13" s="80"/>
      <c r="CXY13" s="80"/>
      <c r="CXZ13" s="80"/>
      <c r="CYA13" s="80"/>
      <c r="CYB13" s="80"/>
      <c r="CYC13" s="80"/>
      <c r="CYD13" s="80"/>
      <c r="CYE13" s="80"/>
      <c r="CYF13" s="80"/>
      <c r="CYG13" s="80"/>
      <c r="CYH13" s="80"/>
      <c r="CYI13" s="80"/>
      <c r="CYJ13" s="80"/>
      <c r="CYK13" s="80"/>
      <c r="CYL13" s="80"/>
      <c r="CYM13" s="80"/>
      <c r="CYN13" s="80"/>
      <c r="CYO13" s="80"/>
      <c r="CYP13" s="80"/>
      <c r="CYQ13" s="80"/>
      <c r="CYR13" s="80"/>
      <c r="CYS13" s="80"/>
      <c r="CYT13" s="80"/>
      <c r="CYU13" s="80"/>
      <c r="CYV13" s="80"/>
      <c r="CYW13" s="80"/>
      <c r="CYX13" s="80"/>
      <c r="CYY13" s="80"/>
      <c r="CYZ13" s="80"/>
      <c r="CZA13" s="80"/>
      <c r="CZB13" s="80"/>
      <c r="CZC13" s="80"/>
      <c r="CZD13" s="80"/>
      <c r="CZE13" s="80"/>
      <c r="CZF13" s="80"/>
      <c r="CZG13" s="80"/>
      <c r="CZH13" s="80"/>
      <c r="CZI13" s="80"/>
      <c r="CZJ13" s="80"/>
      <c r="CZK13" s="80"/>
      <c r="CZL13" s="80"/>
      <c r="CZM13" s="80"/>
      <c r="CZN13" s="80"/>
      <c r="CZO13" s="80"/>
      <c r="CZP13" s="80"/>
      <c r="CZQ13" s="80"/>
      <c r="CZR13" s="80"/>
      <c r="CZS13" s="80"/>
      <c r="CZT13" s="80"/>
      <c r="CZU13" s="80"/>
      <c r="CZV13" s="80"/>
      <c r="CZW13" s="80"/>
      <c r="CZX13" s="80"/>
      <c r="CZY13" s="80"/>
      <c r="CZZ13" s="80"/>
      <c r="DAA13" s="80"/>
      <c r="DAB13" s="80"/>
      <c r="DAC13" s="80"/>
      <c r="DAD13" s="80"/>
      <c r="DAE13" s="80"/>
      <c r="DAF13" s="80"/>
      <c r="DAG13" s="80"/>
      <c r="DAH13" s="80"/>
      <c r="DAI13" s="80"/>
      <c r="DAJ13" s="80"/>
      <c r="DAK13" s="80"/>
      <c r="DAL13" s="80"/>
      <c r="DAM13" s="80"/>
      <c r="DAN13" s="80"/>
      <c r="DAO13" s="80"/>
      <c r="DAP13" s="80"/>
      <c r="DAQ13" s="80"/>
      <c r="DAR13" s="80"/>
      <c r="DAS13" s="80"/>
      <c r="DAT13" s="80"/>
      <c r="DAU13" s="80"/>
      <c r="DAV13" s="80"/>
      <c r="DAW13" s="80"/>
      <c r="DAX13" s="80"/>
      <c r="DAY13" s="80"/>
      <c r="DAZ13" s="80"/>
      <c r="DBA13" s="80"/>
      <c r="DBB13" s="80"/>
      <c r="DBC13" s="80"/>
      <c r="DBD13" s="80"/>
      <c r="DBE13" s="80"/>
      <c r="DBF13" s="80"/>
      <c r="DBG13" s="80"/>
      <c r="DBH13" s="80"/>
      <c r="DBI13" s="80"/>
      <c r="DBJ13" s="80"/>
      <c r="DBK13" s="80"/>
      <c r="DBL13" s="80"/>
      <c r="DBM13" s="80"/>
      <c r="DBN13" s="80"/>
      <c r="DBO13" s="80"/>
      <c r="DBP13" s="80"/>
      <c r="DBQ13" s="80"/>
      <c r="DBR13" s="80"/>
      <c r="DBS13" s="80"/>
      <c r="DBT13" s="80"/>
      <c r="DBU13" s="80"/>
      <c r="DBV13" s="80"/>
      <c r="DBW13" s="80"/>
      <c r="DBX13" s="80"/>
      <c r="DBY13" s="80"/>
      <c r="DBZ13" s="80"/>
      <c r="DCA13" s="80"/>
      <c r="DCB13" s="80"/>
      <c r="DCC13" s="80"/>
      <c r="DCD13" s="80"/>
      <c r="DCE13" s="80"/>
      <c r="DCF13" s="80"/>
      <c r="DCG13" s="80"/>
      <c r="DCH13" s="80"/>
      <c r="DCI13" s="80"/>
      <c r="DCJ13" s="80"/>
      <c r="DCK13" s="80"/>
      <c r="DCL13" s="80"/>
      <c r="DCM13" s="80"/>
      <c r="DCN13" s="80"/>
      <c r="DCO13" s="80"/>
      <c r="DCP13" s="80"/>
      <c r="DCQ13" s="80"/>
      <c r="DCR13" s="80"/>
      <c r="DCS13" s="80"/>
      <c r="DCT13" s="80"/>
      <c r="DCU13" s="80"/>
      <c r="DCV13" s="80"/>
      <c r="DCW13" s="80"/>
      <c r="DCX13" s="80"/>
      <c r="DCY13" s="80"/>
      <c r="DCZ13" s="80"/>
      <c r="DDA13" s="80"/>
      <c r="DDB13" s="80"/>
      <c r="DDC13" s="80"/>
      <c r="DDD13" s="80"/>
      <c r="DDE13" s="80"/>
      <c r="DDF13" s="80"/>
      <c r="DDG13" s="80"/>
      <c r="DDH13" s="80"/>
      <c r="DDI13" s="80"/>
      <c r="DDJ13" s="80"/>
      <c r="DDK13" s="80"/>
      <c r="DDL13" s="80"/>
      <c r="DDM13" s="80"/>
      <c r="DDN13" s="80"/>
      <c r="DDO13" s="80"/>
      <c r="DDP13" s="80"/>
      <c r="DDQ13" s="80"/>
      <c r="DDR13" s="80"/>
      <c r="DDS13" s="80"/>
      <c r="DDT13" s="80"/>
      <c r="DDU13" s="80"/>
      <c r="DDV13" s="80"/>
      <c r="DDW13" s="80"/>
      <c r="DDX13" s="80"/>
      <c r="DDY13" s="80"/>
      <c r="DDZ13" s="80"/>
      <c r="DEA13" s="80"/>
      <c r="DEB13" s="80"/>
      <c r="DEC13" s="80"/>
      <c r="DED13" s="80"/>
      <c r="DEE13" s="80"/>
      <c r="DEF13" s="80"/>
      <c r="DEG13" s="80"/>
      <c r="DEH13" s="80"/>
      <c r="DEI13" s="80"/>
      <c r="DEJ13" s="80"/>
      <c r="DEK13" s="80"/>
      <c r="DEL13" s="80"/>
      <c r="DEM13" s="80"/>
      <c r="DEN13" s="80"/>
      <c r="DEO13" s="80"/>
      <c r="DEP13" s="80"/>
      <c r="DEQ13" s="80"/>
      <c r="DER13" s="80"/>
      <c r="DES13" s="80"/>
      <c r="DET13" s="80"/>
      <c r="DEU13" s="80"/>
      <c r="DEV13" s="80"/>
      <c r="DEW13" s="80"/>
      <c r="DEX13" s="80"/>
      <c r="DEY13" s="80"/>
      <c r="DEZ13" s="80"/>
      <c r="DFA13" s="80"/>
      <c r="DFB13" s="80"/>
      <c r="DFC13" s="80"/>
      <c r="DFD13" s="80"/>
      <c r="DFE13" s="80"/>
      <c r="DFF13" s="80"/>
      <c r="DFG13" s="80"/>
      <c r="DFH13" s="80"/>
      <c r="DFI13" s="80"/>
      <c r="DFJ13" s="80"/>
      <c r="DFK13" s="80"/>
      <c r="DFL13" s="80"/>
      <c r="DFM13" s="80"/>
      <c r="DFN13" s="80"/>
      <c r="DFO13" s="80"/>
      <c r="DFP13" s="80"/>
      <c r="DFQ13" s="80"/>
      <c r="DFR13" s="80"/>
      <c r="DFS13" s="80"/>
      <c r="DFT13" s="80"/>
      <c r="DFU13" s="80"/>
      <c r="DFV13" s="80"/>
      <c r="DFW13" s="80"/>
      <c r="DFX13" s="80"/>
      <c r="DFY13" s="80"/>
      <c r="DFZ13" s="80"/>
      <c r="DGA13" s="80"/>
      <c r="DGB13" s="80"/>
      <c r="DGC13" s="80"/>
      <c r="DGD13" s="80"/>
      <c r="DGE13" s="80"/>
      <c r="DGF13" s="80"/>
      <c r="DGG13" s="80"/>
      <c r="DGH13" s="80"/>
      <c r="DGI13" s="80"/>
      <c r="DGJ13" s="80"/>
      <c r="DGK13" s="80"/>
      <c r="DGL13" s="80"/>
      <c r="DGM13" s="80"/>
      <c r="DGN13" s="80"/>
      <c r="DGO13" s="80"/>
      <c r="DGP13" s="80"/>
      <c r="DGQ13" s="80"/>
      <c r="DGR13" s="80"/>
      <c r="DGS13" s="80"/>
      <c r="DGT13" s="80"/>
      <c r="DGU13" s="80"/>
      <c r="DGV13" s="80"/>
      <c r="DGW13" s="80"/>
      <c r="DGX13" s="80"/>
      <c r="DGY13" s="80"/>
      <c r="DGZ13" s="80"/>
      <c r="DHA13" s="80"/>
      <c r="DHB13" s="80"/>
      <c r="DHC13" s="80"/>
      <c r="DHD13" s="80"/>
      <c r="DHE13" s="80"/>
      <c r="DHF13" s="80"/>
      <c r="DHG13" s="80"/>
      <c r="DHH13" s="80"/>
      <c r="DHI13" s="80"/>
      <c r="DHJ13" s="80"/>
      <c r="DHK13" s="80"/>
      <c r="DHL13" s="80"/>
      <c r="DHM13" s="80"/>
      <c r="DHN13" s="80"/>
      <c r="DHO13" s="80"/>
      <c r="DHP13" s="80"/>
      <c r="DHQ13" s="80"/>
      <c r="DHR13" s="80"/>
      <c r="DHS13" s="80"/>
      <c r="DHT13" s="80"/>
      <c r="DHU13" s="80"/>
      <c r="DHV13" s="80"/>
      <c r="DHW13" s="80"/>
      <c r="DHX13" s="80"/>
      <c r="DHY13" s="80"/>
      <c r="DHZ13" s="80"/>
      <c r="DIA13" s="80"/>
      <c r="DIB13" s="80"/>
      <c r="DIC13" s="80"/>
      <c r="DID13" s="80"/>
      <c r="DIE13" s="80"/>
      <c r="DIF13" s="80"/>
      <c r="DIG13" s="80"/>
      <c r="DIH13" s="80"/>
      <c r="DII13" s="80"/>
      <c r="DIJ13" s="80"/>
      <c r="DIK13" s="80"/>
      <c r="DIL13" s="80"/>
      <c r="DIM13" s="80"/>
      <c r="DIN13" s="80"/>
      <c r="DIO13" s="80"/>
      <c r="DIP13" s="80"/>
      <c r="DIQ13" s="80"/>
      <c r="DIR13" s="80"/>
      <c r="DIS13" s="80"/>
      <c r="DIT13" s="80"/>
      <c r="DIU13" s="80"/>
      <c r="DIV13" s="80"/>
      <c r="DIW13" s="80"/>
      <c r="DIX13" s="80"/>
      <c r="DIY13" s="80"/>
      <c r="DIZ13" s="80"/>
      <c r="DJA13" s="80"/>
      <c r="DJB13" s="80"/>
      <c r="DJC13" s="80"/>
      <c r="DJD13" s="80"/>
      <c r="DJE13" s="80"/>
      <c r="DJF13" s="80"/>
      <c r="DJG13" s="80"/>
      <c r="DJH13" s="80"/>
      <c r="DJI13" s="80"/>
      <c r="DJJ13" s="80"/>
      <c r="DJK13" s="80"/>
      <c r="DJL13" s="80"/>
      <c r="DJM13" s="80"/>
      <c r="DJN13" s="80"/>
      <c r="DJO13" s="80"/>
      <c r="DJP13" s="80"/>
      <c r="DJQ13" s="80"/>
      <c r="DJR13" s="80"/>
      <c r="DJS13" s="80"/>
      <c r="DJT13" s="80"/>
      <c r="DJU13" s="80"/>
      <c r="DJV13" s="80"/>
      <c r="DJW13" s="80"/>
      <c r="DJX13" s="80"/>
      <c r="DJY13" s="80"/>
      <c r="DJZ13" s="80"/>
      <c r="DKA13" s="80"/>
      <c r="DKB13" s="80"/>
      <c r="DKC13" s="80"/>
      <c r="DKD13" s="80"/>
      <c r="DKE13" s="80"/>
      <c r="DKF13" s="80"/>
      <c r="DKG13" s="80"/>
      <c r="DKH13" s="80"/>
      <c r="DKI13" s="80"/>
      <c r="DKJ13" s="80"/>
      <c r="DKK13" s="80"/>
      <c r="DKL13" s="80"/>
      <c r="DKM13" s="80"/>
      <c r="DKN13" s="80"/>
      <c r="DKO13" s="80"/>
      <c r="DKP13" s="80"/>
      <c r="DKQ13" s="80"/>
      <c r="DKR13" s="80"/>
      <c r="DKS13" s="80"/>
      <c r="DKT13" s="80"/>
      <c r="DKU13" s="80"/>
      <c r="DKV13" s="80"/>
      <c r="DKW13" s="80"/>
      <c r="DKX13" s="80"/>
      <c r="DKY13" s="80"/>
      <c r="DKZ13" s="80"/>
      <c r="DLA13" s="80"/>
      <c r="DLB13" s="80"/>
      <c r="DLC13" s="80"/>
      <c r="DLD13" s="80"/>
      <c r="DLE13" s="80"/>
      <c r="DLF13" s="80"/>
      <c r="DLG13" s="80"/>
      <c r="DLH13" s="80"/>
      <c r="DLI13" s="80"/>
      <c r="DLJ13" s="80"/>
      <c r="DLK13" s="80"/>
      <c r="DLL13" s="80"/>
      <c r="DLM13" s="80"/>
      <c r="DLN13" s="80"/>
      <c r="DLO13" s="80"/>
      <c r="DLP13" s="80"/>
      <c r="DLQ13" s="80"/>
      <c r="DLR13" s="80"/>
      <c r="DLS13" s="80"/>
      <c r="DLT13" s="80"/>
      <c r="DLU13" s="80"/>
      <c r="DLV13" s="80"/>
      <c r="DLW13" s="80"/>
      <c r="DLX13" s="80"/>
      <c r="DLY13" s="80"/>
      <c r="DLZ13" s="80"/>
      <c r="DMA13" s="80"/>
      <c r="DMB13" s="80"/>
      <c r="DMC13" s="80"/>
      <c r="DMD13" s="80"/>
      <c r="DME13" s="80"/>
      <c r="DMF13" s="80"/>
      <c r="DMG13" s="80"/>
      <c r="DMH13" s="80"/>
      <c r="DMI13" s="80"/>
      <c r="DMJ13" s="80"/>
      <c r="DMK13" s="80"/>
      <c r="DML13" s="80"/>
      <c r="DMM13" s="80"/>
      <c r="DMN13" s="80"/>
      <c r="DMO13" s="80"/>
      <c r="DMP13" s="80"/>
      <c r="DMQ13" s="80"/>
      <c r="DMR13" s="80"/>
      <c r="DMS13" s="80"/>
      <c r="DMT13" s="80"/>
      <c r="DMU13" s="80"/>
      <c r="DMV13" s="80"/>
      <c r="DMW13" s="80"/>
      <c r="DMX13" s="80"/>
      <c r="DMY13" s="80"/>
      <c r="DMZ13" s="80"/>
      <c r="DNA13" s="80"/>
      <c r="DNB13" s="80"/>
      <c r="DNC13" s="80"/>
      <c r="DND13" s="80"/>
      <c r="DNE13" s="80"/>
      <c r="DNF13" s="80"/>
      <c r="DNG13" s="80"/>
      <c r="DNH13" s="80"/>
      <c r="DNI13" s="80"/>
      <c r="DNJ13" s="80"/>
      <c r="DNK13" s="80"/>
      <c r="DNL13" s="80"/>
      <c r="DNM13" s="80"/>
      <c r="DNN13" s="80"/>
      <c r="DNO13" s="80"/>
      <c r="DNP13" s="80"/>
      <c r="DNQ13" s="80"/>
      <c r="DNR13" s="80"/>
      <c r="DNS13" s="80"/>
      <c r="DNT13" s="80"/>
      <c r="DNU13" s="80"/>
      <c r="DNV13" s="80"/>
      <c r="DNW13" s="80"/>
      <c r="DNX13" s="80"/>
      <c r="DNY13" s="80"/>
      <c r="DNZ13" s="80"/>
      <c r="DOA13" s="80"/>
      <c r="DOB13" s="80"/>
      <c r="DOC13" s="80"/>
      <c r="DOD13" s="80"/>
      <c r="DOE13" s="80"/>
      <c r="DOF13" s="80"/>
      <c r="DOG13" s="80"/>
      <c r="DOH13" s="80"/>
      <c r="DOI13" s="80"/>
      <c r="DOJ13" s="80"/>
      <c r="DOK13" s="80"/>
      <c r="DOL13" s="80"/>
      <c r="DOM13" s="80"/>
      <c r="DON13" s="80"/>
      <c r="DOO13" s="80"/>
      <c r="DOP13" s="80"/>
      <c r="DOQ13" s="80"/>
      <c r="DOR13" s="80"/>
      <c r="DOS13" s="80"/>
      <c r="DOT13" s="80"/>
      <c r="DOU13" s="80"/>
      <c r="DOV13" s="80"/>
      <c r="DOW13" s="80"/>
      <c r="DOX13" s="80"/>
      <c r="DOY13" s="80"/>
      <c r="DOZ13" s="80"/>
      <c r="DPA13" s="80"/>
      <c r="DPB13" s="80"/>
      <c r="DPC13" s="80"/>
      <c r="DPD13" s="80"/>
      <c r="DPE13" s="80"/>
      <c r="DPF13" s="80"/>
      <c r="DPG13" s="80"/>
      <c r="DPH13" s="80"/>
      <c r="DPI13" s="80"/>
      <c r="DPJ13" s="80"/>
      <c r="DPK13" s="80"/>
      <c r="DPL13" s="80"/>
      <c r="DPM13" s="80"/>
      <c r="DPN13" s="80"/>
      <c r="DPO13" s="80"/>
      <c r="DPP13" s="80"/>
      <c r="DPQ13" s="80"/>
      <c r="DPR13" s="80"/>
      <c r="DPS13" s="80"/>
      <c r="DPT13" s="80"/>
      <c r="DPU13" s="80"/>
      <c r="DPV13" s="80"/>
      <c r="DPW13" s="80"/>
      <c r="DPX13" s="80"/>
      <c r="DPY13" s="80"/>
      <c r="DPZ13" s="80"/>
      <c r="DQA13" s="80"/>
      <c r="DQB13" s="80"/>
      <c r="DQC13" s="80"/>
      <c r="DQD13" s="80"/>
      <c r="DQE13" s="80"/>
      <c r="DQF13" s="80"/>
      <c r="DQG13" s="80"/>
      <c r="DQH13" s="80"/>
      <c r="DQI13" s="80"/>
      <c r="DQJ13" s="80"/>
      <c r="DQK13" s="80"/>
      <c r="DQL13" s="80"/>
      <c r="DQM13" s="80"/>
      <c r="DQN13" s="80"/>
      <c r="DQO13" s="80"/>
      <c r="DQP13" s="80"/>
      <c r="DQQ13" s="80"/>
      <c r="DQR13" s="80"/>
      <c r="DQS13" s="80"/>
      <c r="DQT13" s="80"/>
      <c r="DQU13" s="80"/>
      <c r="DQV13" s="80"/>
      <c r="DQW13" s="80"/>
      <c r="DQX13" s="80"/>
      <c r="DQY13" s="80"/>
      <c r="DQZ13" s="80"/>
      <c r="DRA13" s="80"/>
      <c r="DRB13" s="80"/>
      <c r="DRC13" s="80"/>
      <c r="DRD13" s="80"/>
      <c r="DRE13" s="80"/>
      <c r="DRF13" s="80"/>
      <c r="DRG13" s="80"/>
      <c r="DRH13" s="80"/>
      <c r="DRI13" s="80"/>
      <c r="DRJ13" s="80"/>
      <c r="DRK13" s="80"/>
      <c r="DRL13" s="80"/>
      <c r="DRM13" s="80"/>
      <c r="DRN13" s="80"/>
      <c r="DRO13" s="80"/>
      <c r="DRP13" s="80"/>
      <c r="DRQ13" s="80"/>
      <c r="DRR13" s="80"/>
      <c r="DRS13" s="80"/>
      <c r="DRT13" s="80"/>
      <c r="DRU13" s="80"/>
      <c r="DRV13" s="80"/>
      <c r="DRW13" s="80"/>
      <c r="DRX13" s="80"/>
      <c r="DRY13" s="80"/>
      <c r="DRZ13" s="80"/>
      <c r="DSA13" s="80"/>
      <c r="DSB13" s="80"/>
      <c r="DSC13" s="80"/>
      <c r="DSD13" s="80"/>
      <c r="DSE13" s="80"/>
      <c r="DSF13" s="80"/>
      <c r="DSG13" s="80"/>
      <c r="DSH13" s="80"/>
      <c r="DSI13" s="80"/>
      <c r="DSJ13" s="80"/>
      <c r="DSK13" s="80"/>
      <c r="DSL13" s="80"/>
      <c r="DSM13" s="80"/>
      <c r="DSN13" s="80"/>
      <c r="DSO13" s="80"/>
      <c r="DSP13" s="80"/>
      <c r="DSQ13" s="80"/>
      <c r="DSR13" s="80"/>
      <c r="DSS13" s="80"/>
      <c r="DST13" s="80"/>
      <c r="DSU13" s="80"/>
      <c r="DSV13" s="80"/>
      <c r="DSW13" s="80"/>
      <c r="DSX13" s="80"/>
      <c r="DSY13" s="80"/>
      <c r="DSZ13" s="80"/>
      <c r="DTA13" s="80"/>
      <c r="DTB13" s="80"/>
      <c r="DTC13" s="80"/>
      <c r="DTD13" s="80"/>
      <c r="DTE13" s="80"/>
      <c r="DTF13" s="80"/>
      <c r="DTG13" s="80"/>
      <c r="DTH13" s="80"/>
      <c r="DTI13" s="80"/>
      <c r="DTJ13" s="80"/>
      <c r="DTK13" s="80"/>
      <c r="DTL13" s="80"/>
      <c r="DTM13" s="80"/>
      <c r="DTN13" s="80"/>
      <c r="DTO13" s="80"/>
      <c r="DTP13" s="80"/>
      <c r="DTQ13" s="80"/>
      <c r="DTR13" s="80"/>
      <c r="DTS13" s="80"/>
      <c r="DTT13" s="80"/>
      <c r="DTU13" s="80"/>
      <c r="DTV13" s="80"/>
      <c r="DTW13" s="80"/>
      <c r="DTX13" s="80"/>
      <c r="DTY13" s="80"/>
      <c r="DTZ13" s="80"/>
      <c r="DUA13" s="80"/>
      <c r="DUB13" s="80"/>
      <c r="DUC13" s="80"/>
      <c r="DUD13" s="80"/>
      <c r="DUE13" s="80"/>
      <c r="DUF13" s="80"/>
      <c r="DUG13" s="80"/>
      <c r="DUH13" s="80"/>
      <c r="DUI13" s="80"/>
      <c r="DUJ13" s="80"/>
      <c r="DUK13" s="80"/>
      <c r="DUL13" s="80"/>
      <c r="DUM13" s="80"/>
      <c r="DUN13" s="80"/>
      <c r="DUO13" s="80"/>
      <c r="DUP13" s="80"/>
      <c r="DUQ13" s="80"/>
      <c r="DUR13" s="80"/>
      <c r="DUS13" s="80"/>
      <c r="DUT13" s="80"/>
      <c r="DUU13" s="80"/>
      <c r="DUV13" s="80"/>
      <c r="DUW13" s="80"/>
      <c r="DUX13" s="80"/>
      <c r="DUY13" s="80"/>
      <c r="DUZ13" s="80"/>
      <c r="DVA13" s="80"/>
      <c r="DVB13" s="80"/>
      <c r="DVC13" s="80"/>
      <c r="DVD13" s="80"/>
      <c r="DVE13" s="80"/>
      <c r="DVF13" s="80"/>
      <c r="DVG13" s="80"/>
      <c r="DVH13" s="80"/>
      <c r="DVI13" s="80"/>
      <c r="DVJ13" s="80"/>
      <c r="DVK13" s="80"/>
      <c r="DVL13" s="80"/>
      <c r="DVM13" s="80"/>
      <c r="DVN13" s="80"/>
      <c r="DVO13" s="80"/>
      <c r="DVP13" s="80"/>
      <c r="DVQ13" s="80"/>
      <c r="DVR13" s="80"/>
      <c r="DVS13" s="80"/>
      <c r="DVT13" s="80"/>
      <c r="DVU13" s="80"/>
      <c r="DVV13" s="80"/>
      <c r="DVW13" s="80"/>
      <c r="DVX13" s="80"/>
      <c r="DVY13" s="80"/>
      <c r="DVZ13" s="80"/>
      <c r="DWA13" s="80"/>
      <c r="DWB13" s="80"/>
      <c r="DWC13" s="80"/>
      <c r="DWD13" s="80"/>
      <c r="DWE13" s="80"/>
      <c r="DWF13" s="80"/>
      <c r="DWG13" s="80"/>
      <c r="DWH13" s="80"/>
      <c r="DWI13" s="80"/>
      <c r="DWJ13" s="80"/>
      <c r="DWK13" s="80"/>
      <c r="DWL13" s="80"/>
      <c r="DWM13" s="80"/>
      <c r="DWN13" s="80"/>
      <c r="DWO13" s="80"/>
      <c r="DWP13" s="80"/>
      <c r="DWQ13" s="80"/>
      <c r="DWR13" s="80"/>
      <c r="DWS13" s="80"/>
      <c r="DWT13" s="80"/>
      <c r="DWU13" s="80"/>
      <c r="DWV13" s="80"/>
      <c r="DWW13" s="80"/>
      <c r="DWX13" s="80"/>
      <c r="DWY13" s="80"/>
      <c r="DWZ13" s="80"/>
      <c r="DXA13" s="80"/>
      <c r="DXB13" s="80"/>
      <c r="DXC13" s="80"/>
      <c r="DXD13" s="80"/>
      <c r="DXE13" s="80"/>
      <c r="DXF13" s="80"/>
      <c r="DXG13" s="80"/>
      <c r="DXH13" s="80"/>
      <c r="DXI13" s="80"/>
      <c r="DXJ13" s="80"/>
      <c r="DXK13" s="80"/>
      <c r="DXL13" s="80"/>
      <c r="DXM13" s="80"/>
      <c r="DXN13" s="80"/>
      <c r="DXO13" s="80"/>
      <c r="DXP13" s="80"/>
      <c r="DXQ13" s="80"/>
      <c r="DXR13" s="80"/>
      <c r="DXS13" s="80"/>
      <c r="DXT13" s="80"/>
      <c r="DXU13" s="80"/>
      <c r="DXV13" s="80"/>
      <c r="DXW13" s="80"/>
      <c r="DXX13" s="80"/>
      <c r="DXY13" s="80"/>
      <c r="DXZ13" s="80"/>
      <c r="DYA13" s="80"/>
      <c r="DYB13" s="80"/>
      <c r="DYC13" s="80"/>
      <c r="DYD13" s="80"/>
      <c r="DYE13" s="80"/>
      <c r="DYF13" s="80"/>
      <c r="DYG13" s="80"/>
      <c r="DYH13" s="80"/>
      <c r="DYI13" s="80"/>
      <c r="DYJ13" s="80"/>
      <c r="DYK13" s="80"/>
      <c r="DYL13" s="80"/>
      <c r="DYM13" s="80"/>
      <c r="DYN13" s="80"/>
      <c r="DYO13" s="80"/>
      <c r="DYP13" s="80"/>
      <c r="DYQ13" s="80"/>
      <c r="DYR13" s="80"/>
      <c r="DYS13" s="80"/>
      <c r="DYT13" s="80"/>
      <c r="DYU13" s="80"/>
      <c r="DYV13" s="80"/>
      <c r="DYW13" s="80"/>
      <c r="DYX13" s="80"/>
      <c r="DYY13" s="80"/>
      <c r="DYZ13" s="80"/>
      <c r="DZA13" s="80"/>
      <c r="DZB13" s="80"/>
      <c r="DZC13" s="80"/>
      <c r="DZD13" s="80"/>
      <c r="DZE13" s="80"/>
      <c r="DZF13" s="80"/>
      <c r="DZG13" s="80"/>
      <c r="DZH13" s="80"/>
      <c r="DZI13" s="80"/>
      <c r="DZJ13" s="80"/>
      <c r="DZK13" s="80"/>
      <c r="DZL13" s="80"/>
      <c r="DZM13" s="80"/>
      <c r="DZN13" s="80"/>
      <c r="DZO13" s="80"/>
      <c r="DZP13" s="80"/>
      <c r="DZQ13" s="80"/>
      <c r="DZR13" s="80"/>
      <c r="DZS13" s="80"/>
      <c r="DZT13" s="80"/>
      <c r="DZU13" s="80"/>
      <c r="DZV13" s="80"/>
      <c r="DZW13" s="80"/>
      <c r="DZX13" s="80"/>
      <c r="DZY13" s="80"/>
      <c r="DZZ13" s="80"/>
      <c r="EAA13" s="80"/>
      <c r="EAB13" s="80"/>
      <c r="EAC13" s="80"/>
      <c r="EAD13" s="80"/>
      <c r="EAE13" s="80"/>
      <c r="EAF13" s="80"/>
      <c r="EAG13" s="80"/>
      <c r="EAH13" s="80"/>
      <c r="EAI13" s="80"/>
      <c r="EAJ13" s="80"/>
      <c r="EAK13" s="80"/>
      <c r="EAL13" s="80"/>
      <c r="EAM13" s="80"/>
      <c r="EAN13" s="80"/>
      <c r="EAO13" s="80"/>
      <c r="EAP13" s="80"/>
      <c r="EAQ13" s="80"/>
      <c r="EAR13" s="80"/>
      <c r="EAS13" s="80"/>
      <c r="EAT13" s="80"/>
      <c r="EAU13" s="80"/>
      <c r="EAV13" s="80"/>
      <c r="EAW13" s="80"/>
      <c r="EAX13" s="80"/>
      <c r="EAY13" s="80"/>
      <c r="EAZ13" s="80"/>
      <c r="EBA13" s="80"/>
      <c r="EBB13" s="80"/>
      <c r="EBC13" s="80"/>
      <c r="EBD13" s="80"/>
      <c r="EBE13" s="80"/>
      <c r="EBF13" s="80"/>
      <c r="EBG13" s="80"/>
      <c r="EBH13" s="80"/>
      <c r="EBI13" s="80"/>
      <c r="EBJ13" s="80"/>
      <c r="EBK13" s="80"/>
      <c r="EBL13" s="80"/>
      <c r="EBM13" s="80"/>
      <c r="EBN13" s="80"/>
      <c r="EBO13" s="80"/>
      <c r="EBP13" s="80"/>
      <c r="EBQ13" s="80"/>
      <c r="EBR13" s="80"/>
      <c r="EBS13" s="80"/>
      <c r="EBT13" s="80"/>
      <c r="EBU13" s="80"/>
      <c r="EBV13" s="80"/>
      <c r="EBW13" s="80"/>
      <c r="EBX13" s="80"/>
      <c r="EBY13" s="80"/>
      <c r="EBZ13" s="80"/>
      <c r="ECA13" s="80"/>
      <c r="ECB13" s="80"/>
      <c r="ECC13" s="80"/>
      <c r="ECD13" s="80"/>
      <c r="ECE13" s="80"/>
      <c r="ECF13" s="80"/>
      <c r="ECG13" s="80"/>
      <c r="ECH13" s="80"/>
      <c r="ECI13" s="80"/>
      <c r="ECJ13" s="80"/>
      <c r="ECK13" s="80"/>
      <c r="ECL13" s="80"/>
      <c r="ECM13" s="80"/>
      <c r="ECN13" s="80"/>
      <c r="ECO13" s="80"/>
      <c r="ECP13" s="80"/>
      <c r="ECQ13" s="80"/>
      <c r="ECR13" s="80"/>
      <c r="ECS13" s="80"/>
      <c r="ECT13" s="80"/>
      <c r="ECU13" s="80"/>
      <c r="ECV13" s="80"/>
      <c r="ECW13" s="80"/>
      <c r="ECX13" s="80"/>
      <c r="ECY13" s="80"/>
      <c r="ECZ13" s="80"/>
      <c r="EDA13" s="80"/>
      <c r="EDB13" s="80"/>
      <c r="EDC13" s="80"/>
      <c r="EDD13" s="80"/>
      <c r="EDE13" s="80"/>
      <c r="EDF13" s="80"/>
      <c r="EDG13" s="80"/>
      <c r="EDH13" s="80"/>
      <c r="EDI13" s="80"/>
      <c r="EDJ13" s="80"/>
      <c r="EDK13" s="80"/>
      <c r="EDL13" s="80"/>
      <c r="EDM13" s="80"/>
      <c r="EDN13" s="80"/>
      <c r="EDO13" s="80"/>
      <c r="EDP13" s="80"/>
      <c r="EDQ13" s="80"/>
      <c r="EDR13" s="80"/>
      <c r="EDS13" s="80"/>
      <c r="EDT13" s="80"/>
      <c r="EDU13" s="80"/>
      <c r="EDV13" s="80"/>
      <c r="EDW13" s="80"/>
      <c r="EDX13" s="80"/>
      <c r="EDY13" s="80"/>
      <c r="EDZ13" s="80"/>
      <c r="EEA13" s="80"/>
      <c r="EEB13" s="80"/>
      <c r="EEC13" s="80"/>
      <c r="EED13" s="80"/>
      <c r="EEE13" s="80"/>
      <c r="EEF13" s="80"/>
      <c r="EEG13" s="80"/>
      <c r="EEH13" s="80"/>
      <c r="EEI13" s="80"/>
      <c r="EEJ13" s="80"/>
      <c r="EEK13" s="80"/>
      <c r="EEL13" s="80"/>
      <c r="EEM13" s="80"/>
      <c r="EEN13" s="80"/>
      <c r="EEO13" s="80"/>
      <c r="EEP13" s="80"/>
      <c r="EEQ13" s="80"/>
      <c r="EER13" s="80"/>
      <c r="EES13" s="80"/>
      <c r="EET13" s="80"/>
      <c r="EEU13" s="80"/>
      <c r="EEV13" s="80"/>
      <c r="EEW13" s="80"/>
      <c r="EEX13" s="80"/>
      <c r="EEY13" s="80"/>
      <c r="EEZ13" s="80"/>
      <c r="EFA13" s="80"/>
      <c r="EFB13" s="80"/>
      <c r="EFC13" s="80"/>
      <c r="EFD13" s="80"/>
      <c r="EFE13" s="80"/>
      <c r="EFF13" s="80"/>
      <c r="EFG13" s="80"/>
      <c r="EFH13" s="80"/>
      <c r="EFI13" s="80"/>
      <c r="EFJ13" s="80"/>
      <c r="EFK13" s="80"/>
      <c r="EFL13" s="80"/>
      <c r="EFM13" s="80"/>
      <c r="EFN13" s="80"/>
      <c r="EFO13" s="80"/>
      <c r="EFP13" s="80"/>
      <c r="EFQ13" s="80"/>
      <c r="EFR13" s="80"/>
      <c r="EFS13" s="80"/>
      <c r="EFT13" s="80"/>
      <c r="EFU13" s="80"/>
      <c r="EFV13" s="80"/>
      <c r="EFW13" s="80"/>
      <c r="EFX13" s="80"/>
      <c r="EFY13" s="80"/>
      <c r="EFZ13" s="80"/>
      <c r="EGA13" s="80"/>
      <c r="EGB13" s="80"/>
      <c r="EGC13" s="80"/>
      <c r="EGD13" s="80"/>
      <c r="EGE13" s="80"/>
      <c r="EGF13" s="80"/>
      <c r="EGG13" s="80"/>
      <c r="EGH13" s="80"/>
      <c r="EGI13" s="80"/>
      <c r="EGJ13" s="80"/>
      <c r="EGK13" s="80"/>
      <c r="EGL13" s="80"/>
      <c r="EGM13" s="80"/>
      <c r="EGN13" s="80"/>
      <c r="EGO13" s="80"/>
      <c r="EGP13" s="80"/>
      <c r="EGQ13" s="80"/>
      <c r="EGR13" s="80"/>
      <c r="EGS13" s="80"/>
      <c r="EGT13" s="80"/>
      <c r="EGU13" s="80"/>
      <c r="EGV13" s="80"/>
      <c r="EGW13" s="80"/>
      <c r="EGX13" s="80"/>
      <c r="EGY13" s="80"/>
      <c r="EGZ13" s="80"/>
      <c r="EHA13" s="80"/>
      <c r="EHB13" s="80"/>
      <c r="EHC13" s="80"/>
      <c r="EHD13" s="80"/>
      <c r="EHE13" s="80"/>
      <c r="EHF13" s="80"/>
      <c r="EHG13" s="80"/>
      <c r="EHH13" s="80"/>
      <c r="EHI13" s="80"/>
      <c r="EHJ13" s="80"/>
      <c r="EHK13" s="80"/>
      <c r="EHL13" s="80"/>
      <c r="EHM13" s="80"/>
      <c r="EHN13" s="80"/>
      <c r="EHO13" s="80"/>
      <c r="EHP13" s="80"/>
      <c r="EHQ13" s="80"/>
      <c r="EHR13" s="80"/>
      <c r="EHS13" s="80"/>
      <c r="EHT13" s="80"/>
      <c r="EHU13" s="80"/>
      <c r="EHV13" s="80"/>
      <c r="EHW13" s="80"/>
      <c r="EHX13" s="80"/>
      <c r="EHY13" s="80"/>
      <c r="EHZ13" s="80"/>
      <c r="EIA13" s="80"/>
      <c r="EIB13" s="80"/>
      <c r="EIC13" s="80"/>
      <c r="EID13" s="80"/>
      <c r="EIE13" s="80"/>
      <c r="EIF13" s="80"/>
      <c r="EIG13" s="80"/>
      <c r="EIH13" s="80"/>
      <c r="EII13" s="80"/>
      <c r="EIJ13" s="80"/>
      <c r="EIK13" s="80"/>
      <c r="EIL13" s="80"/>
      <c r="EIM13" s="80"/>
      <c r="EIN13" s="80"/>
      <c r="EIO13" s="80"/>
      <c r="EIP13" s="80"/>
      <c r="EIQ13" s="80"/>
      <c r="EIR13" s="80"/>
      <c r="EIS13" s="80"/>
      <c r="EIT13" s="80"/>
      <c r="EIU13" s="80"/>
      <c r="EIV13" s="80"/>
      <c r="EIW13" s="80"/>
      <c r="EIX13" s="80"/>
      <c r="EIY13" s="80"/>
      <c r="EIZ13" s="80"/>
      <c r="EJA13" s="80"/>
      <c r="EJB13" s="80"/>
      <c r="EJC13" s="80"/>
      <c r="EJD13" s="80"/>
      <c r="EJE13" s="80"/>
      <c r="EJF13" s="80"/>
      <c r="EJG13" s="80"/>
      <c r="EJH13" s="80"/>
      <c r="EJI13" s="80"/>
      <c r="EJJ13" s="80"/>
      <c r="EJK13" s="80"/>
      <c r="EJL13" s="80"/>
      <c r="EJM13" s="80"/>
      <c r="EJN13" s="80"/>
      <c r="EJO13" s="80"/>
      <c r="EJP13" s="80"/>
      <c r="EJQ13" s="80"/>
      <c r="EJR13" s="80"/>
      <c r="EJS13" s="80"/>
      <c r="EJT13" s="80"/>
      <c r="EJU13" s="80"/>
      <c r="EJV13" s="80"/>
      <c r="EJW13" s="80"/>
      <c r="EJX13" s="80"/>
      <c r="EJY13" s="80"/>
      <c r="EJZ13" s="80"/>
      <c r="EKA13" s="80"/>
      <c r="EKB13" s="80"/>
      <c r="EKC13" s="80"/>
      <c r="EKD13" s="80"/>
      <c r="EKE13" s="80"/>
      <c r="EKF13" s="80"/>
      <c r="EKG13" s="80"/>
      <c r="EKH13" s="80"/>
      <c r="EKI13" s="80"/>
      <c r="EKJ13" s="80"/>
      <c r="EKK13" s="80"/>
      <c r="EKL13" s="80"/>
      <c r="EKM13" s="80"/>
      <c r="EKN13" s="80"/>
      <c r="EKO13" s="80"/>
      <c r="EKP13" s="80"/>
      <c r="EKQ13" s="80"/>
      <c r="EKR13" s="80"/>
      <c r="EKS13" s="80"/>
      <c r="EKT13" s="80"/>
      <c r="EKU13" s="80"/>
      <c r="EKV13" s="80"/>
      <c r="EKW13" s="80"/>
      <c r="EKX13" s="80"/>
      <c r="EKY13" s="80"/>
      <c r="EKZ13" s="80"/>
      <c r="ELA13" s="80"/>
      <c r="ELB13" s="80"/>
      <c r="ELC13" s="80"/>
      <c r="ELD13" s="80"/>
      <c r="ELE13" s="80"/>
      <c r="ELF13" s="80"/>
      <c r="ELG13" s="80"/>
      <c r="ELH13" s="80"/>
      <c r="ELI13" s="80"/>
      <c r="ELJ13" s="80"/>
      <c r="ELK13" s="80"/>
      <c r="ELL13" s="80"/>
      <c r="ELM13" s="80"/>
      <c r="ELN13" s="80"/>
      <c r="ELO13" s="80"/>
      <c r="ELP13" s="80"/>
      <c r="ELQ13" s="80"/>
      <c r="ELR13" s="80"/>
      <c r="ELS13" s="80"/>
      <c r="ELT13" s="80"/>
      <c r="ELU13" s="80"/>
      <c r="ELV13" s="80"/>
      <c r="ELW13" s="80"/>
      <c r="ELX13" s="80"/>
      <c r="ELY13" s="80"/>
      <c r="ELZ13" s="80"/>
      <c r="EMA13" s="80"/>
      <c r="EMB13" s="80"/>
      <c r="EMC13" s="80"/>
      <c r="EMD13" s="80"/>
      <c r="EME13" s="80"/>
      <c r="EMF13" s="80"/>
      <c r="EMG13" s="80"/>
      <c r="EMH13" s="80"/>
      <c r="EMI13" s="80"/>
      <c r="EMJ13" s="80"/>
      <c r="EMK13" s="80"/>
      <c r="EML13" s="80"/>
      <c r="EMM13" s="80"/>
      <c r="EMN13" s="80"/>
      <c r="EMO13" s="80"/>
      <c r="EMP13" s="80"/>
      <c r="EMQ13" s="80"/>
      <c r="EMR13" s="80"/>
      <c r="EMS13" s="80"/>
      <c r="EMT13" s="80"/>
      <c r="EMU13" s="80"/>
      <c r="EMV13" s="80"/>
      <c r="EMW13" s="80"/>
      <c r="EMX13" s="80"/>
      <c r="EMY13" s="80"/>
      <c r="EMZ13" s="80"/>
      <c r="ENA13" s="80"/>
      <c r="ENB13" s="80"/>
      <c r="ENC13" s="80"/>
      <c r="END13" s="80"/>
      <c r="ENE13" s="80"/>
      <c r="ENF13" s="80"/>
      <c r="ENG13" s="80"/>
      <c r="ENH13" s="80"/>
      <c r="ENI13" s="80"/>
      <c r="ENJ13" s="80"/>
      <c r="ENK13" s="80"/>
      <c r="ENL13" s="80"/>
      <c r="ENM13" s="80"/>
      <c r="ENN13" s="80"/>
      <c r="ENO13" s="80"/>
      <c r="ENP13" s="80"/>
      <c r="ENQ13" s="80"/>
      <c r="ENR13" s="80"/>
      <c r="ENS13" s="80"/>
      <c r="ENT13" s="80"/>
      <c r="ENU13" s="80"/>
      <c r="ENV13" s="80"/>
      <c r="ENW13" s="80"/>
      <c r="ENX13" s="80"/>
      <c r="ENY13" s="80"/>
      <c r="ENZ13" s="80"/>
      <c r="EOA13" s="80"/>
      <c r="EOB13" s="80"/>
      <c r="EOC13" s="80"/>
      <c r="EOD13" s="80"/>
      <c r="EOE13" s="80"/>
      <c r="EOF13" s="80"/>
      <c r="EOG13" s="80"/>
      <c r="EOH13" s="80"/>
      <c r="EOI13" s="80"/>
      <c r="EOJ13" s="80"/>
      <c r="EOK13" s="80"/>
      <c r="EOL13" s="80"/>
      <c r="EOM13" s="80"/>
      <c r="EON13" s="80"/>
      <c r="EOO13" s="80"/>
      <c r="EOP13" s="80"/>
      <c r="EOQ13" s="80"/>
      <c r="EOR13" s="80"/>
      <c r="EOS13" s="80"/>
      <c r="EOT13" s="80"/>
      <c r="EOU13" s="80"/>
      <c r="EOV13" s="80"/>
      <c r="EOW13" s="80"/>
      <c r="EOX13" s="80"/>
      <c r="EOY13" s="80"/>
      <c r="EOZ13" s="80"/>
      <c r="EPA13" s="80"/>
      <c r="EPB13" s="80"/>
      <c r="EPC13" s="80"/>
      <c r="EPD13" s="80"/>
      <c r="EPE13" s="80"/>
      <c r="EPF13" s="80"/>
      <c r="EPG13" s="80"/>
      <c r="EPH13" s="80"/>
      <c r="EPI13" s="80"/>
      <c r="EPJ13" s="80"/>
      <c r="EPK13" s="80"/>
      <c r="EPL13" s="80"/>
      <c r="EPM13" s="80"/>
      <c r="EPN13" s="80"/>
      <c r="EPO13" s="80"/>
      <c r="EPP13" s="80"/>
      <c r="EPQ13" s="80"/>
      <c r="EPR13" s="80"/>
      <c r="EPS13" s="80"/>
      <c r="EPT13" s="80"/>
      <c r="EPU13" s="80"/>
      <c r="EPV13" s="80"/>
      <c r="EPW13" s="80"/>
      <c r="EPX13" s="80"/>
      <c r="EPY13" s="80"/>
      <c r="EPZ13" s="80"/>
      <c r="EQA13" s="80"/>
      <c r="EQB13" s="80"/>
      <c r="EQC13" s="80"/>
      <c r="EQD13" s="80"/>
      <c r="EQE13" s="80"/>
      <c r="EQF13" s="80"/>
      <c r="EQG13" s="80"/>
      <c r="EQH13" s="80"/>
      <c r="EQI13" s="80"/>
      <c r="EQJ13" s="80"/>
      <c r="EQK13" s="80"/>
      <c r="EQL13" s="80"/>
      <c r="EQM13" s="80"/>
      <c r="EQN13" s="80"/>
      <c r="EQO13" s="80"/>
      <c r="EQP13" s="80"/>
      <c r="EQQ13" s="80"/>
      <c r="EQR13" s="80"/>
      <c r="EQS13" s="80"/>
      <c r="EQT13" s="80"/>
      <c r="EQU13" s="80"/>
      <c r="EQV13" s="80"/>
      <c r="EQW13" s="80"/>
      <c r="EQX13" s="80"/>
      <c r="EQY13" s="80"/>
      <c r="EQZ13" s="80"/>
      <c r="ERA13" s="80"/>
      <c r="ERB13" s="80"/>
      <c r="ERC13" s="80"/>
      <c r="ERD13" s="80"/>
      <c r="ERE13" s="80"/>
      <c r="ERF13" s="80"/>
      <c r="ERG13" s="80"/>
      <c r="ERH13" s="80"/>
      <c r="ERI13" s="80"/>
      <c r="ERJ13" s="80"/>
      <c r="ERK13" s="80"/>
      <c r="ERL13" s="80"/>
      <c r="ERM13" s="80"/>
      <c r="ERN13" s="80"/>
      <c r="ERO13" s="80"/>
      <c r="ERP13" s="80"/>
      <c r="ERQ13" s="80"/>
      <c r="ERR13" s="80"/>
      <c r="ERS13" s="80"/>
      <c r="ERT13" s="80"/>
      <c r="ERU13" s="80"/>
      <c r="ERV13" s="80"/>
      <c r="ERW13" s="80"/>
      <c r="ERX13" s="80"/>
      <c r="ERY13" s="80"/>
      <c r="ERZ13" s="80"/>
      <c r="ESA13" s="80"/>
      <c r="ESB13" s="80"/>
      <c r="ESC13" s="80"/>
      <c r="ESD13" s="80"/>
      <c r="ESE13" s="80"/>
      <c r="ESF13" s="80"/>
      <c r="ESG13" s="80"/>
      <c r="ESH13" s="80"/>
      <c r="ESI13" s="80"/>
      <c r="ESJ13" s="80"/>
      <c r="ESK13" s="80"/>
      <c r="ESL13" s="80"/>
      <c r="ESM13" s="80"/>
      <c r="ESN13" s="80"/>
      <c r="ESO13" s="80"/>
      <c r="ESP13" s="80"/>
      <c r="ESQ13" s="80"/>
      <c r="ESR13" s="80"/>
      <c r="ESS13" s="80"/>
      <c r="EST13" s="80"/>
      <c r="ESU13" s="80"/>
      <c r="ESV13" s="80"/>
      <c r="ESW13" s="80"/>
      <c r="ESX13" s="80"/>
      <c r="ESY13" s="80"/>
      <c r="ESZ13" s="80"/>
      <c r="ETA13" s="80"/>
      <c r="ETB13" s="80"/>
      <c r="ETC13" s="80"/>
      <c r="ETD13" s="80"/>
      <c r="ETE13" s="80"/>
      <c r="ETF13" s="80"/>
      <c r="ETG13" s="80"/>
      <c r="ETH13" s="80"/>
      <c r="ETI13" s="80"/>
      <c r="ETJ13" s="80"/>
      <c r="ETK13" s="80"/>
      <c r="ETL13" s="80"/>
      <c r="ETM13" s="80"/>
      <c r="ETN13" s="80"/>
      <c r="ETO13" s="80"/>
      <c r="ETP13" s="80"/>
      <c r="ETQ13" s="80"/>
      <c r="ETR13" s="80"/>
      <c r="ETS13" s="80"/>
      <c r="ETT13" s="80"/>
      <c r="ETU13" s="80"/>
      <c r="ETV13" s="80"/>
      <c r="ETW13" s="80"/>
      <c r="ETX13" s="80"/>
      <c r="ETY13" s="80"/>
      <c r="ETZ13" s="80"/>
      <c r="EUA13" s="80"/>
      <c r="EUB13" s="80"/>
      <c r="EUC13" s="80"/>
      <c r="EUD13" s="80"/>
      <c r="EUE13" s="80"/>
      <c r="EUF13" s="80"/>
      <c r="EUG13" s="80"/>
      <c r="EUH13" s="80"/>
      <c r="EUI13" s="80"/>
      <c r="EUJ13" s="80"/>
      <c r="EUK13" s="80"/>
      <c r="EUL13" s="80"/>
      <c r="EUM13" s="80"/>
      <c r="EUN13" s="80"/>
      <c r="EUO13" s="80"/>
      <c r="EUP13" s="80"/>
      <c r="EUQ13" s="80"/>
      <c r="EUR13" s="80"/>
      <c r="EUS13" s="80"/>
      <c r="EUT13" s="80"/>
      <c r="EUU13" s="80"/>
      <c r="EUV13" s="80"/>
      <c r="EUW13" s="80"/>
      <c r="EUX13" s="80"/>
      <c r="EUY13" s="80"/>
      <c r="EUZ13" s="80"/>
      <c r="EVA13" s="80"/>
      <c r="EVB13" s="80"/>
      <c r="EVC13" s="80"/>
      <c r="EVD13" s="80"/>
      <c r="EVE13" s="80"/>
      <c r="EVF13" s="80"/>
      <c r="EVG13" s="80"/>
      <c r="EVH13" s="80"/>
      <c r="EVI13" s="80"/>
      <c r="EVJ13" s="80"/>
      <c r="EVK13" s="80"/>
      <c r="EVL13" s="80"/>
      <c r="EVM13" s="80"/>
      <c r="EVN13" s="80"/>
      <c r="EVO13" s="80"/>
      <c r="EVP13" s="80"/>
      <c r="EVQ13" s="80"/>
      <c r="EVR13" s="80"/>
      <c r="EVS13" s="80"/>
      <c r="EVT13" s="80"/>
      <c r="EVU13" s="80"/>
      <c r="EVV13" s="80"/>
      <c r="EVW13" s="80"/>
      <c r="EVX13" s="80"/>
      <c r="EVY13" s="80"/>
      <c r="EVZ13" s="80"/>
      <c r="EWA13" s="80"/>
      <c r="EWB13" s="80"/>
      <c r="EWC13" s="80"/>
      <c r="EWD13" s="80"/>
      <c r="EWE13" s="80"/>
      <c r="EWF13" s="80"/>
      <c r="EWG13" s="80"/>
      <c r="EWH13" s="80"/>
      <c r="EWI13" s="80"/>
      <c r="EWJ13" s="80"/>
      <c r="EWK13" s="80"/>
      <c r="EWL13" s="80"/>
      <c r="EWM13" s="80"/>
      <c r="EWN13" s="80"/>
      <c r="EWO13" s="80"/>
      <c r="EWP13" s="80"/>
      <c r="EWQ13" s="80"/>
      <c r="EWR13" s="80"/>
      <c r="EWS13" s="80"/>
      <c r="EWT13" s="80"/>
      <c r="EWU13" s="80"/>
      <c r="EWV13" s="80"/>
      <c r="EWW13" s="80"/>
      <c r="EWX13" s="80"/>
      <c r="EWY13" s="80"/>
      <c r="EWZ13" s="80"/>
      <c r="EXA13" s="80"/>
      <c r="EXB13" s="80"/>
      <c r="EXC13" s="80"/>
      <c r="EXD13" s="80"/>
      <c r="EXE13" s="80"/>
      <c r="EXF13" s="80"/>
      <c r="EXG13" s="80"/>
      <c r="EXH13" s="80"/>
      <c r="EXI13" s="80"/>
      <c r="EXJ13" s="80"/>
      <c r="EXK13" s="80"/>
      <c r="EXL13" s="80"/>
      <c r="EXM13" s="80"/>
      <c r="EXN13" s="80"/>
      <c r="EXO13" s="80"/>
      <c r="EXP13" s="80"/>
      <c r="EXQ13" s="80"/>
      <c r="EXR13" s="80"/>
      <c r="EXS13" s="80"/>
      <c r="EXT13" s="80"/>
      <c r="EXU13" s="80"/>
      <c r="EXV13" s="80"/>
      <c r="EXW13" s="80"/>
      <c r="EXX13" s="80"/>
      <c r="EXY13" s="80"/>
      <c r="EXZ13" s="80"/>
      <c r="EYA13" s="80"/>
      <c r="EYB13" s="80"/>
      <c r="EYC13" s="80"/>
      <c r="EYD13" s="80"/>
      <c r="EYE13" s="80"/>
      <c r="EYF13" s="80"/>
      <c r="EYG13" s="80"/>
      <c r="EYH13" s="80"/>
      <c r="EYI13" s="80"/>
      <c r="EYJ13" s="80"/>
      <c r="EYK13" s="80"/>
      <c r="EYL13" s="80"/>
      <c r="EYM13" s="80"/>
      <c r="EYN13" s="80"/>
      <c r="EYO13" s="80"/>
      <c r="EYP13" s="80"/>
      <c r="EYQ13" s="80"/>
      <c r="EYR13" s="80"/>
      <c r="EYS13" s="80"/>
      <c r="EYT13" s="80"/>
      <c r="EYU13" s="80"/>
      <c r="EYV13" s="80"/>
      <c r="EYW13" s="80"/>
      <c r="EYX13" s="80"/>
      <c r="EYY13" s="80"/>
      <c r="EYZ13" s="80"/>
      <c r="EZA13" s="80"/>
      <c r="EZB13" s="80"/>
      <c r="EZC13" s="80"/>
      <c r="EZD13" s="80"/>
      <c r="EZE13" s="80"/>
      <c r="EZF13" s="80"/>
      <c r="EZG13" s="80"/>
      <c r="EZH13" s="80"/>
      <c r="EZI13" s="80"/>
      <c r="EZJ13" s="80"/>
      <c r="EZK13" s="80"/>
      <c r="EZL13" s="80"/>
      <c r="EZM13" s="80"/>
      <c r="EZN13" s="80"/>
      <c r="EZO13" s="80"/>
      <c r="EZP13" s="80"/>
      <c r="EZQ13" s="80"/>
      <c r="EZR13" s="80"/>
      <c r="EZS13" s="80"/>
      <c r="EZT13" s="80"/>
      <c r="EZU13" s="80"/>
      <c r="EZV13" s="80"/>
      <c r="EZW13" s="80"/>
      <c r="EZX13" s="80"/>
      <c r="EZY13" s="80"/>
      <c r="EZZ13" s="80"/>
      <c r="FAA13" s="80"/>
      <c r="FAB13" s="80"/>
      <c r="FAC13" s="80"/>
      <c r="FAD13" s="80"/>
      <c r="FAE13" s="80"/>
      <c r="FAF13" s="80"/>
      <c r="FAG13" s="80"/>
      <c r="FAH13" s="80"/>
      <c r="FAI13" s="80"/>
      <c r="FAJ13" s="80"/>
      <c r="FAK13" s="80"/>
      <c r="FAL13" s="80"/>
      <c r="FAM13" s="80"/>
      <c r="FAN13" s="80"/>
      <c r="FAO13" s="80"/>
      <c r="FAP13" s="80"/>
      <c r="FAQ13" s="80"/>
      <c r="FAR13" s="80"/>
      <c r="FAS13" s="80"/>
      <c r="FAT13" s="80"/>
      <c r="FAU13" s="80"/>
      <c r="FAV13" s="80"/>
      <c r="FAW13" s="80"/>
      <c r="FAX13" s="80"/>
      <c r="FAY13" s="80"/>
      <c r="FAZ13" s="80"/>
      <c r="FBA13" s="80"/>
      <c r="FBB13" s="80"/>
      <c r="FBC13" s="80"/>
      <c r="FBD13" s="80"/>
      <c r="FBE13" s="80"/>
      <c r="FBF13" s="80"/>
      <c r="FBG13" s="80"/>
      <c r="FBH13" s="80"/>
      <c r="FBI13" s="80"/>
      <c r="FBJ13" s="80"/>
      <c r="FBK13" s="80"/>
      <c r="FBL13" s="80"/>
      <c r="FBM13" s="80"/>
      <c r="FBN13" s="80"/>
      <c r="FBO13" s="80"/>
      <c r="FBP13" s="80"/>
      <c r="FBQ13" s="80"/>
      <c r="FBR13" s="80"/>
      <c r="FBS13" s="80"/>
      <c r="FBT13" s="80"/>
      <c r="FBU13" s="80"/>
      <c r="FBV13" s="80"/>
      <c r="FBW13" s="80"/>
      <c r="FBX13" s="80"/>
      <c r="FBY13" s="80"/>
      <c r="FBZ13" s="80"/>
      <c r="FCA13" s="80"/>
      <c r="FCB13" s="80"/>
      <c r="FCC13" s="80"/>
      <c r="FCD13" s="80"/>
      <c r="FCE13" s="80"/>
      <c r="FCF13" s="80"/>
      <c r="FCG13" s="80"/>
      <c r="FCH13" s="80"/>
      <c r="FCI13" s="80"/>
      <c r="FCJ13" s="80"/>
      <c r="FCK13" s="80"/>
      <c r="FCL13" s="80"/>
      <c r="FCM13" s="80"/>
      <c r="FCN13" s="80"/>
      <c r="FCO13" s="80"/>
      <c r="FCP13" s="80"/>
      <c r="FCQ13" s="80"/>
      <c r="FCR13" s="80"/>
      <c r="FCS13" s="80"/>
      <c r="FCT13" s="80"/>
      <c r="FCU13" s="80"/>
      <c r="FCV13" s="80"/>
      <c r="FCW13" s="80"/>
      <c r="FCX13" s="80"/>
      <c r="FCY13" s="80"/>
      <c r="FCZ13" s="80"/>
      <c r="FDA13" s="80"/>
      <c r="FDB13" s="80"/>
      <c r="FDC13" s="80"/>
      <c r="FDD13" s="80"/>
      <c r="FDE13" s="80"/>
      <c r="FDF13" s="80"/>
      <c r="FDG13" s="80"/>
      <c r="FDH13" s="80"/>
      <c r="FDI13" s="80"/>
      <c r="FDJ13" s="80"/>
      <c r="FDK13" s="80"/>
      <c r="FDL13" s="80"/>
      <c r="FDM13" s="80"/>
      <c r="FDN13" s="80"/>
      <c r="FDO13" s="80"/>
      <c r="FDP13" s="80"/>
      <c r="FDQ13" s="80"/>
      <c r="FDR13" s="80"/>
      <c r="FDS13" s="80"/>
      <c r="FDT13" s="80"/>
      <c r="FDU13" s="80"/>
      <c r="FDV13" s="80"/>
      <c r="FDW13" s="80"/>
      <c r="FDX13" s="80"/>
      <c r="FDY13" s="80"/>
      <c r="FDZ13" s="80"/>
      <c r="FEA13" s="80"/>
      <c r="FEB13" s="80"/>
      <c r="FEC13" s="80"/>
      <c r="FED13" s="80"/>
      <c r="FEE13" s="80"/>
      <c r="FEF13" s="80"/>
      <c r="FEG13" s="80"/>
      <c r="FEH13" s="80"/>
      <c r="FEI13" s="80"/>
      <c r="FEJ13" s="80"/>
      <c r="FEK13" s="80"/>
      <c r="FEL13" s="80"/>
      <c r="FEM13" s="80"/>
      <c r="FEN13" s="80"/>
      <c r="FEO13" s="80"/>
      <c r="FEP13" s="80"/>
      <c r="FEQ13" s="80"/>
      <c r="FER13" s="80"/>
      <c r="FES13" s="80"/>
      <c r="FET13" s="80"/>
      <c r="FEU13" s="80"/>
      <c r="FEV13" s="80"/>
      <c r="FEW13" s="80"/>
      <c r="FEX13" s="80"/>
      <c r="FEY13" s="80"/>
      <c r="FEZ13" s="80"/>
      <c r="FFA13" s="80"/>
      <c r="FFB13" s="80"/>
      <c r="FFC13" s="80"/>
      <c r="FFD13" s="80"/>
      <c r="FFE13" s="80"/>
      <c r="FFF13" s="80"/>
      <c r="FFG13" s="80"/>
      <c r="FFH13" s="80"/>
      <c r="FFI13" s="80"/>
      <c r="FFJ13" s="80"/>
      <c r="FFK13" s="80"/>
      <c r="FFL13" s="80"/>
      <c r="FFM13" s="80"/>
      <c r="FFN13" s="80"/>
      <c r="FFO13" s="80"/>
      <c r="FFP13" s="80"/>
      <c r="FFQ13" s="80"/>
      <c r="FFR13" s="80"/>
      <c r="FFS13" s="80"/>
      <c r="FFT13" s="80"/>
      <c r="FFU13" s="80"/>
      <c r="FFV13" s="80"/>
      <c r="FFW13" s="80"/>
      <c r="FFX13" s="80"/>
      <c r="FFY13" s="80"/>
      <c r="FFZ13" s="80"/>
      <c r="FGA13" s="80"/>
      <c r="FGB13" s="80"/>
      <c r="FGC13" s="80"/>
      <c r="FGD13" s="80"/>
      <c r="FGE13" s="80"/>
      <c r="FGF13" s="80"/>
      <c r="FGG13" s="80"/>
      <c r="FGH13" s="80"/>
      <c r="FGI13" s="80"/>
      <c r="FGJ13" s="80"/>
      <c r="FGK13" s="80"/>
      <c r="FGL13" s="80"/>
      <c r="FGM13" s="80"/>
      <c r="FGN13" s="80"/>
      <c r="FGO13" s="80"/>
      <c r="FGP13" s="80"/>
      <c r="FGQ13" s="80"/>
      <c r="FGR13" s="80"/>
      <c r="FGS13" s="80"/>
      <c r="FGT13" s="80"/>
      <c r="FGU13" s="80"/>
      <c r="FGV13" s="80"/>
      <c r="FGW13" s="80"/>
      <c r="FGX13" s="80"/>
      <c r="FGY13" s="80"/>
      <c r="FGZ13" s="80"/>
      <c r="FHA13" s="80"/>
      <c r="FHB13" s="80"/>
      <c r="FHC13" s="80"/>
      <c r="FHD13" s="80"/>
      <c r="FHE13" s="80"/>
      <c r="FHF13" s="80"/>
      <c r="FHG13" s="80"/>
      <c r="FHH13" s="80"/>
      <c r="FHI13" s="80"/>
      <c r="FHJ13" s="80"/>
      <c r="FHK13" s="80"/>
      <c r="FHL13" s="80"/>
      <c r="FHM13" s="80"/>
      <c r="FHN13" s="80"/>
      <c r="FHO13" s="80"/>
      <c r="FHP13" s="80"/>
      <c r="FHQ13" s="80"/>
      <c r="FHR13" s="80"/>
      <c r="FHS13" s="80"/>
      <c r="FHT13" s="80"/>
      <c r="FHU13" s="80"/>
      <c r="FHV13" s="80"/>
      <c r="FHW13" s="80"/>
      <c r="FHX13" s="80"/>
      <c r="FHY13" s="80"/>
      <c r="FHZ13" s="80"/>
      <c r="FIA13" s="80"/>
      <c r="FIB13" s="80"/>
      <c r="FIC13" s="80"/>
      <c r="FID13" s="80"/>
      <c r="FIE13" s="80"/>
      <c r="FIF13" s="80"/>
      <c r="FIG13" s="80"/>
      <c r="FIH13" s="80"/>
      <c r="FII13" s="80"/>
      <c r="FIJ13" s="80"/>
      <c r="FIK13" s="80"/>
      <c r="FIL13" s="80"/>
      <c r="FIM13" s="80"/>
      <c r="FIN13" s="80"/>
      <c r="FIO13" s="80"/>
      <c r="FIP13" s="80"/>
      <c r="FIQ13" s="80"/>
      <c r="FIR13" s="80"/>
      <c r="FIS13" s="80"/>
      <c r="FIT13" s="80"/>
      <c r="FIU13" s="80"/>
      <c r="FIV13" s="80"/>
      <c r="FIW13" s="80"/>
      <c r="FIX13" s="80"/>
      <c r="FIY13" s="80"/>
      <c r="FIZ13" s="80"/>
      <c r="FJA13" s="80"/>
      <c r="FJB13" s="80"/>
      <c r="FJC13" s="80"/>
      <c r="FJD13" s="80"/>
      <c r="FJE13" s="80"/>
      <c r="FJF13" s="80"/>
      <c r="FJG13" s="80"/>
      <c r="FJH13" s="80"/>
      <c r="FJI13" s="80"/>
      <c r="FJJ13" s="80"/>
      <c r="FJK13" s="80"/>
      <c r="FJL13" s="80"/>
      <c r="FJM13" s="80"/>
      <c r="FJN13" s="80"/>
      <c r="FJO13" s="80"/>
      <c r="FJP13" s="80"/>
      <c r="FJQ13" s="80"/>
      <c r="FJR13" s="80"/>
      <c r="FJS13" s="80"/>
      <c r="FJT13" s="80"/>
      <c r="FJU13" s="80"/>
      <c r="FJV13" s="80"/>
      <c r="FJW13" s="80"/>
      <c r="FJX13" s="80"/>
      <c r="FJY13" s="80"/>
      <c r="FJZ13" s="80"/>
      <c r="FKA13" s="80"/>
      <c r="FKB13" s="80"/>
      <c r="FKC13" s="80"/>
      <c r="FKD13" s="80"/>
      <c r="FKE13" s="80"/>
      <c r="FKF13" s="80"/>
      <c r="FKG13" s="80"/>
      <c r="FKH13" s="80"/>
      <c r="FKI13" s="80"/>
      <c r="FKJ13" s="80"/>
      <c r="FKK13" s="80"/>
      <c r="FKL13" s="80"/>
      <c r="FKM13" s="80"/>
      <c r="FKN13" s="80"/>
      <c r="FKO13" s="80"/>
      <c r="FKP13" s="80"/>
      <c r="FKQ13" s="80"/>
      <c r="FKR13" s="80"/>
      <c r="FKS13" s="80"/>
      <c r="FKT13" s="80"/>
      <c r="FKU13" s="80"/>
      <c r="FKV13" s="80"/>
      <c r="FKW13" s="80"/>
      <c r="FKX13" s="80"/>
      <c r="FKY13" s="80"/>
      <c r="FKZ13" s="80"/>
      <c r="FLA13" s="80"/>
      <c r="FLB13" s="80"/>
      <c r="FLC13" s="80"/>
      <c r="FLD13" s="80"/>
      <c r="FLE13" s="80"/>
      <c r="FLF13" s="80"/>
      <c r="FLG13" s="80"/>
      <c r="FLH13" s="80"/>
      <c r="FLI13" s="80"/>
      <c r="FLJ13" s="80"/>
      <c r="FLK13" s="80"/>
      <c r="FLL13" s="80"/>
      <c r="FLM13" s="80"/>
      <c r="FLN13" s="80"/>
      <c r="FLO13" s="80"/>
      <c r="FLP13" s="80"/>
      <c r="FLQ13" s="80"/>
      <c r="FLR13" s="80"/>
      <c r="FLS13" s="80"/>
      <c r="FLT13" s="80"/>
      <c r="FLU13" s="80"/>
      <c r="FLV13" s="80"/>
      <c r="FLW13" s="80"/>
      <c r="FLX13" s="80"/>
      <c r="FLY13" s="80"/>
      <c r="FLZ13" s="80"/>
      <c r="FMA13" s="80"/>
      <c r="FMB13" s="80"/>
      <c r="FMC13" s="80"/>
      <c r="FMD13" s="80"/>
      <c r="FME13" s="80"/>
      <c r="FMF13" s="80"/>
      <c r="FMG13" s="80"/>
      <c r="FMH13" s="80"/>
      <c r="FMI13" s="80"/>
      <c r="FMJ13" s="80"/>
      <c r="FMK13" s="80"/>
      <c r="FML13" s="80"/>
      <c r="FMM13" s="80"/>
      <c r="FMN13" s="80"/>
      <c r="FMO13" s="80"/>
      <c r="FMP13" s="80"/>
      <c r="FMQ13" s="80"/>
      <c r="FMR13" s="80"/>
      <c r="FMS13" s="80"/>
      <c r="FMT13" s="80"/>
      <c r="FMU13" s="80"/>
      <c r="FMV13" s="80"/>
      <c r="FMW13" s="80"/>
      <c r="FMX13" s="80"/>
      <c r="FMY13" s="80"/>
      <c r="FMZ13" s="80"/>
      <c r="FNA13" s="80"/>
      <c r="FNB13" s="80"/>
      <c r="FNC13" s="80"/>
      <c r="FND13" s="80"/>
      <c r="FNE13" s="80"/>
      <c r="FNF13" s="80"/>
      <c r="FNG13" s="80"/>
      <c r="FNH13" s="80"/>
      <c r="FNI13" s="80"/>
      <c r="FNJ13" s="80"/>
      <c r="FNK13" s="80"/>
      <c r="FNL13" s="80"/>
      <c r="FNM13" s="80"/>
      <c r="FNN13" s="80"/>
      <c r="FNO13" s="80"/>
      <c r="FNP13" s="80"/>
      <c r="FNQ13" s="80"/>
      <c r="FNR13" s="80"/>
      <c r="FNS13" s="80"/>
      <c r="FNT13" s="80"/>
      <c r="FNU13" s="80"/>
      <c r="FNV13" s="80"/>
      <c r="FNW13" s="80"/>
      <c r="FNX13" s="80"/>
      <c r="FNY13" s="80"/>
      <c r="FNZ13" s="80"/>
      <c r="FOA13" s="80"/>
      <c r="FOB13" s="80"/>
      <c r="FOC13" s="80"/>
      <c r="FOD13" s="80"/>
      <c r="FOE13" s="80"/>
      <c r="FOF13" s="80"/>
      <c r="FOG13" s="80"/>
    </row>
    <row r="14" spans="1:4453" s="120" customFormat="1" ht="24" customHeight="1" thickBot="1" x14ac:dyDescent="0.3">
      <c r="A14" s="101">
        <v>5</v>
      </c>
      <c r="B14" s="102" t="s">
        <v>9</v>
      </c>
      <c r="C14" s="121">
        <v>1.5</v>
      </c>
      <c r="D14" s="121">
        <v>0.7</v>
      </c>
      <c r="E14" s="103"/>
      <c r="F14" s="104"/>
      <c r="G14" s="105"/>
      <c r="H14" s="105"/>
      <c r="I14" s="106"/>
      <c r="J14" s="104"/>
      <c r="K14" s="105"/>
      <c r="L14" s="105"/>
      <c r="M14" s="106"/>
      <c r="N14" s="104"/>
      <c r="O14" s="105"/>
      <c r="P14" s="105"/>
      <c r="Q14" s="106"/>
      <c r="R14" s="104"/>
      <c r="S14" s="105"/>
      <c r="T14" s="106"/>
      <c r="U14" s="107"/>
      <c r="V14" s="108">
        <f t="shared" si="0"/>
        <v>0</v>
      </c>
      <c r="W14" s="109">
        <f t="shared" si="1"/>
        <v>0</v>
      </c>
      <c r="X14" s="110">
        <f t="shared" si="2"/>
        <v>0</v>
      </c>
      <c r="Y14" s="111">
        <f t="shared" si="3"/>
        <v>0</v>
      </c>
      <c r="Z14" s="112">
        <v>2</v>
      </c>
      <c r="AA14" s="113"/>
      <c r="AB14" s="114"/>
      <c r="AC14" s="115">
        <v>2</v>
      </c>
      <c r="AD14" s="116">
        <v>30</v>
      </c>
      <c r="AE14" s="110">
        <f t="shared" si="4"/>
        <v>0.6</v>
      </c>
      <c r="AF14" s="110">
        <f t="shared" si="5"/>
        <v>0.32666666666666661</v>
      </c>
      <c r="AG14" s="111">
        <f t="shared" si="6"/>
        <v>0.92666666666666653</v>
      </c>
      <c r="AH14" s="117">
        <v>0.3</v>
      </c>
      <c r="AI14" s="117"/>
      <c r="AJ14" s="118">
        <f t="shared" si="7"/>
        <v>3.4266666666666667</v>
      </c>
      <c r="AK14" s="119">
        <v>5</v>
      </c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80"/>
      <c r="FE14" s="80"/>
      <c r="FF14" s="80"/>
      <c r="FG14" s="80"/>
      <c r="FH14" s="80"/>
      <c r="FI14" s="80"/>
      <c r="FJ14" s="80"/>
      <c r="FK14" s="80"/>
      <c r="FL14" s="80"/>
      <c r="FM14" s="80"/>
      <c r="FN14" s="80"/>
      <c r="FO14" s="80"/>
      <c r="FP14" s="80"/>
      <c r="FQ14" s="80"/>
      <c r="FR14" s="80"/>
      <c r="FS14" s="80"/>
      <c r="FT14" s="80"/>
      <c r="FU14" s="80"/>
      <c r="FV14" s="80"/>
      <c r="FW14" s="80"/>
      <c r="FX14" s="80"/>
      <c r="FY14" s="80"/>
      <c r="FZ14" s="80"/>
      <c r="GA14" s="80"/>
      <c r="GB14" s="80"/>
      <c r="GC14" s="80"/>
      <c r="GD14" s="80"/>
      <c r="GE14" s="80"/>
      <c r="GF14" s="80"/>
      <c r="GG14" s="80"/>
      <c r="GH14" s="80"/>
      <c r="GI14" s="80"/>
      <c r="GJ14" s="80"/>
      <c r="GK14" s="80"/>
      <c r="GL14" s="80"/>
      <c r="GM14" s="80"/>
      <c r="GN14" s="80"/>
      <c r="GO14" s="80"/>
      <c r="GP14" s="80"/>
      <c r="GQ14" s="80"/>
      <c r="GR14" s="80"/>
      <c r="GS14" s="80"/>
      <c r="GT14" s="80"/>
      <c r="GU14" s="80"/>
      <c r="GV14" s="80"/>
      <c r="GW14" s="80"/>
      <c r="GX14" s="80"/>
      <c r="GY14" s="80"/>
      <c r="GZ14" s="80"/>
      <c r="HA14" s="80"/>
      <c r="HB14" s="80"/>
      <c r="HC14" s="80"/>
      <c r="HD14" s="80"/>
      <c r="HE14" s="80"/>
      <c r="HF14" s="80"/>
      <c r="HG14" s="80"/>
      <c r="HH14" s="80"/>
      <c r="HI14" s="80"/>
      <c r="HJ14" s="80"/>
      <c r="HK14" s="80"/>
      <c r="HL14" s="80"/>
      <c r="HM14" s="80"/>
      <c r="HN14" s="80"/>
      <c r="HO14" s="80"/>
      <c r="HP14" s="80"/>
      <c r="HQ14" s="80"/>
      <c r="HR14" s="80"/>
      <c r="HS14" s="80"/>
      <c r="HT14" s="80"/>
      <c r="HU14" s="80"/>
      <c r="HV14" s="80"/>
      <c r="HW14" s="80"/>
      <c r="HX14" s="80"/>
      <c r="HY14" s="80"/>
      <c r="HZ14" s="80"/>
      <c r="IA14" s="80"/>
      <c r="IB14" s="80"/>
      <c r="IC14" s="80"/>
      <c r="ID14" s="80"/>
      <c r="IE14" s="80"/>
      <c r="IF14" s="80"/>
      <c r="IG14" s="80"/>
      <c r="IH14" s="80"/>
      <c r="II14" s="80"/>
      <c r="IJ14" s="80"/>
      <c r="IK14" s="80"/>
      <c r="IL14" s="80"/>
      <c r="IM14" s="80"/>
      <c r="IN14" s="80"/>
      <c r="IO14" s="80"/>
      <c r="IP14" s="80"/>
      <c r="IQ14" s="80"/>
      <c r="IR14" s="80"/>
      <c r="IS14" s="80"/>
      <c r="IT14" s="80"/>
      <c r="IU14" s="80"/>
      <c r="IV14" s="80"/>
      <c r="IW14" s="80"/>
      <c r="IX14" s="80"/>
      <c r="IY14" s="80"/>
      <c r="IZ14" s="80"/>
      <c r="JA14" s="80"/>
      <c r="JB14" s="80"/>
      <c r="JC14" s="80"/>
      <c r="JD14" s="80"/>
      <c r="JE14" s="80"/>
      <c r="JF14" s="80"/>
      <c r="JG14" s="80"/>
      <c r="JH14" s="80"/>
      <c r="JI14" s="80"/>
      <c r="JJ14" s="80"/>
      <c r="JK14" s="80"/>
      <c r="JL14" s="80"/>
      <c r="JM14" s="80"/>
      <c r="JN14" s="80"/>
      <c r="JO14" s="80"/>
      <c r="JP14" s="80"/>
      <c r="JQ14" s="80"/>
      <c r="JR14" s="80"/>
      <c r="JS14" s="80"/>
      <c r="JT14" s="80"/>
      <c r="JU14" s="80"/>
      <c r="JV14" s="80"/>
      <c r="JW14" s="80"/>
      <c r="JX14" s="80"/>
      <c r="JY14" s="80"/>
      <c r="JZ14" s="80"/>
      <c r="KA14" s="80"/>
      <c r="KB14" s="80"/>
      <c r="KC14" s="80"/>
      <c r="KD14" s="80"/>
      <c r="KE14" s="80"/>
      <c r="KF14" s="80"/>
      <c r="KG14" s="80"/>
      <c r="KH14" s="80"/>
      <c r="KI14" s="80"/>
      <c r="KJ14" s="80"/>
      <c r="KK14" s="80"/>
      <c r="KL14" s="80"/>
      <c r="KM14" s="80"/>
      <c r="KN14" s="80"/>
      <c r="KO14" s="80"/>
      <c r="KP14" s="80"/>
      <c r="KQ14" s="80"/>
      <c r="KR14" s="80"/>
      <c r="KS14" s="80"/>
      <c r="KT14" s="80"/>
      <c r="KU14" s="80"/>
      <c r="KV14" s="80"/>
      <c r="KW14" s="80"/>
      <c r="KX14" s="80"/>
      <c r="KY14" s="80"/>
      <c r="KZ14" s="80"/>
      <c r="LA14" s="80"/>
      <c r="LB14" s="80"/>
      <c r="LC14" s="80"/>
      <c r="LD14" s="80"/>
      <c r="LE14" s="80"/>
      <c r="LF14" s="80"/>
      <c r="LG14" s="80"/>
      <c r="LH14" s="80"/>
      <c r="LI14" s="80"/>
      <c r="LJ14" s="80"/>
      <c r="LK14" s="80"/>
      <c r="LL14" s="80"/>
      <c r="LM14" s="80"/>
      <c r="LN14" s="80"/>
      <c r="LO14" s="80"/>
      <c r="LP14" s="80"/>
      <c r="LQ14" s="80"/>
      <c r="LR14" s="80"/>
      <c r="LS14" s="80"/>
      <c r="LT14" s="80"/>
      <c r="LU14" s="80"/>
      <c r="LV14" s="80"/>
      <c r="LW14" s="80"/>
      <c r="LX14" s="80"/>
      <c r="LY14" s="80"/>
      <c r="LZ14" s="80"/>
      <c r="MA14" s="80"/>
      <c r="MB14" s="80"/>
      <c r="MC14" s="80"/>
      <c r="MD14" s="80"/>
      <c r="ME14" s="80"/>
      <c r="MF14" s="80"/>
      <c r="MG14" s="80"/>
      <c r="MH14" s="80"/>
      <c r="MI14" s="80"/>
      <c r="MJ14" s="80"/>
      <c r="MK14" s="80"/>
      <c r="ML14" s="80"/>
      <c r="MM14" s="80"/>
      <c r="MN14" s="80"/>
      <c r="MO14" s="80"/>
      <c r="MP14" s="80"/>
      <c r="MQ14" s="80"/>
      <c r="MR14" s="80"/>
      <c r="MS14" s="80"/>
      <c r="MT14" s="80"/>
      <c r="MU14" s="80"/>
      <c r="MV14" s="80"/>
      <c r="MW14" s="80"/>
      <c r="MX14" s="80"/>
      <c r="MY14" s="80"/>
      <c r="MZ14" s="80"/>
      <c r="NA14" s="80"/>
      <c r="NB14" s="80"/>
      <c r="NC14" s="80"/>
      <c r="ND14" s="80"/>
      <c r="NE14" s="80"/>
      <c r="NF14" s="80"/>
      <c r="NG14" s="80"/>
      <c r="NH14" s="80"/>
      <c r="NI14" s="80"/>
      <c r="NJ14" s="80"/>
      <c r="NK14" s="80"/>
      <c r="NL14" s="80"/>
      <c r="NM14" s="80"/>
      <c r="NN14" s="80"/>
      <c r="NO14" s="80"/>
      <c r="NP14" s="80"/>
      <c r="NQ14" s="80"/>
      <c r="NR14" s="80"/>
      <c r="NS14" s="80"/>
      <c r="NT14" s="80"/>
      <c r="NU14" s="80"/>
      <c r="NV14" s="80"/>
      <c r="NW14" s="80"/>
      <c r="NX14" s="80"/>
      <c r="NY14" s="80"/>
      <c r="NZ14" s="80"/>
      <c r="OA14" s="80"/>
      <c r="OB14" s="80"/>
      <c r="OC14" s="80"/>
      <c r="OD14" s="80"/>
      <c r="OE14" s="80"/>
      <c r="OF14" s="80"/>
      <c r="OG14" s="80"/>
      <c r="OH14" s="80"/>
      <c r="OI14" s="80"/>
      <c r="OJ14" s="80"/>
      <c r="OK14" s="80"/>
      <c r="OL14" s="80"/>
      <c r="OM14" s="80"/>
      <c r="ON14" s="80"/>
      <c r="OO14" s="80"/>
      <c r="OP14" s="80"/>
      <c r="OQ14" s="80"/>
      <c r="OR14" s="80"/>
      <c r="OS14" s="80"/>
      <c r="OT14" s="80"/>
      <c r="OU14" s="80"/>
      <c r="OV14" s="80"/>
      <c r="OW14" s="80"/>
      <c r="OX14" s="80"/>
      <c r="OY14" s="80"/>
      <c r="OZ14" s="80"/>
      <c r="PA14" s="80"/>
      <c r="PB14" s="80"/>
      <c r="PC14" s="80"/>
      <c r="PD14" s="80"/>
      <c r="PE14" s="80"/>
      <c r="PF14" s="80"/>
      <c r="PG14" s="80"/>
      <c r="PH14" s="80"/>
      <c r="PI14" s="80"/>
      <c r="PJ14" s="80"/>
      <c r="PK14" s="80"/>
      <c r="PL14" s="80"/>
      <c r="PM14" s="80"/>
      <c r="PN14" s="80"/>
      <c r="PO14" s="80"/>
      <c r="PP14" s="80"/>
      <c r="PQ14" s="80"/>
      <c r="PR14" s="80"/>
      <c r="PS14" s="80"/>
      <c r="PT14" s="80"/>
      <c r="PU14" s="80"/>
      <c r="PV14" s="80"/>
      <c r="PW14" s="80"/>
      <c r="PX14" s="80"/>
      <c r="PY14" s="80"/>
      <c r="PZ14" s="80"/>
      <c r="QA14" s="80"/>
      <c r="QB14" s="80"/>
      <c r="QC14" s="80"/>
      <c r="QD14" s="80"/>
      <c r="QE14" s="80"/>
      <c r="QF14" s="80"/>
      <c r="QG14" s="80"/>
      <c r="QH14" s="80"/>
      <c r="QI14" s="80"/>
      <c r="QJ14" s="80"/>
      <c r="QK14" s="80"/>
      <c r="QL14" s="80"/>
      <c r="QM14" s="80"/>
      <c r="QN14" s="80"/>
      <c r="QO14" s="80"/>
      <c r="QP14" s="80"/>
      <c r="QQ14" s="80"/>
      <c r="QR14" s="80"/>
      <c r="QS14" s="80"/>
      <c r="QT14" s="80"/>
      <c r="QU14" s="80"/>
      <c r="QV14" s="80"/>
      <c r="QW14" s="80"/>
      <c r="QX14" s="80"/>
      <c r="QY14" s="80"/>
      <c r="QZ14" s="80"/>
      <c r="RA14" s="80"/>
      <c r="RB14" s="80"/>
      <c r="RC14" s="80"/>
      <c r="RD14" s="80"/>
      <c r="RE14" s="80"/>
      <c r="RF14" s="80"/>
      <c r="RG14" s="80"/>
      <c r="RH14" s="80"/>
      <c r="RI14" s="80"/>
      <c r="RJ14" s="80"/>
      <c r="RK14" s="80"/>
      <c r="RL14" s="80"/>
      <c r="RM14" s="80"/>
      <c r="RN14" s="80"/>
      <c r="RO14" s="80"/>
      <c r="RP14" s="80"/>
      <c r="RQ14" s="80"/>
      <c r="RR14" s="80"/>
      <c r="RS14" s="80"/>
      <c r="RT14" s="80"/>
      <c r="RU14" s="80"/>
      <c r="RV14" s="80"/>
      <c r="RW14" s="80"/>
      <c r="RX14" s="80"/>
      <c r="RY14" s="80"/>
      <c r="RZ14" s="80"/>
      <c r="SA14" s="80"/>
      <c r="SB14" s="80"/>
      <c r="SC14" s="80"/>
      <c r="SD14" s="80"/>
      <c r="SE14" s="80"/>
      <c r="SF14" s="80"/>
      <c r="SG14" s="80"/>
      <c r="SH14" s="80"/>
      <c r="SI14" s="80"/>
      <c r="SJ14" s="80"/>
      <c r="SK14" s="80"/>
      <c r="SL14" s="80"/>
      <c r="SM14" s="80"/>
      <c r="SN14" s="80"/>
      <c r="SO14" s="80"/>
      <c r="SP14" s="80"/>
      <c r="SQ14" s="80"/>
      <c r="SR14" s="80"/>
      <c r="SS14" s="80"/>
      <c r="ST14" s="80"/>
      <c r="SU14" s="80"/>
      <c r="SV14" s="80"/>
      <c r="SW14" s="80"/>
      <c r="SX14" s="80"/>
      <c r="SY14" s="80"/>
      <c r="SZ14" s="80"/>
      <c r="TA14" s="80"/>
      <c r="TB14" s="80"/>
      <c r="TC14" s="80"/>
      <c r="TD14" s="80"/>
      <c r="TE14" s="80"/>
      <c r="TF14" s="80"/>
      <c r="TG14" s="80"/>
      <c r="TH14" s="80"/>
      <c r="TI14" s="80"/>
      <c r="TJ14" s="80"/>
      <c r="TK14" s="80"/>
      <c r="TL14" s="80"/>
      <c r="TM14" s="80"/>
      <c r="TN14" s="80"/>
      <c r="TO14" s="80"/>
      <c r="TP14" s="80"/>
      <c r="TQ14" s="80"/>
      <c r="TR14" s="80"/>
      <c r="TS14" s="80"/>
      <c r="TT14" s="80"/>
      <c r="TU14" s="80"/>
      <c r="TV14" s="80"/>
      <c r="TW14" s="80"/>
      <c r="TX14" s="80"/>
      <c r="TY14" s="80"/>
      <c r="TZ14" s="80"/>
      <c r="UA14" s="80"/>
      <c r="UB14" s="80"/>
      <c r="UC14" s="80"/>
      <c r="UD14" s="80"/>
      <c r="UE14" s="80"/>
      <c r="UF14" s="80"/>
      <c r="UG14" s="80"/>
      <c r="UH14" s="80"/>
      <c r="UI14" s="80"/>
      <c r="UJ14" s="80"/>
      <c r="UK14" s="80"/>
      <c r="UL14" s="80"/>
      <c r="UM14" s="80"/>
      <c r="UN14" s="80"/>
      <c r="UO14" s="80"/>
      <c r="UP14" s="80"/>
      <c r="UQ14" s="80"/>
      <c r="UR14" s="80"/>
      <c r="US14" s="80"/>
      <c r="UT14" s="80"/>
      <c r="UU14" s="80"/>
      <c r="UV14" s="80"/>
      <c r="UW14" s="80"/>
      <c r="UX14" s="80"/>
      <c r="UY14" s="80"/>
      <c r="UZ14" s="80"/>
      <c r="VA14" s="80"/>
      <c r="VB14" s="80"/>
      <c r="VC14" s="80"/>
      <c r="VD14" s="80"/>
      <c r="VE14" s="80"/>
      <c r="VF14" s="80"/>
      <c r="VG14" s="80"/>
      <c r="VH14" s="80"/>
      <c r="VI14" s="80"/>
      <c r="VJ14" s="80"/>
      <c r="VK14" s="80"/>
      <c r="VL14" s="80"/>
      <c r="VM14" s="80"/>
      <c r="VN14" s="80"/>
      <c r="VO14" s="80"/>
      <c r="VP14" s="80"/>
      <c r="VQ14" s="80"/>
      <c r="VR14" s="80"/>
      <c r="VS14" s="80"/>
      <c r="VT14" s="80"/>
      <c r="VU14" s="80"/>
      <c r="VV14" s="80"/>
      <c r="VW14" s="80"/>
      <c r="VX14" s="80"/>
      <c r="VY14" s="80"/>
      <c r="VZ14" s="80"/>
      <c r="WA14" s="80"/>
      <c r="WB14" s="80"/>
      <c r="WC14" s="80"/>
      <c r="WD14" s="80"/>
      <c r="WE14" s="80"/>
      <c r="WF14" s="80"/>
      <c r="WG14" s="80"/>
      <c r="WH14" s="80"/>
      <c r="WI14" s="80"/>
      <c r="WJ14" s="80"/>
      <c r="WK14" s="80"/>
      <c r="WL14" s="80"/>
      <c r="WM14" s="80"/>
      <c r="WN14" s="80"/>
      <c r="WO14" s="80"/>
      <c r="WP14" s="80"/>
      <c r="WQ14" s="80"/>
      <c r="WR14" s="80"/>
      <c r="WS14" s="80"/>
      <c r="WT14" s="80"/>
      <c r="WU14" s="80"/>
      <c r="WV14" s="80"/>
      <c r="WW14" s="80"/>
      <c r="WX14" s="80"/>
      <c r="WY14" s="80"/>
      <c r="WZ14" s="80"/>
      <c r="XA14" s="80"/>
      <c r="XB14" s="80"/>
      <c r="XC14" s="80"/>
      <c r="XD14" s="80"/>
      <c r="XE14" s="80"/>
      <c r="XF14" s="80"/>
      <c r="XG14" s="80"/>
      <c r="XH14" s="80"/>
      <c r="XI14" s="80"/>
      <c r="XJ14" s="80"/>
      <c r="XK14" s="80"/>
      <c r="XL14" s="80"/>
      <c r="XM14" s="80"/>
      <c r="XN14" s="80"/>
      <c r="XO14" s="80"/>
      <c r="XP14" s="80"/>
      <c r="XQ14" s="80"/>
      <c r="XR14" s="80"/>
      <c r="XS14" s="80"/>
      <c r="XT14" s="80"/>
      <c r="XU14" s="80"/>
      <c r="XV14" s="80"/>
      <c r="XW14" s="80"/>
      <c r="XX14" s="80"/>
      <c r="XY14" s="80"/>
      <c r="XZ14" s="80"/>
      <c r="YA14" s="80"/>
      <c r="YB14" s="80"/>
      <c r="YC14" s="80"/>
      <c r="YD14" s="80"/>
      <c r="YE14" s="80"/>
      <c r="YF14" s="80"/>
      <c r="YG14" s="80"/>
      <c r="YH14" s="80"/>
      <c r="YI14" s="80"/>
      <c r="YJ14" s="80"/>
      <c r="YK14" s="80"/>
      <c r="YL14" s="80"/>
      <c r="YM14" s="80"/>
      <c r="YN14" s="80"/>
      <c r="YO14" s="80"/>
      <c r="YP14" s="80"/>
      <c r="YQ14" s="80"/>
      <c r="YR14" s="80"/>
      <c r="YS14" s="80"/>
      <c r="YT14" s="80"/>
      <c r="YU14" s="80"/>
      <c r="YV14" s="80"/>
      <c r="YW14" s="80"/>
      <c r="YX14" s="80"/>
      <c r="YY14" s="80"/>
      <c r="YZ14" s="80"/>
      <c r="ZA14" s="80"/>
      <c r="ZB14" s="80"/>
      <c r="ZC14" s="80"/>
      <c r="ZD14" s="80"/>
      <c r="ZE14" s="80"/>
      <c r="ZF14" s="80"/>
      <c r="ZG14" s="80"/>
      <c r="ZH14" s="80"/>
      <c r="ZI14" s="80"/>
      <c r="ZJ14" s="80"/>
      <c r="ZK14" s="80"/>
      <c r="ZL14" s="80"/>
      <c r="ZM14" s="80"/>
      <c r="ZN14" s="80"/>
      <c r="ZO14" s="80"/>
      <c r="ZP14" s="80"/>
      <c r="ZQ14" s="80"/>
      <c r="ZR14" s="80"/>
      <c r="ZS14" s="80"/>
      <c r="ZT14" s="80"/>
      <c r="ZU14" s="80"/>
      <c r="ZV14" s="80"/>
      <c r="ZW14" s="80"/>
      <c r="ZX14" s="80"/>
      <c r="ZY14" s="80"/>
      <c r="ZZ14" s="80"/>
      <c r="AAA14" s="80"/>
      <c r="AAB14" s="80"/>
      <c r="AAC14" s="80"/>
      <c r="AAD14" s="80"/>
      <c r="AAE14" s="80"/>
      <c r="AAF14" s="80"/>
      <c r="AAG14" s="80"/>
      <c r="AAH14" s="80"/>
      <c r="AAI14" s="80"/>
      <c r="AAJ14" s="80"/>
      <c r="AAK14" s="80"/>
      <c r="AAL14" s="80"/>
      <c r="AAM14" s="80"/>
      <c r="AAN14" s="80"/>
      <c r="AAO14" s="80"/>
      <c r="AAP14" s="80"/>
      <c r="AAQ14" s="80"/>
      <c r="AAR14" s="80"/>
      <c r="AAS14" s="80"/>
      <c r="AAT14" s="80"/>
      <c r="AAU14" s="80"/>
      <c r="AAV14" s="80"/>
      <c r="AAW14" s="80"/>
      <c r="AAX14" s="80"/>
      <c r="AAY14" s="80"/>
      <c r="AAZ14" s="80"/>
      <c r="ABA14" s="80"/>
      <c r="ABB14" s="80"/>
      <c r="ABC14" s="80"/>
      <c r="ABD14" s="80"/>
      <c r="ABE14" s="80"/>
      <c r="ABF14" s="80"/>
      <c r="ABG14" s="80"/>
      <c r="ABH14" s="80"/>
      <c r="ABI14" s="80"/>
      <c r="ABJ14" s="80"/>
      <c r="ABK14" s="80"/>
      <c r="ABL14" s="80"/>
      <c r="ABM14" s="80"/>
      <c r="ABN14" s="80"/>
      <c r="ABO14" s="80"/>
      <c r="ABP14" s="80"/>
      <c r="ABQ14" s="80"/>
      <c r="ABR14" s="80"/>
      <c r="ABS14" s="80"/>
      <c r="ABT14" s="80"/>
      <c r="ABU14" s="80"/>
      <c r="ABV14" s="80"/>
      <c r="ABW14" s="80"/>
      <c r="ABX14" s="80"/>
      <c r="ABY14" s="80"/>
      <c r="ABZ14" s="80"/>
      <c r="ACA14" s="80"/>
      <c r="ACB14" s="80"/>
      <c r="ACC14" s="80"/>
      <c r="ACD14" s="80"/>
      <c r="ACE14" s="80"/>
      <c r="ACF14" s="80"/>
      <c r="ACG14" s="80"/>
      <c r="ACH14" s="80"/>
      <c r="ACI14" s="80"/>
      <c r="ACJ14" s="80"/>
      <c r="ACK14" s="80"/>
      <c r="ACL14" s="80"/>
      <c r="ACM14" s="80"/>
      <c r="ACN14" s="80"/>
      <c r="ACO14" s="80"/>
      <c r="ACP14" s="80"/>
      <c r="ACQ14" s="80"/>
      <c r="ACR14" s="80"/>
      <c r="ACS14" s="80"/>
      <c r="ACT14" s="80"/>
      <c r="ACU14" s="80"/>
      <c r="ACV14" s="80"/>
      <c r="ACW14" s="80"/>
      <c r="ACX14" s="80"/>
      <c r="ACY14" s="80"/>
      <c r="ACZ14" s="80"/>
      <c r="ADA14" s="80"/>
      <c r="ADB14" s="80"/>
      <c r="ADC14" s="80"/>
      <c r="ADD14" s="80"/>
      <c r="ADE14" s="80"/>
      <c r="ADF14" s="80"/>
      <c r="ADG14" s="80"/>
      <c r="ADH14" s="80"/>
      <c r="ADI14" s="80"/>
      <c r="ADJ14" s="80"/>
      <c r="ADK14" s="80"/>
      <c r="ADL14" s="80"/>
      <c r="ADM14" s="80"/>
      <c r="ADN14" s="80"/>
      <c r="ADO14" s="80"/>
      <c r="ADP14" s="80"/>
      <c r="ADQ14" s="80"/>
      <c r="ADR14" s="80"/>
      <c r="ADS14" s="80"/>
      <c r="ADT14" s="80"/>
      <c r="ADU14" s="80"/>
      <c r="ADV14" s="80"/>
      <c r="ADW14" s="80"/>
      <c r="ADX14" s="80"/>
      <c r="ADY14" s="80"/>
      <c r="ADZ14" s="80"/>
      <c r="AEA14" s="80"/>
      <c r="AEB14" s="80"/>
      <c r="AEC14" s="80"/>
      <c r="AED14" s="80"/>
      <c r="AEE14" s="80"/>
      <c r="AEF14" s="80"/>
      <c r="AEG14" s="80"/>
      <c r="AEH14" s="80"/>
      <c r="AEI14" s="80"/>
      <c r="AEJ14" s="80"/>
      <c r="AEK14" s="80"/>
      <c r="AEL14" s="80"/>
      <c r="AEM14" s="80"/>
      <c r="AEN14" s="80"/>
      <c r="AEO14" s="80"/>
      <c r="AEP14" s="80"/>
      <c r="AEQ14" s="80"/>
      <c r="AER14" s="80"/>
      <c r="AES14" s="80"/>
      <c r="AET14" s="80"/>
      <c r="AEU14" s="80"/>
      <c r="AEV14" s="80"/>
      <c r="AEW14" s="80"/>
      <c r="AEX14" s="80"/>
      <c r="AEY14" s="80"/>
      <c r="AEZ14" s="80"/>
      <c r="AFA14" s="80"/>
      <c r="AFB14" s="80"/>
      <c r="AFC14" s="80"/>
      <c r="AFD14" s="80"/>
      <c r="AFE14" s="80"/>
      <c r="AFF14" s="80"/>
      <c r="AFG14" s="80"/>
      <c r="AFH14" s="80"/>
      <c r="AFI14" s="80"/>
      <c r="AFJ14" s="80"/>
      <c r="AFK14" s="80"/>
      <c r="AFL14" s="80"/>
      <c r="AFM14" s="80"/>
      <c r="AFN14" s="80"/>
      <c r="AFO14" s="80"/>
      <c r="AFP14" s="80"/>
      <c r="AFQ14" s="80"/>
      <c r="AFR14" s="80"/>
      <c r="AFS14" s="80"/>
      <c r="AFT14" s="80"/>
      <c r="AFU14" s="80"/>
      <c r="AFV14" s="80"/>
      <c r="AFW14" s="80"/>
      <c r="AFX14" s="80"/>
      <c r="AFY14" s="80"/>
      <c r="AFZ14" s="80"/>
      <c r="AGA14" s="80"/>
      <c r="AGB14" s="80"/>
      <c r="AGC14" s="80"/>
      <c r="AGD14" s="80"/>
      <c r="AGE14" s="80"/>
      <c r="AGF14" s="80"/>
      <c r="AGG14" s="80"/>
      <c r="AGH14" s="80"/>
      <c r="AGI14" s="80"/>
      <c r="AGJ14" s="80"/>
      <c r="AGK14" s="80"/>
      <c r="AGL14" s="80"/>
      <c r="AGM14" s="80"/>
      <c r="AGN14" s="80"/>
      <c r="AGO14" s="80"/>
      <c r="AGP14" s="80"/>
      <c r="AGQ14" s="80"/>
      <c r="AGR14" s="80"/>
      <c r="AGS14" s="80"/>
      <c r="AGT14" s="80"/>
      <c r="AGU14" s="80"/>
      <c r="AGV14" s="80"/>
      <c r="AGW14" s="80"/>
      <c r="AGX14" s="80"/>
      <c r="AGY14" s="80"/>
      <c r="AGZ14" s="80"/>
      <c r="AHA14" s="80"/>
      <c r="AHB14" s="80"/>
      <c r="AHC14" s="80"/>
      <c r="AHD14" s="80"/>
      <c r="AHE14" s="80"/>
      <c r="AHF14" s="80"/>
      <c r="AHG14" s="80"/>
      <c r="AHH14" s="80"/>
      <c r="AHI14" s="80"/>
      <c r="AHJ14" s="80"/>
      <c r="AHK14" s="80"/>
      <c r="AHL14" s="80"/>
      <c r="AHM14" s="80"/>
      <c r="AHN14" s="80"/>
      <c r="AHO14" s="80"/>
      <c r="AHP14" s="80"/>
      <c r="AHQ14" s="80"/>
      <c r="AHR14" s="80"/>
      <c r="AHS14" s="80"/>
      <c r="AHT14" s="80"/>
      <c r="AHU14" s="80"/>
      <c r="AHV14" s="80"/>
      <c r="AHW14" s="80"/>
      <c r="AHX14" s="80"/>
      <c r="AHY14" s="80"/>
      <c r="AHZ14" s="80"/>
      <c r="AIA14" s="80"/>
      <c r="AIB14" s="80"/>
      <c r="AIC14" s="80"/>
      <c r="AID14" s="80"/>
      <c r="AIE14" s="80"/>
      <c r="AIF14" s="80"/>
      <c r="AIG14" s="80"/>
      <c r="AIH14" s="80"/>
      <c r="AII14" s="80"/>
      <c r="AIJ14" s="80"/>
      <c r="AIK14" s="80"/>
      <c r="AIL14" s="80"/>
      <c r="AIM14" s="80"/>
      <c r="AIN14" s="80"/>
      <c r="AIO14" s="80"/>
      <c r="AIP14" s="80"/>
      <c r="AIQ14" s="80"/>
      <c r="AIR14" s="80"/>
      <c r="AIS14" s="80"/>
      <c r="AIT14" s="80"/>
      <c r="AIU14" s="80"/>
      <c r="AIV14" s="80"/>
      <c r="AIW14" s="80"/>
      <c r="AIX14" s="80"/>
      <c r="AIY14" s="80"/>
      <c r="AIZ14" s="80"/>
      <c r="AJA14" s="80"/>
      <c r="AJB14" s="80"/>
      <c r="AJC14" s="80"/>
      <c r="AJD14" s="80"/>
      <c r="AJE14" s="80"/>
      <c r="AJF14" s="80"/>
      <c r="AJG14" s="80"/>
      <c r="AJH14" s="80"/>
      <c r="AJI14" s="80"/>
      <c r="AJJ14" s="80"/>
      <c r="AJK14" s="80"/>
      <c r="AJL14" s="80"/>
      <c r="AJM14" s="80"/>
      <c r="AJN14" s="80"/>
      <c r="AJO14" s="80"/>
      <c r="AJP14" s="80"/>
      <c r="AJQ14" s="80"/>
      <c r="AJR14" s="80"/>
      <c r="AJS14" s="80"/>
      <c r="AJT14" s="80"/>
      <c r="AJU14" s="80"/>
      <c r="AJV14" s="80"/>
      <c r="AJW14" s="80"/>
      <c r="AJX14" s="80"/>
      <c r="AJY14" s="80"/>
      <c r="AJZ14" s="80"/>
      <c r="AKA14" s="80"/>
      <c r="AKB14" s="80"/>
      <c r="AKC14" s="80"/>
      <c r="AKD14" s="80"/>
      <c r="AKE14" s="80"/>
      <c r="AKF14" s="80"/>
      <c r="AKG14" s="80"/>
      <c r="AKH14" s="80"/>
      <c r="AKI14" s="80"/>
      <c r="AKJ14" s="80"/>
      <c r="AKK14" s="80"/>
      <c r="AKL14" s="80"/>
      <c r="AKM14" s="80"/>
      <c r="AKN14" s="80"/>
      <c r="AKO14" s="80"/>
      <c r="AKP14" s="80"/>
      <c r="AKQ14" s="80"/>
      <c r="AKR14" s="80"/>
      <c r="AKS14" s="80"/>
      <c r="AKT14" s="80"/>
      <c r="AKU14" s="80"/>
      <c r="AKV14" s="80"/>
      <c r="AKW14" s="80"/>
      <c r="AKX14" s="80"/>
      <c r="AKY14" s="80"/>
      <c r="AKZ14" s="80"/>
      <c r="ALA14" s="80"/>
      <c r="ALB14" s="80"/>
      <c r="ALC14" s="80"/>
      <c r="ALD14" s="80"/>
      <c r="ALE14" s="80"/>
      <c r="ALF14" s="80"/>
      <c r="ALG14" s="80"/>
      <c r="ALH14" s="80"/>
      <c r="ALI14" s="80"/>
      <c r="ALJ14" s="80"/>
      <c r="ALK14" s="80"/>
      <c r="ALL14" s="80"/>
      <c r="ALM14" s="80"/>
      <c r="ALN14" s="80"/>
      <c r="ALO14" s="80"/>
      <c r="ALP14" s="80"/>
      <c r="ALQ14" s="80"/>
      <c r="ALR14" s="80"/>
      <c r="ALS14" s="80"/>
      <c r="ALT14" s="80"/>
      <c r="ALU14" s="80"/>
      <c r="ALV14" s="80"/>
      <c r="ALW14" s="80"/>
      <c r="ALX14" s="80"/>
      <c r="ALY14" s="80"/>
      <c r="ALZ14" s="80"/>
      <c r="AMA14" s="80"/>
      <c r="AMB14" s="80"/>
      <c r="AMC14" s="80"/>
      <c r="AMD14" s="80"/>
      <c r="AME14" s="80"/>
      <c r="AMF14" s="80"/>
      <c r="AMG14" s="80"/>
      <c r="AMH14" s="80"/>
      <c r="AMI14" s="80"/>
      <c r="AMJ14" s="80"/>
      <c r="AMK14" s="80"/>
      <c r="AML14" s="80"/>
      <c r="AMM14" s="80"/>
      <c r="AMN14" s="80"/>
      <c r="AMO14" s="80"/>
      <c r="AMP14" s="80"/>
      <c r="AMQ14" s="80"/>
      <c r="AMR14" s="80"/>
      <c r="AMS14" s="80"/>
      <c r="AMT14" s="80"/>
      <c r="AMU14" s="80"/>
      <c r="AMV14" s="80"/>
      <c r="AMW14" s="80"/>
      <c r="AMX14" s="80"/>
      <c r="AMY14" s="80"/>
      <c r="AMZ14" s="80"/>
      <c r="ANA14" s="80"/>
      <c r="ANB14" s="80"/>
      <c r="ANC14" s="80"/>
      <c r="AND14" s="80"/>
      <c r="ANE14" s="80"/>
      <c r="ANF14" s="80"/>
      <c r="ANG14" s="80"/>
      <c r="ANH14" s="80"/>
      <c r="ANI14" s="80"/>
      <c r="ANJ14" s="80"/>
      <c r="ANK14" s="80"/>
      <c r="ANL14" s="80"/>
      <c r="ANM14" s="80"/>
      <c r="ANN14" s="80"/>
      <c r="ANO14" s="80"/>
      <c r="ANP14" s="80"/>
      <c r="ANQ14" s="80"/>
      <c r="ANR14" s="80"/>
      <c r="ANS14" s="80"/>
      <c r="ANT14" s="80"/>
      <c r="ANU14" s="80"/>
      <c r="ANV14" s="80"/>
      <c r="ANW14" s="80"/>
      <c r="ANX14" s="80"/>
      <c r="ANY14" s="80"/>
      <c r="ANZ14" s="80"/>
      <c r="AOA14" s="80"/>
      <c r="AOB14" s="80"/>
      <c r="AOC14" s="80"/>
      <c r="AOD14" s="80"/>
      <c r="AOE14" s="80"/>
      <c r="AOF14" s="80"/>
      <c r="AOG14" s="80"/>
      <c r="AOH14" s="80"/>
      <c r="AOI14" s="80"/>
      <c r="AOJ14" s="80"/>
      <c r="AOK14" s="80"/>
      <c r="AOL14" s="80"/>
      <c r="AOM14" s="80"/>
      <c r="AON14" s="80"/>
      <c r="AOO14" s="80"/>
      <c r="AOP14" s="80"/>
      <c r="AOQ14" s="80"/>
      <c r="AOR14" s="80"/>
      <c r="AOS14" s="80"/>
      <c r="AOT14" s="80"/>
      <c r="AOU14" s="80"/>
      <c r="AOV14" s="80"/>
      <c r="AOW14" s="80"/>
      <c r="AOX14" s="80"/>
      <c r="AOY14" s="80"/>
      <c r="AOZ14" s="80"/>
      <c r="APA14" s="80"/>
      <c r="APB14" s="80"/>
      <c r="APC14" s="80"/>
      <c r="APD14" s="80"/>
      <c r="APE14" s="80"/>
      <c r="APF14" s="80"/>
      <c r="APG14" s="80"/>
      <c r="APH14" s="80"/>
      <c r="API14" s="80"/>
      <c r="APJ14" s="80"/>
      <c r="APK14" s="80"/>
      <c r="APL14" s="80"/>
      <c r="APM14" s="80"/>
      <c r="APN14" s="80"/>
      <c r="APO14" s="80"/>
      <c r="APP14" s="80"/>
      <c r="APQ14" s="80"/>
      <c r="APR14" s="80"/>
      <c r="APS14" s="80"/>
      <c r="APT14" s="80"/>
      <c r="APU14" s="80"/>
      <c r="APV14" s="80"/>
      <c r="APW14" s="80"/>
      <c r="APX14" s="80"/>
      <c r="APY14" s="80"/>
      <c r="APZ14" s="80"/>
      <c r="AQA14" s="80"/>
      <c r="AQB14" s="80"/>
      <c r="AQC14" s="80"/>
      <c r="AQD14" s="80"/>
      <c r="AQE14" s="80"/>
      <c r="AQF14" s="80"/>
      <c r="AQG14" s="80"/>
      <c r="AQH14" s="80"/>
      <c r="AQI14" s="80"/>
      <c r="AQJ14" s="80"/>
      <c r="AQK14" s="80"/>
      <c r="AQL14" s="80"/>
      <c r="AQM14" s="80"/>
      <c r="AQN14" s="80"/>
      <c r="AQO14" s="80"/>
      <c r="AQP14" s="80"/>
      <c r="AQQ14" s="80"/>
      <c r="AQR14" s="80"/>
      <c r="AQS14" s="80"/>
      <c r="AQT14" s="80"/>
      <c r="AQU14" s="80"/>
      <c r="AQV14" s="80"/>
      <c r="AQW14" s="80"/>
      <c r="AQX14" s="80"/>
      <c r="AQY14" s="80"/>
      <c r="AQZ14" s="80"/>
      <c r="ARA14" s="80"/>
      <c r="ARB14" s="80"/>
      <c r="ARC14" s="80"/>
      <c r="ARD14" s="80"/>
      <c r="ARE14" s="80"/>
      <c r="ARF14" s="80"/>
      <c r="ARG14" s="80"/>
      <c r="ARH14" s="80"/>
      <c r="ARI14" s="80"/>
      <c r="ARJ14" s="80"/>
      <c r="ARK14" s="80"/>
      <c r="ARL14" s="80"/>
      <c r="ARM14" s="80"/>
      <c r="ARN14" s="80"/>
      <c r="ARO14" s="80"/>
      <c r="ARP14" s="80"/>
      <c r="ARQ14" s="80"/>
      <c r="ARR14" s="80"/>
      <c r="ARS14" s="80"/>
      <c r="ART14" s="80"/>
      <c r="ARU14" s="80"/>
      <c r="ARV14" s="80"/>
      <c r="ARW14" s="80"/>
      <c r="ARX14" s="80"/>
      <c r="ARY14" s="80"/>
      <c r="ARZ14" s="80"/>
      <c r="ASA14" s="80"/>
      <c r="ASB14" s="80"/>
      <c r="ASC14" s="80"/>
      <c r="ASD14" s="80"/>
      <c r="ASE14" s="80"/>
      <c r="ASF14" s="80"/>
      <c r="ASG14" s="80"/>
      <c r="ASH14" s="80"/>
      <c r="ASI14" s="80"/>
      <c r="ASJ14" s="80"/>
      <c r="ASK14" s="80"/>
      <c r="ASL14" s="80"/>
      <c r="ASM14" s="80"/>
      <c r="ASN14" s="80"/>
      <c r="ASO14" s="80"/>
      <c r="ASP14" s="80"/>
      <c r="ASQ14" s="80"/>
      <c r="ASR14" s="80"/>
      <c r="ASS14" s="80"/>
      <c r="AST14" s="80"/>
      <c r="ASU14" s="80"/>
      <c r="ASV14" s="80"/>
      <c r="ASW14" s="80"/>
      <c r="ASX14" s="80"/>
      <c r="ASY14" s="80"/>
      <c r="ASZ14" s="80"/>
      <c r="ATA14" s="80"/>
      <c r="ATB14" s="80"/>
      <c r="ATC14" s="80"/>
      <c r="ATD14" s="80"/>
      <c r="ATE14" s="80"/>
      <c r="ATF14" s="80"/>
      <c r="ATG14" s="80"/>
      <c r="ATH14" s="80"/>
      <c r="ATI14" s="80"/>
      <c r="ATJ14" s="80"/>
      <c r="ATK14" s="80"/>
      <c r="ATL14" s="80"/>
      <c r="ATM14" s="80"/>
      <c r="ATN14" s="80"/>
      <c r="ATO14" s="80"/>
      <c r="ATP14" s="80"/>
      <c r="ATQ14" s="80"/>
      <c r="ATR14" s="80"/>
      <c r="ATS14" s="80"/>
      <c r="ATT14" s="80"/>
      <c r="ATU14" s="80"/>
      <c r="ATV14" s="80"/>
      <c r="ATW14" s="80"/>
      <c r="ATX14" s="80"/>
      <c r="ATY14" s="80"/>
      <c r="ATZ14" s="80"/>
      <c r="AUA14" s="80"/>
      <c r="AUB14" s="80"/>
      <c r="AUC14" s="80"/>
      <c r="AUD14" s="80"/>
      <c r="AUE14" s="80"/>
      <c r="AUF14" s="80"/>
      <c r="AUG14" s="80"/>
      <c r="AUH14" s="80"/>
      <c r="AUI14" s="80"/>
      <c r="AUJ14" s="80"/>
      <c r="AUK14" s="80"/>
      <c r="AUL14" s="80"/>
      <c r="AUM14" s="80"/>
      <c r="AUN14" s="80"/>
      <c r="AUO14" s="80"/>
      <c r="AUP14" s="80"/>
      <c r="AUQ14" s="80"/>
      <c r="AUR14" s="80"/>
      <c r="AUS14" s="80"/>
      <c r="AUT14" s="80"/>
      <c r="AUU14" s="80"/>
      <c r="AUV14" s="80"/>
      <c r="AUW14" s="80"/>
      <c r="AUX14" s="80"/>
      <c r="AUY14" s="80"/>
      <c r="AUZ14" s="80"/>
      <c r="AVA14" s="80"/>
      <c r="AVB14" s="80"/>
      <c r="AVC14" s="80"/>
      <c r="AVD14" s="80"/>
      <c r="AVE14" s="80"/>
      <c r="AVF14" s="80"/>
      <c r="AVG14" s="80"/>
      <c r="AVH14" s="80"/>
      <c r="AVI14" s="80"/>
      <c r="AVJ14" s="80"/>
      <c r="AVK14" s="80"/>
      <c r="AVL14" s="80"/>
      <c r="AVM14" s="80"/>
      <c r="AVN14" s="80"/>
      <c r="AVO14" s="80"/>
      <c r="AVP14" s="80"/>
      <c r="AVQ14" s="80"/>
      <c r="AVR14" s="80"/>
      <c r="AVS14" s="80"/>
      <c r="AVT14" s="80"/>
      <c r="AVU14" s="80"/>
      <c r="AVV14" s="80"/>
      <c r="AVW14" s="80"/>
      <c r="AVX14" s="80"/>
      <c r="AVY14" s="80"/>
      <c r="AVZ14" s="80"/>
      <c r="AWA14" s="80"/>
      <c r="AWB14" s="80"/>
      <c r="AWC14" s="80"/>
      <c r="AWD14" s="80"/>
      <c r="AWE14" s="80"/>
      <c r="AWF14" s="80"/>
      <c r="AWG14" s="80"/>
      <c r="AWH14" s="80"/>
      <c r="AWI14" s="80"/>
      <c r="AWJ14" s="80"/>
      <c r="AWK14" s="80"/>
      <c r="AWL14" s="80"/>
      <c r="AWM14" s="80"/>
      <c r="AWN14" s="80"/>
      <c r="AWO14" s="80"/>
      <c r="AWP14" s="80"/>
      <c r="AWQ14" s="80"/>
      <c r="AWR14" s="80"/>
      <c r="AWS14" s="80"/>
      <c r="AWT14" s="80"/>
      <c r="AWU14" s="80"/>
      <c r="AWV14" s="80"/>
      <c r="AWW14" s="80"/>
      <c r="AWX14" s="80"/>
      <c r="AWY14" s="80"/>
      <c r="AWZ14" s="80"/>
      <c r="AXA14" s="80"/>
      <c r="AXB14" s="80"/>
      <c r="AXC14" s="80"/>
      <c r="AXD14" s="80"/>
      <c r="AXE14" s="80"/>
      <c r="AXF14" s="80"/>
      <c r="AXG14" s="80"/>
      <c r="AXH14" s="80"/>
      <c r="AXI14" s="80"/>
      <c r="AXJ14" s="80"/>
      <c r="AXK14" s="80"/>
      <c r="AXL14" s="80"/>
      <c r="AXM14" s="80"/>
      <c r="AXN14" s="80"/>
      <c r="AXO14" s="80"/>
      <c r="AXP14" s="80"/>
      <c r="AXQ14" s="80"/>
      <c r="AXR14" s="80"/>
      <c r="AXS14" s="80"/>
      <c r="AXT14" s="80"/>
      <c r="AXU14" s="80"/>
      <c r="AXV14" s="80"/>
      <c r="AXW14" s="80"/>
      <c r="AXX14" s="80"/>
      <c r="AXY14" s="80"/>
      <c r="AXZ14" s="80"/>
      <c r="AYA14" s="80"/>
      <c r="AYB14" s="80"/>
      <c r="AYC14" s="80"/>
      <c r="AYD14" s="80"/>
      <c r="AYE14" s="80"/>
      <c r="AYF14" s="80"/>
      <c r="AYG14" s="80"/>
      <c r="AYH14" s="80"/>
      <c r="AYI14" s="80"/>
      <c r="AYJ14" s="80"/>
      <c r="AYK14" s="80"/>
      <c r="AYL14" s="80"/>
      <c r="AYM14" s="80"/>
      <c r="AYN14" s="80"/>
      <c r="AYO14" s="80"/>
      <c r="AYP14" s="80"/>
      <c r="AYQ14" s="80"/>
      <c r="AYR14" s="80"/>
      <c r="AYS14" s="80"/>
      <c r="AYT14" s="80"/>
      <c r="AYU14" s="80"/>
      <c r="AYV14" s="80"/>
      <c r="AYW14" s="80"/>
      <c r="AYX14" s="80"/>
      <c r="AYY14" s="80"/>
      <c r="AYZ14" s="80"/>
      <c r="AZA14" s="80"/>
      <c r="AZB14" s="80"/>
      <c r="AZC14" s="80"/>
      <c r="AZD14" s="80"/>
      <c r="AZE14" s="80"/>
      <c r="AZF14" s="80"/>
      <c r="AZG14" s="80"/>
      <c r="AZH14" s="80"/>
      <c r="AZI14" s="80"/>
      <c r="AZJ14" s="80"/>
      <c r="AZK14" s="80"/>
      <c r="AZL14" s="80"/>
      <c r="AZM14" s="80"/>
      <c r="AZN14" s="80"/>
      <c r="AZO14" s="80"/>
      <c r="AZP14" s="80"/>
      <c r="AZQ14" s="80"/>
      <c r="AZR14" s="80"/>
      <c r="AZS14" s="80"/>
      <c r="AZT14" s="80"/>
      <c r="AZU14" s="80"/>
      <c r="AZV14" s="80"/>
      <c r="AZW14" s="80"/>
      <c r="AZX14" s="80"/>
      <c r="AZY14" s="80"/>
      <c r="AZZ14" s="80"/>
      <c r="BAA14" s="80"/>
      <c r="BAB14" s="80"/>
      <c r="BAC14" s="80"/>
      <c r="BAD14" s="80"/>
      <c r="BAE14" s="80"/>
      <c r="BAF14" s="80"/>
      <c r="BAG14" s="80"/>
      <c r="BAH14" s="80"/>
      <c r="BAI14" s="80"/>
      <c r="BAJ14" s="80"/>
      <c r="BAK14" s="80"/>
      <c r="BAL14" s="80"/>
      <c r="BAM14" s="80"/>
      <c r="BAN14" s="80"/>
      <c r="BAO14" s="80"/>
      <c r="BAP14" s="80"/>
      <c r="BAQ14" s="80"/>
      <c r="BAR14" s="80"/>
      <c r="BAS14" s="80"/>
      <c r="BAT14" s="80"/>
      <c r="BAU14" s="80"/>
      <c r="BAV14" s="80"/>
      <c r="BAW14" s="80"/>
      <c r="BAX14" s="80"/>
      <c r="BAY14" s="80"/>
      <c r="BAZ14" s="80"/>
      <c r="BBA14" s="80"/>
      <c r="BBB14" s="80"/>
      <c r="BBC14" s="80"/>
      <c r="BBD14" s="80"/>
      <c r="BBE14" s="80"/>
      <c r="BBF14" s="80"/>
      <c r="BBG14" s="80"/>
      <c r="BBH14" s="80"/>
      <c r="BBI14" s="80"/>
      <c r="BBJ14" s="80"/>
      <c r="BBK14" s="80"/>
      <c r="BBL14" s="80"/>
      <c r="BBM14" s="80"/>
      <c r="BBN14" s="80"/>
      <c r="BBO14" s="80"/>
      <c r="BBP14" s="80"/>
      <c r="BBQ14" s="80"/>
      <c r="BBR14" s="80"/>
      <c r="BBS14" s="80"/>
      <c r="BBT14" s="80"/>
      <c r="BBU14" s="80"/>
      <c r="BBV14" s="80"/>
      <c r="BBW14" s="80"/>
      <c r="BBX14" s="80"/>
      <c r="BBY14" s="80"/>
      <c r="BBZ14" s="80"/>
      <c r="BCA14" s="80"/>
      <c r="BCB14" s="80"/>
      <c r="BCC14" s="80"/>
      <c r="BCD14" s="80"/>
      <c r="BCE14" s="80"/>
      <c r="BCF14" s="80"/>
      <c r="BCG14" s="80"/>
      <c r="BCH14" s="80"/>
      <c r="BCI14" s="80"/>
      <c r="BCJ14" s="80"/>
      <c r="BCK14" s="80"/>
      <c r="BCL14" s="80"/>
      <c r="BCM14" s="80"/>
      <c r="BCN14" s="80"/>
      <c r="BCO14" s="80"/>
      <c r="BCP14" s="80"/>
      <c r="BCQ14" s="80"/>
      <c r="BCR14" s="80"/>
      <c r="BCS14" s="80"/>
      <c r="BCT14" s="80"/>
      <c r="BCU14" s="80"/>
      <c r="BCV14" s="80"/>
      <c r="BCW14" s="80"/>
      <c r="BCX14" s="80"/>
      <c r="BCY14" s="80"/>
      <c r="BCZ14" s="80"/>
      <c r="BDA14" s="80"/>
      <c r="BDB14" s="80"/>
      <c r="BDC14" s="80"/>
      <c r="BDD14" s="80"/>
      <c r="BDE14" s="80"/>
      <c r="BDF14" s="80"/>
      <c r="BDG14" s="80"/>
      <c r="BDH14" s="80"/>
      <c r="BDI14" s="80"/>
      <c r="BDJ14" s="80"/>
      <c r="BDK14" s="80"/>
      <c r="BDL14" s="80"/>
      <c r="BDM14" s="80"/>
      <c r="BDN14" s="80"/>
      <c r="BDO14" s="80"/>
      <c r="BDP14" s="80"/>
      <c r="BDQ14" s="80"/>
      <c r="BDR14" s="80"/>
      <c r="BDS14" s="80"/>
      <c r="BDT14" s="80"/>
      <c r="BDU14" s="80"/>
      <c r="BDV14" s="80"/>
      <c r="BDW14" s="80"/>
      <c r="BDX14" s="80"/>
      <c r="BDY14" s="80"/>
      <c r="BDZ14" s="80"/>
      <c r="BEA14" s="80"/>
      <c r="BEB14" s="80"/>
      <c r="BEC14" s="80"/>
      <c r="BED14" s="80"/>
      <c r="BEE14" s="80"/>
      <c r="BEF14" s="80"/>
      <c r="BEG14" s="80"/>
      <c r="BEH14" s="80"/>
      <c r="BEI14" s="80"/>
      <c r="BEJ14" s="80"/>
      <c r="BEK14" s="80"/>
      <c r="BEL14" s="80"/>
      <c r="BEM14" s="80"/>
      <c r="BEN14" s="80"/>
      <c r="BEO14" s="80"/>
      <c r="BEP14" s="80"/>
      <c r="BEQ14" s="80"/>
      <c r="BER14" s="80"/>
      <c r="BES14" s="80"/>
      <c r="BET14" s="80"/>
      <c r="BEU14" s="80"/>
      <c r="BEV14" s="80"/>
      <c r="BEW14" s="80"/>
      <c r="BEX14" s="80"/>
      <c r="BEY14" s="80"/>
      <c r="BEZ14" s="80"/>
      <c r="BFA14" s="80"/>
      <c r="BFB14" s="80"/>
      <c r="BFC14" s="80"/>
      <c r="BFD14" s="80"/>
      <c r="BFE14" s="80"/>
      <c r="BFF14" s="80"/>
      <c r="BFG14" s="80"/>
      <c r="BFH14" s="80"/>
      <c r="BFI14" s="80"/>
      <c r="BFJ14" s="80"/>
      <c r="BFK14" s="80"/>
      <c r="BFL14" s="80"/>
      <c r="BFM14" s="80"/>
      <c r="BFN14" s="80"/>
      <c r="BFO14" s="80"/>
      <c r="BFP14" s="80"/>
      <c r="BFQ14" s="80"/>
      <c r="BFR14" s="80"/>
      <c r="BFS14" s="80"/>
      <c r="BFT14" s="80"/>
      <c r="BFU14" s="80"/>
      <c r="BFV14" s="80"/>
      <c r="BFW14" s="80"/>
      <c r="BFX14" s="80"/>
      <c r="BFY14" s="80"/>
      <c r="BFZ14" s="80"/>
      <c r="BGA14" s="80"/>
      <c r="BGB14" s="80"/>
      <c r="BGC14" s="80"/>
      <c r="BGD14" s="80"/>
      <c r="BGE14" s="80"/>
      <c r="BGF14" s="80"/>
      <c r="BGG14" s="80"/>
      <c r="BGH14" s="80"/>
      <c r="BGI14" s="80"/>
      <c r="BGJ14" s="80"/>
      <c r="BGK14" s="80"/>
      <c r="BGL14" s="80"/>
      <c r="BGM14" s="80"/>
      <c r="BGN14" s="80"/>
      <c r="BGO14" s="80"/>
      <c r="BGP14" s="80"/>
      <c r="BGQ14" s="80"/>
      <c r="BGR14" s="80"/>
      <c r="BGS14" s="80"/>
      <c r="BGT14" s="80"/>
      <c r="BGU14" s="80"/>
      <c r="BGV14" s="80"/>
      <c r="BGW14" s="80"/>
      <c r="BGX14" s="80"/>
      <c r="BGY14" s="80"/>
      <c r="BGZ14" s="80"/>
      <c r="BHA14" s="80"/>
      <c r="BHB14" s="80"/>
      <c r="BHC14" s="80"/>
      <c r="BHD14" s="80"/>
      <c r="BHE14" s="80"/>
      <c r="BHF14" s="80"/>
      <c r="BHG14" s="80"/>
      <c r="BHH14" s="80"/>
      <c r="BHI14" s="80"/>
      <c r="BHJ14" s="80"/>
      <c r="BHK14" s="80"/>
      <c r="BHL14" s="80"/>
      <c r="BHM14" s="80"/>
      <c r="BHN14" s="80"/>
      <c r="BHO14" s="80"/>
      <c r="BHP14" s="80"/>
      <c r="BHQ14" s="80"/>
      <c r="BHR14" s="80"/>
      <c r="BHS14" s="80"/>
      <c r="BHT14" s="80"/>
      <c r="BHU14" s="80"/>
      <c r="BHV14" s="80"/>
      <c r="BHW14" s="80"/>
      <c r="BHX14" s="80"/>
      <c r="BHY14" s="80"/>
      <c r="BHZ14" s="80"/>
      <c r="BIA14" s="80"/>
      <c r="BIB14" s="80"/>
      <c r="BIC14" s="80"/>
      <c r="BID14" s="80"/>
      <c r="BIE14" s="80"/>
      <c r="BIF14" s="80"/>
      <c r="BIG14" s="80"/>
      <c r="BIH14" s="80"/>
      <c r="BII14" s="80"/>
      <c r="BIJ14" s="80"/>
      <c r="BIK14" s="80"/>
      <c r="BIL14" s="80"/>
      <c r="BIM14" s="80"/>
      <c r="BIN14" s="80"/>
      <c r="BIO14" s="80"/>
      <c r="BIP14" s="80"/>
      <c r="BIQ14" s="80"/>
      <c r="BIR14" s="80"/>
      <c r="BIS14" s="80"/>
      <c r="BIT14" s="80"/>
      <c r="BIU14" s="80"/>
      <c r="BIV14" s="80"/>
      <c r="BIW14" s="80"/>
      <c r="BIX14" s="80"/>
      <c r="BIY14" s="80"/>
      <c r="BIZ14" s="80"/>
      <c r="BJA14" s="80"/>
      <c r="BJB14" s="80"/>
      <c r="BJC14" s="80"/>
      <c r="BJD14" s="80"/>
      <c r="BJE14" s="80"/>
      <c r="BJF14" s="80"/>
      <c r="BJG14" s="80"/>
      <c r="BJH14" s="80"/>
      <c r="BJI14" s="80"/>
      <c r="BJJ14" s="80"/>
      <c r="BJK14" s="80"/>
      <c r="BJL14" s="80"/>
      <c r="BJM14" s="80"/>
      <c r="BJN14" s="80"/>
      <c r="BJO14" s="80"/>
      <c r="BJP14" s="80"/>
      <c r="BJQ14" s="80"/>
      <c r="BJR14" s="80"/>
      <c r="BJS14" s="80"/>
      <c r="BJT14" s="80"/>
      <c r="BJU14" s="80"/>
      <c r="BJV14" s="80"/>
      <c r="BJW14" s="80"/>
      <c r="BJX14" s="80"/>
      <c r="BJY14" s="80"/>
      <c r="BJZ14" s="80"/>
      <c r="BKA14" s="80"/>
      <c r="BKB14" s="80"/>
      <c r="BKC14" s="80"/>
      <c r="BKD14" s="80"/>
      <c r="BKE14" s="80"/>
      <c r="BKF14" s="80"/>
      <c r="BKG14" s="80"/>
      <c r="BKH14" s="80"/>
      <c r="BKI14" s="80"/>
      <c r="BKJ14" s="80"/>
      <c r="BKK14" s="80"/>
      <c r="BKL14" s="80"/>
      <c r="BKM14" s="80"/>
      <c r="BKN14" s="80"/>
      <c r="BKO14" s="80"/>
      <c r="BKP14" s="80"/>
      <c r="BKQ14" s="80"/>
      <c r="BKR14" s="80"/>
      <c r="BKS14" s="80"/>
      <c r="BKT14" s="80"/>
      <c r="BKU14" s="80"/>
      <c r="BKV14" s="80"/>
      <c r="BKW14" s="80"/>
      <c r="BKX14" s="80"/>
      <c r="BKY14" s="80"/>
      <c r="BKZ14" s="80"/>
      <c r="BLA14" s="80"/>
      <c r="BLB14" s="80"/>
      <c r="BLC14" s="80"/>
      <c r="BLD14" s="80"/>
      <c r="BLE14" s="80"/>
      <c r="BLF14" s="80"/>
      <c r="BLG14" s="80"/>
      <c r="BLH14" s="80"/>
      <c r="BLI14" s="80"/>
      <c r="BLJ14" s="80"/>
      <c r="BLK14" s="80"/>
      <c r="BLL14" s="80"/>
      <c r="BLM14" s="80"/>
      <c r="BLN14" s="80"/>
      <c r="BLO14" s="80"/>
      <c r="BLP14" s="80"/>
      <c r="BLQ14" s="80"/>
      <c r="BLR14" s="80"/>
      <c r="BLS14" s="80"/>
      <c r="BLT14" s="80"/>
      <c r="BLU14" s="80"/>
      <c r="BLV14" s="80"/>
      <c r="BLW14" s="80"/>
      <c r="BLX14" s="80"/>
      <c r="BLY14" s="80"/>
      <c r="BLZ14" s="80"/>
      <c r="BMA14" s="80"/>
      <c r="BMB14" s="80"/>
      <c r="BMC14" s="80"/>
      <c r="BMD14" s="80"/>
      <c r="BME14" s="80"/>
      <c r="BMF14" s="80"/>
      <c r="BMG14" s="80"/>
      <c r="BMH14" s="80"/>
      <c r="BMI14" s="80"/>
      <c r="BMJ14" s="80"/>
      <c r="BMK14" s="80"/>
      <c r="BML14" s="80"/>
      <c r="BMM14" s="80"/>
      <c r="BMN14" s="80"/>
      <c r="BMO14" s="80"/>
      <c r="BMP14" s="80"/>
      <c r="BMQ14" s="80"/>
      <c r="BMR14" s="80"/>
      <c r="BMS14" s="80"/>
      <c r="BMT14" s="80"/>
      <c r="BMU14" s="80"/>
      <c r="BMV14" s="80"/>
      <c r="BMW14" s="80"/>
      <c r="BMX14" s="80"/>
      <c r="BMY14" s="80"/>
      <c r="BMZ14" s="80"/>
      <c r="BNA14" s="80"/>
      <c r="BNB14" s="80"/>
      <c r="BNC14" s="80"/>
      <c r="BND14" s="80"/>
      <c r="BNE14" s="80"/>
      <c r="BNF14" s="80"/>
      <c r="BNG14" s="80"/>
      <c r="BNH14" s="80"/>
      <c r="BNI14" s="80"/>
      <c r="BNJ14" s="80"/>
      <c r="BNK14" s="80"/>
      <c r="BNL14" s="80"/>
      <c r="BNM14" s="80"/>
      <c r="BNN14" s="80"/>
      <c r="BNO14" s="80"/>
      <c r="BNP14" s="80"/>
      <c r="BNQ14" s="80"/>
      <c r="BNR14" s="80"/>
      <c r="BNS14" s="80"/>
      <c r="BNT14" s="80"/>
      <c r="BNU14" s="80"/>
      <c r="BNV14" s="80"/>
      <c r="BNW14" s="80"/>
      <c r="BNX14" s="80"/>
      <c r="BNY14" s="80"/>
      <c r="BNZ14" s="80"/>
      <c r="BOA14" s="80"/>
      <c r="BOB14" s="80"/>
      <c r="BOC14" s="80"/>
      <c r="BOD14" s="80"/>
      <c r="BOE14" s="80"/>
      <c r="BOF14" s="80"/>
      <c r="BOG14" s="80"/>
      <c r="BOH14" s="80"/>
      <c r="BOI14" s="80"/>
      <c r="BOJ14" s="80"/>
      <c r="BOK14" s="80"/>
      <c r="BOL14" s="80"/>
      <c r="BOM14" s="80"/>
      <c r="BON14" s="80"/>
      <c r="BOO14" s="80"/>
      <c r="BOP14" s="80"/>
      <c r="BOQ14" s="80"/>
      <c r="BOR14" s="80"/>
      <c r="BOS14" s="80"/>
      <c r="BOT14" s="80"/>
      <c r="BOU14" s="80"/>
      <c r="BOV14" s="80"/>
      <c r="BOW14" s="80"/>
      <c r="BOX14" s="80"/>
      <c r="BOY14" s="80"/>
      <c r="BOZ14" s="80"/>
      <c r="BPA14" s="80"/>
      <c r="BPB14" s="80"/>
      <c r="BPC14" s="80"/>
      <c r="BPD14" s="80"/>
      <c r="BPE14" s="80"/>
      <c r="BPF14" s="80"/>
      <c r="BPG14" s="80"/>
      <c r="BPH14" s="80"/>
      <c r="BPI14" s="80"/>
      <c r="BPJ14" s="80"/>
      <c r="BPK14" s="80"/>
      <c r="BPL14" s="80"/>
      <c r="BPM14" s="80"/>
      <c r="BPN14" s="80"/>
      <c r="BPO14" s="80"/>
      <c r="BPP14" s="80"/>
      <c r="BPQ14" s="80"/>
      <c r="BPR14" s="80"/>
      <c r="BPS14" s="80"/>
      <c r="BPT14" s="80"/>
      <c r="BPU14" s="80"/>
      <c r="BPV14" s="80"/>
      <c r="BPW14" s="80"/>
      <c r="BPX14" s="80"/>
      <c r="BPY14" s="80"/>
      <c r="BPZ14" s="80"/>
      <c r="BQA14" s="80"/>
      <c r="BQB14" s="80"/>
      <c r="BQC14" s="80"/>
      <c r="BQD14" s="80"/>
      <c r="BQE14" s="80"/>
      <c r="BQF14" s="80"/>
      <c r="BQG14" s="80"/>
      <c r="BQH14" s="80"/>
      <c r="BQI14" s="80"/>
      <c r="BQJ14" s="80"/>
      <c r="BQK14" s="80"/>
      <c r="BQL14" s="80"/>
      <c r="BQM14" s="80"/>
      <c r="BQN14" s="80"/>
      <c r="BQO14" s="80"/>
      <c r="BQP14" s="80"/>
      <c r="BQQ14" s="80"/>
      <c r="BQR14" s="80"/>
      <c r="BQS14" s="80"/>
      <c r="BQT14" s="80"/>
      <c r="BQU14" s="80"/>
      <c r="BQV14" s="80"/>
      <c r="BQW14" s="80"/>
      <c r="BQX14" s="80"/>
      <c r="BQY14" s="80"/>
      <c r="BQZ14" s="80"/>
      <c r="BRA14" s="80"/>
      <c r="BRB14" s="80"/>
      <c r="BRC14" s="80"/>
      <c r="BRD14" s="80"/>
      <c r="BRE14" s="80"/>
      <c r="BRF14" s="80"/>
      <c r="BRG14" s="80"/>
      <c r="BRH14" s="80"/>
      <c r="BRI14" s="80"/>
      <c r="BRJ14" s="80"/>
      <c r="BRK14" s="80"/>
      <c r="BRL14" s="80"/>
      <c r="BRM14" s="80"/>
      <c r="BRN14" s="80"/>
      <c r="BRO14" s="80"/>
      <c r="BRP14" s="80"/>
      <c r="BRQ14" s="80"/>
      <c r="BRR14" s="80"/>
      <c r="BRS14" s="80"/>
      <c r="BRT14" s="80"/>
      <c r="BRU14" s="80"/>
      <c r="BRV14" s="80"/>
      <c r="BRW14" s="80"/>
      <c r="BRX14" s="80"/>
      <c r="BRY14" s="80"/>
      <c r="BRZ14" s="80"/>
      <c r="BSA14" s="80"/>
      <c r="BSB14" s="80"/>
      <c r="BSC14" s="80"/>
      <c r="BSD14" s="80"/>
      <c r="BSE14" s="80"/>
      <c r="BSF14" s="80"/>
      <c r="BSG14" s="80"/>
      <c r="BSH14" s="80"/>
      <c r="BSI14" s="80"/>
      <c r="BSJ14" s="80"/>
      <c r="BSK14" s="80"/>
      <c r="BSL14" s="80"/>
      <c r="BSM14" s="80"/>
      <c r="BSN14" s="80"/>
      <c r="BSO14" s="80"/>
      <c r="BSP14" s="80"/>
      <c r="BSQ14" s="80"/>
      <c r="BSR14" s="80"/>
      <c r="BSS14" s="80"/>
      <c r="BST14" s="80"/>
      <c r="BSU14" s="80"/>
      <c r="BSV14" s="80"/>
      <c r="BSW14" s="80"/>
      <c r="BSX14" s="80"/>
      <c r="BSY14" s="80"/>
      <c r="BSZ14" s="80"/>
      <c r="BTA14" s="80"/>
      <c r="BTB14" s="80"/>
      <c r="BTC14" s="80"/>
      <c r="BTD14" s="80"/>
      <c r="BTE14" s="80"/>
      <c r="BTF14" s="80"/>
      <c r="BTG14" s="80"/>
      <c r="BTH14" s="80"/>
      <c r="BTI14" s="80"/>
      <c r="BTJ14" s="80"/>
      <c r="BTK14" s="80"/>
      <c r="BTL14" s="80"/>
      <c r="BTM14" s="80"/>
      <c r="BTN14" s="80"/>
      <c r="BTO14" s="80"/>
      <c r="BTP14" s="80"/>
      <c r="BTQ14" s="80"/>
      <c r="BTR14" s="80"/>
      <c r="BTS14" s="80"/>
      <c r="BTT14" s="80"/>
      <c r="BTU14" s="80"/>
      <c r="BTV14" s="80"/>
      <c r="BTW14" s="80"/>
      <c r="BTX14" s="80"/>
      <c r="BTY14" s="80"/>
      <c r="BTZ14" s="80"/>
      <c r="BUA14" s="80"/>
      <c r="BUB14" s="80"/>
      <c r="BUC14" s="80"/>
      <c r="BUD14" s="80"/>
      <c r="BUE14" s="80"/>
      <c r="BUF14" s="80"/>
      <c r="BUG14" s="80"/>
      <c r="BUH14" s="80"/>
      <c r="BUI14" s="80"/>
      <c r="BUJ14" s="80"/>
      <c r="BUK14" s="80"/>
      <c r="BUL14" s="80"/>
      <c r="BUM14" s="80"/>
      <c r="BUN14" s="80"/>
      <c r="BUO14" s="80"/>
      <c r="BUP14" s="80"/>
      <c r="BUQ14" s="80"/>
      <c r="BUR14" s="80"/>
      <c r="BUS14" s="80"/>
      <c r="BUT14" s="80"/>
      <c r="BUU14" s="80"/>
      <c r="BUV14" s="80"/>
      <c r="BUW14" s="80"/>
      <c r="BUX14" s="80"/>
      <c r="BUY14" s="80"/>
      <c r="BUZ14" s="80"/>
      <c r="BVA14" s="80"/>
      <c r="BVB14" s="80"/>
      <c r="BVC14" s="80"/>
      <c r="BVD14" s="80"/>
      <c r="BVE14" s="80"/>
      <c r="BVF14" s="80"/>
      <c r="BVG14" s="80"/>
      <c r="BVH14" s="80"/>
      <c r="BVI14" s="80"/>
      <c r="BVJ14" s="80"/>
      <c r="BVK14" s="80"/>
      <c r="BVL14" s="80"/>
      <c r="BVM14" s="80"/>
      <c r="BVN14" s="80"/>
      <c r="BVO14" s="80"/>
      <c r="BVP14" s="80"/>
      <c r="BVQ14" s="80"/>
      <c r="BVR14" s="80"/>
      <c r="BVS14" s="80"/>
      <c r="BVT14" s="80"/>
      <c r="BVU14" s="80"/>
      <c r="BVV14" s="80"/>
      <c r="BVW14" s="80"/>
      <c r="BVX14" s="80"/>
      <c r="BVY14" s="80"/>
      <c r="BVZ14" s="80"/>
      <c r="BWA14" s="80"/>
      <c r="BWB14" s="80"/>
      <c r="BWC14" s="80"/>
      <c r="BWD14" s="80"/>
      <c r="BWE14" s="80"/>
      <c r="BWF14" s="80"/>
      <c r="BWG14" s="80"/>
      <c r="BWH14" s="80"/>
      <c r="BWI14" s="80"/>
      <c r="BWJ14" s="80"/>
      <c r="BWK14" s="80"/>
      <c r="BWL14" s="80"/>
      <c r="BWM14" s="80"/>
      <c r="BWN14" s="80"/>
      <c r="BWO14" s="80"/>
      <c r="BWP14" s="80"/>
      <c r="BWQ14" s="80"/>
      <c r="BWR14" s="80"/>
      <c r="BWS14" s="80"/>
      <c r="BWT14" s="80"/>
      <c r="BWU14" s="80"/>
      <c r="BWV14" s="80"/>
      <c r="BWW14" s="80"/>
      <c r="BWX14" s="80"/>
      <c r="BWY14" s="80"/>
      <c r="BWZ14" s="80"/>
      <c r="BXA14" s="80"/>
      <c r="BXB14" s="80"/>
      <c r="BXC14" s="80"/>
      <c r="BXD14" s="80"/>
      <c r="BXE14" s="80"/>
      <c r="BXF14" s="80"/>
      <c r="BXG14" s="80"/>
      <c r="BXH14" s="80"/>
      <c r="BXI14" s="80"/>
      <c r="BXJ14" s="80"/>
      <c r="BXK14" s="80"/>
      <c r="BXL14" s="80"/>
      <c r="BXM14" s="80"/>
      <c r="BXN14" s="80"/>
      <c r="BXO14" s="80"/>
      <c r="BXP14" s="80"/>
      <c r="BXQ14" s="80"/>
      <c r="BXR14" s="80"/>
      <c r="BXS14" s="80"/>
      <c r="BXT14" s="80"/>
      <c r="BXU14" s="80"/>
      <c r="BXV14" s="80"/>
      <c r="BXW14" s="80"/>
      <c r="BXX14" s="80"/>
      <c r="BXY14" s="80"/>
      <c r="BXZ14" s="80"/>
      <c r="BYA14" s="80"/>
      <c r="BYB14" s="80"/>
      <c r="BYC14" s="80"/>
      <c r="BYD14" s="80"/>
      <c r="BYE14" s="80"/>
      <c r="BYF14" s="80"/>
      <c r="BYG14" s="80"/>
      <c r="BYH14" s="80"/>
      <c r="BYI14" s="80"/>
      <c r="BYJ14" s="80"/>
      <c r="BYK14" s="80"/>
      <c r="BYL14" s="80"/>
      <c r="BYM14" s="80"/>
      <c r="BYN14" s="80"/>
      <c r="BYO14" s="80"/>
      <c r="BYP14" s="80"/>
      <c r="BYQ14" s="80"/>
      <c r="BYR14" s="80"/>
      <c r="BYS14" s="80"/>
      <c r="BYT14" s="80"/>
      <c r="BYU14" s="80"/>
      <c r="BYV14" s="80"/>
      <c r="BYW14" s="80"/>
      <c r="BYX14" s="80"/>
      <c r="BYY14" s="80"/>
      <c r="BYZ14" s="80"/>
      <c r="BZA14" s="80"/>
      <c r="BZB14" s="80"/>
      <c r="BZC14" s="80"/>
      <c r="BZD14" s="80"/>
      <c r="BZE14" s="80"/>
      <c r="BZF14" s="80"/>
      <c r="BZG14" s="80"/>
      <c r="BZH14" s="80"/>
      <c r="BZI14" s="80"/>
      <c r="BZJ14" s="80"/>
      <c r="BZK14" s="80"/>
      <c r="BZL14" s="80"/>
      <c r="BZM14" s="80"/>
      <c r="BZN14" s="80"/>
      <c r="BZO14" s="80"/>
      <c r="BZP14" s="80"/>
      <c r="BZQ14" s="80"/>
      <c r="BZR14" s="80"/>
      <c r="BZS14" s="80"/>
      <c r="BZT14" s="80"/>
      <c r="BZU14" s="80"/>
      <c r="BZV14" s="80"/>
      <c r="BZW14" s="80"/>
      <c r="BZX14" s="80"/>
      <c r="BZY14" s="80"/>
      <c r="BZZ14" s="80"/>
      <c r="CAA14" s="80"/>
      <c r="CAB14" s="80"/>
      <c r="CAC14" s="80"/>
      <c r="CAD14" s="80"/>
      <c r="CAE14" s="80"/>
      <c r="CAF14" s="80"/>
      <c r="CAG14" s="80"/>
      <c r="CAH14" s="80"/>
      <c r="CAI14" s="80"/>
      <c r="CAJ14" s="80"/>
      <c r="CAK14" s="80"/>
      <c r="CAL14" s="80"/>
      <c r="CAM14" s="80"/>
      <c r="CAN14" s="80"/>
      <c r="CAO14" s="80"/>
      <c r="CAP14" s="80"/>
      <c r="CAQ14" s="80"/>
      <c r="CAR14" s="80"/>
      <c r="CAS14" s="80"/>
      <c r="CAT14" s="80"/>
      <c r="CAU14" s="80"/>
      <c r="CAV14" s="80"/>
      <c r="CAW14" s="80"/>
      <c r="CAX14" s="80"/>
      <c r="CAY14" s="80"/>
      <c r="CAZ14" s="80"/>
      <c r="CBA14" s="80"/>
      <c r="CBB14" s="80"/>
      <c r="CBC14" s="80"/>
      <c r="CBD14" s="80"/>
      <c r="CBE14" s="80"/>
      <c r="CBF14" s="80"/>
      <c r="CBG14" s="80"/>
      <c r="CBH14" s="80"/>
      <c r="CBI14" s="80"/>
      <c r="CBJ14" s="80"/>
      <c r="CBK14" s="80"/>
      <c r="CBL14" s="80"/>
      <c r="CBM14" s="80"/>
      <c r="CBN14" s="80"/>
      <c r="CBO14" s="80"/>
      <c r="CBP14" s="80"/>
      <c r="CBQ14" s="80"/>
      <c r="CBR14" s="80"/>
      <c r="CBS14" s="80"/>
      <c r="CBT14" s="80"/>
      <c r="CBU14" s="80"/>
      <c r="CBV14" s="80"/>
      <c r="CBW14" s="80"/>
      <c r="CBX14" s="80"/>
      <c r="CBY14" s="80"/>
      <c r="CBZ14" s="80"/>
      <c r="CCA14" s="80"/>
      <c r="CCB14" s="80"/>
      <c r="CCC14" s="80"/>
      <c r="CCD14" s="80"/>
      <c r="CCE14" s="80"/>
      <c r="CCF14" s="80"/>
      <c r="CCG14" s="80"/>
      <c r="CCH14" s="80"/>
      <c r="CCI14" s="80"/>
      <c r="CCJ14" s="80"/>
      <c r="CCK14" s="80"/>
      <c r="CCL14" s="80"/>
      <c r="CCM14" s="80"/>
      <c r="CCN14" s="80"/>
      <c r="CCO14" s="80"/>
      <c r="CCP14" s="80"/>
      <c r="CCQ14" s="80"/>
      <c r="CCR14" s="80"/>
      <c r="CCS14" s="80"/>
      <c r="CCT14" s="80"/>
      <c r="CCU14" s="80"/>
      <c r="CCV14" s="80"/>
      <c r="CCW14" s="80"/>
      <c r="CCX14" s="80"/>
      <c r="CCY14" s="80"/>
      <c r="CCZ14" s="80"/>
      <c r="CDA14" s="80"/>
      <c r="CDB14" s="80"/>
      <c r="CDC14" s="80"/>
      <c r="CDD14" s="80"/>
      <c r="CDE14" s="80"/>
      <c r="CDF14" s="80"/>
      <c r="CDG14" s="80"/>
      <c r="CDH14" s="80"/>
      <c r="CDI14" s="80"/>
      <c r="CDJ14" s="80"/>
      <c r="CDK14" s="80"/>
      <c r="CDL14" s="80"/>
      <c r="CDM14" s="80"/>
      <c r="CDN14" s="80"/>
      <c r="CDO14" s="80"/>
      <c r="CDP14" s="80"/>
      <c r="CDQ14" s="80"/>
      <c r="CDR14" s="80"/>
      <c r="CDS14" s="80"/>
      <c r="CDT14" s="80"/>
      <c r="CDU14" s="80"/>
      <c r="CDV14" s="80"/>
      <c r="CDW14" s="80"/>
      <c r="CDX14" s="80"/>
      <c r="CDY14" s="80"/>
      <c r="CDZ14" s="80"/>
      <c r="CEA14" s="80"/>
      <c r="CEB14" s="80"/>
      <c r="CEC14" s="80"/>
      <c r="CED14" s="80"/>
      <c r="CEE14" s="80"/>
      <c r="CEF14" s="80"/>
      <c r="CEG14" s="80"/>
      <c r="CEH14" s="80"/>
      <c r="CEI14" s="80"/>
      <c r="CEJ14" s="80"/>
      <c r="CEK14" s="80"/>
      <c r="CEL14" s="80"/>
      <c r="CEM14" s="80"/>
      <c r="CEN14" s="80"/>
      <c r="CEO14" s="80"/>
      <c r="CEP14" s="80"/>
      <c r="CEQ14" s="80"/>
      <c r="CER14" s="80"/>
      <c r="CES14" s="80"/>
      <c r="CET14" s="80"/>
      <c r="CEU14" s="80"/>
      <c r="CEV14" s="80"/>
      <c r="CEW14" s="80"/>
      <c r="CEX14" s="80"/>
      <c r="CEY14" s="80"/>
      <c r="CEZ14" s="80"/>
      <c r="CFA14" s="80"/>
      <c r="CFB14" s="80"/>
      <c r="CFC14" s="80"/>
      <c r="CFD14" s="80"/>
      <c r="CFE14" s="80"/>
      <c r="CFF14" s="80"/>
      <c r="CFG14" s="80"/>
      <c r="CFH14" s="80"/>
      <c r="CFI14" s="80"/>
      <c r="CFJ14" s="80"/>
      <c r="CFK14" s="80"/>
      <c r="CFL14" s="80"/>
      <c r="CFM14" s="80"/>
      <c r="CFN14" s="80"/>
      <c r="CFO14" s="80"/>
      <c r="CFP14" s="80"/>
      <c r="CFQ14" s="80"/>
      <c r="CFR14" s="80"/>
      <c r="CFS14" s="80"/>
      <c r="CFT14" s="80"/>
      <c r="CFU14" s="80"/>
      <c r="CFV14" s="80"/>
      <c r="CFW14" s="80"/>
      <c r="CFX14" s="80"/>
      <c r="CFY14" s="80"/>
      <c r="CFZ14" s="80"/>
      <c r="CGA14" s="80"/>
      <c r="CGB14" s="80"/>
      <c r="CGC14" s="80"/>
      <c r="CGD14" s="80"/>
      <c r="CGE14" s="80"/>
      <c r="CGF14" s="80"/>
      <c r="CGG14" s="80"/>
      <c r="CGH14" s="80"/>
      <c r="CGI14" s="80"/>
      <c r="CGJ14" s="80"/>
      <c r="CGK14" s="80"/>
      <c r="CGL14" s="80"/>
      <c r="CGM14" s="80"/>
      <c r="CGN14" s="80"/>
      <c r="CGO14" s="80"/>
      <c r="CGP14" s="80"/>
      <c r="CGQ14" s="80"/>
      <c r="CGR14" s="80"/>
      <c r="CGS14" s="80"/>
      <c r="CGT14" s="80"/>
      <c r="CGU14" s="80"/>
      <c r="CGV14" s="80"/>
      <c r="CGW14" s="80"/>
      <c r="CGX14" s="80"/>
      <c r="CGY14" s="80"/>
      <c r="CGZ14" s="80"/>
      <c r="CHA14" s="80"/>
      <c r="CHB14" s="80"/>
      <c r="CHC14" s="80"/>
      <c r="CHD14" s="80"/>
      <c r="CHE14" s="80"/>
      <c r="CHF14" s="80"/>
      <c r="CHG14" s="80"/>
      <c r="CHH14" s="80"/>
      <c r="CHI14" s="80"/>
      <c r="CHJ14" s="80"/>
      <c r="CHK14" s="80"/>
      <c r="CHL14" s="80"/>
      <c r="CHM14" s="80"/>
      <c r="CHN14" s="80"/>
      <c r="CHO14" s="80"/>
      <c r="CHP14" s="80"/>
      <c r="CHQ14" s="80"/>
      <c r="CHR14" s="80"/>
      <c r="CHS14" s="80"/>
      <c r="CHT14" s="80"/>
      <c r="CHU14" s="80"/>
      <c r="CHV14" s="80"/>
      <c r="CHW14" s="80"/>
      <c r="CHX14" s="80"/>
      <c r="CHY14" s="80"/>
      <c r="CHZ14" s="80"/>
      <c r="CIA14" s="80"/>
      <c r="CIB14" s="80"/>
      <c r="CIC14" s="80"/>
      <c r="CID14" s="80"/>
      <c r="CIE14" s="80"/>
      <c r="CIF14" s="80"/>
      <c r="CIG14" s="80"/>
      <c r="CIH14" s="80"/>
      <c r="CII14" s="80"/>
      <c r="CIJ14" s="80"/>
      <c r="CIK14" s="80"/>
      <c r="CIL14" s="80"/>
      <c r="CIM14" s="80"/>
      <c r="CIN14" s="80"/>
      <c r="CIO14" s="80"/>
      <c r="CIP14" s="80"/>
      <c r="CIQ14" s="80"/>
      <c r="CIR14" s="80"/>
      <c r="CIS14" s="80"/>
      <c r="CIT14" s="80"/>
      <c r="CIU14" s="80"/>
      <c r="CIV14" s="80"/>
      <c r="CIW14" s="80"/>
      <c r="CIX14" s="80"/>
      <c r="CIY14" s="80"/>
      <c r="CIZ14" s="80"/>
      <c r="CJA14" s="80"/>
      <c r="CJB14" s="80"/>
      <c r="CJC14" s="80"/>
      <c r="CJD14" s="80"/>
      <c r="CJE14" s="80"/>
      <c r="CJF14" s="80"/>
      <c r="CJG14" s="80"/>
      <c r="CJH14" s="80"/>
      <c r="CJI14" s="80"/>
      <c r="CJJ14" s="80"/>
      <c r="CJK14" s="80"/>
      <c r="CJL14" s="80"/>
      <c r="CJM14" s="80"/>
      <c r="CJN14" s="80"/>
      <c r="CJO14" s="80"/>
      <c r="CJP14" s="80"/>
      <c r="CJQ14" s="80"/>
      <c r="CJR14" s="80"/>
      <c r="CJS14" s="80"/>
      <c r="CJT14" s="80"/>
      <c r="CJU14" s="80"/>
      <c r="CJV14" s="80"/>
      <c r="CJW14" s="80"/>
      <c r="CJX14" s="80"/>
      <c r="CJY14" s="80"/>
      <c r="CJZ14" s="80"/>
      <c r="CKA14" s="80"/>
      <c r="CKB14" s="80"/>
      <c r="CKC14" s="80"/>
      <c r="CKD14" s="80"/>
      <c r="CKE14" s="80"/>
      <c r="CKF14" s="80"/>
      <c r="CKG14" s="80"/>
      <c r="CKH14" s="80"/>
      <c r="CKI14" s="80"/>
      <c r="CKJ14" s="80"/>
      <c r="CKK14" s="80"/>
      <c r="CKL14" s="80"/>
      <c r="CKM14" s="80"/>
      <c r="CKN14" s="80"/>
      <c r="CKO14" s="80"/>
      <c r="CKP14" s="80"/>
      <c r="CKQ14" s="80"/>
      <c r="CKR14" s="80"/>
      <c r="CKS14" s="80"/>
      <c r="CKT14" s="80"/>
      <c r="CKU14" s="80"/>
      <c r="CKV14" s="80"/>
      <c r="CKW14" s="80"/>
      <c r="CKX14" s="80"/>
      <c r="CKY14" s="80"/>
      <c r="CKZ14" s="80"/>
      <c r="CLA14" s="80"/>
      <c r="CLB14" s="80"/>
      <c r="CLC14" s="80"/>
      <c r="CLD14" s="80"/>
      <c r="CLE14" s="80"/>
      <c r="CLF14" s="80"/>
      <c r="CLG14" s="80"/>
      <c r="CLH14" s="80"/>
      <c r="CLI14" s="80"/>
      <c r="CLJ14" s="80"/>
      <c r="CLK14" s="80"/>
      <c r="CLL14" s="80"/>
      <c r="CLM14" s="80"/>
      <c r="CLN14" s="80"/>
      <c r="CLO14" s="80"/>
      <c r="CLP14" s="80"/>
      <c r="CLQ14" s="80"/>
      <c r="CLR14" s="80"/>
      <c r="CLS14" s="80"/>
      <c r="CLT14" s="80"/>
      <c r="CLU14" s="80"/>
      <c r="CLV14" s="80"/>
      <c r="CLW14" s="80"/>
      <c r="CLX14" s="80"/>
      <c r="CLY14" s="80"/>
      <c r="CLZ14" s="80"/>
      <c r="CMA14" s="80"/>
      <c r="CMB14" s="80"/>
      <c r="CMC14" s="80"/>
      <c r="CMD14" s="80"/>
      <c r="CME14" s="80"/>
      <c r="CMF14" s="80"/>
      <c r="CMG14" s="80"/>
      <c r="CMH14" s="80"/>
      <c r="CMI14" s="80"/>
      <c r="CMJ14" s="80"/>
      <c r="CMK14" s="80"/>
      <c r="CML14" s="80"/>
      <c r="CMM14" s="80"/>
      <c r="CMN14" s="80"/>
      <c r="CMO14" s="80"/>
      <c r="CMP14" s="80"/>
      <c r="CMQ14" s="80"/>
      <c r="CMR14" s="80"/>
      <c r="CMS14" s="80"/>
      <c r="CMT14" s="80"/>
      <c r="CMU14" s="80"/>
      <c r="CMV14" s="80"/>
      <c r="CMW14" s="80"/>
      <c r="CMX14" s="80"/>
      <c r="CMY14" s="80"/>
      <c r="CMZ14" s="80"/>
      <c r="CNA14" s="80"/>
      <c r="CNB14" s="80"/>
      <c r="CNC14" s="80"/>
      <c r="CND14" s="80"/>
      <c r="CNE14" s="80"/>
      <c r="CNF14" s="80"/>
      <c r="CNG14" s="80"/>
      <c r="CNH14" s="80"/>
      <c r="CNI14" s="80"/>
      <c r="CNJ14" s="80"/>
      <c r="CNK14" s="80"/>
      <c r="CNL14" s="80"/>
      <c r="CNM14" s="80"/>
      <c r="CNN14" s="80"/>
      <c r="CNO14" s="80"/>
      <c r="CNP14" s="80"/>
      <c r="CNQ14" s="80"/>
      <c r="CNR14" s="80"/>
      <c r="CNS14" s="80"/>
      <c r="CNT14" s="80"/>
      <c r="CNU14" s="80"/>
      <c r="CNV14" s="80"/>
      <c r="CNW14" s="80"/>
      <c r="CNX14" s="80"/>
      <c r="CNY14" s="80"/>
      <c r="CNZ14" s="80"/>
      <c r="COA14" s="80"/>
      <c r="COB14" s="80"/>
      <c r="COC14" s="80"/>
      <c r="COD14" s="80"/>
      <c r="COE14" s="80"/>
      <c r="COF14" s="80"/>
      <c r="COG14" s="80"/>
      <c r="COH14" s="80"/>
      <c r="COI14" s="80"/>
      <c r="COJ14" s="80"/>
      <c r="COK14" s="80"/>
      <c r="COL14" s="80"/>
      <c r="COM14" s="80"/>
      <c r="CON14" s="80"/>
      <c r="COO14" s="80"/>
      <c r="COP14" s="80"/>
      <c r="COQ14" s="80"/>
      <c r="COR14" s="80"/>
      <c r="COS14" s="80"/>
      <c r="COT14" s="80"/>
      <c r="COU14" s="80"/>
      <c r="COV14" s="80"/>
      <c r="COW14" s="80"/>
      <c r="COX14" s="80"/>
      <c r="COY14" s="80"/>
      <c r="COZ14" s="80"/>
      <c r="CPA14" s="80"/>
      <c r="CPB14" s="80"/>
      <c r="CPC14" s="80"/>
      <c r="CPD14" s="80"/>
      <c r="CPE14" s="80"/>
      <c r="CPF14" s="80"/>
      <c r="CPG14" s="80"/>
      <c r="CPH14" s="80"/>
      <c r="CPI14" s="80"/>
      <c r="CPJ14" s="80"/>
      <c r="CPK14" s="80"/>
      <c r="CPL14" s="80"/>
      <c r="CPM14" s="80"/>
      <c r="CPN14" s="80"/>
      <c r="CPO14" s="80"/>
      <c r="CPP14" s="80"/>
      <c r="CPQ14" s="80"/>
      <c r="CPR14" s="80"/>
      <c r="CPS14" s="80"/>
      <c r="CPT14" s="80"/>
      <c r="CPU14" s="80"/>
      <c r="CPV14" s="80"/>
      <c r="CPW14" s="80"/>
      <c r="CPX14" s="80"/>
      <c r="CPY14" s="80"/>
      <c r="CPZ14" s="80"/>
      <c r="CQA14" s="80"/>
      <c r="CQB14" s="80"/>
      <c r="CQC14" s="80"/>
      <c r="CQD14" s="80"/>
      <c r="CQE14" s="80"/>
      <c r="CQF14" s="80"/>
      <c r="CQG14" s="80"/>
      <c r="CQH14" s="80"/>
      <c r="CQI14" s="80"/>
      <c r="CQJ14" s="80"/>
      <c r="CQK14" s="80"/>
      <c r="CQL14" s="80"/>
      <c r="CQM14" s="80"/>
      <c r="CQN14" s="80"/>
      <c r="CQO14" s="80"/>
      <c r="CQP14" s="80"/>
      <c r="CQQ14" s="80"/>
      <c r="CQR14" s="80"/>
      <c r="CQS14" s="80"/>
      <c r="CQT14" s="80"/>
      <c r="CQU14" s="80"/>
      <c r="CQV14" s="80"/>
      <c r="CQW14" s="80"/>
      <c r="CQX14" s="80"/>
      <c r="CQY14" s="80"/>
      <c r="CQZ14" s="80"/>
      <c r="CRA14" s="80"/>
      <c r="CRB14" s="80"/>
      <c r="CRC14" s="80"/>
      <c r="CRD14" s="80"/>
      <c r="CRE14" s="80"/>
      <c r="CRF14" s="80"/>
      <c r="CRG14" s="80"/>
      <c r="CRH14" s="80"/>
      <c r="CRI14" s="80"/>
      <c r="CRJ14" s="80"/>
      <c r="CRK14" s="80"/>
      <c r="CRL14" s="80"/>
      <c r="CRM14" s="80"/>
      <c r="CRN14" s="80"/>
      <c r="CRO14" s="80"/>
      <c r="CRP14" s="80"/>
      <c r="CRQ14" s="80"/>
      <c r="CRR14" s="80"/>
      <c r="CRS14" s="80"/>
      <c r="CRT14" s="80"/>
      <c r="CRU14" s="80"/>
      <c r="CRV14" s="80"/>
      <c r="CRW14" s="80"/>
      <c r="CRX14" s="80"/>
      <c r="CRY14" s="80"/>
      <c r="CRZ14" s="80"/>
      <c r="CSA14" s="80"/>
      <c r="CSB14" s="80"/>
      <c r="CSC14" s="80"/>
      <c r="CSD14" s="80"/>
      <c r="CSE14" s="80"/>
      <c r="CSF14" s="80"/>
      <c r="CSG14" s="80"/>
      <c r="CSH14" s="80"/>
      <c r="CSI14" s="80"/>
      <c r="CSJ14" s="80"/>
      <c r="CSK14" s="80"/>
      <c r="CSL14" s="80"/>
      <c r="CSM14" s="80"/>
      <c r="CSN14" s="80"/>
      <c r="CSO14" s="80"/>
      <c r="CSP14" s="80"/>
      <c r="CSQ14" s="80"/>
      <c r="CSR14" s="80"/>
      <c r="CSS14" s="80"/>
      <c r="CST14" s="80"/>
      <c r="CSU14" s="80"/>
      <c r="CSV14" s="80"/>
      <c r="CSW14" s="80"/>
      <c r="CSX14" s="80"/>
      <c r="CSY14" s="80"/>
      <c r="CSZ14" s="80"/>
      <c r="CTA14" s="80"/>
      <c r="CTB14" s="80"/>
      <c r="CTC14" s="80"/>
      <c r="CTD14" s="80"/>
      <c r="CTE14" s="80"/>
      <c r="CTF14" s="80"/>
      <c r="CTG14" s="80"/>
      <c r="CTH14" s="80"/>
      <c r="CTI14" s="80"/>
      <c r="CTJ14" s="80"/>
      <c r="CTK14" s="80"/>
      <c r="CTL14" s="80"/>
      <c r="CTM14" s="80"/>
      <c r="CTN14" s="80"/>
      <c r="CTO14" s="80"/>
      <c r="CTP14" s="80"/>
      <c r="CTQ14" s="80"/>
      <c r="CTR14" s="80"/>
      <c r="CTS14" s="80"/>
      <c r="CTT14" s="80"/>
      <c r="CTU14" s="80"/>
      <c r="CTV14" s="80"/>
      <c r="CTW14" s="80"/>
      <c r="CTX14" s="80"/>
      <c r="CTY14" s="80"/>
      <c r="CTZ14" s="80"/>
      <c r="CUA14" s="80"/>
      <c r="CUB14" s="80"/>
      <c r="CUC14" s="80"/>
      <c r="CUD14" s="80"/>
      <c r="CUE14" s="80"/>
      <c r="CUF14" s="80"/>
      <c r="CUG14" s="80"/>
      <c r="CUH14" s="80"/>
      <c r="CUI14" s="80"/>
      <c r="CUJ14" s="80"/>
      <c r="CUK14" s="80"/>
      <c r="CUL14" s="80"/>
      <c r="CUM14" s="80"/>
      <c r="CUN14" s="80"/>
      <c r="CUO14" s="80"/>
      <c r="CUP14" s="80"/>
      <c r="CUQ14" s="80"/>
      <c r="CUR14" s="80"/>
      <c r="CUS14" s="80"/>
      <c r="CUT14" s="80"/>
      <c r="CUU14" s="80"/>
      <c r="CUV14" s="80"/>
      <c r="CUW14" s="80"/>
      <c r="CUX14" s="80"/>
      <c r="CUY14" s="80"/>
      <c r="CUZ14" s="80"/>
      <c r="CVA14" s="80"/>
      <c r="CVB14" s="80"/>
      <c r="CVC14" s="80"/>
      <c r="CVD14" s="80"/>
      <c r="CVE14" s="80"/>
      <c r="CVF14" s="80"/>
      <c r="CVG14" s="80"/>
      <c r="CVH14" s="80"/>
      <c r="CVI14" s="80"/>
      <c r="CVJ14" s="80"/>
      <c r="CVK14" s="80"/>
      <c r="CVL14" s="80"/>
      <c r="CVM14" s="80"/>
      <c r="CVN14" s="80"/>
      <c r="CVO14" s="80"/>
      <c r="CVP14" s="80"/>
      <c r="CVQ14" s="80"/>
      <c r="CVR14" s="80"/>
      <c r="CVS14" s="80"/>
      <c r="CVT14" s="80"/>
      <c r="CVU14" s="80"/>
      <c r="CVV14" s="80"/>
      <c r="CVW14" s="80"/>
      <c r="CVX14" s="80"/>
      <c r="CVY14" s="80"/>
      <c r="CVZ14" s="80"/>
      <c r="CWA14" s="80"/>
      <c r="CWB14" s="80"/>
      <c r="CWC14" s="80"/>
      <c r="CWD14" s="80"/>
      <c r="CWE14" s="80"/>
      <c r="CWF14" s="80"/>
      <c r="CWG14" s="80"/>
      <c r="CWH14" s="80"/>
      <c r="CWI14" s="80"/>
      <c r="CWJ14" s="80"/>
      <c r="CWK14" s="80"/>
      <c r="CWL14" s="80"/>
      <c r="CWM14" s="80"/>
      <c r="CWN14" s="80"/>
      <c r="CWO14" s="80"/>
      <c r="CWP14" s="80"/>
      <c r="CWQ14" s="80"/>
      <c r="CWR14" s="80"/>
      <c r="CWS14" s="80"/>
      <c r="CWT14" s="80"/>
      <c r="CWU14" s="80"/>
      <c r="CWV14" s="80"/>
      <c r="CWW14" s="80"/>
      <c r="CWX14" s="80"/>
      <c r="CWY14" s="80"/>
      <c r="CWZ14" s="80"/>
      <c r="CXA14" s="80"/>
      <c r="CXB14" s="80"/>
      <c r="CXC14" s="80"/>
      <c r="CXD14" s="80"/>
      <c r="CXE14" s="80"/>
      <c r="CXF14" s="80"/>
      <c r="CXG14" s="80"/>
      <c r="CXH14" s="80"/>
      <c r="CXI14" s="80"/>
      <c r="CXJ14" s="80"/>
      <c r="CXK14" s="80"/>
      <c r="CXL14" s="80"/>
      <c r="CXM14" s="80"/>
      <c r="CXN14" s="80"/>
      <c r="CXO14" s="80"/>
      <c r="CXP14" s="80"/>
      <c r="CXQ14" s="80"/>
      <c r="CXR14" s="80"/>
      <c r="CXS14" s="80"/>
      <c r="CXT14" s="80"/>
      <c r="CXU14" s="80"/>
      <c r="CXV14" s="80"/>
      <c r="CXW14" s="80"/>
      <c r="CXX14" s="80"/>
      <c r="CXY14" s="80"/>
      <c r="CXZ14" s="80"/>
      <c r="CYA14" s="80"/>
      <c r="CYB14" s="80"/>
      <c r="CYC14" s="80"/>
      <c r="CYD14" s="80"/>
      <c r="CYE14" s="80"/>
      <c r="CYF14" s="80"/>
      <c r="CYG14" s="80"/>
      <c r="CYH14" s="80"/>
      <c r="CYI14" s="80"/>
      <c r="CYJ14" s="80"/>
      <c r="CYK14" s="80"/>
      <c r="CYL14" s="80"/>
      <c r="CYM14" s="80"/>
      <c r="CYN14" s="80"/>
      <c r="CYO14" s="80"/>
      <c r="CYP14" s="80"/>
      <c r="CYQ14" s="80"/>
      <c r="CYR14" s="80"/>
      <c r="CYS14" s="80"/>
      <c r="CYT14" s="80"/>
      <c r="CYU14" s="80"/>
      <c r="CYV14" s="80"/>
      <c r="CYW14" s="80"/>
      <c r="CYX14" s="80"/>
      <c r="CYY14" s="80"/>
      <c r="CYZ14" s="80"/>
      <c r="CZA14" s="80"/>
      <c r="CZB14" s="80"/>
      <c r="CZC14" s="80"/>
      <c r="CZD14" s="80"/>
      <c r="CZE14" s="80"/>
      <c r="CZF14" s="80"/>
      <c r="CZG14" s="80"/>
      <c r="CZH14" s="80"/>
      <c r="CZI14" s="80"/>
      <c r="CZJ14" s="80"/>
      <c r="CZK14" s="80"/>
      <c r="CZL14" s="80"/>
      <c r="CZM14" s="80"/>
      <c r="CZN14" s="80"/>
      <c r="CZO14" s="80"/>
      <c r="CZP14" s="80"/>
      <c r="CZQ14" s="80"/>
      <c r="CZR14" s="80"/>
      <c r="CZS14" s="80"/>
      <c r="CZT14" s="80"/>
      <c r="CZU14" s="80"/>
      <c r="CZV14" s="80"/>
      <c r="CZW14" s="80"/>
      <c r="CZX14" s="80"/>
      <c r="CZY14" s="80"/>
      <c r="CZZ14" s="80"/>
      <c r="DAA14" s="80"/>
      <c r="DAB14" s="80"/>
      <c r="DAC14" s="80"/>
      <c r="DAD14" s="80"/>
      <c r="DAE14" s="80"/>
      <c r="DAF14" s="80"/>
      <c r="DAG14" s="80"/>
      <c r="DAH14" s="80"/>
      <c r="DAI14" s="80"/>
      <c r="DAJ14" s="80"/>
      <c r="DAK14" s="80"/>
      <c r="DAL14" s="80"/>
      <c r="DAM14" s="80"/>
      <c r="DAN14" s="80"/>
      <c r="DAO14" s="80"/>
      <c r="DAP14" s="80"/>
      <c r="DAQ14" s="80"/>
      <c r="DAR14" s="80"/>
      <c r="DAS14" s="80"/>
      <c r="DAT14" s="80"/>
      <c r="DAU14" s="80"/>
      <c r="DAV14" s="80"/>
      <c r="DAW14" s="80"/>
      <c r="DAX14" s="80"/>
      <c r="DAY14" s="80"/>
      <c r="DAZ14" s="80"/>
      <c r="DBA14" s="80"/>
      <c r="DBB14" s="80"/>
      <c r="DBC14" s="80"/>
      <c r="DBD14" s="80"/>
      <c r="DBE14" s="80"/>
      <c r="DBF14" s="80"/>
      <c r="DBG14" s="80"/>
      <c r="DBH14" s="80"/>
      <c r="DBI14" s="80"/>
      <c r="DBJ14" s="80"/>
      <c r="DBK14" s="80"/>
      <c r="DBL14" s="80"/>
      <c r="DBM14" s="80"/>
      <c r="DBN14" s="80"/>
      <c r="DBO14" s="80"/>
      <c r="DBP14" s="80"/>
      <c r="DBQ14" s="80"/>
      <c r="DBR14" s="80"/>
      <c r="DBS14" s="80"/>
      <c r="DBT14" s="80"/>
      <c r="DBU14" s="80"/>
      <c r="DBV14" s="80"/>
      <c r="DBW14" s="80"/>
      <c r="DBX14" s="80"/>
      <c r="DBY14" s="80"/>
      <c r="DBZ14" s="80"/>
      <c r="DCA14" s="80"/>
      <c r="DCB14" s="80"/>
      <c r="DCC14" s="80"/>
      <c r="DCD14" s="80"/>
      <c r="DCE14" s="80"/>
      <c r="DCF14" s="80"/>
      <c r="DCG14" s="80"/>
      <c r="DCH14" s="80"/>
      <c r="DCI14" s="80"/>
      <c r="DCJ14" s="80"/>
      <c r="DCK14" s="80"/>
      <c r="DCL14" s="80"/>
      <c r="DCM14" s="80"/>
      <c r="DCN14" s="80"/>
      <c r="DCO14" s="80"/>
      <c r="DCP14" s="80"/>
      <c r="DCQ14" s="80"/>
      <c r="DCR14" s="80"/>
      <c r="DCS14" s="80"/>
      <c r="DCT14" s="80"/>
      <c r="DCU14" s="80"/>
      <c r="DCV14" s="80"/>
      <c r="DCW14" s="80"/>
      <c r="DCX14" s="80"/>
      <c r="DCY14" s="80"/>
      <c r="DCZ14" s="80"/>
      <c r="DDA14" s="80"/>
      <c r="DDB14" s="80"/>
      <c r="DDC14" s="80"/>
      <c r="DDD14" s="80"/>
      <c r="DDE14" s="80"/>
      <c r="DDF14" s="80"/>
      <c r="DDG14" s="80"/>
      <c r="DDH14" s="80"/>
      <c r="DDI14" s="80"/>
      <c r="DDJ14" s="80"/>
      <c r="DDK14" s="80"/>
      <c r="DDL14" s="80"/>
      <c r="DDM14" s="80"/>
      <c r="DDN14" s="80"/>
      <c r="DDO14" s="80"/>
      <c r="DDP14" s="80"/>
      <c r="DDQ14" s="80"/>
      <c r="DDR14" s="80"/>
      <c r="DDS14" s="80"/>
      <c r="DDT14" s="80"/>
      <c r="DDU14" s="80"/>
      <c r="DDV14" s="80"/>
      <c r="DDW14" s="80"/>
      <c r="DDX14" s="80"/>
      <c r="DDY14" s="80"/>
      <c r="DDZ14" s="80"/>
      <c r="DEA14" s="80"/>
      <c r="DEB14" s="80"/>
      <c r="DEC14" s="80"/>
      <c r="DED14" s="80"/>
      <c r="DEE14" s="80"/>
      <c r="DEF14" s="80"/>
      <c r="DEG14" s="80"/>
      <c r="DEH14" s="80"/>
      <c r="DEI14" s="80"/>
      <c r="DEJ14" s="80"/>
      <c r="DEK14" s="80"/>
      <c r="DEL14" s="80"/>
      <c r="DEM14" s="80"/>
      <c r="DEN14" s="80"/>
      <c r="DEO14" s="80"/>
      <c r="DEP14" s="80"/>
      <c r="DEQ14" s="80"/>
      <c r="DER14" s="80"/>
      <c r="DES14" s="80"/>
      <c r="DET14" s="80"/>
      <c r="DEU14" s="80"/>
      <c r="DEV14" s="80"/>
      <c r="DEW14" s="80"/>
      <c r="DEX14" s="80"/>
      <c r="DEY14" s="80"/>
      <c r="DEZ14" s="80"/>
      <c r="DFA14" s="80"/>
      <c r="DFB14" s="80"/>
      <c r="DFC14" s="80"/>
      <c r="DFD14" s="80"/>
      <c r="DFE14" s="80"/>
      <c r="DFF14" s="80"/>
      <c r="DFG14" s="80"/>
      <c r="DFH14" s="80"/>
      <c r="DFI14" s="80"/>
      <c r="DFJ14" s="80"/>
      <c r="DFK14" s="80"/>
      <c r="DFL14" s="80"/>
      <c r="DFM14" s="80"/>
      <c r="DFN14" s="80"/>
      <c r="DFO14" s="80"/>
      <c r="DFP14" s="80"/>
      <c r="DFQ14" s="80"/>
      <c r="DFR14" s="80"/>
      <c r="DFS14" s="80"/>
      <c r="DFT14" s="80"/>
      <c r="DFU14" s="80"/>
      <c r="DFV14" s="80"/>
      <c r="DFW14" s="80"/>
      <c r="DFX14" s="80"/>
      <c r="DFY14" s="80"/>
      <c r="DFZ14" s="80"/>
      <c r="DGA14" s="80"/>
      <c r="DGB14" s="80"/>
      <c r="DGC14" s="80"/>
      <c r="DGD14" s="80"/>
      <c r="DGE14" s="80"/>
      <c r="DGF14" s="80"/>
      <c r="DGG14" s="80"/>
      <c r="DGH14" s="80"/>
      <c r="DGI14" s="80"/>
      <c r="DGJ14" s="80"/>
      <c r="DGK14" s="80"/>
      <c r="DGL14" s="80"/>
      <c r="DGM14" s="80"/>
      <c r="DGN14" s="80"/>
      <c r="DGO14" s="80"/>
      <c r="DGP14" s="80"/>
      <c r="DGQ14" s="80"/>
      <c r="DGR14" s="80"/>
      <c r="DGS14" s="80"/>
      <c r="DGT14" s="80"/>
      <c r="DGU14" s="80"/>
      <c r="DGV14" s="80"/>
      <c r="DGW14" s="80"/>
      <c r="DGX14" s="80"/>
      <c r="DGY14" s="80"/>
      <c r="DGZ14" s="80"/>
      <c r="DHA14" s="80"/>
      <c r="DHB14" s="80"/>
      <c r="DHC14" s="80"/>
      <c r="DHD14" s="80"/>
      <c r="DHE14" s="80"/>
      <c r="DHF14" s="80"/>
      <c r="DHG14" s="80"/>
      <c r="DHH14" s="80"/>
      <c r="DHI14" s="80"/>
      <c r="DHJ14" s="80"/>
      <c r="DHK14" s="80"/>
      <c r="DHL14" s="80"/>
      <c r="DHM14" s="80"/>
      <c r="DHN14" s="80"/>
      <c r="DHO14" s="80"/>
      <c r="DHP14" s="80"/>
      <c r="DHQ14" s="80"/>
      <c r="DHR14" s="80"/>
      <c r="DHS14" s="80"/>
      <c r="DHT14" s="80"/>
      <c r="DHU14" s="80"/>
      <c r="DHV14" s="80"/>
      <c r="DHW14" s="80"/>
      <c r="DHX14" s="80"/>
      <c r="DHY14" s="80"/>
      <c r="DHZ14" s="80"/>
      <c r="DIA14" s="80"/>
      <c r="DIB14" s="80"/>
      <c r="DIC14" s="80"/>
      <c r="DID14" s="80"/>
      <c r="DIE14" s="80"/>
      <c r="DIF14" s="80"/>
      <c r="DIG14" s="80"/>
      <c r="DIH14" s="80"/>
      <c r="DII14" s="80"/>
      <c r="DIJ14" s="80"/>
      <c r="DIK14" s="80"/>
      <c r="DIL14" s="80"/>
      <c r="DIM14" s="80"/>
      <c r="DIN14" s="80"/>
      <c r="DIO14" s="80"/>
      <c r="DIP14" s="80"/>
      <c r="DIQ14" s="80"/>
      <c r="DIR14" s="80"/>
      <c r="DIS14" s="80"/>
      <c r="DIT14" s="80"/>
      <c r="DIU14" s="80"/>
      <c r="DIV14" s="80"/>
      <c r="DIW14" s="80"/>
      <c r="DIX14" s="80"/>
      <c r="DIY14" s="80"/>
      <c r="DIZ14" s="80"/>
      <c r="DJA14" s="80"/>
      <c r="DJB14" s="80"/>
      <c r="DJC14" s="80"/>
      <c r="DJD14" s="80"/>
      <c r="DJE14" s="80"/>
      <c r="DJF14" s="80"/>
      <c r="DJG14" s="80"/>
      <c r="DJH14" s="80"/>
      <c r="DJI14" s="80"/>
      <c r="DJJ14" s="80"/>
      <c r="DJK14" s="80"/>
      <c r="DJL14" s="80"/>
      <c r="DJM14" s="80"/>
      <c r="DJN14" s="80"/>
      <c r="DJO14" s="80"/>
      <c r="DJP14" s="80"/>
      <c r="DJQ14" s="80"/>
      <c r="DJR14" s="80"/>
      <c r="DJS14" s="80"/>
      <c r="DJT14" s="80"/>
      <c r="DJU14" s="80"/>
      <c r="DJV14" s="80"/>
      <c r="DJW14" s="80"/>
      <c r="DJX14" s="80"/>
      <c r="DJY14" s="80"/>
      <c r="DJZ14" s="80"/>
      <c r="DKA14" s="80"/>
      <c r="DKB14" s="80"/>
      <c r="DKC14" s="80"/>
      <c r="DKD14" s="80"/>
      <c r="DKE14" s="80"/>
      <c r="DKF14" s="80"/>
      <c r="DKG14" s="80"/>
      <c r="DKH14" s="80"/>
      <c r="DKI14" s="80"/>
      <c r="DKJ14" s="80"/>
      <c r="DKK14" s="80"/>
      <c r="DKL14" s="80"/>
      <c r="DKM14" s="80"/>
      <c r="DKN14" s="80"/>
      <c r="DKO14" s="80"/>
      <c r="DKP14" s="80"/>
      <c r="DKQ14" s="80"/>
      <c r="DKR14" s="80"/>
      <c r="DKS14" s="80"/>
      <c r="DKT14" s="80"/>
      <c r="DKU14" s="80"/>
      <c r="DKV14" s="80"/>
      <c r="DKW14" s="80"/>
      <c r="DKX14" s="80"/>
      <c r="DKY14" s="80"/>
      <c r="DKZ14" s="80"/>
      <c r="DLA14" s="80"/>
      <c r="DLB14" s="80"/>
      <c r="DLC14" s="80"/>
      <c r="DLD14" s="80"/>
      <c r="DLE14" s="80"/>
      <c r="DLF14" s="80"/>
      <c r="DLG14" s="80"/>
      <c r="DLH14" s="80"/>
      <c r="DLI14" s="80"/>
      <c r="DLJ14" s="80"/>
      <c r="DLK14" s="80"/>
      <c r="DLL14" s="80"/>
      <c r="DLM14" s="80"/>
      <c r="DLN14" s="80"/>
      <c r="DLO14" s="80"/>
      <c r="DLP14" s="80"/>
      <c r="DLQ14" s="80"/>
      <c r="DLR14" s="80"/>
      <c r="DLS14" s="80"/>
      <c r="DLT14" s="80"/>
      <c r="DLU14" s="80"/>
      <c r="DLV14" s="80"/>
      <c r="DLW14" s="80"/>
      <c r="DLX14" s="80"/>
      <c r="DLY14" s="80"/>
      <c r="DLZ14" s="80"/>
      <c r="DMA14" s="80"/>
      <c r="DMB14" s="80"/>
      <c r="DMC14" s="80"/>
      <c r="DMD14" s="80"/>
      <c r="DME14" s="80"/>
      <c r="DMF14" s="80"/>
      <c r="DMG14" s="80"/>
      <c r="DMH14" s="80"/>
      <c r="DMI14" s="80"/>
      <c r="DMJ14" s="80"/>
      <c r="DMK14" s="80"/>
      <c r="DML14" s="80"/>
      <c r="DMM14" s="80"/>
      <c r="DMN14" s="80"/>
      <c r="DMO14" s="80"/>
      <c r="DMP14" s="80"/>
      <c r="DMQ14" s="80"/>
      <c r="DMR14" s="80"/>
      <c r="DMS14" s="80"/>
      <c r="DMT14" s="80"/>
      <c r="DMU14" s="80"/>
      <c r="DMV14" s="80"/>
      <c r="DMW14" s="80"/>
      <c r="DMX14" s="80"/>
      <c r="DMY14" s="80"/>
      <c r="DMZ14" s="80"/>
      <c r="DNA14" s="80"/>
      <c r="DNB14" s="80"/>
      <c r="DNC14" s="80"/>
      <c r="DND14" s="80"/>
      <c r="DNE14" s="80"/>
      <c r="DNF14" s="80"/>
      <c r="DNG14" s="80"/>
      <c r="DNH14" s="80"/>
      <c r="DNI14" s="80"/>
      <c r="DNJ14" s="80"/>
      <c r="DNK14" s="80"/>
      <c r="DNL14" s="80"/>
      <c r="DNM14" s="80"/>
      <c r="DNN14" s="80"/>
      <c r="DNO14" s="80"/>
      <c r="DNP14" s="80"/>
      <c r="DNQ14" s="80"/>
      <c r="DNR14" s="80"/>
      <c r="DNS14" s="80"/>
      <c r="DNT14" s="80"/>
      <c r="DNU14" s="80"/>
      <c r="DNV14" s="80"/>
      <c r="DNW14" s="80"/>
      <c r="DNX14" s="80"/>
      <c r="DNY14" s="80"/>
      <c r="DNZ14" s="80"/>
      <c r="DOA14" s="80"/>
      <c r="DOB14" s="80"/>
      <c r="DOC14" s="80"/>
      <c r="DOD14" s="80"/>
      <c r="DOE14" s="80"/>
      <c r="DOF14" s="80"/>
      <c r="DOG14" s="80"/>
      <c r="DOH14" s="80"/>
      <c r="DOI14" s="80"/>
      <c r="DOJ14" s="80"/>
      <c r="DOK14" s="80"/>
      <c r="DOL14" s="80"/>
      <c r="DOM14" s="80"/>
      <c r="DON14" s="80"/>
      <c r="DOO14" s="80"/>
      <c r="DOP14" s="80"/>
      <c r="DOQ14" s="80"/>
      <c r="DOR14" s="80"/>
      <c r="DOS14" s="80"/>
      <c r="DOT14" s="80"/>
      <c r="DOU14" s="80"/>
      <c r="DOV14" s="80"/>
      <c r="DOW14" s="80"/>
      <c r="DOX14" s="80"/>
      <c r="DOY14" s="80"/>
      <c r="DOZ14" s="80"/>
      <c r="DPA14" s="80"/>
      <c r="DPB14" s="80"/>
      <c r="DPC14" s="80"/>
      <c r="DPD14" s="80"/>
      <c r="DPE14" s="80"/>
      <c r="DPF14" s="80"/>
      <c r="DPG14" s="80"/>
      <c r="DPH14" s="80"/>
      <c r="DPI14" s="80"/>
      <c r="DPJ14" s="80"/>
      <c r="DPK14" s="80"/>
      <c r="DPL14" s="80"/>
      <c r="DPM14" s="80"/>
      <c r="DPN14" s="80"/>
      <c r="DPO14" s="80"/>
      <c r="DPP14" s="80"/>
      <c r="DPQ14" s="80"/>
      <c r="DPR14" s="80"/>
      <c r="DPS14" s="80"/>
      <c r="DPT14" s="80"/>
      <c r="DPU14" s="80"/>
      <c r="DPV14" s="80"/>
      <c r="DPW14" s="80"/>
      <c r="DPX14" s="80"/>
      <c r="DPY14" s="80"/>
      <c r="DPZ14" s="80"/>
      <c r="DQA14" s="80"/>
      <c r="DQB14" s="80"/>
      <c r="DQC14" s="80"/>
      <c r="DQD14" s="80"/>
      <c r="DQE14" s="80"/>
      <c r="DQF14" s="80"/>
      <c r="DQG14" s="80"/>
      <c r="DQH14" s="80"/>
      <c r="DQI14" s="80"/>
      <c r="DQJ14" s="80"/>
      <c r="DQK14" s="80"/>
      <c r="DQL14" s="80"/>
      <c r="DQM14" s="80"/>
      <c r="DQN14" s="80"/>
      <c r="DQO14" s="80"/>
      <c r="DQP14" s="80"/>
      <c r="DQQ14" s="80"/>
      <c r="DQR14" s="80"/>
      <c r="DQS14" s="80"/>
      <c r="DQT14" s="80"/>
      <c r="DQU14" s="80"/>
      <c r="DQV14" s="80"/>
      <c r="DQW14" s="80"/>
      <c r="DQX14" s="80"/>
      <c r="DQY14" s="80"/>
      <c r="DQZ14" s="80"/>
      <c r="DRA14" s="80"/>
      <c r="DRB14" s="80"/>
      <c r="DRC14" s="80"/>
      <c r="DRD14" s="80"/>
      <c r="DRE14" s="80"/>
      <c r="DRF14" s="80"/>
      <c r="DRG14" s="80"/>
      <c r="DRH14" s="80"/>
      <c r="DRI14" s="80"/>
      <c r="DRJ14" s="80"/>
      <c r="DRK14" s="80"/>
      <c r="DRL14" s="80"/>
      <c r="DRM14" s="80"/>
      <c r="DRN14" s="80"/>
      <c r="DRO14" s="80"/>
      <c r="DRP14" s="80"/>
      <c r="DRQ14" s="80"/>
      <c r="DRR14" s="80"/>
      <c r="DRS14" s="80"/>
      <c r="DRT14" s="80"/>
      <c r="DRU14" s="80"/>
      <c r="DRV14" s="80"/>
      <c r="DRW14" s="80"/>
      <c r="DRX14" s="80"/>
      <c r="DRY14" s="80"/>
      <c r="DRZ14" s="80"/>
      <c r="DSA14" s="80"/>
      <c r="DSB14" s="80"/>
      <c r="DSC14" s="80"/>
      <c r="DSD14" s="80"/>
      <c r="DSE14" s="80"/>
      <c r="DSF14" s="80"/>
      <c r="DSG14" s="80"/>
      <c r="DSH14" s="80"/>
      <c r="DSI14" s="80"/>
      <c r="DSJ14" s="80"/>
      <c r="DSK14" s="80"/>
      <c r="DSL14" s="80"/>
      <c r="DSM14" s="80"/>
      <c r="DSN14" s="80"/>
      <c r="DSO14" s="80"/>
      <c r="DSP14" s="80"/>
      <c r="DSQ14" s="80"/>
      <c r="DSR14" s="80"/>
      <c r="DSS14" s="80"/>
      <c r="DST14" s="80"/>
      <c r="DSU14" s="80"/>
      <c r="DSV14" s="80"/>
      <c r="DSW14" s="80"/>
      <c r="DSX14" s="80"/>
      <c r="DSY14" s="80"/>
      <c r="DSZ14" s="80"/>
      <c r="DTA14" s="80"/>
      <c r="DTB14" s="80"/>
      <c r="DTC14" s="80"/>
      <c r="DTD14" s="80"/>
      <c r="DTE14" s="80"/>
      <c r="DTF14" s="80"/>
      <c r="DTG14" s="80"/>
      <c r="DTH14" s="80"/>
      <c r="DTI14" s="80"/>
      <c r="DTJ14" s="80"/>
      <c r="DTK14" s="80"/>
      <c r="DTL14" s="80"/>
      <c r="DTM14" s="80"/>
      <c r="DTN14" s="80"/>
      <c r="DTO14" s="80"/>
      <c r="DTP14" s="80"/>
      <c r="DTQ14" s="80"/>
      <c r="DTR14" s="80"/>
      <c r="DTS14" s="80"/>
      <c r="DTT14" s="80"/>
      <c r="DTU14" s="80"/>
      <c r="DTV14" s="80"/>
      <c r="DTW14" s="80"/>
      <c r="DTX14" s="80"/>
      <c r="DTY14" s="80"/>
      <c r="DTZ14" s="80"/>
      <c r="DUA14" s="80"/>
      <c r="DUB14" s="80"/>
      <c r="DUC14" s="80"/>
      <c r="DUD14" s="80"/>
      <c r="DUE14" s="80"/>
      <c r="DUF14" s="80"/>
      <c r="DUG14" s="80"/>
      <c r="DUH14" s="80"/>
      <c r="DUI14" s="80"/>
      <c r="DUJ14" s="80"/>
      <c r="DUK14" s="80"/>
      <c r="DUL14" s="80"/>
      <c r="DUM14" s="80"/>
      <c r="DUN14" s="80"/>
      <c r="DUO14" s="80"/>
      <c r="DUP14" s="80"/>
      <c r="DUQ14" s="80"/>
      <c r="DUR14" s="80"/>
      <c r="DUS14" s="80"/>
      <c r="DUT14" s="80"/>
      <c r="DUU14" s="80"/>
      <c r="DUV14" s="80"/>
      <c r="DUW14" s="80"/>
      <c r="DUX14" s="80"/>
      <c r="DUY14" s="80"/>
      <c r="DUZ14" s="80"/>
      <c r="DVA14" s="80"/>
      <c r="DVB14" s="80"/>
      <c r="DVC14" s="80"/>
      <c r="DVD14" s="80"/>
      <c r="DVE14" s="80"/>
      <c r="DVF14" s="80"/>
      <c r="DVG14" s="80"/>
      <c r="DVH14" s="80"/>
      <c r="DVI14" s="80"/>
      <c r="DVJ14" s="80"/>
      <c r="DVK14" s="80"/>
      <c r="DVL14" s="80"/>
      <c r="DVM14" s="80"/>
      <c r="DVN14" s="80"/>
      <c r="DVO14" s="80"/>
      <c r="DVP14" s="80"/>
      <c r="DVQ14" s="80"/>
      <c r="DVR14" s="80"/>
      <c r="DVS14" s="80"/>
      <c r="DVT14" s="80"/>
      <c r="DVU14" s="80"/>
      <c r="DVV14" s="80"/>
      <c r="DVW14" s="80"/>
      <c r="DVX14" s="80"/>
      <c r="DVY14" s="80"/>
      <c r="DVZ14" s="80"/>
      <c r="DWA14" s="80"/>
      <c r="DWB14" s="80"/>
      <c r="DWC14" s="80"/>
      <c r="DWD14" s="80"/>
      <c r="DWE14" s="80"/>
      <c r="DWF14" s="80"/>
      <c r="DWG14" s="80"/>
      <c r="DWH14" s="80"/>
      <c r="DWI14" s="80"/>
      <c r="DWJ14" s="80"/>
      <c r="DWK14" s="80"/>
      <c r="DWL14" s="80"/>
      <c r="DWM14" s="80"/>
      <c r="DWN14" s="80"/>
      <c r="DWO14" s="80"/>
      <c r="DWP14" s="80"/>
      <c r="DWQ14" s="80"/>
      <c r="DWR14" s="80"/>
      <c r="DWS14" s="80"/>
      <c r="DWT14" s="80"/>
      <c r="DWU14" s="80"/>
      <c r="DWV14" s="80"/>
      <c r="DWW14" s="80"/>
      <c r="DWX14" s="80"/>
      <c r="DWY14" s="80"/>
      <c r="DWZ14" s="80"/>
      <c r="DXA14" s="80"/>
      <c r="DXB14" s="80"/>
      <c r="DXC14" s="80"/>
      <c r="DXD14" s="80"/>
      <c r="DXE14" s="80"/>
      <c r="DXF14" s="80"/>
      <c r="DXG14" s="80"/>
      <c r="DXH14" s="80"/>
      <c r="DXI14" s="80"/>
      <c r="DXJ14" s="80"/>
      <c r="DXK14" s="80"/>
      <c r="DXL14" s="80"/>
      <c r="DXM14" s="80"/>
      <c r="DXN14" s="80"/>
      <c r="DXO14" s="80"/>
      <c r="DXP14" s="80"/>
      <c r="DXQ14" s="80"/>
      <c r="DXR14" s="80"/>
      <c r="DXS14" s="80"/>
      <c r="DXT14" s="80"/>
      <c r="DXU14" s="80"/>
      <c r="DXV14" s="80"/>
      <c r="DXW14" s="80"/>
      <c r="DXX14" s="80"/>
      <c r="DXY14" s="80"/>
      <c r="DXZ14" s="80"/>
      <c r="DYA14" s="80"/>
      <c r="DYB14" s="80"/>
      <c r="DYC14" s="80"/>
      <c r="DYD14" s="80"/>
      <c r="DYE14" s="80"/>
      <c r="DYF14" s="80"/>
      <c r="DYG14" s="80"/>
      <c r="DYH14" s="80"/>
      <c r="DYI14" s="80"/>
      <c r="DYJ14" s="80"/>
      <c r="DYK14" s="80"/>
      <c r="DYL14" s="80"/>
      <c r="DYM14" s="80"/>
      <c r="DYN14" s="80"/>
      <c r="DYO14" s="80"/>
      <c r="DYP14" s="80"/>
      <c r="DYQ14" s="80"/>
      <c r="DYR14" s="80"/>
      <c r="DYS14" s="80"/>
      <c r="DYT14" s="80"/>
      <c r="DYU14" s="80"/>
      <c r="DYV14" s="80"/>
      <c r="DYW14" s="80"/>
      <c r="DYX14" s="80"/>
      <c r="DYY14" s="80"/>
      <c r="DYZ14" s="80"/>
      <c r="DZA14" s="80"/>
      <c r="DZB14" s="80"/>
      <c r="DZC14" s="80"/>
      <c r="DZD14" s="80"/>
      <c r="DZE14" s="80"/>
      <c r="DZF14" s="80"/>
      <c r="DZG14" s="80"/>
      <c r="DZH14" s="80"/>
      <c r="DZI14" s="80"/>
      <c r="DZJ14" s="80"/>
      <c r="DZK14" s="80"/>
      <c r="DZL14" s="80"/>
      <c r="DZM14" s="80"/>
      <c r="DZN14" s="80"/>
      <c r="DZO14" s="80"/>
      <c r="DZP14" s="80"/>
      <c r="DZQ14" s="80"/>
      <c r="DZR14" s="80"/>
      <c r="DZS14" s="80"/>
      <c r="DZT14" s="80"/>
      <c r="DZU14" s="80"/>
      <c r="DZV14" s="80"/>
      <c r="DZW14" s="80"/>
      <c r="DZX14" s="80"/>
      <c r="DZY14" s="80"/>
      <c r="DZZ14" s="80"/>
      <c r="EAA14" s="80"/>
      <c r="EAB14" s="80"/>
      <c r="EAC14" s="80"/>
      <c r="EAD14" s="80"/>
      <c r="EAE14" s="80"/>
      <c r="EAF14" s="80"/>
      <c r="EAG14" s="80"/>
      <c r="EAH14" s="80"/>
      <c r="EAI14" s="80"/>
      <c r="EAJ14" s="80"/>
      <c r="EAK14" s="80"/>
      <c r="EAL14" s="80"/>
      <c r="EAM14" s="80"/>
      <c r="EAN14" s="80"/>
      <c r="EAO14" s="80"/>
      <c r="EAP14" s="80"/>
      <c r="EAQ14" s="80"/>
      <c r="EAR14" s="80"/>
      <c r="EAS14" s="80"/>
      <c r="EAT14" s="80"/>
      <c r="EAU14" s="80"/>
      <c r="EAV14" s="80"/>
      <c r="EAW14" s="80"/>
      <c r="EAX14" s="80"/>
      <c r="EAY14" s="80"/>
      <c r="EAZ14" s="80"/>
      <c r="EBA14" s="80"/>
      <c r="EBB14" s="80"/>
      <c r="EBC14" s="80"/>
      <c r="EBD14" s="80"/>
      <c r="EBE14" s="80"/>
      <c r="EBF14" s="80"/>
      <c r="EBG14" s="80"/>
      <c r="EBH14" s="80"/>
      <c r="EBI14" s="80"/>
      <c r="EBJ14" s="80"/>
      <c r="EBK14" s="80"/>
      <c r="EBL14" s="80"/>
      <c r="EBM14" s="80"/>
      <c r="EBN14" s="80"/>
      <c r="EBO14" s="80"/>
      <c r="EBP14" s="80"/>
      <c r="EBQ14" s="80"/>
      <c r="EBR14" s="80"/>
      <c r="EBS14" s="80"/>
      <c r="EBT14" s="80"/>
      <c r="EBU14" s="80"/>
      <c r="EBV14" s="80"/>
      <c r="EBW14" s="80"/>
      <c r="EBX14" s="80"/>
      <c r="EBY14" s="80"/>
      <c r="EBZ14" s="80"/>
      <c r="ECA14" s="80"/>
      <c r="ECB14" s="80"/>
      <c r="ECC14" s="80"/>
      <c r="ECD14" s="80"/>
      <c r="ECE14" s="80"/>
      <c r="ECF14" s="80"/>
      <c r="ECG14" s="80"/>
      <c r="ECH14" s="80"/>
      <c r="ECI14" s="80"/>
      <c r="ECJ14" s="80"/>
      <c r="ECK14" s="80"/>
      <c r="ECL14" s="80"/>
      <c r="ECM14" s="80"/>
      <c r="ECN14" s="80"/>
      <c r="ECO14" s="80"/>
      <c r="ECP14" s="80"/>
      <c r="ECQ14" s="80"/>
      <c r="ECR14" s="80"/>
      <c r="ECS14" s="80"/>
      <c r="ECT14" s="80"/>
      <c r="ECU14" s="80"/>
      <c r="ECV14" s="80"/>
      <c r="ECW14" s="80"/>
      <c r="ECX14" s="80"/>
      <c r="ECY14" s="80"/>
      <c r="ECZ14" s="80"/>
      <c r="EDA14" s="80"/>
      <c r="EDB14" s="80"/>
      <c r="EDC14" s="80"/>
      <c r="EDD14" s="80"/>
      <c r="EDE14" s="80"/>
      <c r="EDF14" s="80"/>
      <c r="EDG14" s="80"/>
      <c r="EDH14" s="80"/>
      <c r="EDI14" s="80"/>
      <c r="EDJ14" s="80"/>
      <c r="EDK14" s="80"/>
      <c r="EDL14" s="80"/>
      <c r="EDM14" s="80"/>
      <c r="EDN14" s="80"/>
      <c r="EDO14" s="80"/>
      <c r="EDP14" s="80"/>
      <c r="EDQ14" s="80"/>
      <c r="EDR14" s="80"/>
      <c r="EDS14" s="80"/>
      <c r="EDT14" s="80"/>
      <c r="EDU14" s="80"/>
      <c r="EDV14" s="80"/>
      <c r="EDW14" s="80"/>
      <c r="EDX14" s="80"/>
      <c r="EDY14" s="80"/>
      <c r="EDZ14" s="80"/>
      <c r="EEA14" s="80"/>
      <c r="EEB14" s="80"/>
      <c r="EEC14" s="80"/>
      <c r="EED14" s="80"/>
      <c r="EEE14" s="80"/>
      <c r="EEF14" s="80"/>
      <c r="EEG14" s="80"/>
      <c r="EEH14" s="80"/>
      <c r="EEI14" s="80"/>
      <c r="EEJ14" s="80"/>
      <c r="EEK14" s="80"/>
      <c r="EEL14" s="80"/>
      <c r="EEM14" s="80"/>
      <c r="EEN14" s="80"/>
      <c r="EEO14" s="80"/>
      <c r="EEP14" s="80"/>
      <c r="EEQ14" s="80"/>
      <c r="EER14" s="80"/>
      <c r="EES14" s="80"/>
      <c r="EET14" s="80"/>
      <c r="EEU14" s="80"/>
      <c r="EEV14" s="80"/>
      <c r="EEW14" s="80"/>
      <c r="EEX14" s="80"/>
      <c r="EEY14" s="80"/>
      <c r="EEZ14" s="80"/>
      <c r="EFA14" s="80"/>
      <c r="EFB14" s="80"/>
      <c r="EFC14" s="80"/>
      <c r="EFD14" s="80"/>
      <c r="EFE14" s="80"/>
      <c r="EFF14" s="80"/>
      <c r="EFG14" s="80"/>
      <c r="EFH14" s="80"/>
      <c r="EFI14" s="80"/>
      <c r="EFJ14" s="80"/>
      <c r="EFK14" s="80"/>
      <c r="EFL14" s="80"/>
      <c r="EFM14" s="80"/>
      <c r="EFN14" s="80"/>
      <c r="EFO14" s="80"/>
      <c r="EFP14" s="80"/>
      <c r="EFQ14" s="80"/>
      <c r="EFR14" s="80"/>
      <c r="EFS14" s="80"/>
      <c r="EFT14" s="80"/>
      <c r="EFU14" s="80"/>
      <c r="EFV14" s="80"/>
      <c r="EFW14" s="80"/>
      <c r="EFX14" s="80"/>
      <c r="EFY14" s="80"/>
      <c r="EFZ14" s="80"/>
      <c r="EGA14" s="80"/>
      <c r="EGB14" s="80"/>
      <c r="EGC14" s="80"/>
      <c r="EGD14" s="80"/>
      <c r="EGE14" s="80"/>
      <c r="EGF14" s="80"/>
      <c r="EGG14" s="80"/>
      <c r="EGH14" s="80"/>
      <c r="EGI14" s="80"/>
      <c r="EGJ14" s="80"/>
      <c r="EGK14" s="80"/>
      <c r="EGL14" s="80"/>
      <c r="EGM14" s="80"/>
      <c r="EGN14" s="80"/>
      <c r="EGO14" s="80"/>
      <c r="EGP14" s="80"/>
      <c r="EGQ14" s="80"/>
      <c r="EGR14" s="80"/>
      <c r="EGS14" s="80"/>
      <c r="EGT14" s="80"/>
      <c r="EGU14" s="80"/>
      <c r="EGV14" s="80"/>
      <c r="EGW14" s="80"/>
      <c r="EGX14" s="80"/>
      <c r="EGY14" s="80"/>
      <c r="EGZ14" s="80"/>
      <c r="EHA14" s="80"/>
      <c r="EHB14" s="80"/>
      <c r="EHC14" s="80"/>
      <c r="EHD14" s="80"/>
      <c r="EHE14" s="80"/>
      <c r="EHF14" s="80"/>
      <c r="EHG14" s="80"/>
      <c r="EHH14" s="80"/>
      <c r="EHI14" s="80"/>
      <c r="EHJ14" s="80"/>
      <c r="EHK14" s="80"/>
      <c r="EHL14" s="80"/>
      <c r="EHM14" s="80"/>
      <c r="EHN14" s="80"/>
      <c r="EHO14" s="80"/>
      <c r="EHP14" s="80"/>
      <c r="EHQ14" s="80"/>
      <c r="EHR14" s="80"/>
      <c r="EHS14" s="80"/>
      <c r="EHT14" s="80"/>
      <c r="EHU14" s="80"/>
      <c r="EHV14" s="80"/>
      <c r="EHW14" s="80"/>
      <c r="EHX14" s="80"/>
      <c r="EHY14" s="80"/>
      <c r="EHZ14" s="80"/>
      <c r="EIA14" s="80"/>
      <c r="EIB14" s="80"/>
      <c r="EIC14" s="80"/>
      <c r="EID14" s="80"/>
      <c r="EIE14" s="80"/>
      <c r="EIF14" s="80"/>
      <c r="EIG14" s="80"/>
      <c r="EIH14" s="80"/>
      <c r="EII14" s="80"/>
      <c r="EIJ14" s="80"/>
      <c r="EIK14" s="80"/>
      <c r="EIL14" s="80"/>
      <c r="EIM14" s="80"/>
      <c r="EIN14" s="80"/>
      <c r="EIO14" s="80"/>
      <c r="EIP14" s="80"/>
      <c r="EIQ14" s="80"/>
      <c r="EIR14" s="80"/>
      <c r="EIS14" s="80"/>
      <c r="EIT14" s="80"/>
      <c r="EIU14" s="80"/>
      <c r="EIV14" s="80"/>
      <c r="EIW14" s="80"/>
      <c r="EIX14" s="80"/>
      <c r="EIY14" s="80"/>
      <c r="EIZ14" s="80"/>
      <c r="EJA14" s="80"/>
      <c r="EJB14" s="80"/>
      <c r="EJC14" s="80"/>
      <c r="EJD14" s="80"/>
      <c r="EJE14" s="80"/>
      <c r="EJF14" s="80"/>
      <c r="EJG14" s="80"/>
      <c r="EJH14" s="80"/>
      <c r="EJI14" s="80"/>
      <c r="EJJ14" s="80"/>
      <c r="EJK14" s="80"/>
      <c r="EJL14" s="80"/>
      <c r="EJM14" s="80"/>
      <c r="EJN14" s="80"/>
      <c r="EJO14" s="80"/>
      <c r="EJP14" s="80"/>
      <c r="EJQ14" s="80"/>
      <c r="EJR14" s="80"/>
      <c r="EJS14" s="80"/>
      <c r="EJT14" s="80"/>
      <c r="EJU14" s="80"/>
      <c r="EJV14" s="80"/>
      <c r="EJW14" s="80"/>
      <c r="EJX14" s="80"/>
      <c r="EJY14" s="80"/>
      <c r="EJZ14" s="80"/>
      <c r="EKA14" s="80"/>
      <c r="EKB14" s="80"/>
      <c r="EKC14" s="80"/>
      <c r="EKD14" s="80"/>
      <c r="EKE14" s="80"/>
      <c r="EKF14" s="80"/>
      <c r="EKG14" s="80"/>
      <c r="EKH14" s="80"/>
      <c r="EKI14" s="80"/>
      <c r="EKJ14" s="80"/>
      <c r="EKK14" s="80"/>
      <c r="EKL14" s="80"/>
      <c r="EKM14" s="80"/>
      <c r="EKN14" s="80"/>
      <c r="EKO14" s="80"/>
      <c r="EKP14" s="80"/>
      <c r="EKQ14" s="80"/>
      <c r="EKR14" s="80"/>
      <c r="EKS14" s="80"/>
      <c r="EKT14" s="80"/>
      <c r="EKU14" s="80"/>
      <c r="EKV14" s="80"/>
      <c r="EKW14" s="80"/>
      <c r="EKX14" s="80"/>
      <c r="EKY14" s="80"/>
      <c r="EKZ14" s="80"/>
      <c r="ELA14" s="80"/>
      <c r="ELB14" s="80"/>
      <c r="ELC14" s="80"/>
      <c r="ELD14" s="80"/>
      <c r="ELE14" s="80"/>
      <c r="ELF14" s="80"/>
      <c r="ELG14" s="80"/>
      <c r="ELH14" s="80"/>
      <c r="ELI14" s="80"/>
      <c r="ELJ14" s="80"/>
      <c r="ELK14" s="80"/>
      <c r="ELL14" s="80"/>
      <c r="ELM14" s="80"/>
      <c r="ELN14" s="80"/>
      <c r="ELO14" s="80"/>
      <c r="ELP14" s="80"/>
      <c r="ELQ14" s="80"/>
      <c r="ELR14" s="80"/>
      <c r="ELS14" s="80"/>
      <c r="ELT14" s="80"/>
      <c r="ELU14" s="80"/>
      <c r="ELV14" s="80"/>
      <c r="ELW14" s="80"/>
      <c r="ELX14" s="80"/>
      <c r="ELY14" s="80"/>
      <c r="ELZ14" s="80"/>
      <c r="EMA14" s="80"/>
      <c r="EMB14" s="80"/>
      <c r="EMC14" s="80"/>
      <c r="EMD14" s="80"/>
      <c r="EME14" s="80"/>
      <c r="EMF14" s="80"/>
      <c r="EMG14" s="80"/>
      <c r="EMH14" s="80"/>
      <c r="EMI14" s="80"/>
      <c r="EMJ14" s="80"/>
      <c r="EMK14" s="80"/>
      <c r="EML14" s="80"/>
      <c r="EMM14" s="80"/>
      <c r="EMN14" s="80"/>
      <c r="EMO14" s="80"/>
      <c r="EMP14" s="80"/>
      <c r="EMQ14" s="80"/>
      <c r="EMR14" s="80"/>
      <c r="EMS14" s="80"/>
      <c r="EMT14" s="80"/>
      <c r="EMU14" s="80"/>
      <c r="EMV14" s="80"/>
      <c r="EMW14" s="80"/>
      <c r="EMX14" s="80"/>
      <c r="EMY14" s="80"/>
      <c r="EMZ14" s="80"/>
      <c r="ENA14" s="80"/>
      <c r="ENB14" s="80"/>
      <c r="ENC14" s="80"/>
      <c r="END14" s="80"/>
      <c r="ENE14" s="80"/>
      <c r="ENF14" s="80"/>
      <c r="ENG14" s="80"/>
      <c r="ENH14" s="80"/>
      <c r="ENI14" s="80"/>
      <c r="ENJ14" s="80"/>
      <c r="ENK14" s="80"/>
      <c r="ENL14" s="80"/>
      <c r="ENM14" s="80"/>
      <c r="ENN14" s="80"/>
      <c r="ENO14" s="80"/>
      <c r="ENP14" s="80"/>
      <c r="ENQ14" s="80"/>
      <c r="ENR14" s="80"/>
      <c r="ENS14" s="80"/>
      <c r="ENT14" s="80"/>
      <c r="ENU14" s="80"/>
      <c r="ENV14" s="80"/>
      <c r="ENW14" s="80"/>
      <c r="ENX14" s="80"/>
      <c r="ENY14" s="80"/>
      <c r="ENZ14" s="80"/>
      <c r="EOA14" s="80"/>
      <c r="EOB14" s="80"/>
      <c r="EOC14" s="80"/>
      <c r="EOD14" s="80"/>
      <c r="EOE14" s="80"/>
      <c r="EOF14" s="80"/>
      <c r="EOG14" s="80"/>
      <c r="EOH14" s="80"/>
      <c r="EOI14" s="80"/>
      <c r="EOJ14" s="80"/>
      <c r="EOK14" s="80"/>
      <c r="EOL14" s="80"/>
      <c r="EOM14" s="80"/>
      <c r="EON14" s="80"/>
      <c r="EOO14" s="80"/>
      <c r="EOP14" s="80"/>
      <c r="EOQ14" s="80"/>
      <c r="EOR14" s="80"/>
      <c r="EOS14" s="80"/>
      <c r="EOT14" s="80"/>
      <c r="EOU14" s="80"/>
      <c r="EOV14" s="80"/>
      <c r="EOW14" s="80"/>
      <c r="EOX14" s="80"/>
      <c r="EOY14" s="80"/>
      <c r="EOZ14" s="80"/>
      <c r="EPA14" s="80"/>
      <c r="EPB14" s="80"/>
      <c r="EPC14" s="80"/>
      <c r="EPD14" s="80"/>
      <c r="EPE14" s="80"/>
      <c r="EPF14" s="80"/>
      <c r="EPG14" s="80"/>
      <c r="EPH14" s="80"/>
      <c r="EPI14" s="80"/>
      <c r="EPJ14" s="80"/>
      <c r="EPK14" s="80"/>
      <c r="EPL14" s="80"/>
      <c r="EPM14" s="80"/>
      <c r="EPN14" s="80"/>
      <c r="EPO14" s="80"/>
      <c r="EPP14" s="80"/>
      <c r="EPQ14" s="80"/>
      <c r="EPR14" s="80"/>
      <c r="EPS14" s="80"/>
      <c r="EPT14" s="80"/>
      <c r="EPU14" s="80"/>
      <c r="EPV14" s="80"/>
      <c r="EPW14" s="80"/>
      <c r="EPX14" s="80"/>
      <c r="EPY14" s="80"/>
      <c r="EPZ14" s="80"/>
      <c r="EQA14" s="80"/>
      <c r="EQB14" s="80"/>
      <c r="EQC14" s="80"/>
      <c r="EQD14" s="80"/>
      <c r="EQE14" s="80"/>
      <c r="EQF14" s="80"/>
      <c r="EQG14" s="80"/>
      <c r="EQH14" s="80"/>
      <c r="EQI14" s="80"/>
      <c r="EQJ14" s="80"/>
      <c r="EQK14" s="80"/>
      <c r="EQL14" s="80"/>
      <c r="EQM14" s="80"/>
      <c r="EQN14" s="80"/>
      <c r="EQO14" s="80"/>
      <c r="EQP14" s="80"/>
      <c r="EQQ14" s="80"/>
      <c r="EQR14" s="80"/>
      <c r="EQS14" s="80"/>
      <c r="EQT14" s="80"/>
      <c r="EQU14" s="80"/>
      <c r="EQV14" s="80"/>
      <c r="EQW14" s="80"/>
      <c r="EQX14" s="80"/>
      <c r="EQY14" s="80"/>
      <c r="EQZ14" s="80"/>
      <c r="ERA14" s="80"/>
      <c r="ERB14" s="80"/>
      <c r="ERC14" s="80"/>
      <c r="ERD14" s="80"/>
      <c r="ERE14" s="80"/>
      <c r="ERF14" s="80"/>
      <c r="ERG14" s="80"/>
      <c r="ERH14" s="80"/>
      <c r="ERI14" s="80"/>
      <c r="ERJ14" s="80"/>
      <c r="ERK14" s="80"/>
      <c r="ERL14" s="80"/>
      <c r="ERM14" s="80"/>
      <c r="ERN14" s="80"/>
      <c r="ERO14" s="80"/>
      <c r="ERP14" s="80"/>
      <c r="ERQ14" s="80"/>
      <c r="ERR14" s="80"/>
      <c r="ERS14" s="80"/>
      <c r="ERT14" s="80"/>
      <c r="ERU14" s="80"/>
      <c r="ERV14" s="80"/>
      <c r="ERW14" s="80"/>
      <c r="ERX14" s="80"/>
      <c r="ERY14" s="80"/>
      <c r="ERZ14" s="80"/>
      <c r="ESA14" s="80"/>
      <c r="ESB14" s="80"/>
      <c r="ESC14" s="80"/>
      <c r="ESD14" s="80"/>
      <c r="ESE14" s="80"/>
      <c r="ESF14" s="80"/>
      <c r="ESG14" s="80"/>
      <c r="ESH14" s="80"/>
      <c r="ESI14" s="80"/>
      <c r="ESJ14" s="80"/>
      <c r="ESK14" s="80"/>
      <c r="ESL14" s="80"/>
      <c r="ESM14" s="80"/>
      <c r="ESN14" s="80"/>
      <c r="ESO14" s="80"/>
      <c r="ESP14" s="80"/>
      <c r="ESQ14" s="80"/>
      <c r="ESR14" s="80"/>
      <c r="ESS14" s="80"/>
      <c r="EST14" s="80"/>
      <c r="ESU14" s="80"/>
      <c r="ESV14" s="80"/>
      <c r="ESW14" s="80"/>
      <c r="ESX14" s="80"/>
      <c r="ESY14" s="80"/>
      <c r="ESZ14" s="80"/>
      <c r="ETA14" s="80"/>
      <c r="ETB14" s="80"/>
      <c r="ETC14" s="80"/>
      <c r="ETD14" s="80"/>
      <c r="ETE14" s="80"/>
      <c r="ETF14" s="80"/>
      <c r="ETG14" s="80"/>
      <c r="ETH14" s="80"/>
      <c r="ETI14" s="80"/>
      <c r="ETJ14" s="80"/>
      <c r="ETK14" s="80"/>
      <c r="ETL14" s="80"/>
      <c r="ETM14" s="80"/>
      <c r="ETN14" s="80"/>
      <c r="ETO14" s="80"/>
      <c r="ETP14" s="80"/>
      <c r="ETQ14" s="80"/>
      <c r="ETR14" s="80"/>
      <c r="ETS14" s="80"/>
      <c r="ETT14" s="80"/>
      <c r="ETU14" s="80"/>
      <c r="ETV14" s="80"/>
      <c r="ETW14" s="80"/>
      <c r="ETX14" s="80"/>
      <c r="ETY14" s="80"/>
      <c r="ETZ14" s="80"/>
      <c r="EUA14" s="80"/>
      <c r="EUB14" s="80"/>
      <c r="EUC14" s="80"/>
      <c r="EUD14" s="80"/>
      <c r="EUE14" s="80"/>
      <c r="EUF14" s="80"/>
      <c r="EUG14" s="80"/>
      <c r="EUH14" s="80"/>
      <c r="EUI14" s="80"/>
      <c r="EUJ14" s="80"/>
      <c r="EUK14" s="80"/>
      <c r="EUL14" s="80"/>
      <c r="EUM14" s="80"/>
      <c r="EUN14" s="80"/>
      <c r="EUO14" s="80"/>
      <c r="EUP14" s="80"/>
      <c r="EUQ14" s="80"/>
      <c r="EUR14" s="80"/>
      <c r="EUS14" s="80"/>
      <c r="EUT14" s="80"/>
      <c r="EUU14" s="80"/>
      <c r="EUV14" s="80"/>
      <c r="EUW14" s="80"/>
      <c r="EUX14" s="80"/>
      <c r="EUY14" s="80"/>
      <c r="EUZ14" s="80"/>
      <c r="EVA14" s="80"/>
      <c r="EVB14" s="80"/>
      <c r="EVC14" s="80"/>
      <c r="EVD14" s="80"/>
      <c r="EVE14" s="80"/>
      <c r="EVF14" s="80"/>
      <c r="EVG14" s="80"/>
      <c r="EVH14" s="80"/>
      <c r="EVI14" s="80"/>
      <c r="EVJ14" s="80"/>
      <c r="EVK14" s="80"/>
      <c r="EVL14" s="80"/>
      <c r="EVM14" s="80"/>
      <c r="EVN14" s="80"/>
      <c r="EVO14" s="80"/>
      <c r="EVP14" s="80"/>
      <c r="EVQ14" s="80"/>
      <c r="EVR14" s="80"/>
      <c r="EVS14" s="80"/>
      <c r="EVT14" s="80"/>
      <c r="EVU14" s="80"/>
      <c r="EVV14" s="80"/>
      <c r="EVW14" s="80"/>
      <c r="EVX14" s="80"/>
      <c r="EVY14" s="80"/>
      <c r="EVZ14" s="80"/>
      <c r="EWA14" s="80"/>
      <c r="EWB14" s="80"/>
      <c r="EWC14" s="80"/>
      <c r="EWD14" s="80"/>
      <c r="EWE14" s="80"/>
      <c r="EWF14" s="80"/>
      <c r="EWG14" s="80"/>
      <c r="EWH14" s="80"/>
      <c r="EWI14" s="80"/>
      <c r="EWJ14" s="80"/>
      <c r="EWK14" s="80"/>
      <c r="EWL14" s="80"/>
      <c r="EWM14" s="80"/>
      <c r="EWN14" s="80"/>
      <c r="EWO14" s="80"/>
      <c r="EWP14" s="80"/>
      <c r="EWQ14" s="80"/>
      <c r="EWR14" s="80"/>
      <c r="EWS14" s="80"/>
      <c r="EWT14" s="80"/>
      <c r="EWU14" s="80"/>
      <c r="EWV14" s="80"/>
      <c r="EWW14" s="80"/>
      <c r="EWX14" s="80"/>
      <c r="EWY14" s="80"/>
      <c r="EWZ14" s="80"/>
      <c r="EXA14" s="80"/>
      <c r="EXB14" s="80"/>
      <c r="EXC14" s="80"/>
      <c r="EXD14" s="80"/>
      <c r="EXE14" s="80"/>
      <c r="EXF14" s="80"/>
      <c r="EXG14" s="80"/>
      <c r="EXH14" s="80"/>
      <c r="EXI14" s="80"/>
      <c r="EXJ14" s="80"/>
      <c r="EXK14" s="80"/>
      <c r="EXL14" s="80"/>
      <c r="EXM14" s="80"/>
      <c r="EXN14" s="80"/>
      <c r="EXO14" s="80"/>
      <c r="EXP14" s="80"/>
      <c r="EXQ14" s="80"/>
      <c r="EXR14" s="80"/>
      <c r="EXS14" s="80"/>
      <c r="EXT14" s="80"/>
      <c r="EXU14" s="80"/>
      <c r="EXV14" s="80"/>
      <c r="EXW14" s="80"/>
      <c r="EXX14" s="80"/>
      <c r="EXY14" s="80"/>
      <c r="EXZ14" s="80"/>
      <c r="EYA14" s="80"/>
      <c r="EYB14" s="80"/>
      <c r="EYC14" s="80"/>
      <c r="EYD14" s="80"/>
      <c r="EYE14" s="80"/>
      <c r="EYF14" s="80"/>
      <c r="EYG14" s="80"/>
      <c r="EYH14" s="80"/>
      <c r="EYI14" s="80"/>
      <c r="EYJ14" s="80"/>
      <c r="EYK14" s="80"/>
      <c r="EYL14" s="80"/>
      <c r="EYM14" s="80"/>
      <c r="EYN14" s="80"/>
      <c r="EYO14" s="80"/>
      <c r="EYP14" s="80"/>
      <c r="EYQ14" s="80"/>
      <c r="EYR14" s="80"/>
      <c r="EYS14" s="80"/>
      <c r="EYT14" s="80"/>
      <c r="EYU14" s="80"/>
      <c r="EYV14" s="80"/>
      <c r="EYW14" s="80"/>
      <c r="EYX14" s="80"/>
      <c r="EYY14" s="80"/>
      <c r="EYZ14" s="80"/>
      <c r="EZA14" s="80"/>
      <c r="EZB14" s="80"/>
      <c r="EZC14" s="80"/>
      <c r="EZD14" s="80"/>
      <c r="EZE14" s="80"/>
      <c r="EZF14" s="80"/>
      <c r="EZG14" s="80"/>
      <c r="EZH14" s="80"/>
      <c r="EZI14" s="80"/>
      <c r="EZJ14" s="80"/>
      <c r="EZK14" s="80"/>
      <c r="EZL14" s="80"/>
      <c r="EZM14" s="80"/>
      <c r="EZN14" s="80"/>
      <c r="EZO14" s="80"/>
      <c r="EZP14" s="80"/>
      <c r="EZQ14" s="80"/>
      <c r="EZR14" s="80"/>
      <c r="EZS14" s="80"/>
      <c r="EZT14" s="80"/>
      <c r="EZU14" s="80"/>
      <c r="EZV14" s="80"/>
      <c r="EZW14" s="80"/>
      <c r="EZX14" s="80"/>
      <c r="EZY14" s="80"/>
      <c r="EZZ14" s="80"/>
      <c r="FAA14" s="80"/>
      <c r="FAB14" s="80"/>
      <c r="FAC14" s="80"/>
      <c r="FAD14" s="80"/>
      <c r="FAE14" s="80"/>
      <c r="FAF14" s="80"/>
      <c r="FAG14" s="80"/>
      <c r="FAH14" s="80"/>
      <c r="FAI14" s="80"/>
      <c r="FAJ14" s="80"/>
      <c r="FAK14" s="80"/>
      <c r="FAL14" s="80"/>
      <c r="FAM14" s="80"/>
      <c r="FAN14" s="80"/>
      <c r="FAO14" s="80"/>
      <c r="FAP14" s="80"/>
      <c r="FAQ14" s="80"/>
      <c r="FAR14" s="80"/>
      <c r="FAS14" s="80"/>
      <c r="FAT14" s="80"/>
      <c r="FAU14" s="80"/>
      <c r="FAV14" s="80"/>
      <c r="FAW14" s="80"/>
      <c r="FAX14" s="80"/>
      <c r="FAY14" s="80"/>
      <c r="FAZ14" s="80"/>
      <c r="FBA14" s="80"/>
      <c r="FBB14" s="80"/>
      <c r="FBC14" s="80"/>
      <c r="FBD14" s="80"/>
      <c r="FBE14" s="80"/>
      <c r="FBF14" s="80"/>
      <c r="FBG14" s="80"/>
      <c r="FBH14" s="80"/>
      <c r="FBI14" s="80"/>
      <c r="FBJ14" s="80"/>
      <c r="FBK14" s="80"/>
      <c r="FBL14" s="80"/>
      <c r="FBM14" s="80"/>
      <c r="FBN14" s="80"/>
      <c r="FBO14" s="80"/>
      <c r="FBP14" s="80"/>
      <c r="FBQ14" s="80"/>
      <c r="FBR14" s="80"/>
      <c r="FBS14" s="80"/>
      <c r="FBT14" s="80"/>
      <c r="FBU14" s="80"/>
      <c r="FBV14" s="80"/>
      <c r="FBW14" s="80"/>
      <c r="FBX14" s="80"/>
      <c r="FBY14" s="80"/>
      <c r="FBZ14" s="80"/>
      <c r="FCA14" s="80"/>
      <c r="FCB14" s="80"/>
      <c r="FCC14" s="80"/>
      <c r="FCD14" s="80"/>
      <c r="FCE14" s="80"/>
      <c r="FCF14" s="80"/>
      <c r="FCG14" s="80"/>
      <c r="FCH14" s="80"/>
      <c r="FCI14" s="80"/>
      <c r="FCJ14" s="80"/>
      <c r="FCK14" s="80"/>
      <c r="FCL14" s="80"/>
      <c r="FCM14" s="80"/>
      <c r="FCN14" s="80"/>
      <c r="FCO14" s="80"/>
      <c r="FCP14" s="80"/>
      <c r="FCQ14" s="80"/>
      <c r="FCR14" s="80"/>
      <c r="FCS14" s="80"/>
      <c r="FCT14" s="80"/>
      <c r="FCU14" s="80"/>
      <c r="FCV14" s="80"/>
      <c r="FCW14" s="80"/>
      <c r="FCX14" s="80"/>
      <c r="FCY14" s="80"/>
      <c r="FCZ14" s="80"/>
      <c r="FDA14" s="80"/>
      <c r="FDB14" s="80"/>
      <c r="FDC14" s="80"/>
      <c r="FDD14" s="80"/>
      <c r="FDE14" s="80"/>
      <c r="FDF14" s="80"/>
      <c r="FDG14" s="80"/>
      <c r="FDH14" s="80"/>
      <c r="FDI14" s="80"/>
      <c r="FDJ14" s="80"/>
      <c r="FDK14" s="80"/>
      <c r="FDL14" s="80"/>
      <c r="FDM14" s="80"/>
      <c r="FDN14" s="80"/>
      <c r="FDO14" s="80"/>
      <c r="FDP14" s="80"/>
      <c r="FDQ14" s="80"/>
      <c r="FDR14" s="80"/>
      <c r="FDS14" s="80"/>
      <c r="FDT14" s="80"/>
      <c r="FDU14" s="80"/>
      <c r="FDV14" s="80"/>
      <c r="FDW14" s="80"/>
      <c r="FDX14" s="80"/>
      <c r="FDY14" s="80"/>
      <c r="FDZ14" s="80"/>
      <c r="FEA14" s="80"/>
      <c r="FEB14" s="80"/>
      <c r="FEC14" s="80"/>
      <c r="FED14" s="80"/>
      <c r="FEE14" s="80"/>
      <c r="FEF14" s="80"/>
      <c r="FEG14" s="80"/>
      <c r="FEH14" s="80"/>
      <c r="FEI14" s="80"/>
      <c r="FEJ14" s="80"/>
      <c r="FEK14" s="80"/>
      <c r="FEL14" s="80"/>
      <c r="FEM14" s="80"/>
      <c r="FEN14" s="80"/>
      <c r="FEO14" s="80"/>
      <c r="FEP14" s="80"/>
      <c r="FEQ14" s="80"/>
      <c r="FER14" s="80"/>
      <c r="FES14" s="80"/>
      <c r="FET14" s="80"/>
      <c r="FEU14" s="80"/>
      <c r="FEV14" s="80"/>
      <c r="FEW14" s="80"/>
      <c r="FEX14" s="80"/>
      <c r="FEY14" s="80"/>
      <c r="FEZ14" s="80"/>
      <c r="FFA14" s="80"/>
      <c r="FFB14" s="80"/>
      <c r="FFC14" s="80"/>
      <c r="FFD14" s="80"/>
      <c r="FFE14" s="80"/>
      <c r="FFF14" s="80"/>
      <c r="FFG14" s="80"/>
      <c r="FFH14" s="80"/>
      <c r="FFI14" s="80"/>
      <c r="FFJ14" s="80"/>
      <c r="FFK14" s="80"/>
      <c r="FFL14" s="80"/>
      <c r="FFM14" s="80"/>
      <c r="FFN14" s="80"/>
      <c r="FFO14" s="80"/>
      <c r="FFP14" s="80"/>
      <c r="FFQ14" s="80"/>
      <c r="FFR14" s="80"/>
      <c r="FFS14" s="80"/>
      <c r="FFT14" s="80"/>
      <c r="FFU14" s="80"/>
      <c r="FFV14" s="80"/>
      <c r="FFW14" s="80"/>
      <c r="FFX14" s="80"/>
      <c r="FFY14" s="80"/>
      <c r="FFZ14" s="80"/>
      <c r="FGA14" s="80"/>
      <c r="FGB14" s="80"/>
      <c r="FGC14" s="80"/>
      <c r="FGD14" s="80"/>
      <c r="FGE14" s="80"/>
      <c r="FGF14" s="80"/>
      <c r="FGG14" s="80"/>
      <c r="FGH14" s="80"/>
      <c r="FGI14" s="80"/>
      <c r="FGJ14" s="80"/>
      <c r="FGK14" s="80"/>
      <c r="FGL14" s="80"/>
      <c r="FGM14" s="80"/>
      <c r="FGN14" s="80"/>
      <c r="FGO14" s="80"/>
      <c r="FGP14" s="80"/>
      <c r="FGQ14" s="80"/>
      <c r="FGR14" s="80"/>
      <c r="FGS14" s="80"/>
      <c r="FGT14" s="80"/>
      <c r="FGU14" s="80"/>
      <c r="FGV14" s="80"/>
      <c r="FGW14" s="80"/>
      <c r="FGX14" s="80"/>
      <c r="FGY14" s="80"/>
      <c r="FGZ14" s="80"/>
      <c r="FHA14" s="80"/>
      <c r="FHB14" s="80"/>
      <c r="FHC14" s="80"/>
      <c r="FHD14" s="80"/>
      <c r="FHE14" s="80"/>
      <c r="FHF14" s="80"/>
      <c r="FHG14" s="80"/>
      <c r="FHH14" s="80"/>
      <c r="FHI14" s="80"/>
      <c r="FHJ14" s="80"/>
      <c r="FHK14" s="80"/>
      <c r="FHL14" s="80"/>
      <c r="FHM14" s="80"/>
      <c r="FHN14" s="80"/>
      <c r="FHO14" s="80"/>
      <c r="FHP14" s="80"/>
      <c r="FHQ14" s="80"/>
      <c r="FHR14" s="80"/>
      <c r="FHS14" s="80"/>
      <c r="FHT14" s="80"/>
      <c r="FHU14" s="80"/>
      <c r="FHV14" s="80"/>
      <c r="FHW14" s="80"/>
      <c r="FHX14" s="80"/>
      <c r="FHY14" s="80"/>
      <c r="FHZ14" s="80"/>
      <c r="FIA14" s="80"/>
      <c r="FIB14" s="80"/>
      <c r="FIC14" s="80"/>
      <c r="FID14" s="80"/>
      <c r="FIE14" s="80"/>
      <c r="FIF14" s="80"/>
      <c r="FIG14" s="80"/>
      <c r="FIH14" s="80"/>
      <c r="FII14" s="80"/>
      <c r="FIJ14" s="80"/>
      <c r="FIK14" s="80"/>
      <c r="FIL14" s="80"/>
      <c r="FIM14" s="80"/>
      <c r="FIN14" s="80"/>
      <c r="FIO14" s="80"/>
      <c r="FIP14" s="80"/>
      <c r="FIQ14" s="80"/>
      <c r="FIR14" s="80"/>
      <c r="FIS14" s="80"/>
      <c r="FIT14" s="80"/>
      <c r="FIU14" s="80"/>
      <c r="FIV14" s="80"/>
      <c r="FIW14" s="80"/>
      <c r="FIX14" s="80"/>
      <c r="FIY14" s="80"/>
      <c r="FIZ14" s="80"/>
      <c r="FJA14" s="80"/>
      <c r="FJB14" s="80"/>
      <c r="FJC14" s="80"/>
      <c r="FJD14" s="80"/>
      <c r="FJE14" s="80"/>
      <c r="FJF14" s="80"/>
      <c r="FJG14" s="80"/>
      <c r="FJH14" s="80"/>
      <c r="FJI14" s="80"/>
      <c r="FJJ14" s="80"/>
      <c r="FJK14" s="80"/>
      <c r="FJL14" s="80"/>
      <c r="FJM14" s="80"/>
      <c r="FJN14" s="80"/>
      <c r="FJO14" s="80"/>
      <c r="FJP14" s="80"/>
      <c r="FJQ14" s="80"/>
      <c r="FJR14" s="80"/>
      <c r="FJS14" s="80"/>
      <c r="FJT14" s="80"/>
      <c r="FJU14" s="80"/>
      <c r="FJV14" s="80"/>
      <c r="FJW14" s="80"/>
      <c r="FJX14" s="80"/>
      <c r="FJY14" s="80"/>
      <c r="FJZ14" s="80"/>
      <c r="FKA14" s="80"/>
      <c r="FKB14" s="80"/>
      <c r="FKC14" s="80"/>
      <c r="FKD14" s="80"/>
      <c r="FKE14" s="80"/>
      <c r="FKF14" s="80"/>
      <c r="FKG14" s="80"/>
      <c r="FKH14" s="80"/>
      <c r="FKI14" s="80"/>
      <c r="FKJ14" s="80"/>
      <c r="FKK14" s="80"/>
      <c r="FKL14" s="80"/>
      <c r="FKM14" s="80"/>
      <c r="FKN14" s="80"/>
      <c r="FKO14" s="80"/>
      <c r="FKP14" s="80"/>
      <c r="FKQ14" s="80"/>
      <c r="FKR14" s="80"/>
      <c r="FKS14" s="80"/>
      <c r="FKT14" s="80"/>
      <c r="FKU14" s="80"/>
      <c r="FKV14" s="80"/>
      <c r="FKW14" s="80"/>
      <c r="FKX14" s="80"/>
      <c r="FKY14" s="80"/>
      <c r="FKZ14" s="80"/>
      <c r="FLA14" s="80"/>
      <c r="FLB14" s="80"/>
      <c r="FLC14" s="80"/>
      <c r="FLD14" s="80"/>
      <c r="FLE14" s="80"/>
      <c r="FLF14" s="80"/>
      <c r="FLG14" s="80"/>
      <c r="FLH14" s="80"/>
      <c r="FLI14" s="80"/>
      <c r="FLJ14" s="80"/>
      <c r="FLK14" s="80"/>
      <c r="FLL14" s="80"/>
      <c r="FLM14" s="80"/>
      <c r="FLN14" s="80"/>
      <c r="FLO14" s="80"/>
      <c r="FLP14" s="80"/>
      <c r="FLQ14" s="80"/>
      <c r="FLR14" s="80"/>
      <c r="FLS14" s="80"/>
      <c r="FLT14" s="80"/>
      <c r="FLU14" s="80"/>
      <c r="FLV14" s="80"/>
      <c r="FLW14" s="80"/>
      <c r="FLX14" s="80"/>
      <c r="FLY14" s="80"/>
      <c r="FLZ14" s="80"/>
      <c r="FMA14" s="80"/>
      <c r="FMB14" s="80"/>
      <c r="FMC14" s="80"/>
      <c r="FMD14" s="80"/>
      <c r="FME14" s="80"/>
      <c r="FMF14" s="80"/>
      <c r="FMG14" s="80"/>
      <c r="FMH14" s="80"/>
      <c r="FMI14" s="80"/>
      <c r="FMJ14" s="80"/>
      <c r="FMK14" s="80"/>
      <c r="FML14" s="80"/>
      <c r="FMM14" s="80"/>
      <c r="FMN14" s="80"/>
      <c r="FMO14" s="80"/>
      <c r="FMP14" s="80"/>
      <c r="FMQ14" s="80"/>
      <c r="FMR14" s="80"/>
      <c r="FMS14" s="80"/>
      <c r="FMT14" s="80"/>
      <c r="FMU14" s="80"/>
      <c r="FMV14" s="80"/>
      <c r="FMW14" s="80"/>
      <c r="FMX14" s="80"/>
      <c r="FMY14" s="80"/>
      <c r="FMZ14" s="80"/>
      <c r="FNA14" s="80"/>
      <c r="FNB14" s="80"/>
      <c r="FNC14" s="80"/>
      <c r="FND14" s="80"/>
      <c r="FNE14" s="80"/>
      <c r="FNF14" s="80"/>
      <c r="FNG14" s="80"/>
      <c r="FNH14" s="80"/>
      <c r="FNI14" s="80"/>
      <c r="FNJ14" s="80"/>
      <c r="FNK14" s="80"/>
      <c r="FNL14" s="80"/>
      <c r="FNM14" s="80"/>
      <c r="FNN14" s="80"/>
      <c r="FNO14" s="80"/>
      <c r="FNP14" s="80"/>
      <c r="FNQ14" s="80"/>
      <c r="FNR14" s="80"/>
      <c r="FNS14" s="80"/>
      <c r="FNT14" s="80"/>
      <c r="FNU14" s="80"/>
      <c r="FNV14" s="80"/>
      <c r="FNW14" s="80"/>
      <c r="FNX14" s="80"/>
      <c r="FNY14" s="80"/>
      <c r="FNZ14" s="80"/>
      <c r="FOA14" s="80"/>
      <c r="FOB14" s="80"/>
      <c r="FOC14" s="80"/>
      <c r="FOD14" s="80"/>
      <c r="FOE14" s="80"/>
      <c r="FOF14" s="80"/>
      <c r="FOG14" s="80"/>
    </row>
    <row r="15" spans="1:4453" s="120" customFormat="1" ht="24" customHeight="1" thickBot="1" x14ac:dyDescent="0.3">
      <c r="A15" s="101">
        <v>6</v>
      </c>
      <c r="B15" s="102" t="s">
        <v>10</v>
      </c>
      <c r="C15" s="103">
        <v>2.5</v>
      </c>
      <c r="D15" s="103">
        <v>0.2</v>
      </c>
      <c r="E15" s="103">
        <v>2</v>
      </c>
      <c r="F15" s="104"/>
      <c r="G15" s="105"/>
      <c r="H15" s="105"/>
      <c r="I15" s="106"/>
      <c r="J15" s="104"/>
      <c r="K15" s="105"/>
      <c r="L15" s="105"/>
      <c r="M15" s="124"/>
      <c r="N15" s="104"/>
      <c r="O15" s="105"/>
      <c r="P15" s="105"/>
      <c r="Q15" s="106"/>
      <c r="R15" s="104"/>
      <c r="S15" s="105"/>
      <c r="T15" s="106"/>
      <c r="U15" s="107">
        <v>1</v>
      </c>
      <c r="V15" s="108">
        <f t="shared" si="0"/>
        <v>1</v>
      </c>
      <c r="W15" s="109">
        <f t="shared" si="1"/>
        <v>0.3</v>
      </c>
      <c r="X15" s="110">
        <f t="shared" si="2"/>
        <v>4.6666666666666662E-2</v>
      </c>
      <c r="Y15" s="111">
        <f t="shared" si="3"/>
        <v>0.34666666666666668</v>
      </c>
      <c r="Z15" s="112">
        <v>2</v>
      </c>
      <c r="AA15" s="113"/>
      <c r="AB15" s="114"/>
      <c r="AC15" s="115">
        <v>2</v>
      </c>
      <c r="AD15" s="116">
        <v>30</v>
      </c>
      <c r="AE15" s="110">
        <f t="shared" si="4"/>
        <v>0.6</v>
      </c>
      <c r="AF15" s="110">
        <f t="shared" si="5"/>
        <v>9.3333333333333324E-2</v>
      </c>
      <c r="AG15" s="111">
        <f t="shared" si="6"/>
        <v>0.69333333333333336</v>
      </c>
      <c r="AH15" s="117">
        <v>0.45</v>
      </c>
      <c r="AI15" s="117">
        <v>0.05</v>
      </c>
      <c r="AJ15" s="118">
        <f t="shared" si="7"/>
        <v>6.1400000000000006</v>
      </c>
      <c r="AK15" s="119">
        <v>6</v>
      </c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80"/>
      <c r="FE15" s="80"/>
      <c r="FF15" s="80"/>
      <c r="FG15" s="80"/>
      <c r="FH15" s="80"/>
      <c r="FI15" s="80"/>
      <c r="FJ15" s="80"/>
      <c r="FK15" s="80"/>
      <c r="FL15" s="80"/>
      <c r="FM15" s="80"/>
      <c r="FN15" s="80"/>
      <c r="FO15" s="80"/>
      <c r="FP15" s="80"/>
      <c r="FQ15" s="80"/>
      <c r="FR15" s="80"/>
      <c r="FS15" s="80"/>
      <c r="FT15" s="80"/>
      <c r="FU15" s="80"/>
      <c r="FV15" s="80"/>
      <c r="FW15" s="80"/>
      <c r="FX15" s="80"/>
      <c r="FY15" s="80"/>
      <c r="FZ15" s="80"/>
      <c r="GA15" s="80"/>
      <c r="GB15" s="80"/>
      <c r="GC15" s="80"/>
      <c r="GD15" s="80"/>
      <c r="GE15" s="80"/>
      <c r="GF15" s="80"/>
      <c r="GG15" s="80"/>
      <c r="GH15" s="80"/>
      <c r="GI15" s="80"/>
      <c r="GJ15" s="80"/>
      <c r="GK15" s="80"/>
      <c r="GL15" s="80"/>
      <c r="GM15" s="80"/>
      <c r="GN15" s="80"/>
      <c r="GO15" s="80"/>
      <c r="GP15" s="80"/>
      <c r="GQ15" s="80"/>
      <c r="GR15" s="80"/>
      <c r="GS15" s="80"/>
      <c r="GT15" s="80"/>
      <c r="GU15" s="80"/>
      <c r="GV15" s="80"/>
      <c r="GW15" s="80"/>
      <c r="GX15" s="80"/>
      <c r="GY15" s="80"/>
      <c r="GZ15" s="80"/>
      <c r="HA15" s="80"/>
      <c r="HB15" s="80"/>
      <c r="HC15" s="80"/>
      <c r="HD15" s="80"/>
      <c r="HE15" s="80"/>
      <c r="HF15" s="80"/>
      <c r="HG15" s="80"/>
      <c r="HH15" s="80"/>
      <c r="HI15" s="80"/>
      <c r="HJ15" s="80"/>
      <c r="HK15" s="80"/>
      <c r="HL15" s="80"/>
      <c r="HM15" s="80"/>
      <c r="HN15" s="80"/>
      <c r="HO15" s="80"/>
      <c r="HP15" s="80"/>
      <c r="HQ15" s="80"/>
      <c r="HR15" s="80"/>
      <c r="HS15" s="80"/>
      <c r="HT15" s="80"/>
      <c r="HU15" s="80"/>
      <c r="HV15" s="80"/>
      <c r="HW15" s="80"/>
      <c r="HX15" s="80"/>
      <c r="HY15" s="80"/>
      <c r="HZ15" s="80"/>
      <c r="IA15" s="80"/>
      <c r="IB15" s="80"/>
      <c r="IC15" s="80"/>
      <c r="ID15" s="80"/>
      <c r="IE15" s="80"/>
      <c r="IF15" s="80"/>
      <c r="IG15" s="80"/>
      <c r="IH15" s="80"/>
      <c r="II15" s="80"/>
      <c r="IJ15" s="80"/>
      <c r="IK15" s="80"/>
      <c r="IL15" s="80"/>
      <c r="IM15" s="80"/>
      <c r="IN15" s="80"/>
      <c r="IO15" s="80"/>
      <c r="IP15" s="80"/>
      <c r="IQ15" s="80"/>
      <c r="IR15" s="80"/>
      <c r="IS15" s="80"/>
      <c r="IT15" s="80"/>
      <c r="IU15" s="80"/>
      <c r="IV15" s="80"/>
      <c r="IW15" s="80"/>
      <c r="IX15" s="80"/>
      <c r="IY15" s="80"/>
      <c r="IZ15" s="80"/>
      <c r="JA15" s="80"/>
      <c r="JB15" s="80"/>
      <c r="JC15" s="80"/>
      <c r="JD15" s="80"/>
      <c r="JE15" s="80"/>
      <c r="JF15" s="80"/>
      <c r="JG15" s="80"/>
      <c r="JH15" s="80"/>
      <c r="JI15" s="80"/>
      <c r="JJ15" s="80"/>
      <c r="JK15" s="80"/>
      <c r="JL15" s="80"/>
      <c r="JM15" s="80"/>
      <c r="JN15" s="80"/>
      <c r="JO15" s="80"/>
      <c r="JP15" s="80"/>
      <c r="JQ15" s="80"/>
      <c r="JR15" s="80"/>
      <c r="JS15" s="80"/>
      <c r="JT15" s="80"/>
      <c r="JU15" s="80"/>
      <c r="JV15" s="80"/>
      <c r="JW15" s="80"/>
      <c r="JX15" s="80"/>
      <c r="JY15" s="80"/>
      <c r="JZ15" s="80"/>
      <c r="KA15" s="80"/>
      <c r="KB15" s="80"/>
      <c r="KC15" s="80"/>
      <c r="KD15" s="80"/>
      <c r="KE15" s="80"/>
      <c r="KF15" s="80"/>
      <c r="KG15" s="80"/>
      <c r="KH15" s="80"/>
      <c r="KI15" s="80"/>
      <c r="KJ15" s="80"/>
      <c r="KK15" s="80"/>
      <c r="KL15" s="80"/>
      <c r="KM15" s="80"/>
      <c r="KN15" s="80"/>
      <c r="KO15" s="80"/>
      <c r="KP15" s="80"/>
      <c r="KQ15" s="80"/>
      <c r="KR15" s="80"/>
      <c r="KS15" s="80"/>
      <c r="KT15" s="80"/>
      <c r="KU15" s="80"/>
      <c r="KV15" s="80"/>
      <c r="KW15" s="80"/>
      <c r="KX15" s="80"/>
      <c r="KY15" s="80"/>
      <c r="KZ15" s="80"/>
      <c r="LA15" s="80"/>
      <c r="LB15" s="80"/>
      <c r="LC15" s="80"/>
      <c r="LD15" s="80"/>
      <c r="LE15" s="80"/>
      <c r="LF15" s="80"/>
      <c r="LG15" s="80"/>
      <c r="LH15" s="80"/>
      <c r="LI15" s="80"/>
      <c r="LJ15" s="80"/>
      <c r="LK15" s="80"/>
      <c r="LL15" s="80"/>
      <c r="LM15" s="80"/>
      <c r="LN15" s="80"/>
      <c r="LO15" s="80"/>
      <c r="LP15" s="80"/>
      <c r="LQ15" s="80"/>
      <c r="LR15" s="80"/>
      <c r="LS15" s="80"/>
      <c r="LT15" s="80"/>
      <c r="LU15" s="80"/>
      <c r="LV15" s="80"/>
      <c r="LW15" s="80"/>
      <c r="LX15" s="80"/>
      <c r="LY15" s="80"/>
      <c r="LZ15" s="80"/>
      <c r="MA15" s="80"/>
      <c r="MB15" s="80"/>
      <c r="MC15" s="80"/>
      <c r="MD15" s="80"/>
      <c r="ME15" s="80"/>
      <c r="MF15" s="80"/>
      <c r="MG15" s="80"/>
      <c r="MH15" s="80"/>
      <c r="MI15" s="80"/>
      <c r="MJ15" s="80"/>
      <c r="MK15" s="80"/>
      <c r="ML15" s="80"/>
      <c r="MM15" s="80"/>
      <c r="MN15" s="80"/>
      <c r="MO15" s="80"/>
      <c r="MP15" s="80"/>
      <c r="MQ15" s="80"/>
      <c r="MR15" s="80"/>
      <c r="MS15" s="80"/>
      <c r="MT15" s="80"/>
      <c r="MU15" s="80"/>
      <c r="MV15" s="80"/>
      <c r="MW15" s="80"/>
      <c r="MX15" s="80"/>
      <c r="MY15" s="80"/>
      <c r="MZ15" s="80"/>
      <c r="NA15" s="80"/>
      <c r="NB15" s="80"/>
      <c r="NC15" s="80"/>
      <c r="ND15" s="80"/>
      <c r="NE15" s="80"/>
      <c r="NF15" s="80"/>
      <c r="NG15" s="80"/>
      <c r="NH15" s="80"/>
      <c r="NI15" s="80"/>
      <c r="NJ15" s="80"/>
      <c r="NK15" s="80"/>
      <c r="NL15" s="80"/>
      <c r="NM15" s="80"/>
      <c r="NN15" s="80"/>
      <c r="NO15" s="80"/>
      <c r="NP15" s="80"/>
      <c r="NQ15" s="80"/>
      <c r="NR15" s="80"/>
      <c r="NS15" s="80"/>
      <c r="NT15" s="80"/>
      <c r="NU15" s="80"/>
      <c r="NV15" s="80"/>
      <c r="NW15" s="80"/>
      <c r="NX15" s="80"/>
      <c r="NY15" s="80"/>
      <c r="NZ15" s="80"/>
      <c r="OA15" s="80"/>
      <c r="OB15" s="80"/>
      <c r="OC15" s="80"/>
      <c r="OD15" s="80"/>
      <c r="OE15" s="80"/>
      <c r="OF15" s="80"/>
      <c r="OG15" s="80"/>
      <c r="OH15" s="80"/>
      <c r="OI15" s="80"/>
      <c r="OJ15" s="80"/>
      <c r="OK15" s="80"/>
      <c r="OL15" s="80"/>
      <c r="OM15" s="80"/>
      <c r="ON15" s="80"/>
      <c r="OO15" s="80"/>
      <c r="OP15" s="80"/>
      <c r="OQ15" s="80"/>
      <c r="OR15" s="80"/>
      <c r="OS15" s="80"/>
      <c r="OT15" s="80"/>
      <c r="OU15" s="80"/>
      <c r="OV15" s="80"/>
      <c r="OW15" s="80"/>
      <c r="OX15" s="80"/>
      <c r="OY15" s="80"/>
      <c r="OZ15" s="80"/>
      <c r="PA15" s="80"/>
      <c r="PB15" s="80"/>
      <c r="PC15" s="80"/>
      <c r="PD15" s="80"/>
      <c r="PE15" s="80"/>
      <c r="PF15" s="80"/>
      <c r="PG15" s="80"/>
      <c r="PH15" s="80"/>
      <c r="PI15" s="80"/>
      <c r="PJ15" s="80"/>
      <c r="PK15" s="80"/>
      <c r="PL15" s="80"/>
      <c r="PM15" s="80"/>
      <c r="PN15" s="80"/>
      <c r="PO15" s="80"/>
      <c r="PP15" s="80"/>
      <c r="PQ15" s="80"/>
      <c r="PR15" s="80"/>
      <c r="PS15" s="80"/>
      <c r="PT15" s="80"/>
      <c r="PU15" s="80"/>
      <c r="PV15" s="80"/>
      <c r="PW15" s="80"/>
      <c r="PX15" s="80"/>
      <c r="PY15" s="80"/>
      <c r="PZ15" s="80"/>
      <c r="QA15" s="80"/>
      <c r="QB15" s="80"/>
      <c r="QC15" s="80"/>
      <c r="QD15" s="80"/>
      <c r="QE15" s="80"/>
      <c r="QF15" s="80"/>
      <c r="QG15" s="80"/>
      <c r="QH15" s="80"/>
      <c r="QI15" s="80"/>
      <c r="QJ15" s="80"/>
      <c r="QK15" s="80"/>
      <c r="QL15" s="80"/>
      <c r="QM15" s="80"/>
      <c r="QN15" s="80"/>
      <c r="QO15" s="80"/>
      <c r="QP15" s="80"/>
      <c r="QQ15" s="80"/>
      <c r="QR15" s="80"/>
      <c r="QS15" s="80"/>
      <c r="QT15" s="80"/>
      <c r="QU15" s="80"/>
      <c r="QV15" s="80"/>
      <c r="QW15" s="80"/>
      <c r="QX15" s="80"/>
      <c r="QY15" s="80"/>
      <c r="QZ15" s="80"/>
      <c r="RA15" s="80"/>
      <c r="RB15" s="80"/>
      <c r="RC15" s="80"/>
      <c r="RD15" s="80"/>
      <c r="RE15" s="80"/>
      <c r="RF15" s="80"/>
      <c r="RG15" s="80"/>
      <c r="RH15" s="80"/>
      <c r="RI15" s="80"/>
      <c r="RJ15" s="80"/>
      <c r="RK15" s="80"/>
      <c r="RL15" s="80"/>
      <c r="RM15" s="80"/>
      <c r="RN15" s="80"/>
      <c r="RO15" s="80"/>
      <c r="RP15" s="80"/>
      <c r="RQ15" s="80"/>
      <c r="RR15" s="80"/>
      <c r="RS15" s="80"/>
      <c r="RT15" s="80"/>
      <c r="RU15" s="80"/>
      <c r="RV15" s="80"/>
      <c r="RW15" s="80"/>
      <c r="RX15" s="80"/>
      <c r="RY15" s="80"/>
      <c r="RZ15" s="80"/>
      <c r="SA15" s="80"/>
      <c r="SB15" s="80"/>
      <c r="SC15" s="80"/>
      <c r="SD15" s="80"/>
      <c r="SE15" s="80"/>
      <c r="SF15" s="80"/>
      <c r="SG15" s="80"/>
      <c r="SH15" s="80"/>
      <c r="SI15" s="80"/>
      <c r="SJ15" s="80"/>
      <c r="SK15" s="80"/>
      <c r="SL15" s="80"/>
      <c r="SM15" s="80"/>
      <c r="SN15" s="80"/>
      <c r="SO15" s="80"/>
      <c r="SP15" s="80"/>
      <c r="SQ15" s="80"/>
      <c r="SR15" s="80"/>
      <c r="SS15" s="80"/>
      <c r="ST15" s="80"/>
      <c r="SU15" s="80"/>
      <c r="SV15" s="80"/>
      <c r="SW15" s="80"/>
      <c r="SX15" s="80"/>
      <c r="SY15" s="80"/>
      <c r="SZ15" s="80"/>
      <c r="TA15" s="80"/>
      <c r="TB15" s="80"/>
      <c r="TC15" s="80"/>
      <c r="TD15" s="80"/>
      <c r="TE15" s="80"/>
      <c r="TF15" s="80"/>
      <c r="TG15" s="80"/>
      <c r="TH15" s="80"/>
      <c r="TI15" s="80"/>
      <c r="TJ15" s="80"/>
      <c r="TK15" s="80"/>
      <c r="TL15" s="80"/>
      <c r="TM15" s="80"/>
      <c r="TN15" s="80"/>
      <c r="TO15" s="80"/>
      <c r="TP15" s="80"/>
      <c r="TQ15" s="80"/>
      <c r="TR15" s="80"/>
      <c r="TS15" s="80"/>
      <c r="TT15" s="80"/>
      <c r="TU15" s="80"/>
      <c r="TV15" s="80"/>
      <c r="TW15" s="80"/>
      <c r="TX15" s="80"/>
      <c r="TY15" s="80"/>
      <c r="TZ15" s="80"/>
      <c r="UA15" s="80"/>
      <c r="UB15" s="80"/>
      <c r="UC15" s="80"/>
      <c r="UD15" s="80"/>
      <c r="UE15" s="80"/>
      <c r="UF15" s="80"/>
      <c r="UG15" s="80"/>
      <c r="UH15" s="80"/>
      <c r="UI15" s="80"/>
      <c r="UJ15" s="80"/>
      <c r="UK15" s="80"/>
      <c r="UL15" s="80"/>
      <c r="UM15" s="80"/>
      <c r="UN15" s="80"/>
      <c r="UO15" s="80"/>
      <c r="UP15" s="80"/>
      <c r="UQ15" s="80"/>
      <c r="UR15" s="80"/>
      <c r="US15" s="80"/>
      <c r="UT15" s="80"/>
      <c r="UU15" s="80"/>
      <c r="UV15" s="80"/>
      <c r="UW15" s="80"/>
      <c r="UX15" s="80"/>
      <c r="UY15" s="80"/>
      <c r="UZ15" s="80"/>
      <c r="VA15" s="80"/>
      <c r="VB15" s="80"/>
      <c r="VC15" s="80"/>
      <c r="VD15" s="80"/>
      <c r="VE15" s="80"/>
      <c r="VF15" s="80"/>
      <c r="VG15" s="80"/>
      <c r="VH15" s="80"/>
      <c r="VI15" s="80"/>
      <c r="VJ15" s="80"/>
      <c r="VK15" s="80"/>
      <c r="VL15" s="80"/>
      <c r="VM15" s="80"/>
      <c r="VN15" s="80"/>
      <c r="VO15" s="80"/>
      <c r="VP15" s="80"/>
      <c r="VQ15" s="80"/>
      <c r="VR15" s="80"/>
      <c r="VS15" s="80"/>
      <c r="VT15" s="80"/>
      <c r="VU15" s="80"/>
      <c r="VV15" s="80"/>
      <c r="VW15" s="80"/>
      <c r="VX15" s="80"/>
      <c r="VY15" s="80"/>
      <c r="VZ15" s="80"/>
      <c r="WA15" s="80"/>
      <c r="WB15" s="80"/>
      <c r="WC15" s="80"/>
      <c r="WD15" s="80"/>
      <c r="WE15" s="80"/>
      <c r="WF15" s="80"/>
      <c r="WG15" s="80"/>
      <c r="WH15" s="80"/>
      <c r="WI15" s="80"/>
      <c r="WJ15" s="80"/>
      <c r="WK15" s="80"/>
      <c r="WL15" s="80"/>
      <c r="WM15" s="80"/>
      <c r="WN15" s="80"/>
      <c r="WO15" s="80"/>
      <c r="WP15" s="80"/>
      <c r="WQ15" s="80"/>
      <c r="WR15" s="80"/>
      <c r="WS15" s="80"/>
      <c r="WT15" s="80"/>
      <c r="WU15" s="80"/>
      <c r="WV15" s="80"/>
      <c r="WW15" s="80"/>
      <c r="WX15" s="80"/>
      <c r="WY15" s="80"/>
      <c r="WZ15" s="80"/>
      <c r="XA15" s="80"/>
      <c r="XB15" s="80"/>
      <c r="XC15" s="80"/>
      <c r="XD15" s="80"/>
      <c r="XE15" s="80"/>
      <c r="XF15" s="80"/>
      <c r="XG15" s="80"/>
      <c r="XH15" s="80"/>
      <c r="XI15" s="80"/>
      <c r="XJ15" s="80"/>
      <c r="XK15" s="80"/>
      <c r="XL15" s="80"/>
      <c r="XM15" s="80"/>
      <c r="XN15" s="80"/>
      <c r="XO15" s="80"/>
      <c r="XP15" s="80"/>
      <c r="XQ15" s="80"/>
      <c r="XR15" s="80"/>
      <c r="XS15" s="80"/>
      <c r="XT15" s="80"/>
      <c r="XU15" s="80"/>
      <c r="XV15" s="80"/>
      <c r="XW15" s="80"/>
      <c r="XX15" s="80"/>
      <c r="XY15" s="80"/>
      <c r="XZ15" s="80"/>
      <c r="YA15" s="80"/>
      <c r="YB15" s="80"/>
      <c r="YC15" s="80"/>
      <c r="YD15" s="80"/>
      <c r="YE15" s="80"/>
      <c r="YF15" s="80"/>
      <c r="YG15" s="80"/>
      <c r="YH15" s="80"/>
      <c r="YI15" s="80"/>
      <c r="YJ15" s="80"/>
      <c r="YK15" s="80"/>
      <c r="YL15" s="80"/>
      <c r="YM15" s="80"/>
      <c r="YN15" s="80"/>
      <c r="YO15" s="80"/>
      <c r="YP15" s="80"/>
      <c r="YQ15" s="80"/>
      <c r="YR15" s="80"/>
      <c r="YS15" s="80"/>
      <c r="YT15" s="80"/>
      <c r="YU15" s="80"/>
      <c r="YV15" s="80"/>
      <c r="YW15" s="80"/>
      <c r="YX15" s="80"/>
      <c r="YY15" s="80"/>
      <c r="YZ15" s="80"/>
      <c r="ZA15" s="80"/>
      <c r="ZB15" s="80"/>
      <c r="ZC15" s="80"/>
      <c r="ZD15" s="80"/>
      <c r="ZE15" s="80"/>
      <c r="ZF15" s="80"/>
      <c r="ZG15" s="80"/>
      <c r="ZH15" s="80"/>
      <c r="ZI15" s="80"/>
      <c r="ZJ15" s="80"/>
      <c r="ZK15" s="80"/>
      <c r="ZL15" s="80"/>
      <c r="ZM15" s="80"/>
      <c r="ZN15" s="80"/>
      <c r="ZO15" s="80"/>
      <c r="ZP15" s="80"/>
      <c r="ZQ15" s="80"/>
      <c r="ZR15" s="80"/>
      <c r="ZS15" s="80"/>
      <c r="ZT15" s="80"/>
      <c r="ZU15" s="80"/>
      <c r="ZV15" s="80"/>
      <c r="ZW15" s="80"/>
      <c r="ZX15" s="80"/>
      <c r="ZY15" s="80"/>
      <c r="ZZ15" s="80"/>
      <c r="AAA15" s="80"/>
      <c r="AAB15" s="80"/>
      <c r="AAC15" s="80"/>
      <c r="AAD15" s="80"/>
      <c r="AAE15" s="80"/>
      <c r="AAF15" s="80"/>
      <c r="AAG15" s="80"/>
      <c r="AAH15" s="80"/>
      <c r="AAI15" s="80"/>
      <c r="AAJ15" s="80"/>
      <c r="AAK15" s="80"/>
      <c r="AAL15" s="80"/>
      <c r="AAM15" s="80"/>
      <c r="AAN15" s="80"/>
      <c r="AAO15" s="80"/>
      <c r="AAP15" s="80"/>
      <c r="AAQ15" s="80"/>
      <c r="AAR15" s="80"/>
      <c r="AAS15" s="80"/>
      <c r="AAT15" s="80"/>
      <c r="AAU15" s="80"/>
      <c r="AAV15" s="80"/>
      <c r="AAW15" s="80"/>
      <c r="AAX15" s="80"/>
      <c r="AAY15" s="80"/>
      <c r="AAZ15" s="80"/>
      <c r="ABA15" s="80"/>
      <c r="ABB15" s="80"/>
      <c r="ABC15" s="80"/>
      <c r="ABD15" s="80"/>
      <c r="ABE15" s="80"/>
      <c r="ABF15" s="80"/>
      <c r="ABG15" s="80"/>
      <c r="ABH15" s="80"/>
      <c r="ABI15" s="80"/>
      <c r="ABJ15" s="80"/>
      <c r="ABK15" s="80"/>
      <c r="ABL15" s="80"/>
      <c r="ABM15" s="80"/>
      <c r="ABN15" s="80"/>
      <c r="ABO15" s="80"/>
      <c r="ABP15" s="80"/>
      <c r="ABQ15" s="80"/>
      <c r="ABR15" s="80"/>
      <c r="ABS15" s="80"/>
      <c r="ABT15" s="80"/>
      <c r="ABU15" s="80"/>
      <c r="ABV15" s="80"/>
      <c r="ABW15" s="80"/>
      <c r="ABX15" s="80"/>
      <c r="ABY15" s="80"/>
      <c r="ABZ15" s="80"/>
      <c r="ACA15" s="80"/>
      <c r="ACB15" s="80"/>
      <c r="ACC15" s="80"/>
      <c r="ACD15" s="80"/>
      <c r="ACE15" s="80"/>
      <c r="ACF15" s="80"/>
      <c r="ACG15" s="80"/>
      <c r="ACH15" s="80"/>
      <c r="ACI15" s="80"/>
      <c r="ACJ15" s="80"/>
      <c r="ACK15" s="80"/>
      <c r="ACL15" s="80"/>
      <c r="ACM15" s="80"/>
      <c r="ACN15" s="80"/>
      <c r="ACO15" s="80"/>
      <c r="ACP15" s="80"/>
      <c r="ACQ15" s="80"/>
      <c r="ACR15" s="80"/>
      <c r="ACS15" s="80"/>
      <c r="ACT15" s="80"/>
      <c r="ACU15" s="80"/>
      <c r="ACV15" s="80"/>
      <c r="ACW15" s="80"/>
      <c r="ACX15" s="80"/>
      <c r="ACY15" s="80"/>
      <c r="ACZ15" s="80"/>
      <c r="ADA15" s="80"/>
      <c r="ADB15" s="80"/>
      <c r="ADC15" s="80"/>
      <c r="ADD15" s="80"/>
      <c r="ADE15" s="80"/>
      <c r="ADF15" s="80"/>
      <c r="ADG15" s="80"/>
      <c r="ADH15" s="80"/>
      <c r="ADI15" s="80"/>
      <c r="ADJ15" s="80"/>
      <c r="ADK15" s="80"/>
      <c r="ADL15" s="80"/>
      <c r="ADM15" s="80"/>
      <c r="ADN15" s="80"/>
      <c r="ADO15" s="80"/>
      <c r="ADP15" s="80"/>
      <c r="ADQ15" s="80"/>
      <c r="ADR15" s="80"/>
      <c r="ADS15" s="80"/>
      <c r="ADT15" s="80"/>
      <c r="ADU15" s="80"/>
      <c r="ADV15" s="80"/>
      <c r="ADW15" s="80"/>
      <c r="ADX15" s="80"/>
      <c r="ADY15" s="80"/>
      <c r="ADZ15" s="80"/>
      <c r="AEA15" s="80"/>
      <c r="AEB15" s="80"/>
      <c r="AEC15" s="80"/>
      <c r="AED15" s="80"/>
      <c r="AEE15" s="80"/>
      <c r="AEF15" s="80"/>
      <c r="AEG15" s="80"/>
      <c r="AEH15" s="80"/>
      <c r="AEI15" s="80"/>
      <c r="AEJ15" s="80"/>
      <c r="AEK15" s="80"/>
      <c r="AEL15" s="80"/>
      <c r="AEM15" s="80"/>
      <c r="AEN15" s="80"/>
      <c r="AEO15" s="80"/>
      <c r="AEP15" s="80"/>
      <c r="AEQ15" s="80"/>
      <c r="AER15" s="80"/>
      <c r="AES15" s="80"/>
      <c r="AET15" s="80"/>
      <c r="AEU15" s="80"/>
      <c r="AEV15" s="80"/>
      <c r="AEW15" s="80"/>
      <c r="AEX15" s="80"/>
      <c r="AEY15" s="80"/>
      <c r="AEZ15" s="80"/>
      <c r="AFA15" s="80"/>
      <c r="AFB15" s="80"/>
      <c r="AFC15" s="80"/>
      <c r="AFD15" s="80"/>
      <c r="AFE15" s="80"/>
      <c r="AFF15" s="80"/>
      <c r="AFG15" s="80"/>
      <c r="AFH15" s="80"/>
      <c r="AFI15" s="80"/>
      <c r="AFJ15" s="80"/>
      <c r="AFK15" s="80"/>
      <c r="AFL15" s="80"/>
      <c r="AFM15" s="80"/>
      <c r="AFN15" s="80"/>
      <c r="AFO15" s="80"/>
      <c r="AFP15" s="80"/>
      <c r="AFQ15" s="80"/>
      <c r="AFR15" s="80"/>
      <c r="AFS15" s="80"/>
      <c r="AFT15" s="80"/>
      <c r="AFU15" s="80"/>
      <c r="AFV15" s="80"/>
      <c r="AFW15" s="80"/>
      <c r="AFX15" s="80"/>
      <c r="AFY15" s="80"/>
      <c r="AFZ15" s="80"/>
      <c r="AGA15" s="80"/>
      <c r="AGB15" s="80"/>
      <c r="AGC15" s="80"/>
      <c r="AGD15" s="80"/>
      <c r="AGE15" s="80"/>
      <c r="AGF15" s="80"/>
      <c r="AGG15" s="80"/>
      <c r="AGH15" s="80"/>
      <c r="AGI15" s="80"/>
      <c r="AGJ15" s="80"/>
      <c r="AGK15" s="80"/>
      <c r="AGL15" s="80"/>
      <c r="AGM15" s="80"/>
      <c r="AGN15" s="80"/>
      <c r="AGO15" s="80"/>
      <c r="AGP15" s="80"/>
      <c r="AGQ15" s="80"/>
      <c r="AGR15" s="80"/>
      <c r="AGS15" s="80"/>
      <c r="AGT15" s="80"/>
      <c r="AGU15" s="80"/>
      <c r="AGV15" s="80"/>
      <c r="AGW15" s="80"/>
      <c r="AGX15" s="80"/>
      <c r="AGY15" s="80"/>
      <c r="AGZ15" s="80"/>
      <c r="AHA15" s="80"/>
      <c r="AHB15" s="80"/>
      <c r="AHC15" s="80"/>
      <c r="AHD15" s="80"/>
      <c r="AHE15" s="80"/>
      <c r="AHF15" s="80"/>
      <c r="AHG15" s="80"/>
      <c r="AHH15" s="80"/>
      <c r="AHI15" s="80"/>
      <c r="AHJ15" s="80"/>
      <c r="AHK15" s="80"/>
      <c r="AHL15" s="80"/>
      <c r="AHM15" s="80"/>
      <c r="AHN15" s="80"/>
      <c r="AHO15" s="80"/>
      <c r="AHP15" s="80"/>
      <c r="AHQ15" s="80"/>
      <c r="AHR15" s="80"/>
      <c r="AHS15" s="80"/>
      <c r="AHT15" s="80"/>
      <c r="AHU15" s="80"/>
      <c r="AHV15" s="80"/>
      <c r="AHW15" s="80"/>
      <c r="AHX15" s="80"/>
      <c r="AHY15" s="80"/>
      <c r="AHZ15" s="80"/>
      <c r="AIA15" s="80"/>
      <c r="AIB15" s="80"/>
      <c r="AIC15" s="80"/>
      <c r="AID15" s="80"/>
      <c r="AIE15" s="80"/>
      <c r="AIF15" s="80"/>
      <c r="AIG15" s="80"/>
      <c r="AIH15" s="80"/>
      <c r="AII15" s="80"/>
      <c r="AIJ15" s="80"/>
      <c r="AIK15" s="80"/>
      <c r="AIL15" s="80"/>
      <c r="AIM15" s="80"/>
      <c r="AIN15" s="80"/>
      <c r="AIO15" s="80"/>
      <c r="AIP15" s="80"/>
      <c r="AIQ15" s="80"/>
      <c r="AIR15" s="80"/>
      <c r="AIS15" s="80"/>
      <c r="AIT15" s="80"/>
      <c r="AIU15" s="80"/>
      <c r="AIV15" s="80"/>
      <c r="AIW15" s="80"/>
      <c r="AIX15" s="80"/>
      <c r="AIY15" s="80"/>
      <c r="AIZ15" s="80"/>
      <c r="AJA15" s="80"/>
      <c r="AJB15" s="80"/>
      <c r="AJC15" s="80"/>
      <c r="AJD15" s="80"/>
      <c r="AJE15" s="80"/>
      <c r="AJF15" s="80"/>
      <c r="AJG15" s="80"/>
      <c r="AJH15" s="80"/>
      <c r="AJI15" s="80"/>
      <c r="AJJ15" s="80"/>
      <c r="AJK15" s="80"/>
      <c r="AJL15" s="80"/>
      <c r="AJM15" s="80"/>
      <c r="AJN15" s="80"/>
      <c r="AJO15" s="80"/>
      <c r="AJP15" s="80"/>
      <c r="AJQ15" s="80"/>
      <c r="AJR15" s="80"/>
      <c r="AJS15" s="80"/>
      <c r="AJT15" s="80"/>
      <c r="AJU15" s="80"/>
      <c r="AJV15" s="80"/>
      <c r="AJW15" s="80"/>
      <c r="AJX15" s="80"/>
      <c r="AJY15" s="80"/>
      <c r="AJZ15" s="80"/>
      <c r="AKA15" s="80"/>
      <c r="AKB15" s="80"/>
      <c r="AKC15" s="80"/>
      <c r="AKD15" s="80"/>
      <c r="AKE15" s="80"/>
      <c r="AKF15" s="80"/>
      <c r="AKG15" s="80"/>
      <c r="AKH15" s="80"/>
      <c r="AKI15" s="80"/>
      <c r="AKJ15" s="80"/>
      <c r="AKK15" s="80"/>
      <c r="AKL15" s="80"/>
      <c r="AKM15" s="80"/>
      <c r="AKN15" s="80"/>
      <c r="AKO15" s="80"/>
      <c r="AKP15" s="80"/>
      <c r="AKQ15" s="80"/>
      <c r="AKR15" s="80"/>
      <c r="AKS15" s="80"/>
      <c r="AKT15" s="80"/>
      <c r="AKU15" s="80"/>
      <c r="AKV15" s="80"/>
      <c r="AKW15" s="80"/>
      <c r="AKX15" s="80"/>
      <c r="AKY15" s="80"/>
      <c r="AKZ15" s="80"/>
      <c r="ALA15" s="80"/>
      <c r="ALB15" s="80"/>
      <c r="ALC15" s="80"/>
      <c r="ALD15" s="80"/>
      <c r="ALE15" s="80"/>
      <c r="ALF15" s="80"/>
      <c r="ALG15" s="80"/>
      <c r="ALH15" s="80"/>
      <c r="ALI15" s="80"/>
      <c r="ALJ15" s="80"/>
      <c r="ALK15" s="80"/>
      <c r="ALL15" s="80"/>
      <c r="ALM15" s="80"/>
      <c r="ALN15" s="80"/>
      <c r="ALO15" s="80"/>
      <c r="ALP15" s="80"/>
      <c r="ALQ15" s="80"/>
      <c r="ALR15" s="80"/>
      <c r="ALS15" s="80"/>
      <c r="ALT15" s="80"/>
      <c r="ALU15" s="80"/>
      <c r="ALV15" s="80"/>
      <c r="ALW15" s="80"/>
      <c r="ALX15" s="80"/>
      <c r="ALY15" s="80"/>
      <c r="ALZ15" s="80"/>
      <c r="AMA15" s="80"/>
      <c r="AMB15" s="80"/>
      <c r="AMC15" s="80"/>
      <c r="AMD15" s="80"/>
      <c r="AME15" s="80"/>
      <c r="AMF15" s="80"/>
      <c r="AMG15" s="80"/>
      <c r="AMH15" s="80"/>
      <c r="AMI15" s="80"/>
      <c r="AMJ15" s="80"/>
      <c r="AMK15" s="80"/>
      <c r="AML15" s="80"/>
      <c r="AMM15" s="80"/>
      <c r="AMN15" s="80"/>
      <c r="AMO15" s="80"/>
      <c r="AMP15" s="80"/>
      <c r="AMQ15" s="80"/>
      <c r="AMR15" s="80"/>
      <c r="AMS15" s="80"/>
      <c r="AMT15" s="80"/>
      <c r="AMU15" s="80"/>
      <c r="AMV15" s="80"/>
      <c r="AMW15" s="80"/>
      <c r="AMX15" s="80"/>
      <c r="AMY15" s="80"/>
      <c r="AMZ15" s="80"/>
      <c r="ANA15" s="80"/>
      <c r="ANB15" s="80"/>
      <c r="ANC15" s="80"/>
      <c r="AND15" s="80"/>
      <c r="ANE15" s="80"/>
      <c r="ANF15" s="80"/>
      <c r="ANG15" s="80"/>
      <c r="ANH15" s="80"/>
      <c r="ANI15" s="80"/>
      <c r="ANJ15" s="80"/>
      <c r="ANK15" s="80"/>
      <c r="ANL15" s="80"/>
      <c r="ANM15" s="80"/>
      <c r="ANN15" s="80"/>
      <c r="ANO15" s="80"/>
      <c r="ANP15" s="80"/>
      <c r="ANQ15" s="80"/>
      <c r="ANR15" s="80"/>
      <c r="ANS15" s="80"/>
      <c r="ANT15" s="80"/>
      <c r="ANU15" s="80"/>
      <c r="ANV15" s="80"/>
      <c r="ANW15" s="80"/>
      <c r="ANX15" s="80"/>
      <c r="ANY15" s="80"/>
      <c r="ANZ15" s="80"/>
      <c r="AOA15" s="80"/>
      <c r="AOB15" s="80"/>
      <c r="AOC15" s="80"/>
      <c r="AOD15" s="80"/>
      <c r="AOE15" s="80"/>
      <c r="AOF15" s="80"/>
      <c r="AOG15" s="80"/>
      <c r="AOH15" s="80"/>
      <c r="AOI15" s="80"/>
      <c r="AOJ15" s="80"/>
      <c r="AOK15" s="80"/>
      <c r="AOL15" s="80"/>
      <c r="AOM15" s="80"/>
      <c r="AON15" s="80"/>
      <c r="AOO15" s="80"/>
      <c r="AOP15" s="80"/>
      <c r="AOQ15" s="80"/>
      <c r="AOR15" s="80"/>
      <c r="AOS15" s="80"/>
      <c r="AOT15" s="80"/>
      <c r="AOU15" s="80"/>
      <c r="AOV15" s="80"/>
      <c r="AOW15" s="80"/>
      <c r="AOX15" s="80"/>
      <c r="AOY15" s="80"/>
      <c r="AOZ15" s="80"/>
      <c r="APA15" s="80"/>
      <c r="APB15" s="80"/>
      <c r="APC15" s="80"/>
      <c r="APD15" s="80"/>
      <c r="APE15" s="80"/>
      <c r="APF15" s="80"/>
      <c r="APG15" s="80"/>
      <c r="APH15" s="80"/>
      <c r="API15" s="80"/>
      <c r="APJ15" s="80"/>
      <c r="APK15" s="80"/>
      <c r="APL15" s="80"/>
      <c r="APM15" s="80"/>
      <c r="APN15" s="80"/>
      <c r="APO15" s="80"/>
      <c r="APP15" s="80"/>
      <c r="APQ15" s="80"/>
      <c r="APR15" s="80"/>
      <c r="APS15" s="80"/>
      <c r="APT15" s="80"/>
      <c r="APU15" s="80"/>
      <c r="APV15" s="80"/>
      <c r="APW15" s="80"/>
      <c r="APX15" s="80"/>
      <c r="APY15" s="80"/>
      <c r="APZ15" s="80"/>
      <c r="AQA15" s="80"/>
      <c r="AQB15" s="80"/>
      <c r="AQC15" s="80"/>
      <c r="AQD15" s="80"/>
      <c r="AQE15" s="80"/>
      <c r="AQF15" s="80"/>
      <c r="AQG15" s="80"/>
      <c r="AQH15" s="80"/>
      <c r="AQI15" s="80"/>
      <c r="AQJ15" s="80"/>
      <c r="AQK15" s="80"/>
      <c r="AQL15" s="80"/>
      <c r="AQM15" s="80"/>
      <c r="AQN15" s="80"/>
      <c r="AQO15" s="80"/>
      <c r="AQP15" s="80"/>
      <c r="AQQ15" s="80"/>
      <c r="AQR15" s="80"/>
      <c r="AQS15" s="80"/>
      <c r="AQT15" s="80"/>
      <c r="AQU15" s="80"/>
      <c r="AQV15" s="80"/>
      <c r="AQW15" s="80"/>
      <c r="AQX15" s="80"/>
      <c r="AQY15" s="80"/>
      <c r="AQZ15" s="80"/>
      <c r="ARA15" s="80"/>
      <c r="ARB15" s="80"/>
      <c r="ARC15" s="80"/>
      <c r="ARD15" s="80"/>
      <c r="ARE15" s="80"/>
      <c r="ARF15" s="80"/>
      <c r="ARG15" s="80"/>
      <c r="ARH15" s="80"/>
      <c r="ARI15" s="80"/>
      <c r="ARJ15" s="80"/>
      <c r="ARK15" s="80"/>
      <c r="ARL15" s="80"/>
      <c r="ARM15" s="80"/>
      <c r="ARN15" s="80"/>
      <c r="ARO15" s="80"/>
      <c r="ARP15" s="80"/>
      <c r="ARQ15" s="80"/>
      <c r="ARR15" s="80"/>
      <c r="ARS15" s="80"/>
      <c r="ART15" s="80"/>
      <c r="ARU15" s="80"/>
      <c r="ARV15" s="80"/>
      <c r="ARW15" s="80"/>
      <c r="ARX15" s="80"/>
      <c r="ARY15" s="80"/>
      <c r="ARZ15" s="80"/>
      <c r="ASA15" s="80"/>
      <c r="ASB15" s="80"/>
      <c r="ASC15" s="80"/>
      <c r="ASD15" s="80"/>
      <c r="ASE15" s="80"/>
      <c r="ASF15" s="80"/>
      <c r="ASG15" s="80"/>
      <c r="ASH15" s="80"/>
      <c r="ASI15" s="80"/>
      <c r="ASJ15" s="80"/>
      <c r="ASK15" s="80"/>
      <c r="ASL15" s="80"/>
      <c r="ASM15" s="80"/>
      <c r="ASN15" s="80"/>
      <c r="ASO15" s="80"/>
      <c r="ASP15" s="80"/>
      <c r="ASQ15" s="80"/>
      <c r="ASR15" s="80"/>
      <c r="ASS15" s="80"/>
      <c r="AST15" s="80"/>
      <c r="ASU15" s="80"/>
      <c r="ASV15" s="80"/>
      <c r="ASW15" s="80"/>
      <c r="ASX15" s="80"/>
      <c r="ASY15" s="80"/>
      <c r="ASZ15" s="80"/>
      <c r="ATA15" s="80"/>
      <c r="ATB15" s="80"/>
      <c r="ATC15" s="80"/>
      <c r="ATD15" s="80"/>
      <c r="ATE15" s="80"/>
      <c r="ATF15" s="80"/>
      <c r="ATG15" s="80"/>
      <c r="ATH15" s="80"/>
      <c r="ATI15" s="80"/>
      <c r="ATJ15" s="80"/>
      <c r="ATK15" s="80"/>
      <c r="ATL15" s="80"/>
      <c r="ATM15" s="80"/>
      <c r="ATN15" s="80"/>
      <c r="ATO15" s="80"/>
      <c r="ATP15" s="80"/>
      <c r="ATQ15" s="80"/>
      <c r="ATR15" s="80"/>
      <c r="ATS15" s="80"/>
      <c r="ATT15" s="80"/>
      <c r="ATU15" s="80"/>
      <c r="ATV15" s="80"/>
      <c r="ATW15" s="80"/>
      <c r="ATX15" s="80"/>
      <c r="ATY15" s="80"/>
      <c r="ATZ15" s="80"/>
      <c r="AUA15" s="80"/>
      <c r="AUB15" s="80"/>
      <c r="AUC15" s="80"/>
      <c r="AUD15" s="80"/>
      <c r="AUE15" s="80"/>
      <c r="AUF15" s="80"/>
      <c r="AUG15" s="80"/>
      <c r="AUH15" s="80"/>
      <c r="AUI15" s="80"/>
      <c r="AUJ15" s="80"/>
      <c r="AUK15" s="80"/>
      <c r="AUL15" s="80"/>
      <c r="AUM15" s="80"/>
      <c r="AUN15" s="80"/>
      <c r="AUO15" s="80"/>
      <c r="AUP15" s="80"/>
      <c r="AUQ15" s="80"/>
      <c r="AUR15" s="80"/>
      <c r="AUS15" s="80"/>
      <c r="AUT15" s="80"/>
      <c r="AUU15" s="80"/>
      <c r="AUV15" s="80"/>
      <c r="AUW15" s="80"/>
      <c r="AUX15" s="80"/>
      <c r="AUY15" s="80"/>
      <c r="AUZ15" s="80"/>
      <c r="AVA15" s="80"/>
      <c r="AVB15" s="80"/>
      <c r="AVC15" s="80"/>
      <c r="AVD15" s="80"/>
      <c r="AVE15" s="80"/>
      <c r="AVF15" s="80"/>
      <c r="AVG15" s="80"/>
      <c r="AVH15" s="80"/>
      <c r="AVI15" s="80"/>
      <c r="AVJ15" s="80"/>
      <c r="AVK15" s="80"/>
      <c r="AVL15" s="80"/>
      <c r="AVM15" s="80"/>
      <c r="AVN15" s="80"/>
      <c r="AVO15" s="80"/>
      <c r="AVP15" s="80"/>
      <c r="AVQ15" s="80"/>
      <c r="AVR15" s="80"/>
      <c r="AVS15" s="80"/>
      <c r="AVT15" s="80"/>
      <c r="AVU15" s="80"/>
      <c r="AVV15" s="80"/>
      <c r="AVW15" s="80"/>
      <c r="AVX15" s="80"/>
      <c r="AVY15" s="80"/>
      <c r="AVZ15" s="80"/>
      <c r="AWA15" s="80"/>
      <c r="AWB15" s="80"/>
      <c r="AWC15" s="80"/>
      <c r="AWD15" s="80"/>
      <c r="AWE15" s="80"/>
      <c r="AWF15" s="80"/>
      <c r="AWG15" s="80"/>
      <c r="AWH15" s="80"/>
      <c r="AWI15" s="80"/>
      <c r="AWJ15" s="80"/>
      <c r="AWK15" s="80"/>
      <c r="AWL15" s="80"/>
      <c r="AWM15" s="80"/>
      <c r="AWN15" s="80"/>
      <c r="AWO15" s="80"/>
      <c r="AWP15" s="80"/>
      <c r="AWQ15" s="80"/>
      <c r="AWR15" s="80"/>
      <c r="AWS15" s="80"/>
      <c r="AWT15" s="80"/>
      <c r="AWU15" s="80"/>
      <c r="AWV15" s="80"/>
      <c r="AWW15" s="80"/>
      <c r="AWX15" s="80"/>
      <c r="AWY15" s="80"/>
      <c r="AWZ15" s="80"/>
      <c r="AXA15" s="80"/>
      <c r="AXB15" s="80"/>
      <c r="AXC15" s="80"/>
      <c r="AXD15" s="80"/>
      <c r="AXE15" s="80"/>
      <c r="AXF15" s="80"/>
      <c r="AXG15" s="80"/>
      <c r="AXH15" s="80"/>
      <c r="AXI15" s="80"/>
      <c r="AXJ15" s="80"/>
      <c r="AXK15" s="80"/>
      <c r="AXL15" s="80"/>
      <c r="AXM15" s="80"/>
      <c r="AXN15" s="80"/>
      <c r="AXO15" s="80"/>
      <c r="AXP15" s="80"/>
      <c r="AXQ15" s="80"/>
      <c r="AXR15" s="80"/>
      <c r="AXS15" s="80"/>
      <c r="AXT15" s="80"/>
      <c r="AXU15" s="80"/>
      <c r="AXV15" s="80"/>
      <c r="AXW15" s="80"/>
      <c r="AXX15" s="80"/>
      <c r="AXY15" s="80"/>
      <c r="AXZ15" s="80"/>
      <c r="AYA15" s="80"/>
      <c r="AYB15" s="80"/>
      <c r="AYC15" s="80"/>
      <c r="AYD15" s="80"/>
      <c r="AYE15" s="80"/>
      <c r="AYF15" s="80"/>
      <c r="AYG15" s="80"/>
      <c r="AYH15" s="80"/>
      <c r="AYI15" s="80"/>
      <c r="AYJ15" s="80"/>
      <c r="AYK15" s="80"/>
      <c r="AYL15" s="80"/>
      <c r="AYM15" s="80"/>
      <c r="AYN15" s="80"/>
      <c r="AYO15" s="80"/>
      <c r="AYP15" s="80"/>
      <c r="AYQ15" s="80"/>
      <c r="AYR15" s="80"/>
      <c r="AYS15" s="80"/>
      <c r="AYT15" s="80"/>
      <c r="AYU15" s="80"/>
      <c r="AYV15" s="80"/>
      <c r="AYW15" s="80"/>
      <c r="AYX15" s="80"/>
      <c r="AYY15" s="80"/>
      <c r="AYZ15" s="80"/>
      <c r="AZA15" s="80"/>
      <c r="AZB15" s="80"/>
      <c r="AZC15" s="80"/>
      <c r="AZD15" s="80"/>
      <c r="AZE15" s="80"/>
      <c r="AZF15" s="80"/>
      <c r="AZG15" s="80"/>
      <c r="AZH15" s="80"/>
      <c r="AZI15" s="80"/>
      <c r="AZJ15" s="80"/>
      <c r="AZK15" s="80"/>
      <c r="AZL15" s="80"/>
      <c r="AZM15" s="80"/>
      <c r="AZN15" s="80"/>
      <c r="AZO15" s="80"/>
      <c r="AZP15" s="80"/>
      <c r="AZQ15" s="80"/>
      <c r="AZR15" s="80"/>
      <c r="AZS15" s="80"/>
      <c r="AZT15" s="80"/>
      <c r="AZU15" s="80"/>
      <c r="AZV15" s="80"/>
      <c r="AZW15" s="80"/>
      <c r="AZX15" s="80"/>
      <c r="AZY15" s="80"/>
      <c r="AZZ15" s="80"/>
      <c r="BAA15" s="80"/>
      <c r="BAB15" s="80"/>
      <c r="BAC15" s="80"/>
      <c r="BAD15" s="80"/>
      <c r="BAE15" s="80"/>
      <c r="BAF15" s="80"/>
      <c r="BAG15" s="80"/>
      <c r="BAH15" s="80"/>
      <c r="BAI15" s="80"/>
      <c r="BAJ15" s="80"/>
      <c r="BAK15" s="80"/>
      <c r="BAL15" s="80"/>
      <c r="BAM15" s="80"/>
      <c r="BAN15" s="80"/>
      <c r="BAO15" s="80"/>
      <c r="BAP15" s="80"/>
      <c r="BAQ15" s="80"/>
      <c r="BAR15" s="80"/>
      <c r="BAS15" s="80"/>
      <c r="BAT15" s="80"/>
      <c r="BAU15" s="80"/>
      <c r="BAV15" s="80"/>
      <c r="BAW15" s="80"/>
      <c r="BAX15" s="80"/>
      <c r="BAY15" s="80"/>
      <c r="BAZ15" s="80"/>
      <c r="BBA15" s="80"/>
      <c r="BBB15" s="80"/>
      <c r="BBC15" s="80"/>
      <c r="BBD15" s="80"/>
      <c r="BBE15" s="80"/>
      <c r="BBF15" s="80"/>
      <c r="BBG15" s="80"/>
      <c r="BBH15" s="80"/>
      <c r="BBI15" s="80"/>
      <c r="BBJ15" s="80"/>
      <c r="BBK15" s="80"/>
      <c r="BBL15" s="80"/>
      <c r="BBM15" s="80"/>
      <c r="BBN15" s="80"/>
      <c r="BBO15" s="80"/>
      <c r="BBP15" s="80"/>
      <c r="BBQ15" s="80"/>
      <c r="BBR15" s="80"/>
      <c r="BBS15" s="80"/>
      <c r="BBT15" s="80"/>
      <c r="BBU15" s="80"/>
      <c r="BBV15" s="80"/>
      <c r="BBW15" s="80"/>
      <c r="BBX15" s="80"/>
      <c r="BBY15" s="80"/>
      <c r="BBZ15" s="80"/>
      <c r="BCA15" s="80"/>
      <c r="BCB15" s="80"/>
      <c r="BCC15" s="80"/>
      <c r="BCD15" s="80"/>
      <c r="BCE15" s="80"/>
      <c r="BCF15" s="80"/>
      <c r="BCG15" s="80"/>
      <c r="BCH15" s="80"/>
      <c r="BCI15" s="80"/>
      <c r="BCJ15" s="80"/>
      <c r="BCK15" s="80"/>
      <c r="BCL15" s="80"/>
      <c r="BCM15" s="80"/>
      <c r="BCN15" s="80"/>
      <c r="BCO15" s="80"/>
      <c r="BCP15" s="80"/>
      <c r="BCQ15" s="80"/>
      <c r="BCR15" s="80"/>
      <c r="BCS15" s="80"/>
      <c r="BCT15" s="80"/>
      <c r="BCU15" s="80"/>
      <c r="BCV15" s="80"/>
      <c r="BCW15" s="80"/>
      <c r="BCX15" s="80"/>
      <c r="BCY15" s="80"/>
      <c r="BCZ15" s="80"/>
      <c r="BDA15" s="80"/>
      <c r="BDB15" s="80"/>
      <c r="BDC15" s="80"/>
      <c r="BDD15" s="80"/>
      <c r="BDE15" s="80"/>
      <c r="BDF15" s="80"/>
      <c r="BDG15" s="80"/>
      <c r="BDH15" s="80"/>
      <c r="BDI15" s="80"/>
      <c r="BDJ15" s="80"/>
      <c r="BDK15" s="80"/>
      <c r="BDL15" s="80"/>
      <c r="BDM15" s="80"/>
      <c r="BDN15" s="80"/>
      <c r="BDO15" s="80"/>
      <c r="BDP15" s="80"/>
      <c r="BDQ15" s="80"/>
      <c r="BDR15" s="80"/>
      <c r="BDS15" s="80"/>
      <c r="BDT15" s="80"/>
      <c r="BDU15" s="80"/>
      <c r="BDV15" s="80"/>
      <c r="BDW15" s="80"/>
      <c r="BDX15" s="80"/>
      <c r="BDY15" s="80"/>
      <c r="BDZ15" s="80"/>
      <c r="BEA15" s="80"/>
      <c r="BEB15" s="80"/>
      <c r="BEC15" s="80"/>
      <c r="BED15" s="80"/>
      <c r="BEE15" s="80"/>
      <c r="BEF15" s="80"/>
      <c r="BEG15" s="80"/>
      <c r="BEH15" s="80"/>
      <c r="BEI15" s="80"/>
      <c r="BEJ15" s="80"/>
      <c r="BEK15" s="80"/>
      <c r="BEL15" s="80"/>
      <c r="BEM15" s="80"/>
      <c r="BEN15" s="80"/>
      <c r="BEO15" s="80"/>
      <c r="BEP15" s="80"/>
      <c r="BEQ15" s="80"/>
      <c r="BER15" s="80"/>
      <c r="BES15" s="80"/>
      <c r="BET15" s="80"/>
      <c r="BEU15" s="80"/>
      <c r="BEV15" s="80"/>
      <c r="BEW15" s="80"/>
      <c r="BEX15" s="80"/>
      <c r="BEY15" s="80"/>
      <c r="BEZ15" s="80"/>
      <c r="BFA15" s="80"/>
      <c r="BFB15" s="80"/>
      <c r="BFC15" s="80"/>
      <c r="BFD15" s="80"/>
      <c r="BFE15" s="80"/>
      <c r="BFF15" s="80"/>
      <c r="BFG15" s="80"/>
      <c r="BFH15" s="80"/>
      <c r="BFI15" s="80"/>
      <c r="BFJ15" s="80"/>
      <c r="BFK15" s="80"/>
      <c r="BFL15" s="80"/>
      <c r="BFM15" s="80"/>
      <c r="BFN15" s="80"/>
      <c r="BFO15" s="80"/>
      <c r="BFP15" s="80"/>
      <c r="BFQ15" s="80"/>
      <c r="BFR15" s="80"/>
      <c r="BFS15" s="80"/>
      <c r="BFT15" s="80"/>
      <c r="BFU15" s="80"/>
      <c r="BFV15" s="80"/>
      <c r="BFW15" s="80"/>
      <c r="BFX15" s="80"/>
      <c r="BFY15" s="80"/>
      <c r="BFZ15" s="80"/>
      <c r="BGA15" s="80"/>
      <c r="BGB15" s="80"/>
      <c r="BGC15" s="80"/>
      <c r="BGD15" s="80"/>
      <c r="BGE15" s="80"/>
      <c r="BGF15" s="80"/>
      <c r="BGG15" s="80"/>
      <c r="BGH15" s="80"/>
      <c r="BGI15" s="80"/>
      <c r="BGJ15" s="80"/>
      <c r="BGK15" s="80"/>
      <c r="BGL15" s="80"/>
      <c r="BGM15" s="80"/>
      <c r="BGN15" s="80"/>
      <c r="BGO15" s="80"/>
      <c r="BGP15" s="80"/>
      <c r="BGQ15" s="80"/>
      <c r="BGR15" s="80"/>
      <c r="BGS15" s="80"/>
      <c r="BGT15" s="80"/>
      <c r="BGU15" s="80"/>
      <c r="BGV15" s="80"/>
      <c r="BGW15" s="80"/>
      <c r="BGX15" s="80"/>
      <c r="BGY15" s="80"/>
      <c r="BGZ15" s="80"/>
      <c r="BHA15" s="80"/>
      <c r="BHB15" s="80"/>
      <c r="BHC15" s="80"/>
      <c r="BHD15" s="80"/>
      <c r="BHE15" s="80"/>
      <c r="BHF15" s="80"/>
      <c r="BHG15" s="80"/>
      <c r="BHH15" s="80"/>
      <c r="BHI15" s="80"/>
      <c r="BHJ15" s="80"/>
      <c r="BHK15" s="80"/>
      <c r="BHL15" s="80"/>
      <c r="BHM15" s="80"/>
      <c r="BHN15" s="80"/>
      <c r="BHO15" s="80"/>
      <c r="BHP15" s="80"/>
      <c r="BHQ15" s="80"/>
      <c r="BHR15" s="80"/>
      <c r="BHS15" s="80"/>
      <c r="BHT15" s="80"/>
      <c r="BHU15" s="80"/>
      <c r="BHV15" s="80"/>
      <c r="BHW15" s="80"/>
      <c r="BHX15" s="80"/>
      <c r="BHY15" s="80"/>
      <c r="BHZ15" s="80"/>
      <c r="BIA15" s="80"/>
      <c r="BIB15" s="80"/>
      <c r="BIC15" s="80"/>
      <c r="BID15" s="80"/>
      <c r="BIE15" s="80"/>
      <c r="BIF15" s="80"/>
      <c r="BIG15" s="80"/>
      <c r="BIH15" s="80"/>
      <c r="BII15" s="80"/>
      <c r="BIJ15" s="80"/>
      <c r="BIK15" s="80"/>
      <c r="BIL15" s="80"/>
      <c r="BIM15" s="80"/>
      <c r="BIN15" s="80"/>
      <c r="BIO15" s="80"/>
      <c r="BIP15" s="80"/>
      <c r="BIQ15" s="80"/>
      <c r="BIR15" s="80"/>
      <c r="BIS15" s="80"/>
      <c r="BIT15" s="80"/>
      <c r="BIU15" s="80"/>
      <c r="BIV15" s="80"/>
      <c r="BIW15" s="80"/>
      <c r="BIX15" s="80"/>
      <c r="BIY15" s="80"/>
      <c r="BIZ15" s="80"/>
      <c r="BJA15" s="80"/>
      <c r="BJB15" s="80"/>
      <c r="BJC15" s="80"/>
      <c r="BJD15" s="80"/>
      <c r="BJE15" s="80"/>
      <c r="BJF15" s="80"/>
      <c r="BJG15" s="80"/>
      <c r="BJH15" s="80"/>
      <c r="BJI15" s="80"/>
      <c r="BJJ15" s="80"/>
      <c r="BJK15" s="80"/>
      <c r="BJL15" s="80"/>
      <c r="BJM15" s="80"/>
      <c r="BJN15" s="80"/>
      <c r="BJO15" s="80"/>
      <c r="BJP15" s="80"/>
      <c r="BJQ15" s="80"/>
      <c r="BJR15" s="80"/>
      <c r="BJS15" s="80"/>
      <c r="BJT15" s="80"/>
      <c r="BJU15" s="80"/>
      <c r="BJV15" s="80"/>
      <c r="BJW15" s="80"/>
      <c r="BJX15" s="80"/>
      <c r="BJY15" s="80"/>
      <c r="BJZ15" s="80"/>
      <c r="BKA15" s="80"/>
      <c r="BKB15" s="80"/>
      <c r="BKC15" s="80"/>
      <c r="BKD15" s="80"/>
      <c r="BKE15" s="80"/>
      <c r="BKF15" s="80"/>
      <c r="BKG15" s="80"/>
      <c r="BKH15" s="80"/>
      <c r="BKI15" s="80"/>
      <c r="BKJ15" s="80"/>
      <c r="BKK15" s="80"/>
      <c r="BKL15" s="80"/>
      <c r="BKM15" s="80"/>
      <c r="BKN15" s="80"/>
      <c r="BKO15" s="80"/>
      <c r="BKP15" s="80"/>
      <c r="BKQ15" s="80"/>
      <c r="BKR15" s="80"/>
      <c r="BKS15" s="80"/>
      <c r="BKT15" s="80"/>
      <c r="BKU15" s="80"/>
      <c r="BKV15" s="80"/>
      <c r="BKW15" s="80"/>
      <c r="BKX15" s="80"/>
      <c r="BKY15" s="80"/>
      <c r="BKZ15" s="80"/>
      <c r="BLA15" s="80"/>
      <c r="BLB15" s="80"/>
      <c r="BLC15" s="80"/>
      <c r="BLD15" s="80"/>
      <c r="BLE15" s="80"/>
      <c r="BLF15" s="80"/>
      <c r="BLG15" s="80"/>
      <c r="BLH15" s="80"/>
      <c r="BLI15" s="80"/>
      <c r="BLJ15" s="80"/>
      <c r="BLK15" s="80"/>
      <c r="BLL15" s="80"/>
      <c r="BLM15" s="80"/>
      <c r="BLN15" s="80"/>
      <c r="BLO15" s="80"/>
      <c r="BLP15" s="80"/>
      <c r="BLQ15" s="80"/>
      <c r="BLR15" s="80"/>
      <c r="BLS15" s="80"/>
      <c r="BLT15" s="80"/>
      <c r="BLU15" s="80"/>
      <c r="BLV15" s="80"/>
      <c r="BLW15" s="80"/>
      <c r="BLX15" s="80"/>
      <c r="BLY15" s="80"/>
      <c r="BLZ15" s="80"/>
      <c r="BMA15" s="80"/>
      <c r="BMB15" s="80"/>
      <c r="BMC15" s="80"/>
      <c r="BMD15" s="80"/>
      <c r="BME15" s="80"/>
      <c r="BMF15" s="80"/>
      <c r="BMG15" s="80"/>
      <c r="BMH15" s="80"/>
      <c r="BMI15" s="80"/>
      <c r="BMJ15" s="80"/>
      <c r="BMK15" s="80"/>
      <c r="BML15" s="80"/>
      <c r="BMM15" s="80"/>
      <c r="BMN15" s="80"/>
      <c r="BMO15" s="80"/>
      <c r="BMP15" s="80"/>
      <c r="BMQ15" s="80"/>
      <c r="BMR15" s="80"/>
      <c r="BMS15" s="80"/>
      <c r="BMT15" s="80"/>
      <c r="BMU15" s="80"/>
      <c r="BMV15" s="80"/>
      <c r="BMW15" s="80"/>
      <c r="BMX15" s="80"/>
      <c r="BMY15" s="80"/>
      <c r="BMZ15" s="80"/>
      <c r="BNA15" s="80"/>
      <c r="BNB15" s="80"/>
      <c r="BNC15" s="80"/>
      <c r="BND15" s="80"/>
      <c r="BNE15" s="80"/>
      <c r="BNF15" s="80"/>
      <c r="BNG15" s="80"/>
      <c r="BNH15" s="80"/>
      <c r="BNI15" s="80"/>
      <c r="BNJ15" s="80"/>
      <c r="BNK15" s="80"/>
      <c r="BNL15" s="80"/>
      <c r="BNM15" s="80"/>
      <c r="BNN15" s="80"/>
      <c r="BNO15" s="80"/>
      <c r="BNP15" s="80"/>
      <c r="BNQ15" s="80"/>
      <c r="BNR15" s="80"/>
      <c r="BNS15" s="80"/>
      <c r="BNT15" s="80"/>
      <c r="BNU15" s="80"/>
      <c r="BNV15" s="80"/>
      <c r="BNW15" s="80"/>
      <c r="BNX15" s="80"/>
      <c r="BNY15" s="80"/>
      <c r="BNZ15" s="80"/>
      <c r="BOA15" s="80"/>
      <c r="BOB15" s="80"/>
      <c r="BOC15" s="80"/>
      <c r="BOD15" s="80"/>
      <c r="BOE15" s="80"/>
      <c r="BOF15" s="80"/>
      <c r="BOG15" s="80"/>
      <c r="BOH15" s="80"/>
      <c r="BOI15" s="80"/>
      <c r="BOJ15" s="80"/>
      <c r="BOK15" s="80"/>
      <c r="BOL15" s="80"/>
      <c r="BOM15" s="80"/>
      <c r="BON15" s="80"/>
      <c r="BOO15" s="80"/>
      <c r="BOP15" s="80"/>
      <c r="BOQ15" s="80"/>
      <c r="BOR15" s="80"/>
      <c r="BOS15" s="80"/>
      <c r="BOT15" s="80"/>
      <c r="BOU15" s="80"/>
      <c r="BOV15" s="80"/>
      <c r="BOW15" s="80"/>
      <c r="BOX15" s="80"/>
      <c r="BOY15" s="80"/>
      <c r="BOZ15" s="80"/>
      <c r="BPA15" s="80"/>
      <c r="BPB15" s="80"/>
      <c r="BPC15" s="80"/>
      <c r="BPD15" s="80"/>
      <c r="BPE15" s="80"/>
      <c r="BPF15" s="80"/>
      <c r="BPG15" s="80"/>
      <c r="BPH15" s="80"/>
      <c r="BPI15" s="80"/>
      <c r="BPJ15" s="80"/>
      <c r="BPK15" s="80"/>
      <c r="BPL15" s="80"/>
      <c r="BPM15" s="80"/>
      <c r="BPN15" s="80"/>
      <c r="BPO15" s="80"/>
      <c r="BPP15" s="80"/>
      <c r="BPQ15" s="80"/>
      <c r="BPR15" s="80"/>
      <c r="BPS15" s="80"/>
      <c r="BPT15" s="80"/>
      <c r="BPU15" s="80"/>
      <c r="BPV15" s="80"/>
      <c r="BPW15" s="80"/>
      <c r="BPX15" s="80"/>
      <c r="BPY15" s="80"/>
      <c r="BPZ15" s="80"/>
      <c r="BQA15" s="80"/>
      <c r="BQB15" s="80"/>
      <c r="BQC15" s="80"/>
      <c r="BQD15" s="80"/>
      <c r="BQE15" s="80"/>
      <c r="BQF15" s="80"/>
      <c r="BQG15" s="80"/>
      <c r="BQH15" s="80"/>
      <c r="BQI15" s="80"/>
      <c r="BQJ15" s="80"/>
      <c r="BQK15" s="80"/>
      <c r="BQL15" s="80"/>
      <c r="BQM15" s="80"/>
      <c r="BQN15" s="80"/>
      <c r="BQO15" s="80"/>
      <c r="BQP15" s="80"/>
      <c r="BQQ15" s="80"/>
      <c r="BQR15" s="80"/>
      <c r="BQS15" s="80"/>
      <c r="BQT15" s="80"/>
      <c r="BQU15" s="80"/>
      <c r="BQV15" s="80"/>
      <c r="BQW15" s="80"/>
      <c r="BQX15" s="80"/>
      <c r="BQY15" s="80"/>
      <c r="BQZ15" s="80"/>
      <c r="BRA15" s="80"/>
      <c r="BRB15" s="80"/>
      <c r="BRC15" s="80"/>
      <c r="BRD15" s="80"/>
      <c r="BRE15" s="80"/>
      <c r="BRF15" s="80"/>
      <c r="BRG15" s="80"/>
      <c r="BRH15" s="80"/>
      <c r="BRI15" s="80"/>
      <c r="BRJ15" s="80"/>
      <c r="BRK15" s="80"/>
      <c r="BRL15" s="80"/>
      <c r="BRM15" s="80"/>
      <c r="BRN15" s="80"/>
      <c r="BRO15" s="80"/>
      <c r="BRP15" s="80"/>
      <c r="BRQ15" s="80"/>
      <c r="BRR15" s="80"/>
      <c r="BRS15" s="80"/>
      <c r="BRT15" s="80"/>
      <c r="BRU15" s="80"/>
      <c r="BRV15" s="80"/>
      <c r="BRW15" s="80"/>
      <c r="BRX15" s="80"/>
      <c r="BRY15" s="80"/>
      <c r="BRZ15" s="80"/>
      <c r="BSA15" s="80"/>
      <c r="BSB15" s="80"/>
      <c r="BSC15" s="80"/>
      <c r="BSD15" s="80"/>
      <c r="BSE15" s="80"/>
      <c r="BSF15" s="80"/>
      <c r="BSG15" s="80"/>
      <c r="BSH15" s="80"/>
      <c r="BSI15" s="80"/>
      <c r="BSJ15" s="80"/>
      <c r="BSK15" s="80"/>
      <c r="BSL15" s="80"/>
      <c r="BSM15" s="80"/>
      <c r="BSN15" s="80"/>
      <c r="BSO15" s="80"/>
      <c r="BSP15" s="80"/>
      <c r="BSQ15" s="80"/>
      <c r="BSR15" s="80"/>
      <c r="BSS15" s="80"/>
      <c r="BST15" s="80"/>
      <c r="BSU15" s="80"/>
      <c r="BSV15" s="80"/>
      <c r="BSW15" s="80"/>
      <c r="BSX15" s="80"/>
      <c r="BSY15" s="80"/>
      <c r="BSZ15" s="80"/>
      <c r="BTA15" s="80"/>
      <c r="BTB15" s="80"/>
      <c r="BTC15" s="80"/>
      <c r="BTD15" s="80"/>
      <c r="BTE15" s="80"/>
      <c r="BTF15" s="80"/>
      <c r="BTG15" s="80"/>
      <c r="BTH15" s="80"/>
      <c r="BTI15" s="80"/>
      <c r="BTJ15" s="80"/>
      <c r="BTK15" s="80"/>
      <c r="BTL15" s="80"/>
      <c r="BTM15" s="80"/>
      <c r="BTN15" s="80"/>
      <c r="BTO15" s="80"/>
      <c r="BTP15" s="80"/>
      <c r="BTQ15" s="80"/>
      <c r="BTR15" s="80"/>
      <c r="BTS15" s="80"/>
      <c r="BTT15" s="80"/>
      <c r="BTU15" s="80"/>
      <c r="BTV15" s="80"/>
      <c r="BTW15" s="80"/>
      <c r="BTX15" s="80"/>
      <c r="BTY15" s="80"/>
      <c r="BTZ15" s="80"/>
      <c r="BUA15" s="80"/>
      <c r="BUB15" s="80"/>
      <c r="BUC15" s="80"/>
      <c r="BUD15" s="80"/>
      <c r="BUE15" s="80"/>
      <c r="BUF15" s="80"/>
      <c r="BUG15" s="80"/>
      <c r="BUH15" s="80"/>
      <c r="BUI15" s="80"/>
      <c r="BUJ15" s="80"/>
      <c r="BUK15" s="80"/>
      <c r="BUL15" s="80"/>
      <c r="BUM15" s="80"/>
      <c r="BUN15" s="80"/>
      <c r="BUO15" s="80"/>
      <c r="BUP15" s="80"/>
      <c r="BUQ15" s="80"/>
      <c r="BUR15" s="80"/>
      <c r="BUS15" s="80"/>
      <c r="BUT15" s="80"/>
      <c r="BUU15" s="80"/>
      <c r="BUV15" s="80"/>
      <c r="BUW15" s="80"/>
      <c r="BUX15" s="80"/>
      <c r="BUY15" s="80"/>
      <c r="BUZ15" s="80"/>
      <c r="BVA15" s="80"/>
      <c r="BVB15" s="80"/>
      <c r="BVC15" s="80"/>
      <c r="BVD15" s="80"/>
      <c r="BVE15" s="80"/>
      <c r="BVF15" s="80"/>
      <c r="BVG15" s="80"/>
      <c r="BVH15" s="80"/>
      <c r="BVI15" s="80"/>
      <c r="BVJ15" s="80"/>
      <c r="BVK15" s="80"/>
      <c r="BVL15" s="80"/>
      <c r="BVM15" s="80"/>
      <c r="BVN15" s="80"/>
      <c r="BVO15" s="80"/>
      <c r="BVP15" s="80"/>
      <c r="BVQ15" s="80"/>
      <c r="BVR15" s="80"/>
      <c r="BVS15" s="80"/>
      <c r="BVT15" s="80"/>
      <c r="BVU15" s="80"/>
      <c r="BVV15" s="80"/>
      <c r="BVW15" s="80"/>
      <c r="BVX15" s="80"/>
      <c r="BVY15" s="80"/>
      <c r="BVZ15" s="80"/>
      <c r="BWA15" s="80"/>
      <c r="BWB15" s="80"/>
      <c r="BWC15" s="80"/>
      <c r="BWD15" s="80"/>
      <c r="BWE15" s="80"/>
      <c r="BWF15" s="80"/>
      <c r="BWG15" s="80"/>
      <c r="BWH15" s="80"/>
      <c r="BWI15" s="80"/>
      <c r="BWJ15" s="80"/>
      <c r="BWK15" s="80"/>
      <c r="BWL15" s="80"/>
      <c r="BWM15" s="80"/>
      <c r="BWN15" s="80"/>
      <c r="BWO15" s="80"/>
      <c r="BWP15" s="80"/>
      <c r="BWQ15" s="80"/>
      <c r="BWR15" s="80"/>
      <c r="BWS15" s="80"/>
      <c r="BWT15" s="80"/>
      <c r="BWU15" s="80"/>
      <c r="BWV15" s="80"/>
      <c r="BWW15" s="80"/>
      <c r="BWX15" s="80"/>
      <c r="BWY15" s="80"/>
      <c r="BWZ15" s="80"/>
      <c r="BXA15" s="80"/>
      <c r="BXB15" s="80"/>
      <c r="BXC15" s="80"/>
      <c r="BXD15" s="80"/>
      <c r="BXE15" s="80"/>
      <c r="BXF15" s="80"/>
      <c r="BXG15" s="80"/>
      <c r="BXH15" s="80"/>
      <c r="BXI15" s="80"/>
      <c r="BXJ15" s="80"/>
      <c r="BXK15" s="80"/>
      <c r="BXL15" s="80"/>
      <c r="BXM15" s="80"/>
      <c r="BXN15" s="80"/>
      <c r="BXO15" s="80"/>
      <c r="BXP15" s="80"/>
      <c r="BXQ15" s="80"/>
      <c r="BXR15" s="80"/>
      <c r="BXS15" s="80"/>
      <c r="BXT15" s="80"/>
      <c r="BXU15" s="80"/>
      <c r="BXV15" s="80"/>
      <c r="BXW15" s="80"/>
      <c r="BXX15" s="80"/>
      <c r="BXY15" s="80"/>
      <c r="BXZ15" s="80"/>
      <c r="BYA15" s="80"/>
      <c r="BYB15" s="80"/>
      <c r="BYC15" s="80"/>
      <c r="BYD15" s="80"/>
      <c r="BYE15" s="80"/>
      <c r="BYF15" s="80"/>
      <c r="BYG15" s="80"/>
      <c r="BYH15" s="80"/>
      <c r="BYI15" s="80"/>
      <c r="BYJ15" s="80"/>
      <c r="BYK15" s="80"/>
      <c r="BYL15" s="80"/>
      <c r="BYM15" s="80"/>
      <c r="BYN15" s="80"/>
      <c r="BYO15" s="80"/>
      <c r="BYP15" s="80"/>
      <c r="BYQ15" s="80"/>
      <c r="BYR15" s="80"/>
      <c r="BYS15" s="80"/>
      <c r="BYT15" s="80"/>
      <c r="BYU15" s="80"/>
      <c r="BYV15" s="80"/>
      <c r="BYW15" s="80"/>
      <c r="BYX15" s="80"/>
      <c r="BYY15" s="80"/>
      <c r="BYZ15" s="80"/>
      <c r="BZA15" s="80"/>
      <c r="BZB15" s="80"/>
      <c r="BZC15" s="80"/>
      <c r="BZD15" s="80"/>
      <c r="BZE15" s="80"/>
      <c r="BZF15" s="80"/>
      <c r="BZG15" s="80"/>
      <c r="BZH15" s="80"/>
      <c r="BZI15" s="80"/>
      <c r="BZJ15" s="80"/>
      <c r="BZK15" s="80"/>
      <c r="BZL15" s="80"/>
      <c r="BZM15" s="80"/>
      <c r="BZN15" s="80"/>
      <c r="BZO15" s="80"/>
      <c r="BZP15" s="80"/>
      <c r="BZQ15" s="80"/>
      <c r="BZR15" s="80"/>
      <c r="BZS15" s="80"/>
      <c r="BZT15" s="80"/>
      <c r="BZU15" s="80"/>
      <c r="BZV15" s="80"/>
      <c r="BZW15" s="80"/>
      <c r="BZX15" s="80"/>
      <c r="BZY15" s="80"/>
      <c r="BZZ15" s="80"/>
      <c r="CAA15" s="80"/>
      <c r="CAB15" s="80"/>
      <c r="CAC15" s="80"/>
      <c r="CAD15" s="80"/>
      <c r="CAE15" s="80"/>
      <c r="CAF15" s="80"/>
      <c r="CAG15" s="80"/>
      <c r="CAH15" s="80"/>
      <c r="CAI15" s="80"/>
      <c r="CAJ15" s="80"/>
      <c r="CAK15" s="80"/>
      <c r="CAL15" s="80"/>
      <c r="CAM15" s="80"/>
      <c r="CAN15" s="80"/>
      <c r="CAO15" s="80"/>
      <c r="CAP15" s="80"/>
      <c r="CAQ15" s="80"/>
      <c r="CAR15" s="80"/>
      <c r="CAS15" s="80"/>
      <c r="CAT15" s="80"/>
      <c r="CAU15" s="80"/>
      <c r="CAV15" s="80"/>
      <c r="CAW15" s="80"/>
      <c r="CAX15" s="80"/>
      <c r="CAY15" s="80"/>
      <c r="CAZ15" s="80"/>
      <c r="CBA15" s="80"/>
      <c r="CBB15" s="80"/>
      <c r="CBC15" s="80"/>
      <c r="CBD15" s="80"/>
      <c r="CBE15" s="80"/>
      <c r="CBF15" s="80"/>
      <c r="CBG15" s="80"/>
      <c r="CBH15" s="80"/>
      <c r="CBI15" s="80"/>
      <c r="CBJ15" s="80"/>
      <c r="CBK15" s="80"/>
      <c r="CBL15" s="80"/>
      <c r="CBM15" s="80"/>
      <c r="CBN15" s="80"/>
      <c r="CBO15" s="80"/>
      <c r="CBP15" s="80"/>
      <c r="CBQ15" s="80"/>
      <c r="CBR15" s="80"/>
      <c r="CBS15" s="80"/>
      <c r="CBT15" s="80"/>
      <c r="CBU15" s="80"/>
      <c r="CBV15" s="80"/>
      <c r="CBW15" s="80"/>
      <c r="CBX15" s="80"/>
      <c r="CBY15" s="80"/>
      <c r="CBZ15" s="80"/>
      <c r="CCA15" s="80"/>
      <c r="CCB15" s="80"/>
      <c r="CCC15" s="80"/>
      <c r="CCD15" s="80"/>
      <c r="CCE15" s="80"/>
      <c r="CCF15" s="80"/>
      <c r="CCG15" s="80"/>
      <c r="CCH15" s="80"/>
      <c r="CCI15" s="80"/>
      <c r="CCJ15" s="80"/>
      <c r="CCK15" s="80"/>
      <c r="CCL15" s="80"/>
      <c r="CCM15" s="80"/>
      <c r="CCN15" s="80"/>
      <c r="CCO15" s="80"/>
      <c r="CCP15" s="80"/>
      <c r="CCQ15" s="80"/>
      <c r="CCR15" s="80"/>
      <c r="CCS15" s="80"/>
      <c r="CCT15" s="80"/>
      <c r="CCU15" s="80"/>
      <c r="CCV15" s="80"/>
      <c r="CCW15" s="80"/>
      <c r="CCX15" s="80"/>
      <c r="CCY15" s="80"/>
      <c r="CCZ15" s="80"/>
      <c r="CDA15" s="80"/>
      <c r="CDB15" s="80"/>
      <c r="CDC15" s="80"/>
      <c r="CDD15" s="80"/>
      <c r="CDE15" s="80"/>
      <c r="CDF15" s="80"/>
      <c r="CDG15" s="80"/>
      <c r="CDH15" s="80"/>
      <c r="CDI15" s="80"/>
      <c r="CDJ15" s="80"/>
      <c r="CDK15" s="80"/>
      <c r="CDL15" s="80"/>
      <c r="CDM15" s="80"/>
      <c r="CDN15" s="80"/>
      <c r="CDO15" s="80"/>
      <c r="CDP15" s="80"/>
      <c r="CDQ15" s="80"/>
      <c r="CDR15" s="80"/>
      <c r="CDS15" s="80"/>
      <c r="CDT15" s="80"/>
      <c r="CDU15" s="80"/>
      <c r="CDV15" s="80"/>
      <c r="CDW15" s="80"/>
      <c r="CDX15" s="80"/>
      <c r="CDY15" s="80"/>
      <c r="CDZ15" s="80"/>
      <c r="CEA15" s="80"/>
      <c r="CEB15" s="80"/>
      <c r="CEC15" s="80"/>
      <c r="CED15" s="80"/>
      <c r="CEE15" s="80"/>
      <c r="CEF15" s="80"/>
      <c r="CEG15" s="80"/>
      <c r="CEH15" s="80"/>
      <c r="CEI15" s="80"/>
      <c r="CEJ15" s="80"/>
      <c r="CEK15" s="80"/>
      <c r="CEL15" s="80"/>
      <c r="CEM15" s="80"/>
      <c r="CEN15" s="80"/>
      <c r="CEO15" s="80"/>
      <c r="CEP15" s="80"/>
      <c r="CEQ15" s="80"/>
      <c r="CER15" s="80"/>
      <c r="CES15" s="80"/>
      <c r="CET15" s="80"/>
      <c r="CEU15" s="80"/>
      <c r="CEV15" s="80"/>
      <c r="CEW15" s="80"/>
      <c r="CEX15" s="80"/>
      <c r="CEY15" s="80"/>
      <c r="CEZ15" s="80"/>
      <c r="CFA15" s="80"/>
      <c r="CFB15" s="80"/>
      <c r="CFC15" s="80"/>
      <c r="CFD15" s="80"/>
      <c r="CFE15" s="80"/>
      <c r="CFF15" s="80"/>
      <c r="CFG15" s="80"/>
      <c r="CFH15" s="80"/>
      <c r="CFI15" s="80"/>
      <c r="CFJ15" s="80"/>
      <c r="CFK15" s="80"/>
      <c r="CFL15" s="80"/>
      <c r="CFM15" s="80"/>
      <c r="CFN15" s="80"/>
      <c r="CFO15" s="80"/>
      <c r="CFP15" s="80"/>
      <c r="CFQ15" s="80"/>
      <c r="CFR15" s="80"/>
      <c r="CFS15" s="80"/>
      <c r="CFT15" s="80"/>
      <c r="CFU15" s="80"/>
      <c r="CFV15" s="80"/>
      <c r="CFW15" s="80"/>
      <c r="CFX15" s="80"/>
      <c r="CFY15" s="80"/>
      <c r="CFZ15" s="80"/>
      <c r="CGA15" s="80"/>
      <c r="CGB15" s="80"/>
      <c r="CGC15" s="80"/>
      <c r="CGD15" s="80"/>
      <c r="CGE15" s="80"/>
      <c r="CGF15" s="80"/>
      <c r="CGG15" s="80"/>
      <c r="CGH15" s="80"/>
      <c r="CGI15" s="80"/>
      <c r="CGJ15" s="80"/>
      <c r="CGK15" s="80"/>
      <c r="CGL15" s="80"/>
      <c r="CGM15" s="80"/>
      <c r="CGN15" s="80"/>
      <c r="CGO15" s="80"/>
      <c r="CGP15" s="80"/>
      <c r="CGQ15" s="80"/>
      <c r="CGR15" s="80"/>
      <c r="CGS15" s="80"/>
      <c r="CGT15" s="80"/>
      <c r="CGU15" s="80"/>
      <c r="CGV15" s="80"/>
      <c r="CGW15" s="80"/>
      <c r="CGX15" s="80"/>
      <c r="CGY15" s="80"/>
      <c r="CGZ15" s="80"/>
      <c r="CHA15" s="80"/>
      <c r="CHB15" s="80"/>
      <c r="CHC15" s="80"/>
      <c r="CHD15" s="80"/>
      <c r="CHE15" s="80"/>
      <c r="CHF15" s="80"/>
      <c r="CHG15" s="80"/>
      <c r="CHH15" s="80"/>
      <c r="CHI15" s="80"/>
      <c r="CHJ15" s="80"/>
      <c r="CHK15" s="80"/>
      <c r="CHL15" s="80"/>
      <c r="CHM15" s="80"/>
      <c r="CHN15" s="80"/>
      <c r="CHO15" s="80"/>
      <c r="CHP15" s="80"/>
      <c r="CHQ15" s="80"/>
      <c r="CHR15" s="80"/>
      <c r="CHS15" s="80"/>
      <c r="CHT15" s="80"/>
      <c r="CHU15" s="80"/>
      <c r="CHV15" s="80"/>
      <c r="CHW15" s="80"/>
      <c r="CHX15" s="80"/>
      <c r="CHY15" s="80"/>
      <c r="CHZ15" s="80"/>
      <c r="CIA15" s="80"/>
      <c r="CIB15" s="80"/>
      <c r="CIC15" s="80"/>
      <c r="CID15" s="80"/>
      <c r="CIE15" s="80"/>
      <c r="CIF15" s="80"/>
      <c r="CIG15" s="80"/>
      <c r="CIH15" s="80"/>
      <c r="CII15" s="80"/>
      <c r="CIJ15" s="80"/>
      <c r="CIK15" s="80"/>
      <c r="CIL15" s="80"/>
      <c r="CIM15" s="80"/>
      <c r="CIN15" s="80"/>
      <c r="CIO15" s="80"/>
      <c r="CIP15" s="80"/>
      <c r="CIQ15" s="80"/>
      <c r="CIR15" s="80"/>
      <c r="CIS15" s="80"/>
      <c r="CIT15" s="80"/>
      <c r="CIU15" s="80"/>
      <c r="CIV15" s="80"/>
      <c r="CIW15" s="80"/>
      <c r="CIX15" s="80"/>
      <c r="CIY15" s="80"/>
      <c r="CIZ15" s="80"/>
      <c r="CJA15" s="80"/>
      <c r="CJB15" s="80"/>
      <c r="CJC15" s="80"/>
      <c r="CJD15" s="80"/>
      <c r="CJE15" s="80"/>
      <c r="CJF15" s="80"/>
      <c r="CJG15" s="80"/>
      <c r="CJH15" s="80"/>
      <c r="CJI15" s="80"/>
      <c r="CJJ15" s="80"/>
      <c r="CJK15" s="80"/>
      <c r="CJL15" s="80"/>
      <c r="CJM15" s="80"/>
      <c r="CJN15" s="80"/>
      <c r="CJO15" s="80"/>
      <c r="CJP15" s="80"/>
      <c r="CJQ15" s="80"/>
      <c r="CJR15" s="80"/>
      <c r="CJS15" s="80"/>
      <c r="CJT15" s="80"/>
      <c r="CJU15" s="80"/>
      <c r="CJV15" s="80"/>
      <c r="CJW15" s="80"/>
      <c r="CJX15" s="80"/>
      <c r="CJY15" s="80"/>
      <c r="CJZ15" s="80"/>
      <c r="CKA15" s="80"/>
      <c r="CKB15" s="80"/>
      <c r="CKC15" s="80"/>
      <c r="CKD15" s="80"/>
      <c r="CKE15" s="80"/>
      <c r="CKF15" s="80"/>
      <c r="CKG15" s="80"/>
      <c r="CKH15" s="80"/>
      <c r="CKI15" s="80"/>
      <c r="CKJ15" s="80"/>
      <c r="CKK15" s="80"/>
      <c r="CKL15" s="80"/>
      <c r="CKM15" s="80"/>
      <c r="CKN15" s="80"/>
      <c r="CKO15" s="80"/>
      <c r="CKP15" s="80"/>
      <c r="CKQ15" s="80"/>
      <c r="CKR15" s="80"/>
      <c r="CKS15" s="80"/>
      <c r="CKT15" s="80"/>
      <c r="CKU15" s="80"/>
      <c r="CKV15" s="80"/>
      <c r="CKW15" s="80"/>
      <c r="CKX15" s="80"/>
      <c r="CKY15" s="80"/>
      <c r="CKZ15" s="80"/>
      <c r="CLA15" s="80"/>
      <c r="CLB15" s="80"/>
      <c r="CLC15" s="80"/>
      <c r="CLD15" s="80"/>
      <c r="CLE15" s="80"/>
      <c r="CLF15" s="80"/>
      <c r="CLG15" s="80"/>
      <c r="CLH15" s="80"/>
      <c r="CLI15" s="80"/>
      <c r="CLJ15" s="80"/>
      <c r="CLK15" s="80"/>
      <c r="CLL15" s="80"/>
      <c r="CLM15" s="80"/>
      <c r="CLN15" s="80"/>
      <c r="CLO15" s="80"/>
      <c r="CLP15" s="80"/>
      <c r="CLQ15" s="80"/>
      <c r="CLR15" s="80"/>
      <c r="CLS15" s="80"/>
      <c r="CLT15" s="80"/>
      <c r="CLU15" s="80"/>
      <c r="CLV15" s="80"/>
      <c r="CLW15" s="80"/>
      <c r="CLX15" s="80"/>
      <c r="CLY15" s="80"/>
      <c r="CLZ15" s="80"/>
      <c r="CMA15" s="80"/>
      <c r="CMB15" s="80"/>
      <c r="CMC15" s="80"/>
      <c r="CMD15" s="80"/>
      <c r="CME15" s="80"/>
      <c r="CMF15" s="80"/>
      <c r="CMG15" s="80"/>
      <c r="CMH15" s="80"/>
      <c r="CMI15" s="80"/>
      <c r="CMJ15" s="80"/>
      <c r="CMK15" s="80"/>
      <c r="CML15" s="80"/>
      <c r="CMM15" s="80"/>
      <c r="CMN15" s="80"/>
      <c r="CMO15" s="80"/>
      <c r="CMP15" s="80"/>
      <c r="CMQ15" s="80"/>
      <c r="CMR15" s="80"/>
      <c r="CMS15" s="80"/>
      <c r="CMT15" s="80"/>
      <c r="CMU15" s="80"/>
      <c r="CMV15" s="80"/>
      <c r="CMW15" s="80"/>
      <c r="CMX15" s="80"/>
      <c r="CMY15" s="80"/>
      <c r="CMZ15" s="80"/>
      <c r="CNA15" s="80"/>
      <c r="CNB15" s="80"/>
      <c r="CNC15" s="80"/>
      <c r="CND15" s="80"/>
      <c r="CNE15" s="80"/>
      <c r="CNF15" s="80"/>
      <c r="CNG15" s="80"/>
      <c r="CNH15" s="80"/>
      <c r="CNI15" s="80"/>
      <c r="CNJ15" s="80"/>
      <c r="CNK15" s="80"/>
      <c r="CNL15" s="80"/>
      <c r="CNM15" s="80"/>
      <c r="CNN15" s="80"/>
      <c r="CNO15" s="80"/>
      <c r="CNP15" s="80"/>
      <c r="CNQ15" s="80"/>
      <c r="CNR15" s="80"/>
      <c r="CNS15" s="80"/>
      <c r="CNT15" s="80"/>
      <c r="CNU15" s="80"/>
      <c r="CNV15" s="80"/>
      <c r="CNW15" s="80"/>
      <c r="CNX15" s="80"/>
      <c r="CNY15" s="80"/>
      <c r="CNZ15" s="80"/>
      <c r="COA15" s="80"/>
      <c r="COB15" s="80"/>
      <c r="COC15" s="80"/>
      <c r="COD15" s="80"/>
      <c r="COE15" s="80"/>
      <c r="COF15" s="80"/>
      <c r="COG15" s="80"/>
      <c r="COH15" s="80"/>
      <c r="COI15" s="80"/>
      <c r="COJ15" s="80"/>
      <c r="COK15" s="80"/>
      <c r="COL15" s="80"/>
      <c r="COM15" s="80"/>
      <c r="CON15" s="80"/>
      <c r="COO15" s="80"/>
      <c r="COP15" s="80"/>
      <c r="COQ15" s="80"/>
      <c r="COR15" s="80"/>
      <c r="COS15" s="80"/>
      <c r="COT15" s="80"/>
      <c r="COU15" s="80"/>
      <c r="COV15" s="80"/>
      <c r="COW15" s="80"/>
      <c r="COX15" s="80"/>
      <c r="COY15" s="80"/>
      <c r="COZ15" s="80"/>
      <c r="CPA15" s="80"/>
      <c r="CPB15" s="80"/>
      <c r="CPC15" s="80"/>
      <c r="CPD15" s="80"/>
      <c r="CPE15" s="80"/>
      <c r="CPF15" s="80"/>
      <c r="CPG15" s="80"/>
      <c r="CPH15" s="80"/>
      <c r="CPI15" s="80"/>
      <c r="CPJ15" s="80"/>
      <c r="CPK15" s="80"/>
      <c r="CPL15" s="80"/>
      <c r="CPM15" s="80"/>
      <c r="CPN15" s="80"/>
      <c r="CPO15" s="80"/>
      <c r="CPP15" s="80"/>
      <c r="CPQ15" s="80"/>
      <c r="CPR15" s="80"/>
      <c r="CPS15" s="80"/>
      <c r="CPT15" s="80"/>
      <c r="CPU15" s="80"/>
      <c r="CPV15" s="80"/>
      <c r="CPW15" s="80"/>
      <c r="CPX15" s="80"/>
      <c r="CPY15" s="80"/>
      <c r="CPZ15" s="80"/>
      <c r="CQA15" s="80"/>
      <c r="CQB15" s="80"/>
      <c r="CQC15" s="80"/>
      <c r="CQD15" s="80"/>
      <c r="CQE15" s="80"/>
      <c r="CQF15" s="80"/>
      <c r="CQG15" s="80"/>
      <c r="CQH15" s="80"/>
      <c r="CQI15" s="80"/>
      <c r="CQJ15" s="80"/>
      <c r="CQK15" s="80"/>
      <c r="CQL15" s="80"/>
      <c r="CQM15" s="80"/>
      <c r="CQN15" s="80"/>
      <c r="CQO15" s="80"/>
      <c r="CQP15" s="80"/>
      <c r="CQQ15" s="80"/>
      <c r="CQR15" s="80"/>
      <c r="CQS15" s="80"/>
      <c r="CQT15" s="80"/>
      <c r="CQU15" s="80"/>
      <c r="CQV15" s="80"/>
      <c r="CQW15" s="80"/>
      <c r="CQX15" s="80"/>
      <c r="CQY15" s="80"/>
      <c r="CQZ15" s="80"/>
      <c r="CRA15" s="80"/>
      <c r="CRB15" s="80"/>
      <c r="CRC15" s="80"/>
      <c r="CRD15" s="80"/>
      <c r="CRE15" s="80"/>
      <c r="CRF15" s="80"/>
      <c r="CRG15" s="80"/>
      <c r="CRH15" s="80"/>
      <c r="CRI15" s="80"/>
      <c r="CRJ15" s="80"/>
      <c r="CRK15" s="80"/>
      <c r="CRL15" s="80"/>
      <c r="CRM15" s="80"/>
      <c r="CRN15" s="80"/>
      <c r="CRO15" s="80"/>
      <c r="CRP15" s="80"/>
      <c r="CRQ15" s="80"/>
      <c r="CRR15" s="80"/>
      <c r="CRS15" s="80"/>
      <c r="CRT15" s="80"/>
      <c r="CRU15" s="80"/>
      <c r="CRV15" s="80"/>
      <c r="CRW15" s="80"/>
      <c r="CRX15" s="80"/>
      <c r="CRY15" s="80"/>
      <c r="CRZ15" s="80"/>
      <c r="CSA15" s="80"/>
      <c r="CSB15" s="80"/>
      <c r="CSC15" s="80"/>
      <c r="CSD15" s="80"/>
      <c r="CSE15" s="80"/>
      <c r="CSF15" s="80"/>
      <c r="CSG15" s="80"/>
      <c r="CSH15" s="80"/>
      <c r="CSI15" s="80"/>
      <c r="CSJ15" s="80"/>
      <c r="CSK15" s="80"/>
      <c r="CSL15" s="80"/>
      <c r="CSM15" s="80"/>
      <c r="CSN15" s="80"/>
      <c r="CSO15" s="80"/>
      <c r="CSP15" s="80"/>
      <c r="CSQ15" s="80"/>
      <c r="CSR15" s="80"/>
      <c r="CSS15" s="80"/>
      <c r="CST15" s="80"/>
      <c r="CSU15" s="80"/>
      <c r="CSV15" s="80"/>
      <c r="CSW15" s="80"/>
      <c r="CSX15" s="80"/>
      <c r="CSY15" s="80"/>
      <c r="CSZ15" s="80"/>
      <c r="CTA15" s="80"/>
      <c r="CTB15" s="80"/>
      <c r="CTC15" s="80"/>
      <c r="CTD15" s="80"/>
      <c r="CTE15" s="80"/>
      <c r="CTF15" s="80"/>
      <c r="CTG15" s="80"/>
      <c r="CTH15" s="80"/>
      <c r="CTI15" s="80"/>
      <c r="CTJ15" s="80"/>
      <c r="CTK15" s="80"/>
      <c r="CTL15" s="80"/>
      <c r="CTM15" s="80"/>
      <c r="CTN15" s="80"/>
      <c r="CTO15" s="80"/>
      <c r="CTP15" s="80"/>
      <c r="CTQ15" s="80"/>
      <c r="CTR15" s="80"/>
      <c r="CTS15" s="80"/>
      <c r="CTT15" s="80"/>
      <c r="CTU15" s="80"/>
      <c r="CTV15" s="80"/>
      <c r="CTW15" s="80"/>
      <c r="CTX15" s="80"/>
      <c r="CTY15" s="80"/>
      <c r="CTZ15" s="80"/>
      <c r="CUA15" s="80"/>
      <c r="CUB15" s="80"/>
      <c r="CUC15" s="80"/>
      <c r="CUD15" s="80"/>
      <c r="CUE15" s="80"/>
      <c r="CUF15" s="80"/>
      <c r="CUG15" s="80"/>
      <c r="CUH15" s="80"/>
      <c r="CUI15" s="80"/>
      <c r="CUJ15" s="80"/>
      <c r="CUK15" s="80"/>
      <c r="CUL15" s="80"/>
      <c r="CUM15" s="80"/>
      <c r="CUN15" s="80"/>
      <c r="CUO15" s="80"/>
      <c r="CUP15" s="80"/>
      <c r="CUQ15" s="80"/>
      <c r="CUR15" s="80"/>
      <c r="CUS15" s="80"/>
      <c r="CUT15" s="80"/>
      <c r="CUU15" s="80"/>
      <c r="CUV15" s="80"/>
      <c r="CUW15" s="80"/>
      <c r="CUX15" s="80"/>
      <c r="CUY15" s="80"/>
      <c r="CUZ15" s="80"/>
      <c r="CVA15" s="80"/>
      <c r="CVB15" s="80"/>
      <c r="CVC15" s="80"/>
      <c r="CVD15" s="80"/>
      <c r="CVE15" s="80"/>
      <c r="CVF15" s="80"/>
      <c r="CVG15" s="80"/>
      <c r="CVH15" s="80"/>
      <c r="CVI15" s="80"/>
      <c r="CVJ15" s="80"/>
      <c r="CVK15" s="80"/>
      <c r="CVL15" s="80"/>
      <c r="CVM15" s="80"/>
      <c r="CVN15" s="80"/>
      <c r="CVO15" s="80"/>
      <c r="CVP15" s="80"/>
      <c r="CVQ15" s="80"/>
      <c r="CVR15" s="80"/>
      <c r="CVS15" s="80"/>
      <c r="CVT15" s="80"/>
      <c r="CVU15" s="80"/>
      <c r="CVV15" s="80"/>
      <c r="CVW15" s="80"/>
      <c r="CVX15" s="80"/>
      <c r="CVY15" s="80"/>
      <c r="CVZ15" s="80"/>
      <c r="CWA15" s="80"/>
      <c r="CWB15" s="80"/>
      <c r="CWC15" s="80"/>
      <c r="CWD15" s="80"/>
      <c r="CWE15" s="80"/>
      <c r="CWF15" s="80"/>
      <c r="CWG15" s="80"/>
      <c r="CWH15" s="80"/>
      <c r="CWI15" s="80"/>
      <c r="CWJ15" s="80"/>
      <c r="CWK15" s="80"/>
      <c r="CWL15" s="80"/>
      <c r="CWM15" s="80"/>
      <c r="CWN15" s="80"/>
      <c r="CWO15" s="80"/>
      <c r="CWP15" s="80"/>
      <c r="CWQ15" s="80"/>
      <c r="CWR15" s="80"/>
      <c r="CWS15" s="80"/>
      <c r="CWT15" s="80"/>
      <c r="CWU15" s="80"/>
      <c r="CWV15" s="80"/>
      <c r="CWW15" s="80"/>
      <c r="CWX15" s="80"/>
      <c r="CWY15" s="80"/>
      <c r="CWZ15" s="80"/>
      <c r="CXA15" s="80"/>
      <c r="CXB15" s="80"/>
      <c r="CXC15" s="80"/>
      <c r="CXD15" s="80"/>
      <c r="CXE15" s="80"/>
      <c r="CXF15" s="80"/>
      <c r="CXG15" s="80"/>
      <c r="CXH15" s="80"/>
      <c r="CXI15" s="80"/>
      <c r="CXJ15" s="80"/>
      <c r="CXK15" s="80"/>
      <c r="CXL15" s="80"/>
      <c r="CXM15" s="80"/>
      <c r="CXN15" s="80"/>
      <c r="CXO15" s="80"/>
      <c r="CXP15" s="80"/>
      <c r="CXQ15" s="80"/>
      <c r="CXR15" s="80"/>
      <c r="CXS15" s="80"/>
      <c r="CXT15" s="80"/>
      <c r="CXU15" s="80"/>
      <c r="CXV15" s="80"/>
      <c r="CXW15" s="80"/>
      <c r="CXX15" s="80"/>
      <c r="CXY15" s="80"/>
      <c r="CXZ15" s="80"/>
      <c r="CYA15" s="80"/>
      <c r="CYB15" s="80"/>
      <c r="CYC15" s="80"/>
      <c r="CYD15" s="80"/>
      <c r="CYE15" s="80"/>
      <c r="CYF15" s="80"/>
      <c r="CYG15" s="80"/>
      <c r="CYH15" s="80"/>
      <c r="CYI15" s="80"/>
      <c r="CYJ15" s="80"/>
      <c r="CYK15" s="80"/>
      <c r="CYL15" s="80"/>
      <c r="CYM15" s="80"/>
      <c r="CYN15" s="80"/>
      <c r="CYO15" s="80"/>
      <c r="CYP15" s="80"/>
      <c r="CYQ15" s="80"/>
      <c r="CYR15" s="80"/>
      <c r="CYS15" s="80"/>
      <c r="CYT15" s="80"/>
      <c r="CYU15" s="80"/>
      <c r="CYV15" s="80"/>
      <c r="CYW15" s="80"/>
      <c r="CYX15" s="80"/>
      <c r="CYY15" s="80"/>
      <c r="CYZ15" s="80"/>
      <c r="CZA15" s="80"/>
      <c r="CZB15" s="80"/>
      <c r="CZC15" s="80"/>
      <c r="CZD15" s="80"/>
      <c r="CZE15" s="80"/>
      <c r="CZF15" s="80"/>
      <c r="CZG15" s="80"/>
      <c r="CZH15" s="80"/>
      <c r="CZI15" s="80"/>
      <c r="CZJ15" s="80"/>
      <c r="CZK15" s="80"/>
      <c r="CZL15" s="80"/>
      <c r="CZM15" s="80"/>
      <c r="CZN15" s="80"/>
      <c r="CZO15" s="80"/>
      <c r="CZP15" s="80"/>
      <c r="CZQ15" s="80"/>
      <c r="CZR15" s="80"/>
      <c r="CZS15" s="80"/>
      <c r="CZT15" s="80"/>
      <c r="CZU15" s="80"/>
      <c r="CZV15" s="80"/>
      <c r="CZW15" s="80"/>
      <c r="CZX15" s="80"/>
      <c r="CZY15" s="80"/>
      <c r="CZZ15" s="80"/>
      <c r="DAA15" s="80"/>
      <c r="DAB15" s="80"/>
      <c r="DAC15" s="80"/>
      <c r="DAD15" s="80"/>
      <c r="DAE15" s="80"/>
      <c r="DAF15" s="80"/>
      <c r="DAG15" s="80"/>
      <c r="DAH15" s="80"/>
      <c r="DAI15" s="80"/>
      <c r="DAJ15" s="80"/>
      <c r="DAK15" s="80"/>
      <c r="DAL15" s="80"/>
      <c r="DAM15" s="80"/>
      <c r="DAN15" s="80"/>
      <c r="DAO15" s="80"/>
      <c r="DAP15" s="80"/>
      <c r="DAQ15" s="80"/>
      <c r="DAR15" s="80"/>
      <c r="DAS15" s="80"/>
      <c r="DAT15" s="80"/>
      <c r="DAU15" s="80"/>
      <c r="DAV15" s="80"/>
      <c r="DAW15" s="80"/>
      <c r="DAX15" s="80"/>
      <c r="DAY15" s="80"/>
      <c r="DAZ15" s="80"/>
      <c r="DBA15" s="80"/>
      <c r="DBB15" s="80"/>
      <c r="DBC15" s="80"/>
      <c r="DBD15" s="80"/>
      <c r="DBE15" s="80"/>
      <c r="DBF15" s="80"/>
      <c r="DBG15" s="80"/>
      <c r="DBH15" s="80"/>
      <c r="DBI15" s="80"/>
      <c r="DBJ15" s="80"/>
      <c r="DBK15" s="80"/>
      <c r="DBL15" s="80"/>
      <c r="DBM15" s="80"/>
      <c r="DBN15" s="80"/>
      <c r="DBO15" s="80"/>
      <c r="DBP15" s="80"/>
      <c r="DBQ15" s="80"/>
      <c r="DBR15" s="80"/>
      <c r="DBS15" s="80"/>
      <c r="DBT15" s="80"/>
      <c r="DBU15" s="80"/>
      <c r="DBV15" s="80"/>
      <c r="DBW15" s="80"/>
      <c r="DBX15" s="80"/>
      <c r="DBY15" s="80"/>
      <c r="DBZ15" s="80"/>
      <c r="DCA15" s="80"/>
      <c r="DCB15" s="80"/>
      <c r="DCC15" s="80"/>
      <c r="DCD15" s="80"/>
      <c r="DCE15" s="80"/>
      <c r="DCF15" s="80"/>
      <c r="DCG15" s="80"/>
      <c r="DCH15" s="80"/>
      <c r="DCI15" s="80"/>
      <c r="DCJ15" s="80"/>
      <c r="DCK15" s="80"/>
      <c r="DCL15" s="80"/>
      <c r="DCM15" s="80"/>
      <c r="DCN15" s="80"/>
      <c r="DCO15" s="80"/>
      <c r="DCP15" s="80"/>
      <c r="DCQ15" s="80"/>
      <c r="DCR15" s="80"/>
      <c r="DCS15" s="80"/>
      <c r="DCT15" s="80"/>
      <c r="DCU15" s="80"/>
      <c r="DCV15" s="80"/>
      <c r="DCW15" s="80"/>
      <c r="DCX15" s="80"/>
      <c r="DCY15" s="80"/>
      <c r="DCZ15" s="80"/>
      <c r="DDA15" s="80"/>
      <c r="DDB15" s="80"/>
      <c r="DDC15" s="80"/>
      <c r="DDD15" s="80"/>
      <c r="DDE15" s="80"/>
      <c r="DDF15" s="80"/>
      <c r="DDG15" s="80"/>
      <c r="DDH15" s="80"/>
      <c r="DDI15" s="80"/>
      <c r="DDJ15" s="80"/>
      <c r="DDK15" s="80"/>
      <c r="DDL15" s="80"/>
      <c r="DDM15" s="80"/>
      <c r="DDN15" s="80"/>
      <c r="DDO15" s="80"/>
      <c r="DDP15" s="80"/>
      <c r="DDQ15" s="80"/>
      <c r="DDR15" s="80"/>
      <c r="DDS15" s="80"/>
      <c r="DDT15" s="80"/>
      <c r="DDU15" s="80"/>
      <c r="DDV15" s="80"/>
      <c r="DDW15" s="80"/>
      <c r="DDX15" s="80"/>
      <c r="DDY15" s="80"/>
      <c r="DDZ15" s="80"/>
      <c r="DEA15" s="80"/>
      <c r="DEB15" s="80"/>
      <c r="DEC15" s="80"/>
      <c r="DED15" s="80"/>
      <c r="DEE15" s="80"/>
      <c r="DEF15" s="80"/>
      <c r="DEG15" s="80"/>
      <c r="DEH15" s="80"/>
      <c r="DEI15" s="80"/>
      <c r="DEJ15" s="80"/>
      <c r="DEK15" s="80"/>
      <c r="DEL15" s="80"/>
      <c r="DEM15" s="80"/>
      <c r="DEN15" s="80"/>
      <c r="DEO15" s="80"/>
      <c r="DEP15" s="80"/>
      <c r="DEQ15" s="80"/>
      <c r="DER15" s="80"/>
      <c r="DES15" s="80"/>
      <c r="DET15" s="80"/>
      <c r="DEU15" s="80"/>
      <c r="DEV15" s="80"/>
      <c r="DEW15" s="80"/>
      <c r="DEX15" s="80"/>
      <c r="DEY15" s="80"/>
      <c r="DEZ15" s="80"/>
      <c r="DFA15" s="80"/>
      <c r="DFB15" s="80"/>
      <c r="DFC15" s="80"/>
      <c r="DFD15" s="80"/>
      <c r="DFE15" s="80"/>
      <c r="DFF15" s="80"/>
      <c r="DFG15" s="80"/>
      <c r="DFH15" s="80"/>
      <c r="DFI15" s="80"/>
      <c r="DFJ15" s="80"/>
      <c r="DFK15" s="80"/>
      <c r="DFL15" s="80"/>
      <c r="DFM15" s="80"/>
      <c r="DFN15" s="80"/>
      <c r="DFO15" s="80"/>
      <c r="DFP15" s="80"/>
      <c r="DFQ15" s="80"/>
      <c r="DFR15" s="80"/>
      <c r="DFS15" s="80"/>
      <c r="DFT15" s="80"/>
      <c r="DFU15" s="80"/>
      <c r="DFV15" s="80"/>
      <c r="DFW15" s="80"/>
      <c r="DFX15" s="80"/>
      <c r="DFY15" s="80"/>
      <c r="DFZ15" s="80"/>
      <c r="DGA15" s="80"/>
      <c r="DGB15" s="80"/>
      <c r="DGC15" s="80"/>
      <c r="DGD15" s="80"/>
      <c r="DGE15" s="80"/>
      <c r="DGF15" s="80"/>
      <c r="DGG15" s="80"/>
      <c r="DGH15" s="80"/>
      <c r="DGI15" s="80"/>
      <c r="DGJ15" s="80"/>
      <c r="DGK15" s="80"/>
      <c r="DGL15" s="80"/>
      <c r="DGM15" s="80"/>
      <c r="DGN15" s="80"/>
      <c r="DGO15" s="80"/>
      <c r="DGP15" s="80"/>
      <c r="DGQ15" s="80"/>
      <c r="DGR15" s="80"/>
      <c r="DGS15" s="80"/>
      <c r="DGT15" s="80"/>
      <c r="DGU15" s="80"/>
      <c r="DGV15" s="80"/>
      <c r="DGW15" s="80"/>
      <c r="DGX15" s="80"/>
      <c r="DGY15" s="80"/>
      <c r="DGZ15" s="80"/>
      <c r="DHA15" s="80"/>
      <c r="DHB15" s="80"/>
      <c r="DHC15" s="80"/>
      <c r="DHD15" s="80"/>
      <c r="DHE15" s="80"/>
      <c r="DHF15" s="80"/>
      <c r="DHG15" s="80"/>
      <c r="DHH15" s="80"/>
      <c r="DHI15" s="80"/>
      <c r="DHJ15" s="80"/>
      <c r="DHK15" s="80"/>
      <c r="DHL15" s="80"/>
      <c r="DHM15" s="80"/>
      <c r="DHN15" s="80"/>
      <c r="DHO15" s="80"/>
      <c r="DHP15" s="80"/>
      <c r="DHQ15" s="80"/>
      <c r="DHR15" s="80"/>
      <c r="DHS15" s="80"/>
      <c r="DHT15" s="80"/>
      <c r="DHU15" s="80"/>
      <c r="DHV15" s="80"/>
      <c r="DHW15" s="80"/>
      <c r="DHX15" s="80"/>
      <c r="DHY15" s="80"/>
      <c r="DHZ15" s="80"/>
      <c r="DIA15" s="80"/>
      <c r="DIB15" s="80"/>
      <c r="DIC15" s="80"/>
      <c r="DID15" s="80"/>
      <c r="DIE15" s="80"/>
      <c r="DIF15" s="80"/>
      <c r="DIG15" s="80"/>
      <c r="DIH15" s="80"/>
      <c r="DII15" s="80"/>
      <c r="DIJ15" s="80"/>
      <c r="DIK15" s="80"/>
      <c r="DIL15" s="80"/>
      <c r="DIM15" s="80"/>
      <c r="DIN15" s="80"/>
      <c r="DIO15" s="80"/>
      <c r="DIP15" s="80"/>
      <c r="DIQ15" s="80"/>
      <c r="DIR15" s="80"/>
      <c r="DIS15" s="80"/>
      <c r="DIT15" s="80"/>
      <c r="DIU15" s="80"/>
      <c r="DIV15" s="80"/>
      <c r="DIW15" s="80"/>
      <c r="DIX15" s="80"/>
      <c r="DIY15" s="80"/>
      <c r="DIZ15" s="80"/>
      <c r="DJA15" s="80"/>
      <c r="DJB15" s="80"/>
      <c r="DJC15" s="80"/>
      <c r="DJD15" s="80"/>
      <c r="DJE15" s="80"/>
      <c r="DJF15" s="80"/>
      <c r="DJG15" s="80"/>
      <c r="DJH15" s="80"/>
      <c r="DJI15" s="80"/>
      <c r="DJJ15" s="80"/>
      <c r="DJK15" s="80"/>
      <c r="DJL15" s="80"/>
      <c r="DJM15" s="80"/>
      <c r="DJN15" s="80"/>
      <c r="DJO15" s="80"/>
      <c r="DJP15" s="80"/>
      <c r="DJQ15" s="80"/>
      <c r="DJR15" s="80"/>
      <c r="DJS15" s="80"/>
      <c r="DJT15" s="80"/>
      <c r="DJU15" s="80"/>
      <c r="DJV15" s="80"/>
      <c r="DJW15" s="80"/>
      <c r="DJX15" s="80"/>
      <c r="DJY15" s="80"/>
      <c r="DJZ15" s="80"/>
      <c r="DKA15" s="80"/>
      <c r="DKB15" s="80"/>
      <c r="DKC15" s="80"/>
      <c r="DKD15" s="80"/>
      <c r="DKE15" s="80"/>
      <c r="DKF15" s="80"/>
      <c r="DKG15" s="80"/>
      <c r="DKH15" s="80"/>
      <c r="DKI15" s="80"/>
      <c r="DKJ15" s="80"/>
      <c r="DKK15" s="80"/>
      <c r="DKL15" s="80"/>
      <c r="DKM15" s="80"/>
      <c r="DKN15" s="80"/>
      <c r="DKO15" s="80"/>
      <c r="DKP15" s="80"/>
      <c r="DKQ15" s="80"/>
      <c r="DKR15" s="80"/>
      <c r="DKS15" s="80"/>
      <c r="DKT15" s="80"/>
      <c r="DKU15" s="80"/>
      <c r="DKV15" s="80"/>
      <c r="DKW15" s="80"/>
      <c r="DKX15" s="80"/>
      <c r="DKY15" s="80"/>
      <c r="DKZ15" s="80"/>
      <c r="DLA15" s="80"/>
      <c r="DLB15" s="80"/>
      <c r="DLC15" s="80"/>
      <c r="DLD15" s="80"/>
      <c r="DLE15" s="80"/>
      <c r="DLF15" s="80"/>
      <c r="DLG15" s="80"/>
      <c r="DLH15" s="80"/>
      <c r="DLI15" s="80"/>
      <c r="DLJ15" s="80"/>
      <c r="DLK15" s="80"/>
      <c r="DLL15" s="80"/>
      <c r="DLM15" s="80"/>
      <c r="DLN15" s="80"/>
      <c r="DLO15" s="80"/>
      <c r="DLP15" s="80"/>
      <c r="DLQ15" s="80"/>
      <c r="DLR15" s="80"/>
      <c r="DLS15" s="80"/>
      <c r="DLT15" s="80"/>
      <c r="DLU15" s="80"/>
      <c r="DLV15" s="80"/>
      <c r="DLW15" s="80"/>
      <c r="DLX15" s="80"/>
      <c r="DLY15" s="80"/>
      <c r="DLZ15" s="80"/>
      <c r="DMA15" s="80"/>
      <c r="DMB15" s="80"/>
      <c r="DMC15" s="80"/>
      <c r="DMD15" s="80"/>
      <c r="DME15" s="80"/>
      <c r="DMF15" s="80"/>
      <c r="DMG15" s="80"/>
      <c r="DMH15" s="80"/>
      <c r="DMI15" s="80"/>
      <c r="DMJ15" s="80"/>
      <c r="DMK15" s="80"/>
      <c r="DML15" s="80"/>
      <c r="DMM15" s="80"/>
      <c r="DMN15" s="80"/>
      <c r="DMO15" s="80"/>
      <c r="DMP15" s="80"/>
      <c r="DMQ15" s="80"/>
      <c r="DMR15" s="80"/>
      <c r="DMS15" s="80"/>
      <c r="DMT15" s="80"/>
      <c r="DMU15" s="80"/>
      <c r="DMV15" s="80"/>
      <c r="DMW15" s="80"/>
      <c r="DMX15" s="80"/>
      <c r="DMY15" s="80"/>
      <c r="DMZ15" s="80"/>
      <c r="DNA15" s="80"/>
      <c r="DNB15" s="80"/>
      <c r="DNC15" s="80"/>
      <c r="DND15" s="80"/>
      <c r="DNE15" s="80"/>
      <c r="DNF15" s="80"/>
      <c r="DNG15" s="80"/>
      <c r="DNH15" s="80"/>
      <c r="DNI15" s="80"/>
      <c r="DNJ15" s="80"/>
      <c r="DNK15" s="80"/>
      <c r="DNL15" s="80"/>
      <c r="DNM15" s="80"/>
      <c r="DNN15" s="80"/>
      <c r="DNO15" s="80"/>
      <c r="DNP15" s="80"/>
      <c r="DNQ15" s="80"/>
      <c r="DNR15" s="80"/>
      <c r="DNS15" s="80"/>
      <c r="DNT15" s="80"/>
      <c r="DNU15" s="80"/>
      <c r="DNV15" s="80"/>
      <c r="DNW15" s="80"/>
      <c r="DNX15" s="80"/>
      <c r="DNY15" s="80"/>
      <c r="DNZ15" s="80"/>
      <c r="DOA15" s="80"/>
      <c r="DOB15" s="80"/>
      <c r="DOC15" s="80"/>
      <c r="DOD15" s="80"/>
      <c r="DOE15" s="80"/>
      <c r="DOF15" s="80"/>
      <c r="DOG15" s="80"/>
      <c r="DOH15" s="80"/>
      <c r="DOI15" s="80"/>
      <c r="DOJ15" s="80"/>
      <c r="DOK15" s="80"/>
      <c r="DOL15" s="80"/>
      <c r="DOM15" s="80"/>
      <c r="DON15" s="80"/>
      <c r="DOO15" s="80"/>
      <c r="DOP15" s="80"/>
      <c r="DOQ15" s="80"/>
      <c r="DOR15" s="80"/>
      <c r="DOS15" s="80"/>
      <c r="DOT15" s="80"/>
      <c r="DOU15" s="80"/>
      <c r="DOV15" s="80"/>
      <c r="DOW15" s="80"/>
      <c r="DOX15" s="80"/>
      <c r="DOY15" s="80"/>
      <c r="DOZ15" s="80"/>
      <c r="DPA15" s="80"/>
      <c r="DPB15" s="80"/>
      <c r="DPC15" s="80"/>
      <c r="DPD15" s="80"/>
      <c r="DPE15" s="80"/>
      <c r="DPF15" s="80"/>
      <c r="DPG15" s="80"/>
      <c r="DPH15" s="80"/>
      <c r="DPI15" s="80"/>
      <c r="DPJ15" s="80"/>
      <c r="DPK15" s="80"/>
      <c r="DPL15" s="80"/>
      <c r="DPM15" s="80"/>
      <c r="DPN15" s="80"/>
      <c r="DPO15" s="80"/>
      <c r="DPP15" s="80"/>
      <c r="DPQ15" s="80"/>
      <c r="DPR15" s="80"/>
      <c r="DPS15" s="80"/>
      <c r="DPT15" s="80"/>
      <c r="DPU15" s="80"/>
      <c r="DPV15" s="80"/>
      <c r="DPW15" s="80"/>
      <c r="DPX15" s="80"/>
      <c r="DPY15" s="80"/>
      <c r="DPZ15" s="80"/>
      <c r="DQA15" s="80"/>
      <c r="DQB15" s="80"/>
      <c r="DQC15" s="80"/>
      <c r="DQD15" s="80"/>
      <c r="DQE15" s="80"/>
      <c r="DQF15" s="80"/>
      <c r="DQG15" s="80"/>
      <c r="DQH15" s="80"/>
      <c r="DQI15" s="80"/>
      <c r="DQJ15" s="80"/>
      <c r="DQK15" s="80"/>
      <c r="DQL15" s="80"/>
      <c r="DQM15" s="80"/>
      <c r="DQN15" s="80"/>
      <c r="DQO15" s="80"/>
      <c r="DQP15" s="80"/>
      <c r="DQQ15" s="80"/>
      <c r="DQR15" s="80"/>
      <c r="DQS15" s="80"/>
      <c r="DQT15" s="80"/>
      <c r="DQU15" s="80"/>
      <c r="DQV15" s="80"/>
      <c r="DQW15" s="80"/>
      <c r="DQX15" s="80"/>
      <c r="DQY15" s="80"/>
      <c r="DQZ15" s="80"/>
      <c r="DRA15" s="80"/>
      <c r="DRB15" s="80"/>
      <c r="DRC15" s="80"/>
      <c r="DRD15" s="80"/>
      <c r="DRE15" s="80"/>
      <c r="DRF15" s="80"/>
      <c r="DRG15" s="80"/>
      <c r="DRH15" s="80"/>
      <c r="DRI15" s="80"/>
      <c r="DRJ15" s="80"/>
      <c r="DRK15" s="80"/>
      <c r="DRL15" s="80"/>
      <c r="DRM15" s="80"/>
      <c r="DRN15" s="80"/>
      <c r="DRO15" s="80"/>
      <c r="DRP15" s="80"/>
      <c r="DRQ15" s="80"/>
      <c r="DRR15" s="80"/>
      <c r="DRS15" s="80"/>
      <c r="DRT15" s="80"/>
      <c r="DRU15" s="80"/>
      <c r="DRV15" s="80"/>
      <c r="DRW15" s="80"/>
      <c r="DRX15" s="80"/>
      <c r="DRY15" s="80"/>
      <c r="DRZ15" s="80"/>
      <c r="DSA15" s="80"/>
      <c r="DSB15" s="80"/>
      <c r="DSC15" s="80"/>
      <c r="DSD15" s="80"/>
      <c r="DSE15" s="80"/>
      <c r="DSF15" s="80"/>
      <c r="DSG15" s="80"/>
      <c r="DSH15" s="80"/>
      <c r="DSI15" s="80"/>
      <c r="DSJ15" s="80"/>
      <c r="DSK15" s="80"/>
      <c r="DSL15" s="80"/>
      <c r="DSM15" s="80"/>
      <c r="DSN15" s="80"/>
      <c r="DSO15" s="80"/>
      <c r="DSP15" s="80"/>
      <c r="DSQ15" s="80"/>
      <c r="DSR15" s="80"/>
      <c r="DSS15" s="80"/>
      <c r="DST15" s="80"/>
      <c r="DSU15" s="80"/>
      <c r="DSV15" s="80"/>
      <c r="DSW15" s="80"/>
      <c r="DSX15" s="80"/>
      <c r="DSY15" s="80"/>
      <c r="DSZ15" s="80"/>
      <c r="DTA15" s="80"/>
      <c r="DTB15" s="80"/>
      <c r="DTC15" s="80"/>
      <c r="DTD15" s="80"/>
      <c r="DTE15" s="80"/>
      <c r="DTF15" s="80"/>
      <c r="DTG15" s="80"/>
      <c r="DTH15" s="80"/>
      <c r="DTI15" s="80"/>
      <c r="DTJ15" s="80"/>
      <c r="DTK15" s="80"/>
      <c r="DTL15" s="80"/>
      <c r="DTM15" s="80"/>
      <c r="DTN15" s="80"/>
      <c r="DTO15" s="80"/>
      <c r="DTP15" s="80"/>
      <c r="DTQ15" s="80"/>
      <c r="DTR15" s="80"/>
      <c r="DTS15" s="80"/>
      <c r="DTT15" s="80"/>
      <c r="DTU15" s="80"/>
      <c r="DTV15" s="80"/>
      <c r="DTW15" s="80"/>
      <c r="DTX15" s="80"/>
      <c r="DTY15" s="80"/>
      <c r="DTZ15" s="80"/>
      <c r="DUA15" s="80"/>
      <c r="DUB15" s="80"/>
      <c r="DUC15" s="80"/>
      <c r="DUD15" s="80"/>
      <c r="DUE15" s="80"/>
      <c r="DUF15" s="80"/>
      <c r="DUG15" s="80"/>
      <c r="DUH15" s="80"/>
      <c r="DUI15" s="80"/>
      <c r="DUJ15" s="80"/>
      <c r="DUK15" s="80"/>
      <c r="DUL15" s="80"/>
      <c r="DUM15" s="80"/>
      <c r="DUN15" s="80"/>
      <c r="DUO15" s="80"/>
      <c r="DUP15" s="80"/>
      <c r="DUQ15" s="80"/>
      <c r="DUR15" s="80"/>
      <c r="DUS15" s="80"/>
      <c r="DUT15" s="80"/>
      <c r="DUU15" s="80"/>
      <c r="DUV15" s="80"/>
      <c r="DUW15" s="80"/>
      <c r="DUX15" s="80"/>
      <c r="DUY15" s="80"/>
      <c r="DUZ15" s="80"/>
      <c r="DVA15" s="80"/>
      <c r="DVB15" s="80"/>
      <c r="DVC15" s="80"/>
      <c r="DVD15" s="80"/>
      <c r="DVE15" s="80"/>
      <c r="DVF15" s="80"/>
      <c r="DVG15" s="80"/>
      <c r="DVH15" s="80"/>
      <c r="DVI15" s="80"/>
      <c r="DVJ15" s="80"/>
      <c r="DVK15" s="80"/>
      <c r="DVL15" s="80"/>
      <c r="DVM15" s="80"/>
      <c r="DVN15" s="80"/>
      <c r="DVO15" s="80"/>
      <c r="DVP15" s="80"/>
      <c r="DVQ15" s="80"/>
      <c r="DVR15" s="80"/>
      <c r="DVS15" s="80"/>
      <c r="DVT15" s="80"/>
      <c r="DVU15" s="80"/>
      <c r="DVV15" s="80"/>
      <c r="DVW15" s="80"/>
      <c r="DVX15" s="80"/>
      <c r="DVY15" s="80"/>
      <c r="DVZ15" s="80"/>
      <c r="DWA15" s="80"/>
      <c r="DWB15" s="80"/>
      <c r="DWC15" s="80"/>
      <c r="DWD15" s="80"/>
      <c r="DWE15" s="80"/>
      <c r="DWF15" s="80"/>
      <c r="DWG15" s="80"/>
      <c r="DWH15" s="80"/>
      <c r="DWI15" s="80"/>
      <c r="DWJ15" s="80"/>
      <c r="DWK15" s="80"/>
      <c r="DWL15" s="80"/>
      <c r="DWM15" s="80"/>
      <c r="DWN15" s="80"/>
      <c r="DWO15" s="80"/>
      <c r="DWP15" s="80"/>
      <c r="DWQ15" s="80"/>
      <c r="DWR15" s="80"/>
      <c r="DWS15" s="80"/>
      <c r="DWT15" s="80"/>
      <c r="DWU15" s="80"/>
      <c r="DWV15" s="80"/>
      <c r="DWW15" s="80"/>
      <c r="DWX15" s="80"/>
      <c r="DWY15" s="80"/>
      <c r="DWZ15" s="80"/>
      <c r="DXA15" s="80"/>
      <c r="DXB15" s="80"/>
      <c r="DXC15" s="80"/>
      <c r="DXD15" s="80"/>
      <c r="DXE15" s="80"/>
      <c r="DXF15" s="80"/>
      <c r="DXG15" s="80"/>
      <c r="DXH15" s="80"/>
      <c r="DXI15" s="80"/>
      <c r="DXJ15" s="80"/>
      <c r="DXK15" s="80"/>
      <c r="DXL15" s="80"/>
      <c r="DXM15" s="80"/>
      <c r="DXN15" s="80"/>
      <c r="DXO15" s="80"/>
      <c r="DXP15" s="80"/>
      <c r="DXQ15" s="80"/>
      <c r="DXR15" s="80"/>
      <c r="DXS15" s="80"/>
      <c r="DXT15" s="80"/>
      <c r="DXU15" s="80"/>
      <c r="DXV15" s="80"/>
      <c r="DXW15" s="80"/>
      <c r="DXX15" s="80"/>
      <c r="DXY15" s="80"/>
      <c r="DXZ15" s="80"/>
      <c r="DYA15" s="80"/>
      <c r="DYB15" s="80"/>
      <c r="DYC15" s="80"/>
      <c r="DYD15" s="80"/>
      <c r="DYE15" s="80"/>
      <c r="DYF15" s="80"/>
      <c r="DYG15" s="80"/>
      <c r="DYH15" s="80"/>
      <c r="DYI15" s="80"/>
      <c r="DYJ15" s="80"/>
      <c r="DYK15" s="80"/>
      <c r="DYL15" s="80"/>
      <c r="DYM15" s="80"/>
      <c r="DYN15" s="80"/>
      <c r="DYO15" s="80"/>
      <c r="DYP15" s="80"/>
      <c r="DYQ15" s="80"/>
      <c r="DYR15" s="80"/>
      <c r="DYS15" s="80"/>
      <c r="DYT15" s="80"/>
      <c r="DYU15" s="80"/>
      <c r="DYV15" s="80"/>
      <c r="DYW15" s="80"/>
      <c r="DYX15" s="80"/>
      <c r="DYY15" s="80"/>
      <c r="DYZ15" s="80"/>
      <c r="DZA15" s="80"/>
      <c r="DZB15" s="80"/>
      <c r="DZC15" s="80"/>
      <c r="DZD15" s="80"/>
      <c r="DZE15" s="80"/>
      <c r="DZF15" s="80"/>
      <c r="DZG15" s="80"/>
      <c r="DZH15" s="80"/>
      <c r="DZI15" s="80"/>
      <c r="DZJ15" s="80"/>
      <c r="DZK15" s="80"/>
      <c r="DZL15" s="80"/>
      <c r="DZM15" s="80"/>
      <c r="DZN15" s="80"/>
      <c r="DZO15" s="80"/>
      <c r="DZP15" s="80"/>
      <c r="DZQ15" s="80"/>
      <c r="DZR15" s="80"/>
      <c r="DZS15" s="80"/>
      <c r="DZT15" s="80"/>
      <c r="DZU15" s="80"/>
      <c r="DZV15" s="80"/>
      <c r="DZW15" s="80"/>
      <c r="DZX15" s="80"/>
      <c r="DZY15" s="80"/>
      <c r="DZZ15" s="80"/>
      <c r="EAA15" s="80"/>
      <c r="EAB15" s="80"/>
      <c r="EAC15" s="80"/>
      <c r="EAD15" s="80"/>
      <c r="EAE15" s="80"/>
      <c r="EAF15" s="80"/>
      <c r="EAG15" s="80"/>
      <c r="EAH15" s="80"/>
      <c r="EAI15" s="80"/>
      <c r="EAJ15" s="80"/>
      <c r="EAK15" s="80"/>
      <c r="EAL15" s="80"/>
      <c r="EAM15" s="80"/>
      <c r="EAN15" s="80"/>
      <c r="EAO15" s="80"/>
      <c r="EAP15" s="80"/>
      <c r="EAQ15" s="80"/>
      <c r="EAR15" s="80"/>
      <c r="EAS15" s="80"/>
      <c r="EAT15" s="80"/>
      <c r="EAU15" s="80"/>
      <c r="EAV15" s="80"/>
      <c r="EAW15" s="80"/>
      <c r="EAX15" s="80"/>
      <c r="EAY15" s="80"/>
      <c r="EAZ15" s="80"/>
      <c r="EBA15" s="80"/>
      <c r="EBB15" s="80"/>
      <c r="EBC15" s="80"/>
      <c r="EBD15" s="80"/>
      <c r="EBE15" s="80"/>
      <c r="EBF15" s="80"/>
      <c r="EBG15" s="80"/>
      <c r="EBH15" s="80"/>
      <c r="EBI15" s="80"/>
      <c r="EBJ15" s="80"/>
      <c r="EBK15" s="80"/>
      <c r="EBL15" s="80"/>
      <c r="EBM15" s="80"/>
      <c r="EBN15" s="80"/>
      <c r="EBO15" s="80"/>
      <c r="EBP15" s="80"/>
      <c r="EBQ15" s="80"/>
      <c r="EBR15" s="80"/>
      <c r="EBS15" s="80"/>
      <c r="EBT15" s="80"/>
      <c r="EBU15" s="80"/>
      <c r="EBV15" s="80"/>
      <c r="EBW15" s="80"/>
      <c r="EBX15" s="80"/>
      <c r="EBY15" s="80"/>
      <c r="EBZ15" s="80"/>
      <c r="ECA15" s="80"/>
      <c r="ECB15" s="80"/>
      <c r="ECC15" s="80"/>
      <c r="ECD15" s="80"/>
      <c r="ECE15" s="80"/>
      <c r="ECF15" s="80"/>
      <c r="ECG15" s="80"/>
      <c r="ECH15" s="80"/>
      <c r="ECI15" s="80"/>
      <c r="ECJ15" s="80"/>
      <c r="ECK15" s="80"/>
      <c r="ECL15" s="80"/>
      <c r="ECM15" s="80"/>
      <c r="ECN15" s="80"/>
      <c r="ECO15" s="80"/>
      <c r="ECP15" s="80"/>
      <c r="ECQ15" s="80"/>
      <c r="ECR15" s="80"/>
      <c r="ECS15" s="80"/>
      <c r="ECT15" s="80"/>
      <c r="ECU15" s="80"/>
      <c r="ECV15" s="80"/>
      <c r="ECW15" s="80"/>
      <c r="ECX15" s="80"/>
      <c r="ECY15" s="80"/>
      <c r="ECZ15" s="80"/>
      <c r="EDA15" s="80"/>
      <c r="EDB15" s="80"/>
      <c r="EDC15" s="80"/>
      <c r="EDD15" s="80"/>
      <c r="EDE15" s="80"/>
      <c r="EDF15" s="80"/>
      <c r="EDG15" s="80"/>
      <c r="EDH15" s="80"/>
      <c r="EDI15" s="80"/>
      <c r="EDJ15" s="80"/>
      <c r="EDK15" s="80"/>
      <c r="EDL15" s="80"/>
      <c r="EDM15" s="80"/>
      <c r="EDN15" s="80"/>
      <c r="EDO15" s="80"/>
      <c r="EDP15" s="80"/>
      <c r="EDQ15" s="80"/>
      <c r="EDR15" s="80"/>
      <c r="EDS15" s="80"/>
      <c r="EDT15" s="80"/>
      <c r="EDU15" s="80"/>
      <c r="EDV15" s="80"/>
      <c r="EDW15" s="80"/>
      <c r="EDX15" s="80"/>
      <c r="EDY15" s="80"/>
      <c r="EDZ15" s="80"/>
      <c r="EEA15" s="80"/>
      <c r="EEB15" s="80"/>
      <c r="EEC15" s="80"/>
      <c r="EED15" s="80"/>
      <c r="EEE15" s="80"/>
      <c r="EEF15" s="80"/>
      <c r="EEG15" s="80"/>
      <c r="EEH15" s="80"/>
      <c r="EEI15" s="80"/>
      <c r="EEJ15" s="80"/>
      <c r="EEK15" s="80"/>
      <c r="EEL15" s="80"/>
      <c r="EEM15" s="80"/>
      <c r="EEN15" s="80"/>
      <c r="EEO15" s="80"/>
      <c r="EEP15" s="80"/>
      <c r="EEQ15" s="80"/>
      <c r="EER15" s="80"/>
      <c r="EES15" s="80"/>
      <c r="EET15" s="80"/>
      <c r="EEU15" s="80"/>
      <c r="EEV15" s="80"/>
      <c r="EEW15" s="80"/>
      <c r="EEX15" s="80"/>
      <c r="EEY15" s="80"/>
      <c r="EEZ15" s="80"/>
      <c r="EFA15" s="80"/>
      <c r="EFB15" s="80"/>
      <c r="EFC15" s="80"/>
      <c r="EFD15" s="80"/>
      <c r="EFE15" s="80"/>
      <c r="EFF15" s="80"/>
      <c r="EFG15" s="80"/>
      <c r="EFH15" s="80"/>
      <c r="EFI15" s="80"/>
      <c r="EFJ15" s="80"/>
      <c r="EFK15" s="80"/>
      <c r="EFL15" s="80"/>
      <c r="EFM15" s="80"/>
      <c r="EFN15" s="80"/>
      <c r="EFO15" s="80"/>
      <c r="EFP15" s="80"/>
      <c r="EFQ15" s="80"/>
      <c r="EFR15" s="80"/>
      <c r="EFS15" s="80"/>
      <c r="EFT15" s="80"/>
      <c r="EFU15" s="80"/>
      <c r="EFV15" s="80"/>
      <c r="EFW15" s="80"/>
      <c r="EFX15" s="80"/>
      <c r="EFY15" s="80"/>
      <c r="EFZ15" s="80"/>
      <c r="EGA15" s="80"/>
      <c r="EGB15" s="80"/>
      <c r="EGC15" s="80"/>
      <c r="EGD15" s="80"/>
      <c r="EGE15" s="80"/>
      <c r="EGF15" s="80"/>
      <c r="EGG15" s="80"/>
      <c r="EGH15" s="80"/>
      <c r="EGI15" s="80"/>
      <c r="EGJ15" s="80"/>
      <c r="EGK15" s="80"/>
      <c r="EGL15" s="80"/>
      <c r="EGM15" s="80"/>
      <c r="EGN15" s="80"/>
      <c r="EGO15" s="80"/>
      <c r="EGP15" s="80"/>
      <c r="EGQ15" s="80"/>
      <c r="EGR15" s="80"/>
      <c r="EGS15" s="80"/>
      <c r="EGT15" s="80"/>
      <c r="EGU15" s="80"/>
      <c r="EGV15" s="80"/>
      <c r="EGW15" s="80"/>
      <c r="EGX15" s="80"/>
      <c r="EGY15" s="80"/>
      <c r="EGZ15" s="80"/>
      <c r="EHA15" s="80"/>
      <c r="EHB15" s="80"/>
      <c r="EHC15" s="80"/>
      <c r="EHD15" s="80"/>
      <c r="EHE15" s="80"/>
      <c r="EHF15" s="80"/>
      <c r="EHG15" s="80"/>
      <c r="EHH15" s="80"/>
      <c r="EHI15" s="80"/>
      <c r="EHJ15" s="80"/>
      <c r="EHK15" s="80"/>
      <c r="EHL15" s="80"/>
      <c r="EHM15" s="80"/>
      <c r="EHN15" s="80"/>
      <c r="EHO15" s="80"/>
      <c r="EHP15" s="80"/>
      <c r="EHQ15" s="80"/>
      <c r="EHR15" s="80"/>
      <c r="EHS15" s="80"/>
      <c r="EHT15" s="80"/>
      <c r="EHU15" s="80"/>
      <c r="EHV15" s="80"/>
      <c r="EHW15" s="80"/>
      <c r="EHX15" s="80"/>
      <c r="EHY15" s="80"/>
      <c r="EHZ15" s="80"/>
      <c r="EIA15" s="80"/>
      <c r="EIB15" s="80"/>
      <c r="EIC15" s="80"/>
      <c r="EID15" s="80"/>
      <c r="EIE15" s="80"/>
      <c r="EIF15" s="80"/>
      <c r="EIG15" s="80"/>
      <c r="EIH15" s="80"/>
      <c r="EII15" s="80"/>
      <c r="EIJ15" s="80"/>
      <c r="EIK15" s="80"/>
      <c r="EIL15" s="80"/>
      <c r="EIM15" s="80"/>
      <c r="EIN15" s="80"/>
      <c r="EIO15" s="80"/>
      <c r="EIP15" s="80"/>
      <c r="EIQ15" s="80"/>
      <c r="EIR15" s="80"/>
      <c r="EIS15" s="80"/>
      <c r="EIT15" s="80"/>
      <c r="EIU15" s="80"/>
      <c r="EIV15" s="80"/>
      <c r="EIW15" s="80"/>
      <c r="EIX15" s="80"/>
      <c r="EIY15" s="80"/>
      <c r="EIZ15" s="80"/>
      <c r="EJA15" s="80"/>
      <c r="EJB15" s="80"/>
      <c r="EJC15" s="80"/>
      <c r="EJD15" s="80"/>
      <c r="EJE15" s="80"/>
      <c r="EJF15" s="80"/>
      <c r="EJG15" s="80"/>
      <c r="EJH15" s="80"/>
      <c r="EJI15" s="80"/>
      <c r="EJJ15" s="80"/>
      <c r="EJK15" s="80"/>
      <c r="EJL15" s="80"/>
      <c r="EJM15" s="80"/>
      <c r="EJN15" s="80"/>
      <c r="EJO15" s="80"/>
      <c r="EJP15" s="80"/>
      <c r="EJQ15" s="80"/>
      <c r="EJR15" s="80"/>
      <c r="EJS15" s="80"/>
      <c r="EJT15" s="80"/>
      <c r="EJU15" s="80"/>
      <c r="EJV15" s="80"/>
      <c r="EJW15" s="80"/>
      <c r="EJX15" s="80"/>
      <c r="EJY15" s="80"/>
      <c r="EJZ15" s="80"/>
      <c r="EKA15" s="80"/>
      <c r="EKB15" s="80"/>
      <c r="EKC15" s="80"/>
      <c r="EKD15" s="80"/>
      <c r="EKE15" s="80"/>
      <c r="EKF15" s="80"/>
      <c r="EKG15" s="80"/>
      <c r="EKH15" s="80"/>
      <c r="EKI15" s="80"/>
      <c r="EKJ15" s="80"/>
      <c r="EKK15" s="80"/>
      <c r="EKL15" s="80"/>
      <c r="EKM15" s="80"/>
      <c r="EKN15" s="80"/>
      <c r="EKO15" s="80"/>
      <c r="EKP15" s="80"/>
      <c r="EKQ15" s="80"/>
      <c r="EKR15" s="80"/>
      <c r="EKS15" s="80"/>
      <c r="EKT15" s="80"/>
      <c r="EKU15" s="80"/>
      <c r="EKV15" s="80"/>
      <c r="EKW15" s="80"/>
      <c r="EKX15" s="80"/>
      <c r="EKY15" s="80"/>
      <c r="EKZ15" s="80"/>
      <c r="ELA15" s="80"/>
      <c r="ELB15" s="80"/>
      <c r="ELC15" s="80"/>
      <c r="ELD15" s="80"/>
      <c r="ELE15" s="80"/>
      <c r="ELF15" s="80"/>
      <c r="ELG15" s="80"/>
      <c r="ELH15" s="80"/>
      <c r="ELI15" s="80"/>
      <c r="ELJ15" s="80"/>
      <c r="ELK15" s="80"/>
      <c r="ELL15" s="80"/>
      <c r="ELM15" s="80"/>
      <c r="ELN15" s="80"/>
      <c r="ELO15" s="80"/>
      <c r="ELP15" s="80"/>
      <c r="ELQ15" s="80"/>
      <c r="ELR15" s="80"/>
      <c r="ELS15" s="80"/>
      <c r="ELT15" s="80"/>
      <c r="ELU15" s="80"/>
      <c r="ELV15" s="80"/>
      <c r="ELW15" s="80"/>
      <c r="ELX15" s="80"/>
      <c r="ELY15" s="80"/>
      <c r="ELZ15" s="80"/>
      <c r="EMA15" s="80"/>
      <c r="EMB15" s="80"/>
      <c r="EMC15" s="80"/>
      <c r="EMD15" s="80"/>
      <c r="EME15" s="80"/>
      <c r="EMF15" s="80"/>
      <c r="EMG15" s="80"/>
      <c r="EMH15" s="80"/>
      <c r="EMI15" s="80"/>
      <c r="EMJ15" s="80"/>
      <c r="EMK15" s="80"/>
      <c r="EML15" s="80"/>
      <c r="EMM15" s="80"/>
      <c r="EMN15" s="80"/>
      <c r="EMO15" s="80"/>
      <c r="EMP15" s="80"/>
      <c r="EMQ15" s="80"/>
      <c r="EMR15" s="80"/>
      <c r="EMS15" s="80"/>
      <c r="EMT15" s="80"/>
      <c r="EMU15" s="80"/>
      <c r="EMV15" s="80"/>
      <c r="EMW15" s="80"/>
      <c r="EMX15" s="80"/>
      <c r="EMY15" s="80"/>
      <c r="EMZ15" s="80"/>
      <c r="ENA15" s="80"/>
      <c r="ENB15" s="80"/>
      <c r="ENC15" s="80"/>
      <c r="END15" s="80"/>
      <c r="ENE15" s="80"/>
      <c r="ENF15" s="80"/>
      <c r="ENG15" s="80"/>
      <c r="ENH15" s="80"/>
      <c r="ENI15" s="80"/>
      <c r="ENJ15" s="80"/>
      <c r="ENK15" s="80"/>
      <c r="ENL15" s="80"/>
      <c r="ENM15" s="80"/>
      <c r="ENN15" s="80"/>
      <c r="ENO15" s="80"/>
      <c r="ENP15" s="80"/>
      <c r="ENQ15" s="80"/>
      <c r="ENR15" s="80"/>
      <c r="ENS15" s="80"/>
      <c r="ENT15" s="80"/>
      <c r="ENU15" s="80"/>
      <c r="ENV15" s="80"/>
      <c r="ENW15" s="80"/>
      <c r="ENX15" s="80"/>
      <c r="ENY15" s="80"/>
      <c r="ENZ15" s="80"/>
      <c r="EOA15" s="80"/>
      <c r="EOB15" s="80"/>
      <c r="EOC15" s="80"/>
      <c r="EOD15" s="80"/>
      <c r="EOE15" s="80"/>
      <c r="EOF15" s="80"/>
      <c r="EOG15" s="80"/>
      <c r="EOH15" s="80"/>
      <c r="EOI15" s="80"/>
      <c r="EOJ15" s="80"/>
      <c r="EOK15" s="80"/>
      <c r="EOL15" s="80"/>
      <c r="EOM15" s="80"/>
      <c r="EON15" s="80"/>
      <c r="EOO15" s="80"/>
      <c r="EOP15" s="80"/>
      <c r="EOQ15" s="80"/>
      <c r="EOR15" s="80"/>
      <c r="EOS15" s="80"/>
      <c r="EOT15" s="80"/>
      <c r="EOU15" s="80"/>
      <c r="EOV15" s="80"/>
      <c r="EOW15" s="80"/>
      <c r="EOX15" s="80"/>
      <c r="EOY15" s="80"/>
      <c r="EOZ15" s="80"/>
      <c r="EPA15" s="80"/>
      <c r="EPB15" s="80"/>
      <c r="EPC15" s="80"/>
      <c r="EPD15" s="80"/>
      <c r="EPE15" s="80"/>
      <c r="EPF15" s="80"/>
      <c r="EPG15" s="80"/>
      <c r="EPH15" s="80"/>
      <c r="EPI15" s="80"/>
      <c r="EPJ15" s="80"/>
      <c r="EPK15" s="80"/>
      <c r="EPL15" s="80"/>
      <c r="EPM15" s="80"/>
      <c r="EPN15" s="80"/>
      <c r="EPO15" s="80"/>
      <c r="EPP15" s="80"/>
      <c r="EPQ15" s="80"/>
      <c r="EPR15" s="80"/>
      <c r="EPS15" s="80"/>
      <c r="EPT15" s="80"/>
      <c r="EPU15" s="80"/>
      <c r="EPV15" s="80"/>
      <c r="EPW15" s="80"/>
      <c r="EPX15" s="80"/>
      <c r="EPY15" s="80"/>
      <c r="EPZ15" s="80"/>
      <c r="EQA15" s="80"/>
      <c r="EQB15" s="80"/>
      <c r="EQC15" s="80"/>
      <c r="EQD15" s="80"/>
      <c r="EQE15" s="80"/>
      <c r="EQF15" s="80"/>
      <c r="EQG15" s="80"/>
      <c r="EQH15" s="80"/>
      <c r="EQI15" s="80"/>
      <c r="EQJ15" s="80"/>
      <c r="EQK15" s="80"/>
      <c r="EQL15" s="80"/>
      <c r="EQM15" s="80"/>
      <c r="EQN15" s="80"/>
      <c r="EQO15" s="80"/>
      <c r="EQP15" s="80"/>
      <c r="EQQ15" s="80"/>
      <c r="EQR15" s="80"/>
      <c r="EQS15" s="80"/>
      <c r="EQT15" s="80"/>
      <c r="EQU15" s="80"/>
      <c r="EQV15" s="80"/>
      <c r="EQW15" s="80"/>
      <c r="EQX15" s="80"/>
      <c r="EQY15" s="80"/>
      <c r="EQZ15" s="80"/>
      <c r="ERA15" s="80"/>
      <c r="ERB15" s="80"/>
      <c r="ERC15" s="80"/>
      <c r="ERD15" s="80"/>
      <c r="ERE15" s="80"/>
      <c r="ERF15" s="80"/>
      <c r="ERG15" s="80"/>
      <c r="ERH15" s="80"/>
      <c r="ERI15" s="80"/>
      <c r="ERJ15" s="80"/>
      <c r="ERK15" s="80"/>
      <c r="ERL15" s="80"/>
      <c r="ERM15" s="80"/>
      <c r="ERN15" s="80"/>
      <c r="ERO15" s="80"/>
      <c r="ERP15" s="80"/>
      <c r="ERQ15" s="80"/>
      <c r="ERR15" s="80"/>
      <c r="ERS15" s="80"/>
      <c r="ERT15" s="80"/>
      <c r="ERU15" s="80"/>
      <c r="ERV15" s="80"/>
      <c r="ERW15" s="80"/>
      <c r="ERX15" s="80"/>
      <c r="ERY15" s="80"/>
      <c r="ERZ15" s="80"/>
      <c r="ESA15" s="80"/>
      <c r="ESB15" s="80"/>
      <c r="ESC15" s="80"/>
      <c r="ESD15" s="80"/>
      <c r="ESE15" s="80"/>
      <c r="ESF15" s="80"/>
      <c r="ESG15" s="80"/>
      <c r="ESH15" s="80"/>
      <c r="ESI15" s="80"/>
      <c r="ESJ15" s="80"/>
      <c r="ESK15" s="80"/>
      <c r="ESL15" s="80"/>
      <c r="ESM15" s="80"/>
      <c r="ESN15" s="80"/>
      <c r="ESO15" s="80"/>
      <c r="ESP15" s="80"/>
      <c r="ESQ15" s="80"/>
      <c r="ESR15" s="80"/>
      <c r="ESS15" s="80"/>
      <c r="EST15" s="80"/>
      <c r="ESU15" s="80"/>
      <c r="ESV15" s="80"/>
      <c r="ESW15" s="80"/>
      <c r="ESX15" s="80"/>
      <c r="ESY15" s="80"/>
      <c r="ESZ15" s="80"/>
      <c r="ETA15" s="80"/>
      <c r="ETB15" s="80"/>
      <c r="ETC15" s="80"/>
      <c r="ETD15" s="80"/>
      <c r="ETE15" s="80"/>
      <c r="ETF15" s="80"/>
      <c r="ETG15" s="80"/>
      <c r="ETH15" s="80"/>
      <c r="ETI15" s="80"/>
      <c r="ETJ15" s="80"/>
      <c r="ETK15" s="80"/>
      <c r="ETL15" s="80"/>
      <c r="ETM15" s="80"/>
      <c r="ETN15" s="80"/>
      <c r="ETO15" s="80"/>
      <c r="ETP15" s="80"/>
      <c r="ETQ15" s="80"/>
      <c r="ETR15" s="80"/>
      <c r="ETS15" s="80"/>
      <c r="ETT15" s="80"/>
      <c r="ETU15" s="80"/>
      <c r="ETV15" s="80"/>
      <c r="ETW15" s="80"/>
      <c r="ETX15" s="80"/>
      <c r="ETY15" s="80"/>
      <c r="ETZ15" s="80"/>
      <c r="EUA15" s="80"/>
      <c r="EUB15" s="80"/>
      <c r="EUC15" s="80"/>
      <c r="EUD15" s="80"/>
      <c r="EUE15" s="80"/>
      <c r="EUF15" s="80"/>
      <c r="EUG15" s="80"/>
      <c r="EUH15" s="80"/>
      <c r="EUI15" s="80"/>
      <c r="EUJ15" s="80"/>
      <c r="EUK15" s="80"/>
      <c r="EUL15" s="80"/>
      <c r="EUM15" s="80"/>
      <c r="EUN15" s="80"/>
      <c r="EUO15" s="80"/>
      <c r="EUP15" s="80"/>
      <c r="EUQ15" s="80"/>
      <c r="EUR15" s="80"/>
      <c r="EUS15" s="80"/>
      <c r="EUT15" s="80"/>
      <c r="EUU15" s="80"/>
      <c r="EUV15" s="80"/>
      <c r="EUW15" s="80"/>
      <c r="EUX15" s="80"/>
      <c r="EUY15" s="80"/>
      <c r="EUZ15" s="80"/>
      <c r="EVA15" s="80"/>
      <c r="EVB15" s="80"/>
      <c r="EVC15" s="80"/>
      <c r="EVD15" s="80"/>
      <c r="EVE15" s="80"/>
      <c r="EVF15" s="80"/>
      <c r="EVG15" s="80"/>
      <c r="EVH15" s="80"/>
      <c r="EVI15" s="80"/>
      <c r="EVJ15" s="80"/>
      <c r="EVK15" s="80"/>
      <c r="EVL15" s="80"/>
      <c r="EVM15" s="80"/>
      <c r="EVN15" s="80"/>
      <c r="EVO15" s="80"/>
      <c r="EVP15" s="80"/>
      <c r="EVQ15" s="80"/>
      <c r="EVR15" s="80"/>
      <c r="EVS15" s="80"/>
      <c r="EVT15" s="80"/>
      <c r="EVU15" s="80"/>
      <c r="EVV15" s="80"/>
      <c r="EVW15" s="80"/>
      <c r="EVX15" s="80"/>
      <c r="EVY15" s="80"/>
      <c r="EVZ15" s="80"/>
      <c r="EWA15" s="80"/>
      <c r="EWB15" s="80"/>
      <c r="EWC15" s="80"/>
      <c r="EWD15" s="80"/>
      <c r="EWE15" s="80"/>
      <c r="EWF15" s="80"/>
      <c r="EWG15" s="80"/>
      <c r="EWH15" s="80"/>
      <c r="EWI15" s="80"/>
      <c r="EWJ15" s="80"/>
      <c r="EWK15" s="80"/>
      <c r="EWL15" s="80"/>
      <c r="EWM15" s="80"/>
      <c r="EWN15" s="80"/>
      <c r="EWO15" s="80"/>
      <c r="EWP15" s="80"/>
      <c r="EWQ15" s="80"/>
      <c r="EWR15" s="80"/>
      <c r="EWS15" s="80"/>
      <c r="EWT15" s="80"/>
      <c r="EWU15" s="80"/>
      <c r="EWV15" s="80"/>
      <c r="EWW15" s="80"/>
      <c r="EWX15" s="80"/>
      <c r="EWY15" s="80"/>
      <c r="EWZ15" s="80"/>
      <c r="EXA15" s="80"/>
      <c r="EXB15" s="80"/>
      <c r="EXC15" s="80"/>
      <c r="EXD15" s="80"/>
      <c r="EXE15" s="80"/>
      <c r="EXF15" s="80"/>
      <c r="EXG15" s="80"/>
      <c r="EXH15" s="80"/>
      <c r="EXI15" s="80"/>
      <c r="EXJ15" s="80"/>
      <c r="EXK15" s="80"/>
      <c r="EXL15" s="80"/>
      <c r="EXM15" s="80"/>
      <c r="EXN15" s="80"/>
      <c r="EXO15" s="80"/>
      <c r="EXP15" s="80"/>
      <c r="EXQ15" s="80"/>
      <c r="EXR15" s="80"/>
      <c r="EXS15" s="80"/>
      <c r="EXT15" s="80"/>
      <c r="EXU15" s="80"/>
      <c r="EXV15" s="80"/>
      <c r="EXW15" s="80"/>
      <c r="EXX15" s="80"/>
      <c r="EXY15" s="80"/>
      <c r="EXZ15" s="80"/>
      <c r="EYA15" s="80"/>
      <c r="EYB15" s="80"/>
      <c r="EYC15" s="80"/>
      <c r="EYD15" s="80"/>
      <c r="EYE15" s="80"/>
      <c r="EYF15" s="80"/>
      <c r="EYG15" s="80"/>
      <c r="EYH15" s="80"/>
      <c r="EYI15" s="80"/>
      <c r="EYJ15" s="80"/>
      <c r="EYK15" s="80"/>
      <c r="EYL15" s="80"/>
      <c r="EYM15" s="80"/>
      <c r="EYN15" s="80"/>
      <c r="EYO15" s="80"/>
      <c r="EYP15" s="80"/>
      <c r="EYQ15" s="80"/>
      <c r="EYR15" s="80"/>
      <c r="EYS15" s="80"/>
      <c r="EYT15" s="80"/>
      <c r="EYU15" s="80"/>
      <c r="EYV15" s="80"/>
      <c r="EYW15" s="80"/>
      <c r="EYX15" s="80"/>
      <c r="EYY15" s="80"/>
      <c r="EYZ15" s="80"/>
      <c r="EZA15" s="80"/>
      <c r="EZB15" s="80"/>
      <c r="EZC15" s="80"/>
      <c r="EZD15" s="80"/>
      <c r="EZE15" s="80"/>
      <c r="EZF15" s="80"/>
      <c r="EZG15" s="80"/>
      <c r="EZH15" s="80"/>
      <c r="EZI15" s="80"/>
      <c r="EZJ15" s="80"/>
      <c r="EZK15" s="80"/>
      <c r="EZL15" s="80"/>
      <c r="EZM15" s="80"/>
      <c r="EZN15" s="80"/>
      <c r="EZO15" s="80"/>
      <c r="EZP15" s="80"/>
      <c r="EZQ15" s="80"/>
      <c r="EZR15" s="80"/>
      <c r="EZS15" s="80"/>
      <c r="EZT15" s="80"/>
      <c r="EZU15" s="80"/>
      <c r="EZV15" s="80"/>
      <c r="EZW15" s="80"/>
      <c r="EZX15" s="80"/>
      <c r="EZY15" s="80"/>
      <c r="EZZ15" s="80"/>
      <c r="FAA15" s="80"/>
      <c r="FAB15" s="80"/>
      <c r="FAC15" s="80"/>
      <c r="FAD15" s="80"/>
      <c r="FAE15" s="80"/>
      <c r="FAF15" s="80"/>
      <c r="FAG15" s="80"/>
      <c r="FAH15" s="80"/>
      <c r="FAI15" s="80"/>
      <c r="FAJ15" s="80"/>
      <c r="FAK15" s="80"/>
      <c r="FAL15" s="80"/>
      <c r="FAM15" s="80"/>
      <c r="FAN15" s="80"/>
      <c r="FAO15" s="80"/>
      <c r="FAP15" s="80"/>
      <c r="FAQ15" s="80"/>
      <c r="FAR15" s="80"/>
      <c r="FAS15" s="80"/>
      <c r="FAT15" s="80"/>
      <c r="FAU15" s="80"/>
      <c r="FAV15" s="80"/>
      <c r="FAW15" s="80"/>
      <c r="FAX15" s="80"/>
      <c r="FAY15" s="80"/>
      <c r="FAZ15" s="80"/>
      <c r="FBA15" s="80"/>
      <c r="FBB15" s="80"/>
      <c r="FBC15" s="80"/>
      <c r="FBD15" s="80"/>
      <c r="FBE15" s="80"/>
      <c r="FBF15" s="80"/>
      <c r="FBG15" s="80"/>
      <c r="FBH15" s="80"/>
      <c r="FBI15" s="80"/>
      <c r="FBJ15" s="80"/>
      <c r="FBK15" s="80"/>
      <c r="FBL15" s="80"/>
      <c r="FBM15" s="80"/>
      <c r="FBN15" s="80"/>
      <c r="FBO15" s="80"/>
      <c r="FBP15" s="80"/>
      <c r="FBQ15" s="80"/>
      <c r="FBR15" s="80"/>
      <c r="FBS15" s="80"/>
      <c r="FBT15" s="80"/>
      <c r="FBU15" s="80"/>
      <c r="FBV15" s="80"/>
      <c r="FBW15" s="80"/>
      <c r="FBX15" s="80"/>
      <c r="FBY15" s="80"/>
      <c r="FBZ15" s="80"/>
      <c r="FCA15" s="80"/>
      <c r="FCB15" s="80"/>
      <c r="FCC15" s="80"/>
      <c r="FCD15" s="80"/>
      <c r="FCE15" s="80"/>
      <c r="FCF15" s="80"/>
      <c r="FCG15" s="80"/>
      <c r="FCH15" s="80"/>
      <c r="FCI15" s="80"/>
      <c r="FCJ15" s="80"/>
      <c r="FCK15" s="80"/>
      <c r="FCL15" s="80"/>
      <c r="FCM15" s="80"/>
      <c r="FCN15" s="80"/>
      <c r="FCO15" s="80"/>
      <c r="FCP15" s="80"/>
      <c r="FCQ15" s="80"/>
      <c r="FCR15" s="80"/>
      <c r="FCS15" s="80"/>
      <c r="FCT15" s="80"/>
      <c r="FCU15" s="80"/>
      <c r="FCV15" s="80"/>
      <c r="FCW15" s="80"/>
      <c r="FCX15" s="80"/>
      <c r="FCY15" s="80"/>
      <c r="FCZ15" s="80"/>
      <c r="FDA15" s="80"/>
      <c r="FDB15" s="80"/>
      <c r="FDC15" s="80"/>
      <c r="FDD15" s="80"/>
      <c r="FDE15" s="80"/>
      <c r="FDF15" s="80"/>
      <c r="FDG15" s="80"/>
      <c r="FDH15" s="80"/>
      <c r="FDI15" s="80"/>
      <c r="FDJ15" s="80"/>
      <c r="FDK15" s="80"/>
      <c r="FDL15" s="80"/>
      <c r="FDM15" s="80"/>
      <c r="FDN15" s="80"/>
      <c r="FDO15" s="80"/>
      <c r="FDP15" s="80"/>
      <c r="FDQ15" s="80"/>
      <c r="FDR15" s="80"/>
      <c r="FDS15" s="80"/>
      <c r="FDT15" s="80"/>
      <c r="FDU15" s="80"/>
      <c r="FDV15" s="80"/>
      <c r="FDW15" s="80"/>
      <c r="FDX15" s="80"/>
      <c r="FDY15" s="80"/>
      <c r="FDZ15" s="80"/>
      <c r="FEA15" s="80"/>
      <c r="FEB15" s="80"/>
      <c r="FEC15" s="80"/>
      <c r="FED15" s="80"/>
      <c r="FEE15" s="80"/>
      <c r="FEF15" s="80"/>
      <c r="FEG15" s="80"/>
      <c r="FEH15" s="80"/>
      <c r="FEI15" s="80"/>
      <c r="FEJ15" s="80"/>
      <c r="FEK15" s="80"/>
      <c r="FEL15" s="80"/>
      <c r="FEM15" s="80"/>
      <c r="FEN15" s="80"/>
      <c r="FEO15" s="80"/>
      <c r="FEP15" s="80"/>
      <c r="FEQ15" s="80"/>
      <c r="FER15" s="80"/>
      <c r="FES15" s="80"/>
      <c r="FET15" s="80"/>
      <c r="FEU15" s="80"/>
      <c r="FEV15" s="80"/>
      <c r="FEW15" s="80"/>
      <c r="FEX15" s="80"/>
      <c r="FEY15" s="80"/>
      <c r="FEZ15" s="80"/>
      <c r="FFA15" s="80"/>
      <c r="FFB15" s="80"/>
      <c r="FFC15" s="80"/>
      <c r="FFD15" s="80"/>
      <c r="FFE15" s="80"/>
      <c r="FFF15" s="80"/>
      <c r="FFG15" s="80"/>
      <c r="FFH15" s="80"/>
      <c r="FFI15" s="80"/>
      <c r="FFJ15" s="80"/>
      <c r="FFK15" s="80"/>
      <c r="FFL15" s="80"/>
      <c r="FFM15" s="80"/>
      <c r="FFN15" s="80"/>
      <c r="FFO15" s="80"/>
      <c r="FFP15" s="80"/>
      <c r="FFQ15" s="80"/>
      <c r="FFR15" s="80"/>
      <c r="FFS15" s="80"/>
      <c r="FFT15" s="80"/>
      <c r="FFU15" s="80"/>
      <c r="FFV15" s="80"/>
      <c r="FFW15" s="80"/>
      <c r="FFX15" s="80"/>
      <c r="FFY15" s="80"/>
      <c r="FFZ15" s="80"/>
      <c r="FGA15" s="80"/>
      <c r="FGB15" s="80"/>
      <c r="FGC15" s="80"/>
      <c r="FGD15" s="80"/>
      <c r="FGE15" s="80"/>
      <c r="FGF15" s="80"/>
      <c r="FGG15" s="80"/>
      <c r="FGH15" s="80"/>
      <c r="FGI15" s="80"/>
      <c r="FGJ15" s="80"/>
      <c r="FGK15" s="80"/>
      <c r="FGL15" s="80"/>
      <c r="FGM15" s="80"/>
      <c r="FGN15" s="80"/>
      <c r="FGO15" s="80"/>
      <c r="FGP15" s="80"/>
      <c r="FGQ15" s="80"/>
      <c r="FGR15" s="80"/>
      <c r="FGS15" s="80"/>
      <c r="FGT15" s="80"/>
      <c r="FGU15" s="80"/>
      <c r="FGV15" s="80"/>
      <c r="FGW15" s="80"/>
      <c r="FGX15" s="80"/>
      <c r="FGY15" s="80"/>
      <c r="FGZ15" s="80"/>
      <c r="FHA15" s="80"/>
      <c r="FHB15" s="80"/>
      <c r="FHC15" s="80"/>
      <c r="FHD15" s="80"/>
      <c r="FHE15" s="80"/>
      <c r="FHF15" s="80"/>
      <c r="FHG15" s="80"/>
      <c r="FHH15" s="80"/>
      <c r="FHI15" s="80"/>
      <c r="FHJ15" s="80"/>
      <c r="FHK15" s="80"/>
      <c r="FHL15" s="80"/>
      <c r="FHM15" s="80"/>
      <c r="FHN15" s="80"/>
      <c r="FHO15" s="80"/>
      <c r="FHP15" s="80"/>
      <c r="FHQ15" s="80"/>
      <c r="FHR15" s="80"/>
      <c r="FHS15" s="80"/>
      <c r="FHT15" s="80"/>
      <c r="FHU15" s="80"/>
      <c r="FHV15" s="80"/>
      <c r="FHW15" s="80"/>
      <c r="FHX15" s="80"/>
      <c r="FHY15" s="80"/>
      <c r="FHZ15" s="80"/>
      <c r="FIA15" s="80"/>
      <c r="FIB15" s="80"/>
      <c r="FIC15" s="80"/>
      <c r="FID15" s="80"/>
      <c r="FIE15" s="80"/>
      <c r="FIF15" s="80"/>
      <c r="FIG15" s="80"/>
      <c r="FIH15" s="80"/>
      <c r="FII15" s="80"/>
      <c r="FIJ15" s="80"/>
      <c r="FIK15" s="80"/>
      <c r="FIL15" s="80"/>
      <c r="FIM15" s="80"/>
      <c r="FIN15" s="80"/>
      <c r="FIO15" s="80"/>
      <c r="FIP15" s="80"/>
      <c r="FIQ15" s="80"/>
      <c r="FIR15" s="80"/>
      <c r="FIS15" s="80"/>
      <c r="FIT15" s="80"/>
      <c r="FIU15" s="80"/>
      <c r="FIV15" s="80"/>
      <c r="FIW15" s="80"/>
      <c r="FIX15" s="80"/>
      <c r="FIY15" s="80"/>
      <c r="FIZ15" s="80"/>
      <c r="FJA15" s="80"/>
      <c r="FJB15" s="80"/>
      <c r="FJC15" s="80"/>
      <c r="FJD15" s="80"/>
      <c r="FJE15" s="80"/>
      <c r="FJF15" s="80"/>
      <c r="FJG15" s="80"/>
      <c r="FJH15" s="80"/>
      <c r="FJI15" s="80"/>
      <c r="FJJ15" s="80"/>
      <c r="FJK15" s="80"/>
      <c r="FJL15" s="80"/>
      <c r="FJM15" s="80"/>
      <c r="FJN15" s="80"/>
      <c r="FJO15" s="80"/>
      <c r="FJP15" s="80"/>
      <c r="FJQ15" s="80"/>
      <c r="FJR15" s="80"/>
      <c r="FJS15" s="80"/>
      <c r="FJT15" s="80"/>
      <c r="FJU15" s="80"/>
      <c r="FJV15" s="80"/>
      <c r="FJW15" s="80"/>
      <c r="FJX15" s="80"/>
      <c r="FJY15" s="80"/>
      <c r="FJZ15" s="80"/>
      <c r="FKA15" s="80"/>
      <c r="FKB15" s="80"/>
      <c r="FKC15" s="80"/>
      <c r="FKD15" s="80"/>
      <c r="FKE15" s="80"/>
      <c r="FKF15" s="80"/>
      <c r="FKG15" s="80"/>
      <c r="FKH15" s="80"/>
      <c r="FKI15" s="80"/>
      <c r="FKJ15" s="80"/>
      <c r="FKK15" s="80"/>
      <c r="FKL15" s="80"/>
      <c r="FKM15" s="80"/>
      <c r="FKN15" s="80"/>
      <c r="FKO15" s="80"/>
      <c r="FKP15" s="80"/>
      <c r="FKQ15" s="80"/>
      <c r="FKR15" s="80"/>
      <c r="FKS15" s="80"/>
      <c r="FKT15" s="80"/>
      <c r="FKU15" s="80"/>
      <c r="FKV15" s="80"/>
      <c r="FKW15" s="80"/>
      <c r="FKX15" s="80"/>
      <c r="FKY15" s="80"/>
      <c r="FKZ15" s="80"/>
      <c r="FLA15" s="80"/>
      <c r="FLB15" s="80"/>
      <c r="FLC15" s="80"/>
      <c r="FLD15" s="80"/>
      <c r="FLE15" s="80"/>
      <c r="FLF15" s="80"/>
      <c r="FLG15" s="80"/>
      <c r="FLH15" s="80"/>
      <c r="FLI15" s="80"/>
      <c r="FLJ15" s="80"/>
      <c r="FLK15" s="80"/>
      <c r="FLL15" s="80"/>
      <c r="FLM15" s="80"/>
      <c r="FLN15" s="80"/>
      <c r="FLO15" s="80"/>
      <c r="FLP15" s="80"/>
      <c r="FLQ15" s="80"/>
      <c r="FLR15" s="80"/>
      <c r="FLS15" s="80"/>
      <c r="FLT15" s="80"/>
      <c r="FLU15" s="80"/>
      <c r="FLV15" s="80"/>
      <c r="FLW15" s="80"/>
      <c r="FLX15" s="80"/>
      <c r="FLY15" s="80"/>
      <c r="FLZ15" s="80"/>
      <c r="FMA15" s="80"/>
      <c r="FMB15" s="80"/>
      <c r="FMC15" s="80"/>
      <c r="FMD15" s="80"/>
      <c r="FME15" s="80"/>
      <c r="FMF15" s="80"/>
      <c r="FMG15" s="80"/>
      <c r="FMH15" s="80"/>
      <c r="FMI15" s="80"/>
      <c r="FMJ15" s="80"/>
      <c r="FMK15" s="80"/>
      <c r="FML15" s="80"/>
      <c r="FMM15" s="80"/>
      <c r="FMN15" s="80"/>
      <c r="FMO15" s="80"/>
      <c r="FMP15" s="80"/>
      <c r="FMQ15" s="80"/>
      <c r="FMR15" s="80"/>
      <c r="FMS15" s="80"/>
      <c r="FMT15" s="80"/>
      <c r="FMU15" s="80"/>
      <c r="FMV15" s="80"/>
      <c r="FMW15" s="80"/>
      <c r="FMX15" s="80"/>
      <c r="FMY15" s="80"/>
      <c r="FMZ15" s="80"/>
      <c r="FNA15" s="80"/>
      <c r="FNB15" s="80"/>
      <c r="FNC15" s="80"/>
      <c r="FND15" s="80"/>
      <c r="FNE15" s="80"/>
      <c r="FNF15" s="80"/>
      <c r="FNG15" s="80"/>
      <c r="FNH15" s="80"/>
      <c r="FNI15" s="80"/>
      <c r="FNJ15" s="80"/>
      <c r="FNK15" s="80"/>
      <c r="FNL15" s="80"/>
      <c r="FNM15" s="80"/>
      <c r="FNN15" s="80"/>
      <c r="FNO15" s="80"/>
      <c r="FNP15" s="80"/>
      <c r="FNQ15" s="80"/>
      <c r="FNR15" s="80"/>
      <c r="FNS15" s="80"/>
      <c r="FNT15" s="80"/>
      <c r="FNU15" s="80"/>
      <c r="FNV15" s="80"/>
      <c r="FNW15" s="80"/>
      <c r="FNX15" s="80"/>
      <c r="FNY15" s="80"/>
      <c r="FNZ15" s="80"/>
      <c r="FOA15" s="80"/>
      <c r="FOB15" s="80"/>
      <c r="FOC15" s="80"/>
      <c r="FOD15" s="80"/>
      <c r="FOE15" s="80"/>
      <c r="FOF15" s="80"/>
      <c r="FOG15" s="80"/>
    </row>
    <row r="16" spans="1:4453" s="120" customFormat="1" ht="24" customHeight="1" thickBot="1" x14ac:dyDescent="0.3">
      <c r="A16" s="101">
        <v>7</v>
      </c>
      <c r="B16" s="102" t="s">
        <v>11</v>
      </c>
      <c r="C16" s="103">
        <v>2.4500000000000002</v>
      </c>
      <c r="D16" s="103">
        <v>0.2</v>
      </c>
      <c r="E16" s="103"/>
      <c r="F16" s="104"/>
      <c r="G16" s="105"/>
      <c r="H16" s="105"/>
      <c r="I16" s="106"/>
      <c r="J16" s="104"/>
      <c r="K16" s="105"/>
      <c r="L16" s="105"/>
      <c r="M16" s="124"/>
      <c r="N16" s="104">
        <v>2</v>
      </c>
      <c r="O16" s="105"/>
      <c r="P16" s="105"/>
      <c r="Q16" s="106"/>
      <c r="R16" s="104"/>
      <c r="S16" s="105"/>
      <c r="T16" s="106"/>
      <c r="U16" s="107"/>
      <c r="V16" s="108">
        <f t="shared" si="0"/>
        <v>2</v>
      </c>
      <c r="W16" s="109">
        <f t="shared" si="1"/>
        <v>0.6</v>
      </c>
      <c r="X16" s="110">
        <f t="shared" si="2"/>
        <v>9.3333333333333324E-2</v>
      </c>
      <c r="Y16" s="111">
        <f t="shared" si="3"/>
        <v>0.69333333333333336</v>
      </c>
      <c r="Z16" s="112">
        <v>2</v>
      </c>
      <c r="AA16" s="113"/>
      <c r="AB16" s="114"/>
      <c r="AC16" s="115">
        <v>2</v>
      </c>
      <c r="AD16" s="116">
        <v>30</v>
      </c>
      <c r="AE16" s="110">
        <f t="shared" si="4"/>
        <v>0.6</v>
      </c>
      <c r="AF16" s="110">
        <f t="shared" si="5"/>
        <v>9.3333333333333324E-2</v>
      </c>
      <c r="AG16" s="111">
        <f t="shared" si="6"/>
        <v>0.69333333333333336</v>
      </c>
      <c r="AH16" s="117">
        <v>0.9</v>
      </c>
      <c r="AI16" s="117"/>
      <c r="AJ16" s="118">
        <f t="shared" si="7"/>
        <v>4.9366666666666674</v>
      </c>
      <c r="AK16" s="119">
        <v>7</v>
      </c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80"/>
      <c r="FE16" s="80"/>
      <c r="FF16" s="80"/>
      <c r="FG16" s="80"/>
      <c r="FH16" s="80"/>
      <c r="FI16" s="80"/>
      <c r="FJ16" s="80"/>
      <c r="FK16" s="80"/>
      <c r="FL16" s="80"/>
      <c r="FM16" s="80"/>
      <c r="FN16" s="80"/>
      <c r="FO16" s="80"/>
      <c r="FP16" s="80"/>
      <c r="FQ16" s="80"/>
      <c r="FR16" s="80"/>
      <c r="FS16" s="80"/>
      <c r="FT16" s="80"/>
      <c r="FU16" s="80"/>
      <c r="FV16" s="80"/>
      <c r="FW16" s="80"/>
      <c r="FX16" s="80"/>
      <c r="FY16" s="80"/>
      <c r="FZ16" s="80"/>
      <c r="GA16" s="80"/>
      <c r="GB16" s="80"/>
      <c r="GC16" s="80"/>
      <c r="GD16" s="80"/>
      <c r="GE16" s="80"/>
      <c r="GF16" s="80"/>
      <c r="GG16" s="80"/>
      <c r="GH16" s="80"/>
      <c r="GI16" s="80"/>
      <c r="GJ16" s="80"/>
      <c r="GK16" s="80"/>
      <c r="GL16" s="80"/>
      <c r="GM16" s="80"/>
      <c r="GN16" s="80"/>
      <c r="GO16" s="80"/>
      <c r="GP16" s="80"/>
      <c r="GQ16" s="80"/>
      <c r="GR16" s="80"/>
      <c r="GS16" s="80"/>
      <c r="GT16" s="80"/>
      <c r="GU16" s="80"/>
      <c r="GV16" s="80"/>
      <c r="GW16" s="80"/>
      <c r="GX16" s="80"/>
      <c r="GY16" s="80"/>
      <c r="GZ16" s="80"/>
      <c r="HA16" s="80"/>
      <c r="HB16" s="80"/>
      <c r="HC16" s="80"/>
      <c r="HD16" s="80"/>
      <c r="HE16" s="80"/>
      <c r="HF16" s="80"/>
      <c r="HG16" s="80"/>
      <c r="HH16" s="80"/>
      <c r="HI16" s="80"/>
      <c r="HJ16" s="80"/>
      <c r="HK16" s="80"/>
      <c r="HL16" s="80"/>
      <c r="HM16" s="80"/>
      <c r="HN16" s="80"/>
      <c r="HO16" s="80"/>
      <c r="HP16" s="80"/>
      <c r="HQ16" s="80"/>
      <c r="HR16" s="80"/>
      <c r="HS16" s="80"/>
      <c r="HT16" s="80"/>
      <c r="HU16" s="80"/>
      <c r="HV16" s="80"/>
      <c r="HW16" s="80"/>
      <c r="HX16" s="80"/>
      <c r="HY16" s="80"/>
      <c r="HZ16" s="80"/>
      <c r="IA16" s="80"/>
      <c r="IB16" s="80"/>
      <c r="IC16" s="80"/>
      <c r="ID16" s="80"/>
      <c r="IE16" s="80"/>
      <c r="IF16" s="80"/>
      <c r="IG16" s="80"/>
      <c r="IH16" s="80"/>
      <c r="II16" s="80"/>
      <c r="IJ16" s="80"/>
      <c r="IK16" s="80"/>
      <c r="IL16" s="80"/>
      <c r="IM16" s="80"/>
      <c r="IN16" s="80"/>
      <c r="IO16" s="80"/>
      <c r="IP16" s="80"/>
      <c r="IQ16" s="80"/>
      <c r="IR16" s="80"/>
      <c r="IS16" s="80"/>
      <c r="IT16" s="80"/>
      <c r="IU16" s="80"/>
      <c r="IV16" s="80"/>
      <c r="IW16" s="80"/>
      <c r="IX16" s="80"/>
      <c r="IY16" s="80"/>
      <c r="IZ16" s="80"/>
      <c r="JA16" s="80"/>
      <c r="JB16" s="80"/>
      <c r="JC16" s="80"/>
      <c r="JD16" s="80"/>
      <c r="JE16" s="80"/>
      <c r="JF16" s="80"/>
      <c r="JG16" s="80"/>
      <c r="JH16" s="80"/>
      <c r="JI16" s="80"/>
      <c r="JJ16" s="80"/>
      <c r="JK16" s="80"/>
      <c r="JL16" s="80"/>
      <c r="JM16" s="80"/>
      <c r="JN16" s="80"/>
      <c r="JO16" s="80"/>
      <c r="JP16" s="80"/>
      <c r="JQ16" s="80"/>
      <c r="JR16" s="80"/>
      <c r="JS16" s="80"/>
      <c r="JT16" s="80"/>
      <c r="JU16" s="80"/>
      <c r="JV16" s="80"/>
      <c r="JW16" s="80"/>
      <c r="JX16" s="80"/>
      <c r="JY16" s="80"/>
      <c r="JZ16" s="80"/>
      <c r="KA16" s="80"/>
      <c r="KB16" s="80"/>
      <c r="KC16" s="80"/>
      <c r="KD16" s="80"/>
      <c r="KE16" s="80"/>
      <c r="KF16" s="80"/>
      <c r="KG16" s="80"/>
      <c r="KH16" s="80"/>
      <c r="KI16" s="80"/>
      <c r="KJ16" s="80"/>
      <c r="KK16" s="80"/>
      <c r="KL16" s="80"/>
      <c r="KM16" s="80"/>
      <c r="KN16" s="80"/>
      <c r="KO16" s="80"/>
      <c r="KP16" s="80"/>
      <c r="KQ16" s="80"/>
      <c r="KR16" s="80"/>
      <c r="KS16" s="80"/>
      <c r="KT16" s="80"/>
      <c r="KU16" s="80"/>
      <c r="KV16" s="80"/>
      <c r="KW16" s="80"/>
      <c r="KX16" s="80"/>
      <c r="KY16" s="80"/>
      <c r="KZ16" s="80"/>
      <c r="LA16" s="80"/>
      <c r="LB16" s="80"/>
      <c r="LC16" s="80"/>
      <c r="LD16" s="80"/>
      <c r="LE16" s="80"/>
      <c r="LF16" s="80"/>
      <c r="LG16" s="80"/>
      <c r="LH16" s="80"/>
      <c r="LI16" s="80"/>
      <c r="LJ16" s="80"/>
      <c r="LK16" s="80"/>
      <c r="LL16" s="80"/>
      <c r="LM16" s="80"/>
      <c r="LN16" s="80"/>
      <c r="LO16" s="80"/>
      <c r="LP16" s="80"/>
      <c r="LQ16" s="80"/>
      <c r="LR16" s="80"/>
      <c r="LS16" s="80"/>
      <c r="LT16" s="80"/>
      <c r="LU16" s="80"/>
      <c r="LV16" s="80"/>
      <c r="LW16" s="80"/>
      <c r="LX16" s="80"/>
      <c r="LY16" s="80"/>
      <c r="LZ16" s="80"/>
      <c r="MA16" s="80"/>
      <c r="MB16" s="80"/>
      <c r="MC16" s="80"/>
      <c r="MD16" s="80"/>
      <c r="ME16" s="80"/>
      <c r="MF16" s="80"/>
      <c r="MG16" s="80"/>
      <c r="MH16" s="80"/>
      <c r="MI16" s="80"/>
      <c r="MJ16" s="80"/>
      <c r="MK16" s="80"/>
      <c r="ML16" s="80"/>
      <c r="MM16" s="80"/>
      <c r="MN16" s="80"/>
      <c r="MO16" s="80"/>
      <c r="MP16" s="80"/>
      <c r="MQ16" s="80"/>
      <c r="MR16" s="80"/>
      <c r="MS16" s="80"/>
      <c r="MT16" s="80"/>
      <c r="MU16" s="80"/>
      <c r="MV16" s="80"/>
      <c r="MW16" s="80"/>
      <c r="MX16" s="80"/>
      <c r="MY16" s="80"/>
      <c r="MZ16" s="80"/>
      <c r="NA16" s="80"/>
      <c r="NB16" s="80"/>
      <c r="NC16" s="80"/>
      <c r="ND16" s="80"/>
      <c r="NE16" s="80"/>
      <c r="NF16" s="80"/>
      <c r="NG16" s="80"/>
      <c r="NH16" s="80"/>
      <c r="NI16" s="80"/>
      <c r="NJ16" s="80"/>
      <c r="NK16" s="80"/>
      <c r="NL16" s="80"/>
      <c r="NM16" s="80"/>
      <c r="NN16" s="80"/>
      <c r="NO16" s="80"/>
      <c r="NP16" s="80"/>
      <c r="NQ16" s="80"/>
      <c r="NR16" s="80"/>
      <c r="NS16" s="80"/>
      <c r="NT16" s="80"/>
      <c r="NU16" s="80"/>
      <c r="NV16" s="80"/>
      <c r="NW16" s="80"/>
      <c r="NX16" s="80"/>
      <c r="NY16" s="80"/>
      <c r="NZ16" s="80"/>
      <c r="OA16" s="80"/>
      <c r="OB16" s="80"/>
      <c r="OC16" s="80"/>
      <c r="OD16" s="80"/>
      <c r="OE16" s="80"/>
      <c r="OF16" s="80"/>
      <c r="OG16" s="80"/>
      <c r="OH16" s="80"/>
      <c r="OI16" s="80"/>
      <c r="OJ16" s="80"/>
      <c r="OK16" s="80"/>
      <c r="OL16" s="80"/>
      <c r="OM16" s="80"/>
      <c r="ON16" s="80"/>
      <c r="OO16" s="80"/>
      <c r="OP16" s="80"/>
      <c r="OQ16" s="80"/>
      <c r="OR16" s="80"/>
      <c r="OS16" s="80"/>
      <c r="OT16" s="80"/>
      <c r="OU16" s="80"/>
      <c r="OV16" s="80"/>
      <c r="OW16" s="80"/>
      <c r="OX16" s="80"/>
      <c r="OY16" s="80"/>
      <c r="OZ16" s="80"/>
      <c r="PA16" s="80"/>
      <c r="PB16" s="80"/>
      <c r="PC16" s="80"/>
      <c r="PD16" s="80"/>
      <c r="PE16" s="80"/>
      <c r="PF16" s="80"/>
      <c r="PG16" s="80"/>
      <c r="PH16" s="80"/>
      <c r="PI16" s="80"/>
      <c r="PJ16" s="80"/>
      <c r="PK16" s="80"/>
      <c r="PL16" s="80"/>
      <c r="PM16" s="80"/>
      <c r="PN16" s="80"/>
      <c r="PO16" s="80"/>
      <c r="PP16" s="80"/>
      <c r="PQ16" s="80"/>
      <c r="PR16" s="80"/>
      <c r="PS16" s="80"/>
      <c r="PT16" s="80"/>
      <c r="PU16" s="80"/>
      <c r="PV16" s="80"/>
      <c r="PW16" s="80"/>
      <c r="PX16" s="80"/>
      <c r="PY16" s="80"/>
      <c r="PZ16" s="80"/>
      <c r="QA16" s="80"/>
      <c r="QB16" s="80"/>
      <c r="QC16" s="80"/>
      <c r="QD16" s="80"/>
      <c r="QE16" s="80"/>
      <c r="QF16" s="80"/>
      <c r="QG16" s="80"/>
      <c r="QH16" s="80"/>
      <c r="QI16" s="80"/>
      <c r="QJ16" s="80"/>
      <c r="QK16" s="80"/>
      <c r="QL16" s="80"/>
      <c r="QM16" s="80"/>
      <c r="QN16" s="80"/>
      <c r="QO16" s="80"/>
      <c r="QP16" s="80"/>
      <c r="QQ16" s="80"/>
      <c r="QR16" s="80"/>
      <c r="QS16" s="80"/>
      <c r="QT16" s="80"/>
      <c r="QU16" s="80"/>
      <c r="QV16" s="80"/>
      <c r="QW16" s="80"/>
      <c r="QX16" s="80"/>
      <c r="QY16" s="80"/>
      <c r="QZ16" s="80"/>
      <c r="RA16" s="80"/>
      <c r="RB16" s="80"/>
      <c r="RC16" s="80"/>
      <c r="RD16" s="80"/>
      <c r="RE16" s="80"/>
      <c r="RF16" s="80"/>
      <c r="RG16" s="80"/>
      <c r="RH16" s="80"/>
      <c r="RI16" s="80"/>
      <c r="RJ16" s="80"/>
      <c r="RK16" s="80"/>
      <c r="RL16" s="80"/>
      <c r="RM16" s="80"/>
      <c r="RN16" s="80"/>
      <c r="RO16" s="80"/>
      <c r="RP16" s="80"/>
      <c r="RQ16" s="80"/>
      <c r="RR16" s="80"/>
      <c r="RS16" s="80"/>
      <c r="RT16" s="80"/>
      <c r="RU16" s="80"/>
      <c r="RV16" s="80"/>
      <c r="RW16" s="80"/>
      <c r="RX16" s="80"/>
      <c r="RY16" s="80"/>
      <c r="RZ16" s="80"/>
      <c r="SA16" s="80"/>
      <c r="SB16" s="80"/>
      <c r="SC16" s="80"/>
      <c r="SD16" s="80"/>
      <c r="SE16" s="80"/>
      <c r="SF16" s="80"/>
      <c r="SG16" s="80"/>
      <c r="SH16" s="80"/>
      <c r="SI16" s="80"/>
      <c r="SJ16" s="80"/>
      <c r="SK16" s="80"/>
      <c r="SL16" s="80"/>
      <c r="SM16" s="80"/>
      <c r="SN16" s="80"/>
      <c r="SO16" s="80"/>
      <c r="SP16" s="80"/>
      <c r="SQ16" s="80"/>
      <c r="SR16" s="80"/>
      <c r="SS16" s="80"/>
      <c r="ST16" s="80"/>
      <c r="SU16" s="80"/>
      <c r="SV16" s="80"/>
      <c r="SW16" s="80"/>
      <c r="SX16" s="80"/>
      <c r="SY16" s="80"/>
      <c r="SZ16" s="80"/>
      <c r="TA16" s="80"/>
      <c r="TB16" s="80"/>
      <c r="TC16" s="80"/>
      <c r="TD16" s="80"/>
      <c r="TE16" s="80"/>
      <c r="TF16" s="80"/>
      <c r="TG16" s="80"/>
      <c r="TH16" s="80"/>
      <c r="TI16" s="80"/>
      <c r="TJ16" s="80"/>
      <c r="TK16" s="80"/>
      <c r="TL16" s="80"/>
      <c r="TM16" s="80"/>
      <c r="TN16" s="80"/>
      <c r="TO16" s="80"/>
      <c r="TP16" s="80"/>
      <c r="TQ16" s="80"/>
      <c r="TR16" s="80"/>
      <c r="TS16" s="80"/>
      <c r="TT16" s="80"/>
      <c r="TU16" s="80"/>
      <c r="TV16" s="80"/>
      <c r="TW16" s="80"/>
      <c r="TX16" s="80"/>
      <c r="TY16" s="80"/>
      <c r="TZ16" s="80"/>
      <c r="UA16" s="80"/>
      <c r="UB16" s="80"/>
      <c r="UC16" s="80"/>
      <c r="UD16" s="80"/>
      <c r="UE16" s="80"/>
      <c r="UF16" s="80"/>
      <c r="UG16" s="80"/>
      <c r="UH16" s="80"/>
      <c r="UI16" s="80"/>
      <c r="UJ16" s="80"/>
      <c r="UK16" s="80"/>
      <c r="UL16" s="80"/>
      <c r="UM16" s="80"/>
      <c r="UN16" s="80"/>
      <c r="UO16" s="80"/>
      <c r="UP16" s="80"/>
      <c r="UQ16" s="80"/>
      <c r="UR16" s="80"/>
      <c r="US16" s="80"/>
      <c r="UT16" s="80"/>
      <c r="UU16" s="80"/>
      <c r="UV16" s="80"/>
      <c r="UW16" s="80"/>
      <c r="UX16" s="80"/>
      <c r="UY16" s="80"/>
      <c r="UZ16" s="80"/>
      <c r="VA16" s="80"/>
      <c r="VB16" s="80"/>
      <c r="VC16" s="80"/>
      <c r="VD16" s="80"/>
      <c r="VE16" s="80"/>
      <c r="VF16" s="80"/>
      <c r="VG16" s="80"/>
      <c r="VH16" s="80"/>
      <c r="VI16" s="80"/>
      <c r="VJ16" s="80"/>
      <c r="VK16" s="80"/>
      <c r="VL16" s="80"/>
      <c r="VM16" s="80"/>
      <c r="VN16" s="80"/>
      <c r="VO16" s="80"/>
      <c r="VP16" s="80"/>
      <c r="VQ16" s="80"/>
      <c r="VR16" s="80"/>
      <c r="VS16" s="80"/>
      <c r="VT16" s="80"/>
      <c r="VU16" s="80"/>
      <c r="VV16" s="80"/>
      <c r="VW16" s="80"/>
      <c r="VX16" s="80"/>
      <c r="VY16" s="80"/>
      <c r="VZ16" s="80"/>
      <c r="WA16" s="80"/>
      <c r="WB16" s="80"/>
      <c r="WC16" s="80"/>
      <c r="WD16" s="80"/>
      <c r="WE16" s="80"/>
      <c r="WF16" s="80"/>
      <c r="WG16" s="80"/>
      <c r="WH16" s="80"/>
      <c r="WI16" s="80"/>
      <c r="WJ16" s="80"/>
      <c r="WK16" s="80"/>
      <c r="WL16" s="80"/>
      <c r="WM16" s="80"/>
      <c r="WN16" s="80"/>
      <c r="WO16" s="80"/>
      <c r="WP16" s="80"/>
      <c r="WQ16" s="80"/>
      <c r="WR16" s="80"/>
      <c r="WS16" s="80"/>
      <c r="WT16" s="80"/>
      <c r="WU16" s="80"/>
      <c r="WV16" s="80"/>
      <c r="WW16" s="80"/>
      <c r="WX16" s="80"/>
      <c r="WY16" s="80"/>
      <c r="WZ16" s="80"/>
      <c r="XA16" s="80"/>
      <c r="XB16" s="80"/>
      <c r="XC16" s="80"/>
      <c r="XD16" s="80"/>
      <c r="XE16" s="80"/>
      <c r="XF16" s="80"/>
      <c r="XG16" s="80"/>
      <c r="XH16" s="80"/>
      <c r="XI16" s="80"/>
      <c r="XJ16" s="80"/>
      <c r="XK16" s="80"/>
      <c r="XL16" s="80"/>
      <c r="XM16" s="80"/>
      <c r="XN16" s="80"/>
      <c r="XO16" s="80"/>
      <c r="XP16" s="80"/>
      <c r="XQ16" s="80"/>
      <c r="XR16" s="80"/>
      <c r="XS16" s="80"/>
      <c r="XT16" s="80"/>
      <c r="XU16" s="80"/>
      <c r="XV16" s="80"/>
      <c r="XW16" s="80"/>
      <c r="XX16" s="80"/>
      <c r="XY16" s="80"/>
      <c r="XZ16" s="80"/>
      <c r="YA16" s="80"/>
      <c r="YB16" s="80"/>
      <c r="YC16" s="80"/>
      <c r="YD16" s="80"/>
      <c r="YE16" s="80"/>
      <c r="YF16" s="80"/>
      <c r="YG16" s="80"/>
      <c r="YH16" s="80"/>
      <c r="YI16" s="80"/>
      <c r="YJ16" s="80"/>
      <c r="YK16" s="80"/>
      <c r="YL16" s="80"/>
      <c r="YM16" s="80"/>
      <c r="YN16" s="80"/>
      <c r="YO16" s="80"/>
      <c r="YP16" s="80"/>
      <c r="YQ16" s="80"/>
      <c r="YR16" s="80"/>
      <c r="YS16" s="80"/>
      <c r="YT16" s="80"/>
      <c r="YU16" s="80"/>
      <c r="YV16" s="80"/>
      <c r="YW16" s="80"/>
      <c r="YX16" s="80"/>
      <c r="YY16" s="80"/>
      <c r="YZ16" s="80"/>
      <c r="ZA16" s="80"/>
      <c r="ZB16" s="80"/>
      <c r="ZC16" s="80"/>
      <c r="ZD16" s="80"/>
      <c r="ZE16" s="80"/>
      <c r="ZF16" s="80"/>
      <c r="ZG16" s="80"/>
      <c r="ZH16" s="80"/>
      <c r="ZI16" s="80"/>
      <c r="ZJ16" s="80"/>
      <c r="ZK16" s="80"/>
      <c r="ZL16" s="80"/>
      <c r="ZM16" s="80"/>
      <c r="ZN16" s="80"/>
      <c r="ZO16" s="80"/>
      <c r="ZP16" s="80"/>
      <c r="ZQ16" s="80"/>
      <c r="ZR16" s="80"/>
      <c r="ZS16" s="80"/>
      <c r="ZT16" s="80"/>
      <c r="ZU16" s="80"/>
      <c r="ZV16" s="80"/>
      <c r="ZW16" s="80"/>
      <c r="ZX16" s="80"/>
      <c r="ZY16" s="80"/>
      <c r="ZZ16" s="80"/>
      <c r="AAA16" s="80"/>
      <c r="AAB16" s="80"/>
      <c r="AAC16" s="80"/>
      <c r="AAD16" s="80"/>
      <c r="AAE16" s="80"/>
      <c r="AAF16" s="80"/>
      <c r="AAG16" s="80"/>
      <c r="AAH16" s="80"/>
      <c r="AAI16" s="80"/>
      <c r="AAJ16" s="80"/>
      <c r="AAK16" s="80"/>
      <c r="AAL16" s="80"/>
      <c r="AAM16" s="80"/>
      <c r="AAN16" s="80"/>
      <c r="AAO16" s="80"/>
      <c r="AAP16" s="80"/>
      <c r="AAQ16" s="80"/>
      <c r="AAR16" s="80"/>
      <c r="AAS16" s="80"/>
      <c r="AAT16" s="80"/>
      <c r="AAU16" s="80"/>
      <c r="AAV16" s="80"/>
      <c r="AAW16" s="80"/>
      <c r="AAX16" s="80"/>
      <c r="AAY16" s="80"/>
      <c r="AAZ16" s="80"/>
      <c r="ABA16" s="80"/>
      <c r="ABB16" s="80"/>
      <c r="ABC16" s="80"/>
      <c r="ABD16" s="80"/>
      <c r="ABE16" s="80"/>
      <c r="ABF16" s="80"/>
      <c r="ABG16" s="80"/>
      <c r="ABH16" s="80"/>
      <c r="ABI16" s="80"/>
      <c r="ABJ16" s="80"/>
      <c r="ABK16" s="80"/>
      <c r="ABL16" s="80"/>
      <c r="ABM16" s="80"/>
      <c r="ABN16" s="80"/>
      <c r="ABO16" s="80"/>
      <c r="ABP16" s="80"/>
      <c r="ABQ16" s="80"/>
      <c r="ABR16" s="80"/>
      <c r="ABS16" s="80"/>
      <c r="ABT16" s="80"/>
      <c r="ABU16" s="80"/>
      <c r="ABV16" s="80"/>
      <c r="ABW16" s="80"/>
      <c r="ABX16" s="80"/>
      <c r="ABY16" s="80"/>
      <c r="ABZ16" s="80"/>
      <c r="ACA16" s="80"/>
      <c r="ACB16" s="80"/>
      <c r="ACC16" s="80"/>
      <c r="ACD16" s="80"/>
      <c r="ACE16" s="80"/>
      <c r="ACF16" s="80"/>
      <c r="ACG16" s="80"/>
      <c r="ACH16" s="80"/>
      <c r="ACI16" s="80"/>
      <c r="ACJ16" s="80"/>
      <c r="ACK16" s="80"/>
      <c r="ACL16" s="80"/>
      <c r="ACM16" s="80"/>
      <c r="ACN16" s="80"/>
      <c r="ACO16" s="80"/>
      <c r="ACP16" s="80"/>
      <c r="ACQ16" s="80"/>
      <c r="ACR16" s="80"/>
      <c r="ACS16" s="80"/>
      <c r="ACT16" s="80"/>
      <c r="ACU16" s="80"/>
      <c r="ACV16" s="80"/>
      <c r="ACW16" s="80"/>
      <c r="ACX16" s="80"/>
      <c r="ACY16" s="80"/>
      <c r="ACZ16" s="80"/>
      <c r="ADA16" s="80"/>
      <c r="ADB16" s="80"/>
      <c r="ADC16" s="80"/>
      <c r="ADD16" s="80"/>
      <c r="ADE16" s="80"/>
      <c r="ADF16" s="80"/>
      <c r="ADG16" s="80"/>
      <c r="ADH16" s="80"/>
      <c r="ADI16" s="80"/>
      <c r="ADJ16" s="80"/>
      <c r="ADK16" s="80"/>
      <c r="ADL16" s="80"/>
      <c r="ADM16" s="80"/>
      <c r="ADN16" s="80"/>
      <c r="ADO16" s="80"/>
      <c r="ADP16" s="80"/>
      <c r="ADQ16" s="80"/>
      <c r="ADR16" s="80"/>
      <c r="ADS16" s="80"/>
      <c r="ADT16" s="80"/>
      <c r="ADU16" s="80"/>
      <c r="ADV16" s="80"/>
      <c r="ADW16" s="80"/>
      <c r="ADX16" s="80"/>
      <c r="ADY16" s="80"/>
      <c r="ADZ16" s="80"/>
      <c r="AEA16" s="80"/>
      <c r="AEB16" s="80"/>
      <c r="AEC16" s="80"/>
      <c r="AED16" s="80"/>
      <c r="AEE16" s="80"/>
      <c r="AEF16" s="80"/>
      <c r="AEG16" s="80"/>
      <c r="AEH16" s="80"/>
      <c r="AEI16" s="80"/>
      <c r="AEJ16" s="80"/>
      <c r="AEK16" s="80"/>
      <c r="AEL16" s="80"/>
      <c r="AEM16" s="80"/>
      <c r="AEN16" s="80"/>
      <c r="AEO16" s="80"/>
      <c r="AEP16" s="80"/>
      <c r="AEQ16" s="80"/>
      <c r="AER16" s="80"/>
      <c r="AES16" s="80"/>
      <c r="AET16" s="80"/>
      <c r="AEU16" s="80"/>
      <c r="AEV16" s="80"/>
      <c r="AEW16" s="80"/>
      <c r="AEX16" s="80"/>
      <c r="AEY16" s="80"/>
      <c r="AEZ16" s="80"/>
      <c r="AFA16" s="80"/>
      <c r="AFB16" s="80"/>
      <c r="AFC16" s="80"/>
      <c r="AFD16" s="80"/>
      <c r="AFE16" s="80"/>
      <c r="AFF16" s="80"/>
      <c r="AFG16" s="80"/>
      <c r="AFH16" s="80"/>
      <c r="AFI16" s="80"/>
      <c r="AFJ16" s="80"/>
      <c r="AFK16" s="80"/>
      <c r="AFL16" s="80"/>
      <c r="AFM16" s="80"/>
      <c r="AFN16" s="80"/>
      <c r="AFO16" s="80"/>
      <c r="AFP16" s="80"/>
      <c r="AFQ16" s="80"/>
      <c r="AFR16" s="80"/>
      <c r="AFS16" s="80"/>
      <c r="AFT16" s="80"/>
      <c r="AFU16" s="80"/>
      <c r="AFV16" s="80"/>
      <c r="AFW16" s="80"/>
      <c r="AFX16" s="80"/>
      <c r="AFY16" s="80"/>
      <c r="AFZ16" s="80"/>
      <c r="AGA16" s="80"/>
      <c r="AGB16" s="80"/>
      <c r="AGC16" s="80"/>
      <c r="AGD16" s="80"/>
      <c r="AGE16" s="80"/>
      <c r="AGF16" s="80"/>
      <c r="AGG16" s="80"/>
      <c r="AGH16" s="80"/>
      <c r="AGI16" s="80"/>
      <c r="AGJ16" s="80"/>
      <c r="AGK16" s="80"/>
      <c r="AGL16" s="80"/>
      <c r="AGM16" s="80"/>
      <c r="AGN16" s="80"/>
      <c r="AGO16" s="80"/>
      <c r="AGP16" s="80"/>
      <c r="AGQ16" s="80"/>
      <c r="AGR16" s="80"/>
      <c r="AGS16" s="80"/>
      <c r="AGT16" s="80"/>
      <c r="AGU16" s="80"/>
      <c r="AGV16" s="80"/>
      <c r="AGW16" s="80"/>
      <c r="AGX16" s="80"/>
      <c r="AGY16" s="80"/>
      <c r="AGZ16" s="80"/>
      <c r="AHA16" s="80"/>
      <c r="AHB16" s="80"/>
      <c r="AHC16" s="80"/>
      <c r="AHD16" s="80"/>
      <c r="AHE16" s="80"/>
      <c r="AHF16" s="80"/>
      <c r="AHG16" s="80"/>
      <c r="AHH16" s="80"/>
      <c r="AHI16" s="80"/>
      <c r="AHJ16" s="80"/>
      <c r="AHK16" s="80"/>
      <c r="AHL16" s="80"/>
      <c r="AHM16" s="80"/>
      <c r="AHN16" s="80"/>
      <c r="AHO16" s="80"/>
      <c r="AHP16" s="80"/>
      <c r="AHQ16" s="80"/>
      <c r="AHR16" s="80"/>
      <c r="AHS16" s="80"/>
      <c r="AHT16" s="80"/>
      <c r="AHU16" s="80"/>
      <c r="AHV16" s="80"/>
      <c r="AHW16" s="80"/>
      <c r="AHX16" s="80"/>
      <c r="AHY16" s="80"/>
      <c r="AHZ16" s="80"/>
      <c r="AIA16" s="80"/>
      <c r="AIB16" s="80"/>
      <c r="AIC16" s="80"/>
      <c r="AID16" s="80"/>
      <c r="AIE16" s="80"/>
      <c r="AIF16" s="80"/>
      <c r="AIG16" s="80"/>
      <c r="AIH16" s="80"/>
      <c r="AII16" s="80"/>
      <c r="AIJ16" s="80"/>
      <c r="AIK16" s="80"/>
      <c r="AIL16" s="80"/>
      <c r="AIM16" s="80"/>
      <c r="AIN16" s="80"/>
      <c r="AIO16" s="80"/>
      <c r="AIP16" s="80"/>
      <c r="AIQ16" s="80"/>
      <c r="AIR16" s="80"/>
      <c r="AIS16" s="80"/>
      <c r="AIT16" s="80"/>
      <c r="AIU16" s="80"/>
      <c r="AIV16" s="80"/>
      <c r="AIW16" s="80"/>
      <c r="AIX16" s="80"/>
      <c r="AIY16" s="80"/>
      <c r="AIZ16" s="80"/>
      <c r="AJA16" s="80"/>
      <c r="AJB16" s="80"/>
      <c r="AJC16" s="80"/>
      <c r="AJD16" s="80"/>
      <c r="AJE16" s="80"/>
      <c r="AJF16" s="80"/>
      <c r="AJG16" s="80"/>
      <c r="AJH16" s="80"/>
      <c r="AJI16" s="80"/>
      <c r="AJJ16" s="80"/>
      <c r="AJK16" s="80"/>
      <c r="AJL16" s="80"/>
      <c r="AJM16" s="80"/>
      <c r="AJN16" s="80"/>
      <c r="AJO16" s="80"/>
      <c r="AJP16" s="80"/>
      <c r="AJQ16" s="80"/>
      <c r="AJR16" s="80"/>
      <c r="AJS16" s="80"/>
      <c r="AJT16" s="80"/>
      <c r="AJU16" s="80"/>
      <c r="AJV16" s="80"/>
      <c r="AJW16" s="80"/>
      <c r="AJX16" s="80"/>
      <c r="AJY16" s="80"/>
      <c r="AJZ16" s="80"/>
      <c r="AKA16" s="80"/>
      <c r="AKB16" s="80"/>
      <c r="AKC16" s="80"/>
      <c r="AKD16" s="80"/>
      <c r="AKE16" s="80"/>
      <c r="AKF16" s="80"/>
      <c r="AKG16" s="80"/>
      <c r="AKH16" s="80"/>
      <c r="AKI16" s="80"/>
      <c r="AKJ16" s="80"/>
      <c r="AKK16" s="80"/>
      <c r="AKL16" s="80"/>
      <c r="AKM16" s="80"/>
      <c r="AKN16" s="80"/>
      <c r="AKO16" s="80"/>
      <c r="AKP16" s="80"/>
      <c r="AKQ16" s="80"/>
      <c r="AKR16" s="80"/>
      <c r="AKS16" s="80"/>
      <c r="AKT16" s="80"/>
      <c r="AKU16" s="80"/>
      <c r="AKV16" s="80"/>
      <c r="AKW16" s="80"/>
      <c r="AKX16" s="80"/>
      <c r="AKY16" s="80"/>
      <c r="AKZ16" s="80"/>
      <c r="ALA16" s="80"/>
      <c r="ALB16" s="80"/>
      <c r="ALC16" s="80"/>
      <c r="ALD16" s="80"/>
      <c r="ALE16" s="80"/>
      <c r="ALF16" s="80"/>
      <c r="ALG16" s="80"/>
      <c r="ALH16" s="80"/>
      <c r="ALI16" s="80"/>
      <c r="ALJ16" s="80"/>
      <c r="ALK16" s="80"/>
      <c r="ALL16" s="80"/>
      <c r="ALM16" s="80"/>
      <c r="ALN16" s="80"/>
      <c r="ALO16" s="80"/>
      <c r="ALP16" s="80"/>
      <c r="ALQ16" s="80"/>
      <c r="ALR16" s="80"/>
      <c r="ALS16" s="80"/>
      <c r="ALT16" s="80"/>
      <c r="ALU16" s="80"/>
      <c r="ALV16" s="80"/>
      <c r="ALW16" s="80"/>
      <c r="ALX16" s="80"/>
      <c r="ALY16" s="80"/>
      <c r="ALZ16" s="80"/>
      <c r="AMA16" s="80"/>
      <c r="AMB16" s="80"/>
      <c r="AMC16" s="80"/>
      <c r="AMD16" s="80"/>
      <c r="AME16" s="80"/>
      <c r="AMF16" s="80"/>
      <c r="AMG16" s="80"/>
      <c r="AMH16" s="80"/>
      <c r="AMI16" s="80"/>
      <c r="AMJ16" s="80"/>
      <c r="AMK16" s="80"/>
      <c r="AML16" s="80"/>
      <c r="AMM16" s="80"/>
      <c r="AMN16" s="80"/>
      <c r="AMO16" s="80"/>
      <c r="AMP16" s="80"/>
      <c r="AMQ16" s="80"/>
      <c r="AMR16" s="80"/>
      <c r="AMS16" s="80"/>
      <c r="AMT16" s="80"/>
      <c r="AMU16" s="80"/>
      <c r="AMV16" s="80"/>
      <c r="AMW16" s="80"/>
      <c r="AMX16" s="80"/>
      <c r="AMY16" s="80"/>
      <c r="AMZ16" s="80"/>
      <c r="ANA16" s="80"/>
      <c r="ANB16" s="80"/>
      <c r="ANC16" s="80"/>
      <c r="AND16" s="80"/>
      <c r="ANE16" s="80"/>
      <c r="ANF16" s="80"/>
      <c r="ANG16" s="80"/>
      <c r="ANH16" s="80"/>
      <c r="ANI16" s="80"/>
      <c r="ANJ16" s="80"/>
      <c r="ANK16" s="80"/>
      <c r="ANL16" s="80"/>
      <c r="ANM16" s="80"/>
      <c r="ANN16" s="80"/>
      <c r="ANO16" s="80"/>
      <c r="ANP16" s="80"/>
      <c r="ANQ16" s="80"/>
      <c r="ANR16" s="80"/>
      <c r="ANS16" s="80"/>
      <c r="ANT16" s="80"/>
      <c r="ANU16" s="80"/>
      <c r="ANV16" s="80"/>
      <c r="ANW16" s="80"/>
      <c r="ANX16" s="80"/>
      <c r="ANY16" s="80"/>
      <c r="ANZ16" s="80"/>
      <c r="AOA16" s="80"/>
      <c r="AOB16" s="80"/>
      <c r="AOC16" s="80"/>
      <c r="AOD16" s="80"/>
      <c r="AOE16" s="80"/>
      <c r="AOF16" s="80"/>
      <c r="AOG16" s="80"/>
      <c r="AOH16" s="80"/>
      <c r="AOI16" s="80"/>
      <c r="AOJ16" s="80"/>
      <c r="AOK16" s="80"/>
      <c r="AOL16" s="80"/>
      <c r="AOM16" s="80"/>
      <c r="AON16" s="80"/>
      <c r="AOO16" s="80"/>
      <c r="AOP16" s="80"/>
      <c r="AOQ16" s="80"/>
      <c r="AOR16" s="80"/>
      <c r="AOS16" s="80"/>
      <c r="AOT16" s="80"/>
      <c r="AOU16" s="80"/>
      <c r="AOV16" s="80"/>
      <c r="AOW16" s="80"/>
      <c r="AOX16" s="80"/>
      <c r="AOY16" s="80"/>
      <c r="AOZ16" s="80"/>
      <c r="APA16" s="80"/>
      <c r="APB16" s="80"/>
      <c r="APC16" s="80"/>
      <c r="APD16" s="80"/>
      <c r="APE16" s="80"/>
      <c r="APF16" s="80"/>
      <c r="APG16" s="80"/>
      <c r="APH16" s="80"/>
      <c r="API16" s="80"/>
      <c r="APJ16" s="80"/>
      <c r="APK16" s="80"/>
      <c r="APL16" s="80"/>
      <c r="APM16" s="80"/>
      <c r="APN16" s="80"/>
      <c r="APO16" s="80"/>
      <c r="APP16" s="80"/>
      <c r="APQ16" s="80"/>
      <c r="APR16" s="80"/>
      <c r="APS16" s="80"/>
      <c r="APT16" s="80"/>
      <c r="APU16" s="80"/>
      <c r="APV16" s="80"/>
      <c r="APW16" s="80"/>
      <c r="APX16" s="80"/>
      <c r="APY16" s="80"/>
      <c r="APZ16" s="80"/>
      <c r="AQA16" s="80"/>
      <c r="AQB16" s="80"/>
      <c r="AQC16" s="80"/>
      <c r="AQD16" s="80"/>
      <c r="AQE16" s="80"/>
      <c r="AQF16" s="80"/>
      <c r="AQG16" s="80"/>
      <c r="AQH16" s="80"/>
      <c r="AQI16" s="80"/>
      <c r="AQJ16" s="80"/>
      <c r="AQK16" s="80"/>
      <c r="AQL16" s="80"/>
      <c r="AQM16" s="80"/>
      <c r="AQN16" s="80"/>
      <c r="AQO16" s="80"/>
      <c r="AQP16" s="80"/>
      <c r="AQQ16" s="80"/>
      <c r="AQR16" s="80"/>
      <c r="AQS16" s="80"/>
      <c r="AQT16" s="80"/>
      <c r="AQU16" s="80"/>
      <c r="AQV16" s="80"/>
      <c r="AQW16" s="80"/>
      <c r="AQX16" s="80"/>
      <c r="AQY16" s="80"/>
      <c r="AQZ16" s="80"/>
      <c r="ARA16" s="80"/>
      <c r="ARB16" s="80"/>
      <c r="ARC16" s="80"/>
      <c r="ARD16" s="80"/>
      <c r="ARE16" s="80"/>
      <c r="ARF16" s="80"/>
      <c r="ARG16" s="80"/>
      <c r="ARH16" s="80"/>
      <c r="ARI16" s="80"/>
      <c r="ARJ16" s="80"/>
      <c r="ARK16" s="80"/>
      <c r="ARL16" s="80"/>
      <c r="ARM16" s="80"/>
      <c r="ARN16" s="80"/>
      <c r="ARO16" s="80"/>
      <c r="ARP16" s="80"/>
      <c r="ARQ16" s="80"/>
      <c r="ARR16" s="80"/>
      <c r="ARS16" s="80"/>
      <c r="ART16" s="80"/>
      <c r="ARU16" s="80"/>
      <c r="ARV16" s="80"/>
      <c r="ARW16" s="80"/>
      <c r="ARX16" s="80"/>
      <c r="ARY16" s="80"/>
      <c r="ARZ16" s="80"/>
      <c r="ASA16" s="80"/>
      <c r="ASB16" s="80"/>
      <c r="ASC16" s="80"/>
      <c r="ASD16" s="80"/>
      <c r="ASE16" s="80"/>
      <c r="ASF16" s="80"/>
      <c r="ASG16" s="80"/>
      <c r="ASH16" s="80"/>
      <c r="ASI16" s="80"/>
      <c r="ASJ16" s="80"/>
      <c r="ASK16" s="80"/>
      <c r="ASL16" s="80"/>
      <c r="ASM16" s="80"/>
      <c r="ASN16" s="80"/>
      <c r="ASO16" s="80"/>
      <c r="ASP16" s="80"/>
      <c r="ASQ16" s="80"/>
      <c r="ASR16" s="80"/>
      <c r="ASS16" s="80"/>
      <c r="AST16" s="80"/>
      <c r="ASU16" s="80"/>
      <c r="ASV16" s="80"/>
      <c r="ASW16" s="80"/>
      <c r="ASX16" s="80"/>
      <c r="ASY16" s="80"/>
      <c r="ASZ16" s="80"/>
      <c r="ATA16" s="80"/>
      <c r="ATB16" s="80"/>
      <c r="ATC16" s="80"/>
      <c r="ATD16" s="80"/>
      <c r="ATE16" s="80"/>
      <c r="ATF16" s="80"/>
      <c r="ATG16" s="80"/>
      <c r="ATH16" s="80"/>
      <c r="ATI16" s="80"/>
      <c r="ATJ16" s="80"/>
      <c r="ATK16" s="80"/>
      <c r="ATL16" s="80"/>
      <c r="ATM16" s="80"/>
      <c r="ATN16" s="80"/>
      <c r="ATO16" s="80"/>
      <c r="ATP16" s="80"/>
      <c r="ATQ16" s="80"/>
      <c r="ATR16" s="80"/>
      <c r="ATS16" s="80"/>
      <c r="ATT16" s="80"/>
      <c r="ATU16" s="80"/>
      <c r="ATV16" s="80"/>
      <c r="ATW16" s="80"/>
      <c r="ATX16" s="80"/>
      <c r="ATY16" s="80"/>
      <c r="ATZ16" s="80"/>
      <c r="AUA16" s="80"/>
      <c r="AUB16" s="80"/>
      <c r="AUC16" s="80"/>
      <c r="AUD16" s="80"/>
      <c r="AUE16" s="80"/>
      <c r="AUF16" s="80"/>
      <c r="AUG16" s="80"/>
      <c r="AUH16" s="80"/>
      <c r="AUI16" s="80"/>
      <c r="AUJ16" s="80"/>
      <c r="AUK16" s="80"/>
      <c r="AUL16" s="80"/>
      <c r="AUM16" s="80"/>
      <c r="AUN16" s="80"/>
      <c r="AUO16" s="80"/>
      <c r="AUP16" s="80"/>
      <c r="AUQ16" s="80"/>
      <c r="AUR16" s="80"/>
      <c r="AUS16" s="80"/>
      <c r="AUT16" s="80"/>
      <c r="AUU16" s="80"/>
      <c r="AUV16" s="80"/>
      <c r="AUW16" s="80"/>
      <c r="AUX16" s="80"/>
      <c r="AUY16" s="80"/>
      <c r="AUZ16" s="80"/>
      <c r="AVA16" s="80"/>
      <c r="AVB16" s="80"/>
      <c r="AVC16" s="80"/>
      <c r="AVD16" s="80"/>
      <c r="AVE16" s="80"/>
      <c r="AVF16" s="80"/>
      <c r="AVG16" s="80"/>
      <c r="AVH16" s="80"/>
      <c r="AVI16" s="80"/>
      <c r="AVJ16" s="80"/>
      <c r="AVK16" s="80"/>
      <c r="AVL16" s="80"/>
      <c r="AVM16" s="80"/>
      <c r="AVN16" s="80"/>
      <c r="AVO16" s="80"/>
      <c r="AVP16" s="80"/>
      <c r="AVQ16" s="80"/>
      <c r="AVR16" s="80"/>
      <c r="AVS16" s="80"/>
      <c r="AVT16" s="80"/>
      <c r="AVU16" s="80"/>
      <c r="AVV16" s="80"/>
      <c r="AVW16" s="80"/>
      <c r="AVX16" s="80"/>
      <c r="AVY16" s="80"/>
      <c r="AVZ16" s="80"/>
      <c r="AWA16" s="80"/>
      <c r="AWB16" s="80"/>
      <c r="AWC16" s="80"/>
      <c r="AWD16" s="80"/>
      <c r="AWE16" s="80"/>
      <c r="AWF16" s="80"/>
      <c r="AWG16" s="80"/>
      <c r="AWH16" s="80"/>
      <c r="AWI16" s="80"/>
      <c r="AWJ16" s="80"/>
      <c r="AWK16" s="80"/>
      <c r="AWL16" s="80"/>
      <c r="AWM16" s="80"/>
      <c r="AWN16" s="80"/>
      <c r="AWO16" s="80"/>
      <c r="AWP16" s="80"/>
      <c r="AWQ16" s="80"/>
      <c r="AWR16" s="80"/>
      <c r="AWS16" s="80"/>
      <c r="AWT16" s="80"/>
      <c r="AWU16" s="80"/>
      <c r="AWV16" s="80"/>
      <c r="AWW16" s="80"/>
      <c r="AWX16" s="80"/>
      <c r="AWY16" s="80"/>
      <c r="AWZ16" s="80"/>
      <c r="AXA16" s="80"/>
      <c r="AXB16" s="80"/>
      <c r="AXC16" s="80"/>
      <c r="AXD16" s="80"/>
      <c r="AXE16" s="80"/>
      <c r="AXF16" s="80"/>
      <c r="AXG16" s="80"/>
      <c r="AXH16" s="80"/>
      <c r="AXI16" s="80"/>
      <c r="AXJ16" s="80"/>
      <c r="AXK16" s="80"/>
      <c r="AXL16" s="80"/>
      <c r="AXM16" s="80"/>
      <c r="AXN16" s="80"/>
      <c r="AXO16" s="80"/>
      <c r="AXP16" s="80"/>
      <c r="AXQ16" s="80"/>
      <c r="AXR16" s="80"/>
      <c r="AXS16" s="80"/>
      <c r="AXT16" s="80"/>
      <c r="AXU16" s="80"/>
      <c r="AXV16" s="80"/>
      <c r="AXW16" s="80"/>
      <c r="AXX16" s="80"/>
      <c r="AXY16" s="80"/>
      <c r="AXZ16" s="80"/>
      <c r="AYA16" s="80"/>
      <c r="AYB16" s="80"/>
      <c r="AYC16" s="80"/>
      <c r="AYD16" s="80"/>
      <c r="AYE16" s="80"/>
      <c r="AYF16" s="80"/>
      <c r="AYG16" s="80"/>
      <c r="AYH16" s="80"/>
      <c r="AYI16" s="80"/>
      <c r="AYJ16" s="80"/>
      <c r="AYK16" s="80"/>
      <c r="AYL16" s="80"/>
      <c r="AYM16" s="80"/>
      <c r="AYN16" s="80"/>
      <c r="AYO16" s="80"/>
      <c r="AYP16" s="80"/>
      <c r="AYQ16" s="80"/>
      <c r="AYR16" s="80"/>
      <c r="AYS16" s="80"/>
      <c r="AYT16" s="80"/>
      <c r="AYU16" s="80"/>
      <c r="AYV16" s="80"/>
      <c r="AYW16" s="80"/>
      <c r="AYX16" s="80"/>
      <c r="AYY16" s="80"/>
      <c r="AYZ16" s="80"/>
      <c r="AZA16" s="80"/>
      <c r="AZB16" s="80"/>
      <c r="AZC16" s="80"/>
      <c r="AZD16" s="80"/>
      <c r="AZE16" s="80"/>
      <c r="AZF16" s="80"/>
      <c r="AZG16" s="80"/>
      <c r="AZH16" s="80"/>
      <c r="AZI16" s="80"/>
      <c r="AZJ16" s="80"/>
      <c r="AZK16" s="80"/>
      <c r="AZL16" s="80"/>
      <c r="AZM16" s="80"/>
      <c r="AZN16" s="80"/>
      <c r="AZO16" s="80"/>
      <c r="AZP16" s="80"/>
      <c r="AZQ16" s="80"/>
      <c r="AZR16" s="80"/>
      <c r="AZS16" s="80"/>
      <c r="AZT16" s="80"/>
      <c r="AZU16" s="80"/>
      <c r="AZV16" s="80"/>
      <c r="AZW16" s="80"/>
      <c r="AZX16" s="80"/>
      <c r="AZY16" s="80"/>
      <c r="AZZ16" s="80"/>
      <c r="BAA16" s="80"/>
      <c r="BAB16" s="80"/>
      <c r="BAC16" s="80"/>
      <c r="BAD16" s="80"/>
      <c r="BAE16" s="80"/>
      <c r="BAF16" s="80"/>
      <c r="BAG16" s="80"/>
      <c r="BAH16" s="80"/>
      <c r="BAI16" s="80"/>
      <c r="BAJ16" s="80"/>
      <c r="BAK16" s="80"/>
      <c r="BAL16" s="80"/>
      <c r="BAM16" s="80"/>
      <c r="BAN16" s="80"/>
      <c r="BAO16" s="80"/>
      <c r="BAP16" s="80"/>
      <c r="BAQ16" s="80"/>
      <c r="BAR16" s="80"/>
      <c r="BAS16" s="80"/>
      <c r="BAT16" s="80"/>
      <c r="BAU16" s="80"/>
      <c r="BAV16" s="80"/>
      <c r="BAW16" s="80"/>
      <c r="BAX16" s="80"/>
      <c r="BAY16" s="80"/>
      <c r="BAZ16" s="80"/>
      <c r="BBA16" s="80"/>
      <c r="BBB16" s="80"/>
      <c r="BBC16" s="80"/>
      <c r="BBD16" s="80"/>
      <c r="BBE16" s="80"/>
      <c r="BBF16" s="80"/>
      <c r="BBG16" s="80"/>
      <c r="BBH16" s="80"/>
      <c r="BBI16" s="80"/>
      <c r="BBJ16" s="80"/>
      <c r="BBK16" s="80"/>
      <c r="BBL16" s="80"/>
      <c r="BBM16" s="80"/>
      <c r="BBN16" s="80"/>
      <c r="BBO16" s="80"/>
      <c r="BBP16" s="80"/>
      <c r="BBQ16" s="80"/>
      <c r="BBR16" s="80"/>
      <c r="BBS16" s="80"/>
      <c r="BBT16" s="80"/>
      <c r="BBU16" s="80"/>
      <c r="BBV16" s="80"/>
      <c r="BBW16" s="80"/>
      <c r="BBX16" s="80"/>
      <c r="BBY16" s="80"/>
      <c r="BBZ16" s="80"/>
      <c r="BCA16" s="80"/>
      <c r="BCB16" s="80"/>
      <c r="BCC16" s="80"/>
      <c r="BCD16" s="80"/>
      <c r="BCE16" s="80"/>
      <c r="BCF16" s="80"/>
      <c r="BCG16" s="80"/>
      <c r="BCH16" s="80"/>
      <c r="BCI16" s="80"/>
      <c r="BCJ16" s="80"/>
      <c r="BCK16" s="80"/>
      <c r="BCL16" s="80"/>
      <c r="BCM16" s="80"/>
      <c r="BCN16" s="80"/>
      <c r="BCO16" s="80"/>
      <c r="BCP16" s="80"/>
      <c r="BCQ16" s="80"/>
      <c r="BCR16" s="80"/>
      <c r="BCS16" s="80"/>
      <c r="BCT16" s="80"/>
      <c r="BCU16" s="80"/>
      <c r="BCV16" s="80"/>
      <c r="BCW16" s="80"/>
      <c r="BCX16" s="80"/>
      <c r="BCY16" s="80"/>
      <c r="BCZ16" s="80"/>
      <c r="BDA16" s="80"/>
      <c r="BDB16" s="80"/>
      <c r="BDC16" s="80"/>
      <c r="BDD16" s="80"/>
      <c r="BDE16" s="80"/>
      <c r="BDF16" s="80"/>
      <c r="BDG16" s="80"/>
      <c r="BDH16" s="80"/>
      <c r="BDI16" s="80"/>
      <c r="BDJ16" s="80"/>
      <c r="BDK16" s="80"/>
      <c r="BDL16" s="80"/>
      <c r="BDM16" s="80"/>
      <c r="BDN16" s="80"/>
      <c r="BDO16" s="80"/>
      <c r="BDP16" s="80"/>
      <c r="BDQ16" s="80"/>
      <c r="BDR16" s="80"/>
      <c r="BDS16" s="80"/>
      <c r="BDT16" s="80"/>
      <c r="BDU16" s="80"/>
      <c r="BDV16" s="80"/>
      <c r="BDW16" s="80"/>
      <c r="BDX16" s="80"/>
      <c r="BDY16" s="80"/>
      <c r="BDZ16" s="80"/>
      <c r="BEA16" s="80"/>
      <c r="BEB16" s="80"/>
      <c r="BEC16" s="80"/>
      <c r="BED16" s="80"/>
      <c r="BEE16" s="80"/>
      <c r="BEF16" s="80"/>
      <c r="BEG16" s="80"/>
      <c r="BEH16" s="80"/>
      <c r="BEI16" s="80"/>
      <c r="BEJ16" s="80"/>
      <c r="BEK16" s="80"/>
      <c r="BEL16" s="80"/>
      <c r="BEM16" s="80"/>
      <c r="BEN16" s="80"/>
      <c r="BEO16" s="80"/>
      <c r="BEP16" s="80"/>
      <c r="BEQ16" s="80"/>
      <c r="BER16" s="80"/>
      <c r="BES16" s="80"/>
      <c r="BET16" s="80"/>
      <c r="BEU16" s="80"/>
      <c r="BEV16" s="80"/>
      <c r="BEW16" s="80"/>
      <c r="BEX16" s="80"/>
      <c r="BEY16" s="80"/>
      <c r="BEZ16" s="80"/>
      <c r="BFA16" s="80"/>
      <c r="BFB16" s="80"/>
      <c r="BFC16" s="80"/>
      <c r="BFD16" s="80"/>
      <c r="BFE16" s="80"/>
      <c r="BFF16" s="80"/>
      <c r="BFG16" s="80"/>
      <c r="BFH16" s="80"/>
      <c r="BFI16" s="80"/>
      <c r="BFJ16" s="80"/>
      <c r="BFK16" s="80"/>
      <c r="BFL16" s="80"/>
      <c r="BFM16" s="80"/>
      <c r="BFN16" s="80"/>
      <c r="BFO16" s="80"/>
      <c r="BFP16" s="80"/>
      <c r="BFQ16" s="80"/>
      <c r="BFR16" s="80"/>
      <c r="BFS16" s="80"/>
      <c r="BFT16" s="80"/>
      <c r="BFU16" s="80"/>
      <c r="BFV16" s="80"/>
      <c r="BFW16" s="80"/>
      <c r="BFX16" s="80"/>
      <c r="BFY16" s="80"/>
      <c r="BFZ16" s="80"/>
      <c r="BGA16" s="80"/>
      <c r="BGB16" s="80"/>
      <c r="BGC16" s="80"/>
      <c r="BGD16" s="80"/>
      <c r="BGE16" s="80"/>
      <c r="BGF16" s="80"/>
      <c r="BGG16" s="80"/>
      <c r="BGH16" s="80"/>
      <c r="BGI16" s="80"/>
      <c r="BGJ16" s="80"/>
      <c r="BGK16" s="80"/>
      <c r="BGL16" s="80"/>
      <c r="BGM16" s="80"/>
      <c r="BGN16" s="80"/>
      <c r="BGO16" s="80"/>
      <c r="BGP16" s="80"/>
      <c r="BGQ16" s="80"/>
      <c r="BGR16" s="80"/>
      <c r="BGS16" s="80"/>
      <c r="BGT16" s="80"/>
      <c r="BGU16" s="80"/>
      <c r="BGV16" s="80"/>
      <c r="BGW16" s="80"/>
      <c r="BGX16" s="80"/>
      <c r="BGY16" s="80"/>
      <c r="BGZ16" s="80"/>
      <c r="BHA16" s="80"/>
      <c r="BHB16" s="80"/>
      <c r="BHC16" s="80"/>
      <c r="BHD16" s="80"/>
      <c r="BHE16" s="80"/>
      <c r="BHF16" s="80"/>
      <c r="BHG16" s="80"/>
      <c r="BHH16" s="80"/>
      <c r="BHI16" s="80"/>
      <c r="BHJ16" s="80"/>
      <c r="BHK16" s="80"/>
      <c r="BHL16" s="80"/>
      <c r="BHM16" s="80"/>
      <c r="BHN16" s="80"/>
      <c r="BHO16" s="80"/>
      <c r="BHP16" s="80"/>
      <c r="BHQ16" s="80"/>
      <c r="BHR16" s="80"/>
      <c r="BHS16" s="80"/>
      <c r="BHT16" s="80"/>
      <c r="BHU16" s="80"/>
      <c r="BHV16" s="80"/>
      <c r="BHW16" s="80"/>
      <c r="BHX16" s="80"/>
      <c r="BHY16" s="80"/>
      <c r="BHZ16" s="80"/>
      <c r="BIA16" s="80"/>
      <c r="BIB16" s="80"/>
      <c r="BIC16" s="80"/>
      <c r="BID16" s="80"/>
      <c r="BIE16" s="80"/>
      <c r="BIF16" s="80"/>
      <c r="BIG16" s="80"/>
      <c r="BIH16" s="80"/>
      <c r="BII16" s="80"/>
      <c r="BIJ16" s="80"/>
      <c r="BIK16" s="80"/>
      <c r="BIL16" s="80"/>
      <c r="BIM16" s="80"/>
      <c r="BIN16" s="80"/>
      <c r="BIO16" s="80"/>
      <c r="BIP16" s="80"/>
      <c r="BIQ16" s="80"/>
      <c r="BIR16" s="80"/>
      <c r="BIS16" s="80"/>
      <c r="BIT16" s="80"/>
      <c r="BIU16" s="80"/>
      <c r="BIV16" s="80"/>
      <c r="BIW16" s="80"/>
      <c r="BIX16" s="80"/>
      <c r="BIY16" s="80"/>
      <c r="BIZ16" s="80"/>
      <c r="BJA16" s="80"/>
      <c r="BJB16" s="80"/>
      <c r="BJC16" s="80"/>
      <c r="BJD16" s="80"/>
      <c r="BJE16" s="80"/>
      <c r="BJF16" s="80"/>
      <c r="BJG16" s="80"/>
      <c r="BJH16" s="80"/>
      <c r="BJI16" s="80"/>
      <c r="BJJ16" s="80"/>
      <c r="BJK16" s="80"/>
      <c r="BJL16" s="80"/>
      <c r="BJM16" s="80"/>
      <c r="BJN16" s="80"/>
      <c r="BJO16" s="80"/>
      <c r="BJP16" s="80"/>
      <c r="BJQ16" s="80"/>
      <c r="BJR16" s="80"/>
      <c r="BJS16" s="80"/>
      <c r="BJT16" s="80"/>
      <c r="BJU16" s="80"/>
      <c r="BJV16" s="80"/>
      <c r="BJW16" s="80"/>
      <c r="BJX16" s="80"/>
      <c r="BJY16" s="80"/>
      <c r="BJZ16" s="80"/>
      <c r="BKA16" s="80"/>
      <c r="BKB16" s="80"/>
      <c r="BKC16" s="80"/>
      <c r="BKD16" s="80"/>
      <c r="BKE16" s="80"/>
      <c r="BKF16" s="80"/>
      <c r="BKG16" s="80"/>
      <c r="BKH16" s="80"/>
      <c r="BKI16" s="80"/>
      <c r="BKJ16" s="80"/>
      <c r="BKK16" s="80"/>
      <c r="BKL16" s="80"/>
      <c r="BKM16" s="80"/>
      <c r="BKN16" s="80"/>
      <c r="BKO16" s="80"/>
      <c r="BKP16" s="80"/>
      <c r="BKQ16" s="80"/>
      <c r="BKR16" s="80"/>
      <c r="BKS16" s="80"/>
      <c r="BKT16" s="80"/>
      <c r="BKU16" s="80"/>
      <c r="BKV16" s="80"/>
      <c r="BKW16" s="80"/>
      <c r="BKX16" s="80"/>
      <c r="BKY16" s="80"/>
      <c r="BKZ16" s="80"/>
      <c r="BLA16" s="80"/>
      <c r="BLB16" s="80"/>
      <c r="BLC16" s="80"/>
      <c r="BLD16" s="80"/>
      <c r="BLE16" s="80"/>
      <c r="BLF16" s="80"/>
      <c r="BLG16" s="80"/>
      <c r="BLH16" s="80"/>
      <c r="BLI16" s="80"/>
      <c r="BLJ16" s="80"/>
      <c r="BLK16" s="80"/>
      <c r="BLL16" s="80"/>
      <c r="BLM16" s="80"/>
      <c r="BLN16" s="80"/>
      <c r="BLO16" s="80"/>
      <c r="BLP16" s="80"/>
      <c r="BLQ16" s="80"/>
      <c r="BLR16" s="80"/>
      <c r="BLS16" s="80"/>
      <c r="BLT16" s="80"/>
      <c r="BLU16" s="80"/>
      <c r="BLV16" s="80"/>
      <c r="BLW16" s="80"/>
      <c r="BLX16" s="80"/>
      <c r="BLY16" s="80"/>
      <c r="BLZ16" s="80"/>
      <c r="BMA16" s="80"/>
      <c r="BMB16" s="80"/>
      <c r="BMC16" s="80"/>
      <c r="BMD16" s="80"/>
      <c r="BME16" s="80"/>
      <c r="BMF16" s="80"/>
      <c r="BMG16" s="80"/>
      <c r="BMH16" s="80"/>
      <c r="BMI16" s="80"/>
      <c r="BMJ16" s="80"/>
      <c r="BMK16" s="80"/>
      <c r="BML16" s="80"/>
      <c r="BMM16" s="80"/>
      <c r="BMN16" s="80"/>
      <c r="BMO16" s="80"/>
      <c r="BMP16" s="80"/>
      <c r="BMQ16" s="80"/>
      <c r="BMR16" s="80"/>
      <c r="BMS16" s="80"/>
      <c r="BMT16" s="80"/>
      <c r="BMU16" s="80"/>
      <c r="BMV16" s="80"/>
      <c r="BMW16" s="80"/>
      <c r="BMX16" s="80"/>
      <c r="BMY16" s="80"/>
      <c r="BMZ16" s="80"/>
      <c r="BNA16" s="80"/>
      <c r="BNB16" s="80"/>
      <c r="BNC16" s="80"/>
      <c r="BND16" s="80"/>
      <c r="BNE16" s="80"/>
      <c r="BNF16" s="80"/>
      <c r="BNG16" s="80"/>
      <c r="BNH16" s="80"/>
      <c r="BNI16" s="80"/>
      <c r="BNJ16" s="80"/>
      <c r="BNK16" s="80"/>
      <c r="BNL16" s="80"/>
      <c r="BNM16" s="80"/>
      <c r="BNN16" s="80"/>
      <c r="BNO16" s="80"/>
      <c r="BNP16" s="80"/>
      <c r="BNQ16" s="80"/>
      <c r="BNR16" s="80"/>
      <c r="BNS16" s="80"/>
      <c r="BNT16" s="80"/>
      <c r="BNU16" s="80"/>
      <c r="BNV16" s="80"/>
      <c r="BNW16" s="80"/>
      <c r="BNX16" s="80"/>
      <c r="BNY16" s="80"/>
      <c r="BNZ16" s="80"/>
      <c r="BOA16" s="80"/>
      <c r="BOB16" s="80"/>
      <c r="BOC16" s="80"/>
      <c r="BOD16" s="80"/>
      <c r="BOE16" s="80"/>
      <c r="BOF16" s="80"/>
      <c r="BOG16" s="80"/>
      <c r="BOH16" s="80"/>
      <c r="BOI16" s="80"/>
      <c r="BOJ16" s="80"/>
      <c r="BOK16" s="80"/>
      <c r="BOL16" s="80"/>
      <c r="BOM16" s="80"/>
      <c r="BON16" s="80"/>
      <c r="BOO16" s="80"/>
      <c r="BOP16" s="80"/>
      <c r="BOQ16" s="80"/>
      <c r="BOR16" s="80"/>
      <c r="BOS16" s="80"/>
      <c r="BOT16" s="80"/>
      <c r="BOU16" s="80"/>
      <c r="BOV16" s="80"/>
      <c r="BOW16" s="80"/>
      <c r="BOX16" s="80"/>
      <c r="BOY16" s="80"/>
      <c r="BOZ16" s="80"/>
      <c r="BPA16" s="80"/>
      <c r="BPB16" s="80"/>
      <c r="BPC16" s="80"/>
      <c r="BPD16" s="80"/>
      <c r="BPE16" s="80"/>
      <c r="BPF16" s="80"/>
      <c r="BPG16" s="80"/>
      <c r="BPH16" s="80"/>
      <c r="BPI16" s="80"/>
      <c r="BPJ16" s="80"/>
      <c r="BPK16" s="80"/>
      <c r="BPL16" s="80"/>
      <c r="BPM16" s="80"/>
      <c r="BPN16" s="80"/>
      <c r="BPO16" s="80"/>
      <c r="BPP16" s="80"/>
      <c r="BPQ16" s="80"/>
      <c r="BPR16" s="80"/>
      <c r="BPS16" s="80"/>
      <c r="BPT16" s="80"/>
      <c r="BPU16" s="80"/>
      <c r="BPV16" s="80"/>
      <c r="BPW16" s="80"/>
      <c r="BPX16" s="80"/>
      <c r="BPY16" s="80"/>
      <c r="BPZ16" s="80"/>
      <c r="BQA16" s="80"/>
      <c r="BQB16" s="80"/>
      <c r="BQC16" s="80"/>
      <c r="BQD16" s="80"/>
      <c r="BQE16" s="80"/>
      <c r="BQF16" s="80"/>
      <c r="BQG16" s="80"/>
      <c r="BQH16" s="80"/>
      <c r="BQI16" s="80"/>
      <c r="BQJ16" s="80"/>
      <c r="BQK16" s="80"/>
      <c r="BQL16" s="80"/>
      <c r="BQM16" s="80"/>
      <c r="BQN16" s="80"/>
      <c r="BQO16" s="80"/>
      <c r="BQP16" s="80"/>
      <c r="BQQ16" s="80"/>
      <c r="BQR16" s="80"/>
      <c r="BQS16" s="80"/>
      <c r="BQT16" s="80"/>
      <c r="BQU16" s="80"/>
      <c r="BQV16" s="80"/>
      <c r="BQW16" s="80"/>
      <c r="BQX16" s="80"/>
      <c r="BQY16" s="80"/>
      <c r="BQZ16" s="80"/>
      <c r="BRA16" s="80"/>
      <c r="BRB16" s="80"/>
      <c r="BRC16" s="80"/>
      <c r="BRD16" s="80"/>
      <c r="BRE16" s="80"/>
      <c r="BRF16" s="80"/>
      <c r="BRG16" s="80"/>
      <c r="BRH16" s="80"/>
      <c r="BRI16" s="80"/>
      <c r="BRJ16" s="80"/>
      <c r="BRK16" s="80"/>
      <c r="BRL16" s="80"/>
      <c r="BRM16" s="80"/>
      <c r="BRN16" s="80"/>
      <c r="BRO16" s="80"/>
      <c r="BRP16" s="80"/>
      <c r="BRQ16" s="80"/>
      <c r="BRR16" s="80"/>
      <c r="BRS16" s="80"/>
      <c r="BRT16" s="80"/>
      <c r="BRU16" s="80"/>
      <c r="BRV16" s="80"/>
      <c r="BRW16" s="80"/>
      <c r="BRX16" s="80"/>
      <c r="BRY16" s="80"/>
      <c r="BRZ16" s="80"/>
      <c r="BSA16" s="80"/>
      <c r="BSB16" s="80"/>
      <c r="BSC16" s="80"/>
      <c r="BSD16" s="80"/>
      <c r="BSE16" s="80"/>
      <c r="BSF16" s="80"/>
      <c r="BSG16" s="80"/>
      <c r="BSH16" s="80"/>
      <c r="BSI16" s="80"/>
      <c r="BSJ16" s="80"/>
      <c r="BSK16" s="80"/>
      <c r="BSL16" s="80"/>
      <c r="BSM16" s="80"/>
      <c r="BSN16" s="80"/>
      <c r="BSO16" s="80"/>
      <c r="BSP16" s="80"/>
      <c r="BSQ16" s="80"/>
      <c r="BSR16" s="80"/>
      <c r="BSS16" s="80"/>
      <c r="BST16" s="80"/>
      <c r="BSU16" s="80"/>
      <c r="BSV16" s="80"/>
      <c r="BSW16" s="80"/>
      <c r="BSX16" s="80"/>
      <c r="BSY16" s="80"/>
      <c r="BSZ16" s="80"/>
      <c r="BTA16" s="80"/>
      <c r="BTB16" s="80"/>
      <c r="BTC16" s="80"/>
      <c r="BTD16" s="80"/>
      <c r="BTE16" s="80"/>
      <c r="BTF16" s="80"/>
      <c r="BTG16" s="80"/>
      <c r="BTH16" s="80"/>
      <c r="BTI16" s="80"/>
      <c r="BTJ16" s="80"/>
      <c r="BTK16" s="80"/>
      <c r="BTL16" s="80"/>
      <c r="BTM16" s="80"/>
      <c r="BTN16" s="80"/>
      <c r="BTO16" s="80"/>
      <c r="BTP16" s="80"/>
      <c r="BTQ16" s="80"/>
      <c r="BTR16" s="80"/>
      <c r="BTS16" s="80"/>
      <c r="BTT16" s="80"/>
      <c r="BTU16" s="80"/>
      <c r="BTV16" s="80"/>
      <c r="BTW16" s="80"/>
      <c r="BTX16" s="80"/>
      <c r="BTY16" s="80"/>
      <c r="BTZ16" s="80"/>
      <c r="BUA16" s="80"/>
      <c r="BUB16" s="80"/>
      <c r="BUC16" s="80"/>
      <c r="BUD16" s="80"/>
      <c r="BUE16" s="80"/>
      <c r="BUF16" s="80"/>
      <c r="BUG16" s="80"/>
      <c r="BUH16" s="80"/>
      <c r="BUI16" s="80"/>
      <c r="BUJ16" s="80"/>
      <c r="BUK16" s="80"/>
      <c r="BUL16" s="80"/>
      <c r="BUM16" s="80"/>
      <c r="BUN16" s="80"/>
      <c r="BUO16" s="80"/>
      <c r="BUP16" s="80"/>
      <c r="BUQ16" s="80"/>
      <c r="BUR16" s="80"/>
      <c r="BUS16" s="80"/>
      <c r="BUT16" s="80"/>
      <c r="BUU16" s="80"/>
      <c r="BUV16" s="80"/>
      <c r="BUW16" s="80"/>
      <c r="BUX16" s="80"/>
      <c r="BUY16" s="80"/>
      <c r="BUZ16" s="80"/>
      <c r="BVA16" s="80"/>
      <c r="BVB16" s="80"/>
      <c r="BVC16" s="80"/>
      <c r="BVD16" s="80"/>
      <c r="BVE16" s="80"/>
      <c r="BVF16" s="80"/>
      <c r="BVG16" s="80"/>
      <c r="BVH16" s="80"/>
      <c r="BVI16" s="80"/>
      <c r="BVJ16" s="80"/>
      <c r="BVK16" s="80"/>
      <c r="BVL16" s="80"/>
      <c r="BVM16" s="80"/>
      <c r="BVN16" s="80"/>
      <c r="BVO16" s="80"/>
      <c r="BVP16" s="80"/>
      <c r="BVQ16" s="80"/>
      <c r="BVR16" s="80"/>
      <c r="BVS16" s="80"/>
      <c r="BVT16" s="80"/>
      <c r="BVU16" s="80"/>
      <c r="BVV16" s="80"/>
      <c r="BVW16" s="80"/>
      <c r="BVX16" s="80"/>
      <c r="BVY16" s="80"/>
      <c r="BVZ16" s="80"/>
      <c r="BWA16" s="80"/>
      <c r="BWB16" s="80"/>
      <c r="BWC16" s="80"/>
      <c r="BWD16" s="80"/>
      <c r="BWE16" s="80"/>
      <c r="BWF16" s="80"/>
      <c r="BWG16" s="80"/>
      <c r="BWH16" s="80"/>
      <c r="BWI16" s="80"/>
      <c r="BWJ16" s="80"/>
      <c r="BWK16" s="80"/>
      <c r="BWL16" s="80"/>
      <c r="BWM16" s="80"/>
      <c r="BWN16" s="80"/>
      <c r="BWO16" s="80"/>
      <c r="BWP16" s="80"/>
      <c r="BWQ16" s="80"/>
      <c r="BWR16" s="80"/>
      <c r="BWS16" s="80"/>
      <c r="BWT16" s="80"/>
      <c r="BWU16" s="80"/>
      <c r="BWV16" s="80"/>
      <c r="BWW16" s="80"/>
      <c r="BWX16" s="80"/>
      <c r="BWY16" s="80"/>
      <c r="BWZ16" s="80"/>
      <c r="BXA16" s="80"/>
      <c r="BXB16" s="80"/>
      <c r="BXC16" s="80"/>
      <c r="BXD16" s="80"/>
      <c r="BXE16" s="80"/>
      <c r="BXF16" s="80"/>
      <c r="BXG16" s="80"/>
      <c r="BXH16" s="80"/>
      <c r="BXI16" s="80"/>
      <c r="BXJ16" s="80"/>
      <c r="BXK16" s="80"/>
      <c r="BXL16" s="80"/>
      <c r="BXM16" s="80"/>
      <c r="BXN16" s="80"/>
      <c r="BXO16" s="80"/>
      <c r="BXP16" s="80"/>
      <c r="BXQ16" s="80"/>
      <c r="BXR16" s="80"/>
      <c r="BXS16" s="80"/>
      <c r="BXT16" s="80"/>
      <c r="BXU16" s="80"/>
      <c r="BXV16" s="80"/>
      <c r="BXW16" s="80"/>
      <c r="BXX16" s="80"/>
      <c r="BXY16" s="80"/>
      <c r="BXZ16" s="80"/>
      <c r="BYA16" s="80"/>
      <c r="BYB16" s="80"/>
      <c r="BYC16" s="80"/>
      <c r="BYD16" s="80"/>
      <c r="BYE16" s="80"/>
      <c r="BYF16" s="80"/>
      <c r="BYG16" s="80"/>
      <c r="BYH16" s="80"/>
      <c r="BYI16" s="80"/>
      <c r="BYJ16" s="80"/>
      <c r="BYK16" s="80"/>
      <c r="BYL16" s="80"/>
      <c r="BYM16" s="80"/>
      <c r="BYN16" s="80"/>
      <c r="BYO16" s="80"/>
      <c r="BYP16" s="80"/>
      <c r="BYQ16" s="80"/>
      <c r="BYR16" s="80"/>
      <c r="BYS16" s="80"/>
      <c r="BYT16" s="80"/>
      <c r="BYU16" s="80"/>
      <c r="BYV16" s="80"/>
      <c r="BYW16" s="80"/>
      <c r="BYX16" s="80"/>
      <c r="BYY16" s="80"/>
      <c r="BYZ16" s="80"/>
      <c r="BZA16" s="80"/>
      <c r="BZB16" s="80"/>
      <c r="BZC16" s="80"/>
      <c r="BZD16" s="80"/>
      <c r="BZE16" s="80"/>
      <c r="BZF16" s="80"/>
      <c r="BZG16" s="80"/>
      <c r="BZH16" s="80"/>
      <c r="BZI16" s="80"/>
      <c r="BZJ16" s="80"/>
      <c r="BZK16" s="80"/>
      <c r="BZL16" s="80"/>
      <c r="BZM16" s="80"/>
      <c r="BZN16" s="80"/>
      <c r="BZO16" s="80"/>
      <c r="BZP16" s="80"/>
      <c r="BZQ16" s="80"/>
      <c r="BZR16" s="80"/>
      <c r="BZS16" s="80"/>
      <c r="BZT16" s="80"/>
      <c r="BZU16" s="80"/>
      <c r="BZV16" s="80"/>
      <c r="BZW16" s="80"/>
      <c r="BZX16" s="80"/>
      <c r="BZY16" s="80"/>
      <c r="BZZ16" s="80"/>
      <c r="CAA16" s="80"/>
      <c r="CAB16" s="80"/>
      <c r="CAC16" s="80"/>
      <c r="CAD16" s="80"/>
      <c r="CAE16" s="80"/>
      <c r="CAF16" s="80"/>
      <c r="CAG16" s="80"/>
      <c r="CAH16" s="80"/>
      <c r="CAI16" s="80"/>
      <c r="CAJ16" s="80"/>
      <c r="CAK16" s="80"/>
      <c r="CAL16" s="80"/>
      <c r="CAM16" s="80"/>
      <c r="CAN16" s="80"/>
      <c r="CAO16" s="80"/>
      <c r="CAP16" s="80"/>
      <c r="CAQ16" s="80"/>
      <c r="CAR16" s="80"/>
      <c r="CAS16" s="80"/>
      <c r="CAT16" s="80"/>
      <c r="CAU16" s="80"/>
      <c r="CAV16" s="80"/>
      <c r="CAW16" s="80"/>
      <c r="CAX16" s="80"/>
      <c r="CAY16" s="80"/>
      <c r="CAZ16" s="80"/>
      <c r="CBA16" s="80"/>
      <c r="CBB16" s="80"/>
      <c r="CBC16" s="80"/>
      <c r="CBD16" s="80"/>
      <c r="CBE16" s="80"/>
      <c r="CBF16" s="80"/>
      <c r="CBG16" s="80"/>
      <c r="CBH16" s="80"/>
      <c r="CBI16" s="80"/>
      <c r="CBJ16" s="80"/>
      <c r="CBK16" s="80"/>
      <c r="CBL16" s="80"/>
      <c r="CBM16" s="80"/>
      <c r="CBN16" s="80"/>
      <c r="CBO16" s="80"/>
      <c r="CBP16" s="80"/>
      <c r="CBQ16" s="80"/>
      <c r="CBR16" s="80"/>
      <c r="CBS16" s="80"/>
      <c r="CBT16" s="80"/>
      <c r="CBU16" s="80"/>
      <c r="CBV16" s="80"/>
      <c r="CBW16" s="80"/>
      <c r="CBX16" s="80"/>
      <c r="CBY16" s="80"/>
      <c r="CBZ16" s="80"/>
      <c r="CCA16" s="80"/>
      <c r="CCB16" s="80"/>
      <c r="CCC16" s="80"/>
      <c r="CCD16" s="80"/>
      <c r="CCE16" s="80"/>
      <c r="CCF16" s="80"/>
      <c r="CCG16" s="80"/>
      <c r="CCH16" s="80"/>
      <c r="CCI16" s="80"/>
      <c r="CCJ16" s="80"/>
      <c r="CCK16" s="80"/>
      <c r="CCL16" s="80"/>
      <c r="CCM16" s="80"/>
      <c r="CCN16" s="80"/>
      <c r="CCO16" s="80"/>
      <c r="CCP16" s="80"/>
      <c r="CCQ16" s="80"/>
      <c r="CCR16" s="80"/>
      <c r="CCS16" s="80"/>
      <c r="CCT16" s="80"/>
      <c r="CCU16" s="80"/>
      <c r="CCV16" s="80"/>
      <c r="CCW16" s="80"/>
      <c r="CCX16" s="80"/>
      <c r="CCY16" s="80"/>
      <c r="CCZ16" s="80"/>
      <c r="CDA16" s="80"/>
      <c r="CDB16" s="80"/>
      <c r="CDC16" s="80"/>
      <c r="CDD16" s="80"/>
      <c r="CDE16" s="80"/>
      <c r="CDF16" s="80"/>
      <c r="CDG16" s="80"/>
      <c r="CDH16" s="80"/>
      <c r="CDI16" s="80"/>
      <c r="CDJ16" s="80"/>
      <c r="CDK16" s="80"/>
      <c r="CDL16" s="80"/>
      <c r="CDM16" s="80"/>
      <c r="CDN16" s="80"/>
      <c r="CDO16" s="80"/>
      <c r="CDP16" s="80"/>
      <c r="CDQ16" s="80"/>
      <c r="CDR16" s="80"/>
      <c r="CDS16" s="80"/>
      <c r="CDT16" s="80"/>
      <c r="CDU16" s="80"/>
      <c r="CDV16" s="80"/>
      <c r="CDW16" s="80"/>
      <c r="CDX16" s="80"/>
      <c r="CDY16" s="80"/>
      <c r="CDZ16" s="80"/>
      <c r="CEA16" s="80"/>
      <c r="CEB16" s="80"/>
      <c r="CEC16" s="80"/>
      <c r="CED16" s="80"/>
      <c r="CEE16" s="80"/>
      <c r="CEF16" s="80"/>
      <c r="CEG16" s="80"/>
      <c r="CEH16" s="80"/>
      <c r="CEI16" s="80"/>
      <c r="CEJ16" s="80"/>
      <c r="CEK16" s="80"/>
      <c r="CEL16" s="80"/>
      <c r="CEM16" s="80"/>
      <c r="CEN16" s="80"/>
      <c r="CEO16" s="80"/>
      <c r="CEP16" s="80"/>
      <c r="CEQ16" s="80"/>
      <c r="CER16" s="80"/>
      <c r="CES16" s="80"/>
      <c r="CET16" s="80"/>
      <c r="CEU16" s="80"/>
      <c r="CEV16" s="80"/>
      <c r="CEW16" s="80"/>
      <c r="CEX16" s="80"/>
      <c r="CEY16" s="80"/>
      <c r="CEZ16" s="80"/>
      <c r="CFA16" s="80"/>
      <c r="CFB16" s="80"/>
      <c r="CFC16" s="80"/>
      <c r="CFD16" s="80"/>
      <c r="CFE16" s="80"/>
      <c r="CFF16" s="80"/>
      <c r="CFG16" s="80"/>
      <c r="CFH16" s="80"/>
      <c r="CFI16" s="80"/>
      <c r="CFJ16" s="80"/>
      <c r="CFK16" s="80"/>
      <c r="CFL16" s="80"/>
      <c r="CFM16" s="80"/>
      <c r="CFN16" s="80"/>
      <c r="CFO16" s="80"/>
      <c r="CFP16" s="80"/>
      <c r="CFQ16" s="80"/>
      <c r="CFR16" s="80"/>
      <c r="CFS16" s="80"/>
      <c r="CFT16" s="80"/>
      <c r="CFU16" s="80"/>
      <c r="CFV16" s="80"/>
      <c r="CFW16" s="80"/>
      <c r="CFX16" s="80"/>
      <c r="CFY16" s="80"/>
      <c r="CFZ16" s="80"/>
      <c r="CGA16" s="80"/>
      <c r="CGB16" s="80"/>
      <c r="CGC16" s="80"/>
      <c r="CGD16" s="80"/>
      <c r="CGE16" s="80"/>
      <c r="CGF16" s="80"/>
      <c r="CGG16" s="80"/>
      <c r="CGH16" s="80"/>
      <c r="CGI16" s="80"/>
      <c r="CGJ16" s="80"/>
      <c r="CGK16" s="80"/>
      <c r="CGL16" s="80"/>
      <c r="CGM16" s="80"/>
      <c r="CGN16" s="80"/>
      <c r="CGO16" s="80"/>
      <c r="CGP16" s="80"/>
      <c r="CGQ16" s="80"/>
      <c r="CGR16" s="80"/>
      <c r="CGS16" s="80"/>
      <c r="CGT16" s="80"/>
      <c r="CGU16" s="80"/>
      <c r="CGV16" s="80"/>
      <c r="CGW16" s="80"/>
      <c r="CGX16" s="80"/>
      <c r="CGY16" s="80"/>
      <c r="CGZ16" s="80"/>
      <c r="CHA16" s="80"/>
      <c r="CHB16" s="80"/>
      <c r="CHC16" s="80"/>
      <c r="CHD16" s="80"/>
      <c r="CHE16" s="80"/>
      <c r="CHF16" s="80"/>
      <c r="CHG16" s="80"/>
      <c r="CHH16" s="80"/>
      <c r="CHI16" s="80"/>
      <c r="CHJ16" s="80"/>
      <c r="CHK16" s="80"/>
      <c r="CHL16" s="80"/>
      <c r="CHM16" s="80"/>
      <c r="CHN16" s="80"/>
      <c r="CHO16" s="80"/>
      <c r="CHP16" s="80"/>
      <c r="CHQ16" s="80"/>
      <c r="CHR16" s="80"/>
      <c r="CHS16" s="80"/>
      <c r="CHT16" s="80"/>
      <c r="CHU16" s="80"/>
      <c r="CHV16" s="80"/>
      <c r="CHW16" s="80"/>
      <c r="CHX16" s="80"/>
      <c r="CHY16" s="80"/>
      <c r="CHZ16" s="80"/>
      <c r="CIA16" s="80"/>
      <c r="CIB16" s="80"/>
      <c r="CIC16" s="80"/>
      <c r="CID16" s="80"/>
      <c r="CIE16" s="80"/>
      <c r="CIF16" s="80"/>
      <c r="CIG16" s="80"/>
      <c r="CIH16" s="80"/>
      <c r="CII16" s="80"/>
      <c r="CIJ16" s="80"/>
      <c r="CIK16" s="80"/>
      <c r="CIL16" s="80"/>
      <c r="CIM16" s="80"/>
      <c r="CIN16" s="80"/>
      <c r="CIO16" s="80"/>
      <c r="CIP16" s="80"/>
      <c r="CIQ16" s="80"/>
      <c r="CIR16" s="80"/>
      <c r="CIS16" s="80"/>
      <c r="CIT16" s="80"/>
      <c r="CIU16" s="80"/>
      <c r="CIV16" s="80"/>
      <c r="CIW16" s="80"/>
      <c r="CIX16" s="80"/>
      <c r="CIY16" s="80"/>
      <c r="CIZ16" s="80"/>
      <c r="CJA16" s="80"/>
      <c r="CJB16" s="80"/>
      <c r="CJC16" s="80"/>
      <c r="CJD16" s="80"/>
      <c r="CJE16" s="80"/>
      <c r="CJF16" s="80"/>
      <c r="CJG16" s="80"/>
      <c r="CJH16" s="80"/>
      <c r="CJI16" s="80"/>
      <c r="CJJ16" s="80"/>
      <c r="CJK16" s="80"/>
      <c r="CJL16" s="80"/>
      <c r="CJM16" s="80"/>
      <c r="CJN16" s="80"/>
      <c r="CJO16" s="80"/>
      <c r="CJP16" s="80"/>
      <c r="CJQ16" s="80"/>
      <c r="CJR16" s="80"/>
      <c r="CJS16" s="80"/>
      <c r="CJT16" s="80"/>
      <c r="CJU16" s="80"/>
      <c r="CJV16" s="80"/>
      <c r="CJW16" s="80"/>
      <c r="CJX16" s="80"/>
      <c r="CJY16" s="80"/>
      <c r="CJZ16" s="80"/>
      <c r="CKA16" s="80"/>
      <c r="CKB16" s="80"/>
      <c r="CKC16" s="80"/>
      <c r="CKD16" s="80"/>
      <c r="CKE16" s="80"/>
      <c r="CKF16" s="80"/>
      <c r="CKG16" s="80"/>
      <c r="CKH16" s="80"/>
      <c r="CKI16" s="80"/>
      <c r="CKJ16" s="80"/>
      <c r="CKK16" s="80"/>
      <c r="CKL16" s="80"/>
      <c r="CKM16" s="80"/>
      <c r="CKN16" s="80"/>
      <c r="CKO16" s="80"/>
      <c r="CKP16" s="80"/>
      <c r="CKQ16" s="80"/>
      <c r="CKR16" s="80"/>
      <c r="CKS16" s="80"/>
      <c r="CKT16" s="80"/>
      <c r="CKU16" s="80"/>
      <c r="CKV16" s="80"/>
      <c r="CKW16" s="80"/>
      <c r="CKX16" s="80"/>
      <c r="CKY16" s="80"/>
      <c r="CKZ16" s="80"/>
      <c r="CLA16" s="80"/>
      <c r="CLB16" s="80"/>
      <c r="CLC16" s="80"/>
      <c r="CLD16" s="80"/>
      <c r="CLE16" s="80"/>
      <c r="CLF16" s="80"/>
      <c r="CLG16" s="80"/>
      <c r="CLH16" s="80"/>
      <c r="CLI16" s="80"/>
      <c r="CLJ16" s="80"/>
      <c r="CLK16" s="80"/>
      <c r="CLL16" s="80"/>
      <c r="CLM16" s="80"/>
      <c r="CLN16" s="80"/>
      <c r="CLO16" s="80"/>
      <c r="CLP16" s="80"/>
      <c r="CLQ16" s="80"/>
      <c r="CLR16" s="80"/>
      <c r="CLS16" s="80"/>
      <c r="CLT16" s="80"/>
      <c r="CLU16" s="80"/>
      <c r="CLV16" s="80"/>
      <c r="CLW16" s="80"/>
      <c r="CLX16" s="80"/>
      <c r="CLY16" s="80"/>
      <c r="CLZ16" s="80"/>
      <c r="CMA16" s="80"/>
      <c r="CMB16" s="80"/>
      <c r="CMC16" s="80"/>
      <c r="CMD16" s="80"/>
      <c r="CME16" s="80"/>
      <c r="CMF16" s="80"/>
      <c r="CMG16" s="80"/>
      <c r="CMH16" s="80"/>
      <c r="CMI16" s="80"/>
      <c r="CMJ16" s="80"/>
      <c r="CMK16" s="80"/>
      <c r="CML16" s="80"/>
      <c r="CMM16" s="80"/>
      <c r="CMN16" s="80"/>
      <c r="CMO16" s="80"/>
      <c r="CMP16" s="80"/>
      <c r="CMQ16" s="80"/>
      <c r="CMR16" s="80"/>
      <c r="CMS16" s="80"/>
      <c r="CMT16" s="80"/>
      <c r="CMU16" s="80"/>
      <c r="CMV16" s="80"/>
      <c r="CMW16" s="80"/>
      <c r="CMX16" s="80"/>
      <c r="CMY16" s="80"/>
      <c r="CMZ16" s="80"/>
      <c r="CNA16" s="80"/>
      <c r="CNB16" s="80"/>
      <c r="CNC16" s="80"/>
      <c r="CND16" s="80"/>
      <c r="CNE16" s="80"/>
      <c r="CNF16" s="80"/>
      <c r="CNG16" s="80"/>
      <c r="CNH16" s="80"/>
      <c r="CNI16" s="80"/>
      <c r="CNJ16" s="80"/>
      <c r="CNK16" s="80"/>
      <c r="CNL16" s="80"/>
      <c r="CNM16" s="80"/>
      <c r="CNN16" s="80"/>
      <c r="CNO16" s="80"/>
      <c r="CNP16" s="80"/>
      <c r="CNQ16" s="80"/>
      <c r="CNR16" s="80"/>
      <c r="CNS16" s="80"/>
      <c r="CNT16" s="80"/>
      <c r="CNU16" s="80"/>
      <c r="CNV16" s="80"/>
      <c r="CNW16" s="80"/>
      <c r="CNX16" s="80"/>
      <c r="CNY16" s="80"/>
      <c r="CNZ16" s="80"/>
      <c r="COA16" s="80"/>
      <c r="COB16" s="80"/>
      <c r="COC16" s="80"/>
      <c r="COD16" s="80"/>
      <c r="COE16" s="80"/>
      <c r="COF16" s="80"/>
      <c r="COG16" s="80"/>
      <c r="COH16" s="80"/>
      <c r="COI16" s="80"/>
      <c r="COJ16" s="80"/>
      <c r="COK16" s="80"/>
      <c r="COL16" s="80"/>
      <c r="COM16" s="80"/>
      <c r="CON16" s="80"/>
      <c r="COO16" s="80"/>
      <c r="COP16" s="80"/>
      <c r="COQ16" s="80"/>
      <c r="COR16" s="80"/>
      <c r="COS16" s="80"/>
      <c r="COT16" s="80"/>
      <c r="COU16" s="80"/>
      <c r="COV16" s="80"/>
      <c r="COW16" s="80"/>
      <c r="COX16" s="80"/>
      <c r="COY16" s="80"/>
      <c r="COZ16" s="80"/>
      <c r="CPA16" s="80"/>
      <c r="CPB16" s="80"/>
      <c r="CPC16" s="80"/>
      <c r="CPD16" s="80"/>
      <c r="CPE16" s="80"/>
      <c r="CPF16" s="80"/>
      <c r="CPG16" s="80"/>
      <c r="CPH16" s="80"/>
      <c r="CPI16" s="80"/>
      <c r="CPJ16" s="80"/>
      <c r="CPK16" s="80"/>
      <c r="CPL16" s="80"/>
      <c r="CPM16" s="80"/>
      <c r="CPN16" s="80"/>
      <c r="CPO16" s="80"/>
      <c r="CPP16" s="80"/>
      <c r="CPQ16" s="80"/>
      <c r="CPR16" s="80"/>
      <c r="CPS16" s="80"/>
      <c r="CPT16" s="80"/>
      <c r="CPU16" s="80"/>
      <c r="CPV16" s="80"/>
      <c r="CPW16" s="80"/>
      <c r="CPX16" s="80"/>
      <c r="CPY16" s="80"/>
      <c r="CPZ16" s="80"/>
      <c r="CQA16" s="80"/>
      <c r="CQB16" s="80"/>
      <c r="CQC16" s="80"/>
      <c r="CQD16" s="80"/>
      <c r="CQE16" s="80"/>
      <c r="CQF16" s="80"/>
      <c r="CQG16" s="80"/>
      <c r="CQH16" s="80"/>
      <c r="CQI16" s="80"/>
      <c r="CQJ16" s="80"/>
      <c r="CQK16" s="80"/>
      <c r="CQL16" s="80"/>
      <c r="CQM16" s="80"/>
      <c r="CQN16" s="80"/>
      <c r="CQO16" s="80"/>
      <c r="CQP16" s="80"/>
      <c r="CQQ16" s="80"/>
      <c r="CQR16" s="80"/>
      <c r="CQS16" s="80"/>
      <c r="CQT16" s="80"/>
      <c r="CQU16" s="80"/>
      <c r="CQV16" s="80"/>
      <c r="CQW16" s="80"/>
      <c r="CQX16" s="80"/>
      <c r="CQY16" s="80"/>
      <c r="CQZ16" s="80"/>
      <c r="CRA16" s="80"/>
      <c r="CRB16" s="80"/>
      <c r="CRC16" s="80"/>
      <c r="CRD16" s="80"/>
      <c r="CRE16" s="80"/>
      <c r="CRF16" s="80"/>
      <c r="CRG16" s="80"/>
      <c r="CRH16" s="80"/>
      <c r="CRI16" s="80"/>
      <c r="CRJ16" s="80"/>
      <c r="CRK16" s="80"/>
      <c r="CRL16" s="80"/>
      <c r="CRM16" s="80"/>
      <c r="CRN16" s="80"/>
      <c r="CRO16" s="80"/>
      <c r="CRP16" s="80"/>
      <c r="CRQ16" s="80"/>
      <c r="CRR16" s="80"/>
      <c r="CRS16" s="80"/>
      <c r="CRT16" s="80"/>
      <c r="CRU16" s="80"/>
      <c r="CRV16" s="80"/>
      <c r="CRW16" s="80"/>
      <c r="CRX16" s="80"/>
      <c r="CRY16" s="80"/>
      <c r="CRZ16" s="80"/>
      <c r="CSA16" s="80"/>
      <c r="CSB16" s="80"/>
      <c r="CSC16" s="80"/>
      <c r="CSD16" s="80"/>
      <c r="CSE16" s="80"/>
      <c r="CSF16" s="80"/>
      <c r="CSG16" s="80"/>
      <c r="CSH16" s="80"/>
      <c r="CSI16" s="80"/>
      <c r="CSJ16" s="80"/>
      <c r="CSK16" s="80"/>
      <c r="CSL16" s="80"/>
      <c r="CSM16" s="80"/>
      <c r="CSN16" s="80"/>
      <c r="CSO16" s="80"/>
      <c r="CSP16" s="80"/>
      <c r="CSQ16" s="80"/>
      <c r="CSR16" s="80"/>
      <c r="CSS16" s="80"/>
      <c r="CST16" s="80"/>
      <c r="CSU16" s="80"/>
      <c r="CSV16" s="80"/>
      <c r="CSW16" s="80"/>
      <c r="CSX16" s="80"/>
      <c r="CSY16" s="80"/>
      <c r="CSZ16" s="80"/>
      <c r="CTA16" s="80"/>
      <c r="CTB16" s="80"/>
      <c r="CTC16" s="80"/>
      <c r="CTD16" s="80"/>
      <c r="CTE16" s="80"/>
      <c r="CTF16" s="80"/>
      <c r="CTG16" s="80"/>
      <c r="CTH16" s="80"/>
      <c r="CTI16" s="80"/>
      <c r="CTJ16" s="80"/>
      <c r="CTK16" s="80"/>
      <c r="CTL16" s="80"/>
      <c r="CTM16" s="80"/>
      <c r="CTN16" s="80"/>
      <c r="CTO16" s="80"/>
      <c r="CTP16" s="80"/>
      <c r="CTQ16" s="80"/>
      <c r="CTR16" s="80"/>
      <c r="CTS16" s="80"/>
      <c r="CTT16" s="80"/>
      <c r="CTU16" s="80"/>
      <c r="CTV16" s="80"/>
      <c r="CTW16" s="80"/>
      <c r="CTX16" s="80"/>
      <c r="CTY16" s="80"/>
      <c r="CTZ16" s="80"/>
      <c r="CUA16" s="80"/>
      <c r="CUB16" s="80"/>
      <c r="CUC16" s="80"/>
      <c r="CUD16" s="80"/>
      <c r="CUE16" s="80"/>
      <c r="CUF16" s="80"/>
      <c r="CUG16" s="80"/>
      <c r="CUH16" s="80"/>
      <c r="CUI16" s="80"/>
      <c r="CUJ16" s="80"/>
      <c r="CUK16" s="80"/>
      <c r="CUL16" s="80"/>
      <c r="CUM16" s="80"/>
      <c r="CUN16" s="80"/>
      <c r="CUO16" s="80"/>
      <c r="CUP16" s="80"/>
      <c r="CUQ16" s="80"/>
      <c r="CUR16" s="80"/>
      <c r="CUS16" s="80"/>
      <c r="CUT16" s="80"/>
      <c r="CUU16" s="80"/>
      <c r="CUV16" s="80"/>
      <c r="CUW16" s="80"/>
      <c r="CUX16" s="80"/>
      <c r="CUY16" s="80"/>
      <c r="CUZ16" s="80"/>
      <c r="CVA16" s="80"/>
      <c r="CVB16" s="80"/>
      <c r="CVC16" s="80"/>
      <c r="CVD16" s="80"/>
      <c r="CVE16" s="80"/>
      <c r="CVF16" s="80"/>
      <c r="CVG16" s="80"/>
      <c r="CVH16" s="80"/>
      <c r="CVI16" s="80"/>
      <c r="CVJ16" s="80"/>
      <c r="CVK16" s="80"/>
      <c r="CVL16" s="80"/>
      <c r="CVM16" s="80"/>
      <c r="CVN16" s="80"/>
      <c r="CVO16" s="80"/>
      <c r="CVP16" s="80"/>
      <c r="CVQ16" s="80"/>
      <c r="CVR16" s="80"/>
      <c r="CVS16" s="80"/>
      <c r="CVT16" s="80"/>
      <c r="CVU16" s="80"/>
      <c r="CVV16" s="80"/>
      <c r="CVW16" s="80"/>
      <c r="CVX16" s="80"/>
      <c r="CVY16" s="80"/>
      <c r="CVZ16" s="80"/>
      <c r="CWA16" s="80"/>
      <c r="CWB16" s="80"/>
      <c r="CWC16" s="80"/>
      <c r="CWD16" s="80"/>
      <c r="CWE16" s="80"/>
      <c r="CWF16" s="80"/>
      <c r="CWG16" s="80"/>
      <c r="CWH16" s="80"/>
      <c r="CWI16" s="80"/>
      <c r="CWJ16" s="80"/>
      <c r="CWK16" s="80"/>
      <c r="CWL16" s="80"/>
      <c r="CWM16" s="80"/>
      <c r="CWN16" s="80"/>
      <c r="CWO16" s="80"/>
      <c r="CWP16" s="80"/>
      <c r="CWQ16" s="80"/>
      <c r="CWR16" s="80"/>
      <c r="CWS16" s="80"/>
      <c r="CWT16" s="80"/>
      <c r="CWU16" s="80"/>
      <c r="CWV16" s="80"/>
      <c r="CWW16" s="80"/>
      <c r="CWX16" s="80"/>
      <c r="CWY16" s="80"/>
      <c r="CWZ16" s="80"/>
      <c r="CXA16" s="80"/>
      <c r="CXB16" s="80"/>
      <c r="CXC16" s="80"/>
      <c r="CXD16" s="80"/>
      <c r="CXE16" s="80"/>
      <c r="CXF16" s="80"/>
      <c r="CXG16" s="80"/>
      <c r="CXH16" s="80"/>
      <c r="CXI16" s="80"/>
      <c r="CXJ16" s="80"/>
      <c r="CXK16" s="80"/>
      <c r="CXL16" s="80"/>
      <c r="CXM16" s="80"/>
      <c r="CXN16" s="80"/>
      <c r="CXO16" s="80"/>
      <c r="CXP16" s="80"/>
      <c r="CXQ16" s="80"/>
      <c r="CXR16" s="80"/>
      <c r="CXS16" s="80"/>
      <c r="CXT16" s="80"/>
      <c r="CXU16" s="80"/>
      <c r="CXV16" s="80"/>
      <c r="CXW16" s="80"/>
      <c r="CXX16" s="80"/>
      <c r="CXY16" s="80"/>
      <c r="CXZ16" s="80"/>
      <c r="CYA16" s="80"/>
      <c r="CYB16" s="80"/>
      <c r="CYC16" s="80"/>
      <c r="CYD16" s="80"/>
      <c r="CYE16" s="80"/>
      <c r="CYF16" s="80"/>
      <c r="CYG16" s="80"/>
      <c r="CYH16" s="80"/>
      <c r="CYI16" s="80"/>
      <c r="CYJ16" s="80"/>
      <c r="CYK16" s="80"/>
      <c r="CYL16" s="80"/>
      <c r="CYM16" s="80"/>
      <c r="CYN16" s="80"/>
      <c r="CYO16" s="80"/>
      <c r="CYP16" s="80"/>
      <c r="CYQ16" s="80"/>
      <c r="CYR16" s="80"/>
      <c r="CYS16" s="80"/>
      <c r="CYT16" s="80"/>
      <c r="CYU16" s="80"/>
      <c r="CYV16" s="80"/>
      <c r="CYW16" s="80"/>
      <c r="CYX16" s="80"/>
      <c r="CYY16" s="80"/>
      <c r="CYZ16" s="80"/>
      <c r="CZA16" s="80"/>
      <c r="CZB16" s="80"/>
      <c r="CZC16" s="80"/>
      <c r="CZD16" s="80"/>
      <c r="CZE16" s="80"/>
      <c r="CZF16" s="80"/>
      <c r="CZG16" s="80"/>
      <c r="CZH16" s="80"/>
      <c r="CZI16" s="80"/>
      <c r="CZJ16" s="80"/>
      <c r="CZK16" s="80"/>
      <c r="CZL16" s="80"/>
      <c r="CZM16" s="80"/>
      <c r="CZN16" s="80"/>
      <c r="CZO16" s="80"/>
      <c r="CZP16" s="80"/>
      <c r="CZQ16" s="80"/>
      <c r="CZR16" s="80"/>
      <c r="CZS16" s="80"/>
      <c r="CZT16" s="80"/>
      <c r="CZU16" s="80"/>
      <c r="CZV16" s="80"/>
      <c r="CZW16" s="80"/>
      <c r="CZX16" s="80"/>
      <c r="CZY16" s="80"/>
      <c r="CZZ16" s="80"/>
      <c r="DAA16" s="80"/>
      <c r="DAB16" s="80"/>
      <c r="DAC16" s="80"/>
      <c r="DAD16" s="80"/>
      <c r="DAE16" s="80"/>
      <c r="DAF16" s="80"/>
      <c r="DAG16" s="80"/>
      <c r="DAH16" s="80"/>
      <c r="DAI16" s="80"/>
      <c r="DAJ16" s="80"/>
      <c r="DAK16" s="80"/>
      <c r="DAL16" s="80"/>
      <c r="DAM16" s="80"/>
      <c r="DAN16" s="80"/>
      <c r="DAO16" s="80"/>
      <c r="DAP16" s="80"/>
      <c r="DAQ16" s="80"/>
      <c r="DAR16" s="80"/>
      <c r="DAS16" s="80"/>
      <c r="DAT16" s="80"/>
      <c r="DAU16" s="80"/>
      <c r="DAV16" s="80"/>
      <c r="DAW16" s="80"/>
      <c r="DAX16" s="80"/>
      <c r="DAY16" s="80"/>
      <c r="DAZ16" s="80"/>
      <c r="DBA16" s="80"/>
      <c r="DBB16" s="80"/>
      <c r="DBC16" s="80"/>
      <c r="DBD16" s="80"/>
      <c r="DBE16" s="80"/>
      <c r="DBF16" s="80"/>
      <c r="DBG16" s="80"/>
      <c r="DBH16" s="80"/>
      <c r="DBI16" s="80"/>
      <c r="DBJ16" s="80"/>
      <c r="DBK16" s="80"/>
      <c r="DBL16" s="80"/>
      <c r="DBM16" s="80"/>
      <c r="DBN16" s="80"/>
      <c r="DBO16" s="80"/>
      <c r="DBP16" s="80"/>
      <c r="DBQ16" s="80"/>
      <c r="DBR16" s="80"/>
      <c r="DBS16" s="80"/>
      <c r="DBT16" s="80"/>
      <c r="DBU16" s="80"/>
      <c r="DBV16" s="80"/>
      <c r="DBW16" s="80"/>
      <c r="DBX16" s="80"/>
      <c r="DBY16" s="80"/>
      <c r="DBZ16" s="80"/>
      <c r="DCA16" s="80"/>
      <c r="DCB16" s="80"/>
      <c r="DCC16" s="80"/>
      <c r="DCD16" s="80"/>
      <c r="DCE16" s="80"/>
      <c r="DCF16" s="80"/>
      <c r="DCG16" s="80"/>
      <c r="DCH16" s="80"/>
      <c r="DCI16" s="80"/>
      <c r="DCJ16" s="80"/>
      <c r="DCK16" s="80"/>
      <c r="DCL16" s="80"/>
      <c r="DCM16" s="80"/>
      <c r="DCN16" s="80"/>
      <c r="DCO16" s="80"/>
      <c r="DCP16" s="80"/>
      <c r="DCQ16" s="80"/>
      <c r="DCR16" s="80"/>
      <c r="DCS16" s="80"/>
      <c r="DCT16" s="80"/>
      <c r="DCU16" s="80"/>
      <c r="DCV16" s="80"/>
      <c r="DCW16" s="80"/>
      <c r="DCX16" s="80"/>
      <c r="DCY16" s="80"/>
      <c r="DCZ16" s="80"/>
      <c r="DDA16" s="80"/>
      <c r="DDB16" s="80"/>
      <c r="DDC16" s="80"/>
      <c r="DDD16" s="80"/>
      <c r="DDE16" s="80"/>
      <c r="DDF16" s="80"/>
      <c r="DDG16" s="80"/>
      <c r="DDH16" s="80"/>
      <c r="DDI16" s="80"/>
      <c r="DDJ16" s="80"/>
      <c r="DDK16" s="80"/>
      <c r="DDL16" s="80"/>
      <c r="DDM16" s="80"/>
      <c r="DDN16" s="80"/>
      <c r="DDO16" s="80"/>
      <c r="DDP16" s="80"/>
      <c r="DDQ16" s="80"/>
      <c r="DDR16" s="80"/>
      <c r="DDS16" s="80"/>
      <c r="DDT16" s="80"/>
      <c r="DDU16" s="80"/>
      <c r="DDV16" s="80"/>
      <c r="DDW16" s="80"/>
      <c r="DDX16" s="80"/>
      <c r="DDY16" s="80"/>
      <c r="DDZ16" s="80"/>
      <c r="DEA16" s="80"/>
      <c r="DEB16" s="80"/>
      <c r="DEC16" s="80"/>
      <c r="DED16" s="80"/>
      <c r="DEE16" s="80"/>
      <c r="DEF16" s="80"/>
      <c r="DEG16" s="80"/>
      <c r="DEH16" s="80"/>
      <c r="DEI16" s="80"/>
      <c r="DEJ16" s="80"/>
      <c r="DEK16" s="80"/>
      <c r="DEL16" s="80"/>
      <c r="DEM16" s="80"/>
      <c r="DEN16" s="80"/>
      <c r="DEO16" s="80"/>
      <c r="DEP16" s="80"/>
      <c r="DEQ16" s="80"/>
      <c r="DER16" s="80"/>
      <c r="DES16" s="80"/>
      <c r="DET16" s="80"/>
      <c r="DEU16" s="80"/>
      <c r="DEV16" s="80"/>
      <c r="DEW16" s="80"/>
      <c r="DEX16" s="80"/>
      <c r="DEY16" s="80"/>
      <c r="DEZ16" s="80"/>
      <c r="DFA16" s="80"/>
      <c r="DFB16" s="80"/>
      <c r="DFC16" s="80"/>
      <c r="DFD16" s="80"/>
      <c r="DFE16" s="80"/>
      <c r="DFF16" s="80"/>
      <c r="DFG16" s="80"/>
      <c r="DFH16" s="80"/>
      <c r="DFI16" s="80"/>
      <c r="DFJ16" s="80"/>
      <c r="DFK16" s="80"/>
      <c r="DFL16" s="80"/>
      <c r="DFM16" s="80"/>
      <c r="DFN16" s="80"/>
      <c r="DFO16" s="80"/>
      <c r="DFP16" s="80"/>
      <c r="DFQ16" s="80"/>
      <c r="DFR16" s="80"/>
      <c r="DFS16" s="80"/>
      <c r="DFT16" s="80"/>
      <c r="DFU16" s="80"/>
      <c r="DFV16" s="80"/>
      <c r="DFW16" s="80"/>
      <c r="DFX16" s="80"/>
      <c r="DFY16" s="80"/>
      <c r="DFZ16" s="80"/>
      <c r="DGA16" s="80"/>
      <c r="DGB16" s="80"/>
      <c r="DGC16" s="80"/>
      <c r="DGD16" s="80"/>
      <c r="DGE16" s="80"/>
      <c r="DGF16" s="80"/>
      <c r="DGG16" s="80"/>
      <c r="DGH16" s="80"/>
      <c r="DGI16" s="80"/>
      <c r="DGJ16" s="80"/>
      <c r="DGK16" s="80"/>
      <c r="DGL16" s="80"/>
      <c r="DGM16" s="80"/>
      <c r="DGN16" s="80"/>
      <c r="DGO16" s="80"/>
      <c r="DGP16" s="80"/>
      <c r="DGQ16" s="80"/>
      <c r="DGR16" s="80"/>
      <c r="DGS16" s="80"/>
      <c r="DGT16" s="80"/>
      <c r="DGU16" s="80"/>
      <c r="DGV16" s="80"/>
      <c r="DGW16" s="80"/>
      <c r="DGX16" s="80"/>
      <c r="DGY16" s="80"/>
      <c r="DGZ16" s="80"/>
      <c r="DHA16" s="80"/>
      <c r="DHB16" s="80"/>
      <c r="DHC16" s="80"/>
      <c r="DHD16" s="80"/>
      <c r="DHE16" s="80"/>
      <c r="DHF16" s="80"/>
      <c r="DHG16" s="80"/>
      <c r="DHH16" s="80"/>
      <c r="DHI16" s="80"/>
      <c r="DHJ16" s="80"/>
      <c r="DHK16" s="80"/>
      <c r="DHL16" s="80"/>
      <c r="DHM16" s="80"/>
      <c r="DHN16" s="80"/>
      <c r="DHO16" s="80"/>
      <c r="DHP16" s="80"/>
      <c r="DHQ16" s="80"/>
      <c r="DHR16" s="80"/>
      <c r="DHS16" s="80"/>
      <c r="DHT16" s="80"/>
      <c r="DHU16" s="80"/>
      <c r="DHV16" s="80"/>
      <c r="DHW16" s="80"/>
      <c r="DHX16" s="80"/>
      <c r="DHY16" s="80"/>
      <c r="DHZ16" s="80"/>
      <c r="DIA16" s="80"/>
      <c r="DIB16" s="80"/>
      <c r="DIC16" s="80"/>
      <c r="DID16" s="80"/>
      <c r="DIE16" s="80"/>
      <c r="DIF16" s="80"/>
      <c r="DIG16" s="80"/>
      <c r="DIH16" s="80"/>
      <c r="DII16" s="80"/>
      <c r="DIJ16" s="80"/>
      <c r="DIK16" s="80"/>
      <c r="DIL16" s="80"/>
      <c r="DIM16" s="80"/>
      <c r="DIN16" s="80"/>
      <c r="DIO16" s="80"/>
      <c r="DIP16" s="80"/>
      <c r="DIQ16" s="80"/>
      <c r="DIR16" s="80"/>
      <c r="DIS16" s="80"/>
      <c r="DIT16" s="80"/>
      <c r="DIU16" s="80"/>
      <c r="DIV16" s="80"/>
      <c r="DIW16" s="80"/>
      <c r="DIX16" s="80"/>
      <c r="DIY16" s="80"/>
      <c r="DIZ16" s="80"/>
      <c r="DJA16" s="80"/>
      <c r="DJB16" s="80"/>
      <c r="DJC16" s="80"/>
      <c r="DJD16" s="80"/>
      <c r="DJE16" s="80"/>
      <c r="DJF16" s="80"/>
      <c r="DJG16" s="80"/>
      <c r="DJH16" s="80"/>
      <c r="DJI16" s="80"/>
      <c r="DJJ16" s="80"/>
      <c r="DJK16" s="80"/>
      <c r="DJL16" s="80"/>
      <c r="DJM16" s="80"/>
      <c r="DJN16" s="80"/>
      <c r="DJO16" s="80"/>
      <c r="DJP16" s="80"/>
      <c r="DJQ16" s="80"/>
      <c r="DJR16" s="80"/>
      <c r="DJS16" s="80"/>
      <c r="DJT16" s="80"/>
      <c r="DJU16" s="80"/>
      <c r="DJV16" s="80"/>
      <c r="DJW16" s="80"/>
      <c r="DJX16" s="80"/>
      <c r="DJY16" s="80"/>
      <c r="DJZ16" s="80"/>
      <c r="DKA16" s="80"/>
      <c r="DKB16" s="80"/>
      <c r="DKC16" s="80"/>
      <c r="DKD16" s="80"/>
      <c r="DKE16" s="80"/>
      <c r="DKF16" s="80"/>
      <c r="DKG16" s="80"/>
      <c r="DKH16" s="80"/>
      <c r="DKI16" s="80"/>
      <c r="DKJ16" s="80"/>
      <c r="DKK16" s="80"/>
      <c r="DKL16" s="80"/>
      <c r="DKM16" s="80"/>
      <c r="DKN16" s="80"/>
      <c r="DKO16" s="80"/>
      <c r="DKP16" s="80"/>
      <c r="DKQ16" s="80"/>
      <c r="DKR16" s="80"/>
      <c r="DKS16" s="80"/>
      <c r="DKT16" s="80"/>
      <c r="DKU16" s="80"/>
      <c r="DKV16" s="80"/>
      <c r="DKW16" s="80"/>
      <c r="DKX16" s="80"/>
      <c r="DKY16" s="80"/>
      <c r="DKZ16" s="80"/>
      <c r="DLA16" s="80"/>
      <c r="DLB16" s="80"/>
      <c r="DLC16" s="80"/>
      <c r="DLD16" s="80"/>
      <c r="DLE16" s="80"/>
      <c r="DLF16" s="80"/>
      <c r="DLG16" s="80"/>
      <c r="DLH16" s="80"/>
      <c r="DLI16" s="80"/>
      <c r="DLJ16" s="80"/>
      <c r="DLK16" s="80"/>
      <c r="DLL16" s="80"/>
      <c r="DLM16" s="80"/>
      <c r="DLN16" s="80"/>
      <c r="DLO16" s="80"/>
      <c r="DLP16" s="80"/>
      <c r="DLQ16" s="80"/>
      <c r="DLR16" s="80"/>
      <c r="DLS16" s="80"/>
      <c r="DLT16" s="80"/>
      <c r="DLU16" s="80"/>
      <c r="DLV16" s="80"/>
      <c r="DLW16" s="80"/>
      <c r="DLX16" s="80"/>
      <c r="DLY16" s="80"/>
      <c r="DLZ16" s="80"/>
      <c r="DMA16" s="80"/>
      <c r="DMB16" s="80"/>
      <c r="DMC16" s="80"/>
      <c r="DMD16" s="80"/>
      <c r="DME16" s="80"/>
      <c r="DMF16" s="80"/>
      <c r="DMG16" s="80"/>
      <c r="DMH16" s="80"/>
      <c r="DMI16" s="80"/>
      <c r="DMJ16" s="80"/>
      <c r="DMK16" s="80"/>
      <c r="DML16" s="80"/>
      <c r="DMM16" s="80"/>
      <c r="DMN16" s="80"/>
      <c r="DMO16" s="80"/>
      <c r="DMP16" s="80"/>
      <c r="DMQ16" s="80"/>
      <c r="DMR16" s="80"/>
      <c r="DMS16" s="80"/>
      <c r="DMT16" s="80"/>
      <c r="DMU16" s="80"/>
      <c r="DMV16" s="80"/>
      <c r="DMW16" s="80"/>
      <c r="DMX16" s="80"/>
      <c r="DMY16" s="80"/>
      <c r="DMZ16" s="80"/>
      <c r="DNA16" s="80"/>
      <c r="DNB16" s="80"/>
      <c r="DNC16" s="80"/>
      <c r="DND16" s="80"/>
      <c r="DNE16" s="80"/>
      <c r="DNF16" s="80"/>
      <c r="DNG16" s="80"/>
      <c r="DNH16" s="80"/>
      <c r="DNI16" s="80"/>
      <c r="DNJ16" s="80"/>
      <c r="DNK16" s="80"/>
      <c r="DNL16" s="80"/>
      <c r="DNM16" s="80"/>
      <c r="DNN16" s="80"/>
      <c r="DNO16" s="80"/>
      <c r="DNP16" s="80"/>
      <c r="DNQ16" s="80"/>
      <c r="DNR16" s="80"/>
      <c r="DNS16" s="80"/>
      <c r="DNT16" s="80"/>
      <c r="DNU16" s="80"/>
      <c r="DNV16" s="80"/>
      <c r="DNW16" s="80"/>
      <c r="DNX16" s="80"/>
      <c r="DNY16" s="80"/>
      <c r="DNZ16" s="80"/>
      <c r="DOA16" s="80"/>
      <c r="DOB16" s="80"/>
      <c r="DOC16" s="80"/>
      <c r="DOD16" s="80"/>
      <c r="DOE16" s="80"/>
      <c r="DOF16" s="80"/>
      <c r="DOG16" s="80"/>
      <c r="DOH16" s="80"/>
      <c r="DOI16" s="80"/>
      <c r="DOJ16" s="80"/>
      <c r="DOK16" s="80"/>
      <c r="DOL16" s="80"/>
      <c r="DOM16" s="80"/>
      <c r="DON16" s="80"/>
      <c r="DOO16" s="80"/>
      <c r="DOP16" s="80"/>
      <c r="DOQ16" s="80"/>
      <c r="DOR16" s="80"/>
      <c r="DOS16" s="80"/>
      <c r="DOT16" s="80"/>
      <c r="DOU16" s="80"/>
      <c r="DOV16" s="80"/>
      <c r="DOW16" s="80"/>
      <c r="DOX16" s="80"/>
      <c r="DOY16" s="80"/>
      <c r="DOZ16" s="80"/>
      <c r="DPA16" s="80"/>
      <c r="DPB16" s="80"/>
      <c r="DPC16" s="80"/>
      <c r="DPD16" s="80"/>
      <c r="DPE16" s="80"/>
      <c r="DPF16" s="80"/>
      <c r="DPG16" s="80"/>
      <c r="DPH16" s="80"/>
      <c r="DPI16" s="80"/>
      <c r="DPJ16" s="80"/>
      <c r="DPK16" s="80"/>
      <c r="DPL16" s="80"/>
      <c r="DPM16" s="80"/>
      <c r="DPN16" s="80"/>
      <c r="DPO16" s="80"/>
      <c r="DPP16" s="80"/>
      <c r="DPQ16" s="80"/>
      <c r="DPR16" s="80"/>
      <c r="DPS16" s="80"/>
      <c r="DPT16" s="80"/>
      <c r="DPU16" s="80"/>
      <c r="DPV16" s="80"/>
      <c r="DPW16" s="80"/>
      <c r="DPX16" s="80"/>
      <c r="DPY16" s="80"/>
      <c r="DPZ16" s="80"/>
      <c r="DQA16" s="80"/>
      <c r="DQB16" s="80"/>
      <c r="DQC16" s="80"/>
      <c r="DQD16" s="80"/>
      <c r="DQE16" s="80"/>
      <c r="DQF16" s="80"/>
      <c r="DQG16" s="80"/>
      <c r="DQH16" s="80"/>
      <c r="DQI16" s="80"/>
      <c r="DQJ16" s="80"/>
      <c r="DQK16" s="80"/>
      <c r="DQL16" s="80"/>
      <c r="DQM16" s="80"/>
      <c r="DQN16" s="80"/>
      <c r="DQO16" s="80"/>
      <c r="DQP16" s="80"/>
      <c r="DQQ16" s="80"/>
      <c r="DQR16" s="80"/>
      <c r="DQS16" s="80"/>
      <c r="DQT16" s="80"/>
      <c r="DQU16" s="80"/>
      <c r="DQV16" s="80"/>
      <c r="DQW16" s="80"/>
      <c r="DQX16" s="80"/>
      <c r="DQY16" s="80"/>
      <c r="DQZ16" s="80"/>
      <c r="DRA16" s="80"/>
      <c r="DRB16" s="80"/>
      <c r="DRC16" s="80"/>
      <c r="DRD16" s="80"/>
      <c r="DRE16" s="80"/>
      <c r="DRF16" s="80"/>
      <c r="DRG16" s="80"/>
      <c r="DRH16" s="80"/>
      <c r="DRI16" s="80"/>
      <c r="DRJ16" s="80"/>
      <c r="DRK16" s="80"/>
      <c r="DRL16" s="80"/>
      <c r="DRM16" s="80"/>
      <c r="DRN16" s="80"/>
      <c r="DRO16" s="80"/>
      <c r="DRP16" s="80"/>
      <c r="DRQ16" s="80"/>
      <c r="DRR16" s="80"/>
      <c r="DRS16" s="80"/>
      <c r="DRT16" s="80"/>
      <c r="DRU16" s="80"/>
      <c r="DRV16" s="80"/>
      <c r="DRW16" s="80"/>
      <c r="DRX16" s="80"/>
      <c r="DRY16" s="80"/>
      <c r="DRZ16" s="80"/>
      <c r="DSA16" s="80"/>
      <c r="DSB16" s="80"/>
      <c r="DSC16" s="80"/>
      <c r="DSD16" s="80"/>
      <c r="DSE16" s="80"/>
      <c r="DSF16" s="80"/>
      <c r="DSG16" s="80"/>
      <c r="DSH16" s="80"/>
      <c r="DSI16" s="80"/>
      <c r="DSJ16" s="80"/>
      <c r="DSK16" s="80"/>
      <c r="DSL16" s="80"/>
      <c r="DSM16" s="80"/>
      <c r="DSN16" s="80"/>
      <c r="DSO16" s="80"/>
      <c r="DSP16" s="80"/>
      <c r="DSQ16" s="80"/>
      <c r="DSR16" s="80"/>
      <c r="DSS16" s="80"/>
      <c r="DST16" s="80"/>
      <c r="DSU16" s="80"/>
      <c r="DSV16" s="80"/>
      <c r="DSW16" s="80"/>
      <c r="DSX16" s="80"/>
      <c r="DSY16" s="80"/>
      <c r="DSZ16" s="80"/>
      <c r="DTA16" s="80"/>
      <c r="DTB16" s="80"/>
      <c r="DTC16" s="80"/>
      <c r="DTD16" s="80"/>
      <c r="DTE16" s="80"/>
      <c r="DTF16" s="80"/>
      <c r="DTG16" s="80"/>
      <c r="DTH16" s="80"/>
      <c r="DTI16" s="80"/>
      <c r="DTJ16" s="80"/>
      <c r="DTK16" s="80"/>
      <c r="DTL16" s="80"/>
      <c r="DTM16" s="80"/>
      <c r="DTN16" s="80"/>
      <c r="DTO16" s="80"/>
      <c r="DTP16" s="80"/>
      <c r="DTQ16" s="80"/>
      <c r="DTR16" s="80"/>
      <c r="DTS16" s="80"/>
      <c r="DTT16" s="80"/>
      <c r="DTU16" s="80"/>
      <c r="DTV16" s="80"/>
      <c r="DTW16" s="80"/>
      <c r="DTX16" s="80"/>
      <c r="DTY16" s="80"/>
      <c r="DTZ16" s="80"/>
      <c r="DUA16" s="80"/>
      <c r="DUB16" s="80"/>
      <c r="DUC16" s="80"/>
      <c r="DUD16" s="80"/>
      <c r="DUE16" s="80"/>
      <c r="DUF16" s="80"/>
      <c r="DUG16" s="80"/>
      <c r="DUH16" s="80"/>
      <c r="DUI16" s="80"/>
      <c r="DUJ16" s="80"/>
      <c r="DUK16" s="80"/>
      <c r="DUL16" s="80"/>
      <c r="DUM16" s="80"/>
      <c r="DUN16" s="80"/>
      <c r="DUO16" s="80"/>
      <c r="DUP16" s="80"/>
      <c r="DUQ16" s="80"/>
      <c r="DUR16" s="80"/>
      <c r="DUS16" s="80"/>
      <c r="DUT16" s="80"/>
      <c r="DUU16" s="80"/>
      <c r="DUV16" s="80"/>
      <c r="DUW16" s="80"/>
      <c r="DUX16" s="80"/>
      <c r="DUY16" s="80"/>
      <c r="DUZ16" s="80"/>
      <c r="DVA16" s="80"/>
      <c r="DVB16" s="80"/>
      <c r="DVC16" s="80"/>
      <c r="DVD16" s="80"/>
      <c r="DVE16" s="80"/>
      <c r="DVF16" s="80"/>
      <c r="DVG16" s="80"/>
      <c r="DVH16" s="80"/>
      <c r="DVI16" s="80"/>
      <c r="DVJ16" s="80"/>
      <c r="DVK16" s="80"/>
      <c r="DVL16" s="80"/>
      <c r="DVM16" s="80"/>
      <c r="DVN16" s="80"/>
      <c r="DVO16" s="80"/>
      <c r="DVP16" s="80"/>
      <c r="DVQ16" s="80"/>
      <c r="DVR16" s="80"/>
      <c r="DVS16" s="80"/>
      <c r="DVT16" s="80"/>
      <c r="DVU16" s="80"/>
      <c r="DVV16" s="80"/>
      <c r="DVW16" s="80"/>
      <c r="DVX16" s="80"/>
      <c r="DVY16" s="80"/>
      <c r="DVZ16" s="80"/>
      <c r="DWA16" s="80"/>
      <c r="DWB16" s="80"/>
      <c r="DWC16" s="80"/>
      <c r="DWD16" s="80"/>
      <c r="DWE16" s="80"/>
      <c r="DWF16" s="80"/>
      <c r="DWG16" s="80"/>
      <c r="DWH16" s="80"/>
      <c r="DWI16" s="80"/>
      <c r="DWJ16" s="80"/>
      <c r="DWK16" s="80"/>
      <c r="DWL16" s="80"/>
      <c r="DWM16" s="80"/>
      <c r="DWN16" s="80"/>
      <c r="DWO16" s="80"/>
      <c r="DWP16" s="80"/>
      <c r="DWQ16" s="80"/>
      <c r="DWR16" s="80"/>
      <c r="DWS16" s="80"/>
      <c r="DWT16" s="80"/>
      <c r="DWU16" s="80"/>
      <c r="DWV16" s="80"/>
      <c r="DWW16" s="80"/>
      <c r="DWX16" s="80"/>
      <c r="DWY16" s="80"/>
      <c r="DWZ16" s="80"/>
      <c r="DXA16" s="80"/>
      <c r="DXB16" s="80"/>
      <c r="DXC16" s="80"/>
      <c r="DXD16" s="80"/>
      <c r="DXE16" s="80"/>
      <c r="DXF16" s="80"/>
      <c r="DXG16" s="80"/>
      <c r="DXH16" s="80"/>
      <c r="DXI16" s="80"/>
      <c r="DXJ16" s="80"/>
      <c r="DXK16" s="80"/>
      <c r="DXL16" s="80"/>
      <c r="DXM16" s="80"/>
      <c r="DXN16" s="80"/>
      <c r="DXO16" s="80"/>
      <c r="DXP16" s="80"/>
      <c r="DXQ16" s="80"/>
      <c r="DXR16" s="80"/>
      <c r="DXS16" s="80"/>
      <c r="DXT16" s="80"/>
      <c r="DXU16" s="80"/>
      <c r="DXV16" s="80"/>
      <c r="DXW16" s="80"/>
      <c r="DXX16" s="80"/>
      <c r="DXY16" s="80"/>
      <c r="DXZ16" s="80"/>
      <c r="DYA16" s="80"/>
      <c r="DYB16" s="80"/>
      <c r="DYC16" s="80"/>
      <c r="DYD16" s="80"/>
      <c r="DYE16" s="80"/>
      <c r="DYF16" s="80"/>
      <c r="DYG16" s="80"/>
      <c r="DYH16" s="80"/>
      <c r="DYI16" s="80"/>
      <c r="DYJ16" s="80"/>
      <c r="DYK16" s="80"/>
      <c r="DYL16" s="80"/>
      <c r="DYM16" s="80"/>
      <c r="DYN16" s="80"/>
      <c r="DYO16" s="80"/>
      <c r="DYP16" s="80"/>
      <c r="DYQ16" s="80"/>
      <c r="DYR16" s="80"/>
      <c r="DYS16" s="80"/>
      <c r="DYT16" s="80"/>
      <c r="DYU16" s="80"/>
      <c r="DYV16" s="80"/>
      <c r="DYW16" s="80"/>
      <c r="DYX16" s="80"/>
      <c r="DYY16" s="80"/>
      <c r="DYZ16" s="80"/>
      <c r="DZA16" s="80"/>
      <c r="DZB16" s="80"/>
      <c r="DZC16" s="80"/>
      <c r="DZD16" s="80"/>
      <c r="DZE16" s="80"/>
      <c r="DZF16" s="80"/>
      <c r="DZG16" s="80"/>
      <c r="DZH16" s="80"/>
      <c r="DZI16" s="80"/>
      <c r="DZJ16" s="80"/>
      <c r="DZK16" s="80"/>
      <c r="DZL16" s="80"/>
      <c r="DZM16" s="80"/>
      <c r="DZN16" s="80"/>
      <c r="DZO16" s="80"/>
      <c r="DZP16" s="80"/>
      <c r="DZQ16" s="80"/>
      <c r="DZR16" s="80"/>
      <c r="DZS16" s="80"/>
      <c r="DZT16" s="80"/>
      <c r="DZU16" s="80"/>
      <c r="DZV16" s="80"/>
      <c r="DZW16" s="80"/>
      <c r="DZX16" s="80"/>
      <c r="DZY16" s="80"/>
      <c r="DZZ16" s="80"/>
      <c r="EAA16" s="80"/>
      <c r="EAB16" s="80"/>
      <c r="EAC16" s="80"/>
      <c r="EAD16" s="80"/>
      <c r="EAE16" s="80"/>
      <c r="EAF16" s="80"/>
      <c r="EAG16" s="80"/>
      <c r="EAH16" s="80"/>
      <c r="EAI16" s="80"/>
      <c r="EAJ16" s="80"/>
      <c r="EAK16" s="80"/>
      <c r="EAL16" s="80"/>
      <c r="EAM16" s="80"/>
      <c r="EAN16" s="80"/>
      <c r="EAO16" s="80"/>
      <c r="EAP16" s="80"/>
      <c r="EAQ16" s="80"/>
      <c r="EAR16" s="80"/>
      <c r="EAS16" s="80"/>
      <c r="EAT16" s="80"/>
      <c r="EAU16" s="80"/>
      <c r="EAV16" s="80"/>
      <c r="EAW16" s="80"/>
      <c r="EAX16" s="80"/>
      <c r="EAY16" s="80"/>
      <c r="EAZ16" s="80"/>
      <c r="EBA16" s="80"/>
      <c r="EBB16" s="80"/>
      <c r="EBC16" s="80"/>
      <c r="EBD16" s="80"/>
      <c r="EBE16" s="80"/>
      <c r="EBF16" s="80"/>
      <c r="EBG16" s="80"/>
      <c r="EBH16" s="80"/>
      <c r="EBI16" s="80"/>
      <c r="EBJ16" s="80"/>
      <c r="EBK16" s="80"/>
      <c r="EBL16" s="80"/>
      <c r="EBM16" s="80"/>
      <c r="EBN16" s="80"/>
      <c r="EBO16" s="80"/>
      <c r="EBP16" s="80"/>
      <c r="EBQ16" s="80"/>
      <c r="EBR16" s="80"/>
      <c r="EBS16" s="80"/>
      <c r="EBT16" s="80"/>
      <c r="EBU16" s="80"/>
      <c r="EBV16" s="80"/>
      <c r="EBW16" s="80"/>
      <c r="EBX16" s="80"/>
      <c r="EBY16" s="80"/>
      <c r="EBZ16" s="80"/>
      <c r="ECA16" s="80"/>
      <c r="ECB16" s="80"/>
      <c r="ECC16" s="80"/>
      <c r="ECD16" s="80"/>
      <c r="ECE16" s="80"/>
      <c r="ECF16" s="80"/>
      <c r="ECG16" s="80"/>
      <c r="ECH16" s="80"/>
      <c r="ECI16" s="80"/>
      <c r="ECJ16" s="80"/>
      <c r="ECK16" s="80"/>
      <c r="ECL16" s="80"/>
      <c r="ECM16" s="80"/>
      <c r="ECN16" s="80"/>
      <c r="ECO16" s="80"/>
      <c r="ECP16" s="80"/>
      <c r="ECQ16" s="80"/>
      <c r="ECR16" s="80"/>
      <c r="ECS16" s="80"/>
      <c r="ECT16" s="80"/>
      <c r="ECU16" s="80"/>
      <c r="ECV16" s="80"/>
      <c r="ECW16" s="80"/>
      <c r="ECX16" s="80"/>
      <c r="ECY16" s="80"/>
      <c r="ECZ16" s="80"/>
      <c r="EDA16" s="80"/>
      <c r="EDB16" s="80"/>
      <c r="EDC16" s="80"/>
      <c r="EDD16" s="80"/>
      <c r="EDE16" s="80"/>
      <c r="EDF16" s="80"/>
      <c r="EDG16" s="80"/>
      <c r="EDH16" s="80"/>
      <c r="EDI16" s="80"/>
      <c r="EDJ16" s="80"/>
      <c r="EDK16" s="80"/>
      <c r="EDL16" s="80"/>
      <c r="EDM16" s="80"/>
      <c r="EDN16" s="80"/>
      <c r="EDO16" s="80"/>
      <c r="EDP16" s="80"/>
      <c r="EDQ16" s="80"/>
      <c r="EDR16" s="80"/>
      <c r="EDS16" s="80"/>
      <c r="EDT16" s="80"/>
      <c r="EDU16" s="80"/>
      <c r="EDV16" s="80"/>
      <c r="EDW16" s="80"/>
      <c r="EDX16" s="80"/>
      <c r="EDY16" s="80"/>
      <c r="EDZ16" s="80"/>
      <c r="EEA16" s="80"/>
      <c r="EEB16" s="80"/>
      <c r="EEC16" s="80"/>
      <c r="EED16" s="80"/>
      <c r="EEE16" s="80"/>
      <c r="EEF16" s="80"/>
      <c r="EEG16" s="80"/>
      <c r="EEH16" s="80"/>
      <c r="EEI16" s="80"/>
      <c r="EEJ16" s="80"/>
      <c r="EEK16" s="80"/>
      <c r="EEL16" s="80"/>
      <c r="EEM16" s="80"/>
      <c r="EEN16" s="80"/>
      <c r="EEO16" s="80"/>
      <c r="EEP16" s="80"/>
      <c r="EEQ16" s="80"/>
      <c r="EER16" s="80"/>
      <c r="EES16" s="80"/>
      <c r="EET16" s="80"/>
      <c r="EEU16" s="80"/>
      <c r="EEV16" s="80"/>
      <c r="EEW16" s="80"/>
      <c r="EEX16" s="80"/>
      <c r="EEY16" s="80"/>
      <c r="EEZ16" s="80"/>
      <c r="EFA16" s="80"/>
      <c r="EFB16" s="80"/>
      <c r="EFC16" s="80"/>
      <c r="EFD16" s="80"/>
      <c r="EFE16" s="80"/>
      <c r="EFF16" s="80"/>
      <c r="EFG16" s="80"/>
      <c r="EFH16" s="80"/>
      <c r="EFI16" s="80"/>
      <c r="EFJ16" s="80"/>
      <c r="EFK16" s="80"/>
      <c r="EFL16" s="80"/>
      <c r="EFM16" s="80"/>
      <c r="EFN16" s="80"/>
      <c r="EFO16" s="80"/>
      <c r="EFP16" s="80"/>
      <c r="EFQ16" s="80"/>
      <c r="EFR16" s="80"/>
      <c r="EFS16" s="80"/>
      <c r="EFT16" s="80"/>
      <c r="EFU16" s="80"/>
      <c r="EFV16" s="80"/>
      <c r="EFW16" s="80"/>
      <c r="EFX16" s="80"/>
      <c r="EFY16" s="80"/>
      <c r="EFZ16" s="80"/>
      <c r="EGA16" s="80"/>
      <c r="EGB16" s="80"/>
      <c r="EGC16" s="80"/>
      <c r="EGD16" s="80"/>
      <c r="EGE16" s="80"/>
      <c r="EGF16" s="80"/>
      <c r="EGG16" s="80"/>
      <c r="EGH16" s="80"/>
      <c r="EGI16" s="80"/>
      <c r="EGJ16" s="80"/>
      <c r="EGK16" s="80"/>
      <c r="EGL16" s="80"/>
      <c r="EGM16" s="80"/>
      <c r="EGN16" s="80"/>
      <c r="EGO16" s="80"/>
      <c r="EGP16" s="80"/>
      <c r="EGQ16" s="80"/>
      <c r="EGR16" s="80"/>
      <c r="EGS16" s="80"/>
      <c r="EGT16" s="80"/>
      <c r="EGU16" s="80"/>
      <c r="EGV16" s="80"/>
      <c r="EGW16" s="80"/>
      <c r="EGX16" s="80"/>
      <c r="EGY16" s="80"/>
      <c r="EGZ16" s="80"/>
      <c r="EHA16" s="80"/>
      <c r="EHB16" s="80"/>
      <c r="EHC16" s="80"/>
      <c r="EHD16" s="80"/>
      <c r="EHE16" s="80"/>
      <c r="EHF16" s="80"/>
      <c r="EHG16" s="80"/>
      <c r="EHH16" s="80"/>
      <c r="EHI16" s="80"/>
      <c r="EHJ16" s="80"/>
      <c r="EHK16" s="80"/>
      <c r="EHL16" s="80"/>
      <c r="EHM16" s="80"/>
      <c r="EHN16" s="80"/>
      <c r="EHO16" s="80"/>
      <c r="EHP16" s="80"/>
      <c r="EHQ16" s="80"/>
      <c r="EHR16" s="80"/>
      <c r="EHS16" s="80"/>
      <c r="EHT16" s="80"/>
      <c r="EHU16" s="80"/>
      <c r="EHV16" s="80"/>
      <c r="EHW16" s="80"/>
      <c r="EHX16" s="80"/>
      <c r="EHY16" s="80"/>
      <c r="EHZ16" s="80"/>
      <c r="EIA16" s="80"/>
      <c r="EIB16" s="80"/>
      <c r="EIC16" s="80"/>
      <c r="EID16" s="80"/>
      <c r="EIE16" s="80"/>
      <c r="EIF16" s="80"/>
      <c r="EIG16" s="80"/>
      <c r="EIH16" s="80"/>
      <c r="EII16" s="80"/>
      <c r="EIJ16" s="80"/>
      <c r="EIK16" s="80"/>
      <c r="EIL16" s="80"/>
      <c r="EIM16" s="80"/>
      <c r="EIN16" s="80"/>
      <c r="EIO16" s="80"/>
      <c r="EIP16" s="80"/>
      <c r="EIQ16" s="80"/>
      <c r="EIR16" s="80"/>
      <c r="EIS16" s="80"/>
      <c r="EIT16" s="80"/>
      <c r="EIU16" s="80"/>
      <c r="EIV16" s="80"/>
      <c r="EIW16" s="80"/>
      <c r="EIX16" s="80"/>
      <c r="EIY16" s="80"/>
      <c r="EIZ16" s="80"/>
      <c r="EJA16" s="80"/>
      <c r="EJB16" s="80"/>
      <c r="EJC16" s="80"/>
      <c r="EJD16" s="80"/>
      <c r="EJE16" s="80"/>
      <c r="EJF16" s="80"/>
      <c r="EJG16" s="80"/>
      <c r="EJH16" s="80"/>
      <c r="EJI16" s="80"/>
      <c r="EJJ16" s="80"/>
      <c r="EJK16" s="80"/>
      <c r="EJL16" s="80"/>
      <c r="EJM16" s="80"/>
      <c r="EJN16" s="80"/>
      <c r="EJO16" s="80"/>
      <c r="EJP16" s="80"/>
      <c r="EJQ16" s="80"/>
      <c r="EJR16" s="80"/>
      <c r="EJS16" s="80"/>
      <c r="EJT16" s="80"/>
      <c r="EJU16" s="80"/>
      <c r="EJV16" s="80"/>
      <c r="EJW16" s="80"/>
      <c r="EJX16" s="80"/>
      <c r="EJY16" s="80"/>
      <c r="EJZ16" s="80"/>
      <c r="EKA16" s="80"/>
      <c r="EKB16" s="80"/>
      <c r="EKC16" s="80"/>
      <c r="EKD16" s="80"/>
      <c r="EKE16" s="80"/>
      <c r="EKF16" s="80"/>
      <c r="EKG16" s="80"/>
      <c r="EKH16" s="80"/>
      <c r="EKI16" s="80"/>
      <c r="EKJ16" s="80"/>
      <c r="EKK16" s="80"/>
      <c r="EKL16" s="80"/>
      <c r="EKM16" s="80"/>
      <c r="EKN16" s="80"/>
      <c r="EKO16" s="80"/>
      <c r="EKP16" s="80"/>
      <c r="EKQ16" s="80"/>
      <c r="EKR16" s="80"/>
      <c r="EKS16" s="80"/>
      <c r="EKT16" s="80"/>
      <c r="EKU16" s="80"/>
      <c r="EKV16" s="80"/>
      <c r="EKW16" s="80"/>
      <c r="EKX16" s="80"/>
      <c r="EKY16" s="80"/>
      <c r="EKZ16" s="80"/>
      <c r="ELA16" s="80"/>
      <c r="ELB16" s="80"/>
      <c r="ELC16" s="80"/>
      <c r="ELD16" s="80"/>
      <c r="ELE16" s="80"/>
      <c r="ELF16" s="80"/>
      <c r="ELG16" s="80"/>
      <c r="ELH16" s="80"/>
      <c r="ELI16" s="80"/>
      <c r="ELJ16" s="80"/>
      <c r="ELK16" s="80"/>
      <c r="ELL16" s="80"/>
      <c r="ELM16" s="80"/>
      <c r="ELN16" s="80"/>
      <c r="ELO16" s="80"/>
      <c r="ELP16" s="80"/>
      <c r="ELQ16" s="80"/>
      <c r="ELR16" s="80"/>
      <c r="ELS16" s="80"/>
      <c r="ELT16" s="80"/>
      <c r="ELU16" s="80"/>
      <c r="ELV16" s="80"/>
      <c r="ELW16" s="80"/>
      <c r="ELX16" s="80"/>
      <c r="ELY16" s="80"/>
      <c r="ELZ16" s="80"/>
      <c r="EMA16" s="80"/>
      <c r="EMB16" s="80"/>
      <c r="EMC16" s="80"/>
      <c r="EMD16" s="80"/>
      <c r="EME16" s="80"/>
      <c r="EMF16" s="80"/>
      <c r="EMG16" s="80"/>
      <c r="EMH16" s="80"/>
      <c r="EMI16" s="80"/>
      <c r="EMJ16" s="80"/>
      <c r="EMK16" s="80"/>
      <c r="EML16" s="80"/>
      <c r="EMM16" s="80"/>
      <c r="EMN16" s="80"/>
      <c r="EMO16" s="80"/>
      <c r="EMP16" s="80"/>
      <c r="EMQ16" s="80"/>
      <c r="EMR16" s="80"/>
      <c r="EMS16" s="80"/>
      <c r="EMT16" s="80"/>
      <c r="EMU16" s="80"/>
      <c r="EMV16" s="80"/>
      <c r="EMW16" s="80"/>
      <c r="EMX16" s="80"/>
      <c r="EMY16" s="80"/>
      <c r="EMZ16" s="80"/>
      <c r="ENA16" s="80"/>
      <c r="ENB16" s="80"/>
      <c r="ENC16" s="80"/>
      <c r="END16" s="80"/>
      <c r="ENE16" s="80"/>
      <c r="ENF16" s="80"/>
      <c r="ENG16" s="80"/>
      <c r="ENH16" s="80"/>
      <c r="ENI16" s="80"/>
      <c r="ENJ16" s="80"/>
      <c r="ENK16" s="80"/>
      <c r="ENL16" s="80"/>
      <c r="ENM16" s="80"/>
      <c r="ENN16" s="80"/>
      <c r="ENO16" s="80"/>
      <c r="ENP16" s="80"/>
      <c r="ENQ16" s="80"/>
      <c r="ENR16" s="80"/>
      <c r="ENS16" s="80"/>
      <c r="ENT16" s="80"/>
      <c r="ENU16" s="80"/>
      <c r="ENV16" s="80"/>
      <c r="ENW16" s="80"/>
      <c r="ENX16" s="80"/>
      <c r="ENY16" s="80"/>
      <c r="ENZ16" s="80"/>
      <c r="EOA16" s="80"/>
      <c r="EOB16" s="80"/>
      <c r="EOC16" s="80"/>
      <c r="EOD16" s="80"/>
      <c r="EOE16" s="80"/>
      <c r="EOF16" s="80"/>
      <c r="EOG16" s="80"/>
      <c r="EOH16" s="80"/>
      <c r="EOI16" s="80"/>
      <c r="EOJ16" s="80"/>
      <c r="EOK16" s="80"/>
      <c r="EOL16" s="80"/>
      <c r="EOM16" s="80"/>
      <c r="EON16" s="80"/>
      <c r="EOO16" s="80"/>
      <c r="EOP16" s="80"/>
      <c r="EOQ16" s="80"/>
      <c r="EOR16" s="80"/>
      <c r="EOS16" s="80"/>
      <c r="EOT16" s="80"/>
      <c r="EOU16" s="80"/>
      <c r="EOV16" s="80"/>
      <c r="EOW16" s="80"/>
      <c r="EOX16" s="80"/>
      <c r="EOY16" s="80"/>
      <c r="EOZ16" s="80"/>
      <c r="EPA16" s="80"/>
      <c r="EPB16" s="80"/>
      <c r="EPC16" s="80"/>
      <c r="EPD16" s="80"/>
      <c r="EPE16" s="80"/>
      <c r="EPF16" s="80"/>
      <c r="EPG16" s="80"/>
      <c r="EPH16" s="80"/>
      <c r="EPI16" s="80"/>
      <c r="EPJ16" s="80"/>
      <c r="EPK16" s="80"/>
      <c r="EPL16" s="80"/>
      <c r="EPM16" s="80"/>
      <c r="EPN16" s="80"/>
      <c r="EPO16" s="80"/>
      <c r="EPP16" s="80"/>
      <c r="EPQ16" s="80"/>
      <c r="EPR16" s="80"/>
      <c r="EPS16" s="80"/>
      <c r="EPT16" s="80"/>
      <c r="EPU16" s="80"/>
      <c r="EPV16" s="80"/>
      <c r="EPW16" s="80"/>
      <c r="EPX16" s="80"/>
      <c r="EPY16" s="80"/>
      <c r="EPZ16" s="80"/>
      <c r="EQA16" s="80"/>
      <c r="EQB16" s="80"/>
      <c r="EQC16" s="80"/>
      <c r="EQD16" s="80"/>
      <c r="EQE16" s="80"/>
      <c r="EQF16" s="80"/>
      <c r="EQG16" s="80"/>
      <c r="EQH16" s="80"/>
      <c r="EQI16" s="80"/>
      <c r="EQJ16" s="80"/>
      <c r="EQK16" s="80"/>
      <c r="EQL16" s="80"/>
      <c r="EQM16" s="80"/>
      <c r="EQN16" s="80"/>
      <c r="EQO16" s="80"/>
      <c r="EQP16" s="80"/>
      <c r="EQQ16" s="80"/>
      <c r="EQR16" s="80"/>
      <c r="EQS16" s="80"/>
      <c r="EQT16" s="80"/>
      <c r="EQU16" s="80"/>
      <c r="EQV16" s="80"/>
      <c r="EQW16" s="80"/>
      <c r="EQX16" s="80"/>
      <c r="EQY16" s="80"/>
      <c r="EQZ16" s="80"/>
      <c r="ERA16" s="80"/>
      <c r="ERB16" s="80"/>
      <c r="ERC16" s="80"/>
      <c r="ERD16" s="80"/>
      <c r="ERE16" s="80"/>
      <c r="ERF16" s="80"/>
      <c r="ERG16" s="80"/>
      <c r="ERH16" s="80"/>
      <c r="ERI16" s="80"/>
      <c r="ERJ16" s="80"/>
      <c r="ERK16" s="80"/>
      <c r="ERL16" s="80"/>
      <c r="ERM16" s="80"/>
      <c r="ERN16" s="80"/>
      <c r="ERO16" s="80"/>
      <c r="ERP16" s="80"/>
      <c r="ERQ16" s="80"/>
      <c r="ERR16" s="80"/>
      <c r="ERS16" s="80"/>
      <c r="ERT16" s="80"/>
      <c r="ERU16" s="80"/>
      <c r="ERV16" s="80"/>
      <c r="ERW16" s="80"/>
      <c r="ERX16" s="80"/>
      <c r="ERY16" s="80"/>
      <c r="ERZ16" s="80"/>
      <c r="ESA16" s="80"/>
      <c r="ESB16" s="80"/>
      <c r="ESC16" s="80"/>
      <c r="ESD16" s="80"/>
      <c r="ESE16" s="80"/>
      <c r="ESF16" s="80"/>
      <c r="ESG16" s="80"/>
      <c r="ESH16" s="80"/>
      <c r="ESI16" s="80"/>
      <c r="ESJ16" s="80"/>
      <c r="ESK16" s="80"/>
      <c r="ESL16" s="80"/>
      <c r="ESM16" s="80"/>
      <c r="ESN16" s="80"/>
      <c r="ESO16" s="80"/>
      <c r="ESP16" s="80"/>
      <c r="ESQ16" s="80"/>
      <c r="ESR16" s="80"/>
      <c r="ESS16" s="80"/>
      <c r="EST16" s="80"/>
      <c r="ESU16" s="80"/>
      <c r="ESV16" s="80"/>
      <c r="ESW16" s="80"/>
      <c r="ESX16" s="80"/>
      <c r="ESY16" s="80"/>
      <c r="ESZ16" s="80"/>
      <c r="ETA16" s="80"/>
      <c r="ETB16" s="80"/>
      <c r="ETC16" s="80"/>
      <c r="ETD16" s="80"/>
      <c r="ETE16" s="80"/>
      <c r="ETF16" s="80"/>
      <c r="ETG16" s="80"/>
      <c r="ETH16" s="80"/>
      <c r="ETI16" s="80"/>
      <c r="ETJ16" s="80"/>
      <c r="ETK16" s="80"/>
      <c r="ETL16" s="80"/>
      <c r="ETM16" s="80"/>
      <c r="ETN16" s="80"/>
      <c r="ETO16" s="80"/>
      <c r="ETP16" s="80"/>
      <c r="ETQ16" s="80"/>
      <c r="ETR16" s="80"/>
      <c r="ETS16" s="80"/>
      <c r="ETT16" s="80"/>
      <c r="ETU16" s="80"/>
      <c r="ETV16" s="80"/>
      <c r="ETW16" s="80"/>
      <c r="ETX16" s="80"/>
      <c r="ETY16" s="80"/>
      <c r="ETZ16" s="80"/>
      <c r="EUA16" s="80"/>
      <c r="EUB16" s="80"/>
      <c r="EUC16" s="80"/>
      <c r="EUD16" s="80"/>
      <c r="EUE16" s="80"/>
      <c r="EUF16" s="80"/>
      <c r="EUG16" s="80"/>
      <c r="EUH16" s="80"/>
      <c r="EUI16" s="80"/>
      <c r="EUJ16" s="80"/>
      <c r="EUK16" s="80"/>
      <c r="EUL16" s="80"/>
      <c r="EUM16" s="80"/>
      <c r="EUN16" s="80"/>
      <c r="EUO16" s="80"/>
      <c r="EUP16" s="80"/>
      <c r="EUQ16" s="80"/>
      <c r="EUR16" s="80"/>
      <c r="EUS16" s="80"/>
      <c r="EUT16" s="80"/>
      <c r="EUU16" s="80"/>
      <c r="EUV16" s="80"/>
      <c r="EUW16" s="80"/>
      <c r="EUX16" s="80"/>
      <c r="EUY16" s="80"/>
      <c r="EUZ16" s="80"/>
      <c r="EVA16" s="80"/>
      <c r="EVB16" s="80"/>
      <c r="EVC16" s="80"/>
      <c r="EVD16" s="80"/>
      <c r="EVE16" s="80"/>
      <c r="EVF16" s="80"/>
      <c r="EVG16" s="80"/>
      <c r="EVH16" s="80"/>
      <c r="EVI16" s="80"/>
      <c r="EVJ16" s="80"/>
      <c r="EVK16" s="80"/>
      <c r="EVL16" s="80"/>
      <c r="EVM16" s="80"/>
      <c r="EVN16" s="80"/>
      <c r="EVO16" s="80"/>
      <c r="EVP16" s="80"/>
      <c r="EVQ16" s="80"/>
      <c r="EVR16" s="80"/>
      <c r="EVS16" s="80"/>
      <c r="EVT16" s="80"/>
      <c r="EVU16" s="80"/>
      <c r="EVV16" s="80"/>
      <c r="EVW16" s="80"/>
      <c r="EVX16" s="80"/>
      <c r="EVY16" s="80"/>
      <c r="EVZ16" s="80"/>
      <c r="EWA16" s="80"/>
      <c r="EWB16" s="80"/>
      <c r="EWC16" s="80"/>
      <c r="EWD16" s="80"/>
      <c r="EWE16" s="80"/>
      <c r="EWF16" s="80"/>
      <c r="EWG16" s="80"/>
      <c r="EWH16" s="80"/>
      <c r="EWI16" s="80"/>
      <c r="EWJ16" s="80"/>
      <c r="EWK16" s="80"/>
      <c r="EWL16" s="80"/>
      <c r="EWM16" s="80"/>
      <c r="EWN16" s="80"/>
      <c r="EWO16" s="80"/>
      <c r="EWP16" s="80"/>
      <c r="EWQ16" s="80"/>
      <c r="EWR16" s="80"/>
      <c r="EWS16" s="80"/>
      <c r="EWT16" s="80"/>
      <c r="EWU16" s="80"/>
      <c r="EWV16" s="80"/>
      <c r="EWW16" s="80"/>
      <c r="EWX16" s="80"/>
      <c r="EWY16" s="80"/>
      <c r="EWZ16" s="80"/>
      <c r="EXA16" s="80"/>
      <c r="EXB16" s="80"/>
      <c r="EXC16" s="80"/>
      <c r="EXD16" s="80"/>
      <c r="EXE16" s="80"/>
      <c r="EXF16" s="80"/>
      <c r="EXG16" s="80"/>
      <c r="EXH16" s="80"/>
      <c r="EXI16" s="80"/>
      <c r="EXJ16" s="80"/>
      <c r="EXK16" s="80"/>
      <c r="EXL16" s="80"/>
      <c r="EXM16" s="80"/>
      <c r="EXN16" s="80"/>
      <c r="EXO16" s="80"/>
      <c r="EXP16" s="80"/>
      <c r="EXQ16" s="80"/>
      <c r="EXR16" s="80"/>
      <c r="EXS16" s="80"/>
      <c r="EXT16" s="80"/>
      <c r="EXU16" s="80"/>
      <c r="EXV16" s="80"/>
      <c r="EXW16" s="80"/>
      <c r="EXX16" s="80"/>
      <c r="EXY16" s="80"/>
      <c r="EXZ16" s="80"/>
      <c r="EYA16" s="80"/>
      <c r="EYB16" s="80"/>
      <c r="EYC16" s="80"/>
      <c r="EYD16" s="80"/>
      <c r="EYE16" s="80"/>
      <c r="EYF16" s="80"/>
      <c r="EYG16" s="80"/>
      <c r="EYH16" s="80"/>
      <c r="EYI16" s="80"/>
      <c r="EYJ16" s="80"/>
      <c r="EYK16" s="80"/>
      <c r="EYL16" s="80"/>
      <c r="EYM16" s="80"/>
      <c r="EYN16" s="80"/>
      <c r="EYO16" s="80"/>
      <c r="EYP16" s="80"/>
      <c r="EYQ16" s="80"/>
      <c r="EYR16" s="80"/>
      <c r="EYS16" s="80"/>
      <c r="EYT16" s="80"/>
      <c r="EYU16" s="80"/>
      <c r="EYV16" s="80"/>
      <c r="EYW16" s="80"/>
      <c r="EYX16" s="80"/>
      <c r="EYY16" s="80"/>
      <c r="EYZ16" s="80"/>
      <c r="EZA16" s="80"/>
      <c r="EZB16" s="80"/>
      <c r="EZC16" s="80"/>
      <c r="EZD16" s="80"/>
      <c r="EZE16" s="80"/>
      <c r="EZF16" s="80"/>
      <c r="EZG16" s="80"/>
      <c r="EZH16" s="80"/>
      <c r="EZI16" s="80"/>
      <c r="EZJ16" s="80"/>
      <c r="EZK16" s="80"/>
      <c r="EZL16" s="80"/>
      <c r="EZM16" s="80"/>
      <c r="EZN16" s="80"/>
      <c r="EZO16" s="80"/>
      <c r="EZP16" s="80"/>
      <c r="EZQ16" s="80"/>
      <c r="EZR16" s="80"/>
      <c r="EZS16" s="80"/>
      <c r="EZT16" s="80"/>
      <c r="EZU16" s="80"/>
      <c r="EZV16" s="80"/>
      <c r="EZW16" s="80"/>
      <c r="EZX16" s="80"/>
      <c r="EZY16" s="80"/>
      <c r="EZZ16" s="80"/>
      <c r="FAA16" s="80"/>
      <c r="FAB16" s="80"/>
      <c r="FAC16" s="80"/>
      <c r="FAD16" s="80"/>
      <c r="FAE16" s="80"/>
      <c r="FAF16" s="80"/>
      <c r="FAG16" s="80"/>
      <c r="FAH16" s="80"/>
      <c r="FAI16" s="80"/>
      <c r="FAJ16" s="80"/>
      <c r="FAK16" s="80"/>
      <c r="FAL16" s="80"/>
      <c r="FAM16" s="80"/>
      <c r="FAN16" s="80"/>
      <c r="FAO16" s="80"/>
      <c r="FAP16" s="80"/>
      <c r="FAQ16" s="80"/>
      <c r="FAR16" s="80"/>
      <c r="FAS16" s="80"/>
      <c r="FAT16" s="80"/>
      <c r="FAU16" s="80"/>
      <c r="FAV16" s="80"/>
      <c r="FAW16" s="80"/>
      <c r="FAX16" s="80"/>
      <c r="FAY16" s="80"/>
      <c r="FAZ16" s="80"/>
      <c r="FBA16" s="80"/>
      <c r="FBB16" s="80"/>
      <c r="FBC16" s="80"/>
      <c r="FBD16" s="80"/>
      <c r="FBE16" s="80"/>
      <c r="FBF16" s="80"/>
      <c r="FBG16" s="80"/>
      <c r="FBH16" s="80"/>
      <c r="FBI16" s="80"/>
      <c r="FBJ16" s="80"/>
      <c r="FBK16" s="80"/>
      <c r="FBL16" s="80"/>
      <c r="FBM16" s="80"/>
      <c r="FBN16" s="80"/>
      <c r="FBO16" s="80"/>
      <c r="FBP16" s="80"/>
      <c r="FBQ16" s="80"/>
      <c r="FBR16" s="80"/>
      <c r="FBS16" s="80"/>
      <c r="FBT16" s="80"/>
      <c r="FBU16" s="80"/>
      <c r="FBV16" s="80"/>
      <c r="FBW16" s="80"/>
      <c r="FBX16" s="80"/>
      <c r="FBY16" s="80"/>
      <c r="FBZ16" s="80"/>
      <c r="FCA16" s="80"/>
      <c r="FCB16" s="80"/>
      <c r="FCC16" s="80"/>
      <c r="FCD16" s="80"/>
      <c r="FCE16" s="80"/>
      <c r="FCF16" s="80"/>
      <c r="FCG16" s="80"/>
      <c r="FCH16" s="80"/>
      <c r="FCI16" s="80"/>
      <c r="FCJ16" s="80"/>
      <c r="FCK16" s="80"/>
      <c r="FCL16" s="80"/>
      <c r="FCM16" s="80"/>
      <c r="FCN16" s="80"/>
      <c r="FCO16" s="80"/>
      <c r="FCP16" s="80"/>
      <c r="FCQ16" s="80"/>
      <c r="FCR16" s="80"/>
      <c r="FCS16" s="80"/>
      <c r="FCT16" s="80"/>
      <c r="FCU16" s="80"/>
      <c r="FCV16" s="80"/>
      <c r="FCW16" s="80"/>
      <c r="FCX16" s="80"/>
      <c r="FCY16" s="80"/>
      <c r="FCZ16" s="80"/>
      <c r="FDA16" s="80"/>
      <c r="FDB16" s="80"/>
      <c r="FDC16" s="80"/>
      <c r="FDD16" s="80"/>
      <c r="FDE16" s="80"/>
      <c r="FDF16" s="80"/>
      <c r="FDG16" s="80"/>
      <c r="FDH16" s="80"/>
      <c r="FDI16" s="80"/>
      <c r="FDJ16" s="80"/>
      <c r="FDK16" s="80"/>
      <c r="FDL16" s="80"/>
      <c r="FDM16" s="80"/>
      <c r="FDN16" s="80"/>
      <c r="FDO16" s="80"/>
      <c r="FDP16" s="80"/>
      <c r="FDQ16" s="80"/>
      <c r="FDR16" s="80"/>
      <c r="FDS16" s="80"/>
      <c r="FDT16" s="80"/>
      <c r="FDU16" s="80"/>
      <c r="FDV16" s="80"/>
      <c r="FDW16" s="80"/>
      <c r="FDX16" s="80"/>
      <c r="FDY16" s="80"/>
      <c r="FDZ16" s="80"/>
      <c r="FEA16" s="80"/>
      <c r="FEB16" s="80"/>
      <c r="FEC16" s="80"/>
      <c r="FED16" s="80"/>
      <c r="FEE16" s="80"/>
      <c r="FEF16" s="80"/>
      <c r="FEG16" s="80"/>
      <c r="FEH16" s="80"/>
      <c r="FEI16" s="80"/>
      <c r="FEJ16" s="80"/>
      <c r="FEK16" s="80"/>
      <c r="FEL16" s="80"/>
      <c r="FEM16" s="80"/>
      <c r="FEN16" s="80"/>
      <c r="FEO16" s="80"/>
      <c r="FEP16" s="80"/>
      <c r="FEQ16" s="80"/>
      <c r="FER16" s="80"/>
      <c r="FES16" s="80"/>
      <c r="FET16" s="80"/>
      <c r="FEU16" s="80"/>
      <c r="FEV16" s="80"/>
      <c r="FEW16" s="80"/>
      <c r="FEX16" s="80"/>
      <c r="FEY16" s="80"/>
      <c r="FEZ16" s="80"/>
      <c r="FFA16" s="80"/>
      <c r="FFB16" s="80"/>
      <c r="FFC16" s="80"/>
      <c r="FFD16" s="80"/>
      <c r="FFE16" s="80"/>
      <c r="FFF16" s="80"/>
      <c r="FFG16" s="80"/>
      <c r="FFH16" s="80"/>
      <c r="FFI16" s="80"/>
      <c r="FFJ16" s="80"/>
      <c r="FFK16" s="80"/>
      <c r="FFL16" s="80"/>
      <c r="FFM16" s="80"/>
      <c r="FFN16" s="80"/>
      <c r="FFO16" s="80"/>
      <c r="FFP16" s="80"/>
      <c r="FFQ16" s="80"/>
      <c r="FFR16" s="80"/>
      <c r="FFS16" s="80"/>
      <c r="FFT16" s="80"/>
      <c r="FFU16" s="80"/>
      <c r="FFV16" s="80"/>
      <c r="FFW16" s="80"/>
      <c r="FFX16" s="80"/>
      <c r="FFY16" s="80"/>
      <c r="FFZ16" s="80"/>
      <c r="FGA16" s="80"/>
      <c r="FGB16" s="80"/>
      <c r="FGC16" s="80"/>
      <c r="FGD16" s="80"/>
      <c r="FGE16" s="80"/>
      <c r="FGF16" s="80"/>
      <c r="FGG16" s="80"/>
      <c r="FGH16" s="80"/>
      <c r="FGI16" s="80"/>
      <c r="FGJ16" s="80"/>
      <c r="FGK16" s="80"/>
      <c r="FGL16" s="80"/>
      <c r="FGM16" s="80"/>
      <c r="FGN16" s="80"/>
      <c r="FGO16" s="80"/>
      <c r="FGP16" s="80"/>
      <c r="FGQ16" s="80"/>
      <c r="FGR16" s="80"/>
      <c r="FGS16" s="80"/>
      <c r="FGT16" s="80"/>
      <c r="FGU16" s="80"/>
      <c r="FGV16" s="80"/>
      <c r="FGW16" s="80"/>
      <c r="FGX16" s="80"/>
      <c r="FGY16" s="80"/>
      <c r="FGZ16" s="80"/>
      <c r="FHA16" s="80"/>
      <c r="FHB16" s="80"/>
      <c r="FHC16" s="80"/>
      <c r="FHD16" s="80"/>
      <c r="FHE16" s="80"/>
      <c r="FHF16" s="80"/>
      <c r="FHG16" s="80"/>
      <c r="FHH16" s="80"/>
      <c r="FHI16" s="80"/>
      <c r="FHJ16" s="80"/>
      <c r="FHK16" s="80"/>
      <c r="FHL16" s="80"/>
      <c r="FHM16" s="80"/>
      <c r="FHN16" s="80"/>
      <c r="FHO16" s="80"/>
      <c r="FHP16" s="80"/>
      <c r="FHQ16" s="80"/>
      <c r="FHR16" s="80"/>
      <c r="FHS16" s="80"/>
      <c r="FHT16" s="80"/>
      <c r="FHU16" s="80"/>
      <c r="FHV16" s="80"/>
      <c r="FHW16" s="80"/>
      <c r="FHX16" s="80"/>
      <c r="FHY16" s="80"/>
      <c r="FHZ16" s="80"/>
      <c r="FIA16" s="80"/>
      <c r="FIB16" s="80"/>
      <c r="FIC16" s="80"/>
      <c r="FID16" s="80"/>
      <c r="FIE16" s="80"/>
      <c r="FIF16" s="80"/>
      <c r="FIG16" s="80"/>
      <c r="FIH16" s="80"/>
      <c r="FII16" s="80"/>
      <c r="FIJ16" s="80"/>
      <c r="FIK16" s="80"/>
      <c r="FIL16" s="80"/>
      <c r="FIM16" s="80"/>
      <c r="FIN16" s="80"/>
      <c r="FIO16" s="80"/>
      <c r="FIP16" s="80"/>
      <c r="FIQ16" s="80"/>
      <c r="FIR16" s="80"/>
      <c r="FIS16" s="80"/>
      <c r="FIT16" s="80"/>
      <c r="FIU16" s="80"/>
      <c r="FIV16" s="80"/>
      <c r="FIW16" s="80"/>
      <c r="FIX16" s="80"/>
      <c r="FIY16" s="80"/>
      <c r="FIZ16" s="80"/>
      <c r="FJA16" s="80"/>
      <c r="FJB16" s="80"/>
      <c r="FJC16" s="80"/>
      <c r="FJD16" s="80"/>
      <c r="FJE16" s="80"/>
      <c r="FJF16" s="80"/>
      <c r="FJG16" s="80"/>
      <c r="FJH16" s="80"/>
      <c r="FJI16" s="80"/>
      <c r="FJJ16" s="80"/>
      <c r="FJK16" s="80"/>
      <c r="FJL16" s="80"/>
      <c r="FJM16" s="80"/>
      <c r="FJN16" s="80"/>
      <c r="FJO16" s="80"/>
      <c r="FJP16" s="80"/>
      <c r="FJQ16" s="80"/>
      <c r="FJR16" s="80"/>
      <c r="FJS16" s="80"/>
      <c r="FJT16" s="80"/>
      <c r="FJU16" s="80"/>
      <c r="FJV16" s="80"/>
      <c r="FJW16" s="80"/>
      <c r="FJX16" s="80"/>
      <c r="FJY16" s="80"/>
      <c r="FJZ16" s="80"/>
      <c r="FKA16" s="80"/>
      <c r="FKB16" s="80"/>
      <c r="FKC16" s="80"/>
      <c r="FKD16" s="80"/>
      <c r="FKE16" s="80"/>
      <c r="FKF16" s="80"/>
      <c r="FKG16" s="80"/>
      <c r="FKH16" s="80"/>
      <c r="FKI16" s="80"/>
      <c r="FKJ16" s="80"/>
      <c r="FKK16" s="80"/>
      <c r="FKL16" s="80"/>
      <c r="FKM16" s="80"/>
      <c r="FKN16" s="80"/>
      <c r="FKO16" s="80"/>
      <c r="FKP16" s="80"/>
      <c r="FKQ16" s="80"/>
      <c r="FKR16" s="80"/>
      <c r="FKS16" s="80"/>
      <c r="FKT16" s="80"/>
      <c r="FKU16" s="80"/>
      <c r="FKV16" s="80"/>
      <c r="FKW16" s="80"/>
      <c r="FKX16" s="80"/>
      <c r="FKY16" s="80"/>
      <c r="FKZ16" s="80"/>
      <c r="FLA16" s="80"/>
      <c r="FLB16" s="80"/>
      <c r="FLC16" s="80"/>
      <c r="FLD16" s="80"/>
      <c r="FLE16" s="80"/>
      <c r="FLF16" s="80"/>
      <c r="FLG16" s="80"/>
      <c r="FLH16" s="80"/>
      <c r="FLI16" s="80"/>
      <c r="FLJ16" s="80"/>
      <c r="FLK16" s="80"/>
      <c r="FLL16" s="80"/>
      <c r="FLM16" s="80"/>
      <c r="FLN16" s="80"/>
      <c r="FLO16" s="80"/>
      <c r="FLP16" s="80"/>
      <c r="FLQ16" s="80"/>
      <c r="FLR16" s="80"/>
      <c r="FLS16" s="80"/>
      <c r="FLT16" s="80"/>
      <c r="FLU16" s="80"/>
      <c r="FLV16" s="80"/>
      <c r="FLW16" s="80"/>
      <c r="FLX16" s="80"/>
      <c r="FLY16" s="80"/>
      <c r="FLZ16" s="80"/>
      <c r="FMA16" s="80"/>
      <c r="FMB16" s="80"/>
      <c r="FMC16" s="80"/>
      <c r="FMD16" s="80"/>
      <c r="FME16" s="80"/>
      <c r="FMF16" s="80"/>
      <c r="FMG16" s="80"/>
      <c r="FMH16" s="80"/>
      <c r="FMI16" s="80"/>
      <c r="FMJ16" s="80"/>
      <c r="FMK16" s="80"/>
      <c r="FML16" s="80"/>
      <c r="FMM16" s="80"/>
      <c r="FMN16" s="80"/>
      <c r="FMO16" s="80"/>
      <c r="FMP16" s="80"/>
      <c r="FMQ16" s="80"/>
      <c r="FMR16" s="80"/>
      <c r="FMS16" s="80"/>
      <c r="FMT16" s="80"/>
      <c r="FMU16" s="80"/>
      <c r="FMV16" s="80"/>
      <c r="FMW16" s="80"/>
      <c r="FMX16" s="80"/>
      <c r="FMY16" s="80"/>
      <c r="FMZ16" s="80"/>
      <c r="FNA16" s="80"/>
      <c r="FNB16" s="80"/>
      <c r="FNC16" s="80"/>
      <c r="FND16" s="80"/>
      <c r="FNE16" s="80"/>
      <c r="FNF16" s="80"/>
      <c r="FNG16" s="80"/>
      <c r="FNH16" s="80"/>
      <c r="FNI16" s="80"/>
      <c r="FNJ16" s="80"/>
      <c r="FNK16" s="80"/>
      <c r="FNL16" s="80"/>
      <c r="FNM16" s="80"/>
      <c r="FNN16" s="80"/>
      <c r="FNO16" s="80"/>
      <c r="FNP16" s="80"/>
      <c r="FNQ16" s="80"/>
      <c r="FNR16" s="80"/>
      <c r="FNS16" s="80"/>
      <c r="FNT16" s="80"/>
      <c r="FNU16" s="80"/>
      <c r="FNV16" s="80"/>
      <c r="FNW16" s="80"/>
      <c r="FNX16" s="80"/>
      <c r="FNY16" s="80"/>
      <c r="FNZ16" s="80"/>
      <c r="FOA16" s="80"/>
      <c r="FOB16" s="80"/>
      <c r="FOC16" s="80"/>
      <c r="FOD16" s="80"/>
      <c r="FOE16" s="80"/>
      <c r="FOF16" s="80"/>
      <c r="FOG16" s="80"/>
    </row>
    <row r="17" spans="1:4453" s="120" customFormat="1" ht="24" customHeight="1" x14ac:dyDescent="0.25">
      <c r="A17" s="101">
        <v>8</v>
      </c>
      <c r="B17" s="102" t="s">
        <v>13</v>
      </c>
      <c r="C17" s="103"/>
      <c r="D17" s="103"/>
      <c r="E17" s="103"/>
      <c r="F17" s="104"/>
      <c r="G17" s="105"/>
      <c r="H17" s="105"/>
      <c r="I17" s="106"/>
      <c r="J17" s="104"/>
      <c r="K17" s="105"/>
      <c r="L17" s="105"/>
      <c r="M17" s="124"/>
      <c r="N17" s="104"/>
      <c r="O17" s="105"/>
      <c r="P17" s="105"/>
      <c r="Q17" s="106"/>
      <c r="R17" s="104"/>
      <c r="S17" s="105"/>
      <c r="T17" s="106"/>
      <c r="U17" s="107"/>
      <c r="V17" s="108">
        <f t="shared" si="0"/>
        <v>0</v>
      </c>
      <c r="W17" s="109">
        <f t="shared" si="1"/>
        <v>0</v>
      </c>
      <c r="X17" s="110">
        <f t="shared" si="2"/>
        <v>0</v>
      </c>
      <c r="Y17" s="111">
        <f t="shared" si="3"/>
        <v>0</v>
      </c>
      <c r="Z17" s="112">
        <v>2</v>
      </c>
      <c r="AA17" s="113"/>
      <c r="AB17" s="114"/>
      <c r="AC17" s="115">
        <v>2</v>
      </c>
      <c r="AD17" s="116">
        <v>30</v>
      </c>
      <c r="AE17" s="110">
        <f t="shared" si="4"/>
        <v>0.6</v>
      </c>
      <c r="AF17" s="110">
        <f t="shared" si="5"/>
        <v>0</v>
      </c>
      <c r="AG17" s="111">
        <f t="shared" si="6"/>
        <v>0.6</v>
      </c>
      <c r="AH17" s="117"/>
      <c r="AI17" s="117"/>
      <c r="AJ17" s="118">
        <f t="shared" si="7"/>
        <v>0.6</v>
      </c>
      <c r="AK17" s="119">
        <v>8</v>
      </c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80"/>
      <c r="FE17" s="80"/>
      <c r="FF17" s="80"/>
      <c r="FG17" s="80"/>
      <c r="FH17" s="80"/>
      <c r="FI17" s="80"/>
      <c r="FJ17" s="80"/>
      <c r="FK17" s="80"/>
      <c r="FL17" s="80"/>
      <c r="FM17" s="80"/>
      <c r="FN17" s="80"/>
      <c r="FO17" s="80"/>
      <c r="FP17" s="80"/>
      <c r="FQ17" s="80"/>
      <c r="FR17" s="80"/>
      <c r="FS17" s="80"/>
      <c r="FT17" s="80"/>
      <c r="FU17" s="80"/>
      <c r="FV17" s="80"/>
      <c r="FW17" s="80"/>
      <c r="FX17" s="80"/>
      <c r="FY17" s="80"/>
      <c r="FZ17" s="80"/>
      <c r="GA17" s="80"/>
      <c r="GB17" s="80"/>
      <c r="GC17" s="80"/>
      <c r="GD17" s="80"/>
      <c r="GE17" s="80"/>
      <c r="GF17" s="80"/>
      <c r="GG17" s="80"/>
      <c r="GH17" s="80"/>
      <c r="GI17" s="80"/>
      <c r="GJ17" s="80"/>
      <c r="GK17" s="80"/>
      <c r="GL17" s="80"/>
      <c r="GM17" s="80"/>
      <c r="GN17" s="80"/>
      <c r="GO17" s="80"/>
      <c r="GP17" s="80"/>
      <c r="GQ17" s="80"/>
      <c r="GR17" s="80"/>
      <c r="GS17" s="80"/>
      <c r="GT17" s="80"/>
      <c r="GU17" s="80"/>
      <c r="GV17" s="80"/>
      <c r="GW17" s="80"/>
      <c r="GX17" s="80"/>
      <c r="GY17" s="80"/>
      <c r="GZ17" s="80"/>
      <c r="HA17" s="80"/>
      <c r="HB17" s="80"/>
      <c r="HC17" s="80"/>
      <c r="HD17" s="80"/>
      <c r="HE17" s="80"/>
      <c r="HF17" s="80"/>
      <c r="HG17" s="80"/>
      <c r="HH17" s="80"/>
      <c r="HI17" s="80"/>
      <c r="HJ17" s="80"/>
      <c r="HK17" s="80"/>
      <c r="HL17" s="80"/>
      <c r="HM17" s="80"/>
      <c r="HN17" s="80"/>
      <c r="HO17" s="80"/>
      <c r="HP17" s="80"/>
      <c r="HQ17" s="80"/>
      <c r="HR17" s="80"/>
      <c r="HS17" s="80"/>
      <c r="HT17" s="80"/>
      <c r="HU17" s="80"/>
      <c r="HV17" s="80"/>
      <c r="HW17" s="80"/>
      <c r="HX17" s="80"/>
      <c r="HY17" s="80"/>
      <c r="HZ17" s="80"/>
      <c r="IA17" s="80"/>
      <c r="IB17" s="80"/>
      <c r="IC17" s="80"/>
      <c r="ID17" s="80"/>
      <c r="IE17" s="80"/>
      <c r="IF17" s="80"/>
      <c r="IG17" s="80"/>
      <c r="IH17" s="80"/>
      <c r="II17" s="80"/>
      <c r="IJ17" s="80"/>
      <c r="IK17" s="80"/>
      <c r="IL17" s="80"/>
      <c r="IM17" s="80"/>
      <c r="IN17" s="80"/>
      <c r="IO17" s="80"/>
      <c r="IP17" s="80"/>
      <c r="IQ17" s="80"/>
      <c r="IR17" s="80"/>
      <c r="IS17" s="80"/>
      <c r="IT17" s="80"/>
      <c r="IU17" s="80"/>
      <c r="IV17" s="80"/>
      <c r="IW17" s="80"/>
      <c r="IX17" s="80"/>
      <c r="IY17" s="80"/>
      <c r="IZ17" s="80"/>
      <c r="JA17" s="80"/>
      <c r="JB17" s="80"/>
      <c r="JC17" s="80"/>
      <c r="JD17" s="80"/>
      <c r="JE17" s="80"/>
      <c r="JF17" s="80"/>
      <c r="JG17" s="80"/>
      <c r="JH17" s="80"/>
      <c r="JI17" s="80"/>
      <c r="JJ17" s="80"/>
      <c r="JK17" s="80"/>
      <c r="JL17" s="80"/>
      <c r="JM17" s="80"/>
      <c r="JN17" s="80"/>
      <c r="JO17" s="80"/>
      <c r="JP17" s="80"/>
      <c r="JQ17" s="80"/>
      <c r="JR17" s="80"/>
      <c r="JS17" s="80"/>
      <c r="JT17" s="80"/>
      <c r="JU17" s="80"/>
      <c r="JV17" s="80"/>
      <c r="JW17" s="80"/>
      <c r="JX17" s="80"/>
      <c r="JY17" s="80"/>
      <c r="JZ17" s="80"/>
      <c r="KA17" s="80"/>
      <c r="KB17" s="80"/>
      <c r="KC17" s="80"/>
      <c r="KD17" s="80"/>
      <c r="KE17" s="80"/>
      <c r="KF17" s="80"/>
      <c r="KG17" s="80"/>
      <c r="KH17" s="80"/>
      <c r="KI17" s="80"/>
      <c r="KJ17" s="80"/>
      <c r="KK17" s="80"/>
      <c r="KL17" s="80"/>
      <c r="KM17" s="80"/>
      <c r="KN17" s="80"/>
      <c r="KO17" s="80"/>
      <c r="KP17" s="80"/>
      <c r="KQ17" s="80"/>
      <c r="KR17" s="80"/>
      <c r="KS17" s="80"/>
      <c r="KT17" s="80"/>
      <c r="KU17" s="80"/>
      <c r="KV17" s="80"/>
      <c r="KW17" s="80"/>
      <c r="KX17" s="80"/>
      <c r="KY17" s="80"/>
      <c r="KZ17" s="80"/>
      <c r="LA17" s="80"/>
      <c r="LB17" s="80"/>
      <c r="LC17" s="80"/>
      <c r="LD17" s="80"/>
      <c r="LE17" s="80"/>
      <c r="LF17" s="80"/>
      <c r="LG17" s="80"/>
      <c r="LH17" s="80"/>
      <c r="LI17" s="80"/>
      <c r="LJ17" s="80"/>
      <c r="LK17" s="80"/>
      <c r="LL17" s="80"/>
      <c r="LM17" s="80"/>
      <c r="LN17" s="80"/>
      <c r="LO17" s="80"/>
      <c r="LP17" s="80"/>
      <c r="LQ17" s="80"/>
      <c r="LR17" s="80"/>
      <c r="LS17" s="80"/>
      <c r="LT17" s="80"/>
      <c r="LU17" s="80"/>
      <c r="LV17" s="80"/>
      <c r="LW17" s="80"/>
      <c r="LX17" s="80"/>
      <c r="LY17" s="80"/>
      <c r="LZ17" s="80"/>
      <c r="MA17" s="80"/>
      <c r="MB17" s="80"/>
      <c r="MC17" s="80"/>
      <c r="MD17" s="80"/>
      <c r="ME17" s="80"/>
      <c r="MF17" s="80"/>
      <c r="MG17" s="80"/>
      <c r="MH17" s="80"/>
      <c r="MI17" s="80"/>
      <c r="MJ17" s="80"/>
      <c r="MK17" s="80"/>
      <c r="ML17" s="80"/>
      <c r="MM17" s="80"/>
      <c r="MN17" s="80"/>
      <c r="MO17" s="80"/>
      <c r="MP17" s="80"/>
      <c r="MQ17" s="80"/>
      <c r="MR17" s="80"/>
      <c r="MS17" s="80"/>
      <c r="MT17" s="80"/>
      <c r="MU17" s="80"/>
      <c r="MV17" s="80"/>
      <c r="MW17" s="80"/>
      <c r="MX17" s="80"/>
      <c r="MY17" s="80"/>
      <c r="MZ17" s="80"/>
      <c r="NA17" s="80"/>
      <c r="NB17" s="80"/>
      <c r="NC17" s="80"/>
      <c r="ND17" s="80"/>
      <c r="NE17" s="80"/>
      <c r="NF17" s="80"/>
      <c r="NG17" s="80"/>
      <c r="NH17" s="80"/>
      <c r="NI17" s="80"/>
      <c r="NJ17" s="80"/>
      <c r="NK17" s="80"/>
      <c r="NL17" s="80"/>
      <c r="NM17" s="80"/>
      <c r="NN17" s="80"/>
      <c r="NO17" s="80"/>
      <c r="NP17" s="80"/>
      <c r="NQ17" s="80"/>
      <c r="NR17" s="80"/>
      <c r="NS17" s="80"/>
      <c r="NT17" s="80"/>
      <c r="NU17" s="80"/>
      <c r="NV17" s="80"/>
      <c r="NW17" s="80"/>
      <c r="NX17" s="80"/>
      <c r="NY17" s="80"/>
      <c r="NZ17" s="80"/>
      <c r="OA17" s="80"/>
      <c r="OB17" s="80"/>
      <c r="OC17" s="80"/>
      <c r="OD17" s="80"/>
      <c r="OE17" s="80"/>
      <c r="OF17" s="80"/>
      <c r="OG17" s="80"/>
      <c r="OH17" s="80"/>
      <c r="OI17" s="80"/>
      <c r="OJ17" s="80"/>
      <c r="OK17" s="80"/>
      <c r="OL17" s="80"/>
      <c r="OM17" s="80"/>
      <c r="ON17" s="80"/>
      <c r="OO17" s="80"/>
      <c r="OP17" s="80"/>
      <c r="OQ17" s="80"/>
      <c r="OR17" s="80"/>
      <c r="OS17" s="80"/>
      <c r="OT17" s="80"/>
      <c r="OU17" s="80"/>
      <c r="OV17" s="80"/>
      <c r="OW17" s="80"/>
      <c r="OX17" s="80"/>
      <c r="OY17" s="80"/>
      <c r="OZ17" s="80"/>
      <c r="PA17" s="80"/>
      <c r="PB17" s="80"/>
      <c r="PC17" s="80"/>
      <c r="PD17" s="80"/>
      <c r="PE17" s="80"/>
      <c r="PF17" s="80"/>
      <c r="PG17" s="80"/>
      <c r="PH17" s="80"/>
      <c r="PI17" s="80"/>
      <c r="PJ17" s="80"/>
      <c r="PK17" s="80"/>
      <c r="PL17" s="80"/>
      <c r="PM17" s="80"/>
      <c r="PN17" s="80"/>
      <c r="PO17" s="80"/>
      <c r="PP17" s="80"/>
      <c r="PQ17" s="80"/>
      <c r="PR17" s="80"/>
      <c r="PS17" s="80"/>
      <c r="PT17" s="80"/>
      <c r="PU17" s="80"/>
      <c r="PV17" s="80"/>
      <c r="PW17" s="80"/>
      <c r="PX17" s="80"/>
      <c r="PY17" s="80"/>
      <c r="PZ17" s="80"/>
      <c r="QA17" s="80"/>
      <c r="QB17" s="80"/>
      <c r="QC17" s="80"/>
      <c r="QD17" s="80"/>
      <c r="QE17" s="80"/>
      <c r="QF17" s="80"/>
      <c r="QG17" s="80"/>
      <c r="QH17" s="80"/>
      <c r="QI17" s="80"/>
      <c r="QJ17" s="80"/>
      <c r="QK17" s="80"/>
      <c r="QL17" s="80"/>
      <c r="QM17" s="80"/>
      <c r="QN17" s="80"/>
      <c r="QO17" s="80"/>
      <c r="QP17" s="80"/>
      <c r="QQ17" s="80"/>
      <c r="QR17" s="80"/>
      <c r="QS17" s="80"/>
      <c r="QT17" s="80"/>
      <c r="QU17" s="80"/>
      <c r="QV17" s="80"/>
      <c r="QW17" s="80"/>
      <c r="QX17" s="80"/>
      <c r="QY17" s="80"/>
      <c r="QZ17" s="80"/>
      <c r="RA17" s="80"/>
      <c r="RB17" s="80"/>
      <c r="RC17" s="80"/>
      <c r="RD17" s="80"/>
      <c r="RE17" s="80"/>
      <c r="RF17" s="80"/>
      <c r="RG17" s="80"/>
      <c r="RH17" s="80"/>
      <c r="RI17" s="80"/>
      <c r="RJ17" s="80"/>
      <c r="RK17" s="80"/>
      <c r="RL17" s="80"/>
      <c r="RM17" s="80"/>
      <c r="RN17" s="80"/>
      <c r="RO17" s="80"/>
      <c r="RP17" s="80"/>
      <c r="RQ17" s="80"/>
      <c r="RR17" s="80"/>
      <c r="RS17" s="80"/>
      <c r="RT17" s="80"/>
      <c r="RU17" s="80"/>
      <c r="RV17" s="80"/>
      <c r="RW17" s="80"/>
      <c r="RX17" s="80"/>
      <c r="RY17" s="80"/>
      <c r="RZ17" s="80"/>
      <c r="SA17" s="80"/>
      <c r="SB17" s="80"/>
      <c r="SC17" s="80"/>
      <c r="SD17" s="80"/>
      <c r="SE17" s="80"/>
      <c r="SF17" s="80"/>
      <c r="SG17" s="80"/>
      <c r="SH17" s="80"/>
      <c r="SI17" s="80"/>
      <c r="SJ17" s="80"/>
      <c r="SK17" s="80"/>
      <c r="SL17" s="80"/>
      <c r="SM17" s="80"/>
      <c r="SN17" s="80"/>
      <c r="SO17" s="80"/>
      <c r="SP17" s="80"/>
      <c r="SQ17" s="80"/>
      <c r="SR17" s="80"/>
      <c r="SS17" s="80"/>
      <c r="ST17" s="80"/>
      <c r="SU17" s="80"/>
      <c r="SV17" s="80"/>
      <c r="SW17" s="80"/>
      <c r="SX17" s="80"/>
      <c r="SY17" s="80"/>
      <c r="SZ17" s="80"/>
      <c r="TA17" s="80"/>
      <c r="TB17" s="80"/>
      <c r="TC17" s="80"/>
      <c r="TD17" s="80"/>
      <c r="TE17" s="80"/>
      <c r="TF17" s="80"/>
      <c r="TG17" s="80"/>
      <c r="TH17" s="80"/>
      <c r="TI17" s="80"/>
      <c r="TJ17" s="80"/>
      <c r="TK17" s="80"/>
      <c r="TL17" s="80"/>
      <c r="TM17" s="80"/>
      <c r="TN17" s="80"/>
      <c r="TO17" s="80"/>
      <c r="TP17" s="80"/>
      <c r="TQ17" s="80"/>
      <c r="TR17" s="80"/>
      <c r="TS17" s="80"/>
      <c r="TT17" s="80"/>
      <c r="TU17" s="80"/>
      <c r="TV17" s="80"/>
      <c r="TW17" s="80"/>
      <c r="TX17" s="80"/>
      <c r="TY17" s="80"/>
      <c r="TZ17" s="80"/>
      <c r="UA17" s="80"/>
      <c r="UB17" s="80"/>
      <c r="UC17" s="80"/>
      <c r="UD17" s="80"/>
      <c r="UE17" s="80"/>
      <c r="UF17" s="80"/>
      <c r="UG17" s="80"/>
      <c r="UH17" s="80"/>
      <c r="UI17" s="80"/>
      <c r="UJ17" s="80"/>
      <c r="UK17" s="80"/>
      <c r="UL17" s="80"/>
      <c r="UM17" s="80"/>
      <c r="UN17" s="80"/>
      <c r="UO17" s="80"/>
      <c r="UP17" s="80"/>
      <c r="UQ17" s="80"/>
      <c r="UR17" s="80"/>
      <c r="US17" s="80"/>
      <c r="UT17" s="80"/>
      <c r="UU17" s="80"/>
      <c r="UV17" s="80"/>
      <c r="UW17" s="80"/>
      <c r="UX17" s="80"/>
      <c r="UY17" s="80"/>
      <c r="UZ17" s="80"/>
      <c r="VA17" s="80"/>
      <c r="VB17" s="80"/>
      <c r="VC17" s="80"/>
      <c r="VD17" s="80"/>
      <c r="VE17" s="80"/>
      <c r="VF17" s="80"/>
      <c r="VG17" s="80"/>
      <c r="VH17" s="80"/>
      <c r="VI17" s="80"/>
      <c r="VJ17" s="80"/>
      <c r="VK17" s="80"/>
      <c r="VL17" s="80"/>
      <c r="VM17" s="80"/>
      <c r="VN17" s="80"/>
      <c r="VO17" s="80"/>
      <c r="VP17" s="80"/>
      <c r="VQ17" s="80"/>
      <c r="VR17" s="80"/>
      <c r="VS17" s="80"/>
      <c r="VT17" s="80"/>
      <c r="VU17" s="80"/>
      <c r="VV17" s="80"/>
      <c r="VW17" s="80"/>
      <c r="VX17" s="80"/>
      <c r="VY17" s="80"/>
      <c r="VZ17" s="80"/>
      <c r="WA17" s="80"/>
      <c r="WB17" s="80"/>
      <c r="WC17" s="80"/>
      <c r="WD17" s="80"/>
      <c r="WE17" s="80"/>
      <c r="WF17" s="80"/>
      <c r="WG17" s="80"/>
      <c r="WH17" s="80"/>
      <c r="WI17" s="80"/>
      <c r="WJ17" s="80"/>
      <c r="WK17" s="80"/>
      <c r="WL17" s="80"/>
      <c r="WM17" s="80"/>
      <c r="WN17" s="80"/>
      <c r="WO17" s="80"/>
      <c r="WP17" s="80"/>
      <c r="WQ17" s="80"/>
      <c r="WR17" s="80"/>
      <c r="WS17" s="80"/>
      <c r="WT17" s="80"/>
      <c r="WU17" s="80"/>
      <c r="WV17" s="80"/>
      <c r="WW17" s="80"/>
      <c r="WX17" s="80"/>
      <c r="WY17" s="80"/>
      <c r="WZ17" s="80"/>
      <c r="XA17" s="80"/>
      <c r="XB17" s="80"/>
      <c r="XC17" s="80"/>
      <c r="XD17" s="80"/>
      <c r="XE17" s="80"/>
      <c r="XF17" s="80"/>
      <c r="XG17" s="80"/>
      <c r="XH17" s="80"/>
      <c r="XI17" s="80"/>
      <c r="XJ17" s="80"/>
      <c r="XK17" s="80"/>
      <c r="XL17" s="80"/>
      <c r="XM17" s="80"/>
      <c r="XN17" s="80"/>
      <c r="XO17" s="80"/>
      <c r="XP17" s="80"/>
      <c r="XQ17" s="80"/>
      <c r="XR17" s="80"/>
      <c r="XS17" s="80"/>
      <c r="XT17" s="80"/>
      <c r="XU17" s="80"/>
      <c r="XV17" s="80"/>
      <c r="XW17" s="80"/>
      <c r="XX17" s="80"/>
      <c r="XY17" s="80"/>
      <c r="XZ17" s="80"/>
      <c r="YA17" s="80"/>
      <c r="YB17" s="80"/>
      <c r="YC17" s="80"/>
      <c r="YD17" s="80"/>
      <c r="YE17" s="80"/>
      <c r="YF17" s="80"/>
      <c r="YG17" s="80"/>
      <c r="YH17" s="80"/>
      <c r="YI17" s="80"/>
      <c r="YJ17" s="80"/>
      <c r="YK17" s="80"/>
      <c r="YL17" s="80"/>
      <c r="YM17" s="80"/>
      <c r="YN17" s="80"/>
      <c r="YO17" s="80"/>
      <c r="YP17" s="80"/>
      <c r="YQ17" s="80"/>
      <c r="YR17" s="80"/>
      <c r="YS17" s="80"/>
      <c r="YT17" s="80"/>
      <c r="YU17" s="80"/>
      <c r="YV17" s="80"/>
      <c r="YW17" s="80"/>
      <c r="YX17" s="80"/>
      <c r="YY17" s="80"/>
      <c r="YZ17" s="80"/>
      <c r="ZA17" s="80"/>
      <c r="ZB17" s="80"/>
      <c r="ZC17" s="80"/>
      <c r="ZD17" s="80"/>
      <c r="ZE17" s="80"/>
      <c r="ZF17" s="80"/>
      <c r="ZG17" s="80"/>
      <c r="ZH17" s="80"/>
      <c r="ZI17" s="80"/>
      <c r="ZJ17" s="80"/>
      <c r="ZK17" s="80"/>
      <c r="ZL17" s="80"/>
      <c r="ZM17" s="80"/>
      <c r="ZN17" s="80"/>
      <c r="ZO17" s="80"/>
      <c r="ZP17" s="80"/>
      <c r="ZQ17" s="80"/>
      <c r="ZR17" s="80"/>
      <c r="ZS17" s="80"/>
      <c r="ZT17" s="80"/>
      <c r="ZU17" s="80"/>
      <c r="ZV17" s="80"/>
      <c r="ZW17" s="80"/>
      <c r="ZX17" s="80"/>
      <c r="ZY17" s="80"/>
      <c r="ZZ17" s="80"/>
      <c r="AAA17" s="80"/>
      <c r="AAB17" s="80"/>
      <c r="AAC17" s="80"/>
      <c r="AAD17" s="80"/>
      <c r="AAE17" s="80"/>
      <c r="AAF17" s="80"/>
      <c r="AAG17" s="80"/>
      <c r="AAH17" s="80"/>
      <c r="AAI17" s="80"/>
      <c r="AAJ17" s="80"/>
      <c r="AAK17" s="80"/>
      <c r="AAL17" s="80"/>
      <c r="AAM17" s="80"/>
      <c r="AAN17" s="80"/>
      <c r="AAO17" s="80"/>
      <c r="AAP17" s="80"/>
      <c r="AAQ17" s="80"/>
      <c r="AAR17" s="80"/>
      <c r="AAS17" s="80"/>
      <c r="AAT17" s="80"/>
      <c r="AAU17" s="80"/>
      <c r="AAV17" s="80"/>
      <c r="AAW17" s="80"/>
      <c r="AAX17" s="80"/>
      <c r="AAY17" s="80"/>
      <c r="AAZ17" s="80"/>
      <c r="ABA17" s="80"/>
      <c r="ABB17" s="80"/>
      <c r="ABC17" s="80"/>
      <c r="ABD17" s="80"/>
      <c r="ABE17" s="80"/>
      <c r="ABF17" s="80"/>
      <c r="ABG17" s="80"/>
      <c r="ABH17" s="80"/>
      <c r="ABI17" s="80"/>
      <c r="ABJ17" s="80"/>
      <c r="ABK17" s="80"/>
      <c r="ABL17" s="80"/>
      <c r="ABM17" s="80"/>
      <c r="ABN17" s="80"/>
      <c r="ABO17" s="80"/>
      <c r="ABP17" s="80"/>
      <c r="ABQ17" s="80"/>
      <c r="ABR17" s="80"/>
      <c r="ABS17" s="80"/>
      <c r="ABT17" s="80"/>
      <c r="ABU17" s="80"/>
      <c r="ABV17" s="80"/>
      <c r="ABW17" s="80"/>
      <c r="ABX17" s="80"/>
      <c r="ABY17" s="80"/>
      <c r="ABZ17" s="80"/>
      <c r="ACA17" s="80"/>
      <c r="ACB17" s="80"/>
      <c r="ACC17" s="80"/>
      <c r="ACD17" s="80"/>
      <c r="ACE17" s="80"/>
      <c r="ACF17" s="80"/>
      <c r="ACG17" s="80"/>
      <c r="ACH17" s="80"/>
      <c r="ACI17" s="80"/>
      <c r="ACJ17" s="80"/>
      <c r="ACK17" s="80"/>
      <c r="ACL17" s="80"/>
      <c r="ACM17" s="80"/>
      <c r="ACN17" s="80"/>
      <c r="ACO17" s="80"/>
      <c r="ACP17" s="80"/>
      <c r="ACQ17" s="80"/>
      <c r="ACR17" s="80"/>
      <c r="ACS17" s="80"/>
      <c r="ACT17" s="80"/>
      <c r="ACU17" s="80"/>
      <c r="ACV17" s="80"/>
      <c r="ACW17" s="80"/>
      <c r="ACX17" s="80"/>
      <c r="ACY17" s="80"/>
      <c r="ACZ17" s="80"/>
      <c r="ADA17" s="80"/>
      <c r="ADB17" s="80"/>
      <c r="ADC17" s="80"/>
      <c r="ADD17" s="80"/>
      <c r="ADE17" s="80"/>
      <c r="ADF17" s="80"/>
      <c r="ADG17" s="80"/>
      <c r="ADH17" s="80"/>
      <c r="ADI17" s="80"/>
      <c r="ADJ17" s="80"/>
      <c r="ADK17" s="80"/>
      <c r="ADL17" s="80"/>
      <c r="ADM17" s="80"/>
      <c r="ADN17" s="80"/>
      <c r="ADO17" s="80"/>
      <c r="ADP17" s="80"/>
      <c r="ADQ17" s="80"/>
      <c r="ADR17" s="80"/>
      <c r="ADS17" s="80"/>
      <c r="ADT17" s="80"/>
      <c r="ADU17" s="80"/>
      <c r="ADV17" s="80"/>
      <c r="ADW17" s="80"/>
      <c r="ADX17" s="80"/>
      <c r="ADY17" s="80"/>
      <c r="ADZ17" s="80"/>
      <c r="AEA17" s="80"/>
      <c r="AEB17" s="80"/>
      <c r="AEC17" s="80"/>
      <c r="AED17" s="80"/>
      <c r="AEE17" s="80"/>
      <c r="AEF17" s="80"/>
      <c r="AEG17" s="80"/>
      <c r="AEH17" s="80"/>
      <c r="AEI17" s="80"/>
      <c r="AEJ17" s="80"/>
      <c r="AEK17" s="80"/>
      <c r="AEL17" s="80"/>
      <c r="AEM17" s="80"/>
      <c r="AEN17" s="80"/>
      <c r="AEO17" s="80"/>
      <c r="AEP17" s="80"/>
      <c r="AEQ17" s="80"/>
      <c r="AER17" s="80"/>
      <c r="AES17" s="80"/>
      <c r="AET17" s="80"/>
      <c r="AEU17" s="80"/>
      <c r="AEV17" s="80"/>
      <c r="AEW17" s="80"/>
      <c r="AEX17" s="80"/>
      <c r="AEY17" s="80"/>
      <c r="AEZ17" s="80"/>
      <c r="AFA17" s="80"/>
      <c r="AFB17" s="80"/>
      <c r="AFC17" s="80"/>
      <c r="AFD17" s="80"/>
      <c r="AFE17" s="80"/>
      <c r="AFF17" s="80"/>
      <c r="AFG17" s="80"/>
      <c r="AFH17" s="80"/>
      <c r="AFI17" s="80"/>
      <c r="AFJ17" s="80"/>
      <c r="AFK17" s="80"/>
      <c r="AFL17" s="80"/>
      <c r="AFM17" s="80"/>
      <c r="AFN17" s="80"/>
      <c r="AFO17" s="80"/>
      <c r="AFP17" s="80"/>
      <c r="AFQ17" s="80"/>
      <c r="AFR17" s="80"/>
      <c r="AFS17" s="80"/>
      <c r="AFT17" s="80"/>
      <c r="AFU17" s="80"/>
      <c r="AFV17" s="80"/>
      <c r="AFW17" s="80"/>
      <c r="AFX17" s="80"/>
      <c r="AFY17" s="80"/>
      <c r="AFZ17" s="80"/>
      <c r="AGA17" s="80"/>
      <c r="AGB17" s="80"/>
      <c r="AGC17" s="80"/>
      <c r="AGD17" s="80"/>
      <c r="AGE17" s="80"/>
      <c r="AGF17" s="80"/>
      <c r="AGG17" s="80"/>
      <c r="AGH17" s="80"/>
      <c r="AGI17" s="80"/>
      <c r="AGJ17" s="80"/>
      <c r="AGK17" s="80"/>
      <c r="AGL17" s="80"/>
      <c r="AGM17" s="80"/>
      <c r="AGN17" s="80"/>
      <c r="AGO17" s="80"/>
      <c r="AGP17" s="80"/>
      <c r="AGQ17" s="80"/>
      <c r="AGR17" s="80"/>
      <c r="AGS17" s="80"/>
      <c r="AGT17" s="80"/>
      <c r="AGU17" s="80"/>
      <c r="AGV17" s="80"/>
      <c r="AGW17" s="80"/>
      <c r="AGX17" s="80"/>
      <c r="AGY17" s="80"/>
      <c r="AGZ17" s="80"/>
      <c r="AHA17" s="80"/>
      <c r="AHB17" s="80"/>
      <c r="AHC17" s="80"/>
      <c r="AHD17" s="80"/>
      <c r="AHE17" s="80"/>
      <c r="AHF17" s="80"/>
      <c r="AHG17" s="80"/>
      <c r="AHH17" s="80"/>
      <c r="AHI17" s="80"/>
      <c r="AHJ17" s="80"/>
      <c r="AHK17" s="80"/>
      <c r="AHL17" s="80"/>
      <c r="AHM17" s="80"/>
      <c r="AHN17" s="80"/>
      <c r="AHO17" s="80"/>
      <c r="AHP17" s="80"/>
      <c r="AHQ17" s="80"/>
      <c r="AHR17" s="80"/>
      <c r="AHS17" s="80"/>
      <c r="AHT17" s="80"/>
      <c r="AHU17" s="80"/>
      <c r="AHV17" s="80"/>
      <c r="AHW17" s="80"/>
      <c r="AHX17" s="80"/>
      <c r="AHY17" s="80"/>
      <c r="AHZ17" s="80"/>
      <c r="AIA17" s="80"/>
      <c r="AIB17" s="80"/>
      <c r="AIC17" s="80"/>
      <c r="AID17" s="80"/>
      <c r="AIE17" s="80"/>
      <c r="AIF17" s="80"/>
      <c r="AIG17" s="80"/>
      <c r="AIH17" s="80"/>
      <c r="AII17" s="80"/>
      <c r="AIJ17" s="80"/>
      <c r="AIK17" s="80"/>
      <c r="AIL17" s="80"/>
      <c r="AIM17" s="80"/>
      <c r="AIN17" s="80"/>
      <c r="AIO17" s="80"/>
      <c r="AIP17" s="80"/>
      <c r="AIQ17" s="80"/>
      <c r="AIR17" s="80"/>
      <c r="AIS17" s="80"/>
      <c r="AIT17" s="80"/>
      <c r="AIU17" s="80"/>
      <c r="AIV17" s="80"/>
      <c r="AIW17" s="80"/>
      <c r="AIX17" s="80"/>
      <c r="AIY17" s="80"/>
      <c r="AIZ17" s="80"/>
      <c r="AJA17" s="80"/>
      <c r="AJB17" s="80"/>
      <c r="AJC17" s="80"/>
      <c r="AJD17" s="80"/>
      <c r="AJE17" s="80"/>
      <c r="AJF17" s="80"/>
      <c r="AJG17" s="80"/>
      <c r="AJH17" s="80"/>
      <c r="AJI17" s="80"/>
      <c r="AJJ17" s="80"/>
      <c r="AJK17" s="80"/>
      <c r="AJL17" s="80"/>
      <c r="AJM17" s="80"/>
      <c r="AJN17" s="80"/>
      <c r="AJO17" s="80"/>
      <c r="AJP17" s="80"/>
      <c r="AJQ17" s="80"/>
      <c r="AJR17" s="80"/>
      <c r="AJS17" s="80"/>
      <c r="AJT17" s="80"/>
      <c r="AJU17" s="80"/>
      <c r="AJV17" s="80"/>
      <c r="AJW17" s="80"/>
      <c r="AJX17" s="80"/>
      <c r="AJY17" s="80"/>
      <c r="AJZ17" s="80"/>
      <c r="AKA17" s="80"/>
      <c r="AKB17" s="80"/>
      <c r="AKC17" s="80"/>
      <c r="AKD17" s="80"/>
      <c r="AKE17" s="80"/>
      <c r="AKF17" s="80"/>
      <c r="AKG17" s="80"/>
      <c r="AKH17" s="80"/>
      <c r="AKI17" s="80"/>
      <c r="AKJ17" s="80"/>
      <c r="AKK17" s="80"/>
      <c r="AKL17" s="80"/>
      <c r="AKM17" s="80"/>
      <c r="AKN17" s="80"/>
      <c r="AKO17" s="80"/>
      <c r="AKP17" s="80"/>
      <c r="AKQ17" s="80"/>
      <c r="AKR17" s="80"/>
      <c r="AKS17" s="80"/>
      <c r="AKT17" s="80"/>
      <c r="AKU17" s="80"/>
      <c r="AKV17" s="80"/>
      <c r="AKW17" s="80"/>
      <c r="AKX17" s="80"/>
      <c r="AKY17" s="80"/>
      <c r="AKZ17" s="80"/>
      <c r="ALA17" s="80"/>
      <c r="ALB17" s="80"/>
      <c r="ALC17" s="80"/>
      <c r="ALD17" s="80"/>
      <c r="ALE17" s="80"/>
      <c r="ALF17" s="80"/>
      <c r="ALG17" s="80"/>
      <c r="ALH17" s="80"/>
      <c r="ALI17" s="80"/>
      <c r="ALJ17" s="80"/>
      <c r="ALK17" s="80"/>
      <c r="ALL17" s="80"/>
      <c r="ALM17" s="80"/>
      <c r="ALN17" s="80"/>
      <c r="ALO17" s="80"/>
      <c r="ALP17" s="80"/>
      <c r="ALQ17" s="80"/>
      <c r="ALR17" s="80"/>
      <c r="ALS17" s="80"/>
      <c r="ALT17" s="80"/>
      <c r="ALU17" s="80"/>
      <c r="ALV17" s="80"/>
      <c r="ALW17" s="80"/>
      <c r="ALX17" s="80"/>
      <c r="ALY17" s="80"/>
      <c r="ALZ17" s="80"/>
      <c r="AMA17" s="80"/>
      <c r="AMB17" s="80"/>
      <c r="AMC17" s="80"/>
      <c r="AMD17" s="80"/>
      <c r="AME17" s="80"/>
      <c r="AMF17" s="80"/>
      <c r="AMG17" s="80"/>
      <c r="AMH17" s="80"/>
      <c r="AMI17" s="80"/>
      <c r="AMJ17" s="80"/>
      <c r="AMK17" s="80"/>
      <c r="AML17" s="80"/>
      <c r="AMM17" s="80"/>
      <c r="AMN17" s="80"/>
      <c r="AMO17" s="80"/>
      <c r="AMP17" s="80"/>
      <c r="AMQ17" s="80"/>
      <c r="AMR17" s="80"/>
      <c r="AMS17" s="80"/>
      <c r="AMT17" s="80"/>
      <c r="AMU17" s="80"/>
      <c r="AMV17" s="80"/>
      <c r="AMW17" s="80"/>
      <c r="AMX17" s="80"/>
      <c r="AMY17" s="80"/>
      <c r="AMZ17" s="80"/>
      <c r="ANA17" s="80"/>
      <c r="ANB17" s="80"/>
      <c r="ANC17" s="80"/>
      <c r="AND17" s="80"/>
      <c r="ANE17" s="80"/>
      <c r="ANF17" s="80"/>
      <c r="ANG17" s="80"/>
      <c r="ANH17" s="80"/>
      <c r="ANI17" s="80"/>
      <c r="ANJ17" s="80"/>
      <c r="ANK17" s="80"/>
      <c r="ANL17" s="80"/>
      <c r="ANM17" s="80"/>
      <c r="ANN17" s="80"/>
      <c r="ANO17" s="80"/>
      <c r="ANP17" s="80"/>
      <c r="ANQ17" s="80"/>
      <c r="ANR17" s="80"/>
      <c r="ANS17" s="80"/>
      <c r="ANT17" s="80"/>
      <c r="ANU17" s="80"/>
      <c r="ANV17" s="80"/>
      <c r="ANW17" s="80"/>
      <c r="ANX17" s="80"/>
      <c r="ANY17" s="80"/>
      <c r="ANZ17" s="80"/>
      <c r="AOA17" s="80"/>
      <c r="AOB17" s="80"/>
      <c r="AOC17" s="80"/>
      <c r="AOD17" s="80"/>
      <c r="AOE17" s="80"/>
      <c r="AOF17" s="80"/>
      <c r="AOG17" s="80"/>
      <c r="AOH17" s="80"/>
      <c r="AOI17" s="80"/>
      <c r="AOJ17" s="80"/>
      <c r="AOK17" s="80"/>
      <c r="AOL17" s="80"/>
      <c r="AOM17" s="80"/>
      <c r="AON17" s="80"/>
      <c r="AOO17" s="80"/>
      <c r="AOP17" s="80"/>
      <c r="AOQ17" s="80"/>
      <c r="AOR17" s="80"/>
      <c r="AOS17" s="80"/>
      <c r="AOT17" s="80"/>
      <c r="AOU17" s="80"/>
      <c r="AOV17" s="80"/>
      <c r="AOW17" s="80"/>
      <c r="AOX17" s="80"/>
      <c r="AOY17" s="80"/>
      <c r="AOZ17" s="80"/>
      <c r="APA17" s="80"/>
      <c r="APB17" s="80"/>
      <c r="APC17" s="80"/>
      <c r="APD17" s="80"/>
      <c r="APE17" s="80"/>
      <c r="APF17" s="80"/>
      <c r="APG17" s="80"/>
      <c r="APH17" s="80"/>
      <c r="API17" s="80"/>
      <c r="APJ17" s="80"/>
      <c r="APK17" s="80"/>
      <c r="APL17" s="80"/>
      <c r="APM17" s="80"/>
      <c r="APN17" s="80"/>
      <c r="APO17" s="80"/>
      <c r="APP17" s="80"/>
      <c r="APQ17" s="80"/>
      <c r="APR17" s="80"/>
      <c r="APS17" s="80"/>
      <c r="APT17" s="80"/>
      <c r="APU17" s="80"/>
      <c r="APV17" s="80"/>
      <c r="APW17" s="80"/>
      <c r="APX17" s="80"/>
      <c r="APY17" s="80"/>
      <c r="APZ17" s="80"/>
      <c r="AQA17" s="80"/>
      <c r="AQB17" s="80"/>
      <c r="AQC17" s="80"/>
      <c r="AQD17" s="80"/>
      <c r="AQE17" s="80"/>
      <c r="AQF17" s="80"/>
      <c r="AQG17" s="80"/>
      <c r="AQH17" s="80"/>
      <c r="AQI17" s="80"/>
      <c r="AQJ17" s="80"/>
      <c r="AQK17" s="80"/>
      <c r="AQL17" s="80"/>
      <c r="AQM17" s="80"/>
      <c r="AQN17" s="80"/>
      <c r="AQO17" s="80"/>
      <c r="AQP17" s="80"/>
      <c r="AQQ17" s="80"/>
      <c r="AQR17" s="80"/>
      <c r="AQS17" s="80"/>
      <c r="AQT17" s="80"/>
      <c r="AQU17" s="80"/>
      <c r="AQV17" s="80"/>
      <c r="AQW17" s="80"/>
      <c r="AQX17" s="80"/>
      <c r="AQY17" s="80"/>
      <c r="AQZ17" s="80"/>
      <c r="ARA17" s="80"/>
      <c r="ARB17" s="80"/>
      <c r="ARC17" s="80"/>
      <c r="ARD17" s="80"/>
      <c r="ARE17" s="80"/>
      <c r="ARF17" s="80"/>
      <c r="ARG17" s="80"/>
      <c r="ARH17" s="80"/>
      <c r="ARI17" s="80"/>
      <c r="ARJ17" s="80"/>
      <c r="ARK17" s="80"/>
      <c r="ARL17" s="80"/>
      <c r="ARM17" s="80"/>
      <c r="ARN17" s="80"/>
      <c r="ARO17" s="80"/>
      <c r="ARP17" s="80"/>
      <c r="ARQ17" s="80"/>
      <c r="ARR17" s="80"/>
      <c r="ARS17" s="80"/>
      <c r="ART17" s="80"/>
      <c r="ARU17" s="80"/>
      <c r="ARV17" s="80"/>
      <c r="ARW17" s="80"/>
      <c r="ARX17" s="80"/>
      <c r="ARY17" s="80"/>
      <c r="ARZ17" s="80"/>
      <c r="ASA17" s="80"/>
      <c r="ASB17" s="80"/>
      <c r="ASC17" s="80"/>
      <c r="ASD17" s="80"/>
      <c r="ASE17" s="80"/>
      <c r="ASF17" s="80"/>
      <c r="ASG17" s="80"/>
      <c r="ASH17" s="80"/>
      <c r="ASI17" s="80"/>
      <c r="ASJ17" s="80"/>
      <c r="ASK17" s="80"/>
      <c r="ASL17" s="80"/>
      <c r="ASM17" s="80"/>
      <c r="ASN17" s="80"/>
      <c r="ASO17" s="80"/>
      <c r="ASP17" s="80"/>
      <c r="ASQ17" s="80"/>
      <c r="ASR17" s="80"/>
      <c r="ASS17" s="80"/>
      <c r="AST17" s="80"/>
      <c r="ASU17" s="80"/>
      <c r="ASV17" s="80"/>
      <c r="ASW17" s="80"/>
      <c r="ASX17" s="80"/>
      <c r="ASY17" s="80"/>
      <c r="ASZ17" s="80"/>
      <c r="ATA17" s="80"/>
      <c r="ATB17" s="80"/>
      <c r="ATC17" s="80"/>
      <c r="ATD17" s="80"/>
      <c r="ATE17" s="80"/>
      <c r="ATF17" s="80"/>
      <c r="ATG17" s="80"/>
      <c r="ATH17" s="80"/>
      <c r="ATI17" s="80"/>
      <c r="ATJ17" s="80"/>
      <c r="ATK17" s="80"/>
      <c r="ATL17" s="80"/>
      <c r="ATM17" s="80"/>
      <c r="ATN17" s="80"/>
      <c r="ATO17" s="80"/>
      <c r="ATP17" s="80"/>
      <c r="ATQ17" s="80"/>
      <c r="ATR17" s="80"/>
      <c r="ATS17" s="80"/>
      <c r="ATT17" s="80"/>
      <c r="ATU17" s="80"/>
      <c r="ATV17" s="80"/>
      <c r="ATW17" s="80"/>
      <c r="ATX17" s="80"/>
      <c r="ATY17" s="80"/>
      <c r="ATZ17" s="80"/>
      <c r="AUA17" s="80"/>
      <c r="AUB17" s="80"/>
      <c r="AUC17" s="80"/>
      <c r="AUD17" s="80"/>
      <c r="AUE17" s="80"/>
      <c r="AUF17" s="80"/>
      <c r="AUG17" s="80"/>
      <c r="AUH17" s="80"/>
      <c r="AUI17" s="80"/>
      <c r="AUJ17" s="80"/>
      <c r="AUK17" s="80"/>
      <c r="AUL17" s="80"/>
      <c r="AUM17" s="80"/>
      <c r="AUN17" s="80"/>
      <c r="AUO17" s="80"/>
      <c r="AUP17" s="80"/>
      <c r="AUQ17" s="80"/>
      <c r="AUR17" s="80"/>
      <c r="AUS17" s="80"/>
      <c r="AUT17" s="80"/>
      <c r="AUU17" s="80"/>
      <c r="AUV17" s="80"/>
      <c r="AUW17" s="80"/>
      <c r="AUX17" s="80"/>
      <c r="AUY17" s="80"/>
      <c r="AUZ17" s="80"/>
      <c r="AVA17" s="80"/>
      <c r="AVB17" s="80"/>
      <c r="AVC17" s="80"/>
      <c r="AVD17" s="80"/>
      <c r="AVE17" s="80"/>
      <c r="AVF17" s="80"/>
      <c r="AVG17" s="80"/>
      <c r="AVH17" s="80"/>
      <c r="AVI17" s="80"/>
      <c r="AVJ17" s="80"/>
      <c r="AVK17" s="80"/>
      <c r="AVL17" s="80"/>
      <c r="AVM17" s="80"/>
      <c r="AVN17" s="80"/>
      <c r="AVO17" s="80"/>
      <c r="AVP17" s="80"/>
      <c r="AVQ17" s="80"/>
      <c r="AVR17" s="80"/>
      <c r="AVS17" s="80"/>
      <c r="AVT17" s="80"/>
      <c r="AVU17" s="80"/>
      <c r="AVV17" s="80"/>
      <c r="AVW17" s="80"/>
      <c r="AVX17" s="80"/>
      <c r="AVY17" s="80"/>
      <c r="AVZ17" s="80"/>
      <c r="AWA17" s="80"/>
      <c r="AWB17" s="80"/>
      <c r="AWC17" s="80"/>
      <c r="AWD17" s="80"/>
      <c r="AWE17" s="80"/>
      <c r="AWF17" s="80"/>
      <c r="AWG17" s="80"/>
      <c r="AWH17" s="80"/>
      <c r="AWI17" s="80"/>
      <c r="AWJ17" s="80"/>
      <c r="AWK17" s="80"/>
      <c r="AWL17" s="80"/>
      <c r="AWM17" s="80"/>
      <c r="AWN17" s="80"/>
      <c r="AWO17" s="80"/>
      <c r="AWP17" s="80"/>
      <c r="AWQ17" s="80"/>
      <c r="AWR17" s="80"/>
      <c r="AWS17" s="80"/>
      <c r="AWT17" s="80"/>
      <c r="AWU17" s="80"/>
      <c r="AWV17" s="80"/>
      <c r="AWW17" s="80"/>
      <c r="AWX17" s="80"/>
      <c r="AWY17" s="80"/>
      <c r="AWZ17" s="80"/>
      <c r="AXA17" s="80"/>
      <c r="AXB17" s="80"/>
      <c r="AXC17" s="80"/>
      <c r="AXD17" s="80"/>
      <c r="AXE17" s="80"/>
      <c r="AXF17" s="80"/>
      <c r="AXG17" s="80"/>
      <c r="AXH17" s="80"/>
      <c r="AXI17" s="80"/>
      <c r="AXJ17" s="80"/>
      <c r="AXK17" s="80"/>
      <c r="AXL17" s="80"/>
      <c r="AXM17" s="80"/>
      <c r="AXN17" s="80"/>
      <c r="AXO17" s="80"/>
      <c r="AXP17" s="80"/>
      <c r="AXQ17" s="80"/>
      <c r="AXR17" s="80"/>
      <c r="AXS17" s="80"/>
      <c r="AXT17" s="80"/>
      <c r="AXU17" s="80"/>
      <c r="AXV17" s="80"/>
      <c r="AXW17" s="80"/>
      <c r="AXX17" s="80"/>
      <c r="AXY17" s="80"/>
      <c r="AXZ17" s="80"/>
      <c r="AYA17" s="80"/>
      <c r="AYB17" s="80"/>
      <c r="AYC17" s="80"/>
      <c r="AYD17" s="80"/>
      <c r="AYE17" s="80"/>
      <c r="AYF17" s="80"/>
      <c r="AYG17" s="80"/>
      <c r="AYH17" s="80"/>
      <c r="AYI17" s="80"/>
      <c r="AYJ17" s="80"/>
      <c r="AYK17" s="80"/>
      <c r="AYL17" s="80"/>
      <c r="AYM17" s="80"/>
      <c r="AYN17" s="80"/>
      <c r="AYO17" s="80"/>
      <c r="AYP17" s="80"/>
      <c r="AYQ17" s="80"/>
      <c r="AYR17" s="80"/>
      <c r="AYS17" s="80"/>
      <c r="AYT17" s="80"/>
      <c r="AYU17" s="80"/>
      <c r="AYV17" s="80"/>
      <c r="AYW17" s="80"/>
      <c r="AYX17" s="80"/>
      <c r="AYY17" s="80"/>
      <c r="AYZ17" s="80"/>
      <c r="AZA17" s="80"/>
      <c r="AZB17" s="80"/>
      <c r="AZC17" s="80"/>
      <c r="AZD17" s="80"/>
      <c r="AZE17" s="80"/>
      <c r="AZF17" s="80"/>
      <c r="AZG17" s="80"/>
      <c r="AZH17" s="80"/>
      <c r="AZI17" s="80"/>
      <c r="AZJ17" s="80"/>
      <c r="AZK17" s="80"/>
      <c r="AZL17" s="80"/>
      <c r="AZM17" s="80"/>
      <c r="AZN17" s="80"/>
      <c r="AZO17" s="80"/>
      <c r="AZP17" s="80"/>
      <c r="AZQ17" s="80"/>
      <c r="AZR17" s="80"/>
      <c r="AZS17" s="80"/>
      <c r="AZT17" s="80"/>
      <c r="AZU17" s="80"/>
      <c r="AZV17" s="80"/>
      <c r="AZW17" s="80"/>
      <c r="AZX17" s="80"/>
      <c r="AZY17" s="80"/>
      <c r="AZZ17" s="80"/>
      <c r="BAA17" s="80"/>
      <c r="BAB17" s="80"/>
      <c r="BAC17" s="80"/>
      <c r="BAD17" s="80"/>
      <c r="BAE17" s="80"/>
      <c r="BAF17" s="80"/>
      <c r="BAG17" s="80"/>
      <c r="BAH17" s="80"/>
      <c r="BAI17" s="80"/>
      <c r="BAJ17" s="80"/>
      <c r="BAK17" s="80"/>
      <c r="BAL17" s="80"/>
      <c r="BAM17" s="80"/>
      <c r="BAN17" s="80"/>
      <c r="BAO17" s="80"/>
      <c r="BAP17" s="80"/>
      <c r="BAQ17" s="80"/>
      <c r="BAR17" s="80"/>
      <c r="BAS17" s="80"/>
      <c r="BAT17" s="80"/>
      <c r="BAU17" s="80"/>
      <c r="BAV17" s="80"/>
      <c r="BAW17" s="80"/>
      <c r="BAX17" s="80"/>
      <c r="BAY17" s="80"/>
      <c r="BAZ17" s="80"/>
      <c r="BBA17" s="80"/>
      <c r="BBB17" s="80"/>
      <c r="BBC17" s="80"/>
      <c r="BBD17" s="80"/>
      <c r="BBE17" s="80"/>
      <c r="BBF17" s="80"/>
      <c r="BBG17" s="80"/>
      <c r="BBH17" s="80"/>
      <c r="BBI17" s="80"/>
      <c r="BBJ17" s="80"/>
      <c r="BBK17" s="80"/>
      <c r="BBL17" s="80"/>
      <c r="BBM17" s="80"/>
      <c r="BBN17" s="80"/>
      <c r="BBO17" s="80"/>
      <c r="BBP17" s="80"/>
      <c r="BBQ17" s="80"/>
      <c r="BBR17" s="80"/>
      <c r="BBS17" s="80"/>
      <c r="BBT17" s="80"/>
      <c r="BBU17" s="80"/>
      <c r="BBV17" s="80"/>
      <c r="BBW17" s="80"/>
      <c r="BBX17" s="80"/>
      <c r="BBY17" s="80"/>
      <c r="BBZ17" s="80"/>
      <c r="BCA17" s="80"/>
      <c r="BCB17" s="80"/>
      <c r="BCC17" s="80"/>
      <c r="BCD17" s="80"/>
      <c r="BCE17" s="80"/>
      <c r="BCF17" s="80"/>
      <c r="BCG17" s="80"/>
      <c r="BCH17" s="80"/>
      <c r="BCI17" s="80"/>
      <c r="BCJ17" s="80"/>
      <c r="BCK17" s="80"/>
      <c r="BCL17" s="80"/>
      <c r="BCM17" s="80"/>
      <c r="BCN17" s="80"/>
      <c r="BCO17" s="80"/>
      <c r="BCP17" s="80"/>
      <c r="BCQ17" s="80"/>
      <c r="BCR17" s="80"/>
      <c r="BCS17" s="80"/>
      <c r="BCT17" s="80"/>
      <c r="BCU17" s="80"/>
      <c r="BCV17" s="80"/>
      <c r="BCW17" s="80"/>
      <c r="BCX17" s="80"/>
      <c r="BCY17" s="80"/>
      <c r="BCZ17" s="80"/>
      <c r="BDA17" s="80"/>
      <c r="BDB17" s="80"/>
      <c r="BDC17" s="80"/>
      <c r="BDD17" s="80"/>
      <c r="BDE17" s="80"/>
      <c r="BDF17" s="80"/>
      <c r="BDG17" s="80"/>
      <c r="BDH17" s="80"/>
      <c r="BDI17" s="80"/>
      <c r="BDJ17" s="80"/>
      <c r="BDK17" s="80"/>
      <c r="BDL17" s="80"/>
      <c r="BDM17" s="80"/>
      <c r="BDN17" s="80"/>
      <c r="BDO17" s="80"/>
      <c r="BDP17" s="80"/>
      <c r="BDQ17" s="80"/>
      <c r="BDR17" s="80"/>
      <c r="BDS17" s="80"/>
      <c r="BDT17" s="80"/>
      <c r="BDU17" s="80"/>
      <c r="BDV17" s="80"/>
      <c r="BDW17" s="80"/>
      <c r="BDX17" s="80"/>
      <c r="BDY17" s="80"/>
      <c r="BDZ17" s="80"/>
      <c r="BEA17" s="80"/>
      <c r="BEB17" s="80"/>
      <c r="BEC17" s="80"/>
      <c r="BED17" s="80"/>
      <c r="BEE17" s="80"/>
      <c r="BEF17" s="80"/>
      <c r="BEG17" s="80"/>
      <c r="BEH17" s="80"/>
      <c r="BEI17" s="80"/>
      <c r="BEJ17" s="80"/>
      <c r="BEK17" s="80"/>
      <c r="BEL17" s="80"/>
      <c r="BEM17" s="80"/>
      <c r="BEN17" s="80"/>
      <c r="BEO17" s="80"/>
      <c r="BEP17" s="80"/>
      <c r="BEQ17" s="80"/>
      <c r="BER17" s="80"/>
      <c r="BES17" s="80"/>
      <c r="BET17" s="80"/>
      <c r="BEU17" s="80"/>
      <c r="BEV17" s="80"/>
      <c r="BEW17" s="80"/>
      <c r="BEX17" s="80"/>
      <c r="BEY17" s="80"/>
      <c r="BEZ17" s="80"/>
      <c r="BFA17" s="80"/>
      <c r="BFB17" s="80"/>
      <c r="BFC17" s="80"/>
      <c r="BFD17" s="80"/>
      <c r="BFE17" s="80"/>
      <c r="BFF17" s="80"/>
      <c r="BFG17" s="80"/>
      <c r="BFH17" s="80"/>
      <c r="BFI17" s="80"/>
      <c r="BFJ17" s="80"/>
      <c r="BFK17" s="80"/>
      <c r="BFL17" s="80"/>
      <c r="BFM17" s="80"/>
      <c r="BFN17" s="80"/>
      <c r="BFO17" s="80"/>
      <c r="BFP17" s="80"/>
      <c r="BFQ17" s="80"/>
      <c r="BFR17" s="80"/>
      <c r="BFS17" s="80"/>
      <c r="BFT17" s="80"/>
      <c r="BFU17" s="80"/>
      <c r="BFV17" s="80"/>
      <c r="BFW17" s="80"/>
      <c r="BFX17" s="80"/>
      <c r="BFY17" s="80"/>
      <c r="BFZ17" s="80"/>
      <c r="BGA17" s="80"/>
      <c r="BGB17" s="80"/>
      <c r="BGC17" s="80"/>
      <c r="BGD17" s="80"/>
      <c r="BGE17" s="80"/>
      <c r="BGF17" s="80"/>
      <c r="BGG17" s="80"/>
      <c r="BGH17" s="80"/>
      <c r="BGI17" s="80"/>
      <c r="BGJ17" s="80"/>
      <c r="BGK17" s="80"/>
      <c r="BGL17" s="80"/>
      <c r="BGM17" s="80"/>
      <c r="BGN17" s="80"/>
      <c r="BGO17" s="80"/>
      <c r="BGP17" s="80"/>
      <c r="BGQ17" s="80"/>
      <c r="BGR17" s="80"/>
      <c r="BGS17" s="80"/>
      <c r="BGT17" s="80"/>
      <c r="BGU17" s="80"/>
      <c r="BGV17" s="80"/>
      <c r="BGW17" s="80"/>
      <c r="BGX17" s="80"/>
      <c r="BGY17" s="80"/>
      <c r="BGZ17" s="80"/>
      <c r="BHA17" s="80"/>
      <c r="BHB17" s="80"/>
      <c r="BHC17" s="80"/>
      <c r="BHD17" s="80"/>
      <c r="BHE17" s="80"/>
      <c r="BHF17" s="80"/>
      <c r="BHG17" s="80"/>
      <c r="BHH17" s="80"/>
      <c r="BHI17" s="80"/>
      <c r="BHJ17" s="80"/>
      <c r="BHK17" s="80"/>
      <c r="BHL17" s="80"/>
      <c r="BHM17" s="80"/>
      <c r="BHN17" s="80"/>
      <c r="BHO17" s="80"/>
      <c r="BHP17" s="80"/>
      <c r="BHQ17" s="80"/>
      <c r="BHR17" s="80"/>
      <c r="BHS17" s="80"/>
      <c r="BHT17" s="80"/>
      <c r="BHU17" s="80"/>
      <c r="BHV17" s="80"/>
      <c r="BHW17" s="80"/>
      <c r="BHX17" s="80"/>
      <c r="BHY17" s="80"/>
      <c r="BHZ17" s="80"/>
      <c r="BIA17" s="80"/>
      <c r="BIB17" s="80"/>
      <c r="BIC17" s="80"/>
      <c r="BID17" s="80"/>
      <c r="BIE17" s="80"/>
      <c r="BIF17" s="80"/>
      <c r="BIG17" s="80"/>
      <c r="BIH17" s="80"/>
      <c r="BII17" s="80"/>
      <c r="BIJ17" s="80"/>
      <c r="BIK17" s="80"/>
      <c r="BIL17" s="80"/>
      <c r="BIM17" s="80"/>
      <c r="BIN17" s="80"/>
      <c r="BIO17" s="80"/>
      <c r="BIP17" s="80"/>
      <c r="BIQ17" s="80"/>
      <c r="BIR17" s="80"/>
      <c r="BIS17" s="80"/>
      <c r="BIT17" s="80"/>
      <c r="BIU17" s="80"/>
      <c r="BIV17" s="80"/>
      <c r="BIW17" s="80"/>
      <c r="BIX17" s="80"/>
      <c r="BIY17" s="80"/>
      <c r="BIZ17" s="80"/>
      <c r="BJA17" s="80"/>
      <c r="BJB17" s="80"/>
      <c r="BJC17" s="80"/>
      <c r="BJD17" s="80"/>
      <c r="BJE17" s="80"/>
      <c r="BJF17" s="80"/>
      <c r="BJG17" s="80"/>
      <c r="BJH17" s="80"/>
      <c r="BJI17" s="80"/>
      <c r="BJJ17" s="80"/>
      <c r="BJK17" s="80"/>
      <c r="BJL17" s="80"/>
      <c r="BJM17" s="80"/>
      <c r="BJN17" s="80"/>
      <c r="BJO17" s="80"/>
      <c r="BJP17" s="80"/>
      <c r="BJQ17" s="80"/>
      <c r="BJR17" s="80"/>
      <c r="BJS17" s="80"/>
      <c r="BJT17" s="80"/>
      <c r="BJU17" s="80"/>
      <c r="BJV17" s="80"/>
      <c r="BJW17" s="80"/>
      <c r="BJX17" s="80"/>
      <c r="BJY17" s="80"/>
      <c r="BJZ17" s="80"/>
      <c r="BKA17" s="80"/>
      <c r="BKB17" s="80"/>
      <c r="BKC17" s="80"/>
      <c r="BKD17" s="80"/>
      <c r="BKE17" s="80"/>
      <c r="BKF17" s="80"/>
      <c r="BKG17" s="80"/>
      <c r="BKH17" s="80"/>
      <c r="BKI17" s="80"/>
      <c r="BKJ17" s="80"/>
      <c r="BKK17" s="80"/>
      <c r="BKL17" s="80"/>
      <c r="BKM17" s="80"/>
      <c r="BKN17" s="80"/>
      <c r="BKO17" s="80"/>
      <c r="BKP17" s="80"/>
      <c r="BKQ17" s="80"/>
      <c r="BKR17" s="80"/>
      <c r="BKS17" s="80"/>
      <c r="BKT17" s="80"/>
      <c r="BKU17" s="80"/>
      <c r="BKV17" s="80"/>
      <c r="BKW17" s="80"/>
      <c r="BKX17" s="80"/>
      <c r="BKY17" s="80"/>
      <c r="BKZ17" s="80"/>
      <c r="BLA17" s="80"/>
      <c r="BLB17" s="80"/>
      <c r="BLC17" s="80"/>
      <c r="BLD17" s="80"/>
      <c r="BLE17" s="80"/>
      <c r="BLF17" s="80"/>
      <c r="BLG17" s="80"/>
      <c r="BLH17" s="80"/>
      <c r="BLI17" s="80"/>
      <c r="BLJ17" s="80"/>
      <c r="BLK17" s="80"/>
      <c r="BLL17" s="80"/>
      <c r="BLM17" s="80"/>
      <c r="BLN17" s="80"/>
      <c r="BLO17" s="80"/>
      <c r="BLP17" s="80"/>
      <c r="BLQ17" s="80"/>
      <c r="BLR17" s="80"/>
      <c r="BLS17" s="80"/>
      <c r="BLT17" s="80"/>
      <c r="BLU17" s="80"/>
      <c r="BLV17" s="80"/>
      <c r="BLW17" s="80"/>
      <c r="BLX17" s="80"/>
      <c r="BLY17" s="80"/>
      <c r="BLZ17" s="80"/>
      <c r="BMA17" s="80"/>
      <c r="BMB17" s="80"/>
      <c r="BMC17" s="80"/>
      <c r="BMD17" s="80"/>
      <c r="BME17" s="80"/>
      <c r="BMF17" s="80"/>
      <c r="BMG17" s="80"/>
      <c r="BMH17" s="80"/>
      <c r="BMI17" s="80"/>
      <c r="BMJ17" s="80"/>
      <c r="BMK17" s="80"/>
      <c r="BML17" s="80"/>
      <c r="BMM17" s="80"/>
      <c r="BMN17" s="80"/>
      <c r="BMO17" s="80"/>
      <c r="BMP17" s="80"/>
      <c r="BMQ17" s="80"/>
      <c r="BMR17" s="80"/>
      <c r="BMS17" s="80"/>
      <c r="BMT17" s="80"/>
      <c r="BMU17" s="80"/>
      <c r="BMV17" s="80"/>
      <c r="BMW17" s="80"/>
      <c r="BMX17" s="80"/>
      <c r="BMY17" s="80"/>
      <c r="BMZ17" s="80"/>
      <c r="BNA17" s="80"/>
      <c r="BNB17" s="80"/>
      <c r="BNC17" s="80"/>
      <c r="BND17" s="80"/>
      <c r="BNE17" s="80"/>
      <c r="BNF17" s="80"/>
      <c r="BNG17" s="80"/>
      <c r="BNH17" s="80"/>
      <c r="BNI17" s="80"/>
      <c r="BNJ17" s="80"/>
      <c r="BNK17" s="80"/>
      <c r="BNL17" s="80"/>
      <c r="BNM17" s="80"/>
      <c r="BNN17" s="80"/>
      <c r="BNO17" s="80"/>
      <c r="BNP17" s="80"/>
      <c r="BNQ17" s="80"/>
      <c r="BNR17" s="80"/>
      <c r="BNS17" s="80"/>
      <c r="BNT17" s="80"/>
      <c r="BNU17" s="80"/>
      <c r="BNV17" s="80"/>
      <c r="BNW17" s="80"/>
      <c r="BNX17" s="80"/>
      <c r="BNY17" s="80"/>
      <c r="BNZ17" s="80"/>
      <c r="BOA17" s="80"/>
      <c r="BOB17" s="80"/>
      <c r="BOC17" s="80"/>
      <c r="BOD17" s="80"/>
      <c r="BOE17" s="80"/>
      <c r="BOF17" s="80"/>
      <c r="BOG17" s="80"/>
      <c r="BOH17" s="80"/>
      <c r="BOI17" s="80"/>
      <c r="BOJ17" s="80"/>
      <c r="BOK17" s="80"/>
      <c r="BOL17" s="80"/>
      <c r="BOM17" s="80"/>
      <c r="BON17" s="80"/>
      <c r="BOO17" s="80"/>
      <c r="BOP17" s="80"/>
      <c r="BOQ17" s="80"/>
      <c r="BOR17" s="80"/>
      <c r="BOS17" s="80"/>
      <c r="BOT17" s="80"/>
      <c r="BOU17" s="80"/>
      <c r="BOV17" s="80"/>
      <c r="BOW17" s="80"/>
      <c r="BOX17" s="80"/>
      <c r="BOY17" s="80"/>
      <c r="BOZ17" s="80"/>
      <c r="BPA17" s="80"/>
      <c r="BPB17" s="80"/>
      <c r="BPC17" s="80"/>
      <c r="BPD17" s="80"/>
      <c r="BPE17" s="80"/>
      <c r="BPF17" s="80"/>
      <c r="BPG17" s="80"/>
      <c r="BPH17" s="80"/>
      <c r="BPI17" s="80"/>
      <c r="BPJ17" s="80"/>
      <c r="BPK17" s="80"/>
      <c r="BPL17" s="80"/>
      <c r="BPM17" s="80"/>
      <c r="BPN17" s="80"/>
      <c r="BPO17" s="80"/>
      <c r="BPP17" s="80"/>
      <c r="BPQ17" s="80"/>
      <c r="BPR17" s="80"/>
      <c r="BPS17" s="80"/>
      <c r="BPT17" s="80"/>
      <c r="BPU17" s="80"/>
      <c r="BPV17" s="80"/>
      <c r="BPW17" s="80"/>
      <c r="BPX17" s="80"/>
      <c r="BPY17" s="80"/>
      <c r="BPZ17" s="80"/>
      <c r="BQA17" s="80"/>
      <c r="BQB17" s="80"/>
      <c r="BQC17" s="80"/>
      <c r="BQD17" s="80"/>
      <c r="BQE17" s="80"/>
      <c r="BQF17" s="80"/>
      <c r="BQG17" s="80"/>
      <c r="BQH17" s="80"/>
      <c r="BQI17" s="80"/>
      <c r="BQJ17" s="80"/>
      <c r="BQK17" s="80"/>
      <c r="BQL17" s="80"/>
      <c r="BQM17" s="80"/>
      <c r="BQN17" s="80"/>
      <c r="BQO17" s="80"/>
      <c r="BQP17" s="80"/>
      <c r="BQQ17" s="80"/>
      <c r="BQR17" s="80"/>
      <c r="BQS17" s="80"/>
      <c r="BQT17" s="80"/>
      <c r="BQU17" s="80"/>
      <c r="BQV17" s="80"/>
      <c r="BQW17" s="80"/>
      <c r="BQX17" s="80"/>
      <c r="BQY17" s="80"/>
      <c r="BQZ17" s="80"/>
      <c r="BRA17" s="80"/>
      <c r="BRB17" s="80"/>
      <c r="BRC17" s="80"/>
      <c r="BRD17" s="80"/>
      <c r="BRE17" s="80"/>
      <c r="BRF17" s="80"/>
      <c r="BRG17" s="80"/>
      <c r="BRH17" s="80"/>
      <c r="BRI17" s="80"/>
      <c r="BRJ17" s="80"/>
      <c r="BRK17" s="80"/>
      <c r="BRL17" s="80"/>
      <c r="BRM17" s="80"/>
      <c r="BRN17" s="80"/>
      <c r="BRO17" s="80"/>
      <c r="BRP17" s="80"/>
      <c r="BRQ17" s="80"/>
      <c r="BRR17" s="80"/>
      <c r="BRS17" s="80"/>
      <c r="BRT17" s="80"/>
      <c r="BRU17" s="80"/>
      <c r="BRV17" s="80"/>
      <c r="BRW17" s="80"/>
      <c r="BRX17" s="80"/>
      <c r="BRY17" s="80"/>
      <c r="BRZ17" s="80"/>
      <c r="BSA17" s="80"/>
      <c r="BSB17" s="80"/>
      <c r="BSC17" s="80"/>
      <c r="BSD17" s="80"/>
      <c r="BSE17" s="80"/>
      <c r="BSF17" s="80"/>
      <c r="BSG17" s="80"/>
      <c r="BSH17" s="80"/>
      <c r="BSI17" s="80"/>
      <c r="BSJ17" s="80"/>
      <c r="BSK17" s="80"/>
      <c r="BSL17" s="80"/>
      <c r="BSM17" s="80"/>
      <c r="BSN17" s="80"/>
      <c r="BSO17" s="80"/>
      <c r="BSP17" s="80"/>
      <c r="BSQ17" s="80"/>
      <c r="BSR17" s="80"/>
      <c r="BSS17" s="80"/>
      <c r="BST17" s="80"/>
      <c r="BSU17" s="80"/>
      <c r="BSV17" s="80"/>
      <c r="BSW17" s="80"/>
      <c r="BSX17" s="80"/>
      <c r="BSY17" s="80"/>
      <c r="BSZ17" s="80"/>
      <c r="BTA17" s="80"/>
      <c r="BTB17" s="80"/>
      <c r="BTC17" s="80"/>
      <c r="BTD17" s="80"/>
      <c r="BTE17" s="80"/>
      <c r="BTF17" s="80"/>
      <c r="BTG17" s="80"/>
      <c r="BTH17" s="80"/>
      <c r="BTI17" s="80"/>
      <c r="BTJ17" s="80"/>
      <c r="BTK17" s="80"/>
      <c r="BTL17" s="80"/>
      <c r="BTM17" s="80"/>
      <c r="BTN17" s="80"/>
      <c r="BTO17" s="80"/>
      <c r="BTP17" s="80"/>
      <c r="BTQ17" s="80"/>
      <c r="BTR17" s="80"/>
      <c r="BTS17" s="80"/>
      <c r="BTT17" s="80"/>
      <c r="BTU17" s="80"/>
      <c r="BTV17" s="80"/>
      <c r="BTW17" s="80"/>
      <c r="BTX17" s="80"/>
      <c r="BTY17" s="80"/>
      <c r="BTZ17" s="80"/>
      <c r="BUA17" s="80"/>
      <c r="BUB17" s="80"/>
      <c r="BUC17" s="80"/>
      <c r="BUD17" s="80"/>
      <c r="BUE17" s="80"/>
      <c r="BUF17" s="80"/>
      <c r="BUG17" s="80"/>
      <c r="BUH17" s="80"/>
      <c r="BUI17" s="80"/>
      <c r="BUJ17" s="80"/>
      <c r="BUK17" s="80"/>
      <c r="BUL17" s="80"/>
      <c r="BUM17" s="80"/>
      <c r="BUN17" s="80"/>
      <c r="BUO17" s="80"/>
      <c r="BUP17" s="80"/>
      <c r="BUQ17" s="80"/>
      <c r="BUR17" s="80"/>
      <c r="BUS17" s="80"/>
      <c r="BUT17" s="80"/>
      <c r="BUU17" s="80"/>
      <c r="BUV17" s="80"/>
      <c r="BUW17" s="80"/>
      <c r="BUX17" s="80"/>
      <c r="BUY17" s="80"/>
      <c r="BUZ17" s="80"/>
      <c r="BVA17" s="80"/>
      <c r="BVB17" s="80"/>
      <c r="BVC17" s="80"/>
      <c r="BVD17" s="80"/>
      <c r="BVE17" s="80"/>
      <c r="BVF17" s="80"/>
      <c r="BVG17" s="80"/>
      <c r="BVH17" s="80"/>
      <c r="BVI17" s="80"/>
      <c r="BVJ17" s="80"/>
      <c r="BVK17" s="80"/>
      <c r="BVL17" s="80"/>
      <c r="BVM17" s="80"/>
      <c r="BVN17" s="80"/>
      <c r="BVO17" s="80"/>
      <c r="BVP17" s="80"/>
      <c r="BVQ17" s="80"/>
      <c r="BVR17" s="80"/>
      <c r="BVS17" s="80"/>
      <c r="BVT17" s="80"/>
      <c r="BVU17" s="80"/>
      <c r="BVV17" s="80"/>
      <c r="BVW17" s="80"/>
      <c r="BVX17" s="80"/>
      <c r="BVY17" s="80"/>
      <c r="BVZ17" s="80"/>
      <c r="BWA17" s="80"/>
      <c r="BWB17" s="80"/>
      <c r="BWC17" s="80"/>
      <c r="BWD17" s="80"/>
      <c r="BWE17" s="80"/>
      <c r="BWF17" s="80"/>
      <c r="BWG17" s="80"/>
      <c r="BWH17" s="80"/>
      <c r="BWI17" s="80"/>
      <c r="BWJ17" s="80"/>
      <c r="BWK17" s="80"/>
      <c r="BWL17" s="80"/>
      <c r="BWM17" s="80"/>
      <c r="BWN17" s="80"/>
      <c r="BWO17" s="80"/>
      <c r="BWP17" s="80"/>
      <c r="BWQ17" s="80"/>
      <c r="BWR17" s="80"/>
      <c r="BWS17" s="80"/>
      <c r="BWT17" s="80"/>
      <c r="BWU17" s="80"/>
      <c r="BWV17" s="80"/>
      <c r="BWW17" s="80"/>
      <c r="BWX17" s="80"/>
      <c r="BWY17" s="80"/>
      <c r="BWZ17" s="80"/>
      <c r="BXA17" s="80"/>
      <c r="BXB17" s="80"/>
      <c r="BXC17" s="80"/>
      <c r="BXD17" s="80"/>
      <c r="BXE17" s="80"/>
      <c r="BXF17" s="80"/>
      <c r="BXG17" s="80"/>
      <c r="BXH17" s="80"/>
      <c r="BXI17" s="80"/>
      <c r="BXJ17" s="80"/>
      <c r="BXK17" s="80"/>
      <c r="BXL17" s="80"/>
      <c r="BXM17" s="80"/>
      <c r="BXN17" s="80"/>
      <c r="BXO17" s="80"/>
      <c r="BXP17" s="80"/>
      <c r="BXQ17" s="80"/>
      <c r="BXR17" s="80"/>
      <c r="BXS17" s="80"/>
      <c r="BXT17" s="80"/>
      <c r="BXU17" s="80"/>
      <c r="BXV17" s="80"/>
      <c r="BXW17" s="80"/>
      <c r="BXX17" s="80"/>
      <c r="BXY17" s="80"/>
      <c r="BXZ17" s="80"/>
      <c r="BYA17" s="80"/>
      <c r="BYB17" s="80"/>
      <c r="BYC17" s="80"/>
      <c r="BYD17" s="80"/>
      <c r="BYE17" s="80"/>
      <c r="BYF17" s="80"/>
      <c r="BYG17" s="80"/>
      <c r="BYH17" s="80"/>
      <c r="BYI17" s="80"/>
      <c r="BYJ17" s="80"/>
      <c r="BYK17" s="80"/>
      <c r="BYL17" s="80"/>
      <c r="BYM17" s="80"/>
      <c r="BYN17" s="80"/>
      <c r="BYO17" s="80"/>
      <c r="BYP17" s="80"/>
      <c r="BYQ17" s="80"/>
      <c r="BYR17" s="80"/>
      <c r="BYS17" s="80"/>
      <c r="BYT17" s="80"/>
      <c r="BYU17" s="80"/>
      <c r="BYV17" s="80"/>
      <c r="BYW17" s="80"/>
      <c r="BYX17" s="80"/>
      <c r="BYY17" s="80"/>
      <c r="BYZ17" s="80"/>
      <c r="BZA17" s="80"/>
      <c r="BZB17" s="80"/>
      <c r="BZC17" s="80"/>
      <c r="BZD17" s="80"/>
      <c r="BZE17" s="80"/>
      <c r="BZF17" s="80"/>
      <c r="BZG17" s="80"/>
      <c r="BZH17" s="80"/>
      <c r="BZI17" s="80"/>
      <c r="BZJ17" s="80"/>
      <c r="BZK17" s="80"/>
      <c r="BZL17" s="80"/>
      <c r="BZM17" s="80"/>
      <c r="BZN17" s="80"/>
      <c r="BZO17" s="80"/>
      <c r="BZP17" s="80"/>
      <c r="BZQ17" s="80"/>
      <c r="BZR17" s="80"/>
      <c r="BZS17" s="80"/>
      <c r="BZT17" s="80"/>
      <c r="BZU17" s="80"/>
      <c r="BZV17" s="80"/>
      <c r="BZW17" s="80"/>
      <c r="BZX17" s="80"/>
      <c r="BZY17" s="80"/>
      <c r="BZZ17" s="80"/>
      <c r="CAA17" s="80"/>
      <c r="CAB17" s="80"/>
      <c r="CAC17" s="80"/>
      <c r="CAD17" s="80"/>
      <c r="CAE17" s="80"/>
      <c r="CAF17" s="80"/>
      <c r="CAG17" s="80"/>
      <c r="CAH17" s="80"/>
      <c r="CAI17" s="80"/>
      <c r="CAJ17" s="80"/>
      <c r="CAK17" s="80"/>
      <c r="CAL17" s="80"/>
      <c r="CAM17" s="80"/>
      <c r="CAN17" s="80"/>
      <c r="CAO17" s="80"/>
      <c r="CAP17" s="80"/>
      <c r="CAQ17" s="80"/>
      <c r="CAR17" s="80"/>
      <c r="CAS17" s="80"/>
      <c r="CAT17" s="80"/>
      <c r="CAU17" s="80"/>
      <c r="CAV17" s="80"/>
      <c r="CAW17" s="80"/>
      <c r="CAX17" s="80"/>
      <c r="CAY17" s="80"/>
      <c r="CAZ17" s="80"/>
      <c r="CBA17" s="80"/>
      <c r="CBB17" s="80"/>
      <c r="CBC17" s="80"/>
      <c r="CBD17" s="80"/>
      <c r="CBE17" s="80"/>
      <c r="CBF17" s="80"/>
      <c r="CBG17" s="80"/>
      <c r="CBH17" s="80"/>
      <c r="CBI17" s="80"/>
      <c r="CBJ17" s="80"/>
      <c r="CBK17" s="80"/>
      <c r="CBL17" s="80"/>
      <c r="CBM17" s="80"/>
      <c r="CBN17" s="80"/>
      <c r="CBO17" s="80"/>
      <c r="CBP17" s="80"/>
      <c r="CBQ17" s="80"/>
      <c r="CBR17" s="80"/>
      <c r="CBS17" s="80"/>
      <c r="CBT17" s="80"/>
      <c r="CBU17" s="80"/>
      <c r="CBV17" s="80"/>
      <c r="CBW17" s="80"/>
      <c r="CBX17" s="80"/>
      <c r="CBY17" s="80"/>
      <c r="CBZ17" s="80"/>
      <c r="CCA17" s="80"/>
      <c r="CCB17" s="80"/>
      <c r="CCC17" s="80"/>
      <c r="CCD17" s="80"/>
      <c r="CCE17" s="80"/>
      <c r="CCF17" s="80"/>
      <c r="CCG17" s="80"/>
      <c r="CCH17" s="80"/>
      <c r="CCI17" s="80"/>
      <c r="CCJ17" s="80"/>
      <c r="CCK17" s="80"/>
      <c r="CCL17" s="80"/>
      <c r="CCM17" s="80"/>
      <c r="CCN17" s="80"/>
      <c r="CCO17" s="80"/>
      <c r="CCP17" s="80"/>
      <c r="CCQ17" s="80"/>
      <c r="CCR17" s="80"/>
      <c r="CCS17" s="80"/>
      <c r="CCT17" s="80"/>
      <c r="CCU17" s="80"/>
      <c r="CCV17" s="80"/>
      <c r="CCW17" s="80"/>
      <c r="CCX17" s="80"/>
      <c r="CCY17" s="80"/>
      <c r="CCZ17" s="80"/>
      <c r="CDA17" s="80"/>
      <c r="CDB17" s="80"/>
      <c r="CDC17" s="80"/>
      <c r="CDD17" s="80"/>
      <c r="CDE17" s="80"/>
      <c r="CDF17" s="80"/>
      <c r="CDG17" s="80"/>
      <c r="CDH17" s="80"/>
      <c r="CDI17" s="80"/>
      <c r="CDJ17" s="80"/>
      <c r="CDK17" s="80"/>
      <c r="CDL17" s="80"/>
      <c r="CDM17" s="80"/>
      <c r="CDN17" s="80"/>
      <c r="CDO17" s="80"/>
      <c r="CDP17" s="80"/>
      <c r="CDQ17" s="80"/>
      <c r="CDR17" s="80"/>
      <c r="CDS17" s="80"/>
      <c r="CDT17" s="80"/>
      <c r="CDU17" s="80"/>
      <c r="CDV17" s="80"/>
      <c r="CDW17" s="80"/>
      <c r="CDX17" s="80"/>
      <c r="CDY17" s="80"/>
      <c r="CDZ17" s="80"/>
      <c r="CEA17" s="80"/>
      <c r="CEB17" s="80"/>
      <c r="CEC17" s="80"/>
      <c r="CED17" s="80"/>
      <c r="CEE17" s="80"/>
      <c r="CEF17" s="80"/>
      <c r="CEG17" s="80"/>
      <c r="CEH17" s="80"/>
      <c r="CEI17" s="80"/>
      <c r="CEJ17" s="80"/>
      <c r="CEK17" s="80"/>
      <c r="CEL17" s="80"/>
      <c r="CEM17" s="80"/>
      <c r="CEN17" s="80"/>
      <c r="CEO17" s="80"/>
      <c r="CEP17" s="80"/>
      <c r="CEQ17" s="80"/>
      <c r="CER17" s="80"/>
      <c r="CES17" s="80"/>
      <c r="CET17" s="80"/>
      <c r="CEU17" s="80"/>
      <c r="CEV17" s="80"/>
      <c r="CEW17" s="80"/>
      <c r="CEX17" s="80"/>
      <c r="CEY17" s="80"/>
      <c r="CEZ17" s="80"/>
      <c r="CFA17" s="80"/>
      <c r="CFB17" s="80"/>
      <c r="CFC17" s="80"/>
      <c r="CFD17" s="80"/>
      <c r="CFE17" s="80"/>
      <c r="CFF17" s="80"/>
      <c r="CFG17" s="80"/>
      <c r="CFH17" s="80"/>
      <c r="CFI17" s="80"/>
      <c r="CFJ17" s="80"/>
      <c r="CFK17" s="80"/>
      <c r="CFL17" s="80"/>
      <c r="CFM17" s="80"/>
      <c r="CFN17" s="80"/>
      <c r="CFO17" s="80"/>
      <c r="CFP17" s="80"/>
      <c r="CFQ17" s="80"/>
      <c r="CFR17" s="80"/>
      <c r="CFS17" s="80"/>
      <c r="CFT17" s="80"/>
      <c r="CFU17" s="80"/>
      <c r="CFV17" s="80"/>
      <c r="CFW17" s="80"/>
      <c r="CFX17" s="80"/>
      <c r="CFY17" s="80"/>
      <c r="CFZ17" s="80"/>
      <c r="CGA17" s="80"/>
      <c r="CGB17" s="80"/>
      <c r="CGC17" s="80"/>
      <c r="CGD17" s="80"/>
      <c r="CGE17" s="80"/>
      <c r="CGF17" s="80"/>
      <c r="CGG17" s="80"/>
      <c r="CGH17" s="80"/>
      <c r="CGI17" s="80"/>
      <c r="CGJ17" s="80"/>
      <c r="CGK17" s="80"/>
      <c r="CGL17" s="80"/>
      <c r="CGM17" s="80"/>
      <c r="CGN17" s="80"/>
      <c r="CGO17" s="80"/>
      <c r="CGP17" s="80"/>
      <c r="CGQ17" s="80"/>
      <c r="CGR17" s="80"/>
      <c r="CGS17" s="80"/>
      <c r="CGT17" s="80"/>
      <c r="CGU17" s="80"/>
      <c r="CGV17" s="80"/>
      <c r="CGW17" s="80"/>
      <c r="CGX17" s="80"/>
      <c r="CGY17" s="80"/>
      <c r="CGZ17" s="80"/>
      <c r="CHA17" s="80"/>
      <c r="CHB17" s="80"/>
      <c r="CHC17" s="80"/>
      <c r="CHD17" s="80"/>
      <c r="CHE17" s="80"/>
      <c r="CHF17" s="80"/>
      <c r="CHG17" s="80"/>
      <c r="CHH17" s="80"/>
      <c r="CHI17" s="80"/>
      <c r="CHJ17" s="80"/>
      <c r="CHK17" s="80"/>
      <c r="CHL17" s="80"/>
      <c r="CHM17" s="80"/>
      <c r="CHN17" s="80"/>
      <c r="CHO17" s="80"/>
      <c r="CHP17" s="80"/>
      <c r="CHQ17" s="80"/>
      <c r="CHR17" s="80"/>
      <c r="CHS17" s="80"/>
      <c r="CHT17" s="80"/>
      <c r="CHU17" s="80"/>
      <c r="CHV17" s="80"/>
      <c r="CHW17" s="80"/>
      <c r="CHX17" s="80"/>
      <c r="CHY17" s="80"/>
      <c r="CHZ17" s="80"/>
      <c r="CIA17" s="80"/>
      <c r="CIB17" s="80"/>
      <c r="CIC17" s="80"/>
      <c r="CID17" s="80"/>
      <c r="CIE17" s="80"/>
      <c r="CIF17" s="80"/>
      <c r="CIG17" s="80"/>
      <c r="CIH17" s="80"/>
      <c r="CII17" s="80"/>
      <c r="CIJ17" s="80"/>
      <c r="CIK17" s="80"/>
      <c r="CIL17" s="80"/>
      <c r="CIM17" s="80"/>
      <c r="CIN17" s="80"/>
      <c r="CIO17" s="80"/>
      <c r="CIP17" s="80"/>
      <c r="CIQ17" s="80"/>
      <c r="CIR17" s="80"/>
      <c r="CIS17" s="80"/>
      <c r="CIT17" s="80"/>
      <c r="CIU17" s="80"/>
      <c r="CIV17" s="80"/>
      <c r="CIW17" s="80"/>
      <c r="CIX17" s="80"/>
      <c r="CIY17" s="80"/>
      <c r="CIZ17" s="80"/>
      <c r="CJA17" s="80"/>
      <c r="CJB17" s="80"/>
      <c r="CJC17" s="80"/>
      <c r="CJD17" s="80"/>
      <c r="CJE17" s="80"/>
      <c r="CJF17" s="80"/>
      <c r="CJG17" s="80"/>
      <c r="CJH17" s="80"/>
      <c r="CJI17" s="80"/>
      <c r="CJJ17" s="80"/>
      <c r="CJK17" s="80"/>
      <c r="CJL17" s="80"/>
      <c r="CJM17" s="80"/>
      <c r="CJN17" s="80"/>
      <c r="CJO17" s="80"/>
      <c r="CJP17" s="80"/>
      <c r="CJQ17" s="80"/>
      <c r="CJR17" s="80"/>
      <c r="CJS17" s="80"/>
      <c r="CJT17" s="80"/>
      <c r="CJU17" s="80"/>
      <c r="CJV17" s="80"/>
      <c r="CJW17" s="80"/>
      <c r="CJX17" s="80"/>
      <c r="CJY17" s="80"/>
      <c r="CJZ17" s="80"/>
      <c r="CKA17" s="80"/>
      <c r="CKB17" s="80"/>
      <c r="CKC17" s="80"/>
      <c r="CKD17" s="80"/>
      <c r="CKE17" s="80"/>
      <c r="CKF17" s="80"/>
      <c r="CKG17" s="80"/>
      <c r="CKH17" s="80"/>
      <c r="CKI17" s="80"/>
      <c r="CKJ17" s="80"/>
      <c r="CKK17" s="80"/>
      <c r="CKL17" s="80"/>
      <c r="CKM17" s="80"/>
      <c r="CKN17" s="80"/>
      <c r="CKO17" s="80"/>
      <c r="CKP17" s="80"/>
      <c r="CKQ17" s="80"/>
      <c r="CKR17" s="80"/>
      <c r="CKS17" s="80"/>
      <c r="CKT17" s="80"/>
      <c r="CKU17" s="80"/>
      <c r="CKV17" s="80"/>
      <c r="CKW17" s="80"/>
      <c r="CKX17" s="80"/>
      <c r="CKY17" s="80"/>
      <c r="CKZ17" s="80"/>
      <c r="CLA17" s="80"/>
      <c r="CLB17" s="80"/>
      <c r="CLC17" s="80"/>
      <c r="CLD17" s="80"/>
      <c r="CLE17" s="80"/>
      <c r="CLF17" s="80"/>
      <c r="CLG17" s="80"/>
      <c r="CLH17" s="80"/>
      <c r="CLI17" s="80"/>
      <c r="CLJ17" s="80"/>
      <c r="CLK17" s="80"/>
      <c r="CLL17" s="80"/>
      <c r="CLM17" s="80"/>
      <c r="CLN17" s="80"/>
      <c r="CLO17" s="80"/>
      <c r="CLP17" s="80"/>
      <c r="CLQ17" s="80"/>
      <c r="CLR17" s="80"/>
      <c r="CLS17" s="80"/>
      <c r="CLT17" s="80"/>
      <c r="CLU17" s="80"/>
      <c r="CLV17" s="80"/>
      <c r="CLW17" s="80"/>
      <c r="CLX17" s="80"/>
      <c r="CLY17" s="80"/>
      <c r="CLZ17" s="80"/>
      <c r="CMA17" s="80"/>
      <c r="CMB17" s="80"/>
      <c r="CMC17" s="80"/>
      <c r="CMD17" s="80"/>
      <c r="CME17" s="80"/>
      <c r="CMF17" s="80"/>
      <c r="CMG17" s="80"/>
      <c r="CMH17" s="80"/>
      <c r="CMI17" s="80"/>
      <c r="CMJ17" s="80"/>
      <c r="CMK17" s="80"/>
      <c r="CML17" s="80"/>
      <c r="CMM17" s="80"/>
      <c r="CMN17" s="80"/>
      <c r="CMO17" s="80"/>
      <c r="CMP17" s="80"/>
      <c r="CMQ17" s="80"/>
      <c r="CMR17" s="80"/>
      <c r="CMS17" s="80"/>
      <c r="CMT17" s="80"/>
      <c r="CMU17" s="80"/>
      <c r="CMV17" s="80"/>
      <c r="CMW17" s="80"/>
      <c r="CMX17" s="80"/>
      <c r="CMY17" s="80"/>
      <c r="CMZ17" s="80"/>
      <c r="CNA17" s="80"/>
      <c r="CNB17" s="80"/>
      <c r="CNC17" s="80"/>
      <c r="CND17" s="80"/>
      <c r="CNE17" s="80"/>
      <c r="CNF17" s="80"/>
      <c r="CNG17" s="80"/>
      <c r="CNH17" s="80"/>
      <c r="CNI17" s="80"/>
      <c r="CNJ17" s="80"/>
      <c r="CNK17" s="80"/>
      <c r="CNL17" s="80"/>
      <c r="CNM17" s="80"/>
      <c r="CNN17" s="80"/>
      <c r="CNO17" s="80"/>
      <c r="CNP17" s="80"/>
      <c r="CNQ17" s="80"/>
      <c r="CNR17" s="80"/>
      <c r="CNS17" s="80"/>
      <c r="CNT17" s="80"/>
      <c r="CNU17" s="80"/>
      <c r="CNV17" s="80"/>
      <c r="CNW17" s="80"/>
      <c r="CNX17" s="80"/>
      <c r="CNY17" s="80"/>
      <c r="CNZ17" s="80"/>
      <c r="COA17" s="80"/>
      <c r="COB17" s="80"/>
      <c r="COC17" s="80"/>
      <c r="COD17" s="80"/>
      <c r="COE17" s="80"/>
      <c r="COF17" s="80"/>
      <c r="COG17" s="80"/>
      <c r="COH17" s="80"/>
      <c r="COI17" s="80"/>
      <c r="COJ17" s="80"/>
      <c r="COK17" s="80"/>
      <c r="COL17" s="80"/>
      <c r="COM17" s="80"/>
      <c r="CON17" s="80"/>
      <c r="COO17" s="80"/>
      <c r="COP17" s="80"/>
      <c r="COQ17" s="80"/>
      <c r="COR17" s="80"/>
      <c r="COS17" s="80"/>
      <c r="COT17" s="80"/>
      <c r="COU17" s="80"/>
      <c r="COV17" s="80"/>
      <c r="COW17" s="80"/>
      <c r="COX17" s="80"/>
      <c r="COY17" s="80"/>
      <c r="COZ17" s="80"/>
      <c r="CPA17" s="80"/>
      <c r="CPB17" s="80"/>
      <c r="CPC17" s="80"/>
      <c r="CPD17" s="80"/>
      <c r="CPE17" s="80"/>
      <c r="CPF17" s="80"/>
      <c r="CPG17" s="80"/>
      <c r="CPH17" s="80"/>
      <c r="CPI17" s="80"/>
      <c r="CPJ17" s="80"/>
      <c r="CPK17" s="80"/>
      <c r="CPL17" s="80"/>
      <c r="CPM17" s="80"/>
      <c r="CPN17" s="80"/>
      <c r="CPO17" s="80"/>
      <c r="CPP17" s="80"/>
      <c r="CPQ17" s="80"/>
      <c r="CPR17" s="80"/>
      <c r="CPS17" s="80"/>
      <c r="CPT17" s="80"/>
      <c r="CPU17" s="80"/>
      <c r="CPV17" s="80"/>
      <c r="CPW17" s="80"/>
      <c r="CPX17" s="80"/>
      <c r="CPY17" s="80"/>
      <c r="CPZ17" s="80"/>
      <c r="CQA17" s="80"/>
      <c r="CQB17" s="80"/>
      <c r="CQC17" s="80"/>
      <c r="CQD17" s="80"/>
      <c r="CQE17" s="80"/>
      <c r="CQF17" s="80"/>
      <c r="CQG17" s="80"/>
      <c r="CQH17" s="80"/>
      <c r="CQI17" s="80"/>
      <c r="CQJ17" s="80"/>
      <c r="CQK17" s="80"/>
      <c r="CQL17" s="80"/>
      <c r="CQM17" s="80"/>
      <c r="CQN17" s="80"/>
      <c r="CQO17" s="80"/>
      <c r="CQP17" s="80"/>
      <c r="CQQ17" s="80"/>
      <c r="CQR17" s="80"/>
      <c r="CQS17" s="80"/>
      <c r="CQT17" s="80"/>
      <c r="CQU17" s="80"/>
      <c r="CQV17" s="80"/>
      <c r="CQW17" s="80"/>
      <c r="CQX17" s="80"/>
      <c r="CQY17" s="80"/>
      <c r="CQZ17" s="80"/>
      <c r="CRA17" s="80"/>
      <c r="CRB17" s="80"/>
      <c r="CRC17" s="80"/>
      <c r="CRD17" s="80"/>
      <c r="CRE17" s="80"/>
      <c r="CRF17" s="80"/>
      <c r="CRG17" s="80"/>
      <c r="CRH17" s="80"/>
      <c r="CRI17" s="80"/>
      <c r="CRJ17" s="80"/>
      <c r="CRK17" s="80"/>
      <c r="CRL17" s="80"/>
      <c r="CRM17" s="80"/>
      <c r="CRN17" s="80"/>
      <c r="CRO17" s="80"/>
      <c r="CRP17" s="80"/>
      <c r="CRQ17" s="80"/>
      <c r="CRR17" s="80"/>
      <c r="CRS17" s="80"/>
      <c r="CRT17" s="80"/>
      <c r="CRU17" s="80"/>
      <c r="CRV17" s="80"/>
      <c r="CRW17" s="80"/>
      <c r="CRX17" s="80"/>
      <c r="CRY17" s="80"/>
      <c r="CRZ17" s="80"/>
      <c r="CSA17" s="80"/>
      <c r="CSB17" s="80"/>
      <c r="CSC17" s="80"/>
      <c r="CSD17" s="80"/>
      <c r="CSE17" s="80"/>
      <c r="CSF17" s="80"/>
      <c r="CSG17" s="80"/>
      <c r="CSH17" s="80"/>
      <c r="CSI17" s="80"/>
      <c r="CSJ17" s="80"/>
      <c r="CSK17" s="80"/>
      <c r="CSL17" s="80"/>
      <c r="CSM17" s="80"/>
      <c r="CSN17" s="80"/>
      <c r="CSO17" s="80"/>
      <c r="CSP17" s="80"/>
      <c r="CSQ17" s="80"/>
      <c r="CSR17" s="80"/>
      <c r="CSS17" s="80"/>
      <c r="CST17" s="80"/>
      <c r="CSU17" s="80"/>
      <c r="CSV17" s="80"/>
      <c r="CSW17" s="80"/>
      <c r="CSX17" s="80"/>
      <c r="CSY17" s="80"/>
      <c r="CSZ17" s="80"/>
      <c r="CTA17" s="80"/>
      <c r="CTB17" s="80"/>
      <c r="CTC17" s="80"/>
      <c r="CTD17" s="80"/>
      <c r="CTE17" s="80"/>
      <c r="CTF17" s="80"/>
      <c r="CTG17" s="80"/>
      <c r="CTH17" s="80"/>
      <c r="CTI17" s="80"/>
      <c r="CTJ17" s="80"/>
      <c r="CTK17" s="80"/>
      <c r="CTL17" s="80"/>
      <c r="CTM17" s="80"/>
      <c r="CTN17" s="80"/>
      <c r="CTO17" s="80"/>
      <c r="CTP17" s="80"/>
      <c r="CTQ17" s="80"/>
      <c r="CTR17" s="80"/>
      <c r="CTS17" s="80"/>
      <c r="CTT17" s="80"/>
      <c r="CTU17" s="80"/>
      <c r="CTV17" s="80"/>
      <c r="CTW17" s="80"/>
      <c r="CTX17" s="80"/>
      <c r="CTY17" s="80"/>
      <c r="CTZ17" s="80"/>
      <c r="CUA17" s="80"/>
      <c r="CUB17" s="80"/>
      <c r="CUC17" s="80"/>
      <c r="CUD17" s="80"/>
      <c r="CUE17" s="80"/>
      <c r="CUF17" s="80"/>
      <c r="CUG17" s="80"/>
      <c r="CUH17" s="80"/>
      <c r="CUI17" s="80"/>
      <c r="CUJ17" s="80"/>
      <c r="CUK17" s="80"/>
      <c r="CUL17" s="80"/>
      <c r="CUM17" s="80"/>
      <c r="CUN17" s="80"/>
      <c r="CUO17" s="80"/>
      <c r="CUP17" s="80"/>
      <c r="CUQ17" s="80"/>
      <c r="CUR17" s="80"/>
      <c r="CUS17" s="80"/>
      <c r="CUT17" s="80"/>
      <c r="CUU17" s="80"/>
      <c r="CUV17" s="80"/>
      <c r="CUW17" s="80"/>
      <c r="CUX17" s="80"/>
      <c r="CUY17" s="80"/>
      <c r="CUZ17" s="80"/>
      <c r="CVA17" s="80"/>
      <c r="CVB17" s="80"/>
      <c r="CVC17" s="80"/>
      <c r="CVD17" s="80"/>
      <c r="CVE17" s="80"/>
      <c r="CVF17" s="80"/>
      <c r="CVG17" s="80"/>
      <c r="CVH17" s="80"/>
      <c r="CVI17" s="80"/>
      <c r="CVJ17" s="80"/>
      <c r="CVK17" s="80"/>
      <c r="CVL17" s="80"/>
      <c r="CVM17" s="80"/>
      <c r="CVN17" s="80"/>
      <c r="CVO17" s="80"/>
      <c r="CVP17" s="80"/>
      <c r="CVQ17" s="80"/>
      <c r="CVR17" s="80"/>
      <c r="CVS17" s="80"/>
      <c r="CVT17" s="80"/>
      <c r="CVU17" s="80"/>
      <c r="CVV17" s="80"/>
      <c r="CVW17" s="80"/>
      <c r="CVX17" s="80"/>
      <c r="CVY17" s="80"/>
      <c r="CVZ17" s="80"/>
      <c r="CWA17" s="80"/>
      <c r="CWB17" s="80"/>
      <c r="CWC17" s="80"/>
      <c r="CWD17" s="80"/>
      <c r="CWE17" s="80"/>
      <c r="CWF17" s="80"/>
      <c r="CWG17" s="80"/>
      <c r="CWH17" s="80"/>
      <c r="CWI17" s="80"/>
      <c r="CWJ17" s="80"/>
      <c r="CWK17" s="80"/>
      <c r="CWL17" s="80"/>
      <c r="CWM17" s="80"/>
      <c r="CWN17" s="80"/>
      <c r="CWO17" s="80"/>
      <c r="CWP17" s="80"/>
      <c r="CWQ17" s="80"/>
      <c r="CWR17" s="80"/>
      <c r="CWS17" s="80"/>
      <c r="CWT17" s="80"/>
      <c r="CWU17" s="80"/>
      <c r="CWV17" s="80"/>
      <c r="CWW17" s="80"/>
      <c r="CWX17" s="80"/>
      <c r="CWY17" s="80"/>
      <c r="CWZ17" s="80"/>
      <c r="CXA17" s="80"/>
      <c r="CXB17" s="80"/>
      <c r="CXC17" s="80"/>
      <c r="CXD17" s="80"/>
      <c r="CXE17" s="80"/>
      <c r="CXF17" s="80"/>
      <c r="CXG17" s="80"/>
      <c r="CXH17" s="80"/>
      <c r="CXI17" s="80"/>
      <c r="CXJ17" s="80"/>
      <c r="CXK17" s="80"/>
      <c r="CXL17" s="80"/>
      <c r="CXM17" s="80"/>
      <c r="CXN17" s="80"/>
      <c r="CXO17" s="80"/>
      <c r="CXP17" s="80"/>
      <c r="CXQ17" s="80"/>
      <c r="CXR17" s="80"/>
      <c r="CXS17" s="80"/>
      <c r="CXT17" s="80"/>
      <c r="CXU17" s="80"/>
      <c r="CXV17" s="80"/>
      <c r="CXW17" s="80"/>
      <c r="CXX17" s="80"/>
      <c r="CXY17" s="80"/>
      <c r="CXZ17" s="80"/>
      <c r="CYA17" s="80"/>
      <c r="CYB17" s="80"/>
      <c r="CYC17" s="80"/>
      <c r="CYD17" s="80"/>
      <c r="CYE17" s="80"/>
      <c r="CYF17" s="80"/>
      <c r="CYG17" s="80"/>
      <c r="CYH17" s="80"/>
      <c r="CYI17" s="80"/>
      <c r="CYJ17" s="80"/>
      <c r="CYK17" s="80"/>
      <c r="CYL17" s="80"/>
      <c r="CYM17" s="80"/>
      <c r="CYN17" s="80"/>
      <c r="CYO17" s="80"/>
      <c r="CYP17" s="80"/>
      <c r="CYQ17" s="80"/>
      <c r="CYR17" s="80"/>
      <c r="CYS17" s="80"/>
      <c r="CYT17" s="80"/>
      <c r="CYU17" s="80"/>
      <c r="CYV17" s="80"/>
      <c r="CYW17" s="80"/>
      <c r="CYX17" s="80"/>
      <c r="CYY17" s="80"/>
      <c r="CYZ17" s="80"/>
      <c r="CZA17" s="80"/>
      <c r="CZB17" s="80"/>
      <c r="CZC17" s="80"/>
      <c r="CZD17" s="80"/>
      <c r="CZE17" s="80"/>
      <c r="CZF17" s="80"/>
      <c r="CZG17" s="80"/>
      <c r="CZH17" s="80"/>
      <c r="CZI17" s="80"/>
      <c r="CZJ17" s="80"/>
      <c r="CZK17" s="80"/>
      <c r="CZL17" s="80"/>
      <c r="CZM17" s="80"/>
      <c r="CZN17" s="80"/>
      <c r="CZO17" s="80"/>
      <c r="CZP17" s="80"/>
      <c r="CZQ17" s="80"/>
      <c r="CZR17" s="80"/>
      <c r="CZS17" s="80"/>
      <c r="CZT17" s="80"/>
      <c r="CZU17" s="80"/>
      <c r="CZV17" s="80"/>
      <c r="CZW17" s="80"/>
      <c r="CZX17" s="80"/>
      <c r="CZY17" s="80"/>
      <c r="CZZ17" s="80"/>
      <c r="DAA17" s="80"/>
      <c r="DAB17" s="80"/>
      <c r="DAC17" s="80"/>
      <c r="DAD17" s="80"/>
      <c r="DAE17" s="80"/>
      <c r="DAF17" s="80"/>
      <c r="DAG17" s="80"/>
      <c r="DAH17" s="80"/>
      <c r="DAI17" s="80"/>
      <c r="DAJ17" s="80"/>
      <c r="DAK17" s="80"/>
      <c r="DAL17" s="80"/>
      <c r="DAM17" s="80"/>
      <c r="DAN17" s="80"/>
      <c r="DAO17" s="80"/>
      <c r="DAP17" s="80"/>
      <c r="DAQ17" s="80"/>
      <c r="DAR17" s="80"/>
      <c r="DAS17" s="80"/>
      <c r="DAT17" s="80"/>
      <c r="DAU17" s="80"/>
      <c r="DAV17" s="80"/>
      <c r="DAW17" s="80"/>
      <c r="DAX17" s="80"/>
      <c r="DAY17" s="80"/>
      <c r="DAZ17" s="80"/>
      <c r="DBA17" s="80"/>
      <c r="DBB17" s="80"/>
      <c r="DBC17" s="80"/>
      <c r="DBD17" s="80"/>
      <c r="DBE17" s="80"/>
      <c r="DBF17" s="80"/>
      <c r="DBG17" s="80"/>
      <c r="DBH17" s="80"/>
      <c r="DBI17" s="80"/>
      <c r="DBJ17" s="80"/>
      <c r="DBK17" s="80"/>
      <c r="DBL17" s="80"/>
      <c r="DBM17" s="80"/>
      <c r="DBN17" s="80"/>
      <c r="DBO17" s="80"/>
      <c r="DBP17" s="80"/>
      <c r="DBQ17" s="80"/>
      <c r="DBR17" s="80"/>
      <c r="DBS17" s="80"/>
      <c r="DBT17" s="80"/>
      <c r="DBU17" s="80"/>
      <c r="DBV17" s="80"/>
      <c r="DBW17" s="80"/>
      <c r="DBX17" s="80"/>
      <c r="DBY17" s="80"/>
      <c r="DBZ17" s="80"/>
      <c r="DCA17" s="80"/>
      <c r="DCB17" s="80"/>
      <c r="DCC17" s="80"/>
      <c r="DCD17" s="80"/>
      <c r="DCE17" s="80"/>
      <c r="DCF17" s="80"/>
      <c r="DCG17" s="80"/>
      <c r="DCH17" s="80"/>
      <c r="DCI17" s="80"/>
      <c r="DCJ17" s="80"/>
      <c r="DCK17" s="80"/>
      <c r="DCL17" s="80"/>
      <c r="DCM17" s="80"/>
      <c r="DCN17" s="80"/>
      <c r="DCO17" s="80"/>
      <c r="DCP17" s="80"/>
      <c r="DCQ17" s="80"/>
      <c r="DCR17" s="80"/>
      <c r="DCS17" s="80"/>
      <c r="DCT17" s="80"/>
      <c r="DCU17" s="80"/>
      <c r="DCV17" s="80"/>
      <c r="DCW17" s="80"/>
      <c r="DCX17" s="80"/>
      <c r="DCY17" s="80"/>
      <c r="DCZ17" s="80"/>
      <c r="DDA17" s="80"/>
      <c r="DDB17" s="80"/>
      <c r="DDC17" s="80"/>
      <c r="DDD17" s="80"/>
      <c r="DDE17" s="80"/>
      <c r="DDF17" s="80"/>
      <c r="DDG17" s="80"/>
      <c r="DDH17" s="80"/>
      <c r="DDI17" s="80"/>
      <c r="DDJ17" s="80"/>
      <c r="DDK17" s="80"/>
      <c r="DDL17" s="80"/>
      <c r="DDM17" s="80"/>
      <c r="DDN17" s="80"/>
      <c r="DDO17" s="80"/>
      <c r="DDP17" s="80"/>
      <c r="DDQ17" s="80"/>
      <c r="DDR17" s="80"/>
      <c r="DDS17" s="80"/>
      <c r="DDT17" s="80"/>
      <c r="DDU17" s="80"/>
      <c r="DDV17" s="80"/>
      <c r="DDW17" s="80"/>
      <c r="DDX17" s="80"/>
      <c r="DDY17" s="80"/>
      <c r="DDZ17" s="80"/>
      <c r="DEA17" s="80"/>
      <c r="DEB17" s="80"/>
      <c r="DEC17" s="80"/>
      <c r="DED17" s="80"/>
      <c r="DEE17" s="80"/>
      <c r="DEF17" s="80"/>
      <c r="DEG17" s="80"/>
      <c r="DEH17" s="80"/>
      <c r="DEI17" s="80"/>
      <c r="DEJ17" s="80"/>
      <c r="DEK17" s="80"/>
      <c r="DEL17" s="80"/>
      <c r="DEM17" s="80"/>
      <c r="DEN17" s="80"/>
      <c r="DEO17" s="80"/>
      <c r="DEP17" s="80"/>
      <c r="DEQ17" s="80"/>
      <c r="DER17" s="80"/>
      <c r="DES17" s="80"/>
      <c r="DET17" s="80"/>
      <c r="DEU17" s="80"/>
      <c r="DEV17" s="80"/>
      <c r="DEW17" s="80"/>
      <c r="DEX17" s="80"/>
      <c r="DEY17" s="80"/>
      <c r="DEZ17" s="80"/>
      <c r="DFA17" s="80"/>
      <c r="DFB17" s="80"/>
      <c r="DFC17" s="80"/>
      <c r="DFD17" s="80"/>
      <c r="DFE17" s="80"/>
      <c r="DFF17" s="80"/>
      <c r="DFG17" s="80"/>
      <c r="DFH17" s="80"/>
      <c r="DFI17" s="80"/>
      <c r="DFJ17" s="80"/>
      <c r="DFK17" s="80"/>
      <c r="DFL17" s="80"/>
      <c r="DFM17" s="80"/>
      <c r="DFN17" s="80"/>
      <c r="DFO17" s="80"/>
      <c r="DFP17" s="80"/>
      <c r="DFQ17" s="80"/>
      <c r="DFR17" s="80"/>
      <c r="DFS17" s="80"/>
      <c r="DFT17" s="80"/>
      <c r="DFU17" s="80"/>
      <c r="DFV17" s="80"/>
      <c r="DFW17" s="80"/>
      <c r="DFX17" s="80"/>
      <c r="DFY17" s="80"/>
      <c r="DFZ17" s="80"/>
      <c r="DGA17" s="80"/>
      <c r="DGB17" s="80"/>
      <c r="DGC17" s="80"/>
      <c r="DGD17" s="80"/>
      <c r="DGE17" s="80"/>
      <c r="DGF17" s="80"/>
      <c r="DGG17" s="80"/>
      <c r="DGH17" s="80"/>
      <c r="DGI17" s="80"/>
      <c r="DGJ17" s="80"/>
      <c r="DGK17" s="80"/>
      <c r="DGL17" s="80"/>
      <c r="DGM17" s="80"/>
      <c r="DGN17" s="80"/>
      <c r="DGO17" s="80"/>
      <c r="DGP17" s="80"/>
      <c r="DGQ17" s="80"/>
      <c r="DGR17" s="80"/>
      <c r="DGS17" s="80"/>
      <c r="DGT17" s="80"/>
      <c r="DGU17" s="80"/>
      <c r="DGV17" s="80"/>
      <c r="DGW17" s="80"/>
      <c r="DGX17" s="80"/>
      <c r="DGY17" s="80"/>
      <c r="DGZ17" s="80"/>
      <c r="DHA17" s="80"/>
      <c r="DHB17" s="80"/>
      <c r="DHC17" s="80"/>
      <c r="DHD17" s="80"/>
      <c r="DHE17" s="80"/>
      <c r="DHF17" s="80"/>
      <c r="DHG17" s="80"/>
      <c r="DHH17" s="80"/>
      <c r="DHI17" s="80"/>
      <c r="DHJ17" s="80"/>
      <c r="DHK17" s="80"/>
      <c r="DHL17" s="80"/>
      <c r="DHM17" s="80"/>
      <c r="DHN17" s="80"/>
      <c r="DHO17" s="80"/>
      <c r="DHP17" s="80"/>
      <c r="DHQ17" s="80"/>
      <c r="DHR17" s="80"/>
      <c r="DHS17" s="80"/>
      <c r="DHT17" s="80"/>
      <c r="DHU17" s="80"/>
      <c r="DHV17" s="80"/>
      <c r="DHW17" s="80"/>
      <c r="DHX17" s="80"/>
      <c r="DHY17" s="80"/>
      <c r="DHZ17" s="80"/>
      <c r="DIA17" s="80"/>
      <c r="DIB17" s="80"/>
      <c r="DIC17" s="80"/>
      <c r="DID17" s="80"/>
      <c r="DIE17" s="80"/>
      <c r="DIF17" s="80"/>
      <c r="DIG17" s="80"/>
      <c r="DIH17" s="80"/>
      <c r="DII17" s="80"/>
      <c r="DIJ17" s="80"/>
      <c r="DIK17" s="80"/>
      <c r="DIL17" s="80"/>
      <c r="DIM17" s="80"/>
      <c r="DIN17" s="80"/>
      <c r="DIO17" s="80"/>
      <c r="DIP17" s="80"/>
      <c r="DIQ17" s="80"/>
      <c r="DIR17" s="80"/>
      <c r="DIS17" s="80"/>
      <c r="DIT17" s="80"/>
      <c r="DIU17" s="80"/>
      <c r="DIV17" s="80"/>
      <c r="DIW17" s="80"/>
      <c r="DIX17" s="80"/>
      <c r="DIY17" s="80"/>
      <c r="DIZ17" s="80"/>
      <c r="DJA17" s="80"/>
      <c r="DJB17" s="80"/>
      <c r="DJC17" s="80"/>
      <c r="DJD17" s="80"/>
      <c r="DJE17" s="80"/>
      <c r="DJF17" s="80"/>
      <c r="DJG17" s="80"/>
      <c r="DJH17" s="80"/>
      <c r="DJI17" s="80"/>
      <c r="DJJ17" s="80"/>
      <c r="DJK17" s="80"/>
      <c r="DJL17" s="80"/>
      <c r="DJM17" s="80"/>
      <c r="DJN17" s="80"/>
      <c r="DJO17" s="80"/>
      <c r="DJP17" s="80"/>
      <c r="DJQ17" s="80"/>
      <c r="DJR17" s="80"/>
      <c r="DJS17" s="80"/>
      <c r="DJT17" s="80"/>
      <c r="DJU17" s="80"/>
      <c r="DJV17" s="80"/>
      <c r="DJW17" s="80"/>
      <c r="DJX17" s="80"/>
      <c r="DJY17" s="80"/>
      <c r="DJZ17" s="80"/>
      <c r="DKA17" s="80"/>
      <c r="DKB17" s="80"/>
      <c r="DKC17" s="80"/>
      <c r="DKD17" s="80"/>
      <c r="DKE17" s="80"/>
      <c r="DKF17" s="80"/>
      <c r="DKG17" s="80"/>
      <c r="DKH17" s="80"/>
      <c r="DKI17" s="80"/>
      <c r="DKJ17" s="80"/>
      <c r="DKK17" s="80"/>
      <c r="DKL17" s="80"/>
      <c r="DKM17" s="80"/>
      <c r="DKN17" s="80"/>
      <c r="DKO17" s="80"/>
      <c r="DKP17" s="80"/>
      <c r="DKQ17" s="80"/>
      <c r="DKR17" s="80"/>
      <c r="DKS17" s="80"/>
      <c r="DKT17" s="80"/>
      <c r="DKU17" s="80"/>
      <c r="DKV17" s="80"/>
      <c r="DKW17" s="80"/>
      <c r="DKX17" s="80"/>
      <c r="DKY17" s="80"/>
      <c r="DKZ17" s="80"/>
      <c r="DLA17" s="80"/>
      <c r="DLB17" s="80"/>
      <c r="DLC17" s="80"/>
      <c r="DLD17" s="80"/>
      <c r="DLE17" s="80"/>
      <c r="DLF17" s="80"/>
      <c r="DLG17" s="80"/>
      <c r="DLH17" s="80"/>
      <c r="DLI17" s="80"/>
      <c r="DLJ17" s="80"/>
      <c r="DLK17" s="80"/>
      <c r="DLL17" s="80"/>
      <c r="DLM17" s="80"/>
      <c r="DLN17" s="80"/>
      <c r="DLO17" s="80"/>
      <c r="DLP17" s="80"/>
      <c r="DLQ17" s="80"/>
      <c r="DLR17" s="80"/>
      <c r="DLS17" s="80"/>
      <c r="DLT17" s="80"/>
      <c r="DLU17" s="80"/>
      <c r="DLV17" s="80"/>
      <c r="DLW17" s="80"/>
      <c r="DLX17" s="80"/>
      <c r="DLY17" s="80"/>
      <c r="DLZ17" s="80"/>
      <c r="DMA17" s="80"/>
      <c r="DMB17" s="80"/>
      <c r="DMC17" s="80"/>
      <c r="DMD17" s="80"/>
      <c r="DME17" s="80"/>
      <c r="DMF17" s="80"/>
      <c r="DMG17" s="80"/>
      <c r="DMH17" s="80"/>
      <c r="DMI17" s="80"/>
      <c r="DMJ17" s="80"/>
      <c r="DMK17" s="80"/>
      <c r="DML17" s="80"/>
      <c r="DMM17" s="80"/>
      <c r="DMN17" s="80"/>
      <c r="DMO17" s="80"/>
      <c r="DMP17" s="80"/>
      <c r="DMQ17" s="80"/>
      <c r="DMR17" s="80"/>
      <c r="DMS17" s="80"/>
      <c r="DMT17" s="80"/>
      <c r="DMU17" s="80"/>
      <c r="DMV17" s="80"/>
      <c r="DMW17" s="80"/>
      <c r="DMX17" s="80"/>
      <c r="DMY17" s="80"/>
      <c r="DMZ17" s="80"/>
      <c r="DNA17" s="80"/>
      <c r="DNB17" s="80"/>
      <c r="DNC17" s="80"/>
      <c r="DND17" s="80"/>
      <c r="DNE17" s="80"/>
      <c r="DNF17" s="80"/>
      <c r="DNG17" s="80"/>
      <c r="DNH17" s="80"/>
      <c r="DNI17" s="80"/>
      <c r="DNJ17" s="80"/>
      <c r="DNK17" s="80"/>
      <c r="DNL17" s="80"/>
      <c r="DNM17" s="80"/>
      <c r="DNN17" s="80"/>
      <c r="DNO17" s="80"/>
      <c r="DNP17" s="80"/>
      <c r="DNQ17" s="80"/>
      <c r="DNR17" s="80"/>
      <c r="DNS17" s="80"/>
      <c r="DNT17" s="80"/>
      <c r="DNU17" s="80"/>
      <c r="DNV17" s="80"/>
      <c r="DNW17" s="80"/>
      <c r="DNX17" s="80"/>
      <c r="DNY17" s="80"/>
      <c r="DNZ17" s="80"/>
      <c r="DOA17" s="80"/>
      <c r="DOB17" s="80"/>
      <c r="DOC17" s="80"/>
      <c r="DOD17" s="80"/>
      <c r="DOE17" s="80"/>
      <c r="DOF17" s="80"/>
      <c r="DOG17" s="80"/>
      <c r="DOH17" s="80"/>
      <c r="DOI17" s="80"/>
      <c r="DOJ17" s="80"/>
      <c r="DOK17" s="80"/>
      <c r="DOL17" s="80"/>
      <c r="DOM17" s="80"/>
      <c r="DON17" s="80"/>
      <c r="DOO17" s="80"/>
      <c r="DOP17" s="80"/>
      <c r="DOQ17" s="80"/>
      <c r="DOR17" s="80"/>
      <c r="DOS17" s="80"/>
      <c r="DOT17" s="80"/>
      <c r="DOU17" s="80"/>
      <c r="DOV17" s="80"/>
      <c r="DOW17" s="80"/>
      <c r="DOX17" s="80"/>
      <c r="DOY17" s="80"/>
      <c r="DOZ17" s="80"/>
      <c r="DPA17" s="80"/>
      <c r="DPB17" s="80"/>
      <c r="DPC17" s="80"/>
      <c r="DPD17" s="80"/>
      <c r="DPE17" s="80"/>
      <c r="DPF17" s="80"/>
      <c r="DPG17" s="80"/>
      <c r="DPH17" s="80"/>
      <c r="DPI17" s="80"/>
      <c r="DPJ17" s="80"/>
      <c r="DPK17" s="80"/>
      <c r="DPL17" s="80"/>
      <c r="DPM17" s="80"/>
      <c r="DPN17" s="80"/>
      <c r="DPO17" s="80"/>
      <c r="DPP17" s="80"/>
      <c r="DPQ17" s="80"/>
      <c r="DPR17" s="80"/>
      <c r="DPS17" s="80"/>
      <c r="DPT17" s="80"/>
      <c r="DPU17" s="80"/>
      <c r="DPV17" s="80"/>
      <c r="DPW17" s="80"/>
      <c r="DPX17" s="80"/>
      <c r="DPY17" s="80"/>
      <c r="DPZ17" s="80"/>
      <c r="DQA17" s="80"/>
      <c r="DQB17" s="80"/>
      <c r="DQC17" s="80"/>
      <c r="DQD17" s="80"/>
      <c r="DQE17" s="80"/>
      <c r="DQF17" s="80"/>
      <c r="DQG17" s="80"/>
      <c r="DQH17" s="80"/>
      <c r="DQI17" s="80"/>
      <c r="DQJ17" s="80"/>
      <c r="DQK17" s="80"/>
      <c r="DQL17" s="80"/>
      <c r="DQM17" s="80"/>
      <c r="DQN17" s="80"/>
      <c r="DQO17" s="80"/>
      <c r="DQP17" s="80"/>
      <c r="DQQ17" s="80"/>
      <c r="DQR17" s="80"/>
      <c r="DQS17" s="80"/>
      <c r="DQT17" s="80"/>
      <c r="DQU17" s="80"/>
      <c r="DQV17" s="80"/>
      <c r="DQW17" s="80"/>
      <c r="DQX17" s="80"/>
      <c r="DQY17" s="80"/>
      <c r="DQZ17" s="80"/>
      <c r="DRA17" s="80"/>
      <c r="DRB17" s="80"/>
      <c r="DRC17" s="80"/>
      <c r="DRD17" s="80"/>
      <c r="DRE17" s="80"/>
      <c r="DRF17" s="80"/>
      <c r="DRG17" s="80"/>
      <c r="DRH17" s="80"/>
      <c r="DRI17" s="80"/>
      <c r="DRJ17" s="80"/>
      <c r="DRK17" s="80"/>
      <c r="DRL17" s="80"/>
      <c r="DRM17" s="80"/>
      <c r="DRN17" s="80"/>
      <c r="DRO17" s="80"/>
      <c r="DRP17" s="80"/>
      <c r="DRQ17" s="80"/>
      <c r="DRR17" s="80"/>
      <c r="DRS17" s="80"/>
      <c r="DRT17" s="80"/>
      <c r="DRU17" s="80"/>
      <c r="DRV17" s="80"/>
      <c r="DRW17" s="80"/>
      <c r="DRX17" s="80"/>
      <c r="DRY17" s="80"/>
      <c r="DRZ17" s="80"/>
      <c r="DSA17" s="80"/>
      <c r="DSB17" s="80"/>
      <c r="DSC17" s="80"/>
      <c r="DSD17" s="80"/>
      <c r="DSE17" s="80"/>
      <c r="DSF17" s="80"/>
      <c r="DSG17" s="80"/>
      <c r="DSH17" s="80"/>
      <c r="DSI17" s="80"/>
      <c r="DSJ17" s="80"/>
      <c r="DSK17" s="80"/>
      <c r="DSL17" s="80"/>
      <c r="DSM17" s="80"/>
      <c r="DSN17" s="80"/>
      <c r="DSO17" s="80"/>
      <c r="DSP17" s="80"/>
      <c r="DSQ17" s="80"/>
      <c r="DSR17" s="80"/>
      <c r="DSS17" s="80"/>
      <c r="DST17" s="80"/>
      <c r="DSU17" s="80"/>
      <c r="DSV17" s="80"/>
      <c r="DSW17" s="80"/>
      <c r="DSX17" s="80"/>
      <c r="DSY17" s="80"/>
      <c r="DSZ17" s="80"/>
      <c r="DTA17" s="80"/>
      <c r="DTB17" s="80"/>
      <c r="DTC17" s="80"/>
      <c r="DTD17" s="80"/>
      <c r="DTE17" s="80"/>
      <c r="DTF17" s="80"/>
      <c r="DTG17" s="80"/>
      <c r="DTH17" s="80"/>
      <c r="DTI17" s="80"/>
      <c r="DTJ17" s="80"/>
      <c r="DTK17" s="80"/>
      <c r="DTL17" s="80"/>
      <c r="DTM17" s="80"/>
      <c r="DTN17" s="80"/>
      <c r="DTO17" s="80"/>
      <c r="DTP17" s="80"/>
      <c r="DTQ17" s="80"/>
      <c r="DTR17" s="80"/>
      <c r="DTS17" s="80"/>
      <c r="DTT17" s="80"/>
      <c r="DTU17" s="80"/>
      <c r="DTV17" s="80"/>
      <c r="DTW17" s="80"/>
      <c r="DTX17" s="80"/>
      <c r="DTY17" s="80"/>
      <c r="DTZ17" s="80"/>
      <c r="DUA17" s="80"/>
      <c r="DUB17" s="80"/>
      <c r="DUC17" s="80"/>
      <c r="DUD17" s="80"/>
      <c r="DUE17" s="80"/>
      <c r="DUF17" s="80"/>
      <c r="DUG17" s="80"/>
      <c r="DUH17" s="80"/>
      <c r="DUI17" s="80"/>
      <c r="DUJ17" s="80"/>
      <c r="DUK17" s="80"/>
      <c r="DUL17" s="80"/>
      <c r="DUM17" s="80"/>
      <c r="DUN17" s="80"/>
      <c r="DUO17" s="80"/>
      <c r="DUP17" s="80"/>
      <c r="DUQ17" s="80"/>
      <c r="DUR17" s="80"/>
      <c r="DUS17" s="80"/>
      <c r="DUT17" s="80"/>
      <c r="DUU17" s="80"/>
      <c r="DUV17" s="80"/>
      <c r="DUW17" s="80"/>
      <c r="DUX17" s="80"/>
      <c r="DUY17" s="80"/>
      <c r="DUZ17" s="80"/>
      <c r="DVA17" s="80"/>
      <c r="DVB17" s="80"/>
      <c r="DVC17" s="80"/>
      <c r="DVD17" s="80"/>
      <c r="DVE17" s="80"/>
      <c r="DVF17" s="80"/>
      <c r="DVG17" s="80"/>
      <c r="DVH17" s="80"/>
      <c r="DVI17" s="80"/>
      <c r="DVJ17" s="80"/>
      <c r="DVK17" s="80"/>
      <c r="DVL17" s="80"/>
      <c r="DVM17" s="80"/>
      <c r="DVN17" s="80"/>
      <c r="DVO17" s="80"/>
      <c r="DVP17" s="80"/>
      <c r="DVQ17" s="80"/>
      <c r="DVR17" s="80"/>
      <c r="DVS17" s="80"/>
      <c r="DVT17" s="80"/>
      <c r="DVU17" s="80"/>
      <c r="DVV17" s="80"/>
      <c r="DVW17" s="80"/>
      <c r="DVX17" s="80"/>
      <c r="DVY17" s="80"/>
      <c r="DVZ17" s="80"/>
      <c r="DWA17" s="80"/>
      <c r="DWB17" s="80"/>
      <c r="DWC17" s="80"/>
      <c r="DWD17" s="80"/>
      <c r="DWE17" s="80"/>
      <c r="DWF17" s="80"/>
      <c r="DWG17" s="80"/>
      <c r="DWH17" s="80"/>
      <c r="DWI17" s="80"/>
      <c r="DWJ17" s="80"/>
      <c r="DWK17" s="80"/>
      <c r="DWL17" s="80"/>
      <c r="DWM17" s="80"/>
      <c r="DWN17" s="80"/>
      <c r="DWO17" s="80"/>
      <c r="DWP17" s="80"/>
      <c r="DWQ17" s="80"/>
      <c r="DWR17" s="80"/>
      <c r="DWS17" s="80"/>
      <c r="DWT17" s="80"/>
      <c r="DWU17" s="80"/>
      <c r="DWV17" s="80"/>
      <c r="DWW17" s="80"/>
      <c r="DWX17" s="80"/>
      <c r="DWY17" s="80"/>
      <c r="DWZ17" s="80"/>
      <c r="DXA17" s="80"/>
      <c r="DXB17" s="80"/>
      <c r="DXC17" s="80"/>
      <c r="DXD17" s="80"/>
      <c r="DXE17" s="80"/>
      <c r="DXF17" s="80"/>
      <c r="DXG17" s="80"/>
      <c r="DXH17" s="80"/>
      <c r="DXI17" s="80"/>
      <c r="DXJ17" s="80"/>
      <c r="DXK17" s="80"/>
      <c r="DXL17" s="80"/>
      <c r="DXM17" s="80"/>
      <c r="DXN17" s="80"/>
      <c r="DXO17" s="80"/>
      <c r="DXP17" s="80"/>
      <c r="DXQ17" s="80"/>
      <c r="DXR17" s="80"/>
      <c r="DXS17" s="80"/>
      <c r="DXT17" s="80"/>
      <c r="DXU17" s="80"/>
      <c r="DXV17" s="80"/>
      <c r="DXW17" s="80"/>
      <c r="DXX17" s="80"/>
      <c r="DXY17" s="80"/>
      <c r="DXZ17" s="80"/>
      <c r="DYA17" s="80"/>
      <c r="DYB17" s="80"/>
      <c r="DYC17" s="80"/>
      <c r="DYD17" s="80"/>
      <c r="DYE17" s="80"/>
      <c r="DYF17" s="80"/>
      <c r="DYG17" s="80"/>
      <c r="DYH17" s="80"/>
      <c r="DYI17" s="80"/>
      <c r="DYJ17" s="80"/>
      <c r="DYK17" s="80"/>
      <c r="DYL17" s="80"/>
      <c r="DYM17" s="80"/>
      <c r="DYN17" s="80"/>
      <c r="DYO17" s="80"/>
      <c r="DYP17" s="80"/>
      <c r="DYQ17" s="80"/>
      <c r="DYR17" s="80"/>
      <c r="DYS17" s="80"/>
      <c r="DYT17" s="80"/>
      <c r="DYU17" s="80"/>
      <c r="DYV17" s="80"/>
      <c r="DYW17" s="80"/>
      <c r="DYX17" s="80"/>
      <c r="DYY17" s="80"/>
      <c r="DYZ17" s="80"/>
      <c r="DZA17" s="80"/>
      <c r="DZB17" s="80"/>
      <c r="DZC17" s="80"/>
      <c r="DZD17" s="80"/>
      <c r="DZE17" s="80"/>
      <c r="DZF17" s="80"/>
      <c r="DZG17" s="80"/>
      <c r="DZH17" s="80"/>
      <c r="DZI17" s="80"/>
      <c r="DZJ17" s="80"/>
      <c r="DZK17" s="80"/>
      <c r="DZL17" s="80"/>
      <c r="DZM17" s="80"/>
      <c r="DZN17" s="80"/>
      <c r="DZO17" s="80"/>
      <c r="DZP17" s="80"/>
      <c r="DZQ17" s="80"/>
      <c r="DZR17" s="80"/>
      <c r="DZS17" s="80"/>
      <c r="DZT17" s="80"/>
      <c r="DZU17" s="80"/>
      <c r="DZV17" s="80"/>
      <c r="DZW17" s="80"/>
      <c r="DZX17" s="80"/>
      <c r="DZY17" s="80"/>
      <c r="DZZ17" s="80"/>
      <c r="EAA17" s="80"/>
      <c r="EAB17" s="80"/>
      <c r="EAC17" s="80"/>
      <c r="EAD17" s="80"/>
      <c r="EAE17" s="80"/>
      <c r="EAF17" s="80"/>
      <c r="EAG17" s="80"/>
      <c r="EAH17" s="80"/>
      <c r="EAI17" s="80"/>
      <c r="EAJ17" s="80"/>
      <c r="EAK17" s="80"/>
      <c r="EAL17" s="80"/>
      <c r="EAM17" s="80"/>
      <c r="EAN17" s="80"/>
      <c r="EAO17" s="80"/>
      <c r="EAP17" s="80"/>
      <c r="EAQ17" s="80"/>
      <c r="EAR17" s="80"/>
      <c r="EAS17" s="80"/>
      <c r="EAT17" s="80"/>
      <c r="EAU17" s="80"/>
      <c r="EAV17" s="80"/>
      <c r="EAW17" s="80"/>
      <c r="EAX17" s="80"/>
      <c r="EAY17" s="80"/>
      <c r="EAZ17" s="80"/>
      <c r="EBA17" s="80"/>
      <c r="EBB17" s="80"/>
      <c r="EBC17" s="80"/>
      <c r="EBD17" s="80"/>
      <c r="EBE17" s="80"/>
      <c r="EBF17" s="80"/>
      <c r="EBG17" s="80"/>
      <c r="EBH17" s="80"/>
      <c r="EBI17" s="80"/>
      <c r="EBJ17" s="80"/>
      <c r="EBK17" s="80"/>
      <c r="EBL17" s="80"/>
      <c r="EBM17" s="80"/>
      <c r="EBN17" s="80"/>
      <c r="EBO17" s="80"/>
      <c r="EBP17" s="80"/>
      <c r="EBQ17" s="80"/>
      <c r="EBR17" s="80"/>
      <c r="EBS17" s="80"/>
      <c r="EBT17" s="80"/>
      <c r="EBU17" s="80"/>
      <c r="EBV17" s="80"/>
      <c r="EBW17" s="80"/>
      <c r="EBX17" s="80"/>
      <c r="EBY17" s="80"/>
      <c r="EBZ17" s="80"/>
      <c r="ECA17" s="80"/>
      <c r="ECB17" s="80"/>
      <c r="ECC17" s="80"/>
      <c r="ECD17" s="80"/>
      <c r="ECE17" s="80"/>
      <c r="ECF17" s="80"/>
      <c r="ECG17" s="80"/>
      <c r="ECH17" s="80"/>
      <c r="ECI17" s="80"/>
      <c r="ECJ17" s="80"/>
      <c r="ECK17" s="80"/>
      <c r="ECL17" s="80"/>
      <c r="ECM17" s="80"/>
      <c r="ECN17" s="80"/>
      <c r="ECO17" s="80"/>
      <c r="ECP17" s="80"/>
      <c r="ECQ17" s="80"/>
      <c r="ECR17" s="80"/>
      <c r="ECS17" s="80"/>
      <c r="ECT17" s="80"/>
      <c r="ECU17" s="80"/>
      <c r="ECV17" s="80"/>
      <c r="ECW17" s="80"/>
      <c r="ECX17" s="80"/>
      <c r="ECY17" s="80"/>
      <c r="ECZ17" s="80"/>
      <c r="EDA17" s="80"/>
      <c r="EDB17" s="80"/>
      <c r="EDC17" s="80"/>
      <c r="EDD17" s="80"/>
      <c r="EDE17" s="80"/>
      <c r="EDF17" s="80"/>
      <c r="EDG17" s="80"/>
      <c r="EDH17" s="80"/>
      <c r="EDI17" s="80"/>
      <c r="EDJ17" s="80"/>
      <c r="EDK17" s="80"/>
      <c r="EDL17" s="80"/>
      <c r="EDM17" s="80"/>
      <c r="EDN17" s="80"/>
      <c r="EDO17" s="80"/>
      <c r="EDP17" s="80"/>
      <c r="EDQ17" s="80"/>
      <c r="EDR17" s="80"/>
      <c r="EDS17" s="80"/>
      <c r="EDT17" s="80"/>
      <c r="EDU17" s="80"/>
      <c r="EDV17" s="80"/>
      <c r="EDW17" s="80"/>
      <c r="EDX17" s="80"/>
      <c r="EDY17" s="80"/>
      <c r="EDZ17" s="80"/>
      <c r="EEA17" s="80"/>
      <c r="EEB17" s="80"/>
      <c r="EEC17" s="80"/>
      <c r="EED17" s="80"/>
      <c r="EEE17" s="80"/>
      <c r="EEF17" s="80"/>
      <c r="EEG17" s="80"/>
      <c r="EEH17" s="80"/>
      <c r="EEI17" s="80"/>
      <c r="EEJ17" s="80"/>
      <c r="EEK17" s="80"/>
      <c r="EEL17" s="80"/>
      <c r="EEM17" s="80"/>
      <c r="EEN17" s="80"/>
      <c r="EEO17" s="80"/>
      <c r="EEP17" s="80"/>
      <c r="EEQ17" s="80"/>
      <c r="EER17" s="80"/>
      <c r="EES17" s="80"/>
      <c r="EET17" s="80"/>
      <c r="EEU17" s="80"/>
      <c r="EEV17" s="80"/>
      <c r="EEW17" s="80"/>
      <c r="EEX17" s="80"/>
      <c r="EEY17" s="80"/>
      <c r="EEZ17" s="80"/>
      <c r="EFA17" s="80"/>
      <c r="EFB17" s="80"/>
      <c r="EFC17" s="80"/>
      <c r="EFD17" s="80"/>
      <c r="EFE17" s="80"/>
      <c r="EFF17" s="80"/>
      <c r="EFG17" s="80"/>
      <c r="EFH17" s="80"/>
      <c r="EFI17" s="80"/>
      <c r="EFJ17" s="80"/>
      <c r="EFK17" s="80"/>
      <c r="EFL17" s="80"/>
      <c r="EFM17" s="80"/>
      <c r="EFN17" s="80"/>
      <c r="EFO17" s="80"/>
      <c r="EFP17" s="80"/>
      <c r="EFQ17" s="80"/>
      <c r="EFR17" s="80"/>
      <c r="EFS17" s="80"/>
      <c r="EFT17" s="80"/>
      <c r="EFU17" s="80"/>
      <c r="EFV17" s="80"/>
      <c r="EFW17" s="80"/>
      <c r="EFX17" s="80"/>
      <c r="EFY17" s="80"/>
      <c r="EFZ17" s="80"/>
      <c r="EGA17" s="80"/>
      <c r="EGB17" s="80"/>
      <c r="EGC17" s="80"/>
      <c r="EGD17" s="80"/>
      <c r="EGE17" s="80"/>
      <c r="EGF17" s="80"/>
      <c r="EGG17" s="80"/>
      <c r="EGH17" s="80"/>
      <c r="EGI17" s="80"/>
      <c r="EGJ17" s="80"/>
      <c r="EGK17" s="80"/>
      <c r="EGL17" s="80"/>
      <c r="EGM17" s="80"/>
      <c r="EGN17" s="80"/>
      <c r="EGO17" s="80"/>
      <c r="EGP17" s="80"/>
      <c r="EGQ17" s="80"/>
      <c r="EGR17" s="80"/>
      <c r="EGS17" s="80"/>
      <c r="EGT17" s="80"/>
      <c r="EGU17" s="80"/>
      <c r="EGV17" s="80"/>
      <c r="EGW17" s="80"/>
      <c r="EGX17" s="80"/>
      <c r="EGY17" s="80"/>
      <c r="EGZ17" s="80"/>
      <c r="EHA17" s="80"/>
      <c r="EHB17" s="80"/>
      <c r="EHC17" s="80"/>
      <c r="EHD17" s="80"/>
      <c r="EHE17" s="80"/>
      <c r="EHF17" s="80"/>
      <c r="EHG17" s="80"/>
      <c r="EHH17" s="80"/>
      <c r="EHI17" s="80"/>
      <c r="EHJ17" s="80"/>
      <c r="EHK17" s="80"/>
      <c r="EHL17" s="80"/>
      <c r="EHM17" s="80"/>
      <c r="EHN17" s="80"/>
      <c r="EHO17" s="80"/>
      <c r="EHP17" s="80"/>
      <c r="EHQ17" s="80"/>
      <c r="EHR17" s="80"/>
      <c r="EHS17" s="80"/>
      <c r="EHT17" s="80"/>
      <c r="EHU17" s="80"/>
      <c r="EHV17" s="80"/>
      <c r="EHW17" s="80"/>
      <c r="EHX17" s="80"/>
      <c r="EHY17" s="80"/>
      <c r="EHZ17" s="80"/>
      <c r="EIA17" s="80"/>
      <c r="EIB17" s="80"/>
      <c r="EIC17" s="80"/>
      <c r="EID17" s="80"/>
      <c r="EIE17" s="80"/>
      <c r="EIF17" s="80"/>
      <c r="EIG17" s="80"/>
      <c r="EIH17" s="80"/>
      <c r="EII17" s="80"/>
      <c r="EIJ17" s="80"/>
      <c r="EIK17" s="80"/>
      <c r="EIL17" s="80"/>
      <c r="EIM17" s="80"/>
      <c r="EIN17" s="80"/>
      <c r="EIO17" s="80"/>
      <c r="EIP17" s="80"/>
      <c r="EIQ17" s="80"/>
      <c r="EIR17" s="80"/>
      <c r="EIS17" s="80"/>
      <c r="EIT17" s="80"/>
      <c r="EIU17" s="80"/>
      <c r="EIV17" s="80"/>
      <c r="EIW17" s="80"/>
      <c r="EIX17" s="80"/>
      <c r="EIY17" s="80"/>
      <c r="EIZ17" s="80"/>
      <c r="EJA17" s="80"/>
      <c r="EJB17" s="80"/>
      <c r="EJC17" s="80"/>
      <c r="EJD17" s="80"/>
      <c r="EJE17" s="80"/>
      <c r="EJF17" s="80"/>
      <c r="EJG17" s="80"/>
      <c r="EJH17" s="80"/>
      <c r="EJI17" s="80"/>
      <c r="EJJ17" s="80"/>
      <c r="EJK17" s="80"/>
      <c r="EJL17" s="80"/>
      <c r="EJM17" s="80"/>
      <c r="EJN17" s="80"/>
      <c r="EJO17" s="80"/>
      <c r="EJP17" s="80"/>
      <c r="EJQ17" s="80"/>
      <c r="EJR17" s="80"/>
      <c r="EJS17" s="80"/>
      <c r="EJT17" s="80"/>
      <c r="EJU17" s="80"/>
      <c r="EJV17" s="80"/>
      <c r="EJW17" s="80"/>
      <c r="EJX17" s="80"/>
      <c r="EJY17" s="80"/>
      <c r="EJZ17" s="80"/>
      <c r="EKA17" s="80"/>
      <c r="EKB17" s="80"/>
      <c r="EKC17" s="80"/>
      <c r="EKD17" s="80"/>
      <c r="EKE17" s="80"/>
      <c r="EKF17" s="80"/>
      <c r="EKG17" s="80"/>
      <c r="EKH17" s="80"/>
      <c r="EKI17" s="80"/>
      <c r="EKJ17" s="80"/>
      <c r="EKK17" s="80"/>
      <c r="EKL17" s="80"/>
      <c r="EKM17" s="80"/>
      <c r="EKN17" s="80"/>
      <c r="EKO17" s="80"/>
      <c r="EKP17" s="80"/>
      <c r="EKQ17" s="80"/>
      <c r="EKR17" s="80"/>
      <c r="EKS17" s="80"/>
      <c r="EKT17" s="80"/>
      <c r="EKU17" s="80"/>
      <c r="EKV17" s="80"/>
      <c r="EKW17" s="80"/>
      <c r="EKX17" s="80"/>
      <c r="EKY17" s="80"/>
      <c r="EKZ17" s="80"/>
      <c r="ELA17" s="80"/>
      <c r="ELB17" s="80"/>
      <c r="ELC17" s="80"/>
      <c r="ELD17" s="80"/>
      <c r="ELE17" s="80"/>
      <c r="ELF17" s="80"/>
      <c r="ELG17" s="80"/>
      <c r="ELH17" s="80"/>
      <c r="ELI17" s="80"/>
      <c r="ELJ17" s="80"/>
      <c r="ELK17" s="80"/>
      <c r="ELL17" s="80"/>
      <c r="ELM17" s="80"/>
      <c r="ELN17" s="80"/>
      <c r="ELO17" s="80"/>
      <c r="ELP17" s="80"/>
      <c r="ELQ17" s="80"/>
      <c r="ELR17" s="80"/>
      <c r="ELS17" s="80"/>
      <c r="ELT17" s="80"/>
      <c r="ELU17" s="80"/>
      <c r="ELV17" s="80"/>
      <c r="ELW17" s="80"/>
      <c r="ELX17" s="80"/>
      <c r="ELY17" s="80"/>
      <c r="ELZ17" s="80"/>
      <c r="EMA17" s="80"/>
      <c r="EMB17" s="80"/>
      <c r="EMC17" s="80"/>
      <c r="EMD17" s="80"/>
      <c r="EME17" s="80"/>
      <c r="EMF17" s="80"/>
      <c r="EMG17" s="80"/>
      <c r="EMH17" s="80"/>
      <c r="EMI17" s="80"/>
      <c r="EMJ17" s="80"/>
      <c r="EMK17" s="80"/>
      <c r="EML17" s="80"/>
      <c r="EMM17" s="80"/>
      <c r="EMN17" s="80"/>
      <c r="EMO17" s="80"/>
      <c r="EMP17" s="80"/>
      <c r="EMQ17" s="80"/>
      <c r="EMR17" s="80"/>
      <c r="EMS17" s="80"/>
      <c r="EMT17" s="80"/>
      <c r="EMU17" s="80"/>
      <c r="EMV17" s="80"/>
      <c r="EMW17" s="80"/>
      <c r="EMX17" s="80"/>
      <c r="EMY17" s="80"/>
      <c r="EMZ17" s="80"/>
      <c r="ENA17" s="80"/>
      <c r="ENB17" s="80"/>
      <c r="ENC17" s="80"/>
      <c r="END17" s="80"/>
      <c r="ENE17" s="80"/>
      <c r="ENF17" s="80"/>
      <c r="ENG17" s="80"/>
      <c r="ENH17" s="80"/>
      <c r="ENI17" s="80"/>
      <c r="ENJ17" s="80"/>
      <c r="ENK17" s="80"/>
      <c r="ENL17" s="80"/>
      <c r="ENM17" s="80"/>
      <c r="ENN17" s="80"/>
      <c r="ENO17" s="80"/>
      <c r="ENP17" s="80"/>
      <c r="ENQ17" s="80"/>
      <c r="ENR17" s="80"/>
      <c r="ENS17" s="80"/>
      <c r="ENT17" s="80"/>
      <c r="ENU17" s="80"/>
      <c r="ENV17" s="80"/>
      <c r="ENW17" s="80"/>
      <c r="ENX17" s="80"/>
      <c r="ENY17" s="80"/>
      <c r="ENZ17" s="80"/>
      <c r="EOA17" s="80"/>
      <c r="EOB17" s="80"/>
      <c r="EOC17" s="80"/>
      <c r="EOD17" s="80"/>
      <c r="EOE17" s="80"/>
      <c r="EOF17" s="80"/>
      <c r="EOG17" s="80"/>
      <c r="EOH17" s="80"/>
      <c r="EOI17" s="80"/>
      <c r="EOJ17" s="80"/>
      <c r="EOK17" s="80"/>
      <c r="EOL17" s="80"/>
      <c r="EOM17" s="80"/>
      <c r="EON17" s="80"/>
      <c r="EOO17" s="80"/>
      <c r="EOP17" s="80"/>
      <c r="EOQ17" s="80"/>
      <c r="EOR17" s="80"/>
      <c r="EOS17" s="80"/>
      <c r="EOT17" s="80"/>
      <c r="EOU17" s="80"/>
      <c r="EOV17" s="80"/>
      <c r="EOW17" s="80"/>
      <c r="EOX17" s="80"/>
      <c r="EOY17" s="80"/>
      <c r="EOZ17" s="80"/>
      <c r="EPA17" s="80"/>
      <c r="EPB17" s="80"/>
      <c r="EPC17" s="80"/>
      <c r="EPD17" s="80"/>
      <c r="EPE17" s="80"/>
      <c r="EPF17" s="80"/>
      <c r="EPG17" s="80"/>
      <c r="EPH17" s="80"/>
      <c r="EPI17" s="80"/>
      <c r="EPJ17" s="80"/>
      <c r="EPK17" s="80"/>
      <c r="EPL17" s="80"/>
      <c r="EPM17" s="80"/>
      <c r="EPN17" s="80"/>
      <c r="EPO17" s="80"/>
      <c r="EPP17" s="80"/>
      <c r="EPQ17" s="80"/>
      <c r="EPR17" s="80"/>
      <c r="EPS17" s="80"/>
      <c r="EPT17" s="80"/>
      <c r="EPU17" s="80"/>
      <c r="EPV17" s="80"/>
      <c r="EPW17" s="80"/>
      <c r="EPX17" s="80"/>
      <c r="EPY17" s="80"/>
      <c r="EPZ17" s="80"/>
      <c r="EQA17" s="80"/>
      <c r="EQB17" s="80"/>
      <c r="EQC17" s="80"/>
      <c r="EQD17" s="80"/>
      <c r="EQE17" s="80"/>
      <c r="EQF17" s="80"/>
      <c r="EQG17" s="80"/>
      <c r="EQH17" s="80"/>
      <c r="EQI17" s="80"/>
      <c r="EQJ17" s="80"/>
      <c r="EQK17" s="80"/>
      <c r="EQL17" s="80"/>
      <c r="EQM17" s="80"/>
      <c r="EQN17" s="80"/>
      <c r="EQO17" s="80"/>
      <c r="EQP17" s="80"/>
      <c r="EQQ17" s="80"/>
      <c r="EQR17" s="80"/>
      <c r="EQS17" s="80"/>
      <c r="EQT17" s="80"/>
      <c r="EQU17" s="80"/>
      <c r="EQV17" s="80"/>
      <c r="EQW17" s="80"/>
      <c r="EQX17" s="80"/>
      <c r="EQY17" s="80"/>
      <c r="EQZ17" s="80"/>
      <c r="ERA17" s="80"/>
      <c r="ERB17" s="80"/>
      <c r="ERC17" s="80"/>
      <c r="ERD17" s="80"/>
      <c r="ERE17" s="80"/>
      <c r="ERF17" s="80"/>
      <c r="ERG17" s="80"/>
      <c r="ERH17" s="80"/>
      <c r="ERI17" s="80"/>
      <c r="ERJ17" s="80"/>
      <c r="ERK17" s="80"/>
      <c r="ERL17" s="80"/>
      <c r="ERM17" s="80"/>
      <c r="ERN17" s="80"/>
      <c r="ERO17" s="80"/>
      <c r="ERP17" s="80"/>
      <c r="ERQ17" s="80"/>
      <c r="ERR17" s="80"/>
      <c r="ERS17" s="80"/>
      <c r="ERT17" s="80"/>
      <c r="ERU17" s="80"/>
      <c r="ERV17" s="80"/>
      <c r="ERW17" s="80"/>
      <c r="ERX17" s="80"/>
      <c r="ERY17" s="80"/>
      <c r="ERZ17" s="80"/>
      <c r="ESA17" s="80"/>
      <c r="ESB17" s="80"/>
      <c r="ESC17" s="80"/>
      <c r="ESD17" s="80"/>
      <c r="ESE17" s="80"/>
      <c r="ESF17" s="80"/>
      <c r="ESG17" s="80"/>
      <c r="ESH17" s="80"/>
      <c r="ESI17" s="80"/>
      <c r="ESJ17" s="80"/>
      <c r="ESK17" s="80"/>
      <c r="ESL17" s="80"/>
      <c r="ESM17" s="80"/>
      <c r="ESN17" s="80"/>
      <c r="ESO17" s="80"/>
      <c r="ESP17" s="80"/>
      <c r="ESQ17" s="80"/>
      <c r="ESR17" s="80"/>
      <c r="ESS17" s="80"/>
      <c r="EST17" s="80"/>
      <c r="ESU17" s="80"/>
      <c r="ESV17" s="80"/>
      <c r="ESW17" s="80"/>
      <c r="ESX17" s="80"/>
      <c r="ESY17" s="80"/>
      <c r="ESZ17" s="80"/>
      <c r="ETA17" s="80"/>
      <c r="ETB17" s="80"/>
      <c r="ETC17" s="80"/>
      <c r="ETD17" s="80"/>
      <c r="ETE17" s="80"/>
      <c r="ETF17" s="80"/>
      <c r="ETG17" s="80"/>
      <c r="ETH17" s="80"/>
      <c r="ETI17" s="80"/>
      <c r="ETJ17" s="80"/>
      <c r="ETK17" s="80"/>
      <c r="ETL17" s="80"/>
      <c r="ETM17" s="80"/>
      <c r="ETN17" s="80"/>
      <c r="ETO17" s="80"/>
      <c r="ETP17" s="80"/>
      <c r="ETQ17" s="80"/>
      <c r="ETR17" s="80"/>
      <c r="ETS17" s="80"/>
      <c r="ETT17" s="80"/>
      <c r="ETU17" s="80"/>
      <c r="ETV17" s="80"/>
      <c r="ETW17" s="80"/>
      <c r="ETX17" s="80"/>
      <c r="ETY17" s="80"/>
      <c r="ETZ17" s="80"/>
      <c r="EUA17" s="80"/>
      <c r="EUB17" s="80"/>
      <c r="EUC17" s="80"/>
      <c r="EUD17" s="80"/>
      <c r="EUE17" s="80"/>
      <c r="EUF17" s="80"/>
      <c r="EUG17" s="80"/>
      <c r="EUH17" s="80"/>
      <c r="EUI17" s="80"/>
      <c r="EUJ17" s="80"/>
      <c r="EUK17" s="80"/>
      <c r="EUL17" s="80"/>
      <c r="EUM17" s="80"/>
      <c r="EUN17" s="80"/>
      <c r="EUO17" s="80"/>
      <c r="EUP17" s="80"/>
      <c r="EUQ17" s="80"/>
      <c r="EUR17" s="80"/>
      <c r="EUS17" s="80"/>
      <c r="EUT17" s="80"/>
      <c r="EUU17" s="80"/>
      <c r="EUV17" s="80"/>
      <c r="EUW17" s="80"/>
      <c r="EUX17" s="80"/>
      <c r="EUY17" s="80"/>
      <c r="EUZ17" s="80"/>
      <c r="EVA17" s="80"/>
      <c r="EVB17" s="80"/>
      <c r="EVC17" s="80"/>
      <c r="EVD17" s="80"/>
      <c r="EVE17" s="80"/>
      <c r="EVF17" s="80"/>
      <c r="EVG17" s="80"/>
      <c r="EVH17" s="80"/>
      <c r="EVI17" s="80"/>
      <c r="EVJ17" s="80"/>
      <c r="EVK17" s="80"/>
      <c r="EVL17" s="80"/>
      <c r="EVM17" s="80"/>
      <c r="EVN17" s="80"/>
      <c r="EVO17" s="80"/>
      <c r="EVP17" s="80"/>
      <c r="EVQ17" s="80"/>
      <c r="EVR17" s="80"/>
      <c r="EVS17" s="80"/>
      <c r="EVT17" s="80"/>
      <c r="EVU17" s="80"/>
      <c r="EVV17" s="80"/>
      <c r="EVW17" s="80"/>
      <c r="EVX17" s="80"/>
      <c r="EVY17" s="80"/>
      <c r="EVZ17" s="80"/>
      <c r="EWA17" s="80"/>
      <c r="EWB17" s="80"/>
      <c r="EWC17" s="80"/>
      <c r="EWD17" s="80"/>
      <c r="EWE17" s="80"/>
      <c r="EWF17" s="80"/>
      <c r="EWG17" s="80"/>
      <c r="EWH17" s="80"/>
      <c r="EWI17" s="80"/>
      <c r="EWJ17" s="80"/>
      <c r="EWK17" s="80"/>
      <c r="EWL17" s="80"/>
      <c r="EWM17" s="80"/>
      <c r="EWN17" s="80"/>
      <c r="EWO17" s="80"/>
      <c r="EWP17" s="80"/>
      <c r="EWQ17" s="80"/>
      <c r="EWR17" s="80"/>
      <c r="EWS17" s="80"/>
      <c r="EWT17" s="80"/>
      <c r="EWU17" s="80"/>
      <c r="EWV17" s="80"/>
      <c r="EWW17" s="80"/>
      <c r="EWX17" s="80"/>
      <c r="EWY17" s="80"/>
      <c r="EWZ17" s="80"/>
      <c r="EXA17" s="80"/>
      <c r="EXB17" s="80"/>
      <c r="EXC17" s="80"/>
      <c r="EXD17" s="80"/>
      <c r="EXE17" s="80"/>
      <c r="EXF17" s="80"/>
      <c r="EXG17" s="80"/>
      <c r="EXH17" s="80"/>
      <c r="EXI17" s="80"/>
      <c r="EXJ17" s="80"/>
      <c r="EXK17" s="80"/>
      <c r="EXL17" s="80"/>
      <c r="EXM17" s="80"/>
      <c r="EXN17" s="80"/>
      <c r="EXO17" s="80"/>
      <c r="EXP17" s="80"/>
      <c r="EXQ17" s="80"/>
      <c r="EXR17" s="80"/>
      <c r="EXS17" s="80"/>
      <c r="EXT17" s="80"/>
      <c r="EXU17" s="80"/>
      <c r="EXV17" s="80"/>
      <c r="EXW17" s="80"/>
      <c r="EXX17" s="80"/>
      <c r="EXY17" s="80"/>
      <c r="EXZ17" s="80"/>
      <c r="EYA17" s="80"/>
      <c r="EYB17" s="80"/>
      <c r="EYC17" s="80"/>
      <c r="EYD17" s="80"/>
      <c r="EYE17" s="80"/>
      <c r="EYF17" s="80"/>
      <c r="EYG17" s="80"/>
      <c r="EYH17" s="80"/>
      <c r="EYI17" s="80"/>
      <c r="EYJ17" s="80"/>
      <c r="EYK17" s="80"/>
      <c r="EYL17" s="80"/>
      <c r="EYM17" s="80"/>
      <c r="EYN17" s="80"/>
      <c r="EYO17" s="80"/>
      <c r="EYP17" s="80"/>
      <c r="EYQ17" s="80"/>
      <c r="EYR17" s="80"/>
      <c r="EYS17" s="80"/>
      <c r="EYT17" s="80"/>
      <c r="EYU17" s="80"/>
      <c r="EYV17" s="80"/>
      <c r="EYW17" s="80"/>
      <c r="EYX17" s="80"/>
      <c r="EYY17" s="80"/>
      <c r="EYZ17" s="80"/>
      <c r="EZA17" s="80"/>
      <c r="EZB17" s="80"/>
      <c r="EZC17" s="80"/>
      <c r="EZD17" s="80"/>
      <c r="EZE17" s="80"/>
      <c r="EZF17" s="80"/>
      <c r="EZG17" s="80"/>
      <c r="EZH17" s="80"/>
      <c r="EZI17" s="80"/>
      <c r="EZJ17" s="80"/>
      <c r="EZK17" s="80"/>
      <c r="EZL17" s="80"/>
      <c r="EZM17" s="80"/>
      <c r="EZN17" s="80"/>
      <c r="EZO17" s="80"/>
      <c r="EZP17" s="80"/>
      <c r="EZQ17" s="80"/>
      <c r="EZR17" s="80"/>
      <c r="EZS17" s="80"/>
      <c r="EZT17" s="80"/>
      <c r="EZU17" s="80"/>
      <c r="EZV17" s="80"/>
      <c r="EZW17" s="80"/>
      <c r="EZX17" s="80"/>
      <c r="EZY17" s="80"/>
      <c r="EZZ17" s="80"/>
      <c r="FAA17" s="80"/>
      <c r="FAB17" s="80"/>
      <c r="FAC17" s="80"/>
      <c r="FAD17" s="80"/>
      <c r="FAE17" s="80"/>
      <c r="FAF17" s="80"/>
      <c r="FAG17" s="80"/>
      <c r="FAH17" s="80"/>
      <c r="FAI17" s="80"/>
      <c r="FAJ17" s="80"/>
      <c r="FAK17" s="80"/>
      <c r="FAL17" s="80"/>
      <c r="FAM17" s="80"/>
      <c r="FAN17" s="80"/>
      <c r="FAO17" s="80"/>
      <c r="FAP17" s="80"/>
      <c r="FAQ17" s="80"/>
      <c r="FAR17" s="80"/>
      <c r="FAS17" s="80"/>
      <c r="FAT17" s="80"/>
      <c r="FAU17" s="80"/>
      <c r="FAV17" s="80"/>
      <c r="FAW17" s="80"/>
      <c r="FAX17" s="80"/>
      <c r="FAY17" s="80"/>
      <c r="FAZ17" s="80"/>
      <c r="FBA17" s="80"/>
      <c r="FBB17" s="80"/>
      <c r="FBC17" s="80"/>
      <c r="FBD17" s="80"/>
      <c r="FBE17" s="80"/>
      <c r="FBF17" s="80"/>
      <c r="FBG17" s="80"/>
      <c r="FBH17" s="80"/>
      <c r="FBI17" s="80"/>
      <c r="FBJ17" s="80"/>
      <c r="FBK17" s="80"/>
      <c r="FBL17" s="80"/>
      <c r="FBM17" s="80"/>
      <c r="FBN17" s="80"/>
      <c r="FBO17" s="80"/>
      <c r="FBP17" s="80"/>
      <c r="FBQ17" s="80"/>
      <c r="FBR17" s="80"/>
      <c r="FBS17" s="80"/>
      <c r="FBT17" s="80"/>
      <c r="FBU17" s="80"/>
      <c r="FBV17" s="80"/>
      <c r="FBW17" s="80"/>
      <c r="FBX17" s="80"/>
      <c r="FBY17" s="80"/>
      <c r="FBZ17" s="80"/>
      <c r="FCA17" s="80"/>
      <c r="FCB17" s="80"/>
      <c r="FCC17" s="80"/>
      <c r="FCD17" s="80"/>
      <c r="FCE17" s="80"/>
      <c r="FCF17" s="80"/>
      <c r="FCG17" s="80"/>
      <c r="FCH17" s="80"/>
      <c r="FCI17" s="80"/>
      <c r="FCJ17" s="80"/>
      <c r="FCK17" s="80"/>
      <c r="FCL17" s="80"/>
      <c r="FCM17" s="80"/>
      <c r="FCN17" s="80"/>
      <c r="FCO17" s="80"/>
      <c r="FCP17" s="80"/>
      <c r="FCQ17" s="80"/>
      <c r="FCR17" s="80"/>
      <c r="FCS17" s="80"/>
      <c r="FCT17" s="80"/>
      <c r="FCU17" s="80"/>
      <c r="FCV17" s="80"/>
      <c r="FCW17" s="80"/>
      <c r="FCX17" s="80"/>
      <c r="FCY17" s="80"/>
      <c r="FCZ17" s="80"/>
      <c r="FDA17" s="80"/>
      <c r="FDB17" s="80"/>
      <c r="FDC17" s="80"/>
      <c r="FDD17" s="80"/>
      <c r="FDE17" s="80"/>
      <c r="FDF17" s="80"/>
      <c r="FDG17" s="80"/>
      <c r="FDH17" s="80"/>
      <c r="FDI17" s="80"/>
      <c r="FDJ17" s="80"/>
      <c r="FDK17" s="80"/>
      <c r="FDL17" s="80"/>
      <c r="FDM17" s="80"/>
      <c r="FDN17" s="80"/>
      <c r="FDO17" s="80"/>
      <c r="FDP17" s="80"/>
      <c r="FDQ17" s="80"/>
      <c r="FDR17" s="80"/>
      <c r="FDS17" s="80"/>
      <c r="FDT17" s="80"/>
      <c r="FDU17" s="80"/>
      <c r="FDV17" s="80"/>
      <c r="FDW17" s="80"/>
      <c r="FDX17" s="80"/>
      <c r="FDY17" s="80"/>
      <c r="FDZ17" s="80"/>
      <c r="FEA17" s="80"/>
      <c r="FEB17" s="80"/>
      <c r="FEC17" s="80"/>
      <c r="FED17" s="80"/>
      <c r="FEE17" s="80"/>
      <c r="FEF17" s="80"/>
      <c r="FEG17" s="80"/>
      <c r="FEH17" s="80"/>
      <c r="FEI17" s="80"/>
      <c r="FEJ17" s="80"/>
      <c r="FEK17" s="80"/>
      <c r="FEL17" s="80"/>
      <c r="FEM17" s="80"/>
      <c r="FEN17" s="80"/>
      <c r="FEO17" s="80"/>
      <c r="FEP17" s="80"/>
      <c r="FEQ17" s="80"/>
      <c r="FER17" s="80"/>
      <c r="FES17" s="80"/>
      <c r="FET17" s="80"/>
      <c r="FEU17" s="80"/>
      <c r="FEV17" s="80"/>
      <c r="FEW17" s="80"/>
      <c r="FEX17" s="80"/>
      <c r="FEY17" s="80"/>
      <c r="FEZ17" s="80"/>
      <c r="FFA17" s="80"/>
      <c r="FFB17" s="80"/>
      <c r="FFC17" s="80"/>
      <c r="FFD17" s="80"/>
      <c r="FFE17" s="80"/>
      <c r="FFF17" s="80"/>
      <c r="FFG17" s="80"/>
      <c r="FFH17" s="80"/>
      <c r="FFI17" s="80"/>
      <c r="FFJ17" s="80"/>
      <c r="FFK17" s="80"/>
      <c r="FFL17" s="80"/>
      <c r="FFM17" s="80"/>
      <c r="FFN17" s="80"/>
      <c r="FFO17" s="80"/>
      <c r="FFP17" s="80"/>
      <c r="FFQ17" s="80"/>
      <c r="FFR17" s="80"/>
      <c r="FFS17" s="80"/>
      <c r="FFT17" s="80"/>
      <c r="FFU17" s="80"/>
      <c r="FFV17" s="80"/>
      <c r="FFW17" s="80"/>
      <c r="FFX17" s="80"/>
      <c r="FFY17" s="80"/>
      <c r="FFZ17" s="80"/>
      <c r="FGA17" s="80"/>
      <c r="FGB17" s="80"/>
      <c r="FGC17" s="80"/>
      <c r="FGD17" s="80"/>
      <c r="FGE17" s="80"/>
      <c r="FGF17" s="80"/>
      <c r="FGG17" s="80"/>
      <c r="FGH17" s="80"/>
      <c r="FGI17" s="80"/>
      <c r="FGJ17" s="80"/>
      <c r="FGK17" s="80"/>
      <c r="FGL17" s="80"/>
      <c r="FGM17" s="80"/>
      <c r="FGN17" s="80"/>
      <c r="FGO17" s="80"/>
      <c r="FGP17" s="80"/>
      <c r="FGQ17" s="80"/>
      <c r="FGR17" s="80"/>
      <c r="FGS17" s="80"/>
      <c r="FGT17" s="80"/>
      <c r="FGU17" s="80"/>
      <c r="FGV17" s="80"/>
      <c r="FGW17" s="80"/>
      <c r="FGX17" s="80"/>
      <c r="FGY17" s="80"/>
      <c r="FGZ17" s="80"/>
      <c r="FHA17" s="80"/>
      <c r="FHB17" s="80"/>
      <c r="FHC17" s="80"/>
      <c r="FHD17" s="80"/>
      <c r="FHE17" s="80"/>
      <c r="FHF17" s="80"/>
      <c r="FHG17" s="80"/>
      <c r="FHH17" s="80"/>
      <c r="FHI17" s="80"/>
      <c r="FHJ17" s="80"/>
      <c r="FHK17" s="80"/>
      <c r="FHL17" s="80"/>
      <c r="FHM17" s="80"/>
      <c r="FHN17" s="80"/>
      <c r="FHO17" s="80"/>
      <c r="FHP17" s="80"/>
      <c r="FHQ17" s="80"/>
      <c r="FHR17" s="80"/>
      <c r="FHS17" s="80"/>
      <c r="FHT17" s="80"/>
      <c r="FHU17" s="80"/>
      <c r="FHV17" s="80"/>
      <c r="FHW17" s="80"/>
      <c r="FHX17" s="80"/>
      <c r="FHY17" s="80"/>
      <c r="FHZ17" s="80"/>
      <c r="FIA17" s="80"/>
      <c r="FIB17" s="80"/>
      <c r="FIC17" s="80"/>
      <c r="FID17" s="80"/>
      <c r="FIE17" s="80"/>
      <c r="FIF17" s="80"/>
      <c r="FIG17" s="80"/>
      <c r="FIH17" s="80"/>
      <c r="FII17" s="80"/>
      <c r="FIJ17" s="80"/>
      <c r="FIK17" s="80"/>
      <c r="FIL17" s="80"/>
      <c r="FIM17" s="80"/>
      <c r="FIN17" s="80"/>
      <c r="FIO17" s="80"/>
      <c r="FIP17" s="80"/>
      <c r="FIQ17" s="80"/>
      <c r="FIR17" s="80"/>
      <c r="FIS17" s="80"/>
      <c r="FIT17" s="80"/>
      <c r="FIU17" s="80"/>
      <c r="FIV17" s="80"/>
      <c r="FIW17" s="80"/>
      <c r="FIX17" s="80"/>
      <c r="FIY17" s="80"/>
      <c r="FIZ17" s="80"/>
      <c r="FJA17" s="80"/>
      <c r="FJB17" s="80"/>
      <c r="FJC17" s="80"/>
      <c r="FJD17" s="80"/>
      <c r="FJE17" s="80"/>
      <c r="FJF17" s="80"/>
      <c r="FJG17" s="80"/>
      <c r="FJH17" s="80"/>
      <c r="FJI17" s="80"/>
      <c r="FJJ17" s="80"/>
      <c r="FJK17" s="80"/>
      <c r="FJL17" s="80"/>
      <c r="FJM17" s="80"/>
      <c r="FJN17" s="80"/>
      <c r="FJO17" s="80"/>
      <c r="FJP17" s="80"/>
      <c r="FJQ17" s="80"/>
      <c r="FJR17" s="80"/>
      <c r="FJS17" s="80"/>
      <c r="FJT17" s="80"/>
      <c r="FJU17" s="80"/>
      <c r="FJV17" s="80"/>
      <c r="FJW17" s="80"/>
      <c r="FJX17" s="80"/>
      <c r="FJY17" s="80"/>
      <c r="FJZ17" s="80"/>
      <c r="FKA17" s="80"/>
      <c r="FKB17" s="80"/>
      <c r="FKC17" s="80"/>
      <c r="FKD17" s="80"/>
      <c r="FKE17" s="80"/>
      <c r="FKF17" s="80"/>
      <c r="FKG17" s="80"/>
      <c r="FKH17" s="80"/>
      <c r="FKI17" s="80"/>
      <c r="FKJ17" s="80"/>
      <c r="FKK17" s="80"/>
      <c r="FKL17" s="80"/>
      <c r="FKM17" s="80"/>
      <c r="FKN17" s="80"/>
      <c r="FKO17" s="80"/>
      <c r="FKP17" s="80"/>
      <c r="FKQ17" s="80"/>
      <c r="FKR17" s="80"/>
      <c r="FKS17" s="80"/>
      <c r="FKT17" s="80"/>
      <c r="FKU17" s="80"/>
      <c r="FKV17" s="80"/>
      <c r="FKW17" s="80"/>
      <c r="FKX17" s="80"/>
      <c r="FKY17" s="80"/>
      <c r="FKZ17" s="80"/>
      <c r="FLA17" s="80"/>
      <c r="FLB17" s="80"/>
      <c r="FLC17" s="80"/>
      <c r="FLD17" s="80"/>
      <c r="FLE17" s="80"/>
      <c r="FLF17" s="80"/>
      <c r="FLG17" s="80"/>
      <c r="FLH17" s="80"/>
      <c r="FLI17" s="80"/>
      <c r="FLJ17" s="80"/>
      <c r="FLK17" s="80"/>
      <c r="FLL17" s="80"/>
      <c r="FLM17" s="80"/>
      <c r="FLN17" s="80"/>
      <c r="FLO17" s="80"/>
      <c r="FLP17" s="80"/>
      <c r="FLQ17" s="80"/>
      <c r="FLR17" s="80"/>
      <c r="FLS17" s="80"/>
      <c r="FLT17" s="80"/>
      <c r="FLU17" s="80"/>
      <c r="FLV17" s="80"/>
      <c r="FLW17" s="80"/>
      <c r="FLX17" s="80"/>
      <c r="FLY17" s="80"/>
      <c r="FLZ17" s="80"/>
      <c r="FMA17" s="80"/>
      <c r="FMB17" s="80"/>
      <c r="FMC17" s="80"/>
      <c r="FMD17" s="80"/>
      <c r="FME17" s="80"/>
      <c r="FMF17" s="80"/>
      <c r="FMG17" s="80"/>
      <c r="FMH17" s="80"/>
      <c r="FMI17" s="80"/>
      <c r="FMJ17" s="80"/>
      <c r="FMK17" s="80"/>
      <c r="FML17" s="80"/>
      <c r="FMM17" s="80"/>
      <c r="FMN17" s="80"/>
      <c r="FMO17" s="80"/>
      <c r="FMP17" s="80"/>
      <c r="FMQ17" s="80"/>
      <c r="FMR17" s="80"/>
      <c r="FMS17" s="80"/>
      <c r="FMT17" s="80"/>
      <c r="FMU17" s="80"/>
      <c r="FMV17" s="80"/>
      <c r="FMW17" s="80"/>
      <c r="FMX17" s="80"/>
      <c r="FMY17" s="80"/>
      <c r="FMZ17" s="80"/>
      <c r="FNA17" s="80"/>
      <c r="FNB17" s="80"/>
      <c r="FNC17" s="80"/>
      <c r="FND17" s="80"/>
      <c r="FNE17" s="80"/>
      <c r="FNF17" s="80"/>
      <c r="FNG17" s="80"/>
      <c r="FNH17" s="80"/>
      <c r="FNI17" s="80"/>
      <c r="FNJ17" s="80"/>
      <c r="FNK17" s="80"/>
      <c r="FNL17" s="80"/>
      <c r="FNM17" s="80"/>
      <c r="FNN17" s="80"/>
      <c r="FNO17" s="80"/>
      <c r="FNP17" s="80"/>
      <c r="FNQ17" s="80"/>
      <c r="FNR17" s="80"/>
      <c r="FNS17" s="80"/>
      <c r="FNT17" s="80"/>
      <c r="FNU17" s="80"/>
      <c r="FNV17" s="80"/>
      <c r="FNW17" s="80"/>
      <c r="FNX17" s="80"/>
      <c r="FNY17" s="80"/>
      <c r="FNZ17" s="80"/>
      <c r="FOA17" s="80"/>
      <c r="FOB17" s="80"/>
      <c r="FOC17" s="80"/>
      <c r="FOD17" s="80"/>
      <c r="FOE17" s="80"/>
      <c r="FOF17" s="80"/>
      <c r="FOG17" s="80"/>
    </row>
    <row r="18" spans="1:4453" s="120" customFormat="1" ht="24" customHeight="1" x14ac:dyDescent="0.25">
      <c r="A18" s="101">
        <v>9</v>
      </c>
      <c r="B18" s="102" t="s">
        <v>14</v>
      </c>
      <c r="C18" s="125">
        <v>1.3</v>
      </c>
      <c r="D18" s="125">
        <v>0.7</v>
      </c>
      <c r="E18" s="125"/>
      <c r="F18" s="126"/>
      <c r="G18" s="127"/>
      <c r="H18" s="127"/>
      <c r="I18" s="128"/>
      <c r="J18" s="126"/>
      <c r="K18" s="127"/>
      <c r="L18" s="127"/>
      <c r="M18" s="129"/>
      <c r="N18" s="126"/>
      <c r="O18" s="127"/>
      <c r="P18" s="127"/>
      <c r="Q18" s="128"/>
      <c r="R18" s="126"/>
      <c r="S18" s="127"/>
      <c r="T18" s="128"/>
      <c r="U18" s="130"/>
      <c r="V18" s="131">
        <f t="shared" si="0"/>
        <v>0</v>
      </c>
      <c r="W18" s="132">
        <f t="shared" si="1"/>
        <v>0</v>
      </c>
      <c r="X18" s="133">
        <f t="shared" si="2"/>
        <v>0</v>
      </c>
      <c r="Y18" s="111">
        <f t="shared" si="3"/>
        <v>0</v>
      </c>
      <c r="Z18" s="112">
        <v>2</v>
      </c>
      <c r="AA18" s="134"/>
      <c r="AB18" s="135"/>
      <c r="AC18" s="115">
        <v>2</v>
      </c>
      <c r="AD18" s="116">
        <v>30</v>
      </c>
      <c r="AE18" s="110">
        <f t="shared" si="4"/>
        <v>0.6</v>
      </c>
      <c r="AF18" s="110">
        <f t="shared" si="5"/>
        <v>0.32666666666666661</v>
      </c>
      <c r="AG18" s="111">
        <f t="shared" si="6"/>
        <v>0.92666666666666653</v>
      </c>
      <c r="AH18" s="117">
        <v>0.45</v>
      </c>
      <c r="AI18" s="117"/>
      <c r="AJ18" s="118">
        <f t="shared" si="7"/>
        <v>3.3766666666666669</v>
      </c>
      <c r="AK18" s="119">
        <v>9</v>
      </c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80"/>
      <c r="FE18" s="80"/>
      <c r="FF18" s="80"/>
      <c r="FG18" s="80"/>
      <c r="FH18" s="80"/>
      <c r="FI18" s="80"/>
      <c r="FJ18" s="80"/>
      <c r="FK18" s="80"/>
      <c r="FL18" s="80"/>
      <c r="FM18" s="80"/>
      <c r="FN18" s="80"/>
      <c r="FO18" s="80"/>
      <c r="FP18" s="80"/>
      <c r="FQ18" s="80"/>
      <c r="FR18" s="80"/>
      <c r="FS18" s="80"/>
      <c r="FT18" s="80"/>
      <c r="FU18" s="80"/>
      <c r="FV18" s="80"/>
      <c r="FW18" s="80"/>
      <c r="FX18" s="80"/>
      <c r="FY18" s="80"/>
      <c r="FZ18" s="80"/>
      <c r="GA18" s="80"/>
      <c r="GB18" s="80"/>
      <c r="GC18" s="80"/>
      <c r="GD18" s="80"/>
      <c r="GE18" s="80"/>
      <c r="GF18" s="80"/>
      <c r="GG18" s="80"/>
      <c r="GH18" s="80"/>
      <c r="GI18" s="80"/>
      <c r="GJ18" s="80"/>
      <c r="GK18" s="80"/>
      <c r="GL18" s="80"/>
      <c r="GM18" s="80"/>
      <c r="GN18" s="80"/>
      <c r="GO18" s="80"/>
      <c r="GP18" s="80"/>
      <c r="GQ18" s="80"/>
      <c r="GR18" s="80"/>
      <c r="GS18" s="80"/>
      <c r="GT18" s="80"/>
      <c r="GU18" s="80"/>
      <c r="GV18" s="80"/>
      <c r="GW18" s="80"/>
      <c r="GX18" s="80"/>
      <c r="GY18" s="80"/>
      <c r="GZ18" s="80"/>
      <c r="HA18" s="80"/>
      <c r="HB18" s="80"/>
      <c r="HC18" s="80"/>
      <c r="HD18" s="80"/>
      <c r="HE18" s="80"/>
      <c r="HF18" s="80"/>
      <c r="HG18" s="80"/>
      <c r="HH18" s="80"/>
      <c r="HI18" s="80"/>
      <c r="HJ18" s="80"/>
      <c r="HK18" s="80"/>
      <c r="HL18" s="80"/>
      <c r="HM18" s="80"/>
      <c r="HN18" s="80"/>
      <c r="HO18" s="80"/>
      <c r="HP18" s="80"/>
      <c r="HQ18" s="80"/>
      <c r="HR18" s="80"/>
      <c r="HS18" s="80"/>
      <c r="HT18" s="80"/>
      <c r="HU18" s="80"/>
      <c r="HV18" s="80"/>
      <c r="HW18" s="80"/>
      <c r="HX18" s="80"/>
      <c r="HY18" s="80"/>
      <c r="HZ18" s="80"/>
      <c r="IA18" s="80"/>
      <c r="IB18" s="80"/>
      <c r="IC18" s="80"/>
      <c r="ID18" s="80"/>
      <c r="IE18" s="80"/>
      <c r="IF18" s="80"/>
      <c r="IG18" s="80"/>
      <c r="IH18" s="80"/>
      <c r="II18" s="80"/>
      <c r="IJ18" s="80"/>
      <c r="IK18" s="80"/>
      <c r="IL18" s="80"/>
      <c r="IM18" s="80"/>
      <c r="IN18" s="80"/>
      <c r="IO18" s="80"/>
      <c r="IP18" s="80"/>
      <c r="IQ18" s="80"/>
      <c r="IR18" s="80"/>
      <c r="IS18" s="80"/>
      <c r="IT18" s="80"/>
      <c r="IU18" s="80"/>
      <c r="IV18" s="80"/>
      <c r="IW18" s="80"/>
      <c r="IX18" s="80"/>
      <c r="IY18" s="80"/>
      <c r="IZ18" s="80"/>
      <c r="JA18" s="80"/>
      <c r="JB18" s="80"/>
      <c r="JC18" s="80"/>
      <c r="JD18" s="80"/>
      <c r="JE18" s="80"/>
      <c r="JF18" s="80"/>
      <c r="JG18" s="80"/>
      <c r="JH18" s="80"/>
      <c r="JI18" s="80"/>
      <c r="JJ18" s="80"/>
      <c r="JK18" s="80"/>
      <c r="JL18" s="80"/>
      <c r="JM18" s="80"/>
      <c r="JN18" s="80"/>
      <c r="JO18" s="80"/>
      <c r="JP18" s="80"/>
      <c r="JQ18" s="80"/>
      <c r="JR18" s="80"/>
      <c r="JS18" s="80"/>
      <c r="JT18" s="80"/>
      <c r="JU18" s="80"/>
      <c r="JV18" s="80"/>
      <c r="JW18" s="80"/>
      <c r="JX18" s="80"/>
      <c r="JY18" s="80"/>
      <c r="JZ18" s="80"/>
      <c r="KA18" s="80"/>
      <c r="KB18" s="80"/>
      <c r="KC18" s="80"/>
      <c r="KD18" s="80"/>
      <c r="KE18" s="80"/>
      <c r="KF18" s="80"/>
      <c r="KG18" s="80"/>
      <c r="KH18" s="80"/>
      <c r="KI18" s="80"/>
      <c r="KJ18" s="80"/>
      <c r="KK18" s="80"/>
      <c r="KL18" s="80"/>
      <c r="KM18" s="80"/>
      <c r="KN18" s="80"/>
      <c r="KO18" s="80"/>
      <c r="KP18" s="80"/>
      <c r="KQ18" s="80"/>
      <c r="KR18" s="80"/>
      <c r="KS18" s="80"/>
      <c r="KT18" s="80"/>
      <c r="KU18" s="80"/>
      <c r="KV18" s="80"/>
      <c r="KW18" s="80"/>
      <c r="KX18" s="80"/>
      <c r="KY18" s="80"/>
      <c r="KZ18" s="80"/>
      <c r="LA18" s="80"/>
      <c r="LB18" s="80"/>
      <c r="LC18" s="80"/>
      <c r="LD18" s="80"/>
      <c r="LE18" s="80"/>
      <c r="LF18" s="80"/>
      <c r="LG18" s="80"/>
      <c r="LH18" s="80"/>
      <c r="LI18" s="80"/>
      <c r="LJ18" s="80"/>
      <c r="LK18" s="80"/>
      <c r="LL18" s="80"/>
      <c r="LM18" s="80"/>
      <c r="LN18" s="80"/>
      <c r="LO18" s="80"/>
      <c r="LP18" s="80"/>
      <c r="LQ18" s="80"/>
      <c r="LR18" s="80"/>
      <c r="LS18" s="80"/>
      <c r="LT18" s="80"/>
      <c r="LU18" s="80"/>
      <c r="LV18" s="80"/>
      <c r="LW18" s="80"/>
      <c r="LX18" s="80"/>
      <c r="LY18" s="80"/>
      <c r="LZ18" s="80"/>
      <c r="MA18" s="80"/>
      <c r="MB18" s="80"/>
      <c r="MC18" s="80"/>
      <c r="MD18" s="80"/>
      <c r="ME18" s="80"/>
      <c r="MF18" s="80"/>
      <c r="MG18" s="80"/>
      <c r="MH18" s="80"/>
      <c r="MI18" s="80"/>
      <c r="MJ18" s="80"/>
      <c r="MK18" s="80"/>
      <c r="ML18" s="80"/>
      <c r="MM18" s="80"/>
      <c r="MN18" s="80"/>
      <c r="MO18" s="80"/>
      <c r="MP18" s="80"/>
      <c r="MQ18" s="80"/>
      <c r="MR18" s="80"/>
      <c r="MS18" s="80"/>
      <c r="MT18" s="80"/>
      <c r="MU18" s="80"/>
      <c r="MV18" s="80"/>
      <c r="MW18" s="80"/>
      <c r="MX18" s="80"/>
      <c r="MY18" s="80"/>
      <c r="MZ18" s="80"/>
      <c r="NA18" s="80"/>
      <c r="NB18" s="80"/>
      <c r="NC18" s="80"/>
      <c r="ND18" s="80"/>
      <c r="NE18" s="80"/>
      <c r="NF18" s="80"/>
      <c r="NG18" s="80"/>
      <c r="NH18" s="80"/>
      <c r="NI18" s="80"/>
      <c r="NJ18" s="80"/>
      <c r="NK18" s="80"/>
      <c r="NL18" s="80"/>
      <c r="NM18" s="80"/>
      <c r="NN18" s="80"/>
      <c r="NO18" s="80"/>
      <c r="NP18" s="80"/>
      <c r="NQ18" s="80"/>
      <c r="NR18" s="80"/>
      <c r="NS18" s="80"/>
      <c r="NT18" s="80"/>
      <c r="NU18" s="80"/>
      <c r="NV18" s="80"/>
      <c r="NW18" s="80"/>
      <c r="NX18" s="80"/>
      <c r="NY18" s="80"/>
      <c r="NZ18" s="80"/>
      <c r="OA18" s="80"/>
      <c r="OB18" s="80"/>
      <c r="OC18" s="80"/>
      <c r="OD18" s="80"/>
      <c r="OE18" s="80"/>
      <c r="OF18" s="80"/>
      <c r="OG18" s="80"/>
      <c r="OH18" s="80"/>
      <c r="OI18" s="80"/>
      <c r="OJ18" s="80"/>
      <c r="OK18" s="80"/>
      <c r="OL18" s="80"/>
      <c r="OM18" s="80"/>
      <c r="ON18" s="80"/>
      <c r="OO18" s="80"/>
      <c r="OP18" s="80"/>
      <c r="OQ18" s="80"/>
      <c r="OR18" s="80"/>
      <c r="OS18" s="80"/>
      <c r="OT18" s="80"/>
      <c r="OU18" s="80"/>
      <c r="OV18" s="80"/>
      <c r="OW18" s="80"/>
      <c r="OX18" s="80"/>
      <c r="OY18" s="80"/>
      <c r="OZ18" s="80"/>
      <c r="PA18" s="80"/>
      <c r="PB18" s="80"/>
      <c r="PC18" s="80"/>
      <c r="PD18" s="80"/>
      <c r="PE18" s="80"/>
      <c r="PF18" s="80"/>
      <c r="PG18" s="80"/>
      <c r="PH18" s="80"/>
      <c r="PI18" s="80"/>
      <c r="PJ18" s="80"/>
      <c r="PK18" s="80"/>
      <c r="PL18" s="80"/>
      <c r="PM18" s="80"/>
      <c r="PN18" s="80"/>
      <c r="PO18" s="80"/>
      <c r="PP18" s="80"/>
      <c r="PQ18" s="80"/>
      <c r="PR18" s="80"/>
      <c r="PS18" s="80"/>
      <c r="PT18" s="80"/>
      <c r="PU18" s="80"/>
      <c r="PV18" s="80"/>
      <c r="PW18" s="80"/>
      <c r="PX18" s="80"/>
      <c r="PY18" s="80"/>
      <c r="PZ18" s="80"/>
      <c r="QA18" s="80"/>
      <c r="QB18" s="80"/>
      <c r="QC18" s="80"/>
      <c r="QD18" s="80"/>
      <c r="QE18" s="80"/>
      <c r="QF18" s="80"/>
      <c r="QG18" s="80"/>
      <c r="QH18" s="80"/>
      <c r="QI18" s="80"/>
      <c r="QJ18" s="80"/>
      <c r="QK18" s="80"/>
      <c r="QL18" s="80"/>
      <c r="QM18" s="80"/>
      <c r="QN18" s="80"/>
      <c r="QO18" s="80"/>
      <c r="QP18" s="80"/>
      <c r="QQ18" s="80"/>
      <c r="QR18" s="80"/>
      <c r="QS18" s="80"/>
      <c r="QT18" s="80"/>
      <c r="QU18" s="80"/>
      <c r="QV18" s="80"/>
      <c r="QW18" s="80"/>
      <c r="QX18" s="80"/>
      <c r="QY18" s="80"/>
      <c r="QZ18" s="80"/>
      <c r="RA18" s="80"/>
      <c r="RB18" s="80"/>
      <c r="RC18" s="80"/>
      <c r="RD18" s="80"/>
      <c r="RE18" s="80"/>
      <c r="RF18" s="80"/>
      <c r="RG18" s="80"/>
      <c r="RH18" s="80"/>
      <c r="RI18" s="80"/>
      <c r="RJ18" s="80"/>
      <c r="RK18" s="80"/>
      <c r="RL18" s="80"/>
      <c r="RM18" s="80"/>
      <c r="RN18" s="80"/>
      <c r="RO18" s="80"/>
      <c r="RP18" s="80"/>
      <c r="RQ18" s="80"/>
      <c r="RR18" s="80"/>
      <c r="RS18" s="80"/>
      <c r="RT18" s="80"/>
      <c r="RU18" s="80"/>
      <c r="RV18" s="80"/>
      <c r="RW18" s="80"/>
      <c r="RX18" s="80"/>
      <c r="RY18" s="80"/>
      <c r="RZ18" s="80"/>
      <c r="SA18" s="80"/>
      <c r="SB18" s="80"/>
      <c r="SC18" s="80"/>
      <c r="SD18" s="80"/>
      <c r="SE18" s="80"/>
      <c r="SF18" s="80"/>
      <c r="SG18" s="80"/>
      <c r="SH18" s="80"/>
      <c r="SI18" s="80"/>
      <c r="SJ18" s="80"/>
      <c r="SK18" s="80"/>
      <c r="SL18" s="80"/>
      <c r="SM18" s="80"/>
      <c r="SN18" s="80"/>
      <c r="SO18" s="80"/>
      <c r="SP18" s="80"/>
      <c r="SQ18" s="80"/>
      <c r="SR18" s="80"/>
      <c r="SS18" s="80"/>
      <c r="ST18" s="80"/>
      <c r="SU18" s="80"/>
      <c r="SV18" s="80"/>
      <c r="SW18" s="80"/>
      <c r="SX18" s="80"/>
      <c r="SY18" s="80"/>
      <c r="SZ18" s="80"/>
      <c r="TA18" s="80"/>
      <c r="TB18" s="80"/>
      <c r="TC18" s="80"/>
      <c r="TD18" s="80"/>
      <c r="TE18" s="80"/>
      <c r="TF18" s="80"/>
      <c r="TG18" s="80"/>
      <c r="TH18" s="80"/>
      <c r="TI18" s="80"/>
      <c r="TJ18" s="80"/>
      <c r="TK18" s="80"/>
      <c r="TL18" s="80"/>
      <c r="TM18" s="80"/>
      <c r="TN18" s="80"/>
      <c r="TO18" s="80"/>
      <c r="TP18" s="80"/>
      <c r="TQ18" s="80"/>
      <c r="TR18" s="80"/>
      <c r="TS18" s="80"/>
      <c r="TT18" s="80"/>
      <c r="TU18" s="80"/>
      <c r="TV18" s="80"/>
      <c r="TW18" s="80"/>
      <c r="TX18" s="80"/>
      <c r="TY18" s="80"/>
      <c r="TZ18" s="80"/>
      <c r="UA18" s="80"/>
      <c r="UB18" s="80"/>
      <c r="UC18" s="80"/>
      <c r="UD18" s="80"/>
      <c r="UE18" s="80"/>
      <c r="UF18" s="80"/>
      <c r="UG18" s="80"/>
      <c r="UH18" s="80"/>
      <c r="UI18" s="80"/>
      <c r="UJ18" s="80"/>
      <c r="UK18" s="80"/>
      <c r="UL18" s="80"/>
      <c r="UM18" s="80"/>
      <c r="UN18" s="80"/>
      <c r="UO18" s="80"/>
      <c r="UP18" s="80"/>
      <c r="UQ18" s="80"/>
      <c r="UR18" s="80"/>
      <c r="US18" s="80"/>
      <c r="UT18" s="80"/>
      <c r="UU18" s="80"/>
      <c r="UV18" s="80"/>
      <c r="UW18" s="80"/>
      <c r="UX18" s="80"/>
      <c r="UY18" s="80"/>
      <c r="UZ18" s="80"/>
      <c r="VA18" s="80"/>
      <c r="VB18" s="80"/>
      <c r="VC18" s="80"/>
      <c r="VD18" s="80"/>
      <c r="VE18" s="80"/>
      <c r="VF18" s="80"/>
      <c r="VG18" s="80"/>
      <c r="VH18" s="80"/>
      <c r="VI18" s="80"/>
      <c r="VJ18" s="80"/>
      <c r="VK18" s="80"/>
      <c r="VL18" s="80"/>
      <c r="VM18" s="80"/>
      <c r="VN18" s="80"/>
      <c r="VO18" s="80"/>
      <c r="VP18" s="80"/>
      <c r="VQ18" s="80"/>
      <c r="VR18" s="80"/>
      <c r="VS18" s="80"/>
      <c r="VT18" s="80"/>
      <c r="VU18" s="80"/>
      <c r="VV18" s="80"/>
      <c r="VW18" s="80"/>
      <c r="VX18" s="80"/>
      <c r="VY18" s="80"/>
      <c r="VZ18" s="80"/>
      <c r="WA18" s="80"/>
      <c r="WB18" s="80"/>
      <c r="WC18" s="80"/>
      <c r="WD18" s="80"/>
      <c r="WE18" s="80"/>
      <c r="WF18" s="80"/>
      <c r="WG18" s="80"/>
      <c r="WH18" s="80"/>
      <c r="WI18" s="80"/>
      <c r="WJ18" s="80"/>
      <c r="WK18" s="80"/>
      <c r="WL18" s="80"/>
      <c r="WM18" s="80"/>
      <c r="WN18" s="80"/>
      <c r="WO18" s="80"/>
      <c r="WP18" s="80"/>
      <c r="WQ18" s="80"/>
      <c r="WR18" s="80"/>
      <c r="WS18" s="80"/>
      <c r="WT18" s="80"/>
      <c r="WU18" s="80"/>
      <c r="WV18" s="80"/>
      <c r="WW18" s="80"/>
      <c r="WX18" s="80"/>
      <c r="WY18" s="80"/>
      <c r="WZ18" s="80"/>
      <c r="XA18" s="80"/>
      <c r="XB18" s="80"/>
      <c r="XC18" s="80"/>
      <c r="XD18" s="80"/>
      <c r="XE18" s="80"/>
      <c r="XF18" s="80"/>
      <c r="XG18" s="80"/>
      <c r="XH18" s="80"/>
      <c r="XI18" s="80"/>
      <c r="XJ18" s="80"/>
      <c r="XK18" s="80"/>
      <c r="XL18" s="80"/>
      <c r="XM18" s="80"/>
      <c r="XN18" s="80"/>
      <c r="XO18" s="80"/>
      <c r="XP18" s="80"/>
      <c r="XQ18" s="80"/>
      <c r="XR18" s="80"/>
      <c r="XS18" s="80"/>
      <c r="XT18" s="80"/>
      <c r="XU18" s="80"/>
      <c r="XV18" s="80"/>
      <c r="XW18" s="80"/>
      <c r="XX18" s="80"/>
      <c r="XY18" s="80"/>
      <c r="XZ18" s="80"/>
      <c r="YA18" s="80"/>
      <c r="YB18" s="80"/>
      <c r="YC18" s="80"/>
      <c r="YD18" s="80"/>
      <c r="YE18" s="80"/>
      <c r="YF18" s="80"/>
      <c r="YG18" s="80"/>
      <c r="YH18" s="80"/>
      <c r="YI18" s="80"/>
      <c r="YJ18" s="80"/>
      <c r="YK18" s="80"/>
      <c r="YL18" s="80"/>
      <c r="YM18" s="80"/>
      <c r="YN18" s="80"/>
      <c r="YO18" s="80"/>
      <c r="YP18" s="80"/>
      <c r="YQ18" s="80"/>
      <c r="YR18" s="80"/>
      <c r="YS18" s="80"/>
      <c r="YT18" s="80"/>
      <c r="YU18" s="80"/>
      <c r="YV18" s="80"/>
      <c r="YW18" s="80"/>
      <c r="YX18" s="80"/>
      <c r="YY18" s="80"/>
      <c r="YZ18" s="80"/>
      <c r="ZA18" s="80"/>
      <c r="ZB18" s="80"/>
      <c r="ZC18" s="80"/>
      <c r="ZD18" s="80"/>
      <c r="ZE18" s="80"/>
      <c r="ZF18" s="80"/>
      <c r="ZG18" s="80"/>
      <c r="ZH18" s="80"/>
      <c r="ZI18" s="80"/>
      <c r="ZJ18" s="80"/>
      <c r="ZK18" s="80"/>
      <c r="ZL18" s="80"/>
      <c r="ZM18" s="80"/>
      <c r="ZN18" s="80"/>
      <c r="ZO18" s="80"/>
      <c r="ZP18" s="80"/>
      <c r="ZQ18" s="80"/>
      <c r="ZR18" s="80"/>
      <c r="ZS18" s="80"/>
      <c r="ZT18" s="80"/>
      <c r="ZU18" s="80"/>
      <c r="ZV18" s="80"/>
      <c r="ZW18" s="80"/>
      <c r="ZX18" s="80"/>
      <c r="ZY18" s="80"/>
      <c r="ZZ18" s="80"/>
      <c r="AAA18" s="80"/>
      <c r="AAB18" s="80"/>
      <c r="AAC18" s="80"/>
      <c r="AAD18" s="80"/>
      <c r="AAE18" s="80"/>
      <c r="AAF18" s="80"/>
      <c r="AAG18" s="80"/>
      <c r="AAH18" s="80"/>
      <c r="AAI18" s="80"/>
      <c r="AAJ18" s="80"/>
      <c r="AAK18" s="80"/>
      <c r="AAL18" s="80"/>
      <c r="AAM18" s="80"/>
      <c r="AAN18" s="80"/>
      <c r="AAO18" s="80"/>
      <c r="AAP18" s="80"/>
      <c r="AAQ18" s="80"/>
      <c r="AAR18" s="80"/>
      <c r="AAS18" s="80"/>
      <c r="AAT18" s="80"/>
      <c r="AAU18" s="80"/>
      <c r="AAV18" s="80"/>
      <c r="AAW18" s="80"/>
      <c r="AAX18" s="80"/>
      <c r="AAY18" s="80"/>
      <c r="AAZ18" s="80"/>
      <c r="ABA18" s="80"/>
      <c r="ABB18" s="80"/>
      <c r="ABC18" s="80"/>
      <c r="ABD18" s="80"/>
      <c r="ABE18" s="80"/>
      <c r="ABF18" s="80"/>
      <c r="ABG18" s="80"/>
      <c r="ABH18" s="80"/>
      <c r="ABI18" s="80"/>
      <c r="ABJ18" s="80"/>
      <c r="ABK18" s="80"/>
      <c r="ABL18" s="80"/>
      <c r="ABM18" s="80"/>
      <c r="ABN18" s="80"/>
      <c r="ABO18" s="80"/>
      <c r="ABP18" s="80"/>
      <c r="ABQ18" s="80"/>
      <c r="ABR18" s="80"/>
      <c r="ABS18" s="80"/>
      <c r="ABT18" s="80"/>
      <c r="ABU18" s="80"/>
      <c r="ABV18" s="80"/>
      <c r="ABW18" s="80"/>
      <c r="ABX18" s="80"/>
      <c r="ABY18" s="80"/>
      <c r="ABZ18" s="80"/>
      <c r="ACA18" s="80"/>
      <c r="ACB18" s="80"/>
      <c r="ACC18" s="80"/>
      <c r="ACD18" s="80"/>
      <c r="ACE18" s="80"/>
      <c r="ACF18" s="80"/>
      <c r="ACG18" s="80"/>
      <c r="ACH18" s="80"/>
      <c r="ACI18" s="80"/>
      <c r="ACJ18" s="80"/>
      <c r="ACK18" s="80"/>
      <c r="ACL18" s="80"/>
      <c r="ACM18" s="80"/>
      <c r="ACN18" s="80"/>
      <c r="ACO18" s="80"/>
      <c r="ACP18" s="80"/>
      <c r="ACQ18" s="80"/>
      <c r="ACR18" s="80"/>
      <c r="ACS18" s="80"/>
      <c r="ACT18" s="80"/>
      <c r="ACU18" s="80"/>
      <c r="ACV18" s="80"/>
      <c r="ACW18" s="80"/>
      <c r="ACX18" s="80"/>
      <c r="ACY18" s="80"/>
      <c r="ACZ18" s="80"/>
      <c r="ADA18" s="80"/>
      <c r="ADB18" s="80"/>
      <c r="ADC18" s="80"/>
      <c r="ADD18" s="80"/>
      <c r="ADE18" s="80"/>
      <c r="ADF18" s="80"/>
      <c r="ADG18" s="80"/>
      <c r="ADH18" s="80"/>
      <c r="ADI18" s="80"/>
      <c r="ADJ18" s="80"/>
      <c r="ADK18" s="80"/>
      <c r="ADL18" s="80"/>
      <c r="ADM18" s="80"/>
      <c r="ADN18" s="80"/>
      <c r="ADO18" s="80"/>
      <c r="ADP18" s="80"/>
      <c r="ADQ18" s="80"/>
      <c r="ADR18" s="80"/>
      <c r="ADS18" s="80"/>
      <c r="ADT18" s="80"/>
      <c r="ADU18" s="80"/>
      <c r="ADV18" s="80"/>
      <c r="ADW18" s="80"/>
      <c r="ADX18" s="80"/>
      <c r="ADY18" s="80"/>
      <c r="ADZ18" s="80"/>
      <c r="AEA18" s="80"/>
      <c r="AEB18" s="80"/>
      <c r="AEC18" s="80"/>
      <c r="AED18" s="80"/>
      <c r="AEE18" s="80"/>
      <c r="AEF18" s="80"/>
      <c r="AEG18" s="80"/>
      <c r="AEH18" s="80"/>
      <c r="AEI18" s="80"/>
      <c r="AEJ18" s="80"/>
      <c r="AEK18" s="80"/>
      <c r="AEL18" s="80"/>
      <c r="AEM18" s="80"/>
      <c r="AEN18" s="80"/>
      <c r="AEO18" s="80"/>
      <c r="AEP18" s="80"/>
      <c r="AEQ18" s="80"/>
      <c r="AER18" s="80"/>
      <c r="AES18" s="80"/>
      <c r="AET18" s="80"/>
      <c r="AEU18" s="80"/>
      <c r="AEV18" s="80"/>
      <c r="AEW18" s="80"/>
      <c r="AEX18" s="80"/>
      <c r="AEY18" s="80"/>
      <c r="AEZ18" s="80"/>
      <c r="AFA18" s="80"/>
      <c r="AFB18" s="80"/>
      <c r="AFC18" s="80"/>
      <c r="AFD18" s="80"/>
      <c r="AFE18" s="80"/>
      <c r="AFF18" s="80"/>
      <c r="AFG18" s="80"/>
      <c r="AFH18" s="80"/>
      <c r="AFI18" s="80"/>
      <c r="AFJ18" s="80"/>
      <c r="AFK18" s="80"/>
      <c r="AFL18" s="80"/>
      <c r="AFM18" s="80"/>
      <c r="AFN18" s="80"/>
      <c r="AFO18" s="80"/>
      <c r="AFP18" s="80"/>
      <c r="AFQ18" s="80"/>
      <c r="AFR18" s="80"/>
      <c r="AFS18" s="80"/>
      <c r="AFT18" s="80"/>
      <c r="AFU18" s="80"/>
      <c r="AFV18" s="80"/>
      <c r="AFW18" s="80"/>
      <c r="AFX18" s="80"/>
      <c r="AFY18" s="80"/>
      <c r="AFZ18" s="80"/>
      <c r="AGA18" s="80"/>
      <c r="AGB18" s="80"/>
      <c r="AGC18" s="80"/>
      <c r="AGD18" s="80"/>
      <c r="AGE18" s="80"/>
      <c r="AGF18" s="80"/>
      <c r="AGG18" s="80"/>
      <c r="AGH18" s="80"/>
      <c r="AGI18" s="80"/>
      <c r="AGJ18" s="80"/>
      <c r="AGK18" s="80"/>
      <c r="AGL18" s="80"/>
      <c r="AGM18" s="80"/>
      <c r="AGN18" s="80"/>
      <c r="AGO18" s="80"/>
      <c r="AGP18" s="80"/>
      <c r="AGQ18" s="80"/>
      <c r="AGR18" s="80"/>
      <c r="AGS18" s="80"/>
      <c r="AGT18" s="80"/>
      <c r="AGU18" s="80"/>
      <c r="AGV18" s="80"/>
      <c r="AGW18" s="80"/>
      <c r="AGX18" s="80"/>
      <c r="AGY18" s="80"/>
      <c r="AGZ18" s="80"/>
      <c r="AHA18" s="80"/>
      <c r="AHB18" s="80"/>
      <c r="AHC18" s="80"/>
      <c r="AHD18" s="80"/>
      <c r="AHE18" s="80"/>
      <c r="AHF18" s="80"/>
      <c r="AHG18" s="80"/>
      <c r="AHH18" s="80"/>
      <c r="AHI18" s="80"/>
      <c r="AHJ18" s="80"/>
      <c r="AHK18" s="80"/>
      <c r="AHL18" s="80"/>
      <c r="AHM18" s="80"/>
      <c r="AHN18" s="80"/>
      <c r="AHO18" s="80"/>
      <c r="AHP18" s="80"/>
      <c r="AHQ18" s="80"/>
      <c r="AHR18" s="80"/>
      <c r="AHS18" s="80"/>
      <c r="AHT18" s="80"/>
      <c r="AHU18" s="80"/>
      <c r="AHV18" s="80"/>
      <c r="AHW18" s="80"/>
      <c r="AHX18" s="80"/>
      <c r="AHY18" s="80"/>
      <c r="AHZ18" s="80"/>
      <c r="AIA18" s="80"/>
      <c r="AIB18" s="80"/>
      <c r="AIC18" s="80"/>
      <c r="AID18" s="80"/>
      <c r="AIE18" s="80"/>
      <c r="AIF18" s="80"/>
      <c r="AIG18" s="80"/>
      <c r="AIH18" s="80"/>
      <c r="AII18" s="80"/>
      <c r="AIJ18" s="80"/>
      <c r="AIK18" s="80"/>
      <c r="AIL18" s="80"/>
      <c r="AIM18" s="80"/>
      <c r="AIN18" s="80"/>
      <c r="AIO18" s="80"/>
      <c r="AIP18" s="80"/>
      <c r="AIQ18" s="80"/>
      <c r="AIR18" s="80"/>
      <c r="AIS18" s="80"/>
      <c r="AIT18" s="80"/>
      <c r="AIU18" s="80"/>
      <c r="AIV18" s="80"/>
      <c r="AIW18" s="80"/>
      <c r="AIX18" s="80"/>
      <c r="AIY18" s="80"/>
      <c r="AIZ18" s="80"/>
      <c r="AJA18" s="80"/>
      <c r="AJB18" s="80"/>
      <c r="AJC18" s="80"/>
      <c r="AJD18" s="80"/>
      <c r="AJE18" s="80"/>
      <c r="AJF18" s="80"/>
      <c r="AJG18" s="80"/>
      <c r="AJH18" s="80"/>
      <c r="AJI18" s="80"/>
      <c r="AJJ18" s="80"/>
      <c r="AJK18" s="80"/>
      <c r="AJL18" s="80"/>
      <c r="AJM18" s="80"/>
      <c r="AJN18" s="80"/>
      <c r="AJO18" s="80"/>
      <c r="AJP18" s="80"/>
      <c r="AJQ18" s="80"/>
      <c r="AJR18" s="80"/>
      <c r="AJS18" s="80"/>
      <c r="AJT18" s="80"/>
      <c r="AJU18" s="80"/>
      <c r="AJV18" s="80"/>
      <c r="AJW18" s="80"/>
      <c r="AJX18" s="80"/>
      <c r="AJY18" s="80"/>
      <c r="AJZ18" s="80"/>
      <c r="AKA18" s="80"/>
      <c r="AKB18" s="80"/>
      <c r="AKC18" s="80"/>
      <c r="AKD18" s="80"/>
      <c r="AKE18" s="80"/>
      <c r="AKF18" s="80"/>
      <c r="AKG18" s="80"/>
      <c r="AKH18" s="80"/>
      <c r="AKI18" s="80"/>
      <c r="AKJ18" s="80"/>
      <c r="AKK18" s="80"/>
      <c r="AKL18" s="80"/>
      <c r="AKM18" s="80"/>
      <c r="AKN18" s="80"/>
      <c r="AKO18" s="80"/>
      <c r="AKP18" s="80"/>
      <c r="AKQ18" s="80"/>
      <c r="AKR18" s="80"/>
      <c r="AKS18" s="80"/>
      <c r="AKT18" s="80"/>
      <c r="AKU18" s="80"/>
      <c r="AKV18" s="80"/>
      <c r="AKW18" s="80"/>
      <c r="AKX18" s="80"/>
      <c r="AKY18" s="80"/>
      <c r="AKZ18" s="80"/>
      <c r="ALA18" s="80"/>
      <c r="ALB18" s="80"/>
      <c r="ALC18" s="80"/>
      <c r="ALD18" s="80"/>
      <c r="ALE18" s="80"/>
      <c r="ALF18" s="80"/>
      <c r="ALG18" s="80"/>
      <c r="ALH18" s="80"/>
      <c r="ALI18" s="80"/>
      <c r="ALJ18" s="80"/>
      <c r="ALK18" s="80"/>
      <c r="ALL18" s="80"/>
      <c r="ALM18" s="80"/>
      <c r="ALN18" s="80"/>
      <c r="ALO18" s="80"/>
      <c r="ALP18" s="80"/>
      <c r="ALQ18" s="80"/>
      <c r="ALR18" s="80"/>
      <c r="ALS18" s="80"/>
      <c r="ALT18" s="80"/>
      <c r="ALU18" s="80"/>
      <c r="ALV18" s="80"/>
      <c r="ALW18" s="80"/>
      <c r="ALX18" s="80"/>
      <c r="ALY18" s="80"/>
      <c r="ALZ18" s="80"/>
      <c r="AMA18" s="80"/>
      <c r="AMB18" s="80"/>
      <c r="AMC18" s="80"/>
      <c r="AMD18" s="80"/>
      <c r="AME18" s="80"/>
      <c r="AMF18" s="80"/>
      <c r="AMG18" s="80"/>
      <c r="AMH18" s="80"/>
      <c r="AMI18" s="80"/>
      <c r="AMJ18" s="80"/>
      <c r="AMK18" s="80"/>
      <c r="AML18" s="80"/>
      <c r="AMM18" s="80"/>
      <c r="AMN18" s="80"/>
      <c r="AMO18" s="80"/>
      <c r="AMP18" s="80"/>
      <c r="AMQ18" s="80"/>
      <c r="AMR18" s="80"/>
      <c r="AMS18" s="80"/>
      <c r="AMT18" s="80"/>
      <c r="AMU18" s="80"/>
      <c r="AMV18" s="80"/>
      <c r="AMW18" s="80"/>
      <c r="AMX18" s="80"/>
      <c r="AMY18" s="80"/>
      <c r="AMZ18" s="80"/>
      <c r="ANA18" s="80"/>
      <c r="ANB18" s="80"/>
      <c r="ANC18" s="80"/>
      <c r="AND18" s="80"/>
      <c r="ANE18" s="80"/>
      <c r="ANF18" s="80"/>
      <c r="ANG18" s="80"/>
      <c r="ANH18" s="80"/>
      <c r="ANI18" s="80"/>
      <c r="ANJ18" s="80"/>
      <c r="ANK18" s="80"/>
      <c r="ANL18" s="80"/>
      <c r="ANM18" s="80"/>
      <c r="ANN18" s="80"/>
      <c r="ANO18" s="80"/>
      <c r="ANP18" s="80"/>
      <c r="ANQ18" s="80"/>
      <c r="ANR18" s="80"/>
      <c r="ANS18" s="80"/>
      <c r="ANT18" s="80"/>
      <c r="ANU18" s="80"/>
      <c r="ANV18" s="80"/>
      <c r="ANW18" s="80"/>
      <c r="ANX18" s="80"/>
      <c r="ANY18" s="80"/>
      <c r="ANZ18" s="80"/>
      <c r="AOA18" s="80"/>
      <c r="AOB18" s="80"/>
      <c r="AOC18" s="80"/>
      <c r="AOD18" s="80"/>
      <c r="AOE18" s="80"/>
      <c r="AOF18" s="80"/>
      <c r="AOG18" s="80"/>
      <c r="AOH18" s="80"/>
      <c r="AOI18" s="80"/>
      <c r="AOJ18" s="80"/>
      <c r="AOK18" s="80"/>
      <c r="AOL18" s="80"/>
      <c r="AOM18" s="80"/>
      <c r="AON18" s="80"/>
      <c r="AOO18" s="80"/>
      <c r="AOP18" s="80"/>
      <c r="AOQ18" s="80"/>
      <c r="AOR18" s="80"/>
      <c r="AOS18" s="80"/>
      <c r="AOT18" s="80"/>
      <c r="AOU18" s="80"/>
      <c r="AOV18" s="80"/>
      <c r="AOW18" s="80"/>
      <c r="AOX18" s="80"/>
      <c r="AOY18" s="80"/>
      <c r="AOZ18" s="80"/>
      <c r="APA18" s="80"/>
      <c r="APB18" s="80"/>
      <c r="APC18" s="80"/>
      <c r="APD18" s="80"/>
      <c r="APE18" s="80"/>
      <c r="APF18" s="80"/>
      <c r="APG18" s="80"/>
      <c r="APH18" s="80"/>
      <c r="API18" s="80"/>
      <c r="APJ18" s="80"/>
      <c r="APK18" s="80"/>
      <c r="APL18" s="80"/>
      <c r="APM18" s="80"/>
      <c r="APN18" s="80"/>
      <c r="APO18" s="80"/>
      <c r="APP18" s="80"/>
      <c r="APQ18" s="80"/>
      <c r="APR18" s="80"/>
      <c r="APS18" s="80"/>
      <c r="APT18" s="80"/>
      <c r="APU18" s="80"/>
      <c r="APV18" s="80"/>
      <c r="APW18" s="80"/>
      <c r="APX18" s="80"/>
      <c r="APY18" s="80"/>
      <c r="APZ18" s="80"/>
      <c r="AQA18" s="80"/>
      <c r="AQB18" s="80"/>
      <c r="AQC18" s="80"/>
      <c r="AQD18" s="80"/>
      <c r="AQE18" s="80"/>
      <c r="AQF18" s="80"/>
      <c r="AQG18" s="80"/>
      <c r="AQH18" s="80"/>
      <c r="AQI18" s="80"/>
      <c r="AQJ18" s="80"/>
      <c r="AQK18" s="80"/>
      <c r="AQL18" s="80"/>
      <c r="AQM18" s="80"/>
      <c r="AQN18" s="80"/>
      <c r="AQO18" s="80"/>
      <c r="AQP18" s="80"/>
      <c r="AQQ18" s="80"/>
      <c r="AQR18" s="80"/>
      <c r="AQS18" s="80"/>
      <c r="AQT18" s="80"/>
      <c r="AQU18" s="80"/>
      <c r="AQV18" s="80"/>
      <c r="AQW18" s="80"/>
      <c r="AQX18" s="80"/>
      <c r="AQY18" s="80"/>
      <c r="AQZ18" s="80"/>
      <c r="ARA18" s="80"/>
      <c r="ARB18" s="80"/>
      <c r="ARC18" s="80"/>
      <c r="ARD18" s="80"/>
      <c r="ARE18" s="80"/>
      <c r="ARF18" s="80"/>
      <c r="ARG18" s="80"/>
      <c r="ARH18" s="80"/>
      <c r="ARI18" s="80"/>
      <c r="ARJ18" s="80"/>
      <c r="ARK18" s="80"/>
      <c r="ARL18" s="80"/>
      <c r="ARM18" s="80"/>
      <c r="ARN18" s="80"/>
      <c r="ARO18" s="80"/>
      <c r="ARP18" s="80"/>
      <c r="ARQ18" s="80"/>
      <c r="ARR18" s="80"/>
      <c r="ARS18" s="80"/>
      <c r="ART18" s="80"/>
      <c r="ARU18" s="80"/>
      <c r="ARV18" s="80"/>
      <c r="ARW18" s="80"/>
      <c r="ARX18" s="80"/>
      <c r="ARY18" s="80"/>
      <c r="ARZ18" s="80"/>
      <c r="ASA18" s="80"/>
      <c r="ASB18" s="80"/>
      <c r="ASC18" s="80"/>
      <c r="ASD18" s="80"/>
      <c r="ASE18" s="80"/>
      <c r="ASF18" s="80"/>
      <c r="ASG18" s="80"/>
      <c r="ASH18" s="80"/>
      <c r="ASI18" s="80"/>
      <c r="ASJ18" s="80"/>
      <c r="ASK18" s="80"/>
      <c r="ASL18" s="80"/>
      <c r="ASM18" s="80"/>
      <c r="ASN18" s="80"/>
      <c r="ASO18" s="80"/>
      <c r="ASP18" s="80"/>
      <c r="ASQ18" s="80"/>
      <c r="ASR18" s="80"/>
      <c r="ASS18" s="80"/>
      <c r="AST18" s="80"/>
      <c r="ASU18" s="80"/>
      <c r="ASV18" s="80"/>
      <c r="ASW18" s="80"/>
      <c r="ASX18" s="80"/>
      <c r="ASY18" s="80"/>
      <c r="ASZ18" s="80"/>
      <c r="ATA18" s="80"/>
      <c r="ATB18" s="80"/>
      <c r="ATC18" s="80"/>
      <c r="ATD18" s="80"/>
      <c r="ATE18" s="80"/>
      <c r="ATF18" s="80"/>
      <c r="ATG18" s="80"/>
      <c r="ATH18" s="80"/>
      <c r="ATI18" s="80"/>
      <c r="ATJ18" s="80"/>
      <c r="ATK18" s="80"/>
      <c r="ATL18" s="80"/>
      <c r="ATM18" s="80"/>
      <c r="ATN18" s="80"/>
      <c r="ATO18" s="80"/>
      <c r="ATP18" s="80"/>
      <c r="ATQ18" s="80"/>
      <c r="ATR18" s="80"/>
      <c r="ATS18" s="80"/>
      <c r="ATT18" s="80"/>
      <c r="ATU18" s="80"/>
      <c r="ATV18" s="80"/>
      <c r="ATW18" s="80"/>
      <c r="ATX18" s="80"/>
      <c r="ATY18" s="80"/>
      <c r="ATZ18" s="80"/>
      <c r="AUA18" s="80"/>
      <c r="AUB18" s="80"/>
      <c r="AUC18" s="80"/>
      <c r="AUD18" s="80"/>
      <c r="AUE18" s="80"/>
      <c r="AUF18" s="80"/>
      <c r="AUG18" s="80"/>
      <c r="AUH18" s="80"/>
      <c r="AUI18" s="80"/>
      <c r="AUJ18" s="80"/>
      <c r="AUK18" s="80"/>
      <c r="AUL18" s="80"/>
      <c r="AUM18" s="80"/>
      <c r="AUN18" s="80"/>
      <c r="AUO18" s="80"/>
      <c r="AUP18" s="80"/>
      <c r="AUQ18" s="80"/>
      <c r="AUR18" s="80"/>
      <c r="AUS18" s="80"/>
      <c r="AUT18" s="80"/>
      <c r="AUU18" s="80"/>
      <c r="AUV18" s="80"/>
      <c r="AUW18" s="80"/>
      <c r="AUX18" s="80"/>
      <c r="AUY18" s="80"/>
      <c r="AUZ18" s="80"/>
      <c r="AVA18" s="80"/>
      <c r="AVB18" s="80"/>
      <c r="AVC18" s="80"/>
      <c r="AVD18" s="80"/>
      <c r="AVE18" s="80"/>
      <c r="AVF18" s="80"/>
      <c r="AVG18" s="80"/>
      <c r="AVH18" s="80"/>
      <c r="AVI18" s="80"/>
      <c r="AVJ18" s="80"/>
      <c r="AVK18" s="80"/>
      <c r="AVL18" s="80"/>
      <c r="AVM18" s="80"/>
      <c r="AVN18" s="80"/>
      <c r="AVO18" s="80"/>
      <c r="AVP18" s="80"/>
      <c r="AVQ18" s="80"/>
      <c r="AVR18" s="80"/>
      <c r="AVS18" s="80"/>
      <c r="AVT18" s="80"/>
      <c r="AVU18" s="80"/>
      <c r="AVV18" s="80"/>
      <c r="AVW18" s="80"/>
      <c r="AVX18" s="80"/>
      <c r="AVY18" s="80"/>
      <c r="AVZ18" s="80"/>
      <c r="AWA18" s="80"/>
      <c r="AWB18" s="80"/>
      <c r="AWC18" s="80"/>
      <c r="AWD18" s="80"/>
      <c r="AWE18" s="80"/>
      <c r="AWF18" s="80"/>
      <c r="AWG18" s="80"/>
      <c r="AWH18" s="80"/>
      <c r="AWI18" s="80"/>
      <c r="AWJ18" s="80"/>
      <c r="AWK18" s="80"/>
      <c r="AWL18" s="80"/>
      <c r="AWM18" s="80"/>
      <c r="AWN18" s="80"/>
      <c r="AWO18" s="80"/>
      <c r="AWP18" s="80"/>
      <c r="AWQ18" s="80"/>
      <c r="AWR18" s="80"/>
      <c r="AWS18" s="80"/>
      <c r="AWT18" s="80"/>
      <c r="AWU18" s="80"/>
      <c r="AWV18" s="80"/>
      <c r="AWW18" s="80"/>
      <c r="AWX18" s="80"/>
      <c r="AWY18" s="80"/>
      <c r="AWZ18" s="80"/>
      <c r="AXA18" s="80"/>
      <c r="AXB18" s="80"/>
      <c r="AXC18" s="80"/>
      <c r="AXD18" s="80"/>
      <c r="AXE18" s="80"/>
      <c r="AXF18" s="80"/>
      <c r="AXG18" s="80"/>
      <c r="AXH18" s="80"/>
      <c r="AXI18" s="80"/>
      <c r="AXJ18" s="80"/>
      <c r="AXK18" s="80"/>
      <c r="AXL18" s="80"/>
      <c r="AXM18" s="80"/>
      <c r="AXN18" s="80"/>
      <c r="AXO18" s="80"/>
      <c r="AXP18" s="80"/>
      <c r="AXQ18" s="80"/>
      <c r="AXR18" s="80"/>
      <c r="AXS18" s="80"/>
      <c r="AXT18" s="80"/>
      <c r="AXU18" s="80"/>
      <c r="AXV18" s="80"/>
      <c r="AXW18" s="80"/>
      <c r="AXX18" s="80"/>
      <c r="AXY18" s="80"/>
      <c r="AXZ18" s="80"/>
      <c r="AYA18" s="80"/>
      <c r="AYB18" s="80"/>
      <c r="AYC18" s="80"/>
      <c r="AYD18" s="80"/>
      <c r="AYE18" s="80"/>
      <c r="AYF18" s="80"/>
      <c r="AYG18" s="80"/>
      <c r="AYH18" s="80"/>
      <c r="AYI18" s="80"/>
      <c r="AYJ18" s="80"/>
      <c r="AYK18" s="80"/>
      <c r="AYL18" s="80"/>
      <c r="AYM18" s="80"/>
      <c r="AYN18" s="80"/>
      <c r="AYO18" s="80"/>
      <c r="AYP18" s="80"/>
      <c r="AYQ18" s="80"/>
      <c r="AYR18" s="80"/>
      <c r="AYS18" s="80"/>
      <c r="AYT18" s="80"/>
      <c r="AYU18" s="80"/>
      <c r="AYV18" s="80"/>
      <c r="AYW18" s="80"/>
      <c r="AYX18" s="80"/>
      <c r="AYY18" s="80"/>
      <c r="AYZ18" s="80"/>
      <c r="AZA18" s="80"/>
      <c r="AZB18" s="80"/>
      <c r="AZC18" s="80"/>
      <c r="AZD18" s="80"/>
      <c r="AZE18" s="80"/>
      <c r="AZF18" s="80"/>
      <c r="AZG18" s="80"/>
      <c r="AZH18" s="80"/>
      <c r="AZI18" s="80"/>
      <c r="AZJ18" s="80"/>
      <c r="AZK18" s="80"/>
      <c r="AZL18" s="80"/>
      <c r="AZM18" s="80"/>
      <c r="AZN18" s="80"/>
      <c r="AZO18" s="80"/>
      <c r="AZP18" s="80"/>
      <c r="AZQ18" s="80"/>
      <c r="AZR18" s="80"/>
      <c r="AZS18" s="80"/>
      <c r="AZT18" s="80"/>
      <c r="AZU18" s="80"/>
      <c r="AZV18" s="80"/>
      <c r="AZW18" s="80"/>
      <c r="AZX18" s="80"/>
      <c r="AZY18" s="80"/>
      <c r="AZZ18" s="80"/>
      <c r="BAA18" s="80"/>
      <c r="BAB18" s="80"/>
      <c r="BAC18" s="80"/>
      <c r="BAD18" s="80"/>
      <c r="BAE18" s="80"/>
      <c r="BAF18" s="80"/>
      <c r="BAG18" s="80"/>
      <c r="BAH18" s="80"/>
      <c r="BAI18" s="80"/>
      <c r="BAJ18" s="80"/>
      <c r="BAK18" s="80"/>
      <c r="BAL18" s="80"/>
      <c r="BAM18" s="80"/>
      <c r="BAN18" s="80"/>
      <c r="BAO18" s="80"/>
      <c r="BAP18" s="80"/>
      <c r="BAQ18" s="80"/>
      <c r="BAR18" s="80"/>
      <c r="BAS18" s="80"/>
      <c r="BAT18" s="80"/>
      <c r="BAU18" s="80"/>
      <c r="BAV18" s="80"/>
      <c r="BAW18" s="80"/>
      <c r="BAX18" s="80"/>
      <c r="BAY18" s="80"/>
      <c r="BAZ18" s="80"/>
      <c r="BBA18" s="80"/>
      <c r="BBB18" s="80"/>
      <c r="BBC18" s="80"/>
      <c r="BBD18" s="80"/>
      <c r="BBE18" s="80"/>
      <c r="BBF18" s="80"/>
      <c r="BBG18" s="80"/>
      <c r="BBH18" s="80"/>
      <c r="BBI18" s="80"/>
      <c r="BBJ18" s="80"/>
      <c r="BBK18" s="80"/>
      <c r="BBL18" s="80"/>
      <c r="BBM18" s="80"/>
      <c r="BBN18" s="80"/>
      <c r="BBO18" s="80"/>
      <c r="BBP18" s="80"/>
      <c r="BBQ18" s="80"/>
      <c r="BBR18" s="80"/>
      <c r="BBS18" s="80"/>
      <c r="BBT18" s="80"/>
      <c r="BBU18" s="80"/>
      <c r="BBV18" s="80"/>
      <c r="BBW18" s="80"/>
      <c r="BBX18" s="80"/>
      <c r="BBY18" s="80"/>
      <c r="BBZ18" s="80"/>
      <c r="BCA18" s="80"/>
      <c r="BCB18" s="80"/>
      <c r="BCC18" s="80"/>
      <c r="BCD18" s="80"/>
      <c r="BCE18" s="80"/>
      <c r="BCF18" s="80"/>
      <c r="BCG18" s="80"/>
      <c r="BCH18" s="80"/>
      <c r="BCI18" s="80"/>
      <c r="BCJ18" s="80"/>
      <c r="BCK18" s="80"/>
      <c r="BCL18" s="80"/>
      <c r="BCM18" s="80"/>
      <c r="BCN18" s="80"/>
      <c r="BCO18" s="80"/>
      <c r="BCP18" s="80"/>
      <c r="BCQ18" s="80"/>
      <c r="BCR18" s="80"/>
      <c r="BCS18" s="80"/>
      <c r="BCT18" s="80"/>
      <c r="BCU18" s="80"/>
      <c r="BCV18" s="80"/>
      <c r="BCW18" s="80"/>
      <c r="BCX18" s="80"/>
      <c r="BCY18" s="80"/>
      <c r="BCZ18" s="80"/>
      <c r="BDA18" s="80"/>
      <c r="BDB18" s="80"/>
      <c r="BDC18" s="80"/>
      <c r="BDD18" s="80"/>
      <c r="BDE18" s="80"/>
      <c r="BDF18" s="80"/>
      <c r="BDG18" s="80"/>
      <c r="BDH18" s="80"/>
      <c r="BDI18" s="80"/>
      <c r="BDJ18" s="80"/>
      <c r="BDK18" s="80"/>
      <c r="BDL18" s="80"/>
      <c r="BDM18" s="80"/>
      <c r="BDN18" s="80"/>
      <c r="BDO18" s="80"/>
      <c r="BDP18" s="80"/>
      <c r="BDQ18" s="80"/>
      <c r="BDR18" s="80"/>
      <c r="BDS18" s="80"/>
      <c r="BDT18" s="80"/>
      <c r="BDU18" s="80"/>
      <c r="BDV18" s="80"/>
      <c r="BDW18" s="80"/>
      <c r="BDX18" s="80"/>
      <c r="BDY18" s="80"/>
      <c r="BDZ18" s="80"/>
      <c r="BEA18" s="80"/>
      <c r="BEB18" s="80"/>
      <c r="BEC18" s="80"/>
      <c r="BED18" s="80"/>
      <c r="BEE18" s="80"/>
      <c r="BEF18" s="80"/>
      <c r="BEG18" s="80"/>
      <c r="BEH18" s="80"/>
      <c r="BEI18" s="80"/>
      <c r="BEJ18" s="80"/>
      <c r="BEK18" s="80"/>
      <c r="BEL18" s="80"/>
      <c r="BEM18" s="80"/>
      <c r="BEN18" s="80"/>
      <c r="BEO18" s="80"/>
      <c r="BEP18" s="80"/>
      <c r="BEQ18" s="80"/>
      <c r="BER18" s="80"/>
      <c r="BES18" s="80"/>
      <c r="BET18" s="80"/>
      <c r="BEU18" s="80"/>
      <c r="BEV18" s="80"/>
      <c r="BEW18" s="80"/>
      <c r="BEX18" s="80"/>
      <c r="BEY18" s="80"/>
      <c r="BEZ18" s="80"/>
      <c r="BFA18" s="80"/>
      <c r="BFB18" s="80"/>
      <c r="BFC18" s="80"/>
      <c r="BFD18" s="80"/>
      <c r="BFE18" s="80"/>
      <c r="BFF18" s="80"/>
      <c r="BFG18" s="80"/>
      <c r="BFH18" s="80"/>
      <c r="BFI18" s="80"/>
      <c r="BFJ18" s="80"/>
      <c r="BFK18" s="80"/>
      <c r="BFL18" s="80"/>
      <c r="BFM18" s="80"/>
      <c r="BFN18" s="80"/>
      <c r="BFO18" s="80"/>
      <c r="BFP18" s="80"/>
      <c r="BFQ18" s="80"/>
      <c r="BFR18" s="80"/>
      <c r="BFS18" s="80"/>
      <c r="BFT18" s="80"/>
      <c r="BFU18" s="80"/>
      <c r="BFV18" s="80"/>
      <c r="BFW18" s="80"/>
      <c r="BFX18" s="80"/>
      <c r="BFY18" s="80"/>
      <c r="BFZ18" s="80"/>
      <c r="BGA18" s="80"/>
      <c r="BGB18" s="80"/>
      <c r="BGC18" s="80"/>
      <c r="BGD18" s="80"/>
      <c r="BGE18" s="80"/>
      <c r="BGF18" s="80"/>
      <c r="BGG18" s="80"/>
      <c r="BGH18" s="80"/>
      <c r="BGI18" s="80"/>
      <c r="BGJ18" s="80"/>
      <c r="BGK18" s="80"/>
      <c r="BGL18" s="80"/>
      <c r="BGM18" s="80"/>
      <c r="BGN18" s="80"/>
      <c r="BGO18" s="80"/>
      <c r="BGP18" s="80"/>
      <c r="BGQ18" s="80"/>
      <c r="BGR18" s="80"/>
      <c r="BGS18" s="80"/>
      <c r="BGT18" s="80"/>
      <c r="BGU18" s="80"/>
      <c r="BGV18" s="80"/>
      <c r="BGW18" s="80"/>
      <c r="BGX18" s="80"/>
      <c r="BGY18" s="80"/>
      <c r="BGZ18" s="80"/>
      <c r="BHA18" s="80"/>
      <c r="BHB18" s="80"/>
      <c r="BHC18" s="80"/>
      <c r="BHD18" s="80"/>
      <c r="BHE18" s="80"/>
      <c r="BHF18" s="80"/>
      <c r="BHG18" s="80"/>
      <c r="BHH18" s="80"/>
      <c r="BHI18" s="80"/>
      <c r="BHJ18" s="80"/>
      <c r="BHK18" s="80"/>
      <c r="BHL18" s="80"/>
      <c r="BHM18" s="80"/>
      <c r="BHN18" s="80"/>
      <c r="BHO18" s="80"/>
      <c r="BHP18" s="80"/>
      <c r="BHQ18" s="80"/>
      <c r="BHR18" s="80"/>
      <c r="BHS18" s="80"/>
      <c r="BHT18" s="80"/>
      <c r="BHU18" s="80"/>
      <c r="BHV18" s="80"/>
      <c r="BHW18" s="80"/>
      <c r="BHX18" s="80"/>
      <c r="BHY18" s="80"/>
      <c r="BHZ18" s="80"/>
      <c r="BIA18" s="80"/>
      <c r="BIB18" s="80"/>
      <c r="BIC18" s="80"/>
      <c r="BID18" s="80"/>
      <c r="BIE18" s="80"/>
      <c r="BIF18" s="80"/>
      <c r="BIG18" s="80"/>
      <c r="BIH18" s="80"/>
      <c r="BII18" s="80"/>
      <c r="BIJ18" s="80"/>
      <c r="BIK18" s="80"/>
      <c r="BIL18" s="80"/>
      <c r="BIM18" s="80"/>
      <c r="BIN18" s="80"/>
      <c r="BIO18" s="80"/>
      <c r="BIP18" s="80"/>
      <c r="BIQ18" s="80"/>
      <c r="BIR18" s="80"/>
      <c r="BIS18" s="80"/>
      <c r="BIT18" s="80"/>
      <c r="BIU18" s="80"/>
      <c r="BIV18" s="80"/>
      <c r="BIW18" s="80"/>
      <c r="BIX18" s="80"/>
      <c r="BIY18" s="80"/>
      <c r="BIZ18" s="80"/>
      <c r="BJA18" s="80"/>
      <c r="BJB18" s="80"/>
      <c r="BJC18" s="80"/>
      <c r="BJD18" s="80"/>
      <c r="BJE18" s="80"/>
      <c r="BJF18" s="80"/>
      <c r="BJG18" s="80"/>
      <c r="BJH18" s="80"/>
      <c r="BJI18" s="80"/>
      <c r="BJJ18" s="80"/>
      <c r="BJK18" s="80"/>
      <c r="BJL18" s="80"/>
      <c r="BJM18" s="80"/>
      <c r="BJN18" s="80"/>
      <c r="BJO18" s="80"/>
      <c r="BJP18" s="80"/>
      <c r="BJQ18" s="80"/>
      <c r="BJR18" s="80"/>
      <c r="BJS18" s="80"/>
      <c r="BJT18" s="80"/>
      <c r="BJU18" s="80"/>
      <c r="BJV18" s="80"/>
      <c r="BJW18" s="80"/>
      <c r="BJX18" s="80"/>
      <c r="BJY18" s="80"/>
      <c r="BJZ18" s="80"/>
      <c r="BKA18" s="80"/>
      <c r="BKB18" s="80"/>
      <c r="BKC18" s="80"/>
      <c r="BKD18" s="80"/>
      <c r="BKE18" s="80"/>
      <c r="BKF18" s="80"/>
      <c r="BKG18" s="80"/>
      <c r="BKH18" s="80"/>
      <c r="BKI18" s="80"/>
      <c r="BKJ18" s="80"/>
      <c r="BKK18" s="80"/>
      <c r="BKL18" s="80"/>
      <c r="BKM18" s="80"/>
      <c r="BKN18" s="80"/>
      <c r="BKO18" s="80"/>
      <c r="BKP18" s="80"/>
      <c r="BKQ18" s="80"/>
      <c r="BKR18" s="80"/>
      <c r="BKS18" s="80"/>
      <c r="BKT18" s="80"/>
      <c r="BKU18" s="80"/>
      <c r="BKV18" s="80"/>
      <c r="BKW18" s="80"/>
      <c r="BKX18" s="80"/>
      <c r="BKY18" s="80"/>
      <c r="BKZ18" s="80"/>
      <c r="BLA18" s="80"/>
      <c r="BLB18" s="80"/>
      <c r="BLC18" s="80"/>
      <c r="BLD18" s="80"/>
      <c r="BLE18" s="80"/>
      <c r="BLF18" s="80"/>
      <c r="BLG18" s="80"/>
      <c r="BLH18" s="80"/>
      <c r="BLI18" s="80"/>
      <c r="BLJ18" s="80"/>
      <c r="BLK18" s="80"/>
      <c r="BLL18" s="80"/>
      <c r="BLM18" s="80"/>
      <c r="BLN18" s="80"/>
      <c r="BLO18" s="80"/>
      <c r="BLP18" s="80"/>
      <c r="BLQ18" s="80"/>
      <c r="BLR18" s="80"/>
      <c r="BLS18" s="80"/>
      <c r="BLT18" s="80"/>
      <c r="BLU18" s="80"/>
      <c r="BLV18" s="80"/>
      <c r="BLW18" s="80"/>
      <c r="BLX18" s="80"/>
      <c r="BLY18" s="80"/>
      <c r="BLZ18" s="80"/>
      <c r="BMA18" s="80"/>
      <c r="BMB18" s="80"/>
      <c r="BMC18" s="80"/>
      <c r="BMD18" s="80"/>
      <c r="BME18" s="80"/>
      <c r="BMF18" s="80"/>
      <c r="BMG18" s="80"/>
      <c r="BMH18" s="80"/>
      <c r="BMI18" s="80"/>
      <c r="BMJ18" s="80"/>
      <c r="BMK18" s="80"/>
      <c r="BML18" s="80"/>
      <c r="BMM18" s="80"/>
      <c r="BMN18" s="80"/>
      <c r="BMO18" s="80"/>
      <c r="BMP18" s="80"/>
      <c r="BMQ18" s="80"/>
      <c r="BMR18" s="80"/>
      <c r="BMS18" s="80"/>
      <c r="BMT18" s="80"/>
      <c r="BMU18" s="80"/>
      <c r="BMV18" s="80"/>
      <c r="BMW18" s="80"/>
      <c r="BMX18" s="80"/>
      <c r="BMY18" s="80"/>
      <c r="BMZ18" s="80"/>
      <c r="BNA18" s="80"/>
      <c r="BNB18" s="80"/>
      <c r="BNC18" s="80"/>
      <c r="BND18" s="80"/>
      <c r="BNE18" s="80"/>
      <c r="BNF18" s="80"/>
      <c r="BNG18" s="80"/>
      <c r="BNH18" s="80"/>
      <c r="BNI18" s="80"/>
      <c r="BNJ18" s="80"/>
      <c r="BNK18" s="80"/>
      <c r="BNL18" s="80"/>
      <c r="BNM18" s="80"/>
      <c r="BNN18" s="80"/>
      <c r="BNO18" s="80"/>
      <c r="BNP18" s="80"/>
      <c r="BNQ18" s="80"/>
      <c r="BNR18" s="80"/>
      <c r="BNS18" s="80"/>
      <c r="BNT18" s="80"/>
      <c r="BNU18" s="80"/>
      <c r="BNV18" s="80"/>
      <c r="BNW18" s="80"/>
      <c r="BNX18" s="80"/>
      <c r="BNY18" s="80"/>
      <c r="BNZ18" s="80"/>
      <c r="BOA18" s="80"/>
      <c r="BOB18" s="80"/>
      <c r="BOC18" s="80"/>
      <c r="BOD18" s="80"/>
      <c r="BOE18" s="80"/>
      <c r="BOF18" s="80"/>
      <c r="BOG18" s="80"/>
      <c r="BOH18" s="80"/>
      <c r="BOI18" s="80"/>
      <c r="BOJ18" s="80"/>
      <c r="BOK18" s="80"/>
      <c r="BOL18" s="80"/>
      <c r="BOM18" s="80"/>
      <c r="BON18" s="80"/>
      <c r="BOO18" s="80"/>
      <c r="BOP18" s="80"/>
      <c r="BOQ18" s="80"/>
      <c r="BOR18" s="80"/>
      <c r="BOS18" s="80"/>
      <c r="BOT18" s="80"/>
      <c r="BOU18" s="80"/>
      <c r="BOV18" s="80"/>
      <c r="BOW18" s="80"/>
      <c r="BOX18" s="80"/>
      <c r="BOY18" s="80"/>
      <c r="BOZ18" s="80"/>
      <c r="BPA18" s="80"/>
      <c r="BPB18" s="80"/>
      <c r="BPC18" s="80"/>
      <c r="BPD18" s="80"/>
      <c r="BPE18" s="80"/>
      <c r="BPF18" s="80"/>
      <c r="BPG18" s="80"/>
      <c r="BPH18" s="80"/>
      <c r="BPI18" s="80"/>
      <c r="BPJ18" s="80"/>
      <c r="BPK18" s="80"/>
      <c r="BPL18" s="80"/>
      <c r="BPM18" s="80"/>
      <c r="BPN18" s="80"/>
      <c r="BPO18" s="80"/>
      <c r="BPP18" s="80"/>
      <c r="BPQ18" s="80"/>
      <c r="BPR18" s="80"/>
      <c r="BPS18" s="80"/>
      <c r="BPT18" s="80"/>
      <c r="BPU18" s="80"/>
      <c r="BPV18" s="80"/>
      <c r="BPW18" s="80"/>
      <c r="BPX18" s="80"/>
      <c r="BPY18" s="80"/>
      <c r="BPZ18" s="80"/>
      <c r="BQA18" s="80"/>
      <c r="BQB18" s="80"/>
      <c r="BQC18" s="80"/>
      <c r="BQD18" s="80"/>
      <c r="BQE18" s="80"/>
      <c r="BQF18" s="80"/>
      <c r="BQG18" s="80"/>
      <c r="BQH18" s="80"/>
      <c r="BQI18" s="80"/>
      <c r="BQJ18" s="80"/>
      <c r="BQK18" s="80"/>
      <c r="BQL18" s="80"/>
      <c r="BQM18" s="80"/>
      <c r="BQN18" s="80"/>
      <c r="BQO18" s="80"/>
      <c r="BQP18" s="80"/>
      <c r="BQQ18" s="80"/>
      <c r="BQR18" s="80"/>
      <c r="BQS18" s="80"/>
      <c r="BQT18" s="80"/>
      <c r="BQU18" s="80"/>
      <c r="BQV18" s="80"/>
      <c r="BQW18" s="80"/>
      <c r="BQX18" s="80"/>
      <c r="BQY18" s="80"/>
      <c r="BQZ18" s="80"/>
      <c r="BRA18" s="80"/>
      <c r="BRB18" s="80"/>
      <c r="BRC18" s="80"/>
      <c r="BRD18" s="80"/>
      <c r="BRE18" s="80"/>
      <c r="BRF18" s="80"/>
      <c r="BRG18" s="80"/>
      <c r="BRH18" s="80"/>
      <c r="BRI18" s="80"/>
      <c r="BRJ18" s="80"/>
      <c r="BRK18" s="80"/>
      <c r="BRL18" s="80"/>
      <c r="BRM18" s="80"/>
      <c r="BRN18" s="80"/>
      <c r="BRO18" s="80"/>
      <c r="BRP18" s="80"/>
      <c r="BRQ18" s="80"/>
      <c r="BRR18" s="80"/>
      <c r="BRS18" s="80"/>
      <c r="BRT18" s="80"/>
      <c r="BRU18" s="80"/>
      <c r="BRV18" s="80"/>
      <c r="BRW18" s="80"/>
      <c r="BRX18" s="80"/>
      <c r="BRY18" s="80"/>
      <c r="BRZ18" s="80"/>
      <c r="BSA18" s="80"/>
      <c r="BSB18" s="80"/>
      <c r="BSC18" s="80"/>
      <c r="BSD18" s="80"/>
      <c r="BSE18" s="80"/>
      <c r="BSF18" s="80"/>
      <c r="BSG18" s="80"/>
      <c r="BSH18" s="80"/>
      <c r="BSI18" s="80"/>
      <c r="BSJ18" s="80"/>
      <c r="BSK18" s="80"/>
      <c r="BSL18" s="80"/>
      <c r="BSM18" s="80"/>
      <c r="BSN18" s="80"/>
      <c r="BSO18" s="80"/>
      <c r="BSP18" s="80"/>
      <c r="BSQ18" s="80"/>
      <c r="BSR18" s="80"/>
      <c r="BSS18" s="80"/>
      <c r="BST18" s="80"/>
      <c r="BSU18" s="80"/>
      <c r="BSV18" s="80"/>
      <c r="BSW18" s="80"/>
      <c r="BSX18" s="80"/>
      <c r="BSY18" s="80"/>
      <c r="BSZ18" s="80"/>
      <c r="BTA18" s="80"/>
      <c r="BTB18" s="80"/>
      <c r="BTC18" s="80"/>
      <c r="BTD18" s="80"/>
      <c r="BTE18" s="80"/>
      <c r="BTF18" s="80"/>
      <c r="BTG18" s="80"/>
      <c r="BTH18" s="80"/>
      <c r="BTI18" s="80"/>
      <c r="BTJ18" s="80"/>
      <c r="BTK18" s="80"/>
      <c r="BTL18" s="80"/>
      <c r="BTM18" s="80"/>
      <c r="BTN18" s="80"/>
      <c r="BTO18" s="80"/>
      <c r="BTP18" s="80"/>
      <c r="BTQ18" s="80"/>
      <c r="BTR18" s="80"/>
      <c r="BTS18" s="80"/>
      <c r="BTT18" s="80"/>
      <c r="BTU18" s="80"/>
      <c r="BTV18" s="80"/>
      <c r="BTW18" s="80"/>
      <c r="BTX18" s="80"/>
      <c r="BTY18" s="80"/>
      <c r="BTZ18" s="80"/>
      <c r="BUA18" s="80"/>
      <c r="BUB18" s="80"/>
      <c r="BUC18" s="80"/>
      <c r="BUD18" s="80"/>
      <c r="BUE18" s="80"/>
      <c r="BUF18" s="80"/>
      <c r="BUG18" s="80"/>
      <c r="BUH18" s="80"/>
      <c r="BUI18" s="80"/>
      <c r="BUJ18" s="80"/>
      <c r="BUK18" s="80"/>
      <c r="BUL18" s="80"/>
      <c r="BUM18" s="80"/>
      <c r="BUN18" s="80"/>
      <c r="BUO18" s="80"/>
      <c r="BUP18" s="80"/>
      <c r="BUQ18" s="80"/>
      <c r="BUR18" s="80"/>
      <c r="BUS18" s="80"/>
      <c r="BUT18" s="80"/>
      <c r="BUU18" s="80"/>
      <c r="BUV18" s="80"/>
      <c r="BUW18" s="80"/>
      <c r="BUX18" s="80"/>
      <c r="BUY18" s="80"/>
      <c r="BUZ18" s="80"/>
      <c r="BVA18" s="80"/>
      <c r="BVB18" s="80"/>
      <c r="BVC18" s="80"/>
      <c r="BVD18" s="80"/>
      <c r="BVE18" s="80"/>
      <c r="BVF18" s="80"/>
      <c r="BVG18" s="80"/>
      <c r="BVH18" s="80"/>
      <c r="BVI18" s="80"/>
      <c r="BVJ18" s="80"/>
      <c r="BVK18" s="80"/>
      <c r="BVL18" s="80"/>
      <c r="BVM18" s="80"/>
      <c r="BVN18" s="80"/>
      <c r="BVO18" s="80"/>
      <c r="BVP18" s="80"/>
      <c r="BVQ18" s="80"/>
      <c r="BVR18" s="80"/>
      <c r="BVS18" s="80"/>
      <c r="BVT18" s="80"/>
      <c r="BVU18" s="80"/>
      <c r="BVV18" s="80"/>
      <c r="BVW18" s="80"/>
      <c r="BVX18" s="80"/>
      <c r="BVY18" s="80"/>
      <c r="BVZ18" s="80"/>
      <c r="BWA18" s="80"/>
      <c r="BWB18" s="80"/>
      <c r="BWC18" s="80"/>
      <c r="BWD18" s="80"/>
      <c r="BWE18" s="80"/>
      <c r="BWF18" s="80"/>
      <c r="BWG18" s="80"/>
      <c r="BWH18" s="80"/>
      <c r="BWI18" s="80"/>
      <c r="BWJ18" s="80"/>
      <c r="BWK18" s="80"/>
      <c r="BWL18" s="80"/>
      <c r="BWM18" s="80"/>
      <c r="BWN18" s="80"/>
      <c r="BWO18" s="80"/>
      <c r="BWP18" s="80"/>
      <c r="BWQ18" s="80"/>
      <c r="BWR18" s="80"/>
      <c r="BWS18" s="80"/>
      <c r="BWT18" s="80"/>
      <c r="BWU18" s="80"/>
      <c r="BWV18" s="80"/>
      <c r="BWW18" s="80"/>
      <c r="BWX18" s="80"/>
      <c r="BWY18" s="80"/>
      <c r="BWZ18" s="80"/>
      <c r="BXA18" s="80"/>
      <c r="BXB18" s="80"/>
      <c r="BXC18" s="80"/>
      <c r="BXD18" s="80"/>
      <c r="BXE18" s="80"/>
      <c r="BXF18" s="80"/>
      <c r="BXG18" s="80"/>
      <c r="BXH18" s="80"/>
      <c r="BXI18" s="80"/>
      <c r="BXJ18" s="80"/>
      <c r="BXK18" s="80"/>
      <c r="BXL18" s="80"/>
      <c r="BXM18" s="80"/>
      <c r="BXN18" s="80"/>
      <c r="BXO18" s="80"/>
      <c r="BXP18" s="80"/>
      <c r="BXQ18" s="80"/>
      <c r="BXR18" s="80"/>
      <c r="BXS18" s="80"/>
      <c r="BXT18" s="80"/>
      <c r="BXU18" s="80"/>
      <c r="BXV18" s="80"/>
      <c r="BXW18" s="80"/>
      <c r="BXX18" s="80"/>
      <c r="BXY18" s="80"/>
      <c r="BXZ18" s="80"/>
      <c r="BYA18" s="80"/>
      <c r="BYB18" s="80"/>
      <c r="BYC18" s="80"/>
      <c r="BYD18" s="80"/>
      <c r="BYE18" s="80"/>
      <c r="BYF18" s="80"/>
      <c r="BYG18" s="80"/>
      <c r="BYH18" s="80"/>
      <c r="BYI18" s="80"/>
      <c r="BYJ18" s="80"/>
      <c r="BYK18" s="80"/>
      <c r="BYL18" s="80"/>
      <c r="BYM18" s="80"/>
      <c r="BYN18" s="80"/>
      <c r="BYO18" s="80"/>
      <c r="BYP18" s="80"/>
      <c r="BYQ18" s="80"/>
      <c r="BYR18" s="80"/>
      <c r="BYS18" s="80"/>
      <c r="BYT18" s="80"/>
      <c r="BYU18" s="80"/>
      <c r="BYV18" s="80"/>
      <c r="BYW18" s="80"/>
      <c r="BYX18" s="80"/>
      <c r="BYY18" s="80"/>
      <c r="BYZ18" s="80"/>
      <c r="BZA18" s="80"/>
      <c r="BZB18" s="80"/>
      <c r="BZC18" s="80"/>
      <c r="BZD18" s="80"/>
      <c r="BZE18" s="80"/>
      <c r="BZF18" s="80"/>
      <c r="BZG18" s="80"/>
      <c r="BZH18" s="80"/>
      <c r="BZI18" s="80"/>
      <c r="BZJ18" s="80"/>
      <c r="BZK18" s="80"/>
      <c r="BZL18" s="80"/>
      <c r="BZM18" s="80"/>
      <c r="BZN18" s="80"/>
      <c r="BZO18" s="80"/>
      <c r="BZP18" s="80"/>
      <c r="BZQ18" s="80"/>
      <c r="BZR18" s="80"/>
      <c r="BZS18" s="80"/>
      <c r="BZT18" s="80"/>
      <c r="BZU18" s="80"/>
      <c r="BZV18" s="80"/>
      <c r="BZW18" s="80"/>
      <c r="BZX18" s="80"/>
      <c r="BZY18" s="80"/>
      <c r="BZZ18" s="80"/>
      <c r="CAA18" s="80"/>
      <c r="CAB18" s="80"/>
      <c r="CAC18" s="80"/>
      <c r="CAD18" s="80"/>
      <c r="CAE18" s="80"/>
      <c r="CAF18" s="80"/>
      <c r="CAG18" s="80"/>
      <c r="CAH18" s="80"/>
      <c r="CAI18" s="80"/>
      <c r="CAJ18" s="80"/>
      <c r="CAK18" s="80"/>
      <c r="CAL18" s="80"/>
      <c r="CAM18" s="80"/>
      <c r="CAN18" s="80"/>
      <c r="CAO18" s="80"/>
      <c r="CAP18" s="80"/>
      <c r="CAQ18" s="80"/>
      <c r="CAR18" s="80"/>
      <c r="CAS18" s="80"/>
      <c r="CAT18" s="80"/>
      <c r="CAU18" s="80"/>
      <c r="CAV18" s="80"/>
      <c r="CAW18" s="80"/>
      <c r="CAX18" s="80"/>
      <c r="CAY18" s="80"/>
      <c r="CAZ18" s="80"/>
      <c r="CBA18" s="80"/>
      <c r="CBB18" s="80"/>
      <c r="CBC18" s="80"/>
      <c r="CBD18" s="80"/>
      <c r="CBE18" s="80"/>
      <c r="CBF18" s="80"/>
      <c r="CBG18" s="80"/>
      <c r="CBH18" s="80"/>
      <c r="CBI18" s="80"/>
      <c r="CBJ18" s="80"/>
      <c r="CBK18" s="80"/>
      <c r="CBL18" s="80"/>
      <c r="CBM18" s="80"/>
      <c r="CBN18" s="80"/>
      <c r="CBO18" s="80"/>
      <c r="CBP18" s="80"/>
      <c r="CBQ18" s="80"/>
      <c r="CBR18" s="80"/>
      <c r="CBS18" s="80"/>
      <c r="CBT18" s="80"/>
      <c r="CBU18" s="80"/>
      <c r="CBV18" s="80"/>
      <c r="CBW18" s="80"/>
      <c r="CBX18" s="80"/>
      <c r="CBY18" s="80"/>
      <c r="CBZ18" s="80"/>
      <c r="CCA18" s="80"/>
      <c r="CCB18" s="80"/>
      <c r="CCC18" s="80"/>
      <c r="CCD18" s="80"/>
      <c r="CCE18" s="80"/>
      <c r="CCF18" s="80"/>
      <c r="CCG18" s="80"/>
      <c r="CCH18" s="80"/>
      <c r="CCI18" s="80"/>
      <c r="CCJ18" s="80"/>
      <c r="CCK18" s="80"/>
      <c r="CCL18" s="80"/>
      <c r="CCM18" s="80"/>
      <c r="CCN18" s="80"/>
      <c r="CCO18" s="80"/>
      <c r="CCP18" s="80"/>
      <c r="CCQ18" s="80"/>
      <c r="CCR18" s="80"/>
      <c r="CCS18" s="80"/>
      <c r="CCT18" s="80"/>
      <c r="CCU18" s="80"/>
      <c r="CCV18" s="80"/>
      <c r="CCW18" s="80"/>
      <c r="CCX18" s="80"/>
      <c r="CCY18" s="80"/>
      <c r="CCZ18" s="80"/>
      <c r="CDA18" s="80"/>
      <c r="CDB18" s="80"/>
      <c r="CDC18" s="80"/>
      <c r="CDD18" s="80"/>
      <c r="CDE18" s="80"/>
      <c r="CDF18" s="80"/>
      <c r="CDG18" s="80"/>
      <c r="CDH18" s="80"/>
      <c r="CDI18" s="80"/>
      <c r="CDJ18" s="80"/>
      <c r="CDK18" s="80"/>
      <c r="CDL18" s="80"/>
      <c r="CDM18" s="80"/>
      <c r="CDN18" s="80"/>
      <c r="CDO18" s="80"/>
      <c r="CDP18" s="80"/>
      <c r="CDQ18" s="80"/>
      <c r="CDR18" s="80"/>
      <c r="CDS18" s="80"/>
      <c r="CDT18" s="80"/>
      <c r="CDU18" s="80"/>
      <c r="CDV18" s="80"/>
      <c r="CDW18" s="80"/>
      <c r="CDX18" s="80"/>
      <c r="CDY18" s="80"/>
      <c r="CDZ18" s="80"/>
      <c r="CEA18" s="80"/>
      <c r="CEB18" s="80"/>
      <c r="CEC18" s="80"/>
      <c r="CED18" s="80"/>
      <c r="CEE18" s="80"/>
      <c r="CEF18" s="80"/>
      <c r="CEG18" s="80"/>
      <c r="CEH18" s="80"/>
      <c r="CEI18" s="80"/>
      <c r="CEJ18" s="80"/>
      <c r="CEK18" s="80"/>
      <c r="CEL18" s="80"/>
      <c r="CEM18" s="80"/>
      <c r="CEN18" s="80"/>
      <c r="CEO18" s="80"/>
      <c r="CEP18" s="80"/>
      <c r="CEQ18" s="80"/>
      <c r="CER18" s="80"/>
      <c r="CES18" s="80"/>
      <c r="CET18" s="80"/>
      <c r="CEU18" s="80"/>
      <c r="CEV18" s="80"/>
      <c r="CEW18" s="80"/>
      <c r="CEX18" s="80"/>
      <c r="CEY18" s="80"/>
      <c r="CEZ18" s="80"/>
      <c r="CFA18" s="80"/>
      <c r="CFB18" s="80"/>
      <c r="CFC18" s="80"/>
      <c r="CFD18" s="80"/>
      <c r="CFE18" s="80"/>
      <c r="CFF18" s="80"/>
      <c r="CFG18" s="80"/>
      <c r="CFH18" s="80"/>
      <c r="CFI18" s="80"/>
      <c r="CFJ18" s="80"/>
      <c r="CFK18" s="80"/>
      <c r="CFL18" s="80"/>
      <c r="CFM18" s="80"/>
      <c r="CFN18" s="80"/>
      <c r="CFO18" s="80"/>
      <c r="CFP18" s="80"/>
      <c r="CFQ18" s="80"/>
      <c r="CFR18" s="80"/>
      <c r="CFS18" s="80"/>
      <c r="CFT18" s="80"/>
      <c r="CFU18" s="80"/>
      <c r="CFV18" s="80"/>
      <c r="CFW18" s="80"/>
      <c r="CFX18" s="80"/>
      <c r="CFY18" s="80"/>
      <c r="CFZ18" s="80"/>
      <c r="CGA18" s="80"/>
      <c r="CGB18" s="80"/>
      <c r="CGC18" s="80"/>
      <c r="CGD18" s="80"/>
      <c r="CGE18" s="80"/>
      <c r="CGF18" s="80"/>
      <c r="CGG18" s="80"/>
      <c r="CGH18" s="80"/>
      <c r="CGI18" s="80"/>
      <c r="CGJ18" s="80"/>
      <c r="CGK18" s="80"/>
      <c r="CGL18" s="80"/>
      <c r="CGM18" s="80"/>
      <c r="CGN18" s="80"/>
      <c r="CGO18" s="80"/>
      <c r="CGP18" s="80"/>
      <c r="CGQ18" s="80"/>
      <c r="CGR18" s="80"/>
      <c r="CGS18" s="80"/>
      <c r="CGT18" s="80"/>
      <c r="CGU18" s="80"/>
      <c r="CGV18" s="80"/>
      <c r="CGW18" s="80"/>
      <c r="CGX18" s="80"/>
      <c r="CGY18" s="80"/>
      <c r="CGZ18" s="80"/>
      <c r="CHA18" s="80"/>
      <c r="CHB18" s="80"/>
      <c r="CHC18" s="80"/>
      <c r="CHD18" s="80"/>
      <c r="CHE18" s="80"/>
      <c r="CHF18" s="80"/>
      <c r="CHG18" s="80"/>
      <c r="CHH18" s="80"/>
      <c r="CHI18" s="80"/>
      <c r="CHJ18" s="80"/>
      <c r="CHK18" s="80"/>
      <c r="CHL18" s="80"/>
      <c r="CHM18" s="80"/>
      <c r="CHN18" s="80"/>
      <c r="CHO18" s="80"/>
      <c r="CHP18" s="80"/>
      <c r="CHQ18" s="80"/>
      <c r="CHR18" s="80"/>
      <c r="CHS18" s="80"/>
      <c r="CHT18" s="80"/>
      <c r="CHU18" s="80"/>
      <c r="CHV18" s="80"/>
      <c r="CHW18" s="80"/>
      <c r="CHX18" s="80"/>
      <c r="CHY18" s="80"/>
      <c r="CHZ18" s="80"/>
      <c r="CIA18" s="80"/>
      <c r="CIB18" s="80"/>
      <c r="CIC18" s="80"/>
      <c r="CID18" s="80"/>
      <c r="CIE18" s="80"/>
      <c r="CIF18" s="80"/>
      <c r="CIG18" s="80"/>
      <c r="CIH18" s="80"/>
      <c r="CII18" s="80"/>
      <c r="CIJ18" s="80"/>
      <c r="CIK18" s="80"/>
      <c r="CIL18" s="80"/>
      <c r="CIM18" s="80"/>
      <c r="CIN18" s="80"/>
      <c r="CIO18" s="80"/>
      <c r="CIP18" s="80"/>
      <c r="CIQ18" s="80"/>
      <c r="CIR18" s="80"/>
      <c r="CIS18" s="80"/>
      <c r="CIT18" s="80"/>
      <c r="CIU18" s="80"/>
      <c r="CIV18" s="80"/>
      <c r="CIW18" s="80"/>
      <c r="CIX18" s="80"/>
      <c r="CIY18" s="80"/>
      <c r="CIZ18" s="80"/>
      <c r="CJA18" s="80"/>
      <c r="CJB18" s="80"/>
      <c r="CJC18" s="80"/>
      <c r="CJD18" s="80"/>
      <c r="CJE18" s="80"/>
      <c r="CJF18" s="80"/>
      <c r="CJG18" s="80"/>
      <c r="CJH18" s="80"/>
      <c r="CJI18" s="80"/>
      <c r="CJJ18" s="80"/>
      <c r="CJK18" s="80"/>
      <c r="CJL18" s="80"/>
      <c r="CJM18" s="80"/>
      <c r="CJN18" s="80"/>
      <c r="CJO18" s="80"/>
      <c r="CJP18" s="80"/>
      <c r="CJQ18" s="80"/>
      <c r="CJR18" s="80"/>
      <c r="CJS18" s="80"/>
      <c r="CJT18" s="80"/>
      <c r="CJU18" s="80"/>
      <c r="CJV18" s="80"/>
      <c r="CJW18" s="80"/>
      <c r="CJX18" s="80"/>
      <c r="CJY18" s="80"/>
      <c r="CJZ18" s="80"/>
      <c r="CKA18" s="80"/>
      <c r="CKB18" s="80"/>
      <c r="CKC18" s="80"/>
      <c r="CKD18" s="80"/>
      <c r="CKE18" s="80"/>
      <c r="CKF18" s="80"/>
      <c r="CKG18" s="80"/>
      <c r="CKH18" s="80"/>
      <c r="CKI18" s="80"/>
      <c r="CKJ18" s="80"/>
      <c r="CKK18" s="80"/>
      <c r="CKL18" s="80"/>
      <c r="CKM18" s="80"/>
      <c r="CKN18" s="80"/>
      <c r="CKO18" s="80"/>
      <c r="CKP18" s="80"/>
      <c r="CKQ18" s="80"/>
      <c r="CKR18" s="80"/>
      <c r="CKS18" s="80"/>
      <c r="CKT18" s="80"/>
      <c r="CKU18" s="80"/>
      <c r="CKV18" s="80"/>
      <c r="CKW18" s="80"/>
      <c r="CKX18" s="80"/>
      <c r="CKY18" s="80"/>
      <c r="CKZ18" s="80"/>
      <c r="CLA18" s="80"/>
      <c r="CLB18" s="80"/>
      <c r="CLC18" s="80"/>
      <c r="CLD18" s="80"/>
      <c r="CLE18" s="80"/>
      <c r="CLF18" s="80"/>
      <c r="CLG18" s="80"/>
      <c r="CLH18" s="80"/>
      <c r="CLI18" s="80"/>
      <c r="CLJ18" s="80"/>
      <c r="CLK18" s="80"/>
      <c r="CLL18" s="80"/>
      <c r="CLM18" s="80"/>
      <c r="CLN18" s="80"/>
      <c r="CLO18" s="80"/>
      <c r="CLP18" s="80"/>
      <c r="CLQ18" s="80"/>
      <c r="CLR18" s="80"/>
      <c r="CLS18" s="80"/>
      <c r="CLT18" s="80"/>
      <c r="CLU18" s="80"/>
      <c r="CLV18" s="80"/>
      <c r="CLW18" s="80"/>
      <c r="CLX18" s="80"/>
      <c r="CLY18" s="80"/>
      <c r="CLZ18" s="80"/>
      <c r="CMA18" s="80"/>
      <c r="CMB18" s="80"/>
      <c r="CMC18" s="80"/>
      <c r="CMD18" s="80"/>
      <c r="CME18" s="80"/>
      <c r="CMF18" s="80"/>
      <c r="CMG18" s="80"/>
      <c r="CMH18" s="80"/>
      <c r="CMI18" s="80"/>
      <c r="CMJ18" s="80"/>
      <c r="CMK18" s="80"/>
      <c r="CML18" s="80"/>
      <c r="CMM18" s="80"/>
      <c r="CMN18" s="80"/>
      <c r="CMO18" s="80"/>
      <c r="CMP18" s="80"/>
      <c r="CMQ18" s="80"/>
      <c r="CMR18" s="80"/>
      <c r="CMS18" s="80"/>
      <c r="CMT18" s="80"/>
      <c r="CMU18" s="80"/>
      <c r="CMV18" s="80"/>
      <c r="CMW18" s="80"/>
      <c r="CMX18" s="80"/>
      <c r="CMY18" s="80"/>
      <c r="CMZ18" s="80"/>
      <c r="CNA18" s="80"/>
      <c r="CNB18" s="80"/>
      <c r="CNC18" s="80"/>
      <c r="CND18" s="80"/>
      <c r="CNE18" s="80"/>
      <c r="CNF18" s="80"/>
      <c r="CNG18" s="80"/>
      <c r="CNH18" s="80"/>
      <c r="CNI18" s="80"/>
      <c r="CNJ18" s="80"/>
      <c r="CNK18" s="80"/>
      <c r="CNL18" s="80"/>
      <c r="CNM18" s="80"/>
      <c r="CNN18" s="80"/>
      <c r="CNO18" s="80"/>
      <c r="CNP18" s="80"/>
      <c r="CNQ18" s="80"/>
      <c r="CNR18" s="80"/>
      <c r="CNS18" s="80"/>
      <c r="CNT18" s="80"/>
      <c r="CNU18" s="80"/>
      <c r="CNV18" s="80"/>
      <c r="CNW18" s="80"/>
      <c r="CNX18" s="80"/>
      <c r="CNY18" s="80"/>
      <c r="CNZ18" s="80"/>
      <c r="COA18" s="80"/>
      <c r="COB18" s="80"/>
      <c r="COC18" s="80"/>
      <c r="COD18" s="80"/>
      <c r="COE18" s="80"/>
      <c r="COF18" s="80"/>
      <c r="COG18" s="80"/>
      <c r="COH18" s="80"/>
      <c r="COI18" s="80"/>
      <c r="COJ18" s="80"/>
      <c r="COK18" s="80"/>
      <c r="COL18" s="80"/>
      <c r="COM18" s="80"/>
      <c r="CON18" s="80"/>
      <c r="COO18" s="80"/>
      <c r="COP18" s="80"/>
      <c r="COQ18" s="80"/>
      <c r="COR18" s="80"/>
      <c r="COS18" s="80"/>
      <c r="COT18" s="80"/>
      <c r="COU18" s="80"/>
      <c r="COV18" s="80"/>
      <c r="COW18" s="80"/>
      <c r="COX18" s="80"/>
      <c r="COY18" s="80"/>
      <c r="COZ18" s="80"/>
      <c r="CPA18" s="80"/>
      <c r="CPB18" s="80"/>
      <c r="CPC18" s="80"/>
      <c r="CPD18" s="80"/>
      <c r="CPE18" s="80"/>
      <c r="CPF18" s="80"/>
      <c r="CPG18" s="80"/>
      <c r="CPH18" s="80"/>
      <c r="CPI18" s="80"/>
      <c r="CPJ18" s="80"/>
      <c r="CPK18" s="80"/>
      <c r="CPL18" s="80"/>
      <c r="CPM18" s="80"/>
      <c r="CPN18" s="80"/>
      <c r="CPO18" s="80"/>
      <c r="CPP18" s="80"/>
      <c r="CPQ18" s="80"/>
      <c r="CPR18" s="80"/>
      <c r="CPS18" s="80"/>
      <c r="CPT18" s="80"/>
      <c r="CPU18" s="80"/>
      <c r="CPV18" s="80"/>
      <c r="CPW18" s="80"/>
      <c r="CPX18" s="80"/>
      <c r="CPY18" s="80"/>
      <c r="CPZ18" s="80"/>
      <c r="CQA18" s="80"/>
      <c r="CQB18" s="80"/>
      <c r="CQC18" s="80"/>
      <c r="CQD18" s="80"/>
      <c r="CQE18" s="80"/>
      <c r="CQF18" s="80"/>
      <c r="CQG18" s="80"/>
      <c r="CQH18" s="80"/>
      <c r="CQI18" s="80"/>
      <c r="CQJ18" s="80"/>
      <c r="CQK18" s="80"/>
      <c r="CQL18" s="80"/>
      <c r="CQM18" s="80"/>
      <c r="CQN18" s="80"/>
      <c r="CQO18" s="80"/>
      <c r="CQP18" s="80"/>
      <c r="CQQ18" s="80"/>
      <c r="CQR18" s="80"/>
      <c r="CQS18" s="80"/>
      <c r="CQT18" s="80"/>
      <c r="CQU18" s="80"/>
      <c r="CQV18" s="80"/>
      <c r="CQW18" s="80"/>
      <c r="CQX18" s="80"/>
      <c r="CQY18" s="80"/>
      <c r="CQZ18" s="80"/>
      <c r="CRA18" s="80"/>
      <c r="CRB18" s="80"/>
      <c r="CRC18" s="80"/>
      <c r="CRD18" s="80"/>
      <c r="CRE18" s="80"/>
      <c r="CRF18" s="80"/>
      <c r="CRG18" s="80"/>
      <c r="CRH18" s="80"/>
      <c r="CRI18" s="80"/>
      <c r="CRJ18" s="80"/>
      <c r="CRK18" s="80"/>
      <c r="CRL18" s="80"/>
      <c r="CRM18" s="80"/>
      <c r="CRN18" s="80"/>
      <c r="CRO18" s="80"/>
      <c r="CRP18" s="80"/>
      <c r="CRQ18" s="80"/>
      <c r="CRR18" s="80"/>
      <c r="CRS18" s="80"/>
      <c r="CRT18" s="80"/>
      <c r="CRU18" s="80"/>
      <c r="CRV18" s="80"/>
      <c r="CRW18" s="80"/>
      <c r="CRX18" s="80"/>
      <c r="CRY18" s="80"/>
      <c r="CRZ18" s="80"/>
      <c r="CSA18" s="80"/>
      <c r="CSB18" s="80"/>
      <c r="CSC18" s="80"/>
      <c r="CSD18" s="80"/>
      <c r="CSE18" s="80"/>
      <c r="CSF18" s="80"/>
      <c r="CSG18" s="80"/>
      <c r="CSH18" s="80"/>
      <c r="CSI18" s="80"/>
      <c r="CSJ18" s="80"/>
      <c r="CSK18" s="80"/>
      <c r="CSL18" s="80"/>
      <c r="CSM18" s="80"/>
      <c r="CSN18" s="80"/>
      <c r="CSO18" s="80"/>
      <c r="CSP18" s="80"/>
      <c r="CSQ18" s="80"/>
      <c r="CSR18" s="80"/>
      <c r="CSS18" s="80"/>
      <c r="CST18" s="80"/>
      <c r="CSU18" s="80"/>
      <c r="CSV18" s="80"/>
      <c r="CSW18" s="80"/>
      <c r="CSX18" s="80"/>
      <c r="CSY18" s="80"/>
      <c r="CSZ18" s="80"/>
      <c r="CTA18" s="80"/>
      <c r="CTB18" s="80"/>
      <c r="CTC18" s="80"/>
      <c r="CTD18" s="80"/>
      <c r="CTE18" s="80"/>
      <c r="CTF18" s="80"/>
      <c r="CTG18" s="80"/>
      <c r="CTH18" s="80"/>
      <c r="CTI18" s="80"/>
      <c r="CTJ18" s="80"/>
      <c r="CTK18" s="80"/>
      <c r="CTL18" s="80"/>
      <c r="CTM18" s="80"/>
      <c r="CTN18" s="80"/>
      <c r="CTO18" s="80"/>
      <c r="CTP18" s="80"/>
      <c r="CTQ18" s="80"/>
      <c r="CTR18" s="80"/>
      <c r="CTS18" s="80"/>
      <c r="CTT18" s="80"/>
      <c r="CTU18" s="80"/>
      <c r="CTV18" s="80"/>
      <c r="CTW18" s="80"/>
      <c r="CTX18" s="80"/>
      <c r="CTY18" s="80"/>
      <c r="CTZ18" s="80"/>
      <c r="CUA18" s="80"/>
      <c r="CUB18" s="80"/>
      <c r="CUC18" s="80"/>
      <c r="CUD18" s="80"/>
      <c r="CUE18" s="80"/>
      <c r="CUF18" s="80"/>
      <c r="CUG18" s="80"/>
      <c r="CUH18" s="80"/>
      <c r="CUI18" s="80"/>
      <c r="CUJ18" s="80"/>
      <c r="CUK18" s="80"/>
      <c r="CUL18" s="80"/>
      <c r="CUM18" s="80"/>
      <c r="CUN18" s="80"/>
      <c r="CUO18" s="80"/>
      <c r="CUP18" s="80"/>
      <c r="CUQ18" s="80"/>
      <c r="CUR18" s="80"/>
      <c r="CUS18" s="80"/>
      <c r="CUT18" s="80"/>
      <c r="CUU18" s="80"/>
      <c r="CUV18" s="80"/>
      <c r="CUW18" s="80"/>
      <c r="CUX18" s="80"/>
      <c r="CUY18" s="80"/>
      <c r="CUZ18" s="80"/>
      <c r="CVA18" s="80"/>
      <c r="CVB18" s="80"/>
      <c r="CVC18" s="80"/>
      <c r="CVD18" s="80"/>
      <c r="CVE18" s="80"/>
      <c r="CVF18" s="80"/>
      <c r="CVG18" s="80"/>
      <c r="CVH18" s="80"/>
      <c r="CVI18" s="80"/>
      <c r="CVJ18" s="80"/>
      <c r="CVK18" s="80"/>
      <c r="CVL18" s="80"/>
      <c r="CVM18" s="80"/>
      <c r="CVN18" s="80"/>
      <c r="CVO18" s="80"/>
      <c r="CVP18" s="80"/>
      <c r="CVQ18" s="80"/>
      <c r="CVR18" s="80"/>
      <c r="CVS18" s="80"/>
      <c r="CVT18" s="80"/>
      <c r="CVU18" s="80"/>
      <c r="CVV18" s="80"/>
      <c r="CVW18" s="80"/>
      <c r="CVX18" s="80"/>
      <c r="CVY18" s="80"/>
      <c r="CVZ18" s="80"/>
      <c r="CWA18" s="80"/>
      <c r="CWB18" s="80"/>
      <c r="CWC18" s="80"/>
      <c r="CWD18" s="80"/>
      <c r="CWE18" s="80"/>
      <c r="CWF18" s="80"/>
      <c r="CWG18" s="80"/>
      <c r="CWH18" s="80"/>
      <c r="CWI18" s="80"/>
      <c r="CWJ18" s="80"/>
      <c r="CWK18" s="80"/>
      <c r="CWL18" s="80"/>
      <c r="CWM18" s="80"/>
      <c r="CWN18" s="80"/>
      <c r="CWO18" s="80"/>
      <c r="CWP18" s="80"/>
      <c r="CWQ18" s="80"/>
      <c r="CWR18" s="80"/>
      <c r="CWS18" s="80"/>
      <c r="CWT18" s="80"/>
      <c r="CWU18" s="80"/>
      <c r="CWV18" s="80"/>
      <c r="CWW18" s="80"/>
      <c r="CWX18" s="80"/>
      <c r="CWY18" s="80"/>
      <c r="CWZ18" s="80"/>
      <c r="CXA18" s="80"/>
      <c r="CXB18" s="80"/>
      <c r="CXC18" s="80"/>
      <c r="CXD18" s="80"/>
      <c r="CXE18" s="80"/>
      <c r="CXF18" s="80"/>
      <c r="CXG18" s="80"/>
      <c r="CXH18" s="80"/>
      <c r="CXI18" s="80"/>
      <c r="CXJ18" s="80"/>
      <c r="CXK18" s="80"/>
      <c r="CXL18" s="80"/>
      <c r="CXM18" s="80"/>
      <c r="CXN18" s="80"/>
      <c r="CXO18" s="80"/>
      <c r="CXP18" s="80"/>
      <c r="CXQ18" s="80"/>
      <c r="CXR18" s="80"/>
      <c r="CXS18" s="80"/>
      <c r="CXT18" s="80"/>
      <c r="CXU18" s="80"/>
      <c r="CXV18" s="80"/>
      <c r="CXW18" s="80"/>
      <c r="CXX18" s="80"/>
      <c r="CXY18" s="80"/>
      <c r="CXZ18" s="80"/>
      <c r="CYA18" s="80"/>
      <c r="CYB18" s="80"/>
      <c r="CYC18" s="80"/>
      <c r="CYD18" s="80"/>
      <c r="CYE18" s="80"/>
      <c r="CYF18" s="80"/>
      <c r="CYG18" s="80"/>
      <c r="CYH18" s="80"/>
      <c r="CYI18" s="80"/>
      <c r="CYJ18" s="80"/>
      <c r="CYK18" s="80"/>
      <c r="CYL18" s="80"/>
      <c r="CYM18" s="80"/>
      <c r="CYN18" s="80"/>
      <c r="CYO18" s="80"/>
      <c r="CYP18" s="80"/>
      <c r="CYQ18" s="80"/>
      <c r="CYR18" s="80"/>
      <c r="CYS18" s="80"/>
      <c r="CYT18" s="80"/>
      <c r="CYU18" s="80"/>
      <c r="CYV18" s="80"/>
      <c r="CYW18" s="80"/>
      <c r="CYX18" s="80"/>
      <c r="CYY18" s="80"/>
      <c r="CYZ18" s="80"/>
      <c r="CZA18" s="80"/>
      <c r="CZB18" s="80"/>
      <c r="CZC18" s="80"/>
      <c r="CZD18" s="80"/>
      <c r="CZE18" s="80"/>
      <c r="CZF18" s="80"/>
      <c r="CZG18" s="80"/>
      <c r="CZH18" s="80"/>
      <c r="CZI18" s="80"/>
      <c r="CZJ18" s="80"/>
      <c r="CZK18" s="80"/>
      <c r="CZL18" s="80"/>
      <c r="CZM18" s="80"/>
      <c r="CZN18" s="80"/>
      <c r="CZO18" s="80"/>
      <c r="CZP18" s="80"/>
      <c r="CZQ18" s="80"/>
      <c r="CZR18" s="80"/>
      <c r="CZS18" s="80"/>
      <c r="CZT18" s="80"/>
      <c r="CZU18" s="80"/>
      <c r="CZV18" s="80"/>
      <c r="CZW18" s="80"/>
      <c r="CZX18" s="80"/>
      <c r="CZY18" s="80"/>
      <c r="CZZ18" s="80"/>
      <c r="DAA18" s="80"/>
      <c r="DAB18" s="80"/>
      <c r="DAC18" s="80"/>
      <c r="DAD18" s="80"/>
      <c r="DAE18" s="80"/>
      <c r="DAF18" s="80"/>
      <c r="DAG18" s="80"/>
      <c r="DAH18" s="80"/>
      <c r="DAI18" s="80"/>
      <c r="DAJ18" s="80"/>
      <c r="DAK18" s="80"/>
      <c r="DAL18" s="80"/>
      <c r="DAM18" s="80"/>
      <c r="DAN18" s="80"/>
      <c r="DAO18" s="80"/>
      <c r="DAP18" s="80"/>
      <c r="DAQ18" s="80"/>
      <c r="DAR18" s="80"/>
      <c r="DAS18" s="80"/>
      <c r="DAT18" s="80"/>
      <c r="DAU18" s="80"/>
      <c r="DAV18" s="80"/>
      <c r="DAW18" s="80"/>
      <c r="DAX18" s="80"/>
      <c r="DAY18" s="80"/>
      <c r="DAZ18" s="80"/>
      <c r="DBA18" s="80"/>
      <c r="DBB18" s="80"/>
      <c r="DBC18" s="80"/>
      <c r="DBD18" s="80"/>
      <c r="DBE18" s="80"/>
      <c r="DBF18" s="80"/>
      <c r="DBG18" s="80"/>
      <c r="DBH18" s="80"/>
      <c r="DBI18" s="80"/>
      <c r="DBJ18" s="80"/>
      <c r="DBK18" s="80"/>
      <c r="DBL18" s="80"/>
      <c r="DBM18" s="80"/>
      <c r="DBN18" s="80"/>
      <c r="DBO18" s="80"/>
      <c r="DBP18" s="80"/>
      <c r="DBQ18" s="80"/>
      <c r="DBR18" s="80"/>
      <c r="DBS18" s="80"/>
      <c r="DBT18" s="80"/>
      <c r="DBU18" s="80"/>
      <c r="DBV18" s="80"/>
      <c r="DBW18" s="80"/>
      <c r="DBX18" s="80"/>
      <c r="DBY18" s="80"/>
      <c r="DBZ18" s="80"/>
      <c r="DCA18" s="80"/>
      <c r="DCB18" s="80"/>
      <c r="DCC18" s="80"/>
      <c r="DCD18" s="80"/>
      <c r="DCE18" s="80"/>
      <c r="DCF18" s="80"/>
      <c r="DCG18" s="80"/>
      <c r="DCH18" s="80"/>
      <c r="DCI18" s="80"/>
      <c r="DCJ18" s="80"/>
      <c r="DCK18" s="80"/>
      <c r="DCL18" s="80"/>
      <c r="DCM18" s="80"/>
      <c r="DCN18" s="80"/>
      <c r="DCO18" s="80"/>
      <c r="DCP18" s="80"/>
      <c r="DCQ18" s="80"/>
      <c r="DCR18" s="80"/>
      <c r="DCS18" s="80"/>
      <c r="DCT18" s="80"/>
      <c r="DCU18" s="80"/>
      <c r="DCV18" s="80"/>
      <c r="DCW18" s="80"/>
      <c r="DCX18" s="80"/>
      <c r="DCY18" s="80"/>
      <c r="DCZ18" s="80"/>
      <c r="DDA18" s="80"/>
      <c r="DDB18" s="80"/>
      <c r="DDC18" s="80"/>
      <c r="DDD18" s="80"/>
      <c r="DDE18" s="80"/>
      <c r="DDF18" s="80"/>
      <c r="DDG18" s="80"/>
      <c r="DDH18" s="80"/>
      <c r="DDI18" s="80"/>
      <c r="DDJ18" s="80"/>
      <c r="DDK18" s="80"/>
      <c r="DDL18" s="80"/>
      <c r="DDM18" s="80"/>
      <c r="DDN18" s="80"/>
      <c r="DDO18" s="80"/>
      <c r="DDP18" s="80"/>
      <c r="DDQ18" s="80"/>
      <c r="DDR18" s="80"/>
      <c r="DDS18" s="80"/>
      <c r="DDT18" s="80"/>
      <c r="DDU18" s="80"/>
      <c r="DDV18" s="80"/>
      <c r="DDW18" s="80"/>
      <c r="DDX18" s="80"/>
      <c r="DDY18" s="80"/>
      <c r="DDZ18" s="80"/>
      <c r="DEA18" s="80"/>
      <c r="DEB18" s="80"/>
      <c r="DEC18" s="80"/>
      <c r="DED18" s="80"/>
      <c r="DEE18" s="80"/>
      <c r="DEF18" s="80"/>
      <c r="DEG18" s="80"/>
      <c r="DEH18" s="80"/>
      <c r="DEI18" s="80"/>
      <c r="DEJ18" s="80"/>
      <c r="DEK18" s="80"/>
      <c r="DEL18" s="80"/>
      <c r="DEM18" s="80"/>
      <c r="DEN18" s="80"/>
      <c r="DEO18" s="80"/>
      <c r="DEP18" s="80"/>
      <c r="DEQ18" s="80"/>
      <c r="DER18" s="80"/>
      <c r="DES18" s="80"/>
      <c r="DET18" s="80"/>
      <c r="DEU18" s="80"/>
      <c r="DEV18" s="80"/>
      <c r="DEW18" s="80"/>
      <c r="DEX18" s="80"/>
      <c r="DEY18" s="80"/>
      <c r="DEZ18" s="80"/>
      <c r="DFA18" s="80"/>
      <c r="DFB18" s="80"/>
      <c r="DFC18" s="80"/>
      <c r="DFD18" s="80"/>
      <c r="DFE18" s="80"/>
      <c r="DFF18" s="80"/>
      <c r="DFG18" s="80"/>
      <c r="DFH18" s="80"/>
      <c r="DFI18" s="80"/>
      <c r="DFJ18" s="80"/>
      <c r="DFK18" s="80"/>
      <c r="DFL18" s="80"/>
      <c r="DFM18" s="80"/>
      <c r="DFN18" s="80"/>
      <c r="DFO18" s="80"/>
      <c r="DFP18" s="80"/>
      <c r="DFQ18" s="80"/>
      <c r="DFR18" s="80"/>
      <c r="DFS18" s="80"/>
      <c r="DFT18" s="80"/>
      <c r="DFU18" s="80"/>
      <c r="DFV18" s="80"/>
      <c r="DFW18" s="80"/>
      <c r="DFX18" s="80"/>
      <c r="DFY18" s="80"/>
      <c r="DFZ18" s="80"/>
      <c r="DGA18" s="80"/>
      <c r="DGB18" s="80"/>
      <c r="DGC18" s="80"/>
      <c r="DGD18" s="80"/>
      <c r="DGE18" s="80"/>
      <c r="DGF18" s="80"/>
      <c r="DGG18" s="80"/>
      <c r="DGH18" s="80"/>
      <c r="DGI18" s="80"/>
      <c r="DGJ18" s="80"/>
      <c r="DGK18" s="80"/>
      <c r="DGL18" s="80"/>
      <c r="DGM18" s="80"/>
      <c r="DGN18" s="80"/>
      <c r="DGO18" s="80"/>
      <c r="DGP18" s="80"/>
      <c r="DGQ18" s="80"/>
      <c r="DGR18" s="80"/>
      <c r="DGS18" s="80"/>
      <c r="DGT18" s="80"/>
      <c r="DGU18" s="80"/>
      <c r="DGV18" s="80"/>
      <c r="DGW18" s="80"/>
      <c r="DGX18" s="80"/>
      <c r="DGY18" s="80"/>
      <c r="DGZ18" s="80"/>
      <c r="DHA18" s="80"/>
      <c r="DHB18" s="80"/>
      <c r="DHC18" s="80"/>
      <c r="DHD18" s="80"/>
      <c r="DHE18" s="80"/>
      <c r="DHF18" s="80"/>
      <c r="DHG18" s="80"/>
      <c r="DHH18" s="80"/>
      <c r="DHI18" s="80"/>
      <c r="DHJ18" s="80"/>
      <c r="DHK18" s="80"/>
      <c r="DHL18" s="80"/>
      <c r="DHM18" s="80"/>
      <c r="DHN18" s="80"/>
      <c r="DHO18" s="80"/>
      <c r="DHP18" s="80"/>
      <c r="DHQ18" s="80"/>
      <c r="DHR18" s="80"/>
      <c r="DHS18" s="80"/>
      <c r="DHT18" s="80"/>
      <c r="DHU18" s="80"/>
      <c r="DHV18" s="80"/>
      <c r="DHW18" s="80"/>
      <c r="DHX18" s="80"/>
      <c r="DHY18" s="80"/>
      <c r="DHZ18" s="80"/>
      <c r="DIA18" s="80"/>
      <c r="DIB18" s="80"/>
      <c r="DIC18" s="80"/>
      <c r="DID18" s="80"/>
      <c r="DIE18" s="80"/>
      <c r="DIF18" s="80"/>
      <c r="DIG18" s="80"/>
      <c r="DIH18" s="80"/>
      <c r="DII18" s="80"/>
      <c r="DIJ18" s="80"/>
      <c r="DIK18" s="80"/>
      <c r="DIL18" s="80"/>
      <c r="DIM18" s="80"/>
      <c r="DIN18" s="80"/>
      <c r="DIO18" s="80"/>
      <c r="DIP18" s="80"/>
      <c r="DIQ18" s="80"/>
      <c r="DIR18" s="80"/>
      <c r="DIS18" s="80"/>
      <c r="DIT18" s="80"/>
      <c r="DIU18" s="80"/>
      <c r="DIV18" s="80"/>
      <c r="DIW18" s="80"/>
      <c r="DIX18" s="80"/>
      <c r="DIY18" s="80"/>
      <c r="DIZ18" s="80"/>
      <c r="DJA18" s="80"/>
      <c r="DJB18" s="80"/>
      <c r="DJC18" s="80"/>
      <c r="DJD18" s="80"/>
      <c r="DJE18" s="80"/>
      <c r="DJF18" s="80"/>
      <c r="DJG18" s="80"/>
      <c r="DJH18" s="80"/>
      <c r="DJI18" s="80"/>
      <c r="DJJ18" s="80"/>
      <c r="DJK18" s="80"/>
      <c r="DJL18" s="80"/>
      <c r="DJM18" s="80"/>
      <c r="DJN18" s="80"/>
      <c r="DJO18" s="80"/>
      <c r="DJP18" s="80"/>
      <c r="DJQ18" s="80"/>
      <c r="DJR18" s="80"/>
      <c r="DJS18" s="80"/>
      <c r="DJT18" s="80"/>
      <c r="DJU18" s="80"/>
      <c r="DJV18" s="80"/>
      <c r="DJW18" s="80"/>
      <c r="DJX18" s="80"/>
      <c r="DJY18" s="80"/>
      <c r="DJZ18" s="80"/>
      <c r="DKA18" s="80"/>
      <c r="DKB18" s="80"/>
      <c r="DKC18" s="80"/>
      <c r="DKD18" s="80"/>
      <c r="DKE18" s="80"/>
      <c r="DKF18" s="80"/>
      <c r="DKG18" s="80"/>
      <c r="DKH18" s="80"/>
      <c r="DKI18" s="80"/>
      <c r="DKJ18" s="80"/>
      <c r="DKK18" s="80"/>
      <c r="DKL18" s="80"/>
      <c r="DKM18" s="80"/>
      <c r="DKN18" s="80"/>
      <c r="DKO18" s="80"/>
      <c r="DKP18" s="80"/>
      <c r="DKQ18" s="80"/>
      <c r="DKR18" s="80"/>
      <c r="DKS18" s="80"/>
      <c r="DKT18" s="80"/>
      <c r="DKU18" s="80"/>
      <c r="DKV18" s="80"/>
      <c r="DKW18" s="80"/>
      <c r="DKX18" s="80"/>
      <c r="DKY18" s="80"/>
      <c r="DKZ18" s="80"/>
      <c r="DLA18" s="80"/>
      <c r="DLB18" s="80"/>
      <c r="DLC18" s="80"/>
      <c r="DLD18" s="80"/>
      <c r="DLE18" s="80"/>
      <c r="DLF18" s="80"/>
      <c r="DLG18" s="80"/>
      <c r="DLH18" s="80"/>
      <c r="DLI18" s="80"/>
      <c r="DLJ18" s="80"/>
      <c r="DLK18" s="80"/>
      <c r="DLL18" s="80"/>
      <c r="DLM18" s="80"/>
      <c r="DLN18" s="80"/>
      <c r="DLO18" s="80"/>
      <c r="DLP18" s="80"/>
      <c r="DLQ18" s="80"/>
      <c r="DLR18" s="80"/>
      <c r="DLS18" s="80"/>
      <c r="DLT18" s="80"/>
      <c r="DLU18" s="80"/>
      <c r="DLV18" s="80"/>
      <c r="DLW18" s="80"/>
      <c r="DLX18" s="80"/>
      <c r="DLY18" s="80"/>
      <c r="DLZ18" s="80"/>
      <c r="DMA18" s="80"/>
      <c r="DMB18" s="80"/>
      <c r="DMC18" s="80"/>
      <c r="DMD18" s="80"/>
      <c r="DME18" s="80"/>
      <c r="DMF18" s="80"/>
      <c r="DMG18" s="80"/>
      <c r="DMH18" s="80"/>
      <c r="DMI18" s="80"/>
      <c r="DMJ18" s="80"/>
      <c r="DMK18" s="80"/>
      <c r="DML18" s="80"/>
      <c r="DMM18" s="80"/>
      <c r="DMN18" s="80"/>
      <c r="DMO18" s="80"/>
      <c r="DMP18" s="80"/>
      <c r="DMQ18" s="80"/>
      <c r="DMR18" s="80"/>
      <c r="DMS18" s="80"/>
      <c r="DMT18" s="80"/>
      <c r="DMU18" s="80"/>
      <c r="DMV18" s="80"/>
      <c r="DMW18" s="80"/>
      <c r="DMX18" s="80"/>
      <c r="DMY18" s="80"/>
      <c r="DMZ18" s="80"/>
      <c r="DNA18" s="80"/>
      <c r="DNB18" s="80"/>
      <c r="DNC18" s="80"/>
      <c r="DND18" s="80"/>
      <c r="DNE18" s="80"/>
      <c r="DNF18" s="80"/>
      <c r="DNG18" s="80"/>
      <c r="DNH18" s="80"/>
      <c r="DNI18" s="80"/>
      <c r="DNJ18" s="80"/>
      <c r="DNK18" s="80"/>
      <c r="DNL18" s="80"/>
      <c r="DNM18" s="80"/>
      <c r="DNN18" s="80"/>
      <c r="DNO18" s="80"/>
      <c r="DNP18" s="80"/>
      <c r="DNQ18" s="80"/>
      <c r="DNR18" s="80"/>
      <c r="DNS18" s="80"/>
      <c r="DNT18" s="80"/>
      <c r="DNU18" s="80"/>
      <c r="DNV18" s="80"/>
      <c r="DNW18" s="80"/>
      <c r="DNX18" s="80"/>
      <c r="DNY18" s="80"/>
      <c r="DNZ18" s="80"/>
      <c r="DOA18" s="80"/>
      <c r="DOB18" s="80"/>
      <c r="DOC18" s="80"/>
      <c r="DOD18" s="80"/>
      <c r="DOE18" s="80"/>
      <c r="DOF18" s="80"/>
      <c r="DOG18" s="80"/>
      <c r="DOH18" s="80"/>
      <c r="DOI18" s="80"/>
      <c r="DOJ18" s="80"/>
      <c r="DOK18" s="80"/>
      <c r="DOL18" s="80"/>
      <c r="DOM18" s="80"/>
      <c r="DON18" s="80"/>
      <c r="DOO18" s="80"/>
      <c r="DOP18" s="80"/>
      <c r="DOQ18" s="80"/>
      <c r="DOR18" s="80"/>
      <c r="DOS18" s="80"/>
      <c r="DOT18" s="80"/>
      <c r="DOU18" s="80"/>
      <c r="DOV18" s="80"/>
      <c r="DOW18" s="80"/>
      <c r="DOX18" s="80"/>
      <c r="DOY18" s="80"/>
      <c r="DOZ18" s="80"/>
      <c r="DPA18" s="80"/>
      <c r="DPB18" s="80"/>
      <c r="DPC18" s="80"/>
      <c r="DPD18" s="80"/>
      <c r="DPE18" s="80"/>
      <c r="DPF18" s="80"/>
      <c r="DPG18" s="80"/>
      <c r="DPH18" s="80"/>
      <c r="DPI18" s="80"/>
      <c r="DPJ18" s="80"/>
      <c r="DPK18" s="80"/>
      <c r="DPL18" s="80"/>
      <c r="DPM18" s="80"/>
      <c r="DPN18" s="80"/>
      <c r="DPO18" s="80"/>
      <c r="DPP18" s="80"/>
      <c r="DPQ18" s="80"/>
      <c r="DPR18" s="80"/>
      <c r="DPS18" s="80"/>
      <c r="DPT18" s="80"/>
      <c r="DPU18" s="80"/>
      <c r="DPV18" s="80"/>
      <c r="DPW18" s="80"/>
      <c r="DPX18" s="80"/>
      <c r="DPY18" s="80"/>
      <c r="DPZ18" s="80"/>
      <c r="DQA18" s="80"/>
      <c r="DQB18" s="80"/>
      <c r="DQC18" s="80"/>
      <c r="DQD18" s="80"/>
      <c r="DQE18" s="80"/>
      <c r="DQF18" s="80"/>
      <c r="DQG18" s="80"/>
      <c r="DQH18" s="80"/>
      <c r="DQI18" s="80"/>
      <c r="DQJ18" s="80"/>
      <c r="DQK18" s="80"/>
      <c r="DQL18" s="80"/>
      <c r="DQM18" s="80"/>
      <c r="DQN18" s="80"/>
      <c r="DQO18" s="80"/>
      <c r="DQP18" s="80"/>
      <c r="DQQ18" s="80"/>
      <c r="DQR18" s="80"/>
      <c r="DQS18" s="80"/>
      <c r="DQT18" s="80"/>
      <c r="DQU18" s="80"/>
      <c r="DQV18" s="80"/>
      <c r="DQW18" s="80"/>
      <c r="DQX18" s="80"/>
      <c r="DQY18" s="80"/>
      <c r="DQZ18" s="80"/>
      <c r="DRA18" s="80"/>
      <c r="DRB18" s="80"/>
      <c r="DRC18" s="80"/>
      <c r="DRD18" s="80"/>
      <c r="DRE18" s="80"/>
      <c r="DRF18" s="80"/>
      <c r="DRG18" s="80"/>
      <c r="DRH18" s="80"/>
      <c r="DRI18" s="80"/>
      <c r="DRJ18" s="80"/>
      <c r="DRK18" s="80"/>
      <c r="DRL18" s="80"/>
      <c r="DRM18" s="80"/>
      <c r="DRN18" s="80"/>
      <c r="DRO18" s="80"/>
      <c r="DRP18" s="80"/>
      <c r="DRQ18" s="80"/>
      <c r="DRR18" s="80"/>
      <c r="DRS18" s="80"/>
      <c r="DRT18" s="80"/>
      <c r="DRU18" s="80"/>
      <c r="DRV18" s="80"/>
      <c r="DRW18" s="80"/>
      <c r="DRX18" s="80"/>
      <c r="DRY18" s="80"/>
      <c r="DRZ18" s="80"/>
      <c r="DSA18" s="80"/>
      <c r="DSB18" s="80"/>
      <c r="DSC18" s="80"/>
      <c r="DSD18" s="80"/>
      <c r="DSE18" s="80"/>
      <c r="DSF18" s="80"/>
      <c r="DSG18" s="80"/>
      <c r="DSH18" s="80"/>
      <c r="DSI18" s="80"/>
      <c r="DSJ18" s="80"/>
      <c r="DSK18" s="80"/>
      <c r="DSL18" s="80"/>
      <c r="DSM18" s="80"/>
      <c r="DSN18" s="80"/>
      <c r="DSO18" s="80"/>
      <c r="DSP18" s="80"/>
      <c r="DSQ18" s="80"/>
      <c r="DSR18" s="80"/>
      <c r="DSS18" s="80"/>
      <c r="DST18" s="80"/>
      <c r="DSU18" s="80"/>
      <c r="DSV18" s="80"/>
      <c r="DSW18" s="80"/>
      <c r="DSX18" s="80"/>
      <c r="DSY18" s="80"/>
      <c r="DSZ18" s="80"/>
      <c r="DTA18" s="80"/>
      <c r="DTB18" s="80"/>
      <c r="DTC18" s="80"/>
      <c r="DTD18" s="80"/>
      <c r="DTE18" s="80"/>
      <c r="DTF18" s="80"/>
      <c r="DTG18" s="80"/>
      <c r="DTH18" s="80"/>
      <c r="DTI18" s="80"/>
      <c r="DTJ18" s="80"/>
      <c r="DTK18" s="80"/>
      <c r="DTL18" s="80"/>
      <c r="DTM18" s="80"/>
      <c r="DTN18" s="80"/>
      <c r="DTO18" s="80"/>
      <c r="DTP18" s="80"/>
      <c r="DTQ18" s="80"/>
      <c r="DTR18" s="80"/>
      <c r="DTS18" s="80"/>
      <c r="DTT18" s="80"/>
      <c r="DTU18" s="80"/>
      <c r="DTV18" s="80"/>
      <c r="DTW18" s="80"/>
      <c r="DTX18" s="80"/>
      <c r="DTY18" s="80"/>
      <c r="DTZ18" s="80"/>
      <c r="DUA18" s="80"/>
      <c r="DUB18" s="80"/>
      <c r="DUC18" s="80"/>
      <c r="DUD18" s="80"/>
      <c r="DUE18" s="80"/>
      <c r="DUF18" s="80"/>
      <c r="DUG18" s="80"/>
      <c r="DUH18" s="80"/>
      <c r="DUI18" s="80"/>
      <c r="DUJ18" s="80"/>
      <c r="DUK18" s="80"/>
      <c r="DUL18" s="80"/>
      <c r="DUM18" s="80"/>
      <c r="DUN18" s="80"/>
      <c r="DUO18" s="80"/>
      <c r="DUP18" s="80"/>
      <c r="DUQ18" s="80"/>
      <c r="DUR18" s="80"/>
      <c r="DUS18" s="80"/>
      <c r="DUT18" s="80"/>
      <c r="DUU18" s="80"/>
      <c r="DUV18" s="80"/>
      <c r="DUW18" s="80"/>
      <c r="DUX18" s="80"/>
      <c r="DUY18" s="80"/>
      <c r="DUZ18" s="80"/>
      <c r="DVA18" s="80"/>
      <c r="DVB18" s="80"/>
      <c r="DVC18" s="80"/>
      <c r="DVD18" s="80"/>
      <c r="DVE18" s="80"/>
      <c r="DVF18" s="80"/>
      <c r="DVG18" s="80"/>
      <c r="DVH18" s="80"/>
      <c r="DVI18" s="80"/>
      <c r="DVJ18" s="80"/>
      <c r="DVK18" s="80"/>
      <c r="DVL18" s="80"/>
      <c r="DVM18" s="80"/>
      <c r="DVN18" s="80"/>
      <c r="DVO18" s="80"/>
      <c r="DVP18" s="80"/>
      <c r="DVQ18" s="80"/>
      <c r="DVR18" s="80"/>
      <c r="DVS18" s="80"/>
      <c r="DVT18" s="80"/>
      <c r="DVU18" s="80"/>
      <c r="DVV18" s="80"/>
      <c r="DVW18" s="80"/>
      <c r="DVX18" s="80"/>
      <c r="DVY18" s="80"/>
      <c r="DVZ18" s="80"/>
      <c r="DWA18" s="80"/>
      <c r="DWB18" s="80"/>
      <c r="DWC18" s="80"/>
      <c r="DWD18" s="80"/>
      <c r="DWE18" s="80"/>
      <c r="DWF18" s="80"/>
      <c r="DWG18" s="80"/>
      <c r="DWH18" s="80"/>
      <c r="DWI18" s="80"/>
      <c r="DWJ18" s="80"/>
      <c r="DWK18" s="80"/>
      <c r="DWL18" s="80"/>
      <c r="DWM18" s="80"/>
      <c r="DWN18" s="80"/>
      <c r="DWO18" s="80"/>
      <c r="DWP18" s="80"/>
      <c r="DWQ18" s="80"/>
      <c r="DWR18" s="80"/>
      <c r="DWS18" s="80"/>
      <c r="DWT18" s="80"/>
      <c r="DWU18" s="80"/>
      <c r="DWV18" s="80"/>
      <c r="DWW18" s="80"/>
      <c r="DWX18" s="80"/>
      <c r="DWY18" s="80"/>
      <c r="DWZ18" s="80"/>
      <c r="DXA18" s="80"/>
      <c r="DXB18" s="80"/>
      <c r="DXC18" s="80"/>
      <c r="DXD18" s="80"/>
      <c r="DXE18" s="80"/>
      <c r="DXF18" s="80"/>
      <c r="DXG18" s="80"/>
      <c r="DXH18" s="80"/>
      <c r="DXI18" s="80"/>
      <c r="DXJ18" s="80"/>
      <c r="DXK18" s="80"/>
      <c r="DXL18" s="80"/>
      <c r="DXM18" s="80"/>
      <c r="DXN18" s="80"/>
      <c r="DXO18" s="80"/>
      <c r="DXP18" s="80"/>
      <c r="DXQ18" s="80"/>
      <c r="DXR18" s="80"/>
      <c r="DXS18" s="80"/>
      <c r="DXT18" s="80"/>
      <c r="DXU18" s="80"/>
      <c r="DXV18" s="80"/>
      <c r="DXW18" s="80"/>
      <c r="DXX18" s="80"/>
      <c r="DXY18" s="80"/>
      <c r="DXZ18" s="80"/>
      <c r="DYA18" s="80"/>
      <c r="DYB18" s="80"/>
      <c r="DYC18" s="80"/>
      <c r="DYD18" s="80"/>
      <c r="DYE18" s="80"/>
      <c r="DYF18" s="80"/>
      <c r="DYG18" s="80"/>
      <c r="DYH18" s="80"/>
      <c r="DYI18" s="80"/>
      <c r="DYJ18" s="80"/>
      <c r="DYK18" s="80"/>
      <c r="DYL18" s="80"/>
      <c r="DYM18" s="80"/>
      <c r="DYN18" s="80"/>
      <c r="DYO18" s="80"/>
      <c r="DYP18" s="80"/>
      <c r="DYQ18" s="80"/>
      <c r="DYR18" s="80"/>
      <c r="DYS18" s="80"/>
      <c r="DYT18" s="80"/>
      <c r="DYU18" s="80"/>
      <c r="DYV18" s="80"/>
      <c r="DYW18" s="80"/>
      <c r="DYX18" s="80"/>
      <c r="DYY18" s="80"/>
      <c r="DYZ18" s="80"/>
      <c r="DZA18" s="80"/>
      <c r="DZB18" s="80"/>
      <c r="DZC18" s="80"/>
      <c r="DZD18" s="80"/>
      <c r="DZE18" s="80"/>
      <c r="DZF18" s="80"/>
      <c r="DZG18" s="80"/>
      <c r="DZH18" s="80"/>
      <c r="DZI18" s="80"/>
      <c r="DZJ18" s="80"/>
      <c r="DZK18" s="80"/>
      <c r="DZL18" s="80"/>
      <c r="DZM18" s="80"/>
      <c r="DZN18" s="80"/>
      <c r="DZO18" s="80"/>
      <c r="DZP18" s="80"/>
      <c r="DZQ18" s="80"/>
      <c r="DZR18" s="80"/>
      <c r="DZS18" s="80"/>
      <c r="DZT18" s="80"/>
      <c r="DZU18" s="80"/>
      <c r="DZV18" s="80"/>
      <c r="DZW18" s="80"/>
      <c r="DZX18" s="80"/>
      <c r="DZY18" s="80"/>
      <c r="DZZ18" s="80"/>
      <c r="EAA18" s="80"/>
      <c r="EAB18" s="80"/>
      <c r="EAC18" s="80"/>
      <c r="EAD18" s="80"/>
      <c r="EAE18" s="80"/>
      <c r="EAF18" s="80"/>
      <c r="EAG18" s="80"/>
      <c r="EAH18" s="80"/>
      <c r="EAI18" s="80"/>
      <c r="EAJ18" s="80"/>
      <c r="EAK18" s="80"/>
      <c r="EAL18" s="80"/>
      <c r="EAM18" s="80"/>
      <c r="EAN18" s="80"/>
      <c r="EAO18" s="80"/>
      <c r="EAP18" s="80"/>
      <c r="EAQ18" s="80"/>
      <c r="EAR18" s="80"/>
      <c r="EAS18" s="80"/>
      <c r="EAT18" s="80"/>
      <c r="EAU18" s="80"/>
      <c r="EAV18" s="80"/>
      <c r="EAW18" s="80"/>
      <c r="EAX18" s="80"/>
      <c r="EAY18" s="80"/>
      <c r="EAZ18" s="80"/>
      <c r="EBA18" s="80"/>
      <c r="EBB18" s="80"/>
      <c r="EBC18" s="80"/>
      <c r="EBD18" s="80"/>
      <c r="EBE18" s="80"/>
      <c r="EBF18" s="80"/>
      <c r="EBG18" s="80"/>
      <c r="EBH18" s="80"/>
      <c r="EBI18" s="80"/>
      <c r="EBJ18" s="80"/>
      <c r="EBK18" s="80"/>
      <c r="EBL18" s="80"/>
      <c r="EBM18" s="80"/>
      <c r="EBN18" s="80"/>
      <c r="EBO18" s="80"/>
      <c r="EBP18" s="80"/>
      <c r="EBQ18" s="80"/>
      <c r="EBR18" s="80"/>
      <c r="EBS18" s="80"/>
      <c r="EBT18" s="80"/>
      <c r="EBU18" s="80"/>
      <c r="EBV18" s="80"/>
      <c r="EBW18" s="80"/>
      <c r="EBX18" s="80"/>
      <c r="EBY18" s="80"/>
      <c r="EBZ18" s="80"/>
      <c r="ECA18" s="80"/>
      <c r="ECB18" s="80"/>
      <c r="ECC18" s="80"/>
      <c r="ECD18" s="80"/>
      <c r="ECE18" s="80"/>
      <c r="ECF18" s="80"/>
      <c r="ECG18" s="80"/>
      <c r="ECH18" s="80"/>
      <c r="ECI18" s="80"/>
      <c r="ECJ18" s="80"/>
      <c r="ECK18" s="80"/>
      <c r="ECL18" s="80"/>
      <c r="ECM18" s="80"/>
      <c r="ECN18" s="80"/>
      <c r="ECO18" s="80"/>
      <c r="ECP18" s="80"/>
      <c r="ECQ18" s="80"/>
      <c r="ECR18" s="80"/>
      <c r="ECS18" s="80"/>
      <c r="ECT18" s="80"/>
      <c r="ECU18" s="80"/>
      <c r="ECV18" s="80"/>
      <c r="ECW18" s="80"/>
      <c r="ECX18" s="80"/>
      <c r="ECY18" s="80"/>
      <c r="ECZ18" s="80"/>
      <c r="EDA18" s="80"/>
      <c r="EDB18" s="80"/>
      <c r="EDC18" s="80"/>
      <c r="EDD18" s="80"/>
      <c r="EDE18" s="80"/>
      <c r="EDF18" s="80"/>
      <c r="EDG18" s="80"/>
      <c r="EDH18" s="80"/>
      <c r="EDI18" s="80"/>
      <c r="EDJ18" s="80"/>
      <c r="EDK18" s="80"/>
      <c r="EDL18" s="80"/>
      <c r="EDM18" s="80"/>
      <c r="EDN18" s="80"/>
      <c r="EDO18" s="80"/>
      <c r="EDP18" s="80"/>
      <c r="EDQ18" s="80"/>
      <c r="EDR18" s="80"/>
      <c r="EDS18" s="80"/>
      <c r="EDT18" s="80"/>
      <c r="EDU18" s="80"/>
      <c r="EDV18" s="80"/>
      <c r="EDW18" s="80"/>
      <c r="EDX18" s="80"/>
      <c r="EDY18" s="80"/>
      <c r="EDZ18" s="80"/>
      <c r="EEA18" s="80"/>
      <c r="EEB18" s="80"/>
      <c r="EEC18" s="80"/>
      <c r="EED18" s="80"/>
      <c r="EEE18" s="80"/>
      <c r="EEF18" s="80"/>
      <c r="EEG18" s="80"/>
      <c r="EEH18" s="80"/>
      <c r="EEI18" s="80"/>
      <c r="EEJ18" s="80"/>
      <c r="EEK18" s="80"/>
      <c r="EEL18" s="80"/>
      <c r="EEM18" s="80"/>
      <c r="EEN18" s="80"/>
      <c r="EEO18" s="80"/>
      <c r="EEP18" s="80"/>
      <c r="EEQ18" s="80"/>
      <c r="EER18" s="80"/>
      <c r="EES18" s="80"/>
      <c r="EET18" s="80"/>
      <c r="EEU18" s="80"/>
      <c r="EEV18" s="80"/>
      <c r="EEW18" s="80"/>
      <c r="EEX18" s="80"/>
      <c r="EEY18" s="80"/>
      <c r="EEZ18" s="80"/>
      <c r="EFA18" s="80"/>
      <c r="EFB18" s="80"/>
      <c r="EFC18" s="80"/>
      <c r="EFD18" s="80"/>
      <c r="EFE18" s="80"/>
      <c r="EFF18" s="80"/>
      <c r="EFG18" s="80"/>
      <c r="EFH18" s="80"/>
      <c r="EFI18" s="80"/>
      <c r="EFJ18" s="80"/>
      <c r="EFK18" s="80"/>
      <c r="EFL18" s="80"/>
      <c r="EFM18" s="80"/>
      <c r="EFN18" s="80"/>
      <c r="EFO18" s="80"/>
      <c r="EFP18" s="80"/>
      <c r="EFQ18" s="80"/>
      <c r="EFR18" s="80"/>
      <c r="EFS18" s="80"/>
      <c r="EFT18" s="80"/>
      <c r="EFU18" s="80"/>
      <c r="EFV18" s="80"/>
      <c r="EFW18" s="80"/>
      <c r="EFX18" s="80"/>
      <c r="EFY18" s="80"/>
      <c r="EFZ18" s="80"/>
      <c r="EGA18" s="80"/>
      <c r="EGB18" s="80"/>
      <c r="EGC18" s="80"/>
      <c r="EGD18" s="80"/>
      <c r="EGE18" s="80"/>
      <c r="EGF18" s="80"/>
      <c r="EGG18" s="80"/>
      <c r="EGH18" s="80"/>
      <c r="EGI18" s="80"/>
      <c r="EGJ18" s="80"/>
      <c r="EGK18" s="80"/>
      <c r="EGL18" s="80"/>
      <c r="EGM18" s="80"/>
      <c r="EGN18" s="80"/>
      <c r="EGO18" s="80"/>
      <c r="EGP18" s="80"/>
      <c r="EGQ18" s="80"/>
      <c r="EGR18" s="80"/>
      <c r="EGS18" s="80"/>
      <c r="EGT18" s="80"/>
      <c r="EGU18" s="80"/>
      <c r="EGV18" s="80"/>
      <c r="EGW18" s="80"/>
      <c r="EGX18" s="80"/>
      <c r="EGY18" s="80"/>
      <c r="EGZ18" s="80"/>
      <c r="EHA18" s="80"/>
      <c r="EHB18" s="80"/>
      <c r="EHC18" s="80"/>
      <c r="EHD18" s="80"/>
      <c r="EHE18" s="80"/>
      <c r="EHF18" s="80"/>
      <c r="EHG18" s="80"/>
      <c r="EHH18" s="80"/>
      <c r="EHI18" s="80"/>
      <c r="EHJ18" s="80"/>
      <c r="EHK18" s="80"/>
      <c r="EHL18" s="80"/>
      <c r="EHM18" s="80"/>
      <c r="EHN18" s="80"/>
      <c r="EHO18" s="80"/>
      <c r="EHP18" s="80"/>
      <c r="EHQ18" s="80"/>
      <c r="EHR18" s="80"/>
      <c r="EHS18" s="80"/>
      <c r="EHT18" s="80"/>
      <c r="EHU18" s="80"/>
      <c r="EHV18" s="80"/>
      <c r="EHW18" s="80"/>
      <c r="EHX18" s="80"/>
      <c r="EHY18" s="80"/>
      <c r="EHZ18" s="80"/>
      <c r="EIA18" s="80"/>
      <c r="EIB18" s="80"/>
      <c r="EIC18" s="80"/>
      <c r="EID18" s="80"/>
      <c r="EIE18" s="80"/>
      <c r="EIF18" s="80"/>
      <c r="EIG18" s="80"/>
      <c r="EIH18" s="80"/>
      <c r="EII18" s="80"/>
      <c r="EIJ18" s="80"/>
      <c r="EIK18" s="80"/>
      <c r="EIL18" s="80"/>
      <c r="EIM18" s="80"/>
      <c r="EIN18" s="80"/>
      <c r="EIO18" s="80"/>
      <c r="EIP18" s="80"/>
      <c r="EIQ18" s="80"/>
      <c r="EIR18" s="80"/>
      <c r="EIS18" s="80"/>
      <c r="EIT18" s="80"/>
      <c r="EIU18" s="80"/>
      <c r="EIV18" s="80"/>
      <c r="EIW18" s="80"/>
      <c r="EIX18" s="80"/>
      <c r="EIY18" s="80"/>
      <c r="EIZ18" s="80"/>
      <c r="EJA18" s="80"/>
      <c r="EJB18" s="80"/>
      <c r="EJC18" s="80"/>
      <c r="EJD18" s="80"/>
      <c r="EJE18" s="80"/>
      <c r="EJF18" s="80"/>
      <c r="EJG18" s="80"/>
      <c r="EJH18" s="80"/>
      <c r="EJI18" s="80"/>
      <c r="EJJ18" s="80"/>
      <c r="EJK18" s="80"/>
      <c r="EJL18" s="80"/>
      <c r="EJM18" s="80"/>
      <c r="EJN18" s="80"/>
      <c r="EJO18" s="80"/>
      <c r="EJP18" s="80"/>
      <c r="EJQ18" s="80"/>
      <c r="EJR18" s="80"/>
      <c r="EJS18" s="80"/>
      <c r="EJT18" s="80"/>
      <c r="EJU18" s="80"/>
      <c r="EJV18" s="80"/>
      <c r="EJW18" s="80"/>
      <c r="EJX18" s="80"/>
      <c r="EJY18" s="80"/>
      <c r="EJZ18" s="80"/>
      <c r="EKA18" s="80"/>
      <c r="EKB18" s="80"/>
      <c r="EKC18" s="80"/>
      <c r="EKD18" s="80"/>
      <c r="EKE18" s="80"/>
      <c r="EKF18" s="80"/>
      <c r="EKG18" s="80"/>
      <c r="EKH18" s="80"/>
      <c r="EKI18" s="80"/>
      <c r="EKJ18" s="80"/>
      <c r="EKK18" s="80"/>
      <c r="EKL18" s="80"/>
      <c r="EKM18" s="80"/>
      <c r="EKN18" s="80"/>
      <c r="EKO18" s="80"/>
      <c r="EKP18" s="80"/>
      <c r="EKQ18" s="80"/>
      <c r="EKR18" s="80"/>
      <c r="EKS18" s="80"/>
      <c r="EKT18" s="80"/>
      <c r="EKU18" s="80"/>
      <c r="EKV18" s="80"/>
      <c r="EKW18" s="80"/>
      <c r="EKX18" s="80"/>
      <c r="EKY18" s="80"/>
      <c r="EKZ18" s="80"/>
      <c r="ELA18" s="80"/>
      <c r="ELB18" s="80"/>
      <c r="ELC18" s="80"/>
      <c r="ELD18" s="80"/>
      <c r="ELE18" s="80"/>
      <c r="ELF18" s="80"/>
      <c r="ELG18" s="80"/>
      <c r="ELH18" s="80"/>
      <c r="ELI18" s="80"/>
      <c r="ELJ18" s="80"/>
      <c r="ELK18" s="80"/>
      <c r="ELL18" s="80"/>
      <c r="ELM18" s="80"/>
      <c r="ELN18" s="80"/>
      <c r="ELO18" s="80"/>
      <c r="ELP18" s="80"/>
      <c r="ELQ18" s="80"/>
      <c r="ELR18" s="80"/>
      <c r="ELS18" s="80"/>
      <c r="ELT18" s="80"/>
      <c r="ELU18" s="80"/>
      <c r="ELV18" s="80"/>
      <c r="ELW18" s="80"/>
      <c r="ELX18" s="80"/>
      <c r="ELY18" s="80"/>
      <c r="ELZ18" s="80"/>
      <c r="EMA18" s="80"/>
      <c r="EMB18" s="80"/>
      <c r="EMC18" s="80"/>
      <c r="EMD18" s="80"/>
      <c r="EME18" s="80"/>
      <c r="EMF18" s="80"/>
      <c r="EMG18" s="80"/>
      <c r="EMH18" s="80"/>
      <c r="EMI18" s="80"/>
      <c r="EMJ18" s="80"/>
      <c r="EMK18" s="80"/>
      <c r="EML18" s="80"/>
      <c r="EMM18" s="80"/>
      <c r="EMN18" s="80"/>
      <c r="EMO18" s="80"/>
      <c r="EMP18" s="80"/>
      <c r="EMQ18" s="80"/>
      <c r="EMR18" s="80"/>
      <c r="EMS18" s="80"/>
      <c r="EMT18" s="80"/>
      <c r="EMU18" s="80"/>
      <c r="EMV18" s="80"/>
      <c r="EMW18" s="80"/>
      <c r="EMX18" s="80"/>
      <c r="EMY18" s="80"/>
      <c r="EMZ18" s="80"/>
      <c r="ENA18" s="80"/>
      <c r="ENB18" s="80"/>
      <c r="ENC18" s="80"/>
      <c r="END18" s="80"/>
      <c r="ENE18" s="80"/>
      <c r="ENF18" s="80"/>
      <c r="ENG18" s="80"/>
      <c r="ENH18" s="80"/>
      <c r="ENI18" s="80"/>
      <c r="ENJ18" s="80"/>
      <c r="ENK18" s="80"/>
      <c r="ENL18" s="80"/>
      <c r="ENM18" s="80"/>
      <c r="ENN18" s="80"/>
      <c r="ENO18" s="80"/>
      <c r="ENP18" s="80"/>
      <c r="ENQ18" s="80"/>
      <c r="ENR18" s="80"/>
      <c r="ENS18" s="80"/>
      <c r="ENT18" s="80"/>
      <c r="ENU18" s="80"/>
      <c r="ENV18" s="80"/>
      <c r="ENW18" s="80"/>
      <c r="ENX18" s="80"/>
      <c r="ENY18" s="80"/>
      <c r="ENZ18" s="80"/>
      <c r="EOA18" s="80"/>
      <c r="EOB18" s="80"/>
      <c r="EOC18" s="80"/>
      <c r="EOD18" s="80"/>
      <c r="EOE18" s="80"/>
      <c r="EOF18" s="80"/>
      <c r="EOG18" s="80"/>
      <c r="EOH18" s="80"/>
      <c r="EOI18" s="80"/>
      <c r="EOJ18" s="80"/>
      <c r="EOK18" s="80"/>
      <c r="EOL18" s="80"/>
      <c r="EOM18" s="80"/>
      <c r="EON18" s="80"/>
      <c r="EOO18" s="80"/>
      <c r="EOP18" s="80"/>
      <c r="EOQ18" s="80"/>
      <c r="EOR18" s="80"/>
      <c r="EOS18" s="80"/>
      <c r="EOT18" s="80"/>
      <c r="EOU18" s="80"/>
      <c r="EOV18" s="80"/>
      <c r="EOW18" s="80"/>
      <c r="EOX18" s="80"/>
      <c r="EOY18" s="80"/>
      <c r="EOZ18" s="80"/>
      <c r="EPA18" s="80"/>
      <c r="EPB18" s="80"/>
      <c r="EPC18" s="80"/>
      <c r="EPD18" s="80"/>
      <c r="EPE18" s="80"/>
      <c r="EPF18" s="80"/>
      <c r="EPG18" s="80"/>
      <c r="EPH18" s="80"/>
      <c r="EPI18" s="80"/>
      <c r="EPJ18" s="80"/>
      <c r="EPK18" s="80"/>
      <c r="EPL18" s="80"/>
      <c r="EPM18" s="80"/>
      <c r="EPN18" s="80"/>
      <c r="EPO18" s="80"/>
      <c r="EPP18" s="80"/>
      <c r="EPQ18" s="80"/>
      <c r="EPR18" s="80"/>
      <c r="EPS18" s="80"/>
      <c r="EPT18" s="80"/>
      <c r="EPU18" s="80"/>
      <c r="EPV18" s="80"/>
      <c r="EPW18" s="80"/>
      <c r="EPX18" s="80"/>
      <c r="EPY18" s="80"/>
      <c r="EPZ18" s="80"/>
      <c r="EQA18" s="80"/>
      <c r="EQB18" s="80"/>
      <c r="EQC18" s="80"/>
      <c r="EQD18" s="80"/>
      <c r="EQE18" s="80"/>
      <c r="EQF18" s="80"/>
      <c r="EQG18" s="80"/>
      <c r="EQH18" s="80"/>
      <c r="EQI18" s="80"/>
      <c r="EQJ18" s="80"/>
      <c r="EQK18" s="80"/>
      <c r="EQL18" s="80"/>
      <c r="EQM18" s="80"/>
      <c r="EQN18" s="80"/>
      <c r="EQO18" s="80"/>
      <c r="EQP18" s="80"/>
      <c r="EQQ18" s="80"/>
      <c r="EQR18" s="80"/>
      <c r="EQS18" s="80"/>
      <c r="EQT18" s="80"/>
      <c r="EQU18" s="80"/>
      <c r="EQV18" s="80"/>
      <c r="EQW18" s="80"/>
      <c r="EQX18" s="80"/>
      <c r="EQY18" s="80"/>
      <c r="EQZ18" s="80"/>
      <c r="ERA18" s="80"/>
      <c r="ERB18" s="80"/>
      <c r="ERC18" s="80"/>
      <c r="ERD18" s="80"/>
      <c r="ERE18" s="80"/>
      <c r="ERF18" s="80"/>
      <c r="ERG18" s="80"/>
      <c r="ERH18" s="80"/>
      <c r="ERI18" s="80"/>
      <c r="ERJ18" s="80"/>
      <c r="ERK18" s="80"/>
      <c r="ERL18" s="80"/>
      <c r="ERM18" s="80"/>
      <c r="ERN18" s="80"/>
      <c r="ERO18" s="80"/>
      <c r="ERP18" s="80"/>
      <c r="ERQ18" s="80"/>
      <c r="ERR18" s="80"/>
      <c r="ERS18" s="80"/>
      <c r="ERT18" s="80"/>
      <c r="ERU18" s="80"/>
      <c r="ERV18" s="80"/>
      <c r="ERW18" s="80"/>
      <c r="ERX18" s="80"/>
      <c r="ERY18" s="80"/>
      <c r="ERZ18" s="80"/>
      <c r="ESA18" s="80"/>
      <c r="ESB18" s="80"/>
      <c r="ESC18" s="80"/>
      <c r="ESD18" s="80"/>
      <c r="ESE18" s="80"/>
      <c r="ESF18" s="80"/>
      <c r="ESG18" s="80"/>
      <c r="ESH18" s="80"/>
      <c r="ESI18" s="80"/>
      <c r="ESJ18" s="80"/>
      <c r="ESK18" s="80"/>
      <c r="ESL18" s="80"/>
      <c r="ESM18" s="80"/>
      <c r="ESN18" s="80"/>
      <c r="ESO18" s="80"/>
      <c r="ESP18" s="80"/>
      <c r="ESQ18" s="80"/>
      <c r="ESR18" s="80"/>
      <c r="ESS18" s="80"/>
      <c r="EST18" s="80"/>
      <c r="ESU18" s="80"/>
      <c r="ESV18" s="80"/>
      <c r="ESW18" s="80"/>
      <c r="ESX18" s="80"/>
      <c r="ESY18" s="80"/>
      <c r="ESZ18" s="80"/>
      <c r="ETA18" s="80"/>
      <c r="ETB18" s="80"/>
      <c r="ETC18" s="80"/>
      <c r="ETD18" s="80"/>
      <c r="ETE18" s="80"/>
      <c r="ETF18" s="80"/>
      <c r="ETG18" s="80"/>
      <c r="ETH18" s="80"/>
      <c r="ETI18" s="80"/>
      <c r="ETJ18" s="80"/>
      <c r="ETK18" s="80"/>
      <c r="ETL18" s="80"/>
      <c r="ETM18" s="80"/>
      <c r="ETN18" s="80"/>
      <c r="ETO18" s="80"/>
      <c r="ETP18" s="80"/>
      <c r="ETQ18" s="80"/>
      <c r="ETR18" s="80"/>
      <c r="ETS18" s="80"/>
      <c r="ETT18" s="80"/>
      <c r="ETU18" s="80"/>
      <c r="ETV18" s="80"/>
      <c r="ETW18" s="80"/>
      <c r="ETX18" s="80"/>
      <c r="ETY18" s="80"/>
      <c r="ETZ18" s="80"/>
      <c r="EUA18" s="80"/>
      <c r="EUB18" s="80"/>
      <c r="EUC18" s="80"/>
      <c r="EUD18" s="80"/>
      <c r="EUE18" s="80"/>
      <c r="EUF18" s="80"/>
      <c r="EUG18" s="80"/>
      <c r="EUH18" s="80"/>
      <c r="EUI18" s="80"/>
      <c r="EUJ18" s="80"/>
      <c r="EUK18" s="80"/>
      <c r="EUL18" s="80"/>
      <c r="EUM18" s="80"/>
      <c r="EUN18" s="80"/>
      <c r="EUO18" s="80"/>
      <c r="EUP18" s="80"/>
      <c r="EUQ18" s="80"/>
      <c r="EUR18" s="80"/>
      <c r="EUS18" s="80"/>
      <c r="EUT18" s="80"/>
      <c r="EUU18" s="80"/>
      <c r="EUV18" s="80"/>
      <c r="EUW18" s="80"/>
      <c r="EUX18" s="80"/>
      <c r="EUY18" s="80"/>
      <c r="EUZ18" s="80"/>
      <c r="EVA18" s="80"/>
      <c r="EVB18" s="80"/>
      <c r="EVC18" s="80"/>
      <c r="EVD18" s="80"/>
      <c r="EVE18" s="80"/>
      <c r="EVF18" s="80"/>
      <c r="EVG18" s="80"/>
      <c r="EVH18" s="80"/>
      <c r="EVI18" s="80"/>
      <c r="EVJ18" s="80"/>
      <c r="EVK18" s="80"/>
      <c r="EVL18" s="80"/>
      <c r="EVM18" s="80"/>
      <c r="EVN18" s="80"/>
      <c r="EVO18" s="80"/>
      <c r="EVP18" s="80"/>
      <c r="EVQ18" s="80"/>
      <c r="EVR18" s="80"/>
      <c r="EVS18" s="80"/>
      <c r="EVT18" s="80"/>
      <c r="EVU18" s="80"/>
      <c r="EVV18" s="80"/>
      <c r="EVW18" s="80"/>
      <c r="EVX18" s="80"/>
      <c r="EVY18" s="80"/>
      <c r="EVZ18" s="80"/>
      <c r="EWA18" s="80"/>
      <c r="EWB18" s="80"/>
      <c r="EWC18" s="80"/>
      <c r="EWD18" s="80"/>
      <c r="EWE18" s="80"/>
      <c r="EWF18" s="80"/>
      <c r="EWG18" s="80"/>
      <c r="EWH18" s="80"/>
      <c r="EWI18" s="80"/>
      <c r="EWJ18" s="80"/>
      <c r="EWK18" s="80"/>
      <c r="EWL18" s="80"/>
      <c r="EWM18" s="80"/>
      <c r="EWN18" s="80"/>
      <c r="EWO18" s="80"/>
      <c r="EWP18" s="80"/>
      <c r="EWQ18" s="80"/>
      <c r="EWR18" s="80"/>
      <c r="EWS18" s="80"/>
      <c r="EWT18" s="80"/>
      <c r="EWU18" s="80"/>
      <c r="EWV18" s="80"/>
      <c r="EWW18" s="80"/>
      <c r="EWX18" s="80"/>
      <c r="EWY18" s="80"/>
      <c r="EWZ18" s="80"/>
      <c r="EXA18" s="80"/>
      <c r="EXB18" s="80"/>
      <c r="EXC18" s="80"/>
      <c r="EXD18" s="80"/>
      <c r="EXE18" s="80"/>
      <c r="EXF18" s="80"/>
      <c r="EXG18" s="80"/>
      <c r="EXH18" s="80"/>
      <c r="EXI18" s="80"/>
      <c r="EXJ18" s="80"/>
      <c r="EXK18" s="80"/>
      <c r="EXL18" s="80"/>
      <c r="EXM18" s="80"/>
      <c r="EXN18" s="80"/>
      <c r="EXO18" s="80"/>
      <c r="EXP18" s="80"/>
      <c r="EXQ18" s="80"/>
      <c r="EXR18" s="80"/>
      <c r="EXS18" s="80"/>
      <c r="EXT18" s="80"/>
      <c r="EXU18" s="80"/>
      <c r="EXV18" s="80"/>
      <c r="EXW18" s="80"/>
      <c r="EXX18" s="80"/>
      <c r="EXY18" s="80"/>
      <c r="EXZ18" s="80"/>
      <c r="EYA18" s="80"/>
      <c r="EYB18" s="80"/>
      <c r="EYC18" s="80"/>
      <c r="EYD18" s="80"/>
      <c r="EYE18" s="80"/>
      <c r="EYF18" s="80"/>
      <c r="EYG18" s="80"/>
      <c r="EYH18" s="80"/>
      <c r="EYI18" s="80"/>
      <c r="EYJ18" s="80"/>
      <c r="EYK18" s="80"/>
      <c r="EYL18" s="80"/>
      <c r="EYM18" s="80"/>
      <c r="EYN18" s="80"/>
      <c r="EYO18" s="80"/>
      <c r="EYP18" s="80"/>
      <c r="EYQ18" s="80"/>
      <c r="EYR18" s="80"/>
      <c r="EYS18" s="80"/>
      <c r="EYT18" s="80"/>
      <c r="EYU18" s="80"/>
      <c r="EYV18" s="80"/>
      <c r="EYW18" s="80"/>
      <c r="EYX18" s="80"/>
      <c r="EYY18" s="80"/>
      <c r="EYZ18" s="80"/>
      <c r="EZA18" s="80"/>
      <c r="EZB18" s="80"/>
      <c r="EZC18" s="80"/>
      <c r="EZD18" s="80"/>
      <c r="EZE18" s="80"/>
      <c r="EZF18" s="80"/>
      <c r="EZG18" s="80"/>
      <c r="EZH18" s="80"/>
      <c r="EZI18" s="80"/>
      <c r="EZJ18" s="80"/>
      <c r="EZK18" s="80"/>
      <c r="EZL18" s="80"/>
      <c r="EZM18" s="80"/>
      <c r="EZN18" s="80"/>
      <c r="EZO18" s="80"/>
      <c r="EZP18" s="80"/>
      <c r="EZQ18" s="80"/>
      <c r="EZR18" s="80"/>
      <c r="EZS18" s="80"/>
      <c r="EZT18" s="80"/>
      <c r="EZU18" s="80"/>
      <c r="EZV18" s="80"/>
      <c r="EZW18" s="80"/>
      <c r="EZX18" s="80"/>
      <c r="EZY18" s="80"/>
      <c r="EZZ18" s="80"/>
      <c r="FAA18" s="80"/>
      <c r="FAB18" s="80"/>
      <c r="FAC18" s="80"/>
      <c r="FAD18" s="80"/>
      <c r="FAE18" s="80"/>
      <c r="FAF18" s="80"/>
      <c r="FAG18" s="80"/>
      <c r="FAH18" s="80"/>
      <c r="FAI18" s="80"/>
      <c r="FAJ18" s="80"/>
      <c r="FAK18" s="80"/>
      <c r="FAL18" s="80"/>
      <c r="FAM18" s="80"/>
      <c r="FAN18" s="80"/>
      <c r="FAO18" s="80"/>
      <c r="FAP18" s="80"/>
      <c r="FAQ18" s="80"/>
      <c r="FAR18" s="80"/>
      <c r="FAS18" s="80"/>
      <c r="FAT18" s="80"/>
      <c r="FAU18" s="80"/>
      <c r="FAV18" s="80"/>
      <c r="FAW18" s="80"/>
      <c r="FAX18" s="80"/>
      <c r="FAY18" s="80"/>
      <c r="FAZ18" s="80"/>
      <c r="FBA18" s="80"/>
      <c r="FBB18" s="80"/>
      <c r="FBC18" s="80"/>
      <c r="FBD18" s="80"/>
      <c r="FBE18" s="80"/>
      <c r="FBF18" s="80"/>
      <c r="FBG18" s="80"/>
      <c r="FBH18" s="80"/>
      <c r="FBI18" s="80"/>
      <c r="FBJ18" s="80"/>
      <c r="FBK18" s="80"/>
      <c r="FBL18" s="80"/>
      <c r="FBM18" s="80"/>
      <c r="FBN18" s="80"/>
      <c r="FBO18" s="80"/>
      <c r="FBP18" s="80"/>
      <c r="FBQ18" s="80"/>
      <c r="FBR18" s="80"/>
      <c r="FBS18" s="80"/>
      <c r="FBT18" s="80"/>
      <c r="FBU18" s="80"/>
      <c r="FBV18" s="80"/>
      <c r="FBW18" s="80"/>
      <c r="FBX18" s="80"/>
      <c r="FBY18" s="80"/>
      <c r="FBZ18" s="80"/>
      <c r="FCA18" s="80"/>
      <c r="FCB18" s="80"/>
      <c r="FCC18" s="80"/>
      <c r="FCD18" s="80"/>
      <c r="FCE18" s="80"/>
      <c r="FCF18" s="80"/>
      <c r="FCG18" s="80"/>
      <c r="FCH18" s="80"/>
      <c r="FCI18" s="80"/>
      <c r="FCJ18" s="80"/>
      <c r="FCK18" s="80"/>
      <c r="FCL18" s="80"/>
      <c r="FCM18" s="80"/>
      <c r="FCN18" s="80"/>
      <c r="FCO18" s="80"/>
      <c r="FCP18" s="80"/>
      <c r="FCQ18" s="80"/>
      <c r="FCR18" s="80"/>
      <c r="FCS18" s="80"/>
      <c r="FCT18" s="80"/>
      <c r="FCU18" s="80"/>
      <c r="FCV18" s="80"/>
      <c r="FCW18" s="80"/>
      <c r="FCX18" s="80"/>
      <c r="FCY18" s="80"/>
      <c r="FCZ18" s="80"/>
      <c r="FDA18" s="80"/>
      <c r="FDB18" s="80"/>
      <c r="FDC18" s="80"/>
      <c r="FDD18" s="80"/>
      <c r="FDE18" s="80"/>
      <c r="FDF18" s="80"/>
      <c r="FDG18" s="80"/>
      <c r="FDH18" s="80"/>
      <c r="FDI18" s="80"/>
      <c r="FDJ18" s="80"/>
      <c r="FDK18" s="80"/>
      <c r="FDL18" s="80"/>
      <c r="FDM18" s="80"/>
      <c r="FDN18" s="80"/>
      <c r="FDO18" s="80"/>
      <c r="FDP18" s="80"/>
      <c r="FDQ18" s="80"/>
      <c r="FDR18" s="80"/>
      <c r="FDS18" s="80"/>
      <c r="FDT18" s="80"/>
      <c r="FDU18" s="80"/>
      <c r="FDV18" s="80"/>
      <c r="FDW18" s="80"/>
      <c r="FDX18" s="80"/>
      <c r="FDY18" s="80"/>
      <c r="FDZ18" s="80"/>
      <c r="FEA18" s="80"/>
      <c r="FEB18" s="80"/>
      <c r="FEC18" s="80"/>
      <c r="FED18" s="80"/>
      <c r="FEE18" s="80"/>
      <c r="FEF18" s="80"/>
      <c r="FEG18" s="80"/>
      <c r="FEH18" s="80"/>
      <c r="FEI18" s="80"/>
      <c r="FEJ18" s="80"/>
      <c r="FEK18" s="80"/>
      <c r="FEL18" s="80"/>
      <c r="FEM18" s="80"/>
      <c r="FEN18" s="80"/>
      <c r="FEO18" s="80"/>
      <c r="FEP18" s="80"/>
      <c r="FEQ18" s="80"/>
      <c r="FER18" s="80"/>
      <c r="FES18" s="80"/>
      <c r="FET18" s="80"/>
      <c r="FEU18" s="80"/>
      <c r="FEV18" s="80"/>
      <c r="FEW18" s="80"/>
      <c r="FEX18" s="80"/>
      <c r="FEY18" s="80"/>
      <c r="FEZ18" s="80"/>
      <c r="FFA18" s="80"/>
      <c r="FFB18" s="80"/>
      <c r="FFC18" s="80"/>
      <c r="FFD18" s="80"/>
      <c r="FFE18" s="80"/>
      <c r="FFF18" s="80"/>
      <c r="FFG18" s="80"/>
      <c r="FFH18" s="80"/>
      <c r="FFI18" s="80"/>
      <c r="FFJ18" s="80"/>
      <c r="FFK18" s="80"/>
      <c r="FFL18" s="80"/>
      <c r="FFM18" s="80"/>
      <c r="FFN18" s="80"/>
      <c r="FFO18" s="80"/>
      <c r="FFP18" s="80"/>
      <c r="FFQ18" s="80"/>
      <c r="FFR18" s="80"/>
      <c r="FFS18" s="80"/>
      <c r="FFT18" s="80"/>
      <c r="FFU18" s="80"/>
      <c r="FFV18" s="80"/>
      <c r="FFW18" s="80"/>
      <c r="FFX18" s="80"/>
      <c r="FFY18" s="80"/>
      <c r="FFZ18" s="80"/>
      <c r="FGA18" s="80"/>
      <c r="FGB18" s="80"/>
      <c r="FGC18" s="80"/>
      <c r="FGD18" s="80"/>
      <c r="FGE18" s="80"/>
      <c r="FGF18" s="80"/>
      <c r="FGG18" s="80"/>
      <c r="FGH18" s="80"/>
      <c r="FGI18" s="80"/>
      <c r="FGJ18" s="80"/>
      <c r="FGK18" s="80"/>
      <c r="FGL18" s="80"/>
      <c r="FGM18" s="80"/>
      <c r="FGN18" s="80"/>
      <c r="FGO18" s="80"/>
      <c r="FGP18" s="80"/>
      <c r="FGQ18" s="80"/>
      <c r="FGR18" s="80"/>
      <c r="FGS18" s="80"/>
      <c r="FGT18" s="80"/>
      <c r="FGU18" s="80"/>
      <c r="FGV18" s="80"/>
      <c r="FGW18" s="80"/>
      <c r="FGX18" s="80"/>
      <c r="FGY18" s="80"/>
      <c r="FGZ18" s="80"/>
      <c r="FHA18" s="80"/>
      <c r="FHB18" s="80"/>
      <c r="FHC18" s="80"/>
      <c r="FHD18" s="80"/>
      <c r="FHE18" s="80"/>
      <c r="FHF18" s="80"/>
      <c r="FHG18" s="80"/>
      <c r="FHH18" s="80"/>
      <c r="FHI18" s="80"/>
      <c r="FHJ18" s="80"/>
      <c r="FHK18" s="80"/>
      <c r="FHL18" s="80"/>
      <c r="FHM18" s="80"/>
      <c r="FHN18" s="80"/>
      <c r="FHO18" s="80"/>
      <c r="FHP18" s="80"/>
      <c r="FHQ18" s="80"/>
      <c r="FHR18" s="80"/>
      <c r="FHS18" s="80"/>
      <c r="FHT18" s="80"/>
      <c r="FHU18" s="80"/>
      <c r="FHV18" s="80"/>
      <c r="FHW18" s="80"/>
      <c r="FHX18" s="80"/>
      <c r="FHY18" s="80"/>
      <c r="FHZ18" s="80"/>
      <c r="FIA18" s="80"/>
      <c r="FIB18" s="80"/>
      <c r="FIC18" s="80"/>
      <c r="FID18" s="80"/>
      <c r="FIE18" s="80"/>
      <c r="FIF18" s="80"/>
      <c r="FIG18" s="80"/>
      <c r="FIH18" s="80"/>
      <c r="FII18" s="80"/>
      <c r="FIJ18" s="80"/>
      <c r="FIK18" s="80"/>
      <c r="FIL18" s="80"/>
      <c r="FIM18" s="80"/>
      <c r="FIN18" s="80"/>
      <c r="FIO18" s="80"/>
      <c r="FIP18" s="80"/>
      <c r="FIQ18" s="80"/>
      <c r="FIR18" s="80"/>
      <c r="FIS18" s="80"/>
      <c r="FIT18" s="80"/>
      <c r="FIU18" s="80"/>
      <c r="FIV18" s="80"/>
      <c r="FIW18" s="80"/>
      <c r="FIX18" s="80"/>
      <c r="FIY18" s="80"/>
      <c r="FIZ18" s="80"/>
      <c r="FJA18" s="80"/>
      <c r="FJB18" s="80"/>
      <c r="FJC18" s="80"/>
      <c r="FJD18" s="80"/>
      <c r="FJE18" s="80"/>
      <c r="FJF18" s="80"/>
      <c r="FJG18" s="80"/>
      <c r="FJH18" s="80"/>
      <c r="FJI18" s="80"/>
      <c r="FJJ18" s="80"/>
      <c r="FJK18" s="80"/>
      <c r="FJL18" s="80"/>
      <c r="FJM18" s="80"/>
      <c r="FJN18" s="80"/>
      <c r="FJO18" s="80"/>
      <c r="FJP18" s="80"/>
      <c r="FJQ18" s="80"/>
      <c r="FJR18" s="80"/>
      <c r="FJS18" s="80"/>
      <c r="FJT18" s="80"/>
      <c r="FJU18" s="80"/>
      <c r="FJV18" s="80"/>
      <c r="FJW18" s="80"/>
      <c r="FJX18" s="80"/>
      <c r="FJY18" s="80"/>
      <c r="FJZ18" s="80"/>
      <c r="FKA18" s="80"/>
      <c r="FKB18" s="80"/>
      <c r="FKC18" s="80"/>
      <c r="FKD18" s="80"/>
      <c r="FKE18" s="80"/>
      <c r="FKF18" s="80"/>
      <c r="FKG18" s="80"/>
      <c r="FKH18" s="80"/>
      <c r="FKI18" s="80"/>
      <c r="FKJ18" s="80"/>
      <c r="FKK18" s="80"/>
      <c r="FKL18" s="80"/>
      <c r="FKM18" s="80"/>
      <c r="FKN18" s="80"/>
      <c r="FKO18" s="80"/>
      <c r="FKP18" s="80"/>
      <c r="FKQ18" s="80"/>
      <c r="FKR18" s="80"/>
      <c r="FKS18" s="80"/>
      <c r="FKT18" s="80"/>
      <c r="FKU18" s="80"/>
      <c r="FKV18" s="80"/>
      <c r="FKW18" s="80"/>
      <c r="FKX18" s="80"/>
      <c r="FKY18" s="80"/>
      <c r="FKZ18" s="80"/>
      <c r="FLA18" s="80"/>
      <c r="FLB18" s="80"/>
      <c r="FLC18" s="80"/>
      <c r="FLD18" s="80"/>
      <c r="FLE18" s="80"/>
      <c r="FLF18" s="80"/>
      <c r="FLG18" s="80"/>
      <c r="FLH18" s="80"/>
      <c r="FLI18" s="80"/>
      <c r="FLJ18" s="80"/>
      <c r="FLK18" s="80"/>
      <c r="FLL18" s="80"/>
      <c r="FLM18" s="80"/>
      <c r="FLN18" s="80"/>
      <c r="FLO18" s="80"/>
      <c r="FLP18" s="80"/>
      <c r="FLQ18" s="80"/>
      <c r="FLR18" s="80"/>
      <c r="FLS18" s="80"/>
      <c r="FLT18" s="80"/>
      <c r="FLU18" s="80"/>
      <c r="FLV18" s="80"/>
      <c r="FLW18" s="80"/>
      <c r="FLX18" s="80"/>
      <c r="FLY18" s="80"/>
      <c r="FLZ18" s="80"/>
      <c r="FMA18" s="80"/>
      <c r="FMB18" s="80"/>
      <c r="FMC18" s="80"/>
      <c r="FMD18" s="80"/>
      <c r="FME18" s="80"/>
      <c r="FMF18" s="80"/>
      <c r="FMG18" s="80"/>
      <c r="FMH18" s="80"/>
      <c r="FMI18" s="80"/>
      <c r="FMJ18" s="80"/>
      <c r="FMK18" s="80"/>
      <c r="FML18" s="80"/>
      <c r="FMM18" s="80"/>
      <c r="FMN18" s="80"/>
      <c r="FMO18" s="80"/>
      <c r="FMP18" s="80"/>
      <c r="FMQ18" s="80"/>
      <c r="FMR18" s="80"/>
      <c r="FMS18" s="80"/>
      <c r="FMT18" s="80"/>
      <c r="FMU18" s="80"/>
      <c r="FMV18" s="80"/>
      <c r="FMW18" s="80"/>
      <c r="FMX18" s="80"/>
      <c r="FMY18" s="80"/>
      <c r="FMZ18" s="80"/>
      <c r="FNA18" s="80"/>
      <c r="FNB18" s="80"/>
      <c r="FNC18" s="80"/>
      <c r="FND18" s="80"/>
      <c r="FNE18" s="80"/>
      <c r="FNF18" s="80"/>
      <c r="FNG18" s="80"/>
      <c r="FNH18" s="80"/>
      <c r="FNI18" s="80"/>
      <c r="FNJ18" s="80"/>
      <c r="FNK18" s="80"/>
      <c r="FNL18" s="80"/>
      <c r="FNM18" s="80"/>
      <c r="FNN18" s="80"/>
      <c r="FNO18" s="80"/>
      <c r="FNP18" s="80"/>
      <c r="FNQ18" s="80"/>
      <c r="FNR18" s="80"/>
      <c r="FNS18" s="80"/>
      <c r="FNT18" s="80"/>
      <c r="FNU18" s="80"/>
      <c r="FNV18" s="80"/>
      <c r="FNW18" s="80"/>
      <c r="FNX18" s="80"/>
      <c r="FNY18" s="80"/>
      <c r="FNZ18" s="80"/>
      <c r="FOA18" s="80"/>
      <c r="FOB18" s="80"/>
      <c r="FOC18" s="80"/>
      <c r="FOD18" s="80"/>
      <c r="FOE18" s="80"/>
      <c r="FOF18" s="80"/>
      <c r="FOG18" s="80"/>
    </row>
    <row r="19" spans="1:4453" s="120" customFormat="1" ht="24" customHeight="1" x14ac:dyDescent="0.25">
      <c r="A19" s="101">
        <v>10</v>
      </c>
      <c r="B19" s="102" t="s">
        <v>15</v>
      </c>
      <c r="C19" s="136">
        <v>3</v>
      </c>
      <c r="D19" s="136">
        <v>1.65</v>
      </c>
      <c r="E19" s="125">
        <v>2</v>
      </c>
      <c r="F19" s="126"/>
      <c r="G19" s="127"/>
      <c r="H19" s="127"/>
      <c r="I19" s="128"/>
      <c r="J19" s="126"/>
      <c r="K19" s="127"/>
      <c r="L19" s="127"/>
      <c r="M19" s="128"/>
      <c r="N19" s="126"/>
      <c r="O19" s="127"/>
      <c r="P19" s="127"/>
      <c r="Q19" s="128"/>
      <c r="R19" s="126"/>
      <c r="S19" s="127"/>
      <c r="T19" s="128"/>
      <c r="U19" s="130">
        <v>3</v>
      </c>
      <c r="V19" s="131">
        <f t="shared" si="0"/>
        <v>3</v>
      </c>
      <c r="W19" s="132">
        <f t="shared" si="1"/>
        <v>0.89999999999999991</v>
      </c>
      <c r="X19" s="133">
        <f t="shared" si="2"/>
        <v>1.1549999999999998</v>
      </c>
      <c r="Y19" s="111">
        <f t="shared" si="3"/>
        <v>2.0549999999999997</v>
      </c>
      <c r="Z19" s="112">
        <v>2</v>
      </c>
      <c r="AA19" s="134"/>
      <c r="AB19" s="135"/>
      <c r="AC19" s="115">
        <v>2</v>
      </c>
      <c r="AD19" s="116">
        <v>30</v>
      </c>
      <c r="AE19" s="110">
        <f t="shared" si="4"/>
        <v>0.6</v>
      </c>
      <c r="AF19" s="110">
        <f t="shared" si="5"/>
        <v>0.76999999999999991</v>
      </c>
      <c r="AG19" s="111">
        <f t="shared" si="6"/>
        <v>1.3699999999999999</v>
      </c>
      <c r="AH19" s="117">
        <v>2</v>
      </c>
      <c r="AI19" s="117"/>
      <c r="AJ19" s="118">
        <f t="shared" si="7"/>
        <v>12.074999999999999</v>
      </c>
      <c r="AK19" s="119">
        <v>10</v>
      </c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80"/>
      <c r="FE19" s="80"/>
      <c r="FF19" s="80"/>
      <c r="FG19" s="80"/>
      <c r="FH19" s="80"/>
      <c r="FI19" s="80"/>
      <c r="FJ19" s="80"/>
      <c r="FK19" s="80"/>
      <c r="FL19" s="80"/>
      <c r="FM19" s="80"/>
      <c r="FN19" s="80"/>
      <c r="FO19" s="80"/>
      <c r="FP19" s="80"/>
      <c r="FQ19" s="80"/>
      <c r="FR19" s="80"/>
      <c r="FS19" s="80"/>
      <c r="FT19" s="80"/>
      <c r="FU19" s="80"/>
      <c r="FV19" s="80"/>
      <c r="FW19" s="80"/>
      <c r="FX19" s="80"/>
      <c r="FY19" s="80"/>
      <c r="FZ19" s="80"/>
      <c r="GA19" s="80"/>
      <c r="GB19" s="80"/>
      <c r="GC19" s="80"/>
      <c r="GD19" s="80"/>
      <c r="GE19" s="80"/>
      <c r="GF19" s="80"/>
      <c r="GG19" s="80"/>
      <c r="GH19" s="80"/>
      <c r="GI19" s="80"/>
      <c r="GJ19" s="80"/>
      <c r="GK19" s="80"/>
      <c r="GL19" s="80"/>
      <c r="GM19" s="80"/>
      <c r="GN19" s="80"/>
      <c r="GO19" s="80"/>
      <c r="GP19" s="80"/>
      <c r="GQ19" s="80"/>
      <c r="GR19" s="80"/>
      <c r="GS19" s="80"/>
      <c r="GT19" s="80"/>
      <c r="GU19" s="80"/>
      <c r="GV19" s="80"/>
      <c r="GW19" s="80"/>
      <c r="GX19" s="80"/>
      <c r="GY19" s="80"/>
      <c r="GZ19" s="80"/>
      <c r="HA19" s="80"/>
      <c r="HB19" s="80"/>
      <c r="HC19" s="80"/>
      <c r="HD19" s="80"/>
      <c r="HE19" s="80"/>
      <c r="HF19" s="80"/>
      <c r="HG19" s="80"/>
      <c r="HH19" s="80"/>
      <c r="HI19" s="80"/>
      <c r="HJ19" s="80"/>
      <c r="HK19" s="80"/>
      <c r="HL19" s="80"/>
      <c r="HM19" s="80"/>
      <c r="HN19" s="80"/>
      <c r="HO19" s="80"/>
      <c r="HP19" s="80"/>
      <c r="HQ19" s="80"/>
      <c r="HR19" s="80"/>
      <c r="HS19" s="80"/>
      <c r="HT19" s="80"/>
      <c r="HU19" s="80"/>
      <c r="HV19" s="80"/>
      <c r="HW19" s="80"/>
      <c r="HX19" s="80"/>
      <c r="HY19" s="80"/>
      <c r="HZ19" s="80"/>
      <c r="IA19" s="80"/>
      <c r="IB19" s="80"/>
      <c r="IC19" s="80"/>
      <c r="ID19" s="80"/>
      <c r="IE19" s="80"/>
      <c r="IF19" s="80"/>
      <c r="IG19" s="80"/>
      <c r="IH19" s="80"/>
      <c r="II19" s="80"/>
      <c r="IJ19" s="80"/>
      <c r="IK19" s="80"/>
      <c r="IL19" s="80"/>
      <c r="IM19" s="80"/>
      <c r="IN19" s="80"/>
      <c r="IO19" s="80"/>
      <c r="IP19" s="80"/>
      <c r="IQ19" s="80"/>
      <c r="IR19" s="80"/>
      <c r="IS19" s="80"/>
      <c r="IT19" s="80"/>
      <c r="IU19" s="80"/>
      <c r="IV19" s="80"/>
      <c r="IW19" s="80"/>
      <c r="IX19" s="80"/>
      <c r="IY19" s="80"/>
      <c r="IZ19" s="80"/>
      <c r="JA19" s="80"/>
      <c r="JB19" s="80"/>
      <c r="JC19" s="80"/>
      <c r="JD19" s="80"/>
      <c r="JE19" s="80"/>
      <c r="JF19" s="80"/>
      <c r="JG19" s="80"/>
      <c r="JH19" s="80"/>
      <c r="JI19" s="80"/>
      <c r="JJ19" s="80"/>
      <c r="JK19" s="80"/>
      <c r="JL19" s="80"/>
      <c r="JM19" s="80"/>
      <c r="JN19" s="80"/>
      <c r="JO19" s="80"/>
      <c r="JP19" s="80"/>
      <c r="JQ19" s="80"/>
      <c r="JR19" s="80"/>
      <c r="JS19" s="80"/>
      <c r="JT19" s="80"/>
      <c r="JU19" s="80"/>
      <c r="JV19" s="80"/>
      <c r="JW19" s="80"/>
      <c r="JX19" s="80"/>
      <c r="JY19" s="80"/>
      <c r="JZ19" s="80"/>
      <c r="KA19" s="80"/>
      <c r="KB19" s="80"/>
      <c r="KC19" s="80"/>
      <c r="KD19" s="80"/>
      <c r="KE19" s="80"/>
      <c r="KF19" s="80"/>
      <c r="KG19" s="80"/>
      <c r="KH19" s="80"/>
      <c r="KI19" s="80"/>
      <c r="KJ19" s="80"/>
      <c r="KK19" s="80"/>
      <c r="KL19" s="80"/>
      <c r="KM19" s="80"/>
      <c r="KN19" s="80"/>
      <c r="KO19" s="80"/>
      <c r="KP19" s="80"/>
      <c r="KQ19" s="80"/>
      <c r="KR19" s="80"/>
      <c r="KS19" s="80"/>
      <c r="KT19" s="80"/>
      <c r="KU19" s="80"/>
      <c r="KV19" s="80"/>
      <c r="KW19" s="80"/>
      <c r="KX19" s="80"/>
      <c r="KY19" s="80"/>
      <c r="KZ19" s="80"/>
      <c r="LA19" s="80"/>
      <c r="LB19" s="80"/>
      <c r="LC19" s="80"/>
      <c r="LD19" s="80"/>
      <c r="LE19" s="80"/>
      <c r="LF19" s="80"/>
      <c r="LG19" s="80"/>
      <c r="LH19" s="80"/>
      <c r="LI19" s="80"/>
      <c r="LJ19" s="80"/>
      <c r="LK19" s="80"/>
      <c r="LL19" s="80"/>
      <c r="LM19" s="80"/>
      <c r="LN19" s="80"/>
      <c r="LO19" s="80"/>
      <c r="LP19" s="80"/>
      <c r="LQ19" s="80"/>
      <c r="LR19" s="80"/>
      <c r="LS19" s="80"/>
      <c r="LT19" s="80"/>
      <c r="LU19" s="80"/>
      <c r="LV19" s="80"/>
      <c r="LW19" s="80"/>
      <c r="LX19" s="80"/>
      <c r="LY19" s="80"/>
      <c r="LZ19" s="80"/>
      <c r="MA19" s="80"/>
      <c r="MB19" s="80"/>
      <c r="MC19" s="80"/>
      <c r="MD19" s="80"/>
      <c r="ME19" s="80"/>
      <c r="MF19" s="80"/>
      <c r="MG19" s="80"/>
      <c r="MH19" s="80"/>
      <c r="MI19" s="80"/>
      <c r="MJ19" s="80"/>
      <c r="MK19" s="80"/>
      <c r="ML19" s="80"/>
      <c r="MM19" s="80"/>
      <c r="MN19" s="80"/>
      <c r="MO19" s="80"/>
      <c r="MP19" s="80"/>
      <c r="MQ19" s="80"/>
      <c r="MR19" s="80"/>
      <c r="MS19" s="80"/>
      <c r="MT19" s="80"/>
      <c r="MU19" s="80"/>
      <c r="MV19" s="80"/>
      <c r="MW19" s="80"/>
      <c r="MX19" s="80"/>
      <c r="MY19" s="80"/>
      <c r="MZ19" s="80"/>
      <c r="NA19" s="80"/>
      <c r="NB19" s="80"/>
      <c r="NC19" s="80"/>
      <c r="ND19" s="80"/>
      <c r="NE19" s="80"/>
      <c r="NF19" s="80"/>
      <c r="NG19" s="80"/>
      <c r="NH19" s="80"/>
      <c r="NI19" s="80"/>
      <c r="NJ19" s="80"/>
      <c r="NK19" s="80"/>
      <c r="NL19" s="80"/>
      <c r="NM19" s="80"/>
      <c r="NN19" s="80"/>
      <c r="NO19" s="80"/>
      <c r="NP19" s="80"/>
      <c r="NQ19" s="80"/>
      <c r="NR19" s="80"/>
      <c r="NS19" s="80"/>
      <c r="NT19" s="80"/>
      <c r="NU19" s="80"/>
      <c r="NV19" s="80"/>
      <c r="NW19" s="80"/>
      <c r="NX19" s="80"/>
      <c r="NY19" s="80"/>
      <c r="NZ19" s="80"/>
      <c r="OA19" s="80"/>
      <c r="OB19" s="80"/>
      <c r="OC19" s="80"/>
      <c r="OD19" s="80"/>
      <c r="OE19" s="80"/>
      <c r="OF19" s="80"/>
      <c r="OG19" s="80"/>
      <c r="OH19" s="80"/>
      <c r="OI19" s="80"/>
      <c r="OJ19" s="80"/>
      <c r="OK19" s="80"/>
      <c r="OL19" s="80"/>
      <c r="OM19" s="80"/>
      <c r="ON19" s="80"/>
      <c r="OO19" s="80"/>
      <c r="OP19" s="80"/>
      <c r="OQ19" s="80"/>
      <c r="OR19" s="80"/>
      <c r="OS19" s="80"/>
      <c r="OT19" s="80"/>
      <c r="OU19" s="80"/>
      <c r="OV19" s="80"/>
      <c r="OW19" s="80"/>
      <c r="OX19" s="80"/>
      <c r="OY19" s="80"/>
      <c r="OZ19" s="80"/>
      <c r="PA19" s="80"/>
      <c r="PB19" s="80"/>
      <c r="PC19" s="80"/>
      <c r="PD19" s="80"/>
      <c r="PE19" s="80"/>
      <c r="PF19" s="80"/>
      <c r="PG19" s="80"/>
      <c r="PH19" s="80"/>
      <c r="PI19" s="80"/>
      <c r="PJ19" s="80"/>
      <c r="PK19" s="80"/>
      <c r="PL19" s="80"/>
      <c r="PM19" s="80"/>
      <c r="PN19" s="80"/>
      <c r="PO19" s="80"/>
      <c r="PP19" s="80"/>
      <c r="PQ19" s="80"/>
      <c r="PR19" s="80"/>
      <c r="PS19" s="80"/>
      <c r="PT19" s="80"/>
      <c r="PU19" s="80"/>
      <c r="PV19" s="80"/>
      <c r="PW19" s="80"/>
      <c r="PX19" s="80"/>
      <c r="PY19" s="80"/>
      <c r="PZ19" s="80"/>
      <c r="QA19" s="80"/>
      <c r="QB19" s="80"/>
      <c r="QC19" s="80"/>
      <c r="QD19" s="80"/>
      <c r="QE19" s="80"/>
      <c r="QF19" s="80"/>
      <c r="QG19" s="80"/>
      <c r="QH19" s="80"/>
      <c r="QI19" s="80"/>
      <c r="QJ19" s="80"/>
      <c r="QK19" s="80"/>
      <c r="QL19" s="80"/>
      <c r="QM19" s="80"/>
      <c r="QN19" s="80"/>
      <c r="QO19" s="80"/>
      <c r="QP19" s="80"/>
      <c r="QQ19" s="80"/>
      <c r="QR19" s="80"/>
      <c r="QS19" s="80"/>
      <c r="QT19" s="80"/>
      <c r="QU19" s="80"/>
      <c r="QV19" s="80"/>
      <c r="QW19" s="80"/>
      <c r="QX19" s="80"/>
      <c r="QY19" s="80"/>
      <c r="QZ19" s="80"/>
      <c r="RA19" s="80"/>
      <c r="RB19" s="80"/>
      <c r="RC19" s="80"/>
      <c r="RD19" s="80"/>
      <c r="RE19" s="80"/>
      <c r="RF19" s="80"/>
      <c r="RG19" s="80"/>
      <c r="RH19" s="80"/>
      <c r="RI19" s="80"/>
      <c r="RJ19" s="80"/>
      <c r="RK19" s="80"/>
      <c r="RL19" s="80"/>
      <c r="RM19" s="80"/>
      <c r="RN19" s="80"/>
      <c r="RO19" s="80"/>
      <c r="RP19" s="80"/>
      <c r="RQ19" s="80"/>
      <c r="RR19" s="80"/>
      <c r="RS19" s="80"/>
      <c r="RT19" s="80"/>
      <c r="RU19" s="80"/>
      <c r="RV19" s="80"/>
      <c r="RW19" s="80"/>
      <c r="RX19" s="80"/>
      <c r="RY19" s="80"/>
      <c r="RZ19" s="80"/>
      <c r="SA19" s="80"/>
      <c r="SB19" s="80"/>
      <c r="SC19" s="80"/>
      <c r="SD19" s="80"/>
      <c r="SE19" s="80"/>
      <c r="SF19" s="80"/>
      <c r="SG19" s="80"/>
      <c r="SH19" s="80"/>
      <c r="SI19" s="80"/>
      <c r="SJ19" s="80"/>
      <c r="SK19" s="80"/>
      <c r="SL19" s="80"/>
      <c r="SM19" s="80"/>
      <c r="SN19" s="80"/>
      <c r="SO19" s="80"/>
      <c r="SP19" s="80"/>
      <c r="SQ19" s="80"/>
      <c r="SR19" s="80"/>
      <c r="SS19" s="80"/>
      <c r="ST19" s="80"/>
      <c r="SU19" s="80"/>
      <c r="SV19" s="80"/>
      <c r="SW19" s="80"/>
      <c r="SX19" s="80"/>
      <c r="SY19" s="80"/>
      <c r="SZ19" s="80"/>
      <c r="TA19" s="80"/>
      <c r="TB19" s="80"/>
      <c r="TC19" s="80"/>
      <c r="TD19" s="80"/>
      <c r="TE19" s="80"/>
      <c r="TF19" s="80"/>
      <c r="TG19" s="80"/>
      <c r="TH19" s="80"/>
      <c r="TI19" s="80"/>
      <c r="TJ19" s="80"/>
      <c r="TK19" s="80"/>
      <c r="TL19" s="80"/>
      <c r="TM19" s="80"/>
      <c r="TN19" s="80"/>
      <c r="TO19" s="80"/>
      <c r="TP19" s="80"/>
      <c r="TQ19" s="80"/>
      <c r="TR19" s="80"/>
      <c r="TS19" s="80"/>
      <c r="TT19" s="80"/>
      <c r="TU19" s="80"/>
      <c r="TV19" s="80"/>
      <c r="TW19" s="80"/>
      <c r="TX19" s="80"/>
      <c r="TY19" s="80"/>
      <c r="TZ19" s="80"/>
      <c r="UA19" s="80"/>
      <c r="UB19" s="80"/>
      <c r="UC19" s="80"/>
      <c r="UD19" s="80"/>
      <c r="UE19" s="80"/>
      <c r="UF19" s="80"/>
      <c r="UG19" s="80"/>
      <c r="UH19" s="80"/>
      <c r="UI19" s="80"/>
      <c r="UJ19" s="80"/>
      <c r="UK19" s="80"/>
      <c r="UL19" s="80"/>
      <c r="UM19" s="80"/>
      <c r="UN19" s="80"/>
      <c r="UO19" s="80"/>
      <c r="UP19" s="80"/>
      <c r="UQ19" s="80"/>
      <c r="UR19" s="80"/>
      <c r="US19" s="80"/>
      <c r="UT19" s="80"/>
      <c r="UU19" s="80"/>
      <c r="UV19" s="80"/>
      <c r="UW19" s="80"/>
      <c r="UX19" s="80"/>
      <c r="UY19" s="80"/>
      <c r="UZ19" s="80"/>
      <c r="VA19" s="80"/>
      <c r="VB19" s="80"/>
      <c r="VC19" s="80"/>
      <c r="VD19" s="80"/>
      <c r="VE19" s="80"/>
      <c r="VF19" s="80"/>
      <c r="VG19" s="80"/>
      <c r="VH19" s="80"/>
      <c r="VI19" s="80"/>
      <c r="VJ19" s="80"/>
      <c r="VK19" s="80"/>
      <c r="VL19" s="80"/>
      <c r="VM19" s="80"/>
      <c r="VN19" s="80"/>
      <c r="VO19" s="80"/>
      <c r="VP19" s="80"/>
      <c r="VQ19" s="80"/>
      <c r="VR19" s="80"/>
      <c r="VS19" s="80"/>
      <c r="VT19" s="80"/>
      <c r="VU19" s="80"/>
      <c r="VV19" s="80"/>
      <c r="VW19" s="80"/>
      <c r="VX19" s="80"/>
      <c r="VY19" s="80"/>
      <c r="VZ19" s="80"/>
      <c r="WA19" s="80"/>
      <c r="WB19" s="80"/>
      <c r="WC19" s="80"/>
      <c r="WD19" s="80"/>
      <c r="WE19" s="80"/>
      <c r="WF19" s="80"/>
      <c r="WG19" s="80"/>
      <c r="WH19" s="80"/>
      <c r="WI19" s="80"/>
      <c r="WJ19" s="80"/>
      <c r="WK19" s="80"/>
      <c r="WL19" s="80"/>
      <c r="WM19" s="80"/>
      <c r="WN19" s="80"/>
      <c r="WO19" s="80"/>
      <c r="WP19" s="80"/>
      <c r="WQ19" s="80"/>
      <c r="WR19" s="80"/>
      <c r="WS19" s="80"/>
      <c r="WT19" s="80"/>
      <c r="WU19" s="80"/>
      <c r="WV19" s="80"/>
      <c r="WW19" s="80"/>
      <c r="WX19" s="80"/>
      <c r="WY19" s="80"/>
      <c r="WZ19" s="80"/>
      <c r="XA19" s="80"/>
      <c r="XB19" s="80"/>
      <c r="XC19" s="80"/>
      <c r="XD19" s="80"/>
      <c r="XE19" s="80"/>
      <c r="XF19" s="80"/>
      <c r="XG19" s="80"/>
      <c r="XH19" s="80"/>
      <c r="XI19" s="80"/>
      <c r="XJ19" s="80"/>
      <c r="XK19" s="80"/>
      <c r="XL19" s="80"/>
      <c r="XM19" s="80"/>
      <c r="XN19" s="80"/>
      <c r="XO19" s="80"/>
      <c r="XP19" s="80"/>
      <c r="XQ19" s="80"/>
      <c r="XR19" s="80"/>
      <c r="XS19" s="80"/>
      <c r="XT19" s="80"/>
      <c r="XU19" s="80"/>
      <c r="XV19" s="80"/>
      <c r="XW19" s="80"/>
      <c r="XX19" s="80"/>
      <c r="XY19" s="80"/>
      <c r="XZ19" s="80"/>
      <c r="YA19" s="80"/>
      <c r="YB19" s="80"/>
      <c r="YC19" s="80"/>
      <c r="YD19" s="80"/>
      <c r="YE19" s="80"/>
      <c r="YF19" s="80"/>
      <c r="YG19" s="80"/>
      <c r="YH19" s="80"/>
      <c r="YI19" s="80"/>
      <c r="YJ19" s="80"/>
      <c r="YK19" s="80"/>
      <c r="YL19" s="80"/>
      <c r="YM19" s="80"/>
      <c r="YN19" s="80"/>
      <c r="YO19" s="80"/>
      <c r="YP19" s="80"/>
      <c r="YQ19" s="80"/>
      <c r="YR19" s="80"/>
      <c r="YS19" s="80"/>
      <c r="YT19" s="80"/>
      <c r="YU19" s="80"/>
      <c r="YV19" s="80"/>
      <c r="YW19" s="80"/>
      <c r="YX19" s="80"/>
      <c r="YY19" s="80"/>
      <c r="YZ19" s="80"/>
      <c r="ZA19" s="80"/>
      <c r="ZB19" s="80"/>
      <c r="ZC19" s="80"/>
      <c r="ZD19" s="80"/>
      <c r="ZE19" s="80"/>
      <c r="ZF19" s="80"/>
      <c r="ZG19" s="80"/>
      <c r="ZH19" s="80"/>
      <c r="ZI19" s="80"/>
      <c r="ZJ19" s="80"/>
      <c r="ZK19" s="80"/>
      <c r="ZL19" s="80"/>
      <c r="ZM19" s="80"/>
      <c r="ZN19" s="80"/>
      <c r="ZO19" s="80"/>
      <c r="ZP19" s="80"/>
      <c r="ZQ19" s="80"/>
      <c r="ZR19" s="80"/>
      <c r="ZS19" s="80"/>
      <c r="ZT19" s="80"/>
      <c r="ZU19" s="80"/>
      <c r="ZV19" s="80"/>
      <c r="ZW19" s="80"/>
      <c r="ZX19" s="80"/>
      <c r="ZY19" s="80"/>
      <c r="ZZ19" s="80"/>
      <c r="AAA19" s="80"/>
      <c r="AAB19" s="80"/>
      <c r="AAC19" s="80"/>
      <c r="AAD19" s="80"/>
      <c r="AAE19" s="80"/>
      <c r="AAF19" s="80"/>
      <c r="AAG19" s="80"/>
      <c r="AAH19" s="80"/>
      <c r="AAI19" s="80"/>
      <c r="AAJ19" s="80"/>
      <c r="AAK19" s="80"/>
      <c r="AAL19" s="80"/>
      <c r="AAM19" s="80"/>
      <c r="AAN19" s="80"/>
      <c r="AAO19" s="80"/>
      <c r="AAP19" s="80"/>
      <c r="AAQ19" s="80"/>
      <c r="AAR19" s="80"/>
      <c r="AAS19" s="80"/>
      <c r="AAT19" s="80"/>
      <c r="AAU19" s="80"/>
      <c r="AAV19" s="80"/>
      <c r="AAW19" s="80"/>
      <c r="AAX19" s="80"/>
      <c r="AAY19" s="80"/>
      <c r="AAZ19" s="80"/>
      <c r="ABA19" s="80"/>
      <c r="ABB19" s="80"/>
      <c r="ABC19" s="80"/>
      <c r="ABD19" s="80"/>
      <c r="ABE19" s="80"/>
      <c r="ABF19" s="80"/>
      <c r="ABG19" s="80"/>
      <c r="ABH19" s="80"/>
      <c r="ABI19" s="80"/>
      <c r="ABJ19" s="80"/>
      <c r="ABK19" s="80"/>
      <c r="ABL19" s="80"/>
      <c r="ABM19" s="80"/>
      <c r="ABN19" s="80"/>
      <c r="ABO19" s="80"/>
      <c r="ABP19" s="80"/>
      <c r="ABQ19" s="80"/>
      <c r="ABR19" s="80"/>
      <c r="ABS19" s="80"/>
      <c r="ABT19" s="80"/>
      <c r="ABU19" s="80"/>
      <c r="ABV19" s="80"/>
      <c r="ABW19" s="80"/>
      <c r="ABX19" s="80"/>
      <c r="ABY19" s="80"/>
      <c r="ABZ19" s="80"/>
      <c r="ACA19" s="80"/>
      <c r="ACB19" s="80"/>
      <c r="ACC19" s="80"/>
      <c r="ACD19" s="80"/>
      <c r="ACE19" s="80"/>
      <c r="ACF19" s="80"/>
      <c r="ACG19" s="80"/>
      <c r="ACH19" s="80"/>
      <c r="ACI19" s="80"/>
      <c r="ACJ19" s="80"/>
      <c r="ACK19" s="80"/>
      <c r="ACL19" s="80"/>
      <c r="ACM19" s="80"/>
      <c r="ACN19" s="80"/>
      <c r="ACO19" s="80"/>
      <c r="ACP19" s="80"/>
      <c r="ACQ19" s="80"/>
      <c r="ACR19" s="80"/>
      <c r="ACS19" s="80"/>
      <c r="ACT19" s="80"/>
      <c r="ACU19" s="80"/>
      <c r="ACV19" s="80"/>
      <c r="ACW19" s="80"/>
      <c r="ACX19" s="80"/>
      <c r="ACY19" s="80"/>
      <c r="ACZ19" s="80"/>
      <c r="ADA19" s="80"/>
      <c r="ADB19" s="80"/>
      <c r="ADC19" s="80"/>
      <c r="ADD19" s="80"/>
      <c r="ADE19" s="80"/>
      <c r="ADF19" s="80"/>
      <c r="ADG19" s="80"/>
      <c r="ADH19" s="80"/>
      <c r="ADI19" s="80"/>
      <c r="ADJ19" s="80"/>
      <c r="ADK19" s="80"/>
      <c r="ADL19" s="80"/>
      <c r="ADM19" s="80"/>
      <c r="ADN19" s="80"/>
      <c r="ADO19" s="80"/>
      <c r="ADP19" s="80"/>
      <c r="ADQ19" s="80"/>
      <c r="ADR19" s="80"/>
      <c r="ADS19" s="80"/>
      <c r="ADT19" s="80"/>
      <c r="ADU19" s="80"/>
      <c r="ADV19" s="80"/>
      <c r="ADW19" s="80"/>
      <c r="ADX19" s="80"/>
      <c r="ADY19" s="80"/>
      <c r="ADZ19" s="80"/>
      <c r="AEA19" s="80"/>
      <c r="AEB19" s="80"/>
      <c r="AEC19" s="80"/>
      <c r="AED19" s="80"/>
      <c r="AEE19" s="80"/>
      <c r="AEF19" s="80"/>
      <c r="AEG19" s="80"/>
      <c r="AEH19" s="80"/>
      <c r="AEI19" s="80"/>
      <c r="AEJ19" s="80"/>
      <c r="AEK19" s="80"/>
      <c r="AEL19" s="80"/>
      <c r="AEM19" s="80"/>
      <c r="AEN19" s="80"/>
      <c r="AEO19" s="80"/>
      <c r="AEP19" s="80"/>
      <c r="AEQ19" s="80"/>
      <c r="AER19" s="80"/>
      <c r="AES19" s="80"/>
      <c r="AET19" s="80"/>
      <c r="AEU19" s="80"/>
      <c r="AEV19" s="80"/>
      <c r="AEW19" s="80"/>
      <c r="AEX19" s="80"/>
      <c r="AEY19" s="80"/>
      <c r="AEZ19" s="80"/>
      <c r="AFA19" s="80"/>
      <c r="AFB19" s="80"/>
      <c r="AFC19" s="80"/>
      <c r="AFD19" s="80"/>
      <c r="AFE19" s="80"/>
      <c r="AFF19" s="80"/>
      <c r="AFG19" s="80"/>
      <c r="AFH19" s="80"/>
      <c r="AFI19" s="80"/>
      <c r="AFJ19" s="80"/>
      <c r="AFK19" s="80"/>
      <c r="AFL19" s="80"/>
      <c r="AFM19" s="80"/>
      <c r="AFN19" s="80"/>
      <c r="AFO19" s="80"/>
      <c r="AFP19" s="80"/>
      <c r="AFQ19" s="80"/>
      <c r="AFR19" s="80"/>
      <c r="AFS19" s="80"/>
      <c r="AFT19" s="80"/>
      <c r="AFU19" s="80"/>
      <c r="AFV19" s="80"/>
      <c r="AFW19" s="80"/>
      <c r="AFX19" s="80"/>
      <c r="AFY19" s="80"/>
      <c r="AFZ19" s="80"/>
      <c r="AGA19" s="80"/>
      <c r="AGB19" s="80"/>
      <c r="AGC19" s="80"/>
      <c r="AGD19" s="80"/>
      <c r="AGE19" s="80"/>
      <c r="AGF19" s="80"/>
      <c r="AGG19" s="80"/>
      <c r="AGH19" s="80"/>
      <c r="AGI19" s="80"/>
      <c r="AGJ19" s="80"/>
      <c r="AGK19" s="80"/>
      <c r="AGL19" s="80"/>
      <c r="AGM19" s="80"/>
      <c r="AGN19" s="80"/>
      <c r="AGO19" s="80"/>
      <c r="AGP19" s="80"/>
      <c r="AGQ19" s="80"/>
      <c r="AGR19" s="80"/>
      <c r="AGS19" s="80"/>
      <c r="AGT19" s="80"/>
      <c r="AGU19" s="80"/>
      <c r="AGV19" s="80"/>
      <c r="AGW19" s="80"/>
      <c r="AGX19" s="80"/>
      <c r="AGY19" s="80"/>
      <c r="AGZ19" s="80"/>
      <c r="AHA19" s="80"/>
      <c r="AHB19" s="80"/>
      <c r="AHC19" s="80"/>
      <c r="AHD19" s="80"/>
      <c r="AHE19" s="80"/>
      <c r="AHF19" s="80"/>
      <c r="AHG19" s="80"/>
      <c r="AHH19" s="80"/>
      <c r="AHI19" s="80"/>
      <c r="AHJ19" s="80"/>
      <c r="AHK19" s="80"/>
      <c r="AHL19" s="80"/>
      <c r="AHM19" s="80"/>
      <c r="AHN19" s="80"/>
      <c r="AHO19" s="80"/>
      <c r="AHP19" s="80"/>
      <c r="AHQ19" s="80"/>
      <c r="AHR19" s="80"/>
      <c r="AHS19" s="80"/>
      <c r="AHT19" s="80"/>
      <c r="AHU19" s="80"/>
      <c r="AHV19" s="80"/>
      <c r="AHW19" s="80"/>
      <c r="AHX19" s="80"/>
      <c r="AHY19" s="80"/>
      <c r="AHZ19" s="80"/>
      <c r="AIA19" s="80"/>
      <c r="AIB19" s="80"/>
      <c r="AIC19" s="80"/>
      <c r="AID19" s="80"/>
      <c r="AIE19" s="80"/>
      <c r="AIF19" s="80"/>
      <c r="AIG19" s="80"/>
      <c r="AIH19" s="80"/>
      <c r="AII19" s="80"/>
      <c r="AIJ19" s="80"/>
      <c r="AIK19" s="80"/>
      <c r="AIL19" s="80"/>
      <c r="AIM19" s="80"/>
      <c r="AIN19" s="80"/>
      <c r="AIO19" s="80"/>
      <c r="AIP19" s="80"/>
      <c r="AIQ19" s="80"/>
      <c r="AIR19" s="80"/>
      <c r="AIS19" s="80"/>
      <c r="AIT19" s="80"/>
      <c r="AIU19" s="80"/>
      <c r="AIV19" s="80"/>
      <c r="AIW19" s="80"/>
      <c r="AIX19" s="80"/>
      <c r="AIY19" s="80"/>
      <c r="AIZ19" s="80"/>
      <c r="AJA19" s="80"/>
      <c r="AJB19" s="80"/>
      <c r="AJC19" s="80"/>
      <c r="AJD19" s="80"/>
      <c r="AJE19" s="80"/>
      <c r="AJF19" s="80"/>
      <c r="AJG19" s="80"/>
      <c r="AJH19" s="80"/>
      <c r="AJI19" s="80"/>
      <c r="AJJ19" s="80"/>
      <c r="AJK19" s="80"/>
      <c r="AJL19" s="80"/>
      <c r="AJM19" s="80"/>
      <c r="AJN19" s="80"/>
      <c r="AJO19" s="80"/>
      <c r="AJP19" s="80"/>
      <c r="AJQ19" s="80"/>
      <c r="AJR19" s="80"/>
      <c r="AJS19" s="80"/>
      <c r="AJT19" s="80"/>
      <c r="AJU19" s="80"/>
      <c r="AJV19" s="80"/>
      <c r="AJW19" s="80"/>
      <c r="AJX19" s="80"/>
      <c r="AJY19" s="80"/>
      <c r="AJZ19" s="80"/>
      <c r="AKA19" s="80"/>
      <c r="AKB19" s="80"/>
      <c r="AKC19" s="80"/>
      <c r="AKD19" s="80"/>
      <c r="AKE19" s="80"/>
      <c r="AKF19" s="80"/>
      <c r="AKG19" s="80"/>
      <c r="AKH19" s="80"/>
      <c r="AKI19" s="80"/>
      <c r="AKJ19" s="80"/>
      <c r="AKK19" s="80"/>
      <c r="AKL19" s="80"/>
      <c r="AKM19" s="80"/>
      <c r="AKN19" s="80"/>
      <c r="AKO19" s="80"/>
      <c r="AKP19" s="80"/>
      <c r="AKQ19" s="80"/>
      <c r="AKR19" s="80"/>
      <c r="AKS19" s="80"/>
      <c r="AKT19" s="80"/>
      <c r="AKU19" s="80"/>
      <c r="AKV19" s="80"/>
      <c r="AKW19" s="80"/>
      <c r="AKX19" s="80"/>
      <c r="AKY19" s="80"/>
      <c r="AKZ19" s="80"/>
      <c r="ALA19" s="80"/>
      <c r="ALB19" s="80"/>
      <c r="ALC19" s="80"/>
      <c r="ALD19" s="80"/>
      <c r="ALE19" s="80"/>
      <c r="ALF19" s="80"/>
      <c r="ALG19" s="80"/>
      <c r="ALH19" s="80"/>
      <c r="ALI19" s="80"/>
      <c r="ALJ19" s="80"/>
      <c r="ALK19" s="80"/>
      <c r="ALL19" s="80"/>
      <c r="ALM19" s="80"/>
      <c r="ALN19" s="80"/>
      <c r="ALO19" s="80"/>
      <c r="ALP19" s="80"/>
      <c r="ALQ19" s="80"/>
      <c r="ALR19" s="80"/>
      <c r="ALS19" s="80"/>
      <c r="ALT19" s="80"/>
      <c r="ALU19" s="80"/>
      <c r="ALV19" s="80"/>
      <c r="ALW19" s="80"/>
      <c r="ALX19" s="80"/>
      <c r="ALY19" s="80"/>
      <c r="ALZ19" s="80"/>
      <c r="AMA19" s="80"/>
      <c r="AMB19" s="80"/>
      <c r="AMC19" s="80"/>
      <c r="AMD19" s="80"/>
      <c r="AME19" s="80"/>
      <c r="AMF19" s="80"/>
      <c r="AMG19" s="80"/>
      <c r="AMH19" s="80"/>
      <c r="AMI19" s="80"/>
      <c r="AMJ19" s="80"/>
      <c r="AMK19" s="80"/>
      <c r="AML19" s="80"/>
      <c r="AMM19" s="80"/>
      <c r="AMN19" s="80"/>
      <c r="AMO19" s="80"/>
      <c r="AMP19" s="80"/>
      <c r="AMQ19" s="80"/>
      <c r="AMR19" s="80"/>
      <c r="AMS19" s="80"/>
      <c r="AMT19" s="80"/>
      <c r="AMU19" s="80"/>
      <c r="AMV19" s="80"/>
      <c r="AMW19" s="80"/>
      <c r="AMX19" s="80"/>
      <c r="AMY19" s="80"/>
      <c r="AMZ19" s="80"/>
      <c r="ANA19" s="80"/>
      <c r="ANB19" s="80"/>
      <c r="ANC19" s="80"/>
      <c r="AND19" s="80"/>
      <c r="ANE19" s="80"/>
      <c r="ANF19" s="80"/>
      <c r="ANG19" s="80"/>
      <c r="ANH19" s="80"/>
      <c r="ANI19" s="80"/>
      <c r="ANJ19" s="80"/>
      <c r="ANK19" s="80"/>
      <c r="ANL19" s="80"/>
      <c r="ANM19" s="80"/>
      <c r="ANN19" s="80"/>
      <c r="ANO19" s="80"/>
      <c r="ANP19" s="80"/>
      <c r="ANQ19" s="80"/>
      <c r="ANR19" s="80"/>
      <c r="ANS19" s="80"/>
      <c r="ANT19" s="80"/>
      <c r="ANU19" s="80"/>
      <c r="ANV19" s="80"/>
      <c r="ANW19" s="80"/>
      <c r="ANX19" s="80"/>
      <c r="ANY19" s="80"/>
      <c r="ANZ19" s="80"/>
      <c r="AOA19" s="80"/>
      <c r="AOB19" s="80"/>
      <c r="AOC19" s="80"/>
      <c r="AOD19" s="80"/>
      <c r="AOE19" s="80"/>
      <c r="AOF19" s="80"/>
      <c r="AOG19" s="80"/>
      <c r="AOH19" s="80"/>
      <c r="AOI19" s="80"/>
      <c r="AOJ19" s="80"/>
      <c r="AOK19" s="80"/>
      <c r="AOL19" s="80"/>
      <c r="AOM19" s="80"/>
      <c r="AON19" s="80"/>
      <c r="AOO19" s="80"/>
      <c r="AOP19" s="80"/>
      <c r="AOQ19" s="80"/>
      <c r="AOR19" s="80"/>
      <c r="AOS19" s="80"/>
      <c r="AOT19" s="80"/>
      <c r="AOU19" s="80"/>
      <c r="AOV19" s="80"/>
      <c r="AOW19" s="80"/>
      <c r="AOX19" s="80"/>
      <c r="AOY19" s="80"/>
      <c r="AOZ19" s="80"/>
      <c r="APA19" s="80"/>
      <c r="APB19" s="80"/>
      <c r="APC19" s="80"/>
      <c r="APD19" s="80"/>
      <c r="APE19" s="80"/>
      <c r="APF19" s="80"/>
      <c r="APG19" s="80"/>
      <c r="APH19" s="80"/>
      <c r="API19" s="80"/>
      <c r="APJ19" s="80"/>
      <c r="APK19" s="80"/>
      <c r="APL19" s="80"/>
      <c r="APM19" s="80"/>
      <c r="APN19" s="80"/>
      <c r="APO19" s="80"/>
      <c r="APP19" s="80"/>
      <c r="APQ19" s="80"/>
      <c r="APR19" s="80"/>
      <c r="APS19" s="80"/>
      <c r="APT19" s="80"/>
      <c r="APU19" s="80"/>
      <c r="APV19" s="80"/>
      <c r="APW19" s="80"/>
      <c r="APX19" s="80"/>
      <c r="APY19" s="80"/>
      <c r="APZ19" s="80"/>
      <c r="AQA19" s="80"/>
      <c r="AQB19" s="80"/>
      <c r="AQC19" s="80"/>
      <c r="AQD19" s="80"/>
      <c r="AQE19" s="80"/>
      <c r="AQF19" s="80"/>
      <c r="AQG19" s="80"/>
      <c r="AQH19" s="80"/>
      <c r="AQI19" s="80"/>
      <c r="AQJ19" s="80"/>
      <c r="AQK19" s="80"/>
      <c r="AQL19" s="80"/>
      <c r="AQM19" s="80"/>
      <c r="AQN19" s="80"/>
      <c r="AQO19" s="80"/>
      <c r="AQP19" s="80"/>
      <c r="AQQ19" s="80"/>
      <c r="AQR19" s="80"/>
      <c r="AQS19" s="80"/>
      <c r="AQT19" s="80"/>
      <c r="AQU19" s="80"/>
      <c r="AQV19" s="80"/>
      <c r="AQW19" s="80"/>
      <c r="AQX19" s="80"/>
      <c r="AQY19" s="80"/>
      <c r="AQZ19" s="80"/>
      <c r="ARA19" s="80"/>
      <c r="ARB19" s="80"/>
      <c r="ARC19" s="80"/>
      <c r="ARD19" s="80"/>
      <c r="ARE19" s="80"/>
      <c r="ARF19" s="80"/>
      <c r="ARG19" s="80"/>
      <c r="ARH19" s="80"/>
      <c r="ARI19" s="80"/>
      <c r="ARJ19" s="80"/>
      <c r="ARK19" s="80"/>
      <c r="ARL19" s="80"/>
      <c r="ARM19" s="80"/>
      <c r="ARN19" s="80"/>
      <c r="ARO19" s="80"/>
      <c r="ARP19" s="80"/>
      <c r="ARQ19" s="80"/>
      <c r="ARR19" s="80"/>
      <c r="ARS19" s="80"/>
      <c r="ART19" s="80"/>
      <c r="ARU19" s="80"/>
      <c r="ARV19" s="80"/>
      <c r="ARW19" s="80"/>
      <c r="ARX19" s="80"/>
      <c r="ARY19" s="80"/>
      <c r="ARZ19" s="80"/>
      <c r="ASA19" s="80"/>
      <c r="ASB19" s="80"/>
      <c r="ASC19" s="80"/>
      <c r="ASD19" s="80"/>
      <c r="ASE19" s="80"/>
      <c r="ASF19" s="80"/>
      <c r="ASG19" s="80"/>
      <c r="ASH19" s="80"/>
      <c r="ASI19" s="80"/>
      <c r="ASJ19" s="80"/>
      <c r="ASK19" s="80"/>
      <c r="ASL19" s="80"/>
      <c r="ASM19" s="80"/>
      <c r="ASN19" s="80"/>
      <c r="ASO19" s="80"/>
      <c r="ASP19" s="80"/>
      <c r="ASQ19" s="80"/>
      <c r="ASR19" s="80"/>
      <c r="ASS19" s="80"/>
      <c r="AST19" s="80"/>
      <c r="ASU19" s="80"/>
      <c r="ASV19" s="80"/>
      <c r="ASW19" s="80"/>
      <c r="ASX19" s="80"/>
      <c r="ASY19" s="80"/>
      <c r="ASZ19" s="80"/>
      <c r="ATA19" s="80"/>
      <c r="ATB19" s="80"/>
      <c r="ATC19" s="80"/>
      <c r="ATD19" s="80"/>
      <c r="ATE19" s="80"/>
      <c r="ATF19" s="80"/>
      <c r="ATG19" s="80"/>
      <c r="ATH19" s="80"/>
      <c r="ATI19" s="80"/>
      <c r="ATJ19" s="80"/>
      <c r="ATK19" s="80"/>
      <c r="ATL19" s="80"/>
      <c r="ATM19" s="80"/>
      <c r="ATN19" s="80"/>
      <c r="ATO19" s="80"/>
      <c r="ATP19" s="80"/>
      <c r="ATQ19" s="80"/>
      <c r="ATR19" s="80"/>
      <c r="ATS19" s="80"/>
      <c r="ATT19" s="80"/>
      <c r="ATU19" s="80"/>
      <c r="ATV19" s="80"/>
      <c r="ATW19" s="80"/>
      <c r="ATX19" s="80"/>
      <c r="ATY19" s="80"/>
      <c r="ATZ19" s="80"/>
      <c r="AUA19" s="80"/>
      <c r="AUB19" s="80"/>
      <c r="AUC19" s="80"/>
      <c r="AUD19" s="80"/>
      <c r="AUE19" s="80"/>
      <c r="AUF19" s="80"/>
      <c r="AUG19" s="80"/>
      <c r="AUH19" s="80"/>
      <c r="AUI19" s="80"/>
      <c r="AUJ19" s="80"/>
      <c r="AUK19" s="80"/>
      <c r="AUL19" s="80"/>
      <c r="AUM19" s="80"/>
      <c r="AUN19" s="80"/>
      <c r="AUO19" s="80"/>
      <c r="AUP19" s="80"/>
      <c r="AUQ19" s="80"/>
      <c r="AUR19" s="80"/>
      <c r="AUS19" s="80"/>
      <c r="AUT19" s="80"/>
      <c r="AUU19" s="80"/>
      <c r="AUV19" s="80"/>
      <c r="AUW19" s="80"/>
      <c r="AUX19" s="80"/>
      <c r="AUY19" s="80"/>
      <c r="AUZ19" s="80"/>
      <c r="AVA19" s="80"/>
      <c r="AVB19" s="80"/>
      <c r="AVC19" s="80"/>
      <c r="AVD19" s="80"/>
      <c r="AVE19" s="80"/>
      <c r="AVF19" s="80"/>
      <c r="AVG19" s="80"/>
      <c r="AVH19" s="80"/>
      <c r="AVI19" s="80"/>
      <c r="AVJ19" s="80"/>
      <c r="AVK19" s="80"/>
      <c r="AVL19" s="80"/>
      <c r="AVM19" s="80"/>
      <c r="AVN19" s="80"/>
      <c r="AVO19" s="80"/>
      <c r="AVP19" s="80"/>
      <c r="AVQ19" s="80"/>
      <c r="AVR19" s="80"/>
      <c r="AVS19" s="80"/>
      <c r="AVT19" s="80"/>
      <c r="AVU19" s="80"/>
      <c r="AVV19" s="80"/>
      <c r="AVW19" s="80"/>
      <c r="AVX19" s="80"/>
      <c r="AVY19" s="80"/>
      <c r="AVZ19" s="80"/>
      <c r="AWA19" s="80"/>
      <c r="AWB19" s="80"/>
      <c r="AWC19" s="80"/>
      <c r="AWD19" s="80"/>
      <c r="AWE19" s="80"/>
      <c r="AWF19" s="80"/>
      <c r="AWG19" s="80"/>
      <c r="AWH19" s="80"/>
      <c r="AWI19" s="80"/>
      <c r="AWJ19" s="80"/>
      <c r="AWK19" s="80"/>
      <c r="AWL19" s="80"/>
      <c r="AWM19" s="80"/>
      <c r="AWN19" s="80"/>
      <c r="AWO19" s="80"/>
      <c r="AWP19" s="80"/>
      <c r="AWQ19" s="80"/>
      <c r="AWR19" s="80"/>
      <c r="AWS19" s="80"/>
      <c r="AWT19" s="80"/>
      <c r="AWU19" s="80"/>
      <c r="AWV19" s="80"/>
      <c r="AWW19" s="80"/>
      <c r="AWX19" s="80"/>
      <c r="AWY19" s="80"/>
      <c r="AWZ19" s="80"/>
      <c r="AXA19" s="80"/>
      <c r="AXB19" s="80"/>
      <c r="AXC19" s="80"/>
      <c r="AXD19" s="80"/>
      <c r="AXE19" s="80"/>
      <c r="AXF19" s="80"/>
      <c r="AXG19" s="80"/>
      <c r="AXH19" s="80"/>
      <c r="AXI19" s="80"/>
      <c r="AXJ19" s="80"/>
      <c r="AXK19" s="80"/>
      <c r="AXL19" s="80"/>
      <c r="AXM19" s="80"/>
      <c r="AXN19" s="80"/>
      <c r="AXO19" s="80"/>
      <c r="AXP19" s="80"/>
      <c r="AXQ19" s="80"/>
      <c r="AXR19" s="80"/>
      <c r="AXS19" s="80"/>
      <c r="AXT19" s="80"/>
      <c r="AXU19" s="80"/>
      <c r="AXV19" s="80"/>
      <c r="AXW19" s="80"/>
      <c r="AXX19" s="80"/>
      <c r="AXY19" s="80"/>
      <c r="AXZ19" s="80"/>
      <c r="AYA19" s="80"/>
      <c r="AYB19" s="80"/>
      <c r="AYC19" s="80"/>
      <c r="AYD19" s="80"/>
      <c r="AYE19" s="80"/>
      <c r="AYF19" s="80"/>
      <c r="AYG19" s="80"/>
      <c r="AYH19" s="80"/>
      <c r="AYI19" s="80"/>
      <c r="AYJ19" s="80"/>
      <c r="AYK19" s="80"/>
      <c r="AYL19" s="80"/>
      <c r="AYM19" s="80"/>
      <c r="AYN19" s="80"/>
      <c r="AYO19" s="80"/>
      <c r="AYP19" s="80"/>
      <c r="AYQ19" s="80"/>
      <c r="AYR19" s="80"/>
      <c r="AYS19" s="80"/>
      <c r="AYT19" s="80"/>
      <c r="AYU19" s="80"/>
      <c r="AYV19" s="80"/>
      <c r="AYW19" s="80"/>
      <c r="AYX19" s="80"/>
      <c r="AYY19" s="80"/>
      <c r="AYZ19" s="80"/>
      <c r="AZA19" s="80"/>
      <c r="AZB19" s="80"/>
      <c r="AZC19" s="80"/>
      <c r="AZD19" s="80"/>
      <c r="AZE19" s="80"/>
      <c r="AZF19" s="80"/>
      <c r="AZG19" s="80"/>
      <c r="AZH19" s="80"/>
      <c r="AZI19" s="80"/>
      <c r="AZJ19" s="80"/>
      <c r="AZK19" s="80"/>
      <c r="AZL19" s="80"/>
      <c r="AZM19" s="80"/>
      <c r="AZN19" s="80"/>
      <c r="AZO19" s="80"/>
      <c r="AZP19" s="80"/>
      <c r="AZQ19" s="80"/>
      <c r="AZR19" s="80"/>
      <c r="AZS19" s="80"/>
      <c r="AZT19" s="80"/>
      <c r="AZU19" s="80"/>
      <c r="AZV19" s="80"/>
      <c r="AZW19" s="80"/>
      <c r="AZX19" s="80"/>
      <c r="AZY19" s="80"/>
      <c r="AZZ19" s="80"/>
      <c r="BAA19" s="80"/>
      <c r="BAB19" s="80"/>
      <c r="BAC19" s="80"/>
      <c r="BAD19" s="80"/>
      <c r="BAE19" s="80"/>
      <c r="BAF19" s="80"/>
      <c r="BAG19" s="80"/>
      <c r="BAH19" s="80"/>
      <c r="BAI19" s="80"/>
      <c r="BAJ19" s="80"/>
      <c r="BAK19" s="80"/>
      <c r="BAL19" s="80"/>
      <c r="BAM19" s="80"/>
      <c r="BAN19" s="80"/>
      <c r="BAO19" s="80"/>
      <c r="BAP19" s="80"/>
      <c r="BAQ19" s="80"/>
      <c r="BAR19" s="80"/>
      <c r="BAS19" s="80"/>
      <c r="BAT19" s="80"/>
      <c r="BAU19" s="80"/>
      <c r="BAV19" s="80"/>
      <c r="BAW19" s="80"/>
      <c r="BAX19" s="80"/>
      <c r="BAY19" s="80"/>
      <c r="BAZ19" s="80"/>
      <c r="BBA19" s="80"/>
      <c r="BBB19" s="80"/>
      <c r="BBC19" s="80"/>
      <c r="BBD19" s="80"/>
      <c r="BBE19" s="80"/>
      <c r="BBF19" s="80"/>
      <c r="BBG19" s="80"/>
      <c r="BBH19" s="80"/>
      <c r="BBI19" s="80"/>
      <c r="BBJ19" s="80"/>
      <c r="BBK19" s="80"/>
      <c r="BBL19" s="80"/>
      <c r="BBM19" s="80"/>
      <c r="BBN19" s="80"/>
      <c r="BBO19" s="80"/>
      <c r="BBP19" s="80"/>
      <c r="BBQ19" s="80"/>
      <c r="BBR19" s="80"/>
      <c r="BBS19" s="80"/>
      <c r="BBT19" s="80"/>
      <c r="BBU19" s="80"/>
      <c r="BBV19" s="80"/>
      <c r="BBW19" s="80"/>
      <c r="BBX19" s="80"/>
      <c r="BBY19" s="80"/>
      <c r="BBZ19" s="80"/>
      <c r="BCA19" s="80"/>
      <c r="BCB19" s="80"/>
      <c r="BCC19" s="80"/>
      <c r="BCD19" s="80"/>
      <c r="BCE19" s="80"/>
      <c r="BCF19" s="80"/>
      <c r="BCG19" s="80"/>
      <c r="BCH19" s="80"/>
      <c r="BCI19" s="80"/>
      <c r="BCJ19" s="80"/>
      <c r="BCK19" s="80"/>
      <c r="BCL19" s="80"/>
      <c r="BCM19" s="80"/>
      <c r="BCN19" s="80"/>
      <c r="BCO19" s="80"/>
      <c r="BCP19" s="80"/>
      <c r="BCQ19" s="80"/>
      <c r="BCR19" s="80"/>
      <c r="BCS19" s="80"/>
      <c r="BCT19" s="80"/>
      <c r="BCU19" s="80"/>
      <c r="BCV19" s="80"/>
      <c r="BCW19" s="80"/>
      <c r="BCX19" s="80"/>
      <c r="BCY19" s="80"/>
      <c r="BCZ19" s="80"/>
      <c r="BDA19" s="80"/>
      <c r="BDB19" s="80"/>
      <c r="BDC19" s="80"/>
      <c r="BDD19" s="80"/>
      <c r="BDE19" s="80"/>
      <c r="BDF19" s="80"/>
      <c r="BDG19" s="80"/>
      <c r="BDH19" s="80"/>
      <c r="BDI19" s="80"/>
      <c r="BDJ19" s="80"/>
      <c r="BDK19" s="80"/>
      <c r="BDL19" s="80"/>
      <c r="BDM19" s="80"/>
      <c r="BDN19" s="80"/>
      <c r="BDO19" s="80"/>
      <c r="BDP19" s="80"/>
      <c r="BDQ19" s="80"/>
      <c r="BDR19" s="80"/>
      <c r="BDS19" s="80"/>
      <c r="BDT19" s="80"/>
      <c r="BDU19" s="80"/>
      <c r="BDV19" s="80"/>
      <c r="BDW19" s="80"/>
      <c r="BDX19" s="80"/>
      <c r="BDY19" s="80"/>
      <c r="BDZ19" s="80"/>
      <c r="BEA19" s="80"/>
      <c r="BEB19" s="80"/>
      <c r="BEC19" s="80"/>
      <c r="BED19" s="80"/>
      <c r="BEE19" s="80"/>
      <c r="BEF19" s="80"/>
      <c r="BEG19" s="80"/>
      <c r="BEH19" s="80"/>
      <c r="BEI19" s="80"/>
      <c r="BEJ19" s="80"/>
      <c r="BEK19" s="80"/>
      <c r="BEL19" s="80"/>
      <c r="BEM19" s="80"/>
      <c r="BEN19" s="80"/>
      <c r="BEO19" s="80"/>
      <c r="BEP19" s="80"/>
      <c r="BEQ19" s="80"/>
      <c r="BER19" s="80"/>
      <c r="BES19" s="80"/>
      <c r="BET19" s="80"/>
      <c r="BEU19" s="80"/>
      <c r="BEV19" s="80"/>
      <c r="BEW19" s="80"/>
      <c r="BEX19" s="80"/>
      <c r="BEY19" s="80"/>
      <c r="BEZ19" s="80"/>
      <c r="BFA19" s="80"/>
      <c r="BFB19" s="80"/>
      <c r="BFC19" s="80"/>
      <c r="BFD19" s="80"/>
      <c r="BFE19" s="80"/>
      <c r="BFF19" s="80"/>
      <c r="BFG19" s="80"/>
      <c r="BFH19" s="80"/>
      <c r="BFI19" s="80"/>
      <c r="BFJ19" s="80"/>
      <c r="BFK19" s="80"/>
      <c r="BFL19" s="80"/>
      <c r="BFM19" s="80"/>
      <c r="BFN19" s="80"/>
      <c r="BFO19" s="80"/>
      <c r="BFP19" s="80"/>
      <c r="BFQ19" s="80"/>
      <c r="BFR19" s="80"/>
      <c r="BFS19" s="80"/>
      <c r="BFT19" s="80"/>
      <c r="BFU19" s="80"/>
      <c r="BFV19" s="80"/>
      <c r="BFW19" s="80"/>
      <c r="BFX19" s="80"/>
      <c r="BFY19" s="80"/>
      <c r="BFZ19" s="80"/>
      <c r="BGA19" s="80"/>
      <c r="BGB19" s="80"/>
      <c r="BGC19" s="80"/>
      <c r="BGD19" s="80"/>
      <c r="BGE19" s="80"/>
      <c r="BGF19" s="80"/>
      <c r="BGG19" s="80"/>
      <c r="BGH19" s="80"/>
      <c r="BGI19" s="80"/>
      <c r="BGJ19" s="80"/>
      <c r="BGK19" s="80"/>
      <c r="BGL19" s="80"/>
      <c r="BGM19" s="80"/>
      <c r="BGN19" s="80"/>
      <c r="BGO19" s="80"/>
      <c r="BGP19" s="80"/>
      <c r="BGQ19" s="80"/>
      <c r="BGR19" s="80"/>
      <c r="BGS19" s="80"/>
      <c r="BGT19" s="80"/>
      <c r="BGU19" s="80"/>
      <c r="BGV19" s="80"/>
      <c r="BGW19" s="80"/>
      <c r="BGX19" s="80"/>
      <c r="BGY19" s="80"/>
      <c r="BGZ19" s="80"/>
      <c r="BHA19" s="80"/>
      <c r="BHB19" s="80"/>
      <c r="BHC19" s="80"/>
      <c r="BHD19" s="80"/>
      <c r="BHE19" s="80"/>
      <c r="BHF19" s="80"/>
      <c r="BHG19" s="80"/>
      <c r="BHH19" s="80"/>
      <c r="BHI19" s="80"/>
      <c r="BHJ19" s="80"/>
      <c r="BHK19" s="80"/>
      <c r="BHL19" s="80"/>
      <c r="BHM19" s="80"/>
      <c r="BHN19" s="80"/>
      <c r="BHO19" s="80"/>
      <c r="BHP19" s="80"/>
      <c r="BHQ19" s="80"/>
      <c r="BHR19" s="80"/>
      <c r="BHS19" s="80"/>
      <c r="BHT19" s="80"/>
      <c r="BHU19" s="80"/>
      <c r="BHV19" s="80"/>
      <c r="BHW19" s="80"/>
      <c r="BHX19" s="80"/>
      <c r="BHY19" s="80"/>
      <c r="BHZ19" s="80"/>
      <c r="BIA19" s="80"/>
      <c r="BIB19" s="80"/>
      <c r="BIC19" s="80"/>
      <c r="BID19" s="80"/>
      <c r="BIE19" s="80"/>
      <c r="BIF19" s="80"/>
      <c r="BIG19" s="80"/>
      <c r="BIH19" s="80"/>
      <c r="BII19" s="80"/>
      <c r="BIJ19" s="80"/>
      <c r="BIK19" s="80"/>
      <c r="BIL19" s="80"/>
      <c r="BIM19" s="80"/>
      <c r="BIN19" s="80"/>
      <c r="BIO19" s="80"/>
      <c r="BIP19" s="80"/>
      <c r="BIQ19" s="80"/>
      <c r="BIR19" s="80"/>
      <c r="BIS19" s="80"/>
      <c r="BIT19" s="80"/>
      <c r="BIU19" s="80"/>
      <c r="BIV19" s="80"/>
      <c r="BIW19" s="80"/>
      <c r="BIX19" s="80"/>
      <c r="BIY19" s="80"/>
      <c r="BIZ19" s="80"/>
      <c r="BJA19" s="80"/>
      <c r="BJB19" s="80"/>
      <c r="BJC19" s="80"/>
      <c r="BJD19" s="80"/>
      <c r="BJE19" s="80"/>
      <c r="BJF19" s="80"/>
      <c r="BJG19" s="80"/>
      <c r="BJH19" s="80"/>
      <c r="BJI19" s="80"/>
      <c r="BJJ19" s="80"/>
      <c r="BJK19" s="80"/>
      <c r="BJL19" s="80"/>
      <c r="BJM19" s="80"/>
      <c r="BJN19" s="80"/>
      <c r="BJO19" s="80"/>
      <c r="BJP19" s="80"/>
      <c r="BJQ19" s="80"/>
      <c r="BJR19" s="80"/>
      <c r="BJS19" s="80"/>
      <c r="BJT19" s="80"/>
      <c r="BJU19" s="80"/>
      <c r="BJV19" s="80"/>
      <c r="BJW19" s="80"/>
      <c r="BJX19" s="80"/>
      <c r="BJY19" s="80"/>
      <c r="BJZ19" s="80"/>
      <c r="BKA19" s="80"/>
      <c r="BKB19" s="80"/>
      <c r="BKC19" s="80"/>
      <c r="BKD19" s="80"/>
      <c r="BKE19" s="80"/>
      <c r="BKF19" s="80"/>
      <c r="BKG19" s="80"/>
      <c r="BKH19" s="80"/>
      <c r="BKI19" s="80"/>
      <c r="BKJ19" s="80"/>
      <c r="BKK19" s="80"/>
      <c r="BKL19" s="80"/>
      <c r="BKM19" s="80"/>
      <c r="BKN19" s="80"/>
      <c r="BKO19" s="80"/>
      <c r="BKP19" s="80"/>
      <c r="BKQ19" s="80"/>
      <c r="BKR19" s="80"/>
      <c r="BKS19" s="80"/>
      <c r="BKT19" s="80"/>
      <c r="BKU19" s="80"/>
      <c r="BKV19" s="80"/>
      <c r="BKW19" s="80"/>
      <c r="BKX19" s="80"/>
      <c r="BKY19" s="80"/>
      <c r="BKZ19" s="80"/>
      <c r="BLA19" s="80"/>
      <c r="BLB19" s="80"/>
      <c r="BLC19" s="80"/>
      <c r="BLD19" s="80"/>
      <c r="BLE19" s="80"/>
      <c r="BLF19" s="80"/>
      <c r="BLG19" s="80"/>
      <c r="BLH19" s="80"/>
      <c r="BLI19" s="80"/>
      <c r="BLJ19" s="80"/>
      <c r="BLK19" s="80"/>
      <c r="BLL19" s="80"/>
      <c r="BLM19" s="80"/>
      <c r="BLN19" s="80"/>
      <c r="BLO19" s="80"/>
      <c r="BLP19" s="80"/>
      <c r="BLQ19" s="80"/>
      <c r="BLR19" s="80"/>
      <c r="BLS19" s="80"/>
      <c r="BLT19" s="80"/>
      <c r="BLU19" s="80"/>
      <c r="BLV19" s="80"/>
      <c r="BLW19" s="80"/>
      <c r="BLX19" s="80"/>
      <c r="BLY19" s="80"/>
      <c r="BLZ19" s="80"/>
      <c r="BMA19" s="80"/>
      <c r="BMB19" s="80"/>
      <c r="BMC19" s="80"/>
      <c r="BMD19" s="80"/>
      <c r="BME19" s="80"/>
      <c r="BMF19" s="80"/>
      <c r="BMG19" s="80"/>
      <c r="BMH19" s="80"/>
      <c r="BMI19" s="80"/>
      <c r="BMJ19" s="80"/>
      <c r="BMK19" s="80"/>
      <c r="BML19" s="80"/>
      <c r="BMM19" s="80"/>
      <c r="BMN19" s="80"/>
      <c r="BMO19" s="80"/>
      <c r="BMP19" s="80"/>
      <c r="BMQ19" s="80"/>
      <c r="BMR19" s="80"/>
      <c r="BMS19" s="80"/>
      <c r="BMT19" s="80"/>
      <c r="BMU19" s="80"/>
      <c r="BMV19" s="80"/>
      <c r="BMW19" s="80"/>
      <c r="BMX19" s="80"/>
      <c r="BMY19" s="80"/>
      <c r="BMZ19" s="80"/>
      <c r="BNA19" s="80"/>
      <c r="BNB19" s="80"/>
      <c r="BNC19" s="80"/>
      <c r="BND19" s="80"/>
      <c r="BNE19" s="80"/>
      <c r="BNF19" s="80"/>
      <c r="BNG19" s="80"/>
      <c r="BNH19" s="80"/>
      <c r="BNI19" s="80"/>
      <c r="BNJ19" s="80"/>
      <c r="BNK19" s="80"/>
      <c r="BNL19" s="80"/>
      <c r="BNM19" s="80"/>
      <c r="BNN19" s="80"/>
      <c r="BNO19" s="80"/>
      <c r="BNP19" s="80"/>
      <c r="BNQ19" s="80"/>
      <c r="BNR19" s="80"/>
      <c r="BNS19" s="80"/>
      <c r="BNT19" s="80"/>
      <c r="BNU19" s="80"/>
      <c r="BNV19" s="80"/>
      <c r="BNW19" s="80"/>
      <c r="BNX19" s="80"/>
      <c r="BNY19" s="80"/>
      <c r="BNZ19" s="80"/>
      <c r="BOA19" s="80"/>
      <c r="BOB19" s="80"/>
      <c r="BOC19" s="80"/>
      <c r="BOD19" s="80"/>
      <c r="BOE19" s="80"/>
      <c r="BOF19" s="80"/>
      <c r="BOG19" s="80"/>
      <c r="BOH19" s="80"/>
      <c r="BOI19" s="80"/>
      <c r="BOJ19" s="80"/>
      <c r="BOK19" s="80"/>
      <c r="BOL19" s="80"/>
      <c r="BOM19" s="80"/>
      <c r="BON19" s="80"/>
      <c r="BOO19" s="80"/>
      <c r="BOP19" s="80"/>
      <c r="BOQ19" s="80"/>
      <c r="BOR19" s="80"/>
      <c r="BOS19" s="80"/>
      <c r="BOT19" s="80"/>
      <c r="BOU19" s="80"/>
      <c r="BOV19" s="80"/>
      <c r="BOW19" s="80"/>
      <c r="BOX19" s="80"/>
      <c r="BOY19" s="80"/>
      <c r="BOZ19" s="80"/>
      <c r="BPA19" s="80"/>
      <c r="BPB19" s="80"/>
      <c r="BPC19" s="80"/>
      <c r="BPD19" s="80"/>
      <c r="BPE19" s="80"/>
      <c r="BPF19" s="80"/>
      <c r="BPG19" s="80"/>
      <c r="BPH19" s="80"/>
      <c r="BPI19" s="80"/>
      <c r="BPJ19" s="80"/>
      <c r="BPK19" s="80"/>
      <c r="BPL19" s="80"/>
      <c r="BPM19" s="80"/>
      <c r="BPN19" s="80"/>
      <c r="BPO19" s="80"/>
      <c r="BPP19" s="80"/>
      <c r="BPQ19" s="80"/>
      <c r="BPR19" s="80"/>
      <c r="BPS19" s="80"/>
      <c r="BPT19" s="80"/>
      <c r="BPU19" s="80"/>
      <c r="BPV19" s="80"/>
      <c r="BPW19" s="80"/>
      <c r="BPX19" s="80"/>
      <c r="BPY19" s="80"/>
      <c r="BPZ19" s="80"/>
      <c r="BQA19" s="80"/>
      <c r="BQB19" s="80"/>
      <c r="BQC19" s="80"/>
      <c r="BQD19" s="80"/>
      <c r="BQE19" s="80"/>
      <c r="BQF19" s="80"/>
      <c r="BQG19" s="80"/>
      <c r="BQH19" s="80"/>
      <c r="BQI19" s="80"/>
      <c r="BQJ19" s="80"/>
      <c r="BQK19" s="80"/>
      <c r="BQL19" s="80"/>
      <c r="BQM19" s="80"/>
      <c r="BQN19" s="80"/>
      <c r="BQO19" s="80"/>
      <c r="BQP19" s="80"/>
      <c r="BQQ19" s="80"/>
      <c r="BQR19" s="80"/>
      <c r="BQS19" s="80"/>
      <c r="BQT19" s="80"/>
      <c r="BQU19" s="80"/>
      <c r="BQV19" s="80"/>
      <c r="BQW19" s="80"/>
      <c r="BQX19" s="80"/>
      <c r="BQY19" s="80"/>
      <c r="BQZ19" s="80"/>
      <c r="BRA19" s="80"/>
      <c r="BRB19" s="80"/>
      <c r="BRC19" s="80"/>
      <c r="BRD19" s="80"/>
      <c r="BRE19" s="80"/>
      <c r="BRF19" s="80"/>
      <c r="BRG19" s="80"/>
      <c r="BRH19" s="80"/>
      <c r="BRI19" s="80"/>
      <c r="BRJ19" s="80"/>
      <c r="BRK19" s="80"/>
      <c r="BRL19" s="80"/>
      <c r="BRM19" s="80"/>
      <c r="BRN19" s="80"/>
      <c r="BRO19" s="80"/>
      <c r="BRP19" s="80"/>
      <c r="BRQ19" s="80"/>
      <c r="BRR19" s="80"/>
      <c r="BRS19" s="80"/>
      <c r="BRT19" s="80"/>
      <c r="BRU19" s="80"/>
      <c r="BRV19" s="80"/>
      <c r="BRW19" s="80"/>
      <c r="BRX19" s="80"/>
      <c r="BRY19" s="80"/>
      <c r="BRZ19" s="80"/>
      <c r="BSA19" s="80"/>
      <c r="BSB19" s="80"/>
      <c r="BSC19" s="80"/>
      <c r="BSD19" s="80"/>
      <c r="BSE19" s="80"/>
      <c r="BSF19" s="80"/>
      <c r="BSG19" s="80"/>
      <c r="BSH19" s="80"/>
      <c r="BSI19" s="80"/>
      <c r="BSJ19" s="80"/>
      <c r="BSK19" s="80"/>
      <c r="BSL19" s="80"/>
      <c r="BSM19" s="80"/>
      <c r="BSN19" s="80"/>
      <c r="BSO19" s="80"/>
      <c r="BSP19" s="80"/>
      <c r="BSQ19" s="80"/>
      <c r="BSR19" s="80"/>
      <c r="BSS19" s="80"/>
      <c r="BST19" s="80"/>
      <c r="BSU19" s="80"/>
      <c r="BSV19" s="80"/>
      <c r="BSW19" s="80"/>
      <c r="BSX19" s="80"/>
      <c r="BSY19" s="80"/>
      <c r="BSZ19" s="80"/>
      <c r="BTA19" s="80"/>
      <c r="BTB19" s="80"/>
      <c r="BTC19" s="80"/>
      <c r="BTD19" s="80"/>
      <c r="BTE19" s="80"/>
      <c r="BTF19" s="80"/>
      <c r="BTG19" s="80"/>
      <c r="BTH19" s="80"/>
      <c r="BTI19" s="80"/>
      <c r="BTJ19" s="80"/>
      <c r="BTK19" s="80"/>
      <c r="BTL19" s="80"/>
      <c r="BTM19" s="80"/>
      <c r="BTN19" s="80"/>
      <c r="BTO19" s="80"/>
      <c r="BTP19" s="80"/>
      <c r="BTQ19" s="80"/>
      <c r="BTR19" s="80"/>
      <c r="BTS19" s="80"/>
      <c r="BTT19" s="80"/>
      <c r="BTU19" s="80"/>
      <c r="BTV19" s="80"/>
      <c r="BTW19" s="80"/>
      <c r="BTX19" s="80"/>
      <c r="BTY19" s="80"/>
      <c r="BTZ19" s="80"/>
      <c r="BUA19" s="80"/>
      <c r="BUB19" s="80"/>
      <c r="BUC19" s="80"/>
      <c r="BUD19" s="80"/>
      <c r="BUE19" s="80"/>
      <c r="BUF19" s="80"/>
      <c r="BUG19" s="80"/>
      <c r="BUH19" s="80"/>
      <c r="BUI19" s="80"/>
      <c r="BUJ19" s="80"/>
      <c r="BUK19" s="80"/>
      <c r="BUL19" s="80"/>
      <c r="BUM19" s="80"/>
      <c r="BUN19" s="80"/>
      <c r="BUO19" s="80"/>
      <c r="BUP19" s="80"/>
      <c r="BUQ19" s="80"/>
      <c r="BUR19" s="80"/>
      <c r="BUS19" s="80"/>
      <c r="BUT19" s="80"/>
      <c r="BUU19" s="80"/>
      <c r="BUV19" s="80"/>
      <c r="BUW19" s="80"/>
      <c r="BUX19" s="80"/>
      <c r="BUY19" s="80"/>
      <c r="BUZ19" s="80"/>
      <c r="BVA19" s="80"/>
      <c r="BVB19" s="80"/>
      <c r="BVC19" s="80"/>
      <c r="BVD19" s="80"/>
      <c r="BVE19" s="80"/>
      <c r="BVF19" s="80"/>
      <c r="BVG19" s="80"/>
      <c r="BVH19" s="80"/>
      <c r="BVI19" s="80"/>
      <c r="BVJ19" s="80"/>
      <c r="BVK19" s="80"/>
      <c r="BVL19" s="80"/>
      <c r="BVM19" s="80"/>
      <c r="BVN19" s="80"/>
      <c r="BVO19" s="80"/>
      <c r="BVP19" s="80"/>
      <c r="BVQ19" s="80"/>
      <c r="BVR19" s="80"/>
      <c r="BVS19" s="80"/>
      <c r="BVT19" s="80"/>
      <c r="BVU19" s="80"/>
      <c r="BVV19" s="80"/>
      <c r="BVW19" s="80"/>
      <c r="BVX19" s="80"/>
      <c r="BVY19" s="80"/>
      <c r="BVZ19" s="80"/>
      <c r="BWA19" s="80"/>
      <c r="BWB19" s="80"/>
      <c r="BWC19" s="80"/>
      <c r="BWD19" s="80"/>
      <c r="BWE19" s="80"/>
      <c r="BWF19" s="80"/>
      <c r="BWG19" s="80"/>
      <c r="BWH19" s="80"/>
      <c r="BWI19" s="80"/>
      <c r="BWJ19" s="80"/>
      <c r="BWK19" s="80"/>
      <c r="BWL19" s="80"/>
      <c r="BWM19" s="80"/>
      <c r="BWN19" s="80"/>
      <c r="BWO19" s="80"/>
      <c r="BWP19" s="80"/>
      <c r="BWQ19" s="80"/>
      <c r="BWR19" s="80"/>
      <c r="BWS19" s="80"/>
      <c r="BWT19" s="80"/>
      <c r="BWU19" s="80"/>
      <c r="BWV19" s="80"/>
      <c r="BWW19" s="80"/>
      <c r="BWX19" s="80"/>
      <c r="BWY19" s="80"/>
      <c r="BWZ19" s="80"/>
      <c r="BXA19" s="80"/>
      <c r="BXB19" s="80"/>
      <c r="BXC19" s="80"/>
      <c r="BXD19" s="80"/>
      <c r="BXE19" s="80"/>
      <c r="BXF19" s="80"/>
      <c r="BXG19" s="80"/>
      <c r="BXH19" s="80"/>
      <c r="BXI19" s="80"/>
      <c r="BXJ19" s="80"/>
      <c r="BXK19" s="80"/>
      <c r="BXL19" s="80"/>
      <c r="BXM19" s="80"/>
      <c r="BXN19" s="80"/>
      <c r="BXO19" s="80"/>
      <c r="BXP19" s="80"/>
      <c r="BXQ19" s="80"/>
      <c r="BXR19" s="80"/>
      <c r="BXS19" s="80"/>
      <c r="BXT19" s="80"/>
      <c r="BXU19" s="80"/>
      <c r="BXV19" s="80"/>
      <c r="BXW19" s="80"/>
      <c r="BXX19" s="80"/>
      <c r="BXY19" s="80"/>
      <c r="BXZ19" s="80"/>
      <c r="BYA19" s="80"/>
      <c r="BYB19" s="80"/>
      <c r="BYC19" s="80"/>
      <c r="BYD19" s="80"/>
      <c r="BYE19" s="80"/>
      <c r="BYF19" s="80"/>
      <c r="BYG19" s="80"/>
      <c r="BYH19" s="80"/>
      <c r="BYI19" s="80"/>
      <c r="BYJ19" s="80"/>
      <c r="BYK19" s="80"/>
      <c r="BYL19" s="80"/>
      <c r="BYM19" s="80"/>
      <c r="BYN19" s="80"/>
      <c r="BYO19" s="80"/>
      <c r="BYP19" s="80"/>
      <c r="BYQ19" s="80"/>
      <c r="BYR19" s="80"/>
      <c r="BYS19" s="80"/>
      <c r="BYT19" s="80"/>
      <c r="BYU19" s="80"/>
      <c r="BYV19" s="80"/>
      <c r="BYW19" s="80"/>
      <c r="BYX19" s="80"/>
      <c r="BYY19" s="80"/>
      <c r="BYZ19" s="80"/>
      <c r="BZA19" s="80"/>
      <c r="BZB19" s="80"/>
      <c r="BZC19" s="80"/>
      <c r="BZD19" s="80"/>
      <c r="BZE19" s="80"/>
      <c r="BZF19" s="80"/>
      <c r="BZG19" s="80"/>
      <c r="BZH19" s="80"/>
      <c r="BZI19" s="80"/>
      <c r="BZJ19" s="80"/>
      <c r="BZK19" s="80"/>
      <c r="BZL19" s="80"/>
      <c r="BZM19" s="80"/>
      <c r="BZN19" s="80"/>
      <c r="BZO19" s="80"/>
      <c r="BZP19" s="80"/>
      <c r="BZQ19" s="80"/>
      <c r="BZR19" s="80"/>
      <c r="BZS19" s="80"/>
      <c r="BZT19" s="80"/>
      <c r="BZU19" s="80"/>
      <c r="BZV19" s="80"/>
      <c r="BZW19" s="80"/>
      <c r="BZX19" s="80"/>
      <c r="BZY19" s="80"/>
      <c r="BZZ19" s="80"/>
      <c r="CAA19" s="80"/>
      <c r="CAB19" s="80"/>
      <c r="CAC19" s="80"/>
      <c r="CAD19" s="80"/>
      <c r="CAE19" s="80"/>
      <c r="CAF19" s="80"/>
      <c r="CAG19" s="80"/>
      <c r="CAH19" s="80"/>
      <c r="CAI19" s="80"/>
      <c r="CAJ19" s="80"/>
      <c r="CAK19" s="80"/>
      <c r="CAL19" s="80"/>
      <c r="CAM19" s="80"/>
      <c r="CAN19" s="80"/>
      <c r="CAO19" s="80"/>
      <c r="CAP19" s="80"/>
      <c r="CAQ19" s="80"/>
      <c r="CAR19" s="80"/>
      <c r="CAS19" s="80"/>
      <c r="CAT19" s="80"/>
      <c r="CAU19" s="80"/>
      <c r="CAV19" s="80"/>
      <c r="CAW19" s="80"/>
      <c r="CAX19" s="80"/>
      <c r="CAY19" s="80"/>
      <c r="CAZ19" s="80"/>
      <c r="CBA19" s="80"/>
      <c r="CBB19" s="80"/>
      <c r="CBC19" s="80"/>
      <c r="CBD19" s="80"/>
      <c r="CBE19" s="80"/>
      <c r="CBF19" s="80"/>
      <c r="CBG19" s="80"/>
      <c r="CBH19" s="80"/>
      <c r="CBI19" s="80"/>
      <c r="CBJ19" s="80"/>
      <c r="CBK19" s="80"/>
      <c r="CBL19" s="80"/>
      <c r="CBM19" s="80"/>
      <c r="CBN19" s="80"/>
      <c r="CBO19" s="80"/>
      <c r="CBP19" s="80"/>
      <c r="CBQ19" s="80"/>
      <c r="CBR19" s="80"/>
      <c r="CBS19" s="80"/>
      <c r="CBT19" s="80"/>
      <c r="CBU19" s="80"/>
      <c r="CBV19" s="80"/>
      <c r="CBW19" s="80"/>
      <c r="CBX19" s="80"/>
      <c r="CBY19" s="80"/>
      <c r="CBZ19" s="80"/>
      <c r="CCA19" s="80"/>
      <c r="CCB19" s="80"/>
      <c r="CCC19" s="80"/>
      <c r="CCD19" s="80"/>
      <c r="CCE19" s="80"/>
      <c r="CCF19" s="80"/>
      <c r="CCG19" s="80"/>
      <c r="CCH19" s="80"/>
      <c r="CCI19" s="80"/>
      <c r="CCJ19" s="80"/>
      <c r="CCK19" s="80"/>
      <c r="CCL19" s="80"/>
      <c r="CCM19" s="80"/>
      <c r="CCN19" s="80"/>
      <c r="CCO19" s="80"/>
      <c r="CCP19" s="80"/>
      <c r="CCQ19" s="80"/>
      <c r="CCR19" s="80"/>
      <c r="CCS19" s="80"/>
      <c r="CCT19" s="80"/>
      <c r="CCU19" s="80"/>
      <c r="CCV19" s="80"/>
      <c r="CCW19" s="80"/>
      <c r="CCX19" s="80"/>
      <c r="CCY19" s="80"/>
      <c r="CCZ19" s="80"/>
      <c r="CDA19" s="80"/>
      <c r="CDB19" s="80"/>
      <c r="CDC19" s="80"/>
      <c r="CDD19" s="80"/>
      <c r="CDE19" s="80"/>
      <c r="CDF19" s="80"/>
      <c r="CDG19" s="80"/>
      <c r="CDH19" s="80"/>
      <c r="CDI19" s="80"/>
      <c r="CDJ19" s="80"/>
      <c r="CDK19" s="80"/>
      <c r="CDL19" s="80"/>
      <c r="CDM19" s="80"/>
      <c r="CDN19" s="80"/>
      <c r="CDO19" s="80"/>
      <c r="CDP19" s="80"/>
      <c r="CDQ19" s="80"/>
      <c r="CDR19" s="80"/>
      <c r="CDS19" s="80"/>
      <c r="CDT19" s="80"/>
      <c r="CDU19" s="80"/>
      <c r="CDV19" s="80"/>
      <c r="CDW19" s="80"/>
      <c r="CDX19" s="80"/>
      <c r="CDY19" s="80"/>
      <c r="CDZ19" s="80"/>
      <c r="CEA19" s="80"/>
      <c r="CEB19" s="80"/>
      <c r="CEC19" s="80"/>
      <c r="CED19" s="80"/>
      <c r="CEE19" s="80"/>
      <c r="CEF19" s="80"/>
      <c r="CEG19" s="80"/>
      <c r="CEH19" s="80"/>
      <c r="CEI19" s="80"/>
      <c r="CEJ19" s="80"/>
      <c r="CEK19" s="80"/>
      <c r="CEL19" s="80"/>
      <c r="CEM19" s="80"/>
      <c r="CEN19" s="80"/>
      <c r="CEO19" s="80"/>
      <c r="CEP19" s="80"/>
      <c r="CEQ19" s="80"/>
      <c r="CER19" s="80"/>
      <c r="CES19" s="80"/>
      <c r="CET19" s="80"/>
      <c r="CEU19" s="80"/>
      <c r="CEV19" s="80"/>
      <c r="CEW19" s="80"/>
      <c r="CEX19" s="80"/>
      <c r="CEY19" s="80"/>
      <c r="CEZ19" s="80"/>
      <c r="CFA19" s="80"/>
      <c r="CFB19" s="80"/>
      <c r="CFC19" s="80"/>
      <c r="CFD19" s="80"/>
      <c r="CFE19" s="80"/>
      <c r="CFF19" s="80"/>
      <c r="CFG19" s="80"/>
      <c r="CFH19" s="80"/>
      <c r="CFI19" s="80"/>
      <c r="CFJ19" s="80"/>
      <c r="CFK19" s="80"/>
      <c r="CFL19" s="80"/>
      <c r="CFM19" s="80"/>
      <c r="CFN19" s="80"/>
      <c r="CFO19" s="80"/>
      <c r="CFP19" s="80"/>
      <c r="CFQ19" s="80"/>
      <c r="CFR19" s="80"/>
      <c r="CFS19" s="80"/>
      <c r="CFT19" s="80"/>
      <c r="CFU19" s="80"/>
      <c r="CFV19" s="80"/>
      <c r="CFW19" s="80"/>
      <c r="CFX19" s="80"/>
      <c r="CFY19" s="80"/>
      <c r="CFZ19" s="80"/>
      <c r="CGA19" s="80"/>
      <c r="CGB19" s="80"/>
      <c r="CGC19" s="80"/>
      <c r="CGD19" s="80"/>
      <c r="CGE19" s="80"/>
      <c r="CGF19" s="80"/>
      <c r="CGG19" s="80"/>
      <c r="CGH19" s="80"/>
      <c r="CGI19" s="80"/>
      <c r="CGJ19" s="80"/>
      <c r="CGK19" s="80"/>
      <c r="CGL19" s="80"/>
      <c r="CGM19" s="80"/>
      <c r="CGN19" s="80"/>
      <c r="CGO19" s="80"/>
      <c r="CGP19" s="80"/>
      <c r="CGQ19" s="80"/>
      <c r="CGR19" s="80"/>
      <c r="CGS19" s="80"/>
      <c r="CGT19" s="80"/>
      <c r="CGU19" s="80"/>
      <c r="CGV19" s="80"/>
      <c r="CGW19" s="80"/>
      <c r="CGX19" s="80"/>
      <c r="CGY19" s="80"/>
      <c r="CGZ19" s="80"/>
      <c r="CHA19" s="80"/>
      <c r="CHB19" s="80"/>
      <c r="CHC19" s="80"/>
      <c r="CHD19" s="80"/>
      <c r="CHE19" s="80"/>
      <c r="CHF19" s="80"/>
      <c r="CHG19" s="80"/>
      <c r="CHH19" s="80"/>
      <c r="CHI19" s="80"/>
      <c r="CHJ19" s="80"/>
      <c r="CHK19" s="80"/>
      <c r="CHL19" s="80"/>
      <c r="CHM19" s="80"/>
      <c r="CHN19" s="80"/>
      <c r="CHO19" s="80"/>
      <c r="CHP19" s="80"/>
      <c r="CHQ19" s="80"/>
      <c r="CHR19" s="80"/>
      <c r="CHS19" s="80"/>
      <c r="CHT19" s="80"/>
      <c r="CHU19" s="80"/>
      <c r="CHV19" s="80"/>
      <c r="CHW19" s="80"/>
      <c r="CHX19" s="80"/>
      <c r="CHY19" s="80"/>
      <c r="CHZ19" s="80"/>
      <c r="CIA19" s="80"/>
      <c r="CIB19" s="80"/>
      <c r="CIC19" s="80"/>
      <c r="CID19" s="80"/>
      <c r="CIE19" s="80"/>
      <c r="CIF19" s="80"/>
      <c r="CIG19" s="80"/>
      <c r="CIH19" s="80"/>
      <c r="CII19" s="80"/>
      <c r="CIJ19" s="80"/>
      <c r="CIK19" s="80"/>
      <c r="CIL19" s="80"/>
      <c r="CIM19" s="80"/>
      <c r="CIN19" s="80"/>
      <c r="CIO19" s="80"/>
      <c r="CIP19" s="80"/>
      <c r="CIQ19" s="80"/>
      <c r="CIR19" s="80"/>
      <c r="CIS19" s="80"/>
      <c r="CIT19" s="80"/>
      <c r="CIU19" s="80"/>
      <c r="CIV19" s="80"/>
      <c r="CIW19" s="80"/>
      <c r="CIX19" s="80"/>
      <c r="CIY19" s="80"/>
      <c r="CIZ19" s="80"/>
      <c r="CJA19" s="80"/>
      <c r="CJB19" s="80"/>
      <c r="CJC19" s="80"/>
      <c r="CJD19" s="80"/>
      <c r="CJE19" s="80"/>
      <c r="CJF19" s="80"/>
      <c r="CJG19" s="80"/>
      <c r="CJH19" s="80"/>
      <c r="CJI19" s="80"/>
      <c r="CJJ19" s="80"/>
      <c r="CJK19" s="80"/>
      <c r="CJL19" s="80"/>
      <c r="CJM19" s="80"/>
      <c r="CJN19" s="80"/>
      <c r="CJO19" s="80"/>
      <c r="CJP19" s="80"/>
      <c r="CJQ19" s="80"/>
      <c r="CJR19" s="80"/>
      <c r="CJS19" s="80"/>
      <c r="CJT19" s="80"/>
      <c r="CJU19" s="80"/>
      <c r="CJV19" s="80"/>
      <c r="CJW19" s="80"/>
      <c r="CJX19" s="80"/>
      <c r="CJY19" s="80"/>
      <c r="CJZ19" s="80"/>
      <c r="CKA19" s="80"/>
      <c r="CKB19" s="80"/>
      <c r="CKC19" s="80"/>
      <c r="CKD19" s="80"/>
      <c r="CKE19" s="80"/>
      <c r="CKF19" s="80"/>
      <c r="CKG19" s="80"/>
      <c r="CKH19" s="80"/>
      <c r="CKI19" s="80"/>
      <c r="CKJ19" s="80"/>
      <c r="CKK19" s="80"/>
      <c r="CKL19" s="80"/>
      <c r="CKM19" s="80"/>
      <c r="CKN19" s="80"/>
      <c r="CKO19" s="80"/>
      <c r="CKP19" s="80"/>
      <c r="CKQ19" s="80"/>
      <c r="CKR19" s="80"/>
      <c r="CKS19" s="80"/>
      <c r="CKT19" s="80"/>
      <c r="CKU19" s="80"/>
      <c r="CKV19" s="80"/>
      <c r="CKW19" s="80"/>
      <c r="CKX19" s="80"/>
      <c r="CKY19" s="80"/>
      <c r="CKZ19" s="80"/>
      <c r="CLA19" s="80"/>
      <c r="CLB19" s="80"/>
      <c r="CLC19" s="80"/>
      <c r="CLD19" s="80"/>
      <c r="CLE19" s="80"/>
      <c r="CLF19" s="80"/>
      <c r="CLG19" s="80"/>
      <c r="CLH19" s="80"/>
      <c r="CLI19" s="80"/>
      <c r="CLJ19" s="80"/>
      <c r="CLK19" s="80"/>
      <c r="CLL19" s="80"/>
      <c r="CLM19" s="80"/>
      <c r="CLN19" s="80"/>
      <c r="CLO19" s="80"/>
      <c r="CLP19" s="80"/>
      <c r="CLQ19" s="80"/>
      <c r="CLR19" s="80"/>
      <c r="CLS19" s="80"/>
      <c r="CLT19" s="80"/>
      <c r="CLU19" s="80"/>
      <c r="CLV19" s="80"/>
      <c r="CLW19" s="80"/>
      <c r="CLX19" s="80"/>
      <c r="CLY19" s="80"/>
      <c r="CLZ19" s="80"/>
      <c r="CMA19" s="80"/>
      <c r="CMB19" s="80"/>
      <c r="CMC19" s="80"/>
      <c r="CMD19" s="80"/>
      <c r="CME19" s="80"/>
      <c r="CMF19" s="80"/>
      <c r="CMG19" s="80"/>
      <c r="CMH19" s="80"/>
      <c r="CMI19" s="80"/>
      <c r="CMJ19" s="80"/>
      <c r="CMK19" s="80"/>
      <c r="CML19" s="80"/>
      <c r="CMM19" s="80"/>
      <c r="CMN19" s="80"/>
      <c r="CMO19" s="80"/>
      <c r="CMP19" s="80"/>
      <c r="CMQ19" s="80"/>
      <c r="CMR19" s="80"/>
      <c r="CMS19" s="80"/>
      <c r="CMT19" s="80"/>
      <c r="CMU19" s="80"/>
      <c r="CMV19" s="80"/>
      <c r="CMW19" s="80"/>
      <c r="CMX19" s="80"/>
      <c r="CMY19" s="80"/>
      <c r="CMZ19" s="80"/>
      <c r="CNA19" s="80"/>
      <c r="CNB19" s="80"/>
      <c r="CNC19" s="80"/>
      <c r="CND19" s="80"/>
      <c r="CNE19" s="80"/>
      <c r="CNF19" s="80"/>
      <c r="CNG19" s="80"/>
      <c r="CNH19" s="80"/>
      <c r="CNI19" s="80"/>
      <c r="CNJ19" s="80"/>
      <c r="CNK19" s="80"/>
      <c r="CNL19" s="80"/>
      <c r="CNM19" s="80"/>
      <c r="CNN19" s="80"/>
      <c r="CNO19" s="80"/>
      <c r="CNP19" s="80"/>
      <c r="CNQ19" s="80"/>
      <c r="CNR19" s="80"/>
      <c r="CNS19" s="80"/>
      <c r="CNT19" s="80"/>
      <c r="CNU19" s="80"/>
      <c r="CNV19" s="80"/>
      <c r="CNW19" s="80"/>
      <c r="CNX19" s="80"/>
      <c r="CNY19" s="80"/>
      <c r="CNZ19" s="80"/>
      <c r="COA19" s="80"/>
      <c r="COB19" s="80"/>
      <c r="COC19" s="80"/>
      <c r="COD19" s="80"/>
      <c r="COE19" s="80"/>
      <c r="COF19" s="80"/>
      <c r="COG19" s="80"/>
      <c r="COH19" s="80"/>
      <c r="COI19" s="80"/>
      <c r="COJ19" s="80"/>
      <c r="COK19" s="80"/>
      <c r="COL19" s="80"/>
      <c r="COM19" s="80"/>
      <c r="CON19" s="80"/>
      <c r="COO19" s="80"/>
      <c r="COP19" s="80"/>
      <c r="COQ19" s="80"/>
      <c r="COR19" s="80"/>
      <c r="COS19" s="80"/>
      <c r="COT19" s="80"/>
      <c r="COU19" s="80"/>
      <c r="COV19" s="80"/>
      <c r="COW19" s="80"/>
      <c r="COX19" s="80"/>
      <c r="COY19" s="80"/>
      <c r="COZ19" s="80"/>
      <c r="CPA19" s="80"/>
      <c r="CPB19" s="80"/>
      <c r="CPC19" s="80"/>
      <c r="CPD19" s="80"/>
      <c r="CPE19" s="80"/>
      <c r="CPF19" s="80"/>
      <c r="CPG19" s="80"/>
      <c r="CPH19" s="80"/>
      <c r="CPI19" s="80"/>
      <c r="CPJ19" s="80"/>
      <c r="CPK19" s="80"/>
      <c r="CPL19" s="80"/>
      <c r="CPM19" s="80"/>
      <c r="CPN19" s="80"/>
      <c r="CPO19" s="80"/>
      <c r="CPP19" s="80"/>
      <c r="CPQ19" s="80"/>
      <c r="CPR19" s="80"/>
      <c r="CPS19" s="80"/>
      <c r="CPT19" s="80"/>
      <c r="CPU19" s="80"/>
      <c r="CPV19" s="80"/>
      <c r="CPW19" s="80"/>
      <c r="CPX19" s="80"/>
      <c r="CPY19" s="80"/>
      <c r="CPZ19" s="80"/>
      <c r="CQA19" s="80"/>
      <c r="CQB19" s="80"/>
      <c r="CQC19" s="80"/>
      <c r="CQD19" s="80"/>
      <c r="CQE19" s="80"/>
      <c r="CQF19" s="80"/>
      <c r="CQG19" s="80"/>
      <c r="CQH19" s="80"/>
      <c r="CQI19" s="80"/>
      <c r="CQJ19" s="80"/>
      <c r="CQK19" s="80"/>
      <c r="CQL19" s="80"/>
      <c r="CQM19" s="80"/>
      <c r="CQN19" s="80"/>
      <c r="CQO19" s="80"/>
      <c r="CQP19" s="80"/>
      <c r="CQQ19" s="80"/>
      <c r="CQR19" s="80"/>
      <c r="CQS19" s="80"/>
      <c r="CQT19" s="80"/>
      <c r="CQU19" s="80"/>
      <c r="CQV19" s="80"/>
      <c r="CQW19" s="80"/>
      <c r="CQX19" s="80"/>
      <c r="CQY19" s="80"/>
      <c r="CQZ19" s="80"/>
      <c r="CRA19" s="80"/>
      <c r="CRB19" s="80"/>
      <c r="CRC19" s="80"/>
      <c r="CRD19" s="80"/>
      <c r="CRE19" s="80"/>
      <c r="CRF19" s="80"/>
      <c r="CRG19" s="80"/>
      <c r="CRH19" s="80"/>
      <c r="CRI19" s="80"/>
      <c r="CRJ19" s="80"/>
      <c r="CRK19" s="80"/>
      <c r="CRL19" s="80"/>
      <c r="CRM19" s="80"/>
      <c r="CRN19" s="80"/>
      <c r="CRO19" s="80"/>
      <c r="CRP19" s="80"/>
      <c r="CRQ19" s="80"/>
      <c r="CRR19" s="80"/>
      <c r="CRS19" s="80"/>
      <c r="CRT19" s="80"/>
      <c r="CRU19" s="80"/>
      <c r="CRV19" s="80"/>
      <c r="CRW19" s="80"/>
      <c r="CRX19" s="80"/>
      <c r="CRY19" s="80"/>
      <c r="CRZ19" s="80"/>
      <c r="CSA19" s="80"/>
      <c r="CSB19" s="80"/>
      <c r="CSC19" s="80"/>
      <c r="CSD19" s="80"/>
      <c r="CSE19" s="80"/>
      <c r="CSF19" s="80"/>
      <c r="CSG19" s="80"/>
      <c r="CSH19" s="80"/>
      <c r="CSI19" s="80"/>
      <c r="CSJ19" s="80"/>
      <c r="CSK19" s="80"/>
      <c r="CSL19" s="80"/>
      <c r="CSM19" s="80"/>
      <c r="CSN19" s="80"/>
      <c r="CSO19" s="80"/>
      <c r="CSP19" s="80"/>
      <c r="CSQ19" s="80"/>
      <c r="CSR19" s="80"/>
      <c r="CSS19" s="80"/>
      <c r="CST19" s="80"/>
      <c r="CSU19" s="80"/>
      <c r="CSV19" s="80"/>
      <c r="CSW19" s="80"/>
      <c r="CSX19" s="80"/>
      <c r="CSY19" s="80"/>
      <c r="CSZ19" s="80"/>
      <c r="CTA19" s="80"/>
      <c r="CTB19" s="80"/>
      <c r="CTC19" s="80"/>
      <c r="CTD19" s="80"/>
      <c r="CTE19" s="80"/>
      <c r="CTF19" s="80"/>
      <c r="CTG19" s="80"/>
      <c r="CTH19" s="80"/>
      <c r="CTI19" s="80"/>
      <c r="CTJ19" s="80"/>
      <c r="CTK19" s="80"/>
      <c r="CTL19" s="80"/>
      <c r="CTM19" s="80"/>
      <c r="CTN19" s="80"/>
      <c r="CTO19" s="80"/>
      <c r="CTP19" s="80"/>
      <c r="CTQ19" s="80"/>
      <c r="CTR19" s="80"/>
      <c r="CTS19" s="80"/>
      <c r="CTT19" s="80"/>
      <c r="CTU19" s="80"/>
      <c r="CTV19" s="80"/>
      <c r="CTW19" s="80"/>
      <c r="CTX19" s="80"/>
      <c r="CTY19" s="80"/>
      <c r="CTZ19" s="80"/>
      <c r="CUA19" s="80"/>
      <c r="CUB19" s="80"/>
      <c r="CUC19" s="80"/>
      <c r="CUD19" s="80"/>
      <c r="CUE19" s="80"/>
      <c r="CUF19" s="80"/>
      <c r="CUG19" s="80"/>
      <c r="CUH19" s="80"/>
      <c r="CUI19" s="80"/>
      <c r="CUJ19" s="80"/>
      <c r="CUK19" s="80"/>
      <c r="CUL19" s="80"/>
      <c r="CUM19" s="80"/>
      <c r="CUN19" s="80"/>
      <c r="CUO19" s="80"/>
      <c r="CUP19" s="80"/>
      <c r="CUQ19" s="80"/>
      <c r="CUR19" s="80"/>
      <c r="CUS19" s="80"/>
      <c r="CUT19" s="80"/>
      <c r="CUU19" s="80"/>
      <c r="CUV19" s="80"/>
      <c r="CUW19" s="80"/>
      <c r="CUX19" s="80"/>
      <c r="CUY19" s="80"/>
      <c r="CUZ19" s="80"/>
      <c r="CVA19" s="80"/>
      <c r="CVB19" s="80"/>
      <c r="CVC19" s="80"/>
      <c r="CVD19" s="80"/>
      <c r="CVE19" s="80"/>
      <c r="CVF19" s="80"/>
      <c r="CVG19" s="80"/>
      <c r="CVH19" s="80"/>
      <c r="CVI19" s="80"/>
      <c r="CVJ19" s="80"/>
      <c r="CVK19" s="80"/>
      <c r="CVL19" s="80"/>
      <c r="CVM19" s="80"/>
      <c r="CVN19" s="80"/>
      <c r="CVO19" s="80"/>
      <c r="CVP19" s="80"/>
      <c r="CVQ19" s="80"/>
      <c r="CVR19" s="80"/>
      <c r="CVS19" s="80"/>
      <c r="CVT19" s="80"/>
      <c r="CVU19" s="80"/>
      <c r="CVV19" s="80"/>
      <c r="CVW19" s="80"/>
      <c r="CVX19" s="80"/>
      <c r="CVY19" s="80"/>
      <c r="CVZ19" s="80"/>
      <c r="CWA19" s="80"/>
      <c r="CWB19" s="80"/>
      <c r="CWC19" s="80"/>
      <c r="CWD19" s="80"/>
      <c r="CWE19" s="80"/>
      <c r="CWF19" s="80"/>
      <c r="CWG19" s="80"/>
      <c r="CWH19" s="80"/>
      <c r="CWI19" s="80"/>
      <c r="CWJ19" s="80"/>
      <c r="CWK19" s="80"/>
      <c r="CWL19" s="80"/>
      <c r="CWM19" s="80"/>
      <c r="CWN19" s="80"/>
      <c r="CWO19" s="80"/>
      <c r="CWP19" s="80"/>
      <c r="CWQ19" s="80"/>
      <c r="CWR19" s="80"/>
      <c r="CWS19" s="80"/>
      <c r="CWT19" s="80"/>
      <c r="CWU19" s="80"/>
      <c r="CWV19" s="80"/>
      <c r="CWW19" s="80"/>
      <c r="CWX19" s="80"/>
      <c r="CWY19" s="80"/>
      <c r="CWZ19" s="80"/>
      <c r="CXA19" s="80"/>
      <c r="CXB19" s="80"/>
      <c r="CXC19" s="80"/>
      <c r="CXD19" s="80"/>
      <c r="CXE19" s="80"/>
      <c r="CXF19" s="80"/>
      <c r="CXG19" s="80"/>
      <c r="CXH19" s="80"/>
      <c r="CXI19" s="80"/>
      <c r="CXJ19" s="80"/>
      <c r="CXK19" s="80"/>
      <c r="CXL19" s="80"/>
      <c r="CXM19" s="80"/>
      <c r="CXN19" s="80"/>
      <c r="CXO19" s="80"/>
      <c r="CXP19" s="80"/>
      <c r="CXQ19" s="80"/>
      <c r="CXR19" s="80"/>
      <c r="CXS19" s="80"/>
      <c r="CXT19" s="80"/>
      <c r="CXU19" s="80"/>
      <c r="CXV19" s="80"/>
      <c r="CXW19" s="80"/>
      <c r="CXX19" s="80"/>
      <c r="CXY19" s="80"/>
      <c r="CXZ19" s="80"/>
      <c r="CYA19" s="80"/>
      <c r="CYB19" s="80"/>
      <c r="CYC19" s="80"/>
      <c r="CYD19" s="80"/>
      <c r="CYE19" s="80"/>
      <c r="CYF19" s="80"/>
      <c r="CYG19" s="80"/>
      <c r="CYH19" s="80"/>
      <c r="CYI19" s="80"/>
      <c r="CYJ19" s="80"/>
      <c r="CYK19" s="80"/>
      <c r="CYL19" s="80"/>
      <c r="CYM19" s="80"/>
      <c r="CYN19" s="80"/>
      <c r="CYO19" s="80"/>
      <c r="CYP19" s="80"/>
      <c r="CYQ19" s="80"/>
      <c r="CYR19" s="80"/>
      <c r="CYS19" s="80"/>
      <c r="CYT19" s="80"/>
      <c r="CYU19" s="80"/>
      <c r="CYV19" s="80"/>
      <c r="CYW19" s="80"/>
      <c r="CYX19" s="80"/>
      <c r="CYY19" s="80"/>
      <c r="CYZ19" s="80"/>
      <c r="CZA19" s="80"/>
      <c r="CZB19" s="80"/>
      <c r="CZC19" s="80"/>
      <c r="CZD19" s="80"/>
      <c r="CZE19" s="80"/>
      <c r="CZF19" s="80"/>
      <c r="CZG19" s="80"/>
      <c r="CZH19" s="80"/>
      <c r="CZI19" s="80"/>
      <c r="CZJ19" s="80"/>
      <c r="CZK19" s="80"/>
      <c r="CZL19" s="80"/>
      <c r="CZM19" s="80"/>
      <c r="CZN19" s="80"/>
      <c r="CZO19" s="80"/>
      <c r="CZP19" s="80"/>
      <c r="CZQ19" s="80"/>
      <c r="CZR19" s="80"/>
      <c r="CZS19" s="80"/>
      <c r="CZT19" s="80"/>
      <c r="CZU19" s="80"/>
      <c r="CZV19" s="80"/>
      <c r="CZW19" s="80"/>
      <c r="CZX19" s="80"/>
      <c r="CZY19" s="80"/>
      <c r="CZZ19" s="80"/>
      <c r="DAA19" s="80"/>
      <c r="DAB19" s="80"/>
      <c r="DAC19" s="80"/>
      <c r="DAD19" s="80"/>
      <c r="DAE19" s="80"/>
      <c r="DAF19" s="80"/>
      <c r="DAG19" s="80"/>
      <c r="DAH19" s="80"/>
      <c r="DAI19" s="80"/>
      <c r="DAJ19" s="80"/>
      <c r="DAK19" s="80"/>
      <c r="DAL19" s="80"/>
      <c r="DAM19" s="80"/>
      <c r="DAN19" s="80"/>
      <c r="DAO19" s="80"/>
      <c r="DAP19" s="80"/>
      <c r="DAQ19" s="80"/>
      <c r="DAR19" s="80"/>
      <c r="DAS19" s="80"/>
      <c r="DAT19" s="80"/>
      <c r="DAU19" s="80"/>
      <c r="DAV19" s="80"/>
      <c r="DAW19" s="80"/>
      <c r="DAX19" s="80"/>
      <c r="DAY19" s="80"/>
      <c r="DAZ19" s="80"/>
      <c r="DBA19" s="80"/>
      <c r="DBB19" s="80"/>
      <c r="DBC19" s="80"/>
      <c r="DBD19" s="80"/>
      <c r="DBE19" s="80"/>
      <c r="DBF19" s="80"/>
      <c r="DBG19" s="80"/>
      <c r="DBH19" s="80"/>
      <c r="DBI19" s="80"/>
      <c r="DBJ19" s="80"/>
      <c r="DBK19" s="80"/>
      <c r="DBL19" s="80"/>
      <c r="DBM19" s="80"/>
      <c r="DBN19" s="80"/>
      <c r="DBO19" s="80"/>
      <c r="DBP19" s="80"/>
      <c r="DBQ19" s="80"/>
      <c r="DBR19" s="80"/>
      <c r="DBS19" s="80"/>
      <c r="DBT19" s="80"/>
      <c r="DBU19" s="80"/>
      <c r="DBV19" s="80"/>
      <c r="DBW19" s="80"/>
      <c r="DBX19" s="80"/>
      <c r="DBY19" s="80"/>
      <c r="DBZ19" s="80"/>
      <c r="DCA19" s="80"/>
      <c r="DCB19" s="80"/>
      <c r="DCC19" s="80"/>
      <c r="DCD19" s="80"/>
      <c r="DCE19" s="80"/>
      <c r="DCF19" s="80"/>
      <c r="DCG19" s="80"/>
      <c r="DCH19" s="80"/>
      <c r="DCI19" s="80"/>
      <c r="DCJ19" s="80"/>
      <c r="DCK19" s="80"/>
      <c r="DCL19" s="80"/>
      <c r="DCM19" s="80"/>
      <c r="DCN19" s="80"/>
      <c r="DCO19" s="80"/>
      <c r="DCP19" s="80"/>
      <c r="DCQ19" s="80"/>
      <c r="DCR19" s="80"/>
      <c r="DCS19" s="80"/>
      <c r="DCT19" s="80"/>
      <c r="DCU19" s="80"/>
      <c r="DCV19" s="80"/>
      <c r="DCW19" s="80"/>
      <c r="DCX19" s="80"/>
      <c r="DCY19" s="80"/>
      <c r="DCZ19" s="80"/>
      <c r="DDA19" s="80"/>
      <c r="DDB19" s="80"/>
      <c r="DDC19" s="80"/>
      <c r="DDD19" s="80"/>
      <c r="DDE19" s="80"/>
      <c r="DDF19" s="80"/>
      <c r="DDG19" s="80"/>
      <c r="DDH19" s="80"/>
      <c r="DDI19" s="80"/>
      <c r="DDJ19" s="80"/>
      <c r="DDK19" s="80"/>
      <c r="DDL19" s="80"/>
      <c r="DDM19" s="80"/>
      <c r="DDN19" s="80"/>
      <c r="DDO19" s="80"/>
      <c r="DDP19" s="80"/>
      <c r="DDQ19" s="80"/>
      <c r="DDR19" s="80"/>
      <c r="DDS19" s="80"/>
      <c r="DDT19" s="80"/>
      <c r="DDU19" s="80"/>
      <c r="DDV19" s="80"/>
      <c r="DDW19" s="80"/>
      <c r="DDX19" s="80"/>
      <c r="DDY19" s="80"/>
      <c r="DDZ19" s="80"/>
      <c r="DEA19" s="80"/>
      <c r="DEB19" s="80"/>
      <c r="DEC19" s="80"/>
      <c r="DED19" s="80"/>
      <c r="DEE19" s="80"/>
      <c r="DEF19" s="80"/>
      <c r="DEG19" s="80"/>
      <c r="DEH19" s="80"/>
      <c r="DEI19" s="80"/>
      <c r="DEJ19" s="80"/>
      <c r="DEK19" s="80"/>
      <c r="DEL19" s="80"/>
      <c r="DEM19" s="80"/>
      <c r="DEN19" s="80"/>
      <c r="DEO19" s="80"/>
      <c r="DEP19" s="80"/>
      <c r="DEQ19" s="80"/>
      <c r="DER19" s="80"/>
      <c r="DES19" s="80"/>
      <c r="DET19" s="80"/>
      <c r="DEU19" s="80"/>
      <c r="DEV19" s="80"/>
      <c r="DEW19" s="80"/>
      <c r="DEX19" s="80"/>
      <c r="DEY19" s="80"/>
      <c r="DEZ19" s="80"/>
      <c r="DFA19" s="80"/>
      <c r="DFB19" s="80"/>
      <c r="DFC19" s="80"/>
      <c r="DFD19" s="80"/>
      <c r="DFE19" s="80"/>
      <c r="DFF19" s="80"/>
      <c r="DFG19" s="80"/>
      <c r="DFH19" s="80"/>
      <c r="DFI19" s="80"/>
      <c r="DFJ19" s="80"/>
      <c r="DFK19" s="80"/>
      <c r="DFL19" s="80"/>
      <c r="DFM19" s="80"/>
      <c r="DFN19" s="80"/>
      <c r="DFO19" s="80"/>
      <c r="DFP19" s="80"/>
      <c r="DFQ19" s="80"/>
      <c r="DFR19" s="80"/>
      <c r="DFS19" s="80"/>
      <c r="DFT19" s="80"/>
      <c r="DFU19" s="80"/>
      <c r="DFV19" s="80"/>
      <c r="DFW19" s="80"/>
      <c r="DFX19" s="80"/>
      <c r="DFY19" s="80"/>
      <c r="DFZ19" s="80"/>
      <c r="DGA19" s="80"/>
      <c r="DGB19" s="80"/>
      <c r="DGC19" s="80"/>
      <c r="DGD19" s="80"/>
      <c r="DGE19" s="80"/>
      <c r="DGF19" s="80"/>
      <c r="DGG19" s="80"/>
      <c r="DGH19" s="80"/>
      <c r="DGI19" s="80"/>
      <c r="DGJ19" s="80"/>
      <c r="DGK19" s="80"/>
      <c r="DGL19" s="80"/>
      <c r="DGM19" s="80"/>
      <c r="DGN19" s="80"/>
      <c r="DGO19" s="80"/>
      <c r="DGP19" s="80"/>
      <c r="DGQ19" s="80"/>
      <c r="DGR19" s="80"/>
      <c r="DGS19" s="80"/>
      <c r="DGT19" s="80"/>
      <c r="DGU19" s="80"/>
      <c r="DGV19" s="80"/>
      <c r="DGW19" s="80"/>
      <c r="DGX19" s="80"/>
      <c r="DGY19" s="80"/>
      <c r="DGZ19" s="80"/>
      <c r="DHA19" s="80"/>
      <c r="DHB19" s="80"/>
      <c r="DHC19" s="80"/>
      <c r="DHD19" s="80"/>
      <c r="DHE19" s="80"/>
      <c r="DHF19" s="80"/>
      <c r="DHG19" s="80"/>
      <c r="DHH19" s="80"/>
      <c r="DHI19" s="80"/>
      <c r="DHJ19" s="80"/>
      <c r="DHK19" s="80"/>
      <c r="DHL19" s="80"/>
      <c r="DHM19" s="80"/>
      <c r="DHN19" s="80"/>
      <c r="DHO19" s="80"/>
      <c r="DHP19" s="80"/>
      <c r="DHQ19" s="80"/>
      <c r="DHR19" s="80"/>
      <c r="DHS19" s="80"/>
      <c r="DHT19" s="80"/>
      <c r="DHU19" s="80"/>
      <c r="DHV19" s="80"/>
      <c r="DHW19" s="80"/>
      <c r="DHX19" s="80"/>
      <c r="DHY19" s="80"/>
      <c r="DHZ19" s="80"/>
      <c r="DIA19" s="80"/>
      <c r="DIB19" s="80"/>
      <c r="DIC19" s="80"/>
      <c r="DID19" s="80"/>
      <c r="DIE19" s="80"/>
      <c r="DIF19" s="80"/>
      <c r="DIG19" s="80"/>
      <c r="DIH19" s="80"/>
      <c r="DII19" s="80"/>
      <c r="DIJ19" s="80"/>
      <c r="DIK19" s="80"/>
      <c r="DIL19" s="80"/>
      <c r="DIM19" s="80"/>
      <c r="DIN19" s="80"/>
      <c r="DIO19" s="80"/>
      <c r="DIP19" s="80"/>
      <c r="DIQ19" s="80"/>
      <c r="DIR19" s="80"/>
      <c r="DIS19" s="80"/>
      <c r="DIT19" s="80"/>
      <c r="DIU19" s="80"/>
      <c r="DIV19" s="80"/>
      <c r="DIW19" s="80"/>
      <c r="DIX19" s="80"/>
      <c r="DIY19" s="80"/>
      <c r="DIZ19" s="80"/>
      <c r="DJA19" s="80"/>
      <c r="DJB19" s="80"/>
      <c r="DJC19" s="80"/>
      <c r="DJD19" s="80"/>
      <c r="DJE19" s="80"/>
      <c r="DJF19" s="80"/>
      <c r="DJG19" s="80"/>
      <c r="DJH19" s="80"/>
      <c r="DJI19" s="80"/>
      <c r="DJJ19" s="80"/>
      <c r="DJK19" s="80"/>
      <c r="DJL19" s="80"/>
      <c r="DJM19" s="80"/>
      <c r="DJN19" s="80"/>
      <c r="DJO19" s="80"/>
      <c r="DJP19" s="80"/>
      <c r="DJQ19" s="80"/>
      <c r="DJR19" s="80"/>
      <c r="DJS19" s="80"/>
      <c r="DJT19" s="80"/>
      <c r="DJU19" s="80"/>
      <c r="DJV19" s="80"/>
      <c r="DJW19" s="80"/>
      <c r="DJX19" s="80"/>
      <c r="DJY19" s="80"/>
      <c r="DJZ19" s="80"/>
      <c r="DKA19" s="80"/>
      <c r="DKB19" s="80"/>
      <c r="DKC19" s="80"/>
      <c r="DKD19" s="80"/>
      <c r="DKE19" s="80"/>
      <c r="DKF19" s="80"/>
      <c r="DKG19" s="80"/>
      <c r="DKH19" s="80"/>
      <c r="DKI19" s="80"/>
      <c r="DKJ19" s="80"/>
      <c r="DKK19" s="80"/>
      <c r="DKL19" s="80"/>
      <c r="DKM19" s="80"/>
      <c r="DKN19" s="80"/>
      <c r="DKO19" s="80"/>
      <c r="DKP19" s="80"/>
      <c r="DKQ19" s="80"/>
      <c r="DKR19" s="80"/>
      <c r="DKS19" s="80"/>
      <c r="DKT19" s="80"/>
      <c r="DKU19" s="80"/>
      <c r="DKV19" s="80"/>
      <c r="DKW19" s="80"/>
      <c r="DKX19" s="80"/>
      <c r="DKY19" s="80"/>
      <c r="DKZ19" s="80"/>
      <c r="DLA19" s="80"/>
      <c r="DLB19" s="80"/>
      <c r="DLC19" s="80"/>
      <c r="DLD19" s="80"/>
      <c r="DLE19" s="80"/>
      <c r="DLF19" s="80"/>
      <c r="DLG19" s="80"/>
      <c r="DLH19" s="80"/>
      <c r="DLI19" s="80"/>
      <c r="DLJ19" s="80"/>
      <c r="DLK19" s="80"/>
      <c r="DLL19" s="80"/>
      <c r="DLM19" s="80"/>
      <c r="DLN19" s="80"/>
      <c r="DLO19" s="80"/>
      <c r="DLP19" s="80"/>
      <c r="DLQ19" s="80"/>
      <c r="DLR19" s="80"/>
      <c r="DLS19" s="80"/>
      <c r="DLT19" s="80"/>
      <c r="DLU19" s="80"/>
      <c r="DLV19" s="80"/>
      <c r="DLW19" s="80"/>
      <c r="DLX19" s="80"/>
      <c r="DLY19" s="80"/>
      <c r="DLZ19" s="80"/>
      <c r="DMA19" s="80"/>
      <c r="DMB19" s="80"/>
      <c r="DMC19" s="80"/>
      <c r="DMD19" s="80"/>
      <c r="DME19" s="80"/>
      <c r="DMF19" s="80"/>
      <c r="DMG19" s="80"/>
      <c r="DMH19" s="80"/>
      <c r="DMI19" s="80"/>
      <c r="DMJ19" s="80"/>
      <c r="DMK19" s="80"/>
      <c r="DML19" s="80"/>
      <c r="DMM19" s="80"/>
      <c r="DMN19" s="80"/>
      <c r="DMO19" s="80"/>
      <c r="DMP19" s="80"/>
      <c r="DMQ19" s="80"/>
      <c r="DMR19" s="80"/>
      <c r="DMS19" s="80"/>
      <c r="DMT19" s="80"/>
      <c r="DMU19" s="80"/>
      <c r="DMV19" s="80"/>
      <c r="DMW19" s="80"/>
      <c r="DMX19" s="80"/>
      <c r="DMY19" s="80"/>
      <c r="DMZ19" s="80"/>
      <c r="DNA19" s="80"/>
      <c r="DNB19" s="80"/>
      <c r="DNC19" s="80"/>
      <c r="DND19" s="80"/>
      <c r="DNE19" s="80"/>
      <c r="DNF19" s="80"/>
      <c r="DNG19" s="80"/>
      <c r="DNH19" s="80"/>
      <c r="DNI19" s="80"/>
      <c r="DNJ19" s="80"/>
      <c r="DNK19" s="80"/>
      <c r="DNL19" s="80"/>
      <c r="DNM19" s="80"/>
      <c r="DNN19" s="80"/>
      <c r="DNO19" s="80"/>
      <c r="DNP19" s="80"/>
      <c r="DNQ19" s="80"/>
      <c r="DNR19" s="80"/>
      <c r="DNS19" s="80"/>
      <c r="DNT19" s="80"/>
      <c r="DNU19" s="80"/>
      <c r="DNV19" s="80"/>
      <c r="DNW19" s="80"/>
      <c r="DNX19" s="80"/>
      <c r="DNY19" s="80"/>
      <c r="DNZ19" s="80"/>
      <c r="DOA19" s="80"/>
      <c r="DOB19" s="80"/>
      <c r="DOC19" s="80"/>
      <c r="DOD19" s="80"/>
      <c r="DOE19" s="80"/>
      <c r="DOF19" s="80"/>
      <c r="DOG19" s="80"/>
      <c r="DOH19" s="80"/>
      <c r="DOI19" s="80"/>
      <c r="DOJ19" s="80"/>
      <c r="DOK19" s="80"/>
      <c r="DOL19" s="80"/>
      <c r="DOM19" s="80"/>
      <c r="DON19" s="80"/>
      <c r="DOO19" s="80"/>
      <c r="DOP19" s="80"/>
      <c r="DOQ19" s="80"/>
      <c r="DOR19" s="80"/>
      <c r="DOS19" s="80"/>
      <c r="DOT19" s="80"/>
      <c r="DOU19" s="80"/>
      <c r="DOV19" s="80"/>
      <c r="DOW19" s="80"/>
      <c r="DOX19" s="80"/>
      <c r="DOY19" s="80"/>
      <c r="DOZ19" s="80"/>
      <c r="DPA19" s="80"/>
      <c r="DPB19" s="80"/>
      <c r="DPC19" s="80"/>
      <c r="DPD19" s="80"/>
      <c r="DPE19" s="80"/>
      <c r="DPF19" s="80"/>
      <c r="DPG19" s="80"/>
      <c r="DPH19" s="80"/>
      <c r="DPI19" s="80"/>
      <c r="DPJ19" s="80"/>
      <c r="DPK19" s="80"/>
      <c r="DPL19" s="80"/>
      <c r="DPM19" s="80"/>
      <c r="DPN19" s="80"/>
      <c r="DPO19" s="80"/>
      <c r="DPP19" s="80"/>
      <c r="DPQ19" s="80"/>
      <c r="DPR19" s="80"/>
      <c r="DPS19" s="80"/>
      <c r="DPT19" s="80"/>
      <c r="DPU19" s="80"/>
      <c r="DPV19" s="80"/>
      <c r="DPW19" s="80"/>
      <c r="DPX19" s="80"/>
      <c r="DPY19" s="80"/>
      <c r="DPZ19" s="80"/>
      <c r="DQA19" s="80"/>
      <c r="DQB19" s="80"/>
      <c r="DQC19" s="80"/>
      <c r="DQD19" s="80"/>
      <c r="DQE19" s="80"/>
      <c r="DQF19" s="80"/>
      <c r="DQG19" s="80"/>
      <c r="DQH19" s="80"/>
      <c r="DQI19" s="80"/>
      <c r="DQJ19" s="80"/>
      <c r="DQK19" s="80"/>
      <c r="DQL19" s="80"/>
      <c r="DQM19" s="80"/>
      <c r="DQN19" s="80"/>
      <c r="DQO19" s="80"/>
      <c r="DQP19" s="80"/>
      <c r="DQQ19" s="80"/>
      <c r="DQR19" s="80"/>
      <c r="DQS19" s="80"/>
      <c r="DQT19" s="80"/>
      <c r="DQU19" s="80"/>
      <c r="DQV19" s="80"/>
      <c r="DQW19" s="80"/>
      <c r="DQX19" s="80"/>
      <c r="DQY19" s="80"/>
      <c r="DQZ19" s="80"/>
      <c r="DRA19" s="80"/>
      <c r="DRB19" s="80"/>
      <c r="DRC19" s="80"/>
      <c r="DRD19" s="80"/>
      <c r="DRE19" s="80"/>
      <c r="DRF19" s="80"/>
      <c r="DRG19" s="80"/>
      <c r="DRH19" s="80"/>
      <c r="DRI19" s="80"/>
      <c r="DRJ19" s="80"/>
      <c r="DRK19" s="80"/>
      <c r="DRL19" s="80"/>
      <c r="DRM19" s="80"/>
      <c r="DRN19" s="80"/>
      <c r="DRO19" s="80"/>
      <c r="DRP19" s="80"/>
      <c r="DRQ19" s="80"/>
      <c r="DRR19" s="80"/>
      <c r="DRS19" s="80"/>
      <c r="DRT19" s="80"/>
      <c r="DRU19" s="80"/>
      <c r="DRV19" s="80"/>
      <c r="DRW19" s="80"/>
      <c r="DRX19" s="80"/>
      <c r="DRY19" s="80"/>
      <c r="DRZ19" s="80"/>
      <c r="DSA19" s="80"/>
      <c r="DSB19" s="80"/>
      <c r="DSC19" s="80"/>
      <c r="DSD19" s="80"/>
      <c r="DSE19" s="80"/>
      <c r="DSF19" s="80"/>
      <c r="DSG19" s="80"/>
      <c r="DSH19" s="80"/>
      <c r="DSI19" s="80"/>
      <c r="DSJ19" s="80"/>
      <c r="DSK19" s="80"/>
      <c r="DSL19" s="80"/>
      <c r="DSM19" s="80"/>
      <c r="DSN19" s="80"/>
      <c r="DSO19" s="80"/>
      <c r="DSP19" s="80"/>
      <c r="DSQ19" s="80"/>
      <c r="DSR19" s="80"/>
      <c r="DSS19" s="80"/>
      <c r="DST19" s="80"/>
      <c r="DSU19" s="80"/>
      <c r="DSV19" s="80"/>
      <c r="DSW19" s="80"/>
      <c r="DSX19" s="80"/>
      <c r="DSY19" s="80"/>
      <c r="DSZ19" s="80"/>
      <c r="DTA19" s="80"/>
      <c r="DTB19" s="80"/>
      <c r="DTC19" s="80"/>
      <c r="DTD19" s="80"/>
      <c r="DTE19" s="80"/>
      <c r="DTF19" s="80"/>
      <c r="DTG19" s="80"/>
      <c r="DTH19" s="80"/>
      <c r="DTI19" s="80"/>
      <c r="DTJ19" s="80"/>
      <c r="DTK19" s="80"/>
      <c r="DTL19" s="80"/>
      <c r="DTM19" s="80"/>
      <c r="DTN19" s="80"/>
      <c r="DTO19" s="80"/>
      <c r="DTP19" s="80"/>
      <c r="DTQ19" s="80"/>
      <c r="DTR19" s="80"/>
      <c r="DTS19" s="80"/>
      <c r="DTT19" s="80"/>
      <c r="DTU19" s="80"/>
      <c r="DTV19" s="80"/>
      <c r="DTW19" s="80"/>
      <c r="DTX19" s="80"/>
      <c r="DTY19" s="80"/>
      <c r="DTZ19" s="80"/>
      <c r="DUA19" s="80"/>
      <c r="DUB19" s="80"/>
      <c r="DUC19" s="80"/>
      <c r="DUD19" s="80"/>
      <c r="DUE19" s="80"/>
      <c r="DUF19" s="80"/>
      <c r="DUG19" s="80"/>
      <c r="DUH19" s="80"/>
      <c r="DUI19" s="80"/>
      <c r="DUJ19" s="80"/>
      <c r="DUK19" s="80"/>
      <c r="DUL19" s="80"/>
      <c r="DUM19" s="80"/>
      <c r="DUN19" s="80"/>
      <c r="DUO19" s="80"/>
      <c r="DUP19" s="80"/>
      <c r="DUQ19" s="80"/>
      <c r="DUR19" s="80"/>
      <c r="DUS19" s="80"/>
      <c r="DUT19" s="80"/>
      <c r="DUU19" s="80"/>
      <c r="DUV19" s="80"/>
      <c r="DUW19" s="80"/>
      <c r="DUX19" s="80"/>
      <c r="DUY19" s="80"/>
      <c r="DUZ19" s="80"/>
      <c r="DVA19" s="80"/>
      <c r="DVB19" s="80"/>
      <c r="DVC19" s="80"/>
      <c r="DVD19" s="80"/>
      <c r="DVE19" s="80"/>
      <c r="DVF19" s="80"/>
      <c r="DVG19" s="80"/>
      <c r="DVH19" s="80"/>
      <c r="DVI19" s="80"/>
      <c r="DVJ19" s="80"/>
      <c r="DVK19" s="80"/>
      <c r="DVL19" s="80"/>
      <c r="DVM19" s="80"/>
      <c r="DVN19" s="80"/>
      <c r="DVO19" s="80"/>
      <c r="DVP19" s="80"/>
      <c r="DVQ19" s="80"/>
      <c r="DVR19" s="80"/>
      <c r="DVS19" s="80"/>
      <c r="DVT19" s="80"/>
      <c r="DVU19" s="80"/>
      <c r="DVV19" s="80"/>
      <c r="DVW19" s="80"/>
      <c r="DVX19" s="80"/>
      <c r="DVY19" s="80"/>
      <c r="DVZ19" s="80"/>
      <c r="DWA19" s="80"/>
      <c r="DWB19" s="80"/>
      <c r="DWC19" s="80"/>
      <c r="DWD19" s="80"/>
      <c r="DWE19" s="80"/>
      <c r="DWF19" s="80"/>
      <c r="DWG19" s="80"/>
      <c r="DWH19" s="80"/>
      <c r="DWI19" s="80"/>
      <c r="DWJ19" s="80"/>
      <c r="DWK19" s="80"/>
      <c r="DWL19" s="80"/>
      <c r="DWM19" s="80"/>
      <c r="DWN19" s="80"/>
      <c r="DWO19" s="80"/>
      <c r="DWP19" s="80"/>
      <c r="DWQ19" s="80"/>
      <c r="DWR19" s="80"/>
      <c r="DWS19" s="80"/>
      <c r="DWT19" s="80"/>
      <c r="DWU19" s="80"/>
      <c r="DWV19" s="80"/>
      <c r="DWW19" s="80"/>
      <c r="DWX19" s="80"/>
      <c r="DWY19" s="80"/>
      <c r="DWZ19" s="80"/>
      <c r="DXA19" s="80"/>
      <c r="DXB19" s="80"/>
      <c r="DXC19" s="80"/>
      <c r="DXD19" s="80"/>
      <c r="DXE19" s="80"/>
      <c r="DXF19" s="80"/>
      <c r="DXG19" s="80"/>
      <c r="DXH19" s="80"/>
      <c r="DXI19" s="80"/>
      <c r="DXJ19" s="80"/>
      <c r="DXK19" s="80"/>
      <c r="DXL19" s="80"/>
      <c r="DXM19" s="80"/>
      <c r="DXN19" s="80"/>
      <c r="DXO19" s="80"/>
      <c r="DXP19" s="80"/>
      <c r="DXQ19" s="80"/>
      <c r="DXR19" s="80"/>
      <c r="DXS19" s="80"/>
      <c r="DXT19" s="80"/>
      <c r="DXU19" s="80"/>
      <c r="DXV19" s="80"/>
      <c r="DXW19" s="80"/>
      <c r="DXX19" s="80"/>
      <c r="DXY19" s="80"/>
      <c r="DXZ19" s="80"/>
      <c r="DYA19" s="80"/>
      <c r="DYB19" s="80"/>
      <c r="DYC19" s="80"/>
      <c r="DYD19" s="80"/>
      <c r="DYE19" s="80"/>
      <c r="DYF19" s="80"/>
      <c r="DYG19" s="80"/>
      <c r="DYH19" s="80"/>
      <c r="DYI19" s="80"/>
      <c r="DYJ19" s="80"/>
      <c r="DYK19" s="80"/>
      <c r="DYL19" s="80"/>
      <c r="DYM19" s="80"/>
      <c r="DYN19" s="80"/>
      <c r="DYO19" s="80"/>
      <c r="DYP19" s="80"/>
      <c r="DYQ19" s="80"/>
      <c r="DYR19" s="80"/>
      <c r="DYS19" s="80"/>
      <c r="DYT19" s="80"/>
      <c r="DYU19" s="80"/>
      <c r="DYV19" s="80"/>
      <c r="DYW19" s="80"/>
      <c r="DYX19" s="80"/>
      <c r="DYY19" s="80"/>
      <c r="DYZ19" s="80"/>
      <c r="DZA19" s="80"/>
      <c r="DZB19" s="80"/>
      <c r="DZC19" s="80"/>
      <c r="DZD19" s="80"/>
      <c r="DZE19" s="80"/>
      <c r="DZF19" s="80"/>
      <c r="DZG19" s="80"/>
      <c r="DZH19" s="80"/>
      <c r="DZI19" s="80"/>
      <c r="DZJ19" s="80"/>
      <c r="DZK19" s="80"/>
      <c r="DZL19" s="80"/>
      <c r="DZM19" s="80"/>
      <c r="DZN19" s="80"/>
      <c r="DZO19" s="80"/>
      <c r="DZP19" s="80"/>
      <c r="DZQ19" s="80"/>
      <c r="DZR19" s="80"/>
      <c r="DZS19" s="80"/>
      <c r="DZT19" s="80"/>
      <c r="DZU19" s="80"/>
      <c r="DZV19" s="80"/>
      <c r="DZW19" s="80"/>
      <c r="DZX19" s="80"/>
      <c r="DZY19" s="80"/>
      <c r="DZZ19" s="80"/>
      <c r="EAA19" s="80"/>
      <c r="EAB19" s="80"/>
      <c r="EAC19" s="80"/>
      <c r="EAD19" s="80"/>
      <c r="EAE19" s="80"/>
      <c r="EAF19" s="80"/>
      <c r="EAG19" s="80"/>
      <c r="EAH19" s="80"/>
      <c r="EAI19" s="80"/>
      <c r="EAJ19" s="80"/>
      <c r="EAK19" s="80"/>
      <c r="EAL19" s="80"/>
      <c r="EAM19" s="80"/>
      <c r="EAN19" s="80"/>
      <c r="EAO19" s="80"/>
      <c r="EAP19" s="80"/>
      <c r="EAQ19" s="80"/>
      <c r="EAR19" s="80"/>
      <c r="EAS19" s="80"/>
      <c r="EAT19" s="80"/>
      <c r="EAU19" s="80"/>
      <c r="EAV19" s="80"/>
      <c r="EAW19" s="80"/>
      <c r="EAX19" s="80"/>
      <c r="EAY19" s="80"/>
      <c r="EAZ19" s="80"/>
      <c r="EBA19" s="80"/>
      <c r="EBB19" s="80"/>
      <c r="EBC19" s="80"/>
      <c r="EBD19" s="80"/>
      <c r="EBE19" s="80"/>
      <c r="EBF19" s="80"/>
      <c r="EBG19" s="80"/>
      <c r="EBH19" s="80"/>
      <c r="EBI19" s="80"/>
      <c r="EBJ19" s="80"/>
      <c r="EBK19" s="80"/>
      <c r="EBL19" s="80"/>
      <c r="EBM19" s="80"/>
      <c r="EBN19" s="80"/>
      <c r="EBO19" s="80"/>
      <c r="EBP19" s="80"/>
      <c r="EBQ19" s="80"/>
      <c r="EBR19" s="80"/>
      <c r="EBS19" s="80"/>
      <c r="EBT19" s="80"/>
      <c r="EBU19" s="80"/>
      <c r="EBV19" s="80"/>
      <c r="EBW19" s="80"/>
      <c r="EBX19" s="80"/>
      <c r="EBY19" s="80"/>
      <c r="EBZ19" s="80"/>
      <c r="ECA19" s="80"/>
      <c r="ECB19" s="80"/>
      <c r="ECC19" s="80"/>
      <c r="ECD19" s="80"/>
      <c r="ECE19" s="80"/>
      <c r="ECF19" s="80"/>
      <c r="ECG19" s="80"/>
      <c r="ECH19" s="80"/>
      <c r="ECI19" s="80"/>
      <c r="ECJ19" s="80"/>
      <c r="ECK19" s="80"/>
      <c r="ECL19" s="80"/>
      <c r="ECM19" s="80"/>
      <c r="ECN19" s="80"/>
      <c r="ECO19" s="80"/>
      <c r="ECP19" s="80"/>
      <c r="ECQ19" s="80"/>
      <c r="ECR19" s="80"/>
      <c r="ECS19" s="80"/>
      <c r="ECT19" s="80"/>
      <c r="ECU19" s="80"/>
      <c r="ECV19" s="80"/>
      <c r="ECW19" s="80"/>
      <c r="ECX19" s="80"/>
      <c r="ECY19" s="80"/>
      <c r="ECZ19" s="80"/>
      <c r="EDA19" s="80"/>
      <c r="EDB19" s="80"/>
      <c r="EDC19" s="80"/>
      <c r="EDD19" s="80"/>
      <c r="EDE19" s="80"/>
      <c r="EDF19" s="80"/>
      <c r="EDG19" s="80"/>
      <c r="EDH19" s="80"/>
      <c r="EDI19" s="80"/>
      <c r="EDJ19" s="80"/>
      <c r="EDK19" s="80"/>
      <c r="EDL19" s="80"/>
      <c r="EDM19" s="80"/>
      <c r="EDN19" s="80"/>
      <c r="EDO19" s="80"/>
      <c r="EDP19" s="80"/>
      <c r="EDQ19" s="80"/>
      <c r="EDR19" s="80"/>
      <c r="EDS19" s="80"/>
      <c r="EDT19" s="80"/>
      <c r="EDU19" s="80"/>
      <c r="EDV19" s="80"/>
      <c r="EDW19" s="80"/>
      <c r="EDX19" s="80"/>
      <c r="EDY19" s="80"/>
      <c r="EDZ19" s="80"/>
      <c r="EEA19" s="80"/>
      <c r="EEB19" s="80"/>
      <c r="EEC19" s="80"/>
      <c r="EED19" s="80"/>
      <c r="EEE19" s="80"/>
      <c r="EEF19" s="80"/>
      <c r="EEG19" s="80"/>
      <c r="EEH19" s="80"/>
      <c r="EEI19" s="80"/>
      <c r="EEJ19" s="80"/>
      <c r="EEK19" s="80"/>
      <c r="EEL19" s="80"/>
      <c r="EEM19" s="80"/>
      <c r="EEN19" s="80"/>
      <c r="EEO19" s="80"/>
      <c r="EEP19" s="80"/>
      <c r="EEQ19" s="80"/>
      <c r="EER19" s="80"/>
      <c r="EES19" s="80"/>
      <c r="EET19" s="80"/>
      <c r="EEU19" s="80"/>
      <c r="EEV19" s="80"/>
      <c r="EEW19" s="80"/>
      <c r="EEX19" s="80"/>
      <c r="EEY19" s="80"/>
      <c r="EEZ19" s="80"/>
      <c r="EFA19" s="80"/>
      <c r="EFB19" s="80"/>
      <c r="EFC19" s="80"/>
      <c r="EFD19" s="80"/>
      <c r="EFE19" s="80"/>
      <c r="EFF19" s="80"/>
      <c r="EFG19" s="80"/>
      <c r="EFH19" s="80"/>
      <c r="EFI19" s="80"/>
      <c r="EFJ19" s="80"/>
      <c r="EFK19" s="80"/>
      <c r="EFL19" s="80"/>
      <c r="EFM19" s="80"/>
      <c r="EFN19" s="80"/>
      <c r="EFO19" s="80"/>
      <c r="EFP19" s="80"/>
      <c r="EFQ19" s="80"/>
      <c r="EFR19" s="80"/>
      <c r="EFS19" s="80"/>
      <c r="EFT19" s="80"/>
      <c r="EFU19" s="80"/>
      <c r="EFV19" s="80"/>
      <c r="EFW19" s="80"/>
      <c r="EFX19" s="80"/>
      <c r="EFY19" s="80"/>
      <c r="EFZ19" s="80"/>
      <c r="EGA19" s="80"/>
      <c r="EGB19" s="80"/>
      <c r="EGC19" s="80"/>
      <c r="EGD19" s="80"/>
      <c r="EGE19" s="80"/>
      <c r="EGF19" s="80"/>
      <c r="EGG19" s="80"/>
      <c r="EGH19" s="80"/>
      <c r="EGI19" s="80"/>
      <c r="EGJ19" s="80"/>
      <c r="EGK19" s="80"/>
      <c r="EGL19" s="80"/>
      <c r="EGM19" s="80"/>
      <c r="EGN19" s="80"/>
      <c r="EGO19" s="80"/>
      <c r="EGP19" s="80"/>
      <c r="EGQ19" s="80"/>
      <c r="EGR19" s="80"/>
      <c r="EGS19" s="80"/>
      <c r="EGT19" s="80"/>
      <c r="EGU19" s="80"/>
      <c r="EGV19" s="80"/>
      <c r="EGW19" s="80"/>
      <c r="EGX19" s="80"/>
      <c r="EGY19" s="80"/>
      <c r="EGZ19" s="80"/>
      <c r="EHA19" s="80"/>
      <c r="EHB19" s="80"/>
      <c r="EHC19" s="80"/>
      <c r="EHD19" s="80"/>
      <c r="EHE19" s="80"/>
      <c r="EHF19" s="80"/>
      <c r="EHG19" s="80"/>
      <c r="EHH19" s="80"/>
      <c r="EHI19" s="80"/>
      <c r="EHJ19" s="80"/>
      <c r="EHK19" s="80"/>
      <c r="EHL19" s="80"/>
      <c r="EHM19" s="80"/>
      <c r="EHN19" s="80"/>
      <c r="EHO19" s="80"/>
      <c r="EHP19" s="80"/>
      <c r="EHQ19" s="80"/>
      <c r="EHR19" s="80"/>
      <c r="EHS19" s="80"/>
      <c r="EHT19" s="80"/>
      <c r="EHU19" s="80"/>
      <c r="EHV19" s="80"/>
      <c r="EHW19" s="80"/>
      <c r="EHX19" s="80"/>
      <c r="EHY19" s="80"/>
      <c r="EHZ19" s="80"/>
      <c r="EIA19" s="80"/>
      <c r="EIB19" s="80"/>
      <c r="EIC19" s="80"/>
      <c r="EID19" s="80"/>
      <c r="EIE19" s="80"/>
      <c r="EIF19" s="80"/>
      <c r="EIG19" s="80"/>
      <c r="EIH19" s="80"/>
      <c r="EII19" s="80"/>
      <c r="EIJ19" s="80"/>
      <c r="EIK19" s="80"/>
      <c r="EIL19" s="80"/>
      <c r="EIM19" s="80"/>
      <c r="EIN19" s="80"/>
      <c r="EIO19" s="80"/>
      <c r="EIP19" s="80"/>
      <c r="EIQ19" s="80"/>
      <c r="EIR19" s="80"/>
      <c r="EIS19" s="80"/>
      <c r="EIT19" s="80"/>
      <c r="EIU19" s="80"/>
      <c r="EIV19" s="80"/>
      <c r="EIW19" s="80"/>
      <c r="EIX19" s="80"/>
      <c r="EIY19" s="80"/>
      <c r="EIZ19" s="80"/>
      <c r="EJA19" s="80"/>
      <c r="EJB19" s="80"/>
      <c r="EJC19" s="80"/>
      <c r="EJD19" s="80"/>
      <c r="EJE19" s="80"/>
      <c r="EJF19" s="80"/>
      <c r="EJG19" s="80"/>
      <c r="EJH19" s="80"/>
      <c r="EJI19" s="80"/>
      <c r="EJJ19" s="80"/>
      <c r="EJK19" s="80"/>
      <c r="EJL19" s="80"/>
      <c r="EJM19" s="80"/>
      <c r="EJN19" s="80"/>
      <c r="EJO19" s="80"/>
      <c r="EJP19" s="80"/>
      <c r="EJQ19" s="80"/>
      <c r="EJR19" s="80"/>
      <c r="EJS19" s="80"/>
      <c r="EJT19" s="80"/>
      <c r="EJU19" s="80"/>
      <c r="EJV19" s="80"/>
      <c r="EJW19" s="80"/>
      <c r="EJX19" s="80"/>
      <c r="EJY19" s="80"/>
      <c r="EJZ19" s="80"/>
      <c r="EKA19" s="80"/>
      <c r="EKB19" s="80"/>
      <c r="EKC19" s="80"/>
      <c r="EKD19" s="80"/>
      <c r="EKE19" s="80"/>
      <c r="EKF19" s="80"/>
      <c r="EKG19" s="80"/>
      <c r="EKH19" s="80"/>
      <c r="EKI19" s="80"/>
      <c r="EKJ19" s="80"/>
      <c r="EKK19" s="80"/>
      <c r="EKL19" s="80"/>
      <c r="EKM19" s="80"/>
      <c r="EKN19" s="80"/>
      <c r="EKO19" s="80"/>
      <c r="EKP19" s="80"/>
      <c r="EKQ19" s="80"/>
      <c r="EKR19" s="80"/>
      <c r="EKS19" s="80"/>
      <c r="EKT19" s="80"/>
      <c r="EKU19" s="80"/>
      <c r="EKV19" s="80"/>
      <c r="EKW19" s="80"/>
      <c r="EKX19" s="80"/>
      <c r="EKY19" s="80"/>
      <c r="EKZ19" s="80"/>
      <c r="ELA19" s="80"/>
      <c r="ELB19" s="80"/>
      <c r="ELC19" s="80"/>
      <c r="ELD19" s="80"/>
      <c r="ELE19" s="80"/>
      <c r="ELF19" s="80"/>
      <c r="ELG19" s="80"/>
      <c r="ELH19" s="80"/>
      <c r="ELI19" s="80"/>
      <c r="ELJ19" s="80"/>
      <c r="ELK19" s="80"/>
      <c r="ELL19" s="80"/>
      <c r="ELM19" s="80"/>
      <c r="ELN19" s="80"/>
      <c r="ELO19" s="80"/>
      <c r="ELP19" s="80"/>
      <c r="ELQ19" s="80"/>
      <c r="ELR19" s="80"/>
      <c r="ELS19" s="80"/>
      <c r="ELT19" s="80"/>
      <c r="ELU19" s="80"/>
      <c r="ELV19" s="80"/>
      <c r="ELW19" s="80"/>
      <c r="ELX19" s="80"/>
      <c r="ELY19" s="80"/>
      <c r="ELZ19" s="80"/>
      <c r="EMA19" s="80"/>
      <c r="EMB19" s="80"/>
      <c r="EMC19" s="80"/>
      <c r="EMD19" s="80"/>
      <c r="EME19" s="80"/>
      <c r="EMF19" s="80"/>
      <c r="EMG19" s="80"/>
      <c r="EMH19" s="80"/>
      <c r="EMI19" s="80"/>
      <c r="EMJ19" s="80"/>
      <c r="EMK19" s="80"/>
      <c r="EML19" s="80"/>
      <c r="EMM19" s="80"/>
      <c r="EMN19" s="80"/>
      <c r="EMO19" s="80"/>
      <c r="EMP19" s="80"/>
      <c r="EMQ19" s="80"/>
      <c r="EMR19" s="80"/>
      <c r="EMS19" s="80"/>
      <c r="EMT19" s="80"/>
      <c r="EMU19" s="80"/>
      <c r="EMV19" s="80"/>
      <c r="EMW19" s="80"/>
      <c r="EMX19" s="80"/>
      <c r="EMY19" s="80"/>
      <c r="EMZ19" s="80"/>
      <c r="ENA19" s="80"/>
      <c r="ENB19" s="80"/>
      <c r="ENC19" s="80"/>
      <c r="END19" s="80"/>
      <c r="ENE19" s="80"/>
      <c r="ENF19" s="80"/>
      <c r="ENG19" s="80"/>
      <c r="ENH19" s="80"/>
      <c r="ENI19" s="80"/>
      <c r="ENJ19" s="80"/>
      <c r="ENK19" s="80"/>
      <c r="ENL19" s="80"/>
      <c r="ENM19" s="80"/>
      <c r="ENN19" s="80"/>
      <c r="ENO19" s="80"/>
      <c r="ENP19" s="80"/>
      <c r="ENQ19" s="80"/>
      <c r="ENR19" s="80"/>
      <c r="ENS19" s="80"/>
      <c r="ENT19" s="80"/>
      <c r="ENU19" s="80"/>
      <c r="ENV19" s="80"/>
      <c r="ENW19" s="80"/>
      <c r="ENX19" s="80"/>
      <c r="ENY19" s="80"/>
      <c r="ENZ19" s="80"/>
      <c r="EOA19" s="80"/>
      <c r="EOB19" s="80"/>
      <c r="EOC19" s="80"/>
      <c r="EOD19" s="80"/>
      <c r="EOE19" s="80"/>
      <c r="EOF19" s="80"/>
      <c r="EOG19" s="80"/>
      <c r="EOH19" s="80"/>
      <c r="EOI19" s="80"/>
      <c r="EOJ19" s="80"/>
      <c r="EOK19" s="80"/>
      <c r="EOL19" s="80"/>
      <c r="EOM19" s="80"/>
      <c r="EON19" s="80"/>
      <c r="EOO19" s="80"/>
      <c r="EOP19" s="80"/>
      <c r="EOQ19" s="80"/>
      <c r="EOR19" s="80"/>
      <c r="EOS19" s="80"/>
      <c r="EOT19" s="80"/>
      <c r="EOU19" s="80"/>
      <c r="EOV19" s="80"/>
      <c r="EOW19" s="80"/>
      <c r="EOX19" s="80"/>
      <c r="EOY19" s="80"/>
      <c r="EOZ19" s="80"/>
      <c r="EPA19" s="80"/>
      <c r="EPB19" s="80"/>
      <c r="EPC19" s="80"/>
      <c r="EPD19" s="80"/>
      <c r="EPE19" s="80"/>
      <c r="EPF19" s="80"/>
      <c r="EPG19" s="80"/>
      <c r="EPH19" s="80"/>
      <c r="EPI19" s="80"/>
      <c r="EPJ19" s="80"/>
      <c r="EPK19" s="80"/>
      <c r="EPL19" s="80"/>
      <c r="EPM19" s="80"/>
      <c r="EPN19" s="80"/>
      <c r="EPO19" s="80"/>
      <c r="EPP19" s="80"/>
      <c r="EPQ19" s="80"/>
      <c r="EPR19" s="80"/>
      <c r="EPS19" s="80"/>
      <c r="EPT19" s="80"/>
      <c r="EPU19" s="80"/>
      <c r="EPV19" s="80"/>
      <c r="EPW19" s="80"/>
      <c r="EPX19" s="80"/>
      <c r="EPY19" s="80"/>
      <c r="EPZ19" s="80"/>
      <c r="EQA19" s="80"/>
      <c r="EQB19" s="80"/>
      <c r="EQC19" s="80"/>
      <c r="EQD19" s="80"/>
      <c r="EQE19" s="80"/>
      <c r="EQF19" s="80"/>
      <c r="EQG19" s="80"/>
      <c r="EQH19" s="80"/>
      <c r="EQI19" s="80"/>
      <c r="EQJ19" s="80"/>
      <c r="EQK19" s="80"/>
      <c r="EQL19" s="80"/>
      <c r="EQM19" s="80"/>
      <c r="EQN19" s="80"/>
      <c r="EQO19" s="80"/>
      <c r="EQP19" s="80"/>
      <c r="EQQ19" s="80"/>
      <c r="EQR19" s="80"/>
      <c r="EQS19" s="80"/>
      <c r="EQT19" s="80"/>
      <c r="EQU19" s="80"/>
      <c r="EQV19" s="80"/>
      <c r="EQW19" s="80"/>
      <c r="EQX19" s="80"/>
      <c r="EQY19" s="80"/>
      <c r="EQZ19" s="80"/>
      <c r="ERA19" s="80"/>
      <c r="ERB19" s="80"/>
      <c r="ERC19" s="80"/>
      <c r="ERD19" s="80"/>
      <c r="ERE19" s="80"/>
      <c r="ERF19" s="80"/>
      <c r="ERG19" s="80"/>
      <c r="ERH19" s="80"/>
      <c r="ERI19" s="80"/>
      <c r="ERJ19" s="80"/>
      <c r="ERK19" s="80"/>
      <c r="ERL19" s="80"/>
      <c r="ERM19" s="80"/>
      <c r="ERN19" s="80"/>
      <c r="ERO19" s="80"/>
      <c r="ERP19" s="80"/>
      <c r="ERQ19" s="80"/>
      <c r="ERR19" s="80"/>
      <c r="ERS19" s="80"/>
      <c r="ERT19" s="80"/>
      <c r="ERU19" s="80"/>
      <c r="ERV19" s="80"/>
      <c r="ERW19" s="80"/>
      <c r="ERX19" s="80"/>
      <c r="ERY19" s="80"/>
      <c r="ERZ19" s="80"/>
      <c r="ESA19" s="80"/>
      <c r="ESB19" s="80"/>
      <c r="ESC19" s="80"/>
      <c r="ESD19" s="80"/>
      <c r="ESE19" s="80"/>
      <c r="ESF19" s="80"/>
      <c r="ESG19" s="80"/>
      <c r="ESH19" s="80"/>
      <c r="ESI19" s="80"/>
      <c r="ESJ19" s="80"/>
      <c r="ESK19" s="80"/>
      <c r="ESL19" s="80"/>
      <c r="ESM19" s="80"/>
      <c r="ESN19" s="80"/>
      <c r="ESO19" s="80"/>
      <c r="ESP19" s="80"/>
      <c r="ESQ19" s="80"/>
      <c r="ESR19" s="80"/>
      <c r="ESS19" s="80"/>
      <c r="EST19" s="80"/>
      <c r="ESU19" s="80"/>
      <c r="ESV19" s="80"/>
      <c r="ESW19" s="80"/>
      <c r="ESX19" s="80"/>
      <c r="ESY19" s="80"/>
      <c r="ESZ19" s="80"/>
      <c r="ETA19" s="80"/>
      <c r="ETB19" s="80"/>
      <c r="ETC19" s="80"/>
      <c r="ETD19" s="80"/>
      <c r="ETE19" s="80"/>
      <c r="ETF19" s="80"/>
      <c r="ETG19" s="80"/>
      <c r="ETH19" s="80"/>
      <c r="ETI19" s="80"/>
      <c r="ETJ19" s="80"/>
      <c r="ETK19" s="80"/>
      <c r="ETL19" s="80"/>
      <c r="ETM19" s="80"/>
      <c r="ETN19" s="80"/>
      <c r="ETO19" s="80"/>
      <c r="ETP19" s="80"/>
      <c r="ETQ19" s="80"/>
      <c r="ETR19" s="80"/>
      <c r="ETS19" s="80"/>
      <c r="ETT19" s="80"/>
      <c r="ETU19" s="80"/>
      <c r="ETV19" s="80"/>
      <c r="ETW19" s="80"/>
      <c r="ETX19" s="80"/>
      <c r="ETY19" s="80"/>
      <c r="ETZ19" s="80"/>
      <c r="EUA19" s="80"/>
      <c r="EUB19" s="80"/>
      <c r="EUC19" s="80"/>
      <c r="EUD19" s="80"/>
      <c r="EUE19" s="80"/>
      <c r="EUF19" s="80"/>
      <c r="EUG19" s="80"/>
      <c r="EUH19" s="80"/>
      <c r="EUI19" s="80"/>
      <c r="EUJ19" s="80"/>
      <c r="EUK19" s="80"/>
      <c r="EUL19" s="80"/>
      <c r="EUM19" s="80"/>
      <c r="EUN19" s="80"/>
      <c r="EUO19" s="80"/>
      <c r="EUP19" s="80"/>
      <c r="EUQ19" s="80"/>
      <c r="EUR19" s="80"/>
      <c r="EUS19" s="80"/>
      <c r="EUT19" s="80"/>
      <c r="EUU19" s="80"/>
      <c r="EUV19" s="80"/>
      <c r="EUW19" s="80"/>
      <c r="EUX19" s="80"/>
      <c r="EUY19" s="80"/>
      <c r="EUZ19" s="80"/>
      <c r="EVA19" s="80"/>
      <c r="EVB19" s="80"/>
      <c r="EVC19" s="80"/>
      <c r="EVD19" s="80"/>
      <c r="EVE19" s="80"/>
      <c r="EVF19" s="80"/>
      <c r="EVG19" s="80"/>
      <c r="EVH19" s="80"/>
      <c r="EVI19" s="80"/>
      <c r="EVJ19" s="80"/>
      <c r="EVK19" s="80"/>
      <c r="EVL19" s="80"/>
      <c r="EVM19" s="80"/>
      <c r="EVN19" s="80"/>
      <c r="EVO19" s="80"/>
      <c r="EVP19" s="80"/>
      <c r="EVQ19" s="80"/>
      <c r="EVR19" s="80"/>
      <c r="EVS19" s="80"/>
      <c r="EVT19" s="80"/>
      <c r="EVU19" s="80"/>
      <c r="EVV19" s="80"/>
      <c r="EVW19" s="80"/>
      <c r="EVX19" s="80"/>
      <c r="EVY19" s="80"/>
      <c r="EVZ19" s="80"/>
      <c r="EWA19" s="80"/>
      <c r="EWB19" s="80"/>
      <c r="EWC19" s="80"/>
      <c r="EWD19" s="80"/>
      <c r="EWE19" s="80"/>
      <c r="EWF19" s="80"/>
      <c r="EWG19" s="80"/>
      <c r="EWH19" s="80"/>
      <c r="EWI19" s="80"/>
      <c r="EWJ19" s="80"/>
      <c r="EWK19" s="80"/>
      <c r="EWL19" s="80"/>
      <c r="EWM19" s="80"/>
      <c r="EWN19" s="80"/>
      <c r="EWO19" s="80"/>
      <c r="EWP19" s="80"/>
      <c r="EWQ19" s="80"/>
      <c r="EWR19" s="80"/>
      <c r="EWS19" s="80"/>
      <c r="EWT19" s="80"/>
      <c r="EWU19" s="80"/>
      <c r="EWV19" s="80"/>
      <c r="EWW19" s="80"/>
      <c r="EWX19" s="80"/>
      <c r="EWY19" s="80"/>
      <c r="EWZ19" s="80"/>
      <c r="EXA19" s="80"/>
      <c r="EXB19" s="80"/>
      <c r="EXC19" s="80"/>
      <c r="EXD19" s="80"/>
      <c r="EXE19" s="80"/>
      <c r="EXF19" s="80"/>
      <c r="EXG19" s="80"/>
      <c r="EXH19" s="80"/>
      <c r="EXI19" s="80"/>
      <c r="EXJ19" s="80"/>
      <c r="EXK19" s="80"/>
      <c r="EXL19" s="80"/>
      <c r="EXM19" s="80"/>
      <c r="EXN19" s="80"/>
      <c r="EXO19" s="80"/>
      <c r="EXP19" s="80"/>
      <c r="EXQ19" s="80"/>
      <c r="EXR19" s="80"/>
      <c r="EXS19" s="80"/>
      <c r="EXT19" s="80"/>
      <c r="EXU19" s="80"/>
      <c r="EXV19" s="80"/>
      <c r="EXW19" s="80"/>
      <c r="EXX19" s="80"/>
      <c r="EXY19" s="80"/>
      <c r="EXZ19" s="80"/>
      <c r="EYA19" s="80"/>
      <c r="EYB19" s="80"/>
      <c r="EYC19" s="80"/>
      <c r="EYD19" s="80"/>
      <c r="EYE19" s="80"/>
      <c r="EYF19" s="80"/>
      <c r="EYG19" s="80"/>
      <c r="EYH19" s="80"/>
      <c r="EYI19" s="80"/>
      <c r="EYJ19" s="80"/>
      <c r="EYK19" s="80"/>
      <c r="EYL19" s="80"/>
      <c r="EYM19" s="80"/>
      <c r="EYN19" s="80"/>
      <c r="EYO19" s="80"/>
      <c r="EYP19" s="80"/>
      <c r="EYQ19" s="80"/>
      <c r="EYR19" s="80"/>
      <c r="EYS19" s="80"/>
      <c r="EYT19" s="80"/>
      <c r="EYU19" s="80"/>
      <c r="EYV19" s="80"/>
      <c r="EYW19" s="80"/>
      <c r="EYX19" s="80"/>
      <c r="EYY19" s="80"/>
      <c r="EYZ19" s="80"/>
      <c r="EZA19" s="80"/>
      <c r="EZB19" s="80"/>
      <c r="EZC19" s="80"/>
      <c r="EZD19" s="80"/>
      <c r="EZE19" s="80"/>
      <c r="EZF19" s="80"/>
      <c r="EZG19" s="80"/>
      <c r="EZH19" s="80"/>
      <c r="EZI19" s="80"/>
      <c r="EZJ19" s="80"/>
      <c r="EZK19" s="80"/>
      <c r="EZL19" s="80"/>
      <c r="EZM19" s="80"/>
      <c r="EZN19" s="80"/>
      <c r="EZO19" s="80"/>
      <c r="EZP19" s="80"/>
      <c r="EZQ19" s="80"/>
      <c r="EZR19" s="80"/>
      <c r="EZS19" s="80"/>
      <c r="EZT19" s="80"/>
      <c r="EZU19" s="80"/>
      <c r="EZV19" s="80"/>
      <c r="EZW19" s="80"/>
      <c r="EZX19" s="80"/>
      <c r="EZY19" s="80"/>
      <c r="EZZ19" s="80"/>
      <c r="FAA19" s="80"/>
      <c r="FAB19" s="80"/>
      <c r="FAC19" s="80"/>
      <c r="FAD19" s="80"/>
      <c r="FAE19" s="80"/>
      <c r="FAF19" s="80"/>
      <c r="FAG19" s="80"/>
      <c r="FAH19" s="80"/>
      <c r="FAI19" s="80"/>
      <c r="FAJ19" s="80"/>
      <c r="FAK19" s="80"/>
      <c r="FAL19" s="80"/>
      <c r="FAM19" s="80"/>
      <c r="FAN19" s="80"/>
      <c r="FAO19" s="80"/>
      <c r="FAP19" s="80"/>
      <c r="FAQ19" s="80"/>
      <c r="FAR19" s="80"/>
      <c r="FAS19" s="80"/>
      <c r="FAT19" s="80"/>
      <c r="FAU19" s="80"/>
      <c r="FAV19" s="80"/>
      <c r="FAW19" s="80"/>
      <c r="FAX19" s="80"/>
      <c r="FAY19" s="80"/>
      <c r="FAZ19" s="80"/>
      <c r="FBA19" s="80"/>
      <c r="FBB19" s="80"/>
      <c r="FBC19" s="80"/>
      <c r="FBD19" s="80"/>
      <c r="FBE19" s="80"/>
      <c r="FBF19" s="80"/>
      <c r="FBG19" s="80"/>
      <c r="FBH19" s="80"/>
      <c r="FBI19" s="80"/>
      <c r="FBJ19" s="80"/>
      <c r="FBK19" s="80"/>
      <c r="FBL19" s="80"/>
      <c r="FBM19" s="80"/>
      <c r="FBN19" s="80"/>
      <c r="FBO19" s="80"/>
      <c r="FBP19" s="80"/>
      <c r="FBQ19" s="80"/>
      <c r="FBR19" s="80"/>
      <c r="FBS19" s="80"/>
      <c r="FBT19" s="80"/>
      <c r="FBU19" s="80"/>
      <c r="FBV19" s="80"/>
      <c r="FBW19" s="80"/>
      <c r="FBX19" s="80"/>
      <c r="FBY19" s="80"/>
      <c r="FBZ19" s="80"/>
      <c r="FCA19" s="80"/>
      <c r="FCB19" s="80"/>
      <c r="FCC19" s="80"/>
      <c r="FCD19" s="80"/>
      <c r="FCE19" s="80"/>
      <c r="FCF19" s="80"/>
      <c r="FCG19" s="80"/>
      <c r="FCH19" s="80"/>
      <c r="FCI19" s="80"/>
      <c r="FCJ19" s="80"/>
      <c r="FCK19" s="80"/>
      <c r="FCL19" s="80"/>
      <c r="FCM19" s="80"/>
      <c r="FCN19" s="80"/>
      <c r="FCO19" s="80"/>
      <c r="FCP19" s="80"/>
      <c r="FCQ19" s="80"/>
      <c r="FCR19" s="80"/>
      <c r="FCS19" s="80"/>
      <c r="FCT19" s="80"/>
      <c r="FCU19" s="80"/>
      <c r="FCV19" s="80"/>
      <c r="FCW19" s="80"/>
      <c r="FCX19" s="80"/>
      <c r="FCY19" s="80"/>
      <c r="FCZ19" s="80"/>
      <c r="FDA19" s="80"/>
      <c r="FDB19" s="80"/>
      <c r="FDC19" s="80"/>
      <c r="FDD19" s="80"/>
      <c r="FDE19" s="80"/>
      <c r="FDF19" s="80"/>
      <c r="FDG19" s="80"/>
      <c r="FDH19" s="80"/>
      <c r="FDI19" s="80"/>
      <c r="FDJ19" s="80"/>
      <c r="FDK19" s="80"/>
      <c r="FDL19" s="80"/>
      <c r="FDM19" s="80"/>
      <c r="FDN19" s="80"/>
      <c r="FDO19" s="80"/>
      <c r="FDP19" s="80"/>
      <c r="FDQ19" s="80"/>
      <c r="FDR19" s="80"/>
      <c r="FDS19" s="80"/>
      <c r="FDT19" s="80"/>
      <c r="FDU19" s="80"/>
      <c r="FDV19" s="80"/>
      <c r="FDW19" s="80"/>
      <c r="FDX19" s="80"/>
      <c r="FDY19" s="80"/>
      <c r="FDZ19" s="80"/>
      <c r="FEA19" s="80"/>
      <c r="FEB19" s="80"/>
      <c r="FEC19" s="80"/>
      <c r="FED19" s="80"/>
      <c r="FEE19" s="80"/>
      <c r="FEF19" s="80"/>
      <c r="FEG19" s="80"/>
      <c r="FEH19" s="80"/>
      <c r="FEI19" s="80"/>
      <c r="FEJ19" s="80"/>
      <c r="FEK19" s="80"/>
      <c r="FEL19" s="80"/>
      <c r="FEM19" s="80"/>
      <c r="FEN19" s="80"/>
      <c r="FEO19" s="80"/>
      <c r="FEP19" s="80"/>
      <c r="FEQ19" s="80"/>
      <c r="FER19" s="80"/>
      <c r="FES19" s="80"/>
      <c r="FET19" s="80"/>
      <c r="FEU19" s="80"/>
      <c r="FEV19" s="80"/>
      <c r="FEW19" s="80"/>
      <c r="FEX19" s="80"/>
      <c r="FEY19" s="80"/>
      <c r="FEZ19" s="80"/>
      <c r="FFA19" s="80"/>
      <c r="FFB19" s="80"/>
      <c r="FFC19" s="80"/>
      <c r="FFD19" s="80"/>
      <c r="FFE19" s="80"/>
      <c r="FFF19" s="80"/>
      <c r="FFG19" s="80"/>
      <c r="FFH19" s="80"/>
      <c r="FFI19" s="80"/>
      <c r="FFJ19" s="80"/>
      <c r="FFK19" s="80"/>
      <c r="FFL19" s="80"/>
      <c r="FFM19" s="80"/>
      <c r="FFN19" s="80"/>
      <c r="FFO19" s="80"/>
      <c r="FFP19" s="80"/>
      <c r="FFQ19" s="80"/>
      <c r="FFR19" s="80"/>
      <c r="FFS19" s="80"/>
      <c r="FFT19" s="80"/>
      <c r="FFU19" s="80"/>
      <c r="FFV19" s="80"/>
      <c r="FFW19" s="80"/>
      <c r="FFX19" s="80"/>
      <c r="FFY19" s="80"/>
      <c r="FFZ19" s="80"/>
      <c r="FGA19" s="80"/>
      <c r="FGB19" s="80"/>
      <c r="FGC19" s="80"/>
      <c r="FGD19" s="80"/>
      <c r="FGE19" s="80"/>
      <c r="FGF19" s="80"/>
      <c r="FGG19" s="80"/>
      <c r="FGH19" s="80"/>
      <c r="FGI19" s="80"/>
      <c r="FGJ19" s="80"/>
      <c r="FGK19" s="80"/>
      <c r="FGL19" s="80"/>
      <c r="FGM19" s="80"/>
      <c r="FGN19" s="80"/>
      <c r="FGO19" s="80"/>
      <c r="FGP19" s="80"/>
      <c r="FGQ19" s="80"/>
      <c r="FGR19" s="80"/>
      <c r="FGS19" s="80"/>
      <c r="FGT19" s="80"/>
      <c r="FGU19" s="80"/>
      <c r="FGV19" s="80"/>
      <c r="FGW19" s="80"/>
      <c r="FGX19" s="80"/>
      <c r="FGY19" s="80"/>
      <c r="FGZ19" s="80"/>
      <c r="FHA19" s="80"/>
      <c r="FHB19" s="80"/>
      <c r="FHC19" s="80"/>
      <c r="FHD19" s="80"/>
      <c r="FHE19" s="80"/>
      <c r="FHF19" s="80"/>
      <c r="FHG19" s="80"/>
      <c r="FHH19" s="80"/>
      <c r="FHI19" s="80"/>
      <c r="FHJ19" s="80"/>
      <c r="FHK19" s="80"/>
      <c r="FHL19" s="80"/>
      <c r="FHM19" s="80"/>
      <c r="FHN19" s="80"/>
      <c r="FHO19" s="80"/>
      <c r="FHP19" s="80"/>
      <c r="FHQ19" s="80"/>
      <c r="FHR19" s="80"/>
      <c r="FHS19" s="80"/>
      <c r="FHT19" s="80"/>
      <c r="FHU19" s="80"/>
      <c r="FHV19" s="80"/>
      <c r="FHW19" s="80"/>
      <c r="FHX19" s="80"/>
      <c r="FHY19" s="80"/>
      <c r="FHZ19" s="80"/>
      <c r="FIA19" s="80"/>
      <c r="FIB19" s="80"/>
      <c r="FIC19" s="80"/>
      <c r="FID19" s="80"/>
      <c r="FIE19" s="80"/>
      <c r="FIF19" s="80"/>
      <c r="FIG19" s="80"/>
      <c r="FIH19" s="80"/>
      <c r="FII19" s="80"/>
      <c r="FIJ19" s="80"/>
      <c r="FIK19" s="80"/>
      <c r="FIL19" s="80"/>
      <c r="FIM19" s="80"/>
      <c r="FIN19" s="80"/>
      <c r="FIO19" s="80"/>
      <c r="FIP19" s="80"/>
      <c r="FIQ19" s="80"/>
      <c r="FIR19" s="80"/>
      <c r="FIS19" s="80"/>
      <c r="FIT19" s="80"/>
      <c r="FIU19" s="80"/>
      <c r="FIV19" s="80"/>
      <c r="FIW19" s="80"/>
      <c r="FIX19" s="80"/>
      <c r="FIY19" s="80"/>
      <c r="FIZ19" s="80"/>
      <c r="FJA19" s="80"/>
      <c r="FJB19" s="80"/>
      <c r="FJC19" s="80"/>
      <c r="FJD19" s="80"/>
      <c r="FJE19" s="80"/>
      <c r="FJF19" s="80"/>
      <c r="FJG19" s="80"/>
      <c r="FJH19" s="80"/>
      <c r="FJI19" s="80"/>
      <c r="FJJ19" s="80"/>
      <c r="FJK19" s="80"/>
      <c r="FJL19" s="80"/>
      <c r="FJM19" s="80"/>
      <c r="FJN19" s="80"/>
      <c r="FJO19" s="80"/>
      <c r="FJP19" s="80"/>
      <c r="FJQ19" s="80"/>
      <c r="FJR19" s="80"/>
      <c r="FJS19" s="80"/>
      <c r="FJT19" s="80"/>
      <c r="FJU19" s="80"/>
      <c r="FJV19" s="80"/>
      <c r="FJW19" s="80"/>
      <c r="FJX19" s="80"/>
      <c r="FJY19" s="80"/>
      <c r="FJZ19" s="80"/>
      <c r="FKA19" s="80"/>
      <c r="FKB19" s="80"/>
      <c r="FKC19" s="80"/>
      <c r="FKD19" s="80"/>
      <c r="FKE19" s="80"/>
      <c r="FKF19" s="80"/>
      <c r="FKG19" s="80"/>
      <c r="FKH19" s="80"/>
      <c r="FKI19" s="80"/>
      <c r="FKJ19" s="80"/>
      <c r="FKK19" s="80"/>
      <c r="FKL19" s="80"/>
      <c r="FKM19" s="80"/>
      <c r="FKN19" s="80"/>
      <c r="FKO19" s="80"/>
      <c r="FKP19" s="80"/>
      <c r="FKQ19" s="80"/>
      <c r="FKR19" s="80"/>
      <c r="FKS19" s="80"/>
      <c r="FKT19" s="80"/>
      <c r="FKU19" s="80"/>
      <c r="FKV19" s="80"/>
      <c r="FKW19" s="80"/>
      <c r="FKX19" s="80"/>
      <c r="FKY19" s="80"/>
      <c r="FKZ19" s="80"/>
      <c r="FLA19" s="80"/>
      <c r="FLB19" s="80"/>
      <c r="FLC19" s="80"/>
      <c r="FLD19" s="80"/>
      <c r="FLE19" s="80"/>
      <c r="FLF19" s="80"/>
      <c r="FLG19" s="80"/>
      <c r="FLH19" s="80"/>
      <c r="FLI19" s="80"/>
      <c r="FLJ19" s="80"/>
      <c r="FLK19" s="80"/>
      <c r="FLL19" s="80"/>
      <c r="FLM19" s="80"/>
      <c r="FLN19" s="80"/>
      <c r="FLO19" s="80"/>
      <c r="FLP19" s="80"/>
      <c r="FLQ19" s="80"/>
      <c r="FLR19" s="80"/>
      <c r="FLS19" s="80"/>
      <c r="FLT19" s="80"/>
      <c r="FLU19" s="80"/>
      <c r="FLV19" s="80"/>
      <c r="FLW19" s="80"/>
      <c r="FLX19" s="80"/>
      <c r="FLY19" s="80"/>
      <c r="FLZ19" s="80"/>
      <c r="FMA19" s="80"/>
      <c r="FMB19" s="80"/>
      <c r="FMC19" s="80"/>
      <c r="FMD19" s="80"/>
      <c r="FME19" s="80"/>
      <c r="FMF19" s="80"/>
      <c r="FMG19" s="80"/>
      <c r="FMH19" s="80"/>
      <c r="FMI19" s="80"/>
      <c r="FMJ19" s="80"/>
      <c r="FMK19" s="80"/>
      <c r="FML19" s="80"/>
      <c r="FMM19" s="80"/>
      <c r="FMN19" s="80"/>
      <c r="FMO19" s="80"/>
      <c r="FMP19" s="80"/>
      <c r="FMQ19" s="80"/>
      <c r="FMR19" s="80"/>
      <c r="FMS19" s="80"/>
      <c r="FMT19" s="80"/>
      <c r="FMU19" s="80"/>
      <c r="FMV19" s="80"/>
      <c r="FMW19" s="80"/>
      <c r="FMX19" s="80"/>
      <c r="FMY19" s="80"/>
      <c r="FMZ19" s="80"/>
      <c r="FNA19" s="80"/>
      <c r="FNB19" s="80"/>
      <c r="FNC19" s="80"/>
      <c r="FND19" s="80"/>
      <c r="FNE19" s="80"/>
      <c r="FNF19" s="80"/>
      <c r="FNG19" s="80"/>
      <c r="FNH19" s="80"/>
      <c r="FNI19" s="80"/>
      <c r="FNJ19" s="80"/>
      <c r="FNK19" s="80"/>
      <c r="FNL19" s="80"/>
      <c r="FNM19" s="80"/>
      <c r="FNN19" s="80"/>
      <c r="FNO19" s="80"/>
      <c r="FNP19" s="80"/>
      <c r="FNQ19" s="80"/>
      <c r="FNR19" s="80"/>
      <c r="FNS19" s="80"/>
      <c r="FNT19" s="80"/>
      <c r="FNU19" s="80"/>
      <c r="FNV19" s="80"/>
      <c r="FNW19" s="80"/>
      <c r="FNX19" s="80"/>
      <c r="FNY19" s="80"/>
      <c r="FNZ19" s="80"/>
      <c r="FOA19" s="80"/>
      <c r="FOB19" s="80"/>
      <c r="FOC19" s="80"/>
      <c r="FOD19" s="80"/>
      <c r="FOE19" s="80"/>
      <c r="FOF19" s="80"/>
      <c r="FOG19" s="80"/>
    </row>
    <row r="20" spans="1:4453" s="120" customFormat="1" ht="24" customHeight="1" x14ac:dyDescent="0.25">
      <c r="A20" s="101">
        <v>11</v>
      </c>
      <c r="B20" s="102" t="s">
        <v>16</v>
      </c>
      <c r="C20" s="125">
        <v>2.2999999999999998</v>
      </c>
      <c r="D20" s="125">
        <v>0.2</v>
      </c>
      <c r="E20" s="125">
        <v>2</v>
      </c>
      <c r="F20" s="126"/>
      <c r="G20" s="127"/>
      <c r="H20" s="127"/>
      <c r="I20" s="128"/>
      <c r="J20" s="126"/>
      <c r="K20" s="127"/>
      <c r="L20" s="127"/>
      <c r="M20" s="128"/>
      <c r="N20" s="137"/>
      <c r="O20" s="127"/>
      <c r="P20" s="127"/>
      <c r="Q20" s="128"/>
      <c r="R20" s="126"/>
      <c r="S20" s="127"/>
      <c r="T20" s="128"/>
      <c r="U20" s="130">
        <v>3</v>
      </c>
      <c r="V20" s="131">
        <f t="shared" si="0"/>
        <v>3</v>
      </c>
      <c r="W20" s="132">
        <f t="shared" si="1"/>
        <v>0.89999999999999991</v>
      </c>
      <c r="X20" s="133">
        <f t="shared" si="2"/>
        <v>0.13999999999999999</v>
      </c>
      <c r="Y20" s="111">
        <f t="shared" si="3"/>
        <v>1.0399999999999998</v>
      </c>
      <c r="Z20" s="112">
        <v>2</v>
      </c>
      <c r="AA20" s="134"/>
      <c r="AB20" s="135"/>
      <c r="AC20" s="115">
        <v>1</v>
      </c>
      <c r="AD20" s="116">
        <v>30</v>
      </c>
      <c r="AE20" s="110">
        <f t="shared" si="4"/>
        <v>0.3</v>
      </c>
      <c r="AF20" s="110">
        <f t="shared" si="5"/>
        <v>4.6666666666666662E-2</v>
      </c>
      <c r="AG20" s="111">
        <f t="shared" si="6"/>
        <v>0.34666666666666668</v>
      </c>
      <c r="AH20" s="117">
        <v>0.3</v>
      </c>
      <c r="AI20" s="117">
        <v>0.05</v>
      </c>
      <c r="AJ20" s="118">
        <f t="shared" si="7"/>
        <v>6.1366666666666667</v>
      </c>
      <c r="AK20" s="119">
        <v>11</v>
      </c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80"/>
      <c r="FE20" s="80"/>
      <c r="FF20" s="80"/>
      <c r="FG20" s="80"/>
      <c r="FH20" s="80"/>
      <c r="FI20" s="80"/>
      <c r="FJ20" s="80"/>
      <c r="FK20" s="80"/>
      <c r="FL20" s="80"/>
      <c r="FM20" s="80"/>
      <c r="FN20" s="80"/>
      <c r="FO20" s="80"/>
      <c r="FP20" s="80"/>
      <c r="FQ20" s="80"/>
      <c r="FR20" s="80"/>
      <c r="FS20" s="80"/>
      <c r="FT20" s="80"/>
      <c r="FU20" s="80"/>
      <c r="FV20" s="80"/>
      <c r="FW20" s="80"/>
      <c r="FX20" s="80"/>
      <c r="FY20" s="80"/>
      <c r="FZ20" s="80"/>
      <c r="GA20" s="80"/>
      <c r="GB20" s="80"/>
      <c r="GC20" s="80"/>
      <c r="GD20" s="80"/>
      <c r="GE20" s="80"/>
      <c r="GF20" s="80"/>
      <c r="GG20" s="80"/>
      <c r="GH20" s="80"/>
      <c r="GI20" s="80"/>
      <c r="GJ20" s="80"/>
      <c r="GK20" s="80"/>
      <c r="GL20" s="80"/>
      <c r="GM20" s="80"/>
      <c r="GN20" s="80"/>
      <c r="GO20" s="80"/>
      <c r="GP20" s="80"/>
      <c r="GQ20" s="80"/>
      <c r="GR20" s="80"/>
      <c r="GS20" s="80"/>
      <c r="GT20" s="80"/>
      <c r="GU20" s="80"/>
      <c r="GV20" s="80"/>
      <c r="GW20" s="80"/>
      <c r="GX20" s="80"/>
      <c r="GY20" s="80"/>
      <c r="GZ20" s="80"/>
      <c r="HA20" s="80"/>
      <c r="HB20" s="80"/>
      <c r="HC20" s="80"/>
      <c r="HD20" s="80"/>
      <c r="HE20" s="80"/>
      <c r="HF20" s="80"/>
      <c r="HG20" s="80"/>
      <c r="HH20" s="80"/>
      <c r="HI20" s="80"/>
      <c r="HJ20" s="80"/>
      <c r="HK20" s="80"/>
      <c r="HL20" s="80"/>
      <c r="HM20" s="80"/>
      <c r="HN20" s="80"/>
      <c r="HO20" s="80"/>
      <c r="HP20" s="80"/>
      <c r="HQ20" s="80"/>
      <c r="HR20" s="80"/>
      <c r="HS20" s="80"/>
      <c r="HT20" s="80"/>
      <c r="HU20" s="80"/>
      <c r="HV20" s="80"/>
      <c r="HW20" s="80"/>
      <c r="HX20" s="80"/>
      <c r="HY20" s="80"/>
      <c r="HZ20" s="80"/>
      <c r="IA20" s="80"/>
      <c r="IB20" s="80"/>
      <c r="IC20" s="80"/>
      <c r="ID20" s="80"/>
      <c r="IE20" s="80"/>
      <c r="IF20" s="80"/>
      <c r="IG20" s="80"/>
      <c r="IH20" s="80"/>
      <c r="II20" s="80"/>
      <c r="IJ20" s="80"/>
      <c r="IK20" s="80"/>
      <c r="IL20" s="80"/>
      <c r="IM20" s="80"/>
      <c r="IN20" s="80"/>
      <c r="IO20" s="80"/>
      <c r="IP20" s="80"/>
      <c r="IQ20" s="80"/>
      <c r="IR20" s="80"/>
      <c r="IS20" s="80"/>
      <c r="IT20" s="80"/>
      <c r="IU20" s="80"/>
      <c r="IV20" s="80"/>
      <c r="IW20" s="80"/>
      <c r="IX20" s="80"/>
      <c r="IY20" s="80"/>
      <c r="IZ20" s="80"/>
      <c r="JA20" s="80"/>
      <c r="JB20" s="80"/>
      <c r="JC20" s="80"/>
      <c r="JD20" s="80"/>
      <c r="JE20" s="80"/>
      <c r="JF20" s="80"/>
      <c r="JG20" s="80"/>
      <c r="JH20" s="80"/>
      <c r="JI20" s="80"/>
      <c r="JJ20" s="80"/>
      <c r="JK20" s="80"/>
      <c r="JL20" s="80"/>
      <c r="JM20" s="80"/>
      <c r="JN20" s="80"/>
      <c r="JO20" s="80"/>
      <c r="JP20" s="80"/>
      <c r="JQ20" s="80"/>
      <c r="JR20" s="80"/>
      <c r="JS20" s="80"/>
      <c r="JT20" s="80"/>
      <c r="JU20" s="80"/>
      <c r="JV20" s="80"/>
      <c r="JW20" s="80"/>
      <c r="JX20" s="80"/>
      <c r="JY20" s="80"/>
      <c r="JZ20" s="80"/>
      <c r="KA20" s="80"/>
      <c r="KB20" s="80"/>
      <c r="KC20" s="80"/>
      <c r="KD20" s="80"/>
      <c r="KE20" s="80"/>
      <c r="KF20" s="80"/>
      <c r="KG20" s="80"/>
      <c r="KH20" s="80"/>
      <c r="KI20" s="80"/>
      <c r="KJ20" s="80"/>
      <c r="KK20" s="80"/>
      <c r="KL20" s="80"/>
      <c r="KM20" s="80"/>
      <c r="KN20" s="80"/>
      <c r="KO20" s="80"/>
      <c r="KP20" s="80"/>
      <c r="KQ20" s="80"/>
      <c r="KR20" s="80"/>
      <c r="KS20" s="80"/>
      <c r="KT20" s="80"/>
      <c r="KU20" s="80"/>
      <c r="KV20" s="80"/>
      <c r="KW20" s="80"/>
      <c r="KX20" s="80"/>
      <c r="KY20" s="80"/>
      <c r="KZ20" s="80"/>
      <c r="LA20" s="80"/>
      <c r="LB20" s="80"/>
      <c r="LC20" s="80"/>
      <c r="LD20" s="80"/>
      <c r="LE20" s="80"/>
      <c r="LF20" s="80"/>
      <c r="LG20" s="80"/>
      <c r="LH20" s="80"/>
      <c r="LI20" s="80"/>
      <c r="LJ20" s="80"/>
      <c r="LK20" s="80"/>
      <c r="LL20" s="80"/>
      <c r="LM20" s="80"/>
      <c r="LN20" s="80"/>
      <c r="LO20" s="80"/>
      <c r="LP20" s="80"/>
      <c r="LQ20" s="80"/>
      <c r="LR20" s="80"/>
      <c r="LS20" s="80"/>
      <c r="LT20" s="80"/>
      <c r="LU20" s="80"/>
      <c r="LV20" s="80"/>
      <c r="LW20" s="80"/>
      <c r="LX20" s="80"/>
      <c r="LY20" s="80"/>
      <c r="LZ20" s="80"/>
      <c r="MA20" s="80"/>
      <c r="MB20" s="80"/>
      <c r="MC20" s="80"/>
      <c r="MD20" s="80"/>
      <c r="ME20" s="80"/>
      <c r="MF20" s="80"/>
      <c r="MG20" s="80"/>
      <c r="MH20" s="80"/>
      <c r="MI20" s="80"/>
      <c r="MJ20" s="80"/>
      <c r="MK20" s="80"/>
      <c r="ML20" s="80"/>
      <c r="MM20" s="80"/>
      <c r="MN20" s="80"/>
      <c r="MO20" s="80"/>
      <c r="MP20" s="80"/>
      <c r="MQ20" s="80"/>
      <c r="MR20" s="80"/>
      <c r="MS20" s="80"/>
      <c r="MT20" s="80"/>
      <c r="MU20" s="80"/>
      <c r="MV20" s="80"/>
      <c r="MW20" s="80"/>
      <c r="MX20" s="80"/>
      <c r="MY20" s="80"/>
      <c r="MZ20" s="80"/>
      <c r="NA20" s="80"/>
      <c r="NB20" s="80"/>
      <c r="NC20" s="80"/>
      <c r="ND20" s="80"/>
      <c r="NE20" s="80"/>
      <c r="NF20" s="80"/>
      <c r="NG20" s="80"/>
      <c r="NH20" s="80"/>
      <c r="NI20" s="80"/>
      <c r="NJ20" s="80"/>
      <c r="NK20" s="80"/>
      <c r="NL20" s="80"/>
      <c r="NM20" s="80"/>
      <c r="NN20" s="80"/>
      <c r="NO20" s="80"/>
      <c r="NP20" s="80"/>
      <c r="NQ20" s="80"/>
      <c r="NR20" s="80"/>
      <c r="NS20" s="80"/>
      <c r="NT20" s="80"/>
      <c r="NU20" s="80"/>
      <c r="NV20" s="80"/>
      <c r="NW20" s="80"/>
      <c r="NX20" s="80"/>
      <c r="NY20" s="80"/>
      <c r="NZ20" s="80"/>
      <c r="OA20" s="80"/>
      <c r="OB20" s="80"/>
      <c r="OC20" s="80"/>
      <c r="OD20" s="80"/>
      <c r="OE20" s="80"/>
      <c r="OF20" s="80"/>
      <c r="OG20" s="80"/>
      <c r="OH20" s="80"/>
      <c r="OI20" s="80"/>
      <c r="OJ20" s="80"/>
      <c r="OK20" s="80"/>
      <c r="OL20" s="80"/>
      <c r="OM20" s="80"/>
      <c r="ON20" s="80"/>
      <c r="OO20" s="80"/>
      <c r="OP20" s="80"/>
      <c r="OQ20" s="80"/>
      <c r="OR20" s="80"/>
      <c r="OS20" s="80"/>
      <c r="OT20" s="80"/>
      <c r="OU20" s="80"/>
      <c r="OV20" s="80"/>
      <c r="OW20" s="80"/>
      <c r="OX20" s="80"/>
      <c r="OY20" s="80"/>
      <c r="OZ20" s="80"/>
      <c r="PA20" s="80"/>
      <c r="PB20" s="80"/>
      <c r="PC20" s="80"/>
      <c r="PD20" s="80"/>
      <c r="PE20" s="80"/>
      <c r="PF20" s="80"/>
      <c r="PG20" s="80"/>
      <c r="PH20" s="80"/>
      <c r="PI20" s="80"/>
      <c r="PJ20" s="80"/>
      <c r="PK20" s="80"/>
      <c r="PL20" s="80"/>
      <c r="PM20" s="80"/>
      <c r="PN20" s="80"/>
      <c r="PO20" s="80"/>
      <c r="PP20" s="80"/>
      <c r="PQ20" s="80"/>
      <c r="PR20" s="80"/>
      <c r="PS20" s="80"/>
      <c r="PT20" s="80"/>
      <c r="PU20" s="80"/>
      <c r="PV20" s="80"/>
      <c r="PW20" s="80"/>
      <c r="PX20" s="80"/>
      <c r="PY20" s="80"/>
      <c r="PZ20" s="80"/>
      <c r="QA20" s="80"/>
      <c r="QB20" s="80"/>
      <c r="QC20" s="80"/>
      <c r="QD20" s="80"/>
      <c r="QE20" s="80"/>
      <c r="QF20" s="80"/>
      <c r="QG20" s="80"/>
      <c r="QH20" s="80"/>
      <c r="QI20" s="80"/>
      <c r="QJ20" s="80"/>
      <c r="QK20" s="80"/>
      <c r="QL20" s="80"/>
      <c r="QM20" s="80"/>
      <c r="QN20" s="80"/>
      <c r="QO20" s="80"/>
      <c r="QP20" s="80"/>
      <c r="QQ20" s="80"/>
      <c r="QR20" s="80"/>
      <c r="QS20" s="80"/>
      <c r="QT20" s="80"/>
      <c r="QU20" s="80"/>
      <c r="QV20" s="80"/>
      <c r="QW20" s="80"/>
      <c r="QX20" s="80"/>
      <c r="QY20" s="80"/>
      <c r="QZ20" s="80"/>
      <c r="RA20" s="80"/>
      <c r="RB20" s="80"/>
      <c r="RC20" s="80"/>
      <c r="RD20" s="80"/>
      <c r="RE20" s="80"/>
      <c r="RF20" s="80"/>
      <c r="RG20" s="80"/>
      <c r="RH20" s="80"/>
      <c r="RI20" s="80"/>
      <c r="RJ20" s="80"/>
      <c r="RK20" s="80"/>
      <c r="RL20" s="80"/>
      <c r="RM20" s="80"/>
      <c r="RN20" s="80"/>
      <c r="RO20" s="80"/>
      <c r="RP20" s="80"/>
      <c r="RQ20" s="80"/>
      <c r="RR20" s="80"/>
      <c r="RS20" s="80"/>
      <c r="RT20" s="80"/>
      <c r="RU20" s="80"/>
      <c r="RV20" s="80"/>
      <c r="RW20" s="80"/>
      <c r="RX20" s="80"/>
      <c r="RY20" s="80"/>
      <c r="RZ20" s="80"/>
      <c r="SA20" s="80"/>
      <c r="SB20" s="80"/>
      <c r="SC20" s="80"/>
      <c r="SD20" s="80"/>
      <c r="SE20" s="80"/>
      <c r="SF20" s="80"/>
      <c r="SG20" s="80"/>
      <c r="SH20" s="80"/>
      <c r="SI20" s="80"/>
      <c r="SJ20" s="80"/>
      <c r="SK20" s="80"/>
      <c r="SL20" s="80"/>
      <c r="SM20" s="80"/>
      <c r="SN20" s="80"/>
      <c r="SO20" s="80"/>
      <c r="SP20" s="80"/>
      <c r="SQ20" s="80"/>
      <c r="SR20" s="80"/>
      <c r="SS20" s="80"/>
      <c r="ST20" s="80"/>
      <c r="SU20" s="80"/>
      <c r="SV20" s="80"/>
      <c r="SW20" s="80"/>
      <c r="SX20" s="80"/>
      <c r="SY20" s="80"/>
      <c r="SZ20" s="80"/>
      <c r="TA20" s="80"/>
      <c r="TB20" s="80"/>
      <c r="TC20" s="80"/>
      <c r="TD20" s="80"/>
      <c r="TE20" s="80"/>
      <c r="TF20" s="80"/>
      <c r="TG20" s="80"/>
      <c r="TH20" s="80"/>
      <c r="TI20" s="80"/>
      <c r="TJ20" s="80"/>
      <c r="TK20" s="80"/>
      <c r="TL20" s="80"/>
      <c r="TM20" s="80"/>
      <c r="TN20" s="80"/>
      <c r="TO20" s="80"/>
      <c r="TP20" s="80"/>
      <c r="TQ20" s="80"/>
      <c r="TR20" s="80"/>
      <c r="TS20" s="80"/>
      <c r="TT20" s="80"/>
      <c r="TU20" s="80"/>
      <c r="TV20" s="80"/>
      <c r="TW20" s="80"/>
      <c r="TX20" s="80"/>
      <c r="TY20" s="80"/>
      <c r="TZ20" s="80"/>
      <c r="UA20" s="80"/>
      <c r="UB20" s="80"/>
      <c r="UC20" s="80"/>
      <c r="UD20" s="80"/>
      <c r="UE20" s="80"/>
      <c r="UF20" s="80"/>
      <c r="UG20" s="80"/>
      <c r="UH20" s="80"/>
      <c r="UI20" s="80"/>
      <c r="UJ20" s="80"/>
      <c r="UK20" s="80"/>
      <c r="UL20" s="80"/>
      <c r="UM20" s="80"/>
      <c r="UN20" s="80"/>
      <c r="UO20" s="80"/>
      <c r="UP20" s="80"/>
      <c r="UQ20" s="80"/>
      <c r="UR20" s="80"/>
      <c r="US20" s="80"/>
      <c r="UT20" s="80"/>
      <c r="UU20" s="80"/>
      <c r="UV20" s="80"/>
      <c r="UW20" s="80"/>
      <c r="UX20" s="80"/>
      <c r="UY20" s="80"/>
      <c r="UZ20" s="80"/>
      <c r="VA20" s="80"/>
      <c r="VB20" s="80"/>
      <c r="VC20" s="80"/>
      <c r="VD20" s="80"/>
      <c r="VE20" s="80"/>
      <c r="VF20" s="80"/>
      <c r="VG20" s="80"/>
      <c r="VH20" s="80"/>
      <c r="VI20" s="80"/>
      <c r="VJ20" s="80"/>
      <c r="VK20" s="80"/>
      <c r="VL20" s="80"/>
      <c r="VM20" s="80"/>
      <c r="VN20" s="80"/>
      <c r="VO20" s="80"/>
      <c r="VP20" s="80"/>
      <c r="VQ20" s="80"/>
      <c r="VR20" s="80"/>
      <c r="VS20" s="80"/>
      <c r="VT20" s="80"/>
      <c r="VU20" s="80"/>
      <c r="VV20" s="80"/>
      <c r="VW20" s="80"/>
      <c r="VX20" s="80"/>
      <c r="VY20" s="80"/>
      <c r="VZ20" s="80"/>
      <c r="WA20" s="80"/>
      <c r="WB20" s="80"/>
      <c r="WC20" s="80"/>
      <c r="WD20" s="80"/>
      <c r="WE20" s="80"/>
      <c r="WF20" s="80"/>
      <c r="WG20" s="80"/>
      <c r="WH20" s="80"/>
      <c r="WI20" s="80"/>
      <c r="WJ20" s="80"/>
      <c r="WK20" s="80"/>
      <c r="WL20" s="80"/>
      <c r="WM20" s="80"/>
      <c r="WN20" s="80"/>
      <c r="WO20" s="80"/>
      <c r="WP20" s="80"/>
      <c r="WQ20" s="80"/>
      <c r="WR20" s="80"/>
      <c r="WS20" s="80"/>
      <c r="WT20" s="80"/>
      <c r="WU20" s="80"/>
      <c r="WV20" s="80"/>
      <c r="WW20" s="80"/>
      <c r="WX20" s="80"/>
      <c r="WY20" s="80"/>
      <c r="WZ20" s="80"/>
      <c r="XA20" s="80"/>
      <c r="XB20" s="80"/>
      <c r="XC20" s="80"/>
      <c r="XD20" s="80"/>
      <c r="XE20" s="80"/>
      <c r="XF20" s="80"/>
      <c r="XG20" s="80"/>
      <c r="XH20" s="80"/>
      <c r="XI20" s="80"/>
      <c r="XJ20" s="80"/>
      <c r="XK20" s="80"/>
      <c r="XL20" s="80"/>
      <c r="XM20" s="80"/>
      <c r="XN20" s="80"/>
      <c r="XO20" s="80"/>
      <c r="XP20" s="80"/>
      <c r="XQ20" s="80"/>
      <c r="XR20" s="80"/>
      <c r="XS20" s="80"/>
      <c r="XT20" s="80"/>
      <c r="XU20" s="80"/>
      <c r="XV20" s="80"/>
      <c r="XW20" s="80"/>
      <c r="XX20" s="80"/>
      <c r="XY20" s="80"/>
      <c r="XZ20" s="80"/>
      <c r="YA20" s="80"/>
      <c r="YB20" s="80"/>
      <c r="YC20" s="80"/>
      <c r="YD20" s="80"/>
      <c r="YE20" s="80"/>
      <c r="YF20" s="80"/>
      <c r="YG20" s="80"/>
      <c r="YH20" s="80"/>
      <c r="YI20" s="80"/>
      <c r="YJ20" s="80"/>
      <c r="YK20" s="80"/>
      <c r="YL20" s="80"/>
      <c r="YM20" s="80"/>
      <c r="YN20" s="80"/>
      <c r="YO20" s="80"/>
      <c r="YP20" s="80"/>
      <c r="YQ20" s="80"/>
      <c r="YR20" s="80"/>
      <c r="YS20" s="80"/>
      <c r="YT20" s="80"/>
      <c r="YU20" s="80"/>
      <c r="YV20" s="80"/>
      <c r="YW20" s="80"/>
      <c r="YX20" s="80"/>
      <c r="YY20" s="80"/>
      <c r="YZ20" s="80"/>
      <c r="ZA20" s="80"/>
      <c r="ZB20" s="80"/>
      <c r="ZC20" s="80"/>
      <c r="ZD20" s="80"/>
      <c r="ZE20" s="80"/>
      <c r="ZF20" s="80"/>
      <c r="ZG20" s="80"/>
      <c r="ZH20" s="80"/>
      <c r="ZI20" s="80"/>
      <c r="ZJ20" s="80"/>
      <c r="ZK20" s="80"/>
      <c r="ZL20" s="80"/>
      <c r="ZM20" s="80"/>
      <c r="ZN20" s="80"/>
      <c r="ZO20" s="80"/>
      <c r="ZP20" s="80"/>
      <c r="ZQ20" s="80"/>
      <c r="ZR20" s="80"/>
      <c r="ZS20" s="80"/>
      <c r="ZT20" s="80"/>
      <c r="ZU20" s="80"/>
      <c r="ZV20" s="80"/>
      <c r="ZW20" s="80"/>
      <c r="ZX20" s="80"/>
      <c r="ZY20" s="80"/>
      <c r="ZZ20" s="80"/>
      <c r="AAA20" s="80"/>
      <c r="AAB20" s="80"/>
      <c r="AAC20" s="80"/>
      <c r="AAD20" s="80"/>
      <c r="AAE20" s="80"/>
      <c r="AAF20" s="80"/>
      <c r="AAG20" s="80"/>
      <c r="AAH20" s="80"/>
      <c r="AAI20" s="80"/>
      <c r="AAJ20" s="80"/>
      <c r="AAK20" s="80"/>
      <c r="AAL20" s="80"/>
      <c r="AAM20" s="80"/>
      <c r="AAN20" s="80"/>
      <c r="AAO20" s="80"/>
      <c r="AAP20" s="80"/>
      <c r="AAQ20" s="80"/>
      <c r="AAR20" s="80"/>
      <c r="AAS20" s="80"/>
      <c r="AAT20" s="80"/>
      <c r="AAU20" s="80"/>
      <c r="AAV20" s="80"/>
      <c r="AAW20" s="80"/>
      <c r="AAX20" s="80"/>
      <c r="AAY20" s="80"/>
      <c r="AAZ20" s="80"/>
      <c r="ABA20" s="80"/>
      <c r="ABB20" s="80"/>
      <c r="ABC20" s="80"/>
      <c r="ABD20" s="80"/>
      <c r="ABE20" s="80"/>
      <c r="ABF20" s="80"/>
      <c r="ABG20" s="80"/>
      <c r="ABH20" s="80"/>
      <c r="ABI20" s="80"/>
      <c r="ABJ20" s="80"/>
      <c r="ABK20" s="80"/>
      <c r="ABL20" s="80"/>
      <c r="ABM20" s="80"/>
      <c r="ABN20" s="80"/>
      <c r="ABO20" s="80"/>
      <c r="ABP20" s="80"/>
      <c r="ABQ20" s="80"/>
      <c r="ABR20" s="80"/>
      <c r="ABS20" s="80"/>
      <c r="ABT20" s="80"/>
      <c r="ABU20" s="80"/>
      <c r="ABV20" s="80"/>
      <c r="ABW20" s="80"/>
      <c r="ABX20" s="80"/>
      <c r="ABY20" s="80"/>
      <c r="ABZ20" s="80"/>
      <c r="ACA20" s="80"/>
      <c r="ACB20" s="80"/>
      <c r="ACC20" s="80"/>
      <c r="ACD20" s="80"/>
      <c r="ACE20" s="80"/>
      <c r="ACF20" s="80"/>
      <c r="ACG20" s="80"/>
      <c r="ACH20" s="80"/>
      <c r="ACI20" s="80"/>
      <c r="ACJ20" s="80"/>
      <c r="ACK20" s="80"/>
      <c r="ACL20" s="80"/>
      <c r="ACM20" s="80"/>
      <c r="ACN20" s="80"/>
      <c r="ACO20" s="80"/>
      <c r="ACP20" s="80"/>
      <c r="ACQ20" s="80"/>
      <c r="ACR20" s="80"/>
      <c r="ACS20" s="80"/>
      <c r="ACT20" s="80"/>
      <c r="ACU20" s="80"/>
      <c r="ACV20" s="80"/>
      <c r="ACW20" s="80"/>
      <c r="ACX20" s="80"/>
      <c r="ACY20" s="80"/>
      <c r="ACZ20" s="80"/>
      <c r="ADA20" s="80"/>
      <c r="ADB20" s="80"/>
      <c r="ADC20" s="80"/>
      <c r="ADD20" s="80"/>
      <c r="ADE20" s="80"/>
      <c r="ADF20" s="80"/>
      <c r="ADG20" s="80"/>
      <c r="ADH20" s="80"/>
      <c r="ADI20" s="80"/>
      <c r="ADJ20" s="80"/>
      <c r="ADK20" s="80"/>
      <c r="ADL20" s="80"/>
      <c r="ADM20" s="80"/>
      <c r="ADN20" s="80"/>
      <c r="ADO20" s="80"/>
      <c r="ADP20" s="80"/>
      <c r="ADQ20" s="80"/>
      <c r="ADR20" s="80"/>
      <c r="ADS20" s="80"/>
      <c r="ADT20" s="80"/>
      <c r="ADU20" s="80"/>
      <c r="ADV20" s="80"/>
      <c r="ADW20" s="80"/>
      <c r="ADX20" s="80"/>
      <c r="ADY20" s="80"/>
      <c r="ADZ20" s="80"/>
      <c r="AEA20" s="80"/>
      <c r="AEB20" s="80"/>
      <c r="AEC20" s="80"/>
      <c r="AED20" s="80"/>
      <c r="AEE20" s="80"/>
      <c r="AEF20" s="80"/>
      <c r="AEG20" s="80"/>
      <c r="AEH20" s="80"/>
      <c r="AEI20" s="80"/>
      <c r="AEJ20" s="80"/>
      <c r="AEK20" s="80"/>
      <c r="AEL20" s="80"/>
      <c r="AEM20" s="80"/>
      <c r="AEN20" s="80"/>
      <c r="AEO20" s="80"/>
      <c r="AEP20" s="80"/>
      <c r="AEQ20" s="80"/>
      <c r="AER20" s="80"/>
      <c r="AES20" s="80"/>
      <c r="AET20" s="80"/>
      <c r="AEU20" s="80"/>
      <c r="AEV20" s="80"/>
      <c r="AEW20" s="80"/>
      <c r="AEX20" s="80"/>
      <c r="AEY20" s="80"/>
      <c r="AEZ20" s="80"/>
      <c r="AFA20" s="80"/>
      <c r="AFB20" s="80"/>
      <c r="AFC20" s="80"/>
      <c r="AFD20" s="80"/>
      <c r="AFE20" s="80"/>
      <c r="AFF20" s="80"/>
      <c r="AFG20" s="80"/>
      <c r="AFH20" s="80"/>
      <c r="AFI20" s="80"/>
      <c r="AFJ20" s="80"/>
      <c r="AFK20" s="80"/>
      <c r="AFL20" s="80"/>
      <c r="AFM20" s="80"/>
      <c r="AFN20" s="80"/>
      <c r="AFO20" s="80"/>
      <c r="AFP20" s="80"/>
      <c r="AFQ20" s="80"/>
      <c r="AFR20" s="80"/>
      <c r="AFS20" s="80"/>
      <c r="AFT20" s="80"/>
      <c r="AFU20" s="80"/>
      <c r="AFV20" s="80"/>
      <c r="AFW20" s="80"/>
      <c r="AFX20" s="80"/>
      <c r="AFY20" s="80"/>
      <c r="AFZ20" s="80"/>
      <c r="AGA20" s="80"/>
      <c r="AGB20" s="80"/>
      <c r="AGC20" s="80"/>
      <c r="AGD20" s="80"/>
      <c r="AGE20" s="80"/>
      <c r="AGF20" s="80"/>
      <c r="AGG20" s="80"/>
      <c r="AGH20" s="80"/>
      <c r="AGI20" s="80"/>
      <c r="AGJ20" s="80"/>
      <c r="AGK20" s="80"/>
      <c r="AGL20" s="80"/>
      <c r="AGM20" s="80"/>
      <c r="AGN20" s="80"/>
      <c r="AGO20" s="80"/>
      <c r="AGP20" s="80"/>
      <c r="AGQ20" s="80"/>
      <c r="AGR20" s="80"/>
      <c r="AGS20" s="80"/>
      <c r="AGT20" s="80"/>
      <c r="AGU20" s="80"/>
      <c r="AGV20" s="80"/>
      <c r="AGW20" s="80"/>
      <c r="AGX20" s="80"/>
      <c r="AGY20" s="80"/>
      <c r="AGZ20" s="80"/>
      <c r="AHA20" s="80"/>
      <c r="AHB20" s="80"/>
      <c r="AHC20" s="80"/>
      <c r="AHD20" s="80"/>
      <c r="AHE20" s="80"/>
      <c r="AHF20" s="80"/>
      <c r="AHG20" s="80"/>
      <c r="AHH20" s="80"/>
      <c r="AHI20" s="80"/>
      <c r="AHJ20" s="80"/>
      <c r="AHK20" s="80"/>
      <c r="AHL20" s="80"/>
      <c r="AHM20" s="80"/>
      <c r="AHN20" s="80"/>
      <c r="AHO20" s="80"/>
      <c r="AHP20" s="80"/>
      <c r="AHQ20" s="80"/>
      <c r="AHR20" s="80"/>
      <c r="AHS20" s="80"/>
      <c r="AHT20" s="80"/>
      <c r="AHU20" s="80"/>
      <c r="AHV20" s="80"/>
      <c r="AHW20" s="80"/>
      <c r="AHX20" s="80"/>
      <c r="AHY20" s="80"/>
      <c r="AHZ20" s="80"/>
      <c r="AIA20" s="80"/>
      <c r="AIB20" s="80"/>
      <c r="AIC20" s="80"/>
      <c r="AID20" s="80"/>
      <c r="AIE20" s="80"/>
      <c r="AIF20" s="80"/>
      <c r="AIG20" s="80"/>
      <c r="AIH20" s="80"/>
      <c r="AII20" s="80"/>
      <c r="AIJ20" s="80"/>
      <c r="AIK20" s="80"/>
      <c r="AIL20" s="80"/>
      <c r="AIM20" s="80"/>
      <c r="AIN20" s="80"/>
      <c r="AIO20" s="80"/>
      <c r="AIP20" s="80"/>
      <c r="AIQ20" s="80"/>
      <c r="AIR20" s="80"/>
      <c r="AIS20" s="80"/>
      <c r="AIT20" s="80"/>
      <c r="AIU20" s="80"/>
      <c r="AIV20" s="80"/>
      <c r="AIW20" s="80"/>
      <c r="AIX20" s="80"/>
      <c r="AIY20" s="80"/>
      <c r="AIZ20" s="80"/>
      <c r="AJA20" s="80"/>
      <c r="AJB20" s="80"/>
      <c r="AJC20" s="80"/>
      <c r="AJD20" s="80"/>
      <c r="AJE20" s="80"/>
      <c r="AJF20" s="80"/>
      <c r="AJG20" s="80"/>
      <c r="AJH20" s="80"/>
      <c r="AJI20" s="80"/>
      <c r="AJJ20" s="80"/>
      <c r="AJK20" s="80"/>
      <c r="AJL20" s="80"/>
      <c r="AJM20" s="80"/>
      <c r="AJN20" s="80"/>
      <c r="AJO20" s="80"/>
      <c r="AJP20" s="80"/>
      <c r="AJQ20" s="80"/>
      <c r="AJR20" s="80"/>
      <c r="AJS20" s="80"/>
      <c r="AJT20" s="80"/>
      <c r="AJU20" s="80"/>
      <c r="AJV20" s="80"/>
      <c r="AJW20" s="80"/>
      <c r="AJX20" s="80"/>
      <c r="AJY20" s="80"/>
      <c r="AJZ20" s="80"/>
      <c r="AKA20" s="80"/>
      <c r="AKB20" s="80"/>
      <c r="AKC20" s="80"/>
      <c r="AKD20" s="80"/>
      <c r="AKE20" s="80"/>
      <c r="AKF20" s="80"/>
      <c r="AKG20" s="80"/>
      <c r="AKH20" s="80"/>
      <c r="AKI20" s="80"/>
      <c r="AKJ20" s="80"/>
      <c r="AKK20" s="80"/>
      <c r="AKL20" s="80"/>
      <c r="AKM20" s="80"/>
      <c r="AKN20" s="80"/>
      <c r="AKO20" s="80"/>
      <c r="AKP20" s="80"/>
      <c r="AKQ20" s="80"/>
      <c r="AKR20" s="80"/>
      <c r="AKS20" s="80"/>
      <c r="AKT20" s="80"/>
      <c r="AKU20" s="80"/>
      <c r="AKV20" s="80"/>
      <c r="AKW20" s="80"/>
      <c r="AKX20" s="80"/>
      <c r="AKY20" s="80"/>
      <c r="AKZ20" s="80"/>
      <c r="ALA20" s="80"/>
      <c r="ALB20" s="80"/>
      <c r="ALC20" s="80"/>
      <c r="ALD20" s="80"/>
      <c r="ALE20" s="80"/>
      <c r="ALF20" s="80"/>
      <c r="ALG20" s="80"/>
      <c r="ALH20" s="80"/>
      <c r="ALI20" s="80"/>
      <c r="ALJ20" s="80"/>
      <c r="ALK20" s="80"/>
      <c r="ALL20" s="80"/>
      <c r="ALM20" s="80"/>
      <c r="ALN20" s="80"/>
      <c r="ALO20" s="80"/>
      <c r="ALP20" s="80"/>
      <c r="ALQ20" s="80"/>
      <c r="ALR20" s="80"/>
      <c r="ALS20" s="80"/>
      <c r="ALT20" s="80"/>
      <c r="ALU20" s="80"/>
      <c r="ALV20" s="80"/>
      <c r="ALW20" s="80"/>
      <c r="ALX20" s="80"/>
      <c r="ALY20" s="80"/>
      <c r="ALZ20" s="80"/>
      <c r="AMA20" s="80"/>
      <c r="AMB20" s="80"/>
      <c r="AMC20" s="80"/>
      <c r="AMD20" s="80"/>
      <c r="AME20" s="80"/>
      <c r="AMF20" s="80"/>
      <c r="AMG20" s="80"/>
      <c r="AMH20" s="80"/>
      <c r="AMI20" s="80"/>
      <c r="AMJ20" s="80"/>
      <c r="AMK20" s="80"/>
      <c r="AML20" s="80"/>
      <c r="AMM20" s="80"/>
      <c r="AMN20" s="80"/>
      <c r="AMO20" s="80"/>
      <c r="AMP20" s="80"/>
      <c r="AMQ20" s="80"/>
      <c r="AMR20" s="80"/>
      <c r="AMS20" s="80"/>
      <c r="AMT20" s="80"/>
      <c r="AMU20" s="80"/>
      <c r="AMV20" s="80"/>
      <c r="AMW20" s="80"/>
      <c r="AMX20" s="80"/>
      <c r="AMY20" s="80"/>
      <c r="AMZ20" s="80"/>
      <c r="ANA20" s="80"/>
      <c r="ANB20" s="80"/>
      <c r="ANC20" s="80"/>
      <c r="AND20" s="80"/>
      <c r="ANE20" s="80"/>
      <c r="ANF20" s="80"/>
      <c r="ANG20" s="80"/>
      <c r="ANH20" s="80"/>
      <c r="ANI20" s="80"/>
      <c r="ANJ20" s="80"/>
      <c r="ANK20" s="80"/>
      <c r="ANL20" s="80"/>
      <c r="ANM20" s="80"/>
      <c r="ANN20" s="80"/>
      <c r="ANO20" s="80"/>
      <c r="ANP20" s="80"/>
      <c r="ANQ20" s="80"/>
      <c r="ANR20" s="80"/>
      <c r="ANS20" s="80"/>
      <c r="ANT20" s="80"/>
      <c r="ANU20" s="80"/>
      <c r="ANV20" s="80"/>
      <c r="ANW20" s="80"/>
      <c r="ANX20" s="80"/>
      <c r="ANY20" s="80"/>
      <c r="ANZ20" s="80"/>
      <c r="AOA20" s="80"/>
      <c r="AOB20" s="80"/>
      <c r="AOC20" s="80"/>
      <c r="AOD20" s="80"/>
      <c r="AOE20" s="80"/>
      <c r="AOF20" s="80"/>
      <c r="AOG20" s="80"/>
      <c r="AOH20" s="80"/>
      <c r="AOI20" s="80"/>
      <c r="AOJ20" s="80"/>
      <c r="AOK20" s="80"/>
      <c r="AOL20" s="80"/>
      <c r="AOM20" s="80"/>
      <c r="AON20" s="80"/>
      <c r="AOO20" s="80"/>
      <c r="AOP20" s="80"/>
      <c r="AOQ20" s="80"/>
      <c r="AOR20" s="80"/>
      <c r="AOS20" s="80"/>
      <c r="AOT20" s="80"/>
      <c r="AOU20" s="80"/>
      <c r="AOV20" s="80"/>
      <c r="AOW20" s="80"/>
      <c r="AOX20" s="80"/>
      <c r="AOY20" s="80"/>
      <c r="AOZ20" s="80"/>
      <c r="APA20" s="80"/>
      <c r="APB20" s="80"/>
      <c r="APC20" s="80"/>
      <c r="APD20" s="80"/>
      <c r="APE20" s="80"/>
      <c r="APF20" s="80"/>
      <c r="APG20" s="80"/>
      <c r="APH20" s="80"/>
      <c r="API20" s="80"/>
      <c r="APJ20" s="80"/>
      <c r="APK20" s="80"/>
      <c r="APL20" s="80"/>
      <c r="APM20" s="80"/>
      <c r="APN20" s="80"/>
      <c r="APO20" s="80"/>
      <c r="APP20" s="80"/>
      <c r="APQ20" s="80"/>
      <c r="APR20" s="80"/>
      <c r="APS20" s="80"/>
      <c r="APT20" s="80"/>
      <c r="APU20" s="80"/>
      <c r="APV20" s="80"/>
      <c r="APW20" s="80"/>
      <c r="APX20" s="80"/>
      <c r="APY20" s="80"/>
      <c r="APZ20" s="80"/>
      <c r="AQA20" s="80"/>
      <c r="AQB20" s="80"/>
      <c r="AQC20" s="80"/>
      <c r="AQD20" s="80"/>
      <c r="AQE20" s="80"/>
      <c r="AQF20" s="80"/>
      <c r="AQG20" s="80"/>
      <c r="AQH20" s="80"/>
      <c r="AQI20" s="80"/>
      <c r="AQJ20" s="80"/>
      <c r="AQK20" s="80"/>
      <c r="AQL20" s="80"/>
      <c r="AQM20" s="80"/>
      <c r="AQN20" s="80"/>
      <c r="AQO20" s="80"/>
      <c r="AQP20" s="80"/>
      <c r="AQQ20" s="80"/>
      <c r="AQR20" s="80"/>
      <c r="AQS20" s="80"/>
      <c r="AQT20" s="80"/>
      <c r="AQU20" s="80"/>
      <c r="AQV20" s="80"/>
      <c r="AQW20" s="80"/>
      <c r="AQX20" s="80"/>
      <c r="AQY20" s="80"/>
      <c r="AQZ20" s="80"/>
      <c r="ARA20" s="80"/>
      <c r="ARB20" s="80"/>
      <c r="ARC20" s="80"/>
      <c r="ARD20" s="80"/>
      <c r="ARE20" s="80"/>
      <c r="ARF20" s="80"/>
      <c r="ARG20" s="80"/>
      <c r="ARH20" s="80"/>
      <c r="ARI20" s="80"/>
      <c r="ARJ20" s="80"/>
      <c r="ARK20" s="80"/>
      <c r="ARL20" s="80"/>
      <c r="ARM20" s="80"/>
      <c r="ARN20" s="80"/>
      <c r="ARO20" s="80"/>
      <c r="ARP20" s="80"/>
      <c r="ARQ20" s="80"/>
      <c r="ARR20" s="80"/>
      <c r="ARS20" s="80"/>
      <c r="ART20" s="80"/>
      <c r="ARU20" s="80"/>
      <c r="ARV20" s="80"/>
      <c r="ARW20" s="80"/>
      <c r="ARX20" s="80"/>
      <c r="ARY20" s="80"/>
      <c r="ARZ20" s="80"/>
      <c r="ASA20" s="80"/>
      <c r="ASB20" s="80"/>
      <c r="ASC20" s="80"/>
      <c r="ASD20" s="80"/>
      <c r="ASE20" s="80"/>
      <c r="ASF20" s="80"/>
      <c r="ASG20" s="80"/>
      <c r="ASH20" s="80"/>
      <c r="ASI20" s="80"/>
      <c r="ASJ20" s="80"/>
      <c r="ASK20" s="80"/>
      <c r="ASL20" s="80"/>
      <c r="ASM20" s="80"/>
      <c r="ASN20" s="80"/>
      <c r="ASO20" s="80"/>
      <c r="ASP20" s="80"/>
      <c r="ASQ20" s="80"/>
      <c r="ASR20" s="80"/>
      <c r="ASS20" s="80"/>
      <c r="AST20" s="80"/>
      <c r="ASU20" s="80"/>
      <c r="ASV20" s="80"/>
      <c r="ASW20" s="80"/>
      <c r="ASX20" s="80"/>
      <c r="ASY20" s="80"/>
      <c r="ASZ20" s="80"/>
      <c r="ATA20" s="80"/>
      <c r="ATB20" s="80"/>
      <c r="ATC20" s="80"/>
      <c r="ATD20" s="80"/>
      <c r="ATE20" s="80"/>
      <c r="ATF20" s="80"/>
      <c r="ATG20" s="80"/>
      <c r="ATH20" s="80"/>
      <c r="ATI20" s="80"/>
      <c r="ATJ20" s="80"/>
      <c r="ATK20" s="80"/>
      <c r="ATL20" s="80"/>
      <c r="ATM20" s="80"/>
      <c r="ATN20" s="80"/>
      <c r="ATO20" s="80"/>
      <c r="ATP20" s="80"/>
      <c r="ATQ20" s="80"/>
      <c r="ATR20" s="80"/>
      <c r="ATS20" s="80"/>
      <c r="ATT20" s="80"/>
      <c r="ATU20" s="80"/>
      <c r="ATV20" s="80"/>
      <c r="ATW20" s="80"/>
      <c r="ATX20" s="80"/>
      <c r="ATY20" s="80"/>
      <c r="ATZ20" s="80"/>
      <c r="AUA20" s="80"/>
      <c r="AUB20" s="80"/>
      <c r="AUC20" s="80"/>
      <c r="AUD20" s="80"/>
      <c r="AUE20" s="80"/>
      <c r="AUF20" s="80"/>
      <c r="AUG20" s="80"/>
      <c r="AUH20" s="80"/>
      <c r="AUI20" s="80"/>
      <c r="AUJ20" s="80"/>
      <c r="AUK20" s="80"/>
      <c r="AUL20" s="80"/>
      <c r="AUM20" s="80"/>
      <c r="AUN20" s="80"/>
      <c r="AUO20" s="80"/>
      <c r="AUP20" s="80"/>
      <c r="AUQ20" s="80"/>
      <c r="AUR20" s="80"/>
      <c r="AUS20" s="80"/>
      <c r="AUT20" s="80"/>
      <c r="AUU20" s="80"/>
      <c r="AUV20" s="80"/>
      <c r="AUW20" s="80"/>
      <c r="AUX20" s="80"/>
      <c r="AUY20" s="80"/>
      <c r="AUZ20" s="80"/>
      <c r="AVA20" s="80"/>
      <c r="AVB20" s="80"/>
      <c r="AVC20" s="80"/>
      <c r="AVD20" s="80"/>
      <c r="AVE20" s="80"/>
      <c r="AVF20" s="80"/>
      <c r="AVG20" s="80"/>
      <c r="AVH20" s="80"/>
      <c r="AVI20" s="80"/>
      <c r="AVJ20" s="80"/>
      <c r="AVK20" s="80"/>
      <c r="AVL20" s="80"/>
      <c r="AVM20" s="80"/>
      <c r="AVN20" s="80"/>
      <c r="AVO20" s="80"/>
      <c r="AVP20" s="80"/>
      <c r="AVQ20" s="80"/>
      <c r="AVR20" s="80"/>
      <c r="AVS20" s="80"/>
      <c r="AVT20" s="80"/>
      <c r="AVU20" s="80"/>
      <c r="AVV20" s="80"/>
      <c r="AVW20" s="80"/>
      <c r="AVX20" s="80"/>
      <c r="AVY20" s="80"/>
      <c r="AVZ20" s="80"/>
      <c r="AWA20" s="80"/>
      <c r="AWB20" s="80"/>
      <c r="AWC20" s="80"/>
      <c r="AWD20" s="80"/>
      <c r="AWE20" s="80"/>
      <c r="AWF20" s="80"/>
      <c r="AWG20" s="80"/>
      <c r="AWH20" s="80"/>
      <c r="AWI20" s="80"/>
      <c r="AWJ20" s="80"/>
      <c r="AWK20" s="80"/>
      <c r="AWL20" s="80"/>
      <c r="AWM20" s="80"/>
      <c r="AWN20" s="80"/>
      <c r="AWO20" s="80"/>
      <c r="AWP20" s="80"/>
      <c r="AWQ20" s="80"/>
      <c r="AWR20" s="80"/>
      <c r="AWS20" s="80"/>
      <c r="AWT20" s="80"/>
      <c r="AWU20" s="80"/>
      <c r="AWV20" s="80"/>
      <c r="AWW20" s="80"/>
      <c r="AWX20" s="80"/>
      <c r="AWY20" s="80"/>
      <c r="AWZ20" s="80"/>
      <c r="AXA20" s="80"/>
      <c r="AXB20" s="80"/>
      <c r="AXC20" s="80"/>
      <c r="AXD20" s="80"/>
      <c r="AXE20" s="80"/>
      <c r="AXF20" s="80"/>
      <c r="AXG20" s="80"/>
      <c r="AXH20" s="80"/>
      <c r="AXI20" s="80"/>
      <c r="AXJ20" s="80"/>
      <c r="AXK20" s="80"/>
      <c r="AXL20" s="80"/>
      <c r="AXM20" s="80"/>
      <c r="AXN20" s="80"/>
      <c r="AXO20" s="80"/>
      <c r="AXP20" s="80"/>
      <c r="AXQ20" s="80"/>
      <c r="AXR20" s="80"/>
      <c r="AXS20" s="80"/>
      <c r="AXT20" s="80"/>
      <c r="AXU20" s="80"/>
      <c r="AXV20" s="80"/>
      <c r="AXW20" s="80"/>
      <c r="AXX20" s="80"/>
      <c r="AXY20" s="80"/>
      <c r="AXZ20" s="80"/>
      <c r="AYA20" s="80"/>
      <c r="AYB20" s="80"/>
      <c r="AYC20" s="80"/>
      <c r="AYD20" s="80"/>
      <c r="AYE20" s="80"/>
      <c r="AYF20" s="80"/>
      <c r="AYG20" s="80"/>
      <c r="AYH20" s="80"/>
      <c r="AYI20" s="80"/>
      <c r="AYJ20" s="80"/>
      <c r="AYK20" s="80"/>
      <c r="AYL20" s="80"/>
      <c r="AYM20" s="80"/>
      <c r="AYN20" s="80"/>
      <c r="AYO20" s="80"/>
      <c r="AYP20" s="80"/>
      <c r="AYQ20" s="80"/>
      <c r="AYR20" s="80"/>
      <c r="AYS20" s="80"/>
      <c r="AYT20" s="80"/>
      <c r="AYU20" s="80"/>
      <c r="AYV20" s="80"/>
      <c r="AYW20" s="80"/>
      <c r="AYX20" s="80"/>
      <c r="AYY20" s="80"/>
      <c r="AYZ20" s="80"/>
      <c r="AZA20" s="80"/>
      <c r="AZB20" s="80"/>
      <c r="AZC20" s="80"/>
      <c r="AZD20" s="80"/>
      <c r="AZE20" s="80"/>
      <c r="AZF20" s="80"/>
      <c r="AZG20" s="80"/>
      <c r="AZH20" s="80"/>
      <c r="AZI20" s="80"/>
      <c r="AZJ20" s="80"/>
      <c r="AZK20" s="80"/>
      <c r="AZL20" s="80"/>
      <c r="AZM20" s="80"/>
      <c r="AZN20" s="80"/>
      <c r="AZO20" s="80"/>
      <c r="AZP20" s="80"/>
      <c r="AZQ20" s="80"/>
      <c r="AZR20" s="80"/>
      <c r="AZS20" s="80"/>
      <c r="AZT20" s="80"/>
      <c r="AZU20" s="80"/>
      <c r="AZV20" s="80"/>
      <c r="AZW20" s="80"/>
      <c r="AZX20" s="80"/>
      <c r="AZY20" s="80"/>
      <c r="AZZ20" s="80"/>
      <c r="BAA20" s="80"/>
      <c r="BAB20" s="80"/>
      <c r="BAC20" s="80"/>
      <c r="BAD20" s="80"/>
      <c r="BAE20" s="80"/>
      <c r="BAF20" s="80"/>
      <c r="BAG20" s="80"/>
      <c r="BAH20" s="80"/>
      <c r="BAI20" s="80"/>
      <c r="BAJ20" s="80"/>
      <c r="BAK20" s="80"/>
      <c r="BAL20" s="80"/>
      <c r="BAM20" s="80"/>
      <c r="BAN20" s="80"/>
      <c r="BAO20" s="80"/>
      <c r="BAP20" s="80"/>
      <c r="BAQ20" s="80"/>
      <c r="BAR20" s="80"/>
      <c r="BAS20" s="80"/>
      <c r="BAT20" s="80"/>
      <c r="BAU20" s="80"/>
      <c r="BAV20" s="80"/>
      <c r="BAW20" s="80"/>
      <c r="BAX20" s="80"/>
      <c r="BAY20" s="80"/>
      <c r="BAZ20" s="80"/>
      <c r="BBA20" s="80"/>
      <c r="BBB20" s="80"/>
      <c r="BBC20" s="80"/>
      <c r="BBD20" s="80"/>
      <c r="BBE20" s="80"/>
      <c r="BBF20" s="80"/>
      <c r="BBG20" s="80"/>
      <c r="BBH20" s="80"/>
      <c r="BBI20" s="80"/>
      <c r="BBJ20" s="80"/>
      <c r="BBK20" s="80"/>
      <c r="BBL20" s="80"/>
      <c r="BBM20" s="80"/>
      <c r="BBN20" s="80"/>
      <c r="BBO20" s="80"/>
      <c r="BBP20" s="80"/>
      <c r="BBQ20" s="80"/>
      <c r="BBR20" s="80"/>
      <c r="BBS20" s="80"/>
      <c r="BBT20" s="80"/>
      <c r="BBU20" s="80"/>
      <c r="BBV20" s="80"/>
      <c r="BBW20" s="80"/>
      <c r="BBX20" s="80"/>
      <c r="BBY20" s="80"/>
      <c r="BBZ20" s="80"/>
      <c r="BCA20" s="80"/>
      <c r="BCB20" s="80"/>
      <c r="BCC20" s="80"/>
      <c r="BCD20" s="80"/>
      <c r="BCE20" s="80"/>
      <c r="BCF20" s="80"/>
      <c r="BCG20" s="80"/>
      <c r="BCH20" s="80"/>
      <c r="BCI20" s="80"/>
      <c r="BCJ20" s="80"/>
      <c r="BCK20" s="80"/>
      <c r="BCL20" s="80"/>
      <c r="BCM20" s="80"/>
      <c r="BCN20" s="80"/>
      <c r="BCO20" s="80"/>
      <c r="BCP20" s="80"/>
      <c r="BCQ20" s="80"/>
      <c r="BCR20" s="80"/>
      <c r="BCS20" s="80"/>
      <c r="BCT20" s="80"/>
      <c r="BCU20" s="80"/>
      <c r="BCV20" s="80"/>
      <c r="BCW20" s="80"/>
      <c r="BCX20" s="80"/>
      <c r="BCY20" s="80"/>
      <c r="BCZ20" s="80"/>
      <c r="BDA20" s="80"/>
      <c r="BDB20" s="80"/>
      <c r="BDC20" s="80"/>
      <c r="BDD20" s="80"/>
      <c r="BDE20" s="80"/>
      <c r="BDF20" s="80"/>
      <c r="BDG20" s="80"/>
      <c r="BDH20" s="80"/>
      <c r="BDI20" s="80"/>
      <c r="BDJ20" s="80"/>
      <c r="BDK20" s="80"/>
      <c r="BDL20" s="80"/>
      <c r="BDM20" s="80"/>
      <c r="BDN20" s="80"/>
      <c r="BDO20" s="80"/>
      <c r="BDP20" s="80"/>
      <c r="BDQ20" s="80"/>
      <c r="BDR20" s="80"/>
      <c r="BDS20" s="80"/>
      <c r="BDT20" s="80"/>
      <c r="BDU20" s="80"/>
      <c r="BDV20" s="80"/>
      <c r="BDW20" s="80"/>
      <c r="BDX20" s="80"/>
      <c r="BDY20" s="80"/>
      <c r="BDZ20" s="80"/>
      <c r="BEA20" s="80"/>
      <c r="BEB20" s="80"/>
      <c r="BEC20" s="80"/>
      <c r="BED20" s="80"/>
      <c r="BEE20" s="80"/>
      <c r="BEF20" s="80"/>
      <c r="BEG20" s="80"/>
      <c r="BEH20" s="80"/>
      <c r="BEI20" s="80"/>
      <c r="BEJ20" s="80"/>
      <c r="BEK20" s="80"/>
      <c r="BEL20" s="80"/>
      <c r="BEM20" s="80"/>
      <c r="BEN20" s="80"/>
      <c r="BEO20" s="80"/>
      <c r="BEP20" s="80"/>
      <c r="BEQ20" s="80"/>
      <c r="BER20" s="80"/>
      <c r="BES20" s="80"/>
      <c r="BET20" s="80"/>
      <c r="BEU20" s="80"/>
      <c r="BEV20" s="80"/>
      <c r="BEW20" s="80"/>
      <c r="BEX20" s="80"/>
      <c r="BEY20" s="80"/>
      <c r="BEZ20" s="80"/>
      <c r="BFA20" s="80"/>
      <c r="BFB20" s="80"/>
      <c r="BFC20" s="80"/>
      <c r="BFD20" s="80"/>
      <c r="BFE20" s="80"/>
      <c r="BFF20" s="80"/>
      <c r="BFG20" s="80"/>
      <c r="BFH20" s="80"/>
      <c r="BFI20" s="80"/>
      <c r="BFJ20" s="80"/>
      <c r="BFK20" s="80"/>
      <c r="BFL20" s="80"/>
      <c r="BFM20" s="80"/>
      <c r="BFN20" s="80"/>
      <c r="BFO20" s="80"/>
      <c r="BFP20" s="80"/>
      <c r="BFQ20" s="80"/>
      <c r="BFR20" s="80"/>
      <c r="BFS20" s="80"/>
      <c r="BFT20" s="80"/>
      <c r="BFU20" s="80"/>
      <c r="BFV20" s="80"/>
      <c r="BFW20" s="80"/>
      <c r="BFX20" s="80"/>
      <c r="BFY20" s="80"/>
      <c r="BFZ20" s="80"/>
      <c r="BGA20" s="80"/>
      <c r="BGB20" s="80"/>
      <c r="BGC20" s="80"/>
      <c r="BGD20" s="80"/>
      <c r="BGE20" s="80"/>
      <c r="BGF20" s="80"/>
      <c r="BGG20" s="80"/>
      <c r="BGH20" s="80"/>
      <c r="BGI20" s="80"/>
      <c r="BGJ20" s="80"/>
      <c r="BGK20" s="80"/>
      <c r="BGL20" s="80"/>
      <c r="BGM20" s="80"/>
      <c r="BGN20" s="80"/>
      <c r="BGO20" s="80"/>
      <c r="BGP20" s="80"/>
      <c r="BGQ20" s="80"/>
      <c r="BGR20" s="80"/>
      <c r="BGS20" s="80"/>
      <c r="BGT20" s="80"/>
      <c r="BGU20" s="80"/>
      <c r="BGV20" s="80"/>
      <c r="BGW20" s="80"/>
      <c r="BGX20" s="80"/>
      <c r="BGY20" s="80"/>
      <c r="BGZ20" s="80"/>
      <c r="BHA20" s="80"/>
      <c r="BHB20" s="80"/>
      <c r="BHC20" s="80"/>
      <c r="BHD20" s="80"/>
      <c r="BHE20" s="80"/>
      <c r="BHF20" s="80"/>
      <c r="BHG20" s="80"/>
      <c r="BHH20" s="80"/>
      <c r="BHI20" s="80"/>
      <c r="BHJ20" s="80"/>
      <c r="BHK20" s="80"/>
      <c r="BHL20" s="80"/>
      <c r="BHM20" s="80"/>
      <c r="BHN20" s="80"/>
      <c r="BHO20" s="80"/>
      <c r="BHP20" s="80"/>
      <c r="BHQ20" s="80"/>
      <c r="BHR20" s="80"/>
      <c r="BHS20" s="80"/>
      <c r="BHT20" s="80"/>
      <c r="BHU20" s="80"/>
      <c r="BHV20" s="80"/>
      <c r="BHW20" s="80"/>
      <c r="BHX20" s="80"/>
      <c r="BHY20" s="80"/>
      <c r="BHZ20" s="80"/>
      <c r="BIA20" s="80"/>
      <c r="BIB20" s="80"/>
      <c r="BIC20" s="80"/>
      <c r="BID20" s="80"/>
      <c r="BIE20" s="80"/>
      <c r="BIF20" s="80"/>
      <c r="BIG20" s="80"/>
      <c r="BIH20" s="80"/>
      <c r="BII20" s="80"/>
      <c r="BIJ20" s="80"/>
      <c r="BIK20" s="80"/>
      <c r="BIL20" s="80"/>
      <c r="BIM20" s="80"/>
      <c r="BIN20" s="80"/>
      <c r="BIO20" s="80"/>
      <c r="BIP20" s="80"/>
      <c r="BIQ20" s="80"/>
      <c r="BIR20" s="80"/>
      <c r="BIS20" s="80"/>
      <c r="BIT20" s="80"/>
      <c r="BIU20" s="80"/>
      <c r="BIV20" s="80"/>
      <c r="BIW20" s="80"/>
      <c r="BIX20" s="80"/>
      <c r="BIY20" s="80"/>
      <c r="BIZ20" s="80"/>
      <c r="BJA20" s="80"/>
      <c r="BJB20" s="80"/>
      <c r="BJC20" s="80"/>
      <c r="BJD20" s="80"/>
      <c r="BJE20" s="80"/>
      <c r="BJF20" s="80"/>
      <c r="BJG20" s="80"/>
      <c r="BJH20" s="80"/>
      <c r="BJI20" s="80"/>
      <c r="BJJ20" s="80"/>
      <c r="BJK20" s="80"/>
      <c r="BJL20" s="80"/>
      <c r="BJM20" s="80"/>
      <c r="BJN20" s="80"/>
      <c r="BJO20" s="80"/>
      <c r="BJP20" s="80"/>
      <c r="BJQ20" s="80"/>
      <c r="BJR20" s="80"/>
      <c r="BJS20" s="80"/>
      <c r="BJT20" s="80"/>
      <c r="BJU20" s="80"/>
      <c r="BJV20" s="80"/>
      <c r="BJW20" s="80"/>
      <c r="BJX20" s="80"/>
      <c r="BJY20" s="80"/>
      <c r="BJZ20" s="80"/>
      <c r="BKA20" s="80"/>
      <c r="BKB20" s="80"/>
      <c r="BKC20" s="80"/>
      <c r="BKD20" s="80"/>
      <c r="BKE20" s="80"/>
      <c r="BKF20" s="80"/>
      <c r="BKG20" s="80"/>
      <c r="BKH20" s="80"/>
      <c r="BKI20" s="80"/>
      <c r="BKJ20" s="80"/>
      <c r="BKK20" s="80"/>
      <c r="BKL20" s="80"/>
      <c r="BKM20" s="80"/>
      <c r="BKN20" s="80"/>
      <c r="BKO20" s="80"/>
      <c r="BKP20" s="80"/>
      <c r="BKQ20" s="80"/>
      <c r="BKR20" s="80"/>
      <c r="BKS20" s="80"/>
      <c r="BKT20" s="80"/>
      <c r="BKU20" s="80"/>
      <c r="BKV20" s="80"/>
      <c r="BKW20" s="80"/>
      <c r="BKX20" s="80"/>
      <c r="BKY20" s="80"/>
      <c r="BKZ20" s="80"/>
      <c r="BLA20" s="80"/>
      <c r="BLB20" s="80"/>
      <c r="BLC20" s="80"/>
      <c r="BLD20" s="80"/>
      <c r="BLE20" s="80"/>
      <c r="BLF20" s="80"/>
      <c r="BLG20" s="80"/>
      <c r="BLH20" s="80"/>
      <c r="BLI20" s="80"/>
      <c r="BLJ20" s="80"/>
      <c r="BLK20" s="80"/>
      <c r="BLL20" s="80"/>
      <c r="BLM20" s="80"/>
      <c r="BLN20" s="80"/>
      <c r="BLO20" s="80"/>
      <c r="BLP20" s="80"/>
      <c r="BLQ20" s="80"/>
      <c r="BLR20" s="80"/>
      <c r="BLS20" s="80"/>
      <c r="BLT20" s="80"/>
      <c r="BLU20" s="80"/>
      <c r="BLV20" s="80"/>
      <c r="BLW20" s="80"/>
      <c r="BLX20" s="80"/>
      <c r="BLY20" s="80"/>
      <c r="BLZ20" s="80"/>
      <c r="BMA20" s="80"/>
      <c r="BMB20" s="80"/>
      <c r="BMC20" s="80"/>
      <c r="BMD20" s="80"/>
      <c r="BME20" s="80"/>
      <c r="BMF20" s="80"/>
      <c r="BMG20" s="80"/>
      <c r="BMH20" s="80"/>
      <c r="BMI20" s="80"/>
      <c r="BMJ20" s="80"/>
      <c r="BMK20" s="80"/>
      <c r="BML20" s="80"/>
      <c r="BMM20" s="80"/>
      <c r="BMN20" s="80"/>
      <c r="BMO20" s="80"/>
      <c r="BMP20" s="80"/>
      <c r="BMQ20" s="80"/>
      <c r="BMR20" s="80"/>
      <c r="BMS20" s="80"/>
      <c r="BMT20" s="80"/>
      <c r="BMU20" s="80"/>
      <c r="BMV20" s="80"/>
      <c r="BMW20" s="80"/>
      <c r="BMX20" s="80"/>
      <c r="BMY20" s="80"/>
      <c r="BMZ20" s="80"/>
      <c r="BNA20" s="80"/>
      <c r="BNB20" s="80"/>
      <c r="BNC20" s="80"/>
      <c r="BND20" s="80"/>
      <c r="BNE20" s="80"/>
      <c r="BNF20" s="80"/>
      <c r="BNG20" s="80"/>
      <c r="BNH20" s="80"/>
      <c r="BNI20" s="80"/>
      <c r="BNJ20" s="80"/>
      <c r="BNK20" s="80"/>
      <c r="BNL20" s="80"/>
      <c r="BNM20" s="80"/>
      <c r="BNN20" s="80"/>
      <c r="BNO20" s="80"/>
      <c r="BNP20" s="80"/>
      <c r="BNQ20" s="80"/>
      <c r="BNR20" s="80"/>
      <c r="BNS20" s="80"/>
      <c r="BNT20" s="80"/>
      <c r="BNU20" s="80"/>
      <c r="BNV20" s="80"/>
      <c r="BNW20" s="80"/>
      <c r="BNX20" s="80"/>
      <c r="BNY20" s="80"/>
      <c r="BNZ20" s="80"/>
      <c r="BOA20" s="80"/>
      <c r="BOB20" s="80"/>
      <c r="BOC20" s="80"/>
      <c r="BOD20" s="80"/>
      <c r="BOE20" s="80"/>
      <c r="BOF20" s="80"/>
      <c r="BOG20" s="80"/>
      <c r="BOH20" s="80"/>
      <c r="BOI20" s="80"/>
      <c r="BOJ20" s="80"/>
      <c r="BOK20" s="80"/>
      <c r="BOL20" s="80"/>
      <c r="BOM20" s="80"/>
      <c r="BON20" s="80"/>
      <c r="BOO20" s="80"/>
      <c r="BOP20" s="80"/>
      <c r="BOQ20" s="80"/>
      <c r="BOR20" s="80"/>
      <c r="BOS20" s="80"/>
      <c r="BOT20" s="80"/>
      <c r="BOU20" s="80"/>
      <c r="BOV20" s="80"/>
      <c r="BOW20" s="80"/>
      <c r="BOX20" s="80"/>
      <c r="BOY20" s="80"/>
      <c r="BOZ20" s="80"/>
      <c r="BPA20" s="80"/>
      <c r="BPB20" s="80"/>
      <c r="BPC20" s="80"/>
      <c r="BPD20" s="80"/>
      <c r="BPE20" s="80"/>
      <c r="BPF20" s="80"/>
      <c r="BPG20" s="80"/>
      <c r="BPH20" s="80"/>
      <c r="BPI20" s="80"/>
      <c r="BPJ20" s="80"/>
      <c r="BPK20" s="80"/>
      <c r="BPL20" s="80"/>
      <c r="BPM20" s="80"/>
      <c r="BPN20" s="80"/>
      <c r="BPO20" s="80"/>
      <c r="BPP20" s="80"/>
      <c r="BPQ20" s="80"/>
      <c r="BPR20" s="80"/>
      <c r="BPS20" s="80"/>
      <c r="BPT20" s="80"/>
      <c r="BPU20" s="80"/>
      <c r="BPV20" s="80"/>
      <c r="BPW20" s="80"/>
      <c r="BPX20" s="80"/>
      <c r="BPY20" s="80"/>
      <c r="BPZ20" s="80"/>
      <c r="BQA20" s="80"/>
      <c r="BQB20" s="80"/>
      <c r="BQC20" s="80"/>
      <c r="BQD20" s="80"/>
      <c r="BQE20" s="80"/>
      <c r="BQF20" s="80"/>
      <c r="BQG20" s="80"/>
      <c r="BQH20" s="80"/>
      <c r="BQI20" s="80"/>
      <c r="BQJ20" s="80"/>
      <c r="BQK20" s="80"/>
      <c r="BQL20" s="80"/>
      <c r="BQM20" s="80"/>
      <c r="BQN20" s="80"/>
      <c r="BQO20" s="80"/>
      <c r="BQP20" s="80"/>
      <c r="BQQ20" s="80"/>
      <c r="BQR20" s="80"/>
      <c r="BQS20" s="80"/>
      <c r="BQT20" s="80"/>
      <c r="BQU20" s="80"/>
      <c r="BQV20" s="80"/>
      <c r="BQW20" s="80"/>
      <c r="BQX20" s="80"/>
      <c r="BQY20" s="80"/>
      <c r="BQZ20" s="80"/>
      <c r="BRA20" s="80"/>
      <c r="BRB20" s="80"/>
      <c r="BRC20" s="80"/>
      <c r="BRD20" s="80"/>
      <c r="BRE20" s="80"/>
      <c r="BRF20" s="80"/>
      <c r="BRG20" s="80"/>
      <c r="BRH20" s="80"/>
      <c r="BRI20" s="80"/>
      <c r="BRJ20" s="80"/>
      <c r="BRK20" s="80"/>
      <c r="BRL20" s="80"/>
      <c r="BRM20" s="80"/>
      <c r="BRN20" s="80"/>
      <c r="BRO20" s="80"/>
      <c r="BRP20" s="80"/>
      <c r="BRQ20" s="80"/>
      <c r="BRR20" s="80"/>
      <c r="BRS20" s="80"/>
      <c r="BRT20" s="80"/>
      <c r="BRU20" s="80"/>
      <c r="BRV20" s="80"/>
      <c r="BRW20" s="80"/>
      <c r="BRX20" s="80"/>
      <c r="BRY20" s="80"/>
      <c r="BRZ20" s="80"/>
      <c r="BSA20" s="80"/>
      <c r="BSB20" s="80"/>
      <c r="BSC20" s="80"/>
      <c r="BSD20" s="80"/>
      <c r="BSE20" s="80"/>
      <c r="BSF20" s="80"/>
      <c r="BSG20" s="80"/>
      <c r="BSH20" s="80"/>
      <c r="BSI20" s="80"/>
      <c r="BSJ20" s="80"/>
      <c r="BSK20" s="80"/>
      <c r="BSL20" s="80"/>
      <c r="BSM20" s="80"/>
      <c r="BSN20" s="80"/>
      <c r="BSO20" s="80"/>
      <c r="BSP20" s="80"/>
      <c r="BSQ20" s="80"/>
      <c r="BSR20" s="80"/>
      <c r="BSS20" s="80"/>
      <c r="BST20" s="80"/>
      <c r="BSU20" s="80"/>
      <c r="BSV20" s="80"/>
      <c r="BSW20" s="80"/>
      <c r="BSX20" s="80"/>
      <c r="BSY20" s="80"/>
      <c r="BSZ20" s="80"/>
      <c r="BTA20" s="80"/>
      <c r="BTB20" s="80"/>
      <c r="BTC20" s="80"/>
      <c r="BTD20" s="80"/>
      <c r="BTE20" s="80"/>
      <c r="BTF20" s="80"/>
      <c r="BTG20" s="80"/>
      <c r="BTH20" s="80"/>
      <c r="BTI20" s="80"/>
      <c r="BTJ20" s="80"/>
      <c r="BTK20" s="80"/>
      <c r="BTL20" s="80"/>
      <c r="BTM20" s="80"/>
      <c r="BTN20" s="80"/>
      <c r="BTO20" s="80"/>
      <c r="BTP20" s="80"/>
      <c r="BTQ20" s="80"/>
      <c r="BTR20" s="80"/>
      <c r="BTS20" s="80"/>
      <c r="BTT20" s="80"/>
      <c r="BTU20" s="80"/>
      <c r="BTV20" s="80"/>
      <c r="BTW20" s="80"/>
      <c r="BTX20" s="80"/>
      <c r="BTY20" s="80"/>
      <c r="BTZ20" s="80"/>
      <c r="BUA20" s="80"/>
      <c r="BUB20" s="80"/>
      <c r="BUC20" s="80"/>
      <c r="BUD20" s="80"/>
      <c r="BUE20" s="80"/>
      <c r="BUF20" s="80"/>
      <c r="BUG20" s="80"/>
      <c r="BUH20" s="80"/>
      <c r="BUI20" s="80"/>
      <c r="BUJ20" s="80"/>
      <c r="BUK20" s="80"/>
      <c r="BUL20" s="80"/>
      <c r="BUM20" s="80"/>
      <c r="BUN20" s="80"/>
      <c r="BUO20" s="80"/>
      <c r="BUP20" s="80"/>
      <c r="BUQ20" s="80"/>
      <c r="BUR20" s="80"/>
      <c r="BUS20" s="80"/>
      <c r="BUT20" s="80"/>
      <c r="BUU20" s="80"/>
      <c r="BUV20" s="80"/>
      <c r="BUW20" s="80"/>
      <c r="BUX20" s="80"/>
      <c r="BUY20" s="80"/>
      <c r="BUZ20" s="80"/>
      <c r="BVA20" s="80"/>
      <c r="BVB20" s="80"/>
      <c r="BVC20" s="80"/>
      <c r="BVD20" s="80"/>
      <c r="BVE20" s="80"/>
      <c r="BVF20" s="80"/>
      <c r="BVG20" s="80"/>
      <c r="BVH20" s="80"/>
      <c r="BVI20" s="80"/>
      <c r="BVJ20" s="80"/>
      <c r="BVK20" s="80"/>
      <c r="BVL20" s="80"/>
      <c r="BVM20" s="80"/>
      <c r="BVN20" s="80"/>
      <c r="BVO20" s="80"/>
      <c r="BVP20" s="80"/>
      <c r="BVQ20" s="80"/>
      <c r="BVR20" s="80"/>
      <c r="BVS20" s="80"/>
      <c r="BVT20" s="80"/>
      <c r="BVU20" s="80"/>
      <c r="BVV20" s="80"/>
      <c r="BVW20" s="80"/>
      <c r="BVX20" s="80"/>
      <c r="BVY20" s="80"/>
      <c r="BVZ20" s="80"/>
      <c r="BWA20" s="80"/>
      <c r="BWB20" s="80"/>
      <c r="BWC20" s="80"/>
      <c r="BWD20" s="80"/>
      <c r="BWE20" s="80"/>
      <c r="BWF20" s="80"/>
      <c r="BWG20" s="80"/>
      <c r="BWH20" s="80"/>
      <c r="BWI20" s="80"/>
      <c r="BWJ20" s="80"/>
      <c r="BWK20" s="80"/>
      <c r="BWL20" s="80"/>
      <c r="BWM20" s="80"/>
      <c r="BWN20" s="80"/>
      <c r="BWO20" s="80"/>
      <c r="BWP20" s="80"/>
      <c r="BWQ20" s="80"/>
      <c r="BWR20" s="80"/>
      <c r="BWS20" s="80"/>
      <c r="BWT20" s="80"/>
      <c r="BWU20" s="80"/>
      <c r="BWV20" s="80"/>
      <c r="BWW20" s="80"/>
      <c r="BWX20" s="80"/>
      <c r="BWY20" s="80"/>
      <c r="BWZ20" s="80"/>
      <c r="BXA20" s="80"/>
      <c r="BXB20" s="80"/>
      <c r="BXC20" s="80"/>
      <c r="BXD20" s="80"/>
      <c r="BXE20" s="80"/>
      <c r="BXF20" s="80"/>
      <c r="BXG20" s="80"/>
      <c r="BXH20" s="80"/>
      <c r="BXI20" s="80"/>
      <c r="BXJ20" s="80"/>
      <c r="BXK20" s="80"/>
      <c r="BXL20" s="80"/>
      <c r="BXM20" s="80"/>
      <c r="BXN20" s="80"/>
      <c r="BXO20" s="80"/>
      <c r="BXP20" s="80"/>
      <c r="BXQ20" s="80"/>
      <c r="BXR20" s="80"/>
      <c r="BXS20" s="80"/>
      <c r="BXT20" s="80"/>
      <c r="BXU20" s="80"/>
      <c r="BXV20" s="80"/>
      <c r="BXW20" s="80"/>
      <c r="BXX20" s="80"/>
      <c r="BXY20" s="80"/>
      <c r="BXZ20" s="80"/>
      <c r="BYA20" s="80"/>
      <c r="BYB20" s="80"/>
      <c r="BYC20" s="80"/>
      <c r="BYD20" s="80"/>
      <c r="BYE20" s="80"/>
      <c r="BYF20" s="80"/>
      <c r="BYG20" s="80"/>
      <c r="BYH20" s="80"/>
      <c r="BYI20" s="80"/>
      <c r="BYJ20" s="80"/>
      <c r="BYK20" s="80"/>
      <c r="BYL20" s="80"/>
      <c r="BYM20" s="80"/>
      <c r="BYN20" s="80"/>
      <c r="BYO20" s="80"/>
      <c r="BYP20" s="80"/>
      <c r="BYQ20" s="80"/>
      <c r="BYR20" s="80"/>
      <c r="BYS20" s="80"/>
      <c r="BYT20" s="80"/>
      <c r="BYU20" s="80"/>
      <c r="BYV20" s="80"/>
      <c r="BYW20" s="80"/>
      <c r="BYX20" s="80"/>
      <c r="BYY20" s="80"/>
      <c r="BYZ20" s="80"/>
      <c r="BZA20" s="80"/>
      <c r="BZB20" s="80"/>
      <c r="BZC20" s="80"/>
      <c r="BZD20" s="80"/>
      <c r="BZE20" s="80"/>
      <c r="BZF20" s="80"/>
      <c r="BZG20" s="80"/>
      <c r="BZH20" s="80"/>
      <c r="BZI20" s="80"/>
      <c r="BZJ20" s="80"/>
      <c r="BZK20" s="80"/>
      <c r="BZL20" s="80"/>
      <c r="BZM20" s="80"/>
      <c r="BZN20" s="80"/>
      <c r="BZO20" s="80"/>
      <c r="BZP20" s="80"/>
      <c r="BZQ20" s="80"/>
      <c r="BZR20" s="80"/>
      <c r="BZS20" s="80"/>
      <c r="BZT20" s="80"/>
      <c r="BZU20" s="80"/>
      <c r="BZV20" s="80"/>
      <c r="BZW20" s="80"/>
      <c r="BZX20" s="80"/>
      <c r="BZY20" s="80"/>
      <c r="BZZ20" s="80"/>
      <c r="CAA20" s="80"/>
      <c r="CAB20" s="80"/>
      <c r="CAC20" s="80"/>
      <c r="CAD20" s="80"/>
      <c r="CAE20" s="80"/>
      <c r="CAF20" s="80"/>
      <c r="CAG20" s="80"/>
      <c r="CAH20" s="80"/>
      <c r="CAI20" s="80"/>
      <c r="CAJ20" s="80"/>
      <c r="CAK20" s="80"/>
      <c r="CAL20" s="80"/>
      <c r="CAM20" s="80"/>
      <c r="CAN20" s="80"/>
      <c r="CAO20" s="80"/>
      <c r="CAP20" s="80"/>
      <c r="CAQ20" s="80"/>
      <c r="CAR20" s="80"/>
      <c r="CAS20" s="80"/>
      <c r="CAT20" s="80"/>
      <c r="CAU20" s="80"/>
      <c r="CAV20" s="80"/>
      <c r="CAW20" s="80"/>
      <c r="CAX20" s="80"/>
      <c r="CAY20" s="80"/>
      <c r="CAZ20" s="80"/>
      <c r="CBA20" s="80"/>
      <c r="CBB20" s="80"/>
      <c r="CBC20" s="80"/>
      <c r="CBD20" s="80"/>
      <c r="CBE20" s="80"/>
      <c r="CBF20" s="80"/>
      <c r="CBG20" s="80"/>
      <c r="CBH20" s="80"/>
      <c r="CBI20" s="80"/>
      <c r="CBJ20" s="80"/>
      <c r="CBK20" s="80"/>
      <c r="CBL20" s="80"/>
      <c r="CBM20" s="80"/>
      <c r="CBN20" s="80"/>
      <c r="CBO20" s="80"/>
      <c r="CBP20" s="80"/>
      <c r="CBQ20" s="80"/>
      <c r="CBR20" s="80"/>
      <c r="CBS20" s="80"/>
      <c r="CBT20" s="80"/>
      <c r="CBU20" s="80"/>
      <c r="CBV20" s="80"/>
      <c r="CBW20" s="80"/>
      <c r="CBX20" s="80"/>
      <c r="CBY20" s="80"/>
      <c r="CBZ20" s="80"/>
      <c r="CCA20" s="80"/>
      <c r="CCB20" s="80"/>
      <c r="CCC20" s="80"/>
      <c r="CCD20" s="80"/>
      <c r="CCE20" s="80"/>
      <c r="CCF20" s="80"/>
      <c r="CCG20" s="80"/>
      <c r="CCH20" s="80"/>
      <c r="CCI20" s="80"/>
      <c r="CCJ20" s="80"/>
      <c r="CCK20" s="80"/>
      <c r="CCL20" s="80"/>
      <c r="CCM20" s="80"/>
      <c r="CCN20" s="80"/>
      <c r="CCO20" s="80"/>
      <c r="CCP20" s="80"/>
      <c r="CCQ20" s="80"/>
      <c r="CCR20" s="80"/>
      <c r="CCS20" s="80"/>
      <c r="CCT20" s="80"/>
      <c r="CCU20" s="80"/>
      <c r="CCV20" s="80"/>
      <c r="CCW20" s="80"/>
      <c r="CCX20" s="80"/>
      <c r="CCY20" s="80"/>
      <c r="CCZ20" s="80"/>
      <c r="CDA20" s="80"/>
      <c r="CDB20" s="80"/>
      <c r="CDC20" s="80"/>
      <c r="CDD20" s="80"/>
      <c r="CDE20" s="80"/>
      <c r="CDF20" s="80"/>
      <c r="CDG20" s="80"/>
      <c r="CDH20" s="80"/>
      <c r="CDI20" s="80"/>
      <c r="CDJ20" s="80"/>
      <c r="CDK20" s="80"/>
      <c r="CDL20" s="80"/>
      <c r="CDM20" s="80"/>
      <c r="CDN20" s="80"/>
      <c r="CDO20" s="80"/>
      <c r="CDP20" s="80"/>
      <c r="CDQ20" s="80"/>
      <c r="CDR20" s="80"/>
      <c r="CDS20" s="80"/>
      <c r="CDT20" s="80"/>
      <c r="CDU20" s="80"/>
      <c r="CDV20" s="80"/>
      <c r="CDW20" s="80"/>
      <c r="CDX20" s="80"/>
      <c r="CDY20" s="80"/>
      <c r="CDZ20" s="80"/>
      <c r="CEA20" s="80"/>
      <c r="CEB20" s="80"/>
      <c r="CEC20" s="80"/>
      <c r="CED20" s="80"/>
      <c r="CEE20" s="80"/>
      <c r="CEF20" s="80"/>
      <c r="CEG20" s="80"/>
      <c r="CEH20" s="80"/>
      <c r="CEI20" s="80"/>
      <c r="CEJ20" s="80"/>
      <c r="CEK20" s="80"/>
      <c r="CEL20" s="80"/>
      <c r="CEM20" s="80"/>
      <c r="CEN20" s="80"/>
      <c r="CEO20" s="80"/>
      <c r="CEP20" s="80"/>
      <c r="CEQ20" s="80"/>
      <c r="CER20" s="80"/>
      <c r="CES20" s="80"/>
      <c r="CET20" s="80"/>
      <c r="CEU20" s="80"/>
      <c r="CEV20" s="80"/>
      <c r="CEW20" s="80"/>
      <c r="CEX20" s="80"/>
      <c r="CEY20" s="80"/>
      <c r="CEZ20" s="80"/>
      <c r="CFA20" s="80"/>
      <c r="CFB20" s="80"/>
      <c r="CFC20" s="80"/>
      <c r="CFD20" s="80"/>
      <c r="CFE20" s="80"/>
      <c r="CFF20" s="80"/>
      <c r="CFG20" s="80"/>
      <c r="CFH20" s="80"/>
      <c r="CFI20" s="80"/>
      <c r="CFJ20" s="80"/>
      <c r="CFK20" s="80"/>
      <c r="CFL20" s="80"/>
      <c r="CFM20" s="80"/>
      <c r="CFN20" s="80"/>
      <c r="CFO20" s="80"/>
      <c r="CFP20" s="80"/>
      <c r="CFQ20" s="80"/>
      <c r="CFR20" s="80"/>
      <c r="CFS20" s="80"/>
      <c r="CFT20" s="80"/>
      <c r="CFU20" s="80"/>
      <c r="CFV20" s="80"/>
      <c r="CFW20" s="80"/>
      <c r="CFX20" s="80"/>
      <c r="CFY20" s="80"/>
      <c r="CFZ20" s="80"/>
      <c r="CGA20" s="80"/>
      <c r="CGB20" s="80"/>
      <c r="CGC20" s="80"/>
      <c r="CGD20" s="80"/>
      <c r="CGE20" s="80"/>
      <c r="CGF20" s="80"/>
      <c r="CGG20" s="80"/>
      <c r="CGH20" s="80"/>
      <c r="CGI20" s="80"/>
      <c r="CGJ20" s="80"/>
      <c r="CGK20" s="80"/>
      <c r="CGL20" s="80"/>
      <c r="CGM20" s="80"/>
      <c r="CGN20" s="80"/>
      <c r="CGO20" s="80"/>
      <c r="CGP20" s="80"/>
      <c r="CGQ20" s="80"/>
      <c r="CGR20" s="80"/>
      <c r="CGS20" s="80"/>
      <c r="CGT20" s="80"/>
      <c r="CGU20" s="80"/>
      <c r="CGV20" s="80"/>
      <c r="CGW20" s="80"/>
      <c r="CGX20" s="80"/>
      <c r="CGY20" s="80"/>
      <c r="CGZ20" s="80"/>
      <c r="CHA20" s="80"/>
      <c r="CHB20" s="80"/>
      <c r="CHC20" s="80"/>
      <c r="CHD20" s="80"/>
      <c r="CHE20" s="80"/>
      <c r="CHF20" s="80"/>
      <c r="CHG20" s="80"/>
      <c r="CHH20" s="80"/>
      <c r="CHI20" s="80"/>
      <c r="CHJ20" s="80"/>
      <c r="CHK20" s="80"/>
      <c r="CHL20" s="80"/>
      <c r="CHM20" s="80"/>
      <c r="CHN20" s="80"/>
      <c r="CHO20" s="80"/>
      <c r="CHP20" s="80"/>
      <c r="CHQ20" s="80"/>
      <c r="CHR20" s="80"/>
      <c r="CHS20" s="80"/>
      <c r="CHT20" s="80"/>
      <c r="CHU20" s="80"/>
      <c r="CHV20" s="80"/>
      <c r="CHW20" s="80"/>
      <c r="CHX20" s="80"/>
      <c r="CHY20" s="80"/>
      <c r="CHZ20" s="80"/>
      <c r="CIA20" s="80"/>
      <c r="CIB20" s="80"/>
      <c r="CIC20" s="80"/>
      <c r="CID20" s="80"/>
      <c r="CIE20" s="80"/>
      <c r="CIF20" s="80"/>
      <c r="CIG20" s="80"/>
      <c r="CIH20" s="80"/>
      <c r="CII20" s="80"/>
      <c r="CIJ20" s="80"/>
      <c r="CIK20" s="80"/>
      <c r="CIL20" s="80"/>
      <c r="CIM20" s="80"/>
      <c r="CIN20" s="80"/>
      <c r="CIO20" s="80"/>
      <c r="CIP20" s="80"/>
      <c r="CIQ20" s="80"/>
      <c r="CIR20" s="80"/>
      <c r="CIS20" s="80"/>
      <c r="CIT20" s="80"/>
      <c r="CIU20" s="80"/>
      <c r="CIV20" s="80"/>
      <c r="CIW20" s="80"/>
      <c r="CIX20" s="80"/>
      <c r="CIY20" s="80"/>
      <c r="CIZ20" s="80"/>
      <c r="CJA20" s="80"/>
      <c r="CJB20" s="80"/>
      <c r="CJC20" s="80"/>
      <c r="CJD20" s="80"/>
      <c r="CJE20" s="80"/>
      <c r="CJF20" s="80"/>
      <c r="CJG20" s="80"/>
      <c r="CJH20" s="80"/>
      <c r="CJI20" s="80"/>
      <c r="CJJ20" s="80"/>
      <c r="CJK20" s="80"/>
      <c r="CJL20" s="80"/>
      <c r="CJM20" s="80"/>
      <c r="CJN20" s="80"/>
      <c r="CJO20" s="80"/>
      <c r="CJP20" s="80"/>
      <c r="CJQ20" s="80"/>
      <c r="CJR20" s="80"/>
      <c r="CJS20" s="80"/>
      <c r="CJT20" s="80"/>
      <c r="CJU20" s="80"/>
      <c r="CJV20" s="80"/>
      <c r="CJW20" s="80"/>
      <c r="CJX20" s="80"/>
      <c r="CJY20" s="80"/>
      <c r="CJZ20" s="80"/>
      <c r="CKA20" s="80"/>
      <c r="CKB20" s="80"/>
      <c r="CKC20" s="80"/>
      <c r="CKD20" s="80"/>
      <c r="CKE20" s="80"/>
      <c r="CKF20" s="80"/>
      <c r="CKG20" s="80"/>
      <c r="CKH20" s="80"/>
      <c r="CKI20" s="80"/>
      <c r="CKJ20" s="80"/>
      <c r="CKK20" s="80"/>
      <c r="CKL20" s="80"/>
      <c r="CKM20" s="80"/>
      <c r="CKN20" s="80"/>
      <c r="CKO20" s="80"/>
      <c r="CKP20" s="80"/>
      <c r="CKQ20" s="80"/>
      <c r="CKR20" s="80"/>
      <c r="CKS20" s="80"/>
      <c r="CKT20" s="80"/>
      <c r="CKU20" s="80"/>
      <c r="CKV20" s="80"/>
      <c r="CKW20" s="80"/>
      <c r="CKX20" s="80"/>
      <c r="CKY20" s="80"/>
      <c r="CKZ20" s="80"/>
      <c r="CLA20" s="80"/>
      <c r="CLB20" s="80"/>
      <c r="CLC20" s="80"/>
      <c r="CLD20" s="80"/>
      <c r="CLE20" s="80"/>
      <c r="CLF20" s="80"/>
      <c r="CLG20" s="80"/>
      <c r="CLH20" s="80"/>
      <c r="CLI20" s="80"/>
      <c r="CLJ20" s="80"/>
      <c r="CLK20" s="80"/>
      <c r="CLL20" s="80"/>
      <c r="CLM20" s="80"/>
      <c r="CLN20" s="80"/>
      <c r="CLO20" s="80"/>
      <c r="CLP20" s="80"/>
      <c r="CLQ20" s="80"/>
      <c r="CLR20" s="80"/>
      <c r="CLS20" s="80"/>
      <c r="CLT20" s="80"/>
      <c r="CLU20" s="80"/>
      <c r="CLV20" s="80"/>
      <c r="CLW20" s="80"/>
      <c r="CLX20" s="80"/>
      <c r="CLY20" s="80"/>
      <c r="CLZ20" s="80"/>
      <c r="CMA20" s="80"/>
      <c r="CMB20" s="80"/>
      <c r="CMC20" s="80"/>
      <c r="CMD20" s="80"/>
      <c r="CME20" s="80"/>
      <c r="CMF20" s="80"/>
      <c r="CMG20" s="80"/>
      <c r="CMH20" s="80"/>
      <c r="CMI20" s="80"/>
      <c r="CMJ20" s="80"/>
      <c r="CMK20" s="80"/>
      <c r="CML20" s="80"/>
      <c r="CMM20" s="80"/>
      <c r="CMN20" s="80"/>
      <c r="CMO20" s="80"/>
      <c r="CMP20" s="80"/>
      <c r="CMQ20" s="80"/>
      <c r="CMR20" s="80"/>
      <c r="CMS20" s="80"/>
      <c r="CMT20" s="80"/>
      <c r="CMU20" s="80"/>
      <c r="CMV20" s="80"/>
      <c r="CMW20" s="80"/>
      <c r="CMX20" s="80"/>
      <c r="CMY20" s="80"/>
      <c r="CMZ20" s="80"/>
      <c r="CNA20" s="80"/>
      <c r="CNB20" s="80"/>
      <c r="CNC20" s="80"/>
      <c r="CND20" s="80"/>
      <c r="CNE20" s="80"/>
      <c r="CNF20" s="80"/>
      <c r="CNG20" s="80"/>
      <c r="CNH20" s="80"/>
      <c r="CNI20" s="80"/>
      <c r="CNJ20" s="80"/>
      <c r="CNK20" s="80"/>
      <c r="CNL20" s="80"/>
      <c r="CNM20" s="80"/>
      <c r="CNN20" s="80"/>
      <c r="CNO20" s="80"/>
      <c r="CNP20" s="80"/>
      <c r="CNQ20" s="80"/>
      <c r="CNR20" s="80"/>
      <c r="CNS20" s="80"/>
      <c r="CNT20" s="80"/>
      <c r="CNU20" s="80"/>
      <c r="CNV20" s="80"/>
      <c r="CNW20" s="80"/>
      <c r="CNX20" s="80"/>
      <c r="CNY20" s="80"/>
      <c r="CNZ20" s="80"/>
      <c r="COA20" s="80"/>
      <c r="COB20" s="80"/>
      <c r="COC20" s="80"/>
      <c r="COD20" s="80"/>
      <c r="COE20" s="80"/>
      <c r="COF20" s="80"/>
      <c r="COG20" s="80"/>
      <c r="COH20" s="80"/>
      <c r="COI20" s="80"/>
      <c r="COJ20" s="80"/>
      <c r="COK20" s="80"/>
      <c r="COL20" s="80"/>
      <c r="COM20" s="80"/>
      <c r="CON20" s="80"/>
      <c r="COO20" s="80"/>
      <c r="COP20" s="80"/>
      <c r="COQ20" s="80"/>
      <c r="COR20" s="80"/>
      <c r="COS20" s="80"/>
      <c r="COT20" s="80"/>
      <c r="COU20" s="80"/>
      <c r="COV20" s="80"/>
      <c r="COW20" s="80"/>
      <c r="COX20" s="80"/>
      <c r="COY20" s="80"/>
      <c r="COZ20" s="80"/>
      <c r="CPA20" s="80"/>
      <c r="CPB20" s="80"/>
      <c r="CPC20" s="80"/>
      <c r="CPD20" s="80"/>
      <c r="CPE20" s="80"/>
      <c r="CPF20" s="80"/>
      <c r="CPG20" s="80"/>
      <c r="CPH20" s="80"/>
      <c r="CPI20" s="80"/>
      <c r="CPJ20" s="80"/>
      <c r="CPK20" s="80"/>
      <c r="CPL20" s="80"/>
      <c r="CPM20" s="80"/>
      <c r="CPN20" s="80"/>
      <c r="CPO20" s="80"/>
      <c r="CPP20" s="80"/>
      <c r="CPQ20" s="80"/>
      <c r="CPR20" s="80"/>
      <c r="CPS20" s="80"/>
      <c r="CPT20" s="80"/>
      <c r="CPU20" s="80"/>
      <c r="CPV20" s="80"/>
      <c r="CPW20" s="80"/>
      <c r="CPX20" s="80"/>
      <c r="CPY20" s="80"/>
      <c r="CPZ20" s="80"/>
      <c r="CQA20" s="80"/>
      <c r="CQB20" s="80"/>
      <c r="CQC20" s="80"/>
      <c r="CQD20" s="80"/>
      <c r="CQE20" s="80"/>
      <c r="CQF20" s="80"/>
      <c r="CQG20" s="80"/>
      <c r="CQH20" s="80"/>
      <c r="CQI20" s="80"/>
      <c r="CQJ20" s="80"/>
      <c r="CQK20" s="80"/>
      <c r="CQL20" s="80"/>
      <c r="CQM20" s="80"/>
      <c r="CQN20" s="80"/>
      <c r="CQO20" s="80"/>
      <c r="CQP20" s="80"/>
      <c r="CQQ20" s="80"/>
      <c r="CQR20" s="80"/>
      <c r="CQS20" s="80"/>
      <c r="CQT20" s="80"/>
      <c r="CQU20" s="80"/>
      <c r="CQV20" s="80"/>
      <c r="CQW20" s="80"/>
      <c r="CQX20" s="80"/>
      <c r="CQY20" s="80"/>
      <c r="CQZ20" s="80"/>
      <c r="CRA20" s="80"/>
      <c r="CRB20" s="80"/>
      <c r="CRC20" s="80"/>
      <c r="CRD20" s="80"/>
      <c r="CRE20" s="80"/>
      <c r="CRF20" s="80"/>
      <c r="CRG20" s="80"/>
      <c r="CRH20" s="80"/>
      <c r="CRI20" s="80"/>
      <c r="CRJ20" s="80"/>
      <c r="CRK20" s="80"/>
      <c r="CRL20" s="80"/>
      <c r="CRM20" s="80"/>
      <c r="CRN20" s="80"/>
      <c r="CRO20" s="80"/>
      <c r="CRP20" s="80"/>
      <c r="CRQ20" s="80"/>
      <c r="CRR20" s="80"/>
      <c r="CRS20" s="80"/>
      <c r="CRT20" s="80"/>
      <c r="CRU20" s="80"/>
      <c r="CRV20" s="80"/>
      <c r="CRW20" s="80"/>
      <c r="CRX20" s="80"/>
      <c r="CRY20" s="80"/>
      <c r="CRZ20" s="80"/>
      <c r="CSA20" s="80"/>
      <c r="CSB20" s="80"/>
      <c r="CSC20" s="80"/>
      <c r="CSD20" s="80"/>
      <c r="CSE20" s="80"/>
      <c r="CSF20" s="80"/>
      <c r="CSG20" s="80"/>
      <c r="CSH20" s="80"/>
      <c r="CSI20" s="80"/>
      <c r="CSJ20" s="80"/>
      <c r="CSK20" s="80"/>
      <c r="CSL20" s="80"/>
      <c r="CSM20" s="80"/>
      <c r="CSN20" s="80"/>
      <c r="CSO20" s="80"/>
      <c r="CSP20" s="80"/>
      <c r="CSQ20" s="80"/>
      <c r="CSR20" s="80"/>
      <c r="CSS20" s="80"/>
      <c r="CST20" s="80"/>
      <c r="CSU20" s="80"/>
      <c r="CSV20" s="80"/>
      <c r="CSW20" s="80"/>
      <c r="CSX20" s="80"/>
      <c r="CSY20" s="80"/>
      <c r="CSZ20" s="80"/>
      <c r="CTA20" s="80"/>
      <c r="CTB20" s="80"/>
      <c r="CTC20" s="80"/>
      <c r="CTD20" s="80"/>
      <c r="CTE20" s="80"/>
      <c r="CTF20" s="80"/>
      <c r="CTG20" s="80"/>
      <c r="CTH20" s="80"/>
      <c r="CTI20" s="80"/>
      <c r="CTJ20" s="80"/>
      <c r="CTK20" s="80"/>
      <c r="CTL20" s="80"/>
      <c r="CTM20" s="80"/>
      <c r="CTN20" s="80"/>
      <c r="CTO20" s="80"/>
      <c r="CTP20" s="80"/>
      <c r="CTQ20" s="80"/>
      <c r="CTR20" s="80"/>
      <c r="CTS20" s="80"/>
      <c r="CTT20" s="80"/>
      <c r="CTU20" s="80"/>
      <c r="CTV20" s="80"/>
      <c r="CTW20" s="80"/>
      <c r="CTX20" s="80"/>
      <c r="CTY20" s="80"/>
      <c r="CTZ20" s="80"/>
      <c r="CUA20" s="80"/>
      <c r="CUB20" s="80"/>
      <c r="CUC20" s="80"/>
      <c r="CUD20" s="80"/>
      <c r="CUE20" s="80"/>
      <c r="CUF20" s="80"/>
      <c r="CUG20" s="80"/>
      <c r="CUH20" s="80"/>
      <c r="CUI20" s="80"/>
      <c r="CUJ20" s="80"/>
      <c r="CUK20" s="80"/>
      <c r="CUL20" s="80"/>
      <c r="CUM20" s="80"/>
      <c r="CUN20" s="80"/>
      <c r="CUO20" s="80"/>
      <c r="CUP20" s="80"/>
      <c r="CUQ20" s="80"/>
      <c r="CUR20" s="80"/>
      <c r="CUS20" s="80"/>
      <c r="CUT20" s="80"/>
      <c r="CUU20" s="80"/>
      <c r="CUV20" s="80"/>
      <c r="CUW20" s="80"/>
      <c r="CUX20" s="80"/>
      <c r="CUY20" s="80"/>
      <c r="CUZ20" s="80"/>
      <c r="CVA20" s="80"/>
      <c r="CVB20" s="80"/>
      <c r="CVC20" s="80"/>
      <c r="CVD20" s="80"/>
      <c r="CVE20" s="80"/>
      <c r="CVF20" s="80"/>
      <c r="CVG20" s="80"/>
      <c r="CVH20" s="80"/>
      <c r="CVI20" s="80"/>
      <c r="CVJ20" s="80"/>
      <c r="CVK20" s="80"/>
      <c r="CVL20" s="80"/>
      <c r="CVM20" s="80"/>
      <c r="CVN20" s="80"/>
      <c r="CVO20" s="80"/>
      <c r="CVP20" s="80"/>
      <c r="CVQ20" s="80"/>
      <c r="CVR20" s="80"/>
      <c r="CVS20" s="80"/>
      <c r="CVT20" s="80"/>
      <c r="CVU20" s="80"/>
      <c r="CVV20" s="80"/>
      <c r="CVW20" s="80"/>
      <c r="CVX20" s="80"/>
      <c r="CVY20" s="80"/>
      <c r="CVZ20" s="80"/>
      <c r="CWA20" s="80"/>
      <c r="CWB20" s="80"/>
      <c r="CWC20" s="80"/>
      <c r="CWD20" s="80"/>
      <c r="CWE20" s="80"/>
      <c r="CWF20" s="80"/>
      <c r="CWG20" s="80"/>
      <c r="CWH20" s="80"/>
      <c r="CWI20" s="80"/>
      <c r="CWJ20" s="80"/>
      <c r="CWK20" s="80"/>
      <c r="CWL20" s="80"/>
      <c r="CWM20" s="80"/>
      <c r="CWN20" s="80"/>
      <c r="CWO20" s="80"/>
      <c r="CWP20" s="80"/>
      <c r="CWQ20" s="80"/>
      <c r="CWR20" s="80"/>
      <c r="CWS20" s="80"/>
      <c r="CWT20" s="80"/>
      <c r="CWU20" s="80"/>
      <c r="CWV20" s="80"/>
      <c r="CWW20" s="80"/>
      <c r="CWX20" s="80"/>
      <c r="CWY20" s="80"/>
      <c r="CWZ20" s="80"/>
      <c r="CXA20" s="80"/>
      <c r="CXB20" s="80"/>
      <c r="CXC20" s="80"/>
      <c r="CXD20" s="80"/>
      <c r="CXE20" s="80"/>
      <c r="CXF20" s="80"/>
      <c r="CXG20" s="80"/>
      <c r="CXH20" s="80"/>
      <c r="CXI20" s="80"/>
      <c r="CXJ20" s="80"/>
      <c r="CXK20" s="80"/>
      <c r="CXL20" s="80"/>
      <c r="CXM20" s="80"/>
      <c r="CXN20" s="80"/>
      <c r="CXO20" s="80"/>
      <c r="CXP20" s="80"/>
      <c r="CXQ20" s="80"/>
      <c r="CXR20" s="80"/>
      <c r="CXS20" s="80"/>
      <c r="CXT20" s="80"/>
      <c r="CXU20" s="80"/>
      <c r="CXV20" s="80"/>
      <c r="CXW20" s="80"/>
      <c r="CXX20" s="80"/>
      <c r="CXY20" s="80"/>
      <c r="CXZ20" s="80"/>
      <c r="CYA20" s="80"/>
      <c r="CYB20" s="80"/>
      <c r="CYC20" s="80"/>
      <c r="CYD20" s="80"/>
      <c r="CYE20" s="80"/>
      <c r="CYF20" s="80"/>
      <c r="CYG20" s="80"/>
      <c r="CYH20" s="80"/>
      <c r="CYI20" s="80"/>
      <c r="CYJ20" s="80"/>
      <c r="CYK20" s="80"/>
      <c r="CYL20" s="80"/>
      <c r="CYM20" s="80"/>
      <c r="CYN20" s="80"/>
      <c r="CYO20" s="80"/>
      <c r="CYP20" s="80"/>
      <c r="CYQ20" s="80"/>
      <c r="CYR20" s="80"/>
      <c r="CYS20" s="80"/>
      <c r="CYT20" s="80"/>
      <c r="CYU20" s="80"/>
      <c r="CYV20" s="80"/>
      <c r="CYW20" s="80"/>
      <c r="CYX20" s="80"/>
      <c r="CYY20" s="80"/>
      <c r="CYZ20" s="80"/>
      <c r="CZA20" s="80"/>
      <c r="CZB20" s="80"/>
      <c r="CZC20" s="80"/>
      <c r="CZD20" s="80"/>
      <c r="CZE20" s="80"/>
      <c r="CZF20" s="80"/>
      <c r="CZG20" s="80"/>
      <c r="CZH20" s="80"/>
      <c r="CZI20" s="80"/>
      <c r="CZJ20" s="80"/>
      <c r="CZK20" s="80"/>
      <c r="CZL20" s="80"/>
      <c r="CZM20" s="80"/>
      <c r="CZN20" s="80"/>
      <c r="CZO20" s="80"/>
      <c r="CZP20" s="80"/>
      <c r="CZQ20" s="80"/>
      <c r="CZR20" s="80"/>
      <c r="CZS20" s="80"/>
      <c r="CZT20" s="80"/>
      <c r="CZU20" s="80"/>
      <c r="CZV20" s="80"/>
      <c r="CZW20" s="80"/>
      <c r="CZX20" s="80"/>
      <c r="CZY20" s="80"/>
      <c r="CZZ20" s="80"/>
      <c r="DAA20" s="80"/>
      <c r="DAB20" s="80"/>
      <c r="DAC20" s="80"/>
      <c r="DAD20" s="80"/>
      <c r="DAE20" s="80"/>
      <c r="DAF20" s="80"/>
      <c r="DAG20" s="80"/>
      <c r="DAH20" s="80"/>
      <c r="DAI20" s="80"/>
      <c r="DAJ20" s="80"/>
      <c r="DAK20" s="80"/>
      <c r="DAL20" s="80"/>
      <c r="DAM20" s="80"/>
      <c r="DAN20" s="80"/>
      <c r="DAO20" s="80"/>
      <c r="DAP20" s="80"/>
      <c r="DAQ20" s="80"/>
      <c r="DAR20" s="80"/>
      <c r="DAS20" s="80"/>
      <c r="DAT20" s="80"/>
      <c r="DAU20" s="80"/>
      <c r="DAV20" s="80"/>
      <c r="DAW20" s="80"/>
      <c r="DAX20" s="80"/>
      <c r="DAY20" s="80"/>
      <c r="DAZ20" s="80"/>
      <c r="DBA20" s="80"/>
      <c r="DBB20" s="80"/>
      <c r="DBC20" s="80"/>
      <c r="DBD20" s="80"/>
      <c r="DBE20" s="80"/>
      <c r="DBF20" s="80"/>
      <c r="DBG20" s="80"/>
      <c r="DBH20" s="80"/>
      <c r="DBI20" s="80"/>
      <c r="DBJ20" s="80"/>
      <c r="DBK20" s="80"/>
      <c r="DBL20" s="80"/>
      <c r="DBM20" s="80"/>
      <c r="DBN20" s="80"/>
      <c r="DBO20" s="80"/>
      <c r="DBP20" s="80"/>
      <c r="DBQ20" s="80"/>
      <c r="DBR20" s="80"/>
      <c r="DBS20" s="80"/>
      <c r="DBT20" s="80"/>
      <c r="DBU20" s="80"/>
      <c r="DBV20" s="80"/>
      <c r="DBW20" s="80"/>
      <c r="DBX20" s="80"/>
      <c r="DBY20" s="80"/>
      <c r="DBZ20" s="80"/>
      <c r="DCA20" s="80"/>
      <c r="DCB20" s="80"/>
      <c r="DCC20" s="80"/>
      <c r="DCD20" s="80"/>
      <c r="DCE20" s="80"/>
      <c r="DCF20" s="80"/>
      <c r="DCG20" s="80"/>
      <c r="DCH20" s="80"/>
      <c r="DCI20" s="80"/>
      <c r="DCJ20" s="80"/>
      <c r="DCK20" s="80"/>
      <c r="DCL20" s="80"/>
      <c r="DCM20" s="80"/>
      <c r="DCN20" s="80"/>
      <c r="DCO20" s="80"/>
      <c r="DCP20" s="80"/>
      <c r="DCQ20" s="80"/>
      <c r="DCR20" s="80"/>
      <c r="DCS20" s="80"/>
      <c r="DCT20" s="80"/>
      <c r="DCU20" s="80"/>
      <c r="DCV20" s="80"/>
      <c r="DCW20" s="80"/>
      <c r="DCX20" s="80"/>
      <c r="DCY20" s="80"/>
      <c r="DCZ20" s="80"/>
      <c r="DDA20" s="80"/>
      <c r="DDB20" s="80"/>
      <c r="DDC20" s="80"/>
      <c r="DDD20" s="80"/>
      <c r="DDE20" s="80"/>
      <c r="DDF20" s="80"/>
      <c r="DDG20" s="80"/>
      <c r="DDH20" s="80"/>
      <c r="DDI20" s="80"/>
      <c r="DDJ20" s="80"/>
      <c r="DDK20" s="80"/>
      <c r="DDL20" s="80"/>
      <c r="DDM20" s="80"/>
      <c r="DDN20" s="80"/>
      <c r="DDO20" s="80"/>
      <c r="DDP20" s="80"/>
      <c r="DDQ20" s="80"/>
      <c r="DDR20" s="80"/>
      <c r="DDS20" s="80"/>
      <c r="DDT20" s="80"/>
      <c r="DDU20" s="80"/>
      <c r="DDV20" s="80"/>
      <c r="DDW20" s="80"/>
      <c r="DDX20" s="80"/>
      <c r="DDY20" s="80"/>
      <c r="DDZ20" s="80"/>
      <c r="DEA20" s="80"/>
      <c r="DEB20" s="80"/>
      <c r="DEC20" s="80"/>
      <c r="DED20" s="80"/>
      <c r="DEE20" s="80"/>
      <c r="DEF20" s="80"/>
      <c r="DEG20" s="80"/>
      <c r="DEH20" s="80"/>
      <c r="DEI20" s="80"/>
      <c r="DEJ20" s="80"/>
      <c r="DEK20" s="80"/>
      <c r="DEL20" s="80"/>
      <c r="DEM20" s="80"/>
      <c r="DEN20" s="80"/>
      <c r="DEO20" s="80"/>
      <c r="DEP20" s="80"/>
      <c r="DEQ20" s="80"/>
      <c r="DER20" s="80"/>
      <c r="DES20" s="80"/>
      <c r="DET20" s="80"/>
      <c r="DEU20" s="80"/>
      <c r="DEV20" s="80"/>
      <c r="DEW20" s="80"/>
      <c r="DEX20" s="80"/>
      <c r="DEY20" s="80"/>
      <c r="DEZ20" s="80"/>
      <c r="DFA20" s="80"/>
      <c r="DFB20" s="80"/>
      <c r="DFC20" s="80"/>
      <c r="DFD20" s="80"/>
      <c r="DFE20" s="80"/>
      <c r="DFF20" s="80"/>
      <c r="DFG20" s="80"/>
      <c r="DFH20" s="80"/>
      <c r="DFI20" s="80"/>
      <c r="DFJ20" s="80"/>
      <c r="DFK20" s="80"/>
      <c r="DFL20" s="80"/>
      <c r="DFM20" s="80"/>
      <c r="DFN20" s="80"/>
      <c r="DFO20" s="80"/>
      <c r="DFP20" s="80"/>
      <c r="DFQ20" s="80"/>
      <c r="DFR20" s="80"/>
      <c r="DFS20" s="80"/>
      <c r="DFT20" s="80"/>
      <c r="DFU20" s="80"/>
      <c r="DFV20" s="80"/>
      <c r="DFW20" s="80"/>
      <c r="DFX20" s="80"/>
      <c r="DFY20" s="80"/>
      <c r="DFZ20" s="80"/>
      <c r="DGA20" s="80"/>
      <c r="DGB20" s="80"/>
      <c r="DGC20" s="80"/>
      <c r="DGD20" s="80"/>
      <c r="DGE20" s="80"/>
      <c r="DGF20" s="80"/>
      <c r="DGG20" s="80"/>
      <c r="DGH20" s="80"/>
      <c r="DGI20" s="80"/>
      <c r="DGJ20" s="80"/>
      <c r="DGK20" s="80"/>
      <c r="DGL20" s="80"/>
      <c r="DGM20" s="80"/>
      <c r="DGN20" s="80"/>
      <c r="DGO20" s="80"/>
      <c r="DGP20" s="80"/>
      <c r="DGQ20" s="80"/>
      <c r="DGR20" s="80"/>
      <c r="DGS20" s="80"/>
      <c r="DGT20" s="80"/>
      <c r="DGU20" s="80"/>
      <c r="DGV20" s="80"/>
      <c r="DGW20" s="80"/>
      <c r="DGX20" s="80"/>
      <c r="DGY20" s="80"/>
      <c r="DGZ20" s="80"/>
      <c r="DHA20" s="80"/>
      <c r="DHB20" s="80"/>
      <c r="DHC20" s="80"/>
      <c r="DHD20" s="80"/>
      <c r="DHE20" s="80"/>
      <c r="DHF20" s="80"/>
      <c r="DHG20" s="80"/>
      <c r="DHH20" s="80"/>
      <c r="DHI20" s="80"/>
      <c r="DHJ20" s="80"/>
      <c r="DHK20" s="80"/>
      <c r="DHL20" s="80"/>
      <c r="DHM20" s="80"/>
      <c r="DHN20" s="80"/>
      <c r="DHO20" s="80"/>
      <c r="DHP20" s="80"/>
      <c r="DHQ20" s="80"/>
      <c r="DHR20" s="80"/>
      <c r="DHS20" s="80"/>
      <c r="DHT20" s="80"/>
      <c r="DHU20" s="80"/>
      <c r="DHV20" s="80"/>
      <c r="DHW20" s="80"/>
      <c r="DHX20" s="80"/>
      <c r="DHY20" s="80"/>
      <c r="DHZ20" s="80"/>
      <c r="DIA20" s="80"/>
      <c r="DIB20" s="80"/>
      <c r="DIC20" s="80"/>
      <c r="DID20" s="80"/>
      <c r="DIE20" s="80"/>
      <c r="DIF20" s="80"/>
      <c r="DIG20" s="80"/>
      <c r="DIH20" s="80"/>
      <c r="DII20" s="80"/>
      <c r="DIJ20" s="80"/>
      <c r="DIK20" s="80"/>
      <c r="DIL20" s="80"/>
      <c r="DIM20" s="80"/>
      <c r="DIN20" s="80"/>
      <c r="DIO20" s="80"/>
      <c r="DIP20" s="80"/>
      <c r="DIQ20" s="80"/>
      <c r="DIR20" s="80"/>
      <c r="DIS20" s="80"/>
      <c r="DIT20" s="80"/>
      <c r="DIU20" s="80"/>
      <c r="DIV20" s="80"/>
      <c r="DIW20" s="80"/>
      <c r="DIX20" s="80"/>
      <c r="DIY20" s="80"/>
      <c r="DIZ20" s="80"/>
      <c r="DJA20" s="80"/>
      <c r="DJB20" s="80"/>
      <c r="DJC20" s="80"/>
      <c r="DJD20" s="80"/>
      <c r="DJE20" s="80"/>
      <c r="DJF20" s="80"/>
      <c r="DJG20" s="80"/>
      <c r="DJH20" s="80"/>
      <c r="DJI20" s="80"/>
      <c r="DJJ20" s="80"/>
      <c r="DJK20" s="80"/>
      <c r="DJL20" s="80"/>
      <c r="DJM20" s="80"/>
      <c r="DJN20" s="80"/>
      <c r="DJO20" s="80"/>
      <c r="DJP20" s="80"/>
      <c r="DJQ20" s="80"/>
      <c r="DJR20" s="80"/>
      <c r="DJS20" s="80"/>
      <c r="DJT20" s="80"/>
      <c r="DJU20" s="80"/>
      <c r="DJV20" s="80"/>
      <c r="DJW20" s="80"/>
      <c r="DJX20" s="80"/>
      <c r="DJY20" s="80"/>
      <c r="DJZ20" s="80"/>
      <c r="DKA20" s="80"/>
      <c r="DKB20" s="80"/>
      <c r="DKC20" s="80"/>
      <c r="DKD20" s="80"/>
      <c r="DKE20" s="80"/>
      <c r="DKF20" s="80"/>
      <c r="DKG20" s="80"/>
      <c r="DKH20" s="80"/>
      <c r="DKI20" s="80"/>
      <c r="DKJ20" s="80"/>
      <c r="DKK20" s="80"/>
      <c r="DKL20" s="80"/>
      <c r="DKM20" s="80"/>
      <c r="DKN20" s="80"/>
      <c r="DKO20" s="80"/>
      <c r="DKP20" s="80"/>
      <c r="DKQ20" s="80"/>
      <c r="DKR20" s="80"/>
      <c r="DKS20" s="80"/>
      <c r="DKT20" s="80"/>
      <c r="DKU20" s="80"/>
      <c r="DKV20" s="80"/>
      <c r="DKW20" s="80"/>
      <c r="DKX20" s="80"/>
      <c r="DKY20" s="80"/>
      <c r="DKZ20" s="80"/>
      <c r="DLA20" s="80"/>
      <c r="DLB20" s="80"/>
      <c r="DLC20" s="80"/>
      <c r="DLD20" s="80"/>
      <c r="DLE20" s="80"/>
      <c r="DLF20" s="80"/>
      <c r="DLG20" s="80"/>
      <c r="DLH20" s="80"/>
      <c r="DLI20" s="80"/>
      <c r="DLJ20" s="80"/>
      <c r="DLK20" s="80"/>
      <c r="DLL20" s="80"/>
      <c r="DLM20" s="80"/>
      <c r="DLN20" s="80"/>
      <c r="DLO20" s="80"/>
      <c r="DLP20" s="80"/>
      <c r="DLQ20" s="80"/>
      <c r="DLR20" s="80"/>
      <c r="DLS20" s="80"/>
      <c r="DLT20" s="80"/>
      <c r="DLU20" s="80"/>
      <c r="DLV20" s="80"/>
      <c r="DLW20" s="80"/>
      <c r="DLX20" s="80"/>
      <c r="DLY20" s="80"/>
      <c r="DLZ20" s="80"/>
      <c r="DMA20" s="80"/>
      <c r="DMB20" s="80"/>
      <c r="DMC20" s="80"/>
      <c r="DMD20" s="80"/>
      <c r="DME20" s="80"/>
      <c r="DMF20" s="80"/>
      <c r="DMG20" s="80"/>
      <c r="DMH20" s="80"/>
      <c r="DMI20" s="80"/>
      <c r="DMJ20" s="80"/>
      <c r="DMK20" s="80"/>
      <c r="DML20" s="80"/>
      <c r="DMM20" s="80"/>
      <c r="DMN20" s="80"/>
      <c r="DMO20" s="80"/>
      <c r="DMP20" s="80"/>
      <c r="DMQ20" s="80"/>
      <c r="DMR20" s="80"/>
      <c r="DMS20" s="80"/>
      <c r="DMT20" s="80"/>
      <c r="DMU20" s="80"/>
      <c r="DMV20" s="80"/>
      <c r="DMW20" s="80"/>
      <c r="DMX20" s="80"/>
      <c r="DMY20" s="80"/>
      <c r="DMZ20" s="80"/>
      <c r="DNA20" s="80"/>
      <c r="DNB20" s="80"/>
      <c r="DNC20" s="80"/>
      <c r="DND20" s="80"/>
      <c r="DNE20" s="80"/>
      <c r="DNF20" s="80"/>
      <c r="DNG20" s="80"/>
      <c r="DNH20" s="80"/>
      <c r="DNI20" s="80"/>
      <c r="DNJ20" s="80"/>
      <c r="DNK20" s="80"/>
      <c r="DNL20" s="80"/>
      <c r="DNM20" s="80"/>
      <c r="DNN20" s="80"/>
      <c r="DNO20" s="80"/>
      <c r="DNP20" s="80"/>
      <c r="DNQ20" s="80"/>
      <c r="DNR20" s="80"/>
      <c r="DNS20" s="80"/>
      <c r="DNT20" s="80"/>
      <c r="DNU20" s="80"/>
      <c r="DNV20" s="80"/>
      <c r="DNW20" s="80"/>
      <c r="DNX20" s="80"/>
      <c r="DNY20" s="80"/>
      <c r="DNZ20" s="80"/>
      <c r="DOA20" s="80"/>
      <c r="DOB20" s="80"/>
      <c r="DOC20" s="80"/>
      <c r="DOD20" s="80"/>
      <c r="DOE20" s="80"/>
      <c r="DOF20" s="80"/>
      <c r="DOG20" s="80"/>
      <c r="DOH20" s="80"/>
      <c r="DOI20" s="80"/>
      <c r="DOJ20" s="80"/>
      <c r="DOK20" s="80"/>
      <c r="DOL20" s="80"/>
      <c r="DOM20" s="80"/>
      <c r="DON20" s="80"/>
      <c r="DOO20" s="80"/>
      <c r="DOP20" s="80"/>
      <c r="DOQ20" s="80"/>
      <c r="DOR20" s="80"/>
      <c r="DOS20" s="80"/>
      <c r="DOT20" s="80"/>
      <c r="DOU20" s="80"/>
      <c r="DOV20" s="80"/>
      <c r="DOW20" s="80"/>
      <c r="DOX20" s="80"/>
      <c r="DOY20" s="80"/>
      <c r="DOZ20" s="80"/>
      <c r="DPA20" s="80"/>
      <c r="DPB20" s="80"/>
      <c r="DPC20" s="80"/>
      <c r="DPD20" s="80"/>
      <c r="DPE20" s="80"/>
      <c r="DPF20" s="80"/>
      <c r="DPG20" s="80"/>
      <c r="DPH20" s="80"/>
      <c r="DPI20" s="80"/>
      <c r="DPJ20" s="80"/>
      <c r="DPK20" s="80"/>
      <c r="DPL20" s="80"/>
      <c r="DPM20" s="80"/>
      <c r="DPN20" s="80"/>
      <c r="DPO20" s="80"/>
      <c r="DPP20" s="80"/>
      <c r="DPQ20" s="80"/>
      <c r="DPR20" s="80"/>
      <c r="DPS20" s="80"/>
      <c r="DPT20" s="80"/>
      <c r="DPU20" s="80"/>
      <c r="DPV20" s="80"/>
      <c r="DPW20" s="80"/>
      <c r="DPX20" s="80"/>
      <c r="DPY20" s="80"/>
      <c r="DPZ20" s="80"/>
      <c r="DQA20" s="80"/>
      <c r="DQB20" s="80"/>
      <c r="DQC20" s="80"/>
      <c r="DQD20" s="80"/>
      <c r="DQE20" s="80"/>
      <c r="DQF20" s="80"/>
      <c r="DQG20" s="80"/>
      <c r="DQH20" s="80"/>
      <c r="DQI20" s="80"/>
      <c r="DQJ20" s="80"/>
      <c r="DQK20" s="80"/>
      <c r="DQL20" s="80"/>
      <c r="DQM20" s="80"/>
      <c r="DQN20" s="80"/>
      <c r="DQO20" s="80"/>
      <c r="DQP20" s="80"/>
      <c r="DQQ20" s="80"/>
      <c r="DQR20" s="80"/>
      <c r="DQS20" s="80"/>
      <c r="DQT20" s="80"/>
      <c r="DQU20" s="80"/>
      <c r="DQV20" s="80"/>
      <c r="DQW20" s="80"/>
      <c r="DQX20" s="80"/>
      <c r="DQY20" s="80"/>
      <c r="DQZ20" s="80"/>
      <c r="DRA20" s="80"/>
      <c r="DRB20" s="80"/>
      <c r="DRC20" s="80"/>
      <c r="DRD20" s="80"/>
      <c r="DRE20" s="80"/>
      <c r="DRF20" s="80"/>
      <c r="DRG20" s="80"/>
      <c r="DRH20" s="80"/>
      <c r="DRI20" s="80"/>
      <c r="DRJ20" s="80"/>
      <c r="DRK20" s="80"/>
      <c r="DRL20" s="80"/>
      <c r="DRM20" s="80"/>
      <c r="DRN20" s="80"/>
      <c r="DRO20" s="80"/>
      <c r="DRP20" s="80"/>
      <c r="DRQ20" s="80"/>
      <c r="DRR20" s="80"/>
      <c r="DRS20" s="80"/>
      <c r="DRT20" s="80"/>
      <c r="DRU20" s="80"/>
      <c r="DRV20" s="80"/>
      <c r="DRW20" s="80"/>
      <c r="DRX20" s="80"/>
      <c r="DRY20" s="80"/>
      <c r="DRZ20" s="80"/>
      <c r="DSA20" s="80"/>
      <c r="DSB20" s="80"/>
      <c r="DSC20" s="80"/>
      <c r="DSD20" s="80"/>
      <c r="DSE20" s="80"/>
      <c r="DSF20" s="80"/>
      <c r="DSG20" s="80"/>
      <c r="DSH20" s="80"/>
      <c r="DSI20" s="80"/>
      <c r="DSJ20" s="80"/>
      <c r="DSK20" s="80"/>
      <c r="DSL20" s="80"/>
      <c r="DSM20" s="80"/>
      <c r="DSN20" s="80"/>
      <c r="DSO20" s="80"/>
      <c r="DSP20" s="80"/>
      <c r="DSQ20" s="80"/>
      <c r="DSR20" s="80"/>
      <c r="DSS20" s="80"/>
      <c r="DST20" s="80"/>
      <c r="DSU20" s="80"/>
      <c r="DSV20" s="80"/>
      <c r="DSW20" s="80"/>
      <c r="DSX20" s="80"/>
      <c r="DSY20" s="80"/>
      <c r="DSZ20" s="80"/>
      <c r="DTA20" s="80"/>
      <c r="DTB20" s="80"/>
      <c r="DTC20" s="80"/>
      <c r="DTD20" s="80"/>
      <c r="DTE20" s="80"/>
      <c r="DTF20" s="80"/>
      <c r="DTG20" s="80"/>
      <c r="DTH20" s="80"/>
      <c r="DTI20" s="80"/>
      <c r="DTJ20" s="80"/>
      <c r="DTK20" s="80"/>
      <c r="DTL20" s="80"/>
      <c r="DTM20" s="80"/>
      <c r="DTN20" s="80"/>
      <c r="DTO20" s="80"/>
      <c r="DTP20" s="80"/>
      <c r="DTQ20" s="80"/>
      <c r="DTR20" s="80"/>
      <c r="DTS20" s="80"/>
      <c r="DTT20" s="80"/>
      <c r="DTU20" s="80"/>
      <c r="DTV20" s="80"/>
      <c r="DTW20" s="80"/>
      <c r="DTX20" s="80"/>
      <c r="DTY20" s="80"/>
      <c r="DTZ20" s="80"/>
      <c r="DUA20" s="80"/>
      <c r="DUB20" s="80"/>
      <c r="DUC20" s="80"/>
      <c r="DUD20" s="80"/>
      <c r="DUE20" s="80"/>
      <c r="DUF20" s="80"/>
      <c r="DUG20" s="80"/>
      <c r="DUH20" s="80"/>
      <c r="DUI20" s="80"/>
      <c r="DUJ20" s="80"/>
      <c r="DUK20" s="80"/>
      <c r="DUL20" s="80"/>
      <c r="DUM20" s="80"/>
      <c r="DUN20" s="80"/>
      <c r="DUO20" s="80"/>
      <c r="DUP20" s="80"/>
      <c r="DUQ20" s="80"/>
      <c r="DUR20" s="80"/>
      <c r="DUS20" s="80"/>
      <c r="DUT20" s="80"/>
      <c r="DUU20" s="80"/>
      <c r="DUV20" s="80"/>
      <c r="DUW20" s="80"/>
      <c r="DUX20" s="80"/>
      <c r="DUY20" s="80"/>
      <c r="DUZ20" s="80"/>
      <c r="DVA20" s="80"/>
      <c r="DVB20" s="80"/>
      <c r="DVC20" s="80"/>
      <c r="DVD20" s="80"/>
      <c r="DVE20" s="80"/>
      <c r="DVF20" s="80"/>
      <c r="DVG20" s="80"/>
      <c r="DVH20" s="80"/>
      <c r="DVI20" s="80"/>
      <c r="DVJ20" s="80"/>
      <c r="DVK20" s="80"/>
      <c r="DVL20" s="80"/>
      <c r="DVM20" s="80"/>
      <c r="DVN20" s="80"/>
      <c r="DVO20" s="80"/>
      <c r="DVP20" s="80"/>
      <c r="DVQ20" s="80"/>
      <c r="DVR20" s="80"/>
      <c r="DVS20" s="80"/>
      <c r="DVT20" s="80"/>
      <c r="DVU20" s="80"/>
      <c r="DVV20" s="80"/>
      <c r="DVW20" s="80"/>
      <c r="DVX20" s="80"/>
      <c r="DVY20" s="80"/>
      <c r="DVZ20" s="80"/>
      <c r="DWA20" s="80"/>
      <c r="DWB20" s="80"/>
      <c r="DWC20" s="80"/>
      <c r="DWD20" s="80"/>
      <c r="DWE20" s="80"/>
      <c r="DWF20" s="80"/>
      <c r="DWG20" s="80"/>
      <c r="DWH20" s="80"/>
      <c r="DWI20" s="80"/>
      <c r="DWJ20" s="80"/>
      <c r="DWK20" s="80"/>
      <c r="DWL20" s="80"/>
      <c r="DWM20" s="80"/>
      <c r="DWN20" s="80"/>
      <c r="DWO20" s="80"/>
      <c r="DWP20" s="80"/>
      <c r="DWQ20" s="80"/>
      <c r="DWR20" s="80"/>
      <c r="DWS20" s="80"/>
      <c r="DWT20" s="80"/>
      <c r="DWU20" s="80"/>
      <c r="DWV20" s="80"/>
      <c r="DWW20" s="80"/>
      <c r="DWX20" s="80"/>
      <c r="DWY20" s="80"/>
      <c r="DWZ20" s="80"/>
      <c r="DXA20" s="80"/>
      <c r="DXB20" s="80"/>
      <c r="DXC20" s="80"/>
      <c r="DXD20" s="80"/>
      <c r="DXE20" s="80"/>
      <c r="DXF20" s="80"/>
      <c r="DXG20" s="80"/>
      <c r="DXH20" s="80"/>
      <c r="DXI20" s="80"/>
      <c r="DXJ20" s="80"/>
      <c r="DXK20" s="80"/>
      <c r="DXL20" s="80"/>
      <c r="DXM20" s="80"/>
      <c r="DXN20" s="80"/>
      <c r="DXO20" s="80"/>
      <c r="DXP20" s="80"/>
      <c r="DXQ20" s="80"/>
      <c r="DXR20" s="80"/>
      <c r="DXS20" s="80"/>
      <c r="DXT20" s="80"/>
      <c r="DXU20" s="80"/>
      <c r="DXV20" s="80"/>
      <c r="DXW20" s="80"/>
      <c r="DXX20" s="80"/>
      <c r="DXY20" s="80"/>
      <c r="DXZ20" s="80"/>
      <c r="DYA20" s="80"/>
      <c r="DYB20" s="80"/>
      <c r="DYC20" s="80"/>
      <c r="DYD20" s="80"/>
      <c r="DYE20" s="80"/>
      <c r="DYF20" s="80"/>
      <c r="DYG20" s="80"/>
      <c r="DYH20" s="80"/>
      <c r="DYI20" s="80"/>
      <c r="DYJ20" s="80"/>
      <c r="DYK20" s="80"/>
      <c r="DYL20" s="80"/>
      <c r="DYM20" s="80"/>
      <c r="DYN20" s="80"/>
      <c r="DYO20" s="80"/>
      <c r="DYP20" s="80"/>
      <c r="DYQ20" s="80"/>
      <c r="DYR20" s="80"/>
      <c r="DYS20" s="80"/>
      <c r="DYT20" s="80"/>
      <c r="DYU20" s="80"/>
      <c r="DYV20" s="80"/>
      <c r="DYW20" s="80"/>
      <c r="DYX20" s="80"/>
      <c r="DYY20" s="80"/>
      <c r="DYZ20" s="80"/>
      <c r="DZA20" s="80"/>
      <c r="DZB20" s="80"/>
      <c r="DZC20" s="80"/>
      <c r="DZD20" s="80"/>
      <c r="DZE20" s="80"/>
      <c r="DZF20" s="80"/>
      <c r="DZG20" s="80"/>
      <c r="DZH20" s="80"/>
      <c r="DZI20" s="80"/>
      <c r="DZJ20" s="80"/>
      <c r="DZK20" s="80"/>
      <c r="DZL20" s="80"/>
      <c r="DZM20" s="80"/>
      <c r="DZN20" s="80"/>
      <c r="DZO20" s="80"/>
      <c r="DZP20" s="80"/>
      <c r="DZQ20" s="80"/>
      <c r="DZR20" s="80"/>
      <c r="DZS20" s="80"/>
      <c r="DZT20" s="80"/>
      <c r="DZU20" s="80"/>
      <c r="DZV20" s="80"/>
      <c r="DZW20" s="80"/>
      <c r="DZX20" s="80"/>
      <c r="DZY20" s="80"/>
      <c r="DZZ20" s="80"/>
      <c r="EAA20" s="80"/>
      <c r="EAB20" s="80"/>
      <c r="EAC20" s="80"/>
      <c r="EAD20" s="80"/>
      <c r="EAE20" s="80"/>
      <c r="EAF20" s="80"/>
      <c r="EAG20" s="80"/>
      <c r="EAH20" s="80"/>
      <c r="EAI20" s="80"/>
      <c r="EAJ20" s="80"/>
      <c r="EAK20" s="80"/>
      <c r="EAL20" s="80"/>
      <c r="EAM20" s="80"/>
      <c r="EAN20" s="80"/>
      <c r="EAO20" s="80"/>
      <c r="EAP20" s="80"/>
      <c r="EAQ20" s="80"/>
      <c r="EAR20" s="80"/>
      <c r="EAS20" s="80"/>
      <c r="EAT20" s="80"/>
      <c r="EAU20" s="80"/>
      <c r="EAV20" s="80"/>
      <c r="EAW20" s="80"/>
      <c r="EAX20" s="80"/>
      <c r="EAY20" s="80"/>
      <c r="EAZ20" s="80"/>
      <c r="EBA20" s="80"/>
      <c r="EBB20" s="80"/>
      <c r="EBC20" s="80"/>
      <c r="EBD20" s="80"/>
      <c r="EBE20" s="80"/>
      <c r="EBF20" s="80"/>
      <c r="EBG20" s="80"/>
      <c r="EBH20" s="80"/>
      <c r="EBI20" s="80"/>
      <c r="EBJ20" s="80"/>
      <c r="EBK20" s="80"/>
      <c r="EBL20" s="80"/>
      <c r="EBM20" s="80"/>
      <c r="EBN20" s="80"/>
      <c r="EBO20" s="80"/>
      <c r="EBP20" s="80"/>
      <c r="EBQ20" s="80"/>
      <c r="EBR20" s="80"/>
      <c r="EBS20" s="80"/>
      <c r="EBT20" s="80"/>
      <c r="EBU20" s="80"/>
      <c r="EBV20" s="80"/>
      <c r="EBW20" s="80"/>
      <c r="EBX20" s="80"/>
      <c r="EBY20" s="80"/>
      <c r="EBZ20" s="80"/>
      <c r="ECA20" s="80"/>
      <c r="ECB20" s="80"/>
      <c r="ECC20" s="80"/>
      <c r="ECD20" s="80"/>
      <c r="ECE20" s="80"/>
      <c r="ECF20" s="80"/>
      <c r="ECG20" s="80"/>
      <c r="ECH20" s="80"/>
      <c r="ECI20" s="80"/>
      <c r="ECJ20" s="80"/>
      <c r="ECK20" s="80"/>
      <c r="ECL20" s="80"/>
      <c r="ECM20" s="80"/>
      <c r="ECN20" s="80"/>
      <c r="ECO20" s="80"/>
      <c r="ECP20" s="80"/>
      <c r="ECQ20" s="80"/>
      <c r="ECR20" s="80"/>
      <c r="ECS20" s="80"/>
      <c r="ECT20" s="80"/>
      <c r="ECU20" s="80"/>
      <c r="ECV20" s="80"/>
      <c r="ECW20" s="80"/>
      <c r="ECX20" s="80"/>
      <c r="ECY20" s="80"/>
      <c r="ECZ20" s="80"/>
      <c r="EDA20" s="80"/>
      <c r="EDB20" s="80"/>
      <c r="EDC20" s="80"/>
      <c r="EDD20" s="80"/>
      <c r="EDE20" s="80"/>
      <c r="EDF20" s="80"/>
      <c r="EDG20" s="80"/>
      <c r="EDH20" s="80"/>
      <c r="EDI20" s="80"/>
      <c r="EDJ20" s="80"/>
      <c r="EDK20" s="80"/>
      <c r="EDL20" s="80"/>
      <c r="EDM20" s="80"/>
      <c r="EDN20" s="80"/>
      <c r="EDO20" s="80"/>
      <c r="EDP20" s="80"/>
      <c r="EDQ20" s="80"/>
      <c r="EDR20" s="80"/>
      <c r="EDS20" s="80"/>
      <c r="EDT20" s="80"/>
      <c r="EDU20" s="80"/>
      <c r="EDV20" s="80"/>
      <c r="EDW20" s="80"/>
      <c r="EDX20" s="80"/>
      <c r="EDY20" s="80"/>
      <c r="EDZ20" s="80"/>
      <c r="EEA20" s="80"/>
      <c r="EEB20" s="80"/>
      <c r="EEC20" s="80"/>
      <c r="EED20" s="80"/>
      <c r="EEE20" s="80"/>
      <c r="EEF20" s="80"/>
      <c r="EEG20" s="80"/>
      <c r="EEH20" s="80"/>
      <c r="EEI20" s="80"/>
      <c r="EEJ20" s="80"/>
      <c r="EEK20" s="80"/>
      <c r="EEL20" s="80"/>
      <c r="EEM20" s="80"/>
      <c r="EEN20" s="80"/>
      <c r="EEO20" s="80"/>
      <c r="EEP20" s="80"/>
      <c r="EEQ20" s="80"/>
      <c r="EER20" s="80"/>
      <c r="EES20" s="80"/>
      <c r="EET20" s="80"/>
      <c r="EEU20" s="80"/>
      <c r="EEV20" s="80"/>
      <c r="EEW20" s="80"/>
      <c r="EEX20" s="80"/>
      <c r="EEY20" s="80"/>
      <c r="EEZ20" s="80"/>
      <c r="EFA20" s="80"/>
      <c r="EFB20" s="80"/>
      <c r="EFC20" s="80"/>
      <c r="EFD20" s="80"/>
      <c r="EFE20" s="80"/>
      <c r="EFF20" s="80"/>
      <c r="EFG20" s="80"/>
      <c r="EFH20" s="80"/>
      <c r="EFI20" s="80"/>
      <c r="EFJ20" s="80"/>
      <c r="EFK20" s="80"/>
      <c r="EFL20" s="80"/>
      <c r="EFM20" s="80"/>
      <c r="EFN20" s="80"/>
      <c r="EFO20" s="80"/>
      <c r="EFP20" s="80"/>
      <c r="EFQ20" s="80"/>
      <c r="EFR20" s="80"/>
      <c r="EFS20" s="80"/>
      <c r="EFT20" s="80"/>
      <c r="EFU20" s="80"/>
      <c r="EFV20" s="80"/>
      <c r="EFW20" s="80"/>
      <c r="EFX20" s="80"/>
      <c r="EFY20" s="80"/>
      <c r="EFZ20" s="80"/>
      <c r="EGA20" s="80"/>
      <c r="EGB20" s="80"/>
      <c r="EGC20" s="80"/>
      <c r="EGD20" s="80"/>
      <c r="EGE20" s="80"/>
      <c r="EGF20" s="80"/>
      <c r="EGG20" s="80"/>
      <c r="EGH20" s="80"/>
      <c r="EGI20" s="80"/>
      <c r="EGJ20" s="80"/>
      <c r="EGK20" s="80"/>
      <c r="EGL20" s="80"/>
      <c r="EGM20" s="80"/>
      <c r="EGN20" s="80"/>
      <c r="EGO20" s="80"/>
      <c r="EGP20" s="80"/>
      <c r="EGQ20" s="80"/>
      <c r="EGR20" s="80"/>
      <c r="EGS20" s="80"/>
      <c r="EGT20" s="80"/>
      <c r="EGU20" s="80"/>
      <c r="EGV20" s="80"/>
      <c r="EGW20" s="80"/>
      <c r="EGX20" s="80"/>
      <c r="EGY20" s="80"/>
      <c r="EGZ20" s="80"/>
      <c r="EHA20" s="80"/>
      <c r="EHB20" s="80"/>
      <c r="EHC20" s="80"/>
      <c r="EHD20" s="80"/>
      <c r="EHE20" s="80"/>
      <c r="EHF20" s="80"/>
      <c r="EHG20" s="80"/>
      <c r="EHH20" s="80"/>
      <c r="EHI20" s="80"/>
      <c r="EHJ20" s="80"/>
      <c r="EHK20" s="80"/>
      <c r="EHL20" s="80"/>
      <c r="EHM20" s="80"/>
      <c r="EHN20" s="80"/>
      <c r="EHO20" s="80"/>
      <c r="EHP20" s="80"/>
      <c r="EHQ20" s="80"/>
      <c r="EHR20" s="80"/>
      <c r="EHS20" s="80"/>
      <c r="EHT20" s="80"/>
      <c r="EHU20" s="80"/>
      <c r="EHV20" s="80"/>
      <c r="EHW20" s="80"/>
      <c r="EHX20" s="80"/>
      <c r="EHY20" s="80"/>
      <c r="EHZ20" s="80"/>
      <c r="EIA20" s="80"/>
      <c r="EIB20" s="80"/>
      <c r="EIC20" s="80"/>
      <c r="EID20" s="80"/>
      <c r="EIE20" s="80"/>
      <c r="EIF20" s="80"/>
      <c r="EIG20" s="80"/>
      <c r="EIH20" s="80"/>
      <c r="EII20" s="80"/>
      <c r="EIJ20" s="80"/>
      <c r="EIK20" s="80"/>
      <c r="EIL20" s="80"/>
      <c r="EIM20" s="80"/>
      <c r="EIN20" s="80"/>
      <c r="EIO20" s="80"/>
      <c r="EIP20" s="80"/>
      <c r="EIQ20" s="80"/>
      <c r="EIR20" s="80"/>
      <c r="EIS20" s="80"/>
      <c r="EIT20" s="80"/>
      <c r="EIU20" s="80"/>
      <c r="EIV20" s="80"/>
      <c r="EIW20" s="80"/>
      <c r="EIX20" s="80"/>
      <c r="EIY20" s="80"/>
      <c r="EIZ20" s="80"/>
      <c r="EJA20" s="80"/>
      <c r="EJB20" s="80"/>
      <c r="EJC20" s="80"/>
      <c r="EJD20" s="80"/>
      <c r="EJE20" s="80"/>
      <c r="EJF20" s="80"/>
      <c r="EJG20" s="80"/>
      <c r="EJH20" s="80"/>
      <c r="EJI20" s="80"/>
      <c r="EJJ20" s="80"/>
      <c r="EJK20" s="80"/>
      <c r="EJL20" s="80"/>
      <c r="EJM20" s="80"/>
      <c r="EJN20" s="80"/>
      <c r="EJO20" s="80"/>
      <c r="EJP20" s="80"/>
      <c r="EJQ20" s="80"/>
      <c r="EJR20" s="80"/>
      <c r="EJS20" s="80"/>
      <c r="EJT20" s="80"/>
      <c r="EJU20" s="80"/>
      <c r="EJV20" s="80"/>
      <c r="EJW20" s="80"/>
      <c r="EJX20" s="80"/>
      <c r="EJY20" s="80"/>
      <c r="EJZ20" s="80"/>
      <c r="EKA20" s="80"/>
      <c r="EKB20" s="80"/>
      <c r="EKC20" s="80"/>
      <c r="EKD20" s="80"/>
      <c r="EKE20" s="80"/>
      <c r="EKF20" s="80"/>
      <c r="EKG20" s="80"/>
      <c r="EKH20" s="80"/>
      <c r="EKI20" s="80"/>
      <c r="EKJ20" s="80"/>
      <c r="EKK20" s="80"/>
      <c r="EKL20" s="80"/>
      <c r="EKM20" s="80"/>
      <c r="EKN20" s="80"/>
      <c r="EKO20" s="80"/>
      <c r="EKP20" s="80"/>
      <c r="EKQ20" s="80"/>
      <c r="EKR20" s="80"/>
      <c r="EKS20" s="80"/>
      <c r="EKT20" s="80"/>
      <c r="EKU20" s="80"/>
      <c r="EKV20" s="80"/>
      <c r="EKW20" s="80"/>
      <c r="EKX20" s="80"/>
      <c r="EKY20" s="80"/>
      <c r="EKZ20" s="80"/>
      <c r="ELA20" s="80"/>
      <c r="ELB20" s="80"/>
      <c r="ELC20" s="80"/>
      <c r="ELD20" s="80"/>
      <c r="ELE20" s="80"/>
      <c r="ELF20" s="80"/>
      <c r="ELG20" s="80"/>
      <c r="ELH20" s="80"/>
      <c r="ELI20" s="80"/>
      <c r="ELJ20" s="80"/>
      <c r="ELK20" s="80"/>
      <c r="ELL20" s="80"/>
      <c r="ELM20" s="80"/>
      <c r="ELN20" s="80"/>
      <c r="ELO20" s="80"/>
      <c r="ELP20" s="80"/>
      <c r="ELQ20" s="80"/>
      <c r="ELR20" s="80"/>
      <c r="ELS20" s="80"/>
      <c r="ELT20" s="80"/>
      <c r="ELU20" s="80"/>
      <c r="ELV20" s="80"/>
      <c r="ELW20" s="80"/>
      <c r="ELX20" s="80"/>
      <c r="ELY20" s="80"/>
      <c r="ELZ20" s="80"/>
      <c r="EMA20" s="80"/>
      <c r="EMB20" s="80"/>
      <c r="EMC20" s="80"/>
      <c r="EMD20" s="80"/>
      <c r="EME20" s="80"/>
      <c r="EMF20" s="80"/>
      <c r="EMG20" s="80"/>
      <c r="EMH20" s="80"/>
      <c r="EMI20" s="80"/>
      <c r="EMJ20" s="80"/>
      <c r="EMK20" s="80"/>
      <c r="EML20" s="80"/>
      <c r="EMM20" s="80"/>
      <c r="EMN20" s="80"/>
      <c r="EMO20" s="80"/>
      <c r="EMP20" s="80"/>
      <c r="EMQ20" s="80"/>
      <c r="EMR20" s="80"/>
      <c r="EMS20" s="80"/>
      <c r="EMT20" s="80"/>
      <c r="EMU20" s="80"/>
      <c r="EMV20" s="80"/>
      <c r="EMW20" s="80"/>
      <c r="EMX20" s="80"/>
      <c r="EMY20" s="80"/>
      <c r="EMZ20" s="80"/>
      <c r="ENA20" s="80"/>
      <c r="ENB20" s="80"/>
      <c r="ENC20" s="80"/>
      <c r="END20" s="80"/>
      <c r="ENE20" s="80"/>
      <c r="ENF20" s="80"/>
      <c r="ENG20" s="80"/>
      <c r="ENH20" s="80"/>
      <c r="ENI20" s="80"/>
      <c r="ENJ20" s="80"/>
      <c r="ENK20" s="80"/>
      <c r="ENL20" s="80"/>
      <c r="ENM20" s="80"/>
      <c r="ENN20" s="80"/>
      <c r="ENO20" s="80"/>
      <c r="ENP20" s="80"/>
      <c r="ENQ20" s="80"/>
      <c r="ENR20" s="80"/>
      <c r="ENS20" s="80"/>
      <c r="ENT20" s="80"/>
      <c r="ENU20" s="80"/>
      <c r="ENV20" s="80"/>
      <c r="ENW20" s="80"/>
      <c r="ENX20" s="80"/>
      <c r="ENY20" s="80"/>
      <c r="ENZ20" s="80"/>
      <c r="EOA20" s="80"/>
      <c r="EOB20" s="80"/>
      <c r="EOC20" s="80"/>
      <c r="EOD20" s="80"/>
      <c r="EOE20" s="80"/>
      <c r="EOF20" s="80"/>
      <c r="EOG20" s="80"/>
      <c r="EOH20" s="80"/>
      <c r="EOI20" s="80"/>
      <c r="EOJ20" s="80"/>
      <c r="EOK20" s="80"/>
      <c r="EOL20" s="80"/>
      <c r="EOM20" s="80"/>
      <c r="EON20" s="80"/>
      <c r="EOO20" s="80"/>
      <c r="EOP20" s="80"/>
      <c r="EOQ20" s="80"/>
      <c r="EOR20" s="80"/>
      <c r="EOS20" s="80"/>
      <c r="EOT20" s="80"/>
      <c r="EOU20" s="80"/>
      <c r="EOV20" s="80"/>
      <c r="EOW20" s="80"/>
      <c r="EOX20" s="80"/>
      <c r="EOY20" s="80"/>
      <c r="EOZ20" s="80"/>
      <c r="EPA20" s="80"/>
      <c r="EPB20" s="80"/>
      <c r="EPC20" s="80"/>
      <c r="EPD20" s="80"/>
      <c r="EPE20" s="80"/>
      <c r="EPF20" s="80"/>
      <c r="EPG20" s="80"/>
      <c r="EPH20" s="80"/>
      <c r="EPI20" s="80"/>
      <c r="EPJ20" s="80"/>
      <c r="EPK20" s="80"/>
      <c r="EPL20" s="80"/>
      <c r="EPM20" s="80"/>
      <c r="EPN20" s="80"/>
      <c r="EPO20" s="80"/>
      <c r="EPP20" s="80"/>
      <c r="EPQ20" s="80"/>
      <c r="EPR20" s="80"/>
      <c r="EPS20" s="80"/>
      <c r="EPT20" s="80"/>
      <c r="EPU20" s="80"/>
      <c r="EPV20" s="80"/>
      <c r="EPW20" s="80"/>
      <c r="EPX20" s="80"/>
      <c r="EPY20" s="80"/>
      <c r="EPZ20" s="80"/>
      <c r="EQA20" s="80"/>
      <c r="EQB20" s="80"/>
      <c r="EQC20" s="80"/>
      <c r="EQD20" s="80"/>
      <c r="EQE20" s="80"/>
      <c r="EQF20" s="80"/>
      <c r="EQG20" s="80"/>
      <c r="EQH20" s="80"/>
      <c r="EQI20" s="80"/>
      <c r="EQJ20" s="80"/>
      <c r="EQK20" s="80"/>
      <c r="EQL20" s="80"/>
      <c r="EQM20" s="80"/>
      <c r="EQN20" s="80"/>
      <c r="EQO20" s="80"/>
      <c r="EQP20" s="80"/>
      <c r="EQQ20" s="80"/>
      <c r="EQR20" s="80"/>
      <c r="EQS20" s="80"/>
      <c r="EQT20" s="80"/>
      <c r="EQU20" s="80"/>
      <c r="EQV20" s="80"/>
      <c r="EQW20" s="80"/>
      <c r="EQX20" s="80"/>
      <c r="EQY20" s="80"/>
      <c r="EQZ20" s="80"/>
      <c r="ERA20" s="80"/>
      <c r="ERB20" s="80"/>
      <c r="ERC20" s="80"/>
      <c r="ERD20" s="80"/>
      <c r="ERE20" s="80"/>
      <c r="ERF20" s="80"/>
      <c r="ERG20" s="80"/>
      <c r="ERH20" s="80"/>
      <c r="ERI20" s="80"/>
      <c r="ERJ20" s="80"/>
      <c r="ERK20" s="80"/>
      <c r="ERL20" s="80"/>
      <c r="ERM20" s="80"/>
      <c r="ERN20" s="80"/>
      <c r="ERO20" s="80"/>
      <c r="ERP20" s="80"/>
      <c r="ERQ20" s="80"/>
      <c r="ERR20" s="80"/>
      <c r="ERS20" s="80"/>
      <c r="ERT20" s="80"/>
      <c r="ERU20" s="80"/>
      <c r="ERV20" s="80"/>
      <c r="ERW20" s="80"/>
      <c r="ERX20" s="80"/>
      <c r="ERY20" s="80"/>
      <c r="ERZ20" s="80"/>
      <c r="ESA20" s="80"/>
      <c r="ESB20" s="80"/>
      <c r="ESC20" s="80"/>
      <c r="ESD20" s="80"/>
      <c r="ESE20" s="80"/>
      <c r="ESF20" s="80"/>
      <c r="ESG20" s="80"/>
      <c r="ESH20" s="80"/>
      <c r="ESI20" s="80"/>
      <c r="ESJ20" s="80"/>
      <c r="ESK20" s="80"/>
      <c r="ESL20" s="80"/>
      <c r="ESM20" s="80"/>
      <c r="ESN20" s="80"/>
      <c r="ESO20" s="80"/>
      <c r="ESP20" s="80"/>
      <c r="ESQ20" s="80"/>
      <c r="ESR20" s="80"/>
      <c r="ESS20" s="80"/>
      <c r="EST20" s="80"/>
      <c r="ESU20" s="80"/>
      <c r="ESV20" s="80"/>
      <c r="ESW20" s="80"/>
      <c r="ESX20" s="80"/>
      <c r="ESY20" s="80"/>
      <c r="ESZ20" s="80"/>
      <c r="ETA20" s="80"/>
      <c r="ETB20" s="80"/>
      <c r="ETC20" s="80"/>
      <c r="ETD20" s="80"/>
      <c r="ETE20" s="80"/>
      <c r="ETF20" s="80"/>
      <c r="ETG20" s="80"/>
      <c r="ETH20" s="80"/>
      <c r="ETI20" s="80"/>
      <c r="ETJ20" s="80"/>
      <c r="ETK20" s="80"/>
      <c r="ETL20" s="80"/>
      <c r="ETM20" s="80"/>
      <c r="ETN20" s="80"/>
      <c r="ETO20" s="80"/>
      <c r="ETP20" s="80"/>
      <c r="ETQ20" s="80"/>
      <c r="ETR20" s="80"/>
      <c r="ETS20" s="80"/>
      <c r="ETT20" s="80"/>
      <c r="ETU20" s="80"/>
      <c r="ETV20" s="80"/>
      <c r="ETW20" s="80"/>
      <c r="ETX20" s="80"/>
      <c r="ETY20" s="80"/>
      <c r="ETZ20" s="80"/>
      <c r="EUA20" s="80"/>
      <c r="EUB20" s="80"/>
      <c r="EUC20" s="80"/>
      <c r="EUD20" s="80"/>
      <c r="EUE20" s="80"/>
      <c r="EUF20" s="80"/>
      <c r="EUG20" s="80"/>
      <c r="EUH20" s="80"/>
      <c r="EUI20" s="80"/>
      <c r="EUJ20" s="80"/>
      <c r="EUK20" s="80"/>
      <c r="EUL20" s="80"/>
      <c r="EUM20" s="80"/>
      <c r="EUN20" s="80"/>
      <c r="EUO20" s="80"/>
      <c r="EUP20" s="80"/>
      <c r="EUQ20" s="80"/>
      <c r="EUR20" s="80"/>
      <c r="EUS20" s="80"/>
      <c r="EUT20" s="80"/>
      <c r="EUU20" s="80"/>
      <c r="EUV20" s="80"/>
      <c r="EUW20" s="80"/>
      <c r="EUX20" s="80"/>
      <c r="EUY20" s="80"/>
      <c r="EUZ20" s="80"/>
      <c r="EVA20" s="80"/>
      <c r="EVB20" s="80"/>
      <c r="EVC20" s="80"/>
      <c r="EVD20" s="80"/>
      <c r="EVE20" s="80"/>
      <c r="EVF20" s="80"/>
      <c r="EVG20" s="80"/>
      <c r="EVH20" s="80"/>
      <c r="EVI20" s="80"/>
      <c r="EVJ20" s="80"/>
      <c r="EVK20" s="80"/>
      <c r="EVL20" s="80"/>
      <c r="EVM20" s="80"/>
      <c r="EVN20" s="80"/>
      <c r="EVO20" s="80"/>
      <c r="EVP20" s="80"/>
      <c r="EVQ20" s="80"/>
      <c r="EVR20" s="80"/>
      <c r="EVS20" s="80"/>
      <c r="EVT20" s="80"/>
      <c r="EVU20" s="80"/>
      <c r="EVV20" s="80"/>
      <c r="EVW20" s="80"/>
      <c r="EVX20" s="80"/>
      <c r="EVY20" s="80"/>
      <c r="EVZ20" s="80"/>
      <c r="EWA20" s="80"/>
      <c r="EWB20" s="80"/>
      <c r="EWC20" s="80"/>
      <c r="EWD20" s="80"/>
      <c r="EWE20" s="80"/>
      <c r="EWF20" s="80"/>
      <c r="EWG20" s="80"/>
      <c r="EWH20" s="80"/>
      <c r="EWI20" s="80"/>
      <c r="EWJ20" s="80"/>
      <c r="EWK20" s="80"/>
      <c r="EWL20" s="80"/>
      <c r="EWM20" s="80"/>
      <c r="EWN20" s="80"/>
      <c r="EWO20" s="80"/>
      <c r="EWP20" s="80"/>
      <c r="EWQ20" s="80"/>
      <c r="EWR20" s="80"/>
      <c r="EWS20" s="80"/>
      <c r="EWT20" s="80"/>
      <c r="EWU20" s="80"/>
      <c r="EWV20" s="80"/>
      <c r="EWW20" s="80"/>
      <c r="EWX20" s="80"/>
      <c r="EWY20" s="80"/>
      <c r="EWZ20" s="80"/>
      <c r="EXA20" s="80"/>
      <c r="EXB20" s="80"/>
      <c r="EXC20" s="80"/>
      <c r="EXD20" s="80"/>
      <c r="EXE20" s="80"/>
      <c r="EXF20" s="80"/>
      <c r="EXG20" s="80"/>
      <c r="EXH20" s="80"/>
      <c r="EXI20" s="80"/>
      <c r="EXJ20" s="80"/>
      <c r="EXK20" s="80"/>
      <c r="EXL20" s="80"/>
      <c r="EXM20" s="80"/>
      <c r="EXN20" s="80"/>
      <c r="EXO20" s="80"/>
      <c r="EXP20" s="80"/>
      <c r="EXQ20" s="80"/>
      <c r="EXR20" s="80"/>
      <c r="EXS20" s="80"/>
      <c r="EXT20" s="80"/>
      <c r="EXU20" s="80"/>
      <c r="EXV20" s="80"/>
      <c r="EXW20" s="80"/>
      <c r="EXX20" s="80"/>
      <c r="EXY20" s="80"/>
      <c r="EXZ20" s="80"/>
      <c r="EYA20" s="80"/>
      <c r="EYB20" s="80"/>
      <c r="EYC20" s="80"/>
      <c r="EYD20" s="80"/>
      <c r="EYE20" s="80"/>
      <c r="EYF20" s="80"/>
      <c r="EYG20" s="80"/>
      <c r="EYH20" s="80"/>
      <c r="EYI20" s="80"/>
      <c r="EYJ20" s="80"/>
      <c r="EYK20" s="80"/>
      <c r="EYL20" s="80"/>
      <c r="EYM20" s="80"/>
      <c r="EYN20" s="80"/>
      <c r="EYO20" s="80"/>
      <c r="EYP20" s="80"/>
      <c r="EYQ20" s="80"/>
      <c r="EYR20" s="80"/>
      <c r="EYS20" s="80"/>
      <c r="EYT20" s="80"/>
      <c r="EYU20" s="80"/>
      <c r="EYV20" s="80"/>
      <c r="EYW20" s="80"/>
      <c r="EYX20" s="80"/>
      <c r="EYY20" s="80"/>
      <c r="EYZ20" s="80"/>
      <c r="EZA20" s="80"/>
      <c r="EZB20" s="80"/>
      <c r="EZC20" s="80"/>
      <c r="EZD20" s="80"/>
      <c r="EZE20" s="80"/>
      <c r="EZF20" s="80"/>
      <c r="EZG20" s="80"/>
      <c r="EZH20" s="80"/>
      <c r="EZI20" s="80"/>
      <c r="EZJ20" s="80"/>
      <c r="EZK20" s="80"/>
      <c r="EZL20" s="80"/>
      <c r="EZM20" s="80"/>
      <c r="EZN20" s="80"/>
      <c r="EZO20" s="80"/>
      <c r="EZP20" s="80"/>
      <c r="EZQ20" s="80"/>
      <c r="EZR20" s="80"/>
      <c r="EZS20" s="80"/>
      <c r="EZT20" s="80"/>
      <c r="EZU20" s="80"/>
      <c r="EZV20" s="80"/>
      <c r="EZW20" s="80"/>
      <c r="EZX20" s="80"/>
      <c r="EZY20" s="80"/>
      <c r="EZZ20" s="80"/>
      <c r="FAA20" s="80"/>
      <c r="FAB20" s="80"/>
      <c r="FAC20" s="80"/>
      <c r="FAD20" s="80"/>
      <c r="FAE20" s="80"/>
      <c r="FAF20" s="80"/>
      <c r="FAG20" s="80"/>
      <c r="FAH20" s="80"/>
      <c r="FAI20" s="80"/>
      <c r="FAJ20" s="80"/>
      <c r="FAK20" s="80"/>
      <c r="FAL20" s="80"/>
      <c r="FAM20" s="80"/>
      <c r="FAN20" s="80"/>
      <c r="FAO20" s="80"/>
      <c r="FAP20" s="80"/>
      <c r="FAQ20" s="80"/>
      <c r="FAR20" s="80"/>
      <c r="FAS20" s="80"/>
      <c r="FAT20" s="80"/>
      <c r="FAU20" s="80"/>
      <c r="FAV20" s="80"/>
      <c r="FAW20" s="80"/>
      <c r="FAX20" s="80"/>
      <c r="FAY20" s="80"/>
      <c r="FAZ20" s="80"/>
      <c r="FBA20" s="80"/>
      <c r="FBB20" s="80"/>
      <c r="FBC20" s="80"/>
      <c r="FBD20" s="80"/>
      <c r="FBE20" s="80"/>
      <c r="FBF20" s="80"/>
      <c r="FBG20" s="80"/>
      <c r="FBH20" s="80"/>
      <c r="FBI20" s="80"/>
      <c r="FBJ20" s="80"/>
      <c r="FBK20" s="80"/>
      <c r="FBL20" s="80"/>
      <c r="FBM20" s="80"/>
      <c r="FBN20" s="80"/>
      <c r="FBO20" s="80"/>
      <c r="FBP20" s="80"/>
      <c r="FBQ20" s="80"/>
      <c r="FBR20" s="80"/>
      <c r="FBS20" s="80"/>
      <c r="FBT20" s="80"/>
      <c r="FBU20" s="80"/>
      <c r="FBV20" s="80"/>
      <c r="FBW20" s="80"/>
      <c r="FBX20" s="80"/>
      <c r="FBY20" s="80"/>
      <c r="FBZ20" s="80"/>
      <c r="FCA20" s="80"/>
      <c r="FCB20" s="80"/>
      <c r="FCC20" s="80"/>
      <c r="FCD20" s="80"/>
      <c r="FCE20" s="80"/>
      <c r="FCF20" s="80"/>
      <c r="FCG20" s="80"/>
      <c r="FCH20" s="80"/>
      <c r="FCI20" s="80"/>
      <c r="FCJ20" s="80"/>
      <c r="FCK20" s="80"/>
      <c r="FCL20" s="80"/>
      <c r="FCM20" s="80"/>
      <c r="FCN20" s="80"/>
      <c r="FCO20" s="80"/>
      <c r="FCP20" s="80"/>
      <c r="FCQ20" s="80"/>
      <c r="FCR20" s="80"/>
      <c r="FCS20" s="80"/>
      <c r="FCT20" s="80"/>
      <c r="FCU20" s="80"/>
      <c r="FCV20" s="80"/>
      <c r="FCW20" s="80"/>
      <c r="FCX20" s="80"/>
      <c r="FCY20" s="80"/>
      <c r="FCZ20" s="80"/>
      <c r="FDA20" s="80"/>
      <c r="FDB20" s="80"/>
      <c r="FDC20" s="80"/>
      <c r="FDD20" s="80"/>
      <c r="FDE20" s="80"/>
      <c r="FDF20" s="80"/>
      <c r="FDG20" s="80"/>
      <c r="FDH20" s="80"/>
      <c r="FDI20" s="80"/>
      <c r="FDJ20" s="80"/>
      <c r="FDK20" s="80"/>
      <c r="FDL20" s="80"/>
      <c r="FDM20" s="80"/>
      <c r="FDN20" s="80"/>
      <c r="FDO20" s="80"/>
      <c r="FDP20" s="80"/>
      <c r="FDQ20" s="80"/>
      <c r="FDR20" s="80"/>
      <c r="FDS20" s="80"/>
      <c r="FDT20" s="80"/>
      <c r="FDU20" s="80"/>
      <c r="FDV20" s="80"/>
      <c r="FDW20" s="80"/>
      <c r="FDX20" s="80"/>
      <c r="FDY20" s="80"/>
      <c r="FDZ20" s="80"/>
      <c r="FEA20" s="80"/>
      <c r="FEB20" s="80"/>
      <c r="FEC20" s="80"/>
      <c r="FED20" s="80"/>
      <c r="FEE20" s="80"/>
      <c r="FEF20" s="80"/>
      <c r="FEG20" s="80"/>
      <c r="FEH20" s="80"/>
      <c r="FEI20" s="80"/>
      <c r="FEJ20" s="80"/>
      <c r="FEK20" s="80"/>
      <c r="FEL20" s="80"/>
      <c r="FEM20" s="80"/>
      <c r="FEN20" s="80"/>
      <c r="FEO20" s="80"/>
      <c r="FEP20" s="80"/>
      <c r="FEQ20" s="80"/>
      <c r="FER20" s="80"/>
      <c r="FES20" s="80"/>
      <c r="FET20" s="80"/>
      <c r="FEU20" s="80"/>
      <c r="FEV20" s="80"/>
      <c r="FEW20" s="80"/>
      <c r="FEX20" s="80"/>
      <c r="FEY20" s="80"/>
      <c r="FEZ20" s="80"/>
      <c r="FFA20" s="80"/>
      <c r="FFB20" s="80"/>
      <c r="FFC20" s="80"/>
      <c r="FFD20" s="80"/>
      <c r="FFE20" s="80"/>
      <c r="FFF20" s="80"/>
      <c r="FFG20" s="80"/>
      <c r="FFH20" s="80"/>
      <c r="FFI20" s="80"/>
      <c r="FFJ20" s="80"/>
      <c r="FFK20" s="80"/>
      <c r="FFL20" s="80"/>
      <c r="FFM20" s="80"/>
      <c r="FFN20" s="80"/>
      <c r="FFO20" s="80"/>
      <c r="FFP20" s="80"/>
      <c r="FFQ20" s="80"/>
      <c r="FFR20" s="80"/>
      <c r="FFS20" s="80"/>
      <c r="FFT20" s="80"/>
      <c r="FFU20" s="80"/>
      <c r="FFV20" s="80"/>
      <c r="FFW20" s="80"/>
      <c r="FFX20" s="80"/>
      <c r="FFY20" s="80"/>
      <c r="FFZ20" s="80"/>
      <c r="FGA20" s="80"/>
      <c r="FGB20" s="80"/>
      <c r="FGC20" s="80"/>
      <c r="FGD20" s="80"/>
      <c r="FGE20" s="80"/>
      <c r="FGF20" s="80"/>
      <c r="FGG20" s="80"/>
      <c r="FGH20" s="80"/>
      <c r="FGI20" s="80"/>
      <c r="FGJ20" s="80"/>
      <c r="FGK20" s="80"/>
      <c r="FGL20" s="80"/>
      <c r="FGM20" s="80"/>
      <c r="FGN20" s="80"/>
      <c r="FGO20" s="80"/>
      <c r="FGP20" s="80"/>
      <c r="FGQ20" s="80"/>
      <c r="FGR20" s="80"/>
      <c r="FGS20" s="80"/>
      <c r="FGT20" s="80"/>
      <c r="FGU20" s="80"/>
      <c r="FGV20" s="80"/>
      <c r="FGW20" s="80"/>
      <c r="FGX20" s="80"/>
      <c r="FGY20" s="80"/>
      <c r="FGZ20" s="80"/>
      <c r="FHA20" s="80"/>
      <c r="FHB20" s="80"/>
      <c r="FHC20" s="80"/>
      <c r="FHD20" s="80"/>
      <c r="FHE20" s="80"/>
      <c r="FHF20" s="80"/>
      <c r="FHG20" s="80"/>
      <c r="FHH20" s="80"/>
      <c r="FHI20" s="80"/>
      <c r="FHJ20" s="80"/>
      <c r="FHK20" s="80"/>
      <c r="FHL20" s="80"/>
      <c r="FHM20" s="80"/>
      <c r="FHN20" s="80"/>
      <c r="FHO20" s="80"/>
      <c r="FHP20" s="80"/>
      <c r="FHQ20" s="80"/>
      <c r="FHR20" s="80"/>
      <c r="FHS20" s="80"/>
      <c r="FHT20" s="80"/>
      <c r="FHU20" s="80"/>
      <c r="FHV20" s="80"/>
      <c r="FHW20" s="80"/>
      <c r="FHX20" s="80"/>
      <c r="FHY20" s="80"/>
      <c r="FHZ20" s="80"/>
      <c r="FIA20" s="80"/>
      <c r="FIB20" s="80"/>
      <c r="FIC20" s="80"/>
      <c r="FID20" s="80"/>
      <c r="FIE20" s="80"/>
      <c r="FIF20" s="80"/>
      <c r="FIG20" s="80"/>
      <c r="FIH20" s="80"/>
      <c r="FII20" s="80"/>
      <c r="FIJ20" s="80"/>
      <c r="FIK20" s="80"/>
      <c r="FIL20" s="80"/>
      <c r="FIM20" s="80"/>
      <c r="FIN20" s="80"/>
      <c r="FIO20" s="80"/>
      <c r="FIP20" s="80"/>
      <c r="FIQ20" s="80"/>
      <c r="FIR20" s="80"/>
      <c r="FIS20" s="80"/>
      <c r="FIT20" s="80"/>
      <c r="FIU20" s="80"/>
      <c r="FIV20" s="80"/>
      <c r="FIW20" s="80"/>
      <c r="FIX20" s="80"/>
      <c r="FIY20" s="80"/>
      <c r="FIZ20" s="80"/>
      <c r="FJA20" s="80"/>
      <c r="FJB20" s="80"/>
      <c r="FJC20" s="80"/>
      <c r="FJD20" s="80"/>
      <c r="FJE20" s="80"/>
      <c r="FJF20" s="80"/>
      <c r="FJG20" s="80"/>
      <c r="FJH20" s="80"/>
      <c r="FJI20" s="80"/>
      <c r="FJJ20" s="80"/>
      <c r="FJK20" s="80"/>
      <c r="FJL20" s="80"/>
      <c r="FJM20" s="80"/>
      <c r="FJN20" s="80"/>
      <c r="FJO20" s="80"/>
      <c r="FJP20" s="80"/>
      <c r="FJQ20" s="80"/>
      <c r="FJR20" s="80"/>
      <c r="FJS20" s="80"/>
      <c r="FJT20" s="80"/>
      <c r="FJU20" s="80"/>
      <c r="FJV20" s="80"/>
      <c r="FJW20" s="80"/>
      <c r="FJX20" s="80"/>
      <c r="FJY20" s="80"/>
      <c r="FJZ20" s="80"/>
      <c r="FKA20" s="80"/>
      <c r="FKB20" s="80"/>
      <c r="FKC20" s="80"/>
      <c r="FKD20" s="80"/>
      <c r="FKE20" s="80"/>
      <c r="FKF20" s="80"/>
      <c r="FKG20" s="80"/>
      <c r="FKH20" s="80"/>
      <c r="FKI20" s="80"/>
      <c r="FKJ20" s="80"/>
      <c r="FKK20" s="80"/>
      <c r="FKL20" s="80"/>
      <c r="FKM20" s="80"/>
      <c r="FKN20" s="80"/>
      <c r="FKO20" s="80"/>
      <c r="FKP20" s="80"/>
      <c r="FKQ20" s="80"/>
      <c r="FKR20" s="80"/>
      <c r="FKS20" s="80"/>
      <c r="FKT20" s="80"/>
      <c r="FKU20" s="80"/>
      <c r="FKV20" s="80"/>
      <c r="FKW20" s="80"/>
      <c r="FKX20" s="80"/>
      <c r="FKY20" s="80"/>
      <c r="FKZ20" s="80"/>
      <c r="FLA20" s="80"/>
      <c r="FLB20" s="80"/>
      <c r="FLC20" s="80"/>
      <c r="FLD20" s="80"/>
      <c r="FLE20" s="80"/>
      <c r="FLF20" s="80"/>
      <c r="FLG20" s="80"/>
      <c r="FLH20" s="80"/>
      <c r="FLI20" s="80"/>
      <c r="FLJ20" s="80"/>
      <c r="FLK20" s="80"/>
      <c r="FLL20" s="80"/>
      <c r="FLM20" s="80"/>
      <c r="FLN20" s="80"/>
      <c r="FLO20" s="80"/>
      <c r="FLP20" s="80"/>
      <c r="FLQ20" s="80"/>
      <c r="FLR20" s="80"/>
      <c r="FLS20" s="80"/>
      <c r="FLT20" s="80"/>
      <c r="FLU20" s="80"/>
      <c r="FLV20" s="80"/>
      <c r="FLW20" s="80"/>
      <c r="FLX20" s="80"/>
      <c r="FLY20" s="80"/>
      <c r="FLZ20" s="80"/>
      <c r="FMA20" s="80"/>
      <c r="FMB20" s="80"/>
      <c r="FMC20" s="80"/>
      <c r="FMD20" s="80"/>
      <c r="FME20" s="80"/>
      <c r="FMF20" s="80"/>
      <c r="FMG20" s="80"/>
      <c r="FMH20" s="80"/>
      <c r="FMI20" s="80"/>
      <c r="FMJ20" s="80"/>
      <c r="FMK20" s="80"/>
      <c r="FML20" s="80"/>
      <c r="FMM20" s="80"/>
      <c r="FMN20" s="80"/>
      <c r="FMO20" s="80"/>
      <c r="FMP20" s="80"/>
      <c r="FMQ20" s="80"/>
      <c r="FMR20" s="80"/>
      <c r="FMS20" s="80"/>
      <c r="FMT20" s="80"/>
      <c r="FMU20" s="80"/>
      <c r="FMV20" s="80"/>
      <c r="FMW20" s="80"/>
      <c r="FMX20" s="80"/>
      <c r="FMY20" s="80"/>
      <c r="FMZ20" s="80"/>
      <c r="FNA20" s="80"/>
      <c r="FNB20" s="80"/>
      <c r="FNC20" s="80"/>
      <c r="FND20" s="80"/>
      <c r="FNE20" s="80"/>
      <c r="FNF20" s="80"/>
      <c r="FNG20" s="80"/>
      <c r="FNH20" s="80"/>
      <c r="FNI20" s="80"/>
      <c r="FNJ20" s="80"/>
      <c r="FNK20" s="80"/>
      <c r="FNL20" s="80"/>
      <c r="FNM20" s="80"/>
      <c r="FNN20" s="80"/>
      <c r="FNO20" s="80"/>
      <c r="FNP20" s="80"/>
      <c r="FNQ20" s="80"/>
      <c r="FNR20" s="80"/>
      <c r="FNS20" s="80"/>
      <c r="FNT20" s="80"/>
      <c r="FNU20" s="80"/>
      <c r="FNV20" s="80"/>
      <c r="FNW20" s="80"/>
      <c r="FNX20" s="80"/>
      <c r="FNY20" s="80"/>
      <c r="FNZ20" s="80"/>
      <c r="FOA20" s="80"/>
      <c r="FOB20" s="80"/>
      <c r="FOC20" s="80"/>
      <c r="FOD20" s="80"/>
      <c r="FOE20" s="80"/>
      <c r="FOF20" s="80"/>
      <c r="FOG20" s="80"/>
    </row>
    <row r="21" spans="1:4453" s="120" customFormat="1" ht="24" customHeight="1" x14ac:dyDescent="0.25">
      <c r="A21" s="101">
        <v>12</v>
      </c>
      <c r="B21" s="102" t="s">
        <v>17</v>
      </c>
      <c r="C21" s="136">
        <v>2.65</v>
      </c>
      <c r="D21" s="136">
        <v>1.6</v>
      </c>
      <c r="E21" s="125">
        <v>2</v>
      </c>
      <c r="F21" s="138"/>
      <c r="G21" s="134"/>
      <c r="H21" s="134"/>
      <c r="I21" s="135"/>
      <c r="J21" s="138"/>
      <c r="K21" s="134"/>
      <c r="L21" s="134"/>
      <c r="M21" s="135"/>
      <c r="N21" s="138"/>
      <c r="O21" s="134"/>
      <c r="P21" s="134"/>
      <c r="Q21" s="135"/>
      <c r="R21" s="138"/>
      <c r="S21" s="134"/>
      <c r="T21" s="135"/>
      <c r="U21" s="130">
        <v>2</v>
      </c>
      <c r="V21" s="131">
        <f t="shared" si="0"/>
        <v>2</v>
      </c>
      <c r="W21" s="132">
        <f t="shared" si="1"/>
        <v>0.6</v>
      </c>
      <c r="X21" s="133">
        <f t="shared" si="2"/>
        <v>0.74666666666666659</v>
      </c>
      <c r="Y21" s="111">
        <f t="shared" si="3"/>
        <v>1.3466666666666667</v>
      </c>
      <c r="Z21" s="112">
        <v>2</v>
      </c>
      <c r="AA21" s="134"/>
      <c r="AB21" s="135"/>
      <c r="AC21" s="115">
        <v>2</v>
      </c>
      <c r="AD21" s="116">
        <v>30</v>
      </c>
      <c r="AE21" s="110">
        <f t="shared" si="4"/>
        <v>0.6</v>
      </c>
      <c r="AF21" s="110">
        <f t="shared" si="5"/>
        <v>0.74666666666666659</v>
      </c>
      <c r="AG21" s="111">
        <f t="shared" si="6"/>
        <v>1.3466666666666667</v>
      </c>
      <c r="AH21" s="117">
        <v>1.25</v>
      </c>
      <c r="AI21" s="117">
        <v>0.05</v>
      </c>
      <c r="AJ21" s="118">
        <f t="shared" si="7"/>
        <v>10.143333333333333</v>
      </c>
      <c r="AK21" s="119">
        <v>12</v>
      </c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80"/>
      <c r="FE21" s="80"/>
      <c r="FF21" s="80"/>
      <c r="FG21" s="80"/>
      <c r="FH21" s="80"/>
      <c r="FI21" s="80"/>
      <c r="FJ21" s="80"/>
      <c r="FK21" s="80"/>
      <c r="FL21" s="80"/>
      <c r="FM21" s="80"/>
      <c r="FN21" s="80"/>
      <c r="FO21" s="80"/>
      <c r="FP21" s="80"/>
      <c r="FQ21" s="80"/>
      <c r="FR21" s="80"/>
      <c r="FS21" s="80"/>
      <c r="FT21" s="80"/>
      <c r="FU21" s="80"/>
      <c r="FV21" s="80"/>
      <c r="FW21" s="80"/>
      <c r="FX21" s="80"/>
      <c r="FY21" s="80"/>
      <c r="FZ21" s="80"/>
      <c r="GA21" s="80"/>
      <c r="GB21" s="80"/>
      <c r="GC21" s="80"/>
      <c r="GD21" s="80"/>
      <c r="GE21" s="80"/>
      <c r="GF21" s="80"/>
      <c r="GG21" s="80"/>
      <c r="GH21" s="80"/>
      <c r="GI21" s="80"/>
      <c r="GJ21" s="80"/>
      <c r="GK21" s="80"/>
      <c r="GL21" s="80"/>
      <c r="GM21" s="80"/>
      <c r="GN21" s="80"/>
      <c r="GO21" s="80"/>
      <c r="GP21" s="80"/>
      <c r="GQ21" s="80"/>
      <c r="GR21" s="80"/>
      <c r="GS21" s="80"/>
      <c r="GT21" s="80"/>
      <c r="GU21" s="80"/>
      <c r="GV21" s="80"/>
      <c r="GW21" s="80"/>
      <c r="GX21" s="80"/>
      <c r="GY21" s="80"/>
      <c r="GZ21" s="80"/>
      <c r="HA21" s="80"/>
      <c r="HB21" s="80"/>
      <c r="HC21" s="80"/>
      <c r="HD21" s="80"/>
      <c r="HE21" s="80"/>
      <c r="HF21" s="80"/>
      <c r="HG21" s="80"/>
      <c r="HH21" s="80"/>
      <c r="HI21" s="80"/>
      <c r="HJ21" s="80"/>
      <c r="HK21" s="80"/>
      <c r="HL21" s="80"/>
      <c r="HM21" s="80"/>
      <c r="HN21" s="80"/>
      <c r="HO21" s="80"/>
      <c r="HP21" s="80"/>
      <c r="HQ21" s="80"/>
      <c r="HR21" s="80"/>
      <c r="HS21" s="80"/>
      <c r="HT21" s="80"/>
      <c r="HU21" s="80"/>
      <c r="HV21" s="80"/>
      <c r="HW21" s="80"/>
      <c r="HX21" s="80"/>
      <c r="HY21" s="80"/>
      <c r="HZ21" s="80"/>
      <c r="IA21" s="80"/>
      <c r="IB21" s="80"/>
      <c r="IC21" s="80"/>
      <c r="ID21" s="80"/>
      <c r="IE21" s="80"/>
      <c r="IF21" s="80"/>
      <c r="IG21" s="80"/>
      <c r="IH21" s="80"/>
      <c r="II21" s="80"/>
      <c r="IJ21" s="80"/>
      <c r="IK21" s="80"/>
      <c r="IL21" s="80"/>
      <c r="IM21" s="80"/>
      <c r="IN21" s="80"/>
      <c r="IO21" s="80"/>
      <c r="IP21" s="80"/>
      <c r="IQ21" s="80"/>
      <c r="IR21" s="80"/>
      <c r="IS21" s="80"/>
      <c r="IT21" s="80"/>
      <c r="IU21" s="80"/>
      <c r="IV21" s="80"/>
      <c r="IW21" s="80"/>
      <c r="IX21" s="80"/>
      <c r="IY21" s="80"/>
      <c r="IZ21" s="80"/>
      <c r="JA21" s="80"/>
      <c r="JB21" s="80"/>
      <c r="JC21" s="80"/>
      <c r="JD21" s="80"/>
      <c r="JE21" s="80"/>
      <c r="JF21" s="80"/>
      <c r="JG21" s="80"/>
      <c r="JH21" s="80"/>
      <c r="JI21" s="80"/>
      <c r="JJ21" s="80"/>
      <c r="JK21" s="80"/>
      <c r="JL21" s="80"/>
      <c r="JM21" s="80"/>
      <c r="JN21" s="80"/>
      <c r="JO21" s="80"/>
      <c r="JP21" s="80"/>
      <c r="JQ21" s="80"/>
      <c r="JR21" s="80"/>
      <c r="JS21" s="80"/>
      <c r="JT21" s="80"/>
      <c r="JU21" s="80"/>
      <c r="JV21" s="80"/>
      <c r="JW21" s="80"/>
      <c r="JX21" s="80"/>
      <c r="JY21" s="80"/>
      <c r="JZ21" s="80"/>
      <c r="KA21" s="80"/>
      <c r="KB21" s="80"/>
      <c r="KC21" s="80"/>
      <c r="KD21" s="80"/>
      <c r="KE21" s="80"/>
      <c r="KF21" s="80"/>
      <c r="KG21" s="80"/>
      <c r="KH21" s="80"/>
      <c r="KI21" s="80"/>
      <c r="KJ21" s="80"/>
      <c r="KK21" s="80"/>
      <c r="KL21" s="80"/>
      <c r="KM21" s="80"/>
      <c r="KN21" s="80"/>
      <c r="KO21" s="80"/>
      <c r="KP21" s="80"/>
      <c r="KQ21" s="80"/>
      <c r="KR21" s="80"/>
      <c r="KS21" s="80"/>
      <c r="KT21" s="80"/>
      <c r="KU21" s="80"/>
      <c r="KV21" s="80"/>
      <c r="KW21" s="80"/>
      <c r="KX21" s="80"/>
      <c r="KY21" s="80"/>
      <c r="KZ21" s="80"/>
      <c r="LA21" s="80"/>
      <c r="LB21" s="80"/>
      <c r="LC21" s="80"/>
      <c r="LD21" s="80"/>
      <c r="LE21" s="80"/>
      <c r="LF21" s="80"/>
      <c r="LG21" s="80"/>
      <c r="LH21" s="80"/>
      <c r="LI21" s="80"/>
      <c r="LJ21" s="80"/>
      <c r="LK21" s="80"/>
      <c r="LL21" s="80"/>
      <c r="LM21" s="80"/>
      <c r="LN21" s="80"/>
      <c r="LO21" s="80"/>
      <c r="LP21" s="80"/>
      <c r="LQ21" s="80"/>
      <c r="LR21" s="80"/>
      <c r="LS21" s="80"/>
      <c r="LT21" s="80"/>
      <c r="LU21" s="80"/>
      <c r="LV21" s="80"/>
      <c r="LW21" s="80"/>
      <c r="LX21" s="80"/>
      <c r="LY21" s="80"/>
      <c r="LZ21" s="80"/>
      <c r="MA21" s="80"/>
      <c r="MB21" s="80"/>
      <c r="MC21" s="80"/>
      <c r="MD21" s="80"/>
      <c r="ME21" s="80"/>
      <c r="MF21" s="80"/>
      <c r="MG21" s="80"/>
      <c r="MH21" s="80"/>
      <c r="MI21" s="80"/>
      <c r="MJ21" s="80"/>
      <c r="MK21" s="80"/>
      <c r="ML21" s="80"/>
      <c r="MM21" s="80"/>
      <c r="MN21" s="80"/>
      <c r="MO21" s="80"/>
      <c r="MP21" s="80"/>
      <c r="MQ21" s="80"/>
      <c r="MR21" s="80"/>
      <c r="MS21" s="80"/>
      <c r="MT21" s="80"/>
      <c r="MU21" s="80"/>
      <c r="MV21" s="80"/>
      <c r="MW21" s="80"/>
      <c r="MX21" s="80"/>
      <c r="MY21" s="80"/>
      <c r="MZ21" s="80"/>
      <c r="NA21" s="80"/>
      <c r="NB21" s="80"/>
      <c r="NC21" s="80"/>
      <c r="ND21" s="80"/>
      <c r="NE21" s="80"/>
      <c r="NF21" s="80"/>
      <c r="NG21" s="80"/>
      <c r="NH21" s="80"/>
      <c r="NI21" s="80"/>
      <c r="NJ21" s="80"/>
      <c r="NK21" s="80"/>
      <c r="NL21" s="80"/>
      <c r="NM21" s="80"/>
      <c r="NN21" s="80"/>
      <c r="NO21" s="80"/>
      <c r="NP21" s="80"/>
      <c r="NQ21" s="80"/>
      <c r="NR21" s="80"/>
      <c r="NS21" s="80"/>
      <c r="NT21" s="80"/>
      <c r="NU21" s="80"/>
      <c r="NV21" s="80"/>
      <c r="NW21" s="80"/>
      <c r="NX21" s="80"/>
      <c r="NY21" s="80"/>
      <c r="NZ21" s="80"/>
      <c r="OA21" s="80"/>
      <c r="OB21" s="80"/>
      <c r="OC21" s="80"/>
      <c r="OD21" s="80"/>
      <c r="OE21" s="80"/>
      <c r="OF21" s="80"/>
      <c r="OG21" s="80"/>
      <c r="OH21" s="80"/>
      <c r="OI21" s="80"/>
      <c r="OJ21" s="80"/>
      <c r="OK21" s="80"/>
      <c r="OL21" s="80"/>
      <c r="OM21" s="80"/>
      <c r="ON21" s="80"/>
      <c r="OO21" s="80"/>
      <c r="OP21" s="80"/>
      <c r="OQ21" s="80"/>
      <c r="OR21" s="80"/>
      <c r="OS21" s="80"/>
      <c r="OT21" s="80"/>
      <c r="OU21" s="80"/>
      <c r="OV21" s="80"/>
      <c r="OW21" s="80"/>
      <c r="OX21" s="80"/>
      <c r="OY21" s="80"/>
      <c r="OZ21" s="80"/>
      <c r="PA21" s="80"/>
      <c r="PB21" s="80"/>
      <c r="PC21" s="80"/>
      <c r="PD21" s="80"/>
      <c r="PE21" s="80"/>
      <c r="PF21" s="80"/>
      <c r="PG21" s="80"/>
      <c r="PH21" s="80"/>
      <c r="PI21" s="80"/>
      <c r="PJ21" s="80"/>
      <c r="PK21" s="80"/>
      <c r="PL21" s="80"/>
      <c r="PM21" s="80"/>
      <c r="PN21" s="80"/>
      <c r="PO21" s="80"/>
      <c r="PP21" s="80"/>
      <c r="PQ21" s="80"/>
      <c r="PR21" s="80"/>
      <c r="PS21" s="80"/>
      <c r="PT21" s="80"/>
      <c r="PU21" s="80"/>
      <c r="PV21" s="80"/>
      <c r="PW21" s="80"/>
      <c r="PX21" s="80"/>
      <c r="PY21" s="80"/>
      <c r="PZ21" s="80"/>
      <c r="QA21" s="80"/>
      <c r="QB21" s="80"/>
      <c r="QC21" s="80"/>
      <c r="QD21" s="80"/>
      <c r="QE21" s="80"/>
      <c r="QF21" s="80"/>
      <c r="QG21" s="80"/>
      <c r="QH21" s="80"/>
      <c r="QI21" s="80"/>
      <c r="QJ21" s="80"/>
      <c r="QK21" s="80"/>
      <c r="QL21" s="80"/>
      <c r="QM21" s="80"/>
      <c r="QN21" s="80"/>
      <c r="QO21" s="80"/>
      <c r="QP21" s="80"/>
      <c r="QQ21" s="80"/>
      <c r="QR21" s="80"/>
      <c r="QS21" s="80"/>
      <c r="QT21" s="80"/>
      <c r="QU21" s="80"/>
      <c r="QV21" s="80"/>
      <c r="QW21" s="80"/>
      <c r="QX21" s="80"/>
      <c r="QY21" s="80"/>
      <c r="QZ21" s="80"/>
      <c r="RA21" s="80"/>
      <c r="RB21" s="80"/>
      <c r="RC21" s="80"/>
      <c r="RD21" s="80"/>
      <c r="RE21" s="80"/>
      <c r="RF21" s="80"/>
      <c r="RG21" s="80"/>
      <c r="RH21" s="80"/>
      <c r="RI21" s="80"/>
      <c r="RJ21" s="80"/>
      <c r="RK21" s="80"/>
      <c r="RL21" s="80"/>
      <c r="RM21" s="80"/>
      <c r="RN21" s="80"/>
      <c r="RO21" s="80"/>
      <c r="RP21" s="80"/>
      <c r="RQ21" s="80"/>
      <c r="RR21" s="80"/>
      <c r="RS21" s="80"/>
      <c r="RT21" s="80"/>
      <c r="RU21" s="80"/>
      <c r="RV21" s="80"/>
      <c r="RW21" s="80"/>
      <c r="RX21" s="80"/>
      <c r="RY21" s="80"/>
      <c r="RZ21" s="80"/>
      <c r="SA21" s="80"/>
      <c r="SB21" s="80"/>
      <c r="SC21" s="80"/>
      <c r="SD21" s="80"/>
      <c r="SE21" s="80"/>
      <c r="SF21" s="80"/>
      <c r="SG21" s="80"/>
      <c r="SH21" s="80"/>
      <c r="SI21" s="80"/>
      <c r="SJ21" s="80"/>
      <c r="SK21" s="80"/>
      <c r="SL21" s="80"/>
      <c r="SM21" s="80"/>
      <c r="SN21" s="80"/>
      <c r="SO21" s="80"/>
      <c r="SP21" s="80"/>
      <c r="SQ21" s="80"/>
      <c r="SR21" s="80"/>
      <c r="SS21" s="80"/>
      <c r="ST21" s="80"/>
      <c r="SU21" s="80"/>
      <c r="SV21" s="80"/>
      <c r="SW21" s="80"/>
      <c r="SX21" s="80"/>
      <c r="SY21" s="80"/>
      <c r="SZ21" s="80"/>
      <c r="TA21" s="80"/>
      <c r="TB21" s="80"/>
      <c r="TC21" s="80"/>
      <c r="TD21" s="80"/>
      <c r="TE21" s="80"/>
      <c r="TF21" s="80"/>
      <c r="TG21" s="80"/>
      <c r="TH21" s="80"/>
      <c r="TI21" s="80"/>
      <c r="TJ21" s="80"/>
      <c r="TK21" s="80"/>
      <c r="TL21" s="80"/>
      <c r="TM21" s="80"/>
      <c r="TN21" s="80"/>
      <c r="TO21" s="80"/>
      <c r="TP21" s="80"/>
      <c r="TQ21" s="80"/>
      <c r="TR21" s="80"/>
      <c r="TS21" s="80"/>
      <c r="TT21" s="80"/>
      <c r="TU21" s="80"/>
      <c r="TV21" s="80"/>
      <c r="TW21" s="80"/>
      <c r="TX21" s="80"/>
      <c r="TY21" s="80"/>
      <c r="TZ21" s="80"/>
      <c r="UA21" s="80"/>
      <c r="UB21" s="80"/>
      <c r="UC21" s="80"/>
      <c r="UD21" s="80"/>
      <c r="UE21" s="80"/>
      <c r="UF21" s="80"/>
      <c r="UG21" s="80"/>
      <c r="UH21" s="80"/>
      <c r="UI21" s="80"/>
      <c r="UJ21" s="80"/>
      <c r="UK21" s="80"/>
      <c r="UL21" s="80"/>
      <c r="UM21" s="80"/>
      <c r="UN21" s="80"/>
      <c r="UO21" s="80"/>
      <c r="UP21" s="80"/>
      <c r="UQ21" s="80"/>
      <c r="UR21" s="80"/>
      <c r="US21" s="80"/>
      <c r="UT21" s="80"/>
      <c r="UU21" s="80"/>
      <c r="UV21" s="80"/>
      <c r="UW21" s="80"/>
      <c r="UX21" s="80"/>
      <c r="UY21" s="80"/>
      <c r="UZ21" s="80"/>
      <c r="VA21" s="80"/>
      <c r="VB21" s="80"/>
      <c r="VC21" s="80"/>
      <c r="VD21" s="80"/>
      <c r="VE21" s="80"/>
      <c r="VF21" s="80"/>
      <c r="VG21" s="80"/>
      <c r="VH21" s="80"/>
      <c r="VI21" s="80"/>
      <c r="VJ21" s="80"/>
      <c r="VK21" s="80"/>
      <c r="VL21" s="80"/>
      <c r="VM21" s="80"/>
      <c r="VN21" s="80"/>
      <c r="VO21" s="80"/>
      <c r="VP21" s="80"/>
      <c r="VQ21" s="80"/>
      <c r="VR21" s="80"/>
      <c r="VS21" s="80"/>
      <c r="VT21" s="80"/>
      <c r="VU21" s="80"/>
      <c r="VV21" s="80"/>
      <c r="VW21" s="80"/>
      <c r="VX21" s="80"/>
      <c r="VY21" s="80"/>
      <c r="VZ21" s="80"/>
      <c r="WA21" s="80"/>
      <c r="WB21" s="80"/>
      <c r="WC21" s="80"/>
      <c r="WD21" s="80"/>
      <c r="WE21" s="80"/>
      <c r="WF21" s="80"/>
      <c r="WG21" s="80"/>
      <c r="WH21" s="80"/>
      <c r="WI21" s="80"/>
      <c r="WJ21" s="80"/>
      <c r="WK21" s="80"/>
      <c r="WL21" s="80"/>
      <c r="WM21" s="80"/>
      <c r="WN21" s="80"/>
      <c r="WO21" s="80"/>
      <c r="WP21" s="80"/>
      <c r="WQ21" s="80"/>
      <c r="WR21" s="80"/>
      <c r="WS21" s="80"/>
      <c r="WT21" s="80"/>
      <c r="WU21" s="80"/>
      <c r="WV21" s="80"/>
      <c r="WW21" s="80"/>
      <c r="WX21" s="80"/>
      <c r="WY21" s="80"/>
      <c r="WZ21" s="80"/>
      <c r="XA21" s="80"/>
      <c r="XB21" s="80"/>
      <c r="XC21" s="80"/>
      <c r="XD21" s="80"/>
      <c r="XE21" s="80"/>
      <c r="XF21" s="80"/>
      <c r="XG21" s="80"/>
      <c r="XH21" s="80"/>
      <c r="XI21" s="80"/>
      <c r="XJ21" s="80"/>
      <c r="XK21" s="80"/>
      <c r="XL21" s="80"/>
      <c r="XM21" s="80"/>
      <c r="XN21" s="80"/>
      <c r="XO21" s="80"/>
      <c r="XP21" s="80"/>
      <c r="XQ21" s="80"/>
      <c r="XR21" s="80"/>
      <c r="XS21" s="80"/>
      <c r="XT21" s="80"/>
      <c r="XU21" s="80"/>
      <c r="XV21" s="80"/>
      <c r="XW21" s="80"/>
      <c r="XX21" s="80"/>
      <c r="XY21" s="80"/>
      <c r="XZ21" s="80"/>
      <c r="YA21" s="80"/>
      <c r="YB21" s="80"/>
      <c r="YC21" s="80"/>
      <c r="YD21" s="80"/>
      <c r="YE21" s="80"/>
      <c r="YF21" s="80"/>
      <c r="YG21" s="80"/>
      <c r="YH21" s="80"/>
      <c r="YI21" s="80"/>
      <c r="YJ21" s="80"/>
      <c r="YK21" s="80"/>
      <c r="YL21" s="80"/>
      <c r="YM21" s="80"/>
      <c r="YN21" s="80"/>
      <c r="YO21" s="80"/>
      <c r="YP21" s="80"/>
      <c r="YQ21" s="80"/>
      <c r="YR21" s="80"/>
      <c r="YS21" s="80"/>
      <c r="YT21" s="80"/>
      <c r="YU21" s="80"/>
      <c r="YV21" s="80"/>
      <c r="YW21" s="80"/>
      <c r="YX21" s="80"/>
      <c r="YY21" s="80"/>
      <c r="YZ21" s="80"/>
      <c r="ZA21" s="80"/>
      <c r="ZB21" s="80"/>
      <c r="ZC21" s="80"/>
      <c r="ZD21" s="80"/>
      <c r="ZE21" s="80"/>
      <c r="ZF21" s="80"/>
      <c r="ZG21" s="80"/>
      <c r="ZH21" s="80"/>
      <c r="ZI21" s="80"/>
      <c r="ZJ21" s="80"/>
      <c r="ZK21" s="80"/>
      <c r="ZL21" s="80"/>
      <c r="ZM21" s="80"/>
      <c r="ZN21" s="80"/>
      <c r="ZO21" s="80"/>
      <c r="ZP21" s="80"/>
      <c r="ZQ21" s="80"/>
      <c r="ZR21" s="80"/>
      <c r="ZS21" s="80"/>
      <c r="ZT21" s="80"/>
      <c r="ZU21" s="80"/>
      <c r="ZV21" s="80"/>
      <c r="ZW21" s="80"/>
      <c r="ZX21" s="80"/>
      <c r="ZY21" s="80"/>
      <c r="ZZ21" s="80"/>
      <c r="AAA21" s="80"/>
      <c r="AAB21" s="80"/>
      <c r="AAC21" s="80"/>
      <c r="AAD21" s="80"/>
      <c r="AAE21" s="80"/>
      <c r="AAF21" s="80"/>
      <c r="AAG21" s="80"/>
      <c r="AAH21" s="80"/>
      <c r="AAI21" s="80"/>
      <c r="AAJ21" s="80"/>
      <c r="AAK21" s="80"/>
      <c r="AAL21" s="80"/>
      <c r="AAM21" s="80"/>
      <c r="AAN21" s="80"/>
      <c r="AAO21" s="80"/>
      <c r="AAP21" s="80"/>
      <c r="AAQ21" s="80"/>
      <c r="AAR21" s="80"/>
      <c r="AAS21" s="80"/>
      <c r="AAT21" s="80"/>
      <c r="AAU21" s="80"/>
      <c r="AAV21" s="80"/>
      <c r="AAW21" s="80"/>
      <c r="AAX21" s="80"/>
      <c r="AAY21" s="80"/>
      <c r="AAZ21" s="80"/>
      <c r="ABA21" s="80"/>
      <c r="ABB21" s="80"/>
      <c r="ABC21" s="80"/>
      <c r="ABD21" s="80"/>
      <c r="ABE21" s="80"/>
      <c r="ABF21" s="80"/>
      <c r="ABG21" s="80"/>
      <c r="ABH21" s="80"/>
      <c r="ABI21" s="80"/>
      <c r="ABJ21" s="80"/>
      <c r="ABK21" s="80"/>
      <c r="ABL21" s="80"/>
      <c r="ABM21" s="80"/>
      <c r="ABN21" s="80"/>
      <c r="ABO21" s="80"/>
      <c r="ABP21" s="80"/>
      <c r="ABQ21" s="80"/>
      <c r="ABR21" s="80"/>
      <c r="ABS21" s="80"/>
      <c r="ABT21" s="80"/>
      <c r="ABU21" s="80"/>
      <c r="ABV21" s="80"/>
      <c r="ABW21" s="80"/>
      <c r="ABX21" s="80"/>
      <c r="ABY21" s="80"/>
      <c r="ABZ21" s="80"/>
      <c r="ACA21" s="80"/>
      <c r="ACB21" s="80"/>
      <c r="ACC21" s="80"/>
      <c r="ACD21" s="80"/>
      <c r="ACE21" s="80"/>
      <c r="ACF21" s="80"/>
      <c r="ACG21" s="80"/>
      <c r="ACH21" s="80"/>
      <c r="ACI21" s="80"/>
      <c r="ACJ21" s="80"/>
      <c r="ACK21" s="80"/>
      <c r="ACL21" s="80"/>
      <c r="ACM21" s="80"/>
      <c r="ACN21" s="80"/>
      <c r="ACO21" s="80"/>
      <c r="ACP21" s="80"/>
      <c r="ACQ21" s="80"/>
      <c r="ACR21" s="80"/>
      <c r="ACS21" s="80"/>
      <c r="ACT21" s="80"/>
      <c r="ACU21" s="80"/>
      <c r="ACV21" s="80"/>
      <c r="ACW21" s="80"/>
      <c r="ACX21" s="80"/>
      <c r="ACY21" s="80"/>
      <c r="ACZ21" s="80"/>
      <c r="ADA21" s="80"/>
      <c r="ADB21" s="80"/>
      <c r="ADC21" s="80"/>
      <c r="ADD21" s="80"/>
      <c r="ADE21" s="80"/>
      <c r="ADF21" s="80"/>
      <c r="ADG21" s="80"/>
      <c r="ADH21" s="80"/>
      <c r="ADI21" s="80"/>
      <c r="ADJ21" s="80"/>
      <c r="ADK21" s="80"/>
      <c r="ADL21" s="80"/>
      <c r="ADM21" s="80"/>
      <c r="ADN21" s="80"/>
      <c r="ADO21" s="80"/>
      <c r="ADP21" s="80"/>
      <c r="ADQ21" s="80"/>
      <c r="ADR21" s="80"/>
      <c r="ADS21" s="80"/>
      <c r="ADT21" s="80"/>
      <c r="ADU21" s="80"/>
      <c r="ADV21" s="80"/>
      <c r="ADW21" s="80"/>
      <c r="ADX21" s="80"/>
      <c r="ADY21" s="80"/>
      <c r="ADZ21" s="80"/>
      <c r="AEA21" s="80"/>
      <c r="AEB21" s="80"/>
      <c r="AEC21" s="80"/>
      <c r="AED21" s="80"/>
      <c r="AEE21" s="80"/>
      <c r="AEF21" s="80"/>
      <c r="AEG21" s="80"/>
      <c r="AEH21" s="80"/>
      <c r="AEI21" s="80"/>
      <c r="AEJ21" s="80"/>
      <c r="AEK21" s="80"/>
      <c r="AEL21" s="80"/>
      <c r="AEM21" s="80"/>
      <c r="AEN21" s="80"/>
      <c r="AEO21" s="80"/>
      <c r="AEP21" s="80"/>
      <c r="AEQ21" s="80"/>
      <c r="AER21" s="80"/>
      <c r="AES21" s="80"/>
      <c r="AET21" s="80"/>
      <c r="AEU21" s="80"/>
      <c r="AEV21" s="80"/>
      <c r="AEW21" s="80"/>
      <c r="AEX21" s="80"/>
      <c r="AEY21" s="80"/>
      <c r="AEZ21" s="80"/>
      <c r="AFA21" s="80"/>
      <c r="AFB21" s="80"/>
      <c r="AFC21" s="80"/>
      <c r="AFD21" s="80"/>
      <c r="AFE21" s="80"/>
      <c r="AFF21" s="80"/>
      <c r="AFG21" s="80"/>
      <c r="AFH21" s="80"/>
      <c r="AFI21" s="80"/>
      <c r="AFJ21" s="80"/>
      <c r="AFK21" s="80"/>
      <c r="AFL21" s="80"/>
      <c r="AFM21" s="80"/>
      <c r="AFN21" s="80"/>
      <c r="AFO21" s="80"/>
      <c r="AFP21" s="80"/>
      <c r="AFQ21" s="80"/>
      <c r="AFR21" s="80"/>
      <c r="AFS21" s="80"/>
      <c r="AFT21" s="80"/>
      <c r="AFU21" s="80"/>
      <c r="AFV21" s="80"/>
      <c r="AFW21" s="80"/>
      <c r="AFX21" s="80"/>
      <c r="AFY21" s="80"/>
      <c r="AFZ21" s="80"/>
      <c r="AGA21" s="80"/>
      <c r="AGB21" s="80"/>
      <c r="AGC21" s="80"/>
      <c r="AGD21" s="80"/>
      <c r="AGE21" s="80"/>
      <c r="AGF21" s="80"/>
      <c r="AGG21" s="80"/>
      <c r="AGH21" s="80"/>
      <c r="AGI21" s="80"/>
      <c r="AGJ21" s="80"/>
      <c r="AGK21" s="80"/>
      <c r="AGL21" s="80"/>
      <c r="AGM21" s="80"/>
      <c r="AGN21" s="80"/>
      <c r="AGO21" s="80"/>
      <c r="AGP21" s="80"/>
      <c r="AGQ21" s="80"/>
      <c r="AGR21" s="80"/>
      <c r="AGS21" s="80"/>
      <c r="AGT21" s="80"/>
      <c r="AGU21" s="80"/>
      <c r="AGV21" s="80"/>
      <c r="AGW21" s="80"/>
      <c r="AGX21" s="80"/>
      <c r="AGY21" s="80"/>
      <c r="AGZ21" s="80"/>
      <c r="AHA21" s="80"/>
      <c r="AHB21" s="80"/>
      <c r="AHC21" s="80"/>
      <c r="AHD21" s="80"/>
      <c r="AHE21" s="80"/>
      <c r="AHF21" s="80"/>
      <c r="AHG21" s="80"/>
      <c r="AHH21" s="80"/>
      <c r="AHI21" s="80"/>
      <c r="AHJ21" s="80"/>
      <c r="AHK21" s="80"/>
      <c r="AHL21" s="80"/>
      <c r="AHM21" s="80"/>
      <c r="AHN21" s="80"/>
      <c r="AHO21" s="80"/>
      <c r="AHP21" s="80"/>
      <c r="AHQ21" s="80"/>
      <c r="AHR21" s="80"/>
      <c r="AHS21" s="80"/>
      <c r="AHT21" s="80"/>
      <c r="AHU21" s="80"/>
      <c r="AHV21" s="80"/>
      <c r="AHW21" s="80"/>
      <c r="AHX21" s="80"/>
      <c r="AHY21" s="80"/>
      <c r="AHZ21" s="80"/>
      <c r="AIA21" s="80"/>
      <c r="AIB21" s="80"/>
      <c r="AIC21" s="80"/>
      <c r="AID21" s="80"/>
      <c r="AIE21" s="80"/>
      <c r="AIF21" s="80"/>
      <c r="AIG21" s="80"/>
      <c r="AIH21" s="80"/>
      <c r="AII21" s="80"/>
      <c r="AIJ21" s="80"/>
      <c r="AIK21" s="80"/>
      <c r="AIL21" s="80"/>
      <c r="AIM21" s="80"/>
      <c r="AIN21" s="80"/>
      <c r="AIO21" s="80"/>
      <c r="AIP21" s="80"/>
      <c r="AIQ21" s="80"/>
      <c r="AIR21" s="80"/>
      <c r="AIS21" s="80"/>
      <c r="AIT21" s="80"/>
      <c r="AIU21" s="80"/>
      <c r="AIV21" s="80"/>
      <c r="AIW21" s="80"/>
      <c r="AIX21" s="80"/>
      <c r="AIY21" s="80"/>
      <c r="AIZ21" s="80"/>
      <c r="AJA21" s="80"/>
      <c r="AJB21" s="80"/>
      <c r="AJC21" s="80"/>
      <c r="AJD21" s="80"/>
      <c r="AJE21" s="80"/>
      <c r="AJF21" s="80"/>
      <c r="AJG21" s="80"/>
      <c r="AJH21" s="80"/>
      <c r="AJI21" s="80"/>
      <c r="AJJ21" s="80"/>
      <c r="AJK21" s="80"/>
      <c r="AJL21" s="80"/>
      <c r="AJM21" s="80"/>
      <c r="AJN21" s="80"/>
      <c r="AJO21" s="80"/>
      <c r="AJP21" s="80"/>
      <c r="AJQ21" s="80"/>
      <c r="AJR21" s="80"/>
      <c r="AJS21" s="80"/>
      <c r="AJT21" s="80"/>
      <c r="AJU21" s="80"/>
      <c r="AJV21" s="80"/>
      <c r="AJW21" s="80"/>
      <c r="AJX21" s="80"/>
      <c r="AJY21" s="80"/>
      <c r="AJZ21" s="80"/>
      <c r="AKA21" s="80"/>
      <c r="AKB21" s="80"/>
      <c r="AKC21" s="80"/>
      <c r="AKD21" s="80"/>
      <c r="AKE21" s="80"/>
      <c r="AKF21" s="80"/>
      <c r="AKG21" s="80"/>
      <c r="AKH21" s="80"/>
      <c r="AKI21" s="80"/>
      <c r="AKJ21" s="80"/>
      <c r="AKK21" s="80"/>
      <c r="AKL21" s="80"/>
      <c r="AKM21" s="80"/>
      <c r="AKN21" s="80"/>
      <c r="AKO21" s="80"/>
      <c r="AKP21" s="80"/>
      <c r="AKQ21" s="80"/>
      <c r="AKR21" s="80"/>
      <c r="AKS21" s="80"/>
      <c r="AKT21" s="80"/>
      <c r="AKU21" s="80"/>
      <c r="AKV21" s="80"/>
      <c r="AKW21" s="80"/>
      <c r="AKX21" s="80"/>
      <c r="AKY21" s="80"/>
      <c r="AKZ21" s="80"/>
      <c r="ALA21" s="80"/>
      <c r="ALB21" s="80"/>
      <c r="ALC21" s="80"/>
      <c r="ALD21" s="80"/>
      <c r="ALE21" s="80"/>
      <c r="ALF21" s="80"/>
      <c r="ALG21" s="80"/>
      <c r="ALH21" s="80"/>
      <c r="ALI21" s="80"/>
      <c r="ALJ21" s="80"/>
      <c r="ALK21" s="80"/>
      <c r="ALL21" s="80"/>
      <c r="ALM21" s="80"/>
      <c r="ALN21" s="80"/>
      <c r="ALO21" s="80"/>
      <c r="ALP21" s="80"/>
      <c r="ALQ21" s="80"/>
      <c r="ALR21" s="80"/>
      <c r="ALS21" s="80"/>
      <c r="ALT21" s="80"/>
      <c r="ALU21" s="80"/>
      <c r="ALV21" s="80"/>
      <c r="ALW21" s="80"/>
      <c r="ALX21" s="80"/>
      <c r="ALY21" s="80"/>
      <c r="ALZ21" s="80"/>
      <c r="AMA21" s="80"/>
      <c r="AMB21" s="80"/>
      <c r="AMC21" s="80"/>
      <c r="AMD21" s="80"/>
      <c r="AME21" s="80"/>
      <c r="AMF21" s="80"/>
      <c r="AMG21" s="80"/>
      <c r="AMH21" s="80"/>
      <c r="AMI21" s="80"/>
      <c r="AMJ21" s="80"/>
      <c r="AMK21" s="80"/>
      <c r="AML21" s="80"/>
      <c r="AMM21" s="80"/>
      <c r="AMN21" s="80"/>
      <c r="AMO21" s="80"/>
      <c r="AMP21" s="80"/>
      <c r="AMQ21" s="80"/>
      <c r="AMR21" s="80"/>
      <c r="AMS21" s="80"/>
      <c r="AMT21" s="80"/>
      <c r="AMU21" s="80"/>
      <c r="AMV21" s="80"/>
      <c r="AMW21" s="80"/>
      <c r="AMX21" s="80"/>
      <c r="AMY21" s="80"/>
      <c r="AMZ21" s="80"/>
      <c r="ANA21" s="80"/>
      <c r="ANB21" s="80"/>
      <c r="ANC21" s="80"/>
      <c r="AND21" s="80"/>
      <c r="ANE21" s="80"/>
      <c r="ANF21" s="80"/>
      <c r="ANG21" s="80"/>
      <c r="ANH21" s="80"/>
      <c r="ANI21" s="80"/>
      <c r="ANJ21" s="80"/>
      <c r="ANK21" s="80"/>
      <c r="ANL21" s="80"/>
      <c r="ANM21" s="80"/>
      <c r="ANN21" s="80"/>
      <c r="ANO21" s="80"/>
      <c r="ANP21" s="80"/>
      <c r="ANQ21" s="80"/>
      <c r="ANR21" s="80"/>
      <c r="ANS21" s="80"/>
      <c r="ANT21" s="80"/>
      <c r="ANU21" s="80"/>
      <c r="ANV21" s="80"/>
      <c r="ANW21" s="80"/>
      <c r="ANX21" s="80"/>
      <c r="ANY21" s="80"/>
      <c r="ANZ21" s="80"/>
      <c r="AOA21" s="80"/>
      <c r="AOB21" s="80"/>
      <c r="AOC21" s="80"/>
      <c r="AOD21" s="80"/>
      <c r="AOE21" s="80"/>
      <c r="AOF21" s="80"/>
      <c r="AOG21" s="80"/>
      <c r="AOH21" s="80"/>
      <c r="AOI21" s="80"/>
      <c r="AOJ21" s="80"/>
      <c r="AOK21" s="80"/>
      <c r="AOL21" s="80"/>
      <c r="AOM21" s="80"/>
      <c r="AON21" s="80"/>
      <c r="AOO21" s="80"/>
      <c r="AOP21" s="80"/>
      <c r="AOQ21" s="80"/>
      <c r="AOR21" s="80"/>
      <c r="AOS21" s="80"/>
      <c r="AOT21" s="80"/>
      <c r="AOU21" s="80"/>
      <c r="AOV21" s="80"/>
      <c r="AOW21" s="80"/>
      <c r="AOX21" s="80"/>
      <c r="AOY21" s="80"/>
      <c r="AOZ21" s="80"/>
      <c r="APA21" s="80"/>
      <c r="APB21" s="80"/>
      <c r="APC21" s="80"/>
      <c r="APD21" s="80"/>
      <c r="APE21" s="80"/>
      <c r="APF21" s="80"/>
      <c r="APG21" s="80"/>
      <c r="APH21" s="80"/>
      <c r="API21" s="80"/>
      <c r="APJ21" s="80"/>
      <c r="APK21" s="80"/>
      <c r="APL21" s="80"/>
      <c r="APM21" s="80"/>
      <c r="APN21" s="80"/>
      <c r="APO21" s="80"/>
      <c r="APP21" s="80"/>
      <c r="APQ21" s="80"/>
      <c r="APR21" s="80"/>
      <c r="APS21" s="80"/>
      <c r="APT21" s="80"/>
      <c r="APU21" s="80"/>
      <c r="APV21" s="80"/>
      <c r="APW21" s="80"/>
      <c r="APX21" s="80"/>
      <c r="APY21" s="80"/>
      <c r="APZ21" s="80"/>
      <c r="AQA21" s="80"/>
      <c r="AQB21" s="80"/>
      <c r="AQC21" s="80"/>
      <c r="AQD21" s="80"/>
      <c r="AQE21" s="80"/>
      <c r="AQF21" s="80"/>
      <c r="AQG21" s="80"/>
      <c r="AQH21" s="80"/>
      <c r="AQI21" s="80"/>
      <c r="AQJ21" s="80"/>
      <c r="AQK21" s="80"/>
      <c r="AQL21" s="80"/>
      <c r="AQM21" s="80"/>
      <c r="AQN21" s="80"/>
      <c r="AQO21" s="80"/>
      <c r="AQP21" s="80"/>
      <c r="AQQ21" s="80"/>
      <c r="AQR21" s="80"/>
      <c r="AQS21" s="80"/>
      <c r="AQT21" s="80"/>
      <c r="AQU21" s="80"/>
      <c r="AQV21" s="80"/>
      <c r="AQW21" s="80"/>
      <c r="AQX21" s="80"/>
      <c r="AQY21" s="80"/>
      <c r="AQZ21" s="80"/>
      <c r="ARA21" s="80"/>
      <c r="ARB21" s="80"/>
      <c r="ARC21" s="80"/>
      <c r="ARD21" s="80"/>
      <c r="ARE21" s="80"/>
      <c r="ARF21" s="80"/>
      <c r="ARG21" s="80"/>
      <c r="ARH21" s="80"/>
      <c r="ARI21" s="80"/>
      <c r="ARJ21" s="80"/>
      <c r="ARK21" s="80"/>
      <c r="ARL21" s="80"/>
      <c r="ARM21" s="80"/>
      <c r="ARN21" s="80"/>
      <c r="ARO21" s="80"/>
      <c r="ARP21" s="80"/>
      <c r="ARQ21" s="80"/>
      <c r="ARR21" s="80"/>
      <c r="ARS21" s="80"/>
      <c r="ART21" s="80"/>
      <c r="ARU21" s="80"/>
      <c r="ARV21" s="80"/>
      <c r="ARW21" s="80"/>
      <c r="ARX21" s="80"/>
      <c r="ARY21" s="80"/>
      <c r="ARZ21" s="80"/>
      <c r="ASA21" s="80"/>
      <c r="ASB21" s="80"/>
      <c r="ASC21" s="80"/>
      <c r="ASD21" s="80"/>
      <c r="ASE21" s="80"/>
      <c r="ASF21" s="80"/>
      <c r="ASG21" s="80"/>
      <c r="ASH21" s="80"/>
      <c r="ASI21" s="80"/>
      <c r="ASJ21" s="80"/>
      <c r="ASK21" s="80"/>
      <c r="ASL21" s="80"/>
      <c r="ASM21" s="80"/>
      <c r="ASN21" s="80"/>
      <c r="ASO21" s="80"/>
      <c r="ASP21" s="80"/>
      <c r="ASQ21" s="80"/>
      <c r="ASR21" s="80"/>
      <c r="ASS21" s="80"/>
      <c r="AST21" s="80"/>
      <c r="ASU21" s="80"/>
      <c r="ASV21" s="80"/>
      <c r="ASW21" s="80"/>
      <c r="ASX21" s="80"/>
      <c r="ASY21" s="80"/>
      <c r="ASZ21" s="80"/>
      <c r="ATA21" s="80"/>
      <c r="ATB21" s="80"/>
      <c r="ATC21" s="80"/>
      <c r="ATD21" s="80"/>
      <c r="ATE21" s="80"/>
      <c r="ATF21" s="80"/>
      <c r="ATG21" s="80"/>
      <c r="ATH21" s="80"/>
      <c r="ATI21" s="80"/>
      <c r="ATJ21" s="80"/>
      <c r="ATK21" s="80"/>
      <c r="ATL21" s="80"/>
      <c r="ATM21" s="80"/>
      <c r="ATN21" s="80"/>
      <c r="ATO21" s="80"/>
      <c r="ATP21" s="80"/>
      <c r="ATQ21" s="80"/>
      <c r="ATR21" s="80"/>
      <c r="ATS21" s="80"/>
      <c r="ATT21" s="80"/>
      <c r="ATU21" s="80"/>
      <c r="ATV21" s="80"/>
      <c r="ATW21" s="80"/>
      <c r="ATX21" s="80"/>
      <c r="ATY21" s="80"/>
      <c r="ATZ21" s="80"/>
      <c r="AUA21" s="80"/>
      <c r="AUB21" s="80"/>
      <c r="AUC21" s="80"/>
      <c r="AUD21" s="80"/>
      <c r="AUE21" s="80"/>
      <c r="AUF21" s="80"/>
      <c r="AUG21" s="80"/>
      <c r="AUH21" s="80"/>
      <c r="AUI21" s="80"/>
      <c r="AUJ21" s="80"/>
      <c r="AUK21" s="80"/>
      <c r="AUL21" s="80"/>
      <c r="AUM21" s="80"/>
      <c r="AUN21" s="80"/>
      <c r="AUO21" s="80"/>
      <c r="AUP21" s="80"/>
      <c r="AUQ21" s="80"/>
      <c r="AUR21" s="80"/>
      <c r="AUS21" s="80"/>
      <c r="AUT21" s="80"/>
      <c r="AUU21" s="80"/>
      <c r="AUV21" s="80"/>
      <c r="AUW21" s="80"/>
      <c r="AUX21" s="80"/>
      <c r="AUY21" s="80"/>
      <c r="AUZ21" s="80"/>
      <c r="AVA21" s="80"/>
      <c r="AVB21" s="80"/>
      <c r="AVC21" s="80"/>
      <c r="AVD21" s="80"/>
      <c r="AVE21" s="80"/>
      <c r="AVF21" s="80"/>
      <c r="AVG21" s="80"/>
      <c r="AVH21" s="80"/>
      <c r="AVI21" s="80"/>
      <c r="AVJ21" s="80"/>
      <c r="AVK21" s="80"/>
      <c r="AVL21" s="80"/>
      <c r="AVM21" s="80"/>
      <c r="AVN21" s="80"/>
      <c r="AVO21" s="80"/>
      <c r="AVP21" s="80"/>
      <c r="AVQ21" s="80"/>
      <c r="AVR21" s="80"/>
      <c r="AVS21" s="80"/>
      <c r="AVT21" s="80"/>
      <c r="AVU21" s="80"/>
      <c r="AVV21" s="80"/>
      <c r="AVW21" s="80"/>
      <c r="AVX21" s="80"/>
      <c r="AVY21" s="80"/>
      <c r="AVZ21" s="80"/>
      <c r="AWA21" s="80"/>
      <c r="AWB21" s="80"/>
      <c r="AWC21" s="80"/>
      <c r="AWD21" s="80"/>
      <c r="AWE21" s="80"/>
      <c r="AWF21" s="80"/>
      <c r="AWG21" s="80"/>
      <c r="AWH21" s="80"/>
      <c r="AWI21" s="80"/>
      <c r="AWJ21" s="80"/>
      <c r="AWK21" s="80"/>
      <c r="AWL21" s="80"/>
      <c r="AWM21" s="80"/>
      <c r="AWN21" s="80"/>
      <c r="AWO21" s="80"/>
      <c r="AWP21" s="80"/>
      <c r="AWQ21" s="80"/>
      <c r="AWR21" s="80"/>
      <c r="AWS21" s="80"/>
      <c r="AWT21" s="80"/>
      <c r="AWU21" s="80"/>
      <c r="AWV21" s="80"/>
      <c r="AWW21" s="80"/>
      <c r="AWX21" s="80"/>
      <c r="AWY21" s="80"/>
      <c r="AWZ21" s="80"/>
      <c r="AXA21" s="80"/>
      <c r="AXB21" s="80"/>
      <c r="AXC21" s="80"/>
      <c r="AXD21" s="80"/>
      <c r="AXE21" s="80"/>
      <c r="AXF21" s="80"/>
      <c r="AXG21" s="80"/>
      <c r="AXH21" s="80"/>
      <c r="AXI21" s="80"/>
      <c r="AXJ21" s="80"/>
      <c r="AXK21" s="80"/>
      <c r="AXL21" s="80"/>
      <c r="AXM21" s="80"/>
      <c r="AXN21" s="80"/>
      <c r="AXO21" s="80"/>
      <c r="AXP21" s="80"/>
      <c r="AXQ21" s="80"/>
      <c r="AXR21" s="80"/>
      <c r="AXS21" s="80"/>
      <c r="AXT21" s="80"/>
      <c r="AXU21" s="80"/>
      <c r="AXV21" s="80"/>
      <c r="AXW21" s="80"/>
      <c r="AXX21" s="80"/>
      <c r="AXY21" s="80"/>
      <c r="AXZ21" s="80"/>
      <c r="AYA21" s="80"/>
      <c r="AYB21" s="80"/>
      <c r="AYC21" s="80"/>
      <c r="AYD21" s="80"/>
      <c r="AYE21" s="80"/>
      <c r="AYF21" s="80"/>
      <c r="AYG21" s="80"/>
      <c r="AYH21" s="80"/>
      <c r="AYI21" s="80"/>
      <c r="AYJ21" s="80"/>
      <c r="AYK21" s="80"/>
      <c r="AYL21" s="80"/>
      <c r="AYM21" s="80"/>
      <c r="AYN21" s="80"/>
      <c r="AYO21" s="80"/>
      <c r="AYP21" s="80"/>
      <c r="AYQ21" s="80"/>
      <c r="AYR21" s="80"/>
      <c r="AYS21" s="80"/>
      <c r="AYT21" s="80"/>
      <c r="AYU21" s="80"/>
      <c r="AYV21" s="80"/>
      <c r="AYW21" s="80"/>
      <c r="AYX21" s="80"/>
      <c r="AYY21" s="80"/>
      <c r="AYZ21" s="80"/>
      <c r="AZA21" s="80"/>
      <c r="AZB21" s="80"/>
      <c r="AZC21" s="80"/>
      <c r="AZD21" s="80"/>
      <c r="AZE21" s="80"/>
      <c r="AZF21" s="80"/>
      <c r="AZG21" s="80"/>
      <c r="AZH21" s="80"/>
      <c r="AZI21" s="80"/>
      <c r="AZJ21" s="80"/>
      <c r="AZK21" s="80"/>
      <c r="AZL21" s="80"/>
      <c r="AZM21" s="80"/>
      <c r="AZN21" s="80"/>
      <c r="AZO21" s="80"/>
      <c r="AZP21" s="80"/>
      <c r="AZQ21" s="80"/>
      <c r="AZR21" s="80"/>
      <c r="AZS21" s="80"/>
      <c r="AZT21" s="80"/>
      <c r="AZU21" s="80"/>
      <c r="AZV21" s="80"/>
      <c r="AZW21" s="80"/>
      <c r="AZX21" s="80"/>
      <c r="AZY21" s="80"/>
      <c r="AZZ21" s="80"/>
      <c r="BAA21" s="80"/>
      <c r="BAB21" s="80"/>
      <c r="BAC21" s="80"/>
      <c r="BAD21" s="80"/>
      <c r="BAE21" s="80"/>
      <c r="BAF21" s="80"/>
      <c r="BAG21" s="80"/>
      <c r="BAH21" s="80"/>
      <c r="BAI21" s="80"/>
      <c r="BAJ21" s="80"/>
      <c r="BAK21" s="80"/>
      <c r="BAL21" s="80"/>
      <c r="BAM21" s="80"/>
      <c r="BAN21" s="80"/>
      <c r="BAO21" s="80"/>
      <c r="BAP21" s="80"/>
      <c r="BAQ21" s="80"/>
      <c r="BAR21" s="80"/>
      <c r="BAS21" s="80"/>
      <c r="BAT21" s="80"/>
      <c r="BAU21" s="80"/>
      <c r="BAV21" s="80"/>
      <c r="BAW21" s="80"/>
      <c r="BAX21" s="80"/>
      <c r="BAY21" s="80"/>
      <c r="BAZ21" s="80"/>
      <c r="BBA21" s="80"/>
      <c r="BBB21" s="80"/>
      <c r="BBC21" s="80"/>
      <c r="BBD21" s="80"/>
      <c r="BBE21" s="80"/>
      <c r="BBF21" s="80"/>
      <c r="BBG21" s="80"/>
      <c r="BBH21" s="80"/>
      <c r="BBI21" s="80"/>
      <c r="BBJ21" s="80"/>
      <c r="BBK21" s="80"/>
      <c r="BBL21" s="80"/>
      <c r="BBM21" s="80"/>
      <c r="BBN21" s="80"/>
      <c r="BBO21" s="80"/>
      <c r="BBP21" s="80"/>
      <c r="BBQ21" s="80"/>
      <c r="BBR21" s="80"/>
      <c r="BBS21" s="80"/>
      <c r="BBT21" s="80"/>
      <c r="BBU21" s="80"/>
      <c r="BBV21" s="80"/>
      <c r="BBW21" s="80"/>
      <c r="BBX21" s="80"/>
      <c r="BBY21" s="80"/>
      <c r="BBZ21" s="80"/>
      <c r="BCA21" s="80"/>
      <c r="BCB21" s="80"/>
      <c r="BCC21" s="80"/>
      <c r="BCD21" s="80"/>
      <c r="BCE21" s="80"/>
      <c r="BCF21" s="80"/>
      <c r="BCG21" s="80"/>
      <c r="BCH21" s="80"/>
      <c r="BCI21" s="80"/>
      <c r="BCJ21" s="80"/>
      <c r="BCK21" s="80"/>
      <c r="BCL21" s="80"/>
      <c r="BCM21" s="80"/>
      <c r="BCN21" s="80"/>
      <c r="BCO21" s="80"/>
      <c r="BCP21" s="80"/>
      <c r="BCQ21" s="80"/>
      <c r="BCR21" s="80"/>
      <c r="BCS21" s="80"/>
      <c r="BCT21" s="80"/>
      <c r="BCU21" s="80"/>
      <c r="BCV21" s="80"/>
      <c r="BCW21" s="80"/>
      <c r="BCX21" s="80"/>
      <c r="BCY21" s="80"/>
      <c r="BCZ21" s="80"/>
      <c r="BDA21" s="80"/>
      <c r="BDB21" s="80"/>
      <c r="BDC21" s="80"/>
      <c r="BDD21" s="80"/>
      <c r="BDE21" s="80"/>
      <c r="BDF21" s="80"/>
      <c r="BDG21" s="80"/>
      <c r="BDH21" s="80"/>
      <c r="BDI21" s="80"/>
      <c r="BDJ21" s="80"/>
      <c r="BDK21" s="80"/>
      <c r="BDL21" s="80"/>
      <c r="BDM21" s="80"/>
      <c r="BDN21" s="80"/>
      <c r="BDO21" s="80"/>
      <c r="BDP21" s="80"/>
      <c r="BDQ21" s="80"/>
      <c r="BDR21" s="80"/>
      <c r="BDS21" s="80"/>
      <c r="BDT21" s="80"/>
      <c r="BDU21" s="80"/>
      <c r="BDV21" s="80"/>
      <c r="BDW21" s="80"/>
      <c r="BDX21" s="80"/>
      <c r="BDY21" s="80"/>
      <c r="BDZ21" s="80"/>
      <c r="BEA21" s="80"/>
      <c r="BEB21" s="80"/>
      <c r="BEC21" s="80"/>
      <c r="BED21" s="80"/>
      <c r="BEE21" s="80"/>
      <c r="BEF21" s="80"/>
      <c r="BEG21" s="80"/>
      <c r="BEH21" s="80"/>
      <c r="BEI21" s="80"/>
      <c r="BEJ21" s="80"/>
      <c r="BEK21" s="80"/>
      <c r="BEL21" s="80"/>
      <c r="BEM21" s="80"/>
      <c r="BEN21" s="80"/>
      <c r="BEO21" s="80"/>
      <c r="BEP21" s="80"/>
      <c r="BEQ21" s="80"/>
      <c r="BER21" s="80"/>
      <c r="BES21" s="80"/>
      <c r="BET21" s="80"/>
      <c r="BEU21" s="80"/>
      <c r="BEV21" s="80"/>
      <c r="BEW21" s="80"/>
      <c r="BEX21" s="80"/>
      <c r="BEY21" s="80"/>
      <c r="BEZ21" s="80"/>
      <c r="BFA21" s="80"/>
      <c r="BFB21" s="80"/>
      <c r="BFC21" s="80"/>
      <c r="BFD21" s="80"/>
      <c r="BFE21" s="80"/>
      <c r="BFF21" s="80"/>
      <c r="BFG21" s="80"/>
      <c r="BFH21" s="80"/>
      <c r="BFI21" s="80"/>
      <c r="BFJ21" s="80"/>
      <c r="BFK21" s="80"/>
      <c r="BFL21" s="80"/>
      <c r="BFM21" s="80"/>
      <c r="BFN21" s="80"/>
      <c r="BFO21" s="80"/>
      <c r="BFP21" s="80"/>
      <c r="BFQ21" s="80"/>
      <c r="BFR21" s="80"/>
      <c r="BFS21" s="80"/>
      <c r="BFT21" s="80"/>
      <c r="BFU21" s="80"/>
      <c r="BFV21" s="80"/>
      <c r="BFW21" s="80"/>
      <c r="BFX21" s="80"/>
      <c r="BFY21" s="80"/>
      <c r="BFZ21" s="80"/>
      <c r="BGA21" s="80"/>
      <c r="BGB21" s="80"/>
      <c r="BGC21" s="80"/>
      <c r="BGD21" s="80"/>
      <c r="BGE21" s="80"/>
      <c r="BGF21" s="80"/>
      <c r="BGG21" s="80"/>
      <c r="BGH21" s="80"/>
      <c r="BGI21" s="80"/>
      <c r="BGJ21" s="80"/>
      <c r="BGK21" s="80"/>
      <c r="BGL21" s="80"/>
      <c r="BGM21" s="80"/>
      <c r="BGN21" s="80"/>
      <c r="BGO21" s="80"/>
      <c r="BGP21" s="80"/>
      <c r="BGQ21" s="80"/>
      <c r="BGR21" s="80"/>
      <c r="BGS21" s="80"/>
      <c r="BGT21" s="80"/>
      <c r="BGU21" s="80"/>
      <c r="BGV21" s="80"/>
      <c r="BGW21" s="80"/>
      <c r="BGX21" s="80"/>
      <c r="BGY21" s="80"/>
      <c r="BGZ21" s="80"/>
      <c r="BHA21" s="80"/>
      <c r="BHB21" s="80"/>
      <c r="BHC21" s="80"/>
      <c r="BHD21" s="80"/>
      <c r="BHE21" s="80"/>
      <c r="BHF21" s="80"/>
      <c r="BHG21" s="80"/>
      <c r="BHH21" s="80"/>
      <c r="BHI21" s="80"/>
      <c r="BHJ21" s="80"/>
      <c r="BHK21" s="80"/>
      <c r="BHL21" s="80"/>
      <c r="BHM21" s="80"/>
      <c r="BHN21" s="80"/>
      <c r="BHO21" s="80"/>
      <c r="BHP21" s="80"/>
      <c r="BHQ21" s="80"/>
      <c r="BHR21" s="80"/>
      <c r="BHS21" s="80"/>
      <c r="BHT21" s="80"/>
      <c r="BHU21" s="80"/>
      <c r="BHV21" s="80"/>
      <c r="BHW21" s="80"/>
      <c r="BHX21" s="80"/>
      <c r="BHY21" s="80"/>
      <c r="BHZ21" s="80"/>
      <c r="BIA21" s="80"/>
      <c r="BIB21" s="80"/>
      <c r="BIC21" s="80"/>
      <c r="BID21" s="80"/>
      <c r="BIE21" s="80"/>
      <c r="BIF21" s="80"/>
      <c r="BIG21" s="80"/>
      <c r="BIH21" s="80"/>
      <c r="BII21" s="80"/>
      <c r="BIJ21" s="80"/>
      <c r="BIK21" s="80"/>
      <c r="BIL21" s="80"/>
      <c r="BIM21" s="80"/>
      <c r="BIN21" s="80"/>
      <c r="BIO21" s="80"/>
      <c r="BIP21" s="80"/>
      <c r="BIQ21" s="80"/>
      <c r="BIR21" s="80"/>
      <c r="BIS21" s="80"/>
      <c r="BIT21" s="80"/>
      <c r="BIU21" s="80"/>
      <c r="BIV21" s="80"/>
      <c r="BIW21" s="80"/>
      <c r="BIX21" s="80"/>
      <c r="BIY21" s="80"/>
      <c r="BIZ21" s="80"/>
      <c r="BJA21" s="80"/>
      <c r="BJB21" s="80"/>
      <c r="BJC21" s="80"/>
      <c r="BJD21" s="80"/>
      <c r="BJE21" s="80"/>
      <c r="BJF21" s="80"/>
      <c r="BJG21" s="80"/>
      <c r="BJH21" s="80"/>
      <c r="BJI21" s="80"/>
      <c r="BJJ21" s="80"/>
      <c r="BJK21" s="80"/>
      <c r="BJL21" s="80"/>
      <c r="BJM21" s="80"/>
      <c r="BJN21" s="80"/>
      <c r="BJO21" s="80"/>
      <c r="BJP21" s="80"/>
      <c r="BJQ21" s="80"/>
      <c r="BJR21" s="80"/>
      <c r="BJS21" s="80"/>
      <c r="BJT21" s="80"/>
      <c r="BJU21" s="80"/>
      <c r="BJV21" s="80"/>
      <c r="BJW21" s="80"/>
      <c r="BJX21" s="80"/>
      <c r="BJY21" s="80"/>
      <c r="BJZ21" s="80"/>
      <c r="BKA21" s="80"/>
      <c r="BKB21" s="80"/>
      <c r="BKC21" s="80"/>
      <c r="BKD21" s="80"/>
      <c r="BKE21" s="80"/>
      <c r="BKF21" s="80"/>
      <c r="BKG21" s="80"/>
      <c r="BKH21" s="80"/>
      <c r="BKI21" s="80"/>
      <c r="BKJ21" s="80"/>
      <c r="BKK21" s="80"/>
      <c r="BKL21" s="80"/>
      <c r="BKM21" s="80"/>
      <c r="BKN21" s="80"/>
      <c r="BKO21" s="80"/>
      <c r="BKP21" s="80"/>
      <c r="BKQ21" s="80"/>
      <c r="BKR21" s="80"/>
      <c r="BKS21" s="80"/>
      <c r="BKT21" s="80"/>
      <c r="BKU21" s="80"/>
      <c r="BKV21" s="80"/>
      <c r="BKW21" s="80"/>
      <c r="BKX21" s="80"/>
      <c r="BKY21" s="80"/>
      <c r="BKZ21" s="80"/>
      <c r="BLA21" s="80"/>
      <c r="BLB21" s="80"/>
      <c r="BLC21" s="80"/>
      <c r="BLD21" s="80"/>
      <c r="BLE21" s="80"/>
      <c r="BLF21" s="80"/>
      <c r="BLG21" s="80"/>
      <c r="BLH21" s="80"/>
      <c r="BLI21" s="80"/>
      <c r="BLJ21" s="80"/>
      <c r="BLK21" s="80"/>
      <c r="BLL21" s="80"/>
      <c r="BLM21" s="80"/>
      <c r="BLN21" s="80"/>
      <c r="BLO21" s="80"/>
      <c r="BLP21" s="80"/>
      <c r="BLQ21" s="80"/>
      <c r="BLR21" s="80"/>
      <c r="BLS21" s="80"/>
      <c r="BLT21" s="80"/>
      <c r="BLU21" s="80"/>
      <c r="BLV21" s="80"/>
      <c r="BLW21" s="80"/>
      <c r="BLX21" s="80"/>
      <c r="BLY21" s="80"/>
      <c r="BLZ21" s="80"/>
      <c r="BMA21" s="80"/>
      <c r="BMB21" s="80"/>
      <c r="BMC21" s="80"/>
      <c r="BMD21" s="80"/>
      <c r="BME21" s="80"/>
      <c r="BMF21" s="80"/>
      <c r="BMG21" s="80"/>
      <c r="BMH21" s="80"/>
      <c r="BMI21" s="80"/>
      <c r="BMJ21" s="80"/>
      <c r="BMK21" s="80"/>
      <c r="BML21" s="80"/>
      <c r="BMM21" s="80"/>
      <c r="BMN21" s="80"/>
      <c r="BMO21" s="80"/>
      <c r="BMP21" s="80"/>
      <c r="BMQ21" s="80"/>
      <c r="BMR21" s="80"/>
      <c r="BMS21" s="80"/>
      <c r="BMT21" s="80"/>
      <c r="BMU21" s="80"/>
      <c r="BMV21" s="80"/>
      <c r="BMW21" s="80"/>
      <c r="BMX21" s="80"/>
      <c r="BMY21" s="80"/>
      <c r="BMZ21" s="80"/>
      <c r="BNA21" s="80"/>
      <c r="BNB21" s="80"/>
      <c r="BNC21" s="80"/>
      <c r="BND21" s="80"/>
      <c r="BNE21" s="80"/>
      <c r="BNF21" s="80"/>
      <c r="BNG21" s="80"/>
      <c r="BNH21" s="80"/>
      <c r="BNI21" s="80"/>
      <c r="BNJ21" s="80"/>
      <c r="BNK21" s="80"/>
      <c r="BNL21" s="80"/>
      <c r="BNM21" s="80"/>
      <c r="BNN21" s="80"/>
      <c r="BNO21" s="80"/>
      <c r="BNP21" s="80"/>
      <c r="BNQ21" s="80"/>
      <c r="BNR21" s="80"/>
      <c r="BNS21" s="80"/>
      <c r="BNT21" s="80"/>
      <c r="BNU21" s="80"/>
      <c r="BNV21" s="80"/>
      <c r="BNW21" s="80"/>
      <c r="BNX21" s="80"/>
      <c r="BNY21" s="80"/>
      <c r="BNZ21" s="80"/>
      <c r="BOA21" s="80"/>
      <c r="BOB21" s="80"/>
      <c r="BOC21" s="80"/>
      <c r="BOD21" s="80"/>
      <c r="BOE21" s="80"/>
      <c r="BOF21" s="80"/>
      <c r="BOG21" s="80"/>
      <c r="BOH21" s="80"/>
      <c r="BOI21" s="80"/>
      <c r="BOJ21" s="80"/>
      <c r="BOK21" s="80"/>
      <c r="BOL21" s="80"/>
      <c r="BOM21" s="80"/>
      <c r="BON21" s="80"/>
      <c r="BOO21" s="80"/>
      <c r="BOP21" s="80"/>
      <c r="BOQ21" s="80"/>
      <c r="BOR21" s="80"/>
      <c r="BOS21" s="80"/>
      <c r="BOT21" s="80"/>
      <c r="BOU21" s="80"/>
      <c r="BOV21" s="80"/>
      <c r="BOW21" s="80"/>
      <c r="BOX21" s="80"/>
      <c r="BOY21" s="80"/>
      <c r="BOZ21" s="80"/>
      <c r="BPA21" s="80"/>
      <c r="BPB21" s="80"/>
      <c r="BPC21" s="80"/>
      <c r="BPD21" s="80"/>
      <c r="BPE21" s="80"/>
      <c r="BPF21" s="80"/>
      <c r="BPG21" s="80"/>
      <c r="BPH21" s="80"/>
      <c r="BPI21" s="80"/>
      <c r="BPJ21" s="80"/>
      <c r="BPK21" s="80"/>
      <c r="BPL21" s="80"/>
      <c r="BPM21" s="80"/>
      <c r="BPN21" s="80"/>
      <c r="BPO21" s="80"/>
      <c r="BPP21" s="80"/>
      <c r="BPQ21" s="80"/>
      <c r="BPR21" s="80"/>
      <c r="BPS21" s="80"/>
      <c r="BPT21" s="80"/>
      <c r="BPU21" s="80"/>
      <c r="BPV21" s="80"/>
      <c r="BPW21" s="80"/>
      <c r="BPX21" s="80"/>
      <c r="BPY21" s="80"/>
      <c r="BPZ21" s="80"/>
      <c r="BQA21" s="80"/>
      <c r="BQB21" s="80"/>
      <c r="BQC21" s="80"/>
      <c r="BQD21" s="80"/>
      <c r="BQE21" s="80"/>
      <c r="BQF21" s="80"/>
      <c r="BQG21" s="80"/>
      <c r="BQH21" s="80"/>
      <c r="BQI21" s="80"/>
      <c r="BQJ21" s="80"/>
      <c r="BQK21" s="80"/>
      <c r="BQL21" s="80"/>
      <c r="BQM21" s="80"/>
      <c r="BQN21" s="80"/>
      <c r="BQO21" s="80"/>
      <c r="BQP21" s="80"/>
      <c r="BQQ21" s="80"/>
      <c r="BQR21" s="80"/>
      <c r="BQS21" s="80"/>
      <c r="BQT21" s="80"/>
      <c r="BQU21" s="80"/>
      <c r="BQV21" s="80"/>
      <c r="BQW21" s="80"/>
      <c r="BQX21" s="80"/>
      <c r="BQY21" s="80"/>
      <c r="BQZ21" s="80"/>
      <c r="BRA21" s="80"/>
      <c r="BRB21" s="80"/>
      <c r="BRC21" s="80"/>
      <c r="BRD21" s="80"/>
      <c r="BRE21" s="80"/>
      <c r="BRF21" s="80"/>
      <c r="BRG21" s="80"/>
      <c r="BRH21" s="80"/>
      <c r="BRI21" s="80"/>
      <c r="BRJ21" s="80"/>
      <c r="BRK21" s="80"/>
      <c r="BRL21" s="80"/>
      <c r="BRM21" s="80"/>
      <c r="BRN21" s="80"/>
      <c r="BRO21" s="80"/>
      <c r="BRP21" s="80"/>
      <c r="BRQ21" s="80"/>
      <c r="BRR21" s="80"/>
      <c r="BRS21" s="80"/>
      <c r="BRT21" s="80"/>
      <c r="BRU21" s="80"/>
      <c r="BRV21" s="80"/>
      <c r="BRW21" s="80"/>
      <c r="BRX21" s="80"/>
      <c r="BRY21" s="80"/>
      <c r="BRZ21" s="80"/>
      <c r="BSA21" s="80"/>
      <c r="BSB21" s="80"/>
      <c r="BSC21" s="80"/>
      <c r="BSD21" s="80"/>
      <c r="BSE21" s="80"/>
      <c r="BSF21" s="80"/>
      <c r="BSG21" s="80"/>
      <c r="BSH21" s="80"/>
      <c r="BSI21" s="80"/>
      <c r="BSJ21" s="80"/>
      <c r="BSK21" s="80"/>
      <c r="BSL21" s="80"/>
      <c r="BSM21" s="80"/>
      <c r="BSN21" s="80"/>
      <c r="BSO21" s="80"/>
      <c r="BSP21" s="80"/>
      <c r="BSQ21" s="80"/>
      <c r="BSR21" s="80"/>
      <c r="BSS21" s="80"/>
      <c r="BST21" s="80"/>
      <c r="BSU21" s="80"/>
      <c r="BSV21" s="80"/>
      <c r="BSW21" s="80"/>
      <c r="BSX21" s="80"/>
      <c r="BSY21" s="80"/>
      <c r="BSZ21" s="80"/>
      <c r="BTA21" s="80"/>
      <c r="BTB21" s="80"/>
      <c r="BTC21" s="80"/>
      <c r="BTD21" s="80"/>
      <c r="BTE21" s="80"/>
      <c r="BTF21" s="80"/>
      <c r="BTG21" s="80"/>
      <c r="BTH21" s="80"/>
      <c r="BTI21" s="80"/>
      <c r="BTJ21" s="80"/>
      <c r="BTK21" s="80"/>
      <c r="BTL21" s="80"/>
      <c r="BTM21" s="80"/>
      <c r="BTN21" s="80"/>
      <c r="BTO21" s="80"/>
      <c r="BTP21" s="80"/>
      <c r="BTQ21" s="80"/>
      <c r="BTR21" s="80"/>
      <c r="BTS21" s="80"/>
      <c r="BTT21" s="80"/>
      <c r="BTU21" s="80"/>
      <c r="BTV21" s="80"/>
      <c r="BTW21" s="80"/>
      <c r="BTX21" s="80"/>
      <c r="BTY21" s="80"/>
      <c r="BTZ21" s="80"/>
      <c r="BUA21" s="80"/>
      <c r="BUB21" s="80"/>
      <c r="BUC21" s="80"/>
      <c r="BUD21" s="80"/>
      <c r="BUE21" s="80"/>
      <c r="BUF21" s="80"/>
      <c r="BUG21" s="80"/>
      <c r="BUH21" s="80"/>
      <c r="BUI21" s="80"/>
      <c r="BUJ21" s="80"/>
      <c r="BUK21" s="80"/>
      <c r="BUL21" s="80"/>
      <c r="BUM21" s="80"/>
      <c r="BUN21" s="80"/>
      <c r="BUO21" s="80"/>
      <c r="BUP21" s="80"/>
      <c r="BUQ21" s="80"/>
      <c r="BUR21" s="80"/>
      <c r="BUS21" s="80"/>
      <c r="BUT21" s="80"/>
      <c r="BUU21" s="80"/>
      <c r="BUV21" s="80"/>
      <c r="BUW21" s="80"/>
      <c r="BUX21" s="80"/>
      <c r="BUY21" s="80"/>
      <c r="BUZ21" s="80"/>
      <c r="BVA21" s="80"/>
      <c r="BVB21" s="80"/>
      <c r="BVC21" s="80"/>
      <c r="BVD21" s="80"/>
      <c r="BVE21" s="80"/>
      <c r="BVF21" s="80"/>
      <c r="BVG21" s="80"/>
      <c r="BVH21" s="80"/>
      <c r="BVI21" s="80"/>
      <c r="BVJ21" s="80"/>
      <c r="BVK21" s="80"/>
      <c r="BVL21" s="80"/>
      <c r="BVM21" s="80"/>
      <c r="BVN21" s="80"/>
      <c r="BVO21" s="80"/>
      <c r="BVP21" s="80"/>
      <c r="BVQ21" s="80"/>
      <c r="BVR21" s="80"/>
      <c r="BVS21" s="80"/>
      <c r="BVT21" s="80"/>
      <c r="BVU21" s="80"/>
      <c r="BVV21" s="80"/>
      <c r="BVW21" s="80"/>
      <c r="BVX21" s="80"/>
      <c r="BVY21" s="80"/>
      <c r="BVZ21" s="80"/>
      <c r="BWA21" s="80"/>
      <c r="BWB21" s="80"/>
      <c r="BWC21" s="80"/>
      <c r="BWD21" s="80"/>
      <c r="BWE21" s="80"/>
      <c r="BWF21" s="80"/>
      <c r="BWG21" s="80"/>
      <c r="BWH21" s="80"/>
      <c r="BWI21" s="80"/>
      <c r="BWJ21" s="80"/>
      <c r="BWK21" s="80"/>
      <c r="BWL21" s="80"/>
      <c r="BWM21" s="80"/>
      <c r="BWN21" s="80"/>
      <c r="BWO21" s="80"/>
      <c r="BWP21" s="80"/>
      <c r="BWQ21" s="80"/>
      <c r="BWR21" s="80"/>
      <c r="BWS21" s="80"/>
      <c r="BWT21" s="80"/>
      <c r="BWU21" s="80"/>
      <c r="BWV21" s="80"/>
      <c r="BWW21" s="80"/>
      <c r="BWX21" s="80"/>
      <c r="BWY21" s="80"/>
      <c r="BWZ21" s="80"/>
      <c r="BXA21" s="80"/>
      <c r="BXB21" s="80"/>
      <c r="BXC21" s="80"/>
      <c r="BXD21" s="80"/>
      <c r="BXE21" s="80"/>
      <c r="BXF21" s="80"/>
      <c r="BXG21" s="80"/>
      <c r="BXH21" s="80"/>
      <c r="BXI21" s="80"/>
      <c r="BXJ21" s="80"/>
      <c r="BXK21" s="80"/>
      <c r="BXL21" s="80"/>
      <c r="BXM21" s="80"/>
      <c r="BXN21" s="80"/>
      <c r="BXO21" s="80"/>
      <c r="BXP21" s="80"/>
      <c r="BXQ21" s="80"/>
      <c r="BXR21" s="80"/>
      <c r="BXS21" s="80"/>
      <c r="BXT21" s="80"/>
      <c r="BXU21" s="80"/>
      <c r="BXV21" s="80"/>
      <c r="BXW21" s="80"/>
      <c r="BXX21" s="80"/>
      <c r="BXY21" s="80"/>
      <c r="BXZ21" s="80"/>
      <c r="BYA21" s="80"/>
      <c r="BYB21" s="80"/>
      <c r="BYC21" s="80"/>
      <c r="BYD21" s="80"/>
      <c r="BYE21" s="80"/>
      <c r="BYF21" s="80"/>
      <c r="BYG21" s="80"/>
      <c r="BYH21" s="80"/>
      <c r="BYI21" s="80"/>
      <c r="BYJ21" s="80"/>
      <c r="BYK21" s="80"/>
      <c r="BYL21" s="80"/>
      <c r="BYM21" s="80"/>
      <c r="BYN21" s="80"/>
      <c r="BYO21" s="80"/>
      <c r="BYP21" s="80"/>
      <c r="BYQ21" s="80"/>
      <c r="BYR21" s="80"/>
      <c r="BYS21" s="80"/>
      <c r="BYT21" s="80"/>
      <c r="BYU21" s="80"/>
      <c r="BYV21" s="80"/>
      <c r="BYW21" s="80"/>
      <c r="BYX21" s="80"/>
      <c r="BYY21" s="80"/>
      <c r="BYZ21" s="80"/>
      <c r="BZA21" s="80"/>
      <c r="BZB21" s="80"/>
      <c r="BZC21" s="80"/>
      <c r="BZD21" s="80"/>
      <c r="BZE21" s="80"/>
      <c r="BZF21" s="80"/>
      <c r="BZG21" s="80"/>
      <c r="BZH21" s="80"/>
      <c r="BZI21" s="80"/>
      <c r="BZJ21" s="80"/>
      <c r="BZK21" s="80"/>
      <c r="BZL21" s="80"/>
      <c r="BZM21" s="80"/>
      <c r="BZN21" s="80"/>
      <c r="BZO21" s="80"/>
      <c r="BZP21" s="80"/>
      <c r="BZQ21" s="80"/>
      <c r="BZR21" s="80"/>
      <c r="BZS21" s="80"/>
      <c r="BZT21" s="80"/>
      <c r="BZU21" s="80"/>
      <c r="BZV21" s="80"/>
      <c r="BZW21" s="80"/>
      <c r="BZX21" s="80"/>
      <c r="BZY21" s="80"/>
      <c r="BZZ21" s="80"/>
      <c r="CAA21" s="80"/>
      <c r="CAB21" s="80"/>
      <c r="CAC21" s="80"/>
      <c r="CAD21" s="80"/>
      <c r="CAE21" s="80"/>
      <c r="CAF21" s="80"/>
      <c r="CAG21" s="80"/>
      <c r="CAH21" s="80"/>
      <c r="CAI21" s="80"/>
      <c r="CAJ21" s="80"/>
      <c r="CAK21" s="80"/>
      <c r="CAL21" s="80"/>
      <c r="CAM21" s="80"/>
      <c r="CAN21" s="80"/>
      <c r="CAO21" s="80"/>
      <c r="CAP21" s="80"/>
      <c r="CAQ21" s="80"/>
      <c r="CAR21" s="80"/>
      <c r="CAS21" s="80"/>
      <c r="CAT21" s="80"/>
      <c r="CAU21" s="80"/>
      <c r="CAV21" s="80"/>
      <c r="CAW21" s="80"/>
      <c r="CAX21" s="80"/>
      <c r="CAY21" s="80"/>
      <c r="CAZ21" s="80"/>
      <c r="CBA21" s="80"/>
      <c r="CBB21" s="80"/>
      <c r="CBC21" s="80"/>
      <c r="CBD21" s="80"/>
      <c r="CBE21" s="80"/>
      <c r="CBF21" s="80"/>
      <c r="CBG21" s="80"/>
      <c r="CBH21" s="80"/>
      <c r="CBI21" s="80"/>
      <c r="CBJ21" s="80"/>
      <c r="CBK21" s="80"/>
      <c r="CBL21" s="80"/>
      <c r="CBM21" s="80"/>
      <c r="CBN21" s="80"/>
      <c r="CBO21" s="80"/>
      <c r="CBP21" s="80"/>
      <c r="CBQ21" s="80"/>
      <c r="CBR21" s="80"/>
      <c r="CBS21" s="80"/>
      <c r="CBT21" s="80"/>
      <c r="CBU21" s="80"/>
      <c r="CBV21" s="80"/>
      <c r="CBW21" s="80"/>
      <c r="CBX21" s="80"/>
      <c r="CBY21" s="80"/>
      <c r="CBZ21" s="80"/>
      <c r="CCA21" s="80"/>
      <c r="CCB21" s="80"/>
      <c r="CCC21" s="80"/>
      <c r="CCD21" s="80"/>
      <c r="CCE21" s="80"/>
      <c r="CCF21" s="80"/>
      <c r="CCG21" s="80"/>
      <c r="CCH21" s="80"/>
      <c r="CCI21" s="80"/>
      <c r="CCJ21" s="80"/>
      <c r="CCK21" s="80"/>
      <c r="CCL21" s="80"/>
      <c r="CCM21" s="80"/>
      <c r="CCN21" s="80"/>
      <c r="CCO21" s="80"/>
      <c r="CCP21" s="80"/>
      <c r="CCQ21" s="80"/>
      <c r="CCR21" s="80"/>
      <c r="CCS21" s="80"/>
      <c r="CCT21" s="80"/>
      <c r="CCU21" s="80"/>
      <c r="CCV21" s="80"/>
      <c r="CCW21" s="80"/>
      <c r="CCX21" s="80"/>
      <c r="CCY21" s="80"/>
      <c r="CCZ21" s="80"/>
      <c r="CDA21" s="80"/>
      <c r="CDB21" s="80"/>
      <c r="CDC21" s="80"/>
      <c r="CDD21" s="80"/>
      <c r="CDE21" s="80"/>
      <c r="CDF21" s="80"/>
      <c r="CDG21" s="80"/>
      <c r="CDH21" s="80"/>
      <c r="CDI21" s="80"/>
      <c r="CDJ21" s="80"/>
      <c r="CDK21" s="80"/>
      <c r="CDL21" s="80"/>
      <c r="CDM21" s="80"/>
      <c r="CDN21" s="80"/>
      <c r="CDO21" s="80"/>
      <c r="CDP21" s="80"/>
      <c r="CDQ21" s="80"/>
      <c r="CDR21" s="80"/>
      <c r="CDS21" s="80"/>
      <c r="CDT21" s="80"/>
      <c r="CDU21" s="80"/>
      <c r="CDV21" s="80"/>
      <c r="CDW21" s="80"/>
      <c r="CDX21" s="80"/>
      <c r="CDY21" s="80"/>
      <c r="CDZ21" s="80"/>
      <c r="CEA21" s="80"/>
      <c r="CEB21" s="80"/>
      <c r="CEC21" s="80"/>
      <c r="CED21" s="80"/>
      <c r="CEE21" s="80"/>
      <c r="CEF21" s="80"/>
      <c r="CEG21" s="80"/>
      <c r="CEH21" s="80"/>
      <c r="CEI21" s="80"/>
      <c r="CEJ21" s="80"/>
      <c r="CEK21" s="80"/>
      <c r="CEL21" s="80"/>
      <c r="CEM21" s="80"/>
      <c r="CEN21" s="80"/>
      <c r="CEO21" s="80"/>
      <c r="CEP21" s="80"/>
      <c r="CEQ21" s="80"/>
      <c r="CER21" s="80"/>
      <c r="CES21" s="80"/>
      <c r="CET21" s="80"/>
      <c r="CEU21" s="80"/>
      <c r="CEV21" s="80"/>
      <c r="CEW21" s="80"/>
      <c r="CEX21" s="80"/>
      <c r="CEY21" s="80"/>
      <c r="CEZ21" s="80"/>
      <c r="CFA21" s="80"/>
      <c r="CFB21" s="80"/>
      <c r="CFC21" s="80"/>
      <c r="CFD21" s="80"/>
      <c r="CFE21" s="80"/>
      <c r="CFF21" s="80"/>
      <c r="CFG21" s="80"/>
      <c r="CFH21" s="80"/>
      <c r="CFI21" s="80"/>
      <c r="CFJ21" s="80"/>
      <c r="CFK21" s="80"/>
      <c r="CFL21" s="80"/>
      <c r="CFM21" s="80"/>
      <c r="CFN21" s="80"/>
      <c r="CFO21" s="80"/>
      <c r="CFP21" s="80"/>
      <c r="CFQ21" s="80"/>
      <c r="CFR21" s="80"/>
      <c r="CFS21" s="80"/>
      <c r="CFT21" s="80"/>
      <c r="CFU21" s="80"/>
      <c r="CFV21" s="80"/>
      <c r="CFW21" s="80"/>
      <c r="CFX21" s="80"/>
      <c r="CFY21" s="80"/>
      <c r="CFZ21" s="80"/>
      <c r="CGA21" s="80"/>
      <c r="CGB21" s="80"/>
      <c r="CGC21" s="80"/>
      <c r="CGD21" s="80"/>
      <c r="CGE21" s="80"/>
      <c r="CGF21" s="80"/>
      <c r="CGG21" s="80"/>
      <c r="CGH21" s="80"/>
      <c r="CGI21" s="80"/>
      <c r="CGJ21" s="80"/>
      <c r="CGK21" s="80"/>
      <c r="CGL21" s="80"/>
      <c r="CGM21" s="80"/>
      <c r="CGN21" s="80"/>
      <c r="CGO21" s="80"/>
      <c r="CGP21" s="80"/>
      <c r="CGQ21" s="80"/>
      <c r="CGR21" s="80"/>
      <c r="CGS21" s="80"/>
      <c r="CGT21" s="80"/>
      <c r="CGU21" s="80"/>
      <c r="CGV21" s="80"/>
      <c r="CGW21" s="80"/>
      <c r="CGX21" s="80"/>
      <c r="CGY21" s="80"/>
      <c r="CGZ21" s="80"/>
      <c r="CHA21" s="80"/>
      <c r="CHB21" s="80"/>
      <c r="CHC21" s="80"/>
      <c r="CHD21" s="80"/>
      <c r="CHE21" s="80"/>
      <c r="CHF21" s="80"/>
      <c r="CHG21" s="80"/>
      <c r="CHH21" s="80"/>
      <c r="CHI21" s="80"/>
      <c r="CHJ21" s="80"/>
      <c r="CHK21" s="80"/>
      <c r="CHL21" s="80"/>
      <c r="CHM21" s="80"/>
      <c r="CHN21" s="80"/>
      <c r="CHO21" s="80"/>
      <c r="CHP21" s="80"/>
      <c r="CHQ21" s="80"/>
      <c r="CHR21" s="80"/>
      <c r="CHS21" s="80"/>
      <c r="CHT21" s="80"/>
      <c r="CHU21" s="80"/>
      <c r="CHV21" s="80"/>
      <c r="CHW21" s="80"/>
      <c r="CHX21" s="80"/>
      <c r="CHY21" s="80"/>
      <c r="CHZ21" s="80"/>
      <c r="CIA21" s="80"/>
      <c r="CIB21" s="80"/>
      <c r="CIC21" s="80"/>
      <c r="CID21" s="80"/>
      <c r="CIE21" s="80"/>
      <c r="CIF21" s="80"/>
      <c r="CIG21" s="80"/>
      <c r="CIH21" s="80"/>
      <c r="CII21" s="80"/>
      <c r="CIJ21" s="80"/>
      <c r="CIK21" s="80"/>
      <c r="CIL21" s="80"/>
      <c r="CIM21" s="80"/>
      <c r="CIN21" s="80"/>
      <c r="CIO21" s="80"/>
      <c r="CIP21" s="80"/>
      <c r="CIQ21" s="80"/>
      <c r="CIR21" s="80"/>
      <c r="CIS21" s="80"/>
      <c r="CIT21" s="80"/>
      <c r="CIU21" s="80"/>
      <c r="CIV21" s="80"/>
      <c r="CIW21" s="80"/>
      <c r="CIX21" s="80"/>
      <c r="CIY21" s="80"/>
      <c r="CIZ21" s="80"/>
      <c r="CJA21" s="80"/>
      <c r="CJB21" s="80"/>
      <c r="CJC21" s="80"/>
      <c r="CJD21" s="80"/>
      <c r="CJE21" s="80"/>
      <c r="CJF21" s="80"/>
      <c r="CJG21" s="80"/>
      <c r="CJH21" s="80"/>
      <c r="CJI21" s="80"/>
      <c r="CJJ21" s="80"/>
      <c r="CJK21" s="80"/>
      <c r="CJL21" s="80"/>
      <c r="CJM21" s="80"/>
      <c r="CJN21" s="80"/>
      <c r="CJO21" s="80"/>
      <c r="CJP21" s="80"/>
      <c r="CJQ21" s="80"/>
      <c r="CJR21" s="80"/>
      <c r="CJS21" s="80"/>
      <c r="CJT21" s="80"/>
      <c r="CJU21" s="80"/>
      <c r="CJV21" s="80"/>
      <c r="CJW21" s="80"/>
      <c r="CJX21" s="80"/>
      <c r="CJY21" s="80"/>
      <c r="CJZ21" s="80"/>
      <c r="CKA21" s="80"/>
      <c r="CKB21" s="80"/>
      <c r="CKC21" s="80"/>
      <c r="CKD21" s="80"/>
      <c r="CKE21" s="80"/>
      <c r="CKF21" s="80"/>
      <c r="CKG21" s="80"/>
      <c r="CKH21" s="80"/>
      <c r="CKI21" s="80"/>
      <c r="CKJ21" s="80"/>
      <c r="CKK21" s="80"/>
      <c r="CKL21" s="80"/>
      <c r="CKM21" s="80"/>
      <c r="CKN21" s="80"/>
      <c r="CKO21" s="80"/>
      <c r="CKP21" s="80"/>
      <c r="CKQ21" s="80"/>
      <c r="CKR21" s="80"/>
      <c r="CKS21" s="80"/>
      <c r="CKT21" s="80"/>
      <c r="CKU21" s="80"/>
      <c r="CKV21" s="80"/>
      <c r="CKW21" s="80"/>
      <c r="CKX21" s="80"/>
      <c r="CKY21" s="80"/>
      <c r="CKZ21" s="80"/>
      <c r="CLA21" s="80"/>
      <c r="CLB21" s="80"/>
      <c r="CLC21" s="80"/>
      <c r="CLD21" s="80"/>
      <c r="CLE21" s="80"/>
      <c r="CLF21" s="80"/>
      <c r="CLG21" s="80"/>
      <c r="CLH21" s="80"/>
      <c r="CLI21" s="80"/>
      <c r="CLJ21" s="80"/>
      <c r="CLK21" s="80"/>
      <c r="CLL21" s="80"/>
      <c r="CLM21" s="80"/>
      <c r="CLN21" s="80"/>
      <c r="CLO21" s="80"/>
      <c r="CLP21" s="80"/>
      <c r="CLQ21" s="80"/>
      <c r="CLR21" s="80"/>
      <c r="CLS21" s="80"/>
      <c r="CLT21" s="80"/>
      <c r="CLU21" s="80"/>
      <c r="CLV21" s="80"/>
      <c r="CLW21" s="80"/>
      <c r="CLX21" s="80"/>
      <c r="CLY21" s="80"/>
      <c r="CLZ21" s="80"/>
      <c r="CMA21" s="80"/>
      <c r="CMB21" s="80"/>
      <c r="CMC21" s="80"/>
      <c r="CMD21" s="80"/>
      <c r="CME21" s="80"/>
      <c r="CMF21" s="80"/>
      <c r="CMG21" s="80"/>
      <c r="CMH21" s="80"/>
      <c r="CMI21" s="80"/>
      <c r="CMJ21" s="80"/>
      <c r="CMK21" s="80"/>
      <c r="CML21" s="80"/>
      <c r="CMM21" s="80"/>
      <c r="CMN21" s="80"/>
      <c r="CMO21" s="80"/>
      <c r="CMP21" s="80"/>
      <c r="CMQ21" s="80"/>
      <c r="CMR21" s="80"/>
      <c r="CMS21" s="80"/>
      <c r="CMT21" s="80"/>
      <c r="CMU21" s="80"/>
      <c r="CMV21" s="80"/>
      <c r="CMW21" s="80"/>
      <c r="CMX21" s="80"/>
      <c r="CMY21" s="80"/>
      <c r="CMZ21" s="80"/>
      <c r="CNA21" s="80"/>
      <c r="CNB21" s="80"/>
      <c r="CNC21" s="80"/>
      <c r="CND21" s="80"/>
      <c r="CNE21" s="80"/>
      <c r="CNF21" s="80"/>
      <c r="CNG21" s="80"/>
      <c r="CNH21" s="80"/>
      <c r="CNI21" s="80"/>
      <c r="CNJ21" s="80"/>
      <c r="CNK21" s="80"/>
      <c r="CNL21" s="80"/>
      <c r="CNM21" s="80"/>
      <c r="CNN21" s="80"/>
      <c r="CNO21" s="80"/>
      <c r="CNP21" s="80"/>
      <c r="CNQ21" s="80"/>
      <c r="CNR21" s="80"/>
      <c r="CNS21" s="80"/>
      <c r="CNT21" s="80"/>
      <c r="CNU21" s="80"/>
      <c r="CNV21" s="80"/>
      <c r="CNW21" s="80"/>
      <c r="CNX21" s="80"/>
      <c r="CNY21" s="80"/>
      <c r="CNZ21" s="80"/>
      <c r="COA21" s="80"/>
      <c r="COB21" s="80"/>
      <c r="COC21" s="80"/>
      <c r="COD21" s="80"/>
      <c r="COE21" s="80"/>
      <c r="COF21" s="80"/>
      <c r="COG21" s="80"/>
      <c r="COH21" s="80"/>
      <c r="COI21" s="80"/>
      <c r="COJ21" s="80"/>
      <c r="COK21" s="80"/>
      <c r="COL21" s="80"/>
      <c r="COM21" s="80"/>
      <c r="CON21" s="80"/>
      <c r="COO21" s="80"/>
      <c r="COP21" s="80"/>
      <c r="COQ21" s="80"/>
      <c r="COR21" s="80"/>
      <c r="COS21" s="80"/>
      <c r="COT21" s="80"/>
      <c r="COU21" s="80"/>
      <c r="COV21" s="80"/>
      <c r="COW21" s="80"/>
      <c r="COX21" s="80"/>
      <c r="COY21" s="80"/>
      <c r="COZ21" s="80"/>
      <c r="CPA21" s="80"/>
      <c r="CPB21" s="80"/>
      <c r="CPC21" s="80"/>
      <c r="CPD21" s="80"/>
      <c r="CPE21" s="80"/>
      <c r="CPF21" s="80"/>
      <c r="CPG21" s="80"/>
      <c r="CPH21" s="80"/>
      <c r="CPI21" s="80"/>
      <c r="CPJ21" s="80"/>
      <c r="CPK21" s="80"/>
      <c r="CPL21" s="80"/>
      <c r="CPM21" s="80"/>
      <c r="CPN21" s="80"/>
      <c r="CPO21" s="80"/>
      <c r="CPP21" s="80"/>
      <c r="CPQ21" s="80"/>
      <c r="CPR21" s="80"/>
      <c r="CPS21" s="80"/>
      <c r="CPT21" s="80"/>
      <c r="CPU21" s="80"/>
      <c r="CPV21" s="80"/>
      <c r="CPW21" s="80"/>
      <c r="CPX21" s="80"/>
      <c r="CPY21" s="80"/>
      <c r="CPZ21" s="80"/>
      <c r="CQA21" s="80"/>
      <c r="CQB21" s="80"/>
      <c r="CQC21" s="80"/>
      <c r="CQD21" s="80"/>
      <c r="CQE21" s="80"/>
      <c r="CQF21" s="80"/>
      <c r="CQG21" s="80"/>
      <c r="CQH21" s="80"/>
      <c r="CQI21" s="80"/>
      <c r="CQJ21" s="80"/>
      <c r="CQK21" s="80"/>
      <c r="CQL21" s="80"/>
      <c r="CQM21" s="80"/>
      <c r="CQN21" s="80"/>
      <c r="CQO21" s="80"/>
      <c r="CQP21" s="80"/>
      <c r="CQQ21" s="80"/>
      <c r="CQR21" s="80"/>
      <c r="CQS21" s="80"/>
      <c r="CQT21" s="80"/>
      <c r="CQU21" s="80"/>
      <c r="CQV21" s="80"/>
      <c r="CQW21" s="80"/>
      <c r="CQX21" s="80"/>
      <c r="CQY21" s="80"/>
      <c r="CQZ21" s="80"/>
      <c r="CRA21" s="80"/>
      <c r="CRB21" s="80"/>
      <c r="CRC21" s="80"/>
      <c r="CRD21" s="80"/>
      <c r="CRE21" s="80"/>
      <c r="CRF21" s="80"/>
      <c r="CRG21" s="80"/>
      <c r="CRH21" s="80"/>
      <c r="CRI21" s="80"/>
      <c r="CRJ21" s="80"/>
      <c r="CRK21" s="80"/>
      <c r="CRL21" s="80"/>
      <c r="CRM21" s="80"/>
      <c r="CRN21" s="80"/>
      <c r="CRO21" s="80"/>
      <c r="CRP21" s="80"/>
      <c r="CRQ21" s="80"/>
      <c r="CRR21" s="80"/>
      <c r="CRS21" s="80"/>
      <c r="CRT21" s="80"/>
      <c r="CRU21" s="80"/>
      <c r="CRV21" s="80"/>
      <c r="CRW21" s="80"/>
      <c r="CRX21" s="80"/>
      <c r="CRY21" s="80"/>
      <c r="CRZ21" s="80"/>
      <c r="CSA21" s="80"/>
      <c r="CSB21" s="80"/>
      <c r="CSC21" s="80"/>
      <c r="CSD21" s="80"/>
      <c r="CSE21" s="80"/>
      <c r="CSF21" s="80"/>
      <c r="CSG21" s="80"/>
      <c r="CSH21" s="80"/>
      <c r="CSI21" s="80"/>
      <c r="CSJ21" s="80"/>
      <c r="CSK21" s="80"/>
      <c r="CSL21" s="80"/>
      <c r="CSM21" s="80"/>
      <c r="CSN21" s="80"/>
      <c r="CSO21" s="80"/>
      <c r="CSP21" s="80"/>
      <c r="CSQ21" s="80"/>
      <c r="CSR21" s="80"/>
      <c r="CSS21" s="80"/>
      <c r="CST21" s="80"/>
      <c r="CSU21" s="80"/>
      <c r="CSV21" s="80"/>
      <c r="CSW21" s="80"/>
      <c r="CSX21" s="80"/>
      <c r="CSY21" s="80"/>
      <c r="CSZ21" s="80"/>
      <c r="CTA21" s="80"/>
      <c r="CTB21" s="80"/>
      <c r="CTC21" s="80"/>
      <c r="CTD21" s="80"/>
      <c r="CTE21" s="80"/>
      <c r="CTF21" s="80"/>
      <c r="CTG21" s="80"/>
      <c r="CTH21" s="80"/>
      <c r="CTI21" s="80"/>
      <c r="CTJ21" s="80"/>
      <c r="CTK21" s="80"/>
      <c r="CTL21" s="80"/>
      <c r="CTM21" s="80"/>
      <c r="CTN21" s="80"/>
      <c r="CTO21" s="80"/>
      <c r="CTP21" s="80"/>
      <c r="CTQ21" s="80"/>
      <c r="CTR21" s="80"/>
      <c r="CTS21" s="80"/>
      <c r="CTT21" s="80"/>
      <c r="CTU21" s="80"/>
      <c r="CTV21" s="80"/>
      <c r="CTW21" s="80"/>
      <c r="CTX21" s="80"/>
      <c r="CTY21" s="80"/>
      <c r="CTZ21" s="80"/>
      <c r="CUA21" s="80"/>
      <c r="CUB21" s="80"/>
      <c r="CUC21" s="80"/>
      <c r="CUD21" s="80"/>
      <c r="CUE21" s="80"/>
      <c r="CUF21" s="80"/>
      <c r="CUG21" s="80"/>
      <c r="CUH21" s="80"/>
      <c r="CUI21" s="80"/>
      <c r="CUJ21" s="80"/>
      <c r="CUK21" s="80"/>
      <c r="CUL21" s="80"/>
      <c r="CUM21" s="80"/>
      <c r="CUN21" s="80"/>
      <c r="CUO21" s="80"/>
      <c r="CUP21" s="80"/>
      <c r="CUQ21" s="80"/>
      <c r="CUR21" s="80"/>
      <c r="CUS21" s="80"/>
      <c r="CUT21" s="80"/>
      <c r="CUU21" s="80"/>
      <c r="CUV21" s="80"/>
      <c r="CUW21" s="80"/>
      <c r="CUX21" s="80"/>
      <c r="CUY21" s="80"/>
      <c r="CUZ21" s="80"/>
      <c r="CVA21" s="80"/>
      <c r="CVB21" s="80"/>
      <c r="CVC21" s="80"/>
      <c r="CVD21" s="80"/>
      <c r="CVE21" s="80"/>
      <c r="CVF21" s="80"/>
      <c r="CVG21" s="80"/>
      <c r="CVH21" s="80"/>
      <c r="CVI21" s="80"/>
      <c r="CVJ21" s="80"/>
      <c r="CVK21" s="80"/>
      <c r="CVL21" s="80"/>
      <c r="CVM21" s="80"/>
      <c r="CVN21" s="80"/>
      <c r="CVO21" s="80"/>
      <c r="CVP21" s="80"/>
      <c r="CVQ21" s="80"/>
      <c r="CVR21" s="80"/>
      <c r="CVS21" s="80"/>
      <c r="CVT21" s="80"/>
      <c r="CVU21" s="80"/>
      <c r="CVV21" s="80"/>
      <c r="CVW21" s="80"/>
      <c r="CVX21" s="80"/>
      <c r="CVY21" s="80"/>
      <c r="CVZ21" s="80"/>
      <c r="CWA21" s="80"/>
      <c r="CWB21" s="80"/>
      <c r="CWC21" s="80"/>
      <c r="CWD21" s="80"/>
      <c r="CWE21" s="80"/>
      <c r="CWF21" s="80"/>
      <c r="CWG21" s="80"/>
      <c r="CWH21" s="80"/>
      <c r="CWI21" s="80"/>
      <c r="CWJ21" s="80"/>
      <c r="CWK21" s="80"/>
      <c r="CWL21" s="80"/>
      <c r="CWM21" s="80"/>
      <c r="CWN21" s="80"/>
      <c r="CWO21" s="80"/>
      <c r="CWP21" s="80"/>
      <c r="CWQ21" s="80"/>
      <c r="CWR21" s="80"/>
      <c r="CWS21" s="80"/>
      <c r="CWT21" s="80"/>
      <c r="CWU21" s="80"/>
      <c r="CWV21" s="80"/>
      <c r="CWW21" s="80"/>
      <c r="CWX21" s="80"/>
      <c r="CWY21" s="80"/>
      <c r="CWZ21" s="80"/>
      <c r="CXA21" s="80"/>
      <c r="CXB21" s="80"/>
      <c r="CXC21" s="80"/>
      <c r="CXD21" s="80"/>
      <c r="CXE21" s="80"/>
      <c r="CXF21" s="80"/>
      <c r="CXG21" s="80"/>
      <c r="CXH21" s="80"/>
      <c r="CXI21" s="80"/>
      <c r="CXJ21" s="80"/>
      <c r="CXK21" s="80"/>
      <c r="CXL21" s="80"/>
      <c r="CXM21" s="80"/>
      <c r="CXN21" s="80"/>
      <c r="CXO21" s="80"/>
      <c r="CXP21" s="80"/>
      <c r="CXQ21" s="80"/>
      <c r="CXR21" s="80"/>
      <c r="CXS21" s="80"/>
      <c r="CXT21" s="80"/>
      <c r="CXU21" s="80"/>
      <c r="CXV21" s="80"/>
      <c r="CXW21" s="80"/>
      <c r="CXX21" s="80"/>
      <c r="CXY21" s="80"/>
      <c r="CXZ21" s="80"/>
      <c r="CYA21" s="80"/>
      <c r="CYB21" s="80"/>
      <c r="CYC21" s="80"/>
      <c r="CYD21" s="80"/>
      <c r="CYE21" s="80"/>
      <c r="CYF21" s="80"/>
      <c r="CYG21" s="80"/>
      <c r="CYH21" s="80"/>
      <c r="CYI21" s="80"/>
      <c r="CYJ21" s="80"/>
      <c r="CYK21" s="80"/>
      <c r="CYL21" s="80"/>
      <c r="CYM21" s="80"/>
      <c r="CYN21" s="80"/>
      <c r="CYO21" s="80"/>
      <c r="CYP21" s="80"/>
      <c r="CYQ21" s="80"/>
      <c r="CYR21" s="80"/>
      <c r="CYS21" s="80"/>
      <c r="CYT21" s="80"/>
      <c r="CYU21" s="80"/>
      <c r="CYV21" s="80"/>
      <c r="CYW21" s="80"/>
      <c r="CYX21" s="80"/>
      <c r="CYY21" s="80"/>
      <c r="CYZ21" s="80"/>
      <c r="CZA21" s="80"/>
      <c r="CZB21" s="80"/>
      <c r="CZC21" s="80"/>
      <c r="CZD21" s="80"/>
      <c r="CZE21" s="80"/>
      <c r="CZF21" s="80"/>
      <c r="CZG21" s="80"/>
      <c r="CZH21" s="80"/>
      <c r="CZI21" s="80"/>
      <c r="CZJ21" s="80"/>
      <c r="CZK21" s="80"/>
      <c r="CZL21" s="80"/>
      <c r="CZM21" s="80"/>
      <c r="CZN21" s="80"/>
      <c r="CZO21" s="80"/>
      <c r="CZP21" s="80"/>
      <c r="CZQ21" s="80"/>
      <c r="CZR21" s="80"/>
      <c r="CZS21" s="80"/>
      <c r="CZT21" s="80"/>
      <c r="CZU21" s="80"/>
      <c r="CZV21" s="80"/>
      <c r="CZW21" s="80"/>
      <c r="CZX21" s="80"/>
      <c r="CZY21" s="80"/>
      <c r="CZZ21" s="80"/>
      <c r="DAA21" s="80"/>
      <c r="DAB21" s="80"/>
      <c r="DAC21" s="80"/>
      <c r="DAD21" s="80"/>
      <c r="DAE21" s="80"/>
      <c r="DAF21" s="80"/>
      <c r="DAG21" s="80"/>
      <c r="DAH21" s="80"/>
      <c r="DAI21" s="80"/>
      <c r="DAJ21" s="80"/>
      <c r="DAK21" s="80"/>
      <c r="DAL21" s="80"/>
      <c r="DAM21" s="80"/>
      <c r="DAN21" s="80"/>
      <c r="DAO21" s="80"/>
      <c r="DAP21" s="80"/>
      <c r="DAQ21" s="80"/>
      <c r="DAR21" s="80"/>
      <c r="DAS21" s="80"/>
      <c r="DAT21" s="80"/>
      <c r="DAU21" s="80"/>
      <c r="DAV21" s="80"/>
      <c r="DAW21" s="80"/>
      <c r="DAX21" s="80"/>
      <c r="DAY21" s="80"/>
      <c r="DAZ21" s="80"/>
      <c r="DBA21" s="80"/>
      <c r="DBB21" s="80"/>
      <c r="DBC21" s="80"/>
      <c r="DBD21" s="80"/>
      <c r="DBE21" s="80"/>
      <c r="DBF21" s="80"/>
      <c r="DBG21" s="80"/>
      <c r="DBH21" s="80"/>
      <c r="DBI21" s="80"/>
      <c r="DBJ21" s="80"/>
      <c r="DBK21" s="80"/>
      <c r="DBL21" s="80"/>
      <c r="DBM21" s="80"/>
      <c r="DBN21" s="80"/>
      <c r="DBO21" s="80"/>
      <c r="DBP21" s="80"/>
      <c r="DBQ21" s="80"/>
      <c r="DBR21" s="80"/>
      <c r="DBS21" s="80"/>
      <c r="DBT21" s="80"/>
      <c r="DBU21" s="80"/>
      <c r="DBV21" s="80"/>
      <c r="DBW21" s="80"/>
      <c r="DBX21" s="80"/>
      <c r="DBY21" s="80"/>
      <c r="DBZ21" s="80"/>
      <c r="DCA21" s="80"/>
      <c r="DCB21" s="80"/>
      <c r="DCC21" s="80"/>
      <c r="DCD21" s="80"/>
      <c r="DCE21" s="80"/>
      <c r="DCF21" s="80"/>
      <c r="DCG21" s="80"/>
      <c r="DCH21" s="80"/>
      <c r="DCI21" s="80"/>
      <c r="DCJ21" s="80"/>
      <c r="DCK21" s="80"/>
      <c r="DCL21" s="80"/>
      <c r="DCM21" s="80"/>
      <c r="DCN21" s="80"/>
      <c r="DCO21" s="80"/>
      <c r="DCP21" s="80"/>
      <c r="DCQ21" s="80"/>
      <c r="DCR21" s="80"/>
      <c r="DCS21" s="80"/>
      <c r="DCT21" s="80"/>
      <c r="DCU21" s="80"/>
      <c r="DCV21" s="80"/>
      <c r="DCW21" s="80"/>
      <c r="DCX21" s="80"/>
      <c r="DCY21" s="80"/>
      <c r="DCZ21" s="80"/>
      <c r="DDA21" s="80"/>
      <c r="DDB21" s="80"/>
      <c r="DDC21" s="80"/>
      <c r="DDD21" s="80"/>
      <c r="DDE21" s="80"/>
      <c r="DDF21" s="80"/>
      <c r="DDG21" s="80"/>
      <c r="DDH21" s="80"/>
      <c r="DDI21" s="80"/>
      <c r="DDJ21" s="80"/>
      <c r="DDK21" s="80"/>
      <c r="DDL21" s="80"/>
      <c r="DDM21" s="80"/>
      <c r="DDN21" s="80"/>
      <c r="DDO21" s="80"/>
      <c r="DDP21" s="80"/>
      <c r="DDQ21" s="80"/>
      <c r="DDR21" s="80"/>
      <c r="DDS21" s="80"/>
      <c r="DDT21" s="80"/>
      <c r="DDU21" s="80"/>
      <c r="DDV21" s="80"/>
      <c r="DDW21" s="80"/>
      <c r="DDX21" s="80"/>
      <c r="DDY21" s="80"/>
      <c r="DDZ21" s="80"/>
      <c r="DEA21" s="80"/>
      <c r="DEB21" s="80"/>
      <c r="DEC21" s="80"/>
      <c r="DED21" s="80"/>
      <c r="DEE21" s="80"/>
      <c r="DEF21" s="80"/>
      <c r="DEG21" s="80"/>
      <c r="DEH21" s="80"/>
      <c r="DEI21" s="80"/>
      <c r="DEJ21" s="80"/>
      <c r="DEK21" s="80"/>
      <c r="DEL21" s="80"/>
      <c r="DEM21" s="80"/>
      <c r="DEN21" s="80"/>
      <c r="DEO21" s="80"/>
      <c r="DEP21" s="80"/>
      <c r="DEQ21" s="80"/>
      <c r="DER21" s="80"/>
      <c r="DES21" s="80"/>
      <c r="DET21" s="80"/>
      <c r="DEU21" s="80"/>
      <c r="DEV21" s="80"/>
      <c r="DEW21" s="80"/>
      <c r="DEX21" s="80"/>
      <c r="DEY21" s="80"/>
      <c r="DEZ21" s="80"/>
      <c r="DFA21" s="80"/>
      <c r="DFB21" s="80"/>
      <c r="DFC21" s="80"/>
      <c r="DFD21" s="80"/>
      <c r="DFE21" s="80"/>
      <c r="DFF21" s="80"/>
      <c r="DFG21" s="80"/>
      <c r="DFH21" s="80"/>
      <c r="DFI21" s="80"/>
      <c r="DFJ21" s="80"/>
      <c r="DFK21" s="80"/>
      <c r="DFL21" s="80"/>
      <c r="DFM21" s="80"/>
      <c r="DFN21" s="80"/>
      <c r="DFO21" s="80"/>
      <c r="DFP21" s="80"/>
      <c r="DFQ21" s="80"/>
      <c r="DFR21" s="80"/>
      <c r="DFS21" s="80"/>
      <c r="DFT21" s="80"/>
      <c r="DFU21" s="80"/>
      <c r="DFV21" s="80"/>
      <c r="DFW21" s="80"/>
      <c r="DFX21" s="80"/>
      <c r="DFY21" s="80"/>
      <c r="DFZ21" s="80"/>
      <c r="DGA21" s="80"/>
      <c r="DGB21" s="80"/>
      <c r="DGC21" s="80"/>
      <c r="DGD21" s="80"/>
      <c r="DGE21" s="80"/>
      <c r="DGF21" s="80"/>
      <c r="DGG21" s="80"/>
      <c r="DGH21" s="80"/>
      <c r="DGI21" s="80"/>
      <c r="DGJ21" s="80"/>
      <c r="DGK21" s="80"/>
      <c r="DGL21" s="80"/>
      <c r="DGM21" s="80"/>
      <c r="DGN21" s="80"/>
      <c r="DGO21" s="80"/>
      <c r="DGP21" s="80"/>
      <c r="DGQ21" s="80"/>
      <c r="DGR21" s="80"/>
      <c r="DGS21" s="80"/>
      <c r="DGT21" s="80"/>
      <c r="DGU21" s="80"/>
      <c r="DGV21" s="80"/>
      <c r="DGW21" s="80"/>
      <c r="DGX21" s="80"/>
      <c r="DGY21" s="80"/>
      <c r="DGZ21" s="80"/>
      <c r="DHA21" s="80"/>
      <c r="DHB21" s="80"/>
      <c r="DHC21" s="80"/>
      <c r="DHD21" s="80"/>
      <c r="DHE21" s="80"/>
      <c r="DHF21" s="80"/>
      <c r="DHG21" s="80"/>
      <c r="DHH21" s="80"/>
      <c r="DHI21" s="80"/>
      <c r="DHJ21" s="80"/>
      <c r="DHK21" s="80"/>
      <c r="DHL21" s="80"/>
      <c r="DHM21" s="80"/>
      <c r="DHN21" s="80"/>
      <c r="DHO21" s="80"/>
      <c r="DHP21" s="80"/>
      <c r="DHQ21" s="80"/>
      <c r="DHR21" s="80"/>
      <c r="DHS21" s="80"/>
      <c r="DHT21" s="80"/>
      <c r="DHU21" s="80"/>
      <c r="DHV21" s="80"/>
      <c r="DHW21" s="80"/>
      <c r="DHX21" s="80"/>
      <c r="DHY21" s="80"/>
      <c r="DHZ21" s="80"/>
      <c r="DIA21" s="80"/>
      <c r="DIB21" s="80"/>
      <c r="DIC21" s="80"/>
      <c r="DID21" s="80"/>
      <c r="DIE21" s="80"/>
      <c r="DIF21" s="80"/>
      <c r="DIG21" s="80"/>
      <c r="DIH21" s="80"/>
      <c r="DII21" s="80"/>
      <c r="DIJ21" s="80"/>
      <c r="DIK21" s="80"/>
      <c r="DIL21" s="80"/>
      <c r="DIM21" s="80"/>
      <c r="DIN21" s="80"/>
      <c r="DIO21" s="80"/>
      <c r="DIP21" s="80"/>
      <c r="DIQ21" s="80"/>
      <c r="DIR21" s="80"/>
      <c r="DIS21" s="80"/>
      <c r="DIT21" s="80"/>
      <c r="DIU21" s="80"/>
      <c r="DIV21" s="80"/>
      <c r="DIW21" s="80"/>
      <c r="DIX21" s="80"/>
      <c r="DIY21" s="80"/>
      <c r="DIZ21" s="80"/>
      <c r="DJA21" s="80"/>
      <c r="DJB21" s="80"/>
      <c r="DJC21" s="80"/>
      <c r="DJD21" s="80"/>
      <c r="DJE21" s="80"/>
      <c r="DJF21" s="80"/>
      <c r="DJG21" s="80"/>
      <c r="DJH21" s="80"/>
      <c r="DJI21" s="80"/>
      <c r="DJJ21" s="80"/>
      <c r="DJK21" s="80"/>
      <c r="DJL21" s="80"/>
      <c r="DJM21" s="80"/>
      <c r="DJN21" s="80"/>
      <c r="DJO21" s="80"/>
      <c r="DJP21" s="80"/>
      <c r="DJQ21" s="80"/>
      <c r="DJR21" s="80"/>
      <c r="DJS21" s="80"/>
      <c r="DJT21" s="80"/>
      <c r="DJU21" s="80"/>
      <c r="DJV21" s="80"/>
      <c r="DJW21" s="80"/>
      <c r="DJX21" s="80"/>
      <c r="DJY21" s="80"/>
      <c r="DJZ21" s="80"/>
      <c r="DKA21" s="80"/>
      <c r="DKB21" s="80"/>
      <c r="DKC21" s="80"/>
      <c r="DKD21" s="80"/>
      <c r="DKE21" s="80"/>
      <c r="DKF21" s="80"/>
      <c r="DKG21" s="80"/>
      <c r="DKH21" s="80"/>
      <c r="DKI21" s="80"/>
      <c r="DKJ21" s="80"/>
      <c r="DKK21" s="80"/>
      <c r="DKL21" s="80"/>
      <c r="DKM21" s="80"/>
      <c r="DKN21" s="80"/>
      <c r="DKO21" s="80"/>
      <c r="DKP21" s="80"/>
      <c r="DKQ21" s="80"/>
      <c r="DKR21" s="80"/>
      <c r="DKS21" s="80"/>
      <c r="DKT21" s="80"/>
      <c r="DKU21" s="80"/>
      <c r="DKV21" s="80"/>
      <c r="DKW21" s="80"/>
      <c r="DKX21" s="80"/>
      <c r="DKY21" s="80"/>
      <c r="DKZ21" s="80"/>
      <c r="DLA21" s="80"/>
      <c r="DLB21" s="80"/>
      <c r="DLC21" s="80"/>
      <c r="DLD21" s="80"/>
      <c r="DLE21" s="80"/>
      <c r="DLF21" s="80"/>
      <c r="DLG21" s="80"/>
      <c r="DLH21" s="80"/>
      <c r="DLI21" s="80"/>
      <c r="DLJ21" s="80"/>
      <c r="DLK21" s="80"/>
      <c r="DLL21" s="80"/>
      <c r="DLM21" s="80"/>
      <c r="DLN21" s="80"/>
      <c r="DLO21" s="80"/>
      <c r="DLP21" s="80"/>
      <c r="DLQ21" s="80"/>
      <c r="DLR21" s="80"/>
      <c r="DLS21" s="80"/>
      <c r="DLT21" s="80"/>
      <c r="DLU21" s="80"/>
      <c r="DLV21" s="80"/>
      <c r="DLW21" s="80"/>
      <c r="DLX21" s="80"/>
      <c r="DLY21" s="80"/>
      <c r="DLZ21" s="80"/>
      <c r="DMA21" s="80"/>
      <c r="DMB21" s="80"/>
      <c r="DMC21" s="80"/>
      <c r="DMD21" s="80"/>
      <c r="DME21" s="80"/>
      <c r="DMF21" s="80"/>
      <c r="DMG21" s="80"/>
      <c r="DMH21" s="80"/>
      <c r="DMI21" s="80"/>
      <c r="DMJ21" s="80"/>
      <c r="DMK21" s="80"/>
      <c r="DML21" s="80"/>
      <c r="DMM21" s="80"/>
      <c r="DMN21" s="80"/>
      <c r="DMO21" s="80"/>
      <c r="DMP21" s="80"/>
      <c r="DMQ21" s="80"/>
      <c r="DMR21" s="80"/>
      <c r="DMS21" s="80"/>
      <c r="DMT21" s="80"/>
      <c r="DMU21" s="80"/>
      <c r="DMV21" s="80"/>
      <c r="DMW21" s="80"/>
      <c r="DMX21" s="80"/>
      <c r="DMY21" s="80"/>
      <c r="DMZ21" s="80"/>
      <c r="DNA21" s="80"/>
      <c r="DNB21" s="80"/>
      <c r="DNC21" s="80"/>
      <c r="DND21" s="80"/>
      <c r="DNE21" s="80"/>
      <c r="DNF21" s="80"/>
      <c r="DNG21" s="80"/>
      <c r="DNH21" s="80"/>
      <c r="DNI21" s="80"/>
      <c r="DNJ21" s="80"/>
      <c r="DNK21" s="80"/>
      <c r="DNL21" s="80"/>
      <c r="DNM21" s="80"/>
      <c r="DNN21" s="80"/>
      <c r="DNO21" s="80"/>
      <c r="DNP21" s="80"/>
      <c r="DNQ21" s="80"/>
      <c r="DNR21" s="80"/>
      <c r="DNS21" s="80"/>
      <c r="DNT21" s="80"/>
      <c r="DNU21" s="80"/>
      <c r="DNV21" s="80"/>
      <c r="DNW21" s="80"/>
      <c r="DNX21" s="80"/>
      <c r="DNY21" s="80"/>
      <c r="DNZ21" s="80"/>
      <c r="DOA21" s="80"/>
      <c r="DOB21" s="80"/>
      <c r="DOC21" s="80"/>
      <c r="DOD21" s="80"/>
      <c r="DOE21" s="80"/>
      <c r="DOF21" s="80"/>
      <c r="DOG21" s="80"/>
      <c r="DOH21" s="80"/>
      <c r="DOI21" s="80"/>
      <c r="DOJ21" s="80"/>
      <c r="DOK21" s="80"/>
      <c r="DOL21" s="80"/>
      <c r="DOM21" s="80"/>
      <c r="DON21" s="80"/>
      <c r="DOO21" s="80"/>
      <c r="DOP21" s="80"/>
      <c r="DOQ21" s="80"/>
      <c r="DOR21" s="80"/>
      <c r="DOS21" s="80"/>
      <c r="DOT21" s="80"/>
      <c r="DOU21" s="80"/>
      <c r="DOV21" s="80"/>
      <c r="DOW21" s="80"/>
      <c r="DOX21" s="80"/>
      <c r="DOY21" s="80"/>
      <c r="DOZ21" s="80"/>
      <c r="DPA21" s="80"/>
      <c r="DPB21" s="80"/>
      <c r="DPC21" s="80"/>
      <c r="DPD21" s="80"/>
      <c r="DPE21" s="80"/>
      <c r="DPF21" s="80"/>
      <c r="DPG21" s="80"/>
      <c r="DPH21" s="80"/>
      <c r="DPI21" s="80"/>
      <c r="DPJ21" s="80"/>
      <c r="DPK21" s="80"/>
      <c r="DPL21" s="80"/>
      <c r="DPM21" s="80"/>
      <c r="DPN21" s="80"/>
      <c r="DPO21" s="80"/>
      <c r="DPP21" s="80"/>
      <c r="DPQ21" s="80"/>
      <c r="DPR21" s="80"/>
      <c r="DPS21" s="80"/>
      <c r="DPT21" s="80"/>
      <c r="DPU21" s="80"/>
      <c r="DPV21" s="80"/>
      <c r="DPW21" s="80"/>
      <c r="DPX21" s="80"/>
      <c r="DPY21" s="80"/>
      <c r="DPZ21" s="80"/>
      <c r="DQA21" s="80"/>
      <c r="DQB21" s="80"/>
      <c r="DQC21" s="80"/>
      <c r="DQD21" s="80"/>
      <c r="DQE21" s="80"/>
      <c r="DQF21" s="80"/>
      <c r="DQG21" s="80"/>
      <c r="DQH21" s="80"/>
      <c r="DQI21" s="80"/>
      <c r="DQJ21" s="80"/>
      <c r="DQK21" s="80"/>
      <c r="DQL21" s="80"/>
      <c r="DQM21" s="80"/>
      <c r="DQN21" s="80"/>
      <c r="DQO21" s="80"/>
      <c r="DQP21" s="80"/>
      <c r="DQQ21" s="80"/>
      <c r="DQR21" s="80"/>
      <c r="DQS21" s="80"/>
      <c r="DQT21" s="80"/>
      <c r="DQU21" s="80"/>
      <c r="DQV21" s="80"/>
      <c r="DQW21" s="80"/>
      <c r="DQX21" s="80"/>
      <c r="DQY21" s="80"/>
      <c r="DQZ21" s="80"/>
      <c r="DRA21" s="80"/>
      <c r="DRB21" s="80"/>
      <c r="DRC21" s="80"/>
      <c r="DRD21" s="80"/>
      <c r="DRE21" s="80"/>
      <c r="DRF21" s="80"/>
      <c r="DRG21" s="80"/>
      <c r="DRH21" s="80"/>
      <c r="DRI21" s="80"/>
      <c r="DRJ21" s="80"/>
      <c r="DRK21" s="80"/>
      <c r="DRL21" s="80"/>
      <c r="DRM21" s="80"/>
      <c r="DRN21" s="80"/>
      <c r="DRO21" s="80"/>
      <c r="DRP21" s="80"/>
      <c r="DRQ21" s="80"/>
      <c r="DRR21" s="80"/>
      <c r="DRS21" s="80"/>
      <c r="DRT21" s="80"/>
      <c r="DRU21" s="80"/>
      <c r="DRV21" s="80"/>
      <c r="DRW21" s="80"/>
      <c r="DRX21" s="80"/>
      <c r="DRY21" s="80"/>
      <c r="DRZ21" s="80"/>
      <c r="DSA21" s="80"/>
      <c r="DSB21" s="80"/>
      <c r="DSC21" s="80"/>
      <c r="DSD21" s="80"/>
      <c r="DSE21" s="80"/>
      <c r="DSF21" s="80"/>
      <c r="DSG21" s="80"/>
      <c r="DSH21" s="80"/>
      <c r="DSI21" s="80"/>
      <c r="DSJ21" s="80"/>
      <c r="DSK21" s="80"/>
      <c r="DSL21" s="80"/>
      <c r="DSM21" s="80"/>
      <c r="DSN21" s="80"/>
      <c r="DSO21" s="80"/>
      <c r="DSP21" s="80"/>
      <c r="DSQ21" s="80"/>
      <c r="DSR21" s="80"/>
      <c r="DSS21" s="80"/>
      <c r="DST21" s="80"/>
      <c r="DSU21" s="80"/>
      <c r="DSV21" s="80"/>
      <c r="DSW21" s="80"/>
      <c r="DSX21" s="80"/>
      <c r="DSY21" s="80"/>
      <c r="DSZ21" s="80"/>
      <c r="DTA21" s="80"/>
      <c r="DTB21" s="80"/>
      <c r="DTC21" s="80"/>
      <c r="DTD21" s="80"/>
      <c r="DTE21" s="80"/>
      <c r="DTF21" s="80"/>
      <c r="DTG21" s="80"/>
      <c r="DTH21" s="80"/>
      <c r="DTI21" s="80"/>
      <c r="DTJ21" s="80"/>
      <c r="DTK21" s="80"/>
      <c r="DTL21" s="80"/>
      <c r="DTM21" s="80"/>
      <c r="DTN21" s="80"/>
      <c r="DTO21" s="80"/>
      <c r="DTP21" s="80"/>
      <c r="DTQ21" s="80"/>
      <c r="DTR21" s="80"/>
      <c r="DTS21" s="80"/>
      <c r="DTT21" s="80"/>
      <c r="DTU21" s="80"/>
      <c r="DTV21" s="80"/>
      <c r="DTW21" s="80"/>
      <c r="DTX21" s="80"/>
      <c r="DTY21" s="80"/>
      <c r="DTZ21" s="80"/>
      <c r="DUA21" s="80"/>
      <c r="DUB21" s="80"/>
      <c r="DUC21" s="80"/>
      <c r="DUD21" s="80"/>
      <c r="DUE21" s="80"/>
      <c r="DUF21" s="80"/>
      <c r="DUG21" s="80"/>
      <c r="DUH21" s="80"/>
      <c r="DUI21" s="80"/>
      <c r="DUJ21" s="80"/>
      <c r="DUK21" s="80"/>
      <c r="DUL21" s="80"/>
      <c r="DUM21" s="80"/>
      <c r="DUN21" s="80"/>
      <c r="DUO21" s="80"/>
      <c r="DUP21" s="80"/>
      <c r="DUQ21" s="80"/>
      <c r="DUR21" s="80"/>
      <c r="DUS21" s="80"/>
      <c r="DUT21" s="80"/>
      <c r="DUU21" s="80"/>
      <c r="DUV21" s="80"/>
      <c r="DUW21" s="80"/>
      <c r="DUX21" s="80"/>
      <c r="DUY21" s="80"/>
      <c r="DUZ21" s="80"/>
      <c r="DVA21" s="80"/>
      <c r="DVB21" s="80"/>
      <c r="DVC21" s="80"/>
      <c r="DVD21" s="80"/>
      <c r="DVE21" s="80"/>
      <c r="DVF21" s="80"/>
      <c r="DVG21" s="80"/>
      <c r="DVH21" s="80"/>
      <c r="DVI21" s="80"/>
      <c r="DVJ21" s="80"/>
      <c r="DVK21" s="80"/>
      <c r="DVL21" s="80"/>
      <c r="DVM21" s="80"/>
      <c r="DVN21" s="80"/>
      <c r="DVO21" s="80"/>
      <c r="DVP21" s="80"/>
      <c r="DVQ21" s="80"/>
      <c r="DVR21" s="80"/>
      <c r="DVS21" s="80"/>
      <c r="DVT21" s="80"/>
      <c r="DVU21" s="80"/>
      <c r="DVV21" s="80"/>
      <c r="DVW21" s="80"/>
      <c r="DVX21" s="80"/>
      <c r="DVY21" s="80"/>
      <c r="DVZ21" s="80"/>
      <c r="DWA21" s="80"/>
      <c r="DWB21" s="80"/>
      <c r="DWC21" s="80"/>
      <c r="DWD21" s="80"/>
      <c r="DWE21" s="80"/>
      <c r="DWF21" s="80"/>
      <c r="DWG21" s="80"/>
      <c r="DWH21" s="80"/>
      <c r="DWI21" s="80"/>
      <c r="DWJ21" s="80"/>
      <c r="DWK21" s="80"/>
      <c r="DWL21" s="80"/>
      <c r="DWM21" s="80"/>
      <c r="DWN21" s="80"/>
      <c r="DWO21" s="80"/>
      <c r="DWP21" s="80"/>
      <c r="DWQ21" s="80"/>
      <c r="DWR21" s="80"/>
      <c r="DWS21" s="80"/>
      <c r="DWT21" s="80"/>
      <c r="DWU21" s="80"/>
      <c r="DWV21" s="80"/>
      <c r="DWW21" s="80"/>
      <c r="DWX21" s="80"/>
      <c r="DWY21" s="80"/>
      <c r="DWZ21" s="80"/>
      <c r="DXA21" s="80"/>
      <c r="DXB21" s="80"/>
      <c r="DXC21" s="80"/>
      <c r="DXD21" s="80"/>
      <c r="DXE21" s="80"/>
      <c r="DXF21" s="80"/>
      <c r="DXG21" s="80"/>
      <c r="DXH21" s="80"/>
      <c r="DXI21" s="80"/>
      <c r="DXJ21" s="80"/>
      <c r="DXK21" s="80"/>
      <c r="DXL21" s="80"/>
      <c r="DXM21" s="80"/>
      <c r="DXN21" s="80"/>
      <c r="DXO21" s="80"/>
      <c r="DXP21" s="80"/>
      <c r="DXQ21" s="80"/>
      <c r="DXR21" s="80"/>
      <c r="DXS21" s="80"/>
      <c r="DXT21" s="80"/>
      <c r="DXU21" s="80"/>
      <c r="DXV21" s="80"/>
      <c r="DXW21" s="80"/>
      <c r="DXX21" s="80"/>
      <c r="DXY21" s="80"/>
      <c r="DXZ21" s="80"/>
      <c r="DYA21" s="80"/>
      <c r="DYB21" s="80"/>
      <c r="DYC21" s="80"/>
      <c r="DYD21" s="80"/>
      <c r="DYE21" s="80"/>
      <c r="DYF21" s="80"/>
      <c r="DYG21" s="80"/>
      <c r="DYH21" s="80"/>
      <c r="DYI21" s="80"/>
      <c r="DYJ21" s="80"/>
      <c r="DYK21" s="80"/>
      <c r="DYL21" s="80"/>
      <c r="DYM21" s="80"/>
      <c r="DYN21" s="80"/>
      <c r="DYO21" s="80"/>
      <c r="DYP21" s="80"/>
      <c r="DYQ21" s="80"/>
      <c r="DYR21" s="80"/>
      <c r="DYS21" s="80"/>
      <c r="DYT21" s="80"/>
      <c r="DYU21" s="80"/>
      <c r="DYV21" s="80"/>
      <c r="DYW21" s="80"/>
      <c r="DYX21" s="80"/>
      <c r="DYY21" s="80"/>
      <c r="DYZ21" s="80"/>
      <c r="DZA21" s="80"/>
      <c r="DZB21" s="80"/>
      <c r="DZC21" s="80"/>
      <c r="DZD21" s="80"/>
      <c r="DZE21" s="80"/>
      <c r="DZF21" s="80"/>
      <c r="DZG21" s="80"/>
      <c r="DZH21" s="80"/>
      <c r="DZI21" s="80"/>
      <c r="DZJ21" s="80"/>
      <c r="DZK21" s="80"/>
      <c r="DZL21" s="80"/>
      <c r="DZM21" s="80"/>
      <c r="DZN21" s="80"/>
      <c r="DZO21" s="80"/>
      <c r="DZP21" s="80"/>
      <c r="DZQ21" s="80"/>
      <c r="DZR21" s="80"/>
      <c r="DZS21" s="80"/>
      <c r="DZT21" s="80"/>
      <c r="DZU21" s="80"/>
      <c r="DZV21" s="80"/>
      <c r="DZW21" s="80"/>
      <c r="DZX21" s="80"/>
      <c r="DZY21" s="80"/>
      <c r="DZZ21" s="80"/>
      <c r="EAA21" s="80"/>
      <c r="EAB21" s="80"/>
      <c r="EAC21" s="80"/>
      <c r="EAD21" s="80"/>
      <c r="EAE21" s="80"/>
      <c r="EAF21" s="80"/>
      <c r="EAG21" s="80"/>
      <c r="EAH21" s="80"/>
      <c r="EAI21" s="80"/>
      <c r="EAJ21" s="80"/>
      <c r="EAK21" s="80"/>
      <c r="EAL21" s="80"/>
      <c r="EAM21" s="80"/>
      <c r="EAN21" s="80"/>
      <c r="EAO21" s="80"/>
      <c r="EAP21" s="80"/>
      <c r="EAQ21" s="80"/>
      <c r="EAR21" s="80"/>
      <c r="EAS21" s="80"/>
      <c r="EAT21" s="80"/>
      <c r="EAU21" s="80"/>
      <c r="EAV21" s="80"/>
      <c r="EAW21" s="80"/>
      <c r="EAX21" s="80"/>
      <c r="EAY21" s="80"/>
      <c r="EAZ21" s="80"/>
      <c r="EBA21" s="80"/>
      <c r="EBB21" s="80"/>
      <c r="EBC21" s="80"/>
      <c r="EBD21" s="80"/>
      <c r="EBE21" s="80"/>
      <c r="EBF21" s="80"/>
      <c r="EBG21" s="80"/>
      <c r="EBH21" s="80"/>
      <c r="EBI21" s="80"/>
      <c r="EBJ21" s="80"/>
      <c r="EBK21" s="80"/>
      <c r="EBL21" s="80"/>
      <c r="EBM21" s="80"/>
      <c r="EBN21" s="80"/>
      <c r="EBO21" s="80"/>
      <c r="EBP21" s="80"/>
      <c r="EBQ21" s="80"/>
      <c r="EBR21" s="80"/>
      <c r="EBS21" s="80"/>
      <c r="EBT21" s="80"/>
      <c r="EBU21" s="80"/>
      <c r="EBV21" s="80"/>
      <c r="EBW21" s="80"/>
      <c r="EBX21" s="80"/>
      <c r="EBY21" s="80"/>
      <c r="EBZ21" s="80"/>
      <c r="ECA21" s="80"/>
      <c r="ECB21" s="80"/>
      <c r="ECC21" s="80"/>
      <c r="ECD21" s="80"/>
      <c r="ECE21" s="80"/>
      <c r="ECF21" s="80"/>
      <c r="ECG21" s="80"/>
      <c r="ECH21" s="80"/>
      <c r="ECI21" s="80"/>
      <c r="ECJ21" s="80"/>
      <c r="ECK21" s="80"/>
      <c r="ECL21" s="80"/>
      <c r="ECM21" s="80"/>
      <c r="ECN21" s="80"/>
      <c r="ECO21" s="80"/>
      <c r="ECP21" s="80"/>
      <c r="ECQ21" s="80"/>
      <c r="ECR21" s="80"/>
      <c r="ECS21" s="80"/>
      <c r="ECT21" s="80"/>
      <c r="ECU21" s="80"/>
      <c r="ECV21" s="80"/>
      <c r="ECW21" s="80"/>
      <c r="ECX21" s="80"/>
      <c r="ECY21" s="80"/>
      <c r="ECZ21" s="80"/>
      <c r="EDA21" s="80"/>
      <c r="EDB21" s="80"/>
      <c r="EDC21" s="80"/>
      <c r="EDD21" s="80"/>
      <c r="EDE21" s="80"/>
      <c r="EDF21" s="80"/>
      <c r="EDG21" s="80"/>
      <c r="EDH21" s="80"/>
      <c r="EDI21" s="80"/>
      <c r="EDJ21" s="80"/>
      <c r="EDK21" s="80"/>
      <c r="EDL21" s="80"/>
      <c r="EDM21" s="80"/>
      <c r="EDN21" s="80"/>
      <c r="EDO21" s="80"/>
      <c r="EDP21" s="80"/>
      <c r="EDQ21" s="80"/>
      <c r="EDR21" s="80"/>
      <c r="EDS21" s="80"/>
      <c r="EDT21" s="80"/>
      <c r="EDU21" s="80"/>
      <c r="EDV21" s="80"/>
      <c r="EDW21" s="80"/>
      <c r="EDX21" s="80"/>
      <c r="EDY21" s="80"/>
      <c r="EDZ21" s="80"/>
      <c r="EEA21" s="80"/>
      <c r="EEB21" s="80"/>
      <c r="EEC21" s="80"/>
      <c r="EED21" s="80"/>
      <c r="EEE21" s="80"/>
      <c r="EEF21" s="80"/>
      <c r="EEG21" s="80"/>
      <c r="EEH21" s="80"/>
      <c r="EEI21" s="80"/>
      <c r="EEJ21" s="80"/>
      <c r="EEK21" s="80"/>
      <c r="EEL21" s="80"/>
      <c r="EEM21" s="80"/>
      <c r="EEN21" s="80"/>
      <c r="EEO21" s="80"/>
      <c r="EEP21" s="80"/>
      <c r="EEQ21" s="80"/>
      <c r="EER21" s="80"/>
      <c r="EES21" s="80"/>
      <c r="EET21" s="80"/>
      <c r="EEU21" s="80"/>
      <c r="EEV21" s="80"/>
      <c r="EEW21" s="80"/>
      <c r="EEX21" s="80"/>
      <c r="EEY21" s="80"/>
      <c r="EEZ21" s="80"/>
      <c r="EFA21" s="80"/>
      <c r="EFB21" s="80"/>
      <c r="EFC21" s="80"/>
      <c r="EFD21" s="80"/>
      <c r="EFE21" s="80"/>
      <c r="EFF21" s="80"/>
      <c r="EFG21" s="80"/>
      <c r="EFH21" s="80"/>
      <c r="EFI21" s="80"/>
      <c r="EFJ21" s="80"/>
      <c r="EFK21" s="80"/>
      <c r="EFL21" s="80"/>
      <c r="EFM21" s="80"/>
      <c r="EFN21" s="80"/>
      <c r="EFO21" s="80"/>
      <c r="EFP21" s="80"/>
      <c r="EFQ21" s="80"/>
      <c r="EFR21" s="80"/>
      <c r="EFS21" s="80"/>
      <c r="EFT21" s="80"/>
      <c r="EFU21" s="80"/>
      <c r="EFV21" s="80"/>
      <c r="EFW21" s="80"/>
      <c r="EFX21" s="80"/>
      <c r="EFY21" s="80"/>
      <c r="EFZ21" s="80"/>
      <c r="EGA21" s="80"/>
      <c r="EGB21" s="80"/>
      <c r="EGC21" s="80"/>
      <c r="EGD21" s="80"/>
      <c r="EGE21" s="80"/>
      <c r="EGF21" s="80"/>
      <c r="EGG21" s="80"/>
      <c r="EGH21" s="80"/>
      <c r="EGI21" s="80"/>
      <c r="EGJ21" s="80"/>
      <c r="EGK21" s="80"/>
      <c r="EGL21" s="80"/>
      <c r="EGM21" s="80"/>
      <c r="EGN21" s="80"/>
      <c r="EGO21" s="80"/>
      <c r="EGP21" s="80"/>
      <c r="EGQ21" s="80"/>
      <c r="EGR21" s="80"/>
      <c r="EGS21" s="80"/>
      <c r="EGT21" s="80"/>
      <c r="EGU21" s="80"/>
      <c r="EGV21" s="80"/>
      <c r="EGW21" s="80"/>
      <c r="EGX21" s="80"/>
      <c r="EGY21" s="80"/>
      <c r="EGZ21" s="80"/>
      <c r="EHA21" s="80"/>
      <c r="EHB21" s="80"/>
      <c r="EHC21" s="80"/>
      <c r="EHD21" s="80"/>
      <c r="EHE21" s="80"/>
      <c r="EHF21" s="80"/>
      <c r="EHG21" s="80"/>
      <c r="EHH21" s="80"/>
      <c r="EHI21" s="80"/>
      <c r="EHJ21" s="80"/>
      <c r="EHK21" s="80"/>
      <c r="EHL21" s="80"/>
      <c r="EHM21" s="80"/>
      <c r="EHN21" s="80"/>
      <c r="EHO21" s="80"/>
      <c r="EHP21" s="80"/>
      <c r="EHQ21" s="80"/>
      <c r="EHR21" s="80"/>
      <c r="EHS21" s="80"/>
      <c r="EHT21" s="80"/>
      <c r="EHU21" s="80"/>
      <c r="EHV21" s="80"/>
      <c r="EHW21" s="80"/>
      <c r="EHX21" s="80"/>
      <c r="EHY21" s="80"/>
      <c r="EHZ21" s="80"/>
      <c r="EIA21" s="80"/>
      <c r="EIB21" s="80"/>
      <c r="EIC21" s="80"/>
      <c r="EID21" s="80"/>
      <c r="EIE21" s="80"/>
      <c r="EIF21" s="80"/>
      <c r="EIG21" s="80"/>
      <c r="EIH21" s="80"/>
      <c r="EII21" s="80"/>
      <c r="EIJ21" s="80"/>
      <c r="EIK21" s="80"/>
      <c r="EIL21" s="80"/>
      <c r="EIM21" s="80"/>
      <c r="EIN21" s="80"/>
      <c r="EIO21" s="80"/>
      <c r="EIP21" s="80"/>
      <c r="EIQ21" s="80"/>
      <c r="EIR21" s="80"/>
      <c r="EIS21" s="80"/>
      <c r="EIT21" s="80"/>
      <c r="EIU21" s="80"/>
      <c r="EIV21" s="80"/>
      <c r="EIW21" s="80"/>
      <c r="EIX21" s="80"/>
      <c r="EIY21" s="80"/>
      <c r="EIZ21" s="80"/>
      <c r="EJA21" s="80"/>
      <c r="EJB21" s="80"/>
      <c r="EJC21" s="80"/>
      <c r="EJD21" s="80"/>
      <c r="EJE21" s="80"/>
      <c r="EJF21" s="80"/>
      <c r="EJG21" s="80"/>
      <c r="EJH21" s="80"/>
      <c r="EJI21" s="80"/>
      <c r="EJJ21" s="80"/>
      <c r="EJK21" s="80"/>
      <c r="EJL21" s="80"/>
      <c r="EJM21" s="80"/>
      <c r="EJN21" s="80"/>
      <c r="EJO21" s="80"/>
      <c r="EJP21" s="80"/>
      <c r="EJQ21" s="80"/>
      <c r="EJR21" s="80"/>
      <c r="EJS21" s="80"/>
      <c r="EJT21" s="80"/>
      <c r="EJU21" s="80"/>
      <c r="EJV21" s="80"/>
      <c r="EJW21" s="80"/>
      <c r="EJX21" s="80"/>
      <c r="EJY21" s="80"/>
      <c r="EJZ21" s="80"/>
      <c r="EKA21" s="80"/>
      <c r="EKB21" s="80"/>
      <c r="EKC21" s="80"/>
      <c r="EKD21" s="80"/>
      <c r="EKE21" s="80"/>
      <c r="EKF21" s="80"/>
      <c r="EKG21" s="80"/>
      <c r="EKH21" s="80"/>
      <c r="EKI21" s="80"/>
      <c r="EKJ21" s="80"/>
      <c r="EKK21" s="80"/>
      <c r="EKL21" s="80"/>
      <c r="EKM21" s="80"/>
      <c r="EKN21" s="80"/>
      <c r="EKO21" s="80"/>
      <c r="EKP21" s="80"/>
      <c r="EKQ21" s="80"/>
      <c r="EKR21" s="80"/>
      <c r="EKS21" s="80"/>
      <c r="EKT21" s="80"/>
      <c r="EKU21" s="80"/>
      <c r="EKV21" s="80"/>
      <c r="EKW21" s="80"/>
      <c r="EKX21" s="80"/>
      <c r="EKY21" s="80"/>
      <c r="EKZ21" s="80"/>
      <c r="ELA21" s="80"/>
      <c r="ELB21" s="80"/>
      <c r="ELC21" s="80"/>
      <c r="ELD21" s="80"/>
      <c r="ELE21" s="80"/>
      <c r="ELF21" s="80"/>
      <c r="ELG21" s="80"/>
      <c r="ELH21" s="80"/>
      <c r="ELI21" s="80"/>
      <c r="ELJ21" s="80"/>
      <c r="ELK21" s="80"/>
      <c r="ELL21" s="80"/>
      <c r="ELM21" s="80"/>
      <c r="ELN21" s="80"/>
      <c r="ELO21" s="80"/>
      <c r="ELP21" s="80"/>
      <c r="ELQ21" s="80"/>
      <c r="ELR21" s="80"/>
      <c r="ELS21" s="80"/>
      <c r="ELT21" s="80"/>
      <c r="ELU21" s="80"/>
      <c r="ELV21" s="80"/>
      <c r="ELW21" s="80"/>
      <c r="ELX21" s="80"/>
      <c r="ELY21" s="80"/>
      <c r="ELZ21" s="80"/>
      <c r="EMA21" s="80"/>
      <c r="EMB21" s="80"/>
      <c r="EMC21" s="80"/>
      <c r="EMD21" s="80"/>
      <c r="EME21" s="80"/>
      <c r="EMF21" s="80"/>
      <c r="EMG21" s="80"/>
      <c r="EMH21" s="80"/>
      <c r="EMI21" s="80"/>
      <c r="EMJ21" s="80"/>
      <c r="EMK21" s="80"/>
      <c r="EML21" s="80"/>
      <c r="EMM21" s="80"/>
      <c r="EMN21" s="80"/>
      <c r="EMO21" s="80"/>
      <c r="EMP21" s="80"/>
      <c r="EMQ21" s="80"/>
      <c r="EMR21" s="80"/>
      <c r="EMS21" s="80"/>
      <c r="EMT21" s="80"/>
      <c r="EMU21" s="80"/>
      <c r="EMV21" s="80"/>
      <c r="EMW21" s="80"/>
      <c r="EMX21" s="80"/>
      <c r="EMY21" s="80"/>
      <c r="EMZ21" s="80"/>
      <c r="ENA21" s="80"/>
      <c r="ENB21" s="80"/>
      <c r="ENC21" s="80"/>
      <c r="END21" s="80"/>
      <c r="ENE21" s="80"/>
      <c r="ENF21" s="80"/>
      <c r="ENG21" s="80"/>
      <c r="ENH21" s="80"/>
      <c r="ENI21" s="80"/>
      <c r="ENJ21" s="80"/>
      <c r="ENK21" s="80"/>
      <c r="ENL21" s="80"/>
      <c r="ENM21" s="80"/>
      <c r="ENN21" s="80"/>
      <c r="ENO21" s="80"/>
      <c r="ENP21" s="80"/>
      <c r="ENQ21" s="80"/>
      <c r="ENR21" s="80"/>
      <c r="ENS21" s="80"/>
      <c r="ENT21" s="80"/>
      <c r="ENU21" s="80"/>
      <c r="ENV21" s="80"/>
      <c r="ENW21" s="80"/>
      <c r="ENX21" s="80"/>
      <c r="ENY21" s="80"/>
      <c r="ENZ21" s="80"/>
      <c r="EOA21" s="80"/>
      <c r="EOB21" s="80"/>
      <c r="EOC21" s="80"/>
      <c r="EOD21" s="80"/>
      <c r="EOE21" s="80"/>
      <c r="EOF21" s="80"/>
      <c r="EOG21" s="80"/>
      <c r="EOH21" s="80"/>
      <c r="EOI21" s="80"/>
      <c r="EOJ21" s="80"/>
      <c r="EOK21" s="80"/>
      <c r="EOL21" s="80"/>
      <c r="EOM21" s="80"/>
      <c r="EON21" s="80"/>
      <c r="EOO21" s="80"/>
      <c r="EOP21" s="80"/>
      <c r="EOQ21" s="80"/>
      <c r="EOR21" s="80"/>
      <c r="EOS21" s="80"/>
      <c r="EOT21" s="80"/>
      <c r="EOU21" s="80"/>
      <c r="EOV21" s="80"/>
      <c r="EOW21" s="80"/>
      <c r="EOX21" s="80"/>
      <c r="EOY21" s="80"/>
      <c r="EOZ21" s="80"/>
      <c r="EPA21" s="80"/>
      <c r="EPB21" s="80"/>
      <c r="EPC21" s="80"/>
      <c r="EPD21" s="80"/>
      <c r="EPE21" s="80"/>
      <c r="EPF21" s="80"/>
      <c r="EPG21" s="80"/>
      <c r="EPH21" s="80"/>
      <c r="EPI21" s="80"/>
      <c r="EPJ21" s="80"/>
      <c r="EPK21" s="80"/>
      <c r="EPL21" s="80"/>
      <c r="EPM21" s="80"/>
      <c r="EPN21" s="80"/>
      <c r="EPO21" s="80"/>
      <c r="EPP21" s="80"/>
      <c r="EPQ21" s="80"/>
      <c r="EPR21" s="80"/>
      <c r="EPS21" s="80"/>
      <c r="EPT21" s="80"/>
      <c r="EPU21" s="80"/>
      <c r="EPV21" s="80"/>
      <c r="EPW21" s="80"/>
      <c r="EPX21" s="80"/>
      <c r="EPY21" s="80"/>
      <c r="EPZ21" s="80"/>
      <c r="EQA21" s="80"/>
      <c r="EQB21" s="80"/>
      <c r="EQC21" s="80"/>
      <c r="EQD21" s="80"/>
      <c r="EQE21" s="80"/>
      <c r="EQF21" s="80"/>
      <c r="EQG21" s="80"/>
      <c r="EQH21" s="80"/>
      <c r="EQI21" s="80"/>
      <c r="EQJ21" s="80"/>
      <c r="EQK21" s="80"/>
      <c r="EQL21" s="80"/>
      <c r="EQM21" s="80"/>
      <c r="EQN21" s="80"/>
      <c r="EQO21" s="80"/>
      <c r="EQP21" s="80"/>
      <c r="EQQ21" s="80"/>
      <c r="EQR21" s="80"/>
      <c r="EQS21" s="80"/>
      <c r="EQT21" s="80"/>
      <c r="EQU21" s="80"/>
      <c r="EQV21" s="80"/>
      <c r="EQW21" s="80"/>
      <c r="EQX21" s="80"/>
      <c r="EQY21" s="80"/>
      <c r="EQZ21" s="80"/>
      <c r="ERA21" s="80"/>
      <c r="ERB21" s="80"/>
      <c r="ERC21" s="80"/>
      <c r="ERD21" s="80"/>
      <c r="ERE21" s="80"/>
      <c r="ERF21" s="80"/>
      <c r="ERG21" s="80"/>
      <c r="ERH21" s="80"/>
      <c r="ERI21" s="80"/>
      <c r="ERJ21" s="80"/>
      <c r="ERK21" s="80"/>
      <c r="ERL21" s="80"/>
      <c r="ERM21" s="80"/>
      <c r="ERN21" s="80"/>
      <c r="ERO21" s="80"/>
      <c r="ERP21" s="80"/>
      <c r="ERQ21" s="80"/>
      <c r="ERR21" s="80"/>
      <c r="ERS21" s="80"/>
      <c r="ERT21" s="80"/>
      <c r="ERU21" s="80"/>
      <c r="ERV21" s="80"/>
      <c r="ERW21" s="80"/>
      <c r="ERX21" s="80"/>
      <c r="ERY21" s="80"/>
      <c r="ERZ21" s="80"/>
      <c r="ESA21" s="80"/>
      <c r="ESB21" s="80"/>
      <c r="ESC21" s="80"/>
      <c r="ESD21" s="80"/>
      <c r="ESE21" s="80"/>
      <c r="ESF21" s="80"/>
      <c r="ESG21" s="80"/>
      <c r="ESH21" s="80"/>
      <c r="ESI21" s="80"/>
      <c r="ESJ21" s="80"/>
      <c r="ESK21" s="80"/>
      <c r="ESL21" s="80"/>
      <c r="ESM21" s="80"/>
      <c r="ESN21" s="80"/>
      <c r="ESO21" s="80"/>
      <c r="ESP21" s="80"/>
      <c r="ESQ21" s="80"/>
      <c r="ESR21" s="80"/>
      <c r="ESS21" s="80"/>
      <c r="EST21" s="80"/>
      <c r="ESU21" s="80"/>
      <c r="ESV21" s="80"/>
      <c r="ESW21" s="80"/>
      <c r="ESX21" s="80"/>
      <c r="ESY21" s="80"/>
      <c r="ESZ21" s="80"/>
      <c r="ETA21" s="80"/>
      <c r="ETB21" s="80"/>
      <c r="ETC21" s="80"/>
      <c r="ETD21" s="80"/>
      <c r="ETE21" s="80"/>
      <c r="ETF21" s="80"/>
      <c r="ETG21" s="80"/>
      <c r="ETH21" s="80"/>
      <c r="ETI21" s="80"/>
      <c r="ETJ21" s="80"/>
      <c r="ETK21" s="80"/>
      <c r="ETL21" s="80"/>
      <c r="ETM21" s="80"/>
      <c r="ETN21" s="80"/>
      <c r="ETO21" s="80"/>
      <c r="ETP21" s="80"/>
      <c r="ETQ21" s="80"/>
      <c r="ETR21" s="80"/>
      <c r="ETS21" s="80"/>
      <c r="ETT21" s="80"/>
      <c r="ETU21" s="80"/>
      <c r="ETV21" s="80"/>
      <c r="ETW21" s="80"/>
      <c r="ETX21" s="80"/>
      <c r="ETY21" s="80"/>
      <c r="ETZ21" s="80"/>
      <c r="EUA21" s="80"/>
      <c r="EUB21" s="80"/>
      <c r="EUC21" s="80"/>
      <c r="EUD21" s="80"/>
      <c r="EUE21" s="80"/>
      <c r="EUF21" s="80"/>
      <c r="EUG21" s="80"/>
      <c r="EUH21" s="80"/>
      <c r="EUI21" s="80"/>
      <c r="EUJ21" s="80"/>
      <c r="EUK21" s="80"/>
      <c r="EUL21" s="80"/>
      <c r="EUM21" s="80"/>
      <c r="EUN21" s="80"/>
      <c r="EUO21" s="80"/>
      <c r="EUP21" s="80"/>
      <c r="EUQ21" s="80"/>
      <c r="EUR21" s="80"/>
      <c r="EUS21" s="80"/>
      <c r="EUT21" s="80"/>
      <c r="EUU21" s="80"/>
      <c r="EUV21" s="80"/>
      <c r="EUW21" s="80"/>
      <c r="EUX21" s="80"/>
      <c r="EUY21" s="80"/>
      <c r="EUZ21" s="80"/>
      <c r="EVA21" s="80"/>
      <c r="EVB21" s="80"/>
      <c r="EVC21" s="80"/>
      <c r="EVD21" s="80"/>
      <c r="EVE21" s="80"/>
      <c r="EVF21" s="80"/>
      <c r="EVG21" s="80"/>
      <c r="EVH21" s="80"/>
      <c r="EVI21" s="80"/>
      <c r="EVJ21" s="80"/>
      <c r="EVK21" s="80"/>
      <c r="EVL21" s="80"/>
      <c r="EVM21" s="80"/>
      <c r="EVN21" s="80"/>
      <c r="EVO21" s="80"/>
      <c r="EVP21" s="80"/>
      <c r="EVQ21" s="80"/>
      <c r="EVR21" s="80"/>
      <c r="EVS21" s="80"/>
      <c r="EVT21" s="80"/>
      <c r="EVU21" s="80"/>
      <c r="EVV21" s="80"/>
      <c r="EVW21" s="80"/>
      <c r="EVX21" s="80"/>
      <c r="EVY21" s="80"/>
      <c r="EVZ21" s="80"/>
      <c r="EWA21" s="80"/>
      <c r="EWB21" s="80"/>
      <c r="EWC21" s="80"/>
      <c r="EWD21" s="80"/>
      <c r="EWE21" s="80"/>
      <c r="EWF21" s="80"/>
      <c r="EWG21" s="80"/>
      <c r="EWH21" s="80"/>
      <c r="EWI21" s="80"/>
      <c r="EWJ21" s="80"/>
      <c r="EWK21" s="80"/>
      <c r="EWL21" s="80"/>
      <c r="EWM21" s="80"/>
      <c r="EWN21" s="80"/>
      <c r="EWO21" s="80"/>
      <c r="EWP21" s="80"/>
      <c r="EWQ21" s="80"/>
      <c r="EWR21" s="80"/>
      <c r="EWS21" s="80"/>
      <c r="EWT21" s="80"/>
      <c r="EWU21" s="80"/>
      <c r="EWV21" s="80"/>
      <c r="EWW21" s="80"/>
      <c r="EWX21" s="80"/>
      <c r="EWY21" s="80"/>
      <c r="EWZ21" s="80"/>
      <c r="EXA21" s="80"/>
      <c r="EXB21" s="80"/>
      <c r="EXC21" s="80"/>
      <c r="EXD21" s="80"/>
      <c r="EXE21" s="80"/>
      <c r="EXF21" s="80"/>
      <c r="EXG21" s="80"/>
      <c r="EXH21" s="80"/>
      <c r="EXI21" s="80"/>
      <c r="EXJ21" s="80"/>
      <c r="EXK21" s="80"/>
      <c r="EXL21" s="80"/>
      <c r="EXM21" s="80"/>
      <c r="EXN21" s="80"/>
      <c r="EXO21" s="80"/>
      <c r="EXP21" s="80"/>
      <c r="EXQ21" s="80"/>
      <c r="EXR21" s="80"/>
      <c r="EXS21" s="80"/>
      <c r="EXT21" s="80"/>
      <c r="EXU21" s="80"/>
      <c r="EXV21" s="80"/>
      <c r="EXW21" s="80"/>
      <c r="EXX21" s="80"/>
      <c r="EXY21" s="80"/>
      <c r="EXZ21" s="80"/>
      <c r="EYA21" s="80"/>
      <c r="EYB21" s="80"/>
      <c r="EYC21" s="80"/>
      <c r="EYD21" s="80"/>
      <c r="EYE21" s="80"/>
      <c r="EYF21" s="80"/>
      <c r="EYG21" s="80"/>
      <c r="EYH21" s="80"/>
      <c r="EYI21" s="80"/>
      <c r="EYJ21" s="80"/>
      <c r="EYK21" s="80"/>
      <c r="EYL21" s="80"/>
      <c r="EYM21" s="80"/>
      <c r="EYN21" s="80"/>
      <c r="EYO21" s="80"/>
      <c r="EYP21" s="80"/>
      <c r="EYQ21" s="80"/>
      <c r="EYR21" s="80"/>
      <c r="EYS21" s="80"/>
      <c r="EYT21" s="80"/>
      <c r="EYU21" s="80"/>
      <c r="EYV21" s="80"/>
      <c r="EYW21" s="80"/>
      <c r="EYX21" s="80"/>
      <c r="EYY21" s="80"/>
      <c r="EYZ21" s="80"/>
      <c r="EZA21" s="80"/>
      <c r="EZB21" s="80"/>
      <c r="EZC21" s="80"/>
      <c r="EZD21" s="80"/>
      <c r="EZE21" s="80"/>
      <c r="EZF21" s="80"/>
      <c r="EZG21" s="80"/>
      <c r="EZH21" s="80"/>
      <c r="EZI21" s="80"/>
      <c r="EZJ21" s="80"/>
      <c r="EZK21" s="80"/>
      <c r="EZL21" s="80"/>
      <c r="EZM21" s="80"/>
      <c r="EZN21" s="80"/>
      <c r="EZO21" s="80"/>
      <c r="EZP21" s="80"/>
      <c r="EZQ21" s="80"/>
      <c r="EZR21" s="80"/>
      <c r="EZS21" s="80"/>
      <c r="EZT21" s="80"/>
      <c r="EZU21" s="80"/>
      <c r="EZV21" s="80"/>
      <c r="EZW21" s="80"/>
      <c r="EZX21" s="80"/>
      <c r="EZY21" s="80"/>
      <c r="EZZ21" s="80"/>
      <c r="FAA21" s="80"/>
      <c r="FAB21" s="80"/>
      <c r="FAC21" s="80"/>
      <c r="FAD21" s="80"/>
      <c r="FAE21" s="80"/>
      <c r="FAF21" s="80"/>
      <c r="FAG21" s="80"/>
      <c r="FAH21" s="80"/>
      <c r="FAI21" s="80"/>
      <c r="FAJ21" s="80"/>
      <c r="FAK21" s="80"/>
      <c r="FAL21" s="80"/>
      <c r="FAM21" s="80"/>
      <c r="FAN21" s="80"/>
      <c r="FAO21" s="80"/>
      <c r="FAP21" s="80"/>
      <c r="FAQ21" s="80"/>
      <c r="FAR21" s="80"/>
      <c r="FAS21" s="80"/>
      <c r="FAT21" s="80"/>
      <c r="FAU21" s="80"/>
      <c r="FAV21" s="80"/>
      <c r="FAW21" s="80"/>
      <c r="FAX21" s="80"/>
      <c r="FAY21" s="80"/>
      <c r="FAZ21" s="80"/>
      <c r="FBA21" s="80"/>
      <c r="FBB21" s="80"/>
      <c r="FBC21" s="80"/>
      <c r="FBD21" s="80"/>
      <c r="FBE21" s="80"/>
      <c r="FBF21" s="80"/>
      <c r="FBG21" s="80"/>
      <c r="FBH21" s="80"/>
      <c r="FBI21" s="80"/>
      <c r="FBJ21" s="80"/>
      <c r="FBK21" s="80"/>
      <c r="FBL21" s="80"/>
      <c r="FBM21" s="80"/>
      <c r="FBN21" s="80"/>
      <c r="FBO21" s="80"/>
      <c r="FBP21" s="80"/>
      <c r="FBQ21" s="80"/>
      <c r="FBR21" s="80"/>
      <c r="FBS21" s="80"/>
      <c r="FBT21" s="80"/>
      <c r="FBU21" s="80"/>
      <c r="FBV21" s="80"/>
      <c r="FBW21" s="80"/>
      <c r="FBX21" s="80"/>
      <c r="FBY21" s="80"/>
      <c r="FBZ21" s="80"/>
      <c r="FCA21" s="80"/>
      <c r="FCB21" s="80"/>
      <c r="FCC21" s="80"/>
      <c r="FCD21" s="80"/>
      <c r="FCE21" s="80"/>
      <c r="FCF21" s="80"/>
      <c r="FCG21" s="80"/>
      <c r="FCH21" s="80"/>
      <c r="FCI21" s="80"/>
      <c r="FCJ21" s="80"/>
      <c r="FCK21" s="80"/>
      <c r="FCL21" s="80"/>
      <c r="FCM21" s="80"/>
      <c r="FCN21" s="80"/>
      <c r="FCO21" s="80"/>
      <c r="FCP21" s="80"/>
      <c r="FCQ21" s="80"/>
      <c r="FCR21" s="80"/>
      <c r="FCS21" s="80"/>
      <c r="FCT21" s="80"/>
      <c r="FCU21" s="80"/>
      <c r="FCV21" s="80"/>
      <c r="FCW21" s="80"/>
      <c r="FCX21" s="80"/>
      <c r="FCY21" s="80"/>
      <c r="FCZ21" s="80"/>
      <c r="FDA21" s="80"/>
      <c r="FDB21" s="80"/>
      <c r="FDC21" s="80"/>
      <c r="FDD21" s="80"/>
      <c r="FDE21" s="80"/>
      <c r="FDF21" s="80"/>
      <c r="FDG21" s="80"/>
      <c r="FDH21" s="80"/>
      <c r="FDI21" s="80"/>
      <c r="FDJ21" s="80"/>
      <c r="FDK21" s="80"/>
      <c r="FDL21" s="80"/>
      <c r="FDM21" s="80"/>
      <c r="FDN21" s="80"/>
      <c r="FDO21" s="80"/>
      <c r="FDP21" s="80"/>
      <c r="FDQ21" s="80"/>
      <c r="FDR21" s="80"/>
      <c r="FDS21" s="80"/>
      <c r="FDT21" s="80"/>
      <c r="FDU21" s="80"/>
      <c r="FDV21" s="80"/>
      <c r="FDW21" s="80"/>
      <c r="FDX21" s="80"/>
      <c r="FDY21" s="80"/>
      <c r="FDZ21" s="80"/>
      <c r="FEA21" s="80"/>
      <c r="FEB21" s="80"/>
      <c r="FEC21" s="80"/>
      <c r="FED21" s="80"/>
      <c r="FEE21" s="80"/>
      <c r="FEF21" s="80"/>
      <c r="FEG21" s="80"/>
      <c r="FEH21" s="80"/>
      <c r="FEI21" s="80"/>
      <c r="FEJ21" s="80"/>
      <c r="FEK21" s="80"/>
      <c r="FEL21" s="80"/>
      <c r="FEM21" s="80"/>
      <c r="FEN21" s="80"/>
      <c r="FEO21" s="80"/>
      <c r="FEP21" s="80"/>
      <c r="FEQ21" s="80"/>
      <c r="FER21" s="80"/>
      <c r="FES21" s="80"/>
      <c r="FET21" s="80"/>
      <c r="FEU21" s="80"/>
      <c r="FEV21" s="80"/>
      <c r="FEW21" s="80"/>
      <c r="FEX21" s="80"/>
      <c r="FEY21" s="80"/>
      <c r="FEZ21" s="80"/>
      <c r="FFA21" s="80"/>
      <c r="FFB21" s="80"/>
      <c r="FFC21" s="80"/>
      <c r="FFD21" s="80"/>
      <c r="FFE21" s="80"/>
      <c r="FFF21" s="80"/>
      <c r="FFG21" s="80"/>
      <c r="FFH21" s="80"/>
      <c r="FFI21" s="80"/>
      <c r="FFJ21" s="80"/>
      <c r="FFK21" s="80"/>
      <c r="FFL21" s="80"/>
      <c r="FFM21" s="80"/>
      <c r="FFN21" s="80"/>
      <c r="FFO21" s="80"/>
      <c r="FFP21" s="80"/>
      <c r="FFQ21" s="80"/>
      <c r="FFR21" s="80"/>
      <c r="FFS21" s="80"/>
      <c r="FFT21" s="80"/>
      <c r="FFU21" s="80"/>
      <c r="FFV21" s="80"/>
      <c r="FFW21" s="80"/>
      <c r="FFX21" s="80"/>
      <c r="FFY21" s="80"/>
      <c r="FFZ21" s="80"/>
      <c r="FGA21" s="80"/>
      <c r="FGB21" s="80"/>
      <c r="FGC21" s="80"/>
      <c r="FGD21" s="80"/>
      <c r="FGE21" s="80"/>
      <c r="FGF21" s="80"/>
      <c r="FGG21" s="80"/>
      <c r="FGH21" s="80"/>
      <c r="FGI21" s="80"/>
      <c r="FGJ21" s="80"/>
      <c r="FGK21" s="80"/>
      <c r="FGL21" s="80"/>
      <c r="FGM21" s="80"/>
      <c r="FGN21" s="80"/>
      <c r="FGO21" s="80"/>
      <c r="FGP21" s="80"/>
      <c r="FGQ21" s="80"/>
      <c r="FGR21" s="80"/>
      <c r="FGS21" s="80"/>
      <c r="FGT21" s="80"/>
      <c r="FGU21" s="80"/>
      <c r="FGV21" s="80"/>
      <c r="FGW21" s="80"/>
      <c r="FGX21" s="80"/>
      <c r="FGY21" s="80"/>
      <c r="FGZ21" s="80"/>
      <c r="FHA21" s="80"/>
      <c r="FHB21" s="80"/>
      <c r="FHC21" s="80"/>
      <c r="FHD21" s="80"/>
      <c r="FHE21" s="80"/>
      <c r="FHF21" s="80"/>
      <c r="FHG21" s="80"/>
      <c r="FHH21" s="80"/>
      <c r="FHI21" s="80"/>
      <c r="FHJ21" s="80"/>
      <c r="FHK21" s="80"/>
      <c r="FHL21" s="80"/>
      <c r="FHM21" s="80"/>
      <c r="FHN21" s="80"/>
      <c r="FHO21" s="80"/>
      <c r="FHP21" s="80"/>
      <c r="FHQ21" s="80"/>
      <c r="FHR21" s="80"/>
      <c r="FHS21" s="80"/>
      <c r="FHT21" s="80"/>
      <c r="FHU21" s="80"/>
      <c r="FHV21" s="80"/>
      <c r="FHW21" s="80"/>
      <c r="FHX21" s="80"/>
      <c r="FHY21" s="80"/>
      <c r="FHZ21" s="80"/>
      <c r="FIA21" s="80"/>
      <c r="FIB21" s="80"/>
      <c r="FIC21" s="80"/>
      <c r="FID21" s="80"/>
      <c r="FIE21" s="80"/>
      <c r="FIF21" s="80"/>
      <c r="FIG21" s="80"/>
      <c r="FIH21" s="80"/>
      <c r="FII21" s="80"/>
      <c r="FIJ21" s="80"/>
      <c r="FIK21" s="80"/>
      <c r="FIL21" s="80"/>
      <c r="FIM21" s="80"/>
      <c r="FIN21" s="80"/>
      <c r="FIO21" s="80"/>
      <c r="FIP21" s="80"/>
      <c r="FIQ21" s="80"/>
      <c r="FIR21" s="80"/>
      <c r="FIS21" s="80"/>
      <c r="FIT21" s="80"/>
      <c r="FIU21" s="80"/>
      <c r="FIV21" s="80"/>
      <c r="FIW21" s="80"/>
      <c r="FIX21" s="80"/>
      <c r="FIY21" s="80"/>
      <c r="FIZ21" s="80"/>
      <c r="FJA21" s="80"/>
      <c r="FJB21" s="80"/>
      <c r="FJC21" s="80"/>
      <c r="FJD21" s="80"/>
      <c r="FJE21" s="80"/>
      <c r="FJF21" s="80"/>
      <c r="FJG21" s="80"/>
      <c r="FJH21" s="80"/>
      <c r="FJI21" s="80"/>
      <c r="FJJ21" s="80"/>
      <c r="FJK21" s="80"/>
      <c r="FJL21" s="80"/>
      <c r="FJM21" s="80"/>
      <c r="FJN21" s="80"/>
      <c r="FJO21" s="80"/>
      <c r="FJP21" s="80"/>
      <c r="FJQ21" s="80"/>
      <c r="FJR21" s="80"/>
      <c r="FJS21" s="80"/>
      <c r="FJT21" s="80"/>
      <c r="FJU21" s="80"/>
      <c r="FJV21" s="80"/>
      <c r="FJW21" s="80"/>
      <c r="FJX21" s="80"/>
      <c r="FJY21" s="80"/>
      <c r="FJZ21" s="80"/>
      <c r="FKA21" s="80"/>
      <c r="FKB21" s="80"/>
      <c r="FKC21" s="80"/>
      <c r="FKD21" s="80"/>
      <c r="FKE21" s="80"/>
      <c r="FKF21" s="80"/>
      <c r="FKG21" s="80"/>
      <c r="FKH21" s="80"/>
      <c r="FKI21" s="80"/>
      <c r="FKJ21" s="80"/>
      <c r="FKK21" s="80"/>
      <c r="FKL21" s="80"/>
      <c r="FKM21" s="80"/>
      <c r="FKN21" s="80"/>
      <c r="FKO21" s="80"/>
      <c r="FKP21" s="80"/>
      <c r="FKQ21" s="80"/>
      <c r="FKR21" s="80"/>
      <c r="FKS21" s="80"/>
      <c r="FKT21" s="80"/>
      <c r="FKU21" s="80"/>
      <c r="FKV21" s="80"/>
      <c r="FKW21" s="80"/>
      <c r="FKX21" s="80"/>
      <c r="FKY21" s="80"/>
      <c r="FKZ21" s="80"/>
      <c r="FLA21" s="80"/>
      <c r="FLB21" s="80"/>
      <c r="FLC21" s="80"/>
      <c r="FLD21" s="80"/>
      <c r="FLE21" s="80"/>
      <c r="FLF21" s="80"/>
      <c r="FLG21" s="80"/>
      <c r="FLH21" s="80"/>
      <c r="FLI21" s="80"/>
      <c r="FLJ21" s="80"/>
      <c r="FLK21" s="80"/>
      <c r="FLL21" s="80"/>
      <c r="FLM21" s="80"/>
      <c r="FLN21" s="80"/>
      <c r="FLO21" s="80"/>
      <c r="FLP21" s="80"/>
      <c r="FLQ21" s="80"/>
      <c r="FLR21" s="80"/>
      <c r="FLS21" s="80"/>
      <c r="FLT21" s="80"/>
      <c r="FLU21" s="80"/>
      <c r="FLV21" s="80"/>
      <c r="FLW21" s="80"/>
      <c r="FLX21" s="80"/>
      <c r="FLY21" s="80"/>
      <c r="FLZ21" s="80"/>
      <c r="FMA21" s="80"/>
      <c r="FMB21" s="80"/>
      <c r="FMC21" s="80"/>
      <c r="FMD21" s="80"/>
      <c r="FME21" s="80"/>
      <c r="FMF21" s="80"/>
      <c r="FMG21" s="80"/>
      <c r="FMH21" s="80"/>
      <c r="FMI21" s="80"/>
      <c r="FMJ21" s="80"/>
      <c r="FMK21" s="80"/>
      <c r="FML21" s="80"/>
      <c r="FMM21" s="80"/>
      <c r="FMN21" s="80"/>
      <c r="FMO21" s="80"/>
      <c r="FMP21" s="80"/>
      <c r="FMQ21" s="80"/>
      <c r="FMR21" s="80"/>
      <c r="FMS21" s="80"/>
      <c r="FMT21" s="80"/>
      <c r="FMU21" s="80"/>
      <c r="FMV21" s="80"/>
      <c r="FMW21" s="80"/>
      <c r="FMX21" s="80"/>
      <c r="FMY21" s="80"/>
      <c r="FMZ21" s="80"/>
      <c r="FNA21" s="80"/>
      <c r="FNB21" s="80"/>
      <c r="FNC21" s="80"/>
      <c r="FND21" s="80"/>
      <c r="FNE21" s="80"/>
      <c r="FNF21" s="80"/>
      <c r="FNG21" s="80"/>
      <c r="FNH21" s="80"/>
      <c r="FNI21" s="80"/>
      <c r="FNJ21" s="80"/>
      <c r="FNK21" s="80"/>
      <c r="FNL21" s="80"/>
      <c r="FNM21" s="80"/>
      <c r="FNN21" s="80"/>
      <c r="FNO21" s="80"/>
      <c r="FNP21" s="80"/>
      <c r="FNQ21" s="80"/>
      <c r="FNR21" s="80"/>
      <c r="FNS21" s="80"/>
      <c r="FNT21" s="80"/>
      <c r="FNU21" s="80"/>
      <c r="FNV21" s="80"/>
      <c r="FNW21" s="80"/>
      <c r="FNX21" s="80"/>
      <c r="FNY21" s="80"/>
      <c r="FNZ21" s="80"/>
      <c r="FOA21" s="80"/>
      <c r="FOB21" s="80"/>
      <c r="FOC21" s="80"/>
      <c r="FOD21" s="80"/>
      <c r="FOE21" s="80"/>
      <c r="FOF21" s="80"/>
      <c r="FOG21" s="80"/>
    </row>
    <row r="22" spans="1:4453" s="120" customFormat="1" ht="24" customHeight="1" x14ac:dyDescent="0.25">
      <c r="A22" s="101">
        <v>13</v>
      </c>
      <c r="B22" s="102" t="s">
        <v>18</v>
      </c>
      <c r="C22" s="125">
        <v>2.5499999999999998</v>
      </c>
      <c r="D22" s="125">
        <v>0.2</v>
      </c>
      <c r="E22" s="125">
        <v>2</v>
      </c>
      <c r="F22" s="126"/>
      <c r="G22" s="127"/>
      <c r="H22" s="127"/>
      <c r="I22" s="128"/>
      <c r="J22" s="126"/>
      <c r="K22" s="127"/>
      <c r="L22" s="127"/>
      <c r="M22" s="128"/>
      <c r="N22" s="126"/>
      <c r="O22" s="127"/>
      <c r="P22" s="127"/>
      <c r="Q22" s="128"/>
      <c r="R22" s="126"/>
      <c r="S22" s="127"/>
      <c r="T22" s="128"/>
      <c r="U22" s="130"/>
      <c r="V22" s="131">
        <f t="shared" si="0"/>
        <v>0</v>
      </c>
      <c r="W22" s="132">
        <f t="shared" si="1"/>
        <v>0</v>
      </c>
      <c r="X22" s="133">
        <f t="shared" si="2"/>
        <v>0</v>
      </c>
      <c r="Y22" s="111">
        <f t="shared" si="3"/>
        <v>0</v>
      </c>
      <c r="Z22" s="112">
        <v>2</v>
      </c>
      <c r="AA22" s="134"/>
      <c r="AB22" s="135"/>
      <c r="AC22" s="115">
        <v>2</v>
      </c>
      <c r="AD22" s="116">
        <v>30</v>
      </c>
      <c r="AE22" s="110">
        <f t="shared" si="4"/>
        <v>0.6</v>
      </c>
      <c r="AF22" s="110">
        <f t="shared" si="5"/>
        <v>9.3333333333333324E-2</v>
      </c>
      <c r="AG22" s="111">
        <f t="shared" si="6"/>
        <v>0.69333333333333336</v>
      </c>
      <c r="AH22" s="117">
        <v>0.25</v>
      </c>
      <c r="AI22" s="117">
        <v>0.05</v>
      </c>
      <c r="AJ22" s="118">
        <f t="shared" si="7"/>
        <v>5.6433333333333335</v>
      </c>
      <c r="AK22" s="119">
        <v>13</v>
      </c>
    </row>
    <row r="23" spans="1:4453" s="120" customFormat="1" ht="24" customHeight="1" x14ac:dyDescent="0.25">
      <c r="A23" s="101">
        <v>14</v>
      </c>
      <c r="B23" s="102" t="s">
        <v>19</v>
      </c>
      <c r="C23" s="125">
        <v>1.1499999999999999</v>
      </c>
      <c r="D23" s="125"/>
      <c r="E23" s="125"/>
      <c r="F23" s="126"/>
      <c r="G23" s="127"/>
      <c r="H23" s="127"/>
      <c r="I23" s="128"/>
      <c r="J23" s="126"/>
      <c r="K23" s="127"/>
      <c r="L23" s="127"/>
      <c r="M23" s="129"/>
      <c r="N23" s="126"/>
      <c r="O23" s="127"/>
      <c r="P23" s="127"/>
      <c r="Q23" s="128"/>
      <c r="R23" s="126"/>
      <c r="S23" s="127"/>
      <c r="T23" s="128"/>
      <c r="U23" s="130">
        <v>3</v>
      </c>
      <c r="V23" s="131">
        <f t="shared" si="0"/>
        <v>3</v>
      </c>
      <c r="W23" s="132">
        <f t="shared" si="1"/>
        <v>0.89999999999999991</v>
      </c>
      <c r="X23" s="133">
        <f t="shared" si="2"/>
        <v>0</v>
      </c>
      <c r="Y23" s="111">
        <f t="shared" si="3"/>
        <v>0.89999999999999991</v>
      </c>
      <c r="Z23" s="112">
        <v>2</v>
      </c>
      <c r="AA23" s="134"/>
      <c r="AB23" s="135"/>
      <c r="AC23" s="115">
        <v>2</v>
      </c>
      <c r="AD23" s="116">
        <v>30</v>
      </c>
      <c r="AE23" s="110">
        <f t="shared" si="4"/>
        <v>0.6</v>
      </c>
      <c r="AF23" s="110">
        <f t="shared" si="5"/>
        <v>0</v>
      </c>
      <c r="AG23" s="111">
        <f t="shared" si="6"/>
        <v>0.6</v>
      </c>
      <c r="AH23" s="117">
        <v>0</v>
      </c>
      <c r="AI23" s="117">
        <v>0.05</v>
      </c>
      <c r="AJ23" s="118">
        <f t="shared" si="7"/>
        <v>2.6</v>
      </c>
      <c r="AK23" s="119">
        <v>14</v>
      </c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80"/>
      <c r="FE23" s="80"/>
      <c r="FF23" s="80"/>
      <c r="FG23" s="80"/>
      <c r="FH23" s="80"/>
      <c r="FI23" s="80"/>
      <c r="FJ23" s="80"/>
      <c r="FK23" s="80"/>
      <c r="FL23" s="80"/>
      <c r="FM23" s="80"/>
      <c r="FN23" s="80"/>
      <c r="FO23" s="80"/>
      <c r="FP23" s="80"/>
      <c r="FQ23" s="80"/>
      <c r="FR23" s="80"/>
      <c r="FS23" s="80"/>
      <c r="FT23" s="80"/>
      <c r="FU23" s="80"/>
      <c r="FV23" s="80"/>
      <c r="FW23" s="80"/>
      <c r="FX23" s="80"/>
      <c r="FY23" s="80"/>
      <c r="FZ23" s="80"/>
      <c r="GA23" s="80"/>
      <c r="GB23" s="80"/>
      <c r="GC23" s="80"/>
      <c r="GD23" s="80"/>
      <c r="GE23" s="80"/>
      <c r="GF23" s="80"/>
      <c r="GG23" s="80"/>
      <c r="GH23" s="80"/>
      <c r="GI23" s="80"/>
      <c r="GJ23" s="80"/>
      <c r="GK23" s="80"/>
      <c r="GL23" s="80"/>
      <c r="GM23" s="80"/>
      <c r="GN23" s="80"/>
      <c r="GO23" s="80"/>
      <c r="GP23" s="80"/>
      <c r="GQ23" s="80"/>
      <c r="GR23" s="80"/>
      <c r="GS23" s="80"/>
      <c r="GT23" s="80"/>
      <c r="GU23" s="80"/>
      <c r="GV23" s="80"/>
      <c r="GW23" s="80"/>
      <c r="GX23" s="80"/>
      <c r="GY23" s="80"/>
      <c r="GZ23" s="80"/>
      <c r="HA23" s="80"/>
      <c r="HB23" s="80"/>
      <c r="HC23" s="80"/>
      <c r="HD23" s="80"/>
      <c r="HE23" s="80"/>
      <c r="HF23" s="80"/>
      <c r="HG23" s="80"/>
      <c r="HH23" s="80"/>
      <c r="HI23" s="80"/>
      <c r="HJ23" s="80"/>
      <c r="HK23" s="80"/>
      <c r="HL23" s="80"/>
      <c r="HM23" s="80"/>
      <c r="HN23" s="80"/>
      <c r="HO23" s="80"/>
      <c r="HP23" s="80"/>
      <c r="HQ23" s="80"/>
      <c r="HR23" s="80"/>
      <c r="HS23" s="80"/>
      <c r="HT23" s="80"/>
      <c r="HU23" s="80"/>
      <c r="HV23" s="80"/>
      <c r="HW23" s="80"/>
      <c r="HX23" s="80"/>
      <c r="HY23" s="80"/>
      <c r="HZ23" s="80"/>
      <c r="IA23" s="80"/>
      <c r="IB23" s="80"/>
      <c r="IC23" s="80"/>
      <c r="ID23" s="80"/>
      <c r="IE23" s="80"/>
      <c r="IF23" s="80"/>
      <c r="IG23" s="80"/>
      <c r="IH23" s="80"/>
      <c r="II23" s="80"/>
      <c r="IJ23" s="80"/>
      <c r="IK23" s="80"/>
      <c r="IL23" s="80"/>
      <c r="IM23" s="80"/>
      <c r="IN23" s="80"/>
      <c r="IO23" s="80"/>
      <c r="IP23" s="80"/>
      <c r="IQ23" s="80"/>
      <c r="IR23" s="80"/>
      <c r="IS23" s="80"/>
      <c r="IT23" s="80"/>
      <c r="IU23" s="80"/>
      <c r="IV23" s="80"/>
      <c r="IW23" s="80"/>
      <c r="IX23" s="80"/>
      <c r="IY23" s="80"/>
      <c r="IZ23" s="80"/>
      <c r="JA23" s="80"/>
      <c r="JB23" s="80"/>
      <c r="JC23" s="80"/>
      <c r="JD23" s="80"/>
      <c r="JE23" s="80"/>
      <c r="JF23" s="80"/>
      <c r="JG23" s="80"/>
      <c r="JH23" s="80"/>
      <c r="JI23" s="80"/>
      <c r="JJ23" s="80"/>
      <c r="JK23" s="80"/>
      <c r="JL23" s="80"/>
      <c r="JM23" s="80"/>
      <c r="JN23" s="80"/>
      <c r="JO23" s="80"/>
      <c r="JP23" s="80"/>
      <c r="JQ23" s="80"/>
      <c r="JR23" s="80"/>
      <c r="JS23" s="80"/>
      <c r="JT23" s="80"/>
      <c r="JU23" s="80"/>
      <c r="JV23" s="80"/>
      <c r="JW23" s="80"/>
      <c r="JX23" s="80"/>
      <c r="JY23" s="80"/>
      <c r="JZ23" s="80"/>
      <c r="KA23" s="80"/>
      <c r="KB23" s="80"/>
      <c r="KC23" s="80"/>
      <c r="KD23" s="80"/>
      <c r="KE23" s="80"/>
      <c r="KF23" s="80"/>
      <c r="KG23" s="80"/>
      <c r="KH23" s="80"/>
      <c r="KI23" s="80"/>
      <c r="KJ23" s="80"/>
      <c r="KK23" s="80"/>
      <c r="KL23" s="80"/>
      <c r="KM23" s="80"/>
      <c r="KN23" s="80"/>
      <c r="KO23" s="80"/>
      <c r="KP23" s="80"/>
      <c r="KQ23" s="80"/>
      <c r="KR23" s="80"/>
      <c r="KS23" s="80"/>
      <c r="KT23" s="80"/>
      <c r="KU23" s="80"/>
      <c r="KV23" s="80"/>
      <c r="KW23" s="80"/>
      <c r="KX23" s="80"/>
      <c r="KY23" s="80"/>
      <c r="KZ23" s="80"/>
      <c r="LA23" s="80"/>
      <c r="LB23" s="80"/>
      <c r="LC23" s="80"/>
      <c r="LD23" s="80"/>
      <c r="LE23" s="80"/>
      <c r="LF23" s="80"/>
      <c r="LG23" s="80"/>
      <c r="LH23" s="80"/>
      <c r="LI23" s="80"/>
      <c r="LJ23" s="80"/>
      <c r="LK23" s="80"/>
      <c r="LL23" s="80"/>
      <c r="LM23" s="80"/>
      <c r="LN23" s="80"/>
      <c r="LO23" s="80"/>
      <c r="LP23" s="80"/>
      <c r="LQ23" s="80"/>
      <c r="LR23" s="80"/>
      <c r="LS23" s="80"/>
      <c r="LT23" s="80"/>
      <c r="LU23" s="80"/>
      <c r="LV23" s="80"/>
      <c r="LW23" s="80"/>
      <c r="LX23" s="80"/>
      <c r="LY23" s="80"/>
      <c r="LZ23" s="80"/>
      <c r="MA23" s="80"/>
      <c r="MB23" s="80"/>
      <c r="MC23" s="80"/>
      <c r="MD23" s="80"/>
      <c r="ME23" s="80"/>
      <c r="MF23" s="80"/>
      <c r="MG23" s="80"/>
      <c r="MH23" s="80"/>
      <c r="MI23" s="80"/>
      <c r="MJ23" s="80"/>
      <c r="MK23" s="80"/>
      <c r="ML23" s="80"/>
      <c r="MM23" s="80"/>
      <c r="MN23" s="80"/>
      <c r="MO23" s="80"/>
      <c r="MP23" s="80"/>
      <c r="MQ23" s="80"/>
      <c r="MR23" s="80"/>
      <c r="MS23" s="80"/>
      <c r="MT23" s="80"/>
      <c r="MU23" s="80"/>
      <c r="MV23" s="80"/>
      <c r="MW23" s="80"/>
      <c r="MX23" s="80"/>
      <c r="MY23" s="80"/>
      <c r="MZ23" s="80"/>
      <c r="NA23" s="80"/>
      <c r="NB23" s="80"/>
      <c r="NC23" s="80"/>
      <c r="ND23" s="80"/>
      <c r="NE23" s="80"/>
      <c r="NF23" s="80"/>
      <c r="NG23" s="80"/>
      <c r="NH23" s="80"/>
      <c r="NI23" s="80"/>
      <c r="NJ23" s="80"/>
      <c r="NK23" s="80"/>
      <c r="NL23" s="80"/>
      <c r="NM23" s="80"/>
      <c r="NN23" s="80"/>
      <c r="NO23" s="80"/>
      <c r="NP23" s="80"/>
      <c r="NQ23" s="80"/>
      <c r="NR23" s="80"/>
      <c r="NS23" s="80"/>
      <c r="NT23" s="80"/>
      <c r="NU23" s="80"/>
      <c r="NV23" s="80"/>
      <c r="NW23" s="80"/>
      <c r="NX23" s="80"/>
      <c r="NY23" s="80"/>
      <c r="NZ23" s="80"/>
      <c r="OA23" s="80"/>
      <c r="OB23" s="80"/>
      <c r="OC23" s="80"/>
      <c r="OD23" s="80"/>
      <c r="OE23" s="80"/>
      <c r="OF23" s="80"/>
      <c r="OG23" s="80"/>
      <c r="OH23" s="80"/>
      <c r="OI23" s="80"/>
      <c r="OJ23" s="80"/>
      <c r="OK23" s="80"/>
      <c r="OL23" s="80"/>
      <c r="OM23" s="80"/>
      <c r="ON23" s="80"/>
      <c r="OO23" s="80"/>
      <c r="OP23" s="80"/>
      <c r="OQ23" s="80"/>
      <c r="OR23" s="80"/>
      <c r="OS23" s="80"/>
      <c r="OT23" s="80"/>
      <c r="OU23" s="80"/>
      <c r="OV23" s="80"/>
      <c r="OW23" s="80"/>
      <c r="OX23" s="80"/>
      <c r="OY23" s="80"/>
      <c r="OZ23" s="80"/>
      <c r="PA23" s="80"/>
      <c r="PB23" s="80"/>
      <c r="PC23" s="80"/>
      <c r="PD23" s="80"/>
      <c r="PE23" s="80"/>
      <c r="PF23" s="80"/>
      <c r="PG23" s="80"/>
      <c r="PH23" s="80"/>
      <c r="PI23" s="80"/>
      <c r="PJ23" s="80"/>
      <c r="PK23" s="80"/>
      <c r="PL23" s="80"/>
      <c r="PM23" s="80"/>
      <c r="PN23" s="80"/>
      <c r="PO23" s="80"/>
      <c r="PP23" s="80"/>
      <c r="PQ23" s="80"/>
      <c r="PR23" s="80"/>
      <c r="PS23" s="80"/>
      <c r="PT23" s="80"/>
      <c r="PU23" s="80"/>
      <c r="PV23" s="80"/>
      <c r="PW23" s="80"/>
      <c r="PX23" s="80"/>
      <c r="PY23" s="80"/>
      <c r="PZ23" s="80"/>
      <c r="QA23" s="80"/>
      <c r="QB23" s="80"/>
      <c r="QC23" s="80"/>
      <c r="QD23" s="80"/>
      <c r="QE23" s="80"/>
      <c r="QF23" s="80"/>
      <c r="QG23" s="80"/>
      <c r="QH23" s="80"/>
      <c r="QI23" s="80"/>
      <c r="QJ23" s="80"/>
      <c r="QK23" s="80"/>
      <c r="QL23" s="80"/>
      <c r="QM23" s="80"/>
      <c r="QN23" s="80"/>
      <c r="QO23" s="80"/>
      <c r="QP23" s="80"/>
      <c r="QQ23" s="80"/>
      <c r="QR23" s="80"/>
      <c r="QS23" s="80"/>
      <c r="QT23" s="80"/>
      <c r="QU23" s="80"/>
      <c r="QV23" s="80"/>
      <c r="QW23" s="80"/>
      <c r="QX23" s="80"/>
      <c r="QY23" s="80"/>
      <c r="QZ23" s="80"/>
      <c r="RA23" s="80"/>
      <c r="RB23" s="80"/>
      <c r="RC23" s="80"/>
      <c r="RD23" s="80"/>
      <c r="RE23" s="80"/>
      <c r="RF23" s="80"/>
      <c r="RG23" s="80"/>
      <c r="RH23" s="80"/>
      <c r="RI23" s="80"/>
      <c r="RJ23" s="80"/>
      <c r="RK23" s="80"/>
      <c r="RL23" s="80"/>
      <c r="RM23" s="80"/>
      <c r="RN23" s="80"/>
      <c r="RO23" s="80"/>
      <c r="RP23" s="80"/>
      <c r="RQ23" s="80"/>
      <c r="RR23" s="80"/>
      <c r="RS23" s="80"/>
      <c r="RT23" s="80"/>
      <c r="RU23" s="80"/>
      <c r="RV23" s="80"/>
      <c r="RW23" s="80"/>
      <c r="RX23" s="80"/>
      <c r="RY23" s="80"/>
      <c r="RZ23" s="80"/>
      <c r="SA23" s="80"/>
      <c r="SB23" s="80"/>
      <c r="SC23" s="80"/>
      <c r="SD23" s="80"/>
      <c r="SE23" s="80"/>
      <c r="SF23" s="80"/>
      <c r="SG23" s="80"/>
      <c r="SH23" s="80"/>
      <c r="SI23" s="80"/>
      <c r="SJ23" s="80"/>
      <c r="SK23" s="80"/>
      <c r="SL23" s="80"/>
      <c r="SM23" s="80"/>
      <c r="SN23" s="80"/>
      <c r="SO23" s="80"/>
      <c r="SP23" s="80"/>
      <c r="SQ23" s="80"/>
      <c r="SR23" s="80"/>
      <c r="SS23" s="80"/>
      <c r="ST23" s="80"/>
      <c r="SU23" s="80"/>
      <c r="SV23" s="80"/>
      <c r="SW23" s="80"/>
      <c r="SX23" s="80"/>
      <c r="SY23" s="80"/>
      <c r="SZ23" s="80"/>
      <c r="TA23" s="80"/>
      <c r="TB23" s="80"/>
      <c r="TC23" s="80"/>
      <c r="TD23" s="80"/>
      <c r="TE23" s="80"/>
      <c r="TF23" s="80"/>
      <c r="TG23" s="80"/>
      <c r="TH23" s="80"/>
      <c r="TI23" s="80"/>
      <c r="TJ23" s="80"/>
      <c r="TK23" s="80"/>
      <c r="TL23" s="80"/>
      <c r="TM23" s="80"/>
      <c r="TN23" s="80"/>
      <c r="TO23" s="80"/>
      <c r="TP23" s="80"/>
      <c r="TQ23" s="80"/>
      <c r="TR23" s="80"/>
      <c r="TS23" s="80"/>
      <c r="TT23" s="80"/>
      <c r="TU23" s="80"/>
      <c r="TV23" s="80"/>
      <c r="TW23" s="80"/>
      <c r="TX23" s="80"/>
      <c r="TY23" s="80"/>
      <c r="TZ23" s="80"/>
      <c r="UA23" s="80"/>
      <c r="UB23" s="80"/>
      <c r="UC23" s="80"/>
      <c r="UD23" s="80"/>
      <c r="UE23" s="80"/>
      <c r="UF23" s="80"/>
      <c r="UG23" s="80"/>
      <c r="UH23" s="80"/>
      <c r="UI23" s="80"/>
      <c r="UJ23" s="80"/>
      <c r="UK23" s="80"/>
      <c r="UL23" s="80"/>
      <c r="UM23" s="80"/>
      <c r="UN23" s="80"/>
      <c r="UO23" s="80"/>
      <c r="UP23" s="80"/>
      <c r="UQ23" s="80"/>
      <c r="UR23" s="80"/>
      <c r="US23" s="80"/>
      <c r="UT23" s="80"/>
      <c r="UU23" s="80"/>
      <c r="UV23" s="80"/>
      <c r="UW23" s="80"/>
      <c r="UX23" s="80"/>
      <c r="UY23" s="80"/>
      <c r="UZ23" s="80"/>
      <c r="VA23" s="80"/>
      <c r="VB23" s="80"/>
      <c r="VC23" s="80"/>
      <c r="VD23" s="80"/>
      <c r="VE23" s="80"/>
      <c r="VF23" s="80"/>
      <c r="VG23" s="80"/>
      <c r="VH23" s="80"/>
      <c r="VI23" s="80"/>
      <c r="VJ23" s="80"/>
      <c r="VK23" s="80"/>
      <c r="VL23" s="80"/>
      <c r="VM23" s="80"/>
      <c r="VN23" s="80"/>
      <c r="VO23" s="80"/>
      <c r="VP23" s="80"/>
      <c r="VQ23" s="80"/>
      <c r="VR23" s="80"/>
      <c r="VS23" s="80"/>
      <c r="VT23" s="80"/>
      <c r="VU23" s="80"/>
      <c r="VV23" s="80"/>
      <c r="VW23" s="80"/>
      <c r="VX23" s="80"/>
      <c r="VY23" s="80"/>
      <c r="VZ23" s="80"/>
      <c r="WA23" s="80"/>
      <c r="WB23" s="80"/>
      <c r="WC23" s="80"/>
      <c r="WD23" s="80"/>
      <c r="WE23" s="80"/>
      <c r="WF23" s="80"/>
      <c r="WG23" s="80"/>
      <c r="WH23" s="80"/>
      <c r="WI23" s="80"/>
      <c r="WJ23" s="80"/>
      <c r="WK23" s="80"/>
      <c r="WL23" s="80"/>
      <c r="WM23" s="80"/>
      <c r="WN23" s="80"/>
      <c r="WO23" s="80"/>
      <c r="WP23" s="80"/>
      <c r="WQ23" s="80"/>
      <c r="WR23" s="80"/>
      <c r="WS23" s="80"/>
      <c r="WT23" s="80"/>
      <c r="WU23" s="80"/>
      <c r="WV23" s="80"/>
      <c r="WW23" s="80"/>
      <c r="WX23" s="80"/>
      <c r="WY23" s="80"/>
      <c r="WZ23" s="80"/>
      <c r="XA23" s="80"/>
      <c r="XB23" s="80"/>
      <c r="XC23" s="80"/>
      <c r="XD23" s="80"/>
      <c r="XE23" s="80"/>
      <c r="XF23" s="80"/>
      <c r="XG23" s="80"/>
      <c r="XH23" s="80"/>
      <c r="XI23" s="80"/>
      <c r="XJ23" s="80"/>
      <c r="XK23" s="80"/>
      <c r="XL23" s="80"/>
      <c r="XM23" s="80"/>
      <c r="XN23" s="80"/>
      <c r="XO23" s="80"/>
      <c r="XP23" s="80"/>
      <c r="XQ23" s="80"/>
      <c r="XR23" s="80"/>
      <c r="XS23" s="80"/>
      <c r="XT23" s="80"/>
      <c r="XU23" s="80"/>
      <c r="XV23" s="80"/>
      <c r="XW23" s="80"/>
      <c r="XX23" s="80"/>
      <c r="XY23" s="80"/>
      <c r="XZ23" s="80"/>
      <c r="YA23" s="80"/>
      <c r="YB23" s="80"/>
      <c r="YC23" s="80"/>
      <c r="YD23" s="80"/>
      <c r="YE23" s="80"/>
      <c r="YF23" s="80"/>
      <c r="YG23" s="80"/>
      <c r="YH23" s="80"/>
      <c r="YI23" s="80"/>
      <c r="YJ23" s="80"/>
      <c r="YK23" s="80"/>
      <c r="YL23" s="80"/>
      <c r="YM23" s="80"/>
      <c r="YN23" s="80"/>
      <c r="YO23" s="80"/>
      <c r="YP23" s="80"/>
      <c r="YQ23" s="80"/>
      <c r="YR23" s="80"/>
      <c r="YS23" s="80"/>
      <c r="YT23" s="80"/>
      <c r="YU23" s="80"/>
      <c r="YV23" s="80"/>
      <c r="YW23" s="80"/>
      <c r="YX23" s="80"/>
      <c r="YY23" s="80"/>
      <c r="YZ23" s="80"/>
      <c r="ZA23" s="80"/>
      <c r="ZB23" s="80"/>
      <c r="ZC23" s="80"/>
      <c r="ZD23" s="80"/>
      <c r="ZE23" s="80"/>
      <c r="ZF23" s="80"/>
      <c r="ZG23" s="80"/>
      <c r="ZH23" s="80"/>
      <c r="ZI23" s="80"/>
      <c r="ZJ23" s="80"/>
      <c r="ZK23" s="80"/>
      <c r="ZL23" s="80"/>
      <c r="ZM23" s="80"/>
      <c r="ZN23" s="80"/>
      <c r="ZO23" s="80"/>
      <c r="ZP23" s="80"/>
      <c r="ZQ23" s="80"/>
      <c r="ZR23" s="80"/>
      <c r="ZS23" s="80"/>
      <c r="ZT23" s="80"/>
      <c r="ZU23" s="80"/>
      <c r="ZV23" s="80"/>
      <c r="ZW23" s="80"/>
      <c r="ZX23" s="80"/>
      <c r="ZY23" s="80"/>
      <c r="ZZ23" s="80"/>
      <c r="AAA23" s="80"/>
      <c r="AAB23" s="80"/>
      <c r="AAC23" s="80"/>
      <c r="AAD23" s="80"/>
      <c r="AAE23" s="80"/>
      <c r="AAF23" s="80"/>
      <c r="AAG23" s="80"/>
      <c r="AAH23" s="80"/>
      <c r="AAI23" s="80"/>
      <c r="AAJ23" s="80"/>
      <c r="AAK23" s="80"/>
      <c r="AAL23" s="80"/>
      <c r="AAM23" s="80"/>
      <c r="AAN23" s="80"/>
      <c r="AAO23" s="80"/>
      <c r="AAP23" s="80"/>
      <c r="AAQ23" s="80"/>
      <c r="AAR23" s="80"/>
      <c r="AAS23" s="80"/>
      <c r="AAT23" s="80"/>
      <c r="AAU23" s="80"/>
      <c r="AAV23" s="80"/>
      <c r="AAW23" s="80"/>
      <c r="AAX23" s="80"/>
      <c r="AAY23" s="80"/>
      <c r="AAZ23" s="80"/>
      <c r="ABA23" s="80"/>
      <c r="ABB23" s="80"/>
      <c r="ABC23" s="80"/>
      <c r="ABD23" s="80"/>
      <c r="ABE23" s="80"/>
      <c r="ABF23" s="80"/>
      <c r="ABG23" s="80"/>
      <c r="ABH23" s="80"/>
      <c r="ABI23" s="80"/>
      <c r="ABJ23" s="80"/>
      <c r="ABK23" s="80"/>
      <c r="ABL23" s="80"/>
      <c r="ABM23" s="80"/>
      <c r="ABN23" s="80"/>
      <c r="ABO23" s="80"/>
      <c r="ABP23" s="80"/>
      <c r="ABQ23" s="80"/>
      <c r="ABR23" s="80"/>
      <c r="ABS23" s="80"/>
      <c r="ABT23" s="80"/>
      <c r="ABU23" s="80"/>
      <c r="ABV23" s="80"/>
      <c r="ABW23" s="80"/>
      <c r="ABX23" s="80"/>
      <c r="ABY23" s="80"/>
      <c r="ABZ23" s="80"/>
      <c r="ACA23" s="80"/>
      <c r="ACB23" s="80"/>
      <c r="ACC23" s="80"/>
      <c r="ACD23" s="80"/>
      <c r="ACE23" s="80"/>
      <c r="ACF23" s="80"/>
      <c r="ACG23" s="80"/>
      <c r="ACH23" s="80"/>
      <c r="ACI23" s="80"/>
      <c r="ACJ23" s="80"/>
      <c r="ACK23" s="80"/>
      <c r="ACL23" s="80"/>
      <c r="ACM23" s="80"/>
      <c r="ACN23" s="80"/>
      <c r="ACO23" s="80"/>
      <c r="ACP23" s="80"/>
      <c r="ACQ23" s="80"/>
      <c r="ACR23" s="80"/>
      <c r="ACS23" s="80"/>
      <c r="ACT23" s="80"/>
      <c r="ACU23" s="80"/>
      <c r="ACV23" s="80"/>
      <c r="ACW23" s="80"/>
      <c r="ACX23" s="80"/>
      <c r="ACY23" s="80"/>
      <c r="ACZ23" s="80"/>
      <c r="ADA23" s="80"/>
      <c r="ADB23" s="80"/>
      <c r="ADC23" s="80"/>
      <c r="ADD23" s="80"/>
      <c r="ADE23" s="80"/>
      <c r="ADF23" s="80"/>
      <c r="ADG23" s="80"/>
      <c r="ADH23" s="80"/>
      <c r="ADI23" s="80"/>
      <c r="ADJ23" s="80"/>
      <c r="ADK23" s="80"/>
      <c r="ADL23" s="80"/>
      <c r="ADM23" s="80"/>
      <c r="ADN23" s="80"/>
      <c r="ADO23" s="80"/>
      <c r="ADP23" s="80"/>
      <c r="ADQ23" s="80"/>
      <c r="ADR23" s="80"/>
      <c r="ADS23" s="80"/>
      <c r="ADT23" s="80"/>
      <c r="ADU23" s="80"/>
      <c r="ADV23" s="80"/>
      <c r="ADW23" s="80"/>
      <c r="ADX23" s="80"/>
      <c r="ADY23" s="80"/>
      <c r="ADZ23" s="80"/>
      <c r="AEA23" s="80"/>
      <c r="AEB23" s="80"/>
      <c r="AEC23" s="80"/>
      <c r="AED23" s="80"/>
      <c r="AEE23" s="80"/>
      <c r="AEF23" s="80"/>
      <c r="AEG23" s="80"/>
      <c r="AEH23" s="80"/>
      <c r="AEI23" s="80"/>
      <c r="AEJ23" s="80"/>
      <c r="AEK23" s="80"/>
      <c r="AEL23" s="80"/>
      <c r="AEM23" s="80"/>
      <c r="AEN23" s="80"/>
      <c r="AEO23" s="80"/>
      <c r="AEP23" s="80"/>
      <c r="AEQ23" s="80"/>
      <c r="AER23" s="80"/>
      <c r="AES23" s="80"/>
      <c r="AET23" s="80"/>
      <c r="AEU23" s="80"/>
      <c r="AEV23" s="80"/>
      <c r="AEW23" s="80"/>
      <c r="AEX23" s="80"/>
      <c r="AEY23" s="80"/>
      <c r="AEZ23" s="80"/>
      <c r="AFA23" s="80"/>
      <c r="AFB23" s="80"/>
      <c r="AFC23" s="80"/>
      <c r="AFD23" s="80"/>
      <c r="AFE23" s="80"/>
      <c r="AFF23" s="80"/>
      <c r="AFG23" s="80"/>
      <c r="AFH23" s="80"/>
      <c r="AFI23" s="80"/>
      <c r="AFJ23" s="80"/>
      <c r="AFK23" s="80"/>
      <c r="AFL23" s="80"/>
      <c r="AFM23" s="80"/>
      <c r="AFN23" s="80"/>
      <c r="AFO23" s="80"/>
      <c r="AFP23" s="80"/>
      <c r="AFQ23" s="80"/>
      <c r="AFR23" s="80"/>
      <c r="AFS23" s="80"/>
      <c r="AFT23" s="80"/>
      <c r="AFU23" s="80"/>
      <c r="AFV23" s="80"/>
      <c r="AFW23" s="80"/>
      <c r="AFX23" s="80"/>
      <c r="AFY23" s="80"/>
      <c r="AFZ23" s="80"/>
      <c r="AGA23" s="80"/>
      <c r="AGB23" s="80"/>
      <c r="AGC23" s="80"/>
      <c r="AGD23" s="80"/>
      <c r="AGE23" s="80"/>
      <c r="AGF23" s="80"/>
      <c r="AGG23" s="80"/>
      <c r="AGH23" s="80"/>
      <c r="AGI23" s="80"/>
      <c r="AGJ23" s="80"/>
      <c r="AGK23" s="80"/>
      <c r="AGL23" s="80"/>
      <c r="AGM23" s="80"/>
      <c r="AGN23" s="80"/>
      <c r="AGO23" s="80"/>
      <c r="AGP23" s="80"/>
      <c r="AGQ23" s="80"/>
      <c r="AGR23" s="80"/>
      <c r="AGS23" s="80"/>
      <c r="AGT23" s="80"/>
      <c r="AGU23" s="80"/>
      <c r="AGV23" s="80"/>
      <c r="AGW23" s="80"/>
      <c r="AGX23" s="80"/>
      <c r="AGY23" s="80"/>
      <c r="AGZ23" s="80"/>
      <c r="AHA23" s="80"/>
      <c r="AHB23" s="80"/>
      <c r="AHC23" s="80"/>
      <c r="AHD23" s="80"/>
      <c r="AHE23" s="80"/>
      <c r="AHF23" s="80"/>
      <c r="AHG23" s="80"/>
      <c r="AHH23" s="80"/>
      <c r="AHI23" s="80"/>
      <c r="AHJ23" s="80"/>
      <c r="AHK23" s="80"/>
      <c r="AHL23" s="80"/>
      <c r="AHM23" s="80"/>
      <c r="AHN23" s="80"/>
      <c r="AHO23" s="80"/>
      <c r="AHP23" s="80"/>
      <c r="AHQ23" s="80"/>
      <c r="AHR23" s="80"/>
      <c r="AHS23" s="80"/>
      <c r="AHT23" s="80"/>
      <c r="AHU23" s="80"/>
      <c r="AHV23" s="80"/>
      <c r="AHW23" s="80"/>
      <c r="AHX23" s="80"/>
      <c r="AHY23" s="80"/>
      <c r="AHZ23" s="80"/>
      <c r="AIA23" s="80"/>
      <c r="AIB23" s="80"/>
      <c r="AIC23" s="80"/>
      <c r="AID23" s="80"/>
      <c r="AIE23" s="80"/>
      <c r="AIF23" s="80"/>
      <c r="AIG23" s="80"/>
      <c r="AIH23" s="80"/>
      <c r="AII23" s="80"/>
      <c r="AIJ23" s="80"/>
      <c r="AIK23" s="80"/>
      <c r="AIL23" s="80"/>
      <c r="AIM23" s="80"/>
      <c r="AIN23" s="80"/>
      <c r="AIO23" s="80"/>
      <c r="AIP23" s="80"/>
      <c r="AIQ23" s="80"/>
      <c r="AIR23" s="80"/>
      <c r="AIS23" s="80"/>
      <c r="AIT23" s="80"/>
      <c r="AIU23" s="80"/>
      <c r="AIV23" s="80"/>
      <c r="AIW23" s="80"/>
      <c r="AIX23" s="80"/>
      <c r="AIY23" s="80"/>
      <c r="AIZ23" s="80"/>
      <c r="AJA23" s="80"/>
      <c r="AJB23" s="80"/>
      <c r="AJC23" s="80"/>
      <c r="AJD23" s="80"/>
      <c r="AJE23" s="80"/>
      <c r="AJF23" s="80"/>
      <c r="AJG23" s="80"/>
      <c r="AJH23" s="80"/>
      <c r="AJI23" s="80"/>
      <c r="AJJ23" s="80"/>
      <c r="AJK23" s="80"/>
      <c r="AJL23" s="80"/>
      <c r="AJM23" s="80"/>
      <c r="AJN23" s="80"/>
      <c r="AJO23" s="80"/>
      <c r="AJP23" s="80"/>
      <c r="AJQ23" s="80"/>
      <c r="AJR23" s="80"/>
      <c r="AJS23" s="80"/>
      <c r="AJT23" s="80"/>
      <c r="AJU23" s="80"/>
      <c r="AJV23" s="80"/>
      <c r="AJW23" s="80"/>
      <c r="AJX23" s="80"/>
      <c r="AJY23" s="80"/>
      <c r="AJZ23" s="80"/>
      <c r="AKA23" s="80"/>
      <c r="AKB23" s="80"/>
      <c r="AKC23" s="80"/>
      <c r="AKD23" s="80"/>
      <c r="AKE23" s="80"/>
      <c r="AKF23" s="80"/>
      <c r="AKG23" s="80"/>
      <c r="AKH23" s="80"/>
      <c r="AKI23" s="80"/>
      <c r="AKJ23" s="80"/>
      <c r="AKK23" s="80"/>
      <c r="AKL23" s="80"/>
      <c r="AKM23" s="80"/>
      <c r="AKN23" s="80"/>
      <c r="AKO23" s="80"/>
      <c r="AKP23" s="80"/>
      <c r="AKQ23" s="80"/>
      <c r="AKR23" s="80"/>
      <c r="AKS23" s="80"/>
      <c r="AKT23" s="80"/>
      <c r="AKU23" s="80"/>
      <c r="AKV23" s="80"/>
      <c r="AKW23" s="80"/>
      <c r="AKX23" s="80"/>
      <c r="AKY23" s="80"/>
      <c r="AKZ23" s="80"/>
      <c r="ALA23" s="80"/>
      <c r="ALB23" s="80"/>
      <c r="ALC23" s="80"/>
      <c r="ALD23" s="80"/>
      <c r="ALE23" s="80"/>
      <c r="ALF23" s="80"/>
      <c r="ALG23" s="80"/>
      <c r="ALH23" s="80"/>
      <c r="ALI23" s="80"/>
      <c r="ALJ23" s="80"/>
      <c r="ALK23" s="80"/>
      <c r="ALL23" s="80"/>
      <c r="ALM23" s="80"/>
      <c r="ALN23" s="80"/>
      <c r="ALO23" s="80"/>
      <c r="ALP23" s="80"/>
      <c r="ALQ23" s="80"/>
      <c r="ALR23" s="80"/>
      <c r="ALS23" s="80"/>
      <c r="ALT23" s="80"/>
      <c r="ALU23" s="80"/>
      <c r="ALV23" s="80"/>
      <c r="ALW23" s="80"/>
      <c r="ALX23" s="80"/>
      <c r="ALY23" s="80"/>
      <c r="ALZ23" s="80"/>
      <c r="AMA23" s="80"/>
      <c r="AMB23" s="80"/>
      <c r="AMC23" s="80"/>
      <c r="AMD23" s="80"/>
      <c r="AME23" s="80"/>
      <c r="AMF23" s="80"/>
      <c r="AMG23" s="80"/>
      <c r="AMH23" s="80"/>
      <c r="AMI23" s="80"/>
      <c r="AMJ23" s="80"/>
      <c r="AMK23" s="80"/>
      <c r="AML23" s="80"/>
      <c r="AMM23" s="80"/>
      <c r="AMN23" s="80"/>
      <c r="AMO23" s="80"/>
      <c r="AMP23" s="80"/>
      <c r="AMQ23" s="80"/>
      <c r="AMR23" s="80"/>
      <c r="AMS23" s="80"/>
      <c r="AMT23" s="80"/>
      <c r="AMU23" s="80"/>
      <c r="AMV23" s="80"/>
      <c r="AMW23" s="80"/>
      <c r="AMX23" s="80"/>
      <c r="AMY23" s="80"/>
      <c r="AMZ23" s="80"/>
      <c r="ANA23" s="80"/>
      <c r="ANB23" s="80"/>
      <c r="ANC23" s="80"/>
      <c r="AND23" s="80"/>
      <c r="ANE23" s="80"/>
      <c r="ANF23" s="80"/>
      <c r="ANG23" s="80"/>
      <c r="ANH23" s="80"/>
      <c r="ANI23" s="80"/>
      <c r="ANJ23" s="80"/>
      <c r="ANK23" s="80"/>
      <c r="ANL23" s="80"/>
      <c r="ANM23" s="80"/>
      <c r="ANN23" s="80"/>
      <c r="ANO23" s="80"/>
      <c r="ANP23" s="80"/>
      <c r="ANQ23" s="80"/>
      <c r="ANR23" s="80"/>
      <c r="ANS23" s="80"/>
      <c r="ANT23" s="80"/>
      <c r="ANU23" s="80"/>
      <c r="ANV23" s="80"/>
      <c r="ANW23" s="80"/>
      <c r="ANX23" s="80"/>
      <c r="ANY23" s="80"/>
      <c r="ANZ23" s="80"/>
      <c r="AOA23" s="80"/>
      <c r="AOB23" s="80"/>
      <c r="AOC23" s="80"/>
      <c r="AOD23" s="80"/>
      <c r="AOE23" s="80"/>
      <c r="AOF23" s="80"/>
      <c r="AOG23" s="80"/>
      <c r="AOH23" s="80"/>
      <c r="AOI23" s="80"/>
      <c r="AOJ23" s="80"/>
      <c r="AOK23" s="80"/>
      <c r="AOL23" s="80"/>
      <c r="AOM23" s="80"/>
      <c r="AON23" s="80"/>
      <c r="AOO23" s="80"/>
      <c r="AOP23" s="80"/>
      <c r="AOQ23" s="80"/>
      <c r="AOR23" s="80"/>
      <c r="AOS23" s="80"/>
      <c r="AOT23" s="80"/>
      <c r="AOU23" s="80"/>
      <c r="AOV23" s="80"/>
      <c r="AOW23" s="80"/>
      <c r="AOX23" s="80"/>
      <c r="AOY23" s="80"/>
      <c r="AOZ23" s="80"/>
      <c r="APA23" s="80"/>
      <c r="APB23" s="80"/>
      <c r="APC23" s="80"/>
      <c r="APD23" s="80"/>
      <c r="APE23" s="80"/>
      <c r="APF23" s="80"/>
      <c r="APG23" s="80"/>
      <c r="APH23" s="80"/>
      <c r="API23" s="80"/>
      <c r="APJ23" s="80"/>
      <c r="APK23" s="80"/>
      <c r="APL23" s="80"/>
      <c r="APM23" s="80"/>
      <c r="APN23" s="80"/>
      <c r="APO23" s="80"/>
      <c r="APP23" s="80"/>
      <c r="APQ23" s="80"/>
      <c r="APR23" s="80"/>
      <c r="APS23" s="80"/>
      <c r="APT23" s="80"/>
      <c r="APU23" s="80"/>
      <c r="APV23" s="80"/>
      <c r="APW23" s="80"/>
      <c r="APX23" s="80"/>
      <c r="APY23" s="80"/>
      <c r="APZ23" s="80"/>
      <c r="AQA23" s="80"/>
      <c r="AQB23" s="80"/>
      <c r="AQC23" s="80"/>
      <c r="AQD23" s="80"/>
      <c r="AQE23" s="80"/>
      <c r="AQF23" s="80"/>
      <c r="AQG23" s="80"/>
      <c r="AQH23" s="80"/>
      <c r="AQI23" s="80"/>
      <c r="AQJ23" s="80"/>
      <c r="AQK23" s="80"/>
      <c r="AQL23" s="80"/>
      <c r="AQM23" s="80"/>
      <c r="AQN23" s="80"/>
      <c r="AQO23" s="80"/>
      <c r="AQP23" s="80"/>
      <c r="AQQ23" s="80"/>
      <c r="AQR23" s="80"/>
      <c r="AQS23" s="80"/>
      <c r="AQT23" s="80"/>
      <c r="AQU23" s="80"/>
      <c r="AQV23" s="80"/>
      <c r="AQW23" s="80"/>
      <c r="AQX23" s="80"/>
      <c r="AQY23" s="80"/>
      <c r="AQZ23" s="80"/>
      <c r="ARA23" s="80"/>
      <c r="ARB23" s="80"/>
      <c r="ARC23" s="80"/>
      <c r="ARD23" s="80"/>
      <c r="ARE23" s="80"/>
      <c r="ARF23" s="80"/>
      <c r="ARG23" s="80"/>
      <c r="ARH23" s="80"/>
      <c r="ARI23" s="80"/>
      <c r="ARJ23" s="80"/>
      <c r="ARK23" s="80"/>
      <c r="ARL23" s="80"/>
      <c r="ARM23" s="80"/>
      <c r="ARN23" s="80"/>
      <c r="ARO23" s="80"/>
      <c r="ARP23" s="80"/>
      <c r="ARQ23" s="80"/>
      <c r="ARR23" s="80"/>
      <c r="ARS23" s="80"/>
      <c r="ART23" s="80"/>
      <c r="ARU23" s="80"/>
      <c r="ARV23" s="80"/>
      <c r="ARW23" s="80"/>
      <c r="ARX23" s="80"/>
      <c r="ARY23" s="80"/>
      <c r="ARZ23" s="80"/>
      <c r="ASA23" s="80"/>
      <c r="ASB23" s="80"/>
      <c r="ASC23" s="80"/>
      <c r="ASD23" s="80"/>
      <c r="ASE23" s="80"/>
      <c r="ASF23" s="80"/>
      <c r="ASG23" s="80"/>
      <c r="ASH23" s="80"/>
      <c r="ASI23" s="80"/>
      <c r="ASJ23" s="80"/>
      <c r="ASK23" s="80"/>
      <c r="ASL23" s="80"/>
      <c r="ASM23" s="80"/>
      <c r="ASN23" s="80"/>
      <c r="ASO23" s="80"/>
      <c r="ASP23" s="80"/>
      <c r="ASQ23" s="80"/>
      <c r="ASR23" s="80"/>
      <c r="ASS23" s="80"/>
      <c r="AST23" s="80"/>
      <c r="ASU23" s="80"/>
      <c r="ASV23" s="80"/>
      <c r="ASW23" s="80"/>
      <c r="ASX23" s="80"/>
      <c r="ASY23" s="80"/>
      <c r="ASZ23" s="80"/>
      <c r="ATA23" s="80"/>
      <c r="ATB23" s="80"/>
      <c r="ATC23" s="80"/>
      <c r="ATD23" s="80"/>
      <c r="ATE23" s="80"/>
      <c r="ATF23" s="80"/>
      <c r="ATG23" s="80"/>
      <c r="ATH23" s="80"/>
      <c r="ATI23" s="80"/>
      <c r="ATJ23" s="80"/>
      <c r="ATK23" s="80"/>
      <c r="ATL23" s="80"/>
      <c r="ATM23" s="80"/>
      <c r="ATN23" s="80"/>
      <c r="ATO23" s="80"/>
      <c r="ATP23" s="80"/>
      <c r="ATQ23" s="80"/>
      <c r="ATR23" s="80"/>
      <c r="ATS23" s="80"/>
      <c r="ATT23" s="80"/>
      <c r="ATU23" s="80"/>
      <c r="ATV23" s="80"/>
      <c r="ATW23" s="80"/>
      <c r="ATX23" s="80"/>
      <c r="ATY23" s="80"/>
      <c r="ATZ23" s="80"/>
      <c r="AUA23" s="80"/>
      <c r="AUB23" s="80"/>
      <c r="AUC23" s="80"/>
      <c r="AUD23" s="80"/>
      <c r="AUE23" s="80"/>
      <c r="AUF23" s="80"/>
      <c r="AUG23" s="80"/>
      <c r="AUH23" s="80"/>
      <c r="AUI23" s="80"/>
      <c r="AUJ23" s="80"/>
      <c r="AUK23" s="80"/>
      <c r="AUL23" s="80"/>
      <c r="AUM23" s="80"/>
      <c r="AUN23" s="80"/>
      <c r="AUO23" s="80"/>
      <c r="AUP23" s="80"/>
      <c r="AUQ23" s="80"/>
      <c r="AUR23" s="80"/>
      <c r="AUS23" s="80"/>
      <c r="AUT23" s="80"/>
      <c r="AUU23" s="80"/>
      <c r="AUV23" s="80"/>
      <c r="AUW23" s="80"/>
      <c r="AUX23" s="80"/>
      <c r="AUY23" s="80"/>
      <c r="AUZ23" s="80"/>
      <c r="AVA23" s="80"/>
      <c r="AVB23" s="80"/>
      <c r="AVC23" s="80"/>
      <c r="AVD23" s="80"/>
      <c r="AVE23" s="80"/>
      <c r="AVF23" s="80"/>
      <c r="AVG23" s="80"/>
      <c r="AVH23" s="80"/>
      <c r="AVI23" s="80"/>
      <c r="AVJ23" s="80"/>
      <c r="AVK23" s="80"/>
      <c r="AVL23" s="80"/>
      <c r="AVM23" s="80"/>
      <c r="AVN23" s="80"/>
      <c r="AVO23" s="80"/>
      <c r="AVP23" s="80"/>
      <c r="AVQ23" s="80"/>
      <c r="AVR23" s="80"/>
      <c r="AVS23" s="80"/>
      <c r="AVT23" s="80"/>
      <c r="AVU23" s="80"/>
      <c r="AVV23" s="80"/>
      <c r="AVW23" s="80"/>
      <c r="AVX23" s="80"/>
      <c r="AVY23" s="80"/>
      <c r="AVZ23" s="80"/>
      <c r="AWA23" s="80"/>
      <c r="AWB23" s="80"/>
      <c r="AWC23" s="80"/>
      <c r="AWD23" s="80"/>
      <c r="AWE23" s="80"/>
      <c r="AWF23" s="80"/>
      <c r="AWG23" s="80"/>
      <c r="AWH23" s="80"/>
      <c r="AWI23" s="80"/>
      <c r="AWJ23" s="80"/>
      <c r="AWK23" s="80"/>
      <c r="AWL23" s="80"/>
      <c r="AWM23" s="80"/>
      <c r="AWN23" s="80"/>
      <c r="AWO23" s="80"/>
      <c r="AWP23" s="80"/>
      <c r="AWQ23" s="80"/>
      <c r="AWR23" s="80"/>
      <c r="AWS23" s="80"/>
      <c r="AWT23" s="80"/>
      <c r="AWU23" s="80"/>
      <c r="AWV23" s="80"/>
      <c r="AWW23" s="80"/>
      <c r="AWX23" s="80"/>
      <c r="AWY23" s="80"/>
      <c r="AWZ23" s="80"/>
      <c r="AXA23" s="80"/>
      <c r="AXB23" s="80"/>
      <c r="AXC23" s="80"/>
      <c r="AXD23" s="80"/>
      <c r="AXE23" s="80"/>
      <c r="AXF23" s="80"/>
      <c r="AXG23" s="80"/>
      <c r="AXH23" s="80"/>
      <c r="AXI23" s="80"/>
      <c r="AXJ23" s="80"/>
      <c r="AXK23" s="80"/>
      <c r="AXL23" s="80"/>
      <c r="AXM23" s="80"/>
      <c r="AXN23" s="80"/>
      <c r="AXO23" s="80"/>
      <c r="AXP23" s="80"/>
      <c r="AXQ23" s="80"/>
      <c r="AXR23" s="80"/>
      <c r="AXS23" s="80"/>
      <c r="AXT23" s="80"/>
      <c r="AXU23" s="80"/>
      <c r="AXV23" s="80"/>
      <c r="AXW23" s="80"/>
      <c r="AXX23" s="80"/>
      <c r="AXY23" s="80"/>
      <c r="AXZ23" s="80"/>
      <c r="AYA23" s="80"/>
      <c r="AYB23" s="80"/>
      <c r="AYC23" s="80"/>
      <c r="AYD23" s="80"/>
      <c r="AYE23" s="80"/>
      <c r="AYF23" s="80"/>
      <c r="AYG23" s="80"/>
      <c r="AYH23" s="80"/>
      <c r="AYI23" s="80"/>
      <c r="AYJ23" s="80"/>
      <c r="AYK23" s="80"/>
      <c r="AYL23" s="80"/>
      <c r="AYM23" s="80"/>
      <c r="AYN23" s="80"/>
      <c r="AYO23" s="80"/>
      <c r="AYP23" s="80"/>
      <c r="AYQ23" s="80"/>
      <c r="AYR23" s="80"/>
      <c r="AYS23" s="80"/>
      <c r="AYT23" s="80"/>
      <c r="AYU23" s="80"/>
      <c r="AYV23" s="80"/>
      <c r="AYW23" s="80"/>
      <c r="AYX23" s="80"/>
      <c r="AYY23" s="80"/>
      <c r="AYZ23" s="80"/>
      <c r="AZA23" s="80"/>
      <c r="AZB23" s="80"/>
      <c r="AZC23" s="80"/>
      <c r="AZD23" s="80"/>
      <c r="AZE23" s="80"/>
      <c r="AZF23" s="80"/>
      <c r="AZG23" s="80"/>
      <c r="AZH23" s="80"/>
      <c r="AZI23" s="80"/>
      <c r="AZJ23" s="80"/>
      <c r="AZK23" s="80"/>
      <c r="AZL23" s="80"/>
      <c r="AZM23" s="80"/>
      <c r="AZN23" s="80"/>
      <c r="AZO23" s="80"/>
      <c r="AZP23" s="80"/>
      <c r="AZQ23" s="80"/>
      <c r="AZR23" s="80"/>
      <c r="AZS23" s="80"/>
      <c r="AZT23" s="80"/>
      <c r="AZU23" s="80"/>
      <c r="AZV23" s="80"/>
      <c r="AZW23" s="80"/>
      <c r="AZX23" s="80"/>
      <c r="AZY23" s="80"/>
      <c r="AZZ23" s="80"/>
      <c r="BAA23" s="80"/>
      <c r="BAB23" s="80"/>
      <c r="BAC23" s="80"/>
      <c r="BAD23" s="80"/>
      <c r="BAE23" s="80"/>
      <c r="BAF23" s="80"/>
      <c r="BAG23" s="80"/>
      <c r="BAH23" s="80"/>
      <c r="BAI23" s="80"/>
      <c r="BAJ23" s="80"/>
      <c r="BAK23" s="80"/>
      <c r="BAL23" s="80"/>
      <c r="BAM23" s="80"/>
      <c r="BAN23" s="80"/>
      <c r="BAO23" s="80"/>
      <c r="BAP23" s="80"/>
      <c r="BAQ23" s="80"/>
      <c r="BAR23" s="80"/>
      <c r="BAS23" s="80"/>
      <c r="BAT23" s="80"/>
      <c r="BAU23" s="80"/>
      <c r="BAV23" s="80"/>
      <c r="BAW23" s="80"/>
      <c r="BAX23" s="80"/>
      <c r="BAY23" s="80"/>
      <c r="BAZ23" s="80"/>
      <c r="BBA23" s="80"/>
      <c r="BBB23" s="80"/>
      <c r="BBC23" s="80"/>
      <c r="BBD23" s="80"/>
      <c r="BBE23" s="80"/>
      <c r="BBF23" s="80"/>
      <c r="BBG23" s="80"/>
      <c r="BBH23" s="80"/>
      <c r="BBI23" s="80"/>
      <c r="BBJ23" s="80"/>
      <c r="BBK23" s="80"/>
      <c r="BBL23" s="80"/>
      <c r="BBM23" s="80"/>
      <c r="BBN23" s="80"/>
      <c r="BBO23" s="80"/>
      <c r="BBP23" s="80"/>
      <c r="BBQ23" s="80"/>
      <c r="BBR23" s="80"/>
      <c r="BBS23" s="80"/>
      <c r="BBT23" s="80"/>
      <c r="BBU23" s="80"/>
      <c r="BBV23" s="80"/>
      <c r="BBW23" s="80"/>
      <c r="BBX23" s="80"/>
      <c r="BBY23" s="80"/>
      <c r="BBZ23" s="80"/>
      <c r="BCA23" s="80"/>
      <c r="BCB23" s="80"/>
      <c r="BCC23" s="80"/>
      <c r="BCD23" s="80"/>
      <c r="BCE23" s="80"/>
      <c r="BCF23" s="80"/>
      <c r="BCG23" s="80"/>
      <c r="BCH23" s="80"/>
      <c r="BCI23" s="80"/>
      <c r="BCJ23" s="80"/>
      <c r="BCK23" s="80"/>
      <c r="BCL23" s="80"/>
      <c r="BCM23" s="80"/>
      <c r="BCN23" s="80"/>
      <c r="BCO23" s="80"/>
      <c r="BCP23" s="80"/>
      <c r="BCQ23" s="80"/>
      <c r="BCR23" s="80"/>
      <c r="BCS23" s="80"/>
      <c r="BCT23" s="80"/>
      <c r="BCU23" s="80"/>
      <c r="BCV23" s="80"/>
      <c r="BCW23" s="80"/>
      <c r="BCX23" s="80"/>
      <c r="BCY23" s="80"/>
      <c r="BCZ23" s="80"/>
      <c r="BDA23" s="80"/>
      <c r="BDB23" s="80"/>
      <c r="BDC23" s="80"/>
      <c r="BDD23" s="80"/>
      <c r="BDE23" s="80"/>
      <c r="BDF23" s="80"/>
      <c r="BDG23" s="80"/>
      <c r="BDH23" s="80"/>
      <c r="BDI23" s="80"/>
      <c r="BDJ23" s="80"/>
      <c r="BDK23" s="80"/>
      <c r="BDL23" s="80"/>
      <c r="BDM23" s="80"/>
      <c r="BDN23" s="80"/>
      <c r="BDO23" s="80"/>
      <c r="BDP23" s="80"/>
      <c r="BDQ23" s="80"/>
      <c r="BDR23" s="80"/>
      <c r="BDS23" s="80"/>
      <c r="BDT23" s="80"/>
      <c r="BDU23" s="80"/>
      <c r="BDV23" s="80"/>
      <c r="BDW23" s="80"/>
      <c r="BDX23" s="80"/>
      <c r="BDY23" s="80"/>
      <c r="BDZ23" s="80"/>
      <c r="BEA23" s="80"/>
      <c r="BEB23" s="80"/>
      <c r="BEC23" s="80"/>
      <c r="BED23" s="80"/>
      <c r="BEE23" s="80"/>
      <c r="BEF23" s="80"/>
      <c r="BEG23" s="80"/>
      <c r="BEH23" s="80"/>
      <c r="BEI23" s="80"/>
      <c r="BEJ23" s="80"/>
      <c r="BEK23" s="80"/>
      <c r="BEL23" s="80"/>
      <c r="BEM23" s="80"/>
      <c r="BEN23" s="80"/>
      <c r="BEO23" s="80"/>
      <c r="BEP23" s="80"/>
      <c r="BEQ23" s="80"/>
      <c r="BER23" s="80"/>
      <c r="BES23" s="80"/>
      <c r="BET23" s="80"/>
      <c r="BEU23" s="80"/>
      <c r="BEV23" s="80"/>
      <c r="BEW23" s="80"/>
      <c r="BEX23" s="80"/>
      <c r="BEY23" s="80"/>
      <c r="BEZ23" s="80"/>
      <c r="BFA23" s="80"/>
      <c r="BFB23" s="80"/>
      <c r="BFC23" s="80"/>
      <c r="BFD23" s="80"/>
      <c r="BFE23" s="80"/>
      <c r="BFF23" s="80"/>
      <c r="BFG23" s="80"/>
      <c r="BFH23" s="80"/>
      <c r="BFI23" s="80"/>
      <c r="BFJ23" s="80"/>
      <c r="BFK23" s="80"/>
      <c r="BFL23" s="80"/>
      <c r="BFM23" s="80"/>
      <c r="BFN23" s="80"/>
      <c r="BFO23" s="80"/>
      <c r="BFP23" s="80"/>
      <c r="BFQ23" s="80"/>
      <c r="BFR23" s="80"/>
      <c r="BFS23" s="80"/>
      <c r="BFT23" s="80"/>
      <c r="BFU23" s="80"/>
      <c r="BFV23" s="80"/>
      <c r="BFW23" s="80"/>
      <c r="BFX23" s="80"/>
      <c r="BFY23" s="80"/>
      <c r="BFZ23" s="80"/>
      <c r="BGA23" s="80"/>
      <c r="BGB23" s="80"/>
      <c r="BGC23" s="80"/>
      <c r="BGD23" s="80"/>
      <c r="BGE23" s="80"/>
      <c r="BGF23" s="80"/>
      <c r="BGG23" s="80"/>
      <c r="BGH23" s="80"/>
      <c r="BGI23" s="80"/>
      <c r="BGJ23" s="80"/>
      <c r="BGK23" s="80"/>
      <c r="BGL23" s="80"/>
      <c r="BGM23" s="80"/>
      <c r="BGN23" s="80"/>
      <c r="BGO23" s="80"/>
      <c r="BGP23" s="80"/>
      <c r="BGQ23" s="80"/>
      <c r="BGR23" s="80"/>
      <c r="BGS23" s="80"/>
      <c r="BGT23" s="80"/>
      <c r="BGU23" s="80"/>
      <c r="BGV23" s="80"/>
      <c r="BGW23" s="80"/>
      <c r="BGX23" s="80"/>
      <c r="BGY23" s="80"/>
      <c r="BGZ23" s="80"/>
      <c r="BHA23" s="80"/>
      <c r="BHB23" s="80"/>
      <c r="BHC23" s="80"/>
      <c r="BHD23" s="80"/>
      <c r="BHE23" s="80"/>
      <c r="BHF23" s="80"/>
      <c r="BHG23" s="80"/>
      <c r="BHH23" s="80"/>
      <c r="BHI23" s="80"/>
      <c r="BHJ23" s="80"/>
      <c r="BHK23" s="80"/>
      <c r="BHL23" s="80"/>
      <c r="BHM23" s="80"/>
      <c r="BHN23" s="80"/>
      <c r="BHO23" s="80"/>
      <c r="BHP23" s="80"/>
      <c r="BHQ23" s="80"/>
      <c r="BHR23" s="80"/>
      <c r="BHS23" s="80"/>
      <c r="BHT23" s="80"/>
      <c r="BHU23" s="80"/>
      <c r="BHV23" s="80"/>
      <c r="BHW23" s="80"/>
      <c r="BHX23" s="80"/>
      <c r="BHY23" s="80"/>
      <c r="BHZ23" s="80"/>
      <c r="BIA23" s="80"/>
      <c r="BIB23" s="80"/>
      <c r="BIC23" s="80"/>
      <c r="BID23" s="80"/>
      <c r="BIE23" s="80"/>
      <c r="BIF23" s="80"/>
      <c r="BIG23" s="80"/>
      <c r="BIH23" s="80"/>
      <c r="BII23" s="80"/>
      <c r="BIJ23" s="80"/>
      <c r="BIK23" s="80"/>
      <c r="BIL23" s="80"/>
      <c r="BIM23" s="80"/>
      <c r="BIN23" s="80"/>
      <c r="BIO23" s="80"/>
      <c r="BIP23" s="80"/>
      <c r="BIQ23" s="80"/>
      <c r="BIR23" s="80"/>
      <c r="BIS23" s="80"/>
      <c r="BIT23" s="80"/>
      <c r="BIU23" s="80"/>
      <c r="BIV23" s="80"/>
      <c r="BIW23" s="80"/>
      <c r="BIX23" s="80"/>
      <c r="BIY23" s="80"/>
      <c r="BIZ23" s="80"/>
      <c r="BJA23" s="80"/>
      <c r="BJB23" s="80"/>
      <c r="BJC23" s="80"/>
      <c r="BJD23" s="80"/>
      <c r="BJE23" s="80"/>
      <c r="BJF23" s="80"/>
      <c r="BJG23" s="80"/>
      <c r="BJH23" s="80"/>
      <c r="BJI23" s="80"/>
      <c r="BJJ23" s="80"/>
      <c r="BJK23" s="80"/>
      <c r="BJL23" s="80"/>
      <c r="BJM23" s="80"/>
      <c r="BJN23" s="80"/>
      <c r="BJO23" s="80"/>
      <c r="BJP23" s="80"/>
      <c r="BJQ23" s="80"/>
      <c r="BJR23" s="80"/>
      <c r="BJS23" s="80"/>
      <c r="BJT23" s="80"/>
      <c r="BJU23" s="80"/>
      <c r="BJV23" s="80"/>
      <c r="BJW23" s="80"/>
      <c r="BJX23" s="80"/>
      <c r="BJY23" s="80"/>
      <c r="BJZ23" s="80"/>
      <c r="BKA23" s="80"/>
      <c r="BKB23" s="80"/>
      <c r="BKC23" s="80"/>
      <c r="BKD23" s="80"/>
      <c r="BKE23" s="80"/>
      <c r="BKF23" s="80"/>
      <c r="BKG23" s="80"/>
      <c r="BKH23" s="80"/>
      <c r="BKI23" s="80"/>
      <c r="BKJ23" s="80"/>
      <c r="BKK23" s="80"/>
      <c r="BKL23" s="80"/>
      <c r="BKM23" s="80"/>
      <c r="BKN23" s="80"/>
      <c r="BKO23" s="80"/>
      <c r="BKP23" s="80"/>
      <c r="BKQ23" s="80"/>
      <c r="BKR23" s="80"/>
      <c r="BKS23" s="80"/>
      <c r="BKT23" s="80"/>
      <c r="BKU23" s="80"/>
      <c r="BKV23" s="80"/>
      <c r="BKW23" s="80"/>
      <c r="BKX23" s="80"/>
      <c r="BKY23" s="80"/>
      <c r="BKZ23" s="80"/>
      <c r="BLA23" s="80"/>
      <c r="BLB23" s="80"/>
      <c r="BLC23" s="80"/>
      <c r="BLD23" s="80"/>
      <c r="BLE23" s="80"/>
      <c r="BLF23" s="80"/>
      <c r="BLG23" s="80"/>
      <c r="BLH23" s="80"/>
      <c r="BLI23" s="80"/>
      <c r="BLJ23" s="80"/>
      <c r="BLK23" s="80"/>
      <c r="BLL23" s="80"/>
      <c r="BLM23" s="80"/>
      <c r="BLN23" s="80"/>
      <c r="BLO23" s="80"/>
      <c r="BLP23" s="80"/>
      <c r="BLQ23" s="80"/>
      <c r="BLR23" s="80"/>
      <c r="BLS23" s="80"/>
      <c r="BLT23" s="80"/>
      <c r="BLU23" s="80"/>
      <c r="BLV23" s="80"/>
      <c r="BLW23" s="80"/>
      <c r="BLX23" s="80"/>
      <c r="BLY23" s="80"/>
      <c r="BLZ23" s="80"/>
      <c r="BMA23" s="80"/>
      <c r="BMB23" s="80"/>
      <c r="BMC23" s="80"/>
      <c r="BMD23" s="80"/>
      <c r="BME23" s="80"/>
      <c r="BMF23" s="80"/>
      <c r="BMG23" s="80"/>
      <c r="BMH23" s="80"/>
      <c r="BMI23" s="80"/>
      <c r="BMJ23" s="80"/>
      <c r="BMK23" s="80"/>
      <c r="BML23" s="80"/>
      <c r="BMM23" s="80"/>
      <c r="BMN23" s="80"/>
      <c r="BMO23" s="80"/>
      <c r="BMP23" s="80"/>
      <c r="BMQ23" s="80"/>
      <c r="BMR23" s="80"/>
      <c r="BMS23" s="80"/>
      <c r="BMT23" s="80"/>
      <c r="BMU23" s="80"/>
      <c r="BMV23" s="80"/>
      <c r="BMW23" s="80"/>
      <c r="BMX23" s="80"/>
      <c r="BMY23" s="80"/>
      <c r="BMZ23" s="80"/>
      <c r="BNA23" s="80"/>
      <c r="BNB23" s="80"/>
      <c r="BNC23" s="80"/>
      <c r="BND23" s="80"/>
      <c r="BNE23" s="80"/>
      <c r="BNF23" s="80"/>
      <c r="BNG23" s="80"/>
      <c r="BNH23" s="80"/>
      <c r="BNI23" s="80"/>
      <c r="BNJ23" s="80"/>
      <c r="BNK23" s="80"/>
      <c r="BNL23" s="80"/>
      <c r="BNM23" s="80"/>
      <c r="BNN23" s="80"/>
      <c r="BNO23" s="80"/>
      <c r="BNP23" s="80"/>
      <c r="BNQ23" s="80"/>
      <c r="BNR23" s="80"/>
      <c r="BNS23" s="80"/>
      <c r="BNT23" s="80"/>
      <c r="BNU23" s="80"/>
      <c r="BNV23" s="80"/>
      <c r="BNW23" s="80"/>
      <c r="BNX23" s="80"/>
      <c r="BNY23" s="80"/>
      <c r="BNZ23" s="80"/>
      <c r="BOA23" s="80"/>
      <c r="BOB23" s="80"/>
      <c r="BOC23" s="80"/>
      <c r="BOD23" s="80"/>
      <c r="BOE23" s="80"/>
      <c r="BOF23" s="80"/>
      <c r="BOG23" s="80"/>
      <c r="BOH23" s="80"/>
      <c r="BOI23" s="80"/>
      <c r="BOJ23" s="80"/>
      <c r="BOK23" s="80"/>
      <c r="BOL23" s="80"/>
      <c r="BOM23" s="80"/>
      <c r="BON23" s="80"/>
      <c r="BOO23" s="80"/>
      <c r="BOP23" s="80"/>
      <c r="BOQ23" s="80"/>
      <c r="BOR23" s="80"/>
      <c r="BOS23" s="80"/>
      <c r="BOT23" s="80"/>
      <c r="BOU23" s="80"/>
      <c r="BOV23" s="80"/>
      <c r="BOW23" s="80"/>
      <c r="BOX23" s="80"/>
      <c r="BOY23" s="80"/>
      <c r="BOZ23" s="80"/>
      <c r="BPA23" s="80"/>
      <c r="BPB23" s="80"/>
      <c r="BPC23" s="80"/>
      <c r="BPD23" s="80"/>
      <c r="BPE23" s="80"/>
      <c r="BPF23" s="80"/>
      <c r="BPG23" s="80"/>
      <c r="BPH23" s="80"/>
      <c r="BPI23" s="80"/>
      <c r="BPJ23" s="80"/>
      <c r="BPK23" s="80"/>
      <c r="BPL23" s="80"/>
      <c r="BPM23" s="80"/>
      <c r="BPN23" s="80"/>
      <c r="BPO23" s="80"/>
      <c r="BPP23" s="80"/>
      <c r="BPQ23" s="80"/>
      <c r="BPR23" s="80"/>
      <c r="BPS23" s="80"/>
      <c r="BPT23" s="80"/>
      <c r="BPU23" s="80"/>
      <c r="BPV23" s="80"/>
      <c r="BPW23" s="80"/>
      <c r="BPX23" s="80"/>
      <c r="BPY23" s="80"/>
      <c r="BPZ23" s="80"/>
      <c r="BQA23" s="80"/>
      <c r="BQB23" s="80"/>
      <c r="BQC23" s="80"/>
      <c r="BQD23" s="80"/>
      <c r="BQE23" s="80"/>
      <c r="BQF23" s="80"/>
      <c r="BQG23" s="80"/>
      <c r="BQH23" s="80"/>
      <c r="BQI23" s="80"/>
      <c r="BQJ23" s="80"/>
      <c r="BQK23" s="80"/>
      <c r="BQL23" s="80"/>
      <c r="BQM23" s="80"/>
      <c r="BQN23" s="80"/>
      <c r="BQO23" s="80"/>
      <c r="BQP23" s="80"/>
      <c r="BQQ23" s="80"/>
      <c r="BQR23" s="80"/>
      <c r="BQS23" s="80"/>
      <c r="BQT23" s="80"/>
      <c r="BQU23" s="80"/>
      <c r="BQV23" s="80"/>
      <c r="BQW23" s="80"/>
      <c r="BQX23" s="80"/>
      <c r="BQY23" s="80"/>
      <c r="BQZ23" s="80"/>
      <c r="BRA23" s="80"/>
      <c r="BRB23" s="80"/>
      <c r="BRC23" s="80"/>
      <c r="BRD23" s="80"/>
      <c r="BRE23" s="80"/>
      <c r="BRF23" s="80"/>
      <c r="BRG23" s="80"/>
      <c r="BRH23" s="80"/>
      <c r="BRI23" s="80"/>
      <c r="BRJ23" s="80"/>
      <c r="BRK23" s="80"/>
      <c r="BRL23" s="80"/>
      <c r="BRM23" s="80"/>
      <c r="BRN23" s="80"/>
      <c r="BRO23" s="80"/>
      <c r="BRP23" s="80"/>
      <c r="BRQ23" s="80"/>
      <c r="BRR23" s="80"/>
      <c r="BRS23" s="80"/>
      <c r="BRT23" s="80"/>
      <c r="BRU23" s="80"/>
      <c r="BRV23" s="80"/>
      <c r="BRW23" s="80"/>
      <c r="BRX23" s="80"/>
      <c r="BRY23" s="80"/>
      <c r="BRZ23" s="80"/>
      <c r="BSA23" s="80"/>
      <c r="BSB23" s="80"/>
      <c r="BSC23" s="80"/>
      <c r="BSD23" s="80"/>
      <c r="BSE23" s="80"/>
      <c r="BSF23" s="80"/>
      <c r="BSG23" s="80"/>
      <c r="BSH23" s="80"/>
      <c r="BSI23" s="80"/>
      <c r="BSJ23" s="80"/>
      <c r="BSK23" s="80"/>
      <c r="BSL23" s="80"/>
      <c r="BSM23" s="80"/>
      <c r="BSN23" s="80"/>
      <c r="BSO23" s="80"/>
      <c r="BSP23" s="80"/>
      <c r="BSQ23" s="80"/>
      <c r="BSR23" s="80"/>
      <c r="BSS23" s="80"/>
      <c r="BST23" s="80"/>
      <c r="BSU23" s="80"/>
      <c r="BSV23" s="80"/>
      <c r="BSW23" s="80"/>
      <c r="BSX23" s="80"/>
      <c r="BSY23" s="80"/>
      <c r="BSZ23" s="80"/>
      <c r="BTA23" s="80"/>
      <c r="BTB23" s="80"/>
      <c r="BTC23" s="80"/>
      <c r="BTD23" s="80"/>
      <c r="BTE23" s="80"/>
      <c r="BTF23" s="80"/>
      <c r="BTG23" s="80"/>
      <c r="BTH23" s="80"/>
      <c r="BTI23" s="80"/>
      <c r="BTJ23" s="80"/>
      <c r="BTK23" s="80"/>
      <c r="BTL23" s="80"/>
      <c r="BTM23" s="80"/>
      <c r="BTN23" s="80"/>
      <c r="BTO23" s="80"/>
      <c r="BTP23" s="80"/>
      <c r="BTQ23" s="80"/>
      <c r="BTR23" s="80"/>
      <c r="BTS23" s="80"/>
      <c r="BTT23" s="80"/>
      <c r="BTU23" s="80"/>
      <c r="BTV23" s="80"/>
      <c r="BTW23" s="80"/>
      <c r="BTX23" s="80"/>
      <c r="BTY23" s="80"/>
      <c r="BTZ23" s="80"/>
      <c r="BUA23" s="80"/>
      <c r="BUB23" s="80"/>
      <c r="BUC23" s="80"/>
      <c r="BUD23" s="80"/>
      <c r="BUE23" s="80"/>
      <c r="BUF23" s="80"/>
      <c r="BUG23" s="80"/>
      <c r="BUH23" s="80"/>
      <c r="BUI23" s="80"/>
      <c r="BUJ23" s="80"/>
      <c r="BUK23" s="80"/>
      <c r="BUL23" s="80"/>
      <c r="BUM23" s="80"/>
      <c r="BUN23" s="80"/>
      <c r="BUO23" s="80"/>
      <c r="BUP23" s="80"/>
      <c r="BUQ23" s="80"/>
      <c r="BUR23" s="80"/>
      <c r="BUS23" s="80"/>
      <c r="BUT23" s="80"/>
      <c r="BUU23" s="80"/>
      <c r="BUV23" s="80"/>
      <c r="BUW23" s="80"/>
      <c r="BUX23" s="80"/>
      <c r="BUY23" s="80"/>
      <c r="BUZ23" s="80"/>
      <c r="BVA23" s="80"/>
      <c r="BVB23" s="80"/>
      <c r="BVC23" s="80"/>
      <c r="BVD23" s="80"/>
      <c r="BVE23" s="80"/>
      <c r="BVF23" s="80"/>
      <c r="BVG23" s="80"/>
      <c r="BVH23" s="80"/>
      <c r="BVI23" s="80"/>
      <c r="BVJ23" s="80"/>
      <c r="BVK23" s="80"/>
      <c r="BVL23" s="80"/>
      <c r="BVM23" s="80"/>
      <c r="BVN23" s="80"/>
      <c r="BVO23" s="80"/>
      <c r="BVP23" s="80"/>
      <c r="BVQ23" s="80"/>
      <c r="BVR23" s="80"/>
      <c r="BVS23" s="80"/>
      <c r="BVT23" s="80"/>
      <c r="BVU23" s="80"/>
      <c r="BVV23" s="80"/>
      <c r="BVW23" s="80"/>
      <c r="BVX23" s="80"/>
      <c r="BVY23" s="80"/>
      <c r="BVZ23" s="80"/>
      <c r="BWA23" s="80"/>
      <c r="BWB23" s="80"/>
      <c r="BWC23" s="80"/>
      <c r="BWD23" s="80"/>
      <c r="BWE23" s="80"/>
      <c r="BWF23" s="80"/>
      <c r="BWG23" s="80"/>
      <c r="BWH23" s="80"/>
      <c r="BWI23" s="80"/>
      <c r="BWJ23" s="80"/>
      <c r="BWK23" s="80"/>
      <c r="BWL23" s="80"/>
      <c r="BWM23" s="80"/>
      <c r="BWN23" s="80"/>
      <c r="BWO23" s="80"/>
      <c r="BWP23" s="80"/>
      <c r="BWQ23" s="80"/>
      <c r="BWR23" s="80"/>
      <c r="BWS23" s="80"/>
      <c r="BWT23" s="80"/>
      <c r="BWU23" s="80"/>
      <c r="BWV23" s="80"/>
      <c r="BWW23" s="80"/>
      <c r="BWX23" s="80"/>
      <c r="BWY23" s="80"/>
      <c r="BWZ23" s="80"/>
      <c r="BXA23" s="80"/>
      <c r="BXB23" s="80"/>
      <c r="BXC23" s="80"/>
      <c r="BXD23" s="80"/>
      <c r="BXE23" s="80"/>
      <c r="BXF23" s="80"/>
      <c r="BXG23" s="80"/>
      <c r="BXH23" s="80"/>
      <c r="BXI23" s="80"/>
      <c r="BXJ23" s="80"/>
      <c r="BXK23" s="80"/>
      <c r="BXL23" s="80"/>
      <c r="BXM23" s="80"/>
      <c r="BXN23" s="80"/>
      <c r="BXO23" s="80"/>
      <c r="BXP23" s="80"/>
      <c r="BXQ23" s="80"/>
      <c r="BXR23" s="80"/>
      <c r="BXS23" s="80"/>
      <c r="BXT23" s="80"/>
      <c r="BXU23" s="80"/>
      <c r="BXV23" s="80"/>
      <c r="BXW23" s="80"/>
      <c r="BXX23" s="80"/>
      <c r="BXY23" s="80"/>
      <c r="BXZ23" s="80"/>
      <c r="BYA23" s="80"/>
      <c r="BYB23" s="80"/>
      <c r="BYC23" s="80"/>
      <c r="BYD23" s="80"/>
      <c r="BYE23" s="80"/>
      <c r="BYF23" s="80"/>
      <c r="BYG23" s="80"/>
      <c r="BYH23" s="80"/>
      <c r="BYI23" s="80"/>
      <c r="BYJ23" s="80"/>
      <c r="BYK23" s="80"/>
      <c r="BYL23" s="80"/>
      <c r="BYM23" s="80"/>
      <c r="BYN23" s="80"/>
      <c r="BYO23" s="80"/>
      <c r="BYP23" s="80"/>
      <c r="BYQ23" s="80"/>
      <c r="BYR23" s="80"/>
      <c r="BYS23" s="80"/>
      <c r="BYT23" s="80"/>
      <c r="BYU23" s="80"/>
      <c r="BYV23" s="80"/>
      <c r="BYW23" s="80"/>
      <c r="BYX23" s="80"/>
      <c r="BYY23" s="80"/>
      <c r="BYZ23" s="80"/>
      <c r="BZA23" s="80"/>
      <c r="BZB23" s="80"/>
      <c r="BZC23" s="80"/>
      <c r="BZD23" s="80"/>
      <c r="BZE23" s="80"/>
      <c r="BZF23" s="80"/>
      <c r="BZG23" s="80"/>
      <c r="BZH23" s="80"/>
      <c r="BZI23" s="80"/>
      <c r="BZJ23" s="80"/>
      <c r="BZK23" s="80"/>
      <c r="BZL23" s="80"/>
      <c r="BZM23" s="80"/>
      <c r="BZN23" s="80"/>
      <c r="BZO23" s="80"/>
      <c r="BZP23" s="80"/>
      <c r="BZQ23" s="80"/>
      <c r="BZR23" s="80"/>
      <c r="BZS23" s="80"/>
      <c r="BZT23" s="80"/>
      <c r="BZU23" s="80"/>
      <c r="BZV23" s="80"/>
      <c r="BZW23" s="80"/>
      <c r="BZX23" s="80"/>
      <c r="BZY23" s="80"/>
      <c r="BZZ23" s="80"/>
      <c r="CAA23" s="80"/>
      <c r="CAB23" s="80"/>
      <c r="CAC23" s="80"/>
      <c r="CAD23" s="80"/>
      <c r="CAE23" s="80"/>
      <c r="CAF23" s="80"/>
      <c r="CAG23" s="80"/>
      <c r="CAH23" s="80"/>
      <c r="CAI23" s="80"/>
      <c r="CAJ23" s="80"/>
      <c r="CAK23" s="80"/>
      <c r="CAL23" s="80"/>
      <c r="CAM23" s="80"/>
      <c r="CAN23" s="80"/>
      <c r="CAO23" s="80"/>
      <c r="CAP23" s="80"/>
      <c r="CAQ23" s="80"/>
      <c r="CAR23" s="80"/>
      <c r="CAS23" s="80"/>
      <c r="CAT23" s="80"/>
      <c r="CAU23" s="80"/>
      <c r="CAV23" s="80"/>
      <c r="CAW23" s="80"/>
      <c r="CAX23" s="80"/>
      <c r="CAY23" s="80"/>
      <c r="CAZ23" s="80"/>
      <c r="CBA23" s="80"/>
      <c r="CBB23" s="80"/>
      <c r="CBC23" s="80"/>
      <c r="CBD23" s="80"/>
      <c r="CBE23" s="80"/>
      <c r="CBF23" s="80"/>
      <c r="CBG23" s="80"/>
      <c r="CBH23" s="80"/>
      <c r="CBI23" s="80"/>
      <c r="CBJ23" s="80"/>
      <c r="CBK23" s="80"/>
      <c r="CBL23" s="80"/>
      <c r="CBM23" s="80"/>
      <c r="CBN23" s="80"/>
      <c r="CBO23" s="80"/>
      <c r="CBP23" s="80"/>
      <c r="CBQ23" s="80"/>
      <c r="CBR23" s="80"/>
      <c r="CBS23" s="80"/>
      <c r="CBT23" s="80"/>
      <c r="CBU23" s="80"/>
      <c r="CBV23" s="80"/>
      <c r="CBW23" s="80"/>
      <c r="CBX23" s="80"/>
      <c r="CBY23" s="80"/>
      <c r="CBZ23" s="80"/>
      <c r="CCA23" s="80"/>
      <c r="CCB23" s="80"/>
      <c r="CCC23" s="80"/>
      <c r="CCD23" s="80"/>
      <c r="CCE23" s="80"/>
      <c r="CCF23" s="80"/>
      <c r="CCG23" s="80"/>
      <c r="CCH23" s="80"/>
      <c r="CCI23" s="80"/>
      <c r="CCJ23" s="80"/>
      <c r="CCK23" s="80"/>
      <c r="CCL23" s="80"/>
      <c r="CCM23" s="80"/>
      <c r="CCN23" s="80"/>
      <c r="CCO23" s="80"/>
      <c r="CCP23" s="80"/>
      <c r="CCQ23" s="80"/>
      <c r="CCR23" s="80"/>
      <c r="CCS23" s="80"/>
      <c r="CCT23" s="80"/>
      <c r="CCU23" s="80"/>
      <c r="CCV23" s="80"/>
      <c r="CCW23" s="80"/>
      <c r="CCX23" s="80"/>
      <c r="CCY23" s="80"/>
      <c r="CCZ23" s="80"/>
      <c r="CDA23" s="80"/>
      <c r="CDB23" s="80"/>
      <c r="CDC23" s="80"/>
      <c r="CDD23" s="80"/>
      <c r="CDE23" s="80"/>
      <c r="CDF23" s="80"/>
      <c r="CDG23" s="80"/>
      <c r="CDH23" s="80"/>
      <c r="CDI23" s="80"/>
      <c r="CDJ23" s="80"/>
      <c r="CDK23" s="80"/>
      <c r="CDL23" s="80"/>
      <c r="CDM23" s="80"/>
      <c r="CDN23" s="80"/>
      <c r="CDO23" s="80"/>
      <c r="CDP23" s="80"/>
      <c r="CDQ23" s="80"/>
      <c r="CDR23" s="80"/>
      <c r="CDS23" s="80"/>
      <c r="CDT23" s="80"/>
      <c r="CDU23" s="80"/>
      <c r="CDV23" s="80"/>
      <c r="CDW23" s="80"/>
      <c r="CDX23" s="80"/>
      <c r="CDY23" s="80"/>
      <c r="CDZ23" s="80"/>
      <c r="CEA23" s="80"/>
      <c r="CEB23" s="80"/>
      <c r="CEC23" s="80"/>
      <c r="CED23" s="80"/>
      <c r="CEE23" s="80"/>
      <c r="CEF23" s="80"/>
      <c r="CEG23" s="80"/>
      <c r="CEH23" s="80"/>
      <c r="CEI23" s="80"/>
      <c r="CEJ23" s="80"/>
      <c r="CEK23" s="80"/>
      <c r="CEL23" s="80"/>
      <c r="CEM23" s="80"/>
      <c r="CEN23" s="80"/>
      <c r="CEO23" s="80"/>
      <c r="CEP23" s="80"/>
      <c r="CEQ23" s="80"/>
      <c r="CER23" s="80"/>
      <c r="CES23" s="80"/>
      <c r="CET23" s="80"/>
      <c r="CEU23" s="80"/>
      <c r="CEV23" s="80"/>
      <c r="CEW23" s="80"/>
      <c r="CEX23" s="80"/>
      <c r="CEY23" s="80"/>
      <c r="CEZ23" s="80"/>
      <c r="CFA23" s="80"/>
      <c r="CFB23" s="80"/>
      <c r="CFC23" s="80"/>
      <c r="CFD23" s="80"/>
      <c r="CFE23" s="80"/>
      <c r="CFF23" s="80"/>
      <c r="CFG23" s="80"/>
      <c r="CFH23" s="80"/>
      <c r="CFI23" s="80"/>
      <c r="CFJ23" s="80"/>
      <c r="CFK23" s="80"/>
      <c r="CFL23" s="80"/>
      <c r="CFM23" s="80"/>
      <c r="CFN23" s="80"/>
      <c r="CFO23" s="80"/>
      <c r="CFP23" s="80"/>
      <c r="CFQ23" s="80"/>
      <c r="CFR23" s="80"/>
      <c r="CFS23" s="80"/>
      <c r="CFT23" s="80"/>
      <c r="CFU23" s="80"/>
      <c r="CFV23" s="80"/>
      <c r="CFW23" s="80"/>
      <c r="CFX23" s="80"/>
      <c r="CFY23" s="80"/>
      <c r="CFZ23" s="80"/>
      <c r="CGA23" s="80"/>
      <c r="CGB23" s="80"/>
      <c r="CGC23" s="80"/>
      <c r="CGD23" s="80"/>
      <c r="CGE23" s="80"/>
      <c r="CGF23" s="80"/>
      <c r="CGG23" s="80"/>
      <c r="CGH23" s="80"/>
      <c r="CGI23" s="80"/>
      <c r="CGJ23" s="80"/>
      <c r="CGK23" s="80"/>
      <c r="CGL23" s="80"/>
      <c r="CGM23" s="80"/>
      <c r="CGN23" s="80"/>
      <c r="CGO23" s="80"/>
      <c r="CGP23" s="80"/>
      <c r="CGQ23" s="80"/>
      <c r="CGR23" s="80"/>
      <c r="CGS23" s="80"/>
      <c r="CGT23" s="80"/>
      <c r="CGU23" s="80"/>
      <c r="CGV23" s="80"/>
      <c r="CGW23" s="80"/>
      <c r="CGX23" s="80"/>
      <c r="CGY23" s="80"/>
      <c r="CGZ23" s="80"/>
      <c r="CHA23" s="80"/>
      <c r="CHB23" s="80"/>
      <c r="CHC23" s="80"/>
      <c r="CHD23" s="80"/>
      <c r="CHE23" s="80"/>
      <c r="CHF23" s="80"/>
      <c r="CHG23" s="80"/>
      <c r="CHH23" s="80"/>
      <c r="CHI23" s="80"/>
      <c r="CHJ23" s="80"/>
      <c r="CHK23" s="80"/>
      <c r="CHL23" s="80"/>
      <c r="CHM23" s="80"/>
      <c r="CHN23" s="80"/>
      <c r="CHO23" s="80"/>
      <c r="CHP23" s="80"/>
      <c r="CHQ23" s="80"/>
      <c r="CHR23" s="80"/>
      <c r="CHS23" s="80"/>
      <c r="CHT23" s="80"/>
      <c r="CHU23" s="80"/>
      <c r="CHV23" s="80"/>
      <c r="CHW23" s="80"/>
      <c r="CHX23" s="80"/>
      <c r="CHY23" s="80"/>
      <c r="CHZ23" s="80"/>
      <c r="CIA23" s="80"/>
      <c r="CIB23" s="80"/>
      <c r="CIC23" s="80"/>
      <c r="CID23" s="80"/>
      <c r="CIE23" s="80"/>
      <c r="CIF23" s="80"/>
      <c r="CIG23" s="80"/>
      <c r="CIH23" s="80"/>
      <c r="CII23" s="80"/>
      <c r="CIJ23" s="80"/>
      <c r="CIK23" s="80"/>
      <c r="CIL23" s="80"/>
      <c r="CIM23" s="80"/>
      <c r="CIN23" s="80"/>
      <c r="CIO23" s="80"/>
      <c r="CIP23" s="80"/>
      <c r="CIQ23" s="80"/>
      <c r="CIR23" s="80"/>
      <c r="CIS23" s="80"/>
      <c r="CIT23" s="80"/>
      <c r="CIU23" s="80"/>
      <c r="CIV23" s="80"/>
      <c r="CIW23" s="80"/>
      <c r="CIX23" s="80"/>
      <c r="CIY23" s="80"/>
      <c r="CIZ23" s="80"/>
      <c r="CJA23" s="80"/>
      <c r="CJB23" s="80"/>
      <c r="CJC23" s="80"/>
      <c r="CJD23" s="80"/>
      <c r="CJE23" s="80"/>
      <c r="CJF23" s="80"/>
      <c r="CJG23" s="80"/>
      <c r="CJH23" s="80"/>
      <c r="CJI23" s="80"/>
      <c r="CJJ23" s="80"/>
      <c r="CJK23" s="80"/>
      <c r="CJL23" s="80"/>
      <c r="CJM23" s="80"/>
      <c r="CJN23" s="80"/>
      <c r="CJO23" s="80"/>
      <c r="CJP23" s="80"/>
      <c r="CJQ23" s="80"/>
      <c r="CJR23" s="80"/>
      <c r="CJS23" s="80"/>
      <c r="CJT23" s="80"/>
      <c r="CJU23" s="80"/>
      <c r="CJV23" s="80"/>
      <c r="CJW23" s="80"/>
      <c r="CJX23" s="80"/>
      <c r="CJY23" s="80"/>
      <c r="CJZ23" s="80"/>
      <c r="CKA23" s="80"/>
      <c r="CKB23" s="80"/>
      <c r="CKC23" s="80"/>
      <c r="CKD23" s="80"/>
      <c r="CKE23" s="80"/>
      <c r="CKF23" s="80"/>
      <c r="CKG23" s="80"/>
      <c r="CKH23" s="80"/>
      <c r="CKI23" s="80"/>
      <c r="CKJ23" s="80"/>
      <c r="CKK23" s="80"/>
      <c r="CKL23" s="80"/>
      <c r="CKM23" s="80"/>
      <c r="CKN23" s="80"/>
      <c r="CKO23" s="80"/>
      <c r="CKP23" s="80"/>
      <c r="CKQ23" s="80"/>
      <c r="CKR23" s="80"/>
      <c r="CKS23" s="80"/>
      <c r="CKT23" s="80"/>
      <c r="CKU23" s="80"/>
      <c r="CKV23" s="80"/>
      <c r="CKW23" s="80"/>
      <c r="CKX23" s="80"/>
      <c r="CKY23" s="80"/>
      <c r="CKZ23" s="80"/>
      <c r="CLA23" s="80"/>
      <c r="CLB23" s="80"/>
      <c r="CLC23" s="80"/>
      <c r="CLD23" s="80"/>
      <c r="CLE23" s="80"/>
      <c r="CLF23" s="80"/>
      <c r="CLG23" s="80"/>
      <c r="CLH23" s="80"/>
      <c r="CLI23" s="80"/>
      <c r="CLJ23" s="80"/>
      <c r="CLK23" s="80"/>
      <c r="CLL23" s="80"/>
      <c r="CLM23" s="80"/>
      <c r="CLN23" s="80"/>
      <c r="CLO23" s="80"/>
      <c r="CLP23" s="80"/>
      <c r="CLQ23" s="80"/>
      <c r="CLR23" s="80"/>
      <c r="CLS23" s="80"/>
      <c r="CLT23" s="80"/>
      <c r="CLU23" s="80"/>
      <c r="CLV23" s="80"/>
      <c r="CLW23" s="80"/>
      <c r="CLX23" s="80"/>
      <c r="CLY23" s="80"/>
      <c r="CLZ23" s="80"/>
      <c r="CMA23" s="80"/>
      <c r="CMB23" s="80"/>
      <c r="CMC23" s="80"/>
      <c r="CMD23" s="80"/>
      <c r="CME23" s="80"/>
      <c r="CMF23" s="80"/>
      <c r="CMG23" s="80"/>
      <c r="CMH23" s="80"/>
      <c r="CMI23" s="80"/>
      <c r="CMJ23" s="80"/>
      <c r="CMK23" s="80"/>
      <c r="CML23" s="80"/>
      <c r="CMM23" s="80"/>
      <c r="CMN23" s="80"/>
      <c r="CMO23" s="80"/>
      <c r="CMP23" s="80"/>
      <c r="CMQ23" s="80"/>
      <c r="CMR23" s="80"/>
      <c r="CMS23" s="80"/>
      <c r="CMT23" s="80"/>
      <c r="CMU23" s="80"/>
      <c r="CMV23" s="80"/>
      <c r="CMW23" s="80"/>
      <c r="CMX23" s="80"/>
      <c r="CMY23" s="80"/>
      <c r="CMZ23" s="80"/>
      <c r="CNA23" s="80"/>
      <c r="CNB23" s="80"/>
      <c r="CNC23" s="80"/>
      <c r="CND23" s="80"/>
      <c r="CNE23" s="80"/>
      <c r="CNF23" s="80"/>
      <c r="CNG23" s="80"/>
      <c r="CNH23" s="80"/>
      <c r="CNI23" s="80"/>
      <c r="CNJ23" s="80"/>
      <c r="CNK23" s="80"/>
      <c r="CNL23" s="80"/>
      <c r="CNM23" s="80"/>
      <c r="CNN23" s="80"/>
      <c r="CNO23" s="80"/>
      <c r="CNP23" s="80"/>
      <c r="CNQ23" s="80"/>
      <c r="CNR23" s="80"/>
      <c r="CNS23" s="80"/>
      <c r="CNT23" s="80"/>
      <c r="CNU23" s="80"/>
      <c r="CNV23" s="80"/>
      <c r="CNW23" s="80"/>
      <c r="CNX23" s="80"/>
      <c r="CNY23" s="80"/>
      <c r="CNZ23" s="80"/>
      <c r="COA23" s="80"/>
      <c r="COB23" s="80"/>
      <c r="COC23" s="80"/>
      <c r="COD23" s="80"/>
      <c r="COE23" s="80"/>
      <c r="COF23" s="80"/>
      <c r="COG23" s="80"/>
      <c r="COH23" s="80"/>
      <c r="COI23" s="80"/>
      <c r="COJ23" s="80"/>
      <c r="COK23" s="80"/>
      <c r="COL23" s="80"/>
      <c r="COM23" s="80"/>
      <c r="CON23" s="80"/>
      <c r="COO23" s="80"/>
      <c r="COP23" s="80"/>
      <c r="COQ23" s="80"/>
      <c r="COR23" s="80"/>
      <c r="COS23" s="80"/>
      <c r="COT23" s="80"/>
      <c r="COU23" s="80"/>
      <c r="COV23" s="80"/>
      <c r="COW23" s="80"/>
      <c r="COX23" s="80"/>
      <c r="COY23" s="80"/>
      <c r="COZ23" s="80"/>
      <c r="CPA23" s="80"/>
      <c r="CPB23" s="80"/>
      <c r="CPC23" s="80"/>
      <c r="CPD23" s="80"/>
      <c r="CPE23" s="80"/>
      <c r="CPF23" s="80"/>
      <c r="CPG23" s="80"/>
      <c r="CPH23" s="80"/>
      <c r="CPI23" s="80"/>
      <c r="CPJ23" s="80"/>
      <c r="CPK23" s="80"/>
      <c r="CPL23" s="80"/>
      <c r="CPM23" s="80"/>
      <c r="CPN23" s="80"/>
      <c r="CPO23" s="80"/>
      <c r="CPP23" s="80"/>
      <c r="CPQ23" s="80"/>
      <c r="CPR23" s="80"/>
      <c r="CPS23" s="80"/>
      <c r="CPT23" s="80"/>
      <c r="CPU23" s="80"/>
      <c r="CPV23" s="80"/>
      <c r="CPW23" s="80"/>
      <c r="CPX23" s="80"/>
      <c r="CPY23" s="80"/>
      <c r="CPZ23" s="80"/>
      <c r="CQA23" s="80"/>
      <c r="CQB23" s="80"/>
      <c r="CQC23" s="80"/>
      <c r="CQD23" s="80"/>
      <c r="CQE23" s="80"/>
      <c r="CQF23" s="80"/>
      <c r="CQG23" s="80"/>
      <c r="CQH23" s="80"/>
      <c r="CQI23" s="80"/>
      <c r="CQJ23" s="80"/>
      <c r="CQK23" s="80"/>
      <c r="CQL23" s="80"/>
      <c r="CQM23" s="80"/>
      <c r="CQN23" s="80"/>
      <c r="CQO23" s="80"/>
      <c r="CQP23" s="80"/>
      <c r="CQQ23" s="80"/>
      <c r="CQR23" s="80"/>
      <c r="CQS23" s="80"/>
      <c r="CQT23" s="80"/>
      <c r="CQU23" s="80"/>
      <c r="CQV23" s="80"/>
      <c r="CQW23" s="80"/>
      <c r="CQX23" s="80"/>
      <c r="CQY23" s="80"/>
      <c r="CQZ23" s="80"/>
      <c r="CRA23" s="80"/>
      <c r="CRB23" s="80"/>
      <c r="CRC23" s="80"/>
      <c r="CRD23" s="80"/>
      <c r="CRE23" s="80"/>
      <c r="CRF23" s="80"/>
      <c r="CRG23" s="80"/>
      <c r="CRH23" s="80"/>
      <c r="CRI23" s="80"/>
      <c r="CRJ23" s="80"/>
      <c r="CRK23" s="80"/>
      <c r="CRL23" s="80"/>
      <c r="CRM23" s="80"/>
      <c r="CRN23" s="80"/>
      <c r="CRO23" s="80"/>
      <c r="CRP23" s="80"/>
      <c r="CRQ23" s="80"/>
      <c r="CRR23" s="80"/>
      <c r="CRS23" s="80"/>
      <c r="CRT23" s="80"/>
      <c r="CRU23" s="80"/>
      <c r="CRV23" s="80"/>
      <c r="CRW23" s="80"/>
      <c r="CRX23" s="80"/>
      <c r="CRY23" s="80"/>
      <c r="CRZ23" s="80"/>
      <c r="CSA23" s="80"/>
      <c r="CSB23" s="80"/>
      <c r="CSC23" s="80"/>
      <c r="CSD23" s="80"/>
      <c r="CSE23" s="80"/>
      <c r="CSF23" s="80"/>
      <c r="CSG23" s="80"/>
      <c r="CSH23" s="80"/>
      <c r="CSI23" s="80"/>
      <c r="CSJ23" s="80"/>
      <c r="CSK23" s="80"/>
      <c r="CSL23" s="80"/>
      <c r="CSM23" s="80"/>
      <c r="CSN23" s="80"/>
      <c r="CSO23" s="80"/>
      <c r="CSP23" s="80"/>
      <c r="CSQ23" s="80"/>
      <c r="CSR23" s="80"/>
      <c r="CSS23" s="80"/>
      <c r="CST23" s="80"/>
      <c r="CSU23" s="80"/>
      <c r="CSV23" s="80"/>
      <c r="CSW23" s="80"/>
      <c r="CSX23" s="80"/>
      <c r="CSY23" s="80"/>
      <c r="CSZ23" s="80"/>
      <c r="CTA23" s="80"/>
      <c r="CTB23" s="80"/>
      <c r="CTC23" s="80"/>
      <c r="CTD23" s="80"/>
      <c r="CTE23" s="80"/>
      <c r="CTF23" s="80"/>
      <c r="CTG23" s="80"/>
      <c r="CTH23" s="80"/>
      <c r="CTI23" s="80"/>
      <c r="CTJ23" s="80"/>
      <c r="CTK23" s="80"/>
      <c r="CTL23" s="80"/>
      <c r="CTM23" s="80"/>
      <c r="CTN23" s="80"/>
      <c r="CTO23" s="80"/>
      <c r="CTP23" s="80"/>
      <c r="CTQ23" s="80"/>
      <c r="CTR23" s="80"/>
      <c r="CTS23" s="80"/>
      <c r="CTT23" s="80"/>
      <c r="CTU23" s="80"/>
      <c r="CTV23" s="80"/>
      <c r="CTW23" s="80"/>
      <c r="CTX23" s="80"/>
      <c r="CTY23" s="80"/>
      <c r="CTZ23" s="80"/>
      <c r="CUA23" s="80"/>
      <c r="CUB23" s="80"/>
      <c r="CUC23" s="80"/>
      <c r="CUD23" s="80"/>
      <c r="CUE23" s="80"/>
      <c r="CUF23" s="80"/>
      <c r="CUG23" s="80"/>
      <c r="CUH23" s="80"/>
      <c r="CUI23" s="80"/>
      <c r="CUJ23" s="80"/>
      <c r="CUK23" s="80"/>
      <c r="CUL23" s="80"/>
      <c r="CUM23" s="80"/>
      <c r="CUN23" s="80"/>
      <c r="CUO23" s="80"/>
      <c r="CUP23" s="80"/>
      <c r="CUQ23" s="80"/>
      <c r="CUR23" s="80"/>
      <c r="CUS23" s="80"/>
      <c r="CUT23" s="80"/>
      <c r="CUU23" s="80"/>
      <c r="CUV23" s="80"/>
      <c r="CUW23" s="80"/>
      <c r="CUX23" s="80"/>
      <c r="CUY23" s="80"/>
      <c r="CUZ23" s="80"/>
      <c r="CVA23" s="80"/>
      <c r="CVB23" s="80"/>
      <c r="CVC23" s="80"/>
      <c r="CVD23" s="80"/>
      <c r="CVE23" s="80"/>
      <c r="CVF23" s="80"/>
      <c r="CVG23" s="80"/>
      <c r="CVH23" s="80"/>
      <c r="CVI23" s="80"/>
      <c r="CVJ23" s="80"/>
      <c r="CVK23" s="80"/>
      <c r="CVL23" s="80"/>
      <c r="CVM23" s="80"/>
      <c r="CVN23" s="80"/>
      <c r="CVO23" s="80"/>
      <c r="CVP23" s="80"/>
      <c r="CVQ23" s="80"/>
      <c r="CVR23" s="80"/>
      <c r="CVS23" s="80"/>
      <c r="CVT23" s="80"/>
      <c r="CVU23" s="80"/>
      <c r="CVV23" s="80"/>
      <c r="CVW23" s="80"/>
      <c r="CVX23" s="80"/>
      <c r="CVY23" s="80"/>
      <c r="CVZ23" s="80"/>
      <c r="CWA23" s="80"/>
      <c r="CWB23" s="80"/>
      <c r="CWC23" s="80"/>
      <c r="CWD23" s="80"/>
      <c r="CWE23" s="80"/>
      <c r="CWF23" s="80"/>
      <c r="CWG23" s="80"/>
      <c r="CWH23" s="80"/>
      <c r="CWI23" s="80"/>
      <c r="CWJ23" s="80"/>
      <c r="CWK23" s="80"/>
      <c r="CWL23" s="80"/>
      <c r="CWM23" s="80"/>
      <c r="CWN23" s="80"/>
      <c r="CWO23" s="80"/>
      <c r="CWP23" s="80"/>
      <c r="CWQ23" s="80"/>
      <c r="CWR23" s="80"/>
      <c r="CWS23" s="80"/>
      <c r="CWT23" s="80"/>
      <c r="CWU23" s="80"/>
      <c r="CWV23" s="80"/>
      <c r="CWW23" s="80"/>
      <c r="CWX23" s="80"/>
      <c r="CWY23" s="80"/>
      <c r="CWZ23" s="80"/>
      <c r="CXA23" s="80"/>
      <c r="CXB23" s="80"/>
      <c r="CXC23" s="80"/>
      <c r="CXD23" s="80"/>
      <c r="CXE23" s="80"/>
      <c r="CXF23" s="80"/>
      <c r="CXG23" s="80"/>
      <c r="CXH23" s="80"/>
      <c r="CXI23" s="80"/>
      <c r="CXJ23" s="80"/>
      <c r="CXK23" s="80"/>
      <c r="CXL23" s="80"/>
      <c r="CXM23" s="80"/>
      <c r="CXN23" s="80"/>
      <c r="CXO23" s="80"/>
      <c r="CXP23" s="80"/>
      <c r="CXQ23" s="80"/>
      <c r="CXR23" s="80"/>
      <c r="CXS23" s="80"/>
      <c r="CXT23" s="80"/>
      <c r="CXU23" s="80"/>
      <c r="CXV23" s="80"/>
      <c r="CXW23" s="80"/>
      <c r="CXX23" s="80"/>
      <c r="CXY23" s="80"/>
      <c r="CXZ23" s="80"/>
      <c r="CYA23" s="80"/>
      <c r="CYB23" s="80"/>
      <c r="CYC23" s="80"/>
      <c r="CYD23" s="80"/>
      <c r="CYE23" s="80"/>
      <c r="CYF23" s="80"/>
      <c r="CYG23" s="80"/>
      <c r="CYH23" s="80"/>
      <c r="CYI23" s="80"/>
      <c r="CYJ23" s="80"/>
      <c r="CYK23" s="80"/>
      <c r="CYL23" s="80"/>
      <c r="CYM23" s="80"/>
      <c r="CYN23" s="80"/>
      <c r="CYO23" s="80"/>
      <c r="CYP23" s="80"/>
      <c r="CYQ23" s="80"/>
      <c r="CYR23" s="80"/>
      <c r="CYS23" s="80"/>
      <c r="CYT23" s="80"/>
      <c r="CYU23" s="80"/>
      <c r="CYV23" s="80"/>
      <c r="CYW23" s="80"/>
      <c r="CYX23" s="80"/>
      <c r="CYY23" s="80"/>
      <c r="CYZ23" s="80"/>
      <c r="CZA23" s="80"/>
      <c r="CZB23" s="80"/>
      <c r="CZC23" s="80"/>
      <c r="CZD23" s="80"/>
      <c r="CZE23" s="80"/>
      <c r="CZF23" s="80"/>
      <c r="CZG23" s="80"/>
      <c r="CZH23" s="80"/>
      <c r="CZI23" s="80"/>
      <c r="CZJ23" s="80"/>
      <c r="CZK23" s="80"/>
      <c r="CZL23" s="80"/>
      <c r="CZM23" s="80"/>
      <c r="CZN23" s="80"/>
      <c r="CZO23" s="80"/>
      <c r="CZP23" s="80"/>
      <c r="CZQ23" s="80"/>
      <c r="CZR23" s="80"/>
      <c r="CZS23" s="80"/>
      <c r="CZT23" s="80"/>
      <c r="CZU23" s="80"/>
      <c r="CZV23" s="80"/>
      <c r="CZW23" s="80"/>
      <c r="CZX23" s="80"/>
      <c r="CZY23" s="80"/>
      <c r="CZZ23" s="80"/>
      <c r="DAA23" s="80"/>
      <c r="DAB23" s="80"/>
      <c r="DAC23" s="80"/>
      <c r="DAD23" s="80"/>
      <c r="DAE23" s="80"/>
      <c r="DAF23" s="80"/>
      <c r="DAG23" s="80"/>
      <c r="DAH23" s="80"/>
      <c r="DAI23" s="80"/>
      <c r="DAJ23" s="80"/>
      <c r="DAK23" s="80"/>
      <c r="DAL23" s="80"/>
      <c r="DAM23" s="80"/>
      <c r="DAN23" s="80"/>
      <c r="DAO23" s="80"/>
      <c r="DAP23" s="80"/>
      <c r="DAQ23" s="80"/>
      <c r="DAR23" s="80"/>
      <c r="DAS23" s="80"/>
      <c r="DAT23" s="80"/>
      <c r="DAU23" s="80"/>
      <c r="DAV23" s="80"/>
      <c r="DAW23" s="80"/>
      <c r="DAX23" s="80"/>
      <c r="DAY23" s="80"/>
      <c r="DAZ23" s="80"/>
      <c r="DBA23" s="80"/>
      <c r="DBB23" s="80"/>
      <c r="DBC23" s="80"/>
      <c r="DBD23" s="80"/>
      <c r="DBE23" s="80"/>
      <c r="DBF23" s="80"/>
      <c r="DBG23" s="80"/>
      <c r="DBH23" s="80"/>
      <c r="DBI23" s="80"/>
      <c r="DBJ23" s="80"/>
      <c r="DBK23" s="80"/>
      <c r="DBL23" s="80"/>
      <c r="DBM23" s="80"/>
      <c r="DBN23" s="80"/>
      <c r="DBO23" s="80"/>
      <c r="DBP23" s="80"/>
      <c r="DBQ23" s="80"/>
      <c r="DBR23" s="80"/>
      <c r="DBS23" s="80"/>
      <c r="DBT23" s="80"/>
      <c r="DBU23" s="80"/>
      <c r="DBV23" s="80"/>
      <c r="DBW23" s="80"/>
      <c r="DBX23" s="80"/>
      <c r="DBY23" s="80"/>
      <c r="DBZ23" s="80"/>
      <c r="DCA23" s="80"/>
      <c r="DCB23" s="80"/>
      <c r="DCC23" s="80"/>
      <c r="DCD23" s="80"/>
      <c r="DCE23" s="80"/>
      <c r="DCF23" s="80"/>
      <c r="DCG23" s="80"/>
      <c r="DCH23" s="80"/>
      <c r="DCI23" s="80"/>
      <c r="DCJ23" s="80"/>
      <c r="DCK23" s="80"/>
      <c r="DCL23" s="80"/>
      <c r="DCM23" s="80"/>
      <c r="DCN23" s="80"/>
      <c r="DCO23" s="80"/>
      <c r="DCP23" s="80"/>
      <c r="DCQ23" s="80"/>
      <c r="DCR23" s="80"/>
      <c r="DCS23" s="80"/>
      <c r="DCT23" s="80"/>
      <c r="DCU23" s="80"/>
      <c r="DCV23" s="80"/>
      <c r="DCW23" s="80"/>
      <c r="DCX23" s="80"/>
      <c r="DCY23" s="80"/>
      <c r="DCZ23" s="80"/>
      <c r="DDA23" s="80"/>
      <c r="DDB23" s="80"/>
      <c r="DDC23" s="80"/>
      <c r="DDD23" s="80"/>
      <c r="DDE23" s="80"/>
      <c r="DDF23" s="80"/>
      <c r="DDG23" s="80"/>
      <c r="DDH23" s="80"/>
      <c r="DDI23" s="80"/>
      <c r="DDJ23" s="80"/>
      <c r="DDK23" s="80"/>
      <c r="DDL23" s="80"/>
      <c r="DDM23" s="80"/>
      <c r="DDN23" s="80"/>
      <c r="DDO23" s="80"/>
      <c r="DDP23" s="80"/>
      <c r="DDQ23" s="80"/>
      <c r="DDR23" s="80"/>
      <c r="DDS23" s="80"/>
      <c r="DDT23" s="80"/>
      <c r="DDU23" s="80"/>
      <c r="DDV23" s="80"/>
      <c r="DDW23" s="80"/>
      <c r="DDX23" s="80"/>
      <c r="DDY23" s="80"/>
      <c r="DDZ23" s="80"/>
      <c r="DEA23" s="80"/>
      <c r="DEB23" s="80"/>
      <c r="DEC23" s="80"/>
      <c r="DED23" s="80"/>
      <c r="DEE23" s="80"/>
      <c r="DEF23" s="80"/>
      <c r="DEG23" s="80"/>
      <c r="DEH23" s="80"/>
      <c r="DEI23" s="80"/>
      <c r="DEJ23" s="80"/>
      <c r="DEK23" s="80"/>
      <c r="DEL23" s="80"/>
      <c r="DEM23" s="80"/>
      <c r="DEN23" s="80"/>
      <c r="DEO23" s="80"/>
      <c r="DEP23" s="80"/>
      <c r="DEQ23" s="80"/>
      <c r="DER23" s="80"/>
      <c r="DES23" s="80"/>
      <c r="DET23" s="80"/>
      <c r="DEU23" s="80"/>
      <c r="DEV23" s="80"/>
      <c r="DEW23" s="80"/>
      <c r="DEX23" s="80"/>
      <c r="DEY23" s="80"/>
      <c r="DEZ23" s="80"/>
      <c r="DFA23" s="80"/>
      <c r="DFB23" s="80"/>
      <c r="DFC23" s="80"/>
      <c r="DFD23" s="80"/>
      <c r="DFE23" s="80"/>
      <c r="DFF23" s="80"/>
      <c r="DFG23" s="80"/>
      <c r="DFH23" s="80"/>
      <c r="DFI23" s="80"/>
      <c r="DFJ23" s="80"/>
      <c r="DFK23" s="80"/>
      <c r="DFL23" s="80"/>
      <c r="DFM23" s="80"/>
      <c r="DFN23" s="80"/>
      <c r="DFO23" s="80"/>
      <c r="DFP23" s="80"/>
      <c r="DFQ23" s="80"/>
      <c r="DFR23" s="80"/>
      <c r="DFS23" s="80"/>
      <c r="DFT23" s="80"/>
      <c r="DFU23" s="80"/>
      <c r="DFV23" s="80"/>
      <c r="DFW23" s="80"/>
      <c r="DFX23" s="80"/>
      <c r="DFY23" s="80"/>
      <c r="DFZ23" s="80"/>
      <c r="DGA23" s="80"/>
      <c r="DGB23" s="80"/>
      <c r="DGC23" s="80"/>
      <c r="DGD23" s="80"/>
      <c r="DGE23" s="80"/>
      <c r="DGF23" s="80"/>
      <c r="DGG23" s="80"/>
      <c r="DGH23" s="80"/>
      <c r="DGI23" s="80"/>
      <c r="DGJ23" s="80"/>
      <c r="DGK23" s="80"/>
      <c r="DGL23" s="80"/>
      <c r="DGM23" s="80"/>
      <c r="DGN23" s="80"/>
      <c r="DGO23" s="80"/>
      <c r="DGP23" s="80"/>
      <c r="DGQ23" s="80"/>
      <c r="DGR23" s="80"/>
      <c r="DGS23" s="80"/>
      <c r="DGT23" s="80"/>
      <c r="DGU23" s="80"/>
      <c r="DGV23" s="80"/>
      <c r="DGW23" s="80"/>
      <c r="DGX23" s="80"/>
      <c r="DGY23" s="80"/>
      <c r="DGZ23" s="80"/>
      <c r="DHA23" s="80"/>
      <c r="DHB23" s="80"/>
      <c r="DHC23" s="80"/>
      <c r="DHD23" s="80"/>
      <c r="DHE23" s="80"/>
      <c r="DHF23" s="80"/>
      <c r="DHG23" s="80"/>
      <c r="DHH23" s="80"/>
      <c r="DHI23" s="80"/>
      <c r="DHJ23" s="80"/>
      <c r="DHK23" s="80"/>
      <c r="DHL23" s="80"/>
      <c r="DHM23" s="80"/>
      <c r="DHN23" s="80"/>
      <c r="DHO23" s="80"/>
      <c r="DHP23" s="80"/>
      <c r="DHQ23" s="80"/>
      <c r="DHR23" s="80"/>
      <c r="DHS23" s="80"/>
      <c r="DHT23" s="80"/>
      <c r="DHU23" s="80"/>
      <c r="DHV23" s="80"/>
      <c r="DHW23" s="80"/>
      <c r="DHX23" s="80"/>
      <c r="DHY23" s="80"/>
      <c r="DHZ23" s="80"/>
      <c r="DIA23" s="80"/>
      <c r="DIB23" s="80"/>
      <c r="DIC23" s="80"/>
      <c r="DID23" s="80"/>
      <c r="DIE23" s="80"/>
      <c r="DIF23" s="80"/>
      <c r="DIG23" s="80"/>
      <c r="DIH23" s="80"/>
      <c r="DII23" s="80"/>
      <c r="DIJ23" s="80"/>
      <c r="DIK23" s="80"/>
      <c r="DIL23" s="80"/>
      <c r="DIM23" s="80"/>
      <c r="DIN23" s="80"/>
      <c r="DIO23" s="80"/>
      <c r="DIP23" s="80"/>
      <c r="DIQ23" s="80"/>
      <c r="DIR23" s="80"/>
      <c r="DIS23" s="80"/>
      <c r="DIT23" s="80"/>
      <c r="DIU23" s="80"/>
      <c r="DIV23" s="80"/>
      <c r="DIW23" s="80"/>
      <c r="DIX23" s="80"/>
      <c r="DIY23" s="80"/>
      <c r="DIZ23" s="80"/>
      <c r="DJA23" s="80"/>
      <c r="DJB23" s="80"/>
      <c r="DJC23" s="80"/>
      <c r="DJD23" s="80"/>
      <c r="DJE23" s="80"/>
      <c r="DJF23" s="80"/>
      <c r="DJG23" s="80"/>
      <c r="DJH23" s="80"/>
      <c r="DJI23" s="80"/>
      <c r="DJJ23" s="80"/>
      <c r="DJK23" s="80"/>
      <c r="DJL23" s="80"/>
      <c r="DJM23" s="80"/>
      <c r="DJN23" s="80"/>
      <c r="DJO23" s="80"/>
      <c r="DJP23" s="80"/>
      <c r="DJQ23" s="80"/>
      <c r="DJR23" s="80"/>
      <c r="DJS23" s="80"/>
      <c r="DJT23" s="80"/>
      <c r="DJU23" s="80"/>
      <c r="DJV23" s="80"/>
      <c r="DJW23" s="80"/>
      <c r="DJX23" s="80"/>
      <c r="DJY23" s="80"/>
      <c r="DJZ23" s="80"/>
      <c r="DKA23" s="80"/>
      <c r="DKB23" s="80"/>
      <c r="DKC23" s="80"/>
      <c r="DKD23" s="80"/>
      <c r="DKE23" s="80"/>
      <c r="DKF23" s="80"/>
      <c r="DKG23" s="80"/>
      <c r="DKH23" s="80"/>
      <c r="DKI23" s="80"/>
      <c r="DKJ23" s="80"/>
      <c r="DKK23" s="80"/>
      <c r="DKL23" s="80"/>
      <c r="DKM23" s="80"/>
      <c r="DKN23" s="80"/>
      <c r="DKO23" s="80"/>
      <c r="DKP23" s="80"/>
      <c r="DKQ23" s="80"/>
      <c r="DKR23" s="80"/>
      <c r="DKS23" s="80"/>
      <c r="DKT23" s="80"/>
      <c r="DKU23" s="80"/>
      <c r="DKV23" s="80"/>
      <c r="DKW23" s="80"/>
      <c r="DKX23" s="80"/>
      <c r="DKY23" s="80"/>
      <c r="DKZ23" s="80"/>
      <c r="DLA23" s="80"/>
      <c r="DLB23" s="80"/>
      <c r="DLC23" s="80"/>
      <c r="DLD23" s="80"/>
      <c r="DLE23" s="80"/>
      <c r="DLF23" s="80"/>
      <c r="DLG23" s="80"/>
      <c r="DLH23" s="80"/>
      <c r="DLI23" s="80"/>
      <c r="DLJ23" s="80"/>
      <c r="DLK23" s="80"/>
      <c r="DLL23" s="80"/>
      <c r="DLM23" s="80"/>
      <c r="DLN23" s="80"/>
      <c r="DLO23" s="80"/>
      <c r="DLP23" s="80"/>
      <c r="DLQ23" s="80"/>
      <c r="DLR23" s="80"/>
      <c r="DLS23" s="80"/>
      <c r="DLT23" s="80"/>
      <c r="DLU23" s="80"/>
      <c r="DLV23" s="80"/>
      <c r="DLW23" s="80"/>
      <c r="DLX23" s="80"/>
      <c r="DLY23" s="80"/>
      <c r="DLZ23" s="80"/>
      <c r="DMA23" s="80"/>
      <c r="DMB23" s="80"/>
      <c r="DMC23" s="80"/>
      <c r="DMD23" s="80"/>
      <c r="DME23" s="80"/>
      <c r="DMF23" s="80"/>
      <c r="DMG23" s="80"/>
      <c r="DMH23" s="80"/>
      <c r="DMI23" s="80"/>
      <c r="DMJ23" s="80"/>
      <c r="DMK23" s="80"/>
      <c r="DML23" s="80"/>
      <c r="DMM23" s="80"/>
      <c r="DMN23" s="80"/>
      <c r="DMO23" s="80"/>
      <c r="DMP23" s="80"/>
      <c r="DMQ23" s="80"/>
      <c r="DMR23" s="80"/>
      <c r="DMS23" s="80"/>
      <c r="DMT23" s="80"/>
      <c r="DMU23" s="80"/>
      <c r="DMV23" s="80"/>
      <c r="DMW23" s="80"/>
      <c r="DMX23" s="80"/>
      <c r="DMY23" s="80"/>
      <c r="DMZ23" s="80"/>
      <c r="DNA23" s="80"/>
      <c r="DNB23" s="80"/>
      <c r="DNC23" s="80"/>
      <c r="DND23" s="80"/>
      <c r="DNE23" s="80"/>
      <c r="DNF23" s="80"/>
      <c r="DNG23" s="80"/>
      <c r="DNH23" s="80"/>
      <c r="DNI23" s="80"/>
      <c r="DNJ23" s="80"/>
      <c r="DNK23" s="80"/>
      <c r="DNL23" s="80"/>
      <c r="DNM23" s="80"/>
      <c r="DNN23" s="80"/>
      <c r="DNO23" s="80"/>
      <c r="DNP23" s="80"/>
      <c r="DNQ23" s="80"/>
      <c r="DNR23" s="80"/>
      <c r="DNS23" s="80"/>
      <c r="DNT23" s="80"/>
      <c r="DNU23" s="80"/>
      <c r="DNV23" s="80"/>
      <c r="DNW23" s="80"/>
      <c r="DNX23" s="80"/>
      <c r="DNY23" s="80"/>
      <c r="DNZ23" s="80"/>
      <c r="DOA23" s="80"/>
      <c r="DOB23" s="80"/>
      <c r="DOC23" s="80"/>
      <c r="DOD23" s="80"/>
      <c r="DOE23" s="80"/>
      <c r="DOF23" s="80"/>
      <c r="DOG23" s="80"/>
      <c r="DOH23" s="80"/>
      <c r="DOI23" s="80"/>
      <c r="DOJ23" s="80"/>
      <c r="DOK23" s="80"/>
      <c r="DOL23" s="80"/>
      <c r="DOM23" s="80"/>
      <c r="DON23" s="80"/>
      <c r="DOO23" s="80"/>
      <c r="DOP23" s="80"/>
      <c r="DOQ23" s="80"/>
      <c r="DOR23" s="80"/>
      <c r="DOS23" s="80"/>
      <c r="DOT23" s="80"/>
      <c r="DOU23" s="80"/>
      <c r="DOV23" s="80"/>
      <c r="DOW23" s="80"/>
      <c r="DOX23" s="80"/>
      <c r="DOY23" s="80"/>
      <c r="DOZ23" s="80"/>
      <c r="DPA23" s="80"/>
      <c r="DPB23" s="80"/>
      <c r="DPC23" s="80"/>
      <c r="DPD23" s="80"/>
      <c r="DPE23" s="80"/>
      <c r="DPF23" s="80"/>
      <c r="DPG23" s="80"/>
      <c r="DPH23" s="80"/>
      <c r="DPI23" s="80"/>
      <c r="DPJ23" s="80"/>
      <c r="DPK23" s="80"/>
      <c r="DPL23" s="80"/>
      <c r="DPM23" s="80"/>
      <c r="DPN23" s="80"/>
      <c r="DPO23" s="80"/>
      <c r="DPP23" s="80"/>
      <c r="DPQ23" s="80"/>
      <c r="DPR23" s="80"/>
      <c r="DPS23" s="80"/>
      <c r="DPT23" s="80"/>
      <c r="DPU23" s="80"/>
      <c r="DPV23" s="80"/>
      <c r="DPW23" s="80"/>
      <c r="DPX23" s="80"/>
      <c r="DPY23" s="80"/>
      <c r="DPZ23" s="80"/>
      <c r="DQA23" s="80"/>
      <c r="DQB23" s="80"/>
      <c r="DQC23" s="80"/>
      <c r="DQD23" s="80"/>
      <c r="DQE23" s="80"/>
      <c r="DQF23" s="80"/>
      <c r="DQG23" s="80"/>
      <c r="DQH23" s="80"/>
      <c r="DQI23" s="80"/>
      <c r="DQJ23" s="80"/>
      <c r="DQK23" s="80"/>
      <c r="DQL23" s="80"/>
      <c r="DQM23" s="80"/>
      <c r="DQN23" s="80"/>
      <c r="DQO23" s="80"/>
      <c r="DQP23" s="80"/>
      <c r="DQQ23" s="80"/>
      <c r="DQR23" s="80"/>
      <c r="DQS23" s="80"/>
      <c r="DQT23" s="80"/>
      <c r="DQU23" s="80"/>
      <c r="DQV23" s="80"/>
      <c r="DQW23" s="80"/>
      <c r="DQX23" s="80"/>
      <c r="DQY23" s="80"/>
      <c r="DQZ23" s="80"/>
      <c r="DRA23" s="80"/>
      <c r="DRB23" s="80"/>
      <c r="DRC23" s="80"/>
      <c r="DRD23" s="80"/>
      <c r="DRE23" s="80"/>
      <c r="DRF23" s="80"/>
      <c r="DRG23" s="80"/>
      <c r="DRH23" s="80"/>
      <c r="DRI23" s="80"/>
      <c r="DRJ23" s="80"/>
      <c r="DRK23" s="80"/>
      <c r="DRL23" s="80"/>
      <c r="DRM23" s="80"/>
      <c r="DRN23" s="80"/>
      <c r="DRO23" s="80"/>
      <c r="DRP23" s="80"/>
      <c r="DRQ23" s="80"/>
      <c r="DRR23" s="80"/>
      <c r="DRS23" s="80"/>
      <c r="DRT23" s="80"/>
      <c r="DRU23" s="80"/>
      <c r="DRV23" s="80"/>
      <c r="DRW23" s="80"/>
      <c r="DRX23" s="80"/>
      <c r="DRY23" s="80"/>
      <c r="DRZ23" s="80"/>
      <c r="DSA23" s="80"/>
      <c r="DSB23" s="80"/>
      <c r="DSC23" s="80"/>
      <c r="DSD23" s="80"/>
      <c r="DSE23" s="80"/>
      <c r="DSF23" s="80"/>
      <c r="DSG23" s="80"/>
      <c r="DSH23" s="80"/>
      <c r="DSI23" s="80"/>
      <c r="DSJ23" s="80"/>
      <c r="DSK23" s="80"/>
      <c r="DSL23" s="80"/>
      <c r="DSM23" s="80"/>
      <c r="DSN23" s="80"/>
      <c r="DSO23" s="80"/>
      <c r="DSP23" s="80"/>
      <c r="DSQ23" s="80"/>
      <c r="DSR23" s="80"/>
      <c r="DSS23" s="80"/>
      <c r="DST23" s="80"/>
      <c r="DSU23" s="80"/>
      <c r="DSV23" s="80"/>
      <c r="DSW23" s="80"/>
      <c r="DSX23" s="80"/>
      <c r="DSY23" s="80"/>
      <c r="DSZ23" s="80"/>
      <c r="DTA23" s="80"/>
      <c r="DTB23" s="80"/>
      <c r="DTC23" s="80"/>
      <c r="DTD23" s="80"/>
      <c r="DTE23" s="80"/>
      <c r="DTF23" s="80"/>
      <c r="DTG23" s="80"/>
      <c r="DTH23" s="80"/>
      <c r="DTI23" s="80"/>
      <c r="DTJ23" s="80"/>
      <c r="DTK23" s="80"/>
      <c r="DTL23" s="80"/>
      <c r="DTM23" s="80"/>
      <c r="DTN23" s="80"/>
      <c r="DTO23" s="80"/>
      <c r="DTP23" s="80"/>
      <c r="DTQ23" s="80"/>
      <c r="DTR23" s="80"/>
      <c r="DTS23" s="80"/>
      <c r="DTT23" s="80"/>
      <c r="DTU23" s="80"/>
      <c r="DTV23" s="80"/>
      <c r="DTW23" s="80"/>
      <c r="DTX23" s="80"/>
      <c r="DTY23" s="80"/>
      <c r="DTZ23" s="80"/>
      <c r="DUA23" s="80"/>
      <c r="DUB23" s="80"/>
      <c r="DUC23" s="80"/>
      <c r="DUD23" s="80"/>
      <c r="DUE23" s="80"/>
      <c r="DUF23" s="80"/>
      <c r="DUG23" s="80"/>
      <c r="DUH23" s="80"/>
      <c r="DUI23" s="80"/>
      <c r="DUJ23" s="80"/>
      <c r="DUK23" s="80"/>
      <c r="DUL23" s="80"/>
      <c r="DUM23" s="80"/>
      <c r="DUN23" s="80"/>
      <c r="DUO23" s="80"/>
      <c r="DUP23" s="80"/>
      <c r="DUQ23" s="80"/>
      <c r="DUR23" s="80"/>
      <c r="DUS23" s="80"/>
      <c r="DUT23" s="80"/>
      <c r="DUU23" s="80"/>
      <c r="DUV23" s="80"/>
      <c r="DUW23" s="80"/>
      <c r="DUX23" s="80"/>
      <c r="DUY23" s="80"/>
      <c r="DUZ23" s="80"/>
      <c r="DVA23" s="80"/>
      <c r="DVB23" s="80"/>
      <c r="DVC23" s="80"/>
      <c r="DVD23" s="80"/>
      <c r="DVE23" s="80"/>
      <c r="DVF23" s="80"/>
      <c r="DVG23" s="80"/>
      <c r="DVH23" s="80"/>
      <c r="DVI23" s="80"/>
      <c r="DVJ23" s="80"/>
      <c r="DVK23" s="80"/>
      <c r="DVL23" s="80"/>
      <c r="DVM23" s="80"/>
      <c r="DVN23" s="80"/>
      <c r="DVO23" s="80"/>
      <c r="DVP23" s="80"/>
      <c r="DVQ23" s="80"/>
      <c r="DVR23" s="80"/>
      <c r="DVS23" s="80"/>
      <c r="DVT23" s="80"/>
      <c r="DVU23" s="80"/>
      <c r="DVV23" s="80"/>
      <c r="DVW23" s="80"/>
      <c r="DVX23" s="80"/>
      <c r="DVY23" s="80"/>
      <c r="DVZ23" s="80"/>
      <c r="DWA23" s="80"/>
      <c r="DWB23" s="80"/>
      <c r="DWC23" s="80"/>
      <c r="DWD23" s="80"/>
      <c r="DWE23" s="80"/>
      <c r="DWF23" s="80"/>
      <c r="DWG23" s="80"/>
      <c r="DWH23" s="80"/>
      <c r="DWI23" s="80"/>
      <c r="DWJ23" s="80"/>
      <c r="DWK23" s="80"/>
      <c r="DWL23" s="80"/>
      <c r="DWM23" s="80"/>
      <c r="DWN23" s="80"/>
      <c r="DWO23" s="80"/>
      <c r="DWP23" s="80"/>
      <c r="DWQ23" s="80"/>
      <c r="DWR23" s="80"/>
      <c r="DWS23" s="80"/>
      <c r="DWT23" s="80"/>
      <c r="DWU23" s="80"/>
      <c r="DWV23" s="80"/>
      <c r="DWW23" s="80"/>
      <c r="DWX23" s="80"/>
      <c r="DWY23" s="80"/>
      <c r="DWZ23" s="80"/>
      <c r="DXA23" s="80"/>
      <c r="DXB23" s="80"/>
      <c r="DXC23" s="80"/>
      <c r="DXD23" s="80"/>
      <c r="DXE23" s="80"/>
      <c r="DXF23" s="80"/>
      <c r="DXG23" s="80"/>
      <c r="DXH23" s="80"/>
      <c r="DXI23" s="80"/>
      <c r="DXJ23" s="80"/>
      <c r="DXK23" s="80"/>
      <c r="DXL23" s="80"/>
      <c r="DXM23" s="80"/>
      <c r="DXN23" s="80"/>
      <c r="DXO23" s="80"/>
      <c r="DXP23" s="80"/>
      <c r="DXQ23" s="80"/>
      <c r="DXR23" s="80"/>
      <c r="DXS23" s="80"/>
      <c r="DXT23" s="80"/>
      <c r="DXU23" s="80"/>
      <c r="DXV23" s="80"/>
      <c r="DXW23" s="80"/>
      <c r="DXX23" s="80"/>
      <c r="DXY23" s="80"/>
      <c r="DXZ23" s="80"/>
      <c r="DYA23" s="80"/>
      <c r="DYB23" s="80"/>
      <c r="DYC23" s="80"/>
      <c r="DYD23" s="80"/>
      <c r="DYE23" s="80"/>
      <c r="DYF23" s="80"/>
      <c r="DYG23" s="80"/>
      <c r="DYH23" s="80"/>
      <c r="DYI23" s="80"/>
      <c r="DYJ23" s="80"/>
      <c r="DYK23" s="80"/>
      <c r="DYL23" s="80"/>
      <c r="DYM23" s="80"/>
      <c r="DYN23" s="80"/>
      <c r="DYO23" s="80"/>
      <c r="DYP23" s="80"/>
      <c r="DYQ23" s="80"/>
      <c r="DYR23" s="80"/>
      <c r="DYS23" s="80"/>
      <c r="DYT23" s="80"/>
      <c r="DYU23" s="80"/>
      <c r="DYV23" s="80"/>
      <c r="DYW23" s="80"/>
      <c r="DYX23" s="80"/>
      <c r="DYY23" s="80"/>
      <c r="DYZ23" s="80"/>
      <c r="DZA23" s="80"/>
      <c r="DZB23" s="80"/>
      <c r="DZC23" s="80"/>
      <c r="DZD23" s="80"/>
      <c r="DZE23" s="80"/>
      <c r="DZF23" s="80"/>
      <c r="DZG23" s="80"/>
      <c r="DZH23" s="80"/>
      <c r="DZI23" s="80"/>
      <c r="DZJ23" s="80"/>
      <c r="DZK23" s="80"/>
      <c r="DZL23" s="80"/>
      <c r="DZM23" s="80"/>
      <c r="DZN23" s="80"/>
      <c r="DZO23" s="80"/>
      <c r="DZP23" s="80"/>
      <c r="DZQ23" s="80"/>
      <c r="DZR23" s="80"/>
      <c r="DZS23" s="80"/>
      <c r="DZT23" s="80"/>
      <c r="DZU23" s="80"/>
      <c r="DZV23" s="80"/>
      <c r="DZW23" s="80"/>
      <c r="DZX23" s="80"/>
      <c r="DZY23" s="80"/>
      <c r="DZZ23" s="80"/>
      <c r="EAA23" s="80"/>
      <c r="EAB23" s="80"/>
      <c r="EAC23" s="80"/>
      <c r="EAD23" s="80"/>
      <c r="EAE23" s="80"/>
      <c r="EAF23" s="80"/>
      <c r="EAG23" s="80"/>
      <c r="EAH23" s="80"/>
      <c r="EAI23" s="80"/>
      <c r="EAJ23" s="80"/>
      <c r="EAK23" s="80"/>
      <c r="EAL23" s="80"/>
      <c r="EAM23" s="80"/>
      <c r="EAN23" s="80"/>
      <c r="EAO23" s="80"/>
      <c r="EAP23" s="80"/>
      <c r="EAQ23" s="80"/>
      <c r="EAR23" s="80"/>
      <c r="EAS23" s="80"/>
      <c r="EAT23" s="80"/>
      <c r="EAU23" s="80"/>
      <c r="EAV23" s="80"/>
      <c r="EAW23" s="80"/>
      <c r="EAX23" s="80"/>
      <c r="EAY23" s="80"/>
      <c r="EAZ23" s="80"/>
      <c r="EBA23" s="80"/>
      <c r="EBB23" s="80"/>
      <c r="EBC23" s="80"/>
      <c r="EBD23" s="80"/>
      <c r="EBE23" s="80"/>
      <c r="EBF23" s="80"/>
      <c r="EBG23" s="80"/>
      <c r="EBH23" s="80"/>
      <c r="EBI23" s="80"/>
      <c r="EBJ23" s="80"/>
      <c r="EBK23" s="80"/>
      <c r="EBL23" s="80"/>
      <c r="EBM23" s="80"/>
      <c r="EBN23" s="80"/>
      <c r="EBO23" s="80"/>
      <c r="EBP23" s="80"/>
      <c r="EBQ23" s="80"/>
      <c r="EBR23" s="80"/>
      <c r="EBS23" s="80"/>
      <c r="EBT23" s="80"/>
      <c r="EBU23" s="80"/>
      <c r="EBV23" s="80"/>
      <c r="EBW23" s="80"/>
      <c r="EBX23" s="80"/>
      <c r="EBY23" s="80"/>
      <c r="EBZ23" s="80"/>
      <c r="ECA23" s="80"/>
      <c r="ECB23" s="80"/>
      <c r="ECC23" s="80"/>
      <c r="ECD23" s="80"/>
      <c r="ECE23" s="80"/>
      <c r="ECF23" s="80"/>
      <c r="ECG23" s="80"/>
      <c r="ECH23" s="80"/>
      <c r="ECI23" s="80"/>
      <c r="ECJ23" s="80"/>
      <c r="ECK23" s="80"/>
      <c r="ECL23" s="80"/>
      <c r="ECM23" s="80"/>
      <c r="ECN23" s="80"/>
      <c r="ECO23" s="80"/>
      <c r="ECP23" s="80"/>
      <c r="ECQ23" s="80"/>
      <c r="ECR23" s="80"/>
      <c r="ECS23" s="80"/>
      <c r="ECT23" s="80"/>
      <c r="ECU23" s="80"/>
      <c r="ECV23" s="80"/>
      <c r="ECW23" s="80"/>
      <c r="ECX23" s="80"/>
      <c r="ECY23" s="80"/>
      <c r="ECZ23" s="80"/>
      <c r="EDA23" s="80"/>
      <c r="EDB23" s="80"/>
      <c r="EDC23" s="80"/>
      <c r="EDD23" s="80"/>
      <c r="EDE23" s="80"/>
      <c r="EDF23" s="80"/>
      <c r="EDG23" s="80"/>
      <c r="EDH23" s="80"/>
      <c r="EDI23" s="80"/>
      <c r="EDJ23" s="80"/>
      <c r="EDK23" s="80"/>
      <c r="EDL23" s="80"/>
      <c r="EDM23" s="80"/>
      <c r="EDN23" s="80"/>
      <c r="EDO23" s="80"/>
      <c r="EDP23" s="80"/>
      <c r="EDQ23" s="80"/>
      <c r="EDR23" s="80"/>
      <c r="EDS23" s="80"/>
      <c r="EDT23" s="80"/>
      <c r="EDU23" s="80"/>
      <c r="EDV23" s="80"/>
      <c r="EDW23" s="80"/>
      <c r="EDX23" s="80"/>
      <c r="EDY23" s="80"/>
      <c r="EDZ23" s="80"/>
      <c r="EEA23" s="80"/>
      <c r="EEB23" s="80"/>
      <c r="EEC23" s="80"/>
      <c r="EED23" s="80"/>
      <c r="EEE23" s="80"/>
      <c r="EEF23" s="80"/>
      <c r="EEG23" s="80"/>
      <c r="EEH23" s="80"/>
      <c r="EEI23" s="80"/>
      <c r="EEJ23" s="80"/>
      <c r="EEK23" s="80"/>
      <c r="EEL23" s="80"/>
      <c r="EEM23" s="80"/>
      <c r="EEN23" s="80"/>
      <c r="EEO23" s="80"/>
      <c r="EEP23" s="80"/>
      <c r="EEQ23" s="80"/>
      <c r="EER23" s="80"/>
      <c r="EES23" s="80"/>
      <c r="EET23" s="80"/>
      <c r="EEU23" s="80"/>
      <c r="EEV23" s="80"/>
      <c r="EEW23" s="80"/>
      <c r="EEX23" s="80"/>
      <c r="EEY23" s="80"/>
      <c r="EEZ23" s="80"/>
      <c r="EFA23" s="80"/>
      <c r="EFB23" s="80"/>
      <c r="EFC23" s="80"/>
      <c r="EFD23" s="80"/>
      <c r="EFE23" s="80"/>
      <c r="EFF23" s="80"/>
      <c r="EFG23" s="80"/>
      <c r="EFH23" s="80"/>
      <c r="EFI23" s="80"/>
      <c r="EFJ23" s="80"/>
      <c r="EFK23" s="80"/>
      <c r="EFL23" s="80"/>
      <c r="EFM23" s="80"/>
      <c r="EFN23" s="80"/>
      <c r="EFO23" s="80"/>
      <c r="EFP23" s="80"/>
      <c r="EFQ23" s="80"/>
      <c r="EFR23" s="80"/>
      <c r="EFS23" s="80"/>
      <c r="EFT23" s="80"/>
      <c r="EFU23" s="80"/>
      <c r="EFV23" s="80"/>
      <c r="EFW23" s="80"/>
      <c r="EFX23" s="80"/>
      <c r="EFY23" s="80"/>
      <c r="EFZ23" s="80"/>
      <c r="EGA23" s="80"/>
      <c r="EGB23" s="80"/>
      <c r="EGC23" s="80"/>
      <c r="EGD23" s="80"/>
      <c r="EGE23" s="80"/>
      <c r="EGF23" s="80"/>
      <c r="EGG23" s="80"/>
      <c r="EGH23" s="80"/>
      <c r="EGI23" s="80"/>
      <c r="EGJ23" s="80"/>
      <c r="EGK23" s="80"/>
      <c r="EGL23" s="80"/>
      <c r="EGM23" s="80"/>
      <c r="EGN23" s="80"/>
      <c r="EGO23" s="80"/>
      <c r="EGP23" s="80"/>
      <c r="EGQ23" s="80"/>
      <c r="EGR23" s="80"/>
      <c r="EGS23" s="80"/>
      <c r="EGT23" s="80"/>
      <c r="EGU23" s="80"/>
      <c r="EGV23" s="80"/>
      <c r="EGW23" s="80"/>
      <c r="EGX23" s="80"/>
      <c r="EGY23" s="80"/>
      <c r="EGZ23" s="80"/>
      <c r="EHA23" s="80"/>
      <c r="EHB23" s="80"/>
      <c r="EHC23" s="80"/>
      <c r="EHD23" s="80"/>
      <c r="EHE23" s="80"/>
      <c r="EHF23" s="80"/>
      <c r="EHG23" s="80"/>
      <c r="EHH23" s="80"/>
      <c r="EHI23" s="80"/>
      <c r="EHJ23" s="80"/>
      <c r="EHK23" s="80"/>
      <c r="EHL23" s="80"/>
      <c r="EHM23" s="80"/>
      <c r="EHN23" s="80"/>
      <c r="EHO23" s="80"/>
      <c r="EHP23" s="80"/>
      <c r="EHQ23" s="80"/>
      <c r="EHR23" s="80"/>
      <c r="EHS23" s="80"/>
      <c r="EHT23" s="80"/>
      <c r="EHU23" s="80"/>
      <c r="EHV23" s="80"/>
      <c r="EHW23" s="80"/>
      <c r="EHX23" s="80"/>
      <c r="EHY23" s="80"/>
      <c r="EHZ23" s="80"/>
      <c r="EIA23" s="80"/>
      <c r="EIB23" s="80"/>
      <c r="EIC23" s="80"/>
      <c r="EID23" s="80"/>
      <c r="EIE23" s="80"/>
      <c r="EIF23" s="80"/>
      <c r="EIG23" s="80"/>
      <c r="EIH23" s="80"/>
      <c r="EII23" s="80"/>
      <c r="EIJ23" s="80"/>
      <c r="EIK23" s="80"/>
      <c r="EIL23" s="80"/>
      <c r="EIM23" s="80"/>
      <c r="EIN23" s="80"/>
      <c r="EIO23" s="80"/>
      <c r="EIP23" s="80"/>
      <c r="EIQ23" s="80"/>
      <c r="EIR23" s="80"/>
      <c r="EIS23" s="80"/>
      <c r="EIT23" s="80"/>
      <c r="EIU23" s="80"/>
      <c r="EIV23" s="80"/>
      <c r="EIW23" s="80"/>
      <c r="EIX23" s="80"/>
      <c r="EIY23" s="80"/>
      <c r="EIZ23" s="80"/>
      <c r="EJA23" s="80"/>
      <c r="EJB23" s="80"/>
      <c r="EJC23" s="80"/>
      <c r="EJD23" s="80"/>
      <c r="EJE23" s="80"/>
      <c r="EJF23" s="80"/>
      <c r="EJG23" s="80"/>
      <c r="EJH23" s="80"/>
      <c r="EJI23" s="80"/>
      <c r="EJJ23" s="80"/>
      <c r="EJK23" s="80"/>
      <c r="EJL23" s="80"/>
      <c r="EJM23" s="80"/>
      <c r="EJN23" s="80"/>
      <c r="EJO23" s="80"/>
      <c r="EJP23" s="80"/>
      <c r="EJQ23" s="80"/>
      <c r="EJR23" s="80"/>
      <c r="EJS23" s="80"/>
      <c r="EJT23" s="80"/>
      <c r="EJU23" s="80"/>
      <c r="EJV23" s="80"/>
      <c r="EJW23" s="80"/>
      <c r="EJX23" s="80"/>
      <c r="EJY23" s="80"/>
      <c r="EJZ23" s="80"/>
      <c r="EKA23" s="80"/>
      <c r="EKB23" s="80"/>
      <c r="EKC23" s="80"/>
      <c r="EKD23" s="80"/>
      <c r="EKE23" s="80"/>
      <c r="EKF23" s="80"/>
      <c r="EKG23" s="80"/>
      <c r="EKH23" s="80"/>
      <c r="EKI23" s="80"/>
      <c r="EKJ23" s="80"/>
      <c r="EKK23" s="80"/>
      <c r="EKL23" s="80"/>
      <c r="EKM23" s="80"/>
      <c r="EKN23" s="80"/>
      <c r="EKO23" s="80"/>
      <c r="EKP23" s="80"/>
      <c r="EKQ23" s="80"/>
      <c r="EKR23" s="80"/>
      <c r="EKS23" s="80"/>
      <c r="EKT23" s="80"/>
      <c r="EKU23" s="80"/>
      <c r="EKV23" s="80"/>
      <c r="EKW23" s="80"/>
      <c r="EKX23" s="80"/>
      <c r="EKY23" s="80"/>
      <c r="EKZ23" s="80"/>
      <c r="ELA23" s="80"/>
      <c r="ELB23" s="80"/>
      <c r="ELC23" s="80"/>
      <c r="ELD23" s="80"/>
      <c r="ELE23" s="80"/>
      <c r="ELF23" s="80"/>
      <c r="ELG23" s="80"/>
      <c r="ELH23" s="80"/>
      <c r="ELI23" s="80"/>
      <c r="ELJ23" s="80"/>
      <c r="ELK23" s="80"/>
      <c r="ELL23" s="80"/>
      <c r="ELM23" s="80"/>
      <c r="ELN23" s="80"/>
      <c r="ELO23" s="80"/>
      <c r="ELP23" s="80"/>
      <c r="ELQ23" s="80"/>
      <c r="ELR23" s="80"/>
      <c r="ELS23" s="80"/>
      <c r="ELT23" s="80"/>
      <c r="ELU23" s="80"/>
      <c r="ELV23" s="80"/>
      <c r="ELW23" s="80"/>
      <c r="ELX23" s="80"/>
      <c r="ELY23" s="80"/>
      <c r="ELZ23" s="80"/>
      <c r="EMA23" s="80"/>
      <c r="EMB23" s="80"/>
      <c r="EMC23" s="80"/>
      <c r="EMD23" s="80"/>
      <c r="EME23" s="80"/>
      <c r="EMF23" s="80"/>
      <c r="EMG23" s="80"/>
      <c r="EMH23" s="80"/>
      <c r="EMI23" s="80"/>
      <c r="EMJ23" s="80"/>
      <c r="EMK23" s="80"/>
      <c r="EML23" s="80"/>
      <c r="EMM23" s="80"/>
      <c r="EMN23" s="80"/>
      <c r="EMO23" s="80"/>
      <c r="EMP23" s="80"/>
      <c r="EMQ23" s="80"/>
      <c r="EMR23" s="80"/>
      <c r="EMS23" s="80"/>
      <c r="EMT23" s="80"/>
      <c r="EMU23" s="80"/>
      <c r="EMV23" s="80"/>
      <c r="EMW23" s="80"/>
      <c r="EMX23" s="80"/>
      <c r="EMY23" s="80"/>
      <c r="EMZ23" s="80"/>
      <c r="ENA23" s="80"/>
      <c r="ENB23" s="80"/>
      <c r="ENC23" s="80"/>
      <c r="END23" s="80"/>
      <c r="ENE23" s="80"/>
      <c r="ENF23" s="80"/>
      <c r="ENG23" s="80"/>
      <c r="ENH23" s="80"/>
      <c r="ENI23" s="80"/>
      <c r="ENJ23" s="80"/>
      <c r="ENK23" s="80"/>
      <c r="ENL23" s="80"/>
      <c r="ENM23" s="80"/>
      <c r="ENN23" s="80"/>
      <c r="ENO23" s="80"/>
      <c r="ENP23" s="80"/>
      <c r="ENQ23" s="80"/>
      <c r="ENR23" s="80"/>
      <c r="ENS23" s="80"/>
      <c r="ENT23" s="80"/>
      <c r="ENU23" s="80"/>
      <c r="ENV23" s="80"/>
      <c r="ENW23" s="80"/>
      <c r="ENX23" s="80"/>
      <c r="ENY23" s="80"/>
      <c r="ENZ23" s="80"/>
      <c r="EOA23" s="80"/>
      <c r="EOB23" s="80"/>
      <c r="EOC23" s="80"/>
      <c r="EOD23" s="80"/>
      <c r="EOE23" s="80"/>
      <c r="EOF23" s="80"/>
      <c r="EOG23" s="80"/>
      <c r="EOH23" s="80"/>
      <c r="EOI23" s="80"/>
      <c r="EOJ23" s="80"/>
      <c r="EOK23" s="80"/>
      <c r="EOL23" s="80"/>
      <c r="EOM23" s="80"/>
      <c r="EON23" s="80"/>
      <c r="EOO23" s="80"/>
      <c r="EOP23" s="80"/>
      <c r="EOQ23" s="80"/>
      <c r="EOR23" s="80"/>
      <c r="EOS23" s="80"/>
      <c r="EOT23" s="80"/>
      <c r="EOU23" s="80"/>
      <c r="EOV23" s="80"/>
      <c r="EOW23" s="80"/>
      <c r="EOX23" s="80"/>
      <c r="EOY23" s="80"/>
      <c r="EOZ23" s="80"/>
      <c r="EPA23" s="80"/>
      <c r="EPB23" s="80"/>
      <c r="EPC23" s="80"/>
      <c r="EPD23" s="80"/>
      <c r="EPE23" s="80"/>
      <c r="EPF23" s="80"/>
      <c r="EPG23" s="80"/>
      <c r="EPH23" s="80"/>
      <c r="EPI23" s="80"/>
      <c r="EPJ23" s="80"/>
      <c r="EPK23" s="80"/>
      <c r="EPL23" s="80"/>
      <c r="EPM23" s="80"/>
      <c r="EPN23" s="80"/>
      <c r="EPO23" s="80"/>
      <c r="EPP23" s="80"/>
      <c r="EPQ23" s="80"/>
      <c r="EPR23" s="80"/>
      <c r="EPS23" s="80"/>
      <c r="EPT23" s="80"/>
      <c r="EPU23" s="80"/>
      <c r="EPV23" s="80"/>
      <c r="EPW23" s="80"/>
      <c r="EPX23" s="80"/>
      <c r="EPY23" s="80"/>
      <c r="EPZ23" s="80"/>
      <c r="EQA23" s="80"/>
      <c r="EQB23" s="80"/>
      <c r="EQC23" s="80"/>
      <c r="EQD23" s="80"/>
      <c r="EQE23" s="80"/>
      <c r="EQF23" s="80"/>
      <c r="EQG23" s="80"/>
      <c r="EQH23" s="80"/>
      <c r="EQI23" s="80"/>
      <c r="EQJ23" s="80"/>
      <c r="EQK23" s="80"/>
      <c r="EQL23" s="80"/>
      <c r="EQM23" s="80"/>
      <c r="EQN23" s="80"/>
      <c r="EQO23" s="80"/>
      <c r="EQP23" s="80"/>
      <c r="EQQ23" s="80"/>
      <c r="EQR23" s="80"/>
      <c r="EQS23" s="80"/>
      <c r="EQT23" s="80"/>
      <c r="EQU23" s="80"/>
      <c r="EQV23" s="80"/>
      <c r="EQW23" s="80"/>
      <c r="EQX23" s="80"/>
      <c r="EQY23" s="80"/>
      <c r="EQZ23" s="80"/>
      <c r="ERA23" s="80"/>
      <c r="ERB23" s="80"/>
      <c r="ERC23" s="80"/>
      <c r="ERD23" s="80"/>
      <c r="ERE23" s="80"/>
      <c r="ERF23" s="80"/>
      <c r="ERG23" s="80"/>
      <c r="ERH23" s="80"/>
      <c r="ERI23" s="80"/>
      <c r="ERJ23" s="80"/>
      <c r="ERK23" s="80"/>
      <c r="ERL23" s="80"/>
      <c r="ERM23" s="80"/>
      <c r="ERN23" s="80"/>
      <c r="ERO23" s="80"/>
      <c r="ERP23" s="80"/>
      <c r="ERQ23" s="80"/>
      <c r="ERR23" s="80"/>
      <c r="ERS23" s="80"/>
      <c r="ERT23" s="80"/>
      <c r="ERU23" s="80"/>
      <c r="ERV23" s="80"/>
      <c r="ERW23" s="80"/>
      <c r="ERX23" s="80"/>
      <c r="ERY23" s="80"/>
      <c r="ERZ23" s="80"/>
      <c r="ESA23" s="80"/>
      <c r="ESB23" s="80"/>
      <c r="ESC23" s="80"/>
      <c r="ESD23" s="80"/>
      <c r="ESE23" s="80"/>
      <c r="ESF23" s="80"/>
      <c r="ESG23" s="80"/>
      <c r="ESH23" s="80"/>
      <c r="ESI23" s="80"/>
      <c r="ESJ23" s="80"/>
      <c r="ESK23" s="80"/>
      <c r="ESL23" s="80"/>
      <c r="ESM23" s="80"/>
      <c r="ESN23" s="80"/>
      <c r="ESO23" s="80"/>
      <c r="ESP23" s="80"/>
      <c r="ESQ23" s="80"/>
      <c r="ESR23" s="80"/>
      <c r="ESS23" s="80"/>
      <c r="EST23" s="80"/>
      <c r="ESU23" s="80"/>
      <c r="ESV23" s="80"/>
      <c r="ESW23" s="80"/>
      <c r="ESX23" s="80"/>
      <c r="ESY23" s="80"/>
      <c r="ESZ23" s="80"/>
      <c r="ETA23" s="80"/>
      <c r="ETB23" s="80"/>
      <c r="ETC23" s="80"/>
      <c r="ETD23" s="80"/>
      <c r="ETE23" s="80"/>
      <c r="ETF23" s="80"/>
      <c r="ETG23" s="80"/>
      <c r="ETH23" s="80"/>
      <c r="ETI23" s="80"/>
      <c r="ETJ23" s="80"/>
      <c r="ETK23" s="80"/>
      <c r="ETL23" s="80"/>
      <c r="ETM23" s="80"/>
      <c r="ETN23" s="80"/>
      <c r="ETO23" s="80"/>
      <c r="ETP23" s="80"/>
      <c r="ETQ23" s="80"/>
      <c r="ETR23" s="80"/>
      <c r="ETS23" s="80"/>
      <c r="ETT23" s="80"/>
      <c r="ETU23" s="80"/>
      <c r="ETV23" s="80"/>
      <c r="ETW23" s="80"/>
      <c r="ETX23" s="80"/>
      <c r="ETY23" s="80"/>
      <c r="ETZ23" s="80"/>
      <c r="EUA23" s="80"/>
      <c r="EUB23" s="80"/>
      <c r="EUC23" s="80"/>
      <c r="EUD23" s="80"/>
      <c r="EUE23" s="80"/>
      <c r="EUF23" s="80"/>
      <c r="EUG23" s="80"/>
      <c r="EUH23" s="80"/>
      <c r="EUI23" s="80"/>
      <c r="EUJ23" s="80"/>
      <c r="EUK23" s="80"/>
      <c r="EUL23" s="80"/>
      <c r="EUM23" s="80"/>
      <c r="EUN23" s="80"/>
      <c r="EUO23" s="80"/>
      <c r="EUP23" s="80"/>
      <c r="EUQ23" s="80"/>
      <c r="EUR23" s="80"/>
      <c r="EUS23" s="80"/>
      <c r="EUT23" s="80"/>
      <c r="EUU23" s="80"/>
      <c r="EUV23" s="80"/>
      <c r="EUW23" s="80"/>
      <c r="EUX23" s="80"/>
      <c r="EUY23" s="80"/>
      <c r="EUZ23" s="80"/>
      <c r="EVA23" s="80"/>
      <c r="EVB23" s="80"/>
      <c r="EVC23" s="80"/>
      <c r="EVD23" s="80"/>
      <c r="EVE23" s="80"/>
      <c r="EVF23" s="80"/>
      <c r="EVG23" s="80"/>
      <c r="EVH23" s="80"/>
      <c r="EVI23" s="80"/>
      <c r="EVJ23" s="80"/>
      <c r="EVK23" s="80"/>
      <c r="EVL23" s="80"/>
      <c r="EVM23" s="80"/>
      <c r="EVN23" s="80"/>
      <c r="EVO23" s="80"/>
      <c r="EVP23" s="80"/>
      <c r="EVQ23" s="80"/>
      <c r="EVR23" s="80"/>
      <c r="EVS23" s="80"/>
      <c r="EVT23" s="80"/>
      <c r="EVU23" s="80"/>
      <c r="EVV23" s="80"/>
      <c r="EVW23" s="80"/>
      <c r="EVX23" s="80"/>
      <c r="EVY23" s="80"/>
      <c r="EVZ23" s="80"/>
      <c r="EWA23" s="80"/>
      <c r="EWB23" s="80"/>
      <c r="EWC23" s="80"/>
      <c r="EWD23" s="80"/>
      <c r="EWE23" s="80"/>
      <c r="EWF23" s="80"/>
      <c r="EWG23" s="80"/>
      <c r="EWH23" s="80"/>
      <c r="EWI23" s="80"/>
      <c r="EWJ23" s="80"/>
      <c r="EWK23" s="80"/>
      <c r="EWL23" s="80"/>
      <c r="EWM23" s="80"/>
      <c r="EWN23" s="80"/>
      <c r="EWO23" s="80"/>
      <c r="EWP23" s="80"/>
      <c r="EWQ23" s="80"/>
      <c r="EWR23" s="80"/>
      <c r="EWS23" s="80"/>
      <c r="EWT23" s="80"/>
      <c r="EWU23" s="80"/>
      <c r="EWV23" s="80"/>
      <c r="EWW23" s="80"/>
      <c r="EWX23" s="80"/>
      <c r="EWY23" s="80"/>
      <c r="EWZ23" s="80"/>
      <c r="EXA23" s="80"/>
      <c r="EXB23" s="80"/>
      <c r="EXC23" s="80"/>
      <c r="EXD23" s="80"/>
      <c r="EXE23" s="80"/>
      <c r="EXF23" s="80"/>
      <c r="EXG23" s="80"/>
      <c r="EXH23" s="80"/>
      <c r="EXI23" s="80"/>
      <c r="EXJ23" s="80"/>
      <c r="EXK23" s="80"/>
      <c r="EXL23" s="80"/>
      <c r="EXM23" s="80"/>
      <c r="EXN23" s="80"/>
      <c r="EXO23" s="80"/>
      <c r="EXP23" s="80"/>
      <c r="EXQ23" s="80"/>
      <c r="EXR23" s="80"/>
      <c r="EXS23" s="80"/>
      <c r="EXT23" s="80"/>
      <c r="EXU23" s="80"/>
      <c r="EXV23" s="80"/>
      <c r="EXW23" s="80"/>
      <c r="EXX23" s="80"/>
      <c r="EXY23" s="80"/>
      <c r="EXZ23" s="80"/>
      <c r="EYA23" s="80"/>
      <c r="EYB23" s="80"/>
      <c r="EYC23" s="80"/>
      <c r="EYD23" s="80"/>
      <c r="EYE23" s="80"/>
      <c r="EYF23" s="80"/>
      <c r="EYG23" s="80"/>
      <c r="EYH23" s="80"/>
      <c r="EYI23" s="80"/>
      <c r="EYJ23" s="80"/>
      <c r="EYK23" s="80"/>
      <c r="EYL23" s="80"/>
      <c r="EYM23" s="80"/>
      <c r="EYN23" s="80"/>
      <c r="EYO23" s="80"/>
      <c r="EYP23" s="80"/>
      <c r="EYQ23" s="80"/>
      <c r="EYR23" s="80"/>
      <c r="EYS23" s="80"/>
      <c r="EYT23" s="80"/>
      <c r="EYU23" s="80"/>
      <c r="EYV23" s="80"/>
      <c r="EYW23" s="80"/>
      <c r="EYX23" s="80"/>
      <c r="EYY23" s="80"/>
      <c r="EYZ23" s="80"/>
      <c r="EZA23" s="80"/>
      <c r="EZB23" s="80"/>
      <c r="EZC23" s="80"/>
      <c r="EZD23" s="80"/>
      <c r="EZE23" s="80"/>
      <c r="EZF23" s="80"/>
      <c r="EZG23" s="80"/>
      <c r="EZH23" s="80"/>
      <c r="EZI23" s="80"/>
      <c r="EZJ23" s="80"/>
      <c r="EZK23" s="80"/>
      <c r="EZL23" s="80"/>
      <c r="EZM23" s="80"/>
      <c r="EZN23" s="80"/>
      <c r="EZO23" s="80"/>
      <c r="EZP23" s="80"/>
      <c r="EZQ23" s="80"/>
      <c r="EZR23" s="80"/>
      <c r="EZS23" s="80"/>
      <c r="EZT23" s="80"/>
      <c r="EZU23" s="80"/>
      <c r="EZV23" s="80"/>
      <c r="EZW23" s="80"/>
      <c r="EZX23" s="80"/>
      <c r="EZY23" s="80"/>
      <c r="EZZ23" s="80"/>
      <c r="FAA23" s="80"/>
      <c r="FAB23" s="80"/>
      <c r="FAC23" s="80"/>
      <c r="FAD23" s="80"/>
      <c r="FAE23" s="80"/>
      <c r="FAF23" s="80"/>
      <c r="FAG23" s="80"/>
      <c r="FAH23" s="80"/>
      <c r="FAI23" s="80"/>
      <c r="FAJ23" s="80"/>
      <c r="FAK23" s="80"/>
      <c r="FAL23" s="80"/>
      <c r="FAM23" s="80"/>
      <c r="FAN23" s="80"/>
      <c r="FAO23" s="80"/>
      <c r="FAP23" s="80"/>
      <c r="FAQ23" s="80"/>
      <c r="FAR23" s="80"/>
      <c r="FAS23" s="80"/>
      <c r="FAT23" s="80"/>
      <c r="FAU23" s="80"/>
      <c r="FAV23" s="80"/>
      <c r="FAW23" s="80"/>
      <c r="FAX23" s="80"/>
      <c r="FAY23" s="80"/>
      <c r="FAZ23" s="80"/>
      <c r="FBA23" s="80"/>
      <c r="FBB23" s="80"/>
      <c r="FBC23" s="80"/>
      <c r="FBD23" s="80"/>
      <c r="FBE23" s="80"/>
      <c r="FBF23" s="80"/>
      <c r="FBG23" s="80"/>
      <c r="FBH23" s="80"/>
      <c r="FBI23" s="80"/>
      <c r="FBJ23" s="80"/>
      <c r="FBK23" s="80"/>
      <c r="FBL23" s="80"/>
      <c r="FBM23" s="80"/>
      <c r="FBN23" s="80"/>
      <c r="FBO23" s="80"/>
      <c r="FBP23" s="80"/>
      <c r="FBQ23" s="80"/>
      <c r="FBR23" s="80"/>
      <c r="FBS23" s="80"/>
      <c r="FBT23" s="80"/>
      <c r="FBU23" s="80"/>
      <c r="FBV23" s="80"/>
      <c r="FBW23" s="80"/>
      <c r="FBX23" s="80"/>
      <c r="FBY23" s="80"/>
      <c r="FBZ23" s="80"/>
      <c r="FCA23" s="80"/>
      <c r="FCB23" s="80"/>
      <c r="FCC23" s="80"/>
      <c r="FCD23" s="80"/>
      <c r="FCE23" s="80"/>
      <c r="FCF23" s="80"/>
      <c r="FCG23" s="80"/>
      <c r="FCH23" s="80"/>
      <c r="FCI23" s="80"/>
      <c r="FCJ23" s="80"/>
      <c r="FCK23" s="80"/>
      <c r="FCL23" s="80"/>
      <c r="FCM23" s="80"/>
      <c r="FCN23" s="80"/>
      <c r="FCO23" s="80"/>
      <c r="FCP23" s="80"/>
      <c r="FCQ23" s="80"/>
      <c r="FCR23" s="80"/>
      <c r="FCS23" s="80"/>
      <c r="FCT23" s="80"/>
      <c r="FCU23" s="80"/>
      <c r="FCV23" s="80"/>
      <c r="FCW23" s="80"/>
      <c r="FCX23" s="80"/>
      <c r="FCY23" s="80"/>
      <c r="FCZ23" s="80"/>
      <c r="FDA23" s="80"/>
      <c r="FDB23" s="80"/>
      <c r="FDC23" s="80"/>
      <c r="FDD23" s="80"/>
      <c r="FDE23" s="80"/>
      <c r="FDF23" s="80"/>
      <c r="FDG23" s="80"/>
      <c r="FDH23" s="80"/>
      <c r="FDI23" s="80"/>
      <c r="FDJ23" s="80"/>
      <c r="FDK23" s="80"/>
      <c r="FDL23" s="80"/>
      <c r="FDM23" s="80"/>
      <c r="FDN23" s="80"/>
      <c r="FDO23" s="80"/>
      <c r="FDP23" s="80"/>
      <c r="FDQ23" s="80"/>
      <c r="FDR23" s="80"/>
      <c r="FDS23" s="80"/>
      <c r="FDT23" s="80"/>
      <c r="FDU23" s="80"/>
      <c r="FDV23" s="80"/>
      <c r="FDW23" s="80"/>
      <c r="FDX23" s="80"/>
      <c r="FDY23" s="80"/>
      <c r="FDZ23" s="80"/>
      <c r="FEA23" s="80"/>
      <c r="FEB23" s="80"/>
      <c r="FEC23" s="80"/>
      <c r="FED23" s="80"/>
      <c r="FEE23" s="80"/>
      <c r="FEF23" s="80"/>
      <c r="FEG23" s="80"/>
      <c r="FEH23" s="80"/>
      <c r="FEI23" s="80"/>
      <c r="FEJ23" s="80"/>
      <c r="FEK23" s="80"/>
      <c r="FEL23" s="80"/>
      <c r="FEM23" s="80"/>
      <c r="FEN23" s="80"/>
      <c r="FEO23" s="80"/>
      <c r="FEP23" s="80"/>
      <c r="FEQ23" s="80"/>
      <c r="FER23" s="80"/>
      <c r="FES23" s="80"/>
      <c r="FET23" s="80"/>
      <c r="FEU23" s="80"/>
      <c r="FEV23" s="80"/>
      <c r="FEW23" s="80"/>
      <c r="FEX23" s="80"/>
      <c r="FEY23" s="80"/>
      <c r="FEZ23" s="80"/>
      <c r="FFA23" s="80"/>
      <c r="FFB23" s="80"/>
      <c r="FFC23" s="80"/>
      <c r="FFD23" s="80"/>
      <c r="FFE23" s="80"/>
      <c r="FFF23" s="80"/>
      <c r="FFG23" s="80"/>
      <c r="FFH23" s="80"/>
      <c r="FFI23" s="80"/>
      <c r="FFJ23" s="80"/>
      <c r="FFK23" s="80"/>
      <c r="FFL23" s="80"/>
      <c r="FFM23" s="80"/>
      <c r="FFN23" s="80"/>
      <c r="FFO23" s="80"/>
      <c r="FFP23" s="80"/>
      <c r="FFQ23" s="80"/>
      <c r="FFR23" s="80"/>
      <c r="FFS23" s="80"/>
      <c r="FFT23" s="80"/>
      <c r="FFU23" s="80"/>
      <c r="FFV23" s="80"/>
      <c r="FFW23" s="80"/>
      <c r="FFX23" s="80"/>
      <c r="FFY23" s="80"/>
      <c r="FFZ23" s="80"/>
      <c r="FGA23" s="80"/>
      <c r="FGB23" s="80"/>
      <c r="FGC23" s="80"/>
      <c r="FGD23" s="80"/>
      <c r="FGE23" s="80"/>
      <c r="FGF23" s="80"/>
      <c r="FGG23" s="80"/>
      <c r="FGH23" s="80"/>
      <c r="FGI23" s="80"/>
      <c r="FGJ23" s="80"/>
      <c r="FGK23" s="80"/>
      <c r="FGL23" s="80"/>
      <c r="FGM23" s="80"/>
      <c r="FGN23" s="80"/>
      <c r="FGO23" s="80"/>
      <c r="FGP23" s="80"/>
      <c r="FGQ23" s="80"/>
      <c r="FGR23" s="80"/>
      <c r="FGS23" s="80"/>
      <c r="FGT23" s="80"/>
      <c r="FGU23" s="80"/>
      <c r="FGV23" s="80"/>
      <c r="FGW23" s="80"/>
      <c r="FGX23" s="80"/>
      <c r="FGY23" s="80"/>
      <c r="FGZ23" s="80"/>
      <c r="FHA23" s="80"/>
      <c r="FHB23" s="80"/>
      <c r="FHC23" s="80"/>
      <c r="FHD23" s="80"/>
      <c r="FHE23" s="80"/>
      <c r="FHF23" s="80"/>
      <c r="FHG23" s="80"/>
      <c r="FHH23" s="80"/>
      <c r="FHI23" s="80"/>
      <c r="FHJ23" s="80"/>
      <c r="FHK23" s="80"/>
      <c r="FHL23" s="80"/>
      <c r="FHM23" s="80"/>
      <c r="FHN23" s="80"/>
      <c r="FHO23" s="80"/>
      <c r="FHP23" s="80"/>
      <c r="FHQ23" s="80"/>
      <c r="FHR23" s="80"/>
      <c r="FHS23" s="80"/>
      <c r="FHT23" s="80"/>
      <c r="FHU23" s="80"/>
      <c r="FHV23" s="80"/>
      <c r="FHW23" s="80"/>
      <c r="FHX23" s="80"/>
      <c r="FHY23" s="80"/>
      <c r="FHZ23" s="80"/>
      <c r="FIA23" s="80"/>
      <c r="FIB23" s="80"/>
      <c r="FIC23" s="80"/>
      <c r="FID23" s="80"/>
      <c r="FIE23" s="80"/>
      <c r="FIF23" s="80"/>
      <c r="FIG23" s="80"/>
      <c r="FIH23" s="80"/>
      <c r="FII23" s="80"/>
      <c r="FIJ23" s="80"/>
      <c r="FIK23" s="80"/>
      <c r="FIL23" s="80"/>
      <c r="FIM23" s="80"/>
      <c r="FIN23" s="80"/>
      <c r="FIO23" s="80"/>
      <c r="FIP23" s="80"/>
      <c r="FIQ23" s="80"/>
      <c r="FIR23" s="80"/>
      <c r="FIS23" s="80"/>
      <c r="FIT23" s="80"/>
      <c r="FIU23" s="80"/>
      <c r="FIV23" s="80"/>
      <c r="FIW23" s="80"/>
      <c r="FIX23" s="80"/>
      <c r="FIY23" s="80"/>
      <c r="FIZ23" s="80"/>
      <c r="FJA23" s="80"/>
      <c r="FJB23" s="80"/>
      <c r="FJC23" s="80"/>
      <c r="FJD23" s="80"/>
      <c r="FJE23" s="80"/>
      <c r="FJF23" s="80"/>
      <c r="FJG23" s="80"/>
      <c r="FJH23" s="80"/>
      <c r="FJI23" s="80"/>
      <c r="FJJ23" s="80"/>
      <c r="FJK23" s="80"/>
      <c r="FJL23" s="80"/>
      <c r="FJM23" s="80"/>
      <c r="FJN23" s="80"/>
      <c r="FJO23" s="80"/>
      <c r="FJP23" s="80"/>
      <c r="FJQ23" s="80"/>
      <c r="FJR23" s="80"/>
      <c r="FJS23" s="80"/>
      <c r="FJT23" s="80"/>
      <c r="FJU23" s="80"/>
      <c r="FJV23" s="80"/>
      <c r="FJW23" s="80"/>
      <c r="FJX23" s="80"/>
      <c r="FJY23" s="80"/>
      <c r="FJZ23" s="80"/>
      <c r="FKA23" s="80"/>
      <c r="FKB23" s="80"/>
      <c r="FKC23" s="80"/>
      <c r="FKD23" s="80"/>
      <c r="FKE23" s="80"/>
      <c r="FKF23" s="80"/>
      <c r="FKG23" s="80"/>
      <c r="FKH23" s="80"/>
      <c r="FKI23" s="80"/>
      <c r="FKJ23" s="80"/>
      <c r="FKK23" s="80"/>
      <c r="FKL23" s="80"/>
      <c r="FKM23" s="80"/>
      <c r="FKN23" s="80"/>
      <c r="FKO23" s="80"/>
      <c r="FKP23" s="80"/>
      <c r="FKQ23" s="80"/>
      <c r="FKR23" s="80"/>
      <c r="FKS23" s="80"/>
      <c r="FKT23" s="80"/>
      <c r="FKU23" s="80"/>
      <c r="FKV23" s="80"/>
      <c r="FKW23" s="80"/>
      <c r="FKX23" s="80"/>
      <c r="FKY23" s="80"/>
      <c r="FKZ23" s="80"/>
      <c r="FLA23" s="80"/>
      <c r="FLB23" s="80"/>
      <c r="FLC23" s="80"/>
      <c r="FLD23" s="80"/>
      <c r="FLE23" s="80"/>
      <c r="FLF23" s="80"/>
      <c r="FLG23" s="80"/>
      <c r="FLH23" s="80"/>
      <c r="FLI23" s="80"/>
      <c r="FLJ23" s="80"/>
      <c r="FLK23" s="80"/>
      <c r="FLL23" s="80"/>
      <c r="FLM23" s="80"/>
      <c r="FLN23" s="80"/>
      <c r="FLO23" s="80"/>
      <c r="FLP23" s="80"/>
      <c r="FLQ23" s="80"/>
      <c r="FLR23" s="80"/>
      <c r="FLS23" s="80"/>
      <c r="FLT23" s="80"/>
      <c r="FLU23" s="80"/>
      <c r="FLV23" s="80"/>
      <c r="FLW23" s="80"/>
      <c r="FLX23" s="80"/>
      <c r="FLY23" s="80"/>
      <c r="FLZ23" s="80"/>
      <c r="FMA23" s="80"/>
      <c r="FMB23" s="80"/>
      <c r="FMC23" s="80"/>
      <c r="FMD23" s="80"/>
      <c r="FME23" s="80"/>
      <c r="FMF23" s="80"/>
      <c r="FMG23" s="80"/>
      <c r="FMH23" s="80"/>
      <c r="FMI23" s="80"/>
      <c r="FMJ23" s="80"/>
      <c r="FMK23" s="80"/>
      <c r="FML23" s="80"/>
      <c r="FMM23" s="80"/>
      <c r="FMN23" s="80"/>
      <c r="FMO23" s="80"/>
      <c r="FMP23" s="80"/>
      <c r="FMQ23" s="80"/>
      <c r="FMR23" s="80"/>
      <c r="FMS23" s="80"/>
      <c r="FMT23" s="80"/>
      <c r="FMU23" s="80"/>
      <c r="FMV23" s="80"/>
      <c r="FMW23" s="80"/>
      <c r="FMX23" s="80"/>
      <c r="FMY23" s="80"/>
      <c r="FMZ23" s="80"/>
      <c r="FNA23" s="80"/>
      <c r="FNB23" s="80"/>
      <c r="FNC23" s="80"/>
      <c r="FND23" s="80"/>
      <c r="FNE23" s="80"/>
      <c r="FNF23" s="80"/>
      <c r="FNG23" s="80"/>
      <c r="FNH23" s="80"/>
      <c r="FNI23" s="80"/>
      <c r="FNJ23" s="80"/>
      <c r="FNK23" s="80"/>
      <c r="FNL23" s="80"/>
      <c r="FNM23" s="80"/>
      <c r="FNN23" s="80"/>
      <c r="FNO23" s="80"/>
      <c r="FNP23" s="80"/>
      <c r="FNQ23" s="80"/>
      <c r="FNR23" s="80"/>
      <c r="FNS23" s="80"/>
      <c r="FNT23" s="80"/>
      <c r="FNU23" s="80"/>
      <c r="FNV23" s="80"/>
      <c r="FNW23" s="80"/>
      <c r="FNX23" s="80"/>
      <c r="FNY23" s="80"/>
      <c r="FNZ23" s="80"/>
      <c r="FOA23" s="80"/>
      <c r="FOB23" s="80"/>
      <c r="FOC23" s="80"/>
      <c r="FOD23" s="80"/>
      <c r="FOE23" s="80"/>
      <c r="FOF23" s="80"/>
      <c r="FOG23" s="80"/>
    </row>
    <row r="24" spans="1:4453" s="120" customFormat="1" ht="24" customHeight="1" x14ac:dyDescent="0.25">
      <c r="A24" s="101">
        <v>15</v>
      </c>
      <c r="B24" s="102" t="s">
        <v>20</v>
      </c>
      <c r="C24" s="125">
        <v>2.4500000000000002</v>
      </c>
      <c r="D24" s="125"/>
      <c r="E24" s="125">
        <v>0</v>
      </c>
      <c r="F24" s="126"/>
      <c r="G24" s="127"/>
      <c r="H24" s="127"/>
      <c r="I24" s="128"/>
      <c r="J24" s="126"/>
      <c r="K24" s="127"/>
      <c r="L24" s="127"/>
      <c r="M24" s="129"/>
      <c r="N24" s="126"/>
      <c r="O24" s="127"/>
      <c r="P24" s="127"/>
      <c r="Q24" s="128"/>
      <c r="R24" s="126"/>
      <c r="S24" s="127"/>
      <c r="T24" s="128"/>
      <c r="U24" s="130"/>
      <c r="V24" s="131">
        <f t="shared" si="0"/>
        <v>0</v>
      </c>
      <c r="W24" s="132">
        <f t="shared" si="1"/>
        <v>0</v>
      </c>
      <c r="X24" s="133">
        <f t="shared" si="2"/>
        <v>0</v>
      </c>
      <c r="Y24" s="111">
        <f t="shared" si="3"/>
        <v>0</v>
      </c>
      <c r="Z24" s="112">
        <v>2</v>
      </c>
      <c r="AA24" s="134"/>
      <c r="AB24" s="135"/>
      <c r="AC24" s="115">
        <v>2</v>
      </c>
      <c r="AD24" s="116">
        <v>30</v>
      </c>
      <c r="AE24" s="110">
        <f t="shared" si="4"/>
        <v>0.6</v>
      </c>
      <c r="AF24" s="110">
        <f t="shared" si="5"/>
        <v>0</v>
      </c>
      <c r="AG24" s="111">
        <f t="shared" si="6"/>
        <v>0.6</v>
      </c>
      <c r="AH24" s="117">
        <v>1.5</v>
      </c>
      <c r="AI24" s="117">
        <v>0.05</v>
      </c>
      <c r="AJ24" s="118">
        <f t="shared" si="7"/>
        <v>4.5000000000000009</v>
      </c>
      <c r="AK24" s="119">
        <v>15</v>
      </c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  <c r="EK24" s="80"/>
      <c r="EL24" s="80"/>
      <c r="EM24" s="80"/>
      <c r="EN24" s="80"/>
      <c r="EO24" s="80"/>
      <c r="EP24" s="80"/>
      <c r="EQ24" s="80"/>
      <c r="ER24" s="80"/>
      <c r="ES24" s="80"/>
      <c r="ET24" s="80"/>
      <c r="EU24" s="80"/>
      <c r="EV24" s="80"/>
      <c r="EW24" s="80"/>
      <c r="EX24" s="80"/>
      <c r="EY24" s="80"/>
      <c r="EZ24" s="80"/>
      <c r="FA24" s="80"/>
      <c r="FB24" s="80"/>
      <c r="FC24" s="80"/>
      <c r="FD24" s="80"/>
      <c r="FE24" s="80"/>
      <c r="FF24" s="80"/>
      <c r="FG24" s="80"/>
      <c r="FH24" s="80"/>
      <c r="FI24" s="80"/>
      <c r="FJ24" s="80"/>
      <c r="FK24" s="80"/>
      <c r="FL24" s="80"/>
      <c r="FM24" s="80"/>
      <c r="FN24" s="80"/>
      <c r="FO24" s="80"/>
      <c r="FP24" s="80"/>
      <c r="FQ24" s="80"/>
      <c r="FR24" s="80"/>
      <c r="FS24" s="80"/>
      <c r="FT24" s="80"/>
      <c r="FU24" s="80"/>
      <c r="FV24" s="80"/>
      <c r="FW24" s="80"/>
      <c r="FX24" s="80"/>
      <c r="FY24" s="80"/>
      <c r="FZ24" s="80"/>
      <c r="GA24" s="80"/>
      <c r="GB24" s="80"/>
      <c r="GC24" s="80"/>
      <c r="GD24" s="80"/>
      <c r="GE24" s="80"/>
      <c r="GF24" s="80"/>
      <c r="GG24" s="80"/>
      <c r="GH24" s="80"/>
      <c r="GI24" s="80"/>
      <c r="GJ24" s="80"/>
      <c r="GK24" s="80"/>
      <c r="GL24" s="80"/>
      <c r="GM24" s="80"/>
      <c r="GN24" s="80"/>
      <c r="GO24" s="80"/>
      <c r="GP24" s="80"/>
      <c r="GQ24" s="80"/>
      <c r="GR24" s="80"/>
      <c r="GS24" s="80"/>
      <c r="GT24" s="80"/>
      <c r="GU24" s="80"/>
      <c r="GV24" s="80"/>
      <c r="GW24" s="80"/>
      <c r="GX24" s="80"/>
      <c r="GY24" s="80"/>
      <c r="GZ24" s="80"/>
      <c r="HA24" s="80"/>
      <c r="HB24" s="80"/>
      <c r="HC24" s="80"/>
      <c r="HD24" s="80"/>
      <c r="HE24" s="80"/>
      <c r="HF24" s="80"/>
      <c r="HG24" s="80"/>
      <c r="HH24" s="80"/>
      <c r="HI24" s="80"/>
      <c r="HJ24" s="80"/>
      <c r="HK24" s="80"/>
      <c r="HL24" s="80"/>
      <c r="HM24" s="80"/>
      <c r="HN24" s="80"/>
      <c r="HO24" s="80"/>
      <c r="HP24" s="80"/>
      <c r="HQ24" s="80"/>
      <c r="HR24" s="80"/>
      <c r="HS24" s="80"/>
      <c r="HT24" s="80"/>
      <c r="HU24" s="80"/>
      <c r="HV24" s="80"/>
      <c r="HW24" s="80"/>
      <c r="HX24" s="80"/>
      <c r="HY24" s="80"/>
      <c r="HZ24" s="80"/>
      <c r="IA24" s="80"/>
      <c r="IB24" s="80"/>
      <c r="IC24" s="80"/>
      <c r="ID24" s="80"/>
      <c r="IE24" s="80"/>
      <c r="IF24" s="80"/>
      <c r="IG24" s="80"/>
      <c r="IH24" s="80"/>
      <c r="II24" s="80"/>
      <c r="IJ24" s="80"/>
      <c r="IK24" s="80"/>
      <c r="IL24" s="80"/>
      <c r="IM24" s="80"/>
      <c r="IN24" s="80"/>
      <c r="IO24" s="80"/>
      <c r="IP24" s="80"/>
      <c r="IQ24" s="80"/>
      <c r="IR24" s="80"/>
      <c r="IS24" s="80"/>
      <c r="IT24" s="80"/>
      <c r="IU24" s="80"/>
      <c r="IV24" s="80"/>
      <c r="IW24" s="80"/>
      <c r="IX24" s="80"/>
      <c r="IY24" s="80"/>
      <c r="IZ24" s="80"/>
      <c r="JA24" s="80"/>
      <c r="JB24" s="80"/>
      <c r="JC24" s="80"/>
      <c r="JD24" s="80"/>
      <c r="JE24" s="80"/>
      <c r="JF24" s="80"/>
      <c r="JG24" s="80"/>
      <c r="JH24" s="80"/>
      <c r="JI24" s="80"/>
      <c r="JJ24" s="80"/>
      <c r="JK24" s="80"/>
      <c r="JL24" s="80"/>
      <c r="JM24" s="80"/>
      <c r="JN24" s="80"/>
      <c r="JO24" s="80"/>
      <c r="JP24" s="80"/>
      <c r="JQ24" s="80"/>
      <c r="JR24" s="80"/>
      <c r="JS24" s="80"/>
      <c r="JT24" s="80"/>
      <c r="JU24" s="80"/>
      <c r="JV24" s="80"/>
      <c r="JW24" s="80"/>
      <c r="JX24" s="80"/>
      <c r="JY24" s="80"/>
      <c r="JZ24" s="80"/>
      <c r="KA24" s="80"/>
      <c r="KB24" s="80"/>
      <c r="KC24" s="80"/>
      <c r="KD24" s="80"/>
      <c r="KE24" s="80"/>
      <c r="KF24" s="80"/>
      <c r="KG24" s="80"/>
      <c r="KH24" s="80"/>
      <c r="KI24" s="80"/>
      <c r="KJ24" s="80"/>
      <c r="KK24" s="80"/>
      <c r="KL24" s="80"/>
      <c r="KM24" s="80"/>
      <c r="KN24" s="80"/>
      <c r="KO24" s="80"/>
      <c r="KP24" s="80"/>
      <c r="KQ24" s="80"/>
      <c r="KR24" s="80"/>
      <c r="KS24" s="80"/>
      <c r="KT24" s="80"/>
      <c r="KU24" s="80"/>
      <c r="KV24" s="80"/>
      <c r="KW24" s="80"/>
      <c r="KX24" s="80"/>
      <c r="KY24" s="80"/>
      <c r="KZ24" s="80"/>
      <c r="LA24" s="80"/>
      <c r="LB24" s="80"/>
      <c r="LC24" s="80"/>
      <c r="LD24" s="80"/>
      <c r="LE24" s="80"/>
      <c r="LF24" s="80"/>
      <c r="LG24" s="80"/>
      <c r="LH24" s="80"/>
      <c r="LI24" s="80"/>
      <c r="LJ24" s="80"/>
      <c r="LK24" s="80"/>
      <c r="LL24" s="80"/>
      <c r="LM24" s="80"/>
      <c r="LN24" s="80"/>
      <c r="LO24" s="80"/>
      <c r="LP24" s="80"/>
      <c r="LQ24" s="80"/>
      <c r="LR24" s="80"/>
      <c r="LS24" s="80"/>
      <c r="LT24" s="80"/>
      <c r="LU24" s="80"/>
      <c r="LV24" s="80"/>
      <c r="LW24" s="80"/>
      <c r="LX24" s="80"/>
      <c r="LY24" s="80"/>
      <c r="LZ24" s="80"/>
      <c r="MA24" s="80"/>
      <c r="MB24" s="80"/>
      <c r="MC24" s="80"/>
      <c r="MD24" s="80"/>
      <c r="ME24" s="80"/>
      <c r="MF24" s="80"/>
      <c r="MG24" s="80"/>
      <c r="MH24" s="80"/>
      <c r="MI24" s="80"/>
      <c r="MJ24" s="80"/>
      <c r="MK24" s="80"/>
      <c r="ML24" s="80"/>
      <c r="MM24" s="80"/>
      <c r="MN24" s="80"/>
      <c r="MO24" s="80"/>
      <c r="MP24" s="80"/>
      <c r="MQ24" s="80"/>
      <c r="MR24" s="80"/>
      <c r="MS24" s="80"/>
      <c r="MT24" s="80"/>
      <c r="MU24" s="80"/>
      <c r="MV24" s="80"/>
      <c r="MW24" s="80"/>
      <c r="MX24" s="80"/>
      <c r="MY24" s="80"/>
      <c r="MZ24" s="80"/>
      <c r="NA24" s="80"/>
      <c r="NB24" s="80"/>
      <c r="NC24" s="80"/>
      <c r="ND24" s="80"/>
      <c r="NE24" s="80"/>
      <c r="NF24" s="80"/>
      <c r="NG24" s="80"/>
      <c r="NH24" s="80"/>
      <c r="NI24" s="80"/>
      <c r="NJ24" s="80"/>
      <c r="NK24" s="80"/>
      <c r="NL24" s="80"/>
      <c r="NM24" s="80"/>
      <c r="NN24" s="80"/>
      <c r="NO24" s="80"/>
      <c r="NP24" s="80"/>
      <c r="NQ24" s="80"/>
      <c r="NR24" s="80"/>
      <c r="NS24" s="80"/>
      <c r="NT24" s="80"/>
      <c r="NU24" s="80"/>
      <c r="NV24" s="80"/>
      <c r="NW24" s="80"/>
      <c r="NX24" s="80"/>
      <c r="NY24" s="80"/>
      <c r="NZ24" s="80"/>
      <c r="OA24" s="80"/>
      <c r="OB24" s="80"/>
      <c r="OC24" s="80"/>
      <c r="OD24" s="80"/>
      <c r="OE24" s="80"/>
      <c r="OF24" s="80"/>
      <c r="OG24" s="80"/>
      <c r="OH24" s="80"/>
      <c r="OI24" s="80"/>
      <c r="OJ24" s="80"/>
      <c r="OK24" s="80"/>
      <c r="OL24" s="80"/>
      <c r="OM24" s="80"/>
      <c r="ON24" s="80"/>
      <c r="OO24" s="80"/>
      <c r="OP24" s="80"/>
      <c r="OQ24" s="80"/>
      <c r="OR24" s="80"/>
      <c r="OS24" s="80"/>
      <c r="OT24" s="80"/>
      <c r="OU24" s="80"/>
      <c r="OV24" s="80"/>
      <c r="OW24" s="80"/>
      <c r="OX24" s="80"/>
      <c r="OY24" s="80"/>
      <c r="OZ24" s="80"/>
      <c r="PA24" s="80"/>
      <c r="PB24" s="80"/>
      <c r="PC24" s="80"/>
      <c r="PD24" s="80"/>
      <c r="PE24" s="80"/>
      <c r="PF24" s="80"/>
      <c r="PG24" s="80"/>
      <c r="PH24" s="80"/>
      <c r="PI24" s="80"/>
      <c r="PJ24" s="80"/>
      <c r="PK24" s="80"/>
      <c r="PL24" s="80"/>
      <c r="PM24" s="80"/>
      <c r="PN24" s="80"/>
      <c r="PO24" s="80"/>
      <c r="PP24" s="80"/>
      <c r="PQ24" s="80"/>
      <c r="PR24" s="80"/>
      <c r="PS24" s="80"/>
      <c r="PT24" s="80"/>
      <c r="PU24" s="80"/>
      <c r="PV24" s="80"/>
      <c r="PW24" s="80"/>
      <c r="PX24" s="80"/>
      <c r="PY24" s="80"/>
      <c r="PZ24" s="80"/>
      <c r="QA24" s="80"/>
      <c r="QB24" s="80"/>
      <c r="QC24" s="80"/>
      <c r="QD24" s="80"/>
      <c r="QE24" s="80"/>
      <c r="QF24" s="80"/>
      <c r="QG24" s="80"/>
      <c r="QH24" s="80"/>
      <c r="QI24" s="80"/>
      <c r="QJ24" s="80"/>
      <c r="QK24" s="80"/>
      <c r="QL24" s="80"/>
      <c r="QM24" s="80"/>
      <c r="QN24" s="80"/>
      <c r="QO24" s="80"/>
      <c r="QP24" s="80"/>
      <c r="QQ24" s="80"/>
      <c r="QR24" s="80"/>
      <c r="QS24" s="80"/>
      <c r="QT24" s="80"/>
      <c r="QU24" s="80"/>
      <c r="QV24" s="80"/>
      <c r="QW24" s="80"/>
      <c r="QX24" s="80"/>
      <c r="QY24" s="80"/>
      <c r="QZ24" s="80"/>
      <c r="RA24" s="80"/>
      <c r="RB24" s="80"/>
      <c r="RC24" s="80"/>
      <c r="RD24" s="80"/>
      <c r="RE24" s="80"/>
      <c r="RF24" s="80"/>
      <c r="RG24" s="80"/>
      <c r="RH24" s="80"/>
      <c r="RI24" s="80"/>
      <c r="RJ24" s="80"/>
      <c r="RK24" s="80"/>
      <c r="RL24" s="80"/>
      <c r="RM24" s="80"/>
      <c r="RN24" s="80"/>
      <c r="RO24" s="80"/>
      <c r="RP24" s="80"/>
      <c r="RQ24" s="80"/>
      <c r="RR24" s="80"/>
      <c r="RS24" s="80"/>
      <c r="RT24" s="80"/>
      <c r="RU24" s="80"/>
      <c r="RV24" s="80"/>
      <c r="RW24" s="80"/>
      <c r="RX24" s="80"/>
      <c r="RY24" s="80"/>
      <c r="RZ24" s="80"/>
      <c r="SA24" s="80"/>
      <c r="SB24" s="80"/>
      <c r="SC24" s="80"/>
      <c r="SD24" s="80"/>
      <c r="SE24" s="80"/>
      <c r="SF24" s="80"/>
      <c r="SG24" s="80"/>
      <c r="SH24" s="80"/>
      <c r="SI24" s="80"/>
      <c r="SJ24" s="80"/>
      <c r="SK24" s="80"/>
      <c r="SL24" s="80"/>
      <c r="SM24" s="80"/>
      <c r="SN24" s="80"/>
      <c r="SO24" s="80"/>
      <c r="SP24" s="80"/>
      <c r="SQ24" s="80"/>
      <c r="SR24" s="80"/>
      <c r="SS24" s="80"/>
      <c r="ST24" s="80"/>
      <c r="SU24" s="80"/>
      <c r="SV24" s="80"/>
      <c r="SW24" s="80"/>
      <c r="SX24" s="80"/>
      <c r="SY24" s="80"/>
      <c r="SZ24" s="80"/>
      <c r="TA24" s="80"/>
      <c r="TB24" s="80"/>
      <c r="TC24" s="80"/>
      <c r="TD24" s="80"/>
      <c r="TE24" s="80"/>
      <c r="TF24" s="80"/>
      <c r="TG24" s="80"/>
      <c r="TH24" s="80"/>
      <c r="TI24" s="80"/>
      <c r="TJ24" s="80"/>
      <c r="TK24" s="80"/>
      <c r="TL24" s="80"/>
      <c r="TM24" s="80"/>
      <c r="TN24" s="80"/>
      <c r="TO24" s="80"/>
      <c r="TP24" s="80"/>
      <c r="TQ24" s="80"/>
      <c r="TR24" s="80"/>
      <c r="TS24" s="80"/>
      <c r="TT24" s="80"/>
      <c r="TU24" s="80"/>
      <c r="TV24" s="80"/>
      <c r="TW24" s="80"/>
      <c r="TX24" s="80"/>
      <c r="TY24" s="80"/>
      <c r="TZ24" s="80"/>
      <c r="UA24" s="80"/>
      <c r="UB24" s="80"/>
      <c r="UC24" s="80"/>
      <c r="UD24" s="80"/>
      <c r="UE24" s="80"/>
      <c r="UF24" s="80"/>
      <c r="UG24" s="80"/>
      <c r="UH24" s="80"/>
      <c r="UI24" s="80"/>
      <c r="UJ24" s="80"/>
      <c r="UK24" s="80"/>
      <c r="UL24" s="80"/>
      <c r="UM24" s="80"/>
      <c r="UN24" s="80"/>
      <c r="UO24" s="80"/>
      <c r="UP24" s="80"/>
      <c r="UQ24" s="80"/>
      <c r="UR24" s="80"/>
      <c r="US24" s="80"/>
      <c r="UT24" s="80"/>
      <c r="UU24" s="80"/>
      <c r="UV24" s="80"/>
      <c r="UW24" s="80"/>
      <c r="UX24" s="80"/>
      <c r="UY24" s="80"/>
      <c r="UZ24" s="80"/>
      <c r="VA24" s="80"/>
      <c r="VB24" s="80"/>
      <c r="VC24" s="80"/>
      <c r="VD24" s="80"/>
      <c r="VE24" s="80"/>
      <c r="VF24" s="80"/>
      <c r="VG24" s="80"/>
      <c r="VH24" s="80"/>
      <c r="VI24" s="80"/>
      <c r="VJ24" s="80"/>
      <c r="VK24" s="80"/>
      <c r="VL24" s="80"/>
      <c r="VM24" s="80"/>
      <c r="VN24" s="80"/>
      <c r="VO24" s="80"/>
      <c r="VP24" s="80"/>
      <c r="VQ24" s="80"/>
      <c r="VR24" s="80"/>
      <c r="VS24" s="80"/>
      <c r="VT24" s="80"/>
      <c r="VU24" s="80"/>
      <c r="VV24" s="80"/>
      <c r="VW24" s="80"/>
      <c r="VX24" s="80"/>
      <c r="VY24" s="80"/>
      <c r="VZ24" s="80"/>
      <c r="WA24" s="80"/>
      <c r="WB24" s="80"/>
      <c r="WC24" s="80"/>
      <c r="WD24" s="80"/>
      <c r="WE24" s="80"/>
      <c r="WF24" s="80"/>
      <c r="WG24" s="80"/>
      <c r="WH24" s="80"/>
      <c r="WI24" s="80"/>
      <c r="WJ24" s="80"/>
      <c r="WK24" s="80"/>
      <c r="WL24" s="80"/>
      <c r="WM24" s="80"/>
      <c r="WN24" s="80"/>
      <c r="WO24" s="80"/>
      <c r="WP24" s="80"/>
      <c r="WQ24" s="80"/>
      <c r="WR24" s="80"/>
      <c r="WS24" s="80"/>
      <c r="WT24" s="80"/>
      <c r="WU24" s="80"/>
      <c r="WV24" s="80"/>
      <c r="WW24" s="80"/>
      <c r="WX24" s="80"/>
      <c r="WY24" s="80"/>
      <c r="WZ24" s="80"/>
      <c r="XA24" s="80"/>
      <c r="XB24" s="80"/>
      <c r="XC24" s="80"/>
      <c r="XD24" s="80"/>
      <c r="XE24" s="80"/>
      <c r="XF24" s="80"/>
      <c r="XG24" s="80"/>
      <c r="XH24" s="80"/>
      <c r="XI24" s="80"/>
      <c r="XJ24" s="80"/>
      <c r="XK24" s="80"/>
      <c r="XL24" s="80"/>
      <c r="XM24" s="80"/>
      <c r="XN24" s="80"/>
      <c r="XO24" s="80"/>
      <c r="XP24" s="80"/>
      <c r="XQ24" s="80"/>
      <c r="XR24" s="80"/>
      <c r="XS24" s="80"/>
      <c r="XT24" s="80"/>
      <c r="XU24" s="80"/>
      <c r="XV24" s="80"/>
      <c r="XW24" s="80"/>
      <c r="XX24" s="80"/>
      <c r="XY24" s="80"/>
      <c r="XZ24" s="80"/>
      <c r="YA24" s="80"/>
      <c r="YB24" s="80"/>
      <c r="YC24" s="80"/>
      <c r="YD24" s="80"/>
      <c r="YE24" s="80"/>
      <c r="YF24" s="80"/>
      <c r="YG24" s="80"/>
      <c r="YH24" s="80"/>
      <c r="YI24" s="80"/>
      <c r="YJ24" s="80"/>
      <c r="YK24" s="80"/>
      <c r="YL24" s="80"/>
      <c r="YM24" s="80"/>
      <c r="YN24" s="80"/>
      <c r="YO24" s="80"/>
      <c r="YP24" s="80"/>
      <c r="YQ24" s="80"/>
      <c r="YR24" s="80"/>
      <c r="YS24" s="80"/>
      <c r="YT24" s="80"/>
      <c r="YU24" s="80"/>
      <c r="YV24" s="80"/>
      <c r="YW24" s="80"/>
      <c r="YX24" s="80"/>
      <c r="YY24" s="80"/>
      <c r="YZ24" s="80"/>
      <c r="ZA24" s="80"/>
      <c r="ZB24" s="80"/>
      <c r="ZC24" s="80"/>
      <c r="ZD24" s="80"/>
      <c r="ZE24" s="80"/>
      <c r="ZF24" s="80"/>
      <c r="ZG24" s="80"/>
      <c r="ZH24" s="80"/>
      <c r="ZI24" s="80"/>
      <c r="ZJ24" s="80"/>
      <c r="ZK24" s="80"/>
      <c r="ZL24" s="80"/>
      <c r="ZM24" s="80"/>
      <c r="ZN24" s="80"/>
      <c r="ZO24" s="80"/>
      <c r="ZP24" s="80"/>
      <c r="ZQ24" s="80"/>
      <c r="ZR24" s="80"/>
      <c r="ZS24" s="80"/>
      <c r="ZT24" s="80"/>
      <c r="ZU24" s="80"/>
      <c r="ZV24" s="80"/>
      <c r="ZW24" s="80"/>
      <c r="ZX24" s="80"/>
      <c r="ZY24" s="80"/>
      <c r="ZZ24" s="80"/>
      <c r="AAA24" s="80"/>
      <c r="AAB24" s="80"/>
      <c r="AAC24" s="80"/>
      <c r="AAD24" s="80"/>
      <c r="AAE24" s="80"/>
      <c r="AAF24" s="80"/>
      <c r="AAG24" s="80"/>
      <c r="AAH24" s="80"/>
      <c r="AAI24" s="80"/>
      <c r="AAJ24" s="80"/>
      <c r="AAK24" s="80"/>
      <c r="AAL24" s="80"/>
      <c r="AAM24" s="80"/>
      <c r="AAN24" s="80"/>
      <c r="AAO24" s="80"/>
      <c r="AAP24" s="80"/>
      <c r="AAQ24" s="80"/>
      <c r="AAR24" s="80"/>
      <c r="AAS24" s="80"/>
      <c r="AAT24" s="80"/>
      <c r="AAU24" s="80"/>
      <c r="AAV24" s="80"/>
      <c r="AAW24" s="80"/>
      <c r="AAX24" s="80"/>
      <c r="AAY24" s="80"/>
      <c r="AAZ24" s="80"/>
      <c r="ABA24" s="80"/>
      <c r="ABB24" s="80"/>
      <c r="ABC24" s="80"/>
      <c r="ABD24" s="80"/>
      <c r="ABE24" s="80"/>
      <c r="ABF24" s="80"/>
      <c r="ABG24" s="80"/>
      <c r="ABH24" s="80"/>
      <c r="ABI24" s="80"/>
      <c r="ABJ24" s="80"/>
      <c r="ABK24" s="80"/>
      <c r="ABL24" s="80"/>
      <c r="ABM24" s="80"/>
      <c r="ABN24" s="80"/>
      <c r="ABO24" s="80"/>
      <c r="ABP24" s="80"/>
      <c r="ABQ24" s="80"/>
      <c r="ABR24" s="80"/>
      <c r="ABS24" s="80"/>
      <c r="ABT24" s="80"/>
      <c r="ABU24" s="80"/>
      <c r="ABV24" s="80"/>
      <c r="ABW24" s="80"/>
      <c r="ABX24" s="80"/>
      <c r="ABY24" s="80"/>
      <c r="ABZ24" s="80"/>
      <c r="ACA24" s="80"/>
      <c r="ACB24" s="80"/>
      <c r="ACC24" s="80"/>
      <c r="ACD24" s="80"/>
      <c r="ACE24" s="80"/>
      <c r="ACF24" s="80"/>
      <c r="ACG24" s="80"/>
      <c r="ACH24" s="80"/>
      <c r="ACI24" s="80"/>
      <c r="ACJ24" s="80"/>
      <c r="ACK24" s="80"/>
      <c r="ACL24" s="80"/>
      <c r="ACM24" s="80"/>
      <c r="ACN24" s="80"/>
      <c r="ACO24" s="80"/>
      <c r="ACP24" s="80"/>
      <c r="ACQ24" s="80"/>
      <c r="ACR24" s="80"/>
      <c r="ACS24" s="80"/>
      <c r="ACT24" s="80"/>
      <c r="ACU24" s="80"/>
      <c r="ACV24" s="80"/>
      <c r="ACW24" s="80"/>
      <c r="ACX24" s="80"/>
      <c r="ACY24" s="80"/>
      <c r="ACZ24" s="80"/>
      <c r="ADA24" s="80"/>
      <c r="ADB24" s="80"/>
      <c r="ADC24" s="80"/>
      <c r="ADD24" s="80"/>
      <c r="ADE24" s="80"/>
      <c r="ADF24" s="80"/>
      <c r="ADG24" s="80"/>
      <c r="ADH24" s="80"/>
      <c r="ADI24" s="80"/>
      <c r="ADJ24" s="80"/>
      <c r="ADK24" s="80"/>
      <c r="ADL24" s="80"/>
      <c r="ADM24" s="80"/>
      <c r="ADN24" s="80"/>
      <c r="ADO24" s="80"/>
      <c r="ADP24" s="80"/>
      <c r="ADQ24" s="80"/>
      <c r="ADR24" s="80"/>
      <c r="ADS24" s="80"/>
      <c r="ADT24" s="80"/>
      <c r="ADU24" s="80"/>
      <c r="ADV24" s="80"/>
      <c r="ADW24" s="80"/>
      <c r="ADX24" s="80"/>
      <c r="ADY24" s="80"/>
      <c r="ADZ24" s="80"/>
      <c r="AEA24" s="80"/>
      <c r="AEB24" s="80"/>
      <c r="AEC24" s="80"/>
      <c r="AED24" s="80"/>
      <c r="AEE24" s="80"/>
      <c r="AEF24" s="80"/>
      <c r="AEG24" s="80"/>
      <c r="AEH24" s="80"/>
      <c r="AEI24" s="80"/>
      <c r="AEJ24" s="80"/>
      <c r="AEK24" s="80"/>
      <c r="AEL24" s="80"/>
      <c r="AEM24" s="80"/>
      <c r="AEN24" s="80"/>
      <c r="AEO24" s="80"/>
      <c r="AEP24" s="80"/>
      <c r="AEQ24" s="80"/>
      <c r="AER24" s="80"/>
      <c r="AES24" s="80"/>
      <c r="AET24" s="80"/>
      <c r="AEU24" s="80"/>
      <c r="AEV24" s="80"/>
      <c r="AEW24" s="80"/>
      <c r="AEX24" s="80"/>
      <c r="AEY24" s="80"/>
      <c r="AEZ24" s="80"/>
      <c r="AFA24" s="80"/>
      <c r="AFB24" s="80"/>
      <c r="AFC24" s="80"/>
      <c r="AFD24" s="80"/>
      <c r="AFE24" s="80"/>
      <c r="AFF24" s="80"/>
      <c r="AFG24" s="80"/>
      <c r="AFH24" s="80"/>
      <c r="AFI24" s="80"/>
      <c r="AFJ24" s="80"/>
      <c r="AFK24" s="80"/>
      <c r="AFL24" s="80"/>
      <c r="AFM24" s="80"/>
      <c r="AFN24" s="80"/>
      <c r="AFO24" s="80"/>
      <c r="AFP24" s="80"/>
      <c r="AFQ24" s="80"/>
      <c r="AFR24" s="80"/>
      <c r="AFS24" s="80"/>
      <c r="AFT24" s="80"/>
      <c r="AFU24" s="80"/>
      <c r="AFV24" s="80"/>
      <c r="AFW24" s="80"/>
      <c r="AFX24" s="80"/>
      <c r="AFY24" s="80"/>
      <c r="AFZ24" s="80"/>
      <c r="AGA24" s="80"/>
      <c r="AGB24" s="80"/>
      <c r="AGC24" s="80"/>
      <c r="AGD24" s="80"/>
      <c r="AGE24" s="80"/>
      <c r="AGF24" s="80"/>
      <c r="AGG24" s="80"/>
      <c r="AGH24" s="80"/>
      <c r="AGI24" s="80"/>
      <c r="AGJ24" s="80"/>
      <c r="AGK24" s="80"/>
      <c r="AGL24" s="80"/>
      <c r="AGM24" s="80"/>
      <c r="AGN24" s="80"/>
      <c r="AGO24" s="80"/>
      <c r="AGP24" s="80"/>
      <c r="AGQ24" s="80"/>
      <c r="AGR24" s="80"/>
      <c r="AGS24" s="80"/>
      <c r="AGT24" s="80"/>
      <c r="AGU24" s="80"/>
      <c r="AGV24" s="80"/>
      <c r="AGW24" s="80"/>
      <c r="AGX24" s="80"/>
      <c r="AGY24" s="80"/>
      <c r="AGZ24" s="80"/>
      <c r="AHA24" s="80"/>
      <c r="AHB24" s="80"/>
      <c r="AHC24" s="80"/>
      <c r="AHD24" s="80"/>
      <c r="AHE24" s="80"/>
      <c r="AHF24" s="80"/>
      <c r="AHG24" s="80"/>
      <c r="AHH24" s="80"/>
      <c r="AHI24" s="80"/>
      <c r="AHJ24" s="80"/>
      <c r="AHK24" s="80"/>
      <c r="AHL24" s="80"/>
      <c r="AHM24" s="80"/>
      <c r="AHN24" s="80"/>
      <c r="AHO24" s="80"/>
      <c r="AHP24" s="80"/>
      <c r="AHQ24" s="80"/>
      <c r="AHR24" s="80"/>
      <c r="AHS24" s="80"/>
      <c r="AHT24" s="80"/>
      <c r="AHU24" s="80"/>
      <c r="AHV24" s="80"/>
      <c r="AHW24" s="80"/>
      <c r="AHX24" s="80"/>
      <c r="AHY24" s="80"/>
      <c r="AHZ24" s="80"/>
      <c r="AIA24" s="80"/>
      <c r="AIB24" s="80"/>
      <c r="AIC24" s="80"/>
      <c r="AID24" s="80"/>
      <c r="AIE24" s="80"/>
      <c r="AIF24" s="80"/>
      <c r="AIG24" s="80"/>
      <c r="AIH24" s="80"/>
      <c r="AII24" s="80"/>
      <c r="AIJ24" s="80"/>
      <c r="AIK24" s="80"/>
      <c r="AIL24" s="80"/>
      <c r="AIM24" s="80"/>
      <c r="AIN24" s="80"/>
      <c r="AIO24" s="80"/>
      <c r="AIP24" s="80"/>
      <c r="AIQ24" s="80"/>
      <c r="AIR24" s="80"/>
      <c r="AIS24" s="80"/>
      <c r="AIT24" s="80"/>
      <c r="AIU24" s="80"/>
      <c r="AIV24" s="80"/>
      <c r="AIW24" s="80"/>
      <c r="AIX24" s="80"/>
      <c r="AIY24" s="80"/>
      <c r="AIZ24" s="80"/>
      <c r="AJA24" s="80"/>
      <c r="AJB24" s="80"/>
      <c r="AJC24" s="80"/>
      <c r="AJD24" s="80"/>
      <c r="AJE24" s="80"/>
      <c r="AJF24" s="80"/>
      <c r="AJG24" s="80"/>
      <c r="AJH24" s="80"/>
      <c r="AJI24" s="80"/>
      <c r="AJJ24" s="80"/>
      <c r="AJK24" s="80"/>
      <c r="AJL24" s="80"/>
      <c r="AJM24" s="80"/>
      <c r="AJN24" s="80"/>
      <c r="AJO24" s="80"/>
      <c r="AJP24" s="80"/>
      <c r="AJQ24" s="80"/>
      <c r="AJR24" s="80"/>
      <c r="AJS24" s="80"/>
      <c r="AJT24" s="80"/>
      <c r="AJU24" s="80"/>
      <c r="AJV24" s="80"/>
      <c r="AJW24" s="80"/>
      <c r="AJX24" s="80"/>
      <c r="AJY24" s="80"/>
      <c r="AJZ24" s="80"/>
      <c r="AKA24" s="80"/>
      <c r="AKB24" s="80"/>
      <c r="AKC24" s="80"/>
      <c r="AKD24" s="80"/>
      <c r="AKE24" s="80"/>
      <c r="AKF24" s="80"/>
      <c r="AKG24" s="80"/>
      <c r="AKH24" s="80"/>
      <c r="AKI24" s="80"/>
      <c r="AKJ24" s="80"/>
      <c r="AKK24" s="80"/>
      <c r="AKL24" s="80"/>
      <c r="AKM24" s="80"/>
      <c r="AKN24" s="80"/>
      <c r="AKO24" s="80"/>
      <c r="AKP24" s="80"/>
      <c r="AKQ24" s="80"/>
      <c r="AKR24" s="80"/>
      <c r="AKS24" s="80"/>
      <c r="AKT24" s="80"/>
      <c r="AKU24" s="80"/>
      <c r="AKV24" s="80"/>
      <c r="AKW24" s="80"/>
      <c r="AKX24" s="80"/>
      <c r="AKY24" s="80"/>
      <c r="AKZ24" s="80"/>
      <c r="ALA24" s="80"/>
      <c r="ALB24" s="80"/>
      <c r="ALC24" s="80"/>
      <c r="ALD24" s="80"/>
      <c r="ALE24" s="80"/>
      <c r="ALF24" s="80"/>
      <c r="ALG24" s="80"/>
      <c r="ALH24" s="80"/>
      <c r="ALI24" s="80"/>
      <c r="ALJ24" s="80"/>
      <c r="ALK24" s="80"/>
      <c r="ALL24" s="80"/>
      <c r="ALM24" s="80"/>
      <c r="ALN24" s="80"/>
      <c r="ALO24" s="80"/>
      <c r="ALP24" s="80"/>
      <c r="ALQ24" s="80"/>
      <c r="ALR24" s="80"/>
      <c r="ALS24" s="80"/>
      <c r="ALT24" s="80"/>
      <c r="ALU24" s="80"/>
      <c r="ALV24" s="80"/>
      <c r="ALW24" s="80"/>
      <c r="ALX24" s="80"/>
      <c r="ALY24" s="80"/>
      <c r="ALZ24" s="80"/>
      <c r="AMA24" s="80"/>
      <c r="AMB24" s="80"/>
      <c r="AMC24" s="80"/>
      <c r="AMD24" s="80"/>
      <c r="AME24" s="80"/>
      <c r="AMF24" s="80"/>
      <c r="AMG24" s="80"/>
      <c r="AMH24" s="80"/>
      <c r="AMI24" s="80"/>
      <c r="AMJ24" s="80"/>
      <c r="AMK24" s="80"/>
      <c r="AML24" s="80"/>
      <c r="AMM24" s="80"/>
      <c r="AMN24" s="80"/>
      <c r="AMO24" s="80"/>
      <c r="AMP24" s="80"/>
      <c r="AMQ24" s="80"/>
      <c r="AMR24" s="80"/>
      <c r="AMS24" s="80"/>
      <c r="AMT24" s="80"/>
      <c r="AMU24" s="80"/>
      <c r="AMV24" s="80"/>
      <c r="AMW24" s="80"/>
      <c r="AMX24" s="80"/>
      <c r="AMY24" s="80"/>
      <c r="AMZ24" s="80"/>
      <c r="ANA24" s="80"/>
      <c r="ANB24" s="80"/>
      <c r="ANC24" s="80"/>
      <c r="AND24" s="80"/>
      <c r="ANE24" s="80"/>
      <c r="ANF24" s="80"/>
      <c r="ANG24" s="80"/>
      <c r="ANH24" s="80"/>
      <c r="ANI24" s="80"/>
      <c r="ANJ24" s="80"/>
      <c r="ANK24" s="80"/>
      <c r="ANL24" s="80"/>
      <c r="ANM24" s="80"/>
      <c r="ANN24" s="80"/>
      <c r="ANO24" s="80"/>
      <c r="ANP24" s="80"/>
      <c r="ANQ24" s="80"/>
      <c r="ANR24" s="80"/>
      <c r="ANS24" s="80"/>
      <c r="ANT24" s="80"/>
      <c r="ANU24" s="80"/>
      <c r="ANV24" s="80"/>
      <c r="ANW24" s="80"/>
      <c r="ANX24" s="80"/>
      <c r="ANY24" s="80"/>
      <c r="ANZ24" s="80"/>
      <c r="AOA24" s="80"/>
      <c r="AOB24" s="80"/>
      <c r="AOC24" s="80"/>
      <c r="AOD24" s="80"/>
      <c r="AOE24" s="80"/>
      <c r="AOF24" s="80"/>
      <c r="AOG24" s="80"/>
      <c r="AOH24" s="80"/>
      <c r="AOI24" s="80"/>
      <c r="AOJ24" s="80"/>
      <c r="AOK24" s="80"/>
      <c r="AOL24" s="80"/>
      <c r="AOM24" s="80"/>
      <c r="AON24" s="80"/>
      <c r="AOO24" s="80"/>
      <c r="AOP24" s="80"/>
      <c r="AOQ24" s="80"/>
      <c r="AOR24" s="80"/>
      <c r="AOS24" s="80"/>
      <c r="AOT24" s="80"/>
      <c r="AOU24" s="80"/>
      <c r="AOV24" s="80"/>
      <c r="AOW24" s="80"/>
      <c r="AOX24" s="80"/>
      <c r="AOY24" s="80"/>
      <c r="AOZ24" s="80"/>
      <c r="APA24" s="80"/>
      <c r="APB24" s="80"/>
      <c r="APC24" s="80"/>
      <c r="APD24" s="80"/>
      <c r="APE24" s="80"/>
      <c r="APF24" s="80"/>
      <c r="APG24" s="80"/>
      <c r="APH24" s="80"/>
      <c r="API24" s="80"/>
      <c r="APJ24" s="80"/>
      <c r="APK24" s="80"/>
      <c r="APL24" s="80"/>
      <c r="APM24" s="80"/>
      <c r="APN24" s="80"/>
      <c r="APO24" s="80"/>
      <c r="APP24" s="80"/>
      <c r="APQ24" s="80"/>
      <c r="APR24" s="80"/>
      <c r="APS24" s="80"/>
      <c r="APT24" s="80"/>
      <c r="APU24" s="80"/>
      <c r="APV24" s="80"/>
      <c r="APW24" s="80"/>
      <c r="APX24" s="80"/>
      <c r="APY24" s="80"/>
      <c r="APZ24" s="80"/>
      <c r="AQA24" s="80"/>
      <c r="AQB24" s="80"/>
      <c r="AQC24" s="80"/>
      <c r="AQD24" s="80"/>
      <c r="AQE24" s="80"/>
      <c r="AQF24" s="80"/>
      <c r="AQG24" s="80"/>
      <c r="AQH24" s="80"/>
      <c r="AQI24" s="80"/>
      <c r="AQJ24" s="80"/>
      <c r="AQK24" s="80"/>
      <c r="AQL24" s="80"/>
      <c r="AQM24" s="80"/>
      <c r="AQN24" s="80"/>
      <c r="AQO24" s="80"/>
      <c r="AQP24" s="80"/>
      <c r="AQQ24" s="80"/>
      <c r="AQR24" s="80"/>
      <c r="AQS24" s="80"/>
      <c r="AQT24" s="80"/>
      <c r="AQU24" s="80"/>
      <c r="AQV24" s="80"/>
      <c r="AQW24" s="80"/>
      <c r="AQX24" s="80"/>
      <c r="AQY24" s="80"/>
      <c r="AQZ24" s="80"/>
      <c r="ARA24" s="80"/>
      <c r="ARB24" s="80"/>
      <c r="ARC24" s="80"/>
      <c r="ARD24" s="80"/>
      <c r="ARE24" s="80"/>
      <c r="ARF24" s="80"/>
      <c r="ARG24" s="80"/>
      <c r="ARH24" s="80"/>
      <c r="ARI24" s="80"/>
      <c r="ARJ24" s="80"/>
      <c r="ARK24" s="80"/>
      <c r="ARL24" s="80"/>
      <c r="ARM24" s="80"/>
      <c r="ARN24" s="80"/>
      <c r="ARO24" s="80"/>
      <c r="ARP24" s="80"/>
      <c r="ARQ24" s="80"/>
      <c r="ARR24" s="80"/>
      <c r="ARS24" s="80"/>
      <c r="ART24" s="80"/>
      <c r="ARU24" s="80"/>
      <c r="ARV24" s="80"/>
      <c r="ARW24" s="80"/>
      <c r="ARX24" s="80"/>
      <c r="ARY24" s="80"/>
      <c r="ARZ24" s="80"/>
      <c r="ASA24" s="80"/>
      <c r="ASB24" s="80"/>
      <c r="ASC24" s="80"/>
      <c r="ASD24" s="80"/>
      <c r="ASE24" s="80"/>
      <c r="ASF24" s="80"/>
      <c r="ASG24" s="80"/>
      <c r="ASH24" s="80"/>
      <c r="ASI24" s="80"/>
      <c r="ASJ24" s="80"/>
      <c r="ASK24" s="80"/>
      <c r="ASL24" s="80"/>
      <c r="ASM24" s="80"/>
      <c r="ASN24" s="80"/>
      <c r="ASO24" s="80"/>
      <c r="ASP24" s="80"/>
      <c r="ASQ24" s="80"/>
      <c r="ASR24" s="80"/>
      <c r="ASS24" s="80"/>
      <c r="AST24" s="80"/>
      <c r="ASU24" s="80"/>
      <c r="ASV24" s="80"/>
      <c r="ASW24" s="80"/>
      <c r="ASX24" s="80"/>
      <c r="ASY24" s="80"/>
      <c r="ASZ24" s="80"/>
      <c r="ATA24" s="80"/>
      <c r="ATB24" s="80"/>
      <c r="ATC24" s="80"/>
      <c r="ATD24" s="80"/>
      <c r="ATE24" s="80"/>
      <c r="ATF24" s="80"/>
      <c r="ATG24" s="80"/>
      <c r="ATH24" s="80"/>
      <c r="ATI24" s="80"/>
      <c r="ATJ24" s="80"/>
      <c r="ATK24" s="80"/>
      <c r="ATL24" s="80"/>
      <c r="ATM24" s="80"/>
      <c r="ATN24" s="80"/>
      <c r="ATO24" s="80"/>
      <c r="ATP24" s="80"/>
      <c r="ATQ24" s="80"/>
      <c r="ATR24" s="80"/>
      <c r="ATS24" s="80"/>
      <c r="ATT24" s="80"/>
      <c r="ATU24" s="80"/>
      <c r="ATV24" s="80"/>
      <c r="ATW24" s="80"/>
      <c r="ATX24" s="80"/>
      <c r="ATY24" s="80"/>
      <c r="ATZ24" s="80"/>
      <c r="AUA24" s="80"/>
      <c r="AUB24" s="80"/>
      <c r="AUC24" s="80"/>
      <c r="AUD24" s="80"/>
      <c r="AUE24" s="80"/>
      <c r="AUF24" s="80"/>
      <c r="AUG24" s="80"/>
      <c r="AUH24" s="80"/>
      <c r="AUI24" s="80"/>
      <c r="AUJ24" s="80"/>
      <c r="AUK24" s="80"/>
      <c r="AUL24" s="80"/>
      <c r="AUM24" s="80"/>
      <c r="AUN24" s="80"/>
      <c r="AUO24" s="80"/>
      <c r="AUP24" s="80"/>
      <c r="AUQ24" s="80"/>
      <c r="AUR24" s="80"/>
      <c r="AUS24" s="80"/>
      <c r="AUT24" s="80"/>
      <c r="AUU24" s="80"/>
      <c r="AUV24" s="80"/>
      <c r="AUW24" s="80"/>
      <c r="AUX24" s="80"/>
      <c r="AUY24" s="80"/>
      <c r="AUZ24" s="80"/>
      <c r="AVA24" s="80"/>
      <c r="AVB24" s="80"/>
      <c r="AVC24" s="80"/>
      <c r="AVD24" s="80"/>
      <c r="AVE24" s="80"/>
      <c r="AVF24" s="80"/>
      <c r="AVG24" s="80"/>
      <c r="AVH24" s="80"/>
      <c r="AVI24" s="80"/>
      <c r="AVJ24" s="80"/>
      <c r="AVK24" s="80"/>
      <c r="AVL24" s="80"/>
      <c r="AVM24" s="80"/>
      <c r="AVN24" s="80"/>
      <c r="AVO24" s="80"/>
      <c r="AVP24" s="80"/>
      <c r="AVQ24" s="80"/>
      <c r="AVR24" s="80"/>
      <c r="AVS24" s="80"/>
      <c r="AVT24" s="80"/>
      <c r="AVU24" s="80"/>
      <c r="AVV24" s="80"/>
      <c r="AVW24" s="80"/>
      <c r="AVX24" s="80"/>
      <c r="AVY24" s="80"/>
      <c r="AVZ24" s="80"/>
      <c r="AWA24" s="80"/>
      <c r="AWB24" s="80"/>
      <c r="AWC24" s="80"/>
      <c r="AWD24" s="80"/>
      <c r="AWE24" s="80"/>
      <c r="AWF24" s="80"/>
      <c r="AWG24" s="80"/>
      <c r="AWH24" s="80"/>
      <c r="AWI24" s="80"/>
      <c r="AWJ24" s="80"/>
      <c r="AWK24" s="80"/>
      <c r="AWL24" s="80"/>
      <c r="AWM24" s="80"/>
      <c r="AWN24" s="80"/>
      <c r="AWO24" s="80"/>
      <c r="AWP24" s="80"/>
      <c r="AWQ24" s="80"/>
      <c r="AWR24" s="80"/>
      <c r="AWS24" s="80"/>
      <c r="AWT24" s="80"/>
      <c r="AWU24" s="80"/>
      <c r="AWV24" s="80"/>
      <c r="AWW24" s="80"/>
      <c r="AWX24" s="80"/>
      <c r="AWY24" s="80"/>
      <c r="AWZ24" s="80"/>
      <c r="AXA24" s="80"/>
      <c r="AXB24" s="80"/>
      <c r="AXC24" s="80"/>
      <c r="AXD24" s="80"/>
      <c r="AXE24" s="80"/>
      <c r="AXF24" s="80"/>
      <c r="AXG24" s="80"/>
      <c r="AXH24" s="80"/>
      <c r="AXI24" s="80"/>
      <c r="AXJ24" s="80"/>
      <c r="AXK24" s="80"/>
      <c r="AXL24" s="80"/>
      <c r="AXM24" s="80"/>
      <c r="AXN24" s="80"/>
      <c r="AXO24" s="80"/>
      <c r="AXP24" s="80"/>
      <c r="AXQ24" s="80"/>
      <c r="AXR24" s="80"/>
      <c r="AXS24" s="80"/>
      <c r="AXT24" s="80"/>
      <c r="AXU24" s="80"/>
      <c r="AXV24" s="80"/>
      <c r="AXW24" s="80"/>
      <c r="AXX24" s="80"/>
      <c r="AXY24" s="80"/>
      <c r="AXZ24" s="80"/>
      <c r="AYA24" s="80"/>
      <c r="AYB24" s="80"/>
      <c r="AYC24" s="80"/>
      <c r="AYD24" s="80"/>
      <c r="AYE24" s="80"/>
      <c r="AYF24" s="80"/>
      <c r="AYG24" s="80"/>
      <c r="AYH24" s="80"/>
      <c r="AYI24" s="80"/>
      <c r="AYJ24" s="80"/>
      <c r="AYK24" s="80"/>
      <c r="AYL24" s="80"/>
      <c r="AYM24" s="80"/>
      <c r="AYN24" s="80"/>
      <c r="AYO24" s="80"/>
      <c r="AYP24" s="80"/>
      <c r="AYQ24" s="80"/>
      <c r="AYR24" s="80"/>
      <c r="AYS24" s="80"/>
      <c r="AYT24" s="80"/>
      <c r="AYU24" s="80"/>
      <c r="AYV24" s="80"/>
      <c r="AYW24" s="80"/>
      <c r="AYX24" s="80"/>
      <c r="AYY24" s="80"/>
      <c r="AYZ24" s="80"/>
      <c r="AZA24" s="80"/>
      <c r="AZB24" s="80"/>
      <c r="AZC24" s="80"/>
      <c r="AZD24" s="80"/>
      <c r="AZE24" s="80"/>
      <c r="AZF24" s="80"/>
      <c r="AZG24" s="80"/>
      <c r="AZH24" s="80"/>
      <c r="AZI24" s="80"/>
      <c r="AZJ24" s="80"/>
      <c r="AZK24" s="80"/>
      <c r="AZL24" s="80"/>
      <c r="AZM24" s="80"/>
      <c r="AZN24" s="80"/>
      <c r="AZO24" s="80"/>
      <c r="AZP24" s="80"/>
      <c r="AZQ24" s="80"/>
      <c r="AZR24" s="80"/>
      <c r="AZS24" s="80"/>
      <c r="AZT24" s="80"/>
      <c r="AZU24" s="80"/>
      <c r="AZV24" s="80"/>
      <c r="AZW24" s="80"/>
      <c r="AZX24" s="80"/>
      <c r="AZY24" s="80"/>
      <c r="AZZ24" s="80"/>
      <c r="BAA24" s="80"/>
      <c r="BAB24" s="80"/>
      <c r="BAC24" s="80"/>
      <c r="BAD24" s="80"/>
      <c r="BAE24" s="80"/>
      <c r="BAF24" s="80"/>
      <c r="BAG24" s="80"/>
      <c r="BAH24" s="80"/>
      <c r="BAI24" s="80"/>
      <c r="BAJ24" s="80"/>
      <c r="BAK24" s="80"/>
      <c r="BAL24" s="80"/>
      <c r="BAM24" s="80"/>
      <c r="BAN24" s="80"/>
      <c r="BAO24" s="80"/>
      <c r="BAP24" s="80"/>
      <c r="BAQ24" s="80"/>
      <c r="BAR24" s="80"/>
      <c r="BAS24" s="80"/>
      <c r="BAT24" s="80"/>
      <c r="BAU24" s="80"/>
      <c r="BAV24" s="80"/>
      <c r="BAW24" s="80"/>
      <c r="BAX24" s="80"/>
      <c r="BAY24" s="80"/>
      <c r="BAZ24" s="80"/>
      <c r="BBA24" s="80"/>
      <c r="BBB24" s="80"/>
      <c r="BBC24" s="80"/>
      <c r="BBD24" s="80"/>
      <c r="BBE24" s="80"/>
      <c r="BBF24" s="80"/>
      <c r="BBG24" s="80"/>
      <c r="BBH24" s="80"/>
      <c r="BBI24" s="80"/>
      <c r="BBJ24" s="80"/>
      <c r="BBK24" s="80"/>
      <c r="BBL24" s="80"/>
      <c r="BBM24" s="80"/>
      <c r="BBN24" s="80"/>
      <c r="BBO24" s="80"/>
      <c r="BBP24" s="80"/>
      <c r="BBQ24" s="80"/>
      <c r="BBR24" s="80"/>
      <c r="BBS24" s="80"/>
      <c r="BBT24" s="80"/>
      <c r="BBU24" s="80"/>
      <c r="BBV24" s="80"/>
      <c r="BBW24" s="80"/>
      <c r="BBX24" s="80"/>
      <c r="BBY24" s="80"/>
      <c r="BBZ24" s="80"/>
      <c r="BCA24" s="80"/>
      <c r="BCB24" s="80"/>
      <c r="BCC24" s="80"/>
      <c r="BCD24" s="80"/>
      <c r="BCE24" s="80"/>
      <c r="BCF24" s="80"/>
      <c r="BCG24" s="80"/>
      <c r="BCH24" s="80"/>
      <c r="BCI24" s="80"/>
      <c r="BCJ24" s="80"/>
      <c r="BCK24" s="80"/>
      <c r="BCL24" s="80"/>
      <c r="BCM24" s="80"/>
      <c r="BCN24" s="80"/>
      <c r="BCO24" s="80"/>
      <c r="BCP24" s="80"/>
      <c r="BCQ24" s="80"/>
      <c r="BCR24" s="80"/>
      <c r="BCS24" s="80"/>
      <c r="BCT24" s="80"/>
      <c r="BCU24" s="80"/>
      <c r="BCV24" s="80"/>
      <c r="BCW24" s="80"/>
      <c r="BCX24" s="80"/>
      <c r="BCY24" s="80"/>
      <c r="BCZ24" s="80"/>
      <c r="BDA24" s="80"/>
      <c r="BDB24" s="80"/>
      <c r="BDC24" s="80"/>
      <c r="BDD24" s="80"/>
      <c r="BDE24" s="80"/>
      <c r="BDF24" s="80"/>
      <c r="BDG24" s="80"/>
      <c r="BDH24" s="80"/>
      <c r="BDI24" s="80"/>
      <c r="BDJ24" s="80"/>
      <c r="BDK24" s="80"/>
      <c r="BDL24" s="80"/>
      <c r="BDM24" s="80"/>
      <c r="BDN24" s="80"/>
      <c r="BDO24" s="80"/>
      <c r="BDP24" s="80"/>
      <c r="BDQ24" s="80"/>
      <c r="BDR24" s="80"/>
      <c r="BDS24" s="80"/>
      <c r="BDT24" s="80"/>
      <c r="BDU24" s="80"/>
      <c r="BDV24" s="80"/>
      <c r="BDW24" s="80"/>
      <c r="BDX24" s="80"/>
      <c r="BDY24" s="80"/>
      <c r="BDZ24" s="80"/>
      <c r="BEA24" s="80"/>
      <c r="BEB24" s="80"/>
      <c r="BEC24" s="80"/>
      <c r="BED24" s="80"/>
      <c r="BEE24" s="80"/>
      <c r="BEF24" s="80"/>
      <c r="BEG24" s="80"/>
      <c r="BEH24" s="80"/>
      <c r="BEI24" s="80"/>
      <c r="BEJ24" s="80"/>
      <c r="BEK24" s="80"/>
      <c r="BEL24" s="80"/>
      <c r="BEM24" s="80"/>
      <c r="BEN24" s="80"/>
      <c r="BEO24" s="80"/>
      <c r="BEP24" s="80"/>
      <c r="BEQ24" s="80"/>
      <c r="BER24" s="80"/>
      <c r="BES24" s="80"/>
      <c r="BET24" s="80"/>
      <c r="BEU24" s="80"/>
      <c r="BEV24" s="80"/>
      <c r="BEW24" s="80"/>
      <c r="BEX24" s="80"/>
      <c r="BEY24" s="80"/>
      <c r="BEZ24" s="80"/>
      <c r="BFA24" s="80"/>
      <c r="BFB24" s="80"/>
      <c r="BFC24" s="80"/>
      <c r="BFD24" s="80"/>
      <c r="BFE24" s="80"/>
      <c r="BFF24" s="80"/>
      <c r="BFG24" s="80"/>
      <c r="BFH24" s="80"/>
      <c r="BFI24" s="80"/>
      <c r="BFJ24" s="80"/>
      <c r="BFK24" s="80"/>
      <c r="BFL24" s="80"/>
      <c r="BFM24" s="80"/>
      <c r="BFN24" s="80"/>
      <c r="BFO24" s="80"/>
      <c r="BFP24" s="80"/>
      <c r="BFQ24" s="80"/>
      <c r="BFR24" s="80"/>
      <c r="BFS24" s="80"/>
      <c r="BFT24" s="80"/>
      <c r="BFU24" s="80"/>
      <c r="BFV24" s="80"/>
      <c r="BFW24" s="80"/>
      <c r="BFX24" s="80"/>
      <c r="BFY24" s="80"/>
      <c r="BFZ24" s="80"/>
      <c r="BGA24" s="80"/>
      <c r="BGB24" s="80"/>
      <c r="BGC24" s="80"/>
      <c r="BGD24" s="80"/>
      <c r="BGE24" s="80"/>
      <c r="BGF24" s="80"/>
      <c r="BGG24" s="80"/>
      <c r="BGH24" s="80"/>
      <c r="BGI24" s="80"/>
      <c r="BGJ24" s="80"/>
      <c r="BGK24" s="80"/>
      <c r="BGL24" s="80"/>
      <c r="BGM24" s="80"/>
      <c r="BGN24" s="80"/>
      <c r="BGO24" s="80"/>
      <c r="BGP24" s="80"/>
      <c r="BGQ24" s="80"/>
      <c r="BGR24" s="80"/>
      <c r="BGS24" s="80"/>
      <c r="BGT24" s="80"/>
      <c r="BGU24" s="80"/>
      <c r="BGV24" s="80"/>
      <c r="BGW24" s="80"/>
      <c r="BGX24" s="80"/>
      <c r="BGY24" s="80"/>
      <c r="BGZ24" s="80"/>
      <c r="BHA24" s="80"/>
      <c r="BHB24" s="80"/>
      <c r="BHC24" s="80"/>
      <c r="BHD24" s="80"/>
      <c r="BHE24" s="80"/>
      <c r="BHF24" s="80"/>
      <c r="BHG24" s="80"/>
      <c r="BHH24" s="80"/>
      <c r="BHI24" s="80"/>
      <c r="BHJ24" s="80"/>
      <c r="BHK24" s="80"/>
      <c r="BHL24" s="80"/>
      <c r="BHM24" s="80"/>
      <c r="BHN24" s="80"/>
      <c r="BHO24" s="80"/>
      <c r="BHP24" s="80"/>
      <c r="BHQ24" s="80"/>
      <c r="BHR24" s="80"/>
      <c r="BHS24" s="80"/>
      <c r="BHT24" s="80"/>
      <c r="BHU24" s="80"/>
      <c r="BHV24" s="80"/>
      <c r="BHW24" s="80"/>
      <c r="BHX24" s="80"/>
      <c r="BHY24" s="80"/>
      <c r="BHZ24" s="80"/>
      <c r="BIA24" s="80"/>
      <c r="BIB24" s="80"/>
      <c r="BIC24" s="80"/>
      <c r="BID24" s="80"/>
      <c r="BIE24" s="80"/>
      <c r="BIF24" s="80"/>
      <c r="BIG24" s="80"/>
      <c r="BIH24" s="80"/>
      <c r="BII24" s="80"/>
      <c r="BIJ24" s="80"/>
      <c r="BIK24" s="80"/>
      <c r="BIL24" s="80"/>
      <c r="BIM24" s="80"/>
      <c r="BIN24" s="80"/>
      <c r="BIO24" s="80"/>
      <c r="BIP24" s="80"/>
      <c r="BIQ24" s="80"/>
      <c r="BIR24" s="80"/>
      <c r="BIS24" s="80"/>
      <c r="BIT24" s="80"/>
      <c r="BIU24" s="80"/>
      <c r="BIV24" s="80"/>
      <c r="BIW24" s="80"/>
      <c r="BIX24" s="80"/>
      <c r="BIY24" s="80"/>
      <c r="BIZ24" s="80"/>
      <c r="BJA24" s="80"/>
      <c r="BJB24" s="80"/>
      <c r="BJC24" s="80"/>
      <c r="BJD24" s="80"/>
      <c r="BJE24" s="80"/>
      <c r="BJF24" s="80"/>
      <c r="BJG24" s="80"/>
      <c r="BJH24" s="80"/>
      <c r="BJI24" s="80"/>
      <c r="BJJ24" s="80"/>
      <c r="BJK24" s="80"/>
      <c r="BJL24" s="80"/>
      <c r="BJM24" s="80"/>
      <c r="BJN24" s="80"/>
      <c r="BJO24" s="80"/>
      <c r="BJP24" s="80"/>
      <c r="BJQ24" s="80"/>
      <c r="BJR24" s="80"/>
      <c r="BJS24" s="80"/>
      <c r="BJT24" s="80"/>
      <c r="BJU24" s="80"/>
      <c r="BJV24" s="80"/>
      <c r="BJW24" s="80"/>
      <c r="BJX24" s="80"/>
      <c r="BJY24" s="80"/>
      <c r="BJZ24" s="80"/>
      <c r="BKA24" s="80"/>
      <c r="BKB24" s="80"/>
      <c r="BKC24" s="80"/>
      <c r="BKD24" s="80"/>
      <c r="BKE24" s="80"/>
      <c r="BKF24" s="80"/>
      <c r="BKG24" s="80"/>
      <c r="BKH24" s="80"/>
      <c r="BKI24" s="80"/>
      <c r="BKJ24" s="80"/>
      <c r="BKK24" s="80"/>
      <c r="BKL24" s="80"/>
      <c r="BKM24" s="80"/>
      <c r="BKN24" s="80"/>
      <c r="BKO24" s="80"/>
      <c r="BKP24" s="80"/>
      <c r="BKQ24" s="80"/>
      <c r="BKR24" s="80"/>
      <c r="BKS24" s="80"/>
      <c r="BKT24" s="80"/>
      <c r="BKU24" s="80"/>
      <c r="BKV24" s="80"/>
      <c r="BKW24" s="80"/>
      <c r="BKX24" s="80"/>
      <c r="BKY24" s="80"/>
      <c r="BKZ24" s="80"/>
      <c r="BLA24" s="80"/>
      <c r="BLB24" s="80"/>
      <c r="BLC24" s="80"/>
      <c r="BLD24" s="80"/>
      <c r="BLE24" s="80"/>
      <c r="BLF24" s="80"/>
      <c r="BLG24" s="80"/>
      <c r="BLH24" s="80"/>
      <c r="BLI24" s="80"/>
      <c r="BLJ24" s="80"/>
      <c r="BLK24" s="80"/>
      <c r="BLL24" s="80"/>
      <c r="BLM24" s="80"/>
      <c r="BLN24" s="80"/>
      <c r="BLO24" s="80"/>
      <c r="BLP24" s="80"/>
      <c r="BLQ24" s="80"/>
      <c r="BLR24" s="80"/>
      <c r="BLS24" s="80"/>
      <c r="BLT24" s="80"/>
      <c r="BLU24" s="80"/>
      <c r="BLV24" s="80"/>
      <c r="BLW24" s="80"/>
      <c r="BLX24" s="80"/>
      <c r="BLY24" s="80"/>
      <c r="BLZ24" s="80"/>
      <c r="BMA24" s="80"/>
      <c r="BMB24" s="80"/>
      <c r="BMC24" s="80"/>
      <c r="BMD24" s="80"/>
      <c r="BME24" s="80"/>
      <c r="BMF24" s="80"/>
      <c r="BMG24" s="80"/>
      <c r="BMH24" s="80"/>
      <c r="BMI24" s="80"/>
      <c r="BMJ24" s="80"/>
      <c r="BMK24" s="80"/>
      <c r="BML24" s="80"/>
      <c r="BMM24" s="80"/>
      <c r="BMN24" s="80"/>
      <c r="BMO24" s="80"/>
      <c r="BMP24" s="80"/>
      <c r="BMQ24" s="80"/>
      <c r="BMR24" s="80"/>
      <c r="BMS24" s="80"/>
      <c r="BMT24" s="80"/>
      <c r="BMU24" s="80"/>
      <c r="BMV24" s="80"/>
      <c r="BMW24" s="80"/>
      <c r="BMX24" s="80"/>
      <c r="BMY24" s="80"/>
      <c r="BMZ24" s="80"/>
      <c r="BNA24" s="80"/>
      <c r="BNB24" s="80"/>
      <c r="BNC24" s="80"/>
      <c r="BND24" s="80"/>
      <c r="BNE24" s="80"/>
      <c r="BNF24" s="80"/>
      <c r="BNG24" s="80"/>
      <c r="BNH24" s="80"/>
      <c r="BNI24" s="80"/>
      <c r="BNJ24" s="80"/>
      <c r="BNK24" s="80"/>
      <c r="BNL24" s="80"/>
      <c r="BNM24" s="80"/>
      <c r="BNN24" s="80"/>
      <c r="BNO24" s="80"/>
      <c r="BNP24" s="80"/>
      <c r="BNQ24" s="80"/>
      <c r="BNR24" s="80"/>
      <c r="BNS24" s="80"/>
      <c r="BNT24" s="80"/>
      <c r="BNU24" s="80"/>
      <c r="BNV24" s="80"/>
      <c r="BNW24" s="80"/>
      <c r="BNX24" s="80"/>
      <c r="BNY24" s="80"/>
      <c r="BNZ24" s="80"/>
      <c r="BOA24" s="80"/>
      <c r="BOB24" s="80"/>
      <c r="BOC24" s="80"/>
      <c r="BOD24" s="80"/>
      <c r="BOE24" s="80"/>
      <c r="BOF24" s="80"/>
      <c r="BOG24" s="80"/>
      <c r="BOH24" s="80"/>
      <c r="BOI24" s="80"/>
      <c r="BOJ24" s="80"/>
      <c r="BOK24" s="80"/>
      <c r="BOL24" s="80"/>
      <c r="BOM24" s="80"/>
      <c r="BON24" s="80"/>
      <c r="BOO24" s="80"/>
      <c r="BOP24" s="80"/>
      <c r="BOQ24" s="80"/>
      <c r="BOR24" s="80"/>
      <c r="BOS24" s="80"/>
      <c r="BOT24" s="80"/>
      <c r="BOU24" s="80"/>
      <c r="BOV24" s="80"/>
      <c r="BOW24" s="80"/>
      <c r="BOX24" s="80"/>
      <c r="BOY24" s="80"/>
      <c r="BOZ24" s="80"/>
      <c r="BPA24" s="80"/>
      <c r="BPB24" s="80"/>
      <c r="BPC24" s="80"/>
      <c r="BPD24" s="80"/>
      <c r="BPE24" s="80"/>
      <c r="BPF24" s="80"/>
      <c r="BPG24" s="80"/>
      <c r="BPH24" s="80"/>
      <c r="BPI24" s="80"/>
      <c r="BPJ24" s="80"/>
      <c r="BPK24" s="80"/>
      <c r="BPL24" s="80"/>
      <c r="BPM24" s="80"/>
      <c r="BPN24" s="80"/>
      <c r="BPO24" s="80"/>
      <c r="BPP24" s="80"/>
      <c r="BPQ24" s="80"/>
      <c r="BPR24" s="80"/>
      <c r="BPS24" s="80"/>
      <c r="BPT24" s="80"/>
      <c r="BPU24" s="80"/>
      <c r="BPV24" s="80"/>
      <c r="BPW24" s="80"/>
      <c r="BPX24" s="80"/>
      <c r="BPY24" s="80"/>
      <c r="BPZ24" s="80"/>
      <c r="BQA24" s="80"/>
      <c r="BQB24" s="80"/>
      <c r="BQC24" s="80"/>
      <c r="BQD24" s="80"/>
      <c r="BQE24" s="80"/>
      <c r="BQF24" s="80"/>
      <c r="BQG24" s="80"/>
      <c r="BQH24" s="80"/>
      <c r="BQI24" s="80"/>
      <c r="BQJ24" s="80"/>
      <c r="BQK24" s="80"/>
      <c r="BQL24" s="80"/>
      <c r="BQM24" s="80"/>
      <c r="BQN24" s="80"/>
      <c r="BQO24" s="80"/>
      <c r="BQP24" s="80"/>
      <c r="BQQ24" s="80"/>
      <c r="BQR24" s="80"/>
      <c r="BQS24" s="80"/>
      <c r="BQT24" s="80"/>
      <c r="BQU24" s="80"/>
      <c r="BQV24" s="80"/>
      <c r="BQW24" s="80"/>
      <c r="BQX24" s="80"/>
      <c r="BQY24" s="80"/>
      <c r="BQZ24" s="80"/>
      <c r="BRA24" s="80"/>
      <c r="BRB24" s="80"/>
      <c r="BRC24" s="80"/>
      <c r="BRD24" s="80"/>
      <c r="BRE24" s="80"/>
      <c r="BRF24" s="80"/>
      <c r="BRG24" s="80"/>
      <c r="BRH24" s="80"/>
      <c r="BRI24" s="80"/>
      <c r="BRJ24" s="80"/>
      <c r="BRK24" s="80"/>
      <c r="BRL24" s="80"/>
      <c r="BRM24" s="80"/>
      <c r="BRN24" s="80"/>
      <c r="BRO24" s="80"/>
      <c r="BRP24" s="80"/>
      <c r="BRQ24" s="80"/>
      <c r="BRR24" s="80"/>
      <c r="BRS24" s="80"/>
      <c r="BRT24" s="80"/>
      <c r="BRU24" s="80"/>
      <c r="BRV24" s="80"/>
      <c r="BRW24" s="80"/>
      <c r="BRX24" s="80"/>
      <c r="BRY24" s="80"/>
      <c r="BRZ24" s="80"/>
      <c r="BSA24" s="80"/>
      <c r="BSB24" s="80"/>
      <c r="BSC24" s="80"/>
      <c r="BSD24" s="80"/>
      <c r="BSE24" s="80"/>
      <c r="BSF24" s="80"/>
      <c r="BSG24" s="80"/>
      <c r="BSH24" s="80"/>
      <c r="BSI24" s="80"/>
      <c r="BSJ24" s="80"/>
      <c r="BSK24" s="80"/>
      <c r="BSL24" s="80"/>
      <c r="BSM24" s="80"/>
      <c r="BSN24" s="80"/>
      <c r="BSO24" s="80"/>
      <c r="BSP24" s="80"/>
      <c r="BSQ24" s="80"/>
      <c r="BSR24" s="80"/>
      <c r="BSS24" s="80"/>
      <c r="BST24" s="80"/>
      <c r="BSU24" s="80"/>
      <c r="BSV24" s="80"/>
      <c r="BSW24" s="80"/>
      <c r="BSX24" s="80"/>
      <c r="BSY24" s="80"/>
      <c r="BSZ24" s="80"/>
      <c r="BTA24" s="80"/>
      <c r="BTB24" s="80"/>
      <c r="BTC24" s="80"/>
      <c r="BTD24" s="80"/>
      <c r="BTE24" s="80"/>
      <c r="BTF24" s="80"/>
      <c r="BTG24" s="80"/>
      <c r="BTH24" s="80"/>
      <c r="BTI24" s="80"/>
      <c r="BTJ24" s="80"/>
      <c r="BTK24" s="80"/>
      <c r="BTL24" s="80"/>
      <c r="BTM24" s="80"/>
      <c r="BTN24" s="80"/>
      <c r="BTO24" s="80"/>
      <c r="BTP24" s="80"/>
      <c r="BTQ24" s="80"/>
      <c r="BTR24" s="80"/>
      <c r="BTS24" s="80"/>
      <c r="BTT24" s="80"/>
      <c r="BTU24" s="80"/>
      <c r="BTV24" s="80"/>
      <c r="BTW24" s="80"/>
      <c r="BTX24" s="80"/>
      <c r="BTY24" s="80"/>
      <c r="BTZ24" s="80"/>
      <c r="BUA24" s="80"/>
      <c r="BUB24" s="80"/>
      <c r="BUC24" s="80"/>
      <c r="BUD24" s="80"/>
      <c r="BUE24" s="80"/>
      <c r="BUF24" s="80"/>
      <c r="BUG24" s="80"/>
      <c r="BUH24" s="80"/>
      <c r="BUI24" s="80"/>
      <c r="BUJ24" s="80"/>
      <c r="BUK24" s="80"/>
      <c r="BUL24" s="80"/>
      <c r="BUM24" s="80"/>
      <c r="BUN24" s="80"/>
      <c r="BUO24" s="80"/>
      <c r="BUP24" s="80"/>
      <c r="BUQ24" s="80"/>
      <c r="BUR24" s="80"/>
      <c r="BUS24" s="80"/>
      <c r="BUT24" s="80"/>
      <c r="BUU24" s="80"/>
      <c r="BUV24" s="80"/>
      <c r="BUW24" s="80"/>
      <c r="BUX24" s="80"/>
      <c r="BUY24" s="80"/>
      <c r="BUZ24" s="80"/>
      <c r="BVA24" s="80"/>
      <c r="BVB24" s="80"/>
      <c r="BVC24" s="80"/>
      <c r="BVD24" s="80"/>
      <c r="BVE24" s="80"/>
      <c r="BVF24" s="80"/>
      <c r="BVG24" s="80"/>
      <c r="BVH24" s="80"/>
      <c r="BVI24" s="80"/>
      <c r="BVJ24" s="80"/>
      <c r="BVK24" s="80"/>
      <c r="BVL24" s="80"/>
      <c r="BVM24" s="80"/>
      <c r="BVN24" s="80"/>
      <c r="BVO24" s="80"/>
      <c r="BVP24" s="80"/>
      <c r="BVQ24" s="80"/>
      <c r="BVR24" s="80"/>
      <c r="BVS24" s="80"/>
      <c r="BVT24" s="80"/>
      <c r="BVU24" s="80"/>
      <c r="BVV24" s="80"/>
      <c r="BVW24" s="80"/>
      <c r="BVX24" s="80"/>
      <c r="BVY24" s="80"/>
      <c r="BVZ24" s="80"/>
      <c r="BWA24" s="80"/>
      <c r="BWB24" s="80"/>
      <c r="BWC24" s="80"/>
      <c r="BWD24" s="80"/>
      <c r="BWE24" s="80"/>
      <c r="BWF24" s="80"/>
      <c r="BWG24" s="80"/>
      <c r="BWH24" s="80"/>
      <c r="BWI24" s="80"/>
      <c r="BWJ24" s="80"/>
      <c r="BWK24" s="80"/>
      <c r="BWL24" s="80"/>
      <c r="BWM24" s="80"/>
      <c r="BWN24" s="80"/>
      <c r="BWO24" s="80"/>
      <c r="BWP24" s="80"/>
      <c r="BWQ24" s="80"/>
      <c r="BWR24" s="80"/>
      <c r="BWS24" s="80"/>
      <c r="BWT24" s="80"/>
      <c r="BWU24" s="80"/>
      <c r="BWV24" s="80"/>
      <c r="BWW24" s="80"/>
      <c r="BWX24" s="80"/>
      <c r="BWY24" s="80"/>
      <c r="BWZ24" s="80"/>
      <c r="BXA24" s="80"/>
      <c r="BXB24" s="80"/>
      <c r="BXC24" s="80"/>
      <c r="BXD24" s="80"/>
      <c r="BXE24" s="80"/>
      <c r="BXF24" s="80"/>
      <c r="BXG24" s="80"/>
      <c r="BXH24" s="80"/>
      <c r="BXI24" s="80"/>
      <c r="BXJ24" s="80"/>
      <c r="BXK24" s="80"/>
      <c r="BXL24" s="80"/>
      <c r="BXM24" s="80"/>
      <c r="BXN24" s="80"/>
      <c r="BXO24" s="80"/>
      <c r="BXP24" s="80"/>
      <c r="BXQ24" s="80"/>
      <c r="BXR24" s="80"/>
      <c r="BXS24" s="80"/>
      <c r="BXT24" s="80"/>
      <c r="BXU24" s="80"/>
      <c r="BXV24" s="80"/>
      <c r="BXW24" s="80"/>
      <c r="BXX24" s="80"/>
      <c r="BXY24" s="80"/>
      <c r="BXZ24" s="80"/>
      <c r="BYA24" s="80"/>
      <c r="BYB24" s="80"/>
      <c r="BYC24" s="80"/>
      <c r="BYD24" s="80"/>
      <c r="BYE24" s="80"/>
      <c r="BYF24" s="80"/>
      <c r="BYG24" s="80"/>
      <c r="BYH24" s="80"/>
      <c r="BYI24" s="80"/>
      <c r="BYJ24" s="80"/>
      <c r="BYK24" s="80"/>
      <c r="BYL24" s="80"/>
      <c r="BYM24" s="80"/>
      <c r="BYN24" s="80"/>
      <c r="BYO24" s="80"/>
      <c r="BYP24" s="80"/>
      <c r="BYQ24" s="80"/>
      <c r="BYR24" s="80"/>
      <c r="BYS24" s="80"/>
      <c r="BYT24" s="80"/>
      <c r="BYU24" s="80"/>
      <c r="BYV24" s="80"/>
      <c r="BYW24" s="80"/>
      <c r="BYX24" s="80"/>
      <c r="BYY24" s="80"/>
      <c r="BYZ24" s="80"/>
      <c r="BZA24" s="80"/>
      <c r="BZB24" s="80"/>
      <c r="BZC24" s="80"/>
      <c r="BZD24" s="80"/>
      <c r="BZE24" s="80"/>
      <c r="BZF24" s="80"/>
      <c r="BZG24" s="80"/>
      <c r="BZH24" s="80"/>
      <c r="BZI24" s="80"/>
      <c r="BZJ24" s="80"/>
      <c r="BZK24" s="80"/>
      <c r="BZL24" s="80"/>
      <c r="BZM24" s="80"/>
      <c r="BZN24" s="80"/>
      <c r="BZO24" s="80"/>
      <c r="BZP24" s="80"/>
      <c r="BZQ24" s="80"/>
      <c r="BZR24" s="80"/>
      <c r="BZS24" s="80"/>
      <c r="BZT24" s="80"/>
      <c r="BZU24" s="80"/>
      <c r="BZV24" s="80"/>
      <c r="BZW24" s="80"/>
      <c r="BZX24" s="80"/>
      <c r="BZY24" s="80"/>
      <c r="BZZ24" s="80"/>
      <c r="CAA24" s="80"/>
      <c r="CAB24" s="80"/>
      <c r="CAC24" s="80"/>
      <c r="CAD24" s="80"/>
      <c r="CAE24" s="80"/>
      <c r="CAF24" s="80"/>
      <c r="CAG24" s="80"/>
      <c r="CAH24" s="80"/>
      <c r="CAI24" s="80"/>
      <c r="CAJ24" s="80"/>
      <c r="CAK24" s="80"/>
      <c r="CAL24" s="80"/>
      <c r="CAM24" s="80"/>
      <c r="CAN24" s="80"/>
      <c r="CAO24" s="80"/>
      <c r="CAP24" s="80"/>
      <c r="CAQ24" s="80"/>
      <c r="CAR24" s="80"/>
      <c r="CAS24" s="80"/>
      <c r="CAT24" s="80"/>
      <c r="CAU24" s="80"/>
      <c r="CAV24" s="80"/>
      <c r="CAW24" s="80"/>
      <c r="CAX24" s="80"/>
      <c r="CAY24" s="80"/>
      <c r="CAZ24" s="80"/>
      <c r="CBA24" s="80"/>
      <c r="CBB24" s="80"/>
      <c r="CBC24" s="80"/>
      <c r="CBD24" s="80"/>
      <c r="CBE24" s="80"/>
      <c r="CBF24" s="80"/>
      <c r="CBG24" s="80"/>
      <c r="CBH24" s="80"/>
      <c r="CBI24" s="80"/>
      <c r="CBJ24" s="80"/>
      <c r="CBK24" s="80"/>
      <c r="CBL24" s="80"/>
      <c r="CBM24" s="80"/>
      <c r="CBN24" s="80"/>
      <c r="CBO24" s="80"/>
      <c r="CBP24" s="80"/>
      <c r="CBQ24" s="80"/>
      <c r="CBR24" s="80"/>
      <c r="CBS24" s="80"/>
      <c r="CBT24" s="80"/>
      <c r="CBU24" s="80"/>
      <c r="CBV24" s="80"/>
      <c r="CBW24" s="80"/>
      <c r="CBX24" s="80"/>
      <c r="CBY24" s="80"/>
      <c r="CBZ24" s="80"/>
      <c r="CCA24" s="80"/>
      <c r="CCB24" s="80"/>
      <c r="CCC24" s="80"/>
      <c r="CCD24" s="80"/>
      <c r="CCE24" s="80"/>
      <c r="CCF24" s="80"/>
      <c r="CCG24" s="80"/>
      <c r="CCH24" s="80"/>
      <c r="CCI24" s="80"/>
      <c r="CCJ24" s="80"/>
      <c r="CCK24" s="80"/>
      <c r="CCL24" s="80"/>
      <c r="CCM24" s="80"/>
      <c r="CCN24" s="80"/>
      <c r="CCO24" s="80"/>
      <c r="CCP24" s="80"/>
      <c r="CCQ24" s="80"/>
      <c r="CCR24" s="80"/>
      <c r="CCS24" s="80"/>
      <c r="CCT24" s="80"/>
      <c r="CCU24" s="80"/>
      <c r="CCV24" s="80"/>
      <c r="CCW24" s="80"/>
      <c r="CCX24" s="80"/>
      <c r="CCY24" s="80"/>
      <c r="CCZ24" s="80"/>
      <c r="CDA24" s="80"/>
      <c r="CDB24" s="80"/>
      <c r="CDC24" s="80"/>
      <c r="CDD24" s="80"/>
      <c r="CDE24" s="80"/>
      <c r="CDF24" s="80"/>
      <c r="CDG24" s="80"/>
      <c r="CDH24" s="80"/>
      <c r="CDI24" s="80"/>
      <c r="CDJ24" s="80"/>
      <c r="CDK24" s="80"/>
      <c r="CDL24" s="80"/>
      <c r="CDM24" s="80"/>
      <c r="CDN24" s="80"/>
      <c r="CDO24" s="80"/>
      <c r="CDP24" s="80"/>
      <c r="CDQ24" s="80"/>
      <c r="CDR24" s="80"/>
      <c r="CDS24" s="80"/>
      <c r="CDT24" s="80"/>
      <c r="CDU24" s="80"/>
      <c r="CDV24" s="80"/>
      <c r="CDW24" s="80"/>
      <c r="CDX24" s="80"/>
      <c r="CDY24" s="80"/>
      <c r="CDZ24" s="80"/>
      <c r="CEA24" s="80"/>
      <c r="CEB24" s="80"/>
      <c r="CEC24" s="80"/>
      <c r="CED24" s="80"/>
      <c r="CEE24" s="80"/>
      <c r="CEF24" s="80"/>
      <c r="CEG24" s="80"/>
      <c r="CEH24" s="80"/>
      <c r="CEI24" s="80"/>
      <c r="CEJ24" s="80"/>
      <c r="CEK24" s="80"/>
      <c r="CEL24" s="80"/>
      <c r="CEM24" s="80"/>
      <c r="CEN24" s="80"/>
      <c r="CEO24" s="80"/>
      <c r="CEP24" s="80"/>
      <c r="CEQ24" s="80"/>
      <c r="CER24" s="80"/>
      <c r="CES24" s="80"/>
      <c r="CET24" s="80"/>
      <c r="CEU24" s="80"/>
      <c r="CEV24" s="80"/>
      <c r="CEW24" s="80"/>
      <c r="CEX24" s="80"/>
      <c r="CEY24" s="80"/>
      <c r="CEZ24" s="80"/>
      <c r="CFA24" s="80"/>
      <c r="CFB24" s="80"/>
      <c r="CFC24" s="80"/>
      <c r="CFD24" s="80"/>
      <c r="CFE24" s="80"/>
      <c r="CFF24" s="80"/>
      <c r="CFG24" s="80"/>
      <c r="CFH24" s="80"/>
      <c r="CFI24" s="80"/>
      <c r="CFJ24" s="80"/>
      <c r="CFK24" s="80"/>
      <c r="CFL24" s="80"/>
      <c r="CFM24" s="80"/>
      <c r="CFN24" s="80"/>
      <c r="CFO24" s="80"/>
      <c r="CFP24" s="80"/>
      <c r="CFQ24" s="80"/>
      <c r="CFR24" s="80"/>
      <c r="CFS24" s="80"/>
      <c r="CFT24" s="80"/>
      <c r="CFU24" s="80"/>
      <c r="CFV24" s="80"/>
      <c r="CFW24" s="80"/>
      <c r="CFX24" s="80"/>
      <c r="CFY24" s="80"/>
      <c r="CFZ24" s="80"/>
      <c r="CGA24" s="80"/>
      <c r="CGB24" s="80"/>
      <c r="CGC24" s="80"/>
      <c r="CGD24" s="80"/>
      <c r="CGE24" s="80"/>
      <c r="CGF24" s="80"/>
      <c r="CGG24" s="80"/>
      <c r="CGH24" s="80"/>
      <c r="CGI24" s="80"/>
      <c r="CGJ24" s="80"/>
      <c r="CGK24" s="80"/>
      <c r="CGL24" s="80"/>
      <c r="CGM24" s="80"/>
      <c r="CGN24" s="80"/>
      <c r="CGO24" s="80"/>
      <c r="CGP24" s="80"/>
      <c r="CGQ24" s="80"/>
      <c r="CGR24" s="80"/>
      <c r="CGS24" s="80"/>
      <c r="CGT24" s="80"/>
      <c r="CGU24" s="80"/>
      <c r="CGV24" s="80"/>
      <c r="CGW24" s="80"/>
      <c r="CGX24" s="80"/>
      <c r="CGY24" s="80"/>
      <c r="CGZ24" s="80"/>
      <c r="CHA24" s="80"/>
      <c r="CHB24" s="80"/>
      <c r="CHC24" s="80"/>
      <c r="CHD24" s="80"/>
      <c r="CHE24" s="80"/>
      <c r="CHF24" s="80"/>
      <c r="CHG24" s="80"/>
      <c r="CHH24" s="80"/>
      <c r="CHI24" s="80"/>
      <c r="CHJ24" s="80"/>
      <c r="CHK24" s="80"/>
      <c r="CHL24" s="80"/>
      <c r="CHM24" s="80"/>
      <c r="CHN24" s="80"/>
      <c r="CHO24" s="80"/>
      <c r="CHP24" s="80"/>
      <c r="CHQ24" s="80"/>
      <c r="CHR24" s="80"/>
      <c r="CHS24" s="80"/>
      <c r="CHT24" s="80"/>
      <c r="CHU24" s="80"/>
      <c r="CHV24" s="80"/>
      <c r="CHW24" s="80"/>
      <c r="CHX24" s="80"/>
      <c r="CHY24" s="80"/>
      <c r="CHZ24" s="80"/>
      <c r="CIA24" s="80"/>
      <c r="CIB24" s="80"/>
      <c r="CIC24" s="80"/>
      <c r="CID24" s="80"/>
      <c r="CIE24" s="80"/>
      <c r="CIF24" s="80"/>
      <c r="CIG24" s="80"/>
      <c r="CIH24" s="80"/>
      <c r="CII24" s="80"/>
      <c r="CIJ24" s="80"/>
      <c r="CIK24" s="80"/>
      <c r="CIL24" s="80"/>
      <c r="CIM24" s="80"/>
      <c r="CIN24" s="80"/>
      <c r="CIO24" s="80"/>
      <c r="CIP24" s="80"/>
      <c r="CIQ24" s="80"/>
      <c r="CIR24" s="80"/>
      <c r="CIS24" s="80"/>
      <c r="CIT24" s="80"/>
      <c r="CIU24" s="80"/>
      <c r="CIV24" s="80"/>
      <c r="CIW24" s="80"/>
      <c r="CIX24" s="80"/>
      <c r="CIY24" s="80"/>
      <c r="CIZ24" s="80"/>
      <c r="CJA24" s="80"/>
      <c r="CJB24" s="80"/>
      <c r="CJC24" s="80"/>
      <c r="CJD24" s="80"/>
      <c r="CJE24" s="80"/>
      <c r="CJF24" s="80"/>
      <c r="CJG24" s="80"/>
      <c r="CJH24" s="80"/>
      <c r="CJI24" s="80"/>
      <c r="CJJ24" s="80"/>
      <c r="CJK24" s="80"/>
      <c r="CJL24" s="80"/>
      <c r="CJM24" s="80"/>
      <c r="CJN24" s="80"/>
      <c r="CJO24" s="80"/>
      <c r="CJP24" s="80"/>
      <c r="CJQ24" s="80"/>
      <c r="CJR24" s="80"/>
      <c r="CJS24" s="80"/>
      <c r="CJT24" s="80"/>
      <c r="CJU24" s="80"/>
      <c r="CJV24" s="80"/>
      <c r="CJW24" s="80"/>
      <c r="CJX24" s="80"/>
      <c r="CJY24" s="80"/>
      <c r="CJZ24" s="80"/>
      <c r="CKA24" s="80"/>
      <c r="CKB24" s="80"/>
      <c r="CKC24" s="80"/>
      <c r="CKD24" s="80"/>
      <c r="CKE24" s="80"/>
      <c r="CKF24" s="80"/>
      <c r="CKG24" s="80"/>
      <c r="CKH24" s="80"/>
      <c r="CKI24" s="80"/>
      <c r="CKJ24" s="80"/>
      <c r="CKK24" s="80"/>
      <c r="CKL24" s="80"/>
      <c r="CKM24" s="80"/>
      <c r="CKN24" s="80"/>
      <c r="CKO24" s="80"/>
      <c r="CKP24" s="80"/>
      <c r="CKQ24" s="80"/>
      <c r="CKR24" s="80"/>
      <c r="CKS24" s="80"/>
      <c r="CKT24" s="80"/>
      <c r="CKU24" s="80"/>
      <c r="CKV24" s="80"/>
      <c r="CKW24" s="80"/>
      <c r="CKX24" s="80"/>
      <c r="CKY24" s="80"/>
      <c r="CKZ24" s="80"/>
      <c r="CLA24" s="80"/>
      <c r="CLB24" s="80"/>
      <c r="CLC24" s="80"/>
      <c r="CLD24" s="80"/>
      <c r="CLE24" s="80"/>
      <c r="CLF24" s="80"/>
      <c r="CLG24" s="80"/>
      <c r="CLH24" s="80"/>
      <c r="CLI24" s="80"/>
      <c r="CLJ24" s="80"/>
      <c r="CLK24" s="80"/>
      <c r="CLL24" s="80"/>
      <c r="CLM24" s="80"/>
      <c r="CLN24" s="80"/>
      <c r="CLO24" s="80"/>
      <c r="CLP24" s="80"/>
      <c r="CLQ24" s="80"/>
      <c r="CLR24" s="80"/>
      <c r="CLS24" s="80"/>
      <c r="CLT24" s="80"/>
      <c r="CLU24" s="80"/>
      <c r="CLV24" s="80"/>
      <c r="CLW24" s="80"/>
      <c r="CLX24" s="80"/>
      <c r="CLY24" s="80"/>
      <c r="CLZ24" s="80"/>
      <c r="CMA24" s="80"/>
      <c r="CMB24" s="80"/>
      <c r="CMC24" s="80"/>
      <c r="CMD24" s="80"/>
      <c r="CME24" s="80"/>
      <c r="CMF24" s="80"/>
      <c r="CMG24" s="80"/>
      <c r="CMH24" s="80"/>
      <c r="CMI24" s="80"/>
      <c r="CMJ24" s="80"/>
      <c r="CMK24" s="80"/>
      <c r="CML24" s="80"/>
      <c r="CMM24" s="80"/>
      <c r="CMN24" s="80"/>
      <c r="CMO24" s="80"/>
      <c r="CMP24" s="80"/>
      <c r="CMQ24" s="80"/>
      <c r="CMR24" s="80"/>
      <c r="CMS24" s="80"/>
      <c r="CMT24" s="80"/>
      <c r="CMU24" s="80"/>
      <c r="CMV24" s="80"/>
      <c r="CMW24" s="80"/>
      <c r="CMX24" s="80"/>
      <c r="CMY24" s="80"/>
      <c r="CMZ24" s="80"/>
      <c r="CNA24" s="80"/>
      <c r="CNB24" s="80"/>
      <c r="CNC24" s="80"/>
      <c r="CND24" s="80"/>
      <c r="CNE24" s="80"/>
      <c r="CNF24" s="80"/>
      <c r="CNG24" s="80"/>
      <c r="CNH24" s="80"/>
      <c r="CNI24" s="80"/>
      <c r="CNJ24" s="80"/>
      <c r="CNK24" s="80"/>
      <c r="CNL24" s="80"/>
      <c r="CNM24" s="80"/>
      <c r="CNN24" s="80"/>
      <c r="CNO24" s="80"/>
      <c r="CNP24" s="80"/>
      <c r="CNQ24" s="80"/>
      <c r="CNR24" s="80"/>
      <c r="CNS24" s="80"/>
      <c r="CNT24" s="80"/>
      <c r="CNU24" s="80"/>
      <c r="CNV24" s="80"/>
      <c r="CNW24" s="80"/>
      <c r="CNX24" s="80"/>
      <c r="CNY24" s="80"/>
      <c r="CNZ24" s="80"/>
      <c r="COA24" s="80"/>
      <c r="COB24" s="80"/>
      <c r="COC24" s="80"/>
      <c r="COD24" s="80"/>
      <c r="COE24" s="80"/>
      <c r="COF24" s="80"/>
      <c r="COG24" s="80"/>
      <c r="COH24" s="80"/>
      <c r="COI24" s="80"/>
      <c r="COJ24" s="80"/>
      <c r="COK24" s="80"/>
      <c r="COL24" s="80"/>
      <c r="COM24" s="80"/>
      <c r="CON24" s="80"/>
      <c r="COO24" s="80"/>
      <c r="COP24" s="80"/>
      <c r="COQ24" s="80"/>
      <c r="COR24" s="80"/>
      <c r="COS24" s="80"/>
      <c r="COT24" s="80"/>
      <c r="COU24" s="80"/>
      <c r="COV24" s="80"/>
      <c r="COW24" s="80"/>
      <c r="COX24" s="80"/>
      <c r="COY24" s="80"/>
      <c r="COZ24" s="80"/>
      <c r="CPA24" s="80"/>
      <c r="CPB24" s="80"/>
      <c r="CPC24" s="80"/>
      <c r="CPD24" s="80"/>
      <c r="CPE24" s="80"/>
      <c r="CPF24" s="80"/>
      <c r="CPG24" s="80"/>
      <c r="CPH24" s="80"/>
      <c r="CPI24" s="80"/>
      <c r="CPJ24" s="80"/>
      <c r="CPK24" s="80"/>
      <c r="CPL24" s="80"/>
      <c r="CPM24" s="80"/>
      <c r="CPN24" s="80"/>
      <c r="CPO24" s="80"/>
      <c r="CPP24" s="80"/>
      <c r="CPQ24" s="80"/>
      <c r="CPR24" s="80"/>
      <c r="CPS24" s="80"/>
      <c r="CPT24" s="80"/>
      <c r="CPU24" s="80"/>
      <c r="CPV24" s="80"/>
      <c r="CPW24" s="80"/>
      <c r="CPX24" s="80"/>
      <c r="CPY24" s="80"/>
      <c r="CPZ24" s="80"/>
      <c r="CQA24" s="80"/>
      <c r="CQB24" s="80"/>
      <c r="CQC24" s="80"/>
      <c r="CQD24" s="80"/>
      <c r="CQE24" s="80"/>
      <c r="CQF24" s="80"/>
      <c r="CQG24" s="80"/>
      <c r="CQH24" s="80"/>
      <c r="CQI24" s="80"/>
      <c r="CQJ24" s="80"/>
      <c r="CQK24" s="80"/>
      <c r="CQL24" s="80"/>
      <c r="CQM24" s="80"/>
      <c r="CQN24" s="80"/>
      <c r="CQO24" s="80"/>
      <c r="CQP24" s="80"/>
      <c r="CQQ24" s="80"/>
      <c r="CQR24" s="80"/>
      <c r="CQS24" s="80"/>
      <c r="CQT24" s="80"/>
      <c r="CQU24" s="80"/>
      <c r="CQV24" s="80"/>
      <c r="CQW24" s="80"/>
      <c r="CQX24" s="80"/>
      <c r="CQY24" s="80"/>
      <c r="CQZ24" s="80"/>
      <c r="CRA24" s="80"/>
      <c r="CRB24" s="80"/>
      <c r="CRC24" s="80"/>
      <c r="CRD24" s="80"/>
      <c r="CRE24" s="80"/>
      <c r="CRF24" s="80"/>
      <c r="CRG24" s="80"/>
      <c r="CRH24" s="80"/>
      <c r="CRI24" s="80"/>
      <c r="CRJ24" s="80"/>
      <c r="CRK24" s="80"/>
      <c r="CRL24" s="80"/>
      <c r="CRM24" s="80"/>
      <c r="CRN24" s="80"/>
      <c r="CRO24" s="80"/>
      <c r="CRP24" s="80"/>
      <c r="CRQ24" s="80"/>
      <c r="CRR24" s="80"/>
      <c r="CRS24" s="80"/>
      <c r="CRT24" s="80"/>
      <c r="CRU24" s="80"/>
      <c r="CRV24" s="80"/>
      <c r="CRW24" s="80"/>
      <c r="CRX24" s="80"/>
      <c r="CRY24" s="80"/>
      <c r="CRZ24" s="80"/>
      <c r="CSA24" s="80"/>
      <c r="CSB24" s="80"/>
      <c r="CSC24" s="80"/>
      <c r="CSD24" s="80"/>
      <c r="CSE24" s="80"/>
      <c r="CSF24" s="80"/>
      <c r="CSG24" s="80"/>
      <c r="CSH24" s="80"/>
      <c r="CSI24" s="80"/>
      <c r="CSJ24" s="80"/>
      <c r="CSK24" s="80"/>
      <c r="CSL24" s="80"/>
      <c r="CSM24" s="80"/>
      <c r="CSN24" s="80"/>
      <c r="CSO24" s="80"/>
      <c r="CSP24" s="80"/>
      <c r="CSQ24" s="80"/>
      <c r="CSR24" s="80"/>
      <c r="CSS24" s="80"/>
      <c r="CST24" s="80"/>
      <c r="CSU24" s="80"/>
      <c r="CSV24" s="80"/>
      <c r="CSW24" s="80"/>
      <c r="CSX24" s="80"/>
      <c r="CSY24" s="80"/>
      <c r="CSZ24" s="80"/>
      <c r="CTA24" s="80"/>
      <c r="CTB24" s="80"/>
      <c r="CTC24" s="80"/>
      <c r="CTD24" s="80"/>
      <c r="CTE24" s="80"/>
      <c r="CTF24" s="80"/>
      <c r="CTG24" s="80"/>
      <c r="CTH24" s="80"/>
      <c r="CTI24" s="80"/>
      <c r="CTJ24" s="80"/>
      <c r="CTK24" s="80"/>
      <c r="CTL24" s="80"/>
      <c r="CTM24" s="80"/>
      <c r="CTN24" s="80"/>
      <c r="CTO24" s="80"/>
      <c r="CTP24" s="80"/>
      <c r="CTQ24" s="80"/>
      <c r="CTR24" s="80"/>
      <c r="CTS24" s="80"/>
      <c r="CTT24" s="80"/>
      <c r="CTU24" s="80"/>
      <c r="CTV24" s="80"/>
      <c r="CTW24" s="80"/>
      <c r="CTX24" s="80"/>
      <c r="CTY24" s="80"/>
      <c r="CTZ24" s="80"/>
      <c r="CUA24" s="80"/>
      <c r="CUB24" s="80"/>
      <c r="CUC24" s="80"/>
      <c r="CUD24" s="80"/>
      <c r="CUE24" s="80"/>
      <c r="CUF24" s="80"/>
      <c r="CUG24" s="80"/>
      <c r="CUH24" s="80"/>
      <c r="CUI24" s="80"/>
      <c r="CUJ24" s="80"/>
      <c r="CUK24" s="80"/>
      <c r="CUL24" s="80"/>
      <c r="CUM24" s="80"/>
      <c r="CUN24" s="80"/>
      <c r="CUO24" s="80"/>
      <c r="CUP24" s="80"/>
      <c r="CUQ24" s="80"/>
      <c r="CUR24" s="80"/>
      <c r="CUS24" s="80"/>
      <c r="CUT24" s="80"/>
      <c r="CUU24" s="80"/>
      <c r="CUV24" s="80"/>
      <c r="CUW24" s="80"/>
      <c r="CUX24" s="80"/>
      <c r="CUY24" s="80"/>
      <c r="CUZ24" s="80"/>
      <c r="CVA24" s="80"/>
      <c r="CVB24" s="80"/>
      <c r="CVC24" s="80"/>
      <c r="CVD24" s="80"/>
      <c r="CVE24" s="80"/>
      <c r="CVF24" s="80"/>
      <c r="CVG24" s="80"/>
      <c r="CVH24" s="80"/>
      <c r="CVI24" s="80"/>
      <c r="CVJ24" s="80"/>
      <c r="CVK24" s="80"/>
      <c r="CVL24" s="80"/>
      <c r="CVM24" s="80"/>
      <c r="CVN24" s="80"/>
      <c r="CVO24" s="80"/>
      <c r="CVP24" s="80"/>
      <c r="CVQ24" s="80"/>
      <c r="CVR24" s="80"/>
      <c r="CVS24" s="80"/>
      <c r="CVT24" s="80"/>
      <c r="CVU24" s="80"/>
      <c r="CVV24" s="80"/>
      <c r="CVW24" s="80"/>
      <c r="CVX24" s="80"/>
      <c r="CVY24" s="80"/>
      <c r="CVZ24" s="80"/>
      <c r="CWA24" s="80"/>
      <c r="CWB24" s="80"/>
      <c r="CWC24" s="80"/>
      <c r="CWD24" s="80"/>
      <c r="CWE24" s="80"/>
      <c r="CWF24" s="80"/>
      <c r="CWG24" s="80"/>
      <c r="CWH24" s="80"/>
      <c r="CWI24" s="80"/>
      <c r="CWJ24" s="80"/>
      <c r="CWK24" s="80"/>
      <c r="CWL24" s="80"/>
      <c r="CWM24" s="80"/>
      <c r="CWN24" s="80"/>
      <c r="CWO24" s="80"/>
      <c r="CWP24" s="80"/>
      <c r="CWQ24" s="80"/>
      <c r="CWR24" s="80"/>
      <c r="CWS24" s="80"/>
      <c r="CWT24" s="80"/>
      <c r="CWU24" s="80"/>
      <c r="CWV24" s="80"/>
      <c r="CWW24" s="80"/>
      <c r="CWX24" s="80"/>
      <c r="CWY24" s="80"/>
      <c r="CWZ24" s="80"/>
      <c r="CXA24" s="80"/>
      <c r="CXB24" s="80"/>
      <c r="CXC24" s="80"/>
      <c r="CXD24" s="80"/>
      <c r="CXE24" s="80"/>
      <c r="CXF24" s="80"/>
      <c r="CXG24" s="80"/>
      <c r="CXH24" s="80"/>
      <c r="CXI24" s="80"/>
      <c r="CXJ24" s="80"/>
      <c r="CXK24" s="80"/>
      <c r="CXL24" s="80"/>
      <c r="CXM24" s="80"/>
      <c r="CXN24" s="80"/>
      <c r="CXO24" s="80"/>
      <c r="CXP24" s="80"/>
      <c r="CXQ24" s="80"/>
      <c r="CXR24" s="80"/>
      <c r="CXS24" s="80"/>
      <c r="CXT24" s="80"/>
      <c r="CXU24" s="80"/>
      <c r="CXV24" s="80"/>
      <c r="CXW24" s="80"/>
      <c r="CXX24" s="80"/>
      <c r="CXY24" s="80"/>
      <c r="CXZ24" s="80"/>
      <c r="CYA24" s="80"/>
      <c r="CYB24" s="80"/>
      <c r="CYC24" s="80"/>
      <c r="CYD24" s="80"/>
      <c r="CYE24" s="80"/>
      <c r="CYF24" s="80"/>
      <c r="CYG24" s="80"/>
      <c r="CYH24" s="80"/>
      <c r="CYI24" s="80"/>
      <c r="CYJ24" s="80"/>
      <c r="CYK24" s="80"/>
      <c r="CYL24" s="80"/>
      <c r="CYM24" s="80"/>
      <c r="CYN24" s="80"/>
      <c r="CYO24" s="80"/>
      <c r="CYP24" s="80"/>
      <c r="CYQ24" s="80"/>
      <c r="CYR24" s="80"/>
      <c r="CYS24" s="80"/>
      <c r="CYT24" s="80"/>
      <c r="CYU24" s="80"/>
      <c r="CYV24" s="80"/>
      <c r="CYW24" s="80"/>
      <c r="CYX24" s="80"/>
      <c r="CYY24" s="80"/>
      <c r="CYZ24" s="80"/>
      <c r="CZA24" s="80"/>
      <c r="CZB24" s="80"/>
      <c r="CZC24" s="80"/>
      <c r="CZD24" s="80"/>
      <c r="CZE24" s="80"/>
      <c r="CZF24" s="80"/>
      <c r="CZG24" s="80"/>
      <c r="CZH24" s="80"/>
      <c r="CZI24" s="80"/>
      <c r="CZJ24" s="80"/>
      <c r="CZK24" s="80"/>
      <c r="CZL24" s="80"/>
      <c r="CZM24" s="80"/>
      <c r="CZN24" s="80"/>
      <c r="CZO24" s="80"/>
      <c r="CZP24" s="80"/>
      <c r="CZQ24" s="80"/>
      <c r="CZR24" s="80"/>
      <c r="CZS24" s="80"/>
      <c r="CZT24" s="80"/>
      <c r="CZU24" s="80"/>
      <c r="CZV24" s="80"/>
      <c r="CZW24" s="80"/>
      <c r="CZX24" s="80"/>
      <c r="CZY24" s="80"/>
      <c r="CZZ24" s="80"/>
      <c r="DAA24" s="80"/>
      <c r="DAB24" s="80"/>
      <c r="DAC24" s="80"/>
      <c r="DAD24" s="80"/>
      <c r="DAE24" s="80"/>
      <c r="DAF24" s="80"/>
      <c r="DAG24" s="80"/>
      <c r="DAH24" s="80"/>
      <c r="DAI24" s="80"/>
      <c r="DAJ24" s="80"/>
      <c r="DAK24" s="80"/>
      <c r="DAL24" s="80"/>
      <c r="DAM24" s="80"/>
      <c r="DAN24" s="80"/>
      <c r="DAO24" s="80"/>
      <c r="DAP24" s="80"/>
      <c r="DAQ24" s="80"/>
      <c r="DAR24" s="80"/>
      <c r="DAS24" s="80"/>
      <c r="DAT24" s="80"/>
      <c r="DAU24" s="80"/>
      <c r="DAV24" s="80"/>
      <c r="DAW24" s="80"/>
      <c r="DAX24" s="80"/>
      <c r="DAY24" s="80"/>
      <c r="DAZ24" s="80"/>
      <c r="DBA24" s="80"/>
      <c r="DBB24" s="80"/>
      <c r="DBC24" s="80"/>
      <c r="DBD24" s="80"/>
      <c r="DBE24" s="80"/>
      <c r="DBF24" s="80"/>
      <c r="DBG24" s="80"/>
      <c r="DBH24" s="80"/>
      <c r="DBI24" s="80"/>
      <c r="DBJ24" s="80"/>
      <c r="DBK24" s="80"/>
      <c r="DBL24" s="80"/>
      <c r="DBM24" s="80"/>
      <c r="DBN24" s="80"/>
      <c r="DBO24" s="80"/>
      <c r="DBP24" s="80"/>
      <c r="DBQ24" s="80"/>
      <c r="DBR24" s="80"/>
      <c r="DBS24" s="80"/>
      <c r="DBT24" s="80"/>
      <c r="DBU24" s="80"/>
      <c r="DBV24" s="80"/>
      <c r="DBW24" s="80"/>
      <c r="DBX24" s="80"/>
      <c r="DBY24" s="80"/>
      <c r="DBZ24" s="80"/>
      <c r="DCA24" s="80"/>
      <c r="DCB24" s="80"/>
      <c r="DCC24" s="80"/>
      <c r="DCD24" s="80"/>
      <c r="DCE24" s="80"/>
      <c r="DCF24" s="80"/>
      <c r="DCG24" s="80"/>
      <c r="DCH24" s="80"/>
      <c r="DCI24" s="80"/>
      <c r="DCJ24" s="80"/>
      <c r="DCK24" s="80"/>
      <c r="DCL24" s="80"/>
      <c r="DCM24" s="80"/>
      <c r="DCN24" s="80"/>
      <c r="DCO24" s="80"/>
      <c r="DCP24" s="80"/>
      <c r="DCQ24" s="80"/>
      <c r="DCR24" s="80"/>
      <c r="DCS24" s="80"/>
      <c r="DCT24" s="80"/>
      <c r="DCU24" s="80"/>
      <c r="DCV24" s="80"/>
      <c r="DCW24" s="80"/>
      <c r="DCX24" s="80"/>
      <c r="DCY24" s="80"/>
      <c r="DCZ24" s="80"/>
      <c r="DDA24" s="80"/>
      <c r="DDB24" s="80"/>
      <c r="DDC24" s="80"/>
      <c r="DDD24" s="80"/>
      <c r="DDE24" s="80"/>
      <c r="DDF24" s="80"/>
      <c r="DDG24" s="80"/>
      <c r="DDH24" s="80"/>
      <c r="DDI24" s="80"/>
      <c r="DDJ24" s="80"/>
      <c r="DDK24" s="80"/>
      <c r="DDL24" s="80"/>
      <c r="DDM24" s="80"/>
      <c r="DDN24" s="80"/>
      <c r="DDO24" s="80"/>
      <c r="DDP24" s="80"/>
      <c r="DDQ24" s="80"/>
      <c r="DDR24" s="80"/>
      <c r="DDS24" s="80"/>
      <c r="DDT24" s="80"/>
      <c r="DDU24" s="80"/>
      <c r="DDV24" s="80"/>
      <c r="DDW24" s="80"/>
      <c r="DDX24" s="80"/>
      <c r="DDY24" s="80"/>
      <c r="DDZ24" s="80"/>
      <c r="DEA24" s="80"/>
      <c r="DEB24" s="80"/>
      <c r="DEC24" s="80"/>
      <c r="DED24" s="80"/>
      <c r="DEE24" s="80"/>
      <c r="DEF24" s="80"/>
      <c r="DEG24" s="80"/>
      <c r="DEH24" s="80"/>
      <c r="DEI24" s="80"/>
      <c r="DEJ24" s="80"/>
      <c r="DEK24" s="80"/>
      <c r="DEL24" s="80"/>
      <c r="DEM24" s="80"/>
      <c r="DEN24" s="80"/>
      <c r="DEO24" s="80"/>
      <c r="DEP24" s="80"/>
      <c r="DEQ24" s="80"/>
      <c r="DER24" s="80"/>
      <c r="DES24" s="80"/>
      <c r="DET24" s="80"/>
      <c r="DEU24" s="80"/>
      <c r="DEV24" s="80"/>
      <c r="DEW24" s="80"/>
      <c r="DEX24" s="80"/>
      <c r="DEY24" s="80"/>
      <c r="DEZ24" s="80"/>
      <c r="DFA24" s="80"/>
      <c r="DFB24" s="80"/>
      <c r="DFC24" s="80"/>
      <c r="DFD24" s="80"/>
      <c r="DFE24" s="80"/>
      <c r="DFF24" s="80"/>
      <c r="DFG24" s="80"/>
      <c r="DFH24" s="80"/>
      <c r="DFI24" s="80"/>
      <c r="DFJ24" s="80"/>
      <c r="DFK24" s="80"/>
      <c r="DFL24" s="80"/>
      <c r="DFM24" s="80"/>
      <c r="DFN24" s="80"/>
      <c r="DFO24" s="80"/>
      <c r="DFP24" s="80"/>
      <c r="DFQ24" s="80"/>
      <c r="DFR24" s="80"/>
      <c r="DFS24" s="80"/>
      <c r="DFT24" s="80"/>
      <c r="DFU24" s="80"/>
      <c r="DFV24" s="80"/>
      <c r="DFW24" s="80"/>
      <c r="DFX24" s="80"/>
      <c r="DFY24" s="80"/>
      <c r="DFZ24" s="80"/>
      <c r="DGA24" s="80"/>
      <c r="DGB24" s="80"/>
      <c r="DGC24" s="80"/>
      <c r="DGD24" s="80"/>
      <c r="DGE24" s="80"/>
      <c r="DGF24" s="80"/>
      <c r="DGG24" s="80"/>
      <c r="DGH24" s="80"/>
      <c r="DGI24" s="80"/>
      <c r="DGJ24" s="80"/>
      <c r="DGK24" s="80"/>
      <c r="DGL24" s="80"/>
      <c r="DGM24" s="80"/>
      <c r="DGN24" s="80"/>
      <c r="DGO24" s="80"/>
      <c r="DGP24" s="80"/>
      <c r="DGQ24" s="80"/>
      <c r="DGR24" s="80"/>
      <c r="DGS24" s="80"/>
      <c r="DGT24" s="80"/>
      <c r="DGU24" s="80"/>
      <c r="DGV24" s="80"/>
      <c r="DGW24" s="80"/>
      <c r="DGX24" s="80"/>
      <c r="DGY24" s="80"/>
      <c r="DGZ24" s="80"/>
      <c r="DHA24" s="80"/>
      <c r="DHB24" s="80"/>
      <c r="DHC24" s="80"/>
      <c r="DHD24" s="80"/>
      <c r="DHE24" s="80"/>
      <c r="DHF24" s="80"/>
      <c r="DHG24" s="80"/>
      <c r="DHH24" s="80"/>
      <c r="DHI24" s="80"/>
      <c r="DHJ24" s="80"/>
      <c r="DHK24" s="80"/>
      <c r="DHL24" s="80"/>
      <c r="DHM24" s="80"/>
      <c r="DHN24" s="80"/>
      <c r="DHO24" s="80"/>
      <c r="DHP24" s="80"/>
      <c r="DHQ24" s="80"/>
      <c r="DHR24" s="80"/>
      <c r="DHS24" s="80"/>
      <c r="DHT24" s="80"/>
      <c r="DHU24" s="80"/>
      <c r="DHV24" s="80"/>
      <c r="DHW24" s="80"/>
      <c r="DHX24" s="80"/>
      <c r="DHY24" s="80"/>
      <c r="DHZ24" s="80"/>
      <c r="DIA24" s="80"/>
      <c r="DIB24" s="80"/>
      <c r="DIC24" s="80"/>
      <c r="DID24" s="80"/>
      <c r="DIE24" s="80"/>
      <c r="DIF24" s="80"/>
      <c r="DIG24" s="80"/>
      <c r="DIH24" s="80"/>
      <c r="DII24" s="80"/>
      <c r="DIJ24" s="80"/>
      <c r="DIK24" s="80"/>
      <c r="DIL24" s="80"/>
      <c r="DIM24" s="80"/>
      <c r="DIN24" s="80"/>
      <c r="DIO24" s="80"/>
      <c r="DIP24" s="80"/>
      <c r="DIQ24" s="80"/>
      <c r="DIR24" s="80"/>
      <c r="DIS24" s="80"/>
      <c r="DIT24" s="80"/>
      <c r="DIU24" s="80"/>
      <c r="DIV24" s="80"/>
      <c r="DIW24" s="80"/>
      <c r="DIX24" s="80"/>
      <c r="DIY24" s="80"/>
      <c r="DIZ24" s="80"/>
      <c r="DJA24" s="80"/>
      <c r="DJB24" s="80"/>
      <c r="DJC24" s="80"/>
      <c r="DJD24" s="80"/>
      <c r="DJE24" s="80"/>
      <c r="DJF24" s="80"/>
      <c r="DJG24" s="80"/>
      <c r="DJH24" s="80"/>
      <c r="DJI24" s="80"/>
      <c r="DJJ24" s="80"/>
      <c r="DJK24" s="80"/>
      <c r="DJL24" s="80"/>
      <c r="DJM24" s="80"/>
      <c r="DJN24" s="80"/>
      <c r="DJO24" s="80"/>
      <c r="DJP24" s="80"/>
      <c r="DJQ24" s="80"/>
      <c r="DJR24" s="80"/>
      <c r="DJS24" s="80"/>
      <c r="DJT24" s="80"/>
      <c r="DJU24" s="80"/>
      <c r="DJV24" s="80"/>
      <c r="DJW24" s="80"/>
      <c r="DJX24" s="80"/>
      <c r="DJY24" s="80"/>
      <c r="DJZ24" s="80"/>
      <c r="DKA24" s="80"/>
      <c r="DKB24" s="80"/>
      <c r="DKC24" s="80"/>
      <c r="DKD24" s="80"/>
      <c r="DKE24" s="80"/>
      <c r="DKF24" s="80"/>
      <c r="DKG24" s="80"/>
      <c r="DKH24" s="80"/>
      <c r="DKI24" s="80"/>
      <c r="DKJ24" s="80"/>
      <c r="DKK24" s="80"/>
      <c r="DKL24" s="80"/>
      <c r="DKM24" s="80"/>
      <c r="DKN24" s="80"/>
      <c r="DKO24" s="80"/>
      <c r="DKP24" s="80"/>
      <c r="DKQ24" s="80"/>
      <c r="DKR24" s="80"/>
      <c r="DKS24" s="80"/>
      <c r="DKT24" s="80"/>
      <c r="DKU24" s="80"/>
      <c r="DKV24" s="80"/>
      <c r="DKW24" s="80"/>
      <c r="DKX24" s="80"/>
      <c r="DKY24" s="80"/>
      <c r="DKZ24" s="80"/>
      <c r="DLA24" s="80"/>
      <c r="DLB24" s="80"/>
      <c r="DLC24" s="80"/>
      <c r="DLD24" s="80"/>
      <c r="DLE24" s="80"/>
      <c r="DLF24" s="80"/>
      <c r="DLG24" s="80"/>
      <c r="DLH24" s="80"/>
      <c r="DLI24" s="80"/>
      <c r="DLJ24" s="80"/>
      <c r="DLK24" s="80"/>
      <c r="DLL24" s="80"/>
      <c r="DLM24" s="80"/>
      <c r="DLN24" s="80"/>
      <c r="DLO24" s="80"/>
      <c r="DLP24" s="80"/>
      <c r="DLQ24" s="80"/>
      <c r="DLR24" s="80"/>
      <c r="DLS24" s="80"/>
      <c r="DLT24" s="80"/>
      <c r="DLU24" s="80"/>
      <c r="DLV24" s="80"/>
      <c r="DLW24" s="80"/>
      <c r="DLX24" s="80"/>
      <c r="DLY24" s="80"/>
      <c r="DLZ24" s="80"/>
      <c r="DMA24" s="80"/>
      <c r="DMB24" s="80"/>
      <c r="DMC24" s="80"/>
      <c r="DMD24" s="80"/>
      <c r="DME24" s="80"/>
      <c r="DMF24" s="80"/>
      <c r="DMG24" s="80"/>
      <c r="DMH24" s="80"/>
      <c r="DMI24" s="80"/>
      <c r="DMJ24" s="80"/>
      <c r="DMK24" s="80"/>
      <c r="DML24" s="80"/>
      <c r="DMM24" s="80"/>
      <c r="DMN24" s="80"/>
      <c r="DMO24" s="80"/>
      <c r="DMP24" s="80"/>
      <c r="DMQ24" s="80"/>
      <c r="DMR24" s="80"/>
      <c r="DMS24" s="80"/>
      <c r="DMT24" s="80"/>
      <c r="DMU24" s="80"/>
      <c r="DMV24" s="80"/>
      <c r="DMW24" s="80"/>
      <c r="DMX24" s="80"/>
      <c r="DMY24" s="80"/>
      <c r="DMZ24" s="80"/>
      <c r="DNA24" s="80"/>
      <c r="DNB24" s="80"/>
      <c r="DNC24" s="80"/>
      <c r="DND24" s="80"/>
      <c r="DNE24" s="80"/>
      <c r="DNF24" s="80"/>
      <c r="DNG24" s="80"/>
      <c r="DNH24" s="80"/>
      <c r="DNI24" s="80"/>
      <c r="DNJ24" s="80"/>
      <c r="DNK24" s="80"/>
      <c r="DNL24" s="80"/>
      <c r="DNM24" s="80"/>
      <c r="DNN24" s="80"/>
      <c r="DNO24" s="80"/>
      <c r="DNP24" s="80"/>
      <c r="DNQ24" s="80"/>
      <c r="DNR24" s="80"/>
      <c r="DNS24" s="80"/>
      <c r="DNT24" s="80"/>
      <c r="DNU24" s="80"/>
      <c r="DNV24" s="80"/>
      <c r="DNW24" s="80"/>
      <c r="DNX24" s="80"/>
      <c r="DNY24" s="80"/>
      <c r="DNZ24" s="80"/>
      <c r="DOA24" s="80"/>
      <c r="DOB24" s="80"/>
      <c r="DOC24" s="80"/>
      <c r="DOD24" s="80"/>
      <c r="DOE24" s="80"/>
      <c r="DOF24" s="80"/>
      <c r="DOG24" s="80"/>
      <c r="DOH24" s="80"/>
      <c r="DOI24" s="80"/>
      <c r="DOJ24" s="80"/>
      <c r="DOK24" s="80"/>
      <c r="DOL24" s="80"/>
      <c r="DOM24" s="80"/>
      <c r="DON24" s="80"/>
      <c r="DOO24" s="80"/>
      <c r="DOP24" s="80"/>
      <c r="DOQ24" s="80"/>
      <c r="DOR24" s="80"/>
      <c r="DOS24" s="80"/>
      <c r="DOT24" s="80"/>
      <c r="DOU24" s="80"/>
      <c r="DOV24" s="80"/>
      <c r="DOW24" s="80"/>
      <c r="DOX24" s="80"/>
      <c r="DOY24" s="80"/>
      <c r="DOZ24" s="80"/>
      <c r="DPA24" s="80"/>
      <c r="DPB24" s="80"/>
      <c r="DPC24" s="80"/>
      <c r="DPD24" s="80"/>
      <c r="DPE24" s="80"/>
      <c r="DPF24" s="80"/>
      <c r="DPG24" s="80"/>
      <c r="DPH24" s="80"/>
      <c r="DPI24" s="80"/>
      <c r="DPJ24" s="80"/>
      <c r="DPK24" s="80"/>
      <c r="DPL24" s="80"/>
      <c r="DPM24" s="80"/>
      <c r="DPN24" s="80"/>
      <c r="DPO24" s="80"/>
      <c r="DPP24" s="80"/>
      <c r="DPQ24" s="80"/>
      <c r="DPR24" s="80"/>
      <c r="DPS24" s="80"/>
      <c r="DPT24" s="80"/>
      <c r="DPU24" s="80"/>
      <c r="DPV24" s="80"/>
      <c r="DPW24" s="80"/>
      <c r="DPX24" s="80"/>
      <c r="DPY24" s="80"/>
      <c r="DPZ24" s="80"/>
      <c r="DQA24" s="80"/>
      <c r="DQB24" s="80"/>
      <c r="DQC24" s="80"/>
      <c r="DQD24" s="80"/>
      <c r="DQE24" s="80"/>
      <c r="DQF24" s="80"/>
      <c r="DQG24" s="80"/>
      <c r="DQH24" s="80"/>
      <c r="DQI24" s="80"/>
      <c r="DQJ24" s="80"/>
      <c r="DQK24" s="80"/>
      <c r="DQL24" s="80"/>
      <c r="DQM24" s="80"/>
      <c r="DQN24" s="80"/>
      <c r="DQO24" s="80"/>
      <c r="DQP24" s="80"/>
      <c r="DQQ24" s="80"/>
      <c r="DQR24" s="80"/>
      <c r="DQS24" s="80"/>
      <c r="DQT24" s="80"/>
      <c r="DQU24" s="80"/>
      <c r="DQV24" s="80"/>
      <c r="DQW24" s="80"/>
      <c r="DQX24" s="80"/>
      <c r="DQY24" s="80"/>
      <c r="DQZ24" s="80"/>
      <c r="DRA24" s="80"/>
      <c r="DRB24" s="80"/>
      <c r="DRC24" s="80"/>
      <c r="DRD24" s="80"/>
      <c r="DRE24" s="80"/>
      <c r="DRF24" s="80"/>
      <c r="DRG24" s="80"/>
      <c r="DRH24" s="80"/>
      <c r="DRI24" s="80"/>
      <c r="DRJ24" s="80"/>
      <c r="DRK24" s="80"/>
      <c r="DRL24" s="80"/>
      <c r="DRM24" s="80"/>
      <c r="DRN24" s="80"/>
      <c r="DRO24" s="80"/>
      <c r="DRP24" s="80"/>
      <c r="DRQ24" s="80"/>
      <c r="DRR24" s="80"/>
      <c r="DRS24" s="80"/>
      <c r="DRT24" s="80"/>
      <c r="DRU24" s="80"/>
      <c r="DRV24" s="80"/>
      <c r="DRW24" s="80"/>
      <c r="DRX24" s="80"/>
      <c r="DRY24" s="80"/>
      <c r="DRZ24" s="80"/>
      <c r="DSA24" s="80"/>
      <c r="DSB24" s="80"/>
      <c r="DSC24" s="80"/>
      <c r="DSD24" s="80"/>
      <c r="DSE24" s="80"/>
      <c r="DSF24" s="80"/>
      <c r="DSG24" s="80"/>
      <c r="DSH24" s="80"/>
      <c r="DSI24" s="80"/>
      <c r="DSJ24" s="80"/>
      <c r="DSK24" s="80"/>
      <c r="DSL24" s="80"/>
      <c r="DSM24" s="80"/>
      <c r="DSN24" s="80"/>
      <c r="DSO24" s="80"/>
      <c r="DSP24" s="80"/>
      <c r="DSQ24" s="80"/>
      <c r="DSR24" s="80"/>
      <c r="DSS24" s="80"/>
      <c r="DST24" s="80"/>
      <c r="DSU24" s="80"/>
      <c r="DSV24" s="80"/>
      <c r="DSW24" s="80"/>
      <c r="DSX24" s="80"/>
      <c r="DSY24" s="80"/>
      <c r="DSZ24" s="80"/>
      <c r="DTA24" s="80"/>
      <c r="DTB24" s="80"/>
      <c r="DTC24" s="80"/>
      <c r="DTD24" s="80"/>
      <c r="DTE24" s="80"/>
      <c r="DTF24" s="80"/>
      <c r="DTG24" s="80"/>
      <c r="DTH24" s="80"/>
      <c r="DTI24" s="80"/>
      <c r="DTJ24" s="80"/>
      <c r="DTK24" s="80"/>
      <c r="DTL24" s="80"/>
      <c r="DTM24" s="80"/>
      <c r="DTN24" s="80"/>
      <c r="DTO24" s="80"/>
      <c r="DTP24" s="80"/>
      <c r="DTQ24" s="80"/>
      <c r="DTR24" s="80"/>
      <c r="DTS24" s="80"/>
      <c r="DTT24" s="80"/>
      <c r="DTU24" s="80"/>
      <c r="DTV24" s="80"/>
      <c r="DTW24" s="80"/>
      <c r="DTX24" s="80"/>
      <c r="DTY24" s="80"/>
      <c r="DTZ24" s="80"/>
      <c r="DUA24" s="80"/>
      <c r="DUB24" s="80"/>
      <c r="DUC24" s="80"/>
      <c r="DUD24" s="80"/>
      <c r="DUE24" s="80"/>
      <c r="DUF24" s="80"/>
      <c r="DUG24" s="80"/>
      <c r="DUH24" s="80"/>
      <c r="DUI24" s="80"/>
      <c r="DUJ24" s="80"/>
      <c r="DUK24" s="80"/>
      <c r="DUL24" s="80"/>
      <c r="DUM24" s="80"/>
      <c r="DUN24" s="80"/>
      <c r="DUO24" s="80"/>
      <c r="DUP24" s="80"/>
      <c r="DUQ24" s="80"/>
      <c r="DUR24" s="80"/>
      <c r="DUS24" s="80"/>
      <c r="DUT24" s="80"/>
      <c r="DUU24" s="80"/>
      <c r="DUV24" s="80"/>
      <c r="DUW24" s="80"/>
      <c r="DUX24" s="80"/>
      <c r="DUY24" s="80"/>
      <c r="DUZ24" s="80"/>
      <c r="DVA24" s="80"/>
      <c r="DVB24" s="80"/>
      <c r="DVC24" s="80"/>
      <c r="DVD24" s="80"/>
      <c r="DVE24" s="80"/>
      <c r="DVF24" s="80"/>
      <c r="DVG24" s="80"/>
      <c r="DVH24" s="80"/>
      <c r="DVI24" s="80"/>
      <c r="DVJ24" s="80"/>
      <c r="DVK24" s="80"/>
      <c r="DVL24" s="80"/>
      <c r="DVM24" s="80"/>
      <c r="DVN24" s="80"/>
      <c r="DVO24" s="80"/>
      <c r="DVP24" s="80"/>
      <c r="DVQ24" s="80"/>
      <c r="DVR24" s="80"/>
      <c r="DVS24" s="80"/>
      <c r="DVT24" s="80"/>
      <c r="DVU24" s="80"/>
      <c r="DVV24" s="80"/>
      <c r="DVW24" s="80"/>
      <c r="DVX24" s="80"/>
      <c r="DVY24" s="80"/>
      <c r="DVZ24" s="80"/>
      <c r="DWA24" s="80"/>
      <c r="DWB24" s="80"/>
      <c r="DWC24" s="80"/>
      <c r="DWD24" s="80"/>
      <c r="DWE24" s="80"/>
      <c r="DWF24" s="80"/>
      <c r="DWG24" s="80"/>
      <c r="DWH24" s="80"/>
      <c r="DWI24" s="80"/>
      <c r="DWJ24" s="80"/>
      <c r="DWK24" s="80"/>
      <c r="DWL24" s="80"/>
      <c r="DWM24" s="80"/>
      <c r="DWN24" s="80"/>
      <c r="DWO24" s="80"/>
      <c r="DWP24" s="80"/>
      <c r="DWQ24" s="80"/>
      <c r="DWR24" s="80"/>
      <c r="DWS24" s="80"/>
      <c r="DWT24" s="80"/>
      <c r="DWU24" s="80"/>
      <c r="DWV24" s="80"/>
      <c r="DWW24" s="80"/>
      <c r="DWX24" s="80"/>
      <c r="DWY24" s="80"/>
      <c r="DWZ24" s="80"/>
      <c r="DXA24" s="80"/>
      <c r="DXB24" s="80"/>
      <c r="DXC24" s="80"/>
      <c r="DXD24" s="80"/>
      <c r="DXE24" s="80"/>
      <c r="DXF24" s="80"/>
      <c r="DXG24" s="80"/>
      <c r="DXH24" s="80"/>
      <c r="DXI24" s="80"/>
      <c r="DXJ24" s="80"/>
      <c r="DXK24" s="80"/>
      <c r="DXL24" s="80"/>
      <c r="DXM24" s="80"/>
      <c r="DXN24" s="80"/>
      <c r="DXO24" s="80"/>
      <c r="DXP24" s="80"/>
      <c r="DXQ24" s="80"/>
      <c r="DXR24" s="80"/>
      <c r="DXS24" s="80"/>
      <c r="DXT24" s="80"/>
      <c r="DXU24" s="80"/>
      <c r="DXV24" s="80"/>
      <c r="DXW24" s="80"/>
      <c r="DXX24" s="80"/>
      <c r="DXY24" s="80"/>
      <c r="DXZ24" s="80"/>
      <c r="DYA24" s="80"/>
      <c r="DYB24" s="80"/>
      <c r="DYC24" s="80"/>
      <c r="DYD24" s="80"/>
      <c r="DYE24" s="80"/>
      <c r="DYF24" s="80"/>
      <c r="DYG24" s="80"/>
      <c r="DYH24" s="80"/>
      <c r="DYI24" s="80"/>
      <c r="DYJ24" s="80"/>
      <c r="DYK24" s="80"/>
      <c r="DYL24" s="80"/>
      <c r="DYM24" s="80"/>
      <c r="DYN24" s="80"/>
      <c r="DYO24" s="80"/>
      <c r="DYP24" s="80"/>
      <c r="DYQ24" s="80"/>
      <c r="DYR24" s="80"/>
      <c r="DYS24" s="80"/>
      <c r="DYT24" s="80"/>
      <c r="DYU24" s="80"/>
      <c r="DYV24" s="80"/>
      <c r="DYW24" s="80"/>
      <c r="DYX24" s="80"/>
      <c r="DYY24" s="80"/>
      <c r="DYZ24" s="80"/>
      <c r="DZA24" s="80"/>
      <c r="DZB24" s="80"/>
      <c r="DZC24" s="80"/>
      <c r="DZD24" s="80"/>
      <c r="DZE24" s="80"/>
      <c r="DZF24" s="80"/>
      <c r="DZG24" s="80"/>
      <c r="DZH24" s="80"/>
      <c r="DZI24" s="80"/>
      <c r="DZJ24" s="80"/>
      <c r="DZK24" s="80"/>
      <c r="DZL24" s="80"/>
      <c r="DZM24" s="80"/>
      <c r="DZN24" s="80"/>
      <c r="DZO24" s="80"/>
      <c r="DZP24" s="80"/>
      <c r="DZQ24" s="80"/>
      <c r="DZR24" s="80"/>
      <c r="DZS24" s="80"/>
      <c r="DZT24" s="80"/>
      <c r="DZU24" s="80"/>
      <c r="DZV24" s="80"/>
      <c r="DZW24" s="80"/>
      <c r="DZX24" s="80"/>
      <c r="DZY24" s="80"/>
      <c r="DZZ24" s="80"/>
      <c r="EAA24" s="80"/>
      <c r="EAB24" s="80"/>
      <c r="EAC24" s="80"/>
      <c r="EAD24" s="80"/>
      <c r="EAE24" s="80"/>
      <c r="EAF24" s="80"/>
      <c r="EAG24" s="80"/>
      <c r="EAH24" s="80"/>
      <c r="EAI24" s="80"/>
      <c r="EAJ24" s="80"/>
      <c r="EAK24" s="80"/>
      <c r="EAL24" s="80"/>
      <c r="EAM24" s="80"/>
      <c r="EAN24" s="80"/>
      <c r="EAO24" s="80"/>
      <c r="EAP24" s="80"/>
      <c r="EAQ24" s="80"/>
      <c r="EAR24" s="80"/>
      <c r="EAS24" s="80"/>
      <c r="EAT24" s="80"/>
      <c r="EAU24" s="80"/>
      <c r="EAV24" s="80"/>
      <c r="EAW24" s="80"/>
      <c r="EAX24" s="80"/>
      <c r="EAY24" s="80"/>
      <c r="EAZ24" s="80"/>
      <c r="EBA24" s="80"/>
      <c r="EBB24" s="80"/>
      <c r="EBC24" s="80"/>
      <c r="EBD24" s="80"/>
      <c r="EBE24" s="80"/>
      <c r="EBF24" s="80"/>
      <c r="EBG24" s="80"/>
      <c r="EBH24" s="80"/>
      <c r="EBI24" s="80"/>
      <c r="EBJ24" s="80"/>
      <c r="EBK24" s="80"/>
      <c r="EBL24" s="80"/>
      <c r="EBM24" s="80"/>
      <c r="EBN24" s="80"/>
      <c r="EBO24" s="80"/>
      <c r="EBP24" s="80"/>
      <c r="EBQ24" s="80"/>
      <c r="EBR24" s="80"/>
      <c r="EBS24" s="80"/>
      <c r="EBT24" s="80"/>
      <c r="EBU24" s="80"/>
      <c r="EBV24" s="80"/>
      <c r="EBW24" s="80"/>
      <c r="EBX24" s="80"/>
      <c r="EBY24" s="80"/>
      <c r="EBZ24" s="80"/>
      <c r="ECA24" s="80"/>
      <c r="ECB24" s="80"/>
      <c r="ECC24" s="80"/>
      <c r="ECD24" s="80"/>
      <c r="ECE24" s="80"/>
      <c r="ECF24" s="80"/>
      <c r="ECG24" s="80"/>
      <c r="ECH24" s="80"/>
      <c r="ECI24" s="80"/>
      <c r="ECJ24" s="80"/>
      <c r="ECK24" s="80"/>
      <c r="ECL24" s="80"/>
      <c r="ECM24" s="80"/>
      <c r="ECN24" s="80"/>
      <c r="ECO24" s="80"/>
      <c r="ECP24" s="80"/>
      <c r="ECQ24" s="80"/>
      <c r="ECR24" s="80"/>
      <c r="ECS24" s="80"/>
      <c r="ECT24" s="80"/>
      <c r="ECU24" s="80"/>
      <c r="ECV24" s="80"/>
      <c r="ECW24" s="80"/>
      <c r="ECX24" s="80"/>
      <c r="ECY24" s="80"/>
      <c r="ECZ24" s="80"/>
      <c r="EDA24" s="80"/>
      <c r="EDB24" s="80"/>
      <c r="EDC24" s="80"/>
      <c r="EDD24" s="80"/>
      <c r="EDE24" s="80"/>
      <c r="EDF24" s="80"/>
      <c r="EDG24" s="80"/>
      <c r="EDH24" s="80"/>
      <c r="EDI24" s="80"/>
      <c r="EDJ24" s="80"/>
      <c r="EDK24" s="80"/>
      <c r="EDL24" s="80"/>
      <c r="EDM24" s="80"/>
      <c r="EDN24" s="80"/>
      <c r="EDO24" s="80"/>
      <c r="EDP24" s="80"/>
      <c r="EDQ24" s="80"/>
      <c r="EDR24" s="80"/>
      <c r="EDS24" s="80"/>
      <c r="EDT24" s="80"/>
      <c r="EDU24" s="80"/>
      <c r="EDV24" s="80"/>
      <c r="EDW24" s="80"/>
      <c r="EDX24" s="80"/>
      <c r="EDY24" s="80"/>
      <c r="EDZ24" s="80"/>
      <c r="EEA24" s="80"/>
      <c r="EEB24" s="80"/>
      <c r="EEC24" s="80"/>
      <c r="EED24" s="80"/>
      <c r="EEE24" s="80"/>
      <c r="EEF24" s="80"/>
      <c r="EEG24" s="80"/>
      <c r="EEH24" s="80"/>
      <c r="EEI24" s="80"/>
      <c r="EEJ24" s="80"/>
      <c r="EEK24" s="80"/>
      <c r="EEL24" s="80"/>
      <c r="EEM24" s="80"/>
      <c r="EEN24" s="80"/>
      <c r="EEO24" s="80"/>
      <c r="EEP24" s="80"/>
      <c r="EEQ24" s="80"/>
      <c r="EER24" s="80"/>
      <c r="EES24" s="80"/>
      <c r="EET24" s="80"/>
      <c r="EEU24" s="80"/>
      <c r="EEV24" s="80"/>
      <c r="EEW24" s="80"/>
      <c r="EEX24" s="80"/>
      <c r="EEY24" s="80"/>
      <c r="EEZ24" s="80"/>
      <c r="EFA24" s="80"/>
      <c r="EFB24" s="80"/>
      <c r="EFC24" s="80"/>
      <c r="EFD24" s="80"/>
      <c r="EFE24" s="80"/>
      <c r="EFF24" s="80"/>
      <c r="EFG24" s="80"/>
      <c r="EFH24" s="80"/>
      <c r="EFI24" s="80"/>
      <c r="EFJ24" s="80"/>
      <c r="EFK24" s="80"/>
      <c r="EFL24" s="80"/>
      <c r="EFM24" s="80"/>
      <c r="EFN24" s="80"/>
      <c r="EFO24" s="80"/>
      <c r="EFP24" s="80"/>
      <c r="EFQ24" s="80"/>
      <c r="EFR24" s="80"/>
      <c r="EFS24" s="80"/>
      <c r="EFT24" s="80"/>
      <c r="EFU24" s="80"/>
      <c r="EFV24" s="80"/>
      <c r="EFW24" s="80"/>
      <c r="EFX24" s="80"/>
      <c r="EFY24" s="80"/>
      <c r="EFZ24" s="80"/>
      <c r="EGA24" s="80"/>
      <c r="EGB24" s="80"/>
      <c r="EGC24" s="80"/>
      <c r="EGD24" s="80"/>
      <c r="EGE24" s="80"/>
      <c r="EGF24" s="80"/>
      <c r="EGG24" s="80"/>
      <c r="EGH24" s="80"/>
      <c r="EGI24" s="80"/>
      <c r="EGJ24" s="80"/>
      <c r="EGK24" s="80"/>
      <c r="EGL24" s="80"/>
      <c r="EGM24" s="80"/>
      <c r="EGN24" s="80"/>
      <c r="EGO24" s="80"/>
      <c r="EGP24" s="80"/>
      <c r="EGQ24" s="80"/>
      <c r="EGR24" s="80"/>
      <c r="EGS24" s="80"/>
      <c r="EGT24" s="80"/>
      <c r="EGU24" s="80"/>
      <c r="EGV24" s="80"/>
      <c r="EGW24" s="80"/>
      <c r="EGX24" s="80"/>
      <c r="EGY24" s="80"/>
      <c r="EGZ24" s="80"/>
      <c r="EHA24" s="80"/>
      <c r="EHB24" s="80"/>
      <c r="EHC24" s="80"/>
      <c r="EHD24" s="80"/>
      <c r="EHE24" s="80"/>
      <c r="EHF24" s="80"/>
      <c r="EHG24" s="80"/>
      <c r="EHH24" s="80"/>
      <c r="EHI24" s="80"/>
      <c r="EHJ24" s="80"/>
      <c r="EHK24" s="80"/>
      <c r="EHL24" s="80"/>
      <c r="EHM24" s="80"/>
      <c r="EHN24" s="80"/>
      <c r="EHO24" s="80"/>
      <c r="EHP24" s="80"/>
      <c r="EHQ24" s="80"/>
      <c r="EHR24" s="80"/>
      <c r="EHS24" s="80"/>
      <c r="EHT24" s="80"/>
      <c r="EHU24" s="80"/>
      <c r="EHV24" s="80"/>
      <c r="EHW24" s="80"/>
      <c r="EHX24" s="80"/>
      <c r="EHY24" s="80"/>
      <c r="EHZ24" s="80"/>
      <c r="EIA24" s="80"/>
      <c r="EIB24" s="80"/>
      <c r="EIC24" s="80"/>
      <c r="EID24" s="80"/>
      <c r="EIE24" s="80"/>
      <c r="EIF24" s="80"/>
      <c r="EIG24" s="80"/>
      <c r="EIH24" s="80"/>
      <c r="EII24" s="80"/>
      <c r="EIJ24" s="80"/>
      <c r="EIK24" s="80"/>
      <c r="EIL24" s="80"/>
      <c r="EIM24" s="80"/>
      <c r="EIN24" s="80"/>
      <c r="EIO24" s="80"/>
      <c r="EIP24" s="80"/>
      <c r="EIQ24" s="80"/>
      <c r="EIR24" s="80"/>
      <c r="EIS24" s="80"/>
      <c r="EIT24" s="80"/>
      <c r="EIU24" s="80"/>
      <c r="EIV24" s="80"/>
      <c r="EIW24" s="80"/>
      <c r="EIX24" s="80"/>
      <c r="EIY24" s="80"/>
      <c r="EIZ24" s="80"/>
      <c r="EJA24" s="80"/>
      <c r="EJB24" s="80"/>
      <c r="EJC24" s="80"/>
      <c r="EJD24" s="80"/>
      <c r="EJE24" s="80"/>
      <c r="EJF24" s="80"/>
      <c r="EJG24" s="80"/>
      <c r="EJH24" s="80"/>
      <c r="EJI24" s="80"/>
      <c r="EJJ24" s="80"/>
      <c r="EJK24" s="80"/>
      <c r="EJL24" s="80"/>
      <c r="EJM24" s="80"/>
      <c r="EJN24" s="80"/>
      <c r="EJO24" s="80"/>
      <c r="EJP24" s="80"/>
      <c r="EJQ24" s="80"/>
      <c r="EJR24" s="80"/>
      <c r="EJS24" s="80"/>
      <c r="EJT24" s="80"/>
      <c r="EJU24" s="80"/>
      <c r="EJV24" s="80"/>
      <c r="EJW24" s="80"/>
      <c r="EJX24" s="80"/>
      <c r="EJY24" s="80"/>
      <c r="EJZ24" s="80"/>
      <c r="EKA24" s="80"/>
      <c r="EKB24" s="80"/>
      <c r="EKC24" s="80"/>
      <c r="EKD24" s="80"/>
      <c r="EKE24" s="80"/>
      <c r="EKF24" s="80"/>
      <c r="EKG24" s="80"/>
      <c r="EKH24" s="80"/>
      <c r="EKI24" s="80"/>
      <c r="EKJ24" s="80"/>
      <c r="EKK24" s="80"/>
      <c r="EKL24" s="80"/>
      <c r="EKM24" s="80"/>
      <c r="EKN24" s="80"/>
      <c r="EKO24" s="80"/>
      <c r="EKP24" s="80"/>
      <c r="EKQ24" s="80"/>
      <c r="EKR24" s="80"/>
      <c r="EKS24" s="80"/>
      <c r="EKT24" s="80"/>
      <c r="EKU24" s="80"/>
      <c r="EKV24" s="80"/>
      <c r="EKW24" s="80"/>
      <c r="EKX24" s="80"/>
      <c r="EKY24" s="80"/>
      <c r="EKZ24" s="80"/>
      <c r="ELA24" s="80"/>
      <c r="ELB24" s="80"/>
      <c r="ELC24" s="80"/>
      <c r="ELD24" s="80"/>
      <c r="ELE24" s="80"/>
      <c r="ELF24" s="80"/>
      <c r="ELG24" s="80"/>
      <c r="ELH24" s="80"/>
      <c r="ELI24" s="80"/>
      <c r="ELJ24" s="80"/>
      <c r="ELK24" s="80"/>
      <c r="ELL24" s="80"/>
      <c r="ELM24" s="80"/>
      <c r="ELN24" s="80"/>
      <c r="ELO24" s="80"/>
      <c r="ELP24" s="80"/>
      <c r="ELQ24" s="80"/>
      <c r="ELR24" s="80"/>
      <c r="ELS24" s="80"/>
      <c r="ELT24" s="80"/>
      <c r="ELU24" s="80"/>
      <c r="ELV24" s="80"/>
      <c r="ELW24" s="80"/>
      <c r="ELX24" s="80"/>
      <c r="ELY24" s="80"/>
      <c r="ELZ24" s="80"/>
      <c r="EMA24" s="80"/>
      <c r="EMB24" s="80"/>
      <c r="EMC24" s="80"/>
      <c r="EMD24" s="80"/>
      <c r="EME24" s="80"/>
      <c r="EMF24" s="80"/>
      <c r="EMG24" s="80"/>
      <c r="EMH24" s="80"/>
      <c r="EMI24" s="80"/>
      <c r="EMJ24" s="80"/>
      <c r="EMK24" s="80"/>
      <c r="EML24" s="80"/>
      <c r="EMM24" s="80"/>
      <c r="EMN24" s="80"/>
      <c r="EMO24" s="80"/>
      <c r="EMP24" s="80"/>
      <c r="EMQ24" s="80"/>
      <c r="EMR24" s="80"/>
      <c r="EMS24" s="80"/>
      <c r="EMT24" s="80"/>
      <c r="EMU24" s="80"/>
      <c r="EMV24" s="80"/>
      <c r="EMW24" s="80"/>
      <c r="EMX24" s="80"/>
      <c r="EMY24" s="80"/>
      <c r="EMZ24" s="80"/>
      <c r="ENA24" s="80"/>
      <c r="ENB24" s="80"/>
      <c r="ENC24" s="80"/>
      <c r="END24" s="80"/>
      <c r="ENE24" s="80"/>
      <c r="ENF24" s="80"/>
      <c r="ENG24" s="80"/>
      <c r="ENH24" s="80"/>
      <c r="ENI24" s="80"/>
      <c r="ENJ24" s="80"/>
      <c r="ENK24" s="80"/>
      <c r="ENL24" s="80"/>
      <c r="ENM24" s="80"/>
      <c r="ENN24" s="80"/>
      <c r="ENO24" s="80"/>
      <c r="ENP24" s="80"/>
      <c r="ENQ24" s="80"/>
      <c r="ENR24" s="80"/>
      <c r="ENS24" s="80"/>
      <c r="ENT24" s="80"/>
      <c r="ENU24" s="80"/>
      <c r="ENV24" s="80"/>
      <c r="ENW24" s="80"/>
      <c r="ENX24" s="80"/>
      <c r="ENY24" s="80"/>
      <c r="ENZ24" s="80"/>
      <c r="EOA24" s="80"/>
      <c r="EOB24" s="80"/>
      <c r="EOC24" s="80"/>
      <c r="EOD24" s="80"/>
      <c r="EOE24" s="80"/>
      <c r="EOF24" s="80"/>
      <c r="EOG24" s="80"/>
      <c r="EOH24" s="80"/>
      <c r="EOI24" s="80"/>
      <c r="EOJ24" s="80"/>
      <c r="EOK24" s="80"/>
      <c r="EOL24" s="80"/>
      <c r="EOM24" s="80"/>
      <c r="EON24" s="80"/>
      <c r="EOO24" s="80"/>
      <c r="EOP24" s="80"/>
      <c r="EOQ24" s="80"/>
      <c r="EOR24" s="80"/>
      <c r="EOS24" s="80"/>
      <c r="EOT24" s="80"/>
      <c r="EOU24" s="80"/>
      <c r="EOV24" s="80"/>
      <c r="EOW24" s="80"/>
      <c r="EOX24" s="80"/>
      <c r="EOY24" s="80"/>
      <c r="EOZ24" s="80"/>
      <c r="EPA24" s="80"/>
      <c r="EPB24" s="80"/>
      <c r="EPC24" s="80"/>
      <c r="EPD24" s="80"/>
      <c r="EPE24" s="80"/>
      <c r="EPF24" s="80"/>
      <c r="EPG24" s="80"/>
      <c r="EPH24" s="80"/>
      <c r="EPI24" s="80"/>
      <c r="EPJ24" s="80"/>
      <c r="EPK24" s="80"/>
      <c r="EPL24" s="80"/>
      <c r="EPM24" s="80"/>
      <c r="EPN24" s="80"/>
      <c r="EPO24" s="80"/>
      <c r="EPP24" s="80"/>
      <c r="EPQ24" s="80"/>
      <c r="EPR24" s="80"/>
      <c r="EPS24" s="80"/>
      <c r="EPT24" s="80"/>
      <c r="EPU24" s="80"/>
      <c r="EPV24" s="80"/>
      <c r="EPW24" s="80"/>
      <c r="EPX24" s="80"/>
      <c r="EPY24" s="80"/>
      <c r="EPZ24" s="80"/>
      <c r="EQA24" s="80"/>
      <c r="EQB24" s="80"/>
      <c r="EQC24" s="80"/>
      <c r="EQD24" s="80"/>
      <c r="EQE24" s="80"/>
      <c r="EQF24" s="80"/>
      <c r="EQG24" s="80"/>
      <c r="EQH24" s="80"/>
      <c r="EQI24" s="80"/>
      <c r="EQJ24" s="80"/>
      <c r="EQK24" s="80"/>
      <c r="EQL24" s="80"/>
      <c r="EQM24" s="80"/>
      <c r="EQN24" s="80"/>
      <c r="EQO24" s="80"/>
      <c r="EQP24" s="80"/>
      <c r="EQQ24" s="80"/>
      <c r="EQR24" s="80"/>
      <c r="EQS24" s="80"/>
      <c r="EQT24" s="80"/>
      <c r="EQU24" s="80"/>
      <c r="EQV24" s="80"/>
      <c r="EQW24" s="80"/>
      <c r="EQX24" s="80"/>
      <c r="EQY24" s="80"/>
      <c r="EQZ24" s="80"/>
      <c r="ERA24" s="80"/>
      <c r="ERB24" s="80"/>
      <c r="ERC24" s="80"/>
      <c r="ERD24" s="80"/>
      <c r="ERE24" s="80"/>
      <c r="ERF24" s="80"/>
      <c r="ERG24" s="80"/>
      <c r="ERH24" s="80"/>
      <c r="ERI24" s="80"/>
      <c r="ERJ24" s="80"/>
      <c r="ERK24" s="80"/>
      <c r="ERL24" s="80"/>
      <c r="ERM24" s="80"/>
      <c r="ERN24" s="80"/>
      <c r="ERO24" s="80"/>
      <c r="ERP24" s="80"/>
      <c r="ERQ24" s="80"/>
      <c r="ERR24" s="80"/>
      <c r="ERS24" s="80"/>
      <c r="ERT24" s="80"/>
      <c r="ERU24" s="80"/>
      <c r="ERV24" s="80"/>
      <c r="ERW24" s="80"/>
      <c r="ERX24" s="80"/>
      <c r="ERY24" s="80"/>
      <c r="ERZ24" s="80"/>
      <c r="ESA24" s="80"/>
      <c r="ESB24" s="80"/>
      <c r="ESC24" s="80"/>
      <c r="ESD24" s="80"/>
      <c r="ESE24" s="80"/>
      <c r="ESF24" s="80"/>
      <c r="ESG24" s="80"/>
      <c r="ESH24" s="80"/>
      <c r="ESI24" s="80"/>
      <c r="ESJ24" s="80"/>
      <c r="ESK24" s="80"/>
      <c r="ESL24" s="80"/>
      <c r="ESM24" s="80"/>
      <c r="ESN24" s="80"/>
      <c r="ESO24" s="80"/>
      <c r="ESP24" s="80"/>
      <c r="ESQ24" s="80"/>
      <c r="ESR24" s="80"/>
      <c r="ESS24" s="80"/>
      <c r="EST24" s="80"/>
      <c r="ESU24" s="80"/>
      <c r="ESV24" s="80"/>
      <c r="ESW24" s="80"/>
      <c r="ESX24" s="80"/>
      <c r="ESY24" s="80"/>
      <c r="ESZ24" s="80"/>
      <c r="ETA24" s="80"/>
      <c r="ETB24" s="80"/>
      <c r="ETC24" s="80"/>
      <c r="ETD24" s="80"/>
      <c r="ETE24" s="80"/>
      <c r="ETF24" s="80"/>
      <c r="ETG24" s="80"/>
      <c r="ETH24" s="80"/>
      <c r="ETI24" s="80"/>
      <c r="ETJ24" s="80"/>
      <c r="ETK24" s="80"/>
      <c r="ETL24" s="80"/>
      <c r="ETM24" s="80"/>
      <c r="ETN24" s="80"/>
      <c r="ETO24" s="80"/>
      <c r="ETP24" s="80"/>
      <c r="ETQ24" s="80"/>
      <c r="ETR24" s="80"/>
      <c r="ETS24" s="80"/>
      <c r="ETT24" s="80"/>
      <c r="ETU24" s="80"/>
      <c r="ETV24" s="80"/>
      <c r="ETW24" s="80"/>
      <c r="ETX24" s="80"/>
      <c r="ETY24" s="80"/>
      <c r="ETZ24" s="80"/>
      <c r="EUA24" s="80"/>
      <c r="EUB24" s="80"/>
      <c r="EUC24" s="80"/>
      <c r="EUD24" s="80"/>
      <c r="EUE24" s="80"/>
      <c r="EUF24" s="80"/>
      <c r="EUG24" s="80"/>
      <c r="EUH24" s="80"/>
      <c r="EUI24" s="80"/>
      <c r="EUJ24" s="80"/>
      <c r="EUK24" s="80"/>
      <c r="EUL24" s="80"/>
      <c r="EUM24" s="80"/>
      <c r="EUN24" s="80"/>
      <c r="EUO24" s="80"/>
      <c r="EUP24" s="80"/>
      <c r="EUQ24" s="80"/>
      <c r="EUR24" s="80"/>
      <c r="EUS24" s="80"/>
      <c r="EUT24" s="80"/>
      <c r="EUU24" s="80"/>
      <c r="EUV24" s="80"/>
      <c r="EUW24" s="80"/>
      <c r="EUX24" s="80"/>
      <c r="EUY24" s="80"/>
      <c r="EUZ24" s="80"/>
      <c r="EVA24" s="80"/>
      <c r="EVB24" s="80"/>
      <c r="EVC24" s="80"/>
      <c r="EVD24" s="80"/>
      <c r="EVE24" s="80"/>
      <c r="EVF24" s="80"/>
      <c r="EVG24" s="80"/>
      <c r="EVH24" s="80"/>
      <c r="EVI24" s="80"/>
      <c r="EVJ24" s="80"/>
      <c r="EVK24" s="80"/>
      <c r="EVL24" s="80"/>
      <c r="EVM24" s="80"/>
      <c r="EVN24" s="80"/>
      <c r="EVO24" s="80"/>
      <c r="EVP24" s="80"/>
      <c r="EVQ24" s="80"/>
      <c r="EVR24" s="80"/>
      <c r="EVS24" s="80"/>
      <c r="EVT24" s="80"/>
      <c r="EVU24" s="80"/>
      <c r="EVV24" s="80"/>
      <c r="EVW24" s="80"/>
      <c r="EVX24" s="80"/>
      <c r="EVY24" s="80"/>
      <c r="EVZ24" s="80"/>
      <c r="EWA24" s="80"/>
      <c r="EWB24" s="80"/>
      <c r="EWC24" s="80"/>
      <c r="EWD24" s="80"/>
      <c r="EWE24" s="80"/>
      <c r="EWF24" s="80"/>
      <c r="EWG24" s="80"/>
      <c r="EWH24" s="80"/>
      <c r="EWI24" s="80"/>
      <c r="EWJ24" s="80"/>
      <c r="EWK24" s="80"/>
      <c r="EWL24" s="80"/>
      <c r="EWM24" s="80"/>
      <c r="EWN24" s="80"/>
      <c r="EWO24" s="80"/>
      <c r="EWP24" s="80"/>
      <c r="EWQ24" s="80"/>
      <c r="EWR24" s="80"/>
      <c r="EWS24" s="80"/>
      <c r="EWT24" s="80"/>
      <c r="EWU24" s="80"/>
      <c r="EWV24" s="80"/>
      <c r="EWW24" s="80"/>
      <c r="EWX24" s="80"/>
      <c r="EWY24" s="80"/>
      <c r="EWZ24" s="80"/>
      <c r="EXA24" s="80"/>
      <c r="EXB24" s="80"/>
      <c r="EXC24" s="80"/>
      <c r="EXD24" s="80"/>
      <c r="EXE24" s="80"/>
      <c r="EXF24" s="80"/>
      <c r="EXG24" s="80"/>
      <c r="EXH24" s="80"/>
      <c r="EXI24" s="80"/>
      <c r="EXJ24" s="80"/>
      <c r="EXK24" s="80"/>
      <c r="EXL24" s="80"/>
      <c r="EXM24" s="80"/>
      <c r="EXN24" s="80"/>
      <c r="EXO24" s="80"/>
      <c r="EXP24" s="80"/>
      <c r="EXQ24" s="80"/>
      <c r="EXR24" s="80"/>
      <c r="EXS24" s="80"/>
      <c r="EXT24" s="80"/>
      <c r="EXU24" s="80"/>
      <c r="EXV24" s="80"/>
      <c r="EXW24" s="80"/>
      <c r="EXX24" s="80"/>
      <c r="EXY24" s="80"/>
      <c r="EXZ24" s="80"/>
      <c r="EYA24" s="80"/>
      <c r="EYB24" s="80"/>
      <c r="EYC24" s="80"/>
      <c r="EYD24" s="80"/>
      <c r="EYE24" s="80"/>
      <c r="EYF24" s="80"/>
      <c r="EYG24" s="80"/>
      <c r="EYH24" s="80"/>
      <c r="EYI24" s="80"/>
      <c r="EYJ24" s="80"/>
      <c r="EYK24" s="80"/>
      <c r="EYL24" s="80"/>
      <c r="EYM24" s="80"/>
      <c r="EYN24" s="80"/>
      <c r="EYO24" s="80"/>
      <c r="EYP24" s="80"/>
      <c r="EYQ24" s="80"/>
      <c r="EYR24" s="80"/>
      <c r="EYS24" s="80"/>
      <c r="EYT24" s="80"/>
      <c r="EYU24" s="80"/>
      <c r="EYV24" s="80"/>
      <c r="EYW24" s="80"/>
      <c r="EYX24" s="80"/>
      <c r="EYY24" s="80"/>
      <c r="EYZ24" s="80"/>
      <c r="EZA24" s="80"/>
      <c r="EZB24" s="80"/>
      <c r="EZC24" s="80"/>
      <c r="EZD24" s="80"/>
      <c r="EZE24" s="80"/>
      <c r="EZF24" s="80"/>
      <c r="EZG24" s="80"/>
      <c r="EZH24" s="80"/>
      <c r="EZI24" s="80"/>
      <c r="EZJ24" s="80"/>
      <c r="EZK24" s="80"/>
      <c r="EZL24" s="80"/>
      <c r="EZM24" s="80"/>
      <c r="EZN24" s="80"/>
      <c r="EZO24" s="80"/>
      <c r="EZP24" s="80"/>
      <c r="EZQ24" s="80"/>
      <c r="EZR24" s="80"/>
      <c r="EZS24" s="80"/>
      <c r="EZT24" s="80"/>
      <c r="EZU24" s="80"/>
      <c r="EZV24" s="80"/>
      <c r="EZW24" s="80"/>
      <c r="EZX24" s="80"/>
      <c r="EZY24" s="80"/>
      <c r="EZZ24" s="80"/>
      <c r="FAA24" s="80"/>
      <c r="FAB24" s="80"/>
      <c r="FAC24" s="80"/>
      <c r="FAD24" s="80"/>
      <c r="FAE24" s="80"/>
      <c r="FAF24" s="80"/>
      <c r="FAG24" s="80"/>
      <c r="FAH24" s="80"/>
      <c r="FAI24" s="80"/>
      <c r="FAJ24" s="80"/>
      <c r="FAK24" s="80"/>
      <c r="FAL24" s="80"/>
      <c r="FAM24" s="80"/>
      <c r="FAN24" s="80"/>
      <c r="FAO24" s="80"/>
      <c r="FAP24" s="80"/>
      <c r="FAQ24" s="80"/>
      <c r="FAR24" s="80"/>
      <c r="FAS24" s="80"/>
      <c r="FAT24" s="80"/>
      <c r="FAU24" s="80"/>
      <c r="FAV24" s="80"/>
      <c r="FAW24" s="80"/>
      <c r="FAX24" s="80"/>
      <c r="FAY24" s="80"/>
      <c r="FAZ24" s="80"/>
      <c r="FBA24" s="80"/>
      <c r="FBB24" s="80"/>
      <c r="FBC24" s="80"/>
      <c r="FBD24" s="80"/>
      <c r="FBE24" s="80"/>
      <c r="FBF24" s="80"/>
      <c r="FBG24" s="80"/>
      <c r="FBH24" s="80"/>
      <c r="FBI24" s="80"/>
      <c r="FBJ24" s="80"/>
      <c r="FBK24" s="80"/>
      <c r="FBL24" s="80"/>
      <c r="FBM24" s="80"/>
      <c r="FBN24" s="80"/>
      <c r="FBO24" s="80"/>
      <c r="FBP24" s="80"/>
      <c r="FBQ24" s="80"/>
      <c r="FBR24" s="80"/>
      <c r="FBS24" s="80"/>
      <c r="FBT24" s="80"/>
      <c r="FBU24" s="80"/>
      <c r="FBV24" s="80"/>
      <c r="FBW24" s="80"/>
      <c r="FBX24" s="80"/>
      <c r="FBY24" s="80"/>
      <c r="FBZ24" s="80"/>
      <c r="FCA24" s="80"/>
      <c r="FCB24" s="80"/>
      <c r="FCC24" s="80"/>
      <c r="FCD24" s="80"/>
      <c r="FCE24" s="80"/>
      <c r="FCF24" s="80"/>
      <c r="FCG24" s="80"/>
      <c r="FCH24" s="80"/>
      <c r="FCI24" s="80"/>
      <c r="FCJ24" s="80"/>
      <c r="FCK24" s="80"/>
      <c r="FCL24" s="80"/>
      <c r="FCM24" s="80"/>
      <c r="FCN24" s="80"/>
      <c r="FCO24" s="80"/>
      <c r="FCP24" s="80"/>
      <c r="FCQ24" s="80"/>
      <c r="FCR24" s="80"/>
      <c r="FCS24" s="80"/>
      <c r="FCT24" s="80"/>
      <c r="FCU24" s="80"/>
      <c r="FCV24" s="80"/>
      <c r="FCW24" s="80"/>
      <c r="FCX24" s="80"/>
      <c r="FCY24" s="80"/>
      <c r="FCZ24" s="80"/>
      <c r="FDA24" s="80"/>
      <c r="FDB24" s="80"/>
      <c r="FDC24" s="80"/>
      <c r="FDD24" s="80"/>
      <c r="FDE24" s="80"/>
      <c r="FDF24" s="80"/>
      <c r="FDG24" s="80"/>
      <c r="FDH24" s="80"/>
      <c r="FDI24" s="80"/>
      <c r="FDJ24" s="80"/>
      <c r="FDK24" s="80"/>
      <c r="FDL24" s="80"/>
      <c r="FDM24" s="80"/>
      <c r="FDN24" s="80"/>
      <c r="FDO24" s="80"/>
      <c r="FDP24" s="80"/>
      <c r="FDQ24" s="80"/>
      <c r="FDR24" s="80"/>
      <c r="FDS24" s="80"/>
      <c r="FDT24" s="80"/>
      <c r="FDU24" s="80"/>
      <c r="FDV24" s="80"/>
      <c r="FDW24" s="80"/>
      <c r="FDX24" s="80"/>
      <c r="FDY24" s="80"/>
      <c r="FDZ24" s="80"/>
      <c r="FEA24" s="80"/>
      <c r="FEB24" s="80"/>
      <c r="FEC24" s="80"/>
      <c r="FED24" s="80"/>
      <c r="FEE24" s="80"/>
      <c r="FEF24" s="80"/>
      <c r="FEG24" s="80"/>
      <c r="FEH24" s="80"/>
      <c r="FEI24" s="80"/>
      <c r="FEJ24" s="80"/>
      <c r="FEK24" s="80"/>
      <c r="FEL24" s="80"/>
      <c r="FEM24" s="80"/>
      <c r="FEN24" s="80"/>
      <c r="FEO24" s="80"/>
      <c r="FEP24" s="80"/>
      <c r="FEQ24" s="80"/>
      <c r="FER24" s="80"/>
      <c r="FES24" s="80"/>
      <c r="FET24" s="80"/>
      <c r="FEU24" s="80"/>
      <c r="FEV24" s="80"/>
      <c r="FEW24" s="80"/>
      <c r="FEX24" s="80"/>
      <c r="FEY24" s="80"/>
      <c r="FEZ24" s="80"/>
      <c r="FFA24" s="80"/>
      <c r="FFB24" s="80"/>
      <c r="FFC24" s="80"/>
      <c r="FFD24" s="80"/>
      <c r="FFE24" s="80"/>
      <c r="FFF24" s="80"/>
      <c r="FFG24" s="80"/>
      <c r="FFH24" s="80"/>
      <c r="FFI24" s="80"/>
      <c r="FFJ24" s="80"/>
      <c r="FFK24" s="80"/>
      <c r="FFL24" s="80"/>
      <c r="FFM24" s="80"/>
      <c r="FFN24" s="80"/>
      <c r="FFO24" s="80"/>
      <c r="FFP24" s="80"/>
      <c r="FFQ24" s="80"/>
      <c r="FFR24" s="80"/>
      <c r="FFS24" s="80"/>
      <c r="FFT24" s="80"/>
      <c r="FFU24" s="80"/>
      <c r="FFV24" s="80"/>
      <c r="FFW24" s="80"/>
      <c r="FFX24" s="80"/>
      <c r="FFY24" s="80"/>
      <c r="FFZ24" s="80"/>
      <c r="FGA24" s="80"/>
      <c r="FGB24" s="80"/>
      <c r="FGC24" s="80"/>
      <c r="FGD24" s="80"/>
      <c r="FGE24" s="80"/>
      <c r="FGF24" s="80"/>
      <c r="FGG24" s="80"/>
      <c r="FGH24" s="80"/>
      <c r="FGI24" s="80"/>
      <c r="FGJ24" s="80"/>
      <c r="FGK24" s="80"/>
      <c r="FGL24" s="80"/>
      <c r="FGM24" s="80"/>
      <c r="FGN24" s="80"/>
      <c r="FGO24" s="80"/>
      <c r="FGP24" s="80"/>
      <c r="FGQ24" s="80"/>
      <c r="FGR24" s="80"/>
      <c r="FGS24" s="80"/>
      <c r="FGT24" s="80"/>
      <c r="FGU24" s="80"/>
      <c r="FGV24" s="80"/>
      <c r="FGW24" s="80"/>
      <c r="FGX24" s="80"/>
      <c r="FGY24" s="80"/>
      <c r="FGZ24" s="80"/>
      <c r="FHA24" s="80"/>
      <c r="FHB24" s="80"/>
      <c r="FHC24" s="80"/>
      <c r="FHD24" s="80"/>
      <c r="FHE24" s="80"/>
      <c r="FHF24" s="80"/>
      <c r="FHG24" s="80"/>
      <c r="FHH24" s="80"/>
      <c r="FHI24" s="80"/>
      <c r="FHJ24" s="80"/>
      <c r="FHK24" s="80"/>
      <c r="FHL24" s="80"/>
      <c r="FHM24" s="80"/>
      <c r="FHN24" s="80"/>
      <c r="FHO24" s="80"/>
      <c r="FHP24" s="80"/>
      <c r="FHQ24" s="80"/>
      <c r="FHR24" s="80"/>
      <c r="FHS24" s="80"/>
      <c r="FHT24" s="80"/>
      <c r="FHU24" s="80"/>
      <c r="FHV24" s="80"/>
      <c r="FHW24" s="80"/>
      <c r="FHX24" s="80"/>
      <c r="FHY24" s="80"/>
      <c r="FHZ24" s="80"/>
      <c r="FIA24" s="80"/>
      <c r="FIB24" s="80"/>
      <c r="FIC24" s="80"/>
      <c r="FID24" s="80"/>
      <c r="FIE24" s="80"/>
      <c r="FIF24" s="80"/>
      <c r="FIG24" s="80"/>
      <c r="FIH24" s="80"/>
      <c r="FII24" s="80"/>
      <c r="FIJ24" s="80"/>
      <c r="FIK24" s="80"/>
      <c r="FIL24" s="80"/>
      <c r="FIM24" s="80"/>
      <c r="FIN24" s="80"/>
      <c r="FIO24" s="80"/>
      <c r="FIP24" s="80"/>
      <c r="FIQ24" s="80"/>
      <c r="FIR24" s="80"/>
      <c r="FIS24" s="80"/>
      <c r="FIT24" s="80"/>
      <c r="FIU24" s="80"/>
      <c r="FIV24" s="80"/>
      <c r="FIW24" s="80"/>
      <c r="FIX24" s="80"/>
      <c r="FIY24" s="80"/>
      <c r="FIZ24" s="80"/>
      <c r="FJA24" s="80"/>
      <c r="FJB24" s="80"/>
      <c r="FJC24" s="80"/>
      <c r="FJD24" s="80"/>
      <c r="FJE24" s="80"/>
      <c r="FJF24" s="80"/>
      <c r="FJG24" s="80"/>
      <c r="FJH24" s="80"/>
      <c r="FJI24" s="80"/>
      <c r="FJJ24" s="80"/>
      <c r="FJK24" s="80"/>
      <c r="FJL24" s="80"/>
      <c r="FJM24" s="80"/>
      <c r="FJN24" s="80"/>
      <c r="FJO24" s="80"/>
      <c r="FJP24" s="80"/>
      <c r="FJQ24" s="80"/>
      <c r="FJR24" s="80"/>
      <c r="FJS24" s="80"/>
      <c r="FJT24" s="80"/>
      <c r="FJU24" s="80"/>
      <c r="FJV24" s="80"/>
      <c r="FJW24" s="80"/>
      <c r="FJX24" s="80"/>
      <c r="FJY24" s="80"/>
      <c r="FJZ24" s="80"/>
      <c r="FKA24" s="80"/>
      <c r="FKB24" s="80"/>
      <c r="FKC24" s="80"/>
      <c r="FKD24" s="80"/>
      <c r="FKE24" s="80"/>
      <c r="FKF24" s="80"/>
      <c r="FKG24" s="80"/>
      <c r="FKH24" s="80"/>
      <c r="FKI24" s="80"/>
      <c r="FKJ24" s="80"/>
      <c r="FKK24" s="80"/>
      <c r="FKL24" s="80"/>
      <c r="FKM24" s="80"/>
      <c r="FKN24" s="80"/>
      <c r="FKO24" s="80"/>
      <c r="FKP24" s="80"/>
      <c r="FKQ24" s="80"/>
      <c r="FKR24" s="80"/>
      <c r="FKS24" s="80"/>
      <c r="FKT24" s="80"/>
      <c r="FKU24" s="80"/>
      <c r="FKV24" s="80"/>
      <c r="FKW24" s="80"/>
      <c r="FKX24" s="80"/>
      <c r="FKY24" s="80"/>
      <c r="FKZ24" s="80"/>
      <c r="FLA24" s="80"/>
      <c r="FLB24" s="80"/>
      <c r="FLC24" s="80"/>
      <c r="FLD24" s="80"/>
      <c r="FLE24" s="80"/>
      <c r="FLF24" s="80"/>
      <c r="FLG24" s="80"/>
      <c r="FLH24" s="80"/>
      <c r="FLI24" s="80"/>
      <c r="FLJ24" s="80"/>
      <c r="FLK24" s="80"/>
      <c r="FLL24" s="80"/>
      <c r="FLM24" s="80"/>
      <c r="FLN24" s="80"/>
      <c r="FLO24" s="80"/>
      <c r="FLP24" s="80"/>
      <c r="FLQ24" s="80"/>
      <c r="FLR24" s="80"/>
      <c r="FLS24" s="80"/>
      <c r="FLT24" s="80"/>
      <c r="FLU24" s="80"/>
      <c r="FLV24" s="80"/>
      <c r="FLW24" s="80"/>
      <c r="FLX24" s="80"/>
      <c r="FLY24" s="80"/>
      <c r="FLZ24" s="80"/>
      <c r="FMA24" s="80"/>
      <c r="FMB24" s="80"/>
      <c r="FMC24" s="80"/>
      <c r="FMD24" s="80"/>
      <c r="FME24" s="80"/>
      <c r="FMF24" s="80"/>
      <c r="FMG24" s="80"/>
      <c r="FMH24" s="80"/>
      <c r="FMI24" s="80"/>
      <c r="FMJ24" s="80"/>
      <c r="FMK24" s="80"/>
      <c r="FML24" s="80"/>
      <c r="FMM24" s="80"/>
      <c r="FMN24" s="80"/>
      <c r="FMO24" s="80"/>
      <c r="FMP24" s="80"/>
      <c r="FMQ24" s="80"/>
      <c r="FMR24" s="80"/>
      <c r="FMS24" s="80"/>
      <c r="FMT24" s="80"/>
      <c r="FMU24" s="80"/>
      <c r="FMV24" s="80"/>
      <c r="FMW24" s="80"/>
      <c r="FMX24" s="80"/>
      <c r="FMY24" s="80"/>
      <c r="FMZ24" s="80"/>
      <c r="FNA24" s="80"/>
      <c r="FNB24" s="80"/>
      <c r="FNC24" s="80"/>
      <c r="FND24" s="80"/>
      <c r="FNE24" s="80"/>
      <c r="FNF24" s="80"/>
      <c r="FNG24" s="80"/>
      <c r="FNH24" s="80"/>
      <c r="FNI24" s="80"/>
      <c r="FNJ24" s="80"/>
      <c r="FNK24" s="80"/>
      <c r="FNL24" s="80"/>
      <c r="FNM24" s="80"/>
      <c r="FNN24" s="80"/>
      <c r="FNO24" s="80"/>
      <c r="FNP24" s="80"/>
      <c r="FNQ24" s="80"/>
      <c r="FNR24" s="80"/>
      <c r="FNS24" s="80"/>
      <c r="FNT24" s="80"/>
      <c r="FNU24" s="80"/>
      <c r="FNV24" s="80"/>
      <c r="FNW24" s="80"/>
      <c r="FNX24" s="80"/>
      <c r="FNY24" s="80"/>
      <c r="FNZ24" s="80"/>
      <c r="FOA24" s="80"/>
      <c r="FOB24" s="80"/>
      <c r="FOC24" s="80"/>
      <c r="FOD24" s="80"/>
      <c r="FOE24" s="80"/>
      <c r="FOF24" s="80"/>
      <c r="FOG24" s="80"/>
    </row>
    <row r="25" spans="1:4453" s="120" customFormat="1" ht="24" customHeight="1" x14ac:dyDescent="0.25">
      <c r="A25" s="101">
        <v>16</v>
      </c>
      <c r="B25" s="102" t="s">
        <v>21</v>
      </c>
      <c r="C25" s="125">
        <v>2.1</v>
      </c>
      <c r="D25" s="125">
        <v>0.2</v>
      </c>
      <c r="E25" s="125">
        <v>2</v>
      </c>
      <c r="F25" s="126"/>
      <c r="G25" s="127"/>
      <c r="H25" s="127"/>
      <c r="I25" s="128"/>
      <c r="J25" s="126"/>
      <c r="K25" s="127"/>
      <c r="L25" s="127"/>
      <c r="M25" s="128"/>
      <c r="N25" s="126"/>
      <c r="O25" s="127"/>
      <c r="P25" s="127"/>
      <c r="Q25" s="128"/>
      <c r="R25" s="126"/>
      <c r="S25" s="127"/>
      <c r="T25" s="128"/>
      <c r="U25" s="130">
        <v>2</v>
      </c>
      <c r="V25" s="131">
        <f t="shared" si="0"/>
        <v>2</v>
      </c>
      <c r="W25" s="132">
        <f t="shared" si="1"/>
        <v>0.6</v>
      </c>
      <c r="X25" s="133">
        <f t="shared" si="2"/>
        <v>9.3333333333333324E-2</v>
      </c>
      <c r="Y25" s="111">
        <f t="shared" si="3"/>
        <v>0.69333333333333336</v>
      </c>
      <c r="Z25" s="112">
        <v>2</v>
      </c>
      <c r="AA25" s="134"/>
      <c r="AB25" s="135"/>
      <c r="AC25" s="115">
        <v>0</v>
      </c>
      <c r="AD25" s="116">
        <v>30</v>
      </c>
      <c r="AE25" s="110">
        <f t="shared" si="4"/>
        <v>0</v>
      </c>
      <c r="AF25" s="110">
        <f t="shared" si="5"/>
        <v>9.3333333333333324E-2</v>
      </c>
      <c r="AG25" s="111">
        <f t="shared" si="6"/>
        <v>9.3333333333333324E-2</v>
      </c>
      <c r="AH25" s="117">
        <v>0.85</v>
      </c>
      <c r="AI25" s="117"/>
      <c r="AJ25" s="118">
        <f t="shared" si="7"/>
        <v>5.9366666666666674</v>
      </c>
      <c r="AK25" s="119">
        <v>16</v>
      </c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80"/>
      <c r="FE25" s="80"/>
      <c r="FF25" s="80"/>
      <c r="FG25" s="80"/>
      <c r="FH25" s="80"/>
      <c r="FI25" s="80"/>
      <c r="FJ25" s="80"/>
      <c r="FK25" s="80"/>
      <c r="FL25" s="80"/>
      <c r="FM25" s="80"/>
      <c r="FN25" s="80"/>
      <c r="FO25" s="80"/>
      <c r="FP25" s="80"/>
      <c r="FQ25" s="80"/>
      <c r="FR25" s="80"/>
      <c r="FS25" s="80"/>
      <c r="FT25" s="80"/>
      <c r="FU25" s="80"/>
      <c r="FV25" s="80"/>
      <c r="FW25" s="80"/>
      <c r="FX25" s="80"/>
      <c r="FY25" s="80"/>
      <c r="FZ25" s="80"/>
      <c r="GA25" s="80"/>
      <c r="GB25" s="80"/>
      <c r="GC25" s="80"/>
      <c r="GD25" s="80"/>
      <c r="GE25" s="80"/>
      <c r="GF25" s="80"/>
      <c r="GG25" s="80"/>
      <c r="GH25" s="80"/>
      <c r="GI25" s="80"/>
      <c r="GJ25" s="80"/>
      <c r="GK25" s="80"/>
      <c r="GL25" s="80"/>
      <c r="GM25" s="80"/>
      <c r="GN25" s="80"/>
      <c r="GO25" s="80"/>
      <c r="GP25" s="80"/>
      <c r="GQ25" s="80"/>
      <c r="GR25" s="80"/>
      <c r="GS25" s="80"/>
      <c r="GT25" s="80"/>
      <c r="GU25" s="80"/>
      <c r="GV25" s="80"/>
      <c r="GW25" s="80"/>
      <c r="GX25" s="80"/>
      <c r="GY25" s="80"/>
      <c r="GZ25" s="80"/>
      <c r="HA25" s="80"/>
      <c r="HB25" s="80"/>
      <c r="HC25" s="80"/>
      <c r="HD25" s="80"/>
      <c r="HE25" s="80"/>
      <c r="HF25" s="80"/>
      <c r="HG25" s="80"/>
      <c r="HH25" s="80"/>
      <c r="HI25" s="80"/>
      <c r="HJ25" s="80"/>
      <c r="HK25" s="80"/>
      <c r="HL25" s="80"/>
      <c r="HM25" s="80"/>
      <c r="HN25" s="80"/>
      <c r="HO25" s="80"/>
      <c r="HP25" s="80"/>
      <c r="HQ25" s="80"/>
      <c r="HR25" s="80"/>
      <c r="HS25" s="80"/>
      <c r="HT25" s="80"/>
      <c r="HU25" s="80"/>
      <c r="HV25" s="80"/>
      <c r="HW25" s="80"/>
      <c r="HX25" s="80"/>
      <c r="HY25" s="80"/>
      <c r="HZ25" s="80"/>
      <c r="IA25" s="80"/>
      <c r="IB25" s="80"/>
      <c r="IC25" s="80"/>
      <c r="ID25" s="80"/>
      <c r="IE25" s="80"/>
      <c r="IF25" s="80"/>
      <c r="IG25" s="80"/>
      <c r="IH25" s="80"/>
      <c r="II25" s="80"/>
      <c r="IJ25" s="80"/>
      <c r="IK25" s="80"/>
      <c r="IL25" s="80"/>
      <c r="IM25" s="80"/>
      <c r="IN25" s="80"/>
      <c r="IO25" s="80"/>
      <c r="IP25" s="80"/>
      <c r="IQ25" s="80"/>
      <c r="IR25" s="80"/>
      <c r="IS25" s="80"/>
      <c r="IT25" s="80"/>
      <c r="IU25" s="80"/>
      <c r="IV25" s="80"/>
      <c r="IW25" s="80"/>
      <c r="IX25" s="80"/>
      <c r="IY25" s="80"/>
      <c r="IZ25" s="80"/>
      <c r="JA25" s="80"/>
      <c r="JB25" s="80"/>
      <c r="JC25" s="80"/>
      <c r="JD25" s="80"/>
      <c r="JE25" s="80"/>
      <c r="JF25" s="80"/>
      <c r="JG25" s="80"/>
      <c r="JH25" s="80"/>
      <c r="JI25" s="80"/>
      <c r="JJ25" s="80"/>
      <c r="JK25" s="80"/>
      <c r="JL25" s="80"/>
      <c r="JM25" s="80"/>
      <c r="JN25" s="80"/>
      <c r="JO25" s="80"/>
      <c r="JP25" s="80"/>
      <c r="JQ25" s="80"/>
      <c r="JR25" s="80"/>
      <c r="JS25" s="80"/>
      <c r="JT25" s="80"/>
      <c r="JU25" s="80"/>
      <c r="JV25" s="80"/>
      <c r="JW25" s="80"/>
      <c r="JX25" s="80"/>
      <c r="JY25" s="80"/>
      <c r="JZ25" s="80"/>
      <c r="KA25" s="80"/>
      <c r="KB25" s="80"/>
      <c r="KC25" s="80"/>
      <c r="KD25" s="80"/>
      <c r="KE25" s="80"/>
      <c r="KF25" s="80"/>
      <c r="KG25" s="80"/>
      <c r="KH25" s="80"/>
      <c r="KI25" s="80"/>
      <c r="KJ25" s="80"/>
      <c r="KK25" s="80"/>
      <c r="KL25" s="80"/>
      <c r="KM25" s="80"/>
      <c r="KN25" s="80"/>
      <c r="KO25" s="80"/>
      <c r="KP25" s="80"/>
      <c r="KQ25" s="80"/>
      <c r="KR25" s="80"/>
      <c r="KS25" s="80"/>
      <c r="KT25" s="80"/>
      <c r="KU25" s="80"/>
      <c r="KV25" s="80"/>
      <c r="KW25" s="80"/>
      <c r="KX25" s="80"/>
      <c r="KY25" s="80"/>
      <c r="KZ25" s="80"/>
      <c r="LA25" s="80"/>
      <c r="LB25" s="80"/>
      <c r="LC25" s="80"/>
      <c r="LD25" s="80"/>
      <c r="LE25" s="80"/>
      <c r="LF25" s="80"/>
      <c r="LG25" s="80"/>
      <c r="LH25" s="80"/>
      <c r="LI25" s="80"/>
      <c r="LJ25" s="80"/>
      <c r="LK25" s="80"/>
      <c r="LL25" s="80"/>
      <c r="LM25" s="80"/>
      <c r="LN25" s="80"/>
      <c r="LO25" s="80"/>
      <c r="LP25" s="80"/>
      <c r="LQ25" s="80"/>
      <c r="LR25" s="80"/>
      <c r="LS25" s="80"/>
      <c r="LT25" s="80"/>
      <c r="LU25" s="80"/>
      <c r="LV25" s="80"/>
      <c r="LW25" s="80"/>
      <c r="LX25" s="80"/>
      <c r="LY25" s="80"/>
      <c r="LZ25" s="80"/>
      <c r="MA25" s="80"/>
      <c r="MB25" s="80"/>
      <c r="MC25" s="80"/>
      <c r="MD25" s="80"/>
      <c r="ME25" s="80"/>
      <c r="MF25" s="80"/>
      <c r="MG25" s="80"/>
      <c r="MH25" s="80"/>
      <c r="MI25" s="80"/>
      <c r="MJ25" s="80"/>
      <c r="MK25" s="80"/>
      <c r="ML25" s="80"/>
      <c r="MM25" s="80"/>
      <c r="MN25" s="80"/>
      <c r="MO25" s="80"/>
      <c r="MP25" s="80"/>
      <c r="MQ25" s="80"/>
      <c r="MR25" s="80"/>
      <c r="MS25" s="80"/>
      <c r="MT25" s="80"/>
      <c r="MU25" s="80"/>
      <c r="MV25" s="80"/>
      <c r="MW25" s="80"/>
      <c r="MX25" s="80"/>
      <c r="MY25" s="80"/>
      <c r="MZ25" s="80"/>
      <c r="NA25" s="80"/>
      <c r="NB25" s="80"/>
      <c r="NC25" s="80"/>
      <c r="ND25" s="80"/>
      <c r="NE25" s="80"/>
      <c r="NF25" s="80"/>
      <c r="NG25" s="80"/>
      <c r="NH25" s="80"/>
      <c r="NI25" s="80"/>
      <c r="NJ25" s="80"/>
      <c r="NK25" s="80"/>
      <c r="NL25" s="80"/>
      <c r="NM25" s="80"/>
      <c r="NN25" s="80"/>
      <c r="NO25" s="80"/>
      <c r="NP25" s="80"/>
      <c r="NQ25" s="80"/>
      <c r="NR25" s="80"/>
      <c r="NS25" s="80"/>
      <c r="NT25" s="80"/>
      <c r="NU25" s="80"/>
      <c r="NV25" s="80"/>
      <c r="NW25" s="80"/>
      <c r="NX25" s="80"/>
      <c r="NY25" s="80"/>
      <c r="NZ25" s="80"/>
      <c r="OA25" s="80"/>
      <c r="OB25" s="80"/>
      <c r="OC25" s="80"/>
      <c r="OD25" s="80"/>
      <c r="OE25" s="80"/>
      <c r="OF25" s="80"/>
      <c r="OG25" s="80"/>
      <c r="OH25" s="80"/>
      <c r="OI25" s="80"/>
      <c r="OJ25" s="80"/>
      <c r="OK25" s="80"/>
      <c r="OL25" s="80"/>
      <c r="OM25" s="80"/>
      <c r="ON25" s="80"/>
      <c r="OO25" s="80"/>
      <c r="OP25" s="80"/>
      <c r="OQ25" s="80"/>
      <c r="OR25" s="80"/>
      <c r="OS25" s="80"/>
      <c r="OT25" s="80"/>
      <c r="OU25" s="80"/>
      <c r="OV25" s="80"/>
      <c r="OW25" s="80"/>
      <c r="OX25" s="80"/>
      <c r="OY25" s="80"/>
      <c r="OZ25" s="80"/>
      <c r="PA25" s="80"/>
      <c r="PB25" s="80"/>
      <c r="PC25" s="80"/>
      <c r="PD25" s="80"/>
      <c r="PE25" s="80"/>
      <c r="PF25" s="80"/>
      <c r="PG25" s="80"/>
      <c r="PH25" s="80"/>
      <c r="PI25" s="80"/>
      <c r="PJ25" s="80"/>
      <c r="PK25" s="80"/>
      <c r="PL25" s="80"/>
      <c r="PM25" s="80"/>
      <c r="PN25" s="80"/>
      <c r="PO25" s="80"/>
      <c r="PP25" s="80"/>
      <c r="PQ25" s="80"/>
      <c r="PR25" s="80"/>
      <c r="PS25" s="80"/>
      <c r="PT25" s="80"/>
      <c r="PU25" s="80"/>
      <c r="PV25" s="80"/>
      <c r="PW25" s="80"/>
      <c r="PX25" s="80"/>
      <c r="PY25" s="80"/>
      <c r="PZ25" s="80"/>
      <c r="QA25" s="80"/>
      <c r="QB25" s="80"/>
      <c r="QC25" s="80"/>
      <c r="QD25" s="80"/>
      <c r="QE25" s="80"/>
      <c r="QF25" s="80"/>
      <c r="QG25" s="80"/>
      <c r="QH25" s="80"/>
      <c r="QI25" s="80"/>
      <c r="QJ25" s="80"/>
      <c r="QK25" s="80"/>
      <c r="QL25" s="80"/>
      <c r="QM25" s="80"/>
      <c r="QN25" s="80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80"/>
      <c r="SS25" s="80"/>
      <c r="ST25" s="80"/>
      <c r="SU25" s="80"/>
      <c r="SV25" s="80"/>
      <c r="SW25" s="80"/>
      <c r="SX25" s="80"/>
      <c r="SY25" s="80"/>
      <c r="SZ25" s="80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80"/>
      <c r="VE25" s="80"/>
      <c r="VF25" s="80"/>
      <c r="VG25" s="80"/>
      <c r="VH25" s="80"/>
      <c r="VI25" s="80"/>
      <c r="VJ25" s="80"/>
      <c r="VK25" s="80"/>
      <c r="VL25" s="80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80"/>
      <c r="XQ25" s="80"/>
      <c r="XR25" s="80"/>
      <c r="XS25" s="80"/>
      <c r="XT25" s="80"/>
      <c r="XU25" s="80"/>
      <c r="XV25" s="80"/>
      <c r="XW25" s="80"/>
      <c r="XX25" s="80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80"/>
      <c r="AAC25" s="80"/>
      <c r="AAD25" s="80"/>
      <c r="AAE25" s="80"/>
      <c r="AAF25" s="80"/>
      <c r="AAG25" s="80"/>
      <c r="AAH25" s="80"/>
      <c r="AAI25" s="80"/>
      <c r="AAJ25" s="80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80"/>
      <c r="ACO25" s="80"/>
      <c r="ACP25" s="80"/>
      <c r="ACQ25" s="80"/>
      <c r="ACR25" s="80"/>
      <c r="ACS25" s="80"/>
      <c r="ACT25" s="80"/>
      <c r="ACU25" s="80"/>
      <c r="ACV25" s="80"/>
      <c r="ACW25" s="80"/>
      <c r="ACX25" s="80"/>
      <c r="ACY25" s="80"/>
      <c r="ACZ25" s="80"/>
      <c r="ADA25" s="80"/>
      <c r="ADB25" s="80"/>
      <c r="ADC25" s="80"/>
      <c r="ADD25" s="80"/>
      <c r="ADE25" s="80"/>
      <c r="ADF25" s="80"/>
      <c r="ADG25" s="80"/>
      <c r="ADH25" s="80"/>
      <c r="ADI25" s="80"/>
      <c r="ADJ25" s="80"/>
      <c r="ADK25" s="80"/>
      <c r="ADL25" s="80"/>
      <c r="ADM25" s="80"/>
      <c r="ADN25" s="80"/>
      <c r="ADO25" s="80"/>
      <c r="ADP25" s="80"/>
      <c r="ADQ25" s="80"/>
      <c r="ADR25" s="80"/>
      <c r="ADS25" s="80"/>
      <c r="ADT25" s="80"/>
      <c r="ADU25" s="80"/>
      <c r="ADV25" s="80"/>
      <c r="ADW25" s="80"/>
      <c r="ADX25" s="80"/>
      <c r="ADY25" s="80"/>
      <c r="ADZ25" s="80"/>
      <c r="AEA25" s="80"/>
      <c r="AEB25" s="80"/>
      <c r="AEC25" s="80"/>
      <c r="AED25" s="80"/>
      <c r="AEE25" s="80"/>
      <c r="AEF25" s="80"/>
      <c r="AEG25" s="80"/>
      <c r="AEH25" s="80"/>
      <c r="AEI25" s="80"/>
      <c r="AEJ25" s="80"/>
      <c r="AEK25" s="80"/>
      <c r="AEL25" s="80"/>
      <c r="AEM25" s="80"/>
      <c r="AEN25" s="80"/>
      <c r="AEO25" s="80"/>
      <c r="AEP25" s="80"/>
      <c r="AEQ25" s="80"/>
      <c r="AER25" s="80"/>
      <c r="AES25" s="80"/>
      <c r="AET25" s="80"/>
      <c r="AEU25" s="80"/>
      <c r="AEV25" s="80"/>
      <c r="AEW25" s="80"/>
      <c r="AEX25" s="80"/>
      <c r="AEY25" s="80"/>
      <c r="AEZ25" s="80"/>
      <c r="AFA25" s="80"/>
      <c r="AFB25" s="80"/>
      <c r="AFC25" s="80"/>
      <c r="AFD25" s="80"/>
      <c r="AFE25" s="80"/>
      <c r="AFF25" s="80"/>
      <c r="AFG25" s="80"/>
      <c r="AFH25" s="80"/>
      <c r="AFI25" s="80"/>
      <c r="AFJ25" s="80"/>
      <c r="AFK25" s="80"/>
      <c r="AFL25" s="80"/>
      <c r="AFM25" s="80"/>
      <c r="AFN25" s="80"/>
      <c r="AFO25" s="80"/>
      <c r="AFP25" s="80"/>
      <c r="AFQ25" s="80"/>
      <c r="AFR25" s="80"/>
      <c r="AFS25" s="80"/>
      <c r="AFT25" s="80"/>
      <c r="AFU25" s="80"/>
      <c r="AFV25" s="80"/>
      <c r="AFW25" s="80"/>
      <c r="AFX25" s="80"/>
      <c r="AFY25" s="80"/>
      <c r="AFZ25" s="80"/>
      <c r="AGA25" s="80"/>
      <c r="AGB25" s="80"/>
      <c r="AGC25" s="80"/>
      <c r="AGD25" s="80"/>
      <c r="AGE25" s="80"/>
      <c r="AGF25" s="80"/>
      <c r="AGG25" s="80"/>
      <c r="AGH25" s="80"/>
      <c r="AGI25" s="80"/>
      <c r="AGJ25" s="80"/>
      <c r="AGK25" s="80"/>
      <c r="AGL25" s="80"/>
      <c r="AGM25" s="80"/>
      <c r="AGN25" s="80"/>
      <c r="AGO25" s="80"/>
      <c r="AGP25" s="80"/>
      <c r="AGQ25" s="80"/>
      <c r="AGR25" s="80"/>
      <c r="AGS25" s="80"/>
      <c r="AGT25" s="80"/>
      <c r="AGU25" s="80"/>
      <c r="AGV25" s="80"/>
      <c r="AGW25" s="80"/>
      <c r="AGX25" s="80"/>
      <c r="AGY25" s="80"/>
      <c r="AGZ25" s="80"/>
      <c r="AHA25" s="80"/>
      <c r="AHB25" s="80"/>
      <c r="AHC25" s="80"/>
      <c r="AHD25" s="80"/>
      <c r="AHE25" s="80"/>
      <c r="AHF25" s="80"/>
      <c r="AHG25" s="80"/>
      <c r="AHH25" s="80"/>
      <c r="AHI25" s="80"/>
      <c r="AHJ25" s="80"/>
      <c r="AHK25" s="80"/>
      <c r="AHL25" s="80"/>
      <c r="AHM25" s="80"/>
      <c r="AHN25" s="80"/>
      <c r="AHO25" s="80"/>
      <c r="AHP25" s="80"/>
      <c r="AHQ25" s="80"/>
      <c r="AHR25" s="80"/>
      <c r="AHS25" s="80"/>
      <c r="AHT25" s="80"/>
      <c r="AHU25" s="80"/>
      <c r="AHV25" s="80"/>
      <c r="AHW25" s="80"/>
      <c r="AHX25" s="80"/>
      <c r="AHY25" s="80"/>
      <c r="AHZ25" s="80"/>
      <c r="AIA25" s="80"/>
      <c r="AIB25" s="80"/>
      <c r="AIC25" s="80"/>
      <c r="AID25" s="80"/>
      <c r="AIE25" s="80"/>
      <c r="AIF25" s="80"/>
      <c r="AIG25" s="80"/>
      <c r="AIH25" s="80"/>
      <c r="AII25" s="80"/>
      <c r="AIJ25" s="80"/>
      <c r="AIK25" s="80"/>
      <c r="AIL25" s="80"/>
      <c r="AIM25" s="80"/>
      <c r="AIN25" s="80"/>
      <c r="AIO25" s="80"/>
      <c r="AIP25" s="80"/>
      <c r="AIQ25" s="80"/>
      <c r="AIR25" s="80"/>
      <c r="AIS25" s="80"/>
      <c r="AIT25" s="80"/>
      <c r="AIU25" s="80"/>
      <c r="AIV25" s="80"/>
      <c r="AIW25" s="80"/>
      <c r="AIX25" s="80"/>
      <c r="AIY25" s="80"/>
      <c r="AIZ25" s="80"/>
      <c r="AJA25" s="80"/>
      <c r="AJB25" s="80"/>
      <c r="AJC25" s="80"/>
      <c r="AJD25" s="80"/>
      <c r="AJE25" s="80"/>
      <c r="AJF25" s="80"/>
      <c r="AJG25" s="80"/>
      <c r="AJH25" s="80"/>
      <c r="AJI25" s="80"/>
      <c r="AJJ25" s="80"/>
      <c r="AJK25" s="80"/>
      <c r="AJL25" s="80"/>
      <c r="AJM25" s="80"/>
      <c r="AJN25" s="80"/>
      <c r="AJO25" s="80"/>
      <c r="AJP25" s="80"/>
      <c r="AJQ25" s="80"/>
      <c r="AJR25" s="80"/>
      <c r="AJS25" s="80"/>
      <c r="AJT25" s="80"/>
      <c r="AJU25" s="80"/>
      <c r="AJV25" s="80"/>
      <c r="AJW25" s="80"/>
      <c r="AJX25" s="80"/>
      <c r="AJY25" s="80"/>
      <c r="AJZ25" s="80"/>
      <c r="AKA25" s="80"/>
      <c r="AKB25" s="80"/>
      <c r="AKC25" s="80"/>
      <c r="AKD25" s="80"/>
      <c r="AKE25" s="80"/>
      <c r="AKF25" s="80"/>
      <c r="AKG25" s="80"/>
      <c r="AKH25" s="80"/>
      <c r="AKI25" s="80"/>
      <c r="AKJ25" s="80"/>
      <c r="AKK25" s="80"/>
      <c r="AKL25" s="80"/>
      <c r="AKM25" s="80"/>
      <c r="AKN25" s="80"/>
      <c r="AKO25" s="80"/>
      <c r="AKP25" s="80"/>
      <c r="AKQ25" s="80"/>
      <c r="AKR25" s="80"/>
      <c r="AKS25" s="80"/>
      <c r="AKT25" s="80"/>
      <c r="AKU25" s="80"/>
      <c r="AKV25" s="80"/>
      <c r="AKW25" s="80"/>
      <c r="AKX25" s="80"/>
      <c r="AKY25" s="80"/>
      <c r="AKZ25" s="80"/>
      <c r="ALA25" s="80"/>
      <c r="ALB25" s="80"/>
      <c r="ALC25" s="80"/>
      <c r="ALD25" s="80"/>
      <c r="ALE25" s="80"/>
      <c r="ALF25" s="80"/>
      <c r="ALG25" s="80"/>
      <c r="ALH25" s="80"/>
      <c r="ALI25" s="80"/>
      <c r="ALJ25" s="80"/>
      <c r="ALK25" s="80"/>
      <c r="ALL25" s="80"/>
      <c r="ALM25" s="80"/>
      <c r="ALN25" s="80"/>
      <c r="ALO25" s="80"/>
      <c r="ALP25" s="80"/>
      <c r="ALQ25" s="80"/>
      <c r="ALR25" s="80"/>
      <c r="ALS25" s="80"/>
      <c r="ALT25" s="80"/>
      <c r="ALU25" s="80"/>
      <c r="ALV25" s="80"/>
      <c r="ALW25" s="80"/>
      <c r="ALX25" s="80"/>
      <c r="ALY25" s="80"/>
      <c r="ALZ25" s="80"/>
      <c r="AMA25" s="80"/>
      <c r="AMB25" s="80"/>
      <c r="AMC25" s="80"/>
      <c r="AMD25" s="80"/>
      <c r="AME25" s="80"/>
      <c r="AMF25" s="80"/>
      <c r="AMG25" s="80"/>
      <c r="AMH25" s="80"/>
      <c r="AMI25" s="80"/>
      <c r="AMJ25" s="80"/>
      <c r="AMK25" s="80"/>
      <c r="AML25" s="80"/>
      <c r="AMM25" s="80"/>
      <c r="AMN25" s="80"/>
      <c r="AMO25" s="80"/>
      <c r="AMP25" s="80"/>
      <c r="AMQ25" s="80"/>
      <c r="AMR25" s="80"/>
      <c r="AMS25" s="80"/>
      <c r="AMT25" s="80"/>
      <c r="AMU25" s="80"/>
      <c r="AMV25" s="80"/>
      <c r="AMW25" s="80"/>
      <c r="AMX25" s="80"/>
      <c r="AMY25" s="80"/>
      <c r="AMZ25" s="80"/>
      <c r="ANA25" s="80"/>
      <c r="ANB25" s="80"/>
      <c r="ANC25" s="80"/>
      <c r="AND25" s="80"/>
      <c r="ANE25" s="80"/>
      <c r="ANF25" s="80"/>
      <c r="ANG25" s="80"/>
      <c r="ANH25" s="80"/>
      <c r="ANI25" s="80"/>
      <c r="ANJ25" s="80"/>
      <c r="ANK25" s="80"/>
      <c r="ANL25" s="80"/>
      <c r="ANM25" s="80"/>
      <c r="ANN25" s="80"/>
      <c r="ANO25" s="80"/>
      <c r="ANP25" s="80"/>
      <c r="ANQ25" s="80"/>
      <c r="ANR25" s="80"/>
      <c r="ANS25" s="80"/>
      <c r="ANT25" s="80"/>
      <c r="ANU25" s="80"/>
      <c r="ANV25" s="80"/>
      <c r="ANW25" s="80"/>
      <c r="ANX25" s="80"/>
      <c r="ANY25" s="80"/>
      <c r="ANZ25" s="80"/>
      <c r="AOA25" s="80"/>
      <c r="AOB25" s="80"/>
      <c r="AOC25" s="80"/>
      <c r="AOD25" s="80"/>
      <c r="AOE25" s="80"/>
      <c r="AOF25" s="80"/>
      <c r="AOG25" s="80"/>
      <c r="AOH25" s="80"/>
      <c r="AOI25" s="80"/>
      <c r="AOJ25" s="80"/>
      <c r="AOK25" s="80"/>
      <c r="AOL25" s="80"/>
      <c r="AOM25" s="80"/>
      <c r="AON25" s="80"/>
      <c r="AOO25" s="80"/>
      <c r="AOP25" s="80"/>
      <c r="AOQ25" s="80"/>
      <c r="AOR25" s="80"/>
      <c r="AOS25" s="80"/>
      <c r="AOT25" s="80"/>
      <c r="AOU25" s="80"/>
      <c r="AOV25" s="80"/>
      <c r="AOW25" s="80"/>
      <c r="AOX25" s="80"/>
      <c r="AOY25" s="80"/>
      <c r="AOZ25" s="80"/>
      <c r="APA25" s="80"/>
      <c r="APB25" s="80"/>
      <c r="APC25" s="80"/>
      <c r="APD25" s="80"/>
      <c r="APE25" s="80"/>
      <c r="APF25" s="80"/>
      <c r="APG25" s="80"/>
      <c r="APH25" s="80"/>
      <c r="API25" s="80"/>
      <c r="APJ25" s="80"/>
      <c r="APK25" s="80"/>
      <c r="APL25" s="80"/>
      <c r="APM25" s="80"/>
      <c r="APN25" s="80"/>
      <c r="APO25" s="80"/>
      <c r="APP25" s="80"/>
      <c r="APQ25" s="80"/>
      <c r="APR25" s="80"/>
      <c r="APS25" s="80"/>
      <c r="APT25" s="80"/>
      <c r="APU25" s="80"/>
      <c r="APV25" s="80"/>
      <c r="APW25" s="80"/>
      <c r="APX25" s="80"/>
      <c r="APY25" s="80"/>
      <c r="APZ25" s="80"/>
      <c r="AQA25" s="80"/>
      <c r="AQB25" s="80"/>
      <c r="AQC25" s="80"/>
      <c r="AQD25" s="80"/>
      <c r="AQE25" s="80"/>
      <c r="AQF25" s="80"/>
      <c r="AQG25" s="80"/>
      <c r="AQH25" s="80"/>
      <c r="AQI25" s="80"/>
      <c r="AQJ25" s="80"/>
      <c r="AQK25" s="80"/>
      <c r="AQL25" s="80"/>
      <c r="AQM25" s="80"/>
      <c r="AQN25" s="80"/>
      <c r="AQO25" s="80"/>
      <c r="AQP25" s="80"/>
      <c r="AQQ25" s="80"/>
      <c r="AQR25" s="80"/>
      <c r="AQS25" s="80"/>
      <c r="AQT25" s="80"/>
      <c r="AQU25" s="80"/>
      <c r="AQV25" s="80"/>
      <c r="AQW25" s="80"/>
      <c r="AQX25" s="80"/>
      <c r="AQY25" s="80"/>
      <c r="AQZ25" s="80"/>
      <c r="ARA25" s="80"/>
      <c r="ARB25" s="80"/>
      <c r="ARC25" s="80"/>
      <c r="ARD25" s="80"/>
      <c r="ARE25" s="80"/>
      <c r="ARF25" s="80"/>
      <c r="ARG25" s="80"/>
      <c r="ARH25" s="80"/>
      <c r="ARI25" s="80"/>
      <c r="ARJ25" s="80"/>
      <c r="ARK25" s="80"/>
      <c r="ARL25" s="80"/>
      <c r="ARM25" s="80"/>
      <c r="ARN25" s="80"/>
      <c r="ARO25" s="80"/>
      <c r="ARP25" s="80"/>
      <c r="ARQ25" s="80"/>
      <c r="ARR25" s="80"/>
      <c r="ARS25" s="80"/>
      <c r="ART25" s="80"/>
      <c r="ARU25" s="80"/>
      <c r="ARV25" s="80"/>
      <c r="ARW25" s="80"/>
      <c r="ARX25" s="80"/>
      <c r="ARY25" s="80"/>
      <c r="ARZ25" s="80"/>
      <c r="ASA25" s="80"/>
      <c r="ASB25" s="80"/>
      <c r="ASC25" s="80"/>
      <c r="ASD25" s="80"/>
      <c r="ASE25" s="80"/>
      <c r="ASF25" s="80"/>
      <c r="ASG25" s="80"/>
      <c r="ASH25" s="80"/>
      <c r="ASI25" s="80"/>
      <c r="ASJ25" s="80"/>
      <c r="ASK25" s="80"/>
      <c r="ASL25" s="80"/>
      <c r="ASM25" s="80"/>
      <c r="ASN25" s="80"/>
      <c r="ASO25" s="80"/>
      <c r="ASP25" s="80"/>
      <c r="ASQ25" s="80"/>
      <c r="ASR25" s="80"/>
      <c r="ASS25" s="80"/>
      <c r="AST25" s="80"/>
      <c r="ASU25" s="80"/>
      <c r="ASV25" s="80"/>
      <c r="ASW25" s="80"/>
      <c r="ASX25" s="80"/>
      <c r="ASY25" s="80"/>
      <c r="ASZ25" s="80"/>
      <c r="ATA25" s="80"/>
      <c r="ATB25" s="80"/>
      <c r="ATC25" s="80"/>
      <c r="ATD25" s="80"/>
      <c r="ATE25" s="80"/>
      <c r="ATF25" s="80"/>
      <c r="ATG25" s="80"/>
      <c r="ATH25" s="80"/>
      <c r="ATI25" s="80"/>
      <c r="ATJ25" s="80"/>
      <c r="ATK25" s="80"/>
      <c r="ATL25" s="80"/>
      <c r="ATM25" s="80"/>
      <c r="ATN25" s="80"/>
      <c r="ATO25" s="80"/>
      <c r="ATP25" s="80"/>
      <c r="ATQ25" s="80"/>
      <c r="ATR25" s="80"/>
      <c r="ATS25" s="80"/>
      <c r="ATT25" s="80"/>
      <c r="ATU25" s="80"/>
      <c r="ATV25" s="80"/>
      <c r="ATW25" s="80"/>
      <c r="ATX25" s="80"/>
      <c r="ATY25" s="80"/>
      <c r="ATZ25" s="80"/>
      <c r="AUA25" s="80"/>
      <c r="AUB25" s="80"/>
      <c r="AUC25" s="80"/>
      <c r="AUD25" s="80"/>
      <c r="AUE25" s="80"/>
      <c r="AUF25" s="80"/>
      <c r="AUG25" s="80"/>
      <c r="AUH25" s="80"/>
      <c r="AUI25" s="80"/>
      <c r="AUJ25" s="80"/>
      <c r="AUK25" s="80"/>
      <c r="AUL25" s="80"/>
      <c r="AUM25" s="80"/>
      <c r="AUN25" s="80"/>
      <c r="AUO25" s="80"/>
      <c r="AUP25" s="80"/>
      <c r="AUQ25" s="80"/>
      <c r="AUR25" s="80"/>
      <c r="AUS25" s="80"/>
      <c r="AUT25" s="80"/>
      <c r="AUU25" s="80"/>
      <c r="AUV25" s="80"/>
      <c r="AUW25" s="80"/>
      <c r="AUX25" s="80"/>
      <c r="AUY25" s="80"/>
      <c r="AUZ25" s="80"/>
      <c r="AVA25" s="80"/>
      <c r="AVB25" s="80"/>
      <c r="AVC25" s="80"/>
      <c r="AVD25" s="80"/>
      <c r="AVE25" s="80"/>
      <c r="AVF25" s="80"/>
      <c r="AVG25" s="80"/>
      <c r="AVH25" s="80"/>
      <c r="AVI25" s="80"/>
      <c r="AVJ25" s="80"/>
      <c r="AVK25" s="80"/>
      <c r="AVL25" s="80"/>
      <c r="AVM25" s="80"/>
      <c r="AVN25" s="80"/>
      <c r="AVO25" s="80"/>
      <c r="AVP25" s="80"/>
      <c r="AVQ25" s="80"/>
      <c r="AVR25" s="80"/>
      <c r="AVS25" s="80"/>
      <c r="AVT25" s="80"/>
      <c r="AVU25" s="80"/>
      <c r="AVV25" s="80"/>
      <c r="AVW25" s="80"/>
      <c r="AVX25" s="80"/>
      <c r="AVY25" s="80"/>
      <c r="AVZ25" s="80"/>
      <c r="AWA25" s="80"/>
      <c r="AWB25" s="80"/>
      <c r="AWC25" s="80"/>
      <c r="AWD25" s="80"/>
      <c r="AWE25" s="80"/>
      <c r="AWF25" s="80"/>
      <c r="AWG25" s="80"/>
      <c r="AWH25" s="80"/>
      <c r="AWI25" s="80"/>
      <c r="AWJ25" s="80"/>
      <c r="AWK25" s="80"/>
      <c r="AWL25" s="80"/>
      <c r="AWM25" s="80"/>
      <c r="AWN25" s="80"/>
      <c r="AWO25" s="80"/>
      <c r="AWP25" s="80"/>
      <c r="AWQ25" s="80"/>
      <c r="AWR25" s="80"/>
      <c r="AWS25" s="80"/>
      <c r="AWT25" s="80"/>
      <c r="AWU25" s="80"/>
      <c r="AWV25" s="80"/>
      <c r="AWW25" s="80"/>
      <c r="AWX25" s="80"/>
      <c r="AWY25" s="80"/>
      <c r="AWZ25" s="80"/>
      <c r="AXA25" s="80"/>
      <c r="AXB25" s="80"/>
      <c r="AXC25" s="80"/>
      <c r="AXD25" s="80"/>
      <c r="AXE25" s="80"/>
      <c r="AXF25" s="80"/>
      <c r="AXG25" s="80"/>
      <c r="AXH25" s="80"/>
      <c r="AXI25" s="80"/>
      <c r="AXJ25" s="80"/>
      <c r="AXK25" s="80"/>
      <c r="AXL25" s="80"/>
      <c r="AXM25" s="80"/>
      <c r="AXN25" s="80"/>
      <c r="AXO25" s="80"/>
      <c r="AXP25" s="80"/>
      <c r="AXQ25" s="80"/>
      <c r="AXR25" s="80"/>
      <c r="AXS25" s="80"/>
      <c r="AXT25" s="80"/>
      <c r="AXU25" s="80"/>
      <c r="AXV25" s="80"/>
      <c r="AXW25" s="80"/>
      <c r="AXX25" s="80"/>
      <c r="AXY25" s="80"/>
      <c r="AXZ25" s="80"/>
      <c r="AYA25" s="80"/>
      <c r="AYB25" s="80"/>
      <c r="AYC25" s="80"/>
      <c r="AYD25" s="80"/>
      <c r="AYE25" s="80"/>
      <c r="AYF25" s="80"/>
      <c r="AYG25" s="80"/>
      <c r="AYH25" s="80"/>
      <c r="AYI25" s="80"/>
      <c r="AYJ25" s="80"/>
      <c r="AYK25" s="80"/>
      <c r="AYL25" s="80"/>
      <c r="AYM25" s="80"/>
      <c r="AYN25" s="80"/>
      <c r="AYO25" s="80"/>
      <c r="AYP25" s="80"/>
      <c r="AYQ25" s="80"/>
      <c r="AYR25" s="80"/>
      <c r="AYS25" s="80"/>
      <c r="AYT25" s="80"/>
      <c r="AYU25" s="80"/>
      <c r="AYV25" s="80"/>
      <c r="AYW25" s="80"/>
      <c r="AYX25" s="80"/>
      <c r="AYY25" s="80"/>
      <c r="AYZ25" s="80"/>
      <c r="AZA25" s="80"/>
      <c r="AZB25" s="80"/>
      <c r="AZC25" s="80"/>
      <c r="AZD25" s="80"/>
      <c r="AZE25" s="80"/>
      <c r="AZF25" s="80"/>
      <c r="AZG25" s="80"/>
      <c r="AZH25" s="80"/>
      <c r="AZI25" s="80"/>
      <c r="AZJ25" s="80"/>
      <c r="AZK25" s="80"/>
      <c r="AZL25" s="80"/>
      <c r="AZM25" s="80"/>
      <c r="AZN25" s="80"/>
      <c r="AZO25" s="80"/>
      <c r="AZP25" s="80"/>
      <c r="AZQ25" s="80"/>
      <c r="AZR25" s="80"/>
      <c r="AZS25" s="80"/>
      <c r="AZT25" s="80"/>
      <c r="AZU25" s="80"/>
      <c r="AZV25" s="80"/>
      <c r="AZW25" s="80"/>
      <c r="AZX25" s="80"/>
      <c r="AZY25" s="80"/>
      <c r="AZZ25" s="80"/>
      <c r="BAA25" s="80"/>
      <c r="BAB25" s="80"/>
      <c r="BAC25" s="80"/>
      <c r="BAD25" s="80"/>
      <c r="BAE25" s="80"/>
      <c r="BAF25" s="80"/>
      <c r="BAG25" s="80"/>
      <c r="BAH25" s="80"/>
      <c r="BAI25" s="80"/>
      <c r="BAJ25" s="80"/>
      <c r="BAK25" s="80"/>
      <c r="BAL25" s="80"/>
      <c r="BAM25" s="80"/>
      <c r="BAN25" s="80"/>
      <c r="BAO25" s="80"/>
      <c r="BAP25" s="80"/>
      <c r="BAQ25" s="80"/>
      <c r="BAR25" s="80"/>
      <c r="BAS25" s="80"/>
      <c r="BAT25" s="80"/>
      <c r="BAU25" s="80"/>
      <c r="BAV25" s="80"/>
      <c r="BAW25" s="80"/>
      <c r="BAX25" s="80"/>
      <c r="BAY25" s="80"/>
      <c r="BAZ25" s="80"/>
      <c r="BBA25" s="80"/>
      <c r="BBB25" s="80"/>
      <c r="BBC25" s="80"/>
      <c r="BBD25" s="80"/>
      <c r="BBE25" s="80"/>
      <c r="BBF25" s="80"/>
      <c r="BBG25" s="80"/>
      <c r="BBH25" s="80"/>
      <c r="BBI25" s="80"/>
      <c r="BBJ25" s="80"/>
      <c r="BBK25" s="80"/>
      <c r="BBL25" s="80"/>
      <c r="BBM25" s="80"/>
      <c r="BBN25" s="80"/>
      <c r="BBO25" s="80"/>
      <c r="BBP25" s="80"/>
      <c r="BBQ25" s="80"/>
      <c r="BBR25" s="80"/>
      <c r="BBS25" s="80"/>
      <c r="BBT25" s="80"/>
      <c r="BBU25" s="80"/>
      <c r="BBV25" s="80"/>
      <c r="BBW25" s="80"/>
      <c r="BBX25" s="80"/>
      <c r="BBY25" s="80"/>
      <c r="BBZ25" s="80"/>
      <c r="BCA25" s="80"/>
      <c r="BCB25" s="80"/>
      <c r="BCC25" s="80"/>
      <c r="BCD25" s="80"/>
      <c r="BCE25" s="80"/>
      <c r="BCF25" s="80"/>
      <c r="BCG25" s="80"/>
      <c r="BCH25" s="80"/>
      <c r="BCI25" s="80"/>
      <c r="BCJ25" s="80"/>
      <c r="BCK25" s="80"/>
      <c r="BCL25" s="80"/>
      <c r="BCM25" s="80"/>
      <c r="BCN25" s="80"/>
      <c r="BCO25" s="80"/>
      <c r="BCP25" s="80"/>
      <c r="BCQ25" s="80"/>
      <c r="BCR25" s="80"/>
      <c r="BCS25" s="80"/>
      <c r="BCT25" s="80"/>
      <c r="BCU25" s="80"/>
      <c r="BCV25" s="80"/>
      <c r="BCW25" s="80"/>
      <c r="BCX25" s="80"/>
      <c r="BCY25" s="80"/>
      <c r="BCZ25" s="80"/>
      <c r="BDA25" s="80"/>
      <c r="BDB25" s="80"/>
      <c r="BDC25" s="80"/>
      <c r="BDD25" s="80"/>
      <c r="BDE25" s="80"/>
      <c r="BDF25" s="80"/>
      <c r="BDG25" s="80"/>
      <c r="BDH25" s="80"/>
      <c r="BDI25" s="80"/>
      <c r="BDJ25" s="80"/>
      <c r="BDK25" s="80"/>
      <c r="BDL25" s="80"/>
      <c r="BDM25" s="80"/>
      <c r="BDN25" s="80"/>
      <c r="BDO25" s="80"/>
      <c r="BDP25" s="80"/>
      <c r="BDQ25" s="80"/>
      <c r="BDR25" s="80"/>
      <c r="BDS25" s="80"/>
      <c r="BDT25" s="80"/>
      <c r="BDU25" s="80"/>
      <c r="BDV25" s="80"/>
      <c r="BDW25" s="80"/>
      <c r="BDX25" s="80"/>
      <c r="BDY25" s="80"/>
      <c r="BDZ25" s="80"/>
      <c r="BEA25" s="80"/>
      <c r="BEB25" s="80"/>
      <c r="BEC25" s="80"/>
      <c r="BED25" s="80"/>
      <c r="BEE25" s="80"/>
      <c r="BEF25" s="80"/>
      <c r="BEG25" s="80"/>
      <c r="BEH25" s="80"/>
      <c r="BEI25" s="80"/>
      <c r="BEJ25" s="80"/>
      <c r="BEK25" s="80"/>
      <c r="BEL25" s="80"/>
      <c r="BEM25" s="80"/>
      <c r="BEN25" s="80"/>
      <c r="BEO25" s="80"/>
      <c r="BEP25" s="80"/>
      <c r="BEQ25" s="80"/>
      <c r="BER25" s="80"/>
      <c r="BES25" s="80"/>
      <c r="BET25" s="80"/>
      <c r="BEU25" s="80"/>
      <c r="BEV25" s="80"/>
      <c r="BEW25" s="80"/>
      <c r="BEX25" s="80"/>
      <c r="BEY25" s="80"/>
      <c r="BEZ25" s="80"/>
      <c r="BFA25" s="80"/>
      <c r="BFB25" s="80"/>
      <c r="BFC25" s="80"/>
      <c r="BFD25" s="80"/>
      <c r="BFE25" s="80"/>
      <c r="BFF25" s="80"/>
      <c r="BFG25" s="80"/>
      <c r="BFH25" s="80"/>
      <c r="BFI25" s="80"/>
      <c r="BFJ25" s="80"/>
      <c r="BFK25" s="80"/>
      <c r="BFL25" s="80"/>
      <c r="BFM25" s="80"/>
      <c r="BFN25" s="80"/>
      <c r="BFO25" s="80"/>
      <c r="BFP25" s="80"/>
      <c r="BFQ25" s="80"/>
      <c r="BFR25" s="80"/>
      <c r="BFS25" s="80"/>
      <c r="BFT25" s="80"/>
      <c r="BFU25" s="80"/>
      <c r="BFV25" s="80"/>
      <c r="BFW25" s="80"/>
      <c r="BFX25" s="80"/>
      <c r="BFY25" s="80"/>
      <c r="BFZ25" s="80"/>
      <c r="BGA25" s="80"/>
      <c r="BGB25" s="80"/>
      <c r="BGC25" s="80"/>
      <c r="BGD25" s="80"/>
      <c r="BGE25" s="80"/>
      <c r="BGF25" s="80"/>
      <c r="BGG25" s="80"/>
      <c r="BGH25" s="80"/>
      <c r="BGI25" s="80"/>
      <c r="BGJ25" s="80"/>
      <c r="BGK25" s="80"/>
      <c r="BGL25" s="80"/>
      <c r="BGM25" s="80"/>
      <c r="BGN25" s="80"/>
      <c r="BGO25" s="80"/>
      <c r="BGP25" s="80"/>
      <c r="BGQ25" s="80"/>
      <c r="BGR25" s="80"/>
      <c r="BGS25" s="80"/>
      <c r="BGT25" s="80"/>
      <c r="BGU25" s="80"/>
      <c r="BGV25" s="80"/>
      <c r="BGW25" s="80"/>
      <c r="BGX25" s="80"/>
      <c r="BGY25" s="80"/>
      <c r="BGZ25" s="80"/>
      <c r="BHA25" s="80"/>
      <c r="BHB25" s="80"/>
      <c r="BHC25" s="80"/>
      <c r="BHD25" s="80"/>
      <c r="BHE25" s="80"/>
      <c r="BHF25" s="80"/>
      <c r="BHG25" s="80"/>
      <c r="BHH25" s="80"/>
      <c r="BHI25" s="80"/>
      <c r="BHJ25" s="80"/>
      <c r="BHK25" s="80"/>
      <c r="BHL25" s="80"/>
      <c r="BHM25" s="80"/>
      <c r="BHN25" s="80"/>
      <c r="BHO25" s="80"/>
      <c r="BHP25" s="80"/>
      <c r="BHQ25" s="80"/>
      <c r="BHR25" s="80"/>
      <c r="BHS25" s="80"/>
      <c r="BHT25" s="80"/>
      <c r="BHU25" s="80"/>
      <c r="BHV25" s="80"/>
      <c r="BHW25" s="80"/>
      <c r="BHX25" s="80"/>
      <c r="BHY25" s="80"/>
      <c r="BHZ25" s="80"/>
      <c r="BIA25" s="80"/>
      <c r="BIB25" s="80"/>
      <c r="BIC25" s="80"/>
      <c r="BID25" s="80"/>
      <c r="BIE25" s="80"/>
      <c r="BIF25" s="80"/>
      <c r="BIG25" s="80"/>
      <c r="BIH25" s="80"/>
      <c r="BII25" s="80"/>
      <c r="BIJ25" s="80"/>
      <c r="BIK25" s="80"/>
      <c r="BIL25" s="80"/>
      <c r="BIM25" s="80"/>
      <c r="BIN25" s="80"/>
      <c r="BIO25" s="80"/>
      <c r="BIP25" s="80"/>
      <c r="BIQ25" s="80"/>
      <c r="BIR25" s="80"/>
      <c r="BIS25" s="80"/>
      <c r="BIT25" s="80"/>
      <c r="BIU25" s="80"/>
      <c r="BIV25" s="80"/>
      <c r="BIW25" s="80"/>
      <c r="BIX25" s="80"/>
      <c r="BIY25" s="80"/>
      <c r="BIZ25" s="80"/>
      <c r="BJA25" s="80"/>
      <c r="BJB25" s="80"/>
      <c r="BJC25" s="80"/>
      <c r="BJD25" s="80"/>
      <c r="BJE25" s="80"/>
      <c r="BJF25" s="80"/>
      <c r="BJG25" s="80"/>
      <c r="BJH25" s="80"/>
      <c r="BJI25" s="80"/>
      <c r="BJJ25" s="80"/>
      <c r="BJK25" s="80"/>
      <c r="BJL25" s="80"/>
      <c r="BJM25" s="80"/>
      <c r="BJN25" s="80"/>
      <c r="BJO25" s="80"/>
      <c r="BJP25" s="80"/>
      <c r="BJQ25" s="80"/>
      <c r="BJR25" s="80"/>
      <c r="BJS25" s="80"/>
      <c r="BJT25" s="80"/>
      <c r="BJU25" s="80"/>
      <c r="BJV25" s="80"/>
      <c r="BJW25" s="80"/>
      <c r="BJX25" s="80"/>
      <c r="BJY25" s="80"/>
      <c r="BJZ25" s="80"/>
      <c r="BKA25" s="80"/>
      <c r="BKB25" s="80"/>
      <c r="BKC25" s="80"/>
      <c r="BKD25" s="80"/>
      <c r="BKE25" s="80"/>
      <c r="BKF25" s="80"/>
      <c r="BKG25" s="80"/>
      <c r="BKH25" s="80"/>
      <c r="BKI25" s="80"/>
      <c r="BKJ25" s="80"/>
      <c r="BKK25" s="80"/>
      <c r="BKL25" s="80"/>
      <c r="BKM25" s="80"/>
      <c r="BKN25" s="80"/>
      <c r="BKO25" s="80"/>
      <c r="BKP25" s="80"/>
      <c r="BKQ25" s="80"/>
      <c r="BKR25" s="80"/>
      <c r="BKS25" s="80"/>
      <c r="BKT25" s="80"/>
      <c r="BKU25" s="80"/>
      <c r="BKV25" s="80"/>
      <c r="BKW25" s="80"/>
      <c r="BKX25" s="80"/>
      <c r="BKY25" s="80"/>
      <c r="BKZ25" s="80"/>
      <c r="BLA25" s="80"/>
      <c r="BLB25" s="80"/>
      <c r="BLC25" s="80"/>
      <c r="BLD25" s="80"/>
      <c r="BLE25" s="80"/>
      <c r="BLF25" s="80"/>
      <c r="BLG25" s="80"/>
      <c r="BLH25" s="80"/>
      <c r="BLI25" s="80"/>
      <c r="BLJ25" s="80"/>
      <c r="BLK25" s="80"/>
      <c r="BLL25" s="80"/>
      <c r="BLM25" s="80"/>
      <c r="BLN25" s="80"/>
      <c r="BLO25" s="80"/>
      <c r="BLP25" s="80"/>
      <c r="BLQ25" s="80"/>
      <c r="BLR25" s="80"/>
      <c r="BLS25" s="80"/>
      <c r="BLT25" s="80"/>
      <c r="BLU25" s="80"/>
      <c r="BLV25" s="80"/>
      <c r="BLW25" s="80"/>
      <c r="BLX25" s="80"/>
      <c r="BLY25" s="80"/>
      <c r="BLZ25" s="80"/>
      <c r="BMA25" s="80"/>
      <c r="BMB25" s="80"/>
      <c r="BMC25" s="80"/>
      <c r="BMD25" s="80"/>
      <c r="BME25" s="80"/>
      <c r="BMF25" s="80"/>
      <c r="BMG25" s="80"/>
      <c r="BMH25" s="80"/>
      <c r="BMI25" s="80"/>
      <c r="BMJ25" s="80"/>
      <c r="BMK25" s="80"/>
      <c r="BML25" s="80"/>
      <c r="BMM25" s="80"/>
      <c r="BMN25" s="80"/>
      <c r="BMO25" s="80"/>
      <c r="BMP25" s="80"/>
      <c r="BMQ25" s="80"/>
      <c r="BMR25" s="80"/>
      <c r="BMS25" s="80"/>
      <c r="BMT25" s="80"/>
      <c r="BMU25" s="80"/>
      <c r="BMV25" s="80"/>
      <c r="BMW25" s="80"/>
      <c r="BMX25" s="80"/>
      <c r="BMY25" s="80"/>
      <c r="BMZ25" s="80"/>
      <c r="BNA25" s="80"/>
      <c r="BNB25" s="80"/>
      <c r="BNC25" s="80"/>
      <c r="BND25" s="80"/>
      <c r="BNE25" s="80"/>
      <c r="BNF25" s="80"/>
      <c r="BNG25" s="80"/>
      <c r="BNH25" s="80"/>
      <c r="BNI25" s="80"/>
      <c r="BNJ25" s="80"/>
      <c r="BNK25" s="80"/>
      <c r="BNL25" s="80"/>
      <c r="BNM25" s="80"/>
      <c r="BNN25" s="80"/>
      <c r="BNO25" s="80"/>
      <c r="BNP25" s="80"/>
      <c r="BNQ25" s="80"/>
      <c r="BNR25" s="80"/>
      <c r="BNS25" s="80"/>
      <c r="BNT25" s="80"/>
      <c r="BNU25" s="80"/>
      <c r="BNV25" s="80"/>
      <c r="BNW25" s="80"/>
      <c r="BNX25" s="80"/>
      <c r="BNY25" s="80"/>
      <c r="BNZ25" s="80"/>
      <c r="BOA25" s="80"/>
      <c r="BOB25" s="80"/>
      <c r="BOC25" s="80"/>
      <c r="BOD25" s="80"/>
      <c r="BOE25" s="80"/>
      <c r="BOF25" s="80"/>
      <c r="BOG25" s="80"/>
      <c r="BOH25" s="80"/>
      <c r="BOI25" s="80"/>
      <c r="BOJ25" s="80"/>
      <c r="BOK25" s="80"/>
      <c r="BOL25" s="80"/>
      <c r="BOM25" s="80"/>
      <c r="BON25" s="80"/>
      <c r="BOO25" s="80"/>
      <c r="BOP25" s="80"/>
      <c r="BOQ25" s="80"/>
      <c r="BOR25" s="80"/>
      <c r="BOS25" s="80"/>
      <c r="BOT25" s="80"/>
      <c r="BOU25" s="80"/>
      <c r="BOV25" s="80"/>
      <c r="BOW25" s="80"/>
      <c r="BOX25" s="80"/>
      <c r="BOY25" s="80"/>
      <c r="BOZ25" s="80"/>
      <c r="BPA25" s="80"/>
      <c r="BPB25" s="80"/>
      <c r="BPC25" s="80"/>
      <c r="BPD25" s="80"/>
      <c r="BPE25" s="80"/>
      <c r="BPF25" s="80"/>
      <c r="BPG25" s="80"/>
      <c r="BPH25" s="80"/>
      <c r="BPI25" s="80"/>
      <c r="BPJ25" s="80"/>
      <c r="BPK25" s="80"/>
      <c r="BPL25" s="80"/>
      <c r="BPM25" s="80"/>
      <c r="BPN25" s="80"/>
      <c r="BPO25" s="80"/>
      <c r="BPP25" s="80"/>
      <c r="BPQ25" s="80"/>
      <c r="BPR25" s="80"/>
      <c r="BPS25" s="80"/>
      <c r="BPT25" s="80"/>
      <c r="BPU25" s="80"/>
      <c r="BPV25" s="80"/>
      <c r="BPW25" s="80"/>
      <c r="BPX25" s="80"/>
      <c r="BPY25" s="80"/>
      <c r="BPZ25" s="80"/>
      <c r="BQA25" s="80"/>
      <c r="BQB25" s="80"/>
      <c r="BQC25" s="80"/>
      <c r="BQD25" s="80"/>
      <c r="BQE25" s="80"/>
      <c r="BQF25" s="80"/>
      <c r="BQG25" s="80"/>
      <c r="BQH25" s="80"/>
      <c r="BQI25" s="80"/>
      <c r="BQJ25" s="80"/>
      <c r="BQK25" s="80"/>
      <c r="BQL25" s="80"/>
      <c r="BQM25" s="80"/>
      <c r="BQN25" s="80"/>
      <c r="BQO25" s="80"/>
      <c r="BQP25" s="80"/>
      <c r="BQQ25" s="80"/>
      <c r="BQR25" s="80"/>
      <c r="BQS25" s="80"/>
      <c r="BQT25" s="80"/>
      <c r="BQU25" s="80"/>
      <c r="BQV25" s="80"/>
      <c r="BQW25" s="80"/>
      <c r="BQX25" s="80"/>
      <c r="BQY25" s="80"/>
      <c r="BQZ25" s="80"/>
      <c r="BRA25" s="80"/>
      <c r="BRB25" s="80"/>
      <c r="BRC25" s="80"/>
      <c r="BRD25" s="80"/>
      <c r="BRE25" s="80"/>
      <c r="BRF25" s="80"/>
      <c r="BRG25" s="80"/>
      <c r="BRH25" s="80"/>
      <c r="BRI25" s="80"/>
      <c r="BRJ25" s="80"/>
      <c r="BRK25" s="80"/>
      <c r="BRL25" s="80"/>
      <c r="BRM25" s="80"/>
      <c r="BRN25" s="80"/>
      <c r="BRO25" s="80"/>
      <c r="BRP25" s="80"/>
      <c r="BRQ25" s="80"/>
      <c r="BRR25" s="80"/>
      <c r="BRS25" s="80"/>
      <c r="BRT25" s="80"/>
      <c r="BRU25" s="80"/>
      <c r="BRV25" s="80"/>
      <c r="BRW25" s="80"/>
      <c r="BRX25" s="80"/>
      <c r="BRY25" s="80"/>
      <c r="BRZ25" s="80"/>
      <c r="BSA25" s="80"/>
      <c r="BSB25" s="80"/>
      <c r="BSC25" s="80"/>
      <c r="BSD25" s="80"/>
      <c r="BSE25" s="80"/>
      <c r="BSF25" s="80"/>
      <c r="BSG25" s="80"/>
      <c r="BSH25" s="80"/>
      <c r="BSI25" s="80"/>
      <c r="BSJ25" s="80"/>
      <c r="BSK25" s="80"/>
      <c r="BSL25" s="80"/>
      <c r="BSM25" s="80"/>
      <c r="BSN25" s="80"/>
      <c r="BSO25" s="80"/>
      <c r="BSP25" s="80"/>
      <c r="BSQ25" s="80"/>
      <c r="BSR25" s="80"/>
      <c r="BSS25" s="80"/>
      <c r="BST25" s="80"/>
      <c r="BSU25" s="80"/>
      <c r="BSV25" s="80"/>
      <c r="BSW25" s="80"/>
      <c r="BSX25" s="80"/>
      <c r="BSY25" s="80"/>
      <c r="BSZ25" s="80"/>
      <c r="BTA25" s="80"/>
      <c r="BTB25" s="80"/>
      <c r="BTC25" s="80"/>
      <c r="BTD25" s="80"/>
      <c r="BTE25" s="80"/>
      <c r="BTF25" s="80"/>
      <c r="BTG25" s="80"/>
      <c r="BTH25" s="80"/>
      <c r="BTI25" s="80"/>
      <c r="BTJ25" s="80"/>
      <c r="BTK25" s="80"/>
      <c r="BTL25" s="80"/>
      <c r="BTM25" s="80"/>
      <c r="BTN25" s="80"/>
      <c r="BTO25" s="80"/>
      <c r="BTP25" s="80"/>
      <c r="BTQ25" s="80"/>
      <c r="BTR25" s="80"/>
      <c r="BTS25" s="80"/>
      <c r="BTT25" s="80"/>
      <c r="BTU25" s="80"/>
      <c r="BTV25" s="80"/>
      <c r="BTW25" s="80"/>
      <c r="BTX25" s="80"/>
      <c r="BTY25" s="80"/>
      <c r="BTZ25" s="80"/>
      <c r="BUA25" s="80"/>
      <c r="BUB25" s="80"/>
      <c r="BUC25" s="80"/>
      <c r="BUD25" s="80"/>
      <c r="BUE25" s="80"/>
      <c r="BUF25" s="80"/>
      <c r="BUG25" s="80"/>
      <c r="BUH25" s="80"/>
      <c r="BUI25" s="80"/>
      <c r="BUJ25" s="80"/>
      <c r="BUK25" s="80"/>
      <c r="BUL25" s="80"/>
      <c r="BUM25" s="80"/>
      <c r="BUN25" s="80"/>
      <c r="BUO25" s="80"/>
      <c r="BUP25" s="80"/>
      <c r="BUQ25" s="80"/>
      <c r="BUR25" s="80"/>
      <c r="BUS25" s="80"/>
      <c r="BUT25" s="80"/>
      <c r="BUU25" s="80"/>
      <c r="BUV25" s="80"/>
      <c r="BUW25" s="80"/>
      <c r="BUX25" s="80"/>
      <c r="BUY25" s="80"/>
      <c r="BUZ25" s="80"/>
      <c r="BVA25" s="80"/>
      <c r="BVB25" s="80"/>
      <c r="BVC25" s="80"/>
      <c r="BVD25" s="80"/>
      <c r="BVE25" s="80"/>
      <c r="BVF25" s="80"/>
      <c r="BVG25" s="80"/>
      <c r="BVH25" s="80"/>
      <c r="BVI25" s="80"/>
      <c r="BVJ25" s="80"/>
      <c r="BVK25" s="80"/>
      <c r="BVL25" s="80"/>
      <c r="BVM25" s="80"/>
      <c r="BVN25" s="80"/>
      <c r="BVO25" s="80"/>
      <c r="BVP25" s="80"/>
      <c r="BVQ25" s="80"/>
      <c r="BVR25" s="80"/>
      <c r="BVS25" s="80"/>
      <c r="BVT25" s="80"/>
      <c r="BVU25" s="80"/>
      <c r="BVV25" s="80"/>
      <c r="BVW25" s="80"/>
      <c r="BVX25" s="80"/>
      <c r="BVY25" s="80"/>
      <c r="BVZ25" s="80"/>
      <c r="BWA25" s="80"/>
      <c r="BWB25" s="80"/>
      <c r="BWC25" s="80"/>
      <c r="BWD25" s="80"/>
      <c r="BWE25" s="80"/>
      <c r="BWF25" s="80"/>
      <c r="BWG25" s="80"/>
      <c r="BWH25" s="80"/>
      <c r="BWI25" s="80"/>
      <c r="BWJ25" s="80"/>
      <c r="BWK25" s="80"/>
      <c r="BWL25" s="80"/>
      <c r="BWM25" s="80"/>
      <c r="BWN25" s="80"/>
      <c r="BWO25" s="80"/>
      <c r="BWP25" s="80"/>
      <c r="BWQ25" s="80"/>
      <c r="BWR25" s="80"/>
      <c r="BWS25" s="80"/>
      <c r="BWT25" s="80"/>
      <c r="BWU25" s="80"/>
      <c r="BWV25" s="80"/>
      <c r="BWW25" s="80"/>
      <c r="BWX25" s="80"/>
      <c r="BWY25" s="80"/>
      <c r="BWZ25" s="80"/>
      <c r="BXA25" s="80"/>
      <c r="BXB25" s="80"/>
      <c r="BXC25" s="80"/>
      <c r="BXD25" s="80"/>
      <c r="BXE25" s="80"/>
      <c r="BXF25" s="80"/>
      <c r="BXG25" s="80"/>
      <c r="BXH25" s="80"/>
      <c r="BXI25" s="80"/>
      <c r="BXJ25" s="80"/>
      <c r="BXK25" s="80"/>
      <c r="BXL25" s="80"/>
      <c r="BXM25" s="80"/>
      <c r="BXN25" s="80"/>
      <c r="BXO25" s="80"/>
      <c r="BXP25" s="80"/>
      <c r="BXQ25" s="80"/>
      <c r="BXR25" s="80"/>
      <c r="BXS25" s="80"/>
      <c r="BXT25" s="80"/>
      <c r="BXU25" s="80"/>
      <c r="BXV25" s="80"/>
      <c r="BXW25" s="80"/>
      <c r="BXX25" s="80"/>
      <c r="BXY25" s="80"/>
      <c r="BXZ25" s="80"/>
      <c r="BYA25" s="80"/>
      <c r="BYB25" s="80"/>
      <c r="BYC25" s="80"/>
      <c r="BYD25" s="80"/>
      <c r="BYE25" s="80"/>
      <c r="BYF25" s="80"/>
      <c r="BYG25" s="80"/>
      <c r="BYH25" s="80"/>
      <c r="BYI25" s="80"/>
      <c r="BYJ25" s="80"/>
      <c r="BYK25" s="80"/>
      <c r="BYL25" s="80"/>
      <c r="BYM25" s="80"/>
      <c r="BYN25" s="80"/>
      <c r="BYO25" s="80"/>
      <c r="BYP25" s="80"/>
      <c r="BYQ25" s="80"/>
      <c r="BYR25" s="80"/>
      <c r="BYS25" s="80"/>
      <c r="BYT25" s="80"/>
      <c r="BYU25" s="80"/>
      <c r="BYV25" s="80"/>
      <c r="BYW25" s="80"/>
      <c r="BYX25" s="80"/>
      <c r="BYY25" s="80"/>
      <c r="BYZ25" s="80"/>
      <c r="BZA25" s="80"/>
      <c r="BZB25" s="80"/>
      <c r="BZC25" s="80"/>
      <c r="BZD25" s="80"/>
      <c r="BZE25" s="80"/>
      <c r="BZF25" s="80"/>
      <c r="BZG25" s="80"/>
      <c r="BZH25" s="80"/>
      <c r="BZI25" s="80"/>
      <c r="BZJ25" s="80"/>
      <c r="BZK25" s="80"/>
      <c r="BZL25" s="80"/>
      <c r="BZM25" s="80"/>
      <c r="BZN25" s="80"/>
      <c r="BZO25" s="80"/>
      <c r="BZP25" s="80"/>
      <c r="BZQ25" s="80"/>
      <c r="BZR25" s="80"/>
      <c r="BZS25" s="80"/>
      <c r="BZT25" s="80"/>
      <c r="BZU25" s="80"/>
      <c r="BZV25" s="80"/>
      <c r="BZW25" s="80"/>
      <c r="BZX25" s="80"/>
      <c r="BZY25" s="80"/>
      <c r="BZZ25" s="80"/>
      <c r="CAA25" s="80"/>
      <c r="CAB25" s="80"/>
      <c r="CAC25" s="80"/>
      <c r="CAD25" s="80"/>
      <c r="CAE25" s="80"/>
      <c r="CAF25" s="80"/>
      <c r="CAG25" s="80"/>
      <c r="CAH25" s="80"/>
      <c r="CAI25" s="80"/>
      <c r="CAJ25" s="80"/>
      <c r="CAK25" s="80"/>
      <c r="CAL25" s="80"/>
      <c r="CAM25" s="80"/>
      <c r="CAN25" s="80"/>
      <c r="CAO25" s="80"/>
      <c r="CAP25" s="80"/>
      <c r="CAQ25" s="80"/>
      <c r="CAR25" s="80"/>
      <c r="CAS25" s="80"/>
      <c r="CAT25" s="80"/>
      <c r="CAU25" s="80"/>
      <c r="CAV25" s="80"/>
      <c r="CAW25" s="80"/>
      <c r="CAX25" s="80"/>
      <c r="CAY25" s="80"/>
      <c r="CAZ25" s="80"/>
      <c r="CBA25" s="80"/>
      <c r="CBB25" s="80"/>
      <c r="CBC25" s="80"/>
      <c r="CBD25" s="80"/>
      <c r="CBE25" s="80"/>
      <c r="CBF25" s="80"/>
      <c r="CBG25" s="80"/>
      <c r="CBH25" s="80"/>
      <c r="CBI25" s="80"/>
      <c r="CBJ25" s="80"/>
      <c r="CBK25" s="80"/>
      <c r="CBL25" s="80"/>
      <c r="CBM25" s="80"/>
      <c r="CBN25" s="80"/>
      <c r="CBO25" s="80"/>
      <c r="CBP25" s="80"/>
      <c r="CBQ25" s="80"/>
      <c r="CBR25" s="80"/>
      <c r="CBS25" s="80"/>
      <c r="CBT25" s="80"/>
      <c r="CBU25" s="80"/>
      <c r="CBV25" s="80"/>
      <c r="CBW25" s="80"/>
      <c r="CBX25" s="80"/>
      <c r="CBY25" s="80"/>
      <c r="CBZ25" s="80"/>
      <c r="CCA25" s="80"/>
      <c r="CCB25" s="80"/>
      <c r="CCC25" s="80"/>
      <c r="CCD25" s="80"/>
      <c r="CCE25" s="80"/>
      <c r="CCF25" s="80"/>
      <c r="CCG25" s="80"/>
      <c r="CCH25" s="80"/>
      <c r="CCI25" s="80"/>
      <c r="CCJ25" s="80"/>
      <c r="CCK25" s="80"/>
      <c r="CCL25" s="80"/>
      <c r="CCM25" s="80"/>
      <c r="CCN25" s="80"/>
      <c r="CCO25" s="80"/>
      <c r="CCP25" s="80"/>
      <c r="CCQ25" s="80"/>
      <c r="CCR25" s="80"/>
      <c r="CCS25" s="80"/>
      <c r="CCT25" s="80"/>
      <c r="CCU25" s="80"/>
      <c r="CCV25" s="80"/>
      <c r="CCW25" s="80"/>
      <c r="CCX25" s="80"/>
      <c r="CCY25" s="80"/>
      <c r="CCZ25" s="80"/>
      <c r="CDA25" s="80"/>
      <c r="CDB25" s="80"/>
      <c r="CDC25" s="80"/>
      <c r="CDD25" s="80"/>
      <c r="CDE25" s="80"/>
      <c r="CDF25" s="80"/>
      <c r="CDG25" s="80"/>
      <c r="CDH25" s="80"/>
      <c r="CDI25" s="80"/>
      <c r="CDJ25" s="80"/>
      <c r="CDK25" s="80"/>
      <c r="CDL25" s="80"/>
      <c r="CDM25" s="80"/>
      <c r="CDN25" s="80"/>
      <c r="CDO25" s="80"/>
      <c r="CDP25" s="80"/>
      <c r="CDQ25" s="80"/>
      <c r="CDR25" s="80"/>
      <c r="CDS25" s="80"/>
      <c r="CDT25" s="80"/>
      <c r="CDU25" s="80"/>
      <c r="CDV25" s="80"/>
      <c r="CDW25" s="80"/>
      <c r="CDX25" s="80"/>
      <c r="CDY25" s="80"/>
      <c r="CDZ25" s="80"/>
      <c r="CEA25" s="80"/>
      <c r="CEB25" s="80"/>
      <c r="CEC25" s="80"/>
      <c r="CED25" s="80"/>
      <c r="CEE25" s="80"/>
      <c r="CEF25" s="80"/>
      <c r="CEG25" s="80"/>
      <c r="CEH25" s="80"/>
      <c r="CEI25" s="80"/>
      <c r="CEJ25" s="80"/>
      <c r="CEK25" s="80"/>
      <c r="CEL25" s="80"/>
      <c r="CEM25" s="80"/>
      <c r="CEN25" s="80"/>
      <c r="CEO25" s="80"/>
      <c r="CEP25" s="80"/>
      <c r="CEQ25" s="80"/>
      <c r="CER25" s="80"/>
      <c r="CES25" s="80"/>
      <c r="CET25" s="80"/>
      <c r="CEU25" s="80"/>
      <c r="CEV25" s="80"/>
      <c r="CEW25" s="80"/>
      <c r="CEX25" s="80"/>
      <c r="CEY25" s="80"/>
      <c r="CEZ25" s="80"/>
      <c r="CFA25" s="80"/>
      <c r="CFB25" s="80"/>
      <c r="CFC25" s="80"/>
      <c r="CFD25" s="80"/>
      <c r="CFE25" s="80"/>
      <c r="CFF25" s="80"/>
      <c r="CFG25" s="80"/>
      <c r="CFH25" s="80"/>
      <c r="CFI25" s="80"/>
      <c r="CFJ25" s="80"/>
      <c r="CFK25" s="80"/>
      <c r="CFL25" s="80"/>
      <c r="CFM25" s="80"/>
      <c r="CFN25" s="80"/>
      <c r="CFO25" s="80"/>
      <c r="CFP25" s="80"/>
      <c r="CFQ25" s="80"/>
      <c r="CFR25" s="80"/>
      <c r="CFS25" s="80"/>
      <c r="CFT25" s="80"/>
      <c r="CFU25" s="80"/>
      <c r="CFV25" s="80"/>
      <c r="CFW25" s="80"/>
      <c r="CFX25" s="80"/>
      <c r="CFY25" s="80"/>
      <c r="CFZ25" s="80"/>
      <c r="CGA25" s="80"/>
      <c r="CGB25" s="80"/>
      <c r="CGC25" s="80"/>
      <c r="CGD25" s="80"/>
      <c r="CGE25" s="80"/>
      <c r="CGF25" s="80"/>
      <c r="CGG25" s="80"/>
      <c r="CGH25" s="80"/>
      <c r="CGI25" s="80"/>
      <c r="CGJ25" s="80"/>
      <c r="CGK25" s="80"/>
      <c r="CGL25" s="80"/>
      <c r="CGM25" s="80"/>
      <c r="CGN25" s="80"/>
      <c r="CGO25" s="80"/>
      <c r="CGP25" s="80"/>
      <c r="CGQ25" s="80"/>
      <c r="CGR25" s="80"/>
      <c r="CGS25" s="80"/>
      <c r="CGT25" s="80"/>
      <c r="CGU25" s="80"/>
      <c r="CGV25" s="80"/>
      <c r="CGW25" s="80"/>
      <c r="CGX25" s="80"/>
      <c r="CGY25" s="80"/>
      <c r="CGZ25" s="80"/>
      <c r="CHA25" s="80"/>
      <c r="CHB25" s="80"/>
      <c r="CHC25" s="80"/>
      <c r="CHD25" s="80"/>
      <c r="CHE25" s="80"/>
      <c r="CHF25" s="80"/>
      <c r="CHG25" s="80"/>
      <c r="CHH25" s="80"/>
      <c r="CHI25" s="80"/>
      <c r="CHJ25" s="80"/>
      <c r="CHK25" s="80"/>
      <c r="CHL25" s="80"/>
      <c r="CHM25" s="80"/>
      <c r="CHN25" s="80"/>
      <c r="CHO25" s="80"/>
      <c r="CHP25" s="80"/>
      <c r="CHQ25" s="80"/>
      <c r="CHR25" s="80"/>
      <c r="CHS25" s="80"/>
      <c r="CHT25" s="80"/>
      <c r="CHU25" s="80"/>
      <c r="CHV25" s="80"/>
      <c r="CHW25" s="80"/>
      <c r="CHX25" s="80"/>
      <c r="CHY25" s="80"/>
      <c r="CHZ25" s="80"/>
      <c r="CIA25" s="80"/>
      <c r="CIB25" s="80"/>
      <c r="CIC25" s="80"/>
      <c r="CID25" s="80"/>
      <c r="CIE25" s="80"/>
      <c r="CIF25" s="80"/>
      <c r="CIG25" s="80"/>
      <c r="CIH25" s="80"/>
      <c r="CII25" s="80"/>
      <c r="CIJ25" s="80"/>
      <c r="CIK25" s="80"/>
      <c r="CIL25" s="80"/>
      <c r="CIM25" s="80"/>
      <c r="CIN25" s="80"/>
      <c r="CIO25" s="80"/>
      <c r="CIP25" s="80"/>
      <c r="CIQ25" s="80"/>
      <c r="CIR25" s="80"/>
      <c r="CIS25" s="80"/>
      <c r="CIT25" s="80"/>
      <c r="CIU25" s="80"/>
      <c r="CIV25" s="80"/>
      <c r="CIW25" s="80"/>
      <c r="CIX25" s="80"/>
      <c r="CIY25" s="80"/>
      <c r="CIZ25" s="80"/>
      <c r="CJA25" s="80"/>
      <c r="CJB25" s="80"/>
      <c r="CJC25" s="80"/>
      <c r="CJD25" s="80"/>
      <c r="CJE25" s="80"/>
      <c r="CJF25" s="80"/>
      <c r="CJG25" s="80"/>
      <c r="CJH25" s="80"/>
      <c r="CJI25" s="80"/>
      <c r="CJJ25" s="80"/>
      <c r="CJK25" s="80"/>
      <c r="CJL25" s="80"/>
      <c r="CJM25" s="80"/>
      <c r="CJN25" s="80"/>
      <c r="CJO25" s="80"/>
      <c r="CJP25" s="80"/>
      <c r="CJQ25" s="80"/>
      <c r="CJR25" s="80"/>
      <c r="CJS25" s="80"/>
      <c r="CJT25" s="80"/>
      <c r="CJU25" s="80"/>
      <c r="CJV25" s="80"/>
      <c r="CJW25" s="80"/>
      <c r="CJX25" s="80"/>
      <c r="CJY25" s="80"/>
      <c r="CJZ25" s="80"/>
      <c r="CKA25" s="80"/>
      <c r="CKB25" s="80"/>
      <c r="CKC25" s="80"/>
      <c r="CKD25" s="80"/>
      <c r="CKE25" s="80"/>
      <c r="CKF25" s="80"/>
      <c r="CKG25" s="80"/>
      <c r="CKH25" s="80"/>
      <c r="CKI25" s="80"/>
      <c r="CKJ25" s="80"/>
      <c r="CKK25" s="80"/>
      <c r="CKL25" s="80"/>
      <c r="CKM25" s="80"/>
      <c r="CKN25" s="80"/>
      <c r="CKO25" s="80"/>
      <c r="CKP25" s="80"/>
      <c r="CKQ25" s="80"/>
      <c r="CKR25" s="80"/>
      <c r="CKS25" s="80"/>
      <c r="CKT25" s="80"/>
      <c r="CKU25" s="80"/>
      <c r="CKV25" s="80"/>
      <c r="CKW25" s="80"/>
      <c r="CKX25" s="80"/>
      <c r="CKY25" s="80"/>
      <c r="CKZ25" s="80"/>
      <c r="CLA25" s="80"/>
      <c r="CLB25" s="80"/>
      <c r="CLC25" s="80"/>
      <c r="CLD25" s="80"/>
      <c r="CLE25" s="80"/>
      <c r="CLF25" s="80"/>
      <c r="CLG25" s="80"/>
      <c r="CLH25" s="80"/>
      <c r="CLI25" s="80"/>
      <c r="CLJ25" s="80"/>
      <c r="CLK25" s="80"/>
      <c r="CLL25" s="80"/>
      <c r="CLM25" s="80"/>
      <c r="CLN25" s="80"/>
      <c r="CLO25" s="80"/>
      <c r="CLP25" s="80"/>
      <c r="CLQ25" s="80"/>
      <c r="CLR25" s="80"/>
      <c r="CLS25" s="80"/>
      <c r="CLT25" s="80"/>
      <c r="CLU25" s="80"/>
      <c r="CLV25" s="80"/>
      <c r="CLW25" s="80"/>
      <c r="CLX25" s="80"/>
      <c r="CLY25" s="80"/>
      <c r="CLZ25" s="80"/>
      <c r="CMA25" s="80"/>
      <c r="CMB25" s="80"/>
      <c r="CMC25" s="80"/>
      <c r="CMD25" s="80"/>
      <c r="CME25" s="80"/>
      <c r="CMF25" s="80"/>
      <c r="CMG25" s="80"/>
      <c r="CMH25" s="80"/>
      <c r="CMI25" s="80"/>
      <c r="CMJ25" s="80"/>
      <c r="CMK25" s="80"/>
      <c r="CML25" s="80"/>
      <c r="CMM25" s="80"/>
      <c r="CMN25" s="80"/>
      <c r="CMO25" s="80"/>
      <c r="CMP25" s="80"/>
      <c r="CMQ25" s="80"/>
      <c r="CMR25" s="80"/>
      <c r="CMS25" s="80"/>
      <c r="CMT25" s="80"/>
      <c r="CMU25" s="80"/>
      <c r="CMV25" s="80"/>
      <c r="CMW25" s="80"/>
      <c r="CMX25" s="80"/>
      <c r="CMY25" s="80"/>
      <c r="CMZ25" s="80"/>
      <c r="CNA25" s="80"/>
      <c r="CNB25" s="80"/>
      <c r="CNC25" s="80"/>
      <c r="CND25" s="80"/>
      <c r="CNE25" s="80"/>
      <c r="CNF25" s="80"/>
      <c r="CNG25" s="80"/>
      <c r="CNH25" s="80"/>
      <c r="CNI25" s="80"/>
      <c r="CNJ25" s="80"/>
      <c r="CNK25" s="80"/>
      <c r="CNL25" s="80"/>
      <c r="CNM25" s="80"/>
      <c r="CNN25" s="80"/>
      <c r="CNO25" s="80"/>
      <c r="CNP25" s="80"/>
      <c r="CNQ25" s="80"/>
      <c r="CNR25" s="80"/>
      <c r="CNS25" s="80"/>
      <c r="CNT25" s="80"/>
      <c r="CNU25" s="80"/>
      <c r="CNV25" s="80"/>
      <c r="CNW25" s="80"/>
      <c r="CNX25" s="80"/>
      <c r="CNY25" s="80"/>
      <c r="CNZ25" s="80"/>
      <c r="COA25" s="80"/>
      <c r="COB25" s="80"/>
      <c r="COC25" s="80"/>
      <c r="COD25" s="80"/>
      <c r="COE25" s="80"/>
      <c r="COF25" s="80"/>
      <c r="COG25" s="80"/>
      <c r="COH25" s="80"/>
      <c r="COI25" s="80"/>
      <c r="COJ25" s="80"/>
      <c r="COK25" s="80"/>
      <c r="COL25" s="80"/>
      <c r="COM25" s="80"/>
      <c r="CON25" s="80"/>
      <c r="COO25" s="80"/>
      <c r="COP25" s="80"/>
      <c r="COQ25" s="80"/>
      <c r="COR25" s="80"/>
      <c r="COS25" s="80"/>
      <c r="COT25" s="80"/>
      <c r="COU25" s="80"/>
      <c r="COV25" s="80"/>
      <c r="COW25" s="80"/>
      <c r="COX25" s="80"/>
      <c r="COY25" s="80"/>
      <c r="COZ25" s="80"/>
      <c r="CPA25" s="80"/>
      <c r="CPB25" s="80"/>
      <c r="CPC25" s="80"/>
      <c r="CPD25" s="80"/>
      <c r="CPE25" s="80"/>
      <c r="CPF25" s="80"/>
      <c r="CPG25" s="80"/>
      <c r="CPH25" s="80"/>
      <c r="CPI25" s="80"/>
      <c r="CPJ25" s="80"/>
      <c r="CPK25" s="80"/>
      <c r="CPL25" s="80"/>
      <c r="CPM25" s="80"/>
      <c r="CPN25" s="80"/>
      <c r="CPO25" s="80"/>
      <c r="CPP25" s="80"/>
      <c r="CPQ25" s="80"/>
      <c r="CPR25" s="80"/>
      <c r="CPS25" s="80"/>
      <c r="CPT25" s="80"/>
      <c r="CPU25" s="80"/>
      <c r="CPV25" s="80"/>
      <c r="CPW25" s="80"/>
      <c r="CPX25" s="80"/>
      <c r="CPY25" s="80"/>
      <c r="CPZ25" s="80"/>
      <c r="CQA25" s="80"/>
      <c r="CQB25" s="80"/>
      <c r="CQC25" s="80"/>
      <c r="CQD25" s="80"/>
      <c r="CQE25" s="80"/>
      <c r="CQF25" s="80"/>
      <c r="CQG25" s="80"/>
      <c r="CQH25" s="80"/>
      <c r="CQI25" s="80"/>
      <c r="CQJ25" s="80"/>
      <c r="CQK25" s="80"/>
      <c r="CQL25" s="80"/>
      <c r="CQM25" s="80"/>
      <c r="CQN25" s="80"/>
      <c r="CQO25" s="80"/>
      <c r="CQP25" s="80"/>
      <c r="CQQ25" s="80"/>
      <c r="CQR25" s="80"/>
      <c r="CQS25" s="80"/>
      <c r="CQT25" s="80"/>
      <c r="CQU25" s="80"/>
      <c r="CQV25" s="80"/>
      <c r="CQW25" s="80"/>
      <c r="CQX25" s="80"/>
      <c r="CQY25" s="80"/>
      <c r="CQZ25" s="80"/>
      <c r="CRA25" s="80"/>
      <c r="CRB25" s="80"/>
      <c r="CRC25" s="80"/>
      <c r="CRD25" s="80"/>
      <c r="CRE25" s="80"/>
      <c r="CRF25" s="80"/>
      <c r="CRG25" s="80"/>
      <c r="CRH25" s="80"/>
      <c r="CRI25" s="80"/>
      <c r="CRJ25" s="80"/>
      <c r="CRK25" s="80"/>
      <c r="CRL25" s="80"/>
      <c r="CRM25" s="80"/>
      <c r="CRN25" s="80"/>
      <c r="CRO25" s="80"/>
      <c r="CRP25" s="80"/>
      <c r="CRQ25" s="80"/>
      <c r="CRR25" s="80"/>
      <c r="CRS25" s="80"/>
      <c r="CRT25" s="80"/>
      <c r="CRU25" s="80"/>
      <c r="CRV25" s="80"/>
      <c r="CRW25" s="80"/>
      <c r="CRX25" s="80"/>
      <c r="CRY25" s="80"/>
      <c r="CRZ25" s="80"/>
      <c r="CSA25" s="80"/>
      <c r="CSB25" s="80"/>
      <c r="CSC25" s="80"/>
      <c r="CSD25" s="80"/>
      <c r="CSE25" s="80"/>
      <c r="CSF25" s="80"/>
      <c r="CSG25" s="80"/>
      <c r="CSH25" s="80"/>
      <c r="CSI25" s="80"/>
      <c r="CSJ25" s="80"/>
      <c r="CSK25" s="80"/>
      <c r="CSL25" s="80"/>
      <c r="CSM25" s="80"/>
      <c r="CSN25" s="80"/>
      <c r="CSO25" s="80"/>
      <c r="CSP25" s="80"/>
      <c r="CSQ25" s="80"/>
      <c r="CSR25" s="80"/>
      <c r="CSS25" s="80"/>
      <c r="CST25" s="80"/>
      <c r="CSU25" s="80"/>
      <c r="CSV25" s="80"/>
      <c r="CSW25" s="80"/>
      <c r="CSX25" s="80"/>
      <c r="CSY25" s="80"/>
      <c r="CSZ25" s="80"/>
      <c r="CTA25" s="80"/>
      <c r="CTB25" s="80"/>
      <c r="CTC25" s="80"/>
      <c r="CTD25" s="80"/>
      <c r="CTE25" s="80"/>
      <c r="CTF25" s="80"/>
      <c r="CTG25" s="80"/>
      <c r="CTH25" s="80"/>
      <c r="CTI25" s="80"/>
      <c r="CTJ25" s="80"/>
      <c r="CTK25" s="80"/>
      <c r="CTL25" s="80"/>
      <c r="CTM25" s="80"/>
      <c r="CTN25" s="80"/>
      <c r="CTO25" s="80"/>
      <c r="CTP25" s="80"/>
      <c r="CTQ25" s="80"/>
      <c r="CTR25" s="80"/>
      <c r="CTS25" s="80"/>
      <c r="CTT25" s="80"/>
      <c r="CTU25" s="80"/>
      <c r="CTV25" s="80"/>
      <c r="CTW25" s="80"/>
      <c r="CTX25" s="80"/>
      <c r="CTY25" s="80"/>
      <c r="CTZ25" s="80"/>
      <c r="CUA25" s="80"/>
      <c r="CUB25" s="80"/>
      <c r="CUC25" s="80"/>
      <c r="CUD25" s="80"/>
      <c r="CUE25" s="80"/>
      <c r="CUF25" s="80"/>
      <c r="CUG25" s="80"/>
      <c r="CUH25" s="80"/>
      <c r="CUI25" s="80"/>
      <c r="CUJ25" s="80"/>
      <c r="CUK25" s="80"/>
      <c r="CUL25" s="80"/>
      <c r="CUM25" s="80"/>
      <c r="CUN25" s="80"/>
      <c r="CUO25" s="80"/>
      <c r="CUP25" s="80"/>
      <c r="CUQ25" s="80"/>
      <c r="CUR25" s="80"/>
      <c r="CUS25" s="80"/>
      <c r="CUT25" s="80"/>
      <c r="CUU25" s="80"/>
      <c r="CUV25" s="80"/>
      <c r="CUW25" s="80"/>
      <c r="CUX25" s="80"/>
      <c r="CUY25" s="80"/>
      <c r="CUZ25" s="80"/>
      <c r="CVA25" s="80"/>
      <c r="CVB25" s="80"/>
      <c r="CVC25" s="80"/>
      <c r="CVD25" s="80"/>
      <c r="CVE25" s="80"/>
      <c r="CVF25" s="80"/>
      <c r="CVG25" s="80"/>
      <c r="CVH25" s="80"/>
      <c r="CVI25" s="80"/>
      <c r="CVJ25" s="80"/>
      <c r="CVK25" s="80"/>
      <c r="CVL25" s="80"/>
      <c r="CVM25" s="80"/>
      <c r="CVN25" s="80"/>
      <c r="CVO25" s="80"/>
      <c r="CVP25" s="80"/>
      <c r="CVQ25" s="80"/>
      <c r="CVR25" s="80"/>
      <c r="CVS25" s="80"/>
      <c r="CVT25" s="80"/>
      <c r="CVU25" s="80"/>
      <c r="CVV25" s="80"/>
      <c r="CVW25" s="80"/>
      <c r="CVX25" s="80"/>
      <c r="CVY25" s="80"/>
      <c r="CVZ25" s="80"/>
      <c r="CWA25" s="80"/>
      <c r="CWB25" s="80"/>
      <c r="CWC25" s="80"/>
      <c r="CWD25" s="80"/>
      <c r="CWE25" s="80"/>
      <c r="CWF25" s="80"/>
      <c r="CWG25" s="80"/>
      <c r="CWH25" s="80"/>
      <c r="CWI25" s="80"/>
      <c r="CWJ25" s="80"/>
      <c r="CWK25" s="80"/>
      <c r="CWL25" s="80"/>
      <c r="CWM25" s="80"/>
      <c r="CWN25" s="80"/>
      <c r="CWO25" s="80"/>
      <c r="CWP25" s="80"/>
      <c r="CWQ25" s="80"/>
      <c r="CWR25" s="80"/>
      <c r="CWS25" s="80"/>
      <c r="CWT25" s="80"/>
      <c r="CWU25" s="80"/>
      <c r="CWV25" s="80"/>
      <c r="CWW25" s="80"/>
      <c r="CWX25" s="80"/>
      <c r="CWY25" s="80"/>
      <c r="CWZ25" s="80"/>
      <c r="CXA25" s="80"/>
      <c r="CXB25" s="80"/>
      <c r="CXC25" s="80"/>
      <c r="CXD25" s="80"/>
      <c r="CXE25" s="80"/>
      <c r="CXF25" s="80"/>
      <c r="CXG25" s="80"/>
      <c r="CXH25" s="80"/>
      <c r="CXI25" s="80"/>
      <c r="CXJ25" s="80"/>
      <c r="CXK25" s="80"/>
      <c r="CXL25" s="80"/>
      <c r="CXM25" s="80"/>
      <c r="CXN25" s="80"/>
      <c r="CXO25" s="80"/>
      <c r="CXP25" s="80"/>
      <c r="CXQ25" s="80"/>
      <c r="CXR25" s="80"/>
      <c r="CXS25" s="80"/>
      <c r="CXT25" s="80"/>
      <c r="CXU25" s="80"/>
      <c r="CXV25" s="80"/>
      <c r="CXW25" s="80"/>
      <c r="CXX25" s="80"/>
      <c r="CXY25" s="80"/>
      <c r="CXZ25" s="80"/>
      <c r="CYA25" s="80"/>
      <c r="CYB25" s="80"/>
      <c r="CYC25" s="80"/>
      <c r="CYD25" s="80"/>
      <c r="CYE25" s="80"/>
      <c r="CYF25" s="80"/>
      <c r="CYG25" s="80"/>
      <c r="CYH25" s="80"/>
      <c r="CYI25" s="80"/>
      <c r="CYJ25" s="80"/>
      <c r="CYK25" s="80"/>
      <c r="CYL25" s="80"/>
      <c r="CYM25" s="80"/>
      <c r="CYN25" s="80"/>
      <c r="CYO25" s="80"/>
      <c r="CYP25" s="80"/>
      <c r="CYQ25" s="80"/>
      <c r="CYR25" s="80"/>
      <c r="CYS25" s="80"/>
      <c r="CYT25" s="80"/>
      <c r="CYU25" s="80"/>
      <c r="CYV25" s="80"/>
      <c r="CYW25" s="80"/>
      <c r="CYX25" s="80"/>
      <c r="CYY25" s="80"/>
      <c r="CYZ25" s="80"/>
      <c r="CZA25" s="80"/>
      <c r="CZB25" s="80"/>
      <c r="CZC25" s="80"/>
      <c r="CZD25" s="80"/>
      <c r="CZE25" s="80"/>
      <c r="CZF25" s="80"/>
      <c r="CZG25" s="80"/>
      <c r="CZH25" s="80"/>
      <c r="CZI25" s="80"/>
      <c r="CZJ25" s="80"/>
      <c r="CZK25" s="80"/>
      <c r="CZL25" s="80"/>
      <c r="CZM25" s="80"/>
      <c r="CZN25" s="80"/>
      <c r="CZO25" s="80"/>
      <c r="CZP25" s="80"/>
      <c r="CZQ25" s="80"/>
      <c r="CZR25" s="80"/>
      <c r="CZS25" s="80"/>
      <c r="CZT25" s="80"/>
      <c r="CZU25" s="80"/>
      <c r="CZV25" s="80"/>
      <c r="CZW25" s="80"/>
      <c r="CZX25" s="80"/>
      <c r="CZY25" s="80"/>
      <c r="CZZ25" s="80"/>
      <c r="DAA25" s="80"/>
      <c r="DAB25" s="80"/>
      <c r="DAC25" s="80"/>
      <c r="DAD25" s="80"/>
      <c r="DAE25" s="80"/>
      <c r="DAF25" s="80"/>
      <c r="DAG25" s="80"/>
      <c r="DAH25" s="80"/>
      <c r="DAI25" s="80"/>
      <c r="DAJ25" s="80"/>
      <c r="DAK25" s="80"/>
      <c r="DAL25" s="80"/>
      <c r="DAM25" s="80"/>
      <c r="DAN25" s="80"/>
      <c r="DAO25" s="80"/>
      <c r="DAP25" s="80"/>
      <c r="DAQ25" s="80"/>
      <c r="DAR25" s="80"/>
      <c r="DAS25" s="80"/>
      <c r="DAT25" s="80"/>
      <c r="DAU25" s="80"/>
      <c r="DAV25" s="80"/>
      <c r="DAW25" s="80"/>
      <c r="DAX25" s="80"/>
      <c r="DAY25" s="80"/>
      <c r="DAZ25" s="80"/>
      <c r="DBA25" s="80"/>
      <c r="DBB25" s="80"/>
      <c r="DBC25" s="80"/>
      <c r="DBD25" s="80"/>
      <c r="DBE25" s="80"/>
      <c r="DBF25" s="80"/>
      <c r="DBG25" s="80"/>
      <c r="DBH25" s="80"/>
      <c r="DBI25" s="80"/>
      <c r="DBJ25" s="80"/>
      <c r="DBK25" s="80"/>
      <c r="DBL25" s="80"/>
      <c r="DBM25" s="80"/>
      <c r="DBN25" s="80"/>
      <c r="DBO25" s="80"/>
      <c r="DBP25" s="80"/>
      <c r="DBQ25" s="80"/>
      <c r="DBR25" s="80"/>
      <c r="DBS25" s="80"/>
      <c r="DBT25" s="80"/>
      <c r="DBU25" s="80"/>
      <c r="DBV25" s="80"/>
      <c r="DBW25" s="80"/>
      <c r="DBX25" s="80"/>
      <c r="DBY25" s="80"/>
      <c r="DBZ25" s="80"/>
      <c r="DCA25" s="80"/>
      <c r="DCB25" s="80"/>
      <c r="DCC25" s="80"/>
      <c r="DCD25" s="80"/>
      <c r="DCE25" s="80"/>
      <c r="DCF25" s="80"/>
      <c r="DCG25" s="80"/>
      <c r="DCH25" s="80"/>
      <c r="DCI25" s="80"/>
      <c r="DCJ25" s="80"/>
      <c r="DCK25" s="80"/>
      <c r="DCL25" s="80"/>
      <c r="DCM25" s="80"/>
      <c r="DCN25" s="80"/>
      <c r="DCO25" s="80"/>
      <c r="DCP25" s="80"/>
      <c r="DCQ25" s="80"/>
      <c r="DCR25" s="80"/>
      <c r="DCS25" s="80"/>
      <c r="DCT25" s="80"/>
      <c r="DCU25" s="80"/>
      <c r="DCV25" s="80"/>
      <c r="DCW25" s="80"/>
      <c r="DCX25" s="80"/>
      <c r="DCY25" s="80"/>
      <c r="DCZ25" s="80"/>
      <c r="DDA25" s="80"/>
      <c r="DDB25" s="80"/>
      <c r="DDC25" s="80"/>
      <c r="DDD25" s="80"/>
      <c r="DDE25" s="80"/>
      <c r="DDF25" s="80"/>
      <c r="DDG25" s="80"/>
      <c r="DDH25" s="80"/>
      <c r="DDI25" s="80"/>
      <c r="DDJ25" s="80"/>
      <c r="DDK25" s="80"/>
      <c r="DDL25" s="80"/>
      <c r="DDM25" s="80"/>
      <c r="DDN25" s="80"/>
      <c r="DDO25" s="80"/>
      <c r="DDP25" s="80"/>
      <c r="DDQ25" s="80"/>
      <c r="DDR25" s="80"/>
      <c r="DDS25" s="80"/>
      <c r="DDT25" s="80"/>
      <c r="DDU25" s="80"/>
      <c r="DDV25" s="80"/>
      <c r="DDW25" s="80"/>
      <c r="DDX25" s="80"/>
      <c r="DDY25" s="80"/>
      <c r="DDZ25" s="80"/>
      <c r="DEA25" s="80"/>
      <c r="DEB25" s="80"/>
      <c r="DEC25" s="80"/>
      <c r="DED25" s="80"/>
      <c r="DEE25" s="80"/>
      <c r="DEF25" s="80"/>
      <c r="DEG25" s="80"/>
      <c r="DEH25" s="80"/>
      <c r="DEI25" s="80"/>
      <c r="DEJ25" s="80"/>
      <c r="DEK25" s="80"/>
      <c r="DEL25" s="80"/>
      <c r="DEM25" s="80"/>
      <c r="DEN25" s="80"/>
      <c r="DEO25" s="80"/>
      <c r="DEP25" s="80"/>
      <c r="DEQ25" s="80"/>
      <c r="DER25" s="80"/>
      <c r="DES25" s="80"/>
      <c r="DET25" s="80"/>
      <c r="DEU25" s="80"/>
      <c r="DEV25" s="80"/>
      <c r="DEW25" s="80"/>
      <c r="DEX25" s="80"/>
      <c r="DEY25" s="80"/>
      <c r="DEZ25" s="80"/>
      <c r="DFA25" s="80"/>
      <c r="DFB25" s="80"/>
      <c r="DFC25" s="80"/>
      <c r="DFD25" s="80"/>
      <c r="DFE25" s="80"/>
      <c r="DFF25" s="80"/>
      <c r="DFG25" s="80"/>
      <c r="DFH25" s="80"/>
      <c r="DFI25" s="80"/>
      <c r="DFJ25" s="80"/>
      <c r="DFK25" s="80"/>
      <c r="DFL25" s="80"/>
      <c r="DFM25" s="80"/>
      <c r="DFN25" s="80"/>
      <c r="DFO25" s="80"/>
      <c r="DFP25" s="80"/>
      <c r="DFQ25" s="80"/>
      <c r="DFR25" s="80"/>
      <c r="DFS25" s="80"/>
      <c r="DFT25" s="80"/>
      <c r="DFU25" s="80"/>
      <c r="DFV25" s="80"/>
      <c r="DFW25" s="80"/>
      <c r="DFX25" s="80"/>
      <c r="DFY25" s="80"/>
      <c r="DFZ25" s="80"/>
      <c r="DGA25" s="80"/>
      <c r="DGB25" s="80"/>
      <c r="DGC25" s="80"/>
      <c r="DGD25" s="80"/>
      <c r="DGE25" s="80"/>
      <c r="DGF25" s="80"/>
      <c r="DGG25" s="80"/>
      <c r="DGH25" s="80"/>
      <c r="DGI25" s="80"/>
      <c r="DGJ25" s="80"/>
      <c r="DGK25" s="80"/>
      <c r="DGL25" s="80"/>
      <c r="DGM25" s="80"/>
      <c r="DGN25" s="80"/>
      <c r="DGO25" s="80"/>
      <c r="DGP25" s="80"/>
      <c r="DGQ25" s="80"/>
      <c r="DGR25" s="80"/>
      <c r="DGS25" s="80"/>
      <c r="DGT25" s="80"/>
      <c r="DGU25" s="80"/>
      <c r="DGV25" s="80"/>
      <c r="DGW25" s="80"/>
      <c r="DGX25" s="80"/>
      <c r="DGY25" s="80"/>
      <c r="DGZ25" s="80"/>
      <c r="DHA25" s="80"/>
      <c r="DHB25" s="80"/>
      <c r="DHC25" s="80"/>
      <c r="DHD25" s="80"/>
      <c r="DHE25" s="80"/>
      <c r="DHF25" s="80"/>
      <c r="DHG25" s="80"/>
      <c r="DHH25" s="80"/>
      <c r="DHI25" s="80"/>
      <c r="DHJ25" s="80"/>
      <c r="DHK25" s="80"/>
      <c r="DHL25" s="80"/>
      <c r="DHM25" s="80"/>
      <c r="DHN25" s="80"/>
      <c r="DHO25" s="80"/>
      <c r="DHP25" s="80"/>
      <c r="DHQ25" s="80"/>
      <c r="DHR25" s="80"/>
      <c r="DHS25" s="80"/>
      <c r="DHT25" s="80"/>
      <c r="DHU25" s="80"/>
      <c r="DHV25" s="80"/>
      <c r="DHW25" s="80"/>
      <c r="DHX25" s="80"/>
      <c r="DHY25" s="80"/>
      <c r="DHZ25" s="80"/>
      <c r="DIA25" s="80"/>
      <c r="DIB25" s="80"/>
      <c r="DIC25" s="80"/>
      <c r="DID25" s="80"/>
      <c r="DIE25" s="80"/>
      <c r="DIF25" s="80"/>
      <c r="DIG25" s="80"/>
      <c r="DIH25" s="80"/>
      <c r="DII25" s="80"/>
      <c r="DIJ25" s="80"/>
      <c r="DIK25" s="80"/>
      <c r="DIL25" s="80"/>
      <c r="DIM25" s="80"/>
      <c r="DIN25" s="80"/>
      <c r="DIO25" s="80"/>
      <c r="DIP25" s="80"/>
      <c r="DIQ25" s="80"/>
      <c r="DIR25" s="80"/>
      <c r="DIS25" s="80"/>
      <c r="DIT25" s="80"/>
      <c r="DIU25" s="80"/>
      <c r="DIV25" s="80"/>
      <c r="DIW25" s="80"/>
      <c r="DIX25" s="80"/>
      <c r="DIY25" s="80"/>
      <c r="DIZ25" s="80"/>
      <c r="DJA25" s="80"/>
      <c r="DJB25" s="80"/>
      <c r="DJC25" s="80"/>
      <c r="DJD25" s="80"/>
      <c r="DJE25" s="80"/>
      <c r="DJF25" s="80"/>
      <c r="DJG25" s="80"/>
      <c r="DJH25" s="80"/>
      <c r="DJI25" s="80"/>
      <c r="DJJ25" s="80"/>
      <c r="DJK25" s="80"/>
      <c r="DJL25" s="80"/>
      <c r="DJM25" s="80"/>
      <c r="DJN25" s="80"/>
      <c r="DJO25" s="80"/>
      <c r="DJP25" s="80"/>
      <c r="DJQ25" s="80"/>
      <c r="DJR25" s="80"/>
      <c r="DJS25" s="80"/>
      <c r="DJT25" s="80"/>
      <c r="DJU25" s="80"/>
      <c r="DJV25" s="80"/>
      <c r="DJW25" s="80"/>
      <c r="DJX25" s="80"/>
      <c r="DJY25" s="80"/>
      <c r="DJZ25" s="80"/>
      <c r="DKA25" s="80"/>
      <c r="DKB25" s="80"/>
      <c r="DKC25" s="80"/>
      <c r="DKD25" s="80"/>
      <c r="DKE25" s="80"/>
      <c r="DKF25" s="80"/>
      <c r="DKG25" s="80"/>
      <c r="DKH25" s="80"/>
      <c r="DKI25" s="80"/>
      <c r="DKJ25" s="80"/>
      <c r="DKK25" s="80"/>
      <c r="DKL25" s="80"/>
      <c r="DKM25" s="80"/>
      <c r="DKN25" s="80"/>
      <c r="DKO25" s="80"/>
      <c r="DKP25" s="80"/>
      <c r="DKQ25" s="80"/>
      <c r="DKR25" s="80"/>
      <c r="DKS25" s="80"/>
      <c r="DKT25" s="80"/>
      <c r="DKU25" s="80"/>
      <c r="DKV25" s="80"/>
      <c r="DKW25" s="80"/>
      <c r="DKX25" s="80"/>
      <c r="DKY25" s="80"/>
      <c r="DKZ25" s="80"/>
      <c r="DLA25" s="80"/>
      <c r="DLB25" s="80"/>
      <c r="DLC25" s="80"/>
      <c r="DLD25" s="80"/>
      <c r="DLE25" s="80"/>
      <c r="DLF25" s="80"/>
      <c r="DLG25" s="80"/>
      <c r="DLH25" s="80"/>
      <c r="DLI25" s="80"/>
      <c r="DLJ25" s="80"/>
      <c r="DLK25" s="80"/>
      <c r="DLL25" s="80"/>
      <c r="DLM25" s="80"/>
      <c r="DLN25" s="80"/>
      <c r="DLO25" s="80"/>
      <c r="DLP25" s="80"/>
      <c r="DLQ25" s="80"/>
      <c r="DLR25" s="80"/>
      <c r="DLS25" s="80"/>
      <c r="DLT25" s="80"/>
      <c r="DLU25" s="80"/>
      <c r="DLV25" s="80"/>
      <c r="DLW25" s="80"/>
      <c r="DLX25" s="80"/>
      <c r="DLY25" s="80"/>
      <c r="DLZ25" s="80"/>
      <c r="DMA25" s="80"/>
      <c r="DMB25" s="80"/>
      <c r="DMC25" s="80"/>
      <c r="DMD25" s="80"/>
      <c r="DME25" s="80"/>
      <c r="DMF25" s="80"/>
      <c r="DMG25" s="80"/>
      <c r="DMH25" s="80"/>
      <c r="DMI25" s="80"/>
      <c r="DMJ25" s="80"/>
      <c r="DMK25" s="80"/>
      <c r="DML25" s="80"/>
      <c r="DMM25" s="80"/>
      <c r="DMN25" s="80"/>
      <c r="DMO25" s="80"/>
      <c r="DMP25" s="80"/>
      <c r="DMQ25" s="80"/>
      <c r="DMR25" s="80"/>
      <c r="DMS25" s="80"/>
      <c r="DMT25" s="80"/>
      <c r="DMU25" s="80"/>
      <c r="DMV25" s="80"/>
      <c r="DMW25" s="80"/>
      <c r="DMX25" s="80"/>
      <c r="DMY25" s="80"/>
      <c r="DMZ25" s="80"/>
      <c r="DNA25" s="80"/>
      <c r="DNB25" s="80"/>
      <c r="DNC25" s="80"/>
      <c r="DND25" s="80"/>
      <c r="DNE25" s="80"/>
      <c r="DNF25" s="80"/>
      <c r="DNG25" s="80"/>
      <c r="DNH25" s="80"/>
      <c r="DNI25" s="80"/>
      <c r="DNJ25" s="80"/>
      <c r="DNK25" s="80"/>
      <c r="DNL25" s="80"/>
      <c r="DNM25" s="80"/>
      <c r="DNN25" s="80"/>
      <c r="DNO25" s="80"/>
      <c r="DNP25" s="80"/>
      <c r="DNQ25" s="80"/>
      <c r="DNR25" s="80"/>
      <c r="DNS25" s="80"/>
      <c r="DNT25" s="80"/>
      <c r="DNU25" s="80"/>
      <c r="DNV25" s="80"/>
      <c r="DNW25" s="80"/>
      <c r="DNX25" s="80"/>
      <c r="DNY25" s="80"/>
      <c r="DNZ25" s="80"/>
      <c r="DOA25" s="80"/>
      <c r="DOB25" s="80"/>
      <c r="DOC25" s="80"/>
      <c r="DOD25" s="80"/>
      <c r="DOE25" s="80"/>
      <c r="DOF25" s="80"/>
      <c r="DOG25" s="80"/>
      <c r="DOH25" s="80"/>
      <c r="DOI25" s="80"/>
      <c r="DOJ25" s="80"/>
      <c r="DOK25" s="80"/>
      <c r="DOL25" s="80"/>
      <c r="DOM25" s="80"/>
      <c r="DON25" s="80"/>
      <c r="DOO25" s="80"/>
      <c r="DOP25" s="80"/>
      <c r="DOQ25" s="80"/>
      <c r="DOR25" s="80"/>
      <c r="DOS25" s="80"/>
      <c r="DOT25" s="80"/>
      <c r="DOU25" s="80"/>
      <c r="DOV25" s="80"/>
      <c r="DOW25" s="80"/>
      <c r="DOX25" s="80"/>
      <c r="DOY25" s="80"/>
      <c r="DOZ25" s="80"/>
      <c r="DPA25" s="80"/>
      <c r="DPB25" s="80"/>
      <c r="DPC25" s="80"/>
      <c r="DPD25" s="80"/>
      <c r="DPE25" s="80"/>
      <c r="DPF25" s="80"/>
      <c r="DPG25" s="80"/>
      <c r="DPH25" s="80"/>
      <c r="DPI25" s="80"/>
      <c r="DPJ25" s="80"/>
      <c r="DPK25" s="80"/>
      <c r="DPL25" s="80"/>
      <c r="DPM25" s="80"/>
      <c r="DPN25" s="80"/>
      <c r="DPO25" s="80"/>
      <c r="DPP25" s="80"/>
      <c r="DPQ25" s="80"/>
      <c r="DPR25" s="80"/>
      <c r="DPS25" s="80"/>
      <c r="DPT25" s="80"/>
      <c r="DPU25" s="80"/>
      <c r="DPV25" s="80"/>
      <c r="DPW25" s="80"/>
      <c r="DPX25" s="80"/>
      <c r="DPY25" s="80"/>
      <c r="DPZ25" s="80"/>
      <c r="DQA25" s="80"/>
      <c r="DQB25" s="80"/>
      <c r="DQC25" s="80"/>
      <c r="DQD25" s="80"/>
      <c r="DQE25" s="80"/>
      <c r="DQF25" s="80"/>
      <c r="DQG25" s="80"/>
      <c r="DQH25" s="80"/>
      <c r="DQI25" s="80"/>
      <c r="DQJ25" s="80"/>
      <c r="DQK25" s="80"/>
      <c r="DQL25" s="80"/>
      <c r="DQM25" s="80"/>
      <c r="DQN25" s="80"/>
      <c r="DQO25" s="80"/>
      <c r="DQP25" s="80"/>
      <c r="DQQ25" s="80"/>
      <c r="DQR25" s="80"/>
      <c r="DQS25" s="80"/>
      <c r="DQT25" s="80"/>
      <c r="DQU25" s="80"/>
      <c r="DQV25" s="80"/>
      <c r="DQW25" s="80"/>
      <c r="DQX25" s="80"/>
      <c r="DQY25" s="80"/>
      <c r="DQZ25" s="80"/>
      <c r="DRA25" s="80"/>
      <c r="DRB25" s="80"/>
      <c r="DRC25" s="80"/>
      <c r="DRD25" s="80"/>
      <c r="DRE25" s="80"/>
      <c r="DRF25" s="80"/>
      <c r="DRG25" s="80"/>
      <c r="DRH25" s="80"/>
      <c r="DRI25" s="80"/>
      <c r="DRJ25" s="80"/>
      <c r="DRK25" s="80"/>
      <c r="DRL25" s="80"/>
      <c r="DRM25" s="80"/>
      <c r="DRN25" s="80"/>
      <c r="DRO25" s="80"/>
      <c r="DRP25" s="80"/>
      <c r="DRQ25" s="80"/>
      <c r="DRR25" s="80"/>
      <c r="DRS25" s="80"/>
      <c r="DRT25" s="80"/>
      <c r="DRU25" s="80"/>
      <c r="DRV25" s="80"/>
      <c r="DRW25" s="80"/>
      <c r="DRX25" s="80"/>
      <c r="DRY25" s="80"/>
      <c r="DRZ25" s="80"/>
      <c r="DSA25" s="80"/>
      <c r="DSB25" s="80"/>
      <c r="DSC25" s="80"/>
      <c r="DSD25" s="80"/>
      <c r="DSE25" s="80"/>
      <c r="DSF25" s="80"/>
      <c r="DSG25" s="80"/>
      <c r="DSH25" s="80"/>
      <c r="DSI25" s="80"/>
      <c r="DSJ25" s="80"/>
      <c r="DSK25" s="80"/>
      <c r="DSL25" s="80"/>
      <c r="DSM25" s="80"/>
      <c r="DSN25" s="80"/>
      <c r="DSO25" s="80"/>
      <c r="DSP25" s="80"/>
      <c r="DSQ25" s="80"/>
      <c r="DSR25" s="80"/>
      <c r="DSS25" s="80"/>
      <c r="DST25" s="80"/>
      <c r="DSU25" s="80"/>
      <c r="DSV25" s="80"/>
      <c r="DSW25" s="80"/>
      <c r="DSX25" s="80"/>
      <c r="DSY25" s="80"/>
      <c r="DSZ25" s="80"/>
      <c r="DTA25" s="80"/>
      <c r="DTB25" s="80"/>
      <c r="DTC25" s="80"/>
      <c r="DTD25" s="80"/>
      <c r="DTE25" s="80"/>
      <c r="DTF25" s="80"/>
      <c r="DTG25" s="80"/>
      <c r="DTH25" s="80"/>
      <c r="DTI25" s="80"/>
      <c r="DTJ25" s="80"/>
      <c r="DTK25" s="80"/>
      <c r="DTL25" s="80"/>
      <c r="DTM25" s="80"/>
      <c r="DTN25" s="80"/>
      <c r="DTO25" s="80"/>
      <c r="DTP25" s="80"/>
      <c r="DTQ25" s="80"/>
      <c r="DTR25" s="80"/>
      <c r="DTS25" s="80"/>
      <c r="DTT25" s="80"/>
      <c r="DTU25" s="80"/>
      <c r="DTV25" s="80"/>
      <c r="DTW25" s="80"/>
      <c r="DTX25" s="80"/>
      <c r="DTY25" s="80"/>
      <c r="DTZ25" s="80"/>
      <c r="DUA25" s="80"/>
      <c r="DUB25" s="80"/>
      <c r="DUC25" s="80"/>
      <c r="DUD25" s="80"/>
      <c r="DUE25" s="80"/>
      <c r="DUF25" s="80"/>
      <c r="DUG25" s="80"/>
      <c r="DUH25" s="80"/>
      <c r="DUI25" s="80"/>
      <c r="DUJ25" s="80"/>
      <c r="DUK25" s="80"/>
      <c r="DUL25" s="80"/>
      <c r="DUM25" s="80"/>
      <c r="DUN25" s="80"/>
      <c r="DUO25" s="80"/>
      <c r="DUP25" s="80"/>
      <c r="DUQ25" s="80"/>
      <c r="DUR25" s="80"/>
      <c r="DUS25" s="80"/>
      <c r="DUT25" s="80"/>
      <c r="DUU25" s="80"/>
      <c r="DUV25" s="80"/>
      <c r="DUW25" s="80"/>
      <c r="DUX25" s="80"/>
      <c r="DUY25" s="80"/>
      <c r="DUZ25" s="80"/>
      <c r="DVA25" s="80"/>
      <c r="DVB25" s="80"/>
      <c r="DVC25" s="80"/>
      <c r="DVD25" s="80"/>
      <c r="DVE25" s="80"/>
      <c r="DVF25" s="80"/>
      <c r="DVG25" s="80"/>
      <c r="DVH25" s="80"/>
      <c r="DVI25" s="80"/>
      <c r="DVJ25" s="80"/>
      <c r="DVK25" s="80"/>
      <c r="DVL25" s="80"/>
      <c r="DVM25" s="80"/>
      <c r="DVN25" s="80"/>
      <c r="DVO25" s="80"/>
      <c r="DVP25" s="80"/>
      <c r="DVQ25" s="80"/>
      <c r="DVR25" s="80"/>
      <c r="DVS25" s="80"/>
      <c r="DVT25" s="80"/>
      <c r="DVU25" s="80"/>
      <c r="DVV25" s="80"/>
      <c r="DVW25" s="80"/>
      <c r="DVX25" s="80"/>
      <c r="DVY25" s="80"/>
      <c r="DVZ25" s="80"/>
      <c r="DWA25" s="80"/>
      <c r="DWB25" s="80"/>
      <c r="DWC25" s="80"/>
      <c r="DWD25" s="80"/>
      <c r="DWE25" s="80"/>
      <c r="DWF25" s="80"/>
      <c r="DWG25" s="80"/>
      <c r="DWH25" s="80"/>
      <c r="DWI25" s="80"/>
      <c r="DWJ25" s="80"/>
      <c r="DWK25" s="80"/>
      <c r="DWL25" s="80"/>
      <c r="DWM25" s="80"/>
      <c r="DWN25" s="80"/>
      <c r="DWO25" s="80"/>
      <c r="DWP25" s="80"/>
      <c r="DWQ25" s="80"/>
      <c r="DWR25" s="80"/>
      <c r="DWS25" s="80"/>
      <c r="DWT25" s="80"/>
      <c r="DWU25" s="80"/>
      <c r="DWV25" s="80"/>
      <c r="DWW25" s="80"/>
      <c r="DWX25" s="80"/>
      <c r="DWY25" s="80"/>
      <c r="DWZ25" s="80"/>
      <c r="DXA25" s="80"/>
      <c r="DXB25" s="80"/>
      <c r="DXC25" s="80"/>
      <c r="DXD25" s="80"/>
      <c r="DXE25" s="80"/>
      <c r="DXF25" s="80"/>
      <c r="DXG25" s="80"/>
      <c r="DXH25" s="80"/>
      <c r="DXI25" s="80"/>
      <c r="DXJ25" s="80"/>
      <c r="DXK25" s="80"/>
      <c r="DXL25" s="80"/>
      <c r="DXM25" s="80"/>
      <c r="DXN25" s="80"/>
      <c r="DXO25" s="80"/>
      <c r="DXP25" s="80"/>
      <c r="DXQ25" s="80"/>
      <c r="DXR25" s="80"/>
      <c r="DXS25" s="80"/>
      <c r="DXT25" s="80"/>
      <c r="DXU25" s="80"/>
      <c r="DXV25" s="80"/>
      <c r="DXW25" s="80"/>
      <c r="DXX25" s="80"/>
      <c r="DXY25" s="80"/>
      <c r="DXZ25" s="80"/>
      <c r="DYA25" s="80"/>
      <c r="DYB25" s="80"/>
      <c r="DYC25" s="80"/>
      <c r="DYD25" s="80"/>
      <c r="DYE25" s="80"/>
      <c r="DYF25" s="80"/>
      <c r="DYG25" s="80"/>
      <c r="DYH25" s="80"/>
      <c r="DYI25" s="80"/>
      <c r="DYJ25" s="80"/>
      <c r="DYK25" s="80"/>
      <c r="DYL25" s="80"/>
      <c r="DYM25" s="80"/>
      <c r="DYN25" s="80"/>
      <c r="DYO25" s="80"/>
      <c r="DYP25" s="80"/>
      <c r="DYQ25" s="80"/>
      <c r="DYR25" s="80"/>
      <c r="DYS25" s="80"/>
      <c r="DYT25" s="80"/>
      <c r="DYU25" s="80"/>
      <c r="DYV25" s="80"/>
      <c r="DYW25" s="80"/>
      <c r="DYX25" s="80"/>
      <c r="DYY25" s="80"/>
      <c r="DYZ25" s="80"/>
      <c r="DZA25" s="80"/>
      <c r="DZB25" s="80"/>
      <c r="DZC25" s="80"/>
      <c r="DZD25" s="80"/>
      <c r="DZE25" s="80"/>
      <c r="DZF25" s="80"/>
      <c r="DZG25" s="80"/>
      <c r="DZH25" s="80"/>
      <c r="DZI25" s="80"/>
      <c r="DZJ25" s="80"/>
      <c r="DZK25" s="80"/>
      <c r="DZL25" s="80"/>
      <c r="DZM25" s="80"/>
      <c r="DZN25" s="80"/>
      <c r="DZO25" s="80"/>
      <c r="DZP25" s="80"/>
      <c r="DZQ25" s="80"/>
      <c r="DZR25" s="80"/>
      <c r="DZS25" s="80"/>
      <c r="DZT25" s="80"/>
      <c r="DZU25" s="80"/>
      <c r="DZV25" s="80"/>
      <c r="DZW25" s="80"/>
      <c r="DZX25" s="80"/>
      <c r="DZY25" s="80"/>
      <c r="DZZ25" s="80"/>
      <c r="EAA25" s="80"/>
      <c r="EAB25" s="80"/>
      <c r="EAC25" s="80"/>
      <c r="EAD25" s="80"/>
      <c r="EAE25" s="80"/>
      <c r="EAF25" s="80"/>
      <c r="EAG25" s="80"/>
      <c r="EAH25" s="80"/>
      <c r="EAI25" s="80"/>
      <c r="EAJ25" s="80"/>
      <c r="EAK25" s="80"/>
      <c r="EAL25" s="80"/>
      <c r="EAM25" s="80"/>
      <c r="EAN25" s="80"/>
      <c r="EAO25" s="80"/>
      <c r="EAP25" s="80"/>
      <c r="EAQ25" s="80"/>
      <c r="EAR25" s="80"/>
      <c r="EAS25" s="80"/>
      <c r="EAT25" s="80"/>
      <c r="EAU25" s="80"/>
      <c r="EAV25" s="80"/>
      <c r="EAW25" s="80"/>
      <c r="EAX25" s="80"/>
      <c r="EAY25" s="80"/>
      <c r="EAZ25" s="80"/>
      <c r="EBA25" s="80"/>
      <c r="EBB25" s="80"/>
      <c r="EBC25" s="80"/>
      <c r="EBD25" s="80"/>
      <c r="EBE25" s="80"/>
      <c r="EBF25" s="80"/>
      <c r="EBG25" s="80"/>
      <c r="EBH25" s="80"/>
      <c r="EBI25" s="80"/>
      <c r="EBJ25" s="80"/>
      <c r="EBK25" s="80"/>
      <c r="EBL25" s="80"/>
      <c r="EBM25" s="80"/>
      <c r="EBN25" s="80"/>
      <c r="EBO25" s="80"/>
      <c r="EBP25" s="80"/>
      <c r="EBQ25" s="80"/>
      <c r="EBR25" s="80"/>
      <c r="EBS25" s="80"/>
      <c r="EBT25" s="80"/>
      <c r="EBU25" s="80"/>
      <c r="EBV25" s="80"/>
      <c r="EBW25" s="80"/>
      <c r="EBX25" s="80"/>
      <c r="EBY25" s="80"/>
      <c r="EBZ25" s="80"/>
      <c r="ECA25" s="80"/>
      <c r="ECB25" s="80"/>
      <c r="ECC25" s="80"/>
      <c r="ECD25" s="80"/>
      <c r="ECE25" s="80"/>
      <c r="ECF25" s="80"/>
      <c r="ECG25" s="80"/>
      <c r="ECH25" s="80"/>
      <c r="ECI25" s="80"/>
      <c r="ECJ25" s="80"/>
      <c r="ECK25" s="80"/>
      <c r="ECL25" s="80"/>
      <c r="ECM25" s="80"/>
      <c r="ECN25" s="80"/>
      <c r="ECO25" s="80"/>
      <c r="ECP25" s="80"/>
      <c r="ECQ25" s="80"/>
      <c r="ECR25" s="80"/>
      <c r="ECS25" s="80"/>
      <c r="ECT25" s="80"/>
      <c r="ECU25" s="80"/>
      <c r="ECV25" s="80"/>
      <c r="ECW25" s="80"/>
      <c r="ECX25" s="80"/>
      <c r="ECY25" s="80"/>
      <c r="ECZ25" s="80"/>
      <c r="EDA25" s="80"/>
      <c r="EDB25" s="80"/>
      <c r="EDC25" s="80"/>
      <c r="EDD25" s="80"/>
      <c r="EDE25" s="80"/>
      <c r="EDF25" s="80"/>
      <c r="EDG25" s="80"/>
      <c r="EDH25" s="80"/>
      <c r="EDI25" s="80"/>
      <c r="EDJ25" s="80"/>
      <c r="EDK25" s="80"/>
      <c r="EDL25" s="80"/>
      <c r="EDM25" s="80"/>
      <c r="EDN25" s="80"/>
      <c r="EDO25" s="80"/>
      <c r="EDP25" s="80"/>
      <c r="EDQ25" s="80"/>
      <c r="EDR25" s="80"/>
      <c r="EDS25" s="80"/>
      <c r="EDT25" s="80"/>
      <c r="EDU25" s="80"/>
      <c r="EDV25" s="80"/>
      <c r="EDW25" s="80"/>
      <c r="EDX25" s="80"/>
      <c r="EDY25" s="80"/>
      <c r="EDZ25" s="80"/>
      <c r="EEA25" s="80"/>
      <c r="EEB25" s="80"/>
      <c r="EEC25" s="80"/>
      <c r="EED25" s="80"/>
      <c r="EEE25" s="80"/>
      <c r="EEF25" s="80"/>
      <c r="EEG25" s="80"/>
      <c r="EEH25" s="80"/>
      <c r="EEI25" s="80"/>
      <c r="EEJ25" s="80"/>
      <c r="EEK25" s="80"/>
      <c r="EEL25" s="80"/>
      <c r="EEM25" s="80"/>
      <c r="EEN25" s="80"/>
      <c r="EEO25" s="80"/>
      <c r="EEP25" s="80"/>
      <c r="EEQ25" s="80"/>
      <c r="EER25" s="80"/>
      <c r="EES25" s="80"/>
      <c r="EET25" s="80"/>
      <c r="EEU25" s="80"/>
      <c r="EEV25" s="80"/>
      <c r="EEW25" s="80"/>
      <c r="EEX25" s="80"/>
      <c r="EEY25" s="80"/>
      <c r="EEZ25" s="80"/>
      <c r="EFA25" s="80"/>
      <c r="EFB25" s="80"/>
      <c r="EFC25" s="80"/>
      <c r="EFD25" s="80"/>
      <c r="EFE25" s="80"/>
      <c r="EFF25" s="80"/>
      <c r="EFG25" s="80"/>
      <c r="EFH25" s="80"/>
      <c r="EFI25" s="80"/>
      <c r="EFJ25" s="80"/>
      <c r="EFK25" s="80"/>
      <c r="EFL25" s="80"/>
      <c r="EFM25" s="80"/>
      <c r="EFN25" s="80"/>
      <c r="EFO25" s="80"/>
      <c r="EFP25" s="80"/>
      <c r="EFQ25" s="80"/>
      <c r="EFR25" s="80"/>
      <c r="EFS25" s="80"/>
      <c r="EFT25" s="80"/>
      <c r="EFU25" s="80"/>
      <c r="EFV25" s="80"/>
      <c r="EFW25" s="80"/>
      <c r="EFX25" s="80"/>
      <c r="EFY25" s="80"/>
      <c r="EFZ25" s="80"/>
      <c r="EGA25" s="80"/>
      <c r="EGB25" s="80"/>
      <c r="EGC25" s="80"/>
      <c r="EGD25" s="80"/>
      <c r="EGE25" s="80"/>
      <c r="EGF25" s="80"/>
      <c r="EGG25" s="80"/>
      <c r="EGH25" s="80"/>
      <c r="EGI25" s="80"/>
      <c r="EGJ25" s="80"/>
      <c r="EGK25" s="80"/>
      <c r="EGL25" s="80"/>
      <c r="EGM25" s="80"/>
      <c r="EGN25" s="80"/>
      <c r="EGO25" s="80"/>
      <c r="EGP25" s="80"/>
      <c r="EGQ25" s="80"/>
      <c r="EGR25" s="80"/>
      <c r="EGS25" s="80"/>
      <c r="EGT25" s="80"/>
      <c r="EGU25" s="80"/>
      <c r="EGV25" s="80"/>
      <c r="EGW25" s="80"/>
      <c r="EGX25" s="80"/>
      <c r="EGY25" s="80"/>
      <c r="EGZ25" s="80"/>
      <c r="EHA25" s="80"/>
      <c r="EHB25" s="80"/>
      <c r="EHC25" s="80"/>
      <c r="EHD25" s="80"/>
      <c r="EHE25" s="80"/>
      <c r="EHF25" s="80"/>
      <c r="EHG25" s="80"/>
      <c r="EHH25" s="80"/>
      <c r="EHI25" s="80"/>
      <c r="EHJ25" s="80"/>
      <c r="EHK25" s="80"/>
      <c r="EHL25" s="80"/>
      <c r="EHM25" s="80"/>
      <c r="EHN25" s="80"/>
      <c r="EHO25" s="80"/>
      <c r="EHP25" s="80"/>
      <c r="EHQ25" s="80"/>
      <c r="EHR25" s="80"/>
      <c r="EHS25" s="80"/>
      <c r="EHT25" s="80"/>
      <c r="EHU25" s="80"/>
      <c r="EHV25" s="80"/>
      <c r="EHW25" s="80"/>
      <c r="EHX25" s="80"/>
      <c r="EHY25" s="80"/>
      <c r="EHZ25" s="80"/>
      <c r="EIA25" s="80"/>
      <c r="EIB25" s="80"/>
      <c r="EIC25" s="80"/>
      <c r="EID25" s="80"/>
      <c r="EIE25" s="80"/>
      <c r="EIF25" s="80"/>
      <c r="EIG25" s="80"/>
      <c r="EIH25" s="80"/>
      <c r="EII25" s="80"/>
      <c r="EIJ25" s="80"/>
      <c r="EIK25" s="80"/>
      <c r="EIL25" s="80"/>
      <c r="EIM25" s="80"/>
      <c r="EIN25" s="80"/>
      <c r="EIO25" s="80"/>
      <c r="EIP25" s="80"/>
      <c r="EIQ25" s="80"/>
      <c r="EIR25" s="80"/>
      <c r="EIS25" s="80"/>
      <c r="EIT25" s="80"/>
      <c r="EIU25" s="80"/>
      <c r="EIV25" s="80"/>
      <c r="EIW25" s="80"/>
      <c r="EIX25" s="80"/>
      <c r="EIY25" s="80"/>
      <c r="EIZ25" s="80"/>
      <c r="EJA25" s="80"/>
      <c r="EJB25" s="80"/>
      <c r="EJC25" s="80"/>
      <c r="EJD25" s="80"/>
      <c r="EJE25" s="80"/>
      <c r="EJF25" s="80"/>
      <c r="EJG25" s="80"/>
      <c r="EJH25" s="80"/>
      <c r="EJI25" s="80"/>
      <c r="EJJ25" s="80"/>
      <c r="EJK25" s="80"/>
      <c r="EJL25" s="80"/>
      <c r="EJM25" s="80"/>
      <c r="EJN25" s="80"/>
      <c r="EJO25" s="80"/>
      <c r="EJP25" s="80"/>
      <c r="EJQ25" s="80"/>
      <c r="EJR25" s="80"/>
      <c r="EJS25" s="80"/>
      <c r="EJT25" s="80"/>
      <c r="EJU25" s="80"/>
      <c r="EJV25" s="80"/>
      <c r="EJW25" s="80"/>
      <c r="EJX25" s="80"/>
      <c r="EJY25" s="80"/>
      <c r="EJZ25" s="80"/>
      <c r="EKA25" s="80"/>
      <c r="EKB25" s="80"/>
      <c r="EKC25" s="80"/>
      <c r="EKD25" s="80"/>
      <c r="EKE25" s="80"/>
      <c r="EKF25" s="80"/>
      <c r="EKG25" s="80"/>
      <c r="EKH25" s="80"/>
      <c r="EKI25" s="80"/>
      <c r="EKJ25" s="80"/>
      <c r="EKK25" s="80"/>
      <c r="EKL25" s="80"/>
      <c r="EKM25" s="80"/>
      <c r="EKN25" s="80"/>
      <c r="EKO25" s="80"/>
      <c r="EKP25" s="80"/>
      <c r="EKQ25" s="80"/>
      <c r="EKR25" s="80"/>
      <c r="EKS25" s="80"/>
      <c r="EKT25" s="80"/>
      <c r="EKU25" s="80"/>
      <c r="EKV25" s="80"/>
      <c r="EKW25" s="80"/>
      <c r="EKX25" s="80"/>
      <c r="EKY25" s="80"/>
      <c r="EKZ25" s="80"/>
      <c r="ELA25" s="80"/>
      <c r="ELB25" s="80"/>
      <c r="ELC25" s="80"/>
      <c r="ELD25" s="80"/>
      <c r="ELE25" s="80"/>
      <c r="ELF25" s="80"/>
      <c r="ELG25" s="80"/>
      <c r="ELH25" s="80"/>
      <c r="ELI25" s="80"/>
      <c r="ELJ25" s="80"/>
      <c r="ELK25" s="80"/>
      <c r="ELL25" s="80"/>
      <c r="ELM25" s="80"/>
      <c r="ELN25" s="80"/>
      <c r="ELO25" s="80"/>
      <c r="ELP25" s="80"/>
      <c r="ELQ25" s="80"/>
      <c r="ELR25" s="80"/>
      <c r="ELS25" s="80"/>
      <c r="ELT25" s="80"/>
      <c r="ELU25" s="80"/>
      <c r="ELV25" s="80"/>
      <c r="ELW25" s="80"/>
      <c r="ELX25" s="80"/>
      <c r="ELY25" s="80"/>
      <c r="ELZ25" s="80"/>
      <c r="EMA25" s="80"/>
      <c r="EMB25" s="80"/>
      <c r="EMC25" s="80"/>
      <c r="EMD25" s="80"/>
      <c r="EME25" s="80"/>
      <c r="EMF25" s="80"/>
      <c r="EMG25" s="80"/>
      <c r="EMH25" s="80"/>
      <c r="EMI25" s="80"/>
      <c r="EMJ25" s="80"/>
      <c r="EMK25" s="80"/>
      <c r="EML25" s="80"/>
      <c r="EMM25" s="80"/>
      <c r="EMN25" s="80"/>
      <c r="EMO25" s="80"/>
      <c r="EMP25" s="80"/>
      <c r="EMQ25" s="80"/>
      <c r="EMR25" s="80"/>
      <c r="EMS25" s="80"/>
      <c r="EMT25" s="80"/>
      <c r="EMU25" s="80"/>
      <c r="EMV25" s="80"/>
      <c r="EMW25" s="80"/>
      <c r="EMX25" s="80"/>
      <c r="EMY25" s="80"/>
      <c r="EMZ25" s="80"/>
      <c r="ENA25" s="80"/>
      <c r="ENB25" s="80"/>
      <c r="ENC25" s="80"/>
      <c r="END25" s="80"/>
      <c r="ENE25" s="80"/>
      <c r="ENF25" s="80"/>
      <c r="ENG25" s="80"/>
      <c r="ENH25" s="80"/>
      <c r="ENI25" s="80"/>
      <c r="ENJ25" s="80"/>
      <c r="ENK25" s="80"/>
      <c r="ENL25" s="80"/>
      <c r="ENM25" s="80"/>
      <c r="ENN25" s="80"/>
      <c r="ENO25" s="80"/>
      <c r="ENP25" s="80"/>
      <c r="ENQ25" s="80"/>
      <c r="ENR25" s="80"/>
      <c r="ENS25" s="80"/>
      <c r="ENT25" s="80"/>
      <c r="ENU25" s="80"/>
      <c r="ENV25" s="80"/>
      <c r="ENW25" s="80"/>
      <c r="ENX25" s="80"/>
      <c r="ENY25" s="80"/>
      <c r="ENZ25" s="80"/>
      <c r="EOA25" s="80"/>
      <c r="EOB25" s="80"/>
      <c r="EOC25" s="80"/>
      <c r="EOD25" s="80"/>
      <c r="EOE25" s="80"/>
      <c r="EOF25" s="80"/>
      <c r="EOG25" s="80"/>
      <c r="EOH25" s="80"/>
      <c r="EOI25" s="80"/>
      <c r="EOJ25" s="80"/>
      <c r="EOK25" s="80"/>
      <c r="EOL25" s="80"/>
      <c r="EOM25" s="80"/>
      <c r="EON25" s="80"/>
      <c r="EOO25" s="80"/>
      <c r="EOP25" s="80"/>
      <c r="EOQ25" s="80"/>
      <c r="EOR25" s="80"/>
      <c r="EOS25" s="80"/>
      <c r="EOT25" s="80"/>
      <c r="EOU25" s="80"/>
      <c r="EOV25" s="80"/>
      <c r="EOW25" s="80"/>
      <c r="EOX25" s="80"/>
      <c r="EOY25" s="80"/>
      <c r="EOZ25" s="80"/>
      <c r="EPA25" s="80"/>
      <c r="EPB25" s="80"/>
      <c r="EPC25" s="80"/>
      <c r="EPD25" s="80"/>
      <c r="EPE25" s="80"/>
      <c r="EPF25" s="80"/>
      <c r="EPG25" s="80"/>
      <c r="EPH25" s="80"/>
      <c r="EPI25" s="80"/>
      <c r="EPJ25" s="80"/>
      <c r="EPK25" s="80"/>
      <c r="EPL25" s="80"/>
      <c r="EPM25" s="80"/>
      <c r="EPN25" s="80"/>
      <c r="EPO25" s="80"/>
      <c r="EPP25" s="80"/>
      <c r="EPQ25" s="80"/>
      <c r="EPR25" s="80"/>
      <c r="EPS25" s="80"/>
      <c r="EPT25" s="80"/>
      <c r="EPU25" s="80"/>
      <c r="EPV25" s="80"/>
      <c r="EPW25" s="80"/>
      <c r="EPX25" s="80"/>
      <c r="EPY25" s="80"/>
      <c r="EPZ25" s="80"/>
      <c r="EQA25" s="80"/>
      <c r="EQB25" s="80"/>
      <c r="EQC25" s="80"/>
      <c r="EQD25" s="80"/>
      <c r="EQE25" s="80"/>
      <c r="EQF25" s="80"/>
      <c r="EQG25" s="80"/>
      <c r="EQH25" s="80"/>
      <c r="EQI25" s="80"/>
      <c r="EQJ25" s="80"/>
      <c r="EQK25" s="80"/>
      <c r="EQL25" s="80"/>
      <c r="EQM25" s="80"/>
      <c r="EQN25" s="80"/>
      <c r="EQO25" s="80"/>
      <c r="EQP25" s="80"/>
      <c r="EQQ25" s="80"/>
      <c r="EQR25" s="80"/>
      <c r="EQS25" s="80"/>
      <c r="EQT25" s="80"/>
      <c r="EQU25" s="80"/>
      <c r="EQV25" s="80"/>
      <c r="EQW25" s="80"/>
      <c r="EQX25" s="80"/>
      <c r="EQY25" s="80"/>
      <c r="EQZ25" s="80"/>
      <c r="ERA25" s="80"/>
      <c r="ERB25" s="80"/>
      <c r="ERC25" s="80"/>
      <c r="ERD25" s="80"/>
      <c r="ERE25" s="80"/>
      <c r="ERF25" s="80"/>
      <c r="ERG25" s="80"/>
      <c r="ERH25" s="80"/>
      <c r="ERI25" s="80"/>
      <c r="ERJ25" s="80"/>
      <c r="ERK25" s="80"/>
      <c r="ERL25" s="80"/>
      <c r="ERM25" s="80"/>
      <c r="ERN25" s="80"/>
      <c r="ERO25" s="80"/>
      <c r="ERP25" s="80"/>
      <c r="ERQ25" s="80"/>
      <c r="ERR25" s="80"/>
      <c r="ERS25" s="80"/>
      <c r="ERT25" s="80"/>
      <c r="ERU25" s="80"/>
      <c r="ERV25" s="80"/>
      <c r="ERW25" s="80"/>
      <c r="ERX25" s="80"/>
      <c r="ERY25" s="80"/>
      <c r="ERZ25" s="80"/>
      <c r="ESA25" s="80"/>
      <c r="ESB25" s="80"/>
      <c r="ESC25" s="80"/>
      <c r="ESD25" s="80"/>
      <c r="ESE25" s="80"/>
      <c r="ESF25" s="80"/>
      <c r="ESG25" s="80"/>
      <c r="ESH25" s="80"/>
      <c r="ESI25" s="80"/>
      <c r="ESJ25" s="80"/>
      <c r="ESK25" s="80"/>
      <c r="ESL25" s="80"/>
      <c r="ESM25" s="80"/>
      <c r="ESN25" s="80"/>
      <c r="ESO25" s="80"/>
      <c r="ESP25" s="80"/>
      <c r="ESQ25" s="80"/>
      <c r="ESR25" s="80"/>
      <c r="ESS25" s="80"/>
      <c r="EST25" s="80"/>
      <c r="ESU25" s="80"/>
      <c r="ESV25" s="80"/>
      <c r="ESW25" s="80"/>
      <c r="ESX25" s="80"/>
      <c r="ESY25" s="80"/>
      <c r="ESZ25" s="80"/>
      <c r="ETA25" s="80"/>
      <c r="ETB25" s="80"/>
      <c r="ETC25" s="80"/>
      <c r="ETD25" s="80"/>
      <c r="ETE25" s="80"/>
      <c r="ETF25" s="80"/>
      <c r="ETG25" s="80"/>
      <c r="ETH25" s="80"/>
      <c r="ETI25" s="80"/>
      <c r="ETJ25" s="80"/>
      <c r="ETK25" s="80"/>
      <c r="ETL25" s="80"/>
      <c r="ETM25" s="80"/>
      <c r="ETN25" s="80"/>
      <c r="ETO25" s="80"/>
      <c r="ETP25" s="80"/>
      <c r="ETQ25" s="80"/>
      <c r="ETR25" s="80"/>
      <c r="ETS25" s="80"/>
      <c r="ETT25" s="80"/>
      <c r="ETU25" s="80"/>
      <c r="ETV25" s="80"/>
      <c r="ETW25" s="80"/>
      <c r="ETX25" s="80"/>
      <c r="ETY25" s="80"/>
      <c r="ETZ25" s="80"/>
      <c r="EUA25" s="80"/>
      <c r="EUB25" s="80"/>
      <c r="EUC25" s="80"/>
      <c r="EUD25" s="80"/>
      <c r="EUE25" s="80"/>
      <c r="EUF25" s="80"/>
      <c r="EUG25" s="80"/>
      <c r="EUH25" s="80"/>
      <c r="EUI25" s="80"/>
      <c r="EUJ25" s="80"/>
      <c r="EUK25" s="80"/>
      <c r="EUL25" s="80"/>
      <c r="EUM25" s="80"/>
      <c r="EUN25" s="80"/>
      <c r="EUO25" s="80"/>
      <c r="EUP25" s="80"/>
      <c r="EUQ25" s="80"/>
      <c r="EUR25" s="80"/>
      <c r="EUS25" s="80"/>
      <c r="EUT25" s="80"/>
      <c r="EUU25" s="80"/>
      <c r="EUV25" s="80"/>
      <c r="EUW25" s="80"/>
      <c r="EUX25" s="80"/>
      <c r="EUY25" s="80"/>
      <c r="EUZ25" s="80"/>
      <c r="EVA25" s="80"/>
      <c r="EVB25" s="80"/>
      <c r="EVC25" s="80"/>
      <c r="EVD25" s="80"/>
      <c r="EVE25" s="80"/>
      <c r="EVF25" s="80"/>
      <c r="EVG25" s="80"/>
      <c r="EVH25" s="80"/>
      <c r="EVI25" s="80"/>
      <c r="EVJ25" s="80"/>
      <c r="EVK25" s="80"/>
      <c r="EVL25" s="80"/>
      <c r="EVM25" s="80"/>
      <c r="EVN25" s="80"/>
      <c r="EVO25" s="80"/>
      <c r="EVP25" s="80"/>
      <c r="EVQ25" s="80"/>
      <c r="EVR25" s="80"/>
      <c r="EVS25" s="80"/>
      <c r="EVT25" s="80"/>
      <c r="EVU25" s="80"/>
      <c r="EVV25" s="80"/>
      <c r="EVW25" s="80"/>
      <c r="EVX25" s="80"/>
      <c r="EVY25" s="80"/>
      <c r="EVZ25" s="80"/>
      <c r="EWA25" s="80"/>
      <c r="EWB25" s="80"/>
      <c r="EWC25" s="80"/>
      <c r="EWD25" s="80"/>
      <c r="EWE25" s="80"/>
      <c r="EWF25" s="80"/>
      <c r="EWG25" s="80"/>
      <c r="EWH25" s="80"/>
      <c r="EWI25" s="80"/>
      <c r="EWJ25" s="80"/>
      <c r="EWK25" s="80"/>
      <c r="EWL25" s="80"/>
      <c r="EWM25" s="80"/>
      <c r="EWN25" s="80"/>
      <c r="EWO25" s="80"/>
      <c r="EWP25" s="80"/>
      <c r="EWQ25" s="80"/>
      <c r="EWR25" s="80"/>
      <c r="EWS25" s="80"/>
      <c r="EWT25" s="80"/>
      <c r="EWU25" s="80"/>
      <c r="EWV25" s="80"/>
      <c r="EWW25" s="80"/>
      <c r="EWX25" s="80"/>
      <c r="EWY25" s="80"/>
      <c r="EWZ25" s="80"/>
      <c r="EXA25" s="80"/>
      <c r="EXB25" s="80"/>
      <c r="EXC25" s="80"/>
      <c r="EXD25" s="80"/>
      <c r="EXE25" s="80"/>
      <c r="EXF25" s="80"/>
      <c r="EXG25" s="80"/>
      <c r="EXH25" s="80"/>
      <c r="EXI25" s="80"/>
      <c r="EXJ25" s="80"/>
      <c r="EXK25" s="80"/>
      <c r="EXL25" s="80"/>
      <c r="EXM25" s="80"/>
      <c r="EXN25" s="80"/>
      <c r="EXO25" s="80"/>
      <c r="EXP25" s="80"/>
      <c r="EXQ25" s="80"/>
      <c r="EXR25" s="80"/>
      <c r="EXS25" s="80"/>
      <c r="EXT25" s="80"/>
      <c r="EXU25" s="80"/>
      <c r="EXV25" s="80"/>
      <c r="EXW25" s="80"/>
      <c r="EXX25" s="80"/>
      <c r="EXY25" s="80"/>
      <c r="EXZ25" s="80"/>
      <c r="EYA25" s="80"/>
      <c r="EYB25" s="80"/>
      <c r="EYC25" s="80"/>
      <c r="EYD25" s="80"/>
      <c r="EYE25" s="80"/>
      <c r="EYF25" s="80"/>
      <c r="EYG25" s="80"/>
      <c r="EYH25" s="80"/>
      <c r="EYI25" s="80"/>
      <c r="EYJ25" s="80"/>
      <c r="EYK25" s="80"/>
      <c r="EYL25" s="80"/>
      <c r="EYM25" s="80"/>
      <c r="EYN25" s="80"/>
      <c r="EYO25" s="80"/>
      <c r="EYP25" s="80"/>
      <c r="EYQ25" s="80"/>
      <c r="EYR25" s="80"/>
      <c r="EYS25" s="80"/>
      <c r="EYT25" s="80"/>
      <c r="EYU25" s="80"/>
      <c r="EYV25" s="80"/>
      <c r="EYW25" s="80"/>
      <c r="EYX25" s="80"/>
      <c r="EYY25" s="80"/>
      <c r="EYZ25" s="80"/>
      <c r="EZA25" s="80"/>
      <c r="EZB25" s="80"/>
      <c r="EZC25" s="80"/>
      <c r="EZD25" s="80"/>
      <c r="EZE25" s="80"/>
      <c r="EZF25" s="80"/>
      <c r="EZG25" s="80"/>
      <c r="EZH25" s="80"/>
      <c r="EZI25" s="80"/>
      <c r="EZJ25" s="80"/>
      <c r="EZK25" s="80"/>
      <c r="EZL25" s="80"/>
      <c r="EZM25" s="80"/>
      <c r="EZN25" s="80"/>
      <c r="EZO25" s="80"/>
      <c r="EZP25" s="80"/>
      <c r="EZQ25" s="80"/>
      <c r="EZR25" s="80"/>
      <c r="EZS25" s="80"/>
      <c r="EZT25" s="80"/>
      <c r="EZU25" s="80"/>
      <c r="EZV25" s="80"/>
      <c r="EZW25" s="80"/>
      <c r="EZX25" s="80"/>
      <c r="EZY25" s="80"/>
      <c r="EZZ25" s="80"/>
      <c r="FAA25" s="80"/>
      <c r="FAB25" s="80"/>
      <c r="FAC25" s="80"/>
      <c r="FAD25" s="80"/>
      <c r="FAE25" s="80"/>
      <c r="FAF25" s="80"/>
      <c r="FAG25" s="80"/>
      <c r="FAH25" s="80"/>
      <c r="FAI25" s="80"/>
      <c r="FAJ25" s="80"/>
      <c r="FAK25" s="80"/>
      <c r="FAL25" s="80"/>
      <c r="FAM25" s="80"/>
      <c r="FAN25" s="80"/>
      <c r="FAO25" s="80"/>
      <c r="FAP25" s="80"/>
      <c r="FAQ25" s="80"/>
      <c r="FAR25" s="80"/>
      <c r="FAS25" s="80"/>
      <c r="FAT25" s="80"/>
      <c r="FAU25" s="80"/>
      <c r="FAV25" s="80"/>
      <c r="FAW25" s="80"/>
      <c r="FAX25" s="80"/>
      <c r="FAY25" s="80"/>
      <c r="FAZ25" s="80"/>
      <c r="FBA25" s="80"/>
      <c r="FBB25" s="80"/>
      <c r="FBC25" s="80"/>
      <c r="FBD25" s="80"/>
      <c r="FBE25" s="80"/>
      <c r="FBF25" s="80"/>
      <c r="FBG25" s="80"/>
      <c r="FBH25" s="80"/>
      <c r="FBI25" s="80"/>
      <c r="FBJ25" s="80"/>
      <c r="FBK25" s="80"/>
      <c r="FBL25" s="80"/>
      <c r="FBM25" s="80"/>
      <c r="FBN25" s="80"/>
      <c r="FBO25" s="80"/>
      <c r="FBP25" s="80"/>
      <c r="FBQ25" s="80"/>
      <c r="FBR25" s="80"/>
      <c r="FBS25" s="80"/>
      <c r="FBT25" s="80"/>
      <c r="FBU25" s="80"/>
      <c r="FBV25" s="80"/>
      <c r="FBW25" s="80"/>
      <c r="FBX25" s="80"/>
      <c r="FBY25" s="80"/>
      <c r="FBZ25" s="80"/>
      <c r="FCA25" s="80"/>
      <c r="FCB25" s="80"/>
      <c r="FCC25" s="80"/>
      <c r="FCD25" s="80"/>
      <c r="FCE25" s="80"/>
      <c r="FCF25" s="80"/>
      <c r="FCG25" s="80"/>
      <c r="FCH25" s="80"/>
      <c r="FCI25" s="80"/>
      <c r="FCJ25" s="80"/>
      <c r="FCK25" s="80"/>
      <c r="FCL25" s="80"/>
      <c r="FCM25" s="80"/>
      <c r="FCN25" s="80"/>
      <c r="FCO25" s="80"/>
      <c r="FCP25" s="80"/>
      <c r="FCQ25" s="80"/>
      <c r="FCR25" s="80"/>
      <c r="FCS25" s="80"/>
      <c r="FCT25" s="80"/>
      <c r="FCU25" s="80"/>
      <c r="FCV25" s="80"/>
      <c r="FCW25" s="80"/>
      <c r="FCX25" s="80"/>
      <c r="FCY25" s="80"/>
      <c r="FCZ25" s="80"/>
      <c r="FDA25" s="80"/>
      <c r="FDB25" s="80"/>
      <c r="FDC25" s="80"/>
      <c r="FDD25" s="80"/>
      <c r="FDE25" s="80"/>
      <c r="FDF25" s="80"/>
      <c r="FDG25" s="80"/>
      <c r="FDH25" s="80"/>
      <c r="FDI25" s="80"/>
      <c r="FDJ25" s="80"/>
      <c r="FDK25" s="80"/>
      <c r="FDL25" s="80"/>
      <c r="FDM25" s="80"/>
      <c r="FDN25" s="80"/>
      <c r="FDO25" s="80"/>
      <c r="FDP25" s="80"/>
      <c r="FDQ25" s="80"/>
      <c r="FDR25" s="80"/>
      <c r="FDS25" s="80"/>
      <c r="FDT25" s="80"/>
      <c r="FDU25" s="80"/>
      <c r="FDV25" s="80"/>
      <c r="FDW25" s="80"/>
      <c r="FDX25" s="80"/>
      <c r="FDY25" s="80"/>
      <c r="FDZ25" s="80"/>
      <c r="FEA25" s="80"/>
      <c r="FEB25" s="80"/>
      <c r="FEC25" s="80"/>
      <c r="FED25" s="80"/>
      <c r="FEE25" s="80"/>
      <c r="FEF25" s="80"/>
      <c r="FEG25" s="80"/>
      <c r="FEH25" s="80"/>
      <c r="FEI25" s="80"/>
      <c r="FEJ25" s="80"/>
      <c r="FEK25" s="80"/>
      <c r="FEL25" s="80"/>
      <c r="FEM25" s="80"/>
      <c r="FEN25" s="80"/>
      <c r="FEO25" s="80"/>
      <c r="FEP25" s="80"/>
      <c r="FEQ25" s="80"/>
      <c r="FER25" s="80"/>
      <c r="FES25" s="80"/>
      <c r="FET25" s="80"/>
      <c r="FEU25" s="80"/>
      <c r="FEV25" s="80"/>
      <c r="FEW25" s="80"/>
      <c r="FEX25" s="80"/>
      <c r="FEY25" s="80"/>
      <c r="FEZ25" s="80"/>
      <c r="FFA25" s="80"/>
      <c r="FFB25" s="80"/>
      <c r="FFC25" s="80"/>
      <c r="FFD25" s="80"/>
      <c r="FFE25" s="80"/>
      <c r="FFF25" s="80"/>
      <c r="FFG25" s="80"/>
      <c r="FFH25" s="80"/>
      <c r="FFI25" s="80"/>
      <c r="FFJ25" s="80"/>
      <c r="FFK25" s="80"/>
      <c r="FFL25" s="80"/>
      <c r="FFM25" s="80"/>
      <c r="FFN25" s="80"/>
      <c r="FFO25" s="80"/>
      <c r="FFP25" s="80"/>
      <c r="FFQ25" s="80"/>
      <c r="FFR25" s="80"/>
      <c r="FFS25" s="80"/>
      <c r="FFT25" s="80"/>
      <c r="FFU25" s="80"/>
      <c r="FFV25" s="80"/>
      <c r="FFW25" s="80"/>
      <c r="FFX25" s="80"/>
      <c r="FFY25" s="80"/>
      <c r="FFZ25" s="80"/>
      <c r="FGA25" s="80"/>
      <c r="FGB25" s="80"/>
      <c r="FGC25" s="80"/>
      <c r="FGD25" s="80"/>
      <c r="FGE25" s="80"/>
      <c r="FGF25" s="80"/>
      <c r="FGG25" s="80"/>
      <c r="FGH25" s="80"/>
      <c r="FGI25" s="80"/>
      <c r="FGJ25" s="80"/>
      <c r="FGK25" s="80"/>
      <c r="FGL25" s="80"/>
      <c r="FGM25" s="80"/>
      <c r="FGN25" s="80"/>
      <c r="FGO25" s="80"/>
      <c r="FGP25" s="80"/>
      <c r="FGQ25" s="80"/>
      <c r="FGR25" s="80"/>
      <c r="FGS25" s="80"/>
      <c r="FGT25" s="80"/>
      <c r="FGU25" s="80"/>
      <c r="FGV25" s="80"/>
      <c r="FGW25" s="80"/>
      <c r="FGX25" s="80"/>
      <c r="FGY25" s="80"/>
      <c r="FGZ25" s="80"/>
      <c r="FHA25" s="80"/>
      <c r="FHB25" s="80"/>
      <c r="FHC25" s="80"/>
      <c r="FHD25" s="80"/>
      <c r="FHE25" s="80"/>
      <c r="FHF25" s="80"/>
      <c r="FHG25" s="80"/>
      <c r="FHH25" s="80"/>
      <c r="FHI25" s="80"/>
      <c r="FHJ25" s="80"/>
      <c r="FHK25" s="80"/>
      <c r="FHL25" s="80"/>
      <c r="FHM25" s="80"/>
      <c r="FHN25" s="80"/>
      <c r="FHO25" s="80"/>
      <c r="FHP25" s="80"/>
      <c r="FHQ25" s="80"/>
      <c r="FHR25" s="80"/>
      <c r="FHS25" s="80"/>
      <c r="FHT25" s="80"/>
      <c r="FHU25" s="80"/>
      <c r="FHV25" s="80"/>
      <c r="FHW25" s="80"/>
      <c r="FHX25" s="80"/>
      <c r="FHY25" s="80"/>
      <c r="FHZ25" s="80"/>
      <c r="FIA25" s="80"/>
      <c r="FIB25" s="80"/>
      <c r="FIC25" s="80"/>
      <c r="FID25" s="80"/>
      <c r="FIE25" s="80"/>
      <c r="FIF25" s="80"/>
      <c r="FIG25" s="80"/>
      <c r="FIH25" s="80"/>
      <c r="FII25" s="80"/>
      <c r="FIJ25" s="80"/>
      <c r="FIK25" s="80"/>
      <c r="FIL25" s="80"/>
      <c r="FIM25" s="80"/>
      <c r="FIN25" s="80"/>
      <c r="FIO25" s="80"/>
      <c r="FIP25" s="80"/>
      <c r="FIQ25" s="80"/>
      <c r="FIR25" s="80"/>
      <c r="FIS25" s="80"/>
      <c r="FIT25" s="80"/>
      <c r="FIU25" s="80"/>
      <c r="FIV25" s="80"/>
      <c r="FIW25" s="80"/>
      <c r="FIX25" s="80"/>
      <c r="FIY25" s="80"/>
      <c r="FIZ25" s="80"/>
      <c r="FJA25" s="80"/>
      <c r="FJB25" s="80"/>
      <c r="FJC25" s="80"/>
      <c r="FJD25" s="80"/>
      <c r="FJE25" s="80"/>
      <c r="FJF25" s="80"/>
      <c r="FJG25" s="80"/>
      <c r="FJH25" s="80"/>
      <c r="FJI25" s="80"/>
      <c r="FJJ25" s="80"/>
      <c r="FJK25" s="80"/>
      <c r="FJL25" s="80"/>
      <c r="FJM25" s="80"/>
      <c r="FJN25" s="80"/>
      <c r="FJO25" s="80"/>
      <c r="FJP25" s="80"/>
      <c r="FJQ25" s="80"/>
      <c r="FJR25" s="80"/>
      <c r="FJS25" s="80"/>
      <c r="FJT25" s="80"/>
      <c r="FJU25" s="80"/>
      <c r="FJV25" s="80"/>
      <c r="FJW25" s="80"/>
      <c r="FJX25" s="80"/>
      <c r="FJY25" s="80"/>
      <c r="FJZ25" s="80"/>
      <c r="FKA25" s="80"/>
      <c r="FKB25" s="80"/>
      <c r="FKC25" s="80"/>
      <c r="FKD25" s="80"/>
      <c r="FKE25" s="80"/>
      <c r="FKF25" s="80"/>
      <c r="FKG25" s="80"/>
      <c r="FKH25" s="80"/>
      <c r="FKI25" s="80"/>
      <c r="FKJ25" s="80"/>
      <c r="FKK25" s="80"/>
      <c r="FKL25" s="80"/>
      <c r="FKM25" s="80"/>
      <c r="FKN25" s="80"/>
      <c r="FKO25" s="80"/>
      <c r="FKP25" s="80"/>
      <c r="FKQ25" s="80"/>
      <c r="FKR25" s="80"/>
      <c r="FKS25" s="80"/>
      <c r="FKT25" s="80"/>
      <c r="FKU25" s="80"/>
      <c r="FKV25" s="80"/>
      <c r="FKW25" s="80"/>
      <c r="FKX25" s="80"/>
      <c r="FKY25" s="80"/>
      <c r="FKZ25" s="80"/>
      <c r="FLA25" s="80"/>
      <c r="FLB25" s="80"/>
      <c r="FLC25" s="80"/>
      <c r="FLD25" s="80"/>
      <c r="FLE25" s="80"/>
      <c r="FLF25" s="80"/>
      <c r="FLG25" s="80"/>
      <c r="FLH25" s="80"/>
      <c r="FLI25" s="80"/>
      <c r="FLJ25" s="80"/>
      <c r="FLK25" s="80"/>
      <c r="FLL25" s="80"/>
      <c r="FLM25" s="80"/>
      <c r="FLN25" s="80"/>
      <c r="FLO25" s="80"/>
      <c r="FLP25" s="80"/>
      <c r="FLQ25" s="80"/>
      <c r="FLR25" s="80"/>
      <c r="FLS25" s="80"/>
      <c r="FLT25" s="80"/>
      <c r="FLU25" s="80"/>
      <c r="FLV25" s="80"/>
      <c r="FLW25" s="80"/>
      <c r="FLX25" s="80"/>
      <c r="FLY25" s="80"/>
      <c r="FLZ25" s="80"/>
      <c r="FMA25" s="80"/>
      <c r="FMB25" s="80"/>
      <c r="FMC25" s="80"/>
      <c r="FMD25" s="80"/>
      <c r="FME25" s="80"/>
      <c r="FMF25" s="80"/>
      <c r="FMG25" s="80"/>
      <c r="FMH25" s="80"/>
      <c r="FMI25" s="80"/>
      <c r="FMJ25" s="80"/>
      <c r="FMK25" s="80"/>
      <c r="FML25" s="80"/>
      <c r="FMM25" s="80"/>
      <c r="FMN25" s="80"/>
      <c r="FMO25" s="80"/>
      <c r="FMP25" s="80"/>
      <c r="FMQ25" s="80"/>
      <c r="FMR25" s="80"/>
      <c r="FMS25" s="80"/>
      <c r="FMT25" s="80"/>
      <c r="FMU25" s="80"/>
      <c r="FMV25" s="80"/>
      <c r="FMW25" s="80"/>
      <c r="FMX25" s="80"/>
      <c r="FMY25" s="80"/>
      <c r="FMZ25" s="80"/>
      <c r="FNA25" s="80"/>
      <c r="FNB25" s="80"/>
      <c r="FNC25" s="80"/>
      <c r="FND25" s="80"/>
      <c r="FNE25" s="80"/>
      <c r="FNF25" s="80"/>
      <c r="FNG25" s="80"/>
      <c r="FNH25" s="80"/>
      <c r="FNI25" s="80"/>
      <c r="FNJ25" s="80"/>
      <c r="FNK25" s="80"/>
      <c r="FNL25" s="80"/>
      <c r="FNM25" s="80"/>
      <c r="FNN25" s="80"/>
      <c r="FNO25" s="80"/>
      <c r="FNP25" s="80"/>
      <c r="FNQ25" s="80"/>
      <c r="FNR25" s="80"/>
      <c r="FNS25" s="80"/>
      <c r="FNT25" s="80"/>
      <c r="FNU25" s="80"/>
      <c r="FNV25" s="80"/>
      <c r="FNW25" s="80"/>
      <c r="FNX25" s="80"/>
      <c r="FNY25" s="80"/>
      <c r="FNZ25" s="80"/>
      <c r="FOA25" s="80"/>
      <c r="FOB25" s="80"/>
      <c r="FOC25" s="80"/>
      <c r="FOD25" s="80"/>
      <c r="FOE25" s="80"/>
      <c r="FOF25" s="80"/>
      <c r="FOG25" s="80"/>
    </row>
    <row r="26" spans="1:4453" s="120" customFormat="1" ht="24" customHeight="1" x14ac:dyDescent="0.25">
      <c r="A26" s="101">
        <v>17</v>
      </c>
      <c r="B26" s="102" t="s">
        <v>22</v>
      </c>
      <c r="C26" s="136">
        <v>0.45</v>
      </c>
      <c r="D26" s="136">
        <v>0.2</v>
      </c>
      <c r="E26" s="125"/>
      <c r="F26" s="126"/>
      <c r="G26" s="127"/>
      <c r="H26" s="127"/>
      <c r="I26" s="128"/>
      <c r="J26" s="126"/>
      <c r="K26" s="127"/>
      <c r="L26" s="127"/>
      <c r="M26" s="128">
        <v>5</v>
      </c>
      <c r="N26" s="126"/>
      <c r="O26" s="127"/>
      <c r="P26" s="127"/>
      <c r="Q26" s="128"/>
      <c r="R26" s="126"/>
      <c r="S26" s="127"/>
      <c r="T26" s="128"/>
      <c r="U26" s="130"/>
      <c r="V26" s="131">
        <f t="shared" si="0"/>
        <v>5</v>
      </c>
      <c r="W26" s="132">
        <f t="shared" si="1"/>
        <v>1.5</v>
      </c>
      <c r="X26" s="133">
        <f t="shared" si="2"/>
        <v>0.23333333333333336</v>
      </c>
      <c r="Y26" s="111">
        <f t="shared" si="3"/>
        <v>1.7333333333333334</v>
      </c>
      <c r="Z26" s="112">
        <v>2</v>
      </c>
      <c r="AA26" s="134"/>
      <c r="AB26" s="135"/>
      <c r="AC26" s="115">
        <v>2</v>
      </c>
      <c r="AD26" s="116">
        <v>30</v>
      </c>
      <c r="AE26" s="110">
        <f t="shared" si="4"/>
        <v>0.6</v>
      </c>
      <c r="AF26" s="110">
        <f t="shared" si="5"/>
        <v>9.3333333333333324E-2</v>
      </c>
      <c r="AG26" s="111">
        <f t="shared" si="6"/>
        <v>0.69333333333333336</v>
      </c>
      <c r="AH26" s="117">
        <v>1</v>
      </c>
      <c r="AI26" s="117"/>
      <c r="AJ26" s="118">
        <f t="shared" si="7"/>
        <v>4.0766666666666662</v>
      </c>
      <c r="AK26" s="119">
        <v>17</v>
      </c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80"/>
      <c r="FE26" s="80"/>
      <c r="FF26" s="80"/>
      <c r="FG26" s="80"/>
      <c r="FH26" s="80"/>
      <c r="FI26" s="80"/>
      <c r="FJ26" s="80"/>
      <c r="FK26" s="80"/>
      <c r="FL26" s="80"/>
      <c r="FM26" s="80"/>
      <c r="FN26" s="80"/>
      <c r="FO26" s="80"/>
      <c r="FP26" s="80"/>
      <c r="FQ26" s="80"/>
      <c r="FR26" s="80"/>
      <c r="FS26" s="80"/>
      <c r="FT26" s="80"/>
      <c r="FU26" s="80"/>
      <c r="FV26" s="80"/>
      <c r="FW26" s="80"/>
      <c r="FX26" s="80"/>
      <c r="FY26" s="80"/>
      <c r="FZ26" s="80"/>
      <c r="GA26" s="80"/>
      <c r="GB26" s="80"/>
      <c r="GC26" s="80"/>
      <c r="GD26" s="80"/>
      <c r="GE26" s="80"/>
      <c r="GF26" s="80"/>
      <c r="GG26" s="80"/>
      <c r="GH26" s="80"/>
      <c r="GI26" s="80"/>
      <c r="GJ26" s="80"/>
      <c r="GK26" s="80"/>
      <c r="GL26" s="80"/>
      <c r="GM26" s="80"/>
      <c r="GN26" s="80"/>
      <c r="GO26" s="80"/>
      <c r="GP26" s="80"/>
      <c r="GQ26" s="80"/>
      <c r="GR26" s="80"/>
      <c r="GS26" s="80"/>
      <c r="GT26" s="80"/>
      <c r="GU26" s="80"/>
      <c r="GV26" s="80"/>
      <c r="GW26" s="80"/>
      <c r="GX26" s="80"/>
      <c r="GY26" s="80"/>
      <c r="GZ26" s="80"/>
      <c r="HA26" s="80"/>
      <c r="HB26" s="80"/>
      <c r="HC26" s="80"/>
      <c r="HD26" s="80"/>
      <c r="HE26" s="80"/>
      <c r="HF26" s="80"/>
      <c r="HG26" s="80"/>
      <c r="HH26" s="80"/>
      <c r="HI26" s="80"/>
      <c r="HJ26" s="80"/>
      <c r="HK26" s="80"/>
      <c r="HL26" s="80"/>
      <c r="HM26" s="80"/>
      <c r="HN26" s="80"/>
      <c r="HO26" s="80"/>
      <c r="HP26" s="80"/>
      <c r="HQ26" s="80"/>
      <c r="HR26" s="80"/>
      <c r="HS26" s="80"/>
      <c r="HT26" s="80"/>
      <c r="HU26" s="80"/>
      <c r="HV26" s="80"/>
      <c r="HW26" s="80"/>
      <c r="HX26" s="80"/>
      <c r="HY26" s="80"/>
      <c r="HZ26" s="80"/>
      <c r="IA26" s="80"/>
      <c r="IB26" s="80"/>
      <c r="IC26" s="80"/>
      <c r="ID26" s="80"/>
      <c r="IE26" s="80"/>
      <c r="IF26" s="80"/>
      <c r="IG26" s="80"/>
      <c r="IH26" s="80"/>
      <c r="II26" s="80"/>
      <c r="IJ26" s="80"/>
      <c r="IK26" s="80"/>
      <c r="IL26" s="80"/>
      <c r="IM26" s="80"/>
      <c r="IN26" s="80"/>
      <c r="IO26" s="80"/>
      <c r="IP26" s="80"/>
      <c r="IQ26" s="80"/>
      <c r="IR26" s="80"/>
      <c r="IS26" s="80"/>
      <c r="IT26" s="80"/>
      <c r="IU26" s="80"/>
      <c r="IV26" s="80"/>
      <c r="IW26" s="80"/>
      <c r="IX26" s="80"/>
      <c r="IY26" s="80"/>
      <c r="IZ26" s="80"/>
      <c r="JA26" s="80"/>
      <c r="JB26" s="80"/>
      <c r="JC26" s="80"/>
      <c r="JD26" s="80"/>
      <c r="JE26" s="80"/>
      <c r="JF26" s="80"/>
      <c r="JG26" s="80"/>
      <c r="JH26" s="80"/>
      <c r="JI26" s="80"/>
      <c r="JJ26" s="80"/>
      <c r="JK26" s="80"/>
      <c r="JL26" s="80"/>
      <c r="JM26" s="80"/>
      <c r="JN26" s="80"/>
      <c r="JO26" s="80"/>
      <c r="JP26" s="80"/>
      <c r="JQ26" s="80"/>
      <c r="JR26" s="80"/>
      <c r="JS26" s="80"/>
      <c r="JT26" s="80"/>
      <c r="JU26" s="80"/>
      <c r="JV26" s="80"/>
      <c r="JW26" s="80"/>
      <c r="JX26" s="80"/>
      <c r="JY26" s="80"/>
      <c r="JZ26" s="80"/>
      <c r="KA26" s="80"/>
      <c r="KB26" s="80"/>
      <c r="KC26" s="80"/>
      <c r="KD26" s="80"/>
      <c r="KE26" s="80"/>
      <c r="KF26" s="80"/>
      <c r="KG26" s="80"/>
      <c r="KH26" s="80"/>
      <c r="KI26" s="80"/>
      <c r="KJ26" s="80"/>
      <c r="KK26" s="80"/>
      <c r="KL26" s="80"/>
      <c r="KM26" s="80"/>
      <c r="KN26" s="80"/>
      <c r="KO26" s="80"/>
      <c r="KP26" s="80"/>
      <c r="KQ26" s="80"/>
      <c r="KR26" s="80"/>
      <c r="KS26" s="80"/>
      <c r="KT26" s="80"/>
      <c r="KU26" s="80"/>
      <c r="KV26" s="80"/>
      <c r="KW26" s="80"/>
      <c r="KX26" s="80"/>
      <c r="KY26" s="80"/>
      <c r="KZ26" s="80"/>
      <c r="LA26" s="80"/>
      <c r="LB26" s="80"/>
      <c r="LC26" s="80"/>
      <c r="LD26" s="80"/>
      <c r="LE26" s="80"/>
      <c r="LF26" s="80"/>
      <c r="LG26" s="80"/>
      <c r="LH26" s="80"/>
      <c r="LI26" s="80"/>
      <c r="LJ26" s="80"/>
      <c r="LK26" s="80"/>
      <c r="LL26" s="80"/>
      <c r="LM26" s="80"/>
      <c r="LN26" s="80"/>
      <c r="LO26" s="80"/>
      <c r="LP26" s="80"/>
      <c r="LQ26" s="80"/>
      <c r="LR26" s="80"/>
      <c r="LS26" s="80"/>
      <c r="LT26" s="80"/>
      <c r="LU26" s="80"/>
      <c r="LV26" s="80"/>
      <c r="LW26" s="80"/>
      <c r="LX26" s="80"/>
      <c r="LY26" s="80"/>
      <c r="LZ26" s="80"/>
      <c r="MA26" s="80"/>
      <c r="MB26" s="80"/>
      <c r="MC26" s="80"/>
      <c r="MD26" s="80"/>
      <c r="ME26" s="80"/>
      <c r="MF26" s="80"/>
      <c r="MG26" s="80"/>
      <c r="MH26" s="80"/>
      <c r="MI26" s="80"/>
      <c r="MJ26" s="80"/>
      <c r="MK26" s="80"/>
      <c r="ML26" s="80"/>
      <c r="MM26" s="80"/>
      <c r="MN26" s="80"/>
      <c r="MO26" s="80"/>
      <c r="MP26" s="80"/>
      <c r="MQ26" s="80"/>
      <c r="MR26" s="80"/>
      <c r="MS26" s="80"/>
      <c r="MT26" s="80"/>
      <c r="MU26" s="80"/>
      <c r="MV26" s="80"/>
      <c r="MW26" s="80"/>
      <c r="MX26" s="80"/>
      <c r="MY26" s="80"/>
      <c r="MZ26" s="80"/>
      <c r="NA26" s="80"/>
      <c r="NB26" s="80"/>
      <c r="NC26" s="80"/>
      <c r="ND26" s="80"/>
      <c r="NE26" s="80"/>
      <c r="NF26" s="80"/>
      <c r="NG26" s="80"/>
      <c r="NH26" s="80"/>
      <c r="NI26" s="80"/>
      <c r="NJ26" s="80"/>
      <c r="NK26" s="80"/>
      <c r="NL26" s="80"/>
      <c r="NM26" s="80"/>
      <c r="NN26" s="80"/>
      <c r="NO26" s="80"/>
      <c r="NP26" s="80"/>
      <c r="NQ26" s="80"/>
      <c r="NR26" s="80"/>
      <c r="NS26" s="80"/>
      <c r="NT26" s="80"/>
      <c r="NU26" s="80"/>
      <c r="NV26" s="80"/>
      <c r="NW26" s="80"/>
      <c r="NX26" s="80"/>
      <c r="NY26" s="80"/>
      <c r="NZ26" s="80"/>
      <c r="OA26" s="80"/>
      <c r="OB26" s="80"/>
      <c r="OC26" s="80"/>
      <c r="OD26" s="80"/>
      <c r="OE26" s="80"/>
      <c r="OF26" s="80"/>
      <c r="OG26" s="80"/>
      <c r="OH26" s="80"/>
      <c r="OI26" s="80"/>
      <c r="OJ26" s="80"/>
      <c r="OK26" s="80"/>
      <c r="OL26" s="80"/>
      <c r="OM26" s="80"/>
      <c r="ON26" s="80"/>
      <c r="OO26" s="80"/>
      <c r="OP26" s="80"/>
      <c r="OQ26" s="80"/>
      <c r="OR26" s="80"/>
      <c r="OS26" s="80"/>
      <c r="OT26" s="80"/>
      <c r="OU26" s="80"/>
      <c r="OV26" s="80"/>
      <c r="OW26" s="80"/>
      <c r="OX26" s="80"/>
      <c r="OY26" s="80"/>
      <c r="OZ26" s="80"/>
      <c r="PA26" s="80"/>
      <c r="PB26" s="80"/>
      <c r="PC26" s="80"/>
      <c r="PD26" s="80"/>
      <c r="PE26" s="80"/>
      <c r="PF26" s="80"/>
      <c r="PG26" s="80"/>
      <c r="PH26" s="80"/>
      <c r="PI26" s="80"/>
      <c r="PJ26" s="80"/>
      <c r="PK26" s="80"/>
      <c r="PL26" s="80"/>
      <c r="PM26" s="80"/>
      <c r="PN26" s="80"/>
      <c r="PO26" s="80"/>
      <c r="PP26" s="80"/>
      <c r="PQ26" s="80"/>
      <c r="PR26" s="80"/>
      <c r="PS26" s="80"/>
      <c r="PT26" s="80"/>
      <c r="PU26" s="80"/>
      <c r="PV26" s="80"/>
      <c r="PW26" s="80"/>
      <c r="PX26" s="80"/>
      <c r="PY26" s="80"/>
      <c r="PZ26" s="80"/>
      <c r="QA26" s="80"/>
      <c r="QB26" s="80"/>
      <c r="QC26" s="80"/>
      <c r="QD26" s="80"/>
      <c r="QE26" s="80"/>
      <c r="QF26" s="80"/>
      <c r="QG26" s="80"/>
      <c r="QH26" s="80"/>
      <c r="QI26" s="80"/>
      <c r="QJ26" s="80"/>
      <c r="QK26" s="80"/>
      <c r="QL26" s="80"/>
      <c r="QM26" s="80"/>
      <c r="QN26" s="80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80"/>
      <c r="SS26" s="80"/>
      <c r="ST26" s="80"/>
      <c r="SU26" s="80"/>
      <c r="SV26" s="80"/>
      <c r="SW26" s="80"/>
      <c r="SX26" s="80"/>
      <c r="SY26" s="80"/>
      <c r="SZ26" s="80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80"/>
      <c r="VE26" s="80"/>
      <c r="VF26" s="80"/>
      <c r="VG26" s="80"/>
      <c r="VH26" s="80"/>
      <c r="VI26" s="80"/>
      <c r="VJ26" s="80"/>
      <c r="VK26" s="80"/>
      <c r="VL26" s="80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80"/>
      <c r="XQ26" s="80"/>
      <c r="XR26" s="80"/>
      <c r="XS26" s="80"/>
      <c r="XT26" s="80"/>
      <c r="XU26" s="80"/>
      <c r="XV26" s="80"/>
      <c r="XW26" s="80"/>
      <c r="XX26" s="80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80"/>
      <c r="AAC26" s="80"/>
      <c r="AAD26" s="80"/>
      <c r="AAE26" s="80"/>
      <c r="AAF26" s="80"/>
      <c r="AAG26" s="80"/>
      <c r="AAH26" s="80"/>
      <c r="AAI26" s="80"/>
      <c r="AAJ26" s="80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80"/>
      <c r="ACO26" s="80"/>
      <c r="ACP26" s="80"/>
      <c r="ACQ26" s="80"/>
      <c r="ACR26" s="80"/>
      <c r="ACS26" s="80"/>
      <c r="ACT26" s="80"/>
      <c r="ACU26" s="80"/>
      <c r="ACV26" s="80"/>
      <c r="ACW26" s="80"/>
      <c r="ACX26" s="80"/>
      <c r="ACY26" s="80"/>
      <c r="ACZ26" s="80"/>
      <c r="ADA26" s="80"/>
      <c r="ADB26" s="80"/>
      <c r="ADC26" s="80"/>
      <c r="ADD26" s="80"/>
      <c r="ADE26" s="80"/>
      <c r="ADF26" s="80"/>
      <c r="ADG26" s="80"/>
      <c r="ADH26" s="80"/>
      <c r="ADI26" s="80"/>
      <c r="ADJ26" s="80"/>
      <c r="ADK26" s="80"/>
      <c r="ADL26" s="80"/>
      <c r="ADM26" s="80"/>
      <c r="ADN26" s="80"/>
      <c r="ADO26" s="80"/>
      <c r="ADP26" s="80"/>
      <c r="ADQ26" s="80"/>
      <c r="ADR26" s="80"/>
      <c r="ADS26" s="80"/>
      <c r="ADT26" s="80"/>
      <c r="ADU26" s="80"/>
      <c r="ADV26" s="80"/>
      <c r="ADW26" s="80"/>
      <c r="ADX26" s="80"/>
      <c r="ADY26" s="80"/>
      <c r="ADZ26" s="80"/>
      <c r="AEA26" s="80"/>
      <c r="AEB26" s="80"/>
      <c r="AEC26" s="80"/>
      <c r="AED26" s="80"/>
      <c r="AEE26" s="80"/>
      <c r="AEF26" s="80"/>
      <c r="AEG26" s="80"/>
      <c r="AEH26" s="80"/>
      <c r="AEI26" s="80"/>
      <c r="AEJ26" s="80"/>
      <c r="AEK26" s="80"/>
      <c r="AEL26" s="80"/>
      <c r="AEM26" s="80"/>
      <c r="AEN26" s="80"/>
      <c r="AEO26" s="80"/>
      <c r="AEP26" s="80"/>
      <c r="AEQ26" s="80"/>
      <c r="AER26" s="80"/>
      <c r="AES26" s="80"/>
      <c r="AET26" s="80"/>
      <c r="AEU26" s="80"/>
      <c r="AEV26" s="80"/>
      <c r="AEW26" s="80"/>
      <c r="AEX26" s="80"/>
      <c r="AEY26" s="80"/>
      <c r="AEZ26" s="80"/>
      <c r="AFA26" s="80"/>
      <c r="AFB26" s="80"/>
      <c r="AFC26" s="80"/>
      <c r="AFD26" s="80"/>
      <c r="AFE26" s="80"/>
      <c r="AFF26" s="80"/>
      <c r="AFG26" s="80"/>
      <c r="AFH26" s="80"/>
      <c r="AFI26" s="80"/>
      <c r="AFJ26" s="80"/>
      <c r="AFK26" s="80"/>
      <c r="AFL26" s="80"/>
      <c r="AFM26" s="80"/>
      <c r="AFN26" s="80"/>
      <c r="AFO26" s="80"/>
      <c r="AFP26" s="80"/>
      <c r="AFQ26" s="80"/>
      <c r="AFR26" s="80"/>
      <c r="AFS26" s="80"/>
      <c r="AFT26" s="80"/>
      <c r="AFU26" s="80"/>
      <c r="AFV26" s="80"/>
      <c r="AFW26" s="80"/>
      <c r="AFX26" s="80"/>
      <c r="AFY26" s="80"/>
      <c r="AFZ26" s="80"/>
      <c r="AGA26" s="80"/>
      <c r="AGB26" s="80"/>
      <c r="AGC26" s="80"/>
      <c r="AGD26" s="80"/>
      <c r="AGE26" s="80"/>
      <c r="AGF26" s="80"/>
      <c r="AGG26" s="80"/>
      <c r="AGH26" s="80"/>
      <c r="AGI26" s="80"/>
      <c r="AGJ26" s="80"/>
      <c r="AGK26" s="80"/>
      <c r="AGL26" s="80"/>
      <c r="AGM26" s="80"/>
      <c r="AGN26" s="80"/>
      <c r="AGO26" s="80"/>
      <c r="AGP26" s="80"/>
      <c r="AGQ26" s="80"/>
      <c r="AGR26" s="80"/>
      <c r="AGS26" s="80"/>
      <c r="AGT26" s="80"/>
      <c r="AGU26" s="80"/>
      <c r="AGV26" s="80"/>
      <c r="AGW26" s="80"/>
      <c r="AGX26" s="80"/>
      <c r="AGY26" s="80"/>
      <c r="AGZ26" s="80"/>
      <c r="AHA26" s="80"/>
      <c r="AHB26" s="80"/>
      <c r="AHC26" s="80"/>
      <c r="AHD26" s="80"/>
      <c r="AHE26" s="80"/>
      <c r="AHF26" s="80"/>
      <c r="AHG26" s="80"/>
      <c r="AHH26" s="80"/>
      <c r="AHI26" s="80"/>
      <c r="AHJ26" s="80"/>
      <c r="AHK26" s="80"/>
      <c r="AHL26" s="80"/>
      <c r="AHM26" s="80"/>
      <c r="AHN26" s="80"/>
      <c r="AHO26" s="80"/>
      <c r="AHP26" s="80"/>
      <c r="AHQ26" s="80"/>
      <c r="AHR26" s="80"/>
      <c r="AHS26" s="80"/>
      <c r="AHT26" s="80"/>
      <c r="AHU26" s="80"/>
      <c r="AHV26" s="80"/>
      <c r="AHW26" s="80"/>
      <c r="AHX26" s="80"/>
      <c r="AHY26" s="80"/>
      <c r="AHZ26" s="80"/>
      <c r="AIA26" s="80"/>
      <c r="AIB26" s="80"/>
      <c r="AIC26" s="80"/>
      <c r="AID26" s="80"/>
      <c r="AIE26" s="80"/>
      <c r="AIF26" s="80"/>
      <c r="AIG26" s="80"/>
      <c r="AIH26" s="80"/>
      <c r="AII26" s="80"/>
      <c r="AIJ26" s="80"/>
      <c r="AIK26" s="80"/>
      <c r="AIL26" s="80"/>
      <c r="AIM26" s="80"/>
      <c r="AIN26" s="80"/>
      <c r="AIO26" s="80"/>
      <c r="AIP26" s="80"/>
      <c r="AIQ26" s="80"/>
      <c r="AIR26" s="80"/>
      <c r="AIS26" s="80"/>
      <c r="AIT26" s="80"/>
      <c r="AIU26" s="80"/>
      <c r="AIV26" s="80"/>
      <c r="AIW26" s="80"/>
      <c r="AIX26" s="80"/>
      <c r="AIY26" s="80"/>
      <c r="AIZ26" s="80"/>
      <c r="AJA26" s="80"/>
      <c r="AJB26" s="80"/>
      <c r="AJC26" s="80"/>
      <c r="AJD26" s="80"/>
      <c r="AJE26" s="80"/>
      <c r="AJF26" s="80"/>
      <c r="AJG26" s="80"/>
      <c r="AJH26" s="80"/>
      <c r="AJI26" s="80"/>
      <c r="AJJ26" s="80"/>
      <c r="AJK26" s="80"/>
      <c r="AJL26" s="80"/>
      <c r="AJM26" s="80"/>
      <c r="AJN26" s="80"/>
      <c r="AJO26" s="80"/>
      <c r="AJP26" s="80"/>
      <c r="AJQ26" s="80"/>
      <c r="AJR26" s="80"/>
      <c r="AJS26" s="80"/>
      <c r="AJT26" s="80"/>
      <c r="AJU26" s="80"/>
      <c r="AJV26" s="80"/>
      <c r="AJW26" s="80"/>
      <c r="AJX26" s="80"/>
      <c r="AJY26" s="80"/>
      <c r="AJZ26" s="80"/>
      <c r="AKA26" s="80"/>
      <c r="AKB26" s="80"/>
      <c r="AKC26" s="80"/>
      <c r="AKD26" s="80"/>
      <c r="AKE26" s="80"/>
      <c r="AKF26" s="80"/>
      <c r="AKG26" s="80"/>
      <c r="AKH26" s="80"/>
      <c r="AKI26" s="80"/>
      <c r="AKJ26" s="80"/>
      <c r="AKK26" s="80"/>
      <c r="AKL26" s="80"/>
      <c r="AKM26" s="80"/>
      <c r="AKN26" s="80"/>
      <c r="AKO26" s="80"/>
      <c r="AKP26" s="80"/>
      <c r="AKQ26" s="80"/>
      <c r="AKR26" s="80"/>
      <c r="AKS26" s="80"/>
      <c r="AKT26" s="80"/>
      <c r="AKU26" s="80"/>
      <c r="AKV26" s="80"/>
      <c r="AKW26" s="80"/>
      <c r="AKX26" s="80"/>
      <c r="AKY26" s="80"/>
      <c r="AKZ26" s="80"/>
      <c r="ALA26" s="80"/>
      <c r="ALB26" s="80"/>
      <c r="ALC26" s="80"/>
      <c r="ALD26" s="80"/>
      <c r="ALE26" s="80"/>
      <c r="ALF26" s="80"/>
      <c r="ALG26" s="80"/>
      <c r="ALH26" s="80"/>
      <c r="ALI26" s="80"/>
      <c r="ALJ26" s="80"/>
      <c r="ALK26" s="80"/>
      <c r="ALL26" s="80"/>
      <c r="ALM26" s="80"/>
      <c r="ALN26" s="80"/>
      <c r="ALO26" s="80"/>
      <c r="ALP26" s="80"/>
      <c r="ALQ26" s="80"/>
      <c r="ALR26" s="80"/>
      <c r="ALS26" s="80"/>
      <c r="ALT26" s="80"/>
      <c r="ALU26" s="80"/>
      <c r="ALV26" s="80"/>
      <c r="ALW26" s="80"/>
      <c r="ALX26" s="80"/>
      <c r="ALY26" s="80"/>
      <c r="ALZ26" s="80"/>
      <c r="AMA26" s="80"/>
      <c r="AMB26" s="80"/>
      <c r="AMC26" s="80"/>
      <c r="AMD26" s="80"/>
      <c r="AME26" s="80"/>
      <c r="AMF26" s="80"/>
      <c r="AMG26" s="80"/>
      <c r="AMH26" s="80"/>
      <c r="AMI26" s="80"/>
      <c r="AMJ26" s="80"/>
      <c r="AMK26" s="80"/>
      <c r="AML26" s="80"/>
      <c r="AMM26" s="80"/>
      <c r="AMN26" s="80"/>
      <c r="AMO26" s="80"/>
      <c r="AMP26" s="80"/>
      <c r="AMQ26" s="80"/>
      <c r="AMR26" s="80"/>
      <c r="AMS26" s="80"/>
      <c r="AMT26" s="80"/>
      <c r="AMU26" s="80"/>
      <c r="AMV26" s="80"/>
      <c r="AMW26" s="80"/>
      <c r="AMX26" s="80"/>
      <c r="AMY26" s="80"/>
      <c r="AMZ26" s="80"/>
      <c r="ANA26" s="80"/>
      <c r="ANB26" s="80"/>
      <c r="ANC26" s="80"/>
      <c r="AND26" s="80"/>
      <c r="ANE26" s="80"/>
      <c r="ANF26" s="80"/>
      <c r="ANG26" s="80"/>
      <c r="ANH26" s="80"/>
      <c r="ANI26" s="80"/>
      <c r="ANJ26" s="80"/>
      <c r="ANK26" s="80"/>
      <c r="ANL26" s="80"/>
      <c r="ANM26" s="80"/>
      <c r="ANN26" s="80"/>
      <c r="ANO26" s="80"/>
      <c r="ANP26" s="80"/>
      <c r="ANQ26" s="80"/>
      <c r="ANR26" s="80"/>
      <c r="ANS26" s="80"/>
      <c r="ANT26" s="80"/>
      <c r="ANU26" s="80"/>
      <c r="ANV26" s="80"/>
      <c r="ANW26" s="80"/>
      <c r="ANX26" s="80"/>
      <c r="ANY26" s="80"/>
      <c r="ANZ26" s="80"/>
      <c r="AOA26" s="80"/>
      <c r="AOB26" s="80"/>
      <c r="AOC26" s="80"/>
      <c r="AOD26" s="80"/>
      <c r="AOE26" s="80"/>
      <c r="AOF26" s="80"/>
      <c r="AOG26" s="80"/>
      <c r="AOH26" s="80"/>
      <c r="AOI26" s="80"/>
      <c r="AOJ26" s="80"/>
      <c r="AOK26" s="80"/>
      <c r="AOL26" s="80"/>
      <c r="AOM26" s="80"/>
      <c r="AON26" s="80"/>
      <c r="AOO26" s="80"/>
      <c r="AOP26" s="80"/>
      <c r="AOQ26" s="80"/>
      <c r="AOR26" s="80"/>
      <c r="AOS26" s="80"/>
      <c r="AOT26" s="80"/>
      <c r="AOU26" s="80"/>
      <c r="AOV26" s="80"/>
      <c r="AOW26" s="80"/>
      <c r="AOX26" s="80"/>
      <c r="AOY26" s="80"/>
      <c r="AOZ26" s="80"/>
      <c r="APA26" s="80"/>
      <c r="APB26" s="80"/>
      <c r="APC26" s="80"/>
      <c r="APD26" s="80"/>
      <c r="APE26" s="80"/>
      <c r="APF26" s="80"/>
      <c r="APG26" s="80"/>
      <c r="APH26" s="80"/>
      <c r="API26" s="80"/>
      <c r="APJ26" s="80"/>
      <c r="APK26" s="80"/>
      <c r="APL26" s="80"/>
      <c r="APM26" s="80"/>
      <c r="APN26" s="80"/>
      <c r="APO26" s="80"/>
      <c r="APP26" s="80"/>
      <c r="APQ26" s="80"/>
      <c r="APR26" s="80"/>
      <c r="APS26" s="80"/>
      <c r="APT26" s="80"/>
      <c r="APU26" s="80"/>
      <c r="APV26" s="80"/>
      <c r="APW26" s="80"/>
      <c r="APX26" s="80"/>
      <c r="APY26" s="80"/>
      <c r="APZ26" s="80"/>
      <c r="AQA26" s="80"/>
      <c r="AQB26" s="80"/>
      <c r="AQC26" s="80"/>
      <c r="AQD26" s="80"/>
      <c r="AQE26" s="80"/>
      <c r="AQF26" s="80"/>
      <c r="AQG26" s="80"/>
      <c r="AQH26" s="80"/>
      <c r="AQI26" s="80"/>
      <c r="AQJ26" s="80"/>
      <c r="AQK26" s="80"/>
      <c r="AQL26" s="80"/>
      <c r="AQM26" s="80"/>
      <c r="AQN26" s="80"/>
      <c r="AQO26" s="80"/>
      <c r="AQP26" s="80"/>
      <c r="AQQ26" s="80"/>
      <c r="AQR26" s="80"/>
      <c r="AQS26" s="80"/>
      <c r="AQT26" s="80"/>
      <c r="AQU26" s="80"/>
      <c r="AQV26" s="80"/>
      <c r="AQW26" s="80"/>
      <c r="AQX26" s="80"/>
      <c r="AQY26" s="80"/>
      <c r="AQZ26" s="80"/>
      <c r="ARA26" s="80"/>
      <c r="ARB26" s="80"/>
      <c r="ARC26" s="80"/>
      <c r="ARD26" s="80"/>
      <c r="ARE26" s="80"/>
      <c r="ARF26" s="80"/>
      <c r="ARG26" s="80"/>
      <c r="ARH26" s="80"/>
      <c r="ARI26" s="80"/>
      <c r="ARJ26" s="80"/>
      <c r="ARK26" s="80"/>
      <c r="ARL26" s="80"/>
      <c r="ARM26" s="80"/>
      <c r="ARN26" s="80"/>
      <c r="ARO26" s="80"/>
      <c r="ARP26" s="80"/>
      <c r="ARQ26" s="80"/>
      <c r="ARR26" s="80"/>
      <c r="ARS26" s="80"/>
      <c r="ART26" s="80"/>
      <c r="ARU26" s="80"/>
      <c r="ARV26" s="80"/>
      <c r="ARW26" s="80"/>
      <c r="ARX26" s="80"/>
      <c r="ARY26" s="80"/>
      <c r="ARZ26" s="80"/>
      <c r="ASA26" s="80"/>
      <c r="ASB26" s="80"/>
      <c r="ASC26" s="80"/>
      <c r="ASD26" s="80"/>
      <c r="ASE26" s="80"/>
      <c r="ASF26" s="80"/>
      <c r="ASG26" s="80"/>
      <c r="ASH26" s="80"/>
      <c r="ASI26" s="80"/>
      <c r="ASJ26" s="80"/>
      <c r="ASK26" s="80"/>
      <c r="ASL26" s="80"/>
      <c r="ASM26" s="80"/>
      <c r="ASN26" s="80"/>
      <c r="ASO26" s="80"/>
      <c r="ASP26" s="80"/>
      <c r="ASQ26" s="80"/>
      <c r="ASR26" s="80"/>
      <c r="ASS26" s="80"/>
      <c r="AST26" s="80"/>
      <c r="ASU26" s="80"/>
      <c r="ASV26" s="80"/>
      <c r="ASW26" s="80"/>
      <c r="ASX26" s="80"/>
      <c r="ASY26" s="80"/>
      <c r="ASZ26" s="80"/>
      <c r="ATA26" s="80"/>
      <c r="ATB26" s="80"/>
      <c r="ATC26" s="80"/>
      <c r="ATD26" s="80"/>
      <c r="ATE26" s="80"/>
      <c r="ATF26" s="80"/>
      <c r="ATG26" s="80"/>
      <c r="ATH26" s="80"/>
      <c r="ATI26" s="80"/>
      <c r="ATJ26" s="80"/>
      <c r="ATK26" s="80"/>
      <c r="ATL26" s="80"/>
      <c r="ATM26" s="80"/>
      <c r="ATN26" s="80"/>
      <c r="ATO26" s="80"/>
      <c r="ATP26" s="80"/>
      <c r="ATQ26" s="80"/>
      <c r="ATR26" s="80"/>
      <c r="ATS26" s="80"/>
      <c r="ATT26" s="80"/>
      <c r="ATU26" s="80"/>
      <c r="ATV26" s="80"/>
      <c r="ATW26" s="80"/>
      <c r="ATX26" s="80"/>
      <c r="ATY26" s="80"/>
      <c r="ATZ26" s="80"/>
      <c r="AUA26" s="80"/>
      <c r="AUB26" s="80"/>
      <c r="AUC26" s="80"/>
      <c r="AUD26" s="80"/>
      <c r="AUE26" s="80"/>
      <c r="AUF26" s="80"/>
      <c r="AUG26" s="80"/>
      <c r="AUH26" s="80"/>
      <c r="AUI26" s="80"/>
      <c r="AUJ26" s="80"/>
      <c r="AUK26" s="80"/>
      <c r="AUL26" s="80"/>
      <c r="AUM26" s="80"/>
      <c r="AUN26" s="80"/>
      <c r="AUO26" s="80"/>
      <c r="AUP26" s="80"/>
      <c r="AUQ26" s="80"/>
      <c r="AUR26" s="80"/>
      <c r="AUS26" s="80"/>
      <c r="AUT26" s="80"/>
      <c r="AUU26" s="80"/>
      <c r="AUV26" s="80"/>
      <c r="AUW26" s="80"/>
      <c r="AUX26" s="80"/>
      <c r="AUY26" s="80"/>
      <c r="AUZ26" s="80"/>
      <c r="AVA26" s="80"/>
      <c r="AVB26" s="80"/>
      <c r="AVC26" s="80"/>
      <c r="AVD26" s="80"/>
      <c r="AVE26" s="80"/>
      <c r="AVF26" s="80"/>
      <c r="AVG26" s="80"/>
      <c r="AVH26" s="80"/>
      <c r="AVI26" s="80"/>
      <c r="AVJ26" s="80"/>
      <c r="AVK26" s="80"/>
      <c r="AVL26" s="80"/>
      <c r="AVM26" s="80"/>
      <c r="AVN26" s="80"/>
      <c r="AVO26" s="80"/>
      <c r="AVP26" s="80"/>
      <c r="AVQ26" s="80"/>
      <c r="AVR26" s="80"/>
      <c r="AVS26" s="80"/>
      <c r="AVT26" s="80"/>
      <c r="AVU26" s="80"/>
      <c r="AVV26" s="80"/>
      <c r="AVW26" s="80"/>
      <c r="AVX26" s="80"/>
      <c r="AVY26" s="80"/>
      <c r="AVZ26" s="80"/>
      <c r="AWA26" s="80"/>
      <c r="AWB26" s="80"/>
      <c r="AWC26" s="80"/>
      <c r="AWD26" s="80"/>
      <c r="AWE26" s="80"/>
      <c r="AWF26" s="80"/>
      <c r="AWG26" s="80"/>
      <c r="AWH26" s="80"/>
      <c r="AWI26" s="80"/>
      <c r="AWJ26" s="80"/>
      <c r="AWK26" s="80"/>
      <c r="AWL26" s="80"/>
      <c r="AWM26" s="80"/>
      <c r="AWN26" s="80"/>
      <c r="AWO26" s="80"/>
      <c r="AWP26" s="80"/>
      <c r="AWQ26" s="80"/>
      <c r="AWR26" s="80"/>
      <c r="AWS26" s="80"/>
      <c r="AWT26" s="80"/>
      <c r="AWU26" s="80"/>
      <c r="AWV26" s="80"/>
      <c r="AWW26" s="80"/>
      <c r="AWX26" s="80"/>
      <c r="AWY26" s="80"/>
      <c r="AWZ26" s="80"/>
      <c r="AXA26" s="80"/>
      <c r="AXB26" s="80"/>
      <c r="AXC26" s="80"/>
      <c r="AXD26" s="80"/>
      <c r="AXE26" s="80"/>
      <c r="AXF26" s="80"/>
      <c r="AXG26" s="80"/>
      <c r="AXH26" s="80"/>
      <c r="AXI26" s="80"/>
      <c r="AXJ26" s="80"/>
      <c r="AXK26" s="80"/>
      <c r="AXL26" s="80"/>
      <c r="AXM26" s="80"/>
      <c r="AXN26" s="80"/>
      <c r="AXO26" s="80"/>
      <c r="AXP26" s="80"/>
      <c r="AXQ26" s="80"/>
      <c r="AXR26" s="80"/>
      <c r="AXS26" s="80"/>
      <c r="AXT26" s="80"/>
      <c r="AXU26" s="80"/>
      <c r="AXV26" s="80"/>
      <c r="AXW26" s="80"/>
      <c r="AXX26" s="80"/>
      <c r="AXY26" s="80"/>
      <c r="AXZ26" s="80"/>
      <c r="AYA26" s="80"/>
      <c r="AYB26" s="80"/>
      <c r="AYC26" s="80"/>
      <c r="AYD26" s="80"/>
      <c r="AYE26" s="80"/>
      <c r="AYF26" s="80"/>
      <c r="AYG26" s="80"/>
      <c r="AYH26" s="80"/>
      <c r="AYI26" s="80"/>
      <c r="AYJ26" s="80"/>
      <c r="AYK26" s="80"/>
      <c r="AYL26" s="80"/>
      <c r="AYM26" s="80"/>
      <c r="AYN26" s="80"/>
      <c r="AYO26" s="80"/>
      <c r="AYP26" s="80"/>
      <c r="AYQ26" s="80"/>
      <c r="AYR26" s="80"/>
      <c r="AYS26" s="80"/>
      <c r="AYT26" s="80"/>
      <c r="AYU26" s="80"/>
      <c r="AYV26" s="80"/>
      <c r="AYW26" s="80"/>
      <c r="AYX26" s="80"/>
      <c r="AYY26" s="80"/>
      <c r="AYZ26" s="80"/>
      <c r="AZA26" s="80"/>
      <c r="AZB26" s="80"/>
      <c r="AZC26" s="80"/>
      <c r="AZD26" s="80"/>
      <c r="AZE26" s="80"/>
      <c r="AZF26" s="80"/>
      <c r="AZG26" s="80"/>
      <c r="AZH26" s="80"/>
      <c r="AZI26" s="80"/>
      <c r="AZJ26" s="80"/>
      <c r="AZK26" s="80"/>
      <c r="AZL26" s="80"/>
      <c r="AZM26" s="80"/>
      <c r="AZN26" s="80"/>
      <c r="AZO26" s="80"/>
      <c r="AZP26" s="80"/>
      <c r="AZQ26" s="80"/>
      <c r="AZR26" s="80"/>
      <c r="AZS26" s="80"/>
      <c r="AZT26" s="80"/>
      <c r="AZU26" s="80"/>
      <c r="AZV26" s="80"/>
      <c r="AZW26" s="80"/>
      <c r="AZX26" s="80"/>
      <c r="AZY26" s="80"/>
      <c r="AZZ26" s="80"/>
      <c r="BAA26" s="80"/>
      <c r="BAB26" s="80"/>
      <c r="BAC26" s="80"/>
      <c r="BAD26" s="80"/>
      <c r="BAE26" s="80"/>
      <c r="BAF26" s="80"/>
      <c r="BAG26" s="80"/>
      <c r="BAH26" s="80"/>
      <c r="BAI26" s="80"/>
      <c r="BAJ26" s="80"/>
      <c r="BAK26" s="80"/>
      <c r="BAL26" s="80"/>
      <c r="BAM26" s="80"/>
      <c r="BAN26" s="80"/>
      <c r="BAO26" s="80"/>
      <c r="BAP26" s="80"/>
      <c r="BAQ26" s="80"/>
      <c r="BAR26" s="80"/>
      <c r="BAS26" s="80"/>
      <c r="BAT26" s="80"/>
      <c r="BAU26" s="80"/>
      <c r="BAV26" s="80"/>
      <c r="BAW26" s="80"/>
      <c r="BAX26" s="80"/>
      <c r="BAY26" s="80"/>
      <c r="BAZ26" s="80"/>
      <c r="BBA26" s="80"/>
      <c r="BBB26" s="80"/>
      <c r="BBC26" s="80"/>
      <c r="BBD26" s="80"/>
      <c r="BBE26" s="80"/>
      <c r="BBF26" s="80"/>
      <c r="BBG26" s="80"/>
      <c r="BBH26" s="80"/>
      <c r="BBI26" s="80"/>
      <c r="BBJ26" s="80"/>
      <c r="BBK26" s="80"/>
      <c r="BBL26" s="80"/>
      <c r="BBM26" s="80"/>
      <c r="BBN26" s="80"/>
      <c r="BBO26" s="80"/>
      <c r="BBP26" s="80"/>
      <c r="BBQ26" s="80"/>
      <c r="BBR26" s="80"/>
      <c r="BBS26" s="80"/>
      <c r="BBT26" s="80"/>
      <c r="BBU26" s="80"/>
      <c r="BBV26" s="80"/>
      <c r="BBW26" s="80"/>
      <c r="BBX26" s="80"/>
      <c r="BBY26" s="80"/>
      <c r="BBZ26" s="80"/>
      <c r="BCA26" s="80"/>
      <c r="BCB26" s="80"/>
      <c r="BCC26" s="80"/>
      <c r="BCD26" s="80"/>
      <c r="BCE26" s="80"/>
      <c r="BCF26" s="80"/>
      <c r="BCG26" s="80"/>
      <c r="BCH26" s="80"/>
      <c r="BCI26" s="80"/>
      <c r="BCJ26" s="80"/>
      <c r="BCK26" s="80"/>
      <c r="BCL26" s="80"/>
      <c r="BCM26" s="80"/>
      <c r="BCN26" s="80"/>
      <c r="BCO26" s="80"/>
      <c r="BCP26" s="80"/>
      <c r="BCQ26" s="80"/>
      <c r="BCR26" s="80"/>
      <c r="BCS26" s="80"/>
      <c r="BCT26" s="80"/>
      <c r="BCU26" s="80"/>
      <c r="BCV26" s="80"/>
      <c r="BCW26" s="80"/>
      <c r="BCX26" s="80"/>
      <c r="BCY26" s="80"/>
      <c r="BCZ26" s="80"/>
      <c r="BDA26" s="80"/>
      <c r="BDB26" s="80"/>
      <c r="BDC26" s="80"/>
      <c r="BDD26" s="80"/>
      <c r="BDE26" s="80"/>
      <c r="BDF26" s="80"/>
      <c r="BDG26" s="80"/>
      <c r="BDH26" s="80"/>
      <c r="BDI26" s="80"/>
      <c r="BDJ26" s="80"/>
      <c r="BDK26" s="80"/>
      <c r="BDL26" s="80"/>
      <c r="BDM26" s="80"/>
      <c r="BDN26" s="80"/>
      <c r="BDO26" s="80"/>
      <c r="BDP26" s="80"/>
      <c r="BDQ26" s="80"/>
      <c r="BDR26" s="80"/>
      <c r="BDS26" s="80"/>
      <c r="BDT26" s="80"/>
      <c r="BDU26" s="80"/>
      <c r="BDV26" s="80"/>
      <c r="BDW26" s="80"/>
      <c r="BDX26" s="80"/>
      <c r="BDY26" s="80"/>
      <c r="BDZ26" s="80"/>
      <c r="BEA26" s="80"/>
      <c r="BEB26" s="80"/>
      <c r="BEC26" s="80"/>
      <c r="BED26" s="80"/>
      <c r="BEE26" s="80"/>
      <c r="BEF26" s="80"/>
      <c r="BEG26" s="80"/>
      <c r="BEH26" s="80"/>
      <c r="BEI26" s="80"/>
      <c r="BEJ26" s="80"/>
      <c r="BEK26" s="80"/>
      <c r="BEL26" s="80"/>
      <c r="BEM26" s="80"/>
      <c r="BEN26" s="80"/>
      <c r="BEO26" s="80"/>
      <c r="BEP26" s="80"/>
      <c r="BEQ26" s="80"/>
      <c r="BER26" s="80"/>
      <c r="BES26" s="80"/>
      <c r="BET26" s="80"/>
      <c r="BEU26" s="80"/>
      <c r="BEV26" s="80"/>
      <c r="BEW26" s="80"/>
      <c r="BEX26" s="80"/>
      <c r="BEY26" s="80"/>
      <c r="BEZ26" s="80"/>
      <c r="BFA26" s="80"/>
      <c r="BFB26" s="80"/>
      <c r="BFC26" s="80"/>
      <c r="BFD26" s="80"/>
      <c r="BFE26" s="80"/>
      <c r="BFF26" s="80"/>
      <c r="BFG26" s="80"/>
      <c r="BFH26" s="80"/>
      <c r="BFI26" s="80"/>
      <c r="BFJ26" s="80"/>
      <c r="BFK26" s="80"/>
      <c r="BFL26" s="80"/>
      <c r="BFM26" s="80"/>
      <c r="BFN26" s="80"/>
      <c r="BFO26" s="80"/>
      <c r="BFP26" s="80"/>
      <c r="BFQ26" s="80"/>
      <c r="BFR26" s="80"/>
      <c r="BFS26" s="80"/>
      <c r="BFT26" s="80"/>
      <c r="BFU26" s="80"/>
      <c r="BFV26" s="80"/>
      <c r="BFW26" s="80"/>
      <c r="BFX26" s="80"/>
      <c r="BFY26" s="80"/>
      <c r="BFZ26" s="80"/>
      <c r="BGA26" s="80"/>
      <c r="BGB26" s="80"/>
      <c r="BGC26" s="80"/>
      <c r="BGD26" s="80"/>
      <c r="BGE26" s="80"/>
      <c r="BGF26" s="80"/>
      <c r="BGG26" s="80"/>
      <c r="BGH26" s="80"/>
      <c r="BGI26" s="80"/>
      <c r="BGJ26" s="80"/>
      <c r="BGK26" s="80"/>
      <c r="BGL26" s="80"/>
      <c r="BGM26" s="80"/>
      <c r="BGN26" s="80"/>
      <c r="BGO26" s="80"/>
      <c r="BGP26" s="80"/>
      <c r="BGQ26" s="80"/>
      <c r="BGR26" s="80"/>
      <c r="BGS26" s="80"/>
      <c r="BGT26" s="80"/>
      <c r="BGU26" s="80"/>
      <c r="BGV26" s="80"/>
      <c r="BGW26" s="80"/>
      <c r="BGX26" s="80"/>
      <c r="BGY26" s="80"/>
      <c r="BGZ26" s="80"/>
      <c r="BHA26" s="80"/>
      <c r="BHB26" s="80"/>
      <c r="BHC26" s="80"/>
      <c r="BHD26" s="80"/>
      <c r="BHE26" s="80"/>
      <c r="BHF26" s="80"/>
      <c r="BHG26" s="80"/>
      <c r="BHH26" s="80"/>
      <c r="BHI26" s="80"/>
      <c r="BHJ26" s="80"/>
      <c r="BHK26" s="80"/>
      <c r="BHL26" s="80"/>
      <c r="BHM26" s="80"/>
      <c r="BHN26" s="80"/>
      <c r="BHO26" s="80"/>
      <c r="BHP26" s="80"/>
      <c r="BHQ26" s="80"/>
      <c r="BHR26" s="80"/>
      <c r="BHS26" s="80"/>
      <c r="BHT26" s="80"/>
      <c r="BHU26" s="80"/>
      <c r="BHV26" s="80"/>
      <c r="BHW26" s="80"/>
      <c r="BHX26" s="80"/>
      <c r="BHY26" s="80"/>
      <c r="BHZ26" s="80"/>
      <c r="BIA26" s="80"/>
      <c r="BIB26" s="80"/>
      <c r="BIC26" s="80"/>
      <c r="BID26" s="80"/>
      <c r="BIE26" s="80"/>
      <c r="BIF26" s="80"/>
      <c r="BIG26" s="80"/>
      <c r="BIH26" s="80"/>
      <c r="BII26" s="80"/>
      <c r="BIJ26" s="80"/>
      <c r="BIK26" s="80"/>
      <c r="BIL26" s="80"/>
      <c r="BIM26" s="80"/>
      <c r="BIN26" s="80"/>
      <c r="BIO26" s="80"/>
      <c r="BIP26" s="80"/>
      <c r="BIQ26" s="80"/>
      <c r="BIR26" s="80"/>
      <c r="BIS26" s="80"/>
      <c r="BIT26" s="80"/>
      <c r="BIU26" s="80"/>
      <c r="BIV26" s="80"/>
      <c r="BIW26" s="80"/>
      <c r="BIX26" s="80"/>
      <c r="BIY26" s="80"/>
      <c r="BIZ26" s="80"/>
      <c r="BJA26" s="80"/>
      <c r="BJB26" s="80"/>
      <c r="BJC26" s="80"/>
      <c r="BJD26" s="80"/>
      <c r="BJE26" s="80"/>
      <c r="BJF26" s="80"/>
      <c r="BJG26" s="80"/>
      <c r="BJH26" s="80"/>
      <c r="BJI26" s="80"/>
      <c r="BJJ26" s="80"/>
      <c r="BJK26" s="80"/>
      <c r="BJL26" s="80"/>
      <c r="BJM26" s="80"/>
      <c r="BJN26" s="80"/>
      <c r="BJO26" s="80"/>
      <c r="BJP26" s="80"/>
      <c r="BJQ26" s="80"/>
      <c r="BJR26" s="80"/>
      <c r="BJS26" s="80"/>
      <c r="BJT26" s="80"/>
      <c r="BJU26" s="80"/>
      <c r="BJV26" s="80"/>
      <c r="BJW26" s="80"/>
      <c r="BJX26" s="80"/>
      <c r="BJY26" s="80"/>
      <c r="BJZ26" s="80"/>
      <c r="BKA26" s="80"/>
      <c r="BKB26" s="80"/>
      <c r="BKC26" s="80"/>
      <c r="BKD26" s="80"/>
      <c r="BKE26" s="80"/>
      <c r="BKF26" s="80"/>
      <c r="BKG26" s="80"/>
      <c r="BKH26" s="80"/>
      <c r="BKI26" s="80"/>
      <c r="BKJ26" s="80"/>
      <c r="BKK26" s="80"/>
      <c r="BKL26" s="80"/>
      <c r="BKM26" s="80"/>
      <c r="BKN26" s="80"/>
      <c r="BKO26" s="80"/>
      <c r="BKP26" s="80"/>
      <c r="BKQ26" s="80"/>
      <c r="BKR26" s="80"/>
      <c r="BKS26" s="80"/>
      <c r="BKT26" s="80"/>
      <c r="BKU26" s="80"/>
      <c r="BKV26" s="80"/>
      <c r="BKW26" s="80"/>
      <c r="BKX26" s="80"/>
      <c r="BKY26" s="80"/>
      <c r="BKZ26" s="80"/>
      <c r="BLA26" s="80"/>
      <c r="BLB26" s="80"/>
      <c r="BLC26" s="80"/>
      <c r="BLD26" s="80"/>
      <c r="BLE26" s="80"/>
      <c r="BLF26" s="80"/>
      <c r="BLG26" s="80"/>
      <c r="BLH26" s="80"/>
      <c r="BLI26" s="80"/>
      <c r="BLJ26" s="80"/>
      <c r="BLK26" s="80"/>
      <c r="BLL26" s="80"/>
      <c r="BLM26" s="80"/>
      <c r="BLN26" s="80"/>
      <c r="BLO26" s="80"/>
      <c r="BLP26" s="80"/>
      <c r="BLQ26" s="80"/>
      <c r="BLR26" s="80"/>
      <c r="BLS26" s="80"/>
      <c r="BLT26" s="80"/>
      <c r="BLU26" s="80"/>
      <c r="BLV26" s="80"/>
      <c r="BLW26" s="80"/>
      <c r="BLX26" s="80"/>
      <c r="BLY26" s="80"/>
      <c r="BLZ26" s="80"/>
      <c r="BMA26" s="80"/>
      <c r="BMB26" s="80"/>
      <c r="BMC26" s="80"/>
      <c r="BMD26" s="80"/>
      <c r="BME26" s="80"/>
      <c r="BMF26" s="80"/>
      <c r="BMG26" s="80"/>
      <c r="BMH26" s="80"/>
      <c r="BMI26" s="80"/>
      <c r="BMJ26" s="80"/>
      <c r="BMK26" s="80"/>
      <c r="BML26" s="80"/>
      <c r="BMM26" s="80"/>
      <c r="BMN26" s="80"/>
      <c r="BMO26" s="80"/>
      <c r="BMP26" s="80"/>
      <c r="BMQ26" s="80"/>
      <c r="BMR26" s="80"/>
      <c r="BMS26" s="80"/>
      <c r="BMT26" s="80"/>
      <c r="BMU26" s="80"/>
      <c r="BMV26" s="80"/>
      <c r="BMW26" s="80"/>
      <c r="BMX26" s="80"/>
      <c r="BMY26" s="80"/>
      <c r="BMZ26" s="80"/>
      <c r="BNA26" s="80"/>
      <c r="BNB26" s="80"/>
      <c r="BNC26" s="80"/>
      <c r="BND26" s="80"/>
      <c r="BNE26" s="80"/>
      <c r="BNF26" s="80"/>
      <c r="BNG26" s="80"/>
      <c r="BNH26" s="80"/>
      <c r="BNI26" s="80"/>
      <c r="BNJ26" s="80"/>
      <c r="BNK26" s="80"/>
      <c r="BNL26" s="80"/>
      <c r="BNM26" s="80"/>
      <c r="BNN26" s="80"/>
      <c r="BNO26" s="80"/>
      <c r="BNP26" s="80"/>
      <c r="BNQ26" s="80"/>
      <c r="BNR26" s="80"/>
      <c r="BNS26" s="80"/>
      <c r="BNT26" s="80"/>
      <c r="BNU26" s="80"/>
      <c r="BNV26" s="80"/>
      <c r="BNW26" s="80"/>
      <c r="BNX26" s="80"/>
      <c r="BNY26" s="80"/>
      <c r="BNZ26" s="80"/>
      <c r="BOA26" s="80"/>
      <c r="BOB26" s="80"/>
      <c r="BOC26" s="80"/>
      <c r="BOD26" s="80"/>
      <c r="BOE26" s="80"/>
      <c r="BOF26" s="80"/>
      <c r="BOG26" s="80"/>
      <c r="BOH26" s="80"/>
      <c r="BOI26" s="80"/>
      <c r="BOJ26" s="80"/>
      <c r="BOK26" s="80"/>
      <c r="BOL26" s="80"/>
      <c r="BOM26" s="80"/>
      <c r="BON26" s="80"/>
      <c r="BOO26" s="80"/>
      <c r="BOP26" s="80"/>
      <c r="BOQ26" s="80"/>
      <c r="BOR26" s="80"/>
      <c r="BOS26" s="80"/>
      <c r="BOT26" s="80"/>
      <c r="BOU26" s="80"/>
      <c r="BOV26" s="80"/>
      <c r="BOW26" s="80"/>
      <c r="BOX26" s="80"/>
      <c r="BOY26" s="80"/>
      <c r="BOZ26" s="80"/>
      <c r="BPA26" s="80"/>
      <c r="BPB26" s="80"/>
      <c r="BPC26" s="80"/>
      <c r="BPD26" s="80"/>
      <c r="BPE26" s="80"/>
      <c r="BPF26" s="80"/>
      <c r="BPG26" s="80"/>
      <c r="BPH26" s="80"/>
      <c r="BPI26" s="80"/>
      <c r="BPJ26" s="80"/>
      <c r="BPK26" s="80"/>
      <c r="BPL26" s="80"/>
      <c r="BPM26" s="80"/>
      <c r="BPN26" s="80"/>
      <c r="BPO26" s="80"/>
      <c r="BPP26" s="80"/>
      <c r="BPQ26" s="80"/>
      <c r="BPR26" s="80"/>
      <c r="BPS26" s="80"/>
      <c r="BPT26" s="80"/>
      <c r="BPU26" s="80"/>
      <c r="BPV26" s="80"/>
      <c r="BPW26" s="80"/>
      <c r="BPX26" s="80"/>
      <c r="BPY26" s="80"/>
      <c r="BPZ26" s="80"/>
      <c r="BQA26" s="80"/>
      <c r="BQB26" s="80"/>
      <c r="BQC26" s="80"/>
      <c r="BQD26" s="80"/>
      <c r="BQE26" s="80"/>
      <c r="BQF26" s="80"/>
      <c r="BQG26" s="80"/>
      <c r="BQH26" s="80"/>
      <c r="BQI26" s="80"/>
      <c r="BQJ26" s="80"/>
      <c r="BQK26" s="80"/>
      <c r="BQL26" s="80"/>
      <c r="BQM26" s="80"/>
      <c r="BQN26" s="80"/>
      <c r="BQO26" s="80"/>
      <c r="BQP26" s="80"/>
      <c r="BQQ26" s="80"/>
      <c r="BQR26" s="80"/>
      <c r="BQS26" s="80"/>
      <c r="BQT26" s="80"/>
      <c r="BQU26" s="80"/>
      <c r="BQV26" s="80"/>
      <c r="BQW26" s="80"/>
      <c r="BQX26" s="80"/>
      <c r="BQY26" s="80"/>
      <c r="BQZ26" s="80"/>
      <c r="BRA26" s="80"/>
      <c r="BRB26" s="80"/>
      <c r="BRC26" s="80"/>
      <c r="BRD26" s="80"/>
      <c r="BRE26" s="80"/>
      <c r="BRF26" s="80"/>
      <c r="BRG26" s="80"/>
      <c r="BRH26" s="80"/>
      <c r="BRI26" s="80"/>
      <c r="BRJ26" s="80"/>
      <c r="BRK26" s="80"/>
      <c r="BRL26" s="80"/>
      <c r="BRM26" s="80"/>
      <c r="BRN26" s="80"/>
      <c r="BRO26" s="80"/>
      <c r="BRP26" s="80"/>
      <c r="BRQ26" s="80"/>
      <c r="BRR26" s="80"/>
      <c r="BRS26" s="80"/>
      <c r="BRT26" s="80"/>
      <c r="BRU26" s="80"/>
      <c r="BRV26" s="80"/>
      <c r="BRW26" s="80"/>
      <c r="BRX26" s="80"/>
      <c r="BRY26" s="80"/>
      <c r="BRZ26" s="80"/>
      <c r="BSA26" s="80"/>
      <c r="BSB26" s="80"/>
      <c r="BSC26" s="80"/>
      <c r="BSD26" s="80"/>
      <c r="BSE26" s="80"/>
      <c r="BSF26" s="80"/>
      <c r="BSG26" s="80"/>
      <c r="BSH26" s="80"/>
      <c r="BSI26" s="80"/>
      <c r="BSJ26" s="80"/>
      <c r="BSK26" s="80"/>
      <c r="BSL26" s="80"/>
      <c r="BSM26" s="80"/>
      <c r="BSN26" s="80"/>
      <c r="BSO26" s="80"/>
      <c r="BSP26" s="80"/>
      <c r="BSQ26" s="80"/>
      <c r="BSR26" s="80"/>
      <c r="BSS26" s="80"/>
      <c r="BST26" s="80"/>
      <c r="BSU26" s="80"/>
      <c r="BSV26" s="80"/>
      <c r="BSW26" s="80"/>
      <c r="BSX26" s="80"/>
      <c r="BSY26" s="80"/>
      <c r="BSZ26" s="80"/>
      <c r="BTA26" s="80"/>
      <c r="BTB26" s="80"/>
      <c r="BTC26" s="80"/>
      <c r="BTD26" s="80"/>
      <c r="BTE26" s="80"/>
      <c r="BTF26" s="80"/>
      <c r="BTG26" s="80"/>
      <c r="BTH26" s="80"/>
      <c r="BTI26" s="80"/>
      <c r="BTJ26" s="80"/>
      <c r="BTK26" s="80"/>
      <c r="BTL26" s="80"/>
      <c r="BTM26" s="80"/>
      <c r="BTN26" s="80"/>
      <c r="BTO26" s="80"/>
      <c r="BTP26" s="80"/>
      <c r="BTQ26" s="80"/>
      <c r="BTR26" s="80"/>
      <c r="BTS26" s="80"/>
      <c r="BTT26" s="80"/>
      <c r="BTU26" s="80"/>
      <c r="BTV26" s="80"/>
      <c r="BTW26" s="80"/>
      <c r="BTX26" s="80"/>
      <c r="BTY26" s="80"/>
      <c r="BTZ26" s="80"/>
      <c r="BUA26" s="80"/>
      <c r="BUB26" s="80"/>
      <c r="BUC26" s="80"/>
      <c r="BUD26" s="80"/>
      <c r="BUE26" s="80"/>
      <c r="BUF26" s="80"/>
      <c r="BUG26" s="80"/>
      <c r="BUH26" s="80"/>
      <c r="BUI26" s="80"/>
      <c r="BUJ26" s="80"/>
      <c r="BUK26" s="80"/>
      <c r="BUL26" s="80"/>
      <c r="BUM26" s="80"/>
      <c r="BUN26" s="80"/>
      <c r="BUO26" s="80"/>
      <c r="BUP26" s="80"/>
      <c r="BUQ26" s="80"/>
      <c r="BUR26" s="80"/>
      <c r="BUS26" s="80"/>
      <c r="BUT26" s="80"/>
      <c r="BUU26" s="80"/>
      <c r="BUV26" s="80"/>
      <c r="BUW26" s="80"/>
      <c r="BUX26" s="80"/>
      <c r="BUY26" s="80"/>
      <c r="BUZ26" s="80"/>
      <c r="BVA26" s="80"/>
      <c r="BVB26" s="80"/>
      <c r="BVC26" s="80"/>
      <c r="BVD26" s="80"/>
      <c r="BVE26" s="80"/>
      <c r="BVF26" s="80"/>
      <c r="BVG26" s="80"/>
      <c r="BVH26" s="80"/>
      <c r="BVI26" s="80"/>
      <c r="BVJ26" s="80"/>
      <c r="BVK26" s="80"/>
      <c r="BVL26" s="80"/>
      <c r="BVM26" s="80"/>
      <c r="BVN26" s="80"/>
      <c r="BVO26" s="80"/>
      <c r="BVP26" s="80"/>
      <c r="BVQ26" s="80"/>
      <c r="BVR26" s="80"/>
      <c r="BVS26" s="80"/>
      <c r="BVT26" s="80"/>
      <c r="BVU26" s="80"/>
      <c r="BVV26" s="80"/>
      <c r="BVW26" s="80"/>
      <c r="BVX26" s="80"/>
      <c r="BVY26" s="80"/>
      <c r="BVZ26" s="80"/>
      <c r="BWA26" s="80"/>
      <c r="BWB26" s="80"/>
      <c r="BWC26" s="80"/>
      <c r="BWD26" s="80"/>
      <c r="BWE26" s="80"/>
      <c r="BWF26" s="80"/>
      <c r="BWG26" s="80"/>
      <c r="BWH26" s="80"/>
      <c r="BWI26" s="80"/>
      <c r="BWJ26" s="80"/>
      <c r="BWK26" s="80"/>
      <c r="BWL26" s="80"/>
      <c r="BWM26" s="80"/>
      <c r="BWN26" s="80"/>
      <c r="BWO26" s="80"/>
      <c r="BWP26" s="80"/>
      <c r="BWQ26" s="80"/>
      <c r="BWR26" s="80"/>
      <c r="BWS26" s="80"/>
      <c r="BWT26" s="80"/>
      <c r="BWU26" s="80"/>
      <c r="BWV26" s="80"/>
      <c r="BWW26" s="80"/>
      <c r="BWX26" s="80"/>
      <c r="BWY26" s="80"/>
      <c r="BWZ26" s="80"/>
      <c r="BXA26" s="80"/>
      <c r="BXB26" s="80"/>
      <c r="BXC26" s="80"/>
      <c r="BXD26" s="80"/>
      <c r="BXE26" s="80"/>
      <c r="BXF26" s="80"/>
      <c r="BXG26" s="80"/>
      <c r="BXH26" s="80"/>
      <c r="BXI26" s="80"/>
      <c r="BXJ26" s="80"/>
      <c r="BXK26" s="80"/>
      <c r="BXL26" s="80"/>
      <c r="BXM26" s="80"/>
      <c r="BXN26" s="80"/>
      <c r="BXO26" s="80"/>
      <c r="BXP26" s="80"/>
      <c r="BXQ26" s="80"/>
      <c r="BXR26" s="80"/>
      <c r="BXS26" s="80"/>
      <c r="BXT26" s="80"/>
      <c r="BXU26" s="80"/>
      <c r="BXV26" s="80"/>
      <c r="BXW26" s="80"/>
      <c r="BXX26" s="80"/>
      <c r="BXY26" s="80"/>
      <c r="BXZ26" s="80"/>
      <c r="BYA26" s="80"/>
      <c r="BYB26" s="80"/>
      <c r="BYC26" s="80"/>
      <c r="BYD26" s="80"/>
      <c r="BYE26" s="80"/>
      <c r="BYF26" s="80"/>
      <c r="BYG26" s="80"/>
      <c r="BYH26" s="80"/>
      <c r="BYI26" s="80"/>
      <c r="BYJ26" s="80"/>
      <c r="BYK26" s="80"/>
      <c r="BYL26" s="80"/>
      <c r="BYM26" s="80"/>
      <c r="BYN26" s="80"/>
      <c r="BYO26" s="80"/>
      <c r="BYP26" s="80"/>
      <c r="BYQ26" s="80"/>
      <c r="BYR26" s="80"/>
      <c r="BYS26" s="80"/>
      <c r="BYT26" s="80"/>
      <c r="BYU26" s="80"/>
      <c r="BYV26" s="80"/>
      <c r="BYW26" s="80"/>
      <c r="BYX26" s="80"/>
      <c r="BYY26" s="80"/>
      <c r="BYZ26" s="80"/>
      <c r="BZA26" s="80"/>
      <c r="BZB26" s="80"/>
      <c r="BZC26" s="80"/>
      <c r="BZD26" s="80"/>
      <c r="BZE26" s="80"/>
      <c r="BZF26" s="80"/>
      <c r="BZG26" s="80"/>
      <c r="BZH26" s="80"/>
      <c r="BZI26" s="80"/>
      <c r="BZJ26" s="80"/>
      <c r="BZK26" s="80"/>
      <c r="BZL26" s="80"/>
      <c r="BZM26" s="80"/>
      <c r="BZN26" s="80"/>
      <c r="BZO26" s="80"/>
      <c r="BZP26" s="80"/>
      <c r="BZQ26" s="80"/>
      <c r="BZR26" s="80"/>
      <c r="BZS26" s="80"/>
      <c r="BZT26" s="80"/>
      <c r="BZU26" s="80"/>
      <c r="BZV26" s="80"/>
      <c r="BZW26" s="80"/>
      <c r="BZX26" s="80"/>
      <c r="BZY26" s="80"/>
      <c r="BZZ26" s="80"/>
      <c r="CAA26" s="80"/>
      <c r="CAB26" s="80"/>
      <c r="CAC26" s="80"/>
      <c r="CAD26" s="80"/>
      <c r="CAE26" s="80"/>
      <c r="CAF26" s="80"/>
      <c r="CAG26" s="80"/>
      <c r="CAH26" s="80"/>
      <c r="CAI26" s="80"/>
      <c r="CAJ26" s="80"/>
      <c r="CAK26" s="80"/>
      <c r="CAL26" s="80"/>
      <c r="CAM26" s="80"/>
      <c r="CAN26" s="80"/>
      <c r="CAO26" s="80"/>
      <c r="CAP26" s="80"/>
      <c r="CAQ26" s="80"/>
      <c r="CAR26" s="80"/>
      <c r="CAS26" s="80"/>
      <c r="CAT26" s="80"/>
      <c r="CAU26" s="80"/>
      <c r="CAV26" s="80"/>
      <c r="CAW26" s="80"/>
      <c r="CAX26" s="80"/>
      <c r="CAY26" s="80"/>
      <c r="CAZ26" s="80"/>
      <c r="CBA26" s="80"/>
      <c r="CBB26" s="80"/>
      <c r="CBC26" s="80"/>
      <c r="CBD26" s="80"/>
      <c r="CBE26" s="80"/>
      <c r="CBF26" s="80"/>
      <c r="CBG26" s="80"/>
      <c r="CBH26" s="80"/>
      <c r="CBI26" s="80"/>
      <c r="CBJ26" s="80"/>
      <c r="CBK26" s="80"/>
      <c r="CBL26" s="80"/>
      <c r="CBM26" s="80"/>
      <c r="CBN26" s="80"/>
      <c r="CBO26" s="80"/>
      <c r="CBP26" s="80"/>
      <c r="CBQ26" s="80"/>
      <c r="CBR26" s="80"/>
      <c r="CBS26" s="80"/>
      <c r="CBT26" s="80"/>
      <c r="CBU26" s="80"/>
      <c r="CBV26" s="80"/>
      <c r="CBW26" s="80"/>
      <c r="CBX26" s="80"/>
      <c r="CBY26" s="80"/>
      <c r="CBZ26" s="80"/>
      <c r="CCA26" s="80"/>
      <c r="CCB26" s="80"/>
      <c r="CCC26" s="80"/>
      <c r="CCD26" s="80"/>
      <c r="CCE26" s="80"/>
      <c r="CCF26" s="80"/>
      <c r="CCG26" s="80"/>
      <c r="CCH26" s="80"/>
      <c r="CCI26" s="80"/>
      <c r="CCJ26" s="80"/>
      <c r="CCK26" s="80"/>
      <c r="CCL26" s="80"/>
      <c r="CCM26" s="80"/>
      <c r="CCN26" s="80"/>
      <c r="CCO26" s="80"/>
      <c r="CCP26" s="80"/>
      <c r="CCQ26" s="80"/>
      <c r="CCR26" s="80"/>
      <c r="CCS26" s="80"/>
      <c r="CCT26" s="80"/>
      <c r="CCU26" s="80"/>
      <c r="CCV26" s="80"/>
      <c r="CCW26" s="80"/>
      <c r="CCX26" s="80"/>
      <c r="CCY26" s="80"/>
      <c r="CCZ26" s="80"/>
      <c r="CDA26" s="80"/>
      <c r="CDB26" s="80"/>
      <c r="CDC26" s="80"/>
      <c r="CDD26" s="80"/>
      <c r="CDE26" s="80"/>
      <c r="CDF26" s="80"/>
      <c r="CDG26" s="80"/>
      <c r="CDH26" s="80"/>
      <c r="CDI26" s="80"/>
      <c r="CDJ26" s="80"/>
      <c r="CDK26" s="80"/>
      <c r="CDL26" s="80"/>
      <c r="CDM26" s="80"/>
      <c r="CDN26" s="80"/>
      <c r="CDO26" s="80"/>
      <c r="CDP26" s="80"/>
      <c r="CDQ26" s="80"/>
      <c r="CDR26" s="80"/>
      <c r="CDS26" s="80"/>
      <c r="CDT26" s="80"/>
      <c r="CDU26" s="80"/>
      <c r="CDV26" s="80"/>
      <c r="CDW26" s="80"/>
      <c r="CDX26" s="80"/>
      <c r="CDY26" s="80"/>
      <c r="CDZ26" s="80"/>
      <c r="CEA26" s="80"/>
      <c r="CEB26" s="80"/>
      <c r="CEC26" s="80"/>
      <c r="CED26" s="80"/>
      <c r="CEE26" s="80"/>
      <c r="CEF26" s="80"/>
      <c r="CEG26" s="80"/>
      <c r="CEH26" s="80"/>
      <c r="CEI26" s="80"/>
      <c r="CEJ26" s="80"/>
      <c r="CEK26" s="80"/>
      <c r="CEL26" s="80"/>
      <c r="CEM26" s="80"/>
      <c r="CEN26" s="80"/>
      <c r="CEO26" s="80"/>
      <c r="CEP26" s="80"/>
      <c r="CEQ26" s="80"/>
      <c r="CER26" s="80"/>
      <c r="CES26" s="80"/>
      <c r="CET26" s="80"/>
      <c r="CEU26" s="80"/>
      <c r="CEV26" s="80"/>
      <c r="CEW26" s="80"/>
      <c r="CEX26" s="80"/>
      <c r="CEY26" s="80"/>
      <c r="CEZ26" s="80"/>
      <c r="CFA26" s="80"/>
      <c r="CFB26" s="80"/>
      <c r="CFC26" s="80"/>
      <c r="CFD26" s="80"/>
      <c r="CFE26" s="80"/>
      <c r="CFF26" s="80"/>
      <c r="CFG26" s="80"/>
      <c r="CFH26" s="80"/>
      <c r="CFI26" s="80"/>
      <c r="CFJ26" s="80"/>
      <c r="CFK26" s="80"/>
      <c r="CFL26" s="80"/>
      <c r="CFM26" s="80"/>
      <c r="CFN26" s="80"/>
      <c r="CFO26" s="80"/>
      <c r="CFP26" s="80"/>
      <c r="CFQ26" s="80"/>
      <c r="CFR26" s="80"/>
      <c r="CFS26" s="80"/>
      <c r="CFT26" s="80"/>
      <c r="CFU26" s="80"/>
      <c r="CFV26" s="80"/>
      <c r="CFW26" s="80"/>
      <c r="CFX26" s="80"/>
      <c r="CFY26" s="80"/>
      <c r="CFZ26" s="80"/>
      <c r="CGA26" s="80"/>
      <c r="CGB26" s="80"/>
      <c r="CGC26" s="80"/>
      <c r="CGD26" s="80"/>
      <c r="CGE26" s="80"/>
      <c r="CGF26" s="80"/>
      <c r="CGG26" s="80"/>
      <c r="CGH26" s="80"/>
      <c r="CGI26" s="80"/>
      <c r="CGJ26" s="80"/>
      <c r="CGK26" s="80"/>
      <c r="CGL26" s="80"/>
      <c r="CGM26" s="80"/>
      <c r="CGN26" s="80"/>
      <c r="CGO26" s="80"/>
      <c r="CGP26" s="80"/>
      <c r="CGQ26" s="80"/>
      <c r="CGR26" s="80"/>
      <c r="CGS26" s="80"/>
      <c r="CGT26" s="80"/>
      <c r="CGU26" s="80"/>
      <c r="CGV26" s="80"/>
      <c r="CGW26" s="80"/>
      <c r="CGX26" s="80"/>
      <c r="CGY26" s="80"/>
      <c r="CGZ26" s="80"/>
      <c r="CHA26" s="80"/>
      <c r="CHB26" s="80"/>
      <c r="CHC26" s="80"/>
      <c r="CHD26" s="80"/>
      <c r="CHE26" s="80"/>
      <c r="CHF26" s="80"/>
      <c r="CHG26" s="80"/>
      <c r="CHH26" s="80"/>
      <c r="CHI26" s="80"/>
      <c r="CHJ26" s="80"/>
      <c r="CHK26" s="80"/>
      <c r="CHL26" s="80"/>
      <c r="CHM26" s="80"/>
      <c r="CHN26" s="80"/>
      <c r="CHO26" s="80"/>
      <c r="CHP26" s="80"/>
      <c r="CHQ26" s="80"/>
      <c r="CHR26" s="80"/>
      <c r="CHS26" s="80"/>
      <c r="CHT26" s="80"/>
      <c r="CHU26" s="80"/>
      <c r="CHV26" s="80"/>
      <c r="CHW26" s="80"/>
      <c r="CHX26" s="80"/>
      <c r="CHY26" s="80"/>
      <c r="CHZ26" s="80"/>
      <c r="CIA26" s="80"/>
      <c r="CIB26" s="80"/>
      <c r="CIC26" s="80"/>
      <c r="CID26" s="80"/>
      <c r="CIE26" s="80"/>
      <c r="CIF26" s="80"/>
      <c r="CIG26" s="80"/>
      <c r="CIH26" s="80"/>
      <c r="CII26" s="80"/>
      <c r="CIJ26" s="80"/>
      <c r="CIK26" s="80"/>
      <c r="CIL26" s="80"/>
      <c r="CIM26" s="80"/>
      <c r="CIN26" s="80"/>
      <c r="CIO26" s="80"/>
      <c r="CIP26" s="80"/>
      <c r="CIQ26" s="80"/>
      <c r="CIR26" s="80"/>
      <c r="CIS26" s="80"/>
      <c r="CIT26" s="80"/>
      <c r="CIU26" s="80"/>
      <c r="CIV26" s="80"/>
      <c r="CIW26" s="80"/>
      <c r="CIX26" s="80"/>
      <c r="CIY26" s="80"/>
      <c r="CIZ26" s="80"/>
      <c r="CJA26" s="80"/>
      <c r="CJB26" s="80"/>
      <c r="CJC26" s="80"/>
      <c r="CJD26" s="80"/>
      <c r="CJE26" s="80"/>
      <c r="CJF26" s="80"/>
      <c r="CJG26" s="80"/>
      <c r="CJH26" s="80"/>
      <c r="CJI26" s="80"/>
      <c r="CJJ26" s="80"/>
      <c r="CJK26" s="80"/>
      <c r="CJL26" s="80"/>
      <c r="CJM26" s="80"/>
      <c r="CJN26" s="80"/>
      <c r="CJO26" s="80"/>
      <c r="CJP26" s="80"/>
      <c r="CJQ26" s="80"/>
      <c r="CJR26" s="80"/>
      <c r="CJS26" s="80"/>
      <c r="CJT26" s="80"/>
      <c r="CJU26" s="80"/>
      <c r="CJV26" s="80"/>
      <c r="CJW26" s="80"/>
      <c r="CJX26" s="80"/>
      <c r="CJY26" s="80"/>
      <c r="CJZ26" s="80"/>
      <c r="CKA26" s="80"/>
      <c r="CKB26" s="80"/>
      <c r="CKC26" s="80"/>
      <c r="CKD26" s="80"/>
      <c r="CKE26" s="80"/>
      <c r="CKF26" s="80"/>
      <c r="CKG26" s="80"/>
      <c r="CKH26" s="80"/>
      <c r="CKI26" s="80"/>
      <c r="CKJ26" s="80"/>
      <c r="CKK26" s="80"/>
      <c r="CKL26" s="80"/>
      <c r="CKM26" s="80"/>
      <c r="CKN26" s="80"/>
      <c r="CKO26" s="80"/>
      <c r="CKP26" s="80"/>
      <c r="CKQ26" s="80"/>
      <c r="CKR26" s="80"/>
      <c r="CKS26" s="80"/>
      <c r="CKT26" s="80"/>
      <c r="CKU26" s="80"/>
      <c r="CKV26" s="80"/>
      <c r="CKW26" s="80"/>
      <c r="CKX26" s="80"/>
      <c r="CKY26" s="80"/>
      <c r="CKZ26" s="80"/>
      <c r="CLA26" s="80"/>
      <c r="CLB26" s="80"/>
      <c r="CLC26" s="80"/>
      <c r="CLD26" s="80"/>
      <c r="CLE26" s="80"/>
      <c r="CLF26" s="80"/>
      <c r="CLG26" s="80"/>
      <c r="CLH26" s="80"/>
      <c r="CLI26" s="80"/>
      <c r="CLJ26" s="80"/>
      <c r="CLK26" s="80"/>
      <c r="CLL26" s="80"/>
      <c r="CLM26" s="80"/>
      <c r="CLN26" s="80"/>
      <c r="CLO26" s="80"/>
      <c r="CLP26" s="80"/>
      <c r="CLQ26" s="80"/>
      <c r="CLR26" s="80"/>
      <c r="CLS26" s="80"/>
      <c r="CLT26" s="80"/>
      <c r="CLU26" s="80"/>
      <c r="CLV26" s="80"/>
      <c r="CLW26" s="80"/>
      <c r="CLX26" s="80"/>
      <c r="CLY26" s="80"/>
      <c r="CLZ26" s="80"/>
      <c r="CMA26" s="80"/>
      <c r="CMB26" s="80"/>
      <c r="CMC26" s="80"/>
      <c r="CMD26" s="80"/>
      <c r="CME26" s="80"/>
      <c r="CMF26" s="80"/>
      <c r="CMG26" s="80"/>
      <c r="CMH26" s="80"/>
      <c r="CMI26" s="80"/>
      <c r="CMJ26" s="80"/>
      <c r="CMK26" s="80"/>
      <c r="CML26" s="80"/>
      <c r="CMM26" s="80"/>
      <c r="CMN26" s="80"/>
      <c r="CMO26" s="80"/>
      <c r="CMP26" s="80"/>
      <c r="CMQ26" s="80"/>
      <c r="CMR26" s="80"/>
      <c r="CMS26" s="80"/>
      <c r="CMT26" s="80"/>
      <c r="CMU26" s="80"/>
      <c r="CMV26" s="80"/>
      <c r="CMW26" s="80"/>
      <c r="CMX26" s="80"/>
      <c r="CMY26" s="80"/>
      <c r="CMZ26" s="80"/>
      <c r="CNA26" s="80"/>
      <c r="CNB26" s="80"/>
      <c r="CNC26" s="80"/>
      <c r="CND26" s="80"/>
      <c r="CNE26" s="80"/>
      <c r="CNF26" s="80"/>
      <c r="CNG26" s="80"/>
      <c r="CNH26" s="80"/>
      <c r="CNI26" s="80"/>
      <c r="CNJ26" s="80"/>
      <c r="CNK26" s="80"/>
      <c r="CNL26" s="80"/>
      <c r="CNM26" s="80"/>
      <c r="CNN26" s="80"/>
      <c r="CNO26" s="80"/>
      <c r="CNP26" s="80"/>
      <c r="CNQ26" s="80"/>
      <c r="CNR26" s="80"/>
      <c r="CNS26" s="80"/>
      <c r="CNT26" s="80"/>
      <c r="CNU26" s="80"/>
      <c r="CNV26" s="80"/>
      <c r="CNW26" s="80"/>
      <c r="CNX26" s="80"/>
      <c r="CNY26" s="80"/>
      <c r="CNZ26" s="80"/>
      <c r="COA26" s="80"/>
      <c r="COB26" s="80"/>
      <c r="COC26" s="80"/>
      <c r="COD26" s="80"/>
      <c r="COE26" s="80"/>
      <c r="COF26" s="80"/>
      <c r="COG26" s="80"/>
      <c r="COH26" s="80"/>
      <c r="COI26" s="80"/>
      <c r="COJ26" s="80"/>
      <c r="COK26" s="80"/>
      <c r="COL26" s="80"/>
      <c r="COM26" s="80"/>
      <c r="CON26" s="80"/>
      <c r="COO26" s="80"/>
      <c r="COP26" s="80"/>
      <c r="COQ26" s="80"/>
      <c r="COR26" s="80"/>
      <c r="COS26" s="80"/>
      <c r="COT26" s="80"/>
      <c r="COU26" s="80"/>
      <c r="COV26" s="80"/>
      <c r="COW26" s="80"/>
      <c r="COX26" s="80"/>
      <c r="COY26" s="80"/>
      <c r="COZ26" s="80"/>
      <c r="CPA26" s="80"/>
      <c r="CPB26" s="80"/>
      <c r="CPC26" s="80"/>
      <c r="CPD26" s="80"/>
      <c r="CPE26" s="80"/>
      <c r="CPF26" s="80"/>
      <c r="CPG26" s="80"/>
      <c r="CPH26" s="80"/>
      <c r="CPI26" s="80"/>
      <c r="CPJ26" s="80"/>
      <c r="CPK26" s="80"/>
      <c r="CPL26" s="80"/>
      <c r="CPM26" s="80"/>
      <c r="CPN26" s="80"/>
      <c r="CPO26" s="80"/>
      <c r="CPP26" s="80"/>
      <c r="CPQ26" s="80"/>
      <c r="CPR26" s="80"/>
      <c r="CPS26" s="80"/>
      <c r="CPT26" s="80"/>
      <c r="CPU26" s="80"/>
      <c r="CPV26" s="80"/>
      <c r="CPW26" s="80"/>
      <c r="CPX26" s="80"/>
      <c r="CPY26" s="80"/>
      <c r="CPZ26" s="80"/>
      <c r="CQA26" s="80"/>
      <c r="CQB26" s="80"/>
      <c r="CQC26" s="80"/>
      <c r="CQD26" s="80"/>
      <c r="CQE26" s="80"/>
      <c r="CQF26" s="80"/>
      <c r="CQG26" s="80"/>
      <c r="CQH26" s="80"/>
      <c r="CQI26" s="80"/>
      <c r="CQJ26" s="80"/>
      <c r="CQK26" s="80"/>
      <c r="CQL26" s="80"/>
      <c r="CQM26" s="80"/>
      <c r="CQN26" s="80"/>
      <c r="CQO26" s="80"/>
      <c r="CQP26" s="80"/>
      <c r="CQQ26" s="80"/>
      <c r="CQR26" s="80"/>
      <c r="CQS26" s="80"/>
      <c r="CQT26" s="80"/>
      <c r="CQU26" s="80"/>
      <c r="CQV26" s="80"/>
      <c r="CQW26" s="80"/>
      <c r="CQX26" s="80"/>
      <c r="CQY26" s="80"/>
      <c r="CQZ26" s="80"/>
      <c r="CRA26" s="80"/>
      <c r="CRB26" s="80"/>
      <c r="CRC26" s="80"/>
      <c r="CRD26" s="80"/>
      <c r="CRE26" s="80"/>
      <c r="CRF26" s="80"/>
      <c r="CRG26" s="80"/>
      <c r="CRH26" s="80"/>
      <c r="CRI26" s="80"/>
      <c r="CRJ26" s="80"/>
      <c r="CRK26" s="80"/>
      <c r="CRL26" s="80"/>
      <c r="CRM26" s="80"/>
      <c r="CRN26" s="80"/>
      <c r="CRO26" s="80"/>
      <c r="CRP26" s="80"/>
      <c r="CRQ26" s="80"/>
      <c r="CRR26" s="80"/>
      <c r="CRS26" s="80"/>
      <c r="CRT26" s="80"/>
      <c r="CRU26" s="80"/>
      <c r="CRV26" s="80"/>
      <c r="CRW26" s="80"/>
      <c r="CRX26" s="80"/>
      <c r="CRY26" s="80"/>
      <c r="CRZ26" s="80"/>
      <c r="CSA26" s="80"/>
      <c r="CSB26" s="80"/>
      <c r="CSC26" s="80"/>
      <c r="CSD26" s="80"/>
      <c r="CSE26" s="80"/>
      <c r="CSF26" s="80"/>
      <c r="CSG26" s="80"/>
      <c r="CSH26" s="80"/>
      <c r="CSI26" s="80"/>
      <c r="CSJ26" s="80"/>
      <c r="CSK26" s="80"/>
      <c r="CSL26" s="80"/>
      <c r="CSM26" s="80"/>
      <c r="CSN26" s="80"/>
      <c r="CSO26" s="80"/>
      <c r="CSP26" s="80"/>
      <c r="CSQ26" s="80"/>
      <c r="CSR26" s="80"/>
      <c r="CSS26" s="80"/>
      <c r="CST26" s="80"/>
      <c r="CSU26" s="80"/>
      <c r="CSV26" s="80"/>
      <c r="CSW26" s="80"/>
      <c r="CSX26" s="80"/>
      <c r="CSY26" s="80"/>
      <c r="CSZ26" s="80"/>
      <c r="CTA26" s="80"/>
      <c r="CTB26" s="80"/>
      <c r="CTC26" s="80"/>
      <c r="CTD26" s="80"/>
      <c r="CTE26" s="80"/>
      <c r="CTF26" s="80"/>
      <c r="CTG26" s="80"/>
      <c r="CTH26" s="80"/>
      <c r="CTI26" s="80"/>
      <c r="CTJ26" s="80"/>
      <c r="CTK26" s="80"/>
      <c r="CTL26" s="80"/>
      <c r="CTM26" s="80"/>
      <c r="CTN26" s="80"/>
      <c r="CTO26" s="80"/>
      <c r="CTP26" s="80"/>
      <c r="CTQ26" s="80"/>
      <c r="CTR26" s="80"/>
      <c r="CTS26" s="80"/>
      <c r="CTT26" s="80"/>
      <c r="CTU26" s="80"/>
      <c r="CTV26" s="80"/>
      <c r="CTW26" s="80"/>
      <c r="CTX26" s="80"/>
      <c r="CTY26" s="80"/>
      <c r="CTZ26" s="80"/>
      <c r="CUA26" s="80"/>
      <c r="CUB26" s="80"/>
      <c r="CUC26" s="80"/>
      <c r="CUD26" s="80"/>
      <c r="CUE26" s="80"/>
      <c r="CUF26" s="80"/>
      <c r="CUG26" s="80"/>
      <c r="CUH26" s="80"/>
      <c r="CUI26" s="80"/>
      <c r="CUJ26" s="80"/>
      <c r="CUK26" s="80"/>
      <c r="CUL26" s="80"/>
      <c r="CUM26" s="80"/>
      <c r="CUN26" s="80"/>
      <c r="CUO26" s="80"/>
      <c r="CUP26" s="80"/>
      <c r="CUQ26" s="80"/>
      <c r="CUR26" s="80"/>
      <c r="CUS26" s="80"/>
      <c r="CUT26" s="80"/>
      <c r="CUU26" s="80"/>
      <c r="CUV26" s="80"/>
      <c r="CUW26" s="80"/>
      <c r="CUX26" s="80"/>
      <c r="CUY26" s="80"/>
      <c r="CUZ26" s="80"/>
      <c r="CVA26" s="80"/>
      <c r="CVB26" s="80"/>
      <c r="CVC26" s="80"/>
      <c r="CVD26" s="80"/>
      <c r="CVE26" s="80"/>
      <c r="CVF26" s="80"/>
      <c r="CVG26" s="80"/>
      <c r="CVH26" s="80"/>
      <c r="CVI26" s="80"/>
      <c r="CVJ26" s="80"/>
      <c r="CVK26" s="80"/>
      <c r="CVL26" s="80"/>
      <c r="CVM26" s="80"/>
      <c r="CVN26" s="80"/>
      <c r="CVO26" s="80"/>
      <c r="CVP26" s="80"/>
      <c r="CVQ26" s="80"/>
      <c r="CVR26" s="80"/>
      <c r="CVS26" s="80"/>
      <c r="CVT26" s="80"/>
      <c r="CVU26" s="80"/>
      <c r="CVV26" s="80"/>
      <c r="CVW26" s="80"/>
      <c r="CVX26" s="80"/>
      <c r="CVY26" s="80"/>
      <c r="CVZ26" s="80"/>
      <c r="CWA26" s="80"/>
      <c r="CWB26" s="80"/>
      <c r="CWC26" s="80"/>
      <c r="CWD26" s="80"/>
      <c r="CWE26" s="80"/>
      <c r="CWF26" s="80"/>
      <c r="CWG26" s="80"/>
      <c r="CWH26" s="80"/>
      <c r="CWI26" s="80"/>
      <c r="CWJ26" s="80"/>
      <c r="CWK26" s="80"/>
      <c r="CWL26" s="80"/>
      <c r="CWM26" s="80"/>
      <c r="CWN26" s="80"/>
      <c r="CWO26" s="80"/>
      <c r="CWP26" s="80"/>
      <c r="CWQ26" s="80"/>
      <c r="CWR26" s="80"/>
      <c r="CWS26" s="80"/>
      <c r="CWT26" s="80"/>
      <c r="CWU26" s="80"/>
      <c r="CWV26" s="80"/>
      <c r="CWW26" s="80"/>
      <c r="CWX26" s="80"/>
      <c r="CWY26" s="80"/>
      <c r="CWZ26" s="80"/>
      <c r="CXA26" s="80"/>
      <c r="CXB26" s="80"/>
      <c r="CXC26" s="80"/>
      <c r="CXD26" s="80"/>
      <c r="CXE26" s="80"/>
      <c r="CXF26" s="80"/>
      <c r="CXG26" s="80"/>
      <c r="CXH26" s="80"/>
      <c r="CXI26" s="80"/>
      <c r="CXJ26" s="80"/>
      <c r="CXK26" s="80"/>
      <c r="CXL26" s="80"/>
      <c r="CXM26" s="80"/>
      <c r="CXN26" s="80"/>
      <c r="CXO26" s="80"/>
      <c r="CXP26" s="80"/>
      <c r="CXQ26" s="80"/>
      <c r="CXR26" s="80"/>
      <c r="CXS26" s="80"/>
      <c r="CXT26" s="80"/>
      <c r="CXU26" s="80"/>
      <c r="CXV26" s="80"/>
      <c r="CXW26" s="80"/>
      <c r="CXX26" s="80"/>
      <c r="CXY26" s="80"/>
      <c r="CXZ26" s="80"/>
      <c r="CYA26" s="80"/>
      <c r="CYB26" s="80"/>
      <c r="CYC26" s="80"/>
      <c r="CYD26" s="80"/>
      <c r="CYE26" s="80"/>
      <c r="CYF26" s="80"/>
      <c r="CYG26" s="80"/>
      <c r="CYH26" s="80"/>
      <c r="CYI26" s="80"/>
      <c r="CYJ26" s="80"/>
      <c r="CYK26" s="80"/>
      <c r="CYL26" s="80"/>
      <c r="CYM26" s="80"/>
      <c r="CYN26" s="80"/>
      <c r="CYO26" s="80"/>
      <c r="CYP26" s="80"/>
      <c r="CYQ26" s="80"/>
      <c r="CYR26" s="80"/>
      <c r="CYS26" s="80"/>
      <c r="CYT26" s="80"/>
      <c r="CYU26" s="80"/>
      <c r="CYV26" s="80"/>
      <c r="CYW26" s="80"/>
      <c r="CYX26" s="80"/>
      <c r="CYY26" s="80"/>
      <c r="CYZ26" s="80"/>
      <c r="CZA26" s="80"/>
      <c r="CZB26" s="80"/>
      <c r="CZC26" s="80"/>
      <c r="CZD26" s="80"/>
      <c r="CZE26" s="80"/>
      <c r="CZF26" s="80"/>
      <c r="CZG26" s="80"/>
      <c r="CZH26" s="80"/>
      <c r="CZI26" s="80"/>
      <c r="CZJ26" s="80"/>
      <c r="CZK26" s="80"/>
      <c r="CZL26" s="80"/>
      <c r="CZM26" s="80"/>
      <c r="CZN26" s="80"/>
      <c r="CZO26" s="80"/>
      <c r="CZP26" s="80"/>
      <c r="CZQ26" s="80"/>
      <c r="CZR26" s="80"/>
      <c r="CZS26" s="80"/>
      <c r="CZT26" s="80"/>
      <c r="CZU26" s="80"/>
      <c r="CZV26" s="80"/>
      <c r="CZW26" s="80"/>
      <c r="CZX26" s="80"/>
      <c r="CZY26" s="80"/>
      <c r="CZZ26" s="80"/>
      <c r="DAA26" s="80"/>
      <c r="DAB26" s="80"/>
      <c r="DAC26" s="80"/>
      <c r="DAD26" s="80"/>
      <c r="DAE26" s="80"/>
      <c r="DAF26" s="80"/>
      <c r="DAG26" s="80"/>
      <c r="DAH26" s="80"/>
      <c r="DAI26" s="80"/>
      <c r="DAJ26" s="80"/>
      <c r="DAK26" s="80"/>
      <c r="DAL26" s="80"/>
      <c r="DAM26" s="80"/>
      <c r="DAN26" s="80"/>
      <c r="DAO26" s="80"/>
      <c r="DAP26" s="80"/>
      <c r="DAQ26" s="80"/>
      <c r="DAR26" s="80"/>
      <c r="DAS26" s="80"/>
      <c r="DAT26" s="80"/>
      <c r="DAU26" s="80"/>
      <c r="DAV26" s="80"/>
      <c r="DAW26" s="80"/>
      <c r="DAX26" s="80"/>
      <c r="DAY26" s="80"/>
      <c r="DAZ26" s="80"/>
      <c r="DBA26" s="80"/>
      <c r="DBB26" s="80"/>
      <c r="DBC26" s="80"/>
      <c r="DBD26" s="80"/>
      <c r="DBE26" s="80"/>
      <c r="DBF26" s="80"/>
      <c r="DBG26" s="80"/>
      <c r="DBH26" s="80"/>
      <c r="DBI26" s="80"/>
      <c r="DBJ26" s="80"/>
      <c r="DBK26" s="80"/>
      <c r="DBL26" s="80"/>
      <c r="DBM26" s="80"/>
      <c r="DBN26" s="80"/>
      <c r="DBO26" s="80"/>
      <c r="DBP26" s="80"/>
      <c r="DBQ26" s="80"/>
      <c r="DBR26" s="80"/>
      <c r="DBS26" s="80"/>
      <c r="DBT26" s="80"/>
      <c r="DBU26" s="80"/>
      <c r="DBV26" s="80"/>
      <c r="DBW26" s="80"/>
      <c r="DBX26" s="80"/>
      <c r="DBY26" s="80"/>
      <c r="DBZ26" s="80"/>
      <c r="DCA26" s="80"/>
      <c r="DCB26" s="80"/>
      <c r="DCC26" s="80"/>
      <c r="DCD26" s="80"/>
      <c r="DCE26" s="80"/>
      <c r="DCF26" s="80"/>
      <c r="DCG26" s="80"/>
      <c r="DCH26" s="80"/>
      <c r="DCI26" s="80"/>
      <c r="DCJ26" s="80"/>
      <c r="DCK26" s="80"/>
      <c r="DCL26" s="80"/>
      <c r="DCM26" s="80"/>
      <c r="DCN26" s="80"/>
      <c r="DCO26" s="80"/>
      <c r="DCP26" s="80"/>
      <c r="DCQ26" s="80"/>
      <c r="DCR26" s="80"/>
      <c r="DCS26" s="80"/>
      <c r="DCT26" s="80"/>
      <c r="DCU26" s="80"/>
      <c r="DCV26" s="80"/>
      <c r="DCW26" s="80"/>
      <c r="DCX26" s="80"/>
      <c r="DCY26" s="80"/>
      <c r="DCZ26" s="80"/>
      <c r="DDA26" s="80"/>
      <c r="DDB26" s="80"/>
      <c r="DDC26" s="80"/>
      <c r="DDD26" s="80"/>
      <c r="DDE26" s="80"/>
      <c r="DDF26" s="80"/>
      <c r="DDG26" s="80"/>
      <c r="DDH26" s="80"/>
      <c r="DDI26" s="80"/>
      <c r="DDJ26" s="80"/>
      <c r="DDK26" s="80"/>
      <c r="DDL26" s="80"/>
      <c r="DDM26" s="80"/>
      <c r="DDN26" s="80"/>
      <c r="DDO26" s="80"/>
      <c r="DDP26" s="80"/>
      <c r="DDQ26" s="80"/>
      <c r="DDR26" s="80"/>
      <c r="DDS26" s="80"/>
      <c r="DDT26" s="80"/>
      <c r="DDU26" s="80"/>
      <c r="DDV26" s="80"/>
      <c r="DDW26" s="80"/>
      <c r="DDX26" s="80"/>
      <c r="DDY26" s="80"/>
      <c r="DDZ26" s="80"/>
      <c r="DEA26" s="80"/>
      <c r="DEB26" s="80"/>
      <c r="DEC26" s="80"/>
      <c r="DED26" s="80"/>
      <c r="DEE26" s="80"/>
      <c r="DEF26" s="80"/>
      <c r="DEG26" s="80"/>
      <c r="DEH26" s="80"/>
      <c r="DEI26" s="80"/>
      <c r="DEJ26" s="80"/>
      <c r="DEK26" s="80"/>
      <c r="DEL26" s="80"/>
      <c r="DEM26" s="80"/>
      <c r="DEN26" s="80"/>
      <c r="DEO26" s="80"/>
      <c r="DEP26" s="80"/>
      <c r="DEQ26" s="80"/>
      <c r="DER26" s="80"/>
      <c r="DES26" s="80"/>
      <c r="DET26" s="80"/>
      <c r="DEU26" s="80"/>
      <c r="DEV26" s="80"/>
      <c r="DEW26" s="80"/>
      <c r="DEX26" s="80"/>
      <c r="DEY26" s="80"/>
      <c r="DEZ26" s="80"/>
      <c r="DFA26" s="80"/>
      <c r="DFB26" s="80"/>
      <c r="DFC26" s="80"/>
      <c r="DFD26" s="80"/>
      <c r="DFE26" s="80"/>
      <c r="DFF26" s="80"/>
      <c r="DFG26" s="80"/>
      <c r="DFH26" s="80"/>
      <c r="DFI26" s="80"/>
      <c r="DFJ26" s="80"/>
      <c r="DFK26" s="80"/>
      <c r="DFL26" s="80"/>
      <c r="DFM26" s="80"/>
      <c r="DFN26" s="80"/>
      <c r="DFO26" s="80"/>
      <c r="DFP26" s="80"/>
      <c r="DFQ26" s="80"/>
      <c r="DFR26" s="80"/>
      <c r="DFS26" s="80"/>
      <c r="DFT26" s="80"/>
      <c r="DFU26" s="80"/>
      <c r="DFV26" s="80"/>
      <c r="DFW26" s="80"/>
      <c r="DFX26" s="80"/>
      <c r="DFY26" s="80"/>
      <c r="DFZ26" s="80"/>
      <c r="DGA26" s="80"/>
      <c r="DGB26" s="80"/>
      <c r="DGC26" s="80"/>
      <c r="DGD26" s="80"/>
      <c r="DGE26" s="80"/>
      <c r="DGF26" s="80"/>
      <c r="DGG26" s="80"/>
      <c r="DGH26" s="80"/>
      <c r="DGI26" s="80"/>
      <c r="DGJ26" s="80"/>
      <c r="DGK26" s="80"/>
      <c r="DGL26" s="80"/>
      <c r="DGM26" s="80"/>
      <c r="DGN26" s="80"/>
      <c r="DGO26" s="80"/>
      <c r="DGP26" s="80"/>
      <c r="DGQ26" s="80"/>
      <c r="DGR26" s="80"/>
      <c r="DGS26" s="80"/>
      <c r="DGT26" s="80"/>
      <c r="DGU26" s="80"/>
      <c r="DGV26" s="80"/>
      <c r="DGW26" s="80"/>
      <c r="DGX26" s="80"/>
      <c r="DGY26" s="80"/>
      <c r="DGZ26" s="80"/>
      <c r="DHA26" s="80"/>
      <c r="DHB26" s="80"/>
      <c r="DHC26" s="80"/>
      <c r="DHD26" s="80"/>
      <c r="DHE26" s="80"/>
      <c r="DHF26" s="80"/>
      <c r="DHG26" s="80"/>
      <c r="DHH26" s="80"/>
      <c r="DHI26" s="80"/>
      <c r="DHJ26" s="80"/>
      <c r="DHK26" s="80"/>
      <c r="DHL26" s="80"/>
      <c r="DHM26" s="80"/>
      <c r="DHN26" s="80"/>
      <c r="DHO26" s="80"/>
      <c r="DHP26" s="80"/>
      <c r="DHQ26" s="80"/>
      <c r="DHR26" s="80"/>
      <c r="DHS26" s="80"/>
      <c r="DHT26" s="80"/>
      <c r="DHU26" s="80"/>
      <c r="DHV26" s="80"/>
      <c r="DHW26" s="80"/>
      <c r="DHX26" s="80"/>
      <c r="DHY26" s="80"/>
      <c r="DHZ26" s="80"/>
      <c r="DIA26" s="80"/>
      <c r="DIB26" s="80"/>
      <c r="DIC26" s="80"/>
      <c r="DID26" s="80"/>
      <c r="DIE26" s="80"/>
      <c r="DIF26" s="80"/>
      <c r="DIG26" s="80"/>
      <c r="DIH26" s="80"/>
      <c r="DII26" s="80"/>
      <c r="DIJ26" s="80"/>
      <c r="DIK26" s="80"/>
      <c r="DIL26" s="80"/>
      <c r="DIM26" s="80"/>
      <c r="DIN26" s="80"/>
      <c r="DIO26" s="80"/>
      <c r="DIP26" s="80"/>
      <c r="DIQ26" s="80"/>
      <c r="DIR26" s="80"/>
      <c r="DIS26" s="80"/>
      <c r="DIT26" s="80"/>
      <c r="DIU26" s="80"/>
      <c r="DIV26" s="80"/>
      <c r="DIW26" s="80"/>
      <c r="DIX26" s="80"/>
      <c r="DIY26" s="80"/>
      <c r="DIZ26" s="80"/>
      <c r="DJA26" s="80"/>
      <c r="DJB26" s="80"/>
      <c r="DJC26" s="80"/>
      <c r="DJD26" s="80"/>
      <c r="DJE26" s="80"/>
      <c r="DJF26" s="80"/>
      <c r="DJG26" s="80"/>
      <c r="DJH26" s="80"/>
      <c r="DJI26" s="80"/>
      <c r="DJJ26" s="80"/>
      <c r="DJK26" s="80"/>
      <c r="DJL26" s="80"/>
      <c r="DJM26" s="80"/>
      <c r="DJN26" s="80"/>
      <c r="DJO26" s="80"/>
      <c r="DJP26" s="80"/>
      <c r="DJQ26" s="80"/>
      <c r="DJR26" s="80"/>
      <c r="DJS26" s="80"/>
      <c r="DJT26" s="80"/>
      <c r="DJU26" s="80"/>
      <c r="DJV26" s="80"/>
      <c r="DJW26" s="80"/>
      <c r="DJX26" s="80"/>
      <c r="DJY26" s="80"/>
      <c r="DJZ26" s="80"/>
      <c r="DKA26" s="80"/>
      <c r="DKB26" s="80"/>
      <c r="DKC26" s="80"/>
      <c r="DKD26" s="80"/>
      <c r="DKE26" s="80"/>
      <c r="DKF26" s="80"/>
      <c r="DKG26" s="80"/>
      <c r="DKH26" s="80"/>
      <c r="DKI26" s="80"/>
      <c r="DKJ26" s="80"/>
      <c r="DKK26" s="80"/>
      <c r="DKL26" s="80"/>
      <c r="DKM26" s="80"/>
      <c r="DKN26" s="80"/>
      <c r="DKO26" s="80"/>
      <c r="DKP26" s="80"/>
      <c r="DKQ26" s="80"/>
      <c r="DKR26" s="80"/>
      <c r="DKS26" s="80"/>
      <c r="DKT26" s="80"/>
      <c r="DKU26" s="80"/>
      <c r="DKV26" s="80"/>
      <c r="DKW26" s="80"/>
      <c r="DKX26" s="80"/>
      <c r="DKY26" s="80"/>
      <c r="DKZ26" s="80"/>
      <c r="DLA26" s="80"/>
      <c r="DLB26" s="80"/>
      <c r="DLC26" s="80"/>
      <c r="DLD26" s="80"/>
      <c r="DLE26" s="80"/>
      <c r="DLF26" s="80"/>
      <c r="DLG26" s="80"/>
      <c r="DLH26" s="80"/>
      <c r="DLI26" s="80"/>
      <c r="DLJ26" s="80"/>
      <c r="DLK26" s="80"/>
      <c r="DLL26" s="80"/>
      <c r="DLM26" s="80"/>
      <c r="DLN26" s="80"/>
      <c r="DLO26" s="80"/>
      <c r="DLP26" s="80"/>
      <c r="DLQ26" s="80"/>
      <c r="DLR26" s="80"/>
      <c r="DLS26" s="80"/>
      <c r="DLT26" s="80"/>
      <c r="DLU26" s="80"/>
      <c r="DLV26" s="80"/>
      <c r="DLW26" s="80"/>
      <c r="DLX26" s="80"/>
      <c r="DLY26" s="80"/>
      <c r="DLZ26" s="80"/>
      <c r="DMA26" s="80"/>
      <c r="DMB26" s="80"/>
      <c r="DMC26" s="80"/>
      <c r="DMD26" s="80"/>
      <c r="DME26" s="80"/>
      <c r="DMF26" s="80"/>
      <c r="DMG26" s="80"/>
      <c r="DMH26" s="80"/>
      <c r="DMI26" s="80"/>
      <c r="DMJ26" s="80"/>
      <c r="DMK26" s="80"/>
      <c r="DML26" s="80"/>
      <c r="DMM26" s="80"/>
      <c r="DMN26" s="80"/>
      <c r="DMO26" s="80"/>
      <c r="DMP26" s="80"/>
      <c r="DMQ26" s="80"/>
      <c r="DMR26" s="80"/>
      <c r="DMS26" s="80"/>
      <c r="DMT26" s="80"/>
      <c r="DMU26" s="80"/>
      <c r="DMV26" s="80"/>
      <c r="DMW26" s="80"/>
      <c r="DMX26" s="80"/>
      <c r="DMY26" s="80"/>
      <c r="DMZ26" s="80"/>
      <c r="DNA26" s="80"/>
      <c r="DNB26" s="80"/>
      <c r="DNC26" s="80"/>
      <c r="DND26" s="80"/>
      <c r="DNE26" s="80"/>
      <c r="DNF26" s="80"/>
      <c r="DNG26" s="80"/>
      <c r="DNH26" s="80"/>
      <c r="DNI26" s="80"/>
      <c r="DNJ26" s="80"/>
      <c r="DNK26" s="80"/>
      <c r="DNL26" s="80"/>
      <c r="DNM26" s="80"/>
      <c r="DNN26" s="80"/>
      <c r="DNO26" s="80"/>
      <c r="DNP26" s="80"/>
      <c r="DNQ26" s="80"/>
      <c r="DNR26" s="80"/>
      <c r="DNS26" s="80"/>
      <c r="DNT26" s="80"/>
      <c r="DNU26" s="80"/>
      <c r="DNV26" s="80"/>
      <c r="DNW26" s="80"/>
      <c r="DNX26" s="80"/>
      <c r="DNY26" s="80"/>
      <c r="DNZ26" s="80"/>
      <c r="DOA26" s="80"/>
      <c r="DOB26" s="80"/>
      <c r="DOC26" s="80"/>
      <c r="DOD26" s="80"/>
      <c r="DOE26" s="80"/>
      <c r="DOF26" s="80"/>
      <c r="DOG26" s="80"/>
      <c r="DOH26" s="80"/>
      <c r="DOI26" s="80"/>
      <c r="DOJ26" s="80"/>
      <c r="DOK26" s="80"/>
      <c r="DOL26" s="80"/>
      <c r="DOM26" s="80"/>
      <c r="DON26" s="80"/>
      <c r="DOO26" s="80"/>
      <c r="DOP26" s="80"/>
      <c r="DOQ26" s="80"/>
      <c r="DOR26" s="80"/>
      <c r="DOS26" s="80"/>
      <c r="DOT26" s="80"/>
      <c r="DOU26" s="80"/>
      <c r="DOV26" s="80"/>
      <c r="DOW26" s="80"/>
      <c r="DOX26" s="80"/>
      <c r="DOY26" s="80"/>
      <c r="DOZ26" s="80"/>
      <c r="DPA26" s="80"/>
      <c r="DPB26" s="80"/>
      <c r="DPC26" s="80"/>
      <c r="DPD26" s="80"/>
      <c r="DPE26" s="80"/>
      <c r="DPF26" s="80"/>
      <c r="DPG26" s="80"/>
      <c r="DPH26" s="80"/>
      <c r="DPI26" s="80"/>
      <c r="DPJ26" s="80"/>
      <c r="DPK26" s="80"/>
      <c r="DPL26" s="80"/>
      <c r="DPM26" s="80"/>
      <c r="DPN26" s="80"/>
      <c r="DPO26" s="80"/>
      <c r="DPP26" s="80"/>
      <c r="DPQ26" s="80"/>
      <c r="DPR26" s="80"/>
      <c r="DPS26" s="80"/>
      <c r="DPT26" s="80"/>
      <c r="DPU26" s="80"/>
      <c r="DPV26" s="80"/>
      <c r="DPW26" s="80"/>
      <c r="DPX26" s="80"/>
      <c r="DPY26" s="80"/>
      <c r="DPZ26" s="80"/>
      <c r="DQA26" s="80"/>
      <c r="DQB26" s="80"/>
      <c r="DQC26" s="80"/>
      <c r="DQD26" s="80"/>
      <c r="DQE26" s="80"/>
      <c r="DQF26" s="80"/>
      <c r="DQG26" s="80"/>
      <c r="DQH26" s="80"/>
      <c r="DQI26" s="80"/>
      <c r="DQJ26" s="80"/>
      <c r="DQK26" s="80"/>
      <c r="DQL26" s="80"/>
      <c r="DQM26" s="80"/>
      <c r="DQN26" s="80"/>
      <c r="DQO26" s="80"/>
      <c r="DQP26" s="80"/>
      <c r="DQQ26" s="80"/>
      <c r="DQR26" s="80"/>
      <c r="DQS26" s="80"/>
      <c r="DQT26" s="80"/>
      <c r="DQU26" s="80"/>
      <c r="DQV26" s="80"/>
      <c r="DQW26" s="80"/>
      <c r="DQX26" s="80"/>
      <c r="DQY26" s="80"/>
      <c r="DQZ26" s="80"/>
      <c r="DRA26" s="80"/>
      <c r="DRB26" s="80"/>
      <c r="DRC26" s="80"/>
      <c r="DRD26" s="80"/>
      <c r="DRE26" s="80"/>
      <c r="DRF26" s="80"/>
      <c r="DRG26" s="80"/>
      <c r="DRH26" s="80"/>
      <c r="DRI26" s="80"/>
      <c r="DRJ26" s="80"/>
      <c r="DRK26" s="80"/>
      <c r="DRL26" s="80"/>
      <c r="DRM26" s="80"/>
      <c r="DRN26" s="80"/>
      <c r="DRO26" s="80"/>
      <c r="DRP26" s="80"/>
      <c r="DRQ26" s="80"/>
      <c r="DRR26" s="80"/>
      <c r="DRS26" s="80"/>
      <c r="DRT26" s="80"/>
      <c r="DRU26" s="80"/>
      <c r="DRV26" s="80"/>
      <c r="DRW26" s="80"/>
      <c r="DRX26" s="80"/>
      <c r="DRY26" s="80"/>
      <c r="DRZ26" s="80"/>
      <c r="DSA26" s="80"/>
      <c r="DSB26" s="80"/>
      <c r="DSC26" s="80"/>
      <c r="DSD26" s="80"/>
      <c r="DSE26" s="80"/>
      <c r="DSF26" s="80"/>
      <c r="DSG26" s="80"/>
      <c r="DSH26" s="80"/>
      <c r="DSI26" s="80"/>
      <c r="DSJ26" s="80"/>
      <c r="DSK26" s="80"/>
      <c r="DSL26" s="80"/>
      <c r="DSM26" s="80"/>
      <c r="DSN26" s="80"/>
      <c r="DSO26" s="80"/>
      <c r="DSP26" s="80"/>
      <c r="DSQ26" s="80"/>
      <c r="DSR26" s="80"/>
      <c r="DSS26" s="80"/>
      <c r="DST26" s="80"/>
      <c r="DSU26" s="80"/>
      <c r="DSV26" s="80"/>
      <c r="DSW26" s="80"/>
      <c r="DSX26" s="80"/>
      <c r="DSY26" s="80"/>
      <c r="DSZ26" s="80"/>
      <c r="DTA26" s="80"/>
      <c r="DTB26" s="80"/>
      <c r="DTC26" s="80"/>
      <c r="DTD26" s="80"/>
      <c r="DTE26" s="80"/>
      <c r="DTF26" s="80"/>
      <c r="DTG26" s="80"/>
      <c r="DTH26" s="80"/>
      <c r="DTI26" s="80"/>
      <c r="DTJ26" s="80"/>
      <c r="DTK26" s="80"/>
      <c r="DTL26" s="80"/>
      <c r="DTM26" s="80"/>
      <c r="DTN26" s="80"/>
      <c r="DTO26" s="80"/>
      <c r="DTP26" s="80"/>
      <c r="DTQ26" s="80"/>
      <c r="DTR26" s="80"/>
      <c r="DTS26" s="80"/>
      <c r="DTT26" s="80"/>
      <c r="DTU26" s="80"/>
      <c r="DTV26" s="80"/>
      <c r="DTW26" s="80"/>
      <c r="DTX26" s="80"/>
      <c r="DTY26" s="80"/>
      <c r="DTZ26" s="80"/>
      <c r="DUA26" s="80"/>
      <c r="DUB26" s="80"/>
      <c r="DUC26" s="80"/>
      <c r="DUD26" s="80"/>
      <c r="DUE26" s="80"/>
      <c r="DUF26" s="80"/>
      <c r="DUG26" s="80"/>
      <c r="DUH26" s="80"/>
      <c r="DUI26" s="80"/>
      <c r="DUJ26" s="80"/>
      <c r="DUK26" s="80"/>
      <c r="DUL26" s="80"/>
      <c r="DUM26" s="80"/>
      <c r="DUN26" s="80"/>
      <c r="DUO26" s="80"/>
      <c r="DUP26" s="80"/>
      <c r="DUQ26" s="80"/>
      <c r="DUR26" s="80"/>
      <c r="DUS26" s="80"/>
      <c r="DUT26" s="80"/>
      <c r="DUU26" s="80"/>
      <c r="DUV26" s="80"/>
      <c r="DUW26" s="80"/>
      <c r="DUX26" s="80"/>
      <c r="DUY26" s="80"/>
      <c r="DUZ26" s="80"/>
      <c r="DVA26" s="80"/>
      <c r="DVB26" s="80"/>
      <c r="DVC26" s="80"/>
      <c r="DVD26" s="80"/>
      <c r="DVE26" s="80"/>
      <c r="DVF26" s="80"/>
      <c r="DVG26" s="80"/>
      <c r="DVH26" s="80"/>
      <c r="DVI26" s="80"/>
      <c r="DVJ26" s="80"/>
      <c r="DVK26" s="80"/>
      <c r="DVL26" s="80"/>
      <c r="DVM26" s="80"/>
      <c r="DVN26" s="80"/>
      <c r="DVO26" s="80"/>
      <c r="DVP26" s="80"/>
      <c r="DVQ26" s="80"/>
      <c r="DVR26" s="80"/>
      <c r="DVS26" s="80"/>
      <c r="DVT26" s="80"/>
      <c r="DVU26" s="80"/>
      <c r="DVV26" s="80"/>
      <c r="DVW26" s="80"/>
      <c r="DVX26" s="80"/>
      <c r="DVY26" s="80"/>
      <c r="DVZ26" s="80"/>
      <c r="DWA26" s="80"/>
      <c r="DWB26" s="80"/>
      <c r="DWC26" s="80"/>
      <c r="DWD26" s="80"/>
      <c r="DWE26" s="80"/>
      <c r="DWF26" s="80"/>
      <c r="DWG26" s="80"/>
      <c r="DWH26" s="80"/>
      <c r="DWI26" s="80"/>
      <c r="DWJ26" s="80"/>
      <c r="DWK26" s="80"/>
      <c r="DWL26" s="80"/>
      <c r="DWM26" s="80"/>
      <c r="DWN26" s="80"/>
      <c r="DWO26" s="80"/>
      <c r="DWP26" s="80"/>
      <c r="DWQ26" s="80"/>
      <c r="DWR26" s="80"/>
      <c r="DWS26" s="80"/>
      <c r="DWT26" s="80"/>
      <c r="DWU26" s="80"/>
      <c r="DWV26" s="80"/>
      <c r="DWW26" s="80"/>
      <c r="DWX26" s="80"/>
      <c r="DWY26" s="80"/>
      <c r="DWZ26" s="80"/>
      <c r="DXA26" s="80"/>
      <c r="DXB26" s="80"/>
      <c r="DXC26" s="80"/>
      <c r="DXD26" s="80"/>
      <c r="DXE26" s="80"/>
      <c r="DXF26" s="80"/>
      <c r="DXG26" s="80"/>
      <c r="DXH26" s="80"/>
      <c r="DXI26" s="80"/>
      <c r="DXJ26" s="80"/>
      <c r="DXK26" s="80"/>
      <c r="DXL26" s="80"/>
      <c r="DXM26" s="80"/>
      <c r="DXN26" s="80"/>
      <c r="DXO26" s="80"/>
      <c r="DXP26" s="80"/>
      <c r="DXQ26" s="80"/>
      <c r="DXR26" s="80"/>
      <c r="DXS26" s="80"/>
      <c r="DXT26" s="80"/>
      <c r="DXU26" s="80"/>
      <c r="DXV26" s="80"/>
      <c r="DXW26" s="80"/>
      <c r="DXX26" s="80"/>
      <c r="DXY26" s="80"/>
      <c r="DXZ26" s="80"/>
      <c r="DYA26" s="80"/>
      <c r="DYB26" s="80"/>
      <c r="DYC26" s="80"/>
      <c r="DYD26" s="80"/>
      <c r="DYE26" s="80"/>
      <c r="DYF26" s="80"/>
      <c r="DYG26" s="80"/>
      <c r="DYH26" s="80"/>
      <c r="DYI26" s="80"/>
      <c r="DYJ26" s="80"/>
      <c r="DYK26" s="80"/>
      <c r="DYL26" s="80"/>
      <c r="DYM26" s="80"/>
      <c r="DYN26" s="80"/>
      <c r="DYO26" s="80"/>
      <c r="DYP26" s="80"/>
      <c r="DYQ26" s="80"/>
      <c r="DYR26" s="80"/>
      <c r="DYS26" s="80"/>
      <c r="DYT26" s="80"/>
      <c r="DYU26" s="80"/>
      <c r="DYV26" s="80"/>
      <c r="DYW26" s="80"/>
      <c r="DYX26" s="80"/>
      <c r="DYY26" s="80"/>
      <c r="DYZ26" s="80"/>
      <c r="DZA26" s="80"/>
      <c r="DZB26" s="80"/>
      <c r="DZC26" s="80"/>
      <c r="DZD26" s="80"/>
      <c r="DZE26" s="80"/>
      <c r="DZF26" s="80"/>
      <c r="DZG26" s="80"/>
      <c r="DZH26" s="80"/>
      <c r="DZI26" s="80"/>
      <c r="DZJ26" s="80"/>
      <c r="DZK26" s="80"/>
      <c r="DZL26" s="80"/>
      <c r="DZM26" s="80"/>
      <c r="DZN26" s="80"/>
      <c r="DZO26" s="80"/>
      <c r="DZP26" s="80"/>
      <c r="DZQ26" s="80"/>
      <c r="DZR26" s="80"/>
      <c r="DZS26" s="80"/>
      <c r="DZT26" s="80"/>
      <c r="DZU26" s="80"/>
      <c r="DZV26" s="80"/>
      <c r="DZW26" s="80"/>
      <c r="DZX26" s="80"/>
      <c r="DZY26" s="80"/>
      <c r="DZZ26" s="80"/>
      <c r="EAA26" s="80"/>
      <c r="EAB26" s="80"/>
      <c r="EAC26" s="80"/>
      <c r="EAD26" s="80"/>
      <c r="EAE26" s="80"/>
      <c r="EAF26" s="80"/>
      <c r="EAG26" s="80"/>
      <c r="EAH26" s="80"/>
      <c r="EAI26" s="80"/>
      <c r="EAJ26" s="80"/>
      <c r="EAK26" s="80"/>
      <c r="EAL26" s="80"/>
      <c r="EAM26" s="80"/>
      <c r="EAN26" s="80"/>
      <c r="EAO26" s="80"/>
      <c r="EAP26" s="80"/>
      <c r="EAQ26" s="80"/>
      <c r="EAR26" s="80"/>
      <c r="EAS26" s="80"/>
      <c r="EAT26" s="80"/>
      <c r="EAU26" s="80"/>
      <c r="EAV26" s="80"/>
      <c r="EAW26" s="80"/>
      <c r="EAX26" s="80"/>
      <c r="EAY26" s="80"/>
      <c r="EAZ26" s="80"/>
      <c r="EBA26" s="80"/>
      <c r="EBB26" s="80"/>
      <c r="EBC26" s="80"/>
      <c r="EBD26" s="80"/>
      <c r="EBE26" s="80"/>
      <c r="EBF26" s="80"/>
      <c r="EBG26" s="80"/>
      <c r="EBH26" s="80"/>
      <c r="EBI26" s="80"/>
      <c r="EBJ26" s="80"/>
      <c r="EBK26" s="80"/>
      <c r="EBL26" s="80"/>
      <c r="EBM26" s="80"/>
      <c r="EBN26" s="80"/>
      <c r="EBO26" s="80"/>
      <c r="EBP26" s="80"/>
      <c r="EBQ26" s="80"/>
      <c r="EBR26" s="80"/>
      <c r="EBS26" s="80"/>
      <c r="EBT26" s="80"/>
      <c r="EBU26" s="80"/>
      <c r="EBV26" s="80"/>
      <c r="EBW26" s="80"/>
      <c r="EBX26" s="80"/>
      <c r="EBY26" s="80"/>
      <c r="EBZ26" s="80"/>
      <c r="ECA26" s="80"/>
      <c r="ECB26" s="80"/>
      <c r="ECC26" s="80"/>
      <c r="ECD26" s="80"/>
      <c r="ECE26" s="80"/>
      <c r="ECF26" s="80"/>
      <c r="ECG26" s="80"/>
      <c r="ECH26" s="80"/>
      <c r="ECI26" s="80"/>
      <c r="ECJ26" s="80"/>
      <c r="ECK26" s="80"/>
      <c r="ECL26" s="80"/>
      <c r="ECM26" s="80"/>
      <c r="ECN26" s="80"/>
      <c r="ECO26" s="80"/>
      <c r="ECP26" s="80"/>
      <c r="ECQ26" s="80"/>
      <c r="ECR26" s="80"/>
      <c r="ECS26" s="80"/>
      <c r="ECT26" s="80"/>
      <c r="ECU26" s="80"/>
      <c r="ECV26" s="80"/>
      <c r="ECW26" s="80"/>
      <c r="ECX26" s="80"/>
      <c r="ECY26" s="80"/>
      <c r="ECZ26" s="80"/>
      <c r="EDA26" s="80"/>
      <c r="EDB26" s="80"/>
      <c r="EDC26" s="80"/>
      <c r="EDD26" s="80"/>
      <c r="EDE26" s="80"/>
      <c r="EDF26" s="80"/>
      <c r="EDG26" s="80"/>
      <c r="EDH26" s="80"/>
      <c r="EDI26" s="80"/>
      <c r="EDJ26" s="80"/>
      <c r="EDK26" s="80"/>
      <c r="EDL26" s="80"/>
      <c r="EDM26" s="80"/>
      <c r="EDN26" s="80"/>
      <c r="EDO26" s="80"/>
      <c r="EDP26" s="80"/>
      <c r="EDQ26" s="80"/>
      <c r="EDR26" s="80"/>
      <c r="EDS26" s="80"/>
      <c r="EDT26" s="80"/>
      <c r="EDU26" s="80"/>
      <c r="EDV26" s="80"/>
      <c r="EDW26" s="80"/>
      <c r="EDX26" s="80"/>
      <c r="EDY26" s="80"/>
      <c r="EDZ26" s="80"/>
      <c r="EEA26" s="80"/>
      <c r="EEB26" s="80"/>
      <c r="EEC26" s="80"/>
      <c r="EED26" s="80"/>
      <c r="EEE26" s="80"/>
      <c r="EEF26" s="80"/>
      <c r="EEG26" s="80"/>
      <c r="EEH26" s="80"/>
      <c r="EEI26" s="80"/>
      <c r="EEJ26" s="80"/>
      <c r="EEK26" s="80"/>
      <c r="EEL26" s="80"/>
      <c r="EEM26" s="80"/>
      <c r="EEN26" s="80"/>
      <c r="EEO26" s="80"/>
      <c r="EEP26" s="80"/>
      <c r="EEQ26" s="80"/>
      <c r="EER26" s="80"/>
      <c r="EES26" s="80"/>
      <c r="EET26" s="80"/>
      <c r="EEU26" s="80"/>
      <c r="EEV26" s="80"/>
      <c r="EEW26" s="80"/>
      <c r="EEX26" s="80"/>
      <c r="EEY26" s="80"/>
      <c r="EEZ26" s="80"/>
      <c r="EFA26" s="80"/>
      <c r="EFB26" s="80"/>
      <c r="EFC26" s="80"/>
      <c r="EFD26" s="80"/>
      <c r="EFE26" s="80"/>
      <c r="EFF26" s="80"/>
      <c r="EFG26" s="80"/>
      <c r="EFH26" s="80"/>
      <c r="EFI26" s="80"/>
      <c r="EFJ26" s="80"/>
      <c r="EFK26" s="80"/>
      <c r="EFL26" s="80"/>
      <c r="EFM26" s="80"/>
      <c r="EFN26" s="80"/>
      <c r="EFO26" s="80"/>
      <c r="EFP26" s="80"/>
      <c r="EFQ26" s="80"/>
      <c r="EFR26" s="80"/>
      <c r="EFS26" s="80"/>
      <c r="EFT26" s="80"/>
      <c r="EFU26" s="80"/>
      <c r="EFV26" s="80"/>
      <c r="EFW26" s="80"/>
      <c r="EFX26" s="80"/>
      <c r="EFY26" s="80"/>
      <c r="EFZ26" s="80"/>
      <c r="EGA26" s="80"/>
      <c r="EGB26" s="80"/>
      <c r="EGC26" s="80"/>
      <c r="EGD26" s="80"/>
      <c r="EGE26" s="80"/>
      <c r="EGF26" s="80"/>
      <c r="EGG26" s="80"/>
      <c r="EGH26" s="80"/>
      <c r="EGI26" s="80"/>
      <c r="EGJ26" s="80"/>
      <c r="EGK26" s="80"/>
      <c r="EGL26" s="80"/>
      <c r="EGM26" s="80"/>
      <c r="EGN26" s="80"/>
      <c r="EGO26" s="80"/>
      <c r="EGP26" s="80"/>
      <c r="EGQ26" s="80"/>
      <c r="EGR26" s="80"/>
      <c r="EGS26" s="80"/>
      <c r="EGT26" s="80"/>
      <c r="EGU26" s="80"/>
      <c r="EGV26" s="80"/>
      <c r="EGW26" s="80"/>
      <c r="EGX26" s="80"/>
      <c r="EGY26" s="80"/>
      <c r="EGZ26" s="80"/>
      <c r="EHA26" s="80"/>
      <c r="EHB26" s="80"/>
      <c r="EHC26" s="80"/>
      <c r="EHD26" s="80"/>
      <c r="EHE26" s="80"/>
      <c r="EHF26" s="80"/>
      <c r="EHG26" s="80"/>
      <c r="EHH26" s="80"/>
      <c r="EHI26" s="80"/>
      <c r="EHJ26" s="80"/>
      <c r="EHK26" s="80"/>
      <c r="EHL26" s="80"/>
      <c r="EHM26" s="80"/>
      <c r="EHN26" s="80"/>
      <c r="EHO26" s="80"/>
      <c r="EHP26" s="80"/>
      <c r="EHQ26" s="80"/>
      <c r="EHR26" s="80"/>
      <c r="EHS26" s="80"/>
      <c r="EHT26" s="80"/>
      <c r="EHU26" s="80"/>
      <c r="EHV26" s="80"/>
      <c r="EHW26" s="80"/>
      <c r="EHX26" s="80"/>
      <c r="EHY26" s="80"/>
      <c r="EHZ26" s="80"/>
      <c r="EIA26" s="80"/>
      <c r="EIB26" s="80"/>
      <c r="EIC26" s="80"/>
      <c r="EID26" s="80"/>
      <c r="EIE26" s="80"/>
      <c r="EIF26" s="80"/>
      <c r="EIG26" s="80"/>
      <c r="EIH26" s="80"/>
      <c r="EII26" s="80"/>
      <c r="EIJ26" s="80"/>
      <c r="EIK26" s="80"/>
      <c r="EIL26" s="80"/>
      <c r="EIM26" s="80"/>
      <c r="EIN26" s="80"/>
      <c r="EIO26" s="80"/>
      <c r="EIP26" s="80"/>
      <c r="EIQ26" s="80"/>
      <c r="EIR26" s="80"/>
      <c r="EIS26" s="80"/>
      <c r="EIT26" s="80"/>
      <c r="EIU26" s="80"/>
      <c r="EIV26" s="80"/>
      <c r="EIW26" s="80"/>
      <c r="EIX26" s="80"/>
      <c r="EIY26" s="80"/>
      <c r="EIZ26" s="80"/>
      <c r="EJA26" s="80"/>
      <c r="EJB26" s="80"/>
      <c r="EJC26" s="80"/>
      <c r="EJD26" s="80"/>
      <c r="EJE26" s="80"/>
      <c r="EJF26" s="80"/>
      <c r="EJG26" s="80"/>
      <c r="EJH26" s="80"/>
      <c r="EJI26" s="80"/>
      <c r="EJJ26" s="80"/>
      <c r="EJK26" s="80"/>
      <c r="EJL26" s="80"/>
      <c r="EJM26" s="80"/>
      <c r="EJN26" s="80"/>
      <c r="EJO26" s="80"/>
      <c r="EJP26" s="80"/>
      <c r="EJQ26" s="80"/>
      <c r="EJR26" s="80"/>
      <c r="EJS26" s="80"/>
      <c r="EJT26" s="80"/>
      <c r="EJU26" s="80"/>
      <c r="EJV26" s="80"/>
      <c r="EJW26" s="80"/>
      <c r="EJX26" s="80"/>
      <c r="EJY26" s="80"/>
      <c r="EJZ26" s="80"/>
      <c r="EKA26" s="80"/>
      <c r="EKB26" s="80"/>
      <c r="EKC26" s="80"/>
      <c r="EKD26" s="80"/>
      <c r="EKE26" s="80"/>
      <c r="EKF26" s="80"/>
      <c r="EKG26" s="80"/>
      <c r="EKH26" s="80"/>
      <c r="EKI26" s="80"/>
      <c r="EKJ26" s="80"/>
      <c r="EKK26" s="80"/>
      <c r="EKL26" s="80"/>
      <c r="EKM26" s="80"/>
      <c r="EKN26" s="80"/>
      <c r="EKO26" s="80"/>
      <c r="EKP26" s="80"/>
      <c r="EKQ26" s="80"/>
      <c r="EKR26" s="80"/>
      <c r="EKS26" s="80"/>
      <c r="EKT26" s="80"/>
      <c r="EKU26" s="80"/>
      <c r="EKV26" s="80"/>
      <c r="EKW26" s="80"/>
      <c r="EKX26" s="80"/>
      <c r="EKY26" s="80"/>
      <c r="EKZ26" s="80"/>
      <c r="ELA26" s="80"/>
      <c r="ELB26" s="80"/>
      <c r="ELC26" s="80"/>
      <c r="ELD26" s="80"/>
      <c r="ELE26" s="80"/>
      <c r="ELF26" s="80"/>
      <c r="ELG26" s="80"/>
      <c r="ELH26" s="80"/>
      <c r="ELI26" s="80"/>
      <c r="ELJ26" s="80"/>
      <c r="ELK26" s="80"/>
      <c r="ELL26" s="80"/>
      <c r="ELM26" s="80"/>
      <c r="ELN26" s="80"/>
      <c r="ELO26" s="80"/>
      <c r="ELP26" s="80"/>
      <c r="ELQ26" s="80"/>
      <c r="ELR26" s="80"/>
      <c r="ELS26" s="80"/>
      <c r="ELT26" s="80"/>
      <c r="ELU26" s="80"/>
      <c r="ELV26" s="80"/>
      <c r="ELW26" s="80"/>
      <c r="ELX26" s="80"/>
      <c r="ELY26" s="80"/>
      <c r="ELZ26" s="80"/>
      <c r="EMA26" s="80"/>
      <c r="EMB26" s="80"/>
      <c r="EMC26" s="80"/>
      <c r="EMD26" s="80"/>
      <c r="EME26" s="80"/>
      <c r="EMF26" s="80"/>
      <c r="EMG26" s="80"/>
      <c r="EMH26" s="80"/>
      <c r="EMI26" s="80"/>
      <c r="EMJ26" s="80"/>
      <c r="EMK26" s="80"/>
      <c r="EML26" s="80"/>
      <c r="EMM26" s="80"/>
      <c r="EMN26" s="80"/>
      <c r="EMO26" s="80"/>
      <c r="EMP26" s="80"/>
      <c r="EMQ26" s="80"/>
      <c r="EMR26" s="80"/>
      <c r="EMS26" s="80"/>
      <c r="EMT26" s="80"/>
      <c r="EMU26" s="80"/>
      <c r="EMV26" s="80"/>
      <c r="EMW26" s="80"/>
      <c r="EMX26" s="80"/>
      <c r="EMY26" s="80"/>
      <c r="EMZ26" s="80"/>
      <c r="ENA26" s="80"/>
      <c r="ENB26" s="80"/>
      <c r="ENC26" s="80"/>
      <c r="END26" s="80"/>
      <c r="ENE26" s="80"/>
      <c r="ENF26" s="80"/>
      <c r="ENG26" s="80"/>
      <c r="ENH26" s="80"/>
      <c r="ENI26" s="80"/>
      <c r="ENJ26" s="80"/>
      <c r="ENK26" s="80"/>
      <c r="ENL26" s="80"/>
      <c r="ENM26" s="80"/>
      <c r="ENN26" s="80"/>
      <c r="ENO26" s="80"/>
      <c r="ENP26" s="80"/>
      <c r="ENQ26" s="80"/>
      <c r="ENR26" s="80"/>
      <c r="ENS26" s="80"/>
      <c r="ENT26" s="80"/>
      <c r="ENU26" s="80"/>
      <c r="ENV26" s="80"/>
      <c r="ENW26" s="80"/>
      <c r="ENX26" s="80"/>
      <c r="ENY26" s="80"/>
      <c r="ENZ26" s="80"/>
      <c r="EOA26" s="80"/>
      <c r="EOB26" s="80"/>
      <c r="EOC26" s="80"/>
      <c r="EOD26" s="80"/>
      <c r="EOE26" s="80"/>
      <c r="EOF26" s="80"/>
      <c r="EOG26" s="80"/>
      <c r="EOH26" s="80"/>
      <c r="EOI26" s="80"/>
      <c r="EOJ26" s="80"/>
      <c r="EOK26" s="80"/>
      <c r="EOL26" s="80"/>
      <c r="EOM26" s="80"/>
      <c r="EON26" s="80"/>
      <c r="EOO26" s="80"/>
      <c r="EOP26" s="80"/>
      <c r="EOQ26" s="80"/>
      <c r="EOR26" s="80"/>
      <c r="EOS26" s="80"/>
      <c r="EOT26" s="80"/>
      <c r="EOU26" s="80"/>
      <c r="EOV26" s="80"/>
      <c r="EOW26" s="80"/>
      <c r="EOX26" s="80"/>
      <c r="EOY26" s="80"/>
      <c r="EOZ26" s="80"/>
      <c r="EPA26" s="80"/>
      <c r="EPB26" s="80"/>
      <c r="EPC26" s="80"/>
      <c r="EPD26" s="80"/>
      <c r="EPE26" s="80"/>
      <c r="EPF26" s="80"/>
      <c r="EPG26" s="80"/>
      <c r="EPH26" s="80"/>
      <c r="EPI26" s="80"/>
      <c r="EPJ26" s="80"/>
      <c r="EPK26" s="80"/>
      <c r="EPL26" s="80"/>
      <c r="EPM26" s="80"/>
      <c r="EPN26" s="80"/>
      <c r="EPO26" s="80"/>
      <c r="EPP26" s="80"/>
      <c r="EPQ26" s="80"/>
      <c r="EPR26" s="80"/>
      <c r="EPS26" s="80"/>
      <c r="EPT26" s="80"/>
      <c r="EPU26" s="80"/>
      <c r="EPV26" s="80"/>
      <c r="EPW26" s="80"/>
      <c r="EPX26" s="80"/>
      <c r="EPY26" s="80"/>
      <c r="EPZ26" s="80"/>
      <c r="EQA26" s="80"/>
      <c r="EQB26" s="80"/>
      <c r="EQC26" s="80"/>
      <c r="EQD26" s="80"/>
      <c r="EQE26" s="80"/>
      <c r="EQF26" s="80"/>
      <c r="EQG26" s="80"/>
      <c r="EQH26" s="80"/>
      <c r="EQI26" s="80"/>
      <c r="EQJ26" s="80"/>
      <c r="EQK26" s="80"/>
      <c r="EQL26" s="80"/>
      <c r="EQM26" s="80"/>
      <c r="EQN26" s="80"/>
      <c r="EQO26" s="80"/>
      <c r="EQP26" s="80"/>
      <c r="EQQ26" s="80"/>
      <c r="EQR26" s="80"/>
      <c r="EQS26" s="80"/>
      <c r="EQT26" s="80"/>
      <c r="EQU26" s="80"/>
      <c r="EQV26" s="80"/>
      <c r="EQW26" s="80"/>
      <c r="EQX26" s="80"/>
      <c r="EQY26" s="80"/>
      <c r="EQZ26" s="80"/>
      <c r="ERA26" s="80"/>
      <c r="ERB26" s="80"/>
      <c r="ERC26" s="80"/>
      <c r="ERD26" s="80"/>
      <c r="ERE26" s="80"/>
      <c r="ERF26" s="80"/>
      <c r="ERG26" s="80"/>
      <c r="ERH26" s="80"/>
      <c r="ERI26" s="80"/>
      <c r="ERJ26" s="80"/>
      <c r="ERK26" s="80"/>
      <c r="ERL26" s="80"/>
      <c r="ERM26" s="80"/>
      <c r="ERN26" s="80"/>
      <c r="ERO26" s="80"/>
      <c r="ERP26" s="80"/>
      <c r="ERQ26" s="80"/>
      <c r="ERR26" s="80"/>
      <c r="ERS26" s="80"/>
      <c r="ERT26" s="80"/>
      <c r="ERU26" s="80"/>
      <c r="ERV26" s="80"/>
      <c r="ERW26" s="80"/>
      <c r="ERX26" s="80"/>
      <c r="ERY26" s="80"/>
      <c r="ERZ26" s="80"/>
      <c r="ESA26" s="80"/>
      <c r="ESB26" s="80"/>
      <c r="ESC26" s="80"/>
      <c r="ESD26" s="80"/>
      <c r="ESE26" s="80"/>
      <c r="ESF26" s="80"/>
      <c r="ESG26" s="80"/>
      <c r="ESH26" s="80"/>
      <c r="ESI26" s="80"/>
      <c r="ESJ26" s="80"/>
      <c r="ESK26" s="80"/>
      <c r="ESL26" s="80"/>
      <c r="ESM26" s="80"/>
      <c r="ESN26" s="80"/>
      <c r="ESO26" s="80"/>
      <c r="ESP26" s="80"/>
      <c r="ESQ26" s="80"/>
      <c r="ESR26" s="80"/>
      <c r="ESS26" s="80"/>
      <c r="EST26" s="80"/>
      <c r="ESU26" s="80"/>
      <c r="ESV26" s="80"/>
      <c r="ESW26" s="80"/>
      <c r="ESX26" s="80"/>
      <c r="ESY26" s="80"/>
      <c r="ESZ26" s="80"/>
      <c r="ETA26" s="80"/>
      <c r="ETB26" s="80"/>
      <c r="ETC26" s="80"/>
      <c r="ETD26" s="80"/>
      <c r="ETE26" s="80"/>
      <c r="ETF26" s="80"/>
      <c r="ETG26" s="80"/>
      <c r="ETH26" s="80"/>
      <c r="ETI26" s="80"/>
      <c r="ETJ26" s="80"/>
      <c r="ETK26" s="80"/>
      <c r="ETL26" s="80"/>
      <c r="ETM26" s="80"/>
      <c r="ETN26" s="80"/>
      <c r="ETO26" s="80"/>
      <c r="ETP26" s="80"/>
      <c r="ETQ26" s="80"/>
      <c r="ETR26" s="80"/>
      <c r="ETS26" s="80"/>
      <c r="ETT26" s="80"/>
      <c r="ETU26" s="80"/>
      <c r="ETV26" s="80"/>
      <c r="ETW26" s="80"/>
      <c r="ETX26" s="80"/>
      <c r="ETY26" s="80"/>
      <c r="ETZ26" s="80"/>
      <c r="EUA26" s="80"/>
      <c r="EUB26" s="80"/>
      <c r="EUC26" s="80"/>
      <c r="EUD26" s="80"/>
      <c r="EUE26" s="80"/>
      <c r="EUF26" s="80"/>
      <c r="EUG26" s="80"/>
      <c r="EUH26" s="80"/>
      <c r="EUI26" s="80"/>
      <c r="EUJ26" s="80"/>
      <c r="EUK26" s="80"/>
      <c r="EUL26" s="80"/>
      <c r="EUM26" s="80"/>
      <c r="EUN26" s="80"/>
      <c r="EUO26" s="80"/>
      <c r="EUP26" s="80"/>
      <c r="EUQ26" s="80"/>
      <c r="EUR26" s="80"/>
      <c r="EUS26" s="80"/>
      <c r="EUT26" s="80"/>
      <c r="EUU26" s="80"/>
      <c r="EUV26" s="80"/>
      <c r="EUW26" s="80"/>
      <c r="EUX26" s="80"/>
      <c r="EUY26" s="80"/>
      <c r="EUZ26" s="80"/>
      <c r="EVA26" s="80"/>
      <c r="EVB26" s="80"/>
      <c r="EVC26" s="80"/>
      <c r="EVD26" s="80"/>
      <c r="EVE26" s="80"/>
      <c r="EVF26" s="80"/>
      <c r="EVG26" s="80"/>
      <c r="EVH26" s="80"/>
      <c r="EVI26" s="80"/>
      <c r="EVJ26" s="80"/>
      <c r="EVK26" s="80"/>
      <c r="EVL26" s="80"/>
      <c r="EVM26" s="80"/>
      <c r="EVN26" s="80"/>
      <c r="EVO26" s="80"/>
      <c r="EVP26" s="80"/>
      <c r="EVQ26" s="80"/>
      <c r="EVR26" s="80"/>
      <c r="EVS26" s="80"/>
      <c r="EVT26" s="80"/>
      <c r="EVU26" s="80"/>
      <c r="EVV26" s="80"/>
      <c r="EVW26" s="80"/>
      <c r="EVX26" s="80"/>
      <c r="EVY26" s="80"/>
      <c r="EVZ26" s="80"/>
      <c r="EWA26" s="80"/>
      <c r="EWB26" s="80"/>
      <c r="EWC26" s="80"/>
      <c r="EWD26" s="80"/>
      <c r="EWE26" s="80"/>
      <c r="EWF26" s="80"/>
      <c r="EWG26" s="80"/>
      <c r="EWH26" s="80"/>
      <c r="EWI26" s="80"/>
      <c r="EWJ26" s="80"/>
      <c r="EWK26" s="80"/>
      <c r="EWL26" s="80"/>
      <c r="EWM26" s="80"/>
      <c r="EWN26" s="80"/>
      <c r="EWO26" s="80"/>
      <c r="EWP26" s="80"/>
      <c r="EWQ26" s="80"/>
      <c r="EWR26" s="80"/>
      <c r="EWS26" s="80"/>
      <c r="EWT26" s="80"/>
      <c r="EWU26" s="80"/>
      <c r="EWV26" s="80"/>
      <c r="EWW26" s="80"/>
      <c r="EWX26" s="80"/>
      <c r="EWY26" s="80"/>
      <c r="EWZ26" s="80"/>
      <c r="EXA26" s="80"/>
      <c r="EXB26" s="80"/>
      <c r="EXC26" s="80"/>
      <c r="EXD26" s="80"/>
      <c r="EXE26" s="80"/>
      <c r="EXF26" s="80"/>
      <c r="EXG26" s="80"/>
      <c r="EXH26" s="80"/>
      <c r="EXI26" s="80"/>
      <c r="EXJ26" s="80"/>
      <c r="EXK26" s="80"/>
      <c r="EXL26" s="80"/>
      <c r="EXM26" s="80"/>
      <c r="EXN26" s="80"/>
      <c r="EXO26" s="80"/>
      <c r="EXP26" s="80"/>
      <c r="EXQ26" s="80"/>
      <c r="EXR26" s="80"/>
      <c r="EXS26" s="80"/>
      <c r="EXT26" s="80"/>
      <c r="EXU26" s="80"/>
      <c r="EXV26" s="80"/>
      <c r="EXW26" s="80"/>
      <c r="EXX26" s="80"/>
      <c r="EXY26" s="80"/>
      <c r="EXZ26" s="80"/>
      <c r="EYA26" s="80"/>
      <c r="EYB26" s="80"/>
      <c r="EYC26" s="80"/>
      <c r="EYD26" s="80"/>
      <c r="EYE26" s="80"/>
      <c r="EYF26" s="80"/>
      <c r="EYG26" s="80"/>
      <c r="EYH26" s="80"/>
      <c r="EYI26" s="80"/>
      <c r="EYJ26" s="80"/>
      <c r="EYK26" s="80"/>
      <c r="EYL26" s="80"/>
      <c r="EYM26" s="80"/>
      <c r="EYN26" s="80"/>
      <c r="EYO26" s="80"/>
      <c r="EYP26" s="80"/>
      <c r="EYQ26" s="80"/>
      <c r="EYR26" s="80"/>
      <c r="EYS26" s="80"/>
      <c r="EYT26" s="80"/>
      <c r="EYU26" s="80"/>
      <c r="EYV26" s="80"/>
      <c r="EYW26" s="80"/>
      <c r="EYX26" s="80"/>
      <c r="EYY26" s="80"/>
      <c r="EYZ26" s="80"/>
      <c r="EZA26" s="80"/>
      <c r="EZB26" s="80"/>
      <c r="EZC26" s="80"/>
      <c r="EZD26" s="80"/>
      <c r="EZE26" s="80"/>
      <c r="EZF26" s="80"/>
      <c r="EZG26" s="80"/>
      <c r="EZH26" s="80"/>
      <c r="EZI26" s="80"/>
      <c r="EZJ26" s="80"/>
      <c r="EZK26" s="80"/>
      <c r="EZL26" s="80"/>
      <c r="EZM26" s="80"/>
      <c r="EZN26" s="80"/>
      <c r="EZO26" s="80"/>
      <c r="EZP26" s="80"/>
      <c r="EZQ26" s="80"/>
      <c r="EZR26" s="80"/>
      <c r="EZS26" s="80"/>
      <c r="EZT26" s="80"/>
      <c r="EZU26" s="80"/>
      <c r="EZV26" s="80"/>
      <c r="EZW26" s="80"/>
      <c r="EZX26" s="80"/>
      <c r="EZY26" s="80"/>
      <c r="EZZ26" s="80"/>
      <c r="FAA26" s="80"/>
      <c r="FAB26" s="80"/>
      <c r="FAC26" s="80"/>
      <c r="FAD26" s="80"/>
      <c r="FAE26" s="80"/>
      <c r="FAF26" s="80"/>
      <c r="FAG26" s="80"/>
      <c r="FAH26" s="80"/>
      <c r="FAI26" s="80"/>
      <c r="FAJ26" s="80"/>
      <c r="FAK26" s="80"/>
      <c r="FAL26" s="80"/>
      <c r="FAM26" s="80"/>
      <c r="FAN26" s="80"/>
      <c r="FAO26" s="80"/>
      <c r="FAP26" s="80"/>
      <c r="FAQ26" s="80"/>
      <c r="FAR26" s="80"/>
      <c r="FAS26" s="80"/>
      <c r="FAT26" s="80"/>
      <c r="FAU26" s="80"/>
      <c r="FAV26" s="80"/>
      <c r="FAW26" s="80"/>
      <c r="FAX26" s="80"/>
      <c r="FAY26" s="80"/>
      <c r="FAZ26" s="80"/>
      <c r="FBA26" s="80"/>
      <c r="FBB26" s="80"/>
      <c r="FBC26" s="80"/>
      <c r="FBD26" s="80"/>
      <c r="FBE26" s="80"/>
      <c r="FBF26" s="80"/>
      <c r="FBG26" s="80"/>
      <c r="FBH26" s="80"/>
      <c r="FBI26" s="80"/>
      <c r="FBJ26" s="80"/>
      <c r="FBK26" s="80"/>
      <c r="FBL26" s="80"/>
      <c r="FBM26" s="80"/>
      <c r="FBN26" s="80"/>
      <c r="FBO26" s="80"/>
      <c r="FBP26" s="80"/>
      <c r="FBQ26" s="80"/>
      <c r="FBR26" s="80"/>
      <c r="FBS26" s="80"/>
      <c r="FBT26" s="80"/>
      <c r="FBU26" s="80"/>
      <c r="FBV26" s="80"/>
      <c r="FBW26" s="80"/>
      <c r="FBX26" s="80"/>
      <c r="FBY26" s="80"/>
      <c r="FBZ26" s="80"/>
      <c r="FCA26" s="80"/>
      <c r="FCB26" s="80"/>
      <c r="FCC26" s="80"/>
      <c r="FCD26" s="80"/>
      <c r="FCE26" s="80"/>
      <c r="FCF26" s="80"/>
      <c r="FCG26" s="80"/>
      <c r="FCH26" s="80"/>
      <c r="FCI26" s="80"/>
      <c r="FCJ26" s="80"/>
      <c r="FCK26" s="80"/>
      <c r="FCL26" s="80"/>
      <c r="FCM26" s="80"/>
      <c r="FCN26" s="80"/>
      <c r="FCO26" s="80"/>
      <c r="FCP26" s="80"/>
      <c r="FCQ26" s="80"/>
      <c r="FCR26" s="80"/>
      <c r="FCS26" s="80"/>
      <c r="FCT26" s="80"/>
      <c r="FCU26" s="80"/>
      <c r="FCV26" s="80"/>
      <c r="FCW26" s="80"/>
      <c r="FCX26" s="80"/>
      <c r="FCY26" s="80"/>
      <c r="FCZ26" s="80"/>
      <c r="FDA26" s="80"/>
      <c r="FDB26" s="80"/>
      <c r="FDC26" s="80"/>
      <c r="FDD26" s="80"/>
      <c r="FDE26" s="80"/>
      <c r="FDF26" s="80"/>
      <c r="FDG26" s="80"/>
      <c r="FDH26" s="80"/>
      <c r="FDI26" s="80"/>
      <c r="FDJ26" s="80"/>
      <c r="FDK26" s="80"/>
      <c r="FDL26" s="80"/>
      <c r="FDM26" s="80"/>
      <c r="FDN26" s="80"/>
      <c r="FDO26" s="80"/>
      <c r="FDP26" s="80"/>
      <c r="FDQ26" s="80"/>
      <c r="FDR26" s="80"/>
      <c r="FDS26" s="80"/>
      <c r="FDT26" s="80"/>
      <c r="FDU26" s="80"/>
      <c r="FDV26" s="80"/>
      <c r="FDW26" s="80"/>
      <c r="FDX26" s="80"/>
      <c r="FDY26" s="80"/>
      <c r="FDZ26" s="80"/>
      <c r="FEA26" s="80"/>
      <c r="FEB26" s="80"/>
      <c r="FEC26" s="80"/>
      <c r="FED26" s="80"/>
      <c r="FEE26" s="80"/>
      <c r="FEF26" s="80"/>
      <c r="FEG26" s="80"/>
      <c r="FEH26" s="80"/>
      <c r="FEI26" s="80"/>
      <c r="FEJ26" s="80"/>
      <c r="FEK26" s="80"/>
      <c r="FEL26" s="80"/>
      <c r="FEM26" s="80"/>
      <c r="FEN26" s="80"/>
      <c r="FEO26" s="80"/>
      <c r="FEP26" s="80"/>
      <c r="FEQ26" s="80"/>
      <c r="FER26" s="80"/>
      <c r="FES26" s="80"/>
      <c r="FET26" s="80"/>
      <c r="FEU26" s="80"/>
      <c r="FEV26" s="80"/>
      <c r="FEW26" s="80"/>
      <c r="FEX26" s="80"/>
      <c r="FEY26" s="80"/>
      <c r="FEZ26" s="80"/>
      <c r="FFA26" s="80"/>
      <c r="FFB26" s="80"/>
      <c r="FFC26" s="80"/>
      <c r="FFD26" s="80"/>
      <c r="FFE26" s="80"/>
      <c r="FFF26" s="80"/>
      <c r="FFG26" s="80"/>
      <c r="FFH26" s="80"/>
      <c r="FFI26" s="80"/>
      <c r="FFJ26" s="80"/>
      <c r="FFK26" s="80"/>
      <c r="FFL26" s="80"/>
      <c r="FFM26" s="80"/>
      <c r="FFN26" s="80"/>
      <c r="FFO26" s="80"/>
      <c r="FFP26" s="80"/>
      <c r="FFQ26" s="80"/>
      <c r="FFR26" s="80"/>
      <c r="FFS26" s="80"/>
      <c r="FFT26" s="80"/>
      <c r="FFU26" s="80"/>
      <c r="FFV26" s="80"/>
      <c r="FFW26" s="80"/>
      <c r="FFX26" s="80"/>
      <c r="FFY26" s="80"/>
      <c r="FFZ26" s="80"/>
      <c r="FGA26" s="80"/>
      <c r="FGB26" s="80"/>
      <c r="FGC26" s="80"/>
      <c r="FGD26" s="80"/>
      <c r="FGE26" s="80"/>
      <c r="FGF26" s="80"/>
      <c r="FGG26" s="80"/>
      <c r="FGH26" s="80"/>
      <c r="FGI26" s="80"/>
      <c r="FGJ26" s="80"/>
      <c r="FGK26" s="80"/>
      <c r="FGL26" s="80"/>
      <c r="FGM26" s="80"/>
      <c r="FGN26" s="80"/>
      <c r="FGO26" s="80"/>
      <c r="FGP26" s="80"/>
      <c r="FGQ26" s="80"/>
      <c r="FGR26" s="80"/>
      <c r="FGS26" s="80"/>
      <c r="FGT26" s="80"/>
      <c r="FGU26" s="80"/>
      <c r="FGV26" s="80"/>
      <c r="FGW26" s="80"/>
      <c r="FGX26" s="80"/>
      <c r="FGY26" s="80"/>
      <c r="FGZ26" s="80"/>
      <c r="FHA26" s="80"/>
      <c r="FHB26" s="80"/>
      <c r="FHC26" s="80"/>
      <c r="FHD26" s="80"/>
      <c r="FHE26" s="80"/>
      <c r="FHF26" s="80"/>
      <c r="FHG26" s="80"/>
      <c r="FHH26" s="80"/>
      <c r="FHI26" s="80"/>
      <c r="FHJ26" s="80"/>
      <c r="FHK26" s="80"/>
      <c r="FHL26" s="80"/>
      <c r="FHM26" s="80"/>
      <c r="FHN26" s="80"/>
      <c r="FHO26" s="80"/>
      <c r="FHP26" s="80"/>
      <c r="FHQ26" s="80"/>
      <c r="FHR26" s="80"/>
      <c r="FHS26" s="80"/>
      <c r="FHT26" s="80"/>
      <c r="FHU26" s="80"/>
      <c r="FHV26" s="80"/>
      <c r="FHW26" s="80"/>
      <c r="FHX26" s="80"/>
      <c r="FHY26" s="80"/>
      <c r="FHZ26" s="80"/>
      <c r="FIA26" s="80"/>
      <c r="FIB26" s="80"/>
      <c r="FIC26" s="80"/>
      <c r="FID26" s="80"/>
      <c r="FIE26" s="80"/>
      <c r="FIF26" s="80"/>
      <c r="FIG26" s="80"/>
      <c r="FIH26" s="80"/>
      <c r="FII26" s="80"/>
      <c r="FIJ26" s="80"/>
      <c r="FIK26" s="80"/>
      <c r="FIL26" s="80"/>
      <c r="FIM26" s="80"/>
      <c r="FIN26" s="80"/>
      <c r="FIO26" s="80"/>
      <c r="FIP26" s="80"/>
      <c r="FIQ26" s="80"/>
      <c r="FIR26" s="80"/>
      <c r="FIS26" s="80"/>
      <c r="FIT26" s="80"/>
      <c r="FIU26" s="80"/>
      <c r="FIV26" s="80"/>
      <c r="FIW26" s="80"/>
      <c r="FIX26" s="80"/>
      <c r="FIY26" s="80"/>
      <c r="FIZ26" s="80"/>
      <c r="FJA26" s="80"/>
      <c r="FJB26" s="80"/>
      <c r="FJC26" s="80"/>
      <c r="FJD26" s="80"/>
      <c r="FJE26" s="80"/>
      <c r="FJF26" s="80"/>
      <c r="FJG26" s="80"/>
      <c r="FJH26" s="80"/>
      <c r="FJI26" s="80"/>
      <c r="FJJ26" s="80"/>
      <c r="FJK26" s="80"/>
      <c r="FJL26" s="80"/>
      <c r="FJM26" s="80"/>
      <c r="FJN26" s="80"/>
      <c r="FJO26" s="80"/>
      <c r="FJP26" s="80"/>
      <c r="FJQ26" s="80"/>
      <c r="FJR26" s="80"/>
      <c r="FJS26" s="80"/>
      <c r="FJT26" s="80"/>
      <c r="FJU26" s="80"/>
      <c r="FJV26" s="80"/>
      <c r="FJW26" s="80"/>
      <c r="FJX26" s="80"/>
      <c r="FJY26" s="80"/>
      <c r="FJZ26" s="80"/>
      <c r="FKA26" s="80"/>
      <c r="FKB26" s="80"/>
      <c r="FKC26" s="80"/>
      <c r="FKD26" s="80"/>
      <c r="FKE26" s="80"/>
      <c r="FKF26" s="80"/>
      <c r="FKG26" s="80"/>
      <c r="FKH26" s="80"/>
      <c r="FKI26" s="80"/>
      <c r="FKJ26" s="80"/>
      <c r="FKK26" s="80"/>
      <c r="FKL26" s="80"/>
      <c r="FKM26" s="80"/>
      <c r="FKN26" s="80"/>
      <c r="FKO26" s="80"/>
      <c r="FKP26" s="80"/>
      <c r="FKQ26" s="80"/>
      <c r="FKR26" s="80"/>
      <c r="FKS26" s="80"/>
      <c r="FKT26" s="80"/>
      <c r="FKU26" s="80"/>
      <c r="FKV26" s="80"/>
      <c r="FKW26" s="80"/>
      <c r="FKX26" s="80"/>
      <c r="FKY26" s="80"/>
      <c r="FKZ26" s="80"/>
      <c r="FLA26" s="80"/>
      <c r="FLB26" s="80"/>
      <c r="FLC26" s="80"/>
      <c r="FLD26" s="80"/>
      <c r="FLE26" s="80"/>
      <c r="FLF26" s="80"/>
      <c r="FLG26" s="80"/>
      <c r="FLH26" s="80"/>
      <c r="FLI26" s="80"/>
      <c r="FLJ26" s="80"/>
      <c r="FLK26" s="80"/>
      <c r="FLL26" s="80"/>
      <c r="FLM26" s="80"/>
      <c r="FLN26" s="80"/>
      <c r="FLO26" s="80"/>
      <c r="FLP26" s="80"/>
      <c r="FLQ26" s="80"/>
      <c r="FLR26" s="80"/>
      <c r="FLS26" s="80"/>
      <c r="FLT26" s="80"/>
      <c r="FLU26" s="80"/>
      <c r="FLV26" s="80"/>
      <c r="FLW26" s="80"/>
      <c r="FLX26" s="80"/>
      <c r="FLY26" s="80"/>
      <c r="FLZ26" s="80"/>
      <c r="FMA26" s="80"/>
      <c r="FMB26" s="80"/>
      <c r="FMC26" s="80"/>
      <c r="FMD26" s="80"/>
      <c r="FME26" s="80"/>
      <c r="FMF26" s="80"/>
      <c r="FMG26" s="80"/>
      <c r="FMH26" s="80"/>
      <c r="FMI26" s="80"/>
      <c r="FMJ26" s="80"/>
      <c r="FMK26" s="80"/>
      <c r="FML26" s="80"/>
      <c r="FMM26" s="80"/>
      <c r="FMN26" s="80"/>
      <c r="FMO26" s="80"/>
      <c r="FMP26" s="80"/>
      <c r="FMQ26" s="80"/>
      <c r="FMR26" s="80"/>
      <c r="FMS26" s="80"/>
      <c r="FMT26" s="80"/>
      <c r="FMU26" s="80"/>
      <c r="FMV26" s="80"/>
      <c r="FMW26" s="80"/>
      <c r="FMX26" s="80"/>
      <c r="FMY26" s="80"/>
      <c r="FMZ26" s="80"/>
      <c r="FNA26" s="80"/>
      <c r="FNB26" s="80"/>
      <c r="FNC26" s="80"/>
      <c r="FND26" s="80"/>
      <c r="FNE26" s="80"/>
      <c r="FNF26" s="80"/>
      <c r="FNG26" s="80"/>
      <c r="FNH26" s="80"/>
      <c r="FNI26" s="80"/>
      <c r="FNJ26" s="80"/>
      <c r="FNK26" s="80"/>
      <c r="FNL26" s="80"/>
      <c r="FNM26" s="80"/>
      <c r="FNN26" s="80"/>
      <c r="FNO26" s="80"/>
      <c r="FNP26" s="80"/>
      <c r="FNQ26" s="80"/>
      <c r="FNR26" s="80"/>
      <c r="FNS26" s="80"/>
      <c r="FNT26" s="80"/>
      <c r="FNU26" s="80"/>
      <c r="FNV26" s="80"/>
      <c r="FNW26" s="80"/>
      <c r="FNX26" s="80"/>
      <c r="FNY26" s="80"/>
      <c r="FNZ26" s="80"/>
      <c r="FOA26" s="80"/>
      <c r="FOB26" s="80"/>
      <c r="FOC26" s="80"/>
      <c r="FOD26" s="80"/>
      <c r="FOE26" s="80"/>
      <c r="FOF26" s="139"/>
      <c r="FOG26" s="80"/>
    </row>
    <row r="27" spans="1:4453" s="120" customFormat="1" ht="24" customHeight="1" x14ac:dyDescent="0.25">
      <c r="A27" s="101">
        <v>18</v>
      </c>
      <c r="B27" s="102" t="s">
        <v>23</v>
      </c>
      <c r="C27" s="136">
        <v>2.2000000000000002</v>
      </c>
      <c r="D27" s="136">
        <v>0.2</v>
      </c>
      <c r="E27" s="125"/>
      <c r="F27" s="126"/>
      <c r="G27" s="127"/>
      <c r="H27" s="127"/>
      <c r="I27" s="128"/>
      <c r="J27" s="126"/>
      <c r="K27" s="127"/>
      <c r="L27" s="127"/>
      <c r="M27" s="128"/>
      <c r="N27" s="126"/>
      <c r="O27" s="127"/>
      <c r="P27" s="127"/>
      <c r="Q27" s="128"/>
      <c r="R27" s="126"/>
      <c r="S27" s="127"/>
      <c r="T27" s="128"/>
      <c r="U27" s="130"/>
      <c r="V27" s="131">
        <f t="shared" si="0"/>
        <v>0</v>
      </c>
      <c r="W27" s="132">
        <f t="shared" si="1"/>
        <v>0</v>
      </c>
      <c r="X27" s="133">
        <f t="shared" si="2"/>
        <v>0</v>
      </c>
      <c r="Y27" s="111">
        <f t="shared" si="3"/>
        <v>0</v>
      </c>
      <c r="Z27" s="112"/>
      <c r="AA27" s="134"/>
      <c r="AB27" s="135"/>
      <c r="AC27" s="115"/>
      <c r="AD27" s="116"/>
      <c r="AE27" s="110" t="str">
        <f t="shared" si="4"/>
        <v/>
      </c>
      <c r="AF27" s="110">
        <f t="shared" si="5"/>
        <v>0</v>
      </c>
      <c r="AG27" s="111" t="str">
        <f t="shared" si="6"/>
        <v/>
      </c>
      <c r="AH27" s="117">
        <v>0.55000000000000004</v>
      </c>
      <c r="AI27" s="117"/>
      <c r="AJ27" s="118">
        <v>2.95</v>
      </c>
      <c r="AK27" s="119">
        <v>18</v>
      </c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80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0"/>
      <c r="FR27" s="80"/>
      <c r="FS27" s="80"/>
      <c r="FT27" s="80"/>
      <c r="FU27" s="80"/>
      <c r="FV27" s="80"/>
      <c r="FW27" s="80"/>
      <c r="FX27" s="80"/>
      <c r="FY27" s="80"/>
      <c r="FZ27" s="80"/>
      <c r="GA27" s="80"/>
      <c r="GB27" s="80"/>
      <c r="GC27" s="80"/>
      <c r="GD27" s="80"/>
      <c r="GE27" s="80"/>
      <c r="GF27" s="80"/>
      <c r="GG27" s="80"/>
      <c r="GH27" s="80"/>
      <c r="GI27" s="80"/>
      <c r="GJ27" s="80"/>
      <c r="GK27" s="80"/>
      <c r="GL27" s="80"/>
      <c r="GM27" s="80"/>
      <c r="GN27" s="80"/>
      <c r="GO27" s="80"/>
      <c r="GP27" s="80"/>
      <c r="GQ27" s="80"/>
      <c r="GR27" s="80"/>
      <c r="GS27" s="80"/>
      <c r="GT27" s="80"/>
      <c r="GU27" s="80"/>
      <c r="GV27" s="80"/>
      <c r="GW27" s="80"/>
      <c r="GX27" s="80"/>
      <c r="GY27" s="80"/>
      <c r="GZ27" s="80"/>
      <c r="HA27" s="80"/>
      <c r="HB27" s="80"/>
      <c r="HC27" s="80"/>
      <c r="HD27" s="80"/>
      <c r="HE27" s="80"/>
      <c r="HF27" s="80"/>
      <c r="HG27" s="80"/>
      <c r="HH27" s="80"/>
      <c r="HI27" s="80"/>
      <c r="HJ27" s="80"/>
      <c r="HK27" s="80"/>
      <c r="HL27" s="80"/>
      <c r="HM27" s="80"/>
      <c r="HN27" s="80"/>
      <c r="HO27" s="80"/>
      <c r="HP27" s="80"/>
      <c r="HQ27" s="80"/>
      <c r="HR27" s="80"/>
      <c r="HS27" s="80"/>
      <c r="HT27" s="80"/>
      <c r="HU27" s="80"/>
      <c r="HV27" s="80"/>
      <c r="HW27" s="80"/>
      <c r="HX27" s="80"/>
      <c r="HY27" s="80"/>
      <c r="HZ27" s="80"/>
      <c r="IA27" s="80"/>
      <c r="IB27" s="80"/>
      <c r="IC27" s="80"/>
      <c r="ID27" s="80"/>
      <c r="IE27" s="80"/>
      <c r="IF27" s="80"/>
      <c r="IG27" s="80"/>
      <c r="IH27" s="80"/>
      <c r="II27" s="80"/>
      <c r="IJ27" s="80"/>
      <c r="IK27" s="80"/>
      <c r="IL27" s="80"/>
      <c r="IM27" s="80"/>
      <c r="IN27" s="80"/>
      <c r="IO27" s="80"/>
      <c r="IP27" s="80"/>
      <c r="IQ27" s="80"/>
      <c r="IR27" s="80"/>
      <c r="IS27" s="80"/>
      <c r="IT27" s="80"/>
      <c r="IU27" s="80"/>
      <c r="IV27" s="80"/>
      <c r="IW27" s="80"/>
      <c r="IX27" s="80"/>
      <c r="IY27" s="80"/>
      <c r="IZ27" s="80"/>
      <c r="JA27" s="80"/>
      <c r="JB27" s="80"/>
      <c r="JC27" s="80"/>
      <c r="JD27" s="80"/>
      <c r="JE27" s="80"/>
      <c r="JF27" s="80"/>
      <c r="JG27" s="80"/>
      <c r="JH27" s="80"/>
      <c r="JI27" s="80"/>
      <c r="JJ27" s="80"/>
      <c r="JK27" s="80"/>
      <c r="JL27" s="80"/>
      <c r="JM27" s="80"/>
      <c r="JN27" s="80"/>
      <c r="JO27" s="80"/>
      <c r="JP27" s="80"/>
      <c r="JQ27" s="80"/>
      <c r="JR27" s="80"/>
      <c r="JS27" s="80"/>
      <c r="JT27" s="80"/>
      <c r="JU27" s="80"/>
      <c r="JV27" s="80"/>
      <c r="JW27" s="80"/>
      <c r="JX27" s="80"/>
      <c r="JY27" s="80"/>
      <c r="JZ27" s="80"/>
      <c r="KA27" s="80"/>
      <c r="KB27" s="80"/>
      <c r="KC27" s="80"/>
      <c r="KD27" s="80"/>
      <c r="KE27" s="80"/>
      <c r="KF27" s="80"/>
      <c r="KG27" s="80"/>
      <c r="KH27" s="80"/>
      <c r="KI27" s="80"/>
      <c r="KJ27" s="80"/>
      <c r="KK27" s="80"/>
      <c r="KL27" s="80"/>
      <c r="KM27" s="80"/>
      <c r="KN27" s="80"/>
      <c r="KO27" s="80"/>
      <c r="KP27" s="80"/>
      <c r="KQ27" s="80"/>
      <c r="KR27" s="80"/>
      <c r="KS27" s="80"/>
      <c r="KT27" s="80"/>
      <c r="KU27" s="80"/>
      <c r="KV27" s="80"/>
      <c r="KW27" s="80"/>
      <c r="KX27" s="80"/>
      <c r="KY27" s="80"/>
      <c r="KZ27" s="80"/>
      <c r="LA27" s="80"/>
      <c r="LB27" s="80"/>
      <c r="LC27" s="80"/>
      <c r="LD27" s="80"/>
      <c r="LE27" s="80"/>
      <c r="LF27" s="80"/>
      <c r="LG27" s="80"/>
      <c r="LH27" s="80"/>
      <c r="LI27" s="80"/>
      <c r="LJ27" s="80"/>
      <c r="LK27" s="80"/>
      <c r="LL27" s="80"/>
      <c r="LM27" s="80"/>
      <c r="LN27" s="80"/>
      <c r="LO27" s="80"/>
      <c r="LP27" s="80"/>
      <c r="LQ27" s="80"/>
      <c r="LR27" s="80"/>
      <c r="LS27" s="80"/>
      <c r="LT27" s="80"/>
      <c r="LU27" s="80"/>
      <c r="LV27" s="80"/>
      <c r="LW27" s="80"/>
      <c r="LX27" s="80"/>
      <c r="LY27" s="80"/>
      <c r="LZ27" s="80"/>
      <c r="MA27" s="80"/>
      <c r="MB27" s="80"/>
      <c r="MC27" s="80"/>
      <c r="MD27" s="80"/>
      <c r="ME27" s="80"/>
      <c r="MF27" s="80"/>
      <c r="MG27" s="80"/>
      <c r="MH27" s="80"/>
      <c r="MI27" s="80"/>
      <c r="MJ27" s="80"/>
      <c r="MK27" s="80"/>
      <c r="ML27" s="80"/>
      <c r="MM27" s="80"/>
      <c r="MN27" s="80"/>
      <c r="MO27" s="80"/>
      <c r="MP27" s="80"/>
      <c r="MQ27" s="80"/>
      <c r="MR27" s="80"/>
      <c r="MS27" s="80"/>
      <c r="MT27" s="80"/>
      <c r="MU27" s="80"/>
      <c r="MV27" s="80"/>
      <c r="MW27" s="80"/>
      <c r="MX27" s="80"/>
      <c r="MY27" s="80"/>
      <c r="MZ27" s="80"/>
      <c r="NA27" s="80"/>
      <c r="NB27" s="80"/>
      <c r="NC27" s="80"/>
      <c r="ND27" s="80"/>
      <c r="NE27" s="80"/>
      <c r="NF27" s="80"/>
      <c r="NG27" s="80"/>
      <c r="NH27" s="80"/>
      <c r="NI27" s="80"/>
      <c r="NJ27" s="80"/>
      <c r="NK27" s="80"/>
      <c r="NL27" s="80"/>
      <c r="NM27" s="80"/>
      <c r="NN27" s="80"/>
      <c r="NO27" s="80"/>
      <c r="NP27" s="80"/>
      <c r="NQ27" s="80"/>
      <c r="NR27" s="80"/>
      <c r="NS27" s="80"/>
      <c r="NT27" s="80"/>
      <c r="NU27" s="80"/>
      <c r="NV27" s="80"/>
      <c r="NW27" s="80"/>
      <c r="NX27" s="80"/>
      <c r="NY27" s="80"/>
      <c r="NZ27" s="80"/>
      <c r="OA27" s="80"/>
      <c r="OB27" s="80"/>
      <c r="OC27" s="80"/>
      <c r="OD27" s="80"/>
      <c r="OE27" s="80"/>
      <c r="OF27" s="80"/>
      <c r="OG27" s="80"/>
      <c r="OH27" s="80"/>
      <c r="OI27" s="80"/>
      <c r="OJ27" s="80"/>
      <c r="OK27" s="80"/>
      <c r="OL27" s="80"/>
      <c r="OM27" s="80"/>
      <c r="ON27" s="80"/>
      <c r="OO27" s="80"/>
      <c r="OP27" s="80"/>
      <c r="OQ27" s="80"/>
      <c r="OR27" s="80"/>
      <c r="OS27" s="80"/>
      <c r="OT27" s="80"/>
      <c r="OU27" s="80"/>
      <c r="OV27" s="80"/>
      <c r="OW27" s="80"/>
      <c r="OX27" s="80"/>
      <c r="OY27" s="80"/>
      <c r="OZ27" s="80"/>
      <c r="PA27" s="80"/>
      <c r="PB27" s="80"/>
      <c r="PC27" s="80"/>
      <c r="PD27" s="80"/>
      <c r="PE27" s="80"/>
      <c r="PF27" s="80"/>
      <c r="PG27" s="80"/>
      <c r="PH27" s="80"/>
      <c r="PI27" s="80"/>
      <c r="PJ27" s="80"/>
      <c r="PK27" s="80"/>
      <c r="PL27" s="80"/>
      <c r="PM27" s="80"/>
      <c r="PN27" s="80"/>
      <c r="PO27" s="80"/>
      <c r="PP27" s="80"/>
      <c r="PQ27" s="80"/>
      <c r="PR27" s="80"/>
      <c r="PS27" s="80"/>
      <c r="PT27" s="80"/>
      <c r="PU27" s="80"/>
      <c r="PV27" s="80"/>
      <c r="PW27" s="80"/>
      <c r="PX27" s="80"/>
      <c r="PY27" s="80"/>
      <c r="PZ27" s="80"/>
      <c r="QA27" s="80"/>
      <c r="QB27" s="80"/>
      <c r="QC27" s="80"/>
      <c r="QD27" s="80"/>
      <c r="QE27" s="80"/>
      <c r="QF27" s="80"/>
      <c r="QG27" s="80"/>
      <c r="QH27" s="80"/>
      <c r="QI27" s="80"/>
      <c r="QJ27" s="80"/>
      <c r="QK27" s="80"/>
      <c r="QL27" s="80"/>
      <c r="QM27" s="80"/>
      <c r="QN27" s="80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80"/>
      <c r="SS27" s="80"/>
      <c r="ST27" s="80"/>
      <c r="SU27" s="80"/>
      <c r="SV27" s="80"/>
      <c r="SW27" s="80"/>
      <c r="SX27" s="80"/>
      <c r="SY27" s="80"/>
      <c r="SZ27" s="80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80"/>
      <c r="VE27" s="80"/>
      <c r="VF27" s="80"/>
      <c r="VG27" s="80"/>
      <c r="VH27" s="80"/>
      <c r="VI27" s="80"/>
      <c r="VJ27" s="80"/>
      <c r="VK27" s="80"/>
      <c r="VL27" s="80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80"/>
      <c r="XQ27" s="80"/>
      <c r="XR27" s="80"/>
      <c r="XS27" s="80"/>
      <c r="XT27" s="80"/>
      <c r="XU27" s="80"/>
      <c r="XV27" s="80"/>
      <c r="XW27" s="80"/>
      <c r="XX27" s="80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80"/>
      <c r="AAC27" s="80"/>
      <c r="AAD27" s="80"/>
      <c r="AAE27" s="80"/>
      <c r="AAF27" s="80"/>
      <c r="AAG27" s="80"/>
      <c r="AAH27" s="80"/>
      <c r="AAI27" s="80"/>
      <c r="AAJ27" s="80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80"/>
      <c r="ACO27" s="80"/>
      <c r="ACP27" s="80"/>
      <c r="ACQ27" s="80"/>
      <c r="ACR27" s="80"/>
      <c r="ACS27" s="80"/>
      <c r="ACT27" s="80"/>
      <c r="ACU27" s="80"/>
      <c r="ACV27" s="80"/>
      <c r="ACW27" s="80"/>
      <c r="ACX27" s="80"/>
      <c r="ACY27" s="80"/>
      <c r="ACZ27" s="80"/>
      <c r="ADA27" s="80"/>
      <c r="ADB27" s="80"/>
      <c r="ADC27" s="80"/>
      <c r="ADD27" s="80"/>
      <c r="ADE27" s="80"/>
      <c r="ADF27" s="80"/>
      <c r="ADG27" s="80"/>
      <c r="ADH27" s="80"/>
      <c r="ADI27" s="80"/>
      <c r="ADJ27" s="80"/>
      <c r="ADK27" s="80"/>
      <c r="ADL27" s="80"/>
      <c r="ADM27" s="80"/>
      <c r="ADN27" s="80"/>
      <c r="ADO27" s="80"/>
      <c r="ADP27" s="80"/>
      <c r="ADQ27" s="80"/>
      <c r="ADR27" s="80"/>
      <c r="ADS27" s="80"/>
      <c r="ADT27" s="80"/>
      <c r="ADU27" s="80"/>
      <c r="ADV27" s="80"/>
      <c r="ADW27" s="80"/>
      <c r="ADX27" s="80"/>
      <c r="ADY27" s="80"/>
      <c r="ADZ27" s="80"/>
      <c r="AEA27" s="80"/>
      <c r="AEB27" s="80"/>
      <c r="AEC27" s="80"/>
      <c r="AED27" s="80"/>
      <c r="AEE27" s="80"/>
      <c r="AEF27" s="80"/>
      <c r="AEG27" s="80"/>
      <c r="AEH27" s="80"/>
      <c r="AEI27" s="80"/>
      <c r="AEJ27" s="80"/>
      <c r="AEK27" s="80"/>
      <c r="AEL27" s="80"/>
      <c r="AEM27" s="80"/>
      <c r="AEN27" s="80"/>
      <c r="AEO27" s="80"/>
      <c r="AEP27" s="80"/>
      <c r="AEQ27" s="80"/>
      <c r="AER27" s="80"/>
      <c r="AES27" s="80"/>
      <c r="AET27" s="80"/>
      <c r="AEU27" s="80"/>
      <c r="AEV27" s="80"/>
      <c r="AEW27" s="80"/>
      <c r="AEX27" s="80"/>
      <c r="AEY27" s="80"/>
      <c r="AEZ27" s="80"/>
      <c r="AFA27" s="80"/>
      <c r="AFB27" s="80"/>
      <c r="AFC27" s="80"/>
      <c r="AFD27" s="80"/>
      <c r="AFE27" s="80"/>
      <c r="AFF27" s="80"/>
      <c r="AFG27" s="80"/>
      <c r="AFH27" s="80"/>
      <c r="AFI27" s="80"/>
      <c r="AFJ27" s="80"/>
      <c r="AFK27" s="80"/>
      <c r="AFL27" s="80"/>
      <c r="AFM27" s="80"/>
      <c r="AFN27" s="80"/>
      <c r="AFO27" s="80"/>
      <c r="AFP27" s="80"/>
      <c r="AFQ27" s="80"/>
      <c r="AFR27" s="80"/>
      <c r="AFS27" s="80"/>
      <c r="AFT27" s="80"/>
      <c r="AFU27" s="80"/>
      <c r="AFV27" s="80"/>
      <c r="AFW27" s="80"/>
      <c r="AFX27" s="80"/>
      <c r="AFY27" s="80"/>
      <c r="AFZ27" s="80"/>
      <c r="AGA27" s="80"/>
      <c r="AGB27" s="80"/>
      <c r="AGC27" s="80"/>
      <c r="AGD27" s="80"/>
      <c r="AGE27" s="80"/>
      <c r="AGF27" s="80"/>
      <c r="AGG27" s="80"/>
      <c r="AGH27" s="80"/>
      <c r="AGI27" s="80"/>
      <c r="AGJ27" s="80"/>
      <c r="AGK27" s="80"/>
      <c r="AGL27" s="80"/>
      <c r="AGM27" s="80"/>
      <c r="AGN27" s="80"/>
      <c r="AGO27" s="80"/>
      <c r="AGP27" s="80"/>
      <c r="AGQ27" s="80"/>
      <c r="AGR27" s="80"/>
      <c r="AGS27" s="80"/>
      <c r="AGT27" s="80"/>
      <c r="AGU27" s="80"/>
      <c r="AGV27" s="80"/>
      <c r="AGW27" s="80"/>
      <c r="AGX27" s="80"/>
      <c r="AGY27" s="80"/>
      <c r="AGZ27" s="80"/>
      <c r="AHA27" s="80"/>
      <c r="AHB27" s="80"/>
      <c r="AHC27" s="80"/>
      <c r="AHD27" s="80"/>
      <c r="AHE27" s="80"/>
      <c r="AHF27" s="80"/>
      <c r="AHG27" s="80"/>
      <c r="AHH27" s="80"/>
      <c r="AHI27" s="80"/>
      <c r="AHJ27" s="80"/>
      <c r="AHK27" s="80"/>
      <c r="AHL27" s="80"/>
      <c r="AHM27" s="80"/>
      <c r="AHN27" s="80"/>
      <c r="AHO27" s="80"/>
      <c r="AHP27" s="80"/>
      <c r="AHQ27" s="80"/>
      <c r="AHR27" s="80"/>
      <c r="AHS27" s="80"/>
      <c r="AHT27" s="80"/>
      <c r="AHU27" s="80"/>
      <c r="AHV27" s="80"/>
      <c r="AHW27" s="80"/>
      <c r="AHX27" s="80"/>
      <c r="AHY27" s="80"/>
      <c r="AHZ27" s="80"/>
      <c r="AIA27" s="80"/>
      <c r="AIB27" s="80"/>
      <c r="AIC27" s="80"/>
      <c r="AID27" s="80"/>
      <c r="AIE27" s="80"/>
      <c r="AIF27" s="80"/>
      <c r="AIG27" s="80"/>
      <c r="AIH27" s="80"/>
      <c r="AII27" s="80"/>
      <c r="AIJ27" s="80"/>
      <c r="AIK27" s="80"/>
      <c r="AIL27" s="80"/>
      <c r="AIM27" s="80"/>
      <c r="AIN27" s="80"/>
      <c r="AIO27" s="80"/>
      <c r="AIP27" s="80"/>
      <c r="AIQ27" s="80"/>
      <c r="AIR27" s="80"/>
      <c r="AIS27" s="80"/>
      <c r="AIT27" s="80"/>
      <c r="AIU27" s="80"/>
      <c r="AIV27" s="80"/>
      <c r="AIW27" s="80"/>
      <c r="AIX27" s="80"/>
      <c r="AIY27" s="80"/>
      <c r="AIZ27" s="80"/>
      <c r="AJA27" s="80"/>
      <c r="AJB27" s="80"/>
      <c r="AJC27" s="80"/>
      <c r="AJD27" s="80"/>
      <c r="AJE27" s="80"/>
      <c r="AJF27" s="80"/>
      <c r="AJG27" s="80"/>
      <c r="AJH27" s="80"/>
      <c r="AJI27" s="80"/>
      <c r="AJJ27" s="80"/>
      <c r="AJK27" s="80"/>
      <c r="AJL27" s="80"/>
      <c r="AJM27" s="80"/>
      <c r="AJN27" s="80"/>
      <c r="AJO27" s="80"/>
      <c r="AJP27" s="80"/>
      <c r="AJQ27" s="80"/>
      <c r="AJR27" s="80"/>
      <c r="AJS27" s="80"/>
      <c r="AJT27" s="80"/>
      <c r="AJU27" s="80"/>
      <c r="AJV27" s="80"/>
      <c r="AJW27" s="80"/>
      <c r="AJX27" s="80"/>
      <c r="AJY27" s="80"/>
      <c r="AJZ27" s="80"/>
      <c r="AKA27" s="80"/>
      <c r="AKB27" s="80"/>
      <c r="AKC27" s="80"/>
      <c r="AKD27" s="80"/>
      <c r="AKE27" s="80"/>
      <c r="AKF27" s="80"/>
      <c r="AKG27" s="80"/>
      <c r="AKH27" s="80"/>
      <c r="AKI27" s="80"/>
      <c r="AKJ27" s="80"/>
      <c r="AKK27" s="80"/>
      <c r="AKL27" s="80"/>
      <c r="AKM27" s="80"/>
      <c r="AKN27" s="80"/>
      <c r="AKO27" s="80"/>
      <c r="AKP27" s="80"/>
      <c r="AKQ27" s="80"/>
      <c r="AKR27" s="80"/>
      <c r="AKS27" s="80"/>
      <c r="AKT27" s="80"/>
      <c r="AKU27" s="80"/>
      <c r="AKV27" s="80"/>
      <c r="AKW27" s="80"/>
      <c r="AKX27" s="80"/>
      <c r="AKY27" s="80"/>
      <c r="AKZ27" s="80"/>
      <c r="ALA27" s="80"/>
      <c r="ALB27" s="80"/>
      <c r="ALC27" s="80"/>
      <c r="ALD27" s="80"/>
      <c r="ALE27" s="80"/>
      <c r="ALF27" s="80"/>
      <c r="ALG27" s="80"/>
      <c r="ALH27" s="80"/>
      <c r="ALI27" s="80"/>
      <c r="ALJ27" s="80"/>
      <c r="ALK27" s="80"/>
      <c r="ALL27" s="80"/>
      <c r="ALM27" s="80"/>
      <c r="ALN27" s="80"/>
      <c r="ALO27" s="80"/>
      <c r="ALP27" s="80"/>
      <c r="ALQ27" s="80"/>
      <c r="ALR27" s="80"/>
      <c r="ALS27" s="80"/>
      <c r="ALT27" s="80"/>
      <c r="ALU27" s="80"/>
      <c r="ALV27" s="80"/>
      <c r="ALW27" s="80"/>
      <c r="ALX27" s="80"/>
      <c r="ALY27" s="80"/>
      <c r="ALZ27" s="80"/>
      <c r="AMA27" s="80"/>
      <c r="AMB27" s="80"/>
      <c r="AMC27" s="80"/>
      <c r="AMD27" s="80"/>
      <c r="AME27" s="80"/>
      <c r="AMF27" s="80"/>
      <c r="AMG27" s="80"/>
      <c r="AMH27" s="80"/>
      <c r="AMI27" s="80"/>
      <c r="AMJ27" s="80"/>
      <c r="AMK27" s="80"/>
      <c r="AML27" s="80"/>
      <c r="AMM27" s="80"/>
      <c r="AMN27" s="80"/>
      <c r="AMO27" s="80"/>
      <c r="AMP27" s="80"/>
      <c r="AMQ27" s="80"/>
      <c r="AMR27" s="80"/>
      <c r="AMS27" s="80"/>
      <c r="AMT27" s="80"/>
      <c r="AMU27" s="80"/>
      <c r="AMV27" s="80"/>
      <c r="AMW27" s="80"/>
      <c r="AMX27" s="80"/>
      <c r="AMY27" s="80"/>
      <c r="AMZ27" s="80"/>
      <c r="ANA27" s="80"/>
      <c r="ANB27" s="80"/>
      <c r="ANC27" s="80"/>
      <c r="AND27" s="80"/>
      <c r="ANE27" s="80"/>
      <c r="ANF27" s="80"/>
      <c r="ANG27" s="80"/>
      <c r="ANH27" s="80"/>
      <c r="ANI27" s="80"/>
      <c r="ANJ27" s="80"/>
      <c r="ANK27" s="80"/>
      <c r="ANL27" s="80"/>
      <c r="ANM27" s="80"/>
      <c r="ANN27" s="80"/>
      <c r="ANO27" s="80"/>
      <c r="ANP27" s="80"/>
      <c r="ANQ27" s="80"/>
      <c r="ANR27" s="80"/>
      <c r="ANS27" s="80"/>
      <c r="ANT27" s="80"/>
      <c r="ANU27" s="80"/>
      <c r="ANV27" s="80"/>
      <c r="ANW27" s="80"/>
      <c r="ANX27" s="80"/>
      <c r="ANY27" s="80"/>
      <c r="ANZ27" s="80"/>
      <c r="AOA27" s="80"/>
      <c r="AOB27" s="80"/>
      <c r="AOC27" s="80"/>
      <c r="AOD27" s="80"/>
      <c r="AOE27" s="80"/>
      <c r="AOF27" s="80"/>
      <c r="AOG27" s="80"/>
      <c r="AOH27" s="80"/>
      <c r="AOI27" s="80"/>
      <c r="AOJ27" s="80"/>
      <c r="AOK27" s="80"/>
      <c r="AOL27" s="80"/>
      <c r="AOM27" s="80"/>
      <c r="AON27" s="80"/>
      <c r="AOO27" s="80"/>
      <c r="AOP27" s="80"/>
      <c r="AOQ27" s="80"/>
      <c r="AOR27" s="80"/>
      <c r="AOS27" s="80"/>
      <c r="AOT27" s="80"/>
      <c r="AOU27" s="80"/>
      <c r="AOV27" s="80"/>
      <c r="AOW27" s="80"/>
      <c r="AOX27" s="80"/>
      <c r="AOY27" s="80"/>
      <c r="AOZ27" s="80"/>
      <c r="APA27" s="80"/>
      <c r="APB27" s="80"/>
      <c r="APC27" s="80"/>
      <c r="APD27" s="80"/>
      <c r="APE27" s="80"/>
      <c r="APF27" s="80"/>
      <c r="APG27" s="80"/>
      <c r="APH27" s="80"/>
      <c r="API27" s="80"/>
      <c r="APJ27" s="80"/>
      <c r="APK27" s="80"/>
      <c r="APL27" s="80"/>
      <c r="APM27" s="80"/>
      <c r="APN27" s="80"/>
      <c r="APO27" s="80"/>
      <c r="APP27" s="80"/>
      <c r="APQ27" s="80"/>
      <c r="APR27" s="80"/>
      <c r="APS27" s="80"/>
      <c r="APT27" s="80"/>
      <c r="APU27" s="80"/>
      <c r="APV27" s="80"/>
      <c r="APW27" s="80"/>
      <c r="APX27" s="80"/>
      <c r="APY27" s="80"/>
      <c r="APZ27" s="80"/>
      <c r="AQA27" s="80"/>
      <c r="AQB27" s="80"/>
      <c r="AQC27" s="80"/>
      <c r="AQD27" s="80"/>
      <c r="AQE27" s="80"/>
      <c r="AQF27" s="80"/>
      <c r="AQG27" s="80"/>
      <c r="AQH27" s="80"/>
      <c r="AQI27" s="80"/>
      <c r="AQJ27" s="80"/>
      <c r="AQK27" s="80"/>
      <c r="AQL27" s="80"/>
      <c r="AQM27" s="80"/>
      <c r="AQN27" s="80"/>
      <c r="AQO27" s="80"/>
      <c r="AQP27" s="80"/>
      <c r="AQQ27" s="80"/>
      <c r="AQR27" s="80"/>
      <c r="AQS27" s="80"/>
      <c r="AQT27" s="80"/>
      <c r="AQU27" s="80"/>
      <c r="AQV27" s="80"/>
      <c r="AQW27" s="80"/>
      <c r="AQX27" s="80"/>
      <c r="AQY27" s="80"/>
      <c r="AQZ27" s="80"/>
      <c r="ARA27" s="80"/>
      <c r="ARB27" s="80"/>
      <c r="ARC27" s="80"/>
      <c r="ARD27" s="80"/>
      <c r="ARE27" s="80"/>
      <c r="ARF27" s="80"/>
      <c r="ARG27" s="80"/>
      <c r="ARH27" s="80"/>
      <c r="ARI27" s="80"/>
      <c r="ARJ27" s="80"/>
      <c r="ARK27" s="80"/>
      <c r="ARL27" s="80"/>
      <c r="ARM27" s="80"/>
      <c r="ARN27" s="80"/>
      <c r="ARO27" s="80"/>
      <c r="ARP27" s="80"/>
      <c r="ARQ27" s="80"/>
      <c r="ARR27" s="80"/>
      <c r="ARS27" s="80"/>
      <c r="ART27" s="80"/>
      <c r="ARU27" s="80"/>
      <c r="ARV27" s="80"/>
      <c r="ARW27" s="80"/>
      <c r="ARX27" s="80"/>
      <c r="ARY27" s="80"/>
      <c r="ARZ27" s="80"/>
      <c r="ASA27" s="80"/>
      <c r="ASB27" s="80"/>
      <c r="ASC27" s="80"/>
      <c r="ASD27" s="80"/>
      <c r="ASE27" s="80"/>
      <c r="ASF27" s="80"/>
      <c r="ASG27" s="80"/>
      <c r="ASH27" s="80"/>
      <c r="ASI27" s="80"/>
      <c r="ASJ27" s="80"/>
      <c r="ASK27" s="80"/>
      <c r="ASL27" s="80"/>
      <c r="ASM27" s="80"/>
      <c r="ASN27" s="80"/>
      <c r="ASO27" s="80"/>
      <c r="ASP27" s="80"/>
      <c r="ASQ27" s="80"/>
      <c r="ASR27" s="80"/>
      <c r="ASS27" s="80"/>
      <c r="AST27" s="80"/>
      <c r="ASU27" s="80"/>
      <c r="ASV27" s="80"/>
      <c r="ASW27" s="80"/>
      <c r="ASX27" s="80"/>
      <c r="ASY27" s="80"/>
      <c r="ASZ27" s="80"/>
      <c r="ATA27" s="80"/>
      <c r="ATB27" s="80"/>
      <c r="ATC27" s="80"/>
      <c r="ATD27" s="80"/>
      <c r="ATE27" s="80"/>
      <c r="ATF27" s="80"/>
      <c r="ATG27" s="80"/>
      <c r="ATH27" s="80"/>
      <c r="ATI27" s="80"/>
      <c r="ATJ27" s="80"/>
      <c r="ATK27" s="80"/>
      <c r="ATL27" s="80"/>
      <c r="ATM27" s="80"/>
      <c r="ATN27" s="80"/>
      <c r="ATO27" s="80"/>
      <c r="ATP27" s="80"/>
      <c r="ATQ27" s="80"/>
      <c r="ATR27" s="80"/>
      <c r="ATS27" s="80"/>
      <c r="ATT27" s="80"/>
      <c r="ATU27" s="80"/>
      <c r="ATV27" s="80"/>
      <c r="ATW27" s="80"/>
      <c r="ATX27" s="80"/>
      <c r="ATY27" s="80"/>
      <c r="ATZ27" s="80"/>
      <c r="AUA27" s="80"/>
      <c r="AUB27" s="80"/>
      <c r="AUC27" s="80"/>
      <c r="AUD27" s="80"/>
      <c r="AUE27" s="80"/>
      <c r="AUF27" s="80"/>
      <c r="AUG27" s="80"/>
      <c r="AUH27" s="80"/>
      <c r="AUI27" s="80"/>
      <c r="AUJ27" s="80"/>
      <c r="AUK27" s="80"/>
      <c r="AUL27" s="80"/>
      <c r="AUM27" s="80"/>
      <c r="AUN27" s="80"/>
      <c r="AUO27" s="80"/>
      <c r="AUP27" s="80"/>
      <c r="AUQ27" s="80"/>
      <c r="AUR27" s="80"/>
      <c r="AUS27" s="80"/>
      <c r="AUT27" s="80"/>
      <c r="AUU27" s="80"/>
      <c r="AUV27" s="80"/>
      <c r="AUW27" s="80"/>
      <c r="AUX27" s="80"/>
      <c r="AUY27" s="80"/>
      <c r="AUZ27" s="80"/>
      <c r="AVA27" s="80"/>
      <c r="AVB27" s="80"/>
      <c r="AVC27" s="80"/>
      <c r="AVD27" s="80"/>
      <c r="AVE27" s="80"/>
      <c r="AVF27" s="80"/>
      <c r="AVG27" s="80"/>
      <c r="AVH27" s="80"/>
      <c r="AVI27" s="80"/>
      <c r="AVJ27" s="80"/>
      <c r="AVK27" s="80"/>
      <c r="AVL27" s="80"/>
      <c r="AVM27" s="80"/>
      <c r="AVN27" s="80"/>
      <c r="AVO27" s="80"/>
      <c r="AVP27" s="80"/>
      <c r="AVQ27" s="80"/>
      <c r="AVR27" s="80"/>
      <c r="AVS27" s="80"/>
      <c r="AVT27" s="80"/>
      <c r="AVU27" s="80"/>
      <c r="AVV27" s="80"/>
      <c r="AVW27" s="80"/>
      <c r="AVX27" s="80"/>
      <c r="AVY27" s="80"/>
      <c r="AVZ27" s="80"/>
      <c r="AWA27" s="80"/>
      <c r="AWB27" s="80"/>
      <c r="AWC27" s="80"/>
      <c r="AWD27" s="80"/>
      <c r="AWE27" s="80"/>
      <c r="AWF27" s="80"/>
      <c r="AWG27" s="80"/>
      <c r="AWH27" s="80"/>
      <c r="AWI27" s="80"/>
      <c r="AWJ27" s="80"/>
      <c r="AWK27" s="80"/>
      <c r="AWL27" s="80"/>
      <c r="AWM27" s="80"/>
      <c r="AWN27" s="80"/>
      <c r="AWO27" s="80"/>
      <c r="AWP27" s="80"/>
      <c r="AWQ27" s="80"/>
      <c r="AWR27" s="80"/>
      <c r="AWS27" s="80"/>
      <c r="AWT27" s="80"/>
      <c r="AWU27" s="80"/>
      <c r="AWV27" s="80"/>
      <c r="AWW27" s="80"/>
      <c r="AWX27" s="80"/>
      <c r="AWY27" s="80"/>
      <c r="AWZ27" s="80"/>
      <c r="AXA27" s="80"/>
      <c r="AXB27" s="80"/>
      <c r="AXC27" s="80"/>
      <c r="AXD27" s="80"/>
      <c r="AXE27" s="80"/>
      <c r="AXF27" s="80"/>
      <c r="AXG27" s="80"/>
      <c r="AXH27" s="80"/>
      <c r="AXI27" s="80"/>
      <c r="AXJ27" s="80"/>
      <c r="AXK27" s="80"/>
      <c r="AXL27" s="80"/>
      <c r="AXM27" s="80"/>
      <c r="AXN27" s="80"/>
      <c r="AXO27" s="80"/>
      <c r="AXP27" s="80"/>
      <c r="AXQ27" s="80"/>
      <c r="AXR27" s="80"/>
      <c r="AXS27" s="80"/>
      <c r="AXT27" s="80"/>
      <c r="AXU27" s="80"/>
      <c r="AXV27" s="80"/>
      <c r="AXW27" s="80"/>
      <c r="AXX27" s="80"/>
      <c r="AXY27" s="80"/>
      <c r="AXZ27" s="80"/>
      <c r="AYA27" s="80"/>
      <c r="AYB27" s="80"/>
      <c r="AYC27" s="80"/>
      <c r="AYD27" s="80"/>
      <c r="AYE27" s="80"/>
      <c r="AYF27" s="80"/>
      <c r="AYG27" s="80"/>
      <c r="AYH27" s="80"/>
      <c r="AYI27" s="80"/>
      <c r="AYJ27" s="80"/>
      <c r="AYK27" s="80"/>
      <c r="AYL27" s="80"/>
      <c r="AYM27" s="80"/>
      <c r="AYN27" s="80"/>
      <c r="AYO27" s="80"/>
      <c r="AYP27" s="80"/>
      <c r="AYQ27" s="80"/>
      <c r="AYR27" s="80"/>
      <c r="AYS27" s="80"/>
      <c r="AYT27" s="80"/>
      <c r="AYU27" s="80"/>
      <c r="AYV27" s="80"/>
      <c r="AYW27" s="80"/>
      <c r="AYX27" s="80"/>
      <c r="AYY27" s="80"/>
      <c r="AYZ27" s="80"/>
      <c r="AZA27" s="80"/>
      <c r="AZB27" s="80"/>
      <c r="AZC27" s="80"/>
      <c r="AZD27" s="80"/>
      <c r="AZE27" s="80"/>
      <c r="AZF27" s="80"/>
      <c r="AZG27" s="80"/>
      <c r="AZH27" s="80"/>
      <c r="AZI27" s="80"/>
      <c r="AZJ27" s="80"/>
      <c r="AZK27" s="80"/>
      <c r="AZL27" s="80"/>
      <c r="AZM27" s="80"/>
      <c r="AZN27" s="80"/>
      <c r="AZO27" s="80"/>
      <c r="AZP27" s="80"/>
      <c r="AZQ27" s="80"/>
      <c r="AZR27" s="80"/>
      <c r="AZS27" s="80"/>
      <c r="AZT27" s="80"/>
      <c r="AZU27" s="80"/>
      <c r="AZV27" s="80"/>
      <c r="AZW27" s="80"/>
      <c r="AZX27" s="80"/>
      <c r="AZY27" s="80"/>
      <c r="AZZ27" s="80"/>
      <c r="BAA27" s="80"/>
      <c r="BAB27" s="80"/>
      <c r="BAC27" s="80"/>
      <c r="BAD27" s="80"/>
      <c r="BAE27" s="80"/>
      <c r="BAF27" s="80"/>
      <c r="BAG27" s="80"/>
      <c r="BAH27" s="80"/>
      <c r="BAI27" s="80"/>
      <c r="BAJ27" s="80"/>
      <c r="BAK27" s="80"/>
      <c r="BAL27" s="80"/>
      <c r="BAM27" s="80"/>
      <c r="BAN27" s="80"/>
      <c r="BAO27" s="80"/>
      <c r="BAP27" s="80"/>
      <c r="BAQ27" s="80"/>
      <c r="BAR27" s="80"/>
      <c r="BAS27" s="80"/>
      <c r="BAT27" s="80"/>
      <c r="BAU27" s="80"/>
      <c r="BAV27" s="80"/>
      <c r="BAW27" s="80"/>
      <c r="BAX27" s="80"/>
      <c r="BAY27" s="80"/>
      <c r="BAZ27" s="80"/>
      <c r="BBA27" s="80"/>
      <c r="BBB27" s="80"/>
      <c r="BBC27" s="80"/>
      <c r="BBD27" s="80"/>
      <c r="BBE27" s="80"/>
      <c r="BBF27" s="80"/>
      <c r="BBG27" s="80"/>
      <c r="BBH27" s="80"/>
      <c r="BBI27" s="80"/>
      <c r="BBJ27" s="80"/>
      <c r="BBK27" s="80"/>
      <c r="BBL27" s="80"/>
      <c r="BBM27" s="80"/>
      <c r="BBN27" s="80"/>
      <c r="BBO27" s="80"/>
      <c r="BBP27" s="80"/>
      <c r="BBQ27" s="80"/>
      <c r="BBR27" s="80"/>
      <c r="BBS27" s="80"/>
      <c r="BBT27" s="80"/>
      <c r="BBU27" s="80"/>
      <c r="BBV27" s="80"/>
      <c r="BBW27" s="80"/>
      <c r="BBX27" s="80"/>
      <c r="BBY27" s="80"/>
      <c r="BBZ27" s="80"/>
      <c r="BCA27" s="80"/>
      <c r="BCB27" s="80"/>
      <c r="BCC27" s="80"/>
      <c r="BCD27" s="80"/>
      <c r="BCE27" s="80"/>
      <c r="BCF27" s="80"/>
      <c r="BCG27" s="80"/>
      <c r="BCH27" s="80"/>
      <c r="BCI27" s="80"/>
      <c r="BCJ27" s="80"/>
      <c r="BCK27" s="80"/>
      <c r="BCL27" s="80"/>
      <c r="BCM27" s="80"/>
      <c r="BCN27" s="80"/>
      <c r="BCO27" s="80"/>
      <c r="BCP27" s="80"/>
      <c r="BCQ27" s="80"/>
      <c r="BCR27" s="80"/>
      <c r="BCS27" s="80"/>
      <c r="BCT27" s="80"/>
      <c r="BCU27" s="80"/>
      <c r="BCV27" s="80"/>
      <c r="BCW27" s="80"/>
      <c r="BCX27" s="80"/>
      <c r="BCY27" s="80"/>
      <c r="BCZ27" s="80"/>
      <c r="BDA27" s="80"/>
      <c r="BDB27" s="80"/>
      <c r="BDC27" s="80"/>
      <c r="BDD27" s="80"/>
      <c r="BDE27" s="80"/>
      <c r="BDF27" s="80"/>
      <c r="BDG27" s="80"/>
      <c r="BDH27" s="80"/>
      <c r="BDI27" s="80"/>
      <c r="BDJ27" s="80"/>
      <c r="BDK27" s="80"/>
      <c r="BDL27" s="80"/>
      <c r="BDM27" s="80"/>
      <c r="BDN27" s="80"/>
      <c r="BDO27" s="80"/>
      <c r="BDP27" s="80"/>
      <c r="BDQ27" s="80"/>
      <c r="BDR27" s="80"/>
      <c r="BDS27" s="80"/>
      <c r="BDT27" s="80"/>
      <c r="BDU27" s="80"/>
      <c r="BDV27" s="80"/>
      <c r="BDW27" s="80"/>
      <c r="BDX27" s="80"/>
      <c r="BDY27" s="80"/>
      <c r="BDZ27" s="80"/>
      <c r="BEA27" s="80"/>
      <c r="BEB27" s="80"/>
      <c r="BEC27" s="80"/>
      <c r="BED27" s="80"/>
      <c r="BEE27" s="80"/>
      <c r="BEF27" s="80"/>
      <c r="BEG27" s="80"/>
      <c r="BEH27" s="80"/>
      <c r="BEI27" s="80"/>
      <c r="BEJ27" s="80"/>
      <c r="BEK27" s="80"/>
      <c r="BEL27" s="80"/>
      <c r="BEM27" s="80"/>
      <c r="BEN27" s="80"/>
      <c r="BEO27" s="80"/>
      <c r="BEP27" s="80"/>
      <c r="BEQ27" s="80"/>
      <c r="BER27" s="80"/>
      <c r="BES27" s="80"/>
      <c r="BET27" s="80"/>
      <c r="BEU27" s="80"/>
      <c r="BEV27" s="80"/>
      <c r="BEW27" s="80"/>
      <c r="BEX27" s="80"/>
      <c r="BEY27" s="80"/>
      <c r="BEZ27" s="80"/>
      <c r="BFA27" s="80"/>
      <c r="BFB27" s="80"/>
      <c r="BFC27" s="80"/>
      <c r="BFD27" s="80"/>
      <c r="BFE27" s="80"/>
      <c r="BFF27" s="80"/>
      <c r="BFG27" s="80"/>
      <c r="BFH27" s="80"/>
      <c r="BFI27" s="80"/>
      <c r="BFJ27" s="80"/>
      <c r="BFK27" s="80"/>
      <c r="BFL27" s="80"/>
      <c r="BFM27" s="80"/>
      <c r="BFN27" s="80"/>
      <c r="BFO27" s="80"/>
      <c r="BFP27" s="80"/>
      <c r="BFQ27" s="80"/>
      <c r="BFR27" s="80"/>
      <c r="BFS27" s="80"/>
      <c r="BFT27" s="80"/>
      <c r="BFU27" s="80"/>
      <c r="BFV27" s="80"/>
      <c r="BFW27" s="80"/>
      <c r="BFX27" s="80"/>
      <c r="BFY27" s="80"/>
      <c r="BFZ27" s="80"/>
      <c r="BGA27" s="80"/>
      <c r="BGB27" s="80"/>
      <c r="BGC27" s="80"/>
      <c r="BGD27" s="80"/>
      <c r="BGE27" s="80"/>
      <c r="BGF27" s="80"/>
      <c r="BGG27" s="80"/>
      <c r="BGH27" s="80"/>
      <c r="BGI27" s="80"/>
      <c r="BGJ27" s="80"/>
      <c r="BGK27" s="80"/>
      <c r="BGL27" s="80"/>
      <c r="BGM27" s="80"/>
      <c r="BGN27" s="80"/>
      <c r="BGO27" s="80"/>
      <c r="BGP27" s="80"/>
      <c r="BGQ27" s="80"/>
      <c r="BGR27" s="80"/>
      <c r="BGS27" s="80"/>
      <c r="BGT27" s="80"/>
      <c r="BGU27" s="80"/>
      <c r="BGV27" s="80"/>
      <c r="BGW27" s="80"/>
      <c r="BGX27" s="80"/>
      <c r="BGY27" s="80"/>
      <c r="BGZ27" s="80"/>
      <c r="BHA27" s="80"/>
      <c r="BHB27" s="80"/>
      <c r="BHC27" s="80"/>
      <c r="BHD27" s="80"/>
      <c r="BHE27" s="80"/>
      <c r="BHF27" s="80"/>
      <c r="BHG27" s="80"/>
      <c r="BHH27" s="80"/>
      <c r="BHI27" s="80"/>
      <c r="BHJ27" s="80"/>
      <c r="BHK27" s="80"/>
      <c r="BHL27" s="80"/>
      <c r="BHM27" s="80"/>
      <c r="BHN27" s="80"/>
      <c r="BHO27" s="80"/>
      <c r="BHP27" s="80"/>
      <c r="BHQ27" s="80"/>
      <c r="BHR27" s="80"/>
      <c r="BHS27" s="80"/>
      <c r="BHT27" s="80"/>
      <c r="BHU27" s="80"/>
      <c r="BHV27" s="80"/>
      <c r="BHW27" s="80"/>
      <c r="BHX27" s="80"/>
      <c r="BHY27" s="80"/>
      <c r="BHZ27" s="80"/>
      <c r="BIA27" s="80"/>
      <c r="BIB27" s="80"/>
      <c r="BIC27" s="80"/>
      <c r="BID27" s="80"/>
      <c r="BIE27" s="80"/>
      <c r="BIF27" s="80"/>
      <c r="BIG27" s="80"/>
      <c r="BIH27" s="80"/>
      <c r="BII27" s="80"/>
      <c r="BIJ27" s="80"/>
      <c r="BIK27" s="80"/>
      <c r="BIL27" s="80"/>
      <c r="BIM27" s="80"/>
      <c r="BIN27" s="80"/>
      <c r="BIO27" s="80"/>
      <c r="BIP27" s="80"/>
      <c r="BIQ27" s="80"/>
      <c r="BIR27" s="80"/>
      <c r="BIS27" s="80"/>
      <c r="BIT27" s="80"/>
      <c r="BIU27" s="80"/>
      <c r="BIV27" s="80"/>
      <c r="BIW27" s="80"/>
      <c r="BIX27" s="80"/>
      <c r="BIY27" s="80"/>
      <c r="BIZ27" s="80"/>
      <c r="BJA27" s="80"/>
      <c r="BJB27" s="80"/>
      <c r="BJC27" s="80"/>
      <c r="BJD27" s="80"/>
      <c r="BJE27" s="80"/>
      <c r="BJF27" s="80"/>
      <c r="BJG27" s="80"/>
      <c r="BJH27" s="80"/>
      <c r="BJI27" s="80"/>
      <c r="BJJ27" s="80"/>
      <c r="BJK27" s="80"/>
      <c r="BJL27" s="80"/>
      <c r="BJM27" s="80"/>
      <c r="BJN27" s="80"/>
      <c r="BJO27" s="80"/>
      <c r="BJP27" s="80"/>
      <c r="BJQ27" s="80"/>
      <c r="BJR27" s="80"/>
      <c r="BJS27" s="80"/>
      <c r="BJT27" s="80"/>
      <c r="BJU27" s="80"/>
      <c r="BJV27" s="80"/>
      <c r="BJW27" s="80"/>
      <c r="BJX27" s="80"/>
      <c r="BJY27" s="80"/>
      <c r="BJZ27" s="80"/>
      <c r="BKA27" s="80"/>
      <c r="BKB27" s="80"/>
      <c r="BKC27" s="80"/>
      <c r="BKD27" s="80"/>
      <c r="BKE27" s="80"/>
      <c r="BKF27" s="80"/>
      <c r="BKG27" s="80"/>
      <c r="BKH27" s="80"/>
      <c r="BKI27" s="80"/>
      <c r="BKJ27" s="80"/>
      <c r="BKK27" s="80"/>
      <c r="BKL27" s="80"/>
      <c r="BKM27" s="80"/>
      <c r="BKN27" s="80"/>
      <c r="BKO27" s="80"/>
      <c r="BKP27" s="80"/>
      <c r="BKQ27" s="80"/>
      <c r="BKR27" s="80"/>
      <c r="BKS27" s="80"/>
      <c r="BKT27" s="80"/>
      <c r="BKU27" s="80"/>
      <c r="BKV27" s="80"/>
      <c r="BKW27" s="80"/>
      <c r="BKX27" s="80"/>
      <c r="BKY27" s="80"/>
      <c r="BKZ27" s="80"/>
      <c r="BLA27" s="80"/>
      <c r="BLB27" s="80"/>
      <c r="BLC27" s="80"/>
      <c r="BLD27" s="80"/>
      <c r="BLE27" s="80"/>
      <c r="BLF27" s="80"/>
      <c r="BLG27" s="80"/>
      <c r="BLH27" s="80"/>
      <c r="BLI27" s="80"/>
      <c r="BLJ27" s="80"/>
      <c r="BLK27" s="80"/>
      <c r="BLL27" s="80"/>
      <c r="BLM27" s="80"/>
      <c r="BLN27" s="80"/>
      <c r="BLO27" s="80"/>
      <c r="BLP27" s="80"/>
      <c r="BLQ27" s="80"/>
      <c r="BLR27" s="80"/>
      <c r="BLS27" s="80"/>
      <c r="BLT27" s="80"/>
      <c r="BLU27" s="80"/>
      <c r="BLV27" s="80"/>
      <c r="BLW27" s="80"/>
      <c r="BLX27" s="80"/>
      <c r="BLY27" s="80"/>
      <c r="BLZ27" s="80"/>
      <c r="BMA27" s="80"/>
      <c r="BMB27" s="80"/>
      <c r="BMC27" s="80"/>
      <c r="BMD27" s="80"/>
      <c r="BME27" s="80"/>
      <c r="BMF27" s="80"/>
      <c r="BMG27" s="80"/>
      <c r="BMH27" s="80"/>
      <c r="BMI27" s="80"/>
      <c r="BMJ27" s="80"/>
      <c r="BMK27" s="80"/>
      <c r="BML27" s="80"/>
      <c r="BMM27" s="80"/>
      <c r="BMN27" s="80"/>
      <c r="BMO27" s="80"/>
      <c r="BMP27" s="80"/>
      <c r="BMQ27" s="80"/>
      <c r="BMR27" s="80"/>
      <c r="BMS27" s="80"/>
      <c r="BMT27" s="80"/>
      <c r="BMU27" s="80"/>
      <c r="BMV27" s="80"/>
      <c r="BMW27" s="80"/>
      <c r="BMX27" s="80"/>
      <c r="BMY27" s="80"/>
      <c r="BMZ27" s="80"/>
      <c r="BNA27" s="80"/>
      <c r="BNB27" s="80"/>
      <c r="BNC27" s="80"/>
      <c r="BND27" s="80"/>
      <c r="BNE27" s="80"/>
      <c r="BNF27" s="80"/>
      <c r="BNG27" s="80"/>
      <c r="BNH27" s="80"/>
      <c r="BNI27" s="80"/>
      <c r="BNJ27" s="80"/>
      <c r="BNK27" s="80"/>
      <c r="BNL27" s="80"/>
      <c r="BNM27" s="80"/>
      <c r="BNN27" s="80"/>
      <c r="BNO27" s="80"/>
      <c r="BNP27" s="80"/>
      <c r="BNQ27" s="80"/>
      <c r="BNR27" s="80"/>
      <c r="BNS27" s="80"/>
      <c r="BNT27" s="80"/>
      <c r="BNU27" s="80"/>
      <c r="BNV27" s="80"/>
      <c r="BNW27" s="80"/>
      <c r="BNX27" s="80"/>
      <c r="BNY27" s="80"/>
      <c r="BNZ27" s="80"/>
      <c r="BOA27" s="80"/>
      <c r="BOB27" s="80"/>
      <c r="BOC27" s="80"/>
      <c r="BOD27" s="80"/>
      <c r="BOE27" s="80"/>
      <c r="BOF27" s="80"/>
      <c r="BOG27" s="80"/>
      <c r="BOH27" s="80"/>
      <c r="BOI27" s="80"/>
      <c r="BOJ27" s="80"/>
      <c r="BOK27" s="80"/>
      <c r="BOL27" s="80"/>
      <c r="BOM27" s="80"/>
      <c r="BON27" s="80"/>
      <c r="BOO27" s="80"/>
      <c r="BOP27" s="80"/>
      <c r="BOQ27" s="80"/>
      <c r="BOR27" s="80"/>
      <c r="BOS27" s="80"/>
      <c r="BOT27" s="80"/>
      <c r="BOU27" s="80"/>
      <c r="BOV27" s="80"/>
      <c r="BOW27" s="80"/>
      <c r="BOX27" s="80"/>
      <c r="BOY27" s="80"/>
      <c r="BOZ27" s="80"/>
      <c r="BPA27" s="80"/>
      <c r="BPB27" s="80"/>
      <c r="BPC27" s="80"/>
      <c r="BPD27" s="80"/>
      <c r="BPE27" s="80"/>
      <c r="BPF27" s="80"/>
      <c r="BPG27" s="80"/>
      <c r="BPH27" s="80"/>
      <c r="BPI27" s="80"/>
      <c r="BPJ27" s="80"/>
      <c r="BPK27" s="80"/>
      <c r="BPL27" s="80"/>
      <c r="BPM27" s="80"/>
      <c r="BPN27" s="80"/>
      <c r="BPO27" s="80"/>
      <c r="BPP27" s="80"/>
      <c r="BPQ27" s="80"/>
      <c r="BPR27" s="80"/>
      <c r="BPS27" s="80"/>
      <c r="BPT27" s="80"/>
      <c r="BPU27" s="80"/>
      <c r="BPV27" s="80"/>
      <c r="BPW27" s="80"/>
      <c r="BPX27" s="80"/>
      <c r="BPY27" s="80"/>
      <c r="BPZ27" s="80"/>
      <c r="BQA27" s="80"/>
      <c r="BQB27" s="80"/>
      <c r="BQC27" s="80"/>
      <c r="BQD27" s="80"/>
      <c r="BQE27" s="80"/>
      <c r="BQF27" s="80"/>
      <c r="BQG27" s="80"/>
      <c r="BQH27" s="80"/>
      <c r="BQI27" s="80"/>
      <c r="BQJ27" s="80"/>
      <c r="BQK27" s="80"/>
      <c r="BQL27" s="80"/>
      <c r="BQM27" s="80"/>
      <c r="BQN27" s="80"/>
      <c r="BQO27" s="80"/>
      <c r="BQP27" s="80"/>
      <c r="BQQ27" s="80"/>
      <c r="BQR27" s="80"/>
      <c r="BQS27" s="80"/>
      <c r="BQT27" s="80"/>
      <c r="BQU27" s="80"/>
      <c r="BQV27" s="80"/>
      <c r="BQW27" s="80"/>
      <c r="BQX27" s="80"/>
      <c r="BQY27" s="80"/>
      <c r="BQZ27" s="80"/>
      <c r="BRA27" s="80"/>
      <c r="BRB27" s="80"/>
      <c r="BRC27" s="80"/>
      <c r="BRD27" s="80"/>
      <c r="BRE27" s="80"/>
      <c r="BRF27" s="80"/>
      <c r="BRG27" s="80"/>
      <c r="BRH27" s="80"/>
      <c r="BRI27" s="80"/>
      <c r="BRJ27" s="80"/>
      <c r="BRK27" s="80"/>
      <c r="BRL27" s="80"/>
      <c r="BRM27" s="80"/>
      <c r="BRN27" s="80"/>
      <c r="BRO27" s="80"/>
      <c r="BRP27" s="80"/>
      <c r="BRQ27" s="80"/>
      <c r="BRR27" s="80"/>
      <c r="BRS27" s="80"/>
      <c r="BRT27" s="80"/>
      <c r="BRU27" s="80"/>
      <c r="BRV27" s="80"/>
      <c r="BRW27" s="80"/>
      <c r="BRX27" s="80"/>
      <c r="BRY27" s="80"/>
      <c r="BRZ27" s="80"/>
      <c r="BSA27" s="80"/>
      <c r="BSB27" s="80"/>
      <c r="BSC27" s="80"/>
      <c r="BSD27" s="80"/>
      <c r="BSE27" s="80"/>
      <c r="BSF27" s="80"/>
      <c r="BSG27" s="80"/>
      <c r="BSH27" s="80"/>
      <c r="BSI27" s="80"/>
      <c r="BSJ27" s="80"/>
      <c r="BSK27" s="80"/>
      <c r="BSL27" s="80"/>
      <c r="BSM27" s="80"/>
      <c r="BSN27" s="80"/>
      <c r="BSO27" s="80"/>
      <c r="BSP27" s="80"/>
      <c r="BSQ27" s="80"/>
      <c r="BSR27" s="80"/>
      <c r="BSS27" s="80"/>
      <c r="BST27" s="80"/>
      <c r="BSU27" s="80"/>
      <c r="BSV27" s="80"/>
      <c r="BSW27" s="80"/>
      <c r="BSX27" s="80"/>
      <c r="BSY27" s="80"/>
      <c r="BSZ27" s="80"/>
      <c r="BTA27" s="80"/>
      <c r="BTB27" s="80"/>
      <c r="BTC27" s="80"/>
      <c r="BTD27" s="80"/>
      <c r="BTE27" s="80"/>
      <c r="BTF27" s="80"/>
      <c r="BTG27" s="80"/>
      <c r="BTH27" s="80"/>
      <c r="BTI27" s="80"/>
      <c r="BTJ27" s="80"/>
      <c r="BTK27" s="80"/>
      <c r="BTL27" s="80"/>
      <c r="BTM27" s="80"/>
      <c r="BTN27" s="80"/>
      <c r="BTO27" s="80"/>
      <c r="BTP27" s="80"/>
      <c r="BTQ27" s="80"/>
      <c r="BTR27" s="80"/>
      <c r="BTS27" s="80"/>
      <c r="BTT27" s="80"/>
      <c r="BTU27" s="80"/>
      <c r="BTV27" s="80"/>
      <c r="BTW27" s="80"/>
      <c r="BTX27" s="80"/>
      <c r="BTY27" s="80"/>
      <c r="BTZ27" s="80"/>
      <c r="BUA27" s="80"/>
      <c r="BUB27" s="80"/>
      <c r="BUC27" s="80"/>
      <c r="BUD27" s="80"/>
      <c r="BUE27" s="80"/>
      <c r="BUF27" s="80"/>
      <c r="BUG27" s="80"/>
      <c r="BUH27" s="80"/>
      <c r="BUI27" s="80"/>
      <c r="BUJ27" s="80"/>
      <c r="BUK27" s="80"/>
      <c r="BUL27" s="80"/>
      <c r="BUM27" s="80"/>
      <c r="BUN27" s="80"/>
      <c r="BUO27" s="80"/>
      <c r="BUP27" s="80"/>
      <c r="BUQ27" s="80"/>
      <c r="BUR27" s="80"/>
      <c r="BUS27" s="80"/>
      <c r="BUT27" s="80"/>
      <c r="BUU27" s="80"/>
      <c r="BUV27" s="80"/>
      <c r="BUW27" s="80"/>
      <c r="BUX27" s="80"/>
      <c r="BUY27" s="80"/>
      <c r="BUZ27" s="80"/>
      <c r="BVA27" s="80"/>
      <c r="BVB27" s="80"/>
      <c r="BVC27" s="80"/>
      <c r="BVD27" s="80"/>
      <c r="BVE27" s="80"/>
      <c r="BVF27" s="80"/>
      <c r="BVG27" s="80"/>
      <c r="BVH27" s="80"/>
      <c r="BVI27" s="80"/>
      <c r="BVJ27" s="80"/>
      <c r="BVK27" s="80"/>
      <c r="BVL27" s="80"/>
      <c r="BVM27" s="80"/>
      <c r="BVN27" s="80"/>
      <c r="BVO27" s="80"/>
      <c r="BVP27" s="80"/>
      <c r="BVQ27" s="80"/>
      <c r="BVR27" s="80"/>
      <c r="BVS27" s="80"/>
      <c r="BVT27" s="80"/>
      <c r="BVU27" s="80"/>
      <c r="BVV27" s="80"/>
      <c r="BVW27" s="80"/>
      <c r="BVX27" s="80"/>
      <c r="BVY27" s="80"/>
      <c r="BVZ27" s="80"/>
      <c r="BWA27" s="80"/>
      <c r="BWB27" s="80"/>
      <c r="BWC27" s="80"/>
      <c r="BWD27" s="80"/>
      <c r="BWE27" s="80"/>
      <c r="BWF27" s="80"/>
      <c r="BWG27" s="80"/>
      <c r="BWH27" s="80"/>
      <c r="BWI27" s="80"/>
      <c r="BWJ27" s="80"/>
      <c r="BWK27" s="80"/>
      <c r="BWL27" s="80"/>
      <c r="BWM27" s="80"/>
      <c r="BWN27" s="80"/>
      <c r="BWO27" s="80"/>
      <c r="BWP27" s="80"/>
      <c r="BWQ27" s="80"/>
      <c r="BWR27" s="80"/>
      <c r="BWS27" s="80"/>
      <c r="BWT27" s="80"/>
      <c r="BWU27" s="80"/>
      <c r="BWV27" s="80"/>
      <c r="BWW27" s="80"/>
      <c r="BWX27" s="80"/>
      <c r="BWY27" s="80"/>
      <c r="BWZ27" s="80"/>
      <c r="BXA27" s="80"/>
      <c r="BXB27" s="80"/>
      <c r="BXC27" s="80"/>
      <c r="BXD27" s="80"/>
      <c r="BXE27" s="80"/>
      <c r="BXF27" s="80"/>
      <c r="BXG27" s="80"/>
      <c r="BXH27" s="80"/>
      <c r="BXI27" s="80"/>
      <c r="BXJ27" s="80"/>
      <c r="BXK27" s="80"/>
      <c r="BXL27" s="80"/>
      <c r="BXM27" s="80"/>
      <c r="BXN27" s="80"/>
      <c r="BXO27" s="80"/>
      <c r="BXP27" s="80"/>
      <c r="BXQ27" s="80"/>
      <c r="BXR27" s="80"/>
      <c r="BXS27" s="80"/>
      <c r="BXT27" s="80"/>
      <c r="BXU27" s="80"/>
      <c r="BXV27" s="80"/>
      <c r="BXW27" s="80"/>
      <c r="BXX27" s="80"/>
      <c r="BXY27" s="80"/>
      <c r="BXZ27" s="80"/>
      <c r="BYA27" s="80"/>
      <c r="BYB27" s="80"/>
      <c r="BYC27" s="80"/>
      <c r="BYD27" s="80"/>
      <c r="BYE27" s="80"/>
      <c r="BYF27" s="80"/>
      <c r="BYG27" s="80"/>
      <c r="BYH27" s="80"/>
      <c r="BYI27" s="80"/>
      <c r="BYJ27" s="80"/>
      <c r="BYK27" s="80"/>
      <c r="BYL27" s="80"/>
      <c r="BYM27" s="80"/>
      <c r="BYN27" s="80"/>
      <c r="BYO27" s="80"/>
      <c r="BYP27" s="80"/>
      <c r="BYQ27" s="80"/>
      <c r="BYR27" s="80"/>
      <c r="BYS27" s="80"/>
      <c r="BYT27" s="80"/>
      <c r="BYU27" s="80"/>
      <c r="BYV27" s="80"/>
      <c r="BYW27" s="80"/>
      <c r="BYX27" s="80"/>
      <c r="BYY27" s="80"/>
      <c r="BYZ27" s="80"/>
      <c r="BZA27" s="80"/>
      <c r="BZB27" s="80"/>
      <c r="BZC27" s="80"/>
      <c r="BZD27" s="80"/>
      <c r="BZE27" s="80"/>
      <c r="BZF27" s="80"/>
      <c r="BZG27" s="80"/>
      <c r="BZH27" s="80"/>
      <c r="BZI27" s="80"/>
      <c r="BZJ27" s="80"/>
      <c r="BZK27" s="80"/>
      <c r="BZL27" s="80"/>
      <c r="BZM27" s="80"/>
      <c r="BZN27" s="80"/>
      <c r="BZO27" s="80"/>
      <c r="BZP27" s="80"/>
      <c r="BZQ27" s="80"/>
      <c r="BZR27" s="80"/>
      <c r="BZS27" s="80"/>
      <c r="BZT27" s="80"/>
      <c r="BZU27" s="80"/>
      <c r="BZV27" s="80"/>
      <c r="BZW27" s="80"/>
      <c r="BZX27" s="80"/>
      <c r="BZY27" s="80"/>
      <c r="BZZ27" s="80"/>
      <c r="CAA27" s="80"/>
      <c r="CAB27" s="80"/>
      <c r="CAC27" s="80"/>
      <c r="CAD27" s="80"/>
      <c r="CAE27" s="80"/>
      <c r="CAF27" s="80"/>
      <c r="CAG27" s="80"/>
      <c r="CAH27" s="80"/>
      <c r="CAI27" s="80"/>
      <c r="CAJ27" s="80"/>
      <c r="CAK27" s="80"/>
      <c r="CAL27" s="80"/>
      <c r="CAM27" s="80"/>
      <c r="CAN27" s="80"/>
      <c r="CAO27" s="80"/>
      <c r="CAP27" s="80"/>
      <c r="CAQ27" s="80"/>
      <c r="CAR27" s="80"/>
      <c r="CAS27" s="80"/>
      <c r="CAT27" s="80"/>
      <c r="CAU27" s="80"/>
      <c r="CAV27" s="80"/>
      <c r="CAW27" s="80"/>
      <c r="CAX27" s="80"/>
      <c r="CAY27" s="80"/>
      <c r="CAZ27" s="80"/>
      <c r="CBA27" s="80"/>
      <c r="CBB27" s="80"/>
      <c r="CBC27" s="80"/>
      <c r="CBD27" s="80"/>
      <c r="CBE27" s="80"/>
      <c r="CBF27" s="80"/>
      <c r="CBG27" s="80"/>
      <c r="CBH27" s="80"/>
      <c r="CBI27" s="80"/>
      <c r="CBJ27" s="80"/>
      <c r="CBK27" s="80"/>
      <c r="CBL27" s="80"/>
      <c r="CBM27" s="80"/>
      <c r="CBN27" s="80"/>
      <c r="CBO27" s="80"/>
      <c r="CBP27" s="80"/>
      <c r="CBQ27" s="80"/>
      <c r="CBR27" s="80"/>
      <c r="CBS27" s="80"/>
      <c r="CBT27" s="80"/>
      <c r="CBU27" s="80"/>
      <c r="CBV27" s="80"/>
      <c r="CBW27" s="80"/>
      <c r="CBX27" s="80"/>
      <c r="CBY27" s="80"/>
      <c r="CBZ27" s="80"/>
      <c r="CCA27" s="80"/>
      <c r="CCB27" s="80"/>
      <c r="CCC27" s="80"/>
      <c r="CCD27" s="80"/>
      <c r="CCE27" s="80"/>
      <c r="CCF27" s="80"/>
      <c r="CCG27" s="80"/>
      <c r="CCH27" s="80"/>
      <c r="CCI27" s="80"/>
      <c r="CCJ27" s="80"/>
      <c r="CCK27" s="80"/>
      <c r="CCL27" s="80"/>
      <c r="CCM27" s="80"/>
      <c r="CCN27" s="80"/>
      <c r="CCO27" s="80"/>
      <c r="CCP27" s="80"/>
      <c r="CCQ27" s="80"/>
      <c r="CCR27" s="80"/>
      <c r="CCS27" s="80"/>
      <c r="CCT27" s="80"/>
      <c r="CCU27" s="80"/>
      <c r="CCV27" s="80"/>
      <c r="CCW27" s="80"/>
      <c r="CCX27" s="80"/>
      <c r="CCY27" s="80"/>
      <c r="CCZ27" s="80"/>
      <c r="CDA27" s="80"/>
      <c r="CDB27" s="80"/>
      <c r="CDC27" s="80"/>
      <c r="CDD27" s="80"/>
      <c r="CDE27" s="80"/>
      <c r="CDF27" s="80"/>
      <c r="CDG27" s="80"/>
      <c r="CDH27" s="80"/>
      <c r="CDI27" s="80"/>
      <c r="CDJ27" s="80"/>
      <c r="CDK27" s="80"/>
      <c r="CDL27" s="80"/>
      <c r="CDM27" s="80"/>
      <c r="CDN27" s="80"/>
      <c r="CDO27" s="80"/>
      <c r="CDP27" s="80"/>
      <c r="CDQ27" s="80"/>
      <c r="CDR27" s="80"/>
      <c r="CDS27" s="80"/>
      <c r="CDT27" s="80"/>
      <c r="CDU27" s="80"/>
      <c r="CDV27" s="80"/>
      <c r="CDW27" s="80"/>
      <c r="CDX27" s="80"/>
      <c r="CDY27" s="80"/>
      <c r="CDZ27" s="80"/>
      <c r="CEA27" s="80"/>
      <c r="CEB27" s="80"/>
      <c r="CEC27" s="80"/>
      <c r="CED27" s="80"/>
      <c r="CEE27" s="80"/>
      <c r="CEF27" s="80"/>
      <c r="CEG27" s="80"/>
      <c r="CEH27" s="80"/>
      <c r="CEI27" s="80"/>
      <c r="CEJ27" s="80"/>
      <c r="CEK27" s="80"/>
      <c r="CEL27" s="80"/>
      <c r="CEM27" s="80"/>
      <c r="CEN27" s="80"/>
      <c r="CEO27" s="80"/>
      <c r="CEP27" s="80"/>
      <c r="CEQ27" s="80"/>
      <c r="CER27" s="80"/>
      <c r="CES27" s="80"/>
      <c r="CET27" s="80"/>
      <c r="CEU27" s="80"/>
      <c r="CEV27" s="80"/>
      <c r="CEW27" s="80"/>
      <c r="CEX27" s="80"/>
      <c r="CEY27" s="80"/>
      <c r="CEZ27" s="80"/>
      <c r="CFA27" s="80"/>
      <c r="CFB27" s="80"/>
      <c r="CFC27" s="80"/>
      <c r="CFD27" s="80"/>
      <c r="CFE27" s="80"/>
      <c r="CFF27" s="80"/>
      <c r="CFG27" s="80"/>
      <c r="CFH27" s="80"/>
      <c r="CFI27" s="80"/>
      <c r="CFJ27" s="80"/>
      <c r="CFK27" s="80"/>
      <c r="CFL27" s="80"/>
      <c r="CFM27" s="80"/>
      <c r="CFN27" s="80"/>
      <c r="CFO27" s="80"/>
      <c r="CFP27" s="80"/>
      <c r="CFQ27" s="80"/>
      <c r="CFR27" s="80"/>
      <c r="CFS27" s="80"/>
      <c r="CFT27" s="80"/>
      <c r="CFU27" s="80"/>
      <c r="CFV27" s="80"/>
      <c r="CFW27" s="80"/>
      <c r="CFX27" s="80"/>
      <c r="CFY27" s="80"/>
      <c r="CFZ27" s="80"/>
      <c r="CGA27" s="80"/>
      <c r="CGB27" s="80"/>
      <c r="CGC27" s="80"/>
      <c r="CGD27" s="80"/>
      <c r="CGE27" s="80"/>
      <c r="CGF27" s="80"/>
      <c r="CGG27" s="80"/>
      <c r="CGH27" s="80"/>
      <c r="CGI27" s="80"/>
      <c r="CGJ27" s="80"/>
      <c r="CGK27" s="80"/>
      <c r="CGL27" s="80"/>
      <c r="CGM27" s="80"/>
      <c r="CGN27" s="80"/>
      <c r="CGO27" s="80"/>
      <c r="CGP27" s="80"/>
      <c r="CGQ27" s="80"/>
      <c r="CGR27" s="80"/>
      <c r="CGS27" s="80"/>
      <c r="CGT27" s="80"/>
      <c r="CGU27" s="80"/>
      <c r="CGV27" s="80"/>
      <c r="CGW27" s="80"/>
      <c r="CGX27" s="80"/>
      <c r="CGY27" s="80"/>
      <c r="CGZ27" s="80"/>
      <c r="CHA27" s="80"/>
      <c r="CHB27" s="80"/>
      <c r="CHC27" s="80"/>
      <c r="CHD27" s="80"/>
      <c r="CHE27" s="80"/>
      <c r="CHF27" s="80"/>
      <c r="CHG27" s="80"/>
      <c r="CHH27" s="80"/>
      <c r="CHI27" s="80"/>
      <c r="CHJ27" s="80"/>
      <c r="CHK27" s="80"/>
      <c r="CHL27" s="80"/>
      <c r="CHM27" s="80"/>
      <c r="CHN27" s="80"/>
      <c r="CHO27" s="80"/>
      <c r="CHP27" s="80"/>
      <c r="CHQ27" s="80"/>
      <c r="CHR27" s="80"/>
      <c r="CHS27" s="80"/>
      <c r="CHT27" s="80"/>
      <c r="CHU27" s="80"/>
      <c r="CHV27" s="80"/>
      <c r="CHW27" s="80"/>
      <c r="CHX27" s="80"/>
      <c r="CHY27" s="80"/>
      <c r="CHZ27" s="80"/>
      <c r="CIA27" s="80"/>
      <c r="CIB27" s="80"/>
      <c r="CIC27" s="80"/>
      <c r="CID27" s="80"/>
      <c r="CIE27" s="80"/>
      <c r="CIF27" s="80"/>
      <c r="CIG27" s="80"/>
      <c r="CIH27" s="80"/>
      <c r="CII27" s="80"/>
      <c r="CIJ27" s="80"/>
      <c r="CIK27" s="80"/>
      <c r="CIL27" s="80"/>
      <c r="CIM27" s="80"/>
      <c r="CIN27" s="80"/>
      <c r="CIO27" s="80"/>
      <c r="CIP27" s="80"/>
      <c r="CIQ27" s="80"/>
      <c r="CIR27" s="80"/>
      <c r="CIS27" s="80"/>
      <c r="CIT27" s="80"/>
      <c r="CIU27" s="80"/>
      <c r="CIV27" s="80"/>
      <c r="CIW27" s="80"/>
      <c r="CIX27" s="80"/>
      <c r="CIY27" s="80"/>
      <c r="CIZ27" s="80"/>
      <c r="CJA27" s="80"/>
      <c r="CJB27" s="80"/>
      <c r="CJC27" s="80"/>
      <c r="CJD27" s="80"/>
      <c r="CJE27" s="80"/>
      <c r="CJF27" s="80"/>
      <c r="CJG27" s="80"/>
      <c r="CJH27" s="80"/>
      <c r="CJI27" s="80"/>
      <c r="CJJ27" s="80"/>
      <c r="CJK27" s="80"/>
      <c r="CJL27" s="80"/>
      <c r="CJM27" s="80"/>
      <c r="CJN27" s="80"/>
      <c r="CJO27" s="80"/>
      <c r="CJP27" s="80"/>
      <c r="CJQ27" s="80"/>
      <c r="CJR27" s="80"/>
      <c r="CJS27" s="80"/>
      <c r="CJT27" s="80"/>
      <c r="CJU27" s="80"/>
      <c r="CJV27" s="80"/>
      <c r="CJW27" s="80"/>
      <c r="CJX27" s="80"/>
      <c r="CJY27" s="80"/>
      <c r="CJZ27" s="80"/>
      <c r="CKA27" s="80"/>
      <c r="CKB27" s="80"/>
      <c r="CKC27" s="80"/>
      <c r="CKD27" s="80"/>
      <c r="CKE27" s="80"/>
      <c r="CKF27" s="80"/>
      <c r="CKG27" s="80"/>
      <c r="CKH27" s="80"/>
      <c r="CKI27" s="80"/>
      <c r="CKJ27" s="80"/>
      <c r="CKK27" s="80"/>
      <c r="CKL27" s="80"/>
      <c r="CKM27" s="80"/>
      <c r="CKN27" s="80"/>
      <c r="CKO27" s="80"/>
      <c r="CKP27" s="80"/>
      <c r="CKQ27" s="80"/>
      <c r="CKR27" s="80"/>
      <c r="CKS27" s="80"/>
      <c r="CKT27" s="80"/>
      <c r="CKU27" s="80"/>
      <c r="CKV27" s="80"/>
      <c r="CKW27" s="80"/>
      <c r="CKX27" s="80"/>
      <c r="CKY27" s="80"/>
      <c r="CKZ27" s="80"/>
      <c r="CLA27" s="80"/>
      <c r="CLB27" s="80"/>
      <c r="CLC27" s="80"/>
      <c r="CLD27" s="80"/>
      <c r="CLE27" s="80"/>
      <c r="CLF27" s="80"/>
      <c r="CLG27" s="80"/>
      <c r="CLH27" s="80"/>
      <c r="CLI27" s="80"/>
      <c r="CLJ27" s="80"/>
      <c r="CLK27" s="80"/>
      <c r="CLL27" s="80"/>
      <c r="CLM27" s="80"/>
      <c r="CLN27" s="80"/>
      <c r="CLO27" s="80"/>
      <c r="CLP27" s="80"/>
      <c r="CLQ27" s="80"/>
      <c r="CLR27" s="80"/>
      <c r="CLS27" s="80"/>
      <c r="CLT27" s="80"/>
      <c r="CLU27" s="80"/>
      <c r="CLV27" s="80"/>
      <c r="CLW27" s="80"/>
      <c r="CLX27" s="80"/>
      <c r="CLY27" s="80"/>
      <c r="CLZ27" s="80"/>
      <c r="CMA27" s="80"/>
      <c r="CMB27" s="80"/>
      <c r="CMC27" s="80"/>
      <c r="CMD27" s="80"/>
      <c r="CME27" s="80"/>
      <c r="CMF27" s="80"/>
      <c r="CMG27" s="80"/>
      <c r="CMH27" s="80"/>
      <c r="CMI27" s="80"/>
      <c r="CMJ27" s="80"/>
      <c r="CMK27" s="80"/>
      <c r="CML27" s="80"/>
      <c r="CMM27" s="80"/>
      <c r="CMN27" s="80"/>
      <c r="CMO27" s="80"/>
      <c r="CMP27" s="80"/>
      <c r="CMQ27" s="80"/>
      <c r="CMR27" s="80"/>
      <c r="CMS27" s="80"/>
      <c r="CMT27" s="80"/>
      <c r="CMU27" s="80"/>
      <c r="CMV27" s="80"/>
      <c r="CMW27" s="80"/>
      <c r="CMX27" s="80"/>
      <c r="CMY27" s="80"/>
      <c r="CMZ27" s="80"/>
      <c r="CNA27" s="80"/>
      <c r="CNB27" s="80"/>
      <c r="CNC27" s="80"/>
      <c r="CND27" s="80"/>
      <c r="CNE27" s="80"/>
      <c r="CNF27" s="80"/>
      <c r="CNG27" s="80"/>
      <c r="CNH27" s="80"/>
      <c r="CNI27" s="80"/>
      <c r="CNJ27" s="80"/>
      <c r="CNK27" s="80"/>
      <c r="CNL27" s="80"/>
      <c r="CNM27" s="80"/>
      <c r="CNN27" s="80"/>
      <c r="CNO27" s="80"/>
      <c r="CNP27" s="80"/>
      <c r="CNQ27" s="80"/>
      <c r="CNR27" s="80"/>
      <c r="CNS27" s="80"/>
      <c r="CNT27" s="80"/>
      <c r="CNU27" s="80"/>
      <c r="CNV27" s="80"/>
      <c r="CNW27" s="80"/>
      <c r="CNX27" s="80"/>
      <c r="CNY27" s="80"/>
      <c r="CNZ27" s="80"/>
      <c r="COA27" s="80"/>
      <c r="COB27" s="80"/>
      <c r="COC27" s="80"/>
      <c r="COD27" s="80"/>
      <c r="COE27" s="80"/>
      <c r="COF27" s="80"/>
      <c r="COG27" s="80"/>
      <c r="COH27" s="80"/>
      <c r="COI27" s="80"/>
      <c r="COJ27" s="80"/>
      <c r="COK27" s="80"/>
      <c r="COL27" s="80"/>
      <c r="COM27" s="80"/>
      <c r="CON27" s="80"/>
      <c r="COO27" s="80"/>
      <c r="COP27" s="80"/>
      <c r="COQ27" s="80"/>
      <c r="COR27" s="80"/>
      <c r="COS27" s="80"/>
      <c r="COT27" s="80"/>
      <c r="COU27" s="80"/>
      <c r="COV27" s="80"/>
      <c r="COW27" s="80"/>
      <c r="COX27" s="80"/>
      <c r="COY27" s="80"/>
      <c r="COZ27" s="80"/>
      <c r="CPA27" s="80"/>
      <c r="CPB27" s="80"/>
      <c r="CPC27" s="80"/>
      <c r="CPD27" s="80"/>
      <c r="CPE27" s="80"/>
      <c r="CPF27" s="80"/>
      <c r="CPG27" s="80"/>
      <c r="CPH27" s="80"/>
      <c r="CPI27" s="80"/>
      <c r="CPJ27" s="80"/>
      <c r="CPK27" s="80"/>
      <c r="CPL27" s="80"/>
      <c r="CPM27" s="80"/>
      <c r="CPN27" s="80"/>
      <c r="CPO27" s="80"/>
      <c r="CPP27" s="80"/>
      <c r="CPQ27" s="80"/>
      <c r="CPR27" s="80"/>
      <c r="CPS27" s="80"/>
      <c r="CPT27" s="80"/>
      <c r="CPU27" s="80"/>
      <c r="CPV27" s="80"/>
      <c r="CPW27" s="80"/>
      <c r="CPX27" s="80"/>
      <c r="CPY27" s="80"/>
      <c r="CPZ27" s="80"/>
      <c r="CQA27" s="80"/>
      <c r="CQB27" s="80"/>
      <c r="CQC27" s="80"/>
      <c r="CQD27" s="80"/>
      <c r="CQE27" s="80"/>
      <c r="CQF27" s="80"/>
      <c r="CQG27" s="80"/>
      <c r="CQH27" s="80"/>
      <c r="CQI27" s="80"/>
      <c r="CQJ27" s="80"/>
      <c r="CQK27" s="80"/>
      <c r="CQL27" s="80"/>
      <c r="CQM27" s="80"/>
      <c r="CQN27" s="80"/>
      <c r="CQO27" s="80"/>
      <c r="CQP27" s="80"/>
      <c r="CQQ27" s="80"/>
      <c r="CQR27" s="80"/>
      <c r="CQS27" s="80"/>
      <c r="CQT27" s="80"/>
      <c r="CQU27" s="80"/>
      <c r="CQV27" s="80"/>
      <c r="CQW27" s="80"/>
      <c r="CQX27" s="80"/>
      <c r="CQY27" s="80"/>
      <c r="CQZ27" s="80"/>
      <c r="CRA27" s="80"/>
      <c r="CRB27" s="80"/>
      <c r="CRC27" s="80"/>
      <c r="CRD27" s="80"/>
      <c r="CRE27" s="80"/>
      <c r="CRF27" s="80"/>
      <c r="CRG27" s="80"/>
      <c r="CRH27" s="80"/>
      <c r="CRI27" s="80"/>
      <c r="CRJ27" s="80"/>
      <c r="CRK27" s="80"/>
      <c r="CRL27" s="80"/>
      <c r="CRM27" s="80"/>
      <c r="CRN27" s="80"/>
      <c r="CRO27" s="80"/>
      <c r="CRP27" s="80"/>
      <c r="CRQ27" s="80"/>
      <c r="CRR27" s="80"/>
      <c r="CRS27" s="80"/>
      <c r="CRT27" s="80"/>
      <c r="CRU27" s="80"/>
      <c r="CRV27" s="80"/>
      <c r="CRW27" s="80"/>
      <c r="CRX27" s="80"/>
      <c r="CRY27" s="80"/>
      <c r="CRZ27" s="80"/>
      <c r="CSA27" s="80"/>
      <c r="CSB27" s="80"/>
      <c r="CSC27" s="80"/>
      <c r="CSD27" s="80"/>
      <c r="CSE27" s="80"/>
      <c r="CSF27" s="80"/>
      <c r="CSG27" s="80"/>
      <c r="CSH27" s="80"/>
      <c r="CSI27" s="80"/>
      <c r="CSJ27" s="80"/>
      <c r="CSK27" s="80"/>
      <c r="CSL27" s="80"/>
      <c r="CSM27" s="80"/>
      <c r="CSN27" s="80"/>
      <c r="CSO27" s="80"/>
      <c r="CSP27" s="80"/>
      <c r="CSQ27" s="80"/>
      <c r="CSR27" s="80"/>
      <c r="CSS27" s="80"/>
      <c r="CST27" s="80"/>
      <c r="CSU27" s="80"/>
      <c r="CSV27" s="80"/>
      <c r="CSW27" s="80"/>
      <c r="CSX27" s="80"/>
      <c r="CSY27" s="80"/>
      <c r="CSZ27" s="80"/>
      <c r="CTA27" s="80"/>
      <c r="CTB27" s="80"/>
      <c r="CTC27" s="80"/>
      <c r="CTD27" s="80"/>
      <c r="CTE27" s="80"/>
      <c r="CTF27" s="80"/>
      <c r="CTG27" s="80"/>
      <c r="CTH27" s="80"/>
      <c r="CTI27" s="80"/>
      <c r="CTJ27" s="80"/>
      <c r="CTK27" s="80"/>
      <c r="CTL27" s="80"/>
      <c r="CTM27" s="80"/>
      <c r="CTN27" s="80"/>
      <c r="CTO27" s="80"/>
      <c r="CTP27" s="80"/>
      <c r="CTQ27" s="80"/>
      <c r="CTR27" s="80"/>
      <c r="CTS27" s="80"/>
      <c r="CTT27" s="80"/>
      <c r="CTU27" s="80"/>
      <c r="CTV27" s="80"/>
      <c r="CTW27" s="80"/>
      <c r="CTX27" s="80"/>
      <c r="CTY27" s="80"/>
      <c r="CTZ27" s="80"/>
      <c r="CUA27" s="80"/>
      <c r="CUB27" s="80"/>
      <c r="CUC27" s="80"/>
      <c r="CUD27" s="80"/>
      <c r="CUE27" s="80"/>
      <c r="CUF27" s="80"/>
      <c r="CUG27" s="80"/>
      <c r="CUH27" s="80"/>
      <c r="CUI27" s="80"/>
      <c r="CUJ27" s="80"/>
      <c r="CUK27" s="80"/>
      <c r="CUL27" s="80"/>
      <c r="CUM27" s="80"/>
      <c r="CUN27" s="80"/>
      <c r="CUO27" s="80"/>
      <c r="CUP27" s="80"/>
      <c r="CUQ27" s="80"/>
      <c r="CUR27" s="80"/>
      <c r="CUS27" s="80"/>
      <c r="CUT27" s="80"/>
      <c r="CUU27" s="80"/>
      <c r="CUV27" s="80"/>
      <c r="CUW27" s="80"/>
      <c r="CUX27" s="80"/>
      <c r="CUY27" s="80"/>
      <c r="CUZ27" s="80"/>
      <c r="CVA27" s="80"/>
      <c r="CVB27" s="80"/>
      <c r="CVC27" s="80"/>
      <c r="CVD27" s="80"/>
      <c r="CVE27" s="80"/>
      <c r="CVF27" s="80"/>
      <c r="CVG27" s="80"/>
      <c r="CVH27" s="80"/>
      <c r="CVI27" s="80"/>
      <c r="CVJ27" s="80"/>
      <c r="CVK27" s="80"/>
      <c r="CVL27" s="80"/>
      <c r="CVM27" s="80"/>
      <c r="CVN27" s="80"/>
      <c r="CVO27" s="80"/>
      <c r="CVP27" s="80"/>
      <c r="CVQ27" s="80"/>
      <c r="CVR27" s="80"/>
      <c r="CVS27" s="80"/>
      <c r="CVT27" s="80"/>
      <c r="CVU27" s="80"/>
      <c r="CVV27" s="80"/>
      <c r="CVW27" s="80"/>
      <c r="CVX27" s="80"/>
      <c r="CVY27" s="80"/>
      <c r="CVZ27" s="80"/>
      <c r="CWA27" s="80"/>
      <c r="CWB27" s="80"/>
      <c r="CWC27" s="80"/>
      <c r="CWD27" s="80"/>
      <c r="CWE27" s="80"/>
      <c r="CWF27" s="80"/>
      <c r="CWG27" s="80"/>
      <c r="CWH27" s="80"/>
      <c r="CWI27" s="80"/>
      <c r="CWJ27" s="80"/>
      <c r="CWK27" s="80"/>
      <c r="CWL27" s="80"/>
      <c r="CWM27" s="80"/>
      <c r="CWN27" s="80"/>
      <c r="CWO27" s="80"/>
      <c r="CWP27" s="80"/>
      <c r="CWQ27" s="80"/>
      <c r="CWR27" s="80"/>
      <c r="CWS27" s="80"/>
      <c r="CWT27" s="80"/>
      <c r="CWU27" s="80"/>
      <c r="CWV27" s="80"/>
      <c r="CWW27" s="80"/>
      <c r="CWX27" s="80"/>
      <c r="CWY27" s="80"/>
      <c r="CWZ27" s="80"/>
      <c r="CXA27" s="80"/>
      <c r="CXB27" s="80"/>
      <c r="CXC27" s="80"/>
      <c r="CXD27" s="80"/>
      <c r="CXE27" s="80"/>
      <c r="CXF27" s="80"/>
      <c r="CXG27" s="80"/>
      <c r="CXH27" s="80"/>
      <c r="CXI27" s="80"/>
      <c r="CXJ27" s="80"/>
      <c r="CXK27" s="80"/>
      <c r="CXL27" s="80"/>
      <c r="CXM27" s="80"/>
      <c r="CXN27" s="80"/>
      <c r="CXO27" s="80"/>
      <c r="CXP27" s="80"/>
      <c r="CXQ27" s="80"/>
      <c r="CXR27" s="80"/>
      <c r="CXS27" s="80"/>
      <c r="CXT27" s="80"/>
      <c r="CXU27" s="80"/>
      <c r="CXV27" s="80"/>
      <c r="CXW27" s="80"/>
      <c r="CXX27" s="80"/>
      <c r="CXY27" s="80"/>
      <c r="CXZ27" s="80"/>
      <c r="CYA27" s="80"/>
      <c r="CYB27" s="80"/>
      <c r="CYC27" s="80"/>
      <c r="CYD27" s="80"/>
      <c r="CYE27" s="80"/>
      <c r="CYF27" s="80"/>
      <c r="CYG27" s="80"/>
      <c r="CYH27" s="80"/>
      <c r="CYI27" s="80"/>
      <c r="CYJ27" s="80"/>
      <c r="CYK27" s="80"/>
      <c r="CYL27" s="80"/>
      <c r="CYM27" s="80"/>
      <c r="CYN27" s="80"/>
      <c r="CYO27" s="80"/>
      <c r="CYP27" s="80"/>
      <c r="CYQ27" s="80"/>
      <c r="CYR27" s="80"/>
      <c r="CYS27" s="80"/>
      <c r="CYT27" s="80"/>
      <c r="CYU27" s="80"/>
      <c r="CYV27" s="80"/>
      <c r="CYW27" s="80"/>
      <c r="CYX27" s="80"/>
      <c r="CYY27" s="80"/>
      <c r="CYZ27" s="80"/>
      <c r="CZA27" s="80"/>
      <c r="CZB27" s="80"/>
      <c r="CZC27" s="80"/>
      <c r="CZD27" s="80"/>
      <c r="CZE27" s="80"/>
      <c r="CZF27" s="80"/>
      <c r="CZG27" s="80"/>
      <c r="CZH27" s="80"/>
      <c r="CZI27" s="80"/>
      <c r="CZJ27" s="80"/>
      <c r="CZK27" s="80"/>
      <c r="CZL27" s="80"/>
      <c r="CZM27" s="80"/>
      <c r="CZN27" s="80"/>
      <c r="CZO27" s="80"/>
      <c r="CZP27" s="80"/>
      <c r="CZQ27" s="80"/>
      <c r="CZR27" s="80"/>
      <c r="CZS27" s="80"/>
      <c r="CZT27" s="80"/>
      <c r="CZU27" s="80"/>
      <c r="CZV27" s="80"/>
      <c r="CZW27" s="80"/>
      <c r="CZX27" s="80"/>
      <c r="CZY27" s="80"/>
      <c r="CZZ27" s="80"/>
      <c r="DAA27" s="80"/>
      <c r="DAB27" s="80"/>
      <c r="DAC27" s="80"/>
      <c r="DAD27" s="80"/>
      <c r="DAE27" s="80"/>
      <c r="DAF27" s="80"/>
      <c r="DAG27" s="80"/>
      <c r="DAH27" s="80"/>
      <c r="DAI27" s="80"/>
      <c r="DAJ27" s="80"/>
      <c r="DAK27" s="80"/>
      <c r="DAL27" s="80"/>
      <c r="DAM27" s="80"/>
      <c r="DAN27" s="80"/>
      <c r="DAO27" s="80"/>
      <c r="DAP27" s="80"/>
      <c r="DAQ27" s="80"/>
      <c r="DAR27" s="80"/>
      <c r="DAS27" s="80"/>
      <c r="DAT27" s="80"/>
      <c r="DAU27" s="80"/>
      <c r="DAV27" s="80"/>
      <c r="DAW27" s="80"/>
      <c r="DAX27" s="80"/>
      <c r="DAY27" s="80"/>
      <c r="DAZ27" s="80"/>
      <c r="DBA27" s="80"/>
      <c r="DBB27" s="80"/>
      <c r="DBC27" s="80"/>
      <c r="DBD27" s="80"/>
      <c r="DBE27" s="80"/>
      <c r="DBF27" s="80"/>
      <c r="DBG27" s="80"/>
      <c r="DBH27" s="80"/>
      <c r="DBI27" s="80"/>
      <c r="DBJ27" s="80"/>
      <c r="DBK27" s="80"/>
      <c r="DBL27" s="80"/>
      <c r="DBM27" s="80"/>
      <c r="DBN27" s="80"/>
      <c r="DBO27" s="80"/>
      <c r="DBP27" s="80"/>
      <c r="DBQ27" s="80"/>
      <c r="DBR27" s="80"/>
      <c r="DBS27" s="80"/>
      <c r="DBT27" s="80"/>
      <c r="DBU27" s="80"/>
      <c r="DBV27" s="80"/>
      <c r="DBW27" s="80"/>
      <c r="DBX27" s="80"/>
      <c r="DBY27" s="80"/>
      <c r="DBZ27" s="80"/>
      <c r="DCA27" s="80"/>
      <c r="DCB27" s="80"/>
      <c r="DCC27" s="80"/>
      <c r="DCD27" s="80"/>
      <c r="DCE27" s="80"/>
      <c r="DCF27" s="80"/>
      <c r="DCG27" s="80"/>
      <c r="DCH27" s="80"/>
      <c r="DCI27" s="80"/>
      <c r="DCJ27" s="80"/>
      <c r="DCK27" s="80"/>
      <c r="DCL27" s="80"/>
      <c r="DCM27" s="80"/>
      <c r="DCN27" s="80"/>
      <c r="DCO27" s="80"/>
      <c r="DCP27" s="80"/>
      <c r="DCQ27" s="80"/>
      <c r="DCR27" s="80"/>
      <c r="DCS27" s="80"/>
      <c r="DCT27" s="80"/>
      <c r="DCU27" s="80"/>
      <c r="DCV27" s="80"/>
      <c r="DCW27" s="80"/>
      <c r="DCX27" s="80"/>
      <c r="DCY27" s="80"/>
      <c r="DCZ27" s="80"/>
      <c r="DDA27" s="80"/>
      <c r="DDB27" s="80"/>
      <c r="DDC27" s="80"/>
      <c r="DDD27" s="80"/>
      <c r="DDE27" s="80"/>
      <c r="DDF27" s="80"/>
      <c r="DDG27" s="80"/>
      <c r="DDH27" s="80"/>
      <c r="DDI27" s="80"/>
      <c r="DDJ27" s="80"/>
      <c r="DDK27" s="80"/>
      <c r="DDL27" s="80"/>
      <c r="DDM27" s="80"/>
      <c r="DDN27" s="80"/>
      <c r="DDO27" s="80"/>
      <c r="DDP27" s="80"/>
      <c r="DDQ27" s="80"/>
      <c r="DDR27" s="80"/>
      <c r="DDS27" s="80"/>
      <c r="DDT27" s="80"/>
      <c r="DDU27" s="80"/>
      <c r="DDV27" s="80"/>
      <c r="DDW27" s="80"/>
      <c r="DDX27" s="80"/>
      <c r="DDY27" s="80"/>
      <c r="DDZ27" s="80"/>
      <c r="DEA27" s="80"/>
      <c r="DEB27" s="80"/>
      <c r="DEC27" s="80"/>
      <c r="DED27" s="80"/>
      <c r="DEE27" s="80"/>
      <c r="DEF27" s="80"/>
      <c r="DEG27" s="80"/>
      <c r="DEH27" s="80"/>
      <c r="DEI27" s="80"/>
      <c r="DEJ27" s="80"/>
      <c r="DEK27" s="80"/>
      <c r="DEL27" s="80"/>
      <c r="DEM27" s="80"/>
      <c r="DEN27" s="80"/>
      <c r="DEO27" s="80"/>
      <c r="DEP27" s="80"/>
      <c r="DEQ27" s="80"/>
      <c r="DER27" s="80"/>
      <c r="DES27" s="80"/>
      <c r="DET27" s="80"/>
      <c r="DEU27" s="80"/>
      <c r="DEV27" s="80"/>
      <c r="DEW27" s="80"/>
      <c r="DEX27" s="80"/>
      <c r="DEY27" s="80"/>
      <c r="DEZ27" s="80"/>
      <c r="DFA27" s="80"/>
      <c r="DFB27" s="80"/>
      <c r="DFC27" s="80"/>
      <c r="DFD27" s="80"/>
      <c r="DFE27" s="80"/>
      <c r="DFF27" s="80"/>
      <c r="DFG27" s="80"/>
      <c r="DFH27" s="80"/>
      <c r="DFI27" s="80"/>
      <c r="DFJ27" s="80"/>
      <c r="DFK27" s="80"/>
      <c r="DFL27" s="80"/>
      <c r="DFM27" s="80"/>
      <c r="DFN27" s="80"/>
      <c r="DFO27" s="80"/>
      <c r="DFP27" s="80"/>
      <c r="DFQ27" s="80"/>
      <c r="DFR27" s="80"/>
      <c r="DFS27" s="80"/>
      <c r="DFT27" s="80"/>
      <c r="DFU27" s="80"/>
      <c r="DFV27" s="80"/>
      <c r="DFW27" s="80"/>
      <c r="DFX27" s="80"/>
      <c r="DFY27" s="80"/>
      <c r="DFZ27" s="80"/>
      <c r="DGA27" s="80"/>
      <c r="DGB27" s="80"/>
      <c r="DGC27" s="80"/>
      <c r="DGD27" s="80"/>
      <c r="DGE27" s="80"/>
      <c r="DGF27" s="80"/>
      <c r="DGG27" s="80"/>
      <c r="DGH27" s="80"/>
      <c r="DGI27" s="80"/>
      <c r="DGJ27" s="80"/>
      <c r="DGK27" s="80"/>
      <c r="DGL27" s="80"/>
      <c r="DGM27" s="80"/>
      <c r="DGN27" s="80"/>
      <c r="DGO27" s="80"/>
      <c r="DGP27" s="80"/>
      <c r="DGQ27" s="80"/>
      <c r="DGR27" s="80"/>
      <c r="DGS27" s="80"/>
      <c r="DGT27" s="80"/>
      <c r="DGU27" s="80"/>
      <c r="DGV27" s="80"/>
      <c r="DGW27" s="80"/>
      <c r="DGX27" s="80"/>
      <c r="DGY27" s="80"/>
      <c r="DGZ27" s="80"/>
      <c r="DHA27" s="80"/>
      <c r="DHB27" s="80"/>
      <c r="DHC27" s="80"/>
      <c r="DHD27" s="80"/>
      <c r="DHE27" s="80"/>
      <c r="DHF27" s="80"/>
      <c r="DHG27" s="80"/>
      <c r="DHH27" s="80"/>
      <c r="DHI27" s="80"/>
      <c r="DHJ27" s="80"/>
      <c r="DHK27" s="80"/>
      <c r="DHL27" s="80"/>
      <c r="DHM27" s="80"/>
      <c r="DHN27" s="80"/>
      <c r="DHO27" s="80"/>
      <c r="DHP27" s="80"/>
      <c r="DHQ27" s="80"/>
      <c r="DHR27" s="80"/>
      <c r="DHS27" s="80"/>
      <c r="DHT27" s="80"/>
      <c r="DHU27" s="80"/>
      <c r="DHV27" s="80"/>
      <c r="DHW27" s="80"/>
      <c r="DHX27" s="80"/>
      <c r="DHY27" s="80"/>
      <c r="DHZ27" s="80"/>
      <c r="DIA27" s="80"/>
      <c r="DIB27" s="80"/>
      <c r="DIC27" s="80"/>
      <c r="DID27" s="80"/>
      <c r="DIE27" s="80"/>
      <c r="DIF27" s="80"/>
      <c r="DIG27" s="80"/>
      <c r="DIH27" s="80"/>
      <c r="DII27" s="80"/>
      <c r="DIJ27" s="80"/>
      <c r="DIK27" s="80"/>
      <c r="DIL27" s="80"/>
      <c r="DIM27" s="80"/>
      <c r="DIN27" s="80"/>
      <c r="DIO27" s="80"/>
      <c r="DIP27" s="80"/>
      <c r="DIQ27" s="80"/>
      <c r="DIR27" s="80"/>
      <c r="DIS27" s="80"/>
      <c r="DIT27" s="80"/>
      <c r="DIU27" s="80"/>
      <c r="DIV27" s="80"/>
      <c r="DIW27" s="80"/>
      <c r="DIX27" s="80"/>
      <c r="DIY27" s="80"/>
      <c r="DIZ27" s="80"/>
      <c r="DJA27" s="80"/>
      <c r="DJB27" s="80"/>
      <c r="DJC27" s="80"/>
      <c r="DJD27" s="80"/>
      <c r="DJE27" s="80"/>
      <c r="DJF27" s="80"/>
      <c r="DJG27" s="80"/>
      <c r="DJH27" s="80"/>
      <c r="DJI27" s="80"/>
      <c r="DJJ27" s="80"/>
      <c r="DJK27" s="80"/>
      <c r="DJL27" s="80"/>
      <c r="DJM27" s="80"/>
      <c r="DJN27" s="80"/>
      <c r="DJO27" s="80"/>
      <c r="DJP27" s="80"/>
      <c r="DJQ27" s="80"/>
      <c r="DJR27" s="80"/>
      <c r="DJS27" s="80"/>
      <c r="DJT27" s="80"/>
      <c r="DJU27" s="80"/>
      <c r="DJV27" s="80"/>
      <c r="DJW27" s="80"/>
      <c r="DJX27" s="80"/>
      <c r="DJY27" s="80"/>
      <c r="DJZ27" s="80"/>
      <c r="DKA27" s="80"/>
      <c r="DKB27" s="80"/>
      <c r="DKC27" s="80"/>
      <c r="DKD27" s="80"/>
      <c r="DKE27" s="80"/>
      <c r="DKF27" s="80"/>
      <c r="DKG27" s="80"/>
      <c r="DKH27" s="80"/>
      <c r="DKI27" s="80"/>
      <c r="DKJ27" s="80"/>
      <c r="DKK27" s="80"/>
      <c r="DKL27" s="80"/>
      <c r="DKM27" s="80"/>
      <c r="DKN27" s="80"/>
      <c r="DKO27" s="80"/>
      <c r="DKP27" s="80"/>
      <c r="DKQ27" s="80"/>
      <c r="DKR27" s="80"/>
      <c r="DKS27" s="80"/>
      <c r="DKT27" s="80"/>
      <c r="DKU27" s="80"/>
      <c r="DKV27" s="80"/>
      <c r="DKW27" s="80"/>
      <c r="DKX27" s="80"/>
      <c r="DKY27" s="80"/>
      <c r="DKZ27" s="80"/>
      <c r="DLA27" s="80"/>
      <c r="DLB27" s="80"/>
      <c r="DLC27" s="80"/>
      <c r="DLD27" s="80"/>
      <c r="DLE27" s="80"/>
      <c r="DLF27" s="80"/>
      <c r="DLG27" s="80"/>
      <c r="DLH27" s="80"/>
      <c r="DLI27" s="80"/>
      <c r="DLJ27" s="80"/>
      <c r="DLK27" s="80"/>
      <c r="DLL27" s="80"/>
      <c r="DLM27" s="80"/>
      <c r="DLN27" s="80"/>
      <c r="DLO27" s="80"/>
      <c r="DLP27" s="80"/>
      <c r="DLQ27" s="80"/>
      <c r="DLR27" s="80"/>
      <c r="DLS27" s="80"/>
      <c r="DLT27" s="80"/>
      <c r="DLU27" s="80"/>
      <c r="DLV27" s="80"/>
      <c r="DLW27" s="80"/>
      <c r="DLX27" s="80"/>
      <c r="DLY27" s="80"/>
      <c r="DLZ27" s="80"/>
      <c r="DMA27" s="80"/>
      <c r="DMB27" s="80"/>
      <c r="DMC27" s="80"/>
      <c r="DMD27" s="80"/>
      <c r="DME27" s="80"/>
      <c r="DMF27" s="80"/>
      <c r="DMG27" s="80"/>
      <c r="DMH27" s="80"/>
      <c r="DMI27" s="80"/>
      <c r="DMJ27" s="80"/>
      <c r="DMK27" s="80"/>
      <c r="DML27" s="80"/>
      <c r="DMM27" s="80"/>
      <c r="DMN27" s="80"/>
      <c r="DMO27" s="80"/>
      <c r="DMP27" s="80"/>
      <c r="DMQ27" s="80"/>
      <c r="DMR27" s="80"/>
      <c r="DMS27" s="80"/>
      <c r="DMT27" s="80"/>
      <c r="DMU27" s="80"/>
      <c r="DMV27" s="80"/>
      <c r="DMW27" s="80"/>
      <c r="DMX27" s="80"/>
      <c r="DMY27" s="80"/>
      <c r="DMZ27" s="80"/>
      <c r="DNA27" s="80"/>
      <c r="DNB27" s="80"/>
      <c r="DNC27" s="80"/>
      <c r="DND27" s="80"/>
      <c r="DNE27" s="80"/>
      <c r="DNF27" s="80"/>
      <c r="DNG27" s="80"/>
      <c r="DNH27" s="80"/>
      <c r="DNI27" s="80"/>
      <c r="DNJ27" s="80"/>
      <c r="DNK27" s="80"/>
      <c r="DNL27" s="80"/>
      <c r="DNM27" s="80"/>
      <c r="DNN27" s="80"/>
      <c r="DNO27" s="80"/>
      <c r="DNP27" s="80"/>
      <c r="DNQ27" s="80"/>
      <c r="DNR27" s="80"/>
      <c r="DNS27" s="80"/>
      <c r="DNT27" s="80"/>
      <c r="DNU27" s="80"/>
      <c r="DNV27" s="80"/>
      <c r="DNW27" s="80"/>
      <c r="DNX27" s="80"/>
      <c r="DNY27" s="80"/>
      <c r="DNZ27" s="80"/>
      <c r="DOA27" s="80"/>
      <c r="DOB27" s="80"/>
      <c r="DOC27" s="80"/>
      <c r="DOD27" s="80"/>
      <c r="DOE27" s="80"/>
      <c r="DOF27" s="80"/>
      <c r="DOG27" s="80"/>
      <c r="DOH27" s="80"/>
      <c r="DOI27" s="80"/>
      <c r="DOJ27" s="80"/>
      <c r="DOK27" s="80"/>
      <c r="DOL27" s="80"/>
      <c r="DOM27" s="80"/>
      <c r="DON27" s="80"/>
      <c r="DOO27" s="80"/>
      <c r="DOP27" s="80"/>
      <c r="DOQ27" s="80"/>
      <c r="DOR27" s="80"/>
      <c r="DOS27" s="80"/>
      <c r="DOT27" s="80"/>
      <c r="DOU27" s="80"/>
      <c r="DOV27" s="80"/>
      <c r="DOW27" s="80"/>
      <c r="DOX27" s="80"/>
      <c r="DOY27" s="80"/>
      <c r="DOZ27" s="80"/>
      <c r="DPA27" s="80"/>
      <c r="DPB27" s="80"/>
      <c r="DPC27" s="80"/>
      <c r="DPD27" s="80"/>
      <c r="DPE27" s="80"/>
      <c r="DPF27" s="80"/>
      <c r="DPG27" s="80"/>
      <c r="DPH27" s="80"/>
      <c r="DPI27" s="80"/>
      <c r="DPJ27" s="80"/>
      <c r="DPK27" s="80"/>
      <c r="DPL27" s="80"/>
      <c r="DPM27" s="80"/>
      <c r="DPN27" s="80"/>
      <c r="DPO27" s="80"/>
      <c r="DPP27" s="80"/>
      <c r="DPQ27" s="80"/>
      <c r="DPR27" s="80"/>
      <c r="DPS27" s="80"/>
      <c r="DPT27" s="80"/>
      <c r="DPU27" s="80"/>
      <c r="DPV27" s="80"/>
      <c r="DPW27" s="80"/>
      <c r="DPX27" s="80"/>
      <c r="DPY27" s="80"/>
      <c r="DPZ27" s="80"/>
      <c r="DQA27" s="80"/>
      <c r="DQB27" s="80"/>
      <c r="DQC27" s="80"/>
      <c r="DQD27" s="80"/>
      <c r="DQE27" s="80"/>
      <c r="DQF27" s="80"/>
      <c r="DQG27" s="80"/>
      <c r="DQH27" s="80"/>
      <c r="DQI27" s="80"/>
      <c r="DQJ27" s="80"/>
      <c r="DQK27" s="80"/>
      <c r="DQL27" s="80"/>
      <c r="DQM27" s="80"/>
      <c r="DQN27" s="80"/>
      <c r="DQO27" s="80"/>
      <c r="DQP27" s="80"/>
      <c r="DQQ27" s="80"/>
      <c r="DQR27" s="80"/>
      <c r="DQS27" s="80"/>
      <c r="DQT27" s="80"/>
      <c r="DQU27" s="80"/>
      <c r="DQV27" s="80"/>
      <c r="DQW27" s="80"/>
      <c r="DQX27" s="80"/>
      <c r="DQY27" s="80"/>
      <c r="DQZ27" s="80"/>
      <c r="DRA27" s="80"/>
      <c r="DRB27" s="80"/>
      <c r="DRC27" s="80"/>
      <c r="DRD27" s="80"/>
      <c r="DRE27" s="80"/>
      <c r="DRF27" s="80"/>
      <c r="DRG27" s="80"/>
      <c r="DRH27" s="80"/>
      <c r="DRI27" s="80"/>
      <c r="DRJ27" s="80"/>
      <c r="DRK27" s="80"/>
      <c r="DRL27" s="80"/>
      <c r="DRM27" s="80"/>
      <c r="DRN27" s="80"/>
      <c r="DRO27" s="80"/>
      <c r="DRP27" s="80"/>
      <c r="DRQ27" s="80"/>
      <c r="DRR27" s="80"/>
      <c r="DRS27" s="80"/>
      <c r="DRT27" s="80"/>
      <c r="DRU27" s="80"/>
      <c r="DRV27" s="80"/>
      <c r="DRW27" s="80"/>
      <c r="DRX27" s="80"/>
      <c r="DRY27" s="80"/>
      <c r="DRZ27" s="80"/>
      <c r="DSA27" s="80"/>
      <c r="DSB27" s="80"/>
      <c r="DSC27" s="80"/>
      <c r="DSD27" s="80"/>
      <c r="DSE27" s="80"/>
      <c r="DSF27" s="80"/>
      <c r="DSG27" s="80"/>
      <c r="DSH27" s="80"/>
      <c r="DSI27" s="80"/>
      <c r="DSJ27" s="80"/>
      <c r="DSK27" s="80"/>
      <c r="DSL27" s="80"/>
      <c r="DSM27" s="80"/>
      <c r="DSN27" s="80"/>
      <c r="DSO27" s="80"/>
      <c r="DSP27" s="80"/>
      <c r="DSQ27" s="80"/>
      <c r="DSR27" s="80"/>
      <c r="DSS27" s="80"/>
      <c r="DST27" s="80"/>
      <c r="DSU27" s="80"/>
      <c r="DSV27" s="80"/>
      <c r="DSW27" s="80"/>
      <c r="DSX27" s="80"/>
      <c r="DSY27" s="80"/>
      <c r="DSZ27" s="80"/>
      <c r="DTA27" s="80"/>
      <c r="DTB27" s="80"/>
      <c r="DTC27" s="80"/>
      <c r="DTD27" s="80"/>
      <c r="DTE27" s="80"/>
      <c r="DTF27" s="80"/>
      <c r="DTG27" s="80"/>
      <c r="DTH27" s="80"/>
      <c r="DTI27" s="80"/>
      <c r="DTJ27" s="80"/>
      <c r="DTK27" s="80"/>
      <c r="DTL27" s="80"/>
      <c r="DTM27" s="80"/>
      <c r="DTN27" s="80"/>
      <c r="DTO27" s="80"/>
      <c r="DTP27" s="80"/>
      <c r="DTQ27" s="80"/>
      <c r="DTR27" s="80"/>
      <c r="DTS27" s="80"/>
      <c r="DTT27" s="80"/>
      <c r="DTU27" s="80"/>
      <c r="DTV27" s="80"/>
      <c r="DTW27" s="80"/>
      <c r="DTX27" s="80"/>
      <c r="DTY27" s="80"/>
      <c r="DTZ27" s="80"/>
      <c r="DUA27" s="80"/>
      <c r="DUB27" s="80"/>
      <c r="DUC27" s="80"/>
      <c r="DUD27" s="80"/>
      <c r="DUE27" s="80"/>
      <c r="DUF27" s="80"/>
      <c r="DUG27" s="80"/>
      <c r="DUH27" s="80"/>
      <c r="DUI27" s="80"/>
      <c r="DUJ27" s="80"/>
      <c r="DUK27" s="80"/>
      <c r="DUL27" s="80"/>
      <c r="DUM27" s="80"/>
      <c r="DUN27" s="80"/>
      <c r="DUO27" s="80"/>
      <c r="DUP27" s="80"/>
      <c r="DUQ27" s="80"/>
      <c r="DUR27" s="80"/>
      <c r="DUS27" s="80"/>
      <c r="DUT27" s="80"/>
      <c r="DUU27" s="80"/>
      <c r="DUV27" s="80"/>
      <c r="DUW27" s="80"/>
      <c r="DUX27" s="80"/>
      <c r="DUY27" s="80"/>
      <c r="DUZ27" s="80"/>
      <c r="DVA27" s="80"/>
      <c r="DVB27" s="80"/>
      <c r="DVC27" s="80"/>
      <c r="DVD27" s="80"/>
      <c r="DVE27" s="80"/>
      <c r="DVF27" s="80"/>
      <c r="DVG27" s="80"/>
      <c r="DVH27" s="80"/>
      <c r="DVI27" s="80"/>
      <c r="DVJ27" s="80"/>
      <c r="DVK27" s="80"/>
      <c r="DVL27" s="80"/>
      <c r="DVM27" s="80"/>
      <c r="DVN27" s="80"/>
      <c r="DVO27" s="80"/>
      <c r="DVP27" s="80"/>
      <c r="DVQ27" s="80"/>
      <c r="DVR27" s="80"/>
      <c r="DVS27" s="80"/>
      <c r="DVT27" s="80"/>
      <c r="DVU27" s="80"/>
      <c r="DVV27" s="80"/>
      <c r="DVW27" s="80"/>
      <c r="DVX27" s="80"/>
      <c r="DVY27" s="80"/>
      <c r="DVZ27" s="80"/>
      <c r="DWA27" s="80"/>
      <c r="DWB27" s="80"/>
      <c r="DWC27" s="80"/>
      <c r="DWD27" s="80"/>
      <c r="DWE27" s="80"/>
      <c r="DWF27" s="80"/>
      <c r="DWG27" s="80"/>
      <c r="DWH27" s="80"/>
      <c r="DWI27" s="80"/>
      <c r="DWJ27" s="80"/>
      <c r="DWK27" s="80"/>
      <c r="DWL27" s="80"/>
      <c r="DWM27" s="80"/>
      <c r="DWN27" s="80"/>
      <c r="DWO27" s="80"/>
      <c r="DWP27" s="80"/>
      <c r="DWQ27" s="80"/>
      <c r="DWR27" s="80"/>
      <c r="DWS27" s="80"/>
      <c r="DWT27" s="80"/>
      <c r="DWU27" s="80"/>
      <c r="DWV27" s="80"/>
      <c r="DWW27" s="80"/>
      <c r="DWX27" s="80"/>
      <c r="DWY27" s="80"/>
      <c r="DWZ27" s="80"/>
      <c r="DXA27" s="80"/>
      <c r="DXB27" s="80"/>
      <c r="DXC27" s="80"/>
      <c r="DXD27" s="80"/>
      <c r="DXE27" s="80"/>
      <c r="DXF27" s="80"/>
      <c r="DXG27" s="80"/>
      <c r="DXH27" s="80"/>
      <c r="DXI27" s="80"/>
      <c r="DXJ27" s="80"/>
      <c r="DXK27" s="80"/>
      <c r="DXL27" s="80"/>
      <c r="DXM27" s="80"/>
      <c r="DXN27" s="80"/>
      <c r="DXO27" s="80"/>
      <c r="DXP27" s="80"/>
      <c r="DXQ27" s="80"/>
      <c r="DXR27" s="80"/>
      <c r="DXS27" s="80"/>
      <c r="DXT27" s="80"/>
      <c r="DXU27" s="80"/>
      <c r="DXV27" s="80"/>
      <c r="DXW27" s="80"/>
      <c r="DXX27" s="80"/>
      <c r="DXY27" s="80"/>
      <c r="DXZ27" s="80"/>
      <c r="DYA27" s="80"/>
      <c r="DYB27" s="80"/>
      <c r="DYC27" s="80"/>
      <c r="DYD27" s="80"/>
      <c r="DYE27" s="80"/>
      <c r="DYF27" s="80"/>
      <c r="DYG27" s="80"/>
      <c r="DYH27" s="80"/>
      <c r="DYI27" s="80"/>
      <c r="DYJ27" s="80"/>
      <c r="DYK27" s="80"/>
      <c r="DYL27" s="80"/>
      <c r="DYM27" s="80"/>
      <c r="DYN27" s="80"/>
      <c r="DYO27" s="80"/>
      <c r="DYP27" s="80"/>
      <c r="DYQ27" s="80"/>
      <c r="DYR27" s="80"/>
      <c r="DYS27" s="80"/>
      <c r="DYT27" s="80"/>
      <c r="DYU27" s="80"/>
      <c r="DYV27" s="80"/>
      <c r="DYW27" s="80"/>
      <c r="DYX27" s="80"/>
      <c r="DYY27" s="80"/>
      <c r="DYZ27" s="80"/>
      <c r="DZA27" s="80"/>
      <c r="DZB27" s="80"/>
      <c r="DZC27" s="80"/>
      <c r="DZD27" s="80"/>
      <c r="DZE27" s="80"/>
      <c r="DZF27" s="80"/>
      <c r="DZG27" s="80"/>
      <c r="DZH27" s="80"/>
      <c r="DZI27" s="80"/>
      <c r="DZJ27" s="80"/>
      <c r="DZK27" s="80"/>
      <c r="DZL27" s="80"/>
      <c r="DZM27" s="80"/>
      <c r="DZN27" s="80"/>
      <c r="DZO27" s="80"/>
      <c r="DZP27" s="80"/>
      <c r="DZQ27" s="80"/>
      <c r="DZR27" s="80"/>
      <c r="DZS27" s="80"/>
      <c r="DZT27" s="80"/>
      <c r="DZU27" s="80"/>
      <c r="DZV27" s="80"/>
      <c r="DZW27" s="80"/>
      <c r="DZX27" s="80"/>
      <c r="DZY27" s="80"/>
      <c r="DZZ27" s="80"/>
      <c r="EAA27" s="80"/>
      <c r="EAB27" s="80"/>
      <c r="EAC27" s="80"/>
      <c r="EAD27" s="80"/>
      <c r="EAE27" s="80"/>
      <c r="EAF27" s="80"/>
      <c r="EAG27" s="80"/>
      <c r="EAH27" s="80"/>
      <c r="EAI27" s="80"/>
      <c r="EAJ27" s="80"/>
      <c r="EAK27" s="80"/>
      <c r="EAL27" s="80"/>
      <c r="EAM27" s="80"/>
      <c r="EAN27" s="80"/>
      <c r="EAO27" s="80"/>
      <c r="EAP27" s="80"/>
      <c r="EAQ27" s="80"/>
      <c r="EAR27" s="80"/>
      <c r="EAS27" s="80"/>
      <c r="EAT27" s="80"/>
      <c r="EAU27" s="80"/>
      <c r="EAV27" s="80"/>
      <c r="EAW27" s="80"/>
      <c r="EAX27" s="80"/>
      <c r="EAY27" s="80"/>
      <c r="EAZ27" s="80"/>
      <c r="EBA27" s="80"/>
      <c r="EBB27" s="80"/>
      <c r="EBC27" s="80"/>
      <c r="EBD27" s="80"/>
      <c r="EBE27" s="80"/>
      <c r="EBF27" s="80"/>
      <c r="EBG27" s="80"/>
      <c r="EBH27" s="80"/>
      <c r="EBI27" s="80"/>
      <c r="EBJ27" s="80"/>
      <c r="EBK27" s="80"/>
      <c r="EBL27" s="80"/>
      <c r="EBM27" s="80"/>
      <c r="EBN27" s="80"/>
      <c r="EBO27" s="80"/>
      <c r="EBP27" s="80"/>
      <c r="EBQ27" s="80"/>
      <c r="EBR27" s="80"/>
      <c r="EBS27" s="80"/>
      <c r="EBT27" s="80"/>
      <c r="EBU27" s="80"/>
      <c r="EBV27" s="80"/>
      <c r="EBW27" s="80"/>
      <c r="EBX27" s="80"/>
      <c r="EBY27" s="80"/>
      <c r="EBZ27" s="80"/>
      <c r="ECA27" s="80"/>
      <c r="ECB27" s="80"/>
      <c r="ECC27" s="80"/>
      <c r="ECD27" s="80"/>
      <c r="ECE27" s="80"/>
      <c r="ECF27" s="80"/>
      <c r="ECG27" s="80"/>
      <c r="ECH27" s="80"/>
      <c r="ECI27" s="80"/>
      <c r="ECJ27" s="80"/>
      <c r="ECK27" s="80"/>
      <c r="ECL27" s="80"/>
      <c r="ECM27" s="80"/>
      <c r="ECN27" s="80"/>
      <c r="ECO27" s="80"/>
      <c r="ECP27" s="80"/>
      <c r="ECQ27" s="80"/>
      <c r="ECR27" s="80"/>
      <c r="ECS27" s="80"/>
      <c r="ECT27" s="80"/>
      <c r="ECU27" s="80"/>
      <c r="ECV27" s="80"/>
      <c r="ECW27" s="80"/>
      <c r="ECX27" s="80"/>
      <c r="ECY27" s="80"/>
      <c r="ECZ27" s="80"/>
      <c r="EDA27" s="80"/>
      <c r="EDB27" s="80"/>
      <c r="EDC27" s="80"/>
      <c r="EDD27" s="80"/>
      <c r="EDE27" s="80"/>
      <c r="EDF27" s="80"/>
      <c r="EDG27" s="80"/>
      <c r="EDH27" s="80"/>
      <c r="EDI27" s="80"/>
      <c r="EDJ27" s="80"/>
      <c r="EDK27" s="80"/>
      <c r="EDL27" s="80"/>
      <c r="EDM27" s="80"/>
      <c r="EDN27" s="80"/>
      <c r="EDO27" s="80"/>
      <c r="EDP27" s="80"/>
      <c r="EDQ27" s="80"/>
      <c r="EDR27" s="80"/>
      <c r="EDS27" s="80"/>
      <c r="EDT27" s="80"/>
      <c r="EDU27" s="80"/>
      <c r="EDV27" s="80"/>
      <c r="EDW27" s="80"/>
      <c r="EDX27" s="80"/>
      <c r="EDY27" s="80"/>
      <c r="EDZ27" s="80"/>
      <c r="EEA27" s="80"/>
      <c r="EEB27" s="80"/>
      <c r="EEC27" s="80"/>
      <c r="EED27" s="80"/>
      <c r="EEE27" s="80"/>
      <c r="EEF27" s="80"/>
      <c r="EEG27" s="80"/>
      <c r="EEH27" s="80"/>
      <c r="EEI27" s="80"/>
      <c r="EEJ27" s="80"/>
      <c r="EEK27" s="80"/>
      <c r="EEL27" s="80"/>
      <c r="EEM27" s="80"/>
      <c r="EEN27" s="80"/>
      <c r="EEO27" s="80"/>
      <c r="EEP27" s="80"/>
      <c r="EEQ27" s="80"/>
      <c r="EER27" s="80"/>
      <c r="EES27" s="80"/>
      <c r="EET27" s="80"/>
      <c r="EEU27" s="80"/>
      <c r="EEV27" s="80"/>
      <c r="EEW27" s="80"/>
      <c r="EEX27" s="80"/>
      <c r="EEY27" s="80"/>
      <c r="EEZ27" s="80"/>
      <c r="EFA27" s="80"/>
      <c r="EFB27" s="80"/>
      <c r="EFC27" s="80"/>
      <c r="EFD27" s="80"/>
      <c r="EFE27" s="80"/>
      <c r="EFF27" s="80"/>
      <c r="EFG27" s="80"/>
      <c r="EFH27" s="80"/>
      <c r="EFI27" s="80"/>
      <c r="EFJ27" s="80"/>
      <c r="EFK27" s="80"/>
      <c r="EFL27" s="80"/>
      <c r="EFM27" s="80"/>
      <c r="EFN27" s="80"/>
      <c r="EFO27" s="80"/>
      <c r="EFP27" s="80"/>
      <c r="EFQ27" s="80"/>
      <c r="EFR27" s="80"/>
      <c r="EFS27" s="80"/>
      <c r="EFT27" s="80"/>
      <c r="EFU27" s="80"/>
      <c r="EFV27" s="80"/>
      <c r="EFW27" s="80"/>
      <c r="EFX27" s="80"/>
      <c r="EFY27" s="80"/>
      <c r="EFZ27" s="80"/>
      <c r="EGA27" s="80"/>
      <c r="EGB27" s="80"/>
      <c r="EGC27" s="80"/>
      <c r="EGD27" s="80"/>
      <c r="EGE27" s="80"/>
      <c r="EGF27" s="80"/>
      <c r="EGG27" s="80"/>
      <c r="EGH27" s="80"/>
      <c r="EGI27" s="80"/>
      <c r="EGJ27" s="80"/>
      <c r="EGK27" s="80"/>
      <c r="EGL27" s="80"/>
      <c r="EGM27" s="80"/>
      <c r="EGN27" s="80"/>
      <c r="EGO27" s="80"/>
      <c r="EGP27" s="80"/>
      <c r="EGQ27" s="80"/>
      <c r="EGR27" s="80"/>
      <c r="EGS27" s="80"/>
      <c r="EGT27" s="80"/>
      <c r="EGU27" s="80"/>
      <c r="EGV27" s="80"/>
      <c r="EGW27" s="80"/>
      <c r="EGX27" s="80"/>
      <c r="EGY27" s="80"/>
      <c r="EGZ27" s="80"/>
      <c r="EHA27" s="80"/>
      <c r="EHB27" s="80"/>
      <c r="EHC27" s="80"/>
      <c r="EHD27" s="80"/>
      <c r="EHE27" s="80"/>
      <c r="EHF27" s="80"/>
      <c r="EHG27" s="80"/>
      <c r="EHH27" s="80"/>
      <c r="EHI27" s="80"/>
      <c r="EHJ27" s="80"/>
      <c r="EHK27" s="80"/>
      <c r="EHL27" s="80"/>
      <c r="EHM27" s="80"/>
      <c r="EHN27" s="80"/>
      <c r="EHO27" s="80"/>
      <c r="EHP27" s="80"/>
      <c r="EHQ27" s="80"/>
      <c r="EHR27" s="80"/>
      <c r="EHS27" s="80"/>
      <c r="EHT27" s="80"/>
      <c r="EHU27" s="80"/>
      <c r="EHV27" s="80"/>
      <c r="EHW27" s="80"/>
      <c r="EHX27" s="80"/>
      <c r="EHY27" s="80"/>
      <c r="EHZ27" s="80"/>
      <c r="EIA27" s="80"/>
      <c r="EIB27" s="80"/>
      <c r="EIC27" s="80"/>
      <c r="EID27" s="80"/>
      <c r="EIE27" s="80"/>
      <c r="EIF27" s="80"/>
      <c r="EIG27" s="80"/>
      <c r="EIH27" s="80"/>
      <c r="EII27" s="80"/>
      <c r="EIJ27" s="80"/>
      <c r="EIK27" s="80"/>
      <c r="EIL27" s="80"/>
      <c r="EIM27" s="80"/>
      <c r="EIN27" s="80"/>
      <c r="EIO27" s="80"/>
      <c r="EIP27" s="80"/>
      <c r="EIQ27" s="80"/>
      <c r="EIR27" s="80"/>
      <c r="EIS27" s="80"/>
      <c r="EIT27" s="80"/>
      <c r="EIU27" s="80"/>
      <c r="EIV27" s="80"/>
      <c r="EIW27" s="80"/>
      <c r="EIX27" s="80"/>
      <c r="EIY27" s="80"/>
      <c r="EIZ27" s="80"/>
      <c r="EJA27" s="80"/>
      <c r="EJB27" s="80"/>
      <c r="EJC27" s="80"/>
      <c r="EJD27" s="80"/>
      <c r="EJE27" s="80"/>
      <c r="EJF27" s="80"/>
      <c r="EJG27" s="80"/>
      <c r="EJH27" s="80"/>
      <c r="EJI27" s="80"/>
      <c r="EJJ27" s="80"/>
      <c r="EJK27" s="80"/>
      <c r="EJL27" s="80"/>
      <c r="EJM27" s="80"/>
      <c r="EJN27" s="80"/>
      <c r="EJO27" s="80"/>
      <c r="EJP27" s="80"/>
      <c r="EJQ27" s="80"/>
      <c r="EJR27" s="80"/>
      <c r="EJS27" s="80"/>
      <c r="EJT27" s="80"/>
      <c r="EJU27" s="80"/>
      <c r="EJV27" s="80"/>
      <c r="EJW27" s="80"/>
      <c r="EJX27" s="80"/>
      <c r="EJY27" s="80"/>
      <c r="EJZ27" s="80"/>
      <c r="EKA27" s="80"/>
      <c r="EKB27" s="80"/>
      <c r="EKC27" s="80"/>
      <c r="EKD27" s="80"/>
      <c r="EKE27" s="80"/>
      <c r="EKF27" s="80"/>
      <c r="EKG27" s="80"/>
      <c r="EKH27" s="80"/>
      <c r="EKI27" s="80"/>
      <c r="EKJ27" s="80"/>
      <c r="EKK27" s="80"/>
      <c r="EKL27" s="80"/>
      <c r="EKM27" s="80"/>
      <c r="EKN27" s="80"/>
      <c r="EKO27" s="80"/>
      <c r="EKP27" s="80"/>
      <c r="EKQ27" s="80"/>
      <c r="EKR27" s="80"/>
      <c r="EKS27" s="80"/>
      <c r="EKT27" s="80"/>
      <c r="EKU27" s="80"/>
      <c r="EKV27" s="80"/>
      <c r="EKW27" s="80"/>
      <c r="EKX27" s="80"/>
      <c r="EKY27" s="80"/>
      <c r="EKZ27" s="80"/>
      <c r="ELA27" s="80"/>
      <c r="ELB27" s="80"/>
      <c r="ELC27" s="80"/>
      <c r="ELD27" s="80"/>
      <c r="ELE27" s="80"/>
      <c r="ELF27" s="80"/>
      <c r="ELG27" s="80"/>
      <c r="ELH27" s="80"/>
      <c r="ELI27" s="80"/>
      <c r="ELJ27" s="80"/>
      <c r="ELK27" s="80"/>
      <c r="ELL27" s="80"/>
      <c r="ELM27" s="80"/>
      <c r="ELN27" s="80"/>
      <c r="ELO27" s="80"/>
      <c r="ELP27" s="80"/>
      <c r="ELQ27" s="80"/>
      <c r="ELR27" s="80"/>
      <c r="ELS27" s="80"/>
      <c r="ELT27" s="80"/>
      <c r="ELU27" s="80"/>
      <c r="ELV27" s="80"/>
      <c r="ELW27" s="80"/>
      <c r="ELX27" s="80"/>
      <c r="ELY27" s="80"/>
      <c r="ELZ27" s="80"/>
      <c r="EMA27" s="80"/>
      <c r="EMB27" s="80"/>
      <c r="EMC27" s="80"/>
      <c r="EMD27" s="80"/>
      <c r="EME27" s="80"/>
      <c r="EMF27" s="80"/>
      <c r="EMG27" s="80"/>
      <c r="EMH27" s="80"/>
      <c r="EMI27" s="80"/>
      <c r="EMJ27" s="80"/>
      <c r="EMK27" s="80"/>
      <c r="EML27" s="80"/>
      <c r="EMM27" s="80"/>
      <c r="EMN27" s="80"/>
      <c r="EMO27" s="80"/>
      <c r="EMP27" s="80"/>
      <c r="EMQ27" s="80"/>
      <c r="EMR27" s="80"/>
      <c r="EMS27" s="80"/>
      <c r="EMT27" s="80"/>
      <c r="EMU27" s="80"/>
      <c r="EMV27" s="80"/>
      <c r="EMW27" s="80"/>
      <c r="EMX27" s="80"/>
      <c r="EMY27" s="80"/>
      <c r="EMZ27" s="80"/>
      <c r="ENA27" s="80"/>
      <c r="ENB27" s="80"/>
      <c r="ENC27" s="80"/>
      <c r="END27" s="80"/>
      <c r="ENE27" s="80"/>
      <c r="ENF27" s="80"/>
      <c r="ENG27" s="80"/>
      <c r="ENH27" s="80"/>
      <c r="ENI27" s="80"/>
      <c r="ENJ27" s="80"/>
      <c r="ENK27" s="80"/>
      <c r="ENL27" s="80"/>
      <c r="ENM27" s="80"/>
      <c r="ENN27" s="80"/>
      <c r="ENO27" s="80"/>
      <c r="ENP27" s="80"/>
      <c r="ENQ27" s="80"/>
      <c r="ENR27" s="80"/>
      <c r="ENS27" s="80"/>
      <c r="ENT27" s="80"/>
      <c r="ENU27" s="80"/>
      <c r="ENV27" s="80"/>
      <c r="ENW27" s="80"/>
      <c r="ENX27" s="80"/>
      <c r="ENY27" s="80"/>
      <c r="ENZ27" s="80"/>
      <c r="EOA27" s="80"/>
      <c r="EOB27" s="80"/>
      <c r="EOC27" s="80"/>
      <c r="EOD27" s="80"/>
      <c r="EOE27" s="80"/>
      <c r="EOF27" s="80"/>
      <c r="EOG27" s="80"/>
      <c r="EOH27" s="80"/>
      <c r="EOI27" s="80"/>
      <c r="EOJ27" s="80"/>
      <c r="EOK27" s="80"/>
      <c r="EOL27" s="80"/>
      <c r="EOM27" s="80"/>
      <c r="EON27" s="80"/>
      <c r="EOO27" s="80"/>
      <c r="EOP27" s="80"/>
      <c r="EOQ27" s="80"/>
      <c r="EOR27" s="80"/>
      <c r="EOS27" s="80"/>
      <c r="EOT27" s="80"/>
      <c r="EOU27" s="80"/>
      <c r="EOV27" s="80"/>
      <c r="EOW27" s="80"/>
      <c r="EOX27" s="80"/>
      <c r="EOY27" s="80"/>
      <c r="EOZ27" s="80"/>
      <c r="EPA27" s="80"/>
      <c r="EPB27" s="80"/>
      <c r="EPC27" s="80"/>
      <c r="EPD27" s="80"/>
      <c r="EPE27" s="80"/>
      <c r="EPF27" s="80"/>
      <c r="EPG27" s="80"/>
      <c r="EPH27" s="80"/>
      <c r="EPI27" s="80"/>
      <c r="EPJ27" s="80"/>
      <c r="EPK27" s="80"/>
      <c r="EPL27" s="80"/>
      <c r="EPM27" s="80"/>
      <c r="EPN27" s="80"/>
      <c r="EPO27" s="80"/>
      <c r="EPP27" s="80"/>
      <c r="EPQ27" s="80"/>
      <c r="EPR27" s="80"/>
      <c r="EPS27" s="80"/>
      <c r="EPT27" s="80"/>
      <c r="EPU27" s="80"/>
      <c r="EPV27" s="80"/>
      <c r="EPW27" s="80"/>
      <c r="EPX27" s="80"/>
      <c r="EPY27" s="80"/>
      <c r="EPZ27" s="80"/>
      <c r="EQA27" s="80"/>
      <c r="EQB27" s="80"/>
      <c r="EQC27" s="80"/>
      <c r="EQD27" s="80"/>
      <c r="EQE27" s="80"/>
      <c r="EQF27" s="80"/>
      <c r="EQG27" s="80"/>
      <c r="EQH27" s="80"/>
      <c r="EQI27" s="80"/>
      <c r="EQJ27" s="80"/>
      <c r="EQK27" s="80"/>
      <c r="EQL27" s="80"/>
      <c r="EQM27" s="80"/>
      <c r="EQN27" s="80"/>
      <c r="EQO27" s="80"/>
      <c r="EQP27" s="80"/>
      <c r="EQQ27" s="80"/>
      <c r="EQR27" s="80"/>
      <c r="EQS27" s="80"/>
      <c r="EQT27" s="80"/>
      <c r="EQU27" s="80"/>
      <c r="EQV27" s="80"/>
      <c r="EQW27" s="80"/>
      <c r="EQX27" s="80"/>
      <c r="EQY27" s="80"/>
      <c r="EQZ27" s="80"/>
      <c r="ERA27" s="80"/>
      <c r="ERB27" s="80"/>
      <c r="ERC27" s="80"/>
      <c r="ERD27" s="80"/>
      <c r="ERE27" s="80"/>
      <c r="ERF27" s="80"/>
      <c r="ERG27" s="80"/>
      <c r="ERH27" s="80"/>
      <c r="ERI27" s="80"/>
      <c r="ERJ27" s="80"/>
      <c r="ERK27" s="80"/>
      <c r="ERL27" s="80"/>
      <c r="ERM27" s="80"/>
      <c r="ERN27" s="80"/>
      <c r="ERO27" s="80"/>
      <c r="ERP27" s="80"/>
      <c r="ERQ27" s="80"/>
      <c r="ERR27" s="80"/>
      <c r="ERS27" s="80"/>
      <c r="ERT27" s="80"/>
      <c r="ERU27" s="80"/>
      <c r="ERV27" s="80"/>
      <c r="ERW27" s="80"/>
      <c r="ERX27" s="80"/>
      <c r="ERY27" s="80"/>
      <c r="ERZ27" s="80"/>
      <c r="ESA27" s="80"/>
      <c r="ESB27" s="80"/>
      <c r="ESC27" s="80"/>
      <c r="ESD27" s="80"/>
      <c r="ESE27" s="80"/>
      <c r="ESF27" s="80"/>
      <c r="ESG27" s="80"/>
      <c r="ESH27" s="80"/>
      <c r="ESI27" s="80"/>
      <c r="ESJ27" s="80"/>
      <c r="ESK27" s="80"/>
      <c r="ESL27" s="80"/>
      <c r="ESM27" s="80"/>
      <c r="ESN27" s="80"/>
      <c r="ESO27" s="80"/>
      <c r="ESP27" s="80"/>
      <c r="ESQ27" s="80"/>
      <c r="ESR27" s="80"/>
      <c r="ESS27" s="80"/>
      <c r="EST27" s="80"/>
      <c r="ESU27" s="80"/>
      <c r="ESV27" s="80"/>
      <c r="ESW27" s="80"/>
      <c r="ESX27" s="80"/>
      <c r="ESY27" s="80"/>
      <c r="ESZ27" s="80"/>
      <c r="ETA27" s="80"/>
      <c r="ETB27" s="80"/>
      <c r="ETC27" s="80"/>
      <c r="ETD27" s="80"/>
      <c r="ETE27" s="80"/>
      <c r="ETF27" s="80"/>
      <c r="ETG27" s="80"/>
      <c r="ETH27" s="80"/>
      <c r="ETI27" s="80"/>
      <c r="ETJ27" s="80"/>
      <c r="ETK27" s="80"/>
      <c r="ETL27" s="80"/>
      <c r="ETM27" s="80"/>
      <c r="ETN27" s="80"/>
      <c r="ETO27" s="80"/>
      <c r="ETP27" s="80"/>
      <c r="ETQ27" s="80"/>
      <c r="ETR27" s="80"/>
      <c r="ETS27" s="80"/>
      <c r="ETT27" s="80"/>
      <c r="ETU27" s="80"/>
      <c r="ETV27" s="80"/>
      <c r="ETW27" s="80"/>
      <c r="ETX27" s="80"/>
      <c r="ETY27" s="80"/>
      <c r="ETZ27" s="80"/>
      <c r="EUA27" s="80"/>
      <c r="EUB27" s="80"/>
      <c r="EUC27" s="80"/>
      <c r="EUD27" s="80"/>
      <c r="EUE27" s="80"/>
      <c r="EUF27" s="80"/>
      <c r="EUG27" s="80"/>
      <c r="EUH27" s="80"/>
      <c r="EUI27" s="80"/>
      <c r="EUJ27" s="80"/>
      <c r="EUK27" s="80"/>
      <c r="EUL27" s="80"/>
      <c r="EUM27" s="80"/>
      <c r="EUN27" s="80"/>
      <c r="EUO27" s="80"/>
      <c r="EUP27" s="80"/>
      <c r="EUQ27" s="80"/>
      <c r="EUR27" s="80"/>
      <c r="EUS27" s="80"/>
      <c r="EUT27" s="80"/>
      <c r="EUU27" s="80"/>
      <c r="EUV27" s="80"/>
      <c r="EUW27" s="80"/>
      <c r="EUX27" s="80"/>
      <c r="EUY27" s="80"/>
      <c r="EUZ27" s="80"/>
      <c r="EVA27" s="80"/>
      <c r="EVB27" s="80"/>
      <c r="EVC27" s="80"/>
      <c r="EVD27" s="80"/>
      <c r="EVE27" s="80"/>
      <c r="EVF27" s="80"/>
      <c r="EVG27" s="80"/>
      <c r="EVH27" s="80"/>
      <c r="EVI27" s="80"/>
      <c r="EVJ27" s="80"/>
      <c r="EVK27" s="80"/>
      <c r="EVL27" s="80"/>
      <c r="EVM27" s="80"/>
      <c r="EVN27" s="80"/>
      <c r="EVO27" s="80"/>
      <c r="EVP27" s="80"/>
      <c r="EVQ27" s="80"/>
      <c r="EVR27" s="80"/>
      <c r="EVS27" s="80"/>
      <c r="EVT27" s="80"/>
      <c r="EVU27" s="80"/>
      <c r="EVV27" s="80"/>
      <c r="EVW27" s="80"/>
      <c r="EVX27" s="80"/>
      <c r="EVY27" s="80"/>
      <c r="EVZ27" s="80"/>
      <c r="EWA27" s="80"/>
      <c r="EWB27" s="80"/>
      <c r="EWC27" s="80"/>
      <c r="EWD27" s="80"/>
      <c r="EWE27" s="80"/>
      <c r="EWF27" s="80"/>
      <c r="EWG27" s="80"/>
      <c r="EWH27" s="80"/>
      <c r="EWI27" s="80"/>
      <c r="EWJ27" s="80"/>
      <c r="EWK27" s="80"/>
      <c r="EWL27" s="80"/>
      <c r="EWM27" s="80"/>
      <c r="EWN27" s="80"/>
      <c r="EWO27" s="80"/>
      <c r="EWP27" s="80"/>
      <c r="EWQ27" s="80"/>
      <c r="EWR27" s="80"/>
      <c r="EWS27" s="80"/>
      <c r="EWT27" s="80"/>
      <c r="EWU27" s="80"/>
      <c r="EWV27" s="80"/>
      <c r="EWW27" s="80"/>
      <c r="EWX27" s="80"/>
      <c r="EWY27" s="80"/>
      <c r="EWZ27" s="80"/>
      <c r="EXA27" s="80"/>
      <c r="EXB27" s="80"/>
      <c r="EXC27" s="80"/>
      <c r="EXD27" s="80"/>
      <c r="EXE27" s="80"/>
      <c r="EXF27" s="80"/>
      <c r="EXG27" s="80"/>
      <c r="EXH27" s="80"/>
      <c r="EXI27" s="80"/>
      <c r="EXJ27" s="80"/>
      <c r="EXK27" s="80"/>
      <c r="EXL27" s="80"/>
      <c r="EXM27" s="80"/>
      <c r="EXN27" s="80"/>
      <c r="EXO27" s="80"/>
      <c r="EXP27" s="80"/>
      <c r="EXQ27" s="80"/>
      <c r="EXR27" s="80"/>
      <c r="EXS27" s="80"/>
      <c r="EXT27" s="80"/>
      <c r="EXU27" s="80"/>
      <c r="EXV27" s="80"/>
      <c r="EXW27" s="80"/>
      <c r="EXX27" s="80"/>
      <c r="EXY27" s="80"/>
      <c r="EXZ27" s="80"/>
      <c r="EYA27" s="80"/>
      <c r="EYB27" s="80"/>
      <c r="EYC27" s="80"/>
      <c r="EYD27" s="80"/>
      <c r="EYE27" s="80"/>
      <c r="EYF27" s="80"/>
      <c r="EYG27" s="80"/>
      <c r="EYH27" s="80"/>
      <c r="EYI27" s="80"/>
      <c r="EYJ27" s="80"/>
      <c r="EYK27" s="80"/>
      <c r="EYL27" s="80"/>
      <c r="EYM27" s="80"/>
      <c r="EYN27" s="80"/>
      <c r="EYO27" s="80"/>
      <c r="EYP27" s="80"/>
      <c r="EYQ27" s="80"/>
      <c r="EYR27" s="80"/>
      <c r="EYS27" s="80"/>
      <c r="EYT27" s="80"/>
      <c r="EYU27" s="80"/>
      <c r="EYV27" s="80"/>
      <c r="EYW27" s="80"/>
      <c r="EYX27" s="80"/>
      <c r="EYY27" s="80"/>
      <c r="EYZ27" s="80"/>
      <c r="EZA27" s="80"/>
      <c r="EZB27" s="80"/>
      <c r="EZC27" s="80"/>
      <c r="EZD27" s="80"/>
      <c r="EZE27" s="80"/>
      <c r="EZF27" s="80"/>
      <c r="EZG27" s="80"/>
      <c r="EZH27" s="80"/>
      <c r="EZI27" s="80"/>
      <c r="EZJ27" s="80"/>
      <c r="EZK27" s="80"/>
      <c r="EZL27" s="80"/>
      <c r="EZM27" s="80"/>
      <c r="EZN27" s="80"/>
      <c r="EZO27" s="80"/>
      <c r="EZP27" s="80"/>
      <c r="EZQ27" s="80"/>
      <c r="EZR27" s="80"/>
      <c r="EZS27" s="80"/>
      <c r="EZT27" s="80"/>
      <c r="EZU27" s="80"/>
      <c r="EZV27" s="80"/>
      <c r="EZW27" s="80"/>
      <c r="EZX27" s="80"/>
      <c r="EZY27" s="80"/>
      <c r="EZZ27" s="80"/>
      <c r="FAA27" s="80"/>
      <c r="FAB27" s="80"/>
      <c r="FAC27" s="80"/>
      <c r="FAD27" s="80"/>
      <c r="FAE27" s="80"/>
      <c r="FAF27" s="80"/>
      <c r="FAG27" s="80"/>
      <c r="FAH27" s="80"/>
      <c r="FAI27" s="80"/>
      <c r="FAJ27" s="80"/>
      <c r="FAK27" s="80"/>
      <c r="FAL27" s="80"/>
      <c r="FAM27" s="80"/>
      <c r="FAN27" s="80"/>
      <c r="FAO27" s="80"/>
      <c r="FAP27" s="80"/>
      <c r="FAQ27" s="80"/>
      <c r="FAR27" s="80"/>
      <c r="FAS27" s="80"/>
      <c r="FAT27" s="80"/>
      <c r="FAU27" s="80"/>
      <c r="FAV27" s="80"/>
      <c r="FAW27" s="80"/>
      <c r="FAX27" s="80"/>
      <c r="FAY27" s="80"/>
      <c r="FAZ27" s="80"/>
      <c r="FBA27" s="80"/>
      <c r="FBB27" s="80"/>
      <c r="FBC27" s="80"/>
      <c r="FBD27" s="80"/>
      <c r="FBE27" s="80"/>
      <c r="FBF27" s="80"/>
      <c r="FBG27" s="80"/>
      <c r="FBH27" s="80"/>
      <c r="FBI27" s="80"/>
      <c r="FBJ27" s="80"/>
      <c r="FBK27" s="80"/>
      <c r="FBL27" s="80"/>
      <c r="FBM27" s="80"/>
      <c r="FBN27" s="80"/>
      <c r="FBO27" s="80"/>
      <c r="FBP27" s="80"/>
      <c r="FBQ27" s="80"/>
      <c r="FBR27" s="80"/>
      <c r="FBS27" s="80"/>
      <c r="FBT27" s="80"/>
      <c r="FBU27" s="80"/>
      <c r="FBV27" s="80"/>
      <c r="FBW27" s="80"/>
      <c r="FBX27" s="80"/>
      <c r="FBY27" s="80"/>
      <c r="FBZ27" s="80"/>
      <c r="FCA27" s="80"/>
      <c r="FCB27" s="80"/>
      <c r="FCC27" s="80"/>
      <c r="FCD27" s="80"/>
      <c r="FCE27" s="80"/>
      <c r="FCF27" s="80"/>
      <c r="FCG27" s="80"/>
      <c r="FCH27" s="80"/>
      <c r="FCI27" s="80"/>
      <c r="FCJ27" s="80"/>
      <c r="FCK27" s="80"/>
      <c r="FCL27" s="80"/>
      <c r="FCM27" s="80"/>
      <c r="FCN27" s="80"/>
      <c r="FCO27" s="80"/>
      <c r="FCP27" s="80"/>
      <c r="FCQ27" s="80"/>
      <c r="FCR27" s="80"/>
      <c r="FCS27" s="80"/>
      <c r="FCT27" s="80"/>
      <c r="FCU27" s="80"/>
      <c r="FCV27" s="80"/>
      <c r="FCW27" s="80"/>
      <c r="FCX27" s="80"/>
      <c r="FCY27" s="80"/>
      <c r="FCZ27" s="80"/>
      <c r="FDA27" s="80"/>
      <c r="FDB27" s="80"/>
      <c r="FDC27" s="80"/>
      <c r="FDD27" s="80"/>
      <c r="FDE27" s="80"/>
      <c r="FDF27" s="80"/>
      <c r="FDG27" s="80"/>
      <c r="FDH27" s="80"/>
      <c r="FDI27" s="80"/>
      <c r="FDJ27" s="80"/>
      <c r="FDK27" s="80"/>
      <c r="FDL27" s="80"/>
      <c r="FDM27" s="80"/>
      <c r="FDN27" s="80"/>
      <c r="FDO27" s="80"/>
      <c r="FDP27" s="80"/>
      <c r="FDQ27" s="80"/>
      <c r="FDR27" s="80"/>
      <c r="FDS27" s="80"/>
      <c r="FDT27" s="80"/>
      <c r="FDU27" s="80"/>
      <c r="FDV27" s="80"/>
      <c r="FDW27" s="80"/>
      <c r="FDX27" s="80"/>
      <c r="FDY27" s="80"/>
      <c r="FDZ27" s="80"/>
      <c r="FEA27" s="80"/>
      <c r="FEB27" s="80"/>
      <c r="FEC27" s="80"/>
      <c r="FED27" s="80"/>
      <c r="FEE27" s="80"/>
      <c r="FEF27" s="80"/>
      <c r="FEG27" s="80"/>
      <c r="FEH27" s="80"/>
      <c r="FEI27" s="80"/>
      <c r="FEJ27" s="80"/>
      <c r="FEK27" s="80"/>
      <c r="FEL27" s="80"/>
      <c r="FEM27" s="80"/>
      <c r="FEN27" s="80"/>
      <c r="FEO27" s="80"/>
      <c r="FEP27" s="80"/>
      <c r="FEQ27" s="80"/>
      <c r="FER27" s="80"/>
      <c r="FES27" s="80"/>
      <c r="FET27" s="80"/>
      <c r="FEU27" s="80"/>
      <c r="FEV27" s="80"/>
      <c r="FEW27" s="80"/>
      <c r="FEX27" s="80"/>
      <c r="FEY27" s="80"/>
      <c r="FEZ27" s="80"/>
      <c r="FFA27" s="80"/>
      <c r="FFB27" s="80"/>
      <c r="FFC27" s="80"/>
      <c r="FFD27" s="80"/>
      <c r="FFE27" s="80"/>
      <c r="FFF27" s="80"/>
      <c r="FFG27" s="80"/>
      <c r="FFH27" s="80"/>
      <c r="FFI27" s="80"/>
      <c r="FFJ27" s="80"/>
      <c r="FFK27" s="80"/>
      <c r="FFL27" s="80"/>
      <c r="FFM27" s="80"/>
      <c r="FFN27" s="80"/>
      <c r="FFO27" s="80"/>
      <c r="FFP27" s="80"/>
      <c r="FFQ27" s="80"/>
      <c r="FFR27" s="80"/>
      <c r="FFS27" s="80"/>
      <c r="FFT27" s="80"/>
      <c r="FFU27" s="80"/>
      <c r="FFV27" s="80"/>
      <c r="FFW27" s="80"/>
      <c r="FFX27" s="80"/>
      <c r="FFY27" s="80"/>
      <c r="FFZ27" s="80"/>
      <c r="FGA27" s="80"/>
      <c r="FGB27" s="80"/>
      <c r="FGC27" s="80"/>
      <c r="FGD27" s="80"/>
      <c r="FGE27" s="80"/>
      <c r="FGF27" s="80"/>
      <c r="FGG27" s="80"/>
      <c r="FGH27" s="80"/>
      <c r="FGI27" s="80"/>
      <c r="FGJ27" s="80"/>
      <c r="FGK27" s="80"/>
      <c r="FGL27" s="80"/>
      <c r="FGM27" s="80"/>
      <c r="FGN27" s="80"/>
      <c r="FGO27" s="80"/>
      <c r="FGP27" s="80"/>
      <c r="FGQ27" s="80"/>
      <c r="FGR27" s="80"/>
      <c r="FGS27" s="80"/>
      <c r="FGT27" s="80"/>
      <c r="FGU27" s="80"/>
      <c r="FGV27" s="80"/>
      <c r="FGW27" s="80"/>
      <c r="FGX27" s="80"/>
      <c r="FGY27" s="80"/>
      <c r="FGZ27" s="80"/>
      <c r="FHA27" s="80"/>
      <c r="FHB27" s="80"/>
      <c r="FHC27" s="80"/>
      <c r="FHD27" s="80"/>
      <c r="FHE27" s="80"/>
      <c r="FHF27" s="80"/>
      <c r="FHG27" s="80"/>
      <c r="FHH27" s="80"/>
      <c r="FHI27" s="80"/>
      <c r="FHJ27" s="80"/>
      <c r="FHK27" s="80"/>
      <c r="FHL27" s="80"/>
      <c r="FHM27" s="80"/>
      <c r="FHN27" s="80"/>
      <c r="FHO27" s="80"/>
      <c r="FHP27" s="80"/>
      <c r="FHQ27" s="80"/>
      <c r="FHR27" s="80"/>
      <c r="FHS27" s="80"/>
      <c r="FHT27" s="80"/>
      <c r="FHU27" s="80"/>
      <c r="FHV27" s="80"/>
      <c r="FHW27" s="80"/>
      <c r="FHX27" s="80"/>
      <c r="FHY27" s="80"/>
      <c r="FHZ27" s="80"/>
      <c r="FIA27" s="80"/>
      <c r="FIB27" s="80"/>
      <c r="FIC27" s="80"/>
      <c r="FID27" s="80"/>
      <c r="FIE27" s="80"/>
      <c r="FIF27" s="80"/>
      <c r="FIG27" s="80"/>
      <c r="FIH27" s="80"/>
      <c r="FII27" s="80"/>
      <c r="FIJ27" s="80"/>
      <c r="FIK27" s="80"/>
      <c r="FIL27" s="80"/>
      <c r="FIM27" s="80"/>
      <c r="FIN27" s="80"/>
      <c r="FIO27" s="80"/>
      <c r="FIP27" s="80"/>
      <c r="FIQ27" s="80"/>
      <c r="FIR27" s="80"/>
      <c r="FIS27" s="80"/>
      <c r="FIT27" s="80"/>
      <c r="FIU27" s="80"/>
      <c r="FIV27" s="80"/>
      <c r="FIW27" s="80"/>
      <c r="FIX27" s="80"/>
      <c r="FIY27" s="80"/>
      <c r="FIZ27" s="80"/>
      <c r="FJA27" s="80"/>
      <c r="FJB27" s="80"/>
      <c r="FJC27" s="80"/>
      <c r="FJD27" s="80"/>
      <c r="FJE27" s="80"/>
      <c r="FJF27" s="80"/>
      <c r="FJG27" s="80"/>
      <c r="FJH27" s="80"/>
      <c r="FJI27" s="80"/>
      <c r="FJJ27" s="80"/>
      <c r="FJK27" s="80"/>
      <c r="FJL27" s="80"/>
      <c r="FJM27" s="80"/>
      <c r="FJN27" s="80"/>
      <c r="FJO27" s="80"/>
      <c r="FJP27" s="80"/>
      <c r="FJQ27" s="80"/>
      <c r="FJR27" s="80"/>
      <c r="FJS27" s="80"/>
      <c r="FJT27" s="80"/>
      <c r="FJU27" s="80"/>
      <c r="FJV27" s="80"/>
      <c r="FJW27" s="80"/>
      <c r="FJX27" s="80"/>
      <c r="FJY27" s="80"/>
      <c r="FJZ27" s="80"/>
      <c r="FKA27" s="80"/>
      <c r="FKB27" s="80"/>
      <c r="FKC27" s="80"/>
      <c r="FKD27" s="80"/>
      <c r="FKE27" s="80"/>
      <c r="FKF27" s="80"/>
      <c r="FKG27" s="80"/>
      <c r="FKH27" s="80"/>
      <c r="FKI27" s="80"/>
      <c r="FKJ27" s="80"/>
      <c r="FKK27" s="80"/>
      <c r="FKL27" s="80"/>
      <c r="FKM27" s="80"/>
      <c r="FKN27" s="80"/>
      <c r="FKO27" s="80"/>
      <c r="FKP27" s="80"/>
      <c r="FKQ27" s="80"/>
      <c r="FKR27" s="80"/>
      <c r="FKS27" s="80"/>
      <c r="FKT27" s="80"/>
      <c r="FKU27" s="80"/>
      <c r="FKV27" s="80"/>
      <c r="FKW27" s="80"/>
      <c r="FKX27" s="80"/>
      <c r="FKY27" s="80"/>
      <c r="FKZ27" s="80"/>
      <c r="FLA27" s="80"/>
      <c r="FLB27" s="80"/>
      <c r="FLC27" s="80"/>
      <c r="FLD27" s="80"/>
      <c r="FLE27" s="80"/>
      <c r="FLF27" s="80"/>
      <c r="FLG27" s="80"/>
      <c r="FLH27" s="80"/>
      <c r="FLI27" s="80"/>
      <c r="FLJ27" s="80"/>
      <c r="FLK27" s="80"/>
      <c r="FLL27" s="80"/>
      <c r="FLM27" s="80"/>
      <c r="FLN27" s="80"/>
      <c r="FLO27" s="80"/>
      <c r="FLP27" s="80"/>
      <c r="FLQ27" s="80"/>
      <c r="FLR27" s="80"/>
      <c r="FLS27" s="80"/>
      <c r="FLT27" s="80"/>
      <c r="FLU27" s="80"/>
      <c r="FLV27" s="80"/>
      <c r="FLW27" s="80"/>
      <c r="FLX27" s="80"/>
      <c r="FLY27" s="80"/>
      <c r="FLZ27" s="80"/>
      <c r="FMA27" s="80"/>
      <c r="FMB27" s="80"/>
      <c r="FMC27" s="80"/>
      <c r="FMD27" s="80"/>
      <c r="FME27" s="80"/>
      <c r="FMF27" s="80"/>
      <c r="FMG27" s="80"/>
      <c r="FMH27" s="80"/>
      <c r="FMI27" s="80"/>
      <c r="FMJ27" s="80"/>
      <c r="FMK27" s="80"/>
      <c r="FML27" s="80"/>
      <c r="FMM27" s="80"/>
      <c r="FMN27" s="80"/>
      <c r="FMO27" s="80"/>
      <c r="FMP27" s="80"/>
      <c r="FMQ27" s="80"/>
      <c r="FMR27" s="80"/>
      <c r="FMS27" s="80"/>
      <c r="FMT27" s="80"/>
      <c r="FMU27" s="80"/>
      <c r="FMV27" s="80"/>
      <c r="FMW27" s="80"/>
      <c r="FMX27" s="80"/>
      <c r="FMY27" s="80"/>
      <c r="FMZ27" s="80"/>
      <c r="FNA27" s="80"/>
      <c r="FNB27" s="80"/>
      <c r="FNC27" s="80"/>
      <c r="FND27" s="80"/>
      <c r="FNE27" s="80"/>
      <c r="FNF27" s="80"/>
      <c r="FNG27" s="80"/>
      <c r="FNH27" s="80"/>
      <c r="FNI27" s="80"/>
      <c r="FNJ27" s="80"/>
      <c r="FNK27" s="80"/>
      <c r="FNL27" s="80"/>
      <c r="FNM27" s="80"/>
      <c r="FNN27" s="80"/>
      <c r="FNO27" s="80"/>
      <c r="FNP27" s="80"/>
      <c r="FNQ27" s="80"/>
      <c r="FNR27" s="80"/>
      <c r="FNS27" s="80"/>
      <c r="FNT27" s="80"/>
      <c r="FNU27" s="80"/>
      <c r="FNV27" s="80"/>
      <c r="FNW27" s="80"/>
      <c r="FNX27" s="80"/>
      <c r="FNY27" s="80"/>
      <c r="FNZ27" s="80"/>
      <c r="FOA27" s="80"/>
      <c r="FOB27" s="80"/>
      <c r="FOC27" s="80"/>
      <c r="FOD27" s="80"/>
      <c r="FOE27" s="80"/>
      <c r="FOF27" s="80"/>
      <c r="FOG27" s="80"/>
    </row>
    <row r="28" spans="1:4453" s="120" customFormat="1" ht="24" customHeight="1" x14ac:dyDescent="0.25">
      <c r="A28" s="101">
        <v>19</v>
      </c>
      <c r="B28" s="102" t="s">
        <v>24</v>
      </c>
      <c r="C28" s="125">
        <v>2.5</v>
      </c>
      <c r="D28" s="125">
        <v>0.95</v>
      </c>
      <c r="E28" s="125">
        <v>0</v>
      </c>
      <c r="F28" s="126"/>
      <c r="G28" s="127"/>
      <c r="H28" s="127"/>
      <c r="I28" s="128"/>
      <c r="J28" s="126"/>
      <c r="K28" s="127"/>
      <c r="L28" s="127"/>
      <c r="M28" s="129"/>
      <c r="N28" s="126"/>
      <c r="O28" s="127"/>
      <c r="P28" s="127"/>
      <c r="Q28" s="128"/>
      <c r="R28" s="126"/>
      <c r="S28" s="127"/>
      <c r="T28" s="128"/>
      <c r="U28" s="130">
        <v>2</v>
      </c>
      <c r="V28" s="131">
        <f t="shared" si="0"/>
        <v>2</v>
      </c>
      <c r="W28" s="132">
        <f t="shared" si="1"/>
        <v>0.6</v>
      </c>
      <c r="X28" s="133">
        <f t="shared" si="2"/>
        <v>0.4433333333333333</v>
      </c>
      <c r="Y28" s="111">
        <f t="shared" si="3"/>
        <v>1.0433333333333332</v>
      </c>
      <c r="Z28" s="112">
        <v>2</v>
      </c>
      <c r="AA28" s="134"/>
      <c r="AB28" s="135"/>
      <c r="AC28" s="115">
        <v>1.5</v>
      </c>
      <c r="AD28" s="116">
        <v>30</v>
      </c>
      <c r="AE28" s="110">
        <f t="shared" si="4"/>
        <v>0.44999999999999996</v>
      </c>
      <c r="AF28" s="110">
        <f t="shared" si="5"/>
        <v>0.33249999999999996</v>
      </c>
      <c r="AG28" s="111">
        <f t="shared" si="6"/>
        <v>0.78249999999999997</v>
      </c>
      <c r="AH28" s="117">
        <v>1.8</v>
      </c>
      <c r="AI28" s="117"/>
      <c r="AJ28" s="118">
        <f>IFERROR(C28+D28+E28+Y28+AG28+AH28-AI28,"")</f>
        <v>7.0758333333333328</v>
      </c>
      <c r="AK28" s="119">
        <v>19</v>
      </c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80"/>
      <c r="EK28" s="80"/>
      <c r="EL28" s="80"/>
      <c r="EM28" s="80"/>
      <c r="EN28" s="80"/>
      <c r="EO28" s="80"/>
      <c r="EP28" s="80"/>
      <c r="EQ28" s="80"/>
      <c r="ER28" s="80"/>
      <c r="ES28" s="80"/>
      <c r="ET28" s="80"/>
      <c r="EU28" s="80"/>
      <c r="EV28" s="80"/>
      <c r="EW28" s="80"/>
      <c r="EX28" s="80"/>
      <c r="EY28" s="80"/>
      <c r="EZ28" s="80"/>
      <c r="FA28" s="80"/>
      <c r="FB28" s="80"/>
      <c r="FC28" s="80"/>
      <c r="FD28" s="80"/>
      <c r="FE28" s="80"/>
      <c r="FF28" s="80"/>
      <c r="FG28" s="80"/>
      <c r="FH28" s="80"/>
      <c r="FI28" s="80"/>
      <c r="FJ28" s="80"/>
      <c r="FK28" s="80"/>
      <c r="FL28" s="80"/>
      <c r="FM28" s="80"/>
      <c r="FN28" s="80"/>
      <c r="FO28" s="80"/>
      <c r="FP28" s="80"/>
      <c r="FQ28" s="80"/>
      <c r="FR28" s="80"/>
      <c r="FS28" s="80"/>
      <c r="FT28" s="80"/>
      <c r="FU28" s="80"/>
      <c r="FV28" s="80"/>
      <c r="FW28" s="80"/>
      <c r="FX28" s="80"/>
      <c r="FY28" s="80"/>
      <c r="FZ28" s="80"/>
      <c r="GA28" s="80"/>
      <c r="GB28" s="80"/>
      <c r="GC28" s="80"/>
      <c r="GD28" s="80"/>
      <c r="GE28" s="80"/>
      <c r="GF28" s="80"/>
      <c r="GG28" s="80"/>
      <c r="GH28" s="80"/>
      <c r="GI28" s="80"/>
      <c r="GJ28" s="80"/>
      <c r="GK28" s="80"/>
      <c r="GL28" s="80"/>
      <c r="GM28" s="80"/>
      <c r="GN28" s="80"/>
      <c r="GO28" s="80"/>
      <c r="GP28" s="80"/>
      <c r="GQ28" s="80"/>
      <c r="GR28" s="80"/>
      <c r="GS28" s="80"/>
      <c r="GT28" s="80"/>
      <c r="GU28" s="80"/>
      <c r="GV28" s="80"/>
      <c r="GW28" s="80"/>
      <c r="GX28" s="80"/>
      <c r="GY28" s="80"/>
      <c r="GZ28" s="80"/>
      <c r="HA28" s="80"/>
      <c r="HB28" s="80"/>
      <c r="HC28" s="80"/>
      <c r="HD28" s="80"/>
      <c r="HE28" s="80"/>
      <c r="HF28" s="80"/>
      <c r="HG28" s="80"/>
      <c r="HH28" s="80"/>
      <c r="HI28" s="80"/>
      <c r="HJ28" s="80"/>
      <c r="HK28" s="80"/>
      <c r="HL28" s="80"/>
      <c r="HM28" s="80"/>
      <c r="HN28" s="80"/>
      <c r="HO28" s="80"/>
      <c r="HP28" s="80"/>
      <c r="HQ28" s="80"/>
      <c r="HR28" s="80"/>
      <c r="HS28" s="80"/>
      <c r="HT28" s="80"/>
      <c r="HU28" s="80"/>
      <c r="HV28" s="80"/>
      <c r="HW28" s="80"/>
      <c r="HX28" s="80"/>
      <c r="HY28" s="80"/>
      <c r="HZ28" s="80"/>
      <c r="IA28" s="80"/>
      <c r="IB28" s="80"/>
      <c r="IC28" s="80"/>
      <c r="ID28" s="80"/>
      <c r="IE28" s="80"/>
      <c r="IF28" s="80"/>
      <c r="IG28" s="80"/>
      <c r="IH28" s="80"/>
      <c r="II28" s="80"/>
      <c r="IJ28" s="80"/>
      <c r="IK28" s="80"/>
      <c r="IL28" s="80"/>
      <c r="IM28" s="80"/>
      <c r="IN28" s="80"/>
      <c r="IO28" s="80"/>
      <c r="IP28" s="80"/>
      <c r="IQ28" s="80"/>
      <c r="IR28" s="80"/>
      <c r="IS28" s="80"/>
      <c r="IT28" s="80"/>
      <c r="IU28" s="80"/>
      <c r="IV28" s="80"/>
      <c r="IW28" s="80"/>
      <c r="IX28" s="80"/>
      <c r="IY28" s="80"/>
      <c r="IZ28" s="80"/>
      <c r="JA28" s="80"/>
      <c r="JB28" s="80"/>
      <c r="JC28" s="80"/>
      <c r="JD28" s="80"/>
      <c r="JE28" s="80"/>
      <c r="JF28" s="80"/>
      <c r="JG28" s="80"/>
      <c r="JH28" s="80"/>
      <c r="JI28" s="80"/>
      <c r="JJ28" s="80"/>
      <c r="JK28" s="80"/>
      <c r="JL28" s="80"/>
      <c r="JM28" s="80"/>
      <c r="JN28" s="80"/>
      <c r="JO28" s="80"/>
      <c r="JP28" s="80"/>
      <c r="JQ28" s="80"/>
      <c r="JR28" s="80"/>
      <c r="JS28" s="80"/>
      <c r="JT28" s="80"/>
      <c r="JU28" s="80"/>
      <c r="JV28" s="80"/>
      <c r="JW28" s="80"/>
      <c r="JX28" s="80"/>
      <c r="JY28" s="80"/>
      <c r="JZ28" s="80"/>
      <c r="KA28" s="80"/>
      <c r="KB28" s="80"/>
      <c r="KC28" s="80"/>
      <c r="KD28" s="80"/>
      <c r="KE28" s="80"/>
      <c r="KF28" s="80"/>
      <c r="KG28" s="80"/>
      <c r="KH28" s="80"/>
      <c r="KI28" s="80"/>
      <c r="KJ28" s="80"/>
      <c r="KK28" s="80"/>
      <c r="KL28" s="80"/>
      <c r="KM28" s="80"/>
      <c r="KN28" s="80"/>
      <c r="KO28" s="80"/>
      <c r="KP28" s="80"/>
      <c r="KQ28" s="80"/>
      <c r="KR28" s="80"/>
      <c r="KS28" s="80"/>
      <c r="KT28" s="80"/>
      <c r="KU28" s="80"/>
      <c r="KV28" s="80"/>
      <c r="KW28" s="80"/>
      <c r="KX28" s="80"/>
      <c r="KY28" s="80"/>
      <c r="KZ28" s="80"/>
      <c r="LA28" s="80"/>
      <c r="LB28" s="80"/>
      <c r="LC28" s="80"/>
      <c r="LD28" s="80"/>
      <c r="LE28" s="80"/>
      <c r="LF28" s="80"/>
      <c r="LG28" s="80"/>
      <c r="LH28" s="80"/>
      <c r="LI28" s="80"/>
      <c r="LJ28" s="80"/>
      <c r="LK28" s="80"/>
      <c r="LL28" s="80"/>
      <c r="LM28" s="80"/>
      <c r="LN28" s="80"/>
      <c r="LO28" s="80"/>
      <c r="LP28" s="80"/>
      <c r="LQ28" s="80"/>
      <c r="LR28" s="80"/>
      <c r="LS28" s="80"/>
      <c r="LT28" s="80"/>
      <c r="LU28" s="80"/>
      <c r="LV28" s="80"/>
      <c r="LW28" s="80"/>
      <c r="LX28" s="80"/>
      <c r="LY28" s="80"/>
      <c r="LZ28" s="80"/>
      <c r="MA28" s="80"/>
      <c r="MB28" s="80"/>
      <c r="MC28" s="80"/>
      <c r="MD28" s="80"/>
      <c r="ME28" s="80"/>
      <c r="MF28" s="80"/>
      <c r="MG28" s="80"/>
      <c r="MH28" s="80"/>
      <c r="MI28" s="80"/>
      <c r="MJ28" s="80"/>
      <c r="MK28" s="80"/>
      <c r="ML28" s="80"/>
      <c r="MM28" s="80"/>
      <c r="MN28" s="80"/>
      <c r="MO28" s="80"/>
      <c r="MP28" s="80"/>
      <c r="MQ28" s="80"/>
      <c r="MR28" s="80"/>
      <c r="MS28" s="80"/>
      <c r="MT28" s="80"/>
      <c r="MU28" s="80"/>
      <c r="MV28" s="80"/>
      <c r="MW28" s="80"/>
      <c r="MX28" s="80"/>
      <c r="MY28" s="80"/>
      <c r="MZ28" s="80"/>
      <c r="NA28" s="80"/>
      <c r="NB28" s="80"/>
      <c r="NC28" s="80"/>
      <c r="ND28" s="80"/>
      <c r="NE28" s="80"/>
      <c r="NF28" s="80"/>
      <c r="NG28" s="80"/>
      <c r="NH28" s="80"/>
      <c r="NI28" s="80"/>
      <c r="NJ28" s="80"/>
      <c r="NK28" s="80"/>
      <c r="NL28" s="80"/>
      <c r="NM28" s="80"/>
      <c r="NN28" s="80"/>
      <c r="NO28" s="80"/>
      <c r="NP28" s="80"/>
      <c r="NQ28" s="80"/>
      <c r="NR28" s="80"/>
      <c r="NS28" s="80"/>
      <c r="NT28" s="80"/>
      <c r="NU28" s="80"/>
      <c r="NV28" s="80"/>
      <c r="NW28" s="80"/>
      <c r="NX28" s="80"/>
      <c r="NY28" s="80"/>
      <c r="NZ28" s="80"/>
      <c r="OA28" s="80"/>
      <c r="OB28" s="80"/>
      <c r="OC28" s="80"/>
      <c r="OD28" s="80"/>
      <c r="OE28" s="80"/>
      <c r="OF28" s="80"/>
      <c r="OG28" s="80"/>
      <c r="OH28" s="80"/>
      <c r="OI28" s="80"/>
      <c r="OJ28" s="80"/>
      <c r="OK28" s="80"/>
      <c r="OL28" s="80"/>
      <c r="OM28" s="80"/>
      <c r="ON28" s="80"/>
      <c r="OO28" s="80"/>
      <c r="OP28" s="80"/>
      <c r="OQ28" s="80"/>
      <c r="OR28" s="80"/>
      <c r="OS28" s="80"/>
      <c r="OT28" s="80"/>
      <c r="OU28" s="80"/>
      <c r="OV28" s="80"/>
      <c r="OW28" s="80"/>
      <c r="OX28" s="80"/>
      <c r="OY28" s="80"/>
      <c r="OZ28" s="80"/>
      <c r="PA28" s="80"/>
      <c r="PB28" s="80"/>
      <c r="PC28" s="80"/>
      <c r="PD28" s="80"/>
      <c r="PE28" s="80"/>
      <c r="PF28" s="80"/>
      <c r="PG28" s="80"/>
      <c r="PH28" s="80"/>
      <c r="PI28" s="80"/>
      <c r="PJ28" s="80"/>
      <c r="PK28" s="80"/>
      <c r="PL28" s="80"/>
      <c r="PM28" s="80"/>
      <c r="PN28" s="80"/>
      <c r="PO28" s="80"/>
      <c r="PP28" s="80"/>
      <c r="PQ28" s="80"/>
      <c r="PR28" s="80"/>
      <c r="PS28" s="80"/>
      <c r="PT28" s="80"/>
      <c r="PU28" s="80"/>
      <c r="PV28" s="80"/>
      <c r="PW28" s="80"/>
      <c r="PX28" s="80"/>
      <c r="PY28" s="80"/>
      <c r="PZ28" s="80"/>
      <c r="QA28" s="80"/>
      <c r="QB28" s="80"/>
      <c r="QC28" s="80"/>
      <c r="QD28" s="80"/>
      <c r="QE28" s="80"/>
      <c r="QF28" s="80"/>
      <c r="QG28" s="80"/>
      <c r="QH28" s="80"/>
      <c r="QI28" s="80"/>
      <c r="QJ28" s="80"/>
      <c r="QK28" s="80"/>
      <c r="QL28" s="80"/>
      <c r="QM28" s="80"/>
      <c r="QN28" s="80"/>
      <c r="QO28" s="80"/>
      <c r="QP28" s="80"/>
      <c r="QQ28" s="80"/>
      <c r="QR28" s="80"/>
      <c r="QS28" s="80"/>
      <c r="QT28" s="80"/>
      <c r="QU28" s="80"/>
      <c r="QV28" s="80"/>
      <c r="QW28" s="80"/>
      <c r="QX28" s="80"/>
      <c r="QY28" s="80"/>
      <c r="QZ28" s="80"/>
      <c r="RA28" s="80"/>
      <c r="RB28" s="80"/>
      <c r="RC28" s="80"/>
      <c r="RD28" s="80"/>
      <c r="RE28" s="80"/>
      <c r="RF28" s="80"/>
      <c r="RG28" s="80"/>
      <c r="RH28" s="80"/>
      <c r="RI28" s="80"/>
      <c r="RJ28" s="80"/>
      <c r="RK28" s="80"/>
      <c r="RL28" s="80"/>
      <c r="RM28" s="80"/>
      <c r="RN28" s="80"/>
      <c r="RO28" s="80"/>
      <c r="RP28" s="80"/>
      <c r="RQ28" s="80"/>
      <c r="RR28" s="80"/>
      <c r="RS28" s="80"/>
      <c r="RT28" s="80"/>
      <c r="RU28" s="80"/>
      <c r="RV28" s="80"/>
      <c r="RW28" s="80"/>
      <c r="RX28" s="80"/>
      <c r="RY28" s="80"/>
      <c r="RZ28" s="80"/>
      <c r="SA28" s="80"/>
      <c r="SB28" s="80"/>
      <c r="SC28" s="80"/>
      <c r="SD28" s="80"/>
      <c r="SE28" s="80"/>
      <c r="SF28" s="80"/>
      <c r="SG28" s="80"/>
      <c r="SH28" s="80"/>
      <c r="SI28" s="80"/>
      <c r="SJ28" s="80"/>
      <c r="SK28" s="80"/>
      <c r="SL28" s="80"/>
      <c r="SM28" s="80"/>
      <c r="SN28" s="80"/>
      <c r="SO28" s="80"/>
      <c r="SP28" s="80"/>
      <c r="SQ28" s="80"/>
      <c r="SR28" s="80"/>
      <c r="SS28" s="80"/>
      <c r="ST28" s="80"/>
      <c r="SU28" s="80"/>
      <c r="SV28" s="80"/>
      <c r="SW28" s="80"/>
      <c r="SX28" s="80"/>
      <c r="SY28" s="80"/>
      <c r="SZ28" s="80"/>
      <c r="TA28" s="80"/>
      <c r="TB28" s="80"/>
      <c r="TC28" s="80"/>
      <c r="TD28" s="80"/>
      <c r="TE28" s="80"/>
      <c r="TF28" s="80"/>
      <c r="TG28" s="80"/>
      <c r="TH28" s="80"/>
      <c r="TI28" s="80"/>
      <c r="TJ28" s="80"/>
      <c r="TK28" s="80"/>
      <c r="TL28" s="80"/>
      <c r="TM28" s="80"/>
      <c r="TN28" s="80"/>
      <c r="TO28" s="80"/>
      <c r="TP28" s="80"/>
      <c r="TQ28" s="80"/>
      <c r="TR28" s="80"/>
      <c r="TS28" s="80"/>
      <c r="TT28" s="80"/>
      <c r="TU28" s="80"/>
      <c r="TV28" s="80"/>
      <c r="TW28" s="80"/>
      <c r="TX28" s="80"/>
      <c r="TY28" s="80"/>
      <c r="TZ28" s="80"/>
      <c r="UA28" s="80"/>
      <c r="UB28" s="80"/>
      <c r="UC28" s="80"/>
      <c r="UD28" s="80"/>
      <c r="UE28" s="80"/>
      <c r="UF28" s="80"/>
      <c r="UG28" s="80"/>
      <c r="UH28" s="80"/>
      <c r="UI28" s="80"/>
      <c r="UJ28" s="80"/>
      <c r="UK28" s="80"/>
      <c r="UL28" s="80"/>
      <c r="UM28" s="80"/>
      <c r="UN28" s="80"/>
      <c r="UO28" s="80"/>
      <c r="UP28" s="80"/>
      <c r="UQ28" s="80"/>
      <c r="UR28" s="80"/>
      <c r="US28" s="80"/>
      <c r="UT28" s="80"/>
      <c r="UU28" s="80"/>
      <c r="UV28" s="80"/>
      <c r="UW28" s="80"/>
      <c r="UX28" s="80"/>
      <c r="UY28" s="80"/>
      <c r="UZ28" s="80"/>
      <c r="VA28" s="80"/>
      <c r="VB28" s="80"/>
      <c r="VC28" s="80"/>
      <c r="VD28" s="80"/>
      <c r="VE28" s="80"/>
      <c r="VF28" s="80"/>
      <c r="VG28" s="80"/>
      <c r="VH28" s="80"/>
      <c r="VI28" s="80"/>
      <c r="VJ28" s="80"/>
      <c r="VK28" s="80"/>
      <c r="VL28" s="80"/>
      <c r="VM28" s="80"/>
      <c r="VN28" s="80"/>
      <c r="VO28" s="80"/>
      <c r="VP28" s="80"/>
      <c r="VQ28" s="80"/>
      <c r="VR28" s="80"/>
      <c r="VS28" s="80"/>
      <c r="VT28" s="80"/>
      <c r="VU28" s="80"/>
      <c r="VV28" s="80"/>
      <c r="VW28" s="80"/>
      <c r="VX28" s="80"/>
      <c r="VY28" s="80"/>
      <c r="VZ28" s="80"/>
      <c r="WA28" s="80"/>
      <c r="WB28" s="80"/>
      <c r="WC28" s="80"/>
      <c r="WD28" s="80"/>
      <c r="WE28" s="80"/>
      <c r="WF28" s="80"/>
      <c r="WG28" s="80"/>
      <c r="WH28" s="80"/>
      <c r="WI28" s="80"/>
      <c r="WJ28" s="80"/>
      <c r="WK28" s="80"/>
      <c r="WL28" s="80"/>
      <c r="WM28" s="80"/>
      <c r="WN28" s="80"/>
      <c r="WO28" s="80"/>
      <c r="WP28" s="80"/>
      <c r="WQ28" s="80"/>
      <c r="WR28" s="80"/>
      <c r="WS28" s="80"/>
      <c r="WT28" s="80"/>
      <c r="WU28" s="80"/>
      <c r="WV28" s="80"/>
      <c r="WW28" s="80"/>
      <c r="WX28" s="80"/>
      <c r="WY28" s="80"/>
      <c r="WZ28" s="80"/>
      <c r="XA28" s="80"/>
      <c r="XB28" s="80"/>
      <c r="XC28" s="80"/>
      <c r="XD28" s="80"/>
      <c r="XE28" s="80"/>
      <c r="XF28" s="80"/>
      <c r="XG28" s="80"/>
      <c r="XH28" s="80"/>
      <c r="XI28" s="80"/>
      <c r="XJ28" s="80"/>
      <c r="XK28" s="80"/>
      <c r="XL28" s="80"/>
      <c r="XM28" s="80"/>
      <c r="XN28" s="80"/>
      <c r="XO28" s="80"/>
      <c r="XP28" s="80"/>
      <c r="XQ28" s="80"/>
      <c r="XR28" s="80"/>
      <c r="XS28" s="80"/>
      <c r="XT28" s="80"/>
      <c r="XU28" s="80"/>
      <c r="XV28" s="80"/>
      <c r="XW28" s="80"/>
      <c r="XX28" s="80"/>
      <c r="XY28" s="80"/>
      <c r="XZ28" s="80"/>
      <c r="YA28" s="80"/>
      <c r="YB28" s="80"/>
      <c r="YC28" s="80"/>
      <c r="YD28" s="80"/>
      <c r="YE28" s="80"/>
      <c r="YF28" s="80"/>
      <c r="YG28" s="80"/>
      <c r="YH28" s="80"/>
      <c r="YI28" s="80"/>
      <c r="YJ28" s="80"/>
      <c r="YK28" s="80"/>
      <c r="YL28" s="80"/>
      <c r="YM28" s="80"/>
      <c r="YN28" s="80"/>
      <c r="YO28" s="80"/>
      <c r="YP28" s="80"/>
      <c r="YQ28" s="80"/>
      <c r="YR28" s="80"/>
      <c r="YS28" s="80"/>
      <c r="YT28" s="80"/>
      <c r="YU28" s="80"/>
      <c r="YV28" s="80"/>
      <c r="YW28" s="80"/>
      <c r="YX28" s="80"/>
      <c r="YY28" s="80"/>
      <c r="YZ28" s="80"/>
      <c r="ZA28" s="80"/>
      <c r="ZB28" s="80"/>
      <c r="ZC28" s="80"/>
      <c r="ZD28" s="80"/>
      <c r="ZE28" s="80"/>
      <c r="ZF28" s="80"/>
      <c r="ZG28" s="80"/>
      <c r="ZH28" s="80"/>
      <c r="ZI28" s="80"/>
      <c r="ZJ28" s="80"/>
      <c r="ZK28" s="80"/>
      <c r="ZL28" s="80"/>
      <c r="ZM28" s="80"/>
      <c r="ZN28" s="80"/>
      <c r="ZO28" s="80"/>
      <c r="ZP28" s="80"/>
      <c r="ZQ28" s="80"/>
      <c r="ZR28" s="80"/>
      <c r="ZS28" s="80"/>
      <c r="ZT28" s="80"/>
      <c r="ZU28" s="80"/>
      <c r="ZV28" s="80"/>
      <c r="ZW28" s="80"/>
      <c r="ZX28" s="80"/>
      <c r="ZY28" s="80"/>
      <c r="ZZ28" s="80"/>
      <c r="AAA28" s="80"/>
      <c r="AAB28" s="80"/>
      <c r="AAC28" s="80"/>
      <c r="AAD28" s="80"/>
      <c r="AAE28" s="80"/>
      <c r="AAF28" s="80"/>
      <c r="AAG28" s="80"/>
      <c r="AAH28" s="80"/>
      <c r="AAI28" s="80"/>
      <c r="AAJ28" s="80"/>
      <c r="AAK28" s="80"/>
      <c r="AAL28" s="80"/>
      <c r="AAM28" s="80"/>
      <c r="AAN28" s="80"/>
      <c r="AAO28" s="80"/>
      <c r="AAP28" s="80"/>
      <c r="AAQ28" s="80"/>
      <c r="AAR28" s="80"/>
      <c r="AAS28" s="80"/>
      <c r="AAT28" s="80"/>
      <c r="AAU28" s="80"/>
      <c r="AAV28" s="80"/>
      <c r="AAW28" s="80"/>
      <c r="AAX28" s="80"/>
      <c r="AAY28" s="80"/>
      <c r="AAZ28" s="80"/>
      <c r="ABA28" s="80"/>
      <c r="ABB28" s="80"/>
      <c r="ABC28" s="80"/>
      <c r="ABD28" s="80"/>
      <c r="ABE28" s="80"/>
      <c r="ABF28" s="80"/>
      <c r="ABG28" s="80"/>
      <c r="ABH28" s="80"/>
      <c r="ABI28" s="80"/>
      <c r="ABJ28" s="80"/>
      <c r="ABK28" s="80"/>
      <c r="ABL28" s="80"/>
      <c r="ABM28" s="80"/>
      <c r="ABN28" s="80"/>
      <c r="ABO28" s="80"/>
      <c r="ABP28" s="80"/>
      <c r="ABQ28" s="80"/>
      <c r="ABR28" s="80"/>
      <c r="ABS28" s="80"/>
      <c r="ABT28" s="80"/>
      <c r="ABU28" s="80"/>
      <c r="ABV28" s="80"/>
      <c r="ABW28" s="80"/>
      <c r="ABX28" s="80"/>
      <c r="ABY28" s="80"/>
      <c r="ABZ28" s="80"/>
      <c r="ACA28" s="80"/>
      <c r="ACB28" s="80"/>
      <c r="ACC28" s="80"/>
      <c r="ACD28" s="80"/>
      <c r="ACE28" s="80"/>
      <c r="ACF28" s="80"/>
      <c r="ACG28" s="80"/>
      <c r="ACH28" s="80"/>
      <c r="ACI28" s="80"/>
      <c r="ACJ28" s="80"/>
      <c r="ACK28" s="80"/>
      <c r="ACL28" s="80"/>
      <c r="ACM28" s="80"/>
      <c r="ACN28" s="80"/>
      <c r="ACO28" s="80"/>
      <c r="ACP28" s="80"/>
      <c r="ACQ28" s="80"/>
      <c r="ACR28" s="80"/>
      <c r="ACS28" s="80"/>
      <c r="ACT28" s="80"/>
      <c r="ACU28" s="80"/>
      <c r="ACV28" s="80"/>
      <c r="ACW28" s="80"/>
      <c r="ACX28" s="80"/>
      <c r="ACY28" s="80"/>
      <c r="ACZ28" s="80"/>
      <c r="ADA28" s="80"/>
      <c r="ADB28" s="80"/>
      <c r="ADC28" s="80"/>
      <c r="ADD28" s="80"/>
      <c r="ADE28" s="80"/>
      <c r="ADF28" s="80"/>
      <c r="ADG28" s="80"/>
      <c r="ADH28" s="80"/>
      <c r="ADI28" s="80"/>
      <c r="ADJ28" s="80"/>
      <c r="ADK28" s="80"/>
      <c r="ADL28" s="80"/>
      <c r="ADM28" s="80"/>
      <c r="ADN28" s="80"/>
      <c r="ADO28" s="80"/>
      <c r="ADP28" s="80"/>
      <c r="ADQ28" s="80"/>
      <c r="ADR28" s="80"/>
      <c r="ADS28" s="80"/>
      <c r="ADT28" s="80"/>
      <c r="ADU28" s="80"/>
      <c r="ADV28" s="80"/>
      <c r="ADW28" s="80"/>
      <c r="ADX28" s="80"/>
      <c r="ADY28" s="80"/>
      <c r="ADZ28" s="80"/>
      <c r="AEA28" s="80"/>
      <c r="AEB28" s="80"/>
      <c r="AEC28" s="80"/>
      <c r="AED28" s="80"/>
      <c r="AEE28" s="80"/>
      <c r="AEF28" s="80"/>
      <c r="AEG28" s="80"/>
      <c r="AEH28" s="80"/>
      <c r="AEI28" s="80"/>
      <c r="AEJ28" s="80"/>
      <c r="AEK28" s="80"/>
      <c r="AEL28" s="80"/>
      <c r="AEM28" s="80"/>
      <c r="AEN28" s="80"/>
      <c r="AEO28" s="80"/>
      <c r="AEP28" s="80"/>
      <c r="AEQ28" s="80"/>
      <c r="AER28" s="80"/>
      <c r="AES28" s="80"/>
      <c r="AET28" s="80"/>
      <c r="AEU28" s="80"/>
      <c r="AEV28" s="80"/>
      <c r="AEW28" s="80"/>
      <c r="AEX28" s="80"/>
      <c r="AEY28" s="80"/>
      <c r="AEZ28" s="80"/>
      <c r="AFA28" s="80"/>
      <c r="AFB28" s="80"/>
      <c r="AFC28" s="80"/>
      <c r="AFD28" s="80"/>
      <c r="AFE28" s="80"/>
      <c r="AFF28" s="80"/>
      <c r="AFG28" s="80"/>
      <c r="AFH28" s="80"/>
      <c r="AFI28" s="80"/>
      <c r="AFJ28" s="80"/>
      <c r="AFK28" s="80"/>
      <c r="AFL28" s="80"/>
      <c r="AFM28" s="80"/>
      <c r="AFN28" s="80"/>
      <c r="AFO28" s="80"/>
      <c r="AFP28" s="80"/>
      <c r="AFQ28" s="80"/>
      <c r="AFR28" s="80"/>
      <c r="AFS28" s="80"/>
      <c r="AFT28" s="80"/>
      <c r="AFU28" s="80"/>
      <c r="AFV28" s="80"/>
      <c r="AFW28" s="80"/>
      <c r="AFX28" s="80"/>
      <c r="AFY28" s="80"/>
      <c r="AFZ28" s="80"/>
      <c r="AGA28" s="80"/>
      <c r="AGB28" s="80"/>
      <c r="AGC28" s="80"/>
      <c r="AGD28" s="80"/>
      <c r="AGE28" s="80"/>
      <c r="AGF28" s="80"/>
      <c r="AGG28" s="80"/>
      <c r="AGH28" s="80"/>
      <c r="AGI28" s="80"/>
      <c r="AGJ28" s="80"/>
      <c r="AGK28" s="80"/>
      <c r="AGL28" s="80"/>
      <c r="AGM28" s="80"/>
      <c r="AGN28" s="80"/>
      <c r="AGO28" s="80"/>
      <c r="AGP28" s="80"/>
      <c r="AGQ28" s="80"/>
      <c r="AGR28" s="80"/>
      <c r="AGS28" s="80"/>
      <c r="AGT28" s="80"/>
      <c r="AGU28" s="80"/>
      <c r="AGV28" s="80"/>
      <c r="AGW28" s="80"/>
      <c r="AGX28" s="80"/>
      <c r="AGY28" s="80"/>
      <c r="AGZ28" s="80"/>
      <c r="AHA28" s="80"/>
      <c r="AHB28" s="80"/>
      <c r="AHC28" s="80"/>
      <c r="AHD28" s="80"/>
      <c r="AHE28" s="80"/>
      <c r="AHF28" s="80"/>
      <c r="AHG28" s="80"/>
      <c r="AHH28" s="80"/>
      <c r="AHI28" s="80"/>
      <c r="AHJ28" s="80"/>
      <c r="AHK28" s="80"/>
      <c r="AHL28" s="80"/>
      <c r="AHM28" s="80"/>
      <c r="AHN28" s="80"/>
      <c r="AHO28" s="80"/>
      <c r="AHP28" s="80"/>
      <c r="AHQ28" s="80"/>
      <c r="AHR28" s="80"/>
      <c r="AHS28" s="80"/>
      <c r="AHT28" s="80"/>
      <c r="AHU28" s="80"/>
      <c r="AHV28" s="80"/>
      <c r="AHW28" s="80"/>
      <c r="AHX28" s="80"/>
      <c r="AHY28" s="80"/>
      <c r="AHZ28" s="80"/>
      <c r="AIA28" s="80"/>
      <c r="AIB28" s="80"/>
      <c r="AIC28" s="80"/>
      <c r="AID28" s="80"/>
      <c r="AIE28" s="80"/>
      <c r="AIF28" s="80"/>
      <c r="AIG28" s="80"/>
      <c r="AIH28" s="80"/>
      <c r="AII28" s="80"/>
      <c r="AIJ28" s="80"/>
      <c r="AIK28" s="80"/>
      <c r="AIL28" s="80"/>
      <c r="AIM28" s="80"/>
      <c r="AIN28" s="80"/>
      <c r="AIO28" s="80"/>
      <c r="AIP28" s="80"/>
      <c r="AIQ28" s="80"/>
      <c r="AIR28" s="80"/>
      <c r="AIS28" s="80"/>
      <c r="AIT28" s="80"/>
      <c r="AIU28" s="80"/>
      <c r="AIV28" s="80"/>
      <c r="AIW28" s="80"/>
      <c r="AIX28" s="80"/>
      <c r="AIY28" s="80"/>
      <c r="AIZ28" s="80"/>
      <c r="AJA28" s="80"/>
      <c r="AJB28" s="80"/>
      <c r="AJC28" s="80"/>
      <c r="AJD28" s="80"/>
      <c r="AJE28" s="80"/>
      <c r="AJF28" s="80"/>
      <c r="AJG28" s="80"/>
      <c r="AJH28" s="80"/>
      <c r="AJI28" s="80"/>
      <c r="AJJ28" s="80"/>
      <c r="AJK28" s="80"/>
      <c r="AJL28" s="80"/>
      <c r="AJM28" s="80"/>
      <c r="AJN28" s="80"/>
      <c r="AJO28" s="80"/>
      <c r="AJP28" s="80"/>
      <c r="AJQ28" s="80"/>
      <c r="AJR28" s="80"/>
      <c r="AJS28" s="80"/>
      <c r="AJT28" s="80"/>
      <c r="AJU28" s="80"/>
      <c r="AJV28" s="80"/>
      <c r="AJW28" s="80"/>
      <c r="AJX28" s="80"/>
      <c r="AJY28" s="80"/>
      <c r="AJZ28" s="80"/>
      <c r="AKA28" s="80"/>
      <c r="AKB28" s="80"/>
      <c r="AKC28" s="80"/>
      <c r="AKD28" s="80"/>
      <c r="AKE28" s="80"/>
      <c r="AKF28" s="80"/>
      <c r="AKG28" s="80"/>
      <c r="AKH28" s="80"/>
      <c r="AKI28" s="80"/>
      <c r="AKJ28" s="80"/>
      <c r="AKK28" s="80"/>
      <c r="AKL28" s="80"/>
      <c r="AKM28" s="80"/>
      <c r="AKN28" s="80"/>
      <c r="AKO28" s="80"/>
      <c r="AKP28" s="80"/>
      <c r="AKQ28" s="80"/>
      <c r="AKR28" s="80"/>
      <c r="AKS28" s="80"/>
      <c r="AKT28" s="80"/>
      <c r="AKU28" s="80"/>
      <c r="AKV28" s="80"/>
      <c r="AKW28" s="80"/>
      <c r="AKX28" s="80"/>
      <c r="AKY28" s="80"/>
      <c r="AKZ28" s="80"/>
      <c r="ALA28" s="80"/>
      <c r="ALB28" s="80"/>
      <c r="ALC28" s="80"/>
      <c r="ALD28" s="80"/>
      <c r="ALE28" s="80"/>
      <c r="ALF28" s="80"/>
      <c r="ALG28" s="80"/>
      <c r="ALH28" s="80"/>
      <c r="ALI28" s="80"/>
      <c r="ALJ28" s="80"/>
      <c r="ALK28" s="80"/>
      <c r="ALL28" s="80"/>
      <c r="ALM28" s="80"/>
      <c r="ALN28" s="80"/>
      <c r="ALO28" s="80"/>
      <c r="ALP28" s="80"/>
      <c r="ALQ28" s="80"/>
      <c r="ALR28" s="80"/>
      <c r="ALS28" s="80"/>
      <c r="ALT28" s="80"/>
      <c r="ALU28" s="80"/>
      <c r="ALV28" s="80"/>
      <c r="ALW28" s="80"/>
      <c r="ALX28" s="80"/>
      <c r="ALY28" s="80"/>
      <c r="ALZ28" s="80"/>
      <c r="AMA28" s="80"/>
      <c r="AMB28" s="80"/>
      <c r="AMC28" s="80"/>
      <c r="AMD28" s="80"/>
      <c r="AME28" s="80"/>
      <c r="AMF28" s="80"/>
      <c r="AMG28" s="80"/>
      <c r="AMH28" s="80"/>
      <c r="AMI28" s="80"/>
      <c r="AMJ28" s="80"/>
      <c r="AMK28" s="80"/>
      <c r="AML28" s="80"/>
      <c r="AMM28" s="80"/>
      <c r="AMN28" s="80"/>
      <c r="AMO28" s="80"/>
      <c r="AMP28" s="80"/>
      <c r="AMQ28" s="80"/>
      <c r="AMR28" s="80"/>
      <c r="AMS28" s="80"/>
      <c r="AMT28" s="80"/>
      <c r="AMU28" s="80"/>
      <c r="AMV28" s="80"/>
      <c r="AMW28" s="80"/>
      <c r="AMX28" s="80"/>
      <c r="AMY28" s="80"/>
      <c r="AMZ28" s="80"/>
      <c r="ANA28" s="80"/>
      <c r="ANB28" s="80"/>
      <c r="ANC28" s="80"/>
      <c r="AND28" s="80"/>
      <c r="ANE28" s="80"/>
      <c r="ANF28" s="80"/>
      <c r="ANG28" s="80"/>
      <c r="ANH28" s="80"/>
      <c r="ANI28" s="80"/>
      <c r="ANJ28" s="80"/>
      <c r="ANK28" s="80"/>
      <c r="ANL28" s="80"/>
      <c r="ANM28" s="80"/>
      <c r="ANN28" s="80"/>
      <c r="ANO28" s="80"/>
      <c r="ANP28" s="80"/>
      <c r="ANQ28" s="80"/>
      <c r="ANR28" s="80"/>
      <c r="ANS28" s="80"/>
      <c r="ANT28" s="80"/>
      <c r="ANU28" s="80"/>
      <c r="ANV28" s="80"/>
      <c r="ANW28" s="80"/>
      <c r="ANX28" s="80"/>
      <c r="ANY28" s="80"/>
      <c r="ANZ28" s="80"/>
      <c r="AOA28" s="80"/>
      <c r="AOB28" s="80"/>
      <c r="AOC28" s="80"/>
      <c r="AOD28" s="80"/>
      <c r="AOE28" s="80"/>
      <c r="AOF28" s="80"/>
      <c r="AOG28" s="80"/>
      <c r="AOH28" s="80"/>
      <c r="AOI28" s="80"/>
      <c r="AOJ28" s="80"/>
      <c r="AOK28" s="80"/>
      <c r="AOL28" s="80"/>
      <c r="AOM28" s="80"/>
      <c r="AON28" s="80"/>
      <c r="AOO28" s="80"/>
      <c r="AOP28" s="80"/>
      <c r="AOQ28" s="80"/>
      <c r="AOR28" s="80"/>
      <c r="AOS28" s="80"/>
      <c r="AOT28" s="80"/>
      <c r="AOU28" s="80"/>
      <c r="AOV28" s="80"/>
      <c r="AOW28" s="80"/>
      <c r="AOX28" s="80"/>
      <c r="AOY28" s="80"/>
      <c r="AOZ28" s="80"/>
      <c r="APA28" s="80"/>
      <c r="APB28" s="80"/>
      <c r="APC28" s="80"/>
      <c r="APD28" s="80"/>
      <c r="APE28" s="80"/>
      <c r="APF28" s="80"/>
      <c r="APG28" s="80"/>
      <c r="APH28" s="80"/>
      <c r="API28" s="80"/>
      <c r="APJ28" s="80"/>
      <c r="APK28" s="80"/>
      <c r="APL28" s="80"/>
      <c r="APM28" s="80"/>
      <c r="APN28" s="80"/>
      <c r="APO28" s="80"/>
      <c r="APP28" s="80"/>
      <c r="APQ28" s="80"/>
      <c r="APR28" s="80"/>
      <c r="APS28" s="80"/>
      <c r="APT28" s="80"/>
      <c r="APU28" s="80"/>
      <c r="APV28" s="80"/>
      <c r="APW28" s="80"/>
      <c r="APX28" s="80"/>
      <c r="APY28" s="80"/>
      <c r="APZ28" s="80"/>
      <c r="AQA28" s="80"/>
      <c r="AQB28" s="80"/>
      <c r="AQC28" s="80"/>
      <c r="AQD28" s="80"/>
      <c r="AQE28" s="80"/>
      <c r="AQF28" s="80"/>
      <c r="AQG28" s="80"/>
      <c r="AQH28" s="80"/>
      <c r="AQI28" s="80"/>
      <c r="AQJ28" s="80"/>
      <c r="AQK28" s="80"/>
      <c r="AQL28" s="80"/>
      <c r="AQM28" s="80"/>
      <c r="AQN28" s="80"/>
      <c r="AQO28" s="80"/>
      <c r="AQP28" s="80"/>
      <c r="AQQ28" s="80"/>
      <c r="AQR28" s="80"/>
      <c r="AQS28" s="80"/>
      <c r="AQT28" s="80"/>
      <c r="AQU28" s="80"/>
      <c r="AQV28" s="80"/>
      <c r="AQW28" s="80"/>
      <c r="AQX28" s="80"/>
      <c r="AQY28" s="80"/>
      <c r="AQZ28" s="80"/>
      <c r="ARA28" s="80"/>
      <c r="ARB28" s="80"/>
      <c r="ARC28" s="80"/>
      <c r="ARD28" s="80"/>
      <c r="ARE28" s="80"/>
      <c r="ARF28" s="80"/>
      <c r="ARG28" s="80"/>
      <c r="ARH28" s="80"/>
      <c r="ARI28" s="80"/>
      <c r="ARJ28" s="80"/>
      <c r="ARK28" s="80"/>
      <c r="ARL28" s="80"/>
      <c r="ARM28" s="80"/>
      <c r="ARN28" s="80"/>
      <c r="ARO28" s="80"/>
      <c r="ARP28" s="80"/>
      <c r="ARQ28" s="80"/>
      <c r="ARR28" s="80"/>
      <c r="ARS28" s="80"/>
      <c r="ART28" s="80"/>
      <c r="ARU28" s="80"/>
      <c r="ARV28" s="80"/>
      <c r="ARW28" s="80"/>
      <c r="ARX28" s="80"/>
      <c r="ARY28" s="80"/>
      <c r="ARZ28" s="80"/>
      <c r="ASA28" s="80"/>
      <c r="ASB28" s="80"/>
      <c r="ASC28" s="80"/>
      <c r="ASD28" s="80"/>
      <c r="ASE28" s="80"/>
      <c r="ASF28" s="80"/>
      <c r="ASG28" s="80"/>
      <c r="ASH28" s="80"/>
      <c r="ASI28" s="80"/>
      <c r="ASJ28" s="80"/>
      <c r="ASK28" s="80"/>
      <c r="ASL28" s="80"/>
      <c r="ASM28" s="80"/>
      <c r="ASN28" s="80"/>
      <c r="ASO28" s="80"/>
      <c r="ASP28" s="80"/>
      <c r="ASQ28" s="80"/>
      <c r="ASR28" s="80"/>
      <c r="ASS28" s="80"/>
      <c r="AST28" s="80"/>
      <c r="ASU28" s="80"/>
      <c r="ASV28" s="80"/>
      <c r="ASW28" s="80"/>
      <c r="ASX28" s="80"/>
      <c r="ASY28" s="80"/>
      <c r="ASZ28" s="80"/>
      <c r="ATA28" s="80"/>
      <c r="ATB28" s="80"/>
      <c r="ATC28" s="80"/>
      <c r="ATD28" s="80"/>
      <c r="ATE28" s="80"/>
      <c r="ATF28" s="80"/>
      <c r="ATG28" s="80"/>
      <c r="ATH28" s="80"/>
      <c r="ATI28" s="80"/>
      <c r="ATJ28" s="80"/>
      <c r="ATK28" s="80"/>
      <c r="ATL28" s="80"/>
      <c r="ATM28" s="80"/>
      <c r="ATN28" s="80"/>
      <c r="ATO28" s="80"/>
      <c r="ATP28" s="80"/>
      <c r="ATQ28" s="80"/>
      <c r="ATR28" s="80"/>
      <c r="ATS28" s="80"/>
      <c r="ATT28" s="80"/>
      <c r="ATU28" s="80"/>
      <c r="ATV28" s="80"/>
      <c r="ATW28" s="80"/>
      <c r="ATX28" s="80"/>
      <c r="ATY28" s="80"/>
      <c r="ATZ28" s="80"/>
      <c r="AUA28" s="80"/>
      <c r="AUB28" s="80"/>
      <c r="AUC28" s="80"/>
      <c r="AUD28" s="80"/>
      <c r="AUE28" s="80"/>
      <c r="AUF28" s="80"/>
      <c r="AUG28" s="80"/>
      <c r="AUH28" s="80"/>
      <c r="AUI28" s="80"/>
      <c r="AUJ28" s="80"/>
      <c r="AUK28" s="80"/>
      <c r="AUL28" s="80"/>
      <c r="AUM28" s="80"/>
      <c r="AUN28" s="80"/>
      <c r="AUO28" s="80"/>
      <c r="AUP28" s="80"/>
      <c r="AUQ28" s="80"/>
      <c r="AUR28" s="80"/>
      <c r="AUS28" s="80"/>
      <c r="AUT28" s="80"/>
      <c r="AUU28" s="80"/>
      <c r="AUV28" s="80"/>
      <c r="AUW28" s="80"/>
      <c r="AUX28" s="80"/>
      <c r="AUY28" s="80"/>
      <c r="AUZ28" s="80"/>
      <c r="AVA28" s="80"/>
      <c r="AVB28" s="80"/>
      <c r="AVC28" s="80"/>
      <c r="AVD28" s="80"/>
      <c r="AVE28" s="80"/>
      <c r="AVF28" s="80"/>
      <c r="AVG28" s="80"/>
      <c r="AVH28" s="80"/>
      <c r="AVI28" s="80"/>
      <c r="AVJ28" s="80"/>
      <c r="AVK28" s="80"/>
      <c r="AVL28" s="80"/>
      <c r="AVM28" s="80"/>
      <c r="AVN28" s="80"/>
      <c r="AVO28" s="80"/>
      <c r="AVP28" s="80"/>
      <c r="AVQ28" s="80"/>
      <c r="AVR28" s="80"/>
      <c r="AVS28" s="80"/>
      <c r="AVT28" s="80"/>
      <c r="AVU28" s="80"/>
      <c r="AVV28" s="80"/>
      <c r="AVW28" s="80"/>
      <c r="AVX28" s="80"/>
      <c r="AVY28" s="80"/>
      <c r="AVZ28" s="80"/>
      <c r="AWA28" s="80"/>
      <c r="AWB28" s="80"/>
      <c r="AWC28" s="80"/>
      <c r="AWD28" s="80"/>
      <c r="AWE28" s="80"/>
      <c r="AWF28" s="80"/>
      <c r="AWG28" s="80"/>
      <c r="AWH28" s="80"/>
      <c r="AWI28" s="80"/>
      <c r="AWJ28" s="80"/>
      <c r="AWK28" s="80"/>
      <c r="AWL28" s="80"/>
      <c r="AWM28" s="80"/>
      <c r="AWN28" s="80"/>
      <c r="AWO28" s="80"/>
      <c r="AWP28" s="80"/>
      <c r="AWQ28" s="80"/>
      <c r="AWR28" s="80"/>
      <c r="AWS28" s="80"/>
      <c r="AWT28" s="80"/>
      <c r="AWU28" s="80"/>
      <c r="AWV28" s="80"/>
      <c r="AWW28" s="80"/>
      <c r="AWX28" s="80"/>
      <c r="AWY28" s="80"/>
      <c r="AWZ28" s="80"/>
      <c r="AXA28" s="80"/>
      <c r="AXB28" s="80"/>
      <c r="AXC28" s="80"/>
      <c r="AXD28" s="80"/>
      <c r="AXE28" s="80"/>
      <c r="AXF28" s="80"/>
      <c r="AXG28" s="80"/>
      <c r="AXH28" s="80"/>
      <c r="AXI28" s="80"/>
      <c r="AXJ28" s="80"/>
      <c r="AXK28" s="80"/>
      <c r="AXL28" s="80"/>
      <c r="AXM28" s="80"/>
      <c r="AXN28" s="80"/>
      <c r="AXO28" s="80"/>
      <c r="AXP28" s="80"/>
      <c r="AXQ28" s="80"/>
      <c r="AXR28" s="80"/>
      <c r="AXS28" s="80"/>
      <c r="AXT28" s="80"/>
      <c r="AXU28" s="80"/>
      <c r="AXV28" s="80"/>
      <c r="AXW28" s="80"/>
      <c r="AXX28" s="80"/>
      <c r="AXY28" s="80"/>
      <c r="AXZ28" s="80"/>
      <c r="AYA28" s="80"/>
      <c r="AYB28" s="80"/>
      <c r="AYC28" s="80"/>
      <c r="AYD28" s="80"/>
      <c r="AYE28" s="80"/>
      <c r="AYF28" s="80"/>
      <c r="AYG28" s="80"/>
      <c r="AYH28" s="80"/>
      <c r="AYI28" s="80"/>
      <c r="AYJ28" s="80"/>
      <c r="AYK28" s="80"/>
      <c r="AYL28" s="80"/>
      <c r="AYM28" s="80"/>
      <c r="AYN28" s="80"/>
      <c r="AYO28" s="80"/>
      <c r="AYP28" s="80"/>
      <c r="AYQ28" s="80"/>
      <c r="AYR28" s="80"/>
      <c r="AYS28" s="80"/>
      <c r="AYT28" s="80"/>
      <c r="AYU28" s="80"/>
      <c r="AYV28" s="80"/>
      <c r="AYW28" s="80"/>
      <c r="AYX28" s="80"/>
      <c r="AYY28" s="80"/>
      <c r="AYZ28" s="80"/>
      <c r="AZA28" s="80"/>
      <c r="AZB28" s="80"/>
      <c r="AZC28" s="80"/>
      <c r="AZD28" s="80"/>
      <c r="AZE28" s="80"/>
      <c r="AZF28" s="80"/>
      <c r="AZG28" s="80"/>
      <c r="AZH28" s="80"/>
      <c r="AZI28" s="80"/>
      <c r="AZJ28" s="80"/>
      <c r="AZK28" s="80"/>
      <c r="AZL28" s="80"/>
      <c r="AZM28" s="80"/>
      <c r="AZN28" s="80"/>
      <c r="AZO28" s="80"/>
      <c r="AZP28" s="80"/>
      <c r="AZQ28" s="80"/>
      <c r="AZR28" s="80"/>
      <c r="AZS28" s="80"/>
      <c r="AZT28" s="80"/>
      <c r="AZU28" s="80"/>
      <c r="AZV28" s="80"/>
      <c r="AZW28" s="80"/>
      <c r="AZX28" s="80"/>
      <c r="AZY28" s="80"/>
      <c r="AZZ28" s="80"/>
      <c r="BAA28" s="80"/>
      <c r="BAB28" s="80"/>
      <c r="BAC28" s="80"/>
      <c r="BAD28" s="80"/>
      <c r="BAE28" s="80"/>
      <c r="BAF28" s="80"/>
      <c r="BAG28" s="80"/>
      <c r="BAH28" s="80"/>
      <c r="BAI28" s="80"/>
      <c r="BAJ28" s="80"/>
      <c r="BAK28" s="80"/>
      <c r="BAL28" s="80"/>
      <c r="BAM28" s="80"/>
      <c r="BAN28" s="80"/>
      <c r="BAO28" s="80"/>
      <c r="BAP28" s="80"/>
      <c r="BAQ28" s="80"/>
      <c r="BAR28" s="80"/>
      <c r="BAS28" s="80"/>
      <c r="BAT28" s="80"/>
      <c r="BAU28" s="80"/>
      <c r="BAV28" s="80"/>
      <c r="BAW28" s="80"/>
      <c r="BAX28" s="80"/>
      <c r="BAY28" s="80"/>
      <c r="BAZ28" s="80"/>
      <c r="BBA28" s="80"/>
      <c r="BBB28" s="80"/>
      <c r="BBC28" s="80"/>
      <c r="BBD28" s="80"/>
      <c r="BBE28" s="80"/>
      <c r="BBF28" s="80"/>
      <c r="BBG28" s="80"/>
      <c r="BBH28" s="80"/>
      <c r="BBI28" s="80"/>
      <c r="BBJ28" s="80"/>
      <c r="BBK28" s="80"/>
      <c r="BBL28" s="80"/>
      <c r="BBM28" s="80"/>
      <c r="BBN28" s="80"/>
      <c r="BBO28" s="80"/>
      <c r="BBP28" s="80"/>
      <c r="BBQ28" s="80"/>
      <c r="BBR28" s="80"/>
      <c r="BBS28" s="80"/>
      <c r="BBT28" s="80"/>
      <c r="BBU28" s="80"/>
      <c r="BBV28" s="80"/>
      <c r="BBW28" s="80"/>
      <c r="BBX28" s="80"/>
      <c r="BBY28" s="80"/>
      <c r="BBZ28" s="80"/>
      <c r="BCA28" s="80"/>
      <c r="BCB28" s="80"/>
      <c r="BCC28" s="80"/>
      <c r="BCD28" s="80"/>
      <c r="BCE28" s="80"/>
      <c r="BCF28" s="80"/>
      <c r="BCG28" s="80"/>
      <c r="BCH28" s="80"/>
      <c r="BCI28" s="80"/>
      <c r="BCJ28" s="80"/>
      <c r="BCK28" s="80"/>
      <c r="BCL28" s="80"/>
      <c r="BCM28" s="80"/>
      <c r="BCN28" s="80"/>
      <c r="BCO28" s="80"/>
      <c r="BCP28" s="80"/>
      <c r="BCQ28" s="80"/>
      <c r="BCR28" s="80"/>
      <c r="BCS28" s="80"/>
      <c r="BCT28" s="80"/>
      <c r="BCU28" s="80"/>
      <c r="BCV28" s="80"/>
      <c r="BCW28" s="80"/>
      <c r="BCX28" s="80"/>
      <c r="BCY28" s="80"/>
      <c r="BCZ28" s="80"/>
      <c r="BDA28" s="80"/>
      <c r="BDB28" s="80"/>
      <c r="BDC28" s="80"/>
      <c r="BDD28" s="80"/>
      <c r="BDE28" s="80"/>
      <c r="BDF28" s="80"/>
      <c r="BDG28" s="80"/>
      <c r="BDH28" s="80"/>
      <c r="BDI28" s="80"/>
      <c r="BDJ28" s="80"/>
      <c r="BDK28" s="80"/>
      <c r="BDL28" s="80"/>
      <c r="BDM28" s="80"/>
      <c r="BDN28" s="80"/>
      <c r="BDO28" s="80"/>
      <c r="BDP28" s="80"/>
      <c r="BDQ28" s="80"/>
      <c r="BDR28" s="80"/>
      <c r="BDS28" s="80"/>
      <c r="BDT28" s="80"/>
      <c r="BDU28" s="80"/>
      <c r="BDV28" s="80"/>
      <c r="BDW28" s="80"/>
      <c r="BDX28" s="80"/>
      <c r="BDY28" s="80"/>
      <c r="BDZ28" s="80"/>
      <c r="BEA28" s="80"/>
      <c r="BEB28" s="80"/>
      <c r="BEC28" s="80"/>
      <c r="BED28" s="80"/>
      <c r="BEE28" s="80"/>
      <c r="BEF28" s="80"/>
      <c r="BEG28" s="80"/>
      <c r="BEH28" s="80"/>
      <c r="BEI28" s="80"/>
      <c r="BEJ28" s="80"/>
      <c r="BEK28" s="80"/>
      <c r="BEL28" s="80"/>
      <c r="BEM28" s="80"/>
      <c r="BEN28" s="80"/>
      <c r="BEO28" s="80"/>
      <c r="BEP28" s="80"/>
      <c r="BEQ28" s="80"/>
      <c r="BER28" s="80"/>
      <c r="BES28" s="80"/>
      <c r="BET28" s="80"/>
      <c r="BEU28" s="80"/>
      <c r="BEV28" s="80"/>
      <c r="BEW28" s="80"/>
      <c r="BEX28" s="80"/>
      <c r="BEY28" s="80"/>
      <c r="BEZ28" s="80"/>
      <c r="BFA28" s="80"/>
      <c r="BFB28" s="80"/>
      <c r="BFC28" s="80"/>
      <c r="BFD28" s="80"/>
      <c r="BFE28" s="80"/>
      <c r="BFF28" s="80"/>
      <c r="BFG28" s="80"/>
      <c r="BFH28" s="80"/>
      <c r="BFI28" s="80"/>
      <c r="BFJ28" s="80"/>
      <c r="BFK28" s="80"/>
      <c r="BFL28" s="80"/>
      <c r="BFM28" s="80"/>
      <c r="BFN28" s="80"/>
      <c r="BFO28" s="80"/>
      <c r="BFP28" s="80"/>
      <c r="BFQ28" s="80"/>
      <c r="BFR28" s="80"/>
      <c r="BFS28" s="80"/>
      <c r="BFT28" s="80"/>
      <c r="BFU28" s="80"/>
      <c r="BFV28" s="80"/>
      <c r="BFW28" s="80"/>
      <c r="BFX28" s="80"/>
      <c r="BFY28" s="80"/>
      <c r="BFZ28" s="80"/>
      <c r="BGA28" s="80"/>
      <c r="BGB28" s="80"/>
      <c r="BGC28" s="80"/>
      <c r="BGD28" s="80"/>
      <c r="BGE28" s="80"/>
      <c r="BGF28" s="80"/>
      <c r="BGG28" s="80"/>
      <c r="BGH28" s="80"/>
      <c r="BGI28" s="80"/>
      <c r="BGJ28" s="80"/>
      <c r="BGK28" s="80"/>
      <c r="BGL28" s="80"/>
      <c r="BGM28" s="80"/>
      <c r="BGN28" s="80"/>
      <c r="BGO28" s="80"/>
      <c r="BGP28" s="80"/>
      <c r="BGQ28" s="80"/>
      <c r="BGR28" s="80"/>
      <c r="BGS28" s="80"/>
      <c r="BGT28" s="80"/>
      <c r="BGU28" s="80"/>
      <c r="BGV28" s="80"/>
      <c r="BGW28" s="80"/>
      <c r="BGX28" s="80"/>
      <c r="BGY28" s="80"/>
      <c r="BGZ28" s="80"/>
      <c r="BHA28" s="80"/>
      <c r="BHB28" s="80"/>
      <c r="BHC28" s="80"/>
      <c r="BHD28" s="80"/>
      <c r="BHE28" s="80"/>
      <c r="BHF28" s="80"/>
      <c r="BHG28" s="80"/>
      <c r="BHH28" s="80"/>
      <c r="BHI28" s="80"/>
      <c r="BHJ28" s="80"/>
      <c r="BHK28" s="80"/>
      <c r="BHL28" s="80"/>
      <c r="BHM28" s="80"/>
      <c r="BHN28" s="80"/>
      <c r="BHO28" s="80"/>
      <c r="BHP28" s="80"/>
      <c r="BHQ28" s="80"/>
      <c r="BHR28" s="80"/>
      <c r="BHS28" s="80"/>
      <c r="BHT28" s="80"/>
      <c r="BHU28" s="80"/>
      <c r="BHV28" s="80"/>
      <c r="BHW28" s="80"/>
      <c r="BHX28" s="80"/>
      <c r="BHY28" s="80"/>
      <c r="BHZ28" s="80"/>
      <c r="BIA28" s="80"/>
      <c r="BIB28" s="80"/>
      <c r="BIC28" s="80"/>
      <c r="BID28" s="80"/>
      <c r="BIE28" s="80"/>
      <c r="BIF28" s="80"/>
      <c r="BIG28" s="80"/>
      <c r="BIH28" s="80"/>
      <c r="BII28" s="80"/>
      <c r="BIJ28" s="80"/>
      <c r="BIK28" s="80"/>
      <c r="BIL28" s="80"/>
      <c r="BIM28" s="80"/>
      <c r="BIN28" s="80"/>
      <c r="BIO28" s="80"/>
      <c r="BIP28" s="80"/>
      <c r="BIQ28" s="80"/>
      <c r="BIR28" s="80"/>
      <c r="BIS28" s="80"/>
      <c r="BIT28" s="80"/>
      <c r="BIU28" s="80"/>
      <c r="BIV28" s="80"/>
      <c r="BIW28" s="80"/>
      <c r="BIX28" s="80"/>
      <c r="BIY28" s="80"/>
      <c r="BIZ28" s="80"/>
      <c r="BJA28" s="80"/>
      <c r="BJB28" s="80"/>
      <c r="BJC28" s="80"/>
      <c r="BJD28" s="80"/>
      <c r="BJE28" s="80"/>
      <c r="BJF28" s="80"/>
      <c r="BJG28" s="80"/>
      <c r="BJH28" s="80"/>
      <c r="BJI28" s="80"/>
      <c r="BJJ28" s="80"/>
      <c r="BJK28" s="80"/>
      <c r="BJL28" s="80"/>
      <c r="BJM28" s="80"/>
      <c r="BJN28" s="80"/>
      <c r="BJO28" s="80"/>
      <c r="BJP28" s="80"/>
      <c r="BJQ28" s="80"/>
      <c r="BJR28" s="80"/>
      <c r="BJS28" s="80"/>
      <c r="BJT28" s="80"/>
      <c r="BJU28" s="80"/>
      <c r="BJV28" s="80"/>
      <c r="BJW28" s="80"/>
      <c r="BJX28" s="80"/>
      <c r="BJY28" s="80"/>
      <c r="BJZ28" s="80"/>
      <c r="BKA28" s="80"/>
      <c r="BKB28" s="80"/>
      <c r="BKC28" s="80"/>
      <c r="BKD28" s="80"/>
      <c r="BKE28" s="80"/>
      <c r="BKF28" s="80"/>
      <c r="BKG28" s="80"/>
      <c r="BKH28" s="80"/>
      <c r="BKI28" s="80"/>
      <c r="BKJ28" s="80"/>
      <c r="BKK28" s="80"/>
      <c r="BKL28" s="80"/>
      <c r="BKM28" s="80"/>
      <c r="BKN28" s="80"/>
      <c r="BKO28" s="80"/>
      <c r="BKP28" s="80"/>
      <c r="BKQ28" s="80"/>
      <c r="BKR28" s="80"/>
      <c r="BKS28" s="80"/>
      <c r="BKT28" s="80"/>
      <c r="BKU28" s="80"/>
      <c r="BKV28" s="80"/>
      <c r="BKW28" s="80"/>
      <c r="BKX28" s="80"/>
      <c r="BKY28" s="80"/>
      <c r="BKZ28" s="80"/>
      <c r="BLA28" s="80"/>
      <c r="BLB28" s="80"/>
      <c r="BLC28" s="80"/>
      <c r="BLD28" s="80"/>
      <c r="BLE28" s="80"/>
      <c r="BLF28" s="80"/>
      <c r="BLG28" s="80"/>
      <c r="BLH28" s="80"/>
      <c r="BLI28" s="80"/>
      <c r="BLJ28" s="80"/>
      <c r="BLK28" s="80"/>
      <c r="BLL28" s="80"/>
      <c r="BLM28" s="80"/>
      <c r="BLN28" s="80"/>
      <c r="BLO28" s="80"/>
      <c r="BLP28" s="80"/>
      <c r="BLQ28" s="80"/>
      <c r="BLR28" s="80"/>
      <c r="BLS28" s="80"/>
      <c r="BLT28" s="80"/>
      <c r="BLU28" s="80"/>
      <c r="BLV28" s="80"/>
      <c r="BLW28" s="80"/>
      <c r="BLX28" s="80"/>
      <c r="BLY28" s="80"/>
      <c r="BLZ28" s="80"/>
      <c r="BMA28" s="80"/>
      <c r="BMB28" s="80"/>
      <c r="BMC28" s="80"/>
      <c r="BMD28" s="80"/>
      <c r="BME28" s="80"/>
      <c r="BMF28" s="80"/>
      <c r="BMG28" s="80"/>
      <c r="BMH28" s="80"/>
      <c r="BMI28" s="80"/>
      <c r="BMJ28" s="80"/>
      <c r="BMK28" s="80"/>
      <c r="BML28" s="80"/>
      <c r="BMM28" s="80"/>
      <c r="BMN28" s="80"/>
      <c r="BMO28" s="80"/>
      <c r="BMP28" s="80"/>
      <c r="BMQ28" s="80"/>
      <c r="BMR28" s="80"/>
      <c r="BMS28" s="80"/>
      <c r="BMT28" s="80"/>
      <c r="BMU28" s="80"/>
      <c r="BMV28" s="80"/>
      <c r="BMW28" s="80"/>
      <c r="BMX28" s="80"/>
      <c r="BMY28" s="80"/>
      <c r="BMZ28" s="80"/>
      <c r="BNA28" s="80"/>
      <c r="BNB28" s="80"/>
      <c r="BNC28" s="80"/>
      <c r="BND28" s="80"/>
      <c r="BNE28" s="80"/>
      <c r="BNF28" s="80"/>
      <c r="BNG28" s="80"/>
      <c r="BNH28" s="80"/>
      <c r="BNI28" s="80"/>
      <c r="BNJ28" s="80"/>
      <c r="BNK28" s="80"/>
      <c r="BNL28" s="80"/>
      <c r="BNM28" s="80"/>
      <c r="BNN28" s="80"/>
      <c r="BNO28" s="80"/>
      <c r="BNP28" s="80"/>
      <c r="BNQ28" s="80"/>
      <c r="BNR28" s="80"/>
      <c r="BNS28" s="80"/>
      <c r="BNT28" s="80"/>
      <c r="BNU28" s="80"/>
      <c r="BNV28" s="80"/>
      <c r="BNW28" s="80"/>
      <c r="BNX28" s="80"/>
      <c r="BNY28" s="80"/>
      <c r="BNZ28" s="80"/>
      <c r="BOA28" s="80"/>
      <c r="BOB28" s="80"/>
      <c r="BOC28" s="80"/>
      <c r="BOD28" s="80"/>
      <c r="BOE28" s="80"/>
      <c r="BOF28" s="80"/>
      <c r="BOG28" s="80"/>
      <c r="BOH28" s="80"/>
      <c r="BOI28" s="80"/>
      <c r="BOJ28" s="80"/>
      <c r="BOK28" s="80"/>
      <c r="BOL28" s="80"/>
      <c r="BOM28" s="80"/>
      <c r="BON28" s="80"/>
      <c r="BOO28" s="80"/>
      <c r="BOP28" s="80"/>
      <c r="BOQ28" s="80"/>
      <c r="BOR28" s="80"/>
      <c r="BOS28" s="80"/>
      <c r="BOT28" s="80"/>
      <c r="BOU28" s="80"/>
      <c r="BOV28" s="80"/>
      <c r="BOW28" s="80"/>
      <c r="BOX28" s="80"/>
      <c r="BOY28" s="80"/>
      <c r="BOZ28" s="80"/>
      <c r="BPA28" s="80"/>
      <c r="BPB28" s="80"/>
      <c r="BPC28" s="80"/>
      <c r="BPD28" s="80"/>
      <c r="BPE28" s="80"/>
      <c r="BPF28" s="80"/>
      <c r="BPG28" s="80"/>
      <c r="BPH28" s="80"/>
      <c r="BPI28" s="80"/>
      <c r="BPJ28" s="80"/>
      <c r="BPK28" s="80"/>
      <c r="BPL28" s="80"/>
      <c r="BPM28" s="80"/>
      <c r="BPN28" s="80"/>
      <c r="BPO28" s="80"/>
      <c r="BPP28" s="80"/>
      <c r="BPQ28" s="80"/>
      <c r="BPR28" s="80"/>
      <c r="BPS28" s="80"/>
      <c r="BPT28" s="80"/>
      <c r="BPU28" s="80"/>
      <c r="BPV28" s="80"/>
      <c r="BPW28" s="80"/>
      <c r="BPX28" s="80"/>
      <c r="BPY28" s="80"/>
      <c r="BPZ28" s="80"/>
      <c r="BQA28" s="80"/>
      <c r="BQB28" s="80"/>
      <c r="BQC28" s="80"/>
      <c r="BQD28" s="80"/>
      <c r="BQE28" s="80"/>
      <c r="BQF28" s="80"/>
      <c r="BQG28" s="80"/>
      <c r="BQH28" s="80"/>
      <c r="BQI28" s="80"/>
      <c r="BQJ28" s="80"/>
      <c r="BQK28" s="80"/>
      <c r="BQL28" s="80"/>
      <c r="BQM28" s="80"/>
      <c r="BQN28" s="80"/>
      <c r="BQO28" s="80"/>
      <c r="BQP28" s="80"/>
      <c r="BQQ28" s="80"/>
      <c r="BQR28" s="80"/>
      <c r="BQS28" s="80"/>
      <c r="BQT28" s="80"/>
      <c r="BQU28" s="80"/>
      <c r="BQV28" s="80"/>
      <c r="BQW28" s="80"/>
      <c r="BQX28" s="80"/>
      <c r="BQY28" s="80"/>
      <c r="BQZ28" s="80"/>
      <c r="BRA28" s="80"/>
      <c r="BRB28" s="80"/>
      <c r="BRC28" s="80"/>
      <c r="BRD28" s="80"/>
      <c r="BRE28" s="80"/>
      <c r="BRF28" s="80"/>
      <c r="BRG28" s="80"/>
      <c r="BRH28" s="80"/>
      <c r="BRI28" s="80"/>
      <c r="BRJ28" s="80"/>
      <c r="BRK28" s="80"/>
      <c r="BRL28" s="80"/>
      <c r="BRM28" s="80"/>
      <c r="BRN28" s="80"/>
      <c r="BRO28" s="80"/>
      <c r="BRP28" s="80"/>
      <c r="BRQ28" s="80"/>
      <c r="BRR28" s="80"/>
      <c r="BRS28" s="80"/>
      <c r="BRT28" s="80"/>
      <c r="BRU28" s="80"/>
      <c r="BRV28" s="80"/>
      <c r="BRW28" s="80"/>
      <c r="BRX28" s="80"/>
      <c r="BRY28" s="80"/>
      <c r="BRZ28" s="80"/>
      <c r="BSA28" s="80"/>
      <c r="BSB28" s="80"/>
      <c r="BSC28" s="80"/>
      <c r="BSD28" s="80"/>
      <c r="BSE28" s="80"/>
      <c r="BSF28" s="80"/>
      <c r="BSG28" s="80"/>
      <c r="BSH28" s="80"/>
      <c r="BSI28" s="80"/>
      <c r="BSJ28" s="80"/>
      <c r="BSK28" s="80"/>
      <c r="BSL28" s="80"/>
      <c r="BSM28" s="80"/>
      <c r="BSN28" s="80"/>
      <c r="BSO28" s="80"/>
      <c r="BSP28" s="80"/>
      <c r="BSQ28" s="80"/>
      <c r="BSR28" s="80"/>
      <c r="BSS28" s="80"/>
      <c r="BST28" s="80"/>
      <c r="BSU28" s="80"/>
      <c r="BSV28" s="80"/>
      <c r="BSW28" s="80"/>
      <c r="BSX28" s="80"/>
      <c r="BSY28" s="80"/>
      <c r="BSZ28" s="80"/>
      <c r="BTA28" s="80"/>
      <c r="BTB28" s="80"/>
      <c r="BTC28" s="80"/>
      <c r="BTD28" s="80"/>
      <c r="BTE28" s="80"/>
      <c r="BTF28" s="80"/>
      <c r="BTG28" s="80"/>
      <c r="BTH28" s="80"/>
      <c r="BTI28" s="80"/>
      <c r="BTJ28" s="80"/>
      <c r="BTK28" s="80"/>
      <c r="BTL28" s="80"/>
      <c r="BTM28" s="80"/>
      <c r="BTN28" s="80"/>
      <c r="BTO28" s="80"/>
      <c r="BTP28" s="80"/>
      <c r="BTQ28" s="80"/>
      <c r="BTR28" s="80"/>
      <c r="BTS28" s="80"/>
      <c r="BTT28" s="80"/>
      <c r="BTU28" s="80"/>
      <c r="BTV28" s="80"/>
      <c r="BTW28" s="80"/>
      <c r="BTX28" s="80"/>
      <c r="BTY28" s="80"/>
      <c r="BTZ28" s="80"/>
      <c r="BUA28" s="80"/>
      <c r="BUB28" s="80"/>
      <c r="BUC28" s="80"/>
      <c r="BUD28" s="80"/>
      <c r="BUE28" s="80"/>
      <c r="BUF28" s="80"/>
      <c r="BUG28" s="80"/>
      <c r="BUH28" s="80"/>
      <c r="BUI28" s="80"/>
      <c r="BUJ28" s="80"/>
      <c r="BUK28" s="80"/>
      <c r="BUL28" s="80"/>
      <c r="BUM28" s="80"/>
      <c r="BUN28" s="80"/>
      <c r="BUO28" s="80"/>
      <c r="BUP28" s="80"/>
      <c r="BUQ28" s="80"/>
      <c r="BUR28" s="80"/>
      <c r="BUS28" s="80"/>
      <c r="BUT28" s="80"/>
      <c r="BUU28" s="80"/>
      <c r="BUV28" s="80"/>
      <c r="BUW28" s="80"/>
      <c r="BUX28" s="80"/>
      <c r="BUY28" s="80"/>
      <c r="BUZ28" s="80"/>
      <c r="BVA28" s="80"/>
      <c r="BVB28" s="80"/>
      <c r="BVC28" s="80"/>
      <c r="BVD28" s="80"/>
      <c r="BVE28" s="80"/>
      <c r="BVF28" s="80"/>
      <c r="BVG28" s="80"/>
      <c r="BVH28" s="80"/>
      <c r="BVI28" s="80"/>
      <c r="BVJ28" s="80"/>
      <c r="BVK28" s="80"/>
      <c r="BVL28" s="80"/>
      <c r="BVM28" s="80"/>
      <c r="BVN28" s="80"/>
      <c r="BVO28" s="80"/>
      <c r="BVP28" s="80"/>
      <c r="BVQ28" s="80"/>
      <c r="BVR28" s="80"/>
      <c r="BVS28" s="80"/>
      <c r="BVT28" s="80"/>
      <c r="BVU28" s="80"/>
      <c r="BVV28" s="80"/>
      <c r="BVW28" s="80"/>
      <c r="BVX28" s="80"/>
      <c r="BVY28" s="80"/>
      <c r="BVZ28" s="80"/>
      <c r="BWA28" s="80"/>
      <c r="BWB28" s="80"/>
      <c r="BWC28" s="80"/>
      <c r="BWD28" s="80"/>
      <c r="BWE28" s="80"/>
      <c r="BWF28" s="80"/>
      <c r="BWG28" s="80"/>
      <c r="BWH28" s="80"/>
      <c r="BWI28" s="80"/>
      <c r="BWJ28" s="80"/>
      <c r="BWK28" s="80"/>
      <c r="BWL28" s="80"/>
      <c r="BWM28" s="80"/>
      <c r="BWN28" s="80"/>
      <c r="BWO28" s="80"/>
      <c r="BWP28" s="80"/>
      <c r="BWQ28" s="80"/>
      <c r="BWR28" s="80"/>
      <c r="BWS28" s="80"/>
      <c r="BWT28" s="80"/>
      <c r="BWU28" s="80"/>
      <c r="BWV28" s="80"/>
      <c r="BWW28" s="80"/>
      <c r="BWX28" s="80"/>
      <c r="BWY28" s="80"/>
      <c r="BWZ28" s="80"/>
      <c r="BXA28" s="80"/>
      <c r="BXB28" s="80"/>
      <c r="BXC28" s="80"/>
      <c r="BXD28" s="80"/>
      <c r="BXE28" s="80"/>
      <c r="BXF28" s="80"/>
      <c r="BXG28" s="80"/>
      <c r="BXH28" s="80"/>
      <c r="BXI28" s="80"/>
      <c r="BXJ28" s="80"/>
      <c r="BXK28" s="80"/>
      <c r="BXL28" s="80"/>
      <c r="BXM28" s="80"/>
      <c r="BXN28" s="80"/>
      <c r="BXO28" s="80"/>
      <c r="BXP28" s="80"/>
      <c r="BXQ28" s="80"/>
      <c r="BXR28" s="80"/>
      <c r="BXS28" s="80"/>
      <c r="BXT28" s="80"/>
      <c r="BXU28" s="80"/>
      <c r="BXV28" s="80"/>
      <c r="BXW28" s="80"/>
      <c r="BXX28" s="80"/>
      <c r="BXY28" s="80"/>
      <c r="BXZ28" s="80"/>
      <c r="BYA28" s="80"/>
      <c r="BYB28" s="80"/>
      <c r="BYC28" s="80"/>
      <c r="BYD28" s="80"/>
      <c r="BYE28" s="80"/>
      <c r="BYF28" s="80"/>
      <c r="BYG28" s="80"/>
      <c r="BYH28" s="80"/>
      <c r="BYI28" s="80"/>
      <c r="BYJ28" s="80"/>
      <c r="BYK28" s="80"/>
      <c r="BYL28" s="80"/>
      <c r="BYM28" s="80"/>
      <c r="BYN28" s="80"/>
      <c r="BYO28" s="80"/>
      <c r="BYP28" s="80"/>
      <c r="BYQ28" s="80"/>
      <c r="BYR28" s="80"/>
      <c r="BYS28" s="80"/>
      <c r="BYT28" s="80"/>
      <c r="BYU28" s="80"/>
      <c r="BYV28" s="80"/>
      <c r="BYW28" s="80"/>
      <c r="BYX28" s="80"/>
      <c r="BYY28" s="80"/>
      <c r="BYZ28" s="80"/>
      <c r="BZA28" s="80"/>
      <c r="BZB28" s="80"/>
      <c r="BZC28" s="80"/>
      <c r="BZD28" s="80"/>
      <c r="BZE28" s="80"/>
      <c r="BZF28" s="80"/>
      <c r="BZG28" s="80"/>
      <c r="BZH28" s="80"/>
      <c r="BZI28" s="80"/>
      <c r="BZJ28" s="80"/>
      <c r="BZK28" s="80"/>
      <c r="BZL28" s="80"/>
      <c r="BZM28" s="80"/>
      <c r="BZN28" s="80"/>
      <c r="BZO28" s="80"/>
      <c r="BZP28" s="80"/>
      <c r="BZQ28" s="80"/>
      <c r="BZR28" s="80"/>
      <c r="BZS28" s="80"/>
      <c r="BZT28" s="80"/>
      <c r="BZU28" s="80"/>
      <c r="BZV28" s="80"/>
      <c r="BZW28" s="80"/>
      <c r="BZX28" s="80"/>
      <c r="BZY28" s="80"/>
      <c r="BZZ28" s="80"/>
      <c r="CAA28" s="80"/>
      <c r="CAB28" s="80"/>
      <c r="CAC28" s="80"/>
      <c r="CAD28" s="80"/>
      <c r="CAE28" s="80"/>
      <c r="CAF28" s="80"/>
      <c r="CAG28" s="80"/>
      <c r="CAH28" s="80"/>
      <c r="CAI28" s="80"/>
      <c r="CAJ28" s="80"/>
      <c r="CAK28" s="80"/>
      <c r="CAL28" s="80"/>
      <c r="CAM28" s="80"/>
      <c r="CAN28" s="80"/>
      <c r="CAO28" s="80"/>
      <c r="CAP28" s="80"/>
      <c r="CAQ28" s="80"/>
      <c r="CAR28" s="80"/>
      <c r="CAS28" s="80"/>
      <c r="CAT28" s="80"/>
      <c r="CAU28" s="80"/>
      <c r="CAV28" s="80"/>
      <c r="CAW28" s="80"/>
      <c r="CAX28" s="80"/>
      <c r="CAY28" s="80"/>
      <c r="CAZ28" s="80"/>
      <c r="CBA28" s="80"/>
      <c r="CBB28" s="80"/>
      <c r="CBC28" s="80"/>
      <c r="CBD28" s="80"/>
      <c r="CBE28" s="80"/>
      <c r="CBF28" s="80"/>
      <c r="CBG28" s="80"/>
      <c r="CBH28" s="80"/>
      <c r="CBI28" s="80"/>
      <c r="CBJ28" s="80"/>
      <c r="CBK28" s="80"/>
      <c r="CBL28" s="80"/>
      <c r="CBM28" s="80"/>
      <c r="CBN28" s="80"/>
      <c r="CBO28" s="80"/>
      <c r="CBP28" s="80"/>
      <c r="CBQ28" s="80"/>
      <c r="CBR28" s="80"/>
      <c r="CBS28" s="80"/>
      <c r="CBT28" s="80"/>
      <c r="CBU28" s="80"/>
      <c r="CBV28" s="80"/>
      <c r="CBW28" s="80"/>
      <c r="CBX28" s="80"/>
      <c r="CBY28" s="80"/>
      <c r="CBZ28" s="80"/>
      <c r="CCA28" s="80"/>
      <c r="CCB28" s="80"/>
      <c r="CCC28" s="80"/>
      <c r="CCD28" s="80"/>
      <c r="CCE28" s="80"/>
      <c r="CCF28" s="80"/>
      <c r="CCG28" s="80"/>
      <c r="CCH28" s="80"/>
      <c r="CCI28" s="80"/>
      <c r="CCJ28" s="80"/>
      <c r="CCK28" s="80"/>
      <c r="CCL28" s="80"/>
      <c r="CCM28" s="80"/>
      <c r="CCN28" s="80"/>
      <c r="CCO28" s="80"/>
      <c r="CCP28" s="80"/>
      <c r="CCQ28" s="80"/>
      <c r="CCR28" s="80"/>
      <c r="CCS28" s="80"/>
      <c r="CCT28" s="80"/>
      <c r="CCU28" s="80"/>
      <c r="CCV28" s="80"/>
      <c r="CCW28" s="80"/>
      <c r="CCX28" s="80"/>
      <c r="CCY28" s="80"/>
      <c r="CCZ28" s="80"/>
      <c r="CDA28" s="80"/>
      <c r="CDB28" s="80"/>
      <c r="CDC28" s="80"/>
      <c r="CDD28" s="80"/>
      <c r="CDE28" s="80"/>
      <c r="CDF28" s="80"/>
      <c r="CDG28" s="80"/>
      <c r="CDH28" s="80"/>
      <c r="CDI28" s="80"/>
      <c r="CDJ28" s="80"/>
      <c r="CDK28" s="80"/>
      <c r="CDL28" s="80"/>
      <c r="CDM28" s="80"/>
      <c r="CDN28" s="80"/>
      <c r="CDO28" s="80"/>
      <c r="CDP28" s="80"/>
      <c r="CDQ28" s="80"/>
      <c r="CDR28" s="80"/>
      <c r="CDS28" s="80"/>
      <c r="CDT28" s="80"/>
      <c r="CDU28" s="80"/>
      <c r="CDV28" s="80"/>
      <c r="CDW28" s="80"/>
      <c r="CDX28" s="80"/>
      <c r="CDY28" s="80"/>
      <c r="CDZ28" s="80"/>
      <c r="CEA28" s="80"/>
      <c r="CEB28" s="80"/>
      <c r="CEC28" s="80"/>
      <c r="CED28" s="80"/>
      <c r="CEE28" s="80"/>
      <c r="CEF28" s="80"/>
      <c r="CEG28" s="80"/>
      <c r="CEH28" s="80"/>
      <c r="CEI28" s="80"/>
      <c r="CEJ28" s="80"/>
      <c r="CEK28" s="80"/>
      <c r="CEL28" s="80"/>
      <c r="CEM28" s="80"/>
      <c r="CEN28" s="80"/>
      <c r="CEO28" s="80"/>
      <c r="CEP28" s="80"/>
      <c r="CEQ28" s="80"/>
      <c r="CER28" s="80"/>
      <c r="CES28" s="80"/>
      <c r="CET28" s="80"/>
      <c r="CEU28" s="80"/>
      <c r="CEV28" s="80"/>
      <c r="CEW28" s="80"/>
      <c r="CEX28" s="80"/>
      <c r="CEY28" s="80"/>
      <c r="CEZ28" s="80"/>
      <c r="CFA28" s="80"/>
      <c r="CFB28" s="80"/>
      <c r="CFC28" s="80"/>
      <c r="CFD28" s="80"/>
      <c r="CFE28" s="80"/>
      <c r="CFF28" s="80"/>
      <c r="CFG28" s="80"/>
      <c r="CFH28" s="80"/>
      <c r="CFI28" s="80"/>
      <c r="CFJ28" s="80"/>
      <c r="CFK28" s="80"/>
      <c r="CFL28" s="80"/>
      <c r="CFM28" s="80"/>
      <c r="CFN28" s="80"/>
      <c r="CFO28" s="80"/>
      <c r="CFP28" s="80"/>
      <c r="CFQ28" s="80"/>
      <c r="CFR28" s="80"/>
      <c r="CFS28" s="80"/>
      <c r="CFT28" s="80"/>
      <c r="CFU28" s="80"/>
      <c r="CFV28" s="80"/>
      <c r="CFW28" s="80"/>
      <c r="CFX28" s="80"/>
      <c r="CFY28" s="80"/>
      <c r="CFZ28" s="80"/>
      <c r="CGA28" s="80"/>
      <c r="CGB28" s="80"/>
      <c r="CGC28" s="80"/>
      <c r="CGD28" s="80"/>
      <c r="CGE28" s="80"/>
      <c r="CGF28" s="80"/>
      <c r="CGG28" s="80"/>
      <c r="CGH28" s="80"/>
      <c r="CGI28" s="80"/>
      <c r="CGJ28" s="80"/>
      <c r="CGK28" s="80"/>
      <c r="CGL28" s="80"/>
      <c r="CGM28" s="80"/>
      <c r="CGN28" s="80"/>
      <c r="CGO28" s="80"/>
      <c r="CGP28" s="80"/>
      <c r="CGQ28" s="80"/>
      <c r="CGR28" s="80"/>
      <c r="CGS28" s="80"/>
      <c r="CGT28" s="80"/>
      <c r="CGU28" s="80"/>
      <c r="CGV28" s="80"/>
      <c r="CGW28" s="80"/>
      <c r="CGX28" s="80"/>
      <c r="CGY28" s="80"/>
      <c r="CGZ28" s="80"/>
      <c r="CHA28" s="80"/>
      <c r="CHB28" s="80"/>
      <c r="CHC28" s="80"/>
      <c r="CHD28" s="80"/>
      <c r="CHE28" s="80"/>
      <c r="CHF28" s="80"/>
      <c r="CHG28" s="80"/>
      <c r="CHH28" s="80"/>
      <c r="CHI28" s="80"/>
      <c r="CHJ28" s="80"/>
      <c r="CHK28" s="80"/>
      <c r="CHL28" s="80"/>
      <c r="CHM28" s="80"/>
      <c r="CHN28" s="80"/>
      <c r="CHO28" s="80"/>
      <c r="CHP28" s="80"/>
      <c r="CHQ28" s="80"/>
      <c r="CHR28" s="80"/>
      <c r="CHS28" s="80"/>
      <c r="CHT28" s="80"/>
      <c r="CHU28" s="80"/>
      <c r="CHV28" s="80"/>
      <c r="CHW28" s="80"/>
      <c r="CHX28" s="80"/>
      <c r="CHY28" s="80"/>
      <c r="CHZ28" s="80"/>
      <c r="CIA28" s="80"/>
      <c r="CIB28" s="80"/>
      <c r="CIC28" s="80"/>
      <c r="CID28" s="80"/>
      <c r="CIE28" s="80"/>
      <c r="CIF28" s="80"/>
      <c r="CIG28" s="80"/>
      <c r="CIH28" s="80"/>
      <c r="CII28" s="80"/>
      <c r="CIJ28" s="80"/>
      <c r="CIK28" s="80"/>
      <c r="CIL28" s="80"/>
      <c r="CIM28" s="80"/>
      <c r="CIN28" s="80"/>
      <c r="CIO28" s="80"/>
      <c r="CIP28" s="80"/>
      <c r="CIQ28" s="80"/>
      <c r="CIR28" s="80"/>
      <c r="CIS28" s="80"/>
      <c r="CIT28" s="80"/>
      <c r="CIU28" s="80"/>
      <c r="CIV28" s="80"/>
      <c r="CIW28" s="80"/>
      <c r="CIX28" s="80"/>
      <c r="CIY28" s="80"/>
      <c r="CIZ28" s="80"/>
      <c r="CJA28" s="80"/>
      <c r="CJB28" s="80"/>
      <c r="CJC28" s="80"/>
      <c r="CJD28" s="80"/>
      <c r="CJE28" s="80"/>
      <c r="CJF28" s="80"/>
      <c r="CJG28" s="80"/>
      <c r="CJH28" s="80"/>
      <c r="CJI28" s="80"/>
      <c r="CJJ28" s="80"/>
      <c r="CJK28" s="80"/>
      <c r="CJL28" s="80"/>
      <c r="CJM28" s="80"/>
      <c r="CJN28" s="80"/>
      <c r="CJO28" s="80"/>
      <c r="CJP28" s="80"/>
      <c r="CJQ28" s="80"/>
      <c r="CJR28" s="80"/>
      <c r="CJS28" s="80"/>
      <c r="CJT28" s="80"/>
      <c r="CJU28" s="80"/>
      <c r="CJV28" s="80"/>
      <c r="CJW28" s="80"/>
      <c r="CJX28" s="80"/>
      <c r="CJY28" s="80"/>
      <c r="CJZ28" s="80"/>
      <c r="CKA28" s="80"/>
      <c r="CKB28" s="80"/>
      <c r="CKC28" s="80"/>
      <c r="CKD28" s="80"/>
      <c r="CKE28" s="80"/>
      <c r="CKF28" s="80"/>
      <c r="CKG28" s="80"/>
      <c r="CKH28" s="80"/>
      <c r="CKI28" s="80"/>
      <c r="CKJ28" s="80"/>
      <c r="CKK28" s="80"/>
      <c r="CKL28" s="80"/>
      <c r="CKM28" s="80"/>
      <c r="CKN28" s="80"/>
      <c r="CKO28" s="80"/>
      <c r="CKP28" s="80"/>
      <c r="CKQ28" s="80"/>
      <c r="CKR28" s="80"/>
      <c r="CKS28" s="80"/>
      <c r="CKT28" s="80"/>
      <c r="CKU28" s="80"/>
      <c r="CKV28" s="80"/>
      <c r="CKW28" s="80"/>
      <c r="CKX28" s="80"/>
      <c r="CKY28" s="80"/>
      <c r="CKZ28" s="80"/>
      <c r="CLA28" s="80"/>
      <c r="CLB28" s="80"/>
      <c r="CLC28" s="80"/>
      <c r="CLD28" s="80"/>
      <c r="CLE28" s="80"/>
      <c r="CLF28" s="80"/>
      <c r="CLG28" s="80"/>
      <c r="CLH28" s="80"/>
      <c r="CLI28" s="80"/>
      <c r="CLJ28" s="80"/>
      <c r="CLK28" s="80"/>
      <c r="CLL28" s="80"/>
      <c r="CLM28" s="80"/>
      <c r="CLN28" s="80"/>
      <c r="CLO28" s="80"/>
      <c r="CLP28" s="80"/>
      <c r="CLQ28" s="80"/>
      <c r="CLR28" s="80"/>
      <c r="CLS28" s="80"/>
      <c r="CLT28" s="80"/>
      <c r="CLU28" s="80"/>
      <c r="CLV28" s="80"/>
      <c r="CLW28" s="80"/>
      <c r="CLX28" s="80"/>
      <c r="CLY28" s="80"/>
      <c r="CLZ28" s="80"/>
      <c r="CMA28" s="80"/>
      <c r="CMB28" s="80"/>
      <c r="CMC28" s="80"/>
      <c r="CMD28" s="80"/>
      <c r="CME28" s="80"/>
      <c r="CMF28" s="80"/>
      <c r="CMG28" s="80"/>
      <c r="CMH28" s="80"/>
      <c r="CMI28" s="80"/>
      <c r="CMJ28" s="80"/>
      <c r="CMK28" s="80"/>
      <c r="CML28" s="80"/>
      <c r="CMM28" s="80"/>
      <c r="CMN28" s="80"/>
      <c r="CMO28" s="80"/>
      <c r="CMP28" s="80"/>
      <c r="CMQ28" s="80"/>
      <c r="CMR28" s="80"/>
      <c r="CMS28" s="80"/>
      <c r="CMT28" s="80"/>
      <c r="CMU28" s="80"/>
      <c r="CMV28" s="80"/>
      <c r="CMW28" s="80"/>
      <c r="CMX28" s="80"/>
      <c r="CMY28" s="80"/>
      <c r="CMZ28" s="80"/>
      <c r="CNA28" s="80"/>
      <c r="CNB28" s="80"/>
      <c r="CNC28" s="80"/>
      <c r="CND28" s="80"/>
      <c r="CNE28" s="80"/>
      <c r="CNF28" s="80"/>
      <c r="CNG28" s="80"/>
      <c r="CNH28" s="80"/>
      <c r="CNI28" s="80"/>
      <c r="CNJ28" s="80"/>
      <c r="CNK28" s="80"/>
      <c r="CNL28" s="80"/>
      <c r="CNM28" s="80"/>
      <c r="CNN28" s="80"/>
      <c r="CNO28" s="80"/>
      <c r="CNP28" s="80"/>
      <c r="CNQ28" s="80"/>
      <c r="CNR28" s="80"/>
      <c r="CNS28" s="80"/>
      <c r="CNT28" s="80"/>
      <c r="CNU28" s="80"/>
      <c r="CNV28" s="80"/>
      <c r="CNW28" s="80"/>
      <c r="CNX28" s="80"/>
      <c r="CNY28" s="80"/>
      <c r="CNZ28" s="80"/>
      <c r="COA28" s="80"/>
      <c r="COB28" s="80"/>
      <c r="COC28" s="80"/>
      <c r="COD28" s="80"/>
      <c r="COE28" s="80"/>
      <c r="COF28" s="80"/>
      <c r="COG28" s="80"/>
      <c r="COH28" s="80"/>
      <c r="COI28" s="80"/>
      <c r="COJ28" s="80"/>
      <c r="COK28" s="80"/>
      <c r="COL28" s="80"/>
      <c r="COM28" s="80"/>
      <c r="CON28" s="80"/>
      <c r="COO28" s="80"/>
      <c r="COP28" s="80"/>
      <c r="COQ28" s="80"/>
      <c r="COR28" s="80"/>
      <c r="COS28" s="80"/>
      <c r="COT28" s="80"/>
      <c r="COU28" s="80"/>
      <c r="COV28" s="80"/>
      <c r="COW28" s="80"/>
      <c r="COX28" s="80"/>
      <c r="COY28" s="80"/>
      <c r="COZ28" s="80"/>
      <c r="CPA28" s="80"/>
      <c r="CPB28" s="80"/>
      <c r="CPC28" s="80"/>
      <c r="CPD28" s="80"/>
      <c r="CPE28" s="80"/>
      <c r="CPF28" s="80"/>
      <c r="CPG28" s="80"/>
      <c r="CPH28" s="80"/>
      <c r="CPI28" s="80"/>
      <c r="CPJ28" s="80"/>
      <c r="CPK28" s="80"/>
      <c r="CPL28" s="80"/>
      <c r="CPM28" s="80"/>
      <c r="CPN28" s="80"/>
      <c r="CPO28" s="80"/>
      <c r="CPP28" s="80"/>
      <c r="CPQ28" s="80"/>
      <c r="CPR28" s="80"/>
      <c r="CPS28" s="80"/>
      <c r="CPT28" s="80"/>
      <c r="CPU28" s="80"/>
      <c r="CPV28" s="80"/>
      <c r="CPW28" s="80"/>
      <c r="CPX28" s="80"/>
      <c r="CPY28" s="80"/>
      <c r="CPZ28" s="80"/>
      <c r="CQA28" s="80"/>
      <c r="CQB28" s="80"/>
      <c r="CQC28" s="80"/>
      <c r="CQD28" s="80"/>
      <c r="CQE28" s="80"/>
      <c r="CQF28" s="80"/>
      <c r="CQG28" s="80"/>
      <c r="CQH28" s="80"/>
      <c r="CQI28" s="80"/>
      <c r="CQJ28" s="80"/>
      <c r="CQK28" s="80"/>
      <c r="CQL28" s="80"/>
      <c r="CQM28" s="80"/>
      <c r="CQN28" s="80"/>
      <c r="CQO28" s="80"/>
      <c r="CQP28" s="80"/>
      <c r="CQQ28" s="80"/>
      <c r="CQR28" s="80"/>
      <c r="CQS28" s="80"/>
      <c r="CQT28" s="80"/>
      <c r="CQU28" s="80"/>
      <c r="CQV28" s="80"/>
      <c r="CQW28" s="80"/>
      <c r="CQX28" s="80"/>
      <c r="CQY28" s="80"/>
      <c r="CQZ28" s="80"/>
      <c r="CRA28" s="80"/>
      <c r="CRB28" s="80"/>
      <c r="CRC28" s="80"/>
      <c r="CRD28" s="80"/>
      <c r="CRE28" s="80"/>
      <c r="CRF28" s="80"/>
      <c r="CRG28" s="80"/>
      <c r="CRH28" s="80"/>
      <c r="CRI28" s="80"/>
      <c r="CRJ28" s="80"/>
      <c r="CRK28" s="80"/>
      <c r="CRL28" s="80"/>
      <c r="CRM28" s="80"/>
      <c r="CRN28" s="80"/>
      <c r="CRO28" s="80"/>
      <c r="CRP28" s="80"/>
      <c r="CRQ28" s="80"/>
      <c r="CRR28" s="80"/>
      <c r="CRS28" s="80"/>
      <c r="CRT28" s="80"/>
      <c r="CRU28" s="80"/>
      <c r="CRV28" s="80"/>
      <c r="CRW28" s="80"/>
      <c r="CRX28" s="80"/>
      <c r="CRY28" s="80"/>
      <c r="CRZ28" s="80"/>
      <c r="CSA28" s="80"/>
      <c r="CSB28" s="80"/>
      <c r="CSC28" s="80"/>
      <c r="CSD28" s="80"/>
      <c r="CSE28" s="80"/>
      <c r="CSF28" s="80"/>
      <c r="CSG28" s="80"/>
      <c r="CSH28" s="80"/>
      <c r="CSI28" s="80"/>
      <c r="CSJ28" s="80"/>
      <c r="CSK28" s="80"/>
      <c r="CSL28" s="80"/>
      <c r="CSM28" s="80"/>
      <c r="CSN28" s="80"/>
      <c r="CSO28" s="80"/>
      <c r="CSP28" s="80"/>
      <c r="CSQ28" s="80"/>
      <c r="CSR28" s="80"/>
      <c r="CSS28" s="80"/>
      <c r="CST28" s="80"/>
      <c r="CSU28" s="80"/>
      <c r="CSV28" s="80"/>
      <c r="CSW28" s="80"/>
      <c r="CSX28" s="80"/>
      <c r="CSY28" s="80"/>
      <c r="CSZ28" s="80"/>
      <c r="CTA28" s="80"/>
      <c r="CTB28" s="80"/>
      <c r="CTC28" s="80"/>
      <c r="CTD28" s="80"/>
      <c r="CTE28" s="80"/>
      <c r="CTF28" s="80"/>
      <c r="CTG28" s="80"/>
      <c r="CTH28" s="80"/>
      <c r="CTI28" s="80"/>
      <c r="CTJ28" s="80"/>
      <c r="CTK28" s="80"/>
      <c r="CTL28" s="80"/>
      <c r="CTM28" s="80"/>
      <c r="CTN28" s="80"/>
      <c r="CTO28" s="80"/>
      <c r="CTP28" s="80"/>
      <c r="CTQ28" s="80"/>
      <c r="CTR28" s="80"/>
      <c r="CTS28" s="80"/>
      <c r="CTT28" s="80"/>
      <c r="CTU28" s="80"/>
      <c r="CTV28" s="80"/>
      <c r="CTW28" s="80"/>
      <c r="CTX28" s="80"/>
      <c r="CTY28" s="80"/>
      <c r="CTZ28" s="80"/>
      <c r="CUA28" s="80"/>
      <c r="CUB28" s="80"/>
      <c r="CUC28" s="80"/>
      <c r="CUD28" s="80"/>
      <c r="CUE28" s="80"/>
      <c r="CUF28" s="80"/>
      <c r="CUG28" s="80"/>
      <c r="CUH28" s="80"/>
      <c r="CUI28" s="80"/>
      <c r="CUJ28" s="80"/>
      <c r="CUK28" s="80"/>
      <c r="CUL28" s="80"/>
      <c r="CUM28" s="80"/>
      <c r="CUN28" s="80"/>
      <c r="CUO28" s="80"/>
      <c r="CUP28" s="80"/>
      <c r="CUQ28" s="80"/>
      <c r="CUR28" s="80"/>
      <c r="CUS28" s="80"/>
      <c r="CUT28" s="80"/>
      <c r="CUU28" s="80"/>
      <c r="CUV28" s="80"/>
      <c r="CUW28" s="80"/>
      <c r="CUX28" s="80"/>
      <c r="CUY28" s="80"/>
      <c r="CUZ28" s="80"/>
      <c r="CVA28" s="80"/>
      <c r="CVB28" s="80"/>
      <c r="CVC28" s="80"/>
      <c r="CVD28" s="80"/>
      <c r="CVE28" s="80"/>
      <c r="CVF28" s="80"/>
      <c r="CVG28" s="80"/>
      <c r="CVH28" s="80"/>
      <c r="CVI28" s="80"/>
      <c r="CVJ28" s="80"/>
      <c r="CVK28" s="80"/>
      <c r="CVL28" s="80"/>
      <c r="CVM28" s="80"/>
      <c r="CVN28" s="80"/>
      <c r="CVO28" s="80"/>
      <c r="CVP28" s="80"/>
      <c r="CVQ28" s="80"/>
      <c r="CVR28" s="80"/>
      <c r="CVS28" s="80"/>
      <c r="CVT28" s="80"/>
      <c r="CVU28" s="80"/>
      <c r="CVV28" s="80"/>
      <c r="CVW28" s="80"/>
      <c r="CVX28" s="80"/>
      <c r="CVY28" s="80"/>
      <c r="CVZ28" s="80"/>
      <c r="CWA28" s="80"/>
      <c r="CWB28" s="80"/>
      <c r="CWC28" s="80"/>
      <c r="CWD28" s="80"/>
      <c r="CWE28" s="80"/>
      <c r="CWF28" s="80"/>
      <c r="CWG28" s="80"/>
      <c r="CWH28" s="80"/>
      <c r="CWI28" s="80"/>
      <c r="CWJ28" s="80"/>
      <c r="CWK28" s="80"/>
      <c r="CWL28" s="80"/>
      <c r="CWM28" s="80"/>
      <c r="CWN28" s="80"/>
      <c r="CWO28" s="80"/>
      <c r="CWP28" s="80"/>
      <c r="CWQ28" s="80"/>
      <c r="CWR28" s="80"/>
      <c r="CWS28" s="80"/>
      <c r="CWT28" s="80"/>
      <c r="CWU28" s="80"/>
      <c r="CWV28" s="80"/>
      <c r="CWW28" s="80"/>
      <c r="CWX28" s="80"/>
      <c r="CWY28" s="80"/>
      <c r="CWZ28" s="80"/>
      <c r="CXA28" s="80"/>
      <c r="CXB28" s="80"/>
      <c r="CXC28" s="80"/>
      <c r="CXD28" s="80"/>
      <c r="CXE28" s="80"/>
      <c r="CXF28" s="80"/>
      <c r="CXG28" s="80"/>
      <c r="CXH28" s="80"/>
      <c r="CXI28" s="80"/>
      <c r="CXJ28" s="80"/>
      <c r="CXK28" s="80"/>
      <c r="CXL28" s="80"/>
      <c r="CXM28" s="80"/>
      <c r="CXN28" s="80"/>
      <c r="CXO28" s="80"/>
      <c r="CXP28" s="80"/>
      <c r="CXQ28" s="80"/>
      <c r="CXR28" s="80"/>
      <c r="CXS28" s="80"/>
      <c r="CXT28" s="80"/>
      <c r="CXU28" s="80"/>
      <c r="CXV28" s="80"/>
      <c r="CXW28" s="80"/>
      <c r="CXX28" s="80"/>
      <c r="CXY28" s="80"/>
      <c r="CXZ28" s="80"/>
      <c r="CYA28" s="80"/>
      <c r="CYB28" s="80"/>
      <c r="CYC28" s="80"/>
      <c r="CYD28" s="80"/>
      <c r="CYE28" s="80"/>
      <c r="CYF28" s="80"/>
      <c r="CYG28" s="80"/>
      <c r="CYH28" s="80"/>
      <c r="CYI28" s="80"/>
      <c r="CYJ28" s="80"/>
      <c r="CYK28" s="80"/>
      <c r="CYL28" s="80"/>
      <c r="CYM28" s="80"/>
      <c r="CYN28" s="80"/>
      <c r="CYO28" s="80"/>
      <c r="CYP28" s="80"/>
      <c r="CYQ28" s="80"/>
      <c r="CYR28" s="80"/>
      <c r="CYS28" s="80"/>
      <c r="CYT28" s="80"/>
      <c r="CYU28" s="80"/>
      <c r="CYV28" s="80"/>
      <c r="CYW28" s="80"/>
      <c r="CYX28" s="80"/>
      <c r="CYY28" s="80"/>
      <c r="CYZ28" s="80"/>
      <c r="CZA28" s="80"/>
      <c r="CZB28" s="80"/>
      <c r="CZC28" s="80"/>
      <c r="CZD28" s="80"/>
      <c r="CZE28" s="80"/>
      <c r="CZF28" s="80"/>
      <c r="CZG28" s="80"/>
      <c r="CZH28" s="80"/>
      <c r="CZI28" s="80"/>
      <c r="CZJ28" s="80"/>
      <c r="CZK28" s="80"/>
      <c r="CZL28" s="80"/>
      <c r="CZM28" s="80"/>
      <c r="CZN28" s="80"/>
      <c r="CZO28" s="80"/>
      <c r="CZP28" s="80"/>
      <c r="CZQ28" s="80"/>
      <c r="CZR28" s="80"/>
      <c r="CZS28" s="80"/>
      <c r="CZT28" s="80"/>
      <c r="CZU28" s="80"/>
      <c r="CZV28" s="80"/>
      <c r="CZW28" s="80"/>
      <c r="CZX28" s="80"/>
      <c r="CZY28" s="80"/>
      <c r="CZZ28" s="80"/>
      <c r="DAA28" s="80"/>
      <c r="DAB28" s="80"/>
      <c r="DAC28" s="80"/>
      <c r="DAD28" s="80"/>
      <c r="DAE28" s="80"/>
      <c r="DAF28" s="80"/>
      <c r="DAG28" s="80"/>
      <c r="DAH28" s="80"/>
      <c r="DAI28" s="80"/>
      <c r="DAJ28" s="80"/>
      <c r="DAK28" s="80"/>
      <c r="DAL28" s="80"/>
      <c r="DAM28" s="80"/>
      <c r="DAN28" s="80"/>
      <c r="DAO28" s="80"/>
      <c r="DAP28" s="80"/>
      <c r="DAQ28" s="80"/>
      <c r="DAR28" s="80"/>
      <c r="DAS28" s="80"/>
      <c r="DAT28" s="80"/>
      <c r="DAU28" s="80"/>
      <c r="DAV28" s="80"/>
      <c r="DAW28" s="80"/>
      <c r="DAX28" s="80"/>
      <c r="DAY28" s="80"/>
      <c r="DAZ28" s="80"/>
      <c r="DBA28" s="80"/>
      <c r="DBB28" s="80"/>
      <c r="DBC28" s="80"/>
      <c r="DBD28" s="80"/>
      <c r="DBE28" s="80"/>
      <c r="DBF28" s="80"/>
      <c r="DBG28" s="80"/>
      <c r="DBH28" s="80"/>
      <c r="DBI28" s="80"/>
      <c r="DBJ28" s="80"/>
      <c r="DBK28" s="80"/>
      <c r="DBL28" s="80"/>
      <c r="DBM28" s="80"/>
      <c r="DBN28" s="80"/>
      <c r="DBO28" s="80"/>
      <c r="DBP28" s="80"/>
      <c r="DBQ28" s="80"/>
      <c r="DBR28" s="80"/>
      <c r="DBS28" s="80"/>
      <c r="DBT28" s="80"/>
      <c r="DBU28" s="80"/>
      <c r="DBV28" s="80"/>
      <c r="DBW28" s="80"/>
      <c r="DBX28" s="80"/>
      <c r="DBY28" s="80"/>
      <c r="DBZ28" s="80"/>
      <c r="DCA28" s="80"/>
      <c r="DCB28" s="80"/>
      <c r="DCC28" s="80"/>
      <c r="DCD28" s="80"/>
      <c r="DCE28" s="80"/>
      <c r="DCF28" s="80"/>
      <c r="DCG28" s="80"/>
      <c r="DCH28" s="80"/>
      <c r="DCI28" s="80"/>
      <c r="DCJ28" s="80"/>
      <c r="DCK28" s="80"/>
      <c r="DCL28" s="80"/>
      <c r="DCM28" s="80"/>
      <c r="DCN28" s="80"/>
      <c r="DCO28" s="80"/>
      <c r="DCP28" s="80"/>
      <c r="DCQ28" s="80"/>
      <c r="DCR28" s="80"/>
      <c r="DCS28" s="80"/>
      <c r="DCT28" s="80"/>
      <c r="DCU28" s="80"/>
      <c r="DCV28" s="80"/>
      <c r="DCW28" s="80"/>
      <c r="DCX28" s="80"/>
      <c r="DCY28" s="80"/>
      <c r="DCZ28" s="80"/>
      <c r="DDA28" s="80"/>
      <c r="DDB28" s="80"/>
      <c r="DDC28" s="80"/>
      <c r="DDD28" s="80"/>
      <c r="DDE28" s="80"/>
      <c r="DDF28" s="80"/>
      <c r="DDG28" s="80"/>
      <c r="DDH28" s="80"/>
      <c r="DDI28" s="80"/>
      <c r="DDJ28" s="80"/>
      <c r="DDK28" s="80"/>
      <c r="DDL28" s="80"/>
      <c r="DDM28" s="80"/>
      <c r="DDN28" s="80"/>
      <c r="DDO28" s="80"/>
      <c r="DDP28" s="80"/>
      <c r="DDQ28" s="80"/>
      <c r="DDR28" s="80"/>
      <c r="DDS28" s="80"/>
      <c r="DDT28" s="80"/>
      <c r="DDU28" s="80"/>
      <c r="DDV28" s="80"/>
      <c r="DDW28" s="80"/>
      <c r="DDX28" s="80"/>
      <c r="DDY28" s="80"/>
      <c r="DDZ28" s="80"/>
      <c r="DEA28" s="80"/>
      <c r="DEB28" s="80"/>
      <c r="DEC28" s="80"/>
      <c r="DED28" s="80"/>
      <c r="DEE28" s="80"/>
      <c r="DEF28" s="80"/>
      <c r="DEG28" s="80"/>
      <c r="DEH28" s="80"/>
      <c r="DEI28" s="80"/>
      <c r="DEJ28" s="80"/>
      <c r="DEK28" s="80"/>
      <c r="DEL28" s="80"/>
      <c r="DEM28" s="80"/>
      <c r="DEN28" s="80"/>
      <c r="DEO28" s="80"/>
      <c r="DEP28" s="80"/>
      <c r="DEQ28" s="80"/>
      <c r="DER28" s="80"/>
      <c r="DES28" s="80"/>
      <c r="DET28" s="80"/>
      <c r="DEU28" s="80"/>
      <c r="DEV28" s="80"/>
      <c r="DEW28" s="80"/>
      <c r="DEX28" s="80"/>
      <c r="DEY28" s="80"/>
      <c r="DEZ28" s="80"/>
      <c r="DFA28" s="80"/>
      <c r="DFB28" s="80"/>
      <c r="DFC28" s="80"/>
      <c r="DFD28" s="80"/>
      <c r="DFE28" s="80"/>
      <c r="DFF28" s="80"/>
      <c r="DFG28" s="80"/>
      <c r="DFH28" s="80"/>
      <c r="DFI28" s="80"/>
      <c r="DFJ28" s="80"/>
      <c r="DFK28" s="80"/>
      <c r="DFL28" s="80"/>
      <c r="DFM28" s="80"/>
      <c r="DFN28" s="80"/>
      <c r="DFO28" s="80"/>
      <c r="DFP28" s="80"/>
      <c r="DFQ28" s="80"/>
      <c r="DFR28" s="80"/>
      <c r="DFS28" s="80"/>
      <c r="DFT28" s="80"/>
      <c r="DFU28" s="80"/>
      <c r="DFV28" s="80"/>
      <c r="DFW28" s="80"/>
      <c r="DFX28" s="80"/>
      <c r="DFY28" s="80"/>
      <c r="DFZ28" s="80"/>
      <c r="DGA28" s="80"/>
      <c r="DGB28" s="80"/>
      <c r="DGC28" s="80"/>
      <c r="DGD28" s="80"/>
      <c r="DGE28" s="80"/>
      <c r="DGF28" s="80"/>
      <c r="DGG28" s="80"/>
      <c r="DGH28" s="80"/>
      <c r="DGI28" s="80"/>
      <c r="DGJ28" s="80"/>
      <c r="DGK28" s="80"/>
      <c r="DGL28" s="80"/>
      <c r="DGM28" s="80"/>
      <c r="DGN28" s="80"/>
      <c r="DGO28" s="80"/>
      <c r="DGP28" s="80"/>
      <c r="DGQ28" s="80"/>
      <c r="DGR28" s="80"/>
      <c r="DGS28" s="80"/>
      <c r="DGT28" s="80"/>
      <c r="DGU28" s="80"/>
      <c r="DGV28" s="80"/>
      <c r="DGW28" s="80"/>
      <c r="DGX28" s="80"/>
      <c r="DGY28" s="80"/>
      <c r="DGZ28" s="80"/>
      <c r="DHA28" s="80"/>
      <c r="DHB28" s="80"/>
      <c r="DHC28" s="80"/>
      <c r="DHD28" s="80"/>
      <c r="DHE28" s="80"/>
      <c r="DHF28" s="80"/>
      <c r="DHG28" s="80"/>
      <c r="DHH28" s="80"/>
      <c r="DHI28" s="80"/>
      <c r="DHJ28" s="80"/>
      <c r="DHK28" s="80"/>
      <c r="DHL28" s="80"/>
      <c r="DHM28" s="80"/>
      <c r="DHN28" s="80"/>
      <c r="DHO28" s="80"/>
      <c r="DHP28" s="80"/>
      <c r="DHQ28" s="80"/>
      <c r="DHR28" s="80"/>
      <c r="DHS28" s="80"/>
      <c r="DHT28" s="80"/>
      <c r="DHU28" s="80"/>
      <c r="DHV28" s="80"/>
      <c r="DHW28" s="80"/>
      <c r="DHX28" s="80"/>
      <c r="DHY28" s="80"/>
      <c r="DHZ28" s="80"/>
      <c r="DIA28" s="80"/>
      <c r="DIB28" s="80"/>
      <c r="DIC28" s="80"/>
      <c r="DID28" s="80"/>
      <c r="DIE28" s="80"/>
      <c r="DIF28" s="80"/>
      <c r="DIG28" s="80"/>
      <c r="DIH28" s="80"/>
      <c r="DII28" s="80"/>
      <c r="DIJ28" s="80"/>
      <c r="DIK28" s="80"/>
      <c r="DIL28" s="80"/>
      <c r="DIM28" s="80"/>
      <c r="DIN28" s="80"/>
      <c r="DIO28" s="80"/>
      <c r="DIP28" s="80"/>
      <c r="DIQ28" s="80"/>
      <c r="DIR28" s="80"/>
      <c r="DIS28" s="80"/>
      <c r="DIT28" s="80"/>
      <c r="DIU28" s="80"/>
      <c r="DIV28" s="80"/>
      <c r="DIW28" s="80"/>
      <c r="DIX28" s="80"/>
      <c r="DIY28" s="80"/>
      <c r="DIZ28" s="80"/>
      <c r="DJA28" s="80"/>
      <c r="DJB28" s="80"/>
      <c r="DJC28" s="80"/>
      <c r="DJD28" s="80"/>
      <c r="DJE28" s="80"/>
      <c r="DJF28" s="80"/>
      <c r="DJG28" s="80"/>
      <c r="DJH28" s="80"/>
      <c r="DJI28" s="80"/>
      <c r="DJJ28" s="80"/>
      <c r="DJK28" s="80"/>
      <c r="DJL28" s="80"/>
      <c r="DJM28" s="80"/>
      <c r="DJN28" s="80"/>
      <c r="DJO28" s="80"/>
      <c r="DJP28" s="80"/>
      <c r="DJQ28" s="80"/>
      <c r="DJR28" s="80"/>
      <c r="DJS28" s="80"/>
      <c r="DJT28" s="80"/>
      <c r="DJU28" s="80"/>
      <c r="DJV28" s="80"/>
      <c r="DJW28" s="80"/>
      <c r="DJX28" s="80"/>
      <c r="DJY28" s="80"/>
      <c r="DJZ28" s="80"/>
      <c r="DKA28" s="80"/>
      <c r="DKB28" s="80"/>
      <c r="DKC28" s="80"/>
      <c r="DKD28" s="80"/>
      <c r="DKE28" s="80"/>
      <c r="DKF28" s="80"/>
      <c r="DKG28" s="80"/>
      <c r="DKH28" s="80"/>
      <c r="DKI28" s="80"/>
      <c r="DKJ28" s="80"/>
      <c r="DKK28" s="80"/>
      <c r="DKL28" s="80"/>
      <c r="DKM28" s="80"/>
      <c r="DKN28" s="80"/>
      <c r="DKO28" s="80"/>
      <c r="DKP28" s="80"/>
      <c r="DKQ28" s="80"/>
      <c r="DKR28" s="80"/>
      <c r="DKS28" s="80"/>
      <c r="DKT28" s="80"/>
      <c r="DKU28" s="80"/>
      <c r="DKV28" s="80"/>
      <c r="DKW28" s="80"/>
      <c r="DKX28" s="80"/>
      <c r="DKY28" s="80"/>
      <c r="DKZ28" s="80"/>
      <c r="DLA28" s="80"/>
      <c r="DLB28" s="80"/>
      <c r="DLC28" s="80"/>
      <c r="DLD28" s="80"/>
      <c r="DLE28" s="80"/>
      <c r="DLF28" s="80"/>
      <c r="DLG28" s="80"/>
      <c r="DLH28" s="80"/>
      <c r="DLI28" s="80"/>
      <c r="DLJ28" s="80"/>
      <c r="DLK28" s="80"/>
      <c r="DLL28" s="80"/>
      <c r="DLM28" s="80"/>
      <c r="DLN28" s="80"/>
      <c r="DLO28" s="80"/>
      <c r="DLP28" s="80"/>
      <c r="DLQ28" s="80"/>
      <c r="DLR28" s="80"/>
      <c r="DLS28" s="80"/>
      <c r="DLT28" s="80"/>
      <c r="DLU28" s="80"/>
      <c r="DLV28" s="80"/>
      <c r="DLW28" s="80"/>
      <c r="DLX28" s="80"/>
      <c r="DLY28" s="80"/>
      <c r="DLZ28" s="80"/>
      <c r="DMA28" s="80"/>
      <c r="DMB28" s="80"/>
      <c r="DMC28" s="80"/>
      <c r="DMD28" s="80"/>
      <c r="DME28" s="80"/>
      <c r="DMF28" s="80"/>
      <c r="DMG28" s="80"/>
      <c r="DMH28" s="80"/>
      <c r="DMI28" s="80"/>
      <c r="DMJ28" s="80"/>
      <c r="DMK28" s="80"/>
      <c r="DML28" s="80"/>
      <c r="DMM28" s="80"/>
      <c r="DMN28" s="80"/>
      <c r="DMO28" s="80"/>
      <c r="DMP28" s="80"/>
      <c r="DMQ28" s="80"/>
      <c r="DMR28" s="80"/>
      <c r="DMS28" s="80"/>
      <c r="DMT28" s="80"/>
      <c r="DMU28" s="80"/>
      <c r="DMV28" s="80"/>
      <c r="DMW28" s="80"/>
      <c r="DMX28" s="80"/>
      <c r="DMY28" s="80"/>
      <c r="DMZ28" s="80"/>
      <c r="DNA28" s="80"/>
      <c r="DNB28" s="80"/>
      <c r="DNC28" s="80"/>
      <c r="DND28" s="80"/>
      <c r="DNE28" s="80"/>
      <c r="DNF28" s="80"/>
      <c r="DNG28" s="80"/>
      <c r="DNH28" s="80"/>
      <c r="DNI28" s="80"/>
      <c r="DNJ28" s="80"/>
      <c r="DNK28" s="80"/>
      <c r="DNL28" s="80"/>
      <c r="DNM28" s="80"/>
      <c r="DNN28" s="80"/>
      <c r="DNO28" s="80"/>
      <c r="DNP28" s="80"/>
      <c r="DNQ28" s="80"/>
      <c r="DNR28" s="80"/>
      <c r="DNS28" s="80"/>
      <c r="DNT28" s="80"/>
      <c r="DNU28" s="80"/>
      <c r="DNV28" s="80"/>
      <c r="DNW28" s="80"/>
      <c r="DNX28" s="80"/>
      <c r="DNY28" s="80"/>
      <c r="DNZ28" s="80"/>
      <c r="DOA28" s="80"/>
      <c r="DOB28" s="80"/>
      <c r="DOC28" s="80"/>
      <c r="DOD28" s="80"/>
      <c r="DOE28" s="80"/>
      <c r="DOF28" s="80"/>
      <c r="DOG28" s="80"/>
      <c r="DOH28" s="80"/>
      <c r="DOI28" s="80"/>
      <c r="DOJ28" s="80"/>
      <c r="DOK28" s="80"/>
      <c r="DOL28" s="80"/>
      <c r="DOM28" s="80"/>
      <c r="DON28" s="80"/>
      <c r="DOO28" s="80"/>
      <c r="DOP28" s="80"/>
      <c r="DOQ28" s="80"/>
      <c r="DOR28" s="80"/>
      <c r="DOS28" s="80"/>
      <c r="DOT28" s="80"/>
      <c r="DOU28" s="80"/>
      <c r="DOV28" s="80"/>
      <c r="DOW28" s="80"/>
      <c r="DOX28" s="80"/>
      <c r="DOY28" s="80"/>
      <c r="DOZ28" s="80"/>
      <c r="DPA28" s="80"/>
      <c r="DPB28" s="80"/>
      <c r="DPC28" s="80"/>
      <c r="DPD28" s="80"/>
      <c r="DPE28" s="80"/>
      <c r="DPF28" s="80"/>
      <c r="DPG28" s="80"/>
      <c r="DPH28" s="80"/>
      <c r="DPI28" s="80"/>
      <c r="DPJ28" s="80"/>
      <c r="DPK28" s="80"/>
      <c r="DPL28" s="80"/>
      <c r="DPM28" s="80"/>
      <c r="DPN28" s="80"/>
      <c r="DPO28" s="80"/>
      <c r="DPP28" s="80"/>
      <c r="DPQ28" s="80"/>
      <c r="DPR28" s="80"/>
      <c r="DPS28" s="80"/>
      <c r="DPT28" s="80"/>
      <c r="DPU28" s="80"/>
      <c r="DPV28" s="80"/>
      <c r="DPW28" s="80"/>
      <c r="DPX28" s="80"/>
      <c r="DPY28" s="80"/>
      <c r="DPZ28" s="80"/>
      <c r="DQA28" s="80"/>
      <c r="DQB28" s="80"/>
      <c r="DQC28" s="80"/>
      <c r="DQD28" s="80"/>
      <c r="DQE28" s="80"/>
      <c r="DQF28" s="80"/>
      <c r="DQG28" s="80"/>
      <c r="DQH28" s="80"/>
      <c r="DQI28" s="80"/>
      <c r="DQJ28" s="80"/>
      <c r="DQK28" s="80"/>
      <c r="DQL28" s="80"/>
      <c r="DQM28" s="80"/>
      <c r="DQN28" s="80"/>
      <c r="DQO28" s="80"/>
      <c r="DQP28" s="80"/>
      <c r="DQQ28" s="80"/>
      <c r="DQR28" s="80"/>
      <c r="DQS28" s="80"/>
      <c r="DQT28" s="80"/>
      <c r="DQU28" s="80"/>
      <c r="DQV28" s="80"/>
      <c r="DQW28" s="80"/>
      <c r="DQX28" s="80"/>
      <c r="DQY28" s="80"/>
      <c r="DQZ28" s="80"/>
      <c r="DRA28" s="80"/>
      <c r="DRB28" s="80"/>
      <c r="DRC28" s="80"/>
      <c r="DRD28" s="80"/>
      <c r="DRE28" s="80"/>
      <c r="DRF28" s="80"/>
      <c r="DRG28" s="80"/>
      <c r="DRH28" s="80"/>
      <c r="DRI28" s="80"/>
      <c r="DRJ28" s="80"/>
      <c r="DRK28" s="80"/>
      <c r="DRL28" s="80"/>
      <c r="DRM28" s="80"/>
      <c r="DRN28" s="80"/>
      <c r="DRO28" s="80"/>
      <c r="DRP28" s="80"/>
      <c r="DRQ28" s="80"/>
      <c r="DRR28" s="80"/>
      <c r="DRS28" s="80"/>
      <c r="DRT28" s="80"/>
      <c r="DRU28" s="80"/>
      <c r="DRV28" s="80"/>
      <c r="DRW28" s="80"/>
      <c r="DRX28" s="80"/>
      <c r="DRY28" s="80"/>
      <c r="DRZ28" s="80"/>
      <c r="DSA28" s="80"/>
      <c r="DSB28" s="80"/>
      <c r="DSC28" s="80"/>
      <c r="DSD28" s="80"/>
      <c r="DSE28" s="80"/>
      <c r="DSF28" s="80"/>
      <c r="DSG28" s="80"/>
      <c r="DSH28" s="80"/>
      <c r="DSI28" s="80"/>
      <c r="DSJ28" s="80"/>
      <c r="DSK28" s="80"/>
      <c r="DSL28" s="80"/>
      <c r="DSM28" s="80"/>
      <c r="DSN28" s="80"/>
      <c r="DSO28" s="80"/>
      <c r="DSP28" s="80"/>
      <c r="DSQ28" s="80"/>
      <c r="DSR28" s="80"/>
      <c r="DSS28" s="80"/>
      <c r="DST28" s="80"/>
      <c r="DSU28" s="80"/>
      <c r="DSV28" s="80"/>
      <c r="DSW28" s="80"/>
      <c r="DSX28" s="80"/>
      <c r="DSY28" s="80"/>
      <c r="DSZ28" s="80"/>
      <c r="DTA28" s="80"/>
      <c r="DTB28" s="80"/>
      <c r="DTC28" s="80"/>
      <c r="DTD28" s="80"/>
      <c r="DTE28" s="80"/>
      <c r="DTF28" s="80"/>
      <c r="DTG28" s="80"/>
      <c r="DTH28" s="80"/>
      <c r="DTI28" s="80"/>
      <c r="DTJ28" s="80"/>
      <c r="DTK28" s="80"/>
      <c r="DTL28" s="80"/>
      <c r="DTM28" s="80"/>
      <c r="DTN28" s="80"/>
      <c r="DTO28" s="80"/>
      <c r="DTP28" s="80"/>
      <c r="DTQ28" s="80"/>
      <c r="DTR28" s="80"/>
      <c r="DTS28" s="80"/>
      <c r="DTT28" s="80"/>
      <c r="DTU28" s="80"/>
      <c r="DTV28" s="80"/>
      <c r="DTW28" s="80"/>
      <c r="DTX28" s="80"/>
      <c r="DTY28" s="80"/>
      <c r="DTZ28" s="80"/>
      <c r="DUA28" s="80"/>
      <c r="DUB28" s="80"/>
      <c r="DUC28" s="80"/>
      <c r="DUD28" s="80"/>
      <c r="DUE28" s="80"/>
      <c r="DUF28" s="80"/>
      <c r="DUG28" s="80"/>
      <c r="DUH28" s="80"/>
      <c r="DUI28" s="80"/>
      <c r="DUJ28" s="80"/>
      <c r="DUK28" s="80"/>
      <c r="DUL28" s="80"/>
      <c r="DUM28" s="80"/>
      <c r="DUN28" s="80"/>
      <c r="DUO28" s="80"/>
      <c r="DUP28" s="80"/>
      <c r="DUQ28" s="80"/>
      <c r="DUR28" s="80"/>
      <c r="DUS28" s="80"/>
      <c r="DUT28" s="80"/>
      <c r="DUU28" s="80"/>
      <c r="DUV28" s="80"/>
      <c r="DUW28" s="80"/>
      <c r="DUX28" s="80"/>
      <c r="DUY28" s="80"/>
      <c r="DUZ28" s="80"/>
      <c r="DVA28" s="80"/>
      <c r="DVB28" s="80"/>
      <c r="DVC28" s="80"/>
      <c r="DVD28" s="80"/>
      <c r="DVE28" s="80"/>
      <c r="DVF28" s="80"/>
      <c r="DVG28" s="80"/>
      <c r="DVH28" s="80"/>
      <c r="DVI28" s="80"/>
      <c r="DVJ28" s="80"/>
      <c r="DVK28" s="80"/>
      <c r="DVL28" s="80"/>
      <c r="DVM28" s="80"/>
      <c r="DVN28" s="80"/>
      <c r="DVO28" s="80"/>
      <c r="DVP28" s="80"/>
      <c r="DVQ28" s="80"/>
      <c r="DVR28" s="80"/>
      <c r="DVS28" s="80"/>
      <c r="DVT28" s="80"/>
      <c r="DVU28" s="80"/>
      <c r="DVV28" s="80"/>
      <c r="DVW28" s="80"/>
      <c r="DVX28" s="80"/>
      <c r="DVY28" s="80"/>
      <c r="DVZ28" s="80"/>
      <c r="DWA28" s="80"/>
      <c r="DWB28" s="80"/>
      <c r="DWC28" s="80"/>
      <c r="DWD28" s="80"/>
      <c r="DWE28" s="80"/>
      <c r="DWF28" s="80"/>
      <c r="DWG28" s="80"/>
      <c r="DWH28" s="80"/>
      <c r="DWI28" s="80"/>
      <c r="DWJ28" s="80"/>
      <c r="DWK28" s="80"/>
      <c r="DWL28" s="80"/>
      <c r="DWM28" s="80"/>
      <c r="DWN28" s="80"/>
      <c r="DWO28" s="80"/>
      <c r="DWP28" s="80"/>
      <c r="DWQ28" s="80"/>
      <c r="DWR28" s="80"/>
      <c r="DWS28" s="80"/>
      <c r="DWT28" s="80"/>
      <c r="DWU28" s="80"/>
      <c r="DWV28" s="80"/>
      <c r="DWW28" s="80"/>
      <c r="DWX28" s="80"/>
      <c r="DWY28" s="80"/>
      <c r="DWZ28" s="80"/>
      <c r="DXA28" s="80"/>
      <c r="DXB28" s="80"/>
      <c r="DXC28" s="80"/>
      <c r="DXD28" s="80"/>
      <c r="DXE28" s="80"/>
      <c r="DXF28" s="80"/>
      <c r="DXG28" s="80"/>
      <c r="DXH28" s="80"/>
      <c r="DXI28" s="80"/>
      <c r="DXJ28" s="80"/>
      <c r="DXK28" s="80"/>
      <c r="DXL28" s="80"/>
      <c r="DXM28" s="80"/>
      <c r="DXN28" s="80"/>
      <c r="DXO28" s="80"/>
      <c r="DXP28" s="80"/>
      <c r="DXQ28" s="80"/>
      <c r="DXR28" s="80"/>
      <c r="DXS28" s="80"/>
      <c r="DXT28" s="80"/>
      <c r="DXU28" s="80"/>
      <c r="DXV28" s="80"/>
      <c r="DXW28" s="80"/>
      <c r="DXX28" s="80"/>
      <c r="DXY28" s="80"/>
      <c r="DXZ28" s="80"/>
      <c r="DYA28" s="80"/>
      <c r="DYB28" s="80"/>
      <c r="DYC28" s="80"/>
      <c r="DYD28" s="80"/>
      <c r="DYE28" s="80"/>
      <c r="DYF28" s="80"/>
      <c r="DYG28" s="80"/>
      <c r="DYH28" s="80"/>
      <c r="DYI28" s="80"/>
      <c r="DYJ28" s="80"/>
      <c r="DYK28" s="80"/>
      <c r="DYL28" s="80"/>
      <c r="DYM28" s="80"/>
      <c r="DYN28" s="80"/>
      <c r="DYO28" s="80"/>
      <c r="DYP28" s="80"/>
      <c r="DYQ28" s="80"/>
      <c r="DYR28" s="80"/>
      <c r="DYS28" s="80"/>
      <c r="DYT28" s="80"/>
      <c r="DYU28" s="80"/>
      <c r="DYV28" s="80"/>
      <c r="DYW28" s="80"/>
      <c r="DYX28" s="80"/>
      <c r="DYY28" s="80"/>
      <c r="DYZ28" s="80"/>
      <c r="DZA28" s="80"/>
      <c r="DZB28" s="80"/>
      <c r="DZC28" s="80"/>
      <c r="DZD28" s="80"/>
      <c r="DZE28" s="80"/>
      <c r="DZF28" s="80"/>
      <c r="DZG28" s="80"/>
      <c r="DZH28" s="80"/>
      <c r="DZI28" s="80"/>
      <c r="DZJ28" s="80"/>
      <c r="DZK28" s="80"/>
      <c r="DZL28" s="80"/>
      <c r="DZM28" s="80"/>
      <c r="DZN28" s="80"/>
      <c r="DZO28" s="80"/>
      <c r="DZP28" s="80"/>
      <c r="DZQ28" s="80"/>
      <c r="DZR28" s="80"/>
      <c r="DZS28" s="80"/>
      <c r="DZT28" s="80"/>
      <c r="DZU28" s="80"/>
      <c r="DZV28" s="80"/>
      <c r="DZW28" s="80"/>
      <c r="DZX28" s="80"/>
      <c r="DZY28" s="80"/>
      <c r="DZZ28" s="80"/>
      <c r="EAA28" s="80"/>
      <c r="EAB28" s="80"/>
      <c r="EAC28" s="80"/>
      <c r="EAD28" s="80"/>
      <c r="EAE28" s="80"/>
      <c r="EAF28" s="80"/>
      <c r="EAG28" s="80"/>
      <c r="EAH28" s="80"/>
      <c r="EAI28" s="80"/>
      <c r="EAJ28" s="80"/>
      <c r="EAK28" s="80"/>
      <c r="EAL28" s="80"/>
      <c r="EAM28" s="80"/>
      <c r="EAN28" s="80"/>
      <c r="EAO28" s="80"/>
      <c r="EAP28" s="80"/>
      <c r="EAQ28" s="80"/>
      <c r="EAR28" s="80"/>
      <c r="EAS28" s="80"/>
      <c r="EAT28" s="80"/>
      <c r="EAU28" s="80"/>
      <c r="EAV28" s="80"/>
      <c r="EAW28" s="80"/>
      <c r="EAX28" s="80"/>
      <c r="EAY28" s="80"/>
      <c r="EAZ28" s="80"/>
      <c r="EBA28" s="80"/>
      <c r="EBB28" s="80"/>
      <c r="EBC28" s="80"/>
      <c r="EBD28" s="80"/>
      <c r="EBE28" s="80"/>
      <c r="EBF28" s="80"/>
      <c r="EBG28" s="80"/>
      <c r="EBH28" s="80"/>
      <c r="EBI28" s="80"/>
      <c r="EBJ28" s="80"/>
      <c r="EBK28" s="80"/>
      <c r="EBL28" s="80"/>
      <c r="EBM28" s="80"/>
      <c r="EBN28" s="80"/>
      <c r="EBO28" s="80"/>
      <c r="EBP28" s="80"/>
      <c r="EBQ28" s="80"/>
      <c r="EBR28" s="80"/>
      <c r="EBS28" s="80"/>
      <c r="EBT28" s="80"/>
      <c r="EBU28" s="80"/>
      <c r="EBV28" s="80"/>
      <c r="EBW28" s="80"/>
      <c r="EBX28" s="80"/>
      <c r="EBY28" s="80"/>
      <c r="EBZ28" s="80"/>
      <c r="ECA28" s="80"/>
      <c r="ECB28" s="80"/>
      <c r="ECC28" s="80"/>
      <c r="ECD28" s="80"/>
      <c r="ECE28" s="80"/>
      <c r="ECF28" s="80"/>
      <c r="ECG28" s="80"/>
      <c r="ECH28" s="80"/>
      <c r="ECI28" s="80"/>
      <c r="ECJ28" s="80"/>
      <c r="ECK28" s="80"/>
      <c r="ECL28" s="80"/>
      <c r="ECM28" s="80"/>
      <c r="ECN28" s="80"/>
      <c r="ECO28" s="80"/>
      <c r="ECP28" s="80"/>
      <c r="ECQ28" s="80"/>
      <c r="ECR28" s="80"/>
      <c r="ECS28" s="80"/>
      <c r="ECT28" s="80"/>
      <c r="ECU28" s="80"/>
      <c r="ECV28" s="80"/>
      <c r="ECW28" s="80"/>
      <c r="ECX28" s="80"/>
      <c r="ECY28" s="80"/>
      <c r="ECZ28" s="80"/>
      <c r="EDA28" s="80"/>
      <c r="EDB28" s="80"/>
      <c r="EDC28" s="80"/>
      <c r="EDD28" s="80"/>
      <c r="EDE28" s="80"/>
      <c r="EDF28" s="80"/>
      <c r="EDG28" s="80"/>
      <c r="EDH28" s="80"/>
      <c r="EDI28" s="80"/>
      <c r="EDJ28" s="80"/>
      <c r="EDK28" s="80"/>
      <c r="EDL28" s="80"/>
      <c r="EDM28" s="80"/>
      <c r="EDN28" s="80"/>
      <c r="EDO28" s="80"/>
      <c r="EDP28" s="80"/>
      <c r="EDQ28" s="80"/>
      <c r="EDR28" s="80"/>
      <c r="EDS28" s="80"/>
      <c r="EDT28" s="80"/>
      <c r="EDU28" s="80"/>
      <c r="EDV28" s="80"/>
      <c r="EDW28" s="80"/>
      <c r="EDX28" s="80"/>
      <c r="EDY28" s="80"/>
      <c r="EDZ28" s="80"/>
      <c r="EEA28" s="80"/>
      <c r="EEB28" s="80"/>
      <c r="EEC28" s="80"/>
      <c r="EED28" s="80"/>
      <c r="EEE28" s="80"/>
      <c r="EEF28" s="80"/>
      <c r="EEG28" s="80"/>
      <c r="EEH28" s="80"/>
      <c r="EEI28" s="80"/>
      <c r="EEJ28" s="80"/>
      <c r="EEK28" s="80"/>
      <c r="EEL28" s="80"/>
      <c r="EEM28" s="80"/>
      <c r="EEN28" s="80"/>
      <c r="EEO28" s="80"/>
      <c r="EEP28" s="80"/>
      <c r="EEQ28" s="80"/>
      <c r="EER28" s="80"/>
      <c r="EES28" s="80"/>
      <c r="EET28" s="80"/>
      <c r="EEU28" s="80"/>
      <c r="EEV28" s="80"/>
      <c r="EEW28" s="80"/>
      <c r="EEX28" s="80"/>
      <c r="EEY28" s="80"/>
      <c r="EEZ28" s="80"/>
      <c r="EFA28" s="80"/>
      <c r="EFB28" s="80"/>
      <c r="EFC28" s="80"/>
      <c r="EFD28" s="80"/>
      <c r="EFE28" s="80"/>
      <c r="EFF28" s="80"/>
      <c r="EFG28" s="80"/>
      <c r="EFH28" s="80"/>
      <c r="EFI28" s="80"/>
      <c r="EFJ28" s="80"/>
      <c r="EFK28" s="80"/>
      <c r="EFL28" s="80"/>
      <c r="EFM28" s="80"/>
      <c r="EFN28" s="80"/>
      <c r="EFO28" s="80"/>
      <c r="EFP28" s="80"/>
      <c r="EFQ28" s="80"/>
      <c r="EFR28" s="80"/>
      <c r="EFS28" s="80"/>
      <c r="EFT28" s="80"/>
      <c r="EFU28" s="80"/>
      <c r="EFV28" s="80"/>
      <c r="EFW28" s="80"/>
      <c r="EFX28" s="80"/>
      <c r="EFY28" s="80"/>
      <c r="EFZ28" s="80"/>
      <c r="EGA28" s="80"/>
      <c r="EGB28" s="80"/>
      <c r="EGC28" s="80"/>
      <c r="EGD28" s="80"/>
      <c r="EGE28" s="80"/>
      <c r="EGF28" s="80"/>
      <c r="EGG28" s="80"/>
      <c r="EGH28" s="80"/>
      <c r="EGI28" s="80"/>
      <c r="EGJ28" s="80"/>
      <c r="EGK28" s="80"/>
      <c r="EGL28" s="80"/>
      <c r="EGM28" s="80"/>
      <c r="EGN28" s="80"/>
      <c r="EGO28" s="80"/>
      <c r="EGP28" s="80"/>
      <c r="EGQ28" s="80"/>
      <c r="EGR28" s="80"/>
      <c r="EGS28" s="80"/>
      <c r="EGT28" s="80"/>
      <c r="EGU28" s="80"/>
      <c r="EGV28" s="80"/>
      <c r="EGW28" s="80"/>
      <c r="EGX28" s="80"/>
      <c r="EGY28" s="80"/>
      <c r="EGZ28" s="80"/>
      <c r="EHA28" s="80"/>
      <c r="EHB28" s="80"/>
      <c r="EHC28" s="80"/>
      <c r="EHD28" s="80"/>
      <c r="EHE28" s="80"/>
      <c r="EHF28" s="80"/>
      <c r="EHG28" s="80"/>
      <c r="EHH28" s="80"/>
      <c r="EHI28" s="80"/>
      <c r="EHJ28" s="80"/>
      <c r="EHK28" s="80"/>
      <c r="EHL28" s="80"/>
      <c r="EHM28" s="80"/>
      <c r="EHN28" s="80"/>
      <c r="EHO28" s="80"/>
      <c r="EHP28" s="80"/>
      <c r="EHQ28" s="80"/>
      <c r="EHR28" s="80"/>
      <c r="EHS28" s="80"/>
      <c r="EHT28" s="80"/>
      <c r="EHU28" s="80"/>
      <c r="EHV28" s="80"/>
      <c r="EHW28" s="80"/>
      <c r="EHX28" s="80"/>
      <c r="EHY28" s="80"/>
      <c r="EHZ28" s="80"/>
      <c r="EIA28" s="80"/>
      <c r="EIB28" s="80"/>
      <c r="EIC28" s="80"/>
      <c r="EID28" s="80"/>
      <c r="EIE28" s="80"/>
      <c r="EIF28" s="80"/>
      <c r="EIG28" s="80"/>
      <c r="EIH28" s="80"/>
      <c r="EII28" s="80"/>
      <c r="EIJ28" s="80"/>
      <c r="EIK28" s="80"/>
      <c r="EIL28" s="80"/>
      <c r="EIM28" s="80"/>
      <c r="EIN28" s="80"/>
      <c r="EIO28" s="80"/>
      <c r="EIP28" s="80"/>
      <c r="EIQ28" s="80"/>
      <c r="EIR28" s="80"/>
      <c r="EIS28" s="80"/>
      <c r="EIT28" s="80"/>
      <c r="EIU28" s="80"/>
      <c r="EIV28" s="80"/>
      <c r="EIW28" s="80"/>
      <c r="EIX28" s="80"/>
      <c r="EIY28" s="80"/>
      <c r="EIZ28" s="80"/>
      <c r="EJA28" s="80"/>
      <c r="EJB28" s="80"/>
      <c r="EJC28" s="80"/>
      <c r="EJD28" s="80"/>
      <c r="EJE28" s="80"/>
      <c r="EJF28" s="80"/>
      <c r="EJG28" s="80"/>
      <c r="EJH28" s="80"/>
      <c r="EJI28" s="80"/>
      <c r="EJJ28" s="80"/>
      <c r="EJK28" s="80"/>
      <c r="EJL28" s="80"/>
      <c r="EJM28" s="80"/>
      <c r="EJN28" s="80"/>
      <c r="EJO28" s="80"/>
      <c r="EJP28" s="80"/>
      <c r="EJQ28" s="80"/>
      <c r="EJR28" s="80"/>
      <c r="EJS28" s="80"/>
      <c r="EJT28" s="80"/>
      <c r="EJU28" s="80"/>
      <c r="EJV28" s="80"/>
      <c r="EJW28" s="80"/>
      <c r="EJX28" s="80"/>
      <c r="EJY28" s="80"/>
      <c r="EJZ28" s="80"/>
      <c r="EKA28" s="80"/>
      <c r="EKB28" s="80"/>
      <c r="EKC28" s="80"/>
      <c r="EKD28" s="80"/>
      <c r="EKE28" s="80"/>
      <c r="EKF28" s="80"/>
      <c r="EKG28" s="80"/>
      <c r="EKH28" s="80"/>
      <c r="EKI28" s="80"/>
      <c r="EKJ28" s="80"/>
      <c r="EKK28" s="80"/>
      <c r="EKL28" s="80"/>
      <c r="EKM28" s="80"/>
      <c r="EKN28" s="80"/>
      <c r="EKO28" s="80"/>
      <c r="EKP28" s="80"/>
      <c r="EKQ28" s="80"/>
      <c r="EKR28" s="80"/>
      <c r="EKS28" s="80"/>
      <c r="EKT28" s="80"/>
      <c r="EKU28" s="80"/>
      <c r="EKV28" s="80"/>
      <c r="EKW28" s="80"/>
      <c r="EKX28" s="80"/>
      <c r="EKY28" s="80"/>
      <c r="EKZ28" s="80"/>
      <c r="ELA28" s="80"/>
      <c r="ELB28" s="80"/>
      <c r="ELC28" s="80"/>
      <c r="ELD28" s="80"/>
      <c r="ELE28" s="80"/>
      <c r="ELF28" s="80"/>
      <c r="ELG28" s="80"/>
      <c r="ELH28" s="80"/>
      <c r="ELI28" s="80"/>
      <c r="ELJ28" s="80"/>
      <c r="ELK28" s="80"/>
      <c r="ELL28" s="80"/>
      <c r="ELM28" s="80"/>
      <c r="ELN28" s="80"/>
      <c r="ELO28" s="80"/>
      <c r="ELP28" s="80"/>
      <c r="ELQ28" s="80"/>
      <c r="ELR28" s="80"/>
      <c r="ELS28" s="80"/>
      <c r="ELT28" s="80"/>
      <c r="ELU28" s="80"/>
      <c r="ELV28" s="80"/>
      <c r="ELW28" s="80"/>
      <c r="ELX28" s="80"/>
      <c r="ELY28" s="80"/>
      <c r="ELZ28" s="80"/>
      <c r="EMA28" s="80"/>
      <c r="EMB28" s="80"/>
      <c r="EMC28" s="80"/>
      <c r="EMD28" s="80"/>
      <c r="EME28" s="80"/>
      <c r="EMF28" s="80"/>
      <c r="EMG28" s="80"/>
      <c r="EMH28" s="80"/>
      <c r="EMI28" s="80"/>
      <c r="EMJ28" s="80"/>
      <c r="EMK28" s="80"/>
      <c r="EML28" s="80"/>
      <c r="EMM28" s="80"/>
      <c r="EMN28" s="80"/>
      <c r="EMO28" s="80"/>
      <c r="EMP28" s="80"/>
      <c r="EMQ28" s="80"/>
      <c r="EMR28" s="80"/>
      <c r="EMS28" s="80"/>
      <c r="EMT28" s="80"/>
      <c r="EMU28" s="80"/>
      <c r="EMV28" s="80"/>
      <c r="EMW28" s="80"/>
      <c r="EMX28" s="80"/>
      <c r="EMY28" s="80"/>
      <c r="EMZ28" s="80"/>
      <c r="ENA28" s="80"/>
      <c r="ENB28" s="80"/>
      <c r="ENC28" s="80"/>
      <c r="END28" s="80"/>
      <c r="ENE28" s="80"/>
      <c r="ENF28" s="80"/>
      <c r="ENG28" s="80"/>
      <c r="ENH28" s="80"/>
      <c r="ENI28" s="80"/>
      <c r="ENJ28" s="80"/>
      <c r="ENK28" s="80"/>
      <c r="ENL28" s="80"/>
      <c r="ENM28" s="80"/>
      <c r="ENN28" s="80"/>
      <c r="ENO28" s="80"/>
      <c r="ENP28" s="80"/>
      <c r="ENQ28" s="80"/>
      <c r="ENR28" s="80"/>
      <c r="ENS28" s="80"/>
      <c r="ENT28" s="80"/>
      <c r="ENU28" s="80"/>
      <c r="ENV28" s="80"/>
      <c r="ENW28" s="80"/>
      <c r="ENX28" s="80"/>
      <c r="ENY28" s="80"/>
      <c r="ENZ28" s="80"/>
      <c r="EOA28" s="80"/>
      <c r="EOB28" s="80"/>
      <c r="EOC28" s="80"/>
      <c r="EOD28" s="80"/>
      <c r="EOE28" s="80"/>
      <c r="EOF28" s="80"/>
      <c r="EOG28" s="80"/>
      <c r="EOH28" s="80"/>
      <c r="EOI28" s="80"/>
      <c r="EOJ28" s="80"/>
      <c r="EOK28" s="80"/>
      <c r="EOL28" s="80"/>
      <c r="EOM28" s="80"/>
      <c r="EON28" s="80"/>
      <c r="EOO28" s="80"/>
      <c r="EOP28" s="80"/>
      <c r="EOQ28" s="80"/>
      <c r="EOR28" s="80"/>
      <c r="EOS28" s="80"/>
      <c r="EOT28" s="80"/>
      <c r="EOU28" s="80"/>
      <c r="EOV28" s="80"/>
      <c r="EOW28" s="80"/>
      <c r="EOX28" s="80"/>
      <c r="EOY28" s="80"/>
      <c r="EOZ28" s="80"/>
      <c r="EPA28" s="80"/>
      <c r="EPB28" s="80"/>
      <c r="EPC28" s="80"/>
      <c r="EPD28" s="80"/>
      <c r="EPE28" s="80"/>
      <c r="EPF28" s="80"/>
      <c r="EPG28" s="80"/>
      <c r="EPH28" s="80"/>
      <c r="EPI28" s="80"/>
      <c r="EPJ28" s="80"/>
      <c r="EPK28" s="80"/>
      <c r="EPL28" s="80"/>
      <c r="EPM28" s="80"/>
      <c r="EPN28" s="80"/>
      <c r="EPO28" s="80"/>
      <c r="EPP28" s="80"/>
      <c r="EPQ28" s="80"/>
      <c r="EPR28" s="80"/>
      <c r="EPS28" s="80"/>
      <c r="EPT28" s="80"/>
      <c r="EPU28" s="80"/>
      <c r="EPV28" s="80"/>
      <c r="EPW28" s="80"/>
      <c r="EPX28" s="80"/>
      <c r="EPY28" s="80"/>
      <c r="EPZ28" s="80"/>
      <c r="EQA28" s="80"/>
      <c r="EQB28" s="80"/>
      <c r="EQC28" s="80"/>
      <c r="EQD28" s="80"/>
      <c r="EQE28" s="80"/>
      <c r="EQF28" s="80"/>
      <c r="EQG28" s="80"/>
      <c r="EQH28" s="80"/>
      <c r="EQI28" s="80"/>
      <c r="EQJ28" s="80"/>
      <c r="EQK28" s="80"/>
      <c r="EQL28" s="80"/>
      <c r="EQM28" s="80"/>
      <c r="EQN28" s="80"/>
      <c r="EQO28" s="80"/>
      <c r="EQP28" s="80"/>
      <c r="EQQ28" s="80"/>
      <c r="EQR28" s="80"/>
      <c r="EQS28" s="80"/>
      <c r="EQT28" s="80"/>
      <c r="EQU28" s="80"/>
      <c r="EQV28" s="80"/>
      <c r="EQW28" s="80"/>
      <c r="EQX28" s="80"/>
      <c r="EQY28" s="80"/>
      <c r="EQZ28" s="80"/>
      <c r="ERA28" s="80"/>
      <c r="ERB28" s="80"/>
      <c r="ERC28" s="80"/>
      <c r="ERD28" s="80"/>
      <c r="ERE28" s="80"/>
      <c r="ERF28" s="80"/>
      <c r="ERG28" s="80"/>
      <c r="ERH28" s="80"/>
      <c r="ERI28" s="80"/>
      <c r="ERJ28" s="80"/>
      <c r="ERK28" s="80"/>
      <c r="ERL28" s="80"/>
      <c r="ERM28" s="80"/>
      <c r="ERN28" s="80"/>
      <c r="ERO28" s="80"/>
      <c r="ERP28" s="80"/>
      <c r="ERQ28" s="80"/>
      <c r="ERR28" s="80"/>
      <c r="ERS28" s="80"/>
      <c r="ERT28" s="80"/>
      <c r="ERU28" s="80"/>
      <c r="ERV28" s="80"/>
      <c r="ERW28" s="80"/>
      <c r="ERX28" s="80"/>
      <c r="ERY28" s="80"/>
      <c r="ERZ28" s="80"/>
      <c r="ESA28" s="80"/>
      <c r="ESB28" s="80"/>
      <c r="ESC28" s="80"/>
      <c r="ESD28" s="80"/>
      <c r="ESE28" s="80"/>
      <c r="ESF28" s="80"/>
      <c r="ESG28" s="80"/>
      <c r="ESH28" s="80"/>
      <c r="ESI28" s="80"/>
      <c r="ESJ28" s="80"/>
      <c r="ESK28" s="80"/>
      <c r="ESL28" s="80"/>
      <c r="ESM28" s="80"/>
      <c r="ESN28" s="80"/>
      <c r="ESO28" s="80"/>
      <c r="ESP28" s="80"/>
      <c r="ESQ28" s="80"/>
      <c r="ESR28" s="80"/>
      <c r="ESS28" s="80"/>
      <c r="EST28" s="80"/>
      <c r="ESU28" s="80"/>
      <c r="ESV28" s="80"/>
      <c r="ESW28" s="80"/>
      <c r="ESX28" s="80"/>
      <c r="ESY28" s="80"/>
      <c r="ESZ28" s="80"/>
      <c r="ETA28" s="80"/>
      <c r="ETB28" s="80"/>
      <c r="ETC28" s="80"/>
      <c r="ETD28" s="80"/>
      <c r="ETE28" s="80"/>
      <c r="ETF28" s="80"/>
      <c r="ETG28" s="80"/>
      <c r="ETH28" s="80"/>
      <c r="ETI28" s="80"/>
      <c r="ETJ28" s="80"/>
      <c r="ETK28" s="80"/>
      <c r="ETL28" s="80"/>
      <c r="ETM28" s="80"/>
      <c r="ETN28" s="80"/>
      <c r="ETO28" s="80"/>
      <c r="ETP28" s="80"/>
      <c r="ETQ28" s="80"/>
      <c r="ETR28" s="80"/>
      <c r="ETS28" s="80"/>
      <c r="ETT28" s="80"/>
      <c r="ETU28" s="80"/>
      <c r="ETV28" s="80"/>
      <c r="ETW28" s="80"/>
      <c r="ETX28" s="80"/>
      <c r="ETY28" s="80"/>
      <c r="ETZ28" s="80"/>
      <c r="EUA28" s="80"/>
      <c r="EUB28" s="80"/>
      <c r="EUC28" s="80"/>
      <c r="EUD28" s="80"/>
      <c r="EUE28" s="80"/>
      <c r="EUF28" s="80"/>
      <c r="EUG28" s="80"/>
      <c r="EUH28" s="80"/>
      <c r="EUI28" s="80"/>
      <c r="EUJ28" s="80"/>
      <c r="EUK28" s="80"/>
      <c r="EUL28" s="80"/>
      <c r="EUM28" s="80"/>
      <c r="EUN28" s="80"/>
      <c r="EUO28" s="80"/>
      <c r="EUP28" s="80"/>
      <c r="EUQ28" s="80"/>
      <c r="EUR28" s="80"/>
      <c r="EUS28" s="80"/>
      <c r="EUT28" s="80"/>
      <c r="EUU28" s="80"/>
      <c r="EUV28" s="80"/>
      <c r="EUW28" s="80"/>
      <c r="EUX28" s="80"/>
      <c r="EUY28" s="80"/>
      <c r="EUZ28" s="80"/>
      <c r="EVA28" s="80"/>
      <c r="EVB28" s="80"/>
      <c r="EVC28" s="80"/>
      <c r="EVD28" s="80"/>
      <c r="EVE28" s="80"/>
      <c r="EVF28" s="80"/>
      <c r="EVG28" s="80"/>
      <c r="EVH28" s="80"/>
      <c r="EVI28" s="80"/>
      <c r="EVJ28" s="80"/>
      <c r="EVK28" s="80"/>
      <c r="EVL28" s="80"/>
      <c r="EVM28" s="80"/>
      <c r="EVN28" s="80"/>
      <c r="EVO28" s="80"/>
      <c r="EVP28" s="80"/>
      <c r="EVQ28" s="80"/>
      <c r="EVR28" s="80"/>
      <c r="EVS28" s="80"/>
      <c r="EVT28" s="80"/>
      <c r="EVU28" s="80"/>
      <c r="EVV28" s="80"/>
      <c r="EVW28" s="80"/>
      <c r="EVX28" s="80"/>
      <c r="EVY28" s="80"/>
      <c r="EVZ28" s="80"/>
      <c r="EWA28" s="80"/>
      <c r="EWB28" s="80"/>
      <c r="EWC28" s="80"/>
      <c r="EWD28" s="80"/>
      <c r="EWE28" s="80"/>
      <c r="EWF28" s="80"/>
      <c r="EWG28" s="80"/>
      <c r="EWH28" s="80"/>
      <c r="EWI28" s="80"/>
      <c r="EWJ28" s="80"/>
      <c r="EWK28" s="80"/>
      <c r="EWL28" s="80"/>
      <c r="EWM28" s="80"/>
      <c r="EWN28" s="80"/>
      <c r="EWO28" s="80"/>
      <c r="EWP28" s="80"/>
      <c r="EWQ28" s="80"/>
      <c r="EWR28" s="80"/>
      <c r="EWS28" s="80"/>
      <c r="EWT28" s="80"/>
      <c r="EWU28" s="80"/>
      <c r="EWV28" s="80"/>
      <c r="EWW28" s="80"/>
      <c r="EWX28" s="80"/>
      <c r="EWY28" s="80"/>
      <c r="EWZ28" s="80"/>
      <c r="EXA28" s="80"/>
      <c r="EXB28" s="80"/>
      <c r="EXC28" s="80"/>
      <c r="EXD28" s="80"/>
      <c r="EXE28" s="80"/>
      <c r="EXF28" s="80"/>
      <c r="EXG28" s="80"/>
      <c r="EXH28" s="80"/>
      <c r="EXI28" s="80"/>
      <c r="EXJ28" s="80"/>
      <c r="EXK28" s="80"/>
      <c r="EXL28" s="80"/>
      <c r="EXM28" s="80"/>
      <c r="EXN28" s="80"/>
      <c r="EXO28" s="80"/>
      <c r="EXP28" s="80"/>
      <c r="EXQ28" s="80"/>
      <c r="EXR28" s="80"/>
      <c r="EXS28" s="80"/>
      <c r="EXT28" s="80"/>
      <c r="EXU28" s="80"/>
      <c r="EXV28" s="80"/>
      <c r="EXW28" s="80"/>
      <c r="EXX28" s="80"/>
      <c r="EXY28" s="80"/>
      <c r="EXZ28" s="80"/>
      <c r="EYA28" s="80"/>
      <c r="EYB28" s="80"/>
      <c r="EYC28" s="80"/>
      <c r="EYD28" s="80"/>
      <c r="EYE28" s="80"/>
      <c r="EYF28" s="80"/>
      <c r="EYG28" s="80"/>
      <c r="EYH28" s="80"/>
      <c r="EYI28" s="80"/>
      <c r="EYJ28" s="80"/>
      <c r="EYK28" s="80"/>
      <c r="EYL28" s="80"/>
      <c r="EYM28" s="80"/>
      <c r="EYN28" s="80"/>
      <c r="EYO28" s="80"/>
      <c r="EYP28" s="80"/>
      <c r="EYQ28" s="80"/>
      <c r="EYR28" s="80"/>
      <c r="EYS28" s="80"/>
      <c r="EYT28" s="80"/>
      <c r="EYU28" s="80"/>
      <c r="EYV28" s="80"/>
      <c r="EYW28" s="80"/>
      <c r="EYX28" s="80"/>
      <c r="EYY28" s="80"/>
      <c r="EYZ28" s="80"/>
      <c r="EZA28" s="80"/>
      <c r="EZB28" s="80"/>
      <c r="EZC28" s="80"/>
      <c r="EZD28" s="80"/>
      <c r="EZE28" s="80"/>
      <c r="EZF28" s="80"/>
      <c r="EZG28" s="80"/>
      <c r="EZH28" s="80"/>
      <c r="EZI28" s="80"/>
      <c r="EZJ28" s="80"/>
      <c r="EZK28" s="80"/>
      <c r="EZL28" s="80"/>
      <c r="EZM28" s="80"/>
      <c r="EZN28" s="80"/>
      <c r="EZO28" s="80"/>
      <c r="EZP28" s="80"/>
      <c r="EZQ28" s="80"/>
      <c r="EZR28" s="80"/>
      <c r="EZS28" s="80"/>
      <c r="EZT28" s="80"/>
      <c r="EZU28" s="80"/>
      <c r="EZV28" s="80"/>
      <c r="EZW28" s="80"/>
      <c r="EZX28" s="80"/>
      <c r="EZY28" s="80"/>
      <c r="EZZ28" s="80"/>
      <c r="FAA28" s="80"/>
      <c r="FAB28" s="80"/>
      <c r="FAC28" s="80"/>
      <c r="FAD28" s="80"/>
      <c r="FAE28" s="80"/>
      <c r="FAF28" s="80"/>
      <c r="FAG28" s="80"/>
      <c r="FAH28" s="80"/>
      <c r="FAI28" s="80"/>
      <c r="FAJ28" s="80"/>
      <c r="FAK28" s="80"/>
      <c r="FAL28" s="80"/>
      <c r="FAM28" s="80"/>
      <c r="FAN28" s="80"/>
      <c r="FAO28" s="80"/>
      <c r="FAP28" s="80"/>
      <c r="FAQ28" s="80"/>
      <c r="FAR28" s="80"/>
      <c r="FAS28" s="80"/>
      <c r="FAT28" s="80"/>
      <c r="FAU28" s="80"/>
      <c r="FAV28" s="80"/>
      <c r="FAW28" s="80"/>
      <c r="FAX28" s="80"/>
      <c r="FAY28" s="80"/>
      <c r="FAZ28" s="80"/>
      <c r="FBA28" s="80"/>
      <c r="FBB28" s="80"/>
      <c r="FBC28" s="80"/>
      <c r="FBD28" s="80"/>
      <c r="FBE28" s="80"/>
      <c r="FBF28" s="80"/>
      <c r="FBG28" s="80"/>
      <c r="FBH28" s="80"/>
      <c r="FBI28" s="80"/>
      <c r="FBJ28" s="80"/>
      <c r="FBK28" s="80"/>
      <c r="FBL28" s="80"/>
      <c r="FBM28" s="80"/>
      <c r="FBN28" s="80"/>
      <c r="FBO28" s="80"/>
      <c r="FBP28" s="80"/>
      <c r="FBQ28" s="80"/>
      <c r="FBR28" s="80"/>
      <c r="FBS28" s="80"/>
      <c r="FBT28" s="80"/>
      <c r="FBU28" s="80"/>
      <c r="FBV28" s="80"/>
      <c r="FBW28" s="80"/>
      <c r="FBX28" s="80"/>
      <c r="FBY28" s="80"/>
      <c r="FBZ28" s="80"/>
      <c r="FCA28" s="80"/>
      <c r="FCB28" s="80"/>
      <c r="FCC28" s="80"/>
      <c r="FCD28" s="80"/>
      <c r="FCE28" s="80"/>
      <c r="FCF28" s="80"/>
      <c r="FCG28" s="80"/>
      <c r="FCH28" s="80"/>
      <c r="FCI28" s="80"/>
      <c r="FCJ28" s="80"/>
      <c r="FCK28" s="80"/>
      <c r="FCL28" s="80"/>
      <c r="FCM28" s="80"/>
      <c r="FCN28" s="80"/>
      <c r="FCO28" s="80"/>
      <c r="FCP28" s="80"/>
      <c r="FCQ28" s="80"/>
      <c r="FCR28" s="80"/>
      <c r="FCS28" s="80"/>
      <c r="FCT28" s="80"/>
      <c r="FCU28" s="80"/>
      <c r="FCV28" s="80"/>
      <c r="FCW28" s="80"/>
      <c r="FCX28" s="80"/>
      <c r="FCY28" s="80"/>
      <c r="FCZ28" s="80"/>
      <c r="FDA28" s="80"/>
      <c r="FDB28" s="80"/>
      <c r="FDC28" s="80"/>
      <c r="FDD28" s="80"/>
      <c r="FDE28" s="80"/>
      <c r="FDF28" s="80"/>
      <c r="FDG28" s="80"/>
      <c r="FDH28" s="80"/>
      <c r="FDI28" s="80"/>
      <c r="FDJ28" s="80"/>
      <c r="FDK28" s="80"/>
      <c r="FDL28" s="80"/>
      <c r="FDM28" s="80"/>
      <c r="FDN28" s="80"/>
      <c r="FDO28" s="80"/>
      <c r="FDP28" s="80"/>
      <c r="FDQ28" s="80"/>
      <c r="FDR28" s="80"/>
      <c r="FDS28" s="80"/>
      <c r="FDT28" s="80"/>
      <c r="FDU28" s="80"/>
      <c r="FDV28" s="80"/>
      <c r="FDW28" s="80"/>
      <c r="FDX28" s="80"/>
      <c r="FDY28" s="80"/>
      <c r="FDZ28" s="80"/>
      <c r="FEA28" s="80"/>
      <c r="FEB28" s="80"/>
      <c r="FEC28" s="80"/>
      <c r="FED28" s="80"/>
      <c r="FEE28" s="80"/>
      <c r="FEF28" s="80"/>
      <c r="FEG28" s="80"/>
      <c r="FEH28" s="80"/>
      <c r="FEI28" s="80"/>
      <c r="FEJ28" s="80"/>
      <c r="FEK28" s="80"/>
      <c r="FEL28" s="80"/>
      <c r="FEM28" s="80"/>
      <c r="FEN28" s="80"/>
      <c r="FEO28" s="80"/>
      <c r="FEP28" s="80"/>
      <c r="FEQ28" s="80"/>
      <c r="FER28" s="80"/>
      <c r="FES28" s="80"/>
      <c r="FET28" s="80"/>
      <c r="FEU28" s="80"/>
      <c r="FEV28" s="80"/>
      <c r="FEW28" s="80"/>
      <c r="FEX28" s="80"/>
      <c r="FEY28" s="80"/>
      <c r="FEZ28" s="80"/>
      <c r="FFA28" s="80"/>
      <c r="FFB28" s="80"/>
      <c r="FFC28" s="80"/>
      <c r="FFD28" s="80"/>
      <c r="FFE28" s="80"/>
      <c r="FFF28" s="80"/>
      <c r="FFG28" s="80"/>
      <c r="FFH28" s="80"/>
      <c r="FFI28" s="80"/>
      <c r="FFJ28" s="80"/>
      <c r="FFK28" s="80"/>
      <c r="FFL28" s="80"/>
      <c r="FFM28" s="80"/>
      <c r="FFN28" s="80"/>
      <c r="FFO28" s="80"/>
      <c r="FFP28" s="80"/>
      <c r="FFQ28" s="80"/>
      <c r="FFR28" s="80"/>
      <c r="FFS28" s="80"/>
      <c r="FFT28" s="80"/>
      <c r="FFU28" s="80"/>
      <c r="FFV28" s="80"/>
      <c r="FFW28" s="80"/>
      <c r="FFX28" s="80"/>
      <c r="FFY28" s="80"/>
      <c r="FFZ28" s="80"/>
      <c r="FGA28" s="80"/>
      <c r="FGB28" s="80"/>
      <c r="FGC28" s="80"/>
      <c r="FGD28" s="80"/>
      <c r="FGE28" s="80"/>
      <c r="FGF28" s="80"/>
      <c r="FGG28" s="80"/>
      <c r="FGH28" s="80"/>
      <c r="FGI28" s="80"/>
      <c r="FGJ28" s="80"/>
      <c r="FGK28" s="80"/>
      <c r="FGL28" s="80"/>
      <c r="FGM28" s="80"/>
      <c r="FGN28" s="80"/>
      <c r="FGO28" s="80"/>
      <c r="FGP28" s="80"/>
      <c r="FGQ28" s="80"/>
      <c r="FGR28" s="80"/>
      <c r="FGS28" s="80"/>
      <c r="FGT28" s="80"/>
      <c r="FGU28" s="80"/>
      <c r="FGV28" s="80"/>
      <c r="FGW28" s="80"/>
      <c r="FGX28" s="80"/>
      <c r="FGY28" s="80"/>
      <c r="FGZ28" s="80"/>
      <c r="FHA28" s="80"/>
      <c r="FHB28" s="80"/>
      <c r="FHC28" s="80"/>
      <c r="FHD28" s="80"/>
      <c r="FHE28" s="80"/>
      <c r="FHF28" s="80"/>
      <c r="FHG28" s="80"/>
      <c r="FHH28" s="80"/>
      <c r="FHI28" s="80"/>
      <c r="FHJ28" s="80"/>
      <c r="FHK28" s="80"/>
      <c r="FHL28" s="80"/>
      <c r="FHM28" s="80"/>
      <c r="FHN28" s="80"/>
      <c r="FHO28" s="80"/>
      <c r="FHP28" s="80"/>
      <c r="FHQ28" s="80"/>
      <c r="FHR28" s="80"/>
      <c r="FHS28" s="80"/>
      <c r="FHT28" s="80"/>
      <c r="FHU28" s="80"/>
      <c r="FHV28" s="80"/>
      <c r="FHW28" s="80"/>
      <c r="FHX28" s="80"/>
      <c r="FHY28" s="80"/>
      <c r="FHZ28" s="80"/>
      <c r="FIA28" s="80"/>
      <c r="FIB28" s="80"/>
      <c r="FIC28" s="80"/>
      <c r="FID28" s="80"/>
      <c r="FIE28" s="80"/>
      <c r="FIF28" s="80"/>
      <c r="FIG28" s="80"/>
      <c r="FIH28" s="80"/>
      <c r="FII28" s="80"/>
      <c r="FIJ28" s="80"/>
      <c r="FIK28" s="80"/>
      <c r="FIL28" s="80"/>
      <c r="FIM28" s="80"/>
      <c r="FIN28" s="80"/>
      <c r="FIO28" s="80"/>
      <c r="FIP28" s="80"/>
      <c r="FIQ28" s="80"/>
      <c r="FIR28" s="80"/>
      <c r="FIS28" s="80"/>
      <c r="FIT28" s="80"/>
      <c r="FIU28" s="80"/>
      <c r="FIV28" s="80"/>
      <c r="FIW28" s="80"/>
      <c r="FIX28" s="80"/>
      <c r="FIY28" s="80"/>
      <c r="FIZ28" s="80"/>
      <c r="FJA28" s="80"/>
      <c r="FJB28" s="80"/>
      <c r="FJC28" s="80"/>
      <c r="FJD28" s="80"/>
      <c r="FJE28" s="80"/>
      <c r="FJF28" s="80"/>
      <c r="FJG28" s="80"/>
      <c r="FJH28" s="80"/>
      <c r="FJI28" s="80"/>
      <c r="FJJ28" s="80"/>
      <c r="FJK28" s="80"/>
      <c r="FJL28" s="80"/>
      <c r="FJM28" s="80"/>
      <c r="FJN28" s="80"/>
      <c r="FJO28" s="80"/>
      <c r="FJP28" s="80"/>
      <c r="FJQ28" s="80"/>
      <c r="FJR28" s="80"/>
      <c r="FJS28" s="80"/>
      <c r="FJT28" s="80"/>
      <c r="FJU28" s="80"/>
      <c r="FJV28" s="80"/>
      <c r="FJW28" s="80"/>
      <c r="FJX28" s="80"/>
      <c r="FJY28" s="80"/>
      <c r="FJZ28" s="80"/>
      <c r="FKA28" s="80"/>
      <c r="FKB28" s="80"/>
      <c r="FKC28" s="80"/>
      <c r="FKD28" s="80"/>
      <c r="FKE28" s="80"/>
      <c r="FKF28" s="80"/>
      <c r="FKG28" s="80"/>
      <c r="FKH28" s="80"/>
      <c r="FKI28" s="80"/>
      <c r="FKJ28" s="80"/>
      <c r="FKK28" s="80"/>
      <c r="FKL28" s="80"/>
      <c r="FKM28" s="80"/>
      <c r="FKN28" s="80"/>
      <c r="FKO28" s="80"/>
      <c r="FKP28" s="80"/>
      <c r="FKQ28" s="80"/>
      <c r="FKR28" s="80"/>
      <c r="FKS28" s="80"/>
      <c r="FKT28" s="80"/>
      <c r="FKU28" s="80"/>
      <c r="FKV28" s="80"/>
      <c r="FKW28" s="80"/>
      <c r="FKX28" s="80"/>
      <c r="FKY28" s="80"/>
      <c r="FKZ28" s="80"/>
      <c r="FLA28" s="80"/>
      <c r="FLB28" s="80"/>
      <c r="FLC28" s="80"/>
      <c r="FLD28" s="80"/>
      <c r="FLE28" s="80"/>
      <c r="FLF28" s="80"/>
      <c r="FLG28" s="80"/>
      <c r="FLH28" s="80"/>
      <c r="FLI28" s="80"/>
      <c r="FLJ28" s="80"/>
      <c r="FLK28" s="80"/>
      <c r="FLL28" s="80"/>
      <c r="FLM28" s="80"/>
      <c r="FLN28" s="80"/>
      <c r="FLO28" s="80"/>
      <c r="FLP28" s="80"/>
      <c r="FLQ28" s="80"/>
      <c r="FLR28" s="80"/>
      <c r="FLS28" s="80"/>
      <c r="FLT28" s="80"/>
      <c r="FLU28" s="80"/>
      <c r="FLV28" s="80"/>
      <c r="FLW28" s="80"/>
      <c r="FLX28" s="80"/>
      <c r="FLY28" s="80"/>
      <c r="FLZ28" s="80"/>
      <c r="FMA28" s="80"/>
      <c r="FMB28" s="80"/>
      <c r="FMC28" s="80"/>
      <c r="FMD28" s="80"/>
      <c r="FME28" s="80"/>
      <c r="FMF28" s="80"/>
      <c r="FMG28" s="80"/>
      <c r="FMH28" s="80"/>
      <c r="FMI28" s="80"/>
      <c r="FMJ28" s="80"/>
      <c r="FMK28" s="80"/>
      <c r="FML28" s="80"/>
      <c r="FMM28" s="80"/>
      <c r="FMN28" s="80"/>
      <c r="FMO28" s="80"/>
      <c r="FMP28" s="80"/>
      <c r="FMQ28" s="80"/>
      <c r="FMR28" s="80"/>
      <c r="FMS28" s="80"/>
      <c r="FMT28" s="80"/>
      <c r="FMU28" s="80"/>
      <c r="FMV28" s="80"/>
      <c r="FMW28" s="80"/>
      <c r="FMX28" s="80"/>
      <c r="FMY28" s="80"/>
      <c r="FMZ28" s="80"/>
      <c r="FNA28" s="80"/>
      <c r="FNB28" s="80"/>
      <c r="FNC28" s="80"/>
      <c r="FND28" s="80"/>
      <c r="FNE28" s="80"/>
      <c r="FNF28" s="80"/>
      <c r="FNG28" s="80"/>
      <c r="FNH28" s="80"/>
      <c r="FNI28" s="80"/>
      <c r="FNJ28" s="80"/>
      <c r="FNK28" s="80"/>
      <c r="FNL28" s="80"/>
      <c r="FNM28" s="80"/>
      <c r="FNN28" s="80"/>
      <c r="FNO28" s="80"/>
      <c r="FNP28" s="80"/>
      <c r="FNQ28" s="80"/>
      <c r="FNR28" s="80"/>
      <c r="FNS28" s="80"/>
      <c r="FNT28" s="80"/>
      <c r="FNU28" s="80"/>
      <c r="FNV28" s="80"/>
      <c r="FNW28" s="80"/>
      <c r="FNX28" s="80"/>
      <c r="FNY28" s="80"/>
      <c r="FNZ28" s="80"/>
      <c r="FOA28" s="80"/>
      <c r="FOB28" s="80"/>
      <c r="FOC28" s="80"/>
      <c r="FOD28" s="80"/>
      <c r="FOE28" s="80"/>
      <c r="FOF28" s="80"/>
      <c r="FOG28" s="80"/>
    </row>
    <row r="29" spans="1:4453" s="120" customFormat="1" ht="24" customHeight="1" x14ac:dyDescent="0.25">
      <c r="A29" s="101">
        <v>20</v>
      </c>
      <c r="B29" s="102" t="s">
        <v>25</v>
      </c>
      <c r="C29" s="125">
        <v>2.85</v>
      </c>
      <c r="D29" s="125">
        <v>0.7</v>
      </c>
      <c r="E29" s="125">
        <v>2</v>
      </c>
      <c r="F29" s="126"/>
      <c r="G29" s="127"/>
      <c r="H29" s="127"/>
      <c r="I29" s="128"/>
      <c r="J29" s="126"/>
      <c r="K29" s="127"/>
      <c r="L29" s="127"/>
      <c r="M29" s="129"/>
      <c r="N29" s="126"/>
      <c r="O29" s="127"/>
      <c r="P29" s="127"/>
      <c r="Q29" s="128"/>
      <c r="R29" s="126"/>
      <c r="S29" s="127"/>
      <c r="T29" s="128"/>
      <c r="U29" s="130">
        <v>4</v>
      </c>
      <c r="V29" s="131">
        <f t="shared" si="0"/>
        <v>4</v>
      </c>
      <c r="W29" s="132">
        <f t="shared" si="1"/>
        <v>1.2</v>
      </c>
      <c r="X29" s="133">
        <f t="shared" si="2"/>
        <v>0.65333333333333321</v>
      </c>
      <c r="Y29" s="111">
        <f t="shared" si="3"/>
        <v>1.8533333333333331</v>
      </c>
      <c r="Z29" s="112">
        <v>2</v>
      </c>
      <c r="AA29" s="134"/>
      <c r="AB29" s="135"/>
      <c r="AC29" s="115">
        <v>2</v>
      </c>
      <c r="AD29" s="116">
        <v>30</v>
      </c>
      <c r="AE29" s="110">
        <f t="shared" si="4"/>
        <v>0.6</v>
      </c>
      <c r="AF29" s="110">
        <f t="shared" si="5"/>
        <v>0.32666666666666661</v>
      </c>
      <c r="AG29" s="111">
        <f t="shared" si="6"/>
        <v>0.92666666666666653</v>
      </c>
      <c r="AH29" s="117">
        <v>0.3</v>
      </c>
      <c r="AI29" s="117"/>
      <c r="AJ29" s="118">
        <f>IFERROR(C29+D29+E29+Y29+AG29+AH29-AI29,"")</f>
        <v>8.629999999999999</v>
      </c>
      <c r="AK29" s="119">
        <v>20</v>
      </c>
    </row>
    <row r="30" spans="1:4453" s="120" customFormat="1" ht="24" customHeight="1" x14ac:dyDescent="0.25">
      <c r="A30" s="101">
        <v>21</v>
      </c>
      <c r="B30" s="102" t="s">
        <v>26</v>
      </c>
      <c r="C30" s="136">
        <v>2.35</v>
      </c>
      <c r="D30" s="136">
        <v>0.7</v>
      </c>
      <c r="E30" s="125">
        <v>1</v>
      </c>
      <c r="F30" s="126"/>
      <c r="G30" s="127"/>
      <c r="H30" s="127"/>
      <c r="I30" s="128"/>
      <c r="J30" s="126"/>
      <c r="K30" s="127"/>
      <c r="L30" s="127"/>
      <c r="M30" s="128"/>
      <c r="N30" s="126"/>
      <c r="O30" s="127"/>
      <c r="P30" s="127"/>
      <c r="Q30" s="128"/>
      <c r="R30" s="126"/>
      <c r="S30" s="127"/>
      <c r="T30" s="128"/>
      <c r="U30" s="130"/>
      <c r="V30" s="131">
        <f t="shared" si="0"/>
        <v>0</v>
      </c>
      <c r="W30" s="132">
        <f t="shared" si="1"/>
        <v>0</v>
      </c>
      <c r="X30" s="133">
        <f t="shared" si="2"/>
        <v>0</v>
      </c>
      <c r="Y30" s="111">
        <f t="shared" si="3"/>
        <v>0</v>
      </c>
      <c r="Z30" s="112">
        <v>2</v>
      </c>
      <c r="AA30" s="134"/>
      <c r="AB30" s="135"/>
      <c r="AC30" s="115">
        <v>2</v>
      </c>
      <c r="AD30" s="116">
        <v>30</v>
      </c>
      <c r="AE30" s="110">
        <f t="shared" si="4"/>
        <v>0.6</v>
      </c>
      <c r="AF30" s="110">
        <f t="shared" si="5"/>
        <v>0.32666666666666661</v>
      </c>
      <c r="AG30" s="111">
        <f t="shared" si="6"/>
        <v>0.92666666666666653</v>
      </c>
      <c r="AH30" s="117">
        <v>0.15</v>
      </c>
      <c r="AI30" s="117">
        <v>0.05</v>
      </c>
      <c r="AJ30" s="118">
        <f>IFERROR(C30+D30+E30+Y30+AG30+AH30-AI30,"")</f>
        <v>5.0766666666666671</v>
      </c>
      <c r="AK30" s="119">
        <v>21</v>
      </c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80"/>
      <c r="EK30" s="80"/>
      <c r="EL30" s="80"/>
      <c r="EM30" s="80"/>
      <c r="EN30" s="80"/>
      <c r="EO30" s="80"/>
      <c r="EP30" s="80"/>
      <c r="EQ30" s="80"/>
      <c r="ER30" s="80"/>
      <c r="ES30" s="80"/>
      <c r="ET30" s="80"/>
      <c r="EU30" s="80"/>
      <c r="EV30" s="80"/>
      <c r="EW30" s="80"/>
      <c r="EX30" s="80"/>
      <c r="EY30" s="80"/>
      <c r="EZ30" s="80"/>
      <c r="FA30" s="80"/>
      <c r="FB30" s="80"/>
      <c r="FC30" s="80"/>
      <c r="FD30" s="80"/>
      <c r="FE30" s="80"/>
      <c r="FF30" s="80"/>
      <c r="FG30" s="80"/>
      <c r="FH30" s="80"/>
      <c r="FI30" s="80"/>
      <c r="FJ30" s="80"/>
      <c r="FK30" s="80"/>
      <c r="FL30" s="80"/>
      <c r="FM30" s="80"/>
      <c r="FN30" s="80"/>
      <c r="FO30" s="80"/>
      <c r="FP30" s="80"/>
      <c r="FQ30" s="80"/>
      <c r="FR30" s="80"/>
      <c r="FS30" s="80"/>
      <c r="FT30" s="80"/>
      <c r="FU30" s="80"/>
      <c r="FV30" s="80"/>
      <c r="FW30" s="80"/>
      <c r="FX30" s="80"/>
      <c r="FY30" s="80"/>
      <c r="FZ30" s="80"/>
      <c r="GA30" s="80"/>
      <c r="GB30" s="80"/>
      <c r="GC30" s="80"/>
      <c r="GD30" s="80"/>
      <c r="GE30" s="80"/>
      <c r="GF30" s="80"/>
      <c r="GG30" s="80"/>
      <c r="GH30" s="80"/>
      <c r="GI30" s="80"/>
      <c r="GJ30" s="80"/>
      <c r="GK30" s="80"/>
      <c r="GL30" s="80"/>
      <c r="GM30" s="80"/>
      <c r="GN30" s="80"/>
      <c r="GO30" s="80"/>
      <c r="GP30" s="80"/>
      <c r="GQ30" s="80"/>
      <c r="GR30" s="80"/>
      <c r="GS30" s="80"/>
      <c r="GT30" s="80"/>
      <c r="GU30" s="80"/>
      <c r="GV30" s="80"/>
      <c r="GW30" s="80"/>
      <c r="GX30" s="80"/>
      <c r="GY30" s="80"/>
      <c r="GZ30" s="80"/>
      <c r="HA30" s="80"/>
      <c r="HB30" s="80"/>
      <c r="HC30" s="80"/>
      <c r="HD30" s="80"/>
      <c r="HE30" s="80"/>
      <c r="HF30" s="80"/>
      <c r="HG30" s="80"/>
      <c r="HH30" s="80"/>
      <c r="HI30" s="80"/>
      <c r="HJ30" s="80"/>
      <c r="HK30" s="80"/>
      <c r="HL30" s="80"/>
      <c r="HM30" s="80"/>
      <c r="HN30" s="80"/>
      <c r="HO30" s="80"/>
      <c r="HP30" s="80"/>
      <c r="HQ30" s="80"/>
      <c r="HR30" s="80"/>
      <c r="HS30" s="80"/>
      <c r="HT30" s="80"/>
      <c r="HU30" s="80"/>
      <c r="HV30" s="80"/>
      <c r="HW30" s="80"/>
      <c r="HX30" s="80"/>
      <c r="HY30" s="80"/>
      <c r="HZ30" s="80"/>
      <c r="IA30" s="80"/>
      <c r="IB30" s="80"/>
      <c r="IC30" s="80"/>
      <c r="ID30" s="80"/>
      <c r="IE30" s="80"/>
      <c r="IF30" s="80"/>
      <c r="IG30" s="80"/>
      <c r="IH30" s="80"/>
      <c r="II30" s="80"/>
      <c r="IJ30" s="80"/>
      <c r="IK30" s="80"/>
      <c r="IL30" s="80"/>
      <c r="IM30" s="80"/>
      <c r="IN30" s="80"/>
      <c r="IO30" s="80"/>
      <c r="IP30" s="80"/>
      <c r="IQ30" s="80"/>
      <c r="IR30" s="80"/>
      <c r="IS30" s="80"/>
      <c r="IT30" s="80"/>
      <c r="IU30" s="80"/>
      <c r="IV30" s="80"/>
      <c r="IW30" s="80"/>
      <c r="IX30" s="80"/>
      <c r="IY30" s="80"/>
      <c r="IZ30" s="80"/>
      <c r="JA30" s="80"/>
      <c r="JB30" s="80"/>
      <c r="JC30" s="80"/>
      <c r="JD30" s="80"/>
      <c r="JE30" s="80"/>
      <c r="JF30" s="80"/>
      <c r="JG30" s="80"/>
      <c r="JH30" s="80"/>
      <c r="JI30" s="80"/>
      <c r="JJ30" s="80"/>
      <c r="JK30" s="80"/>
      <c r="JL30" s="80"/>
      <c r="JM30" s="80"/>
      <c r="JN30" s="80"/>
      <c r="JO30" s="80"/>
      <c r="JP30" s="80"/>
      <c r="JQ30" s="80"/>
      <c r="JR30" s="80"/>
      <c r="JS30" s="80"/>
      <c r="JT30" s="80"/>
      <c r="JU30" s="80"/>
      <c r="JV30" s="80"/>
      <c r="JW30" s="80"/>
      <c r="JX30" s="80"/>
      <c r="JY30" s="80"/>
      <c r="JZ30" s="80"/>
      <c r="KA30" s="80"/>
      <c r="KB30" s="80"/>
      <c r="KC30" s="80"/>
      <c r="KD30" s="80"/>
      <c r="KE30" s="80"/>
      <c r="KF30" s="80"/>
      <c r="KG30" s="80"/>
      <c r="KH30" s="80"/>
      <c r="KI30" s="80"/>
      <c r="KJ30" s="80"/>
      <c r="KK30" s="80"/>
      <c r="KL30" s="80"/>
      <c r="KM30" s="80"/>
      <c r="KN30" s="80"/>
      <c r="KO30" s="80"/>
      <c r="KP30" s="80"/>
      <c r="KQ30" s="80"/>
      <c r="KR30" s="80"/>
      <c r="KS30" s="80"/>
      <c r="KT30" s="80"/>
      <c r="KU30" s="80"/>
      <c r="KV30" s="80"/>
      <c r="KW30" s="80"/>
      <c r="KX30" s="80"/>
      <c r="KY30" s="80"/>
      <c r="KZ30" s="80"/>
      <c r="LA30" s="80"/>
      <c r="LB30" s="80"/>
      <c r="LC30" s="80"/>
      <c r="LD30" s="80"/>
      <c r="LE30" s="80"/>
      <c r="LF30" s="80"/>
      <c r="LG30" s="80"/>
      <c r="LH30" s="80"/>
      <c r="LI30" s="80"/>
      <c r="LJ30" s="80"/>
      <c r="LK30" s="80"/>
      <c r="LL30" s="80"/>
      <c r="LM30" s="80"/>
      <c r="LN30" s="80"/>
      <c r="LO30" s="80"/>
      <c r="LP30" s="80"/>
      <c r="LQ30" s="80"/>
      <c r="LR30" s="80"/>
      <c r="LS30" s="80"/>
      <c r="LT30" s="80"/>
      <c r="LU30" s="80"/>
      <c r="LV30" s="80"/>
      <c r="LW30" s="80"/>
      <c r="LX30" s="80"/>
      <c r="LY30" s="80"/>
      <c r="LZ30" s="80"/>
      <c r="MA30" s="80"/>
      <c r="MB30" s="80"/>
      <c r="MC30" s="80"/>
      <c r="MD30" s="80"/>
      <c r="ME30" s="80"/>
      <c r="MF30" s="80"/>
      <c r="MG30" s="80"/>
      <c r="MH30" s="80"/>
      <c r="MI30" s="80"/>
      <c r="MJ30" s="80"/>
      <c r="MK30" s="80"/>
      <c r="ML30" s="80"/>
      <c r="MM30" s="80"/>
      <c r="MN30" s="80"/>
      <c r="MO30" s="80"/>
      <c r="MP30" s="80"/>
      <c r="MQ30" s="80"/>
      <c r="MR30" s="80"/>
      <c r="MS30" s="80"/>
      <c r="MT30" s="80"/>
      <c r="MU30" s="80"/>
      <c r="MV30" s="80"/>
      <c r="MW30" s="80"/>
      <c r="MX30" s="80"/>
      <c r="MY30" s="80"/>
      <c r="MZ30" s="80"/>
      <c r="NA30" s="80"/>
      <c r="NB30" s="80"/>
      <c r="NC30" s="80"/>
      <c r="ND30" s="80"/>
      <c r="NE30" s="80"/>
      <c r="NF30" s="80"/>
      <c r="NG30" s="80"/>
      <c r="NH30" s="80"/>
      <c r="NI30" s="80"/>
      <c r="NJ30" s="80"/>
      <c r="NK30" s="80"/>
      <c r="NL30" s="80"/>
      <c r="NM30" s="80"/>
      <c r="NN30" s="80"/>
      <c r="NO30" s="80"/>
      <c r="NP30" s="80"/>
      <c r="NQ30" s="80"/>
      <c r="NR30" s="80"/>
      <c r="NS30" s="80"/>
      <c r="NT30" s="80"/>
      <c r="NU30" s="80"/>
      <c r="NV30" s="80"/>
      <c r="NW30" s="80"/>
      <c r="NX30" s="80"/>
      <c r="NY30" s="80"/>
      <c r="NZ30" s="80"/>
      <c r="OA30" s="80"/>
      <c r="OB30" s="80"/>
      <c r="OC30" s="80"/>
      <c r="OD30" s="80"/>
      <c r="OE30" s="80"/>
      <c r="OF30" s="80"/>
      <c r="OG30" s="80"/>
      <c r="OH30" s="80"/>
      <c r="OI30" s="80"/>
      <c r="OJ30" s="80"/>
      <c r="OK30" s="80"/>
      <c r="OL30" s="80"/>
      <c r="OM30" s="80"/>
      <c r="ON30" s="80"/>
      <c r="OO30" s="80"/>
      <c r="OP30" s="80"/>
      <c r="OQ30" s="80"/>
      <c r="OR30" s="80"/>
      <c r="OS30" s="80"/>
      <c r="OT30" s="80"/>
      <c r="OU30" s="80"/>
      <c r="OV30" s="80"/>
      <c r="OW30" s="80"/>
      <c r="OX30" s="80"/>
      <c r="OY30" s="80"/>
      <c r="OZ30" s="80"/>
      <c r="PA30" s="80"/>
      <c r="PB30" s="80"/>
      <c r="PC30" s="80"/>
      <c r="PD30" s="80"/>
      <c r="PE30" s="80"/>
      <c r="PF30" s="80"/>
      <c r="PG30" s="80"/>
      <c r="PH30" s="80"/>
      <c r="PI30" s="80"/>
      <c r="PJ30" s="80"/>
      <c r="PK30" s="80"/>
      <c r="PL30" s="80"/>
      <c r="PM30" s="80"/>
      <c r="PN30" s="80"/>
      <c r="PO30" s="80"/>
      <c r="PP30" s="80"/>
      <c r="PQ30" s="80"/>
      <c r="PR30" s="80"/>
      <c r="PS30" s="80"/>
      <c r="PT30" s="80"/>
      <c r="PU30" s="80"/>
      <c r="PV30" s="80"/>
      <c r="PW30" s="80"/>
      <c r="PX30" s="80"/>
      <c r="PY30" s="80"/>
      <c r="PZ30" s="80"/>
      <c r="QA30" s="80"/>
      <c r="QB30" s="80"/>
      <c r="QC30" s="80"/>
      <c r="QD30" s="80"/>
      <c r="QE30" s="80"/>
      <c r="QF30" s="80"/>
      <c r="QG30" s="80"/>
      <c r="QH30" s="80"/>
      <c r="QI30" s="80"/>
      <c r="QJ30" s="80"/>
      <c r="QK30" s="80"/>
      <c r="QL30" s="80"/>
      <c r="QM30" s="80"/>
      <c r="QN30" s="80"/>
      <c r="QO30" s="80"/>
      <c r="QP30" s="80"/>
      <c r="QQ30" s="80"/>
      <c r="QR30" s="80"/>
      <c r="QS30" s="80"/>
      <c r="QT30" s="80"/>
      <c r="QU30" s="80"/>
      <c r="QV30" s="80"/>
      <c r="QW30" s="80"/>
      <c r="QX30" s="80"/>
      <c r="QY30" s="80"/>
      <c r="QZ30" s="80"/>
      <c r="RA30" s="80"/>
      <c r="RB30" s="80"/>
      <c r="RC30" s="80"/>
      <c r="RD30" s="80"/>
      <c r="RE30" s="80"/>
      <c r="RF30" s="80"/>
      <c r="RG30" s="80"/>
      <c r="RH30" s="80"/>
      <c r="RI30" s="80"/>
      <c r="RJ30" s="80"/>
      <c r="RK30" s="80"/>
      <c r="RL30" s="80"/>
      <c r="RM30" s="80"/>
      <c r="RN30" s="80"/>
      <c r="RO30" s="80"/>
      <c r="RP30" s="80"/>
      <c r="RQ30" s="80"/>
      <c r="RR30" s="80"/>
      <c r="RS30" s="80"/>
      <c r="RT30" s="80"/>
      <c r="RU30" s="80"/>
      <c r="RV30" s="80"/>
      <c r="RW30" s="80"/>
      <c r="RX30" s="80"/>
      <c r="RY30" s="80"/>
      <c r="RZ30" s="80"/>
      <c r="SA30" s="80"/>
      <c r="SB30" s="80"/>
      <c r="SC30" s="80"/>
      <c r="SD30" s="80"/>
      <c r="SE30" s="80"/>
      <c r="SF30" s="80"/>
      <c r="SG30" s="80"/>
      <c r="SH30" s="80"/>
      <c r="SI30" s="80"/>
      <c r="SJ30" s="80"/>
      <c r="SK30" s="80"/>
      <c r="SL30" s="80"/>
      <c r="SM30" s="80"/>
      <c r="SN30" s="80"/>
      <c r="SO30" s="80"/>
      <c r="SP30" s="80"/>
      <c r="SQ30" s="80"/>
      <c r="SR30" s="80"/>
      <c r="SS30" s="80"/>
      <c r="ST30" s="80"/>
      <c r="SU30" s="80"/>
      <c r="SV30" s="80"/>
      <c r="SW30" s="80"/>
      <c r="SX30" s="80"/>
      <c r="SY30" s="80"/>
      <c r="SZ30" s="80"/>
      <c r="TA30" s="80"/>
      <c r="TB30" s="80"/>
      <c r="TC30" s="80"/>
      <c r="TD30" s="80"/>
      <c r="TE30" s="80"/>
      <c r="TF30" s="80"/>
      <c r="TG30" s="80"/>
      <c r="TH30" s="80"/>
      <c r="TI30" s="80"/>
      <c r="TJ30" s="80"/>
      <c r="TK30" s="80"/>
      <c r="TL30" s="80"/>
      <c r="TM30" s="80"/>
      <c r="TN30" s="80"/>
      <c r="TO30" s="80"/>
      <c r="TP30" s="80"/>
      <c r="TQ30" s="80"/>
      <c r="TR30" s="80"/>
      <c r="TS30" s="80"/>
      <c r="TT30" s="80"/>
      <c r="TU30" s="80"/>
      <c r="TV30" s="80"/>
      <c r="TW30" s="80"/>
      <c r="TX30" s="80"/>
      <c r="TY30" s="80"/>
      <c r="TZ30" s="80"/>
      <c r="UA30" s="80"/>
      <c r="UB30" s="80"/>
      <c r="UC30" s="80"/>
      <c r="UD30" s="80"/>
      <c r="UE30" s="80"/>
      <c r="UF30" s="80"/>
      <c r="UG30" s="80"/>
      <c r="UH30" s="80"/>
      <c r="UI30" s="80"/>
      <c r="UJ30" s="80"/>
      <c r="UK30" s="80"/>
      <c r="UL30" s="80"/>
      <c r="UM30" s="80"/>
      <c r="UN30" s="80"/>
      <c r="UO30" s="80"/>
      <c r="UP30" s="80"/>
      <c r="UQ30" s="80"/>
      <c r="UR30" s="80"/>
      <c r="US30" s="80"/>
      <c r="UT30" s="80"/>
      <c r="UU30" s="80"/>
      <c r="UV30" s="80"/>
      <c r="UW30" s="80"/>
      <c r="UX30" s="80"/>
      <c r="UY30" s="80"/>
      <c r="UZ30" s="80"/>
      <c r="VA30" s="80"/>
      <c r="VB30" s="80"/>
      <c r="VC30" s="80"/>
      <c r="VD30" s="80"/>
      <c r="VE30" s="80"/>
      <c r="VF30" s="80"/>
      <c r="VG30" s="80"/>
      <c r="VH30" s="80"/>
      <c r="VI30" s="80"/>
      <c r="VJ30" s="80"/>
      <c r="VK30" s="80"/>
      <c r="VL30" s="80"/>
      <c r="VM30" s="80"/>
      <c r="VN30" s="80"/>
      <c r="VO30" s="80"/>
      <c r="VP30" s="80"/>
      <c r="VQ30" s="80"/>
      <c r="VR30" s="80"/>
      <c r="VS30" s="80"/>
      <c r="VT30" s="80"/>
      <c r="VU30" s="80"/>
      <c r="VV30" s="80"/>
      <c r="VW30" s="80"/>
      <c r="VX30" s="80"/>
      <c r="VY30" s="80"/>
      <c r="VZ30" s="80"/>
      <c r="WA30" s="80"/>
      <c r="WB30" s="80"/>
      <c r="WC30" s="80"/>
      <c r="WD30" s="80"/>
      <c r="WE30" s="80"/>
      <c r="WF30" s="80"/>
      <c r="WG30" s="80"/>
      <c r="WH30" s="80"/>
      <c r="WI30" s="80"/>
      <c r="WJ30" s="80"/>
      <c r="WK30" s="80"/>
      <c r="WL30" s="80"/>
      <c r="WM30" s="80"/>
      <c r="WN30" s="80"/>
      <c r="WO30" s="80"/>
      <c r="WP30" s="80"/>
      <c r="WQ30" s="80"/>
      <c r="WR30" s="80"/>
      <c r="WS30" s="80"/>
      <c r="WT30" s="80"/>
      <c r="WU30" s="80"/>
      <c r="WV30" s="80"/>
      <c r="WW30" s="80"/>
      <c r="WX30" s="80"/>
      <c r="WY30" s="80"/>
      <c r="WZ30" s="80"/>
      <c r="XA30" s="80"/>
      <c r="XB30" s="80"/>
      <c r="XC30" s="80"/>
      <c r="XD30" s="80"/>
      <c r="XE30" s="80"/>
      <c r="XF30" s="80"/>
      <c r="XG30" s="80"/>
      <c r="XH30" s="80"/>
      <c r="XI30" s="80"/>
      <c r="XJ30" s="80"/>
      <c r="XK30" s="80"/>
      <c r="XL30" s="80"/>
      <c r="XM30" s="80"/>
      <c r="XN30" s="80"/>
      <c r="XO30" s="80"/>
      <c r="XP30" s="80"/>
      <c r="XQ30" s="80"/>
      <c r="XR30" s="80"/>
      <c r="XS30" s="80"/>
      <c r="XT30" s="80"/>
      <c r="XU30" s="80"/>
      <c r="XV30" s="80"/>
      <c r="XW30" s="80"/>
      <c r="XX30" s="80"/>
      <c r="XY30" s="80"/>
      <c r="XZ30" s="80"/>
      <c r="YA30" s="80"/>
      <c r="YB30" s="80"/>
      <c r="YC30" s="80"/>
      <c r="YD30" s="80"/>
      <c r="YE30" s="80"/>
      <c r="YF30" s="80"/>
      <c r="YG30" s="80"/>
      <c r="YH30" s="80"/>
      <c r="YI30" s="80"/>
      <c r="YJ30" s="80"/>
      <c r="YK30" s="80"/>
      <c r="YL30" s="80"/>
      <c r="YM30" s="80"/>
      <c r="YN30" s="80"/>
      <c r="YO30" s="80"/>
      <c r="YP30" s="80"/>
      <c r="YQ30" s="80"/>
      <c r="YR30" s="80"/>
      <c r="YS30" s="80"/>
      <c r="YT30" s="80"/>
      <c r="YU30" s="80"/>
      <c r="YV30" s="80"/>
      <c r="YW30" s="80"/>
      <c r="YX30" s="80"/>
      <c r="YY30" s="80"/>
      <c r="YZ30" s="80"/>
      <c r="ZA30" s="80"/>
      <c r="ZB30" s="80"/>
      <c r="ZC30" s="80"/>
      <c r="ZD30" s="80"/>
      <c r="ZE30" s="80"/>
      <c r="ZF30" s="80"/>
      <c r="ZG30" s="80"/>
      <c r="ZH30" s="80"/>
      <c r="ZI30" s="80"/>
      <c r="ZJ30" s="80"/>
      <c r="ZK30" s="80"/>
      <c r="ZL30" s="80"/>
      <c r="ZM30" s="80"/>
      <c r="ZN30" s="80"/>
      <c r="ZO30" s="80"/>
      <c r="ZP30" s="80"/>
      <c r="ZQ30" s="80"/>
      <c r="ZR30" s="80"/>
      <c r="ZS30" s="80"/>
      <c r="ZT30" s="80"/>
      <c r="ZU30" s="80"/>
      <c r="ZV30" s="80"/>
      <c r="ZW30" s="80"/>
      <c r="ZX30" s="80"/>
      <c r="ZY30" s="80"/>
      <c r="ZZ30" s="80"/>
      <c r="AAA30" s="80"/>
      <c r="AAB30" s="80"/>
      <c r="AAC30" s="80"/>
      <c r="AAD30" s="80"/>
      <c r="AAE30" s="80"/>
      <c r="AAF30" s="80"/>
      <c r="AAG30" s="80"/>
      <c r="AAH30" s="80"/>
      <c r="AAI30" s="80"/>
      <c r="AAJ30" s="80"/>
      <c r="AAK30" s="80"/>
      <c r="AAL30" s="80"/>
      <c r="AAM30" s="80"/>
      <c r="AAN30" s="80"/>
      <c r="AAO30" s="80"/>
      <c r="AAP30" s="80"/>
      <c r="AAQ30" s="80"/>
      <c r="AAR30" s="80"/>
      <c r="AAS30" s="80"/>
      <c r="AAT30" s="80"/>
      <c r="AAU30" s="80"/>
      <c r="AAV30" s="80"/>
      <c r="AAW30" s="80"/>
      <c r="AAX30" s="80"/>
      <c r="AAY30" s="80"/>
      <c r="AAZ30" s="80"/>
      <c r="ABA30" s="80"/>
      <c r="ABB30" s="80"/>
      <c r="ABC30" s="80"/>
      <c r="ABD30" s="80"/>
      <c r="ABE30" s="80"/>
      <c r="ABF30" s="80"/>
      <c r="ABG30" s="80"/>
      <c r="ABH30" s="80"/>
      <c r="ABI30" s="80"/>
      <c r="ABJ30" s="80"/>
      <c r="ABK30" s="80"/>
      <c r="ABL30" s="80"/>
      <c r="ABM30" s="80"/>
      <c r="ABN30" s="80"/>
      <c r="ABO30" s="80"/>
      <c r="ABP30" s="80"/>
      <c r="ABQ30" s="80"/>
      <c r="ABR30" s="80"/>
      <c r="ABS30" s="80"/>
      <c r="ABT30" s="80"/>
      <c r="ABU30" s="80"/>
      <c r="ABV30" s="80"/>
      <c r="ABW30" s="80"/>
      <c r="ABX30" s="80"/>
      <c r="ABY30" s="80"/>
      <c r="ABZ30" s="80"/>
      <c r="ACA30" s="80"/>
      <c r="ACB30" s="80"/>
      <c r="ACC30" s="80"/>
      <c r="ACD30" s="80"/>
      <c r="ACE30" s="80"/>
      <c r="ACF30" s="80"/>
      <c r="ACG30" s="80"/>
      <c r="ACH30" s="80"/>
      <c r="ACI30" s="80"/>
      <c r="ACJ30" s="80"/>
      <c r="ACK30" s="80"/>
      <c r="ACL30" s="80"/>
      <c r="ACM30" s="80"/>
      <c r="ACN30" s="80"/>
      <c r="ACO30" s="80"/>
      <c r="ACP30" s="80"/>
      <c r="ACQ30" s="80"/>
      <c r="ACR30" s="80"/>
      <c r="ACS30" s="80"/>
      <c r="ACT30" s="80"/>
      <c r="ACU30" s="80"/>
      <c r="ACV30" s="80"/>
      <c r="ACW30" s="80"/>
      <c r="ACX30" s="80"/>
      <c r="ACY30" s="80"/>
      <c r="ACZ30" s="80"/>
      <c r="ADA30" s="80"/>
      <c r="ADB30" s="80"/>
      <c r="ADC30" s="80"/>
      <c r="ADD30" s="80"/>
      <c r="ADE30" s="80"/>
      <c r="ADF30" s="80"/>
      <c r="ADG30" s="80"/>
      <c r="ADH30" s="80"/>
      <c r="ADI30" s="80"/>
      <c r="ADJ30" s="80"/>
      <c r="ADK30" s="80"/>
      <c r="ADL30" s="80"/>
      <c r="ADM30" s="80"/>
      <c r="ADN30" s="80"/>
      <c r="ADO30" s="80"/>
      <c r="ADP30" s="80"/>
      <c r="ADQ30" s="80"/>
      <c r="ADR30" s="80"/>
      <c r="ADS30" s="80"/>
      <c r="ADT30" s="80"/>
      <c r="ADU30" s="80"/>
      <c r="ADV30" s="80"/>
      <c r="ADW30" s="80"/>
      <c r="ADX30" s="80"/>
      <c r="ADY30" s="80"/>
      <c r="ADZ30" s="80"/>
      <c r="AEA30" s="80"/>
      <c r="AEB30" s="80"/>
      <c r="AEC30" s="80"/>
      <c r="AED30" s="80"/>
      <c r="AEE30" s="80"/>
      <c r="AEF30" s="80"/>
      <c r="AEG30" s="80"/>
      <c r="AEH30" s="80"/>
      <c r="AEI30" s="80"/>
      <c r="AEJ30" s="80"/>
      <c r="AEK30" s="80"/>
      <c r="AEL30" s="80"/>
      <c r="AEM30" s="80"/>
      <c r="AEN30" s="80"/>
      <c r="AEO30" s="80"/>
      <c r="AEP30" s="80"/>
      <c r="AEQ30" s="80"/>
      <c r="AER30" s="80"/>
      <c r="AES30" s="80"/>
      <c r="AET30" s="80"/>
      <c r="AEU30" s="80"/>
      <c r="AEV30" s="80"/>
      <c r="AEW30" s="80"/>
      <c r="AEX30" s="80"/>
      <c r="AEY30" s="80"/>
      <c r="AEZ30" s="80"/>
      <c r="AFA30" s="80"/>
      <c r="AFB30" s="80"/>
      <c r="AFC30" s="80"/>
      <c r="AFD30" s="80"/>
      <c r="AFE30" s="80"/>
      <c r="AFF30" s="80"/>
      <c r="AFG30" s="80"/>
      <c r="AFH30" s="80"/>
      <c r="AFI30" s="80"/>
      <c r="AFJ30" s="80"/>
      <c r="AFK30" s="80"/>
      <c r="AFL30" s="80"/>
      <c r="AFM30" s="80"/>
      <c r="AFN30" s="80"/>
      <c r="AFO30" s="80"/>
      <c r="AFP30" s="80"/>
      <c r="AFQ30" s="80"/>
      <c r="AFR30" s="80"/>
      <c r="AFS30" s="80"/>
      <c r="AFT30" s="80"/>
      <c r="AFU30" s="80"/>
      <c r="AFV30" s="80"/>
      <c r="AFW30" s="80"/>
      <c r="AFX30" s="80"/>
      <c r="AFY30" s="80"/>
      <c r="AFZ30" s="80"/>
      <c r="AGA30" s="80"/>
      <c r="AGB30" s="80"/>
      <c r="AGC30" s="80"/>
      <c r="AGD30" s="80"/>
      <c r="AGE30" s="80"/>
      <c r="AGF30" s="80"/>
      <c r="AGG30" s="80"/>
      <c r="AGH30" s="80"/>
      <c r="AGI30" s="80"/>
      <c r="AGJ30" s="80"/>
      <c r="AGK30" s="80"/>
      <c r="AGL30" s="80"/>
      <c r="AGM30" s="80"/>
      <c r="AGN30" s="80"/>
      <c r="AGO30" s="80"/>
      <c r="AGP30" s="80"/>
      <c r="AGQ30" s="80"/>
      <c r="AGR30" s="80"/>
      <c r="AGS30" s="80"/>
      <c r="AGT30" s="80"/>
      <c r="AGU30" s="80"/>
      <c r="AGV30" s="80"/>
      <c r="AGW30" s="80"/>
      <c r="AGX30" s="80"/>
      <c r="AGY30" s="80"/>
      <c r="AGZ30" s="80"/>
      <c r="AHA30" s="80"/>
      <c r="AHB30" s="80"/>
      <c r="AHC30" s="80"/>
      <c r="AHD30" s="80"/>
      <c r="AHE30" s="80"/>
      <c r="AHF30" s="80"/>
      <c r="AHG30" s="80"/>
      <c r="AHH30" s="80"/>
      <c r="AHI30" s="80"/>
      <c r="AHJ30" s="80"/>
      <c r="AHK30" s="80"/>
      <c r="AHL30" s="80"/>
      <c r="AHM30" s="80"/>
      <c r="AHN30" s="80"/>
      <c r="AHO30" s="80"/>
      <c r="AHP30" s="80"/>
      <c r="AHQ30" s="80"/>
      <c r="AHR30" s="80"/>
      <c r="AHS30" s="80"/>
      <c r="AHT30" s="80"/>
      <c r="AHU30" s="80"/>
      <c r="AHV30" s="80"/>
      <c r="AHW30" s="80"/>
      <c r="AHX30" s="80"/>
      <c r="AHY30" s="80"/>
      <c r="AHZ30" s="80"/>
      <c r="AIA30" s="80"/>
      <c r="AIB30" s="80"/>
      <c r="AIC30" s="80"/>
      <c r="AID30" s="80"/>
      <c r="AIE30" s="80"/>
      <c r="AIF30" s="80"/>
      <c r="AIG30" s="80"/>
      <c r="AIH30" s="80"/>
      <c r="AII30" s="80"/>
      <c r="AIJ30" s="80"/>
      <c r="AIK30" s="80"/>
      <c r="AIL30" s="80"/>
      <c r="AIM30" s="80"/>
      <c r="AIN30" s="80"/>
      <c r="AIO30" s="80"/>
      <c r="AIP30" s="80"/>
      <c r="AIQ30" s="80"/>
      <c r="AIR30" s="80"/>
      <c r="AIS30" s="80"/>
      <c r="AIT30" s="80"/>
      <c r="AIU30" s="80"/>
      <c r="AIV30" s="80"/>
      <c r="AIW30" s="80"/>
      <c r="AIX30" s="80"/>
      <c r="AIY30" s="80"/>
      <c r="AIZ30" s="80"/>
      <c r="AJA30" s="80"/>
      <c r="AJB30" s="80"/>
      <c r="AJC30" s="80"/>
      <c r="AJD30" s="80"/>
      <c r="AJE30" s="80"/>
      <c r="AJF30" s="80"/>
      <c r="AJG30" s="80"/>
      <c r="AJH30" s="80"/>
      <c r="AJI30" s="80"/>
      <c r="AJJ30" s="80"/>
      <c r="AJK30" s="80"/>
      <c r="AJL30" s="80"/>
      <c r="AJM30" s="80"/>
      <c r="AJN30" s="80"/>
      <c r="AJO30" s="80"/>
      <c r="AJP30" s="80"/>
      <c r="AJQ30" s="80"/>
      <c r="AJR30" s="80"/>
      <c r="AJS30" s="80"/>
      <c r="AJT30" s="80"/>
      <c r="AJU30" s="80"/>
      <c r="AJV30" s="80"/>
      <c r="AJW30" s="80"/>
      <c r="AJX30" s="80"/>
      <c r="AJY30" s="80"/>
      <c r="AJZ30" s="80"/>
      <c r="AKA30" s="80"/>
      <c r="AKB30" s="80"/>
      <c r="AKC30" s="80"/>
      <c r="AKD30" s="80"/>
      <c r="AKE30" s="80"/>
      <c r="AKF30" s="80"/>
      <c r="AKG30" s="80"/>
      <c r="AKH30" s="80"/>
      <c r="AKI30" s="80"/>
      <c r="AKJ30" s="80"/>
      <c r="AKK30" s="80"/>
      <c r="AKL30" s="80"/>
      <c r="AKM30" s="80"/>
      <c r="AKN30" s="80"/>
      <c r="AKO30" s="80"/>
      <c r="AKP30" s="80"/>
      <c r="AKQ30" s="80"/>
      <c r="AKR30" s="80"/>
      <c r="AKS30" s="80"/>
      <c r="AKT30" s="80"/>
      <c r="AKU30" s="80"/>
      <c r="AKV30" s="80"/>
      <c r="AKW30" s="80"/>
      <c r="AKX30" s="80"/>
      <c r="AKY30" s="80"/>
      <c r="AKZ30" s="80"/>
      <c r="ALA30" s="80"/>
      <c r="ALB30" s="80"/>
      <c r="ALC30" s="80"/>
      <c r="ALD30" s="80"/>
      <c r="ALE30" s="80"/>
      <c r="ALF30" s="80"/>
      <c r="ALG30" s="80"/>
      <c r="ALH30" s="80"/>
      <c r="ALI30" s="80"/>
      <c r="ALJ30" s="80"/>
      <c r="ALK30" s="80"/>
      <c r="ALL30" s="80"/>
      <c r="ALM30" s="80"/>
      <c r="ALN30" s="80"/>
      <c r="ALO30" s="80"/>
      <c r="ALP30" s="80"/>
      <c r="ALQ30" s="80"/>
      <c r="ALR30" s="80"/>
      <c r="ALS30" s="80"/>
      <c r="ALT30" s="80"/>
      <c r="ALU30" s="80"/>
      <c r="ALV30" s="80"/>
      <c r="ALW30" s="80"/>
      <c r="ALX30" s="80"/>
      <c r="ALY30" s="80"/>
      <c r="ALZ30" s="80"/>
      <c r="AMA30" s="80"/>
      <c r="AMB30" s="80"/>
      <c r="AMC30" s="80"/>
      <c r="AMD30" s="80"/>
      <c r="AME30" s="80"/>
      <c r="AMF30" s="80"/>
      <c r="AMG30" s="80"/>
      <c r="AMH30" s="80"/>
      <c r="AMI30" s="80"/>
      <c r="AMJ30" s="80"/>
      <c r="AMK30" s="80"/>
      <c r="AML30" s="80"/>
      <c r="AMM30" s="80"/>
      <c r="AMN30" s="80"/>
      <c r="AMO30" s="80"/>
      <c r="AMP30" s="80"/>
      <c r="AMQ30" s="80"/>
      <c r="AMR30" s="80"/>
      <c r="AMS30" s="80"/>
      <c r="AMT30" s="80"/>
      <c r="AMU30" s="80"/>
      <c r="AMV30" s="80"/>
      <c r="AMW30" s="80"/>
      <c r="AMX30" s="80"/>
      <c r="AMY30" s="80"/>
      <c r="AMZ30" s="80"/>
      <c r="ANA30" s="80"/>
      <c r="ANB30" s="80"/>
      <c r="ANC30" s="80"/>
      <c r="AND30" s="80"/>
      <c r="ANE30" s="80"/>
      <c r="ANF30" s="80"/>
      <c r="ANG30" s="80"/>
      <c r="ANH30" s="80"/>
      <c r="ANI30" s="80"/>
      <c r="ANJ30" s="80"/>
      <c r="ANK30" s="80"/>
      <c r="ANL30" s="80"/>
      <c r="ANM30" s="80"/>
      <c r="ANN30" s="80"/>
      <c r="ANO30" s="80"/>
      <c r="ANP30" s="80"/>
      <c r="ANQ30" s="80"/>
      <c r="ANR30" s="80"/>
      <c r="ANS30" s="80"/>
      <c r="ANT30" s="80"/>
      <c r="ANU30" s="80"/>
      <c r="ANV30" s="80"/>
      <c r="ANW30" s="80"/>
      <c r="ANX30" s="80"/>
      <c r="ANY30" s="80"/>
      <c r="ANZ30" s="80"/>
      <c r="AOA30" s="80"/>
      <c r="AOB30" s="80"/>
      <c r="AOC30" s="80"/>
      <c r="AOD30" s="80"/>
      <c r="AOE30" s="80"/>
      <c r="AOF30" s="80"/>
      <c r="AOG30" s="80"/>
      <c r="AOH30" s="80"/>
      <c r="AOI30" s="80"/>
      <c r="AOJ30" s="80"/>
      <c r="AOK30" s="80"/>
      <c r="AOL30" s="80"/>
      <c r="AOM30" s="80"/>
      <c r="AON30" s="80"/>
      <c r="AOO30" s="80"/>
      <c r="AOP30" s="80"/>
      <c r="AOQ30" s="80"/>
      <c r="AOR30" s="80"/>
      <c r="AOS30" s="80"/>
      <c r="AOT30" s="80"/>
      <c r="AOU30" s="80"/>
      <c r="AOV30" s="80"/>
      <c r="AOW30" s="80"/>
      <c r="AOX30" s="80"/>
      <c r="AOY30" s="80"/>
      <c r="AOZ30" s="80"/>
      <c r="APA30" s="80"/>
      <c r="APB30" s="80"/>
      <c r="APC30" s="80"/>
      <c r="APD30" s="80"/>
      <c r="APE30" s="80"/>
      <c r="APF30" s="80"/>
      <c r="APG30" s="80"/>
      <c r="APH30" s="80"/>
      <c r="API30" s="80"/>
      <c r="APJ30" s="80"/>
      <c r="APK30" s="80"/>
      <c r="APL30" s="80"/>
      <c r="APM30" s="80"/>
      <c r="APN30" s="80"/>
      <c r="APO30" s="80"/>
      <c r="APP30" s="80"/>
      <c r="APQ30" s="80"/>
      <c r="APR30" s="80"/>
      <c r="APS30" s="80"/>
      <c r="APT30" s="80"/>
      <c r="APU30" s="80"/>
      <c r="APV30" s="80"/>
      <c r="APW30" s="80"/>
      <c r="APX30" s="80"/>
      <c r="APY30" s="80"/>
      <c r="APZ30" s="80"/>
      <c r="AQA30" s="80"/>
      <c r="AQB30" s="80"/>
      <c r="AQC30" s="80"/>
      <c r="AQD30" s="80"/>
      <c r="AQE30" s="80"/>
      <c r="AQF30" s="80"/>
      <c r="AQG30" s="80"/>
      <c r="AQH30" s="80"/>
      <c r="AQI30" s="80"/>
      <c r="AQJ30" s="80"/>
      <c r="AQK30" s="80"/>
      <c r="AQL30" s="80"/>
      <c r="AQM30" s="80"/>
      <c r="AQN30" s="80"/>
      <c r="AQO30" s="80"/>
      <c r="AQP30" s="80"/>
      <c r="AQQ30" s="80"/>
      <c r="AQR30" s="80"/>
      <c r="AQS30" s="80"/>
      <c r="AQT30" s="80"/>
      <c r="AQU30" s="80"/>
      <c r="AQV30" s="80"/>
      <c r="AQW30" s="80"/>
      <c r="AQX30" s="80"/>
      <c r="AQY30" s="80"/>
      <c r="AQZ30" s="80"/>
      <c r="ARA30" s="80"/>
      <c r="ARB30" s="80"/>
      <c r="ARC30" s="80"/>
      <c r="ARD30" s="80"/>
      <c r="ARE30" s="80"/>
      <c r="ARF30" s="80"/>
      <c r="ARG30" s="80"/>
      <c r="ARH30" s="80"/>
      <c r="ARI30" s="80"/>
      <c r="ARJ30" s="80"/>
      <c r="ARK30" s="80"/>
      <c r="ARL30" s="80"/>
      <c r="ARM30" s="80"/>
      <c r="ARN30" s="80"/>
      <c r="ARO30" s="80"/>
      <c r="ARP30" s="80"/>
      <c r="ARQ30" s="80"/>
      <c r="ARR30" s="80"/>
      <c r="ARS30" s="80"/>
      <c r="ART30" s="80"/>
      <c r="ARU30" s="80"/>
      <c r="ARV30" s="80"/>
      <c r="ARW30" s="80"/>
      <c r="ARX30" s="80"/>
      <c r="ARY30" s="80"/>
      <c r="ARZ30" s="80"/>
      <c r="ASA30" s="80"/>
      <c r="ASB30" s="80"/>
      <c r="ASC30" s="80"/>
      <c r="ASD30" s="80"/>
      <c r="ASE30" s="80"/>
      <c r="ASF30" s="80"/>
      <c r="ASG30" s="80"/>
      <c r="ASH30" s="80"/>
      <c r="ASI30" s="80"/>
      <c r="ASJ30" s="80"/>
      <c r="ASK30" s="80"/>
      <c r="ASL30" s="80"/>
      <c r="ASM30" s="80"/>
      <c r="ASN30" s="80"/>
      <c r="ASO30" s="80"/>
      <c r="ASP30" s="80"/>
      <c r="ASQ30" s="80"/>
      <c r="ASR30" s="80"/>
      <c r="ASS30" s="80"/>
      <c r="AST30" s="80"/>
      <c r="ASU30" s="80"/>
      <c r="ASV30" s="80"/>
      <c r="ASW30" s="80"/>
      <c r="ASX30" s="80"/>
      <c r="ASY30" s="80"/>
      <c r="ASZ30" s="80"/>
      <c r="ATA30" s="80"/>
      <c r="ATB30" s="80"/>
      <c r="ATC30" s="80"/>
      <c r="ATD30" s="80"/>
      <c r="ATE30" s="80"/>
      <c r="ATF30" s="80"/>
      <c r="ATG30" s="80"/>
      <c r="ATH30" s="80"/>
      <c r="ATI30" s="80"/>
      <c r="ATJ30" s="80"/>
      <c r="ATK30" s="80"/>
      <c r="ATL30" s="80"/>
      <c r="ATM30" s="80"/>
      <c r="ATN30" s="80"/>
      <c r="ATO30" s="80"/>
      <c r="ATP30" s="80"/>
      <c r="ATQ30" s="80"/>
      <c r="ATR30" s="80"/>
      <c r="ATS30" s="80"/>
      <c r="ATT30" s="80"/>
      <c r="ATU30" s="80"/>
      <c r="ATV30" s="80"/>
      <c r="ATW30" s="80"/>
      <c r="ATX30" s="80"/>
      <c r="ATY30" s="80"/>
      <c r="ATZ30" s="80"/>
      <c r="AUA30" s="80"/>
      <c r="AUB30" s="80"/>
      <c r="AUC30" s="80"/>
      <c r="AUD30" s="80"/>
      <c r="AUE30" s="80"/>
      <c r="AUF30" s="80"/>
      <c r="AUG30" s="80"/>
      <c r="AUH30" s="80"/>
      <c r="AUI30" s="80"/>
      <c r="AUJ30" s="80"/>
      <c r="AUK30" s="80"/>
      <c r="AUL30" s="80"/>
      <c r="AUM30" s="80"/>
      <c r="AUN30" s="80"/>
      <c r="AUO30" s="80"/>
      <c r="AUP30" s="80"/>
      <c r="AUQ30" s="80"/>
      <c r="AUR30" s="80"/>
      <c r="AUS30" s="80"/>
      <c r="AUT30" s="80"/>
      <c r="AUU30" s="80"/>
      <c r="AUV30" s="80"/>
      <c r="AUW30" s="80"/>
      <c r="AUX30" s="80"/>
      <c r="AUY30" s="80"/>
      <c r="AUZ30" s="80"/>
      <c r="AVA30" s="80"/>
      <c r="AVB30" s="80"/>
      <c r="AVC30" s="80"/>
      <c r="AVD30" s="80"/>
      <c r="AVE30" s="80"/>
      <c r="AVF30" s="80"/>
      <c r="AVG30" s="80"/>
      <c r="AVH30" s="80"/>
      <c r="AVI30" s="80"/>
      <c r="AVJ30" s="80"/>
      <c r="AVK30" s="80"/>
      <c r="AVL30" s="80"/>
      <c r="AVM30" s="80"/>
      <c r="AVN30" s="80"/>
      <c r="AVO30" s="80"/>
      <c r="AVP30" s="80"/>
      <c r="AVQ30" s="80"/>
      <c r="AVR30" s="80"/>
      <c r="AVS30" s="80"/>
      <c r="AVT30" s="80"/>
      <c r="AVU30" s="80"/>
      <c r="AVV30" s="80"/>
      <c r="AVW30" s="80"/>
      <c r="AVX30" s="80"/>
      <c r="AVY30" s="80"/>
      <c r="AVZ30" s="80"/>
      <c r="AWA30" s="80"/>
      <c r="AWB30" s="80"/>
      <c r="AWC30" s="80"/>
      <c r="AWD30" s="80"/>
      <c r="AWE30" s="80"/>
      <c r="AWF30" s="80"/>
      <c r="AWG30" s="80"/>
      <c r="AWH30" s="80"/>
      <c r="AWI30" s="80"/>
      <c r="AWJ30" s="80"/>
      <c r="AWK30" s="80"/>
      <c r="AWL30" s="80"/>
      <c r="AWM30" s="80"/>
      <c r="AWN30" s="80"/>
      <c r="AWO30" s="80"/>
      <c r="AWP30" s="80"/>
      <c r="AWQ30" s="80"/>
      <c r="AWR30" s="80"/>
      <c r="AWS30" s="80"/>
      <c r="AWT30" s="80"/>
      <c r="AWU30" s="80"/>
      <c r="AWV30" s="80"/>
      <c r="AWW30" s="80"/>
      <c r="AWX30" s="80"/>
      <c r="AWY30" s="80"/>
      <c r="AWZ30" s="80"/>
      <c r="AXA30" s="80"/>
      <c r="AXB30" s="80"/>
      <c r="AXC30" s="80"/>
      <c r="AXD30" s="80"/>
      <c r="AXE30" s="80"/>
      <c r="AXF30" s="80"/>
      <c r="AXG30" s="80"/>
      <c r="AXH30" s="80"/>
      <c r="AXI30" s="80"/>
      <c r="AXJ30" s="80"/>
      <c r="AXK30" s="80"/>
      <c r="AXL30" s="80"/>
      <c r="AXM30" s="80"/>
      <c r="AXN30" s="80"/>
      <c r="AXO30" s="80"/>
      <c r="AXP30" s="80"/>
      <c r="AXQ30" s="80"/>
      <c r="AXR30" s="80"/>
      <c r="AXS30" s="80"/>
      <c r="AXT30" s="80"/>
      <c r="AXU30" s="80"/>
      <c r="AXV30" s="80"/>
      <c r="AXW30" s="80"/>
      <c r="AXX30" s="80"/>
      <c r="AXY30" s="80"/>
      <c r="AXZ30" s="80"/>
      <c r="AYA30" s="80"/>
      <c r="AYB30" s="80"/>
      <c r="AYC30" s="80"/>
      <c r="AYD30" s="80"/>
      <c r="AYE30" s="80"/>
      <c r="AYF30" s="80"/>
      <c r="AYG30" s="80"/>
      <c r="AYH30" s="80"/>
      <c r="AYI30" s="80"/>
      <c r="AYJ30" s="80"/>
      <c r="AYK30" s="80"/>
      <c r="AYL30" s="80"/>
      <c r="AYM30" s="80"/>
      <c r="AYN30" s="80"/>
      <c r="AYO30" s="80"/>
      <c r="AYP30" s="80"/>
      <c r="AYQ30" s="80"/>
      <c r="AYR30" s="80"/>
      <c r="AYS30" s="80"/>
      <c r="AYT30" s="80"/>
      <c r="AYU30" s="80"/>
      <c r="AYV30" s="80"/>
      <c r="AYW30" s="80"/>
      <c r="AYX30" s="80"/>
      <c r="AYY30" s="80"/>
      <c r="AYZ30" s="80"/>
      <c r="AZA30" s="80"/>
      <c r="AZB30" s="80"/>
      <c r="AZC30" s="80"/>
      <c r="AZD30" s="80"/>
      <c r="AZE30" s="80"/>
      <c r="AZF30" s="80"/>
      <c r="AZG30" s="80"/>
      <c r="AZH30" s="80"/>
      <c r="AZI30" s="80"/>
      <c r="AZJ30" s="80"/>
      <c r="AZK30" s="80"/>
      <c r="AZL30" s="80"/>
      <c r="AZM30" s="80"/>
      <c r="AZN30" s="80"/>
      <c r="AZO30" s="80"/>
      <c r="AZP30" s="80"/>
      <c r="AZQ30" s="80"/>
      <c r="AZR30" s="80"/>
      <c r="AZS30" s="80"/>
      <c r="AZT30" s="80"/>
      <c r="AZU30" s="80"/>
      <c r="AZV30" s="80"/>
      <c r="AZW30" s="80"/>
      <c r="AZX30" s="80"/>
      <c r="AZY30" s="80"/>
      <c r="AZZ30" s="80"/>
      <c r="BAA30" s="80"/>
      <c r="BAB30" s="80"/>
      <c r="BAC30" s="80"/>
      <c r="BAD30" s="80"/>
      <c r="BAE30" s="80"/>
      <c r="BAF30" s="80"/>
      <c r="BAG30" s="80"/>
      <c r="BAH30" s="80"/>
      <c r="BAI30" s="80"/>
      <c r="BAJ30" s="80"/>
      <c r="BAK30" s="80"/>
      <c r="BAL30" s="80"/>
      <c r="BAM30" s="80"/>
      <c r="BAN30" s="80"/>
      <c r="BAO30" s="80"/>
      <c r="BAP30" s="80"/>
      <c r="BAQ30" s="80"/>
      <c r="BAR30" s="80"/>
      <c r="BAS30" s="80"/>
      <c r="BAT30" s="80"/>
      <c r="BAU30" s="80"/>
      <c r="BAV30" s="80"/>
      <c r="BAW30" s="80"/>
      <c r="BAX30" s="80"/>
      <c r="BAY30" s="80"/>
      <c r="BAZ30" s="80"/>
      <c r="BBA30" s="80"/>
      <c r="BBB30" s="80"/>
      <c r="BBC30" s="80"/>
      <c r="BBD30" s="80"/>
      <c r="BBE30" s="80"/>
      <c r="BBF30" s="80"/>
      <c r="BBG30" s="80"/>
      <c r="BBH30" s="80"/>
      <c r="BBI30" s="80"/>
      <c r="BBJ30" s="80"/>
      <c r="BBK30" s="80"/>
      <c r="BBL30" s="80"/>
      <c r="BBM30" s="80"/>
      <c r="BBN30" s="80"/>
      <c r="BBO30" s="80"/>
      <c r="BBP30" s="80"/>
      <c r="BBQ30" s="80"/>
      <c r="BBR30" s="80"/>
      <c r="BBS30" s="80"/>
      <c r="BBT30" s="80"/>
      <c r="BBU30" s="80"/>
      <c r="BBV30" s="80"/>
      <c r="BBW30" s="80"/>
      <c r="BBX30" s="80"/>
      <c r="BBY30" s="80"/>
      <c r="BBZ30" s="80"/>
      <c r="BCA30" s="80"/>
      <c r="BCB30" s="80"/>
      <c r="BCC30" s="80"/>
      <c r="BCD30" s="80"/>
      <c r="BCE30" s="80"/>
      <c r="BCF30" s="80"/>
      <c r="BCG30" s="80"/>
      <c r="BCH30" s="80"/>
      <c r="BCI30" s="80"/>
      <c r="BCJ30" s="80"/>
      <c r="BCK30" s="80"/>
      <c r="BCL30" s="80"/>
      <c r="BCM30" s="80"/>
      <c r="BCN30" s="80"/>
      <c r="BCO30" s="80"/>
      <c r="BCP30" s="80"/>
      <c r="BCQ30" s="80"/>
      <c r="BCR30" s="80"/>
      <c r="BCS30" s="80"/>
      <c r="BCT30" s="80"/>
      <c r="BCU30" s="80"/>
      <c r="BCV30" s="80"/>
      <c r="BCW30" s="80"/>
      <c r="BCX30" s="80"/>
      <c r="BCY30" s="80"/>
      <c r="BCZ30" s="80"/>
      <c r="BDA30" s="80"/>
      <c r="BDB30" s="80"/>
      <c r="BDC30" s="80"/>
      <c r="BDD30" s="80"/>
      <c r="BDE30" s="80"/>
      <c r="BDF30" s="80"/>
      <c r="BDG30" s="80"/>
      <c r="BDH30" s="80"/>
      <c r="BDI30" s="80"/>
      <c r="BDJ30" s="80"/>
      <c r="BDK30" s="80"/>
      <c r="BDL30" s="80"/>
      <c r="BDM30" s="80"/>
      <c r="BDN30" s="80"/>
      <c r="BDO30" s="80"/>
      <c r="BDP30" s="80"/>
      <c r="BDQ30" s="80"/>
      <c r="BDR30" s="80"/>
      <c r="BDS30" s="80"/>
      <c r="BDT30" s="80"/>
      <c r="BDU30" s="80"/>
      <c r="BDV30" s="80"/>
      <c r="BDW30" s="80"/>
      <c r="BDX30" s="80"/>
      <c r="BDY30" s="80"/>
      <c r="BDZ30" s="80"/>
      <c r="BEA30" s="80"/>
      <c r="BEB30" s="80"/>
      <c r="BEC30" s="80"/>
      <c r="BED30" s="80"/>
      <c r="BEE30" s="80"/>
      <c r="BEF30" s="80"/>
      <c r="BEG30" s="80"/>
      <c r="BEH30" s="80"/>
      <c r="BEI30" s="80"/>
      <c r="BEJ30" s="80"/>
      <c r="BEK30" s="80"/>
      <c r="BEL30" s="80"/>
      <c r="BEM30" s="80"/>
      <c r="BEN30" s="80"/>
      <c r="BEO30" s="80"/>
      <c r="BEP30" s="80"/>
      <c r="BEQ30" s="80"/>
      <c r="BER30" s="80"/>
      <c r="BES30" s="80"/>
      <c r="BET30" s="80"/>
      <c r="BEU30" s="80"/>
      <c r="BEV30" s="80"/>
      <c r="BEW30" s="80"/>
      <c r="BEX30" s="80"/>
      <c r="BEY30" s="80"/>
      <c r="BEZ30" s="80"/>
      <c r="BFA30" s="80"/>
      <c r="BFB30" s="80"/>
      <c r="BFC30" s="80"/>
      <c r="BFD30" s="80"/>
      <c r="BFE30" s="80"/>
      <c r="BFF30" s="80"/>
      <c r="BFG30" s="80"/>
      <c r="BFH30" s="80"/>
      <c r="BFI30" s="80"/>
      <c r="BFJ30" s="80"/>
      <c r="BFK30" s="80"/>
      <c r="BFL30" s="80"/>
      <c r="BFM30" s="80"/>
      <c r="BFN30" s="80"/>
      <c r="BFO30" s="80"/>
      <c r="BFP30" s="80"/>
      <c r="BFQ30" s="80"/>
      <c r="BFR30" s="80"/>
      <c r="BFS30" s="80"/>
      <c r="BFT30" s="80"/>
      <c r="BFU30" s="80"/>
      <c r="BFV30" s="80"/>
      <c r="BFW30" s="80"/>
      <c r="BFX30" s="80"/>
      <c r="BFY30" s="80"/>
      <c r="BFZ30" s="80"/>
      <c r="BGA30" s="80"/>
      <c r="BGB30" s="80"/>
      <c r="BGC30" s="80"/>
      <c r="BGD30" s="80"/>
      <c r="BGE30" s="80"/>
      <c r="BGF30" s="80"/>
      <c r="BGG30" s="80"/>
      <c r="BGH30" s="80"/>
      <c r="BGI30" s="80"/>
      <c r="BGJ30" s="80"/>
      <c r="BGK30" s="80"/>
      <c r="BGL30" s="80"/>
      <c r="BGM30" s="80"/>
      <c r="BGN30" s="80"/>
      <c r="BGO30" s="80"/>
      <c r="BGP30" s="80"/>
      <c r="BGQ30" s="80"/>
      <c r="BGR30" s="80"/>
      <c r="BGS30" s="80"/>
      <c r="BGT30" s="80"/>
      <c r="BGU30" s="80"/>
      <c r="BGV30" s="80"/>
      <c r="BGW30" s="80"/>
      <c r="BGX30" s="80"/>
      <c r="BGY30" s="80"/>
      <c r="BGZ30" s="80"/>
      <c r="BHA30" s="80"/>
      <c r="BHB30" s="80"/>
      <c r="BHC30" s="80"/>
      <c r="BHD30" s="80"/>
      <c r="BHE30" s="80"/>
      <c r="BHF30" s="80"/>
      <c r="BHG30" s="80"/>
      <c r="BHH30" s="80"/>
      <c r="BHI30" s="80"/>
      <c r="BHJ30" s="80"/>
      <c r="BHK30" s="80"/>
      <c r="BHL30" s="80"/>
      <c r="BHM30" s="80"/>
      <c r="BHN30" s="80"/>
      <c r="BHO30" s="80"/>
      <c r="BHP30" s="80"/>
      <c r="BHQ30" s="80"/>
      <c r="BHR30" s="80"/>
      <c r="BHS30" s="80"/>
      <c r="BHT30" s="80"/>
      <c r="BHU30" s="80"/>
      <c r="BHV30" s="80"/>
      <c r="BHW30" s="80"/>
      <c r="BHX30" s="80"/>
      <c r="BHY30" s="80"/>
      <c r="BHZ30" s="80"/>
      <c r="BIA30" s="80"/>
      <c r="BIB30" s="80"/>
      <c r="BIC30" s="80"/>
      <c r="BID30" s="80"/>
      <c r="BIE30" s="80"/>
      <c r="BIF30" s="80"/>
      <c r="BIG30" s="80"/>
      <c r="BIH30" s="80"/>
      <c r="BII30" s="80"/>
      <c r="BIJ30" s="80"/>
      <c r="BIK30" s="80"/>
      <c r="BIL30" s="80"/>
      <c r="BIM30" s="80"/>
      <c r="BIN30" s="80"/>
      <c r="BIO30" s="80"/>
      <c r="BIP30" s="80"/>
      <c r="BIQ30" s="80"/>
      <c r="BIR30" s="80"/>
      <c r="BIS30" s="80"/>
      <c r="BIT30" s="80"/>
      <c r="BIU30" s="80"/>
      <c r="BIV30" s="80"/>
      <c r="BIW30" s="80"/>
      <c r="BIX30" s="80"/>
      <c r="BIY30" s="80"/>
      <c r="BIZ30" s="80"/>
      <c r="BJA30" s="80"/>
      <c r="BJB30" s="80"/>
      <c r="BJC30" s="80"/>
      <c r="BJD30" s="80"/>
      <c r="BJE30" s="80"/>
      <c r="BJF30" s="80"/>
      <c r="BJG30" s="80"/>
      <c r="BJH30" s="80"/>
      <c r="BJI30" s="80"/>
      <c r="BJJ30" s="80"/>
      <c r="BJK30" s="80"/>
      <c r="BJL30" s="80"/>
      <c r="BJM30" s="80"/>
      <c r="BJN30" s="80"/>
      <c r="BJO30" s="80"/>
      <c r="BJP30" s="80"/>
      <c r="BJQ30" s="80"/>
      <c r="BJR30" s="80"/>
      <c r="BJS30" s="80"/>
      <c r="BJT30" s="80"/>
      <c r="BJU30" s="80"/>
      <c r="BJV30" s="80"/>
      <c r="BJW30" s="80"/>
      <c r="BJX30" s="80"/>
      <c r="BJY30" s="80"/>
      <c r="BJZ30" s="80"/>
      <c r="BKA30" s="80"/>
      <c r="BKB30" s="80"/>
      <c r="BKC30" s="80"/>
      <c r="BKD30" s="80"/>
      <c r="BKE30" s="80"/>
      <c r="BKF30" s="80"/>
      <c r="BKG30" s="80"/>
      <c r="BKH30" s="80"/>
      <c r="BKI30" s="80"/>
      <c r="BKJ30" s="80"/>
      <c r="BKK30" s="80"/>
      <c r="BKL30" s="80"/>
      <c r="BKM30" s="80"/>
      <c r="BKN30" s="80"/>
      <c r="BKO30" s="80"/>
      <c r="BKP30" s="80"/>
      <c r="BKQ30" s="80"/>
      <c r="BKR30" s="80"/>
      <c r="BKS30" s="80"/>
      <c r="BKT30" s="80"/>
      <c r="BKU30" s="80"/>
      <c r="BKV30" s="80"/>
      <c r="BKW30" s="80"/>
      <c r="BKX30" s="80"/>
      <c r="BKY30" s="80"/>
      <c r="BKZ30" s="80"/>
      <c r="BLA30" s="80"/>
      <c r="BLB30" s="80"/>
      <c r="BLC30" s="80"/>
      <c r="BLD30" s="80"/>
      <c r="BLE30" s="80"/>
      <c r="BLF30" s="80"/>
      <c r="BLG30" s="80"/>
      <c r="BLH30" s="80"/>
      <c r="BLI30" s="80"/>
      <c r="BLJ30" s="80"/>
      <c r="BLK30" s="80"/>
      <c r="BLL30" s="80"/>
      <c r="BLM30" s="80"/>
      <c r="BLN30" s="80"/>
      <c r="BLO30" s="80"/>
      <c r="BLP30" s="80"/>
      <c r="BLQ30" s="80"/>
      <c r="BLR30" s="80"/>
      <c r="BLS30" s="80"/>
      <c r="BLT30" s="80"/>
      <c r="BLU30" s="80"/>
      <c r="BLV30" s="80"/>
      <c r="BLW30" s="80"/>
      <c r="BLX30" s="80"/>
      <c r="BLY30" s="80"/>
      <c r="BLZ30" s="80"/>
      <c r="BMA30" s="80"/>
      <c r="BMB30" s="80"/>
      <c r="BMC30" s="80"/>
      <c r="BMD30" s="80"/>
      <c r="BME30" s="80"/>
      <c r="BMF30" s="80"/>
      <c r="BMG30" s="80"/>
      <c r="BMH30" s="80"/>
      <c r="BMI30" s="80"/>
      <c r="BMJ30" s="80"/>
      <c r="BMK30" s="80"/>
      <c r="BML30" s="80"/>
      <c r="BMM30" s="80"/>
      <c r="BMN30" s="80"/>
      <c r="BMO30" s="80"/>
      <c r="BMP30" s="80"/>
      <c r="BMQ30" s="80"/>
      <c r="BMR30" s="80"/>
      <c r="BMS30" s="80"/>
      <c r="BMT30" s="80"/>
      <c r="BMU30" s="80"/>
      <c r="BMV30" s="80"/>
      <c r="BMW30" s="80"/>
      <c r="BMX30" s="80"/>
      <c r="BMY30" s="80"/>
      <c r="BMZ30" s="80"/>
      <c r="BNA30" s="80"/>
      <c r="BNB30" s="80"/>
      <c r="BNC30" s="80"/>
      <c r="BND30" s="80"/>
      <c r="BNE30" s="80"/>
      <c r="BNF30" s="80"/>
      <c r="BNG30" s="80"/>
      <c r="BNH30" s="80"/>
      <c r="BNI30" s="80"/>
      <c r="BNJ30" s="80"/>
      <c r="BNK30" s="80"/>
      <c r="BNL30" s="80"/>
      <c r="BNM30" s="80"/>
      <c r="BNN30" s="80"/>
      <c r="BNO30" s="80"/>
      <c r="BNP30" s="80"/>
      <c r="BNQ30" s="80"/>
      <c r="BNR30" s="80"/>
      <c r="BNS30" s="80"/>
      <c r="BNT30" s="80"/>
      <c r="BNU30" s="80"/>
      <c r="BNV30" s="80"/>
      <c r="BNW30" s="80"/>
      <c r="BNX30" s="80"/>
      <c r="BNY30" s="80"/>
      <c r="BNZ30" s="80"/>
      <c r="BOA30" s="80"/>
      <c r="BOB30" s="80"/>
      <c r="BOC30" s="80"/>
      <c r="BOD30" s="80"/>
      <c r="BOE30" s="80"/>
      <c r="BOF30" s="80"/>
      <c r="BOG30" s="80"/>
      <c r="BOH30" s="80"/>
      <c r="BOI30" s="80"/>
      <c r="BOJ30" s="80"/>
      <c r="BOK30" s="80"/>
      <c r="BOL30" s="80"/>
      <c r="BOM30" s="80"/>
      <c r="BON30" s="80"/>
      <c r="BOO30" s="80"/>
      <c r="BOP30" s="80"/>
      <c r="BOQ30" s="80"/>
      <c r="BOR30" s="80"/>
      <c r="BOS30" s="80"/>
      <c r="BOT30" s="80"/>
      <c r="BOU30" s="80"/>
      <c r="BOV30" s="80"/>
      <c r="BOW30" s="80"/>
      <c r="BOX30" s="80"/>
      <c r="BOY30" s="80"/>
      <c r="BOZ30" s="80"/>
      <c r="BPA30" s="80"/>
      <c r="BPB30" s="80"/>
      <c r="BPC30" s="80"/>
      <c r="BPD30" s="80"/>
      <c r="BPE30" s="80"/>
      <c r="BPF30" s="80"/>
      <c r="BPG30" s="80"/>
      <c r="BPH30" s="80"/>
      <c r="BPI30" s="80"/>
      <c r="BPJ30" s="80"/>
      <c r="BPK30" s="80"/>
      <c r="BPL30" s="80"/>
      <c r="BPM30" s="80"/>
      <c r="BPN30" s="80"/>
      <c r="BPO30" s="80"/>
      <c r="BPP30" s="80"/>
      <c r="BPQ30" s="80"/>
      <c r="BPR30" s="80"/>
      <c r="BPS30" s="80"/>
      <c r="BPT30" s="80"/>
      <c r="BPU30" s="80"/>
      <c r="BPV30" s="80"/>
      <c r="BPW30" s="80"/>
      <c r="BPX30" s="80"/>
      <c r="BPY30" s="80"/>
      <c r="BPZ30" s="80"/>
      <c r="BQA30" s="80"/>
      <c r="BQB30" s="80"/>
      <c r="BQC30" s="80"/>
      <c r="BQD30" s="80"/>
      <c r="BQE30" s="80"/>
      <c r="BQF30" s="80"/>
      <c r="BQG30" s="80"/>
      <c r="BQH30" s="80"/>
      <c r="BQI30" s="80"/>
      <c r="BQJ30" s="80"/>
      <c r="BQK30" s="80"/>
      <c r="BQL30" s="80"/>
      <c r="BQM30" s="80"/>
      <c r="BQN30" s="80"/>
      <c r="BQO30" s="80"/>
      <c r="BQP30" s="80"/>
      <c r="BQQ30" s="80"/>
      <c r="BQR30" s="80"/>
      <c r="BQS30" s="80"/>
      <c r="BQT30" s="80"/>
      <c r="BQU30" s="80"/>
      <c r="BQV30" s="80"/>
      <c r="BQW30" s="80"/>
      <c r="BQX30" s="80"/>
      <c r="BQY30" s="80"/>
      <c r="BQZ30" s="80"/>
      <c r="BRA30" s="80"/>
      <c r="BRB30" s="80"/>
      <c r="BRC30" s="80"/>
      <c r="BRD30" s="80"/>
      <c r="BRE30" s="80"/>
      <c r="BRF30" s="80"/>
      <c r="BRG30" s="80"/>
      <c r="BRH30" s="80"/>
      <c r="BRI30" s="80"/>
      <c r="BRJ30" s="80"/>
      <c r="BRK30" s="80"/>
      <c r="BRL30" s="80"/>
      <c r="BRM30" s="80"/>
      <c r="BRN30" s="80"/>
      <c r="BRO30" s="80"/>
      <c r="BRP30" s="80"/>
      <c r="BRQ30" s="80"/>
      <c r="BRR30" s="80"/>
      <c r="BRS30" s="80"/>
      <c r="BRT30" s="80"/>
      <c r="BRU30" s="80"/>
      <c r="BRV30" s="80"/>
      <c r="BRW30" s="80"/>
      <c r="BRX30" s="80"/>
      <c r="BRY30" s="80"/>
      <c r="BRZ30" s="80"/>
      <c r="BSA30" s="80"/>
      <c r="BSB30" s="80"/>
      <c r="BSC30" s="80"/>
      <c r="BSD30" s="80"/>
      <c r="BSE30" s="80"/>
      <c r="BSF30" s="80"/>
      <c r="BSG30" s="80"/>
      <c r="BSH30" s="80"/>
      <c r="BSI30" s="80"/>
      <c r="BSJ30" s="80"/>
      <c r="BSK30" s="80"/>
      <c r="BSL30" s="80"/>
      <c r="BSM30" s="80"/>
      <c r="BSN30" s="80"/>
      <c r="BSO30" s="80"/>
      <c r="BSP30" s="80"/>
      <c r="BSQ30" s="80"/>
      <c r="BSR30" s="80"/>
      <c r="BSS30" s="80"/>
      <c r="BST30" s="80"/>
      <c r="BSU30" s="80"/>
      <c r="BSV30" s="80"/>
      <c r="BSW30" s="80"/>
      <c r="BSX30" s="80"/>
      <c r="BSY30" s="80"/>
      <c r="BSZ30" s="80"/>
      <c r="BTA30" s="80"/>
      <c r="BTB30" s="80"/>
      <c r="BTC30" s="80"/>
      <c r="BTD30" s="80"/>
      <c r="BTE30" s="80"/>
      <c r="BTF30" s="80"/>
      <c r="BTG30" s="80"/>
      <c r="BTH30" s="80"/>
      <c r="BTI30" s="80"/>
      <c r="BTJ30" s="80"/>
      <c r="BTK30" s="80"/>
      <c r="BTL30" s="80"/>
      <c r="BTM30" s="80"/>
      <c r="BTN30" s="80"/>
      <c r="BTO30" s="80"/>
      <c r="BTP30" s="80"/>
      <c r="BTQ30" s="80"/>
      <c r="BTR30" s="80"/>
      <c r="BTS30" s="80"/>
      <c r="BTT30" s="80"/>
      <c r="BTU30" s="80"/>
      <c r="BTV30" s="80"/>
      <c r="BTW30" s="80"/>
      <c r="BTX30" s="80"/>
      <c r="BTY30" s="80"/>
      <c r="BTZ30" s="80"/>
      <c r="BUA30" s="80"/>
      <c r="BUB30" s="80"/>
      <c r="BUC30" s="80"/>
      <c r="BUD30" s="80"/>
      <c r="BUE30" s="80"/>
      <c r="BUF30" s="80"/>
      <c r="BUG30" s="80"/>
      <c r="BUH30" s="80"/>
      <c r="BUI30" s="80"/>
      <c r="BUJ30" s="80"/>
      <c r="BUK30" s="80"/>
      <c r="BUL30" s="80"/>
      <c r="BUM30" s="80"/>
      <c r="BUN30" s="80"/>
      <c r="BUO30" s="80"/>
      <c r="BUP30" s="80"/>
      <c r="BUQ30" s="80"/>
      <c r="BUR30" s="80"/>
      <c r="BUS30" s="80"/>
      <c r="BUT30" s="80"/>
      <c r="BUU30" s="80"/>
      <c r="BUV30" s="80"/>
      <c r="BUW30" s="80"/>
      <c r="BUX30" s="80"/>
      <c r="BUY30" s="80"/>
      <c r="BUZ30" s="80"/>
      <c r="BVA30" s="80"/>
      <c r="BVB30" s="80"/>
      <c r="BVC30" s="80"/>
      <c r="BVD30" s="80"/>
      <c r="BVE30" s="80"/>
      <c r="BVF30" s="80"/>
      <c r="BVG30" s="80"/>
      <c r="BVH30" s="80"/>
      <c r="BVI30" s="80"/>
      <c r="BVJ30" s="80"/>
      <c r="BVK30" s="80"/>
      <c r="BVL30" s="80"/>
      <c r="BVM30" s="80"/>
      <c r="BVN30" s="80"/>
      <c r="BVO30" s="80"/>
      <c r="BVP30" s="80"/>
      <c r="BVQ30" s="80"/>
      <c r="BVR30" s="80"/>
      <c r="BVS30" s="80"/>
      <c r="BVT30" s="80"/>
      <c r="BVU30" s="80"/>
      <c r="BVV30" s="80"/>
      <c r="BVW30" s="80"/>
      <c r="BVX30" s="80"/>
      <c r="BVY30" s="80"/>
      <c r="BVZ30" s="80"/>
      <c r="BWA30" s="80"/>
      <c r="BWB30" s="80"/>
      <c r="BWC30" s="80"/>
      <c r="BWD30" s="80"/>
      <c r="BWE30" s="80"/>
      <c r="BWF30" s="80"/>
      <c r="BWG30" s="80"/>
      <c r="BWH30" s="80"/>
      <c r="BWI30" s="80"/>
      <c r="BWJ30" s="80"/>
      <c r="BWK30" s="80"/>
      <c r="BWL30" s="80"/>
      <c r="BWM30" s="80"/>
      <c r="BWN30" s="80"/>
      <c r="BWO30" s="80"/>
      <c r="BWP30" s="80"/>
      <c r="BWQ30" s="80"/>
      <c r="BWR30" s="80"/>
      <c r="BWS30" s="80"/>
      <c r="BWT30" s="80"/>
      <c r="BWU30" s="80"/>
      <c r="BWV30" s="80"/>
      <c r="BWW30" s="80"/>
      <c r="BWX30" s="80"/>
      <c r="BWY30" s="80"/>
      <c r="BWZ30" s="80"/>
      <c r="BXA30" s="80"/>
      <c r="BXB30" s="80"/>
      <c r="BXC30" s="80"/>
      <c r="BXD30" s="80"/>
      <c r="BXE30" s="80"/>
      <c r="BXF30" s="80"/>
      <c r="BXG30" s="80"/>
      <c r="BXH30" s="80"/>
      <c r="BXI30" s="80"/>
      <c r="BXJ30" s="80"/>
      <c r="BXK30" s="80"/>
      <c r="BXL30" s="80"/>
      <c r="BXM30" s="80"/>
      <c r="BXN30" s="80"/>
      <c r="BXO30" s="80"/>
      <c r="BXP30" s="80"/>
      <c r="BXQ30" s="80"/>
      <c r="BXR30" s="80"/>
      <c r="BXS30" s="80"/>
      <c r="BXT30" s="80"/>
      <c r="BXU30" s="80"/>
      <c r="BXV30" s="80"/>
      <c r="BXW30" s="80"/>
      <c r="BXX30" s="80"/>
      <c r="BXY30" s="80"/>
      <c r="BXZ30" s="80"/>
      <c r="BYA30" s="80"/>
      <c r="BYB30" s="80"/>
      <c r="BYC30" s="80"/>
      <c r="BYD30" s="80"/>
      <c r="BYE30" s="80"/>
      <c r="BYF30" s="80"/>
      <c r="BYG30" s="80"/>
      <c r="BYH30" s="80"/>
      <c r="BYI30" s="80"/>
      <c r="BYJ30" s="80"/>
      <c r="BYK30" s="80"/>
      <c r="BYL30" s="80"/>
      <c r="BYM30" s="80"/>
      <c r="BYN30" s="80"/>
      <c r="BYO30" s="80"/>
      <c r="BYP30" s="80"/>
      <c r="BYQ30" s="80"/>
      <c r="BYR30" s="80"/>
      <c r="BYS30" s="80"/>
      <c r="BYT30" s="80"/>
      <c r="BYU30" s="80"/>
      <c r="BYV30" s="80"/>
      <c r="BYW30" s="80"/>
      <c r="BYX30" s="80"/>
      <c r="BYY30" s="80"/>
      <c r="BYZ30" s="80"/>
      <c r="BZA30" s="80"/>
      <c r="BZB30" s="80"/>
      <c r="BZC30" s="80"/>
      <c r="BZD30" s="80"/>
      <c r="BZE30" s="80"/>
      <c r="BZF30" s="80"/>
      <c r="BZG30" s="80"/>
      <c r="BZH30" s="80"/>
      <c r="BZI30" s="80"/>
      <c r="BZJ30" s="80"/>
      <c r="BZK30" s="80"/>
      <c r="BZL30" s="80"/>
      <c r="BZM30" s="80"/>
      <c r="BZN30" s="80"/>
      <c r="BZO30" s="80"/>
      <c r="BZP30" s="80"/>
      <c r="BZQ30" s="80"/>
      <c r="BZR30" s="80"/>
      <c r="BZS30" s="80"/>
      <c r="BZT30" s="80"/>
      <c r="BZU30" s="80"/>
      <c r="BZV30" s="80"/>
      <c r="BZW30" s="80"/>
      <c r="BZX30" s="80"/>
      <c r="BZY30" s="80"/>
      <c r="BZZ30" s="80"/>
      <c r="CAA30" s="80"/>
      <c r="CAB30" s="80"/>
      <c r="CAC30" s="80"/>
      <c r="CAD30" s="80"/>
      <c r="CAE30" s="80"/>
      <c r="CAF30" s="80"/>
      <c r="CAG30" s="80"/>
      <c r="CAH30" s="80"/>
      <c r="CAI30" s="80"/>
      <c r="CAJ30" s="80"/>
      <c r="CAK30" s="80"/>
      <c r="CAL30" s="80"/>
      <c r="CAM30" s="80"/>
      <c r="CAN30" s="80"/>
      <c r="CAO30" s="80"/>
      <c r="CAP30" s="80"/>
      <c r="CAQ30" s="80"/>
      <c r="CAR30" s="80"/>
      <c r="CAS30" s="80"/>
      <c r="CAT30" s="80"/>
      <c r="CAU30" s="80"/>
      <c r="CAV30" s="80"/>
      <c r="CAW30" s="80"/>
      <c r="CAX30" s="80"/>
      <c r="CAY30" s="80"/>
      <c r="CAZ30" s="80"/>
      <c r="CBA30" s="80"/>
      <c r="CBB30" s="80"/>
      <c r="CBC30" s="80"/>
      <c r="CBD30" s="80"/>
      <c r="CBE30" s="80"/>
      <c r="CBF30" s="80"/>
      <c r="CBG30" s="80"/>
      <c r="CBH30" s="80"/>
      <c r="CBI30" s="80"/>
      <c r="CBJ30" s="80"/>
      <c r="CBK30" s="80"/>
      <c r="CBL30" s="80"/>
      <c r="CBM30" s="80"/>
      <c r="CBN30" s="80"/>
      <c r="CBO30" s="80"/>
      <c r="CBP30" s="80"/>
      <c r="CBQ30" s="80"/>
      <c r="CBR30" s="80"/>
      <c r="CBS30" s="80"/>
      <c r="CBT30" s="80"/>
      <c r="CBU30" s="80"/>
      <c r="CBV30" s="80"/>
      <c r="CBW30" s="80"/>
      <c r="CBX30" s="80"/>
      <c r="CBY30" s="80"/>
      <c r="CBZ30" s="80"/>
      <c r="CCA30" s="80"/>
      <c r="CCB30" s="80"/>
      <c r="CCC30" s="80"/>
      <c r="CCD30" s="80"/>
      <c r="CCE30" s="80"/>
      <c r="CCF30" s="80"/>
      <c r="CCG30" s="80"/>
      <c r="CCH30" s="80"/>
      <c r="CCI30" s="80"/>
      <c r="CCJ30" s="80"/>
      <c r="CCK30" s="80"/>
      <c r="CCL30" s="80"/>
      <c r="CCM30" s="80"/>
      <c r="CCN30" s="80"/>
      <c r="CCO30" s="80"/>
      <c r="CCP30" s="80"/>
      <c r="CCQ30" s="80"/>
      <c r="CCR30" s="80"/>
      <c r="CCS30" s="80"/>
      <c r="CCT30" s="80"/>
      <c r="CCU30" s="80"/>
      <c r="CCV30" s="80"/>
      <c r="CCW30" s="80"/>
      <c r="CCX30" s="80"/>
      <c r="CCY30" s="80"/>
      <c r="CCZ30" s="80"/>
      <c r="CDA30" s="80"/>
      <c r="CDB30" s="80"/>
      <c r="CDC30" s="80"/>
      <c r="CDD30" s="80"/>
      <c r="CDE30" s="80"/>
      <c r="CDF30" s="80"/>
      <c r="CDG30" s="80"/>
      <c r="CDH30" s="80"/>
      <c r="CDI30" s="80"/>
      <c r="CDJ30" s="80"/>
      <c r="CDK30" s="80"/>
      <c r="CDL30" s="80"/>
      <c r="CDM30" s="80"/>
      <c r="CDN30" s="80"/>
      <c r="CDO30" s="80"/>
      <c r="CDP30" s="80"/>
      <c r="CDQ30" s="80"/>
      <c r="CDR30" s="80"/>
      <c r="CDS30" s="80"/>
      <c r="CDT30" s="80"/>
      <c r="CDU30" s="80"/>
      <c r="CDV30" s="80"/>
      <c r="CDW30" s="80"/>
      <c r="CDX30" s="80"/>
      <c r="CDY30" s="80"/>
      <c r="CDZ30" s="80"/>
      <c r="CEA30" s="80"/>
      <c r="CEB30" s="80"/>
      <c r="CEC30" s="80"/>
      <c r="CED30" s="80"/>
      <c r="CEE30" s="80"/>
      <c r="CEF30" s="80"/>
      <c r="CEG30" s="80"/>
      <c r="CEH30" s="80"/>
      <c r="CEI30" s="80"/>
      <c r="CEJ30" s="80"/>
      <c r="CEK30" s="80"/>
      <c r="CEL30" s="80"/>
      <c r="CEM30" s="80"/>
      <c r="CEN30" s="80"/>
      <c r="CEO30" s="80"/>
      <c r="CEP30" s="80"/>
      <c r="CEQ30" s="80"/>
      <c r="CER30" s="80"/>
      <c r="CES30" s="80"/>
      <c r="CET30" s="80"/>
      <c r="CEU30" s="80"/>
      <c r="CEV30" s="80"/>
      <c r="CEW30" s="80"/>
      <c r="CEX30" s="80"/>
      <c r="CEY30" s="80"/>
      <c r="CEZ30" s="80"/>
      <c r="CFA30" s="80"/>
      <c r="CFB30" s="80"/>
      <c r="CFC30" s="80"/>
      <c r="CFD30" s="80"/>
      <c r="CFE30" s="80"/>
      <c r="CFF30" s="80"/>
      <c r="CFG30" s="80"/>
      <c r="CFH30" s="80"/>
      <c r="CFI30" s="80"/>
      <c r="CFJ30" s="80"/>
      <c r="CFK30" s="80"/>
      <c r="CFL30" s="80"/>
      <c r="CFM30" s="80"/>
      <c r="CFN30" s="80"/>
      <c r="CFO30" s="80"/>
      <c r="CFP30" s="80"/>
      <c r="CFQ30" s="80"/>
      <c r="CFR30" s="80"/>
      <c r="CFS30" s="80"/>
      <c r="CFT30" s="80"/>
      <c r="CFU30" s="80"/>
      <c r="CFV30" s="80"/>
      <c r="CFW30" s="80"/>
      <c r="CFX30" s="80"/>
      <c r="CFY30" s="80"/>
      <c r="CFZ30" s="80"/>
      <c r="CGA30" s="80"/>
      <c r="CGB30" s="80"/>
      <c r="CGC30" s="80"/>
      <c r="CGD30" s="80"/>
      <c r="CGE30" s="80"/>
      <c r="CGF30" s="80"/>
      <c r="CGG30" s="80"/>
      <c r="CGH30" s="80"/>
      <c r="CGI30" s="80"/>
      <c r="CGJ30" s="80"/>
      <c r="CGK30" s="80"/>
      <c r="CGL30" s="80"/>
      <c r="CGM30" s="80"/>
      <c r="CGN30" s="80"/>
      <c r="CGO30" s="80"/>
      <c r="CGP30" s="80"/>
      <c r="CGQ30" s="80"/>
      <c r="CGR30" s="80"/>
      <c r="CGS30" s="80"/>
      <c r="CGT30" s="80"/>
      <c r="CGU30" s="80"/>
      <c r="CGV30" s="80"/>
      <c r="CGW30" s="80"/>
      <c r="CGX30" s="80"/>
      <c r="CGY30" s="80"/>
      <c r="CGZ30" s="80"/>
      <c r="CHA30" s="80"/>
      <c r="CHB30" s="80"/>
      <c r="CHC30" s="80"/>
      <c r="CHD30" s="80"/>
      <c r="CHE30" s="80"/>
      <c r="CHF30" s="80"/>
      <c r="CHG30" s="80"/>
      <c r="CHH30" s="80"/>
      <c r="CHI30" s="80"/>
      <c r="CHJ30" s="80"/>
      <c r="CHK30" s="80"/>
      <c r="CHL30" s="80"/>
      <c r="CHM30" s="80"/>
      <c r="CHN30" s="80"/>
      <c r="CHO30" s="80"/>
      <c r="CHP30" s="80"/>
      <c r="CHQ30" s="80"/>
      <c r="CHR30" s="80"/>
      <c r="CHS30" s="80"/>
      <c r="CHT30" s="80"/>
      <c r="CHU30" s="80"/>
      <c r="CHV30" s="80"/>
      <c r="CHW30" s="80"/>
      <c r="CHX30" s="80"/>
      <c r="CHY30" s="80"/>
      <c r="CHZ30" s="80"/>
      <c r="CIA30" s="80"/>
      <c r="CIB30" s="80"/>
      <c r="CIC30" s="80"/>
      <c r="CID30" s="80"/>
      <c r="CIE30" s="80"/>
      <c r="CIF30" s="80"/>
      <c r="CIG30" s="80"/>
      <c r="CIH30" s="80"/>
      <c r="CII30" s="80"/>
      <c r="CIJ30" s="80"/>
      <c r="CIK30" s="80"/>
      <c r="CIL30" s="80"/>
      <c r="CIM30" s="80"/>
      <c r="CIN30" s="80"/>
      <c r="CIO30" s="80"/>
      <c r="CIP30" s="80"/>
      <c r="CIQ30" s="80"/>
      <c r="CIR30" s="80"/>
      <c r="CIS30" s="80"/>
      <c r="CIT30" s="80"/>
      <c r="CIU30" s="80"/>
      <c r="CIV30" s="80"/>
      <c r="CIW30" s="80"/>
      <c r="CIX30" s="80"/>
      <c r="CIY30" s="80"/>
      <c r="CIZ30" s="80"/>
      <c r="CJA30" s="80"/>
      <c r="CJB30" s="80"/>
      <c r="CJC30" s="80"/>
      <c r="CJD30" s="80"/>
      <c r="CJE30" s="80"/>
      <c r="CJF30" s="80"/>
      <c r="CJG30" s="80"/>
      <c r="CJH30" s="80"/>
      <c r="CJI30" s="80"/>
      <c r="CJJ30" s="80"/>
      <c r="CJK30" s="80"/>
      <c r="CJL30" s="80"/>
      <c r="CJM30" s="80"/>
      <c r="CJN30" s="80"/>
      <c r="CJO30" s="80"/>
      <c r="CJP30" s="80"/>
      <c r="CJQ30" s="80"/>
      <c r="CJR30" s="80"/>
      <c r="CJS30" s="80"/>
      <c r="CJT30" s="80"/>
      <c r="CJU30" s="80"/>
      <c r="CJV30" s="80"/>
      <c r="CJW30" s="80"/>
      <c r="CJX30" s="80"/>
      <c r="CJY30" s="80"/>
      <c r="CJZ30" s="80"/>
      <c r="CKA30" s="80"/>
      <c r="CKB30" s="80"/>
      <c r="CKC30" s="80"/>
      <c r="CKD30" s="80"/>
      <c r="CKE30" s="80"/>
      <c r="CKF30" s="80"/>
      <c r="CKG30" s="80"/>
      <c r="CKH30" s="80"/>
      <c r="CKI30" s="80"/>
      <c r="CKJ30" s="80"/>
      <c r="CKK30" s="80"/>
      <c r="CKL30" s="80"/>
      <c r="CKM30" s="80"/>
      <c r="CKN30" s="80"/>
      <c r="CKO30" s="80"/>
      <c r="CKP30" s="80"/>
      <c r="CKQ30" s="80"/>
      <c r="CKR30" s="80"/>
      <c r="CKS30" s="80"/>
      <c r="CKT30" s="80"/>
      <c r="CKU30" s="80"/>
      <c r="CKV30" s="80"/>
      <c r="CKW30" s="80"/>
      <c r="CKX30" s="80"/>
      <c r="CKY30" s="80"/>
      <c r="CKZ30" s="80"/>
      <c r="CLA30" s="80"/>
      <c r="CLB30" s="80"/>
      <c r="CLC30" s="80"/>
      <c r="CLD30" s="80"/>
      <c r="CLE30" s="80"/>
      <c r="CLF30" s="80"/>
      <c r="CLG30" s="80"/>
      <c r="CLH30" s="80"/>
      <c r="CLI30" s="80"/>
      <c r="CLJ30" s="80"/>
      <c r="CLK30" s="80"/>
      <c r="CLL30" s="80"/>
      <c r="CLM30" s="80"/>
      <c r="CLN30" s="80"/>
      <c r="CLO30" s="80"/>
      <c r="CLP30" s="80"/>
      <c r="CLQ30" s="80"/>
      <c r="CLR30" s="80"/>
      <c r="CLS30" s="80"/>
      <c r="CLT30" s="80"/>
      <c r="CLU30" s="80"/>
      <c r="CLV30" s="80"/>
      <c r="CLW30" s="80"/>
      <c r="CLX30" s="80"/>
      <c r="CLY30" s="80"/>
      <c r="CLZ30" s="80"/>
      <c r="CMA30" s="80"/>
      <c r="CMB30" s="80"/>
      <c r="CMC30" s="80"/>
      <c r="CMD30" s="80"/>
      <c r="CME30" s="80"/>
      <c r="CMF30" s="80"/>
      <c r="CMG30" s="80"/>
      <c r="CMH30" s="80"/>
      <c r="CMI30" s="80"/>
      <c r="CMJ30" s="80"/>
      <c r="CMK30" s="80"/>
      <c r="CML30" s="80"/>
      <c r="CMM30" s="80"/>
      <c r="CMN30" s="80"/>
      <c r="CMO30" s="80"/>
      <c r="CMP30" s="80"/>
      <c r="CMQ30" s="80"/>
      <c r="CMR30" s="80"/>
      <c r="CMS30" s="80"/>
      <c r="CMT30" s="80"/>
      <c r="CMU30" s="80"/>
      <c r="CMV30" s="80"/>
      <c r="CMW30" s="80"/>
      <c r="CMX30" s="80"/>
      <c r="CMY30" s="80"/>
      <c r="CMZ30" s="80"/>
      <c r="CNA30" s="80"/>
      <c r="CNB30" s="80"/>
      <c r="CNC30" s="80"/>
      <c r="CND30" s="80"/>
      <c r="CNE30" s="80"/>
      <c r="CNF30" s="80"/>
      <c r="CNG30" s="80"/>
      <c r="CNH30" s="80"/>
      <c r="CNI30" s="80"/>
      <c r="CNJ30" s="80"/>
      <c r="CNK30" s="80"/>
      <c r="CNL30" s="80"/>
      <c r="CNM30" s="80"/>
      <c r="CNN30" s="80"/>
      <c r="CNO30" s="80"/>
      <c r="CNP30" s="80"/>
      <c r="CNQ30" s="80"/>
      <c r="CNR30" s="80"/>
      <c r="CNS30" s="80"/>
      <c r="CNT30" s="80"/>
      <c r="CNU30" s="80"/>
      <c r="CNV30" s="80"/>
      <c r="CNW30" s="80"/>
      <c r="CNX30" s="80"/>
      <c r="CNY30" s="80"/>
      <c r="CNZ30" s="80"/>
      <c r="COA30" s="80"/>
      <c r="COB30" s="80"/>
      <c r="COC30" s="80"/>
      <c r="COD30" s="80"/>
      <c r="COE30" s="80"/>
      <c r="COF30" s="80"/>
      <c r="COG30" s="80"/>
      <c r="COH30" s="80"/>
      <c r="COI30" s="80"/>
      <c r="COJ30" s="80"/>
      <c r="COK30" s="80"/>
      <c r="COL30" s="80"/>
      <c r="COM30" s="80"/>
      <c r="CON30" s="80"/>
      <c r="COO30" s="80"/>
      <c r="COP30" s="80"/>
      <c r="COQ30" s="80"/>
      <c r="COR30" s="80"/>
      <c r="COS30" s="80"/>
      <c r="COT30" s="80"/>
      <c r="COU30" s="80"/>
      <c r="COV30" s="80"/>
      <c r="COW30" s="80"/>
      <c r="COX30" s="80"/>
      <c r="COY30" s="80"/>
      <c r="COZ30" s="80"/>
      <c r="CPA30" s="80"/>
      <c r="CPB30" s="80"/>
      <c r="CPC30" s="80"/>
      <c r="CPD30" s="80"/>
      <c r="CPE30" s="80"/>
      <c r="CPF30" s="80"/>
      <c r="CPG30" s="80"/>
      <c r="CPH30" s="80"/>
      <c r="CPI30" s="80"/>
      <c r="CPJ30" s="80"/>
      <c r="CPK30" s="80"/>
      <c r="CPL30" s="80"/>
      <c r="CPM30" s="80"/>
      <c r="CPN30" s="80"/>
      <c r="CPO30" s="80"/>
      <c r="CPP30" s="80"/>
      <c r="CPQ30" s="80"/>
      <c r="CPR30" s="80"/>
      <c r="CPS30" s="80"/>
      <c r="CPT30" s="80"/>
      <c r="CPU30" s="80"/>
      <c r="CPV30" s="80"/>
      <c r="CPW30" s="80"/>
      <c r="CPX30" s="80"/>
      <c r="CPY30" s="80"/>
      <c r="CPZ30" s="80"/>
      <c r="CQA30" s="80"/>
      <c r="CQB30" s="80"/>
      <c r="CQC30" s="80"/>
      <c r="CQD30" s="80"/>
      <c r="CQE30" s="80"/>
      <c r="CQF30" s="80"/>
      <c r="CQG30" s="80"/>
      <c r="CQH30" s="80"/>
      <c r="CQI30" s="80"/>
      <c r="CQJ30" s="80"/>
      <c r="CQK30" s="80"/>
      <c r="CQL30" s="80"/>
      <c r="CQM30" s="80"/>
      <c r="CQN30" s="80"/>
      <c r="CQO30" s="80"/>
      <c r="CQP30" s="80"/>
      <c r="CQQ30" s="80"/>
      <c r="CQR30" s="80"/>
      <c r="CQS30" s="80"/>
      <c r="CQT30" s="80"/>
      <c r="CQU30" s="80"/>
      <c r="CQV30" s="80"/>
      <c r="CQW30" s="80"/>
      <c r="CQX30" s="80"/>
      <c r="CQY30" s="80"/>
      <c r="CQZ30" s="80"/>
      <c r="CRA30" s="80"/>
      <c r="CRB30" s="80"/>
      <c r="CRC30" s="80"/>
      <c r="CRD30" s="80"/>
      <c r="CRE30" s="80"/>
      <c r="CRF30" s="80"/>
      <c r="CRG30" s="80"/>
      <c r="CRH30" s="80"/>
      <c r="CRI30" s="80"/>
      <c r="CRJ30" s="80"/>
      <c r="CRK30" s="80"/>
      <c r="CRL30" s="80"/>
      <c r="CRM30" s="80"/>
      <c r="CRN30" s="80"/>
      <c r="CRO30" s="80"/>
      <c r="CRP30" s="80"/>
      <c r="CRQ30" s="80"/>
      <c r="CRR30" s="80"/>
      <c r="CRS30" s="80"/>
      <c r="CRT30" s="80"/>
      <c r="CRU30" s="80"/>
      <c r="CRV30" s="80"/>
      <c r="CRW30" s="80"/>
      <c r="CRX30" s="80"/>
      <c r="CRY30" s="80"/>
      <c r="CRZ30" s="80"/>
      <c r="CSA30" s="80"/>
      <c r="CSB30" s="80"/>
      <c r="CSC30" s="80"/>
      <c r="CSD30" s="80"/>
      <c r="CSE30" s="80"/>
      <c r="CSF30" s="80"/>
      <c r="CSG30" s="80"/>
      <c r="CSH30" s="80"/>
      <c r="CSI30" s="80"/>
      <c r="CSJ30" s="80"/>
      <c r="CSK30" s="80"/>
      <c r="CSL30" s="80"/>
      <c r="CSM30" s="80"/>
      <c r="CSN30" s="80"/>
      <c r="CSO30" s="80"/>
      <c r="CSP30" s="80"/>
      <c r="CSQ30" s="80"/>
      <c r="CSR30" s="80"/>
      <c r="CSS30" s="80"/>
      <c r="CST30" s="80"/>
      <c r="CSU30" s="80"/>
      <c r="CSV30" s="80"/>
      <c r="CSW30" s="80"/>
      <c r="CSX30" s="80"/>
      <c r="CSY30" s="80"/>
      <c r="CSZ30" s="80"/>
      <c r="CTA30" s="80"/>
      <c r="CTB30" s="80"/>
      <c r="CTC30" s="80"/>
      <c r="CTD30" s="80"/>
      <c r="CTE30" s="80"/>
      <c r="CTF30" s="80"/>
      <c r="CTG30" s="80"/>
      <c r="CTH30" s="80"/>
      <c r="CTI30" s="80"/>
      <c r="CTJ30" s="80"/>
      <c r="CTK30" s="80"/>
      <c r="CTL30" s="80"/>
      <c r="CTM30" s="80"/>
      <c r="CTN30" s="80"/>
      <c r="CTO30" s="80"/>
      <c r="CTP30" s="80"/>
      <c r="CTQ30" s="80"/>
      <c r="CTR30" s="80"/>
      <c r="CTS30" s="80"/>
      <c r="CTT30" s="80"/>
      <c r="CTU30" s="80"/>
      <c r="CTV30" s="80"/>
      <c r="CTW30" s="80"/>
      <c r="CTX30" s="80"/>
      <c r="CTY30" s="80"/>
      <c r="CTZ30" s="80"/>
      <c r="CUA30" s="80"/>
      <c r="CUB30" s="80"/>
      <c r="CUC30" s="80"/>
      <c r="CUD30" s="80"/>
      <c r="CUE30" s="80"/>
      <c r="CUF30" s="80"/>
      <c r="CUG30" s="80"/>
      <c r="CUH30" s="80"/>
      <c r="CUI30" s="80"/>
      <c r="CUJ30" s="80"/>
      <c r="CUK30" s="80"/>
      <c r="CUL30" s="80"/>
      <c r="CUM30" s="80"/>
      <c r="CUN30" s="80"/>
      <c r="CUO30" s="80"/>
      <c r="CUP30" s="80"/>
      <c r="CUQ30" s="80"/>
      <c r="CUR30" s="80"/>
      <c r="CUS30" s="80"/>
      <c r="CUT30" s="80"/>
      <c r="CUU30" s="80"/>
      <c r="CUV30" s="80"/>
      <c r="CUW30" s="80"/>
      <c r="CUX30" s="80"/>
      <c r="CUY30" s="80"/>
      <c r="CUZ30" s="80"/>
      <c r="CVA30" s="80"/>
      <c r="CVB30" s="80"/>
      <c r="CVC30" s="80"/>
      <c r="CVD30" s="80"/>
      <c r="CVE30" s="80"/>
      <c r="CVF30" s="80"/>
      <c r="CVG30" s="80"/>
      <c r="CVH30" s="80"/>
      <c r="CVI30" s="80"/>
      <c r="CVJ30" s="80"/>
      <c r="CVK30" s="80"/>
      <c r="CVL30" s="80"/>
      <c r="CVM30" s="80"/>
      <c r="CVN30" s="80"/>
      <c r="CVO30" s="80"/>
      <c r="CVP30" s="80"/>
      <c r="CVQ30" s="80"/>
      <c r="CVR30" s="80"/>
      <c r="CVS30" s="80"/>
      <c r="CVT30" s="80"/>
      <c r="CVU30" s="80"/>
      <c r="CVV30" s="80"/>
      <c r="CVW30" s="80"/>
      <c r="CVX30" s="80"/>
      <c r="CVY30" s="80"/>
      <c r="CVZ30" s="80"/>
      <c r="CWA30" s="80"/>
      <c r="CWB30" s="80"/>
      <c r="CWC30" s="80"/>
      <c r="CWD30" s="80"/>
      <c r="CWE30" s="80"/>
      <c r="CWF30" s="80"/>
      <c r="CWG30" s="80"/>
      <c r="CWH30" s="80"/>
      <c r="CWI30" s="80"/>
      <c r="CWJ30" s="80"/>
      <c r="CWK30" s="80"/>
      <c r="CWL30" s="80"/>
      <c r="CWM30" s="80"/>
      <c r="CWN30" s="80"/>
      <c r="CWO30" s="80"/>
      <c r="CWP30" s="80"/>
      <c r="CWQ30" s="80"/>
      <c r="CWR30" s="80"/>
      <c r="CWS30" s="80"/>
      <c r="CWT30" s="80"/>
      <c r="CWU30" s="80"/>
      <c r="CWV30" s="80"/>
      <c r="CWW30" s="80"/>
      <c r="CWX30" s="80"/>
      <c r="CWY30" s="80"/>
      <c r="CWZ30" s="80"/>
      <c r="CXA30" s="80"/>
      <c r="CXB30" s="80"/>
      <c r="CXC30" s="80"/>
      <c r="CXD30" s="80"/>
      <c r="CXE30" s="80"/>
      <c r="CXF30" s="80"/>
      <c r="CXG30" s="80"/>
      <c r="CXH30" s="80"/>
      <c r="CXI30" s="80"/>
      <c r="CXJ30" s="80"/>
      <c r="CXK30" s="80"/>
      <c r="CXL30" s="80"/>
      <c r="CXM30" s="80"/>
      <c r="CXN30" s="80"/>
      <c r="CXO30" s="80"/>
      <c r="CXP30" s="80"/>
      <c r="CXQ30" s="80"/>
      <c r="CXR30" s="80"/>
      <c r="CXS30" s="80"/>
      <c r="CXT30" s="80"/>
      <c r="CXU30" s="80"/>
      <c r="CXV30" s="80"/>
      <c r="CXW30" s="80"/>
      <c r="CXX30" s="80"/>
      <c r="CXY30" s="80"/>
      <c r="CXZ30" s="80"/>
      <c r="CYA30" s="80"/>
      <c r="CYB30" s="80"/>
      <c r="CYC30" s="80"/>
      <c r="CYD30" s="80"/>
      <c r="CYE30" s="80"/>
      <c r="CYF30" s="80"/>
      <c r="CYG30" s="80"/>
      <c r="CYH30" s="80"/>
      <c r="CYI30" s="80"/>
      <c r="CYJ30" s="80"/>
      <c r="CYK30" s="80"/>
      <c r="CYL30" s="80"/>
      <c r="CYM30" s="80"/>
      <c r="CYN30" s="80"/>
      <c r="CYO30" s="80"/>
      <c r="CYP30" s="80"/>
      <c r="CYQ30" s="80"/>
      <c r="CYR30" s="80"/>
      <c r="CYS30" s="80"/>
      <c r="CYT30" s="80"/>
      <c r="CYU30" s="80"/>
      <c r="CYV30" s="80"/>
      <c r="CYW30" s="80"/>
      <c r="CYX30" s="80"/>
      <c r="CYY30" s="80"/>
      <c r="CYZ30" s="80"/>
      <c r="CZA30" s="80"/>
      <c r="CZB30" s="80"/>
      <c r="CZC30" s="80"/>
      <c r="CZD30" s="80"/>
      <c r="CZE30" s="80"/>
      <c r="CZF30" s="80"/>
      <c r="CZG30" s="80"/>
      <c r="CZH30" s="80"/>
      <c r="CZI30" s="80"/>
      <c r="CZJ30" s="80"/>
      <c r="CZK30" s="80"/>
      <c r="CZL30" s="80"/>
      <c r="CZM30" s="80"/>
      <c r="CZN30" s="80"/>
      <c r="CZO30" s="80"/>
      <c r="CZP30" s="80"/>
      <c r="CZQ30" s="80"/>
      <c r="CZR30" s="80"/>
      <c r="CZS30" s="80"/>
      <c r="CZT30" s="80"/>
      <c r="CZU30" s="80"/>
      <c r="CZV30" s="80"/>
      <c r="CZW30" s="80"/>
      <c r="CZX30" s="80"/>
      <c r="CZY30" s="80"/>
      <c r="CZZ30" s="80"/>
      <c r="DAA30" s="80"/>
      <c r="DAB30" s="80"/>
      <c r="DAC30" s="80"/>
      <c r="DAD30" s="80"/>
      <c r="DAE30" s="80"/>
      <c r="DAF30" s="80"/>
      <c r="DAG30" s="80"/>
      <c r="DAH30" s="80"/>
      <c r="DAI30" s="80"/>
      <c r="DAJ30" s="80"/>
      <c r="DAK30" s="80"/>
      <c r="DAL30" s="80"/>
      <c r="DAM30" s="80"/>
      <c r="DAN30" s="80"/>
      <c r="DAO30" s="80"/>
      <c r="DAP30" s="80"/>
      <c r="DAQ30" s="80"/>
      <c r="DAR30" s="80"/>
      <c r="DAS30" s="80"/>
      <c r="DAT30" s="80"/>
      <c r="DAU30" s="80"/>
      <c r="DAV30" s="80"/>
      <c r="DAW30" s="80"/>
      <c r="DAX30" s="80"/>
      <c r="DAY30" s="80"/>
      <c r="DAZ30" s="80"/>
      <c r="DBA30" s="80"/>
      <c r="DBB30" s="80"/>
      <c r="DBC30" s="80"/>
      <c r="DBD30" s="80"/>
      <c r="DBE30" s="80"/>
      <c r="DBF30" s="80"/>
      <c r="DBG30" s="80"/>
      <c r="DBH30" s="80"/>
      <c r="DBI30" s="80"/>
      <c r="DBJ30" s="80"/>
      <c r="DBK30" s="80"/>
      <c r="DBL30" s="80"/>
      <c r="DBM30" s="80"/>
      <c r="DBN30" s="80"/>
      <c r="DBO30" s="80"/>
      <c r="DBP30" s="80"/>
      <c r="DBQ30" s="80"/>
      <c r="DBR30" s="80"/>
      <c r="DBS30" s="80"/>
      <c r="DBT30" s="80"/>
      <c r="DBU30" s="80"/>
      <c r="DBV30" s="80"/>
      <c r="DBW30" s="80"/>
      <c r="DBX30" s="80"/>
      <c r="DBY30" s="80"/>
      <c r="DBZ30" s="80"/>
      <c r="DCA30" s="80"/>
      <c r="DCB30" s="80"/>
      <c r="DCC30" s="80"/>
      <c r="DCD30" s="80"/>
      <c r="DCE30" s="80"/>
      <c r="DCF30" s="80"/>
      <c r="DCG30" s="80"/>
      <c r="DCH30" s="80"/>
      <c r="DCI30" s="80"/>
      <c r="DCJ30" s="80"/>
      <c r="DCK30" s="80"/>
      <c r="DCL30" s="80"/>
      <c r="DCM30" s="80"/>
      <c r="DCN30" s="80"/>
      <c r="DCO30" s="80"/>
      <c r="DCP30" s="80"/>
      <c r="DCQ30" s="80"/>
      <c r="DCR30" s="80"/>
      <c r="DCS30" s="80"/>
      <c r="DCT30" s="80"/>
      <c r="DCU30" s="80"/>
      <c r="DCV30" s="80"/>
      <c r="DCW30" s="80"/>
      <c r="DCX30" s="80"/>
      <c r="DCY30" s="80"/>
      <c r="DCZ30" s="80"/>
      <c r="DDA30" s="80"/>
      <c r="DDB30" s="80"/>
      <c r="DDC30" s="80"/>
      <c r="DDD30" s="80"/>
      <c r="DDE30" s="80"/>
      <c r="DDF30" s="80"/>
      <c r="DDG30" s="80"/>
      <c r="DDH30" s="80"/>
      <c r="DDI30" s="80"/>
      <c r="DDJ30" s="80"/>
      <c r="DDK30" s="80"/>
      <c r="DDL30" s="80"/>
      <c r="DDM30" s="80"/>
      <c r="DDN30" s="80"/>
      <c r="DDO30" s="80"/>
      <c r="DDP30" s="80"/>
      <c r="DDQ30" s="80"/>
      <c r="DDR30" s="80"/>
      <c r="DDS30" s="80"/>
      <c r="DDT30" s="80"/>
      <c r="DDU30" s="80"/>
      <c r="DDV30" s="80"/>
      <c r="DDW30" s="80"/>
      <c r="DDX30" s="80"/>
      <c r="DDY30" s="80"/>
      <c r="DDZ30" s="80"/>
      <c r="DEA30" s="80"/>
      <c r="DEB30" s="80"/>
      <c r="DEC30" s="80"/>
      <c r="DED30" s="80"/>
      <c r="DEE30" s="80"/>
      <c r="DEF30" s="80"/>
      <c r="DEG30" s="80"/>
      <c r="DEH30" s="80"/>
      <c r="DEI30" s="80"/>
      <c r="DEJ30" s="80"/>
      <c r="DEK30" s="80"/>
      <c r="DEL30" s="80"/>
      <c r="DEM30" s="80"/>
      <c r="DEN30" s="80"/>
      <c r="DEO30" s="80"/>
      <c r="DEP30" s="80"/>
      <c r="DEQ30" s="80"/>
      <c r="DER30" s="80"/>
      <c r="DES30" s="80"/>
      <c r="DET30" s="80"/>
      <c r="DEU30" s="80"/>
      <c r="DEV30" s="80"/>
      <c r="DEW30" s="80"/>
      <c r="DEX30" s="80"/>
      <c r="DEY30" s="80"/>
      <c r="DEZ30" s="80"/>
      <c r="DFA30" s="80"/>
      <c r="DFB30" s="80"/>
      <c r="DFC30" s="80"/>
      <c r="DFD30" s="80"/>
      <c r="DFE30" s="80"/>
      <c r="DFF30" s="80"/>
      <c r="DFG30" s="80"/>
      <c r="DFH30" s="80"/>
      <c r="DFI30" s="80"/>
      <c r="DFJ30" s="80"/>
      <c r="DFK30" s="80"/>
      <c r="DFL30" s="80"/>
      <c r="DFM30" s="80"/>
      <c r="DFN30" s="80"/>
      <c r="DFO30" s="80"/>
      <c r="DFP30" s="80"/>
      <c r="DFQ30" s="80"/>
      <c r="DFR30" s="80"/>
      <c r="DFS30" s="80"/>
      <c r="DFT30" s="80"/>
      <c r="DFU30" s="80"/>
      <c r="DFV30" s="80"/>
      <c r="DFW30" s="80"/>
      <c r="DFX30" s="80"/>
      <c r="DFY30" s="80"/>
      <c r="DFZ30" s="80"/>
      <c r="DGA30" s="80"/>
      <c r="DGB30" s="80"/>
      <c r="DGC30" s="80"/>
      <c r="DGD30" s="80"/>
      <c r="DGE30" s="80"/>
      <c r="DGF30" s="80"/>
      <c r="DGG30" s="80"/>
      <c r="DGH30" s="80"/>
      <c r="DGI30" s="80"/>
      <c r="DGJ30" s="80"/>
      <c r="DGK30" s="80"/>
      <c r="DGL30" s="80"/>
      <c r="DGM30" s="80"/>
      <c r="DGN30" s="80"/>
      <c r="DGO30" s="80"/>
      <c r="DGP30" s="80"/>
      <c r="DGQ30" s="80"/>
      <c r="DGR30" s="80"/>
      <c r="DGS30" s="80"/>
      <c r="DGT30" s="80"/>
      <c r="DGU30" s="80"/>
      <c r="DGV30" s="80"/>
      <c r="DGW30" s="80"/>
      <c r="DGX30" s="80"/>
      <c r="DGY30" s="80"/>
      <c r="DGZ30" s="80"/>
      <c r="DHA30" s="80"/>
      <c r="DHB30" s="80"/>
      <c r="DHC30" s="80"/>
      <c r="DHD30" s="80"/>
      <c r="DHE30" s="80"/>
      <c r="DHF30" s="80"/>
      <c r="DHG30" s="80"/>
      <c r="DHH30" s="80"/>
      <c r="DHI30" s="80"/>
      <c r="DHJ30" s="80"/>
      <c r="DHK30" s="80"/>
      <c r="DHL30" s="80"/>
      <c r="DHM30" s="80"/>
      <c r="DHN30" s="80"/>
      <c r="DHO30" s="80"/>
      <c r="DHP30" s="80"/>
      <c r="DHQ30" s="80"/>
      <c r="DHR30" s="80"/>
      <c r="DHS30" s="80"/>
      <c r="DHT30" s="80"/>
      <c r="DHU30" s="80"/>
      <c r="DHV30" s="80"/>
      <c r="DHW30" s="80"/>
      <c r="DHX30" s="80"/>
      <c r="DHY30" s="80"/>
      <c r="DHZ30" s="80"/>
      <c r="DIA30" s="80"/>
      <c r="DIB30" s="80"/>
      <c r="DIC30" s="80"/>
      <c r="DID30" s="80"/>
      <c r="DIE30" s="80"/>
      <c r="DIF30" s="80"/>
      <c r="DIG30" s="80"/>
      <c r="DIH30" s="80"/>
      <c r="DII30" s="80"/>
      <c r="DIJ30" s="80"/>
      <c r="DIK30" s="80"/>
      <c r="DIL30" s="80"/>
      <c r="DIM30" s="80"/>
      <c r="DIN30" s="80"/>
      <c r="DIO30" s="80"/>
      <c r="DIP30" s="80"/>
      <c r="DIQ30" s="80"/>
      <c r="DIR30" s="80"/>
      <c r="DIS30" s="80"/>
      <c r="DIT30" s="80"/>
      <c r="DIU30" s="80"/>
      <c r="DIV30" s="80"/>
      <c r="DIW30" s="80"/>
      <c r="DIX30" s="80"/>
      <c r="DIY30" s="80"/>
      <c r="DIZ30" s="80"/>
      <c r="DJA30" s="80"/>
      <c r="DJB30" s="80"/>
      <c r="DJC30" s="80"/>
      <c r="DJD30" s="80"/>
      <c r="DJE30" s="80"/>
      <c r="DJF30" s="80"/>
      <c r="DJG30" s="80"/>
      <c r="DJH30" s="80"/>
      <c r="DJI30" s="80"/>
      <c r="DJJ30" s="80"/>
      <c r="DJK30" s="80"/>
      <c r="DJL30" s="80"/>
      <c r="DJM30" s="80"/>
      <c r="DJN30" s="80"/>
      <c r="DJO30" s="80"/>
      <c r="DJP30" s="80"/>
      <c r="DJQ30" s="80"/>
      <c r="DJR30" s="80"/>
      <c r="DJS30" s="80"/>
      <c r="DJT30" s="80"/>
      <c r="DJU30" s="80"/>
      <c r="DJV30" s="80"/>
      <c r="DJW30" s="80"/>
      <c r="DJX30" s="80"/>
      <c r="DJY30" s="80"/>
      <c r="DJZ30" s="80"/>
      <c r="DKA30" s="80"/>
      <c r="DKB30" s="80"/>
      <c r="DKC30" s="80"/>
      <c r="DKD30" s="80"/>
      <c r="DKE30" s="80"/>
      <c r="DKF30" s="80"/>
      <c r="DKG30" s="80"/>
      <c r="DKH30" s="80"/>
      <c r="DKI30" s="80"/>
      <c r="DKJ30" s="80"/>
      <c r="DKK30" s="80"/>
      <c r="DKL30" s="80"/>
      <c r="DKM30" s="80"/>
      <c r="DKN30" s="80"/>
      <c r="DKO30" s="80"/>
      <c r="DKP30" s="80"/>
      <c r="DKQ30" s="80"/>
      <c r="DKR30" s="80"/>
      <c r="DKS30" s="80"/>
      <c r="DKT30" s="80"/>
      <c r="DKU30" s="80"/>
      <c r="DKV30" s="80"/>
      <c r="DKW30" s="80"/>
      <c r="DKX30" s="80"/>
      <c r="DKY30" s="80"/>
      <c r="DKZ30" s="80"/>
      <c r="DLA30" s="80"/>
      <c r="DLB30" s="80"/>
      <c r="DLC30" s="80"/>
      <c r="DLD30" s="80"/>
      <c r="DLE30" s="80"/>
      <c r="DLF30" s="80"/>
      <c r="DLG30" s="80"/>
      <c r="DLH30" s="80"/>
      <c r="DLI30" s="80"/>
      <c r="DLJ30" s="80"/>
      <c r="DLK30" s="80"/>
      <c r="DLL30" s="80"/>
      <c r="DLM30" s="80"/>
      <c r="DLN30" s="80"/>
      <c r="DLO30" s="80"/>
      <c r="DLP30" s="80"/>
      <c r="DLQ30" s="80"/>
      <c r="DLR30" s="80"/>
      <c r="DLS30" s="80"/>
      <c r="DLT30" s="80"/>
      <c r="DLU30" s="80"/>
      <c r="DLV30" s="80"/>
      <c r="DLW30" s="80"/>
      <c r="DLX30" s="80"/>
      <c r="DLY30" s="80"/>
      <c r="DLZ30" s="80"/>
      <c r="DMA30" s="80"/>
      <c r="DMB30" s="80"/>
      <c r="DMC30" s="80"/>
      <c r="DMD30" s="80"/>
      <c r="DME30" s="80"/>
      <c r="DMF30" s="80"/>
      <c r="DMG30" s="80"/>
      <c r="DMH30" s="80"/>
      <c r="DMI30" s="80"/>
      <c r="DMJ30" s="80"/>
      <c r="DMK30" s="80"/>
      <c r="DML30" s="80"/>
      <c r="DMM30" s="80"/>
      <c r="DMN30" s="80"/>
      <c r="DMO30" s="80"/>
      <c r="DMP30" s="80"/>
      <c r="DMQ30" s="80"/>
      <c r="DMR30" s="80"/>
      <c r="DMS30" s="80"/>
      <c r="DMT30" s="80"/>
      <c r="DMU30" s="80"/>
      <c r="DMV30" s="80"/>
      <c r="DMW30" s="80"/>
      <c r="DMX30" s="80"/>
      <c r="DMY30" s="80"/>
      <c r="DMZ30" s="80"/>
      <c r="DNA30" s="80"/>
      <c r="DNB30" s="80"/>
      <c r="DNC30" s="80"/>
      <c r="DND30" s="80"/>
      <c r="DNE30" s="80"/>
      <c r="DNF30" s="80"/>
      <c r="DNG30" s="80"/>
      <c r="DNH30" s="80"/>
      <c r="DNI30" s="80"/>
      <c r="DNJ30" s="80"/>
      <c r="DNK30" s="80"/>
      <c r="DNL30" s="80"/>
      <c r="DNM30" s="80"/>
      <c r="DNN30" s="80"/>
      <c r="DNO30" s="80"/>
      <c r="DNP30" s="80"/>
      <c r="DNQ30" s="80"/>
      <c r="DNR30" s="80"/>
      <c r="DNS30" s="80"/>
      <c r="DNT30" s="80"/>
      <c r="DNU30" s="80"/>
      <c r="DNV30" s="80"/>
      <c r="DNW30" s="80"/>
      <c r="DNX30" s="80"/>
      <c r="DNY30" s="80"/>
      <c r="DNZ30" s="80"/>
      <c r="DOA30" s="80"/>
      <c r="DOB30" s="80"/>
      <c r="DOC30" s="80"/>
      <c r="DOD30" s="80"/>
      <c r="DOE30" s="80"/>
      <c r="DOF30" s="80"/>
      <c r="DOG30" s="80"/>
      <c r="DOH30" s="80"/>
      <c r="DOI30" s="80"/>
      <c r="DOJ30" s="80"/>
      <c r="DOK30" s="80"/>
      <c r="DOL30" s="80"/>
      <c r="DOM30" s="80"/>
      <c r="DON30" s="80"/>
      <c r="DOO30" s="80"/>
      <c r="DOP30" s="80"/>
      <c r="DOQ30" s="80"/>
      <c r="DOR30" s="80"/>
      <c r="DOS30" s="80"/>
      <c r="DOT30" s="80"/>
      <c r="DOU30" s="80"/>
      <c r="DOV30" s="80"/>
      <c r="DOW30" s="80"/>
      <c r="DOX30" s="80"/>
      <c r="DOY30" s="80"/>
      <c r="DOZ30" s="80"/>
      <c r="DPA30" s="80"/>
      <c r="DPB30" s="80"/>
      <c r="DPC30" s="80"/>
      <c r="DPD30" s="80"/>
      <c r="DPE30" s="80"/>
      <c r="DPF30" s="80"/>
      <c r="DPG30" s="80"/>
      <c r="DPH30" s="80"/>
      <c r="DPI30" s="80"/>
      <c r="DPJ30" s="80"/>
      <c r="DPK30" s="80"/>
      <c r="DPL30" s="80"/>
      <c r="DPM30" s="80"/>
      <c r="DPN30" s="80"/>
      <c r="DPO30" s="80"/>
      <c r="DPP30" s="80"/>
      <c r="DPQ30" s="80"/>
      <c r="DPR30" s="80"/>
      <c r="DPS30" s="80"/>
      <c r="DPT30" s="80"/>
      <c r="DPU30" s="80"/>
      <c r="DPV30" s="80"/>
      <c r="DPW30" s="80"/>
      <c r="DPX30" s="80"/>
      <c r="DPY30" s="80"/>
      <c r="DPZ30" s="80"/>
      <c r="DQA30" s="80"/>
      <c r="DQB30" s="80"/>
      <c r="DQC30" s="80"/>
      <c r="DQD30" s="80"/>
      <c r="DQE30" s="80"/>
      <c r="DQF30" s="80"/>
      <c r="DQG30" s="80"/>
      <c r="DQH30" s="80"/>
      <c r="DQI30" s="80"/>
      <c r="DQJ30" s="80"/>
      <c r="DQK30" s="80"/>
      <c r="DQL30" s="80"/>
      <c r="DQM30" s="80"/>
      <c r="DQN30" s="80"/>
      <c r="DQO30" s="80"/>
      <c r="DQP30" s="80"/>
      <c r="DQQ30" s="80"/>
      <c r="DQR30" s="80"/>
      <c r="DQS30" s="80"/>
      <c r="DQT30" s="80"/>
      <c r="DQU30" s="80"/>
      <c r="DQV30" s="80"/>
      <c r="DQW30" s="80"/>
      <c r="DQX30" s="80"/>
      <c r="DQY30" s="80"/>
      <c r="DQZ30" s="80"/>
      <c r="DRA30" s="80"/>
      <c r="DRB30" s="80"/>
      <c r="DRC30" s="80"/>
      <c r="DRD30" s="80"/>
      <c r="DRE30" s="80"/>
      <c r="DRF30" s="80"/>
      <c r="DRG30" s="80"/>
      <c r="DRH30" s="80"/>
      <c r="DRI30" s="80"/>
      <c r="DRJ30" s="80"/>
      <c r="DRK30" s="80"/>
      <c r="DRL30" s="80"/>
      <c r="DRM30" s="80"/>
      <c r="DRN30" s="80"/>
      <c r="DRO30" s="80"/>
      <c r="DRP30" s="80"/>
      <c r="DRQ30" s="80"/>
      <c r="DRR30" s="80"/>
      <c r="DRS30" s="80"/>
      <c r="DRT30" s="80"/>
      <c r="DRU30" s="80"/>
      <c r="DRV30" s="80"/>
      <c r="DRW30" s="80"/>
      <c r="DRX30" s="80"/>
      <c r="DRY30" s="80"/>
      <c r="DRZ30" s="80"/>
      <c r="DSA30" s="80"/>
      <c r="DSB30" s="80"/>
      <c r="DSC30" s="80"/>
      <c r="DSD30" s="80"/>
      <c r="DSE30" s="80"/>
      <c r="DSF30" s="80"/>
      <c r="DSG30" s="80"/>
      <c r="DSH30" s="80"/>
      <c r="DSI30" s="80"/>
      <c r="DSJ30" s="80"/>
      <c r="DSK30" s="80"/>
      <c r="DSL30" s="80"/>
      <c r="DSM30" s="80"/>
      <c r="DSN30" s="80"/>
      <c r="DSO30" s="80"/>
      <c r="DSP30" s="80"/>
      <c r="DSQ30" s="80"/>
      <c r="DSR30" s="80"/>
      <c r="DSS30" s="80"/>
      <c r="DST30" s="80"/>
      <c r="DSU30" s="80"/>
      <c r="DSV30" s="80"/>
      <c r="DSW30" s="80"/>
      <c r="DSX30" s="80"/>
      <c r="DSY30" s="80"/>
      <c r="DSZ30" s="80"/>
      <c r="DTA30" s="80"/>
      <c r="DTB30" s="80"/>
      <c r="DTC30" s="80"/>
      <c r="DTD30" s="80"/>
      <c r="DTE30" s="80"/>
      <c r="DTF30" s="80"/>
      <c r="DTG30" s="80"/>
      <c r="DTH30" s="80"/>
      <c r="DTI30" s="80"/>
      <c r="DTJ30" s="80"/>
      <c r="DTK30" s="80"/>
      <c r="DTL30" s="80"/>
      <c r="DTM30" s="80"/>
      <c r="DTN30" s="80"/>
      <c r="DTO30" s="80"/>
      <c r="DTP30" s="80"/>
      <c r="DTQ30" s="80"/>
      <c r="DTR30" s="80"/>
      <c r="DTS30" s="80"/>
      <c r="DTT30" s="80"/>
      <c r="DTU30" s="80"/>
      <c r="DTV30" s="80"/>
      <c r="DTW30" s="80"/>
      <c r="DTX30" s="80"/>
      <c r="DTY30" s="80"/>
      <c r="DTZ30" s="80"/>
      <c r="DUA30" s="80"/>
      <c r="DUB30" s="80"/>
      <c r="DUC30" s="80"/>
      <c r="DUD30" s="80"/>
      <c r="DUE30" s="80"/>
      <c r="DUF30" s="80"/>
      <c r="DUG30" s="80"/>
      <c r="DUH30" s="80"/>
      <c r="DUI30" s="80"/>
      <c r="DUJ30" s="80"/>
      <c r="DUK30" s="80"/>
      <c r="DUL30" s="80"/>
      <c r="DUM30" s="80"/>
      <c r="DUN30" s="80"/>
      <c r="DUO30" s="80"/>
      <c r="DUP30" s="80"/>
      <c r="DUQ30" s="80"/>
      <c r="DUR30" s="80"/>
      <c r="DUS30" s="80"/>
      <c r="DUT30" s="80"/>
      <c r="DUU30" s="80"/>
      <c r="DUV30" s="80"/>
      <c r="DUW30" s="80"/>
      <c r="DUX30" s="80"/>
      <c r="DUY30" s="80"/>
      <c r="DUZ30" s="80"/>
      <c r="DVA30" s="80"/>
      <c r="DVB30" s="80"/>
      <c r="DVC30" s="80"/>
      <c r="DVD30" s="80"/>
      <c r="DVE30" s="80"/>
      <c r="DVF30" s="80"/>
      <c r="DVG30" s="80"/>
      <c r="DVH30" s="80"/>
      <c r="DVI30" s="80"/>
      <c r="DVJ30" s="80"/>
      <c r="DVK30" s="80"/>
      <c r="DVL30" s="80"/>
      <c r="DVM30" s="80"/>
      <c r="DVN30" s="80"/>
      <c r="DVO30" s="80"/>
      <c r="DVP30" s="80"/>
      <c r="DVQ30" s="80"/>
      <c r="DVR30" s="80"/>
      <c r="DVS30" s="80"/>
      <c r="DVT30" s="80"/>
      <c r="DVU30" s="80"/>
      <c r="DVV30" s="80"/>
      <c r="DVW30" s="80"/>
      <c r="DVX30" s="80"/>
      <c r="DVY30" s="80"/>
      <c r="DVZ30" s="80"/>
      <c r="DWA30" s="80"/>
      <c r="DWB30" s="80"/>
      <c r="DWC30" s="80"/>
      <c r="DWD30" s="80"/>
      <c r="DWE30" s="80"/>
      <c r="DWF30" s="80"/>
      <c r="DWG30" s="80"/>
      <c r="DWH30" s="80"/>
      <c r="DWI30" s="80"/>
      <c r="DWJ30" s="80"/>
      <c r="DWK30" s="80"/>
      <c r="DWL30" s="80"/>
      <c r="DWM30" s="80"/>
      <c r="DWN30" s="80"/>
      <c r="DWO30" s="80"/>
      <c r="DWP30" s="80"/>
      <c r="DWQ30" s="80"/>
      <c r="DWR30" s="80"/>
      <c r="DWS30" s="80"/>
      <c r="DWT30" s="80"/>
      <c r="DWU30" s="80"/>
      <c r="DWV30" s="80"/>
      <c r="DWW30" s="80"/>
      <c r="DWX30" s="80"/>
      <c r="DWY30" s="80"/>
      <c r="DWZ30" s="80"/>
      <c r="DXA30" s="80"/>
      <c r="DXB30" s="80"/>
      <c r="DXC30" s="80"/>
      <c r="DXD30" s="80"/>
      <c r="DXE30" s="80"/>
      <c r="DXF30" s="80"/>
      <c r="DXG30" s="80"/>
      <c r="DXH30" s="80"/>
      <c r="DXI30" s="80"/>
      <c r="DXJ30" s="80"/>
      <c r="DXK30" s="80"/>
      <c r="DXL30" s="80"/>
      <c r="DXM30" s="80"/>
      <c r="DXN30" s="80"/>
      <c r="DXO30" s="80"/>
      <c r="DXP30" s="80"/>
      <c r="DXQ30" s="80"/>
      <c r="DXR30" s="80"/>
      <c r="DXS30" s="80"/>
      <c r="DXT30" s="80"/>
      <c r="DXU30" s="80"/>
      <c r="DXV30" s="80"/>
      <c r="DXW30" s="80"/>
      <c r="DXX30" s="80"/>
      <c r="DXY30" s="80"/>
      <c r="DXZ30" s="80"/>
      <c r="DYA30" s="80"/>
      <c r="DYB30" s="80"/>
      <c r="DYC30" s="80"/>
      <c r="DYD30" s="80"/>
      <c r="DYE30" s="80"/>
      <c r="DYF30" s="80"/>
      <c r="DYG30" s="80"/>
      <c r="DYH30" s="80"/>
      <c r="DYI30" s="80"/>
      <c r="DYJ30" s="80"/>
      <c r="DYK30" s="80"/>
      <c r="DYL30" s="80"/>
      <c r="DYM30" s="80"/>
      <c r="DYN30" s="80"/>
      <c r="DYO30" s="80"/>
      <c r="DYP30" s="80"/>
      <c r="DYQ30" s="80"/>
      <c r="DYR30" s="80"/>
      <c r="DYS30" s="80"/>
      <c r="DYT30" s="80"/>
      <c r="DYU30" s="80"/>
      <c r="DYV30" s="80"/>
      <c r="DYW30" s="80"/>
      <c r="DYX30" s="80"/>
      <c r="DYY30" s="80"/>
      <c r="DYZ30" s="80"/>
      <c r="DZA30" s="80"/>
      <c r="DZB30" s="80"/>
      <c r="DZC30" s="80"/>
      <c r="DZD30" s="80"/>
      <c r="DZE30" s="80"/>
      <c r="DZF30" s="80"/>
      <c r="DZG30" s="80"/>
      <c r="DZH30" s="80"/>
      <c r="DZI30" s="80"/>
      <c r="DZJ30" s="80"/>
      <c r="DZK30" s="80"/>
      <c r="DZL30" s="80"/>
      <c r="DZM30" s="80"/>
      <c r="DZN30" s="80"/>
      <c r="DZO30" s="80"/>
      <c r="DZP30" s="80"/>
      <c r="DZQ30" s="80"/>
      <c r="DZR30" s="80"/>
      <c r="DZS30" s="80"/>
      <c r="DZT30" s="80"/>
      <c r="DZU30" s="80"/>
      <c r="DZV30" s="80"/>
      <c r="DZW30" s="80"/>
      <c r="DZX30" s="80"/>
      <c r="DZY30" s="80"/>
      <c r="DZZ30" s="80"/>
      <c r="EAA30" s="80"/>
      <c r="EAB30" s="80"/>
      <c r="EAC30" s="80"/>
      <c r="EAD30" s="80"/>
      <c r="EAE30" s="80"/>
      <c r="EAF30" s="80"/>
      <c r="EAG30" s="80"/>
      <c r="EAH30" s="80"/>
      <c r="EAI30" s="80"/>
      <c r="EAJ30" s="80"/>
      <c r="EAK30" s="80"/>
      <c r="EAL30" s="80"/>
      <c r="EAM30" s="80"/>
      <c r="EAN30" s="80"/>
      <c r="EAO30" s="80"/>
      <c r="EAP30" s="80"/>
      <c r="EAQ30" s="80"/>
      <c r="EAR30" s="80"/>
      <c r="EAS30" s="80"/>
      <c r="EAT30" s="80"/>
      <c r="EAU30" s="80"/>
      <c r="EAV30" s="80"/>
      <c r="EAW30" s="80"/>
      <c r="EAX30" s="80"/>
      <c r="EAY30" s="80"/>
      <c r="EAZ30" s="80"/>
      <c r="EBA30" s="80"/>
      <c r="EBB30" s="80"/>
      <c r="EBC30" s="80"/>
      <c r="EBD30" s="80"/>
      <c r="EBE30" s="80"/>
      <c r="EBF30" s="80"/>
      <c r="EBG30" s="80"/>
      <c r="EBH30" s="80"/>
      <c r="EBI30" s="80"/>
      <c r="EBJ30" s="80"/>
      <c r="EBK30" s="80"/>
      <c r="EBL30" s="80"/>
      <c r="EBM30" s="80"/>
      <c r="EBN30" s="80"/>
      <c r="EBO30" s="80"/>
      <c r="EBP30" s="80"/>
      <c r="EBQ30" s="80"/>
      <c r="EBR30" s="80"/>
      <c r="EBS30" s="80"/>
      <c r="EBT30" s="80"/>
      <c r="EBU30" s="80"/>
      <c r="EBV30" s="80"/>
      <c r="EBW30" s="80"/>
      <c r="EBX30" s="80"/>
      <c r="EBY30" s="80"/>
      <c r="EBZ30" s="80"/>
      <c r="ECA30" s="80"/>
      <c r="ECB30" s="80"/>
      <c r="ECC30" s="80"/>
      <c r="ECD30" s="80"/>
      <c r="ECE30" s="80"/>
      <c r="ECF30" s="80"/>
      <c r="ECG30" s="80"/>
      <c r="ECH30" s="80"/>
      <c r="ECI30" s="80"/>
      <c r="ECJ30" s="80"/>
      <c r="ECK30" s="80"/>
      <c r="ECL30" s="80"/>
      <c r="ECM30" s="80"/>
      <c r="ECN30" s="80"/>
      <c r="ECO30" s="80"/>
      <c r="ECP30" s="80"/>
      <c r="ECQ30" s="80"/>
      <c r="ECR30" s="80"/>
      <c r="ECS30" s="80"/>
      <c r="ECT30" s="80"/>
      <c r="ECU30" s="80"/>
      <c r="ECV30" s="80"/>
      <c r="ECW30" s="80"/>
      <c r="ECX30" s="80"/>
      <c r="ECY30" s="80"/>
      <c r="ECZ30" s="80"/>
      <c r="EDA30" s="80"/>
      <c r="EDB30" s="80"/>
      <c r="EDC30" s="80"/>
      <c r="EDD30" s="80"/>
      <c r="EDE30" s="80"/>
      <c r="EDF30" s="80"/>
      <c r="EDG30" s="80"/>
      <c r="EDH30" s="80"/>
      <c r="EDI30" s="80"/>
      <c r="EDJ30" s="80"/>
      <c r="EDK30" s="80"/>
      <c r="EDL30" s="80"/>
      <c r="EDM30" s="80"/>
      <c r="EDN30" s="80"/>
      <c r="EDO30" s="80"/>
      <c r="EDP30" s="80"/>
      <c r="EDQ30" s="80"/>
      <c r="EDR30" s="80"/>
      <c r="EDS30" s="80"/>
      <c r="EDT30" s="80"/>
      <c r="EDU30" s="80"/>
      <c r="EDV30" s="80"/>
      <c r="EDW30" s="80"/>
      <c r="EDX30" s="80"/>
      <c r="EDY30" s="80"/>
      <c r="EDZ30" s="80"/>
      <c r="EEA30" s="80"/>
      <c r="EEB30" s="80"/>
      <c r="EEC30" s="80"/>
      <c r="EED30" s="80"/>
      <c r="EEE30" s="80"/>
      <c r="EEF30" s="80"/>
      <c r="EEG30" s="80"/>
      <c r="EEH30" s="80"/>
      <c r="EEI30" s="80"/>
      <c r="EEJ30" s="80"/>
      <c r="EEK30" s="80"/>
      <c r="EEL30" s="80"/>
      <c r="EEM30" s="80"/>
      <c r="EEN30" s="80"/>
      <c r="EEO30" s="80"/>
      <c r="EEP30" s="80"/>
      <c r="EEQ30" s="80"/>
      <c r="EER30" s="80"/>
      <c r="EES30" s="80"/>
      <c r="EET30" s="80"/>
      <c r="EEU30" s="80"/>
      <c r="EEV30" s="80"/>
      <c r="EEW30" s="80"/>
      <c r="EEX30" s="80"/>
      <c r="EEY30" s="80"/>
      <c r="EEZ30" s="80"/>
      <c r="EFA30" s="80"/>
      <c r="EFB30" s="80"/>
      <c r="EFC30" s="80"/>
      <c r="EFD30" s="80"/>
      <c r="EFE30" s="80"/>
      <c r="EFF30" s="80"/>
      <c r="EFG30" s="80"/>
      <c r="EFH30" s="80"/>
      <c r="EFI30" s="80"/>
      <c r="EFJ30" s="80"/>
      <c r="EFK30" s="80"/>
      <c r="EFL30" s="80"/>
      <c r="EFM30" s="80"/>
      <c r="EFN30" s="80"/>
      <c r="EFO30" s="80"/>
      <c r="EFP30" s="80"/>
      <c r="EFQ30" s="80"/>
      <c r="EFR30" s="80"/>
      <c r="EFS30" s="80"/>
      <c r="EFT30" s="80"/>
      <c r="EFU30" s="80"/>
      <c r="EFV30" s="80"/>
      <c r="EFW30" s="80"/>
      <c r="EFX30" s="80"/>
      <c r="EFY30" s="80"/>
      <c r="EFZ30" s="80"/>
      <c r="EGA30" s="80"/>
      <c r="EGB30" s="80"/>
      <c r="EGC30" s="80"/>
      <c r="EGD30" s="80"/>
      <c r="EGE30" s="80"/>
      <c r="EGF30" s="80"/>
      <c r="EGG30" s="80"/>
      <c r="EGH30" s="80"/>
      <c r="EGI30" s="80"/>
      <c r="EGJ30" s="80"/>
      <c r="EGK30" s="80"/>
      <c r="EGL30" s="80"/>
      <c r="EGM30" s="80"/>
      <c r="EGN30" s="80"/>
      <c r="EGO30" s="80"/>
      <c r="EGP30" s="80"/>
      <c r="EGQ30" s="80"/>
      <c r="EGR30" s="80"/>
      <c r="EGS30" s="80"/>
      <c r="EGT30" s="80"/>
      <c r="EGU30" s="80"/>
      <c r="EGV30" s="80"/>
      <c r="EGW30" s="80"/>
      <c r="EGX30" s="80"/>
      <c r="EGY30" s="80"/>
      <c r="EGZ30" s="80"/>
      <c r="EHA30" s="80"/>
      <c r="EHB30" s="80"/>
      <c r="EHC30" s="80"/>
      <c r="EHD30" s="80"/>
      <c r="EHE30" s="80"/>
      <c r="EHF30" s="80"/>
      <c r="EHG30" s="80"/>
      <c r="EHH30" s="80"/>
      <c r="EHI30" s="80"/>
      <c r="EHJ30" s="80"/>
      <c r="EHK30" s="80"/>
      <c r="EHL30" s="80"/>
      <c r="EHM30" s="80"/>
      <c r="EHN30" s="80"/>
      <c r="EHO30" s="80"/>
      <c r="EHP30" s="80"/>
      <c r="EHQ30" s="80"/>
      <c r="EHR30" s="80"/>
      <c r="EHS30" s="80"/>
      <c r="EHT30" s="80"/>
      <c r="EHU30" s="80"/>
      <c r="EHV30" s="80"/>
      <c r="EHW30" s="80"/>
      <c r="EHX30" s="80"/>
      <c r="EHY30" s="80"/>
      <c r="EHZ30" s="80"/>
      <c r="EIA30" s="80"/>
      <c r="EIB30" s="80"/>
      <c r="EIC30" s="80"/>
      <c r="EID30" s="80"/>
      <c r="EIE30" s="80"/>
      <c r="EIF30" s="80"/>
      <c r="EIG30" s="80"/>
      <c r="EIH30" s="80"/>
      <c r="EII30" s="80"/>
      <c r="EIJ30" s="80"/>
      <c r="EIK30" s="80"/>
      <c r="EIL30" s="80"/>
      <c r="EIM30" s="80"/>
      <c r="EIN30" s="80"/>
      <c r="EIO30" s="80"/>
      <c r="EIP30" s="80"/>
      <c r="EIQ30" s="80"/>
      <c r="EIR30" s="80"/>
      <c r="EIS30" s="80"/>
      <c r="EIT30" s="80"/>
      <c r="EIU30" s="80"/>
      <c r="EIV30" s="80"/>
      <c r="EIW30" s="80"/>
      <c r="EIX30" s="80"/>
      <c r="EIY30" s="80"/>
      <c r="EIZ30" s="80"/>
      <c r="EJA30" s="80"/>
      <c r="EJB30" s="80"/>
      <c r="EJC30" s="80"/>
      <c r="EJD30" s="80"/>
      <c r="EJE30" s="80"/>
      <c r="EJF30" s="80"/>
      <c r="EJG30" s="80"/>
      <c r="EJH30" s="80"/>
      <c r="EJI30" s="80"/>
      <c r="EJJ30" s="80"/>
      <c r="EJK30" s="80"/>
      <c r="EJL30" s="80"/>
      <c r="EJM30" s="80"/>
      <c r="EJN30" s="80"/>
      <c r="EJO30" s="80"/>
      <c r="EJP30" s="80"/>
      <c r="EJQ30" s="80"/>
      <c r="EJR30" s="80"/>
      <c r="EJS30" s="80"/>
      <c r="EJT30" s="80"/>
      <c r="EJU30" s="80"/>
      <c r="EJV30" s="80"/>
      <c r="EJW30" s="80"/>
      <c r="EJX30" s="80"/>
      <c r="EJY30" s="80"/>
      <c r="EJZ30" s="80"/>
      <c r="EKA30" s="80"/>
      <c r="EKB30" s="80"/>
      <c r="EKC30" s="80"/>
      <c r="EKD30" s="80"/>
      <c r="EKE30" s="80"/>
      <c r="EKF30" s="80"/>
      <c r="EKG30" s="80"/>
      <c r="EKH30" s="80"/>
      <c r="EKI30" s="80"/>
      <c r="EKJ30" s="80"/>
      <c r="EKK30" s="80"/>
      <c r="EKL30" s="80"/>
      <c r="EKM30" s="80"/>
      <c r="EKN30" s="80"/>
      <c r="EKO30" s="80"/>
      <c r="EKP30" s="80"/>
      <c r="EKQ30" s="80"/>
      <c r="EKR30" s="80"/>
      <c r="EKS30" s="80"/>
      <c r="EKT30" s="80"/>
      <c r="EKU30" s="80"/>
      <c r="EKV30" s="80"/>
      <c r="EKW30" s="80"/>
      <c r="EKX30" s="80"/>
      <c r="EKY30" s="80"/>
      <c r="EKZ30" s="80"/>
      <c r="ELA30" s="80"/>
      <c r="ELB30" s="80"/>
      <c r="ELC30" s="80"/>
      <c r="ELD30" s="80"/>
      <c r="ELE30" s="80"/>
      <c r="ELF30" s="80"/>
      <c r="ELG30" s="80"/>
      <c r="ELH30" s="80"/>
      <c r="ELI30" s="80"/>
      <c r="ELJ30" s="80"/>
      <c r="ELK30" s="80"/>
      <c r="ELL30" s="80"/>
      <c r="ELM30" s="80"/>
      <c r="ELN30" s="80"/>
      <c r="ELO30" s="80"/>
      <c r="ELP30" s="80"/>
      <c r="ELQ30" s="80"/>
      <c r="ELR30" s="80"/>
      <c r="ELS30" s="80"/>
      <c r="ELT30" s="80"/>
      <c r="ELU30" s="80"/>
      <c r="ELV30" s="80"/>
      <c r="ELW30" s="80"/>
      <c r="ELX30" s="80"/>
      <c r="ELY30" s="80"/>
      <c r="ELZ30" s="80"/>
      <c r="EMA30" s="80"/>
      <c r="EMB30" s="80"/>
      <c r="EMC30" s="80"/>
      <c r="EMD30" s="80"/>
      <c r="EME30" s="80"/>
      <c r="EMF30" s="80"/>
      <c r="EMG30" s="80"/>
      <c r="EMH30" s="80"/>
      <c r="EMI30" s="80"/>
      <c r="EMJ30" s="80"/>
      <c r="EMK30" s="80"/>
      <c r="EML30" s="80"/>
      <c r="EMM30" s="80"/>
      <c r="EMN30" s="80"/>
      <c r="EMO30" s="80"/>
      <c r="EMP30" s="80"/>
      <c r="EMQ30" s="80"/>
      <c r="EMR30" s="80"/>
      <c r="EMS30" s="80"/>
      <c r="EMT30" s="80"/>
      <c r="EMU30" s="80"/>
      <c r="EMV30" s="80"/>
      <c r="EMW30" s="80"/>
      <c r="EMX30" s="80"/>
      <c r="EMY30" s="80"/>
      <c r="EMZ30" s="80"/>
      <c r="ENA30" s="80"/>
      <c r="ENB30" s="80"/>
      <c r="ENC30" s="80"/>
      <c r="END30" s="80"/>
      <c r="ENE30" s="80"/>
      <c r="ENF30" s="80"/>
      <c r="ENG30" s="80"/>
      <c r="ENH30" s="80"/>
      <c r="ENI30" s="80"/>
      <c r="ENJ30" s="80"/>
      <c r="ENK30" s="80"/>
      <c r="ENL30" s="80"/>
      <c r="ENM30" s="80"/>
      <c r="ENN30" s="80"/>
      <c r="ENO30" s="80"/>
      <c r="ENP30" s="80"/>
      <c r="ENQ30" s="80"/>
      <c r="ENR30" s="80"/>
      <c r="ENS30" s="80"/>
      <c r="ENT30" s="80"/>
      <c r="ENU30" s="80"/>
      <c r="ENV30" s="80"/>
      <c r="ENW30" s="80"/>
      <c r="ENX30" s="80"/>
      <c r="ENY30" s="80"/>
      <c r="ENZ30" s="80"/>
      <c r="EOA30" s="80"/>
      <c r="EOB30" s="80"/>
      <c r="EOC30" s="80"/>
      <c r="EOD30" s="80"/>
      <c r="EOE30" s="80"/>
      <c r="EOF30" s="80"/>
      <c r="EOG30" s="80"/>
      <c r="EOH30" s="80"/>
      <c r="EOI30" s="80"/>
      <c r="EOJ30" s="80"/>
      <c r="EOK30" s="80"/>
      <c r="EOL30" s="80"/>
      <c r="EOM30" s="80"/>
      <c r="EON30" s="80"/>
      <c r="EOO30" s="80"/>
      <c r="EOP30" s="80"/>
      <c r="EOQ30" s="80"/>
      <c r="EOR30" s="80"/>
      <c r="EOS30" s="80"/>
      <c r="EOT30" s="80"/>
      <c r="EOU30" s="80"/>
      <c r="EOV30" s="80"/>
      <c r="EOW30" s="80"/>
      <c r="EOX30" s="80"/>
      <c r="EOY30" s="80"/>
      <c r="EOZ30" s="80"/>
      <c r="EPA30" s="80"/>
      <c r="EPB30" s="80"/>
      <c r="EPC30" s="80"/>
      <c r="EPD30" s="80"/>
      <c r="EPE30" s="80"/>
      <c r="EPF30" s="80"/>
      <c r="EPG30" s="80"/>
      <c r="EPH30" s="80"/>
      <c r="EPI30" s="80"/>
      <c r="EPJ30" s="80"/>
      <c r="EPK30" s="80"/>
      <c r="EPL30" s="80"/>
      <c r="EPM30" s="80"/>
      <c r="EPN30" s="80"/>
      <c r="EPO30" s="80"/>
      <c r="EPP30" s="80"/>
      <c r="EPQ30" s="80"/>
      <c r="EPR30" s="80"/>
      <c r="EPS30" s="80"/>
      <c r="EPT30" s="80"/>
      <c r="EPU30" s="80"/>
      <c r="EPV30" s="80"/>
      <c r="EPW30" s="80"/>
      <c r="EPX30" s="80"/>
      <c r="EPY30" s="80"/>
      <c r="EPZ30" s="80"/>
      <c r="EQA30" s="80"/>
      <c r="EQB30" s="80"/>
      <c r="EQC30" s="80"/>
      <c r="EQD30" s="80"/>
      <c r="EQE30" s="80"/>
      <c r="EQF30" s="80"/>
      <c r="EQG30" s="80"/>
      <c r="EQH30" s="80"/>
      <c r="EQI30" s="80"/>
      <c r="EQJ30" s="80"/>
      <c r="EQK30" s="80"/>
      <c r="EQL30" s="80"/>
      <c r="EQM30" s="80"/>
      <c r="EQN30" s="80"/>
      <c r="EQO30" s="80"/>
      <c r="EQP30" s="80"/>
      <c r="EQQ30" s="80"/>
      <c r="EQR30" s="80"/>
      <c r="EQS30" s="80"/>
      <c r="EQT30" s="80"/>
      <c r="EQU30" s="80"/>
      <c r="EQV30" s="80"/>
      <c r="EQW30" s="80"/>
      <c r="EQX30" s="80"/>
      <c r="EQY30" s="80"/>
      <c r="EQZ30" s="80"/>
      <c r="ERA30" s="80"/>
      <c r="ERB30" s="80"/>
      <c r="ERC30" s="80"/>
      <c r="ERD30" s="80"/>
      <c r="ERE30" s="80"/>
      <c r="ERF30" s="80"/>
      <c r="ERG30" s="80"/>
      <c r="ERH30" s="80"/>
      <c r="ERI30" s="80"/>
      <c r="ERJ30" s="80"/>
      <c r="ERK30" s="80"/>
      <c r="ERL30" s="80"/>
      <c r="ERM30" s="80"/>
      <c r="ERN30" s="80"/>
      <c r="ERO30" s="80"/>
      <c r="ERP30" s="80"/>
      <c r="ERQ30" s="80"/>
      <c r="ERR30" s="80"/>
      <c r="ERS30" s="80"/>
      <c r="ERT30" s="80"/>
      <c r="ERU30" s="80"/>
      <c r="ERV30" s="80"/>
      <c r="ERW30" s="80"/>
      <c r="ERX30" s="80"/>
      <c r="ERY30" s="80"/>
      <c r="ERZ30" s="80"/>
      <c r="ESA30" s="80"/>
      <c r="ESB30" s="80"/>
      <c r="ESC30" s="80"/>
      <c r="ESD30" s="80"/>
      <c r="ESE30" s="80"/>
      <c r="ESF30" s="80"/>
      <c r="ESG30" s="80"/>
      <c r="ESH30" s="80"/>
      <c r="ESI30" s="80"/>
      <c r="ESJ30" s="80"/>
      <c r="ESK30" s="80"/>
      <c r="ESL30" s="80"/>
      <c r="ESM30" s="80"/>
      <c r="ESN30" s="80"/>
      <c r="ESO30" s="80"/>
      <c r="ESP30" s="80"/>
      <c r="ESQ30" s="80"/>
      <c r="ESR30" s="80"/>
      <c r="ESS30" s="80"/>
      <c r="EST30" s="80"/>
      <c r="ESU30" s="80"/>
      <c r="ESV30" s="80"/>
      <c r="ESW30" s="80"/>
      <c r="ESX30" s="80"/>
      <c r="ESY30" s="80"/>
      <c r="ESZ30" s="80"/>
      <c r="ETA30" s="80"/>
      <c r="ETB30" s="80"/>
      <c r="ETC30" s="80"/>
      <c r="ETD30" s="80"/>
      <c r="ETE30" s="80"/>
      <c r="ETF30" s="80"/>
      <c r="ETG30" s="80"/>
      <c r="ETH30" s="80"/>
      <c r="ETI30" s="80"/>
      <c r="ETJ30" s="80"/>
      <c r="ETK30" s="80"/>
      <c r="ETL30" s="80"/>
      <c r="ETM30" s="80"/>
      <c r="ETN30" s="80"/>
      <c r="ETO30" s="80"/>
      <c r="ETP30" s="80"/>
      <c r="ETQ30" s="80"/>
      <c r="ETR30" s="80"/>
      <c r="ETS30" s="80"/>
      <c r="ETT30" s="80"/>
      <c r="ETU30" s="80"/>
      <c r="ETV30" s="80"/>
      <c r="ETW30" s="80"/>
      <c r="ETX30" s="80"/>
      <c r="ETY30" s="80"/>
      <c r="ETZ30" s="80"/>
      <c r="EUA30" s="80"/>
      <c r="EUB30" s="80"/>
      <c r="EUC30" s="80"/>
      <c r="EUD30" s="80"/>
      <c r="EUE30" s="80"/>
      <c r="EUF30" s="80"/>
      <c r="EUG30" s="80"/>
      <c r="EUH30" s="80"/>
      <c r="EUI30" s="80"/>
      <c r="EUJ30" s="80"/>
      <c r="EUK30" s="80"/>
      <c r="EUL30" s="80"/>
      <c r="EUM30" s="80"/>
      <c r="EUN30" s="80"/>
      <c r="EUO30" s="80"/>
      <c r="EUP30" s="80"/>
      <c r="EUQ30" s="80"/>
      <c r="EUR30" s="80"/>
      <c r="EUS30" s="80"/>
      <c r="EUT30" s="80"/>
      <c r="EUU30" s="80"/>
      <c r="EUV30" s="80"/>
      <c r="EUW30" s="80"/>
      <c r="EUX30" s="80"/>
      <c r="EUY30" s="80"/>
      <c r="EUZ30" s="80"/>
      <c r="EVA30" s="80"/>
      <c r="EVB30" s="80"/>
      <c r="EVC30" s="80"/>
      <c r="EVD30" s="80"/>
      <c r="EVE30" s="80"/>
      <c r="EVF30" s="80"/>
      <c r="EVG30" s="80"/>
      <c r="EVH30" s="80"/>
      <c r="EVI30" s="80"/>
      <c r="EVJ30" s="80"/>
      <c r="EVK30" s="80"/>
      <c r="EVL30" s="80"/>
      <c r="EVM30" s="80"/>
      <c r="EVN30" s="80"/>
      <c r="EVO30" s="80"/>
      <c r="EVP30" s="80"/>
      <c r="EVQ30" s="80"/>
      <c r="EVR30" s="80"/>
      <c r="EVS30" s="80"/>
      <c r="EVT30" s="80"/>
      <c r="EVU30" s="80"/>
      <c r="EVV30" s="80"/>
      <c r="EVW30" s="80"/>
      <c r="EVX30" s="80"/>
      <c r="EVY30" s="80"/>
      <c r="EVZ30" s="80"/>
      <c r="EWA30" s="80"/>
      <c r="EWB30" s="80"/>
      <c r="EWC30" s="80"/>
      <c r="EWD30" s="80"/>
      <c r="EWE30" s="80"/>
      <c r="EWF30" s="80"/>
      <c r="EWG30" s="80"/>
      <c r="EWH30" s="80"/>
      <c r="EWI30" s="80"/>
      <c r="EWJ30" s="80"/>
      <c r="EWK30" s="80"/>
      <c r="EWL30" s="80"/>
      <c r="EWM30" s="80"/>
      <c r="EWN30" s="80"/>
      <c r="EWO30" s="80"/>
      <c r="EWP30" s="80"/>
      <c r="EWQ30" s="80"/>
      <c r="EWR30" s="80"/>
      <c r="EWS30" s="80"/>
      <c r="EWT30" s="80"/>
      <c r="EWU30" s="80"/>
      <c r="EWV30" s="80"/>
      <c r="EWW30" s="80"/>
      <c r="EWX30" s="80"/>
      <c r="EWY30" s="80"/>
      <c r="EWZ30" s="80"/>
      <c r="EXA30" s="80"/>
      <c r="EXB30" s="80"/>
      <c r="EXC30" s="80"/>
      <c r="EXD30" s="80"/>
      <c r="EXE30" s="80"/>
      <c r="EXF30" s="80"/>
      <c r="EXG30" s="80"/>
      <c r="EXH30" s="80"/>
      <c r="EXI30" s="80"/>
      <c r="EXJ30" s="80"/>
      <c r="EXK30" s="80"/>
      <c r="EXL30" s="80"/>
      <c r="EXM30" s="80"/>
      <c r="EXN30" s="80"/>
      <c r="EXO30" s="80"/>
      <c r="EXP30" s="80"/>
      <c r="EXQ30" s="80"/>
      <c r="EXR30" s="80"/>
      <c r="EXS30" s="80"/>
      <c r="EXT30" s="80"/>
      <c r="EXU30" s="80"/>
      <c r="EXV30" s="80"/>
      <c r="EXW30" s="80"/>
      <c r="EXX30" s="80"/>
      <c r="EXY30" s="80"/>
      <c r="EXZ30" s="80"/>
      <c r="EYA30" s="80"/>
      <c r="EYB30" s="80"/>
      <c r="EYC30" s="80"/>
      <c r="EYD30" s="80"/>
      <c r="EYE30" s="80"/>
      <c r="EYF30" s="80"/>
      <c r="EYG30" s="80"/>
      <c r="EYH30" s="80"/>
      <c r="EYI30" s="80"/>
      <c r="EYJ30" s="80"/>
      <c r="EYK30" s="80"/>
      <c r="EYL30" s="80"/>
      <c r="EYM30" s="80"/>
      <c r="EYN30" s="80"/>
      <c r="EYO30" s="80"/>
      <c r="EYP30" s="80"/>
      <c r="EYQ30" s="80"/>
      <c r="EYR30" s="80"/>
      <c r="EYS30" s="80"/>
      <c r="EYT30" s="80"/>
      <c r="EYU30" s="80"/>
      <c r="EYV30" s="80"/>
      <c r="EYW30" s="80"/>
      <c r="EYX30" s="80"/>
      <c r="EYY30" s="80"/>
      <c r="EYZ30" s="80"/>
      <c r="EZA30" s="80"/>
      <c r="EZB30" s="80"/>
      <c r="EZC30" s="80"/>
      <c r="EZD30" s="80"/>
      <c r="EZE30" s="80"/>
      <c r="EZF30" s="80"/>
      <c r="EZG30" s="80"/>
      <c r="EZH30" s="80"/>
      <c r="EZI30" s="80"/>
      <c r="EZJ30" s="80"/>
      <c r="EZK30" s="80"/>
      <c r="EZL30" s="80"/>
      <c r="EZM30" s="80"/>
      <c r="EZN30" s="80"/>
      <c r="EZO30" s="80"/>
      <c r="EZP30" s="80"/>
      <c r="EZQ30" s="80"/>
      <c r="EZR30" s="80"/>
      <c r="EZS30" s="80"/>
      <c r="EZT30" s="80"/>
      <c r="EZU30" s="80"/>
      <c r="EZV30" s="80"/>
      <c r="EZW30" s="80"/>
      <c r="EZX30" s="80"/>
      <c r="EZY30" s="80"/>
      <c r="EZZ30" s="80"/>
      <c r="FAA30" s="80"/>
      <c r="FAB30" s="80"/>
      <c r="FAC30" s="80"/>
      <c r="FAD30" s="80"/>
      <c r="FAE30" s="80"/>
      <c r="FAF30" s="80"/>
      <c r="FAG30" s="80"/>
      <c r="FAH30" s="80"/>
      <c r="FAI30" s="80"/>
      <c r="FAJ30" s="80"/>
      <c r="FAK30" s="80"/>
      <c r="FAL30" s="80"/>
      <c r="FAM30" s="80"/>
      <c r="FAN30" s="80"/>
      <c r="FAO30" s="80"/>
      <c r="FAP30" s="80"/>
      <c r="FAQ30" s="80"/>
      <c r="FAR30" s="80"/>
      <c r="FAS30" s="80"/>
      <c r="FAT30" s="80"/>
      <c r="FAU30" s="80"/>
      <c r="FAV30" s="80"/>
      <c r="FAW30" s="80"/>
      <c r="FAX30" s="80"/>
      <c r="FAY30" s="80"/>
      <c r="FAZ30" s="80"/>
      <c r="FBA30" s="80"/>
      <c r="FBB30" s="80"/>
      <c r="FBC30" s="80"/>
      <c r="FBD30" s="80"/>
      <c r="FBE30" s="80"/>
      <c r="FBF30" s="80"/>
      <c r="FBG30" s="80"/>
      <c r="FBH30" s="80"/>
      <c r="FBI30" s="80"/>
      <c r="FBJ30" s="80"/>
      <c r="FBK30" s="80"/>
      <c r="FBL30" s="80"/>
      <c r="FBM30" s="80"/>
      <c r="FBN30" s="80"/>
      <c r="FBO30" s="80"/>
      <c r="FBP30" s="80"/>
      <c r="FBQ30" s="80"/>
      <c r="FBR30" s="80"/>
      <c r="FBS30" s="80"/>
      <c r="FBT30" s="80"/>
      <c r="FBU30" s="80"/>
      <c r="FBV30" s="80"/>
      <c r="FBW30" s="80"/>
      <c r="FBX30" s="80"/>
      <c r="FBY30" s="80"/>
      <c r="FBZ30" s="80"/>
      <c r="FCA30" s="80"/>
      <c r="FCB30" s="80"/>
      <c r="FCC30" s="80"/>
      <c r="FCD30" s="80"/>
      <c r="FCE30" s="80"/>
      <c r="FCF30" s="80"/>
      <c r="FCG30" s="80"/>
      <c r="FCH30" s="80"/>
      <c r="FCI30" s="80"/>
      <c r="FCJ30" s="80"/>
      <c r="FCK30" s="80"/>
      <c r="FCL30" s="80"/>
      <c r="FCM30" s="80"/>
      <c r="FCN30" s="80"/>
      <c r="FCO30" s="80"/>
      <c r="FCP30" s="80"/>
      <c r="FCQ30" s="80"/>
      <c r="FCR30" s="80"/>
      <c r="FCS30" s="80"/>
      <c r="FCT30" s="80"/>
      <c r="FCU30" s="80"/>
      <c r="FCV30" s="80"/>
      <c r="FCW30" s="80"/>
      <c r="FCX30" s="80"/>
      <c r="FCY30" s="80"/>
      <c r="FCZ30" s="80"/>
      <c r="FDA30" s="80"/>
      <c r="FDB30" s="80"/>
      <c r="FDC30" s="80"/>
      <c r="FDD30" s="80"/>
      <c r="FDE30" s="80"/>
      <c r="FDF30" s="80"/>
      <c r="FDG30" s="80"/>
      <c r="FDH30" s="80"/>
      <c r="FDI30" s="80"/>
      <c r="FDJ30" s="80"/>
      <c r="FDK30" s="80"/>
      <c r="FDL30" s="80"/>
      <c r="FDM30" s="80"/>
      <c r="FDN30" s="80"/>
      <c r="FDO30" s="80"/>
      <c r="FDP30" s="80"/>
      <c r="FDQ30" s="80"/>
      <c r="FDR30" s="80"/>
      <c r="FDS30" s="80"/>
      <c r="FDT30" s="80"/>
      <c r="FDU30" s="80"/>
      <c r="FDV30" s="80"/>
      <c r="FDW30" s="80"/>
      <c r="FDX30" s="80"/>
      <c r="FDY30" s="80"/>
      <c r="FDZ30" s="80"/>
      <c r="FEA30" s="80"/>
      <c r="FEB30" s="80"/>
      <c r="FEC30" s="80"/>
      <c r="FED30" s="80"/>
      <c r="FEE30" s="80"/>
      <c r="FEF30" s="80"/>
      <c r="FEG30" s="80"/>
      <c r="FEH30" s="80"/>
      <c r="FEI30" s="80"/>
      <c r="FEJ30" s="80"/>
      <c r="FEK30" s="80"/>
      <c r="FEL30" s="80"/>
      <c r="FEM30" s="80"/>
      <c r="FEN30" s="80"/>
      <c r="FEO30" s="80"/>
      <c r="FEP30" s="80"/>
      <c r="FEQ30" s="80"/>
      <c r="FER30" s="80"/>
      <c r="FES30" s="80"/>
      <c r="FET30" s="80"/>
      <c r="FEU30" s="80"/>
      <c r="FEV30" s="80"/>
      <c r="FEW30" s="80"/>
      <c r="FEX30" s="80"/>
      <c r="FEY30" s="80"/>
      <c r="FEZ30" s="80"/>
      <c r="FFA30" s="80"/>
      <c r="FFB30" s="80"/>
      <c r="FFC30" s="80"/>
      <c r="FFD30" s="80"/>
      <c r="FFE30" s="80"/>
      <c r="FFF30" s="80"/>
      <c r="FFG30" s="80"/>
      <c r="FFH30" s="80"/>
      <c r="FFI30" s="80"/>
      <c r="FFJ30" s="80"/>
      <c r="FFK30" s="80"/>
      <c r="FFL30" s="80"/>
      <c r="FFM30" s="80"/>
      <c r="FFN30" s="80"/>
      <c r="FFO30" s="80"/>
      <c r="FFP30" s="80"/>
      <c r="FFQ30" s="80"/>
      <c r="FFR30" s="80"/>
      <c r="FFS30" s="80"/>
      <c r="FFT30" s="80"/>
      <c r="FFU30" s="80"/>
      <c r="FFV30" s="80"/>
      <c r="FFW30" s="80"/>
      <c r="FFX30" s="80"/>
      <c r="FFY30" s="80"/>
      <c r="FFZ30" s="80"/>
      <c r="FGA30" s="80"/>
      <c r="FGB30" s="80"/>
      <c r="FGC30" s="80"/>
      <c r="FGD30" s="80"/>
      <c r="FGE30" s="80"/>
      <c r="FGF30" s="80"/>
      <c r="FGG30" s="80"/>
      <c r="FGH30" s="80"/>
      <c r="FGI30" s="80"/>
      <c r="FGJ30" s="80"/>
      <c r="FGK30" s="80"/>
      <c r="FGL30" s="80"/>
      <c r="FGM30" s="80"/>
      <c r="FGN30" s="80"/>
      <c r="FGO30" s="80"/>
      <c r="FGP30" s="80"/>
      <c r="FGQ30" s="80"/>
      <c r="FGR30" s="80"/>
      <c r="FGS30" s="80"/>
      <c r="FGT30" s="80"/>
      <c r="FGU30" s="80"/>
      <c r="FGV30" s="80"/>
      <c r="FGW30" s="80"/>
      <c r="FGX30" s="80"/>
      <c r="FGY30" s="80"/>
      <c r="FGZ30" s="80"/>
      <c r="FHA30" s="80"/>
      <c r="FHB30" s="80"/>
      <c r="FHC30" s="80"/>
      <c r="FHD30" s="80"/>
      <c r="FHE30" s="80"/>
      <c r="FHF30" s="80"/>
      <c r="FHG30" s="80"/>
      <c r="FHH30" s="80"/>
      <c r="FHI30" s="80"/>
      <c r="FHJ30" s="80"/>
      <c r="FHK30" s="80"/>
      <c r="FHL30" s="80"/>
      <c r="FHM30" s="80"/>
      <c r="FHN30" s="80"/>
      <c r="FHO30" s="80"/>
      <c r="FHP30" s="80"/>
      <c r="FHQ30" s="80"/>
      <c r="FHR30" s="80"/>
      <c r="FHS30" s="80"/>
      <c r="FHT30" s="80"/>
      <c r="FHU30" s="80"/>
      <c r="FHV30" s="80"/>
      <c r="FHW30" s="80"/>
      <c r="FHX30" s="80"/>
      <c r="FHY30" s="80"/>
      <c r="FHZ30" s="80"/>
      <c r="FIA30" s="80"/>
      <c r="FIB30" s="80"/>
      <c r="FIC30" s="80"/>
      <c r="FID30" s="80"/>
      <c r="FIE30" s="80"/>
      <c r="FIF30" s="80"/>
      <c r="FIG30" s="80"/>
      <c r="FIH30" s="80"/>
      <c r="FII30" s="80"/>
      <c r="FIJ30" s="80"/>
      <c r="FIK30" s="80"/>
      <c r="FIL30" s="80"/>
      <c r="FIM30" s="80"/>
      <c r="FIN30" s="80"/>
      <c r="FIO30" s="80"/>
      <c r="FIP30" s="80"/>
      <c r="FIQ30" s="80"/>
      <c r="FIR30" s="80"/>
      <c r="FIS30" s="80"/>
      <c r="FIT30" s="80"/>
      <c r="FIU30" s="80"/>
      <c r="FIV30" s="80"/>
      <c r="FIW30" s="80"/>
      <c r="FIX30" s="80"/>
      <c r="FIY30" s="80"/>
      <c r="FIZ30" s="80"/>
      <c r="FJA30" s="80"/>
      <c r="FJB30" s="80"/>
      <c r="FJC30" s="80"/>
      <c r="FJD30" s="80"/>
      <c r="FJE30" s="80"/>
      <c r="FJF30" s="80"/>
      <c r="FJG30" s="80"/>
      <c r="FJH30" s="80"/>
      <c r="FJI30" s="80"/>
      <c r="FJJ30" s="80"/>
      <c r="FJK30" s="80"/>
      <c r="FJL30" s="80"/>
      <c r="FJM30" s="80"/>
      <c r="FJN30" s="80"/>
      <c r="FJO30" s="80"/>
      <c r="FJP30" s="80"/>
      <c r="FJQ30" s="80"/>
      <c r="FJR30" s="80"/>
      <c r="FJS30" s="80"/>
      <c r="FJT30" s="80"/>
      <c r="FJU30" s="80"/>
      <c r="FJV30" s="80"/>
      <c r="FJW30" s="80"/>
      <c r="FJX30" s="80"/>
      <c r="FJY30" s="80"/>
      <c r="FJZ30" s="80"/>
      <c r="FKA30" s="80"/>
      <c r="FKB30" s="80"/>
      <c r="FKC30" s="80"/>
      <c r="FKD30" s="80"/>
      <c r="FKE30" s="80"/>
      <c r="FKF30" s="80"/>
      <c r="FKG30" s="80"/>
      <c r="FKH30" s="80"/>
      <c r="FKI30" s="80"/>
      <c r="FKJ30" s="80"/>
      <c r="FKK30" s="80"/>
      <c r="FKL30" s="80"/>
      <c r="FKM30" s="80"/>
      <c r="FKN30" s="80"/>
      <c r="FKO30" s="80"/>
      <c r="FKP30" s="80"/>
      <c r="FKQ30" s="80"/>
      <c r="FKR30" s="80"/>
      <c r="FKS30" s="80"/>
      <c r="FKT30" s="80"/>
      <c r="FKU30" s="80"/>
      <c r="FKV30" s="80"/>
      <c r="FKW30" s="80"/>
      <c r="FKX30" s="80"/>
      <c r="FKY30" s="80"/>
      <c r="FKZ30" s="80"/>
      <c r="FLA30" s="80"/>
      <c r="FLB30" s="80"/>
      <c r="FLC30" s="80"/>
      <c r="FLD30" s="80"/>
      <c r="FLE30" s="80"/>
      <c r="FLF30" s="80"/>
      <c r="FLG30" s="80"/>
      <c r="FLH30" s="80"/>
      <c r="FLI30" s="80"/>
      <c r="FLJ30" s="80"/>
      <c r="FLK30" s="80"/>
      <c r="FLL30" s="80"/>
      <c r="FLM30" s="80"/>
      <c r="FLN30" s="80"/>
      <c r="FLO30" s="80"/>
      <c r="FLP30" s="80"/>
      <c r="FLQ30" s="80"/>
      <c r="FLR30" s="80"/>
      <c r="FLS30" s="80"/>
      <c r="FLT30" s="80"/>
      <c r="FLU30" s="80"/>
      <c r="FLV30" s="80"/>
      <c r="FLW30" s="80"/>
      <c r="FLX30" s="80"/>
      <c r="FLY30" s="80"/>
      <c r="FLZ30" s="80"/>
      <c r="FMA30" s="80"/>
      <c r="FMB30" s="80"/>
      <c r="FMC30" s="80"/>
      <c r="FMD30" s="80"/>
      <c r="FME30" s="80"/>
      <c r="FMF30" s="80"/>
      <c r="FMG30" s="80"/>
      <c r="FMH30" s="80"/>
      <c r="FMI30" s="80"/>
      <c r="FMJ30" s="80"/>
      <c r="FMK30" s="80"/>
      <c r="FML30" s="80"/>
      <c r="FMM30" s="80"/>
      <c r="FMN30" s="80"/>
      <c r="FMO30" s="80"/>
      <c r="FMP30" s="80"/>
      <c r="FMQ30" s="80"/>
      <c r="FMR30" s="80"/>
      <c r="FMS30" s="80"/>
      <c r="FMT30" s="80"/>
      <c r="FMU30" s="80"/>
      <c r="FMV30" s="80"/>
      <c r="FMW30" s="80"/>
      <c r="FMX30" s="80"/>
      <c r="FMY30" s="80"/>
      <c r="FMZ30" s="80"/>
      <c r="FNA30" s="80"/>
      <c r="FNB30" s="80"/>
      <c r="FNC30" s="80"/>
      <c r="FND30" s="80"/>
      <c r="FNE30" s="80"/>
      <c r="FNF30" s="80"/>
      <c r="FNG30" s="80"/>
      <c r="FNH30" s="80"/>
      <c r="FNI30" s="80"/>
      <c r="FNJ30" s="80"/>
      <c r="FNK30" s="80"/>
      <c r="FNL30" s="80"/>
      <c r="FNM30" s="80"/>
      <c r="FNN30" s="80"/>
      <c r="FNO30" s="80"/>
      <c r="FNP30" s="80"/>
      <c r="FNQ30" s="80"/>
      <c r="FNR30" s="80"/>
      <c r="FNS30" s="80"/>
      <c r="FNT30" s="80"/>
      <c r="FNU30" s="80"/>
      <c r="FNV30" s="80"/>
      <c r="FNW30" s="80"/>
      <c r="FNX30" s="80"/>
      <c r="FNY30" s="80"/>
      <c r="FNZ30" s="80"/>
      <c r="FOA30" s="80"/>
      <c r="FOB30" s="80"/>
      <c r="FOC30" s="80"/>
      <c r="FOD30" s="80"/>
      <c r="FOE30" s="80"/>
      <c r="FOF30" s="80"/>
      <c r="FOG30" s="80"/>
    </row>
    <row r="31" spans="1:4453" s="120" customFormat="1" ht="24" customHeight="1" x14ac:dyDescent="0.25">
      <c r="A31" s="101">
        <v>22</v>
      </c>
      <c r="B31" s="102" t="s">
        <v>628</v>
      </c>
      <c r="C31" s="125">
        <v>1.85</v>
      </c>
      <c r="D31" s="125">
        <v>0.62</v>
      </c>
      <c r="E31" s="125"/>
      <c r="F31" s="126"/>
      <c r="G31" s="127"/>
      <c r="H31" s="127"/>
      <c r="I31" s="128"/>
      <c r="J31" s="126"/>
      <c r="K31" s="127"/>
      <c r="L31" s="127"/>
      <c r="M31" s="129"/>
      <c r="N31" s="126"/>
      <c r="O31" s="127"/>
      <c r="P31" s="127"/>
      <c r="Q31" s="128"/>
      <c r="R31" s="126"/>
      <c r="S31" s="127"/>
      <c r="T31" s="128"/>
      <c r="U31" s="130">
        <v>3</v>
      </c>
      <c r="V31" s="131">
        <f t="shared" si="0"/>
        <v>3</v>
      </c>
      <c r="W31" s="132">
        <f t="shared" si="1"/>
        <v>0.89999999999999991</v>
      </c>
      <c r="X31" s="133">
        <f t="shared" si="2"/>
        <v>0.43399999999999994</v>
      </c>
      <c r="Y31" s="111">
        <f t="shared" si="3"/>
        <v>1.3339999999999999</v>
      </c>
      <c r="Z31" s="112">
        <v>2</v>
      </c>
      <c r="AA31" s="134"/>
      <c r="AB31" s="135"/>
      <c r="AC31" s="115">
        <v>2</v>
      </c>
      <c r="AD31" s="116">
        <v>30</v>
      </c>
      <c r="AE31" s="110">
        <f t="shared" si="4"/>
        <v>0.6</v>
      </c>
      <c r="AF31" s="110">
        <f t="shared" si="5"/>
        <v>0.28933333333333333</v>
      </c>
      <c r="AG31" s="111">
        <f t="shared" si="6"/>
        <v>0.88933333333333331</v>
      </c>
      <c r="AH31" s="117"/>
      <c r="AI31" s="117"/>
      <c r="AJ31" s="118">
        <f>IFERROR(C31+D31+E31+Y31+AG31+AH31-AI31,"")</f>
        <v>4.6933333333333334</v>
      </c>
      <c r="AK31" s="119">
        <v>22</v>
      </c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80"/>
      <c r="FE31" s="80"/>
      <c r="FF31" s="80"/>
      <c r="FG31" s="80"/>
      <c r="FH31" s="80"/>
      <c r="FI31" s="80"/>
      <c r="FJ31" s="80"/>
      <c r="FK31" s="80"/>
      <c r="FL31" s="80"/>
      <c r="FM31" s="80"/>
      <c r="FN31" s="80"/>
      <c r="FO31" s="80"/>
      <c r="FP31" s="80"/>
      <c r="FQ31" s="80"/>
      <c r="FR31" s="80"/>
      <c r="FS31" s="80"/>
      <c r="FT31" s="80"/>
      <c r="FU31" s="80"/>
      <c r="FV31" s="80"/>
      <c r="FW31" s="80"/>
      <c r="FX31" s="80"/>
      <c r="FY31" s="80"/>
      <c r="FZ31" s="80"/>
      <c r="GA31" s="80"/>
      <c r="GB31" s="80"/>
      <c r="GC31" s="80"/>
      <c r="GD31" s="80"/>
      <c r="GE31" s="80"/>
      <c r="GF31" s="80"/>
      <c r="GG31" s="80"/>
      <c r="GH31" s="80"/>
      <c r="GI31" s="80"/>
      <c r="GJ31" s="80"/>
      <c r="GK31" s="80"/>
      <c r="GL31" s="80"/>
      <c r="GM31" s="80"/>
      <c r="GN31" s="80"/>
      <c r="GO31" s="80"/>
      <c r="GP31" s="80"/>
      <c r="GQ31" s="80"/>
      <c r="GR31" s="80"/>
      <c r="GS31" s="80"/>
      <c r="GT31" s="80"/>
      <c r="GU31" s="80"/>
      <c r="GV31" s="80"/>
      <c r="GW31" s="80"/>
      <c r="GX31" s="80"/>
      <c r="GY31" s="80"/>
      <c r="GZ31" s="80"/>
      <c r="HA31" s="80"/>
      <c r="HB31" s="80"/>
      <c r="HC31" s="80"/>
      <c r="HD31" s="80"/>
      <c r="HE31" s="80"/>
      <c r="HF31" s="80"/>
      <c r="HG31" s="80"/>
      <c r="HH31" s="80"/>
      <c r="HI31" s="80"/>
      <c r="HJ31" s="80"/>
      <c r="HK31" s="80"/>
      <c r="HL31" s="80"/>
      <c r="HM31" s="80"/>
      <c r="HN31" s="80"/>
      <c r="HO31" s="80"/>
      <c r="HP31" s="80"/>
      <c r="HQ31" s="80"/>
      <c r="HR31" s="80"/>
      <c r="HS31" s="80"/>
      <c r="HT31" s="80"/>
      <c r="HU31" s="80"/>
      <c r="HV31" s="80"/>
      <c r="HW31" s="80"/>
      <c r="HX31" s="80"/>
      <c r="HY31" s="80"/>
      <c r="HZ31" s="80"/>
      <c r="IA31" s="80"/>
      <c r="IB31" s="80"/>
      <c r="IC31" s="80"/>
      <c r="ID31" s="80"/>
      <c r="IE31" s="80"/>
      <c r="IF31" s="80"/>
      <c r="IG31" s="80"/>
      <c r="IH31" s="80"/>
      <c r="II31" s="80"/>
      <c r="IJ31" s="80"/>
      <c r="IK31" s="80"/>
      <c r="IL31" s="80"/>
      <c r="IM31" s="80"/>
      <c r="IN31" s="80"/>
      <c r="IO31" s="80"/>
      <c r="IP31" s="80"/>
      <c r="IQ31" s="80"/>
      <c r="IR31" s="80"/>
      <c r="IS31" s="80"/>
      <c r="IT31" s="80"/>
      <c r="IU31" s="80"/>
      <c r="IV31" s="80"/>
      <c r="IW31" s="80"/>
      <c r="IX31" s="80"/>
      <c r="IY31" s="80"/>
      <c r="IZ31" s="80"/>
      <c r="JA31" s="80"/>
      <c r="JB31" s="80"/>
      <c r="JC31" s="80"/>
      <c r="JD31" s="80"/>
      <c r="JE31" s="80"/>
      <c r="JF31" s="80"/>
      <c r="JG31" s="80"/>
      <c r="JH31" s="80"/>
      <c r="JI31" s="80"/>
      <c r="JJ31" s="80"/>
      <c r="JK31" s="80"/>
      <c r="JL31" s="80"/>
      <c r="JM31" s="80"/>
      <c r="JN31" s="80"/>
      <c r="JO31" s="80"/>
      <c r="JP31" s="80"/>
      <c r="JQ31" s="80"/>
      <c r="JR31" s="80"/>
      <c r="JS31" s="80"/>
      <c r="JT31" s="80"/>
      <c r="JU31" s="80"/>
      <c r="JV31" s="80"/>
      <c r="JW31" s="80"/>
      <c r="JX31" s="80"/>
      <c r="JY31" s="80"/>
      <c r="JZ31" s="80"/>
      <c r="KA31" s="80"/>
      <c r="KB31" s="80"/>
      <c r="KC31" s="80"/>
      <c r="KD31" s="80"/>
      <c r="KE31" s="80"/>
      <c r="KF31" s="80"/>
      <c r="KG31" s="80"/>
      <c r="KH31" s="80"/>
      <c r="KI31" s="80"/>
      <c r="KJ31" s="80"/>
      <c r="KK31" s="80"/>
      <c r="KL31" s="80"/>
      <c r="KM31" s="80"/>
      <c r="KN31" s="80"/>
      <c r="KO31" s="80"/>
      <c r="KP31" s="80"/>
      <c r="KQ31" s="80"/>
      <c r="KR31" s="80"/>
      <c r="KS31" s="80"/>
      <c r="KT31" s="80"/>
      <c r="KU31" s="80"/>
      <c r="KV31" s="80"/>
      <c r="KW31" s="80"/>
      <c r="KX31" s="80"/>
      <c r="KY31" s="80"/>
      <c r="KZ31" s="80"/>
      <c r="LA31" s="80"/>
      <c r="LB31" s="80"/>
      <c r="LC31" s="80"/>
      <c r="LD31" s="80"/>
      <c r="LE31" s="80"/>
      <c r="LF31" s="80"/>
      <c r="LG31" s="80"/>
      <c r="LH31" s="80"/>
      <c r="LI31" s="80"/>
      <c r="LJ31" s="80"/>
      <c r="LK31" s="80"/>
      <c r="LL31" s="80"/>
      <c r="LM31" s="80"/>
      <c r="LN31" s="80"/>
      <c r="LO31" s="80"/>
      <c r="LP31" s="80"/>
      <c r="LQ31" s="80"/>
      <c r="LR31" s="80"/>
      <c r="LS31" s="80"/>
      <c r="LT31" s="80"/>
      <c r="LU31" s="80"/>
      <c r="LV31" s="80"/>
      <c r="LW31" s="80"/>
      <c r="LX31" s="80"/>
      <c r="LY31" s="80"/>
      <c r="LZ31" s="80"/>
      <c r="MA31" s="80"/>
      <c r="MB31" s="80"/>
      <c r="MC31" s="80"/>
      <c r="MD31" s="80"/>
      <c r="ME31" s="80"/>
      <c r="MF31" s="80"/>
      <c r="MG31" s="80"/>
      <c r="MH31" s="80"/>
      <c r="MI31" s="80"/>
      <c r="MJ31" s="80"/>
      <c r="MK31" s="80"/>
      <c r="ML31" s="80"/>
      <c r="MM31" s="80"/>
      <c r="MN31" s="80"/>
      <c r="MO31" s="80"/>
      <c r="MP31" s="80"/>
      <c r="MQ31" s="80"/>
      <c r="MR31" s="80"/>
      <c r="MS31" s="80"/>
      <c r="MT31" s="80"/>
      <c r="MU31" s="80"/>
      <c r="MV31" s="80"/>
      <c r="MW31" s="80"/>
      <c r="MX31" s="80"/>
      <c r="MY31" s="80"/>
      <c r="MZ31" s="80"/>
      <c r="NA31" s="80"/>
      <c r="NB31" s="80"/>
      <c r="NC31" s="80"/>
      <c r="ND31" s="80"/>
      <c r="NE31" s="80"/>
      <c r="NF31" s="80"/>
      <c r="NG31" s="80"/>
      <c r="NH31" s="80"/>
      <c r="NI31" s="80"/>
      <c r="NJ31" s="80"/>
      <c r="NK31" s="80"/>
      <c r="NL31" s="80"/>
      <c r="NM31" s="80"/>
      <c r="NN31" s="80"/>
      <c r="NO31" s="80"/>
      <c r="NP31" s="80"/>
      <c r="NQ31" s="80"/>
      <c r="NR31" s="80"/>
      <c r="NS31" s="80"/>
      <c r="NT31" s="80"/>
      <c r="NU31" s="80"/>
      <c r="NV31" s="80"/>
      <c r="NW31" s="80"/>
      <c r="NX31" s="80"/>
      <c r="NY31" s="80"/>
      <c r="NZ31" s="80"/>
      <c r="OA31" s="80"/>
      <c r="OB31" s="80"/>
      <c r="OC31" s="80"/>
      <c r="OD31" s="80"/>
      <c r="OE31" s="80"/>
      <c r="OF31" s="80"/>
      <c r="OG31" s="80"/>
      <c r="OH31" s="80"/>
      <c r="OI31" s="80"/>
      <c r="OJ31" s="80"/>
      <c r="OK31" s="80"/>
      <c r="OL31" s="80"/>
      <c r="OM31" s="80"/>
      <c r="ON31" s="80"/>
      <c r="OO31" s="80"/>
      <c r="OP31" s="80"/>
      <c r="OQ31" s="80"/>
      <c r="OR31" s="80"/>
      <c r="OS31" s="80"/>
      <c r="OT31" s="80"/>
      <c r="OU31" s="80"/>
      <c r="OV31" s="80"/>
      <c r="OW31" s="80"/>
      <c r="OX31" s="80"/>
      <c r="OY31" s="80"/>
      <c r="OZ31" s="80"/>
      <c r="PA31" s="80"/>
      <c r="PB31" s="80"/>
      <c r="PC31" s="80"/>
      <c r="PD31" s="80"/>
      <c r="PE31" s="80"/>
      <c r="PF31" s="80"/>
      <c r="PG31" s="80"/>
      <c r="PH31" s="80"/>
      <c r="PI31" s="80"/>
      <c r="PJ31" s="80"/>
      <c r="PK31" s="80"/>
      <c r="PL31" s="80"/>
      <c r="PM31" s="80"/>
      <c r="PN31" s="80"/>
      <c r="PO31" s="80"/>
      <c r="PP31" s="80"/>
      <c r="PQ31" s="80"/>
      <c r="PR31" s="80"/>
      <c r="PS31" s="80"/>
      <c r="PT31" s="80"/>
      <c r="PU31" s="80"/>
      <c r="PV31" s="80"/>
      <c r="PW31" s="80"/>
      <c r="PX31" s="80"/>
      <c r="PY31" s="80"/>
      <c r="PZ31" s="80"/>
      <c r="QA31" s="80"/>
      <c r="QB31" s="80"/>
      <c r="QC31" s="80"/>
      <c r="QD31" s="80"/>
      <c r="QE31" s="80"/>
      <c r="QF31" s="80"/>
      <c r="QG31" s="80"/>
      <c r="QH31" s="80"/>
      <c r="QI31" s="80"/>
      <c r="QJ31" s="80"/>
      <c r="QK31" s="80"/>
      <c r="QL31" s="80"/>
      <c r="QM31" s="80"/>
      <c r="QN31" s="80"/>
      <c r="QO31" s="80"/>
      <c r="QP31" s="80"/>
      <c r="QQ31" s="80"/>
      <c r="QR31" s="80"/>
      <c r="QS31" s="80"/>
      <c r="QT31" s="80"/>
      <c r="QU31" s="80"/>
      <c r="QV31" s="80"/>
      <c r="QW31" s="80"/>
      <c r="QX31" s="80"/>
      <c r="QY31" s="80"/>
      <c r="QZ31" s="80"/>
      <c r="RA31" s="80"/>
      <c r="RB31" s="80"/>
      <c r="RC31" s="80"/>
      <c r="RD31" s="80"/>
      <c r="RE31" s="80"/>
      <c r="RF31" s="80"/>
      <c r="RG31" s="80"/>
      <c r="RH31" s="80"/>
      <c r="RI31" s="80"/>
      <c r="RJ31" s="80"/>
      <c r="RK31" s="80"/>
      <c r="RL31" s="80"/>
      <c r="RM31" s="80"/>
      <c r="RN31" s="80"/>
      <c r="RO31" s="80"/>
      <c r="RP31" s="80"/>
      <c r="RQ31" s="80"/>
      <c r="RR31" s="80"/>
      <c r="RS31" s="80"/>
      <c r="RT31" s="80"/>
      <c r="RU31" s="80"/>
      <c r="RV31" s="80"/>
      <c r="RW31" s="80"/>
      <c r="RX31" s="80"/>
      <c r="RY31" s="80"/>
      <c r="RZ31" s="80"/>
      <c r="SA31" s="80"/>
      <c r="SB31" s="80"/>
      <c r="SC31" s="80"/>
      <c r="SD31" s="80"/>
      <c r="SE31" s="80"/>
      <c r="SF31" s="80"/>
      <c r="SG31" s="80"/>
      <c r="SH31" s="80"/>
      <c r="SI31" s="80"/>
      <c r="SJ31" s="80"/>
      <c r="SK31" s="80"/>
      <c r="SL31" s="80"/>
      <c r="SM31" s="80"/>
      <c r="SN31" s="80"/>
      <c r="SO31" s="80"/>
      <c r="SP31" s="80"/>
      <c r="SQ31" s="80"/>
      <c r="SR31" s="80"/>
      <c r="SS31" s="80"/>
      <c r="ST31" s="80"/>
      <c r="SU31" s="80"/>
      <c r="SV31" s="80"/>
      <c r="SW31" s="80"/>
      <c r="SX31" s="80"/>
      <c r="SY31" s="80"/>
      <c r="SZ31" s="80"/>
      <c r="TA31" s="80"/>
      <c r="TB31" s="80"/>
      <c r="TC31" s="80"/>
      <c r="TD31" s="80"/>
      <c r="TE31" s="80"/>
      <c r="TF31" s="80"/>
      <c r="TG31" s="80"/>
      <c r="TH31" s="80"/>
      <c r="TI31" s="80"/>
      <c r="TJ31" s="80"/>
      <c r="TK31" s="80"/>
      <c r="TL31" s="80"/>
      <c r="TM31" s="80"/>
      <c r="TN31" s="80"/>
      <c r="TO31" s="80"/>
      <c r="TP31" s="80"/>
      <c r="TQ31" s="80"/>
      <c r="TR31" s="80"/>
      <c r="TS31" s="80"/>
      <c r="TT31" s="80"/>
      <c r="TU31" s="80"/>
      <c r="TV31" s="80"/>
      <c r="TW31" s="80"/>
      <c r="TX31" s="80"/>
      <c r="TY31" s="80"/>
      <c r="TZ31" s="80"/>
      <c r="UA31" s="80"/>
      <c r="UB31" s="80"/>
      <c r="UC31" s="80"/>
      <c r="UD31" s="80"/>
      <c r="UE31" s="80"/>
      <c r="UF31" s="80"/>
      <c r="UG31" s="80"/>
      <c r="UH31" s="80"/>
      <c r="UI31" s="80"/>
      <c r="UJ31" s="80"/>
      <c r="UK31" s="80"/>
      <c r="UL31" s="80"/>
      <c r="UM31" s="80"/>
      <c r="UN31" s="80"/>
      <c r="UO31" s="80"/>
      <c r="UP31" s="80"/>
      <c r="UQ31" s="80"/>
      <c r="UR31" s="80"/>
      <c r="US31" s="80"/>
      <c r="UT31" s="80"/>
      <c r="UU31" s="80"/>
      <c r="UV31" s="80"/>
      <c r="UW31" s="80"/>
      <c r="UX31" s="80"/>
      <c r="UY31" s="80"/>
      <c r="UZ31" s="80"/>
      <c r="VA31" s="80"/>
      <c r="VB31" s="80"/>
      <c r="VC31" s="80"/>
      <c r="VD31" s="80"/>
      <c r="VE31" s="80"/>
      <c r="VF31" s="80"/>
      <c r="VG31" s="80"/>
      <c r="VH31" s="80"/>
      <c r="VI31" s="80"/>
      <c r="VJ31" s="80"/>
      <c r="VK31" s="80"/>
      <c r="VL31" s="80"/>
      <c r="VM31" s="80"/>
      <c r="VN31" s="80"/>
      <c r="VO31" s="80"/>
      <c r="VP31" s="80"/>
      <c r="VQ31" s="80"/>
      <c r="VR31" s="80"/>
      <c r="VS31" s="80"/>
      <c r="VT31" s="80"/>
      <c r="VU31" s="80"/>
      <c r="VV31" s="80"/>
      <c r="VW31" s="80"/>
      <c r="VX31" s="80"/>
      <c r="VY31" s="80"/>
      <c r="VZ31" s="80"/>
      <c r="WA31" s="80"/>
      <c r="WB31" s="80"/>
      <c r="WC31" s="80"/>
      <c r="WD31" s="80"/>
      <c r="WE31" s="80"/>
      <c r="WF31" s="80"/>
      <c r="WG31" s="80"/>
      <c r="WH31" s="80"/>
      <c r="WI31" s="80"/>
      <c r="WJ31" s="80"/>
      <c r="WK31" s="80"/>
      <c r="WL31" s="80"/>
      <c r="WM31" s="80"/>
      <c r="WN31" s="80"/>
      <c r="WO31" s="80"/>
      <c r="WP31" s="80"/>
      <c r="WQ31" s="80"/>
      <c r="WR31" s="80"/>
      <c r="WS31" s="80"/>
      <c r="WT31" s="80"/>
      <c r="WU31" s="80"/>
      <c r="WV31" s="80"/>
      <c r="WW31" s="80"/>
      <c r="WX31" s="80"/>
      <c r="WY31" s="80"/>
      <c r="WZ31" s="80"/>
      <c r="XA31" s="80"/>
      <c r="XB31" s="80"/>
      <c r="XC31" s="80"/>
      <c r="XD31" s="80"/>
      <c r="XE31" s="80"/>
      <c r="XF31" s="80"/>
      <c r="XG31" s="80"/>
      <c r="XH31" s="80"/>
      <c r="XI31" s="80"/>
      <c r="XJ31" s="80"/>
      <c r="XK31" s="80"/>
      <c r="XL31" s="80"/>
      <c r="XM31" s="80"/>
      <c r="XN31" s="80"/>
      <c r="XO31" s="80"/>
      <c r="XP31" s="80"/>
      <c r="XQ31" s="80"/>
      <c r="XR31" s="80"/>
      <c r="XS31" s="80"/>
      <c r="XT31" s="80"/>
      <c r="XU31" s="80"/>
      <c r="XV31" s="80"/>
      <c r="XW31" s="80"/>
      <c r="XX31" s="80"/>
      <c r="XY31" s="80"/>
      <c r="XZ31" s="80"/>
      <c r="YA31" s="80"/>
      <c r="YB31" s="80"/>
      <c r="YC31" s="80"/>
      <c r="YD31" s="80"/>
      <c r="YE31" s="80"/>
      <c r="YF31" s="80"/>
      <c r="YG31" s="80"/>
      <c r="YH31" s="80"/>
      <c r="YI31" s="80"/>
      <c r="YJ31" s="80"/>
      <c r="YK31" s="80"/>
      <c r="YL31" s="80"/>
      <c r="YM31" s="80"/>
      <c r="YN31" s="80"/>
      <c r="YO31" s="80"/>
      <c r="YP31" s="80"/>
      <c r="YQ31" s="80"/>
      <c r="YR31" s="80"/>
      <c r="YS31" s="80"/>
      <c r="YT31" s="80"/>
      <c r="YU31" s="80"/>
      <c r="YV31" s="80"/>
      <c r="YW31" s="80"/>
      <c r="YX31" s="80"/>
      <c r="YY31" s="80"/>
      <c r="YZ31" s="80"/>
      <c r="ZA31" s="80"/>
      <c r="ZB31" s="80"/>
      <c r="ZC31" s="80"/>
      <c r="ZD31" s="80"/>
      <c r="ZE31" s="80"/>
      <c r="ZF31" s="80"/>
      <c r="ZG31" s="80"/>
      <c r="ZH31" s="80"/>
      <c r="ZI31" s="80"/>
      <c r="ZJ31" s="80"/>
      <c r="ZK31" s="80"/>
      <c r="ZL31" s="80"/>
      <c r="ZM31" s="80"/>
      <c r="ZN31" s="80"/>
      <c r="ZO31" s="80"/>
      <c r="ZP31" s="80"/>
      <c r="ZQ31" s="80"/>
      <c r="ZR31" s="80"/>
      <c r="ZS31" s="80"/>
      <c r="ZT31" s="80"/>
      <c r="ZU31" s="80"/>
      <c r="ZV31" s="80"/>
      <c r="ZW31" s="80"/>
      <c r="ZX31" s="80"/>
      <c r="ZY31" s="80"/>
      <c r="ZZ31" s="80"/>
      <c r="AAA31" s="80"/>
      <c r="AAB31" s="80"/>
      <c r="AAC31" s="80"/>
      <c r="AAD31" s="80"/>
      <c r="AAE31" s="80"/>
      <c r="AAF31" s="80"/>
      <c r="AAG31" s="80"/>
      <c r="AAH31" s="80"/>
      <c r="AAI31" s="80"/>
      <c r="AAJ31" s="80"/>
      <c r="AAK31" s="80"/>
      <c r="AAL31" s="80"/>
      <c r="AAM31" s="80"/>
      <c r="AAN31" s="80"/>
      <c r="AAO31" s="80"/>
      <c r="AAP31" s="80"/>
      <c r="AAQ31" s="80"/>
      <c r="AAR31" s="80"/>
      <c r="AAS31" s="80"/>
      <c r="AAT31" s="80"/>
      <c r="AAU31" s="80"/>
      <c r="AAV31" s="80"/>
      <c r="AAW31" s="80"/>
      <c r="AAX31" s="80"/>
      <c r="AAY31" s="80"/>
      <c r="AAZ31" s="80"/>
      <c r="ABA31" s="80"/>
      <c r="ABB31" s="80"/>
      <c r="ABC31" s="80"/>
      <c r="ABD31" s="80"/>
      <c r="ABE31" s="80"/>
      <c r="ABF31" s="80"/>
      <c r="ABG31" s="80"/>
      <c r="ABH31" s="80"/>
      <c r="ABI31" s="80"/>
      <c r="ABJ31" s="80"/>
      <c r="ABK31" s="80"/>
      <c r="ABL31" s="80"/>
      <c r="ABM31" s="80"/>
      <c r="ABN31" s="80"/>
      <c r="ABO31" s="80"/>
      <c r="ABP31" s="80"/>
      <c r="ABQ31" s="80"/>
      <c r="ABR31" s="80"/>
      <c r="ABS31" s="80"/>
      <c r="ABT31" s="80"/>
      <c r="ABU31" s="80"/>
      <c r="ABV31" s="80"/>
      <c r="ABW31" s="80"/>
      <c r="ABX31" s="80"/>
      <c r="ABY31" s="80"/>
      <c r="ABZ31" s="80"/>
      <c r="ACA31" s="80"/>
      <c r="ACB31" s="80"/>
      <c r="ACC31" s="80"/>
      <c r="ACD31" s="80"/>
      <c r="ACE31" s="80"/>
      <c r="ACF31" s="80"/>
      <c r="ACG31" s="80"/>
      <c r="ACH31" s="80"/>
      <c r="ACI31" s="80"/>
      <c r="ACJ31" s="80"/>
      <c r="ACK31" s="80"/>
      <c r="ACL31" s="80"/>
      <c r="ACM31" s="80"/>
      <c r="ACN31" s="80"/>
      <c r="ACO31" s="80"/>
      <c r="ACP31" s="80"/>
      <c r="ACQ31" s="80"/>
      <c r="ACR31" s="80"/>
      <c r="ACS31" s="80"/>
      <c r="ACT31" s="80"/>
      <c r="ACU31" s="80"/>
      <c r="ACV31" s="80"/>
      <c r="ACW31" s="80"/>
      <c r="ACX31" s="80"/>
      <c r="ACY31" s="80"/>
      <c r="ACZ31" s="80"/>
      <c r="ADA31" s="80"/>
      <c r="ADB31" s="80"/>
      <c r="ADC31" s="80"/>
      <c r="ADD31" s="80"/>
      <c r="ADE31" s="80"/>
      <c r="ADF31" s="80"/>
      <c r="ADG31" s="80"/>
      <c r="ADH31" s="80"/>
      <c r="ADI31" s="80"/>
      <c r="ADJ31" s="80"/>
      <c r="ADK31" s="80"/>
      <c r="ADL31" s="80"/>
      <c r="ADM31" s="80"/>
      <c r="ADN31" s="80"/>
      <c r="ADO31" s="80"/>
      <c r="ADP31" s="80"/>
      <c r="ADQ31" s="80"/>
      <c r="ADR31" s="80"/>
      <c r="ADS31" s="80"/>
      <c r="ADT31" s="80"/>
      <c r="ADU31" s="80"/>
      <c r="ADV31" s="80"/>
      <c r="ADW31" s="80"/>
      <c r="ADX31" s="80"/>
      <c r="ADY31" s="80"/>
      <c r="ADZ31" s="80"/>
      <c r="AEA31" s="80"/>
      <c r="AEB31" s="80"/>
      <c r="AEC31" s="80"/>
      <c r="AED31" s="80"/>
      <c r="AEE31" s="80"/>
      <c r="AEF31" s="80"/>
      <c r="AEG31" s="80"/>
      <c r="AEH31" s="80"/>
      <c r="AEI31" s="80"/>
      <c r="AEJ31" s="80"/>
      <c r="AEK31" s="80"/>
      <c r="AEL31" s="80"/>
      <c r="AEM31" s="80"/>
      <c r="AEN31" s="80"/>
      <c r="AEO31" s="80"/>
      <c r="AEP31" s="80"/>
      <c r="AEQ31" s="80"/>
      <c r="AER31" s="80"/>
      <c r="AES31" s="80"/>
      <c r="AET31" s="80"/>
      <c r="AEU31" s="80"/>
      <c r="AEV31" s="80"/>
      <c r="AEW31" s="80"/>
      <c r="AEX31" s="80"/>
      <c r="AEY31" s="80"/>
      <c r="AEZ31" s="80"/>
      <c r="AFA31" s="80"/>
      <c r="AFB31" s="80"/>
      <c r="AFC31" s="80"/>
      <c r="AFD31" s="80"/>
      <c r="AFE31" s="80"/>
      <c r="AFF31" s="80"/>
      <c r="AFG31" s="80"/>
      <c r="AFH31" s="80"/>
      <c r="AFI31" s="80"/>
      <c r="AFJ31" s="80"/>
      <c r="AFK31" s="80"/>
      <c r="AFL31" s="80"/>
      <c r="AFM31" s="80"/>
      <c r="AFN31" s="80"/>
      <c r="AFO31" s="80"/>
      <c r="AFP31" s="80"/>
      <c r="AFQ31" s="80"/>
      <c r="AFR31" s="80"/>
      <c r="AFS31" s="80"/>
      <c r="AFT31" s="80"/>
      <c r="AFU31" s="80"/>
      <c r="AFV31" s="80"/>
      <c r="AFW31" s="80"/>
      <c r="AFX31" s="80"/>
      <c r="AFY31" s="80"/>
      <c r="AFZ31" s="80"/>
      <c r="AGA31" s="80"/>
      <c r="AGB31" s="80"/>
      <c r="AGC31" s="80"/>
      <c r="AGD31" s="80"/>
      <c r="AGE31" s="80"/>
      <c r="AGF31" s="80"/>
      <c r="AGG31" s="80"/>
      <c r="AGH31" s="80"/>
      <c r="AGI31" s="80"/>
      <c r="AGJ31" s="80"/>
      <c r="AGK31" s="80"/>
      <c r="AGL31" s="80"/>
      <c r="AGM31" s="80"/>
      <c r="AGN31" s="80"/>
      <c r="AGO31" s="80"/>
      <c r="AGP31" s="80"/>
      <c r="AGQ31" s="80"/>
      <c r="AGR31" s="80"/>
      <c r="AGS31" s="80"/>
      <c r="AGT31" s="80"/>
      <c r="AGU31" s="80"/>
      <c r="AGV31" s="80"/>
      <c r="AGW31" s="80"/>
      <c r="AGX31" s="80"/>
      <c r="AGY31" s="80"/>
      <c r="AGZ31" s="80"/>
      <c r="AHA31" s="80"/>
      <c r="AHB31" s="80"/>
      <c r="AHC31" s="80"/>
      <c r="AHD31" s="80"/>
      <c r="AHE31" s="80"/>
      <c r="AHF31" s="80"/>
      <c r="AHG31" s="80"/>
      <c r="AHH31" s="80"/>
      <c r="AHI31" s="80"/>
      <c r="AHJ31" s="80"/>
      <c r="AHK31" s="80"/>
      <c r="AHL31" s="80"/>
      <c r="AHM31" s="80"/>
      <c r="AHN31" s="80"/>
      <c r="AHO31" s="80"/>
      <c r="AHP31" s="80"/>
      <c r="AHQ31" s="80"/>
      <c r="AHR31" s="80"/>
      <c r="AHS31" s="80"/>
      <c r="AHT31" s="80"/>
      <c r="AHU31" s="80"/>
      <c r="AHV31" s="80"/>
      <c r="AHW31" s="80"/>
      <c r="AHX31" s="80"/>
      <c r="AHY31" s="80"/>
      <c r="AHZ31" s="80"/>
      <c r="AIA31" s="80"/>
      <c r="AIB31" s="80"/>
      <c r="AIC31" s="80"/>
      <c r="AID31" s="80"/>
      <c r="AIE31" s="80"/>
      <c r="AIF31" s="80"/>
      <c r="AIG31" s="80"/>
      <c r="AIH31" s="80"/>
      <c r="AII31" s="80"/>
      <c r="AIJ31" s="80"/>
      <c r="AIK31" s="80"/>
      <c r="AIL31" s="80"/>
      <c r="AIM31" s="80"/>
      <c r="AIN31" s="80"/>
      <c r="AIO31" s="80"/>
      <c r="AIP31" s="80"/>
      <c r="AIQ31" s="80"/>
      <c r="AIR31" s="80"/>
      <c r="AIS31" s="80"/>
      <c r="AIT31" s="80"/>
      <c r="AIU31" s="80"/>
      <c r="AIV31" s="80"/>
      <c r="AIW31" s="80"/>
      <c r="AIX31" s="80"/>
      <c r="AIY31" s="80"/>
      <c r="AIZ31" s="80"/>
      <c r="AJA31" s="80"/>
      <c r="AJB31" s="80"/>
      <c r="AJC31" s="80"/>
      <c r="AJD31" s="80"/>
      <c r="AJE31" s="80"/>
      <c r="AJF31" s="80"/>
      <c r="AJG31" s="80"/>
      <c r="AJH31" s="80"/>
      <c r="AJI31" s="80"/>
      <c r="AJJ31" s="80"/>
      <c r="AJK31" s="80"/>
      <c r="AJL31" s="80"/>
      <c r="AJM31" s="80"/>
      <c r="AJN31" s="80"/>
      <c r="AJO31" s="80"/>
      <c r="AJP31" s="80"/>
      <c r="AJQ31" s="80"/>
      <c r="AJR31" s="80"/>
      <c r="AJS31" s="80"/>
      <c r="AJT31" s="80"/>
      <c r="AJU31" s="80"/>
      <c r="AJV31" s="80"/>
      <c r="AJW31" s="80"/>
      <c r="AJX31" s="80"/>
      <c r="AJY31" s="80"/>
      <c r="AJZ31" s="80"/>
      <c r="AKA31" s="80"/>
      <c r="AKB31" s="80"/>
      <c r="AKC31" s="80"/>
      <c r="AKD31" s="80"/>
      <c r="AKE31" s="80"/>
      <c r="AKF31" s="80"/>
      <c r="AKG31" s="80"/>
      <c r="AKH31" s="80"/>
      <c r="AKI31" s="80"/>
      <c r="AKJ31" s="80"/>
      <c r="AKK31" s="80"/>
      <c r="AKL31" s="80"/>
      <c r="AKM31" s="80"/>
      <c r="AKN31" s="80"/>
      <c r="AKO31" s="80"/>
      <c r="AKP31" s="80"/>
      <c r="AKQ31" s="80"/>
      <c r="AKR31" s="80"/>
      <c r="AKS31" s="80"/>
      <c r="AKT31" s="80"/>
      <c r="AKU31" s="80"/>
      <c r="AKV31" s="80"/>
      <c r="AKW31" s="80"/>
      <c r="AKX31" s="80"/>
      <c r="AKY31" s="80"/>
      <c r="AKZ31" s="80"/>
      <c r="ALA31" s="80"/>
      <c r="ALB31" s="80"/>
      <c r="ALC31" s="80"/>
      <c r="ALD31" s="80"/>
      <c r="ALE31" s="80"/>
      <c r="ALF31" s="80"/>
      <c r="ALG31" s="80"/>
      <c r="ALH31" s="80"/>
      <c r="ALI31" s="80"/>
      <c r="ALJ31" s="80"/>
      <c r="ALK31" s="80"/>
      <c r="ALL31" s="80"/>
      <c r="ALM31" s="80"/>
      <c r="ALN31" s="80"/>
      <c r="ALO31" s="80"/>
      <c r="ALP31" s="80"/>
      <c r="ALQ31" s="80"/>
      <c r="ALR31" s="80"/>
      <c r="ALS31" s="80"/>
      <c r="ALT31" s="80"/>
      <c r="ALU31" s="80"/>
      <c r="ALV31" s="80"/>
      <c r="ALW31" s="80"/>
      <c r="ALX31" s="80"/>
      <c r="ALY31" s="80"/>
      <c r="ALZ31" s="80"/>
      <c r="AMA31" s="80"/>
      <c r="AMB31" s="80"/>
      <c r="AMC31" s="80"/>
      <c r="AMD31" s="80"/>
      <c r="AME31" s="80"/>
      <c r="AMF31" s="80"/>
      <c r="AMG31" s="80"/>
      <c r="AMH31" s="80"/>
      <c r="AMI31" s="80"/>
      <c r="AMJ31" s="80"/>
      <c r="AMK31" s="80"/>
      <c r="AML31" s="80"/>
      <c r="AMM31" s="80"/>
      <c r="AMN31" s="80"/>
      <c r="AMO31" s="80"/>
      <c r="AMP31" s="80"/>
      <c r="AMQ31" s="80"/>
      <c r="AMR31" s="80"/>
      <c r="AMS31" s="80"/>
      <c r="AMT31" s="80"/>
      <c r="AMU31" s="80"/>
      <c r="AMV31" s="80"/>
      <c r="AMW31" s="80"/>
      <c r="AMX31" s="80"/>
      <c r="AMY31" s="80"/>
      <c r="AMZ31" s="80"/>
      <c r="ANA31" s="80"/>
      <c r="ANB31" s="80"/>
      <c r="ANC31" s="80"/>
      <c r="AND31" s="80"/>
      <c r="ANE31" s="80"/>
      <c r="ANF31" s="80"/>
      <c r="ANG31" s="80"/>
      <c r="ANH31" s="80"/>
      <c r="ANI31" s="80"/>
      <c r="ANJ31" s="80"/>
      <c r="ANK31" s="80"/>
      <c r="ANL31" s="80"/>
      <c r="ANM31" s="80"/>
      <c r="ANN31" s="80"/>
      <c r="ANO31" s="80"/>
      <c r="ANP31" s="80"/>
      <c r="ANQ31" s="80"/>
      <c r="ANR31" s="80"/>
      <c r="ANS31" s="80"/>
      <c r="ANT31" s="80"/>
      <c r="ANU31" s="80"/>
      <c r="ANV31" s="80"/>
      <c r="ANW31" s="80"/>
      <c r="ANX31" s="80"/>
      <c r="ANY31" s="80"/>
      <c r="ANZ31" s="80"/>
      <c r="AOA31" s="80"/>
      <c r="AOB31" s="80"/>
      <c r="AOC31" s="80"/>
      <c r="AOD31" s="80"/>
      <c r="AOE31" s="80"/>
      <c r="AOF31" s="80"/>
      <c r="AOG31" s="80"/>
      <c r="AOH31" s="80"/>
      <c r="AOI31" s="80"/>
      <c r="AOJ31" s="80"/>
      <c r="AOK31" s="80"/>
      <c r="AOL31" s="80"/>
      <c r="AOM31" s="80"/>
      <c r="AON31" s="80"/>
      <c r="AOO31" s="80"/>
      <c r="AOP31" s="80"/>
      <c r="AOQ31" s="80"/>
      <c r="AOR31" s="80"/>
      <c r="AOS31" s="80"/>
      <c r="AOT31" s="80"/>
      <c r="AOU31" s="80"/>
      <c r="AOV31" s="80"/>
      <c r="AOW31" s="80"/>
      <c r="AOX31" s="80"/>
      <c r="AOY31" s="80"/>
      <c r="AOZ31" s="80"/>
      <c r="APA31" s="80"/>
      <c r="APB31" s="80"/>
      <c r="APC31" s="80"/>
      <c r="APD31" s="80"/>
      <c r="APE31" s="80"/>
      <c r="APF31" s="80"/>
      <c r="APG31" s="80"/>
      <c r="APH31" s="80"/>
      <c r="API31" s="80"/>
      <c r="APJ31" s="80"/>
      <c r="APK31" s="80"/>
      <c r="APL31" s="80"/>
      <c r="APM31" s="80"/>
      <c r="APN31" s="80"/>
      <c r="APO31" s="80"/>
      <c r="APP31" s="80"/>
      <c r="APQ31" s="80"/>
      <c r="APR31" s="80"/>
      <c r="APS31" s="80"/>
      <c r="APT31" s="80"/>
      <c r="APU31" s="80"/>
      <c r="APV31" s="80"/>
      <c r="APW31" s="80"/>
      <c r="APX31" s="80"/>
      <c r="APY31" s="80"/>
      <c r="APZ31" s="80"/>
      <c r="AQA31" s="80"/>
      <c r="AQB31" s="80"/>
      <c r="AQC31" s="80"/>
      <c r="AQD31" s="80"/>
      <c r="AQE31" s="80"/>
      <c r="AQF31" s="80"/>
      <c r="AQG31" s="80"/>
      <c r="AQH31" s="80"/>
      <c r="AQI31" s="80"/>
      <c r="AQJ31" s="80"/>
      <c r="AQK31" s="80"/>
      <c r="AQL31" s="80"/>
      <c r="AQM31" s="80"/>
      <c r="AQN31" s="80"/>
      <c r="AQO31" s="80"/>
      <c r="AQP31" s="80"/>
      <c r="AQQ31" s="80"/>
      <c r="AQR31" s="80"/>
      <c r="AQS31" s="80"/>
      <c r="AQT31" s="80"/>
      <c r="AQU31" s="80"/>
      <c r="AQV31" s="80"/>
      <c r="AQW31" s="80"/>
      <c r="AQX31" s="80"/>
      <c r="AQY31" s="80"/>
      <c r="AQZ31" s="80"/>
      <c r="ARA31" s="80"/>
      <c r="ARB31" s="80"/>
      <c r="ARC31" s="80"/>
      <c r="ARD31" s="80"/>
      <c r="ARE31" s="80"/>
      <c r="ARF31" s="80"/>
      <c r="ARG31" s="80"/>
      <c r="ARH31" s="80"/>
      <c r="ARI31" s="80"/>
      <c r="ARJ31" s="80"/>
      <c r="ARK31" s="80"/>
      <c r="ARL31" s="80"/>
      <c r="ARM31" s="80"/>
      <c r="ARN31" s="80"/>
      <c r="ARO31" s="80"/>
      <c r="ARP31" s="80"/>
      <c r="ARQ31" s="80"/>
      <c r="ARR31" s="80"/>
      <c r="ARS31" s="80"/>
      <c r="ART31" s="80"/>
      <c r="ARU31" s="80"/>
      <c r="ARV31" s="80"/>
      <c r="ARW31" s="80"/>
      <c r="ARX31" s="80"/>
      <c r="ARY31" s="80"/>
      <c r="ARZ31" s="80"/>
      <c r="ASA31" s="80"/>
      <c r="ASB31" s="80"/>
      <c r="ASC31" s="80"/>
      <c r="ASD31" s="80"/>
      <c r="ASE31" s="80"/>
      <c r="ASF31" s="80"/>
      <c r="ASG31" s="80"/>
      <c r="ASH31" s="80"/>
      <c r="ASI31" s="80"/>
      <c r="ASJ31" s="80"/>
      <c r="ASK31" s="80"/>
      <c r="ASL31" s="80"/>
      <c r="ASM31" s="80"/>
      <c r="ASN31" s="80"/>
      <c r="ASO31" s="80"/>
      <c r="ASP31" s="80"/>
      <c r="ASQ31" s="80"/>
      <c r="ASR31" s="80"/>
      <c r="ASS31" s="80"/>
      <c r="AST31" s="80"/>
      <c r="ASU31" s="80"/>
      <c r="ASV31" s="80"/>
      <c r="ASW31" s="80"/>
      <c r="ASX31" s="80"/>
      <c r="ASY31" s="80"/>
      <c r="ASZ31" s="80"/>
      <c r="ATA31" s="80"/>
      <c r="ATB31" s="80"/>
      <c r="ATC31" s="80"/>
      <c r="ATD31" s="80"/>
      <c r="ATE31" s="80"/>
      <c r="ATF31" s="80"/>
      <c r="ATG31" s="80"/>
      <c r="ATH31" s="80"/>
      <c r="ATI31" s="80"/>
      <c r="ATJ31" s="80"/>
      <c r="ATK31" s="80"/>
      <c r="ATL31" s="80"/>
      <c r="ATM31" s="80"/>
      <c r="ATN31" s="80"/>
      <c r="ATO31" s="80"/>
      <c r="ATP31" s="80"/>
      <c r="ATQ31" s="80"/>
      <c r="ATR31" s="80"/>
      <c r="ATS31" s="80"/>
      <c r="ATT31" s="80"/>
      <c r="ATU31" s="80"/>
      <c r="ATV31" s="80"/>
      <c r="ATW31" s="80"/>
      <c r="ATX31" s="80"/>
      <c r="ATY31" s="80"/>
      <c r="ATZ31" s="80"/>
      <c r="AUA31" s="80"/>
      <c r="AUB31" s="80"/>
      <c r="AUC31" s="80"/>
      <c r="AUD31" s="80"/>
      <c r="AUE31" s="80"/>
      <c r="AUF31" s="80"/>
      <c r="AUG31" s="80"/>
      <c r="AUH31" s="80"/>
      <c r="AUI31" s="80"/>
      <c r="AUJ31" s="80"/>
      <c r="AUK31" s="80"/>
      <c r="AUL31" s="80"/>
      <c r="AUM31" s="80"/>
      <c r="AUN31" s="80"/>
      <c r="AUO31" s="80"/>
      <c r="AUP31" s="80"/>
      <c r="AUQ31" s="80"/>
      <c r="AUR31" s="80"/>
      <c r="AUS31" s="80"/>
      <c r="AUT31" s="80"/>
      <c r="AUU31" s="80"/>
      <c r="AUV31" s="80"/>
      <c r="AUW31" s="80"/>
      <c r="AUX31" s="80"/>
      <c r="AUY31" s="80"/>
      <c r="AUZ31" s="80"/>
      <c r="AVA31" s="80"/>
      <c r="AVB31" s="80"/>
      <c r="AVC31" s="80"/>
      <c r="AVD31" s="80"/>
      <c r="AVE31" s="80"/>
      <c r="AVF31" s="80"/>
      <c r="AVG31" s="80"/>
      <c r="AVH31" s="80"/>
      <c r="AVI31" s="80"/>
      <c r="AVJ31" s="80"/>
      <c r="AVK31" s="80"/>
      <c r="AVL31" s="80"/>
      <c r="AVM31" s="80"/>
      <c r="AVN31" s="80"/>
      <c r="AVO31" s="80"/>
      <c r="AVP31" s="80"/>
      <c r="AVQ31" s="80"/>
      <c r="AVR31" s="80"/>
      <c r="AVS31" s="80"/>
      <c r="AVT31" s="80"/>
      <c r="AVU31" s="80"/>
      <c r="AVV31" s="80"/>
      <c r="AVW31" s="80"/>
      <c r="AVX31" s="80"/>
      <c r="AVY31" s="80"/>
      <c r="AVZ31" s="80"/>
      <c r="AWA31" s="80"/>
      <c r="AWB31" s="80"/>
      <c r="AWC31" s="80"/>
      <c r="AWD31" s="80"/>
      <c r="AWE31" s="80"/>
      <c r="AWF31" s="80"/>
      <c r="AWG31" s="80"/>
      <c r="AWH31" s="80"/>
      <c r="AWI31" s="80"/>
      <c r="AWJ31" s="80"/>
      <c r="AWK31" s="80"/>
      <c r="AWL31" s="80"/>
      <c r="AWM31" s="80"/>
      <c r="AWN31" s="80"/>
      <c r="AWO31" s="80"/>
      <c r="AWP31" s="80"/>
      <c r="AWQ31" s="80"/>
      <c r="AWR31" s="80"/>
      <c r="AWS31" s="80"/>
      <c r="AWT31" s="80"/>
      <c r="AWU31" s="80"/>
      <c r="AWV31" s="80"/>
      <c r="AWW31" s="80"/>
      <c r="AWX31" s="80"/>
      <c r="AWY31" s="80"/>
      <c r="AWZ31" s="80"/>
      <c r="AXA31" s="80"/>
      <c r="AXB31" s="80"/>
      <c r="AXC31" s="80"/>
      <c r="AXD31" s="80"/>
      <c r="AXE31" s="80"/>
      <c r="AXF31" s="80"/>
      <c r="AXG31" s="80"/>
      <c r="AXH31" s="80"/>
      <c r="AXI31" s="80"/>
      <c r="AXJ31" s="80"/>
      <c r="AXK31" s="80"/>
      <c r="AXL31" s="80"/>
      <c r="AXM31" s="80"/>
      <c r="AXN31" s="80"/>
      <c r="AXO31" s="80"/>
      <c r="AXP31" s="80"/>
      <c r="AXQ31" s="80"/>
      <c r="AXR31" s="80"/>
      <c r="AXS31" s="80"/>
      <c r="AXT31" s="80"/>
      <c r="AXU31" s="80"/>
      <c r="AXV31" s="80"/>
      <c r="AXW31" s="80"/>
      <c r="AXX31" s="80"/>
      <c r="AXY31" s="80"/>
      <c r="AXZ31" s="80"/>
      <c r="AYA31" s="80"/>
      <c r="AYB31" s="80"/>
      <c r="AYC31" s="80"/>
      <c r="AYD31" s="80"/>
      <c r="AYE31" s="80"/>
      <c r="AYF31" s="80"/>
      <c r="AYG31" s="80"/>
      <c r="AYH31" s="80"/>
      <c r="AYI31" s="80"/>
      <c r="AYJ31" s="80"/>
      <c r="AYK31" s="80"/>
      <c r="AYL31" s="80"/>
      <c r="AYM31" s="80"/>
      <c r="AYN31" s="80"/>
      <c r="AYO31" s="80"/>
      <c r="AYP31" s="80"/>
      <c r="AYQ31" s="80"/>
      <c r="AYR31" s="80"/>
      <c r="AYS31" s="80"/>
      <c r="AYT31" s="80"/>
      <c r="AYU31" s="80"/>
      <c r="AYV31" s="80"/>
      <c r="AYW31" s="80"/>
      <c r="AYX31" s="80"/>
      <c r="AYY31" s="80"/>
      <c r="AYZ31" s="80"/>
      <c r="AZA31" s="80"/>
      <c r="AZB31" s="80"/>
      <c r="AZC31" s="80"/>
      <c r="AZD31" s="80"/>
      <c r="AZE31" s="80"/>
      <c r="AZF31" s="80"/>
      <c r="AZG31" s="80"/>
      <c r="AZH31" s="80"/>
      <c r="AZI31" s="80"/>
      <c r="AZJ31" s="80"/>
      <c r="AZK31" s="80"/>
      <c r="AZL31" s="80"/>
      <c r="AZM31" s="80"/>
      <c r="AZN31" s="80"/>
      <c r="AZO31" s="80"/>
      <c r="AZP31" s="80"/>
      <c r="AZQ31" s="80"/>
      <c r="AZR31" s="80"/>
      <c r="AZS31" s="80"/>
      <c r="AZT31" s="80"/>
      <c r="AZU31" s="80"/>
      <c r="AZV31" s="80"/>
      <c r="AZW31" s="80"/>
      <c r="AZX31" s="80"/>
      <c r="AZY31" s="80"/>
      <c r="AZZ31" s="80"/>
      <c r="BAA31" s="80"/>
      <c r="BAB31" s="80"/>
      <c r="BAC31" s="80"/>
      <c r="BAD31" s="80"/>
      <c r="BAE31" s="80"/>
      <c r="BAF31" s="80"/>
      <c r="BAG31" s="80"/>
      <c r="BAH31" s="80"/>
      <c r="BAI31" s="80"/>
      <c r="BAJ31" s="80"/>
      <c r="BAK31" s="80"/>
      <c r="BAL31" s="80"/>
      <c r="BAM31" s="80"/>
      <c r="BAN31" s="80"/>
      <c r="BAO31" s="80"/>
      <c r="BAP31" s="80"/>
      <c r="BAQ31" s="80"/>
      <c r="BAR31" s="80"/>
      <c r="BAS31" s="80"/>
      <c r="BAT31" s="80"/>
      <c r="BAU31" s="80"/>
      <c r="BAV31" s="80"/>
      <c r="BAW31" s="80"/>
      <c r="BAX31" s="80"/>
      <c r="BAY31" s="80"/>
      <c r="BAZ31" s="80"/>
      <c r="BBA31" s="80"/>
      <c r="BBB31" s="80"/>
      <c r="BBC31" s="80"/>
      <c r="BBD31" s="80"/>
      <c r="BBE31" s="80"/>
      <c r="BBF31" s="80"/>
      <c r="BBG31" s="80"/>
      <c r="BBH31" s="80"/>
      <c r="BBI31" s="80"/>
      <c r="BBJ31" s="80"/>
      <c r="BBK31" s="80"/>
      <c r="BBL31" s="80"/>
      <c r="BBM31" s="80"/>
      <c r="BBN31" s="80"/>
      <c r="BBO31" s="80"/>
      <c r="BBP31" s="80"/>
      <c r="BBQ31" s="80"/>
      <c r="BBR31" s="80"/>
      <c r="BBS31" s="80"/>
      <c r="BBT31" s="80"/>
      <c r="BBU31" s="80"/>
      <c r="BBV31" s="80"/>
      <c r="BBW31" s="80"/>
      <c r="BBX31" s="80"/>
      <c r="BBY31" s="80"/>
      <c r="BBZ31" s="80"/>
      <c r="BCA31" s="80"/>
      <c r="BCB31" s="80"/>
      <c r="BCC31" s="80"/>
      <c r="BCD31" s="80"/>
      <c r="BCE31" s="80"/>
      <c r="BCF31" s="80"/>
      <c r="BCG31" s="80"/>
      <c r="BCH31" s="80"/>
      <c r="BCI31" s="80"/>
      <c r="BCJ31" s="80"/>
      <c r="BCK31" s="80"/>
      <c r="BCL31" s="80"/>
      <c r="BCM31" s="80"/>
      <c r="BCN31" s="80"/>
      <c r="BCO31" s="80"/>
      <c r="BCP31" s="80"/>
      <c r="BCQ31" s="80"/>
      <c r="BCR31" s="80"/>
      <c r="BCS31" s="80"/>
      <c r="BCT31" s="80"/>
      <c r="BCU31" s="80"/>
      <c r="BCV31" s="80"/>
      <c r="BCW31" s="80"/>
      <c r="BCX31" s="80"/>
      <c r="BCY31" s="80"/>
      <c r="BCZ31" s="80"/>
      <c r="BDA31" s="80"/>
      <c r="BDB31" s="80"/>
      <c r="BDC31" s="80"/>
      <c r="BDD31" s="80"/>
      <c r="BDE31" s="80"/>
      <c r="BDF31" s="80"/>
      <c r="BDG31" s="80"/>
      <c r="BDH31" s="80"/>
      <c r="BDI31" s="80"/>
      <c r="BDJ31" s="80"/>
      <c r="BDK31" s="80"/>
      <c r="BDL31" s="80"/>
      <c r="BDM31" s="80"/>
      <c r="BDN31" s="80"/>
      <c r="BDO31" s="80"/>
      <c r="BDP31" s="80"/>
      <c r="BDQ31" s="80"/>
      <c r="BDR31" s="80"/>
      <c r="BDS31" s="80"/>
      <c r="BDT31" s="80"/>
      <c r="BDU31" s="80"/>
      <c r="BDV31" s="80"/>
      <c r="BDW31" s="80"/>
      <c r="BDX31" s="80"/>
      <c r="BDY31" s="80"/>
      <c r="BDZ31" s="80"/>
      <c r="BEA31" s="80"/>
      <c r="BEB31" s="80"/>
      <c r="BEC31" s="80"/>
      <c r="BED31" s="80"/>
      <c r="BEE31" s="80"/>
      <c r="BEF31" s="80"/>
      <c r="BEG31" s="80"/>
      <c r="BEH31" s="80"/>
      <c r="BEI31" s="80"/>
      <c r="BEJ31" s="80"/>
      <c r="BEK31" s="80"/>
      <c r="BEL31" s="80"/>
      <c r="BEM31" s="80"/>
      <c r="BEN31" s="80"/>
      <c r="BEO31" s="80"/>
      <c r="BEP31" s="80"/>
      <c r="BEQ31" s="80"/>
      <c r="BER31" s="80"/>
      <c r="BES31" s="80"/>
      <c r="BET31" s="80"/>
      <c r="BEU31" s="80"/>
      <c r="BEV31" s="80"/>
      <c r="BEW31" s="80"/>
      <c r="BEX31" s="80"/>
      <c r="BEY31" s="80"/>
      <c r="BEZ31" s="80"/>
      <c r="BFA31" s="80"/>
      <c r="BFB31" s="80"/>
      <c r="BFC31" s="80"/>
      <c r="BFD31" s="80"/>
      <c r="BFE31" s="80"/>
      <c r="BFF31" s="80"/>
      <c r="BFG31" s="80"/>
      <c r="BFH31" s="80"/>
      <c r="BFI31" s="80"/>
      <c r="BFJ31" s="80"/>
      <c r="BFK31" s="80"/>
      <c r="BFL31" s="80"/>
      <c r="BFM31" s="80"/>
      <c r="BFN31" s="80"/>
      <c r="BFO31" s="80"/>
      <c r="BFP31" s="80"/>
      <c r="BFQ31" s="80"/>
      <c r="BFR31" s="80"/>
      <c r="BFS31" s="80"/>
      <c r="BFT31" s="80"/>
      <c r="BFU31" s="80"/>
      <c r="BFV31" s="80"/>
      <c r="BFW31" s="80"/>
      <c r="BFX31" s="80"/>
      <c r="BFY31" s="80"/>
      <c r="BFZ31" s="80"/>
      <c r="BGA31" s="80"/>
      <c r="BGB31" s="80"/>
      <c r="BGC31" s="80"/>
      <c r="BGD31" s="80"/>
      <c r="BGE31" s="80"/>
      <c r="BGF31" s="80"/>
      <c r="BGG31" s="80"/>
      <c r="BGH31" s="80"/>
      <c r="BGI31" s="80"/>
      <c r="BGJ31" s="80"/>
      <c r="BGK31" s="80"/>
      <c r="BGL31" s="80"/>
      <c r="BGM31" s="80"/>
      <c r="BGN31" s="80"/>
      <c r="BGO31" s="80"/>
      <c r="BGP31" s="80"/>
      <c r="BGQ31" s="80"/>
      <c r="BGR31" s="80"/>
      <c r="BGS31" s="80"/>
      <c r="BGT31" s="80"/>
      <c r="BGU31" s="80"/>
      <c r="BGV31" s="80"/>
      <c r="BGW31" s="80"/>
      <c r="BGX31" s="80"/>
      <c r="BGY31" s="80"/>
      <c r="BGZ31" s="80"/>
      <c r="BHA31" s="80"/>
      <c r="BHB31" s="80"/>
      <c r="BHC31" s="80"/>
      <c r="BHD31" s="80"/>
      <c r="BHE31" s="80"/>
      <c r="BHF31" s="80"/>
      <c r="BHG31" s="80"/>
      <c r="BHH31" s="80"/>
      <c r="BHI31" s="80"/>
      <c r="BHJ31" s="80"/>
      <c r="BHK31" s="80"/>
      <c r="BHL31" s="80"/>
      <c r="BHM31" s="80"/>
      <c r="BHN31" s="80"/>
      <c r="BHO31" s="80"/>
      <c r="BHP31" s="80"/>
      <c r="BHQ31" s="80"/>
      <c r="BHR31" s="80"/>
      <c r="BHS31" s="80"/>
      <c r="BHT31" s="80"/>
      <c r="BHU31" s="80"/>
      <c r="BHV31" s="80"/>
      <c r="BHW31" s="80"/>
      <c r="BHX31" s="80"/>
      <c r="BHY31" s="80"/>
      <c r="BHZ31" s="80"/>
      <c r="BIA31" s="80"/>
      <c r="BIB31" s="80"/>
      <c r="BIC31" s="80"/>
      <c r="BID31" s="80"/>
      <c r="BIE31" s="80"/>
      <c r="BIF31" s="80"/>
      <c r="BIG31" s="80"/>
      <c r="BIH31" s="80"/>
      <c r="BII31" s="80"/>
      <c r="BIJ31" s="80"/>
      <c r="BIK31" s="80"/>
      <c r="BIL31" s="80"/>
      <c r="BIM31" s="80"/>
      <c r="BIN31" s="80"/>
      <c r="BIO31" s="80"/>
      <c r="BIP31" s="80"/>
      <c r="BIQ31" s="80"/>
      <c r="BIR31" s="80"/>
      <c r="BIS31" s="80"/>
      <c r="BIT31" s="80"/>
      <c r="BIU31" s="80"/>
      <c r="BIV31" s="80"/>
      <c r="BIW31" s="80"/>
      <c r="BIX31" s="80"/>
      <c r="BIY31" s="80"/>
      <c r="BIZ31" s="80"/>
      <c r="BJA31" s="80"/>
      <c r="BJB31" s="80"/>
      <c r="BJC31" s="80"/>
      <c r="BJD31" s="80"/>
      <c r="BJE31" s="80"/>
      <c r="BJF31" s="80"/>
      <c r="BJG31" s="80"/>
      <c r="BJH31" s="80"/>
      <c r="BJI31" s="80"/>
      <c r="BJJ31" s="80"/>
      <c r="BJK31" s="80"/>
      <c r="BJL31" s="80"/>
      <c r="BJM31" s="80"/>
      <c r="BJN31" s="80"/>
      <c r="BJO31" s="80"/>
      <c r="BJP31" s="80"/>
      <c r="BJQ31" s="80"/>
      <c r="BJR31" s="80"/>
      <c r="BJS31" s="80"/>
      <c r="BJT31" s="80"/>
      <c r="BJU31" s="80"/>
      <c r="BJV31" s="80"/>
      <c r="BJW31" s="80"/>
      <c r="BJX31" s="80"/>
      <c r="BJY31" s="80"/>
      <c r="BJZ31" s="80"/>
      <c r="BKA31" s="80"/>
      <c r="BKB31" s="80"/>
      <c r="BKC31" s="80"/>
      <c r="BKD31" s="80"/>
      <c r="BKE31" s="80"/>
      <c r="BKF31" s="80"/>
      <c r="BKG31" s="80"/>
      <c r="BKH31" s="80"/>
      <c r="BKI31" s="80"/>
      <c r="BKJ31" s="80"/>
      <c r="BKK31" s="80"/>
      <c r="BKL31" s="80"/>
      <c r="BKM31" s="80"/>
      <c r="BKN31" s="80"/>
      <c r="BKO31" s="80"/>
      <c r="BKP31" s="80"/>
      <c r="BKQ31" s="80"/>
      <c r="BKR31" s="80"/>
      <c r="BKS31" s="80"/>
      <c r="BKT31" s="80"/>
      <c r="BKU31" s="80"/>
      <c r="BKV31" s="80"/>
      <c r="BKW31" s="80"/>
      <c r="BKX31" s="80"/>
      <c r="BKY31" s="80"/>
      <c r="BKZ31" s="80"/>
      <c r="BLA31" s="80"/>
      <c r="BLB31" s="80"/>
      <c r="BLC31" s="80"/>
      <c r="BLD31" s="80"/>
      <c r="BLE31" s="80"/>
      <c r="BLF31" s="80"/>
      <c r="BLG31" s="80"/>
      <c r="BLH31" s="80"/>
      <c r="BLI31" s="80"/>
      <c r="BLJ31" s="80"/>
      <c r="BLK31" s="80"/>
      <c r="BLL31" s="80"/>
      <c r="BLM31" s="80"/>
      <c r="BLN31" s="80"/>
      <c r="BLO31" s="80"/>
      <c r="BLP31" s="80"/>
      <c r="BLQ31" s="80"/>
      <c r="BLR31" s="80"/>
      <c r="BLS31" s="80"/>
      <c r="BLT31" s="80"/>
      <c r="BLU31" s="80"/>
      <c r="BLV31" s="80"/>
      <c r="BLW31" s="80"/>
      <c r="BLX31" s="80"/>
      <c r="BLY31" s="80"/>
      <c r="BLZ31" s="80"/>
      <c r="BMA31" s="80"/>
      <c r="BMB31" s="80"/>
      <c r="BMC31" s="80"/>
      <c r="BMD31" s="80"/>
      <c r="BME31" s="80"/>
      <c r="BMF31" s="80"/>
      <c r="BMG31" s="80"/>
      <c r="BMH31" s="80"/>
      <c r="BMI31" s="80"/>
      <c r="BMJ31" s="80"/>
      <c r="BMK31" s="80"/>
      <c r="BML31" s="80"/>
      <c r="BMM31" s="80"/>
      <c r="BMN31" s="80"/>
      <c r="BMO31" s="80"/>
      <c r="BMP31" s="80"/>
      <c r="BMQ31" s="80"/>
      <c r="BMR31" s="80"/>
      <c r="BMS31" s="80"/>
      <c r="BMT31" s="80"/>
      <c r="BMU31" s="80"/>
      <c r="BMV31" s="80"/>
      <c r="BMW31" s="80"/>
      <c r="BMX31" s="80"/>
      <c r="BMY31" s="80"/>
      <c r="BMZ31" s="80"/>
      <c r="BNA31" s="80"/>
      <c r="BNB31" s="80"/>
      <c r="BNC31" s="80"/>
      <c r="BND31" s="80"/>
      <c r="BNE31" s="80"/>
      <c r="BNF31" s="80"/>
      <c r="BNG31" s="80"/>
      <c r="BNH31" s="80"/>
      <c r="BNI31" s="80"/>
      <c r="BNJ31" s="80"/>
      <c r="BNK31" s="80"/>
      <c r="BNL31" s="80"/>
      <c r="BNM31" s="80"/>
      <c r="BNN31" s="80"/>
      <c r="BNO31" s="80"/>
      <c r="BNP31" s="80"/>
      <c r="BNQ31" s="80"/>
      <c r="BNR31" s="80"/>
      <c r="BNS31" s="80"/>
      <c r="BNT31" s="80"/>
      <c r="BNU31" s="80"/>
      <c r="BNV31" s="80"/>
      <c r="BNW31" s="80"/>
      <c r="BNX31" s="80"/>
      <c r="BNY31" s="80"/>
      <c r="BNZ31" s="80"/>
      <c r="BOA31" s="80"/>
      <c r="BOB31" s="80"/>
      <c r="BOC31" s="80"/>
      <c r="BOD31" s="80"/>
      <c r="BOE31" s="80"/>
      <c r="BOF31" s="80"/>
      <c r="BOG31" s="80"/>
      <c r="BOH31" s="80"/>
      <c r="BOI31" s="80"/>
      <c r="BOJ31" s="80"/>
      <c r="BOK31" s="80"/>
      <c r="BOL31" s="80"/>
      <c r="BOM31" s="80"/>
      <c r="BON31" s="80"/>
      <c r="BOO31" s="80"/>
      <c r="BOP31" s="80"/>
      <c r="BOQ31" s="80"/>
      <c r="BOR31" s="80"/>
      <c r="BOS31" s="80"/>
      <c r="BOT31" s="80"/>
      <c r="BOU31" s="80"/>
      <c r="BOV31" s="80"/>
      <c r="BOW31" s="80"/>
      <c r="BOX31" s="80"/>
      <c r="BOY31" s="80"/>
      <c r="BOZ31" s="80"/>
      <c r="BPA31" s="80"/>
      <c r="BPB31" s="80"/>
      <c r="BPC31" s="80"/>
      <c r="BPD31" s="80"/>
      <c r="BPE31" s="80"/>
      <c r="BPF31" s="80"/>
      <c r="BPG31" s="80"/>
      <c r="BPH31" s="80"/>
      <c r="BPI31" s="80"/>
      <c r="BPJ31" s="80"/>
      <c r="BPK31" s="80"/>
      <c r="BPL31" s="80"/>
      <c r="BPM31" s="80"/>
      <c r="BPN31" s="80"/>
      <c r="BPO31" s="80"/>
      <c r="BPP31" s="80"/>
      <c r="BPQ31" s="80"/>
      <c r="BPR31" s="80"/>
      <c r="BPS31" s="80"/>
      <c r="BPT31" s="80"/>
      <c r="BPU31" s="80"/>
      <c r="BPV31" s="80"/>
      <c r="BPW31" s="80"/>
      <c r="BPX31" s="80"/>
      <c r="BPY31" s="80"/>
      <c r="BPZ31" s="80"/>
      <c r="BQA31" s="80"/>
      <c r="BQB31" s="80"/>
      <c r="BQC31" s="80"/>
      <c r="BQD31" s="80"/>
      <c r="BQE31" s="80"/>
      <c r="BQF31" s="80"/>
      <c r="BQG31" s="80"/>
      <c r="BQH31" s="80"/>
      <c r="BQI31" s="80"/>
      <c r="BQJ31" s="80"/>
      <c r="BQK31" s="80"/>
      <c r="BQL31" s="80"/>
      <c r="BQM31" s="80"/>
      <c r="BQN31" s="80"/>
      <c r="BQO31" s="80"/>
      <c r="BQP31" s="80"/>
      <c r="BQQ31" s="80"/>
      <c r="BQR31" s="80"/>
      <c r="BQS31" s="80"/>
      <c r="BQT31" s="80"/>
      <c r="BQU31" s="80"/>
      <c r="BQV31" s="80"/>
      <c r="BQW31" s="80"/>
      <c r="BQX31" s="80"/>
      <c r="BQY31" s="80"/>
      <c r="BQZ31" s="80"/>
      <c r="BRA31" s="80"/>
      <c r="BRB31" s="80"/>
      <c r="BRC31" s="80"/>
      <c r="BRD31" s="80"/>
      <c r="BRE31" s="80"/>
      <c r="BRF31" s="80"/>
      <c r="BRG31" s="80"/>
      <c r="BRH31" s="80"/>
      <c r="BRI31" s="80"/>
      <c r="BRJ31" s="80"/>
      <c r="BRK31" s="80"/>
      <c r="BRL31" s="80"/>
      <c r="BRM31" s="80"/>
      <c r="BRN31" s="80"/>
      <c r="BRO31" s="80"/>
      <c r="BRP31" s="80"/>
      <c r="BRQ31" s="80"/>
      <c r="BRR31" s="80"/>
      <c r="BRS31" s="80"/>
      <c r="BRT31" s="80"/>
      <c r="BRU31" s="80"/>
      <c r="BRV31" s="80"/>
      <c r="BRW31" s="80"/>
      <c r="BRX31" s="80"/>
      <c r="BRY31" s="80"/>
      <c r="BRZ31" s="80"/>
      <c r="BSA31" s="80"/>
      <c r="BSB31" s="80"/>
      <c r="BSC31" s="80"/>
      <c r="BSD31" s="80"/>
      <c r="BSE31" s="80"/>
      <c r="BSF31" s="80"/>
      <c r="BSG31" s="80"/>
      <c r="BSH31" s="80"/>
      <c r="BSI31" s="80"/>
      <c r="BSJ31" s="80"/>
      <c r="BSK31" s="80"/>
      <c r="BSL31" s="80"/>
      <c r="BSM31" s="80"/>
      <c r="BSN31" s="80"/>
      <c r="BSO31" s="80"/>
      <c r="BSP31" s="80"/>
      <c r="BSQ31" s="80"/>
      <c r="BSR31" s="80"/>
      <c r="BSS31" s="80"/>
      <c r="BST31" s="80"/>
      <c r="BSU31" s="80"/>
      <c r="BSV31" s="80"/>
      <c r="BSW31" s="80"/>
      <c r="BSX31" s="80"/>
      <c r="BSY31" s="80"/>
      <c r="BSZ31" s="80"/>
      <c r="BTA31" s="80"/>
      <c r="BTB31" s="80"/>
      <c r="BTC31" s="80"/>
      <c r="BTD31" s="80"/>
      <c r="BTE31" s="80"/>
      <c r="BTF31" s="80"/>
      <c r="BTG31" s="80"/>
      <c r="BTH31" s="80"/>
      <c r="BTI31" s="80"/>
      <c r="BTJ31" s="80"/>
      <c r="BTK31" s="80"/>
      <c r="BTL31" s="80"/>
      <c r="BTM31" s="80"/>
      <c r="BTN31" s="80"/>
      <c r="BTO31" s="80"/>
      <c r="BTP31" s="80"/>
      <c r="BTQ31" s="80"/>
      <c r="BTR31" s="80"/>
      <c r="BTS31" s="80"/>
      <c r="BTT31" s="80"/>
      <c r="BTU31" s="80"/>
      <c r="BTV31" s="80"/>
      <c r="BTW31" s="80"/>
      <c r="BTX31" s="80"/>
      <c r="BTY31" s="80"/>
      <c r="BTZ31" s="80"/>
      <c r="BUA31" s="80"/>
      <c r="BUB31" s="80"/>
      <c r="BUC31" s="80"/>
      <c r="BUD31" s="80"/>
      <c r="BUE31" s="80"/>
      <c r="BUF31" s="80"/>
      <c r="BUG31" s="80"/>
      <c r="BUH31" s="80"/>
      <c r="BUI31" s="80"/>
      <c r="BUJ31" s="80"/>
      <c r="BUK31" s="80"/>
      <c r="BUL31" s="80"/>
      <c r="BUM31" s="80"/>
      <c r="BUN31" s="80"/>
      <c r="BUO31" s="80"/>
      <c r="BUP31" s="80"/>
      <c r="BUQ31" s="80"/>
      <c r="BUR31" s="80"/>
      <c r="BUS31" s="80"/>
      <c r="BUT31" s="80"/>
      <c r="BUU31" s="80"/>
      <c r="BUV31" s="80"/>
      <c r="BUW31" s="80"/>
      <c r="BUX31" s="80"/>
      <c r="BUY31" s="80"/>
      <c r="BUZ31" s="80"/>
      <c r="BVA31" s="80"/>
      <c r="BVB31" s="80"/>
      <c r="BVC31" s="80"/>
      <c r="BVD31" s="80"/>
      <c r="BVE31" s="80"/>
      <c r="BVF31" s="80"/>
      <c r="BVG31" s="80"/>
      <c r="BVH31" s="80"/>
      <c r="BVI31" s="80"/>
      <c r="BVJ31" s="80"/>
      <c r="BVK31" s="80"/>
      <c r="BVL31" s="80"/>
      <c r="BVM31" s="80"/>
      <c r="BVN31" s="80"/>
      <c r="BVO31" s="80"/>
      <c r="BVP31" s="80"/>
      <c r="BVQ31" s="80"/>
      <c r="BVR31" s="80"/>
      <c r="BVS31" s="80"/>
      <c r="BVT31" s="80"/>
      <c r="BVU31" s="80"/>
      <c r="BVV31" s="80"/>
      <c r="BVW31" s="80"/>
      <c r="BVX31" s="80"/>
      <c r="BVY31" s="80"/>
      <c r="BVZ31" s="80"/>
      <c r="BWA31" s="80"/>
      <c r="BWB31" s="80"/>
      <c r="BWC31" s="80"/>
      <c r="BWD31" s="80"/>
      <c r="BWE31" s="80"/>
      <c r="BWF31" s="80"/>
      <c r="BWG31" s="80"/>
      <c r="BWH31" s="80"/>
      <c r="BWI31" s="80"/>
      <c r="BWJ31" s="80"/>
      <c r="BWK31" s="80"/>
      <c r="BWL31" s="80"/>
      <c r="BWM31" s="80"/>
      <c r="BWN31" s="80"/>
      <c r="BWO31" s="80"/>
      <c r="BWP31" s="80"/>
      <c r="BWQ31" s="80"/>
      <c r="BWR31" s="80"/>
      <c r="BWS31" s="80"/>
      <c r="BWT31" s="80"/>
      <c r="BWU31" s="80"/>
      <c r="BWV31" s="80"/>
      <c r="BWW31" s="80"/>
      <c r="BWX31" s="80"/>
      <c r="BWY31" s="80"/>
      <c r="BWZ31" s="80"/>
      <c r="BXA31" s="80"/>
      <c r="BXB31" s="80"/>
      <c r="BXC31" s="80"/>
      <c r="BXD31" s="80"/>
      <c r="BXE31" s="80"/>
      <c r="BXF31" s="80"/>
      <c r="BXG31" s="80"/>
      <c r="BXH31" s="80"/>
      <c r="BXI31" s="80"/>
      <c r="BXJ31" s="80"/>
      <c r="BXK31" s="80"/>
      <c r="BXL31" s="80"/>
      <c r="BXM31" s="80"/>
      <c r="BXN31" s="80"/>
      <c r="BXO31" s="80"/>
      <c r="BXP31" s="80"/>
      <c r="BXQ31" s="80"/>
      <c r="BXR31" s="80"/>
      <c r="BXS31" s="80"/>
      <c r="BXT31" s="80"/>
      <c r="BXU31" s="80"/>
      <c r="BXV31" s="80"/>
      <c r="BXW31" s="80"/>
      <c r="BXX31" s="80"/>
      <c r="BXY31" s="80"/>
      <c r="BXZ31" s="80"/>
      <c r="BYA31" s="80"/>
      <c r="BYB31" s="80"/>
      <c r="BYC31" s="80"/>
      <c r="BYD31" s="80"/>
      <c r="BYE31" s="80"/>
      <c r="BYF31" s="80"/>
      <c r="BYG31" s="80"/>
      <c r="BYH31" s="80"/>
      <c r="BYI31" s="80"/>
      <c r="BYJ31" s="80"/>
      <c r="BYK31" s="80"/>
      <c r="BYL31" s="80"/>
      <c r="BYM31" s="80"/>
      <c r="BYN31" s="80"/>
      <c r="BYO31" s="80"/>
      <c r="BYP31" s="80"/>
      <c r="BYQ31" s="80"/>
      <c r="BYR31" s="80"/>
      <c r="BYS31" s="80"/>
      <c r="BYT31" s="80"/>
      <c r="BYU31" s="80"/>
      <c r="BYV31" s="80"/>
      <c r="BYW31" s="80"/>
      <c r="BYX31" s="80"/>
      <c r="BYY31" s="80"/>
      <c r="BYZ31" s="80"/>
      <c r="BZA31" s="80"/>
      <c r="BZB31" s="80"/>
      <c r="BZC31" s="80"/>
      <c r="BZD31" s="80"/>
      <c r="BZE31" s="80"/>
      <c r="BZF31" s="80"/>
      <c r="BZG31" s="80"/>
      <c r="BZH31" s="80"/>
      <c r="BZI31" s="80"/>
      <c r="BZJ31" s="80"/>
      <c r="BZK31" s="80"/>
      <c r="BZL31" s="80"/>
      <c r="BZM31" s="80"/>
      <c r="BZN31" s="80"/>
      <c r="BZO31" s="80"/>
      <c r="BZP31" s="80"/>
      <c r="BZQ31" s="80"/>
      <c r="BZR31" s="80"/>
      <c r="BZS31" s="80"/>
      <c r="BZT31" s="80"/>
      <c r="BZU31" s="80"/>
      <c r="BZV31" s="80"/>
      <c r="BZW31" s="80"/>
      <c r="BZX31" s="80"/>
      <c r="BZY31" s="80"/>
      <c r="BZZ31" s="80"/>
      <c r="CAA31" s="80"/>
      <c r="CAB31" s="80"/>
      <c r="CAC31" s="80"/>
      <c r="CAD31" s="80"/>
      <c r="CAE31" s="80"/>
      <c r="CAF31" s="80"/>
      <c r="CAG31" s="80"/>
      <c r="CAH31" s="80"/>
      <c r="CAI31" s="80"/>
      <c r="CAJ31" s="80"/>
      <c r="CAK31" s="80"/>
      <c r="CAL31" s="80"/>
      <c r="CAM31" s="80"/>
      <c r="CAN31" s="80"/>
      <c r="CAO31" s="80"/>
      <c r="CAP31" s="80"/>
      <c r="CAQ31" s="80"/>
      <c r="CAR31" s="80"/>
      <c r="CAS31" s="80"/>
      <c r="CAT31" s="80"/>
      <c r="CAU31" s="80"/>
      <c r="CAV31" s="80"/>
      <c r="CAW31" s="80"/>
      <c r="CAX31" s="80"/>
      <c r="CAY31" s="80"/>
      <c r="CAZ31" s="80"/>
      <c r="CBA31" s="80"/>
      <c r="CBB31" s="80"/>
      <c r="CBC31" s="80"/>
      <c r="CBD31" s="80"/>
      <c r="CBE31" s="80"/>
      <c r="CBF31" s="80"/>
      <c r="CBG31" s="80"/>
      <c r="CBH31" s="80"/>
      <c r="CBI31" s="80"/>
      <c r="CBJ31" s="80"/>
      <c r="CBK31" s="80"/>
      <c r="CBL31" s="80"/>
      <c r="CBM31" s="80"/>
      <c r="CBN31" s="80"/>
      <c r="CBO31" s="80"/>
      <c r="CBP31" s="80"/>
      <c r="CBQ31" s="80"/>
      <c r="CBR31" s="80"/>
      <c r="CBS31" s="80"/>
      <c r="CBT31" s="80"/>
      <c r="CBU31" s="80"/>
      <c r="CBV31" s="80"/>
      <c r="CBW31" s="80"/>
      <c r="CBX31" s="80"/>
      <c r="CBY31" s="80"/>
      <c r="CBZ31" s="80"/>
      <c r="CCA31" s="80"/>
      <c r="CCB31" s="80"/>
      <c r="CCC31" s="80"/>
      <c r="CCD31" s="80"/>
      <c r="CCE31" s="80"/>
      <c r="CCF31" s="80"/>
      <c r="CCG31" s="80"/>
      <c r="CCH31" s="80"/>
      <c r="CCI31" s="80"/>
      <c r="CCJ31" s="80"/>
      <c r="CCK31" s="80"/>
      <c r="CCL31" s="80"/>
      <c r="CCM31" s="80"/>
      <c r="CCN31" s="80"/>
      <c r="CCO31" s="80"/>
      <c r="CCP31" s="80"/>
      <c r="CCQ31" s="80"/>
      <c r="CCR31" s="80"/>
      <c r="CCS31" s="80"/>
      <c r="CCT31" s="80"/>
      <c r="CCU31" s="80"/>
      <c r="CCV31" s="80"/>
      <c r="CCW31" s="80"/>
      <c r="CCX31" s="80"/>
      <c r="CCY31" s="80"/>
      <c r="CCZ31" s="80"/>
      <c r="CDA31" s="80"/>
      <c r="CDB31" s="80"/>
      <c r="CDC31" s="80"/>
      <c r="CDD31" s="80"/>
      <c r="CDE31" s="80"/>
      <c r="CDF31" s="80"/>
      <c r="CDG31" s="80"/>
      <c r="CDH31" s="80"/>
      <c r="CDI31" s="80"/>
      <c r="CDJ31" s="80"/>
      <c r="CDK31" s="80"/>
      <c r="CDL31" s="80"/>
      <c r="CDM31" s="80"/>
      <c r="CDN31" s="80"/>
      <c r="CDO31" s="80"/>
      <c r="CDP31" s="80"/>
      <c r="CDQ31" s="80"/>
      <c r="CDR31" s="80"/>
      <c r="CDS31" s="80"/>
      <c r="CDT31" s="80"/>
      <c r="CDU31" s="80"/>
      <c r="CDV31" s="80"/>
      <c r="CDW31" s="80"/>
      <c r="CDX31" s="80"/>
      <c r="CDY31" s="80"/>
      <c r="CDZ31" s="80"/>
      <c r="CEA31" s="80"/>
      <c r="CEB31" s="80"/>
      <c r="CEC31" s="80"/>
      <c r="CED31" s="80"/>
      <c r="CEE31" s="80"/>
      <c r="CEF31" s="80"/>
      <c r="CEG31" s="80"/>
      <c r="CEH31" s="80"/>
      <c r="CEI31" s="80"/>
      <c r="CEJ31" s="80"/>
      <c r="CEK31" s="80"/>
      <c r="CEL31" s="80"/>
      <c r="CEM31" s="80"/>
      <c r="CEN31" s="80"/>
      <c r="CEO31" s="80"/>
      <c r="CEP31" s="80"/>
      <c r="CEQ31" s="80"/>
      <c r="CER31" s="80"/>
      <c r="CES31" s="80"/>
      <c r="CET31" s="80"/>
      <c r="CEU31" s="80"/>
      <c r="CEV31" s="80"/>
      <c r="CEW31" s="80"/>
      <c r="CEX31" s="80"/>
      <c r="CEY31" s="80"/>
      <c r="CEZ31" s="80"/>
      <c r="CFA31" s="80"/>
      <c r="CFB31" s="80"/>
      <c r="CFC31" s="80"/>
      <c r="CFD31" s="80"/>
      <c r="CFE31" s="80"/>
      <c r="CFF31" s="80"/>
      <c r="CFG31" s="80"/>
      <c r="CFH31" s="80"/>
      <c r="CFI31" s="80"/>
      <c r="CFJ31" s="80"/>
      <c r="CFK31" s="80"/>
      <c r="CFL31" s="80"/>
      <c r="CFM31" s="80"/>
      <c r="CFN31" s="80"/>
      <c r="CFO31" s="80"/>
      <c r="CFP31" s="80"/>
      <c r="CFQ31" s="80"/>
      <c r="CFR31" s="80"/>
      <c r="CFS31" s="80"/>
      <c r="CFT31" s="80"/>
      <c r="CFU31" s="80"/>
      <c r="CFV31" s="80"/>
      <c r="CFW31" s="80"/>
      <c r="CFX31" s="80"/>
      <c r="CFY31" s="80"/>
      <c r="CFZ31" s="80"/>
      <c r="CGA31" s="80"/>
      <c r="CGB31" s="80"/>
      <c r="CGC31" s="80"/>
      <c r="CGD31" s="80"/>
      <c r="CGE31" s="80"/>
      <c r="CGF31" s="80"/>
      <c r="CGG31" s="80"/>
      <c r="CGH31" s="80"/>
      <c r="CGI31" s="80"/>
      <c r="CGJ31" s="80"/>
      <c r="CGK31" s="80"/>
      <c r="CGL31" s="80"/>
      <c r="CGM31" s="80"/>
      <c r="CGN31" s="80"/>
      <c r="CGO31" s="80"/>
      <c r="CGP31" s="80"/>
      <c r="CGQ31" s="80"/>
      <c r="CGR31" s="80"/>
      <c r="CGS31" s="80"/>
      <c r="CGT31" s="80"/>
      <c r="CGU31" s="80"/>
      <c r="CGV31" s="80"/>
      <c r="CGW31" s="80"/>
      <c r="CGX31" s="80"/>
      <c r="CGY31" s="80"/>
      <c r="CGZ31" s="80"/>
      <c r="CHA31" s="80"/>
      <c r="CHB31" s="80"/>
      <c r="CHC31" s="80"/>
      <c r="CHD31" s="80"/>
      <c r="CHE31" s="80"/>
      <c r="CHF31" s="80"/>
      <c r="CHG31" s="80"/>
      <c r="CHH31" s="80"/>
      <c r="CHI31" s="80"/>
      <c r="CHJ31" s="80"/>
      <c r="CHK31" s="80"/>
      <c r="CHL31" s="80"/>
      <c r="CHM31" s="80"/>
      <c r="CHN31" s="80"/>
      <c r="CHO31" s="80"/>
      <c r="CHP31" s="80"/>
      <c r="CHQ31" s="80"/>
      <c r="CHR31" s="80"/>
      <c r="CHS31" s="80"/>
      <c r="CHT31" s="80"/>
      <c r="CHU31" s="80"/>
      <c r="CHV31" s="80"/>
      <c r="CHW31" s="80"/>
      <c r="CHX31" s="80"/>
      <c r="CHY31" s="80"/>
      <c r="CHZ31" s="80"/>
      <c r="CIA31" s="80"/>
      <c r="CIB31" s="80"/>
      <c r="CIC31" s="80"/>
      <c r="CID31" s="80"/>
      <c r="CIE31" s="80"/>
      <c r="CIF31" s="80"/>
      <c r="CIG31" s="80"/>
      <c r="CIH31" s="80"/>
      <c r="CII31" s="80"/>
      <c r="CIJ31" s="80"/>
      <c r="CIK31" s="80"/>
      <c r="CIL31" s="80"/>
      <c r="CIM31" s="80"/>
      <c r="CIN31" s="80"/>
      <c r="CIO31" s="80"/>
      <c r="CIP31" s="80"/>
      <c r="CIQ31" s="80"/>
      <c r="CIR31" s="80"/>
      <c r="CIS31" s="80"/>
      <c r="CIT31" s="80"/>
      <c r="CIU31" s="80"/>
      <c r="CIV31" s="80"/>
      <c r="CIW31" s="80"/>
      <c r="CIX31" s="80"/>
      <c r="CIY31" s="80"/>
      <c r="CIZ31" s="80"/>
      <c r="CJA31" s="80"/>
      <c r="CJB31" s="80"/>
      <c r="CJC31" s="80"/>
      <c r="CJD31" s="80"/>
      <c r="CJE31" s="80"/>
      <c r="CJF31" s="80"/>
      <c r="CJG31" s="80"/>
      <c r="CJH31" s="80"/>
      <c r="CJI31" s="80"/>
      <c r="CJJ31" s="80"/>
      <c r="CJK31" s="80"/>
      <c r="CJL31" s="80"/>
      <c r="CJM31" s="80"/>
      <c r="CJN31" s="80"/>
      <c r="CJO31" s="80"/>
      <c r="CJP31" s="80"/>
      <c r="CJQ31" s="80"/>
      <c r="CJR31" s="80"/>
      <c r="CJS31" s="80"/>
      <c r="CJT31" s="80"/>
      <c r="CJU31" s="80"/>
      <c r="CJV31" s="80"/>
      <c r="CJW31" s="80"/>
      <c r="CJX31" s="80"/>
      <c r="CJY31" s="80"/>
      <c r="CJZ31" s="80"/>
      <c r="CKA31" s="80"/>
      <c r="CKB31" s="80"/>
      <c r="CKC31" s="80"/>
      <c r="CKD31" s="80"/>
      <c r="CKE31" s="80"/>
      <c r="CKF31" s="80"/>
      <c r="CKG31" s="80"/>
      <c r="CKH31" s="80"/>
      <c r="CKI31" s="80"/>
      <c r="CKJ31" s="80"/>
      <c r="CKK31" s="80"/>
      <c r="CKL31" s="80"/>
      <c r="CKM31" s="80"/>
      <c r="CKN31" s="80"/>
      <c r="CKO31" s="80"/>
      <c r="CKP31" s="80"/>
      <c r="CKQ31" s="80"/>
      <c r="CKR31" s="80"/>
      <c r="CKS31" s="80"/>
      <c r="CKT31" s="80"/>
      <c r="CKU31" s="80"/>
      <c r="CKV31" s="80"/>
      <c r="CKW31" s="80"/>
      <c r="CKX31" s="80"/>
      <c r="CKY31" s="80"/>
      <c r="CKZ31" s="80"/>
      <c r="CLA31" s="80"/>
      <c r="CLB31" s="80"/>
      <c r="CLC31" s="80"/>
      <c r="CLD31" s="80"/>
      <c r="CLE31" s="80"/>
      <c r="CLF31" s="80"/>
      <c r="CLG31" s="80"/>
      <c r="CLH31" s="80"/>
      <c r="CLI31" s="80"/>
      <c r="CLJ31" s="80"/>
      <c r="CLK31" s="80"/>
      <c r="CLL31" s="80"/>
      <c r="CLM31" s="80"/>
      <c r="CLN31" s="80"/>
      <c r="CLO31" s="80"/>
      <c r="CLP31" s="80"/>
      <c r="CLQ31" s="80"/>
      <c r="CLR31" s="80"/>
      <c r="CLS31" s="80"/>
      <c r="CLT31" s="80"/>
      <c r="CLU31" s="80"/>
      <c r="CLV31" s="80"/>
      <c r="CLW31" s="80"/>
      <c r="CLX31" s="80"/>
      <c r="CLY31" s="80"/>
      <c r="CLZ31" s="80"/>
      <c r="CMA31" s="80"/>
      <c r="CMB31" s="80"/>
      <c r="CMC31" s="80"/>
      <c r="CMD31" s="80"/>
      <c r="CME31" s="80"/>
      <c r="CMF31" s="80"/>
      <c r="CMG31" s="80"/>
      <c r="CMH31" s="80"/>
      <c r="CMI31" s="80"/>
      <c r="CMJ31" s="80"/>
      <c r="CMK31" s="80"/>
      <c r="CML31" s="80"/>
      <c r="CMM31" s="80"/>
      <c r="CMN31" s="80"/>
      <c r="CMO31" s="80"/>
      <c r="CMP31" s="80"/>
      <c r="CMQ31" s="80"/>
      <c r="CMR31" s="80"/>
      <c r="CMS31" s="80"/>
      <c r="CMT31" s="80"/>
      <c r="CMU31" s="80"/>
      <c r="CMV31" s="80"/>
      <c r="CMW31" s="80"/>
      <c r="CMX31" s="80"/>
      <c r="CMY31" s="80"/>
      <c r="CMZ31" s="80"/>
      <c r="CNA31" s="80"/>
      <c r="CNB31" s="80"/>
      <c r="CNC31" s="80"/>
      <c r="CND31" s="80"/>
      <c r="CNE31" s="80"/>
      <c r="CNF31" s="80"/>
      <c r="CNG31" s="80"/>
      <c r="CNH31" s="80"/>
      <c r="CNI31" s="80"/>
      <c r="CNJ31" s="80"/>
      <c r="CNK31" s="80"/>
      <c r="CNL31" s="80"/>
      <c r="CNM31" s="80"/>
      <c r="CNN31" s="80"/>
      <c r="CNO31" s="80"/>
      <c r="CNP31" s="80"/>
      <c r="CNQ31" s="80"/>
      <c r="CNR31" s="80"/>
      <c r="CNS31" s="80"/>
      <c r="CNT31" s="80"/>
      <c r="CNU31" s="80"/>
      <c r="CNV31" s="80"/>
      <c r="CNW31" s="80"/>
      <c r="CNX31" s="80"/>
      <c r="CNY31" s="80"/>
      <c r="CNZ31" s="80"/>
      <c r="COA31" s="80"/>
      <c r="COB31" s="80"/>
      <c r="COC31" s="80"/>
      <c r="COD31" s="80"/>
      <c r="COE31" s="80"/>
      <c r="COF31" s="80"/>
      <c r="COG31" s="80"/>
      <c r="COH31" s="80"/>
      <c r="COI31" s="80"/>
      <c r="COJ31" s="80"/>
      <c r="COK31" s="80"/>
      <c r="COL31" s="80"/>
      <c r="COM31" s="80"/>
      <c r="CON31" s="80"/>
      <c r="COO31" s="80"/>
      <c r="COP31" s="80"/>
      <c r="COQ31" s="80"/>
      <c r="COR31" s="80"/>
      <c r="COS31" s="80"/>
      <c r="COT31" s="80"/>
      <c r="COU31" s="80"/>
      <c r="COV31" s="80"/>
      <c r="COW31" s="80"/>
      <c r="COX31" s="80"/>
      <c r="COY31" s="80"/>
      <c r="COZ31" s="80"/>
      <c r="CPA31" s="80"/>
      <c r="CPB31" s="80"/>
      <c r="CPC31" s="80"/>
      <c r="CPD31" s="80"/>
      <c r="CPE31" s="80"/>
      <c r="CPF31" s="80"/>
      <c r="CPG31" s="80"/>
      <c r="CPH31" s="80"/>
      <c r="CPI31" s="80"/>
      <c r="CPJ31" s="80"/>
      <c r="CPK31" s="80"/>
      <c r="CPL31" s="80"/>
      <c r="CPM31" s="80"/>
      <c r="CPN31" s="80"/>
      <c r="CPO31" s="80"/>
      <c r="CPP31" s="80"/>
      <c r="CPQ31" s="80"/>
      <c r="CPR31" s="80"/>
      <c r="CPS31" s="80"/>
      <c r="CPT31" s="80"/>
      <c r="CPU31" s="80"/>
      <c r="CPV31" s="80"/>
      <c r="CPW31" s="80"/>
      <c r="CPX31" s="80"/>
      <c r="CPY31" s="80"/>
      <c r="CPZ31" s="80"/>
      <c r="CQA31" s="80"/>
      <c r="CQB31" s="80"/>
      <c r="CQC31" s="80"/>
      <c r="CQD31" s="80"/>
      <c r="CQE31" s="80"/>
      <c r="CQF31" s="80"/>
      <c r="CQG31" s="80"/>
      <c r="CQH31" s="80"/>
      <c r="CQI31" s="80"/>
      <c r="CQJ31" s="80"/>
      <c r="CQK31" s="80"/>
      <c r="CQL31" s="80"/>
      <c r="CQM31" s="80"/>
      <c r="CQN31" s="80"/>
      <c r="CQO31" s="80"/>
      <c r="CQP31" s="80"/>
      <c r="CQQ31" s="80"/>
      <c r="CQR31" s="80"/>
      <c r="CQS31" s="80"/>
      <c r="CQT31" s="80"/>
      <c r="CQU31" s="80"/>
      <c r="CQV31" s="80"/>
      <c r="CQW31" s="80"/>
      <c r="CQX31" s="80"/>
      <c r="CQY31" s="80"/>
      <c r="CQZ31" s="80"/>
      <c r="CRA31" s="80"/>
      <c r="CRB31" s="80"/>
      <c r="CRC31" s="80"/>
      <c r="CRD31" s="80"/>
      <c r="CRE31" s="80"/>
      <c r="CRF31" s="80"/>
      <c r="CRG31" s="80"/>
      <c r="CRH31" s="80"/>
      <c r="CRI31" s="80"/>
      <c r="CRJ31" s="80"/>
      <c r="CRK31" s="80"/>
      <c r="CRL31" s="80"/>
      <c r="CRM31" s="80"/>
      <c r="CRN31" s="80"/>
      <c r="CRO31" s="80"/>
      <c r="CRP31" s="80"/>
      <c r="CRQ31" s="80"/>
      <c r="CRR31" s="80"/>
      <c r="CRS31" s="80"/>
      <c r="CRT31" s="80"/>
      <c r="CRU31" s="80"/>
      <c r="CRV31" s="80"/>
      <c r="CRW31" s="80"/>
      <c r="CRX31" s="80"/>
      <c r="CRY31" s="80"/>
      <c r="CRZ31" s="80"/>
      <c r="CSA31" s="80"/>
      <c r="CSB31" s="80"/>
      <c r="CSC31" s="80"/>
      <c r="CSD31" s="80"/>
      <c r="CSE31" s="80"/>
      <c r="CSF31" s="80"/>
      <c r="CSG31" s="80"/>
      <c r="CSH31" s="80"/>
      <c r="CSI31" s="80"/>
      <c r="CSJ31" s="80"/>
      <c r="CSK31" s="80"/>
      <c r="CSL31" s="80"/>
      <c r="CSM31" s="80"/>
      <c r="CSN31" s="80"/>
      <c r="CSO31" s="80"/>
      <c r="CSP31" s="80"/>
      <c r="CSQ31" s="80"/>
      <c r="CSR31" s="80"/>
      <c r="CSS31" s="80"/>
      <c r="CST31" s="80"/>
      <c r="CSU31" s="80"/>
      <c r="CSV31" s="80"/>
      <c r="CSW31" s="80"/>
      <c r="CSX31" s="80"/>
      <c r="CSY31" s="80"/>
      <c r="CSZ31" s="80"/>
      <c r="CTA31" s="80"/>
      <c r="CTB31" s="80"/>
      <c r="CTC31" s="80"/>
      <c r="CTD31" s="80"/>
      <c r="CTE31" s="80"/>
      <c r="CTF31" s="80"/>
      <c r="CTG31" s="80"/>
      <c r="CTH31" s="80"/>
      <c r="CTI31" s="80"/>
      <c r="CTJ31" s="80"/>
      <c r="CTK31" s="80"/>
      <c r="CTL31" s="80"/>
      <c r="CTM31" s="80"/>
      <c r="CTN31" s="80"/>
      <c r="CTO31" s="80"/>
      <c r="CTP31" s="80"/>
      <c r="CTQ31" s="80"/>
      <c r="CTR31" s="80"/>
      <c r="CTS31" s="80"/>
      <c r="CTT31" s="80"/>
      <c r="CTU31" s="80"/>
      <c r="CTV31" s="80"/>
      <c r="CTW31" s="80"/>
      <c r="CTX31" s="80"/>
      <c r="CTY31" s="80"/>
      <c r="CTZ31" s="80"/>
      <c r="CUA31" s="80"/>
      <c r="CUB31" s="80"/>
      <c r="CUC31" s="80"/>
      <c r="CUD31" s="80"/>
      <c r="CUE31" s="80"/>
      <c r="CUF31" s="80"/>
      <c r="CUG31" s="80"/>
      <c r="CUH31" s="80"/>
      <c r="CUI31" s="80"/>
      <c r="CUJ31" s="80"/>
      <c r="CUK31" s="80"/>
      <c r="CUL31" s="80"/>
      <c r="CUM31" s="80"/>
      <c r="CUN31" s="80"/>
      <c r="CUO31" s="80"/>
      <c r="CUP31" s="80"/>
      <c r="CUQ31" s="80"/>
      <c r="CUR31" s="80"/>
      <c r="CUS31" s="80"/>
      <c r="CUT31" s="80"/>
      <c r="CUU31" s="80"/>
      <c r="CUV31" s="80"/>
      <c r="CUW31" s="80"/>
      <c r="CUX31" s="80"/>
      <c r="CUY31" s="80"/>
      <c r="CUZ31" s="80"/>
      <c r="CVA31" s="80"/>
      <c r="CVB31" s="80"/>
      <c r="CVC31" s="80"/>
      <c r="CVD31" s="80"/>
      <c r="CVE31" s="80"/>
      <c r="CVF31" s="80"/>
      <c r="CVG31" s="80"/>
      <c r="CVH31" s="80"/>
      <c r="CVI31" s="80"/>
      <c r="CVJ31" s="80"/>
      <c r="CVK31" s="80"/>
      <c r="CVL31" s="80"/>
      <c r="CVM31" s="80"/>
      <c r="CVN31" s="80"/>
      <c r="CVO31" s="80"/>
      <c r="CVP31" s="80"/>
      <c r="CVQ31" s="80"/>
      <c r="CVR31" s="80"/>
      <c r="CVS31" s="80"/>
      <c r="CVT31" s="80"/>
      <c r="CVU31" s="80"/>
      <c r="CVV31" s="80"/>
      <c r="CVW31" s="80"/>
      <c r="CVX31" s="80"/>
      <c r="CVY31" s="80"/>
      <c r="CVZ31" s="80"/>
      <c r="CWA31" s="80"/>
      <c r="CWB31" s="80"/>
      <c r="CWC31" s="80"/>
      <c r="CWD31" s="80"/>
      <c r="CWE31" s="80"/>
      <c r="CWF31" s="80"/>
      <c r="CWG31" s="80"/>
      <c r="CWH31" s="80"/>
      <c r="CWI31" s="80"/>
      <c r="CWJ31" s="80"/>
      <c r="CWK31" s="80"/>
      <c r="CWL31" s="80"/>
      <c r="CWM31" s="80"/>
      <c r="CWN31" s="80"/>
      <c r="CWO31" s="80"/>
      <c r="CWP31" s="80"/>
      <c r="CWQ31" s="80"/>
      <c r="CWR31" s="80"/>
      <c r="CWS31" s="80"/>
      <c r="CWT31" s="80"/>
      <c r="CWU31" s="80"/>
      <c r="CWV31" s="80"/>
      <c r="CWW31" s="80"/>
      <c r="CWX31" s="80"/>
      <c r="CWY31" s="80"/>
      <c r="CWZ31" s="80"/>
      <c r="CXA31" s="80"/>
      <c r="CXB31" s="80"/>
      <c r="CXC31" s="80"/>
      <c r="CXD31" s="80"/>
      <c r="CXE31" s="80"/>
      <c r="CXF31" s="80"/>
      <c r="CXG31" s="80"/>
      <c r="CXH31" s="80"/>
      <c r="CXI31" s="80"/>
      <c r="CXJ31" s="80"/>
      <c r="CXK31" s="80"/>
      <c r="CXL31" s="80"/>
      <c r="CXM31" s="80"/>
      <c r="CXN31" s="80"/>
      <c r="CXO31" s="80"/>
      <c r="CXP31" s="80"/>
      <c r="CXQ31" s="80"/>
      <c r="CXR31" s="80"/>
      <c r="CXS31" s="80"/>
      <c r="CXT31" s="80"/>
      <c r="CXU31" s="80"/>
      <c r="CXV31" s="80"/>
      <c r="CXW31" s="80"/>
      <c r="CXX31" s="80"/>
      <c r="CXY31" s="80"/>
      <c r="CXZ31" s="80"/>
      <c r="CYA31" s="80"/>
      <c r="CYB31" s="80"/>
      <c r="CYC31" s="80"/>
      <c r="CYD31" s="80"/>
      <c r="CYE31" s="80"/>
      <c r="CYF31" s="80"/>
      <c r="CYG31" s="80"/>
      <c r="CYH31" s="80"/>
      <c r="CYI31" s="80"/>
      <c r="CYJ31" s="80"/>
      <c r="CYK31" s="80"/>
      <c r="CYL31" s="80"/>
      <c r="CYM31" s="80"/>
      <c r="CYN31" s="80"/>
      <c r="CYO31" s="80"/>
      <c r="CYP31" s="80"/>
      <c r="CYQ31" s="80"/>
      <c r="CYR31" s="80"/>
      <c r="CYS31" s="80"/>
      <c r="CYT31" s="80"/>
      <c r="CYU31" s="80"/>
      <c r="CYV31" s="80"/>
      <c r="CYW31" s="80"/>
      <c r="CYX31" s="80"/>
      <c r="CYY31" s="80"/>
      <c r="CYZ31" s="80"/>
      <c r="CZA31" s="80"/>
      <c r="CZB31" s="80"/>
      <c r="CZC31" s="80"/>
      <c r="CZD31" s="80"/>
      <c r="CZE31" s="80"/>
      <c r="CZF31" s="80"/>
      <c r="CZG31" s="80"/>
      <c r="CZH31" s="80"/>
      <c r="CZI31" s="80"/>
      <c r="CZJ31" s="80"/>
      <c r="CZK31" s="80"/>
      <c r="CZL31" s="80"/>
      <c r="CZM31" s="80"/>
      <c r="CZN31" s="80"/>
      <c r="CZO31" s="80"/>
      <c r="CZP31" s="80"/>
      <c r="CZQ31" s="80"/>
      <c r="CZR31" s="80"/>
      <c r="CZS31" s="80"/>
      <c r="CZT31" s="80"/>
      <c r="CZU31" s="80"/>
      <c r="CZV31" s="80"/>
      <c r="CZW31" s="80"/>
      <c r="CZX31" s="80"/>
      <c r="CZY31" s="80"/>
      <c r="CZZ31" s="80"/>
      <c r="DAA31" s="80"/>
      <c r="DAB31" s="80"/>
      <c r="DAC31" s="80"/>
      <c r="DAD31" s="80"/>
      <c r="DAE31" s="80"/>
      <c r="DAF31" s="80"/>
      <c r="DAG31" s="80"/>
      <c r="DAH31" s="80"/>
      <c r="DAI31" s="80"/>
      <c r="DAJ31" s="80"/>
      <c r="DAK31" s="80"/>
      <c r="DAL31" s="80"/>
      <c r="DAM31" s="80"/>
      <c r="DAN31" s="80"/>
      <c r="DAO31" s="80"/>
      <c r="DAP31" s="80"/>
      <c r="DAQ31" s="80"/>
      <c r="DAR31" s="80"/>
      <c r="DAS31" s="80"/>
      <c r="DAT31" s="80"/>
      <c r="DAU31" s="80"/>
      <c r="DAV31" s="80"/>
      <c r="DAW31" s="80"/>
      <c r="DAX31" s="80"/>
      <c r="DAY31" s="80"/>
      <c r="DAZ31" s="80"/>
      <c r="DBA31" s="80"/>
      <c r="DBB31" s="80"/>
      <c r="DBC31" s="80"/>
      <c r="DBD31" s="80"/>
      <c r="DBE31" s="80"/>
      <c r="DBF31" s="80"/>
      <c r="DBG31" s="80"/>
      <c r="DBH31" s="80"/>
      <c r="DBI31" s="80"/>
      <c r="DBJ31" s="80"/>
      <c r="DBK31" s="80"/>
      <c r="DBL31" s="80"/>
      <c r="DBM31" s="80"/>
      <c r="DBN31" s="80"/>
      <c r="DBO31" s="80"/>
      <c r="DBP31" s="80"/>
      <c r="DBQ31" s="80"/>
      <c r="DBR31" s="80"/>
      <c r="DBS31" s="80"/>
      <c r="DBT31" s="80"/>
      <c r="DBU31" s="80"/>
      <c r="DBV31" s="80"/>
      <c r="DBW31" s="80"/>
      <c r="DBX31" s="80"/>
      <c r="DBY31" s="80"/>
      <c r="DBZ31" s="80"/>
      <c r="DCA31" s="80"/>
      <c r="DCB31" s="80"/>
      <c r="DCC31" s="80"/>
      <c r="DCD31" s="80"/>
      <c r="DCE31" s="80"/>
      <c r="DCF31" s="80"/>
      <c r="DCG31" s="80"/>
      <c r="DCH31" s="80"/>
      <c r="DCI31" s="80"/>
      <c r="DCJ31" s="80"/>
      <c r="DCK31" s="80"/>
      <c r="DCL31" s="80"/>
      <c r="DCM31" s="80"/>
      <c r="DCN31" s="80"/>
      <c r="DCO31" s="80"/>
      <c r="DCP31" s="80"/>
      <c r="DCQ31" s="80"/>
      <c r="DCR31" s="80"/>
      <c r="DCS31" s="80"/>
      <c r="DCT31" s="80"/>
      <c r="DCU31" s="80"/>
      <c r="DCV31" s="80"/>
      <c r="DCW31" s="80"/>
      <c r="DCX31" s="80"/>
      <c r="DCY31" s="80"/>
      <c r="DCZ31" s="80"/>
      <c r="DDA31" s="80"/>
      <c r="DDB31" s="80"/>
      <c r="DDC31" s="80"/>
      <c r="DDD31" s="80"/>
      <c r="DDE31" s="80"/>
      <c r="DDF31" s="80"/>
      <c r="DDG31" s="80"/>
      <c r="DDH31" s="80"/>
      <c r="DDI31" s="80"/>
      <c r="DDJ31" s="80"/>
      <c r="DDK31" s="80"/>
      <c r="DDL31" s="80"/>
      <c r="DDM31" s="80"/>
      <c r="DDN31" s="80"/>
      <c r="DDO31" s="80"/>
      <c r="DDP31" s="80"/>
      <c r="DDQ31" s="80"/>
      <c r="DDR31" s="80"/>
      <c r="DDS31" s="80"/>
      <c r="DDT31" s="80"/>
      <c r="DDU31" s="80"/>
      <c r="DDV31" s="80"/>
      <c r="DDW31" s="80"/>
      <c r="DDX31" s="80"/>
      <c r="DDY31" s="80"/>
      <c r="DDZ31" s="80"/>
      <c r="DEA31" s="80"/>
      <c r="DEB31" s="80"/>
      <c r="DEC31" s="80"/>
      <c r="DED31" s="80"/>
      <c r="DEE31" s="80"/>
      <c r="DEF31" s="80"/>
      <c r="DEG31" s="80"/>
      <c r="DEH31" s="80"/>
      <c r="DEI31" s="80"/>
      <c r="DEJ31" s="80"/>
      <c r="DEK31" s="80"/>
      <c r="DEL31" s="80"/>
      <c r="DEM31" s="80"/>
      <c r="DEN31" s="80"/>
      <c r="DEO31" s="80"/>
      <c r="DEP31" s="80"/>
      <c r="DEQ31" s="80"/>
      <c r="DER31" s="80"/>
      <c r="DES31" s="80"/>
      <c r="DET31" s="80"/>
      <c r="DEU31" s="80"/>
      <c r="DEV31" s="80"/>
      <c r="DEW31" s="80"/>
      <c r="DEX31" s="80"/>
      <c r="DEY31" s="80"/>
      <c r="DEZ31" s="80"/>
      <c r="DFA31" s="80"/>
      <c r="DFB31" s="80"/>
      <c r="DFC31" s="80"/>
      <c r="DFD31" s="80"/>
      <c r="DFE31" s="80"/>
      <c r="DFF31" s="80"/>
      <c r="DFG31" s="80"/>
      <c r="DFH31" s="80"/>
      <c r="DFI31" s="80"/>
      <c r="DFJ31" s="80"/>
      <c r="DFK31" s="80"/>
      <c r="DFL31" s="80"/>
      <c r="DFM31" s="80"/>
      <c r="DFN31" s="80"/>
      <c r="DFO31" s="80"/>
      <c r="DFP31" s="80"/>
      <c r="DFQ31" s="80"/>
      <c r="DFR31" s="80"/>
      <c r="DFS31" s="80"/>
      <c r="DFT31" s="80"/>
      <c r="DFU31" s="80"/>
      <c r="DFV31" s="80"/>
      <c r="DFW31" s="80"/>
      <c r="DFX31" s="80"/>
      <c r="DFY31" s="80"/>
      <c r="DFZ31" s="80"/>
      <c r="DGA31" s="80"/>
      <c r="DGB31" s="80"/>
      <c r="DGC31" s="80"/>
      <c r="DGD31" s="80"/>
      <c r="DGE31" s="80"/>
      <c r="DGF31" s="80"/>
      <c r="DGG31" s="80"/>
      <c r="DGH31" s="80"/>
      <c r="DGI31" s="80"/>
      <c r="DGJ31" s="80"/>
      <c r="DGK31" s="80"/>
      <c r="DGL31" s="80"/>
      <c r="DGM31" s="80"/>
      <c r="DGN31" s="80"/>
      <c r="DGO31" s="80"/>
      <c r="DGP31" s="80"/>
      <c r="DGQ31" s="80"/>
      <c r="DGR31" s="80"/>
      <c r="DGS31" s="80"/>
      <c r="DGT31" s="80"/>
      <c r="DGU31" s="80"/>
      <c r="DGV31" s="80"/>
      <c r="DGW31" s="80"/>
      <c r="DGX31" s="80"/>
      <c r="DGY31" s="80"/>
      <c r="DGZ31" s="80"/>
      <c r="DHA31" s="80"/>
      <c r="DHB31" s="80"/>
      <c r="DHC31" s="80"/>
      <c r="DHD31" s="80"/>
      <c r="DHE31" s="80"/>
      <c r="DHF31" s="80"/>
      <c r="DHG31" s="80"/>
      <c r="DHH31" s="80"/>
      <c r="DHI31" s="80"/>
      <c r="DHJ31" s="80"/>
      <c r="DHK31" s="80"/>
      <c r="DHL31" s="80"/>
      <c r="DHM31" s="80"/>
      <c r="DHN31" s="80"/>
      <c r="DHO31" s="80"/>
      <c r="DHP31" s="80"/>
      <c r="DHQ31" s="80"/>
      <c r="DHR31" s="80"/>
      <c r="DHS31" s="80"/>
      <c r="DHT31" s="80"/>
      <c r="DHU31" s="80"/>
      <c r="DHV31" s="80"/>
      <c r="DHW31" s="80"/>
      <c r="DHX31" s="80"/>
      <c r="DHY31" s="80"/>
      <c r="DHZ31" s="80"/>
      <c r="DIA31" s="80"/>
      <c r="DIB31" s="80"/>
      <c r="DIC31" s="80"/>
      <c r="DID31" s="80"/>
      <c r="DIE31" s="80"/>
      <c r="DIF31" s="80"/>
      <c r="DIG31" s="80"/>
      <c r="DIH31" s="80"/>
      <c r="DII31" s="80"/>
      <c r="DIJ31" s="80"/>
      <c r="DIK31" s="80"/>
      <c r="DIL31" s="80"/>
      <c r="DIM31" s="80"/>
      <c r="DIN31" s="80"/>
      <c r="DIO31" s="80"/>
      <c r="DIP31" s="80"/>
      <c r="DIQ31" s="80"/>
      <c r="DIR31" s="80"/>
      <c r="DIS31" s="80"/>
      <c r="DIT31" s="80"/>
      <c r="DIU31" s="80"/>
      <c r="DIV31" s="80"/>
      <c r="DIW31" s="80"/>
      <c r="DIX31" s="80"/>
      <c r="DIY31" s="80"/>
      <c r="DIZ31" s="80"/>
      <c r="DJA31" s="80"/>
      <c r="DJB31" s="80"/>
      <c r="DJC31" s="80"/>
      <c r="DJD31" s="80"/>
      <c r="DJE31" s="80"/>
      <c r="DJF31" s="80"/>
      <c r="DJG31" s="80"/>
      <c r="DJH31" s="80"/>
      <c r="DJI31" s="80"/>
      <c r="DJJ31" s="80"/>
      <c r="DJK31" s="80"/>
      <c r="DJL31" s="80"/>
      <c r="DJM31" s="80"/>
      <c r="DJN31" s="80"/>
      <c r="DJO31" s="80"/>
      <c r="DJP31" s="80"/>
      <c r="DJQ31" s="80"/>
      <c r="DJR31" s="80"/>
      <c r="DJS31" s="80"/>
      <c r="DJT31" s="80"/>
      <c r="DJU31" s="80"/>
      <c r="DJV31" s="80"/>
      <c r="DJW31" s="80"/>
      <c r="DJX31" s="80"/>
      <c r="DJY31" s="80"/>
      <c r="DJZ31" s="80"/>
      <c r="DKA31" s="80"/>
      <c r="DKB31" s="80"/>
      <c r="DKC31" s="80"/>
      <c r="DKD31" s="80"/>
      <c r="DKE31" s="80"/>
      <c r="DKF31" s="80"/>
      <c r="DKG31" s="80"/>
      <c r="DKH31" s="80"/>
      <c r="DKI31" s="80"/>
      <c r="DKJ31" s="80"/>
      <c r="DKK31" s="80"/>
      <c r="DKL31" s="80"/>
      <c r="DKM31" s="80"/>
      <c r="DKN31" s="80"/>
      <c r="DKO31" s="80"/>
      <c r="DKP31" s="80"/>
      <c r="DKQ31" s="80"/>
      <c r="DKR31" s="80"/>
      <c r="DKS31" s="80"/>
      <c r="DKT31" s="80"/>
      <c r="DKU31" s="80"/>
      <c r="DKV31" s="80"/>
      <c r="DKW31" s="80"/>
      <c r="DKX31" s="80"/>
      <c r="DKY31" s="80"/>
      <c r="DKZ31" s="80"/>
      <c r="DLA31" s="80"/>
      <c r="DLB31" s="80"/>
      <c r="DLC31" s="80"/>
      <c r="DLD31" s="80"/>
      <c r="DLE31" s="80"/>
      <c r="DLF31" s="80"/>
      <c r="DLG31" s="80"/>
      <c r="DLH31" s="80"/>
      <c r="DLI31" s="80"/>
      <c r="DLJ31" s="80"/>
      <c r="DLK31" s="80"/>
      <c r="DLL31" s="80"/>
      <c r="DLM31" s="80"/>
      <c r="DLN31" s="80"/>
      <c r="DLO31" s="80"/>
      <c r="DLP31" s="80"/>
      <c r="DLQ31" s="80"/>
      <c r="DLR31" s="80"/>
      <c r="DLS31" s="80"/>
      <c r="DLT31" s="80"/>
      <c r="DLU31" s="80"/>
      <c r="DLV31" s="80"/>
      <c r="DLW31" s="80"/>
      <c r="DLX31" s="80"/>
      <c r="DLY31" s="80"/>
      <c r="DLZ31" s="80"/>
      <c r="DMA31" s="80"/>
      <c r="DMB31" s="80"/>
      <c r="DMC31" s="80"/>
      <c r="DMD31" s="80"/>
      <c r="DME31" s="80"/>
      <c r="DMF31" s="80"/>
      <c r="DMG31" s="80"/>
      <c r="DMH31" s="80"/>
      <c r="DMI31" s="80"/>
      <c r="DMJ31" s="80"/>
      <c r="DMK31" s="80"/>
      <c r="DML31" s="80"/>
      <c r="DMM31" s="80"/>
      <c r="DMN31" s="80"/>
      <c r="DMO31" s="80"/>
      <c r="DMP31" s="80"/>
      <c r="DMQ31" s="80"/>
      <c r="DMR31" s="80"/>
      <c r="DMS31" s="80"/>
      <c r="DMT31" s="80"/>
      <c r="DMU31" s="80"/>
      <c r="DMV31" s="80"/>
      <c r="DMW31" s="80"/>
      <c r="DMX31" s="80"/>
      <c r="DMY31" s="80"/>
      <c r="DMZ31" s="80"/>
      <c r="DNA31" s="80"/>
      <c r="DNB31" s="80"/>
      <c r="DNC31" s="80"/>
      <c r="DND31" s="80"/>
      <c r="DNE31" s="80"/>
      <c r="DNF31" s="80"/>
      <c r="DNG31" s="80"/>
      <c r="DNH31" s="80"/>
      <c r="DNI31" s="80"/>
      <c r="DNJ31" s="80"/>
      <c r="DNK31" s="80"/>
      <c r="DNL31" s="80"/>
      <c r="DNM31" s="80"/>
      <c r="DNN31" s="80"/>
      <c r="DNO31" s="80"/>
      <c r="DNP31" s="80"/>
      <c r="DNQ31" s="80"/>
      <c r="DNR31" s="80"/>
      <c r="DNS31" s="80"/>
      <c r="DNT31" s="80"/>
      <c r="DNU31" s="80"/>
      <c r="DNV31" s="80"/>
      <c r="DNW31" s="80"/>
      <c r="DNX31" s="80"/>
      <c r="DNY31" s="80"/>
      <c r="DNZ31" s="80"/>
      <c r="DOA31" s="80"/>
      <c r="DOB31" s="80"/>
      <c r="DOC31" s="80"/>
      <c r="DOD31" s="80"/>
      <c r="DOE31" s="80"/>
      <c r="DOF31" s="80"/>
      <c r="DOG31" s="80"/>
      <c r="DOH31" s="80"/>
      <c r="DOI31" s="80"/>
      <c r="DOJ31" s="80"/>
      <c r="DOK31" s="80"/>
      <c r="DOL31" s="80"/>
      <c r="DOM31" s="80"/>
      <c r="DON31" s="80"/>
      <c r="DOO31" s="80"/>
      <c r="DOP31" s="80"/>
      <c r="DOQ31" s="80"/>
      <c r="DOR31" s="80"/>
      <c r="DOS31" s="80"/>
      <c r="DOT31" s="80"/>
      <c r="DOU31" s="80"/>
      <c r="DOV31" s="80"/>
      <c r="DOW31" s="80"/>
      <c r="DOX31" s="80"/>
      <c r="DOY31" s="80"/>
      <c r="DOZ31" s="80"/>
      <c r="DPA31" s="80"/>
      <c r="DPB31" s="80"/>
      <c r="DPC31" s="80"/>
      <c r="DPD31" s="80"/>
      <c r="DPE31" s="80"/>
      <c r="DPF31" s="80"/>
      <c r="DPG31" s="80"/>
      <c r="DPH31" s="80"/>
      <c r="DPI31" s="80"/>
      <c r="DPJ31" s="80"/>
      <c r="DPK31" s="80"/>
      <c r="DPL31" s="80"/>
      <c r="DPM31" s="80"/>
      <c r="DPN31" s="80"/>
      <c r="DPO31" s="80"/>
      <c r="DPP31" s="80"/>
      <c r="DPQ31" s="80"/>
      <c r="DPR31" s="80"/>
      <c r="DPS31" s="80"/>
      <c r="DPT31" s="80"/>
      <c r="DPU31" s="80"/>
      <c r="DPV31" s="80"/>
      <c r="DPW31" s="80"/>
      <c r="DPX31" s="80"/>
      <c r="DPY31" s="80"/>
      <c r="DPZ31" s="80"/>
      <c r="DQA31" s="80"/>
      <c r="DQB31" s="80"/>
      <c r="DQC31" s="80"/>
      <c r="DQD31" s="80"/>
      <c r="DQE31" s="80"/>
      <c r="DQF31" s="80"/>
      <c r="DQG31" s="80"/>
      <c r="DQH31" s="80"/>
      <c r="DQI31" s="80"/>
      <c r="DQJ31" s="80"/>
      <c r="DQK31" s="80"/>
      <c r="DQL31" s="80"/>
      <c r="DQM31" s="80"/>
      <c r="DQN31" s="80"/>
      <c r="DQO31" s="80"/>
      <c r="DQP31" s="80"/>
      <c r="DQQ31" s="80"/>
      <c r="DQR31" s="80"/>
      <c r="DQS31" s="80"/>
      <c r="DQT31" s="80"/>
      <c r="DQU31" s="80"/>
      <c r="DQV31" s="80"/>
      <c r="DQW31" s="80"/>
      <c r="DQX31" s="80"/>
      <c r="DQY31" s="80"/>
      <c r="DQZ31" s="80"/>
      <c r="DRA31" s="80"/>
      <c r="DRB31" s="80"/>
      <c r="DRC31" s="80"/>
      <c r="DRD31" s="80"/>
      <c r="DRE31" s="80"/>
      <c r="DRF31" s="80"/>
      <c r="DRG31" s="80"/>
      <c r="DRH31" s="80"/>
      <c r="DRI31" s="80"/>
      <c r="DRJ31" s="80"/>
      <c r="DRK31" s="80"/>
      <c r="DRL31" s="80"/>
      <c r="DRM31" s="80"/>
      <c r="DRN31" s="80"/>
      <c r="DRO31" s="80"/>
      <c r="DRP31" s="80"/>
      <c r="DRQ31" s="80"/>
      <c r="DRR31" s="80"/>
      <c r="DRS31" s="80"/>
      <c r="DRT31" s="80"/>
      <c r="DRU31" s="80"/>
      <c r="DRV31" s="80"/>
      <c r="DRW31" s="80"/>
      <c r="DRX31" s="80"/>
      <c r="DRY31" s="80"/>
      <c r="DRZ31" s="80"/>
      <c r="DSA31" s="80"/>
      <c r="DSB31" s="80"/>
      <c r="DSC31" s="80"/>
      <c r="DSD31" s="80"/>
      <c r="DSE31" s="80"/>
      <c r="DSF31" s="80"/>
      <c r="DSG31" s="80"/>
      <c r="DSH31" s="80"/>
      <c r="DSI31" s="80"/>
      <c r="DSJ31" s="80"/>
      <c r="DSK31" s="80"/>
      <c r="DSL31" s="80"/>
      <c r="DSM31" s="80"/>
      <c r="DSN31" s="80"/>
      <c r="DSO31" s="80"/>
      <c r="DSP31" s="80"/>
      <c r="DSQ31" s="80"/>
      <c r="DSR31" s="80"/>
      <c r="DSS31" s="80"/>
      <c r="DST31" s="80"/>
      <c r="DSU31" s="80"/>
      <c r="DSV31" s="80"/>
      <c r="DSW31" s="80"/>
      <c r="DSX31" s="80"/>
      <c r="DSY31" s="80"/>
      <c r="DSZ31" s="80"/>
      <c r="DTA31" s="80"/>
      <c r="DTB31" s="80"/>
      <c r="DTC31" s="80"/>
      <c r="DTD31" s="80"/>
      <c r="DTE31" s="80"/>
      <c r="DTF31" s="80"/>
      <c r="DTG31" s="80"/>
      <c r="DTH31" s="80"/>
      <c r="DTI31" s="80"/>
      <c r="DTJ31" s="80"/>
      <c r="DTK31" s="80"/>
      <c r="DTL31" s="80"/>
      <c r="DTM31" s="80"/>
      <c r="DTN31" s="80"/>
      <c r="DTO31" s="80"/>
      <c r="DTP31" s="80"/>
      <c r="DTQ31" s="80"/>
      <c r="DTR31" s="80"/>
      <c r="DTS31" s="80"/>
      <c r="DTT31" s="80"/>
      <c r="DTU31" s="80"/>
      <c r="DTV31" s="80"/>
      <c r="DTW31" s="80"/>
      <c r="DTX31" s="80"/>
      <c r="DTY31" s="80"/>
      <c r="DTZ31" s="80"/>
      <c r="DUA31" s="80"/>
      <c r="DUB31" s="80"/>
      <c r="DUC31" s="80"/>
      <c r="DUD31" s="80"/>
      <c r="DUE31" s="80"/>
      <c r="DUF31" s="80"/>
      <c r="DUG31" s="80"/>
      <c r="DUH31" s="80"/>
      <c r="DUI31" s="80"/>
      <c r="DUJ31" s="80"/>
      <c r="DUK31" s="80"/>
      <c r="DUL31" s="80"/>
      <c r="DUM31" s="80"/>
      <c r="DUN31" s="80"/>
      <c r="DUO31" s="80"/>
      <c r="DUP31" s="80"/>
      <c r="DUQ31" s="80"/>
      <c r="DUR31" s="80"/>
      <c r="DUS31" s="80"/>
      <c r="DUT31" s="80"/>
      <c r="DUU31" s="80"/>
      <c r="DUV31" s="80"/>
      <c r="DUW31" s="80"/>
      <c r="DUX31" s="80"/>
      <c r="DUY31" s="80"/>
      <c r="DUZ31" s="80"/>
      <c r="DVA31" s="80"/>
      <c r="DVB31" s="80"/>
      <c r="DVC31" s="80"/>
      <c r="DVD31" s="80"/>
      <c r="DVE31" s="80"/>
      <c r="DVF31" s="80"/>
      <c r="DVG31" s="80"/>
      <c r="DVH31" s="80"/>
      <c r="DVI31" s="80"/>
      <c r="DVJ31" s="80"/>
      <c r="DVK31" s="80"/>
      <c r="DVL31" s="80"/>
      <c r="DVM31" s="80"/>
      <c r="DVN31" s="80"/>
      <c r="DVO31" s="80"/>
      <c r="DVP31" s="80"/>
      <c r="DVQ31" s="80"/>
      <c r="DVR31" s="80"/>
      <c r="DVS31" s="80"/>
      <c r="DVT31" s="80"/>
      <c r="DVU31" s="80"/>
      <c r="DVV31" s="80"/>
      <c r="DVW31" s="80"/>
      <c r="DVX31" s="80"/>
      <c r="DVY31" s="80"/>
      <c r="DVZ31" s="80"/>
      <c r="DWA31" s="80"/>
      <c r="DWB31" s="80"/>
      <c r="DWC31" s="80"/>
      <c r="DWD31" s="80"/>
      <c r="DWE31" s="80"/>
      <c r="DWF31" s="80"/>
      <c r="DWG31" s="80"/>
      <c r="DWH31" s="80"/>
      <c r="DWI31" s="80"/>
      <c r="DWJ31" s="80"/>
      <c r="DWK31" s="80"/>
      <c r="DWL31" s="80"/>
      <c r="DWM31" s="80"/>
      <c r="DWN31" s="80"/>
      <c r="DWO31" s="80"/>
      <c r="DWP31" s="80"/>
      <c r="DWQ31" s="80"/>
      <c r="DWR31" s="80"/>
      <c r="DWS31" s="80"/>
      <c r="DWT31" s="80"/>
      <c r="DWU31" s="80"/>
      <c r="DWV31" s="80"/>
      <c r="DWW31" s="80"/>
      <c r="DWX31" s="80"/>
      <c r="DWY31" s="80"/>
      <c r="DWZ31" s="80"/>
      <c r="DXA31" s="80"/>
      <c r="DXB31" s="80"/>
      <c r="DXC31" s="80"/>
      <c r="DXD31" s="80"/>
      <c r="DXE31" s="80"/>
      <c r="DXF31" s="80"/>
      <c r="DXG31" s="80"/>
      <c r="DXH31" s="80"/>
      <c r="DXI31" s="80"/>
      <c r="DXJ31" s="80"/>
      <c r="DXK31" s="80"/>
      <c r="DXL31" s="80"/>
      <c r="DXM31" s="80"/>
      <c r="DXN31" s="80"/>
      <c r="DXO31" s="80"/>
      <c r="DXP31" s="80"/>
      <c r="DXQ31" s="80"/>
      <c r="DXR31" s="80"/>
      <c r="DXS31" s="80"/>
      <c r="DXT31" s="80"/>
      <c r="DXU31" s="80"/>
      <c r="DXV31" s="80"/>
      <c r="DXW31" s="80"/>
      <c r="DXX31" s="80"/>
      <c r="DXY31" s="80"/>
      <c r="DXZ31" s="80"/>
      <c r="DYA31" s="80"/>
      <c r="DYB31" s="80"/>
      <c r="DYC31" s="80"/>
      <c r="DYD31" s="80"/>
      <c r="DYE31" s="80"/>
      <c r="DYF31" s="80"/>
      <c r="DYG31" s="80"/>
      <c r="DYH31" s="80"/>
      <c r="DYI31" s="80"/>
      <c r="DYJ31" s="80"/>
      <c r="DYK31" s="80"/>
      <c r="DYL31" s="80"/>
      <c r="DYM31" s="80"/>
      <c r="DYN31" s="80"/>
      <c r="DYO31" s="80"/>
      <c r="DYP31" s="80"/>
      <c r="DYQ31" s="80"/>
      <c r="DYR31" s="80"/>
      <c r="DYS31" s="80"/>
      <c r="DYT31" s="80"/>
      <c r="DYU31" s="80"/>
      <c r="DYV31" s="80"/>
      <c r="DYW31" s="80"/>
      <c r="DYX31" s="80"/>
      <c r="DYY31" s="80"/>
      <c r="DYZ31" s="80"/>
      <c r="DZA31" s="80"/>
      <c r="DZB31" s="80"/>
      <c r="DZC31" s="80"/>
      <c r="DZD31" s="80"/>
      <c r="DZE31" s="80"/>
      <c r="DZF31" s="80"/>
      <c r="DZG31" s="80"/>
      <c r="DZH31" s="80"/>
      <c r="DZI31" s="80"/>
      <c r="DZJ31" s="80"/>
      <c r="DZK31" s="80"/>
      <c r="DZL31" s="80"/>
      <c r="DZM31" s="80"/>
      <c r="DZN31" s="80"/>
      <c r="DZO31" s="80"/>
      <c r="DZP31" s="80"/>
      <c r="DZQ31" s="80"/>
      <c r="DZR31" s="80"/>
      <c r="DZS31" s="80"/>
      <c r="DZT31" s="80"/>
      <c r="DZU31" s="80"/>
      <c r="DZV31" s="80"/>
      <c r="DZW31" s="80"/>
      <c r="DZX31" s="80"/>
      <c r="DZY31" s="80"/>
      <c r="DZZ31" s="80"/>
      <c r="EAA31" s="80"/>
      <c r="EAB31" s="80"/>
      <c r="EAC31" s="80"/>
      <c r="EAD31" s="80"/>
      <c r="EAE31" s="80"/>
      <c r="EAF31" s="80"/>
      <c r="EAG31" s="80"/>
      <c r="EAH31" s="80"/>
      <c r="EAI31" s="80"/>
      <c r="EAJ31" s="80"/>
      <c r="EAK31" s="80"/>
      <c r="EAL31" s="80"/>
      <c r="EAM31" s="80"/>
      <c r="EAN31" s="80"/>
      <c r="EAO31" s="80"/>
      <c r="EAP31" s="80"/>
      <c r="EAQ31" s="80"/>
      <c r="EAR31" s="80"/>
      <c r="EAS31" s="80"/>
      <c r="EAT31" s="80"/>
      <c r="EAU31" s="80"/>
      <c r="EAV31" s="80"/>
      <c r="EAW31" s="80"/>
      <c r="EAX31" s="80"/>
      <c r="EAY31" s="80"/>
      <c r="EAZ31" s="80"/>
      <c r="EBA31" s="80"/>
      <c r="EBB31" s="80"/>
      <c r="EBC31" s="80"/>
      <c r="EBD31" s="80"/>
      <c r="EBE31" s="80"/>
      <c r="EBF31" s="80"/>
      <c r="EBG31" s="80"/>
      <c r="EBH31" s="80"/>
      <c r="EBI31" s="80"/>
      <c r="EBJ31" s="80"/>
      <c r="EBK31" s="80"/>
      <c r="EBL31" s="80"/>
      <c r="EBM31" s="80"/>
      <c r="EBN31" s="80"/>
      <c r="EBO31" s="80"/>
      <c r="EBP31" s="80"/>
      <c r="EBQ31" s="80"/>
      <c r="EBR31" s="80"/>
      <c r="EBS31" s="80"/>
      <c r="EBT31" s="80"/>
      <c r="EBU31" s="80"/>
      <c r="EBV31" s="80"/>
      <c r="EBW31" s="80"/>
      <c r="EBX31" s="80"/>
      <c r="EBY31" s="80"/>
      <c r="EBZ31" s="80"/>
      <c r="ECA31" s="80"/>
      <c r="ECB31" s="80"/>
      <c r="ECC31" s="80"/>
      <c r="ECD31" s="80"/>
      <c r="ECE31" s="80"/>
      <c r="ECF31" s="80"/>
      <c r="ECG31" s="80"/>
      <c r="ECH31" s="80"/>
      <c r="ECI31" s="80"/>
      <c r="ECJ31" s="80"/>
      <c r="ECK31" s="80"/>
      <c r="ECL31" s="80"/>
      <c r="ECM31" s="80"/>
      <c r="ECN31" s="80"/>
      <c r="ECO31" s="80"/>
      <c r="ECP31" s="80"/>
      <c r="ECQ31" s="80"/>
      <c r="ECR31" s="80"/>
      <c r="ECS31" s="80"/>
      <c r="ECT31" s="80"/>
      <c r="ECU31" s="80"/>
      <c r="ECV31" s="80"/>
      <c r="ECW31" s="80"/>
      <c r="ECX31" s="80"/>
      <c r="ECY31" s="80"/>
      <c r="ECZ31" s="80"/>
      <c r="EDA31" s="80"/>
      <c r="EDB31" s="80"/>
      <c r="EDC31" s="80"/>
      <c r="EDD31" s="80"/>
      <c r="EDE31" s="80"/>
      <c r="EDF31" s="80"/>
      <c r="EDG31" s="80"/>
      <c r="EDH31" s="80"/>
      <c r="EDI31" s="80"/>
      <c r="EDJ31" s="80"/>
      <c r="EDK31" s="80"/>
      <c r="EDL31" s="80"/>
      <c r="EDM31" s="80"/>
      <c r="EDN31" s="80"/>
      <c r="EDO31" s="80"/>
      <c r="EDP31" s="80"/>
      <c r="EDQ31" s="80"/>
      <c r="EDR31" s="80"/>
      <c r="EDS31" s="80"/>
      <c r="EDT31" s="80"/>
      <c r="EDU31" s="80"/>
      <c r="EDV31" s="80"/>
      <c r="EDW31" s="80"/>
      <c r="EDX31" s="80"/>
      <c r="EDY31" s="80"/>
      <c r="EDZ31" s="80"/>
      <c r="EEA31" s="80"/>
      <c r="EEB31" s="80"/>
      <c r="EEC31" s="80"/>
      <c r="EED31" s="80"/>
      <c r="EEE31" s="80"/>
      <c r="EEF31" s="80"/>
      <c r="EEG31" s="80"/>
      <c r="EEH31" s="80"/>
      <c r="EEI31" s="80"/>
      <c r="EEJ31" s="80"/>
      <c r="EEK31" s="80"/>
      <c r="EEL31" s="80"/>
      <c r="EEM31" s="80"/>
      <c r="EEN31" s="80"/>
      <c r="EEO31" s="80"/>
      <c r="EEP31" s="80"/>
      <c r="EEQ31" s="80"/>
      <c r="EER31" s="80"/>
      <c r="EES31" s="80"/>
      <c r="EET31" s="80"/>
      <c r="EEU31" s="80"/>
      <c r="EEV31" s="80"/>
      <c r="EEW31" s="80"/>
      <c r="EEX31" s="80"/>
      <c r="EEY31" s="80"/>
      <c r="EEZ31" s="80"/>
      <c r="EFA31" s="80"/>
      <c r="EFB31" s="80"/>
      <c r="EFC31" s="80"/>
      <c r="EFD31" s="80"/>
      <c r="EFE31" s="80"/>
      <c r="EFF31" s="80"/>
      <c r="EFG31" s="80"/>
      <c r="EFH31" s="80"/>
      <c r="EFI31" s="80"/>
      <c r="EFJ31" s="80"/>
      <c r="EFK31" s="80"/>
      <c r="EFL31" s="80"/>
      <c r="EFM31" s="80"/>
      <c r="EFN31" s="80"/>
      <c r="EFO31" s="80"/>
      <c r="EFP31" s="80"/>
      <c r="EFQ31" s="80"/>
      <c r="EFR31" s="80"/>
      <c r="EFS31" s="80"/>
      <c r="EFT31" s="80"/>
      <c r="EFU31" s="80"/>
      <c r="EFV31" s="80"/>
      <c r="EFW31" s="80"/>
      <c r="EFX31" s="80"/>
      <c r="EFY31" s="80"/>
      <c r="EFZ31" s="80"/>
      <c r="EGA31" s="80"/>
      <c r="EGB31" s="80"/>
      <c r="EGC31" s="80"/>
      <c r="EGD31" s="80"/>
      <c r="EGE31" s="80"/>
      <c r="EGF31" s="80"/>
      <c r="EGG31" s="80"/>
      <c r="EGH31" s="80"/>
      <c r="EGI31" s="80"/>
      <c r="EGJ31" s="80"/>
      <c r="EGK31" s="80"/>
      <c r="EGL31" s="80"/>
      <c r="EGM31" s="80"/>
      <c r="EGN31" s="80"/>
      <c r="EGO31" s="80"/>
      <c r="EGP31" s="80"/>
      <c r="EGQ31" s="80"/>
      <c r="EGR31" s="80"/>
      <c r="EGS31" s="80"/>
      <c r="EGT31" s="80"/>
      <c r="EGU31" s="80"/>
      <c r="EGV31" s="80"/>
      <c r="EGW31" s="80"/>
      <c r="EGX31" s="80"/>
      <c r="EGY31" s="80"/>
      <c r="EGZ31" s="80"/>
      <c r="EHA31" s="80"/>
      <c r="EHB31" s="80"/>
      <c r="EHC31" s="80"/>
      <c r="EHD31" s="80"/>
      <c r="EHE31" s="80"/>
      <c r="EHF31" s="80"/>
      <c r="EHG31" s="80"/>
      <c r="EHH31" s="80"/>
      <c r="EHI31" s="80"/>
      <c r="EHJ31" s="80"/>
      <c r="EHK31" s="80"/>
      <c r="EHL31" s="80"/>
      <c r="EHM31" s="80"/>
      <c r="EHN31" s="80"/>
      <c r="EHO31" s="80"/>
      <c r="EHP31" s="80"/>
      <c r="EHQ31" s="80"/>
      <c r="EHR31" s="80"/>
      <c r="EHS31" s="80"/>
      <c r="EHT31" s="80"/>
      <c r="EHU31" s="80"/>
      <c r="EHV31" s="80"/>
      <c r="EHW31" s="80"/>
      <c r="EHX31" s="80"/>
      <c r="EHY31" s="80"/>
      <c r="EHZ31" s="80"/>
      <c r="EIA31" s="80"/>
      <c r="EIB31" s="80"/>
      <c r="EIC31" s="80"/>
      <c r="EID31" s="80"/>
      <c r="EIE31" s="80"/>
      <c r="EIF31" s="80"/>
      <c r="EIG31" s="80"/>
      <c r="EIH31" s="80"/>
      <c r="EII31" s="80"/>
      <c r="EIJ31" s="80"/>
      <c r="EIK31" s="80"/>
      <c r="EIL31" s="80"/>
      <c r="EIM31" s="80"/>
      <c r="EIN31" s="80"/>
      <c r="EIO31" s="80"/>
      <c r="EIP31" s="80"/>
      <c r="EIQ31" s="80"/>
      <c r="EIR31" s="80"/>
      <c r="EIS31" s="80"/>
      <c r="EIT31" s="80"/>
      <c r="EIU31" s="80"/>
      <c r="EIV31" s="80"/>
      <c r="EIW31" s="80"/>
      <c r="EIX31" s="80"/>
      <c r="EIY31" s="80"/>
      <c r="EIZ31" s="80"/>
      <c r="EJA31" s="80"/>
      <c r="EJB31" s="80"/>
      <c r="EJC31" s="80"/>
      <c r="EJD31" s="80"/>
      <c r="EJE31" s="80"/>
      <c r="EJF31" s="80"/>
      <c r="EJG31" s="80"/>
      <c r="EJH31" s="80"/>
      <c r="EJI31" s="80"/>
      <c r="EJJ31" s="80"/>
      <c r="EJK31" s="80"/>
      <c r="EJL31" s="80"/>
      <c r="EJM31" s="80"/>
      <c r="EJN31" s="80"/>
      <c r="EJO31" s="80"/>
      <c r="EJP31" s="80"/>
      <c r="EJQ31" s="80"/>
      <c r="EJR31" s="80"/>
      <c r="EJS31" s="80"/>
      <c r="EJT31" s="80"/>
      <c r="EJU31" s="80"/>
      <c r="EJV31" s="80"/>
      <c r="EJW31" s="80"/>
      <c r="EJX31" s="80"/>
      <c r="EJY31" s="80"/>
      <c r="EJZ31" s="80"/>
      <c r="EKA31" s="80"/>
      <c r="EKB31" s="80"/>
      <c r="EKC31" s="80"/>
      <c r="EKD31" s="80"/>
      <c r="EKE31" s="80"/>
      <c r="EKF31" s="80"/>
      <c r="EKG31" s="80"/>
      <c r="EKH31" s="80"/>
      <c r="EKI31" s="80"/>
      <c r="EKJ31" s="80"/>
      <c r="EKK31" s="80"/>
      <c r="EKL31" s="80"/>
      <c r="EKM31" s="80"/>
      <c r="EKN31" s="80"/>
      <c r="EKO31" s="80"/>
      <c r="EKP31" s="80"/>
      <c r="EKQ31" s="80"/>
      <c r="EKR31" s="80"/>
      <c r="EKS31" s="80"/>
      <c r="EKT31" s="80"/>
      <c r="EKU31" s="80"/>
      <c r="EKV31" s="80"/>
      <c r="EKW31" s="80"/>
      <c r="EKX31" s="80"/>
      <c r="EKY31" s="80"/>
      <c r="EKZ31" s="80"/>
      <c r="ELA31" s="80"/>
      <c r="ELB31" s="80"/>
      <c r="ELC31" s="80"/>
      <c r="ELD31" s="80"/>
      <c r="ELE31" s="80"/>
      <c r="ELF31" s="80"/>
      <c r="ELG31" s="80"/>
      <c r="ELH31" s="80"/>
      <c r="ELI31" s="80"/>
      <c r="ELJ31" s="80"/>
      <c r="ELK31" s="80"/>
      <c r="ELL31" s="80"/>
      <c r="ELM31" s="80"/>
      <c r="ELN31" s="80"/>
      <c r="ELO31" s="80"/>
      <c r="ELP31" s="80"/>
      <c r="ELQ31" s="80"/>
      <c r="ELR31" s="80"/>
      <c r="ELS31" s="80"/>
      <c r="ELT31" s="80"/>
      <c r="ELU31" s="80"/>
      <c r="ELV31" s="80"/>
      <c r="ELW31" s="80"/>
      <c r="ELX31" s="80"/>
      <c r="ELY31" s="80"/>
      <c r="ELZ31" s="80"/>
      <c r="EMA31" s="80"/>
      <c r="EMB31" s="80"/>
      <c r="EMC31" s="80"/>
      <c r="EMD31" s="80"/>
      <c r="EME31" s="80"/>
      <c r="EMF31" s="80"/>
      <c r="EMG31" s="80"/>
      <c r="EMH31" s="80"/>
      <c r="EMI31" s="80"/>
      <c r="EMJ31" s="80"/>
      <c r="EMK31" s="80"/>
      <c r="EML31" s="80"/>
      <c r="EMM31" s="80"/>
      <c r="EMN31" s="80"/>
      <c r="EMO31" s="80"/>
      <c r="EMP31" s="80"/>
      <c r="EMQ31" s="80"/>
      <c r="EMR31" s="80"/>
      <c r="EMS31" s="80"/>
      <c r="EMT31" s="80"/>
      <c r="EMU31" s="80"/>
      <c r="EMV31" s="80"/>
      <c r="EMW31" s="80"/>
      <c r="EMX31" s="80"/>
      <c r="EMY31" s="80"/>
      <c r="EMZ31" s="80"/>
      <c r="ENA31" s="80"/>
      <c r="ENB31" s="80"/>
      <c r="ENC31" s="80"/>
      <c r="END31" s="80"/>
      <c r="ENE31" s="80"/>
      <c r="ENF31" s="80"/>
      <c r="ENG31" s="80"/>
      <c r="ENH31" s="80"/>
      <c r="ENI31" s="80"/>
      <c r="ENJ31" s="80"/>
      <c r="ENK31" s="80"/>
      <c r="ENL31" s="80"/>
      <c r="ENM31" s="80"/>
      <c r="ENN31" s="80"/>
      <c r="ENO31" s="80"/>
      <c r="ENP31" s="80"/>
      <c r="ENQ31" s="80"/>
      <c r="ENR31" s="80"/>
      <c r="ENS31" s="80"/>
      <c r="ENT31" s="80"/>
      <c r="ENU31" s="80"/>
      <c r="ENV31" s="80"/>
      <c r="ENW31" s="80"/>
      <c r="ENX31" s="80"/>
      <c r="ENY31" s="80"/>
      <c r="ENZ31" s="80"/>
      <c r="EOA31" s="80"/>
      <c r="EOB31" s="80"/>
      <c r="EOC31" s="80"/>
      <c r="EOD31" s="80"/>
      <c r="EOE31" s="80"/>
      <c r="EOF31" s="80"/>
      <c r="EOG31" s="80"/>
      <c r="EOH31" s="80"/>
      <c r="EOI31" s="80"/>
      <c r="EOJ31" s="80"/>
      <c r="EOK31" s="80"/>
      <c r="EOL31" s="80"/>
      <c r="EOM31" s="80"/>
      <c r="EON31" s="80"/>
      <c r="EOO31" s="80"/>
      <c r="EOP31" s="80"/>
      <c r="EOQ31" s="80"/>
      <c r="EOR31" s="80"/>
      <c r="EOS31" s="80"/>
      <c r="EOT31" s="80"/>
      <c r="EOU31" s="80"/>
      <c r="EOV31" s="80"/>
      <c r="EOW31" s="80"/>
      <c r="EOX31" s="80"/>
      <c r="EOY31" s="80"/>
      <c r="EOZ31" s="80"/>
      <c r="EPA31" s="80"/>
      <c r="EPB31" s="80"/>
      <c r="EPC31" s="80"/>
      <c r="EPD31" s="80"/>
      <c r="EPE31" s="80"/>
      <c r="EPF31" s="80"/>
      <c r="EPG31" s="80"/>
      <c r="EPH31" s="80"/>
      <c r="EPI31" s="80"/>
      <c r="EPJ31" s="80"/>
      <c r="EPK31" s="80"/>
      <c r="EPL31" s="80"/>
      <c r="EPM31" s="80"/>
      <c r="EPN31" s="80"/>
      <c r="EPO31" s="80"/>
      <c r="EPP31" s="80"/>
      <c r="EPQ31" s="80"/>
      <c r="EPR31" s="80"/>
      <c r="EPS31" s="80"/>
      <c r="EPT31" s="80"/>
      <c r="EPU31" s="80"/>
      <c r="EPV31" s="80"/>
      <c r="EPW31" s="80"/>
      <c r="EPX31" s="80"/>
      <c r="EPY31" s="80"/>
      <c r="EPZ31" s="80"/>
      <c r="EQA31" s="80"/>
      <c r="EQB31" s="80"/>
      <c r="EQC31" s="80"/>
      <c r="EQD31" s="80"/>
      <c r="EQE31" s="80"/>
      <c r="EQF31" s="80"/>
      <c r="EQG31" s="80"/>
      <c r="EQH31" s="80"/>
      <c r="EQI31" s="80"/>
      <c r="EQJ31" s="80"/>
      <c r="EQK31" s="80"/>
      <c r="EQL31" s="80"/>
      <c r="EQM31" s="80"/>
      <c r="EQN31" s="80"/>
      <c r="EQO31" s="80"/>
      <c r="EQP31" s="80"/>
      <c r="EQQ31" s="80"/>
      <c r="EQR31" s="80"/>
      <c r="EQS31" s="80"/>
      <c r="EQT31" s="80"/>
      <c r="EQU31" s="80"/>
      <c r="EQV31" s="80"/>
      <c r="EQW31" s="80"/>
      <c r="EQX31" s="80"/>
      <c r="EQY31" s="80"/>
      <c r="EQZ31" s="80"/>
      <c r="ERA31" s="80"/>
      <c r="ERB31" s="80"/>
      <c r="ERC31" s="80"/>
      <c r="ERD31" s="80"/>
      <c r="ERE31" s="80"/>
      <c r="ERF31" s="80"/>
      <c r="ERG31" s="80"/>
      <c r="ERH31" s="80"/>
      <c r="ERI31" s="80"/>
      <c r="ERJ31" s="80"/>
      <c r="ERK31" s="80"/>
      <c r="ERL31" s="80"/>
      <c r="ERM31" s="80"/>
      <c r="ERN31" s="80"/>
      <c r="ERO31" s="80"/>
      <c r="ERP31" s="80"/>
      <c r="ERQ31" s="80"/>
      <c r="ERR31" s="80"/>
      <c r="ERS31" s="80"/>
      <c r="ERT31" s="80"/>
      <c r="ERU31" s="80"/>
      <c r="ERV31" s="80"/>
      <c r="ERW31" s="80"/>
      <c r="ERX31" s="80"/>
      <c r="ERY31" s="80"/>
      <c r="ERZ31" s="80"/>
      <c r="ESA31" s="80"/>
      <c r="ESB31" s="80"/>
      <c r="ESC31" s="80"/>
      <c r="ESD31" s="80"/>
      <c r="ESE31" s="80"/>
      <c r="ESF31" s="80"/>
      <c r="ESG31" s="80"/>
      <c r="ESH31" s="80"/>
      <c r="ESI31" s="80"/>
      <c r="ESJ31" s="80"/>
      <c r="ESK31" s="80"/>
      <c r="ESL31" s="80"/>
      <c r="ESM31" s="80"/>
      <c r="ESN31" s="80"/>
      <c r="ESO31" s="80"/>
      <c r="ESP31" s="80"/>
      <c r="ESQ31" s="80"/>
      <c r="ESR31" s="80"/>
      <c r="ESS31" s="80"/>
      <c r="EST31" s="80"/>
      <c r="ESU31" s="80"/>
      <c r="ESV31" s="80"/>
      <c r="ESW31" s="80"/>
      <c r="ESX31" s="80"/>
      <c r="ESY31" s="80"/>
      <c r="ESZ31" s="80"/>
      <c r="ETA31" s="80"/>
      <c r="ETB31" s="80"/>
      <c r="ETC31" s="80"/>
      <c r="ETD31" s="80"/>
      <c r="ETE31" s="80"/>
      <c r="ETF31" s="80"/>
      <c r="ETG31" s="80"/>
      <c r="ETH31" s="80"/>
      <c r="ETI31" s="80"/>
      <c r="ETJ31" s="80"/>
      <c r="ETK31" s="80"/>
      <c r="ETL31" s="80"/>
      <c r="ETM31" s="80"/>
      <c r="ETN31" s="80"/>
      <c r="ETO31" s="80"/>
      <c r="ETP31" s="80"/>
      <c r="ETQ31" s="80"/>
      <c r="ETR31" s="80"/>
      <c r="ETS31" s="80"/>
      <c r="ETT31" s="80"/>
      <c r="ETU31" s="80"/>
      <c r="ETV31" s="80"/>
      <c r="ETW31" s="80"/>
      <c r="ETX31" s="80"/>
      <c r="ETY31" s="80"/>
      <c r="ETZ31" s="80"/>
      <c r="EUA31" s="80"/>
      <c r="EUB31" s="80"/>
      <c r="EUC31" s="80"/>
      <c r="EUD31" s="80"/>
      <c r="EUE31" s="80"/>
      <c r="EUF31" s="80"/>
      <c r="EUG31" s="80"/>
      <c r="EUH31" s="80"/>
      <c r="EUI31" s="80"/>
      <c r="EUJ31" s="80"/>
      <c r="EUK31" s="80"/>
      <c r="EUL31" s="80"/>
      <c r="EUM31" s="80"/>
      <c r="EUN31" s="80"/>
      <c r="EUO31" s="80"/>
      <c r="EUP31" s="80"/>
      <c r="EUQ31" s="80"/>
      <c r="EUR31" s="80"/>
      <c r="EUS31" s="80"/>
      <c r="EUT31" s="80"/>
      <c r="EUU31" s="80"/>
      <c r="EUV31" s="80"/>
      <c r="EUW31" s="80"/>
      <c r="EUX31" s="80"/>
      <c r="EUY31" s="80"/>
      <c r="EUZ31" s="80"/>
      <c r="EVA31" s="80"/>
      <c r="EVB31" s="80"/>
      <c r="EVC31" s="80"/>
      <c r="EVD31" s="80"/>
      <c r="EVE31" s="80"/>
      <c r="EVF31" s="80"/>
      <c r="EVG31" s="80"/>
      <c r="EVH31" s="80"/>
      <c r="EVI31" s="80"/>
      <c r="EVJ31" s="80"/>
      <c r="EVK31" s="80"/>
      <c r="EVL31" s="80"/>
      <c r="EVM31" s="80"/>
      <c r="EVN31" s="80"/>
      <c r="EVO31" s="80"/>
      <c r="EVP31" s="80"/>
      <c r="EVQ31" s="80"/>
      <c r="EVR31" s="80"/>
      <c r="EVS31" s="80"/>
      <c r="EVT31" s="80"/>
      <c r="EVU31" s="80"/>
      <c r="EVV31" s="80"/>
      <c r="EVW31" s="80"/>
      <c r="EVX31" s="80"/>
      <c r="EVY31" s="80"/>
      <c r="EVZ31" s="80"/>
      <c r="EWA31" s="80"/>
      <c r="EWB31" s="80"/>
      <c r="EWC31" s="80"/>
      <c r="EWD31" s="80"/>
      <c r="EWE31" s="80"/>
      <c r="EWF31" s="80"/>
      <c r="EWG31" s="80"/>
      <c r="EWH31" s="80"/>
      <c r="EWI31" s="80"/>
      <c r="EWJ31" s="80"/>
      <c r="EWK31" s="80"/>
      <c r="EWL31" s="80"/>
      <c r="EWM31" s="80"/>
      <c r="EWN31" s="80"/>
      <c r="EWO31" s="80"/>
      <c r="EWP31" s="80"/>
      <c r="EWQ31" s="80"/>
      <c r="EWR31" s="80"/>
      <c r="EWS31" s="80"/>
      <c r="EWT31" s="80"/>
      <c r="EWU31" s="80"/>
      <c r="EWV31" s="80"/>
      <c r="EWW31" s="80"/>
      <c r="EWX31" s="80"/>
      <c r="EWY31" s="80"/>
      <c r="EWZ31" s="80"/>
      <c r="EXA31" s="80"/>
      <c r="EXB31" s="80"/>
      <c r="EXC31" s="80"/>
      <c r="EXD31" s="80"/>
      <c r="EXE31" s="80"/>
      <c r="EXF31" s="80"/>
      <c r="EXG31" s="80"/>
      <c r="EXH31" s="80"/>
      <c r="EXI31" s="80"/>
      <c r="EXJ31" s="80"/>
      <c r="EXK31" s="80"/>
      <c r="EXL31" s="80"/>
      <c r="EXM31" s="80"/>
      <c r="EXN31" s="80"/>
      <c r="EXO31" s="80"/>
      <c r="EXP31" s="80"/>
      <c r="EXQ31" s="80"/>
      <c r="EXR31" s="80"/>
      <c r="EXS31" s="80"/>
      <c r="EXT31" s="80"/>
      <c r="EXU31" s="80"/>
      <c r="EXV31" s="80"/>
      <c r="EXW31" s="80"/>
      <c r="EXX31" s="80"/>
      <c r="EXY31" s="80"/>
      <c r="EXZ31" s="80"/>
      <c r="EYA31" s="80"/>
      <c r="EYB31" s="80"/>
      <c r="EYC31" s="80"/>
      <c r="EYD31" s="80"/>
      <c r="EYE31" s="80"/>
      <c r="EYF31" s="80"/>
      <c r="EYG31" s="80"/>
      <c r="EYH31" s="80"/>
      <c r="EYI31" s="80"/>
      <c r="EYJ31" s="80"/>
      <c r="EYK31" s="80"/>
      <c r="EYL31" s="80"/>
      <c r="EYM31" s="80"/>
      <c r="EYN31" s="80"/>
      <c r="EYO31" s="80"/>
      <c r="EYP31" s="80"/>
      <c r="EYQ31" s="80"/>
      <c r="EYR31" s="80"/>
      <c r="EYS31" s="80"/>
      <c r="EYT31" s="80"/>
      <c r="EYU31" s="80"/>
      <c r="EYV31" s="80"/>
      <c r="EYW31" s="80"/>
      <c r="EYX31" s="80"/>
      <c r="EYY31" s="80"/>
      <c r="EYZ31" s="80"/>
      <c r="EZA31" s="80"/>
      <c r="EZB31" s="80"/>
      <c r="EZC31" s="80"/>
      <c r="EZD31" s="80"/>
      <c r="EZE31" s="80"/>
      <c r="EZF31" s="80"/>
      <c r="EZG31" s="80"/>
      <c r="EZH31" s="80"/>
      <c r="EZI31" s="80"/>
      <c r="EZJ31" s="80"/>
      <c r="EZK31" s="80"/>
      <c r="EZL31" s="80"/>
      <c r="EZM31" s="80"/>
      <c r="EZN31" s="80"/>
      <c r="EZO31" s="80"/>
      <c r="EZP31" s="80"/>
      <c r="EZQ31" s="80"/>
      <c r="EZR31" s="80"/>
      <c r="EZS31" s="80"/>
      <c r="EZT31" s="80"/>
      <c r="EZU31" s="80"/>
      <c r="EZV31" s="80"/>
      <c r="EZW31" s="80"/>
      <c r="EZX31" s="80"/>
      <c r="EZY31" s="80"/>
      <c r="EZZ31" s="80"/>
      <c r="FAA31" s="80"/>
      <c r="FAB31" s="80"/>
      <c r="FAC31" s="80"/>
      <c r="FAD31" s="80"/>
      <c r="FAE31" s="80"/>
      <c r="FAF31" s="80"/>
      <c r="FAG31" s="80"/>
      <c r="FAH31" s="80"/>
      <c r="FAI31" s="80"/>
      <c r="FAJ31" s="80"/>
      <c r="FAK31" s="80"/>
      <c r="FAL31" s="80"/>
      <c r="FAM31" s="80"/>
      <c r="FAN31" s="80"/>
      <c r="FAO31" s="80"/>
      <c r="FAP31" s="80"/>
      <c r="FAQ31" s="80"/>
      <c r="FAR31" s="80"/>
      <c r="FAS31" s="80"/>
      <c r="FAT31" s="80"/>
      <c r="FAU31" s="80"/>
      <c r="FAV31" s="80"/>
      <c r="FAW31" s="80"/>
      <c r="FAX31" s="80"/>
      <c r="FAY31" s="80"/>
      <c r="FAZ31" s="80"/>
      <c r="FBA31" s="80"/>
      <c r="FBB31" s="80"/>
      <c r="FBC31" s="80"/>
      <c r="FBD31" s="80"/>
      <c r="FBE31" s="80"/>
      <c r="FBF31" s="80"/>
      <c r="FBG31" s="80"/>
      <c r="FBH31" s="80"/>
      <c r="FBI31" s="80"/>
      <c r="FBJ31" s="80"/>
      <c r="FBK31" s="80"/>
      <c r="FBL31" s="80"/>
      <c r="FBM31" s="80"/>
      <c r="FBN31" s="80"/>
      <c r="FBO31" s="80"/>
      <c r="FBP31" s="80"/>
      <c r="FBQ31" s="80"/>
      <c r="FBR31" s="80"/>
      <c r="FBS31" s="80"/>
      <c r="FBT31" s="80"/>
      <c r="FBU31" s="80"/>
      <c r="FBV31" s="80"/>
      <c r="FBW31" s="80"/>
      <c r="FBX31" s="80"/>
      <c r="FBY31" s="80"/>
      <c r="FBZ31" s="80"/>
      <c r="FCA31" s="80"/>
      <c r="FCB31" s="80"/>
      <c r="FCC31" s="80"/>
      <c r="FCD31" s="80"/>
      <c r="FCE31" s="80"/>
      <c r="FCF31" s="80"/>
      <c r="FCG31" s="80"/>
      <c r="FCH31" s="80"/>
      <c r="FCI31" s="80"/>
      <c r="FCJ31" s="80"/>
      <c r="FCK31" s="80"/>
      <c r="FCL31" s="80"/>
      <c r="FCM31" s="80"/>
      <c r="FCN31" s="80"/>
      <c r="FCO31" s="80"/>
      <c r="FCP31" s="80"/>
      <c r="FCQ31" s="80"/>
      <c r="FCR31" s="80"/>
      <c r="FCS31" s="80"/>
      <c r="FCT31" s="80"/>
      <c r="FCU31" s="80"/>
      <c r="FCV31" s="80"/>
      <c r="FCW31" s="80"/>
      <c r="FCX31" s="80"/>
      <c r="FCY31" s="80"/>
      <c r="FCZ31" s="80"/>
      <c r="FDA31" s="80"/>
      <c r="FDB31" s="80"/>
      <c r="FDC31" s="80"/>
      <c r="FDD31" s="80"/>
      <c r="FDE31" s="80"/>
      <c r="FDF31" s="80"/>
      <c r="FDG31" s="80"/>
      <c r="FDH31" s="80"/>
      <c r="FDI31" s="80"/>
      <c r="FDJ31" s="80"/>
      <c r="FDK31" s="80"/>
      <c r="FDL31" s="80"/>
      <c r="FDM31" s="80"/>
      <c r="FDN31" s="80"/>
      <c r="FDO31" s="80"/>
      <c r="FDP31" s="80"/>
      <c r="FDQ31" s="80"/>
      <c r="FDR31" s="80"/>
      <c r="FDS31" s="80"/>
      <c r="FDT31" s="80"/>
      <c r="FDU31" s="80"/>
      <c r="FDV31" s="80"/>
      <c r="FDW31" s="80"/>
      <c r="FDX31" s="80"/>
      <c r="FDY31" s="80"/>
      <c r="FDZ31" s="80"/>
      <c r="FEA31" s="80"/>
      <c r="FEB31" s="80"/>
      <c r="FEC31" s="80"/>
      <c r="FED31" s="80"/>
      <c r="FEE31" s="80"/>
      <c r="FEF31" s="80"/>
      <c r="FEG31" s="80"/>
      <c r="FEH31" s="80"/>
      <c r="FEI31" s="80"/>
      <c r="FEJ31" s="80"/>
      <c r="FEK31" s="80"/>
      <c r="FEL31" s="80"/>
      <c r="FEM31" s="80"/>
      <c r="FEN31" s="80"/>
      <c r="FEO31" s="80"/>
      <c r="FEP31" s="80"/>
      <c r="FEQ31" s="80"/>
      <c r="FER31" s="80"/>
      <c r="FES31" s="80"/>
      <c r="FET31" s="80"/>
      <c r="FEU31" s="80"/>
      <c r="FEV31" s="80"/>
      <c r="FEW31" s="80"/>
      <c r="FEX31" s="80"/>
      <c r="FEY31" s="80"/>
      <c r="FEZ31" s="80"/>
      <c r="FFA31" s="80"/>
      <c r="FFB31" s="80"/>
      <c r="FFC31" s="80"/>
      <c r="FFD31" s="80"/>
      <c r="FFE31" s="80"/>
      <c r="FFF31" s="80"/>
      <c r="FFG31" s="80"/>
      <c r="FFH31" s="80"/>
      <c r="FFI31" s="80"/>
      <c r="FFJ31" s="80"/>
      <c r="FFK31" s="80"/>
      <c r="FFL31" s="80"/>
      <c r="FFM31" s="80"/>
      <c r="FFN31" s="80"/>
      <c r="FFO31" s="80"/>
      <c r="FFP31" s="80"/>
      <c r="FFQ31" s="80"/>
      <c r="FFR31" s="80"/>
      <c r="FFS31" s="80"/>
      <c r="FFT31" s="80"/>
      <c r="FFU31" s="80"/>
      <c r="FFV31" s="80"/>
      <c r="FFW31" s="80"/>
      <c r="FFX31" s="80"/>
      <c r="FFY31" s="80"/>
      <c r="FFZ31" s="80"/>
      <c r="FGA31" s="80"/>
      <c r="FGB31" s="80"/>
      <c r="FGC31" s="80"/>
      <c r="FGD31" s="80"/>
      <c r="FGE31" s="80"/>
      <c r="FGF31" s="80"/>
      <c r="FGG31" s="80"/>
      <c r="FGH31" s="80"/>
      <c r="FGI31" s="80"/>
      <c r="FGJ31" s="80"/>
      <c r="FGK31" s="80"/>
      <c r="FGL31" s="80"/>
      <c r="FGM31" s="80"/>
      <c r="FGN31" s="80"/>
      <c r="FGO31" s="80"/>
      <c r="FGP31" s="80"/>
      <c r="FGQ31" s="80"/>
      <c r="FGR31" s="80"/>
      <c r="FGS31" s="80"/>
      <c r="FGT31" s="80"/>
      <c r="FGU31" s="80"/>
      <c r="FGV31" s="80"/>
      <c r="FGW31" s="80"/>
      <c r="FGX31" s="80"/>
      <c r="FGY31" s="80"/>
      <c r="FGZ31" s="80"/>
      <c r="FHA31" s="80"/>
      <c r="FHB31" s="80"/>
      <c r="FHC31" s="80"/>
      <c r="FHD31" s="80"/>
      <c r="FHE31" s="80"/>
      <c r="FHF31" s="80"/>
      <c r="FHG31" s="80"/>
      <c r="FHH31" s="80"/>
      <c r="FHI31" s="80"/>
      <c r="FHJ31" s="80"/>
      <c r="FHK31" s="80"/>
      <c r="FHL31" s="80"/>
      <c r="FHM31" s="80"/>
      <c r="FHN31" s="80"/>
      <c r="FHO31" s="80"/>
      <c r="FHP31" s="80"/>
      <c r="FHQ31" s="80"/>
      <c r="FHR31" s="80"/>
      <c r="FHS31" s="80"/>
      <c r="FHT31" s="80"/>
      <c r="FHU31" s="80"/>
      <c r="FHV31" s="80"/>
      <c r="FHW31" s="80"/>
      <c r="FHX31" s="80"/>
      <c r="FHY31" s="80"/>
      <c r="FHZ31" s="80"/>
      <c r="FIA31" s="80"/>
      <c r="FIB31" s="80"/>
      <c r="FIC31" s="80"/>
      <c r="FID31" s="80"/>
      <c r="FIE31" s="80"/>
      <c r="FIF31" s="80"/>
      <c r="FIG31" s="80"/>
      <c r="FIH31" s="80"/>
      <c r="FII31" s="80"/>
      <c r="FIJ31" s="80"/>
      <c r="FIK31" s="80"/>
      <c r="FIL31" s="80"/>
      <c r="FIM31" s="80"/>
      <c r="FIN31" s="80"/>
      <c r="FIO31" s="80"/>
      <c r="FIP31" s="80"/>
      <c r="FIQ31" s="80"/>
      <c r="FIR31" s="80"/>
      <c r="FIS31" s="80"/>
      <c r="FIT31" s="80"/>
      <c r="FIU31" s="80"/>
      <c r="FIV31" s="80"/>
      <c r="FIW31" s="80"/>
      <c r="FIX31" s="80"/>
      <c r="FIY31" s="80"/>
      <c r="FIZ31" s="80"/>
      <c r="FJA31" s="80"/>
      <c r="FJB31" s="80"/>
      <c r="FJC31" s="80"/>
      <c r="FJD31" s="80"/>
      <c r="FJE31" s="80"/>
      <c r="FJF31" s="80"/>
      <c r="FJG31" s="80"/>
      <c r="FJH31" s="80"/>
      <c r="FJI31" s="80"/>
      <c r="FJJ31" s="80"/>
      <c r="FJK31" s="80"/>
      <c r="FJL31" s="80"/>
      <c r="FJM31" s="80"/>
      <c r="FJN31" s="80"/>
      <c r="FJO31" s="80"/>
      <c r="FJP31" s="80"/>
      <c r="FJQ31" s="80"/>
      <c r="FJR31" s="80"/>
      <c r="FJS31" s="80"/>
      <c r="FJT31" s="80"/>
      <c r="FJU31" s="80"/>
      <c r="FJV31" s="80"/>
      <c r="FJW31" s="80"/>
      <c r="FJX31" s="80"/>
      <c r="FJY31" s="80"/>
      <c r="FJZ31" s="80"/>
      <c r="FKA31" s="80"/>
      <c r="FKB31" s="80"/>
      <c r="FKC31" s="80"/>
      <c r="FKD31" s="80"/>
      <c r="FKE31" s="80"/>
      <c r="FKF31" s="80"/>
      <c r="FKG31" s="80"/>
      <c r="FKH31" s="80"/>
      <c r="FKI31" s="80"/>
      <c r="FKJ31" s="80"/>
      <c r="FKK31" s="80"/>
      <c r="FKL31" s="80"/>
      <c r="FKM31" s="80"/>
      <c r="FKN31" s="80"/>
      <c r="FKO31" s="80"/>
      <c r="FKP31" s="80"/>
      <c r="FKQ31" s="80"/>
      <c r="FKR31" s="80"/>
      <c r="FKS31" s="80"/>
      <c r="FKT31" s="80"/>
      <c r="FKU31" s="80"/>
      <c r="FKV31" s="80"/>
      <c r="FKW31" s="80"/>
      <c r="FKX31" s="80"/>
      <c r="FKY31" s="80"/>
      <c r="FKZ31" s="80"/>
      <c r="FLA31" s="80"/>
      <c r="FLB31" s="80"/>
      <c r="FLC31" s="80"/>
      <c r="FLD31" s="80"/>
      <c r="FLE31" s="80"/>
      <c r="FLF31" s="80"/>
      <c r="FLG31" s="80"/>
      <c r="FLH31" s="80"/>
      <c r="FLI31" s="80"/>
      <c r="FLJ31" s="80"/>
      <c r="FLK31" s="80"/>
      <c r="FLL31" s="80"/>
      <c r="FLM31" s="80"/>
      <c r="FLN31" s="80"/>
      <c r="FLO31" s="80"/>
      <c r="FLP31" s="80"/>
      <c r="FLQ31" s="80"/>
      <c r="FLR31" s="80"/>
      <c r="FLS31" s="80"/>
      <c r="FLT31" s="80"/>
      <c r="FLU31" s="80"/>
      <c r="FLV31" s="80"/>
      <c r="FLW31" s="80"/>
      <c r="FLX31" s="80"/>
      <c r="FLY31" s="80"/>
      <c r="FLZ31" s="80"/>
      <c r="FMA31" s="80"/>
      <c r="FMB31" s="80"/>
      <c r="FMC31" s="80"/>
      <c r="FMD31" s="80"/>
      <c r="FME31" s="80"/>
      <c r="FMF31" s="80"/>
      <c r="FMG31" s="80"/>
      <c r="FMH31" s="80"/>
      <c r="FMI31" s="80"/>
      <c r="FMJ31" s="80"/>
      <c r="FMK31" s="80"/>
      <c r="FML31" s="80"/>
      <c r="FMM31" s="80"/>
      <c r="FMN31" s="80"/>
      <c r="FMO31" s="80"/>
      <c r="FMP31" s="80"/>
      <c r="FMQ31" s="80"/>
      <c r="FMR31" s="80"/>
      <c r="FMS31" s="80"/>
      <c r="FMT31" s="80"/>
      <c r="FMU31" s="80"/>
      <c r="FMV31" s="80"/>
      <c r="FMW31" s="80"/>
      <c r="FMX31" s="80"/>
      <c r="FMY31" s="80"/>
      <c r="FMZ31" s="80"/>
      <c r="FNA31" s="80"/>
      <c r="FNB31" s="80"/>
      <c r="FNC31" s="80"/>
      <c r="FND31" s="80"/>
      <c r="FNE31" s="80"/>
      <c r="FNF31" s="80"/>
      <c r="FNG31" s="80"/>
      <c r="FNH31" s="80"/>
      <c r="FNI31" s="80"/>
      <c r="FNJ31" s="80"/>
      <c r="FNK31" s="80"/>
      <c r="FNL31" s="80"/>
      <c r="FNM31" s="80"/>
      <c r="FNN31" s="80"/>
      <c r="FNO31" s="80"/>
      <c r="FNP31" s="80"/>
      <c r="FNQ31" s="80"/>
      <c r="FNR31" s="80"/>
      <c r="FNS31" s="80"/>
      <c r="FNT31" s="80"/>
      <c r="FNU31" s="80"/>
      <c r="FNV31" s="80"/>
      <c r="FNW31" s="80"/>
      <c r="FNX31" s="80"/>
      <c r="FNY31" s="80"/>
      <c r="FNZ31" s="80"/>
      <c r="FOA31" s="80"/>
      <c r="FOB31" s="80"/>
      <c r="FOC31" s="80"/>
      <c r="FOD31" s="80"/>
      <c r="FOE31" s="80"/>
      <c r="FOF31" s="80"/>
      <c r="FOG31" s="80"/>
    </row>
    <row r="32" spans="1:4453" s="120" customFormat="1" ht="24" customHeight="1" x14ac:dyDescent="0.25">
      <c r="A32" s="101">
        <v>23</v>
      </c>
      <c r="B32" s="102" t="s">
        <v>28</v>
      </c>
      <c r="C32" s="125">
        <v>1.7</v>
      </c>
      <c r="D32" s="125">
        <v>0.2</v>
      </c>
      <c r="E32" s="125">
        <v>0</v>
      </c>
      <c r="F32" s="126"/>
      <c r="G32" s="127"/>
      <c r="H32" s="127"/>
      <c r="I32" s="128"/>
      <c r="J32" s="126"/>
      <c r="K32" s="127"/>
      <c r="L32" s="127"/>
      <c r="M32" s="129"/>
      <c r="N32" s="126"/>
      <c r="O32" s="127"/>
      <c r="P32" s="127"/>
      <c r="Q32" s="128"/>
      <c r="R32" s="126"/>
      <c r="S32" s="127"/>
      <c r="T32" s="128"/>
      <c r="U32" s="130"/>
      <c r="V32" s="131">
        <f t="shared" si="0"/>
        <v>0</v>
      </c>
      <c r="W32" s="132">
        <f t="shared" si="1"/>
        <v>0</v>
      </c>
      <c r="X32" s="133">
        <f t="shared" si="2"/>
        <v>0</v>
      </c>
      <c r="Y32" s="111">
        <f t="shared" si="3"/>
        <v>0</v>
      </c>
      <c r="Z32" s="112">
        <v>2</v>
      </c>
      <c r="AA32" s="134"/>
      <c r="AB32" s="135"/>
      <c r="AC32" s="115">
        <v>2</v>
      </c>
      <c r="AD32" s="116">
        <v>30</v>
      </c>
      <c r="AE32" s="110">
        <f t="shared" si="4"/>
        <v>0.6</v>
      </c>
      <c r="AF32" s="110">
        <f t="shared" si="5"/>
        <v>9.3333333333333324E-2</v>
      </c>
      <c r="AG32" s="111">
        <f t="shared" si="6"/>
        <v>0.69333333333333336</v>
      </c>
      <c r="AH32" s="117">
        <v>0.5</v>
      </c>
      <c r="AI32" s="117">
        <v>0.05</v>
      </c>
      <c r="AJ32" s="118">
        <f>IFERROR(C32+D32+E32+Y32+AG32+AH32-AI32,"")</f>
        <v>3.0433333333333334</v>
      </c>
      <c r="AK32" s="119">
        <v>23</v>
      </c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80"/>
      <c r="EK32" s="80"/>
      <c r="EL32" s="80"/>
      <c r="EM32" s="80"/>
      <c r="EN32" s="80"/>
      <c r="EO32" s="80"/>
      <c r="EP32" s="80"/>
      <c r="EQ32" s="80"/>
      <c r="ER32" s="80"/>
      <c r="ES32" s="80"/>
      <c r="ET32" s="80"/>
      <c r="EU32" s="80"/>
      <c r="EV32" s="80"/>
      <c r="EW32" s="80"/>
      <c r="EX32" s="80"/>
      <c r="EY32" s="80"/>
      <c r="EZ32" s="80"/>
      <c r="FA32" s="80"/>
      <c r="FB32" s="80"/>
      <c r="FC32" s="80"/>
      <c r="FD32" s="80"/>
      <c r="FE32" s="80"/>
      <c r="FF32" s="80"/>
      <c r="FG32" s="80"/>
      <c r="FH32" s="80"/>
      <c r="FI32" s="80"/>
      <c r="FJ32" s="80"/>
      <c r="FK32" s="80"/>
      <c r="FL32" s="80"/>
      <c r="FM32" s="80"/>
      <c r="FN32" s="80"/>
      <c r="FO32" s="80"/>
      <c r="FP32" s="80"/>
      <c r="FQ32" s="80"/>
      <c r="FR32" s="80"/>
      <c r="FS32" s="80"/>
      <c r="FT32" s="80"/>
      <c r="FU32" s="80"/>
      <c r="FV32" s="80"/>
      <c r="FW32" s="80"/>
      <c r="FX32" s="80"/>
      <c r="FY32" s="80"/>
      <c r="FZ32" s="80"/>
      <c r="GA32" s="80"/>
      <c r="GB32" s="80"/>
      <c r="GC32" s="80"/>
      <c r="GD32" s="80"/>
      <c r="GE32" s="80"/>
      <c r="GF32" s="80"/>
      <c r="GG32" s="80"/>
      <c r="GH32" s="80"/>
      <c r="GI32" s="80"/>
      <c r="GJ32" s="80"/>
      <c r="GK32" s="80"/>
      <c r="GL32" s="80"/>
      <c r="GM32" s="80"/>
      <c r="GN32" s="80"/>
      <c r="GO32" s="80"/>
      <c r="GP32" s="80"/>
      <c r="GQ32" s="80"/>
      <c r="GR32" s="80"/>
      <c r="GS32" s="80"/>
      <c r="GT32" s="80"/>
      <c r="GU32" s="80"/>
      <c r="GV32" s="80"/>
      <c r="GW32" s="80"/>
      <c r="GX32" s="80"/>
      <c r="GY32" s="80"/>
      <c r="GZ32" s="80"/>
      <c r="HA32" s="80"/>
      <c r="HB32" s="80"/>
      <c r="HC32" s="80"/>
      <c r="HD32" s="80"/>
      <c r="HE32" s="80"/>
      <c r="HF32" s="80"/>
      <c r="HG32" s="80"/>
      <c r="HH32" s="80"/>
      <c r="HI32" s="80"/>
      <c r="HJ32" s="80"/>
      <c r="HK32" s="80"/>
      <c r="HL32" s="80"/>
      <c r="HM32" s="80"/>
      <c r="HN32" s="80"/>
      <c r="HO32" s="80"/>
      <c r="HP32" s="80"/>
      <c r="HQ32" s="80"/>
      <c r="HR32" s="80"/>
      <c r="HS32" s="80"/>
      <c r="HT32" s="80"/>
      <c r="HU32" s="80"/>
      <c r="HV32" s="80"/>
      <c r="HW32" s="80"/>
      <c r="HX32" s="80"/>
      <c r="HY32" s="80"/>
      <c r="HZ32" s="80"/>
      <c r="IA32" s="80"/>
      <c r="IB32" s="80"/>
      <c r="IC32" s="80"/>
      <c r="ID32" s="80"/>
      <c r="IE32" s="80"/>
      <c r="IF32" s="80"/>
      <c r="IG32" s="80"/>
      <c r="IH32" s="80"/>
      <c r="II32" s="80"/>
      <c r="IJ32" s="80"/>
      <c r="IK32" s="80"/>
      <c r="IL32" s="80"/>
      <c r="IM32" s="80"/>
      <c r="IN32" s="80"/>
      <c r="IO32" s="80"/>
      <c r="IP32" s="80"/>
      <c r="IQ32" s="80"/>
      <c r="IR32" s="80"/>
      <c r="IS32" s="80"/>
      <c r="IT32" s="80"/>
      <c r="IU32" s="80"/>
      <c r="IV32" s="80"/>
      <c r="IW32" s="80"/>
      <c r="IX32" s="80"/>
      <c r="IY32" s="80"/>
      <c r="IZ32" s="80"/>
      <c r="JA32" s="80"/>
      <c r="JB32" s="80"/>
      <c r="JC32" s="80"/>
      <c r="JD32" s="80"/>
      <c r="JE32" s="80"/>
      <c r="JF32" s="80"/>
      <c r="JG32" s="80"/>
      <c r="JH32" s="80"/>
      <c r="JI32" s="80"/>
      <c r="JJ32" s="80"/>
      <c r="JK32" s="80"/>
      <c r="JL32" s="80"/>
      <c r="JM32" s="80"/>
      <c r="JN32" s="80"/>
      <c r="JO32" s="80"/>
      <c r="JP32" s="80"/>
      <c r="JQ32" s="80"/>
      <c r="JR32" s="80"/>
      <c r="JS32" s="80"/>
      <c r="JT32" s="80"/>
      <c r="JU32" s="80"/>
      <c r="JV32" s="80"/>
      <c r="JW32" s="80"/>
      <c r="JX32" s="80"/>
      <c r="JY32" s="80"/>
      <c r="JZ32" s="80"/>
      <c r="KA32" s="80"/>
      <c r="KB32" s="80"/>
      <c r="KC32" s="80"/>
      <c r="KD32" s="80"/>
      <c r="KE32" s="80"/>
      <c r="KF32" s="80"/>
      <c r="KG32" s="80"/>
      <c r="KH32" s="80"/>
      <c r="KI32" s="80"/>
      <c r="KJ32" s="80"/>
      <c r="KK32" s="80"/>
      <c r="KL32" s="80"/>
      <c r="KM32" s="80"/>
      <c r="KN32" s="80"/>
      <c r="KO32" s="80"/>
      <c r="KP32" s="80"/>
      <c r="KQ32" s="80"/>
      <c r="KR32" s="80"/>
      <c r="KS32" s="80"/>
      <c r="KT32" s="80"/>
      <c r="KU32" s="80"/>
      <c r="KV32" s="80"/>
      <c r="KW32" s="80"/>
      <c r="KX32" s="80"/>
      <c r="KY32" s="80"/>
      <c r="KZ32" s="80"/>
      <c r="LA32" s="80"/>
      <c r="LB32" s="80"/>
      <c r="LC32" s="80"/>
      <c r="LD32" s="80"/>
      <c r="LE32" s="80"/>
      <c r="LF32" s="80"/>
      <c r="LG32" s="80"/>
      <c r="LH32" s="80"/>
      <c r="LI32" s="80"/>
      <c r="LJ32" s="80"/>
      <c r="LK32" s="80"/>
      <c r="LL32" s="80"/>
      <c r="LM32" s="80"/>
      <c r="LN32" s="80"/>
      <c r="LO32" s="80"/>
      <c r="LP32" s="80"/>
      <c r="LQ32" s="80"/>
      <c r="LR32" s="80"/>
      <c r="LS32" s="80"/>
      <c r="LT32" s="80"/>
      <c r="LU32" s="80"/>
      <c r="LV32" s="80"/>
      <c r="LW32" s="80"/>
      <c r="LX32" s="80"/>
      <c r="LY32" s="80"/>
      <c r="LZ32" s="80"/>
      <c r="MA32" s="80"/>
      <c r="MB32" s="80"/>
      <c r="MC32" s="80"/>
      <c r="MD32" s="80"/>
      <c r="ME32" s="80"/>
      <c r="MF32" s="80"/>
      <c r="MG32" s="80"/>
      <c r="MH32" s="80"/>
      <c r="MI32" s="80"/>
      <c r="MJ32" s="80"/>
      <c r="MK32" s="80"/>
      <c r="ML32" s="80"/>
      <c r="MM32" s="80"/>
      <c r="MN32" s="80"/>
      <c r="MO32" s="80"/>
      <c r="MP32" s="80"/>
      <c r="MQ32" s="80"/>
      <c r="MR32" s="80"/>
      <c r="MS32" s="80"/>
      <c r="MT32" s="80"/>
      <c r="MU32" s="80"/>
      <c r="MV32" s="80"/>
      <c r="MW32" s="80"/>
      <c r="MX32" s="80"/>
      <c r="MY32" s="80"/>
      <c r="MZ32" s="80"/>
      <c r="NA32" s="80"/>
      <c r="NB32" s="80"/>
      <c r="NC32" s="80"/>
      <c r="ND32" s="80"/>
      <c r="NE32" s="80"/>
      <c r="NF32" s="80"/>
      <c r="NG32" s="80"/>
      <c r="NH32" s="80"/>
      <c r="NI32" s="80"/>
      <c r="NJ32" s="80"/>
      <c r="NK32" s="80"/>
      <c r="NL32" s="80"/>
      <c r="NM32" s="80"/>
      <c r="NN32" s="80"/>
      <c r="NO32" s="80"/>
      <c r="NP32" s="80"/>
      <c r="NQ32" s="80"/>
      <c r="NR32" s="80"/>
      <c r="NS32" s="80"/>
      <c r="NT32" s="80"/>
      <c r="NU32" s="80"/>
      <c r="NV32" s="80"/>
      <c r="NW32" s="80"/>
      <c r="NX32" s="80"/>
      <c r="NY32" s="80"/>
      <c r="NZ32" s="80"/>
      <c r="OA32" s="80"/>
      <c r="OB32" s="80"/>
      <c r="OC32" s="80"/>
      <c r="OD32" s="80"/>
      <c r="OE32" s="80"/>
      <c r="OF32" s="80"/>
      <c r="OG32" s="80"/>
      <c r="OH32" s="80"/>
      <c r="OI32" s="80"/>
      <c r="OJ32" s="80"/>
      <c r="OK32" s="80"/>
      <c r="OL32" s="80"/>
      <c r="OM32" s="80"/>
      <c r="ON32" s="80"/>
      <c r="OO32" s="80"/>
      <c r="OP32" s="80"/>
      <c r="OQ32" s="80"/>
      <c r="OR32" s="80"/>
      <c r="OS32" s="80"/>
      <c r="OT32" s="80"/>
      <c r="OU32" s="80"/>
      <c r="OV32" s="80"/>
      <c r="OW32" s="80"/>
      <c r="OX32" s="80"/>
      <c r="OY32" s="80"/>
      <c r="OZ32" s="80"/>
      <c r="PA32" s="80"/>
      <c r="PB32" s="80"/>
      <c r="PC32" s="80"/>
      <c r="PD32" s="80"/>
      <c r="PE32" s="80"/>
      <c r="PF32" s="80"/>
      <c r="PG32" s="80"/>
      <c r="PH32" s="80"/>
      <c r="PI32" s="80"/>
      <c r="PJ32" s="80"/>
      <c r="PK32" s="80"/>
      <c r="PL32" s="80"/>
      <c r="PM32" s="80"/>
      <c r="PN32" s="80"/>
      <c r="PO32" s="80"/>
      <c r="PP32" s="80"/>
      <c r="PQ32" s="80"/>
      <c r="PR32" s="80"/>
      <c r="PS32" s="80"/>
      <c r="PT32" s="80"/>
      <c r="PU32" s="80"/>
      <c r="PV32" s="80"/>
      <c r="PW32" s="80"/>
      <c r="PX32" s="80"/>
      <c r="PY32" s="80"/>
      <c r="PZ32" s="80"/>
      <c r="QA32" s="80"/>
      <c r="QB32" s="80"/>
      <c r="QC32" s="80"/>
      <c r="QD32" s="80"/>
      <c r="QE32" s="80"/>
      <c r="QF32" s="80"/>
      <c r="QG32" s="80"/>
      <c r="QH32" s="80"/>
      <c r="QI32" s="80"/>
      <c r="QJ32" s="80"/>
      <c r="QK32" s="80"/>
      <c r="QL32" s="80"/>
      <c r="QM32" s="80"/>
      <c r="QN32" s="80"/>
      <c r="QO32" s="80"/>
      <c r="QP32" s="80"/>
      <c r="QQ32" s="80"/>
      <c r="QR32" s="80"/>
      <c r="QS32" s="80"/>
      <c r="QT32" s="80"/>
      <c r="QU32" s="80"/>
      <c r="QV32" s="80"/>
      <c r="QW32" s="80"/>
      <c r="QX32" s="80"/>
      <c r="QY32" s="80"/>
      <c r="QZ32" s="80"/>
      <c r="RA32" s="80"/>
      <c r="RB32" s="80"/>
      <c r="RC32" s="80"/>
      <c r="RD32" s="80"/>
      <c r="RE32" s="80"/>
      <c r="RF32" s="80"/>
      <c r="RG32" s="80"/>
      <c r="RH32" s="80"/>
      <c r="RI32" s="80"/>
      <c r="RJ32" s="80"/>
      <c r="RK32" s="80"/>
      <c r="RL32" s="80"/>
      <c r="RM32" s="80"/>
      <c r="RN32" s="80"/>
      <c r="RO32" s="80"/>
      <c r="RP32" s="80"/>
      <c r="RQ32" s="80"/>
      <c r="RR32" s="80"/>
      <c r="RS32" s="80"/>
      <c r="RT32" s="80"/>
      <c r="RU32" s="80"/>
      <c r="RV32" s="80"/>
      <c r="RW32" s="80"/>
      <c r="RX32" s="80"/>
      <c r="RY32" s="80"/>
      <c r="RZ32" s="80"/>
      <c r="SA32" s="80"/>
      <c r="SB32" s="80"/>
      <c r="SC32" s="80"/>
      <c r="SD32" s="80"/>
      <c r="SE32" s="80"/>
      <c r="SF32" s="80"/>
      <c r="SG32" s="80"/>
      <c r="SH32" s="80"/>
      <c r="SI32" s="80"/>
      <c r="SJ32" s="80"/>
      <c r="SK32" s="80"/>
      <c r="SL32" s="80"/>
      <c r="SM32" s="80"/>
      <c r="SN32" s="80"/>
      <c r="SO32" s="80"/>
      <c r="SP32" s="80"/>
      <c r="SQ32" s="80"/>
      <c r="SR32" s="80"/>
      <c r="SS32" s="80"/>
      <c r="ST32" s="80"/>
      <c r="SU32" s="80"/>
      <c r="SV32" s="80"/>
      <c r="SW32" s="80"/>
      <c r="SX32" s="80"/>
      <c r="SY32" s="80"/>
      <c r="SZ32" s="80"/>
      <c r="TA32" s="80"/>
      <c r="TB32" s="80"/>
      <c r="TC32" s="80"/>
      <c r="TD32" s="80"/>
      <c r="TE32" s="80"/>
      <c r="TF32" s="80"/>
      <c r="TG32" s="80"/>
      <c r="TH32" s="80"/>
      <c r="TI32" s="80"/>
      <c r="TJ32" s="80"/>
      <c r="TK32" s="80"/>
      <c r="TL32" s="80"/>
      <c r="TM32" s="80"/>
      <c r="TN32" s="80"/>
      <c r="TO32" s="80"/>
      <c r="TP32" s="80"/>
      <c r="TQ32" s="80"/>
      <c r="TR32" s="80"/>
      <c r="TS32" s="80"/>
      <c r="TT32" s="80"/>
      <c r="TU32" s="80"/>
      <c r="TV32" s="80"/>
      <c r="TW32" s="80"/>
      <c r="TX32" s="80"/>
      <c r="TY32" s="80"/>
      <c r="TZ32" s="80"/>
      <c r="UA32" s="80"/>
      <c r="UB32" s="80"/>
      <c r="UC32" s="80"/>
      <c r="UD32" s="80"/>
      <c r="UE32" s="80"/>
      <c r="UF32" s="80"/>
      <c r="UG32" s="80"/>
      <c r="UH32" s="80"/>
      <c r="UI32" s="80"/>
      <c r="UJ32" s="80"/>
      <c r="UK32" s="80"/>
      <c r="UL32" s="80"/>
      <c r="UM32" s="80"/>
      <c r="UN32" s="80"/>
      <c r="UO32" s="80"/>
      <c r="UP32" s="80"/>
      <c r="UQ32" s="80"/>
      <c r="UR32" s="80"/>
      <c r="US32" s="80"/>
      <c r="UT32" s="80"/>
      <c r="UU32" s="80"/>
      <c r="UV32" s="80"/>
      <c r="UW32" s="80"/>
      <c r="UX32" s="80"/>
      <c r="UY32" s="80"/>
      <c r="UZ32" s="80"/>
      <c r="VA32" s="80"/>
      <c r="VB32" s="80"/>
      <c r="VC32" s="80"/>
      <c r="VD32" s="80"/>
      <c r="VE32" s="80"/>
      <c r="VF32" s="80"/>
      <c r="VG32" s="80"/>
      <c r="VH32" s="80"/>
      <c r="VI32" s="80"/>
      <c r="VJ32" s="80"/>
      <c r="VK32" s="80"/>
      <c r="VL32" s="80"/>
      <c r="VM32" s="80"/>
      <c r="VN32" s="80"/>
      <c r="VO32" s="80"/>
      <c r="VP32" s="80"/>
      <c r="VQ32" s="80"/>
      <c r="VR32" s="80"/>
      <c r="VS32" s="80"/>
      <c r="VT32" s="80"/>
      <c r="VU32" s="80"/>
      <c r="VV32" s="80"/>
      <c r="VW32" s="80"/>
      <c r="VX32" s="80"/>
      <c r="VY32" s="80"/>
      <c r="VZ32" s="80"/>
      <c r="WA32" s="80"/>
      <c r="WB32" s="80"/>
      <c r="WC32" s="80"/>
      <c r="WD32" s="80"/>
      <c r="WE32" s="80"/>
      <c r="WF32" s="80"/>
      <c r="WG32" s="80"/>
      <c r="WH32" s="80"/>
      <c r="WI32" s="80"/>
      <c r="WJ32" s="80"/>
      <c r="WK32" s="80"/>
      <c r="WL32" s="80"/>
      <c r="WM32" s="80"/>
      <c r="WN32" s="80"/>
      <c r="WO32" s="80"/>
      <c r="WP32" s="80"/>
      <c r="WQ32" s="80"/>
      <c r="WR32" s="80"/>
      <c r="WS32" s="80"/>
      <c r="WT32" s="80"/>
      <c r="WU32" s="80"/>
      <c r="WV32" s="80"/>
      <c r="WW32" s="80"/>
      <c r="WX32" s="80"/>
      <c r="WY32" s="80"/>
      <c r="WZ32" s="80"/>
      <c r="XA32" s="80"/>
      <c r="XB32" s="80"/>
      <c r="XC32" s="80"/>
      <c r="XD32" s="80"/>
      <c r="XE32" s="80"/>
      <c r="XF32" s="80"/>
      <c r="XG32" s="80"/>
      <c r="XH32" s="80"/>
      <c r="XI32" s="80"/>
      <c r="XJ32" s="80"/>
      <c r="XK32" s="80"/>
      <c r="XL32" s="80"/>
      <c r="XM32" s="80"/>
      <c r="XN32" s="80"/>
      <c r="XO32" s="80"/>
      <c r="XP32" s="80"/>
      <c r="XQ32" s="80"/>
      <c r="XR32" s="80"/>
      <c r="XS32" s="80"/>
      <c r="XT32" s="80"/>
      <c r="XU32" s="80"/>
      <c r="XV32" s="80"/>
      <c r="XW32" s="80"/>
      <c r="XX32" s="80"/>
      <c r="XY32" s="80"/>
      <c r="XZ32" s="80"/>
      <c r="YA32" s="80"/>
      <c r="YB32" s="80"/>
      <c r="YC32" s="80"/>
      <c r="YD32" s="80"/>
      <c r="YE32" s="80"/>
      <c r="YF32" s="80"/>
      <c r="YG32" s="80"/>
      <c r="YH32" s="80"/>
      <c r="YI32" s="80"/>
      <c r="YJ32" s="80"/>
      <c r="YK32" s="80"/>
      <c r="YL32" s="80"/>
      <c r="YM32" s="80"/>
      <c r="YN32" s="80"/>
      <c r="YO32" s="80"/>
      <c r="YP32" s="80"/>
      <c r="YQ32" s="80"/>
      <c r="YR32" s="80"/>
      <c r="YS32" s="80"/>
      <c r="YT32" s="80"/>
      <c r="YU32" s="80"/>
      <c r="YV32" s="80"/>
      <c r="YW32" s="80"/>
      <c r="YX32" s="80"/>
      <c r="YY32" s="80"/>
      <c r="YZ32" s="80"/>
      <c r="ZA32" s="80"/>
      <c r="ZB32" s="80"/>
      <c r="ZC32" s="80"/>
      <c r="ZD32" s="80"/>
      <c r="ZE32" s="80"/>
      <c r="ZF32" s="80"/>
      <c r="ZG32" s="80"/>
      <c r="ZH32" s="80"/>
      <c r="ZI32" s="80"/>
      <c r="ZJ32" s="80"/>
      <c r="ZK32" s="80"/>
      <c r="ZL32" s="80"/>
      <c r="ZM32" s="80"/>
      <c r="ZN32" s="80"/>
      <c r="ZO32" s="80"/>
      <c r="ZP32" s="80"/>
      <c r="ZQ32" s="80"/>
      <c r="ZR32" s="80"/>
      <c r="ZS32" s="80"/>
      <c r="ZT32" s="80"/>
      <c r="ZU32" s="80"/>
      <c r="ZV32" s="80"/>
      <c r="ZW32" s="80"/>
      <c r="ZX32" s="80"/>
      <c r="ZY32" s="80"/>
      <c r="ZZ32" s="80"/>
      <c r="AAA32" s="80"/>
      <c r="AAB32" s="80"/>
      <c r="AAC32" s="80"/>
      <c r="AAD32" s="80"/>
      <c r="AAE32" s="80"/>
      <c r="AAF32" s="80"/>
      <c r="AAG32" s="80"/>
      <c r="AAH32" s="80"/>
      <c r="AAI32" s="80"/>
      <c r="AAJ32" s="80"/>
      <c r="AAK32" s="80"/>
      <c r="AAL32" s="80"/>
      <c r="AAM32" s="80"/>
      <c r="AAN32" s="80"/>
      <c r="AAO32" s="80"/>
      <c r="AAP32" s="80"/>
      <c r="AAQ32" s="80"/>
      <c r="AAR32" s="80"/>
      <c r="AAS32" s="80"/>
      <c r="AAT32" s="80"/>
      <c r="AAU32" s="80"/>
      <c r="AAV32" s="80"/>
      <c r="AAW32" s="80"/>
      <c r="AAX32" s="80"/>
      <c r="AAY32" s="80"/>
      <c r="AAZ32" s="80"/>
      <c r="ABA32" s="80"/>
      <c r="ABB32" s="80"/>
      <c r="ABC32" s="80"/>
      <c r="ABD32" s="80"/>
      <c r="ABE32" s="80"/>
      <c r="ABF32" s="80"/>
      <c r="ABG32" s="80"/>
      <c r="ABH32" s="80"/>
      <c r="ABI32" s="80"/>
      <c r="ABJ32" s="80"/>
      <c r="ABK32" s="80"/>
      <c r="ABL32" s="80"/>
      <c r="ABM32" s="80"/>
      <c r="ABN32" s="80"/>
      <c r="ABO32" s="80"/>
      <c r="ABP32" s="80"/>
      <c r="ABQ32" s="80"/>
      <c r="ABR32" s="80"/>
      <c r="ABS32" s="80"/>
      <c r="ABT32" s="80"/>
      <c r="ABU32" s="80"/>
      <c r="ABV32" s="80"/>
      <c r="ABW32" s="80"/>
      <c r="ABX32" s="80"/>
      <c r="ABY32" s="80"/>
      <c r="ABZ32" s="80"/>
      <c r="ACA32" s="80"/>
      <c r="ACB32" s="80"/>
      <c r="ACC32" s="80"/>
      <c r="ACD32" s="80"/>
      <c r="ACE32" s="80"/>
      <c r="ACF32" s="80"/>
      <c r="ACG32" s="80"/>
      <c r="ACH32" s="80"/>
      <c r="ACI32" s="80"/>
      <c r="ACJ32" s="80"/>
      <c r="ACK32" s="80"/>
      <c r="ACL32" s="80"/>
      <c r="ACM32" s="80"/>
      <c r="ACN32" s="80"/>
      <c r="ACO32" s="80"/>
      <c r="ACP32" s="80"/>
      <c r="ACQ32" s="80"/>
      <c r="ACR32" s="80"/>
      <c r="ACS32" s="80"/>
      <c r="ACT32" s="80"/>
      <c r="ACU32" s="80"/>
      <c r="ACV32" s="80"/>
      <c r="ACW32" s="80"/>
      <c r="ACX32" s="80"/>
      <c r="ACY32" s="80"/>
      <c r="ACZ32" s="80"/>
      <c r="ADA32" s="80"/>
      <c r="ADB32" s="80"/>
      <c r="ADC32" s="80"/>
      <c r="ADD32" s="80"/>
      <c r="ADE32" s="80"/>
      <c r="ADF32" s="80"/>
      <c r="ADG32" s="80"/>
      <c r="ADH32" s="80"/>
      <c r="ADI32" s="80"/>
      <c r="ADJ32" s="80"/>
      <c r="ADK32" s="80"/>
      <c r="ADL32" s="80"/>
      <c r="ADM32" s="80"/>
      <c r="ADN32" s="80"/>
      <c r="ADO32" s="80"/>
      <c r="ADP32" s="80"/>
      <c r="ADQ32" s="80"/>
      <c r="ADR32" s="80"/>
      <c r="ADS32" s="80"/>
      <c r="ADT32" s="80"/>
      <c r="ADU32" s="80"/>
      <c r="ADV32" s="80"/>
      <c r="ADW32" s="80"/>
      <c r="ADX32" s="80"/>
      <c r="ADY32" s="80"/>
      <c r="ADZ32" s="80"/>
      <c r="AEA32" s="80"/>
      <c r="AEB32" s="80"/>
      <c r="AEC32" s="80"/>
      <c r="AED32" s="80"/>
      <c r="AEE32" s="80"/>
      <c r="AEF32" s="80"/>
      <c r="AEG32" s="80"/>
      <c r="AEH32" s="80"/>
      <c r="AEI32" s="80"/>
      <c r="AEJ32" s="80"/>
      <c r="AEK32" s="80"/>
      <c r="AEL32" s="80"/>
      <c r="AEM32" s="80"/>
      <c r="AEN32" s="80"/>
      <c r="AEO32" s="80"/>
      <c r="AEP32" s="80"/>
      <c r="AEQ32" s="80"/>
      <c r="AER32" s="80"/>
      <c r="AES32" s="80"/>
      <c r="AET32" s="80"/>
      <c r="AEU32" s="80"/>
      <c r="AEV32" s="80"/>
      <c r="AEW32" s="80"/>
      <c r="AEX32" s="80"/>
      <c r="AEY32" s="80"/>
      <c r="AEZ32" s="80"/>
      <c r="AFA32" s="80"/>
      <c r="AFB32" s="80"/>
      <c r="AFC32" s="80"/>
      <c r="AFD32" s="80"/>
      <c r="AFE32" s="80"/>
      <c r="AFF32" s="80"/>
      <c r="AFG32" s="80"/>
      <c r="AFH32" s="80"/>
      <c r="AFI32" s="80"/>
      <c r="AFJ32" s="80"/>
      <c r="AFK32" s="80"/>
      <c r="AFL32" s="80"/>
      <c r="AFM32" s="80"/>
      <c r="AFN32" s="80"/>
      <c r="AFO32" s="80"/>
      <c r="AFP32" s="80"/>
      <c r="AFQ32" s="80"/>
      <c r="AFR32" s="80"/>
      <c r="AFS32" s="80"/>
      <c r="AFT32" s="80"/>
      <c r="AFU32" s="80"/>
      <c r="AFV32" s="80"/>
      <c r="AFW32" s="80"/>
      <c r="AFX32" s="80"/>
      <c r="AFY32" s="80"/>
      <c r="AFZ32" s="80"/>
      <c r="AGA32" s="80"/>
      <c r="AGB32" s="80"/>
      <c r="AGC32" s="80"/>
      <c r="AGD32" s="80"/>
      <c r="AGE32" s="80"/>
      <c r="AGF32" s="80"/>
      <c r="AGG32" s="80"/>
      <c r="AGH32" s="80"/>
      <c r="AGI32" s="80"/>
      <c r="AGJ32" s="80"/>
      <c r="AGK32" s="80"/>
      <c r="AGL32" s="80"/>
      <c r="AGM32" s="80"/>
      <c r="AGN32" s="80"/>
      <c r="AGO32" s="80"/>
      <c r="AGP32" s="80"/>
      <c r="AGQ32" s="80"/>
      <c r="AGR32" s="80"/>
      <c r="AGS32" s="80"/>
      <c r="AGT32" s="80"/>
      <c r="AGU32" s="80"/>
      <c r="AGV32" s="80"/>
      <c r="AGW32" s="80"/>
      <c r="AGX32" s="80"/>
      <c r="AGY32" s="80"/>
      <c r="AGZ32" s="80"/>
      <c r="AHA32" s="80"/>
      <c r="AHB32" s="80"/>
      <c r="AHC32" s="80"/>
      <c r="AHD32" s="80"/>
      <c r="AHE32" s="80"/>
      <c r="AHF32" s="80"/>
      <c r="AHG32" s="80"/>
      <c r="AHH32" s="80"/>
      <c r="AHI32" s="80"/>
      <c r="AHJ32" s="80"/>
      <c r="AHK32" s="80"/>
      <c r="AHL32" s="80"/>
      <c r="AHM32" s="80"/>
      <c r="AHN32" s="80"/>
      <c r="AHO32" s="80"/>
      <c r="AHP32" s="80"/>
      <c r="AHQ32" s="80"/>
      <c r="AHR32" s="80"/>
      <c r="AHS32" s="80"/>
      <c r="AHT32" s="80"/>
      <c r="AHU32" s="80"/>
      <c r="AHV32" s="80"/>
      <c r="AHW32" s="80"/>
      <c r="AHX32" s="80"/>
      <c r="AHY32" s="80"/>
      <c r="AHZ32" s="80"/>
      <c r="AIA32" s="80"/>
      <c r="AIB32" s="80"/>
      <c r="AIC32" s="80"/>
      <c r="AID32" s="80"/>
      <c r="AIE32" s="80"/>
      <c r="AIF32" s="80"/>
      <c r="AIG32" s="80"/>
      <c r="AIH32" s="80"/>
      <c r="AII32" s="80"/>
      <c r="AIJ32" s="80"/>
      <c r="AIK32" s="80"/>
      <c r="AIL32" s="80"/>
      <c r="AIM32" s="80"/>
      <c r="AIN32" s="80"/>
      <c r="AIO32" s="80"/>
      <c r="AIP32" s="80"/>
      <c r="AIQ32" s="80"/>
      <c r="AIR32" s="80"/>
      <c r="AIS32" s="80"/>
      <c r="AIT32" s="80"/>
      <c r="AIU32" s="80"/>
      <c r="AIV32" s="80"/>
      <c r="AIW32" s="80"/>
      <c r="AIX32" s="80"/>
      <c r="AIY32" s="80"/>
      <c r="AIZ32" s="80"/>
      <c r="AJA32" s="80"/>
      <c r="AJB32" s="80"/>
      <c r="AJC32" s="80"/>
      <c r="AJD32" s="80"/>
      <c r="AJE32" s="80"/>
      <c r="AJF32" s="80"/>
      <c r="AJG32" s="80"/>
      <c r="AJH32" s="80"/>
      <c r="AJI32" s="80"/>
      <c r="AJJ32" s="80"/>
      <c r="AJK32" s="80"/>
      <c r="AJL32" s="80"/>
      <c r="AJM32" s="80"/>
      <c r="AJN32" s="80"/>
      <c r="AJO32" s="80"/>
      <c r="AJP32" s="80"/>
      <c r="AJQ32" s="80"/>
      <c r="AJR32" s="80"/>
      <c r="AJS32" s="80"/>
      <c r="AJT32" s="80"/>
      <c r="AJU32" s="80"/>
      <c r="AJV32" s="80"/>
      <c r="AJW32" s="80"/>
      <c r="AJX32" s="80"/>
      <c r="AJY32" s="80"/>
      <c r="AJZ32" s="80"/>
      <c r="AKA32" s="80"/>
      <c r="AKB32" s="80"/>
      <c r="AKC32" s="80"/>
      <c r="AKD32" s="80"/>
      <c r="AKE32" s="80"/>
      <c r="AKF32" s="80"/>
      <c r="AKG32" s="80"/>
      <c r="AKH32" s="80"/>
      <c r="AKI32" s="80"/>
      <c r="AKJ32" s="80"/>
      <c r="AKK32" s="80"/>
      <c r="AKL32" s="80"/>
      <c r="AKM32" s="80"/>
      <c r="AKN32" s="80"/>
      <c r="AKO32" s="80"/>
      <c r="AKP32" s="80"/>
      <c r="AKQ32" s="80"/>
      <c r="AKR32" s="80"/>
      <c r="AKS32" s="80"/>
      <c r="AKT32" s="80"/>
      <c r="AKU32" s="80"/>
      <c r="AKV32" s="80"/>
      <c r="AKW32" s="80"/>
      <c r="AKX32" s="80"/>
      <c r="AKY32" s="80"/>
      <c r="AKZ32" s="80"/>
      <c r="ALA32" s="80"/>
      <c r="ALB32" s="80"/>
      <c r="ALC32" s="80"/>
      <c r="ALD32" s="80"/>
      <c r="ALE32" s="80"/>
      <c r="ALF32" s="80"/>
      <c r="ALG32" s="80"/>
      <c r="ALH32" s="80"/>
      <c r="ALI32" s="80"/>
      <c r="ALJ32" s="80"/>
      <c r="ALK32" s="80"/>
      <c r="ALL32" s="80"/>
      <c r="ALM32" s="80"/>
      <c r="ALN32" s="80"/>
      <c r="ALO32" s="80"/>
      <c r="ALP32" s="80"/>
      <c r="ALQ32" s="80"/>
      <c r="ALR32" s="80"/>
      <c r="ALS32" s="80"/>
      <c r="ALT32" s="80"/>
      <c r="ALU32" s="80"/>
      <c r="ALV32" s="80"/>
      <c r="ALW32" s="80"/>
      <c r="ALX32" s="80"/>
      <c r="ALY32" s="80"/>
      <c r="ALZ32" s="80"/>
      <c r="AMA32" s="80"/>
      <c r="AMB32" s="80"/>
      <c r="AMC32" s="80"/>
      <c r="AMD32" s="80"/>
      <c r="AME32" s="80"/>
      <c r="AMF32" s="80"/>
      <c r="AMG32" s="80"/>
      <c r="AMH32" s="80"/>
      <c r="AMI32" s="80"/>
      <c r="AMJ32" s="80"/>
      <c r="AMK32" s="80"/>
      <c r="AML32" s="80"/>
      <c r="AMM32" s="80"/>
      <c r="AMN32" s="80"/>
      <c r="AMO32" s="80"/>
      <c r="AMP32" s="80"/>
      <c r="AMQ32" s="80"/>
      <c r="AMR32" s="80"/>
      <c r="AMS32" s="80"/>
      <c r="AMT32" s="80"/>
      <c r="AMU32" s="80"/>
      <c r="AMV32" s="80"/>
      <c r="AMW32" s="80"/>
      <c r="AMX32" s="80"/>
      <c r="AMY32" s="80"/>
      <c r="AMZ32" s="80"/>
      <c r="ANA32" s="80"/>
      <c r="ANB32" s="80"/>
      <c r="ANC32" s="80"/>
      <c r="AND32" s="80"/>
      <c r="ANE32" s="80"/>
      <c r="ANF32" s="80"/>
      <c r="ANG32" s="80"/>
      <c r="ANH32" s="80"/>
      <c r="ANI32" s="80"/>
      <c r="ANJ32" s="80"/>
      <c r="ANK32" s="80"/>
      <c r="ANL32" s="80"/>
      <c r="ANM32" s="80"/>
      <c r="ANN32" s="80"/>
      <c r="ANO32" s="80"/>
      <c r="ANP32" s="80"/>
      <c r="ANQ32" s="80"/>
      <c r="ANR32" s="80"/>
      <c r="ANS32" s="80"/>
      <c r="ANT32" s="80"/>
      <c r="ANU32" s="80"/>
      <c r="ANV32" s="80"/>
      <c r="ANW32" s="80"/>
      <c r="ANX32" s="80"/>
      <c r="ANY32" s="80"/>
      <c r="ANZ32" s="80"/>
      <c r="AOA32" s="80"/>
      <c r="AOB32" s="80"/>
      <c r="AOC32" s="80"/>
      <c r="AOD32" s="80"/>
      <c r="AOE32" s="80"/>
      <c r="AOF32" s="80"/>
      <c r="AOG32" s="80"/>
      <c r="AOH32" s="80"/>
      <c r="AOI32" s="80"/>
      <c r="AOJ32" s="80"/>
      <c r="AOK32" s="80"/>
      <c r="AOL32" s="80"/>
      <c r="AOM32" s="80"/>
      <c r="AON32" s="80"/>
      <c r="AOO32" s="80"/>
      <c r="AOP32" s="80"/>
      <c r="AOQ32" s="80"/>
      <c r="AOR32" s="80"/>
      <c r="AOS32" s="80"/>
      <c r="AOT32" s="80"/>
      <c r="AOU32" s="80"/>
      <c r="AOV32" s="80"/>
      <c r="AOW32" s="80"/>
      <c r="AOX32" s="80"/>
      <c r="AOY32" s="80"/>
      <c r="AOZ32" s="80"/>
      <c r="APA32" s="80"/>
      <c r="APB32" s="80"/>
      <c r="APC32" s="80"/>
      <c r="APD32" s="80"/>
      <c r="APE32" s="80"/>
      <c r="APF32" s="80"/>
      <c r="APG32" s="80"/>
      <c r="APH32" s="80"/>
      <c r="API32" s="80"/>
      <c r="APJ32" s="80"/>
      <c r="APK32" s="80"/>
      <c r="APL32" s="80"/>
      <c r="APM32" s="80"/>
      <c r="APN32" s="80"/>
      <c r="APO32" s="80"/>
      <c r="APP32" s="80"/>
      <c r="APQ32" s="80"/>
      <c r="APR32" s="80"/>
      <c r="APS32" s="80"/>
      <c r="APT32" s="80"/>
      <c r="APU32" s="80"/>
      <c r="APV32" s="80"/>
      <c r="APW32" s="80"/>
      <c r="APX32" s="80"/>
      <c r="APY32" s="80"/>
      <c r="APZ32" s="80"/>
      <c r="AQA32" s="80"/>
      <c r="AQB32" s="80"/>
      <c r="AQC32" s="80"/>
      <c r="AQD32" s="80"/>
      <c r="AQE32" s="80"/>
      <c r="AQF32" s="80"/>
      <c r="AQG32" s="80"/>
      <c r="AQH32" s="80"/>
      <c r="AQI32" s="80"/>
      <c r="AQJ32" s="80"/>
      <c r="AQK32" s="80"/>
      <c r="AQL32" s="80"/>
      <c r="AQM32" s="80"/>
      <c r="AQN32" s="80"/>
      <c r="AQO32" s="80"/>
      <c r="AQP32" s="80"/>
      <c r="AQQ32" s="80"/>
      <c r="AQR32" s="80"/>
      <c r="AQS32" s="80"/>
      <c r="AQT32" s="80"/>
      <c r="AQU32" s="80"/>
      <c r="AQV32" s="80"/>
      <c r="AQW32" s="80"/>
      <c r="AQX32" s="80"/>
      <c r="AQY32" s="80"/>
      <c r="AQZ32" s="80"/>
      <c r="ARA32" s="80"/>
      <c r="ARB32" s="80"/>
      <c r="ARC32" s="80"/>
      <c r="ARD32" s="80"/>
      <c r="ARE32" s="80"/>
      <c r="ARF32" s="80"/>
      <c r="ARG32" s="80"/>
      <c r="ARH32" s="80"/>
      <c r="ARI32" s="80"/>
      <c r="ARJ32" s="80"/>
      <c r="ARK32" s="80"/>
      <c r="ARL32" s="80"/>
      <c r="ARM32" s="80"/>
      <c r="ARN32" s="80"/>
      <c r="ARO32" s="80"/>
      <c r="ARP32" s="80"/>
      <c r="ARQ32" s="80"/>
      <c r="ARR32" s="80"/>
      <c r="ARS32" s="80"/>
      <c r="ART32" s="80"/>
      <c r="ARU32" s="80"/>
      <c r="ARV32" s="80"/>
      <c r="ARW32" s="80"/>
      <c r="ARX32" s="80"/>
      <c r="ARY32" s="80"/>
      <c r="ARZ32" s="80"/>
      <c r="ASA32" s="80"/>
      <c r="ASB32" s="80"/>
      <c r="ASC32" s="80"/>
      <c r="ASD32" s="80"/>
      <c r="ASE32" s="80"/>
      <c r="ASF32" s="80"/>
      <c r="ASG32" s="80"/>
      <c r="ASH32" s="80"/>
      <c r="ASI32" s="80"/>
      <c r="ASJ32" s="80"/>
      <c r="ASK32" s="80"/>
      <c r="ASL32" s="80"/>
      <c r="ASM32" s="80"/>
      <c r="ASN32" s="80"/>
      <c r="ASO32" s="80"/>
      <c r="ASP32" s="80"/>
      <c r="ASQ32" s="80"/>
      <c r="ASR32" s="80"/>
      <c r="ASS32" s="80"/>
      <c r="AST32" s="80"/>
      <c r="ASU32" s="80"/>
      <c r="ASV32" s="80"/>
      <c r="ASW32" s="80"/>
      <c r="ASX32" s="80"/>
      <c r="ASY32" s="80"/>
      <c r="ASZ32" s="80"/>
      <c r="ATA32" s="80"/>
      <c r="ATB32" s="80"/>
      <c r="ATC32" s="80"/>
      <c r="ATD32" s="80"/>
      <c r="ATE32" s="80"/>
      <c r="ATF32" s="80"/>
      <c r="ATG32" s="80"/>
      <c r="ATH32" s="80"/>
      <c r="ATI32" s="80"/>
      <c r="ATJ32" s="80"/>
      <c r="ATK32" s="80"/>
      <c r="ATL32" s="80"/>
      <c r="ATM32" s="80"/>
      <c r="ATN32" s="80"/>
      <c r="ATO32" s="80"/>
      <c r="ATP32" s="80"/>
      <c r="ATQ32" s="80"/>
      <c r="ATR32" s="80"/>
      <c r="ATS32" s="80"/>
      <c r="ATT32" s="80"/>
      <c r="ATU32" s="80"/>
      <c r="ATV32" s="80"/>
      <c r="ATW32" s="80"/>
      <c r="ATX32" s="80"/>
      <c r="ATY32" s="80"/>
      <c r="ATZ32" s="80"/>
      <c r="AUA32" s="80"/>
      <c r="AUB32" s="80"/>
      <c r="AUC32" s="80"/>
      <c r="AUD32" s="80"/>
      <c r="AUE32" s="80"/>
      <c r="AUF32" s="80"/>
      <c r="AUG32" s="80"/>
      <c r="AUH32" s="80"/>
      <c r="AUI32" s="80"/>
      <c r="AUJ32" s="80"/>
      <c r="AUK32" s="80"/>
      <c r="AUL32" s="80"/>
      <c r="AUM32" s="80"/>
      <c r="AUN32" s="80"/>
      <c r="AUO32" s="80"/>
      <c r="AUP32" s="80"/>
      <c r="AUQ32" s="80"/>
      <c r="AUR32" s="80"/>
      <c r="AUS32" s="80"/>
      <c r="AUT32" s="80"/>
      <c r="AUU32" s="80"/>
      <c r="AUV32" s="80"/>
      <c r="AUW32" s="80"/>
      <c r="AUX32" s="80"/>
      <c r="AUY32" s="80"/>
      <c r="AUZ32" s="80"/>
      <c r="AVA32" s="80"/>
      <c r="AVB32" s="80"/>
      <c r="AVC32" s="80"/>
      <c r="AVD32" s="80"/>
      <c r="AVE32" s="80"/>
      <c r="AVF32" s="80"/>
      <c r="AVG32" s="80"/>
      <c r="AVH32" s="80"/>
      <c r="AVI32" s="80"/>
      <c r="AVJ32" s="80"/>
      <c r="AVK32" s="80"/>
      <c r="AVL32" s="80"/>
      <c r="AVM32" s="80"/>
      <c r="AVN32" s="80"/>
      <c r="AVO32" s="80"/>
      <c r="AVP32" s="80"/>
      <c r="AVQ32" s="80"/>
      <c r="AVR32" s="80"/>
      <c r="AVS32" s="80"/>
      <c r="AVT32" s="80"/>
      <c r="AVU32" s="80"/>
      <c r="AVV32" s="80"/>
      <c r="AVW32" s="80"/>
      <c r="AVX32" s="80"/>
      <c r="AVY32" s="80"/>
      <c r="AVZ32" s="80"/>
      <c r="AWA32" s="80"/>
      <c r="AWB32" s="80"/>
      <c r="AWC32" s="80"/>
      <c r="AWD32" s="80"/>
      <c r="AWE32" s="80"/>
      <c r="AWF32" s="80"/>
      <c r="AWG32" s="80"/>
      <c r="AWH32" s="80"/>
      <c r="AWI32" s="80"/>
      <c r="AWJ32" s="80"/>
      <c r="AWK32" s="80"/>
      <c r="AWL32" s="80"/>
      <c r="AWM32" s="80"/>
      <c r="AWN32" s="80"/>
      <c r="AWO32" s="80"/>
      <c r="AWP32" s="80"/>
      <c r="AWQ32" s="80"/>
      <c r="AWR32" s="80"/>
      <c r="AWS32" s="80"/>
      <c r="AWT32" s="80"/>
      <c r="AWU32" s="80"/>
      <c r="AWV32" s="80"/>
      <c r="AWW32" s="80"/>
      <c r="AWX32" s="80"/>
      <c r="AWY32" s="80"/>
      <c r="AWZ32" s="80"/>
      <c r="AXA32" s="80"/>
      <c r="AXB32" s="80"/>
      <c r="AXC32" s="80"/>
      <c r="AXD32" s="80"/>
      <c r="AXE32" s="80"/>
      <c r="AXF32" s="80"/>
      <c r="AXG32" s="80"/>
      <c r="AXH32" s="80"/>
      <c r="AXI32" s="80"/>
      <c r="AXJ32" s="80"/>
      <c r="AXK32" s="80"/>
      <c r="AXL32" s="80"/>
      <c r="AXM32" s="80"/>
      <c r="AXN32" s="80"/>
      <c r="AXO32" s="80"/>
      <c r="AXP32" s="80"/>
      <c r="AXQ32" s="80"/>
      <c r="AXR32" s="80"/>
      <c r="AXS32" s="80"/>
      <c r="AXT32" s="80"/>
      <c r="AXU32" s="80"/>
      <c r="AXV32" s="80"/>
      <c r="AXW32" s="80"/>
      <c r="AXX32" s="80"/>
      <c r="AXY32" s="80"/>
      <c r="AXZ32" s="80"/>
      <c r="AYA32" s="80"/>
      <c r="AYB32" s="80"/>
      <c r="AYC32" s="80"/>
      <c r="AYD32" s="80"/>
      <c r="AYE32" s="80"/>
      <c r="AYF32" s="80"/>
      <c r="AYG32" s="80"/>
      <c r="AYH32" s="80"/>
      <c r="AYI32" s="80"/>
      <c r="AYJ32" s="80"/>
      <c r="AYK32" s="80"/>
      <c r="AYL32" s="80"/>
      <c r="AYM32" s="80"/>
      <c r="AYN32" s="80"/>
      <c r="AYO32" s="80"/>
      <c r="AYP32" s="80"/>
      <c r="AYQ32" s="80"/>
      <c r="AYR32" s="80"/>
      <c r="AYS32" s="80"/>
      <c r="AYT32" s="80"/>
      <c r="AYU32" s="80"/>
      <c r="AYV32" s="80"/>
      <c r="AYW32" s="80"/>
      <c r="AYX32" s="80"/>
      <c r="AYY32" s="80"/>
      <c r="AYZ32" s="80"/>
      <c r="AZA32" s="80"/>
      <c r="AZB32" s="80"/>
      <c r="AZC32" s="80"/>
      <c r="AZD32" s="80"/>
      <c r="AZE32" s="80"/>
      <c r="AZF32" s="80"/>
      <c r="AZG32" s="80"/>
      <c r="AZH32" s="80"/>
      <c r="AZI32" s="80"/>
      <c r="AZJ32" s="80"/>
      <c r="AZK32" s="80"/>
      <c r="AZL32" s="80"/>
      <c r="AZM32" s="80"/>
      <c r="AZN32" s="80"/>
      <c r="AZO32" s="80"/>
      <c r="AZP32" s="80"/>
      <c r="AZQ32" s="80"/>
      <c r="AZR32" s="80"/>
      <c r="AZS32" s="80"/>
      <c r="AZT32" s="80"/>
      <c r="AZU32" s="80"/>
      <c r="AZV32" s="80"/>
      <c r="AZW32" s="80"/>
      <c r="AZX32" s="80"/>
      <c r="AZY32" s="80"/>
      <c r="AZZ32" s="80"/>
      <c r="BAA32" s="80"/>
      <c r="BAB32" s="80"/>
      <c r="BAC32" s="80"/>
      <c r="BAD32" s="80"/>
      <c r="BAE32" s="80"/>
      <c r="BAF32" s="80"/>
      <c r="BAG32" s="80"/>
      <c r="BAH32" s="80"/>
      <c r="BAI32" s="80"/>
      <c r="BAJ32" s="80"/>
      <c r="BAK32" s="80"/>
      <c r="BAL32" s="80"/>
      <c r="BAM32" s="80"/>
      <c r="BAN32" s="80"/>
      <c r="BAO32" s="80"/>
      <c r="BAP32" s="80"/>
      <c r="BAQ32" s="80"/>
      <c r="BAR32" s="80"/>
      <c r="BAS32" s="80"/>
      <c r="BAT32" s="80"/>
      <c r="BAU32" s="80"/>
      <c r="BAV32" s="80"/>
      <c r="BAW32" s="80"/>
      <c r="BAX32" s="80"/>
      <c r="BAY32" s="80"/>
      <c r="BAZ32" s="80"/>
      <c r="BBA32" s="80"/>
      <c r="BBB32" s="80"/>
      <c r="BBC32" s="80"/>
      <c r="BBD32" s="80"/>
      <c r="BBE32" s="80"/>
      <c r="BBF32" s="80"/>
      <c r="BBG32" s="80"/>
      <c r="BBH32" s="80"/>
      <c r="BBI32" s="80"/>
      <c r="BBJ32" s="80"/>
      <c r="BBK32" s="80"/>
      <c r="BBL32" s="80"/>
      <c r="BBM32" s="80"/>
      <c r="BBN32" s="80"/>
      <c r="BBO32" s="80"/>
      <c r="BBP32" s="80"/>
      <c r="BBQ32" s="80"/>
      <c r="BBR32" s="80"/>
      <c r="BBS32" s="80"/>
      <c r="BBT32" s="80"/>
      <c r="BBU32" s="80"/>
      <c r="BBV32" s="80"/>
      <c r="BBW32" s="80"/>
      <c r="BBX32" s="80"/>
      <c r="BBY32" s="80"/>
      <c r="BBZ32" s="80"/>
      <c r="BCA32" s="80"/>
      <c r="BCB32" s="80"/>
      <c r="BCC32" s="80"/>
      <c r="BCD32" s="80"/>
      <c r="BCE32" s="80"/>
      <c r="BCF32" s="80"/>
      <c r="BCG32" s="80"/>
      <c r="BCH32" s="80"/>
      <c r="BCI32" s="80"/>
      <c r="BCJ32" s="80"/>
      <c r="BCK32" s="80"/>
      <c r="BCL32" s="80"/>
      <c r="BCM32" s="80"/>
      <c r="BCN32" s="80"/>
      <c r="BCO32" s="80"/>
      <c r="BCP32" s="80"/>
      <c r="BCQ32" s="80"/>
      <c r="BCR32" s="80"/>
      <c r="BCS32" s="80"/>
      <c r="BCT32" s="80"/>
      <c r="BCU32" s="80"/>
      <c r="BCV32" s="80"/>
      <c r="BCW32" s="80"/>
      <c r="BCX32" s="80"/>
      <c r="BCY32" s="80"/>
      <c r="BCZ32" s="80"/>
      <c r="BDA32" s="80"/>
      <c r="BDB32" s="80"/>
      <c r="BDC32" s="80"/>
      <c r="BDD32" s="80"/>
      <c r="BDE32" s="80"/>
      <c r="BDF32" s="80"/>
      <c r="BDG32" s="80"/>
      <c r="BDH32" s="80"/>
      <c r="BDI32" s="80"/>
      <c r="BDJ32" s="80"/>
      <c r="BDK32" s="80"/>
      <c r="BDL32" s="80"/>
      <c r="BDM32" s="80"/>
      <c r="BDN32" s="80"/>
      <c r="BDO32" s="80"/>
      <c r="BDP32" s="80"/>
      <c r="BDQ32" s="80"/>
      <c r="BDR32" s="80"/>
      <c r="BDS32" s="80"/>
      <c r="BDT32" s="80"/>
      <c r="BDU32" s="80"/>
      <c r="BDV32" s="80"/>
      <c r="BDW32" s="80"/>
      <c r="BDX32" s="80"/>
      <c r="BDY32" s="80"/>
      <c r="BDZ32" s="80"/>
      <c r="BEA32" s="80"/>
      <c r="BEB32" s="80"/>
      <c r="BEC32" s="80"/>
      <c r="BED32" s="80"/>
      <c r="BEE32" s="80"/>
      <c r="BEF32" s="80"/>
      <c r="BEG32" s="80"/>
      <c r="BEH32" s="80"/>
      <c r="BEI32" s="80"/>
      <c r="BEJ32" s="80"/>
      <c r="BEK32" s="80"/>
      <c r="BEL32" s="80"/>
      <c r="BEM32" s="80"/>
      <c r="BEN32" s="80"/>
      <c r="BEO32" s="80"/>
      <c r="BEP32" s="80"/>
      <c r="BEQ32" s="80"/>
      <c r="BER32" s="80"/>
      <c r="BES32" s="80"/>
      <c r="BET32" s="80"/>
      <c r="BEU32" s="80"/>
      <c r="BEV32" s="80"/>
      <c r="BEW32" s="80"/>
      <c r="BEX32" s="80"/>
      <c r="BEY32" s="80"/>
      <c r="BEZ32" s="80"/>
      <c r="BFA32" s="80"/>
      <c r="BFB32" s="80"/>
      <c r="BFC32" s="80"/>
      <c r="BFD32" s="80"/>
      <c r="BFE32" s="80"/>
      <c r="BFF32" s="80"/>
      <c r="BFG32" s="80"/>
      <c r="BFH32" s="80"/>
      <c r="BFI32" s="80"/>
      <c r="BFJ32" s="80"/>
      <c r="BFK32" s="80"/>
      <c r="BFL32" s="80"/>
      <c r="BFM32" s="80"/>
      <c r="BFN32" s="80"/>
      <c r="BFO32" s="80"/>
      <c r="BFP32" s="80"/>
      <c r="BFQ32" s="80"/>
      <c r="BFR32" s="80"/>
      <c r="BFS32" s="80"/>
      <c r="BFT32" s="80"/>
      <c r="BFU32" s="80"/>
      <c r="BFV32" s="80"/>
      <c r="BFW32" s="80"/>
      <c r="BFX32" s="80"/>
      <c r="BFY32" s="80"/>
      <c r="BFZ32" s="80"/>
      <c r="BGA32" s="80"/>
      <c r="BGB32" s="80"/>
      <c r="BGC32" s="80"/>
      <c r="BGD32" s="80"/>
      <c r="BGE32" s="80"/>
      <c r="BGF32" s="80"/>
      <c r="BGG32" s="80"/>
      <c r="BGH32" s="80"/>
      <c r="BGI32" s="80"/>
      <c r="BGJ32" s="80"/>
      <c r="BGK32" s="80"/>
      <c r="BGL32" s="80"/>
      <c r="BGM32" s="80"/>
      <c r="BGN32" s="80"/>
      <c r="BGO32" s="80"/>
      <c r="BGP32" s="80"/>
      <c r="BGQ32" s="80"/>
      <c r="BGR32" s="80"/>
      <c r="BGS32" s="80"/>
      <c r="BGT32" s="80"/>
      <c r="BGU32" s="80"/>
      <c r="BGV32" s="80"/>
      <c r="BGW32" s="80"/>
      <c r="BGX32" s="80"/>
      <c r="BGY32" s="80"/>
      <c r="BGZ32" s="80"/>
      <c r="BHA32" s="80"/>
      <c r="BHB32" s="80"/>
      <c r="BHC32" s="80"/>
      <c r="BHD32" s="80"/>
      <c r="BHE32" s="80"/>
      <c r="BHF32" s="80"/>
      <c r="BHG32" s="80"/>
      <c r="BHH32" s="80"/>
      <c r="BHI32" s="80"/>
      <c r="BHJ32" s="80"/>
      <c r="BHK32" s="80"/>
      <c r="BHL32" s="80"/>
      <c r="BHM32" s="80"/>
      <c r="BHN32" s="80"/>
      <c r="BHO32" s="80"/>
      <c r="BHP32" s="80"/>
      <c r="BHQ32" s="80"/>
      <c r="BHR32" s="80"/>
      <c r="BHS32" s="80"/>
      <c r="BHT32" s="80"/>
      <c r="BHU32" s="80"/>
      <c r="BHV32" s="80"/>
      <c r="BHW32" s="80"/>
      <c r="BHX32" s="80"/>
      <c r="BHY32" s="80"/>
      <c r="BHZ32" s="80"/>
      <c r="BIA32" s="80"/>
      <c r="BIB32" s="80"/>
      <c r="BIC32" s="80"/>
      <c r="BID32" s="80"/>
      <c r="BIE32" s="80"/>
      <c r="BIF32" s="80"/>
      <c r="BIG32" s="80"/>
      <c r="BIH32" s="80"/>
      <c r="BII32" s="80"/>
      <c r="BIJ32" s="80"/>
      <c r="BIK32" s="80"/>
      <c r="BIL32" s="80"/>
      <c r="BIM32" s="80"/>
      <c r="BIN32" s="80"/>
      <c r="BIO32" s="80"/>
      <c r="BIP32" s="80"/>
      <c r="BIQ32" s="80"/>
      <c r="BIR32" s="80"/>
      <c r="BIS32" s="80"/>
      <c r="BIT32" s="80"/>
      <c r="BIU32" s="80"/>
      <c r="BIV32" s="80"/>
      <c r="BIW32" s="80"/>
      <c r="BIX32" s="80"/>
      <c r="BIY32" s="80"/>
      <c r="BIZ32" s="80"/>
      <c r="BJA32" s="80"/>
      <c r="BJB32" s="80"/>
      <c r="BJC32" s="80"/>
      <c r="BJD32" s="80"/>
      <c r="BJE32" s="80"/>
      <c r="BJF32" s="80"/>
      <c r="BJG32" s="80"/>
      <c r="BJH32" s="80"/>
      <c r="BJI32" s="80"/>
      <c r="BJJ32" s="80"/>
      <c r="BJK32" s="80"/>
      <c r="BJL32" s="80"/>
      <c r="BJM32" s="80"/>
      <c r="BJN32" s="80"/>
      <c r="BJO32" s="80"/>
      <c r="BJP32" s="80"/>
      <c r="BJQ32" s="80"/>
      <c r="BJR32" s="80"/>
      <c r="BJS32" s="80"/>
      <c r="BJT32" s="80"/>
      <c r="BJU32" s="80"/>
      <c r="BJV32" s="80"/>
      <c r="BJW32" s="80"/>
      <c r="BJX32" s="80"/>
      <c r="BJY32" s="80"/>
      <c r="BJZ32" s="80"/>
      <c r="BKA32" s="80"/>
      <c r="BKB32" s="80"/>
      <c r="BKC32" s="80"/>
      <c r="BKD32" s="80"/>
      <c r="BKE32" s="80"/>
      <c r="BKF32" s="80"/>
      <c r="BKG32" s="80"/>
      <c r="BKH32" s="80"/>
      <c r="BKI32" s="80"/>
      <c r="BKJ32" s="80"/>
      <c r="BKK32" s="80"/>
      <c r="BKL32" s="80"/>
      <c r="BKM32" s="80"/>
      <c r="BKN32" s="80"/>
      <c r="BKO32" s="80"/>
      <c r="BKP32" s="80"/>
      <c r="BKQ32" s="80"/>
      <c r="BKR32" s="80"/>
      <c r="BKS32" s="80"/>
      <c r="BKT32" s="80"/>
      <c r="BKU32" s="80"/>
      <c r="BKV32" s="80"/>
      <c r="BKW32" s="80"/>
      <c r="BKX32" s="80"/>
      <c r="BKY32" s="80"/>
      <c r="BKZ32" s="80"/>
      <c r="BLA32" s="80"/>
      <c r="BLB32" s="80"/>
      <c r="BLC32" s="80"/>
      <c r="BLD32" s="80"/>
      <c r="BLE32" s="80"/>
      <c r="BLF32" s="80"/>
      <c r="BLG32" s="80"/>
      <c r="BLH32" s="80"/>
      <c r="BLI32" s="80"/>
      <c r="BLJ32" s="80"/>
      <c r="BLK32" s="80"/>
      <c r="BLL32" s="80"/>
      <c r="BLM32" s="80"/>
      <c r="BLN32" s="80"/>
      <c r="BLO32" s="80"/>
      <c r="BLP32" s="80"/>
      <c r="BLQ32" s="80"/>
      <c r="BLR32" s="80"/>
      <c r="BLS32" s="80"/>
      <c r="BLT32" s="80"/>
      <c r="BLU32" s="80"/>
      <c r="BLV32" s="80"/>
      <c r="BLW32" s="80"/>
      <c r="BLX32" s="80"/>
      <c r="BLY32" s="80"/>
      <c r="BLZ32" s="80"/>
      <c r="BMA32" s="80"/>
      <c r="BMB32" s="80"/>
      <c r="BMC32" s="80"/>
      <c r="BMD32" s="80"/>
      <c r="BME32" s="80"/>
      <c r="BMF32" s="80"/>
      <c r="BMG32" s="80"/>
      <c r="BMH32" s="80"/>
      <c r="BMI32" s="80"/>
      <c r="BMJ32" s="80"/>
      <c r="BMK32" s="80"/>
      <c r="BML32" s="80"/>
      <c r="BMM32" s="80"/>
      <c r="BMN32" s="80"/>
      <c r="BMO32" s="80"/>
      <c r="BMP32" s="80"/>
      <c r="BMQ32" s="80"/>
      <c r="BMR32" s="80"/>
      <c r="BMS32" s="80"/>
      <c r="BMT32" s="80"/>
      <c r="BMU32" s="80"/>
      <c r="BMV32" s="80"/>
      <c r="BMW32" s="80"/>
      <c r="BMX32" s="80"/>
      <c r="BMY32" s="80"/>
      <c r="BMZ32" s="80"/>
      <c r="BNA32" s="80"/>
      <c r="BNB32" s="80"/>
      <c r="BNC32" s="80"/>
      <c r="BND32" s="80"/>
      <c r="BNE32" s="80"/>
      <c r="BNF32" s="80"/>
      <c r="BNG32" s="80"/>
      <c r="BNH32" s="80"/>
      <c r="BNI32" s="80"/>
      <c r="BNJ32" s="80"/>
      <c r="BNK32" s="80"/>
      <c r="BNL32" s="80"/>
      <c r="BNM32" s="80"/>
      <c r="BNN32" s="80"/>
      <c r="BNO32" s="80"/>
      <c r="BNP32" s="80"/>
      <c r="BNQ32" s="80"/>
      <c r="BNR32" s="80"/>
      <c r="BNS32" s="80"/>
      <c r="BNT32" s="80"/>
      <c r="BNU32" s="80"/>
      <c r="BNV32" s="80"/>
      <c r="BNW32" s="80"/>
      <c r="BNX32" s="80"/>
      <c r="BNY32" s="80"/>
      <c r="BNZ32" s="80"/>
      <c r="BOA32" s="80"/>
      <c r="BOB32" s="80"/>
      <c r="BOC32" s="80"/>
      <c r="BOD32" s="80"/>
      <c r="BOE32" s="80"/>
      <c r="BOF32" s="80"/>
      <c r="BOG32" s="80"/>
      <c r="BOH32" s="80"/>
      <c r="BOI32" s="80"/>
      <c r="BOJ32" s="80"/>
      <c r="BOK32" s="80"/>
      <c r="BOL32" s="80"/>
      <c r="BOM32" s="80"/>
      <c r="BON32" s="80"/>
      <c r="BOO32" s="80"/>
      <c r="BOP32" s="80"/>
      <c r="BOQ32" s="80"/>
      <c r="BOR32" s="80"/>
      <c r="BOS32" s="80"/>
      <c r="BOT32" s="80"/>
      <c r="BOU32" s="80"/>
      <c r="BOV32" s="80"/>
      <c r="BOW32" s="80"/>
      <c r="BOX32" s="80"/>
      <c r="BOY32" s="80"/>
      <c r="BOZ32" s="80"/>
      <c r="BPA32" s="80"/>
      <c r="BPB32" s="80"/>
      <c r="BPC32" s="80"/>
      <c r="BPD32" s="80"/>
      <c r="BPE32" s="80"/>
      <c r="BPF32" s="80"/>
      <c r="BPG32" s="80"/>
      <c r="BPH32" s="80"/>
      <c r="BPI32" s="80"/>
      <c r="BPJ32" s="80"/>
      <c r="BPK32" s="80"/>
      <c r="BPL32" s="80"/>
      <c r="BPM32" s="80"/>
      <c r="BPN32" s="80"/>
      <c r="BPO32" s="80"/>
      <c r="BPP32" s="80"/>
      <c r="BPQ32" s="80"/>
      <c r="BPR32" s="80"/>
      <c r="BPS32" s="80"/>
      <c r="BPT32" s="80"/>
      <c r="BPU32" s="80"/>
      <c r="BPV32" s="80"/>
      <c r="BPW32" s="80"/>
      <c r="BPX32" s="80"/>
      <c r="BPY32" s="80"/>
      <c r="BPZ32" s="80"/>
      <c r="BQA32" s="80"/>
      <c r="BQB32" s="80"/>
      <c r="BQC32" s="80"/>
      <c r="BQD32" s="80"/>
      <c r="BQE32" s="80"/>
      <c r="BQF32" s="80"/>
      <c r="BQG32" s="80"/>
      <c r="BQH32" s="80"/>
      <c r="BQI32" s="80"/>
      <c r="BQJ32" s="80"/>
      <c r="BQK32" s="80"/>
      <c r="BQL32" s="80"/>
      <c r="BQM32" s="80"/>
      <c r="BQN32" s="80"/>
      <c r="BQO32" s="80"/>
      <c r="BQP32" s="80"/>
      <c r="BQQ32" s="80"/>
      <c r="BQR32" s="80"/>
      <c r="BQS32" s="80"/>
      <c r="BQT32" s="80"/>
      <c r="BQU32" s="80"/>
      <c r="BQV32" s="80"/>
      <c r="BQW32" s="80"/>
      <c r="BQX32" s="80"/>
      <c r="BQY32" s="80"/>
      <c r="BQZ32" s="80"/>
      <c r="BRA32" s="80"/>
      <c r="BRB32" s="80"/>
      <c r="BRC32" s="80"/>
      <c r="BRD32" s="80"/>
      <c r="BRE32" s="80"/>
      <c r="BRF32" s="80"/>
      <c r="BRG32" s="80"/>
      <c r="BRH32" s="80"/>
      <c r="BRI32" s="80"/>
      <c r="BRJ32" s="80"/>
      <c r="BRK32" s="80"/>
      <c r="BRL32" s="80"/>
      <c r="BRM32" s="80"/>
      <c r="BRN32" s="80"/>
      <c r="BRO32" s="80"/>
      <c r="BRP32" s="80"/>
      <c r="BRQ32" s="80"/>
      <c r="BRR32" s="80"/>
      <c r="BRS32" s="80"/>
      <c r="BRT32" s="80"/>
      <c r="BRU32" s="80"/>
      <c r="BRV32" s="80"/>
      <c r="BRW32" s="80"/>
      <c r="BRX32" s="80"/>
      <c r="BRY32" s="80"/>
      <c r="BRZ32" s="80"/>
      <c r="BSA32" s="80"/>
      <c r="BSB32" s="80"/>
      <c r="BSC32" s="80"/>
      <c r="BSD32" s="80"/>
      <c r="BSE32" s="80"/>
      <c r="BSF32" s="80"/>
      <c r="BSG32" s="80"/>
      <c r="BSH32" s="80"/>
      <c r="BSI32" s="80"/>
      <c r="BSJ32" s="80"/>
      <c r="BSK32" s="80"/>
      <c r="BSL32" s="80"/>
      <c r="BSM32" s="80"/>
      <c r="BSN32" s="80"/>
      <c r="BSO32" s="80"/>
      <c r="BSP32" s="80"/>
      <c r="BSQ32" s="80"/>
      <c r="BSR32" s="80"/>
      <c r="BSS32" s="80"/>
      <c r="BST32" s="80"/>
      <c r="BSU32" s="80"/>
      <c r="BSV32" s="80"/>
      <c r="BSW32" s="80"/>
      <c r="BSX32" s="80"/>
      <c r="BSY32" s="80"/>
      <c r="BSZ32" s="80"/>
      <c r="BTA32" s="80"/>
      <c r="BTB32" s="80"/>
      <c r="BTC32" s="80"/>
      <c r="BTD32" s="80"/>
      <c r="BTE32" s="80"/>
      <c r="BTF32" s="80"/>
      <c r="BTG32" s="80"/>
      <c r="BTH32" s="80"/>
      <c r="BTI32" s="80"/>
      <c r="BTJ32" s="80"/>
      <c r="BTK32" s="80"/>
      <c r="BTL32" s="80"/>
      <c r="BTM32" s="80"/>
      <c r="BTN32" s="80"/>
      <c r="BTO32" s="80"/>
      <c r="BTP32" s="80"/>
      <c r="BTQ32" s="80"/>
      <c r="BTR32" s="80"/>
      <c r="BTS32" s="80"/>
      <c r="BTT32" s="80"/>
      <c r="BTU32" s="80"/>
      <c r="BTV32" s="80"/>
      <c r="BTW32" s="80"/>
      <c r="BTX32" s="80"/>
      <c r="BTY32" s="80"/>
      <c r="BTZ32" s="80"/>
      <c r="BUA32" s="80"/>
      <c r="BUB32" s="80"/>
      <c r="BUC32" s="80"/>
      <c r="BUD32" s="80"/>
      <c r="BUE32" s="80"/>
      <c r="BUF32" s="80"/>
      <c r="BUG32" s="80"/>
      <c r="BUH32" s="80"/>
      <c r="BUI32" s="80"/>
      <c r="BUJ32" s="80"/>
      <c r="BUK32" s="80"/>
      <c r="BUL32" s="80"/>
      <c r="BUM32" s="80"/>
      <c r="BUN32" s="80"/>
      <c r="BUO32" s="80"/>
      <c r="BUP32" s="80"/>
      <c r="BUQ32" s="80"/>
      <c r="BUR32" s="80"/>
      <c r="BUS32" s="80"/>
      <c r="BUT32" s="80"/>
      <c r="BUU32" s="80"/>
      <c r="BUV32" s="80"/>
      <c r="BUW32" s="80"/>
      <c r="BUX32" s="80"/>
      <c r="BUY32" s="80"/>
      <c r="BUZ32" s="80"/>
      <c r="BVA32" s="80"/>
      <c r="BVB32" s="80"/>
      <c r="BVC32" s="80"/>
      <c r="BVD32" s="80"/>
      <c r="BVE32" s="80"/>
      <c r="BVF32" s="80"/>
      <c r="BVG32" s="80"/>
      <c r="BVH32" s="80"/>
      <c r="BVI32" s="80"/>
      <c r="BVJ32" s="80"/>
      <c r="BVK32" s="80"/>
      <c r="BVL32" s="80"/>
      <c r="BVM32" s="80"/>
      <c r="BVN32" s="80"/>
      <c r="BVO32" s="80"/>
      <c r="BVP32" s="80"/>
      <c r="BVQ32" s="80"/>
      <c r="BVR32" s="80"/>
      <c r="BVS32" s="80"/>
      <c r="BVT32" s="80"/>
      <c r="BVU32" s="80"/>
      <c r="BVV32" s="80"/>
      <c r="BVW32" s="80"/>
      <c r="BVX32" s="80"/>
      <c r="BVY32" s="80"/>
      <c r="BVZ32" s="80"/>
      <c r="BWA32" s="80"/>
      <c r="BWB32" s="80"/>
      <c r="BWC32" s="80"/>
      <c r="BWD32" s="80"/>
      <c r="BWE32" s="80"/>
      <c r="BWF32" s="80"/>
      <c r="BWG32" s="80"/>
      <c r="BWH32" s="80"/>
      <c r="BWI32" s="80"/>
      <c r="BWJ32" s="80"/>
      <c r="BWK32" s="80"/>
      <c r="BWL32" s="80"/>
      <c r="BWM32" s="80"/>
      <c r="BWN32" s="80"/>
      <c r="BWO32" s="80"/>
      <c r="BWP32" s="80"/>
      <c r="BWQ32" s="80"/>
      <c r="BWR32" s="80"/>
      <c r="BWS32" s="80"/>
      <c r="BWT32" s="80"/>
      <c r="BWU32" s="80"/>
      <c r="BWV32" s="80"/>
      <c r="BWW32" s="80"/>
      <c r="BWX32" s="80"/>
      <c r="BWY32" s="80"/>
      <c r="BWZ32" s="80"/>
      <c r="BXA32" s="80"/>
      <c r="BXB32" s="80"/>
      <c r="BXC32" s="80"/>
      <c r="BXD32" s="80"/>
      <c r="BXE32" s="80"/>
      <c r="BXF32" s="80"/>
      <c r="BXG32" s="80"/>
      <c r="BXH32" s="80"/>
      <c r="BXI32" s="80"/>
      <c r="BXJ32" s="80"/>
      <c r="BXK32" s="80"/>
      <c r="BXL32" s="80"/>
      <c r="BXM32" s="80"/>
      <c r="BXN32" s="80"/>
      <c r="BXO32" s="80"/>
      <c r="BXP32" s="80"/>
      <c r="BXQ32" s="80"/>
      <c r="BXR32" s="80"/>
      <c r="BXS32" s="80"/>
      <c r="BXT32" s="80"/>
      <c r="BXU32" s="80"/>
      <c r="BXV32" s="80"/>
      <c r="BXW32" s="80"/>
      <c r="BXX32" s="80"/>
      <c r="BXY32" s="80"/>
      <c r="BXZ32" s="80"/>
      <c r="BYA32" s="80"/>
      <c r="BYB32" s="80"/>
      <c r="BYC32" s="80"/>
      <c r="BYD32" s="80"/>
      <c r="BYE32" s="80"/>
      <c r="BYF32" s="80"/>
      <c r="BYG32" s="80"/>
      <c r="BYH32" s="80"/>
      <c r="BYI32" s="80"/>
      <c r="BYJ32" s="80"/>
      <c r="BYK32" s="80"/>
      <c r="BYL32" s="80"/>
      <c r="BYM32" s="80"/>
      <c r="BYN32" s="80"/>
      <c r="BYO32" s="80"/>
      <c r="BYP32" s="80"/>
      <c r="BYQ32" s="80"/>
      <c r="BYR32" s="80"/>
      <c r="BYS32" s="80"/>
      <c r="BYT32" s="80"/>
      <c r="BYU32" s="80"/>
      <c r="BYV32" s="80"/>
      <c r="BYW32" s="80"/>
      <c r="BYX32" s="80"/>
      <c r="BYY32" s="80"/>
      <c r="BYZ32" s="80"/>
      <c r="BZA32" s="80"/>
      <c r="BZB32" s="80"/>
      <c r="BZC32" s="80"/>
      <c r="BZD32" s="80"/>
      <c r="BZE32" s="80"/>
      <c r="BZF32" s="80"/>
      <c r="BZG32" s="80"/>
      <c r="BZH32" s="80"/>
      <c r="BZI32" s="80"/>
      <c r="BZJ32" s="80"/>
      <c r="BZK32" s="80"/>
      <c r="BZL32" s="80"/>
      <c r="BZM32" s="80"/>
      <c r="BZN32" s="80"/>
      <c r="BZO32" s="80"/>
      <c r="BZP32" s="80"/>
      <c r="BZQ32" s="80"/>
      <c r="BZR32" s="80"/>
      <c r="BZS32" s="80"/>
      <c r="BZT32" s="80"/>
      <c r="BZU32" s="80"/>
      <c r="BZV32" s="80"/>
      <c r="BZW32" s="80"/>
      <c r="BZX32" s="80"/>
      <c r="BZY32" s="80"/>
      <c r="BZZ32" s="80"/>
      <c r="CAA32" s="80"/>
      <c r="CAB32" s="80"/>
      <c r="CAC32" s="80"/>
      <c r="CAD32" s="80"/>
      <c r="CAE32" s="80"/>
      <c r="CAF32" s="80"/>
      <c r="CAG32" s="80"/>
      <c r="CAH32" s="80"/>
      <c r="CAI32" s="80"/>
      <c r="CAJ32" s="80"/>
      <c r="CAK32" s="80"/>
      <c r="CAL32" s="80"/>
      <c r="CAM32" s="80"/>
      <c r="CAN32" s="80"/>
      <c r="CAO32" s="80"/>
      <c r="CAP32" s="80"/>
      <c r="CAQ32" s="80"/>
      <c r="CAR32" s="80"/>
      <c r="CAS32" s="80"/>
      <c r="CAT32" s="80"/>
      <c r="CAU32" s="80"/>
      <c r="CAV32" s="80"/>
      <c r="CAW32" s="80"/>
      <c r="CAX32" s="80"/>
      <c r="CAY32" s="80"/>
      <c r="CAZ32" s="80"/>
      <c r="CBA32" s="80"/>
      <c r="CBB32" s="80"/>
      <c r="CBC32" s="80"/>
      <c r="CBD32" s="80"/>
      <c r="CBE32" s="80"/>
      <c r="CBF32" s="80"/>
      <c r="CBG32" s="80"/>
      <c r="CBH32" s="80"/>
      <c r="CBI32" s="80"/>
      <c r="CBJ32" s="80"/>
      <c r="CBK32" s="80"/>
      <c r="CBL32" s="80"/>
      <c r="CBM32" s="80"/>
      <c r="CBN32" s="80"/>
      <c r="CBO32" s="80"/>
      <c r="CBP32" s="80"/>
      <c r="CBQ32" s="80"/>
      <c r="CBR32" s="80"/>
      <c r="CBS32" s="80"/>
      <c r="CBT32" s="80"/>
      <c r="CBU32" s="80"/>
      <c r="CBV32" s="80"/>
      <c r="CBW32" s="80"/>
      <c r="CBX32" s="80"/>
      <c r="CBY32" s="80"/>
      <c r="CBZ32" s="80"/>
      <c r="CCA32" s="80"/>
      <c r="CCB32" s="80"/>
      <c r="CCC32" s="80"/>
      <c r="CCD32" s="80"/>
      <c r="CCE32" s="80"/>
      <c r="CCF32" s="80"/>
      <c r="CCG32" s="80"/>
      <c r="CCH32" s="80"/>
      <c r="CCI32" s="80"/>
      <c r="CCJ32" s="80"/>
      <c r="CCK32" s="80"/>
      <c r="CCL32" s="80"/>
      <c r="CCM32" s="80"/>
      <c r="CCN32" s="80"/>
      <c r="CCO32" s="80"/>
      <c r="CCP32" s="80"/>
      <c r="CCQ32" s="80"/>
      <c r="CCR32" s="80"/>
      <c r="CCS32" s="80"/>
      <c r="CCT32" s="80"/>
      <c r="CCU32" s="80"/>
      <c r="CCV32" s="80"/>
      <c r="CCW32" s="80"/>
      <c r="CCX32" s="80"/>
      <c r="CCY32" s="80"/>
      <c r="CCZ32" s="80"/>
      <c r="CDA32" s="80"/>
      <c r="CDB32" s="80"/>
      <c r="CDC32" s="80"/>
      <c r="CDD32" s="80"/>
      <c r="CDE32" s="80"/>
      <c r="CDF32" s="80"/>
      <c r="CDG32" s="80"/>
      <c r="CDH32" s="80"/>
      <c r="CDI32" s="80"/>
      <c r="CDJ32" s="80"/>
      <c r="CDK32" s="80"/>
      <c r="CDL32" s="80"/>
      <c r="CDM32" s="80"/>
      <c r="CDN32" s="80"/>
      <c r="CDO32" s="80"/>
      <c r="CDP32" s="80"/>
      <c r="CDQ32" s="80"/>
      <c r="CDR32" s="80"/>
      <c r="CDS32" s="80"/>
      <c r="CDT32" s="80"/>
      <c r="CDU32" s="80"/>
      <c r="CDV32" s="80"/>
      <c r="CDW32" s="80"/>
      <c r="CDX32" s="80"/>
      <c r="CDY32" s="80"/>
      <c r="CDZ32" s="80"/>
      <c r="CEA32" s="80"/>
      <c r="CEB32" s="80"/>
      <c r="CEC32" s="80"/>
      <c r="CED32" s="80"/>
      <c r="CEE32" s="80"/>
      <c r="CEF32" s="80"/>
      <c r="CEG32" s="80"/>
      <c r="CEH32" s="80"/>
      <c r="CEI32" s="80"/>
      <c r="CEJ32" s="80"/>
      <c r="CEK32" s="80"/>
      <c r="CEL32" s="80"/>
      <c r="CEM32" s="80"/>
      <c r="CEN32" s="80"/>
      <c r="CEO32" s="80"/>
      <c r="CEP32" s="80"/>
      <c r="CEQ32" s="80"/>
      <c r="CER32" s="80"/>
      <c r="CES32" s="80"/>
      <c r="CET32" s="80"/>
      <c r="CEU32" s="80"/>
      <c r="CEV32" s="80"/>
      <c r="CEW32" s="80"/>
      <c r="CEX32" s="80"/>
      <c r="CEY32" s="80"/>
      <c r="CEZ32" s="80"/>
      <c r="CFA32" s="80"/>
      <c r="CFB32" s="80"/>
      <c r="CFC32" s="80"/>
      <c r="CFD32" s="80"/>
      <c r="CFE32" s="80"/>
      <c r="CFF32" s="80"/>
      <c r="CFG32" s="80"/>
      <c r="CFH32" s="80"/>
      <c r="CFI32" s="80"/>
      <c r="CFJ32" s="80"/>
      <c r="CFK32" s="80"/>
      <c r="CFL32" s="80"/>
      <c r="CFM32" s="80"/>
      <c r="CFN32" s="80"/>
      <c r="CFO32" s="80"/>
      <c r="CFP32" s="80"/>
      <c r="CFQ32" s="80"/>
      <c r="CFR32" s="80"/>
      <c r="CFS32" s="80"/>
      <c r="CFT32" s="80"/>
      <c r="CFU32" s="80"/>
      <c r="CFV32" s="80"/>
      <c r="CFW32" s="80"/>
      <c r="CFX32" s="80"/>
      <c r="CFY32" s="80"/>
      <c r="CFZ32" s="80"/>
      <c r="CGA32" s="80"/>
      <c r="CGB32" s="80"/>
      <c r="CGC32" s="80"/>
      <c r="CGD32" s="80"/>
      <c r="CGE32" s="80"/>
      <c r="CGF32" s="80"/>
      <c r="CGG32" s="80"/>
      <c r="CGH32" s="80"/>
      <c r="CGI32" s="80"/>
      <c r="CGJ32" s="80"/>
      <c r="CGK32" s="80"/>
      <c r="CGL32" s="80"/>
      <c r="CGM32" s="80"/>
      <c r="CGN32" s="80"/>
      <c r="CGO32" s="80"/>
      <c r="CGP32" s="80"/>
      <c r="CGQ32" s="80"/>
      <c r="CGR32" s="80"/>
      <c r="CGS32" s="80"/>
      <c r="CGT32" s="80"/>
      <c r="CGU32" s="80"/>
      <c r="CGV32" s="80"/>
      <c r="CGW32" s="80"/>
      <c r="CGX32" s="80"/>
      <c r="CGY32" s="80"/>
      <c r="CGZ32" s="80"/>
      <c r="CHA32" s="80"/>
      <c r="CHB32" s="80"/>
      <c r="CHC32" s="80"/>
      <c r="CHD32" s="80"/>
      <c r="CHE32" s="80"/>
      <c r="CHF32" s="80"/>
      <c r="CHG32" s="80"/>
      <c r="CHH32" s="80"/>
      <c r="CHI32" s="80"/>
      <c r="CHJ32" s="80"/>
      <c r="CHK32" s="80"/>
      <c r="CHL32" s="80"/>
      <c r="CHM32" s="80"/>
      <c r="CHN32" s="80"/>
      <c r="CHO32" s="80"/>
      <c r="CHP32" s="80"/>
      <c r="CHQ32" s="80"/>
      <c r="CHR32" s="80"/>
      <c r="CHS32" s="80"/>
      <c r="CHT32" s="80"/>
      <c r="CHU32" s="80"/>
      <c r="CHV32" s="80"/>
      <c r="CHW32" s="80"/>
      <c r="CHX32" s="80"/>
      <c r="CHY32" s="80"/>
      <c r="CHZ32" s="80"/>
      <c r="CIA32" s="80"/>
      <c r="CIB32" s="80"/>
      <c r="CIC32" s="80"/>
      <c r="CID32" s="80"/>
      <c r="CIE32" s="80"/>
      <c r="CIF32" s="80"/>
      <c r="CIG32" s="80"/>
      <c r="CIH32" s="80"/>
      <c r="CII32" s="80"/>
      <c r="CIJ32" s="80"/>
      <c r="CIK32" s="80"/>
      <c r="CIL32" s="80"/>
      <c r="CIM32" s="80"/>
      <c r="CIN32" s="80"/>
      <c r="CIO32" s="80"/>
      <c r="CIP32" s="80"/>
      <c r="CIQ32" s="80"/>
      <c r="CIR32" s="80"/>
      <c r="CIS32" s="80"/>
      <c r="CIT32" s="80"/>
      <c r="CIU32" s="80"/>
      <c r="CIV32" s="80"/>
      <c r="CIW32" s="80"/>
      <c r="CIX32" s="80"/>
      <c r="CIY32" s="80"/>
      <c r="CIZ32" s="80"/>
      <c r="CJA32" s="80"/>
      <c r="CJB32" s="80"/>
      <c r="CJC32" s="80"/>
      <c r="CJD32" s="80"/>
      <c r="CJE32" s="80"/>
      <c r="CJF32" s="80"/>
      <c r="CJG32" s="80"/>
      <c r="CJH32" s="80"/>
      <c r="CJI32" s="80"/>
      <c r="CJJ32" s="80"/>
      <c r="CJK32" s="80"/>
      <c r="CJL32" s="80"/>
      <c r="CJM32" s="80"/>
      <c r="CJN32" s="80"/>
      <c r="CJO32" s="80"/>
      <c r="CJP32" s="80"/>
      <c r="CJQ32" s="80"/>
      <c r="CJR32" s="80"/>
      <c r="CJS32" s="80"/>
      <c r="CJT32" s="80"/>
      <c r="CJU32" s="80"/>
      <c r="CJV32" s="80"/>
      <c r="CJW32" s="80"/>
      <c r="CJX32" s="80"/>
      <c r="CJY32" s="80"/>
      <c r="CJZ32" s="80"/>
      <c r="CKA32" s="80"/>
      <c r="CKB32" s="80"/>
      <c r="CKC32" s="80"/>
      <c r="CKD32" s="80"/>
      <c r="CKE32" s="80"/>
      <c r="CKF32" s="80"/>
      <c r="CKG32" s="80"/>
      <c r="CKH32" s="80"/>
      <c r="CKI32" s="80"/>
      <c r="CKJ32" s="80"/>
      <c r="CKK32" s="80"/>
      <c r="CKL32" s="80"/>
      <c r="CKM32" s="80"/>
      <c r="CKN32" s="80"/>
      <c r="CKO32" s="80"/>
      <c r="CKP32" s="80"/>
      <c r="CKQ32" s="80"/>
      <c r="CKR32" s="80"/>
      <c r="CKS32" s="80"/>
      <c r="CKT32" s="80"/>
      <c r="CKU32" s="80"/>
      <c r="CKV32" s="80"/>
      <c r="CKW32" s="80"/>
      <c r="CKX32" s="80"/>
      <c r="CKY32" s="80"/>
      <c r="CKZ32" s="80"/>
      <c r="CLA32" s="80"/>
      <c r="CLB32" s="80"/>
      <c r="CLC32" s="80"/>
      <c r="CLD32" s="80"/>
      <c r="CLE32" s="80"/>
      <c r="CLF32" s="80"/>
      <c r="CLG32" s="80"/>
      <c r="CLH32" s="80"/>
      <c r="CLI32" s="80"/>
      <c r="CLJ32" s="80"/>
      <c r="CLK32" s="80"/>
      <c r="CLL32" s="80"/>
      <c r="CLM32" s="80"/>
      <c r="CLN32" s="80"/>
      <c r="CLO32" s="80"/>
      <c r="CLP32" s="80"/>
      <c r="CLQ32" s="80"/>
      <c r="CLR32" s="80"/>
      <c r="CLS32" s="80"/>
      <c r="CLT32" s="80"/>
      <c r="CLU32" s="80"/>
      <c r="CLV32" s="80"/>
      <c r="CLW32" s="80"/>
      <c r="CLX32" s="80"/>
      <c r="CLY32" s="80"/>
      <c r="CLZ32" s="80"/>
      <c r="CMA32" s="80"/>
      <c r="CMB32" s="80"/>
      <c r="CMC32" s="80"/>
      <c r="CMD32" s="80"/>
      <c r="CME32" s="80"/>
      <c r="CMF32" s="80"/>
      <c r="CMG32" s="80"/>
      <c r="CMH32" s="80"/>
      <c r="CMI32" s="80"/>
      <c r="CMJ32" s="80"/>
      <c r="CMK32" s="80"/>
      <c r="CML32" s="80"/>
      <c r="CMM32" s="80"/>
      <c r="CMN32" s="80"/>
      <c r="CMO32" s="80"/>
      <c r="CMP32" s="80"/>
      <c r="CMQ32" s="80"/>
      <c r="CMR32" s="80"/>
      <c r="CMS32" s="80"/>
      <c r="CMT32" s="80"/>
      <c r="CMU32" s="80"/>
      <c r="CMV32" s="80"/>
      <c r="CMW32" s="80"/>
      <c r="CMX32" s="80"/>
      <c r="CMY32" s="80"/>
      <c r="CMZ32" s="80"/>
      <c r="CNA32" s="80"/>
      <c r="CNB32" s="80"/>
      <c r="CNC32" s="80"/>
      <c r="CND32" s="80"/>
      <c r="CNE32" s="80"/>
      <c r="CNF32" s="80"/>
      <c r="CNG32" s="80"/>
      <c r="CNH32" s="80"/>
      <c r="CNI32" s="80"/>
      <c r="CNJ32" s="80"/>
      <c r="CNK32" s="80"/>
      <c r="CNL32" s="80"/>
      <c r="CNM32" s="80"/>
      <c r="CNN32" s="80"/>
      <c r="CNO32" s="80"/>
      <c r="CNP32" s="80"/>
      <c r="CNQ32" s="80"/>
      <c r="CNR32" s="80"/>
      <c r="CNS32" s="80"/>
      <c r="CNT32" s="80"/>
      <c r="CNU32" s="80"/>
      <c r="CNV32" s="80"/>
      <c r="CNW32" s="80"/>
      <c r="CNX32" s="80"/>
      <c r="CNY32" s="80"/>
      <c r="CNZ32" s="80"/>
      <c r="COA32" s="80"/>
      <c r="COB32" s="80"/>
      <c r="COC32" s="80"/>
      <c r="COD32" s="80"/>
      <c r="COE32" s="80"/>
      <c r="COF32" s="80"/>
      <c r="COG32" s="80"/>
      <c r="COH32" s="80"/>
      <c r="COI32" s="80"/>
      <c r="COJ32" s="80"/>
      <c r="COK32" s="80"/>
      <c r="COL32" s="80"/>
      <c r="COM32" s="80"/>
      <c r="CON32" s="80"/>
      <c r="COO32" s="80"/>
      <c r="COP32" s="80"/>
      <c r="COQ32" s="80"/>
      <c r="COR32" s="80"/>
      <c r="COS32" s="80"/>
      <c r="COT32" s="80"/>
      <c r="COU32" s="80"/>
      <c r="COV32" s="80"/>
      <c r="COW32" s="80"/>
      <c r="COX32" s="80"/>
      <c r="COY32" s="80"/>
      <c r="COZ32" s="80"/>
      <c r="CPA32" s="80"/>
      <c r="CPB32" s="80"/>
      <c r="CPC32" s="80"/>
      <c r="CPD32" s="80"/>
      <c r="CPE32" s="80"/>
      <c r="CPF32" s="80"/>
      <c r="CPG32" s="80"/>
      <c r="CPH32" s="80"/>
      <c r="CPI32" s="80"/>
      <c r="CPJ32" s="80"/>
      <c r="CPK32" s="80"/>
      <c r="CPL32" s="80"/>
      <c r="CPM32" s="80"/>
      <c r="CPN32" s="80"/>
      <c r="CPO32" s="80"/>
      <c r="CPP32" s="80"/>
      <c r="CPQ32" s="80"/>
      <c r="CPR32" s="80"/>
      <c r="CPS32" s="80"/>
      <c r="CPT32" s="80"/>
      <c r="CPU32" s="80"/>
      <c r="CPV32" s="80"/>
      <c r="CPW32" s="80"/>
      <c r="CPX32" s="80"/>
      <c r="CPY32" s="80"/>
      <c r="CPZ32" s="80"/>
      <c r="CQA32" s="80"/>
      <c r="CQB32" s="80"/>
      <c r="CQC32" s="80"/>
      <c r="CQD32" s="80"/>
      <c r="CQE32" s="80"/>
      <c r="CQF32" s="80"/>
      <c r="CQG32" s="80"/>
      <c r="CQH32" s="80"/>
      <c r="CQI32" s="80"/>
      <c r="CQJ32" s="80"/>
      <c r="CQK32" s="80"/>
      <c r="CQL32" s="80"/>
      <c r="CQM32" s="80"/>
      <c r="CQN32" s="80"/>
      <c r="CQO32" s="80"/>
      <c r="CQP32" s="80"/>
      <c r="CQQ32" s="80"/>
      <c r="CQR32" s="80"/>
      <c r="CQS32" s="80"/>
      <c r="CQT32" s="80"/>
      <c r="CQU32" s="80"/>
      <c r="CQV32" s="80"/>
      <c r="CQW32" s="80"/>
      <c r="CQX32" s="80"/>
      <c r="CQY32" s="80"/>
      <c r="CQZ32" s="80"/>
      <c r="CRA32" s="80"/>
      <c r="CRB32" s="80"/>
      <c r="CRC32" s="80"/>
      <c r="CRD32" s="80"/>
      <c r="CRE32" s="80"/>
      <c r="CRF32" s="80"/>
      <c r="CRG32" s="80"/>
      <c r="CRH32" s="80"/>
      <c r="CRI32" s="80"/>
      <c r="CRJ32" s="80"/>
      <c r="CRK32" s="80"/>
      <c r="CRL32" s="80"/>
      <c r="CRM32" s="80"/>
      <c r="CRN32" s="80"/>
      <c r="CRO32" s="80"/>
      <c r="CRP32" s="80"/>
      <c r="CRQ32" s="80"/>
      <c r="CRR32" s="80"/>
      <c r="CRS32" s="80"/>
      <c r="CRT32" s="80"/>
      <c r="CRU32" s="80"/>
      <c r="CRV32" s="80"/>
      <c r="CRW32" s="80"/>
      <c r="CRX32" s="80"/>
      <c r="CRY32" s="80"/>
      <c r="CRZ32" s="80"/>
      <c r="CSA32" s="80"/>
      <c r="CSB32" s="80"/>
      <c r="CSC32" s="80"/>
      <c r="CSD32" s="80"/>
      <c r="CSE32" s="80"/>
      <c r="CSF32" s="80"/>
      <c r="CSG32" s="80"/>
      <c r="CSH32" s="80"/>
      <c r="CSI32" s="80"/>
      <c r="CSJ32" s="80"/>
      <c r="CSK32" s="80"/>
      <c r="CSL32" s="80"/>
      <c r="CSM32" s="80"/>
      <c r="CSN32" s="80"/>
      <c r="CSO32" s="80"/>
      <c r="CSP32" s="80"/>
      <c r="CSQ32" s="80"/>
      <c r="CSR32" s="80"/>
      <c r="CSS32" s="80"/>
      <c r="CST32" s="80"/>
      <c r="CSU32" s="80"/>
      <c r="CSV32" s="80"/>
      <c r="CSW32" s="80"/>
      <c r="CSX32" s="80"/>
      <c r="CSY32" s="80"/>
      <c r="CSZ32" s="80"/>
      <c r="CTA32" s="80"/>
      <c r="CTB32" s="80"/>
      <c r="CTC32" s="80"/>
      <c r="CTD32" s="80"/>
      <c r="CTE32" s="80"/>
      <c r="CTF32" s="80"/>
      <c r="CTG32" s="80"/>
      <c r="CTH32" s="80"/>
      <c r="CTI32" s="80"/>
      <c r="CTJ32" s="80"/>
      <c r="CTK32" s="80"/>
      <c r="CTL32" s="80"/>
      <c r="CTM32" s="80"/>
      <c r="CTN32" s="80"/>
      <c r="CTO32" s="80"/>
      <c r="CTP32" s="80"/>
      <c r="CTQ32" s="80"/>
      <c r="CTR32" s="80"/>
      <c r="CTS32" s="80"/>
      <c r="CTT32" s="80"/>
      <c r="CTU32" s="80"/>
      <c r="CTV32" s="80"/>
      <c r="CTW32" s="80"/>
      <c r="CTX32" s="80"/>
      <c r="CTY32" s="80"/>
      <c r="CTZ32" s="80"/>
      <c r="CUA32" s="80"/>
      <c r="CUB32" s="80"/>
      <c r="CUC32" s="80"/>
      <c r="CUD32" s="80"/>
      <c r="CUE32" s="80"/>
      <c r="CUF32" s="80"/>
      <c r="CUG32" s="80"/>
      <c r="CUH32" s="80"/>
      <c r="CUI32" s="80"/>
      <c r="CUJ32" s="80"/>
      <c r="CUK32" s="80"/>
      <c r="CUL32" s="80"/>
      <c r="CUM32" s="80"/>
      <c r="CUN32" s="80"/>
      <c r="CUO32" s="80"/>
      <c r="CUP32" s="80"/>
      <c r="CUQ32" s="80"/>
      <c r="CUR32" s="80"/>
      <c r="CUS32" s="80"/>
      <c r="CUT32" s="80"/>
      <c r="CUU32" s="80"/>
      <c r="CUV32" s="80"/>
      <c r="CUW32" s="80"/>
      <c r="CUX32" s="80"/>
      <c r="CUY32" s="80"/>
      <c r="CUZ32" s="80"/>
      <c r="CVA32" s="80"/>
      <c r="CVB32" s="80"/>
      <c r="CVC32" s="80"/>
      <c r="CVD32" s="80"/>
      <c r="CVE32" s="80"/>
      <c r="CVF32" s="80"/>
      <c r="CVG32" s="80"/>
      <c r="CVH32" s="80"/>
      <c r="CVI32" s="80"/>
      <c r="CVJ32" s="80"/>
      <c r="CVK32" s="80"/>
      <c r="CVL32" s="80"/>
      <c r="CVM32" s="80"/>
      <c r="CVN32" s="80"/>
      <c r="CVO32" s="80"/>
      <c r="CVP32" s="80"/>
      <c r="CVQ32" s="80"/>
      <c r="CVR32" s="80"/>
      <c r="CVS32" s="80"/>
      <c r="CVT32" s="80"/>
      <c r="CVU32" s="80"/>
      <c r="CVV32" s="80"/>
      <c r="CVW32" s="80"/>
      <c r="CVX32" s="80"/>
      <c r="CVY32" s="80"/>
      <c r="CVZ32" s="80"/>
      <c r="CWA32" s="80"/>
      <c r="CWB32" s="80"/>
      <c r="CWC32" s="80"/>
      <c r="CWD32" s="80"/>
      <c r="CWE32" s="80"/>
      <c r="CWF32" s="80"/>
      <c r="CWG32" s="80"/>
      <c r="CWH32" s="80"/>
      <c r="CWI32" s="80"/>
      <c r="CWJ32" s="80"/>
      <c r="CWK32" s="80"/>
      <c r="CWL32" s="80"/>
      <c r="CWM32" s="80"/>
      <c r="CWN32" s="80"/>
      <c r="CWO32" s="80"/>
      <c r="CWP32" s="80"/>
      <c r="CWQ32" s="80"/>
      <c r="CWR32" s="80"/>
      <c r="CWS32" s="80"/>
      <c r="CWT32" s="80"/>
      <c r="CWU32" s="80"/>
      <c r="CWV32" s="80"/>
      <c r="CWW32" s="80"/>
      <c r="CWX32" s="80"/>
      <c r="CWY32" s="80"/>
      <c r="CWZ32" s="80"/>
      <c r="CXA32" s="80"/>
      <c r="CXB32" s="80"/>
      <c r="CXC32" s="80"/>
      <c r="CXD32" s="80"/>
      <c r="CXE32" s="80"/>
      <c r="CXF32" s="80"/>
      <c r="CXG32" s="80"/>
      <c r="CXH32" s="80"/>
      <c r="CXI32" s="80"/>
      <c r="CXJ32" s="80"/>
      <c r="CXK32" s="80"/>
      <c r="CXL32" s="80"/>
      <c r="CXM32" s="80"/>
      <c r="CXN32" s="80"/>
      <c r="CXO32" s="80"/>
      <c r="CXP32" s="80"/>
      <c r="CXQ32" s="80"/>
      <c r="CXR32" s="80"/>
      <c r="CXS32" s="80"/>
      <c r="CXT32" s="80"/>
      <c r="CXU32" s="80"/>
      <c r="CXV32" s="80"/>
      <c r="CXW32" s="80"/>
      <c r="CXX32" s="80"/>
      <c r="CXY32" s="80"/>
      <c r="CXZ32" s="80"/>
      <c r="CYA32" s="80"/>
      <c r="CYB32" s="80"/>
      <c r="CYC32" s="80"/>
      <c r="CYD32" s="80"/>
      <c r="CYE32" s="80"/>
      <c r="CYF32" s="80"/>
      <c r="CYG32" s="80"/>
      <c r="CYH32" s="80"/>
      <c r="CYI32" s="80"/>
      <c r="CYJ32" s="80"/>
      <c r="CYK32" s="80"/>
      <c r="CYL32" s="80"/>
      <c r="CYM32" s="80"/>
      <c r="CYN32" s="80"/>
      <c r="CYO32" s="80"/>
      <c r="CYP32" s="80"/>
      <c r="CYQ32" s="80"/>
      <c r="CYR32" s="80"/>
      <c r="CYS32" s="80"/>
      <c r="CYT32" s="80"/>
      <c r="CYU32" s="80"/>
      <c r="CYV32" s="80"/>
      <c r="CYW32" s="80"/>
      <c r="CYX32" s="80"/>
      <c r="CYY32" s="80"/>
      <c r="CYZ32" s="80"/>
      <c r="CZA32" s="80"/>
      <c r="CZB32" s="80"/>
      <c r="CZC32" s="80"/>
      <c r="CZD32" s="80"/>
      <c r="CZE32" s="80"/>
      <c r="CZF32" s="80"/>
      <c r="CZG32" s="80"/>
      <c r="CZH32" s="80"/>
      <c r="CZI32" s="80"/>
      <c r="CZJ32" s="80"/>
      <c r="CZK32" s="80"/>
      <c r="CZL32" s="80"/>
      <c r="CZM32" s="80"/>
      <c r="CZN32" s="80"/>
      <c r="CZO32" s="80"/>
      <c r="CZP32" s="80"/>
      <c r="CZQ32" s="80"/>
      <c r="CZR32" s="80"/>
      <c r="CZS32" s="80"/>
      <c r="CZT32" s="80"/>
      <c r="CZU32" s="80"/>
      <c r="CZV32" s="80"/>
      <c r="CZW32" s="80"/>
      <c r="CZX32" s="80"/>
      <c r="CZY32" s="80"/>
      <c r="CZZ32" s="80"/>
      <c r="DAA32" s="80"/>
      <c r="DAB32" s="80"/>
      <c r="DAC32" s="80"/>
      <c r="DAD32" s="80"/>
      <c r="DAE32" s="80"/>
      <c r="DAF32" s="80"/>
      <c r="DAG32" s="80"/>
      <c r="DAH32" s="80"/>
      <c r="DAI32" s="80"/>
      <c r="DAJ32" s="80"/>
      <c r="DAK32" s="80"/>
      <c r="DAL32" s="80"/>
      <c r="DAM32" s="80"/>
      <c r="DAN32" s="80"/>
      <c r="DAO32" s="80"/>
      <c r="DAP32" s="80"/>
      <c r="DAQ32" s="80"/>
      <c r="DAR32" s="80"/>
      <c r="DAS32" s="80"/>
      <c r="DAT32" s="80"/>
      <c r="DAU32" s="80"/>
      <c r="DAV32" s="80"/>
      <c r="DAW32" s="80"/>
      <c r="DAX32" s="80"/>
      <c r="DAY32" s="80"/>
      <c r="DAZ32" s="80"/>
      <c r="DBA32" s="80"/>
      <c r="DBB32" s="80"/>
      <c r="DBC32" s="80"/>
      <c r="DBD32" s="80"/>
      <c r="DBE32" s="80"/>
      <c r="DBF32" s="80"/>
      <c r="DBG32" s="80"/>
      <c r="DBH32" s="80"/>
      <c r="DBI32" s="80"/>
      <c r="DBJ32" s="80"/>
      <c r="DBK32" s="80"/>
      <c r="DBL32" s="80"/>
      <c r="DBM32" s="80"/>
      <c r="DBN32" s="80"/>
      <c r="DBO32" s="80"/>
      <c r="DBP32" s="80"/>
      <c r="DBQ32" s="80"/>
      <c r="DBR32" s="80"/>
      <c r="DBS32" s="80"/>
      <c r="DBT32" s="80"/>
      <c r="DBU32" s="80"/>
      <c r="DBV32" s="80"/>
      <c r="DBW32" s="80"/>
      <c r="DBX32" s="80"/>
      <c r="DBY32" s="80"/>
      <c r="DBZ32" s="80"/>
      <c r="DCA32" s="80"/>
      <c r="DCB32" s="80"/>
      <c r="DCC32" s="80"/>
      <c r="DCD32" s="80"/>
      <c r="DCE32" s="80"/>
      <c r="DCF32" s="80"/>
      <c r="DCG32" s="80"/>
      <c r="DCH32" s="80"/>
      <c r="DCI32" s="80"/>
      <c r="DCJ32" s="80"/>
      <c r="DCK32" s="80"/>
      <c r="DCL32" s="80"/>
      <c r="DCM32" s="80"/>
      <c r="DCN32" s="80"/>
      <c r="DCO32" s="80"/>
      <c r="DCP32" s="80"/>
      <c r="DCQ32" s="80"/>
      <c r="DCR32" s="80"/>
      <c r="DCS32" s="80"/>
      <c r="DCT32" s="80"/>
      <c r="DCU32" s="80"/>
      <c r="DCV32" s="80"/>
      <c r="DCW32" s="80"/>
      <c r="DCX32" s="80"/>
      <c r="DCY32" s="80"/>
      <c r="DCZ32" s="80"/>
      <c r="DDA32" s="80"/>
      <c r="DDB32" s="80"/>
      <c r="DDC32" s="80"/>
      <c r="DDD32" s="80"/>
      <c r="DDE32" s="80"/>
      <c r="DDF32" s="80"/>
      <c r="DDG32" s="80"/>
      <c r="DDH32" s="80"/>
      <c r="DDI32" s="80"/>
      <c r="DDJ32" s="80"/>
      <c r="DDK32" s="80"/>
      <c r="DDL32" s="80"/>
      <c r="DDM32" s="80"/>
      <c r="DDN32" s="80"/>
      <c r="DDO32" s="80"/>
      <c r="DDP32" s="80"/>
      <c r="DDQ32" s="80"/>
      <c r="DDR32" s="80"/>
      <c r="DDS32" s="80"/>
      <c r="DDT32" s="80"/>
      <c r="DDU32" s="80"/>
      <c r="DDV32" s="80"/>
      <c r="DDW32" s="80"/>
      <c r="DDX32" s="80"/>
      <c r="DDY32" s="80"/>
      <c r="DDZ32" s="80"/>
      <c r="DEA32" s="80"/>
      <c r="DEB32" s="80"/>
      <c r="DEC32" s="80"/>
      <c r="DED32" s="80"/>
      <c r="DEE32" s="80"/>
      <c r="DEF32" s="80"/>
      <c r="DEG32" s="80"/>
      <c r="DEH32" s="80"/>
      <c r="DEI32" s="80"/>
      <c r="DEJ32" s="80"/>
      <c r="DEK32" s="80"/>
      <c r="DEL32" s="80"/>
      <c r="DEM32" s="80"/>
      <c r="DEN32" s="80"/>
      <c r="DEO32" s="80"/>
      <c r="DEP32" s="80"/>
      <c r="DEQ32" s="80"/>
      <c r="DER32" s="80"/>
      <c r="DES32" s="80"/>
      <c r="DET32" s="80"/>
      <c r="DEU32" s="80"/>
      <c r="DEV32" s="80"/>
      <c r="DEW32" s="80"/>
      <c r="DEX32" s="80"/>
      <c r="DEY32" s="80"/>
      <c r="DEZ32" s="80"/>
      <c r="DFA32" s="80"/>
      <c r="DFB32" s="80"/>
      <c r="DFC32" s="80"/>
      <c r="DFD32" s="80"/>
      <c r="DFE32" s="80"/>
      <c r="DFF32" s="80"/>
      <c r="DFG32" s="80"/>
      <c r="DFH32" s="80"/>
      <c r="DFI32" s="80"/>
      <c r="DFJ32" s="80"/>
      <c r="DFK32" s="80"/>
      <c r="DFL32" s="80"/>
      <c r="DFM32" s="80"/>
      <c r="DFN32" s="80"/>
      <c r="DFO32" s="80"/>
      <c r="DFP32" s="80"/>
      <c r="DFQ32" s="80"/>
      <c r="DFR32" s="80"/>
      <c r="DFS32" s="80"/>
      <c r="DFT32" s="80"/>
      <c r="DFU32" s="80"/>
      <c r="DFV32" s="80"/>
      <c r="DFW32" s="80"/>
      <c r="DFX32" s="80"/>
      <c r="DFY32" s="80"/>
      <c r="DFZ32" s="80"/>
      <c r="DGA32" s="80"/>
      <c r="DGB32" s="80"/>
      <c r="DGC32" s="80"/>
      <c r="DGD32" s="80"/>
      <c r="DGE32" s="80"/>
      <c r="DGF32" s="80"/>
      <c r="DGG32" s="80"/>
      <c r="DGH32" s="80"/>
      <c r="DGI32" s="80"/>
      <c r="DGJ32" s="80"/>
      <c r="DGK32" s="80"/>
      <c r="DGL32" s="80"/>
      <c r="DGM32" s="80"/>
      <c r="DGN32" s="80"/>
      <c r="DGO32" s="80"/>
      <c r="DGP32" s="80"/>
      <c r="DGQ32" s="80"/>
      <c r="DGR32" s="80"/>
      <c r="DGS32" s="80"/>
      <c r="DGT32" s="80"/>
      <c r="DGU32" s="80"/>
      <c r="DGV32" s="80"/>
      <c r="DGW32" s="80"/>
      <c r="DGX32" s="80"/>
      <c r="DGY32" s="80"/>
      <c r="DGZ32" s="80"/>
      <c r="DHA32" s="80"/>
      <c r="DHB32" s="80"/>
      <c r="DHC32" s="80"/>
      <c r="DHD32" s="80"/>
      <c r="DHE32" s="80"/>
      <c r="DHF32" s="80"/>
      <c r="DHG32" s="80"/>
      <c r="DHH32" s="80"/>
      <c r="DHI32" s="80"/>
      <c r="DHJ32" s="80"/>
      <c r="DHK32" s="80"/>
      <c r="DHL32" s="80"/>
      <c r="DHM32" s="80"/>
      <c r="DHN32" s="80"/>
      <c r="DHO32" s="80"/>
      <c r="DHP32" s="80"/>
      <c r="DHQ32" s="80"/>
      <c r="DHR32" s="80"/>
      <c r="DHS32" s="80"/>
      <c r="DHT32" s="80"/>
      <c r="DHU32" s="80"/>
      <c r="DHV32" s="80"/>
      <c r="DHW32" s="80"/>
      <c r="DHX32" s="80"/>
      <c r="DHY32" s="80"/>
      <c r="DHZ32" s="80"/>
      <c r="DIA32" s="80"/>
      <c r="DIB32" s="80"/>
      <c r="DIC32" s="80"/>
      <c r="DID32" s="80"/>
      <c r="DIE32" s="80"/>
      <c r="DIF32" s="80"/>
      <c r="DIG32" s="80"/>
      <c r="DIH32" s="80"/>
      <c r="DII32" s="80"/>
      <c r="DIJ32" s="80"/>
      <c r="DIK32" s="80"/>
      <c r="DIL32" s="80"/>
      <c r="DIM32" s="80"/>
      <c r="DIN32" s="80"/>
      <c r="DIO32" s="80"/>
      <c r="DIP32" s="80"/>
      <c r="DIQ32" s="80"/>
      <c r="DIR32" s="80"/>
      <c r="DIS32" s="80"/>
      <c r="DIT32" s="80"/>
      <c r="DIU32" s="80"/>
      <c r="DIV32" s="80"/>
      <c r="DIW32" s="80"/>
      <c r="DIX32" s="80"/>
      <c r="DIY32" s="80"/>
      <c r="DIZ32" s="80"/>
      <c r="DJA32" s="80"/>
      <c r="DJB32" s="80"/>
      <c r="DJC32" s="80"/>
      <c r="DJD32" s="80"/>
      <c r="DJE32" s="80"/>
      <c r="DJF32" s="80"/>
      <c r="DJG32" s="80"/>
      <c r="DJH32" s="80"/>
      <c r="DJI32" s="80"/>
      <c r="DJJ32" s="80"/>
      <c r="DJK32" s="80"/>
      <c r="DJL32" s="80"/>
      <c r="DJM32" s="80"/>
      <c r="DJN32" s="80"/>
      <c r="DJO32" s="80"/>
      <c r="DJP32" s="80"/>
      <c r="DJQ32" s="80"/>
      <c r="DJR32" s="80"/>
      <c r="DJS32" s="80"/>
      <c r="DJT32" s="80"/>
      <c r="DJU32" s="80"/>
      <c r="DJV32" s="80"/>
      <c r="DJW32" s="80"/>
      <c r="DJX32" s="80"/>
      <c r="DJY32" s="80"/>
      <c r="DJZ32" s="80"/>
      <c r="DKA32" s="80"/>
      <c r="DKB32" s="80"/>
      <c r="DKC32" s="80"/>
      <c r="DKD32" s="80"/>
      <c r="DKE32" s="80"/>
      <c r="DKF32" s="80"/>
      <c r="DKG32" s="80"/>
      <c r="DKH32" s="80"/>
      <c r="DKI32" s="80"/>
      <c r="DKJ32" s="80"/>
      <c r="DKK32" s="80"/>
      <c r="DKL32" s="80"/>
      <c r="DKM32" s="80"/>
      <c r="DKN32" s="80"/>
      <c r="DKO32" s="80"/>
      <c r="DKP32" s="80"/>
      <c r="DKQ32" s="80"/>
      <c r="DKR32" s="80"/>
      <c r="DKS32" s="80"/>
      <c r="DKT32" s="80"/>
      <c r="DKU32" s="80"/>
      <c r="DKV32" s="80"/>
      <c r="DKW32" s="80"/>
      <c r="DKX32" s="80"/>
      <c r="DKY32" s="80"/>
      <c r="DKZ32" s="80"/>
      <c r="DLA32" s="80"/>
      <c r="DLB32" s="80"/>
      <c r="DLC32" s="80"/>
      <c r="DLD32" s="80"/>
      <c r="DLE32" s="80"/>
      <c r="DLF32" s="80"/>
      <c r="DLG32" s="80"/>
      <c r="DLH32" s="80"/>
      <c r="DLI32" s="80"/>
      <c r="DLJ32" s="80"/>
      <c r="DLK32" s="80"/>
      <c r="DLL32" s="80"/>
      <c r="DLM32" s="80"/>
      <c r="DLN32" s="80"/>
      <c r="DLO32" s="80"/>
      <c r="DLP32" s="80"/>
      <c r="DLQ32" s="80"/>
      <c r="DLR32" s="80"/>
      <c r="DLS32" s="80"/>
      <c r="DLT32" s="80"/>
      <c r="DLU32" s="80"/>
      <c r="DLV32" s="80"/>
      <c r="DLW32" s="80"/>
      <c r="DLX32" s="80"/>
      <c r="DLY32" s="80"/>
      <c r="DLZ32" s="80"/>
      <c r="DMA32" s="80"/>
      <c r="DMB32" s="80"/>
      <c r="DMC32" s="80"/>
      <c r="DMD32" s="80"/>
      <c r="DME32" s="80"/>
      <c r="DMF32" s="80"/>
      <c r="DMG32" s="80"/>
      <c r="DMH32" s="80"/>
      <c r="DMI32" s="80"/>
      <c r="DMJ32" s="80"/>
      <c r="DMK32" s="80"/>
      <c r="DML32" s="80"/>
      <c r="DMM32" s="80"/>
      <c r="DMN32" s="80"/>
      <c r="DMO32" s="80"/>
      <c r="DMP32" s="80"/>
      <c r="DMQ32" s="80"/>
      <c r="DMR32" s="80"/>
      <c r="DMS32" s="80"/>
      <c r="DMT32" s="80"/>
      <c r="DMU32" s="80"/>
      <c r="DMV32" s="80"/>
      <c r="DMW32" s="80"/>
      <c r="DMX32" s="80"/>
      <c r="DMY32" s="80"/>
      <c r="DMZ32" s="80"/>
      <c r="DNA32" s="80"/>
      <c r="DNB32" s="80"/>
      <c r="DNC32" s="80"/>
      <c r="DND32" s="80"/>
      <c r="DNE32" s="80"/>
      <c r="DNF32" s="80"/>
      <c r="DNG32" s="80"/>
      <c r="DNH32" s="80"/>
      <c r="DNI32" s="80"/>
      <c r="DNJ32" s="80"/>
      <c r="DNK32" s="80"/>
      <c r="DNL32" s="80"/>
      <c r="DNM32" s="80"/>
      <c r="DNN32" s="80"/>
      <c r="DNO32" s="80"/>
      <c r="DNP32" s="80"/>
      <c r="DNQ32" s="80"/>
      <c r="DNR32" s="80"/>
      <c r="DNS32" s="80"/>
      <c r="DNT32" s="80"/>
      <c r="DNU32" s="80"/>
      <c r="DNV32" s="80"/>
      <c r="DNW32" s="80"/>
      <c r="DNX32" s="80"/>
      <c r="DNY32" s="80"/>
      <c r="DNZ32" s="80"/>
      <c r="DOA32" s="80"/>
      <c r="DOB32" s="80"/>
      <c r="DOC32" s="80"/>
      <c r="DOD32" s="80"/>
      <c r="DOE32" s="80"/>
      <c r="DOF32" s="80"/>
      <c r="DOG32" s="80"/>
      <c r="DOH32" s="80"/>
      <c r="DOI32" s="80"/>
      <c r="DOJ32" s="80"/>
      <c r="DOK32" s="80"/>
      <c r="DOL32" s="80"/>
      <c r="DOM32" s="80"/>
      <c r="DON32" s="80"/>
      <c r="DOO32" s="80"/>
      <c r="DOP32" s="80"/>
      <c r="DOQ32" s="80"/>
      <c r="DOR32" s="80"/>
      <c r="DOS32" s="80"/>
      <c r="DOT32" s="80"/>
      <c r="DOU32" s="80"/>
      <c r="DOV32" s="80"/>
      <c r="DOW32" s="80"/>
      <c r="DOX32" s="80"/>
      <c r="DOY32" s="80"/>
      <c r="DOZ32" s="80"/>
      <c r="DPA32" s="80"/>
      <c r="DPB32" s="80"/>
      <c r="DPC32" s="80"/>
      <c r="DPD32" s="80"/>
      <c r="DPE32" s="80"/>
      <c r="DPF32" s="80"/>
      <c r="DPG32" s="80"/>
      <c r="DPH32" s="80"/>
      <c r="DPI32" s="80"/>
      <c r="DPJ32" s="80"/>
      <c r="DPK32" s="80"/>
      <c r="DPL32" s="80"/>
      <c r="DPM32" s="80"/>
      <c r="DPN32" s="80"/>
      <c r="DPO32" s="80"/>
      <c r="DPP32" s="80"/>
      <c r="DPQ32" s="80"/>
      <c r="DPR32" s="80"/>
      <c r="DPS32" s="80"/>
      <c r="DPT32" s="80"/>
      <c r="DPU32" s="80"/>
      <c r="DPV32" s="80"/>
      <c r="DPW32" s="80"/>
      <c r="DPX32" s="80"/>
      <c r="DPY32" s="80"/>
      <c r="DPZ32" s="80"/>
      <c r="DQA32" s="80"/>
      <c r="DQB32" s="80"/>
      <c r="DQC32" s="80"/>
      <c r="DQD32" s="80"/>
      <c r="DQE32" s="80"/>
      <c r="DQF32" s="80"/>
      <c r="DQG32" s="80"/>
      <c r="DQH32" s="80"/>
      <c r="DQI32" s="80"/>
      <c r="DQJ32" s="80"/>
      <c r="DQK32" s="80"/>
      <c r="DQL32" s="80"/>
      <c r="DQM32" s="80"/>
      <c r="DQN32" s="80"/>
      <c r="DQO32" s="80"/>
      <c r="DQP32" s="80"/>
      <c r="DQQ32" s="80"/>
      <c r="DQR32" s="80"/>
      <c r="DQS32" s="80"/>
      <c r="DQT32" s="80"/>
      <c r="DQU32" s="80"/>
      <c r="DQV32" s="80"/>
      <c r="DQW32" s="80"/>
      <c r="DQX32" s="80"/>
      <c r="DQY32" s="80"/>
      <c r="DQZ32" s="80"/>
      <c r="DRA32" s="80"/>
      <c r="DRB32" s="80"/>
      <c r="DRC32" s="80"/>
      <c r="DRD32" s="80"/>
      <c r="DRE32" s="80"/>
      <c r="DRF32" s="80"/>
      <c r="DRG32" s="80"/>
      <c r="DRH32" s="80"/>
      <c r="DRI32" s="80"/>
      <c r="DRJ32" s="80"/>
      <c r="DRK32" s="80"/>
      <c r="DRL32" s="80"/>
      <c r="DRM32" s="80"/>
      <c r="DRN32" s="80"/>
      <c r="DRO32" s="80"/>
      <c r="DRP32" s="80"/>
      <c r="DRQ32" s="80"/>
      <c r="DRR32" s="80"/>
      <c r="DRS32" s="80"/>
      <c r="DRT32" s="80"/>
      <c r="DRU32" s="80"/>
      <c r="DRV32" s="80"/>
      <c r="DRW32" s="80"/>
      <c r="DRX32" s="80"/>
      <c r="DRY32" s="80"/>
      <c r="DRZ32" s="80"/>
      <c r="DSA32" s="80"/>
      <c r="DSB32" s="80"/>
      <c r="DSC32" s="80"/>
      <c r="DSD32" s="80"/>
      <c r="DSE32" s="80"/>
      <c r="DSF32" s="80"/>
      <c r="DSG32" s="80"/>
      <c r="DSH32" s="80"/>
      <c r="DSI32" s="80"/>
      <c r="DSJ32" s="80"/>
      <c r="DSK32" s="80"/>
      <c r="DSL32" s="80"/>
      <c r="DSM32" s="80"/>
      <c r="DSN32" s="80"/>
      <c r="DSO32" s="80"/>
      <c r="DSP32" s="80"/>
      <c r="DSQ32" s="80"/>
      <c r="DSR32" s="80"/>
      <c r="DSS32" s="80"/>
      <c r="DST32" s="80"/>
      <c r="DSU32" s="80"/>
      <c r="DSV32" s="80"/>
      <c r="DSW32" s="80"/>
      <c r="DSX32" s="80"/>
      <c r="DSY32" s="80"/>
      <c r="DSZ32" s="80"/>
      <c r="DTA32" s="80"/>
      <c r="DTB32" s="80"/>
      <c r="DTC32" s="80"/>
      <c r="DTD32" s="80"/>
      <c r="DTE32" s="80"/>
      <c r="DTF32" s="80"/>
      <c r="DTG32" s="80"/>
      <c r="DTH32" s="80"/>
      <c r="DTI32" s="80"/>
      <c r="DTJ32" s="80"/>
      <c r="DTK32" s="80"/>
      <c r="DTL32" s="80"/>
      <c r="DTM32" s="80"/>
      <c r="DTN32" s="80"/>
      <c r="DTO32" s="80"/>
      <c r="DTP32" s="80"/>
      <c r="DTQ32" s="80"/>
      <c r="DTR32" s="80"/>
      <c r="DTS32" s="80"/>
      <c r="DTT32" s="80"/>
      <c r="DTU32" s="80"/>
      <c r="DTV32" s="80"/>
      <c r="DTW32" s="80"/>
      <c r="DTX32" s="80"/>
      <c r="DTY32" s="80"/>
      <c r="DTZ32" s="80"/>
      <c r="DUA32" s="80"/>
      <c r="DUB32" s="80"/>
      <c r="DUC32" s="80"/>
      <c r="DUD32" s="80"/>
      <c r="DUE32" s="80"/>
      <c r="DUF32" s="80"/>
      <c r="DUG32" s="80"/>
      <c r="DUH32" s="80"/>
      <c r="DUI32" s="80"/>
      <c r="DUJ32" s="80"/>
      <c r="DUK32" s="80"/>
      <c r="DUL32" s="80"/>
      <c r="DUM32" s="80"/>
      <c r="DUN32" s="80"/>
      <c r="DUO32" s="80"/>
      <c r="DUP32" s="80"/>
      <c r="DUQ32" s="80"/>
      <c r="DUR32" s="80"/>
      <c r="DUS32" s="80"/>
      <c r="DUT32" s="80"/>
      <c r="DUU32" s="80"/>
      <c r="DUV32" s="80"/>
      <c r="DUW32" s="80"/>
      <c r="DUX32" s="80"/>
      <c r="DUY32" s="80"/>
      <c r="DUZ32" s="80"/>
      <c r="DVA32" s="80"/>
      <c r="DVB32" s="80"/>
      <c r="DVC32" s="80"/>
      <c r="DVD32" s="80"/>
      <c r="DVE32" s="80"/>
      <c r="DVF32" s="80"/>
      <c r="DVG32" s="80"/>
      <c r="DVH32" s="80"/>
      <c r="DVI32" s="80"/>
      <c r="DVJ32" s="80"/>
      <c r="DVK32" s="80"/>
      <c r="DVL32" s="80"/>
      <c r="DVM32" s="80"/>
      <c r="DVN32" s="80"/>
      <c r="DVO32" s="80"/>
      <c r="DVP32" s="80"/>
      <c r="DVQ32" s="80"/>
      <c r="DVR32" s="80"/>
      <c r="DVS32" s="80"/>
      <c r="DVT32" s="80"/>
      <c r="DVU32" s="80"/>
      <c r="DVV32" s="80"/>
      <c r="DVW32" s="80"/>
      <c r="DVX32" s="80"/>
      <c r="DVY32" s="80"/>
      <c r="DVZ32" s="80"/>
      <c r="DWA32" s="80"/>
      <c r="DWB32" s="80"/>
      <c r="DWC32" s="80"/>
      <c r="DWD32" s="80"/>
      <c r="DWE32" s="80"/>
      <c r="DWF32" s="80"/>
      <c r="DWG32" s="80"/>
      <c r="DWH32" s="80"/>
      <c r="DWI32" s="80"/>
      <c r="DWJ32" s="80"/>
      <c r="DWK32" s="80"/>
      <c r="DWL32" s="80"/>
      <c r="DWM32" s="80"/>
      <c r="DWN32" s="80"/>
      <c r="DWO32" s="80"/>
      <c r="DWP32" s="80"/>
      <c r="DWQ32" s="80"/>
      <c r="DWR32" s="80"/>
      <c r="DWS32" s="80"/>
      <c r="DWT32" s="80"/>
      <c r="DWU32" s="80"/>
      <c r="DWV32" s="80"/>
      <c r="DWW32" s="80"/>
      <c r="DWX32" s="80"/>
      <c r="DWY32" s="80"/>
      <c r="DWZ32" s="80"/>
      <c r="DXA32" s="80"/>
      <c r="DXB32" s="80"/>
      <c r="DXC32" s="80"/>
      <c r="DXD32" s="80"/>
      <c r="DXE32" s="80"/>
      <c r="DXF32" s="80"/>
      <c r="DXG32" s="80"/>
      <c r="DXH32" s="80"/>
      <c r="DXI32" s="80"/>
      <c r="DXJ32" s="80"/>
      <c r="DXK32" s="80"/>
      <c r="DXL32" s="80"/>
      <c r="DXM32" s="80"/>
      <c r="DXN32" s="80"/>
      <c r="DXO32" s="80"/>
      <c r="DXP32" s="80"/>
      <c r="DXQ32" s="80"/>
      <c r="DXR32" s="80"/>
      <c r="DXS32" s="80"/>
      <c r="DXT32" s="80"/>
      <c r="DXU32" s="80"/>
      <c r="DXV32" s="80"/>
      <c r="DXW32" s="80"/>
      <c r="DXX32" s="80"/>
      <c r="DXY32" s="80"/>
      <c r="DXZ32" s="80"/>
      <c r="DYA32" s="80"/>
      <c r="DYB32" s="80"/>
      <c r="DYC32" s="80"/>
      <c r="DYD32" s="80"/>
      <c r="DYE32" s="80"/>
      <c r="DYF32" s="80"/>
      <c r="DYG32" s="80"/>
      <c r="DYH32" s="80"/>
      <c r="DYI32" s="80"/>
      <c r="DYJ32" s="80"/>
      <c r="DYK32" s="80"/>
      <c r="DYL32" s="80"/>
      <c r="DYM32" s="80"/>
      <c r="DYN32" s="80"/>
      <c r="DYO32" s="80"/>
      <c r="DYP32" s="80"/>
      <c r="DYQ32" s="80"/>
      <c r="DYR32" s="80"/>
      <c r="DYS32" s="80"/>
      <c r="DYT32" s="80"/>
      <c r="DYU32" s="80"/>
      <c r="DYV32" s="80"/>
      <c r="DYW32" s="80"/>
      <c r="DYX32" s="80"/>
      <c r="DYY32" s="80"/>
      <c r="DYZ32" s="80"/>
      <c r="DZA32" s="80"/>
      <c r="DZB32" s="80"/>
      <c r="DZC32" s="80"/>
      <c r="DZD32" s="80"/>
      <c r="DZE32" s="80"/>
      <c r="DZF32" s="80"/>
      <c r="DZG32" s="80"/>
      <c r="DZH32" s="80"/>
      <c r="DZI32" s="80"/>
      <c r="DZJ32" s="80"/>
      <c r="DZK32" s="80"/>
      <c r="DZL32" s="80"/>
      <c r="DZM32" s="80"/>
      <c r="DZN32" s="80"/>
      <c r="DZO32" s="80"/>
      <c r="DZP32" s="80"/>
      <c r="DZQ32" s="80"/>
      <c r="DZR32" s="80"/>
      <c r="DZS32" s="80"/>
      <c r="DZT32" s="80"/>
      <c r="DZU32" s="80"/>
      <c r="DZV32" s="80"/>
      <c r="DZW32" s="80"/>
      <c r="DZX32" s="80"/>
      <c r="DZY32" s="80"/>
      <c r="DZZ32" s="80"/>
      <c r="EAA32" s="80"/>
      <c r="EAB32" s="80"/>
      <c r="EAC32" s="80"/>
      <c r="EAD32" s="80"/>
      <c r="EAE32" s="80"/>
      <c r="EAF32" s="80"/>
      <c r="EAG32" s="80"/>
      <c r="EAH32" s="80"/>
      <c r="EAI32" s="80"/>
      <c r="EAJ32" s="80"/>
      <c r="EAK32" s="80"/>
      <c r="EAL32" s="80"/>
      <c r="EAM32" s="80"/>
      <c r="EAN32" s="80"/>
      <c r="EAO32" s="80"/>
      <c r="EAP32" s="80"/>
      <c r="EAQ32" s="80"/>
      <c r="EAR32" s="80"/>
      <c r="EAS32" s="80"/>
      <c r="EAT32" s="80"/>
      <c r="EAU32" s="80"/>
      <c r="EAV32" s="80"/>
      <c r="EAW32" s="80"/>
      <c r="EAX32" s="80"/>
      <c r="EAY32" s="80"/>
      <c r="EAZ32" s="80"/>
      <c r="EBA32" s="80"/>
      <c r="EBB32" s="80"/>
      <c r="EBC32" s="80"/>
      <c r="EBD32" s="80"/>
      <c r="EBE32" s="80"/>
      <c r="EBF32" s="80"/>
      <c r="EBG32" s="80"/>
      <c r="EBH32" s="80"/>
      <c r="EBI32" s="80"/>
      <c r="EBJ32" s="80"/>
      <c r="EBK32" s="80"/>
      <c r="EBL32" s="80"/>
      <c r="EBM32" s="80"/>
      <c r="EBN32" s="80"/>
      <c r="EBO32" s="80"/>
      <c r="EBP32" s="80"/>
      <c r="EBQ32" s="80"/>
      <c r="EBR32" s="80"/>
      <c r="EBS32" s="80"/>
      <c r="EBT32" s="80"/>
      <c r="EBU32" s="80"/>
      <c r="EBV32" s="80"/>
      <c r="EBW32" s="80"/>
      <c r="EBX32" s="80"/>
      <c r="EBY32" s="80"/>
      <c r="EBZ32" s="80"/>
      <c r="ECA32" s="80"/>
      <c r="ECB32" s="80"/>
      <c r="ECC32" s="80"/>
      <c r="ECD32" s="80"/>
      <c r="ECE32" s="80"/>
      <c r="ECF32" s="80"/>
      <c r="ECG32" s="80"/>
      <c r="ECH32" s="80"/>
      <c r="ECI32" s="80"/>
      <c r="ECJ32" s="80"/>
      <c r="ECK32" s="80"/>
      <c r="ECL32" s="80"/>
      <c r="ECM32" s="80"/>
      <c r="ECN32" s="80"/>
      <c r="ECO32" s="80"/>
      <c r="ECP32" s="80"/>
      <c r="ECQ32" s="80"/>
      <c r="ECR32" s="80"/>
      <c r="ECS32" s="80"/>
      <c r="ECT32" s="80"/>
      <c r="ECU32" s="80"/>
      <c r="ECV32" s="80"/>
      <c r="ECW32" s="80"/>
      <c r="ECX32" s="80"/>
      <c r="ECY32" s="80"/>
      <c r="ECZ32" s="80"/>
      <c r="EDA32" s="80"/>
      <c r="EDB32" s="80"/>
      <c r="EDC32" s="80"/>
      <c r="EDD32" s="80"/>
      <c r="EDE32" s="80"/>
      <c r="EDF32" s="80"/>
      <c r="EDG32" s="80"/>
      <c r="EDH32" s="80"/>
      <c r="EDI32" s="80"/>
      <c r="EDJ32" s="80"/>
      <c r="EDK32" s="80"/>
      <c r="EDL32" s="80"/>
      <c r="EDM32" s="80"/>
      <c r="EDN32" s="80"/>
      <c r="EDO32" s="80"/>
      <c r="EDP32" s="80"/>
      <c r="EDQ32" s="80"/>
      <c r="EDR32" s="80"/>
      <c r="EDS32" s="80"/>
      <c r="EDT32" s="80"/>
      <c r="EDU32" s="80"/>
      <c r="EDV32" s="80"/>
      <c r="EDW32" s="80"/>
      <c r="EDX32" s="80"/>
      <c r="EDY32" s="80"/>
      <c r="EDZ32" s="80"/>
      <c r="EEA32" s="80"/>
      <c r="EEB32" s="80"/>
      <c r="EEC32" s="80"/>
      <c r="EED32" s="80"/>
      <c r="EEE32" s="80"/>
      <c r="EEF32" s="80"/>
      <c r="EEG32" s="80"/>
      <c r="EEH32" s="80"/>
      <c r="EEI32" s="80"/>
      <c r="EEJ32" s="80"/>
      <c r="EEK32" s="80"/>
      <c r="EEL32" s="80"/>
      <c r="EEM32" s="80"/>
      <c r="EEN32" s="80"/>
      <c r="EEO32" s="80"/>
      <c r="EEP32" s="80"/>
      <c r="EEQ32" s="80"/>
      <c r="EER32" s="80"/>
      <c r="EES32" s="80"/>
      <c r="EET32" s="80"/>
      <c r="EEU32" s="80"/>
      <c r="EEV32" s="80"/>
      <c r="EEW32" s="80"/>
      <c r="EEX32" s="80"/>
      <c r="EEY32" s="80"/>
      <c r="EEZ32" s="80"/>
      <c r="EFA32" s="80"/>
      <c r="EFB32" s="80"/>
      <c r="EFC32" s="80"/>
      <c r="EFD32" s="80"/>
      <c r="EFE32" s="80"/>
      <c r="EFF32" s="80"/>
      <c r="EFG32" s="80"/>
      <c r="EFH32" s="80"/>
      <c r="EFI32" s="80"/>
      <c r="EFJ32" s="80"/>
      <c r="EFK32" s="80"/>
      <c r="EFL32" s="80"/>
      <c r="EFM32" s="80"/>
      <c r="EFN32" s="80"/>
      <c r="EFO32" s="80"/>
      <c r="EFP32" s="80"/>
      <c r="EFQ32" s="80"/>
      <c r="EFR32" s="80"/>
      <c r="EFS32" s="80"/>
      <c r="EFT32" s="80"/>
      <c r="EFU32" s="80"/>
      <c r="EFV32" s="80"/>
      <c r="EFW32" s="80"/>
      <c r="EFX32" s="80"/>
      <c r="EFY32" s="80"/>
      <c r="EFZ32" s="80"/>
      <c r="EGA32" s="80"/>
      <c r="EGB32" s="80"/>
      <c r="EGC32" s="80"/>
      <c r="EGD32" s="80"/>
      <c r="EGE32" s="80"/>
      <c r="EGF32" s="80"/>
      <c r="EGG32" s="80"/>
      <c r="EGH32" s="80"/>
      <c r="EGI32" s="80"/>
      <c r="EGJ32" s="80"/>
      <c r="EGK32" s="80"/>
      <c r="EGL32" s="80"/>
      <c r="EGM32" s="80"/>
      <c r="EGN32" s="80"/>
      <c r="EGO32" s="80"/>
      <c r="EGP32" s="80"/>
      <c r="EGQ32" s="80"/>
      <c r="EGR32" s="80"/>
      <c r="EGS32" s="80"/>
      <c r="EGT32" s="80"/>
      <c r="EGU32" s="80"/>
      <c r="EGV32" s="80"/>
      <c r="EGW32" s="80"/>
      <c r="EGX32" s="80"/>
      <c r="EGY32" s="80"/>
      <c r="EGZ32" s="80"/>
      <c r="EHA32" s="80"/>
      <c r="EHB32" s="80"/>
      <c r="EHC32" s="80"/>
      <c r="EHD32" s="80"/>
      <c r="EHE32" s="80"/>
      <c r="EHF32" s="80"/>
      <c r="EHG32" s="80"/>
      <c r="EHH32" s="80"/>
      <c r="EHI32" s="80"/>
      <c r="EHJ32" s="80"/>
      <c r="EHK32" s="80"/>
      <c r="EHL32" s="80"/>
      <c r="EHM32" s="80"/>
      <c r="EHN32" s="80"/>
      <c r="EHO32" s="80"/>
      <c r="EHP32" s="80"/>
      <c r="EHQ32" s="80"/>
      <c r="EHR32" s="80"/>
      <c r="EHS32" s="80"/>
      <c r="EHT32" s="80"/>
      <c r="EHU32" s="80"/>
      <c r="EHV32" s="80"/>
      <c r="EHW32" s="80"/>
      <c r="EHX32" s="80"/>
      <c r="EHY32" s="80"/>
      <c r="EHZ32" s="80"/>
      <c r="EIA32" s="80"/>
      <c r="EIB32" s="80"/>
      <c r="EIC32" s="80"/>
      <c r="EID32" s="80"/>
      <c r="EIE32" s="80"/>
      <c r="EIF32" s="80"/>
      <c r="EIG32" s="80"/>
      <c r="EIH32" s="80"/>
      <c r="EII32" s="80"/>
      <c r="EIJ32" s="80"/>
      <c r="EIK32" s="80"/>
      <c r="EIL32" s="80"/>
      <c r="EIM32" s="80"/>
      <c r="EIN32" s="80"/>
      <c r="EIO32" s="80"/>
      <c r="EIP32" s="80"/>
      <c r="EIQ32" s="80"/>
      <c r="EIR32" s="80"/>
      <c r="EIS32" s="80"/>
      <c r="EIT32" s="80"/>
      <c r="EIU32" s="80"/>
      <c r="EIV32" s="80"/>
      <c r="EIW32" s="80"/>
      <c r="EIX32" s="80"/>
      <c r="EIY32" s="80"/>
      <c r="EIZ32" s="80"/>
      <c r="EJA32" s="80"/>
      <c r="EJB32" s="80"/>
      <c r="EJC32" s="80"/>
      <c r="EJD32" s="80"/>
      <c r="EJE32" s="80"/>
      <c r="EJF32" s="80"/>
      <c r="EJG32" s="80"/>
      <c r="EJH32" s="80"/>
      <c r="EJI32" s="80"/>
      <c r="EJJ32" s="80"/>
      <c r="EJK32" s="80"/>
      <c r="EJL32" s="80"/>
      <c r="EJM32" s="80"/>
      <c r="EJN32" s="80"/>
      <c r="EJO32" s="80"/>
      <c r="EJP32" s="80"/>
      <c r="EJQ32" s="80"/>
      <c r="EJR32" s="80"/>
      <c r="EJS32" s="80"/>
      <c r="EJT32" s="80"/>
      <c r="EJU32" s="80"/>
      <c r="EJV32" s="80"/>
      <c r="EJW32" s="80"/>
      <c r="EJX32" s="80"/>
      <c r="EJY32" s="80"/>
      <c r="EJZ32" s="80"/>
      <c r="EKA32" s="80"/>
      <c r="EKB32" s="80"/>
      <c r="EKC32" s="80"/>
      <c r="EKD32" s="80"/>
      <c r="EKE32" s="80"/>
      <c r="EKF32" s="80"/>
      <c r="EKG32" s="80"/>
      <c r="EKH32" s="80"/>
      <c r="EKI32" s="80"/>
      <c r="EKJ32" s="80"/>
      <c r="EKK32" s="80"/>
      <c r="EKL32" s="80"/>
      <c r="EKM32" s="80"/>
      <c r="EKN32" s="80"/>
      <c r="EKO32" s="80"/>
      <c r="EKP32" s="80"/>
      <c r="EKQ32" s="80"/>
      <c r="EKR32" s="80"/>
      <c r="EKS32" s="80"/>
      <c r="EKT32" s="80"/>
      <c r="EKU32" s="80"/>
      <c r="EKV32" s="80"/>
      <c r="EKW32" s="80"/>
      <c r="EKX32" s="80"/>
      <c r="EKY32" s="80"/>
      <c r="EKZ32" s="80"/>
      <c r="ELA32" s="80"/>
      <c r="ELB32" s="80"/>
      <c r="ELC32" s="80"/>
      <c r="ELD32" s="80"/>
      <c r="ELE32" s="80"/>
      <c r="ELF32" s="80"/>
      <c r="ELG32" s="80"/>
      <c r="ELH32" s="80"/>
      <c r="ELI32" s="80"/>
      <c r="ELJ32" s="80"/>
      <c r="ELK32" s="80"/>
      <c r="ELL32" s="80"/>
      <c r="ELM32" s="80"/>
      <c r="ELN32" s="80"/>
      <c r="ELO32" s="80"/>
      <c r="ELP32" s="80"/>
      <c r="ELQ32" s="80"/>
      <c r="ELR32" s="80"/>
      <c r="ELS32" s="80"/>
      <c r="ELT32" s="80"/>
      <c r="ELU32" s="80"/>
      <c r="ELV32" s="80"/>
      <c r="ELW32" s="80"/>
      <c r="ELX32" s="80"/>
      <c r="ELY32" s="80"/>
      <c r="ELZ32" s="80"/>
      <c r="EMA32" s="80"/>
      <c r="EMB32" s="80"/>
      <c r="EMC32" s="80"/>
      <c r="EMD32" s="80"/>
      <c r="EME32" s="80"/>
      <c r="EMF32" s="80"/>
      <c r="EMG32" s="80"/>
      <c r="EMH32" s="80"/>
      <c r="EMI32" s="80"/>
      <c r="EMJ32" s="80"/>
      <c r="EMK32" s="80"/>
      <c r="EML32" s="80"/>
      <c r="EMM32" s="80"/>
      <c r="EMN32" s="80"/>
      <c r="EMO32" s="80"/>
      <c r="EMP32" s="80"/>
      <c r="EMQ32" s="80"/>
      <c r="EMR32" s="80"/>
      <c r="EMS32" s="80"/>
      <c r="EMT32" s="80"/>
      <c r="EMU32" s="80"/>
      <c r="EMV32" s="80"/>
      <c r="EMW32" s="80"/>
      <c r="EMX32" s="80"/>
      <c r="EMY32" s="80"/>
      <c r="EMZ32" s="80"/>
      <c r="ENA32" s="80"/>
      <c r="ENB32" s="80"/>
      <c r="ENC32" s="80"/>
      <c r="END32" s="80"/>
      <c r="ENE32" s="80"/>
      <c r="ENF32" s="80"/>
      <c r="ENG32" s="80"/>
      <c r="ENH32" s="80"/>
      <c r="ENI32" s="80"/>
      <c r="ENJ32" s="80"/>
      <c r="ENK32" s="80"/>
      <c r="ENL32" s="80"/>
      <c r="ENM32" s="80"/>
      <c r="ENN32" s="80"/>
      <c r="ENO32" s="80"/>
      <c r="ENP32" s="80"/>
      <c r="ENQ32" s="80"/>
      <c r="ENR32" s="80"/>
      <c r="ENS32" s="80"/>
      <c r="ENT32" s="80"/>
      <c r="ENU32" s="80"/>
      <c r="ENV32" s="80"/>
      <c r="ENW32" s="80"/>
      <c r="ENX32" s="80"/>
      <c r="ENY32" s="80"/>
      <c r="ENZ32" s="80"/>
      <c r="EOA32" s="80"/>
      <c r="EOB32" s="80"/>
      <c r="EOC32" s="80"/>
      <c r="EOD32" s="80"/>
      <c r="EOE32" s="80"/>
      <c r="EOF32" s="80"/>
      <c r="EOG32" s="80"/>
      <c r="EOH32" s="80"/>
      <c r="EOI32" s="80"/>
      <c r="EOJ32" s="80"/>
      <c r="EOK32" s="80"/>
      <c r="EOL32" s="80"/>
      <c r="EOM32" s="80"/>
      <c r="EON32" s="80"/>
      <c r="EOO32" s="80"/>
      <c r="EOP32" s="80"/>
      <c r="EOQ32" s="80"/>
      <c r="EOR32" s="80"/>
      <c r="EOS32" s="80"/>
      <c r="EOT32" s="80"/>
      <c r="EOU32" s="80"/>
      <c r="EOV32" s="80"/>
      <c r="EOW32" s="80"/>
      <c r="EOX32" s="80"/>
      <c r="EOY32" s="80"/>
      <c r="EOZ32" s="80"/>
      <c r="EPA32" s="80"/>
      <c r="EPB32" s="80"/>
      <c r="EPC32" s="80"/>
      <c r="EPD32" s="80"/>
      <c r="EPE32" s="80"/>
      <c r="EPF32" s="80"/>
      <c r="EPG32" s="80"/>
      <c r="EPH32" s="80"/>
      <c r="EPI32" s="80"/>
      <c r="EPJ32" s="80"/>
      <c r="EPK32" s="80"/>
      <c r="EPL32" s="80"/>
      <c r="EPM32" s="80"/>
      <c r="EPN32" s="80"/>
      <c r="EPO32" s="80"/>
      <c r="EPP32" s="80"/>
      <c r="EPQ32" s="80"/>
      <c r="EPR32" s="80"/>
      <c r="EPS32" s="80"/>
      <c r="EPT32" s="80"/>
      <c r="EPU32" s="80"/>
      <c r="EPV32" s="80"/>
      <c r="EPW32" s="80"/>
      <c r="EPX32" s="80"/>
      <c r="EPY32" s="80"/>
      <c r="EPZ32" s="80"/>
      <c r="EQA32" s="80"/>
      <c r="EQB32" s="80"/>
      <c r="EQC32" s="80"/>
      <c r="EQD32" s="80"/>
      <c r="EQE32" s="80"/>
      <c r="EQF32" s="80"/>
      <c r="EQG32" s="80"/>
      <c r="EQH32" s="80"/>
      <c r="EQI32" s="80"/>
      <c r="EQJ32" s="80"/>
      <c r="EQK32" s="80"/>
      <c r="EQL32" s="80"/>
      <c r="EQM32" s="80"/>
      <c r="EQN32" s="80"/>
      <c r="EQO32" s="80"/>
      <c r="EQP32" s="80"/>
      <c r="EQQ32" s="80"/>
      <c r="EQR32" s="80"/>
      <c r="EQS32" s="80"/>
      <c r="EQT32" s="80"/>
      <c r="EQU32" s="80"/>
      <c r="EQV32" s="80"/>
      <c r="EQW32" s="80"/>
      <c r="EQX32" s="80"/>
      <c r="EQY32" s="80"/>
      <c r="EQZ32" s="80"/>
      <c r="ERA32" s="80"/>
      <c r="ERB32" s="80"/>
      <c r="ERC32" s="80"/>
      <c r="ERD32" s="80"/>
      <c r="ERE32" s="80"/>
      <c r="ERF32" s="80"/>
      <c r="ERG32" s="80"/>
      <c r="ERH32" s="80"/>
      <c r="ERI32" s="80"/>
      <c r="ERJ32" s="80"/>
      <c r="ERK32" s="80"/>
      <c r="ERL32" s="80"/>
      <c r="ERM32" s="80"/>
      <c r="ERN32" s="80"/>
      <c r="ERO32" s="80"/>
      <c r="ERP32" s="80"/>
      <c r="ERQ32" s="80"/>
      <c r="ERR32" s="80"/>
      <c r="ERS32" s="80"/>
      <c r="ERT32" s="80"/>
      <c r="ERU32" s="80"/>
      <c r="ERV32" s="80"/>
      <c r="ERW32" s="80"/>
      <c r="ERX32" s="80"/>
      <c r="ERY32" s="80"/>
      <c r="ERZ32" s="80"/>
      <c r="ESA32" s="80"/>
      <c r="ESB32" s="80"/>
      <c r="ESC32" s="80"/>
      <c r="ESD32" s="80"/>
      <c r="ESE32" s="80"/>
      <c r="ESF32" s="80"/>
      <c r="ESG32" s="80"/>
      <c r="ESH32" s="80"/>
      <c r="ESI32" s="80"/>
      <c r="ESJ32" s="80"/>
      <c r="ESK32" s="80"/>
      <c r="ESL32" s="80"/>
      <c r="ESM32" s="80"/>
      <c r="ESN32" s="80"/>
      <c r="ESO32" s="80"/>
      <c r="ESP32" s="80"/>
      <c r="ESQ32" s="80"/>
      <c r="ESR32" s="80"/>
      <c r="ESS32" s="80"/>
      <c r="EST32" s="80"/>
      <c r="ESU32" s="80"/>
      <c r="ESV32" s="80"/>
      <c r="ESW32" s="80"/>
      <c r="ESX32" s="80"/>
      <c r="ESY32" s="80"/>
      <c r="ESZ32" s="80"/>
      <c r="ETA32" s="80"/>
      <c r="ETB32" s="80"/>
      <c r="ETC32" s="80"/>
      <c r="ETD32" s="80"/>
      <c r="ETE32" s="80"/>
      <c r="ETF32" s="80"/>
      <c r="ETG32" s="80"/>
      <c r="ETH32" s="80"/>
      <c r="ETI32" s="80"/>
      <c r="ETJ32" s="80"/>
      <c r="ETK32" s="80"/>
      <c r="ETL32" s="80"/>
      <c r="ETM32" s="80"/>
      <c r="ETN32" s="80"/>
      <c r="ETO32" s="80"/>
      <c r="ETP32" s="80"/>
      <c r="ETQ32" s="80"/>
      <c r="ETR32" s="80"/>
      <c r="ETS32" s="80"/>
      <c r="ETT32" s="80"/>
      <c r="ETU32" s="80"/>
      <c r="ETV32" s="80"/>
      <c r="ETW32" s="80"/>
      <c r="ETX32" s="80"/>
      <c r="ETY32" s="80"/>
      <c r="ETZ32" s="80"/>
      <c r="EUA32" s="80"/>
      <c r="EUB32" s="80"/>
      <c r="EUC32" s="80"/>
      <c r="EUD32" s="80"/>
      <c r="EUE32" s="80"/>
      <c r="EUF32" s="80"/>
      <c r="EUG32" s="80"/>
      <c r="EUH32" s="80"/>
      <c r="EUI32" s="80"/>
      <c r="EUJ32" s="80"/>
      <c r="EUK32" s="80"/>
      <c r="EUL32" s="80"/>
      <c r="EUM32" s="80"/>
      <c r="EUN32" s="80"/>
      <c r="EUO32" s="80"/>
      <c r="EUP32" s="80"/>
      <c r="EUQ32" s="80"/>
      <c r="EUR32" s="80"/>
      <c r="EUS32" s="80"/>
      <c r="EUT32" s="80"/>
      <c r="EUU32" s="80"/>
      <c r="EUV32" s="80"/>
      <c r="EUW32" s="80"/>
      <c r="EUX32" s="80"/>
      <c r="EUY32" s="80"/>
      <c r="EUZ32" s="80"/>
      <c r="EVA32" s="80"/>
      <c r="EVB32" s="80"/>
      <c r="EVC32" s="80"/>
      <c r="EVD32" s="80"/>
      <c r="EVE32" s="80"/>
      <c r="EVF32" s="80"/>
      <c r="EVG32" s="80"/>
      <c r="EVH32" s="80"/>
      <c r="EVI32" s="80"/>
      <c r="EVJ32" s="80"/>
      <c r="EVK32" s="80"/>
      <c r="EVL32" s="80"/>
      <c r="EVM32" s="80"/>
      <c r="EVN32" s="80"/>
      <c r="EVO32" s="80"/>
      <c r="EVP32" s="80"/>
      <c r="EVQ32" s="80"/>
      <c r="EVR32" s="80"/>
      <c r="EVS32" s="80"/>
      <c r="EVT32" s="80"/>
      <c r="EVU32" s="80"/>
      <c r="EVV32" s="80"/>
      <c r="EVW32" s="80"/>
      <c r="EVX32" s="80"/>
      <c r="EVY32" s="80"/>
      <c r="EVZ32" s="80"/>
      <c r="EWA32" s="80"/>
      <c r="EWB32" s="80"/>
      <c r="EWC32" s="80"/>
      <c r="EWD32" s="80"/>
      <c r="EWE32" s="80"/>
      <c r="EWF32" s="80"/>
      <c r="EWG32" s="80"/>
      <c r="EWH32" s="80"/>
      <c r="EWI32" s="80"/>
      <c r="EWJ32" s="80"/>
      <c r="EWK32" s="80"/>
      <c r="EWL32" s="80"/>
      <c r="EWM32" s="80"/>
      <c r="EWN32" s="80"/>
      <c r="EWO32" s="80"/>
      <c r="EWP32" s="80"/>
      <c r="EWQ32" s="80"/>
      <c r="EWR32" s="80"/>
      <c r="EWS32" s="80"/>
      <c r="EWT32" s="80"/>
      <c r="EWU32" s="80"/>
      <c r="EWV32" s="80"/>
      <c r="EWW32" s="80"/>
      <c r="EWX32" s="80"/>
      <c r="EWY32" s="80"/>
      <c r="EWZ32" s="80"/>
      <c r="EXA32" s="80"/>
      <c r="EXB32" s="80"/>
      <c r="EXC32" s="80"/>
      <c r="EXD32" s="80"/>
      <c r="EXE32" s="80"/>
      <c r="EXF32" s="80"/>
      <c r="EXG32" s="80"/>
      <c r="EXH32" s="80"/>
      <c r="EXI32" s="80"/>
      <c r="EXJ32" s="80"/>
      <c r="EXK32" s="80"/>
      <c r="EXL32" s="80"/>
      <c r="EXM32" s="80"/>
      <c r="EXN32" s="80"/>
      <c r="EXO32" s="80"/>
      <c r="EXP32" s="80"/>
      <c r="EXQ32" s="80"/>
      <c r="EXR32" s="80"/>
      <c r="EXS32" s="80"/>
      <c r="EXT32" s="80"/>
      <c r="EXU32" s="80"/>
      <c r="EXV32" s="80"/>
      <c r="EXW32" s="80"/>
      <c r="EXX32" s="80"/>
      <c r="EXY32" s="80"/>
      <c r="EXZ32" s="80"/>
      <c r="EYA32" s="80"/>
      <c r="EYB32" s="80"/>
      <c r="EYC32" s="80"/>
      <c r="EYD32" s="80"/>
      <c r="EYE32" s="80"/>
      <c r="EYF32" s="80"/>
      <c r="EYG32" s="80"/>
      <c r="EYH32" s="80"/>
      <c r="EYI32" s="80"/>
      <c r="EYJ32" s="80"/>
      <c r="EYK32" s="80"/>
      <c r="EYL32" s="80"/>
      <c r="EYM32" s="80"/>
      <c r="EYN32" s="80"/>
      <c r="EYO32" s="80"/>
      <c r="EYP32" s="80"/>
      <c r="EYQ32" s="80"/>
      <c r="EYR32" s="80"/>
      <c r="EYS32" s="80"/>
      <c r="EYT32" s="80"/>
      <c r="EYU32" s="80"/>
      <c r="EYV32" s="80"/>
      <c r="EYW32" s="80"/>
      <c r="EYX32" s="80"/>
      <c r="EYY32" s="80"/>
      <c r="EYZ32" s="80"/>
      <c r="EZA32" s="80"/>
      <c r="EZB32" s="80"/>
      <c r="EZC32" s="80"/>
      <c r="EZD32" s="80"/>
      <c r="EZE32" s="80"/>
      <c r="EZF32" s="80"/>
      <c r="EZG32" s="80"/>
      <c r="EZH32" s="80"/>
      <c r="EZI32" s="80"/>
      <c r="EZJ32" s="80"/>
      <c r="EZK32" s="80"/>
      <c r="EZL32" s="80"/>
      <c r="EZM32" s="80"/>
      <c r="EZN32" s="80"/>
      <c r="EZO32" s="80"/>
      <c r="EZP32" s="80"/>
      <c r="EZQ32" s="80"/>
      <c r="EZR32" s="80"/>
      <c r="EZS32" s="80"/>
      <c r="EZT32" s="80"/>
      <c r="EZU32" s="80"/>
      <c r="EZV32" s="80"/>
      <c r="EZW32" s="80"/>
      <c r="EZX32" s="80"/>
      <c r="EZY32" s="80"/>
      <c r="EZZ32" s="80"/>
      <c r="FAA32" s="80"/>
      <c r="FAB32" s="80"/>
      <c r="FAC32" s="80"/>
      <c r="FAD32" s="80"/>
      <c r="FAE32" s="80"/>
      <c r="FAF32" s="80"/>
      <c r="FAG32" s="80"/>
      <c r="FAH32" s="80"/>
      <c r="FAI32" s="80"/>
      <c r="FAJ32" s="80"/>
      <c r="FAK32" s="80"/>
      <c r="FAL32" s="80"/>
      <c r="FAM32" s="80"/>
      <c r="FAN32" s="80"/>
      <c r="FAO32" s="80"/>
      <c r="FAP32" s="80"/>
      <c r="FAQ32" s="80"/>
      <c r="FAR32" s="80"/>
      <c r="FAS32" s="80"/>
      <c r="FAT32" s="80"/>
      <c r="FAU32" s="80"/>
      <c r="FAV32" s="80"/>
      <c r="FAW32" s="80"/>
      <c r="FAX32" s="80"/>
      <c r="FAY32" s="80"/>
      <c r="FAZ32" s="80"/>
      <c r="FBA32" s="80"/>
      <c r="FBB32" s="80"/>
      <c r="FBC32" s="80"/>
      <c r="FBD32" s="80"/>
      <c r="FBE32" s="80"/>
      <c r="FBF32" s="80"/>
      <c r="FBG32" s="80"/>
      <c r="FBH32" s="80"/>
      <c r="FBI32" s="80"/>
      <c r="FBJ32" s="80"/>
      <c r="FBK32" s="80"/>
      <c r="FBL32" s="80"/>
      <c r="FBM32" s="80"/>
      <c r="FBN32" s="80"/>
      <c r="FBO32" s="80"/>
      <c r="FBP32" s="80"/>
      <c r="FBQ32" s="80"/>
      <c r="FBR32" s="80"/>
      <c r="FBS32" s="80"/>
      <c r="FBT32" s="80"/>
      <c r="FBU32" s="80"/>
      <c r="FBV32" s="80"/>
      <c r="FBW32" s="80"/>
      <c r="FBX32" s="80"/>
      <c r="FBY32" s="80"/>
      <c r="FBZ32" s="80"/>
      <c r="FCA32" s="80"/>
      <c r="FCB32" s="80"/>
      <c r="FCC32" s="80"/>
      <c r="FCD32" s="80"/>
      <c r="FCE32" s="80"/>
      <c r="FCF32" s="80"/>
      <c r="FCG32" s="80"/>
      <c r="FCH32" s="80"/>
      <c r="FCI32" s="80"/>
      <c r="FCJ32" s="80"/>
      <c r="FCK32" s="80"/>
      <c r="FCL32" s="80"/>
      <c r="FCM32" s="80"/>
      <c r="FCN32" s="80"/>
      <c r="FCO32" s="80"/>
      <c r="FCP32" s="80"/>
      <c r="FCQ32" s="80"/>
      <c r="FCR32" s="80"/>
      <c r="FCS32" s="80"/>
      <c r="FCT32" s="80"/>
      <c r="FCU32" s="80"/>
      <c r="FCV32" s="80"/>
      <c r="FCW32" s="80"/>
      <c r="FCX32" s="80"/>
      <c r="FCY32" s="80"/>
      <c r="FCZ32" s="80"/>
      <c r="FDA32" s="80"/>
      <c r="FDB32" s="80"/>
      <c r="FDC32" s="80"/>
      <c r="FDD32" s="80"/>
      <c r="FDE32" s="80"/>
      <c r="FDF32" s="80"/>
      <c r="FDG32" s="80"/>
      <c r="FDH32" s="80"/>
      <c r="FDI32" s="80"/>
      <c r="FDJ32" s="80"/>
      <c r="FDK32" s="80"/>
      <c r="FDL32" s="80"/>
      <c r="FDM32" s="80"/>
      <c r="FDN32" s="80"/>
      <c r="FDO32" s="80"/>
      <c r="FDP32" s="80"/>
      <c r="FDQ32" s="80"/>
      <c r="FDR32" s="80"/>
      <c r="FDS32" s="80"/>
      <c r="FDT32" s="80"/>
      <c r="FDU32" s="80"/>
      <c r="FDV32" s="80"/>
      <c r="FDW32" s="80"/>
      <c r="FDX32" s="80"/>
      <c r="FDY32" s="80"/>
      <c r="FDZ32" s="80"/>
      <c r="FEA32" s="80"/>
      <c r="FEB32" s="80"/>
      <c r="FEC32" s="80"/>
      <c r="FED32" s="80"/>
      <c r="FEE32" s="80"/>
      <c r="FEF32" s="80"/>
      <c r="FEG32" s="80"/>
      <c r="FEH32" s="80"/>
      <c r="FEI32" s="80"/>
      <c r="FEJ32" s="80"/>
      <c r="FEK32" s="80"/>
      <c r="FEL32" s="80"/>
      <c r="FEM32" s="80"/>
      <c r="FEN32" s="80"/>
      <c r="FEO32" s="80"/>
      <c r="FEP32" s="80"/>
      <c r="FEQ32" s="80"/>
      <c r="FER32" s="80"/>
      <c r="FES32" s="80"/>
      <c r="FET32" s="80"/>
      <c r="FEU32" s="80"/>
      <c r="FEV32" s="80"/>
      <c r="FEW32" s="80"/>
      <c r="FEX32" s="80"/>
      <c r="FEY32" s="80"/>
      <c r="FEZ32" s="80"/>
      <c r="FFA32" s="80"/>
      <c r="FFB32" s="80"/>
      <c r="FFC32" s="80"/>
      <c r="FFD32" s="80"/>
      <c r="FFE32" s="80"/>
      <c r="FFF32" s="80"/>
      <c r="FFG32" s="80"/>
      <c r="FFH32" s="80"/>
      <c r="FFI32" s="80"/>
      <c r="FFJ32" s="80"/>
      <c r="FFK32" s="80"/>
      <c r="FFL32" s="80"/>
      <c r="FFM32" s="80"/>
      <c r="FFN32" s="80"/>
      <c r="FFO32" s="80"/>
      <c r="FFP32" s="80"/>
      <c r="FFQ32" s="80"/>
      <c r="FFR32" s="80"/>
      <c r="FFS32" s="80"/>
      <c r="FFT32" s="80"/>
      <c r="FFU32" s="80"/>
      <c r="FFV32" s="80"/>
      <c r="FFW32" s="80"/>
      <c r="FFX32" s="80"/>
      <c r="FFY32" s="80"/>
      <c r="FFZ32" s="80"/>
      <c r="FGA32" s="80"/>
      <c r="FGB32" s="80"/>
      <c r="FGC32" s="80"/>
      <c r="FGD32" s="80"/>
      <c r="FGE32" s="80"/>
      <c r="FGF32" s="80"/>
      <c r="FGG32" s="80"/>
      <c r="FGH32" s="80"/>
      <c r="FGI32" s="80"/>
      <c r="FGJ32" s="80"/>
      <c r="FGK32" s="80"/>
      <c r="FGL32" s="80"/>
      <c r="FGM32" s="80"/>
      <c r="FGN32" s="80"/>
      <c r="FGO32" s="80"/>
      <c r="FGP32" s="80"/>
      <c r="FGQ32" s="80"/>
      <c r="FGR32" s="80"/>
      <c r="FGS32" s="80"/>
      <c r="FGT32" s="80"/>
      <c r="FGU32" s="80"/>
      <c r="FGV32" s="80"/>
      <c r="FGW32" s="80"/>
      <c r="FGX32" s="80"/>
      <c r="FGY32" s="80"/>
      <c r="FGZ32" s="80"/>
      <c r="FHA32" s="80"/>
      <c r="FHB32" s="80"/>
      <c r="FHC32" s="80"/>
      <c r="FHD32" s="80"/>
      <c r="FHE32" s="80"/>
      <c r="FHF32" s="80"/>
      <c r="FHG32" s="80"/>
      <c r="FHH32" s="80"/>
      <c r="FHI32" s="80"/>
      <c r="FHJ32" s="80"/>
      <c r="FHK32" s="80"/>
      <c r="FHL32" s="80"/>
      <c r="FHM32" s="80"/>
      <c r="FHN32" s="80"/>
      <c r="FHO32" s="80"/>
      <c r="FHP32" s="80"/>
      <c r="FHQ32" s="80"/>
      <c r="FHR32" s="80"/>
      <c r="FHS32" s="80"/>
      <c r="FHT32" s="80"/>
      <c r="FHU32" s="80"/>
      <c r="FHV32" s="80"/>
      <c r="FHW32" s="80"/>
      <c r="FHX32" s="80"/>
      <c r="FHY32" s="80"/>
      <c r="FHZ32" s="80"/>
      <c r="FIA32" s="80"/>
      <c r="FIB32" s="80"/>
      <c r="FIC32" s="80"/>
      <c r="FID32" s="80"/>
      <c r="FIE32" s="80"/>
      <c r="FIF32" s="80"/>
      <c r="FIG32" s="80"/>
      <c r="FIH32" s="80"/>
      <c r="FII32" s="80"/>
      <c r="FIJ32" s="80"/>
      <c r="FIK32" s="80"/>
      <c r="FIL32" s="80"/>
      <c r="FIM32" s="80"/>
      <c r="FIN32" s="80"/>
      <c r="FIO32" s="80"/>
      <c r="FIP32" s="80"/>
      <c r="FIQ32" s="80"/>
      <c r="FIR32" s="80"/>
      <c r="FIS32" s="80"/>
      <c r="FIT32" s="80"/>
      <c r="FIU32" s="80"/>
      <c r="FIV32" s="80"/>
      <c r="FIW32" s="80"/>
      <c r="FIX32" s="80"/>
      <c r="FIY32" s="80"/>
      <c r="FIZ32" s="80"/>
      <c r="FJA32" s="80"/>
      <c r="FJB32" s="80"/>
      <c r="FJC32" s="80"/>
      <c r="FJD32" s="80"/>
      <c r="FJE32" s="80"/>
      <c r="FJF32" s="80"/>
      <c r="FJG32" s="80"/>
      <c r="FJH32" s="80"/>
      <c r="FJI32" s="80"/>
      <c r="FJJ32" s="80"/>
      <c r="FJK32" s="80"/>
      <c r="FJL32" s="80"/>
      <c r="FJM32" s="80"/>
      <c r="FJN32" s="80"/>
      <c r="FJO32" s="80"/>
      <c r="FJP32" s="80"/>
      <c r="FJQ32" s="80"/>
      <c r="FJR32" s="80"/>
      <c r="FJS32" s="80"/>
      <c r="FJT32" s="80"/>
      <c r="FJU32" s="80"/>
      <c r="FJV32" s="80"/>
      <c r="FJW32" s="80"/>
      <c r="FJX32" s="80"/>
      <c r="FJY32" s="80"/>
      <c r="FJZ32" s="80"/>
      <c r="FKA32" s="80"/>
      <c r="FKB32" s="80"/>
      <c r="FKC32" s="80"/>
      <c r="FKD32" s="80"/>
      <c r="FKE32" s="80"/>
      <c r="FKF32" s="80"/>
      <c r="FKG32" s="80"/>
      <c r="FKH32" s="80"/>
      <c r="FKI32" s="80"/>
      <c r="FKJ32" s="80"/>
      <c r="FKK32" s="80"/>
      <c r="FKL32" s="80"/>
      <c r="FKM32" s="80"/>
      <c r="FKN32" s="80"/>
      <c r="FKO32" s="80"/>
      <c r="FKP32" s="80"/>
      <c r="FKQ32" s="80"/>
      <c r="FKR32" s="80"/>
      <c r="FKS32" s="80"/>
      <c r="FKT32" s="80"/>
      <c r="FKU32" s="80"/>
      <c r="FKV32" s="80"/>
      <c r="FKW32" s="80"/>
      <c r="FKX32" s="80"/>
      <c r="FKY32" s="80"/>
      <c r="FKZ32" s="80"/>
      <c r="FLA32" s="80"/>
      <c r="FLB32" s="80"/>
      <c r="FLC32" s="80"/>
      <c r="FLD32" s="80"/>
      <c r="FLE32" s="80"/>
      <c r="FLF32" s="80"/>
      <c r="FLG32" s="80"/>
      <c r="FLH32" s="80"/>
      <c r="FLI32" s="80"/>
      <c r="FLJ32" s="80"/>
      <c r="FLK32" s="80"/>
      <c r="FLL32" s="80"/>
      <c r="FLM32" s="80"/>
      <c r="FLN32" s="80"/>
      <c r="FLO32" s="80"/>
      <c r="FLP32" s="80"/>
      <c r="FLQ32" s="80"/>
      <c r="FLR32" s="80"/>
      <c r="FLS32" s="80"/>
      <c r="FLT32" s="80"/>
      <c r="FLU32" s="80"/>
      <c r="FLV32" s="80"/>
      <c r="FLW32" s="80"/>
      <c r="FLX32" s="80"/>
      <c r="FLY32" s="80"/>
      <c r="FLZ32" s="80"/>
      <c r="FMA32" s="80"/>
      <c r="FMB32" s="80"/>
      <c r="FMC32" s="80"/>
      <c r="FMD32" s="80"/>
      <c r="FME32" s="80"/>
      <c r="FMF32" s="80"/>
      <c r="FMG32" s="80"/>
      <c r="FMH32" s="80"/>
      <c r="FMI32" s="80"/>
      <c r="FMJ32" s="80"/>
      <c r="FMK32" s="80"/>
      <c r="FML32" s="80"/>
      <c r="FMM32" s="80"/>
      <c r="FMN32" s="80"/>
      <c r="FMO32" s="80"/>
      <c r="FMP32" s="80"/>
      <c r="FMQ32" s="80"/>
      <c r="FMR32" s="80"/>
      <c r="FMS32" s="80"/>
      <c r="FMT32" s="80"/>
      <c r="FMU32" s="80"/>
      <c r="FMV32" s="80"/>
      <c r="FMW32" s="80"/>
      <c r="FMX32" s="80"/>
      <c r="FMY32" s="80"/>
      <c r="FMZ32" s="80"/>
      <c r="FNA32" s="80"/>
      <c r="FNB32" s="80"/>
      <c r="FNC32" s="80"/>
      <c r="FND32" s="80"/>
      <c r="FNE32" s="80"/>
      <c r="FNF32" s="80"/>
      <c r="FNG32" s="80"/>
      <c r="FNH32" s="80"/>
      <c r="FNI32" s="80"/>
      <c r="FNJ32" s="80"/>
      <c r="FNK32" s="80"/>
      <c r="FNL32" s="80"/>
      <c r="FNM32" s="80"/>
      <c r="FNN32" s="80"/>
      <c r="FNO32" s="80"/>
      <c r="FNP32" s="80"/>
      <c r="FNQ32" s="80"/>
      <c r="FNR32" s="80"/>
      <c r="FNS32" s="80"/>
      <c r="FNT32" s="80"/>
      <c r="FNU32" s="80"/>
      <c r="FNV32" s="80"/>
      <c r="FNW32" s="80"/>
      <c r="FNX32" s="80"/>
      <c r="FNY32" s="80"/>
      <c r="FNZ32" s="80"/>
      <c r="FOA32" s="80"/>
      <c r="FOB32" s="80"/>
      <c r="FOC32" s="80"/>
      <c r="FOD32" s="80"/>
      <c r="FOE32" s="80"/>
      <c r="FOF32" s="80"/>
      <c r="FOG32" s="80"/>
    </row>
    <row r="33" spans="1:4453" s="120" customFormat="1" ht="24" customHeight="1" x14ac:dyDescent="0.25">
      <c r="A33" s="101">
        <v>24</v>
      </c>
      <c r="B33" s="102" t="s">
        <v>29</v>
      </c>
      <c r="C33" s="136">
        <v>1.1000000000000001</v>
      </c>
      <c r="D33" s="136">
        <v>0.2</v>
      </c>
      <c r="E33" s="125">
        <v>0</v>
      </c>
      <c r="F33" s="126"/>
      <c r="G33" s="127"/>
      <c r="H33" s="127"/>
      <c r="I33" s="128"/>
      <c r="J33" s="126"/>
      <c r="K33" s="127"/>
      <c r="L33" s="127"/>
      <c r="M33" s="128"/>
      <c r="N33" s="126"/>
      <c r="O33" s="127"/>
      <c r="P33" s="127"/>
      <c r="Q33" s="128"/>
      <c r="R33" s="126"/>
      <c r="S33" s="127"/>
      <c r="T33" s="128"/>
      <c r="U33" s="130">
        <v>2</v>
      </c>
      <c r="V33" s="131">
        <f t="shared" si="0"/>
        <v>2</v>
      </c>
      <c r="W33" s="132">
        <f t="shared" si="1"/>
        <v>0.6</v>
      </c>
      <c r="X33" s="133">
        <f t="shared" si="2"/>
        <v>9.3333333333333324E-2</v>
      </c>
      <c r="Y33" s="111">
        <f t="shared" si="3"/>
        <v>0.69333333333333336</v>
      </c>
      <c r="Z33" s="112"/>
      <c r="AA33" s="134"/>
      <c r="AB33" s="135"/>
      <c r="AC33" s="115"/>
      <c r="AD33" s="116"/>
      <c r="AE33" s="110" t="str">
        <f t="shared" si="4"/>
        <v/>
      </c>
      <c r="AF33" s="110">
        <f t="shared" si="5"/>
        <v>0</v>
      </c>
      <c r="AG33" s="111" t="str">
        <f t="shared" si="6"/>
        <v/>
      </c>
      <c r="AH33" s="117">
        <v>0.4</v>
      </c>
      <c r="AI33" s="117">
        <v>0.05</v>
      </c>
      <c r="AJ33" s="118">
        <v>2.34</v>
      </c>
      <c r="AK33" s="119">
        <v>24</v>
      </c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  <c r="EK33" s="80"/>
      <c r="EL33" s="80"/>
      <c r="EM33" s="80"/>
      <c r="EN33" s="80"/>
      <c r="EO33" s="80"/>
      <c r="EP33" s="80"/>
      <c r="EQ33" s="80"/>
      <c r="ER33" s="80"/>
      <c r="ES33" s="80"/>
      <c r="ET33" s="80"/>
      <c r="EU33" s="80"/>
      <c r="EV33" s="80"/>
      <c r="EW33" s="80"/>
      <c r="EX33" s="80"/>
      <c r="EY33" s="80"/>
      <c r="EZ33" s="80"/>
      <c r="FA33" s="80"/>
      <c r="FB33" s="80"/>
      <c r="FC33" s="80"/>
      <c r="FD33" s="80"/>
      <c r="FE33" s="80"/>
      <c r="FF33" s="80"/>
      <c r="FG33" s="80"/>
      <c r="FH33" s="80"/>
      <c r="FI33" s="80"/>
      <c r="FJ33" s="80"/>
      <c r="FK33" s="80"/>
      <c r="FL33" s="80"/>
      <c r="FM33" s="80"/>
      <c r="FN33" s="80"/>
      <c r="FO33" s="80"/>
      <c r="FP33" s="80"/>
      <c r="FQ33" s="80"/>
      <c r="FR33" s="80"/>
      <c r="FS33" s="80"/>
      <c r="FT33" s="80"/>
      <c r="FU33" s="80"/>
      <c r="FV33" s="80"/>
      <c r="FW33" s="80"/>
      <c r="FX33" s="80"/>
      <c r="FY33" s="80"/>
      <c r="FZ33" s="80"/>
      <c r="GA33" s="80"/>
      <c r="GB33" s="80"/>
      <c r="GC33" s="80"/>
      <c r="GD33" s="80"/>
      <c r="GE33" s="80"/>
      <c r="GF33" s="80"/>
      <c r="GG33" s="80"/>
      <c r="GH33" s="80"/>
      <c r="GI33" s="80"/>
      <c r="GJ33" s="80"/>
      <c r="GK33" s="80"/>
      <c r="GL33" s="80"/>
      <c r="GM33" s="80"/>
      <c r="GN33" s="80"/>
      <c r="GO33" s="80"/>
      <c r="GP33" s="80"/>
      <c r="GQ33" s="80"/>
      <c r="GR33" s="80"/>
      <c r="GS33" s="80"/>
      <c r="GT33" s="80"/>
      <c r="GU33" s="80"/>
      <c r="GV33" s="80"/>
      <c r="GW33" s="80"/>
      <c r="GX33" s="80"/>
      <c r="GY33" s="80"/>
      <c r="GZ33" s="80"/>
      <c r="HA33" s="80"/>
      <c r="HB33" s="80"/>
      <c r="HC33" s="80"/>
      <c r="HD33" s="80"/>
      <c r="HE33" s="80"/>
      <c r="HF33" s="80"/>
      <c r="HG33" s="80"/>
      <c r="HH33" s="80"/>
      <c r="HI33" s="80"/>
      <c r="HJ33" s="80"/>
      <c r="HK33" s="80"/>
      <c r="HL33" s="80"/>
      <c r="HM33" s="80"/>
      <c r="HN33" s="80"/>
      <c r="HO33" s="80"/>
      <c r="HP33" s="80"/>
      <c r="HQ33" s="80"/>
      <c r="HR33" s="80"/>
      <c r="HS33" s="80"/>
      <c r="HT33" s="80"/>
      <c r="HU33" s="80"/>
      <c r="HV33" s="80"/>
      <c r="HW33" s="80"/>
      <c r="HX33" s="80"/>
      <c r="HY33" s="80"/>
      <c r="HZ33" s="80"/>
      <c r="IA33" s="80"/>
      <c r="IB33" s="80"/>
      <c r="IC33" s="80"/>
      <c r="ID33" s="80"/>
      <c r="IE33" s="80"/>
      <c r="IF33" s="80"/>
      <c r="IG33" s="80"/>
      <c r="IH33" s="80"/>
      <c r="II33" s="80"/>
      <c r="IJ33" s="80"/>
      <c r="IK33" s="80"/>
      <c r="IL33" s="80"/>
      <c r="IM33" s="80"/>
      <c r="IN33" s="80"/>
      <c r="IO33" s="80"/>
      <c r="IP33" s="80"/>
      <c r="IQ33" s="80"/>
      <c r="IR33" s="80"/>
      <c r="IS33" s="80"/>
      <c r="IT33" s="80"/>
      <c r="IU33" s="80"/>
      <c r="IV33" s="80"/>
      <c r="IW33" s="80"/>
      <c r="IX33" s="80"/>
      <c r="IY33" s="80"/>
      <c r="IZ33" s="80"/>
      <c r="JA33" s="80"/>
      <c r="JB33" s="80"/>
      <c r="JC33" s="80"/>
      <c r="JD33" s="80"/>
      <c r="JE33" s="80"/>
      <c r="JF33" s="80"/>
      <c r="JG33" s="80"/>
      <c r="JH33" s="80"/>
      <c r="JI33" s="80"/>
      <c r="JJ33" s="80"/>
      <c r="JK33" s="80"/>
      <c r="JL33" s="80"/>
      <c r="JM33" s="80"/>
      <c r="JN33" s="80"/>
      <c r="JO33" s="80"/>
      <c r="JP33" s="80"/>
      <c r="JQ33" s="80"/>
      <c r="JR33" s="80"/>
      <c r="JS33" s="80"/>
      <c r="JT33" s="80"/>
      <c r="JU33" s="80"/>
      <c r="JV33" s="80"/>
      <c r="JW33" s="80"/>
      <c r="JX33" s="80"/>
      <c r="JY33" s="80"/>
      <c r="JZ33" s="80"/>
      <c r="KA33" s="80"/>
      <c r="KB33" s="80"/>
      <c r="KC33" s="80"/>
      <c r="KD33" s="80"/>
      <c r="KE33" s="80"/>
      <c r="KF33" s="80"/>
      <c r="KG33" s="80"/>
      <c r="KH33" s="80"/>
      <c r="KI33" s="80"/>
      <c r="KJ33" s="80"/>
      <c r="KK33" s="80"/>
      <c r="KL33" s="80"/>
      <c r="KM33" s="80"/>
      <c r="KN33" s="80"/>
      <c r="KO33" s="80"/>
      <c r="KP33" s="80"/>
      <c r="KQ33" s="80"/>
      <c r="KR33" s="80"/>
      <c r="KS33" s="80"/>
      <c r="KT33" s="80"/>
      <c r="KU33" s="80"/>
      <c r="KV33" s="80"/>
      <c r="KW33" s="80"/>
      <c r="KX33" s="80"/>
      <c r="KY33" s="80"/>
      <c r="KZ33" s="80"/>
      <c r="LA33" s="80"/>
      <c r="LB33" s="80"/>
      <c r="LC33" s="80"/>
      <c r="LD33" s="80"/>
      <c r="LE33" s="80"/>
      <c r="LF33" s="80"/>
      <c r="LG33" s="80"/>
      <c r="LH33" s="80"/>
      <c r="LI33" s="80"/>
      <c r="LJ33" s="80"/>
      <c r="LK33" s="80"/>
      <c r="LL33" s="80"/>
      <c r="LM33" s="80"/>
      <c r="LN33" s="80"/>
      <c r="LO33" s="80"/>
      <c r="LP33" s="80"/>
      <c r="LQ33" s="80"/>
      <c r="LR33" s="80"/>
      <c r="LS33" s="80"/>
      <c r="LT33" s="80"/>
      <c r="LU33" s="80"/>
      <c r="LV33" s="80"/>
      <c r="LW33" s="80"/>
      <c r="LX33" s="80"/>
      <c r="LY33" s="80"/>
      <c r="LZ33" s="80"/>
      <c r="MA33" s="80"/>
      <c r="MB33" s="80"/>
      <c r="MC33" s="80"/>
      <c r="MD33" s="80"/>
      <c r="ME33" s="80"/>
      <c r="MF33" s="80"/>
      <c r="MG33" s="80"/>
      <c r="MH33" s="80"/>
      <c r="MI33" s="80"/>
      <c r="MJ33" s="80"/>
      <c r="MK33" s="80"/>
      <c r="ML33" s="80"/>
      <c r="MM33" s="80"/>
      <c r="MN33" s="80"/>
      <c r="MO33" s="80"/>
      <c r="MP33" s="80"/>
      <c r="MQ33" s="80"/>
      <c r="MR33" s="80"/>
      <c r="MS33" s="80"/>
      <c r="MT33" s="80"/>
      <c r="MU33" s="80"/>
      <c r="MV33" s="80"/>
      <c r="MW33" s="80"/>
      <c r="MX33" s="80"/>
      <c r="MY33" s="80"/>
      <c r="MZ33" s="80"/>
      <c r="NA33" s="80"/>
      <c r="NB33" s="80"/>
      <c r="NC33" s="80"/>
      <c r="ND33" s="80"/>
      <c r="NE33" s="80"/>
      <c r="NF33" s="80"/>
      <c r="NG33" s="80"/>
      <c r="NH33" s="80"/>
      <c r="NI33" s="80"/>
      <c r="NJ33" s="80"/>
      <c r="NK33" s="80"/>
      <c r="NL33" s="80"/>
      <c r="NM33" s="80"/>
      <c r="NN33" s="80"/>
      <c r="NO33" s="80"/>
      <c r="NP33" s="80"/>
      <c r="NQ33" s="80"/>
      <c r="NR33" s="80"/>
      <c r="NS33" s="80"/>
      <c r="NT33" s="80"/>
      <c r="NU33" s="80"/>
      <c r="NV33" s="80"/>
      <c r="NW33" s="80"/>
      <c r="NX33" s="80"/>
      <c r="NY33" s="80"/>
      <c r="NZ33" s="80"/>
      <c r="OA33" s="80"/>
      <c r="OB33" s="80"/>
      <c r="OC33" s="80"/>
      <c r="OD33" s="80"/>
      <c r="OE33" s="80"/>
      <c r="OF33" s="80"/>
      <c r="OG33" s="80"/>
      <c r="OH33" s="80"/>
      <c r="OI33" s="80"/>
      <c r="OJ33" s="80"/>
      <c r="OK33" s="80"/>
      <c r="OL33" s="80"/>
      <c r="OM33" s="80"/>
      <c r="ON33" s="80"/>
      <c r="OO33" s="80"/>
      <c r="OP33" s="80"/>
      <c r="OQ33" s="80"/>
      <c r="OR33" s="80"/>
      <c r="OS33" s="80"/>
      <c r="OT33" s="80"/>
      <c r="OU33" s="80"/>
      <c r="OV33" s="80"/>
      <c r="OW33" s="80"/>
      <c r="OX33" s="80"/>
      <c r="OY33" s="80"/>
      <c r="OZ33" s="80"/>
      <c r="PA33" s="80"/>
      <c r="PB33" s="80"/>
      <c r="PC33" s="80"/>
      <c r="PD33" s="80"/>
      <c r="PE33" s="80"/>
      <c r="PF33" s="80"/>
      <c r="PG33" s="80"/>
      <c r="PH33" s="80"/>
      <c r="PI33" s="80"/>
      <c r="PJ33" s="80"/>
      <c r="PK33" s="80"/>
      <c r="PL33" s="80"/>
      <c r="PM33" s="80"/>
      <c r="PN33" s="80"/>
      <c r="PO33" s="80"/>
      <c r="PP33" s="80"/>
      <c r="PQ33" s="80"/>
      <c r="PR33" s="80"/>
      <c r="PS33" s="80"/>
      <c r="PT33" s="80"/>
      <c r="PU33" s="80"/>
      <c r="PV33" s="80"/>
      <c r="PW33" s="80"/>
      <c r="PX33" s="80"/>
      <c r="PY33" s="80"/>
      <c r="PZ33" s="80"/>
      <c r="QA33" s="80"/>
      <c r="QB33" s="80"/>
      <c r="QC33" s="80"/>
      <c r="QD33" s="80"/>
      <c r="QE33" s="80"/>
      <c r="QF33" s="80"/>
      <c r="QG33" s="80"/>
      <c r="QH33" s="80"/>
      <c r="QI33" s="80"/>
      <c r="QJ33" s="80"/>
      <c r="QK33" s="80"/>
      <c r="QL33" s="80"/>
      <c r="QM33" s="80"/>
      <c r="QN33" s="80"/>
      <c r="QO33" s="80"/>
      <c r="QP33" s="80"/>
      <c r="QQ33" s="80"/>
      <c r="QR33" s="80"/>
      <c r="QS33" s="80"/>
      <c r="QT33" s="80"/>
      <c r="QU33" s="80"/>
      <c r="QV33" s="80"/>
      <c r="QW33" s="80"/>
      <c r="QX33" s="80"/>
      <c r="QY33" s="80"/>
      <c r="QZ33" s="80"/>
      <c r="RA33" s="80"/>
      <c r="RB33" s="80"/>
      <c r="RC33" s="80"/>
      <c r="RD33" s="80"/>
      <c r="RE33" s="80"/>
      <c r="RF33" s="80"/>
      <c r="RG33" s="80"/>
      <c r="RH33" s="80"/>
      <c r="RI33" s="80"/>
      <c r="RJ33" s="80"/>
      <c r="RK33" s="80"/>
      <c r="RL33" s="80"/>
      <c r="RM33" s="80"/>
      <c r="RN33" s="80"/>
      <c r="RO33" s="80"/>
      <c r="RP33" s="80"/>
      <c r="RQ33" s="80"/>
      <c r="RR33" s="80"/>
      <c r="RS33" s="80"/>
      <c r="RT33" s="80"/>
      <c r="RU33" s="80"/>
      <c r="RV33" s="80"/>
      <c r="RW33" s="80"/>
      <c r="RX33" s="80"/>
      <c r="RY33" s="80"/>
      <c r="RZ33" s="80"/>
      <c r="SA33" s="80"/>
      <c r="SB33" s="80"/>
      <c r="SC33" s="80"/>
      <c r="SD33" s="80"/>
      <c r="SE33" s="80"/>
      <c r="SF33" s="80"/>
      <c r="SG33" s="80"/>
      <c r="SH33" s="80"/>
      <c r="SI33" s="80"/>
      <c r="SJ33" s="80"/>
      <c r="SK33" s="80"/>
      <c r="SL33" s="80"/>
      <c r="SM33" s="80"/>
      <c r="SN33" s="80"/>
      <c r="SO33" s="80"/>
      <c r="SP33" s="80"/>
      <c r="SQ33" s="80"/>
      <c r="SR33" s="80"/>
      <c r="SS33" s="80"/>
      <c r="ST33" s="80"/>
      <c r="SU33" s="80"/>
      <c r="SV33" s="80"/>
      <c r="SW33" s="80"/>
      <c r="SX33" s="80"/>
      <c r="SY33" s="80"/>
      <c r="SZ33" s="80"/>
      <c r="TA33" s="80"/>
      <c r="TB33" s="80"/>
      <c r="TC33" s="80"/>
      <c r="TD33" s="80"/>
      <c r="TE33" s="80"/>
      <c r="TF33" s="80"/>
      <c r="TG33" s="80"/>
      <c r="TH33" s="80"/>
      <c r="TI33" s="80"/>
      <c r="TJ33" s="80"/>
      <c r="TK33" s="80"/>
      <c r="TL33" s="80"/>
      <c r="TM33" s="80"/>
      <c r="TN33" s="80"/>
      <c r="TO33" s="80"/>
      <c r="TP33" s="80"/>
      <c r="TQ33" s="80"/>
      <c r="TR33" s="80"/>
      <c r="TS33" s="80"/>
      <c r="TT33" s="80"/>
      <c r="TU33" s="80"/>
      <c r="TV33" s="80"/>
      <c r="TW33" s="80"/>
      <c r="TX33" s="80"/>
      <c r="TY33" s="80"/>
      <c r="TZ33" s="80"/>
      <c r="UA33" s="80"/>
      <c r="UB33" s="80"/>
      <c r="UC33" s="80"/>
      <c r="UD33" s="80"/>
      <c r="UE33" s="80"/>
      <c r="UF33" s="80"/>
      <c r="UG33" s="80"/>
      <c r="UH33" s="80"/>
      <c r="UI33" s="80"/>
      <c r="UJ33" s="80"/>
      <c r="UK33" s="80"/>
      <c r="UL33" s="80"/>
      <c r="UM33" s="80"/>
      <c r="UN33" s="80"/>
      <c r="UO33" s="80"/>
      <c r="UP33" s="80"/>
      <c r="UQ33" s="80"/>
      <c r="UR33" s="80"/>
      <c r="US33" s="80"/>
      <c r="UT33" s="80"/>
      <c r="UU33" s="80"/>
      <c r="UV33" s="80"/>
      <c r="UW33" s="80"/>
      <c r="UX33" s="80"/>
      <c r="UY33" s="80"/>
      <c r="UZ33" s="80"/>
      <c r="VA33" s="80"/>
      <c r="VB33" s="80"/>
      <c r="VC33" s="80"/>
      <c r="VD33" s="80"/>
      <c r="VE33" s="80"/>
      <c r="VF33" s="80"/>
      <c r="VG33" s="80"/>
      <c r="VH33" s="80"/>
      <c r="VI33" s="80"/>
      <c r="VJ33" s="80"/>
      <c r="VK33" s="80"/>
      <c r="VL33" s="80"/>
      <c r="VM33" s="80"/>
      <c r="VN33" s="80"/>
      <c r="VO33" s="80"/>
      <c r="VP33" s="80"/>
      <c r="VQ33" s="80"/>
      <c r="VR33" s="80"/>
      <c r="VS33" s="80"/>
      <c r="VT33" s="80"/>
      <c r="VU33" s="80"/>
      <c r="VV33" s="80"/>
      <c r="VW33" s="80"/>
      <c r="VX33" s="80"/>
      <c r="VY33" s="80"/>
      <c r="VZ33" s="80"/>
      <c r="WA33" s="80"/>
      <c r="WB33" s="80"/>
      <c r="WC33" s="80"/>
      <c r="WD33" s="80"/>
      <c r="WE33" s="80"/>
      <c r="WF33" s="80"/>
      <c r="WG33" s="80"/>
      <c r="WH33" s="80"/>
      <c r="WI33" s="80"/>
      <c r="WJ33" s="80"/>
      <c r="WK33" s="80"/>
      <c r="WL33" s="80"/>
      <c r="WM33" s="80"/>
      <c r="WN33" s="80"/>
      <c r="WO33" s="80"/>
      <c r="WP33" s="80"/>
      <c r="WQ33" s="80"/>
      <c r="WR33" s="80"/>
      <c r="WS33" s="80"/>
      <c r="WT33" s="80"/>
      <c r="WU33" s="80"/>
      <c r="WV33" s="80"/>
      <c r="WW33" s="80"/>
      <c r="WX33" s="80"/>
      <c r="WY33" s="80"/>
      <c r="WZ33" s="80"/>
      <c r="XA33" s="80"/>
      <c r="XB33" s="80"/>
      <c r="XC33" s="80"/>
      <c r="XD33" s="80"/>
      <c r="XE33" s="80"/>
      <c r="XF33" s="80"/>
      <c r="XG33" s="80"/>
      <c r="XH33" s="80"/>
      <c r="XI33" s="80"/>
      <c r="XJ33" s="80"/>
      <c r="XK33" s="80"/>
      <c r="XL33" s="80"/>
      <c r="XM33" s="80"/>
      <c r="XN33" s="80"/>
      <c r="XO33" s="80"/>
      <c r="XP33" s="80"/>
      <c r="XQ33" s="80"/>
      <c r="XR33" s="80"/>
      <c r="XS33" s="80"/>
      <c r="XT33" s="80"/>
      <c r="XU33" s="80"/>
      <c r="XV33" s="80"/>
      <c r="XW33" s="80"/>
      <c r="XX33" s="80"/>
      <c r="XY33" s="80"/>
      <c r="XZ33" s="80"/>
      <c r="YA33" s="80"/>
      <c r="YB33" s="80"/>
      <c r="YC33" s="80"/>
      <c r="YD33" s="80"/>
      <c r="YE33" s="80"/>
      <c r="YF33" s="80"/>
      <c r="YG33" s="80"/>
      <c r="YH33" s="80"/>
      <c r="YI33" s="80"/>
      <c r="YJ33" s="80"/>
      <c r="YK33" s="80"/>
      <c r="YL33" s="80"/>
      <c r="YM33" s="80"/>
      <c r="YN33" s="80"/>
      <c r="YO33" s="80"/>
      <c r="YP33" s="80"/>
      <c r="YQ33" s="80"/>
      <c r="YR33" s="80"/>
      <c r="YS33" s="80"/>
      <c r="YT33" s="80"/>
      <c r="YU33" s="80"/>
      <c r="YV33" s="80"/>
      <c r="YW33" s="80"/>
      <c r="YX33" s="80"/>
      <c r="YY33" s="80"/>
      <c r="YZ33" s="80"/>
      <c r="ZA33" s="80"/>
      <c r="ZB33" s="80"/>
      <c r="ZC33" s="80"/>
      <c r="ZD33" s="80"/>
      <c r="ZE33" s="80"/>
      <c r="ZF33" s="80"/>
      <c r="ZG33" s="80"/>
      <c r="ZH33" s="80"/>
      <c r="ZI33" s="80"/>
      <c r="ZJ33" s="80"/>
      <c r="ZK33" s="80"/>
      <c r="ZL33" s="80"/>
      <c r="ZM33" s="80"/>
      <c r="ZN33" s="80"/>
      <c r="ZO33" s="80"/>
      <c r="ZP33" s="80"/>
      <c r="ZQ33" s="80"/>
      <c r="ZR33" s="80"/>
      <c r="ZS33" s="80"/>
      <c r="ZT33" s="80"/>
      <c r="ZU33" s="80"/>
      <c r="ZV33" s="80"/>
      <c r="ZW33" s="80"/>
      <c r="ZX33" s="80"/>
      <c r="ZY33" s="80"/>
      <c r="ZZ33" s="80"/>
      <c r="AAA33" s="80"/>
      <c r="AAB33" s="80"/>
      <c r="AAC33" s="80"/>
      <c r="AAD33" s="80"/>
      <c r="AAE33" s="80"/>
      <c r="AAF33" s="80"/>
      <c r="AAG33" s="80"/>
      <c r="AAH33" s="80"/>
      <c r="AAI33" s="80"/>
      <c r="AAJ33" s="80"/>
      <c r="AAK33" s="80"/>
      <c r="AAL33" s="80"/>
      <c r="AAM33" s="80"/>
      <c r="AAN33" s="80"/>
      <c r="AAO33" s="80"/>
      <c r="AAP33" s="80"/>
      <c r="AAQ33" s="80"/>
      <c r="AAR33" s="80"/>
      <c r="AAS33" s="80"/>
      <c r="AAT33" s="80"/>
      <c r="AAU33" s="80"/>
      <c r="AAV33" s="80"/>
      <c r="AAW33" s="80"/>
      <c r="AAX33" s="80"/>
      <c r="AAY33" s="80"/>
      <c r="AAZ33" s="80"/>
      <c r="ABA33" s="80"/>
      <c r="ABB33" s="80"/>
      <c r="ABC33" s="80"/>
      <c r="ABD33" s="80"/>
      <c r="ABE33" s="80"/>
      <c r="ABF33" s="80"/>
      <c r="ABG33" s="80"/>
      <c r="ABH33" s="80"/>
      <c r="ABI33" s="80"/>
      <c r="ABJ33" s="80"/>
      <c r="ABK33" s="80"/>
      <c r="ABL33" s="80"/>
      <c r="ABM33" s="80"/>
      <c r="ABN33" s="80"/>
      <c r="ABO33" s="80"/>
      <c r="ABP33" s="80"/>
      <c r="ABQ33" s="80"/>
      <c r="ABR33" s="80"/>
      <c r="ABS33" s="80"/>
      <c r="ABT33" s="80"/>
      <c r="ABU33" s="80"/>
      <c r="ABV33" s="80"/>
      <c r="ABW33" s="80"/>
      <c r="ABX33" s="80"/>
      <c r="ABY33" s="80"/>
      <c r="ABZ33" s="80"/>
      <c r="ACA33" s="80"/>
      <c r="ACB33" s="80"/>
      <c r="ACC33" s="80"/>
      <c r="ACD33" s="80"/>
      <c r="ACE33" s="80"/>
      <c r="ACF33" s="80"/>
      <c r="ACG33" s="80"/>
      <c r="ACH33" s="80"/>
      <c r="ACI33" s="80"/>
      <c r="ACJ33" s="80"/>
      <c r="ACK33" s="80"/>
      <c r="ACL33" s="80"/>
      <c r="ACM33" s="80"/>
      <c r="ACN33" s="80"/>
      <c r="ACO33" s="80"/>
      <c r="ACP33" s="80"/>
      <c r="ACQ33" s="80"/>
      <c r="ACR33" s="80"/>
      <c r="ACS33" s="80"/>
      <c r="ACT33" s="80"/>
      <c r="ACU33" s="80"/>
      <c r="ACV33" s="80"/>
      <c r="ACW33" s="80"/>
      <c r="ACX33" s="80"/>
      <c r="ACY33" s="80"/>
      <c r="ACZ33" s="80"/>
      <c r="ADA33" s="80"/>
      <c r="ADB33" s="80"/>
      <c r="ADC33" s="80"/>
      <c r="ADD33" s="80"/>
      <c r="ADE33" s="80"/>
      <c r="ADF33" s="80"/>
      <c r="ADG33" s="80"/>
      <c r="ADH33" s="80"/>
      <c r="ADI33" s="80"/>
      <c r="ADJ33" s="80"/>
      <c r="ADK33" s="80"/>
      <c r="ADL33" s="80"/>
      <c r="ADM33" s="80"/>
      <c r="ADN33" s="80"/>
      <c r="ADO33" s="80"/>
      <c r="ADP33" s="80"/>
      <c r="ADQ33" s="80"/>
      <c r="ADR33" s="80"/>
      <c r="ADS33" s="80"/>
      <c r="ADT33" s="80"/>
      <c r="ADU33" s="80"/>
      <c r="ADV33" s="80"/>
      <c r="ADW33" s="80"/>
      <c r="ADX33" s="80"/>
      <c r="ADY33" s="80"/>
      <c r="ADZ33" s="80"/>
      <c r="AEA33" s="80"/>
      <c r="AEB33" s="80"/>
      <c r="AEC33" s="80"/>
      <c r="AED33" s="80"/>
      <c r="AEE33" s="80"/>
      <c r="AEF33" s="80"/>
      <c r="AEG33" s="80"/>
      <c r="AEH33" s="80"/>
      <c r="AEI33" s="80"/>
      <c r="AEJ33" s="80"/>
      <c r="AEK33" s="80"/>
      <c r="AEL33" s="80"/>
      <c r="AEM33" s="80"/>
      <c r="AEN33" s="80"/>
      <c r="AEO33" s="80"/>
      <c r="AEP33" s="80"/>
      <c r="AEQ33" s="80"/>
      <c r="AER33" s="80"/>
      <c r="AES33" s="80"/>
      <c r="AET33" s="80"/>
      <c r="AEU33" s="80"/>
      <c r="AEV33" s="80"/>
      <c r="AEW33" s="80"/>
      <c r="AEX33" s="80"/>
      <c r="AEY33" s="80"/>
      <c r="AEZ33" s="80"/>
      <c r="AFA33" s="80"/>
      <c r="AFB33" s="80"/>
      <c r="AFC33" s="80"/>
      <c r="AFD33" s="80"/>
      <c r="AFE33" s="80"/>
      <c r="AFF33" s="80"/>
      <c r="AFG33" s="80"/>
      <c r="AFH33" s="80"/>
      <c r="AFI33" s="80"/>
      <c r="AFJ33" s="80"/>
      <c r="AFK33" s="80"/>
      <c r="AFL33" s="80"/>
      <c r="AFM33" s="80"/>
      <c r="AFN33" s="80"/>
      <c r="AFO33" s="80"/>
      <c r="AFP33" s="80"/>
      <c r="AFQ33" s="80"/>
      <c r="AFR33" s="80"/>
      <c r="AFS33" s="80"/>
      <c r="AFT33" s="80"/>
      <c r="AFU33" s="80"/>
      <c r="AFV33" s="80"/>
      <c r="AFW33" s="80"/>
      <c r="AFX33" s="80"/>
      <c r="AFY33" s="80"/>
      <c r="AFZ33" s="80"/>
      <c r="AGA33" s="80"/>
      <c r="AGB33" s="80"/>
      <c r="AGC33" s="80"/>
      <c r="AGD33" s="80"/>
      <c r="AGE33" s="80"/>
      <c r="AGF33" s="80"/>
      <c r="AGG33" s="80"/>
      <c r="AGH33" s="80"/>
      <c r="AGI33" s="80"/>
      <c r="AGJ33" s="80"/>
      <c r="AGK33" s="80"/>
      <c r="AGL33" s="80"/>
      <c r="AGM33" s="80"/>
      <c r="AGN33" s="80"/>
      <c r="AGO33" s="80"/>
      <c r="AGP33" s="80"/>
      <c r="AGQ33" s="80"/>
      <c r="AGR33" s="80"/>
      <c r="AGS33" s="80"/>
      <c r="AGT33" s="80"/>
      <c r="AGU33" s="80"/>
      <c r="AGV33" s="80"/>
      <c r="AGW33" s="80"/>
      <c r="AGX33" s="80"/>
      <c r="AGY33" s="80"/>
      <c r="AGZ33" s="80"/>
      <c r="AHA33" s="80"/>
      <c r="AHB33" s="80"/>
      <c r="AHC33" s="80"/>
      <c r="AHD33" s="80"/>
      <c r="AHE33" s="80"/>
      <c r="AHF33" s="80"/>
      <c r="AHG33" s="80"/>
      <c r="AHH33" s="80"/>
      <c r="AHI33" s="80"/>
      <c r="AHJ33" s="80"/>
      <c r="AHK33" s="80"/>
      <c r="AHL33" s="80"/>
      <c r="AHM33" s="80"/>
      <c r="AHN33" s="80"/>
      <c r="AHO33" s="80"/>
      <c r="AHP33" s="80"/>
      <c r="AHQ33" s="80"/>
      <c r="AHR33" s="80"/>
      <c r="AHS33" s="80"/>
      <c r="AHT33" s="80"/>
      <c r="AHU33" s="80"/>
      <c r="AHV33" s="80"/>
      <c r="AHW33" s="80"/>
      <c r="AHX33" s="80"/>
      <c r="AHY33" s="80"/>
      <c r="AHZ33" s="80"/>
      <c r="AIA33" s="80"/>
      <c r="AIB33" s="80"/>
      <c r="AIC33" s="80"/>
      <c r="AID33" s="80"/>
      <c r="AIE33" s="80"/>
      <c r="AIF33" s="80"/>
      <c r="AIG33" s="80"/>
      <c r="AIH33" s="80"/>
      <c r="AII33" s="80"/>
      <c r="AIJ33" s="80"/>
      <c r="AIK33" s="80"/>
      <c r="AIL33" s="80"/>
      <c r="AIM33" s="80"/>
      <c r="AIN33" s="80"/>
      <c r="AIO33" s="80"/>
      <c r="AIP33" s="80"/>
      <c r="AIQ33" s="80"/>
      <c r="AIR33" s="80"/>
      <c r="AIS33" s="80"/>
      <c r="AIT33" s="80"/>
      <c r="AIU33" s="80"/>
      <c r="AIV33" s="80"/>
      <c r="AIW33" s="80"/>
      <c r="AIX33" s="80"/>
      <c r="AIY33" s="80"/>
      <c r="AIZ33" s="80"/>
      <c r="AJA33" s="80"/>
      <c r="AJB33" s="80"/>
      <c r="AJC33" s="80"/>
      <c r="AJD33" s="80"/>
      <c r="AJE33" s="80"/>
      <c r="AJF33" s="80"/>
      <c r="AJG33" s="80"/>
      <c r="AJH33" s="80"/>
      <c r="AJI33" s="80"/>
      <c r="AJJ33" s="80"/>
      <c r="AJK33" s="80"/>
      <c r="AJL33" s="80"/>
      <c r="AJM33" s="80"/>
      <c r="AJN33" s="80"/>
      <c r="AJO33" s="80"/>
      <c r="AJP33" s="80"/>
      <c r="AJQ33" s="80"/>
      <c r="AJR33" s="80"/>
      <c r="AJS33" s="80"/>
      <c r="AJT33" s="80"/>
      <c r="AJU33" s="80"/>
      <c r="AJV33" s="80"/>
      <c r="AJW33" s="80"/>
      <c r="AJX33" s="80"/>
      <c r="AJY33" s="80"/>
      <c r="AJZ33" s="80"/>
      <c r="AKA33" s="80"/>
      <c r="AKB33" s="80"/>
      <c r="AKC33" s="80"/>
      <c r="AKD33" s="80"/>
      <c r="AKE33" s="80"/>
      <c r="AKF33" s="80"/>
      <c r="AKG33" s="80"/>
      <c r="AKH33" s="80"/>
      <c r="AKI33" s="80"/>
      <c r="AKJ33" s="80"/>
      <c r="AKK33" s="80"/>
      <c r="AKL33" s="80"/>
      <c r="AKM33" s="80"/>
      <c r="AKN33" s="80"/>
      <c r="AKO33" s="80"/>
      <c r="AKP33" s="80"/>
      <c r="AKQ33" s="80"/>
      <c r="AKR33" s="80"/>
      <c r="AKS33" s="80"/>
      <c r="AKT33" s="80"/>
      <c r="AKU33" s="80"/>
      <c r="AKV33" s="80"/>
      <c r="AKW33" s="80"/>
      <c r="AKX33" s="80"/>
      <c r="AKY33" s="80"/>
      <c r="AKZ33" s="80"/>
      <c r="ALA33" s="80"/>
      <c r="ALB33" s="80"/>
      <c r="ALC33" s="80"/>
      <c r="ALD33" s="80"/>
      <c r="ALE33" s="80"/>
      <c r="ALF33" s="80"/>
      <c r="ALG33" s="80"/>
      <c r="ALH33" s="80"/>
      <c r="ALI33" s="80"/>
      <c r="ALJ33" s="80"/>
      <c r="ALK33" s="80"/>
      <c r="ALL33" s="80"/>
      <c r="ALM33" s="80"/>
      <c r="ALN33" s="80"/>
      <c r="ALO33" s="80"/>
      <c r="ALP33" s="80"/>
      <c r="ALQ33" s="80"/>
      <c r="ALR33" s="80"/>
      <c r="ALS33" s="80"/>
      <c r="ALT33" s="80"/>
      <c r="ALU33" s="80"/>
      <c r="ALV33" s="80"/>
      <c r="ALW33" s="80"/>
      <c r="ALX33" s="80"/>
      <c r="ALY33" s="80"/>
      <c r="ALZ33" s="80"/>
      <c r="AMA33" s="80"/>
      <c r="AMB33" s="80"/>
      <c r="AMC33" s="80"/>
      <c r="AMD33" s="80"/>
      <c r="AME33" s="80"/>
      <c r="AMF33" s="80"/>
      <c r="AMG33" s="80"/>
      <c r="AMH33" s="80"/>
      <c r="AMI33" s="80"/>
      <c r="AMJ33" s="80"/>
      <c r="AMK33" s="80"/>
      <c r="AML33" s="80"/>
      <c r="AMM33" s="80"/>
      <c r="AMN33" s="80"/>
      <c r="AMO33" s="80"/>
      <c r="AMP33" s="80"/>
      <c r="AMQ33" s="80"/>
      <c r="AMR33" s="80"/>
      <c r="AMS33" s="80"/>
      <c r="AMT33" s="80"/>
      <c r="AMU33" s="80"/>
      <c r="AMV33" s="80"/>
      <c r="AMW33" s="80"/>
      <c r="AMX33" s="80"/>
      <c r="AMY33" s="80"/>
      <c r="AMZ33" s="80"/>
      <c r="ANA33" s="80"/>
      <c r="ANB33" s="80"/>
      <c r="ANC33" s="80"/>
      <c r="AND33" s="80"/>
      <c r="ANE33" s="80"/>
      <c r="ANF33" s="80"/>
      <c r="ANG33" s="80"/>
      <c r="ANH33" s="80"/>
      <c r="ANI33" s="80"/>
      <c r="ANJ33" s="80"/>
      <c r="ANK33" s="80"/>
      <c r="ANL33" s="80"/>
      <c r="ANM33" s="80"/>
      <c r="ANN33" s="80"/>
      <c r="ANO33" s="80"/>
      <c r="ANP33" s="80"/>
      <c r="ANQ33" s="80"/>
      <c r="ANR33" s="80"/>
      <c r="ANS33" s="80"/>
      <c r="ANT33" s="80"/>
      <c r="ANU33" s="80"/>
      <c r="ANV33" s="80"/>
      <c r="ANW33" s="80"/>
      <c r="ANX33" s="80"/>
      <c r="ANY33" s="80"/>
      <c r="ANZ33" s="80"/>
      <c r="AOA33" s="80"/>
      <c r="AOB33" s="80"/>
      <c r="AOC33" s="80"/>
      <c r="AOD33" s="80"/>
      <c r="AOE33" s="80"/>
      <c r="AOF33" s="80"/>
      <c r="AOG33" s="80"/>
      <c r="AOH33" s="80"/>
      <c r="AOI33" s="80"/>
      <c r="AOJ33" s="80"/>
      <c r="AOK33" s="80"/>
      <c r="AOL33" s="80"/>
      <c r="AOM33" s="80"/>
      <c r="AON33" s="80"/>
      <c r="AOO33" s="80"/>
      <c r="AOP33" s="80"/>
      <c r="AOQ33" s="80"/>
      <c r="AOR33" s="80"/>
      <c r="AOS33" s="80"/>
      <c r="AOT33" s="80"/>
      <c r="AOU33" s="80"/>
      <c r="AOV33" s="80"/>
      <c r="AOW33" s="80"/>
      <c r="AOX33" s="80"/>
      <c r="AOY33" s="80"/>
      <c r="AOZ33" s="80"/>
      <c r="APA33" s="80"/>
      <c r="APB33" s="80"/>
      <c r="APC33" s="80"/>
      <c r="APD33" s="80"/>
      <c r="APE33" s="80"/>
      <c r="APF33" s="80"/>
      <c r="APG33" s="80"/>
      <c r="APH33" s="80"/>
      <c r="API33" s="80"/>
      <c r="APJ33" s="80"/>
      <c r="APK33" s="80"/>
      <c r="APL33" s="80"/>
      <c r="APM33" s="80"/>
      <c r="APN33" s="80"/>
      <c r="APO33" s="80"/>
      <c r="APP33" s="80"/>
      <c r="APQ33" s="80"/>
      <c r="APR33" s="80"/>
      <c r="APS33" s="80"/>
      <c r="APT33" s="80"/>
      <c r="APU33" s="80"/>
      <c r="APV33" s="80"/>
      <c r="APW33" s="80"/>
      <c r="APX33" s="80"/>
      <c r="APY33" s="80"/>
      <c r="APZ33" s="80"/>
      <c r="AQA33" s="80"/>
      <c r="AQB33" s="80"/>
      <c r="AQC33" s="80"/>
      <c r="AQD33" s="80"/>
      <c r="AQE33" s="80"/>
      <c r="AQF33" s="80"/>
      <c r="AQG33" s="80"/>
      <c r="AQH33" s="80"/>
      <c r="AQI33" s="80"/>
      <c r="AQJ33" s="80"/>
      <c r="AQK33" s="80"/>
      <c r="AQL33" s="80"/>
      <c r="AQM33" s="80"/>
      <c r="AQN33" s="80"/>
      <c r="AQO33" s="80"/>
      <c r="AQP33" s="80"/>
      <c r="AQQ33" s="80"/>
      <c r="AQR33" s="80"/>
      <c r="AQS33" s="80"/>
      <c r="AQT33" s="80"/>
      <c r="AQU33" s="80"/>
      <c r="AQV33" s="80"/>
      <c r="AQW33" s="80"/>
      <c r="AQX33" s="80"/>
      <c r="AQY33" s="80"/>
      <c r="AQZ33" s="80"/>
      <c r="ARA33" s="80"/>
      <c r="ARB33" s="80"/>
      <c r="ARC33" s="80"/>
      <c r="ARD33" s="80"/>
      <c r="ARE33" s="80"/>
      <c r="ARF33" s="80"/>
      <c r="ARG33" s="80"/>
      <c r="ARH33" s="80"/>
      <c r="ARI33" s="80"/>
      <c r="ARJ33" s="80"/>
      <c r="ARK33" s="80"/>
      <c r="ARL33" s="80"/>
      <c r="ARM33" s="80"/>
      <c r="ARN33" s="80"/>
      <c r="ARO33" s="80"/>
      <c r="ARP33" s="80"/>
      <c r="ARQ33" s="80"/>
      <c r="ARR33" s="80"/>
      <c r="ARS33" s="80"/>
      <c r="ART33" s="80"/>
      <c r="ARU33" s="80"/>
      <c r="ARV33" s="80"/>
      <c r="ARW33" s="80"/>
      <c r="ARX33" s="80"/>
      <c r="ARY33" s="80"/>
      <c r="ARZ33" s="80"/>
      <c r="ASA33" s="80"/>
      <c r="ASB33" s="80"/>
      <c r="ASC33" s="80"/>
      <c r="ASD33" s="80"/>
      <c r="ASE33" s="80"/>
      <c r="ASF33" s="80"/>
      <c r="ASG33" s="80"/>
      <c r="ASH33" s="80"/>
      <c r="ASI33" s="80"/>
      <c r="ASJ33" s="80"/>
      <c r="ASK33" s="80"/>
      <c r="ASL33" s="80"/>
      <c r="ASM33" s="80"/>
      <c r="ASN33" s="80"/>
      <c r="ASO33" s="80"/>
      <c r="ASP33" s="80"/>
      <c r="ASQ33" s="80"/>
      <c r="ASR33" s="80"/>
      <c r="ASS33" s="80"/>
      <c r="AST33" s="80"/>
      <c r="ASU33" s="80"/>
      <c r="ASV33" s="80"/>
      <c r="ASW33" s="80"/>
      <c r="ASX33" s="80"/>
      <c r="ASY33" s="80"/>
      <c r="ASZ33" s="80"/>
      <c r="ATA33" s="80"/>
      <c r="ATB33" s="80"/>
      <c r="ATC33" s="80"/>
      <c r="ATD33" s="80"/>
      <c r="ATE33" s="80"/>
      <c r="ATF33" s="80"/>
      <c r="ATG33" s="80"/>
      <c r="ATH33" s="80"/>
      <c r="ATI33" s="80"/>
      <c r="ATJ33" s="80"/>
      <c r="ATK33" s="80"/>
      <c r="ATL33" s="80"/>
      <c r="ATM33" s="80"/>
      <c r="ATN33" s="80"/>
      <c r="ATO33" s="80"/>
      <c r="ATP33" s="80"/>
      <c r="ATQ33" s="80"/>
      <c r="ATR33" s="80"/>
      <c r="ATS33" s="80"/>
      <c r="ATT33" s="80"/>
      <c r="ATU33" s="80"/>
      <c r="ATV33" s="80"/>
      <c r="ATW33" s="80"/>
      <c r="ATX33" s="80"/>
      <c r="ATY33" s="80"/>
      <c r="ATZ33" s="80"/>
      <c r="AUA33" s="80"/>
      <c r="AUB33" s="80"/>
      <c r="AUC33" s="80"/>
      <c r="AUD33" s="80"/>
      <c r="AUE33" s="80"/>
      <c r="AUF33" s="80"/>
      <c r="AUG33" s="80"/>
      <c r="AUH33" s="80"/>
      <c r="AUI33" s="80"/>
      <c r="AUJ33" s="80"/>
      <c r="AUK33" s="80"/>
      <c r="AUL33" s="80"/>
      <c r="AUM33" s="80"/>
      <c r="AUN33" s="80"/>
      <c r="AUO33" s="80"/>
      <c r="AUP33" s="80"/>
      <c r="AUQ33" s="80"/>
      <c r="AUR33" s="80"/>
      <c r="AUS33" s="80"/>
      <c r="AUT33" s="80"/>
      <c r="AUU33" s="80"/>
      <c r="AUV33" s="80"/>
      <c r="AUW33" s="80"/>
      <c r="AUX33" s="80"/>
      <c r="AUY33" s="80"/>
      <c r="AUZ33" s="80"/>
      <c r="AVA33" s="80"/>
      <c r="AVB33" s="80"/>
      <c r="AVC33" s="80"/>
      <c r="AVD33" s="80"/>
      <c r="AVE33" s="80"/>
      <c r="AVF33" s="80"/>
      <c r="AVG33" s="80"/>
      <c r="AVH33" s="80"/>
      <c r="AVI33" s="80"/>
      <c r="AVJ33" s="80"/>
      <c r="AVK33" s="80"/>
      <c r="AVL33" s="80"/>
      <c r="AVM33" s="80"/>
      <c r="AVN33" s="80"/>
      <c r="AVO33" s="80"/>
      <c r="AVP33" s="80"/>
      <c r="AVQ33" s="80"/>
      <c r="AVR33" s="80"/>
      <c r="AVS33" s="80"/>
      <c r="AVT33" s="80"/>
      <c r="AVU33" s="80"/>
      <c r="AVV33" s="80"/>
      <c r="AVW33" s="80"/>
      <c r="AVX33" s="80"/>
      <c r="AVY33" s="80"/>
      <c r="AVZ33" s="80"/>
      <c r="AWA33" s="80"/>
      <c r="AWB33" s="80"/>
      <c r="AWC33" s="80"/>
      <c r="AWD33" s="80"/>
      <c r="AWE33" s="80"/>
      <c r="AWF33" s="80"/>
      <c r="AWG33" s="80"/>
      <c r="AWH33" s="80"/>
      <c r="AWI33" s="80"/>
      <c r="AWJ33" s="80"/>
      <c r="AWK33" s="80"/>
      <c r="AWL33" s="80"/>
      <c r="AWM33" s="80"/>
      <c r="AWN33" s="80"/>
      <c r="AWO33" s="80"/>
      <c r="AWP33" s="80"/>
      <c r="AWQ33" s="80"/>
      <c r="AWR33" s="80"/>
      <c r="AWS33" s="80"/>
      <c r="AWT33" s="80"/>
      <c r="AWU33" s="80"/>
      <c r="AWV33" s="80"/>
      <c r="AWW33" s="80"/>
      <c r="AWX33" s="80"/>
      <c r="AWY33" s="80"/>
      <c r="AWZ33" s="80"/>
      <c r="AXA33" s="80"/>
      <c r="AXB33" s="80"/>
      <c r="AXC33" s="80"/>
      <c r="AXD33" s="80"/>
      <c r="AXE33" s="80"/>
      <c r="AXF33" s="80"/>
      <c r="AXG33" s="80"/>
      <c r="AXH33" s="80"/>
      <c r="AXI33" s="80"/>
      <c r="AXJ33" s="80"/>
      <c r="AXK33" s="80"/>
      <c r="AXL33" s="80"/>
      <c r="AXM33" s="80"/>
      <c r="AXN33" s="80"/>
      <c r="AXO33" s="80"/>
      <c r="AXP33" s="80"/>
      <c r="AXQ33" s="80"/>
      <c r="AXR33" s="80"/>
      <c r="AXS33" s="80"/>
      <c r="AXT33" s="80"/>
      <c r="AXU33" s="80"/>
      <c r="AXV33" s="80"/>
      <c r="AXW33" s="80"/>
      <c r="AXX33" s="80"/>
      <c r="AXY33" s="80"/>
      <c r="AXZ33" s="80"/>
      <c r="AYA33" s="80"/>
      <c r="AYB33" s="80"/>
      <c r="AYC33" s="80"/>
      <c r="AYD33" s="80"/>
      <c r="AYE33" s="80"/>
      <c r="AYF33" s="80"/>
      <c r="AYG33" s="80"/>
      <c r="AYH33" s="80"/>
      <c r="AYI33" s="80"/>
      <c r="AYJ33" s="80"/>
      <c r="AYK33" s="80"/>
      <c r="AYL33" s="80"/>
      <c r="AYM33" s="80"/>
      <c r="AYN33" s="80"/>
      <c r="AYO33" s="80"/>
      <c r="AYP33" s="80"/>
      <c r="AYQ33" s="80"/>
      <c r="AYR33" s="80"/>
      <c r="AYS33" s="80"/>
      <c r="AYT33" s="80"/>
      <c r="AYU33" s="80"/>
      <c r="AYV33" s="80"/>
      <c r="AYW33" s="80"/>
      <c r="AYX33" s="80"/>
      <c r="AYY33" s="80"/>
      <c r="AYZ33" s="80"/>
      <c r="AZA33" s="80"/>
      <c r="AZB33" s="80"/>
      <c r="AZC33" s="80"/>
      <c r="AZD33" s="80"/>
      <c r="AZE33" s="80"/>
      <c r="AZF33" s="80"/>
      <c r="AZG33" s="80"/>
      <c r="AZH33" s="80"/>
      <c r="AZI33" s="80"/>
      <c r="AZJ33" s="80"/>
      <c r="AZK33" s="80"/>
      <c r="AZL33" s="80"/>
      <c r="AZM33" s="80"/>
      <c r="AZN33" s="80"/>
      <c r="AZO33" s="80"/>
      <c r="AZP33" s="80"/>
      <c r="AZQ33" s="80"/>
      <c r="AZR33" s="80"/>
      <c r="AZS33" s="80"/>
      <c r="AZT33" s="80"/>
      <c r="AZU33" s="80"/>
      <c r="AZV33" s="80"/>
      <c r="AZW33" s="80"/>
      <c r="AZX33" s="80"/>
      <c r="AZY33" s="80"/>
      <c r="AZZ33" s="80"/>
      <c r="BAA33" s="80"/>
      <c r="BAB33" s="80"/>
      <c r="BAC33" s="80"/>
      <c r="BAD33" s="80"/>
      <c r="BAE33" s="80"/>
      <c r="BAF33" s="80"/>
      <c r="BAG33" s="80"/>
      <c r="BAH33" s="80"/>
      <c r="BAI33" s="80"/>
      <c r="BAJ33" s="80"/>
      <c r="BAK33" s="80"/>
      <c r="BAL33" s="80"/>
      <c r="BAM33" s="80"/>
      <c r="BAN33" s="80"/>
      <c r="BAO33" s="80"/>
      <c r="BAP33" s="80"/>
      <c r="BAQ33" s="80"/>
      <c r="BAR33" s="80"/>
      <c r="BAS33" s="80"/>
      <c r="BAT33" s="80"/>
      <c r="BAU33" s="80"/>
      <c r="BAV33" s="80"/>
      <c r="BAW33" s="80"/>
      <c r="BAX33" s="80"/>
      <c r="BAY33" s="80"/>
      <c r="BAZ33" s="80"/>
      <c r="BBA33" s="80"/>
      <c r="BBB33" s="80"/>
      <c r="BBC33" s="80"/>
      <c r="BBD33" s="80"/>
      <c r="BBE33" s="80"/>
      <c r="BBF33" s="80"/>
      <c r="BBG33" s="80"/>
      <c r="BBH33" s="80"/>
      <c r="BBI33" s="80"/>
      <c r="BBJ33" s="80"/>
      <c r="BBK33" s="80"/>
      <c r="BBL33" s="80"/>
      <c r="BBM33" s="80"/>
      <c r="BBN33" s="80"/>
      <c r="BBO33" s="80"/>
      <c r="BBP33" s="80"/>
      <c r="BBQ33" s="80"/>
      <c r="BBR33" s="80"/>
      <c r="BBS33" s="80"/>
      <c r="BBT33" s="80"/>
      <c r="BBU33" s="80"/>
      <c r="BBV33" s="80"/>
      <c r="BBW33" s="80"/>
      <c r="BBX33" s="80"/>
      <c r="BBY33" s="80"/>
      <c r="BBZ33" s="80"/>
      <c r="BCA33" s="80"/>
      <c r="BCB33" s="80"/>
      <c r="BCC33" s="80"/>
      <c r="BCD33" s="80"/>
      <c r="BCE33" s="80"/>
      <c r="BCF33" s="80"/>
      <c r="BCG33" s="80"/>
      <c r="BCH33" s="80"/>
      <c r="BCI33" s="80"/>
      <c r="BCJ33" s="80"/>
      <c r="BCK33" s="80"/>
      <c r="BCL33" s="80"/>
      <c r="BCM33" s="80"/>
      <c r="BCN33" s="80"/>
      <c r="BCO33" s="80"/>
      <c r="BCP33" s="80"/>
      <c r="BCQ33" s="80"/>
      <c r="BCR33" s="80"/>
      <c r="BCS33" s="80"/>
      <c r="BCT33" s="80"/>
      <c r="BCU33" s="80"/>
      <c r="BCV33" s="80"/>
      <c r="BCW33" s="80"/>
      <c r="BCX33" s="80"/>
      <c r="BCY33" s="80"/>
      <c r="BCZ33" s="80"/>
      <c r="BDA33" s="80"/>
      <c r="BDB33" s="80"/>
      <c r="BDC33" s="80"/>
      <c r="BDD33" s="80"/>
      <c r="BDE33" s="80"/>
      <c r="BDF33" s="80"/>
      <c r="BDG33" s="80"/>
      <c r="BDH33" s="80"/>
      <c r="BDI33" s="80"/>
      <c r="BDJ33" s="80"/>
      <c r="BDK33" s="80"/>
      <c r="BDL33" s="80"/>
      <c r="BDM33" s="80"/>
      <c r="BDN33" s="80"/>
      <c r="BDO33" s="80"/>
      <c r="BDP33" s="80"/>
      <c r="BDQ33" s="80"/>
      <c r="BDR33" s="80"/>
      <c r="BDS33" s="80"/>
      <c r="BDT33" s="80"/>
      <c r="BDU33" s="80"/>
      <c r="BDV33" s="80"/>
      <c r="BDW33" s="80"/>
      <c r="BDX33" s="80"/>
      <c r="BDY33" s="80"/>
      <c r="BDZ33" s="80"/>
      <c r="BEA33" s="80"/>
      <c r="BEB33" s="80"/>
      <c r="BEC33" s="80"/>
      <c r="BED33" s="80"/>
      <c r="BEE33" s="80"/>
      <c r="BEF33" s="80"/>
      <c r="BEG33" s="80"/>
      <c r="BEH33" s="80"/>
      <c r="BEI33" s="80"/>
      <c r="BEJ33" s="80"/>
      <c r="BEK33" s="80"/>
      <c r="BEL33" s="80"/>
      <c r="BEM33" s="80"/>
      <c r="BEN33" s="80"/>
      <c r="BEO33" s="80"/>
      <c r="BEP33" s="80"/>
      <c r="BEQ33" s="80"/>
      <c r="BER33" s="80"/>
      <c r="BES33" s="80"/>
      <c r="BET33" s="80"/>
      <c r="BEU33" s="80"/>
      <c r="BEV33" s="80"/>
      <c r="BEW33" s="80"/>
      <c r="BEX33" s="80"/>
      <c r="BEY33" s="80"/>
      <c r="BEZ33" s="80"/>
      <c r="BFA33" s="80"/>
      <c r="BFB33" s="80"/>
      <c r="BFC33" s="80"/>
      <c r="BFD33" s="80"/>
      <c r="BFE33" s="80"/>
      <c r="BFF33" s="80"/>
      <c r="BFG33" s="80"/>
      <c r="BFH33" s="80"/>
      <c r="BFI33" s="80"/>
      <c r="BFJ33" s="80"/>
      <c r="BFK33" s="80"/>
      <c r="BFL33" s="80"/>
      <c r="BFM33" s="80"/>
      <c r="BFN33" s="80"/>
      <c r="BFO33" s="80"/>
      <c r="BFP33" s="80"/>
      <c r="BFQ33" s="80"/>
      <c r="BFR33" s="80"/>
      <c r="BFS33" s="80"/>
      <c r="BFT33" s="80"/>
      <c r="BFU33" s="80"/>
      <c r="BFV33" s="80"/>
      <c r="BFW33" s="80"/>
      <c r="BFX33" s="80"/>
      <c r="BFY33" s="80"/>
      <c r="BFZ33" s="80"/>
      <c r="BGA33" s="80"/>
      <c r="BGB33" s="80"/>
      <c r="BGC33" s="80"/>
      <c r="BGD33" s="80"/>
      <c r="BGE33" s="80"/>
      <c r="BGF33" s="80"/>
      <c r="BGG33" s="80"/>
      <c r="BGH33" s="80"/>
      <c r="BGI33" s="80"/>
      <c r="BGJ33" s="80"/>
      <c r="BGK33" s="80"/>
      <c r="BGL33" s="80"/>
      <c r="BGM33" s="80"/>
      <c r="BGN33" s="80"/>
      <c r="BGO33" s="80"/>
      <c r="BGP33" s="80"/>
      <c r="BGQ33" s="80"/>
      <c r="BGR33" s="80"/>
      <c r="BGS33" s="80"/>
      <c r="BGT33" s="80"/>
      <c r="BGU33" s="80"/>
      <c r="BGV33" s="80"/>
      <c r="BGW33" s="80"/>
      <c r="BGX33" s="80"/>
      <c r="BGY33" s="80"/>
      <c r="BGZ33" s="80"/>
      <c r="BHA33" s="80"/>
      <c r="BHB33" s="80"/>
      <c r="BHC33" s="80"/>
      <c r="BHD33" s="80"/>
      <c r="BHE33" s="80"/>
      <c r="BHF33" s="80"/>
      <c r="BHG33" s="80"/>
      <c r="BHH33" s="80"/>
      <c r="BHI33" s="80"/>
      <c r="BHJ33" s="80"/>
      <c r="BHK33" s="80"/>
      <c r="BHL33" s="80"/>
      <c r="BHM33" s="80"/>
      <c r="BHN33" s="80"/>
      <c r="BHO33" s="80"/>
      <c r="BHP33" s="80"/>
      <c r="BHQ33" s="80"/>
      <c r="BHR33" s="80"/>
      <c r="BHS33" s="80"/>
      <c r="BHT33" s="80"/>
      <c r="BHU33" s="80"/>
      <c r="BHV33" s="80"/>
      <c r="BHW33" s="80"/>
      <c r="BHX33" s="80"/>
      <c r="BHY33" s="80"/>
      <c r="BHZ33" s="80"/>
      <c r="BIA33" s="80"/>
      <c r="BIB33" s="80"/>
      <c r="BIC33" s="80"/>
      <c r="BID33" s="80"/>
      <c r="BIE33" s="80"/>
      <c r="BIF33" s="80"/>
      <c r="BIG33" s="80"/>
      <c r="BIH33" s="80"/>
      <c r="BII33" s="80"/>
      <c r="BIJ33" s="80"/>
      <c r="BIK33" s="80"/>
      <c r="BIL33" s="80"/>
      <c r="BIM33" s="80"/>
      <c r="BIN33" s="80"/>
      <c r="BIO33" s="80"/>
      <c r="BIP33" s="80"/>
      <c r="BIQ33" s="80"/>
      <c r="BIR33" s="80"/>
      <c r="BIS33" s="80"/>
      <c r="BIT33" s="80"/>
      <c r="BIU33" s="80"/>
      <c r="BIV33" s="80"/>
      <c r="BIW33" s="80"/>
      <c r="BIX33" s="80"/>
      <c r="BIY33" s="80"/>
      <c r="BIZ33" s="80"/>
      <c r="BJA33" s="80"/>
      <c r="BJB33" s="80"/>
      <c r="BJC33" s="80"/>
      <c r="BJD33" s="80"/>
      <c r="BJE33" s="80"/>
      <c r="BJF33" s="80"/>
      <c r="BJG33" s="80"/>
      <c r="BJH33" s="80"/>
      <c r="BJI33" s="80"/>
      <c r="BJJ33" s="80"/>
      <c r="BJK33" s="80"/>
      <c r="BJL33" s="80"/>
      <c r="BJM33" s="80"/>
      <c r="BJN33" s="80"/>
      <c r="BJO33" s="80"/>
      <c r="BJP33" s="80"/>
      <c r="BJQ33" s="80"/>
      <c r="BJR33" s="80"/>
      <c r="BJS33" s="80"/>
      <c r="BJT33" s="80"/>
      <c r="BJU33" s="80"/>
      <c r="BJV33" s="80"/>
      <c r="BJW33" s="80"/>
      <c r="BJX33" s="80"/>
      <c r="BJY33" s="80"/>
      <c r="BJZ33" s="80"/>
      <c r="BKA33" s="80"/>
      <c r="BKB33" s="80"/>
      <c r="BKC33" s="80"/>
      <c r="BKD33" s="80"/>
      <c r="BKE33" s="80"/>
      <c r="BKF33" s="80"/>
      <c r="BKG33" s="80"/>
      <c r="BKH33" s="80"/>
      <c r="BKI33" s="80"/>
      <c r="BKJ33" s="80"/>
      <c r="BKK33" s="80"/>
      <c r="BKL33" s="80"/>
      <c r="BKM33" s="80"/>
      <c r="BKN33" s="80"/>
      <c r="BKO33" s="80"/>
      <c r="BKP33" s="80"/>
      <c r="BKQ33" s="80"/>
      <c r="BKR33" s="80"/>
      <c r="BKS33" s="80"/>
      <c r="BKT33" s="80"/>
      <c r="BKU33" s="80"/>
      <c r="BKV33" s="80"/>
      <c r="BKW33" s="80"/>
      <c r="BKX33" s="80"/>
      <c r="BKY33" s="80"/>
      <c r="BKZ33" s="80"/>
      <c r="BLA33" s="80"/>
      <c r="BLB33" s="80"/>
      <c r="BLC33" s="80"/>
      <c r="BLD33" s="80"/>
      <c r="BLE33" s="80"/>
      <c r="BLF33" s="80"/>
      <c r="BLG33" s="80"/>
      <c r="BLH33" s="80"/>
      <c r="BLI33" s="80"/>
      <c r="BLJ33" s="80"/>
      <c r="BLK33" s="80"/>
      <c r="BLL33" s="80"/>
      <c r="BLM33" s="80"/>
      <c r="BLN33" s="80"/>
      <c r="BLO33" s="80"/>
      <c r="BLP33" s="80"/>
      <c r="BLQ33" s="80"/>
      <c r="BLR33" s="80"/>
      <c r="BLS33" s="80"/>
      <c r="BLT33" s="80"/>
      <c r="BLU33" s="80"/>
      <c r="BLV33" s="80"/>
      <c r="BLW33" s="80"/>
      <c r="BLX33" s="80"/>
      <c r="BLY33" s="80"/>
      <c r="BLZ33" s="80"/>
      <c r="BMA33" s="80"/>
      <c r="BMB33" s="80"/>
      <c r="BMC33" s="80"/>
      <c r="BMD33" s="80"/>
      <c r="BME33" s="80"/>
      <c r="BMF33" s="80"/>
      <c r="BMG33" s="80"/>
      <c r="BMH33" s="80"/>
      <c r="BMI33" s="80"/>
      <c r="BMJ33" s="80"/>
      <c r="BMK33" s="80"/>
      <c r="BML33" s="80"/>
      <c r="BMM33" s="80"/>
      <c r="BMN33" s="80"/>
      <c r="BMO33" s="80"/>
      <c r="BMP33" s="80"/>
      <c r="BMQ33" s="80"/>
      <c r="BMR33" s="80"/>
      <c r="BMS33" s="80"/>
      <c r="BMT33" s="80"/>
      <c r="BMU33" s="80"/>
      <c r="BMV33" s="80"/>
      <c r="BMW33" s="80"/>
      <c r="BMX33" s="80"/>
      <c r="BMY33" s="80"/>
      <c r="BMZ33" s="80"/>
      <c r="BNA33" s="80"/>
      <c r="BNB33" s="80"/>
      <c r="BNC33" s="80"/>
      <c r="BND33" s="80"/>
      <c r="BNE33" s="80"/>
      <c r="BNF33" s="80"/>
      <c r="BNG33" s="80"/>
      <c r="BNH33" s="80"/>
      <c r="BNI33" s="80"/>
      <c r="BNJ33" s="80"/>
      <c r="BNK33" s="80"/>
      <c r="BNL33" s="80"/>
      <c r="BNM33" s="80"/>
      <c r="BNN33" s="80"/>
      <c r="BNO33" s="80"/>
      <c r="BNP33" s="80"/>
      <c r="BNQ33" s="80"/>
      <c r="BNR33" s="80"/>
      <c r="BNS33" s="80"/>
      <c r="BNT33" s="80"/>
      <c r="BNU33" s="80"/>
      <c r="BNV33" s="80"/>
      <c r="BNW33" s="80"/>
      <c r="BNX33" s="80"/>
      <c r="BNY33" s="80"/>
      <c r="BNZ33" s="80"/>
      <c r="BOA33" s="80"/>
      <c r="BOB33" s="80"/>
      <c r="BOC33" s="80"/>
      <c r="BOD33" s="80"/>
      <c r="BOE33" s="80"/>
      <c r="BOF33" s="80"/>
      <c r="BOG33" s="80"/>
      <c r="BOH33" s="80"/>
      <c r="BOI33" s="80"/>
      <c r="BOJ33" s="80"/>
      <c r="BOK33" s="80"/>
      <c r="BOL33" s="80"/>
      <c r="BOM33" s="80"/>
      <c r="BON33" s="80"/>
      <c r="BOO33" s="80"/>
      <c r="BOP33" s="80"/>
      <c r="BOQ33" s="80"/>
      <c r="BOR33" s="80"/>
      <c r="BOS33" s="80"/>
      <c r="BOT33" s="80"/>
      <c r="BOU33" s="80"/>
      <c r="BOV33" s="80"/>
      <c r="BOW33" s="80"/>
      <c r="BOX33" s="80"/>
      <c r="BOY33" s="80"/>
      <c r="BOZ33" s="80"/>
      <c r="BPA33" s="80"/>
      <c r="BPB33" s="80"/>
      <c r="BPC33" s="80"/>
      <c r="BPD33" s="80"/>
      <c r="BPE33" s="80"/>
      <c r="BPF33" s="80"/>
      <c r="BPG33" s="80"/>
      <c r="BPH33" s="80"/>
      <c r="BPI33" s="80"/>
      <c r="BPJ33" s="80"/>
      <c r="BPK33" s="80"/>
      <c r="BPL33" s="80"/>
      <c r="BPM33" s="80"/>
      <c r="BPN33" s="80"/>
      <c r="BPO33" s="80"/>
      <c r="BPP33" s="80"/>
      <c r="BPQ33" s="80"/>
      <c r="BPR33" s="80"/>
      <c r="BPS33" s="80"/>
      <c r="BPT33" s="80"/>
      <c r="BPU33" s="80"/>
      <c r="BPV33" s="80"/>
      <c r="BPW33" s="80"/>
      <c r="BPX33" s="80"/>
      <c r="BPY33" s="80"/>
      <c r="BPZ33" s="80"/>
      <c r="BQA33" s="80"/>
      <c r="BQB33" s="80"/>
      <c r="BQC33" s="80"/>
      <c r="BQD33" s="80"/>
      <c r="BQE33" s="80"/>
      <c r="BQF33" s="80"/>
      <c r="BQG33" s="80"/>
      <c r="BQH33" s="80"/>
      <c r="BQI33" s="80"/>
      <c r="BQJ33" s="80"/>
      <c r="BQK33" s="80"/>
      <c r="BQL33" s="80"/>
      <c r="BQM33" s="80"/>
      <c r="BQN33" s="80"/>
      <c r="BQO33" s="80"/>
      <c r="BQP33" s="80"/>
      <c r="BQQ33" s="80"/>
      <c r="BQR33" s="80"/>
      <c r="BQS33" s="80"/>
      <c r="BQT33" s="80"/>
      <c r="BQU33" s="80"/>
      <c r="BQV33" s="80"/>
      <c r="BQW33" s="80"/>
      <c r="BQX33" s="80"/>
      <c r="BQY33" s="80"/>
      <c r="BQZ33" s="80"/>
      <c r="BRA33" s="80"/>
      <c r="BRB33" s="80"/>
      <c r="BRC33" s="80"/>
      <c r="BRD33" s="80"/>
      <c r="BRE33" s="80"/>
      <c r="BRF33" s="80"/>
      <c r="BRG33" s="80"/>
      <c r="BRH33" s="80"/>
      <c r="BRI33" s="80"/>
      <c r="BRJ33" s="80"/>
      <c r="BRK33" s="80"/>
      <c r="BRL33" s="80"/>
      <c r="BRM33" s="80"/>
      <c r="BRN33" s="80"/>
      <c r="BRO33" s="80"/>
      <c r="BRP33" s="80"/>
      <c r="BRQ33" s="80"/>
      <c r="BRR33" s="80"/>
      <c r="BRS33" s="80"/>
      <c r="BRT33" s="80"/>
      <c r="BRU33" s="80"/>
      <c r="BRV33" s="80"/>
      <c r="BRW33" s="80"/>
      <c r="BRX33" s="80"/>
      <c r="BRY33" s="80"/>
      <c r="BRZ33" s="80"/>
      <c r="BSA33" s="80"/>
      <c r="BSB33" s="80"/>
      <c r="BSC33" s="80"/>
      <c r="BSD33" s="80"/>
      <c r="BSE33" s="80"/>
      <c r="BSF33" s="80"/>
      <c r="BSG33" s="80"/>
      <c r="BSH33" s="80"/>
      <c r="BSI33" s="80"/>
      <c r="BSJ33" s="80"/>
      <c r="BSK33" s="80"/>
      <c r="BSL33" s="80"/>
      <c r="BSM33" s="80"/>
      <c r="BSN33" s="80"/>
      <c r="BSO33" s="80"/>
      <c r="BSP33" s="80"/>
      <c r="BSQ33" s="80"/>
      <c r="BSR33" s="80"/>
      <c r="BSS33" s="80"/>
      <c r="BST33" s="80"/>
      <c r="BSU33" s="80"/>
      <c r="BSV33" s="80"/>
      <c r="BSW33" s="80"/>
      <c r="BSX33" s="80"/>
      <c r="BSY33" s="80"/>
      <c r="BSZ33" s="80"/>
      <c r="BTA33" s="80"/>
      <c r="BTB33" s="80"/>
      <c r="BTC33" s="80"/>
      <c r="BTD33" s="80"/>
      <c r="BTE33" s="80"/>
      <c r="BTF33" s="80"/>
      <c r="BTG33" s="80"/>
      <c r="BTH33" s="80"/>
      <c r="BTI33" s="80"/>
      <c r="BTJ33" s="80"/>
      <c r="BTK33" s="80"/>
      <c r="BTL33" s="80"/>
      <c r="BTM33" s="80"/>
      <c r="BTN33" s="80"/>
      <c r="BTO33" s="80"/>
      <c r="BTP33" s="80"/>
      <c r="BTQ33" s="80"/>
      <c r="BTR33" s="80"/>
      <c r="BTS33" s="80"/>
      <c r="BTT33" s="80"/>
      <c r="BTU33" s="80"/>
      <c r="BTV33" s="80"/>
      <c r="BTW33" s="80"/>
      <c r="BTX33" s="80"/>
      <c r="BTY33" s="80"/>
      <c r="BTZ33" s="80"/>
      <c r="BUA33" s="80"/>
      <c r="BUB33" s="80"/>
      <c r="BUC33" s="80"/>
      <c r="BUD33" s="80"/>
      <c r="BUE33" s="80"/>
      <c r="BUF33" s="80"/>
      <c r="BUG33" s="80"/>
      <c r="BUH33" s="80"/>
      <c r="BUI33" s="80"/>
      <c r="BUJ33" s="80"/>
      <c r="BUK33" s="80"/>
      <c r="BUL33" s="80"/>
      <c r="BUM33" s="80"/>
      <c r="BUN33" s="80"/>
      <c r="BUO33" s="80"/>
      <c r="BUP33" s="80"/>
      <c r="BUQ33" s="80"/>
      <c r="BUR33" s="80"/>
      <c r="BUS33" s="80"/>
      <c r="BUT33" s="80"/>
      <c r="BUU33" s="80"/>
      <c r="BUV33" s="80"/>
      <c r="BUW33" s="80"/>
      <c r="BUX33" s="80"/>
      <c r="BUY33" s="80"/>
      <c r="BUZ33" s="80"/>
      <c r="BVA33" s="80"/>
      <c r="BVB33" s="80"/>
      <c r="BVC33" s="80"/>
      <c r="BVD33" s="80"/>
      <c r="BVE33" s="80"/>
      <c r="BVF33" s="80"/>
      <c r="BVG33" s="80"/>
      <c r="BVH33" s="80"/>
      <c r="BVI33" s="80"/>
      <c r="BVJ33" s="80"/>
      <c r="BVK33" s="80"/>
      <c r="BVL33" s="80"/>
      <c r="BVM33" s="80"/>
      <c r="BVN33" s="80"/>
      <c r="BVO33" s="80"/>
      <c r="BVP33" s="80"/>
      <c r="BVQ33" s="80"/>
      <c r="BVR33" s="80"/>
      <c r="BVS33" s="80"/>
      <c r="BVT33" s="80"/>
      <c r="BVU33" s="80"/>
      <c r="BVV33" s="80"/>
      <c r="BVW33" s="80"/>
      <c r="BVX33" s="80"/>
      <c r="BVY33" s="80"/>
      <c r="BVZ33" s="80"/>
      <c r="BWA33" s="80"/>
      <c r="BWB33" s="80"/>
      <c r="BWC33" s="80"/>
      <c r="BWD33" s="80"/>
      <c r="BWE33" s="80"/>
      <c r="BWF33" s="80"/>
      <c r="BWG33" s="80"/>
      <c r="BWH33" s="80"/>
      <c r="BWI33" s="80"/>
      <c r="BWJ33" s="80"/>
      <c r="BWK33" s="80"/>
      <c r="BWL33" s="80"/>
      <c r="BWM33" s="80"/>
      <c r="BWN33" s="80"/>
      <c r="BWO33" s="80"/>
      <c r="BWP33" s="80"/>
      <c r="BWQ33" s="80"/>
      <c r="BWR33" s="80"/>
      <c r="BWS33" s="80"/>
      <c r="BWT33" s="80"/>
      <c r="BWU33" s="80"/>
      <c r="BWV33" s="80"/>
      <c r="BWW33" s="80"/>
      <c r="BWX33" s="80"/>
      <c r="BWY33" s="80"/>
      <c r="BWZ33" s="80"/>
      <c r="BXA33" s="80"/>
      <c r="BXB33" s="80"/>
      <c r="BXC33" s="80"/>
      <c r="BXD33" s="80"/>
      <c r="BXE33" s="80"/>
      <c r="BXF33" s="80"/>
      <c r="BXG33" s="80"/>
      <c r="BXH33" s="80"/>
      <c r="BXI33" s="80"/>
      <c r="BXJ33" s="80"/>
      <c r="BXK33" s="80"/>
      <c r="BXL33" s="80"/>
      <c r="BXM33" s="80"/>
      <c r="BXN33" s="80"/>
      <c r="BXO33" s="80"/>
      <c r="BXP33" s="80"/>
      <c r="BXQ33" s="80"/>
      <c r="BXR33" s="80"/>
      <c r="BXS33" s="80"/>
      <c r="BXT33" s="80"/>
      <c r="BXU33" s="80"/>
      <c r="BXV33" s="80"/>
      <c r="BXW33" s="80"/>
      <c r="BXX33" s="80"/>
      <c r="BXY33" s="80"/>
      <c r="BXZ33" s="80"/>
      <c r="BYA33" s="80"/>
      <c r="BYB33" s="80"/>
      <c r="BYC33" s="80"/>
      <c r="BYD33" s="80"/>
      <c r="BYE33" s="80"/>
      <c r="BYF33" s="80"/>
      <c r="BYG33" s="80"/>
      <c r="BYH33" s="80"/>
      <c r="BYI33" s="80"/>
      <c r="BYJ33" s="80"/>
      <c r="BYK33" s="80"/>
      <c r="BYL33" s="80"/>
      <c r="BYM33" s="80"/>
      <c r="BYN33" s="80"/>
      <c r="BYO33" s="80"/>
      <c r="BYP33" s="80"/>
      <c r="BYQ33" s="80"/>
      <c r="BYR33" s="80"/>
      <c r="BYS33" s="80"/>
      <c r="BYT33" s="80"/>
      <c r="BYU33" s="80"/>
      <c r="BYV33" s="80"/>
      <c r="BYW33" s="80"/>
      <c r="BYX33" s="80"/>
      <c r="BYY33" s="80"/>
      <c r="BYZ33" s="80"/>
      <c r="BZA33" s="80"/>
      <c r="BZB33" s="80"/>
      <c r="BZC33" s="80"/>
      <c r="BZD33" s="80"/>
      <c r="BZE33" s="80"/>
      <c r="BZF33" s="80"/>
      <c r="BZG33" s="80"/>
      <c r="BZH33" s="80"/>
      <c r="BZI33" s="80"/>
      <c r="BZJ33" s="80"/>
      <c r="BZK33" s="80"/>
      <c r="BZL33" s="80"/>
      <c r="BZM33" s="80"/>
      <c r="BZN33" s="80"/>
      <c r="BZO33" s="80"/>
      <c r="BZP33" s="80"/>
      <c r="BZQ33" s="80"/>
      <c r="BZR33" s="80"/>
      <c r="BZS33" s="80"/>
      <c r="BZT33" s="80"/>
      <c r="BZU33" s="80"/>
      <c r="BZV33" s="80"/>
      <c r="BZW33" s="80"/>
      <c r="BZX33" s="80"/>
      <c r="BZY33" s="80"/>
      <c r="BZZ33" s="80"/>
      <c r="CAA33" s="80"/>
      <c r="CAB33" s="80"/>
      <c r="CAC33" s="80"/>
      <c r="CAD33" s="80"/>
      <c r="CAE33" s="80"/>
      <c r="CAF33" s="80"/>
      <c r="CAG33" s="80"/>
      <c r="CAH33" s="80"/>
      <c r="CAI33" s="80"/>
      <c r="CAJ33" s="80"/>
      <c r="CAK33" s="80"/>
      <c r="CAL33" s="80"/>
      <c r="CAM33" s="80"/>
      <c r="CAN33" s="80"/>
      <c r="CAO33" s="80"/>
      <c r="CAP33" s="80"/>
      <c r="CAQ33" s="80"/>
      <c r="CAR33" s="80"/>
      <c r="CAS33" s="80"/>
      <c r="CAT33" s="80"/>
      <c r="CAU33" s="80"/>
      <c r="CAV33" s="80"/>
      <c r="CAW33" s="80"/>
      <c r="CAX33" s="80"/>
      <c r="CAY33" s="80"/>
      <c r="CAZ33" s="80"/>
      <c r="CBA33" s="80"/>
      <c r="CBB33" s="80"/>
      <c r="CBC33" s="80"/>
      <c r="CBD33" s="80"/>
      <c r="CBE33" s="80"/>
      <c r="CBF33" s="80"/>
      <c r="CBG33" s="80"/>
      <c r="CBH33" s="80"/>
      <c r="CBI33" s="80"/>
      <c r="CBJ33" s="80"/>
      <c r="CBK33" s="80"/>
      <c r="CBL33" s="80"/>
      <c r="CBM33" s="80"/>
      <c r="CBN33" s="80"/>
      <c r="CBO33" s="80"/>
      <c r="CBP33" s="80"/>
      <c r="CBQ33" s="80"/>
      <c r="CBR33" s="80"/>
      <c r="CBS33" s="80"/>
      <c r="CBT33" s="80"/>
      <c r="CBU33" s="80"/>
      <c r="CBV33" s="80"/>
      <c r="CBW33" s="80"/>
      <c r="CBX33" s="80"/>
      <c r="CBY33" s="80"/>
      <c r="CBZ33" s="80"/>
      <c r="CCA33" s="80"/>
      <c r="CCB33" s="80"/>
      <c r="CCC33" s="80"/>
      <c r="CCD33" s="80"/>
      <c r="CCE33" s="80"/>
      <c r="CCF33" s="80"/>
      <c r="CCG33" s="80"/>
      <c r="CCH33" s="80"/>
      <c r="CCI33" s="80"/>
      <c r="CCJ33" s="80"/>
      <c r="CCK33" s="80"/>
      <c r="CCL33" s="80"/>
      <c r="CCM33" s="80"/>
      <c r="CCN33" s="80"/>
      <c r="CCO33" s="80"/>
      <c r="CCP33" s="80"/>
      <c r="CCQ33" s="80"/>
      <c r="CCR33" s="80"/>
      <c r="CCS33" s="80"/>
      <c r="CCT33" s="80"/>
      <c r="CCU33" s="80"/>
      <c r="CCV33" s="80"/>
      <c r="CCW33" s="80"/>
      <c r="CCX33" s="80"/>
      <c r="CCY33" s="80"/>
      <c r="CCZ33" s="80"/>
      <c r="CDA33" s="80"/>
      <c r="CDB33" s="80"/>
      <c r="CDC33" s="80"/>
      <c r="CDD33" s="80"/>
      <c r="CDE33" s="80"/>
      <c r="CDF33" s="80"/>
      <c r="CDG33" s="80"/>
      <c r="CDH33" s="80"/>
      <c r="CDI33" s="80"/>
      <c r="CDJ33" s="80"/>
      <c r="CDK33" s="80"/>
      <c r="CDL33" s="80"/>
      <c r="CDM33" s="80"/>
      <c r="CDN33" s="80"/>
      <c r="CDO33" s="80"/>
      <c r="CDP33" s="80"/>
      <c r="CDQ33" s="80"/>
      <c r="CDR33" s="80"/>
      <c r="CDS33" s="80"/>
      <c r="CDT33" s="80"/>
      <c r="CDU33" s="80"/>
      <c r="CDV33" s="80"/>
      <c r="CDW33" s="80"/>
      <c r="CDX33" s="80"/>
      <c r="CDY33" s="80"/>
      <c r="CDZ33" s="80"/>
      <c r="CEA33" s="80"/>
      <c r="CEB33" s="80"/>
      <c r="CEC33" s="80"/>
      <c r="CED33" s="80"/>
      <c r="CEE33" s="80"/>
      <c r="CEF33" s="80"/>
      <c r="CEG33" s="80"/>
      <c r="CEH33" s="80"/>
      <c r="CEI33" s="80"/>
      <c r="CEJ33" s="80"/>
      <c r="CEK33" s="80"/>
      <c r="CEL33" s="80"/>
      <c r="CEM33" s="80"/>
      <c r="CEN33" s="80"/>
      <c r="CEO33" s="80"/>
      <c r="CEP33" s="80"/>
      <c r="CEQ33" s="80"/>
      <c r="CER33" s="80"/>
      <c r="CES33" s="80"/>
      <c r="CET33" s="80"/>
      <c r="CEU33" s="80"/>
      <c r="CEV33" s="80"/>
      <c r="CEW33" s="80"/>
      <c r="CEX33" s="80"/>
      <c r="CEY33" s="80"/>
      <c r="CEZ33" s="80"/>
      <c r="CFA33" s="80"/>
      <c r="CFB33" s="80"/>
      <c r="CFC33" s="80"/>
      <c r="CFD33" s="80"/>
      <c r="CFE33" s="80"/>
      <c r="CFF33" s="80"/>
      <c r="CFG33" s="80"/>
      <c r="CFH33" s="80"/>
      <c r="CFI33" s="80"/>
      <c r="CFJ33" s="80"/>
      <c r="CFK33" s="80"/>
      <c r="CFL33" s="80"/>
      <c r="CFM33" s="80"/>
      <c r="CFN33" s="80"/>
      <c r="CFO33" s="80"/>
      <c r="CFP33" s="80"/>
      <c r="CFQ33" s="80"/>
      <c r="CFR33" s="80"/>
      <c r="CFS33" s="80"/>
      <c r="CFT33" s="80"/>
      <c r="CFU33" s="80"/>
      <c r="CFV33" s="80"/>
      <c r="CFW33" s="80"/>
      <c r="CFX33" s="80"/>
      <c r="CFY33" s="80"/>
      <c r="CFZ33" s="80"/>
      <c r="CGA33" s="80"/>
      <c r="CGB33" s="80"/>
      <c r="CGC33" s="80"/>
      <c r="CGD33" s="80"/>
      <c r="CGE33" s="80"/>
      <c r="CGF33" s="80"/>
      <c r="CGG33" s="80"/>
      <c r="CGH33" s="80"/>
      <c r="CGI33" s="80"/>
      <c r="CGJ33" s="80"/>
      <c r="CGK33" s="80"/>
      <c r="CGL33" s="80"/>
      <c r="CGM33" s="80"/>
      <c r="CGN33" s="80"/>
      <c r="CGO33" s="80"/>
      <c r="CGP33" s="80"/>
      <c r="CGQ33" s="80"/>
      <c r="CGR33" s="80"/>
      <c r="CGS33" s="80"/>
      <c r="CGT33" s="80"/>
      <c r="CGU33" s="80"/>
      <c r="CGV33" s="80"/>
      <c r="CGW33" s="80"/>
      <c r="CGX33" s="80"/>
      <c r="CGY33" s="80"/>
      <c r="CGZ33" s="80"/>
      <c r="CHA33" s="80"/>
      <c r="CHB33" s="80"/>
      <c r="CHC33" s="80"/>
      <c r="CHD33" s="80"/>
      <c r="CHE33" s="80"/>
      <c r="CHF33" s="80"/>
      <c r="CHG33" s="80"/>
      <c r="CHH33" s="80"/>
      <c r="CHI33" s="80"/>
      <c r="CHJ33" s="80"/>
      <c r="CHK33" s="80"/>
      <c r="CHL33" s="80"/>
      <c r="CHM33" s="80"/>
      <c r="CHN33" s="80"/>
      <c r="CHO33" s="80"/>
      <c r="CHP33" s="80"/>
      <c r="CHQ33" s="80"/>
      <c r="CHR33" s="80"/>
      <c r="CHS33" s="80"/>
      <c r="CHT33" s="80"/>
      <c r="CHU33" s="80"/>
      <c r="CHV33" s="80"/>
      <c r="CHW33" s="80"/>
      <c r="CHX33" s="80"/>
      <c r="CHY33" s="80"/>
      <c r="CHZ33" s="80"/>
      <c r="CIA33" s="80"/>
      <c r="CIB33" s="80"/>
      <c r="CIC33" s="80"/>
      <c r="CID33" s="80"/>
      <c r="CIE33" s="80"/>
      <c r="CIF33" s="80"/>
      <c r="CIG33" s="80"/>
      <c r="CIH33" s="80"/>
      <c r="CII33" s="80"/>
      <c r="CIJ33" s="80"/>
      <c r="CIK33" s="80"/>
      <c r="CIL33" s="80"/>
      <c r="CIM33" s="80"/>
      <c r="CIN33" s="80"/>
      <c r="CIO33" s="80"/>
      <c r="CIP33" s="80"/>
      <c r="CIQ33" s="80"/>
      <c r="CIR33" s="80"/>
      <c r="CIS33" s="80"/>
      <c r="CIT33" s="80"/>
      <c r="CIU33" s="80"/>
      <c r="CIV33" s="80"/>
      <c r="CIW33" s="80"/>
      <c r="CIX33" s="80"/>
      <c r="CIY33" s="80"/>
      <c r="CIZ33" s="80"/>
      <c r="CJA33" s="80"/>
      <c r="CJB33" s="80"/>
      <c r="CJC33" s="80"/>
      <c r="CJD33" s="80"/>
      <c r="CJE33" s="80"/>
      <c r="CJF33" s="80"/>
      <c r="CJG33" s="80"/>
      <c r="CJH33" s="80"/>
      <c r="CJI33" s="80"/>
      <c r="CJJ33" s="80"/>
      <c r="CJK33" s="80"/>
      <c r="CJL33" s="80"/>
      <c r="CJM33" s="80"/>
      <c r="CJN33" s="80"/>
      <c r="CJO33" s="80"/>
      <c r="CJP33" s="80"/>
      <c r="CJQ33" s="80"/>
      <c r="CJR33" s="80"/>
      <c r="CJS33" s="80"/>
      <c r="CJT33" s="80"/>
      <c r="CJU33" s="80"/>
      <c r="CJV33" s="80"/>
      <c r="CJW33" s="80"/>
      <c r="CJX33" s="80"/>
      <c r="CJY33" s="80"/>
      <c r="CJZ33" s="80"/>
      <c r="CKA33" s="80"/>
      <c r="CKB33" s="80"/>
      <c r="CKC33" s="80"/>
      <c r="CKD33" s="80"/>
      <c r="CKE33" s="80"/>
      <c r="CKF33" s="80"/>
      <c r="CKG33" s="80"/>
      <c r="CKH33" s="80"/>
      <c r="CKI33" s="80"/>
      <c r="CKJ33" s="80"/>
      <c r="CKK33" s="80"/>
      <c r="CKL33" s="80"/>
      <c r="CKM33" s="80"/>
      <c r="CKN33" s="80"/>
      <c r="CKO33" s="80"/>
      <c r="CKP33" s="80"/>
      <c r="CKQ33" s="80"/>
      <c r="CKR33" s="80"/>
      <c r="CKS33" s="80"/>
      <c r="CKT33" s="80"/>
      <c r="CKU33" s="80"/>
      <c r="CKV33" s="80"/>
      <c r="CKW33" s="80"/>
      <c r="CKX33" s="80"/>
      <c r="CKY33" s="80"/>
      <c r="CKZ33" s="80"/>
      <c r="CLA33" s="80"/>
      <c r="CLB33" s="80"/>
      <c r="CLC33" s="80"/>
      <c r="CLD33" s="80"/>
      <c r="CLE33" s="80"/>
      <c r="CLF33" s="80"/>
      <c r="CLG33" s="80"/>
      <c r="CLH33" s="80"/>
      <c r="CLI33" s="80"/>
      <c r="CLJ33" s="80"/>
      <c r="CLK33" s="80"/>
      <c r="CLL33" s="80"/>
      <c r="CLM33" s="80"/>
      <c r="CLN33" s="80"/>
      <c r="CLO33" s="80"/>
      <c r="CLP33" s="80"/>
      <c r="CLQ33" s="80"/>
      <c r="CLR33" s="80"/>
      <c r="CLS33" s="80"/>
      <c r="CLT33" s="80"/>
      <c r="CLU33" s="80"/>
      <c r="CLV33" s="80"/>
      <c r="CLW33" s="80"/>
      <c r="CLX33" s="80"/>
      <c r="CLY33" s="80"/>
      <c r="CLZ33" s="80"/>
      <c r="CMA33" s="80"/>
      <c r="CMB33" s="80"/>
      <c r="CMC33" s="80"/>
      <c r="CMD33" s="80"/>
      <c r="CME33" s="80"/>
      <c r="CMF33" s="80"/>
      <c r="CMG33" s="80"/>
      <c r="CMH33" s="80"/>
      <c r="CMI33" s="80"/>
      <c r="CMJ33" s="80"/>
      <c r="CMK33" s="80"/>
      <c r="CML33" s="80"/>
      <c r="CMM33" s="80"/>
      <c r="CMN33" s="80"/>
      <c r="CMO33" s="80"/>
      <c r="CMP33" s="80"/>
      <c r="CMQ33" s="80"/>
      <c r="CMR33" s="80"/>
      <c r="CMS33" s="80"/>
      <c r="CMT33" s="80"/>
      <c r="CMU33" s="80"/>
      <c r="CMV33" s="80"/>
      <c r="CMW33" s="80"/>
      <c r="CMX33" s="80"/>
      <c r="CMY33" s="80"/>
      <c r="CMZ33" s="80"/>
      <c r="CNA33" s="80"/>
      <c r="CNB33" s="80"/>
      <c r="CNC33" s="80"/>
      <c r="CND33" s="80"/>
      <c r="CNE33" s="80"/>
      <c r="CNF33" s="80"/>
      <c r="CNG33" s="80"/>
      <c r="CNH33" s="80"/>
      <c r="CNI33" s="80"/>
      <c r="CNJ33" s="80"/>
      <c r="CNK33" s="80"/>
      <c r="CNL33" s="80"/>
      <c r="CNM33" s="80"/>
      <c r="CNN33" s="80"/>
      <c r="CNO33" s="80"/>
      <c r="CNP33" s="80"/>
      <c r="CNQ33" s="80"/>
      <c r="CNR33" s="80"/>
      <c r="CNS33" s="80"/>
      <c r="CNT33" s="80"/>
      <c r="CNU33" s="80"/>
      <c r="CNV33" s="80"/>
      <c r="CNW33" s="80"/>
      <c r="CNX33" s="80"/>
      <c r="CNY33" s="80"/>
      <c r="CNZ33" s="80"/>
      <c r="COA33" s="80"/>
      <c r="COB33" s="80"/>
      <c r="COC33" s="80"/>
      <c r="COD33" s="80"/>
      <c r="COE33" s="80"/>
      <c r="COF33" s="80"/>
      <c r="COG33" s="80"/>
      <c r="COH33" s="80"/>
      <c r="COI33" s="80"/>
      <c r="COJ33" s="80"/>
      <c r="COK33" s="80"/>
      <c r="COL33" s="80"/>
      <c r="COM33" s="80"/>
      <c r="CON33" s="80"/>
      <c r="COO33" s="80"/>
      <c r="COP33" s="80"/>
      <c r="COQ33" s="80"/>
      <c r="COR33" s="80"/>
      <c r="COS33" s="80"/>
      <c r="COT33" s="80"/>
      <c r="COU33" s="80"/>
      <c r="COV33" s="80"/>
      <c r="COW33" s="80"/>
      <c r="COX33" s="80"/>
      <c r="COY33" s="80"/>
      <c r="COZ33" s="80"/>
      <c r="CPA33" s="80"/>
      <c r="CPB33" s="80"/>
      <c r="CPC33" s="80"/>
      <c r="CPD33" s="80"/>
      <c r="CPE33" s="80"/>
      <c r="CPF33" s="80"/>
      <c r="CPG33" s="80"/>
      <c r="CPH33" s="80"/>
      <c r="CPI33" s="80"/>
      <c r="CPJ33" s="80"/>
      <c r="CPK33" s="80"/>
      <c r="CPL33" s="80"/>
      <c r="CPM33" s="80"/>
      <c r="CPN33" s="80"/>
      <c r="CPO33" s="80"/>
      <c r="CPP33" s="80"/>
      <c r="CPQ33" s="80"/>
      <c r="CPR33" s="80"/>
      <c r="CPS33" s="80"/>
      <c r="CPT33" s="80"/>
      <c r="CPU33" s="80"/>
      <c r="CPV33" s="80"/>
      <c r="CPW33" s="80"/>
      <c r="CPX33" s="80"/>
      <c r="CPY33" s="80"/>
      <c r="CPZ33" s="80"/>
      <c r="CQA33" s="80"/>
      <c r="CQB33" s="80"/>
      <c r="CQC33" s="80"/>
      <c r="CQD33" s="80"/>
      <c r="CQE33" s="80"/>
      <c r="CQF33" s="80"/>
      <c r="CQG33" s="80"/>
      <c r="CQH33" s="80"/>
      <c r="CQI33" s="80"/>
      <c r="CQJ33" s="80"/>
      <c r="CQK33" s="80"/>
      <c r="CQL33" s="80"/>
      <c r="CQM33" s="80"/>
      <c r="CQN33" s="80"/>
      <c r="CQO33" s="80"/>
      <c r="CQP33" s="80"/>
      <c r="CQQ33" s="80"/>
      <c r="CQR33" s="80"/>
      <c r="CQS33" s="80"/>
      <c r="CQT33" s="80"/>
      <c r="CQU33" s="80"/>
      <c r="CQV33" s="80"/>
      <c r="CQW33" s="80"/>
      <c r="CQX33" s="80"/>
      <c r="CQY33" s="80"/>
      <c r="CQZ33" s="80"/>
      <c r="CRA33" s="80"/>
      <c r="CRB33" s="80"/>
      <c r="CRC33" s="80"/>
      <c r="CRD33" s="80"/>
      <c r="CRE33" s="80"/>
      <c r="CRF33" s="80"/>
      <c r="CRG33" s="80"/>
      <c r="CRH33" s="80"/>
      <c r="CRI33" s="80"/>
      <c r="CRJ33" s="80"/>
      <c r="CRK33" s="80"/>
      <c r="CRL33" s="80"/>
      <c r="CRM33" s="80"/>
      <c r="CRN33" s="80"/>
      <c r="CRO33" s="80"/>
      <c r="CRP33" s="80"/>
      <c r="CRQ33" s="80"/>
      <c r="CRR33" s="80"/>
      <c r="CRS33" s="80"/>
      <c r="CRT33" s="80"/>
      <c r="CRU33" s="80"/>
      <c r="CRV33" s="80"/>
      <c r="CRW33" s="80"/>
      <c r="CRX33" s="80"/>
      <c r="CRY33" s="80"/>
      <c r="CRZ33" s="80"/>
      <c r="CSA33" s="80"/>
      <c r="CSB33" s="80"/>
      <c r="CSC33" s="80"/>
      <c r="CSD33" s="80"/>
      <c r="CSE33" s="80"/>
      <c r="CSF33" s="80"/>
      <c r="CSG33" s="80"/>
      <c r="CSH33" s="80"/>
      <c r="CSI33" s="80"/>
      <c r="CSJ33" s="80"/>
      <c r="CSK33" s="80"/>
      <c r="CSL33" s="80"/>
      <c r="CSM33" s="80"/>
      <c r="CSN33" s="80"/>
      <c r="CSO33" s="80"/>
      <c r="CSP33" s="80"/>
      <c r="CSQ33" s="80"/>
      <c r="CSR33" s="80"/>
      <c r="CSS33" s="80"/>
      <c r="CST33" s="80"/>
      <c r="CSU33" s="80"/>
      <c r="CSV33" s="80"/>
      <c r="CSW33" s="80"/>
      <c r="CSX33" s="80"/>
      <c r="CSY33" s="80"/>
      <c r="CSZ33" s="80"/>
      <c r="CTA33" s="80"/>
      <c r="CTB33" s="80"/>
      <c r="CTC33" s="80"/>
      <c r="CTD33" s="80"/>
      <c r="CTE33" s="80"/>
      <c r="CTF33" s="80"/>
      <c r="CTG33" s="80"/>
      <c r="CTH33" s="80"/>
      <c r="CTI33" s="80"/>
      <c r="CTJ33" s="80"/>
      <c r="CTK33" s="80"/>
      <c r="CTL33" s="80"/>
      <c r="CTM33" s="80"/>
      <c r="CTN33" s="80"/>
      <c r="CTO33" s="80"/>
      <c r="CTP33" s="80"/>
      <c r="CTQ33" s="80"/>
      <c r="CTR33" s="80"/>
      <c r="CTS33" s="80"/>
      <c r="CTT33" s="80"/>
      <c r="CTU33" s="80"/>
      <c r="CTV33" s="80"/>
      <c r="CTW33" s="80"/>
      <c r="CTX33" s="80"/>
      <c r="CTY33" s="80"/>
      <c r="CTZ33" s="80"/>
      <c r="CUA33" s="80"/>
      <c r="CUB33" s="80"/>
      <c r="CUC33" s="80"/>
      <c r="CUD33" s="80"/>
      <c r="CUE33" s="80"/>
      <c r="CUF33" s="80"/>
      <c r="CUG33" s="80"/>
      <c r="CUH33" s="80"/>
      <c r="CUI33" s="80"/>
      <c r="CUJ33" s="80"/>
      <c r="CUK33" s="80"/>
      <c r="CUL33" s="80"/>
      <c r="CUM33" s="80"/>
      <c r="CUN33" s="80"/>
      <c r="CUO33" s="80"/>
      <c r="CUP33" s="80"/>
      <c r="CUQ33" s="80"/>
      <c r="CUR33" s="80"/>
      <c r="CUS33" s="80"/>
      <c r="CUT33" s="80"/>
      <c r="CUU33" s="80"/>
      <c r="CUV33" s="80"/>
      <c r="CUW33" s="80"/>
      <c r="CUX33" s="80"/>
      <c r="CUY33" s="80"/>
      <c r="CUZ33" s="80"/>
      <c r="CVA33" s="80"/>
      <c r="CVB33" s="80"/>
      <c r="CVC33" s="80"/>
      <c r="CVD33" s="80"/>
      <c r="CVE33" s="80"/>
      <c r="CVF33" s="80"/>
      <c r="CVG33" s="80"/>
      <c r="CVH33" s="80"/>
      <c r="CVI33" s="80"/>
      <c r="CVJ33" s="80"/>
      <c r="CVK33" s="80"/>
      <c r="CVL33" s="80"/>
      <c r="CVM33" s="80"/>
      <c r="CVN33" s="80"/>
      <c r="CVO33" s="80"/>
      <c r="CVP33" s="80"/>
      <c r="CVQ33" s="80"/>
      <c r="CVR33" s="80"/>
      <c r="CVS33" s="80"/>
      <c r="CVT33" s="80"/>
      <c r="CVU33" s="80"/>
      <c r="CVV33" s="80"/>
      <c r="CVW33" s="80"/>
      <c r="CVX33" s="80"/>
      <c r="CVY33" s="80"/>
      <c r="CVZ33" s="80"/>
      <c r="CWA33" s="80"/>
      <c r="CWB33" s="80"/>
      <c r="CWC33" s="80"/>
      <c r="CWD33" s="80"/>
      <c r="CWE33" s="80"/>
      <c r="CWF33" s="80"/>
      <c r="CWG33" s="80"/>
      <c r="CWH33" s="80"/>
      <c r="CWI33" s="80"/>
      <c r="CWJ33" s="80"/>
      <c r="CWK33" s="80"/>
      <c r="CWL33" s="80"/>
      <c r="CWM33" s="80"/>
      <c r="CWN33" s="80"/>
      <c r="CWO33" s="80"/>
      <c r="CWP33" s="80"/>
      <c r="CWQ33" s="80"/>
      <c r="CWR33" s="80"/>
      <c r="CWS33" s="80"/>
      <c r="CWT33" s="80"/>
      <c r="CWU33" s="80"/>
      <c r="CWV33" s="80"/>
      <c r="CWW33" s="80"/>
      <c r="CWX33" s="80"/>
      <c r="CWY33" s="80"/>
      <c r="CWZ33" s="80"/>
      <c r="CXA33" s="80"/>
      <c r="CXB33" s="80"/>
      <c r="CXC33" s="80"/>
      <c r="CXD33" s="80"/>
      <c r="CXE33" s="80"/>
      <c r="CXF33" s="80"/>
      <c r="CXG33" s="80"/>
      <c r="CXH33" s="80"/>
      <c r="CXI33" s="80"/>
      <c r="CXJ33" s="80"/>
      <c r="CXK33" s="80"/>
      <c r="CXL33" s="80"/>
      <c r="CXM33" s="80"/>
      <c r="CXN33" s="80"/>
      <c r="CXO33" s="80"/>
      <c r="CXP33" s="80"/>
      <c r="CXQ33" s="80"/>
      <c r="CXR33" s="80"/>
      <c r="CXS33" s="80"/>
      <c r="CXT33" s="80"/>
      <c r="CXU33" s="80"/>
      <c r="CXV33" s="80"/>
      <c r="CXW33" s="80"/>
      <c r="CXX33" s="80"/>
      <c r="CXY33" s="80"/>
      <c r="CXZ33" s="80"/>
      <c r="CYA33" s="80"/>
      <c r="CYB33" s="80"/>
      <c r="CYC33" s="80"/>
      <c r="CYD33" s="80"/>
      <c r="CYE33" s="80"/>
      <c r="CYF33" s="80"/>
      <c r="CYG33" s="80"/>
      <c r="CYH33" s="80"/>
      <c r="CYI33" s="80"/>
      <c r="CYJ33" s="80"/>
      <c r="CYK33" s="80"/>
      <c r="CYL33" s="80"/>
      <c r="CYM33" s="80"/>
      <c r="CYN33" s="80"/>
      <c r="CYO33" s="80"/>
      <c r="CYP33" s="80"/>
      <c r="CYQ33" s="80"/>
      <c r="CYR33" s="80"/>
      <c r="CYS33" s="80"/>
      <c r="CYT33" s="80"/>
      <c r="CYU33" s="80"/>
      <c r="CYV33" s="80"/>
      <c r="CYW33" s="80"/>
      <c r="CYX33" s="80"/>
      <c r="CYY33" s="80"/>
      <c r="CYZ33" s="80"/>
      <c r="CZA33" s="80"/>
      <c r="CZB33" s="80"/>
      <c r="CZC33" s="80"/>
      <c r="CZD33" s="80"/>
      <c r="CZE33" s="80"/>
      <c r="CZF33" s="80"/>
      <c r="CZG33" s="80"/>
      <c r="CZH33" s="80"/>
      <c r="CZI33" s="80"/>
      <c r="CZJ33" s="80"/>
      <c r="CZK33" s="80"/>
      <c r="CZL33" s="80"/>
      <c r="CZM33" s="80"/>
      <c r="CZN33" s="80"/>
      <c r="CZO33" s="80"/>
      <c r="CZP33" s="80"/>
      <c r="CZQ33" s="80"/>
      <c r="CZR33" s="80"/>
      <c r="CZS33" s="80"/>
      <c r="CZT33" s="80"/>
      <c r="CZU33" s="80"/>
      <c r="CZV33" s="80"/>
      <c r="CZW33" s="80"/>
      <c r="CZX33" s="80"/>
      <c r="CZY33" s="80"/>
      <c r="CZZ33" s="80"/>
      <c r="DAA33" s="80"/>
      <c r="DAB33" s="80"/>
      <c r="DAC33" s="80"/>
      <c r="DAD33" s="80"/>
      <c r="DAE33" s="80"/>
      <c r="DAF33" s="80"/>
      <c r="DAG33" s="80"/>
      <c r="DAH33" s="80"/>
      <c r="DAI33" s="80"/>
      <c r="DAJ33" s="80"/>
      <c r="DAK33" s="80"/>
      <c r="DAL33" s="80"/>
      <c r="DAM33" s="80"/>
      <c r="DAN33" s="80"/>
      <c r="DAO33" s="80"/>
      <c r="DAP33" s="80"/>
      <c r="DAQ33" s="80"/>
      <c r="DAR33" s="80"/>
      <c r="DAS33" s="80"/>
      <c r="DAT33" s="80"/>
      <c r="DAU33" s="80"/>
      <c r="DAV33" s="80"/>
      <c r="DAW33" s="80"/>
      <c r="DAX33" s="80"/>
      <c r="DAY33" s="80"/>
      <c r="DAZ33" s="80"/>
      <c r="DBA33" s="80"/>
      <c r="DBB33" s="80"/>
      <c r="DBC33" s="80"/>
      <c r="DBD33" s="80"/>
      <c r="DBE33" s="80"/>
      <c r="DBF33" s="80"/>
      <c r="DBG33" s="80"/>
      <c r="DBH33" s="80"/>
      <c r="DBI33" s="80"/>
      <c r="DBJ33" s="80"/>
      <c r="DBK33" s="80"/>
      <c r="DBL33" s="80"/>
      <c r="DBM33" s="80"/>
      <c r="DBN33" s="80"/>
      <c r="DBO33" s="80"/>
      <c r="DBP33" s="80"/>
      <c r="DBQ33" s="80"/>
      <c r="DBR33" s="80"/>
      <c r="DBS33" s="80"/>
      <c r="DBT33" s="80"/>
      <c r="DBU33" s="80"/>
      <c r="DBV33" s="80"/>
      <c r="DBW33" s="80"/>
      <c r="DBX33" s="80"/>
      <c r="DBY33" s="80"/>
      <c r="DBZ33" s="80"/>
      <c r="DCA33" s="80"/>
      <c r="DCB33" s="80"/>
      <c r="DCC33" s="80"/>
      <c r="DCD33" s="80"/>
      <c r="DCE33" s="80"/>
      <c r="DCF33" s="80"/>
      <c r="DCG33" s="80"/>
      <c r="DCH33" s="80"/>
      <c r="DCI33" s="80"/>
      <c r="DCJ33" s="80"/>
      <c r="DCK33" s="80"/>
      <c r="DCL33" s="80"/>
      <c r="DCM33" s="80"/>
      <c r="DCN33" s="80"/>
      <c r="DCO33" s="80"/>
      <c r="DCP33" s="80"/>
      <c r="DCQ33" s="80"/>
      <c r="DCR33" s="80"/>
      <c r="DCS33" s="80"/>
      <c r="DCT33" s="80"/>
      <c r="DCU33" s="80"/>
      <c r="DCV33" s="80"/>
      <c r="DCW33" s="80"/>
      <c r="DCX33" s="80"/>
      <c r="DCY33" s="80"/>
      <c r="DCZ33" s="80"/>
      <c r="DDA33" s="80"/>
      <c r="DDB33" s="80"/>
      <c r="DDC33" s="80"/>
      <c r="DDD33" s="80"/>
      <c r="DDE33" s="80"/>
      <c r="DDF33" s="80"/>
      <c r="DDG33" s="80"/>
      <c r="DDH33" s="80"/>
      <c r="DDI33" s="80"/>
      <c r="DDJ33" s="80"/>
      <c r="DDK33" s="80"/>
      <c r="DDL33" s="80"/>
      <c r="DDM33" s="80"/>
      <c r="DDN33" s="80"/>
      <c r="DDO33" s="80"/>
      <c r="DDP33" s="80"/>
      <c r="DDQ33" s="80"/>
      <c r="DDR33" s="80"/>
      <c r="DDS33" s="80"/>
      <c r="DDT33" s="80"/>
      <c r="DDU33" s="80"/>
      <c r="DDV33" s="80"/>
      <c r="DDW33" s="80"/>
      <c r="DDX33" s="80"/>
      <c r="DDY33" s="80"/>
      <c r="DDZ33" s="80"/>
      <c r="DEA33" s="80"/>
      <c r="DEB33" s="80"/>
      <c r="DEC33" s="80"/>
      <c r="DED33" s="80"/>
      <c r="DEE33" s="80"/>
      <c r="DEF33" s="80"/>
      <c r="DEG33" s="80"/>
      <c r="DEH33" s="80"/>
      <c r="DEI33" s="80"/>
      <c r="DEJ33" s="80"/>
      <c r="DEK33" s="80"/>
      <c r="DEL33" s="80"/>
      <c r="DEM33" s="80"/>
      <c r="DEN33" s="80"/>
      <c r="DEO33" s="80"/>
      <c r="DEP33" s="80"/>
      <c r="DEQ33" s="80"/>
      <c r="DER33" s="80"/>
      <c r="DES33" s="80"/>
      <c r="DET33" s="80"/>
      <c r="DEU33" s="80"/>
      <c r="DEV33" s="80"/>
      <c r="DEW33" s="80"/>
      <c r="DEX33" s="80"/>
      <c r="DEY33" s="80"/>
      <c r="DEZ33" s="80"/>
      <c r="DFA33" s="80"/>
      <c r="DFB33" s="80"/>
      <c r="DFC33" s="80"/>
      <c r="DFD33" s="80"/>
      <c r="DFE33" s="80"/>
      <c r="DFF33" s="80"/>
      <c r="DFG33" s="80"/>
      <c r="DFH33" s="80"/>
      <c r="DFI33" s="80"/>
      <c r="DFJ33" s="80"/>
      <c r="DFK33" s="80"/>
      <c r="DFL33" s="80"/>
      <c r="DFM33" s="80"/>
      <c r="DFN33" s="80"/>
      <c r="DFO33" s="80"/>
      <c r="DFP33" s="80"/>
      <c r="DFQ33" s="80"/>
      <c r="DFR33" s="80"/>
      <c r="DFS33" s="80"/>
      <c r="DFT33" s="80"/>
      <c r="DFU33" s="80"/>
      <c r="DFV33" s="80"/>
      <c r="DFW33" s="80"/>
      <c r="DFX33" s="80"/>
      <c r="DFY33" s="80"/>
      <c r="DFZ33" s="80"/>
      <c r="DGA33" s="80"/>
      <c r="DGB33" s="80"/>
      <c r="DGC33" s="80"/>
      <c r="DGD33" s="80"/>
      <c r="DGE33" s="80"/>
      <c r="DGF33" s="80"/>
      <c r="DGG33" s="80"/>
      <c r="DGH33" s="80"/>
      <c r="DGI33" s="80"/>
      <c r="DGJ33" s="80"/>
      <c r="DGK33" s="80"/>
      <c r="DGL33" s="80"/>
      <c r="DGM33" s="80"/>
      <c r="DGN33" s="80"/>
      <c r="DGO33" s="80"/>
      <c r="DGP33" s="80"/>
      <c r="DGQ33" s="80"/>
      <c r="DGR33" s="80"/>
      <c r="DGS33" s="80"/>
      <c r="DGT33" s="80"/>
      <c r="DGU33" s="80"/>
      <c r="DGV33" s="80"/>
      <c r="DGW33" s="80"/>
      <c r="DGX33" s="80"/>
      <c r="DGY33" s="80"/>
      <c r="DGZ33" s="80"/>
      <c r="DHA33" s="80"/>
      <c r="DHB33" s="80"/>
      <c r="DHC33" s="80"/>
      <c r="DHD33" s="80"/>
      <c r="DHE33" s="80"/>
      <c r="DHF33" s="80"/>
      <c r="DHG33" s="80"/>
      <c r="DHH33" s="80"/>
      <c r="DHI33" s="80"/>
      <c r="DHJ33" s="80"/>
      <c r="DHK33" s="80"/>
      <c r="DHL33" s="80"/>
      <c r="DHM33" s="80"/>
      <c r="DHN33" s="80"/>
      <c r="DHO33" s="80"/>
      <c r="DHP33" s="80"/>
      <c r="DHQ33" s="80"/>
      <c r="DHR33" s="80"/>
      <c r="DHS33" s="80"/>
      <c r="DHT33" s="80"/>
      <c r="DHU33" s="80"/>
      <c r="DHV33" s="80"/>
      <c r="DHW33" s="80"/>
      <c r="DHX33" s="80"/>
      <c r="DHY33" s="80"/>
      <c r="DHZ33" s="80"/>
      <c r="DIA33" s="80"/>
      <c r="DIB33" s="80"/>
      <c r="DIC33" s="80"/>
      <c r="DID33" s="80"/>
      <c r="DIE33" s="80"/>
      <c r="DIF33" s="80"/>
      <c r="DIG33" s="80"/>
      <c r="DIH33" s="80"/>
      <c r="DII33" s="80"/>
      <c r="DIJ33" s="80"/>
      <c r="DIK33" s="80"/>
      <c r="DIL33" s="80"/>
      <c r="DIM33" s="80"/>
      <c r="DIN33" s="80"/>
      <c r="DIO33" s="80"/>
      <c r="DIP33" s="80"/>
      <c r="DIQ33" s="80"/>
      <c r="DIR33" s="80"/>
      <c r="DIS33" s="80"/>
      <c r="DIT33" s="80"/>
      <c r="DIU33" s="80"/>
      <c r="DIV33" s="80"/>
      <c r="DIW33" s="80"/>
      <c r="DIX33" s="80"/>
      <c r="DIY33" s="80"/>
      <c r="DIZ33" s="80"/>
      <c r="DJA33" s="80"/>
      <c r="DJB33" s="80"/>
      <c r="DJC33" s="80"/>
      <c r="DJD33" s="80"/>
      <c r="DJE33" s="80"/>
      <c r="DJF33" s="80"/>
      <c r="DJG33" s="80"/>
      <c r="DJH33" s="80"/>
      <c r="DJI33" s="80"/>
      <c r="DJJ33" s="80"/>
      <c r="DJK33" s="80"/>
      <c r="DJL33" s="80"/>
      <c r="DJM33" s="80"/>
      <c r="DJN33" s="80"/>
      <c r="DJO33" s="80"/>
      <c r="DJP33" s="80"/>
      <c r="DJQ33" s="80"/>
      <c r="DJR33" s="80"/>
      <c r="DJS33" s="80"/>
      <c r="DJT33" s="80"/>
      <c r="DJU33" s="80"/>
      <c r="DJV33" s="80"/>
      <c r="DJW33" s="80"/>
      <c r="DJX33" s="80"/>
      <c r="DJY33" s="80"/>
      <c r="DJZ33" s="80"/>
      <c r="DKA33" s="80"/>
      <c r="DKB33" s="80"/>
      <c r="DKC33" s="80"/>
      <c r="DKD33" s="80"/>
      <c r="DKE33" s="80"/>
      <c r="DKF33" s="80"/>
      <c r="DKG33" s="80"/>
      <c r="DKH33" s="80"/>
      <c r="DKI33" s="80"/>
      <c r="DKJ33" s="80"/>
      <c r="DKK33" s="80"/>
      <c r="DKL33" s="80"/>
      <c r="DKM33" s="80"/>
      <c r="DKN33" s="80"/>
      <c r="DKO33" s="80"/>
      <c r="DKP33" s="80"/>
      <c r="DKQ33" s="80"/>
      <c r="DKR33" s="80"/>
      <c r="DKS33" s="80"/>
      <c r="DKT33" s="80"/>
      <c r="DKU33" s="80"/>
      <c r="DKV33" s="80"/>
      <c r="DKW33" s="80"/>
      <c r="DKX33" s="80"/>
      <c r="DKY33" s="80"/>
      <c r="DKZ33" s="80"/>
      <c r="DLA33" s="80"/>
      <c r="DLB33" s="80"/>
      <c r="DLC33" s="80"/>
      <c r="DLD33" s="80"/>
      <c r="DLE33" s="80"/>
      <c r="DLF33" s="80"/>
      <c r="DLG33" s="80"/>
      <c r="DLH33" s="80"/>
      <c r="DLI33" s="80"/>
      <c r="DLJ33" s="80"/>
      <c r="DLK33" s="80"/>
      <c r="DLL33" s="80"/>
      <c r="DLM33" s="80"/>
      <c r="DLN33" s="80"/>
      <c r="DLO33" s="80"/>
      <c r="DLP33" s="80"/>
      <c r="DLQ33" s="80"/>
      <c r="DLR33" s="80"/>
      <c r="DLS33" s="80"/>
      <c r="DLT33" s="80"/>
      <c r="DLU33" s="80"/>
      <c r="DLV33" s="80"/>
      <c r="DLW33" s="80"/>
      <c r="DLX33" s="80"/>
      <c r="DLY33" s="80"/>
      <c r="DLZ33" s="80"/>
      <c r="DMA33" s="80"/>
      <c r="DMB33" s="80"/>
      <c r="DMC33" s="80"/>
      <c r="DMD33" s="80"/>
      <c r="DME33" s="80"/>
      <c r="DMF33" s="80"/>
      <c r="DMG33" s="80"/>
      <c r="DMH33" s="80"/>
      <c r="DMI33" s="80"/>
      <c r="DMJ33" s="80"/>
      <c r="DMK33" s="80"/>
      <c r="DML33" s="80"/>
      <c r="DMM33" s="80"/>
      <c r="DMN33" s="80"/>
      <c r="DMO33" s="80"/>
      <c r="DMP33" s="80"/>
      <c r="DMQ33" s="80"/>
      <c r="DMR33" s="80"/>
      <c r="DMS33" s="80"/>
      <c r="DMT33" s="80"/>
      <c r="DMU33" s="80"/>
      <c r="DMV33" s="80"/>
      <c r="DMW33" s="80"/>
      <c r="DMX33" s="80"/>
      <c r="DMY33" s="80"/>
      <c r="DMZ33" s="80"/>
      <c r="DNA33" s="80"/>
      <c r="DNB33" s="80"/>
      <c r="DNC33" s="80"/>
      <c r="DND33" s="80"/>
      <c r="DNE33" s="80"/>
      <c r="DNF33" s="80"/>
      <c r="DNG33" s="80"/>
      <c r="DNH33" s="80"/>
      <c r="DNI33" s="80"/>
      <c r="DNJ33" s="80"/>
      <c r="DNK33" s="80"/>
      <c r="DNL33" s="80"/>
      <c r="DNM33" s="80"/>
      <c r="DNN33" s="80"/>
      <c r="DNO33" s="80"/>
      <c r="DNP33" s="80"/>
      <c r="DNQ33" s="80"/>
      <c r="DNR33" s="80"/>
      <c r="DNS33" s="80"/>
      <c r="DNT33" s="80"/>
      <c r="DNU33" s="80"/>
      <c r="DNV33" s="80"/>
      <c r="DNW33" s="80"/>
      <c r="DNX33" s="80"/>
      <c r="DNY33" s="80"/>
      <c r="DNZ33" s="80"/>
      <c r="DOA33" s="80"/>
      <c r="DOB33" s="80"/>
      <c r="DOC33" s="80"/>
      <c r="DOD33" s="80"/>
      <c r="DOE33" s="80"/>
      <c r="DOF33" s="80"/>
      <c r="DOG33" s="80"/>
      <c r="DOH33" s="80"/>
      <c r="DOI33" s="80"/>
      <c r="DOJ33" s="80"/>
      <c r="DOK33" s="80"/>
      <c r="DOL33" s="80"/>
      <c r="DOM33" s="80"/>
      <c r="DON33" s="80"/>
      <c r="DOO33" s="80"/>
      <c r="DOP33" s="80"/>
      <c r="DOQ33" s="80"/>
      <c r="DOR33" s="80"/>
      <c r="DOS33" s="80"/>
      <c r="DOT33" s="80"/>
      <c r="DOU33" s="80"/>
      <c r="DOV33" s="80"/>
      <c r="DOW33" s="80"/>
      <c r="DOX33" s="80"/>
      <c r="DOY33" s="80"/>
      <c r="DOZ33" s="80"/>
      <c r="DPA33" s="80"/>
      <c r="DPB33" s="80"/>
      <c r="DPC33" s="80"/>
      <c r="DPD33" s="80"/>
      <c r="DPE33" s="80"/>
      <c r="DPF33" s="80"/>
      <c r="DPG33" s="80"/>
      <c r="DPH33" s="80"/>
      <c r="DPI33" s="80"/>
      <c r="DPJ33" s="80"/>
      <c r="DPK33" s="80"/>
      <c r="DPL33" s="80"/>
      <c r="DPM33" s="80"/>
      <c r="DPN33" s="80"/>
      <c r="DPO33" s="80"/>
      <c r="DPP33" s="80"/>
      <c r="DPQ33" s="80"/>
      <c r="DPR33" s="80"/>
      <c r="DPS33" s="80"/>
      <c r="DPT33" s="80"/>
      <c r="DPU33" s="80"/>
      <c r="DPV33" s="80"/>
      <c r="DPW33" s="80"/>
      <c r="DPX33" s="80"/>
      <c r="DPY33" s="80"/>
      <c r="DPZ33" s="80"/>
      <c r="DQA33" s="80"/>
      <c r="DQB33" s="80"/>
      <c r="DQC33" s="80"/>
      <c r="DQD33" s="80"/>
      <c r="DQE33" s="80"/>
      <c r="DQF33" s="80"/>
      <c r="DQG33" s="80"/>
      <c r="DQH33" s="80"/>
      <c r="DQI33" s="80"/>
      <c r="DQJ33" s="80"/>
      <c r="DQK33" s="80"/>
      <c r="DQL33" s="80"/>
      <c r="DQM33" s="80"/>
      <c r="DQN33" s="80"/>
      <c r="DQO33" s="80"/>
      <c r="DQP33" s="80"/>
      <c r="DQQ33" s="80"/>
      <c r="DQR33" s="80"/>
      <c r="DQS33" s="80"/>
      <c r="DQT33" s="80"/>
      <c r="DQU33" s="80"/>
      <c r="DQV33" s="80"/>
      <c r="DQW33" s="80"/>
      <c r="DQX33" s="80"/>
      <c r="DQY33" s="80"/>
      <c r="DQZ33" s="80"/>
      <c r="DRA33" s="80"/>
      <c r="DRB33" s="80"/>
      <c r="DRC33" s="80"/>
      <c r="DRD33" s="80"/>
      <c r="DRE33" s="80"/>
      <c r="DRF33" s="80"/>
      <c r="DRG33" s="80"/>
      <c r="DRH33" s="80"/>
      <c r="DRI33" s="80"/>
      <c r="DRJ33" s="80"/>
      <c r="DRK33" s="80"/>
      <c r="DRL33" s="80"/>
      <c r="DRM33" s="80"/>
      <c r="DRN33" s="80"/>
      <c r="DRO33" s="80"/>
      <c r="DRP33" s="80"/>
      <c r="DRQ33" s="80"/>
      <c r="DRR33" s="80"/>
      <c r="DRS33" s="80"/>
      <c r="DRT33" s="80"/>
      <c r="DRU33" s="80"/>
      <c r="DRV33" s="80"/>
      <c r="DRW33" s="80"/>
      <c r="DRX33" s="80"/>
      <c r="DRY33" s="80"/>
      <c r="DRZ33" s="80"/>
      <c r="DSA33" s="80"/>
      <c r="DSB33" s="80"/>
      <c r="DSC33" s="80"/>
      <c r="DSD33" s="80"/>
      <c r="DSE33" s="80"/>
      <c r="DSF33" s="80"/>
      <c r="DSG33" s="80"/>
      <c r="DSH33" s="80"/>
      <c r="DSI33" s="80"/>
      <c r="DSJ33" s="80"/>
      <c r="DSK33" s="80"/>
      <c r="DSL33" s="80"/>
      <c r="DSM33" s="80"/>
      <c r="DSN33" s="80"/>
      <c r="DSO33" s="80"/>
      <c r="DSP33" s="80"/>
      <c r="DSQ33" s="80"/>
      <c r="DSR33" s="80"/>
      <c r="DSS33" s="80"/>
      <c r="DST33" s="80"/>
      <c r="DSU33" s="80"/>
      <c r="DSV33" s="80"/>
      <c r="DSW33" s="80"/>
      <c r="DSX33" s="80"/>
      <c r="DSY33" s="80"/>
      <c r="DSZ33" s="80"/>
      <c r="DTA33" s="80"/>
      <c r="DTB33" s="80"/>
      <c r="DTC33" s="80"/>
      <c r="DTD33" s="80"/>
      <c r="DTE33" s="80"/>
      <c r="DTF33" s="80"/>
      <c r="DTG33" s="80"/>
      <c r="DTH33" s="80"/>
      <c r="DTI33" s="80"/>
      <c r="DTJ33" s="80"/>
      <c r="DTK33" s="80"/>
      <c r="DTL33" s="80"/>
      <c r="DTM33" s="80"/>
      <c r="DTN33" s="80"/>
      <c r="DTO33" s="80"/>
      <c r="DTP33" s="80"/>
      <c r="DTQ33" s="80"/>
      <c r="DTR33" s="80"/>
      <c r="DTS33" s="80"/>
      <c r="DTT33" s="80"/>
      <c r="DTU33" s="80"/>
      <c r="DTV33" s="80"/>
      <c r="DTW33" s="80"/>
      <c r="DTX33" s="80"/>
      <c r="DTY33" s="80"/>
      <c r="DTZ33" s="80"/>
      <c r="DUA33" s="80"/>
      <c r="DUB33" s="80"/>
      <c r="DUC33" s="80"/>
      <c r="DUD33" s="80"/>
      <c r="DUE33" s="80"/>
      <c r="DUF33" s="80"/>
      <c r="DUG33" s="80"/>
      <c r="DUH33" s="80"/>
      <c r="DUI33" s="80"/>
      <c r="DUJ33" s="80"/>
      <c r="DUK33" s="80"/>
      <c r="DUL33" s="80"/>
      <c r="DUM33" s="80"/>
      <c r="DUN33" s="80"/>
      <c r="DUO33" s="80"/>
      <c r="DUP33" s="80"/>
      <c r="DUQ33" s="80"/>
      <c r="DUR33" s="80"/>
      <c r="DUS33" s="80"/>
      <c r="DUT33" s="80"/>
      <c r="DUU33" s="80"/>
      <c r="DUV33" s="80"/>
      <c r="DUW33" s="80"/>
      <c r="DUX33" s="80"/>
      <c r="DUY33" s="80"/>
      <c r="DUZ33" s="80"/>
      <c r="DVA33" s="80"/>
      <c r="DVB33" s="80"/>
      <c r="DVC33" s="80"/>
      <c r="DVD33" s="80"/>
      <c r="DVE33" s="80"/>
      <c r="DVF33" s="80"/>
      <c r="DVG33" s="80"/>
      <c r="DVH33" s="80"/>
      <c r="DVI33" s="80"/>
      <c r="DVJ33" s="80"/>
      <c r="DVK33" s="80"/>
      <c r="DVL33" s="80"/>
      <c r="DVM33" s="80"/>
      <c r="DVN33" s="80"/>
      <c r="DVO33" s="80"/>
      <c r="DVP33" s="80"/>
      <c r="DVQ33" s="80"/>
      <c r="DVR33" s="80"/>
      <c r="DVS33" s="80"/>
      <c r="DVT33" s="80"/>
      <c r="DVU33" s="80"/>
      <c r="DVV33" s="80"/>
      <c r="DVW33" s="80"/>
      <c r="DVX33" s="80"/>
      <c r="DVY33" s="80"/>
      <c r="DVZ33" s="80"/>
      <c r="DWA33" s="80"/>
      <c r="DWB33" s="80"/>
      <c r="DWC33" s="80"/>
      <c r="DWD33" s="80"/>
      <c r="DWE33" s="80"/>
      <c r="DWF33" s="80"/>
      <c r="DWG33" s="80"/>
      <c r="DWH33" s="80"/>
      <c r="DWI33" s="80"/>
      <c r="DWJ33" s="80"/>
      <c r="DWK33" s="80"/>
      <c r="DWL33" s="80"/>
      <c r="DWM33" s="80"/>
      <c r="DWN33" s="80"/>
      <c r="DWO33" s="80"/>
      <c r="DWP33" s="80"/>
      <c r="DWQ33" s="80"/>
      <c r="DWR33" s="80"/>
      <c r="DWS33" s="80"/>
      <c r="DWT33" s="80"/>
      <c r="DWU33" s="80"/>
      <c r="DWV33" s="80"/>
      <c r="DWW33" s="80"/>
      <c r="DWX33" s="80"/>
      <c r="DWY33" s="80"/>
      <c r="DWZ33" s="80"/>
      <c r="DXA33" s="80"/>
      <c r="DXB33" s="80"/>
      <c r="DXC33" s="80"/>
      <c r="DXD33" s="80"/>
      <c r="DXE33" s="80"/>
      <c r="DXF33" s="80"/>
      <c r="DXG33" s="80"/>
      <c r="DXH33" s="80"/>
      <c r="DXI33" s="80"/>
      <c r="DXJ33" s="80"/>
      <c r="DXK33" s="80"/>
      <c r="DXL33" s="80"/>
      <c r="DXM33" s="80"/>
      <c r="DXN33" s="80"/>
      <c r="DXO33" s="80"/>
      <c r="DXP33" s="80"/>
      <c r="DXQ33" s="80"/>
      <c r="DXR33" s="80"/>
      <c r="DXS33" s="80"/>
      <c r="DXT33" s="80"/>
      <c r="DXU33" s="80"/>
      <c r="DXV33" s="80"/>
      <c r="DXW33" s="80"/>
      <c r="DXX33" s="80"/>
      <c r="DXY33" s="80"/>
      <c r="DXZ33" s="80"/>
      <c r="DYA33" s="80"/>
      <c r="DYB33" s="80"/>
      <c r="DYC33" s="80"/>
      <c r="DYD33" s="80"/>
      <c r="DYE33" s="80"/>
      <c r="DYF33" s="80"/>
      <c r="DYG33" s="80"/>
      <c r="DYH33" s="80"/>
      <c r="DYI33" s="80"/>
      <c r="DYJ33" s="80"/>
      <c r="DYK33" s="80"/>
      <c r="DYL33" s="80"/>
      <c r="DYM33" s="80"/>
      <c r="DYN33" s="80"/>
      <c r="DYO33" s="80"/>
      <c r="DYP33" s="80"/>
      <c r="DYQ33" s="80"/>
      <c r="DYR33" s="80"/>
      <c r="DYS33" s="80"/>
      <c r="DYT33" s="80"/>
      <c r="DYU33" s="80"/>
      <c r="DYV33" s="80"/>
      <c r="DYW33" s="80"/>
      <c r="DYX33" s="80"/>
      <c r="DYY33" s="80"/>
      <c r="DYZ33" s="80"/>
      <c r="DZA33" s="80"/>
      <c r="DZB33" s="80"/>
      <c r="DZC33" s="80"/>
      <c r="DZD33" s="80"/>
      <c r="DZE33" s="80"/>
      <c r="DZF33" s="80"/>
      <c r="DZG33" s="80"/>
      <c r="DZH33" s="80"/>
      <c r="DZI33" s="80"/>
      <c r="DZJ33" s="80"/>
      <c r="DZK33" s="80"/>
      <c r="DZL33" s="80"/>
      <c r="DZM33" s="80"/>
      <c r="DZN33" s="80"/>
      <c r="DZO33" s="80"/>
      <c r="DZP33" s="80"/>
      <c r="DZQ33" s="80"/>
      <c r="DZR33" s="80"/>
      <c r="DZS33" s="80"/>
      <c r="DZT33" s="80"/>
      <c r="DZU33" s="80"/>
      <c r="DZV33" s="80"/>
      <c r="DZW33" s="80"/>
      <c r="DZX33" s="80"/>
      <c r="DZY33" s="80"/>
      <c r="DZZ33" s="80"/>
      <c r="EAA33" s="80"/>
      <c r="EAB33" s="80"/>
      <c r="EAC33" s="80"/>
      <c r="EAD33" s="80"/>
      <c r="EAE33" s="80"/>
      <c r="EAF33" s="80"/>
      <c r="EAG33" s="80"/>
      <c r="EAH33" s="80"/>
      <c r="EAI33" s="80"/>
      <c r="EAJ33" s="80"/>
      <c r="EAK33" s="80"/>
      <c r="EAL33" s="80"/>
      <c r="EAM33" s="80"/>
      <c r="EAN33" s="80"/>
      <c r="EAO33" s="80"/>
      <c r="EAP33" s="80"/>
      <c r="EAQ33" s="80"/>
      <c r="EAR33" s="80"/>
      <c r="EAS33" s="80"/>
      <c r="EAT33" s="80"/>
      <c r="EAU33" s="80"/>
      <c r="EAV33" s="80"/>
      <c r="EAW33" s="80"/>
      <c r="EAX33" s="80"/>
      <c r="EAY33" s="80"/>
      <c r="EAZ33" s="80"/>
      <c r="EBA33" s="80"/>
      <c r="EBB33" s="80"/>
      <c r="EBC33" s="80"/>
      <c r="EBD33" s="80"/>
      <c r="EBE33" s="80"/>
      <c r="EBF33" s="80"/>
      <c r="EBG33" s="80"/>
      <c r="EBH33" s="80"/>
      <c r="EBI33" s="80"/>
      <c r="EBJ33" s="80"/>
      <c r="EBK33" s="80"/>
      <c r="EBL33" s="80"/>
      <c r="EBM33" s="80"/>
      <c r="EBN33" s="80"/>
      <c r="EBO33" s="80"/>
      <c r="EBP33" s="80"/>
      <c r="EBQ33" s="80"/>
      <c r="EBR33" s="80"/>
      <c r="EBS33" s="80"/>
      <c r="EBT33" s="80"/>
      <c r="EBU33" s="80"/>
      <c r="EBV33" s="80"/>
      <c r="EBW33" s="80"/>
      <c r="EBX33" s="80"/>
      <c r="EBY33" s="80"/>
      <c r="EBZ33" s="80"/>
      <c r="ECA33" s="80"/>
      <c r="ECB33" s="80"/>
      <c r="ECC33" s="80"/>
      <c r="ECD33" s="80"/>
      <c r="ECE33" s="80"/>
      <c r="ECF33" s="80"/>
      <c r="ECG33" s="80"/>
      <c r="ECH33" s="80"/>
      <c r="ECI33" s="80"/>
      <c r="ECJ33" s="80"/>
      <c r="ECK33" s="80"/>
      <c r="ECL33" s="80"/>
      <c r="ECM33" s="80"/>
      <c r="ECN33" s="80"/>
      <c r="ECO33" s="80"/>
      <c r="ECP33" s="80"/>
      <c r="ECQ33" s="80"/>
      <c r="ECR33" s="80"/>
      <c r="ECS33" s="80"/>
      <c r="ECT33" s="80"/>
      <c r="ECU33" s="80"/>
      <c r="ECV33" s="80"/>
      <c r="ECW33" s="80"/>
      <c r="ECX33" s="80"/>
      <c r="ECY33" s="80"/>
      <c r="ECZ33" s="80"/>
      <c r="EDA33" s="80"/>
      <c r="EDB33" s="80"/>
      <c r="EDC33" s="80"/>
      <c r="EDD33" s="80"/>
      <c r="EDE33" s="80"/>
      <c r="EDF33" s="80"/>
      <c r="EDG33" s="80"/>
      <c r="EDH33" s="80"/>
      <c r="EDI33" s="80"/>
      <c r="EDJ33" s="80"/>
      <c r="EDK33" s="80"/>
      <c r="EDL33" s="80"/>
      <c r="EDM33" s="80"/>
      <c r="EDN33" s="80"/>
      <c r="EDO33" s="80"/>
      <c r="EDP33" s="80"/>
      <c r="EDQ33" s="80"/>
      <c r="EDR33" s="80"/>
      <c r="EDS33" s="80"/>
      <c r="EDT33" s="80"/>
      <c r="EDU33" s="80"/>
      <c r="EDV33" s="80"/>
      <c r="EDW33" s="80"/>
      <c r="EDX33" s="80"/>
      <c r="EDY33" s="80"/>
      <c r="EDZ33" s="80"/>
      <c r="EEA33" s="80"/>
      <c r="EEB33" s="80"/>
      <c r="EEC33" s="80"/>
      <c r="EED33" s="80"/>
      <c r="EEE33" s="80"/>
      <c r="EEF33" s="80"/>
      <c r="EEG33" s="80"/>
      <c r="EEH33" s="80"/>
      <c r="EEI33" s="80"/>
      <c r="EEJ33" s="80"/>
      <c r="EEK33" s="80"/>
      <c r="EEL33" s="80"/>
      <c r="EEM33" s="80"/>
      <c r="EEN33" s="80"/>
      <c r="EEO33" s="80"/>
      <c r="EEP33" s="80"/>
      <c r="EEQ33" s="80"/>
      <c r="EER33" s="80"/>
      <c r="EES33" s="80"/>
      <c r="EET33" s="80"/>
      <c r="EEU33" s="80"/>
      <c r="EEV33" s="80"/>
      <c r="EEW33" s="80"/>
      <c r="EEX33" s="80"/>
      <c r="EEY33" s="80"/>
      <c r="EEZ33" s="80"/>
      <c r="EFA33" s="80"/>
      <c r="EFB33" s="80"/>
      <c r="EFC33" s="80"/>
      <c r="EFD33" s="80"/>
      <c r="EFE33" s="80"/>
      <c r="EFF33" s="80"/>
      <c r="EFG33" s="80"/>
      <c r="EFH33" s="80"/>
      <c r="EFI33" s="80"/>
      <c r="EFJ33" s="80"/>
      <c r="EFK33" s="80"/>
      <c r="EFL33" s="80"/>
      <c r="EFM33" s="80"/>
      <c r="EFN33" s="80"/>
      <c r="EFO33" s="80"/>
      <c r="EFP33" s="80"/>
      <c r="EFQ33" s="80"/>
      <c r="EFR33" s="80"/>
      <c r="EFS33" s="80"/>
      <c r="EFT33" s="80"/>
      <c r="EFU33" s="80"/>
      <c r="EFV33" s="80"/>
      <c r="EFW33" s="80"/>
      <c r="EFX33" s="80"/>
      <c r="EFY33" s="80"/>
      <c r="EFZ33" s="80"/>
      <c r="EGA33" s="80"/>
      <c r="EGB33" s="80"/>
      <c r="EGC33" s="80"/>
      <c r="EGD33" s="80"/>
      <c r="EGE33" s="80"/>
      <c r="EGF33" s="80"/>
      <c r="EGG33" s="80"/>
      <c r="EGH33" s="80"/>
      <c r="EGI33" s="80"/>
      <c r="EGJ33" s="80"/>
      <c r="EGK33" s="80"/>
      <c r="EGL33" s="80"/>
      <c r="EGM33" s="80"/>
      <c r="EGN33" s="80"/>
      <c r="EGO33" s="80"/>
      <c r="EGP33" s="80"/>
      <c r="EGQ33" s="80"/>
      <c r="EGR33" s="80"/>
      <c r="EGS33" s="80"/>
      <c r="EGT33" s="80"/>
      <c r="EGU33" s="80"/>
      <c r="EGV33" s="80"/>
      <c r="EGW33" s="80"/>
      <c r="EGX33" s="80"/>
      <c r="EGY33" s="80"/>
      <c r="EGZ33" s="80"/>
      <c r="EHA33" s="80"/>
      <c r="EHB33" s="80"/>
      <c r="EHC33" s="80"/>
      <c r="EHD33" s="80"/>
      <c r="EHE33" s="80"/>
      <c r="EHF33" s="80"/>
      <c r="EHG33" s="80"/>
      <c r="EHH33" s="80"/>
      <c r="EHI33" s="80"/>
      <c r="EHJ33" s="80"/>
      <c r="EHK33" s="80"/>
      <c r="EHL33" s="80"/>
      <c r="EHM33" s="80"/>
      <c r="EHN33" s="80"/>
      <c r="EHO33" s="80"/>
      <c r="EHP33" s="80"/>
      <c r="EHQ33" s="80"/>
      <c r="EHR33" s="80"/>
      <c r="EHS33" s="80"/>
      <c r="EHT33" s="80"/>
      <c r="EHU33" s="80"/>
      <c r="EHV33" s="80"/>
      <c r="EHW33" s="80"/>
      <c r="EHX33" s="80"/>
      <c r="EHY33" s="80"/>
      <c r="EHZ33" s="80"/>
      <c r="EIA33" s="80"/>
      <c r="EIB33" s="80"/>
      <c r="EIC33" s="80"/>
      <c r="EID33" s="80"/>
      <c r="EIE33" s="80"/>
      <c r="EIF33" s="80"/>
      <c r="EIG33" s="80"/>
      <c r="EIH33" s="80"/>
      <c r="EII33" s="80"/>
      <c r="EIJ33" s="80"/>
      <c r="EIK33" s="80"/>
      <c r="EIL33" s="80"/>
      <c r="EIM33" s="80"/>
      <c r="EIN33" s="80"/>
      <c r="EIO33" s="80"/>
      <c r="EIP33" s="80"/>
      <c r="EIQ33" s="80"/>
      <c r="EIR33" s="80"/>
      <c r="EIS33" s="80"/>
      <c r="EIT33" s="80"/>
      <c r="EIU33" s="80"/>
      <c r="EIV33" s="80"/>
      <c r="EIW33" s="80"/>
      <c r="EIX33" s="80"/>
      <c r="EIY33" s="80"/>
      <c r="EIZ33" s="80"/>
      <c r="EJA33" s="80"/>
      <c r="EJB33" s="80"/>
      <c r="EJC33" s="80"/>
      <c r="EJD33" s="80"/>
      <c r="EJE33" s="80"/>
      <c r="EJF33" s="80"/>
      <c r="EJG33" s="80"/>
      <c r="EJH33" s="80"/>
      <c r="EJI33" s="80"/>
      <c r="EJJ33" s="80"/>
      <c r="EJK33" s="80"/>
      <c r="EJL33" s="80"/>
      <c r="EJM33" s="80"/>
      <c r="EJN33" s="80"/>
      <c r="EJO33" s="80"/>
      <c r="EJP33" s="80"/>
      <c r="EJQ33" s="80"/>
      <c r="EJR33" s="80"/>
      <c r="EJS33" s="80"/>
      <c r="EJT33" s="80"/>
      <c r="EJU33" s="80"/>
      <c r="EJV33" s="80"/>
      <c r="EJW33" s="80"/>
      <c r="EJX33" s="80"/>
      <c r="EJY33" s="80"/>
      <c r="EJZ33" s="80"/>
      <c r="EKA33" s="80"/>
      <c r="EKB33" s="80"/>
      <c r="EKC33" s="80"/>
      <c r="EKD33" s="80"/>
      <c r="EKE33" s="80"/>
      <c r="EKF33" s="80"/>
      <c r="EKG33" s="80"/>
      <c r="EKH33" s="80"/>
      <c r="EKI33" s="80"/>
      <c r="EKJ33" s="80"/>
      <c r="EKK33" s="80"/>
      <c r="EKL33" s="80"/>
      <c r="EKM33" s="80"/>
      <c r="EKN33" s="80"/>
      <c r="EKO33" s="80"/>
      <c r="EKP33" s="80"/>
      <c r="EKQ33" s="80"/>
      <c r="EKR33" s="80"/>
      <c r="EKS33" s="80"/>
      <c r="EKT33" s="80"/>
      <c r="EKU33" s="80"/>
      <c r="EKV33" s="80"/>
      <c r="EKW33" s="80"/>
      <c r="EKX33" s="80"/>
      <c r="EKY33" s="80"/>
      <c r="EKZ33" s="80"/>
      <c r="ELA33" s="80"/>
      <c r="ELB33" s="80"/>
      <c r="ELC33" s="80"/>
      <c r="ELD33" s="80"/>
      <c r="ELE33" s="80"/>
      <c r="ELF33" s="80"/>
      <c r="ELG33" s="80"/>
      <c r="ELH33" s="80"/>
      <c r="ELI33" s="80"/>
      <c r="ELJ33" s="80"/>
      <c r="ELK33" s="80"/>
      <c r="ELL33" s="80"/>
      <c r="ELM33" s="80"/>
      <c r="ELN33" s="80"/>
      <c r="ELO33" s="80"/>
      <c r="ELP33" s="80"/>
      <c r="ELQ33" s="80"/>
      <c r="ELR33" s="80"/>
      <c r="ELS33" s="80"/>
      <c r="ELT33" s="80"/>
      <c r="ELU33" s="80"/>
      <c r="ELV33" s="80"/>
      <c r="ELW33" s="80"/>
      <c r="ELX33" s="80"/>
      <c r="ELY33" s="80"/>
      <c r="ELZ33" s="80"/>
      <c r="EMA33" s="80"/>
      <c r="EMB33" s="80"/>
      <c r="EMC33" s="80"/>
      <c r="EMD33" s="80"/>
      <c r="EME33" s="80"/>
      <c r="EMF33" s="80"/>
      <c r="EMG33" s="80"/>
      <c r="EMH33" s="80"/>
      <c r="EMI33" s="80"/>
      <c r="EMJ33" s="80"/>
      <c r="EMK33" s="80"/>
      <c r="EML33" s="80"/>
      <c r="EMM33" s="80"/>
      <c r="EMN33" s="80"/>
      <c r="EMO33" s="80"/>
      <c r="EMP33" s="80"/>
      <c r="EMQ33" s="80"/>
      <c r="EMR33" s="80"/>
      <c r="EMS33" s="80"/>
      <c r="EMT33" s="80"/>
      <c r="EMU33" s="80"/>
      <c r="EMV33" s="80"/>
      <c r="EMW33" s="80"/>
      <c r="EMX33" s="80"/>
      <c r="EMY33" s="80"/>
      <c r="EMZ33" s="80"/>
      <c r="ENA33" s="80"/>
      <c r="ENB33" s="80"/>
      <c r="ENC33" s="80"/>
      <c r="END33" s="80"/>
      <c r="ENE33" s="80"/>
      <c r="ENF33" s="80"/>
      <c r="ENG33" s="80"/>
      <c r="ENH33" s="80"/>
      <c r="ENI33" s="80"/>
      <c r="ENJ33" s="80"/>
      <c r="ENK33" s="80"/>
      <c r="ENL33" s="80"/>
      <c r="ENM33" s="80"/>
      <c r="ENN33" s="80"/>
      <c r="ENO33" s="80"/>
      <c r="ENP33" s="80"/>
      <c r="ENQ33" s="80"/>
      <c r="ENR33" s="80"/>
      <c r="ENS33" s="80"/>
      <c r="ENT33" s="80"/>
      <c r="ENU33" s="80"/>
      <c r="ENV33" s="80"/>
      <c r="ENW33" s="80"/>
      <c r="ENX33" s="80"/>
      <c r="ENY33" s="80"/>
      <c r="ENZ33" s="80"/>
      <c r="EOA33" s="80"/>
      <c r="EOB33" s="80"/>
      <c r="EOC33" s="80"/>
      <c r="EOD33" s="80"/>
      <c r="EOE33" s="80"/>
      <c r="EOF33" s="80"/>
      <c r="EOG33" s="80"/>
      <c r="EOH33" s="80"/>
      <c r="EOI33" s="80"/>
      <c r="EOJ33" s="80"/>
      <c r="EOK33" s="80"/>
      <c r="EOL33" s="80"/>
      <c r="EOM33" s="80"/>
      <c r="EON33" s="80"/>
      <c r="EOO33" s="80"/>
      <c r="EOP33" s="80"/>
      <c r="EOQ33" s="80"/>
      <c r="EOR33" s="80"/>
      <c r="EOS33" s="80"/>
      <c r="EOT33" s="80"/>
      <c r="EOU33" s="80"/>
      <c r="EOV33" s="80"/>
      <c r="EOW33" s="80"/>
      <c r="EOX33" s="80"/>
      <c r="EOY33" s="80"/>
      <c r="EOZ33" s="80"/>
      <c r="EPA33" s="80"/>
      <c r="EPB33" s="80"/>
      <c r="EPC33" s="80"/>
      <c r="EPD33" s="80"/>
      <c r="EPE33" s="80"/>
      <c r="EPF33" s="80"/>
      <c r="EPG33" s="80"/>
      <c r="EPH33" s="80"/>
      <c r="EPI33" s="80"/>
      <c r="EPJ33" s="80"/>
      <c r="EPK33" s="80"/>
      <c r="EPL33" s="80"/>
      <c r="EPM33" s="80"/>
      <c r="EPN33" s="80"/>
      <c r="EPO33" s="80"/>
      <c r="EPP33" s="80"/>
      <c r="EPQ33" s="80"/>
      <c r="EPR33" s="80"/>
      <c r="EPS33" s="80"/>
      <c r="EPT33" s="80"/>
      <c r="EPU33" s="80"/>
      <c r="EPV33" s="80"/>
      <c r="EPW33" s="80"/>
      <c r="EPX33" s="80"/>
      <c r="EPY33" s="80"/>
      <c r="EPZ33" s="80"/>
      <c r="EQA33" s="80"/>
      <c r="EQB33" s="80"/>
      <c r="EQC33" s="80"/>
      <c r="EQD33" s="80"/>
      <c r="EQE33" s="80"/>
      <c r="EQF33" s="80"/>
      <c r="EQG33" s="80"/>
      <c r="EQH33" s="80"/>
      <c r="EQI33" s="80"/>
      <c r="EQJ33" s="80"/>
      <c r="EQK33" s="80"/>
      <c r="EQL33" s="80"/>
      <c r="EQM33" s="80"/>
      <c r="EQN33" s="80"/>
      <c r="EQO33" s="80"/>
      <c r="EQP33" s="80"/>
      <c r="EQQ33" s="80"/>
      <c r="EQR33" s="80"/>
      <c r="EQS33" s="80"/>
      <c r="EQT33" s="80"/>
      <c r="EQU33" s="80"/>
      <c r="EQV33" s="80"/>
      <c r="EQW33" s="80"/>
      <c r="EQX33" s="80"/>
      <c r="EQY33" s="80"/>
      <c r="EQZ33" s="80"/>
      <c r="ERA33" s="80"/>
      <c r="ERB33" s="80"/>
      <c r="ERC33" s="80"/>
      <c r="ERD33" s="80"/>
      <c r="ERE33" s="80"/>
      <c r="ERF33" s="80"/>
      <c r="ERG33" s="80"/>
      <c r="ERH33" s="80"/>
      <c r="ERI33" s="80"/>
      <c r="ERJ33" s="80"/>
      <c r="ERK33" s="80"/>
      <c r="ERL33" s="80"/>
      <c r="ERM33" s="80"/>
      <c r="ERN33" s="80"/>
      <c r="ERO33" s="80"/>
      <c r="ERP33" s="80"/>
      <c r="ERQ33" s="80"/>
      <c r="ERR33" s="80"/>
      <c r="ERS33" s="80"/>
      <c r="ERT33" s="80"/>
      <c r="ERU33" s="80"/>
      <c r="ERV33" s="80"/>
      <c r="ERW33" s="80"/>
      <c r="ERX33" s="80"/>
      <c r="ERY33" s="80"/>
      <c r="ERZ33" s="80"/>
      <c r="ESA33" s="80"/>
      <c r="ESB33" s="80"/>
      <c r="ESC33" s="80"/>
      <c r="ESD33" s="80"/>
      <c r="ESE33" s="80"/>
      <c r="ESF33" s="80"/>
      <c r="ESG33" s="80"/>
      <c r="ESH33" s="80"/>
      <c r="ESI33" s="80"/>
      <c r="ESJ33" s="80"/>
      <c r="ESK33" s="80"/>
      <c r="ESL33" s="80"/>
      <c r="ESM33" s="80"/>
      <c r="ESN33" s="80"/>
      <c r="ESO33" s="80"/>
      <c r="ESP33" s="80"/>
      <c r="ESQ33" s="80"/>
      <c r="ESR33" s="80"/>
      <c r="ESS33" s="80"/>
      <c r="EST33" s="80"/>
      <c r="ESU33" s="80"/>
      <c r="ESV33" s="80"/>
      <c r="ESW33" s="80"/>
      <c r="ESX33" s="80"/>
      <c r="ESY33" s="80"/>
      <c r="ESZ33" s="80"/>
      <c r="ETA33" s="80"/>
      <c r="ETB33" s="80"/>
      <c r="ETC33" s="80"/>
      <c r="ETD33" s="80"/>
      <c r="ETE33" s="80"/>
      <c r="ETF33" s="80"/>
      <c r="ETG33" s="80"/>
      <c r="ETH33" s="80"/>
      <c r="ETI33" s="80"/>
      <c r="ETJ33" s="80"/>
      <c r="ETK33" s="80"/>
      <c r="ETL33" s="80"/>
      <c r="ETM33" s="80"/>
      <c r="ETN33" s="80"/>
      <c r="ETO33" s="80"/>
      <c r="ETP33" s="80"/>
      <c r="ETQ33" s="80"/>
      <c r="ETR33" s="80"/>
      <c r="ETS33" s="80"/>
      <c r="ETT33" s="80"/>
      <c r="ETU33" s="80"/>
      <c r="ETV33" s="80"/>
      <c r="ETW33" s="80"/>
      <c r="ETX33" s="80"/>
      <c r="ETY33" s="80"/>
      <c r="ETZ33" s="80"/>
      <c r="EUA33" s="80"/>
      <c r="EUB33" s="80"/>
      <c r="EUC33" s="80"/>
      <c r="EUD33" s="80"/>
      <c r="EUE33" s="80"/>
      <c r="EUF33" s="80"/>
      <c r="EUG33" s="80"/>
      <c r="EUH33" s="80"/>
      <c r="EUI33" s="80"/>
      <c r="EUJ33" s="80"/>
      <c r="EUK33" s="80"/>
      <c r="EUL33" s="80"/>
      <c r="EUM33" s="80"/>
      <c r="EUN33" s="80"/>
      <c r="EUO33" s="80"/>
      <c r="EUP33" s="80"/>
      <c r="EUQ33" s="80"/>
      <c r="EUR33" s="80"/>
      <c r="EUS33" s="80"/>
      <c r="EUT33" s="80"/>
      <c r="EUU33" s="80"/>
      <c r="EUV33" s="80"/>
      <c r="EUW33" s="80"/>
      <c r="EUX33" s="80"/>
      <c r="EUY33" s="80"/>
      <c r="EUZ33" s="80"/>
      <c r="EVA33" s="80"/>
      <c r="EVB33" s="80"/>
      <c r="EVC33" s="80"/>
      <c r="EVD33" s="80"/>
      <c r="EVE33" s="80"/>
      <c r="EVF33" s="80"/>
      <c r="EVG33" s="80"/>
      <c r="EVH33" s="80"/>
      <c r="EVI33" s="80"/>
      <c r="EVJ33" s="80"/>
      <c r="EVK33" s="80"/>
      <c r="EVL33" s="80"/>
      <c r="EVM33" s="80"/>
      <c r="EVN33" s="80"/>
      <c r="EVO33" s="80"/>
      <c r="EVP33" s="80"/>
      <c r="EVQ33" s="80"/>
      <c r="EVR33" s="80"/>
      <c r="EVS33" s="80"/>
      <c r="EVT33" s="80"/>
      <c r="EVU33" s="80"/>
      <c r="EVV33" s="80"/>
      <c r="EVW33" s="80"/>
      <c r="EVX33" s="80"/>
      <c r="EVY33" s="80"/>
      <c r="EVZ33" s="80"/>
      <c r="EWA33" s="80"/>
      <c r="EWB33" s="80"/>
      <c r="EWC33" s="80"/>
      <c r="EWD33" s="80"/>
      <c r="EWE33" s="80"/>
      <c r="EWF33" s="80"/>
      <c r="EWG33" s="80"/>
      <c r="EWH33" s="80"/>
      <c r="EWI33" s="80"/>
      <c r="EWJ33" s="80"/>
      <c r="EWK33" s="80"/>
      <c r="EWL33" s="80"/>
      <c r="EWM33" s="80"/>
      <c r="EWN33" s="80"/>
      <c r="EWO33" s="80"/>
      <c r="EWP33" s="80"/>
      <c r="EWQ33" s="80"/>
      <c r="EWR33" s="80"/>
      <c r="EWS33" s="80"/>
      <c r="EWT33" s="80"/>
      <c r="EWU33" s="80"/>
      <c r="EWV33" s="80"/>
      <c r="EWW33" s="80"/>
      <c r="EWX33" s="80"/>
      <c r="EWY33" s="80"/>
      <c r="EWZ33" s="80"/>
      <c r="EXA33" s="80"/>
      <c r="EXB33" s="80"/>
      <c r="EXC33" s="80"/>
      <c r="EXD33" s="80"/>
      <c r="EXE33" s="80"/>
      <c r="EXF33" s="80"/>
      <c r="EXG33" s="80"/>
      <c r="EXH33" s="80"/>
      <c r="EXI33" s="80"/>
      <c r="EXJ33" s="80"/>
      <c r="EXK33" s="80"/>
      <c r="EXL33" s="80"/>
      <c r="EXM33" s="80"/>
      <c r="EXN33" s="80"/>
      <c r="EXO33" s="80"/>
      <c r="EXP33" s="80"/>
      <c r="EXQ33" s="80"/>
      <c r="EXR33" s="80"/>
      <c r="EXS33" s="80"/>
      <c r="EXT33" s="80"/>
      <c r="EXU33" s="80"/>
      <c r="EXV33" s="80"/>
      <c r="EXW33" s="80"/>
      <c r="EXX33" s="80"/>
      <c r="EXY33" s="80"/>
      <c r="EXZ33" s="80"/>
      <c r="EYA33" s="80"/>
      <c r="EYB33" s="80"/>
      <c r="EYC33" s="80"/>
      <c r="EYD33" s="80"/>
      <c r="EYE33" s="80"/>
      <c r="EYF33" s="80"/>
      <c r="EYG33" s="80"/>
      <c r="EYH33" s="80"/>
      <c r="EYI33" s="80"/>
      <c r="EYJ33" s="80"/>
      <c r="EYK33" s="80"/>
      <c r="EYL33" s="80"/>
      <c r="EYM33" s="80"/>
      <c r="EYN33" s="80"/>
      <c r="EYO33" s="80"/>
      <c r="EYP33" s="80"/>
      <c r="EYQ33" s="80"/>
      <c r="EYR33" s="80"/>
      <c r="EYS33" s="80"/>
      <c r="EYT33" s="80"/>
      <c r="EYU33" s="80"/>
      <c r="EYV33" s="80"/>
      <c r="EYW33" s="80"/>
      <c r="EYX33" s="80"/>
      <c r="EYY33" s="80"/>
      <c r="EYZ33" s="80"/>
      <c r="EZA33" s="80"/>
      <c r="EZB33" s="80"/>
      <c r="EZC33" s="80"/>
      <c r="EZD33" s="80"/>
      <c r="EZE33" s="80"/>
      <c r="EZF33" s="80"/>
      <c r="EZG33" s="80"/>
      <c r="EZH33" s="80"/>
      <c r="EZI33" s="80"/>
      <c r="EZJ33" s="80"/>
      <c r="EZK33" s="80"/>
      <c r="EZL33" s="80"/>
      <c r="EZM33" s="80"/>
      <c r="EZN33" s="80"/>
      <c r="EZO33" s="80"/>
      <c r="EZP33" s="80"/>
      <c r="EZQ33" s="80"/>
      <c r="EZR33" s="80"/>
      <c r="EZS33" s="80"/>
      <c r="EZT33" s="80"/>
      <c r="EZU33" s="80"/>
      <c r="EZV33" s="80"/>
      <c r="EZW33" s="80"/>
      <c r="EZX33" s="80"/>
      <c r="EZY33" s="80"/>
      <c r="EZZ33" s="80"/>
      <c r="FAA33" s="80"/>
      <c r="FAB33" s="80"/>
      <c r="FAC33" s="80"/>
      <c r="FAD33" s="80"/>
      <c r="FAE33" s="80"/>
      <c r="FAF33" s="80"/>
      <c r="FAG33" s="80"/>
      <c r="FAH33" s="80"/>
      <c r="FAI33" s="80"/>
      <c r="FAJ33" s="80"/>
      <c r="FAK33" s="80"/>
      <c r="FAL33" s="80"/>
      <c r="FAM33" s="80"/>
      <c r="FAN33" s="80"/>
      <c r="FAO33" s="80"/>
      <c r="FAP33" s="80"/>
      <c r="FAQ33" s="80"/>
      <c r="FAR33" s="80"/>
      <c r="FAS33" s="80"/>
      <c r="FAT33" s="80"/>
      <c r="FAU33" s="80"/>
      <c r="FAV33" s="80"/>
      <c r="FAW33" s="80"/>
      <c r="FAX33" s="80"/>
      <c r="FAY33" s="80"/>
      <c r="FAZ33" s="80"/>
      <c r="FBA33" s="80"/>
      <c r="FBB33" s="80"/>
      <c r="FBC33" s="80"/>
      <c r="FBD33" s="80"/>
      <c r="FBE33" s="80"/>
      <c r="FBF33" s="80"/>
      <c r="FBG33" s="80"/>
      <c r="FBH33" s="80"/>
      <c r="FBI33" s="80"/>
      <c r="FBJ33" s="80"/>
      <c r="FBK33" s="80"/>
      <c r="FBL33" s="80"/>
      <c r="FBM33" s="80"/>
      <c r="FBN33" s="80"/>
      <c r="FBO33" s="80"/>
      <c r="FBP33" s="80"/>
      <c r="FBQ33" s="80"/>
      <c r="FBR33" s="80"/>
      <c r="FBS33" s="80"/>
      <c r="FBT33" s="80"/>
      <c r="FBU33" s="80"/>
      <c r="FBV33" s="80"/>
      <c r="FBW33" s="80"/>
      <c r="FBX33" s="80"/>
      <c r="FBY33" s="80"/>
      <c r="FBZ33" s="80"/>
      <c r="FCA33" s="80"/>
      <c r="FCB33" s="80"/>
      <c r="FCC33" s="80"/>
      <c r="FCD33" s="80"/>
      <c r="FCE33" s="80"/>
      <c r="FCF33" s="80"/>
      <c r="FCG33" s="80"/>
      <c r="FCH33" s="80"/>
      <c r="FCI33" s="80"/>
      <c r="FCJ33" s="80"/>
      <c r="FCK33" s="80"/>
      <c r="FCL33" s="80"/>
      <c r="FCM33" s="80"/>
      <c r="FCN33" s="80"/>
      <c r="FCO33" s="80"/>
      <c r="FCP33" s="80"/>
      <c r="FCQ33" s="80"/>
      <c r="FCR33" s="80"/>
      <c r="FCS33" s="80"/>
      <c r="FCT33" s="80"/>
      <c r="FCU33" s="80"/>
      <c r="FCV33" s="80"/>
      <c r="FCW33" s="80"/>
      <c r="FCX33" s="80"/>
      <c r="FCY33" s="80"/>
      <c r="FCZ33" s="80"/>
      <c r="FDA33" s="80"/>
      <c r="FDB33" s="80"/>
      <c r="FDC33" s="80"/>
      <c r="FDD33" s="80"/>
      <c r="FDE33" s="80"/>
      <c r="FDF33" s="80"/>
      <c r="FDG33" s="80"/>
      <c r="FDH33" s="80"/>
      <c r="FDI33" s="80"/>
      <c r="FDJ33" s="80"/>
      <c r="FDK33" s="80"/>
      <c r="FDL33" s="80"/>
      <c r="FDM33" s="80"/>
      <c r="FDN33" s="80"/>
      <c r="FDO33" s="80"/>
      <c r="FDP33" s="80"/>
      <c r="FDQ33" s="80"/>
      <c r="FDR33" s="80"/>
      <c r="FDS33" s="80"/>
      <c r="FDT33" s="80"/>
      <c r="FDU33" s="80"/>
      <c r="FDV33" s="80"/>
      <c r="FDW33" s="80"/>
      <c r="FDX33" s="80"/>
      <c r="FDY33" s="80"/>
      <c r="FDZ33" s="80"/>
      <c r="FEA33" s="80"/>
      <c r="FEB33" s="80"/>
      <c r="FEC33" s="80"/>
      <c r="FED33" s="80"/>
      <c r="FEE33" s="80"/>
      <c r="FEF33" s="80"/>
      <c r="FEG33" s="80"/>
      <c r="FEH33" s="80"/>
      <c r="FEI33" s="80"/>
      <c r="FEJ33" s="80"/>
      <c r="FEK33" s="80"/>
      <c r="FEL33" s="80"/>
      <c r="FEM33" s="80"/>
      <c r="FEN33" s="80"/>
      <c r="FEO33" s="80"/>
      <c r="FEP33" s="80"/>
      <c r="FEQ33" s="80"/>
      <c r="FER33" s="80"/>
      <c r="FES33" s="80"/>
      <c r="FET33" s="80"/>
      <c r="FEU33" s="80"/>
      <c r="FEV33" s="80"/>
      <c r="FEW33" s="80"/>
      <c r="FEX33" s="80"/>
      <c r="FEY33" s="80"/>
      <c r="FEZ33" s="80"/>
      <c r="FFA33" s="80"/>
      <c r="FFB33" s="80"/>
      <c r="FFC33" s="80"/>
      <c r="FFD33" s="80"/>
      <c r="FFE33" s="80"/>
      <c r="FFF33" s="80"/>
      <c r="FFG33" s="80"/>
      <c r="FFH33" s="80"/>
      <c r="FFI33" s="80"/>
      <c r="FFJ33" s="80"/>
      <c r="FFK33" s="80"/>
      <c r="FFL33" s="80"/>
      <c r="FFM33" s="80"/>
      <c r="FFN33" s="80"/>
      <c r="FFO33" s="80"/>
      <c r="FFP33" s="80"/>
      <c r="FFQ33" s="80"/>
      <c r="FFR33" s="80"/>
      <c r="FFS33" s="80"/>
      <c r="FFT33" s="80"/>
      <c r="FFU33" s="80"/>
      <c r="FFV33" s="80"/>
      <c r="FFW33" s="80"/>
      <c r="FFX33" s="80"/>
      <c r="FFY33" s="80"/>
      <c r="FFZ33" s="80"/>
      <c r="FGA33" s="80"/>
      <c r="FGB33" s="80"/>
      <c r="FGC33" s="80"/>
      <c r="FGD33" s="80"/>
      <c r="FGE33" s="80"/>
      <c r="FGF33" s="80"/>
      <c r="FGG33" s="80"/>
      <c r="FGH33" s="80"/>
      <c r="FGI33" s="80"/>
      <c r="FGJ33" s="80"/>
      <c r="FGK33" s="80"/>
      <c r="FGL33" s="80"/>
      <c r="FGM33" s="80"/>
      <c r="FGN33" s="80"/>
      <c r="FGO33" s="80"/>
      <c r="FGP33" s="80"/>
      <c r="FGQ33" s="80"/>
      <c r="FGR33" s="80"/>
      <c r="FGS33" s="80"/>
      <c r="FGT33" s="80"/>
      <c r="FGU33" s="80"/>
      <c r="FGV33" s="80"/>
      <c r="FGW33" s="80"/>
      <c r="FGX33" s="80"/>
      <c r="FGY33" s="80"/>
      <c r="FGZ33" s="80"/>
      <c r="FHA33" s="80"/>
      <c r="FHB33" s="80"/>
      <c r="FHC33" s="80"/>
      <c r="FHD33" s="80"/>
      <c r="FHE33" s="80"/>
      <c r="FHF33" s="80"/>
      <c r="FHG33" s="80"/>
      <c r="FHH33" s="80"/>
      <c r="FHI33" s="80"/>
      <c r="FHJ33" s="80"/>
      <c r="FHK33" s="80"/>
      <c r="FHL33" s="80"/>
      <c r="FHM33" s="80"/>
      <c r="FHN33" s="80"/>
      <c r="FHO33" s="80"/>
      <c r="FHP33" s="80"/>
      <c r="FHQ33" s="80"/>
      <c r="FHR33" s="80"/>
      <c r="FHS33" s="80"/>
      <c r="FHT33" s="80"/>
      <c r="FHU33" s="80"/>
      <c r="FHV33" s="80"/>
      <c r="FHW33" s="80"/>
      <c r="FHX33" s="80"/>
      <c r="FHY33" s="80"/>
      <c r="FHZ33" s="80"/>
      <c r="FIA33" s="80"/>
      <c r="FIB33" s="80"/>
      <c r="FIC33" s="80"/>
      <c r="FID33" s="80"/>
      <c r="FIE33" s="80"/>
      <c r="FIF33" s="80"/>
      <c r="FIG33" s="80"/>
      <c r="FIH33" s="80"/>
      <c r="FII33" s="80"/>
      <c r="FIJ33" s="80"/>
      <c r="FIK33" s="80"/>
      <c r="FIL33" s="80"/>
      <c r="FIM33" s="80"/>
      <c r="FIN33" s="80"/>
      <c r="FIO33" s="80"/>
      <c r="FIP33" s="80"/>
      <c r="FIQ33" s="80"/>
      <c r="FIR33" s="80"/>
      <c r="FIS33" s="80"/>
      <c r="FIT33" s="80"/>
      <c r="FIU33" s="80"/>
      <c r="FIV33" s="80"/>
      <c r="FIW33" s="80"/>
      <c r="FIX33" s="80"/>
      <c r="FIY33" s="80"/>
      <c r="FIZ33" s="80"/>
      <c r="FJA33" s="80"/>
      <c r="FJB33" s="80"/>
      <c r="FJC33" s="80"/>
      <c r="FJD33" s="80"/>
      <c r="FJE33" s="80"/>
      <c r="FJF33" s="80"/>
      <c r="FJG33" s="80"/>
      <c r="FJH33" s="80"/>
      <c r="FJI33" s="80"/>
      <c r="FJJ33" s="80"/>
      <c r="FJK33" s="80"/>
      <c r="FJL33" s="80"/>
      <c r="FJM33" s="80"/>
      <c r="FJN33" s="80"/>
      <c r="FJO33" s="80"/>
      <c r="FJP33" s="80"/>
      <c r="FJQ33" s="80"/>
      <c r="FJR33" s="80"/>
      <c r="FJS33" s="80"/>
      <c r="FJT33" s="80"/>
      <c r="FJU33" s="80"/>
      <c r="FJV33" s="80"/>
      <c r="FJW33" s="80"/>
      <c r="FJX33" s="80"/>
      <c r="FJY33" s="80"/>
      <c r="FJZ33" s="80"/>
      <c r="FKA33" s="80"/>
      <c r="FKB33" s="80"/>
      <c r="FKC33" s="80"/>
      <c r="FKD33" s="80"/>
      <c r="FKE33" s="80"/>
      <c r="FKF33" s="80"/>
      <c r="FKG33" s="80"/>
      <c r="FKH33" s="80"/>
      <c r="FKI33" s="80"/>
      <c r="FKJ33" s="80"/>
      <c r="FKK33" s="80"/>
      <c r="FKL33" s="80"/>
      <c r="FKM33" s="80"/>
      <c r="FKN33" s="80"/>
      <c r="FKO33" s="80"/>
      <c r="FKP33" s="80"/>
      <c r="FKQ33" s="80"/>
      <c r="FKR33" s="80"/>
      <c r="FKS33" s="80"/>
      <c r="FKT33" s="80"/>
      <c r="FKU33" s="80"/>
      <c r="FKV33" s="80"/>
      <c r="FKW33" s="80"/>
      <c r="FKX33" s="80"/>
      <c r="FKY33" s="80"/>
      <c r="FKZ33" s="80"/>
      <c r="FLA33" s="80"/>
      <c r="FLB33" s="80"/>
      <c r="FLC33" s="80"/>
      <c r="FLD33" s="80"/>
      <c r="FLE33" s="80"/>
      <c r="FLF33" s="80"/>
      <c r="FLG33" s="80"/>
      <c r="FLH33" s="80"/>
      <c r="FLI33" s="80"/>
      <c r="FLJ33" s="80"/>
      <c r="FLK33" s="80"/>
      <c r="FLL33" s="80"/>
      <c r="FLM33" s="80"/>
      <c r="FLN33" s="80"/>
      <c r="FLO33" s="80"/>
      <c r="FLP33" s="80"/>
      <c r="FLQ33" s="80"/>
      <c r="FLR33" s="80"/>
      <c r="FLS33" s="80"/>
      <c r="FLT33" s="80"/>
      <c r="FLU33" s="80"/>
      <c r="FLV33" s="80"/>
      <c r="FLW33" s="80"/>
      <c r="FLX33" s="80"/>
      <c r="FLY33" s="80"/>
      <c r="FLZ33" s="80"/>
      <c r="FMA33" s="80"/>
      <c r="FMB33" s="80"/>
      <c r="FMC33" s="80"/>
      <c r="FMD33" s="80"/>
      <c r="FME33" s="80"/>
      <c r="FMF33" s="80"/>
      <c r="FMG33" s="80"/>
      <c r="FMH33" s="80"/>
      <c r="FMI33" s="80"/>
      <c r="FMJ33" s="80"/>
      <c r="FMK33" s="80"/>
      <c r="FML33" s="80"/>
      <c r="FMM33" s="80"/>
      <c r="FMN33" s="80"/>
      <c r="FMO33" s="80"/>
      <c r="FMP33" s="80"/>
      <c r="FMQ33" s="80"/>
      <c r="FMR33" s="80"/>
      <c r="FMS33" s="80"/>
      <c r="FMT33" s="80"/>
      <c r="FMU33" s="80"/>
      <c r="FMV33" s="80"/>
      <c r="FMW33" s="80"/>
      <c r="FMX33" s="80"/>
      <c r="FMY33" s="80"/>
      <c r="FMZ33" s="80"/>
      <c r="FNA33" s="80"/>
      <c r="FNB33" s="80"/>
      <c r="FNC33" s="80"/>
      <c r="FND33" s="80"/>
      <c r="FNE33" s="80"/>
      <c r="FNF33" s="80"/>
      <c r="FNG33" s="80"/>
      <c r="FNH33" s="80"/>
      <c r="FNI33" s="80"/>
      <c r="FNJ33" s="80"/>
      <c r="FNK33" s="80"/>
      <c r="FNL33" s="80"/>
      <c r="FNM33" s="80"/>
      <c r="FNN33" s="80"/>
      <c r="FNO33" s="80"/>
      <c r="FNP33" s="80"/>
      <c r="FNQ33" s="80"/>
      <c r="FNR33" s="80"/>
      <c r="FNS33" s="80"/>
      <c r="FNT33" s="80"/>
      <c r="FNU33" s="80"/>
      <c r="FNV33" s="80"/>
      <c r="FNW33" s="80"/>
      <c r="FNX33" s="80"/>
      <c r="FNY33" s="80"/>
      <c r="FNZ33" s="80"/>
      <c r="FOA33" s="80"/>
      <c r="FOB33" s="80"/>
      <c r="FOC33" s="80"/>
      <c r="FOD33" s="80"/>
      <c r="FOE33" s="80"/>
      <c r="FOF33" s="80"/>
      <c r="FOG33" s="80"/>
    </row>
    <row r="34" spans="1:4453" s="120" customFormat="1" ht="24" customHeight="1" x14ac:dyDescent="0.25">
      <c r="A34" s="101">
        <v>25</v>
      </c>
      <c r="B34" s="102" t="s">
        <v>30</v>
      </c>
      <c r="C34" s="125">
        <v>3</v>
      </c>
      <c r="D34" s="125">
        <v>0.44</v>
      </c>
      <c r="E34" s="125">
        <v>2</v>
      </c>
      <c r="F34" s="137"/>
      <c r="G34" s="140"/>
      <c r="H34" s="140"/>
      <c r="I34" s="129"/>
      <c r="J34" s="137"/>
      <c r="K34" s="140"/>
      <c r="L34" s="140"/>
      <c r="M34" s="129"/>
      <c r="N34" s="137">
        <v>2</v>
      </c>
      <c r="O34" s="140"/>
      <c r="P34" s="140"/>
      <c r="Q34" s="129"/>
      <c r="R34" s="137"/>
      <c r="S34" s="140"/>
      <c r="T34" s="129"/>
      <c r="U34" s="141">
        <v>2</v>
      </c>
      <c r="V34" s="131">
        <f t="shared" si="0"/>
        <v>4</v>
      </c>
      <c r="W34" s="132">
        <f t="shared" si="1"/>
        <v>1.2</v>
      </c>
      <c r="X34" s="133">
        <f t="shared" si="2"/>
        <v>0.41066666666666668</v>
      </c>
      <c r="Y34" s="111">
        <f t="shared" si="3"/>
        <v>1.6106666666666667</v>
      </c>
      <c r="Z34" s="112">
        <v>2</v>
      </c>
      <c r="AA34" s="134"/>
      <c r="AB34" s="135"/>
      <c r="AC34" s="115">
        <v>2</v>
      </c>
      <c r="AD34" s="116">
        <v>30</v>
      </c>
      <c r="AE34" s="110">
        <f t="shared" si="4"/>
        <v>0.6</v>
      </c>
      <c r="AF34" s="110">
        <f t="shared" si="5"/>
        <v>0.20533333333333334</v>
      </c>
      <c r="AG34" s="111">
        <f t="shared" si="6"/>
        <v>0.80533333333333335</v>
      </c>
      <c r="AH34" s="117">
        <v>1.1000000000000001</v>
      </c>
      <c r="AI34" s="117"/>
      <c r="AJ34" s="118">
        <f t="shared" ref="AJ34:AJ39" si="8">IFERROR(C34+D34+E34+Y34+AG34+AH34-AI34,"")</f>
        <v>8.9559999999999995</v>
      </c>
      <c r="AK34" s="119">
        <v>25</v>
      </c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80"/>
      <c r="FE34" s="80"/>
      <c r="FF34" s="80"/>
      <c r="FG34" s="80"/>
      <c r="FH34" s="80"/>
      <c r="FI34" s="80"/>
      <c r="FJ34" s="80"/>
      <c r="FK34" s="80"/>
      <c r="FL34" s="80"/>
      <c r="FM34" s="80"/>
      <c r="FN34" s="80"/>
      <c r="FO34" s="80"/>
      <c r="FP34" s="80"/>
      <c r="FQ34" s="80"/>
      <c r="FR34" s="80"/>
      <c r="FS34" s="80"/>
      <c r="FT34" s="80"/>
      <c r="FU34" s="80"/>
      <c r="FV34" s="80"/>
      <c r="FW34" s="80"/>
      <c r="FX34" s="80"/>
      <c r="FY34" s="80"/>
      <c r="FZ34" s="80"/>
      <c r="GA34" s="80"/>
      <c r="GB34" s="80"/>
      <c r="GC34" s="80"/>
      <c r="GD34" s="80"/>
      <c r="GE34" s="80"/>
      <c r="GF34" s="80"/>
      <c r="GG34" s="80"/>
      <c r="GH34" s="80"/>
      <c r="GI34" s="80"/>
      <c r="GJ34" s="80"/>
      <c r="GK34" s="80"/>
      <c r="GL34" s="80"/>
      <c r="GM34" s="80"/>
      <c r="GN34" s="80"/>
      <c r="GO34" s="80"/>
      <c r="GP34" s="80"/>
      <c r="GQ34" s="80"/>
      <c r="GR34" s="80"/>
      <c r="GS34" s="80"/>
      <c r="GT34" s="80"/>
      <c r="GU34" s="80"/>
      <c r="GV34" s="80"/>
      <c r="GW34" s="80"/>
      <c r="GX34" s="80"/>
      <c r="GY34" s="80"/>
      <c r="GZ34" s="80"/>
      <c r="HA34" s="80"/>
      <c r="HB34" s="80"/>
      <c r="HC34" s="80"/>
      <c r="HD34" s="80"/>
      <c r="HE34" s="80"/>
      <c r="HF34" s="80"/>
      <c r="HG34" s="80"/>
      <c r="HH34" s="80"/>
      <c r="HI34" s="80"/>
      <c r="HJ34" s="80"/>
      <c r="HK34" s="80"/>
      <c r="HL34" s="80"/>
      <c r="HM34" s="80"/>
      <c r="HN34" s="80"/>
      <c r="HO34" s="80"/>
      <c r="HP34" s="80"/>
      <c r="HQ34" s="80"/>
      <c r="HR34" s="80"/>
      <c r="HS34" s="80"/>
      <c r="HT34" s="80"/>
      <c r="HU34" s="80"/>
      <c r="HV34" s="80"/>
      <c r="HW34" s="80"/>
      <c r="HX34" s="80"/>
      <c r="HY34" s="80"/>
      <c r="HZ34" s="80"/>
      <c r="IA34" s="80"/>
      <c r="IB34" s="80"/>
      <c r="IC34" s="80"/>
      <c r="ID34" s="80"/>
      <c r="IE34" s="80"/>
      <c r="IF34" s="80"/>
      <c r="IG34" s="80"/>
      <c r="IH34" s="80"/>
      <c r="II34" s="80"/>
      <c r="IJ34" s="80"/>
      <c r="IK34" s="80"/>
      <c r="IL34" s="80"/>
      <c r="IM34" s="80"/>
      <c r="IN34" s="80"/>
      <c r="IO34" s="80"/>
      <c r="IP34" s="80"/>
      <c r="IQ34" s="80"/>
      <c r="IR34" s="80"/>
      <c r="IS34" s="80"/>
      <c r="IT34" s="80"/>
      <c r="IU34" s="80"/>
      <c r="IV34" s="80"/>
      <c r="IW34" s="80"/>
      <c r="IX34" s="80"/>
      <c r="IY34" s="80"/>
      <c r="IZ34" s="80"/>
      <c r="JA34" s="80"/>
      <c r="JB34" s="80"/>
      <c r="JC34" s="80"/>
      <c r="JD34" s="80"/>
      <c r="JE34" s="80"/>
      <c r="JF34" s="80"/>
      <c r="JG34" s="80"/>
      <c r="JH34" s="80"/>
      <c r="JI34" s="80"/>
      <c r="JJ34" s="80"/>
      <c r="JK34" s="80"/>
      <c r="JL34" s="80"/>
      <c r="JM34" s="80"/>
      <c r="JN34" s="80"/>
      <c r="JO34" s="80"/>
      <c r="JP34" s="80"/>
      <c r="JQ34" s="80"/>
      <c r="JR34" s="80"/>
      <c r="JS34" s="80"/>
      <c r="JT34" s="80"/>
      <c r="JU34" s="80"/>
      <c r="JV34" s="80"/>
      <c r="JW34" s="80"/>
      <c r="JX34" s="80"/>
      <c r="JY34" s="80"/>
      <c r="JZ34" s="80"/>
      <c r="KA34" s="80"/>
      <c r="KB34" s="80"/>
      <c r="KC34" s="80"/>
      <c r="KD34" s="80"/>
      <c r="KE34" s="80"/>
      <c r="KF34" s="80"/>
      <c r="KG34" s="80"/>
      <c r="KH34" s="80"/>
      <c r="KI34" s="80"/>
      <c r="KJ34" s="80"/>
      <c r="KK34" s="80"/>
      <c r="KL34" s="80"/>
      <c r="KM34" s="80"/>
      <c r="KN34" s="80"/>
      <c r="KO34" s="80"/>
      <c r="KP34" s="80"/>
      <c r="KQ34" s="80"/>
      <c r="KR34" s="80"/>
      <c r="KS34" s="80"/>
      <c r="KT34" s="80"/>
      <c r="KU34" s="80"/>
      <c r="KV34" s="80"/>
      <c r="KW34" s="80"/>
      <c r="KX34" s="80"/>
      <c r="KY34" s="80"/>
      <c r="KZ34" s="80"/>
      <c r="LA34" s="80"/>
      <c r="LB34" s="80"/>
      <c r="LC34" s="80"/>
      <c r="LD34" s="80"/>
      <c r="LE34" s="80"/>
      <c r="LF34" s="80"/>
      <c r="LG34" s="80"/>
      <c r="LH34" s="80"/>
      <c r="LI34" s="80"/>
      <c r="LJ34" s="80"/>
      <c r="LK34" s="80"/>
      <c r="LL34" s="80"/>
      <c r="LM34" s="80"/>
      <c r="LN34" s="80"/>
      <c r="LO34" s="80"/>
      <c r="LP34" s="80"/>
      <c r="LQ34" s="80"/>
      <c r="LR34" s="80"/>
      <c r="LS34" s="80"/>
      <c r="LT34" s="80"/>
      <c r="LU34" s="80"/>
      <c r="LV34" s="80"/>
      <c r="LW34" s="80"/>
      <c r="LX34" s="80"/>
      <c r="LY34" s="80"/>
      <c r="LZ34" s="80"/>
      <c r="MA34" s="80"/>
      <c r="MB34" s="80"/>
      <c r="MC34" s="80"/>
      <c r="MD34" s="80"/>
      <c r="ME34" s="80"/>
      <c r="MF34" s="80"/>
      <c r="MG34" s="80"/>
      <c r="MH34" s="80"/>
      <c r="MI34" s="80"/>
      <c r="MJ34" s="80"/>
      <c r="MK34" s="80"/>
      <c r="ML34" s="80"/>
      <c r="MM34" s="80"/>
      <c r="MN34" s="80"/>
      <c r="MO34" s="80"/>
      <c r="MP34" s="80"/>
      <c r="MQ34" s="80"/>
      <c r="MR34" s="80"/>
      <c r="MS34" s="80"/>
      <c r="MT34" s="80"/>
      <c r="MU34" s="80"/>
      <c r="MV34" s="80"/>
      <c r="MW34" s="80"/>
      <c r="MX34" s="80"/>
      <c r="MY34" s="80"/>
      <c r="MZ34" s="80"/>
      <c r="NA34" s="80"/>
      <c r="NB34" s="80"/>
      <c r="NC34" s="80"/>
      <c r="ND34" s="80"/>
      <c r="NE34" s="80"/>
      <c r="NF34" s="80"/>
      <c r="NG34" s="80"/>
      <c r="NH34" s="80"/>
      <c r="NI34" s="80"/>
      <c r="NJ34" s="80"/>
      <c r="NK34" s="80"/>
      <c r="NL34" s="80"/>
      <c r="NM34" s="80"/>
      <c r="NN34" s="80"/>
      <c r="NO34" s="80"/>
      <c r="NP34" s="80"/>
      <c r="NQ34" s="80"/>
      <c r="NR34" s="80"/>
      <c r="NS34" s="80"/>
      <c r="NT34" s="80"/>
      <c r="NU34" s="80"/>
      <c r="NV34" s="80"/>
      <c r="NW34" s="80"/>
      <c r="NX34" s="80"/>
      <c r="NY34" s="80"/>
      <c r="NZ34" s="80"/>
      <c r="OA34" s="80"/>
      <c r="OB34" s="80"/>
      <c r="OC34" s="80"/>
      <c r="OD34" s="80"/>
      <c r="OE34" s="80"/>
      <c r="OF34" s="80"/>
      <c r="OG34" s="80"/>
      <c r="OH34" s="80"/>
      <c r="OI34" s="80"/>
      <c r="OJ34" s="80"/>
      <c r="OK34" s="80"/>
      <c r="OL34" s="80"/>
      <c r="OM34" s="80"/>
      <c r="ON34" s="80"/>
      <c r="OO34" s="80"/>
      <c r="OP34" s="80"/>
      <c r="OQ34" s="80"/>
      <c r="OR34" s="80"/>
      <c r="OS34" s="80"/>
      <c r="OT34" s="80"/>
      <c r="OU34" s="80"/>
      <c r="OV34" s="80"/>
      <c r="OW34" s="80"/>
      <c r="OX34" s="80"/>
      <c r="OY34" s="80"/>
      <c r="OZ34" s="80"/>
      <c r="PA34" s="80"/>
      <c r="PB34" s="80"/>
      <c r="PC34" s="80"/>
      <c r="PD34" s="80"/>
      <c r="PE34" s="80"/>
      <c r="PF34" s="80"/>
      <c r="PG34" s="80"/>
      <c r="PH34" s="80"/>
      <c r="PI34" s="80"/>
      <c r="PJ34" s="80"/>
      <c r="PK34" s="80"/>
      <c r="PL34" s="80"/>
      <c r="PM34" s="80"/>
      <c r="PN34" s="80"/>
      <c r="PO34" s="80"/>
      <c r="PP34" s="80"/>
      <c r="PQ34" s="80"/>
      <c r="PR34" s="80"/>
      <c r="PS34" s="80"/>
      <c r="PT34" s="80"/>
      <c r="PU34" s="80"/>
      <c r="PV34" s="80"/>
      <c r="PW34" s="80"/>
      <c r="PX34" s="80"/>
      <c r="PY34" s="80"/>
      <c r="PZ34" s="80"/>
      <c r="QA34" s="80"/>
      <c r="QB34" s="80"/>
      <c r="QC34" s="80"/>
      <c r="QD34" s="80"/>
      <c r="QE34" s="80"/>
      <c r="QF34" s="80"/>
      <c r="QG34" s="80"/>
      <c r="QH34" s="80"/>
      <c r="QI34" s="80"/>
      <c r="QJ34" s="80"/>
      <c r="QK34" s="80"/>
      <c r="QL34" s="80"/>
      <c r="QM34" s="80"/>
      <c r="QN34" s="80"/>
      <c r="QO34" s="80"/>
      <c r="QP34" s="80"/>
      <c r="QQ34" s="80"/>
      <c r="QR34" s="80"/>
      <c r="QS34" s="80"/>
      <c r="QT34" s="80"/>
      <c r="QU34" s="80"/>
      <c r="QV34" s="80"/>
      <c r="QW34" s="80"/>
      <c r="QX34" s="80"/>
      <c r="QY34" s="80"/>
      <c r="QZ34" s="80"/>
      <c r="RA34" s="80"/>
      <c r="RB34" s="80"/>
      <c r="RC34" s="80"/>
      <c r="RD34" s="80"/>
      <c r="RE34" s="80"/>
      <c r="RF34" s="80"/>
      <c r="RG34" s="80"/>
      <c r="RH34" s="80"/>
      <c r="RI34" s="80"/>
      <c r="RJ34" s="80"/>
      <c r="RK34" s="80"/>
      <c r="RL34" s="80"/>
      <c r="RM34" s="80"/>
      <c r="RN34" s="80"/>
      <c r="RO34" s="80"/>
      <c r="RP34" s="80"/>
      <c r="RQ34" s="80"/>
      <c r="RR34" s="80"/>
      <c r="RS34" s="80"/>
      <c r="RT34" s="80"/>
      <c r="RU34" s="80"/>
      <c r="RV34" s="80"/>
      <c r="RW34" s="80"/>
      <c r="RX34" s="80"/>
      <c r="RY34" s="80"/>
      <c r="RZ34" s="80"/>
      <c r="SA34" s="80"/>
      <c r="SB34" s="80"/>
      <c r="SC34" s="80"/>
      <c r="SD34" s="80"/>
      <c r="SE34" s="80"/>
      <c r="SF34" s="80"/>
      <c r="SG34" s="80"/>
      <c r="SH34" s="80"/>
      <c r="SI34" s="80"/>
      <c r="SJ34" s="80"/>
      <c r="SK34" s="80"/>
      <c r="SL34" s="80"/>
      <c r="SM34" s="80"/>
      <c r="SN34" s="80"/>
      <c r="SO34" s="80"/>
      <c r="SP34" s="80"/>
      <c r="SQ34" s="80"/>
      <c r="SR34" s="80"/>
      <c r="SS34" s="80"/>
      <c r="ST34" s="80"/>
      <c r="SU34" s="80"/>
      <c r="SV34" s="80"/>
      <c r="SW34" s="80"/>
      <c r="SX34" s="80"/>
      <c r="SY34" s="80"/>
      <c r="SZ34" s="80"/>
      <c r="TA34" s="80"/>
      <c r="TB34" s="80"/>
      <c r="TC34" s="80"/>
      <c r="TD34" s="80"/>
      <c r="TE34" s="80"/>
      <c r="TF34" s="80"/>
      <c r="TG34" s="80"/>
      <c r="TH34" s="80"/>
      <c r="TI34" s="80"/>
      <c r="TJ34" s="80"/>
      <c r="TK34" s="80"/>
      <c r="TL34" s="80"/>
      <c r="TM34" s="80"/>
      <c r="TN34" s="80"/>
      <c r="TO34" s="80"/>
      <c r="TP34" s="80"/>
      <c r="TQ34" s="80"/>
      <c r="TR34" s="80"/>
      <c r="TS34" s="80"/>
      <c r="TT34" s="80"/>
      <c r="TU34" s="80"/>
      <c r="TV34" s="80"/>
      <c r="TW34" s="80"/>
      <c r="TX34" s="80"/>
      <c r="TY34" s="80"/>
      <c r="TZ34" s="80"/>
      <c r="UA34" s="80"/>
      <c r="UB34" s="80"/>
      <c r="UC34" s="80"/>
      <c r="UD34" s="80"/>
      <c r="UE34" s="80"/>
      <c r="UF34" s="80"/>
      <c r="UG34" s="80"/>
      <c r="UH34" s="80"/>
      <c r="UI34" s="80"/>
      <c r="UJ34" s="80"/>
      <c r="UK34" s="80"/>
      <c r="UL34" s="80"/>
      <c r="UM34" s="80"/>
      <c r="UN34" s="80"/>
      <c r="UO34" s="80"/>
      <c r="UP34" s="80"/>
      <c r="UQ34" s="80"/>
      <c r="UR34" s="80"/>
      <c r="US34" s="80"/>
      <c r="UT34" s="80"/>
      <c r="UU34" s="80"/>
      <c r="UV34" s="80"/>
      <c r="UW34" s="80"/>
      <c r="UX34" s="80"/>
      <c r="UY34" s="80"/>
      <c r="UZ34" s="80"/>
      <c r="VA34" s="80"/>
      <c r="VB34" s="80"/>
      <c r="VC34" s="80"/>
      <c r="VD34" s="80"/>
      <c r="VE34" s="80"/>
      <c r="VF34" s="80"/>
      <c r="VG34" s="80"/>
      <c r="VH34" s="80"/>
      <c r="VI34" s="80"/>
      <c r="VJ34" s="80"/>
      <c r="VK34" s="80"/>
      <c r="VL34" s="80"/>
      <c r="VM34" s="80"/>
      <c r="VN34" s="80"/>
      <c r="VO34" s="80"/>
      <c r="VP34" s="80"/>
      <c r="VQ34" s="80"/>
      <c r="VR34" s="80"/>
      <c r="VS34" s="80"/>
      <c r="VT34" s="80"/>
      <c r="VU34" s="80"/>
      <c r="VV34" s="80"/>
      <c r="VW34" s="80"/>
      <c r="VX34" s="80"/>
      <c r="VY34" s="80"/>
      <c r="VZ34" s="80"/>
      <c r="WA34" s="80"/>
      <c r="WB34" s="80"/>
      <c r="WC34" s="80"/>
      <c r="WD34" s="80"/>
      <c r="WE34" s="80"/>
      <c r="WF34" s="80"/>
      <c r="WG34" s="80"/>
      <c r="WH34" s="80"/>
      <c r="WI34" s="80"/>
      <c r="WJ34" s="80"/>
      <c r="WK34" s="80"/>
      <c r="WL34" s="80"/>
      <c r="WM34" s="80"/>
      <c r="WN34" s="80"/>
      <c r="WO34" s="80"/>
      <c r="WP34" s="80"/>
      <c r="WQ34" s="80"/>
      <c r="WR34" s="80"/>
      <c r="WS34" s="80"/>
      <c r="WT34" s="80"/>
      <c r="WU34" s="80"/>
      <c r="WV34" s="80"/>
      <c r="WW34" s="80"/>
      <c r="WX34" s="80"/>
      <c r="WY34" s="80"/>
      <c r="WZ34" s="80"/>
      <c r="XA34" s="80"/>
      <c r="XB34" s="80"/>
      <c r="XC34" s="80"/>
      <c r="XD34" s="80"/>
      <c r="XE34" s="80"/>
      <c r="XF34" s="80"/>
      <c r="XG34" s="80"/>
      <c r="XH34" s="80"/>
      <c r="XI34" s="80"/>
      <c r="XJ34" s="80"/>
      <c r="XK34" s="80"/>
      <c r="XL34" s="80"/>
      <c r="XM34" s="80"/>
      <c r="XN34" s="80"/>
      <c r="XO34" s="80"/>
      <c r="XP34" s="80"/>
      <c r="XQ34" s="80"/>
      <c r="XR34" s="80"/>
      <c r="XS34" s="80"/>
      <c r="XT34" s="80"/>
      <c r="XU34" s="80"/>
      <c r="XV34" s="80"/>
      <c r="XW34" s="80"/>
      <c r="XX34" s="80"/>
      <c r="XY34" s="80"/>
      <c r="XZ34" s="80"/>
      <c r="YA34" s="80"/>
      <c r="YB34" s="80"/>
      <c r="YC34" s="80"/>
      <c r="YD34" s="80"/>
      <c r="YE34" s="80"/>
      <c r="YF34" s="80"/>
      <c r="YG34" s="80"/>
      <c r="YH34" s="80"/>
      <c r="YI34" s="80"/>
      <c r="YJ34" s="80"/>
      <c r="YK34" s="80"/>
      <c r="YL34" s="80"/>
      <c r="YM34" s="80"/>
      <c r="YN34" s="80"/>
      <c r="YO34" s="80"/>
      <c r="YP34" s="80"/>
      <c r="YQ34" s="80"/>
      <c r="YR34" s="80"/>
      <c r="YS34" s="80"/>
      <c r="YT34" s="80"/>
      <c r="YU34" s="80"/>
      <c r="YV34" s="80"/>
      <c r="YW34" s="80"/>
      <c r="YX34" s="80"/>
      <c r="YY34" s="80"/>
      <c r="YZ34" s="80"/>
      <c r="ZA34" s="80"/>
      <c r="ZB34" s="80"/>
      <c r="ZC34" s="80"/>
      <c r="ZD34" s="80"/>
      <c r="ZE34" s="80"/>
      <c r="ZF34" s="80"/>
      <c r="ZG34" s="80"/>
      <c r="ZH34" s="80"/>
      <c r="ZI34" s="80"/>
      <c r="ZJ34" s="80"/>
      <c r="ZK34" s="80"/>
      <c r="ZL34" s="80"/>
      <c r="ZM34" s="80"/>
      <c r="ZN34" s="80"/>
      <c r="ZO34" s="80"/>
      <c r="ZP34" s="80"/>
      <c r="ZQ34" s="80"/>
      <c r="ZR34" s="80"/>
      <c r="ZS34" s="80"/>
      <c r="ZT34" s="80"/>
      <c r="ZU34" s="80"/>
      <c r="ZV34" s="80"/>
      <c r="ZW34" s="80"/>
      <c r="ZX34" s="80"/>
      <c r="ZY34" s="80"/>
      <c r="ZZ34" s="80"/>
      <c r="AAA34" s="80"/>
      <c r="AAB34" s="80"/>
      <c r="AAC34" s="80"/>
      <c r="AAD34" s="80"/>
      <c r="AAE34" s="80"/>
      <c r="AAF34" s="80"/>
      <c r="AAG34" s="80"/>
      <c r="AAH34" s="80"/>
      <c r="AAI34" s="80"/>
      <c r="AAJ34" s="80"/>
      <c r="AAK34" s="80"/>
      <c r="AAL34" s="80"/>
      <c r="AAM34" s="80"/>
      <c r="AAN34" s="80"/>
      <c r="AAO34" s="80"/>
      <c r="AAP34" s="80"/>
      <c r="AAQ34" s="80"/>
      <c r="AAR34" s="80"/>
      <c r="AAS34" s="80"/>
      <c r="AAT34" s="80"/>
      <c r="AAU34" s="80"/>
      <c r="AAV34" s="80"/>
      <c r="AAW34" s="80"/>
      <c r="AAX34" s="80"/>
      <c r="AAY34" s="80"/>
      <c r="AAZ34" s="80"/>
      <c r="ABA34" s="80"/>
      <c r="ABB34" s="80"/>
      <c r="ABC34" s="80"/>
      <c r="ABD34" s="80"/>
      <c r="ABE34" s="80"/>
      <c r="ABF34" s="80"/>
      <c r="ABG34" s="80"/>
      <c r="ABH34" s="80"/>
      <c r="ABI34" s="80"/>
      <c r="ABJ34" s="80"/>
      <c r="ABK34" s="80"/>
      <c r="ABL34" s="80"/>
      <c r="ABM34" s="80"/>
      <c r="ABN34" s="80"/>
      <c r="ABO34" s="80"/>
      <c r="ABP34" s="80"/>
      <c r="ABQ34" s="80"/>
      <c r="ABR34" s="80"/>
      <c r="ABS34" s="80"/>
      <c r="ABT34" s="80"/>
      <c r="ABU34" s="80"/>
      <c r="ABV34" s="80"/>
      <c r="ABW34" s="80"/>
      <c r="ABX34" s="80"/>
      <c r="ABY34" s="80"/>
      <c r="ABZ34" s="80"/>
      <c r="ACA34" s="80"/>
      <c r="ACB34" s="80"/>
      <c r="ACC34" s="80"/>
      <c r="ACD34" s="80"/>
      <c r="ACE34" s="80"/>
      <c r="ACF34" s="80"/>
      <c r="ACG34" s="80"/>
      <c r="ACH34" s="80"/>
      <c r="ACI34" s="80"/>
      <c r="ACJ34" s="80"/>
      <c r="ACK34" s="80"/>
      <c r="ACL34" s="80"/>
      <c r="ACM34" s="80"/>
      <c r="ACN34" s="80"/>
      <c r="ACO34" s="80"/>
      <c r="ACP34" s="80"/>
      <c r="ACQ34" s="80"/>
      <c r="ACR34" s="80"/>
      <c r="ACS34" s="80"/>
      <c r="ACT34" s="80"/>
      <c r="ACU34" s="80"/>
      <c r="ACV34" s="80"/>
      <c r="ACW34" s="80"/>
      <c r="ACX34" s="80"/>
      <c r="ACY34" s="80"/>
      <c r="ACZ34" s="80"/>
      <c r="ADA34" s="80"/>
      <c r="ADB34" s="80"/>
      <c r="ADC34" s="80"/>
      <c r="ADD34" s="80"/>
      <c r="ADE34" s="80"/>
      <c r="ADF34" s="80"/>
      <c r="ADG34" s="80"/>
      <c r="ADH34" s="80"/>
      <c r="ADI34" s="80"/>
      <c r="ADJ34" s="80"/>
      <c r="ADK34" s="80"/>
      <c r="ADL34" s="80"/>
      <c r="ADM34" s="80"/>
      <c r="ADN34" s="80"/>
      <c r="ADO34" s="80"/>
      <c r="ADP34" s="80"/>
      <c r="ADQ34" s="80"/>
      <c r="ADR34" s="80"/>
      <c r="ADS34" s="80"/>
      <c r="ADT34" s="80"/>
      <c r="ADU34" s="80"/>
      <c r="ADV34" s="80"/>
      <c r="ADW34" s="80"/>
      <c r="ADX34" s="80"/>
      <c r="ADY34" s="80"/>
      <c r="ADZ34" s="80"/>
      <c r="AEA34" s="80"/>
      <c r="AEB34" s="80"/>
      <c r="AEC34" s="80"/>
      <c r="AED34" s="80"/>
      <c r="AEE34" s="80"/>
      <c r="AEF34" s="80"/>
      <c r="AEG34" s="80"/>
      <c r="AEH34" s="80"/>
      <c r="AEI34" s="80"/>
      <c r="AEJ34" s="80"/>
      <c r="AEK34" s="80"/>
      <c r="AEL34" s="80"/>
      <c r="AEM34" s="80"/>
      <c r="AEN34" s="80"/>
      <c r="AEO34" s="80"/>
      <c r="AEP34" s="80"/>
      <c r="AEQ34" s="80"/>
      <c r="AER34" s="80"/>
      <c r="AES34" s="80"/>
      <c r="AET34" s="80"/>
      <c r="AEU34" s="80"/>
      <c r="AEV34" s="80"/>
      <c r="AEW34" s="80"/>
      <c r="AEX34" s="80"/>
      <c r="AEY34" s="80"/>
      <c r="AEZ34" s="80"/>
      <c r="AFA34" s="80"/>
      <c r="AFB34" s="80"/>
      <c r="AFC34" s="80"/>
      <c r="AFD34" s="80"/>
      <c r="AFE34" s="80"/>
      <c r="AFF34" s="80"/>
      <c r="AFG34" s="80"/>
      <c r="AFH34" s="80"/>
      <c r="AFI34" s="80"/>
      <c r="AFJ34" s="80"/>
      <c r="AFK34" s="80"/>
      <c r="AFL34" s="80"/>
      <c r="AFM34" s="80"/>
      <c r="AFN34" s="80"/>
      <c r="AFO34" s="80"/>
      <c r="AFP34" s="80"/>
      <c r="AFQ34" s="80"/>
      <c r="AFR34" s="80"/>
      <c r="AFS34" s="80"/>
      <c r="AFT34" s="80"/>
      <c r="AFU34" s="80"/>
      <c r="AFV34" s="80"/>
      <c r="AFW34" s="80"/>
      <c r="AFX34" s="80"/>
      <c r="AFY34" s="80"/>
      <c r="AFZ34" s="80"/>
      <c r="AGA34" s="80"/>
      <c r="AGB34" s="80"/>
      <c r="AGC34" s="80"/>
      <c r="AGD34" s="80"/>
      <c r="AGE34" s="80"/>
      <c r="AGF34" s="80"/>
      <c r="AGG34" s="80"/>
      <c r="AGH34" s="80"/>
      <c r="AGI34" s="80"/>
      <c r="AGJ34" s="80"/>
      <c r="AGK34" s="80"/>
      <c r="AGL34" s="80"/>
      <c r="AGM34" s="80"/>
      <c r="AGN34" s="80"/>
      <c r="AGO34" s="80"/>
      <c r="AGP34" s="80"/>
      <c r="AGQ34" s="80"/>
      <c r="AGR34" s="80"/>
      <c r="AGS34" s="80"/>
      <c r="AGT34" s="80"/>
      <c r="AGU34" s="80"/>
      <c r="AGV34" s="80"/>
      <c r="AGW34" s="80"/>
      <c r="AGX34" s="80"/>
      <c r="AGY34" s="80"/>
      <c r="AGZ34" s="80"/>
      <c r="AHA34" s="80"/>
      <c r="AHB34" s="80"/>
      <c r="AHC34" s="80"/>
      <c r="AHD34" s="80"/>
      <c r="AHE34" s="80"/>
      <c r="AHF34" s="80"/>
      <c r="AHG34" s="80"/>
      <c r="AHH34" s="80"/>
      <c r="AHI34" s="80"/>
      <c r="AHJ34" s="80"/>
      <c r="AHK34" s="80"/>
      <c r="AHL34" s="80"/>
      <c r="AHM34" s="80"/>
      <c r="AHN34" s="80"/>
      <c r="AHO34" s="80"/>
      <c r="AHP34" s="80"/>
      <c r="AHQ34" s="80"/>
      <c r="AHR34" s="80"/>
      <c r="AHS34" s="80"/>
      <c r="AHT34" s="80"/>
      <c r="AHU34" s="80"/>
      <c r="AHV34" s="80"/>
      <c r="AHW34" s="80"/>
      <c r="AHX34" s="80"/>
      <c r="AHY34" s="80"/>
      <c r="AHZ34" s="80"/>
      <c r="AIA34" s="80"/>
      <c r="AIB34" s="80"/>
      <c r="AIC34" s="80"/>
      <c r="AID34" s="80"/>
      <c r="AIE34" s="80"/>
      <c r="AIF34" s="80"/>
      <c r="AIG34" s="80"/>
      <c r="AIH34" s="80"/>
      <c r="AII34" s="80"/>
      <c r="AIJ34" s="80"/>
      <c r="AIK34" s="80"/>
      <c r="AIL34" s="80"/>
      <c r="AIM34" s="80"/>
      <c r="AIN34" s="80"/>
      <c r="AIO34" s="80"/>
      <c r="AIP34" s="80"/>
      <c r="AIQ34" s="80"/>
      <c r="AIR34" s="80"/>
      <c r="AIS34" s="80"/>
      <c r="AIT34" s="80"/>
      <c r="AIU34" s="80"/>
      <c r="AIV34" s="80"/>
      <c r="AIW34" s="80"/>
      <c r="AIX34" s="80"/>
      <c r="AIY34" s="80"/>
      <c r="AIZ34" s="80"/>
      <c r="AJA34" s="80"/>
      <c r="AJB34" s="80"/>
      <c r="AJC34" s="80"/>
      <c r="AJD34" s="80"/>
      <c r="AJE34" s="80"/>
      <c r="AJF34" s="80"/>
      <c r="AJG34" s="80"/>
      <c r="AJH34" s="80"/>
      <c r="AJI34" s="80"/>
      <c r="AJJ34" s="80"/>
      <c r="AJK34" s="80"/>
      <c r="AJL34" s="80"/>
      <c r="AJM34" s="80"/>
      <c r="AJN34" s="80"/>
      <c r="AJO34" s="80"/>
      <c r="AJP34" s="80"/>
      <c r="AJQ34" s="80"/>
      <c r="AJR34" s="80"/>
      <c r="AJS34" s="80"/>
      <c r="AJT34" s="80"/>
      <c r="AJU34" s="80"/>
      <c r="AJV34" s="80"/>
      <c r="AJW34" s="80"/>
      <c r="AJX34" s="80"/>
      <c r="AJY34" s="80"/>
      <c r="AJZ34" s="80"/>
      <c r="AKA34" s="80"/>
      <c r="AKB34" s="80"/>
      <c r="AKC34" s="80"/>
      <c r="AKD34" s="80"/>
      <c r="AKE34" s="80"/>
      <c r="AKF34" s="80"/>
      <c r="AKG34" s="80"/>
      <c r="AKH34" s="80"/>
      <c r="AKI34" s="80"/>
      <c r="AKJ34" s="80"/>
      <c r="AKK34" s="80"/>
      <c r="AKL34" s="80"/>
      <c r="AKM34" s="80"/>
      <c r="AKN34" s="80"/>
      <c r="AKO34" s="80"/>
      <c r="AKP34" s="80"/>
      <c r="AKQ34" s="80"/>
      <c r="AKR34" s="80"/>
      <c r="AKS34" s="80"/>
      <c r="AKT34" s="80"/>
      <c r="AKU34" s="80"/>
      <c r="AKV34" s="80"/>
      <c r="AKW34" s="80"/>
      <c r="AKX34" s="80"/>
      <c r="AKY34" s="80"/>
      <c r="AKZ34" s="80"/>
      <c r="ALA34" s="80"/>
      <c r="ALB34" s="80"/>
      <c r="ALC34" s="80"/>
      <c r="ALD34" s="80"/>
      <c r="ALE34" s="80"/>
      <c r="ALF34" s="80"/>
      <c r="ALG34" s="80"/>
      <c r="ALH34" s="80"/>
      <c r="ALI34" s="80"/>
      <c r="ALJ34" s="80"/>
      <c r="ALK34" s="80"/>
      <c r="ALL34" s="80"/>
      <c r="ALM34" s="80"/>
      <c r="ALN34" s="80"/>
      <c r="ALO34" s="80"/>
      <c r="ALP34" s="80"/>
      <c r="ALQ34" s="80"/>
      <c r="ALR34" s="80"/>
      <c r="ALS34" s="80"/>
      <c r="ALT34" s="80"/>
      <c r="ALU34" s="80"/>
      <c r="ALV34" s="80"/>
      <c r="ALW34" s="80"/>
      <c r="ALX34" s="80"/>
      <c r="ALY34" s="80"/>
      <c r="ALZ34" s="80"/>
      <c r="AMA34" s="80"/>
      <c r="AMB34" s="80"/>
      <c r="AMC34" s="80"/>
      <c r="AMD34" s="80"/>
      <c r="AME34" s="80"/>
      <c r="AMF34" s="80"/>
      <c r="AMG34" s="80"/>
      <c r="AMH34" s="80"/>
      <c r="AMI34" s="80"/>
      <c r="AMJ34" s="80"/>
      <c r="AMK34" s="80"/>
      <c r="AML34" s="80"/>
      <c r="AMM34" s="80"/>
      <c r="AMN34" s="80"/>
      <c r="AMO34" s="80"/>
      <c r="AMP34" s="80"/>
      <c r="AMQ34" s="80"/>
      <c r="AMR34" s="80"/>
      <c r="AMS34" s="80"/>
      <c r="AMT34" s="80"/>
      <c r="AMU34" s="80"/>
      <c r="AMV34" s="80"/>
      <c r="AMW34" s="80"/>
      <c r="AMX34" s="80"/>
      <c r="AMY34" s="80"/>
      <c r="AMZ34" s="80"/>
      <c r="ANA34" s="80"/>
      <c r="ANB34" s="80"/>
      <c r="ANC34" s="80"/>
      <c r="AND34" s="80"/>
      <c r="ANE34" s="80"/>
      <c r="ANF34" s="80"/>
      <c r="ANG34" s="80"/>
      <c r="ANH34" s="80"/>
      <c r="ANI34" s="80"/>
      <c r="ANJ34" s="80"/>
      <c r="ANK34" s="80"/>
      <c r="ANL34" s="80"/>
      <c r="ANM34" s="80"/>
      <c r="ANN34" s="80"/>
      <c r="ANO34" s="80"/>
      <c r="ANP34" s="80"/>
      <c r="ANQ34" s="80"/>
      <c r="ANR34" s="80"/>
      <c r="ANS34" s="80"/>
      <c r="ANT34" s="80"/>
      <c r="ANU34" s="80"/>
      <c r="ANV34" s="80"/>
      <c r="ANW34" s="80"/>
      <c r="ANX34" s="80"/>
      <c r="ANY34" s="80"/>
      <c r="ANZ34" s="80"/>
      <c r="AOA34" s="80"/>
      <c r="AOB34" s="80"/>
      <c r="AOC34" s="80"/>
      <c r="AOD34" s="80"/>
      <c r="AOE34" s="80"/>
      <c r="AOF34" s="80"/>
      <c r="AOG34" s="80"/>
      <c r="AOH34" s="80"/>
      <c r="AOI34" s="80"/>
      <c r="AOJ34" s="80"/>
      <c r="AOK34" s="80"/>
      <c r="AOL34" s="80"/>
      <c r="AOM34" s="80"/>
      <c r="AON34" s="80"/>
      <c r="AOO34" s="80"/>
      <c r="AOP34" s="80"/>
      <c r="AOQ34" s="80"/>
      <c r="AOR34" s="80"/>
      <c r="AOS34" s="80"/>
      <c r="AOT34" s="80"/>
      <c r="AOU34" s="80"/>
      <c r="AOV34" s="80"/>
      <c r="AOW34" s="80"/>
      <c r="AOX34" s="80"/>
      <c r="AOY34" s="80"/>
      <c r="AOZ34" s="80"/>
      <c r="APA34" s="80"/>
      <c r="APB34" s="80"/>
      <c r="APC34" s="80"/>
      <c r="APD34" s="80"/>
      <c r="APE34" s="80"/>
      <c r="APF34" s="80"/>
      <c r="APG34" s="80"/>
      <c r="APH34" s="80"/>
      <c r="API34" s="80"/>
      <c r="APJ34" s="80"/>
      <c r="APK34" s="80"/>
      <c r="APL34" s="80"/>
      <c r="APM34" s="80"/>
      <c r="APN34" s="80"/>
      <c r="APO34" s="80"/>
      <c r="APP34" s="80"/>
      <c r="APQ34" s="80"/>
      <c r="APR34" s="80"/>
      <c r="APS34" s="80"/>
      <c r="APT34" s="80"/>
      <c r="APU34" s="80"/>
      <c r="APV34" s="80"/>
      <c r="APW34" s="80"/>
      <c r="APX34" s="80"/>
      <c r="APY34" s="80"/>
      <c r="APZ34" s="80"/>
      <c r="AQA34" s="80"/>
      <c r="AQB34" s="80"/>
      <c r="AQC34" s="80"/>
      <c r="AQD34" s="80"/>
      <c r="AQE34" s="80"/>
      <c r="AQF34" s="80"/>
      <c r="AQG34" s="80"/>
      <c r="AQH34" s="80"/>
      <c r="AQI34" s="80"/>
      <c r="AQJ34" s="80"/>
      <c r="AQK34" s="80"/>
      <c r="AQL34" s="80"/>
      <c r="AQM34" s="80"/>
      <c r="AQN34" s="80"/>
      <c r="AQO34" s="80"/>
      <c r="AQP34" s="80"/>
      <c r="AQQ34" s="80"/>
      <c r="AQR34" s="80"/>
      <c r="AQS34" s="80"/>
      <c r="AQT34" s="80"/>
      <c r="AQU34" s="80"/>
      <c r="AQV34" s="80"/>
      <c r="AQW34" s="80"/>
      <c r="AQX34" s="80"/>
      <c r="AQY34" s="80"/>
      <c r="AQZ34" s="80"/>
      <c r="ARA34" s="80"/>
      <c r="ARB34" s="80"/>
      <c r="ARC34" s="80"/>
      <c r="ARD34" s="80"/>
      <c r="ARE34" s="80"/>
      <c r="ARF34" s="80"/>
      <c r="ARG34" s="80"/>
      <c r="ARH34" s="80"/>
      <c r="ARI34" s="80"/>
      <c r="ARJ34" s="80"/>
      <c r="ARK34" s="80"/>
      <c r="ARL34" s="80"/>
      <c r="ARM34" s="80"/>
      <c r="ARN34" s="80"/>
      <c r="ARO34" s="80"/>
      <c r="ARP34" s="80"/>
      <c r="ARQ34" s="80"/>
      <c r="ARR34" s="80"/>
      <c r="ARS34" s="80"/>
      <c r="ART34" s="80"/>
      <c r="ARU34" s="80"/>
      <c r="ARV34" s="80"/>
      <c r="ARW34" s="80"/>
      <c r="ARX34" s="80"/>
      <c r="ARY34" s="80"/>
      <c r="ARZ34" s="80"/>
      <c r="ASA34" s="80"/>
      <c r="ASB34" s="80"/>
      <c r="ASC34" s="80"/>
      <c r="ASD34" s="80"/>
      <c r="ASE34" s="80"/>
      <c r="ASF34" s="80"/>
      <c r="ASG34" s="80"/>
      <c r="ASH34" s="80"/>
      <c r="ASI34" s="80"/>
      <c r="ASJ34" s="80"/>
      <c r="ASK34" s="80"/>
      <c r="ASL34" s="80"/>
      <c r="ASM34" s="80"/>
      <c r="ASN34" s="80"/>
      <c r="ASO34" s="80"/>
      <c r="ASP34" s="80"/>
      <c r="ASQ34" s="80"/>
      <c r="ASR34" s="80"/>
      <c r="ASS34" s="80"/>
      <c r="AST34" s="80"/>
      <c r="ASU34" s="80"/>
      <c r="ASV34" s="80"/>
      <c r="ASW34" s="80"/>
      <c r="ASX34" s="80"/>
      <c r="ASY34" s="80"/>
      <c r="ASZ34" s="80"/>
      <c r="ATA34" s="80"/>
      <c r="ATB34" s="80"/>
      <c r="ATC34" s="80"/>
      <c r="ATD34" s="80"/>
      <c r="ATE34" s="80"/>
      <c r="ATF34" s="80"/>
      <c r="ATG34" s="80"/>
      <c r="ATH34" s="80"/>
      <c r="ATI34" s="80"/>
      <c r="ATJ34" s="80"/>
      <c r="ATK34" s="80"/>
      <c r="ATL34" s="80"/>
      <c r="ATM34" s="80"/>
      <c r="ATN34" s="80"/>
      <c r="ATO34" s="80"/>
      <c r="ATP34" s="80"/>
      <c r="ATQ34" s="80"/>
      <c r="ATR34" s="80"/>
      <c r="ATS34" s="80"/>
      <c r="ATT34" s="80"/>
      <c r="ATU34" s="80"/>
      <c r="ATV34" s="80"/>
      <c r="ATW34" s="80"/>
      <c r="ATX34" s="80"/>
      <c r="ATY34" s="80"/>
      <c r="ATZ34" s="80"/>
      <c r="AUA34" s="80"/>
      <c r="AUB34" s="80"/>
      <c r="AUC34" s="80"/>
      <c r="AUD34" s="80"/>
      <c r="AUE34" s="80"/>
      <c r="AUF34" s="80"/>
      <c r="AUG34" s="80"/>
      <c r="AUH34" s="80"/>
      <c r="AUI34" s="80"/>
      <c r="AUJ34" s="80"/>
      <c r="AUK34" s="80"/>
      <c r="AUL34" s="80"/>
      <c r="AUM34" s="80"/>
      <c r="AUN34" s="80"/>
      <c r="AUO34" s="80"/>
      <c r="AUP34" s="80"/>
      <c r="AUQ34" s="80"/>
      <c r="AUR34" s="80"/>
      <c r="AUS34" s="80"/>
      <c r="AUT34" s="80"/>
      <c r="AUU34" s="80"/>
      <c r="AUV34" s="80"/>
      <c r="AUW34" s="80"/>
      <c r="AUX34" s="80"/>
      <c r="AUY34" s="80"/>
      <c r="AUZ34" s="80"/>
      <c r="AVA34" s="80"/>
      <c r="AVB34" s="80"/>
      <c r="AVC34" s="80"/>
      <c r="AVD34" s="80"/>
      <c r="AVE34" s="80"/>
      <c r="AVF34" s="80"/>
      <c r="AVG34" s="80"/>
      <c r="AVH34" s="80"/>
      <c r="AVI34" s="80"/>
      <c r="AVJ34" s="80"/>
      <c r="AVK34" s="80"/>
      <c r="AVL34" s="80"/>
      <c r="AVM34" s="80"/>
      <c r="AVN34" s="80"/>
      <c r="AVO34" s="80"/>
      <c r="AVP34" s="80"/>
      <c r="AVQ34" s="80"/>
      <c r="AVR34" s="80"/>
      <c r="AVS34" s="80"/>
      <c r="AVT34" s="80"/>
      <c r="AVU34" s="80"/>
      <c r="AVV34" s="80"/>
      <c r="AVW34" s="80"/>
      <c r="AVX34" s="80"/>
      <c r="AVY34" s="80"/>
      <c r="AVZ34" s="80"/>
      <c r="AWA34" s="80"/>
      <c r="AWB34" s="80"/>
      <c r="AWC34" s="80"/>
      <c r="AWD34" s="80"/>
      <c r="AWE34" s="80"/>
      <c r="AWF34" s="80"/>
      <c r="AWG34" s="80"/>
      <c r="AWH34" s="80"/>
      <c r="AWI34" s="80"/>
      <c r="AWJ34" s="80"/>
      <c r="AWK34" s="80"/>
      <c r="AWL34" s="80"/>
      <c r="AWM34" s="80"/>
      <c r="AWN34" s="80"/>
      <c r="AWO34" s="80"/>
      <c r="AWP34" s="80"/>
      <c r="AWQ34" s="80"/>
      <c r="AWR34" s="80"/>
      <c r="AWS34" s="80"/>
      <c r="AWT34" s="80"/>
      <c r="AWU34" s="80"/>
      <c r="AWV34" s="80"/>
      <c r="AWW34" s="80"/>
      <c r="AWX34" s="80"/>
      <c r="AWY34" s="80"/>
      <c r="AWZ34" s="80"/>
      <c r="AXA34" s="80"/>
      <c r="AXB34" s="80"/>
      <c r="AXC34" s="80"/>
      <c r="AXD34" s="80"/>
      <c r="AXE34" s="80"/>
      <c r="AXF34" s="80"/>
      <c r="AXG34" s="80"/>
      <c r="AXH34" s="80"/>
      <c r="AXI34" s="80"/>
      <c r="AXJ34" s="80"/>
      <c r="AXK34" s="80"/>
      <c r="AXL34" s="80"/>
      <c r="AXM34" s="80"/>
      <c r="AXN34" s="80"/>
      <c r="AXO34" s="80"/>
      <c r="AXP34" s="80"/>
      <c r="AXQ34" s="80"/>
      <c r="AXR34" s="80"/>
      <c r="AXS34" s="80"/>
      <c r="AXT34" s="80"/>
      <c r="AXU34" s="80"/>
      <c r="AXV34" s="80"/>
      <c r="AXW34" s="80"/>
      <c r="AXX34" s="80"/>
      <c r="AXY34" s="80"/>
      <c r="AXZ34" s="80"/>
      <c r="AYA34" s="80"/>
      <c r="AYB34" s="80"/>
      <c r="AYC34" s="80"/>
      <c r="AYD34" s="80"/>
      <c r="AYE34" s="80"/>
      <c r="AYF34" s="80"/>
      <c r="AYG34" s="80"/>
      <c r="AYH34" s="80"/>
      <c r="AYI34" s="80"/>
      <c r="AYJ34" s="80"/>
      <c r="AYK34" s="80"/>
      <c r="AYL34" s="80"/>
      <c r="AYM34" s="80"/>
      <c r="AYN34" s="80"/>
      <c r="AYO34" s="80"/>
      <c r="AYP34" s="80"/>
      <c r="AYQ34" s="80"/>
      <c r="AYR34" s="80"/>
      <c r="AYS34" s="80"/>
      <c r="AYT34" s="80"/>
      <c r="AYU34" s="80"/>
      <c r="AYV34" s="80"/>
      <c r="AYW34" s="80"/>
      <c r="AYX34" s="80"/>
      <c r="AYY34" s="80"/>
      <c r="AYZ34" s="80"/>
      <c r="AZA34" s="80"/>
      <c r="AZB34" s="80"/>
      <c r="AZC34" s="80"/>
      <c r="AZD34" s="80"/>
      <c r="AZE34" s="80"/>
      <c r="AZF34" s="80"/>
      <c r="AZG34" s="80"/>
      <c r="AZH34" s="80"/>
      <c r="AZI34" s="80"/>
      <c r="AZJ34" s="80"/>
      <c r="AZK34" s="80"/>
      <c r="AZL34" s="80"/>
      <c r="AZM34" s="80"/>
      <c r="AZN34" s="80"/>
      <c r="AZO34" s="80"/>
      <c r="AZP34" s="80"/>
      <c r="AZQ34" s="80"/>
      <c r="AZR34" s="80"/>
      <c r="AZS34" s="80"/>
      <c r="AZT34" s="80"/>
      <c r="AZU34" s="80"/>
      <c r="AZV34" s="80"/>
      <c r="AZW34" s="80"/>
      <c r="AZX34" s="80"/>
      <c r="AZY34" s="80"/>
      <c r="AZZ34" s="80"/>
      <c r="BAA34" s="80"/>
      <c r="BAB34" s="80"/>
      <c r="BAC34" s="80"/>
      <c r="BAD34" s="80"/>
      <c r="BAE34" s="80"/>
      <c r="BAF34" s="80"/>
      <c r="BAG34" s="80"/>
      <c r="BAH34" s="80"/>
      <c r="BAI34" s="80"/>
      <c r="BAJ34" s="80"/>
      <c r="BAK34" s="80"/>
      <c r="BAL34" s="80"/>
      <c r="BAM34" s="80"/>
      <c r="BAN34" s="80"/>
      <c r="BAO34" s="80"/>
      <c r="BAP34" s="80"/>
      <c r="BAQ34" s="80"/>
      <c r="BAR34" s="80"/>
      <c r="BAS34" s="80"/>
      <c r="BAT34" s="80"/>
      <c r="BAU34" s="80"/>
      <c r="BAV34" s="80"/>
      <c r="BAW34" s="80"/>
      <c r="BAX34" s="80"/>
      <c r="BAY34" s="80"/>
      <c r="BAZ34" s="80"/>
      <c r="BBA34" s="80"/>
      <c r="BBB34" s="80"/>
      <c r="BBC34" s="80"/>
      <c r="BBD34" s="80"/>
      <c r="BBE34" s="80"/>
      <c r="BBF34" s="80"/>
      <c r="BBG34" s="80"/>
      <c r="BBH34" s="80"/>
      <c r="BBI34" s="80"/>
      <c r="BBJ34" s="80"/>
      <c r="BBK34" s="80"/>
      <c r="BBL34" s="80"/>
      <c r="BBM34" s="80"/>
      <c r="BBN34" s="80"/>
      <c r="BBO34" s="80"/>
      <c r="BBP34" s="80"/>
      <c r="BBQ34" s="80"/>
      <c r="BBR34" s="80"/>
      <c r="BBS34" s="80"/>
      <c r="BBT34" s="80"/>
      <c r="BBU34" s="80"/>
      <c r="BBV34" s="80"/>
      <c r="BBW34" s="80"/>
      <c r="BBX34" s="80"/>
      <c r="BBY34" s="80"/>
      <c r="BBZ34" s="80"/>
      <c r="BCA34" s="80"/>
      <c r="BCB34" s="80"/>
      <c r="BCC34" s="80"/>
      <c r="BCD34" s="80"/>
      <c r="BCE34" s="80"/>
      <c r="BCF34" s="80"/>
      <c r="BCG34" s="80"/>
      <c r="BCH34" s="80"/>
      <c r="BCI34" s="80"/>
      <c r="BCJ34" s="80"/>
      <c r="BCK34" s="80"/>
      <c r="BCL34" s="80"/>
      <c r="BCM34" s="80"/>
      <c r="BCN34" s="80"/>
      <c r="BCO34" s="80"/>
      <c r="BCP34" s="80"/>
      <c r="BCQ34" s="80"/>
      <c r="BCR34" s="80"/>
      <c r="BCS34" s="80"/>
      <c r="BCT34" s="80"/>
      <c r="BCU34" s="80"/>
      <c r="BCV34" s="80"/>
      <c r="BCW34" s="80"/>
      <c r="BCX34" s="80"/>
      <c r="BCY34" s="80"/>
      <c r="BCZ34" s="80"/>
      <c r="BDA34" s="80"/>
      <c r="BDB34" s="80"/>
      <c r="BDC34" s="80"/>
      <c r="BDD34" s="80"/>
      <c r="BDE34" s="80"/>
      <c r="BDF34" s="80"/>
      <c r="BDG34" s="80"/>
      <c r="BDH34" s="80"/>
      <c r="BDI34" s="80"/>
      <c r="BDJ34" s="80"/>
      <c r="BDK34" s="80"/>
      <c r="BDL34" s="80"/>
      <c r="BDM34" s="80"/>
      <c r="BDN34" s="80"/>
      <c r="BDO34" s="80"/>
      <c r="BDP34" s="80"/>
      <c r="BDQ34" s="80"/>
      <c r="BDR34" s="80"/>
      <c r="BDS34" s="80"/>
      <c r="BDT34" s="80"/>
      <c r="BDU34" s="80"/>
      <c r="BDV34" s="80"/>
      <c r="BDW34" s="80"/>
      <c r="BDX34" s="80"/>
      <c r="BDY34" s="80"/>
      <c r="BDZ34" s="80"/>
      <c r="BEA34" s="80"/>
      <c r="BEB34" s="80"/>
      <c r="BEC34" s="80"/>
      <c r="BED34" s="80"/>
      <c r="BEE34" s="80"/>
      <c r="BEF34" s="80"/>
      <c r="BEG34" s="80"/>
      <c r="BEH34" s="80"/>
      <c r="BEI34" s="80"/>
      <c r="BEJ34" s="80"/>
      <c r="BEK34" s="80"/>
      <c r="BEL34" s="80"/>
      <c r="BEM34" s="80"/>
      <c r="BEN34" s="80"/>
      <c r="BEO34" s="80"/>
      <c r="BEP34" s="80"/>
      <c r="BEQ34" s="80"/>
      <c r="BER34" s="80"/>
      <c r="BES34" s="80"/>
      <c r="BET34" s="80"/>
      <c r="BEU34" s="80"/>
      <c r="BEV34" s="80"/>
      <c r="BEW34" s="80"/>
      <c r="BEX34" s="80"/>
      <c r="BEY34" s="80"/>
      <c r="BEZ34" s="80"/>
      <c r="BFA34" s="80"/>
      <c r="BFB34" s="80"/>
      <c r="BFC34" s="80"/>
      <c r="BFD34" s="80"/>
      <c r="BFE34" s="80"/>
      <c r="BFF34" s="80"/>
      <c r="BFG34" s="80"/>
      <c r="BFH34" s="80"/>
      <c r="BFI34" s="80"/>
      <c r="BFJ34" s="80"/>
      <c r="BFK34" s="80"/>
      <c r="BFL34" s="80"/>
      <c r="BFM34" s="80"/>
      <c r="BFN34" s="80"/>
      <c r="BFO34" s="80"/>
      <c r="BFP34" s="80"/>
      <c r="BFQ34" s="80"/>
      <c r="BFR34" s="80"/>
      <c r="BFS34" s="80"/>
      <c r="BFT34" s="80"/>
      <c r="BFU34" s="80"/>
      <c r="BFV34" s="80"/>
      <c r="BFW34" s="80"/>
      <c r="BFX34" s="80"/>
      <c r="BFY34" s="80"/>
      <c r="BFZ34" s="80"/>
      <c r="BGA34" s="80"/>
      <c r="BGB34" s="80"/>
      <c r="BGC34" s="80"/>
      <c r="BGD34" s="80"/>
      <c r="BGE34" s="80"/>
      <c r="BGF34" s="80"/>
      <c r="BGG34" s="80"/>
      <c r="BGH34" s="80"/>
      <c r="BGI34" s="80"/>
      <c r="BGJ34" s="80"/>
      <c r="BGK34" s="80"/>
      <c r="BGL34" s="80"/>
      <c r="BGM34" s="80"/>
      <c r="BGN34" s="80"/>
      <c r="BGO34" s="80"/>
      <c r="BGP34" s="80"/>
      <c r="BGQ34" s="80"/>
      <c r="BGR34" s="80"/>
      <c r="BGS34" s="80"/>
      <c r="BGT34" s="80"/>
      <c r="BGU34" s="80"/>
      <c r="BGV34" s="80"/>
      <c r="BGW34" s="80"/>
      <c r="BGX34" s="80"/>
      <c r="BGY34" s="80"/>
      <c r="BGZ34" s="80"/>
      <c r="BHA34" s="80"/>
      <c r="BHB34" s="80"/>
      <c r="BHC34" s="80"/>
      <c r="BHD34" s="80"/>
      <c r="BHE34" s="80"/>
      <c r="BHF34" s="80"/>
      <c r="BHG34" s="80"/>
      <c r="BHH34" s="80"/>
      <c r="BHI34" s="80"/>
      <c r="BHJ34" s="80"/>
      <c r="BHK34" s="80"/>
      <c r="BHL34" s="80"/>
      <c r="BHM34" s="80"/>
      <c r="BHN34" s="80"/>
      <c r="BHO34" s="80"/>
      <c r="BHP34" s="80"/>
      <c r="BHQ34" s="80"/>
      <c r="BHR34" s="80"/>
      <c r="BHS34" s="80"/>
      <c r="BHT34" s="80"/>
      <c r="BHU34" s="80"/>
      <c r="BHV34" s="80"/>
      <c r="BHW34" s="80"/>
      <c r="BHX34" s="80"/>
      <c r="BHY34" s="80"/>
      <c r="BHZ34" s="80"/>
      <c r="BIA34" s="80"/>
      <c r="BIB34" s="80"/>
      <c r="BIC34" s="80"/>
      <c r="BID34" s="80"/>
      <c r="BIE34" s="80"/>
      <c r="BIF34" s="80"/>
      <c r="BIG34" s="80"/>
      <c r="BIH34" s="80"/>
      <c r="BII34" s="80"/>
      <c r="BIJ34" s="80"/>
      <c r="BIK34" s="80"/>
      <c r="BIL34" s="80"/>
      <c r="BIM34" s="80"/>
      <c r="BIN34" s="80"/>
      <c r="BIO34" s="80"/>
      <c r="BIP34" s="80"/>
      <c r="BIQ34" s="80"/>
      <c r="BIR34" s="80"/>
      <c r="BIS34" s="80"/>
      <c r="BIT34" s="80"/>
      <c r="BIU34" s="80"/>
      <c r="BIV34" s="80"/>
      <c r="BIW34" s="80"/>
      <c r="BIX34" s="80"/>
      <c r="BIY34" s="80"/>
      <c r="BIZ34" s="80"/>
      <c r="BJA34" s="80"/>
      <c r="BJB34" s="80"/>
      <c r="BJC34" s="80"/>
      <c r="BJD34" s="80"/>
      <c r="BJE34" s="80"/>
      <c r="BJF34" s="80"/>
      <c r="BJG34" s="80"/>
      <c r="BJH34" s="80"/>
      <c r="BJI34" s="80"/>
      <c r="BJJ34" s="80"/>
      <c r="BJK34" s="80"/>
      <c r="BJL34" s="80"/>
      <c r="BJM34" s="80"/>
      <c r="BJN34" s="80"/>
      <c r="BJO34" s="80"/>
      <c r="BJP34" s="80"/>
      <c r="BJQ34" s="80"/>
      <c r="BJR34" s="80"/>
      <c r="BJS34" s="80"/>
      <c r="BJT34" s="80"/>
      <c r="BJU34" s="80"/>
      <c r="BJV34" s="80"/>
      <c r="BJW34" s="80"/>
      <c r="BJX34" s="80"/>
      <c r="BJY34" s="80"/>
      <c r="BJZ34" s="80"/>
      <c r="BKA34" s="80"/>
      <c r="BKB34" s="80"/>
      <c r="BKC34" s="80"/>
      <c r="BKD34" s="80"/>
      <c r="BKE34" s="80"/>
      <c r="BKF34" s="80"/>
      <c r="BKG34" s="80"/>
      <c r="BKH34" s="80"/>
      <c r="BKI34" s="80"/>
      <c r="BKJ34" s="80"/>
      <c r="BKK34" s="80"/>
      <c r="BKL34" s="80"/>
      <c r="BKM34" s="80"/>
      <c r="BKN34" s="80"/>
      <c r="BKO34" s="80"/>
      <c r="BKP34" s="80"/>
      <c r="BKQ34" s="80"/>
      <c r="BKR34" s="80"/>
      <c r="BKS34" s="80"/>
      <c r="BKT34" s="80"/>
      <c r="BKU34" s="80"/>
      <c r="BKV34" s="80"/>
      <c r="BKW34" s="80"/>
      <c r="BKX34" s="80"/>
      <c r="BKY34" s="80"/>
      <c r="BKZ34" s="80"/>
      <c r="BLA34" s="80"/>
      <c r="BLB34" s="80"/>
      <c r="BLC34" s="80"/>
      <c r="BLD34" s="80"/>
      <c r="BLE34" s="80"/>
      <c r="BLF34" s="80"/>
      <c r="BLG34" s="80"/>
      <c r="BLH34" s="80"/>
      <c r="BLI34" s="80"/>
      <c r="BLJ34" s="80"/>
      <c r="BLK34" s="80"/>
      <c r="BLL34" s="80"/>
      <c r="BLM34" s="80"/>
      <c r="BLN34" s="80"/>
      <c r="BLO34" s="80"/>
      <c r="BLP34" s="80"/>
      <c r="BLQ34" s="80"/>
      <c r="BLR34" s="80"/>
      <c r="BLS34" s="80"/>
      <c r="BLT34" s="80"/>
      <c r="BLU34" s="80"/>
      <c r="BLV34" s="80"/>
      <c r="BLW34" s="80"/>
      <c r="BLX34" s="80"/>
      <c r="BLY34" s="80"/>
      <c r="BLZ34" s="80"/>
      <c r="BMA34" s="80"/>
      <c r="BMB34" s="80"/>
      <c r="BMC34" s="80"/>
      <c r="BMD34" s="80"/>
      <c r="BME34" s="80"/>
      <c r="BMF34" s="80"/>
      <c r="BMG34" s="80"/>
      <c r="BMH34" s="80"/>
      <c r="BMI34" s="80"/>
      <c r="BMJ34" s="80"/>
      <c r="BMK34" s="80"/>
      <c r="BML34" s="80"/>
      <c r="BMM34" s="80"/>
      <c r="BMN34" s="80"/>
      <c r="BMO34" s="80"/>
      <c r="BMP34" s="80"/>
      <c r="BMQ34" s="80"/>
      <c r="BMR34" s="80"/>
      <c r="BMS34" s="80"/>
      <c r="BMT34" s="80"/>
      <c r="BMU34" s="80"/>
      <c r="BMV34" s="80"/>
      <c r="BMW34" s="80"/>
      <c r="BMX34" s="80"/>
      <c r="BMY34" s="80"/>
      <c r="BMZ34" s="80"/>
      <c r="BNA34" s="80"/>
      <c r="BNB34" s="80"/>
      <c r="BNC34" s="80"/>
      <c r="BND34" s="80"/>
      <c r="BNE34" s="80"/>
      <c r="BNF34" s="80"/>
      <c r="BNG34" s="80"/>
      <c r="BNH34" s="80"/>
      <c r="BNI34" s="80"/>
      <c r="BNJ34" s="80"/>
      <c r="BNK34" s="80"/>
      <c r="BNL34" s="80"/>
      <c r="BNM34" s="80"/>
      <c r="BNN34" s="80"/>
      <c r="BNO34" s="80"/>
      <c r="BNP34" s="80"/>
      <c r="BNQ34" s="80"/>
      <c r="BNR34" s="80"/>
      <c r="BNS34" s="80"/>
      <c r="BNT34" s="80"/>
      <c r="BNU34" s="80"/>
      <c r="BNV34" s="80"/>
      <c r="BNW34" s="80"/>
      <c r="BNX34" s="80"/>
      <c r="BNY34" s="80"/>
      <c r="BNZ34" s="80"/>
      <c r="BOA34" s="80"/>
      <c r="BOB34" s="80"/>
      <c r="BOC34" s="80"/>
      <c r="BOD34" s="80"/>
      <c r="BOE34" s="80"/>
      <c r="BOF34" s="80"/>
      <c r="BOG34" s="80"/>
      <c r="BOH34" s="80"/>
      <c r="BOI34" s="80"/>
      <c r="BOJ34" s="80"/>
      <c r="BOK34" s="80"/>
      <c r="BOL34" s="80"/>
      <c r="BOM34" s="80"/>
      <c r="BON34" s="80"/>
      <c r="BOO34" s="80"/>
      <c r="BOP34" s="80"/>
      <c r="BOQ34" s="80"/>
      <c r="BOR34" s="80"/>
      <c r="BOS34" s="80"/>
      <c r="BOT34" s="80"/>
      <c r="BOU34" s="80"/>
      <c r="BOV34" s="80"/>
      <c r="BOW34" s="80"/>
      <c r="BOX34" s="80"/>
      <c r="BOY34" s="80"/>
      <c r="BOZ34" s="80"/>
      <c r="BPA34" s="80"/>
      <c r="BPB34" s="80"/>
      <c r="BPC34" s="80"/>
      <c r="BPD34" s="80"/>
      <c r="BPE34" s="80"/>
      <c r="BPF34" s="80"/>
      <c r="BPG34" s="80"/>
      <c r="BPH34" s="80"/>
      <c r="BPI34" s="80"/>
      <c r="BPJ34" s="80"/>
      <c r="BPK34" s="80"/>
      <c r="BPL34" s="80"/>
      <c r="BPM34" s="80"/>
      <c r="BPN34" s="80"/>
      <c r="BPO34" s="80"/>
      <c r="BPP34" s="80"/>
      <c r="BPQ34" s="80"/>
      <c r="BPR34" s="80"/>
      <c r="BPS34" s="80"/>
      <c r="BPT34" s="80"/>
      <c r="BPU34" s="80"/>
      <c r="BPV34" s="80"/>
      <c r="BPW34" s="80"/>
      <c r="BPX34" s="80"/>
      <c r="BPY34" s="80"/>
      <c r="BPZ34" s="80"/>
      <c r="BQA34" s="80"/>
      <c r="BQB34" s="80"/>
      <c r="BQC34" s="80"/>
      <c r="BQD34" s="80"/>
      <c r="BQE34" s="80"/>
      <c r="BQF34" s="80"/>
      <c r="BQG34" s="80"/>
      <c r="BQH34" s="80"/>
      <c r="BQI34" s="80"/>
      <c r="BQJ34" s="80"/>
      <c r="BQK34" s="80"/>
      <c r="BQL34" s="80"/>
      <c r="BQM34" s="80"/>
      <c r="BQN34" s="80"/>
      <c r="BQO34" s="80"/>
      <c r="BQP34" s="80"/>
      <c r="BQQ34" s="80"/>
      <c r="BQR34" s="80"/>
      <c r="BQS34" s="80"/>
      <c r="BQT34" s="80"/>
      <c r="BQU34" s="80"/>
      <c r="BQV34" s="80"/>
      <c r="BQW34" s="80"/>
      <c r="BQX34" s="80"/>
      <c r="BQY34" s="80"/>
      <c r="BQZ34" s="80"/>
      <c r="BRA34" s="80"/>
      <c r="BRB34" s="80"/>
      <c r="BRC34" s="80"/>
      <c r="BRD34" s="80"/>
      <c r="BRE34" s="80"/>
      <c r="BRF34" s="80"/>
      <c r="BRG34" s="80"/>
      <c r="BRH34" s="80"/>
      <c r="BRI34" s="80"/>
      <c r="BRJ34" s="80"/>
      <c r="BRK34" s="80"/>
      <c r="BRL34" s="80"/>
      <c r="BRM34" s="80"/>
      <c r="BRN34" s="80"/>
      <c r="BRO34" s="80"/>
      <c r="BRP34" s="80"/>
      <c r="BRQ34" s="80"/>
      <c r="BRR34" s="80"/>
      <c r="BRS34" s="80"/>
      <c r="BRT34" s="80"/>
      <c r="BRU34" s="80"/>
      <c r="BRV34" s="80"/>
      <c r="BRW34" s="80"/>
      <c r="BRX34" s="80"/>
      <c r="BRY34" s="80"/>
      <c r="BRZ34" s="80"/>
      <c r="BSA34" s="80"/>
      <c r="BSB34" s="80"/>
      <c r="BSC34" s="80"/>
      <c r="BSD34" s="80"/>
      <c r="BSE34" s="80"/>
      <c r="BSF34" s="80"/>
      <c r="BSG34" s="80"/>
      <c r="BSH34" s="80"/>
      <c r="BSI34" s="80"/>
      <c r="BSJ34" s="80"/>
      <c r="BSK34" s="80"/>
      <c r="BSL34" s="80"/>
      <c r="BSM34" s="80"/>
      <c r="BSN34" s="80"/>
      <c r="BSO34" s="80"/>
      <c r="BSP34" s="80"/>
      <c r="BSQ34" s="80"/>
      <c r="BSR34" s="80"/>
      <c r="BSS34" s="80"/>
      <c r="BST34" s="80"/>
      <c r="BSU34" s="80"/>
      <c r="BSV34" s="80"/>
      <c r="BSW34" s="80"/>
      <c r="BSX34" s="80"/>
      <c r="BSY34" s="80"/>
      <c r="BSZ34" s="80"/>
      <c r="BTA34" s="80"/>
      <c r="BTB34" s="80"/>
      <c r="BTC34" s="80"/>
      <c r="BTD34" s="80"/>
      <c r="BTE34" s="80"/>
      <c r="BTF34" s="80"/>
      <c r="BTG34" s="80"/>
      <c r="BTH34" s="80"/>
      <c r="BTI34" s="80"/>
      <c r="BTJ34" s="80"/>
      <c r="BTK34" s="80"/>
      <c r="BTL34" s="80"/>
      <c r="BTM34" s="80"/>
      <c r="BTN34" s="80"/>
      <c r="BTO34" s="80"/>
      <c r="BTP34" s="80"/>
      <c r="BTQ34" s="80"/>
      <c r="BTR34" s="80"/>
      <c r="BTS34" s="80"/>
      <c r="BTT34" s="80"/>
      <c r="BTU34" s="80"/>
      <c r="BTV34" s="80"/>
      <c r="BTW34" s="80"/>
      <c r="BTX34" s="80"/>
      <c r="BTY34" s="80"/>
      <c r="BTZ34" s="80"/>
      <c r="BUA34" s="80"/>
      <c r="BUB34" s="80"/>
      <c r="BUC34" s="80"/>
      <c r="BUD34" s="80"/>
      <c r="BUE34" s="80"/>
      <c r="BUF34" s="80"/>
      <c r="BUG34" s="80"/>
      <c r="BUH34" s="80"/>
      <c r="BUI34" s="80"/>
      <c r="BUJ34" s="80"/>
      <c r="BUK34" s="80"/>
      <c r="BUL34" s="80"/>
      <c r="BUM34" s="80"/>
      <c r="BUN34" s="80"/>
      <c r="BUO34" s="80"/>
      <c r="BUP34" s="80"/>
      <c r="BUQ34" s="80"/>
      <c r="BUR34" s="80"/>
      <c r="BUS34" s="80"/>
      <c r="BUT34" s="80"/>
      <c r="BUU34" s="80"/>
      <c r="BUV34" s="80"/>
      <c r="BUW34" s="80"/>
      <c r="BUX34" s="80"/>
      <c r="BUY34" s="80"/>
      <c r="BUZ34" s="80"/>
      <c r="BVA34" s="80"/>
      <c r="BVB34" s="80"/>
      <c r="BVC34" s="80"/>
      <c r="BVD34" s="80"/>
      <c r="BVE34" s="80"/>
      <c r="BVF34" s="80"/>
      <c r="BVG34" s="80"/>
      <c r="BVH34" s="80"/>
      <c r="BVI34" s="80"/>
      <c r="BVJ34" s="80"/>
      <c r="BVK34" s="80"/>
      <c r="BVL34" s="80"/>
      <c r="BVM34" s="80"/>
      <c r="BVN34" s="80"/>
      <c r="BVO34" s="80"/>
      <c r="BVP34" s="80"/>
      <c r="BVQ34" s="80"/>
      <c r="BVR34" s="80"/>
      <c r="BVS34" s="80"/>
      <c r="BVT34" s="80"/>
      <c r="BVU34" s="80"/>
      <c r="BVV34" s="80"/>
      <c r="BVW34" s="80"/>
      <c r="BVX34" s="80"/>
      <c r="BVY34" s="80"/>
      <c r="BVZ34" s="80"/>
      <c r="BWA34" s="80"/>
      <c r="BWB34" s="80"/>
      <c r="BWC34" s="80"/>
      <c r="BWD34" s="80"/>
      <c r="BWE34" s="80"/>
      <c r="BWF34" s="80"/>
      <c r="BWG34" s="80"/>
      <c r="BWH34" s="80"/>
      <c r="BWI34" s="80"/>
      <c r="BWJ34" s="80"/>
      <c r="BWK34" s="80"/>
      <c r="BWL34" s="80"/>
      <c r="BWM34" s="80"/>
      <c r="BWN34" s="80"/>
      <c r="BWO34" s="80"/>
      <c r="BWP34" s="80"/>
      <c r="BWQ34" s="80"/>
      <c r="BWR34" s="80"/>
      <c r="BWS34" s="80"/>
      <c r="BWT34" s="80"/>
      <c r="BWU34" s="80"/>
      <c r="BWV34" s="80"/>
      <c r="BWW34" s="80"/>
      <c r="BWX34" s="80"/>
      <c r="BWY34" s="80"/>
      <c r="BWZ34" s="80"/>
      <c r="BXA34" s="80"/>
      <c r="BXB34" s="80"/>
      <c r="BXC34" s="80"/>
      <c r="BXD34" s="80"/>
      <c r="BXE34" s="80"/>
      <c r="BXF34" s="80"/>
      <c r="BXG34" s="80"/>
      <c r="BXH34" s="80"/>
      <c r="BXI34" s="80"/>
      <c r="BXJ34" s="80"/>
      <c r="BXK34" s="80"/>
      <c r="BXL34" s="80"/>
      <c r="BXM34" s="80"/>
      <c r="BXN34" s="80"/>
      <c r="BXO34" s="80"/>
      <c r="BXP34" s="80"/>
      <c r="BXQ34" s="80"/>
      <c r="BXR34" s="80"/>
      <c r="BXS34" s="80"/>
      <c r="BXT34" s="80"/>
      <c r="BXU34" s="80"/>
      <c r="BXV34" s="80"/>
      <c r="BXW34" s="80"/>
      <c r="BXX34" s="80"/>
      <c r="BXY34" s="80"/>
      <c r="BXZ34" s="80"/>
      <c r="BYA34" s="80"/>
      <c r="BYB34" s="80"/>
      <c r="BYC34" s="80"/>
      <c r="BYD34" s="80"/>
      <c r="BYE34" s="80"/>
      <c r="BYF34" s="80"/>
      <c r="BYG34" s="80"/>
      <c r="BYH34" s="80"/>
      <c r="BYI34" s="80"/>
      <c r="BYJ34" s="80"/>
      <c r="BYK34" s="80"/>
      <c r="BYL34" s="80"/>
      <c r="BYM34" s="80"/>
      <c r="BYN34" s="80"/>
      <c r="BYO34" s="80"/>
      <c r="BYP34" s="80"/>
      <c r="BYQ34" s="80"/>
      <c r="BYR34" s="80"/>
      <c r="BYS34" s="80"/>
      <c r="BYT34" s="80"/>
      <c r="BYU34" s="80"/>
      <c r="BYV34" s="80"/>
      <c r="BYW34" s="80"/>
      <c r="BYX34" s="80"/>
      <c r="BYY34" s="80"/>
      <c r="BYZ34" s="80"/>
      <c r="BZA34" s="80"/>
      <c r="BZB34" s="80"/>
      <c r="BZC34" s="80"/>
      <c r="BZD34" s="80"/>
      <c r="BZE34" s="80"/>
      <c r="BZF34" s="80"/>
      <c r="BZG34" s="80"/>
      <c r="BZH34" s="80"/>
      <c r="BZI34" s="80"/>
      <c r="BZJ34" s="80"/>
      <c r="BZK34" s="80"/>
      <c r="BZL34" s="80"/>
      <c r="BZM34" s="80"/>
      <c r="BZN34" s="80"/>
      <c r="BZO34" s="80"/>
      <c r="BZP34" s="80"/>
      <c r="BZQ34" s="80"/>
      <c r="BZR34" s="80"/>
      <c r="BZS34" s="80"/>
      <c r="BZT34" s="80"/>
      <c r="BZU34" s="80"/>
      <c r="BZV34" s="80"/>
      <c r="BZW34" s="80"/>
      <c r="BZX34" s="80"/>
      <c r="BZY34" s="80"/>
      <c r="BZZ34" s="80"/>
      <c r="CAA34" s="80"/>
      <c r="CAB34" s="80"/>
      <c r="CAC34" s="80"/>
      <c r="CAD34" s="80"/>
      <c r="CAE34" s="80"/>
      <c r="CAF34" s="80"/>
      <c r="CAG34" s="80"/>
      <c r="CAH34" s="80"/>
      <c r="CAI34" s="80"/>
      <c r="CAJ34" s="80"/>
      <c r="CAK34" s="80"/>
      <c r="CAL34" s="80"/>
      <c r="CAM34" s="80"/>
      <c r="CAN34" s="80"/>
      <c r="CAO34" s="80"/>
      <c r="CAP34" s="80"/>
      <c r="CAQ34" s="80"/>
      <c r="CAR34" s="80"/>
      <c r="CAS34" s="80"/>
      <c r="CAT34" s="80"/>
      <c r="CAU34" s="80"/>
      <c r="CAV34" s="80"/>
      <c r="CAW34" s="80"/>
      <c r="CAX34" s="80"/>
      <c r="CAY34" s="80"/>
      <c r="CAZ34" s="80"/>
      <c r="CBA34" s="80"/>
      <c r="CBB34" s="80"/>
      <c r="CBC34" s="80"/>
      <c r="CBD34" s="80"/>
      <c r="CBE34" s="80"/>
      <c r="CBF34" s="80"/>
      <c r="CBG34" s="80"/>
      <c r="CBH34" s="80"/>
      <c r="CBI34" s="80"/>
      <c r="CBJ34" s="80"/>
      <c r="CBK34" s="80"/>
      <c r="CBL34" s="80"/>
      <c r="CBM34" s="80"/>
      <c r="CBN34" s="80"/>
      <c r="CBO34" s="80"/>
      <c r="CBP34" s="80"/>
      <c r="CBQ34" s="80"/>
      <c r="CBR34" s="80"/>
      <c r="CBS34" s="80"/>
      <c r="CBT34" s="80"/>
      <c r="CBU34" s="80"/>
      <c r="CBV34" s="80"/>
      <c r="CBW34" s="80"/>
      <c r="CBX34" s="80"/>
      <c r="CBY34" s="80"/>
      <c r="CBZ34" s="80"/>
      <c r="CCA34" s="80"/>
      <c r="CCB34" s="80"/>
      <c r="CCC34" s="80"/>
      <c r="CCD34" s="80"/>
      <c r="CCE34" s="80"/>
      <c r="CCF34" s="80"/>
      <c r="CCG34" s="80"/>
      <c r="CCH34" s="80"/>
      <c r="CCI34" s="80"/>
      <c r="CCJ34" s="80"/>
      <c r="CCK34" s="80"/>
      <c r="CCL34" s="80"/>
      <c r="CCM34" s="80"/>
      <c r="CCN34" s="80"/>
      <c r="CCO34" s="80"/>
      <c r="CCP34" s="80"/>
      <c r="CCQ34" s="80"/>
      <c r="CCR34" s="80"/>
      <c r="CCS34" s="80"/>
      <c r="CCT34" s="80"/>
      <c r="CCU34" s="80"/>
      <c r="CCV34" s="80"/>
      <c r="CCW34" s="80"/>
      <c r="CCX34" s="80"/>
      <c r="CCY34" s="80"/>
      <c r="CCZ34" s="80"/>
      <c r="CDA34" s="80"/>
      <c r="CDB34" s="80"/>
      <c r="CDC34" s="80"/>
      <c r="CDD34" s="80"/>
      <c r="CDE34" s="80"/>
      <c r="CDF34" s="80"/>
      <c r="CDG34" s="80"/>
      <c r="CDH34" s="80"/>
      <c r="CDI34" s="80"/>
      <c r="CDJ34" s="80"/>
      <c r="CDK34" s="80"/>
      <c r="CDL34" s="80"/>
      <c r="CDM34" s="80"/>
      <c r="CDN34" s="80"/>
      <c r="CDO34" s="80"/>
      <c r="CDP34" s="80"/>
      <c r="CDQ34" s="80"/>
      <c r="CDR34" s="80"/>
      <c r="CDS34" s="80"/>
      <c r="CDT34" s="80"/>
      <c r="CDU34" s="80"/>
      <c r="CDV34" s="80"/>
      <c r="CDW34" s="80"/>
      <c r="CDX34" s="80"/>
      <c r="CDY34" s="80"/>
      <c r="CDZ34" s="80"/>
      <c r="CEA34" s="80"/>
      <c r="CEB34" s="80"/>
      <c r="CEC34" s="80"/>
      <c r="CED34" s="80"/>
      <c r="CEE34" s="80"/>
      <c r="CEF34" s="80"/>
      <c r="CEG34" s="80"/>
      <c r="CEH34" s="80"/>
      <c r="CEI34" s="80"/>
      <c r="CEJ34" s="80"/>
      <c r="CEK34" s="80"/>
      <c r="CEL34" s="80"/>
      <c r="CEM34" s="80"/>
      <c r="CEN34" s="80"/>
      <c r="CEO34" s="80"/>
      <c r="CEP34" s="80"/>
      <c r="CEQ34" s="80"/>
      <c r="CER34" s="80"/>
      <c r="CES34" s="80"/>
      <c r="CET34" s="80"/>
      <c r="CEU34" s="80"/>
      <c r="CEV34" s="80"/>
      <c r="CEW34" s="80"/>
      <c r="CEX34" s="80"/>
      <c r="CEY34" s="80"/>
      <c r="CEZ34" s="80"/>
      <c r="CFA34" s="80"/>
      <c r="CFB34" s="80"/>
      <c r="CFC34" s="80"/>
      <c r="CFD34" s="80"/>
      <c r="CFE34" s="80"/>
      <c r="CFF34" s="80"/>
      <c r="CFG34" s="80"/>
      <c r="CFH34" s="80"/>
      <c r="CFI34" s="80"/>
      <c r="CFJ34" s="80"/>
      <c r="CFK34" s="80"/>
      <c r="CFL34" s="80"/>
      <c r="CFM34" s="80"/>
      <c r="CFN34" s="80"/>
      <c r="CFO34" s="80"/>
      <c r="CFP34" s="80"/>
      <c r="CFQ34" s="80"/>
      <c r="CFR34" s="80"/>
      <c r="CFS34" s="80"/>
      <c r="CFT34" s="80"/>
      <c r="CFU34" s="80"/>
      <c r="CFV34" s="80"/>
      <c r="CFW34" s="80"/>
      <c r="CFX34" s="80"/>
      <c r="CFY34" s="80"/>
      <c r="CFZ34" s="80"/>
      <c r="CGA34" s="80"/>
      <c r="CGB34" s="80"/>
      <c r="CGC34" s="80"/>
      <c r="CGD34" s="80"/>
      <c r="CGE34" s="80"/>
      <c r="CGF34" s="80"/>
      <c r="CGG34" s="80"/>
      <c r="CGH34" s="80"/>
      <c r="CGI34" s="80"/>
      <c r="CGJ34" s="80"/>
      <c r="CGK34" s="80"/>
      <c r="CGL34" s="80"/>
      <c r="CGM34" s="80"/>
      <c r="CGN34" s="80"/>
      <c r="CGO34" s="80"/>
      <c r="CGP34" s="80"/>
      <c r="CGQ34" s="80"/>
      <c r="CGR34" s="80"/>
      <c r="CGS34" s="80"/>
      <c r="CGT34" s="80"/>
      <c r="CGU34" s="80"/>
      <c r="CGV34" s="80"/>
      <c r="CGW34" s="80"/>
      <c r="CGX34" s="80"/>
      <c r="CGY34" s="80"/>
      <c r="CGZ34" s="80"/>
      <c r="CHA34" s="80"/>
      <c r="CHB34" s="80"/>
      <c r="CHC34" s="80"/>
      <c r="CHD34" s="80"/>
      <c r="CHE34" s="80"/>
      <c r="CHF34" s="80"/>
      <c r="CHG34" s="80"/>
      <c r="CHH34" s="80"/>
      <c r="CHI34" s="80"/>
      <c r="CHJ34" s="80"/>
      <c r="CHK34" s="80"/>
      <c r="CHL34" s="80"/>
      <c r="CHM34" s="80"/>
      <c r="CHN34" s="80"/>
      <c r="CHO34" s="80"/>
      <c r="CHP34" s="80"/>
      <c r="CHQ34" s="80"/>
      <c r="CHR34" s="80"/>
      <c r="CHS34" s="80"/>
      <c r="CHT34" s="80"/>
      <c r="CHU34" s="80"/>
      <c r="CHV34" s="80"/>
      <c r="CHW34" s="80"/>
      <c r="CHX34" s="80"/>
      <c r="CHY34" s="80"/>
      <c r="CHZ34" s="80"/>
      <c r="CIA34" s="80"/>
      <c r="CIB34" s="80"/>
      <c r="CIC34" s="80"/>
      <c r="CID34" s="80"/>
      <c r="CIE34" s="80"/>
      <c r="CIF34" s="80"/>
      <c r="CIG34" s="80"/>
      <c r="CIH34" s="80"/>
      <c r="CII34" s="80"/>
      <c r="CIJ34" s="80"/>
      <c r="CIK34" s="80"/>
      <c r="CIL34" s="80"/>
      <c r="CIM34" s="80"/>
      <c r="CIN34" s="80"/>
      <c r="CIO34" s="80"/>
      <c r="CIP34" s="80"/>
      <c r="CIQ34" s="80"/>
      <c r="CIR34" s="80"/>
      <c r="CIS34" s="80"/>
      <c r="CIT34" s="80"/>
      <c r="CIU34" s="80"/>
      <c r="CIV34" s="80"/>
      <c r="CIW34" s="80"/>
      <c r="CIX34" s="80"/>
      <c r="CIY34" s="80"/>
      <c r="CIZ34" s="80"/>
      <c r="CJA34" s="80"/>
      <c r="CJB34" s="80"/>
      <c r="CJC34" s="80"/>
      <c r="CJD34" s="80"/>
      <c r="CJE34" s="80"/>
      <c r="CJF34" s="80"/>
      <c r="CJG34" s="80"/>
      <c r="CJH34" s="80"/>
      <c r="CJI34" s="80"/>
      <c r="CJJ34" s="80"/>
      <c r="CJK34" s="80"/>
      <c r="CJL34" s="80"/>
      <c r="CJM34" s="80"/>
      <c r="CJN34" s="80"/>
      <c r="CJO34" s="80"/>
      <c r="CJP34" s="80"/>
      <c r="CJQ34" s="80"/>
      <c r="CJR34" s="80"/>
      <c r="CJS34" s="80"/>
      <c r="CJT34" s="80"/>
      <c r="CJU34" s="80"/>
      <c r="CJV34" s="80"/>
      <c r="CJW34" s="80"/>
      <c r="CJX34" s="80"/>
      <c r="CJY34" s="80"/>
      <c r="CJZ34" s="80"/>
      <c r="CKA34" s="80"/>
      <c r="CKB34" s="80"/>
      <c r="CKC34" s="80"/>
      <c r="CKD34" s="80"/>
      <c r="CKE34" s="80"/>
      <c r="CKF34" s="80"/>
      <c r="CKG34" s="80"/>
      <c r="CKH34" s="80"/>
      <c r="CKI34" s="80"/>
      <c r="CKJ34" s="80"/>
      <c r="CKK34" s="80"/>
      <c r="CKL34" s="80"/>
      <c r="CKM34" s="80"/>
      <c r="CKN34" s="80"/>
      <c r="CKO34" s="80"/>
      <c r="CKP34" s="80"/>
      <c r="CKQ34" s="80"/>
      <c r="CKR34" s="80"/>
      <c r="CKS34" s="80"/>
      <c r="CKT34" s="80"/>
      <c r="CKU34" s="80"/>
      <c r="CKV34" s="80"/>
      <c r="CKW34" s="80"/>
      <c r="CKX34" s="80"/>
      <c r="CKY34" s="80"/>
      <c r="CKZ34" s="80"/>
      <c r="CLA34" s="80"/>
      <c r="CLB34" s="80"/>
      <c r="CLC34" s="80"/>
      <c r="CLD34" s="80"/>
      <c r="CLE34" s="80"/>
      <c r="CLF34" s="80"/>
      <c r="CLG34" s="80"/>
      <c r="CLH34" s="80"/>
      <c r="CLI34" s="80"/>
      <c r="CLJ34" s="80"/>
      <c r="CLK34" s="80"/>
      <c r="CLL34" s="80"/>
      <c r="CLM34" s="80"/>
      <c r="CLN34" s="80"/>
      <c r="CLO34" s="80"/>
      <c r="CLP34" s="80"/>
      <c r="CLQ34" s="80"/>
      <c r="CLR34" s="80"/>
      <c r="CLS34" s="80"/>
      <c r="CLT34" s="80"/>
      <c r="CLU34" s="80"/>
      <c r="CLV34" s="80"/>
      <c r="CLW34" s="80"/>
      <c r="CLX34" s="80"/>
      <c r="CLY34" s="80"/>
      <c r="CLZ34" s="80"/>
      <c r="CMA34" s="80"/>
      <c r="CMB34" s="80"/>
      <c r="CMC34" s="80"/>
      <c r="CMD34" s="80"/>
      <c r="CME34" s="80"/>
      <c r="CMF34" s="80"/>
      <c r="CMG34" s="80"/>
      <c r="CMH34" s="80"/>
      <c r="CMI34" s="80"/>
      <c r="CMJ34" s="80"/>
      <c r="CMK34" s="80"/>
      <c r="CML34" s="80"/>
      <c r="CMM34" s="80"/>
      <c r="CMN34" s="80"/>
      <c r="CMO34" s="80"/>
      <c r="CMP34" s="80"/>
      <c r="CMQ34" s="80"/>
      <c r="CMR34" s="80"/>
      <c r="CMS34" s="80"/>
      <c r="CMT34" s="80"/>
      <c r="CMU34" s="80"/>
      <c r="CMV34" s="80"/>
      <c r="CMW34" s="80"/>
      <c r="CMX34" s="80"/>
      <c r="CMY34" s="80"/>
      <c r="CMZ34" s="80"/>
      <c r="CNA34" s="80"/>
      <c r="CNB34" s="80"/>
      <c r="CNC34" s="80"/>
      <c r="CND34" s="80"/>
      <c r="CNE34" s="80"/>
      <c r="CNF34" s="80"/>
      <c r="CNG34" s="80"/>
      <c r="CNH34" s="80"/>
      <c r="CNI34" s="80"/>
      <c r="CNJ34" s="80"/>
      <c r="CNK34" s="80"/>
      <c r="CNL34" s="80"/>
      <c r="CNM34" s="80"/>
      <c r="CNN34" s="80"/>
      <c r="CNO34" s="80"/>
      <c r="CNP34" s="80"/>
      <c r="CNQ34" s="80"/>
      <c r="CNR34" s="80"/>
      <c r="CNS34" s="80"/>
      <c r="CNT34" s="80"/>
      <c r="CNU34" s="80"/>
      <c r="CNV34" s="80"/>
      <c r="CNW34" s="80"/>
      <c r="CNX34" s="80"/>
      <c r="CNY34" s="80"/>
      <c r="CNZ34" s="80"/>
      <c r="COA34" s="80"/>
      <c r="COB34" s="80"/>
      <c r="COC34" s="80"/>
      <c r="COD34" s="80"/>
      <c r="COE34" s="80"/>
      <c r="COF34" s="80"/>
      <c r="COG34" s="80"/>
      <c r="COH34" s="80"/>
      <c r="COI34" s="80"/>
      <c r="COJ34" s="80"/>
      <c r="COK34" s="80"/>
      <c r="COL34" s="80"/>
      <c r="COM34" s="80"/>
      <c r="CON34" s="80"/>
      <c r="COO34" s="80"/>
      <c r="COP34" s="80"/>
      <c r="COQ34" s="80"/>
      <c r="COR34" s="80"/>
      <c r="COS34" s="80"/>
      <c r="COT34" s="80"/>
      <c r="COU34" s="80"/>
      <c r="COV34" s="80"/>
      <c r="COW34" s="80"/>
      <c r="COX34" s="80"/>
      <c r="COY34" s="80"/>
      <c r="COZ34" s="80"/>
      <c r="CPA34" s="80"/>
      <c r="CPB34" s="80"/>
      <c r="CPC34" s="80"/>
      <c r="CPD34" s="80"/>
      <c r="CPE34" s="80"/>
      <c r="CPF34" s="80"/>
      <c r="CPG34" s="80"/>
      <c r="CPH34" s="80"/>
      <c r="CPI34" s="80"/>
      <c r="CPJ34" s="80"/>
      <c r="CPK34" s="80"/>
      <c r="CPL34" s="80"/>
      <c r="CPM34" s="80"/>
      <c r="CPN34" s="80"/>
      <c r="CPO34" s="80"/>
      <c r="CPP34" s="80"/>
      <c r="CPQ34" s="80"/>
      <c r="CPR34" s="80"/>
      <c r="CPS34" s="80"/>
      <c r="CPT34" s="80"/>
      <c r="CPU34" s="80"/>
      <c r="CPV34" s="80"/>
      <c r="CPW34" s="80"/>
      <c r="CPX34" s="80"/>
      <c r="CPY34" s="80"/>
      <c r="CPZ34" s="80"/>
      <c r="CQA34" s="80"/>
      <c r="CQB34" s="80"/>
      <c r="CQC34" s="80"/>
      <c r="CQD34" s="80"/>
      <c r="CQE34" s="80"/>
      <c r="CQF34" s="80"/>
      <c r="CQG34" s="80"/>
      <c r="CQH34" s="80"/>
      <c r="CQI34" s="80"/>
      <c r="CQJ34" s="80"/>
      <c r="CQK34" s="80"/>
      <c r="CQL34" s="80"/>
      <c r="CQM34" s="80"/>
      <c r="CQN34" s="80"/>
      <c r="CQO34" s="80"/>
      <c r="CQP34" s="80"/>
      <c r="CQQ34" s="80"/>
      <c r="CQR34" s="80"/>
      <c r="CQS34" s="80"/>
      <c r="CQT34" s="80"/>
      <c r="CQU34" s="80"/>
      <c r="CQV34" s="80"/>
      <c r="CQW34" s="80"/>
      <c r="CQX34" s="80"/>
      <c r="CQY34" s="80"/>
      <c r="CQZ34" s="80"/>
      <c r="CRA34" s="80"/>
      <c r="CRB34" s="80"/>
      <c r="CRC34" s="80"/>
      <c r="CRD34" s="80"/>
      <c r="CRE34" s="80"/>
      <c r="CRF34" s="80"/>
      <c r="CRG34" s="80"/>
      <c r="CRH34" s="80"/>
      <c r="CRI34" s="80"/>
      <c r="CRJ34" s="80"/>
      <c r="CRK34" s="80"/>
      <c r="CRL34" s="80"/>
      <c r="CRM34" s="80"/>
      <c r="CRN34" s="80"/>
      <c r="CRO34" s="80"/>
      <c r="CRP34" s="80"/>
      <c r="CRQ34" s="80"/>
      <c r="CRR34" s="80"/>
      <c r="CRS34" s="80"/>
      <c r="CRT34" s="80"/>
      <c r="CRU34" s="80"/>
      <c r="CRV34" s="80"/>
      <c r="CRW34" s="80"/>
      <c r="CRX34" s="80"/>
      <c r="CRY34" s="80"/>
      <c r="CRZ34" s="80"/>
      <c r="CSA34" s="80"/>
      <c r="CSB34" s="80"/>
      <c r="CSC34" s="80"/>
      <c r="CSD34" s="80"/>
      <c r="CSE34" s="80"/>
      <c r="CSF34" s="80"/>
      <c r="CSG34" s="80"/>
      <c r="CSH34" s="80"/>
      <c r="CSI34" s="80"/>
      <c r="CSJ34" s="80"/>
      <c r="CSK34" s="80"/>
      <c r="CSL34" s="80"/>
      <c r="CSM34" s="80"/>
      <c r="CSN34" s="80"/>
      <c r="CSO34" s="80"/>
      <c r="CSP34" s="80"/>
      <c r="CSQ34" s="80"/>
      <c r="CSR34" s="80"/>
      <c r="CSS34" s="80"/>
      <c r="CST34" s="80"/>
      <c r="CSU34" s="80"/>
      <c r="CSV34" s="80"/>
      <c r="CSW34" s="80"/>
      <c r="CSX34" s="80"/>
      <c r="CSY34" s="80"/>
      <c r="CSZ34" s="80"/>
      <c r="CTA34" s="80"/>
      <c r="CTB34" s="80"/>
      <c r="CTC34" s="80"/>
      <c r="CTD34" s="80"/>
      <c r="CTE34" s="80"/>
      <c r="CTF34" s="80"/>
      <c r="CTG34" s="80"/>
      <c r="CTH34" s="80"/>
      <c r="CTI34" s="80"/>
      <c r="CTJ34" s="80"/>
      <c r="CTK34" s="80"/>
      <c r="CTL34" s="80"/>
      <c r="CTM34" s="80"/>
      <c r="CTN34" s="80"/>
      <c r="CTO34" s="80"/>
      <c r="CTP34" s="80"/>
      <c r="CTQ34" s="80"/>
      <c r="CTR34" s="80"/>
      <c r="CTS34" s="80"/>
      <c r="CTT34" s="80"/>
      <c r="CTU34" s="80"/>
      <c r="CTV34" s="80"/>
      <c r="CTW34" s="80"/>
      <c r="CTX34" s="80"/>
      <c r="CTY34" s="80"/>
      <c r="CTZ34" s="80"/>
      <c r="CUA34" s="80"/>
      <c r="CUB34" s="80"/>
      <c r="CUC34" s="80"/>
      <c r="CUD34" s="80"/>
      <c r="CUE34" s="80"/>
      <c r="CUF34" s="80"/>
      <c r="CUG34" s="80"/>
      <c r="CUH34" s="80"/>
      <c r="CUI34" s="80"/>
      <c r="CUJ34" s="80"/>
      <c r="CUK34" s="80"/>
      <c r="CUL34" s="80"/>
      <c r="CUM34" s="80"/>
      <c r="CUN34" s="80"/>
      <c r="CUO34" s="80"/>
      <c r="CUP34" s="80"/>
      <c r="CUQ34" s="80"/>
      <c r="CUR34" s="80"/>
      <c r="CUS34" s="80"/>
      <c r="CUT34" s="80"/>
      <c r="CUU34" s="80"/>
      <c r="CUV34" s="80"/>
      <c r="CUW34" s="80"/>
      <c r="CUX34" s="80"/>
      <c r="CUY34" s="80"/>
      <c r="CUZ34" s="80"/>
      <c r="CVA34" s="80"/>
      <c r="CVB34" s="80"/>
      <c r="CVC34" s="80"/>
      <c r="CVD34" s="80"/>
      <c r="CVE34" s="80"/>
      <c r="CVF34" s="80"/>
      <c r="CVG34" s="80"/>
      <c r="CVH34" s="80"/>
      <c r="CVI34" s="80"/>
      <c r="CVJ34" s="80"/>
      <c r="CVK34" s="80"/>
      <c r="CVL34" s="80"/>
      <c r="CVM34" s="80"/>
      <c r="CVN34" s="80"/>
      <c r="CVO34" s="80"/>
      <c r="CVP34" s="80"/>
      <c r="CVQ34" s="80"/>
      <c r="CVR34" s="80"/>
      <c r="CVS34" s="80"/>
      <c r="CVT34" s="80"/>
      <c r="CVU34" s="80"/>
      <c r="CVV34" s="80"/>
      <c r="CVW34" s="80"/>
      <c r="CVX34" s="80"/>
      <c r="CVY34" s="80"/>
      <c r="CVZ34" s="80"/>
      <c r="CWA34" s="80"/>
      <c r="CWB34" s="80"/>
      <c r="CWC34" s="80"/>
      <c r="CWD34" s="80"/>
      <c r="CWE34" s="80"/>
      <c r="CWF34" s="80"/>
      <c r="CWG34" s="80"/>
      <c r="CWH34" s="80"/>
      <c r="CWI34" s="80"/>
      <c r="CWJ34" s="80"/>
      <c r="CWK34" s="80"/>
      <c r="CWL34" s="80"/>
      <c r="CWM34" s="80"/>
      <c r="CWN34" s="80"/>
      <c r="CWO34" s="80"/>
      <c r="CWP34" s="80"/>
      <c r="CWQ34" s="80"/>
      <c r="CWR34" s="80"/>
      <c r="CWS34" s="80"/>
      <c r="CWT34" s="80"/>
      <c r="CWU34" s="80"/>
      <c r="CWV34" s="80"/>
      <c r="CWW34" s="80"/>
      <c r="CWX34" s="80"/>
      <c r="CWY34" s="80"/>
      <c r="CWZ34" s="80"/>
      <c r="CXA34" s="80"/>
      <c r="CXB34" s="80"/>
      <c r="CXC34" s="80"/>
      <c r="CXD34" s="80"/>
      <c r="CXE34" s="80"/>
      <c r="CXF34" s="80"/>
      <c r="CXG34" s="80"/>
      <c r="CXH34" s="80"/>
      <c r="CXI34" s="80"/>
      <c r="CXJ34" s="80"/>
      <c r="CXK34" s="80"/>
      <c r="CXL34" s="80"/>
      <c r="CXM34" s="80"/>
      <c r="CXN34" s="80"/>
      <c r="CXO34" s="80"/>
      <c r="CXP34" s="80"/>
      <c r="CXQ34" s="80"/>
      <c r="CXR34" s="80"/>
      <c r="CXS34" s="80"/>
      <c r="CXT34" s="80"/>
      <c r="CXU34" s="80"/>
      <c r="CXV34" s="80"/>
      <c r="CXW34" s="80"/>
      <c r="CXX34" s="80"/>
      <c r="CXY34" s="80"/>
      <c r="CXZ34" s="80"/>
      <c r="CYA34" s="80"/>
      <c r="CYB34" s="80"/>
      <c r="CYC34" s="80"/>
      <c r="CYD34" s="80"/>
      <c r="CYE34" s="80"/>
      <c r="CYF34" s="80"/>
      <c r="CYG34" s="80"/>
      <c r="CYH34" s="80"/>
      <c r="CYI34" s="80"/>
      <c r="CYJ34" s="80"/>
      <c r="CYK34" s="80"/>
      <c r="CYL34" s="80"/>
      <c r="CYM34" s="80"/>
      <c r="CYN34" s="80"/>
      <c r="CYO34" s="80"/>
      <c r="CYP34" s="80"/>
      <c r="CYQ34" s="80"/>
      <c r="CYR34" s="80"/>
      <c r="CYS34" s="80"/>
      <c r="CYT34" s="80"/>
      <c r="CYU34" s="80"/>
      <c r="CYV34" s="80"/>
      <c r="CYW34" s="80"/>
      <c r="CYX34" s="80"/>
      <c r="CYY34" s="80"/>
      <c r="CYZ34" s="80"/>
      <c r="CZA34" s="80"/>
      <c r="CZB34" s="80"/>
      <c r="CZC34" s="80"/>
      <c r="CZD34" s="80"/>
      <c r="CZE34" s="80"/>
      <c r="CZF34" s="80"/>
      <c r="CZG34" s="80"/>
      <c r="CZH34" s="80"/>
      <c r="CZI34" s="80"/>
      <c r="CZJ34" s="80"/>
      <c r="CZK34" s="80"/>
      <c r="CZL34" s="80"/>
      <c r="CZM34" s="80"/>
      <c r="CZN34" s="80"/>
      <c r="CZO34" s="80"/>
      <c r="CZP34" s="80"/>
      <c r="CZQ34" s="80"/>
      <c r="CZR34" s="80"/>
      <c r="CZS34" s="80"/>
      <c r="CZT34" s="80"/>
      <c r="CZU34" s="80"/>
      <c r="CZV34" s="80"/>
      <c r="CZW34" s="80"/>
      <c r="CZX34" s="80"/>
      <c r="CZY34" s="80"/>
      <c r="CZZ34" s="80"/>
      <c r="DAA34" s="80"/>
      <c r="DAB34" s="80"/>
      <c r="DAC34" s="80"/>
      <c r="DAD34" s="80"/>
      <c r="DAE34" s="80"/>
      <c r="DAF34" s="80"/>
      <c r="DAG34" s="80"/>
      <c r="DAH34" s="80"/>
      <c r="DAI34" s="80"/>
      <c r="DAJ34" s="80"/>
      <c r="DAK34" s="80"/>
      <c r="DAL34" s="80"/>
      <c r="DAM34" s="80"/>
      <c r="DAN34" s="80"/>
      <c r="DAO34" s="80"/>
      <c r="DAP34" s="80"/>
      <c r="DAQ34" s="80"/>
      <c r="DAR34" s="80"/>
      <c r="DAS34" s="80"/>
      <c r="DAT34" s="80"/>
      <c r="DAU34" s="80"/>
      <c r="DAV34" s="80"/>
      <c r="DAW34" s="80"/>
      <c r="DAX34" s="80"/>
      <c r="DAY34" s="80"/>
      <c r="DAZ34" s="80"/>
      <c r="DBA34" s="80"/>
      <c r="DBB34" s="80"/>
      <c r="DBC34" s="80"/>
      <c r="DBD34" s="80"/>
      <c r="DBE34" s="80"/>
      <c r="DBF34" s="80"/>
      <c r="DBG34" s="80"/>
      <c r="DBH34" s="80"/>
      <c r="DBI34" s="80"/>
      <c r="DBJ34" s="80"/>
      <c r="DBK34" s="80"/>
      <c r="DBL34" s="80"/>
      <c r="DBM34" s="80"/>
      <c r="DBN34" s="80"/>
      <c r="DBO34" s="80"/>
      <c r="DBP34" s="80"/>
      <c r="DBQ34" s="80"/>
      <c r="DBR34" s="80"/>
      <c r="DBS34" s="80"/>
      <c r="DBT34" s="80"/>
      <c r="DBU34" s="80"/>
      <c r="DBV34" s="80"/>
      <c r="DBW34" s="80"/>
      <c r="DBX34" s="80"/>
      <c r="DBY34" s="80"/>
      <c r="DBZ34" s="80"/>
      <c r="DCA34" s="80"/>
      <c r="DCB34" s="80"/>
      <c r="DCC34" s="80"/>
      <c r="DCD34" s="80"/>
      <c r="DCE34" s="80"/>
      <c r="DCF34" s="80"/>
      <c r="DCG34" s="80"/>
      <c r="DCH34" s="80"/>
      <c r="DCI34" s="80"/>
      <c r="DCJ34" s="80"/>
      <c r="DCK34" s="80"/>
      <c r="DCL34" s="80"/>
      <c r="DCM34" s="80"/>
      <c r="DCN34" s="80"/>
      <c r="DCO34" s="80"/>
      <c r="DCP34" s="80"/>
      <c r="DCQ34" s="80"/>
      <c r="DCR34" s="80"/>
      <c r="DCS34" s="80"/>
      <c r="DCT34" s="80"/>
      <c r="DCU34" s="80"/>
      <c r="DCV34" s="80"/>
      <c r="DCW34" s="80"/>
      <c r="DCX34" s="80"/>
      <c r="DCY34" s="80"/>
      <c r="DCZ34" s="80"/>
      <c r="DDA34" s="80"/>
      <c r="DDB34" s="80"/>
      <c r="DDC34" s="80"/>
      <c r="DDD34" s="80"/>
      <c r="DDE34" s="80"/>
      <c r="DDF34" s="80"/>
      <c r="DDG34" s="80"/>
      <c r="DDH34" s="80"/>
      <c r="DDI34" s="80"/>
      <c r="DDJ34" s="80"/>
      <c r="DDK34" s="80"/>
      <c r="DDL34" s="80"/>
      <c r="DDM34" s="80"/>
      <c r="DDN34" s="80"/>
      <c r="DDO34" s="80"/>
      <c r="DDP34" s="80"/>
      <c r="DDQ34" s="80"/>
      <c r="DDR34" s="80"/>
      <c r="DDS34" s="80"/>
      <c r="DDT34" s="80"/>
      <c r="DDU34" s="80"/>
      <c r="DDV34" s="80"/>
      <c r="DDW34" s="80"/>
      <c r="DDX34" s="80"/>
      <c r="DDY34" s="80"/>
      <c r="DDZ34" s="80"/>
      <c r="DEA34" s="80"/>
      <c r="DEB34" s="80"/>
      <c r="DEC34" s="80"/>
      <c r="DED34" s="80"/>
      <c r="DEE34" s="80"/>
      <c r="DEF34" s="80"/>
      <c r="DEG34" s="80"/>
      <c r="DEH34" s="80"/>
      <c r="DEI34" s="80"/>
      <c r="DEJ34" s="80"/>
      <c r="DEK34" s="80"/>
      <c r="DEL34" s="80"/>
      <c r="DEM34" s="80"/>
      <c r="DEN34" s="80"/>
      <c r="DEO34" s="80"/>
      <c r="DEP34" s="80"/>
      <c r="DEQ34" s="80"/>
      <c r="DER34" s="80"/>
      <c r="DES34" s="80"/>
      <c r="DET34" s="80"/>
      <c r="DEU34" s="80"/>
      <c r="DEV34" s="80"/>
      <c r="DEW34" s="80"/>
      <c r="DEX34" s="80"/>
      <c r="DEY34" s="80"/>
      <c r="DEZ34" s="80"/>
      <c r="DFA34" s="80"/>
      <c r="DFB34" s="80"/>
      <c r="DFC34" s="80"/>
      <c r="DFD34" s="80"/>
      <c r="DFE34" s="80"/>
      <c r="DFF34" s="80"/>
      <c r="DFG34" s="80"/>
      <c r="DFH34" s="80"/>
      <c r="DFI34" s="80"/>
      <c r="DFJ34" s="80"/>
      <c r="DFK34" s="80"/>
      <c r="DFL34" s="80"/>
      <c r="DFM34" s="80"/>
      <c r="DFN34" s="80"/>
      <c r="DFO34" s="80"/>
      <c r="DFP34" s="80"/>
      <c r="DFQ34" s="80"/>
      <c r="DFR34" s="80"/>
      <c r="DFS34" s="80"/>
      <c r="DFT34" s="80"/>
      <c r="DFU34" s="80"/>
      <c r="DFV34" s="80"/>
      <c r="DFW34" s="80"/>
      <c r="DFX34" s="80"/>
      <c r="DFY34" s="80"/>
      <c r="DFZ34" s="80"/>
      <c r="DGA34" s="80"/>
      <c r="DGB34" s="80"/>
      <c r="DGC34" s="80"/>
      <c r="DGD34" s="80"/>
      <c r="DGE34" s="80"/>
      <c r="DGF34" s="80"/>
      <c r="DGG34" s="80"/>
      <c r="DGH34" s="80"/>
      <c r="DGI34" s="80"/>
      <c r="DGJ34" s="80"/>
      <c r="DGK34" s="80"/>
      <c r="DGL34" s="80"/>
      <c r="DGM34" s="80"/>
      <c r="DGN34" s="80"/>
      <c r="DGO34" s="80"/>
      <c r="DGP34" s="80"/>
      <c r="DGQ34" s="80"/>
      <c r="DGR34" s="80"/>
      <c r="DGS34" s="80"/>
      <c r="DGT34" s="80"/>
      <c r="DGU34" s="80"/>
      <c r="DGV34" s="80"/>
      <c r="DGW34" s="80"/>
      <c r="DGX34" s="80"/>
      <c r="DGY34" s="80"/>
      <c r="DGZ34" s="80"/>
      <c r="DHA34" s="80"/>
      <c r="DHB34" s="80"/>
      <c r="DHC34" s="80"/>
      <c r="DHD34" s="80"/>
      <c r="DHE34" s="80"/>
      <c r="DHF34" s="80"/>
      <c r="DHG34" s="80"/>
      <c r="DHH34" s="80"/>
      <c r="DHI34" s="80"/>
      <c r="DHJ34" s="80"/>
      <c r="DHK34" s="80"/>
      <c r="DHL34" s="80"/>
      <c r="DHM34" s="80"/>
      <c r="DHN34" s="80"/>
      <c r="DHO34" s="80"/>
      <c r="DHP34" s="80"/>
      <c r="DHQ34" s="80"/>
      <c r="DHR34" s="80"/>
      <c r="DHS34" s="80"/>
      <c r="DHT34" s="80"/>
      <c r="DHU34" s="80"/>
      <c r="DHV34" s="80"/>
      <c r="DHW34" s="80"/>
      <c r="DHX34" s="80"/>
      <c r="DHY34" s="80"/>
      <c r="DHZ34" s="80"/>
      <c r="DIA34" s="80"/>
      <c r="DIB34" s="80"/>
      <c r="DIC34" s="80"/>
      <c r="DID34" s="80"/>
      <c r="DIE34" s="80"/>
      <c r="DIF34" s="80"/>
      <c r="DIG34" s="80"/>
      <c r="DIH34" s="80"/>
      <c r="DII34" s="80"/>
      <c r="DIJ34" s="80"/>
      <c r="DIK34" s="80"/>
      <c r="DIL34" s="80"/>
      <c r="DIM34" s="80"/>
      <c r="DIN34" s="80"/>
      <c r="DIO34" s="80"/>
      <c r="DIP34" s="80"/>
      <c r="DIQ34" s="80"/>
      <c r="DIR34" s="80"/>
      <c r="DIS34" s="80"/>
      <c r="DIT34" s="80"/>
      <c r="DIU34" s="80"/>
      <c r="DIV34" s="80"/>
      <c r="DIW34" s="80"/>
      <c r="DIX34" s="80"/>
      <c r="DIY34" s="80"/>
      <c r="DIZ34" s="80"/>
      <c r="DJA34" s="80"/>
      <c r="DJB34" s="80"/>
      <c r="DJC34" s="80"/>
      <c r="DJD34" s="80"/>
      <c r="DJE34" s="80"/>
      <c r="DJF34" s="80"/>
      <c r="DJG34" s="80"/>
      <c r="DJH34" s="80"/>
      <c r="DJI34" s="80"/>
      <c r="DJJ34" s="80"/>
      <c r="DJK34" s="80"/>
      <c r="DJL34" s="80"/>
      <c r="DJM34" s="80"/>
      <c r="DJN34" s="80"/>
      <c r="DJO34" s="80"/>
      <c r="DJP34" s="80"/>
      <c r="DJQ34" s="80"/>
      <c r="DJR34" s="80"/>
      <c r="DJS34" s="80"/>
      <c r="DJT34" s="80"/>
      <c r="DJU34" s="80"/>
      <c r="DJV34" s="80"/>
      <c r="DJW34" s="80"/>
      <c r="DJX34" s="80"/>
      <c r="DJY34" s="80"/>
      <c r="DJZ34" s="80"/>
      <c r="DKA34" s="80"/>
      <c r="DKB34" s="80"/>
      <c r="DKC34" s="80"/>
      <c r="DKD34" s="80"/>
      <c r="DKE34" s="80"/>
      <c r="DKF34" s="80"/>
      <c r="DKG34" s="80"/>
      <c r="DKH34" s="80"/>
      <c r="DKI34" s="80"/>
      <c r="DKJ34" s="80"/>
      <c r="DKK34" s="80"/>
      <c r="DKL34" s="80"/>
      <c r="DKM34" s="80"/>
      <c r="DKN34" s="80"/>
      <c r="DKO34" s="80"/>
      <c r="DKP34" s="80"/>
      <c r="DKQ34" s="80"/>
      <c r="DKR34" s="80"/>
      <c r="DKS34" s="80"/>
      <c r="DKT34" s="80"/>
      <c r="DKU34" s="80"/>
      <c r="DKV34" s="80"/>
      <c r="DKW34" s="80"/>
      <c r="DKX34" s="80"/>
      <c r="DKY34" s="80"/>
      <c r="DKZ34" s="80"/>
      <c r="DLA34" s="80"/>
      <c r="DLB34" s="80"/>
      <c r="DLC34" s="80"/>
      <c r="DLD34" s="80"/>
      <c r="DLE34" s="80"/>
      <c r="DLF34" s="80"/>
      <c r="DLG34" s="80"/>
      <c r="DLH34" s="80"/>
      <c r="DLI34" s="80"/>
      <c r="DLJ34" s="80"/>
      <c r="DLK34" s="80"/>
      <c r="DLL34" s="80"/>
      <c r="DLM34" s="80"/>
      <c r="DLN34" s="80"/>
      <c r="DLO34" s="80"/>
      <c r="DLP34" s="80"/>
      <c r="DLQ34" s="80"/>
      <c r="DLR34" s="80"/>
      <c r="DLS34" s="80"/>
      <c r="DLT34" s="80"/>
      <c r="DLU34" s="80"/>
      <c r="DLV34" s="80"/>
      <c r="DLW34" s="80"/>
      <c r="DLX34" s="80"/>
      <c r="DLY34" s="80"/>
      <c r="DLZ34" s="80"/>
      <c r="DMA34" s="80"/>
      <c r="DMB34" s="80"/>
      <c r="DMC34" s="80"/>
      <c r="DMD34" s="80"/>
      <c r="DME34" s="80"/>
      <c r="DMF34" s="80"/>
      <c r="DMG34" s="80"/>
      <c r="DMH34" s="80"/>
      <c r="DMI34" s="80"/>
      <c r="DMJ34" s="80"/>
      <c r="DMK34" s="80"/>
      <c r="DML34" s="80"/>
      <c r="DMM34" s="80"/>
      <c r="DMN34" s="80"/>
      <c r="DMO34" s="80"/>
      <c r="DMP34" s="80"/>
      <c r="DMQ34" s="80"/>
      <c r="DMR34" s="80"/>
      <c r="DMS34" s="80"/>
      <c r="DMT34" s="80"/>
      <c r="DMU34" s="80"/>
      <c r="DMV34" s="80"/>
      <c r="DMW34" s="80"/>
      <c r="DMX34" s="80"/>
      <c r="DMY34" s="80"/>
      <c r="DMZ34" s="80"/>
      <c r="DNA34" s="80"/>
      <c r="DNB34" s="80"/>
      <c r="DNC34" s="80"/>
      <c r="DND34" s="80"/>
      <c r="DNE34" s="80"/>
      <c r="DNF34" s="80"/>
      <c r="DNG34" s="80"/>
      <c r="DNH34" s="80"/>
      <c r="DNI34" s="80"/>
      <c r="DNJ34" s="80"/>
      <c r="DNK34" s="80"/>
      <c r="DNL34" s="80"/>
      <c r="DNM34" s="80"/>
      <c r="DNN34" s="80"/>
      <c r="DNO34" s="80"/>
      <c r="DNP34" s="80"/>
      <c r="DNQ34" s="80"/>
      <c r="DNR34" s="80"/>
      <c r="DNS34" s="80"/>
      <c r="DNT34" s="80"/>
      <c r="DNU34" s="80"/>
      <c r="DNV34" s="80"/>
      <c r="DNW34" s="80"/>
      <c r="DNX34" s="80"/>
      <c r="DNY34" s="80"/>
      <c r="DNZ34" s="80"/>
      <c r="DOA34" s="80"/>
      <c r="DOB34" s="80"/>
      <c r="DOC34" s="80"/>
      <c r="DOD34" s="80"/>
      <c r="DOE34" s="80"/>
      <c r="DOF34" s="80"/>
      <c r="DOG34" s="80"/>
      <c r="DOH34" s="80"/>
      <c r="DOI34" s="80"/>
      <c r="DOJ34" s="80"/>
      <c r="DOK34" s="80"/>
      <c r="DOL34" s="80"/>
      <c r="DOM34" s="80"/>
      <c r="DON34" s="80"/>
      <c r="DOO34" s="80"/>
      <c r="DOP34" s="80"/>
      <c r="DOQ34" s="80"/>
      <c r="DOR34" s="80"/>
      <c r="DOS34" s="80"/>
      <c r="DOT34" s="80"/>
      <c r="DOU34" s="80"/>
      <c r="DOV34" s="80"/>
      <c r="DOW34" s="80"/>
      <c r="DOX34" s="80"/>
      <c r="DOY34" s="80"/>
      <c r="DOZ34" s="80"/>
      <c r="DPA34" s="80"/>
      <c r="DPB34" s="80"/>
      <c r="DPC34" s="80"/>
      <c r="DPD34" s="80"/>
      <c r="DPE34" s="80"/>
      <c r="DPF34" s="80"/>
      <c r="DPG34" s="80"/>
      <c r="DPH34" s="80"/>
      <c r="DPI34" s="80"/>
      <c r="DPJ34" s="80"/>
      <c r="DPK34" s="80"/>
      <c r="DPL34" s="80"/>
      <c r="DPM34" s="80"/>
      <c r="DPN34" s="80"/>
      <c r="DPO34" s="80"/>
      <c r="DPP34" s="80"/>
      <c r="DPQ34" s="80"/>
      <c r="DPR34" s="80"/>
      <c r="DPS34" s="80"/>
      <c r="DPT34" s="80"/>
      <c r="DPU34" s="80"/>
      <c r="DPV34" s="80"/>
      <c r="DPW34" s="80"/>
      <c r="DPX34" s="80"/>
      <c r="DPY34" s="80"/>
      <c r="DPZ34" s="80"/>
      <c r="DQA34" s="80"/>
      <c r="DQB34" s="80"/>
      <c r="DQC34" s="80"/>
      <c r="DQD34" s="80"/>
      <c r="DQE34" s="80"/>
      <c r="DQF34" s="80"/>
      <c r="DQG34" s="80"/>
      <c r="DQH34" s="80"/>
      <c r="DQI34" s="80"/>
      <c r="DQJ34" s="80"/>
      <c r="DQK34" s="80"/>
      <c r="DQL34" s="80"/>
      <c r="DQM34" s="80"/>
      <c r="DQN34" s="80"/>
      <c r="DQO34" s="80"/>
      <c r="DQP34" s="80"/>
      <c r="DQQ34" s="80"/>
      <c r="DQR34" s="80"/>
      <c r="DQS34" s="80"/>
      <c r="DQT34" s="80"/>
      <c r="DQU34" s="80"/>
      <c r="DQV34" s="80"/>
      <c r="DQW34" s="80"/>
      <c r="DQX34" s="80"/>
      <c r="DQY34" s="80"/>
      <c r="DQZ34" s="80"/>
      <c r="DRA34" s="80"/>
      <c r="DRB34" s="80"/>
      <c r="DRC34" s="80"/>
      <c r="DRD34" s="80"/>
      <c r="DRE34" s="80"/>
      <c r="DRF34" s="80"/>
      <c r="DRG34" s="80"/>
      <c r="DRH34" s="80"/>
      <c r="DRI34" s="80"/>
      <c r="DRJ34" s="80"/>
      <c r="DRK34" s="80"/>
      <c r="DRL34" s="80"/>
      <c r="DRM34" s="80"/>
      <c r="DRN34" s="80"/>
      <c r="DRO34" s="80"/>
      <c r="DRP34" s="80"/>
      <c r="DRQ34" s="80"/>
      <c r="DRR34" s="80"/>
      <c r="DRS34" s="80"/>
      <c r="DRT34" s="80"/>
      <c r="DRU34" s="80"/>
      <c r="DRV34" s="80"/>
      <c r="DRW34" s="80"/>
      <c r="DRX34" s="80"/>
      <c r="DRY34" s="80"/>
      <c r="DRZ34" s="80"/>
      <c r="DSA34" s="80"/>
      <c r="DSB34" s="80"/>
      <c r="DSC34" s="80"/>
      <c r="DSD34" s="80"/>
      <c r="DSE34" s="80"/>
      <c r="DSF34" s="80"/>
      <c r="DSG34" s="80"/>
      <c r="DSH34" s="80"/>
      <c r="DSI34" s="80"/>
      <c r="DSJ34" s="80"/>
      <c r="DSK34" s="80"/>
      <c r="DSL34" s="80"/>
      <c r="DSM34" s="80"/>
      <c r="DSN34" s="80"/>
      <c r="DSO34" s="80"/>
      <c r="DSP34" s="80"/>
      <c r="DSQ34" s="80"/>
      <c r="DSR34" s="80"/>
      <c r="DSS34" s="80"/>
      <c r="DST34" s="80"/>
      <c r="DSU34" s="80"/>
      <c r="DSV34" s="80"/>
      <c r="DSW34" s="80"/>
      <c r="DSX34" s="80"/>
      <c r="DSY34" s="80"/>
      <c r="DSZ34" s="80"/>
      <c r="DTA34" s="80"/>
      <c r="DTB34" s="80"/>
      <c r="DTC34" s="80"/>
      <c r="DTD34" s="80"/>
      <c r="DTE34" s="80"/>
      <c r="DTF34" s="80"/>
      <c r="DTG34" s="80"/>
      <c r="DTH34" s="80"/>
      <c r="DTI34" s="80"/>
      <c r="DTJ34" s="80"/>
      <c r="DTK34" s="80"/>
      <c r="DTL34" s="80"/>
      <c r="DTM34" s="80"/>
      <c r="DTN34" s="80"/>
      <c r="DTO34" s="80"/>
      <c r="DTP34" s="80"/>
      <c r="DTQ34" s="80"/>
      <c r="DTR34" s="80"/>
      <c r="DTS34" s="80"/>
      <c r="DTT34" s="80"/>
      <c r="DTU34" s="80"/>
      <c r="DTV34" s="80"/>
      <c r="DTW34" s="80"/>
      <c r="DTX34" s="80"/>
      <c r="DTY34" s="80"/>
      <c r="DTZ34" s="80"/>
      <c r="DUA34" s="80"/>
      <c r="DUB34" s="80"/>
      <c r="DUC34" s="80"/>
      <c r="DUD34" s="80"/>
      <c r="DUE34" s="80"/>
      <c r="DUF34" s="80"/>
      <c r="DUG34" s="80"/>
      <c r="DUH34" s="80"/>
      <c r="DUI34" s="80"/>
      <c r="DUJ34" s="80"/>
      <c r="DUK34" s="80"/>
      <c r="DUL34" s="80"/>
      <c r="DUM34" s="80"/>
      <c r="DUN34" s="80"/>
      <c r="DUO34" s="80"/>
      <c r="DUP34" s="80"/>
      <c r="DUQ34" s="80"/>
      <c r="DUR34" s="80"/>
      <c r="DUS34" s="80"/>
      <c r="DUT34" s="80"/>
      <c r="DUU34" s="80"/>
      <c r="DUV34" s="80"/>
      <c r="DUW34" s="80"/>
      <c r="DUX34" s="80"/>
      <c r="DUY34" s="80"/>
      <c r="DUZ34" s="80"/>
      <c r="DVA34" s="80"/>
      <c r="DVB34" s="80"/>
      <c r="DVC34" s="80"/>
      <c r="DVD34" s="80"/>
      <c r="DVE34" s="80"/>
      <c r="DVF34" s="80"/>
      <c r="DVG34" s="80"/>
      <c r="DVH34" s="80"/>
      <c r="DVI34" s="80"/>
      <c r="DVJ34" s="80"/>
      <c r="DVK34" s="80"/>
      <c r="DVL34" s="80"/>
      <c r="DVM34" s="80"/>
      <c r="DVN34" s="80"/>
      <c r="DVO34" s="80"/>
      <c r="DVP34" s="80"/>
      <c r="DVQ34" s="80"/>
      <c r="DVR34" s="80"/>
      <c r="DVS34" s="80"/>
      <c r="DVT34" s="80"/>
      <c r="DVU34" s="80"/>
      <c r="DVV34" s="80"/>
      <c r="DVW34" s="80"/>
      <c r="DVX34" s="80"/>
      <c r="DVY34" s="80"/>
      <c r="DVZ34" s="80"/>
      <c r="DWA34" s="80"/>
      <c r="DWB34" s="80"/>
      <c r="DWC34" s="80"/>
      <c r="DWD34" s="80"/>
      <c r="DWE34" s="80"/>
      <c r="DWF34" s="80"/>
      <c r="DWG34" s="80"/>
      <c r="DWH34" s="80"/>
      <c r="DWI34" s="80"/>
      <c r="DWJ34" s="80"/>
      <c r="DWK34" s="80"/>
      <c r="DWL34" s="80"/>
      <c r="DWM34" s="80"/>
      <c r="DWN34" s="80"/>
      <c r="DWO34" s="80"/>
      <c r="DWP34" s="80"/>
      <c r="DWQ34" s="80"/>
      <c r="DWR34" s="80"/>
      <c r="DWS34" s="80"/>
      <c r="DWT34" s="80"/>
      <c r="DWU34" s="80"/>
      <c r="DWV34" s="80"/>
      <c r="DWW34" s="80"/>
      <c r="DWX34" s="80"/>
      <c r="DWY34" s="80"/>
      <c r="DWZ34" s="80"/>
      <c r="DXA34" s="80"/>
      <c r="DXB34" s="80"/>
      <c r="DXC34" s="80"/>
      <c r="DXD34" s="80"/>
      <c r="DXE34" s="80"/>
      <c r="DXF34" s="80"/>
      <c r="DXG34" s="80"/>
      <c r="DXH34" s="80"/>
      <c r="DXI34" s="80"/>
      <c r="DXJ34" s="80"/>
      <c r="DXK34" s="80"/>
      <c r="DXL34" s="80"/>
      <c r="DXM34" s="80"/>
      <c r="DXN34" s="80"/>
      <c r="DXO34" s="80"/>
      <c r="DXP34" s="80"/>
      <c r="DXQ34" s="80"/>
      <c r="DXR34" s="80"/>
      <c r="DXS34" s="80"/>
      <c r="DXT34" s="80"/>
      <c r="DXU34" s="80"/>
      <c r="DXV34" s="80"/>
      <c r="DXW34" s="80"/>
      <c r="DXX34" s="80"/>
      <c r="DXY34" s="80"/>
      <c r="DXZ34" s="80"/>
      <c r="DYA34" s="80"/>
      <c r="DYB34" s="80"/>
      <c r="DYC34" s="80"/>
      <c r="DYD34" s="80"/>
      <c r="DYE34" s="80"/>
      <c r="DYF34" s="80"/>
      <c r="DYG34" s="80"/>
      <c r="DYH34" s="80"/>
      <c r="DYI34" s="80"/>
      <c r="DYJ34" s="80"/>
      <c r="DYK34" s="80"/>
      <c r="DYL34" s="80"/>
      <c r="DYM34" s="80"/>
      <c r="DYN34" s="80"/>
      <c r="DYO34" s="80"/>
      <c r="DYP34" s="80"/>
      <c r="DYQ34" s="80"/>
      <c r="DYR34" s="80"/>
      <c r="DYS34" s="80"/>
      <c r="DYT34" s="80"/>
      <c r="DYU34" s="80"/>
      <c r="DYV34" s="80"/>
      <c r="DYW34" s="80"/>
      <c r="DYX34" s="80"/>
      <c r="DYY34" s="80"/>
      <c r="DYZ34" s="80"/>
      <c r="DZA34" s="80"/>
      <c r="DZB34" s="80"/>
      <c r="DZC34" s="80"/>
      <c r="DZD34" s="80"/>
      <c r="DZE34" s="80"/>
      <c r="DZF34" s="80"/>
      <c r="DZG34" s="80"/>
      <c r="DZH34" s="80"/>
      <c r="DZI34" s="80"/>
      <c r="DZJ34" s="80"/>
      <c r="DZK34" s="80"/>
      <c r="DZL34" s="80"/>
      <c r="DZM34" s="80"/>
      <c r="DZN34" s="80"/>
      <c r="DZO34" s="80"/>
      <c r="DZP34" s="80"/>
      <c r="DZQ34" s="80"/>
      <c r="DZR34" s="80"/>
      <c r="DZS34" s="80"/>
      <c r="DZT34" s="80"/>
      <c r="DZU34" s="80"/>
      <c r="DZV34" s="80"/>
      <c r="DZW34" s="80"/>
      <c r="DZX34" s="80"/>
      <c r="DZY34" s="80"/>
      <c r="DZZ34" s="80"/>
      <c r="EAA34" s="80"/>
      <c r="EAB34" s="80"/>
      <c r="EAC34" s="80"/>
      <c r="EAD34" s="80"/>
      <c r="EAE34" s="80"/>
      <c r="EAF34" s="80"/>
      <c r="EAG34" s="80"/>
      <c r="EAH34" s="80"/>
      <c r="EAI34" s="80"/>
      <c r="EAJ34" s="80"/>
      <c r="EAK34" s="80"/>
      <c r="EAL34" s="80"/>
      <c r="EAM34" s="80"/>
      <c r="EAN34" s="80"/>
      <c r="EAO34" s="80"/>
      <c r="EAP34" s="80"/>
      <c r="EAQ34" s="80"/>
      <c r="EAR34" s="80"/>
      <c r="EAS34" s="80"/>
      <c r="EAT34" s="80"/>
      <c r="EAU34" s="80"/>
      <c r="EAV34" s="80"/>
      <c r="EAW34" s="80"/>
      <c r="EAX34" s="80"/>
      <c r="EAY34" s="80"/>
      <c r="EAZ34" s="80"/>
      <c r="EBA34" s="80"/>
      <c r="EBB34" s="80"/>
      <c r="EBC34" s="80"/>
      <c r="EBD34" s="80"/>
      <c r="EBE34" s="80"/>
      <c r="EBF34" s="80"/>
      <c r="EBG34" s="80"/>
      <c r="EBH34" s="80"/>
      <c r="EBI34" s="80"/>
      <c r="EBJ34" s="80"/>
      <c r="EBK34" s="80"/>
      <c r="EBL34" s="80"/>
      <c r="EBM34" s="80"/>
      <c r="EBN34" s="80"/>
      <c r="EBO34" s="80"/>
      <c r="EBP34" s="80"/>
      <c r="EBQ34" s="80"/>
      <c r="EBR34" s="80"/>
      <c r="EBS34" s="80"/>
      <c r="EBT34" s="80"/>
      <c r="EBU34" s="80"/>
      <c r="EBV34" s="80"/>
      <c r="EBW34" s="80"/>
      <c r="EBX34" s="80"/>
      <c r="EBY34" s="80"/>
      <c r="EBZ34" s="80"/>
      <c r="ECA34" s="80"/>
      <c r="ECB34" s="80"/>
      <c r="ECC34" s="80"/>
      <c r="ECD34" s="80"/>
      <c r="ECE34" s="80"/>
      <c r="ECF34" s="80"/>
      <c r="ECG34" s="80"/>
      <c r="ECH34" s="80"/>
      <c r="ECI34" s="80"/>
      <c r="ECJ34" s="80"/>
      <c r="ECK34" s="80"/>
      <c r="ECL34" s="80"/>
      <c r="ECM34" s="80"/>
      <c r="ECN34" s="80"/>
      <c r="ECO34" s="80"/>
      <c r="ECP34" s="80"/>
      <c r="ECQ34" s="80"/>
      <c r="ECR34" s="80"/>
      <c r="ECS34" s="80"/>
      <c r="ECT34" s="80"/>
      <c r="ECU34" s="80"/>
      <c r="ECV34" s="80"/>
      <c r="ECW34" s="80"/>
      <c r="ECX34" s="80"/>
      <c r="ECY34" s="80"/>
      <c r="ECZ34" s="80"/>
      <c r="EDA34" s="80"/>
      <c r="EDB34" s="80"/>
      <c r="EDC34" s="80"/>
      <c r="EDD34" s="80"/>
      <c r="EDE34" s="80"/>
      <c r="EDF34" s="80"/>
      <c r="EDG34" s="80"/>
      <c r="EDH34" s="80"/>
      <c r="EDI34" s="80"/>
      <c r="EDJ34" s="80"/>
      <c r="EDK34" s="80"/>
      <c r="EDL34" s="80"/>
      <c r="EDM34" s="80"/>
      <c r="EDN34" s="80"/>
      <c r="EDO34" s="80"/>
      <c r="EDP34" s="80"/>
      <c r="EDQ34" s="80"/>
      <c r="EDR34" s="80"/>
      <c r="EDS34" s="80"/>
      <c r="EDT34" s="80"/>
      <c r="EDU34" s="80"/>
      <c r="EDV34" s="80"/>
      <c r="EDW34" s="80"/>
      <c r="EDX34" s="80"/>
      <c r="EDY34" s="80"/>
      <c r="EDZ34" s="80"/>
      <c r="EEA34" s="80"/>
      <c r="EEB34" s="80"/>
      <c r="EEC34" s="80"/>
      <c r="EED34" s="80"/>
      <c r="EEE34" s="80"/>
      <c r="EEF34" s="80"/>
      <c r="EEG34" s="80"/>
      <c r="EEH34" s="80"/>
      <c r="EEI34" s="80"/>
      <c r="EEJ34" s="80"/>
      <c r="EEK34" s="80"/>
      <c r="EEL34" s="80"/>
      <c r="EEM34" s="80"/>
      <c r="EEN34" s="80"/>
      <c r="EEO34" s="80"/>
      <c r="EEP34" s="80"/>
      <c r="EEQ34" s="80"/>
      <c r="EER34" s="80"/>
      <c r="EES34" s="80"/>
      <c r="EET34" s="80"/>
      <c r="EEU34" s="80"/>
      <c r="EEV34" s="80"/>
      <c r="EEW34" s="80"/>
      <c r="EEX34" s="80"/>
      <c r="EEY34" s="80"/>
      <c r="EEZ34" s="80"/>
      <c r="EFA34" s="80"/>
      <c r="EFB34" s="80"/>
      <c r="EFC34" s="80"/>
      <c r="EFD34" s="80"/>
      <c r="EFE34" s="80"/>
      <c r="EFF34" s="80"/>
      <c r="EFG34" s="80"/>
      <c r="EFH34" s="80"/>
      <c r="EFI34" s="80"/>
      <c r="EFJ34" s="80"/>
      <c r="EFK34" s="80"/>
      <c r="EFL34" s="80"/>
      <c r="EFM34" s="80"/>
      <c r="EFN34" s="80"/>
      <c r="EFO34" s="80"/>
      <c r="EFP34" s="80"/>
      <c r="EFQ34" s="80"/>
      <c r="EFR34" s="80"/>
      <c r="EFS34" s="80"/>
      <c r="EFT34" s="80"/>
      <c r="EFU34" s="80"/>
      <c r="EFV34" s="80"/>
      <c r="EFW34" s="80"/>
      <c r="EFX34" s="80"/>
      <c r="EFY34" s="80"/>
      <c r="EFZ34" s="80"/>
      <c r="EGA34" s="80"/>
      <c r="EGB34" s="80"/>
      <c r="EGC34" s="80"/>
      <c r="EGD34" s="80"/>
      <c r="EGE34" s="80"/>
      <c r="EGF34" s="80"/>
      <c r="EGG34" s="80"/>
      <c r="EGH34" s="80"/>
      <c r="EGI34" s="80"/>
      <c r="EGJ34" s="80"/>
      <c r="EGK34" s="80"/>
      <c r="EGL34" s="80"/>
      <c r="EGM34" s="80"/>
      <c r="EGN34" s="80"/>
      <c r="EGO34" s="80"/>
      <c r="EGP34" s="80"/>
      <c r="EGQ34" s="80"/>
      <c r="EGR34" s="80"/>
      <c r="EGS34" s="80"/>
      <c r="EGT34" s="80"/>
      <c r="EGU34" s="80"/>
      <c r="EGV34" s="80"/>
      <c r="EGW34" s="80"/>
      <c r="EGX34" s="80"/>
      <c r="EGY34" s="80"/>
      <c r="EGZ34" s="80"/>
      <c r="EHA34" s="80"/>
      <c r="EHB34" s="80"/>
      <c r="EHC34" s="80"/>
      <c r="EHD34" s="80"/>
      <c r="EHE34" s="80"/>
      <c r="EHF34" s="80"/>
      <c r="EHG34" s="80"/>
      <c r="EHH34" s="80"/>
      <c r="EHI34" s="80"/>
      <c r="EHJ34" s="80"/>
      <c r="EHK34" s="80"/>
      <c r="EHL34" s="80"/>
      <c r="EHM34" s="80"/>
      <c r="EHN34" s="80"/>
      <c r="EHO34" s="80"/>
      <c r="EHP34" s="80"/>
      <c r="EHQ34" s="80"/>
      <c r="EHR34" s="80"/>
      <c r="EHS34" s="80"/>
      <c r="EHT34" s="80"/>
      <c r="EHU34" s="80"/>
      <c r="EHV34" s="80"/>
      <c r="EHW34" s="80"/>
      <c r="EHX34" s="80"/>
      <c r="EHY34" s="80"/>
      <c r="EHZ34" s="80"/>
      <c r="EIA34" s="80"/>
      <c r="EIB34" s="80"/>
      <c r="EIC34" s="80"/>
      <c r="EID34" s="80"/>
      <c r="EIE34" s="80"/>
      <c r="EIF34" s="80"/>
      <c r="EIG34" s="80"/>
      <c r="EIH34" s="80"/>
      <c r="EII34" s="80"/>
      <c r="EIJ34" s="80"/>
      <c r="EIK34" s="80"/>
      <c r="EIL34" s="80"/>
      <c r="EIM34" s="80"/>
      <c r="EIN34" s="80"/>
      <c r="EIO34" s="80"/>
      <c r="EIP34" s="80"/>
      <c r="EIQ34" s="80"/>
      <c r="EIR34" s="80"/>
      <c r="EIS34" s="80"/>
      <c r="EIT34" s="80"/>
      <c r="EIU34" s="80"/>
      <c r="EIV34" s="80"/>
      <c r="EIW34" s="80"/>
      <c r="EIX34" s="80"/>
      <c r="EIY34" s="80"/>
      <c r="EIZ34" s="80"/>
      <c r="EJA34" s="80"/>
      <c r="EJB34" s="80"/>
      <c r="EJC34" s="80"/>
      <c r="EJD34" s="80"/>
      <c r="EJE34" s="80"/>
      <c r="EJF34" s="80"/>
      <c r="EJG34" s="80"/>
      <c r="EJH34" s="80"/>
      <c r="EJI34" s="80"/>
      <c r="EJJ34" s="80"/>
      <c r="EJK34" s="80"/>
      <c r="EJL34" s="80"/>
      <c r="EJM34" s="80"/>
      <c r="EJN34" s="80"/>
      <c r="EJO34" s="80"/>
      <c r="EJP34" s="80"/>
      <c r="EJQ34" s="80"/>
      <c r="EJR34" s="80"/>
      <c r="EJS34" s="80"/>
      <c r="EJT34" s="80"/>
      <c r="EJU34" s="80"/>
      <c r="EJV34" s="80"/>
      <c r="EJW34" s="80"/>
      <c r="EJX34" s="80"/>
      <c r="EJY34" s="80"/>
      <c r="EJZ34" s="80"/>
      <c r="EKA34" s="80"/>
      <c r="EKB34" s="80"/>
      <c r="EKC34" s="80"/>
      <c r="EKD34" s="80"/>
      <c r="EKE34" s="80"/>
      <c r="EKF34" s="80"/>
      <c r="EKG34" s="80"/>
      <c r="EKH34" s="80"/>
      <c r="EKI34" s="80"/>
      <c r="EKJ34" s="80"/>
      <c r="EKK34" s="80"/>
      <c r="EKL34" s="80"/>
      <c r="EKM34" s="80"/>
      <c r="EKN34" s="80"/>
      <c r="EKO34" s="80"/>
      <c r="EKP34" s="80"/>
      <c r="EKQ34" s="80"/>
      <c r="EKR34" s="80"/>
      <c r="EKS34" s="80"/>
      <c r="EKT34" s="80"/>
      <c r="EKU34" s="80"/>
      <c r="EKV34" s="80"/>
      <c r="EKW34" s="80"/>
      <c r="EKX34" s="80"/>
      <c r="EKY34" s="80"/>
      <c r="EKZ34" s="80"/>
      <c r="ELA34" s="80"/>
      <c r="ELB34" s="80"/>
      <c r="ELC34" s="80"/>
      <c r="ELD34" s="80"/>
      <c r="ELE34" s="80"/>
      <c r="ELF34" s="80"/>
      <c r="ELG34" s="80"/>
      <c r="ELH34" s="80"/>
      <c r="ELI34" s="80"/>
      <c r="ELJ34" s="80"/>
      <c r="ELK34" s="80"/>
      <c r="ELL34" s="80"/>
      <c r="ELM34" s="80"/>
      <c r="ELN34" s="80"/>
      <c r="ELO34" s="80"/>
      <c r="ELP34" s="80"/>
      <c r="ELQ34" s="80"/>
      <c r="ELR34" s="80"/>
      <c r="ELS34" s="80"/>
      <c r="ELT34" s="80"/>
      <c r="ELU34" s="80"/>
      <c r="ELV34" s="80"/>
      <c r="ELW34" s="80"/>
      <c r="ELX34" s="80"/>
      <c r="ELY34" s="80"/>
      <c r="ELZ34" s="80"/>
      <c r="EMA34" s="80"/>
      <c r="EMB34" s="80"/>
      <c r="EMC34" s="80"/>
      <c r="EMD34" s="80"/>
      <c r="EME34" s="80"/>
      <c r="EMF34" s="80"/>
      <c r="EMG34" s="80"/>
      <c r="EMH34" s="80"/>
      <c r="EMI34" s="80"/>
      <c r="EMJ34" s="80"/>
      <c r="EMK34" s="80"/>
      <c r="EML34" s="80"/>
      <c r="EMM34" s="80"/>
      <c r="EMN34" s="80"/>
      <c r="EMO34" s="80"/>
      <c r="EMP34" s="80"/>
      <c r="EMQ34" s="80"/>
      <c r="EMR34" s="80"/>
      <c r="EMS34" s="80"/>
      <c r="EMT34" s="80"/>
      <c r="EMU34" s="80"/>
      <c r="EMV34" s="80"/>
      <c r="EMW34" s="80"/>
      <c r="EMX34" s="80"/>
      <c r="EMY34" s="80"/>
      <c r="EMZ34" s="80"/>
      <c r="ENA34" s="80"/>
      <c r="ENB34" s="80"/>
      <c r="ENC34" s="80"/>
      <c r="END34" s="80"/>
      <c r="ENE34" s="80"/>
      <c r="ENF34" s="80"/>
      <c r="ENG34" s="80"/>
      <c r="ENH34" s="80"/>
      <c r="ENI34" s="80"/>
      <c r="ENJ34" s="80"/>
      <c r="ENK34" s="80"/>
      <c r="ENL34" s="80"/>
      <c r="ENM34" s="80"/>
      <c r="ENN34" s="80"/>
      <c r="ENO34" s="80"/>
      <c r="ENP34" s="80"/>
      <c r="ENQ34" s="80"/>
      <c r="ENR34" s="80"/>
      <c r="ENS34" s="80"/>
      <c r="ENT34" s="80"/>
      <c r="ENU34" s="80"/>
      <c r="ENV34" s="80"/>
      <c r="ENW34" s="80"/>
      <c r="ENX34" s="80"/>
      <c r="ENY34" s="80"/>
      <c r="ENZ34" s="80"/>
      <c r="EOA34" s="80"/>
      <c r="EOB34" s="80"/>
      <c r="EOC34" s="80"/>
      <c r="EOD34" s="80"/>
      <c r="EOE34" s="80"/>
      <c r="EOF34" s="80"/>
      <c r="EOG34" s="80"/>
      <c r="EOH34" s="80"/>
      <c r="EOI34" s="80"/>
      <c r="EOJ34" s="80"/>
      <c r="EOK34" s="80"/>
      <c r="EOL34" s="80"/>
      <c r="EOM34" s="80"/>
      <c r="EON34" s="80"/>
      <c r="EOO34" s="80"/>
      <c r="EOP34" s="80"/>
      <c r="EOQ34" s="80"/>
      <c r="EOR34" s="80"/>
      <c r="EOS34" s="80"/>
      <c r="EOT34" s="80"/>
      <c r="EOU34" s="80"/>
      <c r="EOV34" s="80"/>
      <c r="EOW34" s="80"/>
      <c r="EOX34" s="80"/>
      <c r="EOY34" s="80"/>
      <c r="EOZ34" s="80"/>
      <c r="EPA34" s="80"/>
      <c r="EPB34" s="80"/>
      <c r="EPC34" s="80"/>
      <c r="EPD34" s="80"/>
      <c r="EPE34" s="80"/>
      <c r="EPF34" s="80"/>
      <c r="EPG34" s="80"/>
      <c r="EPH34" s="80"/>
      <c r="EPI34" s="80"/>
      <c r="EPJ34" s="80"/>
      <c r="EPK34" s="80"/>
      <c r="EPL34" s="80"/>
      <c r="EPM34" s="80"/>
      <c r="EPN34" s="80"/>
      <c r="EPO34" s="80"/>
      <c r="EPP34" s="80"/>
      <c r="EPQ34" s="80"/>
      <c r="EPR34" s="80"/>
      <c r="EPS34" s="80"/>
      <c r="EPT34" s="80"/>
      <c r="EPU34" s="80"/>
      <c r="EPV34" s="80"/>
      <c r="EPW34" s="80"/>
      <c r="EPX34" s="80"/>
      <c r="EPY34" s="80"/>
      <c r="EPZ34" s="80"/>
      <c r="EQA34" s="80"/>
      <c r="EQB34" s="80"/>
      <c r="EQC34" s="80"/>
      <c r="EQD34" s="80"/>
      <c r="EQE34" s="80"/>
      <c r="EQF34" s="80"/>
      <c r="EQG34" s="80"/>
      <c r="EQH34" s="80"/>
      <c r="EQI34" s="80"/>
      <c r="EQJ34" s="80"/>
      <c r="EQK34" s="80"/>
      <c r="EQL34" s="80"/>
      <c r="EQM34" s="80"/>
      <c r="EQN34" s="80"/>
      <c r="EQO34" s="80"/>
      <c r="EQP34" s="80"/>
      <c r="EQQ34" s="80"/>
      <c r="EQR34" s="80"/>
      <c r="EQS34" s="80"/>
      <c r="EQT34" s="80"/>
      <c r="EQU34" s="80"/>
      <c r="EQV34" s="80"/>
      <c r="EQW34" s="80"/>
      <c r="EQX34" s="80"/>
      <c r="EQY34" s="80"/>
      <c r="EQZ34" s="80"/>
      <c r="ERA34" s="80"/>
      <c r="ERB34" s="80"/>
      <c r="ERC34" s="80"/>
      <c r="ERD34" s="80"/>
      <c r="ERE34" s="80"/>
      <c r="ERF34" s="80"/>
      <c r="ERG34" s="80"/>
      <c r="ERH34" s="80"/>
      <c r="ERI34" s="80"/>
      <c r="ERJ34" s="80"/>
      <c r="ERK34" s="80"/>
      <c r="ERL34" s="80"/>
      <c r="ERM34" s="80"/>
      <c r="ERN34" s="80"/>
      <c r="ERO34" s="80"/>
      <c r="ERP34" s="80"/>
      <c r="ERQ34" s="80"/>
      <c r="ERR34" s="80"/>
      <c r="ERS34" s="80"/>
      <c r="ERT34" s="80"/>
      <c r="ERU34" s="80"/>
      <c r="ERV34" s="80"/>
      <c r="ERW34" s="80"/>
      <c r="ERX34" s="80"/>
      <c r="ERY34" s="80"/>
      <c r="ERZ34" s="80"/>
      <c r="ESA34" s="80"/>
      <c r="ESB34" s="80"/>
      <c r="ESC34" s="80"/>
      <c r="ESD34" s="80"/>
      <c r="ESE34" s="80"/>
      <c r="ESF34" s="80"/>
      <c r="ESG34" s="80"/>
      <c r="ESH34" s="80"/>
      <c r="ESI34" s="80"/>
      <c r="ESJ34" s="80"/>
      <c r="ESK34" s="80"/>
      <c r="ESL34" s="80"/>
      <c r="ESM34" s="80"/>
      <c r="ESN34" s="80"/>
      <c r="ESO34" s="80"/>
      <c r="ESP34" s="80"/>
      <c r="ESQ34" s="80"/>
      <c r="ESR34" s="80"/>
      <c r="ESS34" s="80"/>
      <c r="EST34" s="80"/>
      <c r="ESU34" s="80"/>
      <c r="ESV34" s="80"/>
      <c r="ESW34" s="80"/>
      <c r="ESX34" s="80"/>
      <c r="ESY34" s="80"/>
      <c r="ESZ34" s="80"/>
      <c r="ETA34" s="80"/>
      <c r="ETB34" s="80"/>
      <c r="ETC34" s="80"/>
      <c r="ETD34" s="80"/>
      <c r="ETE34" s="80"/>
      <c r="ETF34" s="80"/>
      <c r="ETG34" s="80"/>
      <c r="ETH34" s="80"/>
      <c r="ETI34" s="80"/>
      <c r="ETJ34" s="80"/>
      <c r="ETK34" s="80"/>
      <c r="ETL34" s="80"/>
      <c r="ETM34" s="80"/>
      <c r="ETN34" s="80"/>
      <c r="ETO34" s="80"/>
      <c r="ETP34" s="80"/>
      <c r="ETQ34" s="80"/>
      <c r="ETR34" s="80"/>
      <c r="ETS34" s="80"/>
      <c r="ETT34" s="80"/>
      <c r="ETU34" s="80"/>
      <c r="ETV34" s="80"/>
      <c r="ETW34" s="80"/>
      <c r="ETX34" s="80"/>
      <c r="ETY34" s="80"/>
      <c r="ETZ34" s="80"/>
      <c r="EUA34" s="80"/>
      <c r="EUB34" s="80"/>
      <c r="EUC34" s="80"/>
      <c r="EUD34" s="80"/>
      <c r="EUE34" s="80"/>
      <c r="EUF34" s="80"/>
      <c r="EUG34" s="80"/>
      <c r="EUH34" s="80"/>
      <c r="EUI34" s="80"/>
      <c r="EUJ34" s="80"/>
      <c r="EUK34" s="80"/>
      <c r="EUL34" s="80"/>
      <c r="EUM34" s="80"/>
      <c r="EUN34" s="80"/>
      <c r="EUO34" s="80"/>
      <c r="EUP34" s="80"/>
      <c r="EUQ34" s="80"/>
      <c r="EUR34" s="80"/>
      <c r="EUS34" s="80"/>
      <c r="EUT34" s="80"/>
      <c r="EUU34" s="80"/>
      <c r="EUV34" s="80"/>
      <c r="EUW34" s="80"/>
      <c r="EUX34" s="80"/>
      <c r="EUY34" s="80"/>
      <c r="EUZ34" s="80"/>
      <c r="EVA34" s="80"/>
      <c r="EVB34" s="80"/>
      <c r="EVC34" s="80"/>
      <c r="EVD34" s="80"/>
      <c r="EVE34" s="80"/>
      <c r="EVF34" s="80"/>
      <c r="EVG34" s="80"/>
      <c r="EVH34" s="80"/>
      <c r="EVI34" s="80"/>
      <c r="EVJ34" s="80"/>
      <c r="EVK34" s="80"/>
      <c r="EVL34" s="80"/>
      <c r="EVM34" s="80"/>
      <c r="EVN34" s="80"/>
      <c r="EVO34" s="80"/>
      <c r="EVP34" s="80"/>
      <c r="EVQ34" s="80"/>
      <c r="EVR34" s="80"/>
      <c r="EVS34" s="80"/>
      <c r="EVT34" s="80"/>
      <c r="EVU34" s="80"/>
      <c r="EVV34" s="80"/>
      <c r="EVW34" s="80"/>
      <c r="EVX34" s="80"/>
      <c r="EVY34" s="80"/>
      <c r="EVZ34" s="80"/>
      <c r="EWA34" s="80"/>
      <c r="EWB34" s="80"/>
      <c r="EWC34" s="80"/>
      <c r="EWD34" s="80"/>
      <c r="EWE34" s="80"/>
      <c r="EWF34" s="80"/>
      <c r="EWG34" s="80"/>
      <c r="EWH34" s="80"/>
      <c r="EWI34" s="80"/>
      <c r="EWJ34" s="80"/>
      <c r="EWK34" s="80"/>
      <c r="EWL34" s="80"/>
      <c r="EWM34" s="80"/>
      <c r="EWN34" s="80"/>
      <c r="EWO34" s="80"/>
      <c r="EWP34" s="80"/>
      <c r="EWQ34" s="80"/>
      <c r="EWR34" s="80"/>
      <c r="EWS34" s="80"/>
      <c r="EWT34" s="80"/>
      <c r="EWU34" s="80"/>
      <c r="EWV34" s="80"/>
      <c r="EWW34" s="80"/>
      <c r="EWX34" s="80"/>
      <c r="EWY34" s="80"/>
      <c r="EWZ34" s="80"/>
      <c r="EXA34" s="80"/>
      <c r="EXB34" s="80"/>
      <c r="EXC34" s="80"/>
      <c r="EXD34" s="80"/>
      <c r="EXE34" s="80"/>
      <c r="EXF34" s="80"/>
      <c r="EXG34" s="80"/>
      <c r="EXH34" s="80"/>
      <c r="EXI34" s="80"/>
      <c r="EXJ34" s="80"/>
      <c r="EXK34" s="80"/>
      <c r="EXL34" s="80"/>
      <c r="EXM34" s="80"/>
      <c r="EXN34" s="80"/>
      <c r="EXO34" s="80"/>
      <c r="EXP34" s="80"/>
      <c r="EXQ34" s="80"/>
      <c r="EXR34" s="80"/>
      <c r="EXS34" s="80"/>
      <c r="EXT34" s="80"/>
      <c r="EXU34" s="80"/>
      <c r="EXV34" s="80"/>
      <c r="EXW34" s="80"/>
      <c r="EXX34" s="80"/>
      <c r="EXY34" s="80"/>
      <c r="EXZ34" s="80"/>
      <c r="EYA34" s="80"/>
      <c r="EYB34" s="80"/>
      <c r="EYC34" s="80"/>
      <c r="EYD34" s="80"/>
      <c r="EYE34" s="80"/>
      <c r="EYF34" s="80"/>
      <c r="EYG34" s="80"/>
      <c r="EYH34" s="80"/>
      <c r="EYI34" s="80"/>
      <c r="EYJ34" s="80"/>
      <c r="EYK34" s="80"/>
      <c r="EYL34" s="80"/>
      <c r="EYM34" s="80"/>
      <c r="EYN34" s="80"/>
      <c r="EYO34" s="80"/>
      <c r="EYP34" s="80"/>
      <c r="EYQ34" s="80"/>
      <c r="EYR34" s="80"/>
      <c r="EYS34" s="80"/>
      <c r="EYT34" s="80"/>
      <c r="EYU34" s="80"/>
      <c r="EYV34" s="80"/>
      <c r="EYW34" s="80"/>
      <c r="EYX34" s="80"/>
      <c r="EYY34" s="80"/>
      <c r="EYZ34" s="80"/>
      <c r="EZA34" s="80"/>
      <c r="EZB34" s="80"/>
      <c r="EZC34" s="80"/>
      <c r="EZD34" s="80"/>
      <c r="EZE34" s="80"/>
      <c r="EZF34" s="80"/>
      <c r="EZG34" s="80"/>
      <c r="EZH34" s="80"/>
      <c r="EZI34" s="80"/>
      <c r="EZJ34" s="80"/>
      <c r="EZK34" s="80"/>
      <c r="EZL34" s="80"/>
      <c r="EZM34" s="80"/>
      <c r="EZN34" s="80"/>
      <c r="EZO34" s="80"/>
      <c r="EZP34" s="80"/>
      <c r="EZQ34" s="80"/>
      <c r="EZR34" s="80"/>
      <c r="EZS34" s="80"/>
      <c r="EZT34" s="80"/>
      <c r="EZU34" s="80"/>
      <c r="EZV34" s="80"/>
      <c r="EZW34" s="80"/>
      <c r="EZX34" s="80"/>
      <c r="EZY34" s="80"/>
      <c r="EZZ34" s="80"/>
      <c r="FAA34" s="80"/>
      <c r="FAB34" s="80"/>
      <c r="FAC34" s="80"/>
      <c r="FAD34" s="80"/>
      <c r="FAE34" s="80"/>
      <c r="FAF34" s="80"/>
      <c r="FAG34" s="80"/>
      <c r="FAH34" s="80"/>
      <c r="FAI34" s="80"/>
      <c r="FAJ34" s="80"/>
      <c r="FAK34" s="80"/>
      <c r="FAL34" s="80"/>
      <c r="FAM34" s="80"/>
      <c r="FAN34" s="80"/>
      <c r="FAO34" s="80"/>
      <c r="FAP34" s="80"/>
      <c r="FAQ34" s="80"/>
      <c r="FAR34" s="80"/>
      <c r="FAS34" s="80"/>
      <c r="FAT34" s="80"/>
      <c r="FAU34" s="80"/>
      <c r="FAV34" s="80"/>
      <c r="FAW34" s="80"/>
      <c r="FAX34" s="80"/>
      <c r="FAY34" s="80"/>
      <c r="FAZ34" s="80"/>
      <c r="FBA34" s="80"/>
      <c r="FBB34" s="80"/>
      <c r="FBC34" s="80"/>
      <c r="FBD34" s="80"/>
      <c r="FBE34" s="80"/>
      <c r="FBF34" s="80"/>
      <c r="FBG34" s="80"/>
      <c r="FBH34" s="80"/>
      <c r="FBI34" s="80"/>
      <c r="FBJ34" s="80"/>
      <c r="FBK34" s="80"/>
      <c r="FBL34" s="80"/>
      <c r="FBM34" s="80"/>
      <c r="FBN34" s="80"/>
      <c r="FBO34" s="80"/>
      <c r="FBP34" s="80"/>
      <c r="FBQ34" s="80"/>
      <c r="FBR34" s="80"/>
      <c r="FBS34" s="80"/>
      <c r="FBT34" s="80"/>
      <c r="FBU34" s="80"/>
      <c r="FBV34" s="80"/>
      <c r="FBW34" s="80"/>
      <c r="FBX34" s="80"/>
      <c r="FBY34" s="80"/>
      <c r="FBZ34" s="80"/>
      <c r="FCA34" s="80"/>
      <c r="FCB34" s="80"/>
      <c r="FCC34" s="80"/>
      <c r="FCD34" s="80"/>
      <c r="FCE34" s="80"/>
      <c r="FCF34" s="80"/>
      <c r="FCG34" s="80"/>
      <c r="FCH34" s="80"/>
      <c r="FCI34" s="80"/>
      <c r="FCJ34" s="80"/>
      <c r="FCK34" s="80"/>
      <c r="FCL34" s="80"/>
      <c r="FCM34" s="80"/>
      <c r="FCN34" s="80"/>
      <c r="FCO34" s="80"/>
      <c r="FCP34" s="80"/>
      <c r="FCQ34" s="80"/>
      <c r="FCR34" s="80"/>
      <c r="FCS34" s="80"/>
      <c r="FCT34" s="80"/>
      <c r="FCU34" s="80"/>
      <c r="FCV34" s="80"/>
      <c r="FCW34" s="80"/>
      <c r="FCX34" s="80"/>
      <c r="FCY34" s="80"/>
      <c r="FCZ34" s="80"/>
      <c r="FDA34" s="80"/>
      <c r="FDB34" s="80"/>
      <c r="FDC34" s="80"/>
      <c r="FDD34" s="80"/>
      <c r="FDE34" s="80"/>
      <c r="FDF34" s="80"/>
      <c r="FDG34" s="80"/>
      <c r="FDH34" s="80"/>
      <c r="FDI34" s="80"/>
      <c r="FDJ34" s="80"/>
      <c r="FDK34" s="80"/>
      <c r="FDL34" s="80"/>
      <c r="FDM34" s="80"/>
      <c r="FDN34" s="80"/>
      <c r="FDO34" s="80"/>
      <c r="FDP34" s="80"/>
      <c r="FDQ34" s="80"/>
      <c r="FDR34" s="80"/>
      <c r="FDS34" s="80"/>
      <c r="FDT34" s="80"/>
      <c r="FDU34" s="80"/>
      <c r="FDV34" s="80"/>
      <c r="FDW34" s="80"/>
      <c r="FDX34" s="80"/>
      <c r="FDY34" s="80"/>
      <c r="FDZ34" s="80"/>
      <c r="FEA34" s="80"/>
      <c r="FEB34" s="80"/>
      <c r="FEC34" s="80"/>
      <c r="FED34" s="80"/>
      <c r="FEE34" s="80"/>
      <c r="FEF34" s="80"/>
      <c r="FEG34" s="80"/>
      <c r="FEH34" s="80"/>
      <c r="FEI34" s="80"/>
      <c r="FEJ34" s="80"/>
      <c r="FEK34" s="80"/>
      <c r="FEL34" s="80"/>
      <c r="FEM34" s="80"/>
      <c r="FEN34" s="80"/>
      <c r="FEO34" s="80"/>
      <c r="FEP34" s="80"/>
      <c r="FEQ34" s="80"/>
      <c r="FER34" s="80"/>
      <c r="FES34" s="80"/>
      <c r="FET34" s="80"/>
      <c r="FEU34" s="80"/>
      <c r="FEV34" s="80"/>
      <c r="FEW34" s="80"/>
      <c r="FEX34" s="80"/>
      <c r="FEY34" s="80"/>
      <c r="FEZ34" s="80"/>
      <c r="FFA34" s="80"/>
      <c r="FFB34" s="80"/>
      <c r="FFC34" s="80"/>
      <c r="FFD34" s="80"/>
      <c r="FFE34" s="80"/>
      <c r="FFF34" s="80"/>
      <c r="FFG34" s="80"/>
      <c r="FFH34" s="80"/>
      <c r="FFI34" s="80"/>
      <c r="FFJ34" s="80"/>
      <c r="FFK34" s="80"/>
      <c r="FFL34" s="80"/>
      <c r="FFM34" s="80"/>
      <c r="FFN34" s="80"/>
      <c r="FFO34" s="80"/>
      <c r="FFP34" s="80"/>
      <c r="FFQ34" s="80"/>
      <c r="FFR34" s="80"/>
      <c r="FFS34" s="80"/>
      <c r="FFT34" s="80"/>
      <c r="FFU34" s="80"/>
      <c r="FFV34" s="80"/>
      <c r="FFW34" s="80"/>
      <c r="FFX34" s="80"/>
      <c r="FFY34" s="80"/>
      <c r="FFZ34" s="80"/>
      <c r="FGA34" s="80"/>
      <c r="FGB34" s="80"/>
      <c r="FGC34" s="80"/>
      <c r="FGD34" s="80"/>
      <c r="FGE34" s="80"/>
      <c r="FGF34" s="80"/>
      <c r="FGG34" s="80"/>
      <c r="FGH34" s="80"/>
      <c r="FGI34" s="80"/>
      <c r="FGJ34" s="80"/>
      <c r="FGK34" s="80"/>
      <c r="FGL34" s="80"/>
      <c r="FGM34" s="80"/>
      <c r="FGN34" s="80"/>
      <c r="FGO34" s="80"/>
      <c r="FGP34" s="80"/>
      <c r="FGQ34" s="80"/>
      <c r="FGR34" s="80"/>
      <c r="FGS34" s="80"/>
      <c r="FGT34" s="80"/>
      <c r="FGU34" s="80"/>
      <c r="FGV34" s="80"/>
      <c r="FGW34" s="80"/>
      <c r="FGX34" s="80"/>
      <c r="FGY34" s="80"/>
      <c r="FGZ34" s="80"/>
      <c r="FHA34" s="80"/>
      <c r="FHB34" s="80"/>
      <c r="FHC34" s="80"/>
      <c r="FHD34" s="80"/>
      <c r="FHE34" s="80"/>
      <c r="FHF34" s="80"/>
      <c r="FHG34" s="80"/>
      <c r="FHH34" s="80"/>
      <c r="FHI34" s="80"/>
      <c r="FHJ34" s="80"/>
      <c r="FHK34" s="80"/>
      <c r="FHL34" s="80"/>
      <c r="FHM34" s="80"/>
      <c r="FHN34" s="80"/>
      <c r="FHO34" s="80"/>
      <c r="FHP34" s="80"/>
      <c r="FHQ34" s="80"/>
      <c r="FHR34" s="80"/>
      <c r="FHS34" s="80"/>
      <c r="FHT34" s="80"/>
      <c r="FHU34" s="80"/>
      <c r="FHV34" s="80"/>
      <c r="FHW34" s="80"/>
      <c r="FHX34" s="80"/>
      <c r="FHY34" s="80"/>
      <c r="FHZ34" s="80"/>
      <c r="FIA34" s="80"/>
      <c r="FIB34" s="80"/>
      <c r="FIC34" s="80"/>
      <c r="FID34" s="80"/>
      <c r="FIE34" s="80"/>
      <c r="FIF34" s="80"/>
      <c r="FIG34" s="80"/>
      <c r="FIH34" s="80"/>
      <c r="FII34" s="80"/>
      <c r="FIJ34" s="80"/>
      <c r="FIK34" s="80"/>
      <c r="FIL34" s="80"/>
      <c r="FIM34" s="80"/>
      <c r="FIN34" s="80"/>
      <c r="FIO34" s="80"/>
      <c r="FIP34" s="80"/>
      <c r="FIQ34" s="80"/>
      <c r="FIR34" s="80"/>
      <c r="FIS34" s="80"/>
      <c r="FIT34" s="80"/>
      <c r="FIU34" s="80"/>
      <c r="FIV34" s="80"/>
      <c r="FIW34" s="80"/>
      <c r="FIX34" s="80"/>
      <c r="FIY34" s="80"/>
      <c r="FIZ34" s="80"/>
      <c r="FJA34" s="80"/>
      <c r="FJB34" s="80"/>
      <c r="FJC34" s="80"/>
      <c r="FJD34" s="80"/>
      <c r="FJE34" s="80"/>
      <c r="FJF34" s="80"/>
      <c r="FJG34" s="80"/>
      <c r="FJH34" s="80"/>
      <c r="FJI34" s="80"/>
      <c r="FJJ34" s="80"/>
      <c r="FJK34" s="80"/>
      <c r="FJL34" s="80"/>
      <c r="FJM34" s="80"/>
      <c r="FJN34" s="80"/>
      <c r="FJO34" s="80"/>
      <c r="FJP34" s="80"/>
      <c r="FJQ34" s="80"/>
      <c r="FJR34" s="80"/>
      <c r="FJS34" s="80"/>
      <c r="FJT34" s="80"/>
      <c r="FJU34" s="80"/>
      <c r="FJV34" s="80"/>
      <c r="FJW34" s="80"/>
      <c r="FJX34" s="80"/>
      <c r="FJY34" s="80"/>
      <c r="FJZ34" s="80"/>
      <c r="FKA34" s="80"/>
      <c r="FKB34" s="80"/>
      <c r="FKC34" s="80"/>
      <c r="FKD34" s="80"/>
      <c r="FKE34" s="80"/>
      <c r="FKF34" s="80"/>
      <c r="FKG34" s="80"/>
      <c r="FKH34" s="80"/>
      <c r="FKI34" s="80"/>
      <c r="FKJ34" s="80"/>
      <c r="FKK34" s="80"/>
      <c r="FKL34" s="80"/>
      <c r="FKM34" s="80"/>
      <c r="FKN34" s="80"/>
      <c r="FKO34" s="80"/>
      <c r="FKP34" s="80"/>
      <c r="FKQ34" s="80"/>
      <c r="FKR34" s="80"/>
      <c r="FKS34" s="80"/>
      <c r="FKT34" s="80"/>
      <c r="FKU34" s="80"/>
      <c r="FKV34" s="80"/>
      <c r="FKW34" s="80"/>
      <c r="FKX34" s="80"/>
      <c r="FKY34" s="80"/>
      <c r="FKZ34" s="80"/>
      <c r="FLA34" s="80"/>
      <c r="FLB34" s="80"/>
      <c r="FLC34" s="80"/>
      <c r="FLD34" s="80"/>
      <c r="FLE34" s="80"/>
      <c r="FLF34" s="80"/>
      <c r="FLG34" s="80"/>
      <c r="FLH34" s="80"/>
      <c r="FLI34" s="80"/>
      <c r="FLJ34" s="80"/>
      <c r="FLK34" s="80"/>
      <c r="FLL34" s="80"/>
      <c r="FLM34" s="80"/>
      <c r="FLN34" s="80"/>
      <c r="FLO34" s="80"/>
      <c r="FLP34" s="80"/>
      <c r="FLQ34" s="80"/>
      <c r="FLR34" s="80"/>
      <c r="FLS34" s="80"/>
      <c r="FLT34" s="80"/>
      <c r="FLU34" s="80"/>
      <c r="FLV34" s="80"/>
      <c r="FLW34" s="80"/>
      <c r="FLX34" s="80"/>
      <c r="FLY34" s="80"/>
      <c r="FLZ34" s="80"/>
      <c r="FMA34" s="80"/>
      <c r="FMB34" s="80"/>
      <c r="FMC34" s="80"/>
      <c r="FMD34" s="80"/>
      <c r="FME34" s="80"/>
      <c r="FMF34" s="80"/>
      <c r="FMG34" s="80"/>
      <c r="FMH34" s="80"/>
      <c r="FMI34" s="80"/>
      <c r="FMJ34" s="80"/>
      <c r="FMK34" s="80"/>
      <c r="FML34" s="80"/>
      <c r="FMM34" s="80"/>
      <c r="FMN34" s="80"/>
      <c r="FMO34" s="80"/>
      <c r="FMP34" s="80"/>
      <c r="FMQ34" s="80"/>
      <c r="FMR34" s="80"/>
      <c r="FMS34" s="80"/>
      <c r="FMT34" s="80"/>
      <c r="FMU34" s="80"/>
      <c r="FMV34" s="80"/>
      <c r="FMW34" s="80"/>
      <c r="FMX34" s="80"/>
      <c r="FMY34" s="80"/>
      <c r="FMZ34" s="80"/>
      <c r="FNA34" s="80"/>
      <c r="FNB34" s="80"/>
      <c r="FNC34" s="80"/>
      <c r="FND34" s="80"/>
      <c r="FNE34" s="80"/>
      <c r="FNF34" s="80"/>
      <c r="FNG34" s="80"/>
      <c r="FNH34" s="80"/>
      <c r="FNI34" s="80"/>
      <c r="FNJ34" s="80"/>
      <c r="FNK34" s="80"/>
      <c r="FNL34" s="80"/>
      <c r="FNM34" s="80"/>
      <c r="FNN34" s="80"/>
      <c r="FNO34" s="80"/>
      <c r="FNP34" s="80"/>
      <c r="FNQ34" s="80"/>
      <c r="FNR34" s="80"/>
      <c r="FNS34" s="80"/>
      <c r="FNT34" s="80"/>
      <c r="FNU34" s="80"/>
      <c r="FNV34" s="80"/>
      <c r="FNW34" s="80"/>
      <c r="FNX34" s="80"/>
      <c r="FNY34" s="80"/>
      <c r="FNZ34" s="80"/>
      <c r="FOA34" s="80"/>
      <c r="FOB34" s="80"/>
      <c r="FOC34" s="80"/>
      <c r="FOD34" s="80"/>
      <c r="FOE34" s="80"/>
      <c r="FOF34" s="80"/>
      <c r="FOG34" s="80"/>
    </row>
    <row r="35" spans="1:4453" s="120" customFormat="1" ht="24" customHeight="1" x14ac:dyDescent="0.25">
      <c r="A35" s="101">
        <v>26</v>
      </c>
      <c r="B35" s="102" t="s">
        <v>1806</v>
      </c>
      <c r="C35" s="125">
        <v>1.7</v>
      </c>
      <c r="D35" s="125">
        <v>0.91</v>
      </c>
      <c r="E35" s="125"/>
      <c r="F35" s="126"/>
      <c r="G35" s="127"/>
      <c r="H35" s="127"/>
      <c r="I35" s="128"/>
      <c r="J35" s="126"/>
      <c r="K35" s="127"/>
      <c r="L35" s="127"/>
      <c r="M35" s="129"/>
      <c r="N35" s="126"/>
      <c r="O35" s="127"/>
      <c r="P35" s="127"/>
      <c r="Q35" s="128"/>
      <c r="R35" s="126"/>
      <c r="S35" s="127"/>
      <c r="T35" s="128"/>
      <c r="U35" s="130"/>
      <c r="V35" s="131">
        <f t="shared" si="0"/>
        <v>0</v>
      </c>
      <c r="W35" s="132">
        <f t="shared" si="1"/>
        <v>0</v>
      </c>
      <c r="X35" s="133">
        <f t="shared" si="2"/>
        <v>0</v>
      </c>
      <c r="Y35" s="111">
        <f t="shared" si="3"/>
        <v>0</v>
      </c>
      <c r="Z35" s="112">
        <v>2</v>
      </c>
      <c r="AA35" s="134"/>
      <c r="AB35" s="135"/>
      <c r="AC35" s="115">
        <v>2</v>
      </c>
      <c r="AD35" s="116">
        <v>30</v>
      </c>
      <c r="AE35" s="110">
        <f t="shared" si="4"/>
        <v>0.6</v>
      </c>
      <c r="AF35" s="110">
        <f t="shared" si="5"/>
        <v>0.42466666666666669</v>
      </c>
      <c r="AG35" s="111">
        <f t="shared" si="6"/>
        <v>1.0246666666666666</v>
      </c>
      <c r="AH35" s="117"/>
      <c r="AI35" s="117">
        <v>0.05</v>
      </c>
      <c r="AJ35" s="118">
        <f t="shared" si="8"/>
        <v>3.5846666666666667</v>
      </c>
      <c r="AK35" s="119">
        <v>26</v>
      </c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FOG35" s="80"/>
    </row>
    <row r="36" spans="1:4453" s="120" customFormat="1" ht="24" customHeight="1" x14ac:dyDescent="0.25">
      <c r="A36" s="101">
        <v>27</v>
      </c>
      <c r="B36" s="102" t="s">
        <v>32</v>
      </c>
      <c r="C36" s="125">
        <v>3</v>
      </c>
      <c r="D36" s="125">
        <v>1.1100000000000001</v>
      </c>
      <c r="E36" s="125">
        <v>2</v>
      </c>
      <c r="F36" s="138"/>
      <c r="G36" s="134"/>
      <c r="H36" s="134"/>
      <c r="I36" s="135"/>
      <c r="J36" s="138"/>
      <c r="K36" s="134"/>
      <c r="L36" s="134"/>
      <c r="M36" s="135"/>
      <c r="N36" s="138"/>
      <c r="O36" s="134"/>
      <c r="P36" s="134"/>
      <c r="Q36" s="135"/>
      <c r="R36" s="138"/>
      <c r="S36" s="134"/>
      <c r="T36" s="135"/>
      <c r="U36" s="130">
        <v>2</v>
      </c>
      <c r="V36" s="131">
        <f t="shared" si="0"/>
        <v>2</v>
      </c>
      <c r="W36" s="132">
        <f t="shared" si="1"/>
        <v>0.6</v>
      </c>
      <c r="X36" s="133">
        <f t="shared" si="2"/>
        <v>0.51800000000000002</v>
      </c>
      <c r="Y36" s="111">
        <f t="shared" si="3"/>
        <v>1.1179999999999999</v>
      </c>
      <c r="Z36" s="112">
        <v>2</v>
      </c>
      <c r="AA36" s="134"/>
      <c r="AB36" s="135"/>
      <c r="AC36" s="115">
        <v>2</v>
      </c>
      <c r="AD36" s="116"/>
      <c r="AE36" s="110"/>
      <c r="AF36" s="110"/>
      <c r="AG36" s="111">
        <v>2</v>
      </c>
      <c r="AH36" s="117">
        <v>0.75</v>
      </c>
      <c r="AI36" s="117"/>
      <c r="AJ36" s="118">
        <f t="shared" si="8"/>
        <v>9.9779999999999998</v>
      </c>
      <c r="AK36" s="119">
        <v>27</v>
      </c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  <c r="EK36" s="80"/>
      <c r="EL36" s="80"/>
      <c r="EM36" s="80"/>
      <c r="EN36" s="80"/>
      <c r="EO36" s="80"/>
      <c r="EP36" s="80"/>
      <c r="EQ36" s="80"/>
      <c r="ER36" s="80"/>
      <c r="ES36" s="80"/>
      <c r="ET36" s="80"/>
      <c r="EU36" s="80"/>
      <c r="EV36" s="80"/>
      <c r="EW36" s="80"/>
      <c r="EX36" s="80"/>
      <c r="EY36" s="80"/>
      <c r="EZ36" s="80"/>
      <c r="FA36" s="80"/>
      <c r="FB36" s="80"/>
      <c r="FC36" s="80"/>
      <c r="FD36" s="80"/>
      <c r="FE36" s="80"/>
      <c r="FF36" s="80"/>
      <c r="FG36" s="80"/>
      <c r="FH36" s="80"/>
      <c r="FI36" s="80"/>
      <c r="FJ36" s="80"/>
      <c r="FK36" s="80"/>
      <c r="FL36" s="80"/>
      <c r="FM36" s="80"/>
      <c r="FN36" s="80"/>
      <c r="FO36" s="80"/>
      <c r="FP36" s="80"/>
      <c r="FQ36" s="80"/>
      <c r="FR36" s="80"/>
      <c r="FS36" s="80"/>
      <c r="FT36" s="80"/>
      <c r="FU36" s="80"/>
      <c r="FV36" s="80"/>
      <c r="FW36" s="80"/>
      <c r="FX36" s="80"/>
      <c r="FY36" s="80"/>
      <c r="FZ36" s="80"/>
      <c r="GA36" s="80"/>
      <c r="GB36" s="80"/>
      <c r="GC36" s="80"/>
      <c r="GD36" s="80"/>
      <c r="GE36" s="80"/>
      <c r="GF36" s="80"/>
      <c r="GG36" s="80"/>
      <c r="GH36" s="80"/>
      <c r="GI36" s="80"/>
      <c r="GJ36" s="80"/>
      <c r="GK36" s="80"/>
      <c r="GL36" s="80"/>
      <c r="GM36" s="80"/>
      <c r="GN36" s="80"/>
      <c r="GO36" s="80"/>
      <c r="GP36" s="80"/>
      <c r="GQ36" s="80"/>
      <c r="GR36" s="80"/>
      <c r="GS36" s="80"/>
      <c r="GT36" s="80"/>
      <c r="GU36" s="80"/>
      <c r="GV36" s="80"/>
      <c r="GW36" s="80"/>
      <c r="GX36" s="80"/>
      <c r="GY36" s="80"/>
      <c r="GZ36" s="80"/>
      <c r="HA36" s="80"/>
      <c r="HB36" s="80"/>
      <c r="HC36" s="80"/>
      <c r="HD36" s="80"/>
      <c r="HE36" s="80"/>
      <c r="HF36" s="80"/>
      <c r="HG36" s="80"/>
      <c r="HH36" s="80"/>
      <c r="HI36" s="80"/>
      <c r="HJ36" s="80"/>
      <c r="HK36" s="80"/>
      <c r="HL36" s="80"/>
      <c r="HM36" s="80"/>
      <c r="HN36" s="80"/>
      <c r="HO36" s="80"/>
      <c r="HP36" s="80"/>
      <c r="HQ36" s="80"/>
      <c r="HR36" s="80"/>
      <c r="HS36" s="80"/>
      <c r="HT36" s="80"/>
      <c r="HU36" s="80"/>
      <c r="HV36" s="80"/>
      <c r="HW36" s="80"/>
      <c r="HX36" s="80"/>
      <c r="HY36" s="80"/>
      <c r="HZ36" s="80"/>
      <c r="IA36" s="80"/>
      <c r="IB36" s="80"/>
      <c r="IC36" s="80"/>
      <c r="ID36" s="80"/>
      <c r="IE36" s="80"/>
      <c r="IF36" s="80"/>
      <c r="IG36" s="80"/>
      <c r="IH36" s="80"/>
      <c r="II36" s="80"/>
      <c r="IJ36" s="80"/>
      <c r="IK36" s="80"/>
      <c r="IL36" s="80"/>
      <c r="IM36" s="80"/>
      <c r="IN36" s="80"/>
      <c r="IO36" s="80"/>
      <c r="IP36" s="80"/>
      <c r="IQ36" s="80"/>
      <c r="IR36" s="80"/>
      <c r="IS36" s="80"/>
      <c r="IT36" s="80"/>
      <c r="IU36" s="80"/>
      <c r="IV36" s="80"/>
      <c r="IW36" s="80"/>
      <c r="IX36" s="80"/>
      <c r="IY36" s="80"/>
      <c r="IZ36" s="80"/>
      <c r="JA36" s="80"/>
      <c r="JB36" s="80"/>
      <c r="JC36" s="80"/>
      <c r="JD36" s="80"/>
      <c r="JE36" s="80"/>
      <c r="JF36" s="80"/>
      <c r="JG36" s="80"/>
      <c r="JH36" s="80"/>
      <c r="JI36" s="80"/>
      <c r="JJ36" s="80"/>
      <c r="JK36" s="80"/>
      <c r="JL36" s="80"/>
      <c r="JM36" s="80"/>
      <c r="JN36" s="80"/>
      <c r="JO36" s="80"/>
      <c r="JP36" s="80"/>
      <c r="JQ36" s="80"/>
      <c r="JR36" s="80"/>
      <c r="JS36" s="80"/>
      <c r="JT36" s="80"/>
      <c r="JU36" s="80"/>
      <c r="JV36" s="80"/>
      <c r="JW36" s="80"/>
      <c r="JX36" s="80"/>
      <c r="JY36" s="80"/>
      <c r="JZ36" s="80"/>
      <c r="KA36" s="80"/>
      <c r="KB36" s="80"/>
      <c r="KC36" s="80"/>
      <c r="KD36" s="80"/>
      <c r="KE36" s="80"/>
      <c r="KF36" s="80"/>
      <c r="KG36" s="80"/>
      <c r="KH36" s="80"/>
      <c r="KI36" s="80"/>
      <c r="KJ36" s="80"/>
      <c r="KK36" s="80"/>
      <c r="KL36" s="80"/>
      <c r="KM36" s="80"/>
      <c r="KN36" s="80"/>
      <c r="KO36" s="80"/>
      <c r="KP36" s="80"/>
      <c r="KQ36" s="80"/>
      <c r="KR36" s="80"/>
      <c r="KS36" s="80"/>
      <c r="KT36" s="80"/>
      <c r="KU36" s="80"/>
      <c r="KV36" s="80"/>
      <c r="KW36" s="80"/>
      <c r="KX36" s="80"/>
      <c r="KY36" s="80"/>
      <c r="KZ36" s="80"/>
      <c r="LA36" s="80"/>
      <c r="LB36" s="80"/>
      <c r="LC36" s="80"/>
      <c r="LD36" s="80"/>
      <c r="LE36" s="80"/>
      <c r="LF36" s="80"/>
      <c r="LG36" s="80"/>
      <c r="LH36" s="80"/>
      <c r="LI36" s="80"/>
      <c r="LJ36" s="80"/>
      <c r="LK36" s="80"/>
      <c r="LL36" s="80"/>
      <c r="LM36" s="80"/>
      <c r="LN36" s="80"/>
      <c r="LO36" s="80"/>
      <c r="LP36" s="80"/>
      <c r="LQ36" s="80"/>
      <c r="LR36" s="80"/>
      <c r="LS36" s="80"/>
      <c r="LT36" s="80"/>
      <c r="LU36" s="80"/>
      <c r="LV36" s="80"/>
      <c r="LW36" s="80"/>
      <c r="LX36" s="80"/>
      <c r="LY36" s="80"/>
      <c r="LZ36" s="80"/>
      <c r="MA36" s="80"/>
      <c r="MB36" s="80"/>
      <c r="MC36" s="80"/>
      <c r="MD36" s="80"/>
      <c r="ME36" s="80"/>
      <c r="MF36" s="80"/>
      <c r="MG36" s="80"/>
      <c r="MH36" s="80"/>
      <c r="MI36" s="80"/>
      <c r="MJ36" s="80"/>
      <c r="MK36" s="80"/>
      <c r="ML36" s="80"/>
      <c r="MM36" s="80"/>
      <c r="MN36" s="80"/>
      <c r="MO36" s="80"/>
      <c r="MP36" s="80"/>
      <c r="MQ36" s="80"/>
      <c r="MR36" s="80"/>
      <c r="MS36" s="80"/>
      <c r="MT36" s="80"/>
      <c r="MU36" s="80"/>
      <c r="MV36" s="80"/>
      <c r="MW36" s="80"/>
      <c r="MX36" s="80"/>
      <c r="MY36" s="80"/>
      <c r="MZ36" s="80"/>
      <c r="NA36" s="80"/>
      <c r="NB36" s="80"/>
      <c r="NC36" s="80"/>
      <c r="ND36" s="80"/>
      <c r="NE36" s="80"/>
      <c r="NF36" s="80"/>
      <c r="NG36" s="80"/>
      <c r="NH36" s="80"/>
      <c r="NI36" s="80"/>
      <c r="NJ36" s="80"/>
      <c r="NK36" s="80"/>
      <c r="NL36" s="80"/>
      <c r="NM36" s="80"/>
      <c r="NN36" s="80"/>
      <c r="NO36" s="80"/>
      <c r="NP36" s="80"/>
      <c r="NQ36" s="80"/>
      <c r="NR36" s="80"/>
      <c r="NS36" s="80"/>
      <c r="NT36" s="80"/>
      <c r="NU36" s="80"/>
      <c r="NV36" s="80"/>
      <c r="NW36" s="80"/>
      <c r="NX36" s="80"/>
      <c r="NY36" s="80"/>
      <c r="NZ36" s="80"/>
      <c r="OA36" s="80"/>
      <c r="OB36" s="80"/>
      <c r="OC36" s="80"/>
      <c r="OD36" s="80"/>
      <c r="OE36" s="80"/>
      <c r="OF36" s="80"/>
      <c r="OG36" s="80"/>
      <c r="OH36" s="80"/>
      <c r="OI36" s="80"/>
      <c r="OJ36" s="80"/>
      <c r="OK36" s="80"/>
      <c r="OL36" s="80"/>
      <c r="OM36" s="80"/>
      <c r="ON36" s="80"/>
      <c r="OO36" s="80"/>
      <c r="OP36" s="80"/>
      <c r="OQ36" s="80"/>
      <c r="OR36" s="80"/>
      <c r="OS36" s="80"/>
      <c r="OT36" s="80"/>
      <c r="OU36" s="80"/>
      <c r="OV36" s="80"/>
      <c r="OW36" s="80"/>
      <c r="OX36" s="80"/>
      <c r="OY36" s="80"/>
      <c r="OZ36" s="80"/>
      <c r="PA36" s="80"/>
      <c r="PB36" s="80"/>
      <c r="PC36" s="80"/>
      <c r="PD36" s="80"/>
      <c r="PE36" s="80"/>
      <c r="PF36" s="80"/>
      <c r="PG36" s="80"/>
      <c r="PH36" s="80"/>
      <c r="PI36" s="80"/>
      <c r="PJ36" s="80"/>
      <c r="PK36" s="80"/>
      <c r="PL36" s="80"/>
      <c r="PM36" s="80"/>
      <c r="PN36" s="80"/>
      <c r="PO36" s="80"/>
      <c r="PP36" s="80"/>
      <c r="PQ36" s="80"/>
      <c r="PR36" s="80"/>
      <c r="PS36" s="80"/>
      <c r="PT36" s="80"/>
      <c r="PU36" s="80"/>
      <c r="PV36" s="80"/>
      <c r="PW36" s="80"/>
      <c r="PX36" s="80"/>
      <c r="PY36" s="80"/>
      <c r="PZ36" s="80"/>
      <c r="QA36" s="80"/>
      <c r="QB36" s="80"/>
      <c r="QC36" s="80"/>
      <c r="QD36" s="80"/>
      <c r="QE36" s="80"/>
      <c r="QF36" s="80"/>
      <c r="QG36" s="80"/>
      <c r="QH36" s="80"/>
      <c r="QI36" s="80"/>
      <c r="QJ36" s="80"/>
      <c r="QK36" s="80"/>
      <c r="QL36" s="80"/>
      <c r="QM36" s="80"/>
      <c r="QN36" s="80"/>
      <c r="QO36" s="80"/>
      <c r="QP36" s="80"/>
      <c r="QQ36" s="80"/>
      <c r="QR36" s="80"/>
      <c r="QS36" s="80"/>
      <c r="QT36" s="80"/>
      <c r="QU36" s="80"/>
      <c r="QV36" s="80"/>
      <c r="QW36" s="80"/>
      <c r="QX36" s="80"/>
      <c r="QY36" s="80"/>
      <c r="QZ36" s="80"/>
      <c r="RA36" s="80"/>
      <c r="RB36" s="80"/>
      <c r="RC36" s="80"/>
      <c r="RD36" s="80"/>
      <c r="RE36" s="80"/>
      <c r="RF36" s="80"/>
      <c r="RG36" s="80"/>
      <c r="RH36" s="80"/>
      <c r="RI36" s="80"/>
      <c r="RJ36" s="80"/>
      <c r="RK36" s="80"/>
      <c r="RL36" s="80"/>
      <c r="RM36" s="80"/>
      <c r="RN36" s="80"/>
      <c r="RO36" s="80"/>
      <c r="RP36" s="80"/>
      <c r="RQ36" s="80"/>
      <c r="RR36" s="80"/>
      <c r="RS36" s="80"/>
      <c r="RT36" s="80"/>
      <c r="RU36" s="80"/>
      <c r="RV36" s="80"/>
      <c r="RW36" s="80"/>
      <c r="RX36" s="80"/>
      <c r="RY36" s="80"/>
      <c r="RZ36" s="80"/>
      <c r="SA36" s="80"/>
      <c r="SB36" s="80"/>
      <c r="SC36" s="80"/>
      <c r="SD36" s="80"/>
      <c r="SE36" s="80"/>
      <c r="SF36" s="80"/>
      <c r="SG36" s="80"/>
      <c r="SH36" s="80"/>
      <c r="SI36" s="80"/>
      <c r="SJ36" s="80"/>
      <c r="SK36" s="80"/>
      <c r="SL36" s="80"/>
      <c r="SM36" s="80"/>
      <c r="SN36" s="80"/>
      <c r="SO36" s="80"/>
      <c r="SP36" s="80"/>
      <c r="SQ36" s="80"/>
      <c r="SR36" s="80"/>
      <c r="SS36" s="80"/>
      <c r="ST36" s="80"/>
      <c r="SU36" s="80"/>
      <c r="SV36" s="80"/>
      <c r="SW36" s="80"/>
      <c r="SX36" s="80"/>
      <c r="SY36" s="80"/>
      <c r="SZ36" s="80"/>
      <c r="TA36" s="80"/>
      <c r="TB36" s="80"/>
      <c r="TC36" s="80"/>
      <c r="TD36" s="80"/>
      <c r="TE36" s="80"/>
      <c r="TF36" s="80"/>
      <c r="TG36" s="80"/>
      <c r="TH36" s="80"/>
      <c r="TI36" s="80"/>
      <c r="TJ36" s="80"/>
      <c r="TK36" s="80"/>
      <c r="TL36" s="80"/>
      <c r="TM36" s="80"/>
      <c r="TN36" s="80"/>
      <c r="TO36" s="80"/>
      <c r="TP36" s="80"/>
      <c r="TQ36" s="80"/>
      <c r="TR36" s="80"/>
      <c r="TS36" s="80"/>
      <c r="TT36" s="80"/>
      <c r="TU36" s="80"/>
      <c r="TV36" s="80"/>
      <c r="TW36" s="80"/>
      <c r="TX36" s="80"/>
      <c r="TY36" s="80"/>
      <c r="TZ36" s="80"/>
      <c r="UA36" s="80"/>
      <c r="UB36" s="80"/>
      <c r="UC36" s="80"/>
      <c r="UD36" s="80"/>
      <c r="UE36" s="80"/>
      <c r="UF36" s="80"/>
      <c r="UG36" s="80"/>
      <c r="UH36" s="80"/>
      <c r="UI36" s="80"/>
      <c r="UJ36" s="80"/>
      <c r="UK36" s="80"/>
      <c r="UL36" s="80"/>
      <c r="UM36" s="80"/>
      <c r="UN36" s="80"/>
      <c r="UO36" s="80"/>
      <c r="UP36" s="80"/>
      <c r="UQ36" s="80"/>
      <c r="UR36" s="80"/>
      <c r="US36" s="80"/>
      <c r="UT36" s="80"/>
      <c r="UU36" s="80"/>
      <c r="UV36" s="80"/>
      <c r="UW36" s="80"/>
      <c r="UX36" s="80"/>
      <c r="UY36" s="80"/>
      <c r="UZ36" s="80"/>
      <c r="VA36" s="80"/>
      <c r="VB36" s="80"/>
      <c r="VC36" s="80"/>
      <c r="VD36" s="80"/>
      <c r="VE36" s="80"/>
      <c r="VF36" s="80"/>
      <c r="VG36" s="80"/>
      <c r="VH36" s="80"/>
      <c r="VI36" s="80"/>
      <c r="VJ36" s="80"/>
      <c r="VK36" s="80"/>
      <c r="VL36" s="80"/>
      <c r="VM36" s="80"/>
      <c r="VN36" s="80"/>
      <c r="VO36" s="80"/>
      <c r="VP36" s="80"/>
      <c r="VQ36" s="80"/>
      <c r="VR36" s="80"/>
      <c r="VS36" s="80"/>
      <c r="VT36" s="80"/>
      <c r="VU36" s="80"/>
      <c r="VV36" s="80"/>
      <c r="VW36" s="80"/>
      <c r="VX36" s="80"/>
      <c r="VY36" s="80"/>
      <c r="VZ36" s="80"/>
      <c r="WA36" s="80"/>
      <c r="WB36" s="80"/>
      <c r="WC36" s="80"/>
      <c r="WD36" s="80"/>
      <c r="WE36" s="80"/>
      <c r="WF36" s="80"/>
      <c r="WG36" s="80"/>
      <c r="WH36" s="80"/>
      <c r="WI36" s="80"/>
      <c r="WJ36" s="80"/>
      <c r="WK36" s="80"/>
      <c r="WL36" s="80"/>
      <c r="WM36" s="80"/>
      <c r="WN36" s="80"/>
      <c r="WO36" s="80"/>
      <c r="WP36" s="80"/>
      <c r="WQ36" s="80"/>
      <c r="WR36" s="80"/>
      <c r="WS36" s="80"/>
      <c r="WT36" s="80"/>
      <c r="WU36" s="80"/>
      <c r="WV36" s="80"/>
      <c r="WW36" s="80"/>
      <c r="WX36" s="80"/>
      <c r="WY36" s="80"/>
      <c r="WZ36" s="80"/>
      <c r="XA36" s="80"/>
      <c r="XB36" s="80"/>
      <c r="XC36" s="80"/>
      <c r="XD36" s="80"/>
      <c r="XE36" s="80"/>
      <c r="XF36" s="80"/>
      <c r="XG36" s="80"/>
      <c r="XH36" s="80"/>
      <c r="XI36" s="80"/>
      <c r="XJ36" s="80"/>
      <c r="XK36" s="80"/>
      <c r="XL36" s="80"/>
      <c r="XM36" s="80"/>
      <c r="XN36" s="80"/>
      <c r="XO36" s="80"/>
      <c r="XP36" s="80"/>
      <c r="XQ36" s="80"/>
      <c r="XR36" s="80"/>
      <c r="XS36" s="80"/>
      <c r="XT36" s="80"/>
      <c r="XU36" s="80"/>
      <c r="XV36" s="80"/>
      <c r="XW36" s="80"/>
      <c r="XX36" s="80"/>
      <c r="XY36" s="80"/>
      <c r="XZ36" s="80"/>
      <c r="YA36" s="80"/>
      <c r="YB36" s="80"/>
      <c r="YC36" s="80"/>
      <c r="YD36" s="80"/>
      <c r="YE36" s="80"/>
      <c r="YF36" s="80"/>
      <c r="YG36" s="80"/>
      <c r="YH36" s="80"/>
      <c r="YI36" s="80"/>
      <c r="YJ36" s="80"/>
      <c r="YK36" s="80"/>
      <c r="YL36" s="80"/>
      <c r="YM36" s="80"/>
      <c r="YN36" s="80"/>
      <c r="YO36" s="80"/>
      <c r="YP36" s="80"/>
      <c r="YQ36" s="80"/>
      <c r="YR36" s="80"/>
      <c r="YS36" s="80"/>
      <c r="YT36" s="80"/>
      <c r="YU36" s="80"/>
      <c r="YV36" s="80"/>
      <c r="YW36" s="80"/>
      <c r="YX36" s="80"/>
      <c r="YY36" s="80"/>
      <c r="YZ36" s="80"/>
      <c r="ZA36" s="80"/>
      <c r="ZB36" s="80"/>
      <c r="ZC36" s="80"/>
      <c r="ZD36" s="80"/>
      <c r="ZE36" s="80"/>
      <c r="ZF36" s="80"/>
      <c r="ZG36" s="80"/>
      <c r="ZH36" s="80"/>
      <c r="ZI36" s="80"/>
      <c r="ZJ36" s="80"/>
      <c r="ZK36" s="80"/>
      <c r="ZL36" s="80"/>
      <c r="ZM36" s="80"/>
      <c r="ZN36" s="80"/>
      <c r="ZO36" s="80"/>
      <c r="ZP36" s="80"/>
      <c r="ZQ36" s="80"/>
      <c r="ZR36" s="80"/>
      <c r="ZS36" s="80"/>
      <c r="ZT36" s="80"/>
      <c r="ZU36" s="80"/>
      <c r="ZV36" s="80"/>
      <c r="ZW36" s="80"/>
      <c r="ZX36" s="80"/>
      <c r="ZY36" s="80"/>
      <c r="ZZ36" s="80"/>
      <c r="AAA36" s="80"/>
      <c r="AAB36" s="80"/>
      <c r="AAC36" s="80"/>
      <c r="AAD36" s="80"/>
      <c r="AAE36" s="80"/>
      <c r="AAF36" s="80"/>
      <c r="AAG36" s="80"/>
      <c r="AAH36" s="80"/>
      <c r="AAI36" s="80"/>
      <c r="AAJ36" s="80"/>
      <c r="AAK36" s="80"/>
      <c r="AAL36" s="80"/>
      <c r="AAM36" s="80"/>
      <c r="AAN36" s="80"/>
      <c r="AAO36" s="80"/>
      <c r="AAP36" s="80"/>
      <c r="AAQ36" s="80"/>
      <c r="AAR36" s="80"/>
      <c r="AAS36" s="80"/>
      <c r="AAT36" s="80"/>
      <c r="AAU36" s="80"/>
      <c r="AAV36" s="80"/>
      <c r="AAW36" s="80"/>
      <c r="AAX36" s="80"/>
      <c r="AAY36" s="80"/>
      <c r="AAZ36" s="80"/>
      <c r="ABA36" s="80"/>
      <c r="ABB36" s="80"/>
      <c r="ABC36" s="80"/>
      <c r="ABD36" s="80"/>
      <c r="ABE36" s="80"/>
      <c r="ABF36" s="80"/>
      <c r="ABG36" s="80"/>
      <c r="ABH36" s="80"/>
      <c r="ABI36" s="80"/>
      <c r="ABJ36" s="80"/>
      <c r="ABK36" s="80"/>
      <c r="ABL36" s="80"/>
      <c r="ABM36" s="80"/>
      <c r="ABN36" s="80"/>
      <c r="ABO36" s="80"/>
      <c r="ABP36" s="80"/>
      <c r="ABQ36" s="80"/>
      <c r="ABR36" s="80"/>
      <c r="ABS36" s="80"/>
      <c r="ABT36" s="80"/>
      <c r="ABU36" s="80"/>
      <c r="ABV36" s="80"/>
      <c r="ABW36" s="80"/>
      <c r="ABX36" s="80"/>
      <c r="ABY36" s="80"/>
      <c r="ABZ36" s="80"/>
      <c r="ACA36" s="80"/>
      <c r="ACB36" s="80"/>
      <c r="ACC36" s="80"/>
      <c r="ACD36" s="80"/>
      <c r="ACE36" s="80"/>
      <c r="ACF36" s="80"/>
      <c r="ACG36" s="80"/>
      <c r="ACH36" s="80"/>
      <c r="ACI36" s="80"/>
      <c r="ACJ36" s="80"/>
      <c r="ACK36" s="80"/>
      <c r="ACL36" s="80"/>
      <c r="ACM36" s="80"/>
      <c r="ACN36" s="80"/>
      <c r="ACO36" s="80"/>
      <c r="ACP36" s="80"/>
      <c r="ACQ36" s="80"/>
      <c r="ACR36" s="80"/>
      <c r="ACS36" s="80"/>
      <c r="ACT36" s="80"/>
      <c r="ACU36" s="80"/>
      <c r="ACV36" s="80"/>
      <c r="ACW36" s="80"/>
      <c r="ACX36" s="80"/>
      <c r="ACY36" s="80"/>
      <c r="ACZ36" s="80"/>
      <c r="ADA36" s="80"/>
      <c r="ADB36" s="80"/>
      <c r="ADC36" s="80"/>
      <c r="ADD36" s="80"/>
      <c r="ADE36" s="80"/>
      <c r="ADF36" s="80"/>
      <c r="ADG36" s="80"/>
      <c r="ADH36" s="80"/>
      <c r="ADI36" s="80"/>
      <c r="ADJ36" s="80"/>
      <c r="ADK36" s="80"/>
      <c r="ADL36" s="80"/>
      <c r="ADM36" s="80"/>
      <c r="ADN36" s="80"/>
      <c r="ADO36" s="80"/>
      <c r="ADP36" s="80"/>
      <c r="ADQ36" s="80"/>
      <c r="ADR36" s="80"/>
      <c r="ADS36" s="80"/>
      <c r="ADT36" s="80"/>
      <c r="ADU36" s="80"/>
      <c r="ADV36" s="80"/>
      <c r="ADW36" s="80"/>
      <c r="ADX36" s="80"/>
      <c r="ADY36" s="80"/>
      <c r="ADZ36" s="80"/>
      <c r="AEA36" s="80"/>
      <c r="AEB36" s="80"/>
      <c r="AEC36" s="80"/>
      <c r="AED36" s="80"/>
      <c r="AEE36" s="80"/>
      <c r="AEF36" s="80"/>
      <c r="AEG36" s="80"/>
      <c r="AEH36" s="80"/>
      <c r="AEI36" s="80"/>
      <c r="AEJ36" s="80"/>
      <c r="AEK36" s="80"/>
      <c r="AEL36" s="80"/>
      <c r="AEM36" s="80"/>
      <c r="AEN36" s="80"/>
      <c r="AEO36" s="80"/>
      <c r="AEP36" s="80"/>
      <c r="AEQ36" s="80"/>
      <c r="AER36" s="80"/>
      <c r="AES36" s="80"/>
      <c r="AET36" s="80"/>
      <c r="AEU36" s="80"/>
      <c r="AEV36" s="80"/>
      <c r="AEW36" s="80"/>
      <c r="AEX36" s="80"/>
      <c r="AEY36" s="80"/>
      <c r="AEZ36" s="80"/>
      <c r="AFA36" s="80"/>
      <c r="AFB36" s="80"/>
      <c r="AFC36" s="80"/>
      <c r="AFD36" s="80"/>
      <c r="AFE36" s="80"/>
      <c r="AFF36" s="80"/>
      <c r="AFG36" s="80"/>
      <c r="AFH36" s="80"/>
      <c r="AFI36" s="80"/>
      <c r="AFJ36" s="80"/>
      <c r="AFK36" s="80"/>
      <c r="AFL36" s="80"/>
      <c r="AFM36" s="80"/>
      <c r="AFN36" s="80"/>
      <c r="AFO36" s="80"/>
      <c r="AFP36" s="80"/>
      <c r="AFQ36" s="80"/>
      <c r="AFR36" s="80"/>
      <c r="AFS36" s="80"/>
      <c r="AFT36" s="80"/>
      <c r="AFU36" s="80"/>
      <c r="AFV36" s="80"/>
      <c r="AFW36" s="80"/>
      <c r="AFX36" s="80"/>
      <c r="AFY36" s="80"/>
      <c r="AFZ36" s="80"/>
      <c r="AGA36" s="80"/>
      <c r="AGB36" s="80"/>
      <c r="AGC36" s="80"/>
      <c r="AGD36" s="80"/>
      <c r="AGE36" s="80"/>
      <c r="AGF36" s="80"/>
      <c r="AGG36" s="80"/>
      <c r="AGH36" s="80"/>
      <c r="AGI36" s="80"/>
      <c r="AGJ36" s="80"/>
      <c r="AGK36" s="80"/>
      <c r="AGL36" s="80"/>
      <c r="AGM36" s="80"/>
      <c r="AGN36" s="80"/>
      <c r="AGO36" s="80"/>
      <c r="AGP36" s="80"/>
      <c r="AGQ36" s="80"/>
      <c r="AGR36" s="80"/>
      <c r="AGS36" s="80"/>
      <c r="AGT36" s="80"/>
      <c r="AGU36" s="80"/>
      <c r="AGV36" s="80"/>
      <c r="AGW36" s="80"/>
      <c r="AGX36" s="80"/>
      <c r="AGY36" s="80"/>
      <c r="AGZ36" s="80"/>
      <c r="AHA36" s="80"/>
      <c r="AHB36" s="80"/>
      <c r="AHC36" s="80"/>
      <c r="AHD36" s="80"/>
      <c r="AHE36" s="80"/>
      <c r="AHF36" s="80"/>
      <c r="AHG36" s="80"/>
      <c r="AHH36" s="80"/>
      <c r="AHI36" s="80"/>
      <c r="AHJ36" s="80"/>
      <c r="AHK36" s="80"/>
      <c r="AHL36" s="80"/>
      <c r="AHM36" s="80"/>
      <c r="AHN36" s="80"/>
      <c r="AHO36" s="80"/>
      <c r="AHP36" s="80"/>
      <c r="AHQ36" s="80"/>
      <c r="AHR36" s="80"/>
      <c r="AHS36" s="80"/>
      <c r="AHT36" s="80"/>
      <c r="AHU36" s="80"/>
      <c r="AHV36" s="80"/>
      <c r="AHW36" s="80"/>
      <c r="AHX36" s="80"/>
      <c r="AHY36" s="80"/>
      <c r="AHZ36" s="80"/>
      <c r="AIA36" s="80"/>
      <c r="AIB36" s="80"/>
      <c r="AIC36" s="80"/>
      <c r="AID36" s="80"/>
      <c r="AIE36" s="80"/>
      <c r="AIF36" s="80"/>
      <c r="AIG36" s="80"/>
      <c r="AIH36" s="80"/>
      <c r="AII36" s="80"/>
      <c r="AIJ36" s="80"/>
      <c r="AIK36" s="80"/>
      <c r="AIL36" s="80"/>
      <c r="AIM36" s="80"/>
      <c r="AIN36" s="80"/>
      <c r="AIO36" s="80"/>
      <c r="AIP36" s="80"/>
      <c r="AIQ36" s="80"/>
      <c r="AIR36" s="80"/>
      <c r="AIS36" s="80"/>
      <c r="AIT36" s="80"/>
      <c r="AIU36" s="80"/>
      <c r="AIV36" s="80"/>
      <c r="AIW36" s="80"/>
      <c r="AIX36" s="80"/>
      <c r="AIY36" s="80"/>
      <c r="AIZ36" s="80"/>
      <c r="AJA36" s="80"/>
      <c r="AJB36" s="80"/>
      <c r="AJC36" s="80"/>
      <c r="AJD36" s="80"/>
      <c r="AJE36" s="80"/>
      <c r="AJF36" s="80"/>
      <c r="AJG36" s="80"/>
      <c r="AJH36" s="80"/>
      <c r="AJI36" s="80"/>
      <c r="AJJ36" s="80"/>
      <c r="AJK36" s="80"/>
      <c r="AJL36" s="80"/>
      <c r="AJM36" s="80"/>
      <c r="AJN36" s="80"/>
      <c r="AJO36" s="80"/>
      <c r="AJP36" s="80"/>
      <c r="AJQ36" s="80"/>
      <c r="AJR36" s="80"/>
      <c r="AJS36" s="80"/>
      <c r="AJT36" s="80"/>
      <c r="AJU36" s="80"/>
      <c r="AJV36" s="80"/>
      <c r="AJW36" s="80"/>
      <c r="AJX36" s="80"/>
      <c r="AJY36" s="80"/>
      <c r="AJZ36" s="80"/>
      <c r="AKA36" s="80"/>
      <c r="AKB36" s="80"/>
      <c r="AKC36" s="80"/>
      <c r="AKD36" s="80"/>
      <c r="AKE36" s="80"/>
      <c r="AKF36" s="80"/>
      <c r="AKG36" s="80"/>
      <c r="AKH36" s="80"/>
      <c r="AKI36" s="80"/>
      <c r="AKJ36" s="80"/>
      <c r="AKK36" s="80"/>
      <c r="AKL36" s="80"/>
      <c r="AKM36" s="80"/>
      <c r="AKN36" s="80"/>
      <c r="AKO36" s="80"/>
      <c r="AKP36" s="80"/>
      <c r="AKQ36" s="80"/>
      <c r="AKR36" s="80"/>
      <c r="AKS36" s="80"/>
      <c r="AKT36" s="80"/>
      <c r="AKU36" s="80"/>
      <c r="AKV36" s="80"/>
      <c r="AKW36" s="80"/>
      <c r="AKX36" s="80"/>
      <c r="AKY36" s="80"/>
      <c r="AKZ36" s="80"/>
      <c r="ALA36" s="80"/>
      <c r="ALB36" s="80"/>
      <c r="ALC36" s="80"/>
      <c r="ALD36" s="80"/>
      <c r="ALE36" s="80"/>
      <c r="ALF36" s="80"/>
      <c r="ALG36" s="80"/>
      <c r="ALH36" s="80"/>
      <c r="ALI36" s="80"/>
      <c r="ALJ36" s="80"/>
      <c r="ALK36" s="80"/>
      <c r="ALL36" s="80"/>
      <c r="ALM36" s="80"/>
      <c r="ALN36" s="80"/>
      <c r="ALO36" s="80"/>
      <c r="ALP36" s="80"/>
      <c r="ALQ36" s="80"/>
      <c r="ALR36" s="80"/>
      <c r="ALS36" s="80"/>
      <c r="ALT36" s="80"/>
      <c r="ALU36" s="80"/>
      <c r="ALV36" s="80"/>
      <c r="ALW36" s="80"/>
      <c r="ALX36" s="80"/>
      <c r="ALY36" s="80"/>
      <c r="ALZ36" s="80"/>
      <c r="AMA36" s="80"/>
      <c r="AMB36" s="80"/>
      <c r="AMC36" s="80"/>
      <c r="AMD36" s="80"/>
      <c r="AME36" s="80"/>
      <c r="AMF36" s="80"/>
      <c r="AMG36" s="80"/>
      <c r="AMH36" s="80"/>
      <c r="AMI36" s="80"/>
      <c r="AMJ36" s="80"/>
      <c r="AMK36" s="80"/>
      <c r="AML36" s="80"/>
      <c r="AMM36" s="80"/>
      <c r="AMN36" s="80"/>
      <c r="AMO36" s="80"/>
      <c r="AMP36" s="80"/>
      <c r="AMQ36" s="80"/>
      <c r="AMR36" s="80"/>
      <c r="AMS36" s="80"/>
      <c r="AMT36" s="80"/>
      <c r="AMU36" s="80"/>
      <c r="AMV36" s="80"/>
      <c r="AMW36" s="80"/>
      <c r="AMX36" s="80"/>
      <c r="AMY36" s="80"/>
      <c r="AMZ36" s="80"/>
      <c r="ANA36" s="80"/>
      <c r="ANB36" s="80"/>
      <c r="ANC36" s="80"/>
      <c r="AND36" s="80"/>
      <c r="ANE36" s="80"/>
      <c r="ANF36" s="80"/>
      <c r="ANG36" s="80"/>
      <c r="ANH36" s="80"/>
      <c r="ANI36" s="80"/>
      <c r="ANJ36" s="80"/>
      <c r="ANK36" s="80"/>
      <c r="ANL36" s="80"/>
      <c r="ANM36" s="80"/>
      <c r="ANN36" s="80"/>
      <c r="ANO36" s="80"/>
      <c r="ANP36" s="80"/>
      <c r="ANQ36" s="80"/>
      <c r="ANR36" s="80"/>
      <c r="ANS36" s="80"/>
      <c r="ANT36" s="80"/>
      <c r="ANU36" s="80"/>
      <c r="ANV36" s="80"/>
      <c r="ANW36" s="80"/>
      <c r="ANX36" s="80"/>
      <c r="ANY36" s="80"/>
      <c r="ANZ36" s="80"/>
      <c r="AOA36" s="80"/>
      <c r="AOB36" s="80"/>
      <c r="AOC36" s="80"/>
      <c r="AOD36" s="80"/>
      <c r="AOE36" s="80"/>
      <c r="AOF36" s="80"/>
      <c r="AOG36" s="80"/>
      <c r="AOH36" s="80"/>
      <c r="AOI36" s="80"/>
      <c r="AOJ36" s="80"/>
      <c r="AOK36" s="80"/>
      <c r="AOL36" s="80"/>
      <c r="AOM36" s="80"/>
      <c r="AON36" s="80"/>
      <c r="AOO36" s="80"/>
      <c r="AOP36" s="80"/>
      <c r="AOQ36" s="80"/>
      <c r="AOR36" s="80"/>
      <c r="AOS36" s="80"/>
      <c r="AOT36" s="80"/>
      <c r="AOU36" s="80"/>
      <c r="AOV36" s="80"/>
      <c r="AOW36" s="80"/>
      <c r="AOX36" s="80"/>
      <c r="AOY36" s="80"/>
      <c r="AOZ36" s="80"/>
      <c r="APA36" s="80"/>
      <c r="APB36" s="80"/>
      <c r="APC36" s="80"/>
      <c r="APD36" s="80"/>
      <c r="APE36" s="80"/>
      <c r="APF36" s="80"/>
      <c r="APG36" s="80"/>
      <c r="APH36" s="80"/>
      <c r="API36" s="80"/>
      <c r="APJ36" s="80"/>
      <c r="APK36" s="80"/>
      <c r="APL36" s="80"/>
      <c r="APM36" s="80"/>
      <c r="APN36" s="80"/>
      <c r="APO36" s="80"/>
      <c r="APP36" s="80"/>
      <c r="APQ36" s="80"/>
      <c r="APR36" s="80"/>
      <c r="APS36" s="80"/>
      <c r="APT36" s="80"/>
      <c r="APU36" s="80"/>
      <c r="APV36" s="80"/>
      <c r="APW36" s="80"/>
      <c r="APX36" s="80"/>
      <c r="APY36" s="80"/>
      <c r="APZ36" s="80"/>
      <c r="AQA36" s="80"/>
      <c r="AQB36" s="80"/>
      <c r="AQC36" s="80"/>
      <c r="AQD36" s="80"/>
      <c r="AQE36" s="80"/>
      <c r="AQF36" s="80"/>
      <c r="AQG36" s="80"/>
      <c r="AQH36" s="80"/>
      <c r="AQI36" s="80"/>
      <c r="AQJ36" s="80"/>
      <c r="AQK36" s="80"/>
      <c r="AQL36" s="80"/>
      <c r="AQM36" s="80"/>
      <c r="AQN36" s="80"/>
      <c r="AQO36" s="80"/>
      <c r="AQP36" s="80"/>
      <c r="AQQ36" s="80"/>
      <c r="AQR36" s="80"/>
      <c r="AQS36" s="80"/>
      <c r="AQT36" s="80"/>
      <c r="AQU36" s="80"/>
      <c r="AQV36" s="80"/>
      <c r="AQW36" s="80"/>
      <c r="AQX36" s="80"/>
      <c r="AQY36" s="80"/>
      <c r="AQZ36" s="80"/>
      <c r="ARA36" s="80"/>
      <c r="ARB36" s="80"/>
      <c r="ARC36" s="80"/>
      <c r="ARD36" s="80"/>
      <c r="ARE36" s="80"/>
      <c r="ARF36" s="80"/>
      <c r="ARG36" s="80"/>
      <c r="ARH36" s="80"/>
      <c r="ARI36" s="80"/>
      <c r="ARJ36" s="80"/>
      <c r="ARK36" s="80"/>
      <c r="ARL36" s="80"/>
      <c r="ARM36" s="80"/>
      <c r="ARN36" s="80"/>
      <c r="ARO36" s="80"/>
      <c r="ARP36" s="80"/>
      <c r="ARQ36" s="80"/>
      <c r="ARR36" s="80"/>
      <c r="ARS36" s="80"/>
      <c r="ART36" s="80"/>
      <c r="ARU36" s="80"/>
      <c r="ARV36" s="80"/>
      <c r="ARW36" s="80"/>
      <c r="ARX36" s="80"/>
      <c r="ARY36" s="80"/>
      <c r="ARZ36" s="80"/>
      <c r="ASA36" s="80"/>
      <c r="ASB36" s="80"/>
      <c r="ASC36" s="80"/>
      <c r="ASD36" s="80"/>
      <c r="ASE36" s="80"/>
      <c r="ASF36" s="80"/>
      <c r="ASG36" s="80"/>
      <c r="ASH36" s="80"/>
      <c r="ASI36" s="80"/>
      <c r="ASJ36" s="80"/>
      <c r="ASK36" s="80"/>
      <c r="ASL36" s="80"/>
      <c r="ASM36" s="80"/>
      <c r="ASN36" s="80"/>
      <c r="ASO36" s="80"/>
      <c r="ASP36" s="80"/>
      <c r="ASQ36" s="80"/>
      <c r="ASR36" s="80"/>
      <c r="ASS36" s="80"/>
      <c r="AST36" s="80"/>
      <c r="ASU36" s="80"/>
      <c r="ASV36" s="80"/>
      <c r="ASW36" s="80"/>
      <c r="ASX36" s="80"/>
      <c r="ASY36" s="80"/>
      <c r="ASZ36" s="80"/>
      <c r="ATA36" s="80"/>
      <c r="ATB36" s="80"/>
      <c r="ATC36" s="80"/>
      <c r="ATD36" s="80"/>
      <c r="ATE36" s="80"/>
      <c r="ATF36" s="80"/>
      <c r="ATG36" s="80"/>
      <c r="ATH36" s="80"/>
      <c r="ATI36" s="80"/>
      <c r="ATJ36" s="80"/>
      <c r="ATK36" s="80"/>
      <c r="ATL36" s="80"/>
      <c r="ATM36" s="80"/>
      <c r="ATN36" s="80"/>
      <c r="ATO36" s="80"/>
      <c r="ATP36" s="80"/>
      <c r="ATQ36" s="80"/>
      <c r="ATR36" s="80"/>
      <c r="ATS36" s="80"/>
      <c r="ATT36" s="80"/>
      <c r="ATU36" s="80"/>
      <c r="ATV36" s="80"/>
      <c r="ATW36" s="80"/>
      <c r="ATX36" s="80"/>
      <c r="ATY36" s="80"/>
      <c r="ATZ36" s="80"/>
      <c r="AUA36" s="80"/>
      <c r="AUB36" s="80"/>
      <c r="AUC36" s="80"/>
      <c r="AUD36" s="80"/>
      <c r="AUE36" s="80"/>
      <c r="AUF36" s="80"/>
      <c r="AUG36" s="80"/>
      <c r="AUH36" s="80"/>
      <c r="AUI36" s="80"/>
      <c r="AUJ36" s="80"/>
      <c r="AUK36" s="80"/>
      <c r="AUL36" s="80"/>
      <c r="AUM36" s="80"/>
      <c r="AUN36" s="80"/>
      <c r="AUO36" s="80"/>
      <c r="AUP36" s="80"/>
      <c r="AUQ36" s="80"/>
      <c r="AUR36" s="80"/>
      <c r="AUS36" s="80"/>
      <c r="AUT36" s="80"/>
      <c r="AUU36" s="80"/>
      <c r="AUV36" s="80"/>
      <c r="AUW36" s="80"/>
      <c r="AUX36" s="80"/>
      <c r="AUY36" s="80"/>
      <c r="AUZ36" s="80"/>
      <c r="AVA36" s="80"/>
      <c r="AVB36" s="80"/>
      <c r="AVC36" s="80"/>
      <c r="AVD36" s="80"/>
      <c r="AVE36" s="80"/>
      <c r="AVF36" s="80"/>
      <c r="AVG36" s="80"/>
      <c r="AVH36" s="80"/>
      <c r="AVI36" s="80"/>
      <c r="AVJ36" s="80"/>
      <c r="AVK36" s="80"/>
      <c r="AVL36" s="80"/>
      <c r="AVM36" s="80"/>
      <c r="AVN36" s="80"/>
      <c r="AVO36" s="80"/>
      <c r="AVP36" s="80"/>
      <c r="AVQ36" s="80"/>
      <c r="AVR36" s="80"/>
      <c r="AVS36" s="80"/>
      <c r="AVT36" s="80"/>
      <c r="AVU36" s="80"/>
      <c r="AVV36" s="80"/>
      <c r="AVW36" s="80"/>
      <c r="AVX36" s="80"/>
      <c r="AVY36" s="80"/>
      <c r="AVZ36" s="80"/>
      <c r="AWA36" s="80"/>
      <c r="AWB36" s="80"/>
      <c r="AWC36" s="80"/>
      <c r="AWD36" s="80"/>
      <c r="AWE36" s="80"/>
      <c r="AWF36" s="80"/>
      <c r="AWG36" s="80"/>
      <c r="AWH36" s="80"/>
      <c r="AWI36" s="80"/>
      <c r="AWJ36" s="80"/>
      <c r="AWK36" s="80"/>
      <c r="AWL36" s="80"/>
      <c r="AWM36" s="80"/>
      <c r="AWN36" s="80"/>
      <c r="AWO36" s="80"/>
      <c r="AWP36" s="80"/>
      <c r="AWQ36" s="80"/>
      <c r="AWR36" s="80"/>
      <c r="AWS36" s="80"/>
      <c r="AWT36" s="80"/>
      <c r="AWU36" s="80"/>
      <c r="AWV36" s="80"/>
      <c r="AWW36" s="80"/>
      <c r="AWX36" s="80"/>
      <c r="AWY36" s="80"/>
      <c r="AWZ36" s="80"/>
      <c r="AXA36" s="80"/>
      <c r="AXB36" s="80"/>
      <c r="AXC36" s="80"/>
      <c r="AXD36" s="80"/>
      <c r="AXE36" s="80"/>
      <c r="AXF36" s="80"/>
      <c r="AXG36" s="80"/>
      <c r="AXH36" s="80"/>
      <c r="AXI36" s="80"/>
      <c r="AXJ36" s="80"/>
      <c r="AXK36" s="80"/>
      <c r="AXL36" s="80"/>
      <c r="AXM36" s="80"/>
      <c r="AXN36" s="80"/>
      <c r="AXO36" s="80"/>
      <c r="AXP36" s="80"/>
      <c r="AXQ36" s="80"/>
      <c r="AXR36" s="80"/>
      <c r="AXS36" s="80"/>
      <c r="AXT36" s="80"/>
      <c r="AXU36" s="80"/>
      <c r="AXV36" s="80"/>
      <c r="AXW36" s="80"/>
      <c r="AXX36" s="80"/>
      <c r="AXY36" s="80"/>
      <c r="AXZ36" s="80"/>
      <c r="AYA36" s="80"/>
      <c r="AYB36" s="80"/>
      <c r="AYC36" s="80"/>
      <c r="AYD36" s="80"/>
      <c r="AYE36" s="80"/>
      <c r="AYF36" s="80"/>
      <c r="AYG36" s="80"/>
      <c r="AYH36" s="80"/>
      <c r="AYI36" s="80"/>
      <c r="AYJ36" s="80"/>
      <c r="AYK36" s="80"/>
      <c r="AYL36" s="80"/>
      <c r="AYM36" s="80"/>
      <c r="AYN36" s="80"/>
      <c r="AYO36" s="80"/>
      <c r="AYP36" s="80"/>
      <c r="AYQ36" s="80"/>
      <c r="AYR36" s="80"/>
      <c r="AYS36" s="80"/>
      <c r="AYT36" s="80"/>
      <c r="AYU36" s="80"/>
      <c r="AYV36" s="80"/>
      <c r="AYW36" s="80"/>
      <c r="AYX36" s="80"/>
      <c r="AYY36" s="80"/>
      <c r="AYZ36" s="80"/>
      <c r="AZA36" s="80"/>
      <c r="AZB36" s="80"/>
      <c r="AZC36" s="80"/>
      <c r="AZD36" s="80"/>
      <c r="AZE36" s="80"/>
      <c r="AZF36" s="80"/>
      <c r="AZG36" s="80"/>
      <c r="AZH36" s="80"/>
      <c r="AZI36" s="80"/>
      <c r="AZJ36" s="80"/>
      <c r="AZK36" s="80"/>
      <c r="AZL36" s="80"/>
      <c r="AZM36" s="80"/>
      <c r="AZN36" s="80"/>
      <c r="AZO36" s="80"/>
      <c r="AZP36" s="80"/>
      <c r="AZQ36" s="80"/>
      <c r="AZR36" s="80"/>
      <c r="AZS36" s="80"/>
      <c r="AZT36" s="80"/>
      <c r="AZU36" s="80"/>
      <c r="AZV36" s="80"/>
      <c r="AZW36" s="80"/>
      <c r="AZX36" s="80"/>
      <c r="AZY36" s="80"/>
      <c r="AZZ36" s="80"/>
      <c r="BAA36" s="80"/>
      <c r="BAB36" s="80"/>
      <c r="BAC36" s="80"/>
      <c r="BAD36" s="80"/>
      <c r="BAE36" s="80"/>
      <c r="BAF36" s="80"/>
      <c r="BAG36" s="80"/>
      <c r="BAH36" s="80"/>
      <c r="BAI36" s="80"/>
      <c r="BAJ36" s="80"/>
      <c r="BAK36" s="80"/>
      <c r="BAL36" s="80"/>
      <c r="BAM36" s="80"/>
      <c r="BAN36" s="80"/>
      <c r="BAO36" s="80"/>
      <c r="BAP36" s="80"/>
      <c r="BAQ36" s="80"/>
      <c r="BAR36" s="80"/>
      <c r="BAS36" s="80"/>
      <c r="BAT36" s="80"/>
      <c r="BAU36" s="80"/>
      <c r="BAV36" s="80"/>
      <c r="BAW36" s="80"/>
      <c r="BAX36" s="80"/>
      <c r="BAY36" s="80"/>
      <c r="BAZ36" s="80"/>
      <c r="BBA36" s="80"/>
      <c r="BBB36" s="80"/>
      <c r="BBC36" s="80"/>
      <c r="BBD36" s="80"/>
      <c r="BBE36" s="80"/>
      <c r="BBF36" s="80"/>
      <c r="BBG36" s="80"/>
      <c r="BBH36" s="80"/>
      <c r="BBI36" s="80"/>
      <c r="BBJ36" s="80"/>
      <c r="BBK36" s="80"/>
      <c r="BBL36" s="80"/>
      <c r="BBM36" s="80"/>
      <c r="BBN36" s="80"/>
      <c r="BBO36" s="80"/>
      <c r="BBP36" s="80"/>
      <c r="BBQ36" s="80"/>
      <c r="BBR36" s="80"/>
      <c r="BBS36" s="80"/>
      <c r="BBT36" s="80"/>
      <c r="BBU36" s="80"/>
      <c r="BBV36" s="80"/>
      <c r="BBW36" s="80"/>
      <c r="BBX36" s="80"/>
      <c r="BBY36" s="80"/>
      <c r="BBZ36" s="80"/>
      <c r="BCA36" s="80"/>
      <c r="BCB36" s="80"/>
      <c r="BCC36" s="80"/>
      <c r="BCD36" s="80"/>
      <c r="BCE36" s="80"/>
      <c r="BCF36" s="80"/>
      <c r="BCG36" s="80"/>
      <c r="BCH36" s="80"/>
      <c r="BCI36" s="80"/>
      <c r="BCJ36" s="80"/>
      <c r="BCK36" s="80"/>
      <c r="BCL36" s="80"/>
      <c r="BCM36" s="80"/>
      <c r="BCN36" s="80"/>
      <c r="BCO36" s="80"/>
      <c r="BCP36" s="80"/>
      <c r="BCQ36" s="80"/>
      <c r="BCR36" s="80"/>
      <c r="BCS36" s="80"/>
      <c r="BCT36" s="80"/>
      <c r="BCU36" s="80"/>
      <c r="BCV36" s="80"/>
      <c r="BCW36" s="80"/>
      <c r="BCX36" s="80"/>
      <c r="BCY36" s="80"/>
      <c r="BCZ36" s="80"/>
      <c r="BDA36" s="80"/>
      <c r="BDB36" s="80"/>
      <c r="BDC36" s="80"/>
      <c r="BDD36" s="80"/>
      <c r="BDE36" s="80"/>
      <c r="BDF36" s="80"/>
      <c r="BDG36" s="80"/>
      <c r="BDH36" s="80"/>
      <c r="BDI36" s="80"/>
      <c r="BDJ36" s="80"/>
      <c r="BDK36" s="80"/>
      <c r="BDL36" s="80"/>
      <c r="BDM36" s="80"/>
      <c r="BDN36" s="80"/>
      <c r="BDO36" s="80"/>
      <c r="BDP36" s="80"/>
      <c r="BDQ36" s="80"/>
      <c r="BDR36" s="80"/>
      <c r="BDS36" s="80"/>
      <c r="BDT36" s="80"/>
      <c r="BDU36" s="80"/>
      <c r="BDV36" s="80"/>
      <c r="BDW36" s="80"/>
      <c r="BDX36" s="80"/>
      <c r="BDY36" s="80"/>
      <c r="BDZ36" s="80"/>
      <c r="BEA36" s="80"/>
      <c r="BEB36" s="80"/>
      <c r="BEC36" s="80"/>
      <c r="BED36" s="80"/>
      <c r="BEE36" s="80"/>
      <c r="BEF36" s="80"/>
      <c r="BEG36" s="80"/>
      <c r="BEH36" s="80"/>
      <c r="BEI36" s="80"/>
      <c r="BEJ36" s="80"/>
      <c r="BEK36" s="80"/>
      <c r="BEL36" s="80"/>
      <c r="BEM36" s="80"/>
      <c r="BEN36" s="80"/>
      <c r="BEO36" s="80"/>
      <c r="BEP36" s="80"/>
      <c r="BEQ36" s="80"/>
      <c r="BER36" s="80"/>
      <c r="BES36" s="80"/>
      <c r="BET36" s="80"/>
      <c r="BEU36" s="80"/>
      <c r="BEV36" s="80"/>
      <c r="BEW36" s="80"/>
      <c r="BEX36" s="80"/>
      <c r="BEY36" s="80"/>
      <c r="BEZ36" s="80"/>
      <c r="BFA36" s="80"/>
      <c r="BFB36" s="80"/>
      <c r="BFC36" s="80"/>
      <c r="BFD36" s="80"/>
      <c r="BFE36" s="80"/>
      <c r="BFF36" s="80"/>
      <c r="BFG36" s="80"/>
      <c r="BFH36" s="80"/>
      <c r="BFI36" s="80"/>
      <c r="BFJ36" s="80"/>
      <c r="BFK36" s="80"/>
      <c r="BFL36" s="80"/>
      <c r="BFM36" s="80"/>
      <c r="BFN36" s="80"/>
      <c r="BFO36" s="80"/>
      <c r="BFP36" s="80"/>
      <c r="BFQ36" s="80"/>
      <c r="BFR36" s="80"/>
      <c r="BFS36" s="80"/>
      <c r="BFT36" s="80"/>
      <c r="BFU36" s="80"/>
      <c r="BFV36" s="80"/>
      <c r="BFW36" s="80"/>
      <c r="BFX36" s="80"/>
      <c r="BFY36" s="80"/>
      <c r="BFZ36" s="80"/>
      <c r="BGA36" s="80"/>
      <c r="BGB36" s="80"/>
      <c r="BGC36" s="80"/>
      <c r="BGD36" s="80"/>
      <c r="BGE36" s="80"/>
      <c r="BGF36" s="80"/>
      <c r="BGG36" s="80"/>
      <c r="BGH36" s="80"/>
      <c r="BGI36" s="80"/>
      <c r="BGJ36" s="80"/>
      <c r="BGK36" s="80"/>
      <c r="BGL36" s="80"/>
      <c r="BGM36" s="80"/>
      <c r="BGN36" s="80"/>
      <c r="BGO36" s="80"/>
      <c r="BGP36" s="80"/>
      <c r="BGQ36" s="80"/>
      <c r="BGR36" s="80"/>
      <c r="BGS36" s="80"/>
      <c r="BGT36" s="80"/>
      <c r="BGU36" s="80"/>
      <c r="BGV36" s="80"/>
      <c r="BGW36" s="80"/>
      <c r="BGX36" s="80"/>
      <c r="BGY36" s="80"/>
      <c r="BGZ36" s="80"/>
      <c r="BHA36" s="80"/>
      <c r="BHB36" s="80"/>
      <c r="BHC36" s="80"/>
      <c r="BHD36" s="80"/>
      <c r="BHE36" s="80"/>
      <c r="BHF36" s="80"/>
      <c r="BHG36" s="80"/>
      <c r="BHH36" s="80"/>
      <c r="BHI36" s="80"/>
      <c r="BHJ36" s="80"/>
      <c r="BHK36" s="80"/>
      <c r="BHL36" s="80"/>
      <c r="BHM36" s="80"/>
      <c r="BHN36" s="80"/>
      <c r="BHO36" s="80"/>
      <c r="BHP36" s="80"/>
      <c r="BHQ36" s="80"/>
      <c r="BHR36" s="80"/>
      <c r="BHS36" s="80"/>
      <c r="BHT36" s="80"/>
      <c r="BHU36" s="80"/>
      <c r="BHV36" s="80"/>
      <c r="BHW36" s="80"/>
      <c r="BHX36" s="80"/>
      <c r="BHY36" s="80"/>
      <c r="BHZ36" s="80"/>
      <c r="BIA36" s="80"/>
      <c r="BIB36" s="80"/>
      <c r="BIC36" s="80"/>
      <c r="BID36" s="80"/>
      <c r="BIE36" s="80"/>
      <c r="BIF36" s="80"/>
      <c r="BIG36" s="80"/>
      <c r="BIH36" s="80"/>
      <c r="BII36" s="80"/>
      <c r="BIJ36" s="80"/>
      <c r="BIK36" s="80"/>
      <c r="BIL36" s="80"/>
      <c r="BIM36" s="80"/>
      <c r="BIN36" s="80"/>
      <c r="BIO36" s="80"/>
      <c r="BIP36" s="80"/>
      <c r="BIQ36" s="80"/>
      <c r="BIR36" s="80"/>
      <c r="BIS36" s="80"/>
      <c r="BIT36" s="80"/>
      <c r="BIU36" s="80"/>
      <c r="BIV36" s="80"/>
      <c r="BIW36" s="80"/>
      <c r="BIX36" s="80"/>
      <c r="BIY36" s="80"/>
      <c r="BIZ36" s="80"/>
      <c r="BJA36" s="80"/>
      <c r="BJB36" s="80"/>
      <c r="BJC36" s="80"/>
      <c r="BJD36" s="80"/>
      <c r="BJE36" s="80"/>
      <c r="BJF36" s="80"/>
      <c r="BJG36" s="80"/>
      <c r="BJH36" s="80"/>
      <c r="BJI36" s="80"/>
      <c r="BJJ36" s="80"/>
      <c r="BJK36" s="80"/>
      <c r="BJL36" s="80"/>
      <c r="BJM36" s="80"/>
      <c r="BJN36" s="80"/>
      <c r="BJO36" s="80"/>
      <c r="BJP36" s="80"/>
      <c r="BJQ36" s="80"/>
      <c r="BJR36" s="80"/>
      <c r="BJS36" s="80"/>
      <c r="BJT36" s="80"/>
      <c r="BJU36" s="80"/>
      <c r="BJV36" s="80"/>
      <c r="BJW36" s="80"/>
      <c r="BJX36" s="80"/>
      <c r="BJY36" s="80"/>
      <c r="BJZ36" s="80"/>
      <c r="BKA36" s="80"/>
      <c r="BKB36" s="80"/>
      <c r="BKC36" s="80"/>
      <c r="BKD36" s="80"/>
      <c r="BKE36" s="80"/>
      <c r="BKF36" s="80"/>
      <c r="BKG36" s="80"/>
      <c r="BKH36" s="80"/>
      <c r="BKI36" s="80"/>
      <c r="BKJ36" s="80"/>
      <c r="BKK36" s="80"/>
      <c r="BKL36" s="80"/>
      <c r="BKM36" s="80"/>
      <c r="BKN36" s="80"/>
      <c r="BKO36" s="80"/>
      <c r="BKP36" s="80"/>
      <c r="BKQ36" s="80"/>
      <c r="BKR36" s="80"/>
      <c r="BKS36" s="80"/>
      <c r="BKT36" s="80"/>
      <c r="BKU36" s="80"/>
      <c r="BKV36" s="80"/>
      <c r="BKW36" s="80"/>
      <c r="BKX36" s="80"/>
      <c r="BKY36" s="80"/>
      <c r="BKZ36" s="80"/>
      <c r="BLA36" s="80"/>
      <c r="BLB36" s="80"/>
      <c r="BLC36" s="80"/>
      <c r="BLD36" s="80"/>
      <c r="BLE36" s="80"/>
      <c r="BLF36" s="80"/>
      <c r="BLG36" s="80"/>
      <c r="BLH36" s="80"/>
      <c r="BLI36" s="80"/>
      <c r="BLJ36" s="80"/>
      <c r="BLK36" s="80"/>
      <c r="BLL36" s="80"/>
      <c r="BLM36" s="80"/>
      <c r="BLN36" s="80"/>
      <c r="BLO36" s="80"/>
      <c r="BLP36" s="80"/>
      <c r="BLQ36" s="80"/>
      <c r="BLR36" s="80"/>
      <c r="BLS36" s="80"/>
      <c r="BLT36" s="80"/>
      <c r="BLU36" s="80"/>
      <c r="BLV36" s="80"/>
      <c r="BLW36" s="80"/>
      <c r="BLX36" s="80"/>
      <c r="BLY36" s="80"/>
      <c r="BLZ36" s="80"/>
      <c r="BMA36" s="80"/>
      <c r="BMB36" s="80"/>
      <c r="BMC36" s="80"/>
      <c r="BMD36" s="80"/>
      <c r="BME36" s="80"/>
      <c r="BMF36" s="80"/>
      <c r="BMG36" s="80"/>
      <c r="BMH36" s="80"/>
      <c r="BMI36" s="80"/>
      <c r="BMJ36" s="80"/>
      <c r="BMK36" s="80"/>
      <c r="BML36" s="80"/>
      <c r="BMM36" s="80"/>
      <c r="BMN36" s="80"/>
      <c r="BMO36" s="80"/>
      <c r="BMP36" s="80"/>
      <c r="BMQ36" s="80"/>
      <c r="BMR36" s="80"/>
      <c r="BMS36" s="80"/>
      <c r="BMT36" s="80"/>
      <c r="BMU36" s="80"/>
      <c r="BMV36" s="80"/>
      <c r="BMW36" s="80"/>
      <c r="BMX36" s="80"/>
      <c r="BMY36" s="80"/>
      <c r="BMZ36" s="80"/>
      <c r="BNA36" s="80"/>
      <c r="BNB36" s="80"/>
      <c r="BNC36" s="80"/>
      <c r="BND36" s="80"/>
      <c r="BNE36" s="80"/>
      <c r="BNF36" s="80"/>
      <c r="BNG36" s="80"/>
      <c r="BNH36" s="80"/>
      <c r="BNI36" s="80"/>
      <c r="BNJ36" s="80"/>
      <c r="BNK36" s="80"/>
      <c r="BNL36" s="80"/>
      <c r="BNM36" s="80"/>
      <c r="BNN36" s="80"/>
      <c r="BNO36" s="80"/>
      <c r="BNP36" s="80"/>
      <c r="BNQ36" s="80"/>
      <c r="BNR36" s="80"/>
      <c r="BNS36" s="80"/>
      <c r="BNT36" s="80"/>
      <c r="BNU36" s="80"/>
      <c r="BNV36" s="80"/>
      <c r="BNW36" s="80"/>
      <c r="BNX36" s="80"/>
      <c r="BNY36" s="80"/>
      <c r="BNZ36" s="80"/>
      <c r="BOA36" s="80"/>
      <c r="BOB36" s="80"/>
      <c r="BOC36" s="80"/>
      <c r="BOD36" s="80"/>
      <c r="BOE36" s="80"/>
      <c r="BOF36" s="80"/>
      <c r="BOG36" s="80"/>
      <c r="BOH36" s="80"/>
      <c r="BOI36" s="80"/>
      <c r="BOJ36" s="80"/>
      <c r="BOK36" s="80"/>
      <c r="BOL36" s="80"/>
      <c r="BOM36" s="80"/>
      <c r="BON36" s="80"/>
      <c r="BOO36" s="80"/>
      <c r="BOP36" s="80"/>
      <c r="BOQ36" s="80"/>
      <c r="BOR36" s="80"/>
      <c r="BOS36" s="80"/>
      <c r="BOT36" s="80"/>
      <c r="BOU36" s="80"/>
      <c r="BOV36" s="80"/>
      <c r="BOW36" s="80"/>
      <c r="BOX36" s="80"/>
      <c r="BOY36" s="80"/>
      <c r="BOZ36" s="80"/>
      <c r="BPA36" s="80"/>
      <c r="BPB36" s="80"/>
      <c r="BPC36" s="80"/>
      <c r="BPD36" s="80"/>
      <c r="BPE36" s="80"/>
      <c r="BPF36" s="80"/>
      <c r="BPG36" s="80"/>
      <c r="BPH36" s="80"/>
      <c r="BPI36" s="80"/>
      <c r="BPJ36" s="80"/>
      <c r="BPK36" s="80"/>
      <c r="BPL36" s="80"/>
      <c r="BPM36" s="80"/>
      <c r="BPN36" s="80"/>
      <c r="BPO36" s="80"/>
      <c r="BPP36" s="80"/>
      <c r="BPQ36" s="80"/>
      <c r="BPR36" s="80"/>
      <c r="BPS36" s="80"/>
      <c r="BPT36" s="80"/>
      <c r="BPU36" s="80"/>
      <c r="BPV36" s="80"/>
      <c r="BPW36" s="80"/>
      <c r="BPX36" s="80"/>
      <c r="BPY36" s="80"/>
      <c r="BPZ36" s="80"/>
      <c r="BQA36" s="80"/>
      <c r="BQB36" s="80"/>
      <c r="BQC36" s="80"/>
      <c r="BQD36" s="80"/>
      <c r="BQE36" s="80"/>
      <c r="BQF36" s="80"/>
      <c r="BQG36" s="80"/>
      <c r="BQH36" s="80"/>
      <c r="BQI36" s="80"/>
      <c r="BQJ36" s="80"/>
      <c r="BQK36" s="80"/>
      <c r="BQL36" s="80"/>
      <c r="BQM36" s="80"/>
      <c r="BQN36" s="80"/>
      <c r="BQO36" s="80"/>
      <c r="BQP36" s="80"/>
      <c r="BQQ36" s="80"/>
      <c r="BQR36" s="80"/>
      <c r="BQS36" s="80"/>
      <c r="BQT36" s="80"/>
      <c r="BQU36" s="80"/>
      <c r="BQV36" s="80"/>
      <c r="BQW36" s="80"/>
      <c r="BQX36" s="80"/>
      <c r="BQY36" s="80"/>
      <c r="BQZ36" s="80"/>
      <c r="BRA36" s="80"/>
      <c r="BRB36" s="80"/>
      <c r="BRC36" s="80"/>
      <c r="BRD36" s="80"/>
      <c r="BRE36" s="80"/>
      <c r="BRF36" s="80"/>
      <c r="BRG36" s="80"/>
      <c r="BRH36" s="80"/>
      <c r="BRI36" s="80"/>
      <c r="BRJ36" s="80"/>
      <c r="BRK36" s="80"/>
      <c r="BRL36" s="80"/>
      <c r="BRM36" s="80"/>
      <c r="BRN36" s="80"/>
      <c r="BRO36" s="80"/>
      <c r="BRP36" s="80"/>
      <c r="BRQ36" s="80"/>
      <c r="BRR36" s="80"/>
      <c r="BRS36" s="80"/>
      <c r="BRT36" s="80"/>
      <c r="BRU36" s="80"/>
      <c r="BRV36" s="80"/>
      <c r="BRW36" s="80"/>
      <c r="BRX36" s="80"/>
      <c r="BRY36" s="80"/>
      <c r="BRZ36" s="80"/>
      <c r="BSA36" s="80"/>
      <c r="BSB36" s="80"/>
      <c r="BSC36" s="80"/>
      <c r="BSD36" s="80"/>
      <c r="BSE36" s="80"/>
      <c r="BSF36" s="80"/>
      <c r="BSG36" s="80"/>
      <c r="BSH36" s="80"/>
      <c r="BSI36" s="80"/>
      <c r="BSJ36" s="80"/>
      <c r="BSK36" s="80"/>
      <c r="BSL36" s="80"/>
      <c r="BSM36" s="80"/>
      <c r="BSN36" s="80"/>
      <c r="BSO36" s="80"/>
      <c r="BSP36" s="80"/>
      <c r="BSQ36" s="80"/>
      <c r="BSR36" s="80"/>
      <c r="BSS36" s="80"/>
      <c r="BST36" s="80"/>
      <c r="BSU36" s="80"/>
      <c r="BSV36" s="80"/>
      <c r="BSW36" s="80"/>
      <c r="BSX36" s="80"/>
      <c r="BSY36" s="80"/>
      <c r="BSZ36" s="80"/>
      <c r="BTA36" s="80"/>
      <c r="BTB36" s="80"/>
      <c r="BTC36" s="80"/>
      <c r="BTD36" s="80"/>
      <c r="BTE36" s="80"/>
      <c r="BTF36" s="80"/>
      <c r="BTG36" s="80"/>
      <c r="BTH36" s="80"/>
      <c r="BTI36" s="80"/>
      <c r="BTJ36" s="80"/>
      <c r="BTK36" s="80"/>
      <c r="BTL36" s="80"/>
      <c r="BTM36" s="80"/>
      <c r="BTN36" s="80"/>
      <c r="BTO36" s="80"/>
      <c r="BTP36" s="80"/>
      <c r="BTQ36" s="80"/>
      <c r="BTR36" s="80"/>
      <c r="BTS36" s="80"/>
      <c r="BTT36" s="80"/>
      <c r="BTU36" s="80"/>
      <c r="BTV36" s="80"/>
      <c r="BTW36" s="80"/>
      <c r="BTX36" s="80"/>
      <c r="BTY36" s="80"/>
      <c r="BTZ36" s="80"/>
      <c r="BUA36" s="80"/>
      <c r="BUB36" s="80"/>
      <c r="BUC36" s="80"/>
      <c r="BUD36" s="80"/>
      <c r="BUE36" s="80"/>
      <c r="BUF36" s="80"/>
      <c r="BUG36" s="80"/>
      <c r="BUH36" s="80"/>
      <c r="BUI36" s="80"/>
      <c r="BUJ36" s="80"/>
      <c r="BUK36" s="80"/>
      <c r="BUL36" s="80"/>
      <c r="BUM36" s="80"/>
      <c r="BUN36" s="80"/>
      <c r="BUO36" s="80"/>
      <c r="BUP36" s="80"/>
      <c r="BUQ36" s="80"/>
      <c r="BUR36" s="80"/>
      <c r="BUS36" s="80"/>
      <c r="BUT36" s="80"/>
      <c r="BUU36" s="80"/>
      <c r="BUV36" s="80"/>
      <c r="BUW36" s="80"/>
      <c r="BUX36" s="80"/>
      <c r="BUY36" s="80"/>
      <c r="BUZ36" s="80"/>
      <c r="BVA36" s="80"/>
      <c r="BVB36" s="80"/>
      <c r="BVC36" s="80"/>
      <c r="BVD36" s="80"/>
      <c r="BVE36" s="80"/>
      <c r="BVF36" s="80"/>
      <c r="BVG36" s="80"/>
      <c r="BVH36" s="80"/>
      <c r="BVI36" s="80"/>
      <c r="BVJ36" s="80"/>
      <c r="BVK36" s="80"/>
      <c r="BVL36" s="80"/>
      <c r="BVM36" s="80"/>
      <c r="BVN36" s="80"/>
      <c r="BVO36" s="80"/>
      <c r="BVP36" s="80"/>
      <c r="BVQ36" s="80"/>
      <c r="BVR36" s="80"/>
      <c r="BVS36" s="80"/>
      <c r="BVT36" s="80"/>
      <c r="BVU36" s="80"/>
      <c r="BVV36" s="80"/>
      <c r="BVW36" s="80"/>
      <c r="BVX36" s="80"/>
      <c r="BVY36" s="80"/>
      <c r="BVZ36" s="80"/>
      <c r="BWA36" s="80"/>
      <c r="BWB36" s="80"/>
      <c r="BWC36" s="80"/>
      <c r="BWD36" s="80"/>
      <c r="BWE36" s="80"/>
      <c r="BWF36" s="80"/>
      <c r="BWG36" s="80"/>
      <c r="BWH36" s="80"/>
      <c r="BWI36" s="80"/>
      <c r="BWJ36" s="80"/>
      <c r="BWK36" s="80"/>
      <c r="BWL36" s="80"/>
      <c r="BWM36" s="80"/>
      <c r="BWN36" s="80"/>
      <c r="BWO36" s="80"/>
      <c r="BWP36" s="80"/>
      <c r="BWQ36" s="80"/>
      <c r="BWR36" s="80"/>
      <c r="BWS36" s="80"/>
      <c r="BWT36" s="80"/>
      <c r="BWU36" s="80"/>
      <c r="BWV36" s="80"/>
      <c r="BWW36" s="80"/>
      <c r="BWX36" s="80"/>
      <c r="BWY36" s="80"/>
      <c r="BWZ36" s="80"/>
      <c r="BXA36" s="80"/>
      <c r="BXB36" s="80"/>
      <c r="BXC36" s="80"/>
      <c r="BXD36" s="80"/>
      <c r="BXE36" s="80"/>
      <c r="BXF36" s="80"/>
      <c r="BXG36" s="80"/>
      <c r="BXH36" s="80"/>
      <c r="BXI36" s="80"/>
      <c r="BXJ36" s="80"/>
      <c r="BXK36" s="80"/>
      <c r="BXL36" s="80"/>
      <c r="BXM36" s="80"/>
      <c r="BXN36" s="80"/>
      <c r="BXO36" s="80"/>
      <c r="BXP36" s="80"/>
      <c r="BXQ36" s="80"/>
      <c r="BXR36" s="80"/>
      <c r="BXS36" s="80"/>
      <c r="BXT36" s="80"/>
      <c r="BXU36" s="80"/>
      <c r="BXV36" s="80"/>
      <c r="BXW36" s="80"/>
      <c r="BXX36" s="80"/>
      <c r="BXY36" s="80"/>
      <c r="BXZ36" s="80"/>
      <c r="BYA36" s="80"/>
      <c r="BYB36" s="80"/>
      <c r="BYC36" s="80"/>
      <c r="BYD36" s="80"/>
      <c r="BYE36" s="80"/>
      <c r="BYF36" s="80"/>
      <c r="BYG36" s="80"/>
      <c r="BYH36" s="80"/>
      <c r="BYI36" s="80"/>
      <c r="BYJ36" s="80"/>
      <c r="BYK36" s="80"/>
      <c r="BYL36" s="80"/>
      <c r="BYM36" s="80"/>
      <c r="BYN36" s="80"/>
      <c r="BYO36" s="80"/>
      <c r="BYP36" s="80"/>
      <c r="BYQ36" s="80"/>
      <c r="BYR36" s="80"/>
      <c r="BYS36" s="80"/>
      <c r="BYT36" s="80"/>
      <c r="BYU36" s="80"/>
      <c r="BYV36" s="80"/>
      <c r="BYW36" s="80"/>
      <c r="BYX36" s="80"/>
      <c r="BYY36" s="80"/>
      <c r="BYZ36" s="80"/>
      <c r="BZA36" s="80"/>
      <c r="BZB36" s="80"/>
      <c r="BZC36" s="80"/>
      <c r="BZD36" s="80"/>
      <c r="BZE36" s="80"/>
      <c r="BZF36" s="80"/>
      <c r="BZG36" s="80"/>
      <c r="BZH36" s="80"/>
      <c r="BZI36" s="80"/>
      <c r="BZJ36" s="80"/>
      <c r="BZK36" s="80"/>
      <c r="BZL36" s="80"/>
      <c r="BZM36" s="80"/>
      <c r="BZN36" s="80"/>
      <c r="BZO36" s="80"/>
      <c r="BZP36" s="80"/>
      <c r="BZQ36" s="80"/>
      <c r="BZR36" s="80"/>
      <c r="BZS36" s="80"/>
      <c r="BZT36" s="80"/>
      <c r="BZU36" s="80"/>
      <c r="BZV36" s="80"/>
      <c r="BZW36" s="80"/>
      <c r="BZX36" s="80"/>
      <c r="BZY36" s="80"/>
      <c r="BZZ36" s="80"/>
      <c r="CAA36" s="80"/>
      <c r="CAB36" s="80"/>
      <c r="CAC36" s="80"/>
      <c r="CAD36" s="80"/>
      <c r="CAE36" s="80"/>
      <c r="CAF36" s="80"/>
      <c r="CAG36" s="80"/>
      <c r="CAH36" s="80"/>
      <c r="CAI36" s="80"/>
      <c r="CAJ36" s="80"/>
      <c r="CAK36" s="80"/>
      <c r="CAL36" s="80"/>
      <c r="CAM36" s="80"/>
      <c r="CAN36" s="80"/>
      <c r="CAO36" s="80"/>
      <c r="CAP36" s="80"/>
      <c r="CAQ36" s="80"/>
      <c r="CAR36" s="80"/>
      <c r="CAS36" s="80"/>
      <c r="CAT36" s="80"/>
      <c r="CAU36" s="80"/>
      <c r="CAV36" s="80"/>
      <c r="CAW36" s="80"/>
      <c r="CAX36" s="80"/>
      <c r="CAY36" s="80"/>
      <c r="CAZ36" s="80"/>
      <c r="CBA36" s="80"/>
      <c r="CBB36" s="80"/>
      <c r="CBC36" s="80"/>
      <c r="CBD36" s="80"/>
      <c r="CBE36" s="80"/>
      <c r="CBF36" s="80"/>
      <c r="CBG36" s="80"/>
      <c r="CBH36" s="80"/>
      <c r="CBI36" s="80"/>
      <c r="CBJ36" s="80"/>
      <c r="CBK36" s="80"/>
      <c r="CBL36" s="80"/>
      <c r="CBM36" s="80"/>
      <c r="CBN36" s="80"/>
      <c r="CBO36" s="80"/>
      <c r="CBP36" s="80"/>
      <c r="CBQ36" s="80"/>
      <c r="CBR36" s="80"/>
      <c r="CBS36" s="80"/>
      <c r="CBT36" s="80"/>
      <c r="CBU36" s="80"/>
      <c r="CBV36" s="80"/>
      <c r="CBW36" s="80"/>
      <c r="CBX36" s="80"/>
      <c r="CBY36" s="80"/>
      <c r="CBZ36" s="80"/>
      <c r="CCA36" s="80"/>
      <c r="CCB36" s="80"/>
      <c r="CCC36" s="80"/>
      <c r="CCD36" s="80"/>
      <c r="CCE36" s="80"/>
      <c r="CCF36" s="80"/>
      <c r="CCG36" s="80"/>
      <c r="CCH36" s="80"/>
      <c r="CCI36" s="80"/>
      <c r="CCJ36" s="80"/>
      <c r="CCK36" s="80"/>
      <c r="CCL36" s="80"/>
      <c r="CCM36" s="80"/>
      <c r="CCN36" s="80"/>
      <c r="CCO36" s="80"/>
      <c r="CCP36" s="80"/>
      <c r="CCQ36" s="80"/>
      <c r="CCR36" s="80"/>
      <c r="CCS36" s="80"/>
      <c r="CCT36" s="80"/>
      <c r="CCU36" s="80"/>
      <c r="CCV36" s="80"/>
      <c r="CCW36" s="80"/>
      <c r="CCX36" s="80"/>
      <c r="CCY36" s="80"/>
      <c r="CCZ36" s="80"/>
      <c r="CDA36" s="80"/>
      <c r="CDB36" s="80"/>
      <c r="CDC36" s="80"/>
      <c r="CDD36" s="80"/>
      <c r="CDE36" s="80"/>
      <c r="CDF36" s="80"/>
      <c r="CDG36" s="80"/>
      <c r="CDH36" s="80"/>
      <c r="CDI36" s="80"/>
      <c r="CDJ36" s="80"/>
      <c r="CDK36" s="80"/>
      <c r="CDL36" s="80"/>
      <c r="CDM36" s="80"/>
      <c r="CDN36" s="80"/>
      <c r="CDO36" s="80"/>
      <c r="CDP36" s="80"/>
      <c r="CDQ36" s="80"/>
      <c r="CDR36" s="80"/>
      <c r="CDS36" s="80"/>
      <c r="CDT36" s="80"/>
      <c r="CDU36" s="80"/>
      <c r="CDV36" s="80"/>
      <c r="CDW36" s="80"/>
      <c r="CDX36" s="80"/>
      <c r="CDY36" s="80"/>
      <c r="CDZ36" s="80"/>
      <c r="CEA36" s="80"/>
      <c r="CEB36" s="80"/>
      <c r="CEC36" s="80"/>
      <c r="CED36" s="80"/>
      <c r="CEE36" s="80"/>
      <c r="CEF36" s="80"/>
      <c r="CEG36" s="80"/>
      <c r="CEH36" s="80"/>
      <c r="CEI36" s="80"/>
      <c r="CEJ36" s="80"/>
      <c r="CEK36" s="80"/>
      <c r="CEL36" s="80"/>
      <c r="CEM36" s="80"/>
      <c r="CEN36" s="80"/>
      <c r="CEO36" s="80"/>
      <c r="CEP36" s="80"/>
      <c r="CEQ36" s="80"/>
      <c r="CER36" s="80"/>
      <c r="CES36" s="80"/>
      <c r="CET36" s="80"/>
      <c r="CEU36" s="80"/>
      <c r="CEV36" s="80"/>
      <c r="CEW36" s="80"/>
      <c r="CEX36" s="80"/>
      <c r="CEY36" s="80"/>
      <c r="CEZ36" s="80"/>
      <c r="CFA36" s="80"/>
      <c r="CFB36" s="80"/>
      <c r="CFC36" s="80"/>
      <c r="CFD36" s="80"/>
      <c r="CFE36" s="80"/>
      <c r="CFF36" s="80"/>
      <c r="CFG36" s="80"/>
      <c r="CFH36" s="80"/>
      <c r="CFI36" s="80"/>
      <c r="CFJ36" s="80"/>
      <c r="CFK36" s="80"/>
      <c r="CFL36" s="80"/>
      <c r="CFM36" s="80"/>
      <c r="CFN36" s="80"/>
      <c r="CFO36" s="80"/>
      <c r="CFP36" s="80"/>
      <c r="CFQ36" s="80"/>
      <c r="CFR36" s="80"/>
      <c r="CFS36" s="80"/>
      <c r="CFT36" s="80"/>
      <c r="CFU36" s="80"/>
      <c r="CFV36" s="80"/>
      <c r="CFW36" s="80"/>
      <c r="CFX36" s="80"/>
      <c r="CFY36" s="80"/>
      <c r="CFZ36" s="80"/>
      <c r="CGA36" s="80"/>
      <c r="CGB36" s="80"/>
      <c r="CGC36" s="80"/>
      <c r="CGD36" s="80"/>
      <c r="CGE36" s="80"/>
      <c r="CGF36" s="80"/>
      <c r="CGG36" s="80"/>
      <c r="CGH36" s="80"/>
      <c r="CGI36" s="80"/>
      <c r="CGJ36" s="80"/>
      <c r="CGK36" s="80"/>
      <c r="CGL36" s="80"/>
      <c r="CGM36" s="80"/>
      <c r="CGN36" s="80"/>
      <c r="CGO36" s="80"/>
      <c r="CGP36" s="80"/>
      <c r="CGQ36" s="80"/>
      <c r="CGR36" s="80"/>
      <c r="CGS36" s="80"/>
      <c r="CGT36" s="80"/>
      <c r="CGU36" s="80"/>
      <c r="CGV36" s="80"/>
      <c r="CGW36" s="80"/>
      <c r="CGX36" s="80"/>
      <c r="CGY36" s="80"/>
      <c r="CGZ36" s="80"/>
      <c r="CHA36" s="80"/>
      <c r="CHB36" s="80"/>
      <c r="CHC36" s="80"/>
      <c r="CHD36" s="80"/>
      <c r="CHE36" s="80"/>
      <c r="CHF36" s="80"/>
      <c r="CHG36" s="80"/>
      <c r="CHH36" s="80"/>
      <c r="CHI36" s="80"/>
      <c r="CHJ36" s="80"/>
      <c r="CHK36" s="80"/>
      <c r="CHL36" s="80"/>
      <c r="CHM36" s="80"/>
      <c r="CHN36" s="80"/>
      <c r="CHO36" s="80"/>
      <c r="CHP36" s="80"/>
      <c r="CHQ36" s="80"/>
      <c r="CHR36" s="80"/>
      <c r="CHS36" s="80"/>
      <c r="CHT36" s="80"/>
      <c r="CHU36" s="80"/>
      <c r="CHV36" s="80"/>
      <c r="CHW36" s="80"/>
      <c r="CHX36" s="80"/>
      <c r="CHY36" s="80"/>
      <c r="CHZ36" s="80"/>
      <c r="CIA36" s="80"/>
      <c r="CIB36" s="80"/>
      <c r="CIC36" s="80"/>
      <c r="CID36" s="80"/>
      <c r="CIE36" s="80"/>
      <c r="CIF36" s="80"/>
      <c r="CIG36" s="80"/>
      <c r="CIH36" s="80"/>
      <c r="CII36" s="80"/>
      <c r="CIJ36" s="80"/>
      <c r="CIK36" s="80"/>
      <c r="CIL36" s="80"/>
      <c r="CIM36" s="80"/>
      <c r="CIN36" s="80"/>
      <c r="CIO36" s="80"/>
      <c r="CIP36" s="80"/>
      <c r="CIQ36" s="80"/>
      <c r="CIR36" s="80"/>
      <c r="CIS36" s="80"/>
      <c r="CIT36" s="80"/>
      <c r="CIU36" s="80"/>
      <c r="CIV36" s="80"/>
      <c r="CIW36" s="80"/>
      <c r="CIX36" s="80"/>
      <c r="CIY36" s="80"/>
      <c r="CIZ36" s="80"/>
      <c r="CJA36" s="80"/>
      <c r="CJB36" s="80"/>
      <c r="CJC36" s="80"/>
      <c r="CJD36" s="80"/>
      <c r="CJE36" s="80"/>
      <c r="CJF36" s="80"/>
      <c r="CJG36" s="80"/>
      <c r="CJH36" s="80"/>
      <c r="CJI36" s="80"/>
      <c r="CJJ36" s="80"/>
      <c r="CJK36" s="80"/>
      <c r="CJL36" s="80"/>
      <c r="CJM36" s="80"/>
      <c r="CJN36" s="80"/>
      <c r="CJO36" s="80"/>
      <c r="CJP36" s="80"/>
      <c r="CJQ36" s="80"/>
      <c r="CJR36" s="80"/>
      <c r="CJS36" s="80"/>
      <c r="CJT36" s="80"/>
      <c r="CJU36" s="80"/>
      <c r="CJV36" s="80"/>
      <c r="CJW36" s="80"/>
      <c r="CJX36" s="80"/>
      <c r="CJY36" s="80"/>
      <c r="CJZ36" s="80"/>
      <c r="CKA36" s="80"/>
      <c r="CKB36" s="80"/>
      <c r="CKC36" s="80"/>
      <c r="CKD36" s="80"/>
      <c r="CKE36" s="80"/>
      <c r="CKF36" s="80"/>
      <c r="CKG36" s="80"/>
      <c r="CKH36" s="80"/>
      <c r="CKI36" s="80"/>
      <c r="CKJ36" s="80"/>
      <c r="CKK36" s="80"/>
      <c r="CKL36" s="80"/>
      <c r="CKM36" s="80"/>
      <c r="CKN36" s="80"/>
      <c r="CKO36" s="80"/>
      <c r="CKP36" s="80"/>
      <c r="CKQ36" s="80"/>
      <c r="CKR36" s="80"/>
      <c r="CKS36" s="80"/>
      <c r="CKT36" s="80"/>
      <c r="CKU36" s="80"/>
      <c r="CKV36" s="80"/>
      <c r="CKW36" s="80"/>
      <c r="CKX36" s="80"/>
      <c r="CKY36" s="80"/>
      <c r="CKZ36" s="80"/>
      <c r="CLA36" s="80"/>
      <c r="CLB36" s="80"/>
      <c r="CLC36" s="80"/>
      <c r="CLD36" s="80"/>
      <c r="CLE36" s="80"/>
      <c r="CLF36" s="80"/>
      <c r="CLG36" s="80"/>
      <c r="CLH36" s="80"/>
      <c r="CLI36" s="80"/>
      <c r="CLJ36" s="80"/>
      <c r="CLK36" s="80"/>
      <c r="CLL36" s="80"/>
      <c r="CLM36" s="80"/>
      <c r="CLN36" s="80"/>
      <c r="CLO36" s="80"/>
      <c r="CLP36" s="80"/>
      <c r="CLQ36" s="80"/>
      <c r="CLR36" s="80"/>
      <c r="CLS36" s="80"/>
      <c r="CLT36" s="80"/>
      <c r="CLU36" s="80"/>
      <c r="CLV36" s="80"/>
      <c r="CLW36" s="80"/>
      <c r="CLX36" s="80"/>
      <c r="CLY36" s="80"/>
      <c r="CLZ36" s="80"/>
      <c r="CMA36" s="80"/>
      <c r="CMB36" s="80"/>
      <c r="CMC36" s="80"/>
      <c r="CMD36" s="80"/>
      <c r="CME36" s="80"/>
      <c r="CMF36" s="80"/>
      <c r="CMG36" s="80"/>
      <c r="CMH36" s="80"/>
      <c r="CMI36" s="80"/>
      <c r="CMJ36" s="80"/>
      <c r="CMK36" s="80"/>
      <c r="CML36" s="80"/>
      <c r="CMM36" s="80"/>
      <c r="CMN36" s="80"/>
      <c r="CMO36" s="80"/>
      <c r="CMP36" s="80"/>
      <c r="CMQ36" s="80"/>
      <c r="CMR36" s="80"/>
      <c r="CMS36" s="80"/>
      <c r="CMT36" s="80"/>
      <c r="CMU36" s="80"/>
      <c r="CMV36" s="80"/>
      <c r="CMW36" s="80"/>
      <c r="CMX36" s="80"/>
      <c r="CMY36" s="80"/>
      <c r="CMZ36" s="80"/>
      <c r="CNA36" s="80"/>
      <c r="CNB36" s="80"/>
      <c r="CNC36" s="80"/>
      <c r="CND36" s="80"/>
      <c r="CNE36" s="80"/>
      <c r="CNF36" s="80"/>
      <c r="CNG36" s="80"/>
      <c r="CNH36" s="80"/>
      <c r="CNI36" s="80"/>
      <c r="CNJ36" s="80"/>
      <c r="CNK36" s="80"/>
      <c r="CNL36" s="80"/>
      <c r="CNM36" s="80"/>
      <c r="CNN36" s="80"/>
      <c r="CNO36" s="80"/>
      <c r="CNP36" s="80"/>
      <c r="CNQ36" s="80"/>
      <c r="CNR36" s="80"/>
      <c r="CNS36" s="80"/>
      <c r="CNT36" s="80"/>
      <c r="CNU36" s="80"/>
      <c r="CNV36" s="80"/>
      <c r="CNW36" s="80"/>
      <c r="CNX36" s="80"/>
      <c r="CNY36" s="80"/>
      <c r="CNZ36" s="80"/>
      <c r="COA36" s="80"/>
      <c r="COB36" s="80"/>
      <c r="COC36" s="80"/>
      <c r="COD36" s="80"/>
      <c r="COE36" s="80"/>
      <c r="COF36" s="80"/>
      <c r="COG36" s="80"/>
      <c r="COH36" s="80"/>
      <c r="COI36" s="80"/>
      <c r="COJ36" s="80"/>
      <c r="COK36" s="80"/>
      <c r="COL36" s="80"/>
      <c r="COM36" s="80"/>
      <c r="CON36" s="80"/>
      <c r="COO36" s="80"/>
      <c r="COP36" s="80"/>
      <c r="COQ36" s="80"/>
      <c r="COR36" s="80"/>
      <c r="COS36" s="80"/>
      <c r="COT36" s="80"/>
      <c r="COU36" s="80"/>
      <c r="COV36" s="80"/>
      <c r="COW36" s="80"/>
      <c r="COX36" s="80"/>
      <c r="COY36" s="80"/>
      <c r="COZ36" s="80"/>
      <c r="CPA36" s="80"/>
      <c r="CPB36" s="80"/>
      <c r="CPC36" s="80"/>
      <c r="CPD36" s="80"/>
      <c r="CPE36" s="80"/>
      <c r="CPF36" s="80"/>
      <c r="CPG36" s="80"/>
      <c r="CPH36" s="80"/>
      <c r="CPI36" s="80"/>
      <c r="CPJ36" s="80"/>
      <c r="CPK36" s="80"/>
      <c r="CPL36" s="80"/>
      <c r="CPM36" s="80"/>
      <c r="CPN36" s="80"/>
      <c r="CPO36" s="80"/>
      <c r="CPP36" s="80"/>
      <c r="CPQ36" s="80"/>
      <c r="CPR36" s="80"/>
      <c r="CPS36" s="80"/>
      <c r="CPT36" s="80"/>
      <c r="CPU36" s="80"/>
      <c r="CPV36" s="80"/>
      <c r="CPW36" s="80"/>
      <c r="CPX36" s="80"/>
      <c r="CPY36" s="80"/>
      <c r="CPZ36" s="80"/>
      <c r="CQA36" s="80"/>
      <c r="CQB36" s="80"/>
      <c r="CQC36" s="80"/>
      <c r="CQD36" s="80"/>
      <c r="CQE36" s="80"/>
      <c r="CQF36" s="80"/>
      <c r="CQG36" s="80"/>
      <c r="CQH36" s="80"/>
      <c r="CQI36" s="80"/>
      <c r="CQJ36" s="80"/>
      <c r="CQK36" s="80"/>
      <c r="CQL36" s="80"/>
      <c r="CQM36" s="80"/>
      <c r="CQN36" s="80"/>
      <c r="CQO36" s="80"/>
      <c r="CQP36" s="80"/>
      <c r="CQQ36" s="80"/>
      <c r="CQR36" s="80"/>
      <c r="CQS36" s="80"/>
      <c r="CQT36" s="80"/>
      <c r="CQU36" s="80"/>
      <c r="CQV36" s="80"/>
      <c r="CQW36" s="80"/>
      <c r="CQX36" s="80"/>
      <c r="CQY36" s="80"/>
      <c r="CQZ36" s="80"/>
      <c r="CRA36" s="80"/>
      <c r="CRB36" s="80"/>
      <c r="CRC36" s="80"/>
      <c r="CRD36" s="80"/>
      <c r="CRE36" s="80"/>
      <c r="CRF36" s="80"/>
      <c r="CRG36" s="80"/>
      <c r="CRH36" s="80"/>
      <c r="CRI36" s="80"/>
      <c r="CRJ36" s="80"/>
      <c r="CRK36" s="80"/>
      <c r="CRL36" s="80"/>
      <c r="CRM36" s="80"/>
      <c r="CRN36" s="80"/>
      <c r="CRO36" s="80"/>
      <c r="CRP36" s="80"/>
      <c r="CRQ36" s="80"/>
      <c r="CRR36" s="80"/>
      <c r="CRS36" s="80"/>
      <c r="CRT36" s="80"/>
      <c r="CRU36" s="80"/>
      <c r="CRV36" s="80"/>
      <c r="CRW36" s="80"/>
      <c r="CRX36" s="80"/>
      <c r="CRY36" s="80"/>
      <c r="CRZ36" s="80"/>
      <c r="CSA36" s="80"/>
      <c r="CSB36" s="80"/>
      <c r="CSC36" s="80"/>
      <c r="CSD36" s="80"/>
      <c r="CSE36" s="80"/>
      <c r="CSF36" s="80"/>
      <c r="CSG36" s="80"/>
      <c r="CSH36" s="80"/>
      <c r="CSI36" s="80"/>
      <c r="CSJ36" s="80"/>
      <c r="CSK36" s="80"/>
      <c r="CSL36" s="80"/>
      <c r="CSM36" s="80"/>
      <c r="CSN36" s="80"/>
      <c r="CSO36" s="80"/>
      <c r="CSP36" s="80"/>
      <c r="CSQ36" s="80"/>
      <c r="CSR36" s="80"/>
      <c r="CSS36" s="80"/>
      <c r="CST36" s="80"/>
      <c r="CSU36" s="80"/>
      <c r="CSV36" s="80"/>
      <c r="CSW36" s="80"/>
      <c r="CSX36" s="80"/>
      <c r="CSY36" s="80"/>
      <c r="CSZ36" s="80"/>
      <c r="CTA36" s="80"/>
      <c r="CTB36" s="80"/>
      <c r="CTC36" s="80"/>
      <c r="CTD36" s="80"/>
      <c r="CTE36" s="80"/>
      <c r="CTF36" s="80"/>
      <c r="CTG36" s="80"/>
      <c r="CTH36" s="80"/>
      <c r="CTI36" s="80"/>
      <c r="CTJ36" s="80"/>
      <c r="CTK36" s="80"/>
      <c r="CTL36" s="80"/>
      <c r="CTM36" s="80"/>
      <c r="CTN36" s="80"/>
      <c r="CTO36" s="80"/>
      <c r="CTP36" s="80"/>
      <c r="CTQ36" s="80"/>
      <c r="CTR36" s="80"/>
      <c r="CTS36" s="80"/>
      <c r="CTT36" s="80"/>
      <c r="CTU36" s="80"/>
      <c r="CTV36" s="80"/>
      <c r="CTW36" s="80"/>
      <c r="CTX36" s="80"/>
      <c r="CTY36" s="80"/>
      <c r="CTZ36" s="80"/>
      <c r="CUA36" s="80"/>
      <c r="CUB36" s="80"/>
      <c r="CUC36" s="80"/>
      <c r="CUD36" s="80"/>
      <c r="CUE36" s="80"/>
      <c r="CUF36" s="80"/>
      <c r="CUG36" s="80"/>
      <c r="CUH36" s="80"/>
      <c r="CUI36" s="80"/>
      <c r="CUJ36" s="80"/>
      <c r="CUK36" s="80"/>
      <c r="CUL36" s="80"/>
      <c r="CUM36" s="80"/>
      <c r="CUN36" s="80"/>
      <c r="CUO36" s="80"/>
      <c r="CUP36" s="80"/>
      <c r="CUQ36" s="80"/>
      <c r="CUR36" s="80"/>
      <c r="CUS36" s="80"/>
      <c r="CUT36" s="80"/>
      <c r="CUU36" s="80"/>
      <c r="CUV36" s="80"/>
      <c r="CUW36" s="80"/>
      <c r="CUX36" s="80"/>
      <c r="CUY36" s="80"/>
      <c r="CUZ36" s="80"/>
      <c r="CVA36" s="80"/>
      <c r="CVB36" s="80"/>
      <c r="CVC36" s="80"/>
      <c r="CVD36" s="80"/>
      <c r="CVE36" s="80"/>
      <c r="CVF36" s="80"/>
      <c r="CVG36" s="80"/>
      <c r="CVH36" s="80"/>
      <c r="CVI36" s="80"/>
      <c r="CVJ36" s="80"/>
      <c r="CVK36" s="80"/>
      <c r="CVL36" s="80"/>
      <c r="CVM36" s="80"/>
      <c r="CVN36" s="80"/>
      <c r="CVO36" s="80"/>
      <c r="CVP36" s="80"/>
      <c r="CVQ36" s="80"/>
      <c r="CVR36" s="80"/>
      <c r="CVS36" s="80"/>
      <c r="CVT36" s="80"/>
      <c r="CVU36" s="80"/>
      <c r="CVV36" s="80"/>
      <c r="CVW36" s="80"/>
      <c r="CVX36" s="80"/>
      <c r="CVY36" s="80"/>
      <c r="CVZ36" s="80"/>
      <c r="CWA36" s="80"/>
      <c r="CWB36" s="80"/>
      <c r="CWC36" s="80"/>
      <c r="CWD36" s="80"/>
      <c r="CWE36" s="80"/>
      <c r="CWF36" s="80"/>
      <c r="CWG36" s="80"/>
      <c r="CWH36" s="80"/>
      <c r="CWI36" s="80"/>
      <c r="CWJ36" s="80"/>
      <c r="CWK36" s="80"/>
      <c r="CWL36" s="80"/>
      <c r="CWM36" s="80"/>
      <c r="CWN36" s="80"/>
      <c r="CWO36" s="80"/>
      <c r="CWP36" s="80"/>
      <c r="CWQ36" s="80"/>
      <c r="CWR36" s="80"/>
      <c r="CWS36" s="80"/>
      <c r="CWT36" s="80"/>
      <c r="CWU36" s="80"/>
      <c r="CWV36" s="80"/>
      <c r="CWW36" s="80"/>
      <c r="CWX36" s="80"/>
      <c r="CWY36" s="80"/>
      <c r="CWZ36" s="80"/>
      <c r="CXA36" s="80"/>
      <c r="CXB36" s="80"/>
      <c r="CXC36" s="80"/>
      <c r="CXD36" s="80"/>
      <c r="CXE36" s="80"/>
      <c r="CXF36" s="80"/>
      <c r="CXG36" s="80"/>
      <c r="CXH36" s="80"/>
      <c r="CXI36" s="80"/>
      <c r="CXJ36" s="80"/>
      <c r="CXK36" s="80"/>
      <c r="CXL36" s="80"/>
      <c r="CXM36" s="80"/>
      <c r="CXN36" s="80"/>
      <c r="CXO36" s="80"/>
      <c r="CXP36" s="80"/>
      <c r="CXQ36" s="80"/>
      <c r="CXR36" s="80"/>
      <c r="CXS36" s="80"/>
      <c r="CXT36" s="80"/>
      <c r="CXU36" s="80"/>
      <c r="CXV36" s="80"/>
      <c r="CXW36" s="80"/>
      <c r="CXX36" s="80"/>
      <c r="CXY36" s="80"/>
      <c r="CXZ36" s="80"/>
      <c r="CYA36" s="80"/>
      <c r="CYB36" s="80"/>
      <c r="CYC36" s="80"/>
      <c r="CYD36" s="80"/>
      <c r="CYE36" s="80"/>
      <c r="CYF36" s="80"/>
      <c r="CYG36" s="80"/>
      <c r="CYH36" s="80"/>
      <c r="CYI36" s="80"/>
      <c r="CYJ36" s="80"/>
      <c r="CYK36" s="80"/>
      <c r="CYL36" s="80"/>
      <c r="CYM36" s="80"/>
      <c r="CYN36" s="80"/>
      <c r="CYO36" s="80"/>
      <c r="CYP36" s="80"/>
      <c r="CYQ36" s="80"/>
      <c r="CYR36" s="80"/>
      <c r="CYS36" s="80"/>
      <c r="CYT36" s="80"/>
      <c r="CYU36" s="80"/>
      <c r="CYV36" s="80"/>
      <c r="CYW36" s="80"/>
      <c r="CYX36" s="80"/>
      <c r="CYY36" s="80"/>
      <c r="CYZ36" s="80"/>
      <c r="CZA36" s="80"/>
      <c r="CZB36" s="80"/>
      <c r="CZC36" s="80"/>
      <c r="CZD36" s="80"/>
      <c r="CZE36" s="80"/>
      <c r="CZF36" s="80"/>
      <c r="CZG36" s="80"/>
      <c r="CZH36" s="80"/>
      <c r="CZI36" s="80"/>
      <c r="CZJ36" s="80"/>
      <c r="CZK36" s="80"/>
      <c r="CZL36" s="80"/>
      <c r="CZM36" s="80"/>
      <c r="CZN36" s="80"/>
      <c r="CZO36" s="80"/>
      <c r="CZP36" s="80"/>
      <c r="CZQ36" s="80"/>
      <c r="CZR36" s="80"/>
      <c r="CZS36" s="80"/>
      <c r="CZT36" s="80"/>
      <c r="CZU36" s="80"/>
      <c r="CZV36" s="80"/>
      <c r="CZW36" s="80"/>
      <c r="CZX36" s="80"/>
      <c r="CZY36" s="80"/>
      <c r="CZZ36" s="80"/>
      <c r="DAA36" s="80"/>
      <c r="DAB36" s="80"/>
      <c r="DAC36" s="80"/>
      <c r="DAD36" s="80"/>
      <c r="DAE36" s="80"/>
      <c r="DAF36" s="80"/>
      <c r="DAG36" s="80"/>
      <c r="DAH36" s="80"/>
      <c r="DAI36" s="80"/>
      <c r="DAJ36" s="80"/>
      <c r="DAK36" s="80"/>
      <c r="DAL36" s="80"/>
      <c r="DAM36" s="80"/>
      <c r="DAN36" s="80"/>
      <c r="DAO36" s="80"/>
      <c r="DAP36" s="80"/>
      <c r="DAQ36" s="80"/>
      <c r="DAR36" s="80"/>
      <c r="DAS36" s="80"/>
      <c r="DAT36" s="80"/>
      <c r="DAU36" s="80"/>
      <c r="DAV36" s="80"/>
      <c r="DAW36" s="80"/>
      <c r="DAX36" s="80"/>
      <c r="DAY36" s="80"/>
      <c r="DAZ36" s="80"/>
      <c r="DBA36" s="80"/>
      <c r="DBB36" s="80"/>
      <c r="DBC36" s="80"/>
      <c r="DBD36" s="80"/>
      <c r="DBE36" s="80"/>
      <c r="DBF36" s="80"/>
      <c r="DBG36" s="80"/>
      <c r="DBH36" s="80"/>
      <c r="DBI36" s="80"/>
      <c r="DBJ36" s="80"/>
      <c r="DBK36" s="80"/>
      <c r="DBL36" s="80"/>
      <c r="DBM36" s="80"/>
      <c r="DBN36" s="80"/>
      <c r="DBO36" s="80"/>
      <c r="DBP36" s="80"/>
      <c r="DBQ36" s="80"/>
      <c r="DBR36" s="80"/>
      <c r="DBS36" s="80"/>
      <c r="DBT36" s="80"/>
      <c r="DBU36" s="80"/>
      <c r="DBV36" s="80"/>
      <c r="DBW36" s="80"/>
      <c r="DBX36" s="80"/>
      <c r="DBY36" s="80"/>
      <c r="DBZ36" s="80"/>
      <c r="DCA36" s="80"/>
      <c r="DCB36" s="80"/>
      <c r="DCC36" s="80"/>
      <c r="DCD36" s="80"/>
      <c r="DCE36" s="80"/>
      <c r="DCF36" s="80"/>
      <c r="DCG36" s="80"/>
      <c r="DCH36" s="80"/>
      <c r="DCI36" s="80"/>
      <c r="DCJ36" s="80"/>
      <c r="DCK36" s="80"/>
      <c r="DCL36" s="80"/>
      <c r="DCM36" s="80"/>
      <c r="DCN36" s="80"/>
      <c r="DCO36" s="80"/>
      <c r="DCP36" s="80"/>
      <c r="DCQ36" s="80"/>
      <c r="DCR36" s="80"/>
      <c r="DCS36" s="80"/>
      <c r="DCT36" s="80"/>
      <c r="DCU36" s="80"/>
      <c r="DCV36" s="80"/>
      <c r="DCW36" s="80"/>
      <c r="DCX36" s="80"/>
      <c r="DCY36" s="80"/>
      <c r="DCZ36" s="80"/>
      <c r="DDA36" s="80"/>
      <c r="DDB36" s="80"/>
      <c r="DDC36" s="80"/>
      <c r="DDD36" s="80"/>
      <c r="DDE36" s="80"/>
      <c r="DDF36" s="80"/>
      <c r="DDG36" s="80"/>
      <c r="DDH36" s="80"/>
      <c r="DDI36" s="80"/>
      <c r="DDJ36" s="80"/>
      <c r="DDK36" s="80"/>
      <c r="DDL36" s="80"/>
      <c r="DDM36" s="80"/>
      <c r="DDN36" s="80"/>
      <c r="DDO36" s="80"/>
      <c r="DDP36" s="80"/>
      <c r="DDQ36" s="80"/>
      <c r="DDR36" s="80"/>
      <c r="DDS36" s="80"/>
      <c r="DDT36" s="80"/>
      <c r="DDU36" s="80"/>
      <c r="DDV36" s="80"/>
      <c r="DDW36" s="80"/>
      <c r="DDX36" s="80"/>
      <c r="DDY36" s="80"/>
      <c r="DDZ36" s="80"/>
      <c r="DEA36" s="80"/>
      <c r="DEB36" s="80"/>
      <c r="DEC36" s="80"/>
      <c r="DED36" s="80"/>
      <c r="DEE36" s="80"/>
      <c r="DEF36" s="80"/>
      <c r="DEG36" s="80"/>
      <c r="DEH36" s="80"/>
      <c r="DEI36" s="80"/>
      <c r="DEJ36" s="80"/>
      <c r="DEK36" s="80"/>
      <c r="DEL36" s="80"/>
      <c r="DEM36" s="80"/>
      <c r="DEN36" s="80"/>
      <c r="DEO36" s="80"/>
      <c r="DEP36" s="80"/>
      <c r="DEQ36" s="80"/>
      <c r="DER36" s="80"/>
      <c r="DES36" s="80"/>
      <c r="DET36" s="80"/>
      <c r="DEU36" s="80"/>
      <c r="DEV36" s="80"/>
      <c r="DEW36" s="80"/>
      <c r="DEX36" s="80"/>
      <c r="DEY36" s="80"/>
      <c r="DEZ36" s="80"/>
      <c r="DFA36" s="80"/>
      <c r="DFB36" s="80"/>
      <c r="DFC36" s="80"/>
      <c r="DFD36" s="80"/>
      <c r="DFE36" s="80"/>
      <c r="DFF36" s="80"/>
      <c r="DFG36" s="80"/>
      <c r="DFH36" s="80"/>
      <c r="DFI36" s="80"/>
      <c r="DFJ36" s="80"/>
      <c r="DFK36" s="80"/>
      <c r="DFL36" s="80"/>
      <c r="DFM36" s="80"/>
      <c r="DFN36" s="80"/>
      <c r="DFO36" s="80"/>
      <c r="DFP36" s="80"/>
      <c r="DFQ36" s="80"/>
      <c r="DFR36" s="80"/>
      <c r="DFS36" s="80"/>
      <c r="DFT36" s="80"/>
      <c r="DFU36" s="80"/>
      <c r="DFV36" s="80"/>
      <c r="DFW36" s="80"/>
      <c r="DFX36" s="80"/>
      <c r="DFY36" s="80"/>
      <c r="DFZ36" s="80"/>
      <c r="DGA36" s="80"/>
      <c r="DGB36" s="80"/>
      <c r="DGC36" s="80"/>
      <c r="DGD36" s="80"/>
      <c r="DGE36" s="80"/>
      <c r="DGF36" s="80"/>
      <c r="DGG36" s="80"/>
      <c r="DGH36" s="80"/>
      <c r="DGI36" s="80"/>
      <c r="DGJ36" s="80"/>
      <c r="DGK36" s="80"/>
      <c r="DGL36" s="80"/>
      <c r="DGM36" s="80"/>
      <c r="DGN36" s="80"/>
      <c r="DGO36" s="80"/>
      <c r="DGP36" s="80"/>
      <c r="DGQ36" s="80"/>
      <c r="DGR36" s="80"/>
      <c r="DGS36" s="80"/>
      <c r="DGT36" s="80"/>
      <c r="DGU36" s="80"/>
      <c r="DGV36" s="80"/>
      <c r="DGW36" s="80"/>
      <c r="DGX36" s="80"/>
      <c r="DGY36" s="80"/>
      <c r="DGZ36" s="80"/>
      <c r="DHA36" s="80"/>
      <c r="DHB36" s="80"/>
      <c r="DHC36" s="80"/>
      <c r="DHD36" s="80"/>
      <c r="DHE36" s="80"/>
      <c r="DHF36" s="80"/>
      <c r="DHG36" s="80"/>
      <c r="DHH36" s="80"/>
      <c r="DHI36" s="80"/>
      <c r="DHJ36" s="80"/>
      <c r="DHK36" s="80"/>
      <c r="DHL36" s="80"/>
      <c r="DHM36" s="80"/>
      <c r="DHN36" s="80"/>
      <c r="DHO36" s="80"/>
      <c r="DHP36" s="80"/>
      <c r="DHQ36" s="80"/>
      <c r="DHR36" s="80"/>
      <c r="DHS36" s="80"/>
      <c r="DHT36" s="80"/>
      <c r="DHU36" s="80"/>
      <c r="DHV36" s="80"/>
      <c r="DHW36" s="80"/>
      <c r="DHX36" s="80"/>
      <c r="DHY36" s="80"/>
      <c r="DHZ36" s="80"/>
      <c r="DIA36" s="80"/>
      <c r="DIB36" s="80"/>
      <c r="DIC36" s="80"/>
      <c r="DID36" s="80"/>
      <c r="DIE36" s="80"/>
      <c r="DIF36" s="80"/>
      <c r="DIG36" s="80"/>
      <c r="DIH36" s="80"/>
      <c r="DII36" s="80"/>
      <c r="DIJ36" s="80"/>
      <c r="DIK36" s="80"/>
      <c r="DIL36" s="80"/>
      <c r="DIM36" s="80"/>
      <c r="DIN36" s="80"/>
      <c r="DIO36" s="80"/>
      <c r="DIP36" s="80"/>
      <c r="DIQ36" s="80"/>
      <c r="DIR36" s="80"/>
      <c r="DIS36" s="80"/>
      <c r="DIT36" s="80"/>
      <c r="DIU36" s="80"/>
      <c r="DIV36" s="80"/>
      <c r="DIW36" s="80"/>
      <c r="DIX36" s="80"/>
      <c r="DIY36" s="80"/>
      <c r="DIZ36" s="80"/>
      <c r="DJA36" s="80"/>
      <c r="DJB36" s="80"/>
      <c r="DJC36" s="80"/>
      <c r="DJD36" s="80"/>
      <c r="DJE36" s="80"/>
      <c r="DJF36" s="80"/>
      <c r="DJG36" s="80"/>
      <c r="DJH36" s="80"/>
      <c r="DJI36" s="80"/>
      <c r="DJJ36" s="80"/>
      <c r="DJK36" s="80"/>
      <c r="DJL36" s="80"/>
      <c r="DJM36" s="80"/>
      <c r="DJN36" s="80"/>
      <c r="DJO36" s="80"/>
      <c r="DJP36" s="80"/>
      <c r="DJQ36" s="80"/>
      <c r="DJR36" s="80"/>
      <c r="DJS36" s="80"/>
      <c r="DJT36" s="80"/>
      <c r="DJU36" s="80"/>
      <c r="DJV36" s="80"/>
      <c r="DJW36" s="80"/>
      <c r="DJX36" s="80"/>
      <c r="DJY36" s="80"/>
      <c r="DJZ36" s="80"/>
      <c r="DKA36" s="80"/>
      <c r="DKB36" s="80"/>
      <c r="DKC36" s="80"/>
      <c r="DKD36" s="80"/>
      <c r="DKE36" s="80"/>
      <c r="DKF36" s="80"/>
      <c r="DKG36" s="80"/>
      <c r="DKH36" s="80"/>
      <c r="DKI36" s="80"/>
      <c r="DKJ36" s="80"/>
      <c r="DKK36" s="80"/>
      <c r="DKL36" s="80"/>
      <c r="DKM36" s="80"/>
      <c r="DKN36" s="80"/>
      <c r="DKO36" s="80"/>
      <c r="DKP36" s="80"/>
      <c r="DKQ36" s="80"/>
      <c r="DKR36" s="80"/>
      <c r="DKS36" s="80"/>
      <c r="DKT36" s="80"/>
      <c r="DKU36" s="80"/>
      <c r="DKV36" s="80"/>
      <c r="DKW36" s="80"/>
      <c r="DKX36" s="80"/>
      <c r="DKY36" s="80"/>
      <c r="DKZ36" s="80"/>
      <c r="DLA36" s="80"/>
      <c r="DLB36" s="80"/>
      <c r="DLC36" s="80"/>
      <c r="DLD36" s="80"/>
      <c r="DLE36" s="80"/>
      <c r="DLF36" s="80"/>
      <c r="DLG36" s="80"/>
      <c r="DLH36" s="80"/>
      <c r="DLI36" s="80"/>
      <c r="DLJ36" s="80"/>
      <c r="DLK36" s="80"/>
      <c r="DLL36" s="80"/>
      <c r="DLM36" s="80"/>
      <c r="DLN36" s="80"/>
      <c r="DLO36" s="80"/>
      <c r="DLP36" s="80"/>
      <c r="DLQ36" s="80"/>
      <c r="DLR36" s="80"/>
      <c r="DLS36" s="80"/>
      <c r="DLT36" s="80"/>
      <c r="DLU36" s="80"/>
      <c r="DLV36" s="80"/>
      <c r="DLW36" s="80"/>
      <c r="DLX36" s="80"/>
      <c r="DLY36" s="80"/>
      <c r="DLZ36" s="80"/>
      <c r="DMA36" s="80"/>
      <c r="DMB36" s="80"/>
      <c r="DMC36" s="80"/>
      <c r="DMD36" s="80"/>
      <c r="DME36" s="80"/>
      <c r="DMF36" s="80"/>
      <c r="DMG36" s="80"/>
      <c r="DMH36" s="80"/>
      <c r="DMI36" s="80"/>
      <c r="DMJ36" s="80"/>
      <c r="DMK36" s="80"/>
      <c r="DML36" s="80"/>
      <c r="DMM36" s="80"/>
      <c r="DMN36" s="80"/>
      <c r="DMO36" s="80"/>
      <c r="DMP36" s="80"/>
      <c r="DMQ36" s="80"/>
      <c r="DMR36" s="80"/>
      <c r="DMS36" s="80"/>
      <c r="DMT36" s="80"/>
      <c r="DMU36" s="80"/>
      <c r="DMV36" s="80"/>
      <c r="DMW36" s="80"/>
      <c r="DMX36" s="80"/>
      <c r="DMY36" s="80"/>
      <c r="DMZ36" s="80"/>
      <c r="DNA36" s="80"/>
      <c r="DNB36" s="80"/>
      <c r="DNC36" s="80"/>
      <c r="DND36" s="80"/>
      <c r="DNE36" s="80"/>
      <c r="DNF36" s="80"/>
      <c r="DNG36" s="80"/>
      <c r="DNH36" s="80"/>
      <c r="DNI36" s="80"/>
      <c r="DNJ36" s="80"/>
      <c r="DNK36" s="80"/>
      <c r="DNL36" s="80"/>
      <c r="DNM36" s="80"/>
      <c r="DNN36" s="80"/>
      <c r="DNO36" s="80"/>
      <c r="DNP36" s="80"/>
      <c r="DNQ36" s="80"/>
      <c r="DNR36" s="80"/>
      <c r="DNS36" s="80"/>
      <c r="DNT36" s="80"/>
      <c r="DNU36" s="80"/>
      <c r="DNV36" s="80"/>
      <c r="DNW36" s="80"/>
      <c r="DNX36" s="80"/>
      <c r="DNY36" s="80"/>
      <c r="DNZ36" s="80"/>
      <c r="DOA36" s="80"/>
      <c r="DOB36" s="80"/>
      <c r="DOC36" s="80"/>
      <c r="DOD36" s="80"/>
      <c r="DOE36" s="80"/>
      <c r="DOF36" s="80"/>
      <c r="DOG36" s="80"/>
      <c r="DOH36" s="80"/>
      <c r="DOI36" s="80"/>
      <c r="DOJ36" s="80"/>
      <c r="DOK36" s="80"/>
      <c r="DOL36" s="80"/>
      <c r="DOM36" s="80"/>
      <c r="DON36" s="80"/>
      <c r="DOO36" s="80"/>
      <c r="DOP36" s="80"/>
      <c r="DOQ36" s="80"/>
      <c r="DOR36" s="80"/>
      <c r="DOS36" s="80"/>
      <c r="DOT36" s="80"/>
      <c r="DOU36" s="80"/>
      <c r="DOV36" s="80"/>
      <c r="DOW36" s="80"/>
      <c r="DOX36" s="80"/>
      <c r="DOY36" s="80"/>
      <c r="DOZ36" s="80"/>
      <c r="DPA36" s="80"/>
      <c r="DPB36" s="80"/>
      <c r="DPC36" s="80"/>
      <c r="DPD36" s="80"/>
      <c r="DPE36" s="80"/>
      <c r="DPF36" s="80"/>
      <c r="DPG36" s="80"/>
      <c r="DPH36" s="80"/>
      <c r="DPI36" s="80"/>
      <c r="DPJ36" s="80"/>
      <c r="DPK36" s="80"/>
      <c r="DPL36" s="80"/>
      <c r="DPM36" s="80"/>
      <c r="DPN36" s="80"/>
      <c r="DPO36" s="80"/>
      <c r="DPP36" s="80"/>
      <c r="DPQ36" s="80"/>
      <c r="DPR36" s="80"/>
      <c r="DPS36" s="80"/>
      <c r="DPT36" s="80"/>
      <c r="DPU36" s="80"/>
      <c r="DPV36" s="80"/>
      <c r="DPW36" s="80"/>
      <c r="DPX36" s="80"/>
      <c r="DPY36" s="80"/>
      <c r="DPZ36" s="80"/>
      <c r="DQA36" s="80"/>
      <c r="DQB36" s="80"/>
      <c r="DQC36" s="80"/>
      <c r="DQD36" s="80"/>
      <c r="DQE36" s="80"/>
      <c r="DQF36" s="80"/>
      <c r="DQG36" s="80"/>
      <c r="DQH36" s="80"/>
      <c r="DQI36" s="80"/>
      <c r="DQJ36" s="80"/>
      <c r="DQK36" s="80"/>
      <c r="DQL36" s="80"/>
      <c r="DQM36" s="80"/>
      <c r="DQN36" s="80"/>
      <c r="DQO36" s="80"/>
      <c r="DQP36" s="80"/>
      <c r="DQQ36" s="80"/>
      <c r="DQR36" s="80"/>
      <c r="DQS36" s="80"/>
      <c r="DQT36" s="80"/>
      <c r="DQU36" s="80"/>
      <c r="DQV36" s="80"/>
      <c r="DQW36" s="80"/>
      <c r="DQX36" s="80"/>
      <c r="DQY36" s="80"/>
      <c r="DQZ36" s="80"/>
      <c r="DRA36" s="80"/>
      <c r="DRB36" s="80"/>
      <c r="DRC36" s="80"/>
      <c r="DRD36" s="80"/>
      <c r="DRE36" s="80"/>
      <c r="DRF36" s="80"/>
      <c r="DRG36" s="80"/>
      <c r="DRH36" s="80"/>
      <c r="DRI36" s="80"/>
      <c r="DRJ36" s="80"/>
      <c r="DRK36" s="80"/>
      <c r="DRL36" s="80"/>
      <c r="DRM36" s="80"/>
      <c r="DRN36" s="80"/>
      <c r="DRO36" s="80"/>
      <c r="DRP36" s="80"/>
      <c r="DRQ36" s="80"/>
      <c r="DRR36" s="80"/>
      <c r="DRS36" s="80"/>
      <c r="DRT36" s="80"/>
      <c r="DRU36" s="80"/>
      <c r="DRV36" s="80"/>
      <c r="DRW36" s="80"/>
      <c r="DRX36" s="80"/>
      <c r="DRY36" s="80"/>
      <c r="DRZ36" s="80"/>
      <c r="DSA36" s="80"/>
      <c r="DSB36" s="80"/>
      <c r="DSC36" s="80"/>
      <c r="DSD36" s="80"/>
      <c r="DSE36" s="80"/>
      <c r="DSF36" s="80"/>
      <c r="DSG36" s="80"/>
      <c r="DSH36" s="80"/>
      <c r="DSI36" s="80"/>
      <c r="DSJ36" s="80"/>
      <c r="DSK36" s="80"/>
      <c r="DSL36" s="80"/>
      <c r="DSM36" s="80"/>
      <c r="DSN36" s="80"/>
      <c r="DSO36" s="80"/>
      <c r="DSP36" s="80"/>
      <c r="DSQ36" s="80"/>
      <c r="DSR36" s="80"/>
      <c r="DSS36" s="80"/>
      <c r="DST36" s="80"/>
      <c r="DSU36" s="80"/>
      <c r="DSV36" s="80"/>
      <c r="DSW36" s="80"/>
      <c r="DSX36" s="80"/>
      <c r="DSY36" s="80"/>
      <c r="DSZ36" s="80"/>
      <c r="DTA36" s="80"/>
      <c r="DTB36" s="80"/>
      <c r="DTC36" s="80"/>
      <c r="DTD36" s="80"/>
      <c r="DTE36" s="80"/>
      <c r="DTF36" s="80"/>
      <c r="DTG36" s="80"/>
      <c r="DTH36" s="80"/>
      <c r="DTI36" s="80"/>
      <c r="DTJ36" s="80"/>
      <c r="DTK36" s="80"/>
      <c r="DTL36" s="80"/>
      <c r="DTM36" s="80"/>
      <c r="DTN36" s="80"/>
      <c r="DTO36" s="80"/>
      <c r="DTP36" s="80"/>
      <c r="DTQ36" s="80"/>
      <c r="DTR36" s="80"/>
      <c r="DTS36" s="80"/>
      <c r="DTT36" s="80"/>
      <c r="DTU36" s="80"/>
      <c r="DTV36" s="80"/>
      <c r="DTW36" s="80"/>
      <c r="DTX36" s="80"/>
      <c r="DTY36" s="80"/>
      <c r="DTZ36" s="80"/>
      <c r="DUA36" s="80"/>
      <c r="DUB36" s="80"/>
      <c r="DUC36" s="80"/>
      <c r="DUD36" s="80"/>
      <c r="DUE36" s="80"/>
      <c r="DUF36" s="80"/>
      <c r="DUG36" s="80"/>
      <c r="DUH36" s="80"/>
      <c r="DUI36" s="80"/>
      <c r="DUJ36" s="80"/>
      <c r="DUK36" s="80"/>
      <c r="DUL36" s="80"/>
      <c r="DUM36" s="80"/>
      <c r="DUN36" s="80"/>
      <c r="DUO36" s="80"/>
      <c r="DUP36" s="80"/>
      <c r="DUQ36" s="80"/>
      <c r="DUR36" s="80"/>
      <c r="DUS36" s="80"/>
      <c r="DUT36" s="80"/>
      <c r="DUU36" s="80"/>
      <c r="DUV36" s="80"/>
      <c r="DUW36" s="80"/>
      <c r="DUX36" s="80"/>
      <c r="DUY36" s="80"/>
      <c r="DUZ36" s="80"/>
      <c r="DVA36" s="80"/>
      <c r="DVB36" s="80"/>
      <c r="DVC36" s="80"/>
      <c r="DVD36" s="80"/>
      <c r="DVE36" s="80"/>
      <c r="DVF36" s="80"/>
      <c r="DVG36" s="80"/>
      <c r="DVH36" s="80"/>
      <c r="DVI36" s="80"/>
      <c r="DVJ36" s="80"/>
      <c r="DVK36" s="80"/>
      <c r="DVL36" s="80"/>
      <c r="DVM36" s="80"/>
      <c r="DVN36" s="80"/>
      <c r="DVO36" s="80"/>
      <c r="DVP36" s="80"/>
      <c r="DVQ36" s="80"/>
      <c r="DVR36" s="80"/>
      <c r="DVS36" s="80"/>
      <c r="DVT36" s="80"/>
      <c r="DVU36" s="80"/>
      <c r="DVV36" s="80"/>
      <c r="DVW36" s="80"/>
      <c r="DVX36" s="80"/>
      <c r="DVY36" s="80"/>
      <c r="DVZ36" s="80"/>
      <c r="DWA36" s="80"/>
      <c r="DWB36" s="80"/>
      <c r="DWC36" s="80"/>
      <c r="DWD36" s="80"/>
      <c r="DWE36" s="80"/>
      <c r="DWF36" s="80"/>
      <c r="DWG36" s="80"/>
      <c r="DWH36" s="80"/>
      <c r="DWI36" s="80"/>
      <c r="DWJ36" s="80"/>
      <c r="DWK36" s="80"/>
      <c r="DWL36" s="80"/>
      <c r="DWM36" s="80"/>
      <c r="DWN36" s="80"/>
      <c r="DWO36" s="80"/>
      <c r="DWP36" s="80"/>
      <c r="DWQ36" s="80"/>
      <c r="DWR36" s="80"/>
      <c r="DWS36" s="80"/>
      <c r="DWT36" s="80"/>
      <c r="DWU36" s="80"/>
      <c r="DWV36" s="80"/>
      <c r="DWW36" s="80"/>
      <c r="DWX36" s="80"/>
      <c r="DWY36" s="80"/>
      <c r="DWZ36" s="80"/>
      <c r="DXA36" s="80"/>
      <c r="DXB36" s="80"/>
      <c r="DXC36" s="80"/>
      <c r="DXD36" s="80"/>
      <c r="DXE36" s="80"/>
      <c r="DXF36" s="80"/>
      <c r="DXG36" s="80"/>
      <c r="DXH36" s="80"/>
      <c r="DXI36" s="80"/>
      <c r="DXJ36" s="80"/>
      <c r="DXK36" s="80"/>
      <c r="DXL36" s="80"/>
      <c r="DXM36" s="80"/>
      <c r="DXN36" s="80"/>
      <c r="DXO36" s="80"/>
      <c r="DXP36" s="80"/>
      <c r="DXQ36" s="80"/>
      <c r="DXR36" s="80"/>
      <c r="DXS36" s="80"/>
      <c r="DXT36" s="80"/>
      <c r="DXU36" s="80"/>
      <c r="DXV36" s="80"/>
      <c r="DXW36" s="80"/>
      <c r="DXX36" s="80"/>
      <c r="DXY36" s="80"/>
      <c r="DXZ36" s="80"/>
      <c r="DYA36" s="80"/>
      <c r="DYB36" s="80"/>
      <c r="DYC36" s="80"/>
      <c r="DYD36" s="80"/>
      <c r="DYE36" s="80"/>
      <c r="DYF36" s="80"/>
      <c r="DYG36" s="80"/>
      <c r="DYH36" s="80"/>
      <c r="DYI36" s="80"/>
      <c r="DYJ36" s="80"/>
      <c r="DYK36" s="80"/>
      <c r="DYL36" s="80"/>
      <c r="DYM36" s="80"/>
      <c r="DYN36" s="80"/>
      <c r="DYO36" s="80"/>
      <c r="DYP36" s="80"/>
      <c r="DYQ36" s="80"/>
      <c r="DYR36" s="80"/>
      <c r="DYS36" s="80"/>
      <c r="DYT36" s="80"/>
      <c r="DYU36" s="80"/>
      <c r="DYV36" s="80"/>
      <c r="DYW36" s="80"/>
      <c r="DYX36" s="80"/>
      <c r="DYY36" s="80"/>
      <c r="DYZ36" s="80"/>
      <c r="DZA36" s="80"/>
      <c r="DZB36" s="80"/>
      <c r="DZC36" s="80"/>
      <c r="DZD36" s="80"/>
      <c r="DZE36" s="80"/>
      <c r="DZF36" s="80"/>
      <c r="DZG36" s="80"/>
      <c r="DZH36" s="80"/>
      <c r="DZI36" s="80"/>
      <c r="DZJ36" s="80"/>
      <c r="DZK36" s="80"/>
      <c r="DZL36" s="80"/>
      <c r="DZM36" s="80"/>
      <c r="DZN36" s="80"/>
      <c r="DZO36" s="80"/>
      <c r="DZP36" s="80"/>
      <c r="DZQ36" s="80"/>
      <c r="DZR36" s="80"/>
      <c r="DZS36" s="80"/>
      <c r="DZT36" s="80"/>
      <c r="DZU36" s="80"/>
      <c r="DZV36" s="80"/>
      <c r="DZW36" s="80"/>
      <c r="DZX36" s="80"/>
      <c r="DZY36" s="80"/>
      <c r="DZZ36" s="80"/>
      <c r="EAA36" s="80"/>
      <c r="EAB36" s="80"/>
      <c r="EAC36" s="80"/>
      <c r="EAD36" s="80"/>
      <c r="EAE36" s="80"/>
      <c r="EAF36" s="80"/>
      <c r="EAG36" s="80"/>
      <c r="EAH36" s="80"/>
      <c r="EAI36" s="80"/>
      <c r="EAJ36" s="80"/>
      <c r="EAK36" s="80"/>
      <c r="EAL36" s="80"/>
      <c r="EAM36" s="80"/>
      <c r="EAN36" s="80"/>
      <c r="EAO36" s="80"/>
      <c r="EAP36" s="80"/>
      <c r="EAQ36" s="80"/>
      <c r="EAR36" s="80"/>
      <c r="EAS36" s="80"/>
      <c r="EAT36" s="80"/>
      <c r="EAU36" s="80"/>
      <c r="EAV36" s="80"/>
      <c r="EAW36" s="80"/>
      <c r="EAX36" s="80"/>
      <c r="EAY36" s="80"/>
      <c r="EAZ36" s="80"/>
      <c r="EBA36" s="80"/>
      <c r="EBB36" s="80"/>
      <c r="EBC36" s="80"/>
      <c r="EBD36" s="80"/>
      <c r="EBE36" s="80"/>
      <c r="EBF36" s="80"/>
      <c r="EBG36" s="80"/>
      <c r="EBH36" s="80"/>
      <c r="EBI36" s="80"/>
      <c r="EBJ36" s="80"/>
      <c r="EBK36" s="80"/>
      <c r="EBL36" s="80"/>
      <c r="EBM36" s="80"/>
      <c r="EBN36" s="80"/>
      <c r="EBO36" s="80"/>
      <c r="EBP36" s="80"/>
      <c r="EBQ36" s="80"/>
      <c r="EBR36" s="80"/>
      <c r="EBS36" s="80"/>
      <c r="EBT36" s="80"/>
      <c r="EBU36" s="80"/>
      <c r="EBV36" s="80"/>
      <c r="EBW36" s="80"/>
      <c r="EBX36" s="80"/>
      <c r="EBY36" s="80"/>
      <c r="EBZ36" s="80"/>
      <c r="ECA36" s="80"/>
      <c r="ECB36" s="80"/>
      <c r="ECC36" s="80"/>
      <c r="ECD36" s="80"/>
      <c r="ECE36" s="80"/>
      <c r="ECF36" s="80"/>
      <c r="ECG36" s="80"/>
      <c r="ECH36" s="80"/>
      <c r="ECI36" s="80"/>
      <c r="ECJ36" s="80"/>
      <c r="ECK36" s="80"/>
      <c r="ECL36" s="80"/>
      <c r="ECM36" s="80"/>
      <c r="ECN36" s="80"/>
      <c r="ECO36" s="80"/>
      <c r="ECP36" s="80"/>
      <c r="ECQ36" s="80"/>
      <c r="ECR36" s="80"/>
      <c r="ECS36" s="80"/>
      <c r="ECT36" s="80"/>
      <c r="ECU36" s="80"/>
      <c r="ECV36" s="80"/>
      <c r="ECW36" s="80"/>
      <c r="ECX36" s="80"/>
      <c r="ECY36" s="80"/>
      <c r="ECZ36" s="80"/>
      <c r="EDA36" s="80"/>
      <c r="EDB36" s="80"/>
      <c r="EDC36" s="80"/>
      <c r="EDD36" s="80"/>
      <c r="EDE36" s="80"/>
      <c r="EDF36" s="80"/>
      <c r="EDG36" s="80"/>
      <c r="EDH36" s="80"/>
      <c r="EDI36" s="80"/>
      <c r="EDJ36" s="80"/>
      <c r="EDK36" s="80"/>
      <c r="EDL36" s="80"/>
      <c r="EDM36" s="80"/>
      <c r="EDN36" s="80"/>
      <c r="EDO36" s="80"/>
      <c r="EDP36" s="80"/>
      <c r="EDQ36" s="80"/>
      <c r="EDR36" s="80"/>
      <c r="EDS36" s="80"/>
      <c r="EDT36" s="80"/>
      <c r="EDU36" s="80"/>
      <c r="EDV36" s="80"/>
      <c r="EDW36" s="80"/>
      <c r="EDX36" s="80"/>
      <c r="EDY36" s="80"/>
      <c r="EDZ36" s="80"/>
      <c r="EEA36" s="80"/>
      <c r="EEB36" s="80"/>
      <c r="EEC36" s="80"/>
      <c r="EED36" s="80"/>
      <c r="EEE36" s="80"/>
      <c r="EEF36" s="80"/>
      <c r="EEG36" s="80"/>
      <c r="EEH36" s="80"/>
      <c r="EEI36" s="80"/>
      <c r="EEJ36" s="80"/>
      <c r="EEK36" s="80"/>
      <c r="EEL36" s="80"/>
      <c r="EEM36" s="80"/>
      <c r="EEN36" s="80"/>
      <c r="EEO36" s="80"/>
      <c r="EEP36" s="80"/>
      <c r="EEQ36" s="80"/>
      <c r="EER36" s="80"/>
      <c r="EES36" s="80"/>
      <c r="EET36" s="80"/>
      <c r="EEU36" s="80"/>
      <c r="EEV36" s="80"/>
      <c r="EEW36" s="80"/>
      <c r="EEX36" s="80"/>
      <c r="EEY36" s="80"/>
      <c r="EEZ36" s="80"/>
      <c r="EFA36" s="80"/>
      <c r="EFB36" s="80"/>
      <c r="EFC36" s="80"/>
      <c r="EFD36" s="80"/>
      <c r="EFE36" s="80"/>
      <c r="EFF36" s="80"/>
      <c r="EFG36" s="80"/>
      <c r="EFH36" s="80"/>
      <c r="EFI36" s="80"/>
      <c r="EFJ36" s="80"/>
      <c r="EFK36" s="80"/>
      <c r="EFL36" s="80"/>
      <c r="EFM36" s="80"/>
      <c r="EFN36" s="80"/>
      <c r="EFO36" s="80"/>
      <c r="EFP36" s="80"/>
      <c r="EFQ36" s="80"/>
      <c r="EFR36" s="80"/>
      <c r="EFS36" s="80"/>
      <c r="EFT36" s="80"/>
      <c r="EFU36" s="80"/>
      <c r="EFV36" s="80"/>
      <c r="EFW36" s="80"/>
      <c r="EFX36" s="80"/>
      <c r="EFY36" s="80"/>
      <c r="EFZ36" s="80"/>
      <c r="EGA36" s="80"/>
      <c r="EGB36" s="80"/>
      <c r="EGC36" s="80"/>
      <c r="EGD36" s="80"/>
      <c r="EGE36" s="80"/>
      <c r="EGF36" s="80"/>
      <c r="EGG36" s="80"/>
      <c r="EGH36" s="80"/>
      <c r="EGI36" s="80"/>
      <c r="EGJ36" s="80"/>
      <c r="EGK36" s="80"/>
      <c r="EGL36" s="80"/>
      <c r="EGM36" s="80"/>
      <c r="EGN36" s="80"/>
      <c r="EGO36" s="80"/>
      <c r="EGP36" s="80"/>
      <c r="EGQ36" s="80"/>
      <c r="EGR36" s="80"/>
      <c r="EGS36" s="80"/>
      <c r="EGT36" s="80"/>
      <c r="EGU36" s="80"/>
      <c r="EGV36" s="80"/>
      <c r="EGW36" s="80"/>
      <c r="EGX36" s="80"/>
      <c r="EGY36" s="80"/>
      <c r="EGZ36" s="80"/>
      <c r="EHA36" s="80"/>
      <c r="EHB36" s="80"/>
      <c r="EHC36" s="80"/>
      <c r="EHD36" s="80"/>
      <c r="EHE36" s="80"/>
      <c r="EHF36" s="80"/>
      <c r="EHG36" s="80"/>
      <c r="EHH36" s="80"/>
      <c r="EHI36" s="80"/>
      <c r="EHJ36" s="80"/>
      <c r="EHK36" s="80"/>
      <c r="EHL36" s="80"/>
      <c r="EHM36" s="80"/>
      <c r="EHN36" s="80"/>
      <c r="EHO36" s="80"/>
      <c r="EHP36" s="80"/>
      <c r="EHQ36" s="80"/>
      <c r="EHR36" s="80"/>
      <c r="EHS36" s="80"/>
      <c r="EHT36" s="80"/>
      <c r="EHU36" s="80"/>
      <c r="EHV36" s="80"/>
      <c r="EHW36" s="80"/>
      <c r="EHX36" s="80"/>
      <c r="EHY36" s="80"/>
      <c r="EHZ36" s="80"/>
      <c r="EIA36" s="80"/>
      <c r="EIB36" s="80"/>
      <c r="EIC36" s="80"/>
      <c r="EID36" s="80"/>
      <c r="EIE36" s="80"/>
      <c r="EIF36" s="80"/>
      <c r="EIG36" s="80"/>
      <c r="EIH36" s="80"/>
      <c r="EII36" s="80"/>
      <c r="EIJ36" s="80"/>
      <c r="EIK36" s="80"/>
      <c r="EIL36" s="80"/>
      <c r="EIM36" s="80"/>
      <c r="EIN36" s="80"/>
      <c r="EIO36" s="80"/>
      <c r="EIP36" s="80"/>
      <c r="EIQ36" s="80"/>
      <c r="EIR36" s="80"/>
      <c r="EIS36" s="80"/>
      <c r="EIT36" s="80"/>
      <c r="EIU36" s="80"/>
      <c r="EIV36" s="80"/>
      <c r="EIW36" s="80"/>
      <c r="EIX36" s="80"/>
      <c r="EIY36" s="80"/>
      <c r="EIZ36" s="80"/>
      <c r="EJA36" s="80"/>
      <c r="EJB36" s="80"/>
      <c r="EJC36" s="80"/>
      <c r="EJD36" s="80"/>
      <c r="EJE36" s="80"/>
      <c r="EJF36" s="80"/>
      <c r="EJG36" s="80"/>
      <c r="EJH36" s="80"/>
      <c r="EJI36" s="80"/>
      <c r="EJJ36" s="80"/>
      <c r="EJK36" s="80"/>
      <c r="EJL36" s="80"/>
      <c r="EJM36" s="80"/>
      <c r="EJN36" s="80"/>
      <c r="EJO36" s="80"/>
      <c r="EJP36" s="80"/>
      <c r="EJQ36" s="80"/>
      <c r="EJR36" s="80"/>
      <c r="EJS36" s="80"/>
      <c r="EJT36" s="80"/>
      <c r="EJU36" s="80"/>
      <c r="EJV36" s="80"/>
      <c r="EJW36" s="80"/>
      <c r="EJX36" s="80"/>
      <c r="EJY36" s="80"/>
      <c r="EJZ36" s="80"/>
      <c r="EKA36" s="80"/>
      <c r="EKB36" s="80"/>
      <c r="EKC36" s="80"/>
      <c r="EKD36" s="80"/>
      <c r="EKE36" s="80"/>
      <c r="EKF36" s="80"/>
      <c r="EKG36" s="80"/>
      <c r="EKH36" s="80"/>
      <c r="EKI36" s="80"/>
      <c r="EKJ36" s="80"/>
      <c r="EKK36" s="80"/>
      <c r="EKL36" s="80"/>
      <c r="EKM36" s="80"/>
      <c r="EKN36" s="80"/>
      <c r="EKO36" s="80"/>
      <c r="EKP36" s="80"/>
      <c r="EKQ36" s="80"/>
      <c r="EKR36" s="80"/>
      <c r="EKS36" s="80"/>
      <c r="EKT36" s="80"/>
      <c r="EKU36" s="80"/>
      <c r="EKV36" s="80"/>
      <c r="EKW36" s="80"/>
      <c r="EKX36" s="80"/>
      <c r="EKY36" s="80"/>
      <c r="EKZ36" s="80"/>
      <c r="ELA36" s="80"/>
      <c r="ELB36" s="80"/>
      <c r="ELC36" s="80"/>
      <c r="ELD36" s="80"/>
      <c r="ELE36" s="80"/>
      <c r="ELF36" s="80"/>
      <c r="ELG36" s="80"/>
      <c r="ELH36" s="80"/>
      <c r="ELI36" s="80"/>
      <c r="ELJ36" s="80"/>
      <c r="ELK36" s="80"/>
      <c r="ELL36" s="80"/>
      <c r="ELM36" s="80"/>
      <c r="ELN36" s="80"/>
      <c r="ELO36" s="80"/>
      <c r="ELP36" s="80"/>
      <c r="ELQ36" s="80"/>
      <c r="ELR36" s="80"/>
      <c r="ELS36" s="80"/>
      <c r="ELT36" s="80"/>
      <c r="ELU36" s="80"/>
      <c r="ELV36" s="80"/>
      <c r="ELW36" s="80"/>
      <c r="ELX36" s="80"/>
      <c r="ELY36" s="80"/>
      <c r="ELZ36" s="80"/>
      <c r="EMA36" s="80"/>
      <c r="EMB36" s="80"/>
      <c r="EMC36" s="80"/>
      <c r="EMD36" s="80"/>
      <c r="EME36" s="80"/>
      <c r="EMF36" s="80"/>
      <c r="EMG36" s="80"/>
      <c r="EMH36" s="80"/>
      <c r="EMI36" s="80"/>
      <c r="EMJ36" s="80"/>
      <c r="EMK36" s="80"/>
      <c r="EML36" s="80"/>
      <c r="EMM36" s="80"/>
      <c r="EMN36" s="80"/>
      <c r="EMO36" s="80"/>
      <c r="EMP36" s="80"/>
      <c r="EMQ36" s="80"/>
      <c r="EMR36" s="80"/>
      <c r="EMS36" s="80"/>
      <c r="EMT36" s="80"/>
      <c r="EMU36" s="80"/>
      <c r="EMV36" s="80"/>
      <c r="EMW36" s="80"/>
      <c r="EMX36" s="80"/>
      <c r="EMY36" s="80"/>
      <c r="EMZ36" s="80"/>
      <c r="ENA36" s="80"/>
      <c r="ENB36" s="80"/>
      <c r="ENC36" s="80"/>
      <c r="END36" s="80"/>
      <c r="ENE36" s="80"/>
      <c r="ENF36" s="80"/>
      <c r="ENG36" s="80"/>
      <c r="ENH36" s="80"/>
      <c r="ENI36" s="80"/>
      <c r="ENJ36" s="80"/>
      <c r="ENK36" s="80"/>
      <c r="ENL36" s="80"/>
      <c r="ENM36" s="80"/>
      <c r="ENN36" s="80"/>
      <c r="ENO36" s="80"/>
      <c r="ENP36" s="80"/>
      <c r="ENQ36" s="80"/>
      <c r="ENR36" s="80"/>
      <c r="ENS36" s="80"/>
      <c r="ENT36" s="80"/>
      <c r="ENU36" s="80"/>
      <c r="ENV36" s="80"/>
      <c r="ENW36" s="80"/>
      <c r="ENX36" s="80"/>
      <c r="ENY36" s="80"/>
      <c r="ENZ36" s="80"/>
      <c r="EOA36" s="80"/>
      <c r="EOB36" s="80"/>
      <c r="EOC36" s="80"/>
      <c r="EOD36" s="80"/>
      <c r="EOE36" s="80"/>
      <c r="EOF36" s="80"/>
      <c r="EOG36" s="80"/>
      <c r="EOH36" s="80"/>
      <c r="EOI36" s="80"/>
      <c r="EOJ36" s="80"/>
      <c r="EOK36" s="80"/>
      <c r="EOL36" s="80"/>
      <c r="EOM36" s="80"/>
      <c r="EON36" s="80"/>
      <c r="EOO36" s="80"/>
      <c r="EOP36" s="80"/>
      <c r="EOQ36" s="80"/>
      <c r="EOR36" s="80"/>
      <c r="EOS36" s="80"/>
      <c r="EOT36" s="80"/>
      <c r="EOU36" s="80"/>
      <c r="EOV36" s="80"/>
      <c r="EOW36" s="80"/>
      <c r="EOX36" s="80"/>
      <c r="EOY36" s="80"/>
      <c r="EOZ36" s="80"/>
      <c r="EPA36" s="80"/>
      <c r="EPB36" s="80"/>
      <c r="EPC36" s="80"/>
      <c r="EPD36" s="80"/>
      <c r="EPE36" s="80"/>
      <c r="EPF36" s="80"/>
      <c r="EPG36" s="80"/>
      <c r="EPH36" s="80"/>
      <c r="EPI36" s="80"/>
      <c r="EPJ36" s="80"/>
      <c r="EPK36" s="80"/>
      <c r="EPL36" s="80"/>
      <c r="EPM36" s="80"/>
      <c r="EPN36" s="80"/>
      <c r="EPO36" s="80"/>
      <c r="EPP36" s="80"/>
      <c r="EPQ36" s="80"/>
      <c r="EPR36" s="80"/>
      <c r="EPS36" s="80"/>
      <c r="EPT36" s="80"/>
      <c r="EPU36" s="80"/>
      <c r="EPV36" s="80"/>
      <c r="EPW36" s="80"/>
      <c r="EPX36" s="80"/>
      <c r="EPY36" s="80"/>
      <c r="EPZ36" s="80"/>
      <c r="EQA36" s="80"/>
      <c r="EQB36" s="80"/>
      <c r="EQC36" s="80"/>
      <c r="EQD36" s="80"/>
      <c r="EQE36" s="80"/>
      <c r="EQF36" s="80"/>
      <c r="EQG36" s="80"/>
      <c r="EQH36" s="80"/>
      <c r="EQI36" s="80"/>
      <c r="EQJ36" s="80"/>
      <c r="EQK36" s="80"/>
      <c r="EQL36" s="80"/>
      <c r="EQM36" s="80"/>
      <c r="EQN36" s="80"/>
      <c r="EQO36" s="80"/>
      <c r="EQP36" s="80"/>
      <c r="EQQ36" s="80"/>
      <c r="EQR36" s="80"/>
      <c r="EQS36" s="80"/>
      <c r="EQT36" s="80"/>
      <c r="EQU36" s="80"/>
      <c r="EQV36" s="80"/>
      <c r="EQW36" s="80"/>
      <c r="EQX36" s="80"/>
      <c r="EQY36" s="80"/>
      <c r="EQZ36" s="80"/>
      <c r="ERA36" s="80"/>
      <c r="ERB36" s="80"/>
      <c r="ERC36" s="80"/>
      <c r="ERD36" s="80"/>
      <c r="ERE36" s="80"/>
      <c r="ERF36" s="80"/>
      <c r="ERG36" s="80"/>
      <c r="ERH36" s="80"/>
      <c r="ERI36" s="80"/>
      <c r="ERJ36" s="80"/>
      <c r="ERK36" s="80"/>
      <c r="ERL36" s="80"/>
      <c r="ERM36" s="80"/>
      <c r="ERN36" s="80"/>
      <c r="ERO36" s="80"/>
      <c r="ERP36" s="80"/>
      <c r="ERQ36" s="80"/>
      <c r="ERR36" s="80"/>
      <c r="ERS36" s="80"/>
      <c r="ERT36" s="80"/>
      <c r="ERU36" s="80"/>
      <c r="ERV36" s="80"/>
      <c r="ERW36" s="80"/>
      <c r="ERX36" s="80"/>
      <c r="ERY36" s="80"/>
      <c r="ERZ36" s="80"/>
      <c r="ESA36" s="80"/>
      <c r="ESB36" s="80"/>
      <c r="ESC36" s="80"/>
      <c r="ESD36" s="80"/>
      <c r="ESE36" s="80"/>
      <c r="ESF36" s="80"/>
      <c r="ESG36" s="80"/>
      <c r="ESH36" s="80"/>
      <c r="ESI36" s="80"/>
      <c r="ESJ36" s="80"/>
      <c r="ESK36" s="80"/>
      <c r="ESL36" s="80"/>
      <c r="ESM36" s="80"/>
      <c r="ESN36" s="80"/>
      <c r="ESO36" s="80"/>
      <c r="ESP36" s="80"/>
      <c r="ESQ36" s="80"/>
      <c r="ESR36" s="80"/>
      <c r="ESS36" s="80"/>
      <c r="EST36" s="80"/>
      <c r="ESU36" s="80"/>
      <c r="ESV36" s="80"/>
      <c r="ESW36" s="80"/>
      <c r="ESX36" s="80"/>
      <c r="ESY36" s="80"/>
      <c r="ESZ36" s="80"/>
      <c r="ETA36" s="80"/>
      <c r="ETB36" s="80"/>
      <c r="ETC36" s="80"/>
      <c r="ETD36" s="80"/>
      <c r="ETE36" s="80"/>
      <c r="ETF36" s="80"/>
      <c r="ETG36" s="80"/>
      <c r="ETH36" s="80"/>
      <c r="ETI36" s="80"/>
      <c r="ETJ36" s="80"/>
      <c r="ETK36" s="80"/>
      <c r="ETL36" s="80"/>
      <c r="ETM36" s="80"/>
      <c r="ETN36" s="80"/>
      <c r="ETO36" s="80"/>
      <c r="ETP36" s="80"/>
      <c r="ETQ36" s="80"/>
      <c r="ETR36" s="80"/>
      <c r="ETS36" s="80"/>
      <c r="ETT36" s="80"/>
      <c r="ETU36" s="80"/>
      <c r="ETV36" s="80"/>
      <c r="ETW36" s="80"/>
      <c r="ETX36" s="80"/>
      <c r="ETY36" s="80"/>
      <c r="ETZ36" s="80"/>
      <c r="EUA36" s="80"/>
      <c r="EUB36" s="80"/>
      <c r="EUC36" s="80"/>
      <c r="EUD36" s="80"/>
      <c r="EUE36" s="80"/>
      <c r="EUF36" s="80"/>
      <c r="EUG36" s="80"/>
      <c r="EUH36" s="80"/>
      <c r="EUI36" s="80"/>
      <c r="EUJ36" s="80"/>
      <c r="EUK36" s="80"/>
      <c r="EUL36" s="80"/>
      <c r="EUM36" s="80"/>
      <c r="EUN36" s="80"/>
      <c r="EUO36" s="80"/>
      <c r="EUP36" s="80"/>
      <c r="EUQ36" s="80"/>
      <c r="EUR36" s="80"/>
      <c r="EUS36" s="80"/>
      <c r="EUT36" s="80"/>
      <c r="EUU36" s="80"/>
      <c r="EUV36" s="80"/>
      <c r="EUW36" s="80"/>
      <c r="EUX36" s="80"/>
      <c r="EUY36" s="80"/>
      <c r="EUZ36" s="80"/>
      <c r="EVA36" s="80"/>
      <c r="EVB36" s="80"/>
      <c r="EVC36" s="80"/>
      <c r="EVD36" s="80"/>
      <c r="EVE36" s="80"/>
      <c r="EVF36" s="80"/>
      <c r="EVG36" s="80"/>
      <c r="EVH36" s="80"/>
      <c r="EVI36" s="80"/>
      <c r="EVJ36" s="80"/>
      <c r="EVK36" s="80"/>
      <c r="EVL36" s="80"/>
      <c r="EVM36" s="80"/>
      <c r="EVN36" s="80"/>
      <c r="EVO36" s="80"/>
      <c r="EVP36" s="80"/>
      <c r="EVQ36" s="80"/>
      <c r="EVR36" s="80"/>
      <c r="EVS36" s="80"/>
      <c r="EVT36" s="80"/>
      <c r="EVU36" s="80"/>
      <c r="EVV36" s="80"/>
      <c r="EVW36" s="80"/>
      <c r="EVX36" s="80"/>
      <c r="EVY36" s="80"/>
      <c r="EVZ36" s="80"/>
      <c r="EWA36" s="80"/>
      <c r="EWB36" s="80"/>
      <c r="EWC36" s="80"/>
      <c r="EWD36" s="80"/>
      <c r="EWE36" s="80"/>
      <c r="EWF36" s="80"/>
      <c r="EWG36" s="80"/>
      <c r="EWH36" s="80"/>
      <c r="EWI36" s="80"/>
      <c r="EWJ36" s="80"/>
      <c r="EWK36" s="80"/>
      <c r="EWL36" s="80"/>
      <c r="EWM36" s="80"/>
      <c r="EWN36" s="80"/>
      <c r="EWO36" s="80"/>
      <c r="EWP36" s="80"/>
      <c r="EWQ36" s="80"/>
      <c r="EWR36" s="80"/>
      <c r="EWS36" s="80"/>
      <c r="EWT36" s="80"/>
      <c r="EWU36" s="80"/>
      <c r="EWV36" s="80"/>
      <c r="EWW36" s="80"/>
      <c r="EWX36" s="80"/>
      <c r="EWY36" s="80"/>
      <c r="EWZ36" s="80"/>
      <c r="EXA36" s="80"/>
      <c r="EXB36" s="80"/>
      <c r="EXC36" s="80"/>
      <c r="EXD36" s="80"/>
      <c r="EXE36" s="80"/>
      <c r="EXF36" s="80"/>
      <c r="EXG36" s="80"/>
      <c r="EXH36" s="80"/>
      <c r="EXI36" s="80"/>
      <c r="EXJ36" s="80"/>
      <c r="EXK36" s="80"/>
      <c r="EXL36" s="80"/>
      <c r="EXM36" s="80"/>
      <c r="EXN36" s="80"/>
      <c r="EXO36" s="80"/>
      <c r="EXP36" s="80"/>
      <c r="EXQ36" s="80"/>
      <c r="EXR36" s="80"/>
      <c r="EXS36" s="80"/>
      <c r="EXT36" s="80"/>
      <c r="EXU36" s="80"/>
      <c r="EXV36" s="80"/>
      <c r="EXW36" s="80"/>
      <c r="EXX36" s="80"/>
      <c r="EXY36" s="80"/>
      <c r="EXZ36" s="80"/>
      <c r="EYA36" s="80"/>
      <c r="EYB36" s="80"/>
      <c r="EYC36" s="80"/>
      <c r="EYD36" s="80"/>
      <c r="EYE36" s="80"/>
      <c r="EYF36" s="80"/>
      <c r="EYG36" s="80"/>
      <c r="EYH36" s="80"/>
      <c r="EYI36" s="80"/>
      <c r="EYJ36" s="80"/>
      <c r="EYK36" s="80"/>
      <c r="EYL36" s="80"/>
      <c r="EYM36" s="80"/>
      <c r="EYN36" s="80"/>
      <c r="EYO36" s="80"/>
      <c r="EYP36" s="80"/>
      <c r="EYQ36" s="80"/>
      <c r="EYR36" s="80"/>
      <c r="EYS36" s="80"/>
      <c r="EYT36" s="80"/>
      <c r="EYU36" s="80"/>
      <c r="EYV36" s="80"/>
      <c r="EYW36" s="80"/>
      <c r="EYX36" s="80"/>
      <c r="EYY36" s="80"/>
      <c r="EYZ36" s="80"/>
      <c r="EZA36" s="80"/>
      <c r="EZB36" s="80"/>
      <c r="EZC36" s="80"/>
      <c r="EZD36" s="80"/>
      <c r="EZE36" s="80"/>
      <c r="EZF36" s="80"/>
      <c r="EZG36" s="80"/>
      <c r="EZH36" s="80"/>
      <c r="EZI36" s="80"/>
      <c r="EZJ36" s="80"/>
      <c r="EZK36" s="80"/>
      <c r="EZL36" s="80"/>
      <c r="EZM36" s="80"/>
      <c r="EZN36" s="80"/>
      <c r="EZO36" s="80"/>
      <c r="EZP36" s="80"/>
      <c r="EZQ36" s="80"/>
      <c r="EZR36" s="80"/>
      <c r="EZS36" s="80"/>
      <c r="EZT36" s="80"/>
      <c r="EZU36" s="80"/>
      <c r="EZV36" s="80"/>
      <c r="EZW36" s="80"/>
      <c r="EZX36" s="80"/>
      <c r="EZY36" s="80"/>
      <c r="EZZ36" s="80"/>
      <c r="FAA36" s="80"/>
      <c r="FAB36" s="80"/>
      <c r="FAC36" s="80"/>
      <c r="FAD36" s="80"/>
      <c r="FAE36" s="80"/>
      <c r="FAF36" s="80"/>
      <c r="FAG36" s="80"/>
      <c r="FAH36" s="80"/>
      <c r="FAI36" s="80"/>
      <c r="FAJ36" s="80"/>
      <c r="FAK36" s="80"/>
      <c r="FAL36" s="80"/>
      <c r="FAM36" s="80"/>
      <c r="FAN36" s="80"/>
      <c r="FAO36" s="80"/>
      <c r="FAP36" s="80"/>
      <c r="FAQ36" s="80"/>
      <c r="FAR36" s="80"/>
      <c r="FAS36" s="80"/>
      <c r="FAT36" s="80"/>
      <c r="FAU36" s="80"/>
      <c r="FAV36" s="80"/>
      <c r="FAW36" s="80"/>
      <c r="FAX36" s="80"/>
      <c r="FAY36" s="80"/>
      <c r="FAZ36" s="80"/>
      <c r="FBA36" s="80"/>
      <c r="FBB36" s="80"/>
      <c r="FBC36" s="80"/>
      <c r="FBD36" s="80"/>
      <c r="FBE36" s="80"/>
      <c r="FBF36" s="80"/>
      <c r="FBG36" s="80"/>
      <c r="FBH36" s="80"/>
      <c r="FBI36" s="80"/>
      <c r="FBJ36" s="80"/>
      <c r="FBK36" s="80"/>
      <c r="FBL36" s="80"/>
      <c r="FBM36" s="80"/>
      <c r="FBN36" s="80"/>
      <c r="FBO36" s="80"/>
      <c r="FBP36" s="80"/>
      <c r="FBQ36" s="80"/>
      <c r="FBR36" s="80"/>
      <c r="FBS36" s="80"/>
      <c r="FBT36" s="80"/>
      <c r="FBU36" s="80"/>
      <c r="FBV36" s="80"/>
      <c r="FBW36" s="80"/>
      <c r="FBX36" s="80"/>
      <c r="FBY36" s="80"/>
      <c r="FBZ36" s="80"/>
      <c r="FCA36" s="80"/>
      <c r="FCB36" s="80"/>
      <c r="FCC36" s="80"/>
      <c r="FCD36" s="80"/>
      <c r="FCE36" s="80"/>
      <c r="FCF36" s="80"/>
      <c r="FCG36" s="80"/>
      <c r="FCH36" s="80"/>
      <c r="FCI36" s="80"/>
      <c r="FCJ36" s="80"/>
      <c r="FCK36" s="80"/>
      <c r="FCL36" s="80"/>
      <c r="FCM36" s="80"/>
      <c r="FCN36" s="80"/>
      <c r="FCO36" s="80"/>
      <c r="FCP36" s="80"/>
      <c r="FCQ36" s="80"/>
      <c r="FCR36" s="80"/>
      <c r="FCS36" s="80"/>
      <c r="FCT36" s="80"/>
      <c r="FCU36" s="80"/>
      <c r="FCV36" s="80"/>
      <c r="FCW36" s="80"/>
      <c r="FCX36" s="80"/>
      <c r="FCY36" s="80"/>
      <c r="FCZ36" s="80"/>
      <c r="FDA36" s="80"/>
      <c r="FDB36" s="80"/>
      <c r="FDC36" s="80"/>
      <c r="FDD36" s="80"/>
      <c r="FDE36" s="80"/>
      <c r="FDF36" s="80"/>
      <c r="FDG36" s="80"/>
      <c r="FDH36" s="80"/>
      <c r="FDI36" s="80"/>
      <c r="FDJ36" s="80"/>
      <c r="FDK36" s="80"/>
      <c r="FDL36" s="80"/>
      <c r="FDM36" s="80"/>
      <c r="FDN36" s="80"/>
      <c r="FDO36" s="80"/>
      <c r="FDP36" s="80"/>
      <c r="FDQ36" s="80"/>
      <c r="FDR36" s="80"/>
      <c r="FDS36" s="80"/>
      <c r="FDT36" s="80"/>
      <c r="FDU36" s="80"/>
      <c r="FDV36" s="80"/>
      <c r="FDW36" s="80"/>
      <c r="FDX36" s="80"/>
      <c r="FDY36" s="80"/>
      <c r="FDZ36" s="80"/>
      <c r="FEA36" s="80"/>
      <c r="FEB36" s="80"/>
      <c r="FEC36" s="80"/>
      <c r="FED36" s="80"/>
      <c r="FEE36" s="80"/>
      <c r="FEF36" s="80"/>
      <c r="FEG36" s="80"/>
      <c r="FEH36" s="80"/>
      <c r="FEI36" s="80"/>
      <c r="FEJ36" s="80"/>
      <c r="FEK36" s="80"/>
      <c r="FEL36" s="80"/>
      <c r="FEM36" s="80"/>
      <c r="FEN36" s="80"/>
      <c r="FEO36" s="80"/>
      <c r="FEP36" s="80"/>
      <c r="FEQ36" s="80"/>
      <c r="FER36" s="80"/>
      <c r="FES36" s="80"/>
      <c r="FET36" s="80"/>
      <c r="FEU36" s="80"/>
      <c r="FEV36" s="80"/>
      <c r="FEW36" s="80"/>
      <c r="FEX36" s="80"/>
      <c r="FEY36" s="80"/>
      <c r="FEZ36" s="80"/>
      <c r="FFA36" s="80"/>
      <c r="FFB36" s="80"/>
      <c r="FFC36" s="80"/>
      <c r="FFD36" s="80"/>
      <c r="FFE36" s="80"/>
      <c r="FFF36" s="80"/>
      <c r="FFG36" s="80"/>
      <c r="FFH36" s="80"/>
      <c r="FFI36" s="80"/>
      <c r="FFJ36" s="80"/>
      <c r="FFK36" s="80"/>
      <c r="FFL36" s="80"/>
      <c r="FFM36" s="80"/>
      <c r="FFN36" s="80"/>
      <c r="FFO36" s="80"/>
      <c r="FFP36" s="80"/>
      <c r="FFQ36" s="80"/>
      <c r="FFR36" s="80"/>
      <c r="FFS36" s="80"/>
      <c r="FFT36" s="80"/>
      <c r="FFU36" s="80"/>
      <c r="FFV36" s="80"/>
      <c r="FFW36" s="80"/>
      <c r="FFX36" s="80"/>
      <c r="FFY36" s="80"/>
      <c r="FFZ36" s="80"/>
      <c r="FGA36" s="80"/>
      <c r="FGB36" s="80"/>
      <c r="FGC36" s="80"/>
      <c r="FGD36" s="80"/>
      <c r="FGE36" s="80"/>
      <c r="FGF36" s="80"/>
      <c r="FGG36" s="80"/>
      <c r="FGH36" s="80"/>
      <c r="FGI36" s="80"/>
      <c r="FGJ36" s="80"/>
      <c r="FGK36" s="80"/>
      <c r="FGL36" s="80"/>
      <c r="FGM36" s="80"/>
      <c r="FGN36" s="80"/>
      <c r="FGO36" s="80"/>
      <c r="FGP36" s="80"/>
      <c r="FGQ36" s="80"/>
      <c r="FGR36" s="80"/>
      <c r="FGS36" s="80"/>
      <c r="FGT36" s="80"/>
      <c r="FGU36" s="80"/>
      <c r="FGV36" s="80"/>
      <c r="FGW36" s="80"/>
      <c r="FGX36" s="80"/>
      <c r="FGY36" s="80"/>
      <c r="FGZ36" s="80"/>
      <c r="FHA36" s="80"/>
      <c r="FHB36" s="80"/>
      <c r="FHC36" s="80"/>
      <c r="FHD36" s="80"/>
      <c r="FHE36" s="80"/>
      <c r="FHF36" s="80"/>
      <c r="FHG36" s="80"/>
      <c r="FHH36" s="80"/>
      <c r="FHI36" s="80"/>
      <c r="FHJ36" s="80"/>
      <c r="FHK36" s="80"/>
      <c r="FHL36" s="80"/>
      <c r="FHM36" s="80"/>
      <c r="FHN36" s="80"/>
      <c r="FHO36" s="80"/>
      <c r="FHP36" s="80"/>
      <c r="FHQ36" s="80"/>
      <c r="FHR36" s="80"/>
      <c r="FHS36" s="80"/>
      <c r="FHT36" s="80"/>
      <c r="FHU36" s="80"/>
      <c r="FHV36" s="80"/>
      <c r="FHW36" s="80"/>
      <c r="FHX36" s="80"/>
      <c r="FHY36" s="80"/>
      <c r="FHZ36" s="80"/>
      <c r="FIA36" s="80"/>
      <c r="FIB36" s="80"/>
      <c r="FIC36" s="80"/>
      <c r="FID36" s="80"/>
      <c r="FIE36" s="80"/>
      <c r="FIF36" s="80"/>
      <c r="FIG36" s="80"/>
      <c r="FIH36" s="80"/>
      <c r="FII36" s="80"/>
      <c r="FIJ36" s="80"/>
      <c r="FIK36" s="80"/>
      <c r="FIL36" s="80"/>
      <c r="FIM36" s="80"/>
      <c r="FIN36" s="80"/>
      <c r="FIO36" s="80"/>
      <c r="FIP36" s="80"/>
      <c r="FIQ36" s="80"/>
      <c r="FIR36" s="80"/>
      <c r="FIS36" s="80"/>
      <c r="FIT36" s="80"/>
      <c r="FIU36" s="80"/>
      <c r="FIV36" s="80"/>
      <c r="FIW36" s="80"/>
      <c r="FIX36" s="80"/>
      <c r="FIY36" s="80"/>
      <c r="FIZ36" s="80"/>
      <c r="FJA36" s="80"/>
      <c r="FJB36" s="80"/>
      <c r="FJC36" s="80"/>
      <c r="FJD36" s="80"/>
      <c r="FJE36" s="80"/>
      <c r="FJF36" s="80"/>
      <c r="FJG36" s="80"/>
      <c r="FJH36" s="80"/>
      <c r="FJI36" s="80"/>
      <c r="FJJ36" s="80"/>
      <c r="FJK36" s="80"/>
      <c r="FJL36" s="80"/>
      <c r="FJM36" s="80"/>
      <c r="FJN36" s="80"/>
      <c r="FJO36" s="80"/>
      <c r="FJP36" s="80"/>
      <c r="FJQ36" s="80"/>
      <c r="FJR36" s="80"/>
      <c r="FJS36" s="80"/>
      <c r="FJT36" s="80"/>
      <c r="FJU36" s="80"/>
      <c r="FJV36" s="80"/>
      <c r="FJW36" s="80"/>
      <c r="FJX36" s="80"/>
      <c r="FJY36" s="80"/>
      <c r="FJZ36" s="80"/>
      <c r="FKA36" s="80"/>
      <c r="FKB36" s="80"/>
      <c r="FKC36" s="80"/>
      <c r="FKD36" s="80"/>
      <c r="FKE36" s="80"/>
      <c r="FKF36" s="80"/>
      <c r="FKG36" s="80"/>
      <c r="FKH36" s="80"/>
      <c r="FKI36" s="80"/>
      <c r="FKJ36" s="80"/>
      <c r="FKK36" s="80"/>
      <c r="FKL36" s="80"/>
      <c r="FKM36" s="80"/>
      <c r="FKN36" s="80"/>
      <c r="FKO36" s="80"/>
      <c r="FKP36" s="80"/>
      <c r="FKQ36" s="80"/>
      <c r="FKR36" s="80"/>
      <c r="FKS36" s="80"/>
      <c r="FKT36" s="80"/>
      <c r="FKU36" s="80"/>
      <c r="FKV36" s="80"/>
      <c r="FKW36" s="80"/>
      <c r="FKX36" s="80"/>
      <c r="FKY36" s="80"/>
      <c r="FKZ36" s="80"/>
      <c r="FLA36" s="80"/>
      <c r="FLB36" s="80"/>
      <c r="FLC36" s="80"/>
      <c r="FLD36" s="80"/>
      <c r="FLE36" s="80"/>
      <c r="FLF36" s="80"/>
      <c r="FLG36" s="80"/>
      <c r="FLH36" s="80"/>
      <c r="FLI36" s="80"/>
      <c r="FLJ36" s="80"/>
      <c r="FLK36" s="80"/>
      <c r="FLL36" s="80"/>
      <c r="FLM36" s="80"/>
      <c r="FLN36" s="80"/>
      <c r="FLO36" s="80"/>
      <c r="FLP36" s="80"/>
      <c r="FLQ36" s="80"/>
      <c r="FLR36" s="80"/>
      <c r="FLS36" s="80"/>
      <c r="FLT36" s="80"/>
      <c r="FLU36" s="80"/>
      <c r="FLV36" s="80"/>
      <c r="FLW36" s="80"/>
      <c r="FLX36" s="80"/>
      <c r="FLY36" s="80"/>
      <c r="FLZ36" s="80"/>
      <c r="FMA36" s="80"/>
      <c r="FMB36" s="80"/>
      <c r="FMC36" s="80"/>
      <c r="FMD36" s="80"/>
      <c r="FME36" s="80"/>
      <c r="FMF36" s="80"/>
      <c r="FMG36" s="80"/>
      <c r="FMH36" s="80"/>
      <c r="FMI36" s="80"/>
      <c r="FMJ36" s="80"/>
      <c r="FMK36" s="80"/>
      <c r="FML36" s="80"/>
      <c r="FMM36" s="80"/>
      <c r="FMN36" s="80"/>
      <c r="FMO36" s="80"/>
      <c r="FMP36" s="80"/>
      <c r="FMQ36" s="80"/>
      <c r="FMR36" s="80"/>
      <c r="FMS36" s="80"/>
      <c r="FMT36" s="80"/>
      <c r="FMU36" s="80"/>
      <c r="FMV36" s="80"/>
      <c r="FMW36" s="80"/>
      <c r="FMX36" s="80"/>
      <c r="FMY36" s="80"/>
      <c r="FMZ36" s="80"/>
      <c r="FNA36" s="80"/>
      <c r="FNB36" s="80"/>
      <c r="FNC36" s="80"/>
      <c r="FND36" s="80"/>
      <c r="FNE36" s="80"/>
      <c r="FNF36" s="80"/>
      <c r="FNG36" s="80"/>
      <c r="FNH36" s="80"/>
      <c r="FNI36" s="80"/>
      <c r="FNJ36" s="80"/>
      <c r="FNK36" s="80"/>
      <c r="FNL36" s="80"/>
      <c r="FNM36" s="80"/>
      <c r="FNN36" s="80"/>
      <c r="FNO36" s="80"/>
      <c r="FNP36" s="80"/>
      <c r="FNQ36" s="80"/>
      <c r="FNR36" s="80"/>
      <c r="FNS36" s="80"/>
      <c r="FNT36" s="80"/>
      <c r="FNU36" s="80"/>
      <c r="FNV36" s="80"/>
      <c r="FNW36" s="80"/>
      <c r="FNX36" s="80"/>
      <c r="FNY36" s="80"/>
      <c r="FNZ36" s="80"/>
      <c r="FOA36" s="80"/>
      <c r="FOB36" s="80"/>
      <c r="FOC36" s="80"/>
      <c r="FOD36" s="80"/>
      <c r="FOE36" s="80"/>
      <c r="FOF36" s="80"/>
    </row>
    <row r="37" spans="1:4453" s="120" customFormat="1" ht="24" customHeight="1" x14ac:dyDescent="0.25">
      <c r="A37" s="101">
        <v>28</v>
      </c>
      <c r="B37" s="102" t="s">
        <v>34</v>
      </c>
      <c r="C37" s="125">
        <v>2.7</v>
      </c>
      <c r="D37" s="125">
        <v>1.02</v>
      </c>
      <c r="E37" s="125">
        <v>2</v>
      </c>
      <c r="F37" s="126"/>
      <c r="G37" s="127"/>
      <c r="H37" s="127"/>
      <c r="I37" s="128"/>
      <c r="J37" s="126"/>
      <c r="K37" s="127"/>
      <c r="L37" s="127"/>
      <c r="M37" s="129"/>
      <c r="N37" s="126"/>
      <c r="O37" s="127"/>
      <c r="P37" s="127"/>
      <c r="Q37" s="128"/>
      <c r="R37" s="126"/>
      <c r="S37" s="127"/>
      <c r="T37" s="128"/>
      <c r="U37" s="130">
        <v>5.42</v>
      </c>
      <c r="V37" s="131">
        <f t="shared" si="0"/>
        <v>5.42</v>
      </c>
      <c r="W37" s="132">
        <f t="shared" si="1"/>
        <v>1.6259999999999999</v>
      </c>
      <c r="X37" s="133">
        <f t="shared" si="2"/>
        <v>1.28996</v>
      </c>
      <c r="Y37" s="111">
        <f t="shared" si="3"/>
        <v>2.9159600000000001</v>
      </c>
      <c r="Z37" s="112">
        <v>2</v>
      </c>
      <c r="AA37" s="134"/>
      <c r="AB37" s="135"/>
      <c r="AC37" s="115">
        <v>2</v>
      </c>
      <c r="AD37" s="116">
        <v>30</v>
      </c>
      <c r="AE37" s="110">
        <f t="shared" ref="AE37:AE79" si="9">IF(AD37="","",IF(AND(AD37=30,AC37=""),SUM(Z37:AB37)*0.3,IF(AND(AD37=30,AC37&gt;=0),AC37*0.3,"Preencher com 30 ou vazio")))</f>
        <v>0.6</v>
      </c>
      <c r="AF37" s="110">
        <f t="shared" ref="AF37:AF79" si="10">IF(AND(AC37&gt;0),(AC37*0.7*D37)/3,IF(AND(AC37=0),(((SUM(Z37:AB37)*0.7))*D37)/3,"Erro"))</f>
        <v>0.47599999999999998</v>
      </c>
      <c r="AG37" s="111">
        <f t="shared" ref="AG37:AG79" si="11">IFERROR(AE37+AF37,"")</f>
        <v>1.0760000000000001</v>
      </c>
      <c r="AH37" s="117">
        <v>0.6</v>
      </c>
      <c r="AI37" s="117"/>
      <c r="AJ37" s="118">
        <f t="shared" si="8"/>
        <v>10.311960000000001</v>
      </c>
      <c r="AK37" s="119">
        <v>28</v>
      </c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  <c r="EK37" s="80"/>
      <c r="EL37" s="80"/>
      <c r="EM37" s="80"/>
      <c r="EN37" s="80"/>
      <c r="EO37" s="80"/>
      <c r="EP37" s="80"/>
      <c r="EQ37" s="80"/>
      <c r="ER37" s="80"/>
      <c r="ES37" s="80"/>
      <c r="ET37" s="80"/>
      <c r="EU37" s="80"/>
      <c r="EV37" s="80"/>
      <c r="EW37" s="80"/>
      <c r="EX37" s="80"/>
      <c r="EY37" s="80"/>
      <c r="EZ37" s="80"/>
      <c r="FA37" s="80"/>
      <c r="FB37" s="80"/>
      <c r="FC37" s="80"/>
      <c r="FD37" s="80"/>
      <c r="FE37" s="80"/>
      <c r="FF37" s="80"/>
      <c r="FG37" s="80"/>
      <c r="FH37" s="80"/>
      <c r="FI37" s="80"/>
      <c r="FJ37" s="80"/>
      <c r="FK37" s="80"/>
      <c r="FL37" s="80"/>
      <c r="FM37" s="80"/>
      <c r="FN37" s="80"/>
      <c r="FO37" s="80"/>
      <c r="FP37" s="80"/>
      <c r="FQ37" s="80"/>
      <c r="FR37" s="80"/>
      <c r="FS37" s="80"/>
      <c r="FT37" s="80"/>
      <c r="FU37" s="80"/>
      <c r="FV37" s="80"/>
      <c r="FW37" s="80"/>
      <c r="FX37" s="80"/>
      <c r="FY37" s="80"/>
      <c r="FZ37" s="80"/>
      <c r="GA37" s="80"/>
      <c r="GB37" s="80"/>
      <c r="GC37" s="80"/>
      <c r="GD37" s="80"/>
      <c r="GE37" s="80"/>
      <c r="GF37" s="80"/>
      <c r="GG37" s="80"/>
      <c r="GH37" s="80"/>
      <c r="GI37" s="80"/>
      <c r="GJ37" s="80"/>
      <c r="GK37" s="80"/>
      <c r="GL37" s="80"/>
      <c r="GM37" s="80"/>
      <c r="GN37" s="80"/>
      <c r="GO37" s="80"/>
      <c r="GP37" s="80"/>
      <c r="GQ37" s="80"/>
      <c r="GR37" s="80"/>
      <c r="GS37" s="80"/>
      <c r="GT37" s="80"/>
      <c r="GU37" s="80"/>
      <c r="GV37" s="80"/>
      <c r="GW37" s="80"/>
      <c r="GX37" s="80"/>
      <c r="GY37" s="80"/>
      <c r="GZ37" s="80"/>
      <c r="HA37" s="80"/>
      <c r="HB37" s="80"/>
      <c r="HC37" s="80"/>
      <c r="HD37" s="80"/>
      <c r="HE37" s="80"/>
      <c r="HF37" s="80"/>
      <c r="HG37" s="80"/>
      <c r="HH37" s="80"/>
      <c r="HI37" s="80"/>
      <c r="HJ37" s="80"/>
      <c r="HK37" s="80"/>
      <c r="HL37" s="80"/>
      <c r="HM37" s="80"/>
      <c r="HN37" s="80"/>
      <c r="HO37" s="80"/>
      <c r="HP37" s="80"/>
      <c r="HQ37" s="80"/>
      <c r="HR37" s="80"/>
      <c r="HS37" s="80"/>
      <c r="HT37" s="80"/>
      <c r="HU37" s="80"/>
      <c r="HV37" s="80"/>
      <c r="HW37" s="80"/>
      <c r="HX37" s="80"/>
      <c r="HY37" s="80"/>
      <c r="HZ37" s="80"/>
      <c r="IA37" s="80"/>
      <c r="IB37" s="80"/>
      <c r="IC37" s="80"/>
      <c r="ID37" s="80"/>
      <c r="IE37" s="80"/>
      <c r="IF37" s="80"/>
      <c r="IG37" s="80"/>
      <c r="IH37" s="80"/>
      <c r="II37" s="80"/>
      <c r="IJ37" s="80"/>
      <c r="IK37" s="80"/>
      <c r="IL37" s="80"/>
      <c r="IM37" s="80"/>
      <c r="IN37" s="80"/>
      <c r="IO37" s="80"/>
      <c r="IP37" s="80"/>
      <c r="IQ37" s="80"/>
      <c r="IR37" s="80"/>
      <c r="IS37" s="80"/>
      <c r="IT37" s="80"/>
      <c r="IU37" s="80"/>
      <c r="IV37" s="80"/>
      <c r="IW37" s="80"/>
      <c r="IX37" s="80"/>
      <c r="IY37" s="80"/>
      <c r="IZ37" s="80"/>
      <c r="JA37" s="80"/>
      <c r="JB37" s="80"/>
      <c r="JC37" s="80"/>
      <c r="JD37" s="80"/>
      <c r="JE37" s="80"/>
      <c r="JF37" s="80"/>
      <c r="JG37" s="80"/>
      <c r="JH37" s="80"/>
      <c r="JI37" s="80"/>
      <c r="JJ37" s="80"/>
      <c r="JK37" s="80"/>
      <c r="JL37" s="80"/>
      <c r="JM37" s="80"/>
      <c r="JN37" s="80"/>
      <c r="JO37" s="80"/>
      <c r="JP37" s="80"/>
      <c r="JQ37" s="80"/>
      <c r="JR37" s="80"/>
      <c r="JS37" s="80"/>
      <c r="JT37" s="80"/>
      <c r="JU37" s="80"/>
      <c r="JV37" s="80"/>
      <c r="JW37" s="80"/>
      <c r="JX37" s="80"/>
      <c r="JY37" s="80"/>
      <c r="JZ37" s="80"/>
      <c r="KA37" s="80"/>
      <c r="KB37" s="80"/>
      <c r="KC37" s="80"/>
      <c r="KD37" s="80"/>
      <c r="KE37" s="80"/>
      <c r="KF37" s="80"/>
      <c r="KG37" s="80"/>
      <c r="KH37" s="80"/>
      <c r="KI37" s="80"/>
      <c r="KJ37" s="80"/>
      <c r="KK37" s="80"/>
      <c r="KL37" s="80"/>
      <c r="KM37" s="80"/>
      <c r="KN37" s="80"/>
      <c r="KO37" s="80"/>
      <c r="KP37" s="80"/>
      <c r="KQ37" s="80"/>
      <c r="KR37" s="80"/>
      <c r="KS37" s="80"/>
      <c r="KT37" s="80"/>
      <c r="KU37" s="80"/>
      <c r="KV37" s="80"/>
      <c r="KW37" s="80"/>
      <c r="KX37" s="80"/>
      <c r="KY37" s="80"/>
      <c r="KZ37" s="80"/>
      <c r="LA37" s="80"/>
      <c r="LB37" s="80"/>
      <c r="LC37" s="80"/>
      <c r="LD37" s="80"/>
      <c r="LE37" s="80"/>
      <c r="LF37" s="80"/>
      <c r="LG37" s="80"/>
      <c r="LH37" s="80"/>
      <c r="LI37" s="80"/>
      <c r="LJ37" s="80"/>
      <c r="LK37" s="80"/>
      <c r="LL37" s="80"/>
      <c r="LM37" s="80"/>
      <c r="LN37" s="80"/>
      <c r="LO37" s="80"/>
      <c r="LP37" s="80"/>
      <c r="LQ37" s="80"/>
      <c r="LR37" s="80"/>
      <c r="LS37" s="80"/>
      <c r="LT37" s="80"/>
      <c r="LU37" s="80"/>
      <c r="LV37" s="80"/>
      <c r="LW37" s="80"/>
      <c r="LX37" s="80"/>
      <c r="LY37" s="80"/>
      <c r="LZ37" s="80"/>
      <c r="MA37" s="80"/>
      <c r="MB37" s="80"/>
      <c r="MC37" s="80"/>
      <c r="MD37" s="80"/>
      <c r="ME37" s="80"/>
      <c r="MF37" s="80"/>
      <c r="MG37" s="80"/>
      <c r="MH37" s="80"/>
      <c r="MI37" s="80"/>
      <c r="MJ37" s="80"/>
      <c r="MK37" s="80"/>
      <c r="ML37" s="80"/>
      <c r="MM37" s="80"/>
      <c r="MN37" s="80"/>
      <c r="MO37" s="80"/>
      <c r="MP37" s="80"/>
      <c r="MQ37" s="80"/>
      <c r="MR37" s="80"/>
      <c r="MS37" s="80"/>
      <c r="MT37" s="80"/>
      <c r="MU37" s="80"/>
      <c r="MV37" s="80"/>
      <c r="MW37" s="80"/>
      <c r="MX37" s="80"/>
      <c r="MY37" s="80"/>
      <c r="MZ37" s="80"/>
      <c r="NA37" s="80"/>
      <c r="NB37" s="80"/>
      <c r="NC37" s="80"/>
      <c r="ND37" s="80"/>
      <c r="NE37" s="80"/>
      <c r="NF37" s="80"/>
      <c r="NG37" s="80"/>
      <c r="NH37" s="80"/>
      <c r="NI37" s="80"/>
      <c r="NJ37" s="80"/>
      <c r="NK37" s="80"/>
      <c r="NL37" s="80"/>
      <c r="NM37" s="80"/>
      <c r="NN37" s="80"/>
      <c r="NO37" s="80"/>
      <c r="NP37" s="80"/>
      <c r="NQ37" s="80"/>
      <c r="NR37" s="80"/>
      <c r="NS37" s="80"/>
      <c r="NT37" s="80"/>
      <c r="NU37" s="80"/>
      <c r="NV37" s="80"/>
      <c r="NW37" s="80"/>
      <c r="NX37" s="80"/>
      <c r="NY37" s="80"/>
      <c r="NZ37" s="80"/>
      <c r="OA37" s="80"/>
      <c r="OB37" s="80"/>
      <c r="OC37" s="80"/>
      <c r="OD37" s="80"/>
      <c r="OE37" s="80"/>
      <c r="OF37" s="80"/>
      <c r="OG37" s="80"/>
      <c r="OH37" s="80"/>
      <c r="OI37" s="80"/>
      <c r="OJ37" s="80"/>
      <c r="OK37" s="80"/>
      <c r="OL37" s="80"/>
      <c r="OM37" s="80"/>
      <c r="ON37" s="80"/>
      <c r="OO37" s="80"/>
      <c r="OP37" s="80"/>
      <c r="OQ37" s="80"/>
      <c r="OR37" s="80"/>
      <c r="OS37" s="80"/>
      <c r="OT37" s="80"/>
      <c r="OU37" s="80"/>
      <c r="OV37" s="80"/>
      <c r="OW37" s="80"/>
      <c r="OX37" s="80"/>
      <c r="OY37" s="80"/>
      <c r="OZ37" s="80"/>
      <c r="PA37" s="80"/>
      <c r="PB37" s="80"/>
      <c r="PC37" s="80"/>
      <c r="PD37" s="80"/>
      <c r="PE37" s="80"/>
      <c r="PF37" s="80"/>
      <c r="PG37" s="80"/>
      <c r="PH37" s="80"/>
      <c r="PI37" s="80"/>
      <c r="PJ37" s="80"/>
      <c r="PK37" s="80"/>
      <c r="PL37" s="80"/>
      <c r="PM37" s="80"/>
      <c r="PN37" s="80"/>
      <c r="PO37" s="80"/>
      <c r="PP37" s="80"/>
      <c r="PQ37" s="80"/>
      <c r="PR37" s="80"/>
      <c r="PS37" s="80"/>
      <c r="PT37" s="80"/>
      <c r="PU37" s="80"/>
      <c r="PV37" s="80"/>
      <c r="PW37" s="80"/>
      <c r="PX37" s="80"/>
      <c r="PY37" s="80"/>
      <c r="PZ37" s="80"/>
      <c r="QA37" s="80"/>
      <c r="QB37" s="80"/>
      <c r="QC37" s="80"/>
      <c r="QD37" s="80"/>
      <c r="QE37" s="80"/>
      <c r="QF37" s="80"/>
      <c r="QG37" s="80"/>
      <c r="QH37" s="80"/>
      <c r="QI37" s="80"/>
      <c r="QJ37" s="80"/>
      <c r="QK37" s="80"/>
      <c r="QL37" s="80"/>
      <c r="QM37" s="80"/>
      <c r="QN37" s="80"/>
      <c r="QO37" s="80"/>
      <c r="QP37" s="80"/>
      <c r="QQ37" s="80"/>
      <c r="QR37" s="80"/>
      <c r="QS37" s="80"/>
      <c r="QT37" s="80"/>
      <c r="QU37" s="80"/>
      <c r="QV37" s="80"/>
      <c r="QW37" s="80"/>
      <c r="QX37" s="80"/>
      <c r="QY37" s="80"/>
      <c r="QZ37" s="80"/>
      <c r="RA37" s="80"/>
      <c r="RB37" s="80"/>
      <c r="RC37" s="80"/>
      <c r="RD37" s="80"/>
      <c r="RE37" s="80"/>
      <c r="RF37" s="80"/>
      <c r="RG37" s="80"/>
      <c r="RH37" s="80"/>
      <c r="RI37" s="80"/>
      <c r="RJ37" s="80"/>
      <c r="RK37" s="80"/>
      <c r="RL37" s="80"/>
      <c r="RM37" s="80"/>
      <c r="RN37" s="80"/>
      <c r="RO37" s="80"/>
      <c r="RP37" s="80"/>
      <c r="RQ37" s="80"/>
      <c r="RR37" s="80"/>
      <c r="RS37" s="80"/>
      <c r="RT37" s="80"/>
      <c r="RU37" s="80"/>
      <c r="RV37" s="80"/>
      <c r="RW37" s="80"/>
      <c r="RX37" s="80"/>
      <c r="RY37" s="80"/>
      <c r="RZ37" s="80"/>
      <c r="SA37" s="80"/>
      <c r="SB37" s="80"/>
      <c r="SC37" s="80"/>
      <c r="SD37" s="80"/>
      <c r="SE37" s="80"/>
      <c r="SF37" s="80"/>
      <c r="SG37" s="80"/>
      <c r="SH37" s="80"/>
      <c r="SI37" s="80"/>
      <c r="SJ37" s="80"/>
      <c r="SK37" s="80"/>
      <c r="SL37" s="80"/>
      <c r="SM37" s="80"/>
      <c r="SN37" s="80"/>
      <c r="SO37" s="80"/>
      <c r="SP37" s="80"/>
      <c r="SQ37" s="80"/>
      <c r="SR37" s="80"/>
      <c r="SS37" s="80"/>
      <c r="ST37" s="80"/>
      <c r="SU37" s="80"/>
      <c r="SV37" s="80"/>
      <c r="SW37" s="80"/>
      <c r="SX37" s="80"/>
      <c r="SY37" s="80"/>
      <c r="SZ37" s="80"/>
      <c r="TA37" s="80"/>
      <c r="TB37" s="80"/>
      <c r="TC37" s="80"/>
      <c r="TD37" s="80"/>
      <c r="TE37" s="80"/>
      <c r="TF37" s="80"/>
      <c r="TG37" s="80"/>
      <c r="TH37" s="80"/>
      <c r="TI37" s="80"/>
      <c r="TJ37" s="80"/>
      <c r="TK37" s="80"/>
      <c r="TL37" s="80"/>
      <c r="TM37" s="80"/>
      <c r="TN37" s="80"/>
      <c r="TO37" s="80"/>
      <c r="TP37" s="80"/>
      <c r="TQ37" s="80"/>
      <c r="TR37" s="80"/>
      <c r="TS37" s="80"/>
      <c r="TT37" s="80"/>
      <c r="TU37" s="80"/>
      <c r="TV37" s="80"/>
      <c r="TW37" s="80"/>
      <c r="TX37" s="80"/>
      <c r="TY37" s="80"/>
      <c r="TZ37" s="80"/>
      <c r="UA37" s="80"/>
      <c r="UB37" s="80"/>
      <c r="UC37" s="80"/>
      <c r="UD37" s="80"/>
      <c r="UE37" s="80"/>
      <c r="UF37" s="80"/>
      <c r="UG37" s="80"/>
      <c r="UH37" s="80"/>
      <c r="UI37" s="80"/>
      <c r="UJ37" s="80"/>
      <c r="UK37" s="80"/>
      <c r="UL37" s="80"/>
      <c r="UM37" s="80"/>
      <c r="UN37" s="80"/>
      <c r="UO37" s="80"/>
      <c r="UP37" s="80"/>
      <c r="UQ37" s="80"/>
      <c r="UR37" s="80"/>
      <c r="US37" s="80"/>
      <c r="UT37" s="80"/>
      <c r="UU37" s="80"/>
      <c r="UV37" s="80"/>
      <c r="UW37" s="80"/>
      <c r="UX37" s="80"/>
      <c r="UY37" s="80"/>
      <c r="UZ37" s="80"/>
      <c r="VA37" s="80"/>
      <c r="VB37" s="80"/>
      <c r="VC37" s="80"/>
      <c r="VD37" s="80"/>
      <c r="VE37" s="80"/>
      <c r="VF37" s="80"/>
      <c r="VG37" s="80"/>
      <c r="VH37" s="80"/>
      <c r="VI37" s="80"/>
      <c r="VJ37" s="80"/>
      <c r="VK37" s="80"/>
      <c r="VL37" s="80"/>
      <c r="VM37" s="80"/>
      <c r="VN37" s="80"/>
      <c r="VO37" s="80"/>
      <c r="VP37" s="80"/>
      <c r="VQ37" s="80"/>
      <c r="VR37" s="80"/>
      <c r="VS37" s="80"/>
      <c r="VT37" s="80"/>
      <c r="VU37" s="80"/>
      <c r="VV37" s="80"/>
      <c r="VW37" s="80"/>
      <c r="VX37" s="80"/>
      <c r="VY37" s="80"/>
      <c r="VZ37" s="80"/>
      <c r="WA37" s="80"/>
      <c r="WB37" s="80"/>
      <c r="WC37" s="80"/>
      <c r="WD37" s="80"/>
      <c r="WE37" s="80"/>
      <c r="WF37" s="80"/>
      <c r="WG37" s="80"/>
      <c r="WH37" s="80"/>
      <c r="WI37" s="80"/>
      <c r="WJ37" s="80"/>
      <c r="WK37" s="80"/>
      <c r="WL37" s="80"/>
      <c r="WM37" s="80"/>
      <c r="WN37" s="80"/>
      <c r="WO37" s="80"/>
      <c r="WP37" s="80"/>
      <c r="WQ37" s="80"/>
      <c r="WR37" s="80"/>
      <c r="WS37" s="80"/>
      <c r="WT37" s="80"/>
      <c r="WU37" s="80"/>
      <c r="WV37" s="80"/>
      <c r="WW37" s="80"/>
      <c r="WX37" s="80"/>
      <c r="WY37" s="80"/>
      <c r="WZ37" s="80"/>
      <c r="XA37" s="80"/>
      <c r="XB37" s="80"/>
      <c r="XC37" s="80"/>
      <c r="XD37" s="80"/>
      <c r="XE37" s="80"/>
      <c r="XF37" s="80"/>
      <c r="XG37" s="80"/>
      <c r="XH37" s="80"/>
      <c r="XI37" s="80"/>
      <c r="XJ37" s="80"/>
      <c r="XK37" s="80"/>
      <c r="XL37" s="80"/>
      <c r="XM37" s="80"/>
      <c r="XN37" s="80"/>
      <c r="XO37" s="80"/>
      <c r="XP37" s="80"/>
      <c r="XQ37" s="80"/>
      <c r="XR37" s="80"/>
      <c r="XS37" s="80"/>
      <c r="XT37" s="80"/>
      <c r="XU37" s="80"/>
      <c r="XV37" s="80"/>
      <c r="XW37" s="80"/>
      <c r="XX37" s="80"/>
      <c r="XY37" s="80"/>
      <c r="XZ37" s="80"/>
      <c r="YA37" s="80"/>
      <c r="YB37" s="80"/>
      <c r="YC37" s="80"/>
      <c r="YD37" s="80"/>
      <c r="YE37" s="80"/>
      <c r="YF37" s="80"/>
      <c r="YG37" s="80"/>
      <c r="YH37" s="80"/>
      <c r="YI37" s="80"/>
      <c r="YJ37" s="80"/>
      <c r="YK37" s="80"/>
      <c r="YL37" s="80"/>
      <c r="YM37" s="80"/>
      <c r="YN37" s="80"/>
      <c r="YO37" s="80"/>
      <c r="YP37" s="80"/>
      <c r="YQ37" s="80"/>
      <c r="YR37" s="80"/>
      <c r="YS37" s="80"/>
      <c r="YT37" s="80"/>
      <c r="YU37" s="80"/>
      <c r="YV37" s="80"/>
      <c r="YW37" s="80"/>
      <c r="YX37" s="80"/>
      <c r="YY37" s="80"/>
      <c r="YZ37" s="80"/>
      <c r="ZA37" s="80"/>
      <c r="ZB37" s="80"/>
      <c r="ZC37" s="80"/>
      <c r="ZD37" s="80"/>
      <c r="ZE37" s="80"/>
      <c r="ZF37" s="80"/>
      <c r="ZG37" s="80"/>
      <c r="ZH37" s="80"/>
      <c r="ZI37" s="80"/>
      <c r="ZJ37" s="80"/>
      <c r="ZK37" s="80"/>
      <c r="ZL37" s="80"/>
      <c r="ZM37" s="80"/>
      <c r="ZN37" s="80"/>
      <c r="ZO37" s="80"/>
      <c r="ZP37" s="80"/>
      <c r="ZQ37" s="80"/>
      <c r="ZR37" s="80"/>
      <c r="ZS37" s="80"/>
      <c r="ZT37" s="80"/>
      <c r="ZU37" s="80"/>
      <c r="ZV37" s="80"/>
      <c r="ZW37" s="80"/>
      <c r="ZX37" s="80"/>
      <c r="ZY37" s="80"/>
      <c r="ZZ37" s="80"/>
      <c r="AAA37" s="80"/>
      <c r="AAB37" s="80"/>
      <c r="AAC37" s="80"/>
      <c r="AAD37" s="80"/>
      <c r="AAE37" s="80"/>
      <c r="AAF37" s="80"/>
      <c r="AAG37" s="80"/>
      <c r="AAH37" s="80"/>
      <c r="AAI37" s="80"/>
      <c r="AAJ37" s="80"/>
      <c r="AAK37" s="80"/>
      <c r="AAL37" s="80"/>
      <c r="AAM37" s="80"/>
      <c r="AAN37" s="80"/>
      <c r="AAO37" s="80"/>
      <c r="AAP37" s="80"/>
      <c r="AAQ37" s="80"/>
      <c r="AAR37" s="80"/>
      <c r="AAS37" s="80"/>
      <c r="AAT37" s="80"/>
      <c r="AAU37" s="80"/>
      <c r="AAV37" s="80"/>
      <c r="AAW37" s="80"/>
      <c r="AAX37" s="80"/>
      <c r="AAY37" s="80"/>
      <c r="AAZ37" s="80"/>
      <c r="ABA37" s="80"/>
      <c r="ABB37" s="80"/>
      <c r="ABC37" s="80"/>
      <c r="ABD37" s="80"/>
      <c r="ABE37" s="80"/>
      <c r="ABF37" s="80"/>
      <c r="ABG37" s="80"/>
      <c r="ABH37" s="80"/>
      <c r="ABI37" s="80"/>
      <c r="ABJ37" s="80"/>
      <c r="ABK37" s="80"/>
      <c r="ABL37" s="80"/>
      <c r="ABM37" s="80"/>
      <c r="ABN37" s="80"/>
      <c r="ABO37" s="80"/>
      <c r="ABP37" s="80"/>
      <c r="ABQ37" s="80"/>
      <c r="ABR37" s="80"/>
      <c r="ABS37" s="80"/>
      <c r="ABT37" s="80"/>
      <c r="ABU37" s="80"/>
      <c r="ABV37" s="80"/>
      <c r="ABW37" s="80"/>
      <c r="ABX37" s="80"/>
      <c r="ABY37" s="80"/>
      <c r="ABZ37" s="80"/>
      <c r="ACA37" s="80"/>
      <c r="ACB37" s="80"/>
      <c r="ACC37" s="80"/>
      <c r="ACD37" s="80"/>
      <c r="ACE37" s="80"/>
      <c r="ACF37" s="80"/>
      <c r="ACG37" s="80"/>
      <c r="ACH37" s="80"/>
      <c r="ACI37" s="80"/>
      <c r="ACJ37" s="80"/>
      <c r="ACK37" s="80"/>
      <c r="ACL37" s="80"/>
      <c r="ACM37" s="80"/>
      <c r="ACN37" s="80"/>
      <c r="ACO37" s="80"/>
      <c r="ACP37" s="80"/>
      <c r="ACQ37" s="80"/>
      <c r="ACR37" s="80"/>
      <c r="ACS37" s="80"/>
      <c r="ACT37" s="80"/>
      <c r="ACU37" s="80"/>
      <c r="ACV37" s="80"/>
      <c r="ACW37" s="80"/>
      <c r="ACX37" s="80"/>
      <c r="ACY37" s="80"/>
      <c r="ACZ37" s="80"/>
      <c r="ADA37" s="80"/>
      <c r="ADB37" s="80"/>
      <c r="ADC37" s="80"/>
      <c r="ADD37" s="80"/>
      <c r="ADE37" s="80"/>
      <c r="ADF37" s="80"/>
      <c r="ADG37" s="80"/>
      <c r="ADH37" s="80"/>
      <c r="ADI37" s="80"/>
      <c r="ADJ37" s="80"/>
      <c r="ADK37" s="80"/>
      <c r="ADL37" s="80"/>
      <c r="ADM37" s="80"/>
      <c r="ADN37" s="80"/>
      <c r="ADO37" s="80"/>
      <c r="ADP37" s="80"/>
      <c r="ADQ37" s="80"/>
      <c r="ADR37" s="80"/>
      <c r="ADS37" s="80"/>
      <c r="ADT37" s="80"/>
      <c r="ADU37" s="80"/>
      <c r="ADV37" s="80"/>
      <c r="ADW37" s="80"/>
      <c r="ADX37" s="80"/>
      <c r="ADY37" s="80"/>
      <c r="ADZ37" s="80"/>
      <c r="AEA37" s="80"/>
      <c r="AEB37" s="80"/>
      <c r="AEC37" s="80"/>
      <c r="AED37" s="80"/>
      <c r="AEE37" s="80"/>
      <c r="AEF37" s="80"/>
      <c r="AEG37" s="80"/>
      <c r="AEH37" s="80"/>
      <c r="AEI37" s="80"/>
      <c r="AEJ37" s="80"/>
      <c r="AEK37" s="80"/>
      <c r="AEL37" s="80"/>
      <c r="AEM37" s="80"/>
      <c r="AEN37" s="80"/>
      <c r="AEO37" s="80"/>
      <c r="AEP37" s="80"/>
      <c r="AEQ37" s="80"/>
      <c r="AER37" s="80"/>
      <c r="AES37" s="80"/>
      <c r="AET37" s="80"/>
      <c r="AEU37" s="80"/>
      <c r="AEV37" s="80"/>
      <c r="AEW37" s="80"/>
      <c r="AEX37" s="80"/>
      <c r="AEY37" s="80"/>
      <c r="AEZ37" s="80"/>
      <c r="AFA37" s="80"/>
      <c r="AFB37" s="80"/>
      <c r="AFC37" s="80"/>
      <c r="AFD37" s="80"/>
      <c r="AFE37" s="80"/>
      <c r="AFF37" s="80"/>
      <c r="AFG37" s="80"/>
      <c r="AFH37" s="80"/>
      <c r="AFI37" s="80"/>
      <c r="AFJ37" s="80"/>
      <c r="AFK37" s="80"/>
      <c r="AFL37" s="80"/>
      <c r="AFM37" s="80"/>
      <c r="AFN37" s="80"/>
      <c r="AFO37" s="80"/>
      <c r="AFP37" s="80"/>
      <c r="AFQ37" s="80"/>
      <c r="AFR37" s="80"/>
      <c r="AFS37" s="80"/>
      <c r="AFT37" s="80"/>
      <c r="AFU37" s="80"/>
      <c r="AFV37" s="80"/>
      <c r="AFW37" s="80"/>
      <c r="AFX37" s="80"/>
      <c r="AFY37" s="80"/>
      <c r="AFZ37" s="80"/>
      <c r="AGA37" s="80"/>
      <c r="AGB37" s="80"/>
      <c r="AGC37" s="80"/>
      <c r="AGD37" s="80"/>
      <c r="AGE37" s="80"/>
      <c r="AGF37" s="80"/>
      <c r="AGG37" s="80"/>
      <c r="AGH37" s="80"/>
      <c r="AGI37" s="80"/>
      <c r="AGJ37" s="80"/>
      <c r="AGK37" s="80"/>
      <c r="AGL37" s="80"/>
      <c r="AGM37" s="80"/>
      <c r="AGN37" s="80"/>
      <c r="AGO37" s="80"/>
      <c r="AGP37" s="80"/>
      <c r="AGQ37" s="80"/>
      <c r="AGR37" s="80"/>
      <c r="AGS37" s="80"/>
      <c r="AGT37" s="80"/>
      <c r="AGU37" s="80"/>
      <c r="AGV37" s="80"/>
      <c r="AGW37" s="80"/>
      <c r="AGX37" s="80"/>
      <c r="AGY37" s="80"/>
      <c r="AGZ37" s="80"/>
      <c r="AHA37" s="80"/>
      <c r="AHB37" s="80"/>
      <c r="AHC37" s="80"/>
      <c r="AHD37" s="80"/>
      <c r="AHE37" s="80"/>
      <c r="AHF37" s="80"/>
      <c r="AHG37" s="80"/>
      <c r="AHH37" s="80"/>
      <c r="AHI37" s="80"/>
      <c r="AHJ37" s="80"/>
      <c r="AHK37" s="80"/>
      <c r="AHL37" s="80"/>
      <c r="AHM37" s="80"/>
      <c r="AHN37" s="80"/>
      <c r="AHO37" s="80"/>
      <c r="AHP37" s="80"/>
      <c r="AHQ37" s="80"/>
      <c r="AHR37" s="80"/>
      <c r="AHS37" s="80"/>
      <c r="AHT37" s="80"/>
      <c r="AHU37" s="80"/>
      <c r="AHV37" s="80"/>
      <c r="AHW37" s="80"/>
      <c r="AHX37" s="80"/>
      <c r="AHY37" s="80"/>
      <c r="AHZ37" s="80"/>
      <c r="AIA37" s="80"/>
      <c r="AIB37" s="80"/>
      <c r="AIC37" s="80"/>
      <c r="AID37" s="80"/>
      <c r="AIE37" s="80"/>
      <c r="AIF37" s="80"/>
      <c r="AIG37" s="80"/>
      <c r="AIH37" s="80"/>
      <c r="AII37" s="80"/>
      <c r="AIJ37" s="80"/>
      <c r="AIK37" s="80"/>
      <c r="AIL37" s="80"/>
      <c r="AIM37" s="80"/>
      <c r="AIN37" s="80"/>
      <c r="AIO37" s="80"/>
      <c r="AIP37" s="80"/>
      <c r="AIQ37" s="80"/>
      <c r="AIR37" s="80"/>
      <c r="AIS37" s="80"/>
      <c r="AIT37" s="80"/>
      <c r="AIU37" s="80"/>
      <c r="AIV37" s="80"/>
      <c r="AIW37" s="80"/>
      <c r="AIX37" s="80"/>
      <c r="AIY37" s="80"/>
      <c r="AIZ37" s="80"/>
      <c r="AJA37" s="80"/>
      <c r="AJB37" s="80"/>
      <c r="AJC37" s="80"/>
      <c r="AJD37" s="80"/>
      <c r="AJE37" s="80"/>
      <c r="AJF37" s="80"/>
      <c r="AJG37" s="80"/>
      <c r="AJH37" s="80"/>
      <c r="AJI37" s="80"/>
      <c r="AJJ37" s="80"/>
      <c r="AJK37" s="80"/>
      <c r="AJL37" s="80"/>
      <c r="AJM37" s="80"/>
      <c r="AJN37" s="80"/>
      <c r="AJO37" s="80"/>
      <c r="AJP37" s="80"/>
      <c r="AJQ37" s="80"/>
      <c r="AJR37" s="80"/>
      <c r="AJS37" s="80"/>
      <c r="AJT37" s="80"/>
      <c r="AJU37" s="80"/>
      <c r="AJV37" s="80"/>
      <c r="AJW37" s="80"/>
      <c r="AJX37" s="80"/>
      <c r="AJY37" s="80"/>
      <c r="AJZ37" s="80"/>
      <c r="AKA37" s="80"/>
      <c r="AKB37" s="80"/>
      <c r="AKC37" s="80"/>
      <c r="AKD37" s="80"/>
      <c r="AKE37" s="80"/>
      <c r="AKF37" s="80"/>
      <c r="AKG37" s="80"/>
      <c r="AKH37" s="80"/>
      <c r="AKI37" s="80"/>
      <c r="AKJ37" s="80"/>
      <c r="AKK37" s="80"/>
      <c r="AKL37" s="80"/>
      <c r="AKM37" s="80"/>
      <c r="AKN37" s="80"/>
      <c r="AKO37" s="80"/>
      <c r="AKP37" s="80"/>
      <c r="AKQ37" s="80"/>
      <c r="AKR37" s="80"/>
      <c r="AKS37" s="80"/>
      <c r="AKT37" s="80"/>
      <c r="AKU37" s="80"/>
      <c r="AKV37" s="80"/>
      <c r="AKW37" s="80"/>
      <c r="AKX37" s="80"/>
      <c r="AKY37" s="80"/>
      <c r="AKZ37" s="80"/>
      <c r="ALA37" s="80"/>
      <c r="ALB37" s="80"/>
      <c r="ALC37" s="80"/>
      <c r="ALD37" s="80"/>
      <c r="ALE37" s="80"/>
      <c r="ALF37" s="80"/>
      <c r="ALG37" s="80"/>
      <c r="ALH37" s="80"/>
      <c r="ALI37" s="80"/>
      <c r="ALJ37" s="80"/>
      <c r="ALK37" s="80"/>
      <c r="ALL37" s="80"/>
      <c r="ALM37" s="80"/>
      <c r="ALN37" s="80"/>
      <c r="ALO37" s="80"/>
      <c r="ALP37" s="80"/>
      <c r="ALQ37" s="80"/>
      <c r="ALR37" s="80"/>
      <c r="ALS37" s="80"/>
      <c r="ALT37" s="80"/>
      <c r="ALU37" s="80"/>
      <c r="ALV37" s="80"/>
      <c r="ALW37" s="80"/>
      <c r="ALX37" s="80"/>
      <c r="ALY37" s="80"/>
      <c r="ALZ37" s="80"/>
      <c r="AMA37" s="80"/>
      <c r="AMB37" s="80"/>
      <c r="AMC37" s="80"/>
      <c r="AMD37" s="80"/>
      <c r="AME37" s="80"/>
      <c r="AMF37" s="80"/>
      <c r="AMG37" s="80"/>
      <c r="AMH37" s="80"/>
      <c r="AMI37" s="80"/>
      <c r="AMJ37" s="80"/>
      <c r="AMK37" s="80"/>
      <c r="AML37" s="80"/>
      <c r="AMM37" s="80"/>
      <c r="AMN37" s="80"/>
      <c r="AMO37" s="80"/>
      <c r="AMP37" s="80"/>
      <c r="AMQ37" s="80"/>
      <c r="AMR37" s="80"/>
      <c r="AMS37" s="80"/>
      <c r="AMT37" s="80"/>
      <c r="AMU37" s="80"/>
      <c r="AMV37" s="80"/>
      <c r="AMW37" s="80"/>
      <c r="AMX37" s="80"/>
      <c r="AMY37" s="80"/>
      <c r="AMZ37" s="80"/>
      <c r="ANA37" s="80"/>
      <c r="ANB37" s="80"/>
      <c r="ANC37" s="80"/>
      <c r="AND37" s="80"/>
      <c r="ANE37" s="80"/>
      <c r="ANF37" s="80"/>
      <c r="ANG37" s="80"/>
      <c r="ANH37" s="80"/>
      <c r="ANI37" s="80"/>
      <c r="ANJ37" s="80"/>
      <c r="ANK37" s="80"/>
      <c r="ANL37" s="80"/>
      <c r="ANM37" s="80"/>
      <c r="ANN37" s="80"/>
      <c r="ANO37" s="80"/>
      <c r="ANP37" s="80"/>
      <c r="ANQ37" s="80"/>
      <c r="ANR37" s="80"/>
      <c r="ANS37" s="80"/>
      <c r="ANT37" s="80"/>
      <c r="ANU37" s="80"/>
      <c r="ANV37" s="80"/>
      <c r="ANW37" s="80"/>
      <c r="ANX37" s="80"/>
      <c r="ANY37" s="80"/>
      <c r="ANZ37" s="80"/>
      <c r="AOA37" s="80"/>
      <c r="AOB37" s="80"/>
      <c r="AOC37" s="80"/>
      <c r="AOD37" s="80"/>
      <c r="AOE37" s="80"/>
      <c r="AOF37" s="80"/>
      <c r="AOG37" s="80"/>
      <c r="AOH37" s="80"/>
      <c r="AOI37" s="80"/>
      <c r="AOJ37" s="80"/>
      <c r="AOK37" s="80"/>
      <c r="AOL37" s="80"/>
      <c r="AOM37" s="80"/>
      <c r="AON37" s="80"/>
      <c r="AOO37" s="80"/>
      <c r="AOP37" s="80"/>
      <c r="AOQ37" s="80"/>
      <c r="AOR37" s="80"/>
      <c r="AOS37" s="80"/>
      <c r="AOT37" s="80"/>
      <c r="AOU37" s="80"/>
      <c r="AOV37" s="80"/>
      <c r="AOW37" s="80"/>
      <c r="AOX37" s="80"/>
      <c r="AOY37" s="80"/>
      <c r="AOZ37" s="80"/>
      <c r="APA37" s="80"/>
      <c r="APB37" s="80"/>
      <c r="APC37" s="80"/>
      <c r="APD37" s="80"/>
      <c r="APE37" s="80"/>
      <c r="APF37" s="80"/>
      <c r="APG37" s="80"/>
      <c r="APH37" s="80"/>
      <c r="API37" s="80"/>
      <c r="APJ37" s="80"/>
      <c r="APK37" s="80"/>
      <c r="APL37" s="80"/>
      <c r="APM37" s="80"/>
      <c r="APN37" s="80"/>
      <c r="APO37" s="80"/>
      <c r="APP37" s="80"/>
      <c r="APQ37" s="80"/>
      <c r="APR37" s="80"/>
      <c r="APS37" s="80"/>
      <c r="APT37" s="80"/>
      <c r="APU37" s="80"/>
      <c r="APV37" s="80"/>
      <c r="APW37" s="80"/>
      <c r="APX37" s="80"/>
      <c r="APY37" s="80"/>
      <c r="APZ37" s="80"/>
      <c r="AQA37" s="80"/>
      <c r="AQB37" s="80"/>
      <c r="AQC37" s="80"/>
      <c r="AQD37" s="80"/>
      <c r="AQE37" s="80"/>
      <c r="AQF37" s="80"/>
      <c r="AQG37" s="80"/>
      <c r="AQH37" s="80"/>
      <c r="AQI37" s="80"/>
      <c r="AQJ37" s="80"/>
      <c r="AQK37" s="80"/>
      <c r="AQL37" s="80"/>
      <c r="AQM37" s="80"/>
      <c r="AQN37" s="80"/>
      <c r="AQO37" s="80"/>
      <c r="AQP37" s="80"/>
      <c r="AQQ37" s="80"/>
      <c r="AQR37" s="80"/>
      <c r="AQS37" s="80"/>
      <c r="AQT37" s="80"/>
      <c r="AQU37" s="80"/>
      <c r="AQV37" s="80"/>
      <c r="AQW37" s="80"/>
      <c r="AQX37" s="80"/>
      <c r="AQY37" s="80"/>
      <c r="AQZ37" s="80"/>
      <c r="ARA37" s="80"/>
      <c r="ARB37" s="80"/>
      <c r="ARC37" s="80"/>
      <c r="ARD37" s="80"/>
      <c r="ARE37" s="80"/>
      <c r="ARF37" s="80"/>
      <c r="ARG37" s="80"/>
      <c r="ARH37" s="80"/>
      <c r="ARI37" s="80"/>
      <c r="ARJ37" s="80"/>
      <c r="ARK37" s="80"/>
      <c r="ARL37" s="80"/>
      <c r="ARM37" s="80"/>
      <c r="ARN37" s="80"/>
      <c r="ARO37" s="80"/>
      <c r="ARP37" s="80"/>
      <c r="ARQ37" s="80"/>
      <c r="ARR37" s="80"/>
      <c r="ARS37" s="80"/>
      <c r="ART37" s="80"/>
      <c r="ARU37" s="80"/>
      <c r="ARV37" s="80"/>
      <c r="ARW37" s="80"/>
      <c r="ARX37" s="80"/>
      <c r="ARY37" s="80"/>
      <c r="ARZ37" s="80"/>
      <c r="ASA37" s="80"/>
      <c r="ASB37" s="80"/>
      <c r="ASC37" s="80"/>
      <c r="ASD37" s="80"/>
      <c r="ASE37" s="80"/>
      <c r="ASF37" s="80"/>
      <c r="ASG37" s="80"/>
      <c r="ASH37" s="80"/>
      <c r="ASI37" s="80"/>
      <c r="ASJ37" s="80"/>
      <c r="ASK37" s="80"/>
      <c r="ASL37" s="80"/>
      <c r="ASM37" s="80"/>
      <c r="ASN37" s="80"/>
      <c r="ASO37" s="80"/>
      <c r="ASP37" s="80"/>
      <c r="ASQ37" s="80"/>
      <c r="ASR37" s="80"/>
      <c r="ASS37" s="80"/>
      <c r="AST37" s="80"/>
      <c r="ASU37" s="80"/>
      <c r="ASV37" s="80"/>
      <c r="ASW37" s="80"/>
      <c r="ASX37" s="80"/>
      <c r="ASY37" s="80"/>
      <c r="ASZ37" s="80"/>
      <c r="ATA37" s="80"/>
      <c r="ATB37" s="80"/>
      <c r="ATC37" s="80"/>
      <c r="ATD37" s="80"/>
      <c r="ATE37" s="80"/>
      <c r="ATF37" s="80"/>
      <c r="ATG37" s="80"/>
      <c r="ATH37" s="80"/>
      <c r="ATI37" s="80"/>
      <c r="ATJ37" s="80"/>
      <c r="ATK37" s="80"/>
      <c r="ATL37" s="80"/>
      <c r="ATM37" s="80"/>
      <c r="ATN37" s="80"/>
      <c r="ATO37" s="80"/>
      <c r="ATP37" s="80"/>
      <c r="ATQ37" s="80"/>
      <c r="ATR37" s="80"/>
      <c r="ATS37" s="80"/>
      <c r="ATT37" s="80"/>
      <c r="ATU37" s="80"/>
      <c r="ATV37" s="80"/>
      <c r="ATW37" s="80"/>
      <c r="ATX37" s="80"/>
      <c r="ATY37" s="80"/>
      <c r="ATZ37" s="80"/>
      <c r="AUA37" s="80"/>
      <c r="AUB37" s="80"/>
      <c r="AUC37" s="80"/>
      <c r="AUD37" s="80"/>
      <c r="AUE37" s="80"/>
      <c r="AUF37" s="80"/>
      <c r="AUG37" s="80"/>
      <c r="AUH37" s="80"/>
      <c r="AUI37" s="80"/>
      <c r="AUJ37" s="80"/>
      <c r="AUK37" s="80"/>
      <c r="AUL37" s="80"/>
      <c r="AUM37" s="80"/>
      <c r="AUN37" s="80"/>
      <c r="AUO37" s="80"/>
      <c r="AUP37" s="80"/>
      <c r="AUQ37" s="80"/>
      <c r="AUR37" s="80"/>
      <c r="AUS37" s="80"/>
      <c r="AUT37" s="80"/>
      <c r="AUU37" s="80"/>
      <c r="AUV37" s="80"/>
      <c r="AUW37" s="80"/>
      <c r="AUX37" s="80"/>
      <c r="AUY37" s="80"/>
      <c r="AUZ37" s="80"/>
      <c r="AVA37" s="80"/>
      <c r="AVB37" s="80"/>
      <c r="AVC37" s="80"/>
      <c r="AVD37" s="80"/>
      <c r="AVE37" s="80"/>
      <c r="AVF37" s="80"/>
      <c r="AVG37" s="80"/>
      <c r="AVH37" s="80"/>
      <c r="AVI37" s="80"/>
      <c r="AVJ37" s="80"/>
      <c r="AVK37" s="80"/>
      <c r="AVL37" s="80"/>
      <c r="AVM37" s="80"/>
      <c r="AVN37" s="80"/>
      <c r="AVO37" s="80"/>
      <c r="AVP37" s="80"/>
      <c r="AVQ37" s="80"/>
      <c r="AVR37" s="80"/>
      <c r="AVS37" s="80"/>
      <c r="AVT37" s="80"/>
      <c r="AVU37" s="80"/>
      <c r="AVV37" s="80"/>
      <c r="AVW37" s="80"/>
      <c r="AVX37" s="80"/>
      <c r="AVY37" s="80"/>
      <c r="AVZ37" s="80"/>
      <c r="AWA37" s="80"/>
      <c r="AWB37" s="80"/>
      <c r="AWC37" s="80"/>
      <c r="AWD37" s="80"/>
      <c r="AWE37" s="80"/>
      <c r="AWF37" s="80"/>
      <c r="AWG37" s="80"/>
      <c r="AWH37" s="80"/>
      <c r="AWI37" s="80"/>
      <c r="AWJ37" s="80"/>
      <c r="AWK37" s="80"/>
      <c r="AWL37" s="80"/>
      <c r="AWM37" s="80"/>
      <c r="AWN37" s="80"/>
      <c r="AWO37" s="80"/>
      <c r="AWP37" s="80"/>
      <c r="AWQ37" s="80"/>
      <c r="AWR37" s="80"/>
      <c r="AWS37" s="80"/>
      <c r="AWT37" s="80"/>
      <c r="AWU37" s="80"/>
      <c r="AWV37" s="80"/>
      <c r="AWW37" s="80"/>
      <c r="AWX37" s="80"/>
      <c r="AWY37" s="80"/>
      <c r="AWZ37" s="80"/>
      <c r="AXA37" s="80"/>
      <c r="AXB37" s="80"/>
      <c r="AXC37" s="80"/>
      <c r="AXD37" s="80"/>
      <c r="AXE37" s="80"/>
      <c r="AXF37" s="80"/>
      <c r="AXG37" s="80"/>
      <c r="AXH37" s="80"/>
      <c r="AXI37" s="80"/>
      <c r="AXJ37" s="80"/>
      <c r="AXK37" s="80"/>
      <c r="AXL37" s="80"/>
      <c r="AXM37" s="80"/>
      <c r="AXN37" s="80"/>
      <c r="AXO37" s="80"/>
      <c r="AXP37" s="80"/>
      <c r="AXQ37" s="80"/>
      <c r="AXR37" s="80"/>
      <c r="AXS37" s="80"/>
      <c r="AXT37" s="80"/>
      <c r="AXU37" s="80"/>
      <c r="AXV37" s="80"/>
      <c r="AXW37" s="80"/>
      <c r="AXX37" s="80"/>
      <c r="AXY37" s="80"/>
      <c r="AXZ37" s="80"/>
      <c r="AYA37" s="80"/>
      <c r="AYB37" s="80"/>
      <c r="AYC37" s="80"/>
      <c r="AYD37" s="80"/>
      <c r="AYE37" s="80"/>
      <c r="AYF37" s="80"/>
      <c r="AYG37" s="80"/>
      <c r="AYH37" s="80"/>
      <c r="AYI37" s="80"/>
      <c r="AYJ37" s="80"/>
      <c r="AYK37" s="80"/>
      <c r="AYL37" s="80"/>
      <c r="AYM37" s="80"/>
      <c r="AYN37" s="80"/>
      <c r="AYO37" s="80"/>
      <c r="AYP37" s="80"/>
      <c r="AYQ37" s="80"/>
      <c r="AYR37" s="80"/>
      <c r="AYS37" s="80"/>
      <c r="AYT37" s="80"/>
      <c r="AYU37" s="80"/>
      <c r="AYV37" s="80"/>
      <c r="AYW37" s="80"/>
      <c r="AYX37" s="80"/>
      <c r="AYY37" s="80"/>
      <c r="AYZ37" s="80"/>
      <c r="AZA37" s="80"/>
      <c r="AZB37" s="80"/>
      <c r="AZC37" s="80"/>
      <c r="AZD37" s="80"/>
      <c r="AZE37" s="80"/>
      <c r="AZF37" s="80"/>
      <c r="AZG37" s="80"/>
      <c r="AZH37" s="80"/>
      <c r="AZI37" s="80"/>
      <c r="AZJ37" s="80"/>
      <c r="AZK37" s="80"/>
      <c r="AZL37" s="80"/>
      <c r="AZM37" s="80"/>
      <c r="AZN37" s="80"/>
      <c r="AZO37" s="80"/>
      <c r="AZP37" s="80"/>
      <c r="AZQ37" s="80"/>
      <c r="AZR37" s="80"/>
      <c r="AZS37" s="80"/>
      <c r="AZT37" s="80"/>
      <c r="AZU37" s="80"/>
      <c r="AZV37" s="80"/>
      <c r="AZW37" s="80"/>
      <c r="AZX37" s="80"/>
      <c r="AZY37" s="80"/>
      <c r="AZZ37" s="80"/>
      <c r="BAA37" s="80"/>
      <c r="BAB37" s="80"/>
      <c r="BAC37" s="80"/>
      <c r="BAD37" s="80"/>
      <c r="BAE37" s="80"/>
      <c r="BAF37" s="80"/>
      <c r="BAG37" s="80"/>
      <c r="BAH37" s="80"/>
      <c r="BAI37" s="80"/>
      <c r="BAJ37" s="80"/>
      <c r="BAK37" s="80"/>
      <c r="BAL37" s="80"/>
      <c r="BAM37" s="80"/>
      <c r="BAN37" s="80"/>
      <c r="BAO37" s="80"/>
      <c r="BAP37" s="80"/>
      <c r="BAQ37" s="80"/>
      <c r="BAR37" s="80"/>
      <c r="BAS37" s="80"/>
      <c r="BAT37" s="80"/>
      <c r="BAU37" s="80"/>
      <c r="BAV37" s="80"/>
      <c r="BAW37" s="80"/>
      <c r="BAX37" s="80"/>
      <c r="BAY37" s="80"/>
      <c r="BAZ37" s="80"/>
      <c r="BBA37" s="80"/>
      <c r="BBB37" s="80"/>
      <c r="BBC37" s="80"/>
      <c r="BBD37" s="80"/>
      <c r="BBE37" s="80"/>
      <c r="BBF37" s="80"/>
      <c r="BBG37" s="80"/>
      <c r="BBH37" s="80"/>
      <c r="BBI37" s="80"/>
      <c r="BBJ37" s="80"/>
      <c r="BBK37" s="80"/>
      <c r="BBL37" s="80"/>
      <c r="BBM37" s="80"/>
      <c r="BBN37" s="80"/>
      <c r="BBO37" s="80"/>
      <c r="BBP37" s="80"/>
      <c r="BBQ37" s="80"/>
      <c r="BBR37" s="80"/>
      <c r="BBS37" s="80"/>
      <c r="BBT37" s="80"/>
      <c r="BBU37" s="80"/>
      <c r="BBV37" s="80"/>
      <c r="BBW37" s="80"/>
      <c r="BBX37" s="80"/>
      <c r="BBY37" s="80"/>
      <c r="BBZ37" s="80"/>
      <c r="BCA37" s="80"/>
      <c r="BCB37" s="80"/>
      <c r="BCC37" s="80"/>
      <c r="BCD37" s="80"/>
      <c r="BCE37" s="80"/>
      <c r="BCF37" s="80"/>
      <c r="BCG37" s="80"/>
      <c r="BCH37" s="80"/>
      <c r="BCI37" s="80"/>
      <c r="BCJ37" s="80"/>
      <c r="BCK37" s="80"/>
      <c r="BCL37" s="80"/>
      <c r="BCM37" s="80"/>
      <c r="BCN37" s="80"/>
      <c r="BCO37" s="80"/>
      <c r="BCP37" s="80"/>
      <c r="BCQ37" s="80"/>
      <c r="BCR37" s="80"/>
      <c r="BCS37" s="80"/>
      <c r="BCT37" s="80"/>
      <c r="BCU37" s="80"/>
      <c r="BCV37" s="80"/>
      <c r="BCW37" s="80"/>
      <c r="BCX37" s="80"/>
      <c r="BCY37" s="80"/>
      <c r="BCZ37" s="80"/>
      <c r="BDA37" s="80"/>
      <c r="BDB37" s="80"/>
      <c r="BDC37" s="80"/>
      <c r="BDD37" s="80"/>
      <c r="BDE37" s="80"/>
      <c r="BDF37" s="80"/>
      <c r="BDG37" s="80"/>
      <c r="BDH37" s="80"/>
      <c r="BDI37" s="80"/>
      <c r="BDJ37" s="80"/>
      <c r="BDK37" s="80"/>
      <c r="BDL37" s="80"/>
      <c r="BDM37" s="80"/>
      <c r="BDN37" s="80"/>
      <c r="BDO37" s="80"/>
      <c r="BDP37" s="80"/>
      <c r="BDQ37" s="80"/>
      <c r="BDR37" s="80"/>
      <c r="BDS37" s="80"/>
      <c r="BDT37" s="80"/>
      <c r="BDU37" s="80"/>
      <c r="BDV37" s="80"/>
      <c r="BDW37" s="80"/>
      <c r="BDX37" s="80"/>
      <c r="BDY37" s="80"/>
      <c r="BDZ37" s="80"/>
      <c r="BEA37" s="80"/>
      <c r="BEB37" s="80"/>
      <c r="BEC37" s="80"/>
      <c r="BED37" s="80"/>
      <c r="BEE37" s="80"/>
      <c r="BEF37" s="80"/>
      <c r="BEG37" s="80"/>
      <c r="BEH37" s="80"/>
      <c r="BEI37" s="80"/>
      <c r="BEJ37" s="80"/>
      <c r="BEK37" s="80"/>
      <c r="BEL37" s="80"/>
      <c r="BEM37" s="80"/>
      <c r="BEN37" s="80"/>
      <c r="BEO37" s="80"/>
      <c r="BEP37" s="80"/>
      <c r="BEQ37" s="80"/>
      <c r="BER37" s="80"/>
      <c r="BES37" s="80"/>
      <c r="BET37" s="80"/>
      <c r="BEU37" s="80"/>
      <c r="BEV37" s="80"/>
      <c r="BEW37" s="80"/>
      <c r="BEX37" s="80"/>
      <c r="BEY37" s="80"/>
      <c r="BEZ37" s="80"/>
      <c r="BFA37" s="80"/>
      <c r="BFB37" s="80"/>
      <c r="BFC37" s="80"/>
      <c r="BFD37" s="80"/>
      <c r="BFE37" s="80"/>
      <c r="BFF37" s="80"/>
      <c r="BFG37" s="80"/>
      <c r="BFH37" s="80"/>
      <c r="BFI37" s="80"/>
      <c r="BFJ37" s="80"/>
      <c r="BFK37" s="80"/>
      <c r="BFL37" s="80"/>
      <c r="BFM37" s="80"/>
      <c r="BFN37" s="80"/>
      <c r="BFO37" s="80"/>
      <c r="BFP37" s="80"/>
      <c r="BFQ37" s="80"/>
      <c r="BFR37" s="80"/>
      <c r="BFS37" s="80"/>
      <c r="BFT37" s="80"/>
      <c r="BFU37" s="80"/>
      <c r="BFV37" s="80"/>
      <c r="BFW37" s="80"/>
      <c r="BFX37" s="80"/>
      <c r="BFY37" s="80"/>
      <c r="BFZ37" s="80"/>
      <c r="BGA37" s="80"/>
      <c r="BGB37" s="80"/>
      <c r="BGC37" s="80"/>
      <c r="BGD37" s="80"/>
      <c r="BGE37" s="80"/>
      <c r="BGF37" s="80"/>
      <c r="BGG37" s="80"/>
      <c r="BGH37" s="80"/>
      <c r="BGI37" s="80"/>
      <c r="BGJ37" s="80"/>
      <c r="BGK37" s="80"/>
      <c r="BGL37" s="80"/>
      <c r="BGM37" s="80"/>
      <c r="BGN37" s="80"/>
      <c r="BGO37" s="80"/>
      <c r="BGP37" s="80"/>
      <c r="BGQ37" s="80"/>
      <c r="BGR37" s="80"/>
      <c r="BGS37" s="80"/>
      <c r="BGT37" s="80"/>
      <c r="BGU37" s="80"/>
      <c r="BGV37" s="80"/>
      <c r="BGW37" s="80"/>
      <c r="BGX37" s="80"/>
      <c r="BGY37" s="80"/>
      <c r="BGZ37" s="80"/>
      <c r="BHA37" s="80"/>
      <c r="BHB37" s="80"/>
      <c r="BHC37" s="80"/>
      <c r="BHD37" s="80"/>
      <c r="BHE37" s="80"/>
      <c r="BHF37" s="80"/>
      <c r="BHG37" s="80"/>
      <c r="BHH37" s="80"/>
      <c r="BHI37" s="80"/>
      <c r="BHJ37" s="80"/>
      <c r="BHK37" s="80"/>
      <c r="BHL37" s="80"/>
      <c r="BHM37" s="80"/>
      <c r="BHN37" s="80"/>
      <c r="BHO37" s="80"/>
      <c r="BHP37" s="80"/>
      <c r="BHQ37" s="80"/>
      <c r="BHR37" s="80"/>
      <c r="BHS37" s="80"/>
      <c r="BHT37" s="80"/>
      <c r="BHU37" s="80"/>
      <c r="BHV37" s="80"/>
      <c r="BHW37" s="80"/>
      <c r="BHX37" s="80"/>
      <c r="BHY37" s="80"/>
      <c r="BHZ37" s="80"/>
      <c r="BIA37" s="80"/>
      <c r="BIB37" s="80"/>
      <c r="BIC37" s="80"/>
      <c r="BID37" s="80"/>
      <c r="BIE37" s="80"/>
      <c r="BIF37" s="80"/>
      <c r="BIG37" s="80"/>
      <c r="BIH37" s="80"/>
      <c r="BII37" s="80"/>
      <c r="BIJ37" s="80"/>
      <c r="BIK37" s="80"/>
      <c r="BIL37" s="80"/>
      <c r="BIM37" s="80"/>
      <c r="BIN37" s="80"/>
      <c r="BIO37" s="80"/>
      <c r="BIP37" s="80"/>
      <c r="BIQ37" s="80"/>
      <c r="BIR37" s="80"/>
      <c r="BIS37" s="80"/>
      <c r="BIT37" s="80"/>
      <c r="BIU37" s="80"/>
      <c r="BIV37" s="80"/>
      <c r="BIW37" s="80"/>
      <c r="BIX37" s="80"/>
      <c r="BIY37" s="80"/>
      <c r="BIZ37" s="80"/>
      <c r="BJA37" s="80"/>
      <c r="BJB37" s="80"/>
      <c r="BJC37" s="80"/>
      <c r="BJD37" s="80"/>
      <c r="BJE37" s="80"/>
      <c r="BJF37" s="80"/>
      <c r="BJG37" s="80"/>
      <c r="BJH37" s="80"/>
      <c r="BJI37" s="80"/>
      <c r="BJJ37" s="80"/>
      <c r="BJK37" s="80"/>
      <c r="BJL37" s="80"/>
      <c r="BJM37" s="80"/>
      <c r="BJN37" s="80"/>
      <c r="BJO37" s="80"/>
      <c r="BJP37" s="80"/>
      <c r="BJQ37" s="80"/>
      <c r="BJR37" s="80"/>
      <c r="BJS37" s="80"/>
      <c r="BJT37" s="80"/>
      <c r="BJU37" s="80"/>
      <c r="BJV37" s="80"/>
      <c r="BJW37" s="80"/>
      <c r="BJX37" s="80"/>
      <c r="BJY37" s="80"/>
      <c r="BJZ37" s="80"/>
      <c r="BKA37" s="80"/>
      <c r="BKB37" s="80"/>
      <c r="BKC37" s="80"/>
      <c r="BKD37" s="80"/>
      <c r="BKE37" s="80"/>
      <c r="BKF37" s="80"/>
      <c r="BKG37" s="80"/>
      <c r="BKH37" s="80"/>
      <c r="BKI37" s="80"/>
      <c r="BKJ37" s="80"/>
      <c r="BKK37" s="80"/>
      <c r="BKL37" s="80"/>
      <c r="BKM37" s="80"/>
      <c r="BKN37" s="80"/>
      <c r="BKO37" s="80"/>
      <c r="BKP37" s="80"/>
      <c r="BKQ37" s="80"/>
      <c r="BKR37" s="80"/>
      <c r="BKS37" s="80"/>
      <c r="BKT37" s="80"/>
      <c r="BKU37" s="80"/>
      <c r="BKV37" s="80"/>
      <c r="BKW37" s="80"/>
      <c r="BKX37" s="80"/>
      <c r="BKY37" s="80"/>
      <c r="BKZ37" s="80"/>
      <c r="BLA37" s="80"/>
      <c r="BLB37" s="80"/>
      <c r="BLC37" s="80"/>
      <c r="BLD37" s="80"/>
      <c r="BLE37" s="80"/>
      <c r="BLF37" s="80"/>
      <c r="BLG37" s="80"/>
      <c r="BLH37" s="80"/>
      <c r="BLI37" s="80"/>
      <c r="BLJ37" s="80"/>
      <c r="BLK37" s="80"/>
      <c r="BLL37" s="80"/>
      <c r="BLM37" s="80"/>
      <c r="BLN37" s="80"/>
      <c r="BLO37" s="80"/>
      <c r="BLP37" s="80"/>
      <c r="BLQ37" s="80"/>
      <c r="BLR37" s="80"/>
      <c r="BLS37" s="80"/>
      <c r="BLT37" s="80"/>
      <c r="BLU37" s="80"/>
      <c r="BLV37" s="80"/>
      <c r="BLW37" s="80"/>
      <c r="BLX37" s="80"/>
      <c r="BLY37" s="80"/>
      <c r="BLZ37" s="80"/>
      <c r="BMA37" s="80"/>
      <c r="BMB37" s="80"/>
      <c r="BMC37" s="80"/>
      <c r="BMD37" s="80"/>
      <c r="BME37" s="80"/>
      <c r="BMF37" s="80"/>
      <c r="BMG37" s="80"/>
      <c r="BMH37" s="80"/>
      <c r="BMI37" s="80"/>
      <c r="BMJ37" s="80"/>
      <c r="BMK37" s="80"/>
      <c r="BML37" s="80"/>
      <c r="BMM37" s="80"/>
      <c r="BMN37" s="80"/>
      <c r="BMO37" s="80"/>
      <c r="BMP37" s="80"/>
      <c r="BMQ37" s="80"/>
      <c r="BMR37" s="80"/>
      <c r="BMS37" s="80"/>
      <c r="BMT37" s="80"/>
      <c r="BMU37" s="80"/>
      <c r="BMV37" s="80"/>
      <c r="BMW37" s="80"/>
      <c r="BMX37" s="80"/>
      <c r="BMY37" s="80"/>
      <c r="BMZ37" s="80"/>
      <c r="BNA37" s="80"/>
      <c r="BNB37" s="80"/>
      <c r="BNC37" s="80"/>
      <c r="BND37" s="80"/>
      <c r="BNE37" s="80"/>
      <c r="BNF37" s="80"/>
      <c r="BNG37" s="80"/>
      <c r="BNH37" s="80"/>
      <c r="BNI37" s="80"/>
      <c r="BNJ37" s="80"/>
      <c r="BNK37" s="80"/>
      <c r="BNL37" s="80"/>
      <c r="BNM37" s="80"/>
      <c r="BNN37" s="80"/>
      <c r="BNO37" s="80"/>
      <c r="BNP37" s="80"/>
      <c r="BNQ37" s="80"/>
      <c r="BNR37" s="80"/>
      <c r="BNS37" s="80"/>
      <c r="BNT37" s="80"/>
      <c r="BNU37" s="80"/>
      <c r="BNV37" s="80"/>
      <c r="BNW37" s="80"/>
      <c r="BNX37" s="80"/>
      <c r="BNY37" s="80"/>
      <c r="BNZ37" s="80"/>
      <c r="BOA37" s="80"/>
      <c r="BOB37" s="80"/>
      <c r="BOC37" s="80"/>
      <c r="BOD37" s="80"/>
      <c r="BOE37" s="80"/>
      <c r="BOF37" s="80"/>
      <c r="BOG37" s="80"/>
      <c r="BOH37" s="80"/>
      <c r="BOI37" s="80"/>
      <c r="BOJ37" s="80"/>
      <c r="BOK37" s="80"/>
      <c r="BOL37" s="80"/>
      <c r="BOM37" s="80"/>
      <c r="BON37" s="80"/>
      <c r="BOO37" s="80"/>
      <c r="BOP37" s="80"/>
      <c r="BOQ37" s="80"/>
      <c r="BOR37" s="80"/>
      <c r="BOS37" s="80"/>
      <c r="BOT37" s="80"/>
      <c r="BOU37" s="80"/>
      <c r="BOV37" s="80"/>
      <c r="BOW37" s="80"/>
      <c r="BOX37" s="80"/>
      <c r="BOY37" s="80"/>
      <c r="BOZ37" s="80"/>
      <c r="BPA37" s="80"/>
      <c r="BPB37" s="80"/>
      <c r="BPC37" s="80"/>
      <c r="BPD37" s="80"/>
      <c r="BPE37" s="80"/>
      <c r="BPF37" s="80"/>
      <c r="BPG37" s="80"/>
      <c r="BPH37" s="80"/>
      <c r="BPI37" s="80"/>
      <c r="BPJ37" s="80"/>
      <c r="BPK37" s="80"/>
      <c r="BPL37" s="80"/>
      <c r="BPM37" s="80"/>
      <c r="BPN37" s="80"/>
      <c r="BPO37" s="80"/>
      <c r="BPP37" s="80"/>
      <c r="BPQ37" s="80"/>
      <c r="BPR37" s="80"/>
      <c r="BPS37" s="80"/>
      <c r="BPT37" s="80"/>
      <c r="BPU37" s="80"/>
      <c r="BPV37" s="80"/>
      <c r="BPW37" s="80"/>
      <c r="BPX37" s="80"/>
      <c r="BPY37" s="80"/>
      <c r="BPZ37" s="80"/>
      <c r="BQA37" s="80"/>
      <c r="BQB37" s="80"/>
      <c r="BQC37" s="80"/>
      <c r="BQD37" s="80"/>
      <c r="BQE37" s="80"/>
      <c r="BQF37" s="80"/>
      <c r="BQG37" s="80"/>
      <c r="BQH37" s="80"/>
      <c r="BQI37" s="80"/>
      <c r="BQJ37" s="80"/>
      <c r="BQK37" s="80"/>
      <c r="BQL37" s="80"/>
      <c r="BQM37" s="80"/>
      <c r="BQN37" s="80"/>
      <c r="BQO37" s="80"/>
      <c r="BQP37" s="80"/>
      <c r="BQQ37" s="80"/>
      <c r="BQR37" s="80"/>
      <c r="BQS37" s="80"/>
      <c r="BQT37" s="80"/>
      <c r="BQU37" s="80"/>
      <c r="BQV37" s="80"/>
      <c r="BQW37" s="80"/>
      <c r="BQX37" s="80"/>
      <c r="BQY37" s="80"/>
      <c r="BQZ37" s="80"/>
      <c r="BRA37" s="80"/>
      <c r="BRB37" s="80"/>
      <c r="BRC37" s="80"/>
      <c r="BRD37" s="80"/>
      <c r="BRE37" s="80"/>
      <c r="BRF37" s="80"/>
      <c r="BRG37" s="80"/>
      <c r="BRH37" s="80"/>
      <c r="BRI37" s="80"/>
      <c r="BRJ37" s="80"/>
      <c r="BRK37" s="80"/>
      <c r="BRL37" s="80"/>
      <c r="BRM37" s="80"/>
      <c r="BRN37" s="80"/>
      <c r="BRO37" s="80"/>
      <c r="BRP37" s="80"/>
      <c r="BRQ37" s="80"/>
      <c r="BRR37" s="80"/>
      <c r="BRS37" s="80"/>
      <c r="BRT37" s="80"/>
      <c r="BRU37" s="80"/>
      <c r="BRV37" s="80"/>
      <c r="BRW37" s="80"/>
      <c r="BRX37" s="80"/>
      <c r="BRY37" s="80"/>
      <c r="BRZ37" s="80"/>
      <c r="BSA37" s="80"/>
      <c r="BSB37" s="80"/>
      <c r="BSC37" s="80"/>
      <c r="BSD37" s="80"/>
      <c r="BSE37" s="80"/>
      <c r="BSF37" s="80"/>
      <c r="BSG37" s="80"/>
      <c r="BSH37" s="80"/>
      <c r="BSI37" s="80"/>
      <c r="BSJ37" s="80"/>
      <c r="BSK37" s="80"/>
      <c r="BSL37" s="80"/>
      <c r="BSM37" s="80"/>
      <c r="BSN37" s="80"/>
      <c r="BSO37" s="80"/>
      <c r="BSP37" s="80"/>
      <c r="BSQ37" s="80"/>
      <c r="BSR37" s="80"/>
      <c r="BSS37" s="80"/>
      <c r="BST37" s="80"/>
      <c r="BSU37" s="80"/>
      <c r="BSV37" s="80"/>
      <c r="BSW37" s="80"/>
      <c r="BSX37" s="80"/>
      <c r="BSY37" s="80"/>
      <c r="BSZ37" s="80"/>
      <c r="BTA37" s="80"/>
      <c r="BTB37" s="80"/>
      <c r="BTC37" s="80"/>
      <c r="BTD37" s="80"/>
      <c r="BTE37" s="80"/>
      <c r="BTF37" s="80"/>
      <c r="BTG37" s="80"/>
      <c r="BTH37" s="80"/>
      <c r="BTI37" s="80"/>
      <c r="BTJ37" s="80"/>
      <c r="BTK37" s="80"/>
      <c r="BTL37" s="80"/>
      <c r="BTM37" s="80"/>
      <c r="BTN37" s="80"/>
      <c r="BTO37" s="80"/>
      <c r="BTP37" s="80"/>
      <c r="BTQ37" s="80"/>
      <c r="BTR37" s="80"/>
      <c r="BTS37" s="80"/>
      <c r="BTT37" s="80"/>
      <c r="BTU37" s="80"/>
      <c r="BTV37" s="80"/>
      <c r="BTW37" s="80"/>
      <c r="BTX37" s="80"/>
      <c r="BTY37" s="80"/>
      <c r="BTZ37" s="80"/>
      <c r="BUA37" s="80"/>
      <c r="BUB37" s="80"/>
      <c r="BUC37" s="80"/>
      <c r="BUD37" s="80"/>
      <c r="BUE37" s="80"/>
      <c r="BUF37" s="80"/>
      <c r="BUG37" s="80"/>
      <c r="BUH37" s="80"/>
      <c r="BUI37" s="80"/>
      <c r="BUJ37" s="80"/>
      <c r="BUK37" s="80"/>
      <c r="BUL37" s="80"/>
      <c r="BUM37" s="80"/>
      <c r="BUN37" s="80"/>
      <c r="BUO37" s="80"/>
      <c r="BUP37" s="80"/>
      <c r="BUQ37" s="80"/>
      <c r="BUR37" s="80"/>
      <c r="BUS37" s="80"/>
      <c r="BUT37" s="80"/>
      <c r="BUU37" s="80"/>
      <c r="BUV37" s="80"/>
      <c r="BUW37" s="80"/>
      <c r="BUX37" s="80"/>
      <c r="BUY37" s="80"/>
      <c r="BUZ37" s="80"/>
      <c r="BVA37" s="80"/>
      <c r="BVB37" s="80"/>
      <c r="BVC37" s="80"/>
      <c r="BVD37" s="80"/>
      <c r="BVE37" s="80"/>
      <c r="BVF37" s="80"/>
      <c r="BVG37" s="80"/>
      <c r="BVH37" s="80"/>
      <c r="BVI37" s="80"/>
      <c r="BVJ37" s="80"/>
      <c r="BVK37" s="80"/>
      <c r="BVL37" s="80"/>
      <c r="BVM37" s="80"/>
      <c r="BVN37" s="80"/>
      <c r="BVO37" s="80"/>
      <c r="BVP37" s="80"/>
      <c r="BVQ37" s="80"/>
      <c r="BVR37" s="80"/>
      <c r="BVS37" s="80"/>
      <c r="BVT37" s="80"/>
      <c r="BVU37" s="80"/>
      <c r="BVV37" s="80"/>
      <c r="BVW37" s="80"/>
      <c r="BVX37" s="80"/>
      <c r="BVY37" s="80"/>
      <c r="BVZ37" s="80"/>
      <c r="BWA37" s="80"/>
      <c r="BWB37" s="80"/>
      <c r="BWC37" s="80"/>
      <c r="BWD37" s="80"/>
      <c r="BWE37" s="80"/>
      <c r="BWF37" s="80"/>
      <c r="BWG37" s="80"/>
      <c r="BWH37" s="80"/>
      <c r="BWI37" s="80"/>
      <c r="BWJ37" s="80"/>
      <c r="BWK37" s="80"/>
      <c r="BWL37" s="80"/>
      <c r="BWM37" s="80"/>
      <c r="BWN37" s="80"/>
      <c r="BWO37" s="80"/>
      <c r="BWP37" s="80"/>
      <c r="BWQ37" s="80"/>
      <c r="BWR37" s="80"/>
      <c r="BWS37" s="80"/>
      <c r="BWT37" s="80"/>
      <c r="BWU37" s="80"/>
      <c r="BWV37" s="80"/>
      <c r="BWW37" s="80"/>
      <c r="BWX37" s="80"/>
      <c r="BWY37" s="80"/>
      <c r="BWZ37" s="80"/>
      <c r="BXA37" s="80"/>
      <c r="BXB37" s="80"/>
      <c r="BXC37" s="80"/>
      <c r="BXD37" s="80"/>
      <c r="BXE37" s="80"/>
      <c r="BXF37" s="80"/>
      <c r="BXG37" s="80"/>
      <c r="BXH37" s="80"/>
      <c r="BXI37" s="80"/>
      <c r="BXJ37" s="80"/>
      <c r="BXK37" s="80"/>
      <c r="BXL37" s="80"/>
      <c r="BXM37" s="80"/>
      <c r="BXN37" s="80"/>
      <c r="BXO37" s="80"/>
      <c r="BXP37" s="80"/>
      <c r="BXQ37" s="80"/>
      <c r="BXR37" s="80"/>
      <c r="BXS37" s="80"/>
      <c r="BXT37" s="80"/>
      <c r="BXU37" s="80"/>
      <c r="BXV37" s="80"/>
      <c r="BXW37" s="80"/>
      <c r="BXX37" s="80"/>
      <c r="BXY37" s="80"/>
      <c r="BXZ37" s="80"/>
      <c r="BYA37" s="80"/>
      <c r="BYB37" s="80"/>
      <c r="BYC37" s="80"/>
      <c r="BYD37" s="80"/>
      <c r="BYE37" s="80"/>
      <c r="BYF37" s="80"/>
      <c r="BYG37" s="80"/>
      <c r="BYH37" s="80"/>
      <c r="BYI37" s="80"/>
      <c r="BYJ37" s="80"/>
      <c r="BYK37" s="80"/>
      <c r="BYL37" s="80"/>
      <c r="BYM37" s="80"/>
      <c r="BYN37" s="80"/>
      <c r="BYO37" s="80"/>
      <c r="BYP37" s="80"/>
      <c r="BYQ37" s="80"/>
      <c r="BYR37" s="80"/>
      <c r="BYS37" s="80"/>
      <c r="BYT37" s="80"/>
      <c r="BYU37" s="80"/>
      <c r="BYV37" s="80"/>
      <c r="BYW37" s="80"/>
      <c r="BYX37" s="80"/>
      <c r="BYY37" s="80"/>
      <c r="BYZ37" s="80"/>
      <c r="BZA37" s="80"/>
      <c r="BZB37" s="80"/>
      <c r="BZC37" s="80"/>
      <c r="BZD37" s="80"/>
      <c r="BZE37" s="80"/>
      <c r="BZF37" s="80"/>
      <c r="BZG37" s="80"/>
      <c r="BZH37" s="80"/>
      <c r="BZI37" s="80"/>
      <c r="BZJ37" s="80"/>
      <c r="BZK37" s="80"/>
      <c r="BZL37" s="80"/>
      <c r="BZM37" s="80"/>
      <c r="BZN37" s="80"/>
      <c r="BZO37" s="80"/>
      <c r="BZP37" s="80"/>
      <c r="BZQ37" s="80"/>
      <c r="BZR37" s="80"/>
      <c r="BZS37" s="80"/>
      <c r="BZT37" s="80"/>
      <c r="BZU37" s="80"/>
      <c r="BZV37" s="80"/>
      <c r="BZW37" s="80"/>
      <c r="BZX37" s="80"/>
      <c r="BZY37" s="80"/>
      <c r="BZZ37" s="80"/>
      <c r="CAA37" s="80"/>
      <c r="CAB37" s="80"/>
      <c r="CAC37" s="80"/>
      <c r="CAD37" s="80"/>
      <c r="CAE37" s="80"/>
      <c r="CAF37" s="80"/>
      <c r="CAG37" s="80"/>
      <c r="CAH37" s="80"/>
      <c r="CAI37" s="80"/>
      <c r="CAJ37" s="80"/>
      <c r="CAK37" s="80"/>
      <c r="CAL37" s="80"/>
      <c r="CAM37" s="80"/>
      <c r="CAN37" s="80"/>
      <c r="CAO37" s="80"/>
      <c r="CAP37" s="80"/>
      <c r="CAQ37" s="80"/>
      <c r="CAR37" s="80"/>
      <c r="CAS37" s="80"/>
      <c r="CAT37" s="80"/>
      <c r="CAU37" s="80"/>
      <c r="CAV37" s="80"/>
      <c r="CAW37" s="80"/>
      <c r="CAX37" s="80"/>
      <c r="CAY37" s="80"/>
      <c r="CAZ37" s="80"/>
      <c r="CBA37" s="80"/>
      <c r="CBB37" s="80"/>
      <c r="CBC37" s="80"/>
      <c r="CBD37" s="80"/>
      <c r="CBE37" s="80"/>
      <c r="CBF37" s="80"/>
      <c r="CBG37" s="80"/>
      <c r="CBH37" s="80"/>
      <c r="CBI37" s="80"/>
      <c r="CBJ37" s="80"/>
      <c r="CBK37" s="80"/>
      <c r="CBL37" s="80"/>
      <c r="CBM37" s="80"/>
      <c r="CBN37" s="80"/>
      <c r="CBO37" s="80"/>
      <c r="CBP37" s="80"/>
      <c r="CBQ37" s="80"/>
      <c r="CBR37" s="80"/>
      <c r="CBS37" s="80"/>
      <c r="CBT37" s="80"/>
      <c r="CBU37" s="80"/>
      <c r="CBV37" s="80"/>
      <c r="CBW37" s="80"/>
      <c r="CBX37" s="80"/>
      <c r="CBY37" s="80"/>
      <c r="CBZ37" s="80"/>
      <c r="CCA37" s="80"/>
      <c r="CCB37" s="80"/>
      <c r="CCC37" s="80"/>
      <c r="CCD37" s="80"/>
      <c r="CCE37" s="80"/>
      <c r="CCF37" s="80"/>
      <c r="CCG37" s="80"/>
      <c r="CCH37" s="80"/>
      <c r="CCI37" s="80"/>
      <c r="CCJ37" s="80"/>
      <c r="CCK37" s="80"/>
      <c r="CCL37" s="80"/>
      <c r="CCM37" s="80"/>
      <c r="CCN37" s="80"/>
      <c r="CCO37" s="80"/>
      <c r="CCP37" s="80"/>
      <c r="CCQ37" s="80"/>
      <c r="CCR37" s="80"/>
      <c r="CCS37" s="80"/>
      <c r="CCT37" s="80"/>
      <c r="CCU37" s="80"/>
      <c r="CCV37" s="80"/>
      <c r="CCW37" s="80"/>
      <c r="CCX37" s="80"/>
      <c r="CCY37" s="80"/>
      <c r="CCZ37" s="80"/>
      <c r="CDA37" s="80"/>
      <c r="CDB37" s="80"/>
      <c r="CDC37" s="80"/>
      <c r="CDD37" s="80"/>
      <c r="CDE37" s="80"/>
      <c r="CDF37" s="80"/>
      <c r="CDG37" s="80"/>
      <c r="CDH37" s="80"/>
      <c r="CDI37" s="80"/>
      <c r="CDJ37" s="80"/>
      <c r="CDK37" s="80"/>
      <c r="CDL37" s="80"/>
      <c r="CDM37" s="80"/>
      <c r="CDN37" s="80"/>
      <c r="CDO37" s="80"/>
      <c r="CDP37" s="80"/>
      <c r="CDQ37" s="80"/>
      <c r="CDR37" s="80"/>
      <c r="CDS37" s="80"/>
      <c r="CDT37" s="80"/>
      <c r="CDU37" s="80"/>
      <c r="CDV37" s="80"/>
      <c r="CDW37" s="80"/>
      <c r="CDX37" s="80"/>
      <c r="CDY37" s="80"/>
      <c r="CDZ37" s="80"/>
      <c r="CEA37" s="80"/>
      <c r="CEB37" s="80"/>
      <c r="CEC37" s="80"/>
      <c r="CED37" s="80"/>
      <c r="CEE37" s="80"/>
      <c r="CEF37" s="80"/>
      <c r="CEG37" s="80"/>
      <c r="CEH37" s="80"/>
      <c r="CEI37" s="80"/>
      <c r="CEJ37" s="80"/>
      <c r="CEK37" s="80"/>
      <c r="CEL37" s="80"/>
      <c r="CEM37" s="80"/>
      <c r="CEN37" s="80"/>
      <c r="CEO37" s="80"/>
      <c r="CEP37" s="80"/>
      <c r="CEQ37" s="80"/>
      <c r="CER37" s="80"/>
      <c r="CES37" s="80"/>
      <c r="CET37" s="80"/>
      <c r="CEU37" s="80"/>
      <c r="CEV37" s="80"/>
      <c r="CEW37" s="80"/>
      <c r="CEX37" s="80"/>
      <c r="CEY37" s="80"/>
      <c r="CEZ37" s="80"/>
      <c r="CFA37" s="80"/>
      <c r="CFB37" s="80"/>
      <c r="CFC37" s="80"/>
      <c r="CFD37" s="80"/>
      <c r="CFE37" s="80"/>
      <c r="CFF37" s="80"/>
      <c r="CFG37" s="80"/>
      <c r="CFH37" s="80"/>
      <c r="CFI37" s="80"/>
      <c r="CFJ37" s="80"/>
      <c r="CFK37" s="80"/>
      <c r="CFL37" s="80"/>
      <c r="CFM37" s="80"/>
      <c r="CFN37" s="80"/>
      <c r="CFO37" s="80"/>
      <c r="CFP37" s="80"/>
      <c r="CFQ37" s="80"/>
      <c r="CFR37" s="80"/>
      <c r="CFS37" s="80"/>
      <c r="CFT37" s="80"/>
      <c r="CFU37" s="80"/>
      <c r="CFV37" s="80"/>
      <c r="CFW37" s="80"/>
      <c r="CFX37" s="80"/>
      <c r="CFY37" s="80"/>
      <c r="CFZ37" s="80"/>
      <c r="CGA37" s="80"/>
      <c r="CGB37" s="80"/>
      <c r="CGC37" s="80"/>
      <c r="CGD37" s="80"/>
      <c r="CGE37" s="80"/>
      <c r="CGF37" s="80"/>
      <c r="CGG37" s="80"/>
      <c r="CGH37" s="80"/>
      <c r="CGI37" s="80"/>
      <c r="CGJ37" s="80"/>
      <c r="CGK37" s="80"/>
      <c r="CGL37" s="80"/>
      <c r="CGM37" s="80"/>
      <c r="CGN37" s="80"/>
      <c r="CGO37" s="80"/>
      <c r="CGP37" s="80"/>
      <c r="CGQ37" s="80"/>
      <c r="CGR37" s="80"/>
      <c r="CGS37" s="80"/>
      <c r="CGT37" s="80"/>
      <c r="CGU37" s="80"/>
      <c r="CGV37" s="80"/>
      <c r="CGW37" s="80"/>
      <c r="CGX37" s="80"/>
      <c r="CGY37" s="80"/>
      <c r="CGZ37" s="80"/>
      <c r="CHA37" s="80"/>
      <c r="CHB37" s="80"/>
      <c r="CHC37" s="80"/>
      <c r="CHD37" s="80"/>
      <c r="CHE37" s="80"/>
      <c r="CHF37" s="80"/>
      <c r="CHG37" s="80"/>
      <c r="CHH37" s="80"/>
      <c r="CHI37" s="80"/>
      <c r="CHJ37" s="80"/>
      <c r="CHK37" s="80"/>
      <c r="CHL37" s="80"/>
      <c r="CHM37" s="80"/>
      <c r="CHN37" s="80"/>
      <c r="CHO37" s="80"/>
      <c r="CHP37" s="80"/>
      <c r="CHQ37" s="80"/>
      <c r="CHR37" s="80"/>
      <c r="CHS37" s="80"/>
      <c r="CHT37" s="80"/>
      <c r="CHU37" s="80"/>
      <c r="CHV37" s="80"/>
      <c r="CHW37" s="80"/>
      <c r="CHX37" s="80"/>
      <c r="CHY37" s="80"/>
      <c r="CHZ37" s="80"/>
      <c r="CIA37" s="80"/>
      <c r="CIB37" s="80"/>
      <c r="CIC37" s="80"/>
      <c r="CID37" s="80"/>
      <c r="CIE37" s="80"/>
      <c r="CIF37" s="80"/>
      <c r="CIG37" s="80"/>
      <c r="CIH37" s="80"/>
      <c r="CII37" s="80"/>
      <c r="CIJ37" s="80"/>
      <c r="CIK37" s="80"/>
      <c r="CIL37" s="80"/>
      <c r="CIM37" s="80"/>
      <c r="CIN37" s="80"/>
      <c r="CIO37" s="80"/>
      <c r="CIP37" s="80"/>
      <c r="CIQ37" s="80"/>
      <c r="CIR37" s="80"/>
      <c r="CIS37" s="80"/>
      <c r="CIT37" s="80"/>
      <c r="CIU37" s="80"/>
      <c r="CIV37" s="80"/>
      <c r="CIW37" s="80"/>
      <c r="CIX37" s="80"/>
      <c r="CIY37" s="80"/>
      <c r="CIZ37" s="80"/>
      <c r="CJA37" s="80"/>
      <c r="CJB37" s="80"/>
      <c r="CJC37" s="80"/>
      <c r="CJD37" s="80"/>
      <c r="CJE37" s="80"/>
      <c r="CJF37" s="80"/>
      <c r="CJG37" s="80"/>
      <c r="CJH37" s="80"/>
      <c r="CJI37" s="80"/>
      <c r="CJJ37" s="80"/>
      <c r="CJK37" s="80"/>
      <c r="CJL37" s="80"/>
      <c r="CJM37" s="80"/>
      <c r="CJN37" s="80"/>
      <c r="CJO37" s="80"/>
      <c r="CJP37" s="80"/>
      <c r="CJQ37" s="80"/>
      <c r="CJR37" s="80"/>
      <c r="CJS37" s="80"/>
      <c r="CJT37" s="80"/>
      <c r="CJU37" s="80"/>
      <c r="CJV37" s="80"/>
      <c r="CJW37" s="80"/>
      <c r="CJX37" s="80"/>
      <c r="CJY37" s="80"/>
      <c r="CJZ37" s="80"/>
      <c r="CKA37" s="80"/>
      <c r="CKB37" s="80"/>
      <c r="CKC37" s="80"/>
      <c r="CKD37" s="80"/>
      <c r="CKE37" s="80"/>
      <c r="CKF37" s="80"/>
      <c r="CKG37" s="80"/>
      <c r="CKH37" s="80"/>
      <c r="CKI37" s="80"/>
      <c r="CKJ37" s="80"/>
      <c r="CKK37" s="80"/>
      <c r="CKL37" s="80"/>
      <c r="CKM37" s="80"/>
      <c r="CKN37" s="80"/>
      <c r="CKO37" s="80"/>
      <c r="CKP37" s="80"/>
      <c r="CKQ37" s="80"/>
      <c r="CKR37" s="80"/>
      <c r="CKS37" s="80"/>
      <c r="CKT37" s="80"/>
      <c r="CKU37" s="80"/>
      <c r="CKV37" s="80"/>
      <c r="CKW37" s="80"/>
      <c r="CKX37" s="80"/>
      <c r="CKY37" s="80"/>
      <c r="CKZ37" s="80"/>
      <c r="CLA37" s="80"/>
      <c r="CLB37" s="80"/>
      <c r="CLC37" s="80"/>
      <c r="CLD37" s="80"/>
      <c r="CLE37" s="80"/>
      <c r="CLF37" s="80"/>
      <c r="CLG37" s="80"/>
      <c r="CLH37" s="80"/>
      <c r="CLI37" s="80"/>
      <c r="CLJ37" s="80"/>
      <c r="CLK37" s="80"/>
      <c r="CLL37" s="80"/>
      <c r="CLM37" s="80"/>
      <c r="CLN37" s="80"/>
      <c r="CLO37" s="80"/>
      <c r="CLP37" s="80"/>
      <c r="CLQ37" s="80"/>
      <c r="CLR37" s="80"/>
      <c r="CLS37" s="80"/>
      <c r="CLT37" s="80"/>
      <c r="CLU37" s="80"/>
      <c r="CLV37" s="80"/>
      <c r="CLW37" s="80"/>
      <c r="CLX37" s="80"/>
      <c r="CLY37" s="80"/>
      <c r="CLZ37" s="80"/>
      <c r="CMA37" s="80"/>
      <c r="CMB37" s="80"/>
      <c r="CMC37" s="80"/>
      <c r="CMD37" s="80"/>
      <c r="CME37" s="80"/>
      <c r="CMF37" s="80"/>
      <c r="CMG37" s="80"/>
      <c r="CMH37" s="80"/>
      <c r="CMI37" s="80"/>
      <c r="CMJ37" s="80"/>
      <c r="CMK37" s="80"/>
      <c r="CML37" s="80"/>
      <c r="CMM37" s="80"/>
      <c r="CMN37" s="80"/>
      <c r="CMO37" s="80"/>
      <c r="CMP37" s="80"/>
      <c r="CMQ37" s="80"/>
      <c r="CMR37" s="80"/>
      <c r="CMS37" s="80"/>
      <c r="CMT37" s="80"/>
      <c r="CMU37" s="80"/>
      <c r="CMV37" s="80"/>
      <c r="CMW37" s="80"/>
      <c r="CMX37" s="80"/>
      <c r="CMY37" s="80"/>
      <c r="CMZ37" s="80"/>
      <c r="CNA37" s="80"/>
      <c r="CNB37" s="80"/>
      <c r="CNC37" s="80"/>
      <c r="CND37" s="80"/>
      <c r="CNE37" s="80"/>
      <c r="CNF37" s="80"/>
      <c r="CNG37" s="80"/>
      <c r="CNH37" s="80"/>
      <c r="CNI37" s="80"/>
      <c r="CNJ37" s="80"/>
      <c r="CNK37" s="80"/>
      <c r="CNL37" s="80"/>
      <c r="CNM37" s="80"/>
      <c r="CNN37" s="80"/>
      <c r="CNO37" s="80"/>
      <c r="CNP37" s="80"/>
      <c r="CNQ37" s="80"/>
      <c r="CNR37" s="80"/>
      <c r="CNS37" s="80"/>
      <c r="CNT37" s="80"/>
      <c r="CNU37" s="80"/>
      <c r="CNV37" s="80"/>
      <c r="CNW37" s="80"/>
      <c r="CNX37" s="80"/>
      <c r="CNY37" s="80"/>
      <c r="CNZ37" s="80"/>
      <c r="COA37" s="80"/>
      <c r="COB37" s="80"/>
      <c r="COC37" s="80"/>
      <c r="COD37" s="80"/>
      <c r="COE37" s="80"/>
      <c r="COF37" s="80"/>
      <c r="COG37" s="80"/>
      <c r="COH37" s="80"/>
      <c r="COI37" s="80"/>
      <c r="COJ37" s="80"/>
      <c r="COK37" s="80"/>
      <c r="COL37" s="80"/>
      <c r="COM37" s="80"/>
      <c r="CON37" s="80"/>
      <c r="COO37" s="80"/>
      <c r="COP37" s="80"/>
      <c r="COQ37" s="80"/>
      <c r="COR37" s="80"/>
      <c r="COS37" s="80"/>
      <c r="COT37" s="80"/>
      <c r="COU37" s="80"/>
      <c r="COV37" s="80"/>
      <c r="COW37" s="80"/>
      <c r="COX37" s="80"/>
      <c r="COY37" s="80"/>
      <c r="COZ37" s="80"/>
      <c r="CPA37" s="80"/>
      <c r="CPB37" s="80"/>
      <c r="CPC37" s="80"/>
      <c r="CPD37" s="80"/>
      <c r="CPE37" s="80"/>
      <c r="CPF37" s="80"/>
      <c r="CPG37" s="80"/>
      <c r="CPH37" s="80"/>
      <c r="CPI37" s="80"/>
      <c r="CPJ37" s="80"/>
      <c r="CPK37" s="80"/>
      <c r="CPL37" s="80"/>
      <c r="CPM37" s="80"/>
      <c r="CPN37" s="80"/>
      <c r="CPO37" s="80"/>
      <c r="CPP37" s="80"/>
      <c r="CPQ37" s="80"/>
      <c r="CPR37" s="80"/>
      <c r="CPS37" s="80"/>
      <c r="CPT37" s="80"/>
      <c r="CPU37" s="80"/>
      <c r="CPV37" s="80"/>
      <c r="CPW37" s="80"/>
      <c r="CPX37" s="80"/>
      <c r="CPY37" s="80"/>
      <c r="CPZ37" s="80"/>
      <c r="CQA37" s="80"/>
      <c r="CQB37" s="80"/>
      <c r="CQC37" s="80"/>
      <c r="CQD37" s="80"/>
      <c r="CQE37" s="80"/>
      <c r="CQF37" s="80"/>
      <c r="CQG37" s="80"/>
      <c r="CQH37" s="80"/>
      <c r="CQI37" s="80"/>
      <c r="CQJ37" s="80"/>
      <c r="CQK37" s="80"/>
      <c r="CQL37" s="80"/>
      <c r="CQM37" s="80"/>
      <c r="CQN37" s="80"/>
      <c r="CQO37" s="80"/>
      <c r="CQP37" s="80"/>
      <c r="CQQ37" s="80"/>
      <c r="CQR37" s="80"/>
      <c r="CQS37" s="80"/>
      <c r="CQT37" s="80"/>
      <c r="CQU37" s="80"/>
      <c r="CQV37" s="80"/>
      <c r="CQW37" s="80"/>
      <c r="CQX37" s="80"/>
      <c r="CQY37" s="80"/>
      <c r="CQZ37" s="80"/>
      <c r="CRA37" s="80"/>
      <c r="CRB37" s="80"/>
      <c r="CRC37" s="80"/>
      <c r="CRD37" s="80"/>
      <c r="CRE37" s="80"/>
      <c r="CRF37" s="80"/>
      <c r="CRG37" s="80"/>
      <c r="CRH37" s="80"/>
      <c r="CRI37" s="80"/>
      <c r="CRJ37" s="80"/>
      <c r="CRK37" s="80"/>
      <c r="CRL37" s="80"/>
      <c r="CRM37" s="80"/>
      <c r="CRN37" s="80"/>
      <c r="CRO37" s="80"/>
      <c r="CRP37" s="80"/>
      <c r="CRQ37" s="80"/>
      <c r="CRR37" s="80"/>
      <c r="CRS37" s="80"/>
      <c r="CRT37" s="80"/>
      <c r="CRU37" s="80"/>
      <c r="CRV37" s="80"/>
      <c r="CRW37" s="80"/>
      <c r="CRX37" s="80"/>
      <c r="CRY37" s="80"/>
      <c r="CRZ37" s="80"/>
      <c r="CSA37" s="80"/>
      <c r="CSB37" s="80"/>
      <c r="CSC37" s="80"/>
      <c r="CSD37" s="80"/>
      <c r="CSE37" s="80"/>
      <c r="CSF37" s="80"/>
      <c r="CSG37" s="80"/>
      <c r="CSH37" s="80"/>
      <c r="CSI37" s="80"/>
      <c r="CSJ37" s="80"/>
      <c r="CSK37" s="80"/>
      <c r="CSL37" s="80"/>
      <c r="CSM37" s="80"/>
      <c r="CSN37" s="80"/>
      <c r="CSO37" s="80"/>
      <c r="CSP37" s="80"/>
      <c r="CSQ37" s="80"/>
      <c r="CSR37" s="80"/>
      <c r="CSS37" s="80"/>
      <c r="CST37" s="80"/>
      <c r="CSU37" s="80"/>
      <c r="CSV37" s="80"/>
      <c r="CSW37" s="80"/>
      <c r="CSX37" s="80"/>
      <c r="CSY37" s="80"/>
      <c r="CSZ37" s="80"/>
      <c r="CTA37" s="80"/>
      <c r="CTB37" s="80"/>
      <c r="CTC37" s="80"/>
      <c r="CTD37" s="80"/>
      <c r="CTE37" s="80"/>
      <c r="CTF37" s="80"/>
      <c r="CTG37" s="80"/>
      <c r="CTH37" s="80"/>
      <c r="CTI37" s="80"/>
      <c r="CTJ37" s="80"/>
      <c r="CTK37" s="80"/>
      <c r="CTL37" s="80"/>
      <c r="CTM37" s="80"/>
      <c r="CTN37" s="80"/>
      <c r="CTO37" s="80"/>
      <c r="CTP37" s="80"/>
      <c r="CTQ37" s="80"/>
      <c r="CTR37" s="80"/>
      <c r="CTS37" s="80"/>
      <c r="CTT37" s="80"/>
      <c r="CTU37" s="80"/>
      <c r="CTV37" s="80"/>
      <c r="CTW37" s="80"/>
      <c r="CTX37" s="80"/>
      <c r="CTY37" s="80"/>
      <c r="CTZ37" s="80"/>
      <c r="CUA37" s="80"/>
      <c r="CUB37" s="80"/>
      <c r="CUC37" s="80"/>
      <c r="CUD37" s="80"/>
      <c r="CUE37" s="80"/>
      <c r="CUF37" s="80"/>
      <c r="CUG37" s="80"/>
      <c r="CUH37" s="80"/>
      <c r="CUI37" s="80"/>
      <c r="CUJ37" s="80"/>
      <c r="CUK37" s="80"/>
      <c r="CUL37" s="80"/>
      <c r="CUM37" s="80"/>
      <c r="CUN37" s="80"/>
      <c r="CUO37" s="80"/>
      <c r="CUP37" s="80"/>
      <c r="CUQ37" s="80"/>
      <c r="CUR37" s="80"/>
      <c r="CUS37" s="80"/>
      <c r="CUT37" s="80"/>
      <c r="CUU37" s="80"/>
      <c r="CUV37" s="80"/>
      <c r="CUW37" s="80"/>
      <c r="CUX37" s="80"/>
      <c r="CUY37" s="80"/>
      <c r="CUZ37" s="80"/>
      <c r="CVA37" s="80"/>
      <c r="CVB37" s="80"/>
      <c r="CVC37" s="80"/>
      <c r="CVD37" s="80"/>
      <c r="CVE37" s="80"/>
      <c r="CVF37" s="80"/>
      <c r="CVG37" s="80"/>
      <c r="CVH37" s="80"/>
      <c r="CVI37" s="80"/>
      <c r="CVJ37" s="80"/>
      <c r="CVK37" s="80"/>
      <c r="CVL37" s="80"/>
      <c r="CVM37" s="80"/>
      <c r="CVN37" s="80"/>
      <c r="CVO37" s="80"/>
      <c r="CVP37" s="80"/>
      <c r="CVQ37" s="80"/>
      <c r="CVR37" s="80"/>
      <c r="CVS37" s="80"/>
      <c r="CVT37" s="80"/>
      <c r="CVU37" s="80"/>
      <c r="CVV37" s="80"/>
      <c r="CVW37" s="80"/>
      <c r="CVX37" s="80"/>
      <c r="CVY37" s="80"/>
      <c r="CVZ37" s="80"/>
      <c r="CWA37" s="80"/>
      <c r="CWB37" s="80"/>
      <c r="CWC37" s="80"/>
      <c r="CWD37" s="80"/>
      <c r="CWE37" s="80"/>
      <c r="CWF37" s="80"/>
      <c r="CWG37" s="80"/>
      <c r="CWH37" s="80"/>
      <c r="CWI37" s="80"/>
      <c r="CWJ37" s="80"/>
      <c r="CWK37" s="80"/>
      <c r="CWL37" s="80"/>
      <c r="CWM37" s="80"/>
      <c r="CWN37" s="80"/>
      <c r="CWO37" s="80"/>
      <c r="CWP37" s="80"/>
      <c r="CWQ37" s="80"/>
      <c r="CWR37" s="80"/>
      <c r="CWS37" s="80"/>
      <c r="CWT37" s="80"/>
      <c r="CWU37" s="80"/>
      <c r="CWV37" s="80"/>
      <c r="CWW37" s="80"/>
      <c r="CWX37" s="80"/>
      <c r="CWY37" s="80"/>
      <c r="CWZ37" s="80"/>
      <c r="CXA37" s="80"/>
      <c r="CXB37" s="80"/>
      <c r="CXC37" s="80"/>
      <c r="CXD37" s="80"/>
      <c r="CXE37" s="80"/>
      <c r="CXF37" s="80"/>
      <c r="CXG37" s="80"/>
      <c r="CXH37" s="80"/>
      <c r="CXI37" s="80"/>
      <c r="CXJ37" s="80"/>
      <c r="CXK37" s="80"/>
      <c r="CXL37" s="80"/>
      <c r="CXM37" s="80"/>
      <c r="CXN37" s="80"/>
      <c r="CXO37" s="80"/>
      <c r="CXP37" s="80"/>
      <c r="CXQ37" s="80"/>
      <c r="CXR37" s="80"/>
      <c r="CXS37" s="80"/>
      <c r="CXT37" s="80"/>
      <c r="CXU37" s="80"/>
      <c r="CXV37" s="80"/>
      <c r="CXW37" s="80"/>
      <c r="CXX37" s="80"/>
      <c r="CXY37" s="80"/>
      <c r="CXZ37" s="80"/>
      <c r="CYA37" s="80"/>
      <c r="CYB37" s="80"/>
      <c r="CYC37" s="80"/>
      <c r="CYD37" s="80"/>
      <c r="CYE37" s="80"/>
      <c r="CYF37" s="80"/>
      <c r="CYG37" s="80"/>
      <c r="CYH37" s="80"/>
      <c r="CYI37" s="80"/>
      <c r="CYJ37" s="80"/>
      <c r="CYK37" s="80"/>
      <c r="CYL37" s="80"/>
      <c r="CYM37" s="80"/>
      <c r="CYN37" s="80"/>
      <c r="CYO37" s="80"/>
      <c r="CYP37" s="80"/>
      <c r="CYQ37" s="80"/>
      <c r="CYR37" s="80"/>
      <c r="CYS37" s="80"/>
      <c r="CYT37" s="80"/>
      <c r="CYU37" s="80"/>
      <c r="CYV37" s="80"/>
      <c r="CYW37" s="80"/>
      <c r="CYX37" s="80"/>
      <c r="CYY37" s="80"/>
      <c r="CYZ37" s="80"/>
      <c r="CZA37" s="80"/>
      <c r="CZB37" s="80"/>
      <c r="CZC37" s="80"/>
      <c r="CZD37" s="80"/>
      <c r="CZE37" s="80"/>
      <c r="CZF37" s="80"/>
      <c r="CZG37" s="80"/>
      <c r="CZH37" s="80"/>
      <c r="CZI37" s="80"/>
      <c r="CZJ37" s="80"/>
      <c r="CZK37" s="80"/>
      <c r="CZL37" s="80"/>
      <c r="CZM37" s="80"/>
      <c r="CZN37" s="80"/>
      <c r="CZO37" s="80"/>
      <c r="CZP37" s="80"/>
      <c r="CZQ37" s="80"/>
      <c r="CZR37" s="80"/>
      <c r="CZS37" s="80"/>
      <c r="CZT37" s="80"/>
      <c r="CZU37" s="80"/>
      <c r="CZV37" s="80"/>
      <c r="CZW37" s="80"/>
      <c r="CZX37" s="80"/>
      <c r="CZY37" s="80"/>
      <c r="CZZ37" s="80"/>
      <c r="DAA37" s="80"/>
      <c r="DAB37" s="80"/>
      <c r="DAC37" s="80"/>
      <c r="DAD37" s="80"/>
      <c r="DAE37" s="80"/>
      <c r="DAF37" s="80"/>
      <c r="DAG37" s="80"/>
      <c r="DAH37" s="80"/>
      <c r="DAI37" s="80"/>
      <c r="DAJ37" s="80"/>
      <c r="DAK37" s="80"/>
      <c r="DAL37" s="80"/>
      <c r="DAM37" s="80"/>
      <c r="DAN37" s="80"/>
      <c r="DAO37" s="80"/>
      <c r="DAP37" s="80"/>
      <c r="DAQ37" s="80"/>
      <c r="DAR37" s="80"/>
      <c r="DAS37" s="80"/>
      <c r="DAT37" s="80"/>
      <c r="DAU37" s="80"/>
      <c r="DAV37" s="80"/>
      <c r="DAW37" s="80"/>
      <c r="DAX37" s="80"/>
      <c r="DAY37" s="80"/>
      <c r="DAZ37" s="80"/>
      <c r="DBA37" s="80"/>
      <c r="DBB37" s="80"/>
      <c r="DBC37" s="80"/>
      <c r="DBD37" s="80"/>
      <c r="DBE37" s="80"/>
      <c r="DBF37" s="80"/>
      <c r="DBG37" s="80"/>
      <c r="DBH37" s="80"/>
      <c r="DBI37" s="80"/>
      <c r="DBJ37" s="80"/>
      <c r="DBK37" s="80"/>
      <c r="DBL37" s="80"/>
      <c r="DBM37" s="80"/>
      <c r="DBN37" s="80"/>
      <c r="DBO37" s="80"/>
      <c r="DBP37" s="80"/>
      <c r="DBQ37" s="80"/>
      <c r="DBR37" s="80"/>
      <c r="DBS37" s="80"/>
      <c r="DBT37" s="80"/>
      <c r="DBU37" s="80"/>
      <c r="DBV37" s="80"/>
      <c r="DBW37" s="80"/>
      <c r="DBX37" s="80"/>
      <c r="DBY37" s="80"/>
      <c r="DBZ37" s="80"/>
      <c r="DCA37" s="80"/>
      <c r="DCB37" s="80"/>
      <c r="DCC37" s="80"/>
      <c r="DCD37" s="80"/>
      <c r="DCE37" s="80"/>
      <c r="DCF37" s="80"/>
      <c r="DCG37" s="80"/>
      <c r="DCH37" s="80"/>
      <c r="DCI37" s="80"/>
      <c r="DCJ37" s="80"/>
      <c r="DCK37" s="80"/>
      <c r="DCL37" s="80"/>
      <c r="DCM37" s="80"/>
      <c r="DCN37" s="80"/>
      <c r="DCO37" s="80"/>
      <c r="DCP37" s="80"/>
      <c r="DCQ37" s="80"/>
      <c r="DCR37" s="80"/>
      <c r="DCS37" s="80"/>
      <c r="DCT37" s="80"/>
      <c r="DCU37" s="80"/>
      <c r="DCV37" s="80"/>
      <c r="DCW37" s="80"/>
      <c r="DCX37" s="80"/>
      <c r="DCY37" s="80"/>
      <c r="DCZ37" s="80"/>
      <c r="DDA37" s="80"/>
      <c r="DDB37" s="80"/>
      <c r="DDC37" s="80"/>
      <c r="DDD37" s="80"/>
      <c r="DDE37" s="80"/>
      <c r="DDF37" s="80"/>
      <c r="DDG37" s="80"/>
      <c r="DDH37" s="80"/>
      <c r="DDI37" s="80"/>
      <c r="DDJ37" s="80"/>
      <c r="DDK37" s="80"/>
      <c r="DDL37" s="80"/>
      <c r="DDM37" s="80"/>
      <c r="DDN37" s="80"/>
      <c r="DDO37" s="80"/>
      <c r="DDP37" s="80"/>
      <c r="DDQ37" s="80"/>
      <c r="DDR37" s="80"/>
      <c r="DDS37" s="80"/>
      <c r="DDT37" s="80"/>
      <c r="DDU37" s="80"/>
      <c r="DDV37" s="80"/>
      <c r="DDW37" s="80"/>
      <c r="DDX37" s="80"/>
      <c r="DDY37" s="80"/>
      <c r="DDZ37" s="80"/>
      <c r="DEA37" s="80"/>
      <c r="DEB37" s="80"/>
      <c r="DEC37" s="80"/>
      <c r="DED37" s="80"/>
      <c r="DEE37" s="80"/>
      <c r="DEF37" s="80"/>
      <c r="DEG37" s="80"/>
      <c r="DEH37" s="80"/>
      <c r="DEI37" s="80"/>
      <c r="DEJ37" s="80"/>
      <c r="DEK37" s="80"/>
      <c r="DEL37" s="80"/>
      <c r="DEM37" s="80"/>
      <c r="DEN37" s="80"/>
      <c r="DEO37" s="80"/>
      <c r="DEP37" s="80"/>
      <c r="DEQ37" s="80"/>
      <c r="DER37" s="80"/>
      <c r="DES37" s="80"/>
      <c r="DET37" s="80"/>
      <c r="DEU37" s="80"/>
      <c r="DEV37" s="80"/>
      <c r="DEW37" s="80"/>
      <c r="DEX37" s="80"/>
      <c r="DEY37" s="80"/>
      <c r="DEZ37" s="80"/>
      <c r="DFA37" s="80"/>
      <c r="DFB37" s="80"/>
      <c r="DFC37" s="80"/>
      <c r="DFD37" s="80"/>
      <c r="DFE37" s="80"/>
      <c r="DFF37" s="80"/>
      <c r="DFG37" s="80"/>
      <c r="DFH37" s="80"/>
      <c r="DFI37" s="80"/>
      <c r="DFJ37" s="80"/>
      <c r="DFK37" s="80"/>
      <c r="DFL37" s="80"/>
      <c r="DFM37" s="80"/>
      <c r="DFN37" s="80"/>
      <c r="DFO37" s="80"/>
      <c r="DFP37" s="80"/>
      <c r="DFQ37" s="80"/>
      <c r="DFR37" s="80"/>
      <c r="DFS37" s="80"/>
      <c r="DFT37" s="80"/>
      <c r="DFU37" s="80"/>
      <c r="DFV37" s="80"/>
      <c r="DFW37" s="80"/>
      <c r="DFX37" s="80"/>
      <c r="DFY37" s="80"/>
      <c r="DFZ37" s="80"/>
      <c r="DGA37" s="80"/>
      <c r="DGB37" s="80"/>
      <c r="DGC37" s="80"/>
      <c r="DGD37" s="80"/>
      <c r="DGE37" s="80"/>
      <c r="DGF37" s="80"/>
      <c r="DGG37" s="80"/>
      <c r="DGH37" s="80"/>
      <c r="DGI37" s="80"/>
      <c r="DGJ37" s="80"/>
      <c r="DGK37" s="80"/>
      <c r="DGL37" s="80"/>
      <c r="DGM37" s="80"/>
      <c r="DGN37" s="80"/>
      <c r="DGO37" s="80"/>
      <c r="DGP37" s="80"/>
      <c r="DGQ37" s="80"/>
      <c r="DGR37" s="80"/>
      <c r="DGS37" s="80"/>
      <c r="DGT37" s="80"/>
      <c r="DGU37" s="80"/>
      <c r="DGV37" s="80"/>
      <c r="DGW37" s="80"/>
      <c r="DGX37" s="80"/>
      <c r="DGY37" s="80"/>
      <c r="DGZ37" s="80"/>
      <c r="DHA37" s="80"/>
      <c r="DHB37" s="80"/>
      <c r="DHC37" s="80"/>
      <c r="DHD37" s="80"/>
      <c r="DHE37" s="80"/>
      <c r="DHF37" s="80"/>
      <c r="DHG37" s="80"/>
      <c r="DHH37" s="80"/>
      <c r="DHI37" s="80"/>
      <c r="DHJ37" s="80"/>
      <c r="DHK37" s="80"/>
      <c r="DHL37" s="80"/>
      <c r="DHM37" s="80"/>
      <c r="DHN37" s="80"/>
      <c r="DHO37" s="80"/>
      <c r="DHP37" s="80"/>
      <c r="DHQ37" s="80"/>
      <c r="DHR37" s="80"/>
      <c r="DHS37" s="80"/>
      <c r="DHT37" s="80"/>
      <c r="DHU37" s="80"/>
      <c r="DHV37" s="80"/>
      <c r="DHW37" s="80"/>
      <c r="DHX37" s="80"/>
      <c r="DHY37" s="80"/>
      <c r="DHZ37" s="80"/>
      <c r="DIA37" s="80"/>
      <c r="DIB37" s="80"/>
      <c r="DIC37" s="80"/>
      <c r="DID37" s="80"/>
      <c r="DIE37" s="80"/>
      <c r="DIF37" s="80"/>
      <c r="DIG37" s="80"/>
      <c r="DIH37" s="80"/>
      <c r="DII37" s="80"/>
      <c r="DIJ37" s="80"/>
      <c r="DIK37" s="80"/>
      <c r="DIL37" s="80"/>
      <c r="DIM37" s="80"/>
      <c r="DIN37" s="80"/>
      <c r="DIO37" s="80"/>
      <c r="DIP37" s="80"/>
      <c r="DIQ37" s="80"/>
      <c r="DIR37" s="80"/>
      <c r="DIS37" s="80"/>
      <c r="DIT37" s="80"/>
      <c r="DIU37" s="80"/>
      <c r="DIV37" s="80"/>
      <c r="DIW37" s="80"/>
      <c r="DIX37" s="80"/>
      <c r="DIY37" s="80"/>
      <c r="DIZ37" s="80"/>
      <c r="DJA37" s="80"/>
      <c r="DJB37" s="80"/>
      <c r="DJC37" s="80"/>
      <c r="DJD37" s="80"/>
      <c r="DJE37" s="80"/>
      <c r="DJF37" s="80"/>
      <c r="DJG37" s="80"/>
      <c r="DJH37" s="80"/>
      <c r="DJI37" s="80"/>
      <c r="DJJ37" s="80"/>
      <c r="DJK37" s="80"/>
      <c r="DJL37" s="80"/>
      <c r="DJM37" s="80"/>
      <c r="DJN37" s="80"/>
      <c r="DJO37" s="80"/>
      <c r="DJP37" s="80"/>
      <c r="DJQ37" s="80"/>
      <c r="DJR37" s="80"/>
      <c r="DJS37" s="80"/>
      <c r="DJT37" s="80"/>
      <c r="DJU37" s="80"/>
      <c r="DJV37" s="80"/>
      <c r="DJW37" s="80"/>
      <c r="DJX37" s="80"/>
      <c r="DJY37" s="80"/>
      <c r="DJZ37" s="80"/>
      <c r="DKA37" s="80"/>
      <c r="DKB37" s="80"/>
      <c r="DKC37" s="80"/>
      <c r="DKD37" s="80"/>
      <c r="DKE37" s="80"/>
      <c r="DKF37" s="80"/>
      <c r="DKG37" s="80"/>
      <c r="DKH37" s="80"/>
      <c r="DKI37" s="80"/>
      <c r="DKJ37" s="80"/>
      <c r="DKK37" s="80"/>
      <c r="DKL37" s="80"/>
      <c r="DKM37" s="80"/>
      <c r="DKN37" s="80"/>
      <c r="DKO37" s="80"/>
      <c r="DKP37" s="80"/>
      <c r="DKQ37" s="80"/>
      <c r="DKR37" s="80"/>
      <c r="DKS37" s="80"/>
      <c r="DKT37" s="80"/>
      <c r="DKU37" s="80"/>
      <c r="DKV37" s="80"/>
      <c r="DKW37" s="80"/>
      <c r="DKX37" s="80"/>
      <c r="DKY37" s="80"/>
      <c r="DKZ37" s="80"/>
      <c r="DLA37" s="80"/>
      <c r="DLB37" s="80"/>
      <c r="DLC37" s="80"/>
      <c r="DLD37" s="80"/>
      <c r="DLE37" s="80"/>
      <c r="DLF37" s="80"/>
      <c r="DLG37" s="80"/>
      <c r="DLH37" s="80"/>
      <c r="DLI37" s="80"/>
      <c r="DLJ37" s="80"/>
      <c r="DLK37" s="80"/>
      <c r="DLL37" s="80"/>
      <c r="DLM37" s="80"/>
      <c r="DLN37" s="80"/>
      <c r="DLO37" s="80"/>
      <c r="DLP37" s="80"/>
      <c r="DLQ37" s="80"/>
      <c r="DLR37" s="80"/>
      <c r="DLS37" s="80"/>
      <c r="DLT37" s="80"/>
      <c r="DLU37" s="80"/>
      <c r="DLV37" s="80"/>
      <c r="DLW37" s="80"/>
      <c r="DLX37" s="80"/>
      <c r="DLY37" s="80"/>
      <c r="DLZ37" s="80"/>
      <c r="DMA37" s="80"/>
      <c r="DMB37" s="80"/>
      <c r="DMC37" s="80"/>
      <c r="DMD37" s="80"/>
      <c r="DME37" s="80"/>
      <c r="DMF37" s="80"/>
      <c r="DMG37" s="80"/>
      <c r="DMH37" s="80"/>
      <c r="DMI37" s="80"/>
      <c r="DMJ37" s="80"/>
      <c r="DMK37" s="80"/>
      <c r="DML37" s="80"/>
      <c r="DMM37" s="80"/>
      <c r="DMN37" s="80"/>
      <c r="DMO37" s="80"/>
      <c r="DMP37" s="80"/>
      <c r="DMQ37" s="80"/>
      <c r="DMR37" s="80"/>
      <c r="DMS37" s="80"/>
      <c r="DMT37" s="80"/>
      <c r="DMU37" s="80"/>
      <c r="DMV37" s="80"/>
      <c r="DMW37" s="80"/>
      <c r="DMX37" s="80"/>
      <c r="DMY37" s="80"/>
      <c r="DMZ37" s="80"/>
      <c r="DNA37" s="80"/>
      <c r="DNB37" s="80"/>
      <c r="DNC37" s="80"/>
      <c r="DND37" s="80"/>
      <c r="DNE37" s="80"/>
      <c r="DNF37" s="80"/>
      <c r="DNG37" s="80"/>
      <c r="DNH37" s="80"/>
      <c r="DNI37" s="80"/>
      <c r="DNJ37" s="80"/>
      <c r="DNK37" s="80"/>
      <c r="DNL37" s="80"/>
      <c r="DNM37" s="80"/>
      <c r="DNN37" s="80"/>
      <c r="DNO37" s="80"/>
      <c r="DNP37" s="80"/>
      <c r="DNQ37" s="80"/>
      <c r="DNR37" s="80"/>
      <c r="DNS37" s="80"/>
      <c r="DNT37" s="80"/>
      <c r="DNU37" s="80"/>
      <c r="DNV37" s="80"/>
      <c r="DNW37" s="80"/>
      <c r="DNX37" s="80"/>
      <c r="DNY37" s="80"/>
      <c r="DNZ37" s="80"/>
      <c r="DOA37" s="80"/>
      <c r="DOB37" s="80"/>
      <c r="DOC37" s="80"/>
      <c r="DOD37" s="80"/>
      <c r="DOE37" s="80"/>
      <c r="DOF37" s="80"/>
      <c r="DOG37" s="80"/>
      <c r="DOH37" s="80"/>
      <c r="DOI37" s="80"/>
      <c r="DOJ37" s="80"/>
      <c r="DOK37" s="80"/>
      <c r="DOL37" s="80"/>
      <c r="DOM37" s="80"/>
      <c r="DON37" s="80"/>
      <c r="DOO37" s="80"/>
      <c r="DOP37" s="80"/>
      <c r="DOQ37" s="80"/>
      <c r="DOR37" s="80"/>
      <c r="DOS37" s="80"/>
      <c r="DOT37" s="80"/>
      <c r="DOU37" s="80"/>
      <c r="DOV37" s="80"/>
      <c r="DOW37" s="80"/>
      <c r="DOX37" s="80"/>
      <c r="DOY37" s="80"/>
      <c r="DOZ37" s="80"/>
      <c r="DPA37" s="80"/>
      <c r="DPB37" s="80"/>
      <c r="DPC37" s="80"/>
      <c r="DPD37" s="80"/>
      <c r="DPE37" s="80"/>
      <c r="DPF37" s="80"/>
      <c r="DPG37" s="80"/>
      <c r="DPH37" s="80"/>
      <c r="DPI37" s="80"/>
      <c r="DPJ37" s="80"/>
      <c r="DPK37" s="80"/>
      <c r="DPL37" s="80"/>
      <c r="DPM37" s="80"/>
      <c r="DPN37" s="80"/>
      <c r="DPO37" s="80"/>
      <c r="DPP37" s="80"/>
      <c r="DPQ37" s="80"/>
      <c r="DPR37" s="80"/>
      <c r="DPS37" s="80"/>
      <c r="DPT37" s="80"/>
      <c r="DPU37" s="80"/>
      <c r="DPV37" s="80"/>
      <c r="DPW37" s="80"/>
      <c r="DPX37" s="80"/>
      <c r="DPY37" s="80"/>
      <c r="DPZ37" s="80"/>
      <c r="DQA37" s="80"/>
      <c r="DQB37" s="80"/>
      <c r="DQC37" s="80"/>
      <c r="DQD37" s="80"/>
      <c r="DQE37" s="80"/>
      <c r="DQF37" s="80"/>
      <c r="DQG37" s="80"/>
      <c r="DQH37" s="80"/>
      <c r="DQI37" s="80"/>
      <c r="DQJ37" s="80"/>
      <c r="DQK37" s="80"/>
      <c r="DQL37" s="80"/>
      <c r="DQM37" s="80"/>
      <c r="DQN37" s="80"/>
      <c r="DQO37" s="80"/>
      <c r="DQP37" s="80"/>
      <c r="DQQ37" s="80"/>
      <c r="DQR37" s="80"/>
      <c r="DQS37" s="80"/>
      <c r="DQT37" s="80"/>
      <c r="DQU37" s="80"/>
      <c r="DQV37" s="80"/>
      <c r="DQW37" s="80"/>
      <c r="DQX37" s="80"/>
      <c r="DQY37" s="80"/>
      <c r="DQZ37" s="80"/>
      <c r="DRA37" s="80"/>
      <c r="DRB37" s="80"/>
      <c r="DRC37" s="80"/>
      <c r="DRD37" s="80"/>
      <c r="DRE37" s="80"/>
      <c r="DRF37" s="80"/>
      <c r="DRG37" s="80"/>
      <c r="DRH37" s="80"/>
      <c r="DRI37" s="80"/>
      <c r="DRJ37" s="80"/>
      <c r="DRK37" s="80"/>
      <c r="DRL37" s="80"/>
      <c r="DRM37" s="80"/>
      <c r="DRN37" s="80"/>
      <c r="DRO37" s="80"/>
      <c r="DRP37" s="80"/>
      <c r="DRQ37" s="80"/>
      <c r="DRR37" s="80"/>
      <c r="DRS37" s="80"/>
      <c r="DRT37" s="80"/>
      <c r="DRU37" s="80"/>
      <c r="DRV37" s="80"/>
      <c r="DRW37" s="80"/>
      <c r="DRX37" s="80"/>
      <c r="DRY37" s="80"/>
      <c r="DRZ37" s="80"/>
      <c r="DSA37" s="80"/>
      <c r="DSB37" s="80"/>
      <c r="DSC37" s="80"/>
      <c r="DSD37" s="80"/>
      <c r="DSE37" s="80"/>
      <c r="DSF37" s="80"/>
      <c r="DSG37" s="80"/>
      <c r="DSH37" s="80"/>
      <c r="DSI37" s="80"/>
      <c r="DSJ37" s="80"/>
      <c r="DSK37" s="80"/>
      <c r="DSL37" s="80"/>
      <c r="DSM37" s="80"/>
      <c r="DSN37" s="80"/>
      <c r="DSO37" s="80"/>
      <c r="DSP37" s="80"/>
      <c r="DSQ37" s="80"/>
      <c r="DSR37" s="80"/>
      <c r="DSS37" s="80"/>
      <c r="DST37" s="80"/>
      <c r="DSU37" s="80"/>
      <c r="DSV37" s="80"/>
      <c r="DSW37" s="80"/>
      <c r="DSX37" s="80"/>
      <c r="DSY37" s="80"/>
      <c r="DSZ37" s="80"/>
      <c r="DTA37" s="80"/>
      <c r="DTB37" s="80"/>
      <c r="DTC37" s="80"/>
      <c r="DTD37" s="80"/>
      <c r="DTE37" s="80"/>
      <c r="DTF37" s="80"/>
      <c r="DTG37" s="80"/>
      <c r="DTH37" s="80"/>
      <c r="DTI37" s="80"/>
      <c r="DTJ37" s="80"/>
      <c r="DTK37" s="80"/>
      <c r="DTL37" s="80"/>
      <c r="DTM37" s="80"/>
      <c r="DTN37" s="80"/>
      <c r="DTO37" s="80"/>
      <c r="DTP37" s="80"/>
      <c r="DTQ37" s="80"/>
      <c r="DTR37" s="80"/>
      <c r="DTS37" s="80"/>
      <c r="DTT37" s="80"/>
      <c r="DTU37" s="80"/>
      <c r="DTV37" s="80"/>
      <c r="DTW37" s="80"/>
      <c r="DTX37" s="80"/>
      <c r="DTY37" s="80"/>
      <c r="DTZ37" s="80"/>
      <c r="DUA37" s="80"/>
      <c r="DUB37" s="80"/>
      <c r="DUC37" s="80"/>
      <c r="DUD37" s="80"/>
      <c r="DUE37" s="80"/>
      <c r="DUF37" s="80"/>
      <c r="DUG37" s="80"/>
      <c r="DUH37" s="80"/>
      <c r="DUI37" s="80"/>
      <c r="DUJ37" s="80"/>
      <c r="DUK37" s="80"/>
      <c r="DUL37" s="80"/>
      <c r="DUM37" s="80"/>
      <c r="DUN37" s="80"/>
      <c r="DUO37" s="80"/>
      <c r="DUP37" s="80"/>
      <c r="DUQ37" s="80"/>
      <c r="DUR37" s="80"/>
      <c r="DUS37" s="80"/>
      <c r="DUT37" s="80"/>
      <c r="DUU37" s="80"/>
      <c r="DUV37" s="80"/>
      <c r="DUW37" s="80"/>
      <c r="DUX37" s="80"/>
      <c r="DUY37" s="80"/>
      <c r="DUZ37" s="80"/>
      <c r="DVA37" s="80"/>
      <c r="DVB37" s="80"/>
      <c r="DVC37" s="80"/>
      <c r="DVD37" s="80"/>
      <c r="DVE37" s="80"/>
      <c r="DVF37" s="80"/>
      <c r="DVG37" s="80"/>
      <c r="DVH37" s="80"/>
      <c r="DVI37" s="80"/>
      <c r="DVJ37" s="80"/>
      <c r="DVK37" s="80"/>
      <c r="DVL37" s="80"/>
      <c r="DVM37" s="80"/>
      <c r="DVN37" s="80"/>
      <c r="DVO37" s="80"/>
      <c r="DVP37" s="80"/>
      <c r="DVQ37" s="80"/>
      <c r="DVR37" s="80"/>
      <c r="DVS37" s="80"/>
      <c r="DVT37" s="80"/>
      <c r="DVU37" s="80"/>
      <c r="DVV37" s="80"/>
      <c r="DVW37" s="80"/>
      <c r="DVX37" s="80"/>
      <c r="DVY37" s="80"/>
      <c r="DVZ37" s="80"/>
      <c r="DWA37" s="80"/>
      <c r="DWB37" s="80"/>
      <c r="DWC37" s="80"/>
      <c r="DWD37" s="80"/>
      <c r="DWE37" s="80"/>
      <c r="DWF37" s="80"/>
      <c r="DWG37" s="80"/>
      <c r="DWH37" s="80"/>
      <c r="DWI37" s="80"/>
      <c r="DWJ37" s="80"/>
      <c r="DWK37" s="80"/>
      <c r="DWL37" s="80"/>
      <c r="DWM37" s="80"/>
      <c r="DWN37" s="80"/>
      <c r="DWO37" s="80"/>
      <c r="DWP37" s="80"/>
      <c r="DWQ37" s="80"/>
      <c r="DWR37" s="80"/>
      <c r="DWS37" s="80"/>
      <c r="DWT37" s="80"/>
      <c r="DWU37" s="80"/>
      <c r="DWV37" s="80"/>
      <c r="DWW37" s="80"/>
      <c r="DWX37" s="80"/>
      <c r="DWY37" s="80"/>
      <c r="DWZ37" s="80"/>
      <c r="DXA37" s="80"/>
      <c r="DXB37" s="80"/>
      <c r="DXC37" s="80"/>
      <c r="DXD37" s="80"/>
      <c r="DXE37" s="80"/>
      <c r="DXF37" s="80"/>
      <c r="DXG37" s="80"/>
      <c r="DXH37" s="80"/>
      <c r="DXI37" s="80"/>
      <c r="DXJ37" s="80"/>
      <c r="DXK37" s="80"/>
      <c r="DXL37" s="80"/>
      <c r="DXM37" s="80"/>
      <c r="DXN37" s="80"/>
      <c r="DXO37" s="80"/>
      <c r="DXP37" s="80"/>
      <c r="DXQ37" s="80"/>
      <c r="DXR37" s="80"/>
      <c r="DXS37" s="80"/>
      <c r="DXT37" s="80"/>
      <c r="DXU37" s="80"/>
      <c r="DXV37" s="80"/>
      <c r="DXW37" s="80"/>
      <c r="DXX37" s="80"/>
      <c r="DXY37" s="80"/>
      <c r="DXZ37" s="80"/>
      <c r="DYA37" s="80"/>
      <c r="DYB37" s="80"/>
      <c r="DYC37" s="80"/>
      <c r="DYD37" s="80"/>
      <c r="DYE37" s="80"/>
      <c r="DYF37" s="80"/>
      <c r="DYG37" s="80"/>
      <c r="DYH37" s="80"/>
      <c r="DYI37" s="80"/>
      <c r="DYJ37" s="80"/>
      <c r="DYK37" s="80"/>
      <c r="DYL37" s="80"/>
      <c r="DYM37" s="80"/>
      <c r="DYN37" s="80"/>
      <c r="DYO37" s="80"/>
      <c r="DYP37" s="80"/>
      <c r="DYQ37" s="80"/>
      <c r="DYR37" s="80"/>
      <c r="DYS37" s="80"/>
      <c r="DYT37" s="80"/>
      <c r="DYU37" s="80"/>
      <c r="DYV37" s="80"/>
      <c r="DYW37" s="80"/>
      <c r="DYX37" s="80"/>
      <c r="DYY37" s="80"/>
      <c r="DYZ37" s="80"/>
      <c r="DZA37" s="80"/>
      <c r="DZB37" s="80"/>
      <c r="DZC37" s="80"/>
      <c r="DZD37" s="80"/>
      <c r="DZE37" s="80"/>
      <c r="DZF37" s="80"/>
      <c r="DZG37" s="80"/>
      <c r="DZH37" s="80"/>
      <c r="DZI37" s="80"/>
      <c r="DZJ37" s="80"/>
      <c r="DZK37" s="80"/>
      <c r="DZL37" s="80"/>
      <c r="DZM37" s="80"/>
      <c r="DZN37" s="80"/>
      <c r="DZO37" s="80"/>
      <c r="DZP37" s="80"/>
      <c r="DZQ37" s="80"/>
      <c r="DZR37" s="80"/>
      <c r="DZS37" s="80"/>
      <c r="DZT37" s="80"/>
      <c r="DZU37" s="80"/>
      <c r="DZV37" s="80"/>
      <c r="DZW37" s="80"/>
      <c r="DZX37" s="80"/>
      <c r="DZY37" s="80"/>
      <c r="DZZ37" s="80"/>
      <c r="EAA37" s="80"/>
      <c r="EAB37" s="80"/>
      <c r="EAC37" s="80"/>
      <c r="EAD37" s="80"/>
      <c r="EAE37" s="80"/>
      <c r="EAF37" s="80"/>
      <c r="EAG37" s="80"/>
      <c r="EAH37" s="80"/>
      <c r="EAI37" s="80"/>
      <c r="EAJ37" s="80"/>
      <c r="EAK37" s="80"/>
      <c r="EAL37" s="80"/>
      <c r="EAM37" s="80"/>
      <c r="EAN37" s="80"/>
      <c r="EAO37" s="80"/>
      <c r="EAP37" s="80"/>
      <c r="EAQ37" s="80"/>
      <c r="EAR37" s="80"/>
      <c r="EAS37" s="80"/>
      <c r="EAT37" s="80"/>
      <c r="EAU37" s="80"/>
      <c r="EAV37" s="80"/>
      <c r="EAW37" s="80"/>
      <c r="EAX37" s="80"/>
      <c r="EAY37" s="80"/>
      <c r="EAZ37" s="80"/>
      <c r="EBA37" s="80"/>
      <c r="EBB37" s="80"/>
      <c r="EBC37" s="80"/>
      <c r="EBD37" s="80"/>
      <c r="EBE37" s="80"/>
      <c r="EBF37" s="80"/>
      <c r="EBG37" s="80"/>
      <c r="EBH37" s="80"/>
      <c r="EBI37" s="80"/>
      <c r="EBJ37" s="80"/>
      <c r="EBK37" s="80"/>
      <c r="EBL37" s="80"/>
      <c r="EBM37" s="80"/>
      <c r="EBN37" s="80"/>
      <c r="EBO37" s="80"/>
      <c r="EBP37" s="80"/>
      <c r="EBQ37" s="80"/>
      <c r="EBR37" s="80"/>
      <c r="EBS37" s="80"/>
      <c r="EBT37" s="80"/>
      <c r="EBU37" s="80"/>
      <c r="EBV37" s="80"/>
      <c r="EBW37" s="80"/>
      <c r="EBX37" s="80"/>
      <c r="EBY37" s="80"/>
      <c r="EBZ37" s="80"/>
      <c r="ECA37" s="80"/>
      <c r="ECB37" s="80"/>
      <c r="ECC37" s="80"/>
      <c r="ECD37" s="80"/>
      <c r="ECE37" s="80"/>
      <c r="ECF37" s="80"/>
      <c r="ECG37" s="80"/>
      <c r="ECH37" s="80"/>
      <c r="ECI37" s="80"/>
      <c r="ECJ37" s="80"/>
      <c r="ECK37" s="80"/>
      <c r="ECL37" s="80"/>
      <c r="ECM37" s="80"/>
      <c r="ECN37" s="80"/>
      <c r="ECO37" s="80"/>
      <c r="ECP37" s="80"/>
      <c r="ECQ37" s="80"/>
      <c r="ECR37" s="80"/>
      <c r="ECS37" s="80"/>
      <c r="ECT37" s="80"/>
      <c r="ECU37" s="80"/>
      <c r="ECV37" s="80"/>
      <c r="ECW37" s="80"/>
      <c r="ECX37" s="80"/>
      <c r="ECY37" s="80"/>
      <c r="ECZ37" s="80"/>
      <c r="EDA37" s="80"/>
      <c r="EDB37" s="80"/>
      <c r="EDC37" s="80"/>
      <c r="EDD37" s="80"/>
      <c r="EDE37" s="80"/>
      <c r="EDF37" s="80"/>
      <c r="EDG37" s="80"/>
      <c r="EDH37" s="80"/>
      <c r="EDI37" s="80"/>
      <c r="EDJ37" s="80"/>
      <c r="EDK37" s="80"/>
      <c r="EDL37" s="80"/>
      <c r="EDM37" s="80"/>
      <c r="EDN37" s="80"/>
      <c r="EDO37" s="80"/>
      <c r="EDP37" s="80"/>
      <c r="EDQ37" s="80"/>
      <c r="EDR37" s="80"/>
      <c r="EDS37" s="80"/>
      <c r="EDT37" s="80"/>
      <c r="EDU37" s="80"/>
      <c r="EDV37" s="80"/>
      <c r="EDW37" s="80"/>
      <c r="EDX37" s="80"/>
      <c r="EDY37" s="80"/>
      <c r="EDZ37" s="80"/>
      <c r="EEA37" s="80"/>
      <c r="EEB37" s="80"/>
      <c r="EEC37" s="80"/>
      <c r="EED37" s="80"/>
      <c r="EEE37" s="80"/>
      <c r="EEF37" s="80"/>
      <c r="EEG37" s="80"/>
      <c r="EEH37" s="80"/>
      <c r="EEI37" s="80"/>
      <c r="EEJ37" s="80"/>
      <c r="EEK37" s="80"/>
      <c r="EEL37" s="80"/>
      <c r="EEM37" s="80"/>
      <c r="EEN37" s="80"/>
      <c r="EEO37" s="80"/>
      <c r="EEP37" s="80"/>
      <c r="EEQ37" s="80"/>
      <c r="EER37" s="80"/>
      <c r="EES37" s="80"/>
      <c r="EET37" s="80"/>
      <c r="EEU37" s="80"/>
      <c r="EEV37" s="80"/>
      <c r="EEW37" s="80"/>
      <c r="EEX37" s="80"/>
      <c r="EEY37" s="80"/>
      <c r="EEZ37" s="80"/>
      <c r="EFA37" s="80"/>
      <c r="EFB37" s="80"/>
      <c r="EFC37" s="80"/>
      <c r="EFD37" s="80"/>
      <c r="EFE37" s="80"/>
      <c r="EFF37" s="80"/>
      <c r="EFG37" s="80"/>
      <c r="EFH37" s="80"/>
      <c r="EFI37" s="80"/>
      <c r="EFJ37" s="80"/>
      <c r="EFK37" s="80"/>
      <c r="EFL37" s="80"/>
      <c r="EFM37" s="80"/>
      <c r="EFN37" s="80"/>
      <c r="EFO37" s="80"/>
      <c r="EFP37" s="80"/>
      <c r="EFQ37" s="80"/>
      <c r="EFR37" s="80"/>
      <c r="EFS37" s="80"/>
      <c r="EFT37" s="80"/>
      <c r="EFU37" s="80"/>
      <c r="EFV37" s="80"/>
      <c r="EFW37" s="80"/>
      <c r="EFX37" s="80"/>
      <c r="EFY37" s="80"/>
      <c r="EFZ37" s="80"/>
      <c r="EGA37" s="80"/>
      <c r="EGB37" s="80"/>
      <c r="EGC37" s="80"/>
      <c r="EGD37" s="80"/>
      <c r="EGE37" s="80"/>
      <c r="EGF37" s="80"/>
      <c r="EGG37" s="80"/>
      <c r="EGH37" s="80"/>
      <c r="EGI37" s="80"/>
      <c r="EGJ37" s="80"/>
      <c r="EGK37" s="80"/>
      <c r="EGL37" s="80"/>
      <c r="EGM37" s="80"/>
      <c r="EGN37" s="80"/>
      <c r="EGO37" s="80"/>
      <c r="EGP37" s="80"/>
      <c r="EGQ37" s="80"/>
      <c r="EGR37" s="80"/>
      <c r="EGS37" s="80"/>
      <c r="EGT37" s="80"/>
      <c r="EGU37" s="80"/>
      <c r="EGV37" s="80"/>
      <c r="EGW37" s="80"/>
      <c r="EGX37" s="80"/>
      <c r="EGY37" s="80"/>
      <c r="EGZ37" s="80"/>
      <c r="EHA37" s="80"/>
      <c r="EHB37" s="80"/>
      <c r="EHC37" s="80"/>
      <c r="EHD37" s="80"/>
      <c r="EHE37" s="80"/>
      <c r="EHF37" s="80"/>
      <c r="EHG37" s="80"/>
      <c r="EHH37" s="80"/>
      <c r="EHI37" s="80"/>
      <c r="EHJ37" s="80"/>
      <c r="EHK37" s="80"/>
      <c r="EHL37" s="80"/>
      <c r="EHM37" s="80"/>
      <c r="EHN37" s="80"/>
      <c r="EHO37" s="80"/>
      <c r="EHP37" s="80"/>
      <c r="EHQ37" s="80"/>
      <c r="EHR37" s="80"/>
      <c r="EHS37" s="80"/>
      <c r="EHT37" s="80"/>
      <c r="EHU37" s="80"/>
      <c r="EHV37" s="80"/>
      <c r="EHW37" s="80"/>
      <c r="EHX37" s="80"/>
      <c r="EHY37" s="80"/>
      <c r="EHZ37" s="80"/>
      <c r="EIA37" s="80"/>
      <c r="EIB37" s="80"/>
      <c r="EIC37" s="80"/>
      <c r="EID37" s="80"/>
      <c r="EIE37" s="80"/>
      <c r="EIF37" s="80"/>
      <c r="EIG37" s="80"/>
      <c r="EIH37" s="80"/>
      <c r="EII37" s="80"/>
      <c r="EIJ37" s="80"/>
      <c r="EIK37" s="80"/>
      <c r="EIL37" s="80"/>
      <c r="EIM37" s="80"/>
      <c r="EIN37" s="80"/>
      <c r="EIO37" s="80"/>
      <c r="EIP37" s="80"/>
      <c r="EIQ37" s="80"/>
      <c r="EIR37" s="80"/>
      <c r="EIS37" s="80"/>
      <c r="EIT37" s="80"/>
      <c r="EIU37" s="80"/>
      <c r="EIV37" s="80"/>
      <c r="EIW37" s="80"/>
      <c r="EIX37" s="80"/>
      <c r="EIY37" s="80"/>
      <c r="EIZ37" s="80"/>
      <c r="EJA37" s="80"/>
      <c r="EJB37" s="80"/>
      <c r="EJC37" s="80"/>
      <c r="EJD37" s="80"/>
      <c r="EJE37" s="80"/>
      <c r="EJF37" s="80"/>
      <c r="EJG37" s="80"/>
      <c r="EJH37" s="80"/>
      <c r="EJI37" s="80"/>
      <c r="EJJ37" s="80"/>
      <c r="EJK37" s="80"/>
      <c r="EJL37" s="80"/>
      <c r="EJM37" s="80"/>
      <c r="EJN37" s="80"/>
      <c r="EJO37" s="80"/>
      <c r="EJP37" s="80"/>
      <c r="EJQ37" s="80"/>
      <c r="EJR37" s="80"/>
      <c r="EJS37" s="80"/>
      <c r="EJT37" s="80"/>
      <c r="EJU37" s="80"/>
      <c r="EJV37" s="80"/>
      <c r="EJW37" s="80"/>
      <c r="EJX37" s="80"/>
      <c r="EJY37" s="80"/>
      <c r="EJZ37" s="80"/>
      <c r="EKA37" s="80"/>
      <c r="EKB37" s="80"/>
      <c r="EKC37" s="80"/>
      <c r="EKD37" s="80"/>
      <c r="EKE37" s="80"/>
      <c r="EKF37" s="80"/>
      <c r="EKG37" s="80"/>
      <c r="EKH37" s="80"/>
      <c r="EKI37" s="80"/>
      <c r="EKJ37" s="80"/>
      <c r="EKK37" s="80"/>
      <c r="EKL37" s="80"/>
      <c r="EKM37" s="80"/>
      <c r="EKN37" s="80"/>
      <c r="EKO37" s="80"/>
      <c r="EKP37" s="80"/>
      <c r="EKQ37" s="80"/>
      <c r="EKR37" s="80"/>
      <c r="EKS37" s="80"/>
      <c r="EKT37" s="80"/>
      <c r="EKU37" s="80"/>
      <c r="EKV37" s="80"/>
      <c r="EKW37" s="80"/>
      <c r="EKX37" s="80"/>
      <c r="EKY37" s="80"/>
      <c r="EKZ37" s="80"/>
      <c r="ELA37" s="80"/>
      <c r="ELB37" s="80"/>
      <c r="ELC37" s="80"/>
      <c r="ELD37" s="80"/>
      <c r="ELE37" s="80"/>
      <c r="ELF37" s="80"/>
      <c r="ELG37" s="80"/>
      <c r="ELH37" s="80"/>
      <c r="ELI37" s="80"/>
      <c r="ELJ37" s="80"/>
      <c r="ELK37" s="80"/>
      <c r="ELL37" s="80"/>
      <c r="ELM37" s="80"/>
      <c r="ELN37" s="80"/>
      <c r="ELO37" s="80"/>
      <c r="ELP37" s="80"/>
      <c r="ELQ37" s="80"/>
      <c r="ELR37" s="80"/>
      <c r="ELS37" s="80"/>
      <c r="ELT37" s="80"/>
      <c r="ELU37" s="80"/>
      <c r="ELV37" s="80"/>
      <c r="ELW37" s="80"/>
      <c r="ELX37" s="80"/>
      <c r="ELY37" s="80"/>
      <c r="ELZ37" s="80"/>
      <c r="EMA37" s="80"/>
      <c r="EMB37" s="80"/>
      <c r="EMC37" s="80"/>
      <c r="EMD37" s="80"/>
      <c r="EME37" s="80"/>
      <c r="EMF37" s="80"/>
      <c r="EMG37" s="80"/>
      <c r="EMH37" s="80"/>
      <c r="EMI37" s="80"/>
      <c r="EMJ37" s="80"/>
      <c r="EMK37" s="80"/>
      <c r="EML37" s="80"/>
      <c r="EMM37" s="80"/>
      <c r="EMN37" s="80"/>
      <c r="EMO37" s="80"/>
      <c r="EMP37" s="80"/>
      <c r="EMQ37" s="80"/>
      <c r="EMR37" s="80"/>
      <c r="EMS37" s="80"/>
      <c r="EMT37" s="80"/>
      <c r="EMU37" s="80"/>
      <c r="EMV37" s="80"/>
      <c r="EMW37" s="80"/>
      <c r="EMX37" s="80"/>
      <c r="EMY37" s="80"/>
      <c r="EMZ37" s="80"/>
      <c r="ENA37" s="80"/>
      <c r="ENB37" s="80"/>
      <c r="ENC37" s="80"/>
      <c r="END37" s="80"/>
      <c r="ENE37" s="80"/>
      <c r="ENF37" s="80"/>
      <c r="ENG37" s="80"/>
      <c r="ENH37" s="80"/>
      <c r="ENI37" s="80"/>
      <c r="ENJ37" s="80"/>
      <c r="ENK37" s="80"/>
      <c r="ENL37" s="80"/>
      <c r="ENM37" s="80"/>
      <c r="ENN37" s="80"/>
      <c r="ENO37" s="80"/>
      <c r="ENP37" s="80"/>
      <c r="ENQ37" s="80"/>
      <c r="ENR37" s="80"/>
      <c r="ENS37" s="80"/>
      <c r="ENT37" s="80"/>
      <c r="ENU37" s="80"/>
      <c r="ENV37" s="80"/>
      <c r="ENW37" s="80"/>
      <c r="ENX37" s="80"/>
      <c r="ENY37" s="80"/>
      <c r="ENZ37" s="80"/>
      <c r="EOA37" s="80"/>
      <c r="EOB37" s="80"/>
      <c r="EOC37" s="80"/>
      <c r="EOD37" s="80"/>
      <c r="EOE37" s="80"/>
      <c r="EOF37" s="80"/>
      <c r="EOG37" s="80"/>
      <c r="EOH37" s="80"/>
      <c r="EOI37" s="80"/>
      <c r="EOJ37" s="80"/>
      <c r="EOK37" s="80"/>
      <c r="EOL37" s="80"/>
      <c r="EOM37" s="80"/>
      <c r="EON37" s="80"/>
      <c r="EOO37" s="80"/>
      <c r="EOP37" s="80"/>
      <c r="EOQ37" s="80"/>
      <c r="EOR37" s="80"/>
      <c r="EOS37" s="80"/>
      <c r="EOT37" s="80"/>
      <c r="EOU37" s="80"/>
      <c r="EOV37" s="80"/>
      <c r="EOW37" s="80"/>
      <c r="EOX37" s="80"/>
      <c r="EOY37" s="80"/>
      <c r="EOZ37" s="80"/>
      <c r="EPA37" s="80"/>
      <c r="EPB37" s="80"/>
      <c r="EPC37" s="80"/>
      <c r="EPD37" s="80"/>
      <c r="EPE37" s="80"/>
      <c r="EPF37" s="80"/>
      <c r="EPG37" s="80"/>
      <c r="EPH37" s="80"/>
      <c r="EPI37" s="80"/>
      <c r="EPJ37" s="80"/>
      <c r="EPK37" s="80"/>
      <c r="EPL37" s="80"/>
      <c r="EPM37" s="80"/>
      <c r="EPN37" s="80"/>
      <c r="EPO37" s="80"/>
      <c r="EPP37" s="80"/>
      <c r="EPQ37" s="80"/>
      <c r="EPR37" s="80"/>
      <c r="EPS37" s="80"/>
      <c r="EPT37" s="80"/>
      <c r="EPU37" s="80"/>
      <c r="EPV37" s="80"/>
      <c r="EPW37" s="80"/>
      <c r="EPX37" s="80"/>
      <c r="EPY37" s="80"/>
      <c r="EPZ37" s="80"/>
      <c r="EQA37" s="80"/>
      <c r="EQB37" s="80"/>
      <c r="EQC37" s="80"/>
      <c r="EQD37" s="80"/>
      <c r="EQE37" s="80"/>
      <c r="EQF37" s="80"/>
      <c r="EQG37" s="80"/>
      <c r="EQH37" s="80"/>
      <c r="EQI37" s="80"/>
      <c r="EQJ37" s="80"/>
      <c r="EQK37" s="80"/>
      <c r="EQL37" s="80"/>
      <c r="EQM37" s="80"/>
      <c r="EQN37" s="80"/>
      <c r="EQO37" s="80"/>
      <c r="EQP37" s="80"/>
      <c r="EQQ37" s="80"/>
      <c r="EQR37" s="80"/>
      <c r="EQS37" s="80"/>
      <c r="EQT37" s="80"/>
      <c r="EQU37" s="80"/>
      <c r="EQV37" s="80"/>
      <c r="EQW37" s="80"/>
      <c r="EQX37" s="80"/>
      <c r="EQY37" s="80"/>
      <c r="EQZ37" s="80"/>
      <c r="ERA37" s="80"/>
      <c r="ERB37" s="80"/>
      <c r="ERC37" s="80"/>
      <c r="ERD37" s="80"/>
      <c r="ERE37" s="80"/>
      <c r="ERF37" s="80"/>
      <c r="ERG37" s="80"/>
      <c r="ERH37" s="80"/>
      <c r="ERI37" s="80"/>
      <c r="ERJ37" s="80"/>
      <c r="ERK37" s="80"/>
      <c r="ERL37" s="80"/>
      <c r="ERM37" s="80"/>
      <c r="ERN37" s="80"/>
      <c r="ERO37" s="80"/>
      <c r="ERP37" s="80"/>
      <c r="ERQ37" s="80"/>
      <c r="ERR37" s="80"/>
      <c r="ERS37" s="80"/>
      <c r="ERT37" s="80"/>
      <c r="ERU37" s="80"/>
      <c r="ERV37" s="80"/>
      <c r="ERW37" s="80"/>
      <c r="ERX37" s="80"/>
      <c r="ERY37" s="80"/>
      <c r="ERZ37" s="80"/>
      <c r="ESA37" s="80"/>
      <c r="ESB37" s="80"/>
      <c r="ESC37" s="80"/>
      <c r="ESD37" s="80"/>
      <c r="ESE37" s="80"/>
      <c r="ESF37" s="80"/>
      <c r="ESG37" s="80"/>
      <c r="ESH37" s="80"/>
      <c r="ESI37" s="80"/>
      <c r="ESJ37" s="80"/>
      <c r="ESK37" s="80"/>
      <c r="ESL37" s="80"/>
      <c r="ESM37" s="80"/>
      <c r="ESN37" s="80"/>
      <c r="ESO37" s="80"/>
      <c r="ESP37" s="80"/>
      <c r="ESQ37" s="80"/>
      <c r="ESR37" s="80"/>
      <c r="ESS37" s="80"/>
      <c r="EST37" s="80"/>
      <c r="ESU37" s="80"/>
      <c r="ESV37" s="80"/>
      <c r="ESW37" s="80"/>
      <c r="ESX37" s="80"/>
      <c r="ESY37" s="80"/>
      <c r="ESZ37" s="80"/>
      <c r="ETA37" s="80"/>
      <c r="ETB37" s="80"/>
      <c r="ETC37" s="80"/>
      <c r="ETD37" s="80"/>
      <c r="ETE37" s="80"/>
      <c r="ETF37" s="80"/>
      <c r="ETG37" s="80"/>
      <c r="ETH37" s="80"/>
      <c r="ETI37" s="80"/>
      <c r="ETJ37" s="80"/>
      <c r="ETK37" s="80"/>
      <c r="ETL37" s="80"/>
      <c r="ETM37" s="80"/>
      <c r="ETN37" s="80"/>
      <c r="ETO37" s="80"/>
      <c r="ETP37" s="80"/>
      <c r="ETQ37" s="80"/>
      <c r="ETR37" s="80"/>
      <c r="ETS37" s="80"/>
      <c r="ETT37" s="80"/>
      <c r="ETU37" s="80"/>
      <c r="ETV37" s="80"/>
      <c r="ETW37" s="80"/>
      <c r="ETX37" s="80"/>
      <c r="ETY37" s="80"/>
      <c r="ETZ37" s="80"/>
      <c r="EUA37" s="80"/>
      <c r="EUB37" s="80"/>
      <c r="EUC37" s="80"/>
      <c r="EUD37" s="80"/>
      <c r="EUE37" s="80"/>
      <c r="EUF37" s="80"/>
      <c r="EUG37" s="80"/>
      <c r="EUH37" s="80"/>
      <c r="EUI37" s="80"/>
      <c r="EUJ37" s="80"/>
      <c r="EUK37" s="80"/>
      <c r="EUL37" s="80"/>
      <c r="EUM37" s="80"/>
      <c r="EUN37" s="80"/>
      <c r="EUO37" s="80"/>
      <c r="EUP37" s="80"/>
      <c r="EUQ37" s="80"/>
      <c r="EUR37" s="80"/>
      <c r="EUS37" s="80"/>
      <c r="EUT37" s="80"/>
      <c r="EUU37" s="80"/>
      <c r="EUV37" s="80"/>
      <c r="EUW37" s="80"/>
      <c r="EUX37" s="80"/>
      <c r="EUY37" s="80"/>
      <c r="EUZ37" s="80"/>
      <c r="EVA37" s="80"/>
      <c r="EVB37" s="80"/>
      <c r="EVC37" s="80"/>
      <c r="EVD37" s="80"/>
      <c r="EVE37" s="80"/>
      <c r="EVF37" s="80"/>
      <c r="EVG37" s="80"/>
      <c r="EVH37" s="80"/>
      <c r="EVI37" s="80"/>
      <c r="EVJ37" s="80"/>
      <c r="EVK37" s="80"/>
      <c r="EVL37" s="80"/>
      <c r="EVM37" s="80"/>
      <c r="EVN37" s="80"/>
      <c r="EVO37" s="80"/>
      <c r="EVP37" s="80"/>
      <c r="EVQ37" s="80"/>
      <c r="EVR37" s="80"/>
      <c r="EVS37" s="80"/>
      <c r="EVT37" s="80"/>
      <c r="EVU37" s="80"/>
      <c r="EVV37" s="80"/>
      <c r="EVW37" s="80"/>
      <c r="EVX37" s="80"/>
      <c r="EVY37" s="80"/>
      <c r="EVZ37" s="80"/>
      <c r="EWA37" s="80"/>
      <c r="EWB37" s="80"/>
      <c r="EWC37" s="80"/>
      <c r="EWD37" s="80"/>
      <c r="EWE37" s="80"/>
      <c r="EWF37" s="80"/>
      <c r="EWG37" s="80"/>
      <c r="EWH37" s="80"/>
      <c r="EWI37" s="80"/>
      <c r="EWJ37" s="80"/>
      <c r="EWK37" s="80"/>
      <c r="EWL37" s="80"/>
      <c r="EWM37" s="80"/>
      <c r="EWN37" s="80"/>
      <c r="EWO37" s="80"/>
      <c r="EWP37" s="80"/>
      <c r="EWQ37" s="80"/>
      <c r="EWR37" s="80"/>
      <c r="EWS37" s="80"/>
      <c r="EWT37" s="80"/>
      <c r="EWU37" s="80"/>
      <c r="EWV37" s="80"/>
      <c r="EWW37" s="80"/>
      <c r="EWX37" s="80"/>
      <c r="EWY37" s="80"/>
      <c r="EWZ37" s="80"/>
      <c r="EXA37" s="80"/>
      <c r="EXB37" s="80"/>
      <c r="EXC37" s="80"/>
      <c r="EXD37" s="80"/>
      <c r="EXE37" s="80"/>
      <c r="EXF37" s="80"/>
      <c r="EXG37" s="80"/>
      <c r="EXH37" s="80"/>
      <c r="EXI37" s="80"/>
      <c r="EXJ37" s="80"/>
      <c r="EXK37" s="80"/>
      <c r="EXL37" s="80"/>
      <c r="EXM37" s="80"/>
      <c r="EXN37" s="80"/>
      <c r="EXO37" s="80"/>
      <c r="EXP37" s="80"/>
      <c r="EXQ37" s="80"/>
      <c r="EXR37" s="80"/>
      <c r="EXS37" s="80"/>
      <c r="EXT37" s="80"/>
      <c r="EXU37" s="80"/>
      <c r="EXV37" s="80"/>
      <c r="EXW37" s="80"/>
      <c r="EXX37" s="80"/>
      <c r="EXY37" s="80"/>
      <c r="EXZ37" s="80"/>
      <c r="EYA37" s="80"/>
      <c r="EYB37" s="80"/>
      <c r="EYC37" s="80"/>
      <c r="EYD37" s="80"/>
      <c r="EYE37" s="80"/>
      <c r="EYF37" s="80"/>
      <c r="EYG37" s="80"/>
      <c r="EYH37" s="80"/>
      <c r="EYI37" s="80"/>
      <c r="EYJ37" s="80"/>
      <c r="EYK37" s="80"/>
      <c r="EYL37" s="80"/>
      <c r="EYM37" s="80"/>
      <c r="EYN37" s="80"/>
      <c r="EYO37" s="80"/>
      <c r="EYP37" s="80"/>
      <c r="EYQ37" s="80"/>
      <c r="EYR37" s="80"/>
      <c r="EYS37" s="80"/>
      <c r="EYT37" s="80"/>
      <c r="EYU37" s="80"/>
      <c r="EYV37" s="80"/>
      <c r="EYW37" s="80"/>
      <c r="EYX37" s="80"/>
      <c r="EYY37" s="80"/>
      <c r="EYZ37" s="80"/>
      <c r="EZA37" s="80"/>
      <c r="EZB37" s="80"/>
      <c r="EZC37" s="80"/>
      <c r="EZD37" s="80"/>
      <c r="EZE37" s="80"/>
      <c r="EZF37" s="80"/>
      <c r="EZG37" s="80"/>
      <c r="EZH37" s="80"/>
      <c r="EZI37" s="80"/>
      <c r="EZJ37" s="80"/>
      <c r="EZK37" s="80"/>
      <c r="EZL37" s="80"/>
      <c r="EZM37" s="80"/>
      <c r="EZN37" s="80"/>
      <c r="EZO37" s="80"/>
      <c r="EZP37" s="80"/>
      <c r="EZQ37" s="80"/>
      <c r="EZR37" s="80"/>
      <c r="EZS37" s="80"/>
      <c r="EZT37" s="80"/>
      <c r="EZU37" s="80"/>
      <c r="EZV37" s="80"/>
      <c r="EZW37" s="80"/>
      <c r="EZX37" s="80"/>
      <c r="EZY37" s="80"/>
      <c r="EZZ37" s="80"/>
      <c r="FAA37" s="80"/>
      <c r="FAB37" s="80"/>
      <c r="FAC37" s="80"/>
      <c r="FAD37" s="80"/>
      <c r="FAE37" s="80"/>
      <c r="FAF37" s="80"/>
      <c r="FAG37" s="80"/>
      <c r="FAH37" s="80"/>
      <c r="FAI37" s="80"/>
      <c r="FAJ37" s="80"/>
      <c r="FAK37" s="80"/>
      <c r="FAL37" s="80"/>
      <c r="FAM37" s="80"/>
      <c r="FAN37" s="80"/>
      <c r="FAO37" s="80"/>
      <c r="FAP37" s="80"/>
      <c r="FAQ37" s="80"/>
      <c r="FAR37" s="80"/>
      <c r="FAS37" s="80"/>
      <c r="FAT37" s="80"/>
      <c r="FAU37" s="80"/>
      <c r="FAV37" s="80"/>
      <c r="FAW37" s="80"/>
      <c r="FAX37" s="80"/>
      <c r="FAY37" s="80"/>
      <c r="FAZ37" s="80"/>
      <c r="FBA37" s="80"/>
      <c r="FBB37" s="80"/>
      <c r="FBC37" s="80"/>
      <c r="FBD37" s="80"/>
      <c r="FBE37" s="80"/>
      <c r="FBF37" s="80"/>
      <c r="FBG37" s="80"/>
      <c r="FBH37" s="80"/>
      <c r="FBI37" s="80"/>
      <c r="FBJ37" s="80"/>
      <c r="FBK37" s="80"/>
      <c r="FBL37" s="80"/>
      <c r="FBM37" s="80"/>
      <c r="FBN37" s="80"/>
      <c r="FBO37" s="80"/>
      <c r="FBP37" s="80"/>
      <c r="FBQ37" s="80"/>
      <c r="FBR37" s="80"/>
      <c r="FBS37" s="80"/>
      <c r="FBT37" s="80"/>
      <c r="FBU37" s="80"/>
      <c r="FBV37" s="80"/>
      <c r="FBW37" s="80"/>
      <c r="FBX37" s="80"/>
      <c r="FBY37" s="80"/>
      <c r="FBZ37" s="80"/>
      <c r="FCA37" s="80"/>
      <c r="FCB37" s="80"/>
      <c r="FCC37" s="80"/>
      <c r="FCD37" s="80"/>
      <c r="FCE37" s="80"/>
      <c r="FCF37" s="80"/>
      <c r="FCG37" s="80"/>
      <c r="FCH37" s="80"/>
      <c r="FCI37" s="80"/>
      <c r="FCJ37" s="80"/>
      <c r="FCK37" s="80"/>
      <c r="FCL37" s="80"/>
      <c r="FCM37" s="80"/>
      <c r="FCN37" s="80"/>
      <c r="FCO37" s="80"/>
      <c r="FCP37" s="80"/>
      <c r="FCQ37" s="80"/>
      <c r="FCR37" s="80"/>
      <c r="FCS37" s="80"/>
      <c r="FCT37" s="80"/>
      <c r="FCU37" s="80"/>
      <c r="FCV37" s="80"/>
      <c r="FCW37" s="80"/>
      <c r="FCX37" s="80"/>
      <c r="FCY37" s="80"/>
      <c r="FCZ37" s="80"/>
      <c r="FDA37" s="80"/>
      <c r="FDB37" s="80"/>
      <c r="FDC37" s="80"/>
      <c r="FDD37" s="80"/>
      <c r="FDE37" s="80"/>
      <c r="FDF37" s="80"/>
      <c r="FDG37" s="80"/>
      <c r="FDH37" s="80"/>
      <c r="FDI37" s="80"/>
      <c r="FDJ37" s="80"/>
      <c r="FDK37" s="80"/>
      <c r="FDL37" s="80"/>
      <c r="FDM37" s="80"/>
      <c r="FDN37" s="80"/>
      <c r="FDO37" s="80"/>
      <c r="FDP37" s="80"/>
      <c r="FDQ37" s="80"/>
      <c r="FDR37" s="80"/>
      <c r="FDS37" s="80"/>
      <c r="FDT37" s="80"/>
      <c r="FDU37" s="80"/>
      <c r="FDV37" s="80"/>
      <c r="FDW37" s="80"/>
      <c r="FDX37" s="80"/>
      <c r="FDY37" s="80"/>
      <c r="FDZ37" s="80"/>
      <c r="FEA37" s="80"/>
      <c r="FEB37" s="80"/>
      <c r="FEC37" s="80"/>
      <c r="FED37" s="80"/>
      <c r="FEE37" s="80"/>
      <c r="FEF37" s="80"/>
      <c r="FEG37" s="80"/>
      <c r="FEH37" s="80"/>
      <c r="FEI37" s="80"/>
      <c r="FEJ37" s="80"/>
      <c r="FEK37" s="80"/>
      <c r="FEL37" s="80"/>
      <c r="FEM37" s="80"/>
      <c r="FEN37" s="80"/>
      <c r="FEO37" s="80"/>
      <c r="FEP37" s="80"/>
      <c r="FEQ37" s="80"/>
      <c r="FER37" s="80"/>
      <c r="FES37" s="80"/>
      <c r="FET37" s="80"/>
      <c r="FEU37" s="80"/>
      <c r="FEV37" s="80"/>
      <c r="FEW37" s="80"/>
      <c r="FEX37" s="80"/>
      <c r="FEY37" s="80"/>
      <c r="FEZ37" s="80"/>
      <c r="FFA37" s="80"/>
      <c r="FFB37" s="80"/>
      <c r="FFC37" s="80"/>
      <c r="FFD37" s="80"/>
      <c r="FFE37" s="80"/>
      <c r="FFF37" s="80"/>
      <c r="FFG37" s="80"/>
      <c r="FFH37" s="80"/>
      <c r="FFI37" s="80"/>
      <c r="FFJ37" s="80"/>
      <c r="FFK37" s="80"/>
      <c r="FFL37" s="80"/>
      <c r="FFM37" s="80"/>
      <c r="FFN37" s="80"/>
      <c r="FFO37" s="80"/>
      <c r="FFP37" s="80"/>
      <c r="FFQ37" s="80"/>
      <c r="FFR37" s="80"/>
      <c r="FFS37" s="80"/>
      <c r="FFT37" s="80"/>
      <c r="FFU37" s="80"/>
      <c r="FFV37" s="80"/>
      <c r="FFW37" s="80"/>
      <c r="FFX37" s="80"/>
      <c r="FFY37" s="80"/>
      <c r="FFZ37" s="80"/>
      <c r="FGA37" s="80"/>
      <c r="FGB37" s="80"/>
      <c r="FGC37" s="80"/>
      <c r="FGD37" s="80"/>
      <c r="FGE37" s="80"/>
      <c r="FGF37" s="80"/>
      <c r="FGG37" s="80"/>
      <c r="FGH37" s="80"/>
      <c r="FGI37" s="80"/>
      <c r="FGJ37" s="80"/>
      <c r="FGK37" s="80"/>
      <c r="FGL37" s="80"/>
      <c r="FGM37" s="80"/>
      <c r="FGN37" s="80"/>
      <c r="FGO37" s="80"/>
      <c r="FGP37" s="80"/>
      <c r="FGQ37" s="80"/>
      <c r="FGR37" s="80"/>
      <c r="FGS37" s="80"/>
      <c r="FGT37" s="80"/>
      <c r="FGU37" s="80"/>
      <c r="FGV37" s="80"/>
      <c r="FGW37" s="80"/>
      <c r="FGX37" s="80"/>
      <c r="FGY37" s="80"/>
      <c r="FGZ37" s="80"/>
      <c r="FHA37" s="80"/>
      <c r="FHB37" s="80"/>
      <c r="FHC37" s="80"/>
      <c r="FHD37" s="80"/>
      <c r="FHE37" s="80"/>
      <c r="FHF37" s="80"/>
      <c r="FHG37" s="80"/>
      <c r="FHH37" s="80"/>
      <c r="FHI37" s="80"/>
      <c r="FHJ37" s="80"/>
      <c r="FHK37" s="80"/>
      <c r="FHL37" s="80"/>
      <c r="FHM37" s="80"/>
      <c r="FHN37" s="80"/>
      <c r="FHO37" s="80"/>
      <c r="FHP37" s="80"/>
      <c r="FHQ37" s="80"/>
      <c r="FHR37" s="80"/>
      <c r="FHS37" s="80"/>
      <c r="FHT37" s="80"/>
      <c r="FHU37" s="80"/>
      <c r="FHV37" s="80"/>
      <c r="FHW37" s="80"/>
      <c r="FHX37" s="80"/>
      <c r="FHY37" s="80"/>
      <c r="FHZ37" s="80"/>
      <c r="FIA37" s="80"/>
      <c r="FIB37" s="80"/>
      <c r="FIC37" s="80"/>
      <c r="FID37" s="80"/>
      <c r="FIE37" s="80"/>
      <c r="FIF37" s="80"/>
      <c r="FIG37" s="80"/>
      <c r="FIH37" s="80"/>
      <c r="FII37" s="80"/>
      <c r="FIJ37" s="80"/>
      <c r="FIK37" s="80"/>
      <c r="FIL37" s="80"/>
      <c r="FIM37" s="80"/>
      <c r="FIN37" s="80"/>
      <c r="FIO37" s="80"/>
      <c r="FIP37" s="80"/>
      <c r="FIQ37" s="80"/>
      <c r="FIR37" s="80"/>
      <c r="FIS37" s="80"/>
      <c r="FIT37" s="80"/>
      <c r="FIU37" s="80"/>
      <c r="FIV37" s="80"/>
      <c r="FIW37" s="80"/>
      <c r="FIX37" s="80"/>
      <c r="FIY37" s="80"/>
      <c r="FIZ37" s="80"/>
      <c r="FJA37" s="80"/>
      <c r="FJB37" s="80"/>
      <c r="FJC37" s="80"/>
      <c r="FJD37" s="80"/>
      <c r="FJE37" s="80"/>
      <c r="FJF37" s="80"/>
      <c r="FJG37" s="80"/>
      <c r="FJH37" s="80"/>
      <c r="FJI37" s="80"/>
      <c r="FJJ37" s="80"/>
      <c r="FJK37" s="80"/>
      <c r="FJL37" s="80"/>
      <c r="FJM37" s="80"/>
      <c r="FJN37" s="80"/>
      <c r="FJO37" s="80"/>
      <c r="FJP37" s="80"/>
      <c r="FJQ37" s="80"/>
      <c r="FJR37" s="80"/>
      <c r="FJS37" s="80"/>
      <c r="FJT37" s="80"/>
      <c r="FJU37" s="80"/>
      <c r="FJV37" s="80"/>
      <c r="FJW37" s="80"/>
      <c r="FJX37" s="80"/>
      <c r="FJY37" s="80"/>
      <c r="FJZ37" s="80"/>
      <c r="FKA37" s="80"/>
      <c r="FKB37" s="80"/>
      <c r="FKC37" s="80"/>
      <c r="FKD37" s="80"/>
      <c r="FKE37" s="80"/>
      <c r="FKF37" s="80"/>
      <c r="FKG37" s="80"/>
      <c r="FKH37" s="80"/>
      <c r="FKI37" s="80"/>
      <c r="FKJ37" s="80"/>
      <c r="FKK37" s="80"/>
      <c r="FKL37" s="80"/>
      <c r="FKM37" s="80"/>
      <c r="FKN37" s="80"/>
      <c r="FKO37" s="80"/>
      <c r="FKP37" s="80"/>
      <c r="FKQ37" s="80"/>
      <c r="FKR37" s="80"/>
      <c r="FKS37" s="80"/>
      <c r="FKT37" s="80"/>
      <c r="FKU37" s="80"/>
      <c r="FKV37" s="80"/>
      <c r="FKW37" s="80"/>
      <c r="FKX37" s="80"/>
      <c r="FKY37" s="80"/>
      <c r="FKZ37" s="80"/>
      <c r="FLA37" s="80"/>
      <c r="FLB37" s="80"/>
      <c r="FLC37" s="80"/>
      <c r="FLD37" s="80"/>
      <c r="FLE37" s="80"/>
      <c r="FLF37" s="80"/>
      <c r="FLG37" s="80"/>
      <c r="FLH37" s="80"/>
      <c r="FLI37" s="80"/>
      <c r="FLJ37" s="80"/>
      <c r="FLK37" s="80"/>
      <c r="FLL37" s="80"/>
      <c r="FLM37" s="80"/>
      <c r="FLN37" s="80"/>
      <c r="FLO37" s="80"/>
      <c r="FLP37" s="80"/>
      <c r="FLQ37" s="80"/>
      <c r="FLR37" s="80"/>
      <c r="FLS37" s="80"/>
      <c r="FLT37" s="80"/>
      <c r="FLU37" s="80"/>
      <c r="FLV37" s="80"/>
      <c r="FLW37" s="80"/>
      <c r="FLX37" s="80"/>
      <c r="FLY37" s="80"/>
      <c r="FLZ37" s="80"/>
      <c r="FMA37" s="80"/>
      <c r="FMB37" s="80"/>
      <c r="FMC37" s="80"/>
      <c r="FMD37" s="80"/>
      <c r="FME37" s="80"/>
      <c r="FMF37" s="80"/>
      <c r="FMG37" s="80"/>
      <c r="FMH37" s="80"/>
      <c r="FMI37" s="80"/>
      <c r="FMJ37" s="80"/>
      <c r="FMK37" s="80"/>
      <c r="FML37" s="80"/>
      <c r="FMM37" s="80"/>
      <c r="FMN37" s="80"/>
      <c r="FMO37" s="80"/>
      <c r="FMP37" s="80"/>
      <c r="FMQ37" s="80"/>
      <c r="FMR37" s="80"/>
      <c r="FMS37" s="80"/>
      <c r="FMT37" s="80"/>
      <c r="FMU37" s="80"/>
      <c r="FMV37" s="80"/>
      <c r="FMW37" s="80"/>
      <c r="FMX37" s="80"/>
      <c r="FMY37" s="80"/>
      <c r="FMZ37" s="80"/>
      <c r="FNA37" s="80"/>
      <c r="FNB37" s="80"/>
      <c r="FNC37" s="80"/>
      <c r="FND37" s="80"/>
      <c r="FNE37" s="80"/>
      <c r="FNF37" s="80"/>
      <c r="FNG37" s="80"/>
      <c r="FNH37" s="80"/>
      <c r="FNI37" s="80"/>
      <c r="FNJ37" s="80"/>
      <c r="FNK37" s="80"/>
      <c r="FNL37" s="80"/>
      <c r="FNM37" s="80"/>
      <c r="FNN37" s="80"/>
      <c r="FNO37" s="80"/>
      <c r="FNP37" s="80"/>
      <c r="FNQ37" s="80"/>
      <c r="FNR37" s="80"/>
      <c r="FNS37" s="80"/>
      <c r="FNT37" s="80"/>
      <c r="FNU37" s="80"/>
      <c r="FNV37" s="80"/>
      <c r="FNW37" s="80"/>
      <c r="FNX37" s="80"/>
      <c r="FNY37" s="80"/>
      <c r="FNZ37" s="80"/>
      <c r="FOA37" s="80"/>
      <c r="FOB37" s="80"/>
      <c r="FOC37" s="80"/>
      <c r="FOD37" s="80"/>
      <c r="FOE37" s="80"/>
      <c r="FOF37" s="80"/>
      <c r="FOG37" s="80"/>
    </row>
    <row r="38" spans="1:4453" s="120" customFormat="1" ht="24" customHeight="1" x14ac:dyDescent="0.25">
      <c r="A38" s="101">
        <v>29</v>
      </c>
      <c r="B38" s="102" t="s">
        <v>35</v>
      </c>
      <c r="C38" s="125">
        <v>2.9</v>
      </c>
      <c r="D38" s="125">
        <v>3</v>
      </c>
      <c r="E38" s="125">
        <v>2</v>
      </c>
      <c r="F38" s="137"/>
      <c r="G38" s="140"/>
      <c r="H38" s="140"/>
      <c r="I38" s="129"/>
      <c r="J38" s="137"/>
      <c r="K38" s="140"/>
      <c r="L38" s="140"/>
      <c r="M38" s="129">
        <v>5</v>
      </c>
      <c r="N38" s="137"/>
      <c r="O38" s="140"/>
      <c r="P38" s="140"/>
      <c r="Q38" s="129"/>
      <c r="R38" s="137"/>
      <c r="S38" s="140"/>
      <c r="T38" s="129"/>
      <c r="U38" s="141"/>
      <c r="V38" s="131">
        <f t="shared" si="0"/>
        <v>5</v>
      </c>
      <c r="W38" s="132">
        <f t="shared" si="1"/>
        <v>1.5</v>
      </c>
      <c r="X38" s="133">
        <f t="shared" si="2"/>
        <v>3.5</v>
      </c>
      <c r="Y38" s="111">
        <f t="shared" si="3"/>
        <v>5</v>
      </c>
      <c r="Z38" s="112">
        <v>2</v>
      </c>
      <c r="AA38" s="134"/>
      <c r="AB38" s="135"/>
      <c r="AC38" s="115">
        <v>2</v>
      </c>
      <c r="AD38" s="116">
        <v>30</v>
      </c>
      <c r="AE38" s="110">
        <f t="shared" si="9"/>
        <v>0.6</v>
      </c>
      <c r="AF38" s="110">
        <f t="shared" si="10"/>
        <v>1.3999999999999997</v>
      </c>
      <c r="AG38" s="111">
        <f t="shared" si="11"/>
        <v>1.9999999999999996</v>
      </c>
      <c r="AH38" s="117">
        <v>0.53</v>
      </c>
      <c r="AI38" s="117">
        <v>0.05</v>
      </c>
      <c r="AJ38" s="118">
        <f t="shared" si="8"/>
        <v>15.379999999999999</v>
      </c>
      <c r="AK38" s="119">
        <v>29</v>
      </c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80"/>
      <c r="FE38" s="80"/>
      <c r="FF38" s="80"/>
      <c r="FG38" s="80"/>
      <c r="FH38" s="80"/>
      <c r="FI38" s="80"/>
      <c r="FJ38" s="80"/>
      <c r="FK38" s="80"/>
      <c r="FL38" s="80"/>
      <c r="FM38" s="80"/>
      <c r="FN38" s="80"/>
      <c r="FO38" s="80"/>
      <c r="FP38" s="80"/>
      <c r="FQ38" s="80"/>
      <c r="FR38" s="80"/>
      <c r="FS38" s="80"/>
      <c r="FT38" s="80"/>
      <c r="FU38" s="80"/>
      <c r="FV38" s="80"/>
      <c r="FW38" s="80"/>
      <c r="FX38" s="80"/>
      <c r="FY38" s="80"/>
      <c r="FZ38" s="80"/>
      <c r="GA38" s="80"/>
      <c r="GB38" s="80"/>
      <c r="GC38" s="80"/>
      <c r="GD38" s="80"/>
      <c r="GE38" s="80"/>
      <c r="GF38" s="80"/>
      <c r="GG38" s="80"/>
      <c r="GH38" s="80"/>
      <c r="GI38" s="80"/>
      <c r="GJ38" s="80"/>
      <c r="GK38" s="80"/>
      <c r="GL38" s="80"/>
      <c r="GM38" s="80"/>
      <c r="GN38" s="80"/>
      <c r="GO38" s="80"/>
      <c r="GP38" s="80"/>
      <c r="GQ38" s="80"/>
      <c r="GR38" s="80"/>
      <c r="GS38" s="80"/>
      <c r="GT38" s="80"/>
      <c r="GU38" s="80"/>
      <c r="GV38" s="80"/>
      <c r="GW38" s="80"/>
      <c r="GX38" s="80"/>
      <c r="GY38" s="80"/>
      <c r="GZ38" s="80"/>
      <c r="HA38" s="80"/>
      <c r="HB38" s="80"/>
      <c r="HC38" s="80"/>
      <c r="HD38" s="80"/>
      <c r="HE38" s="80"/>
      <c r="HF38" s="80"/>
      <c r="HG38" s="80"/>
      <c r="HH38" s="80"/>
      <c r="HI38" s="80"/>
      <c r="HJ38" s="80"/>
      <c r="HK38" s="80"/>
      <c r="HL38" s="80"/>
      <c r="HM38" s="80"/>
      <c r="HN38" s="80"/>
      <c r="HO38" s="80"/>
      <c r="HP38" s="80"/>
      <c r="HQ38" s="80"/>
      <c r="HR38" s="80"/>
      <c r="HS38" s="80"/>
      <c r="HT38" s="80"/>
      <c r="HU38" s="80"/>
      <c r="HV38" s="80"/>
      <c r="HW38" s="80"/>
      <c r="HX38" s="80"/>
      <c r="HY38" s="80"/>
      <c r="HZ38" s="80"/>
      <c r="IA38" s="80"/>
      <c r="IB38" s="80"/>
      <c r="IC38" s="80"/>
      <c r="ID38" s="80"/>
      <c r="IE38" s="80"/>
      <c r="IF38" s="80"/>
      <c r="IG38" s="80"/>
      <c r="IH38" s="80"/>
      <c r="II38" s="80"/>
      <c r="IJ38" s="80"/>
      <c r="IK38" s="80"/>
      <c r="IL38" s="80"/>
      <c r="IM38" s="80"/>
      <c r="IN38" s="80"/>
      <c r="IO38" s="80"/>
      <c r="IP38" s="80"/>
      <c r="IQ38" s="80"/>
      <c r="IR38" s="80"/>
      <c r="IS38" s="80"/>
      <c r="IT38" s="80"/>
      <c r="IU38" s="80"/>
      <c r="IV38" s="80"/>
      <c r="IW38" s="80"/>
      <c r="IX38" s="80"/>
      <c r="IY38" s="80"/>
      <c r="IZ38" s="80"/>
      <c r="JA38" s="80"/>
      <c r="JB38" s="80"/>
      <c r="JC38" s="80"/>
      <c r="JD38" s="80"/>
      <c r="JE38" s="80"/>
      <c r="JF38" s="80"/>
      <c r="JG38" s="80"/>
      <c r="JH38" s="80"/>
      <c r="JI38" s="80"/>
      <c r="JJ38" s="80"/>
      <c r="JK38" s="80"/>
      <c r="JL38" s="80"/>
      <c r="JM38" s="80"/>
      <c r="JN38" s="80"/>
      <c r="JO38" s="80"/>
      <c r="JP38" s="80"/>
      <c r="JQ38" s="80"/>
      <c r="JR38" s="80"/>
      <c r="JS38" s="80"/>
      <c r="JT38" s="80"/>
      <c r="JU38" s="80"/>
      <c r="JV38" s="80"/>
      <c r="JW38" s="80"/>
      <c r="JX38" s="80"/>
      <c r="JY38" s="80"/>
      <c r="JZ38" s="80"/>
      <c r="KA38" s="80"/>
      <c r="KB38" s="80"/>
      <c r="KC38" s="80"/>
      <c r="KD38" s="80"/>
      <c r="KE38" s="80"/>
      <c r="KF38" s="80"/>
      <c r="KG38" s="80"/>
      <c r="KH38" s="80"/>
      <c r="KI38" s="80"/>
      <c r="KJ38" s="80"/>
      <c r="KK38" s="80"/>
      <c r="KL38" s="80"/>
      <c r="KM38" s="80"/>
      <c r="KN38" s="80"/>
      <c r="KO38" s="80"/>
      <c r="KP38" s="80"/>
      <c r="KQ38" s="80"/>
      <c r="KR38" s="80"/>
      <c r="KS38" s="80"/>
      <c r="KT38" s="80"/>
      <c r="KU38" s="80"/>
      <c r="KV38" s="80"/>
      <c r="KW38" s="80"/>
      <c r="KX38" s="80"/>
      <c r="KY38" s="80"/>
      <c r="KZ38" s="80"/>
      <c r="LA38" s="80"/>
      <c r="LB38" s="80"/>
      <c r="LC38" s="80"/>
      <c r="LD38" s="80"/>
      <c r="LE38" s="80"/>
      <c r="LF38" s="80"/>
      <c r="LG38" s="80"/>
      <c r="LH38" s="80"/>
      <c r="LI38" s="80"/>
      <c r="LJ38" s="80"/>
      <c r="LK38" s="80"/>
      <c r="LL38" s="80"/>
      <c r="LM38" s="80"/>
      <c r="LN38" s="80"/>
      <c r="LO38" s="80"/>
      <c r="LP38" s="80"/>
      <c r="LQ38" s="80"/>
      <c r="LR38" s="80"/>
      <c r="LS38" s="80"/>
      <c r="LT38" s="80"/>
      <c r="LU38" s="80"/>
      <c r="LV38" s="80"/>
      <c r="LW38" s="80"/>
      <c r="LX38" s="80"/>
      <c r="LY38" s="80"/>
      <c r="LZ38" s="80"/>
      <c r="MA38" s="80"/>
      <c r="MB38" s="80"/>
      <c r="MC38" s="80"/>
      <c r="MD38" s="80"/>
      <c r="ME38" s="80"/>
      <c r="MF38" s="80"/>
      <c r="MG38" s="80"/>
      <c r="MH38" s="80"/>
      <c r="MI38" s="80"/>
      <c r="MJ38" s="80"/>
      <c r="MK38" s="80"/>
      <c r="ML38" s="80"/>
      <c r="MM38" s="80"/>
      <c r="MN38" s="80"/>
      <c r="MO38" s="80"/>
      <c r="MP38" s="80"/>
      <c r="MQ38" s="80"/>
      <c r="MR38" s="80"/>
      <c r="MS38" s="80"/>
      <c r="MT38" s="80"/>
      <c r="MU38" s="80"/>
      <c r="MV38" s="80"/>
      <c r="MW38" s="80"/>
      <c r="MX38" s="80"/>
      <c r="MY38" s="80"/>
      <c r="MZ38" s="80"/>
      <c r="NA38" s="80"/>
      <c r="NB38" s="80"/>
      <c r="NC38" s="80"/>
      <c r="ND38" s="80"/>
      <c r="NE38" s="80"/>
      <c r="NF38" s="80"/>
      <c r="NG38" s="80"/>
      <c r="NH38" s="80"/>
      <c r="NI38" s="80"/>
      <c r="NJ38" s="80"/>
      <c r="NK38" s="80"/>
      <c r="NL38" s="80"/>
      <c r="NM38" s="80"/>
      <c r="NN38" s="80"/>
      <c r="NO38" s="80"/>
      <c r="NP38" s="80"/>
      <c r="NQ38" s="80"/>
      <c r="NR38" s="80"/>
      <c r="NS38" s="80"/>
      <c r="NT38" s="80"/>
      <c r="NU38" s="80"/>
      <c r="NV38" s="80"/>
      <c r="NW38" s="80"/>
      <c r="NX38" s="80"/>
      <c r="NY38" s="80"/>
      <c r="NZ38" s="80"/>
      <c r="OA38" s="80"/>
      <c r="OB38" s="80"/>
      <c r="OC38" s="80"/>
      <c r="OD38" s="80"/>
      <c r="OE38" s="80"/>
      <c r="OF38" s="80"/>
      <c r="OG38" s="80"/>
      <c r="OH38" s="80"/>
      <c r="OI38" s="80"/>
      <c r="OJ38" s="80"/>
      <c r="OK38" s="80"/>
      <c r="OL38" s="80"/>
      <c r="OM38" s="80"/>
      <c r="ON38" s="80"/>
      <c r="OO38" s="80"/>
      <c r="OP38" s="80"/>
      <c r="OQ38" s="80"/>
      <c r="OR38" s="80"/>
      <c r="OS38" s="80"/>
      <c r="OT38" s="80"/>
      <c r="OU38" s="80"/>
      <c r="OV38" s="80"/>
      <c r="OW38" s="80"/>
      <c r="OX38" s="80"/>
      <c r="OY38" s="80"/>
      <c r="OZ38" s="80"/>
      <c r="PA38" s="80"/>
      <c r="PB38" s="80"/>
      <c r="PC38" s="80"/>
      <c r="PD38" s="80"/>
      <c r="PE38" s="80"/>
      <c r="PF38" s="80"/>
      <c r="PG38" s="80"/>
      <c r="PH38" s="80"/>
      <c r="PI38" s="80"/>
      <c r="PJ38" s="80"/>
      <c r="PK38" s="80"/>
      <c r="PL38" s="80"/>
      <c r="PM38" s="80"/>
      <c r="PN38" s="80"/>
      <c r="PO38" s="80"/>
      <c r="PP38" s="80"/>
      <c r="PQ38" s="80"/>
      <c r="PR38" s="80"/>
      <c r="PS38" s="80"/>
      <c r="PT38" s="80"/>
      <c r="PU38" s="80"/>
      <c r="PV38" s="80"/>
      <c r="PW38" s="80"/>
      <c r="PX38" s="80"/>
      <c r="PY38" s="80"/>
      <c r="PZ38" s="80"/>
      <c r="QA38" s="80"/>
      <c r="QB38" s="80"/>
      <c r="QC38" s="80"/>
      <c r="QD38" s="80"/>
      <c r="QE38" s="80"/>
      <c r="QF38" s="80"/>
      <c r="QG38" s="80"/>
      <c r="QH38" s="80"/>
      <c r="QI38" s="80"/>
      <c r="QJ38" s="80"/>
      <c r="QK38" s="80"/>
      <c r="QL38" s="80"/>
      <c r="QM38" s="80"/>
      <c r="QN38" s="80"/>
      <c r="QO38" s="80"/>
      <c r="QP38" s="80"/>
      <c r="QQ38" s="80"/>
      <c r="QR38" s="80"/>
      <c r="QS38" s="80"/>
      <c r="QT38" s="80"/>
      <c r="QU38" s="80"/>
      <c r="QV38" s="80"/>
      <c r="QW38" s="80"/>
      <c r="QX38" s="80"/>
      <c r="QY38" s="80"/>
      <c r="QZ38" s="80"/>
      <c r="RA38" s="80"/>
      <c r="RB38" s="80"/>
      <c r="RC38" s="80"/>
      <c r="RD38" s="80"/>
      <c r="RE38" s="80"/>
      <c r="RF38" s="80"/>
      <c r="RG38" s="80"/>
      <c r="RH38" s="80"/>
      <c r="RI38" s="80"/>
      <c r="RJ38" s="80"/>
      <c r="RK38" s="80"/>
      <c r="RL38" s="80"/>
      <c r="RM38" s="80"/>
      <c r="RN38" s="80"/>
      <c r="RO38" s="80"/>
      <c r="RP38" s="80"/>
      <c r="RQ38" s="80"/>
      <c r="RR38" s="80"/>
      <c r="RS38" s="80"/>
      <c r="RT38" s="80"/>
      <c r="RU38" s="80"/>
      <c r="RV38" s="80"/>
      <c r="RW38" s="80"/>
      <c r="RX38" s="80"/>
      <c r="RY38" s="80"/>
      <c r="RZ38" s="80"/>
      <c r="SA38" s="80"/>
      <c r="SB38" s="80"/>
      <c r="SC38" s="80"/>
      <c r="SD38" s="80"/>
      <c r="SE38" s="80"/>
      <c r="SF38" s="80"/>
      <c r="SG38" s="80"/>
      <c r="SH38" s="80"/>
      <c r="SI38" s="80"/>
      <c r="SJ38" s="80"/>
      <c r="SK38" s="80"/>
      <c r="SL38" s="80"/>
      <c r="SM38" s="80"/>
      <c r="SN38" s="80"/>
      <c r="SO38" s="80"/>
      <c r="SP38" s="80"/>
      <c r="SQ38" s="80"/>
      <c r="SR38" s="80"/>
      <c r="SS38" s="80"/>
      <c r="ST38" s="80"/>
      <c r="SU38" s="80"/>
      <c r="SV38" s="80"/>
      <c r="SW38" s="80"/>
      <c r="SX38" s="80"/>
      <c r="SY38" s="80"/>
      <c r="SZ38" s="80"/>
      <c r="TA38" s="80"/>
      <c r="TB38" s="80"/>
      <c r="TC38" s="80"/>
      <c r="TD38" s="80"/>
      <c r="TE38" s="80"/>
      <c r="TF38" s="80"/>
      <c r="TG38" s="80"/>
      <c r="TH38" s="80"/>
      <c r="TI38" s="80"/>
      <c r="TJ38" s="80"/>
      <c r="TK38" s="80"/>
      <c r="TL38" s="80"/>
      <c r="TM38" s="80"/>
      <c r="TN38" s="80"/>
      <c r="TO38" s="80"/>
      <c r="TP38" s="80"/>
      <c r="TQ38" s="80"/>
      <c r="TR38" s="80"/>
      <c r="TS38" s="80"/>
      <c r="TT38" s="80"/>
      <c r="TU38" s="80"/>
      <c r="TV38" s="80"/>
      <c r="TW38" s="80"/>
      <c r="TX38" s="80"/>
      <c r="TY38" s="80"/>
      <c r="TZ38" s="80"/>
      <c r="UA38" s="80"/>
      <c r="UB38" s="80"/>
      <c r="UC38" s="80"/>
      <c r="UD38" s="80"/>
      <c r="UE38" s="80"/>
      <c r="UF38" s="80"/>
      <c r="UG38" s="80"/>
      <c r="UH38" s="80"/>
      <c r="UI38" s="80"/>
      <c r="UJ38" s="80"/>
      <c r="UK38" s="80"/>
      <c r="UL38" s="80"/>
      <c r="UM38" s="80"/>
      <c r="UN38" s="80"/>
      <c r="UO38" s="80"/>
      <c r="UP38" s="80"/>
      <c r="UQ38" s="80"/>
      <c r="UR38" s="80"/>
      <c r="US38" s="80"/>
      <c r="UT38" s="80"/>
      <c r="UU38" s="80"/>
      <c r="UV38" s="80"/>
      <c r="UW38" s="80"/>
      <c r="UX38" s="80"/>
      <c r="UY38" s="80"/>
      <c r="UZ38" s="80"/>
      <c r="VA38" s="80"/>
      <c r="VB38" s="80"/>
      <c r="VC38" s="80"/>
      <c r="VD38" s="80"/>
      <c r="VE38" s="80"/>
      <c r="VF38" s="80"/>
      <c r="VG38" s="80"/>
      <c r="VH38" s="80"/>
      <c r="VI38" s="80"/>
      <c r="VJ38" s="80"/>
      <c r="VK38" s="80"/>
      <c r="VL38" s="80"/>
      <c r="VM38" s="80"/>
      <c r="VN38" s="80"/>
      <c r="VO38" s="80"/>
      <c r="VP38" s="80"/>
      <c r="VQ38" s="80"/>
      <c r="VR38" s="80"/>
      <c r="VS38" s="80"/>
      <c r="VT38" s="80"/>
      <c r="VU38" s="80"/>
      <c r="VV38" s="80"/>
      <c r="VW38" s="80"/>
      <c r="VX38" s="80"/>
      <c r="VY38" s="80"/>
      <c r="VZ38" s="80"/>
      <c r="WA38" s="80"/>
      <c r="WB38" s="80"/>
      <c r="WC38" s="80"/>
      <c r="WD38" s="80"/>
      <c r="WE38" s="80"/>
      <c r="WF38" s="80"/>
      <c r="WG38" s="80"/>
      <c r="WH38" s="80"/>
      <c r="WI38" s="80"/>
      <c r="WJ38" s="80"/>
      <c r="WK38" s="80"/>
      <c r="WL38" s="80"/>
      <c r="WM38" s="80"/>
      <c r="WN38" s="80"/>
      <c r="WO38" s="80"/>
      <c r="WP38" s="80"/>
      <c r="WQ38" s="80"/>
      <c r="WR38" s="80"/>
      <c r="WS38" s="80"/>
      <c r="WT38" s="80"/>
      <c r="WU38" s="80"/>
      <c r="WV38" s="80"/>
      <c r="WW38" s="80"/>
      <c r="WX38" s="80"/>
      <c r="WY38" s="80"/>
      <c r="WZ38" s="80"/>
      <c r="XA38" s="80"/>
      <c r="XB38" s="80"/>
      <c r="XC38" s="80"/>
      <c r="XD38" s="80"/>
      <c r="XE38" s="80"/>
      <c r="XF38" s="80"/>
      <c r="XG38" s="80"/>
      <c r="XH38" s="80"/>
      <c r="XI38" s="80"/>
      <c r="XJ38" s="80"/>
      <c r="XK38" s="80"/>
      <c r="XL38" s="80"/>
      <c r="XM38" s="80"/>
      <c r="XN38" s="80"/>
      <c r="XO38" s="80"/>
      <c r="XP38" s="80"/>
      <c r="XQ38" s="80"/>
      <c r="XR38" s="80"/>
      <c r="XS38" s="80"/>
      <c r="XT38" s="80"/>
      <c r="XU38" s="80"/>
      <c r="XV38" s="80"/>
      <c r="XW38" s="80"/>
      <c r="XX38" s="80"/>
      <c r="XY38" s="80"/>
      <c r="XZ38" s="80"/>
      <c r="YA38" s="80"/>
      <c r="YB38" s="80"/>
      <c r="YC38" s="80"/>
      <c r="YD38" s="80"/>
      <c r="YE38" s="80"/>
      <c r="YF38" s="80"/>
      <c r="YG38" s="80"/>
      <c r="YH38" s="80"/>
      <c r="YI38" s="80"/>
      <c r="YJ38" s="80"/>
      <c r="YK38" s="80"/>
      <c r="YL38" s="80"/>
      <c r="YM38" s="80"/>
      <c r="YN38" s="80"/>
      <c r="YO38" s="80"/>
      <c r="YP38" s="80"/>
      <c r="YQ38" s="80"/>
      <c r="YR38" s="80"/>
      <c r="YS38" s="80"/>
      <c r="YT38" s="80"/>
      <c r="YU38" s="80"/>
      <c r="YV38" s="80"/>
      <c r="YW38" s="80"/>
      <c r="YX38" s="80"/>
      <c r="YY38" s="80"/>
      <c r="YZ38" s="80"/>
      <c r="ZA38" s="80"/>
      <c r="ZB38" s="80"/>
      <c r="ZC38" s="80"/>
      <c r="ZD38" s="80"/>
      <c r="ZE38" s="80"/>
      <c r="ZF38" s="80"/>
      <c r="ZG38" s="80"/>
      <c r="ZH38" s="80"/>
      <c r="ZI38" s="80"/>
      <c r="ZJ38" s="80"/>
      <c r="ZK38" s="80"/>
      <c r="ZL38" s="80"/>
      <c r="ZM38" s="80"/>
      <c r="ZN38" s="80"/>
      <c r="ZO38" s="80"/>
      <c r="ZP38" s="80"/>
      <c r="ZQ38" s="80"/>
      <c r="ZR38" s="80"/>
      <c r="ZS38" s="80"/>
      <c r="ZT38" s="80"/>
      <c r="ZU38" s="80"/>
      <c r="ZV38" s="80"/>
      <c r="ZW38" s="80"/>
      <c r="ZX38" s="80"/>
      <c r="ZY38" s="80"/>
      <c r="ZZ38" s="80"/>
      <c r="AAA38" s="80"/>
      <c r="AAB38" s="80"/>
      <c r="AAC38" s="80"/>
      <c r="AAD38" s="80"/>
      <c r="AAE38" s="80"/>
      <c r="AAF38" s="80"/>
      <c r="AAG38" s="80"/>
      <c r="AAH38" s="80"/>
      <c r="AAI38" s="80"/>
      <c r="AAJ38" s="80"/>
      <c r="AAK38" s="80"/>
      <c r="AAL38" s="80"/>
      <c r="AAM38" s="80"/>
      <c r="AAN38" s="80"/>
      <c r="AAO38" s="80"/>
      <c r="AAP38" s="80"/>
      <c r="AAQ38" s="80"/>
      <c r="AAR38" s="80"/>
      <c r="AAS38" s="80"/>
      <c r="AAT38" s="80"/>
      <c r="AAU38" s="80"/>
      <c r="AAV38" s="80"/>
      <c r="AAW38" s="80"/>
      <c r="AAX38" s="80"/>
      <c r="AAY38" s="80"/>
      <c r="AAZ38" s="80"/>
      <c r="ABA38" s="80"/>
      <c r="ABB38" s="80"/>
      <c r="ABC38" s="80"/>
      <c r="ABD38" s="80"/>
      <c r="ABE38" s="80"/>
      <c r="ABF38" s="80"/>
      <c r="ABG38" s="80"/>
      <c r="ABH38" s="80"/>
      <c r="ABI38" s="80"/>
      <c r="ABJ38" s="80"/>
      <c r="ABK38" s="80"/>
      <c r="ABL38" s="80"/>
      <c r="ABM38" s="80"/>
      <c r="ABN38" s="80"/>
      <c r="ABO38" s="80"/>
      <c r="ABP38" s="80"/>
      <c r="ABQ38" s="80"/>
      <c r="ABR38" s="80"/>
      <c r="ABS38" s="80"/>
      <c r="ABT38" s="80"/>
      <c r="ABU38" s="80"/>
      <c r="ABV38" s="80"/>
      <c r="ABW38" s="80"/>
      <c r="ABX38" s="80"/>
      <c r="ABY38" s="80"/>
      <c r="ABZ38" s="80"/>
      <c r="ACA38" s="80"/>
      <c r="ACB38" s="80"/>
      <c r="ACC38" s="80"/>
      <c r="ACD38" s="80"/>
      <c r="ACE38" s="80"/>
      <c r="ACF38" s="80"/>
      <c r="ACG38" s="80"/>
      <c r="ACH38" s="80"/>
      <c r="ACI38" s="80"/>
      <c r="ACJ38" s="80"/>
      <c r="ACK38" s="80"/>
      <c r="ACL38" s="80"/>
      <c r="ACM38" s="80"/>
      <c r="ACN38" s="80"/>
      <c r="ACO38" s="80"/>
      <c r="ACP38" s="80"/>
      <c r="ACQ38" s="80"/>
      <c r="ACR38" s="80"/>
      <c r="ACS38" s="80"/>
      <c r="ACT38" s="80"/>
      <c r="ACU38" s="80"/>
      <c r="ACV38" s="80"/>
      <c r="ACW38" s="80"/>
      <c r="ACX38" s="80"/>
      <c r="ACY38" s="80"/>
      <c r="ACZ38" s="80"/>
      <c r="ADA38" s="80"/>
      <c r="ADB38" s="80"/>
      <c r="ADC38" s="80"/>
      <c r="ADD38" s="80"/>
      <c r="ADE38" s="80"/>
      <c r="ADF38" s="80"/>
      <c r="ADG38" s="80"/>
      <c r="ADH38" s="80"/>
      <c r="ADI38" s="80"/>
      <c r="ADJ38" s="80"/>
      <c r="ADK38" s="80"/>
      <c r="ADL38" s="80"/>
      <c r="ADM38" s="80"/>
      <c r="ADN38" s="80"/>
      <c r="ADO38" s="80"/>
      <c r="ADP38" s="80"/>
      <c r="ADQ38" s="80"/>
      <c r="ADR38" s="80"/>
      <c r="ADS38" s="80"/>
      <c r="ADT38" s="80"/>
      <c r="ADU38" s="80"/>
      <c r="ADV38" s="80"/>
      <c r="ADW38" s="80"/>
      <c r="ADX38" s="80"/>
      <c r="ADY38" s="80"/>
      <c r="ADZ38" s="80"/>
      <c r="AEA38" s="80"/>
      <c r="AEB38" s="80"/>
      <c r="AEC38" s="80"/>
      <c r="AED38" s="80"/>
      <c r="AEE38" s="80"/>
      <c r="AEF38" s="80"/>
      <c r="AEG38" s="80"/>
      <c r="AEH38" s="80"/>
      <c r="AEI38" s="80"/>
      <c r="AEJ38" s="80"/>
      <c r="AEK38" s="80"/>
      <c r="AEL38" s="80"/>
      <c r="AEM38" s="80"/>
      <c r="AEN38" s="80"/>
      <c r="AEO38" s="80"/>
      <c r="AEP38" s="80"/>
      <c r="AEQ38" s="80"/>
      <c r="AER38" s="80"/>
      <c r="AES38" s="80"/>
      <c r="AET38" s="80"/>
      <c r="AEU38" s="80"/>
      <c r="AEV38" s="80"/>
      <c r="AEW38" s="80"/>
      <c r="AEX38" s="80"/>
      <c r="AEY38" s="80"/>
      <c r="AEZ38" s="80"/>
      <c r="AFA38" s="80"/>
      <c r="AFB38" s="80"/>
      <c r="AFC38" s="80"/>
      <c r="AFD38" s="80"/>
      <c r="AFE38" s="80"/>
      <c r="AFF38" s="80"/>
      <c r="AFG38" s="80"/>
      <c r="AFH38" s="80"/>
      <c r="AFI38" s="80"/>
      <c r="AFJ38" s="80"/>
      <c r="AFK38" s="80"/>
      <c r="AFL38" s="80"/>
      <c r="AFM38" s="80"/>
      <c r="AFN38" s="80"/>
      <c r="AFO38" s="80"/>
      <c r="AFP38" s="80"/>
      <c r="AFQ38" s="80"/>
      <c r="AFR38" s="80"/>
      <c r="AFS38" s="80"/>
      <c r="AFT38" s="80"/>
      <c r="AFU38" s="80"/>
      <c r="AFV38" s="80"/>
      <c r="AFW38" s="80"/>
      <c r="AFX38" s="80"/>
      <c r="AFY38" s="80"/>
      <c r="AFZ38" s="80"/>
      <c r="AGA38" s="80"/>
      <c r="AGB38" s="80"/>
      <c r="AGC38" s="80"/>
      <c r="AGD38" s="80"/>
      <c r="AGE38" s="80"/>
      <c r="AGF38" s="80"/>
      <c r="AGG38" s="80"/>
      <c r="AGH38" s="80"/>
      <c r="AGI38" s="80"/>
      <c r="AGJ38" s="80"/>
      <c r="AGK38" s="80"/>
      <c r="AGL38" s="80"/>
      <c r="AGM38" s="80"/>
      <c r="AGN38" s="80"/>
      <c r="AGO38" s="80"/>
      <c r="AGP38" s="80"/>
      <c r="AGQ38" s="80"/>
      <c r="AGR38" s="80"/>
      <c r="AGS38" s="80"/>
      <c r="AGT38" s="80"/>
      <c r="AGU38" s="80"/>
      <c r="AGV38" s="80"/>
      <c r="AGW38" s="80"/>
      <c r="AGX38" s="80"/>
      <c r="AGY38" s="80"/>
      <c r="AGZ38" s="80"/>
      <c r="AHA38" s="80"/>
      <c r="AHB38" s="80"/>
      <c r="AHC38" s="80"/>
      <c r="AHD38" s="80"/>
      <c r="AHE38" s="80"/>
      <c r="AHF38" s="80"/>
      <c r="AHG38" s="80"/>
      <c r="AHH38" s="80"/>
      <c r="AHI38" s="80"/>
      <c r="AHJ38" s="80"/>
      <c r="AHK38" s="80"/>
      <c r="AHL38" s="80"/>
      <c r="AHM38" s="80"/>
      <c r="AHN38" s="80"/>
      <c r="AHO38" s="80"/>
      <c r="AHP38" s="80"/>
      <c r="AHQ38" s="80"/>
      <c r="AHR38" s="80"/>
      <c r="AHS38" s="80"/>
      <c r="AHT38" s="80"/>
      <c r="AHU38" s="80"/>
      <c r="AHV38" s="80"/>
      <c r="AHW38" s="80"/>
      <c r="AHX38" s="80"/>
      <c r="AHY38" s="80"/>
      <c r="AHZ38" s="80"/>
      <c r="AIA38" s="80"/>
      <c r="AIB38" s="80"/>
      <c r="AIC38" s="80"/>
      <c r="AID38" s="80"/>
      <c r="AIE38" s="80"/>
      <c r="AIF38" s="80"/>
      <c r="AIG38" s="80"/>
      <c r="AIH38" s="80"/>
      <c r="AII38" s="80"/>
      <c r="AIJ38" s="80"/>
      <c r="AIK38" s="80"/>
      <c r="AIL38" s="80"/>
      <c r="AIM38" s="80"/>
      <c r="AIN38" s="80"/>
      <c r="AIO38" s="80"/>
      <c r="AIP38" s="80"/>
      <c r="AIQ38" s="80"/>
      <c r="AIR38" s="80"/>
      <c r="AIS38" s="80"/>
      <c r="AIT38" s="80"/>
      <c r="AIU38" s="80"/>
      <c r="AIV38" s="80"/>
      <c r="AIW38" s="80"/>
      <c r="AIX38" s="80"/>
      <c r="AIY38" s="80"/>
      <c r="AIZ38" s="80"/>
      <c r="AJA38" s="80"/>
      <c r="AJB38" s="80"/>
      <c r="AJC38" s="80"/>
      <c r="AJD38" s="80"/>
      <c r="AJE38" s="80"/>
      <c r="AJF38" s="80"/>
      <c r="AJG38" s="80"/>
      <c r="AJH38" s="80"/>
      <c r="AJI38" s="80"/>
      <c r="AJJ38" s="80"/>
      <c r="AJK38" s="80"/>
      <c r="AJL38" s="80"/>
      <c r="AJM38" s="80"/>
      <c r="AJN38" s="80"/>
      <c r="AJO38" s="80"/>
      <c r="AJP38" s="80"/>
      <c r="AJQ38" s="80"/>
      <c r="AJR38" s="80"/>
      <c r="AJS38" s="80"/>
      <c r="AJT38" s="80"/>
      <c r="AJU38" s="80"/>
      <c r="AJV38" s="80"/>
      <c r="AJW38" s="80"/>
      <c r="AJX38" s="80"/>
      <c r="AJY38" s="80"/>
      <c r="AJZ38" s="80"/>
      <c r="AKA38" s="80"/>
      <c r="AKB38" s="80"/>
      <c r="AKC38" s="80"/>
      <c r="AKD38" s="80"/>
      <c r="AKE38" s="80"/>
      <c r="AKF38" s="80"/>
      <c r="AKG38" s="80"/>
      <c r="AKH38" s="80"/>
      <c r="AKI38" s="80"/>
      <c r="AKJ38" s="80"/>
      <c r="AKK38" s="80"/>
      <c r="AKL38" s="80"/>
      <c r="AKM38" s="80"/>
      <c r="AKN38" s="80"/>
      <c r="AKO38" s="80"/>
      <c r="AKP38" s="80"/>
      <c r="AKQ38" s="80"/>
      <c r="AKR38" s="80"/>
      <c r="AKS38" s="80"/>
      <c r="AKT38" s="80"/>
      <c r="AKU38" s="80"/>
      <c r="AKV38" s="80"/>
      <c r="AKW38" s="80"/>
      <c r="AKX38" s="80"/>
      <c r="AKY38" s="80"/>
      <c r="AKZ38" s="80"/>
      <c r="ALA38" s="80"/>
      <c r="ALB38" s="80"/>
      <c r="ALC38" s="80"/>
      <c r="ALD38" s="80"/>
      <c r="ALE38" s="80"/>
      <c r="ALF38" s="80"/>
      <c r="ALG38" s="80"/>
      <c r="ALH38" s="80"/>
      <c r="ALI38" s="80"/>
      <c r="ALJ38" s="80"/>
      <c r="ALK38" s="80"/>
      <c r="ALL38" s="80"/>
      <c r="ALM38" s="80"/>
      <c r="ALN38" s="80"/>
      <c r="ALO38" s="80"/>
      <c r="ALP38" s="80"/>
      <c r="ALQ38" s="80"/>
      <c r="ALR38" s="80"/>
      <c r="ALS38" s="80"/>
      <c r="ALT38" s="80"/>
      <c r="ALU38" s="80"/>
      <c r="ALV38" s="80"/>
      <c r="ALW38" s="80"/>
      <c r="ALX38" s="80"/>
      <c r="ALY38" s="80"/>
      <c r="ALZ38" s="80"/>
      <c r="AMA38" s="80"/>
      <c r="AMB38" s="80"/>
      <c r="AMC38" s="80"/>
      <c r="AMD38" s="80"/>
      <c r="AME38" s="80"/>
      <c r="AMF38" s="80"/>
      <c r="AMG38" s="80"/>
      <c r="AMH38" s="80"/>
      <c r="AMI38" s="80"/>
      <c r="AMJ38" s="80"/>
      <c r="AMK38" s="80"/>
      <c r="AML38" s="80"/>
      <c r="AMM38" s="80"/>
      <c r="AMN38" s="80"/>
      <c r="AMO38" s="80"/>
      <c r="AMP38" s="80"/>
      <c r="AMQ38" s="80"/>
      <c r="AMR38" s="80"/>
      <c r="AMS38" s="80"/>
      <c r="AMT38" s="80"/>
      <c r="AMU38" s="80"/>
      <c r="AMV38" s="80"/>
      <c r="AMW38" s="80"/>
      <c r="AMX38" s="80"/>
      <c r="AMY38" s="80"/>
      <c r="AMZ38" s="80"/>
      <c r="ANA38" s="80"/>
      <c r="ANB38" s="80"/>
      <c r="ANC38" s="80"/>
      <c r="AND38" s="80"/>
      <c r="ANE38" s="80"/>
      <c r="ANF38" s="80"/>
      <c r="ANG38" s="80"/>
      <c r="ANH38" s="80"/>
      <c r="ANI38" s="80"/>
      <c r="ANJ38" s="80"/>
      <c r="ANK38" s="80"/>
      <c r="ANL38" s="80"/>
      <c r="ANM38" s="80"/>
      <c r="ANN38" s="80"/>
      <c r="ANO38" s="80"/>
      <c r="ANP38" s="80"/>
      <c r="ANQ38" s="80"/>
      <c r="ANR38" s="80"/>
      <c r="ANS38" s="80"/>
      <c r="ANT38" s="80"/>
      <c r="ANU38" s="80"/>
      <c r="ANV38" s="80"/>
      <c r="ANW38" s="80"/>
      <c r="ANX38" s="80"/>
      <c r="ANY38" s="80"/>
      <c r="ANZ38" s="80"/>
      <c r="AOA38" s="80"/>
      <c r="AOB38" s="80"/>
      <c r="AOC38" s="80"/>
      <c r="AOD38" s="80"/>
      <c r="AOE38" s="80"/>
      <c r="AOF38" s="80"/>
      <c r="AOG38" s="80"/>
      <c r="AOH38" s="80"/>
      <c r="AOI38" s="80"/>
      <c r="AOJ38" s="80"/>
      <c r="AOK38" s="80"/>
      <c r="AOL38" s="80"/>
      <c r="AOM38" s="80"/>
      <c r="AON38" s="80"/>
      <c r="AOO38" s="80"/>
      <c r="AOP38" s="80"/>
      <c r="AOQ38" s="80"/>
      <c r="AOR38" s="80"/>
      <c r="AOS38" s="80"/>
      <c r="AOT38" s="80"/>
      <c r="AOU38" s="80"/>
      <c r="AOV38" s="80"/>
      <c r="AOW38" s="80"/>
      <c r="AOX38" s="80"/>
      <c r="AOY38" s="80"/>
      <c r="AOZ38" s="80"/>
      <c r="APA38" s="80"/>
      <c r="APB38" s="80"/>
      <c r="APC38" s="80"/>
      <c r="APD38" s="80"/>
      <c r="APE38" s="80"/>
      <c r="APF38" s="80"/>
      <c r="APG38" s="80"/>
      <c r="APH38" s="80"/>
      <c r="API38" s="80"/>
      <c r="APJ38" s="80"/>
      <c r="APK38" s="80"/>
      <c r="APL38" s="80"/>
      <c r="APM38" s="80"/>
      <c r="APN38" s="80"/>
      <c r="APO38" s="80"/>
      <c r="APP38" s="80"/>
      <c r="APQ38" s="80"/>
      <c r="APR38" s="80"/>
      <c r="APS38" s="80"/>
      <c r="APT38" s="80"/>
      <c r="APU38" s="80"/>
      <c r="APV38" s="80"/>
      <c r="APW38" s="80"/>
      <c r="APX38" s="80"/>
      <c r="APY38" s="80"/>
      <c r="APZ38" s="80"/>
      <c r="AQA38" s="80"/>
      <c r="AQB38" s="80"/>
      <c r="AQC38" s="80"/>
      <c r="AQD38" s="80"/>
      <c r="AQE38" s="80"/>
      <c r="AQF38" s="80"/>
      <c r="AQG38" s="80"/>
      <c r="AQH38" s="80"/>
      <c r="AQI38" s="80"/>
      <c r="AQJ38" s="80"/>
      <c r="AQK38" s="80"/>
      <c r="AQL38" s="80"/>
      <c r="AQM38" s="80"/>
      <c r="AQN38" s="80"/>
      <c r="AQO38" s="80"/>
      <c r="AQP38" s="80"/>
      <c r="AQQ38" s="80"/>
      <c r="AQR38" s="80"/>
      <c r="AQS38" s="80"/>
      <c r="AQT38" s="80"/>
      <c r="AQU38" s="80"/>
      <c r="AQV38" s="80"/>
      <c r="AQW38" s="80"/>
      <c r="AQX38" s="80"/>
      <c r="AQY38" s="80"/>
      <c r="AQZ38" s="80"/>
      <c r="ARA38" s="80"/>
      <c r="ARB38" s="80"/>
      <c r="ARC38" s="80"/>
      <c r="ARD38" s="80"/>
      <c r="ARE38" s="80"/>
      <c r="ARF38" s="80"/>
      <c r="ARG38" s="80"/>
      <c r="ARH38" s="80"/>
      <c r="ARI38" s="80"/>
      <c r="ARJ38" s="80"/>
      <c r="ARK38" s="80"/>
      <c r="ARL38" s="80"/>
      <c r="ARM38" s="80"/>
      <c r="ARN38" s="80"/>
      <c r="ARO38" s="80"/>
      <c r="ARP38" s="80"/>
      <c r="ARQ38" s="80"/>
      <c r="ARR38" s="80"/>
      <c r="ARS38" s="80"/>
      <c r="ART38" s="80"/>
      <c r="ARU38" s="80"/>
      <c r="ARV38" s="80"/>
      <c r="ARW38" s="80"/>
      <c r="ARX38" s="80"/>
      <c r="ARY38" s="80"/>
      <c r="ARZ38" s="80"/>
      <c r="ASA38" s="80"/>
      <c r="ASB38" s="80"/>
      <c r="ASC38" s="80"/>
      <c r="ASD38" s="80"/>
      <c r="ASE38" s="80"/>
      <c r="ASF38" s="80"/>
      <c r="ASG38" s="80"/>
      <c r="ASH38" s="80"/>
      <c r="ASI38" s="80"/>
      <c r="ASJ38" s="80"/>
      <c r="ASK38" s="80"/>
      <c r="ASL38" s="80"/>
      <c r="ASM38" s="80"/>
      <c r="ASN38" s="80"/>
      <c r="ASO38" s="80"/>
      <c r="ASP38" s="80"/>
      <c r="ASQ38" s="80"/>
      <c r="ASR38" s="80"/>
      <c r="ASS38" s="80"/>
      <c r="AST38" s="80"/>
      <c r="ASU38" s="80"/>
      <c r="ASV38" s="80"/>
      <c r="ASW38" s="80"/>
      <c r="ASX38" s="80"/>
      <c r="ASY38" s="80"/>
      <c r="ASZ38" s="80"/>
      <c r="ATA38" s="80"/>
      <c r="ATB38" s="80"/>
      <c r="ATC38" s="80"/>
      <c r="ATD38" s="80"/>
      <c r="ATE38" s="80"/>
      <c r="ATF38" s="80"/>
      <c r="ATG38" s="80"/>
      <c r="ATH38" s="80"/>
      <c r="ATI38" s="80"/>
      <c r="ATJ38" s="80"/>
      <c r="ATK38" s="80"/>
      <c r="ATL38" s="80"/>
      <c r="ATM38" s="80"/>
      <c r="ATN38" s="80"/>
      <c r="ATO38" s="80"/>
      <c r="ATP38" s="80"/>
      <c r="ATQ38" s="80"/>
      <c r="ATR38" s="80"/>
      <c r="ATS38" s="80"/>
      <c r="ATT38" s="80"/>
      <c r="ATU38" s="80"/>
      <c r="ATV38" s="80"/>
      <c r="ATW38" s="80"/>
      <c r="ATX38" s="80"/>
      <c r="ATY38" s="80"/>
      <c r="ATZ38" s="80"/>
      <c r="AUA38" s="80"/>
      <c r="AUB38" s="80"/>
      <c r="AUC38" s="80"/>
      <c r="AUD38" s="80"/>
      <c r="AUE38" s="80"/>
      <c r="AUF38" s="80"/>
      <c r="AUG38" s="80"/>
      <c r="AUH38" s="80"/>
      <c r="AUI38" s="80"/>
      <c r="AUJ38" s="80"/>
      <c r="AUK38" s="80"/>
      <c r="AUL38" s="80"/>
      <c r="AUM38" s="80"/>
      <c r="AUN38" s="80"/>
      <c r="AUO38" s="80"/>
      <c r="AUP38" s="80"/>
      <c r="AUQ38" s="80"/>
      <c r="AUR38" s="80"/>
      <c r="AUS38" s="80"/>
      <c r="AUT38" s="80"/>
      <c r="AUU38" s="80"/>
      <c r="AUV38" s="80"/>
      <c r="AUW38" s="80"/>
      <c r="AUX38" s="80"/>
      <c r="AUY38" s="80"/>
      <c r="AUZ38" s="80"/>
      <c r="AVA38" s="80"/>
      <c r="AVB38" s="80"/>
      <c r="AVC38" s="80"/>
      <c r="AVD38" s="80"/>
      <c r="AVE38" s="80"/>
      <c r="AVF38" s="80"/>
      <c r="AVG38" s="80"/>
      <c r="AVH38" s="80"/>
      <c r="AVI38" s="80"/>
      <c r="AVJ38" s="80"/>
      <c r="AVK38" s="80"/>
      <c r="AVL38" s="80"/>
      <c r="AVM38" s="80"/>
      <c r="AVN38" s="80"/>
      <c r="AVO38" s="80"/>
      <c r="AVP38" s="80"/>
      <c r="AVQ38" s="80"/>
      <c r="AVR38" s="80"/>
      <c r="AVS38" s="80"/>
      <c r="AVT38" s="80"/>
      <c r="AVU38" s="80"/>
      <c r="AVV38" s="80"/>
      <c r="AVW38" s="80"/>
      <c r="AVX38" s="80"/>
      <c r="AVY38" s="80"/>
      <c r="AVZ38" s="80"/>
      <c r="AWA38" s="80"/>
      <c r="AWB38" s="80"/>
      <c r="AWC38" s="80"/>
      <c r="AWD38" s="80"/>
      <c r="AWE38" s="80"/>
      <c r="AWF38" s="80"/>
      <c r="AWG38" s="80"/>
      <c r="AWH38" s="80"/>
      <c r="AWI38" s="80"/>
      <c r="AWJ38" s="80"/>
      <c r="AWK38" s="80"/>
      <c r="AWL38" s="80"/>
      <c r="AWM38" s="80"/>
      <c r="AWN38" s="80"/>
      <c r="AWO38" s="80"/>
      <c r="AWP38" s="80"/>
      <c r="AWQ38" s="80"/>
      <c r="AWR38" s="80"/>
      <c r="AWS38" s="80"/>
      <c r="AWT38" s="80"/>
      <c r="AWU38" s="80"/>
      <c r="AWV38" s="80"/>
      <c r="AWW38" s="80"/>
      <c r="AWX38" s="80"/>
      <c r="AWY38" s="80"/>
      <c r="AWZ38" s="80"/>
      <c r="AXA38" s="80"/>
      <c r="AXB38" s="80"/>
      <c r="AXC38" s="80"/>
      <c r="AXD38" s="80"/>
      <c r="AXE38" s="80"/>
      <c r="AXF38" s="80"/>
      <c r="AXG38" s="80"/>
      <c r="AXH38" s="80"/>
      <c r="AXI38" s="80"/>
      <c r="AXJ38" s="80"/>
      <c r="AXK38" s="80"/>
      <c r="AXL38" s="80"/>
      <c r="AXM38" s="80"/>
      <c r="AXN38" s="80"/>
      <c r="AXO38" s="80"/>
      <c r="AXP38" s="80"/>
      <c r="AXQ38" s="80"/>
      <c r="AXR38" s="80"/>
      <c r="AXS38" s="80"/>
      <c r="AXT38" s="80"/>
      <c r="AXU38" s="80"/>
      <c r="AXV38" s="80"/>
      <c r="AXW38" s="80"/>
      <c r="AXX38" s="80"/>
      <c r="AXY38" s="80"/>
      <c r="AXZ38" s="80"/>
      <c r="AYA38" s="80"/>
      <c r="AYB38" s="80"/>
      <c r="AYC38" s="80"/>
      <c r="AYD38" s="80"/>
      <c r="AYE38" s="80"/>
      <c r="AYF38" s="80"/>
      <c r="AYG38" s="80"/>
      <c r="AYH38" s="80"/>
      <c r="AYI38" s="80"/>
      <c r="AYJ38" s="80"/>
      <c r="AYK38" s="80"/>
      <c r="AYL38" s="80"/>
      <c r="AYM38" s="80"/>
      <c r="AYN38" s="80"/>
      <c r="AYO38" s="80"/>
      <c r="AYP38" s="80"/>
      <c r="AYQ38" s="80"/>
      <c r="AYR38" s="80"/>
      <c r="AYS38" s="80"/>
      <c r="AYT38" s="80"/>
      <c r="AYU38" s="80"/>
      <c r="AYV38" s="80"/>
      <c r="AYW38" s="80"/>
      <c r="AYX38" s="80"/>
      <c r="AYY38" s="80"/>
      <c r="AYZ38" s="80"/>
      <c r="AZA38" s="80"/>
      <c r="AZB38" s="80"/>
      <c r="AZC38" s="80"/>
      <c r="AZD38" s="80"/>
      <c r="AZE38" s="80"/>
      <c r="AZF38" s="80"/>
      <c r="AZG38" s="80"/>
      <c r="AZH38" s="80"/>
      <c r="AZI38" s="80"/>
      <c r="AZJ38" s="80"/>
      <c r="AZK38" s="80"/>
      <c r="AZL38" s="80"/>
      <c r="AZM38" s="80"/>
      <c r="AZN38" s="80"/>
      <c r="AZO38" s="80"/>
      <c r="AZP38" s="80"/>
      <c r="AZQ38" s="80"/>
      <c r="AZR38" s="80"/>
      <c r="AZS38" s="80"/>
      <c r="AZT38" s="80"/>
      <c r="AZU38" s="80"/>
      <c r="AZV38" s="80"/>
      <c r="AZW38" s="80"/>
      <c r="AZX38" s="80"/>
      <c r="AZY38" s="80"/>
      <c r="AZZ38" s="80"/>
      <c r="BAA38" s="80"/>
      <c r="BAB38" s="80"/>
      <c r="BAC38" s="80"/>
      <c r="BAD38" s="80"/>
      <c r="BAE38" s="80"/>
      <c r="BAF38" s="80"/>
      <c r="BAG38" s="80"/>
      <c r="BAH38" s="80"/>
      <c r="BAI38" s="80"/>
      <c r="BAJ38" s="80"/>
      <c r="BAK38" s="80"/>
      <c r="BAL38" s="80"/>
      <c r="BAM38" s="80"/>
      <c r="BAN38" s="80"/>
      <c r="BAO38" s="80"/>
      <c r="BAP38" s="80"/>
      <c r="BAQ38" s="80"/>
      <c r="BAR38" s="80"/>
      <c r="BAS38" s="80"/>
      <c r="BAT38" s="80"/>
      <c r="BAU38" s="80"/>
      <c r="BAV38" s="80"/>
      <c r="BAW38" s="80"/>
      <c r="BAX38" s="80"/>
      <c r="BAY38" s="80"/>
      <c r="BAZ38" s="80"/>
      <c r="BBA38" s="80"/>
      <c r="BBB38" s="80"/>
      <c r="BBC38" s="80"/>
      <c r="BBD38" s="80"/>
      <c r="BBE38" s="80"/>
      <c r="BBF38" s="80"/>
      <c r="BBG38" s="80"/>
      <c r="BBH38" s="80"/>
      <c r="BBI38" s="80"/>
      <c r="BBJ38" s="80"/>
      <c r="BBK38" s="80"/>
      <c r="BBL38" s="80"/>
      <c r="BBM38" s="80"/>
      <c r="BBN38" s="80"/>
      <c r="BBO38" s="80"/>
      <c r="BBP38" s="80"/>
      <c r="BBQ38" s="80"/>
      <c r="BBR38" s="80"/>
      <c r="BBS38" s="80"/>
      <c r="BBT38" s="80"/>
      <c r="BBU38" s="80"/>
      <c r="BBV38" s="80"/>
      <c r="BBW38" s="80"/>
      <c r="BBX38" s="80"/>
      <c r="BBY38" s="80"/>
      <c r="BBZ38" s="80"/>
      <c r="BCA38" s="80"/>
      <c r="BCB38" s="80"/>
      <c r="BCC38" s="80"/>
      <c r="BCD38" s="80"/>
      <c r="BCE38" s="80"/>
      <c r="BCF38" s="80"/>
      <c r="BCG38" s="80"/>
      <c r="BCH38" s="80"/>
      <c r="BCI38" s="80"/>
      <c r="BCJ38" s="80"/>
      <c r="BCK38" s="80"/>
      <c r="BCL38" s="80"/>
      <c r="BCM38" s="80"/>
      <c r="BCN38" s="80"/>
      <c r="BCO38" s="80"/>
      <c r="BCP38" s="80"/>
      <c r="BCQ38" s="80"/>
      <c r="BCR38" s="80"/>
      <c r="BCS38" s="80"/>
      <c r="BCT38" s="80"/>
      <c r="BCU38" s="80"/>
      <c r="BCV38" s="80"/>
      <c r="BCW38" s="80"/>
      <c r="BCX38" s="80"/>
      <c r="BCY38" s="80"/>
      <c r="BCZ38" s="80"/>
      <c r="BDA38" s="80"/>
      <c r="BDB38" s="80"/>
      <c r="BDC38" s="80"/>
      <c r="BDD38" s="80"/>
      <c r="BDE38" s="80"/>
      <c r="BDF38" s="80"/>
      <c r="BDG38" s="80"/>
      <c r="BDH38" s="80"/>
      <c r="BDI38" s="80"/>
      <c r="BDJ38" s="80"/>
      <c r="BDK38" s="80"/>
      <c r="BDL38" s="80"/>
      <c r="BDM38" s="80"/>
      <c r="BDN38" s="80"/>
      <c r="BDO38" s="80"/>
      <c r="BDP38" s="80"/>
      <c r="BDQ38" s="80"/>
      <c r="BDR38" s="80"/>
      <c r="BDS38" s="80"/>
      <c r="BDT38" s="80"/>
      <c r="BDU38" s="80"/>
      <c r="BDV38" s="80"/>
      <c r="BDW38" s="80"/>
      <c r="BDX38" s="80"/>
      <c r="BDY38" s="80"/>
      <c r="BDZ38" s="80"/>
      <c r="BEA38" s="80"/>
      <c r="BEB38" s="80"/>
      <c r="BEC38" s="80"/>
      <c r="BED38" s="80"/>
      <c r="BEE38" s="80"/>
      <c r="BEF38" s="80"/>
      <c r="BEG38" s="80"/>
      <c r="BEH38" s="80"/>
      <c r="BEI38" s="80"/>
      <c r="BEJ38" s="80"/>
      <c r="BEK38" s="80"/>
      <c r="BEL38" s="80"/>
      <c r="BEM38" s="80"/>
      <c r="BEN38" s="80"/>
      <c r="BEO38" s="80"/>
      <c r="BEP38" s="80"/>
      <c r="BEQ38" s="80"/>
      <c r="BER38" s="80"/>
      <c r="BES38" s="80"/>
      <c r="BET38" s="80"/>
      <c r="BEU38" s="80"/>
      <c r="BEV38" s="80"/>
      <c r="BEW38" s="80"/>
      <c r="BEX38" s="80"/>
      <c r="BEY38" s="80"/>
      <c r="BEZ38" s="80"/>
      <c r="BFA38" s="80"/>
      <c r="BFB38" s="80"/>
      <c r="BFC38" s="80"/>
      <c r="BFD38" s="80"/>
      <c r="BFE38" s="80"/>
      <c r="BFF38" s="80"/>
      <c r="BFG38" s="80"/>
      <c r="BFH38" s="80"/>
      <c r="BFI38" s="80"/>
      <c r="BFJ38" s="80"/>
      <c r="BFK38" s="80"/>
      <c r="BFL38" s="80"/>
      <c r="BFM38" s="80"/>
      <c r="BFN38" s="80"/>
      <c r="BFO38" s="80"/>
      <c r="BFP38" s="80"/>
      <c r="BFQ38" s="80"/>
      <c r="BFR38" s="80"/>
      <c r="BFS38" s="80"/>
      <c r="BFT38" s="80"/>
      <c r="BFU38" s="80"/>
      <c r="BFV38" s="80"/>
      <c r="BFW38" s="80"/>
      <c r="BFX38" s="80"/>
      <c r="BFY38" s="80"/>
      <c r="BFZ38" s="80"/>
      <c r="BGA38" s="80"/>
      <c r="BGB38" s="80"/>
      <c r="BGC38" s="80"/>
      <c r="BGD38" s="80"/>
      <c r="BGE38" s="80"/>
      <c r="BGF38" s="80"/>
      <c r="BGG38" s="80"/>
      <c r="BGH38" s="80"/>
      <c r="BGI38" s="80"/>
      <c r="BGJ38" s="80"/>
      <c r="BGK38" s="80"/>
      <c r="BGL38" s="80"/>
      <c r="BGM38" s="80"/>
      <c r="BGN38" s="80"/>
      <c r="BGO38" s="80"/>
      <c r="BGP38" s="80"/>
      <c r="BGQ38" s="80"/>
      <c r="BGR38" s="80"/>
      <c r="BGS38" s="80"/>
      <c r="BGT38" s="80"/>
      <c r="BGU38" s="80"/>
      <c r="BGV38" s="80"/>
      <c r="BGW38" s="80"/>
      <c r="BGX38" s="80"/>
      <c r="BGY38" s="80"/>
      <c r="BGZ38" s="80"/>
      <c r="BHA38" s="80"/>
      <c r="BHB38" s="80"/>
      <c r="BHC38" s="80"/>
      <c r="BHD38" s="80"/>
      <c r="BHE38" s="80"/>
      <c r="BHF38" s="80"/>
      <c r="BHG38" s="80"/>
      <c r="BHH38" s="80"/>
      <c r="BHI38" s="80"/>
      <c r="BHJ38" s="80"/>
      <c r="BHK38" s="80"/>
      <c r="BHL38" s="80"/>
      <c r="BHM38" s="80"/>
      <c r="BHN38" s="80"/>
      <c r="BHO38" s="80"/>
      <c r="BHP38" s="80"/>
      <c r="BHQ38" s="80"/>
      <c r="BHR38" s="80"/>
      <c r="BHS38" s="80"/>
      <c r="BHT38" s="80"/>
      <c r="BHU38" s="80"/>
      <c r="BHV38" s="80"/>
      <c r="BHW38" s="80"/>
      <c r="BHX38" s="80"/>
      <c r="BHY38" s="80"/>
      <c r="BHZ38" s="80"/>
      <c r="BIA38" s="80"/>
      <c r="BIB38" s="80"/>
      <c r="BIC38" s="80"/>
      <c r="BID38" s="80"/>
      <c r="BIE38" s="80"/>
      <c r="BIF38" s="80"/>
      <c r="BIG38" s="80"/>
      <c r="BIH38" s="80"/>
      <c r="BII38" s="80"/>
      <c r="BIJ38" s="80"/>
      <c r="BIK38" s="80"/>
      <c r="BIL38" s="80"/>
      <c r="BIM38" s="80"/>
      <c r="BIN38" s="80"/>
      <c r="BIO38" s="80"/>
      <c r="BIP38" s="80"/>
      <c r="BIQ38" s="80"/>
      <c r="BIR38" s="80"/>
      <c r="BIS38" s="80"/>
      <c r="BIT38" s="80"/>
      <c r="BIU38" s="80"/>
      <c r="BIV38" s="80"/>
      <c r="BIW38" s="80"/>
      <c r="BIX38" s="80"/>
      <c r="BIY38" s="80"/>
      <c r="BIZ38" s="80"/>
      <c r="BJA38" s="80"/>
      <c r="BJB38" s="80"/>
      <c r="BJC38" s="80"/>
      <c r="BJD38" s="80"/>
      <c r="BJE38" s="80"/>
      <c r="BJF38" s="80"/>
      <c r="BJG38" s="80"/>
      <c r="BJH38" s="80"/>
      <c r="BJI38" s="80"/>
      <c r="BJJ38" s="80"/>
      <c r="BJK38" s="80"/>
      <c r="BJL38" s="80"/>
      <c r="BJM38" s="80"/>
      <c r="BJN38" s="80"/>
      <c r="BJO38" s="80"/>
      <c r="BJP38" s="80"/>
      <c r="BJQ38" s="80"/>
      <c r="BJR38" s="80"/>
      <c r="BJS38" s="80"/>
      <c r="BJT38" s="80"/>
      <c r="BJU38" s="80"/>
      <c r="BJV38" s="80"/>
      <c r="BJW38" s="80"/>
      <c r="BJX38" s="80"/>
      <c r="BJY38" s="80"/>
      <c r="BJZ38" s="80"/>
      <c r="BKA38" s="80"/>
      <c r="BKB38" s="80"/>
      <c r="BKC38" s="80"/>
      <c r="BKD38" s="80"/>
      <c r="BKE38" s="80"/>
      <c r="BKF38" s="80"/>
      <c r="BKG38" s="80"/>
      <c r="BKH38" s="80"/>
      <c r="BKI38" s="80"/>
      <c r="BKJ38" s="80"/>
      <c r="BKK38" s="80"/>
      <c r="BKL38" s="80"/>
      <c r="BKM38" s="80"/>
      <c r="BKN38" s="80"/>
      <c r="BKO38" s="80"/>
      <c r="BKP38" s="80"/>
      <c r="BKQ38" s="80"/>
      <c r="BKR38" s="80"/>
      <c r="BKS38" s="80"/>
      <c r="BKT38" s="80"/>
      <c r="BKU38" s="80"/>
      <c r="BKV38" s="80"/>
      <c r="BKW38" s="80"/>
      <c r="BKX38" s="80"/>
      <c r="BKY38" s="80"/>
      <c r="BKZ38" s="80"/>
      <c r="BLA38" s="80"/>
      <c r="BLB38" s="80"/>
      <c r="BLC38" s="80"/>
      <c r="BLD38" s="80"/>
      <c r="BLE38" s="80"/>
      <c r="BLF38" s="80"/>
      <c r="BLG38" s="80"/>
      <c r="BLH38" s="80"/>
      <c r="BLI38" s="80"/>
      <c r="BLJ38" s="80"/>
      <c r="BLK38" s="80"/>
      <c r="BLL38" s="80"/>
      <c r="BLM38" s="80"/>
      <c r="BLN38" s="80"/>
      <c r="BLO38" s="80"/>
      <c r="BLP38" s="80"/>
      <c r="BLQ38" s="80"/>
      <c r="BLR38" s="80"/>
      <c r="BLS38" s="80"/>
      <c r="BLT38" s="80"/>
      <c r="BLU38" s="80"/>
      <c r="BLV38" s="80"/>
      <c r="BLW38" s="80"/>
      <c r="BLX38" s="80"/>
      <c r="BLY38" s="80"/>
      <c r="BLZ38" s="80"/>
      <c r="BMA38" s="80"/>
      <c r="BMB38" s="80"/>
      <c r="BMC38" s="80"/>
      <c r="BMD38" s="80"/>
      <c r="BME38" s="80"/>
      <c r="BMF38" s="80"/>
      <c r="BMG38" s="80"/>
      <c r="BMH38" s="80"/>
      <c r="BMI38" s="80"/>
      <c r="BMJ38" s="80"/>
      <c r="BMK38" s="80"/>
      <c r="BML38" s="80"/>
      <c r="BMM38" s="80"/>
      <c r="BMN38" s="80"/>
      <c r="BMO38" s="80"/>
      <c r="BMP38" s="80"/>
      <c r="BMQ38" s="80"/>
      <c r="BMR38" s="80"/>
      <c r="BMS38" s="80"/>
      <c r="BMT38" s="80"/>
      <c r="BMU38" s="80"/>
      <c r="BMV38" s="80"/>
      <c r="BMW38" s="80"/>
      <c r="BMX38" s="80"/>
      <c r="BMY38" s="80"/>
      <c r="BMZ38" s="80"/>
      <c r="BNA38" s="80"/>
      <c r="BNB38" s="80"/>
      <c r="BNC38" s="80"/>
      <c r="BND38" s="80"/>
      <c r="BNE38" s="80"/>
      <c r="BNF38" s="80"/>
      <c r="BNG38" s="80"/>
      <c r="BNH38" s="80"/>
      <c r="BNI38" s="80"/>
      <c r="BNJ38" s="80"/>
      <c r="BNK38" s="80"/>
      <c r="BNL38" s="80"/>
      <c r="BNM38" s="80"/>
      <c r="BNN38" s="80"/>
      <c r="BNO38" s="80"/>
      <c r="BNP38" s="80"/>
      <c r="BNQ38" s="80"/>
      <c r="BNR38" s="80"/>
      <c r="BNS38" s="80"/>
      <c r="BNT38" s="80"/>
      <c r="BNU38" s="80"/>
      <c r="BNV38" s="80"/>
      <c r="BNW38" s="80"/>
      <c r="BNX38" s="80"/>
      <c r="BNY38" s="80"/>
      <c r="BNZ38" s="80"/>
      <c r="BOA38" s="80"/>
      <c r="BOB38" s="80"/>
      <c r="BOC38" s="80"/>
      <c r="BOD38" s="80"/>
      <c r="BOE38" s="80"/>
      <c r="BOF38" s="80"/>
      <c r="BOG38" s="80"/>
      <c r="BOH38" s="80"/>
      <c r="BOI38" s="80"/>
      <c r="BOJ38" s="80"/>
      <c r="BOK38" s="80"/>
      <c r="BOL38" s="80"/>
      <c r="BOM38" s="80"/>
      <c r="BON38" s="80"/>
      <c r="BOO38" s="80"/>
      <c r="BOP38" s="80"/>
      <c r="BOQ38" s="80"/>
      <c r="BOR38" s="80"/>
      <c r="BOS38" s="80"/>
      <c r="BOT38" s="80"/>
      <c r="BOU38" s="80"/>
      <c r="BOV38" s="80"/>
      <c r="BOW38" s="80"/>
      <c r="BOX38" s="80"/>
      <c r="BOY38" s="80"/>
      <c r="BOZ38" s="80"/>
      <c r="BPA38" s="80"/>
      <c r="BPB38" s="80"/>
      <c r="BPC38" s="80"/>
      <c r="BPD38" s="80"/>
      <c r="BPE38" s="80"/>
      <c r="BPF38" s="80"/>
      <c r="BPG38" s="80"/>
      <c r="BPH38" s="80"/>
      <c r="BPI38" s="80"/>
      <c r="BPJ38" s="80"/>
      <c r="BPK38" s="80"/>
      <c r="BPL38" s="80"/>
      <c r="BPM38" s="80"/>
      <c r="BPN38" s="80"/>
      <c r="BPO38" s="80"/>
      <c r="BPP38" s="80"/>
      <c r="BPQ38" s="80"/>
      <c r="BPR38" s="80"/>
      <c r="BPS38" s="80"/>
      <c r="BPT38" s="80"/>
      <c r="BPU38" s="80"/>
      <c r="BPV38" s="80"/>
      <c r="BPW38" s="80"/>
      <c r="BPX38" s="80"/>
      <c r="BPY38" s="80"/>
      <c r="BPZ38" s="80"/>
      <c r="BQA38" s="80"/>
      <c r="BQB38" s="80"/>
      <c r="BQC38" s="80"/>
      <c r="BQD38" s="80"/>
      <c r="BQE38" s="80"/>
      <c r="BQF38" s="80"/>
      <c r="BQG38" s="80"/>
      <c r="BQH38" s="80"/>
      <c r="BQI38" s="80"/>
      <c r="BQJ38" s="80"/>
      <c r="BQK38" s="80"/>
      <c r="BQL38" s="80"/>
      <c r="BQM38" s="80"/>
      <c r="BQN38" s="80"/>
      <c r="BQO38" s="80"/>
      <c r="BQP38" s="80"/>
      <c r="BQQ38" s="80"/>
      <c r="BQR38" s="80"/>
      <c r="BQS38" s="80"/>
      <c r="BQT38" s="80"/>
      <c r="BQU38" s="80"/>
      <c r="BQV38" s="80"/>
      <c r="BQW38" s="80"/>
      <c r="BQX38" s="80"/>
      <c r="BQY38" s="80"/>
      <c r="BQZ38" s="80"/>
      <c r="BRA38" s="80"/>
      <c r="BRB38" s="80"/>
      <c r="BRC38" s="80"/>
      <c r="BRD38" s="80"/>
      <c r="BRE38" s="80"/>
      <c r="BRF38" s="80"/>
      <c r="BRG38" s="80"/>
      <c r="BRH38" s="80"/>
      <c r="BRI38" s="80"/>
      <c r="BRJ38" s="80"/>
      <c r="BRK38" s="80"/>
      <c r="BRL38" s="80"/>
      <c r="BRM38" s="80"/>
      <c r="BRN38" s="80"/>
      <c r="BRO38" s="80"/>
      <c r="BRP38" s="80"/>
      <c r="BRQ38" s="80"/>
      <c r="BRR38" s="80"/>
      <c r="BRS38" s="80"/>
      <c r="BRT38" s="80"/>
      <c r="BRU38" s="80"/>
      <c r="BRV38" s="80"/>
      <c r="BRW38" s="80"/>
      <c r="BRX38" s="80"/>
      <c r="BRY38" s="80"/>
      <c r="BRZ38" s="80"/>
      <c r="BSA38" s="80"/>
      <c r="BSB38" s="80"/>
      <c r="BSC38" s="80"/>
      <c r="BSD38" s="80"/>
      <c r="BSE38" s="80"/>
      <c r="BSF38" s="80"/>
      <c r="BSG38" s="80"/>
      <c r="BSH38" s="80"/>
      <c r="BSI38" s="80"/>
      <c r="BSJ38" s="80"/>
      <c r="BSK38" s="80"/>
      <c r="BSL38" s="80"/>
      <c r="BSM38" s="80"/>
      <c r="BSN38" s="80"/>
      <c r="BSO38" s="80"/>
      <c r="BSP38" s="80"/>
      <c r="BSQ38" s="80"/>
      <c r="BSR38" s="80"/>
      <c r="BSS38" s="80"/>
      <c r="BST38" s="80"/>
      <c r="BSU38" s="80"/>
      <c r="BSV38" s="80"/>
      <c r="BSW38" s="80"/>
      <c r="BSX38" s="80"/>
      <c r="BSY38" s="80"/>
      <c r="BSZ38" s="80"/>
      <c r="BTA38" s="80"/>
      <c r="BTB38" s="80"/>
      <c r="BTC38" s="80"/>
      <c r="BTD38" s="80"/>
      <c r="BTE38" s="80"/>
      <c r="BTF38" s="80"/>
      <c r="BTG38" s="80"/>
      <c r="BTH38" s="80"/>
      <c r="BTI38" s="80"/>
      <c r="BTJ38" s="80"/>
      <c r="BTK38" s="80"/>
      <c r="BTL38" s="80"/>
      <c r="BTM38" s="80"/>
      <c r="BTN38" s="80"/>
      <c r="BTO38" s="80"/>
      <c r="BTP38" s="80"/>
      <c r="BTQ38" s="80"/>
      <c r="BTR38" s="80"/>
      <c r="BTS38" s="80"/>
      <c r="BTT38" s="80"/>
      <c r="BTU38" s="80"/>
      <c r="BTV38" s="80"/>
      <c r="BTW38" s="80"/>
      <c r="BTX38" s="80"/>
      <c r="BTY38" s="80"/>
      <c r="BTZ38" s="80"/>
      <c r="BUA38" s="80"/>
      <c r="BUB38" s="80"/>
      <c r="BUC38" s="80"/>
      <c r="BUD38" s="80"/>
      <c r="BUE38" s="80"/>
      <c r="BUF38" s="80"/>
      <c r="BUG38" s="80"/>
      <c r="BUH38" s="80"/>
      <c r="BUI38" s="80"/>
      <c r="BUJ38" s="80"/>
      <c r="BUK38" s="80"/>
      <c r="BUL38" s="80"/>
      <c r="BUM38" s="80"/>
      <c r="BUN38" s="80"/>
      <c r="BUO38" s="80"/>
      <c r="BUP38" s="80"/>
      <c r="BUQ38" s="80"/>
      <c r="BUR38" s="80"/>
      <c r="BUS38" s="80"/>
      <c r="BUT38" s="80"/>
      <c r="BUU38" s="80"/>
      <c r="BUV38" s="80"/>
      <c r="BUW38" s="80"/>
      <c r="BUX38" s="80"/>
      <c r="BUY38" s="80"/>
      <c r="BUZ38" s="80"/>
      <c r="BVA38" s="80"/>
      <c r="BVB38" s="80"/>
      <c r="BVC38" s="80"/>
      <c r="BVD38" s="80"/>
      <c r="BVE38" s="80"/>
      <c r="BVF38" s="80"/>
      <c r="BVG38" s="80"/>
      <c r="BVH38" s="80"/>
      <c r="BVI38" s="80"/>
      <c r="BVJ38" s="80"/>
      <c r="BVK38" s="80"/>
      <c r="BVL38" s="80"/>
      <c r="BVM38" s="80"/>
      <c r="BVN38" s="80"/>
      <c r="BVO38" s="80"/>
      <c r="BVP38" s="80"/>
      <c r="BVQ38" s="80"/>
      <c r="BVR38" s="80"/>
      <c r="BVS38" s="80"/>
      <c r="BVT38" s="80"/>
      <c r="BVU38" s="80"/>
      <c r="BVV38" s="80"/>
      <c r="BVW38" s="80"/>
      <c r="BVX38" s="80"/>
      <c r="BVY38" s="80"/>
      <c r="BVZ38" s="80"/>
      <c r="BWA38" s="80"/>
      <c r="BWB38" s="80"/>
      <c r="BWC38" s="80"/>
      <c r="BWD38" s="80"/>
      <c r="BWE38" s="80"/>
      <c r="BWF38" s="80"/>
      <c r="BWG38" s="80"/>
      <c r="BWH38" s="80"/>
      <c r="BWI38" s="80"/>
      <c r="BWJ38" s="80"/>
      <c r="BWK38" s="80"/>
      <c r="BWL38" s="80"/>
      <c r="BWM38" s="80"/>
      <c r="BWN38" s="80"/>
      <c r="BWO38" s="80"/>
      <c r="BWP38" s="80"/>
      <c r="BWQ38" s="80"/>
      <c r="BWR38" s="80"/>
      <c r="BWS38" s="80"/>
      <c r="BWT38" s="80"/>
      <c r="BWU38" s="80"/>
      <c r="BWV38" s="80"/>
      <c r="BWW38" s="80"/>
      <c r="BWX38" s="80"/>
      <c r="BWY38" s="80"/>
      <c r="BWZ38" s="80"/>
      <c r="BXA38" s="80"/>
      <c r="BXB38" s="80"/>
      <c r="BXC38" s="80"/>
      <c r="BXD38" s="80"/>
      <c r="BXE38" s="80"/>
      <c r="BXF38" s="80"/>
      <c r="BXG38" s="80"/>
      <c r="BXH38" s="80"/>
      <c r="BXI38" s="80"/>
      <c r="BXJ38" s="80"/>
      <c r="BXK38" s="80"/>
      <c r="BXL38" s="80"/>
      <c r="BXM38" s="80"/>
      <c r="BXN38" s="80"/>
      <c r="BXO38" s="80"/>
      <c r="BXP38" s="80"/>
      <c r="BXQ38" s="80"/>
      <c r="BXR38" s="80"/>
      <c r="BXS38" s="80"/>
      <c r="BXT38" s="80"/>
      <c r="BXU38" s="80"/>
      <c r="BXV38" s="80"/>
      <c r="BXW38" s="80"/>
      <c r="BXX38" s="80"/>
      <c r="BXY38" s="80"/>
      <c r="BXZ38" s="80"/>
      <c r="BYA38" s="80"/>
      <c r="BYB38" s="80"/>
      <c r="BYC38" s="80"/>
      <c r="BYD38" s="80"/>
      <c r="BYE38" s="80"/>
      <c r="BYF38" s="80"/>
      <c r="BYG38" s="80"/>
      <c r="BYH38" s="80"/>
      <c r="BYI38" s="80"/>
      <c r="BYJ38" s="80"/>
      <c r="BYK38" s="80"/>
      <c r="BYL38" s="80"/>
      <c r="BYM38" s="80"/>
      <c r="BYN38" s="80"/>
      <c r="BYO38" s="80"/>
      <c r="BYP38" s="80"/>
      <c r="BYQ38" s="80"/>
      <c r="BYR38" s="80"/>
      <c r="BYS38" s="80"/>
      <c r="BYT38" s="80"/>
      <c r="BYU38" s="80"/>
      <c r="BYV38" s="80"/>
      <c r="BYW38" s="80"/>
      <c r="BYX38" s="80"/>
      <c r="BYY38" s="80"/>
      <c r="BYZ38" s="80"/>
      <c r="BZA38" s="80"/>
      <c r="BZB38" s="80"/>
      <c r="BZC38" s="80"/>
      <c r="BZD38" s="80"/>
      <c r="BZE38" s="80"/>
      <c r="BZF38" s="80"/>
      <c r="BZG38" s="80"/>
      <c r="BZH38" s="80"/>
      <c r="BZI38" s="80"/>
      <c r="BZJ38" s="80"/>
      <c r="BZK38" s="80"/>
      <c r="BZL38" s="80"/>
      <c r="BZM38" s="80"/>
      <c r="BZN38" s="80"/>
      <c r="BZO38" s="80"/>
      <c r="BZP38" s="80"/>
      <c r="BZQ38" s="80"/>
      <c r="BZR38" s="80"/>
      <c r="BZS38" s="80"/>
      <c r="BZT38" s="80"/>
      <c r="BZU38" s="80"/>
      <c r="BZV38" s="80"/>
      <c r="BZW38" s="80"/>
      <c r="BZX38" s="80"/>
      <c r="BZY38" s="80"/>
      <c r="BZZ38" s="80"/>
      <c r="CAA38" s="80"/>
      <c r="CAB38" s="80"/>
      <c r="CAC38" s="80"/>
      <c r="CAD38" s="80"/>
      <c r="CAE38" s="80"/>
      <c r="CAF38" s="80"/>
      <c r="CAG38" s="80"/>
      <c r="CAH38" s="80"/>
      <c r="CAI38" s="80"/>
      <c r="CAJ38" s="80"/>
      <c r="CAK38" s="80"/>
      <c r="CAL38" s="80"/>
      <c r="CAM38" s="80"/>
      <c r="CAN38" s="80"/>
      <c r="CAO38" s="80"/>
      <c r="CAP38" s="80"/>
      <c r="CAQ38" s="80"/>
      <c r="CAR38" s="80"/>
      <c r="CAS38" s="80"/>
      <c r="CAT38" s="80"/>
      <c r="CAU38" s="80"/>
      <c r="CAV38" s="80"/>
      <c r="CAW38" s="80"/>
      <c r="CAX38" s="80"/>
      <c r="CAY38" s="80"/>
      <c r="CAZ38" s="80"/>
      <c r="CBA38" s="80"/>
      <c r="CBB38" s="80"/>
      <c r="CBC38" s="80"/>
      <c r="CBD38" s="80"/>
      <c r="CBE38" s="80"/>
      <c r="CBF38" s="80"/>
      <c r="CBG38" s="80"/>
      <c r="CBH38" s="80"/>
      <c r="CBI38" s="80"/>
      <c r="CBJ38" s="80"/>
      <c r="CBK38" s="80"/>
      <c r="CBL38" s="80"/>
      <c r="CBM38" s="80"/>
      <c r="CBN38" s="80"/>
      <c r="CBO38" s="80"/>
      <c r="CBP38" s="80"/>
      <c r="CBQ38" s="80"/>
      <c r="CBR38" s="80"/>
      <c r="CBS38" s="80"/>
      <c r="CBT38" s="80"/>
      <c r="CBU38" s="80"/>
      <c r="CBV38" s="80"/>
      <c r="CBW38" s="80"/>
      <c r="CBX38" s="80"/>
      <c r="CBY38" s="80"/>
      <c r="CBZ38" s="80"/>
      <c r="CCA38" s="80"/>
      <c r="CCB38" s="80"/>
      <c r="CCC38" s="80"/>
      <c r="CCD38" s="80"/>
      <c r="CCE38" s="80"/>
      <c r="CCF38" s="80"/>
      <c r="CCG38" s="80"/>
      <c r="CCH38" s="80"/>
      <c r="CCI38" s="80"/>
      <c r="CCJ38" s="80"/>
      <c r="CCK38" s="80"/>
      <c r="CCL38" s="80"/>
      <c r="CCM38" s="80"/>
      <c r="CCN38" s="80"/>
      <c r="CCO38" s="80"/>
      <c r="CCP38" s="80"/>
      <c r="CCQ38" s="80"/>
      <c r="CCR38" s="80"/>
      <c r="CCS38" s="80"/>
      <c r="CCT38" s="80"/>
      <c r="CCU38" s="80"/>
      <c r="CCV38" s="80"/>
      <c r="CCW38" s="80"/>
      <c r="CCX38" s="80"/>
      <c r="CCY38" s="80"/>
      <c r="CCZ38" s="80"/>
      <c r="CDA38" s="80"/>
      <c r="CDB38" s="80"/>
      <c r="CDC38" s="80"/>
      <c r="CDD38" s="80"/>
      <c r="CDE38" s="80"/>
      <c r="CDF38" s="80"/>
      <c r="CDG38" s="80"/>
      <c r="CDH38" s="80"/>
      <c r="CDI38" s="80"/>
      <c r="CDJ38" s="80"/>
      <c r="CDK38" s="80"/>
      <c r="CDL38" s="80"/>
      <c r="CDM38" s="80"/>
      <c r="CDN38" s="80"/>
      <c r="CDO38" s="80"/>
      <c r="CDP38" s="80"/>
      <c r="CDQ38" s="80"/>
      <c r="CDR38" s="80"/>
      <c r="CDS38" s="80"/>
      <c r="CDT38" s="80"/>
      <c r="CDU38" s="80"/>
      <c r="CDV38" s="80"/>
      <c r="CDW38" s="80"/>
      <c r="CDX38" s="80"/>
      <c r="CDY38" s="80"/>
      <c r="CDZ38" s="80"/>
      <c r="CEA38" s="80"/>
      <c r="CEB38" s="80"/>
      <c r="CEC38" s="80"/>
      <c r="CED38" s="80"/>
      <c r="CEE38" s="80"/>
      <c r="CEF38" s="80"/>
      <c r="CEG38" s="80"/>
      <c r="CEH38" s="80"/>
      <c r="CEI38" s="80"/>
      <c r="CEJ38" s="80"/>
      <c r="CEK38" s="80"/>
      <c r="CEL38" s="80"/>
      <c r="CEM38" s="80"/>
      <c r="CEN38" s="80"/>
      <c r="CEO38" s="80"/>
      <c r="CEP38" s="80"/>
      <c r="CEQ38" s="80"/>
      <c r="CER38" s="80"/>
      <c r="CES38" s="80"/>
      <c r="CET38" s="80"/>
      <c r="CEU38" s="80"/>
      <c r="CEV38" s="80"/>
      <c r="CEW38" s="80"/>
      <c r="CEX38" s="80"/>
      <c r="CEY38" s="80"/>
      <c r="CEZ38" s="80"/>
      <c r="CFA38" s="80"/>
      <c r="CFB38" s="80"/>
      <c r="CFC38" s="80"/>
      <c r="CFD38" s="80"/>
      <c r="CFE38" s="80"/>
      <c r="CFF38" s="80"/>
      <c r="CFG38" s="80"/>
      <c r="CFH38" s="80"/>
      <c r="CFI38" s="80"/>
      <c r="CFJ38" s="80"/>
      <c r="CFK38" s="80"/>
      <c r="CFL38" s="80"/>
      <c r="CFM38" s="80"/>
      <c r="CFN38" s="80"/>
      <c r="CFO38" s="80"/>
      <c r="CFP38" s="80"/>
      <c r="CFQ38" s="80"/>
      <c r="CFR38" s="80"/>
      <c r="CFS38" s="80"/>
      <c r="CFT38" s="80"/>
      <c r="CFU38" s="80"/>
      <c r="CFV38" s="80"/>
      <c r="CFW38" s="80"/>
      <c r="CFX38" s="80"/>
      <c r="CFY38" s="80"/>
      <c r="CFZ38" s="80"/>
      <c r="CGA38" s="80"/>
      <c r="CGB38" s="80"/>
      <c r="CGC38" s="80"/>
      <c r="CGD38" s="80"/>
      <c r="CGE38" s="80"/>
      <c r="CGF38" s="80"/>
      <c r="CGG38" s="80"/>
      <c r="CGH38" s="80"/>
      <c r="CGI38" s="80"/>
      <c r="CGJ38" s="80"/>
      <c r="CGK38" s="80"/>
      <c r="CGL38" s="80"/>
      <c r="CGM38" s="80"/>
      <c r="CGN38" s="80"/>
      <c r="CGO38" s="80"/>
      <c r="CGP38" s="80"/>
      <c r="CGQ38" s="80"/>
      <c r="CGR38" s="80"/>
      <c r="CGS38" s="80"/>
      <c r="CGT38" s="80"/>
      <c r="CGU38" s="80"/>
      <c r="CGV38" s="80"/>
      <c r="CGW38" s="80"/>
      <c r="CGX38" s="80"/>
      <c r="CGY38" s="80"/>
      <c r="CGZ38" s="80"/>
      <c r="CHA38" s="80"/>
      <c r="CHB38" s="80"/>
      <c r="CHC38" s="80"/>
      <c r="CHD38" s="80"/>
      <c r="CHE38" s="80"/>
      <c r="CHF38" s="80"/>
      <c r="CHG38" s="80"/>
      <c r="CHH38" s="80"/>
      <c r="CHI38" s="80"/>
      <c r="CHJ38" s="80"/>
      <c r="CHK38" s="80"/>
      <c r="CHL38" s="80"/>
      <c r="CHM38" s="80"/>
      <c r="CHN38" s="80"/>
      <c r="CHO38" s="80"/>
      <c r="CHP38" s="80"/>
      <c r="CHQ38" s="80"/>
      <c r="CHR38" s="80"/>
      <c r="CHS38" s="80"/>
      <c r="CHT38" s="80"/>
      <c r="CHU38" s="80"/>
      <c r="CHV38" s="80"/>
      <c r="CHW38" s="80"/>
      <c r="CHX38" s="80"/>
      <c r="CHY38" s="80"/>
      <c r="CHZ38" s="80"/>
      <c r="CIA38" s="80"/>
      <c r="CIB38" s="80"/>
      <c r="CIC38" s="80"/>
      <c r="CID38" s="80"/>
      <c r="CIE38" s="80"/>
      <c r="CIF38" s="80"/>
      <c r="CIG38" s="80"/>
      <c r="CIH38" s="80"/>
      <c r="CII38" s="80"/>
      <c r="CIJ38" s="80"/>
      <c r="CIK38" s="80"/>
      <c r="CIL38" s="80"/>
      <c r="CIM38" s="80"/>
      <c r="CIN38" s="80"/>
      <c r="CIO38" s="80"/>
      <c r="CIP38" s="80"/>
      <c r="CIQ38" s="80"/>
      <c r="CIR38" s="80"/>
      <c r="CIS38" s="80"/>
      <c r="CIT38" s="80"/>
      <c r="CIU38" s="80"/>
      <c r="CIV38" s="80"/>
      <c r="CIW38" s="80"/>
      <c r="CIX38" s="80"/>
      <c r="CIY38" s="80"/>
      <c r="CIZ38" s="80"/>
      <c r="CJA38" s="80"/>
      <c r="CJB38" s="80"/>
      <c r="CJC38" s="80"/>
      <c r="CJD38" s="80"/>
      <c r="CJE38" s="80"/>
      <c r="CJF38" s="80"/>
      <c r="CJG38" s="80"/>
      <c r="CJH38" s="80"/>
      <c r="CJI38" s="80"/>
      <c r="CJJ38" s="80"/>
      <c r="CJK38" s="80"/>
      <c r="CJL38" s="80"/>
      <c r="CJM38" s="80"/>
      <c r="CJN38" s="80"/>
      <c r="CJO38" s="80"/>
      <c r="CJP38" s="80"/>
      <c r="CJQ38" s="80"/>
      <c r="CJR38" s="80"/>
      <c r="CJS38" s="80"/>
      <c r="CJT38" s="80"/>
      <c r="CJU38" s="80"/>
      <c r="CJV38" s="80"/>
      <c r="CJW38" s="80"/>
      <c r="CJX38" s="80"/>
      <c r="CJY38" s="80"/>
      <c r="CJZ38" s="80"/>
      <c r="CKA38" s="80"/>
      <c r="CKB38" s="80"/>
      <c r="CKC38" s="80"/>
      <c r="CKD38" s="80"/>
      <c r="CKE38" s="80"/>
      <c r="CKF38" s="80"/>
      <c r="CKG38" s="80"/>
      <c r="CKH38" s="80"/>
      <c r="CKI38" s="80"/>
      <c r="CKJ38" s="80"/>
      <c r="CKK38" s="80"/>
      <c r="CKL38" s="80"/>
      <c r="CKM38" s="80"/>
      <c r="CKN38" s="80"/>
      <c r="CKO38" s="80"/>
      <c r="CKP38" s="80"/>
      <c r="CKQ38" s="80"/>
      <c r="CKR38" s="80"/>
      <c r="CKS38" s="80"/>
      <c r="CKT38" s="80"/>
      <c r="CKU38" s="80"/>
      <c r="CKV38" s="80"/>
      <c r="CKW38" s="80"/>
      <c r="CKX38" s="80"/>
      <c r="CKY38" s="80"/>
      <c r="CKZ38" s="80"/>
      <c r="CLA38" s="80"/>
      <c r="CLB38" s="80"/>
      <c r="CLC38" s="80"/>
      <c r="CLD38" s="80"/>
      <c r="CLE38" s="80"/>
      <c r="CLF38" s="80"/>
      <c r="CLG38" s="80"/>
      <c r="CLH38" s="80"/>
      <c r="CLI38" s="80"/>
      <c r="CLJ38" s="80"/>
      <c r="CLK38" s="80"/>
      <c r="CLL38" s="80"/>
      <c r="CLM38" s="80"/>
      <c r="CLN38" s="80"/>
      <c r="CLO38" s="80"/>
      <c r="CLP38" s="80"/>
      <c r="CLQ38" s="80"/>
      <c r="CLR38" s="80"/>
      <c r="CLS38" s="80"/>
      <c r="CLT38" s="80"/>
      <c r="CLU38" s="80"/>
      <c r="CLV38" s="80"/>
      <c r="CLW38" s="80"/>
      <c r="CLX38" s="80"/>
      <c r="CLY38" s="80"/>
      <c r="CLZ38" s="80"/>
      <c r="CMA38" s="80"/>
      <c r="CMB38" s="80"/>
      <c r="CMC38" s="80"/>
      <c r="CMD38" s="80"/>
      <c r="CME38" s="80"/>
      <c r="CMF38" s="80"/>
      <c r="CMG38" s="80"/>
      <c r="CMH38" s="80"/>
      <c r="CMI38" s="80"/>
      <c r="CMJ38" s="80"/>
      <c r="CMK38" s="80"/>
      <c r="CML38" s="80"/>
      <c r="CMM38" s="80"/>
      <c r="CMN38" s="80"/>
      <c r="CMO38" s="80"/>
      <c r="CMP38" s="80"/>
      <c r="CMQ38" s="80"/>
      <c r="CMR38" s="80"/>
      <c r="CMS38" s="80"/>
      <c r="CMT38" s="80"/>
      <c r="CMU38" s="80"/>
      <c r="CMV38" s="80"/>
      <c r="CMW38" s="80"/>
      <c r="CMX38" s="80"/>
      <c r="CMY38" s="80"/>
      <c r="CMZ38" s="80"/>
      <c r="CNA38" s="80"/>
      <c r="CNB38" s="80"/>
      <c r="CNC38" s="80"/>
      <c r="CND38" s="80"/>
      <c r="CNE38" s="80"/>
      <c r="CNF38" s="80"/>
      <c r="CNG38" s="80"/>
      <c r="CNH38" s="80"/>
      <c r="CNI38" s="80"/>
      <c r="CNJ38" s="80"/>
      <c r="CNK38" s="80"/>
      <c r="CNL38" s="80"/>
      <c r="CNM38" s="80"/>
      <c r="CNN38" s="80"/>
      <c r="CNO38" s="80"/>
      <c r="CNP38" s="80"/>
      <c r="CNQ38" s="80"/>
      <c r="CNR38" s="80"/>
      <c r="CNS38" s="80"/>
      <c r="CNT38" s="80"/>
      <c r="CNU38" s="80"/>
      <c r="CNV38" s="80"/>
      <c r="CNW38" s="80"/>
      <c r="CNX38" s="80"/>
      <c r="CNY38" s="80"/>
      <c r="CNZ38" s="80"/>
      <c r="COA38" s="80"/>
      <c r="COB38" s="80"/>
      <c r="COC38" s="80"/>
      <c r="COD38" s="80"/>
      <c r="COE38" s="80"/>
      <c r="COF38" s="80"/>
      <c r="COG38" s="80"/>
      <c r="COH38" s="80"/>
      <c r="COI38" s="80"/>
      <c r="COJ38" s="80"/>
      <c r="COK38" s="80"/>
      <c r="COL38" s="80"/>
      <c r="COM38" s="80"/>
      <c r="CON38" s="80"/>
      <c r="COO38" s="80"/>
      <c r="COP38" s="80"/>
      <c r="COQ38" s="80"/>
      <c r="COR38" s="80"/>
      <c r="COS38" s="80"/>
      <c r="COT38" s="80"/>
      <c r="COU38" s="80"/>
      <c r="COV38" s="80"/>
      <c r="COW38" s="80"/>
      <c r="COX38" s="80"/>
      <c r="COY38" s="80"/>
      <c r="COZ38" s="80"/>
      <c r="CPA38" s="80"/>
      <c r="CPB38" s="80"/>
      <c r="CPC38" s="80"/>
      <c r="CPD38" s="80"/>
      <c r="CPE38" s="80"/>
      <c r="CPF38" s="80"/>
      <c r="CPG38" s="80"/>
      <c r="CPH38" s="80"/>
      <c r="CPI38" s="80"/>
      <c r="CPJ38" s="80"/>
      <c r="CPK38" s="80"/>
      <c r="CPL38" s="80"/>
      <c r="CPM38" s="80"/>
      <c r="CPN38" s="80"/>
      <c r="CPO38" s="80"/>
      <c r="CPP38" s="80"/>
      <c r="CPQ38" s="80"/>
      <c r="CPR38" s="80"/>
      <c r="CPS38" s="80"/>
      <c r="CPT38" s="80"/>
      <c r="CPU38" s="80"/>
      <c r="CPV38" s="80"/>
      <c r="CPW38" s="80"/>
      <c r="CPX38" s="80"/>
      <c r="CPY38" s="80"/>
      <c r="CPZ38" s="80"/>
      <c r="CQA38" s="80"/>
      <c r="CQB38" s="80"/>
      <c r="CQC38" s="80"/>
      <c r="CQD38" s="80"/>
      <c r="CQE38" s="80"/>
      <c r="CQF38" s="80"/>
      <c r="CQG38" s="80"/>
      <c r="CQH38" s="80"/>
      <c r="CQI38" s="80"/>
      <c r="CQJ38" s="80"/>
      <c r="CQK38" s="80"/>
      <c r="CQL38" s="80"/>
      <c r="CQM38" s="80"/>
      <c r="CQN38" s="80"/>
      <c r="CQO38" s="80"/>
      <c r="CQP38" s="80"/>
      <c r="CQQ38" s="80"/>
      <c r="CQR38" s="80"/>
      <c r="CQS38" s="80"/>
      <c r="CQT38" s="80"/>
      <c r="CQU38" s="80"/>
      <c r="CQV38" s="80"/>
      <c r="CQW38" s="80"/>
      <c r="CQX38" s="80"/>
      <c r="CQY38" s="80"/>
      <c r="CQZ38" s="80"/>
      <c r="CRA38" s="80"/>
      <c r="CRB38" s="80"/>
      <c r="CRC38" s="80"/>
      <c r="CRD38" s="80"/>
      <c r="CRE38" s="80"/>
      <c r="CRF38" s="80"/>
      <c r="CRG38" s="80"/>
      <c r="CRH38" s="80"/>
      <c r="CRI38" s="80"/>
      <c r="CRJ38" s="80"/>
      <c r="CRK38" s="80"/>
      <c r="CRL38" s="80"/>
      <c r="CRM38" s="80"/>
      <c r="CRN38" s="80"/>
      <c r="CRO38" s="80"/>
      <c r="CRP38" s="80"/>
      <c r="CRQ38" s="80"/>
      <c r="CRR38" s="80"/>
      <c r="CRS38" s="80"/>
      <c r="CRT38" s="80"/>
      <c r="CRU38" s="80"/>
      <c r="CRV38" s="80"/>
      <c r="CRW38" s="80"/>
      <c r="CRX38" s="80"/>
      <c r="CRY38" s="80"/>
      <c r="CRZ38" s="80"/>
      <c r="CSA38" s="80"/>
      <c r="CSB38" s="80"/>
      <c r="CSC38" s="80"/>
      <c r="CSD38" s="80"/>
      <c r="CSE38" s="80"/>
      <c r="CSF38" s="80"/>
      <c r="CSG38" s="80"/>
      <c r="CSH38" s="80"/>
      <c r="CSI38" s="80"/>
      <c r="CSJ38" s="80"/>
      <c r="CSK38" s="80"/>
      <c r="CSL38" s="80"/>
      <c r="CSM38" s="80"/>
      <c r="CSN38" s="80"/>
      <c r="CSO38" s="80"/>
      <c r="CSP38" s="80"/>
      <c r="CSQ38" s="80"/>
      <c r="CSR38" s="80"/>
      <c r="CSS38" s="80"/>
      <c r="CST38" s="80"/>
      <c r="CSU38" s="80"/>
      <c r="CSV38" s="80"/>
      <c r="CSW38" s="80"/>
      <c r="CSX38" s="80"/>
      <c r="CSY38" s="80"/>
      <c r="CSZ38" s="80"/>
      <c r="CTA38" s="80"/>
      <c r="CTB38" s="80"/>
      <c r="CTC38" s="80"/>
      <c r="CTD38" s="80"/>
      <c r="CTE38" s="80"/>
      <c r="CTF38" s="80"/>
      <c r="CTG38" s="80"/>
      <c r="CTH38" s="80"/>
      <c r="CTI38" s="80"/>
      <c r="CTJ38" s="80"/>
      <c r="CTK38" s="80"/>
      <c r="CTL38" s="80"/>
      <c r="CTM38" s="80"/>
      <c r="CTN38" s="80"/>
      <c r="CTO38" s="80"/>
      <c r="CTP38" s="80"/>
      <c r="CTQ38" s="80"/>
      <c r="CTR38" s="80"/>
      <c r="CTS38" s="80"/>
      <c r="CTT38" s="80"/>
      <c r="CTU38" s="80"/>
      <c r="CTV38" s="80"/>
      <c r="CTW38" s="80"/>
      <c r="CTX38" s="80"/>
      <c r="CTY38" s="80"/>
      <c r="CTZ38" s="80"/>
      <c r="CUA38" s="80"/>
      <c r="CUB38" s="80"/>
      <c r="CUC38" s="80"/>
      <c r="CUD38" s="80"/>
      <c r="CUE38" s="80"/>
      <c r="CUF38" s="80"/>
      <c r="CUG38" s="80"/>
      <c r="CUH38" s="80"/>
      <c r="CUI38" s="80"/>
      <c r="CUJ38" s="80"/>
      <c r="CUK38" s="80"/>
      <c r="CUL38" s="80"/>
      <c r="CUM38" s="80"/>
      <c r="CUN38" s="80"/>
      <c r="CUO38" s="80"/>
      <c r="CUP38" s="80"/>
      <c r="CUQ38" s="80"/>
      <c r="CUR38" s="80"/>
      <c r="CUS38" s="80"/>
      <c r="CUT38" s="80"/>
      <c r="CUU38" s="80"/>
      <c r="CUV38" s="80"/>
      <c r="CUW38" s="80"/>
      <c r="CUX38" s="80"/>
      <c r="CUY38" s="80"/>
      <c r="CUZ38" s="80"/>
      <c r="CVA38" s="80"/>
      <c r="CVB38" s="80"/>
      <c r="CVC38" s="80"/>
      <c r="CVD38" s="80"/>
      <c r="CVE38" s="80"/>
      <c r="CVF38" s="80"/>
      <c r="CVG38" s="80"/>
      <c r="CVH38" s="80"/>
      <c r="CVI38" s="80"/>
      <c r="CVJ38" s="80"/>
      <c r="CVK38" s="80"/>
      <c r="CVL38" s="80"/>
      <c r="CVM38" s="80"/>
      <c r="CVN38" s="80"/>
      <c r="CVO38" s="80"/>
      <c r="CVP38" s="80"/>
      <c r="CVQ38" s="80"/>
      <c r="CVR38" s="80"/>
      <c r="CVS38" s="80"/>
      <c r="CVT38" s="80"/>
      <c r="CVU38" s="80"/>
      <c r="CVV38" s="80"/>
      <c r="CVW38" s="80"/>
      <c r="CVX38" s="80"/>
      <c r="CVY38" s="80"/>
      <c r="CVZ38" s="80"/>
      <c r="CWA38" s="80"/>
      <c r="CWB38" s="80"/>
      <c r="CWC38" s="80"/>
      <c r="CWD38" s="80"/>
      <c r="CWE38" s="80"/>
      <c r="CWF38" s="80"/>
      <c r="CWG38" s="80"/>
      <c r="CWH38" s="80"/>
      <c r="CWI38" s="80"/>
      <c r="CWJ38" s="80"/>
      <c r="CWK38" s="80"/>
      <c r="CWL38" s="80"/>
      <c r="CWM38" s="80"/>
      <c r="CWN38" s="80"/>
      <c r="CWO38" s="80"/>
      <c r="CWP38" s="80"/>
      <c r="CWQ38" s="80"/>
      <c r="CWR38" s="80"/>
      <c r="CWS38" s="80"/>
      <c r="CWT38" s="80"/>
      <c r="CWU38" s="80"/>
      <c r="CWV38" s="80"/>
      <c r="CWW38" s="80"/>
      <c r="CWX38" s="80"/>
      <c r="CWY38" s="80"/>
      <c r="CWZ38" s="80"/>
      <c r="CXA38" s="80"/>
      <c r="CXB38" s="80"/>
      <c r="CXC38" s="80"/>
      <c r="CXD38" s="80"/>
      <c r="CXE38" s="80"/>
      <c r="CXF38" s="80"/>
      <c r="CXG38" s="80"/>
      <c r="CXH38" s="80"/>
      <c r="CXI38" s="80"/>
      <c r="CXJ38" s="80"/>
      <c r="CXK38" s="80"/>
      <c r="CXL38" s="80"/>
      <c r="CXM38" s="80"/>
      <c r="CXN38" s="80"/>
      <c r="CXO38" s="80"/>
      <c r="CXP38" s="80"/>
      <c r="CXQ38" s="80"/>
      <c r="CXR38" s="80"/>
      <c r="CXS38" s="80"/>
      <c r="CXT38" s="80"/>
      <c r="CXU38" s="80"/>
      <c r="CXV38" s="80"/>
      <c r="CXW38" s="80"/>
      <c r="CXX38" s="80"/>
      <c r="CXY38" s="80"/>
      <c r="CXZ38" s="80"/>
      <c r="CYA38" s="80"/>
      <c r="CYB38" s="80"/>
      <c r="CYC38" s="80"/>
      <c r="CYD38" s="80"/>
      <c r="CYE38" s="80"/>
      <c r="CYF38" s="80"/>
      <c r="CYG38" s="80"/>
      <c r="CYH38" s="80"/>
      <c r="CYI38" s="80"/>
      <c r="CYJ38" s="80"/>
      <c r="CYK38" s="80"/>
      <c r="CYL38" s="80"/>
      <c r="CYM38" s="80"/>
      <c r="CYN38" s="80"/>
      <c r="CYO38" s="80"/>
      <c r="CYP38" s="80"/>
      <c r="CYQ38" s="80"/>
      <c r="CYR38" s="80"/>
      <c r="CYS38" s="80"/>
      <c r="CYT38" s="80"/>
      <c r="CYU38" s="80"/>
      <c r="CYV38" s="80"/>
      <c r="CYW38" s="80"/>
      <c r="CYX38" s="80"/>
      <c r="CYY38" s="80"/>
      <c r="CYZ38" s="80"/>
      <c r="CZA38" s="80"/>
      <c r="CZB38" s="80"/>
      <c r="CZC38" s="80"/>
      <c r="CZD38" s="80"/>
      <c r="CZE38" s="80"/>
      <c r="CZF38" s="80"/>
      <c r="CZG38" s="80"/>
      <c r="CZH38" s="80"/>
      <c r="CZI38" s="80"/>
      <c r="CZJ38" s="80"/>
      <c r="CZK38" s="80"/>
      <c r="CZL38" s="80"/>
      <c r="CZM38" s="80"/>
      <c r="CZN38" s="80"/>
      <c r="CZO38" s="80"/>
      <c r="CZP38" s="80"/>
      <c r="CZQ38" s="80"/>
      <c r="CZR38" s="80"/>
      <c r="CZS38" s="80"/>
      <c r="CZT38" s="80"/>
      <c r="CZU38" s="80"/>
      <c r="CZV38" s="80"/>
      <c r="CZW38" s="80"/>
      <c r="CZX38" s="80"/>
      <c r="CZY38" s="80"/>
      <c r="CZZ38" s="80"/>
      <c r="DAA38" s="80"/>
      <c r="DAB38" s="80"/>
      <c r="DAC38" s="80"/>
      <c r="DAD38" s="80"/>
      <c r="DAE38" s="80"/>
      <c r="DAF38" s="80"/>
      <c r="DAG38" s="80"/>
      <c r="DAH38" s="80"/>
      <c r="DAI38" s="80"/>
      <c r="DAJ38" s="80"/>
      <c r="DAK38" s="80"/>
      <c r="DAL38" s="80"/>
      <c r="DAM38" s="80"/>
      <c r="DAN38" s="80"/>
      <c r="DAO38" s="80"/>
      <c r="DAP38" s="80"/>
      <c r="DAQ38" s="80"/>
      <c r="DAR38" s="80"/>
      <c r="DAS38" s="80"/>
      <c r="DAT38" s="80"/>
      <c r="DAU38" s="80"/>
      <c r="DAV38" s="80"/>
      <c r="DAW38" s="80"/>
      <c r="DAX38" s="80"/>
      <c r="DAY38" s="80"/>
      <c r="DAZ38" s="80"/>
      <c r="DBA38" s="80"/>
      <c r="DBB38" s="80"/>
      <c r="DBC38" s="80"/>
      <c r="DBD38" s="80"/>
      <c r="DBE38" s="80"/>
      <c r="DBF38" s="80"/>
      <c r="DBG38" s="80"/>
      <c r="DBH38" s="80"/>
      <c r="DBI38" s="80"/>
      <c r="DBJ38" s="80"/>
      <c r="DBK38" s="80"/>
      <c r="DBL38" s="80"/>
      <c r="DBM38" s="80"/>
      <c r="DBN38" s="80"/>
      <c r="DBO38" s="80"/>
      <c r="DBP38" s="80"/>
      <c r="DBQ38" s="80"/>
      <c r="DBR38" s="80"/>
      <c r="DBS38" s="80"/>
      <c r="DBT38" s="80"/>
      <c r="DBU38" s="80"/>
      <c r="DBV38" s="80"/>
      <c r="DBW38" s="80"/>
      <c r="DBX38" s="80"/>
      <c r="DBY38" s="80"/>
      <c r="DBZ38" s="80"/>
      <c r="DCA38" s="80"/>
      <c r="DCB38" s="80"/>
      <c r="DCC38" s="80"/>
      <c r="DCD38" s="80"/>
      <c r="DCE38" s="80"/>
      <c r="DCF38" s="80"/>
      <c r="DCG38" s="80"/>
      <c r="DCH38" s="80"/>
      <c r="DCI38" s="80"/>
      <c r="DCJ38" s="80"/>
      <c r="DCK38" s="80"/>
      <c r="DCL38" s="80"/>
      <c r="DCM38" s="80"/>
      <c r="DCN38" s="80"/>
      <c r="DCO38" s="80"/>
      <c r="DCP38" s="80"/>
      <c r="DCQ38" s="80"/>
      <c r="DCR38" s="80"/>
      <c r="DCS38" s="80"/>
      <c r="DCT38" s="80"/>
      <c r="DCU38" s="80"/>
      <c r="DCV38" s="80"/>
      <c r="DCW38" s="80"/>
      <c r="DCX38" s="80"/>
      <c r="DCY38" s="80"/>
      <c r="DCZ38" s="80"/>
      <c r="DDA38" s="80"/>
      <c r="DDB38" s="80"/>
      <c r="DDC38" s="80"/>
      <c r="DDD38" s="80"/>
      <c r="DDE38" s="80"/>
      <c r="DDF38" s="80"/>
      <c r="DDG38" s="80"/>
      <c r="DDH38" s="80"/>
      <c r="DDI38" s="80"/>
      <c r="DDJ38" s="80"/>
      <c r="DDK38" s="80"/>
      <c r="DDL38" s="80"/>
      <c r="DDM38" s="80"/>
      <c r="DDN38" s="80"/>
      <c r="DDO38" s="80"/>
      <c r="DDP38" s="80"/>
      <c r="DDQ38" s="80"/>
      <c r="DDR38" s="80"/>
      <c r="DDS38" s="80"/>
      <c r="DDT38" s="80"/>
      <c r="DDU38" s="80"/>
      <c r="DDV38" s="80"/>
      <c r="DDW38" s="80"/>
      <c r="DDX38" s="80"/>
      <c r="DDY38" s="80"/>
      <c r="DDZ38" s="80"/>
      <c r="DEA38" s="80"/>
      <c r="DEB38" s="80"/>
      <c r="DEC38" s="80"/>
      <c r="DED38" s="80"/>
      <c r="DEE38" s="80"/>
      <c r="DEF38" s="80"/>
      <c r="DEG38" s="80"/>
      <c r="DEH38" s="80"/>
      <c r="DEI38" s="80"/>
      <c r="DEJ38" s="80"/>
      <c r="DEK38" s="80"/>
      <c r="DEL38" s="80"/>
      <c r="DEM38" s="80"/>
      <c r="DEN38" s="80"/>
      <c r="DEO38" s="80"/>
      <c r="DEP38" s="80"/>
      <c r="DEQ38" s="80"/>
      <c r="DER38" s="80"/>
      <c r="DES38" s="80"/>
      <c r="DET38" s="80"/>
      <c r="DEU38" s="80"/>
      <c r="DEV38" s="80"/>
      <c r="DEW38" s="80"/>
      <c r="DEX38" s="80"/>
      <c r="DEY38" s="80"/>
      <c r="DEZ38" s="80"/>
      <c r="DFA38" s="80"/>
      <c r="DFB38" s="80"/>
      <c r="DFC38" s="80"/>
      <c r="DFD38" s="80"/>
      <c r="DFE38" s="80"/>
      <c r="DFF38" s="80"/>
      <c r="DFG38" s="80"/>
      <c r="DFH38" s="80"/>
      <c r="DFI38" s="80"/>
      <c r="DFJ38" s="80"/>
      <c r="DFK38" s="80"/>
      <c r="DFL38" s="80"/>
      <c r="DFM38" s="80"/>
      <c r="DFN38" s="80"/>
      <c r="DFO38" s="80"/>
      <c r="DFP38" s="80"/>
      <c r="DFQ38" s="80"/>
      <c r="DFR38" s="80"/>
      <c r="DFS38" s="80"/>
      <c r="DFT38" s="80"/>
      <c r="DFU38" s="80"/>
      <c r="DFV38" s="80"/>
      <c r="DFW38" s="80"/>
      <c r="DFX38" s="80"/>
      <c r="DFY38" s="80"/>
      <c r="DFZ38" s="80"/>
      <c r="DGA38" s="80"/>
      <c r="DGB38" s="80"/>
      <c r="DGC38" s="80"/>
      <c r="DGD38" s="80"/>
      <c r="DGE38" s="80"/>
      <c r="DGF38" s="80"/>
      <c r="DGG38" s="80"/>
      <c r="DGH38" s="80"/>
      <c r="DGI38" s="80"/>
      <c r="DGJ38" s="80"/>
      <c r="DGK38" s="80"/>
      <c r="DGL38" s="80"/>
      <c r="DGM38" s="80"/>
      <c r="DGN38" s="80"/>
      <c r="DGO38" s="80"/>
      <c r="DGP38" s="80"/>
      <c r="DGQ38" s="80"/>
      <c r="DGR38" s="80"/>
      <c r="DGS38" s="80"/>
      <c r="DGT38" s="80"/>
      <c r="DGU38" s="80"/>
      <c r="DGV38" s="80"/>
      <c r="DGW38" s="80"/>
      <c r="DGX38" s="80"/>
      <c r="DGY38" s="80"/>
      <c r="DGZ38" s="80"/>
      <c r="DHA38" s="80"/>
      <c r="DHB38" s="80"/>
      <c r="DHC38" s="80"/>
      <c r="DHD38" s="80"/>
      <c r="DHE38" s="80"/>
      <c r="DHF38" s="80"/>
      <c r="DHG38" s="80"/>
      <c r="DHH38" s="80"/>
      <c r="DHI38" s="80"/>
      <c r="DHJ38" s="80"/>
      <c r="DHK38" s="80"/>
      <c r="DHL38" s="80"/>
      <c r="DHM38" s="80"/>
      <c r="DHN38" s="80"/>
      <c r="DHO38" s="80"/>
      <c r="DHP38" s="80"/>
      <c r="DHQ38" s="80"/>
      <c r="DHR38" s="80"/>
      <c r="DHS38" s="80"/>
      <c r="DHT38" s="80"/>
      <c r="DHU38" s="80"/>
      <c r="DHV38" s="80"/>
      <c r="DHW38" s="80"/>
      <c r="DHX38" s="80"/>
      <c r="DHY38" s="80"/>
      <c r="DHZ38" s="80"/>
      <c r="DIA38" s="80"/>
      <c r="DIB38" s="80"/>
      <c r="DIC38" s="80"/>
      <c r="DID38" s="80"/>
      <c r="DIE38" s="80"/>
      <c r="DIF38" s="80"/>
      <c r="DIG38" s="80"/>
      <c r="DIH38" s="80"/>
      <c r="DII38" s="80"/>
      <c r="DIJ38" s="80"/>
      <c r="DIK38" s="80"/>
      <c r="DIL38" s="80"/>
      <c r="DIM38" s="80"/>
      <c r="DIN38" s="80"/>
      <c r="DIO38" s="80"/>
      <c r="DIP38" s="80"/>
      <c r="DIQ38" s="80"/>
      <c r="DIR38" s="80"/>
      <c r="DIS38" s="80"/>
      <c r="DIT38" s="80"/>
      <c r="DIU38" s="80"/>
      <c r="DIV38" s="80"/>
      <c r="DIW38" s="80"/>
      <c r="DIX38" s="80"/>
      <c r="DIY38" s="80"/>
      <c r="DIZ38" s="80"/>
      <c r="DJA38" s="80"/>
      <c r="DJB38" s="80"/>
      <c r="DJC38" s="80"/>
      <c r="DJD38" s="80"/>
      <c r="DJE38" s="80"/>
      <c r="DJF38" s="80"/>
      <c r="DJG38" s="80"/>
      <c r="DJH38" s="80"/>
      <c r="DJI38" s="80"/>
      <c r="DJJ38" s="80"/>
      <c r="DJK38" s="80"/>
      <c r="DJL38" s="80"/>
      <c r="DJM38" s="80"/>
      <c r="DJN38" s="80"/>
      <c r="DJO38" s="80"/>
      <c r="DJP38" s="80"/>
      <c r="DJQ38" s="80"/>
      <c r="DJR38" s="80"/>
      <c r="DJS38" s="80"/>
      <c r="DJT38" s="80"/>
      <c r="DJU38" s="80"/>
      <c r="DJV38" s="80"/>
      <c r="DJW38" s="80"/>
      <c r="DJX38" s="80"/>
      <c r="DJY38" s="80"/>
      <c r="DJZ38" s="80"/>
      <c r="DKA38" s="80"/>
      <c r="DKB38" s="80"/>
      <c r="DKC38" s="80"/>
      <c r="DKD38" s="80"/>
      <c r="DKE38" s="80"/>
      <c r="DKF38" s="80"/>
      <c r="DKG38" s="80"/>
      <c r="DKH38" s="80"/>
      <c r="DKI38" s="80"/>
      <c r="DKJ38" s="80"/>
      <c r="DKK38" s="80"/>
      <c r="DKL38" s="80"/>
      <c r="DKM38" s="80"/>
      <c r="DKN38" s="80"/>
      <c r="DKO38" s="80"/>
      <c r="DKP38" s="80"/>
      <c r="DKQ38" s="80"/>
      <c r="DKR38" s="80"/>
      <c r="DKS38" s="80"/>
      <c r="DKT38" s="80"/>
      <c r="DKU38" s="80"/>
      <c r="DKV38" s="80"/>
      <c r="DKW38" s="80"/>
      <c r="DKX38" s="80"/>
      <c r="DKY38" s="80"/>
      <c r="DKZ38" s="80"/>
      <c r="DLA38" s="80"/>
      <c r="DLB38" s="80"/>
      <c r="DLC38" s="80"/>
      <c r="DLD38" s="80"/>
      <c r="DLE38" s="80"/>
      <c r="DLF38" s="80"/>
      <c r="DLG38" s="80"/>
      <c r="DLH38" s="80"/>
      <c r="DLI38" s="80"/>
      <c r="DLJ38" s="80"/>
      <c r="DLK38" s="80"/>
      <c r="DLL38" s="80"/>
      <c r="DLM38" s="80"/>
      <c r="DLN38" s="80"/>
      <c r="DLO38" s="80"/>
      <c r="DLP38" s="80"/>
      <c r="DLQ38" s="80"/>
      <c r="DLR38" s="80"/>
      <c r="DLS38" s="80"/>
      <c r="DLT38" s="80"/>
      <c r="DLU38" s="80"/>
      <c r="DLV38" s="80"/>
      <c r="DLW38" s="80"/>
      <c r="DLX38" s="80"/>
      <c r="DLY38" s="80"/>
      <c r="DLZ38" s="80"/>
      <c r="DMA38" s="80"/>
      <c r="DMB38" s="80"/>
      <c r="DMC38" s="80"/>
      <c r="DMD38" s="80"/>
      <c r="DME38" s="80"/>
      <c r="DMF38" s="80"/>
      <c r="DMG38" s="80"/>
      <c r="DMH38" s="80"/>
      <c r="DMI38" s="80"/>
      <c r="DMJ38" s="80"/>
      <c r="DMK38" s="80"/>
      <c r="DML38" s="80"/>
      <c r="DMM38" s="80"/>
      <c r="DMN38" s="80"/>
      <c r="DMO38" s="80"/>
      <c r="DMP38" s="80"/>
      <c r="DMQ38" s="80"/>
      <c r="DMR38" s="80"/>
      <c r="DMS38" s="80"/>
      <c r="DMT38" s="80"/>
      <c r="DMU38" s="80"/>
      <c r="DMV38" s="80"/>
      <c r="DMW38" s="80"/>
      <c r="DMX38" s="80"/>
      <c r="DMY38" s="80"/>
      <c r="DMZ38" s="80"/>
      <c r="DNA38" s="80"/>
      <c r="DNB38" s="80"/>
      <c r="DNC38" s="80"/>
      <c r="DND38" s="80"/>
      <c r="DNE38" s="80"/>
      <c r="DNF38" s="80"/>
      <c r="DNG38" s="80"/>
      <c r="DNH38" s="80"/>
      <c r="DNI38" s="80"/>
      <c r="DNJ38" s="80"/>
      <c r="DNK38" s="80"/>
      <c r="DNL38" s="80"/>
      <c r="DNM38" s="80"/>
      <c r="DNN38" s="80"/>
      <c r="DNO38" s="80"/>
      <c r="DNP38" s="80"/>
      <c r="DNQ38" s="80"/>
      <c r="DNR38" s="80"/>
      <c r="DNS38" s="80"/>
      <c r="DNT38" s="80"/>
      <c r="DNU38" s="80"/>
      <c r="DNV38" s="80"/>
      <c r="DNW38" s="80"/>
      <c r="DNX38" s="80"/>
      <c r="DNY38" s="80"/>
      <c r="DNZ38" s="80"/>
      <c r="DOA38" s="80"/>
      <c r="DOB38" s="80"/>
      <c r="DOC38" s="80"/>
      <c r="DOD38" s="80"/>
      <c r="DOE38" s="80"/>
      <c r="DOF38" s="80"/>
      <c r="DOG38" s="80"/>
      <c r="DOH38" s="80"/>
      <c r="DOI38" s="80"/>
      <c r="DOJ38" s="80"/>
      <c r="DOK38" s="80"/>
      <c r="DOL38" s="80"/>
      <c r="DOM38" s="80"/>
      <c r="DON38" s="80"/>
      <c r="DOO38" s="80"/>
      <c r="DOP38" s="80"/>
      <c r="DOQ38" s="80"/>
      <c r="DOR38" s="80"/>
      <c r="DOS38" s="80"/>
      <c r="DOT38" s="80"/>
      <c r="DOU38" s="80"/>
      <c r="DOV38" s="80"/>
      <c r="DOW38" s="80"/>
      <c r="DOX38" s="80"/>
      <c r="DOY38" s="80"/>
      <c r="DOZ38" s="80"/>
      <c r="DPA38" s="80"/>
      <c r="DPB38" s="80"/>
      <c r="DPC38" s="80"/>
      <c r="DPD38" s="80"/>
      <c r="DPE38" s="80"/>
      <c r="DPF38" s="80"/>
      <c r="DPG38" s="80"/>
      <c r="DPH38" s="80"/>
      <c r="DPI38" s="80"/>
      <c r="DPJ38" s="80"/>
      <c r="DPK38" s="80"/>
      <c r="DPL38" s="80"/>
      <c r="DPM38" s="80"/>
      <c r="DPN38" s="80"/>
      <c r="DPO38" s="80"/>
      <c r="DPP38" s="80"/>
      <c r="DPQ38" s="80"/>
      <c r="DPR38" s="80"/>
      <c r="DPS38" s="80"/>
      <c r="DPT38" s="80"/>
      <c r="DPU38" s="80"/>
      <c r="DPV38" s="80"/>
      <c r="DPW38" s="80"/>
      <c r="DPX38" s="80"/>
      <c r="DPY38" s="80"/>
      <c r="DPZ38" s="80"/>
      <c r="DQA38" s="80"/>
      <c r="DQB38" s="80"/>
      <c r="DQC38" s="80"/>
      <c r="DQD38" s="80"/>
      <c r="DQE38" s="80"/>
      <c r="DQF38" s="80"/>
      <c r="DQG38" s="80"/>
      <c r="DQH38" s="80"/>
      <c r="DQI38" s="80"/>
      <c r="DQJ38" s="80"/>
      <c r="DQK38" s="80"/>
      <c r="DQL38" s="80"/>
      <c r="DQM38" s="80"/>
      <c r="DQN38" s="80"/>
      <c r="DQO38" s="80"/>
      <c r="DQP38" s="80"/>
      <c r="DQQ38" s="80"/>
      <c r="DQR38" s="80"/>
      <c r="DQS38" s="80"/>
      <c r="DQT38" s="80"/>
      <c r="DQU38" s="80"/>
      <c r="DQV38" s="80"/>
      <c r="DQW38" s="80"/>
      <c r="DQX38" s="80"/>
      <c r="DQY38" s="80"/>
      <c r="DQZ38" s="80"/>
      <c r="DRA38" s="80"/>
      <c r="DRB38" s="80"/>
      <c r="DRC38" s="80"/>
      <c r="DRD38" s="80"/>
      <c r="DRE38" s="80"/>
      <c r="DRF38" s="80"/>
      <c r="DRG38" s="80"/>
      <c r="DRH38" s="80"/>
      <c r="DRI38" s="80"/>
      <c r="DRJ38" s="80"/>
      <c r="DRK38" s="80"/>
      <c r="DRL38" s="80"/>
      <c r="DRM38" s="80"/>
      <c r="DRN38" s="80"/>
      <c r="DRO38" s="80"/>
      <c r="DRP38" s="80"/>
      <c r="DRQ38" s="80"/>
      <c r="DRR38" s="80"/>
      <c r="DRS38" s="80"/>
      <c r="DRT38" s="80"/>
      <c r="DRU38" s="80"/>
      <c r="DRV38" s="80"/>
      <c r="DRW38" s="80"/>
      <c r="DRX38" s="80"/>
      <c r="DRY38" s="80"/>
      <c r="DRZ38" s="80"/>
      <c r="DSA38" s="80"/>
      <c r="DSB38" s="80"/>
      <c r="DSC38" s="80"/>
      <c r="DSD38" s="80"/>
      <c r="DSE38" s="80"/>
      <c r="DSF38" s="80"/>
      <c r="DSG38" s="80"/>
      <c r="DSH38" s="80"/>
      <c r="DSI38" s="80"/>
      <c r="DSJ38" s="80"/>
      <c r="DSK38" s="80"/>
      <c r="DSL38" s="80"/>
      <c r="DSM38" s="80"/>
      <c r="DSN38" s="80"/>
      <c r="DSO38" s="80"/>
      <c r="DSP38" s="80"/>
      <c r="DSQ38" s="80"/>
      <c r="DSR38" s="80"/>
      <c r="DSS38" s="80"/>
      <c r="DST38" s="80"/>
      <c r="DSU38" s="80"/>
      <c r="DSV38" s="80"/>
      <c r="DSW38" s="80"/>
      <c r="DSX38" s="80"/>
      <c r="DSY38" s="80"/>
      <c r="DSZ38" s="80"/>
      <c r="DTA38" s="80"/>
      <c r="DTB38" s="80"/>
      <c r="DTC38" s="80"/>
      <c r="DTD38" s="80"/>
      <c r="DTE38" s="80"/>
      <c r="DTF38" s="80"/>
      <c r="DTG38" s="80"/>
      <c r="DTH38" s="80"/>
      <c r="DTI38" s="80"/>
      <c r="DTJ38" s="80"/>
      <c r="DTK38" s="80"/>
      <c r="DTL38" s="80"/>
      <c r="DTM38" s="80"/>
      <c r="DTN38" s="80"/>
      <c r="DTO38" s="80"/>
      <c r="DTP38" s="80"/>
      <c r="DTQ38" s="80"/>
      <c r="DTR38" s="80"/>
      <c r="DTS38" s="80"/>
      <c r="DTT38" s="80"/>
      <c r="DTU38" s="80"/>
      <c r="DTV38" s="80"/>
      <c r="DTW38" s="80"/>
      <c r="DTX38" s="80"/>
      <c r="DTY38" s="80"/>
      <c r="DTZ38" s="80"/>
      <c r="DUA38" s="80"/>
      <c r="DUB38" s="80"/>
      <c r="DUC38" s="80"/>
      <c r="DUD38" s="80"/>
      <c r="DUE38" s="80"/>
      <c r="DUF38" s="80"/>
      <c r="DUG38" s="80"/>
      <c r="DUH38" s="80"/>
      <c r="DUI38" s="80"/>
      <c r="DUJ38" s="80"/>
      <c r="DUK38" s="80"/>
      <c r="DUL38" s="80"/>
      <c r="DUM38" s="80"/>
      <c r="DUN38" s="80"/>
      <c r="DUO38" s="80"/>
      <c r="DUP38" s="80"/>
      <c r="DUQ38" s="80"/>
      <c r="DUR38" s="80"/>
      <c r="DUS38" s="80"/>
      <c r="DUT38" s="80"/>
      <c r="DUU38" s="80"/>
      <c r="DUV38" s="80"/>
      <c r="DUW38" s="80"/>
      <c r="DUX38" s="80"/>
      <c r="DUY38" s="80"/>
      <c r="DUZ38" s="80"/>
      <c r="DVA38" s="80"/>
      <c r="DVB38" s="80"/>
      <c r="DVC38" s="80"/>
      <c r="DVD38" s="80"/>
      <c r="DVE38" s="80"/>
      <c r="DVF38" s="80"/>
      <c r="DVG38" s="80"/>
      <c r="DVH38" s="80"/>
      <c r="DVI38" s="80"/>
      <c r="DVJ38" s="80"/>
      <c r="DVK38" s="80"/>
      <c r="DVL38" s="80"/>
      <c r="DVM38" s="80"/>
      <c r="DVN38" s="80"/>
      <c r="DVO38" s="80"/>
      <c r="DVP38" s="80"/>
      <c r="DVQ38" s="80"/>
      <c r="DVR38" s="80"/>
      <c r="DVS38" s="80"/>
      <c r="DVT38" s="80"/>
      <c r="DVU38" s="80"/>
      <c r="DVV38" s="80"/>
      <c r="DVW38" s="80"/>
      <c r="DVX38" s="80"/>
      <c r="DVY38" s="80"/>
      <c r="DVZ38" s="80"/>
      <c r="DWA38" s="80"/>
      <c r="DWB38" s="80"/>
      <c r="DWC38" s="80"/>
      <c r="DWD38" s="80"/>
      <c r="DWE38" s="80"/>
      <c r="DWF38" s="80"/>
      <c r="DWG38" s="80"/>
      <c r="DWH38" s="80"/>
      <c r="DWI38" s="80"/>
      <c r="DWJ38" s="80"/>
      <c r="DWK38" s="80"/>
      <c r="DWL38" s="80"/>
      <c r="DWM38" s="80"/>
      <c r="DWN38" s="80"/>
      <c r="DWO38" s="80"/>
      <c r="DWP38" s="80"/>
      <c r="DWQ38" s="80"/>
      <c r="DWR38" s="80"/>
      <c r="DWS38" s="80"/>
      <c r="DWT38" s="80"/>
      <c r="DWU38" s="80"/>
      <c r="DWV38" s="80"/>
      <c r="DWW38" s="80"/>
      <c r="DWX38" s="80"/>
      <c r="DWY38" s="80"/>
      <c r="DWZ38" s="80"/>
      <c r="DXA38" s="80"/>
      <c r="DXB38" s="80"/>
      <c r="DXC38" s="80"/>
      <c r="DXD38" s="80"/>
      <c r="DXE38" s="80"/>
      <c r="DXF38" s="80"/>
      <c r="DXG38" s="80"/>
      <c r="DXH38" s="80"/>
      <c r="DXI38" s="80"/>
      <c r="DXJ38" s="80"/>
      <c r="DXK38" s="80"/>
      <c r="DXL38" s="80"/>
      <c r="DXM38" s="80"/>
      <c r="DXN38" s="80"/>
      <c r="DXO38" s="80"/>
      <c r="DXP38" s="80"/>
      <c r="DXQ38" s="80"/>
      <c r="DXR38" s="80"/>
      <c r="DXS38" s="80"/>
      <c r="DXT38" s="80"/>
      <c r="DXU38" s="80"/>
      <c r="DXV38" s="80"/>
      <c r="DXW38" s="80"/>
      <c r="DXX38" s="80"/>
      <c r="DXY38" s="80"/>
      <c r="DXZ38" s="80"/>
      <c r="DYA38" s="80"/>
      <c r="DYB38" s="80"/>
      <c r="DYC38" s="80"/>
      <c r="DYD38" s="80"/>
      <c r="DYE38" s="80"/>
      <c r="DYF38" s="80"/>
      <c r="DYG38" s="80"/>
      <c r="DYH38" s="80"/>
      <c r="DYI38" s="80"/>
      <c r="DYJ38" s="80"/>
      <c r="DYK38" s="80"/>
      <c r="DYL38" s="80"/>
      <c r="DYM38" s="80"/>
      <c r="DYN38" s="80"/>
      <c r="DYO38" s="80"/>
      <c r="DYP38" s="80"/>
      <c r="DYQ38" s="80"/>
      <c r="DYR38" s="80"/>
      <c r="DYS38" s="80"/>
      <c r="DYT38" s="80"/>
      <c r="DYU38" s="80"/>
      <c r="DYV38" s="80"/>
      <c r="DYW38" s="80"/>
      <c r="DYX38" s="80"/>
      <c r="DYY38" s="80"/>
      <c r="DYZ38" s="80"/>
      <c r="DZA38" s="80"/>
      <c r="DZB38" s="80"/>
      <c r="DZC38" s="80"/>
      <c r="DZD38" s="80"/>
      <c r="DZE38" s="80"/>
      <c r="DZF38" s="80"/>
      <c r="DZG38" s="80"/>
      <c r="DZH38" s="80"/>
      <c r="DZI38" s="80"/>
      <c r="DZJ38" s="80"/>
      <c r="DZK38" s="80"/>
      <c r="DZL38" s="80"/>
      <c r="DZM38" s="80"/>
      <c r="DZN38" s="80"/>
      <c r="DZO38" s="80"/>
      <c r="DZP38" s="80"/>
      <c r="DZQ38" s="80"/>
      <c r="DZR38" s="80"/>
      <c r="DZS38" s="80"/>
      <c r="DZT38" s="80"/>
      <c r="DZU38" s="80"/>
      <c r="DZV38" s="80"/>
      <c r="DZW38" s="80"/>
      <c r="DZX38" s="80"/>
      <c r="DZY38" s="80"/>
      <c r="DZZ38" s="80"/>
      <c r="EAA38" s="80"/>
      <c r="EAB38" s="80"/>
      <c r="EAC38" s="80"/>
      <c r="EAD38" s="80"/>
      <c r="EAE38" s="80"/>
      <c r="EAF38" s="80"/>
      <c r="EAG38" s="80"/>
      <c r="EAH38" s="80"/>
      <c r="EAI38" s="80"/>
      <c r="EAJ38" s="80"/>
      <c r="EAK38" s="80"/>
      <c r="EAL38" s="80"/>
      <c r="EAM38" s="80"/>
      <c r="EAN38" s="80"/>
      <c r="EAO38" s="80"/>
      <c r="EAP38" s="80"/>
      <c r="EAQ38" s="80"/>
      <c r="EAR38" s="80"/>
      <c r="EAS38" s="80"/>
      <c r="EAT38" s="80"/>
      <c r="EAU38" s="80"/>
      <c r="EAV38" s="80"/>
      <c r="EAW38" s="80"/>
      <c r="EAX38" s="80"/>
      <c r="EAY38" s="80"/>
      <c r="EAZ38" s="80"/>
      <c r="EBA38" s="80"/>
      <c r="EBB38" s="80"/>
      <c r="EBC38" s="80"/>
      <c r="EBD38" s="80"/>
      <c r="EBE38" s="80"/>
      <c r="EBF38" s="80"/>
      <c r="EBG38" s="80"/>
      <c r="EBH38" s="80"/>
      <c r="EBI38" s="80"/>
      <c r="EBJ38" s="80"/>
      <c r="EBK38" s="80"/>
      <c r="EBL38" s="80"/>
      <c r="EBM38" s="80"/>
      <c r="EBN38" s="80"/>
      <c r="EBO38" s="80"/>
      <c r="EBP38" s="80"/>
      <c r="EBQ38" s="80"/>
      <c r="EBR38" s="80"/>
      <c r="EBS38" s="80"/>
      <c r="EBT38" s="80"/>
      <c r="EBU38" s="80"/>
      <c r="EBV38" s="80"/>
      <c r="EBW38" s="80"/>
      <c r="EBX38" s="80"/>
      <c r="EBY38" s="80"/>
      <c r="EBZ38" s="80"/>
      <c r="ECA38" s="80"/>
      <c r="ECB38" s="80"/>
      <c r="ECC38" s="80"/>
      <c r="ECD38" s="80"/>
      <c r="ECE38" s="80"/>
      <c r="ECF38" s="80"/>
      <c r="ECG38" s="80"/>
      <c r="ECH38" s="80"/>
      <c r="ECI38" s="80"/>
      <c r="ECJ38" s="80"/>
      <c r="ECK38" s="80"/>
      <c r="ECL38" s="80"/>
      <c r="ECM38" s="80"/>
      <c r="ECN38" s="80"/>
      <c r="ECO38" s="80"/>
      <c r="ECP38" s="80"/>
      <c r="ECQ38" s="80"/>
      <c r="ECR38" s="80"/>
      <c r="ECS38" s="80"/>
      <c r="ECT38" s="80"/>
      <c r="ECU38" s="80"/>
      <c r="ECV38" s="80"/>
      <c r="ECW38" s="80"/>
      <c r="ECX38" s="80"/>
      <c r="ECY38" s="80"/>
      <c r="ECZ38" s="80"/>
      <c r="EDA38" s="80"/>
      <c r="EDB38" s="80"/>
      <c r="EDC38" s="80"/>
      <c r="EDD38" s="80"/>
      <c r="EDE38" s="80"/>
      <c r="EDF38" s="80"/>
      <c r="EDG38" s="80"/>
      <c r="EDH38" s="80"/>
      <c r="EDI38" s="80"/>
      <c r="EDJ38" s="80"/>
      <c r="EDK38" s="80"/>
      <c r="EDL38" s="80"/>
      <c r="EDM38" s="80"/>
      <c r="EDN38" s="80"/>
      <c r="EDO38" s="80"/>
      <c r="EDP38" s="80"/>
      <c r="EDQ38" s="80"/>
      <c r="EDR38" s="80"/>
      <c r="EDS38" s="80"/>
      <c r="EDT38" s="80"/>
      <c r="EDU38" s="80"/>
      <c r="EDV38" s="80"/>
      <c r="EDW38" s="80"/>
      <c r="EDX38" s="80"/>
      <c r="EDY38" s="80"/>
      <c r="EDZ38" s="80"/>
      <c r="EEA38" s="80"/>
      <c r="EEB38" s="80"/>
      <c r="EEC38" s="80"/>
      <c r="EED38" s="80"/>
      <c r="EEE38" s="80"/>
      <c r="EEF38" s="80"/>
      <c r="EEG38" s="80"/>
      <c r="EEH38" s="80"/>
      <c r="EEI38" s="80"/>
      <c r="EEJ38" s="80"/>
      <c r="EEK38" s="80"/>
      <c r="EEL38" s="80"/>
      <c r="EEM38" s="80"/>
      <c r="EEN38" s="80"/>
      <c r="EEO38" s="80"/>
      <c r="EEP38" s="80"/>
      <c r="EEQ38" s="80"/>
      <c r="EER38" s="80"/>
      <c r="EES38" s="80"/>
      <c r="EET38" s="80"/>
      <c r="EEU38" s="80"/>
      <c r="EEV38" s="80"/>
      <c r="EEW38" s="80"/>
      <c r="EEX38" s="80"/>
      <c r="EEY38" s="80"/>
      <c r="EEZ38" s="80"/>
      <c r="EFA38" s="80"/>
      <c r="EFB38" s="80"/>
      <c r="EFC38" s="80"/>
      <c r="EFD38" s="80"/>
      <c r="EFE38" s="80"/>
      <c r="EFF38" s="80"/>
      <c r="EFG38" s="80"/>
      <c r="EFH38" s="80"/>
      <c r="EFI38" s="80"/>
      <c r="EFJ38" s="80"/>
      <c r="EFK38" s="80"/>
      <c r="EFL38" s="80"/>
      <c r="EFM38" s="80"/>
      <c r="EFN38" s="80"/>
      <c r="EFO38" s="80"/>
      <c r="EFP38" s="80"/>
      <c r="EFQ38" s="80"/>
      <c r="EFR38" s="80"/>
      <c r="EFS38" s="80"/>
      <c r="EFT38" s="80"/>
      <c r="EFU38" s="80"/>
      <c r="EFV38" s="80"/>
      <c r="EFW38" s="80"/>
      <c r="EFX38" s="80"/>
      <c r="EFY38" s="80"/>
      <c r="EFZ38" s="80"/>
      <c r="EGA38" s="80"/>
      <c r="EGB38" s="80"/>
      <c r="EGC38" s="80"/>
      <c r="EGD38" s="80"/>
      <c r="EGE38" s="80"/>
      <c r="EGF38" s="80"/>
      <c r="EGG38" s="80"/>
      <c r="EGH38" s="80"/>
      <c r="EGI38" s="80"/>
      <c r="EGJ38" s="80"/>
      <c r="EGK38" s="80"/>
      <c r="EGL38" s="80"/>
      <c r="EGM38" s="80"/>
      <c r="EGN38" s="80"/>
      <c r="EGO38" s="80"/>
      <c r="EGP38" s="80"/>
      <c r="EGQ38" s="80"/>
      <c r="EGR38" s="80"/>
      <c r="EGS38" s="80"/>
      <c r="EGT38" s="80"/>
      <c r="EGU38" s="80"/>
      <c r="EGV38" s="80"/>
      <c r="EGW38" s="80"/>
      <c r="EGX38" s="80"/>
      <c r="EGY38" s="80"/>
      <c r="EGZ38" s="80"/>
      <c r="EHA38" s="80"/>
      <c r="EHB38" s="80"/>
      <c r="EHC38" s="80"/>
      <c r="EHD38" s="80"/>
      <c r="EHE38" s="80"/>
      <c r="EHF38" s="80"/>
      <c r="EHG38" s="80"/>
      <c r="EHH38" s="80"/>
      <c r="EHI38" s="80"/>
      <c r="EHJ38" s="80"/>
      <c r="EHK38" s="80"/>
      <c r="EHL38" s="80"/>
      <c r="EHM38" s="80"/>
      <c r="EHN38" s="80"/>
      <c r="EHO38" s="80"/>
      <c r="EHP38" s="80"/>
      <c r="EHQ38" s="80"/>
      <c r="EHR38" s="80"/>
      <c r="EHS38" s="80"/>
      <c r="EHT38" s="80"/>
      <c r="EHU38" s="80"/>
      <c r="EHV38" s="80"/>
      <c r="EHW38" s="80"/>
      <c r="EHX38" s="80"/>
      <c r="EHY38" s="80"/>
      <c r="EHZ38" s="80"/>
      <c r="EIA38" s="80"/>
      <c r="EIB38" s="80"/>
      <c r="EIC38" s="80"/>
      <c r="EID38" s="80"/>
      <c r="EIE38" s="80"/>
      <c r="EIF38" s="80"/>
      <c r="EIG38" s="80"/>
      <c r="EIH38" s="80"/>
      <c r="EII38" s="80"/>
      <c r="EIJ38" s="80"/>
      <c r="EIK38" s="80"/>
      <c r="EIL38" s="80"/>
      <c r="EIM38" s="80"/>
      <c r="EIN38" s="80"/>
      <c r="EIO38" s="80"/>
      <c r="EIP38" s="80"/>
      <c r="EIQ38" s="80"/>
      <c r="EIR38" s="80"/>
      <c r="EIS38" s="80"/>
      <c r="EIT38" s="80"/>
      <c r="EIU38" s="80"/>
      <c r="EIV38" s="80"/>
      <c r="EIW38" s="80"/>
      <c r="EIX38" s="80"/>
      <c r="EIY38" s="80"/>
      <c r="EIZ38" s="80"/>
      <c r="EJA38" s="80"/>
      <c r="EJB38" s="80"/>
      <c r="EJC38" s="80"/>
      <c r="EJD38" s="80"/>
      <c r="EJE38" s="80"/>
      <c r="EJF38" s="80"/>
      <c r="EJG38" s="80"/>
      <c r="EJH38" s="80"/>
      <c r="EJI38" s="80"/>
      <c r="EJJ38" s="80"/>
      <c r="EJK38" s="80"/>
      <c r="EJL38" s="80"/>
      <c r="EJM38" s="80"/>
      <c r="EJN38" s="80"/>
      <c r="EJO38" s="80"/>
      <c r="EJP38" s="80"/>
      <c r="EJQ38" s="80"/>
      <c r="EJR38" s="80"/>
      <c r="EJS38" s="80"/>
      <c r="EJT38" s="80"/>
      <c r="EJU38" s="80"/>
      <c r="EJV38" s="80"/>
      <c r="EJW38" s="80"/>
      <c r="EJX38" s="80"/>
      <c r="EJY38" s="80"/>
      <c r="EJZ38" s="80"/>
      <c r="EKA38" s="80"/>
      <c r="EKB38" s="80"/>
      <c r="EKC38" s="80"/>
      <c r="EKD38" s="80"/>
      <c r="EKE38" s="80"/>
      <c r="EKF38" s="80"/>
      <c r="EKG38" s="80"/>
      <c r="EKH38" s="80"/>
      <c r="EKI38" s="80"/>
      <c r="EKJ38" s="80"/>
      <c r="EKK38" s="80"/>
      <c r="EKL38" s="80"/>
      <c r="EKM38" s="80"/>
      <c r="EKN38" s="80"/>
      <c r="EKO38" s="80"/>
      <c r="EKP38" s="80"/>
      <c r="EKQ38" s="80"/>
      <c r="EKR38" s="80"/>
      <c r="EKS38" s="80"/>
      <c r="EKT38" s="80"/>
      <c r="EKU38" s="80"/>
      <c r="EKV38" s="80"/>
      <c r="EKW38" s="80"/>
      <c r="EKX38" s="80"/>
      <c r="EKY38" s="80"/>
      <c r="EKZ38" s="80"/>
      <c r="ELA38" s="80"/>
      <c r="ELB38" s="80"/>
      <c r="ELC38" s="80"/>
      <c r="ELD38" s="80"/>
      <c r="ELE38" s="80"/>
      <c r="ELF38" s="80"/>
      <c r="ELG38" s="80"/>
      <c r="ELH38" s="80"/>
      <c r="ELI38" s="80"/>
      <c r="ELJ38" s="80"/>
      <c r="ELK38" s="80"/>
      <c r="ELL38" s="80"/>
      <c r="ELM38" s="80"/>
      <c r="ELN38" s="80"/>
      <c r="ELO38" s="80"/>
      <c r="ELP38" s="80"/>
      <c r="ELQ38" s="80"/>
      <c r="ELR38" s="80"/>
      <c r="ELS38" s="80"/>
      <c r="ELT38" s="80"/>
      <c r="ELU38" s="80"/>
      <c r="ELV38" s="80"/>
      <c r="ELW38" s="80"/>
      <c r="ELX38" s="80"/>
      <c r="ELY38" s="80"/>
      <c r="ELZ38" s="80"/>
      <c r="EMA38" s="80"/>
      <c r="EMB38" s="80"/>
      <c r="EMC38" s="80"/>
      <c r="EMD38" s="80"/>
      <c r="EME38" s="80"/>
      <c r="EMF38" s="80"/>
      <c r="EMG38" s="80"/>
      <c r="EMH38" s="80"/>
      <c r="EMI38" s="80"/>
      <c r="EMJ38" s="80"/>
      <c r="EMK38" s="80"/>
      <c r="EML38" s="80"/>
      <c r="EMM38" s="80"/>
      <c r="EMN38" s="80"/>
      <c r="EMO38" s="80"/>
      <c r="EMP38" s="80"/>
      <c r="EMQ38" s="80"/>
      <c r="EMR38" s="80"/>
      <c r="EMS38" s="80"/>
      <c r="EMT38" s="80"/>
      <c r="EMU38" s="80"/>
      <c r="EMV38" s="80"/>
      <c r="EMW38" s="80"/>
      <c r="EMX38" s="80"/>
      <c r="EMY38" s="80"/>
      <c r="EMZ38" s="80"/>
      <c r="ENA38" s="80"/>
      <c r="ENB38" s="80"/>
      <c r="ENC38" s="80"/>
      <c r="END38" s="80"/>
      <c r="ENE38" s="80"/>
      <c r="ENF38" s="80"/>
      <c r="ENG38" s="80"/>
      <c r="ENH38" s="80"/>
      <c r="ENI38" s="80"/>
      <c r="ENJ38" s="80"/>
      <c r="ENK38" s="80"/>
      <c r="ENL38" s="80"/>
      <c r="ENM38" s="80"/>
      <c r="ENN38" s="80"/>
      <c r="ENO38" s="80"/>
      <c r="ENP38" s="80"/>
      <c r="ENQ38" s="80"/>
      <c r="ENR38" s="80"/>
      <c r="ENS38" s="80"/>
      <c r="ENT38" s="80"/>
      <c r="ENU38" s="80"/>
      <c r="ENV38" s="80"/>
      <c r="ENW38" s="80"/>
      <c r="ENX38" s="80"/>
      <c r="ENY38" s="80"/>
      <c r="ENZ38" s="80"/>
      <c r="EOA38" s="80"/>
      <c r="EOB38" s="80"/>
      <c r="EOC38" s="80"/>
      <c r="EOD38" s="80"/>
      <c r="EOE38" s="80"/>
      <c r="EOF38" s="80"/>
      <c r="EOG38" s="80"/>
      <c r="EOH38" s="80"/>
      <c r="EOI38" s="80"/>
      <c r="EOJ38" s="80"/>
      <c r="EOK38" s="80"/>
      <c r="EOL38" s="80"/>
      <c r="EOM38" s="80"/>
      <c r="EON38" s="80"/>
      <c r="EOO38" s="80"/>
      <c r="EOP38" s="80"/>
      <c r="EOQ38" s="80"/>
      <c r="EOR38" s="80"/>
      <c r="EOS38" s="80"/>
      <c r="EOT38" s="80"/>
      <c r="EOU38" s="80"/>
      <c r="EOV38" s="80"/>
      <c r="EOW38" s="80"/>
      <c r="EOX38" s="80"/>
      <c r="EOY38" s="80"/>
      <c r="EOZ38" s="80"/>
      <c r="EPA38" s="80"/>
      <c r="EPB38" s="80"/>
      <c r="EPC38" s="80"/>
      <c r="EPD38" s="80"/>
      <c r="EPE38" s="80"/>
      <c r="EPF38" s="80"/>
      <c r="EPG38" s="80"/>
      <c r="EPH38" s="80"/>
      <c r="EPI38" s="80"/>
      <c r="EPJ38" s="80"/>
      <c r="EPK38" s="80"/>
      <c r="EPL38" s="80"/>
      <c r="EPM38" s="80"/>
      <c r="EPN38" s="80"/>
      <c r="EPO38" s="80"/>
      <c r="EPP38" s="80"/>
      <c r="EPQ38" s="80"/>
      <c r="EPR38" s="80"/>
      <c r="EPS38" s="80"/>
      <c r="EPT38" s="80"/>
      <c r="EPU38" s="80"/>
      <c r="EPV38" s="80"/>
      <c r="EPW38" s="80"/>
      <c r="EPX38" s="80"/>
      <c r="EPY38" s="80"/>
      <c r="EPZ38" s="80"/>
      <c r="EQA38" s="80"/>
      <c r="EQB38" s="80"/>
      <c r="EQC38" s="80"/>
      <c r="EQD38" s="80"/>
      <c r="EQE38" s="80"/>
      <c r="EQF38" s="80"/>
      <c r="EQG38" s="80"/>
      <c r="EQH38" s="80"/>
      <c r="EQI38" s="80"/>
      <c r="EQJ38" s="80"/>
      <c r="EQK38" s="80"/>
      <c r="EQL38" s="80"/>
      <c r="EQM38" s="80"/>
      <c r="EQN38" s="80"/>
      <c r="EQO38" s="80"/>
      <c r="EQP38" s="80"/>
      <c r="EQQ38" s="80"/>
      <c r="EQR38" s="80"/>
      <c r="EQS38" s="80"/>
      <c r="EQT38" s="80"/>
      <c r="EQU38" s="80"/>
      <c r="EQV38" s="80"/>
      <c r="EQW38" s="80"/>
      <c r="EQX38" s="80"/>
      <c r="EQY38" s="80"/>
      <c r="EQZ38" s="80"/>
      <c r="ERA38" s="80"/>
      <c r="ERB38" s="80"/>
      <c r="ERC38" s="80"/>
      <c r="ERD38" s="80"/>
      <c r="ERE38" s="80"/>
      <c r="ERF38" s="80"/>
      <c r="ERG38" s="80"/>
      <c r="ERH38" s="80"/>
      <c r="ERI38" s="80"/>
      <c r="ERJ38" s="80"/>
      <c r="ERK38" s="80"/>
      <c r="ERL38" s="80"/>
      <c r="ERM38" s="80"/>
      <c r="ERN38" s="80"/>
      <c r="ERO38" s="80"/>
      <c r="ERP38" s="80"/>
      <c r="ERQ38" s="80"/>
      <c r="ERR38" s="80"/>
      <c r="ERS38" s="80"/>
      <c r="ERT38" s="80"/>
      <c r="ERU38" s="80"/>
      <c r="ERV38" s="80"/>
      <c r="ERW38" s="80"/>
      <c r="ERX38" s="80"/>
      <c r="ERY38" s="80"/>
      <c r="ERZ38" s="80"/>
      <c r="ESA38" s="80"/>
      <c r="ESB38" s="80"/>
      <c r="ESC38" s="80"/>
      <c r="ESD38" s="80"/>
      <c r="ESE38" s="80"/>
      <c r="ESF38" s="80"/>
      <c r="ESG38" s="80"/>
      <c r="ESH38" s="80"/>
      <c r="ESI38" s="80"/>
      <c r="ESJ38" s="80"/>
      <c r="ESK38" s="80"/>
      <c r="ESL38" s="80"/>
      <c r="ESM38" s="80"/>
      <c r="ESN38" s="80"/>
      <c r="ESO38" s="80"/>
      <c r="ESP38" s="80"/>
      <c r="ESQ38" s="80"/>
      <c r="ESR38" s="80"/>
      <c r="ESS38" s="80"/>
      <c r="EST38" s="80"/>
      <c r="ESU38" s="80"/>
      <c r="ESV38" s="80"/>
      <c r="ESW38" s="80"/>
      <c r="ESX38" s="80"/>
      <c r="ESY38" s="80"/>
      <c r="ESZ38" s="80"/>
      <c r="ETA38" s="80"/>
      <c r="ETB38" s="80"/>
      <c r="ETC38" s="80"/>
      <c r="ETD38" s="80"/>
      <c r="ETE38" s="80"/>
      <c r="ETF38" s="80"/>
      <c r="ETG38" s="80"/>
      <c r="ETH38" s="80"/>
      <c r="ETI38" s="80"/>
      <c r="ETJ38" s="80"/>
      <c r="ETK38" s="80"/>
      <c r="ETL38" s="80"/>
      <c r="ETM38" s="80"/>
      <c r="ETN38" s="80"/>
      <c r="ETO38" s="80"/>
      <c r="ETP38" s="80"/>
      <c r="ETQ38" s="80"/>
      <c r="ETR38" s="80"/>
      <c r="ETS38" s="80"/>
      <c r="ETT38" s="80"/>
      <c r="ETU38" s="80"/>
      <c r="ETV38" s="80"/>
      <c r="ETW38" s="80"/>
      <c r="ETX38" s="80"/>
      <c r="ETY38" s="80"/>
      <c r="ETZ38" s="80"/>
      <c r="EUA38" s="80"/>
      <c r="EUB38" s="80"/>
      <c r="EUC38" s="80"/>
      <c r="EUD38" s="80"/>
      <c r="EUE38" s="80"/>
      <c r="EUF38" s="80"/>
      <c r="EUG38" s="80"/>
      <c r="EUH38" s="80"/>
      <c r="EUI38" s="80"/>
      <c r="EUJ38" s="80"/>
      <c r="EUK38" s="80"/>
      <c r="EUL38" s="80"/>
      <c r="EUM38" s="80"/>
      <c r="EUN38" s="80"/>
      <c r="EUO38" s="80"/>
      <c r="EUP38" s="80"/>
      <c r="EUQ38" s="80"/>
      <c r="EUR38" s="80"/>
      <c r="EUS38" s="80"/>
      <c r="EUT38" s="80"/>
      <c r="EUU38" s="80"/>
      <c r="EUV38" s="80"/>
      <c r="EUW38" s="80"/>
      <c r="EUX38" s="80"/>
      <c r="EUY38" s="80"/>
      <c r="EUZ38" s="80"/>
      <c r="EVA38" s="80"/>
      <c r="EVB38" s="80"/>
      <c r="EVC38" s="80"/>
      <c r="EVD38" s="80"/>
      <c r="EVE38" s="80"/>
      <c r="EVF38" s="80"/>
      <c r="EVG38" s="80"/>
      <c r="EVH38" s="80"/>
      <c r="EVI38" s="80"/>
      <c r="EVJ38" s="80"/>
      <c r="EVK38" s="80"/>
      <c r="EVL38" s="80"/>
      <c r="EVM38" s="80"/>
      <c r="EVN38" s="80"/>
      <c r="EVO38" s="80"/>
      <c r="EVP38" s="80"/>
      <c r="EVQ38" s="80"/>
      <c r="EVR38" s="80"/>
      <c r="EVS38" s="80"/>
      <c r="EVT38" s="80"/>
      <c r="EVU38" s="80"/>
      <c r="EVV38" s="80"/>
      <c r="EVW38" s="80"/>
      <c r="EVX38" s="80"/>
      <c r="EVY38" s="80"/>
      <c r="EVZ38" s="80"/>
      <c r="EWA38" s="80"/>
      <c r="EWB38" s="80"/>
      <c r="EWC38" s="80"/>
      <c r="EWD38" s="80"/>
      <c r="EWE38" s="80"/>
      <c r="EWF38" s="80"/>
      <c r="EWG38" s="80"/>
      <c r="EWH38" s="80"/>
      <c r="EWI38" s="80"/>
      <c r="EWJ38" s="80"/>
      <c r="EWK38" s="80"/>
      <c r="EWL38" s="80"/>
      <c r="EWM38" s="80"/>
      <c r="EWN38" s="80"/>
      <c r="EWO38" s="80"/>
      <c r="EWP38" s="80"/>
      <c r="EWQ38" s="80"/>
      <c r="EWR38" s="80"/>
      <c r="EWS38" s="80"/>
      <c r="EWT38" s="80"/>
      <c r="EWU38" s="80"/>
      <c r="EWV38" s="80"/>
      <c r="EWW38" s="80"/>
      <c r="EWX38" s="80"/>
      <c r="EWY38" s="80"/>
      <c r="EWZ38" s="80"/>
      <c r="EXA38" s="80"/>
      <c r="EXB38" s="80"/>
      <c r="EXC38" s="80"/>
      <c r="EXD38" s="80"/>
      <c r="EXE38" s="80"/>
      <c r="EXF38" s="80"/>
      <c r="EXG38" s="80"/>
      <c r="EXH38" s="80"/>
      <c r="EXI38" s="80"/>
      <c r="EXJ38" s="80"/>
      <c r="EXK38" s="80"/>
      <c r="EXL38" s="80"/>
      <c r="EXM38" s="80"/>
      <c r="EXN38" s="80"/>
      <c r="EXO38" s="80"/>
      <c r="EXP38" s="80"/>
      <c r="EXQ38" s="80"/>
      <c r="EXR38" s="80"/>
      <c r="EXS38" s="80"/>
      <c r="EXT38" s="80"/>
      <c r="EXU38" s="80"/>
      <c r="EXV38" s="80"/>
      <c r="EXW38" s="80"/>
      <c r="EXX38" s="80"/>
      <c r="EXY38" s="80"/>
      <c r="EXZ38" s="80"/>
      <c r="EYA38" s="80"/>
      <c r="EYB38" s="80"/>
      <c r="EYC38" s="80"/>
      <c r="EYD38" s="80"/>
      <c r="EYE38" s="80"/>
      <c r="EYF38" s="80"/>
      <c r="EYG38" s="80"/>
      <c r="EYH38" s="80"/>
      <c r="EYI38" s="80"/>
      <c r="EYJ38" s="80"/>
      <c r="EYK38" s="80"/>
      <c r="EYL38" s="80"/>
      <c r="EYM38" s="80"/>
      <c r="EYN38" s="80"/>
      <c r="EYO38" s="80"/>
      <c r="EYP38" s="80"/>
      <c r="EYQ38" s="80"/>
      <c r="EYR38" s="80"/>
      <c r="EYS38" s="80"/>
      <c r="EYT38" s="80"/>
      <c r="EYU38" s="80"/>
      <c r="EYV38" s="80"/>
      <c r="EYW38" s="80"/>
      <c r="EYX38" s="80"/>
      <c r="EYY38" s="80"/>
      <c r="EYZ38" s="80"/>
      <c r="EZA38" s="80"/>
      <c r="EZB38" s="80"/>
      <c r="EZC38" s="80"/>
      <c r="EZD38" s="80"/>
      <c r="EZE38" s="80"/>
      <c r="EZF38" s="80"/>
      <c r="EZG38" s="80"/>
      <c r="EZH38" s="80"/>
      <c r="EZI38" s="80"/>
      <c r="EZJ38" s="80"/>
      <c r="EZK38" s="80"/>
      <c r="EZL38" s="80"/>
      <c r="EZM38" s="80"/>
      <c r="EZN38" s="80"/>
      <c r="EZO38" s="80"/>
      <c r="EZP38" s="80"/>
      <c r="EZQ38" s="80"/>
      <c r="EZR38" s="80"/>
      <c r="EZS38" s="80"/>
      <c r="EZT38" s="80"/>
      <c r="EZU38" s="80"/>
      <c r="EZV38" s="80"/>
      <c r="EZW38" s="80"/>
      <c r="EZX38" s="80"/>
      <c r="EZY38" s="80"/>
      <c r="EZZ38" s="80"/>
      <c r="FAA38" s="80"/>
      <c r="FAB38" s="80"/>
      <c r="FAC38" s="80"/>
      <c r="FAD38" s="80"/>
      <c r="FAE38" s="80"/>
      <c r="FAF38" s="80"/>
      <c r="FAG38" s="80"/>
      <c r="FAH38" s="80"/>
      <c r="FAI38" s="80"/>
      <c r="FAJ38" s="80"/>
      <c r="FAK38" s="80"/>
      <c r="FAL38" s="80"/>
      <c r="FAM38" s="80"/>
      <c r="FAN38" s="80"/>
      <c r="FAO38" s="80"/>
      <c r="FAP38" s="80"/>
      <c r="FAQ38" s="80"/>
      <c r="FAR38" s="80"/>
      <c r="FAS38" s="80"/>
      <c r="FAT38" s="80"/>
      <c r="FAU38" s="80"/>
      <c r="FAV38" s="80"/>
      <c r="FAW38" s="80"/>
      <c r="FAX38" s="80"/>
      <c r="FAY38" s="80"/>
      <c r="FAZ38" s="80"/>
      <c r="FBA38" s="80"/>
      <c r="FBB38" s="80"/>
      <c r="FBC38" s="80"/>
      <c r="FBD38" s="80"/>
      <c r="FBE38" s="80"/>
      <c r="FBF38" s="80"/>
      <c r="FBG38" s="80"/>
      <c r="FBH38" s="80"/>
      <c r="FBI38" s="80"/>
      <c r="FBJ38" s="80"/>
      <c r="FBK38" s="80"/>
      <c r="FBL38" s="80"/>
      <c r="FBM38" s="80"/>
      <c r="FBN38" s="80"/>
      <c r="FBO38" s="80"/>
      <c r="FBP38" s="80"/>
      <c r="FBQ38" s="80"/>
      <c r="FBR38" s="80"/>
      <c r="FBS38" s="80"/>
      <c r="FBT38" s="80"/>
      <c r="FBU38" s="80"/>
      <c r="FBV38" s="80"/>
      <c r="FBW38" s="80"/>
      <c r="FBX38" s="80"/>
      <c r="FBY38" s="80"/>
      <c r="FBZ38" s="80"/>
      <c r="FCA38" s="80"/>
      <c r="FCB38" s="80"/>
      <c r="FCC38" s="80"/>
      <c r="FCD38" s="80"/>
      <c r="FCE38" s="80"/>
      <c r="FCF38" s="80"/>
      <c r="FCG38" s="80"/>
      <c r="FCH38" s="80"/>
      <c r="FCI38" s="80"/>
      <c r="FCJ38" s="80"/>
      <c r="FCK38" s="80"/>
      <c r="FCL38" s="80"/>
      <c r="FCM38" s="80"/>
      <c r="FCN38" s="80"/>
      <c r="FCO38" s="80"/>
      <c r="FCP38" s="80"/>
      <c r="FCQ38" s="80"/>
      <c r="FCR38" s="80"/>
      <c r="FCS38" s="80"/>
      <c r="FCT38" s="80"/>
      <c r="FCU38" s="80"/>
      <c r="FCV38" s="80"/>
      <c r="FCW38" s="80"/>
      <c r="FCX38" s="80"/>
      <c r="FCY38" s="80"/>
      <c r="FCZ38" s="80"/>
      <c r="FDA38" s="80"/>
      <c r="FDB38" s="80"/>
      <c r="FDC38" s="80"/>
      <c r="FDD38" s="80"/>
      <c r="FDE38" s="80"/>
      <c r="FDF38" s="80"/>
      <c r="FDG38" s="80"/>
      <c r="FDH38" s="80"/>
      <c r="FDI38" s="80"/>
      <c r="FDJ38" s="80"/>
      <c r="FDK38" s="80"/>
      <c r="FDL38" s="80"/>
      <c r="FDM38" s="80"/>
      <c r="FDN38" s="80"/>
      <c r="FDO38" s="80"/>
      <c r="FDP38" s="80"/>
      <c r="FDQ38" s="80"/>
      <c r="FDR38" s="80"/>
      <c r="FDS38" s="80"/>
      <c r="FDT38" s="80"/>
      <c r="FDU38" s="80"/>
      <c r="FDV38" s="80"/>
      <c r="FDW38" s="80"/>
      <c r="FDX38" s="80"/>
      <c r="FDY38" s="80"/>
      <c r="FDZ38" s="80"/>
      <c r="FEA38" s="80"/>
      <c r="FEB38" s="80"/>
      <c r="FEC38" s="80"/>
      <c r="FED38" s="80"/>
      <c r="FEE38" s="80"/>
      <c r="FEF38" s="80"/>
      <c r="FEG38" s="80"/>
      <c r="FEH38" s="80"/>
      <c r="FEI38" s="80"/>
      <c r="FEJ38" s="80"/>
      <c r="FEK38" s="80"/>
      <c r="FEL38" s="80"/>
      <c r="FEM38" s="80"/>
      <c r="FEN38" s="80"/>
      <c r="FEO38" s="80"/>
      <c r="FEP38" s="80"/>
      <c r="FEQ38" s="80"/>
      <c r="FER38" s="80"/>
      <c r="FES38" s="80"/>
      <c r="FET38" s="80"/>
      <c r="FEU38" s="80"/>
      <c r="FEV38" s="80"/>
      <c r="FEW38" s="80"/>
      <c r="FEX38" s="80"/>
      <c r="FEY38" s="80"/>
      <c r="FEZ38" s="80"/>
      <c r="FFA38" s="80"/>
      <c r="FFB38" s="80"/>
      <c r="FFC38" s="80"/>
      <c r="FFD38" s="80"/>
      <c r="FFE38" s="80"/>
      <c r="FFF38" s="80"/>
      <c r="FFG38" s="80"/>
      <c r="FFH38" s="80"/>
      <c r="FFI38" s="80"/>
      <c r="FFJ38" s="80"/>
      <c r="FFK38" s="80"/>
      <c r="FFL38" s="80"/>
      <c r="FFM38" s="80"/>
      <c r="FFN38" s="80"/>
      <c r="FFO38" s="80"/>
      <c r="FFP38" s="80"/>
      <c r="FFQ38" s="80"/>
      <c r="FFR38" s="80"/>
      <c r="FFS38" s="80"/>
      <c r="FFT38" s="80"/>
      <c r="FFU38" s="80"/>
      <c r="FFV38" s="80"/>
      <c r="FFW38" s="80"/>
      <c r="FFX38" s="80"/>
      <c r="FFY38" s="80"/>
      <c r="FFZ38" s="80"/>
      <c r="FGA38" s="80"/>
      <c r="FGB38" s="80"/>
      <c r="FGC38" s="80"/>
      <c r="FGD38" s="80"/>
      <c r="FGE38" s="80"/>
      <c r="FGF38" s="80"/>
      <c r="FGG38" s="80"/>
      <c r="FGH38" s="80"/>
      <c r="FGI38" s="80"/>
      <c r="FGJ38" s="80"/>
      <c r="FGK38" s="80"/>
      <c r="FGL38" s="80"/>
      <c r="FGM38" s="80"/>
      <c r="FGN38" s="80"/>
      <c r="FGO38" s="80"/>
      <c r="FGP38" s="80"/>
      <c r="FGQ38" s="80"/>
      <c r="FGR38" s="80"/>
      <c r="FGS38" s="80"/>
      <c r="FGT38" s="80"/>
      <c r="FGU38" s="80"/>
      <c r="FGV38" s="80"/>
      <c r="FGW38" s="80"/>
      <c r="FGX38" s="80"/>
      <c r="FGY38" s="80"/>
      <c r="FGZ38" s="80"/>
      <c r="FHA38" s="80"/>
      <c r="FHB38" s="80"/>
      <c r="FHC38" s="80"/>
      <c r="FHD38" s="80"/>
      <c r="FHE38" s="80"/>
      <c r="FHF38" s="80"/>
      <c r="FHG38" s="80"/>
      <c r="FHH38" s="80"/>
      <c r="FHI38" s="80"/>
      <c r="FHJ38" s="80"/>
      <c r="FHK38" s="80"/>
      <c r="FHL38" s="80"/>
      <c r="FHM38" s="80"/>
      <c r="FHN38" s="80"/>
      <c r="FHO38" s="80"/>
      <c r="FHP38" s="80"/>
      <c r="FHQ38" s="80"/>
      <c r="FHR38" s="80"/>
      <c r="FHS38" s="80"/>
      <c r="FHT38" s="80"/>
      <c r="FHU38" s="80"/>
      <c r="FHV38" s="80"/>
      <c r="FHW38" s="80"/>
      <c r="FHX38" s="80"/>
      <c r="FHY38" s="80"/>
      <c r="FHZ38" s="80"/>
      <c r="FIA38" s="80"/>
      <c r="FIB38" s="80"/>
      <c r="FIC38" s="80"/>
      <c r="FID38" s="80"/>
      <c r="FIE38" s="80"/>
      <c r="FIF38" s="80"/>
      <c r="FIG38" s="80"/>
      <c r="FIH38" s="80"/>
      <c r="FII38" s="80"/>
      <c r="FIJ38" s="80"/>
      <c r="FIK38" s="80"/>
      <c r="FIL38" s="80"/>
      <c r="FIM38" s="80"/>
      <c r="FIN38" s="80"/>
      <c r="FIO38" s="80"/>
      <c r="FIP38" s="80"/>
      <c r="FIQ38" s="80"/>
      <c r="FIR38" s="80"/>
      <c r="FIS38" s="80"/>
      <c r="FIT38" s="80"/>
      <c r="FIU38" s="80"/>
      <c r="FIV38" s="80"/>
      <c r="FIW38" s="80"/>
      <c r="FIX38" s="80"/>
      <c r="FIY38" s="80"/>
      <c r="FIZ38" s="80"/>
      <c r="FJA38" s="80"/>
      <c r="FJB38" s="80"/>
      <c r="FJC38" s="80"/>
      <c r="FJD38" s="80"/>
      <c r="FJE38" s="80"/>
      <c r="FJF38" s="80"/>
      <c r="FJG38" s="80"/>
      <c r="FJH38" s="80"/>
      <c r="FJI38" s="80"/>
      <c r="FJJ38" s="80"/>
      <c r="FJK38" s="80"/>
      <c r="FJL38" s="80"/>
      <c r="FJM38" s="80"/>
      <c r="FJN38" s="80"/>
      <c r="FJO38" s="80"/>
      <c r="FJP38" s="80"/>
      <c r="FJQ38" s="80"/>
      <c r="FJR38" s="80"/>
      <c r="FJS38" s="80"/>
      <c r="FJT38" s="80"/>
      <c r="FJU38" s="80"/>
      <c r="FJV38" s="80"/>
      <c r="FJW38" s="80"/>
      <c r="FJX38" s="80"/>
      <c r="FJY38" s="80"/>
      <c r="FJZ38" s="80"/>
      <c r="FKA38" s="80"/>
      <c r="FKB38" s="80"/>
      <c r="FKC38" s="80"/>
      <c r="FKD38" s="80"/>
      <c r="FKE38" s="80"/>
      <c r="FKF38" s="80"/>
      <c r="FKG38" s="80"/>
      <c r="FKH38" s="80"/>
      <c r="FKI38" s="80"/>
      <c r="FKJ38" s="80"/>
      <c r="FKK38" s="80"/>
      <c r="FKL38" s="80"/>
      <c r="FKM38" s="80"/>
      <c r="FKN38" s="80"/>
      <c r="FKO38" s="80"/>
      <c r="FKP38" s="80"/>
      <c r="FKQ38" s="80"/>
      <c r="FKR38" s="80"/>
      <c r="FKS38" s="80"/>
      <c r="FKT38" s="80"/>
      <c r="FKU38" s="80"/>
      <c r="FKV38" s="80"/>
      <c r="FKW38" s="80"/>
      <c r="FKX38" s="80"/>
      <c r="FKY38" s="80"/>
      <c r="FKZ38" s="80"/>
      <c r="FLA38" s="80"/>
      <c r="FLB38" s="80"/>
      <c r="FLC38" s="80"/>
      <c r="FLD38" s="80"/>
      <c r="FLE38" s="80"/>
      <c r="FLF38" s="80"/>
      <c r="FLG38" s="80"/>
      <c r="FLH38" s="80"/>
      <c r="FLI38" s="80"/>
      <c r="FLJ38" s="80"/>
      <c r="FLK38" s="80"/>
      <c r="FLL38" s="80"/>
      <c r="FLM38" s="80"/>
      <c r="FLN38" s="80"/>
      <c r="FLO38" s="80"/>
      <c r="FLP38" s="80"/>
      <c r="FLQ38" s="80"/>
      <c r="FLR38" s="80"/>
      <c r="FLS38" s="80"/>
      <c r="FLT38" s="80"/>
      <c r="FLU38" s="80"/>
      <c r="FLV38" s="80"/>
      <c r="FLW38" s="80"/>
      <c r="FLX38" s="80"/>
      <c r="FLY38" s="80"/>
      <c r="FLZ38" s="80"/>
      <c r="FMA38" s="80"/>
      <c r="FMB38" s="80"/>
      <c r="FMC38" s="80"/>
      <c r="FMD38" s="80"/>
      <c r="FME38" s="80"/>
      <c r="FMF38" s="80"/>
      <c r="FMG38" s="80"/>
      <c r="FMH38" s="80"/>
      <c r="FMI38" s="80"/>
      <c r="FMJ38" s="80"/>
      <c r="FMK38" s="80"/>
      <c r="FML38" s="80"/>
      <c r="FMM38" s="80"/>
      <c r="FMN38" s="80"/>
      <c r="FMO38" s="80"/>
      <c r="FMP38" s="80"/>
      <c r="FMQ38" s="80"/>
      <c r="FMR38" s="80"/>
      <c r="FMS38" s="80"/>
      <c r="FMT38" s="80"/>
      <c r="FMU38" s="80"/>
      <c r="FMV38" s="80"/>
      <c r="FMW38" s="80"/>
      <c r="FMX38" s="80"/>
      <c r="FMY38" s="80"/>
      <c r="FMZ38" s="80"/>
      <c r="FNA38" s="80"/>
      <c r="FNB38" s="80"/>
      <c r="FNC38" s="80"/>
      <c r="FND38" s="80"/>
      <c r="FNE38" s="80"/>
      <c r="FNF38" s="80"/>
      <c r="FNG38" s="80"/>
      <c r="FNH38" s="80"/>
      <c r="FNI38" s="80"/>
      <c r="FNJ38" s="80"/>
      <c r="FNK38" s="80"/>
      <c r="FNL38" s="80"/>
      <c r="FNM38" s="80"/>
      <c r="FNN38" s="80"/>
      <c r="FNO38" s="80"/>
      <c r="FNP38" s="80"/>
      <c r="FNQ38" s="80"/>
      <c r="FNR38" s="80"/>
      <c r="FNS38" s="80"/>
      <c r="FNT38" s="80"/>
      <c r="FNU38" s="80"/>
      <c r="FNV38" s="80"/>
      <c r="FNW38" s="80"/>
      <c r="FNX38" s="80"/>
      <c r="FNY38" s="80"/>
      <c r="FNZ38" s="80"/>
      <c r="FOA38" s="80"/>
      <c r="FOB38" s="80"/>
      <c r="FOC38" s="80"/>
      <c r="FOD38" s="80"/>
      <c r="FOE38" s="80"/>
      <c r="FOF38" s="80"/>
      <c r="FOG38" s="80"/>
    </row>
    <row r="39" spans="1:4453" s="120" customFormat="1" ht="24" customHeight="1" x14ac:dyDescent="0.25">
      <c r="A39" s="101">
        <v>30</v>
      </c>
      <c r="B39" s="102" t="s">
        <v>36</v>
      </c>
      <c r="C39" s="125">
        <v>2.75</v>
      </c>
      <c r="D39" s="125">
        <v>0.41</v>
      </c>
      <c r="E39" s="125">
        <v>0</v>
      </c>
      <c r="F39" s="137"/>
      <c r="G39" s="140"/>
      <c r="H39" s="140"/>
      <c r="I39" s="129"/>
      <c r="J39" s="137"/>
      <c r="K39" s="140"/>
      <c r="L39" s="140"/>
      <c r="M39" s="129"/>
      <c r="N39" s="137">
        <v>2</v>
      </c>
      <c r="O39" s="140"/>
      <c r="P39" s="140"/>
      <c r="Q39" s="129"/>
      <c r="R39" s="137"/>
      <c r="S39" s="140"/>
      <c r="T39" s="129"/>
      <c r="U39" s="141">
        <v>2</v>
      </c>
      <c r="V39" s="131">
        <f t="shared" si="0"/>
        <v>4</v>
      </c>
      <c r="W39" s="132">
        <f t="shared" si="1"/>
        <v>1.2</v>
      </c>
      <c r="X39" s="133">
        <f t="shared" si="2"/>
        <v>0.38266666666666665</v>
      </c>
      <c r="Y39" s="111">
        <f t="shared" si="3"/>
        <v>1.5826666666666667</v>
      </c>
      <c r="Z39" s="112">
        <v>2</v>
      </c>
      <c r="AA39" s="134"/>
      <c r="AB39" s="135"/>
      <c r="AC39" s="115">
        <v>2</v>
      </c>
      <c r="AD39" s="116">
        <v>30</v>
      </c>
      <c r="AE39" s="110">
        <f t="shared" si="9"/>
        <v>0.6</v>
      </c>
      <c r="AF39" s="110">
        <f t="shared" si="10"/>
        <v>0.19133333333333333</v>
      </c>
      <c r="AG39" s="111">
        <f t="shared" si="11"/>
        <v>0.79133333333333333</v>
      </c>
      <c r="AH39" s="117">
        <v>0</v>
      </c>
      <c r="AI39" s="117">
        <v>0.05</v>
      </c>
      <c r="AJ39" s="118">
        <f t="shared" si="8"/>
        <v>5.484</v>
      </c>
      <c r="AK39" s="119">
        <v>30</v>
      </c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  <c r="EP39" s="80"/>
      <c r="EQ39" s="80"/>
      <c r="ER39" s="80"/>
      <c r="ES39" s="80"/>
      <c r="ET39" s="80"/>
      <c r="EU39" s="80"/>
      <c r="EV39" s="80"/>
      <c r="EW39" s="80"/>
      <c r="EX39" s="80"/>
      <c r="EY39" s="80"/>
      <c r="EZ39" s="80"/>
      <c r="FA39" s="80"/>
      <c r="FB39" s="80"/>
      <c r="FC39" s="80"/>
      <c r="FD39" s="80"/>
      <c r="FE39" s="80"/>
      <c r="FF39" s="80"/>
      <c r="FG39" s="80"/>
      <c r="FH39" s="80"/>
      <c r="FI39" s="80"/>
      <c r="FJ39" s="80"/>
      <c r="FK39" s="80"/>
      <c r="FL39" s="80"/>
      <c r="FM39" s="80"/>
      <c r="FN39" s="80"/>
      <c r="FO39" s="80"/>
      <c r="FP39" s="80"/>
      <c r="FQ39" s="80"/>
      <c r="FR39" s="80"/>
      <c r="FS39" s="80"/>
      <c r="FT39" s="80"/>
      <c r="FU39" s="80"/>
      <c r="FV39" s="80"/>
      <c r="FW39" s="80"/>
      <c r="FX39" s="80"/>
      <c r="FY39" s="80"/>
      <c r="FZ39" s="80"/>
      <c r="GA39" s="80"/>
      <c r="GB39" s="80"/>
      <c r="GC39" s="80"/>
      <c r="GD39" s="80"/>
      <c r="GE39" s="80"/>
      <c r="GF39" s="80"/>
      <c r="GG39" s="80"/>
      <c r="GH39" s="80"/>
      <c r="GI39" s="80"/>
      <c r="GJ39" s="80"/>
      <c r="GK39" s="80"/>
      <c r="GL39" s="80"/>
      <c r="GM39" s="80"/>
      <c r="GN39" s="80"/>
      <c r="GO39" s="80"/>
      <c r="GP39" s="80"/>
      <c r="GQ39" s="80"/>
      <c r="GR39" s="80"/>
      <c r="GS39" s="80"/>
      <c r="GT39" s="80"/>
      <c r="GU39" s="80"/>
      <c r="GV39" s="80"/>
      <c r="GW39" s="80"/>
      <c r="GX39" s="80"/>
      <c r="GY39" s="80"/>
      <c r="GZ39" s="80"/>
      <c r="HA39" s="80"/>
      <c r="HB39" s="80"/>
      <c r="HC39" s="80"/>
      <c r="HD39" s="80"/>
      <c r="HE39" s="80"/>
      <c r="HF39" s="80"/>
      <c r="HG39" s="80"/>
      <c r="HH39" s="80"/>
      <c r="HI39" s="80"/>
      <c r="HJ39" s="80"/>
      <c r="HK39" s="80"/>
      <c r="HL39" s="80"/>
      <c r="HM39" s="80"/>
      <c r="HN39" s="80"/>
      <c r="HO39" s="80"/>
      <c r="HP39" s="80"/>
      <c r="HQ39" s="80"/>
      <c r="HR39" s="80"/>
      <c r="HS39" s="80"/>
      <c r="HT39" s="80"/>
      <c r="HU39" s="80"/>
      <c r="HV39" s="80"/>
      <c r="HW39" s="80"/>
      <c r="HX39" s="80"/>
      <c r="HY39" s="80"/>
      <c r="HZ39" s="80"/>
      <c r="IA39" s="80"/>
      <c r="IB39" s="80"/>
      <c r="IC39" s="80"/>
      <c r="ID39" s="80"/>
      <c r="IE39" s="80"/>
      <c r="IF39" s="80"/>
      <c r="IG39" s="80"/>
      <c r="IH39" s="80"/>
      <c r="II39" s="80"/>
      <c r="IJ39" s="80"/>
      <c r="IK39" s="80"/>
      <c r="IL39" s="80"/>
      <c r="IM39" s="80"/>
      <c r="IN39" s="80"/>
      <c r="IO39" s="80"/>
      <c r="IP39" s="80"/>
      <c r="IQ39" s="80"/>
      <c r="IR39" s="80"/>
      <c r="IS39" s="80"/>
      <c r="IT39" s="80"/>
      <c r="IU39" s="80"/>
      <c r="IV39" s="80"/>
      <c r="IW39" s="80"/>
      <c r="IX39" s="80"/>
      <c r="IY39" s="80"/>
      <c r="IZ39" s="80"/>
      <c r="JA39" s="80"/>
      <c r="JB39" s="80"/>
      <c r="JC39" s="80"/>
      <c r="JD39" s="80"/>
      <c r="JE39" s="80"/>
      <c r="JF39" s="80"/>
      <c r="JG39" s="80"/>
      <c r="JH39" s="80"/>
      <c r="JI39" s="80"/>
      <c r="JJ39" s="80"/>
      <c r="JK39" s="80"/>
      <c r="JL39" s="80"/>
      <c r="JM39" s="80"/>
      <c r="JN39" s="80"/>
      <c r="JO39" s="80"/>
      <c r="JP39" s="80"/>
      <c r="JQ39" s="80"/>
      <c r="JR39" s="80"/>
      <c r="JS39" s="80"/>
      <c r="JT39" s="80"/>
      <c r="JU39" s="80"/>
      <c r="JV39" s="80"/>
      <c r="JW39" s="80"/>
      <c r="JX39" s="80"/>
      <c r="JY39" s="80"/>
      <c r="JZ39" s="80"/>
      <c r="KA39" s="80"/>
      <c r="KB39" s="80"/>
      <c r="KC39" s="80"/>
      <c r="KD39" s="80"/>
      <c r="KE39" s="80"/>
      <c r="KF39" s="80"/>
      <c r="KG39" s="80"/>
      <c r="KH39" s="80"/>
      <c r="KI39" s="80"/>
      <c r="KJ39" s="80"/>
      <c r="KK39" s="80"/>
      <c r="KL39" s="80"/>
      <c r="KM39" s="80"/>
      <c r="KN39" s="80"/>
      <c r="KO39" s="80"/>
      <c r="KP39" s="80"/>
      <c r="KQ39" s="80"/>
      <c r="KR39" s="80"/>
      <c r="KS39" s="80"/>
      <c r="KT39" s="80"/>
      <c r="KU39" s="80"/>
      <c r="KV39" s="80"/>
      <c r="KW39" s="80"/>
      <c r="KX39" s="80"/>
      <c r="KY39" s="80"/>
      <c r="KZ39" s="80"/>
      <c r="LA39" s="80"/>
      <c r="LB39" s="80"/>
      <c r="LC39" s="80"/>
      <c r="LD39" s="80"/>
      <c r="LE39" s="80"/>
      <c r="LF39" s="80"/>
      <c r="LG39" s="80"/>
      <c r="LH39" s="80"/>
      <c r="LI39" s="80"/>
      <c r="LJ39" s="80"/>
      <c r="LK39" s="80"/>
      <c r="LL39" s="80"/>
      <c r="LM39" s="80"/>
      <c r="LN39" s="80"/>
      <c r="LO39" s="80"/>
      <c r="LP39" s="80"/>
      <c r="LQ39" s="80"/>
      <c r="LR39" s="80"/>
      <c r="LS39" s="80"/>
      <c r="LT39" s="80"/>
      <c r="LU39" s="80"/>
      <c r="LV39" s="80"/>
      <c r="LW39" s="80"/>
      <c r="LX39" s="80"/>
      <c r="LY39" s="80"/>
      <c r="LZ39" s="80"/>
      <c r="MA39" s="80"/>
      <c r="MB39" s="80"/>
      <c r="MC39" s="80"/>
      <c r="MD39" s="80"/>
      <c r="ME39" s="80"/>
      <c r="MF39" s="80"/>
      <c r="MG39" s="80"/>
      <c r="MH39" s="80"/>
      <c r="MI39" s="80"/>
      <c r="MJ39" s="80"/>
      <c r="MK39" s="80"/>
      <c r="ML39" s="80"/>
      <c r="MM39" s="80"/>
      <c r="MN39" s="80"/>
      <c r="MO39" s="80"/>
      <c r="MP39" s="80"/>
      <c r="MQ39" s="80"/>
      <c r="MR39" s="80"/>
      <c r="MS39" s="80"/>
      <c r="MT39" s="80"/>
      <c r="MU39" s="80"/>
      <c r="MV39" s="80"/>
      <c r="MW39" s="80"/>
      <c r="MX39" s="80"/>
      <c r="MY39" s="80"/>
      <c r="MZ39" s="80"/>
      <c r="NA39" s="80"/>
      <c r="NB39" s="80"/>
      <c r="NC39" s="80"/>
      <c r="ND39" s="80"/>
      <c r="NE39" s="80"/>
      <c r="NF39" s="80"/>
      <c r="NG39" s="80"/>
      <c r="NH39" s="80"/>
      <c r="NI39" s="80"/>
      <c r="NJ39" s="80"/>
      <c r="NK39" s="80"/>
      <c r="NL39" s="80"/>
      <c r="NM39" s="80"/>
      <c r="NN39" s="80"/>
      <c r="NO39" s="80"/>
      <c r="NP39" s="80"/>
      <c r="NQ39" s="80"/>
      <c r="NR39" s="80"/>
      <c r="NS39" s="80"/>
      <c r="NT39" s="80"/>
      <c r="NU39" s="80"/>
      <c r="NV39" s="80"/>
      <c r="NW39" s="80"/>
      <c r="NX39" s="80"/>
      <c r="NY39" s="80"/>
      <c r="NZ39" s="80"/>
      <c r="OA39" s="80"/>
      <c r="OB39" s="80"/>
      <c r="OC39" s="80"/>
      <c r="OD39" s="80"/>
      <c r="OE39" s="80"/>
      <c r="OF39" s="80"/>
      <c r="OG39" s="80"/>
      <c r="OH39" s="80"/>
      <c r="OI39" s="80"/>
      <c r="OJ39" s="80"/>
      <c r="OK39" s="80"/>
      <c r="OL39" s="80"/>
      <c r="OM39" s="80"/>
      <c r="ON39" s="80"/>
      <c r="OO39" s="80"/>
      <c r="OP39" s="80"/>
      <c r="OQ39" s="80"/>
      <c r="OR39" s="80"/>
      <c r="OS39" s="80"/>
      <c r="OT39" s="80"/>
      <c r="OU39" s="80"/>
      <c r="OV39" s="80"/>
      <c r="OW39" s="80"/>
      <c r="OX39" s="80"/>
      <c r="OY39" s="80"/>
      <c r="OZ39" s="80"/>
      <c r="PA39" s="80"/>
      <c r="PB39" s="80"/>
      <c r="PC39" s="80"/>
      <c r="PD39" s="80"/>
      <c r="PE39" s="80"/>
      <c r="PF39" s="80"/>
      <c r="PG39" s="80"/>
      <c r="PH39" s="80"/>
      <c r="PI39" s="80"/>
      <c r="PJ39" s="80"/>
      <c r="PK39" s="80"/>
      <c r="PL39" s="80"/>
      <c r="PM39" s="80"/>
      <c r="PN39" s="80"/>
      <c r="PO39" s="80"/>
      <c r="PP39" s="80"/>
      <c r="PQ39" s="80"/>
      <c r="PR39" s="80"/>
      <c r="PS39" s="80"/>
      <c r="PT39" s="80"/>
      <c r="PU39" s="80"/>
      <c r="PV39" s="80"/>
      <c r="PW39" s="80"/>
      <c r="PX39" s="80"/>
      <c r="PY39" s="80"/>
      <c r="PZ39" s="80"/>
      <c r="QA39" s="80"/>
      <c r="QB39" s="80"/>
      <c r="QC39" s="80"/>
      <c r="QD39" s="80"/>
      <c r="QE39" s="80"/>
      <c r="QF39" s="80"/>
      <c r="QG39" s="80"/>
      <c r="QH39" s="80"/>
      <c r="QI39" s="80"/>
      <c r="QJ39" s="80"/>
      <c r="QK39" s="80"/>
      <c r="QL39" s="80"/>
      <c r="QM39" s="80"/>
      <c r="QN39" s="80"/>
      <c r="QO39" s="80"/>
      <c r="QP39" s="80"/>
      <c r="QQ39" s="80"/>
      <c r="QR39" s="80"/>
      <c r="QS39" s="80"/>
      <c r="QT39" s="80"/>
      <c r="QU39" s="80"/>
      <c r="QV39" s="80"/>
      <c r="QW39" s="80"/>
      <c r="QX39" s="80"/>
      <c r="QY39" s="80"/>
      <c r="QZ39" s="80"/>
      <c r="RA39" s="80"/>
      <c r="RB39" s="80"/>
      <c r="RC39" s="80"/>
      <c r="RD39" s="80"/>
      <c r="RE39" s="80"/>
      <c r="RF39" s="80"/>
      <c r="RG39" s="80"/>
      <c r="RH39" s="80"/>
      <c r="RI39" s="80"/>
      <c r="RJ39" s="80"/>
      <c r="RK39" s="80"/>
      <c r="RL39" s="80"/>
      <c r="RM39" s="80"/>
      <c r="RN39" s="80"/>
      <c r="RO39" s="80"/>
      <c r="RP39" s="80"/>
      <c r="RQ39" s="80"/>
      <c r="RR39" s="80"/>
      <c r="RS39" s="80"/>
      <c r="RT39" s="80"/>
      <c r="RU39" s="80"/>
      <c r="RV39" s="80"/>
      <c r="RW39" s="80"/>
      <c r="RX39" s="80"/>
      <c r="RY39" s="80"/>
      <c r="RZ39" s="80"/>
      <c r="SA39" s="80"/>
      <c r="SB39" s="80"/>
      <c r="SC39" s="80"/>
      <c r="SD39" s="80"/>
      <c r="SE39" s="80"/>
      <c r="SF39" s="80"/>
      <c r="SG39" s="80"/>
      <c r="SH39" s="80"/>
      <c r="SI39" s="80"/>
      <c r="SJ39" s="80"/>
      <c r="SK39" s="80"/>
      <c r="SL39" s="80"/>
      <c r="SM39" s="80"/>
      <c r="SN39" s="80"/>
      <c r="SO39" s="80"/>
      <c r="SP39" s="80"/>
      <c r="SQ39" s="80"/>
      <c r="SR39" s="80"/>
      <c r="SS39" s="80"/>
      <c r="ST39" s="80"/>
      <c r="SU39" s="80"/>
      <c r="SV39" s="80"/>
      <c r="SW39" s="80"/>
      <c r="SX39" s="80"/>
      <c r="SY39" s="80"/>
      <c r="SZ39" s="80"/>
      <c r="TA39" s="80"/>
      <c r="TB39" s="80"/>
      <c r="TC39" s="80"/>
      <c r="TD39" s="80"/>
      <c r="TE39" s="80"/>
      <c r="TF39" s="80"/>
      <c r="TG39" s="80"/>
      <c r="TH39" s="80"/>
      <c r="TI39" s="80"/>
      <c r="TJ39" s="80"/>
      <c r="TK39" s="80"/>
      <c r="TL39" s="80"/>
      <c r="TM39" s="80"/>
      <c r="TN39" s="80"/>
      <c r="TO39" s="80"/>
      <c r="TP39" s="80"/>
      <c r="TQ39" s="80"/>
      <c r="TR39" s="80"/>
      <c r="TS39" s="80"/>
      <c r="TT39" s="80"/>
      <c r="TU39" s="80"/>
      <c r="TV39" s="80"/>
      <c r="TW39" s="80"/>
      <c r="TX39" s="80"/>
      <c r="TY39" s="80"/>
      <c r="TZ39" s="80"/>
      <c r="UA39" s="80"/>
      <c r="UB39" s="80"/>
      <c r="UC39" s="80"/>
      <c r="UD39" s="80"/>
      <c r="UE39" s="80"/>
      <c r="UF39" s="80"/>
      <c r="UG39" s="80"/>
      <c r="UH39" s="80"/>
      <c r="UI39" s="80"/>
      <c r="UJ39" s="80"/>
      <c r="UK39" s="80"/>
      <c r="UL39" s="80"/>
      <c r="UM39" s="80"/>
      <c r="UN39" s="80"/>
      <c r="UO39" s="80"/>
      <c r="UP39" s="80"/>
      <c r="UQ39" s="80"/>
      <c r="UR39" s="80"/>
      <c r="US39" s="80"/>
      <c r="UT39" s="80"/>
      <c r="UU39" s="80"/>
      <c r="UV39" s="80"/>
      <c r="UW39" s="80"/>
      <c r="UX39" s="80"/>
      <c r="UY39" s="80"/>
      <c r="UZ39" s="80"/>
      <c r="VA39" s="80"/>
      <c r="VB39" s="80"/>
      <c r="VC39" s="80"/>
      <c r="VD39" s="80"/>
      <c r="VE39" s="80"/>
      <c r="VF39" s="80"/>
      <c r="VG39" s="80"/>
      <c r="VH39" s="80"/>
      <c r="VI39" s="80"/>
      <c r="VJ39" s="80"/>
      <c r="VK39" s="80"/>
      <c r="VL39" s="80"/>
      <c r="VM39" s="80"/>
      <c r="VN39" s="80"/>
      <c r="VO39" s="80"/>
      <c r="VP39" s="80"/>
      <c r="VQ39" s="80"/>
      <c r="VR39" s="80"/>
      <c r="VS39" s="80"/>
      <c r="VT39" s="80"/>
      <c r="VU39" s="80"/>
      <c r="VV39" s="80"/>
      <c r="VW39" s="80"/>
      <c r="VX39" s="80"/>
      <c r="VY39" s="80"/>
      <c r="VZ39" s="80"/>
      <c r="WA39" s="80"/>
      <c r="WB39" s="80"/>
      <c r="WC39" s="80"/>
      <c r="WD39" s="80"/>
      <c r="WE39" s="80"/>
      <c r="WF39" s="80"/>
      <c r="WG39" s="80"/>
      <c r="WH39" s="80"/>
      <c r="WI39" s="80"/>
      <c r="WJ39" s="80"/>
      <c r="WK39" s="80"/>
      <c r="WL39" s="80"/>
      <c r="WM39" s="80"/>
      <c r="WN39" s="80"/>
      <c r="WO39" s="80"/>
      <c r="WP39" s="80"/>
      <c r="WQ39" s="80"/>
      <c r="WR39" s="80"/>
      <c r="WS39" s="80"/>
      <c r="WT39" s="80"/>
      <c r="WU39" s="80"/>
      <c r="WV39" s="80"/>
      <c r="WW39" s="80"/>
      <c r="WX39" s="80"/>
      <c r="WY39" s="80"/>
      <c r="WZ39" s="80"/>
      <c r="XA39" s="80"/>
      <c r="XB39" s="80"/>
      <c r="XC39" s="80"/>
      <c r="XD39" s="80"/>
      <c r="XE39" s="80"/>
      <c r="XF39" s="80"/>
      <c r="XG39" s="80"/>
      <c r="XH39" s="80"/>
      <c r="XI39" s="80"/>
      <c r="XJ39" s="80"/>
      <c r="XK39" s="80"/>
      <c r="XL39" s="80"/>
      <c r="XM39" s="80"/>
      <c r="XN39" s="80"/>
      <c r="XO39" s="80"/>
      <c r="XP39" s="80"/>
      <c r="XQ39" s="80"/>
      <c r="XR39" s="80"/>
      <c r="XS39" s="80"/>
      <c r="XT39" s="80"/>
      <c r="XU39" s="80"/>
      <c r="XV39" s="80"/>
      <c r="XW39" s="80"/>
      <c r="XX39" s="80"/>
      <c r="XY39" s="80"/>
      <c r="XZ39" s="80"/>
      <c r="YA39" s="80"/>
      <c r="YB39" s="80"/>
      <c r="YC39" s="80"/>
      <c r="YD39" s="80"/>
      <c r="YE39" s="80"/>
      <c r="YF39" s="80"/>
      <c r="YG39" s="80"/>
      <c r="YH39" s="80"/>
      <c r="YI39" s="80"/>
      <c r="YJ39" s="80"/>
      <c r="YK39" s="80"/>
      <c r="YL39" s="80"/>
      <c r="YM39" s="80"/>
      <c r="YN39" s="80"/>
      <c r="YO39" s="80"/>
      <c r="YP39" s="80"/>
      <c r="YQ39" s="80"/>
      <c r="YR39" s="80"/>
      <c r="YS39" s="80"/>
      <c r="YT39" s="80"/>
      <c r="YU39" s="80"/>
      <c r="YV39" s="80"/>
      <c r="YW39" s="80"/>
      <c r="YX39" s="80"/>
      <c r="YY39" s="80"/>
      <c r="YZ39" s="80"/>
      <c r="ZA39" s="80"/>
      <c r="ZB39" s="80"/>
      <c r="ZC39" s="80"/>
      <c r="ZD39" s="80"/>
      <c r="ZE39" s="80"/>
      <c r="ZF39" s="80"/>
      <c r="ZG39" s="80"/>
      <c r="ZH39" s="80"/>
      <c r="ZI39" s="80"/>
      <c r="ZJ39" s="80"/>
      <c r="ZK39" s="80"/>
      <c r="ZL39" s="80"/>
      <c r="ZM39" s="80"/>
      <c r="ZN39" s="80"/>
      <c r="ZO39" s="80"/>
      <c r="ZP39" s="80"/>
      <c r="ZQ39" s="80"/>
      <c r="ZR39" s="80"/>
      <c r="ZS39" s="80"/>
      <c r="ZT39" s="80"/>
      <c r="ZU39" s="80"/>
      <c r="ZV39" s="80"/>
      <c r="ZW39" s="80"/>
      <c r="ZX39" s="80"/>
      <c r="ZY39" s="80"/>
      <c r="ZZ39" s="80"/>
      <c r="AAA39" s="80"/>
      <c r="AAB39" s="80"/>
      <c r="AAC39" s="80"/>
      <c r="AAD39" s="80"/>
      <c r="AAE39" s="80"/>
      <c r="AAF39" s="80"/>
      <c r="AAG39" s="80"/>
      <c r="AAH39" s="80"/>
      <c r="AAI39" s="80"/>
      <c r="AAJ39" s="80"/>
      <c r="AAK39" s="80"/>
      <c r="AAL39" s="80"/>
      <c r="AAM39" s="80"/>
      <c r="AAN39" s="80"/>
      <c r="AAO39" s="80"/>
      <c r="AAP39" s="80"/>
      <c r="AAQ39" s="80"/>
      <c r="AAR39" s="80"/>
      <c r="AAS39" s="80"/>
      <c r="AAT39" s="80"/>
      <c r="AAU39" s="80"/>
      <c r="AAV39" s="80"/>
      <c r="AAW39" s="80"/>
      <c r="AAX39" s="80"/>
      <c r="AAY39" s="80"/>
      <c r="AAZ39" s="80"/>
      <c r="ABA39" s="80"/>
      <c r="ABB39" s="80"/>
      <c r="ABC39" s="80"/>
      <c r="ABD39" s="80"/>
      <c r="ABE39" s="80"/>
      <c r="ABF39" s="80"/>
      <c r="ABG39" s="80"/>
      <c r="ABH39" s="80"/>
      <c r="ABI39" s="80"/>
      <c r="ABJ39" s="80"/>
      <c r="ABK39" s="80"/>
      <c r="ABL39" s="80"/>
      <c r="ABM39" s="80"/>
      <c r="ABN39" s="80"/>
      <c r="ABO39" s="80"/>
      <c r="ABP39" s="80"/>
      <c r="ABQ39" s="80"/>
      <c r="ABR39" s="80"/>
      <c r="ABS39" s="80"/>
      <c r="ABT39" s="80"/>
      <c r="ABU39" s="80"/>
      <c r="ABV39" s="80"/>
      <c r="ABW39" s="80"/>
      <c r="ABX39" s="80"/>
      <c r="ABY39" s="80"/>
      <c r="ABZ39" s="80"/>
      <c r="ACA39" s="80"/>
      <c r="ACB39" s="80"/>
      <c r="ACC39" s="80"/>
      <c r="ACD39" s="80"/>
      <c r="ACE39" s="80"/>
      <c r="ACF39" s="80"/>
      <c r="ACG39" s="80"/>
      <c r="ACH39" s="80"/>
      <c r="ACI39" s="80"/>
      <c r="ACJ39" s="80"/>
      <c r="ACK39" s="80"/>
      <c r="ACL39" s="80"/>
      <c r="ACM39" s="80"/>
      <c r="ACN39" s="80"/>
      <c r="ACO39" s="80"/>
      <c r="ACP39" s="80"/>
      <c r="ACQ39" s="80"/>
      <c r="ACR39" s="80"/>
      <c r="ACS39" s="80"/>
      <c r="ACT39" s="80"/>
      <c r="ACU39" s="80"/>
      <c r="ACV39" s="80"/>
      <c r="ACW39" s="80"/>
      <c r="ACX39" s="80"/>
      <c r="ACY39" s="80"/>
      <c r="ACZ39" s="80"/>
      <c r="ADA39" s="80"/>
      <c r="ADB39" s="80"/>
      <c r="ADC39" s="80"/>
      <c r="ADD39" s="80"/>
      <c r="ADE39" s="80"/>
      <c r="ADF39" s="80"/>
      <c r="ADG39" s="80"/>
      <c r="ADH39" s="80"/>
      <c r="ADI39" s="80"/>
      <c r="ADJ39" s="80"/>
      <c r="ADK39" s="80"/>
      <c r="ADL39" s="80"/>
      <c r="ADM39" s="80"/>
      <c r="ADN39" s="80"/>
      <c r="ADO39" s="80"/>
      <c r="ADP39" s="80"/>
      <c r="ADQ39" s="80"/>
      <c r="ADR39" s="80"/>
      <c r="ADS39" s="80"/>
      <c r="ADT39" s="80"/>
      <c r="ADU39" s="80"/>
      <c r="ADV39" s="80"/>
      <c r="ADW39" s="80"/>
      <c r="ADX39" s="80"/>
      <c r="ADY39" s="80"/>
      <c r="ADZ39" s="80"/>
      <c r="AEA39" s="80"/>
      <c r="AEB39" s="80"/>
      <c r="AEC39" s="80"/>
      <c r="AED39" s="80"/>
      <c r="AEE39" s="80"/>
      <c r="AEF39" s="80"/>
      <c r="AEG39" s="80"/>
      <c r="AEH39" s="80"/>
      <c r="AEI39" s="80"/>
      <c r="AEJ39" s="80"/>
      <c r="AEK39" s="80"/>
      <c r="AEL39" s="80"/>
      <c r="AEM39" s="80"/>
      <c r="AEN39" s="80"/>
      <c r="AEO39" s="80"/>
      <c r="AEP39" s="80"/>
      <c r="AEQ39" s="80"/>
      <c r="AER39" s="80"/>
      <c r="AES39" s="80"/>
      <c r="AET39" s="80"/>
      <c r="AEU39" s="80"/>
      <c r="AEV39" s="80"/>
      <c r="AEW39" s="80"/>
      <c r="AEX39" s="80"/>
      <c r="AEY39" s="80"/>
      <c r="AEZ39" s="80"/>
      <c r="AFA39" s="80"/>
      <c r="AFB39" s="80"/>
      <c r="AFC39" s="80"/>
      <c r="AFD39" s="80"/>
      <c r="AFE39" s="80"/>
      <c r="AFF39" s="80"/>
      <c r="AFG39" s="80"/>
      <c r="AFH39" s="80"/>
      <c r="AFI39" s="80"/>
      <c r="AFJ39" s="80"/>
      <c r="AFK39" s="80"/>
      <c r="AFL39" s="80"/>
      <c r="AFM39" s="80"/>
      <c r="AFN39" s="80"/>
      <c r="AFO39" s="80"/>
      <c r="AFP39" s="80"/>
      <c r="AFQ39" s="80"/>
      <c r="AFR39" s="80"/>
      <c r="AFS39" s="80"/>
      <c r="AFT39" s="80"/>
      <c r="AFU39" s="80"/>
      <c r="AFV39" s="80"/>
      <c r="AFW39" s="80"/>
      <c r="AFX39" s="80"/>
      <c r="AFY39" s="80"/>
      <c r="AFZ39" s="80"/>
      <c r="AGA39" s="80"/>
      <c r="AGB39" s="80"/>
      <c r="AGC39" s="80"/>
      <c r="AGD39" s="80"/>
      <c r="AGE39" s="80"/>
      <c r="AGF39" s="80"/>
      <c r="AGG39" s="80"/>
      <c r="AGH39" s="80"/>
      <c r="AGI39" s="80"/>
      <c r="AGJ39" s="80"/>
      <c r="AGK39" s="80"/>
      <c r="AGL39" s="80"/>
      <c r="AGM39" s="80"/>
      <c r="AGN39" s="80"/>
      <c r="AGO39" s="80"/>
      <c r="AGP39" s="80"/>
      <c r="AGQ39" s="80"/>
      <c r="AGR39" s="80"/>
      <c r="AGS39" s="80"/>
      <c r="AGT39" s="80"/>
      <c r="AGU39" s="80"/>
      <c r="AGV39" s="80"/>
      <c r="AGW39" s="80"/>
      <c r="AGX39" s="80"/>
      <c r="AGY39" s="80"/>
      <c r="AGZ39" s="80"/>
      <c r="AHA39" s="80"/>
      <c r="AHB39" s="80"/>
      <c r="AHC39" s="80"/>
      <c r="AHD39" s="80"/>
      <c r="AHE39" s="80"/>
      <c r="AHF39" s="80"/>
      <c r="AHG39" s="80"/>
      <c r="AHH39" s="80"/>
      <c r="AHI39" s="80"/>
      <c r="AHJ39" s="80"/>
      <c r="AHK39" s="80"/>
      <c r="AHL39" s="80"/>
      <c r="AHM39" s="80"/>
      <c r="AHN39" s="80"/>
      <c r="AHO39" s="80"/>
      <c r="AHP39" s="80"/>
      <c r="AHQ39" s="80"/>
      <c r="AHR39" s="80"/>
      <c r="AHS39" s="80"/>
      <c r="AHT39" s="80"/>
      <c r="AHU39" s="80"/>
      <c r="AHV39" s="80"/>
      <c r="AHW39" s="80"/>
      <c r="AHX39" s="80"/>
      <c r="AHY39" s="80"/>
      <c r="AHZ39" s="80"/>
      <c r="AIA39" s="80"/>
      <c r="AIB39" s="80"/>
      <c r="AIC39" s="80"/>
      <c r="AID39" s="80"/>
      <c r="AIE39" s="80"/>
      <c r="AIF39" s="80"/>
      <c r="AIG39" s="80"/>
      <c r="AIH39" s="80"/>
      <c r="AII39" s="80"/>
      <c r="AIJ39" s="80"/>
      <c r="AIK39" s="80"/>
      <c r="AIL39" s="80"/>
      <c r="AIM39" s="80"/>
      <c r="AIN39" s="80"/>
      <c r="AIO39" s="80"/>
      <c r="AIP39" s="80"/>
      <c r="AIQ39" s="80"/>
      <c r="AIR39" s="80"/>
      <c r="AIS39" s="80"/>
      <c r="AIT39" s="80"/>
      <c r="AIU39" s="80"/>
      <c r="AIV39" s="80"/>
      <c r="AIW39" s="80"/>
      <c r="AIX39" s="80"/>
      <c r="AIY39" s="80"/>
      <c r="AIZ39" s="80"/>
      <c r="AJA39" s="80"/>
      <c r="AJB39" s="80"/>
      <c r="AJC39" s="80"/>
      <c r="AJD39" s="80"/>
      <c r="AJE39" s="80"/>
      <c r="AJF39" s="80"/>
      <c r="AJG39" s="80"/>
      <c r="AJH39" s="80"/>
      <c r="AJI39" s="80"/>
      <c r="AJJ39" s="80"/>
      <c r="AJK39" s="80"/>
      <c r="AJL39" s="80"/>
      <c r="AJM39" s="80"/>
      <c r="AJN39" s="80"/>
      <c r="AJO39" s="80"/>
      <c r="AJP39" s="80"/>
      <c r="AJQ39" s="80"/>
      <c r="AJR39" s="80"/>
      <c r="AJS39" s="80"/>
      <c r="AJT39" s="80"/>
      <c r="AJU39" s="80"/>
      <c r="AJV39" s="80"/>
      <c r="AJW39" s="80"/>
      <c r="AJX39" s="80"/>
      <c r="AJY39" s="80"/>
      <c r="AJZ39" s="80"/>
      <c r="AKA39" s="80"/>
      <c r="AKB39" s="80"/>
      <c r="AKC39" s="80"/>
      <c r="AKD39" s="80"/>
      <c r="AKE39" s="80"/>
      <c r="AKF39" s="80"/>
      <c r="AKG39" s="80"/>
      <c r="AKH39" s="80"/>
      <c r="AKI39" s="80"/>
      <c r="AKJ39" s="80"/>
      <c r="AKK39" s="80"/>
      <c r="AKL39" s="80"/>
      <c r="AKM39" s="80"/>
      <c r="AKN39" s="80"/>
      <c r="AKO39" s="80"/>
      <c r="AKP39" s="80"/>
      <c r="AKQ39" s="80"/>
      <c r="AKR39" s="80"/>
      <c r="AKS39" s="80"/>
      <c r="AKT39" s="80"/>
      <c r="AKU39" s="80"/>
      <c r="AKV39" s="80"/>
      <c r="AKW39" s="80"/>
      <c r="AKX39" s="80"/>
      <c r="AKY39" s="80"/>
      <c r="AKZ39" s="80"/>
      <c r="ALA39" s="80"/>
      <c r="ALB39" s="80"/>
      <c r="ALC39" s="80"/>
      <c r="ALD39" s="80"/>
      <c r="ALE39" s="80"/>
      <c r="ALF39" s="80"/>
      <c r="ALG39" s="80"/>
      <c r="ALH39" s="80"/>
      <c r="ALI39" s="80"/>
      <c r="ALJ39" s="80"/>
      <c r="ALK39" s="80"/>
      <c r="ALL39" s="80"/>
      <c r="ALM39" s="80"/>
      <c r="ALN39" s="80"/>
      <c r="ALO39" s="80"/>
      <c r="ALP39" s="80"/>
      <c r="ALQ39" s="80"/>
      <c r="ALR39" s="80"/>
      <c r="ALS39" s="80"/>
      <c r="ALT39" s="80"/>
      <c r="ALU39" s="80"/>
      <c r="ALV39" s="80"/>
      <c r="ALW39" s="80"/>
      <c r="ALX39" s="80"/>
      <c r="ALY39" s="80"/>
      <c r="ALZ39" s="80"/>
      <c r="AMA39" s="80"/>
      <c r="AMB39" s="80"/>
      <c r="AMC39" s="80"/>
      <c r="AMD39" s="80"/>
      <c r="AME39" s="80"/>
      <c r="AMF39" s="80"/>
      <c r="AMG39" s="80"/>
      <c r="AMH39" s="80"/>
      <c r="AMI39" s="80"/>
      <c r="AMJ39" s="80"/>
      <c r="AMK39" s="80"/>
      <c r="AML39" s="80"/>
      <c r="AMM39" s="80"/>
      <c r="AMN39" s="80"/>
      <c r="AMO39" s="80"/>
      <c r="AMP39" s="80"/>
      <c r="AMQ39" s="80"/>
      <c r="AMR39" s="80"/>
      <c r="AMS39" s="80"/>
      <c r="AMT39" s="80"/>
      <c r="AMU39" s="80"/>
      <c r="AMV39" s="80"/>
      <c r="AMW39" s="80"/>
      <c r="AMX39" s="80"/>
      <c r="AMY39" s="80"/>
      <c r="AMZ39" s="80"/>
      <c r="ANA39" s="80"/>
      <c r="ANB39" s="80"/>
      <c r="ANC39" s="80"/>
      <c r="AND39" s="80"/>
      <c r="ANE39" s="80"/>
      <c r="ANF39" s="80"/>
      <c r="ANG39" s="80"/>
      <c r="ANH39" s="80"/>
      <c r="ANI39" s="80"/>
      <c r="ANJ39" s="80"/>
      <c r="ANK39" s="80"/>
      <c r="ANL39" s="80"/>
      <c r="ANM39" s="80"/>
      <c r="ANN39" s="80"/>
      <c r="ANO39" s="80"/>
      <c r="ANP39" s="80"/>
      <c r="ANQ39" s="80"/>
      <c r="ANR39" s="80"/>
      <c r="ANS39" s="80"/>
      <c r="ANT39" s="80"/>
      <c r="ANU39" s="80"/>
      <c r="ANV39" s="80"/>
      <c r="ANW39" s="80"/>
      <c r="ANX39" s="80"/>
      <c r="ANY39" s="80"/>
      <c r="ANZ39" s="80"/>
      <c r="AOA39" s="80"/>
      <c r="AOB39" s="80"/>
      <c r="AOC39" s="80"/>
      <c r="AOD39" s="80"/>
      <c r="AOE39" s="80"/>
      <c r="AOF39" s="80"/>
      <c r="AOG39" s="80"/>
      <c r="AOH39" s="80"/>
      <c r="AOI39" s="80"/>
      <c r="AOJ39" s="80"/>
      <c r="AOK39" s="80"/>
      <c r="AOL39" s="80"/>
      <c r="AOM39" s="80"/>
      <c r="AON39" s="80"/>
      <c r="AOO39" s="80"/>
      <c r="AOP39" s="80"/>
      <c r="AOQ39" s="80"/>
      <c r="AOR39" s="80"/>
      <c r="AOS39" s="80"/>
      <c r="AOT39" s="80"/>
      <c r="AOU39" s="80"/>
      <c r="AOV39" s="80"/>
      <c r="AOW39" s="80"/>
      <c r="AOX39" s="80"/>
      <c r="AOY39" s="80"/>
      <c r="AOZ39" s="80"/>
      <c r="APA39" s="80"/>
      <c r="APB39" s="80"/>
      <c r="APC39" s="80"/>
      <c r="APD39" s="80"/>
      <c r="APE39" s="80"/>
      <c r="APF39" s="80"/>
      <c r="APG39" s="80"/>
      <c r="APH39" s="80"/>
      <c r="API39" s="80"/>
      <c r="APJ39" s="80"/>
      <c r="APK39" s="80"/>
      <c r="APL39" s="80"/>
      <c r="APM39" s="80"/>
      <c r="APN39" s="80"/>
      <c r="APO39" s="80"/>
      <c r="APP39" s="80"/>
      <c r="APQ39" s="80"/>
      <c r="APR39" s="80"/>
      <c r="APS39" s="80"/>
      <c r="APT39" s="80"/>
      <c r="APU39" s="80"/>
      <c r="APV39" s="80"/>
      <c r="APW39" s="80"/>
      <c r="APX39" s="80"/>
      <c r="APY39" s="80"/>
      <c r="APZ39" s="80"/>
      <c r="AQA39" s="80"/>
      <c r="AQB39" s="80"/>
      <c r="AQC39" s="80"/>
      <c r="AQD39" s="80"/>
      <c r="AQE39" s="80"/>
      <c r="AQF39" s="80"/>
      <c r="AQG39" s="80"/>
      <c r="AQH39" s="80"/>
      <c r="AQI39" s="80"/>
      <c r="AQJ39" s="80"/>
      <c r="AQK39" s="80"/>
      <c r="AQL39" s="80"/>
      <c r="AQM39" s="80"/>
      <c r="AQN39" s="80"/>
      <c r="AQO39" s="80"/>
      <c r="AQP39" s="80"/>
      <c r="AQQ39" s="80"/>
      <c r="AQR39" s="80"/>
      <c r="AQS39" s="80"/>
      <c r="AQT39" s="80"/>
      <c r="AQU39" s="80"/>
      <c r="AQV39" s="80"/>
      <c r="AQW39" s="80"/>
      <c r="AQX39" s="80"/>
      <c r="AQY39" s="80"/>
      <c r="AQZ39" s="80"/>
      <c r="ARA39" s="80"/>
      <c r="ARB39" s="80"/>
      <c r="ARC39" s="80"/>
      <c r="ARD39" s="80"/>
      <c r="ARE39" s="80"/>
      <c r="ARF39" s="80"/>
      <c r="ARG39" s="80"/>
      <c r="ARH39" s="80"/>
      <c r="ARI39" s="80"/>
      <c r="ARJ39" s="80"/>
      <c r="ARK39" s="80"/>
      <c r="ARL39" s="80"/>
      <c r="ARM39" s="80"/>
      <c r="ARN39" s="80"/>
      <c r="ARO39" s="80"/>
      <c r="ARP39" s="80"/>
      <c r="ARQ39" s="80"/>
      <c r="ARR39" s="80"/>
      <c r="ARS39" s="80"/>
      <c r="ART39" s="80"/>
      <c r="ARU39" s="80"/>
      <c r="ARV39" s="80"/>
      <c r="ARW39" s="80"/>
      <c r="ARX39" s="80"/>
      <c r="ARY39" s="80"/>
      <c r="ARZ39" s="80"/>
      <c r="ASA39" s="80"/>
      <c r="ASB39" s="80"/>
      <c r="ASC39" s="80"/>
      <c r="ASD39" s="80"/>
      <c r="ASE39" s="80"/>
      <c r="ASF39" s="80"/>
      <c r="ASG39" s="80"/>
      <c r="ASH39" s="80"/>
      <c r="ASI39" s="80"/>
      <c r="ASJ39" s="80"/>
      <c r="ASK39" s="80"/>
      <c r="ASL39" s="80"/>
      <c r="ASM39" s="80"/>
      <c r="ASN39" s="80"/>
      <c r="ASO39" s="80"/>
      <c r="ASP39" s="80"/>
      <c r="ASQ39" s="80"/>
      <c r="ASR39" s="80"/>
      <c r="ASS39" s="80"/>
      <c r="AST39" s="80"/>
      <c r="ASU39" s="80"/>
      <c r="ASV39" s="80"/>
      <c r="ASW39" s="80"/>
      <c r="ASX39" s="80"/>
      <c r="ASY39" s="80"/>
      <c r="ASZ39" s="80"/>
      <c r="ATA39" s="80"/>
      <c r="ATB39" s="80"/>
      <c r="ATC39" s="80"/>
      <c r="ATD39" s="80"/>
      <c r="ATE39" s="80"/>
      <c r="ATF39" s="80"/>
      <c r="ATG39" s="80"/>
      <c r="ATH39" s="80"/>
      <c r="ATI39" s="80"/>
      <c r="ATJ39" s="80"/>
      <c r="ATK39" s="80"/>
      <c r="ATL39" s="80"/>
      <c r="ATM39" s="80"/>
      <c r="ATN39" s="80"/>
      <c r="ATO39" s="80"/>
      <c r="ATP39" s="80"/>
      <c r="ATQ39" s="80"/>
      <c r="ATR39" s="80"/>
      <c r="ATS39" s="80"/>
      <c r="ATT39" s="80"/>
      <c r="ATU39" s="80"/>
      <c r="ATV39" s="80"/>
      <c r="ATW39" s="80"/>
      <c r="ATX39" s="80"/>
      <c r="ATY39" s="80"/>
      <c r="ATZ39" s="80"/>
      <c r="AUA39" s="80"/>
      <c r="AUB39" s="80"/>
      <c r="AUC39" s="80"/>
      <c r="AUD39" s="80"/>
      <c r="AUE39" s="80"/>
      <c r="AUF39" s="80"/>
      <c r="AUG39" s="80"/>
      <c r="AUH39" s="80"/>
      <c r="AUI39" s="80"/>
      <c r="AUJ39" s="80"/>
      <c r="AUK39" s="80"/>
      <c r="AUL39" s="80"/>
      <c r="AUM39" s="80"/>
      <c r="AUN39" s="80"/>
      <c r="AUO39" s="80"/>
      <c r="AUP39" s="80"/>
      <c r="AUQ39" s="80"/>
      <c r="AUR39" s="80"/>
      <c r="AUS39" s="80"/>
      <c r="AUT39" s="80"/>
      <c r="AUU39" s="80"/>
      <c r="AUV39" s="80"/>
      <c r="AUW39" s="80"/>
      <c r="AUX39" s="80"/>
      <c r="AUY39" s="80"/>
      <c r="AUZ39" s="80"/>
      <c r="AVA39" s="80"/>
      <c r="AVB39" s="80"/>
      <c r="AVC39" s="80"/>
      <c r="AVD39" s="80"/>
      <c r="AVE39" s="80"/>
      <c r="AVF39" s="80"/>
      <c r="AVG39" s="80"/>
      <c r="AVH39" s="80"/>
      <c r="AVI39" s="80"/>
      <c r="AVJ39" s="80"/>
      <c r="AVK39" s="80"/>
      <c r="AVL39" s="80"/>
      <c r="AVM39" s="80"/>
      <c r="AVN39" s="80"/>
      <c r="AVO39" s="80"/>
      <c r="AVP39" s="80"/>
      <c r="AVQ39" s="80"/>
      <c r="AVR39" s="80"/>
      <c r="AVS39" s="80"/>
      <c r="AVT39" s="80"/>
      <c r="AVU39" s="80"/>
      <c r="AVV39" s="80"/>
      <c r="AVW39" s="80"/>
      <c r="AVX39" s="80"/>
      <c r="AVY39" s="80"/>
      <c r="AVZ39" s="80"/>
      <c r="AWA39" s="80"/>
      <c r="AWB39" s="80"/>
      <c r="AWC39" s="80"/>
      <c r="AWD39" s="80"/>
      <c r="AWE39" s="80"/>
      <c r="AWF39" s="80"/>
      <c r="AWG39" s="80"/>
      <c r="AWH39" s="80"/>
      <c r="AWI39" s="80"/>
      <c r="AWJ39" s="80"/>
      <c r="AWK39" s="80"/>
      <c r="AWL39" s="80"/>
      <c r="AWM39" s="80"/>
      <c r="AWN39" s="80"/>
      <c r="AWO39" s="80"/>
      <c r="AWP39" s="80"/>
      <c r="AWQ39" s="80"/>
      <c r="AWR39" s="80"/>
      <c r="AWS39" s="80"/>
      <c r="AWT39" s="80"/>
      <c r="AWU39" s="80"/>
      <c r="AWV39" s="80"/>
      <c r="AWW39" s="80"/>
      <c r="AWX39" s="80"/>
      <c r="AWY39" s="80"/>
      <c r="AWZ39" s="80"/>
      <c r="AXA39" s="80"/>
      <c r="AXB39" s="80"/>
      <c r="AXC39" s="80"/>
      <c r="AXD39" s="80"/>
      <c r="AXE39" s="80"/>
      <c r="AXF39" s="80"/>
      <c r="AXG39" s="80"/>
      <c r="AXH39" s="80"/>
      <c r="AXI39" s="80"/>
      <c r="AXJ39" s="80"/>
      <c r="AXK39" s="80"/>
      <c r="AXL39" s="80"/>
      <c r="AXM39" s="80"/>
      <c r="AXN39" s="80"/>
      <c r="AXO39" s="80"/>
      <c r="AXP39" s="80"/>
      <c r="AXQ39" s="80"/>
      <c r="AXR39" s="80"/>
      <c r="AXS39" s="80"/>
      <c r="AXT39" s="80"/>
      <c r="AXU39" s="80"/>
      <c r="AXV39" s="80"/>
      <c r="AXW39" s="80"/>
      <c r="AXX39" s="80"/>
      <c r="AXY39" s="80"/>
      <c r="AXZ39" s="80"/>
      <c r="AYA39" s="80"/>
      <c r="AYB39" s="80"/>
      <c r="AYC39" s="80"/>
      <c r="AYD39" s="80"/>
      <c r="AYE39" s="80"/>
      <c r="AYF39" s="80"/>
      <c r="AYG39" s="80"/>
      <c r="AYH39" s="80"/>
      <c r="AYI39" s="80"/>
      <c r="AYJ39" s="80"/>
      <c r="AYK39" s="80"/>
      <c r="AYL39" s="80"/>
      <c r="AYM39" s="80"/>
      <c r="AYN39" s="80"/>
      <c r="AYO39" s="80"/>
      <c r="AYP39" s="80"/>
      <c r="AYQ39" s="80"/>
      <c r="AYR39" s="80"/>
      <c r="AYS39" s="80"/>
      <c r="AYT39" s="80"/>
      <c r="AYU39" s="80"/>
      <c r="AYV39" s="80"/>
      <c r="AYW39" s="80"/>
      <c r="AYX39" s="80"/>
      <c r="AYY39" s="80"/>
      <c r="AYZ39" s="80"/>
      <c r="AZA39" s="80"/>
      <c r="AZB39" s="80"/>
      <c r="AZC39" s="80"/>
      <c r="AZD39" s="80"/>
      <c r="AZE39" s="80"/>
      <c r="AZF39" s="80"/>
      <c r="AZG39" s="80"/>
      <c r="AZH39" s="80"/>
      <c r="AZI39" s="80"/>
      <c r="AZJ39" s="80"/>
      <c r="AZK39" s="80"/>
      <c r="AZL39" s="80"/>
      <c r="AZM39" s="80"/>
      <c r="AZN39" s="80"/>
      <c r="AZO39" s="80"/>
      <c r="AZP39" s="80"/>
      <c r="AZQ39" s="80"/>
      <c r="AZR39" s="80"/>
      <c r="AZS39" s="80"/>
      <c r="AZT39" s="80"/>
      <c r="AZU39" s="80"/>
      <c r="AZV39" s="80"/>
      <c r="AZW39" s="80"/>
      <c r="AZX39" s="80"/>
      <c r="AZY39" s="80"/>
      <c r="AZZ39" s="80"/>
      <c r="BAA39" s="80"/>
      <c r="BAB39" s="80"/>
      <c r="BAC39" s="80"/>
      <c r="BAD39" s="80"/>
      <c r="BAE39" s="80"/>
      <c r="BAF39" s="80"/>
      <c r="BAG39" s="80"/>
      <c r="BAH39" s="80"/>
      <c r="BAI39" s="80"/>
      <c r="BAJ39" s="80"/>
      <c r="BAK39" s="80"/>
      <c r="BAL39" s="80"/>
      <c r="BAM39" s="80"/>
      <c r="BAN39" s="80"/>
      <c r="BAO39" s="80"/>
      <c r="BAP39" s="80"/>
      <c r="BAQ39" s="80"/>
      <c r="BAR39" s="80"/>
      <c r="BAS39" s="80"/>
      <c r="BAT39" s="80"/>
      <c r="BAU39" s="80"/>
      <c r="BAV39" s="80"/>
      <c r="BAW39" s="80"/>
      <c r="BAX39" s="80"/>
      <c r="BAY39" s="80"/>
      <c r="BAZ39" s="80"/>
      <c r="BBA39" s="80"/>
      <c r="BBB39" s="80"/>
      <c r="BBC39" s="80"/>
      <c r="BBD39" s="80"/>
      <c r="BBE39" s="80"/>
      <c r="BBF39" s="80"/>
      <c r="BBG39" s="80"/>
      <c r="BBH39" s="80"/>
      <c r="BBI39" s="80"/>
      <c r="BBJ39" s="80"/>
      <c r="BBK39" s="80"/>
      <c r="BBL39" s="80"/>
      <c r="BBM39" s="80"/>
      <c r="BBN39" s="80"/>
      <c r="BBO39" s="80"/>
      <c r="BBP39" s="80"/>
      <c r="BBQ39" s="80"/>
      <c r="BBR39" s="80"/>
      <c r="BBS39" s="80"/>
      <c r="BBT39" s="80"/>
      <c r="BBU39" s="80"/>
      <c r="BBV39" s="80"/>
      <c r="BBW39" s="80"/>
      <c r="BBX39" s="80"/>
      <c r="BBY39" s="80"/>
      <c r="BBZ39" s="80"/>
      <c r="BCA39" s="80"/>
      <c r="BCB39" s="80"/>
      <c r="BCC39" s="80"/>
      <c r="BCD39" s="80"/>
      <c r="BCE39" s="80"/>
      <c r="BCF39" s="80"/>
      <c r="BCG39" s="80"/>
      <c r="BCH39" s="80"/>
      <c r="BCI39" s="80"/>
      <c r="BCJ39" s="80"/>
      <c r="BCK39" s="80"/>
      <c r="BCL39" s="80"/>
      <c r="BCM39" s="80"/>
      <c r="BCN39" s="80"/>
      <c r="BCO39" s="80"/>
      <c r="BCP39" s="80"/>
      <c r="BCQ39" s="80"/>
      <c r="BCR39" s="80"/>
      <c r="BCS39" s="80"/>
      <c r="BCT39" s="80"/>
      <c r="BCU39" s="80"/>
      <c r="BCV39" s="80"/>
      <c r="BCW39" s="80"/>
      <c r="BCX39" s="80"/>
      <c r="BCY39" s="80"/>
      <c r="BCZ39" s="80"/>
      <c r="BDA39" s="80"/>
      <c r="BDB39" s="80"/>
      <c r="BDC39" s="80"/>
      <c r="BDD39" s="80"/>
      <c r="BDE39" s="80"/>
      <c r="BDF39" s="80"/>
      <c r="BDG39" s="80"/>
      <c r="BDH39" s="80"/>
      <c r="BDI39" s="80"/>
      <c r="BDJ39" s="80"/>
      <c r="BDK39" s="80"/>
      <c r="BDL39" s="80"/>
      <c r="BDM39" s="80"/>
      <c r="BDN39" s="80"/>
      <c r="BDO39" s="80"/>
      <c r="BDP39" s="80"/>
      <c r="BDQ39" s="80"/>
      <c r="BDR39" s="80"/>
      <c r="BDS39" s="80"/>
      <c r="BDT39" s="80"/>
      <c r="BDU39" s="80"/>
      <c r="BDV39" s="80"/>
      <c r="BDW39" s="80"/>
      <c r="BDX39" s="80"/>
      <c r="BDY39" s="80"/>
      <c r="BDZ39" s="80"/>
      <c r="BEA39" s="80"/>
      <c r="BEB39" s="80"/>
      <c r="BEC39" s="80"/>
      <c r="BED39" s="80"/>
      <c r="BEE39" s="80"/>
      <c r="BEF39" s="80"/>
      <c r="BEG39" s="80"/>
      <c r="BEH39" s="80"/>
      <c r="BEI39" s="80"/>
      <c r="BEJ39" s="80"/>
      <c r="BEK39" s="80"/>
      <c r="BEL39" s="80"/>
      <c r="BEM39" s="80"/>
      <c r="BEN39" s="80"/>
      <c r="BEO39" s="80"/>
      <c r="BEP39" s="80"/>
      <c r="BEQ39" s="80"/>
      <c r="BER39" s="80"/>
      <c r="BES39" s="80"/>
      <c r="BET39" s="80"/>
      <c r="BEU39" s="80"/>
      <c r="BEV39" s="80"/>
      <c r="BEW39" s="80"/>
      <c r="BEX39" s="80"/>
      <c r="BEY39" s="80"/>
      <c r="BEZ39" s="80"/>
      <c r="BFA39" s="80"/>
      <c r="BFB39" s="80"/>
      <c r="BFC39" s="80"/>
      <c r="BFD39" s="80"/>
      <c r="BFE39" s="80"/>
      <c r="BFF39" s="80"/>
      <c r="BFG39" s="80"/>
      <c r="BFH39" s="80"/>
      <c r="BFI39" s="80"/>
      <c r="BFJ39" s="80"/>
      <c r="BFK39" s="80"/>
      <c r="BFL39" s="80"/>
      <c r="BFM39" s="80"/>
      <c r="BFN39" s="80"/>
      <c r="BFO39" s="80"/>
      <c r="BFP39" s="80"/>
      <c r="BFQ39" s="80"/>
      <c r="BFR39" s="80"/>
      <c r="BFS39" s="80"/>
      <c r="BFT39" s="80"/>
      <c r="BFU39" s="80"/>
      <c r="BFV39" s="80"/>
      <c r="BFW39" s="80"/>
      <c r="BFX39" s="80"/>
      <c r="BFY39" s="80"/>
      <c r="BFZ39" s="80"/>
      <c r="BGA39" s="80"/>
      <c r="BGB39" s="80"/>
      <c r="BGC39" s="80"/>
      <c r="BGD39" s="80"/>
      <c r="BGE39" s="80"/>
      <c r="BGF39" s="80"/>
      <c r="BGG39" s="80"/>
      <c r="BGH39" s="80"/>
      <c r="BGI39" s="80"/>
      <c r="BGJ39" s="80"/>
      <c r="BGK39" s="80"/>
      <c r="BGL39" s="80"/>
      <c r="BGM39" s="80"/>
      <c r="BGN39" s="80"/>
      <c r="BGO39" s="80"/>
      <c r="BGP39" s="80"/>
      <c r="BGQ39" s="80"/>
      <c r="BGR39" s="80"/>
      <c r="BGS39" s="80"/>
      <c r="BGT39" s="80"/>
      <c r="BGU39" s="80"/>
      <c r="BGV39" s="80"/>
      <c r="BGW39" s="80"/>
      <c r="BGX39" s="80"/>
      <c r="BGY39" s="80"/>
      <c r="BGZ39" s="80"/>
      <c r="BHA39" s="80"/>
      <c r="BHB39" s="80"/>
      <c r="BHC39" s="80"/>
      <c r="BHD39" s="80"/>
      <c r="BHE39" s="80"/>
      <c r="BHF39" s="80"/>
      <c r="BHG39" s="80"/>
      <c r="BHH39" s="80"/>
      <c r="BHI39" s="80"/>
      <c r="BHJ39" s="80"/>
      <c r="BHK39" s="80"/>
      <c r="BHL39" s="80"/>
      <c r="BHM39" s="80"/>
      <c r="BHN39" s="80"/>
      <c r="BHO39" s="80"/>
      <c r="BHP39" s="80"/>
      <c r="BHQ39" s="80"/>
      <c r="BHR39" s="80"/>
      <c r="BHS39" s="80"/>
      <c r="BHT39" s="80"/>
      <c r="BHU39" s="80"/>
      <c r="BHV39" s="80"/>
      <c r="BHW39" s="80"/>
      <c r="BHX39" s="80"/>
      <c r="BHY39" s="80"/>
      <c r="BHZ39" s="80"/>
      <c r="BIA39" s="80"/>
      <c r="BIB39" s="80"/>
      <c r="BIC39" s="80"/>
      <c r="BID39" s="80"/>
      <c r="BIE39" s="80"/>
      <c r="BIF39" s="80"/>
      <c r="BIG39" s="80"/>
      <c r="BIH39" s="80"/>
      <c r="BII39" s="80"/>
      <c r="BIJ39" s="80"/>
      <c r="BIK39" s="80"/>
      <c r="BIL39" s="80"/>
      <c r="BIM39" s="80"/>
      <c r="BIN39" s="80"/>
      <c r="BIO39" s="80"/>
      <c r="BIP39" s="80"/>
      <c r="BIQ39" s="80"/>
      <c r="BIR39" s="80"/>
      <c r="BIS39" s="80"/>
      <c r="BIT39" s="80"/>
      <c r="BIU39" s="80"/>
      <c r="BIV39" s="80"/>
      <c r="BIW39" s="80"/>
      <c r="BIX39" s="80"/>
      <c r="BIY39" s="80"/>
      <c r="BIZ39" s="80"/>
      <c r="BJA39" s="80"/>
      <c r="BJB39" s="80"/>
      <c r="BJC39" s="80"/>
      <c r="BJD39" s="80"/>
      <c r="BJE39" s="80"/>
      <c r="BJF39" s="80"/>
      <c r="BJG39" s="80"/>
      <c r="BJH39" s="80"/>
      <c r="BJI39" s="80"/>
      <c r="BJJ39" s="80"/>
      <c r="BJK39" s="80"/>
      <c r="BJL39" s="80"/>
      <c r="BJM39" s="80"/>
      <c r="BJN39" s="80"/>
      <c r="BJO39" s="80"/>
      <c r="BJP39" s="80"/>
      <c r="BJQ39" s="80"/>
      <c r="BJR39" s="80"/>
      <c r="BJS39" s="80"/>
      <c r="BJT39" s="80"/>
      <c r="BJU39" s="80"/>
      <c r="BJV39" s="80"/>
      <c r="BJW39" s="80"/>
      <c r="BJX39" s="80"/>
      <c r="BJY39" s="80"/>
      <c r="BJZ39" s="80"/>
      <c r="BKA39" s="80"/>
      <c r="BKB39" s="80"/>
      <c r="BKC39" s="80"/>
      <c r="BKD39" s="80"/>
      <c r="BKE39" s="80"/>
      <c r="BKF39" s="80"/>
      <c r="BKG39" s="80"/>
      <c r="BKH39" s="80"/>
      <c r="BKI39" s="80"/>
      <c r="BKJ39" s="80"/>
      <c r="BKK39" s="80"/>
      <c r="BKL39" s="80"/>
      <c r="BKM39" s="80"/>
      <c r="BKN39" s="80"/>
      <c r="BKO39" s="80"/>
      <c r="BKP39" s="80"/>
      <c r="BKQ39" s="80"/>
      <c r="BKR39" s="80"/>
      <c r="BKS39" s="80"/>
      <c r="BKT39" s="80"/>
      <c r="BKU39" s="80"/>
      <c r="BKV39" s="80"/>
      <c r="BKW39" s="80"/>
      <c r="BKX39" s="80"/>
      <c r="BKY39" s="80"/>
      <c r="BKZ39" s="80"/>
      <c r="BLA39" s="80"/>
      <c r="BLB39" s="80"/>
      <c r="BLC39" s="80"/>
      <c r="BLD39" s="80"/>
      <c r="BLE39" s="80"/>
      <c r="BLF39" s="80"/>
      <c r="BLG39" s="80"/>
      <c r="BLH39" s="80"/>
      <c r="BLI39" s="80"/>
      <c r="BLJ39" s="80"/>
      <c r="BLK39" s="80"/>
      <c r="BLL39" s="80"/>
      <c r="BLM39" s="80"/>
      <c r="BLN39" s="80"/>
      <c r="BLO39" s="80"/>
      <c r="BLP39" s="80"/>
      <c r="BLQ39" s="80"/>
      <c r="BLR39" s="80"/>
      <c r="BLS39" s="80"/>
      <c r="BLT39" s="80"/>
      <c r="BLU39" s="80"/>
      <c r="BLV39" s="80"/>
      <c r="BLW39" s="80"/>
      <c r="BLX39" s="80"/>
      <c r="BLY39" s="80"/>
      <c r="BLZ39" s="80"/>
      <c r="BMA39" s="80"/>
      <c r="BMB39" s="80"/>
      <c r="BMC39" s="80"/>
      <c r="BMD39" s="80"/>
      <c r="BME39" s="80"/>
      <c r="BMF39" s="80"/>
      <c r="BMG39" s="80"/>
      <c r="BMH39" s="80"/>
      <c r="BMI39" s="80"/>
      <c r="BMJ39" s="80"/>
      <c r="BMK39" s="80"/>
      <c r="BML39" s="80"/>
      <c r="BMM39" s="80"/>
      <c r="BMN39" s="80"/>
      <c r="BMO39" s="80"/>
      <c r="BMP39" s="80"/>
      <c r="BMQ39" s="80"/>
      <c r="BMR39" s="80"/>
      <c r="BMS39" s="80"/>
      <c r="BMT39" s="80"/>
      <c r="BMU39" s="80"/>
      <c r="BMV39" s="80"/>
      <c r="BMW39" s="80"/>
      <c r="BMX39" s="80"/>
      <c r="BMY39" s="80"/>
      <c r="BMZ39" s="80"/>
      <c r="BNA39" s="80"/>
      <c r="BNB39" s="80"/>
      <c r="BNC39" s="80"/>
      <c r="BND39" s="80"/>
      <c r="BNE39" s="80"/>
      <c r="BNF39" s="80"/>
      <c r="BNG39" s="80"/>
      <c r="BNH39" s="80"/>
      <c r="BNI39" s="80"/>
      <c r="BNJ39" s="80"/>
      <c r="BNK39" s="80"/>
      <c r="BNL39" s="80"/>
      <c r="BNM39" s="80"/>
      <c r="BNN39" s="80"/>
      <c r="BNO39" s="80"/>
      <c r="BNP39" s="80"/>
      <c r="BNQ39" s="80"/>
      <c r="BNR39" s="80"/>
      <c r="BNS39" s="80"/>
      <c r="BNT39" s="80"/>
      <c r="BNU39" s="80"/>
      <c r="BNV39" s="80"/>
      <c r="BNW39" s="80"/>
      <c r="BNX39" s="80"/>
      <c r="BNY39" s="80"/>
      <c r="BNZ39" s="80"/>
      <c r="BOA39" s="80"/>
      <c r="BOB39" s="80"/>
      <c r="BOC39" s="80"/>
      <c r="BOD39" s="80"/>
      <c r="BOE39" s="80"/>
      <c r="BOF39" s="80"/>
      <c r="BOG39" s="80"/>
      <c r="BOH39" s="80"/>
      <c r="BOI39" s="80"/>
      <c r="BOJ39" s="80"/>
      <c r="BOK39" s="80"/>
      <c r="BOL39" s="80"/>
      <c r="BOM39" s="80"/>
      <c r="BON39" s="80"/>
      <c r="BOO39" s="80"/>
      <c r="BOP39" s="80"/>
      <c r="BOQ39" s="80"/>
      <c r="BOR39" s="80"/>
      <c r="BOS39" s="80"/>
      <c r="BOT39" s="80"/>
      <c r="BOU39" s="80"/>
      <c r="BOV39" s="80"/>
      <c r="BOW39" s="80"/>
      <c r="BOX39" s="80"/>
      <c r="BOY39" s="80"/>
      <c r="BOZ39" s="80"/>
      <c r="BPA39" s="80"/>
      <c r="BPB39" s="80"/>
      <c r="BPC39" s="80"/>
      <c r="BPD39" s="80"/>
      <c r="BPE39" s="80"/>
      <c r="BPF39" s="80"/>
      <c r="BPG39" s="80"/>
      <c r="BPH39" s="80"/>
      <c r="BPI39" s="80"/>
      <c r="BPJ39" s="80"/>
      <c r="BPK39" s="80"/>
      <c r="BPL39" s="80"/>
      <c r="BPM39" s="80"/>
      <c r="BPN39" s="80"/>
      <c r="BPO39" s="80"/>
      <c r="BPP39" s="80"/>
      <c r="BPQ39" s="80"/>
      <c r="BPR39" s="80"/>
      <c r="BPS39" s="80"/>
      <c r="BPT39" s="80"/>
      <c r="BPU39" s="80"/>
      <c r="BPV39" s="80"/>
      <c r="BPW39" s="80"/>
      <c r="BPX39" s="80"/>
      <c r="BPY39" s="80"/>
      <c r="BPZ39" s="80"/>
      <c r="BQA39" s="80"/>
      <c r="BQB39" s="80"/>
      <c r="BQC39" s="80"/>
      <c r="BQD39" s="80"/>
      <c r="BQE39" s="80"/>
      <c r="BQF39" s="80"/>
      <c r="BQG39" s="80"/>
      <c r="BQH39" s="80"/>
      <c r="BQI39" s="80"/>
      <c r="BQJ39" s="80"/>
      <c r="BQK39" s="80"/>
      <c r="BQL39" s="80"/>
      <c r="BQM39" s="80"/>
      <c r="BQN39" s="80"/>
      <c r="BQO39" s="80"/>
      <c r="BQP39" s="80"/>
      <c r="BQQ39" s="80"/>
      <c r="BQR39" s="80"/>
      <c r="BQS39" s="80"/>
      <c r="BQT39" s="80"/>
      <c r="BQU39" s="80"/>
      <c r="BQV39" s="80"/>
      <c r="BQW39" s="80"/>
      <c r="BQX39" s="80"/>
      <c r="BQY39" s="80"/>
      <c r="BQZ39" s="80"/>
      <c r="BRA39" s="80"/>
      <c r="BRB39" s="80"/>
      <c r="BRC39" s="80"/>
      <c r="BRD39" s="80"/>
      <c r="BRE39" s="80"/>
      <c r="BRF39" s="80"/>
      <c r="BRG39" s="80"/>
      <c r="BRH39" s="80"/>
      <c r="BRI39" s="80"/>
      <c r="BRJ39" s="80"/>
      <c r="BRK39" s="80"/>
      <c r="BRL39" s="80"/>
      <c r="BRM39" s="80"/>
      <c r="BRN39" s="80"/>
      <c r="BRO39" s="80"/>
      <c r="BRP39" s="80"/>
      <c r="BRQ39" s="80"/>
      <c r="BRR39" s="80"/>
      <c r="BRS39" s="80"/>
      <c r="BRT39" s="80"/>
      <c r="BRU39" s="80"/>
      <c r="BRV39" s="80"/>
      <c r="BRW39" s="80"/>
      <c r="BRX39" s="80"/>
      <c r="BRY39" s="80"/>
      <c r="BRZ39" s="80"/>
      <c r="BSA39" s="80"/>
      <c r="BSB39" s="80"/>
      <c r="BSC39" s="80"/>
      <c r="BSD39" s="80"/>
      <c r="BSE39" s="80"/>
      <c r="BSF39" s="80"/>
      <c r="BSG39" s="80"/>
      <c r="BSH39" s="80"/>
      <c r="BSI39" s="80"/>
      <c r="BSJ39" s="80"/>
      <c r="BSK39" s="80"/>
      <c r="BSL39" s="80"/>
      <c r="BSM39" s="80"/>
      <c r="BSN39" s="80"/>
      <c r="BSO39" s="80"/>
      <c r="BSP39" s="80"/>
      <c r="BSQ39" s="80"/>
      <c r="BSR39" s="80"/>
      <c r="BSS39" s="80"/>
      <c r="BST39" s="80"/>
      <c r="BSU39" s="80"/>
      <c r="BSV39" s="80"/>
      <c r="BSW39" s="80"/>
      <c r="BSX39" s="80"/>
      <c r="BSY39" s="80"/>
      <c r="BSZ39" s="80"/>
      <c r="BTA39" s="80"/>
      <c r="BTB39" s="80"/>
      <c r="BTC39" s="80"/>
      <c r="BTD39" s="80"/>
      <c r="BTE39" s="80"/>
      <c r="BTF39" s="80"/>
      <c r="BTG39" s="80"/>
      <c r="BTH39" s="80"/>
      <c r="BTI39" s="80"/>
      <c r="BTJ39" s="80"/>
      <c r="BTK39" s="80"/>
      <c r="BTL39" s="80"/>
      <c r="BTM39" s="80"/>
      <c r="BTN39" s="80"/>
      <c r="BTO39" s="80"/>
      <c r="BTP39" s="80"/>
      <c r="BTQ39" s="80"/>
      <c r="BTR39" s="80"/>
      <c r="BTS39" s="80"/>
      <c r="BTT39" s="80"/>
      <c r="BTU39" s="80"/>
      <c r="BTV39" s="80"/>
      <c r="BTW39" s="80"/>
      <c r="BTX39" s="80"/>
      <c r="BTY39" s="80"/>
      <c r="BTZ39" s="80"/>
      <c r="BUA39" s="80"/>
      <c r="BUB39" s="80"/>
      <c r="BUC39" s="80"/>
      <c r="BUD39" s="80"/>
      <c r="BUE39" s="80"/>
      <c r="BUF39" s="80"/>
      <c r="BUG39" s="80"/>
      <c r="BUH39" s="80"/>
      <c r="BUI39" s="80"/>
      <c r="BUJ39" s="80"/>
      <c r="BUK39" s="80"/>
      <c r="BUL39" s="80"/>
      <c r="BUM39" s="80"/>
      <c r="BUN39" s="80"/>
      <c r="BUO39" s="80"/>
      <c r="BUP39" s="80"/>
      <c r="BUQ39" s="80"/>
      <c r="BUR39" s="80"/>
      <c r="BUS39" s="80"/>
      <c r="BUT39" s="80"/>
      <c r="BUU39" s="80"/>
      <c r="BUV39" s="80"/>
      <c r="BUW39" s="80"/>
      <c r="BUX39" s="80"/>
      <c r="BUY39" s="80"/>
      <c r="BUZ39" s="80"/>
      <c r="BVA39" s="80"/>
      <c r="BVB39" s="80"/>
      <c r="BVC39" s="80"/>
      <c r="BVD39" s="80"/>
      <c r="BVE39" s="80"/>
      <c r="BVF39" s="80"/>
      <c r="BVG39" s="80"/>
      <c r="BVH39" s="80"/>
      <c r="BVI39" s="80"/>
      <c r="BVJ39" s="80"/>
      <c r="BVK39" s="80"/>
      <c r="BVL39" s="80"/>
      <c r="BVM39" s="80"/>
      <c r="BVN39" s="80"/>
      <c r="BVO39" s="80"/>
      <c r="BVP39" s="80"/>
      <c r="BVQ39" s="80"/>
      <c r="BVR39" s="80"/>
      <c r="BVS39" s="80"/>
      <c r="BVT39" s="80"/>
      <c r="BVU39" s="80"/>
      <c r="BVV39" s="80"/>
      <c r="BVW39" s="80"/>
      <c r="BVX39" s="80"/>
      <c r="BVY39" s="80"/>
      <c r="BVZ39" s="80"/>
      <c r="BWA39" s="80"/>
      <c r="BWB39" s="80"/>
      <c r="BWC39" s="80"/>
      <c r="BWD39" s="80"/>
      <c r="BWE39" s="80"/>
      <c r="BWF39" s="80"/>
      <c r="BWG39" s="80"/>
      <c r="BWH39" s="80"/>
      <c r="BWI39" s="80"/>
      <c r="BWJ39" s="80"/>
      <c r="BWK39" s="80"/>
      <c r="BWL39" s="80"/>
      <c r="BWM39" s="80"/>
      <c r="BWN39" s="80"/>
      <c r="BWO39" s="80"/>
      <c r="BWP39" s="80"/>
      <c r="BWQ39" s="80"/>
      <c r="BWR39" s="80"/>
      <c r="BWS39" s="80"/>
      <c r="BWT39" s="80"/>
      <c r="BWU39" s="80"/>
      <c r="BWV39" s="80"/>
      <c r="BWW39" s="80"/>
      <c r="BWX39" s="80"/>
      <c r="BWY39" s="80"/>
      <c r="BWZ39" s="80"/>
      <c r="BXA39" s="80"/>
      <c r="BXB39" s="80"/>
      <c r="BXC39" s="80"/>
      <c r="BXD39" s="80"/>
      <c r="BXE39" s="80"/>
      <c r="BXF39" s="80"/>
      <c r="BXG39" s="80"/>
      <c r="BXH39" s="80"/>
      <c r="BXI39" s="80"/>
      <c r="BXJ39" s="80"/>
      <c r="BXK39" s="80"/>
      <c r="BXL39" s="80"/>
      <c r="BXM39" s="80"/>
      <c r="BXN39" s="80"/>
      <c r="BXO39" s="80"/>
      <c r="BXP39" s="80"/>
      <c r="BXQ39" s="80"/>
      <c r="BXR39" s="80"/>
      <c r="BXS39" s="80"/>
      <c r="BXT39" s="80"/>
      <c r="BXU39" s="80"/>
      <c r="BXV39" s="80"/>
      <c r="BXW39" s="80"/>
      <c r="BXX39" s="80"/>
      <c r="BXY39" s="80"/>
      <c r="BXZ39" s="80"/>
      <c r="BYA39" s="80"/>
      <c r="BYB39" s="80"/>
      <c r="BYC39" s="80"/>
      <c r="BYD39" s="80"/>
      <c r="BYE39" s="80"/>
      <c r="BYF39" s="80"/>
      <c r="BYG39" s="80"/>
      <c r="BYH39" s="80"/>
      <c r="BYI39" s="80"/>
      <c r="BYJ39" s="80"/>
      <c r="BYK39" s="80"/>
      <c r="BYL39" s="80"/>
      <c r="BYM39" s="80"/>
      <c r="BYN39" s="80"/>
      <c r="BYO39" s="80"/>
      <c r="BYP39" s="80"/>
      <c r="BYQ39" s="80"/>
      <c r="BYR39" s="80"/>
      <c r="BYS39" s="80"/>
      <c r="BYT39" s="80"/>
      <c r="BYU39" s="80"/>
      <c r="BYV39" s="80"/>
      <c r="BYW39" s="80"/>
      <c r="BYX39" s="80"/>
      <c r="BYY39" s="80"/>
      <c r="BYZ39" s="80"/>
      <c r="BZA39" s="80"/>
      <c r="BZB39" s="80"/>
      <c r="BZC39" s="80"/>
      <c r="BZD39" s="80"/>
      <c r="BZE39" s="80"/>
      <c r="BZF39" s="80"/>
      <c r="BZG39" s="80"/>
      <c r="BZH39" s="80"/>
      <c r="BZI39" s="80"/>
      <c r="BZJ39" s="80"/>
      <c r="BZK39" s="80"/>
      <c r="BZL39" s="80"/>
      <c r="BZM39" s="80"/>
      <c r="BZN39" s="80"/>
      <c r="BZO39" s="80"/>
      <c r="BZP39" s="80"/>
      <c r="BZQ39" s="80"/>
      <c r="BZR39" s="80"/>
      <c r="BZS39" s="80"/>
      <c r="BZT39" s="80"/>
      <c r="BZU39" s="80"/>
      <c r="BZV39" s="80"/>
      <c r="BZW39" s="80"/>
      <c r="BZX39" s="80"/>
      <c r="BZY39" s="80"/>
      <c r="BZZ39" s="80"/>
      <c r="CAA39" s="80"/>
      <c r="CAB39" s="80"/>
      <c r="CAC39" s="80"/>
      <c r="CAD39" s="80"/>
      <c r="CAE39" s="80"/>
      <c r="CAF39" s="80"/>
      <c r="CAG39" s="80"/>
      <c r="CAH39" s="80"/>
      <c r="CAI39" s="80"/>
      <c r="CAJ39" s="80"/>
      <c r="CAK39" s="80"/>
      <c r="CAL39" s="80"/>
      <c r="CAM39" s="80"/>
      <c r="CAN39" s="80"/>
      <c r="CAO39" s="80"/>
      <c r="CAP39" s="80"/>
      <c r="CAQ39" s="80"/>
      <c r="CAR39" s="80"/>
      <c r="CAS39" s="80"/>
      <c r="CAT39" s="80"/>
      <c r="CAU39" s="80"/>
      <c r="CAV39" s="80"/>
      <c r="CAW39" s="80"/>
      <c r="CAX39" s="80"/>
      <c r="CAY39" s="80"/>
      <c r="CAZ39" s="80"/>
      <c r="CBA39" s="80"/>
      <c r="CBB39" s="80"/>
      <c r="CBC39" s="80"/>
      <c r="CBD39" s="80"/>
      <c r="CBE39" s="80"/>
      <c r="CBF39" s="80"/>
      <c r="CBG39" s="80"/>
      <c r="CBH39" s="80"/>
      <c r="CBI39" s="80"/>
      <c r="CBJ39" s="80"/>
      <c r="CBK39" s="80"/>
      <c r="CBL39" s="80"/>
      <c r="CBM39" s="80"/>
      <c r="CBN39" s="80"/>
      <c r="CBO39" s="80"/>
      <c r="CBP39" s="80"/>
      <c r="CBQ39" s="80"/>
      <c r="CBR39" s="80"/>
      <c r="CBS39" s="80"/>
      <c r="CBT39" s="80"/>
      <c r="CBU39" s="80"/>
      <c r="CBV39" s="80"/>
      <c r="CBW39" s="80"/>
      <c r="CBX39" s="80"/>
      <c r="CBY39" s="80"/>
      <c r="CBZ39" s="80"/>
      <c r="CCA39" s="80"/>
      <c r="CCB39" s="80"/>
      <c r="CCC39" s="80"/>
      <c r="CCD39" s="80"/>
      <c r="CCE39" s="80"/>
      <c r="CCF39" s="80"/>
      <c r="CCG39" s="80"/>
      <c r="CCH39" s="80"/>
      <c r="CCI39" s="80"/>
      <c r="CCJ39" s="80"/>
      <c r="CCK39" s="80"/>
      <c r="CCL39" s="80"/>
      <c r="CCM39" s="80"/>
      <c r="CCN39" s="80"/>
      <c r="CCO39" s="80"/>
      <c r="CCP39" s="80"/>
      <c r="CCQ39" s="80"/>
      <c r="CCR39" s="80"/>
      <c r="CCS39" s="80"/>
      <c r="CCT39" s="80"/>
      <c r="CCU39" s="80"/>
      <c r="CCV39" s="80"/>
      <c r="CCW39" s="80"/>
      <c r="CCX39" s="80"/>
      <c r="CCY39" s="80"/>
      <c r="CCZ39" s="80"/>
      <c r="CDA39" s="80"/>
      <c r="CDB39" s="80"/>
      <c r="CDC39" s="80"/>
      <c r="CDD39" s="80"/>
      <c r="CDE39" s="80"/>
      <c r="CDF39" s="80"/>
      <c r="CDG39" s="80"/>
      <c r="CDH39" s="80"/>
      <c r="CDI39" s="80"/>
      <c r="CDJ39" s="80"/>
      <c r="CDK39" s="80"/>
      <c r="CDL39" s="80"/>
      <c r="CDM39" s="80"/>
      <c r="CDN39" s="80"/>
      <c r="CDO39" s="80"/>
      <c r="CDP39" s="80"/>
      <c r="CDQ39" s="80"/>
      <c r="CDR39" s="80"/>
      <c r="CDS39" s="80"/>
      <c r="CDT39" s="80"/>
      <c r="CDU39" s="80"/>
      <c r="CDV39" s="80"/>
      <c r="CDW39" s="80"/>
      <c r="CDX39" s="80"/>
      <c r="CDY39" s="80"/>
      <c r="CDZ39" s="80"/>
      <c r="CEA39" s="80"/>
      <c r="CEB39" s="80"/>
      <c r="CEC39" s="80"/>
      <c r="CED39" s="80"/>
      <c r="CEE39" s="80"/>
      <c r="CEF39" s="80"/>
      <c r="CEG39" s="80"/>
      <c r="CEH39" s="80"/>
      <c r="CEI39" s="80"/>
      <c r="CEJ39" s="80"/>
      <c r="CEK39" s="80"/>
      <c r="CEL39" s="80"/>
      <c r="CEM39" s="80"/>
      <c r="CEN39" s="80"/>
      <c r="CEO39" s="80"/>
      <c r="CEP39" s="80"/>
      <c r="CEQ39" s="80"/>
      <c r="CER39" s="80"/>
      <c r="CES39" s="80"/>
      <c r="CET39" s="80"/>
      <c r="CEU39" s="80"/>
      <c r="CEV39" s="80"/>
      <c r="CEW39" s="80"/>
      <c r="CEX39" s="80"/>
      <c r="CEY39" s="80"/>
      <c r="CEZ39" s="80"/>
      <c r="CFA39" s="80"/>
      <c r="CFB39" s="80"/>
      <c r="CFC39" s="80"/>
      <c r="CFD39" s="80"/>
      <c r="CFE39" s="80"/>
      <c r="CFF39" s="80"/>
      <c r="CFG39" s="80"/>
      <c r="CFH39" s="80"/>
      <c r="CFI39" s="80"/>
      <c r="CFJ39" s="80"/>
      <c r="CFK39" s="80"/>
      <c r="CFL39" s="80"/>
      <c r="CFM39" s="80"/>
      <c r="CFN39" s="80"/>
      <c r="CFO39" s="80"/>
      <c r="CFP39" s="80"/>
      <c r="CFQ39" s="80"/>
      <c r="CFR39" s="80"/>
      <c r="CFS39" s="80"/>
      <c r="CFT39" s="80"/>
      <c r="CFU39" s="80"/>
      <c r="CFV39" s="80"/>
      <c r="CFW39" s="80"/>
      <c r="CFX39" s="80"/>
      <c r="CFY39" s="80"/>
      <c r="CFZ39" s="80"/>
      <c r="CGA39" s="80"/>
      <c r="CGB39" s="80"/>
      <c r="CGC39" s="80"/>
      <c r="CGD39" s="80"/>
      <c r="CGE39" s="80"/>
      <c r="CGF39" s="80"/>
      <c r="CGG39" s="80"/>
      <c r="CGH39" s="80"/>
      <c r="CGI39" s="80"/>
      <c r="CGJ39" s="80"/>
      <c r="CGK39" s="80"/>
      <c r="CGL39" s="80"/>
      <c r="CGM39" s="80"/>
      <c r="CGN39" s="80"/>
      <c r="CGO39" s="80"/>
      <c r="CGP39" s="80"/>
      <c r="CGQ39" s="80"/>
      <c r="CGR39" s="80"/>
      <c r="CGS39" s="80"/>
      <c r="CGT39" s="80"/>
      <c r="CGU39" s="80"/>
      <c r="CGV39" s="80"/>
      <c r="CGW39" s="80"/>
      <c r="CGX39" s="80"/>
      <c r="CGY39" s="80"/>
      <c r="CGZ39" s="80"/>
      <c r="CHA39" s="80"/>
      <c r="CHB39" s="80"/>
      <c r="CHC39" s="80"/>
      <c r="CHD39" s="80"/>
      <c r="CHE39" s="80"/>
      <c r="CHF39" s="80"/>
      <c r="CHG39" s="80"/>
      <c r="CHH39" s="80"/>
      <c r="CHI39" s="80"/>
      <c r="CHJ39" s="80"/>
      <c r="CHK39" s="80"/>
      <c r="CHL39" s="80"/>
      <c r="CHM39" s="80"/>
      <c r="CHN39" s="80"/>
      <c r="CHO39" s="80"/>
      <c r="CHP39" s="80"/>
      <c r="CHQ39" s="80"/>
      <c r="CHR39" s="80"/>
      <c r="CHS39" s="80"/>
      <c r="CHT39" s="80"/>
      <c r="CHU39" s="80"/>
      <c r="CHV39" s="80"/>
      <c r="CHW39" s="80"/>
      <c r="CHX39" s="80"/>
      <c r="CHY39" s="80"/>
      <c r="CHZ39" s="80"/>
      <c r="CIA39" s="80"/>
      <c r="CIB39" s="80"/>
      <c r="CIC39" s="80"/>
      <c r="CID39" s="80"/>
      <c r="CIE39" s="80"/>
      <c r="CIF39" s="80"/>
      <c r="CIG39" s="80"/>
      <c r="CIH39" s="80"/>
      <c r="CII39" s="80"/>
      <c r="CIJ39" s="80"/>
      <c r="CIK39" s="80"/>
      <c r="CIL39" s="80"/>
      <c r="CIM39" s="80"/>
      <c r="CIN39" s="80"/>
      <c r="CIO39" s="80"/>
      <c r="CIP39" s="80"/>
      <c r="CIQ39" s="80"/>
      <c r="CIR39" s="80"/>
      <c r="CIS39" s="80"/>
      <c r="CIT39" s="80"/>
      <c r="CIU39" s="80"/>
      <c r="CIV39" s="80"/>
      <c r="CIW39" s="80"/>
      <c r="CIX39" s="80"/>
      <c r="CIY39" s="80"/>
      <c r="CIZ39" s="80"/>
      <c r="CJA39" s="80"/>
      <c r="CJB39" s="80"/>
      <c r="CJC39" s="80"/>
      <c r="CJD39" s="80"/>
      <c r="CJE39" s="80"/>
      <c r="CJF39" s="80"/>
      <c r="CJG39" s="80"/>
      <c r="CJH39" s="80"/>
      <c r="CJI39" s="80"/>
      <c r="CJJ39" s="80"/>
      <c r="CJK39" s="80"/>
      <c r="CJL39" s="80"/>
      <c r="CJM39" s="80"/>
      <c r="CJN39" s="80"/>
      <c r="CJO39" s="80"/>
      <c r="CJP39" s="80"/>
      <c r="CJQ39" s="80"/>
      <c r="CJR39" s="80"/>
      <c r="CJS39" s="80"/>
      <c r="CJT39" s="80"/>
      <c r="CJU39" s="80"/>
      <c r="CJV39" s="80"/>
      <c r="CJW39" s="80"/>
      <c r="CJX39" s="80"/>
      <c r="CJY39" s="80"/>
      <c r="CJZ39" s="80"/>
      <c r="CKA39" s="80"/>
      <c r="CKB39" s="80"/>
      <c r="CKC39" s="80"/>
      <c r="CKD39" s="80"/>
      <c r="CKE39" s="80"/>
      <c r="CKF39" s="80"/>
      <c r="CKG39" s="80"/>
      <c r="CKH39" s="80"/>
      <c r="CKI39" s="80"/>
      <c r="CKJ39" s="80"/>
      <c r="CKK39" s="80"/>
      <c r="CKL39" s="80"/>
      <c r="CKM39" s="80"/>
      <c r="CKN39" s="80"/>
      <c r="CKO39" s="80"/>
      <c r="CKP39" s="80"/>
      <c r="CKQ39" s="80"/>
      <c r="CKR39" s="80"/>
      <c r="CKS39" s="80"/>
      <c r="CKT39" s="80"/>
      <c r="CKU39" s="80"/>
      <c r="CKV39" s="80"/>
      <c r="CKW39" s="80"/>
      <c r="CKX39" s="80"/>
      <c r="CKY39" s="80"/>
      <c r="CKZ39" s="80"/>
      <c r="CLA39" s="80"/>
      <c r="CLB39" s="80"/>
      <c r="CLC39" s="80"/>
      <c r="CLD39" s="80"/>
      <c r="CLE39" s="80"/>
      <c r="CLF39" s="80"/>
      <c r="CLG39" s="80"/>
      <c r="CLH39" s="80"/>
      <c r="CLI39" s="80"/>
      <c r="CLJ39" s="80"/>
      <c r="CLK39" s="80"/>
      <c r="CLL39" s="80"/>
      <c r="CLM39" s="80"/>
      <c r="CLN39" s="80"/>
      <c r="CLO39" s="80"/>
      <c r="CLP39" s="80"/>
      <c r="CLQ39" s="80"/>
      <c r="CLR39" s="80"/>
      <c r="CLS39" s="80"/>
      <c r="CLT39" s="80"/>
      <c r="CLU39" s="80"/>
      <c r="CLV39" s="80"/>
      <c r="CLW39" s="80"/>
      <c r="CLX39" s="80"/>
      <c r="CLY39" s="80"/>
      <c r="CLZ39" s="80"/>
      <c r="CMA39" s="80"/>
      <c r="CMB39" s="80"/>
      <c r="CMC39" s="80"/>
      <c r="CMD39" s="80"/>
      <c r="CME39" s="80"/>
      <c r="CMF39" s="80"/>
      <c r="CMG39" s="80"/>
      <c r="CMH39" s="80"/>
      <c r="CMI39" s="80"/>
      <c r="CMJ39" s="80"/>
      <c r="CMK39" s="80"/>
      <c r="CML39" s="80"/>
      <c r="CMM39" s="80"/>
      <c r="CMN39" s="80"/>
      <c r="CMO39" s="80"/>
      <c r="CMP39" s="80"/>
      <c r="CMQ39" s="80"/>
      <c r="CMR39" s="80"/>
      <c r="CMS39" s="80"/>
      <c r="CMT39" s="80"/>
      <c r="CMU39" s="80"/>
      <c r="CMV39" s="80"/>
      <c r="CMW39" s="80"/>
      <c r="CMX39" s="80"/>
      <c r="CMY39" s="80"/>
      <c r="CMZ39" s="80"/>
      <c r="CNA39" s="80"/>
      <c r="CNB39" s="80"/>
      <c r="CNC39" s="80"/>
      <c r="CND39" s="80"/>
      <c r="CNE39" s="80"/>
      <c r="CNF39" s="80"/>
      <c r="CNG39" s="80"/>
      <c r="CNH39" s="80"/>
      <c r="CNI39" s="80"/>
      <c r="CNJ39" s="80"/>
      <c r="CNK39" s="80"/>
      <c r="CNL39" s="80"/>
      <c r="CNM39" s="80"/>
      <c r="CNN39" s="80"/>
      <c r="CNO39" s="80"/>
      <c r="CNP39" s="80"/>
      <c r="CNQ39" s="80"/>
      <c r="CNR39" s="80"/>
      <c r="CNS39" s="80"/>
      <c r="CNT39" s="80"/>
      <c r="CNU39" s="80"/>
      <c r="CNV39" s="80"/>
      <c r="CNW39" s="80"/>
      <c r="CNX39" s="80"/>
      <c r="CNY39" s="80"/>
      <c r="CNZ39" s="80"/>
      <c r="COA39" s="80"/>
      <c r="COB39" s="80"/>
      <c r="COC39" s="80"/>
      <c r="COD39" s="80"/>
      <c r="COE39" s="80"/>
      <c r="COF39" s="80"/>
      <c r="COG39" s="80"/>
      <c r="COH39" s="80"/>
      <c r="COI39" s="80"/>
      <c r="COJ39" s="80"/>
      <c r="COK39" s="80"/>
      <c r="COL39" s="80"/>
      <c r="COM39" s="80"/>
      <c r="CON39" s="80"/>
      <c r="COO39" s="80"/>
      <c r="COP39" s="80"/>
      <c r="COQ39" s="80"/>
      <c r="COR39" s="80"/>
      <c r="COS39" s="80"/>
      <c r="COT39" s="80"/>
      <c r="COU39" s="80"/>
      <c r="COV39" s="80"/>
      <c r="COW39" s="80"/>
      <c r="COX39" s="80"/>
      <c r="COY39" s="80"/>
      <c r="COZ39" s="80"/>
      <c r="CPA39" s="80"/>
      <c r="CPB39" s="80"/>
      <c r="CPC39" s="80"/>
      <c r="CPD39" s="80"/>
      <c r="CPE39" s="80"/>
      <c r="CPF39" s="80"/>
      <c r="CPG39" s="80"/>
      <c r="CPH39" s="80"/>
      <c r="CPI39" s="80"/>
      <c r="CPJ39" s="80"/>
      <c r="CPK39" s="80"/>
      <c r="CPL39" s="80"/>
      <c r="CPM39" s="80"/>
      <c r="CPN39" s="80"/>
      <c r="CPO39" s="80"/>
      <c r="CPP39" s="80"/>
      <c r="CPQ39" s="80"/>
      <c r="CPR39" s="80"/>
      <c r="CPS39" s="80"/>
      <c r="CPT39" s="80"/>
      <c r="CPU39" s="80"/>
      <c r="CPV39" s="80"/>
      <c r="CPW39" s="80"/>
      <c r="CPX39" s="80"/>
      <c r="CPY39" s="80"/>
      <c r="CPZ39" s="80"/>
      <c r="CQA39" s="80"/>
      <c r="CQB39" s="80"/>
      <c r="CQC39" s="80"/>
      <c r="CQD39" s="80"/>
      <c r="CQE39" s="80"/>
      <c r="CQF39" s="80"/>
      <c r="CQG39" s="80"/>
      <c r="CQH39" s="80"/>
      <c r="CQI39" s="80"/>
      <c r="CQJ39" s="80"/>
      <c r="CQK39" s="80"/>
      <c r="CQL39" s="80"/>
      <c r="CQM39" s="80"/>
      <c r="CQN39" s="80"/>
      <c r="CQO39" s="80"/>
      <c r="CQP39" s="80"/>
      <c r="CQQ39" s="80"/>
      <c r="CQR39" s="80"/>
      <c r="CQS39" s="80"/>
      <c r="CQT39" s="80"/>
      <c r="CQU39" s="80"/>
      <c r="CQV39" s="80"/>
      <c r="CQW39" s="80"/>
      <c r="CQX39" s="80"/>
      <c r="CQY39" s="80"/>
      <c r="CQZ39" s="80"/>
      <c r="CRA39" s="80"/>
      <c r="CRB39" s="80"/>
      <c r="CRC39" s="80"/>
      <c r="CRD39" s="80"/>
      <c r="CRE39" s="80"/>
      <c r="CRF39" s="80"/>
      <c r="CRG39" s="80"/>
      <c r="CRH39" s="80"/>
      <c r="CRI39" s="80"/>
      <c r="CRJ39" s="80"/>
      <c r="CRK39" s="80"/>
      <c r="CRL39" s="80"/>
      <c r="CRM39" s="80"/>
      <c r="CRN39" s="80"/>
      <c r="CRO39" s="80"/>
      <c r="CRP39" s="80"/>
      <c r="CRQ39" s="80"/>
      <c r="CRR39" s="80"/>
      <c r="CRS39" s="80"/>
      <c r="CRT39" s="80"/>
      <c r="CRU39" s="80"/>
      <c r="CRV39" s="80"/>
      <c r="CRW39" s="80"/>
      <c r="CRX39" s="80"/>
      <c r="CRY39" s="80"/>
      <c r="CRZ39" s="80"/>
      <c r="CSA39" s="80"/>
      <c r="CSB39" s="80"/>
      <c r="CSC39" s="80"/>
      <c r="CSD39" s="80"/>
      <c r="CSE39" s="80"/>
      <c r="CSF39" s="80"/>
      <c r="CSG39" s="80"/>
      <c r="CSH39" s="80"/>
      <c r="CSI39" s="80"/>
      <c r="CSJ39" s="80"/>
      <c r="CSK39" s="80"/>
      <c r="CSL39" s="80"/>
      <c r="CSM39" s="80"/>
      <c r="CSN39" s="80"/>
      <c r="CSO39" s="80"/>
      <c r="CSP39" s="80"/>
      <c r="CSQ39" s="80"/>
      <c r="CSR39" s="80"/>
      <c r="CSS39" s="80"/>
      <c r="CST39" s="80"/>
      <c r="CSU39" s="80"/>
      <c r="CSV39" s="80"/>
      <c r="CSW39" s="80"/>
      <c r="CSX39" s="80"/>
      <c r="CSY39" s="80"/>
      <c r="CSZ39" s="80"/>
      <c r="CTA39" s="80"/>
      <c r="CTB39" s="80"/>
      <c r="CTC39" s="80"/>
      <c r="CTD39" s="80"/>
      <c r="CTE39" s="80"/>
      <c r="CTF39" s="80"/>
      <c r="CTG39" s="80"/>
      <c r="CTH39" s="80"/>
      <c r="CTI39" s="80"/>
      <c r="CTJ39" s="80"/>
      <c r="CTK39" s="80"/>
      <c r="CTL39" s="80"/>
      <c r="CTM39" s="80"/>
      <c r="CTN39" s="80"/>
      <c r="CTO39" s="80"/>
      <c r="CTP39" s="80"/>
      <c r="CTQ39" s="80"/>
      <c r="CTR39" s="80"/>
      <c r="CTS39" s="80"/>
      <c r="CTT39" s="80"/>
      <c r="CTU39" s="80"/>
      <c r="CTV39" s="80"/>
      <c r="CTW39" s="80"/>
      <c r="CTX39" s="80"/>
      <c r="CTY39" s="80"/>
      <c r="CTZ39" s="80"/>
      <c r="CUA39" s="80"/>
      <c r="CUB39" s="80"/>
      <c r="CUC39" s="80"/>
      <c r="CUD39" s="80"/>
      <c r="CUE39" s="80"/>
      <c r="CUF39" s="80"/>
      <c r="CUG39" s="80"/>
      <c r="CUH39" s="80"/>
      <c r="CUI39" s="80"/>
      <c r="CUJ39" s="80"/>
      <c r="CUK39" s="80"/>
      <c r="CUL39" s="80"/>
      <c r="CUM39" s="80"/>
      <c r="CUN39" s="80"/>
      <c r="CUO39" s="80"/>
      <c r="CUP39" s="80"/>
      <c r="CUQ39" s="80"/>
      <c r="CUR39" s="80"/>
      <c r="CUS39" s="80"/>
      <c r="CUT39" s="80"/>
      <c r="CUU39" s="80"/>
      <c r="CUV39" s="80"/>
      <c r="CUW39" s="80"/>
      <c r="CUX39" s="80"/>
      <c r="CUY39" s="80"/>
      <c r="CUZ39" s="80"/>
      <c r="CVA39" s="80"/>
      <c r="CVB39" s="80"/>
      <c r="CVC39" s="80"/>
      <c r="CVD39" s="80"/>
      <c r="CVE39" s="80"/>
      <c r="CVF39" s="80"/>
      <c r="CVG39" s="80"/>
      <c r="CVH39" s="80"/>
      <c r="CVI39" s="80"/>
      <c r="CVJ39" s="80"/>
      <c r="CVK39" s="80"/>
      <c r="CVL39" s="80"/>
      <c r="CVM39" s="80"/>
      <c r="CVN39" s="80"/>
      <c r="CVO39" s="80"/>
      <c r="CVP39" s="80"/>
      <c r="CVQ39" s="80"/>
      <c r="CVR39" s="80"/>
      <c r="CVS39" s="80"/>
      <c r="CVT39" s="80"/>
      <c r="CVU39" s="80"/>
      <c r="CVV39" s="80"/>
      <c r="CVW39" s="80"/>
      <c r="CVX39" s="80"/>
      <c r="CVY39" s="80"/>
      <c r="CVZ39" s="80"/>
      <c r="CWA39" s="80"/>
      <c r="CWB39" s="80"/>
      <c r="CWC39" s="80"/>
      <c r="CWD39" s="80"/>
      <c r="CWE39" s="80"/>
      <c r="CWF39" s="80"/>
      <c r="CWG39" s="80"/>
      <c r="CWH39" s="80"/>
      <c r="CWI39" s="80"/>
      <c r="CWJ39" s="80"/>
      <c r="CWK39" s="80"/>
      <c r="CWL39" s="80"/>
      <c r="CWM39" s="80"/>
      <c r="CWN39" s="80"/>
      <c r="CWO39" s="80"/>
      <c r="CWP39" s="80"/>
      <c r="CWQ39" s="80"/>
      <c r="CWR39" s="80"/>
      <c r="CWS39" s="80"/>
      <c r="CWT39" s="80"/>
      <c r="CWU39" s="80"/>
      <c r="CWV39" s="80"/>
      <c r="CWW39" s="80"/>
      <c r="CWX39" s="80"/>
      <c r="CWY39" s="80"/>
      <c r="CWZ39" s="80"/>
      <c r="CXA39" s="80"/>
      <c r="CXB39" s="80"/>
      <c r="CXC39" s="80"/>
      <c r="CXD39" s="80"/>
      <c r="CXE39" s="80"/>
      <c r="CXF39" s="80"/>
      <c r="CXG39" s="80"/>
      <c r="CXH39" s="80"/>
      <c r="CXI39" s="80"/>
      <c r="CXJ39" s="80"/>
      <c r="CXK39" s="80"/>
      <c r="CXL39" s="80"/>
      <c r="CXM39" s="80"/>
      <c r="CXN39" s="80"/>
      <c r="CXO39" s="80"/>
      <c r="CXP39" s="80"/>
      <c r="CXQ39" s="80"/>
      <c r="CXR39" s="80"/>
      <c r="CXS39" s="80"/>
      <c r="CXT39" s="80"/>
      <c r="CXU39" s="80"/>
      <c r="CXV39" s="80"/>
      <c r="CXW39" s="80"/>
      <c r="CXX39" s="80"/>
      <c r="CXY39" s="80"/>
      <c r="CXZ39" s="80"/>
      <c r="CYA39" s="80"/>
      <c r="CYB39" s="80"/>
      <c r="CYC39" s="80"/>
      <c r="CYD39" s="80"/>
      <c r="CYE39" s="80"/>
      <c r="CYF39" s="80"/>
      <c r="CYG39" s="80"/>
      <c r="CYH39" s="80"/>
      <c r="CYI39" s="80"/>
      <c r="CYJ39" s="80"/>
      <c r="CYK39" s="80"/>
      <c r="CYL39" s="80"/>
      <c r="CYM39" s="80"/>
      <c r="CYN39" s="80"/>
      <c r="CYO39" s="80"/>
      <c r="CYP39" s="80"/>
      <c r="CYQ39" s="80"/>
      <c r="CYR39" s="80"/>
      <c r="CYS39" s="80"/>
      <c r="CYT39" s="80"/>
      <c r="CYU39" s="80"/>
      <c r="CYV39" s="80"/>
      <c r="CYW39" s="80"/>
      <c r="CYX39" s="80"/>
      <c r="CYY39" s="80"/>
      <c r="CYZ39" s="80"/>
      <c r="CZA39" s="80"/>
      <c r="CZB39" s="80"/>
      <c r="CZC39" s="80"/>
      <c r="CZD39" s="80"/>
      <c r="CZE39" s="80"/>
      <c r="CZF39" s="80"/>
      <c r="CZG39" s="80"/>
      <c r="CZH39" s="80"/>
      <c r="CZI39" s="80"/>
      <c r="CZJ39" s="80"/>
      <c r="CZK39" s="80"/>
      <c r="CZL39" s="80"/>
      <c r="CZM39" s="80"/>
      <c r="CZN39" s="80"/>
      <c r="CZO39" s="80"/>
      <c r="CZP39" s="80"/>
      <c r="CZQ39" s="80"/>
      <c r="CZR39" s="80"/>
      <c r="CZS39" s="80"/>
      <c r="CZT39" s="80"/>
      <c r="CZU39" s="80"/>
      <c r="CZV39" s="80"/>
      <c r="CZW39" s="80"/>
      <c r="CZX39" s="80"/>
      <c r="CZY39" s="80"/>
      <c r="CZZ39" s="80"/>
      <c r="DAA39" s="80"/>
      <c r="DAB39" s="80"/>
      <c r="DAC39" s="80"/>
      <c r="DAD39" s="80"/>
      <c r="DAE39" s="80"/>
      <c r="DAF39" s="80"/>
      <c r="DAG39" s="80"/>
      <c r="DAH39" s="80"/>
      <c r="DAI39" s="80"/>
      <c r="DAJ39" s="80"/>
      <c r="DAK39" s="80"/>
      <c r="DAL39" s="80"/>
      <c r="DAM39" s="80"/>
      <c r="DAN39" s="80"/>
      <c r="DAO39" s="80"/>
      <c r="DAP39" s="80"/>
      <c r="DAQ39" s="80"/>
      <c r="DAR39" s="80"/>
      <c r="DAS39" s="80"/>
      <c r="DAT39" s="80"/>
      <c r="DAU39" s="80"/>
      <c r="DAV39" s="80"/>
      <c r="DAW39" s="80"/>
      <c r="DAX39" s="80"/>
      <c r="DAY39" s="80"/>
      <c r="DAZ39" s="80"/>
      <c r="DBA39" s="80"/>
      <c r="DBB39" s="80"/>
      <c r="DBC39" s="80"/>
      <c r="DBD39" s="80"/>
      <c r="DBE39" s="80"/>
      <c r="DBF39" s="80"/>
      <c r="DBG39" s="80"/>
      <c r="DBH39" s="80"/>
      <c r="DBI39" s="80"/>
      <c r="DBJ39" s="80"/>
      <c r="DBK39" s="80"/>
      <c r="DBL39" s="80"/>
      <c r="DBM39" s="80"/>
      <c r="DBN39" s="80"/>
      <c r="DBO39" s="80"/>
      <c r="DBP39" s="80"/>
      <c r="DBQ39" s="80"/>
      <c r="DBR39" s="80"/>
      <c r="DBS39" s="80"/>
      <c r="DBT39" s="80"/>
      <c r="DBU39" s="80"/>
      <c r="DBV39" s="80"/>
      <c r="DBW39" s="80"/>
      <c r="DBX39" s="80"/>
      <c r="DBY39" s="80"/>
      <c r="DBZ39" s="80"/>
      <c r="DCA39" s="80"/>
      <c r="DCB39" s="80"/>
      <c r="DCC39" s="80"/>
      <c r="DCD39" s="80"/>
      <c r="DCE39" s="80"/>
      <c r="DCF39" s="80"/>
      <c r="DCG39" s="80"/>
      <c r="DCH39" s="80"/>
      <c r="DCI39" s="80"/>
      <c r="DCJ39" s="80"/>
      <c r="DCK39" s="80"/>
      <c r="DCL39" s="80"/>
      <c r="DCM39" s="80"/>
      <c r="DCN39" s="80"/>
      <c r="DCO39" s="80"/>
      <c r="DCP39" s="80"/>
      <c r="DCQ39" s="80"/>
      <c r="DCR39" s="80"/>
      <c r="DCS39" s="80"/>
      <c r="DCT39" s="80"/>
      <c r="DCU39" s="80"/>
      <c r="DCV39" s="80"/>
      <c r="DCW39" s="80"/>
      <c r="DCX39" s="80"/>
      <c r="DCY39" s="80"/>
      <c r="DCZ39" s="80"/>
      <c r="DDA39" s="80"/>
      <c r="DDB39" s="80"/>
      <c r="DDC39" s="80"/>
      <c r="DDD39" s="80"/>
      <c r="DDE39" s="80"/>
      <c r="DDF39" s="80"/>
      <c r="DDG39" s="80"/>
      <c r="DDH39" s="80"/>
      <c r="DDI39" s="80"/>
      <c r="DDJ39" s="80"/>
      <c r="DDK39" s="80"/>
      <c r="DDL39" s="80"/>
      <c r="DDM39" s="80"/>
      <c r="DDN39" s="80"/>
      <c r="DDO39" s="80"/>
      <c r="DDP39" s="80"/>
      <c r="DDQ39" s="80"/>
      <c r="DDR39" s="80"/>
      <c r="DDS39" s="80"/>
      <c r="DDT39" s="80"/>
      <c r="DDU39" s="80"/>
      <c r="DDV39" s="80"/>
      <c r="DDW39" s="80"/>
      <c r="DDX39" s="80"/>
      <c r="DDY39" s="80"/>
      <c r="DDZ39" s="80"/>
      <c r="DEA39" s="80"/>
      <c r="DEB39" s="80"/>
      <c r="DEC39" s="80"/>
      <c r="DED39" s="80"/>
      <c r="DEE39" s="80"/>
      <c r="DEF39" s="80"/>
      <c r="DEG39" s="80"/>
      <c r="DEH39" s="80"/>
      <c r="DEI39" s="80"/>
      <c r="DEJ39" s="80"/>
      <c r="DEK39" s="80"/>
      <c r="DEL39" s="80"/>
      <c r="DEM39" s="80"/>
      <c r="DEN39" s="80"/>
      <c r="DEO39" s="80"/>
      <c r="DEP39" s="80"/>
      <c r="DEQ39" s="80"/>
      <c r="DER39" s="80"/>
      <c r="DES39" s="80"/>
      <c r="DET39" s="80"/>
      <c r="DEU39" s="80"/>
      <c r="DEV39" s="80"/>
      <c r="DEW39" s="80"/>
      <c r="DEX39" s="80"/>
      <c r="DEY39" s="80"/>
      <c r="DEZ39" s="80"/>
      <c r="DFA39" s="80"/>
      <c r="DFB39" s="80"/>
      <c r="DFC39" s="80"/>
      <c r="DFD39" s="80"/>
      <c r="DFE39" s="80"/>
      <c r="DFF39" s="80"/>
      <c r="DFG39" s="80"/>
      <c r="DFH39" s="80"/>
      <c r="DFI39" s="80"/>
      <c r="DFJ39" s="80"/>
      <c r="DFK39" s="80"/>
      <c r="DFL39" s="80"/>
      <c r="DFM39" s="80"/>
      <c r="DFN39" s="80"/>
      <c r="DFO39" s="80"/>
      <c r="DFP39" s="80"/>
      <c r="DFQ39" s="80"/>
      <c r="DFR39" s="80"/>
      <c r="DFS39" s="80"/>
      <c r="DFT39" s="80"/>
      <c r="DFU39" s="80"/>
      <c r="DFV39" s="80"/>
      <c r="DFW39" s="80"/>
      <c r="DFX39" s="80"/>
      <c r="DFY39" s="80"/>
      <c r="DFZ39" s="80"/>
      <c r="DGA39" s="80"/>
      <c r="DGB39" s="80"/>
      <c r="DGC39" s="80"/>
      <c r="DGD39" s="80"/>
      <c r="DGE39" s="80"/>
      <c r="DGF39" s="80"/>
      <c r="DGG39" s="80"/>
      <c r="DGH39" s="80"/>
      <c r="DGI39" s="80"/>
      <c r="DGJ39" s="80"/>
      <c r="DGK39" s="80"/>
      <c r="DGL39" s="80"/>
      <c r="DGM39" s="80"/>
      <c r="DGN39" s="80"/>
      <c r="DGO39" s="80"/>
      <c r="DGP39" s="80"/>
      <c r="DGQ39" s="80"/>
      <c r="DGR39" s="80"/>
      <c r="DGS39" s="80"/>
      <c r="DGT39" s="80"/>
      <c r="DGU39" s="80"/>
      <c r="DGV39" s="80"/>
      <c r="DGW39" s="80"/>
      <c r="DGX39" s="80"/>
      <c r="DGY39" s="80"/>
      <c r="DGZ39" s="80"/>
      <c r="DHA39" s="80"/>
      <c r="DHB39" s="80"/>
      <c r="DHC39" s="80"/>
      <c r="DHD39" s="80"/>
      <c r="DHE39" s="80"/>
      <c r="DHF39" s="80"/>
      <c r="DHG39" s="80"/>
      <c r="DHH39" s="80"/>
      <c r="DHI39" s="80"/>
      <c r="DHJ39" s="80"/>
      <c r="DHK39" s="80"/>
      <c r="DHL39" s="80"/>
      <c r="DHM39" s="80"/>
      <c r="DHN39" s="80"/>
      <c r="DHO39" s="80"/>
      <c r="DHP39" s="80"/>
      <c r="DHQ39" s="80"/>
      <c r="DHR39" s="80"/>
      <c r="DHS39" s="80"/>
      <c r="DHT39" s="80"/>
      <c r="DHU39" s="80"/>
      <c r="DHV39" s="80"/>
      <c r="DHW39" s="80"/>
      <c r="DHX39" s="80"/>
      <c r="DHY39" s="80"/>
      <c r="DHZ39" s="80"/>
      <c r="DIA39" s="80"/>
      <c r="DIB39" s="80"/>
      <c r="DIC39" s="80"/>
      <c r="DID39" s="80"/>
      <c r="DIE39" s="80"/>
      <c r="DIF39" s="80"/>
      <c r="DIG39" s="80"/>
      <c r="DIH39" s="80"/>
      <c r="DII39" s="80"/>
      <c r="DIJ39" s="80"/>
      <c r="DIK39" s="80"/>
      <c r="DIL39" s="80"/>
      <c r="DIM39" s="80"/>
      <c r="DIN39" s="80"/>
      <c r="DIO39" s="80"/>
      <c r="DIP39" s="80"/>
      <c r="DIQ39" s="80"/>
      <c r="DIR39" s="80"/>
      <c r="DIS39" s="80"/>
      <c r="DIT39" s="80"/>
      <c r="DIU39" s="80"/>
      <c r="DIV39" s="80"/>
      <c r="DIW39" s="80"/>
      <c r="DIX39" s="80"/>
      <c r="DIY39" s="80"/>
      <c r="DIZ39" s="80"/>
      <c r="DJA39" s="80"/>
      <c r="DJB39" s="80"/>
      <c r="DJC39" s="80"/>
      <c r="DJD39" s="80"/>
      <c r="DJE39" s="80"/>
      <c r="DJF39" s="80"/>
      <c r="DJG39" s="80"/>
      <c r="DJH39" s="80"/>
      <c r="DJI39" s="80"/>
      <c r="DJJ39" s="80"/>
      <c r="DJK39" s="80"/>
      <c r="DJL39" s="80"/>
      <c r="DJM39" s="80"/>
      <c r="DJN39" s="80"/>
      <c r="DJO39" s="80"/>
      <c r="DJP39" s="80"/>
      <c r="DJQ39" s="80"/>
      <c r="DJR39" s="80"/>
      <c r="DJS39" s="80"/>
      <c r="DJT39" s="80"/>
      <c r="DJU39" s="80"/>
      <c r="DJV39" s="80"/>
      <c r="DJW39" s="80"/>
      <c r="DJX39" s="80"/>
      <c r="DJY39" s="80"/>
      <c r="DJZ39" s="80"/>
      <c r="DKA39" s="80"/>
      <c r="DKB39" s="80"/>
      <c r="DKC39" s="80"/>
      <c r="DKD39" s="80"/>
      <c r="DKE39" s="80"/>
      <c r="DKF39" s="80"/>
      <c r="DKG39" s="80"/>
      <c r="DKH39" s="80"/>
      <c r="DKI39" s="80"/>
      <c r="DKJ39" s="80"/>
      <c r="DKK39" s="80"/>
      <c r="DKL39" s="80"/>
      <c r="DKM39" s="80"/>
      <c r="DKN39" s="80"/>
      <c r="DKO39" s="80"/>
      <c r="DKP39" s="80"/>
      <c r="DKQ39" s="80"/>
      <c r="DKR39" s="80"/>
      <c r="DKS39" s="80"/>
      <c r="DKT39" s="80"/>
      <c r="DKU39" s="80"/>
      <c r="DKV39" s="80"/>
      <c r="DKW39" s="80"/>
      <c r="DKX39" s="80"/>
      <c r="DKY39" s="80"/>
      <c r="DKZ39" s="80"/>
      <c r="DLA39" s="80"/>
      <c r="DLB39" s="80"/>
      <c r="DLC39" s="80"/>
      <c r="DLD39" s="80"/>
      <c r="DLE39" s="80"/>
      <c r="DLF39" s="80"/>
      <c r="DLG39" s="80"/>
      <c r="DLH39" s="80"/>
      <c r="DLI39" s="80"/>
      <c r="DLJ39" s="80"/>
      <c r="DLK39" s="80"/>
      <c r="DLL39" s="80"/>
      <c r="DLM39" s="80"/>
      <c r="DLN39" s="80"/>
      <c r="DLO39" s="80"/>
      <c r="DLP39" s="80"/>
      <c r="DLQ39" s="80"/>
      <c r="DLR39" s="80"/>
      <c r="DLS39" s="80"/>
      <c r="DLT39" s="80"/>
      <c r="DLU39" s="80"/>
      <c r="DLV39" s="80"/>
      <c r="DLW39" s="80"/>
      <c r="DLX39" s="80"/>
      <c r="DLY39" s="80"/>
      <c r="DLZ39" s="80"/>
      <c r="DMA39" s="80"/>
      <c r="DMB39" s="80"/>
      <c r="DMC39" s="80"/>
      <c r="DMD39" s="80"/>
      <c r="DME39" s="80"/>
      <c r="DMF39" s="80"/>
      <c r="DMG39" s="80"/>
      <c r="DMH39" s="80"/>
      <c r="DMI39" s="80"/>
      <c r="DMJ39" s="80"/>
      <c r="DMK39" s="80"/>
      <c r="DML39" s="80"/>
      <c r="DMM39" s="80"/>
      <c r="DMN39" s="80"/>
      <c r="DMO39" s="80"/>
      <c r="DMP39" s="80"/>
      <c r="DMQ39" s="80"/>
      <c r="DMR39" s="80"/>
      <c r="DMS39" s="80"/>
      <c r="DMT39" s="80"/>
      <c r="DMU39" s="80"/>
      <c r="DMV39" s="80"/>
      <c r="DMW39" s="80"/>
      <c r="DMX39" s="80"/>
      <c r="DMY39" s="80"/>
      <c r="DMZ39" s="80"/>
      <c r="DNA39" s="80"/>
      <c r="DNB39" s="80"/>
      <c r="DNC39" s="80"/>
      <c r="DND39" s="80"/>
      <c r="DNE39" s="80"/>
      <c r="DNF39" s="80"/>
      <c r="DNG39" s="80"/>
      <c r="DNH39" s="80"/>
      <c r="DNI39" s="80"/>
      <c r="DNJ39" s="80"/>
      <c r="DNK39" s="80"/>
      <c r="DNL39" s="80"/>
      <c r="DNM39" s="80"/>
      <c r="DNN39" s="80"/>
      <c r="DNO39" s="80"/>
      <c r="DNP39" s="80"/>
      <c r="DNQ39" s="80"/>
      <c r="DNR39" s="80"/>
      <c r="DNS39" s="80"/>
      <c r="DNT39" s="80"/>
      <c r="DNU39" s="80"/>
      <c r="DNV39" s="80"/>
      <c r="DNW39" s="80"/>
      <c r="DNX39" s="80"/>
      <c r="DNY39" s="80"/>
      <c r="DNZ39" s="80"/>
      <c r="DOA39" s="80"/>
      <c r="DOB39" s="80"/>
      <c r="DOC39" s="80"/>
      <c r="DOD39" s="80"/>
      <c r="DOE39" s="80"/>
      <c r="DOF39" s="80"/>
      <c r="DOG39" s="80"/>
      <c r="DOH39" s="80"/>
      <c r="DOI39" s="80"/>
      <c r="DOJ39" s="80"/>
      <c r="DOK39" s="80"/>
      <c r="DOL39" s="80"/>
      <c r="DOM39" s="80"/>
      <c r="DON39" s="80"/>
      <c r="DOO39" s="80"/>
      <c r="DOP39" s="80"/>
      <c r="DOQ39" s="80"/>
      <c r="DOR39" s="80"/>
      <c r="DOS39" s="80"/>
      <c r="DOT39" s="80"/>
      <c r="DOU39" s="80"/>
      <c r="DOV39" s="80"/>
      <c r="DOW39" s="80"/>
      <c r="DOX39" s="80"/>
      <c r="DOY39" s="80"/>
      <c r="DOZ39" s="80"/>
      <c r="DPA39" s="80"/>
      <c r="DPB39" s="80"/>
      <c r="DPC39" s="80"/>
      <c r="DPD39" s="80"/>
      <c r="DPE39" s="80"/>
      <c r="DPF39" s="80"/>
      <c r="DPG39" s="80"/>
      <c r="DPH39" s="80"/>
      <c r="DPI39" s="80"/>
      <c r="DPJ39" s="80"/>
      <c r="DPK39" s="80"/>
      <c r="DPL39" s="80"/>
      <c r="DPM39" s="80"/>
      <c r="DPN39" s="80"/>
      <c r="DPO39" s="80"/>
      <c r="DPP39" s="80"/>
      <c r="DPQ39" s="80"/>
      <c r="DPR39" s="80"/>
      <c r="DPS39" s="80"/>
      <c r="DPT39" s="80"/>
      <c r="DPU39" s="80"/>
      <c r="DPV39" s="80"/>
      <c r="DPW39" s="80"/>
      <c r="DPX39" s="80"/>
      <c r="DPY39" s="80"/>
      <c r="DPZ39" s="80"/>
      <c r="DQA39" s="80"/>
      <c r="DQB39" s="80"/>
      <c r="DQC39" s="80"/>
      <c r="DQD39" s="80"/>
      <c r="DQE39" s="80"/>
      <c r="DQF39" s="80"/>
      <c r="DQG39" s="80"/>
      <c r="DQH39" s="80"/>
      <c r="DQI39" s="80"/>
      <c r="DQJ39" s="80"/>
      <c r="DQK39" s="80"/>
      <c r="DQL39" s="80"/>
      <c r="DQM39" s="80"/>
      <c r="DQN39" s="80"/>
      <c r="DQO39" s="80"/>
      <c r="DQP39" s="80"/>
      <c r="DQQ39" s="80"/>
      <c r="DQR39" s="80"/>
      <c r="DQS39" s="80"/>
      <c r="DQT39" s="80"/>
      <c r="DQU39" s="80"/>
      <c r="DQV39" s="80"/>
      <c r="DQW39" s="80"/>
      <c r="DQX39" s="80"/>
      <c r="DQY39" s="80"/>
      <c r="DQZ39" s="80"/>
      <c r="DRA39" s="80"/>
      <c r="DRB39" s="80"/>
      <c r="DRC39" s="80"/>
      <c r="DRD39" s="80"/>
      <c r="DRE39" s="80"/>
      <c r="DRF39" s="80"/>
      <c r="DRG39" s="80"/>
      <c r="DRH39" s="80"/>
      <c r="DRI39" s="80"/>
      <c r="DRJ39" s="80"/>
      <c r="DRK39" s="80"/>
      <c r="DRL39" s="80"/>
      <c r="DRM39" s="80"/>
      <c r="DRN39" s="80"/>
      <c r="DRO39" s="80"/>
      <c r="DRP39" s="80"/>
      <c r="DRQ39" s="80"/>
      <c r="DRR39" s="80"/>
      <c r="DRS39" s="80"/>
      <c r="DRT39" s="80"/>
      <c r="DRU39" s="80"/>
      <c r="DRV39" s="80"/>
      <c r="DRW39" s="80"/>
      <c r="DRX39" s="80"/>
      <c r="DRY39" s="80"/>
      <c r="DRZ39" s="80"/>
      <c r="DSA39" s="80"/>
      <c r="DSB39" s="80"/>
      <c r="DSC39" s="80"/>
      <c r="DSD39" s="80"/>
      <c r="DSE39" s="80"/>
      <c r="DSF39" s="80"/>
      <c r="DSG39" s="80"/>
      <c r="DSH39" s="80"/>
      <c r="DSI39" s="80"/>
      <c r="DSJ39" s="80"/>
      <c r="DSK39" s="80"/>
      <c r="DSL39" s="80"/>
      <c r="DSM39" s="80"/>
      <c r="DSN39" s="80"/>
      <c r="DSO39" s="80"/>
      <c r="DSP39" s="80"/>
      <c r="DSQ39" s="80"/>
      <c r="DSR39" s="80"/>
      <c r="DSS39" s="80"/>
      <c r="DST39" s="80"/>
      <c r="DSU39" s="80"/>
      <c r="DSV39" s="80"/>
      <c r="DSW39" s="80"/>
      <c r="DSX39" s="80"/>
      <c r="DSY39" s="80"/>
      <c r="DSZ39" s="80"/>
      <c r="DTA39" s="80"/>
      <c r="DTB39" s="80"/>
      <c r="DTC39" s="80"/>
      <c r="DTD39" s="80"/>
      <c r="DTE39" s="80"/>
      <c r="DTF39" s="80"/>
      <c r="DTG39" s="80"/>
      <c r="DTH39" s="80"/>
      <c r="DTI39" s="80"/>
      <c r="DTJ39" s="80"/>
      <c r="DTK39" s="80"/>
      <c r="DTL39" s="80"/>
      <c r="DTM39" s="80"/>
      <c r="DTN39" s="80"/>
      <c r="DTO39" s="80"/>
      <c r="DTP39" s="80"/>
      <c r="DTQ39" s="80"/>
      <c r="DTR39" s="80"/>
      <c r="DTS39" s="80"/>
      <c r="DTT39" s="80"/>
      <c r="DTU39" s="80"/>
      <c r="DTV39" s="80"/>
      <c r="DTW39" s="80"/>
      <c r="DTX39" s="80"/>
      <c r="DTY39" s="80"/>
      <c r="DTZ39" s="80"/>
      <c r="DUA39" s="80"/>
      <c r="DUB39" s="80"/>
      <c r="DUC39" s="80"/>
      <c r="DUD39" s="80"/>
      <c r="DUE39" s="80"/>
      <c r="DUF39" s="80"/>
      <c r="DUG39" s="80"/>
      <c r="DUH39" s="80"/>
      <c r="DUI39" s="80"/>
      <c r="DUJ39" s="80"/>
      <c r="DUK39" s="80"/>
      <c r="DUL39" s="80"/>
      <c r="DUM39" s="80"/>
      <c r="DUN39" s="80"/>
      <c r="DUO39" s="80"/>
      <c r="DUP39" s="80"/>
      <c r="DUQ39" s="80"/>
      <c r="DUR39" s="80"/>
      <c r="DUS39" s="80"/>
      <c r="DUT39" s="80"/>
      <c r="DUU39" s="80"/>
      <c r="DUV39" s="80"/>
      <c r="DUW39" s="80"/>
      <c r="DUX39" s="80"/>
      <c r="DUY39" s="80"/>
      <c r="DUZ39" s="80"/>
      <c r="DVA39" s="80"/>
      <c r="DVB39" s="80"/>
      <c r="DVC39" s="80"/>
      <c r="DVD39" s="80"/>
      <c r="DVE39" s="80"/>
      <c r="DVF39" s="80"/>
      <c r="DVG39" s="80"/>
      <c r="DVH39" s="80"/>
      <c r="DVI39" s="80"/>
      <c r="DVJ39" s="80"/>
      <c r="DVK39" s="80"/>
      <c r="DVL39" s="80"/>
      <c r="DVM39" s="80"/>
      <c r="DVN39" s="80"/>
      <c r="DVO39" s="80"/>
      <c r="DVP39" s="80"/>
      <c r="DVQ39" s="80"/>
      <c r="DVR39" s="80"/>
      <c r="DVS39" s="80"/>
      <c r="DVT39" s="80"/>
      <c r="DVU39" s="80"/>
      <c r="DVV39" s="80"/>
      <c r="DVW39" s="80"/>
      <c r="DVX39" s="80"/>
      <c r="DVY39" s="80"/>
      <c r="DVZ39" s="80"/>
      <c r="DWA39" s="80"/>
      <c r="DWB39" s="80"/>
      <c r="DWC39" s="80"/>
      <c r="DWD39" s="80"/>
      <c r="DWE39" s="80"/>
      <c r="DWF39" s="80"/>
      <c r="DWG39" s="80"/>
      <c r="DWH39" s="80"/>
      <c r="DWI39" s="80"/>
      <c r="DWJ39" s="80"/>
      <c r="DWK39" s="80"/>
      <c r="DWL39" s="80"/>
      <c r="DWM39" s="80"/>
      <c r="DWN39" s="80"/>
      <c r="DWO39" s="80"/>
      <c r="DWP39" s="80"/>
      <c r="DWQ39" s="80"/>
      <c r="DWR39" s="80"/>
      <c r="DWS39" s="80"/>
      <c r="DWT39" s="80"/>
      <c r="DWU39" s="80"/>
      <c r="DWV39" s="80"/>
      <c r="DWW39" s="80"/>
      <c r="DWX39" s="80"/>
      <c r="DWY39" s="80"/>
      <c r="DWZ39" s="80"/>
      <c r="DXA39" s="80"/>
      <c r="DXB39" s="80"/>
      <c r="DXC39" s="80"/>
      <c r="DXD39" s="80"/>
      <c r="DXE39" s="80"/>
      <c r="DXF39" s="80"/>
      <c r="DXG39" s="80"/>
      <c r="DXH39" s="80"/>
      <c r="DXI39" s="80"/>
      <c r="DXJ39" s="80"/>
      <c r="DXK39" s="80"/>
      <c r="DXL39" s="80"/>
      <c r="DXM39" s="80"/>
      <c r="DXN39" s="80"/>
      <c r="DXO39" s="80"/>
      <c r="DXP39" s="80"/>
      <c r="DXQ39" s="80"/>
      <c r="DXR39" s="80"/>
      <c r="DXS39" s="80"/>
      <c r="DXT39" s="80"/>
      <c r="DXU39" s="80"/>
      <c r="DXV39" s="80"/>
      <c r="DXW39" s="80"/>
      <c r="DXX39" s="80"/>
      <c r="DXY39" s="80"/>
      <c r="DXZ39" s="80"/>
      <c r="DYA39" s="80"/>
      <c r="DYB39" s="80"/>
      <c r="DYC39" s="80"/>
      <c r="DYD39" s="80"/>
      <c r="DYE39" s="80"/>
      <c r="DYF39" s="80"/>
      <c r="DYG39" s="80"/>
      <c r="DYH39" s="80"/>
      <c r="DYI39" s="80"/>
      <c r="DYJ39" s="80"/>
      <c r="DYK39" s="80"/>
      <c r="DYL39" s="80"/>
      <c r="DYM39" s="80"/>
      <c r="DYN39" s="80"/>
      <c r="DYO39" s="80"/>
      <c r="DYP39" s="80"/>
      <c r="DYQ39" s="80"/>
      <c r="DYR39" s="80"/>
      <c r="DYS39" s="80"/>
      <c r="DYT39" s="80"/>
      <c r="DYU39" s="80"/>
      <c r="DYV39" s="80"/>
      <c r="DYW39" s="80"/>
      <c r="DYX39" s="80"/>
      <c r="DYY39" s="80"/>
      <c r="DYZ39" s="80"/>
      <c r="DZA39" s="80"/>
      <c r="DZB39" s="80"/>
      <c r="DZC39" s="80"/>
      <c r="DZD39" s="80"/>
      <c r="DZE39" s="80"/>
      <c r="DZF39" s="80"/>
      <c r="DZG39" s="80"/>
      <c r="DZH39" s="80"/>
      <c r="DZI39" s="80"/>
      <c r="DZJ39" s="80"/>
      <c r="DZK39" s="80"/>
      <c r="DZL39" s="80"/>
      <c r="DZM39" s="80"/>
      <c r="DZN39" s="80"/>
      <c r="DZO39" s="80"/>
      <c r="DZP39" s="80"/>
      <c r="DZQ39" s="80"/>
      <c r="DZR39" s="80"/>
      <c r="DZS39" s="80"/>
      <c r="DZT39" s="80"/>
      <c r="DZU39" s="80"/>
      <c r="DZV39" s="80"/>
      <c r="DZW39" s="80"/>
      <c r="DZX39" s="80"/>
      <c r="DZY39" s="80"/>
      <c r="DZZ39" s="80"/>
      <c r="EAA39" s="80"/>
      <c r="EAB39" s="80"/>
      <c r="EAC39" s="80"/>
      <c r="EAD39" s="80"/>
      <c r="EAE39" s="80"/>
      <c r="EAF39" s="80"/>
      <c r="EAG39" s="80"/>
      <c r="EAH39" s="80"/>
      <c r="EAI39" s="80"/>
      <c r="EAJ39" s="80"/>
      <c r="EAK39" s="80"/>
      <c r="EAL39" s="80"/>
      <c r="EAM39" s="80"/>
      <c r="EAN39" s="80"/>
      <c r="EAO39" s="80"/>
      <c r="EAP39" s="80"/>
      <c r="EAQ39" s="80"/>
      <c r="EAR39" s="80"/>
      <c r="EAS39" s="80"/>
      <c r="EAT39" s="80"/>
      <c r="EAU39" s="80"/>
      <c r="EAV39" s="80"/>
      <c r="EAW39" s="80"/>
      <c r="EAX39" s="80"/>
      <c r="EAY39" s="80"/>
      <c r="EAZ39" s="80"/>
      <c r="EBA39" s="80"/>
      <c r="EBB39" s="80"/>
      <c r="EBC39" s="80"/>
      <c r="EBD39" s="80"/>
      <c r="EBE39" s="80"/>
      <c r="EBF39" s="80"/>
      <c r="EBG39" s="80"/>
      <c r="EBH39" s="80"/>
      <c r="EBI39" s="80"/>
      <c r="EBJ39" s="80"/>
      <c r="EBK39" s="80"/>
      <c r="EBL39" s="80"/>
      <c r="EBM39" s="80"/>
      <c r="EBN39" s="80"/>
      <c r="EBO39" s="80"/>
      <c r="EBP39" s="80"/>
      <c r="EBQ39" s="80"/>
      <c r="EBR39" s="80"/>
      <c r="EBS39" s="80"/>
      <c r="EBT39" s="80"/>
      <c r="EBU39" s="80"/>
      <c r="EBV39" s="80"/>
      <c r="EBW39" s="80"/>
      <c r="EBX39" s="80"/>
      <c r="EBY39" s="80"/>
      <c r="EBZ39" s="80"/>
      <c r="ECA39" s="80"/>
      <c r="ECB39" s="80"/>
      <c r="ECC39" s="80"/>
      <c r="ECD39" s="80"/>
      <c r="ECE39" s="80"/>
      <c r="ECF39" s="80"/>
      <c r="ECG39" s="80"/>
      <c r="ECH39" s="80"/>
      <c r="ECI39" s="80"/>
      <c r="ECJ39" s="80"/>
      <c r="ECK39" s="80"/>
      <c r="ECL39" s="80"/>
      <c r="ECM39" s="80"/>
      <c r="ECN39" s="80"/>
      <c r="ECO39" s="80"/>
      <c r="ECP39" s="80"/>
      <c r="ECQ39" s="80"/>
      <c r="ECR39" s="80"/>
      <c r="ECS39" s="80"/>
      <c r="ECT39" s="80"/>
      <c r="ECU39" s="80"/>
      <c r="ECV39" s="80"/>
      <c r="ECW39" s="80"/>
      <c r="ECX39" s="80"/>
      <c r="ECY39" s="80"/>
      <c r="ECZ39" s="80"/>
      <c r="EDA39" s="80"/>
      <c r="EDB39" s="80"/>
      <c r="EDC39" s="80"/>
      <c r="EDD39" s="80"/>
      <c r="EDE39" s="80"/>
      <c r="EDF39" s="80"/>
      <c r="EDG39" s="80"/>
      <c r="EDH39" s="80"/>
      <c r="EDI39" s="80"/>
      <c r="EDJ39" s="80"/>
      <c r="EDK39" s="80"/>
      <c r="EDL39" s="80"/>
      <c r="EDM39" s="80"/>
      <c r="EDN39" s="80"/>
      <c r="EDO39" s="80"/>
      <c r="EDP39" s="80"/>
      <c r="EDQ39" s="80"/>
      <c r="EDR39" s="80"/>
      <c r="EDS39" s="80"/>
      <c r="EDT39" s="80"/>
      <c r="EDU39" s="80"/>
      <c r="EDV39" s="80"/>
      <c r="EDW39" s="80"/>
      <c r="EDX39" s="80"/>
      <c r="EDY39" s="80"/>
      <c r="EDZ39" s="80"/>
      <c r="EEA39" s="80"/>
      <c r="EEB39" s="80"/>
      <c r="EEC39" s="80"/>
      <c r="EED39" s="80"/>
      <c r="EEE39" s="80"/>
      <c r="EEF39" s="80"/>
      <c r="EEG39" s="80"/>
      <c r="EEH39" s="80"/>
      <c r="EEI39" s="80"/>
      <c r="EEJ39" s="80"/>
      <c r="EEK39" s="80"/>
      <c r="EEL39" s="80"/>
      <c r="EEM39" s="80"/>
      <c r="EEN39" s="80"/>
      <c r="EEO39" s="80"/>
      <c r="EEP39" s="80"/>
      <c r="EEQ39" s="80"/>
      <c r="EER39" s="80"/>
      <c r="EES39" s="80"/>
      <c r="EET39" s="80"/>
      <c r="EEU39" s="80"/>
      <c r="EEV39" s="80"/>
      <c r="EEW39" s="80"/>
      <c r="EEX39" s="80"/>
      <c r="EEY39" s="80"/>
      <c r="EEZ39" s="80"/>
      <c r="EFA39" s="80"/>
      <c r="EFB39" s="80"/>
      <c r="EFC39" s="80"/>
      <c r="EFD39" s="80"/>
      <c r="EFE39" s="80"/>
      <c r="EFF39" s="80"/>
      <c r="EFG39" s="80"/>
      <c r="EFH39" s="80"/>
      <c r="EFI39" s="80"/>
      <c r="EFJ39" s="80"/>
      <c r="EFK39" s="80"/>
      <c r="EFL39" s="80"/>
      <c r="EFM39" s="80"/>
      <c r="EFN39" s="80"/>
      <c r="EFO39" s="80"/>
      <c r="EFP39" s="80"/>
      <c r="EFQ39" s="80"/>
      <c r="EFR39" s="80"/>
      <c r="EFS39" s="80"/>
      <c r="EFT39" s="80"/>
      <c r="EFU39" s="80"/>
      <c r="EFV39" s="80"/>
      <c r="EFW39" s="80"/>
      <c r="EFX39" s="80"/>
      <c r="EFY39" s="80"/>
      <c r="EFZ39" s="80"/>
      <c r="EGA39" s="80"/>
      <c r="EGB39" s="80"/>
      <c r="EGC39" s="80"/>
      <c r="EGD39" s="80"/>
      <c r="EGE39" s="80"/>
      <c r="EGF39" s="80"/>
      <c r="EGG39" s="80"/>
      <c r="EGH39" s="80"/>
      <c r="EGI39" s="80"/>
      <c r="EGJ39" s="80"/>
      <c r="EGK39" s="80"/>
      <c r="EGL39" s="80"/>
      <c r="EGM39" s="80"/>
      <c r="EGN39" s="80"/>
      <c r="EGO39" s="80"/>
      <c r="EGP39" s="80"/>
      <c r="EGQ39" s="80"/>
      <c r="EGR39" s="80"/>
      <c r="EGS39" s="80"/>
      <c r="EGT39" s="80"/>
      <c r="EGU39" s="80"/>
      <c r="EGV39" s="80"/>
      <c r="EGW39" s="80"/>
      <c r="EGX39" s="80"/>
      <c r="EGY39" s="80"/>
      <c r="EGZ39" s="80"/>
      <c r="EHA39" s="80"/>
      <c r="EHB39" s="80"/>
      <c r="EHC39" s="80"/>
      <c r="EHD39" s="80"/>
      <c r="EHE39" s="80"/>
      <c r="EHF39" s="80"/>
      <c r="EHG39" s="80"/>
      <c r="EHH39" s="80"/>
      <c r="EHI39" s="80"/>
      <c r="EHJ39" s="80"/>
      <c r="EHK39" s="80"/>
      <c r="EHL39" s="80"/>
      <c r="EHM39" s="80"/>
      <c r="EHN39" s="80"/>
      <c r="EHO39" s="80"/>
      <c r="EHP39" s="80"/>
      <c r="EHQ39" s="80"/>
      <c r="EHR39" s="80"/>
      <c r="EHS39" s="80"/>
      <c r="EHT39" s="80"/>
      <c r="EHU39" s="80"/>
      <c r="EHV39" s="80"/>
      <c r="EHW39" s="80"/>
      <c r="EHX39" s="80"/>
      <c r="EHY39" s="80"/>
      <c r="EHZ39" s="80"/>
      <c r="EIA39" s="80"/>
      <c r="EIB39" s="80"/>
      <c r="EIC39" s="80"/>
      <c r="EID39" s="80"/>
      <c r="EIE39" s="80"/>
      <c r="EIF39" s="80"/>
      <c r="EIG39" s="80"/>
      <c r="EIH39" s="80"/>
      <c r="EII39" s="80"/>
      <c r="EIJ39" s="80"/>
      <c r="EIK39" s="80"/>
      <c r="EIL39" s="80"/>
      <c r="EIM39" s="80"/>
      <c r="EIN39" s="80"/>
      <c r="EIO39" s="80"/>
      <c r="EIP39" s="80"/>
      <c r="EIQ39" s="80"/>
      <c r="EIR39" s="80"/>
      <c r="EIS39" s="80"/>
      <c r="EIT39" s="80"/>
      <c r="EIU39" s="80"/>
      <c r="EIV39" s="80"/>
      <c r="EIW39" s="80"/>
      <c r="EIX39" s="80"/>
      <c r="EIY39" s="80"/>
      <c r="EIZ39" s="80"/>
      <c r="EJA39" s="80"/>
      <c r="EJB39" s="80"/>
      <c r="EJC39" s="80"/>
      <c r="EJD39" s="80"/>
      <c r="EJE39" s="80"/>
      <c r="EJF39" s="80"/>
      <c r="EJG39" s="80"/>
      <c r="EJH39" s="80"/>
      <c r="EJI39" s="80"/>
      <c r="EJJ39" s="80"/>
      <c r="EJK39" s="80"/>
      <c r="EJL39" s="80"/>
      <c r="EJM39" s="80"/>
      <c r="EJN39" s="80"/>
      <c r="EJO39" s="80"/>
      <c r="EJP39" s="80"/>
      <c r="EJQ39" s="80"/>
      <c r="EJR39" s="80"/>
      <c r="EJS39" s="80"/>
      <c r="EJT39" s="80"/>
      <c r="EJU39" s="80"/>
      <c r="EJV39" s="80"/>
      <c r="EJW39" s="80"/>
      <c r="EJX39" s="80"/>
      <c r="EJY39" s="80"/>
      <c r="EJZ39" s="80"/>
      <c r="EKA39" s="80"/>
      <c r="EKB39" s="80"/>
      <c r="EKC39" s="80"/>
      <c r="EKD39" s="80"/>
      <c r="EKE39" s="80"/>
      <c r="EKF39" s="80"/>
      <c r="EKG39" s="80"/>
      <c r="EKH39" s="80"/>
      <c r="EKI39" s="80"/>
      <c r="EKJ39" s="80"/>
      <c r="EKK39" s="80"/>
      <c r="EKL39" s="80"/>
      <c r="EKM39" s="80"/>
      <c r="EKN39" s="80"/>
      <c r="EKO39" s="80"/>
      <c r="EKP39" s="80"/>
      <c r="EKQ39" s="80"/>
      <c r="EKR39" s="80"/>
      <c r="EKS39" s="80"/>
      <c r="EKT39" s="80"/>
      <c r="EKU39" s="80"/>
      <c r="EKV39" s="80"/>
      <c r="EKW39" s="80"/>
      <c r="EKX39" s="80"/>
      <c r="EKY39" s="80"/>
      <c r="EKZ39" s="80"/>
      <c r="ELA39" s="80"/>
      <c r="ELB39" s="80"/>
      <c r="ELC39" s="80"/>
      <c r="ELD39" s="80"/>
      <c r="ELE39" s="80"/>
      <c r="ELF39" s="80"/>
      <c r="ELG39" s="80"/>
      <c r="ELH39" s="80"/>
      <c r="ELI39" s="80"/>
      <c r="ELJ39" s="80"/>
      <c r="ELK39" s="80"/>
      <c r="ELL39" s="80"/>
      <c r="ELM39" s="80"/>
      <c r="ELN39" s="80"/>
      <c r="ELO39" s="80"/>
      <c r="ELP39" s="80"/>
      <c r="ELQ39" s="80"/>
      <c r="ELR39" s="80"/>
      <c r="ELS39" s="80"/>
      <c r="ELT39" s="80"/>
      <c r="ELU39" s="80"/>
      <c r="ELV39" s="80"/>
      <c r="ELW39" s="80"/>
      <c r="ELX39" s="80"/>
      <c r="ELY39" s="80"/>
      <c r="ELZ39" s="80"/>
      <c r="EMA39" s="80"/>
      <c r="EMB39" s="80"/>
      <c r="EMC39" s="80"/>
      <c r="EMD39" s="80"/>
      <c r="EME39" s="80"/>
      <c r="EMF39" s="80"/>
      <c r="EMG39" s="80"/>
      <c r="EMH39" s="80"/>
      <c r="EMI39" s="80"/>
      <c r="EMJ39" s="80"/>
      <c r="EMK39" s="80"/>
      <c r="EML39" s="80"/>
      <c r="EMM39" s="80"/>
      <c r="EMN39" s="80"/>
      <c r="EMO39" s="80"/>
      <c r="EMP39" s="80"/>
      <c r="EMQ39" s="80"/>
      <c r="EMR39" s="80"/>
      <c r="EMS39" s="80"/>
      <c r="EMT39" s="80"/>
      <c r="EMU39" s="80"/>
      <c r="EMV39" s="80"/>
      <c r="EMW39" s="80"/>
      <c r="EMX39" s="80"/>
      <c r="EMY39" s="80"/>
      <c r="EMZ39" s="80"/>
      <c r="ENA39" s="80"/>
      <c r="ENB39" s="80"/>
      <c r="ENC39" s="80"/>
      <c r="END39" s="80"/>
      <c r="ENE39" s="80"/>
      <c r="ENF39" s="80"/>
      <c r="ENG39" s="80"/>
      <c r="ENH39" s="80"/>
      <c r="ENI39" s="80"/>
      <c r="ENJ39" s="80"/>
      <c r="ENK39" s="80"/>
      <c r="ENL39" s="80"/>
      <c r="ENM39" s="80"/>
      <c r="ENN39" s="80"/>
      <c r="ENO39" s="80"/>
      <c r="ENP39" s="80"/>
      <c r="ENQ39" s="80"/>
      <c r="ENR39" s="80"/>
      <c r="ENS39" s="80"/>
      <c r="ENT39" s="80"/>
      <c r="ENU39" s="80"/>
      <c r="ENV39" s="80"/>
      <c r="ENW39" s="80"/>
      <c r="ENX39" s="80"/>
      <c r="ENY39" s="80"/>
      <c r="ENZ39" s="80"/>
      <c r="EOA39" s="80"/>
      <c r="EOB39" s="80"/>
      <c r="EOC39" s="80"/>
      <c r="EOD39" s="80"/>
      <c r="EOE39" s="80"/>
      <c r="EOF39" s="80"/>
      <c r="EOG39" s="80"/>
      <c r="EOH39" s="80"/>
      <c r="EOI39" s="80"/>
      <c r="EOJ39" s="80"/>
      <c r="EOK39" s="80"/>
      <c r="EOL39" s="80"/>
      <c r="EOM39" s="80"/>
      <c r="EON39" s="80"/>
      <c r="EOO39" s="80"/>
      <c r="EOP39" s="80"/>
      <c r="EOQ39" s="80"/>
      <c r="EOR39" s="80"/>
      <c r="EOS39" s="80"/>
      <c r="EOT39" s="80"/>
      <c r="EOU39" s="80"/>
      <c r="EOV39" s="80"/>
      <c r="EOW39" s="80"/>
      <c r="EOX39" s="80"/>
      <c r="EOY39" s="80"/>
      <c r="EOZ39" s="80"/>
      <c r="EPA39" s="80"/>
      <c r="EPB39" s="80"/>
      <c r="EPC39" s="80"/>
      <c r="EPD39" s="80"/>
      <c r="EPE39" s="80"/>
      <c r="EPF39" s="80"/>
      <c r="EPG39" s="80"/>
      <c r="EPH39" s="80"/>
      <c r="EPI39" s="80"/>
      <c r="EPJ39" s="80"/>
      <c r="EPK39" s="80"/>
      <c r="EPL39" s="80"/>
      <c r="EPM39" s="80"/>
      <c r="EPN39" s="80"/>
      <c r="EPO39" s="80"/>
      <c r="EPP39" s="80"/>
      <c r="EPQ39" s="80"/>
      <c r="EPR39" s="80"/>
      <c r="EPS39" s="80"/>
      <c r="EPT39" s="80"/>
      <c r="EPU39" s="80"/>
      <c r="EPV39" s="80"/>
      <c r="EPW39" s="80"/>
      <c r="EPX39" s="80"/>
      <c r="EPY39" s="80"/>
      <c r="EPZ39" s="80"/>
      <c r="EQA39" s="80"/>
      <c r="EQB39" s="80"/>
      <c r="EQC39" s="80"/>
      <c r="EQD39" s="80"/>
      <c r="EQE39" s="80"/>
      <c r="EQF39" s="80"/>
      <c r="EQG39" s="80"/>
      <c r="EQH39" s="80"/>
      <c r="EQI39" s="80"/>
      <c r="EQJ39" s="80"/>
      <c r="EQK39" s="80"/>
      <c r="EQL39" s="80"/>
      <c r="EQM39" s="80"/>
      <c r="EQN39" s="80"/>
      <c r="EQO39" s="80"/>
      <c r="EQP39" s="80"/>
      <c r="EQQ39" s="80"/>
      <c r="EQR39" s="80"/>
      <c r="EQS39" s="80"/>
      <c r="EQT39" s="80"/>
      <c r="EQU39" s="80"/>
      <c r="EQV39" s="80"/>
      <c r="EQW39" s="80"/>
      <c r="EQX39" s="80"/>
      <c r="EQY39" s="80"/>
      <c r="EQZ39" s="80"/>
      <c r="ERA39" s="80"/>
      <c r="ERB39" s="80"/>
      <c r="ERC39" s="80"/>
      <c r="ERD39" s="80"/>
      <c r="ERE39" s="80"/>
      <c r="ERF39" s="80"/>
      <c r="ERG39" s="80"/>
      <c r="ERH39" s="80"/>
      <c r="ERI39" s="80"/>
      <c r="ERJ39" s="80"/>
      <c r="ERK39" s="80"/>
      <c r="ERL39" s="80"/>
      <c r="ERM39" s="80"/>
      <c r="ERN39" s="80"/>
      <c r="ERO39" s="80"/>
      <c r="ERP39" s="80"/>
      <c r="ERQ39" s="80"/>
      <c r="ERR39" s="80"/>
      <c r="ERS39" s="80"/>
      <c r="ERT39" s="80"/>
      <c r="ERU39" s="80"/>
      <c r="ERV39" s="80"/>
      <c r="ERW39" s="80"/>
      <c r="ERX39" s="80"/>
      <c r="ERY39" s="80"/>
      <c r="ERZ39" s="80"/>
      <c r="ESA39" s="80"/>
      <c r="ESB39" s="80"/>
      <c r="ESC39" s="80"/>
      <c r="ESD39" s="80"/>
      <c r="ESE39" s="80"/>
      <c r="ESF39" s="80"/>
      <c r="ESG39" s="80"/>
      <c r="ESH39" s="80"/>
      <c r="ESI39" s="80"/>
      <c r="ESJ39" s="80"/>
      <c r="ESK39" s="80"/>
      <c r="ESL39" s="80"/>
      <c r="ESM39" s="80"/>
      <c r="ESN39" s="80"/>
      <c r="ESO39" s="80"/>
      <c r="ESP39" s="80"/>
      <c r="ESQ39" s="80"/>
      <c r="ESR39" s="80"/>
      <c r="ESS39" s="80"/>
      <c r="EST39" s="80"/>
      <c r="ESU39" s="80"/>
      <c r="ESV39" s="80"/>
      <c r="ESW39" s="80"/>
      <c r="ESX39" s="80"/>
      <c r="ESY39" s="80"/>
      <c r="ESZ39" s="80"/>
      <c r="ETA39" s="80"/>
      <c r="ETB39" s="80"/>
      <c r="ETC39" s="80"/>
      <c r="ETD39" s="80"/>
      <c r="ETE39" s="80"/>
      <c r="ETF39" s="80"/>
      <c r="ETG39" s="80"/>
      <c r="ETH39" s="80"/>
      <c r="ETI39" s="80"/>
      <c r="ETJ39" s="80"/>
      <c r="ETK39" s="80"/>
      <c r="ETL39" s="80"/>
      <c r="ETM39" s="80"/>
      <c r="ETN39" s="80"/>
      <c r="ETO39" s="80"/>
      <c r="ETP39" s="80"/>
      <c r="ETQ39" s="80"/>
      <c r="ETR39" s="80"/>
      <c r="ETS39" s="80"/>
      <c r="ETT39" s="80"/>
      <c r="ETU39" s="80"/>
      <c r="ETV39" s="80"/>
      <c r="ETW39" s="80"/>
      <c r="ETX39" s="80"/>
      <c r="ETY39" s="80"/>
      <c r="ETZ39" s="80"/>
      <c r="EUA39" s="80"/>
      <c r="EUB39" s="80"/>
      <c r="EUC39" s="80"/>
      <c r="EUD39" s="80"/>
      <c r="EUE39" s="80"/>
      <c r="EUF39" s="80"/>
      <c r="EUG39" s="80"/>
      <c r="EUH39" s="80"/>
      <c r="EUI39" s="80"/>
      <c r="EUJ39" s="80"/>
      <c r="EUK39" s="80"/>
      <c r="EUL39" s="80"/>
      <c r="EUM39" s="80"/>
      <c r="EUN39" s="80"/>
      <c r="EUO39" s="80"/>
      <c r="EUP39" s="80"/>
      <c r="EUQ39" s="80"/>
      <c r="EUR39" s="80"/>
      <c r="EUS39" s="80"/>
      <c r="EUT39" s="80"/>
      <c r="EUU39" s="80"/>
      <c r="EUV39" s="80"/>
      <c r="EUW39" s="80"/>
      <c r="EUX39" s="80"/>
      <c r="EUY39" s="80"/>
      <c r="EUZ39" s="80"/>
      <c r="EVA39" s="80"/>
      <c r="EVB39" s="80"/>
      <c r="EVC39" s="80"/>
      <c r="EVD39" s="80"/>
      <c r="EVE39" s="80"/>
      <c r="EVF39" s="80"/>
      <c r="EVG39" s="80"/>
      <c r="EVH39" s="80"/>
      <c r="EVI39" s="80"/>
      <c r="EVJ39" s="80"/>
      <c r="EVK39" s="80"/>
      <c r="EVL39" s="80"/>
      <c r="EVM39" s="80"/>
      <c r="EVN39" s="80"/>
      <c r="EVO39" s="80"/>
      <c r="EVP39" s="80"/>
      <c r="EVQ39" s="80"/>
      <c r="EVR39" s="80"/>
      <c r="EVS39" s="80"/>
      <c r="EVT39" s="80"/>
      <c r="EVU39" s="80"/>
      <c r="EVV39" s="80"/>
      <c r="EVW39" s="80"/>
      <c r="EVX39" s="80"/>
      <c r="EVY39" s="80"/>
      <c r="EVZ39" s="80"/>
      <c r="EWA39" s="80"/>
      <c r="EWB39" s="80"/>
      <c r="EWC39" s="80"/>
      <c r="EWD39" s="80"/>
      <c r="EWE39" s="80"/>
      <c r="EWF39" s="80"/>
      <c r="EWG39" s="80"/>
      <c r="EWH39" s="80"/>
      <c r="EWI39" s="80"/>
      <c r="EWJ39" s="80"/>
      <c r="EWK39" s="80"/>
      <c r="EWL39" s="80"/>
      <c r="EWM39" s="80"/>
      <c r="EWN39" s="80"/>
      <c r="EWO39" s="80"/>
      <c r="EWP39" s="80"/>
      <c r="EWQ39" s="80"/>
      <c r="EWR39" s="80"/>
      <c r="EWS39" s="80"/>
      <c r="EWT39" s="80"/>
      <c r="EWU39" s="80"/>
      <c r="EWV39" s="80"/>
      <c r="EWW39" s="80"/>
      <c r="EWX39" s="80"/>
      <c r="EWY39" s="80"/>
      <c r="EWZ39" s="80"/>
      <c r="EXA39" s="80"/>
      <c r="EXB39" s="80"/>
      <c r="EXC39" s="80"/>
      <c r="EXD39" s="80"/>
      <c r="EXE39" s="80"/>
      <c r="EXF39" s="80"/>
      <c r="EXG39" s="80"/>
      <c r="EXH39" s="80"/>
      <c r="EXI39" s="80"/>
      <c r="EXJ39" s="80"/>
      <c r="EXK39" s="80"/>
      <c r="EXL39" s="80"/>
      <c r="EXM39" s="80"/>
      <c r="EXN39" s="80"/>
      <c r="EXO39" s="80"/>
      <c r="EXP39" s="80"/>
      <c r="EXQ39" s="80"/>
      <c r="EXR39" s="80"/>
      <c r="EXS39" s="80"/>
      <c r="EXT39" s="80"/>
      <c r="EXU39" s="80"/>
      <c r="EXV39" s="80"/>
      <c r="EXW39" s="80"/>
      <c r="EXX39" s="80"/>
      <c r="EXY39" s="80"/>
      <c r="EXZ39" s="80"/>
      <c r="EYA39" s="80"/>
      <c r="EYB39" s="80"/>
      <c r="EYC39" s="80"/>
      <c r="EYD39" s="80"/>
      <c r="EYE39" s="80"/>
      <c r="EYF39" s="80"/>
      <c r="EYG39" s="80"/>
      <c r="EYH39" s="80"/>
      <c r="EYI39" s="80"/>
      <c r="EYJ39" s="80"/>
      <c r="EYK39" s="80"/>
      <c r="EYL39" s="80"/>
      <c r="EYM39" s="80"/>
      <c r="EYN39" s="80"/>
      <c r="EYO39" s="80"/>
      <c r="EYP39" s="80"/>
      <c r="EYQ39" s="80"/>
      <c r="EYR39" s="80"/>
      <c r="EYS39" s="80"/>
      <c r="EYT39" s="80"/>
      <c r="EYU39" s="80"/>
      <c r="EYV39" s="80"/>
      <c r="EYW39" s="80"/>
      <c r="EYX39" s="80"/>
      <c r="EYY39" s="80"/>
      <c r="EYZ39" s="80"/>
      <c r="EZA39" s="80"/>
      <c r="EZB39" s="80"/>
      <c r="EZC39" s="80"/>
      <c r="EZD39" s="80"/>
      <c r="EZE39" s="80"/>
      <c r="EZF39" s="80"/>
      <c r="EZG39" s="80"/>
      <c r="EZH39" s="80"/>
      <c r="EZI39" s="80"/>
      <c r="EZJ39" s="80"/>
      <c r="EZK39" s="80"/>
      <c r="EZL39" s="80"/>
      <c r="EZM39" s="80"/>
      <c r="EZN39" s="80"/>
      <c r="EZO39" s="80"/>
      <c r="EZP39" s="80"/>
      <c r="EZQ39" s="80"/>
      <c r="EZR39" s="80"/>
      <c r="EZS39" s="80"/>
      <c r="EZT39" s="80"/>
      <c r="EZU39" s="80"/>
      <c r="EZV39" s="80"/>
      <c r="EZW39" s="80"/>
      <c r="EZX39" s="80"/>
      <c r="EZY39" s="80"/>
      <c r="EZZ39" s="80"/>
      <c r="FAA39" s="80"/>
      <c r="FAB39" s="80"/>
      <c r="FAC39" s="80"/>
      <c r="FAD39" s="80"/>
      <c r="FAE39" s="80"/>
      <c r="FAF39" s="80"/>
      <c r="FAG39" s="80"/>
      <c r="FAH39" s="80"/>
      <c r="FAI39" s="80"/>
      <c r="FAJ39" s="80"/>
      <c r="FAK39" s="80"/>
      <c r="FAL39" s="80"/>
      <c r="FAM39" s="80"/>
      <c r="FAN39" s="80"/>
      <c r="FAO39" s="80"/>
      <c r="FAP39" s="80"/>
      <c r="FAQ39" s="80"/>
      <c r="FAR39" s="80"/>
      <c r="FAS39" s="80"/>
      <c r="FAT39" s="80"/>
      <c r="FAU39" s="80"/>
      <c r="FAV39" s="80"/>
      <c r="FAW39" s="80"/>
      <c r="FAX39" s="80"/>
      <c r="FAY39" s="80"/>
      <c r="FAZ39" s="80"/>
      <c r="FBA39" s="80"/>
      <c r="FBB39" s="80"/>
      <c r="FBC39" s="80"/>
      <c r="FBD39" s="80"/>
      <c r="FBE39" s="80"/>
      <c r="FBF39" s="80"/>
      <c r="FBG39" s="80"/>
      <c r="FBH39" s="80"/>
      <c r="FBI39" s="80"/>
      <c r="FBJ39" s="80"/>
      <c r="FBK39" s="80"/>
      <c r="FBL39" s="80"/>
      <c r="FBM39" s="80"/>
      <c r="FBN39" s="80"/>
      <c r="FBO39" s="80"/>
      <c r="FBP39" s="80"/>
      <c r="FBQ39" s="80"/>
      <c r="FBR39" s="80"/>
      <c r="FBS39" s="80"/>
      <c r="FBT39" s="80"/>
      <c r="FBU39" s="80"/>
      <c r="FBV39" s="80"/>
      <c r="FBW39" s="80"/>
      <c r="FBX39" s="80"/>
      <c r="FBY39" s="80"/>
      <c r="FBZ39" s="80"/>
      <c r="FCA39" s="80"/>
      <c r="FCB39" s="80"/>
      <c r="FCC39" s="80"/>
      <c r="FCD39" s="80"/>
      <c r="FCE39" s="80"/>
      <c r="FCF39" s="80"/>
      <c r="FCG39" s="80"/>
      <c r="FCH39" s="80"/>
      <c r="FCI39" s="80"/>
      <c r="FCJ39" s="80"/>
      <c r="FCK39" s="80"/>
      <c r="FCL39" s="80"/>
      <c r="FCM39" s="80"/>
      <c r="FCN39" s="80"/>
      <c r="FCO39" s="80"/>
      <c r="FCP39" s="80"/>
      <c r="FCQ39" s="80"/>
      <c r="FCR39" s="80"/>
      <c r="FCS39" s="80"/>
      <c r="FCT39" s="80"/>
      <c r="FCU39" s="80"/>
      <c r="FCV39" s="80"/>
      <c r="FCW39" s="80"/>
      <c r="FCX39" s="80"/>
      <c r="FCY39" s="80"/>
      <c r="FCZ39" s="80"/>
      <c r="FDA39" s="80"/>
      <c r="FDB39" s="80"/>
      <c r="FDC39" s="80"/>
      <c r="FDD39" s="80"/>
      <c r="FDE39" s="80"/>
      <c r="FDF39" s="80"/>
      <c r="FDG39" s="80"/>
      <c r="FDH39" s="80"/>
      <c r="FDI39" s="80"/>
      <c r="FDJ39" s="80"/>
      <c r="FDK39" s="80"/>
      <c r="FDL39" s="80"/>
      <c r="FDM39" s="80"/>
      <c r="FDN39" s="80"/>
      <c r="FDO39" s="80"/>
      <c r="FDP39" s="80"/>
      <c r="FDQ39" s="80"/>
      <c r="FDR39" s="80"/>
      <c r="FDS39" s="80"/>
      <c r="FDT39" s="80"/>
      <c r="FDU39" s="80"/>
      <c r="FDV39" s="80"/>
      <c r="FDW39" s="80"/>
      <c r="FDX39" s="80"/>
      <c r="FDY39" s="80"/>
      <c r="FDZ39" s="80"/>
      <c r="FEA39" s="80"/>
      <c r="FEB39" s="80"/>
      <c r="FEC39" s="80"/>
      <c r="FED39" s="80"/>
      <c r="FEE39" s="80"/>
      <c r="FEF39" s="80"/>
      <c r="FEG39" s="80"/>
      <c r="FEH39" s="80"/>
      <c r="FEI39" s="80"/>
      <c r="FEJ39" s="80"/>
      <c r="FEK39" s="80"/>
      <c r="FEL39" s="80"/>
      <c r="FEM39" s="80"/>
      <c r="FEN39" s="80"/>
      <c r="FEO39" s="80"/>
      <c r="FEP39" s="80"/>
      <c r="FEQ39" s="80"/>
      <c r="FER39" s="80"/>
      <c r="FES39" s="80"/>
      <c r="FET39" s="80"/>
      <c r="FEU39" s="80"/>
      <c r="FEV39" s="80"/>
      <c r="FEW39" s="80"/>
      <c r="FEX39" s="80"/>
      <c r="FEY39" s="80"/>
      <c r="FEZ39" s="80"/>
      <c r="FFA39" s="80"/>
      <c r="FFB39" s="80"/>
      <c r="FFC39" s="80"/>
      <c r="FFD39" s="80"/>
      <c r="FFE39" s="80"/>
      <c r="FFF39" s="80"/>
      <c r="FFG39" s="80"/>
      <c r="FFH39" s="80"/>
      <c r="FFI39" s="80"/>
      <c r="FFJ39" s="80"/>
      <c r="FFK39" s="80"/>
      <c r="FFL39" s="80"/>
      <c r="FFM39" s="80"/>
      <c r="FFN39" s="80"/>
      <c r="FFO39" s="80"/>
      <c r="FFP39" s="80"/>
      <c r="FFQ39" s="80"/>
      <c r="FFR39" s="80"/>
      <c r="FFS39" s="80"/>
      <c r="FFT39" s="80"/>
      <c r="FFU39" s="80"/>
      <c r="FFV39" s="80"/>
      <c r="FFW39" s="80"/>
      <c r="FFX39" s="80"/>
      <c r="FFY39" s="80"/>
      <c r="FFZ39" s="80"/>
      <c r="FGA39" s="80"/>
      <c r="FGB39" s="80"/>
      <c r="FGC39" s="80"/>
      <c r="FGD39" s="80"/>
      <c r="FGE39" s="80"/>
      <c r="FGF39" s="80"/>
      <c r="FGG39" s="80"/>
      <c r="FGH39" s="80"/>
      <c r="FGI39" s="80"/>
      <c r="FGJ39" s="80"/>
      <c r="FGK39" s="80"/>
      <c r="FGL39" s="80"/>
      <c r="FGM39" s="80"/>
      <c r="FGN39" s="80"/>
      <c r="FGO39" s="80"/>
      <c r="FGP39" s="80"/>
      <c r="FGQ39" s="80"/>
      <c r="FGR39" s="80"/>
      <c r="FGS39" s="80"/>
      <c r="FGT39" s="80"/>
      <c r="FGU39" s="80"/>
      <c r="FGV39" s="80"/>
      <c r="FGW39" s="80"/>
      <c r="FGX39" s="80"/>
      <c r="FGY39" s="80"/>
      <c r="FGZ39" s="80"/>
      <c r="FHA39" s="80"/>
      <c r="FHB39" s="80"/>
      <c r="FHC39" s="80"/>
      <c r="FHD39" s="80"/>
      <c r="FHE39" s="80"/>
      <c r="FHF39" s="80"/>
      <c r="FHG39" s="80"/>
      <c r="FHH39" s="80"/>
      <c r="FHI39" s="80"/>
      <c r="FHJ39" s="80"/>
      <c r="FHK39" s="80"/>
      <c r="FHL39" s="80"/>
      <c r="FHM39" s="80"/>
      <c r="FHN39" s="80"/>
      <c r="FHO39" s="80"/>
      <c r="FHP39" s="80"/>
      <c r="FHQ39" s="80"/>
      <c r="FHR39" s="80"/>
      <c r="FHS39" s="80"/>
      <c r="FHT39" s="80"/>
      <c r="FHU39" s="80"/>
      <c r="FHV39" s="80"/>
      <c r="FHW39" s="80"/>
      <c r="FHX39" s="80"/>
      <c r="FHY39" s="80"/>
      <c r="FHZ39" s="80"/>
      <c r="FIA39" s="80"/>
      <c r="FIB39" s="80"/>
      <c r="FIC39" s="80"/>
      <c r="FID39" s="80"/>
      <c r="FIE39" s="80"/>
      <c r="FIF39" s="80"/>
      <c r="FIG39" s="80"/>
      <c r="FIH39" s="80"/>
      <c r="FII39" s="80"/>
      <c r="FIJ39" s="80"/>
      <c r="FIK39" s="80"/>
      <c r="FIL39" s="80"/>
      <c r="FIM39" s="80"/>
      <c r="FIN39" s="80"/>
      <c r="FIO39" s="80"/>
      <c r="FIP39" s="80"/>
      <c r="FIQ39" s="80"/>
      <c r="FIR39" s="80"/>
      <c r="FIS39" s="80"/>
      <c r="FIT39" s="80"/>
      <c r="FIU39" s="80"/>
      <c r="FIV39" s="80"/>
      <c r="FIW39" s="80"/>
      <c r="FIX39" s="80"/>
      <c r="FIY39" s="80"/>
      <c r="FIZ39" s="80"/>
      <c r="FJA39" s="80"/>
      <c r="FJB39" s="80"/>
      <c r="FJC39" s="80"/>
      <c r="FJD39" s="80"/>
      <c r="FJE39" s="80"/>
      <c r="FJF39" s="80"/>
      <c r="FJG39" s="80"/>
      <c r="FJH39" s="80"/>
      <c r="FJI39" s="80"/>
      <c r="FJJ39" s="80"/>
      <c r="FJK39" s="80"/>
      <c r="FJL39" s="80"/>
      <c r="FJM39" s="80"/>
      <c r="FJN39" s="80"/>
      <c r="FJO39" s="80"/>
      <c r="FJP39" s="80"/>
      <c r="FJQ39" s="80"/>
      <c r="FJR39" s="80"/>
      <c r="FJS39" s="80"/>
      <c r="FJT39" s="80"/>
      <c r="FJU39" s="80"/>
      <c r="FJV39" s="80"/>
      <c r="FJW39" s="80"/>
      <c r="FJX39" s="80"/>
      <c r="FJY39" s="80"/>
      <c r="FJZ39" s="80"/>
      <c r="FKA39" s="80"/>
      <c r="FKB39" s="80"/>
      <c r="FKC39" s="80"/>
      <c r="FKD39" s="80"/>
      <c r="FKE39" s="80"/>
      <c r="FKF39" s="80"/>
      <c r="FKG39" s="80"/>
      <c r="FKH39" s="80"/>
      <c r="FKI39" s="80"/>
      <c r="FKJ39" s="80"/>
      <c r="FKK39" s="80"/>
      <c r="FKL39" s="80"/>
      <c r="FKM39" s="80"/>
      <c r="FKN39" s="80"/>
      <c r="FKO39" s="80"/>
      <c r="FKP39" s="80"/>
      <c r="FKQ39" s="80"/>
      <c r="FKR39" s="80"/>
      <c r="FKS39" s="80"/>
      <c r="FKT39" s="80"/>
      <c r="FKU39" s="80"/>
      <c r="FKV39" s="80"/>
      <c r="FKW39" s="80"/>
      <c r="FKX39" s="80"/>
      <c r="FKY39" s="80"/>
      <c r="FKZ39" s="80"/>
      <c r="FLA39" s="80"/>
      <c r="FLB39" s="80"/>
      <c r="FLC39" s="80"/>
      <c r="FLD39" s="80"/>
      <c r="FLE39" s="80"/>
      <c r="FLF39" s="80"/>
      <c r="FLG39" s="80"/>
      <c r="FLH39" s="80"/>
      <c r="FLI39" s="80"/>
      <c r="FLJ39" s="80"/>
      <c r="FLK39" s="80"/>
      <c r="FLL39" s="80"/>
      <c r="FLM39" s="80"/>
      <c r="FLN39" s="80"/>
      <c r="FLO39" s="80"/>
      <c r="FLP39" s="80"/>
      <c r="FLQ39" s="80"/>
      <c r="FLR39" s="80"/>
      <c r="FLS39" s="80"/>
      <c r="FLT39" s="80"/>
      <c r="FLU39" s="80"/>
      <c r="FLV39" s="80"/>
      <c r="FLW39" s="80"/>
      <c r="FLX39" s="80"/>
      <c r="FLY39" s="80"/>
      <c r="FLZ39" s="80"/>
      <c r="FMA39" s="80"/>
      <c r="FMB39" s="80"/>
      <c r="FMC39" s="80"/>
      <c r="FMD39" s="80"/>
      <c r="FME39" s="80"/>
      <c r="FMF39" s="80"/>
      <c r="FMG39" s="80"/>
      <c r="FMH39" s="80"/>
      <c r="FMI39" s="80"/>
      <c r="FMJ39" s="80"/>
      <c r="FMK39" s="80"/>
      <c r="FML39" s="80"/>
      <c r="FMM39" s="80"/>
      <c r="FMN39" s="80"/>
      <c r="FMO39" s="80"/>
      <c r="FMP39" s="80"/>
      <c r="FMQ39" s="80"/>
      <c r="FMR39" s="80"/>
      <c r="FMS39" s="80"/>
      <c r="FMT39" s="80"/>
      <c r="FMU39" s="80"/>
      <c r="FMV39" s="80"/>
      <c r="FMW39" s="80"/>
      <c r="FMX39" s="80"/>
      <c r="FMY39" s="80"/>
      <c r="FMZ39" s="80"/>
      <c r="FNA39" s="80"/>
      <c r="FNB39" s="80"/>
      <c r="FNC39" s="80"/>
      <c r="FND39" s="80"/>
      <c r="FNE39" s="80"/>
      <c r="FNF39" s="80"/>
      <c r="FNG39" s="80"/>
      <c r="FNH39" s="80"/>
      <c r="FNI39" s="80"/>
      <c r="FNJ39" s="80"/>
      <c r="FNK39" s="80"/>
      <c r="FNL39" s="80"/>
      <c r="FNM39" s="80"/>
      <c r="FNN39" s="80"/>
      <c r="FNO39" s="80"/>
      <c r="FNP39" s="80"/>
      <c r="FNQ39" s="80"/>
      <c r="FNR39" s="80"/>
      <c r="FNS39" s="80"/>
      <c r="FNT39" s="80"/>
      <c r="FNU39" s="80"/>
      <c r="FNV39" s="80"/>
      <c r="FNW39" s="80"/>
      <c r="FNX39" s="80"/>
      <c r="FNY39" s="80"/>
      <c r="FNZ39" s="80"/>
      <c r="FOA39" s="80"/>
      <c r="FOB39" s="80"/>
      <c r="FOC39" s="80"/>
      <c r="FOD39" s="80"/>
      <c r="FOE39" s="80"/>
      <c r="FOF39" s="80"/>
      <c r="FOG39" s="80"/>
    </row>
    <row r="40" spans="1:4453" s="120" customFormat="1" ht="24" customHeight="1" x14ac:dyDescent="0.25">
      <c r="A40" s="101">
        <v>31</v>
      </c>
      <c r="B40" s="102" t="s">
        <v>37</v>
      </c>
      <c r="C40" s="136">
        <v>2.0499999999999998</v>
      </c>
      <c r="D40" s="136"/>
      <c r="E40" s="125">
        <v>0</v>
      </c>
      <c r="F40" s="126"/>
      <c r="G40" s="127"/>
      <c r="H40" s="127"/>
      <c r="I40" s="128"/>
      <c r="J40" s="126"/>
      <c r="K40" s="127"/>
      <c r="L40" s="127"/>
      <c r="M40" s="128"/>
      <c r="N40" s="126"/>
      <c r="O40" s="127"/>
      <c r="P40" s="127"/>
      <c r="Q40" s="128"/>
      <c r="R40" s="126"/>
      <c r="S40" s="127"/>
      <c r="T40" s="128"/>
      <c r="U40" s="130"/>
      <c r="V40" s="131">
        <f t="shared" si="0"/>
        <v>0</v>
      </c>
      <c r="W40" s="132">
        <f t="shared" si="1"/>
        <v>0</v>
      </c>
      <c r="X40" s="133">
        <f t="shared" si="2"/>
        <v>0</v>
      </c>
      <c r="Y40" s="111">
        <f t="shared" si="3"/>
        <v>0</v>
      </c>
      <c r="Z40" s="112"/>
      <c r="AA40" s="134"/>
      <c r="AB40" s="135"/>
      <c r="AC40" s="115"/>
      <c r="AD40" s="116"/>
      <c r="AE40" s="110" t="str">
        <f t="shared" si="9"/>
        <v/>
      </c>
      <c r="AF40" s="110">
        <f t="shared" si="10"/>
        <v>0</v>
      </c>
      <c r="AG40" s="111" t="str">
        <f t="shared" si="11"/>
        <v/>
      </c>
      <c r="AH40" s="117">
        <v>0.15</v>
      </c>
      <c r="AI40" s="117"/>
      <c r="AJ40" s="118">
        <v>2.2000000000000002</v>
      </c>
      <c r="AK40" s="119">
        <v>31</v>
      </c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80"/>
      <c r="FE40" s="80"/>
      <c r="FF40" s="80"/>
      <c r="FG40" s="80"/>
      <c r="FH40" s="80"/>
      <c r="FI40" s="80"/>
      <c r="FJ40" s="80"/>
      <c r="FK40" s="80"/>
      <c r="FL40" s="80"/>
      <c r="FM40" s="80"/>
      <c r="FN40" s="80"/>
      <c r="FO40" s="80"/>
      <c r="FP40" s="80"/>
      <c r="FQ40" s="80"/>
      <c r="FR40" s="80"/>
      <c r="FS40" s="80"/>
      <c r="FT40" s="80"/>
      <c r="FU40" s="80"/>
      <c r="FV40" s="80"/>
      <c r="FW40" s="80"/>
      <c r="FX40" s="80"/>
      <c r="FY40" s="80"/>
      <c r="FZ40" s="80"/>
      <c r="GA40" s="80"/>
      <c r="GB40" s="80"/>
      <c r="GC40" s="80"/>
      <c r="GD40" s="80"/>
      <c r="GE40" s="80"/>
      <c r="GF40" s="80"/>
      <c r="GG40" s="80"/>
      <c r="GH40" s="80"/>
      <c r="GI40" s="80"/>
      <c r="GJ40" s="80"/>
      <c r="GK40" s="80"/>
      <c r="GL40" s="80"/>
      <c r="GM40" s="80"/>
      <c r="GN40" s="80"/>
      <c r="GO40" s="80"/>
      <c r="GP40" s="80"/>
      <c r="GQ40" s="80"/>
      <c r="GR40" s="80"/>
      <c r="GS40" s="80"/>
      <c r="GT40" s="80"/>
      <c r="GU40" s="80"/>
      <c r="GV40" s="80"/>
      <c r="GW40" s="80"/>
      <c r="GX40" s="80"/>
      <c r="GY40" s="80"/>
      <c r="GZ40" s="80"/>
      <c r="HA40" s="80"/>
      <c r="HB40" s="80"/>
      <c r="HC40" s="80"/>
      <c r="HD40" s="80"/>
      <c r="HE40" s="80"/>
      <c r="HF40" s="80"/>
      <c r="HG40" s="80"/>
      <c r="HH40" s="80"/>
      <c r="HI40" s="80"/>
      <c r="HJ40" s="80"/>
      <c r="HK40" s="80"/>
      <c r="HL40" s="80"/>
      <c r="HM40" s="80"/>
      <c r="HN40" s="80"/>
      <c r="HO40" s="80"/>
      <c r="HP40" s="80"/>
      <c r="HQ40" s="80"/>
      <c r="HR40" s="80"/>
      <c r="HS40" s="80"/>
      <c r="HT40" s="80"/>
      <c r="HU40" s="80"/>
      <c r="HV40" s="80"/>
      <c r="HW40" s="80"/>
      <c r="HX40" s="80"/>
      <c r="HY40" s="80"/>
      <c r="HZ40" s="80"/>
      <c r="IA40" s="80"/>
      <c r="IB40" s="80"/>
      <c r="IC40" s="80"/>
      <c r="ID40" s="80"/>
      <c r="IE40" s="80"/>
      <c r="IF40" s="80"/>
      <c r="IG40" s="80"/>
      <c r="IH40" s="80"/>
      <c r="II40" s="80"/>
      <c r="IJ40" s="80"/>
      <c r="IK40" s="80"/>
      <c r="IL40" s="80"/>
      <c r="IM40" s="80"/>
      <c r="IN40" s="80"/>
      <c r="IO40" s="80"/>
      <c r="IP40" s="80"/>
      <c r="IQ40" s="80"/>
      <c r="IR40" s="80"/>
      <c r="IS40" s="80"/>
      <c r="IT40" s="80"/>
      <c r="IU40" s="80"/>
      <c r="IV40" s="80"/>
      <c r="IW40" s="80"/>
      <c r="IX40" s="80"/>
      <c r="IY40" s="80"/>
      <c r="IZ40" s="80"/>
      <c r="JA40" s="80"/>
      <c r="JB40" s="80"/>
      <c r="JC40" s="80"/>
      <c r="JD40" s="80"/>
      <c r="JE40" s="80"/>
      <c r="JF40" s="80"/>
      <c r="JG40" s="80"/>
      <c r="JH40" s="80"/>
      <c r="JI40" s="80"/>
      <c r="JJ40" s="80"/>
      <c r="JK40" s="80"/>
      <c r="JL40" s="80"/>
      <c r="JM40" s="80"/>
      <c r="JN40" s="80"/>
      <c r="JO40" s="80"/>
      <c r="JP40" s="80"/>
      <c r="JQ40" s="80"/>
      <c r="JR40" s="80"/>
      <c r="JS40" s="80"/>
      <c r="JT40" s="80"/>
      <c r="JU40" s="80"/>
      <c r="JV40" s="80"/>
      <c r="JW40" s="80"/>
      <c r="JX40" s="80"/>
      <c r="JY40" s="80"/>
      <c r="JZ40" s="80"/>
      <c r="KA40" s="80"/>
      <c r="KB40" s="80"/>
      <c r="KC40" s="80"/>
      <c r="KD40" s="80"/>
      <c r="KE40" s="80"/>
      <c r="KF40" s="80"/>
      <c r="KG40" s="80"/>
      <c r="KH40" s="80"/>
      <c r="KI40" s="80"/>
      <c r="KJ40" s="80"/>
      <c r="KK40" s="80"/>
      <c r="KL40" s="80"/>
      <c r="KM40" s="80"/>
      <c r="KN40" s="80"/>
      <c r="KO40" s="80"/>
      <c r="KP40" s="80"/>
      <c r="KQ40" s="80"/>
      <c r="KR40" s="80"/>
      <c r="KS40" s="80"/>
      <c r="KT40" s="80"/>
      <c r="KU40" s="80"/>
      <c r="KV40" s="80"/>
      <c r="KW40" s="80"/>
      <c r="KX40" s="80"/>
      <c r="KY40" s="80"/>
      <c r="KZ40" s="80"/>
      <c r="LA40" s="80"/>
      <c r="LB40" s="80"/>
      <c r="LC40" s="80"/>
      <c r="LD40" s="80"/>
      <c r="LE40" s="80"/>
      <c r="LF40" s="80"/>
      <c r="LG40" s="80"/>
      <c r="LH40" s="80"/>
      <c r="LI40" s="80"/>
      <c r="LJ40" s="80"/>
      <c r="LK40" s="80"/>
      <c r="LL40" s="80"/>
      <c r="LM40" s="80"/>
      <c r="LN40" s="80"/>
      <c r="LO40" s="80"/>
      <c r="LP40" s="80"/>
      <c r="LQ40" s="80"/>
      <c r="LR40" s="80"/>
      <c r="LS40" s="80"/>
      <c r="LT40" s="80"/>
      <c r="LU40" s="80"/>
      <c r="LV40" s="80"/>
      <c r="LW40" s="80"/>
      <c r="LX40" s="80"/>
      <c r="LY40" s="80"/>
      <c r="LZ40" s="80"/>
      <c r="MA40" s="80"/>
      <c r="MB40" s="80"/>
      <c r="MC40" s="80"/>
      <c r="MD40" s="80"/>
      <c r="ME40" s="80"/>
      <c r="MF40" s="80"/>
      <c r="MG40" s="80"/>
      <c r="MH40" s="80"/>
      <c r="MI40" s="80"/>
      <c r="MJ40" s="80"/>
      <c r="MK40" s="80"/>
      <c r="ML40" s="80"/>
      <c r="MM40" s="80"/>
      <c r="MN40" s="80"/>
      <c r="MO40" s="80"/>
      <c r="MP40" s="80"/>
      <c r="MQ40" s="80"/>
      <c r="MR40" s="80"/>
      <c r="MS40" s="80"/>
      <c r="MT40" s="80"/>
      <c r="MU40" s="80"/>
      <c r="MV40" s="80"/>
      <c r="MW40" s="80"/>
      <c r="MX40" s="80"/>
      <c r="MY40" s="80"/>
      <c r="MZ40" s="80"/>
      <c r="NA40" s="80"/>
      <c r="NB40" s="80"/>
      <c r="NC40" s="80"/>
      <c r="ND40" s="80"/>
      <c r="NE40" s="80"/>
      <c r="NF40" s="80"/>
      <c r="NG40" s="80"/>
      <c r="NH40" s="80"/>
      <c r="NI40" s="80"/>
      <c r="NJ40" s="80"/>
      <c r="NK40" s="80"/>
      <c r="NL40" s="80"/>
      <c r="NM40" s="80"/>
      <c r="NN40" s="80"/>
      <c r="NO40" s="80"/>
      <c r="NP40" s="80"/>
      <c r="NQ40" s="80"/>
      <c r="NR40" s="80"/>
      <c r="NS40" s="80"/>
      <c r="NT40" s="80"/>
      <c r="NU40" s="80"/>
      <c r="NV40" s="80"/>
      <c r="NW40" s="80"/>
      <c r="NX40" s="80"/>
      <c r="NY40" s="80"/>
      <c r="NZ40" s="80"/>
      <c r="OA40" s="80"/>
      <c r="OB40" s="80"/>
      <c r="OC40" s="80"/>
      <c r="OD40" s="80"/>
      <c r="OE40" s="80"/>
      <c r="OF40" s="80"/>
      <c r="OG40" s="80"/>
      <c r="OH40" s="80"/>
      <c r="OI40" s="80"/>
      <c r="OJ40" s="80"/>
      <c r="OK40" s="80"/>
      <c r="OL40" s="80"/>
      <c r="OM40" s="80"/>
      <c r="ON40" s="80"/>
      <c r="OO40" s="80"/>
      <c r="OP40" s="80"/>
      <c r="OQ40" s="80"/>
      <c r="OR40" s="80"/>
      <c r="OS40" s="80"/>
      <c r="OT40" s="80"/>
      <c r="OU40" s="80"/>
      <c r="OV40" s="80"/>
      <c r="OW40" s="80"/>
      <c r="OX40" s="80"/>
      <c r="OY40" s="80"/>
      <c r="OZ40" s="80"/>
      <c r="PA40" s="80"/>
      <c r="PB40" s="80"/>
      <c r="PC40" s="80"/>
      <c r="PD40" s="80"/>
      <c r="PE40" s="80"/>
      <c r="PF40" s="80"/>
      <c r="PG40" s="80"/>
      <c r="PH40" s="80"/>
      <c r="PI40" s="80"/>
      <c r="PJ40" s="80"/>
      <c r="PK40" s="80"/>
      <c r="PL40" s="80"/>
      <c r="PM40" s="80"/>
      <c r="PN40" s="80"/>
      <c r="PO40" s="80"/>
      <c r="PP40" s="80"/>
      <c r="PQ40" s="80"/>
      <c r="PR40" s="80"/>
      <c r="PS40" s="80"/>
      <c r="PT40" s="80"/>
      <c r="PU40" s="80"/>
      <c r="PV40" s="80"/>
      <c r="PW40" s="80"/>
      <c r="PX40" s="80"/>
      <c r="PY40" s="80"/>
      <c r="PZ40" s="80"/>
      <c r="QA40" s="80"/>
      <c r="QB40" s="80"/>
      <c r="QC40" s="80"/>
      <c r="QD40" s="80"/>
      <c r="QE40" s="80"/>
      <c r="QF40" s="80"/>
      <c r="QG40" s="80"/>
      <c r="QH40" s="80"/>
      <c r="QI40" s="80"/>
      <c r="QJ40" s="80"/>
      <c r="QK40" s="80"/>
      <c r="QL40" s="80"/>
      <c r="QM40" s="80"/>
      <c r="QN40" s="80"/>
      <c r="QO40" s="80"/>
      <c r="QP40" s="80"/>
      <c r="QQ40" s="80"/>
      <c r="QR40" s="80"/>
      <c r="QS40" s="80"/>
      <c r="QT40" s="80"/>
      <c r="QU40" s="80"/>
      <c r="QV40" s="80"/>
      <c r="QW40" s="80"/>
      <c r="QX40" s="80"/>
      <c r="QY40" s="80"/>
      <c r="QZ40" s="80"/>
      <c r="RA40" s="80"/>
      <c r="RB40" s="80"/>
      <c r="RC40" s="80"/>
      <c r="RD40" s="80"/>
      <c r="RE40" s="80"/>
      <c r="RF40" s="80"/>
      <c r="RG40" s="80"/>
      <c r="RH40" s="80"/>
      <c r="RI40" s="80"/>
      <c r="RJ40" s="80"/>
      <c r="RK40" s="80"/>
      <c r="RL40" s="80"/>
      <c r="RM40" s="80"/>
      <c r="RN40" s="80"/>
      <c r="RO40" s="80"/>
      <c r="RP40" s="80"/>
      <c r="RQ40" s="80"/>
      <c r="RR40" s="80"/>
      <c r="RS40" s="80"/>
      <c r="RT40" s="80"/>
      <c r="RU40" s="80"/>
      <c r="RV40" s="80"/>
      <c r="RW40" s="80"/>
      <c r="RX40" s="80"/>
      <c r="RY40" s="80"/>
      <c r="RZ40" s="80"/>
      <c r="SA40" s="80"/>
      <c r="SB40" s="80"/>
      <c r="SC40" s="80"/>
      <c r="SD40" s="80"/>
      <c r="SE40" s="80"/>
      <c r="SF40" s="80"/>
      <c r="SG40" s="80"/>
      <c r="SH40" s="80"/>
      <c r="SI40" s="80"/>
      <c r="SJ40" s="80"/>
      <c r="SK40" s="80"/>
      <c r="SL40" s="80"/>
      <c r="SM40" s="80"/>
      <c r="SN40" s="80"/>
      <c r="SO40" s="80"/>
      <c r="SP40" s="80"/>
      <c r="SQ40" s="80"/>
      <c r="SR40" s="80"/>
      <c r="SS40" s="80"/>
      <c r="ST40" s="80"/>
      <c r="SU40" s="80"/>
      <c r="SV40" s="80"/>
      <c r="SW40" s="80"/>
      <c r="SX40" s="80"/>
      <c r="SY40" s="80"/>
      <c r="SZ40" s="80"/>
      <c r="TA40" s="80"/>
      <c r="TB40" s="80"/>
      <c r="TC40" s="80"/>
      <c r="TD40" s="80"/>
      <c r="TE40" s="80"/>
      <c r="TF40" s="80"/>
      <c r="TG40" s="80"/>
      <c r="TH40" s="80"/>
      <c r="TI40" s="80"/>
      <c r="TJ40" s="80"/>
      <c r="TK40" s="80"/>
      <c r="TL40" s="80"/>
      <c r="TM40" s="80"/>
      <c r="TN40" s="80"/>
      <c r="TO40" s="80"/>
      <c r="TP40" s="80"/>
      <c r="TQ40" s="80"/>
      <c r="TR40" s="80"/>
      <c r="TS40" s="80"/>
      <c r="TT40" s="80"/>
      <c r="TU40" s="80"/>
      <c r="TV40" s="80"/>
      <c r="TW40" s="80"/>
      <c r="TX40" s="80"/>
      <c r="TY40" s="80"/>
      <c r="TZ40" s="80"/>
      <c r="UA40" s="80"/>
      <c r="UB40" s="80"/>
      <c r="UC40" s="80"/>
      <c r="UD40" s="80"/>
      <c r="UE40" s="80"/>
      <c r="UF40" s="80"/>
      <c r="UG40" s="80"/>
      <c r="UH40" s="80"/>
      <c r="UI40" s="80"/>
      <c r="UJ40" s="80"/>
      <c r="UK40" s="80"/>
      <c r="UL40" s="80"/>
      <c r="UM40" s="80"/>
      <c r="UN40" s="80"/>
      <c r="UO40" s="80"/>
      <c r="UP40" s="80"/>
      <c r="UQ40" s="80"/>
      <c r="UR40" s="80"/>
      <c r="US40" s="80"/>
      <c r="UT40" s="80"/>
      <c r="UU40" s="80"/>
      <c r="UV40" s="80"/>
      <c r="UW40" s="80"/>
      <c r="UX40" s="80"/>
      <c r="UY40" s="80"/>
      <c r="UZ40" s="80"/>
      <c r="VA40" s="80"/>
      <c r="VB40" s="80"/>
      <c r="VC40" s="80"/>
      <c r="VD40" s="80"/>
      <c r="VE40" s="80"/>
      <c r="VF40" s="80"/>
      <c r="VG40" s="80"/>
      <c r="VH40" s="80"/>
      <c r="VI40" s="80"/>
      <c r="VJ40" s="80"/>
      <c r="VK40" s="80"/>
      <c r="VL40" s="80"/>
      <c r="VM40" s="80"/>
      <c r="VN40" s="80"/>
      <c r="VO40" s="80"/>
      <c r="VP40" s="80"/>
      <c r="VQ40" s="80"/>
      <c r="VR40" s="80"/>
      <c r="VS40" s="80"/>
      <c r="VT40" s="80"/>
      <c r="VU40" s="80"/>
      <c r="VV40" s="80"/>
      <c r="VW40" s="80"/>
      <c r="VX40" s="80"/>
      <c r="VY40" s="80"/>
      <c r="VZ40" s="80"/>
      <c r="WA40" s="80"/>
      <c r="WB40" s="80"/>
      <c r="WC40" s="80"/>
      <c r="WD40" s="80"/>
      <c r="WE40" s="80"/>
      <c r="WF40" s="80"/>
      <c r="WG40" s="80"/>
      <c r="WH40" s="80"/>
      <c r="WI40" s="80"/>
      <c r="WJ40" s="80"/>
      <c r="WK40" s="80"/>
      <c r="WL40" s="80"/>
      <c r="WM40" s="80"/>
      <c r="WN40" s="80"/>
      <c r="WO40" s="80"/>
      <c r="WP40" s="80"/>
      <c r="WQ40" s="80"/>
      <c r="WR40" s="80"/>
      <c r="WS40" s="80"/>
      <c r="WT40" s="80"/>
      <c r="WU40" s="80"/>
      <c r="WV40" s="80"/>
      <c r="WW40" s="80"/>
      <c r="WX40" s="80"/>
      <c r="WY40" s="80"/>
      <c r="WZ40" s="80"/>
      <c r="XA40" s="80"/>
      <c r="XB40" s="80"/>
      <c r="XC40" s="80"/>
      <c r="XD40" s="80"/>
      <c r="XE40" s="80"/>
      <c r="XF40" s="80"/>
      <c r="XG40" s="80"/>
      <c r="XH40" s="80"/>
      <c r="XI40" s="80"/>
      <c r="XJ40" s="80"/>
      <c r="XK40" s="80"/>
      <c r="XL40" s="80"/>
      <c r="XM40" s="80"/>
      <c r="XN40" s="80"/>
      <c r="XO40" s="80"/>
      <c r="XP40" s="80"/>
      <c r="XQ40" s="80"/>
      <c r="XR40" s="80"/>
      <c r="XS40" s="80"/>
      <c r="XT40" s="80"/>
      <c r="XU40" s="80"/>
      <c r="XV40" s="80"/>
      <c r="XW40" s="80"/>
      <c r="XX40" s="80"/>
      <c r="XY40" s="80"/>
      <c r="XZ40" s="80"/>
      <c r="YA40" s="80"/>
      <c r="YB40" s="80"/>
      <c r="YC40" s="80"/>
      <c r="YD40" s="80"/>
      <c r="YE40" s="80"/>
      <c r="YF40" s="80"/>
      <c r="YG40" s="80"/>
      <c r="YH40" s="80"/>
      <c r="YI40" s="80"/>
      <c r="YJ40" s="80"/>
      <c r="YK40" s="80"/>
      <c r="YL40" s="80"/>
      <c r="YM40" s="80"/>
      <c r="YN40" s="80"/>
      <c r="YO40" s="80"/>
      <c r="YP40" s="80"/>
      <c r="YQ40" s="80"/>
      <c r="YR40" s="80"/>
      <c r="YS40" s="80"/>
      <c r="YT40" s="80"/>
      <c r="YU40" s="80"/>
      <c r="YV40" s="80"/>
      <c r="YW40" s="80"/>
      <c r="YX40" s="80"/>
      <c r="YY40" s="80"/>
      <c r="YZ40" s="80"/>
      <c r="ZA40" s="80"/>
      <c r="ZB40" s="80"/>
      <c r="ZC40" s="80"/>
      <c r="ZD40" s="80"/>
      <c r="ZE40" s="80"/>
      <c r="ZF40" s="80"/>
      <c r="ZG40" s="80"/>
      <c r="ZH40" s="80"/>
      <c r="ZI40" s="80"/>
      <c r="ZJ40" s="80"/>
      <c r="ZK40" s="80"/>
      <c r="ZL40" s="80"/>
      <c r="ZM40" s="80"/>
      <c r="ZN40" s="80"/>
      <c r="ZO40" s="80"/>
      <c r="ZP40" s="80"/>
      <c r="ZQ40" s="80"/>
      <c r="ZR40" s="80"/>
      <c r="ZS40" s="80"/>
      <c r="ZT40" s="80"/>
      <c r="ZU40" s="80"/>
      <c r="ZV40" s="80"/>
      <c r="ZW40" s="80"/>
      <c r="ZX40" s="80"/>
      <c r="ZY40" s="80"/>
      <c r="ZZ40" s="80"/>
      <c r="AAA40" s="80"/>
      <c r="AAB40" s="80"/>
      <c r="AAC40" s="80"/>
      <c r="AAD40" s="80"/>
      <c r="AAE40" s="80"/>
      <c r="AAF40" s="80"/>
      <c r="AAG40" s="80"/>
      <c r="AAH40" s="80"/>
      <c r="AAI40" s="80"/>
      <c r="AAJ40" s="80"/>
      <c r="AAK40" s="80"/>
      <c r="AAL40" s="80"/>
      <c r="AAM40" s="80"/>
      <c r="AAN40" s="80"/>
      <c r="AAO40" s="80"/>
      <c r="AAP40" s="80"/>
      <c r="AAQ40" s="80"/>
      <c r="AAR40" s="80"/>
      <c r="AAS40" s="80"/>
      <c r="AAT40" s="80"/>
      <c r="AAU40" s="80"/>
      <c r="AAV40" s="80"/>
      <c r="AAW40" s="80"/>
      <c r="AAX40" s="80"/>
      <c r="AAY40" s="80"/>
      <c r="AAZ40" s="80"/>
      <c r="ABA40" s="80"/>
      <c r="ABB40" s="80"/>
      <c r="ABC40" s="80"/>
      <c r="ABD40" s="80"/>
      <c r="ABE40" s="80"/>
      <c r="ABF40" s="80"/>
      <c r="ABG40" s="80"/>
      <c r="ABH40" s="80"/>
      <c r="ABI40" s="80"/>
      <c r="ABJ40" s="80"/>
      <c r="ABK40" s="80"/>
      <c r="ABL40" s="80"/>
      <c r="ABM40" s="80"/>
      <c r="ABN40" s="80"/>
      <c r="ABO40" s="80"/>
      <c r="ABP40" s="80"/>
      <c r="ABQ40" s="80"/>
      <c r="ABR40" s="80"/>
      <c r="ABS40" s="80"/>
      <c r="ABT40" s="80"/>
      <c r="ABU40" s="80"/>
      <c r="ABV40" s="80"/>
      <c r="ABW40" s="80"/>
      <c r="ABX40" s="80"/>
      <c r="ABY40" s="80"/>
      <c r="ABZ40" s="80"/>
      <c r="ACA40" s="80"/>
      <c r="ACB40" s="80"/>
      <c r="ACC40" s="80"/>
      <c r="ACD40" s="80"/>
      <c r="ACE40" s="80"/>
      <c r="ACF40" s="80"/>
      <c r="ACG40" s="80"/>
      <c r="ACH40" s="80"/>
      <c r="ACI40" s="80"/>
      <c r="ACJ40" s="80"/>
      <c r="ACK40" s="80"/>
      <c r="ACL40" s="80"/>
      <c r="ACM40" s="80"/>
      <c r="ACN40" s="80"/>
      <c r="ACO40" s="80"/>
      <c r="ACP40" s="80"/>
      <c r="ACQ40" s="80"/>
      <c r="ACR40" s="80"/>
      <c r="ACS40" s="80"/>
      <c r="ACT40" s="80"/>
      <c r="ACU40" s="80"/>
      <c r="ACV40" s="80"/>
      <c r="ACW40" s="80"/>
      <c r="ACX40" s="80"/>
      <c r="ACY40" s="80"/>
      <c r="ACZ40" s="80"/>
      <c r="ADA40" s="80"/>
      <c r="ADB40" s="80"/>
      <c r="ADC40" s="80"/>
      <c r="ADD40" s="80"/>
      <c r="ADE40" s="80"/>
      <c r="ADF40" s="80"/>
      <c r="ADG40" s="80"/>
      <c r="ADH40" s="80"/>
      <c r="ADI40" s="80"/>
      <c r="ADJ40" s="80"/>
      <c r="ADK40" s="80"/>
      <c r="ADL40" s="80"/>
      <c r="ADM40" s="80"/>
      <c r="ADN40" s="80"/>
      <c r="ADO40" s="80"/>
      <c r="ADP40" s="80"/>
      <c r="ADQ40" s="80"/>
      <c r="ADR40" s="80"/>
      <c r="ADS40" s="80"/>
      <c r="ADT40" s="80"/>
      <c r="ADU40" s="80"/>
      <c r="ADV40" s="80"/>
      <c r="ADW40" s="80"/>
      <c r="ADX40" s="80"/>
      <c r="ADY40" s="80"/>
      <c r="ADZ40" s="80"/>
      <c r="AEA40" s="80"/>
      <c r="AEB40" s="80"/>
      <c r="AEC40" s="80"/>
      <c r="AED40" s="80"/>
      <c r="AEE40" s="80"/>
      <c r="AEF40" s="80"/>
      <c r="AEG40" s="80"/>
      <c r="AEH40" s="80"/>
      <c r="AEI40" s="80"/>
      <c r="AEJ40" s="80"/>
      <c r="AEK40" s="80"/>
      <c r="AEL40" s="80"/>
      <c r="AEM40" s="80"/>
      <c r="AEN40" s="80"/>
      <c r="AEO40" s="80"/>
      <c r="AEP40" s="80"/>
      <c r="AEQ40" s="80"/>
      <c r="AER40" s="80"/>
      <c r="AES40" s="80"/>
      <c r="AET40" s="80"/>
      <c r="AEU40" s="80"/>
      <c r="AEV40" s="80"/>
      <c r="AEW40" s="80"/>
      <c r="AEX40" s="80"/>
      <c r="AEY40" s="80"/>
      <c r="AEZ40" s="80"/>
      <c r="AFA40" s="80"/>
      <c r="AFB40" s="80"/>
      <c r="AFC40" s="80"/>
      <c r="AFD40" s="80"/>
      <c r="AFE40" s="80"/>
      <c r="AFF40" s="80"/>
      <c r="AFG40" s="80"/>
      <c r="AFH40" s="80"/>
      <c r="AFI40" s="80"/>
      <c r="AFJ40" s="80"/>
      <c r="AFK40" s="80"/>
      <c r="AFL40" s="80"/>
      <c r="AFM40" s="80"/>
      <c r="AFN40" s="80"/>
      <c r="AFO40" s="80"/>
      <c r="AFP40" s="80"/>
      <c r="AFQ40" s="80"/>
      <c r="AFR40" s="80"/>
      <c r="AFS40" s="80"/>
      <c r="AFT40" s="80"/>
      <c r="AFU40" s="80"/>
      <c r="AFV40" s="80"/>
      <c r="AFW40" s="80"/>
      <c r="AFX40" s="80"/>
      <c r="AFY40" s="80"/>
      <c r="AFZ40" s="80"/>
      <c r="AGA40" s="80"/>
      <c r="AGB40" s="80"/>
      <c r="AGC40" s="80"/>
      <c r="AGD40" s="80"/>
      <c r="AGE40" s="80"/>
      <c r="AGF40" s="80"/>
      <c r="AGG40" s="80"/>
      <c r="AGH40" s="80"/>
      <c r="AGI40" s="80"/>
      <c r="AGJ40" s="80"/>
      <c r="AGK40" s="80"/>
      <c r="AGL40" s="80"/>
      <c r="AGM40" s="80"/>
      <c r="AGN40" s="80"/>
      <c r="AGO40" s="80"/>
      <c r="AGP40" s="80"/>
      <c r="AGQ40" s="80"/>
      <c r="AGR40" s="80"/>
      <c r="AGS40" s="80"/>
      <c r="AGT40" s="80"/>
      <c r="AGU40" s="80"/>
      <c r="AGV40" s="80"/>
      <c r="AGW40" s="80"/>
      <c r="AGX40" s="80"/>
      <c r="AGY40" s="80"/>
      <c r="AGZ40" s="80"/>
      <c r="AHA40" s="80"/>
      <c r="AHB40" s="80"/>
      <c r="AHC40" s="80"/>
      <c r="AHD40" s="80"/>
      <c r="AHE40" s="80"/>
      <c r="AHF40" s="80"/>
      <c r="AHG40" s="80"/>
      <c r="AHH40" s="80"/>
      <c r="AHI40" s="80"/>
      <c r="AHJ40" s="80"/>
      <c r="AHK40" s="80"/>
      <c r="AHL40" s="80"/>
      <c r="AHM40" s="80"/>
      <c r="AHN40" s="80"/>
      <c r="AHO40" s="80"/>
      <c r="AHP40" s="80"/>
      <c r="AHQ40" s="80"/>
      <c r="AHR40" s="80"/>
      <c r="AHS40" s="80"/>
      <c r="AHT40" s="80"/>
      <c r="AHU40" s="80"/>
      <c r="AHV40" s="80"/>
      <c r="AHW40" s="80"/>
      <c r="AHX40" s="80"/>
      <c r="AHY40" s="80"/>
      <c r="AHZ40" s="80"/>
      <c r="AIA40" s="80"/>
      <c r="AIB40" s="80"/>
      <c r="AIC40" s="80"/>
      <c r="AID40" s="80"/>
      <c r="AIE40" s="80"/>
      <c r="AIF40" s="80"/>
      <c r="AIG40" s="80"/>
      <c r="AIH40" s="80"/>
      <c r="AII40" s="80"/>
      <c r="AIJ40" s="80"/>
      <c r="AIK40" s="80"/>
      <c r="AIL40" s="80"/>
      <c r="AIM40" s="80"/>
      <c r="AIN40" s="80"/>
      <c r="AIO40" s="80"/>
      <c r="AIP40" s="80"/>
      <c r="AIQ40" s="80"/>
      <c r="AIR40" s="80"/>
      <c r="AIS40" s="80"/>
      <c r="AIT40" s="80"/>
      <c r="AIU40" s="80"/>
      <c r="AIV40" s="80"/>
      <c r="AIW40" s="80"/>
      <c r="AIX40" s="80"/>
      <c r="AIY40" s="80"/>
      <c r="AIZ40" s="80"/>
      <c r="AJA40" s="80"/>
      <c r="AJB40" s="80"/>
      <c r="AJC40" s="80"/>
      <c r="AJD40" s="80"/>
      <c r="AJE40" s="80"/>
      <c r="AJF40" s="80"/>
      <c r="AJG40" s="80"/>
      <c r="AJH40" s="80"/>
      <c r="AJI40" s="80"/>
      <c r="AJJ40" s="80"/>
      <c r="AJK40" s="80"/>
      <c r="AJL40" s="80"/>
      <c r="AJM40" s="80"/>
      <c r="AJN40" s="80"/>
      <c r="AJO40" s="80"/>
      <c r="AJP40" s="80"/>
      <c r="AJQ40" s="80"/>
      <c r="AJR40" s="80"/>
      <c r="AJS40" s="80"/>
      <c r="AJT40" s="80"/>
      <c r="AJU40" s="80"/>
      <c r="AJV40" s="80"/>
      <c r="AJW40" s="80"/>
      <c r="AJX40" s="80"/>
      <c r="AJY40" s="80"/>
      <c r="AJZ40" s="80"/>
      <c r="AKA40" s="80"/>
      <c r="AKB40" s="80"/>
      <c r="AKC40" s="80"/>
      <c r="AKD40" s="80"/>
      <c r="AKE40" s="80"/>
      <c r="AKF40" s="80"/>
      <c r="AKG40" s="80"/>
      <c r="AKH40" s="80"/>
      <c r="AKI40" s="80"/>
      <c r="AKJ40" s="80"/>
      <c r="AKK40" s="80"/>
      <c r="AKL40" s="80"/>
      <c r="AKM40" s="80"/>
      <c r="AKN40" s="80"/>
      <c r="AKO40" s="80"/>
      <c r="AKP40" s="80"/>
      <c r="AKQ40" s="80"/>
      <c r="AKR40" s="80"/>
      <c r="AKS40" s="80"/>
      <c r="AKT40" s="80"/>
      <c r="AKU40" s="80"/>
      <c r="AKV40" s="80"/>
      <c r="AKW40" s="80"/>
      <c r="AKX40" s="80"/>
      <c r="AKY40" s="80"/>
      <c r="AKZ40" s="80"/>
      <c r="ALA40" s="80"/>
      <c r="ALB40" s="80"/>
      <c r="ALC40" s="80"/>
      <c r="ALD40" s="80"/>
      <c r="ALE40" s="80"/>
      <c r="ALF40" s="80"/>
      <c r="ALG40" s="80"/>
      <c r="ALH40" s="80"/>
      <c r="ALI40" s="80"/>
      <c r="ALJ40" s="80"/>
      <c r="ALK40" s="80"/>
      <c r="ALL40" s="80"/>
      <c r="ALM40" s="80"/>
      <c r="ALN40" s="80"/>
      <c r="ALO40" s="80"/>
      <c r="ALP40" s="80"/>
      <c r="ALQ40" s="80"/>
      <c r="ALR40" s="80"/>
      <c r="ALS40" s="80"/>
      <c r="ALT40" s="80"/>
      <c r="ALU40" s="80"/>
      <c r="ALV40" s="80"/>
      <c r="ALW40" s="80"/>
      <c r="ALX40" s="80"/>
      <c r="ALY40" s="80"/>
      <c r="ALZ40" s="80"/>
      <c r="AMA40" s="80"/>
      <c r="AMB40" s="80"/>
      <c r="AMC40" s="80"/>
      <c r="AMD40" s="80"/>
      <c r="AME40" s="80"/>
      <c r="AMF40" s="80"/>
      <c r="AMG40" s="80"/>
      <c r="AMH40" s="80"/>
      <c r="AMI40" s="80"/>
      <c r="AMJ40" s="80"/>
      <c r="AMK40" s="80"/>
      <c r="AML40" s="80"/>
      <c r="AMM40" s="80"/>
      <c r="AMN40" s="80"/>
      <c r="AMO40" s="80"/>
      <c r="AMP40" s="80"/>
      <c r="AMQ40" s="80"/>
      <c r="AMR40" s="80"/>
      <c r="AMS40" s="80"/>
      <c r="AMT40" s="80"/>
      <c r="AMU40" s="80"/>
      <c r="AMV40" s="80"/>
      <c r="AMW40" s="80"/>
      <c r="AMX40" s="80"/>
      <c r="AMY40" s="80"/>
      <c r="AMZ40" s="80"/>
      <c r="ANA40" s="80"/>
      <c r="ANB40" s="80"/>
      <c r="ANC40" s="80"/>
      <c r="AND40" s="80"/>
      <c r="ANE40" s="80"/>
      <c r="ANF40" s="80"/>
      <c r="ANG40" s="80"/>
      <c r="ANH40" s="80"/>
      <c r="ANI40" s="80"/>
      <c r="ANJ40" s="80"/>
      <c r="ANK40" s="80"/>
      <c r="ANL40" s="80"/>
      <c r="ANM40" s="80"/>
      <c r="ANN40" s="80"/>
      <c r="ANO40" s="80"/>
      <c r="ANP40" s="80"/>
      <c r="ANQ40" s="80"/>
      <c r="ANR40" s="80"/>
      <c r="ANS40" s="80"/>
      <c r="ANT40" s="80"/>
      <c r="ANU40" s="80"/>
      <c r="ANV40" s="80"/>
      <c r="ANW40" s="80"/>
      <c r="ANX40" s="80"/>
      <c r="ANY40" s="80"/>
      <c r="ANZ40" s="80"/>
      <c r="AOA40" s="80"/>
      <c r="AOB40" s="80"/>
      <c r="AOC40" s="80"/>
      <c r="AOD40" s="80"/>
      <c r="AOE40" s="80"/>
      <c r="AOF40" s="80"/>
      <c r="AOG40" s="80"/>
      <c r="AOH40" s="80"/>
      <c r="AOI40" s="80"/>
      <c r="AOJ40" s="80"/>
      <c r="AOK40" s="80"/>
      <c r="AOL40" s="80"/>
      <c r="AOM40" s="80"/>
      <c r="AON40" s="80"/>
      <c r="AOO40" s="80"/>
      <c r="AOP40" s="80"/>
      <c r="AOQ40" s="80"/>
      <c r="AOR40" s="80"/>
      <c r="AOS40" s="80"/>
      <c r="AOT40" s="80"/>
      <c r="AOU40" s="80"/>
      <c r="AOV40" s="80"/>
      <c r="AOW40" s="80"/>
      <c r="AOX40" s="80"/>
      <c r="AOY40" s="80"/>
      <c r="AOZ40" s="80"/>
      <c r="APA40" s="80"/>
      <c r="APB40" s="80"/>
      <c r="APC40" s="80"/>
      <c r="APD40" s="80"/>
      <c r="APE40" s="80"/>
      <c r="APF40" s="80"/>
      <c r="APG40" s="80"/>
      <c r="APH40" s="80"/>
      <c r="API40" s="80"/>
      <c r="APJ40" s="80"/>
      <c r="APK40" s="80"/>
      <c r="APL40" s="80"/>
      <c r="APM40" s="80"/>
      <c r="APN40" s="80"/>
      <c r="APO40" s="80"/>
      <c r="APP40" s="80"/>
      <c r="APQ40" s="80"/>
      <c r="APR40" s="80"/>
      <c r="APS40" s="80"/>
      <c r="APT40" s="80"/>
      <c r="APU40" s="80"/>
      <c r="APV40" s="80"/>
      <c r="APW40" s="80"/>
      <c r="APX40" s="80"/>
      <c r="APY40" s="80"/>
      <c r="APZ40" s="80"/>
      <c r="AQA40" s="80"/>
      <c r="AQB40" s="80"/>
      <c r="AQC40" s="80"/>
      <c r="AQD40" s="80"/>
      <c r="AQE40" s="80"/>
      <c r="AQF40" s="80"/>
      <c r="AQG40" s="80"/>
      <c r="AQH40" s="80"/>
      <c r="AQI40" s="80"/>
      <c r="AQJ40" s="80"/>
      <c r="AQK40" s="80"/>
      <c r="AQL40" s="80"/>
      <c r="AQM40" s="80"/>
      <c r="AQN40" s="80"/>
      <c r="AQO40" s="80"/>
      <c r="AQP40" s="80"/>
      <c r="AQQ40" s="80"/>
      <c r="AQR40" s="80"/>
      <c r="AQS40" s="80"/>
      <c r="AQT40" s="80"/>
      <c r="AQU40" s="80"/>
      <c r="AQV40" s="80"/>
      <c r="AQW40" s="80"/>
      <c r="AQX40" s="80"/>
      <c r="AQY40" s="80"/>
      <c r="AQZ40" s="80"/>
      <c r="ARA40" s="80"/>
      <c r="ARB40" s="80"/>
      <c r="ARC40" s="80"/>
      <c r="ARD40" s="80"/>
      <c r="ARE40" s="80"/>
      <c r="ARF40" s="80"/>
      <c r="ARG40" s="80"/>
      <c r="ARH40" s="80"/>
      <c r="ARI40" s="80"/>
      <c r="ARJ40" s="80"/>
      <c r="ARK40" s="80"/>
      <c r="ARL40" s="80"/>
      <c r="ARM40" s="80"/>
      <c r="ARN40" s="80"/>
      <c r="ARO40" s="80"/>
      <c r="ARP40" s="80"/>
      <c r="ARQ40" s="80"/>
      <c r="ARR40" s="80"/>
      <c r="ARS40" s="80"/>
      <c r="ART40" s="80"/>
      <c r="ARU40" s="80"/>
      <c r="ARV40" s="80"/>
      <c r="ARW40" s="80"/>
      <c r="ARX40" s="80"/>
      <c r="ARY40" s="80"/>
      <c r="ARZ40" s="80"/>
      <c r="ASA40" s="80"/>
      <c r="ASB40" s="80"/>
      <c r="ASC40" s="80"/>
      <c r="ASD40" s="80"/>
      <c r="ASE40" s="80"/>
      <c r="ASF40" s="80"/>
      <c r="ASG40" s="80"/>
      <c r="ASH40" s="80"/>
      <c r="ASI40" s="80"/>
      <c r="ASJ40" s="80"/>
      <c r="ASK40" s="80"/>
      <c r="ASL40" s="80"/>
      <c r="ASM40" s="80"/>
      <c r="ASN40" s="80"/>
      <c r="ASO40" s="80"/>
      <c r="ASP40" s="80"/>
      <c r="ASQ40" s="80"/>
      <c r="ASR40" s="80"/>
      <c r="ASS40" s="80"/>
      <c r="AST40" s="80"/>
      <c r="ASU40" s="80"/>
      <c r="ASV40" s="80"/>
      <c r="ASW40" s="80"/>
      <c r="ASX40" s="80"/>
      <c r="ASY40" s="80"/>
      <c r="ASZ40" s="80"/>
      <c r="ATA40" s="80"/>
      <c r="ATB40" s="80"/>
      <c r="ATC40" s="80"/>
      <c r="ATD40" s="80"/>
      <c r="ATE40" s="80"/>
      <c r="ATF40" s="80"/>
      <c r="ATG40" s="80"/>
      <c r="ATH40" s="80"/>
      <c r="ATI40" s="80"/>
      <c r="ATJ40" s="80"/>
      <c r="ATK40" s="80"/>
      <c r="ATL40" s="80"/>
      <c r="ATM40" s="80"/>
      <c r="ATN40" s="80"/>
      <c r="ATO40" s="80"/>
      <c r="ATP40" s="80"/>
      <c r="ATQ40" s="80"/>
      <c r="ATR40" s="80"/>
      <c r="ATS40" s="80"/>
      <c r="ATT40" s="80"/>
      <c r="ATU40" s="80"/>
      <c r="ATV40" s="80"/>
      <c r="ATW40" s="80"/>
      <c r="ATX40" s="80"/>
      <c r="ATY40" s="80"/>
      <c r="ATZ40" s="80"/>
      <c r="AUA40" s="80"/>
      <c r="AUB40" s="80"/>
      <c r="AUC40" s="80"/>
      <c r="AUD40" s="80"/>
      <c r="AUE40" s="80"/>
      <c r="AUF40" s="80"/>
      <c r="AUG40" s="80"/>
      <c r="AUH40" s="80"/>
      <c r="AUI40" s="80"/>
      <c r="AUJ40" s="80"/>
      <c r="AUK40" s="80"/>
      <c r="AUL40" s="80"/>
      <c r="AUM40" s="80"/>
      <c r="AUN40" s="80"/>
      <c r="AUO40" s="80"/>
      <c r="AUP40" s="80"/>
      <c r="AUQ40" s="80"/>
      <c r="AUR40" s="80"/>
      <c r="AUS40" s="80"/>
      <c r="AUT40" s="80"/>
      <c r="AUU40" s="80"/>
      <c r="AUV40" s="80"/>
      <c r="AUW40" s="80"/>
      <c r="AUX40" s="80"/>
      <c r="AUY40" s="80"/>
      <c r="AUZ40" s="80"/>
      <c r="AVA40" s="80"/>
      <c r="AVB40" s="80"/>
      <c r="AVC40" s="80"/>
      <c r="AVD40" s="80"/>
      <c r="AVE40" s="80"/>
      <c r="AVF40" s="80"/>
      <c r="AVG40" s="80"/>
      <c r="AVH40" s="80"/>
      <c r="AVI40" s="80"/>
      <c r="AVJ40" s="80"/>
      <c r="AVK40" s="80"/>
      <c r="AVL40" s="80"/>
      <c r="AVM40" s="80"/>
      <c r="AVN40" s="80"/>
      <c r="AVO40" s="80"/>
      <c r="AVP40" s="80"/>
      <c r="AVQ40" s="80"/>
      <c r="AVR40" s="80"/>
      <c r="AVS40" s="80"/>
      <c r="AVT40" s="80"/>
      <c r="AVU40" s="80"/>
      <c r="AVV40" s="80"/>
      <c r="AVW40" s="80"/>
      <c r="AVX40" s="80"/>
      <c r="AVY40" s="80"/>
      <c r="AVZ40" s="80"/>
      <c r="AWA40" s="80"/>
      <c r="AWB40" s="80"/>
      <c r="AWC40" s="80"/>
      <c r="AWD40" s="80"/>
      <c r="AWE40" s="80"/>
      <c r="AWF40" s="80"/>
      <c r="AWG40" s="80"/>
      <c r="AWH40" s="80"/>
      <c r="AWI40" s="80"/>
      <c r="AWJ40" s="80"/>
      <c r="AWK40" s="80"/>
      <c r="AWL40" s="80"/>
      <c r="AWM40" s="80"/>
      <c r="AWN40" s="80"/>
      <c r="AWO40" s="80"/>
      <c r="AWP40" s="80"/>
      <c r="AWQ40" s="80"/>
      <c r="AWR40" s="80"/>
      <c r="AWS40" s="80"/>
      <c r="AWT40" s="80"/>
      <c r="AWU40" s="80"/>
      <c r="AWV40" s="80"/>
      <c r="AWW40" s="80"/>
      <c r="AWX40" s="80"/>
      <c r="AWY40" s="80"/>
      <c r="AWZ40" s="80"/>
      <c r="AXA40" s="80"/>
      <c r="AXB40" s="80"/>
      <c r="AXC40" s="80"/>
      <c r="AXD40" s="80"/>
      <c r="AXE40" s="80"/>
      <c r="AXF40" s="80"/>
      <c r="AXG40" s="80"/>
      <c r="AXH40" s="80"/>
      <c r="AXI40" s="80"/>
      <c r="AXJ40" s="80"/>
      <c r="AXK40" s="80"/>
      <c r="AXL40" s="80"/>
      <c r="AXM40" s="80"/>
      <c r="AXN40" s="80"/>
      <c r="AXO40" s="80"/>
      <c r="AXP40" s="80"/>
      <c r="AXQ40" s="80"/>
      <c r="AXR40" s="80"/>
      <c r="AXS40" s="80"/>
      <c r="AXT40" s="80"/>
      <c r="AXU40" s="80"/>
      <c r="AXV40" s="80"/>
      <c r="AXW40" s="80"/>
      <c r="AXX40" s="80"/>
      <c r="AXY40" s="80"/>
      <c r="AXZ40" s="80"/>
      <c r="AYA40" s="80"/>
      <c r="AYB40" s="80"/>
      <c r="AYC40" s="80"/>
      <c r="AYD40" s="80"/>
      <c r="AYE40" s="80"/>
      <c r="AYF40" s="80"/>
      <c r="AYG40" s="80"/>
      <c r="AYH40" s="80"/>
      <c r="AYI40" s="80"/>
      <c r="AYJ40" s="80"/>
      <c r="AYK40" s="80"/>
      <c r="AYL40" s="80"/>
      <c r="AYM40" s="80"/>
      <c r="AYN40" s="80"/>
      <c r="AYO40" s="80"/>
      <c r="AYP40" s="80"/>
      <c r="AYQ40" s="80"/>
      <c r="AYR40" s="80"/>
      <c r="AYS40" s="80"/>
      <c r="AYT40" s="80"/>
      <c r="AYU40" s="80"/>
      <c r="AYV40" s="80"/>
      <c r="AYW40" s="80"/>
      <c r="AYX40" s="80"/>
      <c r="AYY40" s="80"/>
      <c r="AYZ40" s="80"/>
      <c r="AZA40" s="80"/>
      <c r="AZB40" s="80"/>
      <c r="AZC40" s="80"/>
      <c r="AZD40" s="80"/>
      <c r="AZE40" s="80"/>
      <c r="AZF40" s="80"/>
      <c r="AZG40" s="80"/>
      <c r="AZH40" s="80"/>
      <c r="AZI40" s="80"/>
      <c r="AZJ40" s="80"/>
      <c r="AZK40" s="80"/>
      <c r="AZL40" s="80"/>
      <c r="AZM40" s="80"/>
      <c r="AZN40" s="80"/>
      <c r="AZO40" s="80"/>
      <c r="AZP40" s="80"/>
      <c r="AZQ40" s="80"/>
      <c r="AZR40" s="80"/>
      <c r="AZS40" s="80"/>
      <c r="AZT40" s="80"/>
      <c r="AZU40" s="80"/>
      <c r="AZV40" s="80"/>
      <c r="AZW40" s="80"/>
      <c r="AZX40" s="80"/>
      <c r="AZY40" s="80"/>
      <c r="AZZ40" s="80"/>
      <c r="BAA40" s="80"/>
      <c r="BAB40" s="80"/>
      <c r="BAC40" s="80"/>
      <c r="BAD40" s="80"/>
      <c r="BAE40" s="80"/>
      <c r="BAF40" s="80"/>
      <c r="BAG40" s="80"/>
      <c r="BAH40" s="80"/>
      <c r="BAI40" s="80"/>
      <c r="BAJ40" s="80"/>
      <c r="BAK40" s="80"/>
      <c r="BAL40" s="80"/>
      <c r="BAM40" s="80"/>
      <c r="BAN40" s="80"/>
      <c r="BAO40" s="80"/>
      <c r="BAP40" s="80"/>
      <c r="BAQ40" s="80"/>
      <c r="BAR40" s="80"/>
      <c r="BAS40" s="80"/>
      <c r="BAT40" s="80"/>
      <c r="BAU40" s="80"/>
      <c r="BAV40" s="80"/>
      <c r="BAW40" s="80"/>
      <c r="BAX40" s="80"/>
      <c r="BAY40" s="80"/>
      <c r="BAZ40" s="80"/>
      <c r="BBA40" s="80"/>
      <c r="BBB40" s="80"/>
      <c r="BBC40" s="80"/>
      <c r="BBD40" s="80"/>
      <c r="BBE40" s="80"/>
      <c r="BBF40" s="80"/>
      <c r="BBG40" s="80"/>
      <c r="BBH40" s="80"/>
      <c r="BBI40" s="80"/>
      <c r="BBJ40" s="80"/>
      <c r="BBK40" s="80"/>
      <c r="BBL40" s="80"/>
      <c r="BBM40" s="80"/>
      <c r="BBN40" s="80"/>
      <c r="BBO40" s="80"/>
      <c r="BBP40" s="80"/>
      <c r="BBQ40" s="80"/>
      <c r="BBR40" s="80"/>
      <c r="BBS40" s="80"/>
      <c r="BBT40" s="80"/>
      <c r="BBU40" s="80"/>
      <c r="BBV40" s="80"/>
      <c r="BBW40" s="80"/>
      <c r="BBX40" s="80"/>
      <c r="BBY40" s="80"/>
      <c r="BBZ40" s="80"/>
      <c r="BCA40" s="80"/>
      <c r="BCB40" s="80"/>
      <c r="BCC40" s="80"/>
      <c r="BCD40" s="80"/>
      <c r="BCE40" s="80"/>
      <c r="BCF40" s="80"/>
      <c r="BCG40" s="80"/>
      <c r="BCH40" s="80"/>
      <c r="BCI40" s="80"/>
      <c r="BCJ40" s="80"/>
      <c r="BCK40" s="80"/>
      <c r="BCL40" s="80"/>
      <c r="BCM40" s="80"/>
      <c r="BCN40" s="80"/>
      <c r="BCO40" s="80"/>
      <c r="BCP40" s="80"/>
      <c r="BCQ40" s="80"/>
      <c r="BCR40" s="80"/>
      <c r="BCS40" s="80"/>
      <c r="BCT40" s="80"/>
      <c r="BCU40" s="80"/>
      <c r="BCV40" s="80"/>
      <c r="BCW40" s="80"/>
      <c r="BCX40" s="80"/>
      <c r="BCY40" s="80"/>
      <c r="BCZ40" s="80"/>
      <c r="BDA40" s="80"/>
      <c r="BDB40" s="80"/>
      <c r="BDC40" s="80"/>
      <c r="BDD40" s="80"/>
      <c r="BDE40" s="80"/>
      <c r="BDF40" s="80"/>
      <c r="BDG40" s="80"/>
      <c r="BDH40" s="80"/>
      <c r="BDI40" s="80"/>
      <c r="BDJ40" s="80"/>
      <c r="BDK40" s="80"/>
      <c r="BDL40" s="80"/>
      <c r="BDM40" s="80"/>
      <c r="BDN40" s="80"/>
      <c r="BDO40" s="80"/>
      <c r="BDP40" s="80"/>
      <c r="BDQ40" s="80"/>
      <c r="BDR40" s="80"/>
      <c r="BDS40" s="80"/>
      <c r="BDT40" s="80"/>
      <c r="BDU40" s="80"/>
      <c r="BDV40" s="80"/>
      <c r="BDW40" s="80"/>
      <c r="BDX40" s="80"/>
      <c r="BDY40" s="80"/>
      <c r="BDZ40" s="80"/>
      <c r="BEA40" s="80"/>
      <c r="BEB40" s="80"/>
      <c r="BEC40" s="80"/>
      <c r="BED40" s="80"/>
      <c r="BEE40" s="80"/>
      <c r="BEF40" s="80"/>
      <c r="BEG40" s="80"/>
      <c r="BEH40" s="80"/>
      <c r="BEI40" s="80"/>
      <c r="BEJ40" s="80"/>
      <c r="BEK40" s="80"/>
      <c r="BEL40" s="80"/>
      <c r="BEM40" s="80"/>
      <c r="BEN40" s="80"/>
      <c r="BEO40" s="80"/>
      <c r="BEP40" s="80"/>
      <c r="BEQ40" s="80"/>
      <c r="BER40" s="80"/>
      <c r="BES40" s="80"/>
      <c r="BET40" s="80"/>
      <c r="BEU40" s="80"/>
      <c r="BEV40" s="80"/>
      <c r="BEW40" s="80"/>
      <c r="BEX40" s="80"/>
      <c r="BEY40" s="80"/>
      <c r="BEZ40" s="80"/>
      <c r="BFA40" s="80"/>
      <c r="BFB40" s="80"/>
      <c r="BFC40" s="80"/>
      <c r="BFD40" s="80"/>
      <c r="BFE40" s="80"/>
      <c r="BFF40" s="80"/>
      <c r="BFG40" s="80"/>
      <c r="BFH40" s="80"/>
      <c r="BFI40" s="80"/>
      <c r="BFJ40" s="80"/>
      <c r="BFK40" s="80"/>
      <c r="BFL40" s="80"/>
      <c r="BFM40" s="80"/>
      <c r="BFN40" s="80"/>
      <c r="BFO40" s="80"/>
      <c r="BFP40" s="80"/>
      <c r="BFQ40" s="80"/>
      <c r="BFR40" s="80"/>
      <c r="BFS40" s="80"/>
      <c r="BFT40" s="80"/>
      <c r="BFU40" s="80"/>
      <c r="BFV40" s="80"/>
      <c r="BFW40" s="80"/>
      <c r="BFX40" s="80"/>
      <c r="BFY40" s="80"/>
      <c r="BFZ40" s="80"/>
      <c r="BGA40" s="80"/>
      <c r="BGB40" s="80"/>
      <c r="BGC40" s="80"/>
      <c r="BGD40" s="80"/>
      <c r="BGE40" s="80"/>
      <c r="BGF40" s="80"/>
      <c r="BGG40" s="80"/>
      <c r="BGH40" s="80"/>
      <c r="BGI40" s="80"/>
      <c r="BGJ40" s="80"/>
      <c r="BGK40" s="80"/>
      <c r="BGL40" s="80"/>
      <c r="BGM40" s="80"/>
      <c r="BGN40" s="80"/>
      <c r="BGO40" s="80"/>
      <c r="BGP40" s="80"/>
      <c r="BGQ40" s="80"/>
      <c r="BGR40" s="80"/>
      <c r="BGS40" s="80"/>
      <c r="BGT40" s="80"/>
      <c r="BGU40" s="80"/>
      <c r="BGV40" s="80"/>
      <c r="BGW40" s="80"/>
      <c r="BGX40" s="80"/>
      <c r="BGY40" s="80"/>
      <c r="BGZ40" s="80"/>
      <c r="BHA40" s="80"/>
      <c r="BHB40" s="80"/>
      <c r="BHC40" s="80"/>
      <c r="BHD40" s="80"/>
      <c r="BHE40" s="80"/>
      <c r="BHF40" s="80"/>
      <c r="BHG40" s="80"/>
      <c r="BHH40" s="80"/>
      <c r="BHI40" s="80"/>
      <c r="BHJ40" s="80"/>
      <c r="BHK40" s="80"/>
      <c r="BHL40" s="80"/>
      <c r="BHM40" s="80"/>
      <c r="BHN40" s="80"/>
      <c r="BHO40" s="80"/>
      <c r="BHP40" s="80"/>
      <c r="BHQ40" s="80"/>
      <c r="BHR40" s="80"/>
      <c r="BHS40" s="80"/>
      <c r="BHT40" s="80"/>
      <c r="BHU40" s="80"/>
      <c r="BHV40" s="80"/>
      <c r="BHW40" s="80"/>
      <c r="BHX40" s="80"/>
      <c r="BHY40" s="80"/>
      <c r="BHZ40" s="80"/>
      <c r="BIA40" s="80"/>
      <c r="BIB40" s="80"/>
      <c r="BIC40" s="80"/>
      <c r="BID40" s="80"/>
      <c r="BIE40" s="80"/>
      <c r="BIF40" s="80"/>
      <c r="BIG40" s="80"/>
      <c r="BIH40" s="80"/>
      <c r="BII40" s="80"/>
      <c r="BIJ40" s="80"/>
      <c r="BIK40" s="80"/>
      <c r="BIL40" s="80"/>
      <c r="BIM40" s="80"/>
      <c r="BIN40" s="80"/>
      <c r="BIO40" s="80"/>
      <c r="BIP40" s="80"/>
      <c r="BIQ40" s="80"/>
      <c r="BIR40" s="80"/>
      <c r="BIS40" s="80"/>
      <c r="BIT40" s="80"/>
      <c r="BIU40" s="80"/>
      <c r="BIV40" s="80"/>
      <c r="BIW40" s="80"/>
      <c r="BIX40" s="80"/>
      <c r="BIY40" s="80"/>
      <c r="BIZ40" s="80"/>
      <c r="BJA40" s="80"/>
      <c r="BJB40" s="80"/>
      <c r="BJC40" s="80"/>
      <c r="BJD40" s="80"/>
      <c r="BJE40" s="80"/>
      <c r="BJF40" s="80"/>
      <c r="BJG40" s="80"/>
      <c r="BJH40" s="80"/>
      <c r="BJI40" s="80"/>
      <c r="BJJ40" s="80"/>
      <c r="BJK40" s="80"/>
      <c r="BJL40" s="80"/>
      <c r="BJM40" s="80"/>
      <c r="BJN40" s="80"/>
      <c r="BJO40" s="80"/>
      <c r="BJP40" s="80"/>
      <c r="BJQ40" s="80"/>
      <c r="BJR40" s="80"/>
      <c r="BJS40" s="80"/>
      <c r="BJT40" s="80"/>
      <c r="BJU40" s="80"/>
      <c r="BJV40" s="80"/>
      <c r="BJW40" s="80"/>
      <c r="BJX40" s="80"/>
      <c r="BJY40" s="80"/>
      <c r="BJZ40" s="80"/>
      <c r="BKA40" s="80"/>
      <c r="BKB40" s="80"/>
      <c r="BKC40" s="80"/>
      <c r="BKD40" s="80"/>
      <c r="BKE40" s="80"/>
      <c r="BKF40" s="80"/>
      <c r="BKG40" s="80"/>
      <c r="BKH40" s="80"/>
      <c r="BKI40" s="80"/>
      <c r="BKJ40" s="80"/>
      <c r="BKK40" s="80"/>
      <c r="BKL40" s="80"/>
      <c r="BKM40" s="80"/>
      <c r="BKN40" s="80"/>
      <c r="BKO40" s="80"/>
      <c r="BKP40" s="80"/>
      <c r="BKQ40" s="80"/>
      <c r="BKR40" s="80"/>
      <c r="BKS40" s="80"/>
      <c r="BKT40" s="80"/>
      <c r="BKU40" s="80"/>
      <c r="BKV40" s="80"/>
      <c r="BKW40" s="80"/>
      <c r="BKX40" s="80"/>
      <c r="BKY40" s="80"/>
      <c r="BKZ40" s="80"/>
      <c r="BLA40" s="80"/>
      <c r="BLB40" s="80"/>
      <c r="BLC40" s="80"/>
      <c r="BLD40" s="80"/>
      <c r="BLE40" s="80"/>
      <c r="BLF40" s="80"/>
      <c r="BLG40" s="80"/>
      <c r="BLH40" s="80"/>
      <c r="BLI40" s="80"/>
      <c r="BLJ40" s="80"/>
      <c r="BLK40" s="80"/>
      <c r="BLL40" s="80"/>
      <c r="BLM40" s="80"/>
      <c r="BLN40" s="80"/>
      <c r="BLO40" s="80"/>
      <c r="BLP40" s="80"/>
      <c r="BLQ40" s="80"/>
      <c r="BLR40" s="80"/>
      <c r="BLS40" s="80"/>
      <c r="BLT40" s="80"/>
      <c r="BLU40" s="80"/>
      <c r="BLV40" s="80"/>
      <c r="BLW40" s="80"/>
      <c r="BLX40" s="80"/>
      <c r="BLY40" s="80"/>
      <c r="BLZ40" s="80"/>
      <c r="BMA40" s="80"/>
      <c r="BMB40" s="80"/>
      <c r="BMC40" s="80"/>
      <c r="BMD40" s="80"/>
      <c r="BME40" s="80"/>
      <c r="BMF40" s="80"/>
      <c r="BMG40" s="80"/>
      <c r="BMH40" s="80"/>
      <c r="BMI40" s="80"/>
      <c r="BMJ40" s="80"/>
      <c r="BMK40" s="80"/>
      <c r="BML40" s="80"/>
      <c r="BMM40" s="80"/>
      <c r="BMN40" s="80"/>
      <c r="BMO40" s="80"/>
      <c r="BMP40" s="80"/>
      <c r="BMQ40" s="80"/>
      <c r="BMR40" s="80"/>
      <c r="BMS40" s="80"/>
      <c r="BMT40" s="80"/>
      <c r="BMU40" s="80"/>
      <c r="BMV40" s="80"/>
      <c r="BMW40" s="80"/>
      <c r="BMX40" s="80"/>
      <c r="BMY40" s="80"/>
      <c r="BMZ40" s="80"/>
      <c r="BNA40" s="80"/>
      <c r="BNB40" s="80"/>
      <c r="BNC40" s="80"/>
      <c r="BND40" s="80"/>
      <c r="BNE40" s="80"/>
      <c r="BNF40" s="80"/>
      <c r="BNG40" s="80"/>
      <c r="BNH40" s="80"/>
      <c r="BNI40" s="80"/>
      <c r="BNJ40" s="80"/>
      <c r="BNK40" s="80"/>
      <c r="BNL40" s="80"/>
      <c r="BNM40" s="80"/>
      <c r="BNN40" s="80"/>
      <c r="BNO40" s="80"/>
      <c r="BNP40" s="80"/>
      <c r="BNQ40" s="80"/>
      <c r="BNR40" s="80"/>
      <c r="BNS40" s="80"/>
      <c r="BNT40" s="80"/>
      <c r="BNU40" s="80"/>
      <c r="BNV40" s="80"/>
      <c r="BNW40" s="80"/>
      <c r="BNX40" s="80"/>
      <c r="BNY40" s="80"/>
      <c r="BNZ40" s="80"/>
      <c r="BOA40" s="80"/>
      <c r="BOB40" s="80"/>
      <c r="BOC40" s="80"/>
      <c r="BOD40" s="80"/>
      <c r="BOE40" s="80"/>
      <c r="BOF40" s="80"/>
      <c r="BOG40" s="80"/>
      <c r="BOH40" s="80"/>
      <c r="BOI40" s="80"/>
      <c r="BOJ40" s="80"/>
      <c r="BOK40" s="80"/>
      <c r="BOL40" s="80"/>
      <c r="BOM40" s="80"/>
      <c r="BON40" s="80"/>
      <c r="BOO40" s="80"/>
      <c r="BOP40" s="80"/>
      <c r="BOQ40" s="80"/>
      <c r="BOR40" s="80"/>
      <c r="BOS40" s="80"/>
      <c r="BOT40" s="80"/>
      <c r="BOU40" s="80"/>
      <c r="BOV40" s="80"/>
      <c r="BOW40" s="80"/>
      <c r="BOX40" s="80"/>
      <c r="BOY40" s="80"/>
      <c r="BOZ40" s="80"/>
      <c r="BPA40" s="80"/>
      <c r="BPB40" s="80"/>
      <c r="BPC40" s="80"/>
      <c r="BPD40" s="80"/>
      <c r="BPE40" s="80"/>
      <c r="BPF40" s="80"/>
      <c r="BPG40" s="80"/>
      <c r="BPH40" s="80"/>
      <c r="BPI40" s="80"/>
      <c r="BPJ40" s="80"/>
      <c r="BPK40" s="80"/>
      <c r="BPL40" s="80"/>
      <c r="BPM40" s="80"/>
      <c r="BPN40" s="80"/>
      <c r="BPO40" s="80"/>
      <c r="BPP40" s="80"/>
      <c r="BPQ40" s="80"/>
      <c r="BPR40" s="80"/>
      <c r="BPS40" s="80"/>
      <c r="BPT40" s="80"/>
      <c r="BPU40" s="80"/>
      <c r="BPV40" s="80"/>
      <c r="BPW40" s="80"/>
      <c r="BPX40" s="80"/>
      <c r="BPY40" s="80"/>
      <c r="BPZ40" s="80"/>
      <c r="BQA40" s="80"/>
      <c r="BQB40" s="80"/>
      <c r="BQC40" s="80"/>
      <c r="BQD40" s="80"/>
      <c r="BQE40" s="80"/>
      <c r="BQF40" s="80"/>
      <c r="BQG40" s="80"/>
      <c r="BQH40" s="80"/>
      <c r="BQI40" s="80"/>
      <c r="BQJ40" s="80"/>
      <c r="BQK40" s="80"/>
      <c r="BQL40" s="80"/>
      <c r="BQM40" s="80"/>
      <c r="BQN40" s="80"/>
      <c r="BQO40" s="80"/>
      <c r="BQP40" s="80"/>
      <c r="BQQ40" s="80"/>
      <c r="BQR40" s="80"/>
      <c r="BQS40" s="80"/>
      <c r="BQT40" s="80"/>
      <c r="BQU40" s="80"/>
      <c r="BQV40" s="80"/>
      <c r="BQW40" s="80"/>
      <c r="BQX40" s="80"/>
      <c r="BQY40" s="80"/>
      <c r="BQZ40" s="80"/>
      <c r="BRA40" s="80"/>
      <c r="BRB40" s="80"/>
      <c r="BRC40" s="80"/>
      <c r="BRD40" s="80"/>
      <c r="BRE40" s="80"/>
      <c r="BRF40" s="80"/>
      <c r="BRG40" s="80"/>
      <c r="BRH40" s="80"/>
      <c r="BRI40" s="80"/>
      <c r="BRJ40" s="80"/>
      <c r="BRK40" s="80"/>
      <c r="BRL40" s="80"/>
      <c r="BRM40" s="80"/>
      <c r="BRN40" s="80"/>
      <c r="BRO40" s="80"/>
      <c r="BRP40" s="80"/>
      <c r="BRQ40" s="80"/>
      <c r="BRR40" s="80"/>
      <c r="BRS40" s="80"/>
      <c r="BRT40" s="80"/>
      <c r="BRU40" s="80"/>
      <c r="BRV40" s="80"/>
      <c r="BRW40" s="80"/>
      <c r="BRX40" s="80"/>
      <c r="BRY40" s="80"/>
      <c r="BRZ40" s="80"/>
      <c r="BSA40" s="80"/>
      <c r="BSB40" s="80"/>
      <c r="BSC40" s="80"/>
      <c r="BSD40" s="80"/>
      <c r="BSE40" s="80"/>
      <c r="BSF40" s="80"/>
      <c r="BSG40" s="80"/>
      <c r="BSH40" s="80"/>
      <c r="BSI40" s="80"/>
      <c r="BSJ40" s="80"/>
      <c r="BSK40" s="80"/>
      <c r="BSL40" s="80"/>
      <c r="BSM40" s="80"/>
      <c r="BSN40" s="80"/>
      <c r="BSO40" s="80"/>
      <c r="BSP40" s="80"/>
      <c r="BSQ40" s="80"/>
      <c r="BSR40" s="80"/>
      <c r="BSS40" s="80"/>
      <c r="BST40" s="80"/>
      <c r="BSU40" s="80"/>
      <c r="BSV40" s="80"/>
      <c r="BSW40" s="80"/>
      <c r="BSX40" s="80"/>
      <c r="BSY40" s="80"/>
      <c r="BSZ40" s="80"/>
      <c r="BTA40" s="80"/>
      <c r="BTB40" s="80"/>
      <c r="BTC40" s="80"/>
      <c r="BTD40" s="80"/>
      <c r="BTE40" s="80"/>
      <c r="BTF40" s="80"/>
      <c r="BTG40" s="80"/>
      <c r="BTH40" s="80"/>
      <c r="BTI40" s="80"/>
      <c r="BTJ40" s="80"/>
      <c r="BTK40" s="80"/>
      <c r="BTL40" s="80"/>
      <c r="BTM40" s="80"/>
      <c r="BTN40" s="80"/>
      <c r="BTO40" s="80"/>
      <c r="BTP40" s="80"/>
      <c r="BTQ40" s="80"/>
      <c r="BTR40" s="80"/>
      <c r="BTS40" s="80"/>
      <c r="BTT40" s="80"/>
      <c r="BTU40" s="80"/>
      <c r="BTV40" s="80"/>
      <c r="BTW40" s="80"/>
      <c r="BTX40" s="80"/>
      <c r="BTY40" s="80"/>
      <c r="BTZ40" s="80"/>
      <c r="BUA40" s="80"/>
      <c r="BUB40" s="80"/>
      <c r="BUC40" s="80"/>
      <c r="BUD40" s="80"/>
      <c r="BUE40" s="80"/>
      <c r="BUF40" s="80"/>
      <c r="BUG40" s="80"/>
      <c r="BUH40" s="80"/>
      <c r="BUI40" s="80"/>
      <c r="BUJ40" s="80"/>
      <c r="BUK40" s="80"/>
      <c r="BUL40" s="80"/>
      <c r="BUM40" s="80"/>
      <c r="BUN40" s="80"/>
      <c r="BUO40" s="80"/>
      <c r="BUP40" s="80"/>
      <c r="BUQ40" s="80"/>
      <c r="BUR40" s="80"/>
      <c r="BUS40" s="80"/>
      <c r="BUT40" s="80"/>
      <c r="BUU40" s="80"/>
      <c r="BUV40" s="80"/>
      <c r="BUW40" s="80"/>
      <c r="BUX40" s="80"/>
      <c r="BUY40" s="80"/>
      <c r="BUZ40" s="80"/>
      <c r="BVA40" s="80"/>
      <c r="BVB40" s="80"/>
      <c r="BVC40" s="80"/>
      <c r="BVD40" s="80"/>
      <c r="BVE40" s="80"/>
      <c r="BVF40" s="80"/>
      <c r="BVG40" s="80"/>
      <c r="BVH40" s="80"/>
      <c r="BVI40" s="80"/>
      <c r="BVJ40" s="80"/>
      <c r="BVK40" s="80"/>
      <c r="BVL40" s="80"/>
      <c r="BVM40" s="80"/>
      <c r="BVN40" s="80"/>
      <c r="BVO40" s="80"/>
      <c r="BVP40" s="80"/>
      <c r="BVQ40" s="80"/>
      <c r="BVR40" s="80"/>
      <c r="BVS40" s="80"/>
      <c r="BVT40" s="80"/>
      <c r="BVU40" s="80"/>
      <c r="BVV40" s="80"/>
      <c r="BVW40" s="80"/>
      <c r="BVX40" s="80"/>
      <c r="BVY40" s="80"/>
      <c r="BVZ40" s="80"/>
      <c r="BWA40" s="80"/>
      <c r="BWB40" s="80"/>
      <c r="BWC40" s="80"/>
      <c r="BWD40" s="80"/>
      <c r="BWE40" s="80"/>
      <c r="BWF40" s="80"/>
      <c r="BWG40" s="80"/>
      <c r="BWH40" s="80"/>
      <c r="BWI40" s="80"/>
      <c r="BWJ40" s="80"/>
      <c r="BWK40" s="80"/>
      <c r="BWL40" s="80"/>
      <c r="BWM40" s="80"/>
      <c r="BWN40" s="80"/>
      <c r="BWO40" s="80"/>
      <c r="BWP40" s="80"/>
      <c r="BWQ40" s="80"/>
      <c r="BWR40" s="80"/>
      <c r="BWS40" s="80"/>
      <c r="BWT40" s="80"/>
      <c r="BWU40" s="80"/>
      <c r="BWV40" s="80"/>
      <c r="BWW40" s="80"/>
      <c r="BWX40" s="80"/>
      <c r="BWY40" s="80"/>
      <c r="BWZ40" s="80"/>
      <c r="BXA40" s="80"/>
      <c r="BXB40" s="80"/>
      <c r="BXC40" s="80"/>
      <c r="BXD40" s="80"/>
      <c r="BXE40" s="80"/>
      <c r="BXF40" s="80"/>
      <c r="BXG40" s="80"/>
      <c r="BXH40" s="80"/>
      <c r="BXI40" s="80"/>
      <c r="BXJ40" s="80"/>
      <c r="BXK40" s="80"/>
      <c r="BXL40" s="80"/>
      <c r="BXM40" s="80"/>
      <c r="BXN40" s="80"/>
      <c r="BXO40" s="80"/>
      <c r="BXP40" s="80"/>
      <c r="BXQ40" s="80"/>
      <c r="BXR40" s="80"/>
      <c r="BXS40" s="80"/>
      <c r="BXT40" s="80"/>
      <c r="BXU40" s="80"/>
      <c r="BXV40" s="80"/>
      <c r="BXW40" s="80"/>
      <c r="BXX40" s="80"/>
      <c r="BXY40" s="80"/>
      <c r="BXZ40" s="80"/>
      <c r="BYA40" s="80"/>
      <c r="BYB40" s="80"/>
      <c r="BYC40" s="80"/>
      <c r="BYD40" s="80"/>
      <c r="BYE40" s="80"/>
      <c r="BYF40" s="80"/>
      <c r="BYG40" s="80"/>
      <c r="BYH40" s="80"/>
      <c r="BYI40" s="80"/>
      <c r="BYJ40" s="80"/>
      <c r="BYK40" s="80"/>
      <c r="BYL40" s="80"/>
      <c r="BYM40" s="80"/>
      <c r="BYN40" s="80"/>
      <c r="BYO40" s="80"/>
      <c r="BYP40" s="80"/>
      <c r="BYQ40" s="80"/>
      <c r="BYR40" s="80"/>
      <c r="BYS40" s="80"/>
      <c r="BYT40" s="80"/>
      <c r="BYU40" s="80"/>
      <c r="BYV40" s="80"/>
      <c r="BYW40" s="80"/>
      <c r="BYX40" s="80"/>
      <c r="BYY40" s="80"/>
      <c r="BYZ40" s="80"/>
      <c r="BZA40" s="80"/>
      <c r="BZB40" s="80"/>
      <c r="BZC40" s="80"/>
      <c r="BZD40" s="80"/>
      <c r="BZE40" s="80"/>
      <c r="BZF40" s="80"/>
      <c r="BZG40" s="80"/>
      <c r="BZH40" s="80"/>
      <c r="BZI40" s="80"/>
      <c r="BZJ40" s="80"/>
      <c r="BZK40" s="80"/>
      <c r="BZL40" s="80"/>
      <c r="BZM40" s="80"/>
      <c r="BZN40" s="80"/>
      <c r="BZO40" s="80"/>
      <c r="BZP40" s="80"/>
      <c r="BZQ40" s="80"/>
      <c r="BZR40" s="80"/>
      <c r="BZS40" s="80"/>
      <c r="BZT40" s="80"/>
      <c r="BZU40" s="80"/>
      <c r="BZV40" s="80"/>
      <c r="BZW40" s="80"/>
      <c r="BZX40" s="80"/>
      <c r="BZY40" s="80"/>
      <c r="BZZ40" s="80"/>
      <c r="CAA40" s="80"/>
      <c r="CAB40" s="80"/>
      <c r="CAC40" s="80"/>
      <c r="CAD40" s="80"/>
      <c r="CAE40" s="80"/>
      <c r="CAF40" s="80"/>
      <c r="CAG40" s="80"/>
      <c r="CAH40" s="80"/>
      <c r="CAI40" s="80"/>
      <c r="CAJ40" s="80"/>
      <c r="CAK40" s="80"/>
      <c r="CAL40" s="80"/>
      <c r="CAM40" s="80"/>
      <c r="CAN40" s="80"/>
      <c r="CAO40" s="80"/>
      <c r="CAP40" s="80"/>
      <c r="CAQ40" s="80"/>
      <c r="CAR40" s="80"/>
      <c r="CAS40" s="80"/>
      <c r="CAT40" s="80"/>
      <c r="CAU40" s="80"/>
      <c r="CAV40" s="80"/>
      <c r="CAW40" s="80"/>
      <c r="CAX40" s="80"/>
      <c r="CAY40" s="80"/>
      <c r="CAZ40" s="80"/>
      <c r="CBA40" s="80"/>
      <c r="CBB40" s="80"/>
      <c r="CBC40" s="80"/>
      <c r="CBD40" s="80"/>
      <c r="CBE40" s="80"/>
      <c r="CBF40" s="80"/>
      <c r="CBG40" s="80"/>
      <c r="CBH40" s="80"/>
      <c r="CBI40" s="80"/>
      <c r="CBJ40" s="80"/>
      <c r="CBK40" s="80"/>
      <c r="CBL40" s="80"/>
      <c r="CBM40" s="80"/>
      <c r="CBN40" s="80"/>
      <c r="CBO40" s="80"/>
      <c r="CBP40" s="80"/>
      <c r="CBQ40" s="80"/>
      <c r="CBR40" s="80"/>
      <c r="CBS40" s="80"/>
      <c r="CBT40" s="80"/>
      <c r="CBU40" s="80"/>
      <c r="CBV40" s="80"/>
      <c r="CBW40" s="80"/>
      <c r="CBX40" s="80"/>
      <c r="CBY40" s="80"/>
      <c r="CBZ40" s="80"/>
      <c r="CCA40" s="80"/>
      <c r="CCB40" s="80"/>
      <c r="CCC40" s="80"/>
      <c r="CCD40" s="80"/>
      <c r="CCE40" s="80"/>
      <c r="CCF40" s="80"/>
      <c r="CCG40" s="80"/>
      <c r="CCH40" s="80"/>
      <c r="CCI40" s="80"/>
      <c r="CCJ40" s="80"/>
      <c r="CCK40" s="80"/>
      <c r="CCL40" s="80"/>
      <c r="CCM40" s="80"/>
      <c r="CCN40" s="80"/>
      <c r="CCO40" s="80"/>
      <c r="CCP40" s="80"/>
      <c r="CCQ40" s="80"/>
      <c r="CCR40" s="80"/>
      <c r="CCS40" s="80"/>
      <c r="CCT40" s="80"/>
      <c r="CCU40" s="80"/>
      <c r="CCV40" s="80"/>
      <c r="CCW40" s="80"/>
      <c r="CCX40" s="80"/>
      <c r="CCY40" s="80"/>
      <c r="CCZ40" s="80"/>
      <c r="CDA40" s="80"/>
      <c r="CDB40" s="80"/>
      <c r="CDC40" s="80"/>
      <c r="CDD40" s="80"/>
      <c r="CDE40" s="80"/>
      <c r="CDF40" s="80"/>
      <c r="CDG40" s="80"/>
      <c r="CDH40" s="80"/>
      <c r="CDI40" s="80"/>
      <c r="CDJ40" s="80"/>
      <c r="CDK40" s="80"/>
      <c r="CDL40" s="80"/>
      <c r="CDM40" s="80"/>
      <c r="CDN40" s="80"/>
      <c r="CDO40" s="80"/>
      <c r="CDP40" s="80"/>
      <c r="CDQ40" s="80"/>
      <c r="CDR40" s="80"/>
      <c r="CDS40" s="80"/>
      <c r="CDT40" s="80"/>
      <c r="CDU40" s="80"/>
      <c r="CDV40" s="80"/>
      <c r="CDW40" s="80"/>
      <c r="CDX40" s="80"/>
      <c r="CDY40" s="80"/>
      <c r="CDZ40" s="80"/>
      <c r="CEA40" s="80"/>
      <c r="CEB40" s="80"/>
      <c r="CEC40" s="80"/>
      <c r="CED40" s="80"/>
      <c r="CEE40" s="80"/>
      <c r="CEF40" s="80"/>
      <c r="CEG40" s="80"/>
      <c r="CEH40" s="80"/>
      <c r="CEI40" s="80"/>
      <c r="CEJ40" s="80"/>
      <c r="CEK40" s="80"/>
      <c r="CEL40" s="80"/>
      <c r="CEM40" s="80"/>
      <c r="CEN40" s="80"/>
      <c r="CEO40" s="80"/>
      <c r="CEP40" s="80"/>
      <c r="CEQ40" s="80"/>
      <c r="CER40" s="80"/>
      <c r="CES40" s="80"/>
      <c r="CET40" s="80"/>
      <c r="CEU40" s="80"/>
      <c r="CEV40" s="80"/>
      <c r="CEW40" s="80"/>
      <c r="CEX40" s="80"/>
      <c r="CEY40" s="80"/>
      <c r="CEZ40" s="80"/>
      <c r="CFA40" s="80"/>
      <c r="CFB40" s="80"/>
      <c r="CFC40" s="80"/>
      <c r="CFD40" s="80"/>
      <c r="CFE40" s="80"/>
      <c r="CFF40" s="80"/>
      <c r="CFG40" s="80"/>
      <c r="CFH40" s="80"/>
      <c r="CFI40" s="80"/>
      <c r="CFJ40" s="80"/>
      <c r="CFK40" s="80"/>
      <c r="CFL40" s="80"/>
      <c r="CFM40" s="80"/>
      <c r="CFN40" s="80"/>
      <c r="CFO40" s="80"/>
      <c r="CFP40" s="80"/>
      <c r="CFQ40" s="80"/>
      <c r="CFR40" s="80"/>
      <c r="CFS40" s="80"/>
      <c r="CFT40" s="80"/>
      <c r="CFU40" s="80"/>
      <c r="CFV40" s="80"/>
      <c r="CFW40" s="80"/>
      <c r="CFX40" s="80"/>
      <c r="CFY40" s="80"/>
      <c r="CFZ40" s="80"/>
      <c r="CGA40" s="80"/>
      <c r="CGB40" s="80"/>
      <c r="CGC40" s="80"/>
      <c r="CGD40" s="80"/>
      <c r="CGE40" s="80"/>
      <c r="CGF40" s="80"/>
      <c r="CGG40" s="80"/>
      <c r="CGH40" s="80"/>
      <c r="CGI40" s="80"/>
      <c r="CGJ40" s="80"/>
      <c r="CGK40" s="80"/>
      <c r="CGL40" s="80"/>
      <c r="CGM40" s="80"/>
      <c r="CGN40" s="80"/>
      <c r="CGO40" s="80"/>
      <c r="CGP40" s="80"/>
      <c r="CGQ40" s="80"/>
      <c r="CGR40" s="80"/>
      <c r="CGS40" s="80"/>
      <c r="CGT40" s="80"/>
      <c r="CGU40" s="80"/>
      <c r="CGV40" s="80"/>
      <c r="CGW40" s="80"/>
      <c r="CGX40" s="80"/>
      <c r="CGY40" s="80"/>
      <c r="CGZ40" s="80"/>
      <c r="CHA40" s="80"/>
      <c r="CHB40" s="80"/>
      <c r="CHC40" s="80"/>
      <c r="CHD40" s="80"/>
      <c r="CHE40" s="80"/>
      <c r="CHF40" s="80"/>
      <c r="CHG40" s="80"/>
      <c r="CHH40" s="80"/>
      <c r="CHI40" s="80"/>
      <c r="CHJ40" s="80"/>
      <c r="CHK40" s="80"/>
      <c r="CHL40" s="80"/>
      <c r="CHM40" s="80"/>
      <c r="CHN40" s="80"/>
      <c r="CHO40" s="80"/>
      <c r="CHP40" s="80"/>
      <c r="CHQ40" s="80"/>
      <c r="CHR40" s="80"/>
      <c r="CHS40" s="80"/>
      <c r="CHT40" s="80"/>
      <c r="CHU40" s="80"/>
      <c r="CHV40" s="80"/>
      <c r="CHW40" s="80"/>
      <c r="CHX40" s="80"/>
      <c r="CHY40" s="80"/>
      <c r="CHZ40" s="80"/>
      <c r="CIA40" s="80"/>
      <c r="CIB40" s="80"/>
      <c r="CIC40" s="80"/>
      <c r="CID40" s="80"/>
      <c r="CIE40" s="80"/>
      <c r="CIF40" s="80"/>
      <c r="CIG40" s="80"/>
      <c r="CIH40" s="80"/>
      <c r="CII40" s="80"/>
      <c r="CIJ40" s="80"/>
      <c r="CIK40" s="80"/>
      <c r="CIL40" s="80"/>
      <c r="CIM40" s="80"/>
      <c r="CIN40" s="80"/>
      <c r="CIO40" s="80"/>
      <c r="CIP40" s="80"/>
      <c r="CIQ40" s="80"/>
      <c r="CIR40" s="80"/>
      <c r="CIS40" s="80"/>
      <c r="CIT40" s="80"/>
      <c r="CIU40" s="80"/>
      <c r="CIV40" s="80"/>
      <c r="CIW40" s="80"/>
      <c r="CIX40" s="80"/>
      <c r="CIY40" s="80"/>
      <c r="CIZ40" s="80"/>
      <c r="CJA40" s="80"/>
      <c r="CJB40" s="80"/>
      <c r="CJC40" s="80"/>
      <c r="CJD40" s="80"/>
      <c r="CJE40" s="80"/>
      <c r="CJF40" s="80"/>
      <c r="CJG40" s="80"/>
      <c r="CJH40" s="80"/>
      <c r="CJI40" s="80"/>
      <c r="CJJ40" s="80"/>
      <c r="CJK40" s="80"/>
      <c r="CJL40" s="80"/>
      <c r="CJM40" s="80"/>
      <c r="CJN40" s="80"/>
      <c r="CJO40" s="80"/>
      <c r="CJP40" s="80"/>
      <c r="CJQ40" s="80"/>
      <c r="CJR40" s="80"/>
      <c r="CJS40" s="80"/>
      <c r="CJT40" s="80"/>
      <c r="CJU40" s="80"/>
      <c r="CJV40" s="80"/>
      <c r="CJW40" s="80"/>
      <c r="CJX40" s="80"/>
      <c r="CJY40" s="80"/>
      <c r="CJZ40" s="80"/>
      <c r="CKA40" s="80"/>
      <c r="CKB40" s="80"/>
      <c r="CKC40" s="80"/>
      <c r="CKD40" s="80"/>
      <c r="CKE40" s="80"/>
      <c r="CKF40" s="80"/>
      <c r="CKG40" s="80"/>
      <c r="CKH40" s="80"/>
      <c r="CKI40" s="80"/>
      <c r="CKJ40" s="80"/>
      <c r="CKK40" s="80"/>
      <c r="CKL40" s="80"/>
      <c r="CKM40" s="80"/>
      <c r="CKN40" s="80"/>
      <c r="CKO40" s="80"/>
      <c r="CKP40" s="80"/>
      <c r="CKQ40" s="80"/>
      <c r="CKR40" s="80"/>
      <c r="CKS40" s="80"/>
      <c r="CKT40" s="80"/>
      <c r="CKU40" s="80"/>
      <c r="CKV40" s="80"/>
      <c r="CKW40" s="80"/>
      <c r="CKX40" s="80"/>
      <c r="CKY40" s="80"/>
      <c r="CKZ40" s="80"/>
      <c r="CLA40" s="80"/>
      <c r="CLB40" s="80"/>
      <c r="CLC40" s="80"/>
      <c r="CLD40" s="80"/>
      <c r="CLE40" s="80"/>
      <c r="CLF40" s="80"/>
      <c r="CLG40" s="80"/>
      <c r="CLH40" s="80"/>
      <c r="CLI40" s="80"/>
      <c r="CLJ40" s="80"/>
      <c r="CLK40" s="80"/>
      <c r="CLL40" s="80"/>
      <c r="CLM40" s="80"/>
      <c r="CLN40" s="80"/>
      <c r="CLO40" s="80"/>
      <c r="CLP40" s="80"/>
      <c r="CLQ40" s="80"/>
      <c r="CLR40" s="80"/>
      <c r="CLS40" s="80"/>
      <c r="CLT40" s="80"/>
      <c r="CLU40" s="80"/>
      <c r="CLV40" s="80"/>
      <c r="CLW40" s="80"/>
      <c r="CLX40" s="80"/>
      <c r="CLY40" s="80"/>
      <c r="CLZ40" s="80"/>
      <c r="CMA40" s="80"/>
      <c r="CMB40" s="80"/>
      <c r="CMC40" s="80"/>
      <c r="CMD40" s="80"/>
      <c r="CME40" s="80"/>
      <c r="CMF40" s="80"/>
      <c r="CMG40" s="80"/>
      <c r="CMH40" s="80"/>
      <c r="CMI40" s="80"/>
      <c r="CMJ40" s="80"/>
      <c r="CMK40" s="80"/>
      <c r="CML40" s="80"/>
      <c r="CMM40" s="80"/>
      <c r="CMN40" s="80"/>
      <c r="CMO40" s="80"/>
      <c r="CMP40" s="80"/>
      <c r="CMQ40" s="80"/>
      <c r="CMR40" s="80"/>
      <c r="CMS40" s="80"/>
      <c r="CMT40" s="80"/>
      <c r="CMU40" s="80"/>
      <c r="CMV40" s="80"/>
      <c r="CMW40" s="80"/>
      <c r="CMX40" s="80"/>
      <c r="CMY40" s="80"/>
      <c r="CMZ40" s="80"/>
      <c r="CNA40" s="80"/>
      <c r="CNB40" s="80"/>
      <c r="CNC40" s="80"/>
      <c r="CND40" s="80"/>
      <c r="CNE40" s="80"/>
      <c r="CNF40" s="80"/>
      <c r="CNG40" s="80"/>
      <c r="CNH40" s="80"/>
      <c r="CNI40" s="80"/>
      <c r="CNJ40" s="80"/>
      <c r="CNK40" s="80"/>
      <c r="CNL40" s="80"/>
      <c r="CNM40" s="80"/>
      <c r="CNN40" s="80"/>
      <c r="CNO40" s="80"/>
      <c r="CNP40" s="80"/>
      <c r="CNQ40" s="80"/>
      <c r="CNR40" s="80"/>
      <c r="CNS40" s="80"/>
      <c r="CNT40" s="80"/>
      <c r="CNU40" s="80"/>
      <c r="CNV40" s="80"/>
      <c r="CNW40" s="80"/>
      <c r="CNX40" s="80"/>
      <c r="CNY40" s="80"/>
      <c r="CNZ40" s="80"/>
      <c r="COA40" s="80"/>
      <c r="COB40" s="80"/>
      <c r="COC40" s="80"/>
      <c r="COD40" s="80"/>
      <c r="COE40" s="80"/>
      <c r="COF40" s="80"/>
      <c r="COG40" s="80"/>
      <c r="COH40" s="80"/>
      <c r="COI40" s="80"/>
      <c r="COJ40" s="80"/>
      <c r="COK40" s="80"/>
      <c r="COL40" s="80"/>
      <c r="COM40" s="80"/>
      <c r="CON40" s="80"/>
      <c r="COO40" s="80"/>
      <c r="COP40" s="80"/>
      <c r="COQ40" s="80"/>
      <c r="COR40" s="80"/>
      <c r="COS40" s="80"/>
      <c r="COT40" s="80"/>
      <c r="COU40" s="80"/>
      <c r="COV40" s="80"/>
      <c r="COW40" s="80"/>
      <c r="COX40" s="80"/>
      <c r="COY40" s="80"/>
      <c r="COZ40" s="80"/>
      <c r="CPA40" s="80"/>
      <c r="CPB40" s="80"/>
      <c r="CPC40" s="80"/>
      <c r="CPD40" s="80"/>
      <c r="CPE40" s="80"/>
      <c r="CPF40" s="80"/>
      <c r="CPG40" s="80"/>
      <c r="CPH40" s="80"/>
      <c r="CPI40" s="80"/>
      <c r="CPJ40" s="80"/>
      <c r="CPK40" s="80"/>
      <c r="CPL40" s="80"/>
      <c r="CPM40" s="80"/>
      <c r="CPN40" s="80"/>
      <c r="CPO40" s="80"/>
      <c r="CPP40" s="80"/>
      <c r="CPQ40" s="80"/>
      <c r="CPR40" s="80"/>
      <c r="CPS40" s="80"/>
      <c r="CPT40" s="80"/>
      <c r="CPU40" s="80"/>
      <c r="CPV40" s="80"/>
      <c r="CPW40" s="80"/>
      <c r="CPX40" s="80"/>
      <c r="CPY40" s="80"/>
      <c r="CPZ40" s="80"/>
      <c r="CQA40" s="80"/>
      <c r="CQB40" s="80"/>
      <c r="CQC40" s="80"/>
      <c r="CQD40" s="80"/>
      <c r="CQE40" s="80"/>
      <c r="CQF40" s="80"/>
      <c r="CQG40" s="80"/>
      <c r="CQH40" s="80"/>
      <c r="CQI40" s="80"/>
      <c r="CQJ40" s="80"/>
      <c r="CQK40" s="80"/>
      <c r="CQL40" s="80"/>
      <c r="CQM40" s="80"/>
      <c r="CQN40" s="80"/>
      <c r="CQO40" s="80"/>
      <c r="CQP40" s="80"/>
      <c r="CQQ40" s="80"/>
      <c r="CQR40" s="80"/>
      <c r="CQS40" s="80"/>
      <c r="CQT40" s="80"/>
      <c r="CQU40" s="80"/>
      <c r="CQV40" s="80"/>
      <c r="CQW40" s="80"/>
      <c r="CQX40" s="80"/>
      <c r="CQY40" s="80"/>
      <c r="CQZ40" s="80"/>
      <c r="CRA40" s="80"/>
      <c r="CRB40" s="80"/>
      <c r="CRC40" s="80"/>
      <c r="CRD40" s="80"/>
      <c r="CRE40" s="80"/>
      <c r="CRF40" s="80"/>
      <c r="CRG40" s="80"/>
      <c r="CRH40" s="80"/>
      <c r="CRI40" s="80"/>
      <c r="CRJ40" s="80"/>
      <c r="CRK40" s="80"/>
      <c r="CRL40" s="80"/>
      <c r="CRM40" s="80"/>
      <c r="CRN40" s="80"/>
      <c r="CRO40" s="80"/>
      <c r="CRP40" s="80"/>
      <c r="CRQ40" s="80"/>
      <c r="CRR40" s="80"/>
      <c r="CRS40" s="80"/>
      <c r="CRT40" s="80"/>
      <c r="CRU40" s="80"/>
      <c r="CRV40" s="80"/>
      <c r="CRW40" s="80"/>
      <c r="CRX40" s="80"/>
      <c r="CRY40" s="80"/>
      <c r="CRZ40" s="80"/>
      <c r="CSA40" s="80"/>
      <c r="CSB40" s="80"/>
      <c r="CSC40" s="80"/>
      <c r="CSD40" s="80"/>
      <c r="CSE40" s="80"/>
      <c r="CSF40" s="80"/>
      <c r="CSG40" s="80"/>
      <c r="CSH40" s="80"/>
      <c r="CSI40" s="80"/>
      <c r="CSJ40" s="80"/>
      <c r="CSK40" s="80"/>
      <c r="CSL40" s="80"/>
      <c r="CSM40" s="80"/>
      <c r="CSN40" s="80"/>
      <c r="CSO40" s="80"/>
      <c r="CSP40" s="80"/>
      <c r="CSQ40" s="80"/>
      <c r="CSR40" s="80"/>
      <c r="CSS40" s="80"/>
      <c r="CST40" s="80"/>
      <c r="CSU40" s="80"/>
      <c r="CSV40" s="80"/>
      <c r="CSW40" s="80"/>
      <c r="CSX40" s="80"/>
      <c r="CSY40" s="80"/>
      <c r="CSZ40" s="80"/>
      <c r="CTA40" s="80"/>
      <c r="CTB40" s="80"/>
      <c r="CTC40" s="80"/>
      <c r="CTD40" s="80"/>
      <c r="CTE40" s="80"/>
      <c r="CTF40" s="80"/>
      <c r="CTG40" s="80"/>
      <c r="CTH40" s="80"/>
      <c r="CTI40" s="80"/>
      <c r="CTJ40" s="80"/>
      <c r="CTK40" s="80"/>
      <c r="CTL40" s="80"/>
      <c r="CTM40" s="80"/>
      <c r="CTN40" s="80"/>
      <c r="CTO40" s="80"/>
      <c r="CTP40" s="80"/>
      <c r="CTQ40" s="80"/>
      <c r="CTR40" s="80"/>
      <c r="CTS40" s="80"/>
      <c r="CTT40" s="80"/>
      <c r="CTU40" s="80"/>
      <c r="CTV40" s="80"/>
      <c r="CTW40" s="80"/>
      <c r="CTX40" s="80"/>
      <c r="CTY40" s="80"/>
      <c r="CTZ40" s="80"/>
      <c r="CUA40" s="80"/>
      <c r="CUB40" s="80"/>
      <c r="CUC40" s="80"/>
      <c r="CUD40" s="80"/>
      <c r="CUE40" s="80"/>
      <c r="CUF40" s="80"/>
      <c r="CUG40" s="80"/>
      <c r="CUH40" s="80"/>
      <c r="CUI40" s="80"/>
      <c r="CUJ40" s="80"/>
      <c r="CUK40" s="80"/>
      <c r="CUL40" s="80"/>
      <c r="CUM40" s="80"/>
      <c r="CUN40" s="80"/>
      <c r="CUO40" s="80"/>
      <c r="CUP40" s="80"/>
      <c r="CUQ40" s="80"/>
      <c r="CUR40" s="80"/>
      <c r="CUS40" s="80"/>
      <c r="CUT40" s="80"/>
      <c r="CUU40" s="80"/>
      <c r="CUV40" s="80"/>
      <c r="CUW40" s="80"/>
      <c r="CUX40" s="80"/>
      <c r="CUY40" s="80"/>
      <c r="CUZ40" s="80"/>
      <c r="CVA40" s="80"/>
      <c r="CVB40" s="80"/>
      <c r="CVC40" s="80"/>
      <c r="CVD40" s="80"/>
      <c r="CVE40" s="80"/>
      <c r="CVF40" s="80"/>
      <c r="CVG40" s="80"/>
      <c r="CVH40" s="80"/>
      <c r="CVI40" s="80"/>
      <c r="CVJ40" s="80"/>
      <c r="CVK40" s="80"/>
      <c r="CVL40" s="80"/>
      <c r="CVM40" s="80"/>
      <c r="CVN40" s="80"/>
      <c r="CVO40" s="80"/>
      <c r="CVP40" s="80"/>
      <c r="CVQ40" s="80"/>
      <c r="CVR40" s="80"/>
      <c r="CVS40" s="80"/>
      <c r="CVT40" s="80"/>
      <c r="CVU40" s="80"/>
      <c r="CVV40" s="80"/>
      <c r="CVW40" s="80"/>
      <c r="CVX40" s="80"/>
      <c r="CVY40" s="80"/>
      <c r="CVZ40" s="80"/>
      <c r="CWA40" s="80"/>
      <c r="CWB40" s="80"/>
      <c r="CWC40" s="80"/>
      <c r="CWD40" s="80"/>
      <c r="CWE40" s="80"/>
      <c r="CWF40" s="80"/>
      <c r="CWG40" s="80"/>
      <c r="CWH40" s="80"/>
      <c r="CWI40" s="80"/>
      <c r="CWJ40" s="80"/>
      <c r="CWK40" s="80"/>
      <c r="CWL40" s="80"/>
      <c r="CWM40" s="80"/>
      <c r="CWN40" s="80"/>
      <c r="CWO40" s="80"/>
      <c r="CWP40" s="80"/>
      <c r="CWQ40" s="80"/>
      <c r="CWR40" s="80"/>
      <c r="CWS40" s="80"/>
      <c r="CWT40" s="80"/>
      <c r="CWU40" s="80"/>
      <c r="CWV40" s="80"/>
      <c r="CWW40" s="80"/>
      <c r="CWX40" s="80"/>
      <c r="CWY40" s="80"/>
      <c r="CWZ40" s="80"/>
      <c r="CXA40" s="80"/>
      <c r="CXB40" s="80"/>
      <c r="CXC40" s="80"/>
      <c r="CXD40" s="80"/>
      <c r="CXE40" s="80"/>
      <c r="CXF40" s="80"/>
      <c r="CXG40" s="80"/>
      <c r="CXH40" s="80"/>
      <c r="CXI40" s="80"/>
      <c r="CXJ40" s="80"/>
      <c r="CXK40" s="80"/>
      <c r="CXL40" s="80"/>
      <c r="CXM40" s="80"/>
      <c r="CXN40" s="80"/>
      <c r="CXO40" s="80"/>
      <c r="CXP40" s="80"/>
      <c r="CXQ40" s="80"/>
      <c r="CXR40" s="80"/>
      <c r="CXS40" s="80"/>
      <c r="CXT40" s="80"/>
      <c r="CXU40" s="80"/>
      <c r="CXV40" s="80"/>
      <c r="CXW40" s="80"/>
      <c r="CXX40" s="80"/>
      <c r="CXY40" s="80"/>
      <c r="CXZ40" s="80"/>
      <c r="CYA40" s="80"/>
      <c r="CYB40" s="80"/>
      <c r="CYC40" s="80"/>
      <c r="CYD40" s="80"/>
      <c r="CYE40" s="80"/>
      <c r="CYF40" s="80"/>
      <c r="CYG40" s="80"/>
      <c r="CYH40" s="80"/>
      <c r="CYI40" s="80"/>
      <c r="CYJ40" s="80"/>
      <c r="CYK40" s="80"/>
      <c r="CYL40" s="80"/>
      <c r="CYM40" s="80"/>
      <c r="CYN40" s="80"/>
      <c r="CYO40" s="80"/>
      <c r="CYP40" s="80"/>
      <c r="CYQ40" s="80"/>
      <c r="CYR40" s="80"/>
      <c r="CYS40" s="80"/>
      <c r="CYT40" s="80"/>
      <c r="CYU40" s="80"/>
      <c r="CYV40" s="80"/>
      <c r="CYW40" s="80"/>
      <c r="CYX40" s="80"/>
      <c r="CYY40" s="80"/>
      <c r="CYZ40" s="80"/>
      <c r="CZA40" s="80"/>
      <c r="CZB40" s="80"/>
      <c r="CZC40" s="80"/>
      <c r="CZD40" s="80"/>
      <c r="CZE40" s="80"/>
      <c r="CZF40" s="80"/>
      <c r="CZG40" s="80"/>
      <c r="CZH40" s="80"/>
      <c r="CZI40" s="80"/>
      <c r="CZJ40" s="80"/>
      <c r="CZK40" s="80"/>
      <c r="CZL40" s="80"/>
      <c r="CZM40" s="80"/>
      <c r="CZN40" s="80"/>
      <c r="CZO40" s="80"/>
      <c r="CZP40" s="80"/>
      <c r="CZQ40" s="80"/>
      <c r="CZR40" s="80"/>
      <c r="CZS40" s="80"/>
      <c r="CZT40" s="80"/>
      <c r="CZU40" s="80"/>
      <c r="CZV40" s="80"/>
      <c r="CZW40" s="80"/>
      <c r="CZX40" s="80"/>
      <c r="CZY40" s="80"/>
      <c r="CZZ40" s="80"/>
      <c r="DAA40" s="80"/>
      <c r="DAB40" s="80"/>
      <c r="DAC40" s="80"/>
      <c r="DAD40" s="80"/>
      <c r="DAE40" s="80"/>
      <c r="DAF40" s="80"/>
      <c r="DAG40" s="80"/>
      <c r="DAH40" s="80"/>
      <c r="DAI40" s="80"/>
      <c r="DAJ40" s="80"/>
      <c r="DAK40" s="80"/>
      <c r="DAL40" s="80"/>
      <c r="DAM40" s="80"/>
      <c r="DAN40" s="80"/>
      <c r="DAO40" s="80"/>
      <c r="DAP40" s="80"/>
      <c r="DAQ40" s="80"/>
      <c r="DAR40" s="80"/>
      <c r="DAS40" s="80"/>
      <c r="DAT40" s="80"/>
      <c r="DAU40" s="80"/>
      <c r="DAV40" s="80"/>
      <c r="DAW40" s="80"/>
      <c r="DAX40" s="80"/>
      <c r="DAY40" s="80"/>
      <c r="DAZ40" s="80"/>
      <c r="DBA40" s="80"/>
      <c r="DBB40" s="80"/>
      <c r="DBC40" s="80"/>
      <c r="DBD40" s="80"/>
      <c r="DBE40" s="80"/>
      <c r="DBF40" s="80"/>
      <c r="DBG40" s="80"/>
      <c r="DBH40" s="80"/>
      <c r="DBI40" s="80"/>
      <c r="DBJ40" s="80"/>
      <c r="DBK40" s="80"/>
      <c r="DBL40" s="80"/>
      <c r="DBM40" s="80"/>
      <c r="DBN40" s="80"/>
      <c r="DBO40" s="80"/>
      <c r="DBP40" s="80"/>
      <c r="DBQ40" s="80"/>
      <c r="DBR40" s="80"/>
      <c r="DBS40" s="80"/>
      <c r="DBT40" s="80"/>
      <c r="DBU40" s="80"/>
      <c r="DBV40" s="80"/>
      <c r="DBW40" s="80"/>
      <c r="DBX40" s="80"/>
      <c r="DBY40" s="80"/>
      <c r="DBZ40" s="80"/>
      <c r="DCA40" s="80"/>
      <c r="DCB40" s="80"/>
      <c r="DCC40" s="80"/>
      <c r="DCD40" s="80"/>
      <c r="DCE40" s="80"/>
      <c r="DCF40" s="80"/>
      <c r="DCG40" s="80"/>
      <c r="DCH40" s="80"/>
      <c r="DCI40" s="80"/>
      <c r="DCJ40" s="80"/>
      <c r="DCK40" s="80"/>
      <c r="DCL40" s="80"/>
      <c r="DCM40" s="80"/>
      <c r="DCN40" s="80"/>
      <c r="DCO40" s="80"/>
      <c r="DCP40" s="80"/>
      <c r="DCQ40" s="80"/>
      <c r="DCR40" s="80"/>
      <c r="DCS40" s="80"/>
      <c r="DCT40" s="80"/>
      <c r="DCU40" s="80"/>
      <c r="DCV40" s="80"/>
      <c r="DCW40" s="80"/>
      <c r="DCX40" s="80"/>
      <c r="DCY40" s="80"/>
      <c r="DCZ40" s="80"/>
      <c r="DDA40" s="80"/>
      <c r="DDB40" s="80"/>
      <c r="DDC40" s="80"/>
      <c r="DDD40" s="80"/>
      <c r="DDE40" s="80"/>
      <c r="DDF40" s="80"/>
      <c r="DDG40" s="80"/>
      <c r="DDH40" s="80"/>
      <c r="DDI40" s="80"/>
      <c r="DDJ40" s="80"/>
      <c r="DDK40" s="80"/>
      <c r="DDL40" s="80"/>
      <c r="DDM40" s="80"/>
      <c r="DDN40" s="80"/>
      <c r="DDO40" s="80"/>
      <c r="DDP40" s="80"/>
      <c r="DDQ40" s="80"/>
      <c r="DDR40" s="80"/>
      <c r="DDS40" s="80"/>
      <c r="DDT40" s="80"/>
      <c r="DDU40" s="80"/>
      <c r="DDV40" s="80"/>
      <c r="DDW40" s="80"/>
      <c r="DDX40" s="80"/>
      <c r="DDY40" s="80"/>
      <c r="DDZ40" s="80"/>
      <c r="DEA40" s="80"/>
      <c r="DEB40" s="80"/>
      <c r="DEC40" s="80"/>
      <c r="DED40" s="80"/>
      <c r="DEE40" s="80"/>
      <c r="DEF40" s="80"/>
      <c r="DEG40" s="80"/>
      <c r="DEH40" s="80"/>
      <c r="DEI40" s="80"/>
      <c r="DEJ40" s="80"/>
      <c r="DEK40" s="80"/>
      <c r="DEL40" s="80"/>
      <c r="DEM40" s="80"/>
      <c r="DEN40" s="80"/>
      <c r="DEO40" s="80"/>
      <c r="DEP40" s="80"/>
      <c r="DEQ40" s="80"/>
      <c r="DER40" s="80"/>
      <c r="DES40" s="80"/>
      <c r="DET40" s="80"/>
      <c r="DEU40" s="80"/>
      <c r="DEV40" s="80"/>
      <c r="DEW40" s="80"/>
      <c r="DEX40" s="80"/>
      <c r="DEY40" s="80"/>
      <c r="DEZ40" s="80"/>
      <c r="DFA40" s="80"/>
      <c r="DFB40" s="80"/>
      <c r="DFC40" s="80"/>
      <c r="DFD40" s="80"/>
      <c r="DFE40" s="80"/>
      <c r="DFF40" s="80"/>
      <c r="DFG40" s="80"/>
      <c r="DFH40" s="80"/>
      <c r="DFI40" s="80"/>
      <c r="DFJ40" s="80"/>
      <c r="DFK40" s="80"/>
      <c r="DFL40" s="80"/>
      <c r="DFM40" s="80"/>
      <c r="DFN40" s="80"/>
      <c r="DFO40" s="80"/>
      <c r="DFP40" s="80"/>
      <c r="DFQ40" s="80"/>
      <c r="DFR40" s="80"/>
      <c r="DFS40" s="80"/>
      <c r="DFT40" s="80"/>
      <c r="DFU40" s="80"/>
      <c r="DFV40" s="80"/>
      <c r="DFW40" s="80"/>
      <c r="DFX40" s="80"/>
      <c r="DFY40" s="80"/>
      <c r="DFZ40" s="80"/>
      <c r="DGA40" s="80"/>
      <c r="DGB40" s="80"/>
      <c r="DGC40" s="80"/>
      <c r="DGD40" s="80"/>
      <c r="DGE40" s="80"/>
      <c r="DGF40" s="80"/>
      <c r="DGG40" s="80"/>
      <c r="DGH40" s="80"/>
      <c r="DGI40" s="80"/>
      <c r="DGJ40" s="80"/>
      <c r="DGK40" s="80"/>
      <c r="DGL40" s="80"/>
      <c r="DGM40" s="80"/>
      <c r="DGN40" s="80"/>
      <c r="DGO40" s="80"/>
      <c r="DGP40" s="80"/>
      <c r="DGQ40" s="80"/>
      <c r="DGR40" s="80"/>
      <c r="DGS40" s="80"/>
      <c r="DGT40" s="80"/>
      <c r="DGU40" s="80"/>
      <c r="DGV40" s="80"/>
      <c r="DGW40" s="80"/>
      <c r="DGX40" s="80"/>
      <c r="DGY40" s="80"/>
      <c r="DGZ40" s="80"/>
      <c r="DHA40" s="80"/>
      <c r="DHB40" s="80"/>
      <c r="DHC40" s="80"/>
      <c r="DHD40" s="80"/>
      <c r="DHE40" s="80"/>
      <c r="DHF40" s="80"/>
      <c r="DHG40" s="80"/>
      <c r="DHH40" s="80"/>
      <c r="DHI40" s="80"/>
      <c r="DHJ40" s="80"/>
      <c r="DHK40" s="80"/>
      <c r="DHL40" s="80"/>
      <c r="DHM40" s="80"/>
      <c r="DHN40" s="80"/>
      <c r="DHO40" s="80"/>
      <c r="DHP40" s="80"/>
      <c r="DHQ40" s="80"/>
      <c r="DHR40" s="80"/>
      <c r="DHS40" s="80"/>
      <c r="DHT40" s="80"/>
      <c r="DHU40" s="80"/>
      <c r="DHV40" s="80"/>
      <c r="DHW40" s="80"/>
      <c r="DHX40" s="80"/>
      <c r="DHY40" s="80"/>
      <c r="DHZ40" s="80"/>
      <c r="DIA40" s="80"/>
      <c r="DIB40" s="80"/>
      <c r="DIC40" s="80"/>
      <c r="DID40" s="80"/>
      <c r="DIE40" s="80"/>
      <c r="DIF40" s="80"/>
      <c r="DIG40" s="80"/>
      <c r="DIH40" s="80"/>
      <c r="DII40" s="80"/>
      <c r="DIJ40" s="80"/>
      <c r="DIK40" s="80"/>
      <c r="DIL40" s="80"/>
      <c r="DIM40" s="80"/>
      <c r="DIN40" s="80"/>
      <c r="DIO40" s="80"/>
      <c r="DIP40" s="80"/>
      <c r="DIQ40" s="80"/>
      <c r="DIR40" s="80"/>
      <c r="DIS40" s="80"/>
      <c r="DIT40" s="80"/>
      <c r="DIU40" s="80"/>
      <c r="DIV40" s="80"/>
      <c r="DIW40" s="80"/>
      <c r="DIX40" s="80"/>
      <c r="DIY40" s="80"/>
      <c r="DIZ40" s="80"/>
      <c r="DJA40" s="80"/>
      <c r="DJB40" s="80"/>
      <c r="DJC40" s="80"/>
      <c r="DJD40" s="80"/>
      <c r="DJE40" s="80"/>
      <c r="DJF40" s="80"/>
      <c r="DJG40" s="80"/>
      <c r="DJH40" s="80"/>
      <c r="DJI40" s="80"/>
      <c r="DJJ40" s="80"/>
      <c r="DJK40" s="80"/>
      <c r="DJL40" s="80"/>
      <c r="DJM40" s="80"/>
      <c r="DJN40" s="80"/>
      <c r="DJO40" s="80"/>
      <c r="DJP40" s="80"/>
      <c r="DJQ40" s="80"/>
      <c r="DJR40" s="80"/>
      <c r="DJS40" s="80"/>
      <c r="DJT40" s="80"/>
      <c r="DJU40" s="80"/>
      <c r="DJV40" s="80"/>
      <c r="DJW40" s="80"/>
      <c r="DJX40" s="80"/>
      <c r="DJY40" s="80"/>
      <c r="DJZ40" s="80"/>
      <c r="DKA40" s="80"/>
      <c r="DKB40" s="80"/>
      <c r="DKC40" s="80"/>
      <c r="DKD40" s="80"/>
      <c r="DKE40" s="80"/>
      <c r="DKF40" s="80"/>
      <c r="DKG40" s="80"/>
      <c r="DKH40" s="80"/>
      <c r="DKI40" s="80"/>
      <c r="DKJ40" s="80"/>
      <c r="DKK40" s="80"/>
      <c r="DKL40" s="80"/>
      <c r="DKM40" s="80"/>
      <c r="DKN40" s="80"/>
      <c r="DKO40" s="80"/>
      <c r="DKP40" s="80"/>
      <c r="DKQ40" s="80"/>
      <c r="DKR40" s="80"/>
      <c r="DKS40" s="80"/>
      <c r="DKT40" s="80"/>
      <c r="DKU40" s="80"/>
      <c r="DKV40" s="80"/>
      <c r="DKW40" s="80"/>
      <c r="DKX40" s="80"/>
      <c r="DKY40" s="80"/>
      <c r="DKZ40" s="80"/>
      <c r="DLA40" s="80"/>
      <c r="DLB40" s="80"/>
      <c r="DLC40" s="80"/>
      <c r="DLD40" s="80"/>
      <c r="DLE40" s="80"/>
      <c r="DLF40" s="80"/>
      <c r="DLG40" s="80"/>
      <c r="DLH40" s="80"/>
      <c r="DLI40" s="80"/>
      <c r="DLJ40" s="80"/>
      <c r="DLK40" s="80"/>
      <c r="DLL40" s="80"/>
      <c r="DLM40" s="80"/>
      <c r="DLN40" s="80"/>
      <c r="DLO40" s="80"/>
      <c r="DLP40" s="80"/>
      <c r="DLQ40" s="80"/>
      <c r="DLR40" s="80"/>
      <c r="DLS40" s="80"/>
      <c r="DLT40" s="80"/>
      <c r="DLU40" s="80"/>
      <c r="DLV40" s="80"/>
      <c r="DLW40" s="80"/>
      <c r="DLX40" s="80"/>
      <c r="DLY40" s="80"/>
      <c r="DLZ40" s="80"/>
      <c r="DMA40" s="80"/>
      <c r="DMB40" s="80"/>
      <c r="DMC40" s="80"/>
      <c r="DMD40" s="80"/>
      <c r="DME40" s="80"/>
      <c r="DMF40" s="80"/>
      <c r="DMG40" s="80"/>
      <c r="DMH40" s="80"/>
      <c r="DMI40" s="80"/>
      <c r="DMJ40" s="80"/>
      <c r="DMK40" s="80"/>
      <c r="DML40" s="80"/>
      <c r="DMM40" s="80"/>
      <c r="DMN40" s="80"/>
      <c r="DMO40" s="80"/>
      <c r="DMP40" s="80"/>
      <c r="DMQ40" s="80"/>
      <c r="DMR40" s="80"/>
      <c r="DMS40" s="80"/>
      <c r="DMT40" s="80"/>
      <c r="DMU40" s="80"/>
      <c r="DMV40" s="80"/>
      <c r="DMW40" s="80"/>
      <c r="DMX40" s="80"/>
      <c r="DMY40" s="80"/>
      <c r="DMZ40" s="80"/>
      <c r="DNA40" s="80"/>
      <c r="DNB40" s="80"/>
      <c r="DNC40" s="80"/>
      <c r="DND40" s="80"/>
      <c r="DNE40" s="80"/>
      <c r="DNF40" s="80"/>
      <c r="DNG40" s="80"/>
      <c r="DNH40" s="80"/>
      <c r="DNI40" s="80"/>
      <c r="DNJ40" s="80"/>
      <c r="DNK40" s="80"/>
      <c r="DNL40" s="80"/>
      <c r="DNM40" s="80"/>
      <c r="DNN40" s="80"/>
      <c r="DNO40" s="80"/>
      <c r="DNP40" s="80"/>
      <c r="DNQ40" s="80"/>
      <c r="DNR40" s="80"/>
      <c r="DNS40" s="80"/>
      <c r="DNT40" s="80"/>
      <c r="DNU40" s="80"/>
      <c r="DNV40" s="80"/>
      <c r="DNW40" s="80"/>
      <c r="DNX40" s="80"/>
      <c r="DNY40" s="80"/>
      <c r="DNZ40" s="80"/>
      <c r="DOA40" s="80"/>
      <c r="DOB40" s="80"/>
      <c r="DOC40" s="80"/>
      <c r="DOD40" s="80"/>
      <c r="DOE40" s="80"/>
      <c r="DOF40" s="80"/>
      <c r="DOG40" s="80"/>
      <c r="DOH40" s="80"/>
      <c r="DOI40" s="80"/>
      <c r="DOJ40" s="80"/>
      <c r="DOK40" s="80"/>
      <c r="DOL40" s="80"/>
      <c r="DOM40" s="80"/>
      <c r="DON40" s="80"/>
      <c r="DOO40" s="80"/>
      <c r="DOP40" s="80"/>
      <c r="DOQ40" s="80"/>
      <c r="DOR40" s="80"/>
      <c r="DOS40" s="80"/>
      <c r="DOT40" s="80"/>
      <c r="DOU40" s="80"/>
      <c r="DOV40" s="80"/>
      <c r="DOW40" s="80"/>
      <c r="DOX40" s="80"/>
      <c r="DOY40" s="80"/>
      <c r="DOZ40" s="80"/>
      <c r="DPA40" s="80"/>
      <c r="DPB40" s="80"/>
      <c r="DPC40" s="80"/>
      <c r="DPD40" s="80"/>
      <c r="DPE40" s="80"/>
      <c r="DPF40" s="80"/>
      <c r="DPG40" s="80"/>
      <c r="DPH40" s="80"/>
      <c r="DPI40" s="80"/>
      <c r="DPJ40" s="80"/>
      <c r="DPK40" s="80"/>
      <c r="DPL40" s="80"/>
      <c r="DPM40" s="80"/>
      <c r="DPN40" s="80"/>
      <c r="DPO40" s="80"/>
      <c r="DPP40" s="80"/>
      <c r="DPQ40" s="80"/>
      <c r="DPR40" s="80"/>
      <c r="DPS40" s="80"/>
      <c r="DPT40" s="80"/>
      <c r="DPU40" s="80"/>
      <c r="DPV40" s="80"/>
      <c r="DPW40" s="80"/>
      <c r="DPX40" s="80"/>
      <c r="DPY40" s="80"/>
      <c r="DPZ40" s="80"/>
      <c r="DQA40" s="80"/>
      <c r="DQB40" s="80"/>
      <c r="DQC40" s="80"/>
      <c r="DQD40" s="80"/>
      <c r="DQE40" s="80"/>
      <c r="DQF40" s="80"/>
      <c r="DQG40" s="80"/>
      <c r="DQH40" s="80"/>
      <c r="DQI40" s="80"/>
      <c r="DQJ40" s="80"/>
      <c r="DQK40" s="80"/>
      <c r="DQL40" s="80"/>
      <c r="DQM40" s="80"/>
      <c r="DQN40" s="80"/>
      <c r="DQO40" s="80"/>
      <c r="DQP40" s="80"/>
      <c r="DQQ40" s="80"/>
      <c r="DQR40" s="80"/>
      <c r="DQS40" s="80"/>
      <c r="DQT40" s="80"/>
      <c r="DQU40" s="80"/>
      <c r="DQV40" s="80"/>
      <c r="DQW40" s="80"/>
      <c r="DQX40" s="80"/>
      <c r="DQY40" s="80"/>
      <c r="DQZ40" s="80"/>
      <c r="DRA40" s="80"/>
      <c r="DRB40" s="80"/>
      <c r="DRC40" s="80"/>
      <c r="DRD40" s="80"/>
      <c r="DRE40" s="80"/>
      <c r="DRF40" s="80"/>
      <c r="DRG40" s="80"/>
      <c r="DRH40" s="80"/>
      <c r="DRI40" s="80"/>
      <c r="DRJ40" s="80"/>
      <c r="DRK40" s="80"/>
      <c r="DRL40" s="80"/>
      <c r="DRM40" s="80"/>
      <c r="DRN40" s="80"/>
      <c r="DRO40" s="80"/>
      <c r="DRP40" s="80"/>
      <c r="DRQ40" s="80"/>
      <c r="DRR40" s="80"/>
      <c r="DRS40" s="80"/>
      <c r="DRT40" s="80"/>
      <c r="DRU40" s="80"/>
      <c r="DRV40" s="80"/>
      <c r="DRW40" s="80"/>
      <c r="DRX40" s="80"/>
      <c r="DRY40" s="80"/>
      <c r="DRZ40" s="80"/>
      <c r="DSA40" s="80"/>
      <c r="DSB40" s="80"/>
      <c r="DSC40" s="80"/>
      <c r="DSD40" s="80"/>
      <c r="DSE40" s="80"/>
      <c r="DSF40" s="80"/>
      <c r="DSG40" s="80"/>
      <c r="DSH40" s="80"/>
      <c r="DSI40" s="80"/>
      <c r="DSJ40" s="80"/>
      <c r="DSK40" s="80"/>
      <c r="DSL40" s="80"/>
      <c r="DSM40" s="80"/>
      <c r="DSN40" s="80"/>
      <c r="DSO40" s="80"/>
      <c r="DSP40" s="80"/>
      <c r="DSQ40" s="80"/>
      <c r="DSR40" s="80"/>
      <c r="DSS40" s="80"/>
      <c r="DST40" s="80"/>
      <c r="DSU40" s="80"/>
      <c r="DSV40" s="80"/>
      <c r="DSW40" s="80"/>
      <c r="DSX40" s="80"/>
      <c r="DSY40" s="80"/>
      <c r="DSZ40" s="80"/>
      <c r="DTA40" s="80"/>
      <c r="DTB40" s="80"/>
      <c r="DTC40" s="80"/>
      <c r="DTD40" s="80"/>
      <c r="DTE40" s="80"/>
      <c r="DTF40" s="80"/>
      <c r="DTG40" s="80"/>
      <c r="DTH40" s="80"/>
      <c r="DTI40" s="80"/>
      <c r="DTJ40" s="80"/>
      <c r="DTK40" s="80"/>
      <c r="DTL40" s="80"/>
      <c r="DTM40" s="80"/>
      <c r="DTN40" s="80"/>
      <c r="DTO40" s="80"/>
      <c r="DTP40" s="80"/>
      <c r="DTQ40" s="80"/>
      <c r="DTR40" s="80"/>
      <c r="DTS40" s="80"/>
      <c r="DTT40" s="80"/>
      <c r="DTU40" s="80"/>
      <c r="DTV40" s="80"/>
      <c r="DTW40" s="80"/>
      <c r="DTX40" s="80"/>
      <c r="DTY40" s="80"/>
      <c r="DTZ40" s="80"/>
      <c r="DUA40" s="80"/>
      <c r="DUB40" s="80"/>
      <c r="DUC40" s="80"/>
      <c r="DUD40" s="80"/>
      <c r="DUE40" s="80"/>
      <c r="DUF40" s="80"/>
      <c r="DUG40" s="80"/>
      <c r="DUH40" s="80"/>
      <c r="DUI40" s="80"/>
      <c r="DUJ40" s="80"/>
      <c r="DUK40" s="80"/>
      <c r="DUL40" s="80"/>
      <c r="DUM40" s="80"/>
      <c r="DUN40" s="80"/>
      <c r="DUO40" s="80"/>
      <c r="DUP40" s="80"/>
      <c r="DUQ40" s="80"/>
      <c r="DUR40" s="80"/>
      <c r="DUS40" s="80"/>
      <c r="DUT40" s="80"/>
      <c r="DUU40" s="80"/>
      <c r="DUV40" s="80"/>
      <c r="DUW40" s="80"/>
      <c r="DUX40" s="80"/>
      <c r="DUY40" s="80"/>
      <c r="DUZ40" s="80"/>
      <c r="DVA40" s="80"/>
      <c r="DVB40" s="80"/>
      <c r="DVC40" s="80"/>
      <c r="DVD40" s="80"/>
      <c r="DVE40" s="80"/>
      <c r="DVF40" s="80"/>
      <c r="DVG40" s="80"/>
      <c r="DVH40" s="80"/>
      <c r="DVI40" s="80"/>
      <c r="DVJ40" s="80"/>
      <c r="DVK40" s="80"/>
      <c r="DVL40" s="80"/>
      <c r="DVM40" s="80"/>
      <c r="DVN40" s="80"/>
      <c r="DVO40" s="80"/>
      <c r="DVP40" s="80"/>
      <c r="DVQ40" s="80"/>
      <c r="DVR40" s="80"/>
      <c r="DVS40" s="80"/>
      <c r="DVT40" s="80"/>
      <c r="DVU40" s="80"/>
      <c r="DVV40" s="80"/>
      <c r="DVW40" s="80"/>
      <c r="DVX40" s="80"/>
      <c r="DVY40" s="80"/>
      <c r="DVZ40" s="80"/>
      <c r="DWA40" s="80"/>
      <c r="DWB40" s="80"/>
      <c r="DWC40" s="80"/>
      <c r="DWD40" s="80"/>
      <c r="DWE40" s="80"/>
      <c r="DWF40" s="80"/>
      <c r="DWG40" s="80"/>
      <c r="DWH40" s="80"/>
      <c r="DWI40" s="80"/>
      <c r="DWJ40" s="80"/>
      <c r="DWK40" s="80"/>
      <c r="DWL40" s="80"/>
      <c r="DWM40" s="80"/>
      <c r="DWN40" s="80"/>
      <c r="DWO40" s="80"/>
      <c r="DWP40" s="80"/>
      <c r="DWQ40" s="80"/>
      <c r="DWR40" s="80"/>
      <c r="DWS40" s="80"/>
      <c r="DWT40" s="80"/>
      <c r="DWU40" s="80"/>
      <c r="DWV40" s="80"/>
      <c r="DWW40" s="80"/>
      <c r="DWX40" s="80"/>
      <c r="DWY40" s="80"/>
      <c r="DWZ40" s="80"/>
      <c r="DXA40" s="80"/>
      <c r="DXB40" s="80"/>
      <c r="DXC40" s="80"/>
      <c r="DXD40" s="80"/>
      <c r="DXE40" s="80"/>
      <c r="DXF40" s="80"/>
      <c r="DXG40" s="80"/>
      <c r="DXH40" s="80"/>
      <c r="DXI40" s="80"/>
      <c r="DXJ40" s="80"/>
      <c r="DXK40" s="80"/>
      <c r="DXL40" s="80"/>
      <c r="DXM40" s="80"/>
      <c r="DXN40" s="80"/>
      <c r="DXO40" s="80"/>
      <c r="DXP40" s="80"/>
      <c r="DXQ40" s="80"/>
      <c r="DXR40" s="80"/>
      <c r="DXS40" s="80"/>
      <c r="DXT40" s="80"/>
      <c r="DXU40" s="80"/>
      <c r="DXV40" s="80"/>
      <c r="DXW40" s="80"/>
      <c r="DXX40" s="80"/>
      <c r="DXY40" s="80"/>
      <c r="DXZ40" s="80"/>
      <c r="DYA40" s="80"/>
      <c r="DYB40" s="80"/>
      <c r="DYC40" s="80"/>
      <c r="DYD40" s="80"/>
      <c r="DYE40" s="80"/>
      <c r="DYF40" s="80"/>
      <c r="DYG40" s="80"/>
      <c r="DYH40" s="80"/>
      <c r="DYI40" s="80"/>
      <c r="DYJ40" s="80"/>
      <c r="DYK40" s="80"/>
      <c r="DYL40" s="80"/>
      <c r="DYM40" s="80"/>
      <c r="DYN40" s="80"/>
      <c r="DYO40" s="80"/>
      <c r="DYP40" s="80"/>
      <c r="DYQ40" s="80"/>
      <c r="DYR40" s="80"/>
      <c r="DYS40" s="80"/>
      <c r="DYT40" s="80"/>
      <c r="DYU40" s="80"/>
      <c r="DYV40" s="80"/>
      <c r="DYW40" s="80"/>
      <c r="DYX40" s="80"/>
      <c r="DYY40" s="80"/>
      <c r="DYZ40" s="80"/>
      <c r="DZA40" s="80"/>
      <c r="DZB40" s="80"/>
      <c r="DZC40" s="80"/>
      <c r="DZD40" s="80"/>
      <c r="DZE40" s="80"/>
      <c r="DZF40" s="80"/>
      <c r="DZG40" s="80"/>
      <c r="DZH40" s="80"/>
      <c r="DZI40" s="80"/>
      <c r="DZJ40" s="80"/>
      <c r="DZK40" s="80"/>
      <c r="DZL40" s="80"/>
      <c r="DZM40" s="80"/>
      <c r="DZN40" s="80"/>
      <c r="DZO40" s="80"/>
      <c r="DZP40" s="80"/>
      <c r="DZQ40" s="80"/>
      <c r="DZR40" s="80"/>
      <c r="DZS40" s="80"/>
      <c r="DZT40" s="80"/>
      <c r="DZU40" s="80"/>
      <c r="DZV40" s="80"/>
      <c r="DZW40" s="80"/>
      <c r="DZX40" s="80"/>
      <c r="DZY40" s="80"/>
      <c r="DZZ40" s="80"/>
      <c r="EAA40" s="80"/>
      <c r="EAB40" s="80"/>
      <c r="EAC40" s="80"/>
      <c r="EAD40" s="80"/>
      <c r="EAE40" s="80"/>
      <c r="EAF40" s="80"/>
      <c r="EAG40" s="80"/>
      <c r="EAH40" s="80"/>
      <c r="EAI40" s="80"/>
      <c r="EAJ40" s="80"/>
      <c r="EAK40" s="80"/>
      <c r="EAL40" s="80"/>
      <c r="EAM40" s="80"/>
      <c r="EAN40" s="80"/>
      <c r="EAO40" s="80"/>
      <c r="EAP40" s="80"/>
      <c r="EAQ40" s="80"/>
      <c r="EAR40" s="80"/>
      <c r="EAS40" s="80"/>
      <c r="EAT40" s="80"/>
      <c r="EAU40" s="80"/>
      <c r="EAV40" s="80"/>
      <c r="EAW40" s="80"/>
      <c r="EAX40" s="80"/>
      <c r="EAY40" s="80"/>
      <c r="EAZ40" s="80"/>
      <c r="EBA40" s="80"/>
      <c r="EBB40" s="80"/>
      <c r="EBC40" s="80"/>
      <c r="EBD40" s="80"/>
      <c r="EBE40" s="80"/>
      <c r="EBF40" s="80"/>
      <c r="EBG40" s="80"/>
      <c r="EBH40" s="80"/>
      <c r="EBI40" s="80"/>
      <c r="EBJ40" s="80"/>
      <c r="EBK40" s="80"/>
      <c r="EBL40" s="80"/>
      <c r="EBM40" s="80"/>
      <c r="EBN40" s="80"/>
      <c r="EBO40" s="80"/>
      <c r="EBP40" s="80"/>
      <c r="EBQ40" s="80"/>
      <c r="EBR40" s="80"/>
      <c r="EBS40" s="80"/>
      <c r="EBT40" s="80"/>
      <c r="EBU40" s="80"/>
      <c r="EBV40" s="80"/>
      <c r="EBW40" s="80"/>
      <c r="EBX40" s="80"/>
      <c r="EBY40" s="80"/>
      <c r="EBZ40" s="80"/>
      <c r="ECA40" s="80"/>
      <c r="ECB40" s="80"/>
      <c r="ECC40" s="80"/>
      <c r="ECD40" s="80"/>
      <c r="ECE40" s="80"/>
      <c r="ECF40" s="80"/>
      <c r="ECG40" s="80"/>
      <c r="ECH40" s="80"/>
      <c r="ECI40" s="80"/>
      <c r="ECJ40" s="80"/>
      <c r="ECK40" s="80"/>
      <c r="ECL40" s="80"/>
      <c r="ECM40" s="80"/>
      <c r="ECN40" s="80"/>
      <c r="ECO40" s="80"/>
      <c r="ECP40" s="80"/>
      <c r="ECQ40" s="80"/>
      <c r="ECR40" s="80"/>
      <c r="ECS40" s="80"/>
      <c r="ECT40" s="80"/>
      <c r="ECU40" s="80"/>
      <c r="ECV40" s="80"/>
      <c r="ECW40" s="80"/>
      <c r="ECX40" s="80"/>
      <c r="ECY40" s="80"/>
      <c r="ECZ40" s="80"/>
      <c r="EDA40" s="80"/>
      <c r="EDB40" s="80"/>
      <c r="EDC40" s="80"/>
      <c r="EDD40" s="80"/>
      <c r="EDE40" s="80"/>
      <c r="EDF40" s="80"/>
      <c r="EDG40" s="80"/>
      <c r="EDH40" s="80"/>
      <c r="EDI40" s="80"/>
      <c r="EDJ40" s="80"/>
      <c r="EDK40" s="80"/>
      <c r="EDL40" s="80"/>
      <c r="EDM40" s="80"/>
      <c r="EDN40" s="80"/>
      <c r="EDO40" s="80"/>
      <c r="EDP40" s="80"/>
      <c r="EDQ40" s="80"/>
      <c r="EDR40" s="80"/>
      <c r="EDS40" s="80"/>
      <c r="EDT40" s="80"/>
      <c r="EDU40" s="80"/>
      <c r="EDV40" s="80"/>
      <c r="EDW40" s="80"/>
      <c r="EDX40" s="80"/>
      <c r="EDY40" s="80"/>
      <c r="EDZ40" s="80"/>
      <c r="EEA40" s="80"/>
      <c r="EEB40" s="80"/>
      <c r="EEC40" s="80"/>
      <c r="EED40" s="80"/>
      <c r="EEE40" s="80"/>
      <c r="EEF40" s="80"/>
      <c r="EEG40" s="80"/>
      <c r="EEH40" s="80"/>
      <c r="EEI40" s="80"/>
      <c r="EEJ40" s="80"/>
      <c r="EEK40" s="80"/>
      <c r="EEL40" s="80"/>
      <c r="EEM40" s="80"/>
      <c r="EEN40" s="80"/>
      <c r="EEO40" s="80"/>
      <c r="EEP40" s="80"/>
      <c r="EEQ40" s="80"/>
      <c r="EER40" s="80"/>
      <c r="EES40" s="80"/>
      <c r="EET40" s="80"/>
      <c r="EEU40" s="80"/>
      <c r="EEV40" s="80"/>
      <c r="EEW40" s="80"/>
      <c r="EEX40" s="80"/>
      <c r="EEY40" s="80"/>
      <c r="EEZ40" s="80"/>
      <c r="EFA40" s="80"/>
      <c r="EFB40" s="80"/>
      <c r="EFC40" s="80"/>
      <c r="EFD40" s="80"/>
      <c r="EFE40" s="80"/>
      <c r="EFF40" s="80"/>
      <c r="EFG40" s="80"/>
      <c r="EFH40" s="80"/>
      <c r="EFI40" s="80"/>
      <c r="EFJ40" s="80"/>
      <c r="EFK40" s="80"/>
      <c r="EFL40" s="80"/>
      <c r="EFM40" s="80"/>
      <c r="EFN40" s="80"/>
      <c r="EFO40" s="80"/>
      <c r="EFP40" s="80"/>
      <c r="EFQ40" s="80"/>
      <c r="EFR40" s="80"/>
      <c r="EFS40" s="80"/>
      <c r="EFT40" s="80"/>
      <c r="EFU40" s="80"/>
      <c r="EFV40" s="80"/>
      <c r="EFW40" s="80"/>
      <c r="EFX40" s="80"/>
      <c r="EFY40" s="80"/>
      <c r="EFZ40" s="80"/>
      <c r="EGA40" s="80"/>
      <c r="EGB40" s="80"/>
      <c r="EGC40" s="80"/>
      <c r="EGD40" s="80"/>
      <c r="EGE40" s="80"/>
      <c r="EGF40" s="80"/>
      <c r="EGG40" s="80"/>
      <c r="EGH40" s="80"/>
      <c r="EGI40" s="80"/>
      <c r="EGJ40" s="80"/>
      <c r="EGK40" s="80"/>
      <c r="EGL40" s="80"/>
      <c r="EGM40" s="80"/>
      <c r="EGN40" s="80"/>
      <c r="EGO40" s="80"/>
      <c r="EGP40" s="80"/>
      <c r="EGQ40" s="80"/>
      <c r="EGR40" s="80"/>
      <c r="EGS40" s="80"/>
      <c r="EGT40" s="80"/>
      <c r="EGU40" s="80"/>
      <c r="EGV40" s="80"/>
      <c r="EGW40" s="80"/>
      <c r="EGX40" s="80"/>
      <c r="EGY40" s="80"/>
      <c r="EGZ40" s="80"/>
      <c r="EHA40" s="80"/>
      <c r="EHB40" s="80"/>
      <c r="EHC40" s="80"/>
      <c r="EHD40" s="80"/>
      <c r="EHE40" s="80"/>
      <c r="EHF40" s="80"/>
      <c r="EHG40" s="80"/>
      <c r="EHH40" s="80"/>
      <c r="EHI40" s="80"/>
      <c r="EHJ40" s="80"/>
      <c r="EHK40" s="80"/>
      <c r="EHL40" s="80"/>
      <c r="EHM40" s="80"/>
      <c r="EHN40" s="80"/>
      <c r="EHO40" s="80"/>
      <c r="EHP40" s="80"/>
      <c r="EHQ40" s="80"/>
      <c r="EHR40" s="80"/>
      <c r="EHS40" s="80"/>
      <c r="EHT40" s="80"/>
      <c r="EHU40" s="80"/>
      <c r="EHV40" s="80"/>
      <c r="EHW40" s="80"/>
      <c r="EHX40" s="80"/>
      <c r="EHY40" s="80"/>
      <c r="EHZ40" s="80"/>
      <c r="EIA40" s="80"/>
      <c r="EIB40" s="80"/>
      <c r="EIC40" s="80"/>
      <c r="EID40" s="80"/>
      <c r="EIE40" s="80"/>
      <c r="EIF40" s="80"/>
      <c r="EIG40" s="80"/>
      <c r="EIH40" s="80"/>
      <c r="EII40" s="80"/>
      <c r="EIJ40" s="80"/>
      <c r="EIK40" s="80"/>
      <c r="EIL40" s="80"/>
      <c r="EIM40" s="80"/>
      <c r="EIN40" s="80"/>
      <c r="EIO40" s="80"/>
      <c r="EIP40" s="80"/>
      <c r="EIQ40" s="80"/>
      <c r="EIR40" s="80"/>
      <c r="EIS40" s="80"/>
      <c r="EIT40" s="80"/>
      <c r="EIU40" s="80"/>
      <c r="EIV40" s="80"/>
      <c r="EIW40" s="80"/>
      <c r="EIX40" s="80"/>
      <c r="EIY40" s="80"/>
      <c r="EIZ40" s="80"/>
      <c r="EJA40" s="80"/>
      <c r="EJB40" s="80"/>
      <c r="EJC40" s="80"/>
      <c r="EJD40" s="80"/>
      <c r="EJE40" s="80"/>
      <c r="EJF40" s="80"/>
      <c r="EJG40" s="80"/>
      <c r="EJH40" s="80"/>
      <c r="EJI40" s="80"/>
      <c r="EJJ40" s="80"/>
      <c r="EJK40" s="80"/>
      <c r="EJL40" s="80"/>
      <c r="EJM40" s="80"/>
      <c r="EJN40" s="80"/>
      <c r="EJO40" s="80"/>
      <c r="EJP40" s="80"/>
      <c r="EJQ40" s="80"/>
      <c r="EJR40" s="80"/>
      <c r="EJS40" s="80"/>
      <c r="EJT40" s="80"/>
      <c r="EJU40" s="80"/>
      <c r="EJV40" s="80"/>
      <c r="EJW40" s="80"/>
      <c r="EJX40" s="80"/>
      <c r="EJY40" s="80"/>
      <c r="EJZ40" s="80"/>
      <c r="EKA40" s="80"/>
      <c r="EKB40" s="80"/>
      <c r="EKC40" s="80"/>
      <c r="EKD40" s="80"/>
      <c r="EKE40" s="80"/>
      <c r="EKF40" s="80"/>
      <c r="EKG40" s="80"/>
      <c r="EKH40" s="80"/>
      <c r="EKI40" s="80"/>
      <c r="EKJ40" s="80"/>
      <c r="EKK40" s="80"/>
      <c r="EKL40" s="80"/>
      <c r="EKM40" s="80"/>
      <c r="EKN40" s="80"/>
      <c r="EKO40" s="80"/>
      <c r="EKP40" s="80"/>
      <c r="EKQ40" s="80"/>
      <c r="EKR40" s="80"/>
      <c r="EKS40" s="80"/>
      <c r="EKT40" s="80"/>
      <c r="EKU40" s="80"/>
      <c r="EKV40" s="80"/>
      <c r="EKW40" s="80"/>
      <c r="EKX40" s="80"/>
      <c r="EKY40" s="80"/>
      <c r="EKZ40" s="80"/>
      <c r="ELA40" s="80"/>
      <c r="ELB40" s="80"/>
      <c r="ELC40" s="80"/>
      <c r="ELD40" s="80"/>
      <c r="ELE40" s="80"/>
      <c r="ELF40" s="80"/>
      <c r="ELG40" s="80"/>
      <c r="ELH40" s="80"/>
      <c r="ELI40" s="80"/>
      <c r="ELJ40" s="80"/>
      <c r="ELK40" s="80"/>
      <c r="ELL40" s="80"/>
      <c r="ELM40" s="80"/>
      <c r="ELN40" s="80"/>
      <c r="ELO40" s="80"/>
      <c r="ELP40" s="80"/>
      <c r="ELQ40" s="80"/>
      <c r="ELR40" s="80"/>
      <c r="ELS40" s="80"/>
      <c r="ELT40" s="80"/>
      <c r="ELU40" s="80"/>
      <c r="ELV40" s="80"/>
      <c r="ELW40" s="80"/>
      <c r="ELX40" s="80"/>
      <c r="ELY40" s="80"/>
      <c r="ELZ40" s="80"/>
      <c r="EMA40" s="80"/>
      <c r="EMB40" s="80"/>
      <c r="EMC40" s="80"/>
      <c r="EMD40" s="80"/>
      <c r="EME40" s="80"/>
      <c r="EMF40" s="80"/>
      <c r="EMG40" s="80"/>
      <c r="EMH40" s="80"/>
      <c r="EMI40" s="80"/>
      <c r="EMJ40" s="80"/>
      <c r="EMK40" s="80"/>
      <c r="EML40" s="80"/>
      <c r="EMM40" s="80"/>
      <c r="EMN40" s="80"/>
      <c r="EMO40" s="80"/>
      <c r="EMP40" s="80"/>
      <c r="EMQ40" s="80"/>
      <c r="EMR40" s="80"/>
      <c r="EMS40" s="80"/>
      <c r="EMT40" s="80"/>
      <c r="EMU40" s="80"/>
      <c r="EMV40" s="80"/>
      <c r="EMW40" s="80"/>
      <c r="EMX40" s="80"/>
      <c r="EMY40" s="80"/>
      <c r="EMZ40" s="80"/>
      <c r="ENA40" s="80"/>
      <c r="ENB40" s="80"/>
      <c r="ENC40" s="80"/>
      <c r="END40" s="80"/>
      <c r="ENE40" s="80"/>
      <c r="ENF40" s="80"/>
      <c r="ENG40" s="80"/>
      <c r="ENH40" s="80"/>
      <c r="ENI40" s="80"/>
      <c r="ENJ40" s="80"/>
      <c r="ENK40" s="80"/>
      <c r="ENL40" s="80"/>
      <c r="ENM40" s="80"/>
      <c r="ENN40" s="80"/>
      <c r="ENO40" s="80"/>
      <c r="ENP40" s="80"/>
      <c r="ENQ40" s="80"/>
      <c r="ENR40" s="80"/>
      <c r="ENS40" s="80"/>
      <c r="ENT40" s="80"/>
      <c r="ENU40" s="80"/>
      <c r="ENV40" s="80"/>
      <c r="ENW40" s="80"/>
      <c r="ENX40" s="80"/>
      <c r="ENY40" s="80"/>
      <c r="ENZ40" s="80"/>
      <c r="EOA40" s="80"/>
      <c r="EOB40" s="80"/>
      <c r="EOC40" s="80"/>
      <c r="EOD40" s="80"/>
      <c r="EOE40" s="80"/>
      <c r="EOF40" s="80"/>
      <c r="EOG40" s="80"/>
      <c r="EOH40" s="80"/>
      <c r="EOI40" s="80"/>
      <c r="EOJ40" s="80"/>
      <c r="EOK40" s="80"/>
      <c r="EOL40" s="80"/>
      <c r="EOM40" s="80"/>
      <c r="EON40" s="80"/>
      <c r="EOO40" s="80"/>
      <c r="EOP40" s="80"/>
      <c r="EOQ40" s="80"/>
      <c r="EOR40" s="80"/>
      <c r="EOS40" s="80"/>
      <c r="EOT40" s="80"/>
      <c r="EOU40" s="80"/>
      <c r="EOV40" s="80"/>
      <c r="EOW40" s="80"/>
      <c r="EOX40" s="80"/>
      <c r="EOY40" s="80"/>
      <c r="EOZ40" s="80"/>
      <c r="EPA40" s="80"/>
      <c r="EPB40" s="80"/>
      <c r="EPC40" s="80"/>
      <c r="EPD40" s="80"/>
      <c r="EPE40" s="80"/>
      <c r="EPF40" s="80"/>
      <c r="EPG40" s="80"/>
      <c r="EPH40" s="80"/>
      <c r="EPI40" s="80"/>
      <c r="EPJ40" s="80"/>
      <c r="EPK40" s="80"/>
      <c r="EPL40" s="80"/>
      <c r="EPM40" s="80"/>
      <c r="EPN40" s="80"/>
      <c r="EPO40" s="80"/>
      <c r="EPP40" s="80"/>
      <c r="EPQ40" s="80"/>
      <c r="EPR40" s="80"/>
      <c r="EPS40" s="80"/>
      <c r="EPT40" s="80"/>
      <c r="EPU40" s="80"/>
      <c r="EPV40" s="80"/>
      <c r="EPW40" s="80"/>
      <c r="EPX40" s="80"/>
      <c r="EPY40" s="80"/>
      <c r="EPZ40" s="80"/>
      <c r="EQA40" s="80"/>
      <c r="EQB40" s="80"/>
      <c r="EQC40" s="80"/>
      <c r="EQD40" s="80"/>
      <c r="EQE40" s="80"/>
      <c r="EQF40" s="80"/>
      <c r="EQG40" s="80"/>
      <c r="EQH40" s="80"/>
      <c r="EQI40" s="80"/>
      <c r="EQJ40" s="80"/>
      <c r="EQK40" s="80"/>
      <c r="EQL40" s="80"/>
      <c r="EQM40" s="80"/>
      <c r="EQN40" s="80"/>
      <c r="EQO40" s="80"/>
      <c r="EQP40" s="80"/>
      <c r="EQQ40" s="80"/>
      <c r="EQR40" s="80"/>
      <c r="EQS40" s="80"/>
      <c r="EQT40" s="80"/>
      <c r="EQU40" s="80"/>
      <c r="EQV40" s="80"/>
      <c r="EQW40" s="80"/>
      <c r="EQX40" s="80"/>
      <c r="EQY40" s="80"/>
      <c r="EQZ40" s="80"/>
      <c r="ERA40" s="80"/>
      <c r="ERB40" s="80"/>
      <c r="ERC40" s="80"/>
      <c r="ERD40" s="80"/>
      <c r="ERE40" s="80"/>
      <c r="ERF40" s="80"/>
      <c r="ERG40" s="80"/>
      <c r="ERH40" s="80"/>
      <c r="ERI40" s="80"/>
      <c r="ERJ40" s="80"/>
      <c r="ERK40" s="80"/>
      <c r="ERL40" s="80"/>
      <c r="ERM40" s="80"/>
      <c r="ERN40" s="80"/>
      <c r="ERO40" s="80"/>
      <c r="ERP40" s="80"/>
      <c r="ERQ40" s="80"/>
      <c r="ERR40" s="80"/>
      <c r="ERS40" s="80"/>
      <c r="ERT40" s="80"/>
      <c r="ERU40" s="80"/>
      <c r="ERV40" s="80"/>
      <c r="ERW40" s="80"/>
      <c r="ERX40" s="80"/>
      <c r="ERY40" s="80"/>
      <c r="ERZ40" s="80"/>
      <c r="ESA40" s="80"/>
      <c r="ESB40" s="80"/>
      <c r="ESC40" s="80"/>
      <c r="ESD40" s="80"/>
      <c r="ESE40" s="80"/>
      <c r="ESF40" s="80"/>
      <c r="ESG40" s="80"/>
      <c r="ESH40" s="80"/>
      <c r="ESI40" s="80"/>
      <c r="ESJ40" s="80"/>
      <c r="ESK40" s="80"/>
      <c r="ESL40" s="80"/>
      <c r="ESM40" s="80"/>
      <c r="ESN40" s="80"/>
      <c r="ESO40" s="80"/>
      <c r="ESP40" s="80"/>
      <c r="ESQ40" s="80"/>
      <c r="ESR40" s="80"/>
      <c r="ESS40" s="80"/>
      <c r="EST40" s="80"/>
      <c r="ESU40" s="80"/>
      <c r="ESV40" s="80"/>
      <c r="ESW40" s="80"/>
      <c r="ESX40" s="80"/>
      <c r="ESY40" s="80"/>
      <c r="ESZ40" s="80"/>
      <c r="ETA40" s="80"/>
      <c r="ETB40" s="80"/>
      <c r="ETC40" s="80"/>
      <c r="ETD40" s="80"/>
      <c r="ETE40" s="80"/>
      <c r="ETF40" s="80"/>
      <c r="ETG40" s="80"/>
      <c r="ETH40" s="80"/>
      <c r="ETI40" s="80"/>
      <c r="ETJ40" s="80"/>
      <c r="ETK40" s="80"/>
      <c r="ETL40" s="80"/>
      <c r="ETM40" s="80"/>
      <c r="ETN40" s="80"/>
      <c r="ETO40" s="80"/>
      <c r="ETP40" s="80"/>
      <c r="ETQ40" s="80"/>
      <c r="ETR40" s="80"/>
      <c r="ETS40" s="80"/>
      <c r="ETT40" s="80"/>
      <c r="ETU40" s="80"/>
      <c r="ETV40" s="80"/>
      <c r="ETW40" s="80"/>
      <c r="ETX40" s="80"/>
      <c r="ETY40" s="80"/>
      <c r="ETZ40" s="80"/>
      <c r="EUA40" s="80"/>
      <c r="EUB40" s="80"/>
      <c r="EUC40" s="80"/>
      <c r="EUD40" s="80"/>
      <c r="EUE40" s="80"/>
      <c r="EUF40" s="80"/>
      <c r="EUG40" s="80"/>
      <c r="EUH40" s="80"/>
      <c r="EUI40" s="80"/>
      <c r="EUJ40" s="80"/>
      <c r="EUK40" s="80"/>
      <c r="EUL40" s="80"/>
      <c r="EUM40" s="80"/>
      <c r="EUN40" s="80"/>
      <c r="EUO40" s="80"/>
      <c r="EUP40" s="80"/>
      <c r="EUQ40" s="80"/>
      <c r="EUR40" s="80"/>
      <c r="EUS40" s="80"/>
      <c r="EUT40" s="80"/>
      <c r="EUU40" s="80"/>
      <c r="EUV40" s="80"/>
      <c r="EUW40" s="80"/>
      <c r="EUX40" s="80"/>
      <c r="EUY40" s="80"/>
      <c r="EUZ40" s="80"/>
      <c r="EVA40" s="80"/>
      <c r="EVB40" s="80"/>
      <c r="EVC40" s="80"/>
      <c r="EVD40" s="80"/>
      <c r="EVE40" s="80"/>
      <c r="EVF40" s="80"/>
      <c r="EVG40" s="80"/>
      <c r="EVH40" s="80"/>
      <c r="EVI40" s="80"/>
      <c r="EVJ40" s="80"/>
      <c r="EVK40" s="80"/>
      <c r="EVL40" s="80"/>
      <c r="EVM40" s="80"/>
      <c r="EVN40" s="80"/>
      <c r="EVO40" s="80"/>
      <c r="EVP40" s="80"/>
      <c r="EVQ40" s="80"/>
      <c r="EVR40" s="80"/>
      <c r="EVS40" s="80"/>
      <c r="EVT40" s="80"/>
      <c r="EVU40" s="80"/>
      <c r="EVV40" s="80"/>
      <c r="EVW40" s="80"/>
      <c r="EVX40" s="80"/>
      <c r="EVY40" s="80"/>
      <c r="EVZ40" s="80"/>
      <c r="EWA40" s="80"/>
      <c r="EWB40" s="80"/>
      <c r="EWC40" s="80"/>
      <c r="EWD40" s="80"/>
      <c r="EWE40" s="80"/>
      <c r="EWF40" s="80"/>
      <c r="EWG40" s="80"/>
      <c r="EWH40" s="80"/>
      <c r="EWI40" s="80"/>
      <c r="EWJ40" s="80"/>
      <c r="EWK40" s="80"/>
      <c r="EWL40" s="80"/>
      <c r="EWM40" s="80"/>
      <c r="EWN40" s="80"/>
      <c r="EWO40" s="80"/>
      <c r="EWP40" s="80"/>
      <c r="EWQ40" s="80"/>
      <c r="EWR40" s="80"/>
      <c r="EWS40" s="80"/>
      <c r="EWT40" s="80"/>
      <c r="EWU40" s="80"/>
      <c r="EWV40" s="80"/>
      <c r="EWW40" s="80"/>
      <c r="EWX40" s="80"/>
      <c r="EWY40" s="80"/>
      <c r="EWZ40" s="80"/>
      <c r="EXA40" s="80"/>
      <c r="EXB40" s="80"/>
      <c r="EXC40" s="80"/>
      <c r="EXD40" s="80"/>
      <c r="EXE40" s="80"/>
      <c r="EXF40" s="80"/>
      <c r="EXG40" s="80"/>
      <c r="EXH40" s="80"/>
      <c r="EXI40" s="80"/>
      <c r="EXJ40" s="80"/>
      <c r="EXK40" s="80"/>
      <c r="EXL40" s="80"/>
      <c r="EXM40" s="80"/>
      <c r="EXN40" s="80"/>
      <c r="EXO40" s="80"/>
      <c r="EXP40" s="80"/>
      <c r="EXQ40" s="80"/>
      <c r="EXR40" s="80"/>
      <c r="EXS40" s="80"/>
      <c r="EXT40" s="80"/>
      <c r="EXU40" s="80"/>
      <c r="EXV40" s="80"/>
      <c r="EXW40" s="80"/>
      <c r="EXX40" s="80"/>
      <c r="EXY40" s="80"/>
      <c r="EXZ40" s="80"/>
      <c r="EYA40" s="80"/>
      <c r="EYB40" s="80"/>
      <c r="EYC40" s="80"/>
      <c r="EYD40" s="80"/>
      <c r="EYE40" s="80"/>
      <c r="EYF40" s="80"/>
      <c r="EYG40" s="80"/>
      <c r="EYH40" s="80"/>
      <c r="EYI40" s="80"/>
      <c r="EYJ40" s="80"/>
      <c r="EYK40" s="80"/>
      <c r="EYL40" s="80"/>
      <c r="EYM40" s="80"/>
      <c r="EYN40" s="80"/>
      <c r="EYO40" s="80"/>
      <c r="EYP40" s="80"/>
      <c r="EYQ40" s="80"/>
      <c r="EYR40" s="80"/>
      <c r="EYS40" s="80"/>
      <c r="EYT40" s="80"/>
      <c r="EYU40" s="80"/>
      <c r="EYV40" s="80"/>
      <c r="EYW40" s="80"/>
      <c r="EYX40" s="80"/>
      <c r="EYY40" s="80"/>
      <c r="EYZ40" s="80"/>
      <c r="EZA40" s="80"/>
      <c r="EZB40" s="80"/>
      <c r="EZC40" s="80"/>
      <c r="EZD40" s="80"/>
      <c r="EZE40" s="80"/>
      <c r="EZF40" s="80"/>
      <c r="EZG40" s="80"/>
      <c r="EZH40" s="80"/>
      <c r="EZI40" s="80"/>
      <c r="EZJ40" s="80"/>
      <c r="EZK40" s="80"/>
      <c r="EZL40" s="80"/>
      <c r="EZM40" s="80"/>
      <c r="EZN40" s="80"/>
      <c r="EZO40" s="80"/>
      <c r="EZP40" s="80"/>
      <c r="EZQ40" s="80"/>
      <c r="EZR40" s="80"/>
      <c r="EZS40" s="80"/>
      <c r="EZT40" s="80"/>
      <c r="EZU40" s="80"/>
      <c r="EZV40" s="80"/>
      <c r="EZW40" s="80"/>
      <c r="EZX40" s="80"/>
      <c r="EZY40" s="80"/>
      <c r="EZZ40" s="80"/>
      <c r="FAA40" s="80"/>
      <c r="FAB40" s="80"/>
      <c r="FAC40" s="80"/>
      <c r="FAD40" s="80"/>
      <c r="FAE40" s="80"/>
      <c r="FAF40" s="80"/>
      <c r="FAG40" s="80"/>
      <c r="FAH40" s="80"/>
      <c r="FAI40" s="80"/>
      <c r="FAJ40" s="80"/>
      <c r="FAK40" s="80"/>
      <c r="FAL40" s="80"/>
      <c r="FAM40" s="80"/>
      <c r="FAN40" s="80"/>
      <c r="FAO40" s="80"/>
      <c r="FAP40" s="80"/>
      <c r="FAQ40" s="80"/>
      <c r="FAR40" s="80"/>
      <c r="FAS40" s="80"/>
      <c r="FAT40" s="80"/>
      <c r="FAU40" s="80"/>
      <c r="FAV40" s="80"/>
      <c r="FAW40" s="80"/>
      <c r="FAX40" s="80"/>
      <c r="FAY40" s="80"/>
      <c r="FAZ40" s="80"/>
      <c r="FBA40" s="80"/>
      <c r="FBB40" s="80"/>
      <c r="FBC40" s="80"/>
      <c r="FBD40" s="80"/>
      <c r="FBE40" s="80"/>
      <c r="FBF40" s="80"/>
      <c r="FBG40" s="80"/>
      <c r="FBH40" s="80"/>
      <c r="FBI40" s="80"/>
      <c r="FBJ40" s="80"/>
      <c r="FBK40" s="80"/>
      <c r="FBL40" s="80"/>
      <c r="FBM40" s="80"/>
      <c r="FBN40" s="80"/>
      <c r="FBO40" s="80"/>
      <c r="FBP40" s="80"/>
      <c r="FBQ40" s="80"/>
      <c r="FBR40" s="80"/>
      <c r="FBS40" s="80"/>
      <c r="FBT40" s="80"/>
      <c r="FBU40" s="80"/>
      <c r="FBV40" s="80"/>
      <c r="FBW40" s="80"/>
      <c r="FBX40" s="80"/>
      <c r="FBY40" s="80"/>
      <c r="FBZ40" s="80"/>
      <c r="FCA40" s="80"/>
      <c r="FCB40" s="80"/>
      <c r="FCC40" s="80"/>
      <c r="FCD40" s="80"/>
      <c r="FCE40" s="80"/>
      <c r="FCF40" s="80"/>
      <c r="FCG40" s="80"/>
      <c r="FCH40" s="80"/>
      <c r="FCI40" s="80"/>
      <c r="FCJ40" s="80"/>
      <c r="FCK40" s="80"/>
      <c r="FCL40" s="80"/>
      <c r="FCM40" s="80"/>
      <c r="FCN40" s="80"/>
      <c r="FCO40" s="80"/>
      <c r="FCP40" s="80"/>
      <c r="FCQ40" s="80"/>
      <c r="FCR40" s="80"/>
      <c r="FCS40" s="80"/>
      <c r="FCT40" s="80"/>
      <c r="FCU40" s="80"/>
      <c r="FCV40" s="80"/>
      <c r="FCW40" s="80"/>
      <c r="FCX40" s="80"/>
      <c r="FCY40" s="80"/>
      <c r="FCZ40" s="80"/>
      <c r="FDA40" s="80"/>
      <c r="FDB40" s="80"/>
      <c r="FDC40" s="80"/>
      <c r="FDD40" s="80"/>
      <c r="FDE40" s="80"/>
      <c r="FDF40" s="80"/>
      <c r="FDG40" s="80"/>
      <c r="FDH40" s="80"/>
      <c r="FDI40" s="80"/>
      <c r="FDJ40" s="80"/>
      <c r="FDK40" s="80"/>
      <c r="FDL40" s="80"/>
      <c r="FDM40" s="80"/>
      <c r="FDN40" s="80"/>
      <c r="FDO40" s="80"/>
      <c r="FDP40" s="80"/>
      <c r="FDQ40" s="80"/>
      <c r="FDR40" s="80"/>
      <c r="FDS40" s="80"/>
      <c r="FDT40" s="80"/>
      <c r="FDU40" s="80"/>
      <c r="FDV40" s="80"/>
      <c r="FDW40" s="80"/>
      <c r="FDX40" s="80"/>
      <c r="FDY40" s="80"/>
      <c r="FDZ40" s="80"/>
      <c r="FEA40" s="80"/>
      <c r="FEB40" s="80"/>
      <c r="FEC40" s="80"/>
      <c r="FED40" s="80"/>
      <c r="FEE40" s="80"/>
      <c r="FEF40" s="80"/>
      <c r="FEG40" s="80"/>
      <c r="FEH40" s="80"/>
      <c r="FEI40" s="80"/>
      <c r="FEJ40" s="80"/>
      <c r="FEK40" s="80"/>
      <c r="FEL40" s="80"/>
      <c r="FEM40" s="80"/>
      <c r="FEN40" s="80"/>
      <c r="FEO40" s="80"/>
      <c r="FEP40" s="80"/>
      <c r="FEQ40" s="80"/>
      <c r="FER40" s="80"/>
      <c r="FES40" s="80"/>
      <c r="FET40" s="80"/>
      <c r="FEU40" s="80"/>
      <c r="FEV40" s="80"/>
      <c r="FEW40" s="80"/>
      <c r="FEX40" s="80"/>
      <c r="FEY40" s="80"/>
      <c r="FEZ40" s="80"/>
      <c r="FFA40" s="80"/>
      <c r="FFB40" s="80"/>
      <c r="FFC40" s="80"/>
      <c r="FFD40" s="80"/>
      <c r="FFE40" s="80"/>
      <c r="FFF40" s="80"/>
      <c r="FFG40" s="80"/>
      <c r="FFH40" s="80"/>
      <c r="FFI40" s="80"/>
      <c r="FFJ40" s="80"/>
      <c r="FFK40" s="80"/>
      <c r="FFL40" s="80"/>
      <c r="FFM40" s="80"/>
      <c r="FFN40" s="80"/>
      <c r="FFO40" s="80"/>
      <c r="FFP40" s="80"/>
      <c r="FFQ40" s="80"/>
      <c r="FFR40" s="80"/>
      <c r="FFS40" s="80"/>
      <c r="FFT40" s="80"/>
      <c r="FFU40" s="80"/>
      <c r="FFV40" s="80"/>
      <c r="FFW40" s="80"/>
      <c r="FFX40" s="80"/>
      <c r="FFY40" s="80"/>
      <c r="FFZ40" s="80"/>
      <c r="FGA40" s="80"/>
      <c r="FGB40" s="80"/>
      <c r="FGC40" s="80"/>
      <c r="FGD40" s="80"/>
      <c r="FGE40" s="80"/>
      <c r="FGF40" s="80"/>
      <c r="FGG40" s="80"/>
      <c r="FGH40" s="80"/>
      <c r="FGI40" s="80"/>
      <c r="FGJ40" s="80"/>
      <c r="FGK40" s="80"/>
      <c r="FGL40" s="80"/>
      <c r="FGM40" s="80"/>
      <c r="FGN40" s="80"/>
      <c r="FGO40" s="80"/>
      <c r="FGP40" s="80"/>
      <c r="FGQ40" s="80"/>
      <c r="FGR40" s="80"/>
      <c r="FGS40" s="80"/>
      <c r="FGT40" s="80"/>
      <c r="FGU40" s="80"/>
      <c r="FGV40" s="80"/>
      <c r="FGW40" s="80"/>
      <c r="FGX40" s="80"/>
      <c r="FGY40" s="80"/>
      <c r="FGZ40" s="80"/>
      <c r="FHA40" s="80"/>
      <c r="FHB40" s="80"/>
      <c r="FHC40" s="80"/>
      <c r="FHD40" s="80"/>
      <c r="FHE40" s="80"/>
      <c r="FHF40" s="80"/>
      <c r="FHG40" s="80"/>
      <c r="FHH40" s="80"/>
      <c r="FHI40" s="80"/>
      <c r="FHJ40" s="80"/>
      <c r="FHK40" s="80"/>
      <c r="FHL40" s="80"/>
      <c r="FHM40" s="80"/>
      <c r="FHN40" s="80"/>
      <c r="FHO40" s="80"/>
      <c r="FHP40" s="80"/>
      <c r="FHQ40" s="80"/>
      <c r="FHR40" s="80"/>
      <c r="FHS40" s="80"/>
      <c r="FHT40" s="80"/>
      <c r="FHU40" s="80"/>
      <c r="FHV40" s="80"/>
      <c r="FHW40" s="80"/>
      <c r="FHX40" s="80"/>
      <c r="FHY40" s="80"/>
      <c r="FHZ40" s="80"/>
      <c r="FIA40" s="80"/>
      <c r="FIB40" s="80"/>
      <c r="FIC40" s="80"/>
      <c r="FID40" s="80"/>
      <c r="FIE40" s="80"/>
      <c r="FIF40" s="80"/>
      <c r="FIG40" s="80"/>
      <c r="FIH40" s="80"/>
      <c r="FII40" s="80"/>
      <c r="FIJ40" s="80"/>
      <c r="FIK40" s="80"/>
      <c r="FIL40" s="80"/>
      <c r="FIM40" s="80"/>
      <c r="FIN40" s="80"/>
      <c r="FIO40" s="80"/>
      <c r="FIP40" s="80"/>
      <c r="FIQ40" s="80"/>
      <c r="FIR40" s="80"/>
      <c r="FIS40" s="80"/>
      <c r="FIT40" s="80"/>
      <c r="FIU40" s="80"/>
      <c r="FIV40" s="80"/>
      <c r="FIW40" s="80"/>
      <c r="FIX40" s="80"/>
      <c r="FIY40" s="80"/>
      <c r="FIZ40" s="80"/>
      <c r="FJA40" s="80"/>
      <c r="FJB40" s="80"/>
      <c r="FJC40" s="80"/>
      <c r="FJD40" s="80"/>
      <c r="FJE40" s="80"/>
      <c r="FJF40" s="80"/>
      <c r="FJG40" s="80"/>
      <c r="FJH40" s="80"/>
      <c r="FJI40" s="80"/>
      <c r="FJJ40" s="80"/>
      <c r="FJK40" s="80"/>
      <c r="FJL40" s="80"/>
      <c r="FJM40" s="80"/>
      <c r="FJN40" s="80"/>
      <c r="FJO40" s="80"/>
      <c r="FJP40" s="80"/>
      <c r="FJQ40" s="80"/>
      <c r="FJR40" s="80"/>
      <c r="FJS40" s="80"/>
      <c r="FJT40" s="80"/>
      <c r="FJU40" s="80"/>
      <c r="FJV40" s="80"/>
      <c r="FJW40" s="80"/>
      <c r="FJX40" s="80"/>
      <c r="FJY40" s="80"/>
      <c r="FJZ40" s="80"/>
      <c r="FKA40" s="80"/>
      <c r="FKB40" s="80"/>
      <c r="FKC40" s="80"/>
      <c r="FKD40" s="80"/>
      <c r="FKE40" s="80"/>
      <c r="FKF40" s="80"/>
      <c r="FKG40" s="80"/>
      <c r="FKH40" s="80"/>
      <c r="FKI40" s="80"/>
      <c r="FKJ40" s="80"/>
      <c r="FKK40" s="80"/>
      <c r="FKL40" s="80"/>
      <c r="FKM40" s="80"/>
      <c r="FKN40" s="80"/>
      <c r="FKO40" s="80"/>
      <c r="FKP40" s="80"/>
      <c r="FKQ40" s="80"/>
      <c r="FKR40" s="80"/>
      <c r="FKS40" s="80"/>
      <c r="FKT40" s="80"/>
      <c r="FKU40" s="80"/>
      <c r="FKV40" s="80"/>
      <c r="FKW40" s="80"/>
      <c r="FKX40" s="80"/>
      <c r="FKY40" s="80"/>
      <c r="FKZ40" s="80"/>
      <c r="FLA40" s="80"/>
      <c r="FLB40" s="80"/>
      <c r="FLC40" s="80"/>
      <c r="FLD40" s="80"/>
      <c r="FLE40" s="80"/>
      <c r="FLF40" s="80"/>
      <c r="FLG40" s="80"/>
      <c r="FLH40" s="80"/>
      <c r="FLI40" s="80"/>
      <c r="FLJ40" s="80"/>
      <c r="FLK40" s="80"/>
      <c r="FLL40" s="80"/>
      <c r="FLM40" s="80"/>
      <c r="FLN40" s="80"/>
      <c r="FLO40" s="80"/>
      <c r="FLP40" s="80"/>
      <c r="FLQ40" s="80"/>
      <c r="FLR40" s="80"/>
      <c r="FLS40" s="80"/>
      <c r="FLT40" s="80"/>
      <c r="FLU40" s="80"/>
      <c r="FLV40" s="80"/>
      <c r="FLW40" s="80"/>
      <c r="FLX40" s="80"/>
      <c r="FLY40" s="80"/>
      <c r="FLZ40" s="80"/>
      <c r="FMA40" s="80"/>
      <c r="FMB40" s="80"/>
      <c r="FMC40" s="80"/>
      <c r="FMD40" s="80"/>
      <c r="FME40" s="80"/>
      <c r="FMF40" s="80"/>
      <c r="FMG40" s="80"/>
      <c r="FMH40" s="80"/>
      <c r="FMI40" s="80"/>
      <c r="FMJ40" s="80"/>
      <c r="FMK40" s="80"/>
      <c r="FML40" s="80"/>
      <c r="FMM40" s="80"/>
      <c r="FMN40" s="80"/>
      <c r="FMO40" s="80"/>
      <c r="FMP40" s="80"/>
      <c r="FMQ40" s="80"/>
      <c r="FMR40" s="80"/>
      <c r="FMS40" s="80"/>
      <c r="FMT40" s="80"/>
      <c r="FMU40" s="80"/>
      <c r="FMV40" s="80"/>
      <c r="FMW40" s="80"/>
      <c r="FMX40" s="80"/>
      <c r="FMY40" s="80"/>
      <c r="FMZ40" s="80"/>
      <c r="FNA40" s="80"/>
      <c r="FNB40" s="80"/>
      <c r="FNC40" s="80"/>
      <c r="FND40" s="80"/>
      <c r="FNE40" s="80"/>
      <c r="FNF40" s="80"/>
      <c r="FNG40" s="80"/>
      <c r="FNH40" s="80"/>
      <c r="FNI40" s="80"/>
      <c r="FNJ40" s="80"/>
      <c r="FNK40" s="80"/>
      <c r="FNL40" s="80"/>
      <c r="FNM40" s="80"/>
      <c r="FNN40" s="80"/>
      <c r="FNO40" s="80"/>
      <c r="FNP40" s="80"/>
      <c r="FNQ40" s="80"/>
      <c r="FNR40" s="80"/>
      <c r="FNS40" s="80"/>
      <c r="FNT40" s="80"/>
      <c r="FNU40" s="80"/>
      <c r="FNV40" s="80"/>
      <c r="FNW40" s="80"/>
      <c r="FNX40" s="80"/>
      <c r="FNY40" s="80"/>
      <c r="FNZ40" s="80"/>
      <c r="FOA40" s="80"/>
      <c r="FOB40" s="80"/>
      <c r="FOC40" s="80"/>
      <c r="FOD40" s="80"/>
      <c r="FOE40" s="80"/>
      <c r="FOF40" s="80"/>
      <c r="FOG40" s="80"/>
    </row>
    <row r="41" spans="1:4453" s="120" customFormat="1" ht="24" customHeight="1" x14ac:dyDescent="0.25">
      <c r="A41" s="101">
        <v>32</v>
      </c>
      <c r="B41" s="102" t="s">
        <v>38</v>
      </c>
      <c r="C41" s="125"/>
      <c r="D41" s="125"/>
      <c r="E41" s="125"/>
      <c r="F41" s="126"/>
      <c r="G41" s="127"/>
      <c r="H41" s="127"/>
      <c r="I41" s="128"/>
      <c r="J41" s="126"/>
      <c r="K41" s="127"/>
      <c r="L41" s="127"/>
      <c r="M41" s="129"/>
      <c r="N41" s="126"/>
      <c r="O41" s="127"/>
      <c r="P41" s="127"/>
      <c r="Q41" s="128"/>
      <c r="R41" s="126"/>
      <c r="S41" s="127"/>
      <c r="T41" s="128"/>
      <c r="U41" s="130"/>
      <c r="V41" s="131">
        <f t="shared" si="0"/>
        <v>0</v>
      </c>
      <c r="W41" s="132">
        <f t="shared" si="1"/>
        <v>0</v>
      </c>
      <c r="X41" s="133">
        <f t="shared" si="2"/>
        <v>0</v>
      </c>
      <c r="Y41" s="111">
        <f t="shared" si="3"/>
        <v>0</v>
      </c>
      <c r="Z41" s="112">
        <v>2</v>
      </c>
      <c r="AA41" s="134"/>
      <c r="AB41" s="135"/>
      <c r="AC41" s="115">
        <v>2</v>
      </c>
      <c r="AD41" s="116">
        <v>30</v>
      </c>
      <c r="AE41" s="110">
        <f t="shared" si="9"/>
        <v>0.6</v>
      </c>
      <c r="AF41" s="110">
        <f t="shared" si="10"/>
        <v>0</v>
      </c>
      <c r="AG41" s="111">
        <f t="shared" si="11"/>
        <v>0.6</v>
      </c>
      <c r="AH41" s="117"/>
      <c r="AI41" s="117"/>
      <c r="AJ41" s="118">
        <f t="shared" ref="AJ41:AJ61" si="12">IFERROR(C41+D41+E41+Y41+AG41+AH41-AI41,"")</f>
        <v>0.6</v>
      </c>
      <c r="AK41" s="119">
        <v>32</v>
      </c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  <c r="EK41" s="80"/>
      <c r="EL41" s="80"/>
      <c r="EM41" s="80"/>
      <c r="EN41" s="80"/>
      <c r="EO41" s="80"/>
      <c r="EP41" s="80"/>
      <c r="EQ41" s="80"/>
      <c r="ER41" s="80"/>
      <c r="ES41" s="80"/>
      <c r="ET41" s="80"/>
      <c r="EU41" s="80"/>
      <c r="EV41" s="80"/>
      <c r="EW41" s="80"/>
      <c r="EX41" s="80"/>
      <c r="EY41" s="80"/>
      <c r="EZ41" s="80"/>
      <c r="FA41" s="80"/>
      <c r="FB41" s="80"/>
      <c r="FC41" s="80"/>
      <c r="FD41" s="80"/>
      <c r="FE41" s="80"/>
      <c r="FF41" s="80"/>
      <c r="FG41" s="80"/>
      <c r="FH41" s="80"/>
      <c r="FI41" s="80"/>
      <c r="FJ41" s="80"/>
      <c r="FK41" s="80"/>
      <c r="FL41" s="80"/>
      <c r="FM41" s="80"/>
      <c r="FN41" s="80"/>
      <c r="FO41" s="80"/>
      <c r="FP41" s="80"/>
      <c r="FQ41" s="80"/>
      <c r="FR41" s="80"/>
      <c r="FS41" s="80"/>
      <c r="FT41" s="80"/>
      <c r="FU41" s="80"/>
      <c r="FV41" s="80"/>
      <c r="FW41" s="80"/>
      <c r="FX41" s="80"/>
      <c r="FY41" s="80"/>
      <c r="FZ41" s="80"/>
      <c r="GA41" s="80"/>
      <c r="GB41" s="80"/>
      <c r="GC41" s="80"/>
      <c r="GD41" s="80"/>
      <c r="GE41" s="80"/>
      <c r="GF41" s="80"/>
      <c r="GG41" s="80"/>
      <c r="GH41" s="80"/>
      <c r="GI41" s="80"/>
      <c r="GJ41" s="80"/>
      <c r="GK41" s="80"/>
      <c r="GL41" s="80"/>
      <c r="GM41" s="80"/>
      <c r="GN41" s="80"/>
      <c r="GO41" s="80"/>
      <c r="GP41" s="80"/>
      <c r="GQ41" s="80"/>
      <c r="GR41" s="80"/>
      <c r="GS41" s="80"/>
      <c r="GT41" s="80"/>
      <c r="GU41" s="80"/>
      <c r="GV41" s="80"/>
      <c r="GW41" s="80"/>
      <c r="GX41" s="80"/>
      <c r="GY41" s="80"/>
      <c r="GZ41" s="80"/>
      <c r="HA41" s="80"/>
      <c r="HB41" s="80"/>
      <c r="HC41" s="80"/>
      <c r="HD41" s="80"/>
      <c r="HE41" s="80"/>
      <c r="HF41" s="80"/>
      <c r="HG41" s="80"/>
      <c r="HH41" s="80"/>
      <c r="HI41" s="80"/>
      <c r="HJ41" s="80"/>
      <c r="HK41" s="80"/>
      <c r="HL41" s="80"/>
      <c r="HM41" s="80"/>
      <c r="HN41" s="80"/>
      <c r="HO41" s="80"/>
      <c r="HP41" s="80"/>
      <c r="HQ41" s="80"/>
      <c r="HR41" s="80"/>
      <c r="HS41" s="80"/>
      <c r="HT41" s="80"/>
      <c r="HU41" s="80"/>
      <c r="HV41" s="80"/>
      <c r="HW41" s="80"/>
      <c r="HX41" s="80"/>
      <c r="HY41" s="80"/>
      <c r="HZ41" s="80"/>
      <c r="IA41" s="80"/>
      <c r="IB41" s="80"/>
      <c r="IC41" s="80"/>
      <c r="ID41" s="80"/>
      <c r="IE41" s="80"/>
      <c r="IF41" s="80"/>
      <c r="IG41" s="80"/>
      <c r="IH41" s="80"/>
      <c r="II41" s="80"/>
      <c r="IJ41" s="80"/>
      <c r="IK41" s="80"/>
      <c r="IL41" s="80"/>
      <c r="IM41" s="80"/>
      <c r="IN41" s="80"/>
      <c r="IO41" s="80"/>
      <c r="IP41" s="80"/>
      <c r="IQ41" s="80"/>
      <c r="IR41" s="80"/>
      <c r="IS41" s="80"/>
      <c r="IT41" s="80"/>
      <c r="IU41" s="80"/>
      <c r="IV41" s="80"/>
      <c r="IW41" s="80"/>
      <c r="IX41" s="80"/>
      <c r="IY41" s="80"/>
      <c r="IZ41" s="80"/>
      <c r="JA41" s="80"/>
      <c r="JB41" s="80"/>
      <c r="JC41" s="80"/>
      <c r="JD41" s="80"/>
      <c r="JE41" s="80"/>
      <c r="JF41" s="80"/>
      <c r="JG41" s="80"/>
      <c r="JH41" s="80"/>
      <c r="JI41" s="80"/>
      <c r="JJ41" s="80"/>
      <c r="JK41" s="80"/>
      <c r="JL41" s="80"/>
      <c r="JM41" s="80"/>
      <c r="JN41" s="80"/>
      <c r="JO41" s="80"/>
      <c r="JP41" s="80"/>
      <c r="JQ41" s="80"/>
      <c r="JR41" s="80"/>
      <c r="JS41" s="80"/>
      <c r="JT41" s="80"/>
      <c r="JU41" s="80"/>
      <c r="JV41" s="80"/>
      <c r="JW41" s="80"/>
      <c r="JX41" s="80"/>
      <c r="JY41" s="80"/>
      <c r="JZ41" s="80"/>
      <c r="KA41" s="80"/>
      <c r="KB41" s="80"/>
      <c r="KC41" s="80"/>
      <c r="KD41" s="80"/>
      <c r="KE41" s="80"/>
      <c r="KF41" s="80"/>
      <c r="KG41" s="80"/>
      <c r="KH41" s="80"/>
      <c r="KI41" s="80"/>
      <c r="KJ41" s="80"/>
      <c r="KK41" s="80"/>
      <c r="KL41" s="80"/>
      <c r="KM41" s="80"/>
      <c r="KN41" s="80"/>
      <c r="KO41" s="80"/>
      <c r="KP41" s="80"/>
      <c r="KQ41" s="80"/>
      <c r="KR41" s="80"/>
      <c r="KS41" s="80"/>
      <c r="KT41" s="80"/>
      <c r="KU41" s="80"/>
      <c r="KV41" s="80"/>
      <c r="KW41" s="80"/>
      <c r="KX41" s="80"/>
      <c r="KY41" s="80"/>
      <c r="KZ41" s="80"/>
      <c r="LA41" s="80"/>
      <c r="LB41" s="80"/>
      <c r="LC41" s="80"/>
      <c r="LD41" s="80"/>
      <c r="LE41" s="80"/>
      <c r="LF41" s="80"/>
      <c r="LG41" s="80"/>
      <c r="LH41" s="80"/>
      <c r="LI41" s="80"/>
      <c r="LJ41" s="80"/>
      <c r="LK41" s="80"/>
      <c r="LL41" s="80"/>
      <c r="LM41" s="80"/>
      <c r="LN41" s="80"/>
      <c r="LO41" s="80"/>
      <c r="LP41" s="80"/>
      <c r="LQ41" s="80"/>
      <c r="LR41" s="80"/>
      <c r="LS41" s="80"/>
      <c r="LT41" s="80"/>
      <c r="LU41" s="80"/>
      <c r="LV41" s="80"/>
      <c r="LW41" s="80"/>
      <c r="LX41" s="80"/>
      <c r="LY41" s="80"/>
      <c r="LZ41" s="80"/>
      <c r="MA41" s="80"/>
      <c r="MB41" s="80"/>
      <c r="MC41" s="80"/>
      <c r="MD41" s="80"/>
      <c r="ME41" s="80"/>
      <c r="MF41" s="80"/>
      <c r="MG41" s="80"/>
      <c r="MH41" s="80"/>
      <c r="MI41" s="80"/>
      <c r="MJ41" s="80"/>
      <c r="MK41" s="80"/>
      <c r="ML41" s="80"/>
      <c r="MM41" s="80"/>
      <c r="MN41" s="80"/>
      <c r="MO41" s="80"/>
      <c r="MP41" s="80"/>
      <c r="MQ41" s="80"/>
      <c r="MR41" s="80"/>
      <c r="MS41" s="80"/>
      <c r="MT41" s="80"/>
      <c r="MU41" s="80"/>
      <c r="MV41" s="80"/>
      <c r="MW41" s="80"/>
      <c r="MX41" s="80"/>
      <c r="MY41" s="80"/>
      <c r="MZ41" s="80"/>
      <c r="NA41" s="80"/>
      <c r="NB41" s="80"/>
      <c r="NC41" s="80"/>
      <c r="ND41" s="80"/>
      <c r="NE41" s="80"/>
      <c r="NF41" s="80"/>
      <c r="NG41" s="80"/>
      <c r="NH41" s="80"/>
      <c r="NI41" s="80"/>
      <c r="NJ41" s="80"/>
      <c r="NK41" s="80"/>
      <c r="NL41" s="80"/>
      <c r="NM41" s="80"/>
      <c r="NN41" s="80"/>
      <c r="NO41" s="80"/>
      <c r="NP41" s="80"/>
      <c r="NQ41" s="80"/>
      <c r="NR41" s="80"/>
      <c r="NS41" s="80"/>
      <c r="NT41" s="80"/>
      <c r="NU41" s="80"/>
      <c r="NV41" s="80"/>
      <c r="NW41" s="80"/>
      <c r="NX41" s="80"/>
      <c r="NY41" s="80"/>
      <c r="NZ41" s="80"/>
      <c r="OA41" s="80"/>
      <c r="OB41" s="80"/>
      <c r="OC41" s="80"/>
      <c r="OD41" s="80"/>
      <c r="OE41" s="80"/>
      <c r="OF41" s="80"/>
      <c r="OG41" s="80"/>
      <c r="OH41" s="80"/>
      <c r="OI41" s="80"/>
      <c r="OJ41" s="80"/>
      <c r="OK41" s="80"/>
      <c r="OL41" s="80"/>
      <c r="OM41" s="80"/>
      <c r="ON41" s="80"/>
      <c r="OO41" s="80"/>
      <c r="OP41" s="80"/>
      <c r="OQ41" s="80"/>
      <c r="OR41" s="80"/>
      <c r="OS41" s="80"/>
      <c r="OT41" s="80"/>
      <c r="OU41" s="80"/>
      <c r="OV41" s="80"/>
      <c r="OW41" s="80"/>
      <c r="OX41" s="80"/>
      <c r="OY41" s="80"/>
      <c r="OZ41" s="80"/>
      <c r="PA41" s="80"/>
      <c r="PB41" s="80"/>
      <c r="PC41" s="80"/>
      <c r="PD41" s="80"/>
      <c r="PE41" s="80"/>
      <c r="PF41" s="80"/>
      <c r="PG41" s="80"/>
      <c r="PH41" s="80"/>
      <c r="PI41" s="80"/>
      <c r="PJ41" s="80"/>
      <c r="PK41" s="80"/>
      <c r="PL41" s="80"/>
      <c r="PM41" s="80"/>
      <c r="PN41" s="80"/>
      <c r="PO41" s="80"/>
      <c r="PP41" s="80"/>
      <c r="PQ41" s="80"/>
      <c r="PR41" s="80"/>
      <c r="PS41" s="80"/>
      <c r="PT41" s="80"/>
      <c r="PU41" s="80"/>
      <c r="PV41" s="80"/>
      <c r="PW41" s="80"/>
      <c r="PX41" s="80"/>
      <c r="PY41" s="80"/>
      <c r="PZ41" s="80"/>
      <c r="QA41" s="80"/>
      <c r="QB41" s="80"/>
      <c r="QC41" s="80"/>
      <c r="QD41" s="80"/>
      <c r="QE41" s="80"/>
      <c r="QF41" s="80"/>
      <c r="QG41" s="80"/>
      <c r="QH41" s="80"/>
      <c r="QI41" s="80"/>
      <c r="QJ41" s="80"/>
      <c r="QK41" s="80"/>
      <c r="QL41" s="80"/>
      <c r="QM41" s="80"/>
      <c r="QN41" s="80"/>
      <c r="QO41" s="80"/>
      <c r="QP41" s="80"/>
      <c r="QQ41" s="80"/>
      <c r="QR41" s="80"/>
      <c r="QS41" s="80"/>
      <c r="QT41" s="80"/>
      <c r="QU41" s="80"/>
      <c r="QV41" s="80"/>
      <c r="QW41" s="80"/>
      <c r="QX41" s="80"/>
      <c r="QY41" s="80"/>
      <c r="QZ41" s="80"/>
      <c r="RA41" s="80"/>
      <c r="RB41" s="80"/>
      <c r="RC41" s="80"/>
      <c r="RD41" s="80"/>
      <c r="RE41" s="80"/>
      <c r="RF41" s="80"/>
      <c r="RG41" s="80"/>
      <c r="RH41" s="80"/>
      <c r="RI41" s="80"/>
      <c r="RJ41" s="80"/>
      <c r="RK41" s="80"/>
      <c r="RL41" s="80"/>
      <c r="RM41" s="80"/>
      <c r="RN41" s="80"/>
      <c r="RO41" s="80"/>
      <c r="RP41" s="80"/>
      <c r="RQ41" s="80"/>
      <c r="RR41" s="80"/>
      <c r="RS41" s="80"/>
      <c r="RT41" s="80"/>
      <c r="RU41" s="80"/>
      <c r="RV41" s="80"/>
      <c r="RW41" s="80"/>
      <c r="RX41" s="80"/>
      <c r="RY41" s="80"/>
      <c r="RZ41" s="80"/>
      <c r="SA41" s="80"/>
      <c r="SB41" s="80"/>
      <c r="SC41" s="80"/>
      <c r="SD41" s="80"/>
      <c r="SE41" s="80"/>
      <c r="SF41" s="80"/>
      <c r="SG41" s="80"/>
      <c r="SH41" s="80"/>
      <c r="SI41" s="80"/>
      <c r="SJ41" s="80"/>
      <c r="SK41" s="80"/>
      <c r="SL41" s="80"/>
      <c r="SM41" s="80"/>
      <c r="SN41" s="80"/>
      <c r="SO41" s="80"/>
      <c r="SP41" s="80"/>
      <c r="SQ41" s="80"/>
      <c r="SR41" s="80"/>
      <c r="SS41" s="80"/>
      <c r="ST41" s="80"/>
      <c r="SU41" s="80"/>
      <c r="SV41" s="80"/>
      <c r="SW41" s="80"/>
      <c r="SX41" s="80"/>
      <c r="SY41" s="80"/>
      <c r="SZ41" s="80"/>
      <c r="TA41" s="80"/>
      <c r="TB41" s="80"/>
      <c r="TC41" s="80"/>
      <c r="TD41" s="80"/>
      <c r="TE41" s="80"/>
      <c r="TF41" s="80"/>
      <c r="TG41" s="80"/>
      <c r="TH41" s="80"/>
      <c r="TI41" s="80"/>
      <c r="TJ41" s="80"/>
      <c r="TK41" s="80"/>
      <c r="TL41" s="80"/>
      <c r="TM41" s="80"/>
      <c r="TN41" s="80"/>
      <c r="TO41" s="80"/>
      <c r="TP41" s="80"/>
      <c r="TQ41" s="80"/>
      <c r="TR41" s="80"/>
      <c r="TS41" s="80"/>
      <c r="TT41" s="80"/>
      <c r="TU41" s="80"/>
      <c r="TV41" s="80"/>
      <c r="TW41" s="80"/>
      <c r="TX41" s="80"/>
      <c r="TY41" s="80"/>
      <c r="TZ41" s="80"/>
      <c r="UA41" s="80"/>
      <c r="UB41" s="80"/>
      <c r="UC41" s="80"/>
      <c r="UD41" s="80"/>
      <c r="UE41" s="80"/>
      <c r="UF41" s="80"/>
      <c r="UG41" s="80"/>
      <c r="UH41" s="80"/>
      <c r="UI41" s="80"/>
      <c r="UJ41" s="80"/>
      <c r="UK41" s="80"/>
      <c r="UL41" s="80"/>
      <c r="UM41" s="80"/>
      <c r="UN41" s="80"/>
      <c r="UO41" s="80"/>
      <c r="UP41" s="80"/>
      <c r="UQ41" s="80"/>
      <c r="UR41" s="80"/>
      <c r="US41" s="80"/>
      <c r="UT41" s="80"/>
      <c r="UU41" s="80"/>
      <c r="UV41" s="80"/>
      <c r="UW41" s="80"/>
      <c r="UX41" s="80"/>
      <c r="UY41" s="80"/>
      <c r="UZ41" s="80"/>
      <c r="VA41" s="80"/>
      <c r="VB41" s="80"/>
      <c r="VC41" s="80"/>
      <c r="VD41" s="80"/>
      <c r="VE41" s="80"/>
      <c r="VF41" s="80"/>
      <c r="VG41" s="80"/>
      <c r="VH41" s="80"/>
      <c r="VI41" s="80"/>
      <c r="VJ41" s="80"/>
      <c r="VK41" s="80"/>
      <c r="VL41" s="80"/>
      <c r="VM41" s="80"/>
      <c r="VN41" s="80"/>
      <c r="VO41" s="80"/>
      <c r="VP41" s="80"/>
      <c r="VQ41" s="80"/>
      <c r="VR41" s="80"/>
      <c r="VS41" s="80"/>
      <c r="VT41" s="80"/>
      <c r="VU41" s="80"/>
      <c r="VV41" s="80"/>
      <c r="VW41" s="80"/>
      <c r="VX41" s="80"/>
      <c r="VY41" s="80"/>
      <c r="VZ41" s="80"/>
      <c r="WA41" s="80"/>
      <c r="WB41" s="80"/>
      <c r="WC41" s="80"/>
      <c r="WD41" s="80"/>
      <c r="WE41" s="80"/>
      <c r="WF41" s="80"/>
      <c r="WG41" s="80"/>
      <c r="WH41" s="80"/>
      <c r="WI41" s="80"/>
      <c r="WJ41" s="80"/>
      <c r="WK41" s="80"/>
      <c r="WL41" s="80"/>
      <c r="WM41" s="80"/>
      <c r="WN41" s="80"/>
      <c r="WO41" s="80"/>
      <c r="WP41" s="80"/>
      <c r="WQ41" s="80"/>
      <c r="WR41" s="80"/>
      <c r="WS41" s="80"/>
      <c r="WT41" s="80"/>
      <c r="WU41" s="80"/>
      <c r="WV41" s="80"/>
      <c r="WW41" s="80"/>
      <c r="WX41" s="80"/>
      <c r="WY41" s="80"/>
      <c r="WZ41" s="80"/>
      <c r="XA41" s="80"/>
      <c r="XB41" s="80"/>
      <c r="XC41" s="80"/>
      <c r="XD41" s="80"/>
      <c r="XE41" s="80"/>
      <c r="XF41" s="80"/>
      <c r="XG41" s="80"/>
      <c r="XH41" s="80"/>
      <c r="XI41" s="80"/>
      <c r="XJ41" s="80"/>
      <c r="XK41" s="80"/>
      <c r="XL41" s="80"/>
      <c r="XM41" s="80"/>
      <c r="XN41" s="80"/>
      <c r="XO41" s="80"/>
      <c r="XP41" s="80"/>
      <c r="XQ41" s="80"/>
      <c r="XR41" s="80"/>
      <c r="XS41" s="80"/>
      <c r="XT41" s="80"/>
      <c r="XU41" s="80"/>
      <c r="XV41" s="80"/>
      <c r="XW41" s="80"/>
      <c r="XX41" s="80"/>
      <c r="XY41" s="80"/>
      <c r="XZ41" s="80"/>
      <c r="YA41" s="80"/>
      <c r="YB41" s="80"/>
      <c r="YC41" s="80"/>
      <c r="YD41" s="80"/>
      <c r="YE41" s="80"/>
      <c r="YF41" s="80"/>
      <c r="YG41" s="80"/>
      <c r="YH41" s="80"/>
      <c r="YI41" s="80"/>
      <c r="YJ41" s="80"/>
      <c r="YK41" s="80"/>
      <c r="YL41" s="80"/>
      <c r="YM41" s="80"/>
      <c r="YN41" s="80"/>
      <c r="YO41" s="80"/>
      <c r="YP41" s="80"/>
      <c r="YQ41" s="80"/>
      <c r="YR41" s="80"/>
      <c r="YS41" s="80"/>
      <c r="YT41" s="80"/>
      <c r="YU41" s="80"/>
      <c r="YV41" s="80"/>
      <c r="YW41" s="80"/>
      <c r="YX41" s="80"/>
      <c r="YY41" s="80"/>
      <c r="YZ41" s="80"/>
      <c r="ZA41" s="80"/>
      <c r="ZB41" s="80"/>
      <c r="ZC41" s="80"/>
      <c r="ZD41" s="80"/>
      <c r="ZE41" s="80"/>
      <c r="ZF41" s="80"/>
      <c r="ZG41" s="80"/>
      <c r="ZH41" s="80"/>
      <c r="ZI41" s="80"/>
      <c r="ZJ41" s="80"/>
      <c r="ZK41" s="80"/>
      <c r="ZL41" s="80"/>
      <c r="ZM41" s="80"/>
      <c r="ZN41" s="80"/>
      <c r="ZO41" s="80"/>
      <c r="ZP41" s="80"/>
      <c r="ZQ41" s="80"/>
      <c r="ZR41" s="80"/>
      <c r="ZS41" s="80"/>
      <c r="ZT41" s="80"/>
      <c r="ZU41" s="80"/>
      <c r="ZV41" s="80"/>
      <c r="ZW41" s="80"/>
      <c r="ZX41" s="80"/>
      <c r="ZY41" s="80"/>
      <c r="ZZ41" s="80"/>
      <c r="AAA41" s="80"/>
      <c r="AAB41" s="80"/>
      <c r="AAC41" s="80"/>
      <c r="AAD41" s="80"/>
      <c r="AAE41" s="80"/>
      <c r="AAF41" s="80"/>
      <c r="AAG41" s="80"/>
      <c r="AAH41" s="80"/>
      <c r="AAI41" s="80"/>
      <c r="AAJ41" s="80"/>
      <c r="AAK41" s="80"/>
      <c r="AAL41" s="80"/>
      <c r="AAM41" s="80"/>
      <c r="AAN41" s="80"/>
      <c r="AAO41" s="80"/>
      <c r="AAP41" s="80"/>
      <c r="AAQ41" s="80"/>
      <c r="AAR41" s="80"/>
      <c r="AAS41" s="80"/>
      <c r="AAT41" s="80"/>
      <c r="AAU41" s="80"/>
      <c r="AAV41" s="80"/>
      <c r="AAW41" s="80"/>
      <c r="AAX41" s="80"/>
      <c r="AAY41" s="80"/>
      <c r="AAZ41" s="80"/>
      <c r="ABA41" s="80"/>
      <c r="ABB41" s="80"/>
      <c r="ABC41" s="80"/>
      <c r="ABD41" s="80"/>
      <c r="ABE41" s="80"/>
      <c r="ABF41" s="80"/>
      <c r="ABG41" s="80"/>
      <c r="ABH41" s="80"/>
      <c r="ABI41" s="80"/>
      <c r="ABJ41" s="80"/>
      <c r="ABK41" s="80"/>
      <c r="ABL41" s="80"/>
      <c r="ABM41" s="80"/>
      <c r="ABN41" s="80"/>
      <c r="ABO41" s="80"/>
      <c r="ABP41" s="80"/>
      <c r="ABQ41" s="80"/>
      <c r="ABR41" s="80"/>
      <c r="ABS41" s="80"/>
      <c r="ABT41" s="80"/>
      <c r="ABU41" s="80"/>
      <c r="ABV41" s="80"/>
      <c r="ABW41" s="80"/>
      <c r="ABX41" s="80"/>
      <c r="ABY41" s="80"/>
      <c r="ABZ41" s="80"/>
      <c r="ACA41" s="80"/>
      <c r="ACB41" s="80"/>
      <c r="ACC41" s="80"/>
      <c r="ACD41" s="80"/>
      <c r="ACE41" s="80"/>
      <c r="ACF41" s="80"/>
      <c r="ACG41" s="80"/>
      <c r="ACH41" s="80"/>
      <c r="ACI41" s="80"/>
      <c r="ACJ41" s="80"/>
      <c r="ACK41" s="80"/>
      <c r="ACL41" s="80"/>
      <c r="ACM41" s="80"/>
      <c r="ACN41" s="80"/>
      <c r="ACO41" s="80"/>
      <c r="ACP41" s="80"/>
      <c r="ACQ41" s="80"/>
      <c r="ACR41" s="80"/>
      <c r="ACS41" s="80"/>
      <c r="ACT41" s="80"/>
      <c r="ACU41" s="80"/>
      <c r="ACV41" s="80"/>
      <c r="ACW41" s="80"/>
      <c r="ACX41" s="80"/>
      <c r="ACY41" s="80"/>
      <c r="ACZ41" s="80"/>
      <c r="ADA41" s="80"/>
      <c r="ADB41" s="80"/>
      <c r="ADC41" s="80"/>
      <c r="ADD41" s="80"/>
      <c r="ADE41" s="80"/>
      <c r="ADF41" s="80"/>
      <c r="ADG41" s="80"/>
      <c r="ADH41" s="80"/>
      <c r="ADI41" s="80"/>
      <c r="ADJ41" s="80"/>
      <c r="ADK41" s="80"/>
      <c r="ADL41" s="80"/>
      <c r="ADM41" s="80"/>
      <c r="ADN41" s="80"/>
      <c r="ADO41" s="80"/>
      <c r="ADP41" s="80"/>
      <c r="ADQ41" s="80"/>
      <c r="ADR41" s="80"/>
      <c r="ADS41" s="80"/>
      <c r="ADT41" s="80"/>
      <c r="ADU41" s="80"/>
      <c r="ADV41" s="80"/>
      <c r="ADW41" s="80"/>
      <c r="ADX41" s="80"/>
      <c r="ADY41" s="80"/>
      <c r="ADZ41" s="80"/>
      <c r="AEA41" s="80"/>
      <c r="AEB41" s="80"/>
      <c r="AEC41" s="80"/>
      <c r="AED41" s="80"/>
      <c r="AEE41" s="80"/>
      <c r="AEF41" s="80"/>
      <c r="AEG41" s="80"/>
      <c r="AEH41" s="80"/>
      <c r="AEI41" s="80"/>
      <c r="AEJ41" s="80"/>
      <c r="AEK41" s="80"/>
      <c r="AEL41" s="80"/>
      <c r="AEM41" s="80"/>
      <c r="AEN41" s="80"/>
      <c r="AEO41" s="80"/>
      <c r="AEP41" s="80"/>
      <c r="AEQ41" s="80"/>
      <c r="AER41" s="80"/>
      <c r="AES41" s="80"/>
      <c r="AET41" s="80"/>
      <c r="AEU41" s="80"/>
      <c r="AEV41" s="80"/>
      <c r="AEW41" s="80"/>
      <c r="AEX41" s="80"/>
      <c r="AEY41" s="80"/>
      <c r="AEZ41" s="80"/>
      <c r="AFA41" s="80"/>
      <c r="AFB41" s="80"/>
      <c r="AFC41" s="80"/>
      <c r="AFD41" s="80"/>
      <c r="AFE41" s="80"/>
      <c r="AFF41" s="80"/>
      <c r="AFG41" s="80"/>
      <c r="AFH41" s="80"/>
      <c r="AFI41" s="80"/>
      <c r="AFJ41" s="80"/>
      <c r="AFK41" s="80"/>
      <c r="AFL41" s="80"/>
      <c r="AFM41" s="80"/>
      <c r="AFN41" s="80"/>
      <c r="AFO41" s="80"/>
      <c r="AFP41" s="80"/>
      <c r="AFQ41" s="80"/>
      <c r="AFR41" s="80"/>
      <c r="AFS41" s="80"/>
      <c r="AFT41" s="80"/>
      <c r="AFU41" s="80"/>
      <c r="AFV41" s="80"/>
      <c r="AFW41" s="80"/>
      <c r="AFX41" s="80"/>
      <c r="AFY41" s="80"/>
      <c r="AFZ41" s="80"/>
      <c r="AGA41" s="80"/>
      <c r="AGB41" s="80"/>
      <c r="AGC41" s="80"/>
      <c r="AGD41" s="80"/>
      <c r="AGE41" s="80"/>
      <c r="AGF41" s="80"/>
      <c r="AGG41" s="80"/>
      <c r="AGH41" s="80"/>
      <c r="AGI41" s="80"/>
      <c r="AGJ41" s="80"/>
      <c r="AGK41" s="80"/>
      <c r="AGL41" s="80"/>
      <c r="AGM41" s="80"/>
      <c r="AGN41" s="80"/>
      <c r="AGO41" s="80"/>
      <c r="AGP41" s="80"/>
      <c r="AGQ41" s="80"/>
      <c r="AGR41" s="80"/>
      <c r="AGS41" s="80"/>
      <c r="AGT41" s="80"/>
      <c r="AGU41" s="80"/>
      <c r="AGV41" s="80"/>
      <c r="AGW41" s="80"/>
      <c r="AGX41" s="80"/>
      <c r="AGY41" s="80"/>
      <c r="AGZ41" s="80"/>
      <c r="AHA41" s="80"/>
      <c r="AHB41" s="80"/>
      <c r="AHC41" s="80"/>
      <c r="AHD41" s="80"/>
      <c r="AHE41" s="80"/>
      <c r="AHF41" s="80"/>
      <c r="AHG41" s="80"/>
      <c r="AHH41" s="80"/>
      <c r="AHI41" s="80"/>
      <c r="AHJ41" s="80"/>
      <c r="AHK41" s="80"/>
      <c r="AHL41" s="80"/>
      <c r="AHM41" s="80"/>
      <c r="AHN41" s="80"/>
      <c r="AHO41" s="80"/>
      <c r="AHP41" s="80"/>
      <c r="AHQ41" s="80"/>
      <c r="AHR41" s="80"/>
      <c r="AHS41" s="80"/>
      <c r="AHT41" s="80"/>
      <c r="AHU41" s="80"/>
      <c r="AHV41" s="80"/>
      <c r="AHW41" s="80"/>
      <c r="AHX41" s="80"/>
      <c r="AHY41" s="80"/>
      <c r="AHZ41" s="80"/>
      <c r="AIA41" s="80"/>
      <c r="AIB41" s="80"/>
      <c r="AIC41" s="80"/>
      <c r="AID41" s="80"/>
      <c r="AIE41" s="80"/>
      <c r="AIF41" s="80"/>
      <c r="AIG41" s="80"/>
      <c r="AIH41" s="80"/>
      <c r="AII41" s="80"/>
      <c r="AIJ41" s="80"/>
      <c r="AIK41" s="80"/>
      <c r="AIL41" s="80"/>
      <c r="AIM41" s="80"/>
      <c r="AIN41" s="80"/>
      <c r="AIO41" s="80"/>
      <c r="AIP41" s="80"/>
      <c r="AIQ41" s="80"/>
      <c r="AIR41" s="80"/>
      <c r="AIS41" s="80"/>
      <c r="AIT41" s="80"/>
      <c r="AIU41" s="80"/>
      <c r="AIV41" s="80"/>
      <c r="AIW41" s="80"/>
      <c r="AIX41" s="80"/>
      <c r="AIY41" s="80"/>
      <c r="AIZ41" s="80"/>
      <c r="AJA41" s="80"/>
      <c r="AJB41" s="80"/>
      <c r="AJC41" s="80"/>
      <c r="AJD41" s="80"/>
      <c r="AJE41" s="80"/>
      <c r="AJF41" s="80"/>
      <c r="AJG41" s="80"/>
      <c r="AJH41" s="80"/>
      <c r="AJI41" s="80"/>
      <c r="AJJ41" s="80"/>
      <c r="AJK41" s="80"/>
      <c r="AJL41" s="80"/>
      <c r="AJM41" s="80"/>
      <c r="AJN41" s="80"/>
      <c r="AJO41" s="80"/>
      <c r="AJP41" s="80"/>
      <c r="AJQ41" s="80"/>
      <c r="AJR41" s="80"/>
      <c r="AJS41" s="80"/>
      <c r="AJT41" s="80"/>
      <c r="AJU41" s="80"/>
      <c r="AJV41" s="80"/>
      <c r="AJW41" s="80"/>
      <c r="AJX41" s="80"/>
      <c r="AJY41" s="80"/>
      <c r="AJZ41" s="80"/>
      <c r="AKA41" s="80"/>
      <c r="AKB41" s="80"/>
      <c r="AKC41" s="80"/>
      <c r="AKD41" s="80"/>
      <c r="AKE41" s="80"/>
      <c r="AKF41" s="80"/>
      <c r="AKG41" s="80"/>
      <c r="AKH41" s="80"/>
      <c r="AKI41" s="80"/>
      <c r="AKJ41" s="80"/>
      <c r="AKK41" s="80"/>
      <c r="AKL41" s="80"/>
      <c r="AKM41" s="80"/>
      <c r="AKN41" s="80"/>
      <c r="AKO41" s="80"/>
      <c r="AKP41" s="80"/>
      <c r="AKQ41" s="80"/>
      <c r="AKR41" s="80"/>
      <c r="AKS41" s="80"/>
      <c r="AKT41" s="80"/>
      <c r="AKU41" s="80"/>
      <c r="AKV41" s="80"/>
      <c r="AKW41" s="80"/>
      <c r="AKX41" s="80"/>
      <c r="AKY41" s="80"/>
      <c r="AKZ41" s="80"/>
      <c r="ALA41" s="80"/>
      <c r="ALB41" s="80"/>
      <c r="ALC41" s="80"/>
      <c r="ALD41" s="80"/>
      <c r="ALE41" s="80"/>
      <c r="ALF41" s="80"/>
      <c r="ALG41" s="80"/>
      <c r="ALH41" s="80"/>
      <c r="ALI41" s="80"/>
      <c r="ALJ41" s="80"/>
      <c r="ALK41" s="80"/>
      <c r="ALL41" s="80"/>
      <c r="ALM41" s="80"/>
      <c r="ALN41" s="80"/>
      <c r="ALO41" s="80"/>
      <c r="ALP41" s="80"/>
      <c r="ALQ41" s="80"/>
      <c r="ALR41" s="80"/>
      <c r="ALS41" s="80"/>
      <c r="ALT41" s="80"/>
      <c r="ALU41" s="80"/>
      <c r="ALV41" s="80"/>
      <c r="ALW41" s="80"/>
      <c r="ALX41" s="80"/>
      <c r="ALY41" s="80"/>
      <c r="ALZ41" s="80"/>
      <c r="AMA41" s="80"/>
      <c r="AMB41" s="80"/>
      <c r="AMC41" s="80"/>
      <c r="AMD41" s="80"/>
      <c r="AME41" s="80"/>
      <c r="AMF41" s="80"/>
      <c r="AMG41" s="80"/>
      <c r="AMH41" s="80"/>
      <c r="AMI41" s="80"/>
      <c r="AMJ41" s="80"/>
      <c r="AMK41" s="80"/>
      <c r="AML41" s="80"/>
      <c r="AMM41" s="80"/>
      <c r="AMN41" s="80"/>
      <c r="AMO41" s="80"/>
      <c r="AMP41" s="80"/>
      <c r="AMQ41" s="80"/>
      <c r="AMR41" s="80"/>
      <c r="AMS41" s="80"/>
      <c r="AMT41" s="80"/>
      <c r="AMU41" s="80"/>
      <c r="AMV41" s="80"/>
      <c r="AMW41" s="80"/>
      <c r="AMX41" s="80"/>
      <c r="AMY41" s="80"/>
      <c r="AMZ41" s="80"/>
      <c r="ANA41" s="80"/>
      <c r="ANB41" s="80"/>
      <c r="ANC41" s="80"/>
      <c r="AND41" s="80"/>
      <c r="ANE41" s="80"/>
      <c r="ANF41" s="80"/>
      <c r="ANG41" s="80"/>
      <c r="ANH41" s="80"/>
      <c r="ANI41" s="80"/>
      <c r="ANJ41" s="80"/>
      <c r="ANK41" s="80"/>
      <c r="ANL41" s="80"/>
      <c r="ANM41" s="80"/>
      <c r="ANN41" s="80"/>
      <c r="ANO41" s="80"/>
      <c r="ANP41" s="80"/>
      <c r="ANQ41" s="80"/>
      <c r="ANR41" s="80"/>
      <c r="ANS41" s="80"/>
      <c r="ANT41" s="80"/>
      <c r="ANU41" s="80"/>
      <c r="ANV41" s="80"/>
      <c r="ANW41" s="80"/>
      <c r="ANX41" s="80"/>
      <c r="ANY41" s="80"/>
      <c r="ANZ41" s="80"/>
      <c r="AOA41" s="80"/>
      <c r="AOB41" s="80"/>
      <c r="AOC41" s="80"/>
      <c r="AOD41" s="80"/>
      <c r="AOE41" s="80"/>
      <c r="AOF41" s="80"/>
      <c r="AOG41" s="80"/>
      <c r="AOH41" s="80"/>
      <c r="AOI41" s="80"/>
      <c r="AOJ41" s="80"/>
      <c r="AOK41" s="80"/>
      <c r="AOL41" s="80"/>
      <c r="AOM41" s="80"/>
      <c r="AON41" s="80"/>
      <c r="AOO41" s="80"/>
      <c r="AOP41" s="80"/>
      <c r="AOQ41" s="80"/>
      <c r="AOR41" s="80"/>
      <c r="AOS41" s="80"/>
      <c r="AOT41" s="80"/>
      <c r="AOU41" s="80"/>
      <c r="AOV41" s="80"/>
      <c r="AOW41" s="80"/>
      <c r="AOX41" s="80"/>
      <c r="AOY41" s="80"/>
      <c r="AOZ41" s="80"/>
      <c r="APA41" s="80"/>
      <c r="APB41" s="80"/>
      <c r="APC41" s="80"/>
      <c r="APD41" s="80"/>
      <c r="APE41" s="80"/>
      <c r="APF41" s="80"/>
      <c r="APG41" s="80"/>
      <c r="APH41" s="80"/>
      <c r="API41" s="80"/>
      <c r="APJ41" s="80"/>
      <c r="APK41" s="80"/>
      <c r="APL41" s="80"/>
      <c r="APM41" s="80"/>
      <c r="APN41" s="80"/>
      <c r="APO41" s="80"/>
      <c r="APP41" s="80"/>
      <c r="APQ41" s="80"/>
      <c r="APR41" s="80"/>
      <c r="APS41" s="80"/>
      <c r="APT41" s="80"/>
      <c r="APU41" s="80"/>
      <c r="APV41" s="80"/>
      <c r="APW41" s="80"/>
      <c r="APX41" s="80"/>
      <c r="APY41" s="80"/>
      <c r="APZ41" s="80"/>
      <c r="AQA41" s="80"/>
      <c r="AQB41" s="80"/>
      <c r="AQC41" s="80"/>
      <c r="AQD41" s="80"/>
      <c r="AQE41" s="80"/>
      <c r="AQF41" s="80"/>
      <c r="AQG41" s="80"/>
      <c r="AQH41" s="80"/>
      <c r="AQI41" s="80"/>
      <c r="AQJ41" s="80"/>
      <c r="AQK41" s="80"/>
      <c r="AQL41" s="80"/>
      <c r="AQM41" s="80"/>
      <c r="AQN41" s="80"/>
      <c r="AQO41" s="80"/>
      <c r="AQP41" s="80"/>
      <c r="AQQ41" s="80"/>
      <c r="AQR41" s="80"/>
      <c r="AQS41" s="80"/>
      <c r="AQT41" s="80"/>
      <c r="AQU41" s="80"/>
      <c r="AQV41" s="80"/>
      <c r="AQW41" s="80"/>
      <c r="AQX41" s="80"/>
      <c r="AQY41" s="80"/>
      <c r="AQZ41" s="80"/>
      <c r="ARA41" s="80"/>
      <c r="ARB41" s="80"/>
      <c r="ARC41" s="80"/>
      <c r="ARD41" s="80"/>
      <c r="ARE41" s="80"/>
      <c r="ARF41" s="80"/>
      <c r="ARG41" s="80"/>
      <c r="ARH41" s="80"/>
      <c r="ARI41" s="80"/>
      <c r="ARJ41" s="80"/>
      <c r="ARK41" s="80"/>
      <c r="ARL41" s="80"/>
      <c r="ARM41" s="80"/>
      <c r="ARN41" s="80"/>
      <c r="ARO41" s="80"/>
      <c r="ARP41" s="80"/>
      <c r="ARQ41" s="80"/>
      <c r="ARR41" s="80"/>
      <c r="ARS41" s="80"/>
      <c r="ART41" s="80"/>
      <c r="ARU41" s="80"/>
      <c r="ARV41" s="80"/>
      <c r="ARW41" s="80"/>
      <c r="ARX41" s="80"/>
      <c r="ARY41" s="80"/>
      <c r="ARZ41" s="80"/>
      <c r="ASA41" s="80"/>
      <c r="ASB41" s="80"/>
      <c r="ASC41" s="80"/>
      <c r="ASD41" s="80"/>
      <c r="ASE41" s="80"/>
      <c r="ASF41" s="80"/>
      <c r="ASG41" s="80"/>
      <c r="ASH41" s="80"/>
      <c r="ASI41" s="80"/>
      <c r="ASJ41" s="80"/>
      <c r="ASK41" s="80"/>
      <c r="ASL41" s="80"/>
      <c r="ASM41" s="80"/>
      <c r="ASN41" s="80"/>
      <c r="ASO41" s="80"/>
      <c r="ASP41" s="80"/>
      <c r="ASQ41" s="80"/>
      <c r="ASR41" s="80"/>
      <c r="ASS41" s="80"/>
      <c r="AST41" s="80"/>
      <c r="ASU41" s="80"/>
      <c r="ASV41" s="80"/>
      <c r="ASW41" s="80"/>
      <c r="ASX41" s="80"/>
      <c r="ASY41" s="80"/>
      <c r="ASZ41" s="80"/>
      <c r="ATA41" s="80"/>
      <c r="ATB41" s="80"/>
      <c r="ATC41" s="80"/>
      <c r="ATD41" s="80"/>
      <c r="ATE41" s="80"/>
      <c r="ATF41" s="80"/>
      <c r="ATG41" s="80"/>
      <c r="ATH41" s="80"/>
      <c r="ATI41" s="80"/>
      <c r="ATJ41" s="80"/>
      <c r="ATK41" s="80"/>
      <c r="ATL41" s="80"/>
      <c r="ATM41" s="80"/>
      <c r="ATN41" s="80"/>
      <c r="ATO41" s="80"/>
      <c r="ATP41" s="80"/>
      <c r="ATQ41" s="80"/>
      <c r="ATR41" s="80"/>
      <c r="ATS41" s="80"/>
      <c r="ATT41" s="80"/>
      <c r="ATU41" s="80"/>
      <c r="ATV41" s="80"/>
      <c r="ATW41" s="80"/>
      <c r="ATX41" s="80"/>
      <c r="ATY41" s="80"/>
      <c r="ATZ41" s="80"/>
      <c r="AUA41" s="80"/>
      <c r="AUB41" s="80"/>
      <c r="AUC41" s="80"/>
      <c r="AUD41" s="80"/>
      <c r="AUE41" s="80"/>
      <c r="AUF41" s="80"/>
      <c r="AUG41" s="80"/>
      <c r="AUH41" s="80"/>
      <c r="AUI41" s="80"/>
      <c r="AUJ41" s="80"/>
      <c r="AUK41" s="80"/>
      <c r="AUL41" s="80"/>
      <c r="AUM41" s="80"/>
      <c r="AUN41" s="80"/>
      <c r="AUO41" s="80"/>
      <c r="AUP41" s="80"/>
      <c r="AUQ41" s="80"/>
      <c r="AUR41" s="80"/>
      <c r="AUS41" s="80"/>
      <c r="AUT41" s="80"/>
      <c r="AUU41" s="80"/>
      <c r="AUV41" s="80"/>
      <c r="AUW41" s="80"/>
      <c r="AUX41" s="80"/>
      <c r="AUY41" s="80"/>
      <c r="AUZ41" s="80"/>
      <c r="AVA41" s="80"/>
      <c r="AVB41" s="80"/>
      <c r="AVC41" s="80"/>
      <c r="AVD41" s="80"/>
      <c r="AVE41" s="80"/>
      <c r="AVF41" s="80"/>
      <c r="AVG41" s="80"/>
      <c r="AVH41" s="80"/>
      <c r="AVI41" s="80"/>
      <c r="AVJ41" s="80"/>
      <c r="AVK41" s="80"/>
      <c r="AVL41" s="80"/>
      <c r="AVM41" s="80"/>
      <c r="AVN41" s="80"/>
      <c r="AVO41" s="80"/>
      <c r="AVP41" s="80"/>
      <c r="AVQ41" s="80"/>
      <c r="AVR41" s="80"/>
      <c r="AVS41" s="80"/>
      <c r="AVT41" s="80"/>
      <c r="AVU41" s="80"/>
      <c r="AVV41" s="80"/>
      <c r="AVW41" s="80"/>
      <c r="AVX41" s="80"/>
      <c r="AVY41" s="80"/>
      <c r="AVZ41" s="80"/>
      <c r="AWA41" s="80"/>
      <c r="AWB41" s="80"/>
      <c r="AWC41" s="80"/>
      <c r="AWD41" s="80"/>
      <c r="AWE41" s="80"/>
      <c r="AWF41" s="80"/>
      <c r="AWG41" s="80"/>
      <c r="AWH41" s="80"/>
      <c r="AWI41" s="80"/>
      <c r="AWJ41" s="80"/>
      <c r="AWK41" s="80"/>
      <c r="AWL41" s="80"/>
      <c r="AWM41" s="80"/>
      <c r="AWN41" s="80"/>
      <c r="AWO41" s="80"/>
      <c r="AWP41" s="80"/>
      <c r="AWQ41" s="80"/>
      <c r="AWR41" s="80"/>
      <c r="AWS41" s="80"/>
      <c r="AWT41" s="80"/>
      <c r="AWU41" s="80"/>
      <c r="AWV41" s="80"/>
      <c r="AWW41" s="80"/>
      <c r="AWX41" s="80"/>
      <c r="AWY41" s="80"/>
      <c r="AWZ41" s="80"/>
      <c r="AXA41" s="80"/>
      <c r="AXB41" s="80"/>
      <c r="AXC41" s="80"/>
      <c r="AXD41" s="80"/>
      <c r="AXE41" s="80"/>
      <c r="AXF41" s="80"/>
      <c r="AXG41" s="80"/>
      <c r="AXH41" s="80"/>
      <c r="AXI41" s="80"/>
      <c r="AXJ41" s="80"/>
      <c r="AXK41" s="80"/>
      <c r="AXL41" s="80"/>
      <c r="AXM41" s="80"/>
      <c r="AXN41" s="80"/>
      <c r="AXO41" s="80"/>
      <c r="AXP41" s="80"/>
      <c r="AXQ41" s="80"/>
      <c r="AXR41" s="80"/>
      <c r="AXS41" s="80"/>
      <c r="AXT41" s="80"/>
      <c r="AXU41" s="80"/>
      <c r="AXV41" s="80"/>
      <c r="AXW41" s="80"/>
      <c r="AXX41" s="80"/>
      <c r="AXY41" s="80"/>
      <c r="AXZ41" s="80"/>
      <c r="AYA41" s="80"/>
      <c r="AYB41" s="80"/>
      <c r="AYC41" s="80"/>
      <c r="AYD41" s="80"/>
      <c r="AYE41" s="80"/>
      <c r="AYF41" s="80"/>
      <c r="AYG41" s="80"/>
      <c r="AYH41" s="80"/>
      <c r="AYI41" s="80"/>
      <c r="AYJ41" s="80"/>
      <c r="AYK41" s="80"/>
      <c r="AYL41" s="80"/>
      <c r="AYM41" s="80"/>
      <c r="AYN41" s="80"/>
      <c r="AYO41" s="80"/>
      <c r="AYP41" s="80"/>
      <c r="AYQ41" s="80"/>
      <c r="AYR41" s="80"/>
      <c r="AYS41" s="80"/>
      <c r="AYT41" s="80"/>
      <c r="AYU41" s="80"/>
      <c r="AYV41" s="80"/>
      <c r="AYW41" s="80"/>
      <c r="AYX41" s="80"/>
      <c r="AYY41" s="80"/>
      <c r="AYZ41" s="80"/>
      <c r="AZA41" s="80"/>
      <c r="AZB41" s="80"/>
      <c r="AZC41" s="80"/>
      <c r="AZD41" s="80"/>
      <c r="AZE41" s="80"/>
      <c r="AZF41" s="80"/>
      <c r="AZG41" s="80"/>
      <c r="AZH41" s="80"/>
      <c r="AZI41" s="80"/>
      <c r="AZJ41" s="80"/>
      <c r="AZK41" s="80"/>
      <c r="AZL41" s="80"/>
      <c r="AZM41" s="80"/>
      <c r="AZN41" s="80"/>
      <c r="AZO41" s="80"/>
      <c r="AZP41" s="80"/>
      <c r="AZQ41" s="80"/>
      <c r="AZR41" s="80"/>
      <c r="AZS41" s="80"/>
      <c r="AZT41" s="80"/>
      <c r="AZU41" s="80"/>
      <c r="AZV41" s="80"/>
      <c r="AZW41" s="80"/>
      <c r="AZX41" s="80"/>
      <c r="AZY41" s="80"/>
      <c r="AZZ41" s="80"/>
      <c r="BAA41" s="80"/>
      <c r="BAB41" s="80"/>
      <c r="BAC41" s="80"/>
      <c r="BAD41" s="80"/>
      <c r="BAE41" s="80"/>
      <c r="BAF41" s="80"/>
      <c r="BAG41" s="80"/>
      <c r="BAH41" s="80"/>
      <c r="BAI41" s="80"/>
      <c r="BAJ41" s="80"/>
      <c r="BAK41" s="80"/>
      <c r="BAL41" s="80"/>
      <c r="BAM41" s="80"/>
      <c r="BAN41" s="80"/>
      <c r="BAO41" s="80"/>
      <c r="BAP41" s="80"/>
      <c r="BAQ41" s="80"/>
      <c r="BAR41" s="80"/>
      <c r="BAS41" s="80"/>
      <c r="BAT41" s="80"/>
      <c r="BAU41" s="80"/>
      <c r="BAV41" s="80"/>
      <c r="BAW41" s="80"/>
      <c r="BAX41" s="80"/>
      <c r="BAY41" s="80"/>
      <c r="BAZ41" s="80"/>
      <c r="BBA41" s="80"/>
      <c r="BBB41" s="80"/>
      <c r="BBC41" s="80"/>
      <c r="BBD41" s="80"/>
      <c r="BBE41" s="80"/>
      <c r="BBF41" s="80"/>
      <c r="BBG41" s="80"/>
      <c r="BBH41" s="80"/>
      <c r="BBI41" s="80"/>
      <c r="BBJ41" s="80"/>
      <c r="BBK41" s="80"/>
      <c r="BBL41" s="80"/>
      <c r="BBM41" s="80"/>
      <c r="BBN41" s="80"/>
      <c r="BBO41" s="80"/>
      <c r="BBP41" s="80"/>
      <c r="BBQ41" s="80"/>
      <c r="BBR41" s="80"/>
      <c r="BBS41" s="80"/>
      <c r="BBT41" s="80"/>
      <c r="BBU41" s="80"/>
      <c r="BBV41" s="80"/>
      <c r="BBW41" s="80"/>
      <c r="BBX41" s="80"/>
      <c r="BBY41" s="80"/>
      <c r="BBZ41" s="80"/>
      <c r="BCA41" s="80"/>
      <c r="BCB41" s="80"/>
      <c r="BCC41" s="80"/>
      <c r="BCD41" s="80"/>
      <c r="BCE41" s="80"/>
      <c r="BCF41" s="80"/>
      <c r="BCG41" s="80"/>
      <c r="BCH41" s="80"/>
      <c r="BCI41" s="80"/>
      <c r="BCJ41" s="80"/>
      <c r="BCK41" s="80"/>
      <c r="BCL41" s="80"/>
      <c r="BCM41" s="80"/>
      <c r="BCN41" s="80"/>
      <c r="BCO41" s="80"/>
      <c r="BCP41" s="80"/>
      <c r="BCQ41" s="80"/>
      <c r="BCR41" s="80"/>
      <c r="BCS41" s="80"/>
      <c r="BCT41" s="80"/>
      <c r="BCU41" s="80"/>
      <c r="BCV41" s="80"/>
      <c r="BCW41" s="80"/>
      <c r="BCX41" s="80"/>
      <c r="BCY41" s="80"/>
      <c r="BCZ41" s="80"/>
      <c r="BDA41" s="80"/>
      <c r="BDB41" s="80"/>
      <c r="BDC41" s="80"/>
      <c r="BDD41" s="80"/>
      <c r="BDE41" s="80"/>
      <c r="BDF41" s="80"/>
      <c r="BDG41" s="80"/>
      <c r="BDH41" s="80"/>
      <c r="BDI41" s="80"/>
      <c r="BDJ41" s="80"/>
      <c r="BDK41" s="80"/>
      <c r="BDL41" s="80"/>
      <c r="BDM41" s="80"/>
      <c r="BDN41" s="80"/>
      <c r="BDO41" s="80"/>
      <c r="BDP41" s="80"/>
      <c r="BDQ41" s="80"/>
      <c r="BDR41" s="80"/>
      <c r="BDS41" s="80"/>
      <c r="BDT41" s="80"/>
      <c r="BDU41" s="80"/>
      <c r="BDV41" s="80"/>
      <c r="BDW41" s="80"/>
      <c r="BDX41" s="80"/>
      <c r="BDY41" s="80"/>
      <c r="BDZ41" s="80"/>
      <c r="BEA41" s="80"/>
      <c r="BEB41" s="80"/>
      <c r="BEC41" s="80"/>
      <c r="BED41" s="80"/>
      <c r="BEE41" s="80"/>
      <c r="BEF41" s="80"/>
      <c r="BEG41" s="80"/>
      <c r="BEH41" s="80"/>
      <c r="BEI41" s="80"/>
      <c r="BEJ41" s="80"/>
      <c r="BEK41" s="80"/>
      <c r="BEL41" s="80"/>
      <c r="BEM41" s="80"/>
      <c r="BEN41" s="80"/>
      <c r="BEO41" s="80"/>
      <c r="BEP41" s="80"/>
      <c r="BEQ41" s="80"/>
      <c r="BER41" s="80"/>
      <c r="BES41" s="80"/>
      <c r="BET41" s="80"/>
      <c r="BEU41" s="80"/>
      <c r="BEV41" s="80"/>
      <c r="BEW41" s="80"/>
      <c r="BEX41" s="80"/>
      <c r="BEY41" s="80"/>
      <c r="BEZ41" s="80"/>
      <c r="BFA41" s="80"/>
      <c r="BFB41" s="80"/>
      <c r="BFC41" s="80"/>
      <c r="BFD41" s="80"/>
      <c r="BFE41" s="80"/>
      <c r="BFF41" s="80"/>
      <c r="BFG41" s="80"/>
      <c r="BFH41" s="80"/>
      <c r="BFI41" s="80"/>
      <c r="BFJ41" s="80"/>
      <c r="BFK41" s="80"/>
      <c r="BFL41" s="80"/>
      <c r="BFM41" s="80"/>
      <c r="BFN41" s="80"/>
      <c r="BFO41" s="80"/>
      <c r="BFP41" s="80"/>
      <c r="BFQ41" s="80"/>
      <c r="BFR41" s="80"/>
      <c r="BFS41" s="80"/>
      <c r="BFT41" s="80"/>
      <c r="BFU41" s="80"/>
      <c r="BFV41" s="80"/>
      <c r="BFW41" s="80"/>
      <c r="BFX41" s="80"/>
      <c r="BFY41" s="80"/>
      <c r="BFZ41" s="80"/>
      <c r="BGA41" s="80"/>
      <c r="BGB41" s="80"/>
      <c r="BGC41" s="80"/>
      <c r="BGD41" s="80"/>
      <c r="BGE41" s="80"/>
      <c r="BGF41" s="80"/>
      <c r="BGG41" s="80"/>
      <c r="BGH41" s="80"/>
      <c r="BGI41" s="80"/>
      <c r="BGJ41" s="80"/>
      <c r="BGK41" s="80"/>
      <c r="BGL41" s="80"/>
      <c r="BGM41" s="80"/>
      <c r="BGN41" s="80"/>
      <c r="BGO41" s="80"/>
      <c r="BGP41" s="80"/>
      <c r="BGQ41" s="80"/>
      <c r="BGR41" s="80"/>
      <c r="BGS41" s="80"/>
      <c r="BGT41" s="80"/>
      <c r="BGU41" s="80"/>
      <c r="BGV41" s="80"/>
      <c r="BGW41" s="80"/>
      <c r="BGX41" s="80"/>
      <c r="BGY41" s="80"/>
      <c r="BGZ41" s="80"/>
      <c r="BHA41" s="80"/>
      <c r="BHB41" s="80"/>
      <c r="BHC41" s="80"/>
      <c r="BHD41" s="80"/>
      <c r="BHE41" s="80"/>
      <c r="BHF41" s="80"/>
      <c r="BHG41" s="80"/>
      <c r="BHH41" s="80"/>
      <c r="BHI41" s="80"/>
      <c r="BHJ41" s="80"/>
      <c r="BHK41" s="80"/>
      <c r="BHL41" s="80"/>
      <c r="BHM41" s="80"/>
      <c r="BHN41" s="80"/>
      <c r="BHO41" s="80"/>
      <c r="BHP41" s="80"/>
      <c r="BHQ41" s="80"/>
      <c r="BHR41" s="80"/>
      <c r="BHS41" s="80"/>
      <c r="BHT41" s="80"/>
      <c r="BHU41" s="80"/>
      <c r="BHV41" s="80"/>
      <c r="BHW41" s="80"/>
      <c r="BHX41" s="80"/>
      <c r="BHY41" s="80"/>
      <c r="BHZ41" s="80"/>
      <c r="BIA41" s="80"/>
      <c r="BIB41" s="80"/>
      <c r="BIC41" s="80"/>
      <c r="BID41" s="80"/>
      <c r="BIE41" s="80"/>
      <c r="BIF41" s="80"/>
      <c r="BIG41" s="80"/>
      <c r="BIH41" s="80"/>
      <c r="BII41" s="80"/>
      <c r="BIJ41" s="80"/>
      <c r="BIK41" s="80"/>
      <c r="BIL41" s="80"/>
      <c r="BIM41" s="80"/>
      <c r="BIN41" s="80"/>
      <c r="BIO41" s="80"/>
      <c r="BIP41" s="80"/>
      <c r="BIQ41" s="80"/>
      <c r="BIR41" s="80"/>
      <c r="BIS41" s="80"/>
      <c r="BIT41" s="80"/>
      <c r="BIU41" s="80"/>
      <c r="BIV41" s="80"/>
      <c r="BIW41" s="80"/>
      <c r="BIX41" s="80"/>
      <c r="BIY41" s="80"/>
      <c r="BIZ41" s="80"/>
      <c r="BJA41" s="80"/>
      <c r="BJB41" s="80"/>
      <c r="BJC41" s="80"/>
      <c r="BJD41" s="80"/>
      <c r="BJE41" s="80"/>
      <c r="BJF41" s="80"/>
      <c r="BJG41" s="80"/>
      <c r="BJH41" s="80"/>
      <c r="BJI41" s="80"/>
      <c r="BJJ41" s="80"/>
      <c r="BJK41" s="80"/>
      <c r="BJL41" s="80"/>
      <c r="BJM41" s="80"/>
      <c r="BJN41" s="80"/>
      <c r="BJO41" s="80"/>
      <c r="BJP41" s="80"/>
      <c r="BJQ41" s="80"/>
      <c r="BJR41" s="80"/>
      <c r="BJS41" s="80"/>
      <c r="BJT41" s="80"/>
      <c r="BJU41" s="80"/>
      <c r="BJV41" s="80"/>
      <c r="BJW41" s="80"/>
      <c r="BJX41" s="80"/>
      <c r="BJY41" s="80"/>
      <c r="BJZ41" s="80"/>
      <c r="BKA41" s="80"/>
      <c r="BKB41" s="80"/>
      <c r="BKC41" s="80"/>
      <c r="BKD41" s="80"/>
      <c r="BKE41" s="80"/>
      <c r="BKF41" s="80"/>
      <c r="BKG41" s="80"/>
      <c r="BKH41" s="80"/>
      <c r="BKI41" s="80"/>
      <c r="BKJ41" s="80"/>
      <c r="BKK41" s="80"/>
      <c r="BKL41" s="80"/>
      <c r="BKM41" s="80"/>
      <c r="BKN41" s="80"/>
      <c r="BKO41" s="80"/>
      <c r="BKP41" s="80"/>
      <c r="BKQ41" s="80"/>
      <c r="BKR41" s="80"/>
      <c r="BKS41" s="80"/>
      <c r="BKT41" s="80"/>
      <c r="BKU41" s="80"/>
      <c r="BKV41" s="80"/>
      <c r="BKW41" s="80"/>
      <c r="BKX41" s="80"/>
      <c r="BKY41" s="80"/>
      <c r="BKZ41" s="80"/>
      <c r="BLA41" s="80"/>
      <c r="BLB41" s="80"/>
      <c r="BLC41" s="80"/>
      <c r="BLD41" s="80"/>
      <c r="BLE41" s="80"/>
      <c r="BLF41" s="80"/>
      <c r="BLG41" s="80"/>
      <c r="BLH41" s="80"/>
      <c r="BLI41" s="80"/>
      <c r="BLJ41" s="80"/>
      <c r="BLK41" s="80"/>
      <c r="BLL41" s="80"/>
      <c r="BLM41" s="80"/>
      <c r="BLN41" s="80"/>
      <c r="BLO41" s="80"/>
      <c r="BLP41" s="80"/>
      <c r="BLQ41" s="80"/>
      <c r="BLR41" s="80"/>
      <c r="BLS41" s="80"/>
      <c r="BLT41" s="80"/>
      <c r="BLU41" s="80"/>
      <c r="BLV41" s="80"/>
      <c r="BLW41" s="80"/>
      <c r="BLX41" s="80"/>
      <c r="BLY41" s="80"/>
      <c r="BLZ41" s="80"/>
      <c r="BMA41" s="80"/>
      <c r="BMB41" s="80"/>
      <c r="BMC41" s="80"/>
      <c r="BMD41" s="80"/>
      <c r="BME41" s="80"/>
      <c r="BMF41" s="80"/>
      <c r="BMG41" s="80"/>
      <c r="BMH41" s="80"/>
      <c r="BMI41" s="80"/>
      <c r="BMJ41" s="80"/>
      <c r="BMK41" s="80"/>
      <c r="BML41" s="80"/>
      <c r="BMM41" s="80"/>
      <c r="BMN41" s="80"/>
      <c r="BMO41" s="80"/>
      <c r="BMP41" s="80"/>
      <c r="BMQ41" s="80"/>
      <c r="BMR41" s="80"/>
      <c r="BMS41" s="80"/>
      <c r="BMT41" s="80"/>
      <c r="BMU41" s="80"/>
      <c r="BMV41" s="80"/>
      <c r="BMW41" s="80"/>
      <c r="BMX41" s="80"/>
      <c r="BMY41" s="80"/>
      <c r="BMZ41" s="80"/>
      <c r="BNA41" s="80"/>
      <c r="BNB41" s="80"/>
      <c r="BNC41" s="80"/>
      <c r="BND41" s="80"/>
      <c r="BNE41" s="80"/>
      <c r="BNF41" s="80"/>
      <c r="BNG41" s="80"/>
      <c r="BNH41" s="80"/>
      <c r="BNI41" s="80"/>
      <c r="BNJ41" s="80"/>
      <c r="BNK41" s="80"/>
      <c r="BNL41" s="80"/>
      <c r="BNM41" s="80"/>
      <c r="BNN41" s="80"/>
      <c r="BNO41" s="80"/>
      <c r="BNP41" s="80"/>
      <c r="BNQ41" s="80"/>
      <c r="BNR41" s="80"/>
      <c r="BNS41" s="80"/>
      <c r="BNT41" s="80"/>
      <c r="BNU41" s="80"/>
      <c r="BNV41" s="80"/>
      <c r="BNW41" s="80"/>
      <c r="BNX41" s="80"/>
      <c r="BNY41" s="80"/>
      <c r="BNZ41" s="80"/>
      <c r="BOA41" s="80"/>
      <c r="BOB41" s="80"/>
      <c r="BOC41" s="80"/>
      <c r="BOD41" s="80"/>
      <c r="BOE41" s="80"/>
      <c r="BOF41" s="80"/>
      <c r="BOG41" s="80"/>
      <c r="BOH41" s="80"/>
      <c r="BOI41" s="80"/>
      <c r="BOJ41" s="80"/>
      <c r="BOK41" s="80"/>
      <c r="BOL41" s="80"/>
      <c r="BOM41" s="80"/>
      <c r="BON41" s="80"/>
      <c r="BOO41" s="80"/>
      <c r="BOP41" s="80"/>
      <c r="BOQ41" s="80"/>
      <c r="BOR41" s="80"/>
      <c r="BOS41" s="80"/>
      <c r="BOT41" s="80"/>
      <c r="BOU41" s="80"/>
      <c r="BOV41" s="80"/>
      <c r="BOW41" s="80"/>
      <c r="BOX41" s="80"/>
      <c r="BOY41" s="80"/>
      <c r="BOZ41" s="80"/>
      <c r="BPA41" s="80"/>
      <c r="BPB41" s="80"/>
      <c r="BPC41" s="80"/>
      <c r="BPD41" s="80"/>
      <c r="BPE41" s="80"/>
      <c r="BPF41" s="80"/>
      <c r="BPG41" s="80"/>
      <c r="BPH41" s="80"/>
      <c r="BPI41" s="80"/>
      <c r="BPJ41" s="80"/>
      <c r="BPK41" s="80"/>
      <c r="BPL41" s="80"/>
      <c r="BPM41" s="80"/>
      <c r="BPN41" s="80"/>
      <c r="BPO41" s="80"/>
      <c r="BPP41" s="80"/>
      <c r="BPQ41" s="80"/>
      <c r="BPR41" s="80"/>
      <c r="BPS41" s="80"/>
      <c r="BPT41" s="80"/>
      <c r="BPU41" s="80"/>
      <c r="BPV41" s="80"/>
      <c r="BPW41" s="80"/>
      <c r="BPX41" s="80"/>
      <c r="BPY41" s="80"/>
      <c r="BPZ41" s="80"/>
      <c r="BQA41" s="80"/>
      <c r="BQB41" s="80"/>
      <c r="BQC41" s="80"/>
      <c r="BQD41" s="80"/>
      <c r="BQE41" s="80"/>
      <c r="BQF41" s="80"/>
      <c r="BQG41" s="80"/>
      <c r="BQH41" s="80"/>
      <c r="BQI41" s="80"/>
      <c r="BQJ41" s="80"/>
      <c r="BQK41" s="80"/>
      <c r="BQL41" s="80"/>
      <c r="BQM41" s="80"/>
      <c r="BQN41" s="80"/>
      <c r="BQO41" s="80"/>
      <c r="BQP41" s="80"/>
      <c r="BQQ41" s="80"/>
      <c r="BQR41" s="80"/>
      <c r="BQS41" s="80"/>
      <c r="BQT41" s="80"/>
      <c r="BQU41" s="80"/>
      <c r="BQV41" s="80"/>
      <c r="BQW41" s="80"/>
      <c r="BQX41" s="80"/>
      <c r="BQY41" s="80"/>
      <c r="BQZ41" s="80"/>
      <c r="BRA41" s="80"/>
      <c r="BRB41" s="80"/>
      <c r="BRC41" s="80"/>
      <c r="BRD41" s="80"/>
      <c r="BRE41" s="80"/>
      <c r="BRF41" s="80"/>
      <c r="BRG41" s="80"/>
      <c r="BRH41" s="80"/>
      <c r="BRI41" s="80"/>
      <c r="BRJ41" s="80"/>
      <c r="BRK41" s="80"/>
      <c r="BRL41" s="80"/>
      <c r="BRM41" s="80"/>
      <c r="BRN41" s="80"/>
      <c r="BRO41" s="80"/>
      <c r="BRP41" s="80"/>
      <c r="BRQ41" s="80"/>
      <c r="BRR41" s="80"/>
      <c r="BRS41" s="80"/>
      <c r="BRT41" s="80"/>
      <c r="BRU41" s="80"/>
      <c r="BRV41" s="80"/>
      <c r="BRW41" s="80"/>
      <c r="BRX41" s="80"/>
      <c r="BRY41" s="80"/>
      <c r="BRZ41" s="80"/>
      <c r="BSA41" s="80"/>
      <c r="BSB41" s="80"/>
      <c r="BSC41" s="80"/>
      <c r="BSD41" s="80"/>
      <c r="BSE41" s="80"/>
      <c r="BSF41" s="80"/>
      <c r="BSG41" s="80"/>
      <c r="BSH41" s="80"/>
      <c r="BSI41" s="80"/>
      <c r="BSJ41" s="80"/>
      <c r="BSK41" s="80"/>
      <c r="BSL41" s="80"/>
      <c r="BSM41" s="80"/>
      <c r="BSN41" s="80"/>
      <c r="BSO41" s="80"/>
      <c r="BSP41" s="80"/>
      <c r="BSQ41" s="80"/>
      <c r="BSR41" s="80"/>
      <c r="BSS41" s="80"/>
      <c r="BST41" s="80"/>
      <c r="BSU41" s="80"/>
      <c r="BSV41" s="80"/>
      <c r="BSW41" s="80"/>
      <c r="BSX41" s="80"/>
      <c r="BSY41" s="80"/>
      <c r="BSZ41" s="80"/>
      <c r="BTA41" s="80"/>
      <c r="BTB41" s="80"/>
      <c r="BTC41" s="80"/>
      <c r="BTD41" s="80"/>
      <c r="BTE41" s="80"/>
      <c r="BTF41" s="80"/>
      <c r="BTG41" s="80"/>
      <c r="BTH41" s="80"/>
      <c r="BTI41" s="80"/>
      <c r="BTJ41" s="80"/>
      <c r="BTK41" s="80"/>
      <c r="BTL41" s="80"/>
      <c r="BTM41" s="80"/>
      <c r="BTN41" s="80"/>
      <c r="BTO41" s="80"/>
      <c r="BTP41" s="80"/>
      <c r="BTQ41" s="80"/>
      <c r="BTR41" s="80"/>
      <c r="BTS41" s="80"/>
      <c r="BTT41" s="80"/>
      <c r="BTU41" s="80"/>
      <c r="BTV41" s="80"/>
      <c r="BTW41" s="80"/>
      <c r="BTX41" s="80"/>
      <c r="BTY41" s="80"/>
      <c r="BTZ41" s="80"/>
      <c r="BUA41" s="80"/>
      <c r="BUB41" s="80"/>
      <c r="BUC41" s="80"/>
      <c r="BUD41" s="80"/>
      <c r="BUE41" s="80"/>
      <c r="BUF41" s="80"/>
      <c r="BUG41" s="80"/>
      <c r="BUH41" s="80"/>
      <c r="BUI41" s="80"/>
      <c r="BUJ41" s="80"/>
      <c r="BUK41" s="80"/>
      <c r="BUL41" s="80"/>
      <c r="BUM41" s="80"/>
      <c r="BUN41" s="80"/>
      <c r="BUO41" s="80"/>
      <c r="BUP41" s="80"/>
      <c r="BUQ41" s="80"/>
      <c r="BUR41" s="80"/>
      <c r="BUS41" s="80"/>
      <c r="BUT41" s="80"/>
      <c r="BUU41" s="80"/>
      <c r="BUV41" s="80"/>
      <c r="BUW41" s="80"/>
      <c r="BUX41" s="80"/>
      <c r="BUY41" s="80"/>
      <c r="BUZ41" s="80"/>
      <c r="BVA41" s="80"/>
      <c r="BVB41" s="80"/>
      <c r="BVC41" s="80"/>
      <c r="BVD41" s="80"/>
      <c r="BVE41" s="80"/>
      <c r="BVF41" s="80"/>
      <c r="BVG41" s="80"/>
      <c r="BVH41" s="80"/>
      <c r="BVI41" s="80"/>
      <c r="BVJ41" s="80"/>
      <c r="BVK41" s="80"/>
      <c r="BVL41" s="80"/>
      <c r="BVM41" s="80"/>
      <c r="BVN41" s="80"/>
      <c r="BVO41" s="80"/>
      <c r="BVP41" s="80"/>
      <c r="BVQ41" s="80"/>
      <c r="BVR41" s="80"/>
      <c r="BVS41" s="80"/>
      <c r="BVT41" s="80"/>
      <c r="BVU41" s="80"/>
      <c r="BVV41" s="80"/>
      <c r="BVW41" s="80"/>
      <c r="BVX41" s="80"/>
      <c r="BVY41" s="80"/>
      <c r="BVZ41" s="80"/>
      <c r="BWA41" s="80"/>
      <c r="BWB41" s="80"/>
      <c r="BWC41" s="80"/>
      <c r="BWD41" s="80"/>
      <c r="BWE41" s="80"/>
      <c r="BWF41" s="80"/>
      <c r="BWG41" s="80"/>
      <c r="BWH41" s="80"/>
      <c r="BWI41" s="80"/>
      <c r="BWJ41" s="80"/>
      <c r="BWK41" s="80"/>
      <c r="BWL41" s="80"/>
      <c r="BWM41" s="80"/>
      <c r="BWN41" s="80"/>
      <c r="BWO41" s="80"/>
      <c r="BWP41" s="80"/>
      <c r="BWQ41" s="80"/>
      <c r="BWR41" s="80"/>
      <c r="BWS41" s="80"/>
      <c r="BWT41" s="80"/>
      <c r="BWU41" s="80"/>
      <c r="BWV41" s="80"/>
      <c r="BWW41" s="80"/>
      <c r="BWX41" s="80"/>
      <c r="BWY41" s="80"/>
      <c r="BWZ41" s="80"/>
      <c r="BXA41" s="80"/>
      <c r="BXB41" s="80"/>
      <c r="BXC41" s="80"/>
      <c r="BXD41" s="80"/>
      <c r="BXE41" s="80"/>
      <c r="BXF41" s="80"/>
      <c r="BXG41" s="80"/>
      <c r="BXH41" s="80"/>
      <c r="BXI41" s="80"/>
      <c r="BXJ41" s="80"/>
      <c r="BXK41" s="80"/>
      <c r="BXL41" s="80"/>
      <c r="BXM41" s="80"/>
      <c r="BXN41" s="80"/>
      <c r="BXO41" s="80"/>
      <c r="BXP41" s="80"/>
      <c r="BXQ41" s="80"/>
      <c r="BXR41" s="80"/>
      <c r="BXS41" s="80"/>
      <c r="BXT41" s="80"/>
      <c r="BXU41" s="80"/>
      <c r="BXV41" s="80"/>
      <c r="BXW41" s="80"/>
      <c r="BXX41" s="80"/>
      <c r="BXY41" s="80"/>
      <c r="BXZ41" s="80"/>
      <c r="BYA41" s="80"/>
      <c r="BYB41" s="80"/>
      <c r="BYC41" s="80"/>
      <c r="BYD41" s="80"/>
      <c r="BYE41" s="80"/>
      <c r="BYF41" s="80"/>
      <c r="BYG41" s="80"/>
      <c r="BYH41" s="80"/>
      <c r="BYI41" s="80"/>
      <c r="BYJ41" s="80"/>
      <c r="BYK41" s="80"/>
      <c r="BYL41" s="80"/>
      <c r="BYM41" s="80"/>
      <c r="BYN41" s="80"/>
      <c r="BYO41" s="80"/>
      <c r="BYP41" s="80"/>
      <c r="BYQ41" s="80"/>
      <c r="BYR41" s="80"/>
      <c r="BYS41" s="80"/>
      <c r="BYT41" s="80"/>
      <c r="BYU41" s="80"/>
      <c r="BYV41" s="80"/>
      <c r="BYW41" s="80"/>
      <c r="BYX41" s="80"/>
      <c r="BYY41" s="80"/>
      <c r="BYZ41" s="80"/>
      <c r="BZA41" s="80"/>
      <c r="BZB41" s="80"/>
      <c r="BZC41" s="80"/>
      <c r="BZD41" s="80"/>
      <c r="BZE41" s="80"/>
      <c r="BZF41" s="80"/>
      <c r="BZG41" s="80"/>
      <c r="BZH41" s="80"/>
      <c r="BZI41" s="80"/>
      <c r="BZJ41" s="80"/>
      <c r="BZK41" s="80"/>
      <c r="BZL41" s="80"/>
      <c r="BZM41" s="80"/>
      <c r="BZN41" s="80"/>
      <c r="BZO41" s="80"/>
      <c r="BZP41" s="80"/>
      <c r="BZQ41" s="80"/>
      <c r="BZR41" s="80"/>
      <c r="BZS41" s="80"/>
      <c r="BZT41" s="80"/>
      <c r="BZU41" s="80"/>
      <c r="BZV41" s="80"/>
      <c r="BZW41" s="80"/>
      <c r="BZX41" s="80"/>
      <c r="BZY41" s="80"/>
      <c r="BZZ41" s="80"/>
      <c r="CAA41" s="80"/>
      <c r="CAB41" s="80"/>
      <c r="CAC41" s="80"/>
      <c r="CAD41" s="80"/>
      <c r="CAE41" s="80"/>
      <c r="CAF41" s="80"/>
      <c r="CAG41" s="80"/>
      <c r="CAH41" s="80"/>
      <c r="CAI41" s="80"/>
      <c r="CAJ41" s="80"/>
      <c r="CAK41" s="80"/>
      <c r="CAL41" s="80"/>
      <c r="CAM41" s="80"/>
      <c r="CAN41" s="80"/>
      <c r="CAO41" s="80"/>
      <c r="CAP41" s="80"/>
      <c r="CAQ41" s="80"/>
      <c r="CAR41" s="80"/>
      <c r="CAS41" s="80"/>
      <c r="CAT41" s="80"/>
      <c r="CAU41" s="80"/>
      <c r="CAV41" s="80"/>
      <c r="CAW41" s="80"/>
      <c r="CAX41" s="80"/>
      <c r="CAY41" s="80"/>
      <c r="CAZ41" s="80"/>
      <c r="CBA41" s="80"/>
      <c r="CBB41" s="80"/>
      <c r="CBC41" s="80"/>
      <c r="CBD41" s="80"/>
      <c r="CBE41" s="80"/>
      <c r="CBF41" s="80"/>
      <c r="CBG41" s="80"/>
      <c r="CBH41" s="80"/>
      <c r="CBI41" s="80"/>
      <c r="CBJ41" s="80"/>
      <c r="CBK41" s="80"/>
      <c r="CBL41" s="80"/>
      <c r="CBM41" s="80"/>
      <c r="CBN41" s="80"/>
      <c r="CBO41" s="80"/>
      <c r="CBP41" s="80"/>
      <c r="CBQ41" s="80"/>
      <c r="CBR41" s="80"/>
      <c r="CBS41" s="80"/>
      <c r="CBT41" s="80"/>
      <c r="CBU41" s="80"/>
      <c r="CBV41" s="80"/>
      <c r="CBW41" s="80"/>
      <c r="CBX41" s="80"/>
      <c r="CBY41" s="80"/>
      <c r="CBZ41" s="80"/>
      <c r="CCA41" s="80"/>
      <c r="CCB41" s="80"/>
      <c r="CCC41" s="80"/>
      <c r="CCD41" s="80"/>
      <c r="CCE41" s="80"/>
      <c r="CCF41" s="80"/>
      <c r="CCG41" s="80"/>
      <c r="CCH41" s="80"/>
      <c r="CCI41" s="80"/>
      <c r="CCJ41" s="80"/>
      <c r="CCK41" s="80"/>
      <c r="CCL41" s="80"/>
      <c r="CCM41" s="80"/>
      <c r="CCN41" s="80"/>
      <c r="CCO41" s="80"/>
      <c r="CCP41" s="80"/>
      <c r="CCQ41" s="80"/>
      <c r="CCR41" s="80"/>
      <c r="CCS41" s="80"/>
      <c r="CCT41" s="80"/>
      <c r="CCU41" s="80"/>
      <c r="CCV41" s="80"/>
      <c r="CCW41" s="80"/>
      <c r="CCX41" s="80"/>
      <c r="CCY41" s="80"/>
      <c r="CCZ41" s="80"/>
      <c r="CDA41" s="80"/>
      <c r="CDB41" s="80"/>
      <c r="CDC41" s="80"/>
      <c r="CDD41" s="80"/>
      <c r="CDE41" s="80"/>
      <c r="CDF41" s="80"/>
      <c r="CDG41" s="80"/>
      <c r="CDH41" s="80"/>
      <c r="CDI41" s="80"/>
      <c r="CDJ41" s="80"/>
      <c r="CDK41" s="80"/>
      <c r="CDL41" s="80"/>
      <c r="CDM41" s="80"/>
      <c r="CDN41" s="80"/>
      <c r="CDO41" s="80"/>
      <c r="CDP41" s="80"/>
      <c r="CDQ41" s="80"/>
      <c r="CDR41" s="80"/>
      <c r="CDS41" s="80"/>
      <c r="CDT41" s="80"/>
      <c r="CDU41" s="80"/>
      <c r="CDV41" s="80"/>
      <c r="CDW41" s="80"/>
      <c r="CDX41" s="80"/>
      <c r="CDY41" s="80"/>
      <c r="CDZ41" s="80"/>
      <c r="CEA41" s="80"/>
      <c r="CEB41" s="80"/>
      <c r="CEC41" s="80"/>
      <c r="CED41" s="80"/>
      <c r="CEE41" s="80"/>
      <c r="CEF41" s="80"/>
      <c r="CEG41" s="80"/>
      <c r="CEH41" s="80"/>
      <c r="CEI41" s="80"/>
      <c r="CEJ41" s="80"/>
      <c r="CEK41" s="80"/>
      <c r="CEL41" s="80"/>
      <c r="CEM41" s="80"/>
      <c r="CEN41" s="80"/>
      <c r="CEO41" s="80"/>
      <c r="CEP41" s="80"/>
      <c r="CEQ41" s="80"/>
      <c r="CER41" s="80"/>
      <c r="CES41" s="80"/>
      <c r="CET41" s="80"/>
      <c r="CEU41" s="80"/>
      <c r="CEV41" s="80"/>
      <c r="CEW41" s="80"/>
      <c r="CEX41" s="80"/>
      <c r="CEY41" s="80"/>
      <c r="CEZ41" s="80"/>
      <c r="CFA41" s="80"/>
      <c r="CFB41" s="80"/>
      <c r="CFC41" s="80"/>
      <c r="CFD41" s="80"/>
      <c r="CFE41" s="80"/>
      <c r="CFF41" s="80"/>
      <c r="CFG41" s="80"/>
      <c r="CFH41" s="80"/>
      <c r="CFI41" s="80"/>
      <c r="CFJ41" s="80"/>
      <c r="CFK41" s="80"/>
      <c r="CFL41" s="80"/>
      <c r="CFM41" s="80"/>
      <c r="CFN41" s="80"/>
      <c r="CFO41" s="80"/>
      <c r="CFP41" s="80"/>
      <c r="CFQ41" s="80"/>
      <c r="CFR41" s="80"/>
      <c r="CFS41" s="80"/>
      <c r="CFT41" s="80"/>
      <c r="CFU41" s="80"/>
      <c r="CFV41" s="80"/>
      <c r="CFW41" s="80"/>
      <c r="CFX41" s="80"/>
      <c r="CFY41" s="80"/>
      <c r="CFZ41" s="80"/>
      <c r="CGA41" s="80"/>
      <c r="CGB41" s="80"/>
      <c r="CGC41" s="80"/>
      <c r="CGD41" s="80"/>
      <c r="CGE41" s="80"/>
      <c r="CGF41" s="80"/>
      <c r="CGG41" s="80"/>
      <c r="CGH41" s="80"/>
      <c r="CGI41" s="80"/>
      <c r="CGJ41" s="80"/>
      <c r="CGK41" s="80"/>
      <c r="CGL41" s="80"/>
      <c r="CGM41" s="80"/>
      <c r="CGN41" s="80"/>
      <c r="CGO41" s="80"/>
      <c r="CGP41" s="80"/>
      <c r="CGQ41" s="80"/>
      <c r="CGR41" s="80"/>
      <c r="CGS41" s="80"/>
      <c r="CGT41" s="80"/>
      <c r="CGU41" s="80"/>
      <c r="CGV41" s="80"/>
      <c r="CGW41" s="80"/>
      <c r="CGX41" s="80"/>
      <c r="CGY41" s="80"/>
      <c r="CGZ41" s="80"/>
      <c r="CHA41" s="80"/>
      <c r="CHB41" s="80"/>
      <c r="CHC41" s="80"/>
      <c r="CHD41" s="80"/>
      <c r="CHE41" s="80"/>
      <c r="CHF41" s="80"/>
      <c r="CHG41" s="80"/>
      <c r="CHH41" s="80"/>
      <c r="CHI41" s="80"/>
      <c r="CHJ41" s="80"/>
      <c r="CHK41" s="80"/>
      <c r="CHL41" s="80"/>
      <c r="CHM41" s="80"/>
      <c r="CHN41" s="80"/>
      <c r="CHO41" s="80"/>
      <c r="CHP41" s="80"/>
      <c r="CHQ41" s="80"/>
      <c r="CHR41" s="80"/>
      <c r="CHS41" s="80"/>
      <c r="CHT41" s="80"/>
      <c r="CHU41" s="80"/>
      <c r="CHV41" s="80"/>
      <c r="CHW41" s="80"/>
      <c r="CHX41" s="80"/>
      <c r="CHY41" s="80"/>
      <c r="CHZ41" s="80"/>
      <c r="CIA41" s="80"/>
      <c r="CIB41" s="80"/>
      <c r="CIC41" s="80"/>
      <c r="CID41" s="80"/>
      <c r="CIE41" s="80"/>
      <c r="CIF41" s="80"/>
      <c r="CIG41" s="80"/>
      <c r="CIH41" s="80"/>
      <c r="CII41" s="80"/>
      <c r="CIJ41" s="80"/>
      <c r="CIK41" s="80"/>
      <c r="CIL41" s="80"/>
      <c r="CIM41" s="80"/>
      <c r="CIN41" s="80"/>
      <c r="CIO41" s="80"/>
      <c r="CIP41" s="80"/>
      <c r="CIQ41" s="80"/>
      <c r="CIR41" s="80"/>
      <c r="CIS41" s="80"/>
      <c r="CIT41" s="80"/>
      <c r="CIU41" s="80"/>
      <c r="CIV41" s="80"/>
      <c r="CIW41" s="80"/>
      <c r="CIX41" s="80"/>
      <c r="CIY41" s="80"/>
      <c r="CIZ41" s="80"/>
      <c r="CJA41" s="80"/>
      <c r="CJB41" s="80"/>
      <c r="CJC41" s="80"/>
      <c r="CJD41" s="80"/>
      <c r="CJE41" s="80"/>
      <c r="CJF41" s="80"/>
      <c r="CJG41" s="80"/>
      <c r="CJH41" s="80"/>
      <c r="CJI41" s="80"/>
      <c r="CJJ41" s="80"/>
      <c r="CJK41" s="80"/>
      <c r="CJL41" s="80"/>
      <c r="CJM41" s="80"/>
      <c r="CJN41" s="80"/>
      <c r="CJO41" s="80"/>
      <c r="CJP41" s="80"/>
      <c r="CJQ41" s="80"/>
      <c r="CJR41" s="80"/>
      <c r="CJS41" s="80"/>
      <c r="CJT41" s="80"/>
      <c r="CJU41" s="80"/>
      <c r="CJV41" s="80"/>
      <c r="CJW41" s="80"/>
      <c r="CJX41" s="80"/>
      <c r="CJY41" s="80"/>
      <c r="CJZ41" s="80"/>
      <c r="CKA41" s="80"/>
      <c r="CKB41" s="80"/>
      <c r="CKC41" s="80"/>
      <c r="CKD41" s="80"/>
      <c r="CKE41" s="80"/>
      <c r="CKF41" s="80"/>
      <c r="CKG41" s="80"/>
      <c r="CKH41" s="80"/>
      <c r="CKI41" s="80"/>
      <c r="CKJ41" s="80"/>
      <c r="CKK41" s="80"/>
      <c r="CKL41" s="80"/>
      <c r="CKM41" s="80"/>
      <c r="CKN41" s="80"/>
      <c r="CKO41" s="80"/>
      <c r="CKP41" s="80"/>
      <c r="CKQ41" s="80"/>
      <c r="CKR41" s="80"/>
      <c r="CKS41" s="80"/>
      <c r="CKT41" s="80"/>
      <c r="CKU41" s="80"/>
      <c r="CKV41" s="80"/>
      <c r="CKW41" s="80"/>
      <c r="CKX41" s="80"/>
      <c r="CKY41" s="80"/>
      <c r="CKZ41" s="80"/>
      <c r="CLA41" s="80"/>
      <c r="CLB41" s="80"/>
      <c r="CLC41" s="80"/>
      <c r="CLD41" s="80"/>
      <c r="CLE41" s="80"/>
      <c r="CLF41" s="80"/>
      <c r="CLG41" s="80"/>
      <c r="CLH41" s="80"/>
      <c r="CLI41" s="80"/>
      <c r="CLJ41" s="80"/>
      <c r="CLK41" s="80"/>
      <c r="CLL41" s="80"/>
      <c r="CLM41" s="80"/>
      <c r="CLN41" s="80"/>
      <c r="CLO41" s="80"/>
      <c r="CLP41" s="80"/>
      <c r="CLQ41" s="80"/>
      <c r="CLR41" s="80"/>
      <c r="CLS41" s="80"/>
      <c r="CLT41" s="80"/>
      <c r="CLU41" s="80"/>
      <c r="CLV41" s="80"/>
      <c r="CLW41" s="80"/>
      <c r="CLX41" s="80"/>
      <c r="CLY41" s="80"/>
      <c r="CLZ41" s="80"/>
      <c r="CMA41" s="80"/>
      <c r="CMB41" s="80"/>
      <c r="CMC41" s="80"/>
      <c r="CMD41" s="80"/>
      <c r="CME41" s="80"/>
      <c r="CMF41" s="80"/>
      <c r="CMG41" s="80"/>
      <c r="CMH41" s="80"/>
      <c r="CMI41" s="80"/>
      <c r="CMJ41" s="80"/>
      <c r="CMK41" s="80"/>
      <c r="CML41" s="80"/>
      <c r="CMM41" s="80"/>
      <c r="CMN41" s="80"/>
      <c r="CMO41" s="80"/>
      <c r="CMP41" s="80"/>
      <c r="CMQ41" s="80"/>
      <c r="CMR41" s="80"/>
      <c r="CMS41" s="80"/>
      <c r="CMT41" s="80"/>
      <c r="CMU41" s="80"/>
      <c r="CMV41" s="80"/>
      <c r="CMW41" s="80"/>
      <c r="CMX41" s="80"/>
      <c r="CMY41" s="80"/>
      <c r="CMZ41" s="80"/>
      <c r="CNA41" s="80"/>
      <c r="CNB41" s="80"/>
      <c r="CNC41" s="80"/>
      <c r="CND41" s="80"/>
      <c r="CNE41" s="80"/>
      <c r="CNF41" s="80"/>
      <c r="CNG41" s="80"/>
      <c r="CNH41" s="80"/>
      <c r="CNI41" s="80"/>
      <c r="CNJ41" s="80"/>
      <c r="CNK41" s="80"/>
      <c r="CNL41" s="80"/>
      <c r="CNM41" s="80"/>
      <c r="CNN41" s="80"/>
      <c r="CNO41" s="80"/>
      <c r="CNP41" s="80"/>
      <c r="CNQ41" s="80"/>
      <c r="CNR41" s="80"/>
      <c r="CNS41" s="80"/>
      <c r="CNT41" s="80"/>
      <c r="CNU41" s="80"/>
      <c r="CNV41" s="80"/>
      <c r="CNW41" s="80"/>
      <c r="CNX41" s="80"/>
      <c r="CNY41" s="80"/>
      <c r="CNZ41" s="80"/>
      <c r="COA41" s="80"/>
      <c r="COB41" s="80"/>
      <c r="COC41" s="80"/>
      <c r="COD41" s="80"/>
      <c r="COE41" s="80"/>
      <c r="COF41" s="80"/>
      <c r="COG41" s="80"/>
      <c r="COH41" s="80"/>
      <c r="COI41" s="80"/>
      <c r="COJ41" s="80"/>
      <c r="COK41" s="80"/>
      <c r="COL41" s="80"/>
      <c r="COM41" s="80"/>
      <c r="CON41" s="80"/>
      <c r="COO41" s="80"/>
      <c r="COP41" s="80"/>
      <c r="COQ41" s="80"/>
      <c r="COR41" s="80"/>
      <c r="COS41" s="80"/>
      <c r="COT41" s="80"/>
      <c r="COU41" s="80"/>
      <c r="COV41" s="80"/>
      <c r="COW41" s="80"/>
      <c r="COX41" s="80"/>
      <c r="COY41" s="80"/>
      <c r="COZ41" s="80"/>
      <c r="CPA41" s="80"/>
      <c r="CPB41" s="80"/>
      <c r="CPC41" s="80"/>
      <c r="CPD41" s="80"/>
      <c r="CPE41" s="80"/>
      <c r="CPF41" s="80"/>
      <c r="CPG41" s="80"/>
      <c r="CPH41" s="80"/>
      <c r="CPI41" s="80"/>
      <c r="CPJ41" s="80"/>
      <c r="CPK41" s="80"/>
      <c r="CPL41" s="80"/>
      <c r="CPM41" s="80"/>
      <c r="CPN41" s="80"/>
      <c r="CPO41" s="80"/>
      <c r="CPP41" s="80"/>
      <c r="CPQ41" s="80"/>
      <c r="CPR41" s="80"/>
      <c r="CPS41" s="80"/>
      <c r="CPT41" s="80"/>
      <c r="CPU41" s="80"/>
      <c r="CPV41" s="80"/>
      <c r="CPW41" s="80"/>
      <c r="CPX41" s="80"/>
      <c r="CPY41" s="80"/>
      <c r="CPZ41" s="80"/>
      <c r="CQA41" s="80"/>
      <c r="CQB41" s="80"/>
      <c r="CQC41" s="80"/>
      <c r="CQD41" s="80"/>
      <c r="CQE41" s="80"/>
      <c r="CQF41" s="80"/>
      <c r="CQG41" s="80"/>
      <c r="CQH41" s="80"/>
      <c r="CQI41" s="80"/>
      <c r="CQJ41" s="80"/>
      <c r="CQK41" s="80"/>
      <c r="CQL41" s="80"/>
      <c r="CQM41" s="80"/>
      <c r="CQN41" s="80"/>
      <c r="CQO41" s="80"/>
      <c r="CQP41" s="80"/>
      <c r="CQQ41" s="80"/>
      <c r="CQR41" s="80"/>
      <c r="CQS41" s="80"/>
      <c r="CQT41" s="80"/>
      <c r="CQU41" s="80"/>
      <c r="CQV41" s="80"/>
      <c r="CQW41" s="80"/>
      <c r="CQX41" s="80"/>
      <c r="CQY41" s="80"/>
      <c r="CQZ41" s="80"/>
      <c r="CRA41" s="80"/>
      <c r="CRB41" s="80"/>
      <c r="CRC41" s="80"/>
      <c r="CRD41" s="80"/>
      <c r="CRE41" s="80"/>
      <c r="CRF41" s="80"/>
      <c r="CRG41" s="80"/>
      <c r="CRH41" s="80"/>
      <c r="CRI41" s="80"/>
      <c r="CRJ41" s="80"/>
      <c r="CRK41" s="80"/>
      <c r="CRL41" s="80"/>
      <c r="CRM41" s="80"/>
      <c r="CRN41" s="80"/>
      <c r="CRO41" s="80"/>
      <c r="CRP41" s="80"/>
      <c r="CRQ41" s="80"/>
      <c r="CRR41" s="80"/>
      <c r="CRS41" s="80"/>
      <c r="CRT41" s="80"/>
      <c r="CRU41" s="80"/>
      <c r="CRV41" s="80"/>
      <c r="CRW41" s="80"/>
      <c r="CRX41" s="80"/>
      <c r="CRY41" s="80"/>
      <c r="CRZ41" s="80"/>
      <c r="CSA41" s="80"/>
      <c r="CSB41" s="80"/>
      <c r="CSC41" s="80"/>
      <c r="CSD41" s="80"/>
      <c r="CSE41" s="80"/>
      <c r="CSF41" s="80"/>
      <c r="CSG41" s="80"/>
      <c r="CSH41" s="80"/>
      <c r="CSI41" s="80"/>
      <c r="CSJ41" s="80"/>
      <c r="CSK41" s="80"/>
      <c r="CSL41" s="80"/>
      <c r="CSM41" s="80"/>
      <c r="CSN41" s="80"/>
      <c r="CSO41" s="80"/>
      <c r="CSP41" s="80"/>
      <c r="CSQ41" s="80"/>
      <c r="CSR41" s="80"/>
      <c r="CSS41" s="80"/>
      <c r="CST41" s="80"/>
      <c r="CSU41" s="80"/>
      <c r="CSV41" s="80"/>
      <c r="CSW41" s="80"/>
      <c r="CSX41" s="80"/>
      <c r="CSY41" s="80"/>
      <c r="CSZ41" s="80"/>
      <c r="CTA41" s="80"/>
      <c r="CTB41" s="80"/>
      <c r="CTC41" s="80"/>
      <c r="CTD41" s="80"/>
      <c r="CTE41" s="80"/>
      <c r="CTF41" s="80"/>
      <c r="CTG41" s="80"/>
      <c r="CTH41" s="80"/>
      <c r="CTI41" s="80"/>
      <c r="CTJ41" s="80"/>
      <c r="CTK41" s="80"/>
      <c r="CTL41" s="80"/>
      <c r="CTM41" s="80"/>
      <c r="CTN41" s="80"/>
      <c r="CTO41" s="80"/>
      <c r="CTP41" s="80"/>
      <c r="CTQ41" s="80"/>
      <c r="CTR41" s="80"/>
      <c r="CTS41" s="80"/>
      <c r="CTT41" s="80"/>
      <c r="CTU41" s="80"/>
      <c r="CTV41" s="80"/>
      <c r="CTW41" s="80"/>
      <c r="CTX41" s="80"/>
      <c r="CTY41" s="80"/>
      <c r="CTZ41" s="80"/>
      <c r="CUA41" s="80"/>
      <c r="CUB41" s="80"/>
      <c r="CUC41" s="80"/>
      <c r="CUD41" s="80"/>
      <c r="CUE41" s="80"/>
      <c r="CUF41" s="80"/>
      <c r="CUG41" s="80"/>
      <c r="CUH41" s="80"/>
      <c r="CUI41" s="80"/>
      <c r="CUJ41" s="80"/>
      <c r="CUK41" s="80"/>
      <c r="CUL41" s="80"/>
      <c r="CUM41" s="80"/>
      <c r="CUN41" s="80"/>
      <c r="CUO41" s="80"/>
      <c r="CUP41" s="80"/>
      <c r="CUQ41" s="80"/>
      <c r="CUR41" s="80"/>
      <c r="CUS41" s="80"/>
      <c r="CUT41" s="80"/>
      <c r="CUU41" s="80"/>
      <c r="CUV41" s="80"/>
      <c r="CUW41" s="80"/>
      <c r="CUX41" s="80"/>
      <c r="CUY41" s="80"/>
      <c r="CUZ41" s="80"/>
      <c r="CVA41" s="80"/>
      <c r="CVB41" s="80"/>
      <c r="CVC41" s="80"/>
      <c r="CVD41" s="80"/>
      <c r="CVE41" s="80"/>
      <c r="CVF41" s="80"/>
      <c r="CVG41" s="80"/>
      <c r="CVH41" s="80"/>
      <c r="CVI41" s="80"/>
      <c r="CVJ41" s="80"/>
      <c r="CVK41" s="80"/>
      <c r="CVL41" s="80"/>
      <c r="CVM41" s="80"/>
      <c r="CVN41" s="80"/>
      <c r="CVO41" s="80"/>
      <c r="CVP41" s="80"/>
      <c r="CVQ41" s="80"/>
      <c r="CVR41" s="80"/>
      <c r="CVS41" s="80"/>
      <c r="CVT41" s="80"/>
      <c r="CVU41" s="80"/>
      <c r="CVV41" s="80"/>
      <c r="CVW41" s="80"/>
      <c r="CVX41" s="80"/>
      <c r="CVY41" s="80"/>
      <c r="CVZ41" s="80"/>
      <c r="CWA41" s="80"/>
      <c r="CWB41" s="80"/>
      <c r="CWC41" s="80"/>
      <c r="CWD41" s="80"/>
      <c r="CWE41" s="80"/>
      <c r="CWF41" s="80"/>
      <c r="CWG41" s="80"/>
      <c r="CWH41" s="80"/>
      <c r="CWI41" s="80"/>
      <c r="CWJ41" s="80"/>
      <c r="CWK41" s="80"/>
      <c r="CWL41" s="80"/>
      <c r="CWM41" s="80"/>
      <c r="CWN41" s="80"/>
      <c r="CWO41" s="80"/>
      <c r="CWP41" s="80"/>
      <c r="CWQ41" s="80"/>
      <c r="CWR41" s="80"/>
      <c r="CWS41" s="80"/>
      <c r="CWT41" s="80"/>
      <c r="CWU41" s="80"/>
      <c r="CWV41" s="80"/>
      <c r="CWW41" s="80"/>
      <c r="CWX41" s="80"/>
      <c r="CWY41" s="80"/>
      <c r="CWZ41" s="80"/>
      <c r="CXA41" s="80"/>
      <c r="CXB41" s="80"/>
      <c r="CXC41" s="80"/>
      <c r="CXD41" s="80"/>
      <c r="CXE41" s="80"/>
      <c r="CXF41" s="80"/>
      <c r="CXG41" s="80"/>
      <c r="CXH41" s="80"/>
      <c r="CXI41" s="80"/>
      <c r="CXJ41" s="80"/>
      <c r="CXK41" s="80"/>
      <c r="CXL41" s="80"/>
      <c r="CXM41" s="80"/>
      <c r="CXN41" s="80"/>
      <c r="CXO41" s="80"/>
      <c r="CXP41" s="80"/>
      <c r="CXQ41" s="80"/>
      <c r="CXR41" s="80"/>
      <c r="CXS41" s="80"/>
      <c r="CXT41" s="80"/>
      <c r="CXU41" s="80"/>
      <c r="CXV41" s="80"/>
      <c r="CXW41" s="80"/>
      <c r="CXX41" s="80"/>
      <c r="CXY41" s="80"/>
      <c r="CXZ41" s="80"/>
      <c r="CYA41" s="80"/>
      <c r="CYB41" s="80"/>
      <c r="CYC41" s="80"/>
      <c r="CYD41" s="80"/>
      <c r="CYE41" s="80"/>
      <c r="CYF41" s="80"/>
      <c r="CYG41" s="80"/>
      <c r="CYH41" s="80"/>
      <c r="CYI41" s="80"/>
      <c r="CYJ41" s="80"/>
      <c r="CYK41" s="80"/>
      <c r="CYL41" s="80"/>
      <c r="CYM41" s="80"/>
      <c r="CYN41" s="80"/>
      <c r="CYO41" s="80"/>
      <c r="CYP41" s="80"/>
      <c r="CYQ41" s="80"/>
      <c r="CYR41" s="80"/>
      <c r="CYS41" s="80"/>
      <c r="CYT41" s="80"/>
      <c r="CYU41" s="80"/>
      <c r="CYV41" s="80"/>
      <c r="CYW41" s="80"/>
      <c r="CYX41" s="80"/>
      <c r="CYY41" s="80"/>
      <c r="CYZ41" s="80"/>
      <c r="CZA41" s="80"/>
      <c r="CZB41" s="80"/>
      <c r="CZC41" s="80"/>
      <c r="CZD41" s="80"/>
      <c r="CZE41" s="80"/>
      <c r="CZF41" s="80"/>
      <c r="CZG41" s="80"/>
      <c r="CZH41" s="80"/>
      <c r="CZI41" s="80"/>
      <c r="CZJ41" s="80"/>
      <c r="CZK41" s="80"/>
      <c r="CZL41" s="80"/>
      <c r="CZM41" s="80"/>
      <c r="CZN41" s="80"/>
      <c r="CZO41" s="80"/>
      <c r="CZP41" s="80"/>
      <c r="CZQ41" s="80"/>
      <c r="CZR41" s="80"/>
      <c r="CZS41" s="80"/>
      <c r="CZT41" s="80"/>
      <c r="CZU41" s="80"/>
      <c r="CZV41" s="80"/>
      <c r="CZW41" s="80"/>
      <c r="CZX41" s="80"/>
      <c r="CZY41" s="80"/>
      <c r="CZZ41" s="80"/>
      <c r="DAA41" s="80"/>
      <c r="DAB41" s="80"/>
      <c r="DAC41" s="80"/>
      <c r="DAD41" s="80"/>
      <c r="DAE41" s="80"/>
      <c r="DAF41" s="80"/>
      <c r="DAG41" s="80"/>
      <c r="DAH41" s="80"/>
      <c r="DAI41" s="80"/>
      <c r="DAJ41" s="80"/>
      <c r="DAK41" s="80"/>
      <c r="DAL41" s="80"/>
      <c r="DAM41" s="80"/>
      <c r="DAN41" s="80"/>
      <c r="DAO41" s="80"/>
      <c r="DAP41" s="80"/>
      <c r="DAQ41" s="80"/>
      <c r="DAR41" s="80"/>
      <c r="DAS41" s="80"/>
      <c r="DAT41" s="80"/>
      <c r="DAU41" s="80"/>
      <c r="DAV41" s="80"/>
      <c r="DAW41" s="80"/>
      <c r="DAX41" s="80"/>
      <c r="DAY41" s="80"/>
      <c r="DAZ41" s="80"/>
      <c r="DBA41" s="80"/>
      <c r="DBB41" s="80"/>
      <c r="DBC41" s="80"/>
      <c r="DBD41" s="80"/>
      <c r="DBE41" s="80"/>
      <c r="DBF41" s="80"/>
      <c r="DBG41" s="80"/>
      <c r="DBH41" s="80"/>
      <c r="DBI41" s="80"/>
      <c r="DBJ41" s="80"/>
      <c r="DBK41" s="80"/>
      <c r="DBL41" s="80"/>
      <c r="DBM41" s="80"/>
      <c r="DBN41" s="80"/>
      <c r="DBO41" s="80"/>
      <c r="DBP41" s="80"/>
      <c r="DBQ41" s="80"/>
      <c r="DBR41" s="80"/>
      <c r="DBS41" s="80"/>
      <c r="DBT41" s="80"/>
      <c r="DBU41" s="80"/>
      <c r="DBV41" s="80"/>
      <c r="DBW41" s="80"/>
      <c r="DBX41" s="80"/>
      <c r="DBY41" s="80"/>
      <c r="DBZ41" s="80"/>
      <c r="DCA41" s="80"/>
      <c r="DCB41" s="80"/>
      <c r="DCC41" s="80"/>
      <c r="DCD41" s="80"/>
      <c r="DCE41" s="80"/>
      <c r="DCF41" s="80"/>
      <c r="DCG41" s="80"/>
      <c r="DCH41" s="80"/>
      <c r="DCI41" s="80"/>
      <c r="DCJ41" s="80"/>
      <c r="DCK41" s="80"/>
      <c r="DCL41" s="80"/>
      <c r="DCM41" s="80"/>
      <c r="DCN41" s="80"/>
      <c r="DCO41" s="80"/>
      <c r="DCP41" s="80"/>
      <c r="DCQ41" s="80"/>
      <c r="DCR41" s="80"/>
      <c r="DCS41" s="80"/>
      <c r="DCT41" s="80"/>
      <c r="DCU41" s="80"/>
      <c r="DCV41" s="80"/>
      <c r="DCW41" s="80"/>
      <c r="DCX41" s="80"/>
      <c r="DCY41" s="80"/>
      <c r="DCZ41" s="80"/>
      <c r="DDA41" s="80"/>
      <c r="DDB41" s="80"/>
      <c r="DDC41" s="80"/>
      <c r="DDD41" s="80"/>
      <c r="DDE41" s="80"/>
      <c r="DDF41" s="80"/>
      <c r="DDG41" s="80"/>
      <c r="DDH41" s="80"/>
      <c r="DDI41" s="80"/>
      <c r="DDJ41" s="80"/>
      <c r="DDK41" s="80"/>
      <c r="DDL41" s="80"/>
      <c r="DDM41" s="80"/>
      <c r="DDN41" s="80"/>
      <c r="DDO41" s="80"/>
      <c r="DDP41" s="80"/>
      <c r="DDQ41" s="80"/>
      <c r="DDR41" s="80"/>
      <c r="DDS41" s="80"/>
      <c r="DDT41" s="80"/>
      <c r="DDU41" s="80"/>
      <c r="DDV41" s="80"/>
      <c r="DDW41" s="80"/>
      <c r="DDX41" s="80"/>
      <c r="DDY41" s="80"/>
      <c r="DDZ41" s="80"/>
      <c r="DEA41" s="80"/>
      <c r="DEB41" s="80"/>
      <c r="DEC41" s="80"/>
      <c r="DED41" s="80"/>
      <c r="DEE41" s="80"/>
      <c r="DEF41" s="80"/>
      <c r="DEG41" s="80"/>
      <c r="DEH41" s="80"/>
      <c r="DEI41" s="80"/>
      <c r="DEJ41" s="80"/>
      <c r="DEK41" s="80"/>
      <c r="DEL41" s="80"/>
      <c r="DEM41" s="80"/>
      <c r="DEN41" s="80"/>
      <c r="DEO41" s="80"/>
      <c r="DEP41" s="80"/>
      <c r="DEQ41" s="80"/>
      <c r="DER41" s="80"/>
      <c r="DES41" s="80"/>
      <c r="DET41" s="80"/>
      <c r="DEU41" s="80"/>
      <c r="DEV41" s="80"/>
      <c r="DEW41" s="80"/>
      <c r="DEX41" s="80"/>
      <c r="DEY41" s="80"/>
      <c r="DEZ41" s="80"/>
      <c r="DFA41" s="80"/>
      <c r="DFB41" s="80"/>
      <c r="DFC41" s="80"/>
      <c r="DFD41" s="80"/>
      <c r="DFE41" s="80"/>
      <c r="DFF41" s="80"/>
      <c r="DFG41" s="80"/>
      <c r="DFH41" s="80"/>
      <c r="DFI41" s="80"/>
      <c r="DFJ41" s="80"/>
      <c r="DFK41" s="80"/>
      <c r="DFL41" s="80"/>
      <c r="DFM41" s="80"/>
      <c r="DFN41" s="80"/>
      <c r="DFO41" s="80"/>
      <c r="DFP41" s="80"/>
      <c r="DFQ41" s="80"/>
      <c r="DFR41" s="80"/>
      <c r="DFS41" s="80"/>
      <c r="DFT41" s="80"/>
      <c r="DFU41" s="80"/>
      <c r="DFV41" s="80"/>
      <c r="DFW41" s="80"/>
      <c r="DFX41" s="80"/>
      <c r="DFY41" s="80"/>
      <c r="DFZ41" s="80"/>
      <c r="DGA41" s="80"/>
      <c r="DGB41" s="80"/>
      <c r="DGC41" s="80"/>
      <c r="DGD41" s="80"/>
      <c r="DGE41" s="80"/>
      <c r="DGF41" s="80"/>
      <c r="DGG41" s="80"/>
      <c r="DGH41" s="80"/>
      <c r="DGI41" s="80"/>
      <c r="DGJ41" s="80"/>
      <c r="DGK41" s="80"/>
      <c r="DGL41" s="80"/>
      <c r="DGM41" s="80"/>
      <c r="DGN41" s="80"/>
      <c r="DGO41" s="80"/>
      <c r="DGP41" s="80"/>
      <c r="DGQ41" s="80"/>
      <c r="DGR41" s="80"/>
      <c r="DGS41" s="80"/>
      <c r="DGT41" s="80"/>
      <c r="DGU41" s="80"/>
      <c r="DGV41" s="80"/>
      <c r="DGW41" s="80"/>
      <c r="DGX41" s="80"/>
      <c r="DGY41" s="80"/>
      <c r="DGZ41" s="80"/>
      <c r="DHA41" s="80"/>
      <c r="DHB41" s="80"/>
      <c r="DHC41" s="80"/>
      <c r="DHD41" s="80"/>
      <c r="DHE41" s="80"/>
      <c r="DHF41" s="80"/>
      <c r="DHG41" s="80"/>
      <c r="DHH41" s="80"/>
      <c r="DHI41" s="80"/>
      <c r="DHJ41" s="80"/>
      <c r="DHK41" s="80"/>
      <c r="DHL41" s="80"/>
      <c r="DHM41" s="80"/>
      <c r="DHN41" s="80"/>
      <c r="DHO41" s="80"/>
      <c r="DHP41" s="80"/>
      <c r="DHQ41" s="80"/>
      <c r="DHR41" s="80"/>
      <c r="DHS41" s="80"/>
      <c r="DHT41" s="80"/>
      <c r="DHU41" s="80"/>
      <c r="DHV41" s="80"/>
      <c r="DHW41" s="80"/>
      <c r="DHX41" s="80"/>
      <c r="DHY41" s="80"/>
      <c r="DHZ41" s="80"/>
      <c r="DIA41" s="80"/>
      <c r="DIB41" s="80"/>
      <c r="DIC41" s="80"/>
      <c r="DID41" s="80"/>
      <c r="DIE41" s="80"/>
      <c r="DIF41" s="80"/>
      <c r="DIG41" s="80"/>
      <c r="DIH41" s="80"/>
      <c r="DII41" s="80"/>
      <c r="DIJ41" s="80"/>
      <c r="DIK41" s="80"/>
      <c r="DIL41" s="80"/>
      <c r="DIM41" s="80"/>
      <c r="DIN41" s="80"/>
      <c r="DIO41" s="80"/>
      <c r="DIP41" s="80"/>
      <c r="DIQ41" s="80"/>
      <c r="DIR41" s="80"/>
      <c r="DIS41" s="80"/>
      <c r="DIT41" s="80"/>
      <c r="DIU41" s="80"/>
      <c r="DIV41" s="80"/>
      <c r="DIW41" s="80"/>
      <c r="DIX41" s="80"/>
      <c r="DIY41" s="80"/>
      <c r="DIZ41" s="80"/>
      <c r="DJA41" s="80"/>
      <c r="DJB41" s="80"/>
      <c r="DJC41" s="80"/>
      <c r="DJD41" s="80"/>
      <c r="DJE41" s="80"/>
      <c r="DJF41" s="80"/>
      <c r="DJG41" s="80"/>
      <c r="DJH41" s="80"/>
      <c r="DJI41" s="80"/>
      <c r="DJJ41" s="80"/>
      <c r="DJK41" s="80"/>
      <c r="DJL41" s="80"/>
      <c r="DJM41" s="80"/>
      <c r="DJN41" s="80"/>
      <c r="DJO41" s="80"/>
      <c r="DJP41" s="80"/>
      <c r="DJQ41" s="80"/>
      <c r="DJR41" s="80"/>
      <c r="DJS41" s="80"/>
      <c r="DJT41" s="80"/>
      <c r="DJU41" s="80"/>
      <c r="DJV41" s="80"/>
      <c r="DJW41" s="80"/>
      <c r="DJX41" s="80"/>
      <c r="DJY41" s="80"/>
      <c r="DJZ41" s="80"/>
      <c r="DKA41" s="80"/>
      <c r="DKB41" s="80"/>
      <c r="DKC41" s="80"/>
      <c r="DKD41" s="80"/>
      <c r="DKE41" s="80"/>
      <c r="DKF41" s="80"/>
      <c r="DKG41" s="80"/>
      <c r="DKH41" s="80"/>
      <c r="DKI41" s="80"/>
      <c r="DKJ41" s="80"/>
      <c r="DKK41" s="80"/>
      <c r="DKL41" s="80"/>
      <c r="DKM41" s="80"/>
      <c r="DKN41" s="80"/>
      <c r="DKO41" s="80"/>
      <c r="DKP41" s="80"/>
      <c r="DKQ41" s="80"/>
      <c r="DKR41" s="80"/>
      <c r="DKS41" s="80"/>
      <c r="DKT41" s="80"/>
      <c r="DKU41" s="80"/>
      <c r="DKV41" s="80"/>
      <c r="DKW41" s="80"/>
      <c r="DKX41" s="80"/>
      <c r="DKY41" s="80"/>
      <c r="DKZ41" s="80"/>
      <c r="DLA41" s="80"/>
      <c r="DLB41" s="80"/>
      <c r="DLC41" s="80"/>
      <c r="DLD41" s="80"/>
      <c r="DLE41" s="80"/>
      <c r="DLF41" s="80"/>
      <c r="DLG41" s="80"/>
      <c r="DLH41" s="80"/>
      <c r="DLI41" s="80"/>
      <c r="DLJ41" s="80"/>
      <c r="DLK41" s="80"/>
      <c r="DLL41" s="80"/>
      <c r="DLM41" s="80"/>
      <c r="DLN41" s="80"/>
      <c r="DLO41" s="80"/>
      <c r="DLP41" s="80"/>
      <c r="DLQ41" s="80"/>
      <c r="DLR41" s="80"/>
      <c r="DLS41" s="80"/>
      <c r="DLT41" s="80"/>
      <c r="DLU41" s="80"/>
      <c r="DLV41" s="80"/>
      <c r="DLW41" s="80"/>
      <c r="DLX41" s="80"/>
      <c r="DLY41" s="80"/>
      <c r="DLZ41" s="80"/>
      <c r="DMA41" s="80"/>
      <c r="DMB41" s="80"/>
      <c r="DMC41" s="80"/>
      <c r="DMD41" s="80"/>
      <c r="DME41" s="80"/>
      <c r="DMF41" s="80"/>
      <c r="DMG41" s="80"/>
      <c r="DMH41" s="80"/>
      <c r="DMI41" s="80"/>
      <c r="DMJ41" s="80"/>
      <c r="DMK41" s="80"/>
      <c r="DML41" s="80"/>
      <c r="DMM41" s="80"/>
      <c r="DMN41" s="80"/>
      <c r="DMO41" s="80"/>
      <c r="DMP41" s="80"/>
      <c r="DMQ41" s="80"/>
      <c r="DMR41" s="80"/>
      <c r="DMS41" s="80"/>
      <c r="DMT41" s="80"/>
      <c r="DMU41" s="80"/>
      <c r="DMV41" s="80"/>
      <c r="DMW41" s="80"/>
      <c r="DMX41" s="80"/>
      <c r="DMY41" s="80"/>
      <c r="DMZ41" s="80"/>
      <c r="DNA41" s="80"/>
      <c r="DNB41" s="80"/>
      <c r="DNC41" s="80"/>
      <c r="DND41" s="80"/>
      <c r="DNE41" s="80"/>
      <c r="DNF41" s="80"/>
      <c r="DNG41" s="80"/>
      <c r="DNH41" s="80"/>
      <c r="DNI41" s="80"/>
      <c r="DNJ41" s="80"/>
      <c r="DNK41" s="80"/>
      <c r="DNL41" s="80"/>
      <c r="DNM41" s="80"/>
      <c r="DNN41" s="80"/>
      <c r="DNO41" s="80"/>
      <c r="DNP41" s="80"/>
      <c r="DNQ41" s="80"/>
      <c r="DNR41" s="80"/>
      <c r="DNS41" s="80"/>
      <c r="DNT41" s="80"/>
      <c r="DNU41" s="80"/>
      <c r="DNV41" s="80"/>
      <c r="DNW41" s="80"/>
      <c r="DNX41" s="80"/>
      <c r="DNY41" s="80"/>
      <c r="DNZ41" s="80"/>
      <c r="DOA41" s="80"/>
      <c r="DOB41" s="80"/>
      <c r="DOC41" s="80"/>
      <c r="DOD41" s="80"/>
      <c r="DOE41" s="80"/>
      <c r="DOF41" s="80"/>
      <c r="DOG41" s="80"/>
      <c r="DOH41" s="80"/>
      <c r="DOI41" s="80"/>
      <c r="DOJ41" s="80"/>
      <c r="DOK41" s="80"/>
      <c r="DOL41" s="80"/>
      <c r="DOM41" s="80"/>
      <c r="DON41" s="80"/>
      <c r="DOO41" s="80"/>
      <c r="DOP41" s="80"/>
      <c r="DOQ41" s="80"/>
      <c r="DOR41" s="80"/>
      <c r="DOS41" s="80"/>
      <c r="DOT41" s="80"/>
      <c r="DOU41" s="80"/>
      <c r="DOV41" s="80"/>
      <c r="DOW41" s="80"/>
      <c r="DOX41" s="80"/>
      <c r="DOY41" s="80"/>
      <c r="DOZ41" s="80"/>
      <c r="DPA41" s="80"/>
      <c r="DPB41" s="80"/>
      <c r="DPC41" s="80"/>
      <c r="DPD41" s="80"/>
      <c r="DPE41" s="80"/>
      <c r="DPF41" s="80"/>
      <c r="DPG41" s="80"/>
      <c r="DPH41" s="80"/>
      <c r="DPI41" s="80"/>
      <c r="DPJ41" s="80"/>
      <c r="DPK41" s="80"/>
      <c r="DPL41" s="80"/>
      <c r="DPM41" s="80"/>
      <c r="DPN41" s="80"/>
      <c r="DPO41" s="80"/>
      <c r="DPP41" s="80"/>
      <c r="DPQ41" s="80"/>
      <c r="DPR41" s="80"/>
      <c r="DPS41" s="80"/>
      <c r="DPT41" s="80"/>
      <c r="DPU41" s="80"/>
      <c r="DPV41" s="80"/>
      <c r="DPW41" s="80"/>
      <c r="DPX41" s="80"/>
      <c r="DPY41" s="80"/>
      <c r="DPZ41" s="80"/>
      <c r="DQA41" s="80"/>
      <c r="DQB41" s="80"/>
      <c r="DQC41" s="80"/>
      <c r="DQD41" s="80"/>
      <c r="DQE41" s="80"/>
      <c r="DQF41" s="80"/>
      <c r="DQG41" s="80"/>
      <c r="DQH41" s="80"/>
      <c r="DQI41" s="80"/>
      <c r="DQJ41" s="80"/>
      <c r="DQK41" s="80"/>
      <c r="DQL41" s="80"/>
      <c r="DQM41" s="80"/>
      <c r="DQN41" s="80"/>
      <c r="DQO41" s="80"/>
      <c r="DQP41" s="80"/>
      <c r="DQQ41" s="80"/>
      <c r="DQR41" s="80"/>
      <c r="DQS41" s="80"/>
      <c r="DQT41" s="80"/>
      <c r="DQU41" s="80"/>
      <c r="DQV41" s="80"/>
      <c r="DQW41" s="80"/>
      <c r="DQX41" s="80"/>
      <c r="DQY41" s="80"/>
      <c r="DQZ41" s="80"/>
      <c r="DRA41" s="80"/>
      <c r="DRB41" s="80"/>
      <c r="DRC41" s="80"/>
      <c r="DRD41" s="80"/>
      <c r="DRE41" s="80"/>
      <c r="DRF41" s="80"/>
      <c r="DRG41" s="80"/>
      <c r="DRH41" s="80"/>
      <c r="DRI41" s="80"/>
      <c r="DRJ41" s="80"/>
      <c r="DRK41" s="80"/>
      <c r="DRL41" s="80"/>
      <c r="DRM41" s="80"/>
      <c r="DRN41" s="80"/>
      <c r="DRO41" s="80"/>
      <c r="DRP41" s="80"/>
      <c r="DRQ41" s="80"/>
      <c r="DRR41" s="80"/>
      <c r="DRS41" s="80"/>
      <c r="DRT41" s="80"/>
      <c r="DRU41" s="80"/>
      <c r="DRV41" s="80"/>
      <c r="DRW41" s="80"/>
      <c r="DRX41" s="80"/>
      <c r="DRY41" s="80"/>
      <c r="DRZ41" s="80"/>
      <c r="DSA41" s="80"/>
      <c r="DSB41" s="80"/>
      <c r="DSC41" s="80"/>
      <c r="DSD41" s="80"/>
      <c r="DSE41" s="80"/>
      <c r="DSF41" s="80"/>
      <c r="DSG41" s="80"/>
      <c r="DSH41" s="80"/>
      <c r="DSI41" s="80"/>
      <c r="DSJ41" s="80"/>
      <c r="DSK41" s="80"/>
      <c r="DSL41" s="80"/>
      <c r="DSM41" s="80"/>
      <c r="DSN41" s="80"/>
      <c r="DSO41" s="80"/>
      <c r="DSP41" s="80"/>
      <c r="DSQ41" s="80"/>
      <c r="DSR41" s="80"/>
      <c r="DSS41" s="80"/>
      <c r="DST41" s="80"/>
      <c r="DSU41" s="80"/>
      <c r="DSV41" s="80"/>
      <c r="DSW41" s="80"/>
      <c r="DSX41" s="80"/>
      <c r="DSY41" s="80"/>
      <c r="DSZ41" s="80"/>
      <c r="DTA41" s="80"/>
      <c r="DTB41" s="80"/>
      <c r="DTC41" s="80"/>
      <c r="DTD41" s="80"/>
      <c r="DTE41" s="80"/>
      <c r="DTF41" s="80"/>
      <c r="DTG41" s="80"/>
      <c r="DTH41" s="80"/>
      <c r="DTI41" s="80"/>
      <c r="DTJ41" s="80"/>
      <c r="DTK41" s="80"/>
      <c r="DTL41" s="80"/>
      <c r="DTM41" s="80"/>
      <c r="DTN41" s="80"/>
      <c r="DTO41" s="80"/>
      <c r="DTP41" s="80"/>
      <c r="DTQ41" s="80"/>
      <c r="DTR41" s="80"/>
      <c r="DTS41" s="80"/>
      <c r="DTT41" s="80"/>
      <c r="DTU41" s="80"/>
      <c r="DTV41" s="80"/>
      <c r="DTW41" s="80"/>
      <c r="DTX41" s="80"/>
      <c r="DTY41" s="80"/>
      <c r="DTZ41" s="80"/>
      <c r="DUA41" s="80"/>
      <c r="DUB41" s="80"/>
      <c r="DUC41" s="80"/>
      <c r="DUD41" s="80"/>
      <c r="DUE41" s="80"/>
      <c r="DUF41" s="80"/>
      <c r="DUG41" s="80"/>
      <c r="DUH41" s="80"/>
      <c r="DUI41" s="80"/>
      <c r="DUJ41" s="80"/>
      <c r="DUK41" s="80"/>
      <c r="DUL41" s="80"/>
      <c r="DUM41" s="80"/>
      <c r="DUN41" s="80"/>
      <c r="DUO41" s="80"/>
      <c r="DUP41" s="80"/>
      <c r="DUQ41" s="80"/>
      <c r="DUR41" s="80"/>
      <c r="DUS41" s="80"/>
      <c r="DUT41" s="80"/>
      <c r="DUU41" s="80"/>
      <c r="DUV41" s="80"/>
      <c r="DUW41" s="80"/>
      <c r="DUX41" s="80"/>
      <c r="DUY41" s="80"/>
      <c r="DUZ41" s="80"/>
      <c r="DVA41" s="80"/>
      <c r="DVB41" s="80"/>
      <c r="DVC41" s="80"/>
      <c r="DVD41" s="80"/>
      <c r="DVE41" s="80"/>
      <c r="DVF41" s="80"/>
      <c r="DVG41" s="80"/>
      <c r="DVH41" s="80"/>
      <c r="DVI41" s="80"/>
      <c r="DVJ41" s="80"/>
      <c r="DVK41" s="80"/>
      <c r="DVL41" s="80"/>
      <c r="DVM41" s="80"/>
      <c r="DVN41" s="80"/>
      <c r="DVO41" s="80"/>
      <c r="DVP41" s="80"/>
      <c r="DVQ41" s="80"/>
      <c r="DVR41" s="80"/>
      <c r="DVS41" s="80"/>
      <c r="DVT41" s="80"/>
      <c r="DVU41" s="80"/>
      <c r="DVV41" s="80"/>
      <c r="DVW41" s="80"/>
      <c r="DVX41" s="80"/>
      <c r="DVY41" s="80"/>
      <c r="DVZ41" s="80"/>
      <c r="DWA41" s="80"/>
      <c r="DWB41" s="80"/>
      <c r="DWC41" s="80"/>
      <c r="DWD41" s="80"/>
      <c r="DWE41" s="80"/>
      <c r="DWF41" s="80"/>
      <c r="DWG41" s="80"/>
      <c r="DWH41" s="80"/>
      <c r="DWI41" s="80"/>
      <c r="DWJ41" s="80"/>
      <c r="DWK41" s="80"/>
      <c r="DWL41" s="80"/>
      <c r="DWM41" s="80"/>
      <c r="DWN41" s="80"/>
      <c r="DWO41" s="80"/>
      <c r="DWP41" s="80"/>
      <c r="DWQ41" s="80"/>
      <c r="DWR41" s="80"/>
      <c r="DWS41" s="80"/>
      <c r="DWT41" s="80"/>
      <c r="DWU41" s="80"/>
      <c r="DWV41" s="80"/>
      <c r="DWW41" s="80"/>
      <c r="DWX41" s="80"/>
      <c r="DWY41" s="80"/>
      <c r="DWZ41" s="80"/>
      <c r="DXA41" s="80"/>
      <c r="DXB41" s="80"/>
      <c r="DXC41" s="80"/>
      <c r="DXD41" s="80"/>
      <c r="DXE41" s="80"/>
      <c r="DXF41" s="80"/>
      <c r="DXG41" s="80"/>
      <c r="DXH41" s="80"/>
      <c r="DXI41" s="80"/>
      <c r="DXJ41" s="80"/>
      <c r="DXK41" s="80"/>
      <c r="DXL41" s="80"/>
      <c r="DXM41" s="80"/>
      <c r="DXN41" s="80"/>
      <c r="DXO41" s="80"/>
      <c r="DXP41" s="80"/>
      <c r="DXQ41" s="80"/>
      <c r="DXR41" s="80"/>
      <c r="DXS41" s="80"/>
      <c r="DXT41" s="80"/>
      <c r="DXU41" s="80"/>
      <c r="DXV41" s="80"/>
      <c r="DXW41" s="80"/>
      <c r="DXX41" s="80"/>
      <c r="DXY41" s="80"/>
      <c r="DXZ41" s="80"/>
      <c r="DYA41" s="80"/>
      <c r="DYB41" s="80"/>
      <c r="DYC41" s="80"/>
      <c r="DYD41" s="80"/>
      <c r="DYE41" s="80"/>
      <c r="DYF41" s="80"/>
      <c r="DYG41" s="80"/>
      <c r="DYH41" s="80"/>
      <c r="DYI41" s="80"/>
      <c r="DYJ41" s="80"/>
      <c r="DYK41" s="80"/>
      <c r="DYL41" s="80"/>
      <c r="DYM41" s="80"/>
      <c r="DYN41" s="80"/>
      <c r="DYO41" s="80"/>
      <c r="DYP41" s="80"/>
      <c r="DYQ41" s="80"/>
      <c r="DYR41" s="80"/>
      <c r="DYS41" s="80"/>
      <c r="DYT41" s="80"/>
      <c r="DYU41" s="80"/>
      <c r="DYV41" s="80"/>
      <c r="DYW41" s="80"/>
      <c r="DYX41" s="80"/>
      <c r="DYY41" s="80"/>
      <c r="DYZ41" s="80"/>
      <c r="DZA41" s="80"/>
      <c r="DZB41" s="80"/>
      <c r="DZC41" s="80"/>
      <c r="DZD41" s="80"/>
      <c r="DZE41" s="80"/>
      <c r="DZF41" s="80"/>
      <c r="DZG41" s="80"/>
      <c r="DZH41" s="80"/>
      <c r="DZI41" s="80"/>
      <c r="DZJ41" s="80"/>
      <c r="DZK41" s="80"/>
      <c r="DZL41" s="80"/>
      <c r="DZM41" s="80"/>
      <c r="DZN41" s="80"/>
      <c r="DZO41" s="80"/>
      <c r="DZP41" s="80"/>
      <c r="DZQ41" s="80"/>
      <c r="DZR41" s="80"/>
      <c r="DZS41" s="80"/>
      <c r="DZT41" s="80"/>
      <c r="DZU41" s="80"/>
      <c r="DZV41" s="80"/>
      <c r="DZW41" s="80"/>
      <c r="DZX41" s="80"/>
      <c r="DZY41" s="80"/>
      <c r="DZZ41" s="80"/>
      <c r="EAA41" s="80"/>
      <c r="EAB41" s="80"/>
      <c r="EAC41" s="80"/>
      <c r="EAD41" s="80"/>
      <c r="EAE41" s="80"/>
      <c r="EAF41" s="80"/>
      <c r="EAG41" s="80"/>
      <c r="EAH41" s="80"/>
      <c r="EAI41" s="80"/>
      <c r="EAJ41" s="80"/>
      <c r="EAK41" s="80"/>
      <c r="EAL41" s="80"/>
      <c r="EAM41" s="80"/>
      <c r="EAN41" s="80"/>
      <c r="EAO41" s="80"/>
      <c r="EAP41" s="80"/>
      <c r="EAQ41" s="80"/>
      <c r="EAR41" s="80"/>
      <c r="EAS41" s="80"/>
      <c r="EAT41" s="80"/>
      <c r="EAU41" s="80"/>
      <c r="EAV41" s="80"/>
      <c r="EAW41" s="80"/>
      <c r="EAX41" s="80"/>
      <c r="EAY41" s="80"/>
      <c r="EAZ41" s="80"/>
      <c r="EBA41" s="80"/>
      <c r="EBB41" s="80"/>
      <c r="EBC41" s="80"/>
      <c r="EBD41" s="80"/>
      <c r="EBE41" s="80"/>
      <c r="EBF41" s="80"/>
      <c r="EBG41" s="80"/>
      <c r="EBH41" s="80"/>
      <c r="EBI41" s="80"/>
      <c r="EBJ41" s="80"/>
      <c r="EBK41" s="80"/>
      <c r="EBL41" s="80"/>
      <c r="EBM41" s="80"/>
      <c r="EBN41" s="80"/>
      <c r="EBO41" s="80"/>
      <c r="EBP41" s="80"/>
      <c r="EBQ41" s="80"/>
      <c r="EBR41" s="80"/>
      <c r="EBS41" s="80"/>
      <c r="EBT41" s="80"/>
      <c r="EBU41" s="80"/>
      <c r="EBV41" s="80"/>
      <c r="EBW41" s="80"/>
      <c r="EBX41" s="80"/>
      <c r="EBY41" s="80"/>
      <c r="EBZ41" s="80"/>
      <c r="ECA41" s="80"/>
      <c r="ECB41" s="80"/>
      <c r="ECC41" s="80"/>
      <c r="ECD41" s="80"/>
      <c r="ECE41" s="80"/>
      <c r="ECF41" s="80"/>
      <c r="ECG41" s="80"/>
      <c r="ECH41" s="80"/>
      <c r="ECI41" s="80"/>
      <c r="ECJ41" s="80"/>
      <c r="ECK41" s="80"/>
      <c r="ECL41" s="80"/>
      <c r="ECM41" s="80"/>
      <c r="ECN41" s="80"/>
      <c r="ECO41" s="80"/>
      <c r="ECP41" s="80"/>
      <c r="ECQ41" s="80"/>
      <c r="ECR41" s="80"/>
      <c r="ECS41" s="80"/>
      <c r="ECT41" s="80"/>
      <c r="ECU41" s="80"/>
      <c r="ECV41" s="80"/>
      <c r="ECW41" s="80"/>
      <c r="ECX41" s="80"/>
      <c r="ECY41" s="80"/>
      <c r="ECZ41" s="80"/>
      <c r="EDA41" s="80"/>
      <c r="EDB41" s="80"/>
      <c r="EDC41" s="80"/>
      <c r="EDD41" s="80"/>
      <c r="EDE41" s="80"/>
      <c r="EDF41" s="80"/>
      <c r="EDG41" s="80"/>
      <c r="EDH41" s="80"/>
      <c r="EDI41" s="80"/>
      <c r="EDJ41" s="80"/>
      <c r="EDK41" s="80"/>
      <c r="EDL41" s="80"/>
      <c r="EDM41" s="80"/>
      <c r="EDN41" s="80"/>
      <c r="EDO41" s="80"/>
      <c r="EDP41" s="80"/>
      <c r="EDQ41" s="80"/>
      <c r="EDR41" s="80"/>
      <c r="EDS41" s="80"/>
      <c r="EDT41" s="80"/>
      <c r="EDU41" s="80"/>
      <c r="EDV41" s="80"/>
      <c r="EDW41" s="80"/>
      <c r="EDX41" s="80"/>
      <c r="EDY41" s="80"/>
      <c r="EDZ41" s="80"/>
      <c r="EEA41" s="80"/>
      <c r="EEB41" s="80"/>
      <c r="EEC41" s="80"/>
      <c r="EED41" s="80"/>
      <c r="EEE41" s="80"/>
      <c r="EEF41" s="80"/>
      <c r="EEG41" s="80"/>
      <c r="EEH41" s="80"/>
      <c r="EEI41" s="80"/>
      <c r="EEJ41" s="80"/>
      <c r="EEK41" s="80"/>
      <c r="EEL41" s="80"/>
      <c r="EEM41" s="80"/>
      <c r="EEN41" s="80"/>
      <c r="EEO41" s="80"/>
      <c r="EEP41" s="80"/>
      <c r="EEQ41" s="80"/>
      <c r="EER41" s="80"/>
      <c r="EES41" s="80"/>
      <c r="EET41" s="80"/>
      <c r="EEU41" s="80"/>
      <c r="EEV41" s="80"/>
      <c r="EEW41" s="80"/>
      <c r="EEX41" s="80"/>
      <c r="EEY41" s="80"/>
      <c r="EEZ41" s="80"/>
      <c r="EFA41" s="80"/>
      <c r="EFB41" s="80"/>
      <c r="EFC41" s="80"/>
      <c r="EFD41" s="80"/>
      <c r="EFE41" s="80"/>
      <c r="EFF41" s="80"/>
      <c r="EFG41" s="80"/>
      <c r="EFH41" s="80"/>
      <c r="EFI41" s="80"/>
      <c r="EFJ41" s="80"/>
      <c r="EFK41" s="80"/>
      <c r="EFL41" s="80"/>
      <c r="EFM41" s="80"/>
      <c r="EFN41" s="80"/>
      <c r="EFO41" s="80"/>
      <c r="EFP41" s="80"/>
      <c r="EFQ41" s="80"/>
      <c r="EFR41" s="80"/>
      <c r="EFS41" s="80"/>
      <c r="EFT41" s="80"/>
      <c r="EFU41" s="80"/>
      <c r="EFV41" s="80"/>
      <c r="EFW41" s="80"/>
      <c r="EFX41" s="80"/>
      <c r="EFY41" s="80"/>
      <c r="EFZ41" s="80"/>
      <c r="EGA41" s="80"/>
      <c r="EGB41" s="80"/>
      <c r="EGC41" s="80"/>
      <c r="EGD41" s="80"/>
      <c r="EGE41" s="80"/>
      <c r="EGF41" s="80"/>
      <c r="EGG41" s="80"/>
      <c r="EGH41" s="80"/>
      <c r="EGI41" s="80"/>
      <c r="EGJ41" s="80"/>
      <c r="EGK41" s="80"/>
      <c r="EGL41" s="80"/>
      <c r="EGM41" s="80"/>
      <c r="EGN41" s="80"/>
      <c r="EGO41" s="80"/>
      <c r="EGP41" s="80"/>
      <c r="EGQ41" s="80"/>
      <c r="EGR41" s="80"/>
      <c r="EGS41" s="80"/>
      <c r="EGT41" s="80"/>
      <c r="EGU41" s="80"/>
      <c r="EGV41" s="80"/>
      <c r="EGW41" s="80"/>
      <c r="EGX41" s="80"/>
      <c r="EGY41" s="80"/>
      <c r="EGZ41" s="80"/>
      <c r="EHA41" s="80"/>
      <c r="EHB41" s="80"/>
      <c r="EHC41" s="80"/>
      <c r="EHD41" s="80"/>
      <c r="EHE41" s="80"/>
      <c r="EHF41" s="80"/>
      <c r="EHG41" s="80"/>
      <c r="EHH41" s="80"/>
      <c r="EHI41" s="80"/>
      <c r="EHJ41" s="80"/>
      <c r="EHK41" s="80"/>
      <c r="EHL41" s="80"/>
      <c r="EHM41" s="80"/>
      <c r="EHN41" s="80"/>
      <c r="EHO41" s="80"/>
      <c r="EHP41" s="80"/>
      <c r="EHQ41" s="80"/>
      <c r="EHR41" s="80"/>
      <c r="EHS41" s="80"/>
      <c r="EHT41" s="80"/>
      <c r="EHU41" s="80"/>
      <c r="EHV41" s="80"/>
      <c r="EHW41" s="80"/>
      <c r="EHX41" s="80"/>
      <c r="EHY41" s="80"/>
      <c r="EHZ41" s="80"/>
      <c r="EIA41" s="80"/>
      <c r="EIB41" s="80"/>
      <c r="EIC41" s="80"/>
      <c r="EID41" s="80"/>
      <c r="EIE41" s="80"/>
      <c r="EIF41" s="80"/>
      <c r="EIG41" s="80"/>
      <c r="EIH41" s="80"/>
      <c r="EII41" s="80"/>
      <c r="EIJ41" s="80"/>
      <c r="EIK41" s="80"/>
      <c r="EIL41" s="80"/>
      <c r="EIM41" s="80"/>
      <c r="EIN41" s="80"/>
      <c r="EIO41" s="80"/>
      <c r="EIP41" s="80"/>
      <c r="EIQ41" s="80"/>
      <c r="EIR41" s="80"/>
      <c r="EIS41" s="80"/>
      <c r="EIT41" s="80"/>
      <c r="EIU41" s="80"/>
      <c r="EIV41" s="80"/>
      <c r="EIW41" s="80"/>
      <c r="EIX41" s="80"/>
      <c r="EIY41" s="80"/>
      <c r="EIZ41" s="80"/>
      <c r="EJA41" s="80"/>
      <c r="EJB41" s="80"/>
      <c r="EJC41" s="80"/>
      <c r="EJD41" s="80"/>
      <c r="EJE41" s="80"/>
      <c r="EJF41" s="80"/>
      <c r="EJG41" s="80"/>
      <c r="EJH41" s="80"/>
      <c r="EJI41" s="80"/>
      <c r="EJJ41" s="80"/>
      <c r="EJK41" s="80"/>
      <c r="EJL41" s="80"/>
      <c r="EJM41" s="80"/>
      <c r="EJN41" s="80"/>
      <c r="EJO41" s="80"/>
      <c r="EJP41" s="80"/>
      <c r="EJQ41" s="80"/>
      <c r="EJR41" s="80"/>
      <c r="EJS41" s="80"/>
      <c r="EJT41" s="80"/>
      <c r="EJU41" s="80"/>
      <c r="EJV41" s="80"/>
      <c r="EJW41" s="80"/>
      <c r="EJX41" s="80"/>
      <c r="EJY41" s="80"/>
      <c r="EJZ41" s="80"/>
      <c r="EKA41" s="80"/>
      <c r="EKB41" s="80"/>
      <c r="EKC41" s="80"/>
      <c r="EKD41" s="80"/>
      <c r="EKE41" s="80"/>
      <c r="EKF41" s="80"/>
      <c r="EKG41" s="80"/>
      <c r="EKH41" s="80"/>
      <c r="EKI41" s="80"/>
      <c r="EKJ41" s="80"/>
      <c r="EKK41" s="80"/>
      <c r="EKL41" s="80"/>
      <c r="EKM41" s="80"/>
      <c r="EKN41" s="80"/>
      <c r="EKO41" s="80"/>
      <c r="EKP41" s="80"/>
      <c r="EKQ41" s="80"/>
      <c r="EKR41" s="80"/>
      <c r="EKS41" s="80"/>
      <c r="EKT41" s="80"/>
      <c r="EKU41" s="80"/>
      <c r="EKV41" s="80"/>
      <c r="EKW41" s="80"/>
      <c r="EKX41" s="80"/>
      <c r="EKY41" s="80"/>
      <c r="EKZ41" s="80"/>
      <c r="ELA41" s="80"/>
      <c r="ELB41" s="80"/>
      <c r="ELC41" s="80"/>
      <c r="ELD41" s="80"/>
      <c r="ELE41" s="80"/>
      <c r="ELF41" s="80"/>
      <c r="ELG41" s="80"/>
      <c r="ELH41" s="80"/>
      <c r="ELI41" s="80"/>
      <c r="ELJ41" s="80"/>
      <c r="ELK41" s="80"/>
      <c r="ELL41" s="80"/>
      <c r="ELM41" s="80"/>
      <c r="ELN41" s="80"/>
      <c r="ELO41" s="80"/>
      <c r="ELP41" s="80"/>
      <c r="ELQ41" s="80"/>
      <c r="ELR41" s="80"/>
      <c r="ELS41" s="80"/>
      <c r="ELT41" s="80"/>
      <c r="ELU41" s="80"/>
      <c r="ELV41" s="80"/>
      <c r="ELW41" s="80"/>
      <c r="ELX41" s="80"/>
      <c r="ELY41" s="80"/>
      <c r="ELZ41" s="80"/>
      <c r="EMA41" s="80"/>
      <c r="EMB41" s="80"/>
      <c r="EMC41" s="80"/>
      <c r="EMD41" s="80"/>
      <c r="EME41" s="80"/>
      <c r="EMF41" s="80"/>
      <c r="EMG41" s="80"/>
      <c r="EMH41" s="80"/>
      <c r="EMI41" s="80"/>
      <c r="EMJ41" s="80"/>
      <c r="EMK41" s="80"/>
      <c r="EML41" s="80"/>
      <c r="EMM41" s="80"/>
      <c r="EMN41" s="80"/>
      <c r="EMO41" s="80"/>
      <c r="EMP41" s="80"/>
      <c r="EMQ41" s="80"/>
      <c r="EMR41" s="80"/>
      <c r="EMS41" s="80"/>
      <c r="EMT41" s="80"/>
      <c r="EMU41" s="80"/>
      <c r="EMV41" s="80"/>
      <c r="EMW41" s="80"/>
      <c r="EMX41" s="80"/>
      <c r="EMY41" s="80"/>
      <c r="EMZ41" s="80"/>
      <c r="ENA41" s="80"/>
      <c r="ENB41" s="80"/>
      <c r="ENC41" s="80"/>
      <c r="END41" s="80"/>
      <c r="ENE41" s="80"/>
      <c r="ENF41" s="80"/>
      <c r="ENG41" s="80"/>
      <c r="ENH41" s="80"/>
      <c r="ENI41" s="80"/>
      <c r="ENJ41" s="80"/>
      <c r="ENK41" s="80"/>
      <c r="ENL41" s="80"/>
      <c r="ENM41" s="80"/>
      <c r="ENN41" s="80"/>
      <c r="ENO41" s="80"/>
      <c r="ENP41" s="80"/>
      <c r="ENQ41" s="80"/>
      <c r="ENR41" s="80"/>
      <c r="ENS41" s="80"/>
      <c r="ENT41" s="80"/>
      <c r="ENU41" s="80"/>
      <c r="ENV41" s="80"/>
      <c r="ENW41" s="80"/>
      <c r="ENX41" s="80"/>
      <c r="ENY41" s="80"/>
      <c r="ENZ41" s="80"/>
      <c r="EOA41" s="80"/>
      <c r="EOB41" s="80"/>
      <c r="EOC41" s="80"/>
      <c r="EOD41" s="80"/>
      <c r="EOE41" s="80"/>
      <c r="EOF41" s="80"/>
      <c r="EOG41" s="80"/>
      <c r="EOH41" s="80"/>
      <c r="EOI41" s="80"/>
      <c r="EOJ41" s="80"/>
      <c r="EOK41" s="80"/>
      <c r="EOL41" s="80"/>
      <c r="EOM41" s="80"/>
      <c r="EON41" s="80"/>
      <c r="EOO41" s="80"/>
      <c r="EOP41" s="80"/>
      <c r="EOQ41" s="80"/>
      <c r="EOR41" s="80"/>
      <c r="EOS41" s="80"/>
      <c r="EOT41" s="80"/>
      <c r="EOU41" s="80"/>
      <c r="EOV41" s="80"/>
      <c r="EOW41" s="80"/>
      <c r="EOX41" s="80"/>
      <c r="EOY41" s="80"/>
      <c r="EOZ41" s="80"/>
      <c r="EPA41" s="80"/>
      <c r="EPB41" s="80"/>
      <c r="EPC41" s="80"/>
      <c r="EPD41" s="80"/>
      <c r="EPE41" s="80"/>
      <c r="EPF41" s="80"/>
      <c r="EPG41" s="80"/>
      <c r="EPH41" s="80"/>
      <c r="EPI41" s="80"/>
      <c r="EPJ41" s="80"/>
      <c r="EPK41" s="80"/>
      <c r="EPL41" s="80"/>
      <c r="EPM41" s="80"/>
      <c r="EPN41" s="80"/>
      <c r="EPO41" s="80"/>
      <c r="EPP41" s="80"/>
      <c r="EPQ41" s="80"/>
      <c r="EPR41" s="80"/>
      <c r="EPS41" s="80"/>
      <c r="EPT41" s="80"/>
      <c r="EPU41" s="80"/>
      <c r="EPV41" s="80"/>
      <c r="EPW41" s="80"/>
      <c r="EPX41" s="80"/>
      <c r="EPY41" s="80"/>
      <c r="EPZ41" s="80"/>
      <c r="EQA41" s="80"/>
      <c r="EQB41" s="80"/>
      <c r="EQC41" s="80"/>
      <c r="EQD41" s="80"/>
      <c r="EQE41" s="80"/>
      <c r="EQF41" s="80"/>
      <c r="EQG41" s="80"/>
      <c r="EQH41" s="80"/>
      <c r="EQI41" s="80"/>
      <c r="EQJ41" s="80"/>
      <c r="EQK41" s="80"/>
      <c r="EQL41" s="80"/>
      <c r="EQM41" s="80"/>
      <c r="EQN41" s="80"/>
      <c r="EQO41" s="80"/>
      <c r="EQP41" s="80"/>
      <c r="EQQ41" s="80"/>
      <c r="EQR41" s="80"/>
      <c r="EQS41" s="80"/>
      <c r="EQT41" s="80"/>
      <c r="EQU41" s="80"/>
      <c r="EQV41" s="80"/>
      <c r="EQW41" s="80"/>
      <c r="EQX41" s="80"/>
      <c r="EQY41" s="80"/>
      <c r="EQZ41" s="80"/>
      <c r="ERA41" s="80"/>
      <c r="ERB41" s="80"/>
      <c r="ERC41" s="80"/>
      <c r="ERD41" s="80"/>
      <c r="ERE41" s="80"/>
      <c r="ERF41" s="80"/>
      <c r="ERG41" s="80"/>
      <c r="ERH41" s="80"/>
      <c r="ERI41" s="80"/>
      <c r="ERJ41" s="80"/>
      <c r="ERK41" s="80"/>
      <c r="ERL41" s="80"/>
      <c r="ERM41" s="80"/>
      <c r="ERN41" s="80"/>
      <c r="ERO41" s="80"/>
      <c r="ERP41" s="80"/>
      <c r="ERQ41" s="80"/>
      <c r="ERR41" s="80"/>
      <c r="ERS41" s="80"/>
      <c r="ERT41" s="80"/>
      <c r="ERU41" s="80"/>
      <c r="ERV41" s="80"/>
      <c r="ERW41" s="80"/>
      <c r="ERX41" s="80"/>
      <c r="ERY41" s="80"/>
      <c r="ERZ41" s="80"/>
      <c r="ESA41" s="80"/>
      <c r="ESB41" s="80"/>
      <c r="ESC41" s="80"/>
      <c r="ESD41" s="80"/>
      <c r="ESE41" s="80"/>
      <c r="ESF41" s="80"/>
      <c r="ESG41" s="80"/>
      <c r="ESH41" s="80"/>
      <c r="ESI41" s="80"/>
      <c r="ESJ41" s="80"/>
      <c r="ESK41" s="80"/>
      <c r="ESL41" s="80"/>
      <c r="ESM41" s="80"/>
      <c r="ESN41" s="80"/>
      <c r="ESO41" s="80"/>
      <c r="ESP41" s="80"/>
      <c r="ESQ41" s="80"/>
      <c r="ESR41" s="80"/>
      <c r="ESS41" s="80"/>
      <c r="EST41" s="80"/>
      <c r="ESU41" s="80"/>
      <c r="ESV41" s="80"/>
      <c r="ESW41" s="80"/>
      <c r="ESX41" s="80"/>
      <c r="ESY41" s="80"/>
      <c r="ESZ41" s="80"/>
      <c r="ETA41" s="80"/>
      <c r="ETB41" s="80"/>
      <c r="ETC41" s="80"/>
      <c r="ETD41" s="80"/>
      <c r="ETE41" s="80"/>
      <c r="ETF41" s="80"/>
      <c r="ETG41" s="80"/>
      <c r="ETH41" s="80"/>
      <c r="ETI41" s="80"/>
      <c r="ETJ41" s="80"/>
      <c r="ETK41" s="80"/>
      <c r="ETL41" s="80"/>
      <c r="ETM41" s="80"/>
      <c r="ETN41" s="80"/>
      <c r="ETO41" s="80"/>
      <c r="ETP41" s="80"/>
      <c r="ETQ41" s="80"/>
      <c r="ETR41" s="80"/>
      <c r="ETS41" s="80"/>
      <c r="ETT41" s="80"/>
      <c r="ETU41" s="80"/>
      <c r="ETV41" s="80"/>
      <c r="ETW41" s="80"/>
      <c r="ETX41" s="80"/>
      <c r="ETY41" s="80"/>
      <c r="ETZ41" s="80"/>
      <c r="EUA41" s="80"/>
      <c r="EUB41" s="80"/>
      <c r="EUC41" s="80"/>
      <c r="EUD41" s="80"/>
      <c r="EUE41" s="80"/>
      <c r="EUF41" s="80"/>
      <c r="EUG41" s="80"/>
      <c r="EUH41" s="80"/>
      <c r="EUI41" s="80"/>
      <c r="EUJ41" s="80"/>
      <c r="EUK41" s="80"/>
      <c r="EUL41" s="80"/>
      <c r="EUM41" s="80"/>
      <c r="EUN41" s="80"/>
      <c r="EUO41" s="80"/>
      <c r="EUP41" s="80"/>
      <c r="EUQ41" s="80"/>
      <c r="EUR41" s="80"/>
      <c r="EUS41" s="80"/>
      <c r="EUT41" s="80"/>
      <c r="EUU41" s="80"/>
      <c r="EUV41" s="80"/>
      <c r="EUW41" s="80"/>
      <c r="EUX41" s="80"/>
      <c r="EUY41" s="80"/>
      <c r="EUZ41" s="80"/>
      <c r="EVA41" s="80"/>
      <c r="EVB41" s="80"/>
      <c r="EVC41" s="80"/>
      <c r="EVD41" s="80"/>
      <c r="EVE41" s="80"/>
      <c r="EVF41" s="80"/>
      <c r="EVG41" s="80"/>
      <c r="EVH41" s="80"/>
      <c r="EVI41" s="80"/>
      <c r="EVJ41" s="80"/>
      <c r="EVK41" s="80"/>
      <c r="EVL41" s="80"/>
      <c r="EVM41" s="80"/>
      <c r="EVN41" s="80"/>
      <c r="EVO41" s="80"/>
      <c r="EVP41" s="80"/>
      <c r="EVQ41" s="80"/>
      <c r="EVR41" s="80"/>
      <c r="EVS41" s="80"/>
      <c r="EVT41" s="80"/>
      <c r="EVU41" s="80"/>
      <c r="EVV41" s="80"/>
      <c r="EVW41" s="80"/>
      <c r="EVX41" s="80"/>
      <c r="EVY41" s="80"/>
      <c r="EVZ41" s="80"/>
      <c r="EWA41" s="80"/>
      <c r="EWB41" s="80"/>
      <c r="EWC41" s="80"/>
      <c r="EWD41" s="80"/>
      <c r="EWE41" s="80"/>
      <c r="EWF41" s="80"/>
      <c r="EWG41" s="80"/>
      <c r="EWH41" s="80"/>
      <c r="EWI41" s="80"/>
      <c r="EWJ41" s="80"/>
      <c r="EWK41" s="80"/>
      <c r="EWL41" s="80"/>
      <c r="EWM41" s="80"/>
      <c r="EWN41" s="80"/>
      <c r="EWO41" s="80"/>
      <c r="EWP41" s="80"/>
      <c r="EWQ41" s="80"/>
      <c r="EWR41" s="80"/>
      <c r="EWS41" s="80"/>
      <c r="EWT41" s="80"/>
      <c r="EWU41" s="80"/>
      <c r="EWV41" s="80"/>
      <c r="EWW41" s="80"/>
      <c r="EWX41" s="80"/>
      <c r="EWY41" s="80"/>
      <c r="EWZ41" s="80"/>
      <c r="EXA41" s="80"/>
      <c r="EXB41" s="80"/>
      <c r="EXC41" s="80"/>
      <c r="EXD41" s="80"/>
      <c r="EXE41" s="80"/>
      <c r="EXF41" s="80"/>
      <c r="EXG41" s="80"/>
      <c r="EXH41" s="80"/>
      <c r="EXI41" s="80"/>
      <c r="EXJ41" s="80"/>
      <c r="EXK41" s="80"/>
      <c r="EXL41" s="80"/>
      <c r="EXM41" s="80"/>
      <c r="EXN41" s="80"/>
      <c r="EXO41" s="80"/>
      <c r="EXP41" s="80"/>
      <c r="EXQ41" s="80"/>
      <c r="EXR41" s="80"/>
      <c r="EXS41" s="80"/>
      <c r="EXT41" s="80"/>
      <c r="EXU41" s="80"/>
      <c r="EXV41" s="80"/>
      <c r="EXW41" s="80"/>
      <c r="EXX41" s="80"/>
      <c r="EXY41" s="80"/>
      <c r="EXZ41" s="80"/>
      <c r="EYA41" s="80"/>
      <c r="EYB41" s="80"/>
      <c r="EYC41" s="80"/>
      <c r="EYD41" s="80"/>
      <c r="EYE41" s="80"/>
      <c r="EYF41" s="80"/>
      <c r="EYG41" s="80"/>
      <c r="EYH41" s="80"/>
      <c r="EYI41" s="80"/>
      <c r="EYJ41" s="80"/>
      <c r="EYK41" s="80"/>
      <c r="EYL41" s="80"/>
      <c r="EYM41" s="80"/>
      <c r="EYN41" s="80"/>
      <c r="EYO41" s="80"/>
      <c r="EYP41" s="80"/>
      <c r="EYQ41" s="80"/>
      <c r="EYR41" s="80"/>
      <c r="EYS41" s="80"/>
      <c r="EYT41" s="80"/>
      <c r="EYU41" s="80"/>
      <c r="EYV41" s="80"/>
      <c r="EYW41" s="80"/>
      <c r="EYX41" s="80"/>
      <c r="EYY41" s="80"/>
      <c r="EYZ41" s="80"/>
      <c r="EZA41" s="80"/>
      <c r="EZB41" s="80"/>
      <c r="EZC41" s="80"/>
      <c r="EZD41" s="80"/>
      <c r="EZE41" s="80"/>
      <c r="EZF41" s="80"/>
      <c r="EZG41" s="80"/>
      <c r="EZH41" s="80"/>
      <c r="EZI41" s="80"/>
      <c r="EZJ41" s="80"/>
      <c r="EZK41" s="80"/>
      <c r="EZL41" s="80"/>
      <c r="EZM41" s="80"/>
      <c r="EZN41" s="80"/>
      <c r="EZO41" s="80"/>
      <c r="EZP41" s="80"/>
      <c r="EZQ41" s="80"/>
      <c r="EZR41" s="80"/>
      <c r="EZS41" s="80"/>
      <c r="EZT41" s="80"/>
      <c r="EZU41" s="80"/>
      <c r="EZV41" s="80"/>
      <c r="EZW41" s="80"/>
      <c r="EZX41" s="80"/>
      <c r="EZY41" s="80"/>
      <c r="EZZ41" s="80"/>
      <c r="FAA41" s="80"/>
      <c r="FAB41" s="80"/>
      <c r="FAC41" s="80"/>
      <c r="FAD41" s="80"/>
      <c r="FAE41" s="80"/>
      <c r="FAF41" s="80"/>
      <c r="FAG41" s="80"/>
      <c r="FAH41" s="80"/>
      <c r="FAI41" s="80"/>
      <c r="FAJ41" s="80"/>
      <c r="FAK41" s="80"/>
      <c r="FAL41" s="80"/>
      <c r="FAM41" s="80"/>
      <c r="FAN41" s="80"/>
      <c r="FAO41" s="80"/>
      <c r="FAP41" s="80"/>
      <c r="FAQ41" s="80"/>
      <c r="FAR41" s="80"/>
      <c r="FAS41" s="80"/>
      <c r="FAT41" s="80"/>
      <c r="FAU41" s="80"/>
      <c r="FAV41" s="80"/>
      <c r="FAW41" s="80"/>
      <c r="FAX41" s="80"/>
      <c r="FAY41" s="80"/>
      <c r="FAZ41" s="80"/>
      <c r="FBA41" s="80"/>
      <c r="FBB41" s="80"/>
      <c r="FBC41" s="80"/>
      <c r="FBD41" s="80"/>
      <c r="FBE41" s="80"/>
      <c r="FBF41" s="80"/>
      <c r="FBG41" s="80"/>
      <c r="FBH41" s="80"/>
      <c r="FBI41" s="80"/>
      <c r="FBJ41" s="80"/>
      <c r="FBK41" s="80"/>
      <c r="FBL41" s="80"/>
      <c r="FBM41" s="80"/>
      <c r="FBN41" s="80"/>
      <c r="FBO41" s="80"/>
      <c r="FBP41" s="80"/>
      <c r="FBQ41" s="80"/>
      <c r="FBR41" s="80"/>
      <c r="FBS41" s="80"/>
      <c r="FBT41" s="80"/>
      <c r="FBU41" s="80"/>
      <c r="FBV41" s="80"/>
      <c r="FBW41" s="80"/>
      <c r="FBX41" s="80"/>
      <c r="FBY41" s="80"/>
      <c r="FBZ41" s="80"/>
      <c r="FCA41" s="80"/>
      <c r="FCB41" s="80"/>
      <c r="FCC41" s="80"/>
      <c r="FCD41" s="80"/>
      <c r="FCE41" s="80"/>
      <c r="FCF41" s="80"/>
      <c r="FCG41" s="80"/>
      <c r="FCH41" s="80"/>
      <c r="FCI41" s="80"/>
      <c r="FCJ41" s="80"/>
      <c r="FCK41" s="80"/>
      <c r="FCL41" s="80"/>
      <c r="FCM41" s="80"/>
      <c r="FCN41" s="80"/>
      <c r="FCO41" s="80"/>
      <c r="FCP41" s="80"/>
      <c r="FCQ41" s="80"/>
      <c r="FCR41" s="80"/>
      <c r="FCS41" s="80"/>
      <c r="FCT41" s="80"/>
      <c r="FCU41" s="80"/>
      <c r="FCV41" s="80"/>
      <c r="FCW41" s="80"/>
      <c r="FCX41" s="80"/>
      <c r="FCY41" s="80"/>
      <c r="FCZ41" s="80"/>
      <c r="FDA41" s="80"/>
      <c r="FDB41" s="80"/>
      <c r="FDC41" s="80"/>
      <c r="FDD41" s="80"/>
      <c r="FDE41" s="80"/>
      <c r="FDF41" s="80"/>
      <c r="FDG41" s="80"/>
      <c r="FDH41" s="80"/>
      <c r="FDI41" s="80"/>
      <c r="FDJ41" s="80"/>
      <c r="FDK41" s="80"/>
      <c r="FDL41" s="80"/>
      <c r="FDM41" s="80"/>
      <c r="FDN41" s="80"/>
      <c r="FDO41" s="80"/>
      <c r="FDP41" s="80"/>
      <c r="FDQ41" s="80"/>
      <c r="FDR41" s="80"/>
      <c r="FDS41" s="80"/>
      <c r="FDT41" s="80"/>
      <c r="FDU41" s="80"/>
      <c r="FDV41" s="80"/>
      <c r="FDW41" s="80"/>
      <c r="FDX41" s="80"/>
      <c r="FDY41" s="80"/>
      <c r="FDZ41" s="80"/>
      <c r="FEA41" s="80"/>
      <c r="FEB41" s="80"/>
      <c r="FEC41" s="80"/>
      <c r="FED41" s="80"/>
      <c r="FEE41" s="80"/>
      <c r="FEF41" s="80"/>
      <c r="FEG41" s="80"/>
      <c r="FEH41" s="80"/>
      <c r="FEI41" s="80"/>
      <c r="FEJ41" s="80"/>
      <c r="FEK41" s="80"/>
      <c r="FEL41" s="80"/>
      <c r="FEM41" s="80"/>
      <c r="FEN41" s="80"/>
      <c r="FEO41" s="80"/>
      <c r="FEP41" s="80"/>
      <c r="FEQ41" s="80"/>
      <c r="FER41" s="80"/>
      <c r="FES41" s="80"/>
      <c r="FET41" s="80"/>
      <c r="FEU41" s="80"/>
      <c r="FEV41" s="80"/>
      <c r="FEW41" s="80"/>
      <c r="FEX41" s="80"/>
      <c r="FEY41" s="80"/>
      <c r="FEZ41" s="80"/>
      <c r="FFA41" s="80"/>
      <c r="FFB41" s="80"/>
      <c r="FFC41" s="80"/>
      <c r="FFD41" s="80"/>
      <c r="FFE41" s="80"/>
      <c r="FFF41" s="80"/>
      <c r="FFG41" s="80"/>
      <c r="FFH41" s="80"/>
      <c r="FFI41" s="80"/>
      <c r="FFJ41" s="80"/>
      <c r="FFK41" s="80"/>
      <c r="FFL41" s="80"/>
      <c r="FFM41" s="80"/>
      <c r="FFN41" s="80"/>
      <c r="FFO41" s="80"/>
      <c r="FFP41" s="80"/>
      <c r="FFQ41" s="80"/>
      <c r="FFR41" s="80"/>
      <c r="FFS41" s="80"/>
      <c r="FFT41" s="80"/>
      <c r="FFU41" s="80"/>
      <c r="FFV41" s="80"/>
      <c r="FFW41" s="80"/>
      <c r="FFX41" s="80"/>
      <c r="FFY41" s="80"/>
      <c r="FFZ41" s="80"/>
      <c r="FGA41" s="80"/>
      <c r="FGB41" s="80"/>
      <c r="FGC41" s="80"/>
      <c r="FGD41" s="80"/>
      <c r="FGE41" s="80"/>
      <c r="FGF41" s="80"/>
      <c r="FGG41" s="80"/>
      <c r="FGH41" s="80"/>
      <c r="FGI41" s="80"/>
      <c r="FGJ41" s="80"/>
      <c r="FGK41" s="80"/>
      <c r="FGL41" s="80"/>
      <c r="FGM41" s="80"/>
      <c r="FGN41" s="80"/>
      <c r="FGO41" s="80"/>
      <c r="FGP41" s="80"/>
      <c r="FGQ41" s="80"/>
      <c r="FGR41" s="80"/>
      <c r="FGS41" s="80"/>
      <c r="FGT41" s="80"/>
      <c r="FGU41" s="80"/>
      <c r="FGV41" s="80"/>
      <c r="FGW41" s="80"/>
      <c r="FGX41" s="80"/>
      <c r="FGY41" s="80"/>
      <c r="FGZ41" s="80"/>
      <c r="FHA41" s="80"/>
      <c r="FHB41" s="80"/>
      <c r="FHC41" s="80"/>
      <c r="FHD41" s="80"/>
      <c r="FHE41" s="80"/>
      <c r="FHF41" s="80"/>
      <c r="FHG41" s="80"/>
      <c r="FHH41" s="80"/>
      <c r="FHI41" s="80"/>
      <c r="FHJ41" s="80"/>
      <c r="FHK41" s="80"/>
      <c r="FHL41" s="80"/>
      <c r="FHM41" s="80"/>
      <c r="FHN41" s="80"/>
      <c r="FHO41" s="80"/>
      <c r="FHP41" s="80"/>
      <c r="FHQ41" s="80"/>
      <c r="FHR41" s="80"/>
      <c r="FHS41" s="80"/>
      <c r="FHT41" s="80"/>
      <c r="FHU41" s="80"/>
      <c r="FHV41" s="80"/>
      <c r="FHW41" s="80"/>
      <c r="FHX41" s="80"/>
      <c r="FHY41" s="80"/>
      <c r="FHZ41" s="80"/>
      <c r="FIA41" s="80"/>
      <c r="FIB41" s="80"/>
      <c r="FIC41" s="80"/>
      <c r="FID41" s="80"/>
      <c r="FIE41" s="80"/>
      <c r="FIF41" s="80"/>
      <c r="FIG41" s="80"/>
      <c r="FIH41" s="80"/>
      <c r="FII41" s="80"/>
      <c r="FIJ41" s="80"/>
      <c r="FIK41" s="80"/>
      <c r="FIL41" s="80"/>
      <c r="FIM41" s="80"/>
      <c r="FIN41" s="80"/>
      <c r="FIO41" s="80"/>
      <c r="FIP41" s="80"/>
      <c r="FIQ41" s="80"/>
      <c r="FIR41" s="80"/>
      <c r="FIS41" s="80"/>
      <c r="FIT41" s="80"/>
      <c r="FIU41" s="80"/>
      <c r="FIV41" s="80"/>
      <c r="FIW41" s="80"/>
      <c r="FIX41" s="80"/>
      <c r="FIY41" s="80"/>
      <c r="FIZ41" s="80"/>
      <c r="FJA41" s="80"/>
      <c r="FJB41" s="80"/>
      <c r="FJC41" s="80"/>
      <c r="FJD41" s="80"/>
      <c r="FJE41" s="80"/>
      <c r="FJF41" s="80"/>
      <c r="FJG41" s="80"/>
      <c r="FJH41" s="80"/>
      <c r="FJI41" s="80"/>
      <c r="FJJ41" s="80"/>
      <c r="FJK41" s="80"/>
      <c r="FJL41" s="80"/>
      <c r="FJM41" s="80"/>
      <c r="FJN41" s="80"/>
      <c r="FJO41" s="80"/>
      <c r="FJP41" s="80"/>
      <c r="FJQ41" s="80"/>
      <c r="FJR41" s="80"/>
      <c r="FJS41" s="80"/>
      <c r="FJT41" s="80"/>
      <c r="FJU41" s="80"/>
      <c r="FJV41" s="80"/>
      <c r="FJW41" s="80"/>
      <c r="FJX41" s="80"/>
      <c r="FJY41" s="80"/>
      <c r="FJZ41" s="80"/>
      <c r="FKA41" s="80"/>
      <c r="FKB41" s="80"/>
      <c r="FKC41" s="80"/>
      <c r="FKD41" s="80"/>
      <c r="FKE41" s="80"/>
      <c r="FKF41" s="80"/>
      <c r="FKG41" s="80"/>
      <c r="FKH41" s="80"/>
      <c r="FKI41" s="80"/>
      <c r="FKJ41" s="80"/>
      <c r="FKK41" s="80"/>
      <c r="FKL41" s="80"/>
      <c r="FKM41" s="80"/>
      <c r="FKN41" s="80"/>
      <c r="FKO41" s="80"/>
      <c r="FKP41" s="80"/>
      <c r="FKQ41" s="80"/>
      <c r="FKR41" s="80"/>
      <c r="FKS41" s="80"/>
      <c r="FKT41" s="80"/>
      <c r="FKU41" s="80"/>
      <c r="FKV41" s="80"/>
      <c r="FKW41" s="80"/>
      <c r="FKX41" s="80"/>
      <c r="FKY41" s="80"/>
      <c r="FKZ41" s="80"/>
      <c r="FLA41" s="80"/>
      <c r="FLB41" s="80"/>
      <c r="FLC41" s="80"/>
      <c r="FLD41" s="80"/>
      <c r="FLE41" s="80"/>
      <c r="FLF41" s="80"/>
      <c r="FLG41" s="80"/>
      <c r="FLH41" s="80"/>
      <c r="FLI41" s="80"/>
      <c r="FLJ41" s="80"/>
      <c r="FLK41" s="80"/>
      <c r="FLL41" s="80"/>
      <c r="FLM41" s="80"/>
      <c r="FLN41" s="80"/>
      <c r="FLO41" s="80"/>
      <c r="FLP41" s="80"/>
      <c r="FLQ41" s="80"/>
      <c r="FLR41" s="80"/>
      <c r="FLS41" s="80"/>
      <c r="FLT41" s="80"/>
      <c r="FLU41" s="80"/>
      <c r="FLV41" s="80"/>
      <c r="FLW41" s="80"/>
      <c r="FLX41" s="80"/>
      <c r="FLY41" s="80"/>
      <c r="FLZ41" s="80"/>
      <c r="FMA41" s="80"/>
      <c r="FMB41" s="80"/>
      <c r="FMC41" s="80"/>
      <c r="FMD41" s="80"/>
      <c r="FME41" s="80"/>
      <c r="FMF41" s="80"/>
      <c r="FMG41" s="80"/>
      <c r="FMH41" s="80"/>
      <c r="FMI41" s="80"/>
      <c r="FMJ41" s="80"/>
      <c r="FMK41" s="80"/>
      <c r="FML41" s="80"/>
      <c r="FMM41" s="80"/>
      <c r="FMN41" s="80"/>
      <c r="FMO41" s="80"/>
      <c r="FMP41" s="80"/>
      <c r="FMQ41" s="80"/>
      <c r="FMR41" s="80"/>
      <c r="FMS41" s="80"/>
      <c r="FMT41" s="80"/>
      <c r="FMU41" s="80"/>
      <c r="FMV41" s="80"/>
      <c r="FMW41" s="80"/>
      <c r="FMX41" s="80"/>
      <c r="FMY41" s="80"/>
      <c r="FMZ41" s="80"/>
      <c r="FNA41" s="80"/>
      <c r="FNB41" s="80"/>
      <c r="FNC41" s="80"/>
      <c r="FND41" s="80"/>
      <c r="FNE41" s="80"/>
      <c r="FNF41" s="80"/>
      <c r="FNG41" s="80"/>
      <c r="FNH41" s="80"/>
      <c r="FNI41" s="80"/>
      <c r="FNJ41" s="80"/>
      <c r="FNK41" s="80"/>
      <c r="FNL41" s="80"/>
      <c r="FNM41" s="80"/>
      <c r="FNN41" s="80"/>
      <c r="FNO41" s="80"/>
      <c r="FNP41" s="80"/>
      <c r="FNQ41" s="80"/>
      <c r="FNR41" s="80"/>
      <c r="FNS41" s="80"/>
      <c r="FNT41" s="80"/>
      <c r="FNU41" s="80"/>
      <c r="FNV41" s="80"/>
      <c r="FNW41" s="80"/>
      <c r="FNX41" s="80"/>
      <c r="FNY41" s="80"/>
      <c r="FNZ41" s="80"/>
      <c r="FOA41" s="80"/>
      <c r="FOB41" s="80"/>
      <c r="FOC41" s="80"/>
      <c r="FOD41" s="80"/>
      <c r="FOE41" s="80"/>
      <c r="FOF41" s="80"/>
      <c r="FOG41" s="80"/>
    </row>
    <row r="42" spans="1:4453" s="120" customFormat="1" ht="24" customHeight="1" x14ac:dyDescent="0.25">
      <c r="A42" s="101">
        <v>33</v>
      </c>
      <c r="B42" s="102" t="s">
        <v>39</v>
      </c>
      <c r="C42" s="125">
        <v>2.4</v>
      </c>
      <c r="D42" s="125">
        <v>2.82</v>
      </c>
      <c r="E42" s="125">
        <v>2</v>
      </c>
      <c r="F42" s="126"/>
      <c r="G42" s="127"/>
      <c r="H42" s="127"/>
      <c r="I42" s="128"/>
      <c r="J42" s="126"/>
      <c r="K42" s="127"/>
      <c r="L42" s="127"/>
      <c r="M42" s="129"/>
      <c r="N42" s="126"/>
      <c r="O42" s="127"/>
      <c r="P42" s="127"/>
      <c r="Q42" s="128"/>
      <c r="R42" s="126"/>
      <c r="S42" s="127"/>
      <c r="T42" s="128"/>
      <c r="U42" s="130">
        <v>2</v>
      </c>
      <c r="V42" s="131">
        <f t="shared" si="0"/>
        <v>2</v>
      </c>
      <c r="W42" s="132">
        <f t="shared" si="1"/>
        <v>0.6</v>
      </c>
      <c r="X42" s="133">
        <f t="shared" si="2"/>
        <v>1.3159999999999998</v>
      </c>
      <c r="Y42" s="111">
        <f t="shared" si="3"/>
        <v>1.9159999999999999</v>
      </c>
      <c r="Z42" s="112">
        <v>2</v>
      </c>
      <c r="AA42" s="134"/>
      <c r="AB42" s="135"/>
      <c r="AC42" s="115">
        <v>2</v>
      </c>
      <c r="AD42" s="116">
        <v>30</v>
      </c>
      <c r="AE42" s="110">
        <f t="shared" si="9"/>
        <v>0.6</v>
      </c>
      <c r="AF42" s="110">
        <f t="shared" si="10"/>
        <v>1.3159999999999998</v>
      </c>
      <c r="AG42" s="111">
        <f t="shared" si="11"/>
        <v>1.9159999999999999</v>
      </c>
      <c r="AH42" s="117">
        <v>2</v>
      </c>
      <c r="AI42" s="117"/>
      <c r="AJ42" s="118">
        <f t="shared" si="12"/>
        <v>13.052</v>
      </c>
      <c r="AK42" s="119">
        <v>33</v>
      </c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  <c r="EK42" s="80"/>
      <c r="EL42" s="80"/>
      <c r="EM42" s="80"/>
      <c r="EN42" s="80"/>
      <c r="EO42" s="80"/>
      <c r="EP42" s="80"/>
      <c r="EQ42" s="80"/>
      <c r="ER42" s="80"/>
      <c r="ES42" s="80"/>
      <c r="ET42" s="80"/>
      <c r="EU42" s="80"/>
      <c r="EV42" s="80"/>
      <c r="EW42" s="80"/>
      <c r="EX42" s="80"/>
      <c r="EY42" s="80"/>
      <c r="EZ42" s="80"/>
      <c r="FA42" s="80"/>
      <c r="FB42" s="80"/>
      <c r="FC42" s="80"/>
      <c r="FD42" s="80"/>
      <c r="FE42" s="80"/>
      <c r="FF42" s="80"/>
      <c r="FG42" s="80"/>
      <c r="FH42" s="80"/>
      <c r="FI42" s="80"/>
      <c r="FJ42" s="80"/>
      <c r="FK42" s="80"/>
      <c r="FL42" s="80"/>
      <c r="FM42" s="80"/>
      <c r="FN42" s="80"/>
      <c r="FO42" s="80"/>
      <c r="FP42" s="80"/>
      <c r="FQ42" s="80"/>
      <c r="FR42" s="80"/>
      <c r="FS42" s="80"/>
      <c r="FT42" s="80"/>
      <c r="FU42" s="80"/>
      <c r="FV42" s="80"/>
      <c r="FW42" s="80"/>
      <c r="FX42" s="80"/>
      <c r="FY42" s="80"/>
      <c r="FZ42" s="80"/>
      <c r="GA42" s="80"/>
      <c r="GB42" s="80"/>
      <c r="GC42" s="80"/>
      <c r="GD42" s="80"/>
      <c r="GE42" s="80"/>
      <c r="GF42" s="80"/>
      <c r="GG42" s="80"/>
      <c r="GH42" s="80"/>
      <c r="GI42" s="80"/>
      <c r="GJ42" s="80"/>
      <c r="GK42" s="80"/>
      <c r="GL42" s="80"/>
      <c r="GM42" s="80"/>
      <c r="GN42" s="80"/>
      <c r="GO42" s="80"/>
      <c r="GP42" s="80"/>
      <c r="GQ42" s="80"/>
      <c r="GR42" s="80"/>
      <c r="GS42" s="80"/>
      <c r="GT42" s="80"/>
      <c r="GU42" s="80"/>
      <c r="GV42" s="80"/>
      <c r="GW42" s="80"/>
      <c r="GX42" s="80"/>
      <c r="GY42" s="80"/>
      <c r="GZ42" s="80"/>
      <c r="HA42" s="80"/>
      <c r="HB42" s="80"/>
      <c r="HC42" s="80"/>
      <c r="HD42" s="80"/>
      <c r="HE42" s="80"/>
      <c r="HF42" s="80"/>
      <c r="HG42" s="80"/>
      <c r="HH42" s="80"/>
      <c r="HI42" s="80"/>
      <c r="HJ42" s="80"/>
      <c r="HK42" s="80"/>
      <c r="HL42" s="80"/>
      <c r="HM42" s="80"/>
      <c r="HN42" s="80"/>
      <c r="HO42" s="80"/>
      <c r="HP42" s="80"/>
      <c r="HQ42" s="80"/>
      <c r="HR42" s="80"/>
      <c r="HS42" s="80"/>
      <c r="HT42" s="80"/>
      <c r="HU42" s="80"/>
      <c r="HV42" s="80"/>
      <c r="HW42" s="80"/>
      <c r="HX42" s="80"/>
      <c r="HY42" s="80"/>
      <c r="HZ42" s="80"/>
      <c r="IA42" s="80"/>
      <c r="IB42" s="80"/>
      <c r="IC42" s="80"/>
      <c r="ID42" s="80"/>
      <c r="IE42" s="80"/>
      <c r="IF42" s="80"/>
      <c r="IG42" s="80"/>
      <c r="IH42" s="80"/>
      <c r="II42" s="80"/>
      <c r="IJ42" s="80"/>
      <c r="IK42" s="80"/>
      <c r="IL42" s="80"/>
      <c r="IM42" s="80"/>
      <c r="IN42" s="80"/>
      <c r="IO42" s="80"/>
      <c r="IP42" s="80"/>
      <c r="IQ42" s="80"/>
      <c r="IR42" s="80"/>
      <c r="IS42" s="80"/>
      <c r="IT42" s="80"/>
      <c r="IU42" s="80"/>
      <c r="IV42" s="80"/>
      <c r="IW42" s="80"/>
      <c r="IX42" s="80"/>
      <c r="IY42" s="80"/>
      <c r="IZ42" s="80"/>
      <c r="JA42" s="80"/>
      <c r="JB42" s="80"/>
      <c r="JC42" s="80"/>
      <c r="JD42" s="80"/>
      <c r="JE42" s="80"/>
      <c r="JF42" s="80"/>
      <c r="JG42" s="80"/>
      <c r="JH42" s="80"/>
      <c r="JI42" s="80"/>
      <c r="JJ42" s="80"/>
      <c r="JK42" s="80"/>
      <c r="JL42" s="80"/>
      <c r="JM42" s="80"/>
      <c r="JN42" s="80"/>
      <c r="JO42" s="80"/>
      <c r="JP42" s="80"/>
      <c r="JQ42" s="80"/>
      <c r="JR42" s="80"/>
      <c r="JS42" s="80"/>
      <c r="JT42" s="80"/>
      <c r="JU42" s="80"/>
      <c r="JV42" s="80"/>
      <c r="JW42" s="80"/>
      <c r="JX42" s="80"/>
      <c r="JY42" s="80"/>
      <c r="JZ42" s="80"/>
      <c r="KA42" s="80"/>
      <c r="KB42" s="80"/>
      <c r="KC42" s="80"/>
      <c r="KD42" s="80"/>
      <c r="KE42" s="80"/>
      <c r="KF42" s="80"/>
      <c r="KG42" s="80"/>
      <c r="KH42" s="80"/>
      <c r="KI42" s="80"/>
      <c r="KJ42" s="80"/>
      <c r="KK42" s="80"/>
      <c r="KL42" s="80"/>
      <c r="KM42" s="80"/>
      <c r="KN42" s="80"/>
      <c r="KO42" s="80"/>
      <c r="KP42" s="80"/>
      <c r="KQ42" s="80"/>
      <c r="KR42" s="80"/>
      <c r="KS42" s="80"/>
      <c r="KT42" s="80"/>
      <c r="KU42" s="80"/>
      <c r="KV42" s="80"/>
      <c r="KW42" s="80"/>
      <c r="KX42" s="80"/>
      <c r="KY42" s="80"/>
      <c r="KZ42" s="80"/>
      <c r="LA42" s="80"/>
      <c r="LB42" s="80"/>
      <c r="LC42" s="80"/>
      <c r="LD42" s="80"/>
      <c r="LE42" s="80"/>
      <c r="LF42" s="80"/>
      <c r="LG42" s="80"/>
      <c r="LH42" s="80"/>
      <c r="LI42" s="80"/>
      <c r="LJ42" s="80"/>
      <c r="LK42" s="80"/>
      <c r="LL42" s="80"/>
      <c r="LM42" s="80"/>
      <c r="LN42" s="80"/>
      <c r="LO42" s="80"/>
      <c r="LP42" s="80"/>
      <c r="LQ42" s="80"/>
      <c r="LR42" s="80"/>
      <c r="LS42" s="80"/>
      <c r="LT42" s="80"/>
      <c r="LU42" s="80"/>
      <c r="LV42" s="80"/>
      <c r="LW42" s="80"/>
      <c r="LX42" s="80"/>
      <c r="LY42" s="80"/>
      <c r="LZ42" s="80"/>
      <c r="MA42" s="80"/>
      <c r="MB42" s="80"/>
      <c r="MC42" s="80"/>
      <c r="MD42" s="80"/>
      <c r="ME42" s="80"/>
      <c r="MF42" s="80"/>
      <c r="MG42" s="80"/>
      <c r="MH42" s="80"/>
      <c r="MI42" s="80"/>
      <c r="MJ42" s="80"/>
      <c r="MK42" s="80"/>
      <c r="ML42" s="80"/>
      <c r="MM42" s="80"/>
      <c r="MN42" s="80"/>
      <c r="MO42" s="80"/>
      <c r="MP42" s="80"/>
      <c r="MQ42" s="80"/>
      <c r="MR42" s="80"/>
      <c r="MS42" s="80"/>
      <c r="MT42" s="80"/>
      <c r="MU42" s="80"/>
      <c r="MV42" s="80"/>
      <c r="MW42" s="80"/>
      <c r="MX42" s="80"/>
      <c r="MY42" s="80"/>
      <c r="MZ42" s="80"/>
      <c r="NA42" s="80"/>
      <c r="NB42" s="80"/>
      <c r="NC42" s="80"/>
      <c r="ND42" s="80"/>
      <c r="NE42" s="80"/>
      <c r="NF42" s="80"/>
      <c r="NG42" s="80"/>
      <c r="NH42" s="80"/>
      <c r="NI42" s="80"/>
      <c r="NJ42" s="80"/>
      <c r="NK42" s="80"/>
      <c r="NL42" s="80"/>
      <c r="NM42" s="80"/>
      <c r="NN42" s="80"/>
      <c r="NO42" s="80"/>
      <c r="NP42" s="80"/>
      <c r="NQ42" s="80"/>
      <c r="NR42" s="80"/>
      <c r="NS42" s="80"/>
      <c r="NT42" s="80"/>
      <c r="NU42" s="80"/>
      <c r="NV42" s="80"/>
      <c r="NW42" s="80"/>
      <c r="NX42" s="80"/>
      <c r="NY42" s="80"/>
      <c r="NZ42" s="80"/>
      <c r="OA42" s="80"/>
      <c r="OB42" s="80"/>
      <c r="OC42" s="80"/>
      <c r="OD42" s="80"/>
      <c r="OE42" s="80"/>
      <c r="OF42" s="80"/>
      <c r="OG42" s="80"/>
      <c r="OH42" s="80"/>
      <c r="OI42" s="80"/>
      <c r="OJ42" s="80"/>
      <c r="OK42" s="80"/>
      <c r="OL42" s="80"/>
      <c r="OM42" s="80"/>
      <c r="ON42" s="80"/>
      <c r="OO42" s="80"/>
      <c r="OP42" s="80"/>
      <c r="OQ42" s="80"/>
      <c r="OR42" s="80"/>
      <c r="OS42" s="80"/>
      <c r="OT42" s="80"/>
      <c r="OU42" s="80"/>
      <c r="OV42" s="80"/>
      <c r="OW42" s="80"/>
      <c r="OX42" s="80"/>
      <c r="OY42" s="80"/>
      <c r="OZ42" s="80"/>
      <c r="PA42" s="80"/>
      <c r="PB42" s="80"/>
      <c r="PC42" s="80"/>
      <c r="PD42" s="80"/>
      <c r="PE42" s="80"/>
      <c r="PF42" s="80"/>
      <c r="PG42" s="80"/>
      <c r="PH42" s="80"/>
      <c r="PI42" s="80"/>
      <c r="PJ42" s="80"/>
      <c r="PK42" s="80"/>
      <c r="PL42" s="80"/>
      <c r="PM42" s="80"/>
      <c r="PN42" s="80"/>
      <c r="PO42" s="80"/>
      <c r="PP42" s="80"/>
      <c r="PQ42" s="80"/>
      <c r="PR42" s="80"/>
      <c r="PS42" s="80"/>
      <c r="PT42" s="80"/>
      <c r="PU42" s="80"/>
      <c r="PV42" s="80"/>
      <c r="PW42" s="80"/>
      <c r="PX42" s="80"/>
      <c r="PY42" s="80"/>
      <c r="PZ42" s="80"/>
      <c r="QA42" s="80"/>
      <c r="QB42" s="80"/>
      <c r="QC42" s="80"/>
      <c r="QD42" s="80"/>
      <c r="QE42" s="80"/>
      <c r="QF42" s="80"/>
      <c r="QG42" s="80"/>
      <c r="QH42" s="80"/>
      <c r="QI42" s="80"/>
      <c r="QJ42" s="80"/>
      <c r="QK42" s="80"/>
      <c r="QL42" s="80"/>
      <c r="QM42" s="80"/>
      <c r="QN42" s="80"/>
      <c r="QO42" s="80"/>
      <c r="QP42" s="80"/>
      <c r="QQ42" s="80"/>
      <c r="QR42" s="80"/>
      <c r="QS42" s="80"/>
      <c r="QT42" s="80"/>
      <c r="QU42" s="80"/>
      <c r="QV42" s="80"/>
      <c r="QW42" s="80"/>
      <c r="QX42" s="80"/>
      <c r="QY42" s="80"/>
      <c r="QZ42" s="80"/>
      <c r="RA42" s="80"/>
      <c r="RB42" s="80"/>
      <c r="RC42" s="80"/>
      <c r="RD42" s="80"/>
      <c r="RE42" s="80"/>
      <c r="RF42" s="80"/>
      <c r="RG42" s="80"/>
      <c r="RH42" s="80"/>
      <c r="RI42" s="80"/>
      <c r="RJ42" s="80"/>
      <c r="RK42" s="80"/>
      <c r="RL42" s="80"/>
      <c r="RM42" s="80"/>
      <c r="RN42" s="80"/>
      <c r="RO42" s="80"/>
      <c r="RP42" s="80"/>
      <c r="RQ42" s="80"/>
      <c r="RR42" s="80"/>
      <c r="RS42" s="80"/>
      <c r="RT42" s="80"/>
      <c r="RU42" s="80"/>
      <c r="RV42" s="80"/>
      <c r="RW42" s="80"/>
      <c r="RX42" s="80"/>
      <c r="RY42" s="80"/>
      <c r="RZ42" s="80"/>
      <c r="SA42" s="80"/>
      <c r="SB42" s="80"/>
      <c r="SC42" s="80"/>
      <c r="SD42" s="80"/>
      <c r="SE42" s="80"/>
      <c r="SF42" s="80"/>
      <c r="SG42" s="80"/>
      <c r="SH42" s="80"/>
      <c r="SI42" s="80"/>
      <c r="SJ42" s="80"/>
      <c r="SK42" s="80"/>
      <c r="SL42" s="80"/>
      <c r="SM42" s="80"/>
      <c r="SN42" s="80"/>
      <c r="SO42" s="80"/>
      <c r="SP42" s="80"/>
      <c r="SQ42" s="80"/>
      <c r="SR42" s="80"/>
      <c r="SS42" s="80"/>
      <c r="ST42" s="80"/>
      <c r="SU42" s="80"/>
      <c r="SV42" s="80"/>
      <c r="SW42" s="80"/>
      <c r="SX42" s="80"/>
      <c r="SY42" s="80"/>
      <c r="SZ42" s="80"/>
      <c r="TA42" s="80"/>
      <c r="TB42" s="80"/>
      <c r="TC42" s="80"/>
      <c r="TD42" s="80"/>
      <c r="TE42" s="80"/>
      <c r="TF42" s="80"/>
      <c r="TG42" s="80"/>
      <c r="TH42" s="80"/>
      <c r="TI42" s="80"/>
      <c r="TJ42" s="80"/>
      <c r="TK42" s="80"/>
      <c r="TL42" s="80"/>
      <c r="TM42" s="80"/>
      <c r="TN42" s="80"/>
      <c r="TO42" s="80"/>
      <c r="TP42" s="80"/>
      <c r="TQ42" s="80"/>
      <c r="TR42" s="80"/>
      <c r="TS42" s="80"/>
      <c r="TT42" s="80"/>
      <c r="TU42" s="80"/>
      <c r="TV42" s="80"/>
      <c r="TW42" s="80"/>
      <c r="TX42" s="80"/>
      <c r="TY42" s="80"/>
      <c r="TZ42" s="80"/>
      <c r="UA42" s="80"/>
      <c r="UB42" s="80"/>
      <c r="UC42" s="80"/>
      <c r="UD42" s="80"/>
      <c r="UE42" s="80"/>
      <c r="UF42" s="80"/>
      <c r="UG42" s="80"/>
      <c r="UH42" s="80"/>
      <c r="UI42" s="80"/>
      <c r="UJ42" s="80"/>
      <c r="UK42" s="80"/>
      <c r="UL42" s="80"/>
      <c r="UM42" s="80"/>
      <c r="UN42" s="80"/>
      <c r="UO42" s="80"/>
      <c r="UP42" s="80"/>
      <c r="UQ42" s="80"/>
      <c r="UR42" s="80"/>
      <c r="US42" s="80"/>
      <c r="UT42" s="80"/>
      <c r="UU42" s="80"/>
      <c r="UV42" s="80"/>
      <c r="UW42" s="80"/>
      <c r="UX42" s="80"/>
      <c r="UY42" s="80"/>
      <c r="UZ42" s="80"/>
      <c r="VA42" s="80"/>
      <c r="VB42" s="80"/>
      <c r="VC42" s="80"/>
      <c r="VD42" s="80"/>
      <c r="VE42" s="80"/>
      <c r="VF42" s="80"/>
      <c r="VG42" s="80"/>
      <c r="VH42" s="80"/>
      <c r="VI42" s="80"/>
      <c r="VJ42" s="80"/>
      <c r="VK42" s="80"/>
      <c r="VL42" s="80"/>
      <c r="VM42" s="80"/>
      <c r="VN42" s="80"/>
      <c r="VO42" s="80"/>
      <c r="VP42" s="80"/>
      <c r="VQ42" s="80"/>
      <c r="VR42" s="80"/>
      <c r="VS42" s="80"/>
      <c r="VT42" s="80"/>
      <c r="VU42" s="80"/>
      <c r="VV42" s="80"/>
      <c r="VW42" s="80"/>
      <c r="VX42" s="80"/>
      <c r="VY42" s="80"/>
      <c r="VZ42" s="80"/>
      <c r="WA42" s="80"/>
      <c r="WB42" s="80"/>
      <c r="WC42" s="80"/>
      <c r="WD42" s="80"/>
      <c r="WE42" s="80"/>
      <c r="WF42" s="80"/>
      <c r="WG42" s="80"/>
      <c r="WH42" s="80"/>
      <c r="WI42" s="80"/>
      <c r="WJ42" s="80"/>
      <c r="WK42" s="80"/>
      <c r="WL42" s="80"/>
      <c r="WM42" s="80"/>
      <c r="WN42" s="80"/>
      <c r="WO42" s="80"/>
      <c r="WP42" s="80"/>
      <c r="WQ42" s="80"/>
      <c r="WR42" s="80"/>
      <c r="WS42" s="80"/>
      <c r="WT42" s="80"/>
      <c r="WU42" s="80"/>
      <c r="WV42" s="80"/>
      <c r="WW42" s="80"/>
      <c r="WX42" s="80"/>
      <c r="WY42" s="80"/>
      <c r="WZ42" s="80"/>
      <c r="XA42" s="80"/>
      <c r="XB42" s="80"/>
      <c r="XC42" s="80"/>
      <c r="XD42" s="80"/>
      <c r="XE42" s="80"/>
      <c r="XF42" s="80"/>
      <c r="XG42" s="80"/>
      <c r="XH42" s="80"/>
      <c r="XI42" s="80"/>
      <c r="XJ42" s="80"/>
      <c r="XK42" s="80"/>
      <c r="XL42" s="80"/>
      <c r="XM42" s="80"/>
      <c r="XN42" s="80"/>
      <c r="XO42" s="80"/>
      <c r="XP42" s="80"/>
      <c r="XQ42" s="80"/>
      <c r="XR42" s="80"/>
      <c r="XS42" s="80"/>
      <c r="XT42" s="80"/>
      <c r="XU42" s="80"/>
      <c r="XV42" s="80"/>
      <c r="XW42" s="80"/>
      <c r="XX42" s="80"/>
      <c r="XY42" s="80"/>
      <c r="XZ42" s="80"/>
      <c r="YA42" s="80"/>
      <c r="YB42" s="80"/>
      <c r="YC42" s="80"/>
      <c r="YD42" s="80"/>
      <c r="YE42" s="80"/>
      <c r="YF42" s="80"/>
      <c r="YG42" s="80"/>
      <c r="YH42" s="80"/>
      <c r="YI42" s="80"/>
      <c r="YJ42" s="80"/>
      <c r="YK42" s="80"/>
      <c r="YL42" s="80"/>
      <c r="YM42" s="80"/>
      <c r="YN42" s="80"/>
      <c r="YO42" s="80"/>
      <c r="YP42" s="80"/>
      <c r="YQ42" s="80"/>
      <c r="YR42" s="80"/>
      <c r="YS42" s="80"/>
      <c r="YT42" s="80"/>
      <c r="YU42" s="80"/>
      <c r="YV42" s="80"/>
      <c r="YW42" s="80"/>
      <c r="YX42" s="80"/>
      <c r="YY42" s="80"/>
      <c r="YZ42" s="80"/>
      <c r="ZA42" s="80"/>
      <c r="ZB42" s="80"/>
      <c r="ZC42" s="80"/>
      <c r="ZD42" s="80"/>
      <c r="ZE42" s="80"/>
      <c r="ZF42" s="80"/>
      <c r="ZG42" s="80"/>
      <c r="ZH42" s="80"/>
      <c r="ZI42" s="80"/>
      <c r="ZJ42" s="80"/>
      <c r="ZK42" s="80"/>
      <c r="ZL42" s="80"/>
      <c r="ZM42" s="80"/>
      <c r="ZN42" s="80"/>
      <c r="ZO42" s="80"/>
      <c r="ZP42" s="80"/>
      <c r="ZQ42" s="80"/>
      <c r="ZR42" s="80"/>
      <c r="ZS42" s="80"/>
      <c r="ZT42" s="80"/>
      <c r="ZU42" s="80"/>
      <c r="ZV42" s="80"/>
      <c r="ZW42" s="80"/>
      <c r="ZX42" s="80"/>
      <c r="ZY42" s="80"/>
      <c r="ZZ42" s="80"/>
      <c r="AAA42" s="80"/>
      <c r="AAB42" s="80"/>
      <c r="AAC42" s="80"/>
      <c r="AAD42" s="80"/>
      <c r="AAE42" s="80"/>
      <c r="AAF42" s="80"/>
      <c r="AAG42" s="80"/>
      <c r="AAH42" s="80"/>
      <c r="AAI42" s="80"/>
      <c r="AAJ42" s="80"/>
      <c r="AAK42" s="80"/>
      <c r="AAL42" s="80"/>
      <c r="AAM42" s="80"/>
      <c r="AAN42" s="80"/>
      <c r="AAO42" s="80"/>
      <c r="AAP42" s="80"/>
      <c r="AAQ42" s="80"/>
      <c r="AAR42" s="80"/>
      <c r="AAS42" s="80"/>
      <c r="AAT42" s="80"/>
      <c r="AAU42" s="80"/>
      <c r="AAV42" s="80"/>
      <c r="AAW42" s="80"/>
      <c r="AAX42" s="80"/>
      <c r="AAY42" s="80"/>
      <c r="AAZ42" s="80"/>
      <c r="ABA42" s="80"/>
      <c r="ABB42" s="80"/>
      <c r="ABC42" s="80"/>
      <c r="ABD42" s="80"/>
      <c r="ABE42" s="80"/>
      <c r="ABF42" s="80"/>
      <c r="ABG42" s="80"/>
      <c r="ABH42" s="80"/>
      <c r="ABI42" s="80"/>
      <c r="ABJ42" s="80"/>
      <c r="ABK42" s="80"/>
      <c r="ABL42" s="80"/>
      <c r="ABM42" s="80"/>
      <c r="ABN42" s="80"/>
      <c r="ABO42" s="80"/>
      <c r="ABP42" s="80"/>
      <c r="ABQ42" s="80"/>
      <c r="ABR42" s="80"/>
      <c r="ABS42" s="80"/>
      <c r="ABT42" s="80"/>
      <c r="ABU42" s="80"/>
      <c r="ABV42" s="80"/>
      <c r="ABW42" s="80"/>
      <c r="ABX42" s="80"/>
      <c r="ABY42" s="80"/>
      <c r="ABZ42" s="80"/>
      <c r="ACA42" s="80"/>
      <c r="ACB42" s="80"/>
      <c r="ACC42" s="80"/>
      <c r="ACD42" s="80"/>
      <c r="ACE42" s="80"/>
      <c r="ACF42" s="80"/>
      <c r="ACG42" s="80"/>
      <c r="ACH42" s="80"/>
      <c r="ACI42" s="80"/>
      <c r="ACJ42" s="80"/>
      <c r="ACK42" s="80"/>
      <c r="ACL42" s="80"/>
      <c r="ACM42" s="80"/>
      <c r="ACN42" s="80"/>
      <c r="ACO42" s="80"/>
      <c r="ACP42" s="80"/>
      <c r="ACQ42" s="80"/>
      <c r="ACR42" s="80"/>
      <c r="ACS42" s="80"/>
      <c r="ACT42" s="80"/>
      <c r="ACU42" s="80"/>
      <c r="ACV42" s="80"/>
      <c r="ACW42" s="80"/>
      <c r="ACX42" s="80"/>
      <c r="ACY42" s="80"/>
      <c r="ACZ42" s="80"/>
      <c r="ADA42" s="80"/>
      <c r="ADB42" s="80"/>
      <c r="ADC42" s="80"/>
      <c r="ADD42" s="80"/>
      <c r="ADE42" s="80"/>
      <c r="ADF42" s="80"/>
      <c r="ADG42" s="80"/>
      <c r="ADH42" s="80"/>
      <c r="ADI42" s="80"/>
      <c r="ADJ42" s="80"/>
      <c r="ADK42" s="80"/>
      <c r="ADL42" s="80"/>
      <c r="ADM42" s="80"/>
      <c r="ADN42" s="80"/>
      <c r="ADO42" s="80"/>
      <c r="ADP42" s="80"/>
      <c r="ADQ42" s="80"/>
      <c r="ADR42" s="80"/>
      <c r="ADS42" s="80"/>
      <c r="ADT42" s="80"/>
      <c r="ADU42" s="80"/>
      <c r="ADV42" s="80"/>
      <c r="ADW42" s="80"/>
      <c r="ADX42" s="80"/>
      <c r="ADY42" s="80"/>
      <c r="ADZ42" s="80"/>
      <c r="AEA42" s="80"/>
      <c r="AEB42" s="80"/>
      <c r="AEC42" s="80"/>
      <c r="AED42" s="80"/>
      <c r="AEE42" s="80"/>
      <c r="AEF42" s="80"/>
      <c r="AEG42" s="80"/>
      <c r="AEH42" s="80"/>
      <c r="AEI42" s="80"/>
      <c r="AEJ42" s="80"/>
      <c r="AEK42" s="80"/>
      <c r="AEL42" s="80"/>
      <c r="AEM42" s="80"/>
      <c r="AEN42" s="80"/>
      <c r="AEO42" s="80"/>
      <c r="AEP42" s="80"/>
      <c r="AEQ42" s="80"/>
      <c r="AER42" s="80"/>
      <c r="AES42" s="80"/>
      <c r="AET42" s="80"/>
      <c r="AEU42" s="80"/>
      <c r="AEV42" s="80"/>
      <c r="AEW42" s="80"/>
      <c r="AEX42" s="80"/>
      <c r="AEY42" s="80"/>
      <c r="AEZ42" s="80"/>
      <c r="AFA42" s="80"/>
      <c r="AFB42" s="80"/>
      <c r="AFC42" s="80"/>
      <c r="AFD42" s="80"/>
      <c r="AFE42" s="80"/>
      <c r="AFF42" s="80"/>
      <c r="AFG42" s="80"/>
      <c r="AFH42" s="80"/>
      <c r="AFI42" s="80"/>
      <c r="AFJ42" s="80"/>
      <c r="AFK42" s="80"/>
      <c r="AFL42" s="80"/>
      <c r="AFM42" s="80"/>
      <c r="AFN42" s="80"/>
      <c r="AFO42" s="80"/>
      <c r="AFP42" s="80"/>
      <c r="AFQ42" s="80"/>
      <c r="AFR42" s="80"/>
      <c r="AFS42" s="80"/>
      <c r="AFT42" s="80"/>
      <c r="AFU42" s="80"/>
      <c r="AFV42" s="80"/>
      <c r="AFW42" s="80"/>
      <c r="AFX42" s="80"/>
      <c r="AFY42" s="80"/>
      <c r="AFZ42" s="80"/>
      <c r="AGA42" s="80"/>
      <c r="AGB42" s="80"/>
      <c r="AGC42" s="80"/>
      <c r="AGD42" s="80"/>
      <c r="AGE42" s="80"/>
      <c r="AGF42" s="80"/>
      <c r="AGG42" s="80"/>
      <c r="AGH42" s="80"/>
      <c r="AGI42" s="80"/>
      <c r="AGJ42" s="80"/>
      <c r="AGK42" s="80"/>
      <c r="AGL42" s="80"/>
      <c r="AGM42" s="80"/>
      <c r="AGN42" s="80"/>
      <c r="AGO42" s="80"/>
      <c r="AGP42" s="80"/>
      <c r="AGQ42" s="80"/>
      <c r="AGR42" s="80"/>
      <c r="AGS42" s="80"/>
      <c r="AGT42" s="80"/>
      <c r="AGU42" s="80"/>
      <c r="AGV42" s="80"/>
      <c r="AGW42" s="80"/>
      <c r="AGX42" s="80"/>
      <c r="AGY42" s="80"/>
      <c r="AGZ42" s="80"/>
      <c r="AHA42" s="80"/>
      <c r="AHB42" s="80"/>
      <c r="AHC42" s="80"/>
      <c r="AHD42" s="80"/>
      <c r="AHE42" s="80"/>
      <c r="AHF42" s="80"/>
      <c r="AHG42" s="80"/>
      <c r="AHH42" s="80"/>
      <c r="AHI42" s="80"/>
      <c r="AHJ42" s="80"/>
      <c r="AHK42" s="80"/>
      <c r="AHL42" s="80"/>
      <c r="AHM42" s="80"/>
      <c r="AHN42" s="80"/>
      <c r="AHO42" s="80"/>
      <c r="AHP42" s="80"/>
      <c r="AHQ42" s="80"/>
      <c r="AHR42" s="80"/>
      <c r="AHS42" s="80"/>
      <c r="AHT42" s="80"/>
      <c r="AHU42" s="80"/>
      <c r="AHV42" s="80"/>
      <c r="AHW42" s="80"/>
      <c r="AHX42" s="80"/>
      <c r="AHY42" s="80"/>
      <c r="AHZ42" s="80"/>
      <c r="AIA42" s="80"/>
      <c r="AIB42" s="80"/>
      <c r="AIC42" s="80"/>
      <c r="AID42" s="80"/>
      <c r="AIE42" s="80"/>
      <c r="AIF42" s="80"/>
      <c r="AIG42" s="80"/>
      <c r="AIH42" s="80"/>
      <c r="AII42" s="80"/>
      <c r="AIJ42" s="80"/>
      <c r="AIK42" s="80"/>
      <c r="AIL42" s="80"/>
      <c r="AIM42" s="80"/>
      <c r="AIN42" s="80"/>
      <c r="AIO42" s="80"/>
      <c r="AIP42" s="80"/>
      <c r="AIQ42" s="80"/>
      <c r="AIR42" s="80"/>
      <c r="AIS42" s="80"/>
      <c r="AIT42" s="80"/>
      <c r="AIU42" s="80"/>
      <c r="AIV42" s="80"/>
      <c r="AIW42" s="80"/>
      <c r="AIX42" s="80"/>
      <c r="AIY42" s="80"/>
      <c r="AIZ42" s="80"/>
      <c r="AJA42" s="80"/>
      <c r="AJB42" s="80"/>
      <c r="AJC42" s="80"/>
      <c r="AJD42" s="80"/>
      <c r="AJE42" s="80"/>
      <c r="AJF42" s="80"/>
      <c r="AJG42" s="80"/>
      <c r="AJH42" s="80"/>
      <c r="AJI42" s="80"/>
      <c r="AJJ42" s="80"/>
      <c r="AJK42" s="80"/>
      <c r="AJL42" s="80"/>
      <c r="AJM42" s="80"/>
      <c r="AJN42" s="80"/>
      <c r="AJO42" s="80"/>
      <c r="AJP42" s="80"/>
      <c r="AJQ42" s="80"/>
      <c r="AJR42" s="80"/>
      <c r="AJS42" s="80"/>
      <c r="AJT42" s="80"/>
      <c r="AJU42" s="80"/>
      <c r="AJV42" s="80"/>
      <c r="AJW42" s="80"/>
      <c r="AJX42" s="80"/>
      <c r="AJY42" s="80"/>
      <c r="AJZ42" s="80"/>
      <c r="AKA42" s="80"/>
      <c r="AKB42" s="80"/>
      <c r="AKC42" s="80"/>
      <c r="AKD42" s="80"/>
      <c r="AKE42" s="80"/>
      <c r="AKF42" s="80"/>
      <c r="AKG42" s="80"/>
      <c r="AKH42" s="80"/>
      <c r="AKI42" s="80"/>
      <c r="AKJ42" s="80"/>
      <c r="AKK42" s="80"/>
      <c r="AKL42" s="80"/>
      <c r="AKM42" s="80"/>
      <c r="AKN42" s="80"/>
      <c r="AKO42" s="80"/>
      <c r="AKP42" s="80"/>
      <c r="AKQ42" s="80"/>
      <c r="AKR42" s="80"/>
      <c r="AKS42" s="80"/>
      <c r="AKT42" s="80"/>
      <c r="AKU42" s="80"/>
      <c r="AKV42" s="80"/>
      <c r="AKW42" s="80"/>
      <c r="AKX42" s="80"/>
      <c r="AKY42" s="80"/>
      <c r="AKZ42" s="80"/>
      <c r="ALA42" s="80"/>
      <c r="ALB42" s="80"/>
      <c r="ALC42" s="80"/>
      <c r="ALD42" s="80"/>
      <c r="ALE42" s="80"/>
      <c r="ALF42" s="80"/>
      <c r="ALG42" s="80"/>
      <c r="ALH42" s="80"/>
      <c r="ALI42" s="80"/>
      <c r="ALJ42" s="80"/>
      <c r="ALK42" s="80"/>
      <c r="ALL42" s="80"/>
      <c r="ALM42" s="80"/>
      <c r="ALN42" s="80"/>
      <c r="ALO42" s="80"/>
      <c r="ALP42" s="80"/>
      <c r="ALQ42" s="80"/>
      <c r="ALR42" s="80"/>
      <c r="ALS42" s="80"/>
      <c r="ALT42" s="80"/>
      <c r="ALU42" s="80"/>
      <c r="ALV42" s="80"/>
      <c r="ALW42" s="80"/>
      <c r="ALX42" s="80"/>
      <c r="ALY42" s="80"/>
      <c r="ALZ42" s="80"/>
      <c r="AMA42" s="80"/>
      <c r="AMB42" s="80"/>
      <c r="AMC42" s="80"/>
      <c r="AMD42" s="80"/>
      <c r="AME42" s="80"/>
      <c r="AMF42" s="80"/>
      <c r="AMG42" s="80"/>
      <c r="AMH42" s="80"/>
      <c r="AMI42" s="80"/>
      <c r="AMJ42" s="80"/>
      <c r="AMK42" s="80"/>
      <c r="AML42" s="80"/>
      <c r="AMM42" s="80"/>
      <c r="AMN42" s="80"/>
      <c r="AMO42" s="80"/>
      <c r="AMP42" s="80"/>
      <c r="AMQ42" s="80"/>
      <c r="AMR42" s="80"/>
      <c r="AMS42" s="80"/>
      <c r="AMT42" s="80"/>
      <c r="AMU42" s="80"/>
      <c r="AMV42" s="80"/>
      <c r="AMW42" s="80"/>
      <c r="AMX42" s="80"/>
      <c r="AMY42" s="80"/>
      <c r="AMZ42" s="80"/>
      <c r="ANA42" s="80"/>
      <c r="ANB42" s="80"/>
      <c r="ANC42" s="80"/>
      <c r="AND42" s="80"/>
      <c r="ANE42" s="80"/>
      <c r="ANF42" s="80"/>
      <c r="ANG42" s="80"/>
      <c r="ANH42" s="80"/>
      <c r="ANI42" s="80"/>
      <c r="ANJ42" s="80"/>
      <c r="ANK42" s="80"/>
      <c r="ANL42" s="80"/>
      <c r="ANM42" s="80"/>
      <c r="ANN42" s="80"/>
      <c r="ANO42" s="80"/>
      <c r="ANP42" s="80"/>
      <c r="ANQ42" s="80"/>
      <c r="ANR42" s="80"/>
      <c r="ANS42" s="80"/>
      <c r="ANT42" s="80"/>
      <c r="ANU42" s="80"/>
      <c r="ANV42" s="80"/>
      <c r="ANW42" s="80"/>
      <c r="ANX42" s="80"/>
      <c r="ANY42" s="80"/>
      <c r="ANZ42" s="80"/>
      <c r="AOA42" s="80"/>
      <c r="AOB42" s="80"/>
      <c r="AOC42" s="80"/>
      <c r="AOD42" s="80"/>
      <c r="AOE42" s="80"/>
      <c r="AOF42" s="80"/>
      <c r="AOG42" s="80"/>
      <c r="AOH42" s="80"/>
      <c r="AOI42" s="80"/>
      <c r="AOJ42" s="80"/>
      <c r="AOK42" s="80"/>
      <c r="AOL42" s="80"/>
      <c r="AOM42" s="80"/>
      <c r="AON42" s="80"/>
      <c r="AOO42" s="80"/>
      <c r="AOP42" s="80"/>
      <c r="AOQ42" s="80"/>
      <c r="AOR42" s="80"/>
      <c r="AOS42" s="80"/>
      <c r="AOT42" s="80"/>
      <c r="AOU42" s="80"/>
      <c r="AOV42" s="80"/>
      <c r="AOW42" s="80"/>
      <c r="AOX42" s="80"/>
      <c r="AOY42" s="80"/>
      <c r="AOZ42" s="80"/>
      <c r="APA42" s="80"/>
      <c r="APB42" s="80"/>
      <c r="APC42" s="80"/>
      <c r="APD42" s="80"/>
      <c r="APE42" s="80"/>
      <c r="APF42" s="80"/>
      <c r="APG42" s="80"/>
      <c r="APH42" s="80"/>
      <c r="API42" s="80"/>
      <c r="APJ42" s="80"/>
      <c r="APK42" s="80"/>
      <c r="APL42" s="80"/>
      <c r="APM42" s="80"/>
      <c r="APN42" s="80"/>
      <c r="APO42" s="80"/>
      <c r="APP42" s="80"/>
      <c r="APQ42" s="80"/>
      <c r="APR42" s="80"/>
      <c r="APS42" s="80"/>
      <c r="APT42" s="80"/>
      <c r="APU42" s="80"/>
      <c r="APV42" s="80"/>
      <c r="APW42" s="80"/>
      <c r="APX42" s="80"/>
      <c r="APY42" s="80"/>
      <c r="APZ42" s="80"/>
      <c r="AQA42" s="80"/>
      <c r="AQB42" s="80"/>
      <c r="AQC42" s="80"/>
      <c r="AQD42" s="80"/>
      <c r="AQE42" s="80"/>
      <c r="AQF42" s="80"/>
      <c r="AQG42" s="80"/>
      <c r="AQH42" s="80"/>
      <c r="AQI42" s="80"/>
      <c r="AQJ42" s="80"/>
      <c r="AQK42" s="80"/>
      <c r="AQL42" s="80"/>
      <c r="AQM42" s="80"/>
      <c r="AQN42" s="80"/>
      <c r="AQO42" s="80"/>
      <c r="AQP42" s="80"/>
      <c r="AQQ42" s="80"/>
      <c r="AQR42" s="80"/>
      <c r="AQS42" s="80"/>
      <c r="AQT42" s="80"/>
      <c r="AQU42" s="80"/>
      <c r="AQV42" s="80"/>
      <c r="AQW42" s="80"/>
      <c r="AQX42" s="80"/>
      <c r="AQY42" s="80"/>
      <c r="AQZ42" s="80"/>
      <c r="ARA42" s="80"/>
      <c r="ARB42" s="80"/>
      <c r="ARC42" s="80"/>
      <c r="ARD42" s="80"/>
      <c r="ARE42" s="80"/>
      <c r="ARF42" s="80"/>
      <c r="ARG42" s="80"/>
      <c r="ARH42" s="80"/>
      <c r="ARI42" s="80"/>
      <c r="ARJ42" s="80"/>
      <c r="ARK42" s="80"/>
      <c r="ARL42" s="80"/>
      <c r="ARM42" s="80"/>
      <c r="ARN42" s="80"/>
      <c r="ARO42" s="80"/>
      <c r="ARP42" s="80"/>
      <c r="ARQ42" s="80"/>
      <c r="ARR42" s="80"/>
      <c r="ARS42" s="80"/>
      <c r="ART42" s="80"/>
      <c r="ARU42" s="80"/>
      <c r="ARV42" s="80"/>
      <c r="ARW42" s="80"/>
      <c r="ARX42" s="80"/>
      <c r="ARY42" s="80"/>
      <c r="ARZ42" s="80"/>
      <c r="ASA42" s="80"/>
      <c r="ASB42" s="80"/>
      <c r="ASC42" s="80"/>
      <c r="ASD42" s="80"/>
      <c r="ASE42" s="80"/>
      <c r="ASF42" s="80"/>
      <c r="ASG42" s="80"/>
      <c r="ASH42" s="80"/>
      <c r="ASI42" s="80"/>
      <c r="ASJ42" s="80"/>
      <c r="ASK42" s="80"/>
      <c r="ASL42" s="80"/>
      <c r="ASM42" s="80"/>
      <c r="ASN42" s="80"/>
      <c r="ASO42" s="80"/>
      <c r="ASP42" s="80"/>
      <c r="ASQ42" s="80"/>
      <c r="ASR42" s="80"/>
      <c r="ASS42" s="80"/>
      <c r="AST42" s="80"/>
      <c r="ASU42" s="80"/>
      <c r="ASV42" s="80"/>
      <c r="ASW42" s="80"/>
      <c r="ASX42" s="80"/>
      <c r="ASY42" s="80"/>
      <c r="ASZ42" s="80"/>
      <c r="ATA42" s="80"/>
      <c r="ATB42" s="80"/>
      <c r="ATC42" s="80"/>
      <c r="ATD42" s="80"/>
      <c r="ATE42" s="80"/>
      <c r="ATF42" s="80"/>
      <c r="ATG42" s="80"/>
      <c r="ATH42" s="80"/>
      <c r="ATI42" s="80"/>
      <c r="ATJ42" s="80"/>
      <c r="ATK42" s="80"/>
      <c r="ATL42" s="80"/>
      <c r="ATM42" s="80"/>
      <c r="ATN42" s="80"/>
      <c r="ATO42" s="80"/>
      <c r="ATP42" s="80"/>
      <c r="ATQ42" s="80"/>
      <c r="ATR42" s="80"/>
      <c r="ATS42" s="80"/>
      <c r="ATT42" s="80"/>
      <c r="ATU42" s="80"/>
      <c r="ATV42" s="80"/>
      <c r="ATW42" s="80"/>
      <c r="ATX42" s="80"/>
      <c r="ATY42" s="80"/>
      <c r="ATZ42" s="80"/>
      <c r="AUA42" s="80"/>
      <c r="AUB42" s="80"/>
      <c r="AUC42" s="80"/>
      <c r="AUD42" s="80"/>
      <c r="AUE42" s="80"/>
      <c r="AUF42" s="80"/>
      <c r="AUG42" s="80"/>
      <c r="AUH42" s="80"/>
      <c r="AUI42" s="80"/>
      <c r="AUJ42" s="80"/>
      <c r="AUK42" s="80"/>
      <c r="AUL42" s="80"/>
      <c r="AUM42" s="80"/>
      <c r="AUN42" s="80"/>
      <c r="AUO42" s="80"/>
      <c r="AUP42" s="80"/>
      <c r="AUQ42" s="80"/>
      <c r="AUR42" s="80"/>
      <c r="AUS42" s="80"/>
      <c r="AUT42" s="80"/>
      <c r="AUU42" s="80"/>
      <c r="AUV42" s="80"/>
      <c r="AUW42" s="80"/>
      <c r="AUX42" s="80"/>
      <c r="AUY42" s="80"/>
      <c r="AUZ42" s="80"/>
      <c r="AVA42" s="80"/>
      <c r="AVB42" s="80"/>
      <c r="AVC42" s="80"/>
      <c r="AVD42" s="80"/>
      <c r="AVE42" s="80"/>
      <c r="AVF42" s="80"/>
      <c r="AVG42" s="80"/>
      <c r="AVH42" s="80"/>
      <c r="AVI42" s="80"/>
      <c r="AVJ42" s="80"/>
      <c r="AVK42" s="80"/>
      <c r="AVL42" s="80"/>
      <c r="AVM42" s="80"/>
      <c r="AVN42" s="80"/>
      <c r="AVO42" s="80"/>
      <c r="AVP42" s="80"/>
      <c r="AVQ42" s="80"/>
      <c r="AVR42" s="80"/>
      <c r="AVS42" s="80"/>
      <c r="AVT42" s="80"/>
      <c r="AVU42" s="80"/>
      <c r="AVV42" s="80"/>
      <c r="AVW42" s="80"/>
      <c r="AVX42" s="80"/>
      <c r="AVY42" s="80"/>
      <c r="AVZ42" s="80"/>
      <c r="AWA42" s="80"/>
      <c r="AWB42" s="80"/>
      <c r="AWC42" s="80"/>
      <c r="AWD42" s="80"/>
      <c r="AWE42" s="80"/>
      <c r="AWF42" s="80"/>
      <c r="AWG42" s="80"/>
      <c r="AWH42" s="80"/>
      <c r="AWI42" s="80"/>
      <c r="AWJ42" s="80"/>
      <c r="AWK42" s="80"/>
      <c r="AWL42" s="80"/>
      <c r="AWM42" s="80"/>
      <c r="AWN42" s="80"/>
      <c r="AWO42" s="80"/>
      <c r="AWP42" s="80"/>
      <c r="AWQ42" s="80"/>
      <c r="AWR42" s="80"/>
      <c r="AWS42" s="80"/>
      <c r="AWT42" s="80"/>
      <c r="AWU42" s="80"/>
      <c r="AWV42" s="80"/>
      <c r="AWW42" s="80"/>
      <c r="AWX42" s="80"/>
      <c r="AWY42" s="80"/>
      <c r="AWZ42" s="80"/>
      <c r="AXA42" s="80"/>
      <c r="AXB42" s="80"/>
      <c r="AXC42" s="80"/>
      <c r="AXD42" s="80"/>
      <c r="AXE42" s="80"/>
      <c r="AXF42" s="80"/>
      <c r="AXG42" s="80"/>
      <c r="AXH42" s="80"/>
      <c r="AXI42" s="80"/>
      <c r="AXJ42" s="80"/>
      <c r="AXK42" s="80"/>
      <c r="AXL42" s="80"/>
      <c r="AXM42" s="80"/>
      <c r="AXN42" s="80"/>
      <c r="AXO42" s="80"/>
      <c r="AXP42" s="80"/>
      <c r="AXQ42" s="80"/>
      <c r="AXR42" s="80"/>
      <c r="AXS42" s="80"/>
      <c r="AXT42" s="80"/>
      <c r="AXU42" s="80"/>
      <c r="AXV42" s="80"/>
      <c r="AXW42" s="80"/>
      <c r="AXX42" s="80"/>
      <c r="AXY42" s="80"/>
      <c r="AXZ42" s="80"/>
      <c r="AYA42" s="80"/>
      <c r="AYB42" s="80"/>
      <c r="AYC42" s="80"/>
      <c r="AYD42" s="80"/>
      <c r="AYE42" s="80"/>
      <c r="AYF42" s="80"/>
      <c r="AYG42" s="80"/>
      <c r="AYH42" s="80"/>
      <c r="AYI42" s="80"/>
      <c r="AYJ42" s="80"/>
      <c r="AYK42" s="80"/>
      <c r="AYL42" s="80"/>
      <c r="AYM42" s="80"/>
      <c r="AYN42" s="80"/>
      <c r="AYO42" s="80"/>
      <c r="AYP42" s="80"/>
      <c r="AYQ42" s="80"/>
      <c r="AYR42" s="80"/>
      <c r="AYS42" s="80"/>
      <c r="AYT42" s="80"/>
      <c r="AYU42" s="80"/>
      <c r="AYV42" s="80"/>
      <c r="AYW42" s="80"/>
      <c r="AYX42" s="80"/>
      <c r="AYY42" s="80"/>
      <c r="AYZ42" s="80"/>
      <c r="AZA42" s="80"/>
      <c r="AZB42" s="80"/>
      <c r="AZC42" s="80"/>
      <c r="AZD42" s="80"/>
      <c r="AZE42" s="80"/>
      <c r="AZF42" s="80"/>
      <c r="AZG42" s="80"/>
      <c r="AZH42" s="80"/>
      <c r="AZI42" s="80"/>
      <c r="AZJ42" s="80"/>
      <c r="AZK42" s="80"/>
      <c r="AZL42" s="80"/>
      <c r="AZM42" s="80"/>
      <c r="AZN42" s="80"/>
      <c r="AZO42" s="80"/>
      <c r="AZP42" s="80"/>
      <c r="AZQ42" s="80"/>
      <c r="AZR42" s="80"/>
      <c r="AZS42" s="80"/>
      <c r="AZT42" s="80"/>
      <c r="AZU42" s="80"/>
      <c r="AZV42" s="80"/>
      <c r="AZW42" s="80"/>
      <c r="AZX42" s="80"/>
      <c r="AZY42" s="80"/>
      <c r="AZZ42" s="80"/>
      <c r="BAA42" s="80"/>
      <c r="BAB42" s="80"/>
      <c r="BAC42" s="80"/>
      <c r="BAD42" s="80"/>
      <c r="BAE42" s="80"/>
      <c r="BAF42" s="80"/>
      <c r="BAG42" s="80"/>
      <c r="BAH42" s="80"/>
      <c r="BAI42" s="80"/>
      <c r="BAJ42" s="80"/>
      <c r="BAK42" s="80"/>
      <c r="BAL42" s="80"/>
      <c r="BAM42" s="80"/>
      <c r="BAN42" s="80"/>
      <c r="BAO42" s="80"/>
      <c r="BAP42" s="80"/>
      <c r="BAQ42" s="80"/>
      <c r="BAR42" s="80"/>
      <c r="BAS42" s="80"/>
      <c r="BAT42" s="80"/>
      <c r="BAU42" s="80"/>
      <c r="BAV42" s="80"/>
      <c r="BAW42" s="80"/>
      <c r="BAX42" s="80"/>
      <c r="BAY42" s="80"/>
      <c r="BAZ42" s="80"/>
      <c r="BBA42" s="80"/>
      <c r="BBB42" s="80"/>
      <c r="BBC42" s="80"/>
      <c r="BBD42" s="80"/>
      <c r="BBE42" s="80"/>
      <c r="BBF42" s="80"/>
      <c r="BBG42" s="80"/>
      <c r="BBH42" s="80"/>
      <c r="BBI42" s="80"/>
      <c r="BBJ42" s="80"/>
      <c r="BBK42" s="80"/>
      <c r="BBL42" s="80"/>
      <c r="BBM42" s="80"/>
      <c r="BBN42" s="80"/>
      <c r="BBO42" s="80"/>
      <c r="BBP42" s="80"/>
      <c r="BBQ42" s="80"/>
      <c r="BBR42" s="80"/>
      <c r="BBS42" s="80"/>
      <c r="BBT42" s="80"/>
      <c r="BBU42" s="80"/>
      <c r="BBV42" s="80"/>
      <c r="BBW42" s="80"/>
      <c r="BBX42" s="80"/>
      <c r="BBY42" s="80"/>
      <c r="BBZ42" s="80"/>
      <c r="BCA42" s="80"/>
      <c r="BCB42" s="80"/>
      <c r="BCC42" s="80"/>
      <c r="BCD42" s="80"/>
      <c r="BCE42" s="80"/>
      <c r="BCF42" s="80"/>
      <c r="BCG42" s="80"/>
      <c r="BCH42" s="80"/>
      <c r="BCI42" s="80"/>
      <c r="BCJ42" s="80"/>
      <c r="BCK42" s="80"/>
      <c r="BCL42" s="80"/>
      <c r="BCM42" s="80"/>
      <c r="BCN42" s="80"/>
      <c r="BCO42" s="80"/>
      <c r="BCP42" s="80"/>
      <c r="BCQ42" s="80"/>
      <c r="BCR42" s="80"/>
      <c r="BCS42" s="80"/>
      <c r="BCT42" s="80"/>
      <c r="BCU42" s="80"/>
      <c r="BCV42" s="80"/>
      <c r="BCW42" s="80"/>
      <c r="BCX42" s="80"/>
      <c r="BCY42" s="80"/>
      <c r="BCZ42" s="80"/>
      <c r="BDA42" s="80"/>
      <c r="BDB42" s="80"/>
      <c r="BDC42" s="80"/>
      <c r="BDD42" s="80"/>
      <c r="BDE42" s="80"/>
      <c r="BDF42" s="80"/>
      <c r="BDG42" s="80"/>
      <c r="BDH42" s="80"/>
      <c r="BDI42" s="80"/>
      <c r="BDJ42" s="80"/>
      <c r="BDK42" s="80"/>
      <c r="BDL42" s="80"/>
      <c r="BDM42" s="80"/>
      <c r="BDN42" s="80"/>
      <c r="BDO42" s="80"/>
      <c r="BDP42" s="80"/>
      <c r="BDQ42" s="80"/>
      <c r="BDR42" s="80"/>
      <c r="BDS42" s="80"/>
      <c r="BDT42" s="80"/>
      <c r="BDU42" s="80"/>
      <c r="BDV42" s="80"/>
      <c r="BDW42" s="80"/>
      <c r="BDX42" s="80"/>
      <c r="BDY42" s="80"/>
      <c r="BDZ42" s="80"/>
      <c r="BEA42" s="80"/>
      <c r="BEB42" s="80"/>
      <c r="BEC42" s="80"/>
      <c r="BED42" s="80"/>
      <c r="BEE42" s="80"/>
      <c r="BEF42" s="80"/>
      <c r="BEG42" s="80"/>
      <c r="BEH42" s="80"/>
      <c r="BEI42" s="80"/>
      <c r="BEJ42" s="80"/>
      <c r="BEK42" s="80"/>
      <c r="BEL42" s="80"/>
      <c r="BEM42" s="80"/>
      <c r="BEN42" s="80"/>
      <c r="BEO42" s="80"/>
      <c r="BEP42" s="80"/>
      <c r="BEQ42" s="80"/>
      <c r="BER42" s="80"/>
      <c r="BES42" s="80"/>
      <c r="BET42" s="80"/>
      <c r="BEU42" s="80"/>
      <c r="BEV42" s="80"/>
      <c r="BEW42" s="80"/>
      <c r="BEX42" s="80"/>
      <c r="BEY42" s="80"/>
      <c r="BEZ42" s="80"/>
      <c r="BFA42" s="80"/>
      <c r="BFB42" s="80"/>
      <c r="BFC42" s="80"/>
      <c r="BFD42" s="80"/>
      <c r="BFE42" s="80"/>
      <c r="BFF42" s="80"/>
      <c r="BFG42" s="80"/>
      <c r="BFH42" s="80"/>
      <c r="BFI42" s="80"/>
      <c r="BFJ42" s="80"/>
      <c r="BFK42" s="80"/>
      <c r="BFL42" s="80"/>
      <c r="BFM42" s="80"/>
      <c r="BFN42" s="80"/>
      <c r="BFO42" s="80"/>
      <c r="BFP42" s="80"/>
      <c r="BFQ42" s="80"/>
      <c r="BFR42" s="80"/>
      <c r="BFS42" s="80"/>
      <c r="BFT42" s="80"/>
      <c r="BFU42" s="80"/>
      <c r="BFV42" s="80"/>
      <c r="BFW42" s="80"/>
      <c r="BFX42" s="80"/>
      <c r="BFY42" s="80"/>
      <c r="BFZ42" s="80"/>
      <c r="BGA42" s="80"/>
      <c r="BGB42" s="80"/>
      <c r="BGC42" s="80"/>
      <c r="BGD42" s="80"/>
      <c r="BGE42" s="80"/>
      <c r="BGF42" s="80"/>
      <c r="BGG42" s="80"/>
      <c r="BGH42" s="80"/>
      <c r="BGI42" s="80"/>
      <c r="BGJ42" s="80"/>
      <c r="BGK42" s="80"/>
      <c r="BGL42" s="80"/>
      <c r="BGM42" s="80"/>
      <c r="BGN42" s="80"/>
      <c r="BGO42" s="80"/>
      <c r="BGP42" s="80"/>
      <c r="BGQ42" s="80"/>
      <c r="BGR42" s="80"/>
      <c r="BGS42" s="80"/>
      <c r="BGT42" s="80"/>
      <c r="BGU42" s="80"/>
      <c r="BGV42" s="80"/>
      <c r="BGW42" s="80"/>
      <c r="BGX42" s="80"/>
      <c r="BGY42" s="80"/>
      <c r="BGZ42" s="80"/>
      <c r="BHA42" s="80"/>
      <c r="BHB42" s="80"/>
      <c r="BHC42" s="80"/>
      <c r="BHD42" s="80"/>
      <c r="BHE42" s="80"/>
      <c r="BHF42" s="80"/>
      <c r="BHG42" s="80"/>
      <c r="BHH42" s="80"/>
      <c r="BHI42" s="80"/>
      <c r="BHJ42" s="80"/>
      <c r="BHK42" s="80"/>
      <c r="BHL42" s="80"/>
      <c r="BHM42" s="80"/>
      <c r="BHN42" s="80"/>
      <c r="BHO42" s="80"/>
      <c r="BHP42" s="80"/>
      <c r="BHQ42" s="80"/>
      <c r="BHR42" s="80"/>
      <c r="BHS42" s="80"/>
      <c r="BHT42" s="80"/>
      <c r="BHU42" s="80"/>
      <c r="BHV42" s="80"/>
      <c r="BHW42" s="80"/>
      <c r="BHX42" s="80"/>
      <c r="BHY42" s="80"/>
      <c r="BHZ42" s="80"/>
      <c r="BIA42" s="80"/>
      <c r="BIB42" s="80"/>
      <c r="BIC42" s="80"/>
      <c r="BID42" s="80"/>
      <c r="BIE42" s="80"/>
      <c r="BIF42" s="80"/>
      <c r="BIG42" s="80"/>
      <c r="BIH42" s="80"/>
      <c r="BII42" s="80"/>
      <c r="BIJ42" s="80"/>
      <c r="BIK42" s="80"/>
      <c r="BIL42" s="80"/>
      <c r="BIM42" s="80"/>
      <c r="BIN42" s="80"/>
      <c r="BIO42" s="80"/>
      <c r="BIP42" s="80"/>
      <c r="BIQ42" s="80"/>
      <c r="BIR42" s="80"/>
      <c r="BIS42" s="80"/>
      <c r="BIT42" s="80"/>
      <c r="BIU42" s="80"/>
      <c r="BIV42" s="80"/>
      <c r="BIW42" s="80"/>
      <c r="BIX42" s="80"/>
      <c r="BIY42" s="80"/>
      <c r="BIZ42" s="80"/>
      <c r="BJA42" s="80"/>
      <c r="BJB42" s="80"/>
      <c r="BJC42" s="80"/>
      <c r="BJD42" s="80"/>
      <c r="BJE42" s="80"/>
      <c r="BJF42" s="80"/>
      <c r="BJG42" s="80"/>
      <c r="BJH42" s="80"/>
      <c r="BJI42" s="80"/>
      <c r="BJJ42" s="80"/>
      <c r="BJK42" s="80"/>
      <c r="BJL42" s="80"/>
      <c r="BJM42" s="80"/>
      <c r="BJN42" s="80"/>
      <c r="BJO42" s="80"/>
      <c r="BJP42" s="80"/>
      <c r="BJQ42" s="80"/>
      <c r="BJR42" s="80"/>
      <c r="BJS42" s="80"/>
      <c r="BJT42" s="80"/>
      <c r="BJU42" s="80"/>
      <c r="BJV42" s="80"/>
      <c r="BJW42" s="80"/>
      <c r="BJX42" s="80"/>
      <c r="BJY42" s="80"/>
      <c r="BJZ42" s="80"/>
      <c r="BKA42" s="80"/>
      <c r="BKB42" s="80"/>
      <c r="BKC42" s="80"/>
      <c r="BKD42" s="80"/>
      <c r="BKE42" s="80"/>
      <c r="BKF42" s="80"/>
      <c r="BKG42" s="80"/>
      <c r="BKH42" s="80"/>
      <c r="BKI42" s="80"/>
      <c r="BKJ42" s="80"/>
      <c r="BKK42" s="80"/>
      <c r="BKL42" s="80"/>
      <c r="BKM42" s="80"/>
      <c r="BKN42" s="80"/>
      <c r="BKO42" s="80"/>
      <c r="BKP42" s="80"/>
      <c r="BKQ42" s="80"/>
      <c r="BKR42" s="80"/>
      <c r="BKS42" s="80"/>
      <c r="BKT42" s="80"/>
      <c r="BKU42" s="80"/>
      <c r="BKV42" s="80"/>
      <c r="BKW42" s="80"/>
      <c r="BKX42" s="80"/>
      <c r="BKY42" s="80"/>
      <c r="BKZ42" s="80"/>
      <c r="BLA42" s="80"/>
      <c r="BLB42" s="80"/>
      <c r="BLC42" s="80"/>
      <c r="BLD42" s="80"/>
      <c r="BLE42" s="80"/>
      <c r="BLF42" s="80"/>
      <c r="BLG42" s="80"/>
      <c r="BLH42" s="80"/>
      <c r="BLI42" s="80"/>
      <c r="BLJ42" s="80"/>
      <c r="BLK42" s="80"/>
      <c r="BLL42" s="80"/>
      <c r="BLM42" s="80"/>
      <c r="BLN42" s="80"/>
      <c r="BLO42" s="80"/>
      <c r="BLP42" s="80"/>
      <c r="BLQ42" s="80"/>
      <c r="BLR42" s="80"/>
      <c r="BLS42" s="80"/>
      <c r="BLT42" s="80"/>
      <c r="BLU42" s="80"/>
      <c r="BLV42" s="80"/>
      <c r="BLW42" s="80"/>
      <c r="BLX42" s="80"/>
      <c r="BLY42" s="80"/>
      <c r="BLZ42" s="80"/>
      <c r="BMA42" s="80"/>
      <c r="BMB42" s="80"/>
      <c r="BMC42" s="80"/>
      <c r="BMD42" s="80"/>
      <c r="BME42" s="80"/>
      <c r="BMF42" s="80"/>
      <c r="BMG42" s="80"/>
      <c r="BMH42" s="80"/>
      <c r="BMI42" s="80"/>
      <c r="BMJ42" s="80"/>
      <c r="BMK42" s="80"/>
      <c r="BML42" s="80"/>
      <c r="BMM42" s="80"/>
      <c r="BMN42" s="80"/>
      <c r="BMO42" s="80"/>
      <c r="BMP42" s="80"/>
      <c r="BMQ42" s="80"/>
      <c r="BMR42" s="80"/>
      <c r="BMS42" s="80"/>
      <c r="BMT42" s="80"/>
      <c r="BMU42" s="80"/>
      <c r="BMV42" s="80"/>
      <c r="BMW42" s="80"/>
      <c r="BMX42" s="80"/>
      <c r="BMY42" s="80"/>
      <c r="BMZ42" s="80"/>
      <c r="BNA42" s="80"/>
      <c r="BNB42" s="80"/>
      <c r="BNC42" s="80"/>
      <c r="BND42" s="80"/>
      <c r="BNE42" s="80"/>
      <c r="BNF42" s="80"/>
      <c r="BNG42" s="80"/>
      <c r="BNH42" s="80"/>
      <c r="BNI42" s="80"/>
      <c r="BNJ42" s="80"/>
      <c r="BNK42" s="80"/>
      <c r="BNL42" s="80"/>
      <c r="BNM42" s="80"/>
      <c r="BNN42" s="80"/>
      <c r="BNO42" s="80"/>
      <c r="BNP42" s="80"/>
      <c r="BNQ42" s="80"/>
      <c r="BNR42" s="80"/>
      <c r="BNS42" s="80"/>
      <c r="BNT42" s="80"/>
      <c r="BNU42" s="80"/>
      <c r="BNV42" s="80"/>
      <c r="BNW42" s="80"/>
      <c r="BNX42" s="80"/>
      <c r="BNY42" s="80"/>
      <c r="BNZ42" s="80"/>
      <c r="BOA42" s="80"/>
      <c r="BOB42" s="80"/>
      <c r="BOC42" s="80"/>
      <c r="BOD42" s="80"/>
      <c r="BOE42" s="80"/>
      <c r="BOF42" s="80"/>
      <c r="BOG42" s="80"/>
      <c r="BOH42" s="80"/>
      <c r="BOI42" s="80"/>
      <c r="BOJ42" s="80"/>
      <c r="BOK42" s="80"/>
      <c r="BOL42" s="80"/>
      <c r="BOM42" s="80"/>
      <c r="BON42" s="80"/>
      <c r="BOO42" s="80"/>
      <c r="BOP42" s="80"/>
      <c r="BOQ42" s="80"/>
      <c r="BOR42" s="80"/>
      <c r="BOS42" s="80"/>
      <c r="BOT42" s="80"/>
      <c r="BOU42" s="80"/>
      <c r="BOV42" s="80"/>
      <c r="BOW42" s="80"/>
      <c r="BOX42" s="80"/>
      <c r="BOY42" s="80"/>
      <c r="BOZ42" s="80"/>
      <c r="BPA42" s="80"/>
      <c r="BPB42" s="80"/>
      <c r="BPC42" s="80"/>
      <c r="BPD42" s="80"/>
      <c r="BPE42" s="80"/>
      <c r="BPF42" s="80"/>
      <c r="BPG42" s="80"/>
      <c r="BPH42" s="80"/>
      <c r="BPI42" s="80"/>
      <c r="BPJ42" s="80"/>
      <c r="BPK42" s="80"/>
      <c r="BPL42" s="80"/>
      <c r="BPM42" s="80"/>
      <c r="BPN42" s="80"/>
      <c r="BPO42" s="80"/>
      <c r="BPP42" s="80"/>
      <c r="BPQ42" s="80"/>
      <c r="BPR42" s="80"/>
      <c r="BPS42" s="80"/>
      <c r="BPT42" s="80"/>
      <c r="BPU42" s="80"/>
      <c r="BPV42" s="80"/>
      <c r="BPW42" s="80"/>
      <c r="BPX42" s="80"/>
      <c r="BPY42" s="80"/>
      <c r="BPZ42" s="80"/>
      <c r="BQA42" s="80"/>
      <c r="BQB42" s="80"/>
      <c r="BQC42" s="80"/>
      <c r="BQD42" s="80"/>
      <c r="BQE42" s="80"/>
      <c r="BQF42" s="80"/>
      <c r="BQG42" s="80"/>
      <c r="BQH42" s="80"/>
      <c r="BQI42" s="80"/>
      <c r="BQJ42" s="80"/>
      <c r="BQK42" s="80"/>
      <c r="BQL42" s="80"/>
      <c r="BQM42" s="80"/>
      <c r="BQN42" s="80"/>
      <c r="BQO42" s="80"/>
      <c r="BQP42" s="80"/>
      <c r="BQQ42" s="80"/>
      <c r="BQR42" s="80"/>
      <c r="BQS42" s="80"/>
      <c r="BQT42" s="80"/>
      <c r="BQU42" s="80"/>
      <c r="BQV42" s="80"/>
      <c r="BQW42" s="80"/>
      <c r="BQX42" s="80"/>
      <c r="BQY42" s="80"/>
      <c r="BQZ42" s="80"/>
      <c r="BRA42" s="80"/>
      <c r="BRB42" s="80"/>
      <c r="BRC42" s="80"/>
      <c r="BRD42" s="80"/>
      <c r="BRE42" s="80"/>
      <c r="BRF42" s="80"/>
      <c r="BRG42" s="80"/>
      <c r="BRH42" s="80"/>
      <c r="BRI42" s="80"/>
      <c r="BRJ42" s="80"/>
      <c r="BRK42" s="80"/>
      <c r="BRL42" s="80"/>
      <c r="BRM42" s="80"/>
      <c r="BRN42" s="80"/>
      <c r="BRO42" s="80"/>
      <c r="BRP42" s="80"/>
      <c r="BRQ42" s="80"/>
      <c r="BRR42" s="80"/>
      <c r="BRS42" s="80"/>
      <c r="BRT42" s="80"/>
      <c r="BRU42" s="80"/>
      <c r="BRV42" s="80"/>
      <c r="BRW42" s="80"/>
      <c r="BRX42" s="80"/>
      <c r="BRY42" s="80"/>
      <c r="BRZ42" s="80"/>
      <c r="BSA42" s="80"/>
      <c r="BSB42" s="80"/>
      <c r="BSC42" s="80"/>
      <c r="BSD42" s="80"/>
      <c r="BSE42" s="80"/>
      <c r="BSF42" s="80"/>
      <c r="BSG42" s="80"/>
      <c r="BSH42" s="80"/>
      <c r="BSI42" s="80"/>
      <c r="BSJ42" s="80"/>
      <c r="BSK42" s="80"/>
      <c r="BSL42" s="80"/>
      <c r="BSM42" s="80"/>
      <c r="BSN42" s="80"/>
      <c r="BSO42" s="80"/>
      <c r="BSP42" s="80"/>
      <c r="BSQ42" s="80"/>
      <c r="BSR42" s="80"/>
      <c r="BSS42" s="80"/>
      <c r="BST42" s="80"/>
      <c r="BSU42" s="80"/>
      <c r="BSV42" s="80"/>
      <c r="BSW42" s="80"/>
      <c r="BSX42" s="80"/>
      <c r="BSY42" s="80"/>
      <c r="BSZ42" s="80"/>
      <c r="BTA42" s="80"/>
      <c r="BTB42" s="80"/>
      <c r="BTC42" s="80"/>
      <c r="BTD42" s="80"/>
      <c r="BTE42" s="80"/>
      <c r="BTF42" s="80"/>
      <c r="BTG42" s="80"/>
      <c r="BTH42" s="80"/>
      <c r="BTI42" s="80"/>
      <c r="BTJ42" s="80"/>
      <c r="BTK42" s="80"/>
      <c r="BTL42" s="80"/>
      <c r="BTM42" s="80"/>
      <c r="BTN42" s="80"/>
      <c r="BTO42" s="80"/>
      <c r="BTP42" s="80"/>
      <c r="BTQ42" s="80"/>
      <c r="BTR42" s="80"/>
      <c r="BTS42" s="80"/>
      <c r="BTT42" s="80"/>
      <c r="BTU42" s="80"/>
      <c r="BTV42" s="80"/>
      <c r="BTW42" s="80"/>
      <c r="BTX42" s="80"/>
      <c r="BTY42" s="80"/>
      <c r="BTZ42" s="80"/>
      <c r="BUA42" s="80"/>
      <c r="BUB42" s="80"/>
      <c r="BUC42" s="80"/>
      <c r="BUD42" s="80"/>
      <c r="BUE42" s="80"/>
      <c r="BUF42" s="80"/>
      <c r="BUG42" s="80"/>
      <c r="BUH42" s="80"/>
      <c r="BUI42" s="80"/>
      <c r="BUJ42" s="80"/>
      <c r="BUK42" s="80"/>
      <c r="BUL42" s="80"/>
      <c r="BUM42" s="80"/>
      <c r="BUN42" s="80"/>
      <c r="BUO42" s="80"/>
      <c r="BUP42" s="80"/>
      <c r="BUQ42" s="80"/>
      <c r="BUR42" s="80"/>
      <c r="BUS42" s="80"/>
      <c r="BUT42" s="80"/>
      <c r="BUU42" s="80"/>
      <c r="BUV42" s="80"/>
      <c r="BUW42" s="80"/>
      <c r="BUX42" s="80"/>
      <c r="BUY42" s="80"/>
      <c r="BUZ42" s="80"/>
      <c r="BVA42" s="80"/>
      <c r="BVB42" s="80"/>
      <c r="BVC42" s="80"/>
      <c r="BVD42" s="80"/>
      <c r="BVE42" s="80"/>
      <c r="BVF42" s="80"/>
      <c r="BVG42" s="80"/>
      <c r="BVH42" s="80"/>
      <c r="BVI42" s="80"/>
      <c r="BVJ42" s="80"/>
      <c r="BVK42" s="80"/>
      <c r="BVL42" s="80"/>
      <c r="BVM42" s="80"/>
      <c r="BVN42" s="80"/>
      <c r="BVO42" s="80"/>
      <c r="BVP42" s="80"/>
      <c r="BVQ42" s="80"/>
      <c r="BVR42" s="80"/>
      <c r="BVS42" s="80"/>
      <c r="BVT42" s="80"/>
      <c r="BVU42" s="80"/>
      <c r="BVV42" s="80"/>
      <c r="BVW42" s="80"/>
      <c r="BVX42" s="80"/>
      <c r="BVY42" s="80"/>
      <c r="BVZ42" s="80"/>
      <c r="BWA42" s="80"/>
      <c r="BWB42" s="80"/>
      <c r="BWC42" s="80"/>
      <c r="BWD42" s="80"/>
      <c r="BWE42" s="80"/>
      <c r="BWF42" s="80"/>
      <c r="BWG42" s="80"/>
      <c r="BWH42" s="80"/>
      <c r="BWI42" s="80"/>
      <c r="BWJ42" s="80"/>
      <c r="BWK42" s="80"/>
      <c r="BWL42" s="80"/>
      <c r="BWM42" s="80"/>
      <c r="BWN42" s="80"/>
      <c r="BWO42" s="80"/>
      <c r="BWP42" s="80"/>
      <c r="BWQ42" s="80"/>
      <c r="BWR42" s="80"/>
      <c r="BWS42" s="80"/>
      <c r="BWT42" s="80"/>
      <c r="BWU42" s="80"/>
      <c r="BWV42" s="80"/>
      <c r="BWW42" s="80"/>
      <c r="BWX42" s="80"/>
      <c r="BWY42" s="80"/>
      <c r="BWZ42" s="80"/>
      <c r="BXA42" s="80"/>
      <c r="BXB42" s="80"/>
      <c r="BXC42" s="80"/>
      <c r="BXD42" s="80"/>
      <c r="BXE42" s="80"/>
      <c r="BXF42" s="80"/>
      <c r="BXG42" s="80"/>
      <c r="BXH42" s="80"/>
      <c r="BXI42" s="80"/>
      <c r="BXJ42" s="80"/>
      <c r="BXK42" s="80"/>
      <c r="BXL42" s="80"/>
      <c r="BXM42" s="80"/>
      <c r="BXN42" s="80"/>
      <c r="BXO42" s="80"/>
      <c r="BXP42" s="80"/>
      <c r="BXQ42" s="80"/>
      <c r="BXR42" s="80"/>
      <c r="BXS42" s="80"/>
      <c r="BXT42" s="80"/>
      <c r="BXU42" s="80"/>
      <c r="BXV42" s="80"/>
      <c r="BXW42" s="80"/>
      <c r="BXX42" s="80"/>
      <c r="BXY42" s="80"/>
      <c r="BXZ42" s="80"/>
      <c r="BYA42" s="80"/>
      <c r="BYB42" s="80"/>
      <c r="BYC42" s="80"/>
      <c r="BYD42" s="80"/>
      <c r="BYE42" s="80"/>
      <c r="BYF42" s="80"/>
      <c r="BYG42" s="80"/>
      <c r="BYH42" s="80"/>
      <c r="BYI42" s="80"/>
      <c r="BYJ42" s="80"/>
      <c r="BYK42" s="80"/>
      <c r="BYL42" s="80"/>
      <c r="BYM42" s="80"/>
      <c r="BYN42" s="80"/>
      <c r="BYO42" s="80"/>
      <c r="BYP42" s="80"/>
      <c r="BYQ42" s="80"/>
      <c r="BYR42" s="80"/>
      <c r="BYS42" s="80"/>
      <c r="BYT42" s="80"/>
      <c r="BYU42" s="80"/>
      <c r="BYV42" s="80"/>
      <c r="BYW42" s="80"/>
      <c r="BYX42" s="80"/>
      <c r="BYY42" s="80"/>
      <c r="BYZ42" s="80"/>
      <c r="BZA42" s="80"/>
      <c r="BZB42" s="80"/>
      <c r="BZC42" s="80"/>
      <c r="BZD42" s="80"/>
      <c r="BZE42" s="80"/>
      <c r="BZF42" s="80"/>
      <c r="BZG42" s="80"/>
      <c r="BZH42" s="80"/>
      <c r="BZI42" s="80"/>
      <c r="BZJ42" s="80"/>
      <c r="BZK42" s="80"/>
      <c r="BZL42" s="80"/>
      <c r="BZM42" s="80"/>
      <c r="BZN42" s="80"/>
      <c r="BZO42" s="80"/>
      <c r="BZP42" s="80"/>
      <c r="BZQ42" s="80"/>
      <c r="BZR42" s="80"/>
      <c r="BZS42" s="80"/>
      <c r="BZT42" s="80"/>
      <c r="BZU42" s="80"/>
      <c r="BZV42" s="80"/>
      <c r="BZW42" s="80"/>
      <c r="BZX42" s="80"/>
      <c r="BZY42" s="80"/>
      <c r="BZZ42" s="80"/>
      <c r="CAA42" s="80"/>
      <c r="CAB42" s="80"/>
      <c r="CAC42" s="80"/>
      <c r="CAD42" s="80"/>
      <c r="CAE42" s="80"/>
      <c r="CAF42" s="80"/>
      <c r="CAG42" s="80"/>
      <c r="CAH42" s="80"/>
      <c r="CAI42" s="80"/>
      <c r="CAJ42" s="80"/>
      <c r="CAK42" s="80"/>
      <c r="CAL42" s="80"/>
      <c r="CAM42" s="80"/>
      <c r="CAN42" s="80"/>
      <c r="CAO42" s="80"/>
      <c r="CAP42" s="80"/>
      <c r="CAQ42" s="80"/>
      <c r="CAR42" s="80"/>
      <c r="CAS42" s="80"/>
      <c r="CAT42" s="80"/>
      <c r="CAU42" s="80"/>
      <c r="CAV42" s="80"/>
      <c r="CAW42" s="80"/>
      <c r="CAX42" s="80"/>
      <c r="CAY42" s="80"/>
      <c r="CAZ42" s="80"/>
      <c r="CBA42" s="80"/>
      <c r="CBB42" s="80"/>
      <c r="CBC42" s="80"/>
      <c r="CBD42" s="80"/>
      <c r="CBE42" s="80"/>
      <c r="CBF42" s="80"/>
      <c r="CBG42" s="80"/>
      <c r="CBH42" s="80"/>
      <c r="CBI42" s="80"/>
      <c r="CBJ42" s="80"/>
      <c r="CBK42" s="80"/>
      <c r="CBL42" s="80"/>
      <c r="CBM42" s="80"/>
      <c r="CBN42" s="80"/>
      <c r="CBO42" s="80"/>
      <c r="CBP42" s="80"/>
      <c r="CBQ42" s="80"/>
      <c r="CBR42" s="80"/>
      <c r="CBS42" s="80"/>
      <c r="CBT42" s="80"/>
      <c r="CBU42" s="80"/>
      <c r="CBV42" s="80"/>
      <c r="CBW42" s="80"/>
      <c r="CBX42" s="80"/>
      <c r="CBY42" s="80"/>
      <c r="CBZ42" s="80"/>
      <c r="CCA42" s="80"/>
      <c r="CCB42" s="80"/>
      <c r="CCC42" s="80"/>
      <c r="CCD42" s="80"/>
      <c r="CCE42" s="80"/>
      <c r="CCF42" s="80"/>
      <c r="CCG42" s="80"/>
      <c r="CCH42" s="80"/>
      <c r="CCI42" s="80"/>
      <c r="CCJ42" s="80"/>
      <c r="CCK42" s="80"/>
      <c r="CCL42" s="80"/>
      <c r="CCM42" s="80"/>
      <c r="CCN42" s="80"/>
      <c r="CCO42" s="80"/>
      <c r="CCP42" s="80"/>
      <c r="CCQ42" s="80"/>
      <c r="CCR42" s="80"/>
      <c r="CCS42" s="80"/>
      <c r="CCT42" s="80"/>
      <c r="CCU42" s="80"/>
      <c r="CCV42" s="80"/>
      <c r="CCW42" s="80"/>
      <c r="CCX42" s="80"/>
      <c r="CCY42" s="80"/>
      <c r="CCZ42" s="80"/>
      <c r="CDA42" s="80"/>
      <c r="CDB42" s="80"/>
      <c r="CDC42" s="80"/>
      <c r="CDD42" s="80"/>
      <c r="CDE42" s="80"/>
      <c r="CDF42" s="80"/>
      <c r="CDG42" s="80"/>
      <c r="CDH42" s="80"/>
      <c r="CDI42" s="80"/>
      <c r="CDJ42" s="80"/>
      <c r="CDK42" s="80"/>
      <c r="CDL42" s="80"/>
      <c r="CDM42" s="80"/>
      <c r="CDN42" s="80"/>
      <c r="CDO42" s="80"/>
      <c r="CDP42" s="80"/>
      <c r="CDQ42" s="80"/>
      <c r="CDR42" s="80"/>
      <c r="CDS42" s="80"/>
      <c r="CDT42" s="80"/>
      <c r="CDU42" s="80"/>
      <c r="CDV42" s="80"/>
      <c r="CDW42" s="80"/>
      <c r="CDX42" s="80"/>
      <c r="CDY42" s="80"/>
      <c r="CDZ42" s="80"/>
      <c r="CEA42" s="80"/>
      <c r="CEB42" s="80"/>
      <c r="CEC42" s="80"/>
      <c r="CED42" s="80"/>
      <c r="CEE42" s="80"/>
      <c r="CEF42" s="80"/>
      <c r="CEG42" s="80"/>
      <c r="CEH42" s="80"/>
      <c r="CEI42" s="80"/>
      <c r="CEJ42" s="80"/>
      <c r="CEK42" s="80"/>
      <c r="CEL42" s="80"/>
      <c r="CEM42" s="80"/>
      <c r="CEN42" s="80"/>
      <c r="CEO42" s="80"/>
      <c r="CEP42" s="80"/>
      <c r="CEQ42" s="80"/>
      <c r="CER42" s="80"/>
      <c r="CES42" s="80"/>
      <c r="CET42" s="80"/>
      <c r="CEU42" s="80"/>
      <c r="CEV42" s="80"/>
      <c r="CEW42" s="80"/>
      <c r="CEX42" s="80"/>
      <c r="CEY42" s="80"/>
      <c r="CEZ42" s="80"/>
      <c r="CFA42" s="80"/>
      <c r="CFB42" s="80"/>
      <c r="CFC42" s="80"/>
      <c r="CFD42" s="80"/>
      <c r="CFE42" s="80"/>
      <c r="CFF42" s="80"/>
      <c r="CFG42" s="80"/>
      <c r="CFH42" s="80"/>
      <c r="CFI42" s="80"/>
      <c r="CFJ42" s="80"/>
      <c r="CFK42" s="80"/>
      <c r="CFL42" s="80"/>
      <c r="CFM42" s="80"/>
      <c r="CFN42" s="80"/>
      <c r="CFO42" s="80"/>
      <c r="CFP42" s="80"/>
      <c r="CFQ42" s="80"/>
      <c r="CFR42" s="80"/>
      <c r="CFS42" s="80"/>
      <c r="CFT42" s="80"/>
      <c r="CFU42" s="80"/>
      <c r="CFV42" s="80"/>
      <c r="CFW42" s="80"/>
      <c r="CFX42" s="80"/>
      <c r="CFY42" s="80"/>
      <c r="CFZ42" s="80"/>
      <c r="CGA42" s="80"/>
      <c r="CGB42" s="80"/>
      <c r="CGC42" s="80"/>
      <c r="CGD42" s="80"/>
      <c r="CGE42" s="80"/>
      <c r="CGF42" s="80"/>
      <c r="CGG42" s="80"/>
      <c r="CGH42" s="80"/>
      <c r="CGI42" s="80"/>
      <c r="CGJ42" s="80"/>
      <c r="CGK42" s="80"/>
      <c r="CGL42" s="80"/>
      <c r="CGM42" s="80"/>
      <c r="CGN42" s="80"/>
      <c r="CGO42" s="80"/>
      <c r="CGP42" s="80"/>
      <c r="CGQ42" s="80"/>
      <c r="CGR42" s="80"/>
      <c r="CGS42" s="80"/>
      <c r="CGT42" s="80"/>
      <c r="CGU42" s="80"/>
      <c r="CGV42" s="80"/>
      <c r="CGW42" s="80"/>
      <c r="CGX42" s="80"/>
      <c r="CGY42" s="80"/>
      <c r="CGZ42" s="80"/>
      <c r="CHA42" s="80"/>
      <c r="CHB42" s="80"/>
      <c r="CHC42" s="80"/>
      <c r="CHD42" s="80"/>
      <c r="CHE42" s="80"/>
      <c r="CHF42" s="80"/>
      <c r="CHG42" s="80"/>
      <c r="CHH42" s="80"/>
      <c r="CHI42" s="80"/>
      <c r="CHJ42" s="80"/>
      <c r="CHK42" s="80"/>
      <c r="CHL42" s="80"/>
      <c r="CHM42" s="80"/>
      <c r="CHN42" s="80"/>
      <c r="CHO42" s="80"/>
      <c r="CHP42" s="80"/>
      <c r="CHQ42" s="80"/>
      <c r="CHR42" s="80"/>
      <c r="CHS42" s="80"/>
      <c r="CHT42" s="80"/>
      <c r="CHU42" s="80"/>
      <c r="CHV42" s="80"/>
      <c r="CHW42" s="80"/>
      <c r="CHX42" s="80"/>
      <c r="CHY42" s="80"/>
      <c r="CHZ42" s="80"/>
      <c r="CIA42" s="80"/>
      <c r="CIB42" s="80"/>
      <c r="CIC42" s="80"/>
      <c r="CID42" s="80"/>
      <c r="CIE42" s="80"/>
      <c r="CIF42" s="80"/>
      <c r="CIG42" s="80"/>
      <c r="CIH42" s="80"/>
      <c r="CII42" s="80"/>
      <c r="CIJ42" s="80"/>
      <c r="CIK42" s="80"/>
      <c r="CIL42" s="80"/>
      <c r="CIM42" s="80"/>
      <c r="CIN42" s="80"/>
      <c r="CIO42" s="80"/>
      <c r="CIP42" s="80"/>
      <c r="CIQ42" s="80"/>
      <c r="CIR42" s="80"/>
      <c r="CIS42" s="80"/>
      <c r="CIT42" s="80"/>
      <c r="CIU42" s="80"/>
      <c r="CIV42" s="80"/>
      <c r="CIW42" s="80"/>
      <c r="CIX42" s="80"/>
      <c r="CIY42" s="80"/>
      <c r="CIZ42" s="80"/>
      <c r="CJA42" s="80"/>
      <c r="CJB42" s="80"/>
      <c r="CJC42" s="80"/>
      <c r="CJD42" s="80"/>
      <c r="CJE42" s="80"/>
      <c r="CJF42" s="80"/>
      <c r="CJG42" s="80"/>
      <c r="CJH42" s="80"/>
      <c r="CJI42" s="80"/>
      <c r="CJJ42" s="80"/>
      <c r="CJK42" s="80"/>
      <c r="CJL42" s="80"/>
      <c r="CJM42" s="80"/>
      <c r="CJN42" s="80"/>
      <c r="CJO42" s="80"/>
      <c r="CJP42" s="80"/>
      <c r="CJQ42" s="80"/>
      <c r="CJR42" s="80"/>
      <c r="CJS42" s="80"/>
      <c r="CJT42" s="80"/>
      <c r="CJU42" s="80"/>
      <c r="CJV42" s="80"/>
      <c r="CJW42" s="80"/>
      <c r="CJX42" s="80"/>
      <c r="CJY42" s="80"/>
      <c r="CJZ42" s="80"/>
      <c r="CKA42" s="80"/>
      <c r="CKB42" s="80"/>
      <c r="CKC42" s="80"/>
      <c r="CKD42" s="80"/>
      <c r="CKE42" s="80"/>
      <c r="CKF42" s="80"/>
      <c r="CKG42" s="80"/>
      <c r="CKH42" s="80"/>
      <c r="CKI42" s="80"/>
      <c r="CKJ42" s="80"/>
      <c r="CKK42" s="80"/>
      <c r="CKL42" s="80"/>
      <c r="CKM42" s="80"/>
      <c r="CKN42" s="80"/>
      <c r="CKO42" s="80"/>
      <c r="CKP42" s="80"/>
      <c r="CKQ42" s="80"/>
      <c r="CKR42" s="80"/>
      <c r="CKS42" s="80"/>
      <c r="CKT42" s="80"/>
      <c r="CKU42" s="80"/>
      <c r="CKV42" s="80"/>
      <c r="CKW42" s="80"/>
      <c r="CKX42" s="80"/>
      <c r="CKY42" s="80"/>
      <c r="CKZ42" s="80"/>
      <c r="CLA42" s="80"/>
      <c r="CLB42" s="80"/>
      <c r="CLC42" s="80"/>
      <c r="CLD42" s="80"/>
      <c r="CLE42" s="80"/>
      <c r="CLF42" s="80"/>
      <c r="CLG42" s="80"/>
      <c r="CLH42" s="80"/>
      <c r="CLI42" s="80"/>
      <c r="CLJ42" s="80"/>
      <c r="CLK42" s="80"/>
      <c r="CLL42" s="80"/>
      <c r="CLM42" s="80"/>
      <c r="CLN42" s="80"/>
      <c r="CLO42" s="80"/>
      <c r="CLP42" s="80"/>
      <c r="CLQ42" s="80"/>
      <c r="CLR42" s="80"/>
      <c r="CLS42" s="80"/>
      <c r="CLT42" s="80"/>
      <c r="CLU42" s="80"/>
      <c r="CLV42" s="80"/>
      <c r="CLW42" s="80"/>
      <c r="CLX42" s="80"/>
      <c r="CLY42" s="80"/>
      <c r="CLZ42" s="80"/>
      <c r="CMA42" s="80"/>
      <c r="CMB42" s="80"/>
      <c r="CMC42" s="80"/>
      <c r="CMD42" s="80"/>
      <c r="CME42" s="80"/>
      <c r="CMF42" s="80"/>
      <c r="CMG42" s="80"/>
      <c r="CMH42" s="80"/>
      <c r="CMI42" s="80"/>
      <c r="CMJ42" s="80"/>
      <c r="CMK42" s="80"/>
      <c r="CML42" s="80"/>
      <c r="CMM42" s="80"/>
      <c r="CMN42" s="80"/>
      <c r="CMO42" s="80"/>
      <c r="CMP42" s="80"/>
      <c r="CMQ42" s="80"/>
      <c r="CMR42" s="80"/>
      <c r="CMS42" s="80"/>
      <c r="CMT42" s="80"/>
      <c r="CMU42" s="80"/>
      <c r="CMV42" s="80"/>
      <c r="CMW42" s="80"/>
      <c r="CMX42" s="80"/>
      <c r="CMY42" s="80"/>
      <c r="CMZ42" s="80"/>
      <c r="CNA42" s="80"/>
      <c r="CNB42" s="80"/>
      <c r="CNC42" s="80"/>
      <c r="CND42" s="80"/>
      <c r="CNE42" s="80"/>
      <c r="CNF42" s="80"/>
      <c r="CNG42" s="80"/>
      <c r="CNH42" s="80"/>
      <c r="CNI42" s="80"/>
      <c r="CNJ42" s="80"/>
      <c r="CNK42" s="80"/>
      <c r="CNL42" s="80"/>
      <c r="CNM42" s="80"/>
      <c r="CNN42" s="80"/>
      <c r="CNO42" s="80"/>
      <c r="CNP42" s="80"/>
      <c r="CNQ42" s="80"/>
      <c r="CNR42" s="80"/>
      <c r="CNS42" s="80"/>
      <c r="CNT42" s="80"/>
      <c r="CNU42" s="80"/>
      <c r="CNV42" s="80"/>
      <c r="CNW42" s="80"/>
      <c r="CNX42" s="80"/>
      <c r="CNY42" s="80"/>
      <c r="CNZ42" s="80"/>
      <c r="COA42" s="80"/>
      <c r="COB42" s="80"/>
      <c r="COC42" s="80"/>
      <c r="COD42" s="80"/>
      <c r="COE42" s="80"/>
      <c r="COF42" s="80"/>
      <c r="COG42" s="80"/>
      <c r="COH42" s="80"/>
      <c r="COI42" s="80"/>
      <c r="COJ42" s="80"/>
      <c r="COK42" s="80"/>
      <c r="COL42" s="80"/>
      <c r="COM42" s="80"/>
      <c r="CON42" s="80"/>
      <c r="COO42" s="80"/>
      <c r="COP42" s="80"/>
      <c r="COQ42" s="80"/>
      <c r="COR42" s="80"/>
      <c r="COS42" s="80"/>
      <c r="COT42" s="80"/>
      <c r="COU42" s="80"/>
      <c r="COV42" s="80"/>
      <c r="COW42" s="80"/>
      <c r="COX42" s="80"/>
      <c r="COY42" s="80"/>
      <c r="COZ42" s="80"/>
      <c r="CPA42" s="80"/>
      <c r="CPB42" s="80"/>
      <c r="CPC42" s="80"/>
      <c r="CPD42" s="80"/>
      <c r="CPE42" s="80"/>
      <c r="CPF42" s="80"/>
      <c r="CPG42" s="80"/>
      <c r="CPH42" s="80"/>
      <c r="CPI42" s="80"/>
      <c r="CPJ42" s="80"/>
      <c r="CPK42" s="80"/>
      <c r="CPL42" s="80"/>
      <c r="CPM42" s="80"/>
      <c r="CPN42" s="80"/>
      <c r="CPO42" s="80"/>
      <c r="CPP42" s="80"/>
      <c r="CPQ42" s="80"/>
      <c r="CPR42" s="80"/>
      <c r="CPS42" s="80"/>
      <c r="CPT42" s="80"/>
      <c r="CPU42" s="80"/>
      <c r="CPV42" s="80"/>
      <c r="CPW42" s="80"/>
      <c r="CPX42" s="80"/>
      <c r="CPY42" s="80"/>
      <c r="CPZ42" s="80"/>
      <c r="CQA42" s="80"/>
      <c r="CQB42" s="80"/>
      <c r="CQC42" s="80"/>
      <c r="CQD42" s="80"/>
      <c r="CQE42" s="80"/>
      <c r="CQF42" s="80"/>
      <c r="CQG42" s="80"/>
      <c r="CQH42" s="80"/>
      <c r="CQI42" s="80"/>
      <c r="CQJ42" s="80"/>
      <c r="CQK42" s="80"/>
      <c r="CQL42" s="80"/>
      <c r="CQM42" s="80"/>
      <c r="CQN42" s="80"/>
      <c r="CQO42" s="80"/>
      <c r="CQP42" s="80"/>
      <c r="CQQ42" s="80"/>
      <c r="CQR42" s="80"/>
      <c r="CQS42" s="80"/>
      <c r="CQT42" s="80"/>
      <c r="CQU42" s="80"/>
      <c r="CQV42" s="80"/>
      <c r="CQW42" s="80"/>
      <c r="CQX42" s="80"/>
      <c r="CQY42" s="80"/>
      <c r="CQZ42" s="80"/>
      <c r="CRA42" s="80"/>
      <c r="CRB42" s="80"/>
      <c r="CRC42" s="80"/>
      <c r="CRD42" s="80"/>
      <c r="CRE42" s="80"/>
      <c r="CRF42" s="80"/>
      <c r="CRG42" s="80"/>
      <c r="CRH42" s="80"/>
      <c r="CRI42" s="80"/>
      <c r="CRJ42" s="80"/>
      <c r="CRK42" s="80"/>
      <c r="CRL42" s="80"/>
      <c r="CRM42" s="80"/>
      <c r="CRN42" s="80"/>
      <c r="CRO42" s="80"/>
      <c r="CRP42" s="80"/>
      <c r="CRQ42" s="80"/>
      <c r="CRR42" s="80"/>
      <c r="CRS42" s="80"/>
      <c r="CRT42" s="80"/>
      <c r="CRU42" s="80"/>
      <c r="CRV42" s="80"/>
      <c r="CRW42" s="80"/>
      <c r="CRX42" s="80"/>
      <c r="CRY42" s="80"/>
      <c r="CRZ42" s="80"/>
      <c r="CSA42" s="80"/>
      <c r="CSB42" s="80"/>
      <c r="CSC42" s="80"/>
      <c r="CSD42" s="80"/>
      <c r="CSE42" s="80"/>
      <c r="CSF42" s="80"/>
      <c r="CSG42" s="80"/>
      <c r="CSH42" s="80"/>
      <c r="CSI42" s="80"/>
      <c r="CSJ42" s="80"/>
      <c r="CSK42" s="80"/>
      <c r="CSL42" s="80"/>
      <c r="CSM42" s="80"/>
      <c r="CSN42" s="80"/>
      <c r="CSO42" s="80"/>
      <c r="CSP42" s="80"/>
      <c r="CSQ42" s="80"/>
      <c r="CSR42" s="80"/>
      <c r="CSS42" s="80"/>
      <c r="CST42" s="80"/>
      <c r="CSU42" s="80"/>
      <c r="CSV42" s="80"/>
      <c r="CSW42" s="80"/>
      <c r="CSX42" s="80"/>
      <c r="CSY42" s="80"/>
      <c r="CSZ42" s="80"/>
      <c r="CTA42" s="80"/>
      <c r="CTB42" s="80"/>
      <c r="CTC42" s="80"/>
      <c r="CTD42" s="80"/>
      <c r="CTE42" s="80"/>
      <c r="CTF42" s="80"/>
      <c r="CTG42" s="80"/>
      <c r="CTH42" s="80"/>
      <c r="CTI42" s="80"/>
      <c r="CTJ42" s="80"/>
      <c r="CTK42" s="80"/>
      <c r="CTL42" s="80"/>
      <c r="CTM42" s="80"/>
      <c r="CTN42" s="80"/>
      <c r="CTO42" s="80"/>
      <c r="CTP42" s="80"/>
      <c r="CTQ42" s="80"/>
      <c r="CTR42" s="80"/>
      <c r="CTS42" s="80"/>
      <c r="CTT42" s="80"/>
      <c r="CTU42" s="80"/>
      <c r="CTV42" s="80"/>
      <c r="CTW42" s="80"/>
      <c r="CTX42" s="80"/>
      <c r="CTY42" s="80"/>
      <c r="CTZ42" s="80"/>
      <c r="CUA42" s="80"/>
      <c r="CUB42" s="80"/>
      <c r="CUC42" s="80"/>
      <c r="CUD42" s="80"/>
      <c r="CUE42" s="80"/>
      <c r="CUF42" s="80"/>
      <c r="CUG42" s="80"/>
      <c r="CUH42" s="80"/>
      <c r="CUI42" s="80"/>
      <c r="CUJ42" s="80"/>
      <c r="CUK42" s="80"/>
      <c r="CUL42" s="80"/>
      <c r="CUM42" s="80"/>
      <c r="CUN42" s="80"/>
      <c r="CUO42" s="80"/>
      <c r="CUP42" s="80"/>
      <c r="CUQ42" s="80"/>
      <c r="CUR42" s="80"/>
      <c r="CUS42" s="80"/>
      <c r="CUT42" s="80"/>
      <c r="CUU42" s="80"/>
      <c r="CUV42" s="80"/>
      <c r="CUW42" s="80"/>
      <c r="CUX42" s="80"/>
      <c r="CUY42" s="80"/>
      <c r="CUZ42" s="80"/>
      <c r="CVA42" s="80"/>
      <c r="CVB42" s="80"/>
      <c r="CVC42" s="80"/>
      <c r="CVD42" s="80"/>
      <c r="CVE42" s="80"/>
      <c r="CVF42" s="80"/>
      <c r="CVG42" s="80"/>
      <c r="CVH42" s="80"/>
      <c r="CVI42" s="80"/>
      <c r="CVJ42" s="80"/>
      <c r="CVK42" s="80"/>
      <c r="CVL42" s="80"/>
      <c r="CVM42" s="80"/>
      <c r="CVN42" s="80"/>
      <c r="CVO42" s="80"/>
      <c r="CVP42" s="80"/>
      <c r="CVQ42" s="80"/>
      <c r="CVR42" s="80"/>
      <c r="CVS42" s="80"/>
      <c r="CVT42" s="80"/>
      <c r="CVU42" s="80"/>
      <c r="CVV42" s="80"/>
      <c r="CVW42" s="80"/>
      <c r="CVX42" s="80"/>
      <c r="CVY42" s="80"/>
      <c r="CVZ42" s="80"/>
      <c r="CWA42" s="80"/>
      <c r="CWB42" s="80"/>
      <c r="CWC42" s="80"/>
      <c r="CWD42" s="80"/>
      <c r="CWE42" s="80"/>
      <c r="CWF42" s="80"/>
      <c r="CWG42" s="80"/>
      <c r="CWH42" s="80"/>
      <c r="CWI42" s="80"/>
      <c r="CWJ42" s="80"/>
      <c r="CWK42" s="80"/>
      <c r="CWL42" s="80"/>
      <c r="CWM42" s="80"/>
      <c r="CWN42" s="80"/>
      <c r="CWO42" s="80"/>
      <c r="CWP42" s="80"/>
      <c r="CWQ42" s="80"/>
      <c r="CWR42" s="80"/>
      <c r="CWS42" s="80"/>
      <c r="CWT42" s="80"/>
      <c r="CWU42" s="80"/>
      <c r="CWV42" s="80"/>
      <c r="CWW42" s="80"/>
      <c r="CWX42" s="80"/>
      <c r="CWY42" s="80"/>
      <c r="CWZ42" s="80"/>
      <c r="CXA42" s="80"/>
      <c r="CXB42" s="80"/>
      <c r="CXC42" s="80"/>
      <c r="CXD42" s="80"/>
      <c r="CXE42" s="80"/>
      <c r="CXF42" s="80"/>
      <c r="CXG42" s="80"/>
      <c r="CXH42" s="80"/>
      <c r="CXI42" s="80"/>
      <c r="CXJ42" s="80"/>
      <c r="CXK42" s="80"/>
      <c r="CXL42" s="80"/>
      <c r="CXM42" s="80"/>
      <c r="CXN42" s="80"/>
      <c r="CXO42" s="80"/>
      <c r="CXP42" s="80"/>
      <c r="CXQ42" s="80"/>
      <c r="CXR42" s="80"/>
      <c r="CXS42" s="80"/>
      <c r="CXT42" s="80"/>
      <c r="CXU42" s="80"/>
      <c r="CXV42" s="80"/>
      <c r="CXW42" s="80"/>
      <c r="CXX42" s="80"/>
      <c r="CXY42" s="80"/>
      <c r="CXZ42" s="80"/>
      <c r="CYA42" s="80"/>
      <c r="CYB42" s="80"/>
      <c r="CYC42" s="80"/>
      <c r="CYD42" s="80"/>
      <c r="CYE42" s="80"/>
      <c r="CYF42" s="80"/>
      <c r="CYG42" s="80"/>
      <c r="CYH42" s="80"/>
      <c r="CYI42" s="80"/>
      <c r="CYJ42" s="80"/>
      <c r="CYK42" s="80"/>
      <c r="CYL42" s="80"/>
      <c r="CYM42" s="80"/>
      <c r="CYN42" s="80"/>
      <c r="CYO42" s="80"/>
      <c r="CYP42" s="80"/>
      <c r="CYQ42" s="80"/>
      <c r="CYR42" s="80"/>
      <c r="CYS42" s="80"/>
      <c r="CYT42" s="80"/>
      <c r="CYU42" s="80"/>
      <c r="CYV42" s="80"/>
      <c r="CYW42" s="80"/>
      <c r="CYX42" s="80"/>
      <c r="CYY42" s="80"/>
      <c r="CYZ42" s="80"/>
      <c r="CZA42" s="80"/>
      <c r="CZB42" s="80"/>
      <c r="CZC42" s="80"/>
      <c r="CZD42" s="80"/>
      <c r="CZE42" s="80"/>
      <c r="CZF42" s="80"/>
      <c r="CZG42" s="80"/>
      <c r="CZH42" s="80"/>
      <c r="CZI42" s="80"/>
      <c r="CZJ42" s="80"/>
      <c r="CZK42" s="80"/>
      <c r="CZL42" s="80"/>
      <c r="CZM42" s="80"/>
      <c r="CZN42" s="80"/>
      <c r="CZO42" s="80"/>
      <c r="CZP42" s="80"/>
      <c r="CZQ42" s="80"/>
      <c r="CZR42" s="80"/>
      <c r="CZS42" s="80"/>
      <c r="CZT42" s="80"/>
      <c r="CZU42" s="80"/>
      <c r="CZV42" s="80"/>
      <c r="CZW42" s="80"/>
      <c r="CZX42" s="80"/>
      <c r="CZY42" s="80"/>
      <c r="CZZ42" s="80"/>
      <c r="DAA42" s="80"/>
      <c r="DAB42" s="80"/>
      <c r="DAC42" s="80"/>
      <c r="DAD42" s="80"/>
      <c r="DAE42" s="80"/>
      <c r="DAF42" s="80"/>
      <c r="DAG42" s="80"/>
      <c r="DAH42" s="80"/>
      <c r="DAI42" s="80"/>
      <c r="DAJ42" s="80"/>
      <c r="DAK42" s="80"/>
      <c r="DAL42" s="80"/>
      <c r="DAM42" s="80"/>
      <c r="DAN42" s="80"/>
      <c r="DAO42" s="80"/>
      <c r="DAP42" s="80"/>
      <c r="DAQ42" s="80"/>
      <c r="DAR42" s="80"/>
      <c r="DAS42" s="80"/>
      <c r="DAT42" s="80"/>
      <c r="DAU42" s="80"/>
      <c r="DAV42" s="80"/>
      <c r="DAW42" s="80"/>
      <c r="DAX42" s="80"/>
      <c r="DAY42" s="80"/>
      <c r="DAZ42" s="80"/>
      <c r="DBA42" s="80"/>
      <c r="DBB42" s="80"/>
      <c r="DBC42" s="80"/>
      <c r="DBD42" s="80"/>
      <c r="DBE42" s="80"/>
      <c r="DBF42" s="80"/>
      <c r="DBG42" s="80"/>
      <c r="DBH42" s="80"/>
      <c r="DBI42" s="80"/>
      <c r="DBJ42" s="80"/>
      <c r="DBK42" s="80"/>
      <c r="DBL42" s="80"/>
      <c r="DBM42" s="80"/>
      <c r="DBN42" s="80"/>
      <c r="DBO42" s="80"/>
      <c r="DBP42" s="80"/>
      <c r="DBQ42" s="80"/>
      <c r="DBR42" s="80"/>
      <c r="DBS42" s="80"/>
      <c r="DBT42" s="80"/>
      <c r="DBU42" s="80"/>
      <c r="DBV42" s="80"/>
      <c r="DBW42" s="80"/>
      <c r="DBX42" s="80"/>
      <c r="DBY42" s="80"/>
      <c r="DBZ42" s="80"/>
      <c r="DCA42" s="80"/>
      <c r="DCB42" s="80"/>
      <c r="DCC42" s="80"/>
      <c r="DCD42" s="80"/>
      <c r="DCE42" s="80"/>
      <c r="DCF42" s="80"/>
      <c r="DCG42" s="80"/>
      <c r="DCH42" s="80"/>
      <c r="DCI42" s="80"/>
      <c r="DCJ42" s="80"/>
      <c r="DCK42" s="80"/>
      <c r="DCL42" s="80"/>
      <c r="DCM42" s="80"/>
      <c r="DCN42" s="80"/>
      <c r="DCO42" s="80"/>
      <c r="DCP42" s="80"/>
      <c r="DCQ42" s="80"/>
      <c r="DCR42" s="80"/>
      <c r="DCS42" s="80"/>
      <c r="DCT42" s="80"/>
      <c r="DCU42" s="80"/>
      <c r="DCV42" s="80"/>
      <c r="DCW42" s="80"/>
      <c r="DCX42" s="80"/>
      <c r="DCY42" s="80"/>
      <c r="DCZ42" s="80"/>
      <c r="DDA42" s="80"/>
      <c r="DDB42" s="80"/>
      <c r="DDC42" s="80"/>
      <c r="DDD42" s="80"/>
      <c r="DDE42" s="80"/>
      <c r="DDF42" s="80"/>
      <c r="DDG42" s="80"/>
      <c r="DDH42" s="80"/>
      <c r="DDI42" s="80"/>
      <c r="DDJ42" s="80"/>
      <c r="DDK42" s="80"/>
      <c r="DDL42" s="80"/>
      <c r="DDM42" s="80"/>
      <c r="DDN42" s="80"/>
      <c r="DDO42" s="80"/>
      <c r="DDP42" s="80"/>
      <c r="DDQ42" s="80"/>
      <c r="DDR42" s="80"/>
      <c r="DDS42" s="80"/>
      <c r="DDT42" s="80"/>
      <c r="DDU42" s="80"/>
      <c r="DDV42" s="80"/>
      <c r="DDW42" s="80"/>
      <c r="DDX42" s="80"/>
      <c r="DDY42" s="80"/>
      <c r="DDZ42" s="80"/>
      <c r="DEA42" s="80"/>
      <c r="DEB42" s="80"/>
      <c r="DEC42" s="80"/>
      <c r="DED42" s="80"/>
      <c r="DEE42" s="80"/>
      <c r="DEF42" s="80"/>
      <c r="DEG42" s="80"/>
      <c r="DEH42" s="80"/>
      <c r="DEI42" s="80"/>
      <c r="DEJ42" s="80"/>
      <c r="DEK42" s="80"/>
      <c r="DEL42" s="80"/>
      <c r="DEM42" s="80"/>
      <c r="DEN42" s="80"/>
      <c r="DEO42" s="80"/>
      <c r="DEP42" s="80"/>
      <c r="DEQ42" s="80"/>
      <c r="DER42" s="80"/>
      <c r="DES42" s="80"/>
      <c r="DET42" s="80"/>
      <c r="DEU42" s="80"/>
      <c r="DEV42" s="80"/>
      <c r="DEW42" s="80"/>
      <c r="DEX42" s="80"/>
      <c r="DEY42" s="80"/>
      <c r="DEZ42" s="80"/>
      <c r="DFA42" s="80"/>
      <c r="DFB42" s="80"/>
      <c r="DFC42" s="80"/>
      <c r="DFD42" s="80"/>
      <c r="DFE42" s="80"/>
      <c r="DFF42" s="80"/>
      <c r="DFG42" s="80"/>
      <c r="DFH42" s="80"/>
      <c r="DFI42" s="80"/>
      <c r="DFJ42" s="80"/>
      <c r="DFK42" s="80"/>
      <c r="DFL42" s="80"/>
      <c r="DFM42" s="80"/>
      <c r="DFN42" s="80"/>
      <c r="DFO42" s="80"/>
      <c r="DFP42" s="80"/>
      <c r="DFQ42" s="80"/>
      <c r="DFR42" s="80"/>
      <c r="DFS42" s="80"/>
      <c r="DFT42" s="80"/>
      <c r="DFU42" s="80"/>
      <c r="DFV42" s="80"/>
      <c r="DFW42" s="80"/>
      <c r="DFX42" s="80"/>
      <c r="DFY42" s="80"/>
      <c r="DFZ42" s="80"/>
      <c r="DGA42" s="80"/>
      <c r="DGB42" s="80"/>
      <c r="DGC42" s="80"/>
      <c r="DGD42" s="80"/>
      <c r="DGE42" s="80"/>
      <c r="DGF42" s="80"/>
      <c r="DGG42" s="80"/>
      <c r="DGH42" s="80"/>
      <c r="DGI42" s="80"/>
      <c r="DGJ42" s="80"/>
      <c r="DGK42" s="80"/>
      <c r="DGL42" s="80"/>
      <c r="DGM42" s="80"/>
      <c r="DGN42" s="80"/>
      <c r="DGO42" s="80"/>
      <c r="DGP42" s="80"/>
      <c r="DGQ42" s="80"/>
      <c r="DGR42" s="80"/>
      <c r="DGS42" s="80"/>
      <c r="DGT42" s="80"/>
      <c r="DGU42" s="80"/>
      <c r="DGV42" s="80"/>
      <c r="DGW42" s="80"/>
      <c r="DGX42" s="80"/>
      <c r="DGY42" s="80"/>
      <c r="DGZ42" s="80"/>
      <c r="DHA42" s="80"/>
      <c r="DHB42" s="80"/>
      <c r="DHC42" s="80"/>
      <c r="DHD42" s="80"/>
      <c r="DHE42" s="80"/>
      <c r="DHF42" s="80"/>
      <c r="DHG42" s="80"/>
      <c r="DHH42" s="80"/>
      <c r="DHI42" s="80"/>
      <c r="DHJ42" s="80"/>
      <c r="DHK42" s="80"/>
      <c r="DHL42" s="80"/>
      <c r="DHM42" s="80"/>
      <c r="DHN42" s="80"/>
      <c r="DHO42" s="80"/>
      <c r="DHP42" s="80"/>
      <c r="DHQ42" s="80"/>
      <c r="DHR42" s="80"/>
      <c r="DHS42" s="80"/>
      <c r="DHT42" s="80"/>
      <c r="DHU42" s="80"/>
      <c r="DHV42" s="80"/>
      <c r="DHW42" s="80"/>
      <c r="DHX42" s="80"/>
      <c r="DHY42" s="80"/>
      <c r="DHZ42" s="80"/>
      <c r="DIA42" s="80"/>
      <c r="DIB42" s="80"/>
      <c r="DIC42" s="80"/>
      <c r="DID42" s="80"/>
      <c r="DIE42" s="80"/>
      <c r="DIF42" s="80"/>
      <c r="DIG42" s="80"/>
      <c r="DIH42" s="80"/>
      <c r="DII42" s="80"/>
      <c r="DIJ42" s="80"/>
      <c r="DIK42" s="80"/>
      <c r="DIL42" s="80"/>
      <c r="DIM42" s="80"/>
      <c r="DIN42" s="80"/>
      <c r="DIO42" s="80"/>
      <c r="DIP42" s="80"/>
      <c r="DIQ42" s="80"/>
      <c r="DIR42" s="80"/>
      <c r="DIS42" s="80"/>
      <c r="DIT42" s="80"/>
      <c r="DIU42" s="80"/>
      <c r="DIV42" s="80"/>
      <c r="DIW42" s="80"/>
      <c r="DIX42" s="80"/>
      <c r="DIY42" s="80"/>
      <c r="DIZ42" s="80"/>
      <c r="DJA42" s="80"/>
      <c r="DJB42" s="80"/>
      <c r="DJC42" s="80"/>
      <c r="DJD42" s="80"/>
      <c r="DJE42" s="80"/>
      <c r="DJF42" s="80"/>
      <c r="DJG42" s="80"/>
      <c r="DJH42" s="80"/>
      <c r="DJI42" s="80"/>
      <c r="DJJ42" s="80"/>
      <c r="DJK42" s="80"/>
      <c r="DJL42" s="80"/>
      <c r="DJM42" s="80"/>
      <c r="DJN42" s="80"/>
      <c r="DJO42" s="80"/>
      <c r="DJP42" s="80"/>
      <c r="DJQ42" s="80"/>
      <c r="DJR42" s="80"/>
      <c r="DJS42" s="80"/>
      <c r="DJT42" s="80"/>
      <c r="DJU42" s="80"/>
      <c r="DJV42" s="80"/>
      <c r="DJW42" s="80"/>
      <c r="DJX42" s="80"/>
      <c r="DJY42" s="80"/>
      <c r="DJZ42" s="80"/>
      <c r="DKA42" s="80"/>
      <c r="DKB42" s="80"/>
      <c r="DKC42" s="80"/>
      <c r="DKD42" s="80"/>
      <c r="DKE42" s="80"/>
      <c r="DKF42" s="80"/>
      <c r="DKG42" s="80"/>
      <c r="DKH42" s="80"/>
      <c r="DKI42" s="80"/>
      <c r="DKJ42" s="80"/>
      <c r="DKK42" s="80"/>
      <c r="DKL42" s="80"/>
      <c r="DKM42" s="80"/>
      <c r="DKN42" s="80"/>
      <c r="DKO42" s="80"/>
      <c r="DKP42" s="80"/>
      <c r="DKQ42" s="80"/>
      <c r="DKR42" s="80"/>
      <c r="DKS42" s="80"/>
      <c r="DKT42" s="80"/>
      <c r="DKU42" s="80"/>
      <c r="DKV42" s="80"/>
      <c r="DKW42" s="80"/>
      <c r="DKX42" s="80"/>
      <c r="DKY42" s="80"/>
      <c r="DKZ42" s="80"/>
      <c r="DLA42" s="80"/>
      <c r="DLB42" s="80"/>
      <c r="DLC42" s="80"/>
      <c r="DLD42" s="80"/>
      <c r="DLE42" s="80"/>
      <c r="DLF42" s="80"/>
      <c r="DLG42" s="80"/>
      <c r="DLH42" s="80"/>
      <c r="DLI42" s="80"/>
      <c r="DLJ42" s="80"/>
      <c r="DLK42" s="80"/>
      <c r="DLL42" s="80"/>
      <c r="DLM42" s="80"/>
      <c r="DLN42" s="80"/>
      <c r="DLO42" s="80"/>
      <c r="DLP42" s="80"/>
      <c r="DLQ42" s="80"/>
      <c r="DLR42" s="80"/>
      <c r="DLS42" s="80"/>
      <c r="DLT42" s="80"/>
      <c r="DLU42" s="80"/>
      <c r="DLV42" s="80"/>
      <c r="DLW42" s="80"/>
      <c r="DLX42" s="80"/>
      <c r="DLY42" s="80"/>
      <c r="DLZ42" s="80"/>
      <c r="DMA42" s="80"/>
      <c r="DMB42" s="80"/>
      <c r="DMC42" s="80"/>
      <c r="DMD42" s="80"/>
      <c r="DME42" s="80"/>
      <c r="DMF42" s="80"/>
      <c r="DMG42" s="80"/>
      <c r="DMH42" s="80"/>
      <c r="DMI42" s="80"/>
      <c r="DMJ42" s="80"/>
      <c r="DMK42" s="80"/>
      <c r="DML42" s="80"/>
      <c r="DMM42" s="80"/>
      <c r="DMN42" s="80"/>
      <c r="DMO42" s="80"/>
      <c r="DMP42" s="80"/>
      <c r="DMQ42" s="80"/>
      <c r="DMR42" s="80"/>
      <c r="DMS42" s="80"/>
      <c r="DMT42" s="80"/>
      <c r="DMU42" s="80"/>
      <c r="DMV42" s="80"/>
      <c r="DMW42" s="80"/>
      <c r="DMX42" s="80"/>
      <c r="DMY42" s="80"/>
      <c r="DMZ42" s="80"/>
      <c r="DNA42" s="80"/>
      <c r="DNB42" s="80"/>
      <c r="DNC42" s="80"/>
      <c r="DND42" s="80"/>
      <c r="DNE42" s="80"/>
      <c r="DNF42" s="80"/>
      <c r="DNG42" s="80"/>
      <c r="DNH42" s="80"/>
      <c r="DNI42" s="80"/>
      <c r="DNJ42" s="80"/>
      <c r="DNK42" s="80"/>
      <c r="DNL42" s="80"/>
      <c r="DNM42" s="80"/>
      <c r="DNN42" s="80"/>
      <c r="DNO42" s="80"/>
      <c r="DNP42" s="80"/>
      <c r="DNQ42" s="80"/>
      <c r="DNR42" s="80"/>
      <c r="DNS42" s="80"/>
      <c r="DNT42" s="80"/>
      <c r="DNU42" s="80"/>
      <c r="DNV42" s="80"/>
      <c r="DNW42" s="80"/>
      <c r="DNX42" s="80"/>
      <c r="DNY42" s="80"/>
      <c r="DNZ42" s="80"/>
      <c r="DOA42" s="80"/>
      <c r="DOB42" s="80"/>
      <c r="DOC42" s="80"/>
      <c r="DOD42" s="80"/>
      <c r="DOE42" s="80"/>
      <c r="DOF42" s="80"/>
      <c r="DOG42" s="80"/>
      <c r="DOH42" s="80"/>
      <c r="DOI42" s="80"/>
      <c r="DOJ42" s="80"/>
      <c r="DOK42" s="80"/>
      <c r="DOL42" s="80"/>
      <c r="DOM42" s="80"/>
      <c r="DON42" s="80"/>
      <c r="DOO42" s="80"/>
      <c r="DOP42" s="80"/>
      <c r="DOQ42" s="80"/>
      <c r="DOR42" s="80"/>
      <c r="DOS42" s="80"/>
      <c r="DOT42" s="80"/>
      <c r="DOU42" s="80"/>
      <c r="DOV42" s="80"/>
      <c r="DOW42" s="80"/>
      <c r="DOX42" s="80"/>
      <c r="DOY42" s="80"/>
      <c r="DOZ42" s="80"/>
      <c r="DPA42" s="80"/>
      <c r="DPB42" s="80"/>
      <c r="DPC42" s="80"/>
      <c r="DPD42" s="80"/>
      <c r="DPE42" s="80"/>
      <c r="DPF42" s="80"/>
      <c r="DPG42" s="80"/>
      <c r="DPH42" s="80"/>
      <c r="DPI42" s="80"/>
      <c r="DPJ42" s="80"/>
      <c r="DPK42" s="80"/>
      <c r="DPL42" s="80"/>
      <c r="DPM42" s="80"/>
      <c r="DPN42" s="80"/>
      <c r="DPO42" s="80"/>
      <c r="DPP42" s="80"/>
      <c r="DPQ42" s="80"/>
      <c r="DPR42" s="80"/>
      <c r="DPS42" s="80"/>
      <c r="DPT42" s="80"/>
      <c r="DPU42" s="80"/>
      <c r="DPV42" s="80"/>
      <c r="DPW42" s="80"/>
      <c r="DPX42" s="80"/>
      <c r="DPY42" s="80"/>
      <c r="DPZ42" s="80"/>
      <c r="DQA42" s="80"/>
      <c r="DQB42" s="80"/>
      <c r="DQC42" s="80"/>
      <c r="DQD42" s="80"/>
      <c r="DQE42" s="80"/>
      <c r="DQF42" s="80"/>
      <c r="DQG42" s="80"/>
      <c r="DQH42" s="80"/>
      <c r="DQI42" s="80"/>
      <c r="DQJ42" s="80"/>
      <c r="DQK42" s="80"/>
      <c r="DQL42" s="80"/>
      <c r="DQM42" s="80"/>
      <c r="DQN42" s="80"/>
      <c r="DQO42" s="80"/>
      <c r="DQP42" s="80"/>
      <c r="DQQ42" s="80"/>
      <c r="DQR42" s="80"/>
      <c r="DQS42" s="80"/>
      <c r="DQT42" s="80"/>
      <c r="DQU42" s="80"/>
      <c r="DQV42" s="80"/>
      <c r="DQW42" s="80"/>
      <c r="DQX42" s="80"/>
      <c r="DQY42" s="80"/>
      <c r="DQZ42" s="80"/>
      <c r="DRA42" s="80"/>
      <c r="DRB42" s="80"/>
      <c r="DRC42" s="80"/>
      <c r="DRD42" s="80"/>
      <c r="DRE42" s="80"/>
      <c r="DRF42" s="80"/>
      <c r="DRG42" s="80"/>
      <c r="DRH42" s="80"/>
      <c r="DRI42" s="80"/>
      <c r="DRJ42" s="80"/>
      <c r="DRK42" s="80"/>
      <c r="DRL42" s="80"/>
      <c r="DRM42" s="80"/>
      <c r="DRN42" s="80"/>
      <c r="DRO42" s="80"/>
      <c r="DRP42" s="80"/>
      <c r="DRQ42" s="80"/>
      <c r="DRR42" s="80"/>
      <c r="DRS42" s="80"/>
      <c r="DRT42" s="80"/>
      <c r="DRU42" s="80"/>
      <c r="DRV42" s="80"/>
      <c r="DRW42" s="80"/>
      <c r="DRX42" s="80"/>
      <c r="DRY42" s="80"/>
      <c r="DRZ42" s="80"/>
      <c r="DSA42" s="80"/>
      <c r="DSB42" s="80"/>
      <c r="DSC42" s="80"/>
      <c r="DSD42" s="80"/>
      <c r="DSE42" s="80"/>
      <c r="DSF42" s="80"/>
      <c r="DSG42" s="80"/>
      <c r="DSH42" s="80"/>
      <c r="DSI42" s="80"/>
      <c r="DSJ42" s="80"/>
      <c r="DSK42" s="80"/>
      <c r="DSL42" s="80"/>
      <c r="DSM42" s="80"/>
      <c r="DSN42" s="80"/>
      <c r="DSO42" s="80"/>
      <c r="DSP42" s="80"/>
      <c r="DSQ42" s="80"/>
      <c r="DSR42" s="80"/>
      <c r="DSS42" s="80"/>
      <c r="DST42" s="80"/>
      <c r="DSU42" s="80"/>
      <c r="DSV42" s="80"/>
      <c r="DSW42" s="80"/>
      <c r="DSX42" s="80"/>
      <c r="DSY42" s="80"/>
      <c r="DSZ42" s="80"/>
      <c r="DTA42" s="80"/>
      <c r="DTB42" s="80"/>
      <c r="DTC42" s="80"/>
      <c r="DTD42" s="80"/>
      <c r="DTE42" s="80"/>
      <c r="DTF42" s="80"/>
      <c r="DTG42" s="80"/>
      <c r="DTH42" s="80"/>
      <c r="DTI42" s="80"/>
      <c r="DTJ42" s="80"/>
      <c r="DTK42" s="80"/>
      <c r="DTL42" s="80"/>
      <c r="DTM42" s="80"/>
      <c r="DTN42" s="80"/>
      <c r="DTO42" s="80"/>
      <c r="DTP42" s="80"/>
      <c r="DTQ42" s="80"/>
      <c r="DTR42" s="80"/>
      <c r="DTS42" s="80"/>
      <c r="DTT42" s="80"/>
      <c r="DTU42" s="80"/>
      <c r="DTV42" s="80"/>
      <c r="DTW42" s="80"/>
      <c r="DTX42" s="80"/>
      <c r="DTY42" s="80"/>
      <c r="DTZ42" s="80"/>
      <c r="DUA42" s="80"/>
      <c r="DUB42" s="80"/>
      <c r="DUC42" s="80"/>
      <c r="DUD42" s="80"/>
      <c r="DUE42" s="80"/>
      <c r="DUF42" s="80"/>
      <c r="DUG42" s="80"/>
      <c r="DUH42" s="80"/>
      <c r="DUI42" s="80"/>
      <c r="DUJ42" s="80"/>
      <c r="DUK42" s="80"/>
      <c r="DUL42" s="80"/>
      <c r="DUM42" s="80"/>
      <c r="DUN42" s="80"/>
      <c r="DUO42" s="80"/>
      <c r="DUP42" s="80"/>
      <c r="DUQ42" s="80"/>
      <c r="DUR42" s="80"/>
      <c r="DUS42" s="80"/>
      <c r="DUT42" s="80"/>
      <c r="DUU42" s="80"/>
      <c r="DUV42" s="80"/>
      <c r="DUW42" s="80"/>
      <c r="DUX42" s="80"/>
      <c r="DUY42" s="80"/>
      <c r="DUZ42" s="80"/>
      <c r="DVA42" s="80"/>
      <c r="DVB42" s="80"/>
      <c r="DVC42" s="80"/>
      <c r="DVD42" s="80"/>
      <c r="DVE42" s="80"/>
      <c r="DVF42" s="80"/>
      <c r="DVG42" s="80"/>
      <c r="DVH42" s="80"/>
      <c r="DVI42" s="80"/>
      <c r="DVJ42" s="80"/>
      <c r="DVK42" s="80"/>
      <c r="DVL42" s="80"/>
      <c r="DVM42" s="80"/>
      <c r="DVN42" s="80"/>
      <c r="DVO42" s="80"/>
      <c r="DVP42" s="80"/>
      <c r="DVQ42" s="80"/>
      <c r="DVR42" s="80"/>
      <c r="DVS42" s="80"/>
      <c r="DVT42" s="80"/>
      <c r="DVU42" s="80"/>
      <c r="DVV42" s="80"/>
      <c r="DVW42" s="80"/>
      <c r="DVX42" s="80"/>
      <c r="DVY42" s="80"/>
      <c r="DVZ42" s="80"/>
      <c r="DWA42" s="80"/>
      <c r="DWB42" s="80"/>
      <c r="DWC42" s="80"/>
      <c r="DWD42" s="80"/>
      <c r="DWE42" s="80"/>
      <c r="DWF42" s="80"/>
      <c r="DWG42" s="80"/>
      <c r="DWH42" s="80"/>
      <c r="DWI42" s="80"/>
      <c r="DWJ42" s="80"/>
      <c r="DWK42" s="80"/>
      <c r="DWL42" s="80"/>
      <c r="DWM42" s="80"/>
      <c r="DWN42" s="80"/>
      <c r="DWO42" s="80"/>
      <c r="DWP42" s="80"/>
      <c r="DWQ42" s="80"/>
      <c r="DWR42" s="80"/>
      <c r="DWS42" s="80"/>
      <c r="DWT42" s="80"/>
      <c r="DWU42" s="80"/>
      <c r="DWV42" s="80"/>
      <c r="DWW42" s="80"/>
      <c r="DWX42" s="80"/>
      <c r="DWY42" s="80"/>
      <c r="DWZ42" s="80"/>
      <c r="DXA42" s="80"/>
      <c r="DXB42" s="80"/>
      <c r="DXC42" s="80"/>
      <c r="DXD42" s="80"/>
      <c r="DXE42" s="80"/>
      <c r="DXF42" s="80"/>
      <c r="DXG42" s="80"/>
      <c r="DXH42" s="80"/>
      <c r="DXI42" s="80"/>
      <c r="DXJ42" s="80"/>
      <c r="DXK42" s="80"/>
      <c r="DXL42" s="80"/>
      <c r="DXM42" s="80"/>
      <c r="DXN42" s="80"/>
      <c r="DXO42" s="80"/>
      <c r="DXP42" s="80"/>
      <c r="DXQ42" s="80"/>
      <c r="DXR42" s="80"/>
      <c r="DXS42" s="80"/>
      <c r="DXT42" s="80"/>
      <c r="DXU42" s="80"/>
      <c r="DXV42" s="80"/>
      <c r="DXW42" s="80"/>
      <c r="DXX42" s="80"/>
      <c r="DXY42" s="80"/>
      <c r="DXZ42" s="80"/>
      <c r="DYA42" s="80"/>
      <c r="DYB42" s="80"/>
      <c r="DYC42" s="80"/>
      <c r="DYD42" s="80"/>
      <c r="DYE42" s="80"/>
      <c r="DYF42" s="80"/>
      <c r="DYG42" s="80"/>
      <c r="DYH42" s="80"/>
      <c r="DYI42" s="80"/>
      <c r="DYJ42" s="80"/>
      <c r="DYK42" s="80"/>
      <c r="DYL42" s="80"/>
      <c r="DYM42" s="80"/>
      <c r="DYN42" s="80"/>
      <c r="DYO42" s="80"/>
      <c r="DYP42" s="80"/>
      <c r="DYQ42" s="80"/>
      <c r="DYR42" s="80"/>
      <c r="DYS42" s="80"/>
      <c r="DYT42" s="80"/>
      <c r="DYU42" s="80"/>
      <c r="DYV42" s="80"/>
      <c r="DYW42" s="80"/>
      <c r="DYX42" s="80"/>
      <c r="DYY42" s="80"/>
      <c r="DYZ42" s="80"/>
      <c r="DZA42" s="80"/>
      <c r="DZB42" s="80"/>
      <c r="DZC42" s="80"/>
      <c r="DZD42" s="80"/>
      <c r="DZE42" s="80"/>
      <c r="DZF42" s="80"/>
      <c r="DZG42" s="80"/>
      <c r="DZH42" s="80"/>
      <c r="DZI42" s="80"/>
      <c r="DZJ42" s="80"/>
      <c r="DZK42" s="80"/>
      <c r="DZL42" s="80"/>
      <c r="DZM42" s="80"/>
      <c r="DZN42" s="80"/>
      <c r="DZO42" s="80"/>
      <c r="DZP42" s="80"/>
      <c r="DZQ42" s="80"/>
      <c r="DZR42" s="80"/>
      <c r="DZS42" s="80"/>
      <c r="DZT42" s="80"/>
      <c r="DZU42" s="80"/>
      <c r="DZV42" s="80"/>
      <c r="DZW42" s="80"/>
      <c r="DZX42" s="80"/>
      <c r="DZY42" s="80"/>
      <c r="DZZ42" s="80"/>
      <c r="EAA42" s="80"/>
      <c r="EAB42" s="80"/>
      <c r="EAC42" s="80"/>
      <c r="EAD42" s="80"/>
      <c r="EAE42" s="80"/>
      <c r="EAF42" s="80"/>
      <c r="EAG42" s="80"/>
      <c r="EAH42" s="80"/>
      <c r="EAI42" s="80"/>
      <c r="EAJ42" s="80"/>
      <c r="EAK42" s="80"/>
      <c r="EAL42" s="80"/>
      <c r="EAM42" s="80"/>
      <c r="EAN42" s="80"/>
      <c r="EAO42" s="80"/>
      <c r="EAP42" s="80"/>
      <c r="EAQ42" s="80"/>
      <c r="EAR42" s="80"/>
      <c r="EAS42" s="80"/>
      <c r="EAT42" s="80"/>
      <c r="EAU42" s="80"/>
      <c r="EAV42" s="80"/>
      <c r="EAW42" s="80"/>
      <c r="EAX42" s="80"/>
      <c r="EAY42" s="80"/>
      <c r="EAZ42" s="80"/>
      <c r="EBA42" s="80"/>
      <c r="EBB42" s="80"/>
      <c r="EBC42" s="80"/>
      <c r="EBD42" s="80"/>
      <c r="EBE42" s="80"/>
      <c r="EBF42" s="80"/>
      <c r="EBG42" s="80"/>
      <c r="EBH42" s="80"/>
      <c r="EBI42" s="80"/>
      <c r="EBJ42" s="80"/>
      <c r="EBK42" s="80"/>
      <c r="EBL42" s="80"/>
      <c r="EBM42" s="80"/>
      <c r="EBN42" s="80"/>
      <c r="EBO42" s="80"/>
      <c r="EBP42" s="80"/>
      <c r="EBQ42" s="80"/>
      <c r="EBR42" s="80"/>
      <c r="EBS42" s="80"/>
      <c r="EBT42" s="80"/>
      <c r="EBU42" s="80"/>
      <c r="EBV42" s="80"/>
      <c r="EBW42" s="80"/>
      <c r="EBX42" s="80"/>
      <c r="EBY42" s="80"/>
      <c r="EBZ42" s="80"/>
      <c r="ECA42" s="80"/>
      <c r="ECB42" s="80"/>
      <c r="ECC42" s="80"/>
      <c r="ECD42" s="80"/>
      <c r="ECE42" s="80"/>
      <c r="ECF42" s="80"/>
      <c r="ECG42" s="80"/>
      <c r="ECH42" s="80"/>
      <c r="ECI42" s="80"/>
      <c r="ECJ42" s="80"/>
      <c r="ECK42" s="80"/>
      <c r="ECL42" s="80"/>
      <c r="ECM42" s="80"/>
      <c r="ECN42" s="80"/>
      <c r="ECO42" s="80"/>
      <c r="ECP42" s="80"/>
      <c r="ECQ42" s="80"/>
      <c r="ECR42" s="80"/>
      <c r="ECS42" s="80"/>
      <c r="ECT42" s="80"/>
      <c r="ECU42" s="80"/>
      <c r="ECV42" s="80"/>
      <c r="ECW42" s="80"/>
      <c r="ECX42" s="80"/>
      <c r="ECY42" s="80"/>
      <c r="ECZ42" s="80"/>
      <c r="EDA42" s="80"/>
      <c r="EDB42" s="80"/>
      <c r="EDC42" s="80"/>
      <c r="EDD42" s="80"/>
      <c r="EDE42" s="80"/>
      <c r="EDF42" s="80"/>
      <c r="EDG42" s="80"/>
      <c r="EDH42" s="80"/>
      <c r="EDI42" s="80"/>
      <c r="EDJ42" s="80"/>
      <c r="EDK42" s="80"/>
      <c r="EDL42" s="80"/>
      <c r="EDM42" s="80"/>
      <c r="EDN42" s="80"/>
      <c r="EDO42" s="80"/>
      <c r="EDP42" s="80"/>
      <c r="EDQ42" s="80"/>
      <c r="EDR42" s="80"/>
      <c r="EDS42" s="80"/>
      <c r="EDT42" s="80"/>
      <c r="EDU42" s="80"/>
      <c r="EDV42" s="80"/>
      <c r="EDW42" s="80"/>
      <c r="EDX42" s="80"/>
      <c r="EDY42" s="80"/>
      <c r="EDZ42" s="80"/>
      <c r="EEA42" s="80"/>
      <c r="EEB42" s="80"/>
      <c r="EEC42" s="80"/>
      <c r="EED42" s="80"/>
      <c r="EEE42" s="80"/>
      <c r="EEF42" s="80"/>
      <c r="EEG42" s="80"/>
      <c r="EEH42" s="80"/>
      <c r="EEI42" s="80"/>
      <c r="EEJ42" s="80"/>
      <c r="EEK42" s="80"/>
      <c r="EEL42" s="80"/>
      <c r="EEM42" s="80"/>
      <c r="EEN42" s="80"/>
      <c r="EEO42" s="80"/>
      <c r="EEP42" s="80"/>
      <c r="EEQ42" s="80"/>
      <c r="EER42" s="80"/>
      <c r="EES42" s="80"/>
      <c r="EET42" s="80"/>
      <c r="EEU42" s="80"/>
      <c r="EEV42" s="80"/>
      <c r="EEW42" s="80"/>
      <c r="EEX42" s="80"/>
      <c r="EEY42" s="80"/>
      <c r="EEZ42" s="80"/>
      <c r="EFA42" s="80"/>
      <c r="EFB42" s="80"/>
      <c r="EFC42" s="80"/>
      <c r="EFD42" s="80"/>
      <c r="EFE42" s="80"/>
      <c r="EFF42" s="80"/>
      <c r="EFG42" s="80"/>
      <c r="EFH42" s="80"/>
      <c r="EFI42" s="80"/>
      <c r="EFJ42" s="80"/>
      <c r="EFK42" s="80"/>
      <c r="EFL42" s="80"/>
      <c r="EFM42" s="80"/>
      <c r="EFN42" s="80"/>
      <c r="EFO42" s="80"/>
      <c r="EFP42" s="80"/>
      <c r="EFQ42" s="80"/>
      <c r="EFR42" s="80"/>
      <c r="EFS42" s="80"/>
      <c r="EFT42" s="80"/>
      <c r="EFU42" s="80"/>
      <c r="EFV42" s="80"/>
      <c r="EFW42" s="80"/>
      <c r="EFX42" s="80"/>
      <c r="EFY42" s="80"/>
      <c r="EFZ42" s="80"/>
      <c r="EGA42" s="80"/>
      <c r="EGB42" s="80"/>
      <c r="EGC42" s="80"/>
      <c r="EGD42" s="80"/>
      <c r="EGE42" s="80"/>
      <c r="EGF42" s="80"/>
      <c r="EGG42" s="80"/>
      <c r="EGH42" s="80"/>
      <c r="EGI42" s="80"/>
      <c r="EGJ42" s="80"/>
      <c r="EGK42" s="80"/>
      <c r="EGL42" s="80"/>
      <c r="EGM42" s="80"/>
      <c r="EGN42" s="80"/>
      <c r="EGO42" s="80"/>
      <c r="EGP42" s="80"/>
      <c r="EGQ42" s="80"/>
      <c r="EGR42" s="80"/>
      <c r="EGS42" s="80"/>
      <c r="EGT42" s="80"/>
      <c r="EGU42" s="80"/>
      <c r="EGV42" s="80"/>
      <c r="EGW42" s="80"/>
      <c r="EGX42" s="80"/>
      <c r="EGY42" s="80"/>
      <c r="EGZ42" s="80"/>
      <c r="EHA42" s="80"/>
      <c r="EHB42" s="80"/>
      <c r="EHC42" s="80"/>
      <c r="EHD42" s="80"/>
      <c r="EHE42" s="80"/>
      <c r="EHF42" s="80"/>
      <c r="EHG42" s="80"/>
      <c r="EHH42" s="80"/>
      <c r="EHI42" s="80"/>
      <c r="EHJ42" s="80"/>
      <c r="EHK42" s="80"/>
      <c r="EHL42" s="80"/>
      <c r="EHM42" s="80"/>
      <c r="EHN42" s="80"/>
      <c r="EHO42" s="80"/>
      <c r="EHP42" s="80"/>
      <c r="EHQ42" s="80"/>
      <c r="EHR42" s="80"/>
      <c r="EHS42" s="80"/>
      <c r="EHT42" s="80"/>
      <c r="EHU42" s="80"/>
      <c r="EHV42" s="80"/>
      <c r="EHW42" s="80"/>
      <c r="EHX42" s="80"/>
      <c r="EHY42" s="80"/>
      <c r="EHZ42" s="80"/>
      <c r="EIA42" s="80"/>
      <c r="EIB42" s="80"/>
      <c r="EIC42" s="80"/>
      <c r="EID42" s="80"/>
      <c r="EIE42" s="80"/>
      <c r="EIF42" s="80"/>
      <c r="EIG42" s="80"/>
      <c r="EIH42" s="80"/>
      <c r="EII42" s="80"/>
      <c r="EIJ42" s="80"/>
      <c r="EIK42" s="80"/>
      <c r="EIL42" s="80"/>
      <c r="EIM42" s="80"/>
      <c r="EIN42" s="80"/>
      <c r="EIO42" s="80"/>
      <c r="EIP42" s="80"/>
      <c r="EIQ42" s="80"/>
      <c r="EIR42" s="80"/>
      <c r="EIS42" s="80"/>
      <c r="EIT42" s="80"/>
      <c r="EIU42" s="80"/>
      <c r="EIV42" s="80"/>
      <c r="EIW42" s="80"/>
      <c r="EIX42" s="80"/>
      <c r="EIY42" s="80"/>
      <c r="EIZ42" s="80"/>
      <c r="EJA42" s="80"/>
      <c r="EJB42" s="80"/>
      <c r="EJC42" s="80"/>
      <c r="EJD42" s="80"/>
      <c r="EJE42" s="80"/>
      <c r="EJF42" s="80"/>
      <c r="EJG42" s="80"/>
      <c r="EJH42" s="80"/>
      <c r="EJI42" s="80"/>
      <c r="EJJ42" s="80"/>
      <c r="EJK42" s="80"/>
      <c r="EJL42" s="80"/>
      <c r="EJM42" s="80"/>
      <c r="EJN42" s="80"/>
      <c r="EJO42" s="80"/>
      <c r="EJP42" s="80"/>
      <c r="EJQ42" s="80"/>
      <c r="EJR42" s="80"/>
      <c r="EJS42" s="80"/>
      <c r="EJT42" s="80"/>
      <c r="EJU42" s="80"/>
      <c r="EJV42" s="80"/>
      <c r="EJW42" s="80"/>
      <c r="EJX42" s="80"/>
      <c r="EJY42" s="80"/>
      <c r="EJZ42" s="80"/>
      <c r="EKA42" s="80"/>
      <c r="EKB42" s="80"/>
      <c r="EKC42" s="80"/>
      <c r="EKD42" s="80"/>
      <c r="EKE42" s="80"/>
      <c r="EKF42" s="80"/>
      <c r="EKG42" s="80"/>
      <c r="EKH42" s="80"/>
      <c r="EKI42" s="80"/>
      <c r="EKJ42" s="80"/>
      <c r="EKK42" s="80"/>
      <c r="EKL42" s="80"/>
      <c r="EKM42" s="80"/>
      <c r="EKN42" s="80"/>
      <c r="EKO42" s="80"/>
      <c r="EKP42" s="80"/>
      <c r="EKQ42" s="80"/>
      <c r="EKR42" s="80"/>
      <c r="EKS42" s="80"/>
      <c r="EKT42" s="80"/>
      <c r="EKU42" s="80"/>
      <c r="EKV42" s="80"/>
      <c r="EKW42" s="80"/>
      <c r="EKX42" s="80"/>
      <c r="EKY42" s="80"/>
      <c r="EKZ42" s="80"/>
      <c r="ELA42" s="80"/>
      <c r="ELB42" s="80"/>
      <c r="ELC42" s="80"/>
      <c r="ELD42" s="80"/>
      <c r="ELE42" s="80"/>
      <c r="ELF42" s="80"/>
      <c r="ELG42" s="80"/>
      <c r="ELH42" s="80"/>
      <c r="ELI42" s="80"/>
      <c r="ELJ42" s="80"/>
      <c r="ELK42" s="80"/>
      <c r="ELL42" s="80"/>
      <c r="ELM42" s="80"/>
      <c r="ELN42" s="80"/>
      <c r="ELO42" s="80"/>
      <c r="ELP42" s="80"/>
      <c r="ELQ42" s="80"/>
      <c r="ELR42" s="80"/>
      <c r="ELS42" s="80"/>
      <c r="ELT42" s="80"/>
      <c r="ELU42" s="80"/>
      <c r="ELV42" s="80"/>
      <c r="ELW42" s="80"/>
      <c r="ELX42" s="80"/>
      <c r="ELY42" s="80"/>
      <c r="ELZ42" s="80"/>
      <c r="EMA42" s="80"/>
      <c r="EMB42" s="80"/>
      <c r="EMC42" s="80"/>
      <c r="EMD42" s="80"/>
      <c r="EME42" s="80"/>
      <c r="EMF42" s="80"/>
      <c r="EMG42" s="80"/>
      <c r="EMH42" s="80"/>
      <c r="EMI42" s="80"/>
      <c r="EMJ42" s="80"/>
      <c r="EMK42" s="80"/>
      <c r="EML42" s="80"/>
      <c r="EMM42" s="80"/>
      <c r="EMN42" s="80"/>
      <c r="EMO42" s="80"/>
      <c r="EMP42" s="80"/>
      <c r="EMQ42" s="80"/>
      <c r="EMR42" s="80"/>
      <c r="EMS42" s="80"/>
      <c r="EMT42" s="80"/>
      <c r="EMU42" s="80"/>
      <c r="EMV42" s="80"/>
      <c r="EMW42" s="80"/>
      <c r="EMX42" s="80"/>
      <c r="EMY42" s="80"/>
      <c r="EMZ42" s="80"/>
      <c r="ENA42" s="80"/>
      <c r="ENB42" s="80"/>
      <c r="ENC42" s="80"/>
      <c r="END42" s="80"/>
      <c r="ENE42" s="80"/>
      <c r="ENF42" s="80"/>
      <c r="ENG42" s="80"/>
      <c r="ENH42" s="80"/>
      <c r="ENI42" s="80"/>
      <c r="ENJ42" s="80"/>
      <c r="ENK42" s="80"/>
      <c r="ENL42" s="80"/>
      <c r="ENM42" s="80"/>
      <c r="ENN42" s="80"/>
      <c r="ENO42" s="80"/>
      <c r="ENP42" s="80"/>
      <c r="ENQ42" s="80"/>
      <c r="ENR42" s="80"/>
      <c r="ENS42" s="80"/>
      <c r="ENT42" s="80"/>
      <c r="ENU42" s="80"/>
      <c r="ENV42" s="80"/>
      <c r="ENW42" s="80"/>
      <c r="ENX42" s="80"/>
      <c r="ENY42" s="80"/>
      <c r="ENZ42" s="80"/>
      <c r="EOA42" s="80"/>
      <c r="EOB42" s="80"/>
      <c r="EOC42" s="80"/>
      <c r="EOD42" s="80"/>
      <c r="EOE42" s="80"/>
      <c r="EOF42" s="80"/>
      <c r="EOG42" s="80"/>
      <c r="EOH42" s="80"/>
      <c r="EOI42" s="80"/>
      <c r="EOJ42" s="80"/>
      <c r="EOK42" s="80"/>
      <c r="EOL42" s="80"/>
      <c r="EOM42" s="80"/>
      <c r="EON42" s="80"/>
      <c r="EOO42" s="80"/>
      <c r="EOP42" s="80"/>
      <c r="EOQ42" s="80"/>
      <c r="EOR42" s="80"/>
      <c r="EOS42" s="80"/>
      <c r="EOT42" s="80"/>
      <c r="EOU42" s="80"/>
      <c r="EOV42" s="80"/>
      <c r="EOW42" s="80"/>
      <c r="EOX42" s="80"/>
      <c r="EOY42" s="80"/>
      <c r="EOZ42" s="80"/>
      <c r="EPA42" s="80"/>
      <c r="EPB42" s="80"/>
      <c r="EPC42" s="80"/>
      <c r="EPD42" s="80"/>
      <c r="EPE42" s="80"/>
      <c r="EPF42" s="80"/>
      <c r="EPG42" s="80"/>
      <c r="EPH42" s="80"/>
      <c r="EPI42" s="80"/>
      <c r="EPJ42" s="80"/>
      <c r="EPK42" s="80"/>
      <c r="EPL42" s="80"/>
      <c r="EPM42" s="80"/>
      <c r="EPN42" s="80"/>
      <c r="EPO42" s="80"/>
      <c r="EPP42" s="80"/>
      <c r="EPQ42" s="80"/>
      <c r="EPR42" s="80"/>
      <c r="EPS42" s="80"/>
      <c r="EPT42" s="80"/>
      <c r="EPU42" s="80"/>
      <c r="EPV42" s="80"/>
      <c r="EPW42" s="80"/>
      <c r="EPX42" s="80"/>
      <c r="EPY42" s="80"/>
      <c r="EPZ42" s="80"/>
      <c r="EQA42" s="80"/>
      <c r="EQB42" s="80"/>
      <c r="EQC42" s="80"/>
      <c r="EQD42" s="80"/>
      <c r="EQE42" s="80"/>
      <c r="EQF42" s="80"/>
      <c r="EQG42" s="80"/>
      <c r="EQH42" s="80"/>
      <c r="EQI42" s="80"/>
      <c r="EQJ42" s="80"/>
      <c r="EQK42" s="80"/>
      <c r="EQL42" s="80"/>
      <c r="EQM42" s="80"/>
      <c r="EQN42" s="80"/>
      <c r="EQO42" s="80"/>
      <c r="EQP42" s="80"/>
      <c r="EQQ42" s="80"/>
      <c r="EQR42" s="80"/>
      <c r="EQS42" s="80"/>
      <c r="EQT42" s="80"/>
      <c r="EQU42" s="80"/>
      <c r="EQV42" s="80"/>
      <c r="EQW42" s="80"/>
      <c r="EQX42" s="80"/>
      <c r="EQY42" s="80"/>
      <c r="EQZ42" s="80"/>
      <c r="ERA42" s="80"/>
      <c r="ERB42" s="80"/>
      <c r="ERC42" s="80"/>
      <c r="ERD42" s="80"/>
      <c r="ERE42" s="80"/>
      <c r="ERF42" s="80"/>
      <c r="ERG42" s="80"/>
      <c r="ERH42" s="80"/>
      <c r="ERI42" s="80"/>
      <c r="ERJ42" s="80"/>
      <c r="ERK42" s="80"/>
      <c r="ERL42" s="80"/>
      <c r="ERM42" s="80"/>
      <c r="ERN42" s="80"/>
      <c r="ERO42" s="80"/>
      <c r="ERP42" s="80"/>
      <c r="ERQ42" s="80"/>
      <c r="ERR42" s="80"/>
      <c r="ERS42" s="80"/>
      <c r="ERT42" s="80"/>
      <c r="ERU42" s="80"/>
      <c r="ERV42" s="80"/>
      <c r="ERW42" s="80"/>
      <c r="ERX42" s="80"/>
      <c r="ERY42" s="80"/>
      <c r="ERZ42" s="80"/>
      <c r="ESA42" s="80"/>
      <c r="ESB42" s="80"/>
      <c r="ESC42" s="80"/>
      <c r="ESD42" s="80"/>
      <c r="ESE42" s="80"/>
      <c r="ESF42" s="80"/>
      <c r="ESG42" s="80"/>
      <c r="ESH42" s="80"/>
      <c r="ESI42" s="80"/>
      <c r="ESJ42" s="80"/>
      <c r="ESK42" s="80"/>
      <c r="ESL42" s="80"/>
      <c r="ESM42" s="80"/>
      <c r="ESN42" s="80"/>
      <c r="ESO42" s="80"/>
      <c r="ESP42" s="80"/>
      <c r="ESQ42" s="80"/>
      <c r="ESR42" s="80"/>
      <c r="ESS42" s="80"/>
      <c r="EST42" s="80"/>
      <c r="ESU42" s="80"/>
      <c r="ESV42" s="80"/>
      <c r="ESW42" s="80"/>
      <c r="ESX42" s="80"/>
      <c r="ESY42" s="80"/>
      <c r="ESZ42" s="80"/>
      <c r="ETA42" s="80"/>
      <c r="ETB42" s="80"/>
      <c r="ETC42" s="80"/>
      <c r="ETD42" s="80"/>
      <c r="ETE42" s="80"/>
      <c r="ETF42" s="80"/>
      <c r="ETG42" s="80"/>
      <c r="ETH42" s="80"/>
      <c r="ETI42" s="80"/>
      <c r="ETJ42" s="80"/>
      <c r="ETK42" s="80"/>
      <c r="ETL42" s="80"/>
      <c r="ETM42" s="80"/>
      <c r="ETN42" s="80"/>
      <c r="ETO42" s="80"/>
      <c r="ETP42" s="80"/>
      <c r="ETQ42" s="80"/>
      <c r="ETR42" s="80"/>
      <c r="ETS42" s="80"/>
      <c r="ETT42" s="80"/>
      <c r="ETU42" s="80"/>
      <c r="ETV42" s="80"/>
      <c r="ETW42" s="80"/>
      <c r="ETX42" s="80"/>
      <c r="ETY42" s="80"/>
      <c r="ETZ42" s="80"/>
      <c r="EUA42" s="80"/>
      <c r="EUB42" s="80"/>
      <c r="EUC42" s="80"/>
      <c r="EUD42" s="80"/>
      <c r="EUE42" s="80"/>
      <c r="EUF42" s="80"/>
      <c r="EUG42" s="80"/>
      <c r="EUH42" s="80"/>
      <c r="EUI42" s="80"/>
      <c r="EUJ42" s="80"/>
      <c r="EUK42" s="80"/>
      <c r="EUL42" s="80"/>
      <c r="EUM42" s="80"/>
      <c r="EUN42" s="80"/>
      <c r="EUO42" s="80"/>
      <c r="EUP42" s="80"/>
      <c r="EUQ42" s="80"/>
      <c r="EUR42" s="80"/>
      <c r="EUS42" s="80"/>
      <c r="EUT42" s="80"/>
      <c r="EUU42" s="80"/>
      <c r="EUV42" s="80"/>
      <c r="EUW42" s="80"/>
      <c r="EUX42" s="80"/>
      <c r="EUY42" s="80"/>
      <c r="EUZ42" s="80"/>
      <c r="EVA42" s="80"/>
      <c r="EVB42" s="80"/>
      <c r="EVC42" s="80"/>
      <c r="EVD42" s="80"/>
      <c r="EVE42" s="80"/>
      <c r="EVF42" s="80"/>
      <c r="EVG42" s="80"/>
      <c r="EVH42" s="80"/>
      <c r="EVI42" s="80"/>
      <c r="EVJ42" s="80"/>
      <c r="EVK42" s="80"/>
      <c r="EVL42" s="80"/>
      <c r="EVM42" s="80"/>
      <c r="EVN42" s="80"/>
      <c r="EVO42" s="80"/>
      <c r="EVP42" s="80"/>
      <c r="EVQ42" s="80"/>
      <c r="EVR42" s="80"/>
      <c r="EVS42" s="80"/>
      <c r="EVT42" s="80"/>
      <c r="EVU42" s="80"/>
      <c r="EVV42" s="80"/>
      <c r="EVW42" s="80"/>
      <c r="EVX42" s="80"/>
      <c r="EVY42" s="80"/>
      <c r="EVZ42" s="80"/>
      <c r="EWA42" s="80"/>
      <c r="EWB42" s="80"/>
      <c r="EWC42" s="80"/>
      <c r="EWD42" s="80"/>
      <c r="EWE42" s="80"/>
      <c r="EWF42" s="80"/>
      <c r="EWG42" s="80"/>
      <c r="EWH42" s="80"/>
      <c r="EWI42" s="80"/>
      <c r="EWJ42" s="80"/>
      <c r="EWK42" s="80"/>
      <c r="EWL42" s="80"/>
      <c r="EWM42" s="80"/>
      <c r="EWN42" s="80"/>
      <c r="EWO42" s="80"/>
      <c r="EWP42" s="80"/>
      <c r="EWQ42" s="80"/>
      <c r="EWR42" s="80"/>
      <c r="EWS42" s="80"/>
      <c r="EWT42" s="80"/>
      <c r="EWU42" s="80"/>
      <c r="EWV42" s="80"/>
      <c r="EWW42" s="80"/>
      <c r="EWX42" s="80"/>
      <c r="EWY42" s="80"/>
      <c r="EWZ42" s="80"/>
      <c r="EXA42" s="80"/>
      <c r="EXB42" s="80"/>
      <c r="EXC42" s="80"/>
      <c r="EXD42" s="80"/>
      <c r="EXE42" s="80"/>
      <c r="EXF42" s="80"/>
      <c r="EXG42" s="80"/>
      <c r="EXH42" s="80"/>
      <c r="EXI42" s="80"/>
      <c r="EXJ42" s="80"/>
      <c r="EXK42" s="80"/>
      <c r="EXL42" s="80"/>
      <c r="EXM42" s="80"/>
      <c r="EXN42" s="80"/>
      <c r="EXO42" s="80"/>
      <c r="EXP42" s="80"/>
      <c r="EXQ42" s="80"/>
      <c r="EXR42" s="80"/>
      <c r="EXS42" s="80"/>
      <c r="EXT42" s="80"/>
      <c r="EXU42" s="80"/>
      <c r="EXV42" s="80"/>
      <c r="EXW42" s="80"/>
      <c r="EXX42" s="80"/>
      <c r="EXY42" s="80"/>
      <c r="EXZ42" s="80"/>
      <c r="EYA42" s="80"/>
      <c r="EYB42" s="80"/>
      <c r="EYC42" s="80"/>
      <c r="EYD42" s="80"/>
      <c r="EYE42" s="80"/>
      <c r="EYF42" s="80"/>
      <c r="EYG42" s="80"/>
      <c r="EYH42" s="80"/>
      <c r="EYI42" s="80"/>
      <c r="EYJ42" s="80"/>
      <c r="EYK42" s="80"/>
      <c r="EYL42" s="80"/>
      <c r="EYM42" s="80"/>
      <c r="EYN42" s="80"/>
      <c r="EYO42" s="80"/>
      <c r="EYP42" s="80"/>
      <c r="EYQ42" s="80"/>
      <c r="EYR42" s="80"/>
      <c r="EYS42" s="80"/>
      <c r="EYT42" s="80"/>
      <c r="EYU42" s="80"/>
      <c r="EYV42" s="80"/>
      <c r="EYW42" s="80"/>
      <c r="EYX42" s="80"/>
      <c r="EYY42" s="80"/>
      <c r="EYZ42" s="80"/>
      <c r="EZA42" s="80"/>
      <c r="EZB42" s="80"/>
      <c r="EZC42" s="80"/>
      <c r="EZD42" s="80"/>
      <c r="EZE42" s="80"/>
      <c r="EZF42" s="80"/>
      <c r="EZG42" s="80"/>
      <c r="EZH42" s="80"/>
      <c r="EZI42" s="80"/>
      <c r="EZJ42" s="80"/>
      <c r="EZK42" s="80"/>
      <c r="EZL42" s="80"/>
      <c r="EZM42" s="80"/>
      <c r="EZN42" s="80"/>
      <c r="EZO42" s="80"/>
      <c r="EZP42" s="80"/>
      <c r="EZQ42" s="80"/>
      <c r="EZR42" s="80"/>
      <c r="EZS42" s="80"/>
      <c r="EZT42" s="80"/>
      <c r="EZU42" s="80"/>
      <c r="EZV42" s="80"/>
      <c r="EZW42" s="80"/>
      <c r="EZX42" s="80"/>
      <c r="EZY42" s="80"/>
      <c r="EZZ42" s="80"/>
      <c r="FAA42" s="80"/>
      <c r="FAB42" s="80"/>
      <c r="FAC42" s="80"/>
      <c r="FAD42" s="80"/>
      <c r="FAE42" s="80"/>
      <c r="FAF42" s="80"/>
      <c r="FAG42" s="80"/>
      <c r="FAH42" s="80"/>
      <c r="FAI42" s="80"/>
      <c r="FAJ42" s="80"/>
      <c r="FAK42" s="80"/>
      <c r="FAL42" s="80"/>
      <c r="FAM42" s="80"/>
      <c r="FAN42" s="80"/>
      <c r="FAO42" s="80"/>
      <c r="FAP42" s="80"/>
      <c r="FAQ42" s="80"/>
      <c r="FAR42" s="80"/>
      <c r="FAS42" s="80"/>
      <c r="FAT42" s="80"/>
      <c r="FAU42" s="80"/>
      <c r="FAV42" s="80"/>
      <c r="FAW42" s="80"/>
      <c r="FAX42" s="80"/>
      <c r="FAY42" s="80"/>
      <c r="FAZ42" s="80"/>
      <c r="FBA42" s="80"/>
      <c r="FBB42" s="80"/>
      <c r="FBC42" s="80"/>
      <c r="FBD42" s="80"/>
      <c r="FBE42" s="80"/>
      <c r="FBF42" s="80"/>
      <c r="FBG42" s="80"/>
      <c r="FBH42" s="80"/>
      <c r="FBI42" s="80"/>
      <c r="FBJ42" s="80"/>
      <c r="FBK42" s="80"/>
      <c r="FBL42" s="80"/>
      <c r="FBM42" s="80"/>
      <c r="FBN42" s="80"/>
      <c r="FBO42" s="80"/>
      <c r="FBP42" s="80"/>
      <c r="FBQ42" s="80"/>
      <c r="FBR42" s="80"/>
      <c r="FBS42" s="80"/>
      <c r="FBT42" s="80"/>
      <c r="FBU42" s="80"/>
      <c r="FBV42" s="80"/>
      <c r="FBW42" s="80"/>
      <c r="FBX42" s="80"/>
      <c r="FBY42" s="80"/>
      <c r="FBZ42" s="80"/>
      <c r="FCA42" s="80"/>
      <c r="FCB42" s="80"/>
      <c r="FCC42" s="80"/>
      <c r="FCD42" s="80"/>
      <c r="FCE42" s="80"/>
      <c r="FCF42" s="80"/>
      <c r="FCG42" s="80"/>
      <c r="FCH42" s="80"/>
      <c r="FCI42" s="80"/>
      <c r="FCJ42" s="80"/>
      <c r="FCK42" s="80"/>
      <c r="FCL42" s="80"/>
      <c r="FCM42" s="80"/>
      <c r="FCN42" s="80"/>
      <c r="FCO42" s="80"/>
      <c r="FCP42" s="80"/>
      <c r="FCQ42" s="80"/>
      <c r="FCR42" s="80"/>
      <c r="FCS42" s="80"/>
      <c r="FCT42" s="80"/>
      <c r="FCU42" s="80"/>
      <c r="FCV42" s="80"/>
      <c r="FCW42" s="80"/>
      <c r="FCX42" s="80"/>
      <c r="FCY42" s="80"/>
      <c r="FCZ42" s="80"/>
      <c r="FDA42" s="80"/>
      <c r="FDB42" s="80"/>
      <c r="FDC42" s="80"/>
      <c r="FDD42" s="80"/>
      <c r="FDE42" s="80"/>
      <c r="FDF42" s="80"/>
      <c r="FDG42" s="80"/>
      <c r="FDH42" s="80"/>
      <c r="FDI42" s="80"/>
      <c r="FDJ42" s="80"/>
      <c r="FDK42" s="80"/>
      <c r="FDL42" s="80"/>
      <c r="FDM42" s="80"/>
      <c r="FDN42" s="80"/>
      <c r="FDO42" s="80"/>
      <c r="FDP42" s="80"/>
      <c r="FDQ42" s="80"/>
      <c r="FDR42" s="80"/>
      <c r="FDS42" s="80"/>
      <c r="FDT42" s="80"/>
      <c r="FDU42" s="80"/>
      <c r="FDV42" s="80"/>
      <c r="FDW42" s="80"/>
      <c r="FDX42" s="80"/>
      <c r="FDY42" s="80"/>
      <c r="FDZ42" s="80"/>
      <c r="FEA42" s="80"/>
      <c r="FEB42" s="80"/>
      <c r="FEC42" s="80"/>
      <c r="FED42" s="80"/>
      <c r="FEE42" s="80"/>
      <c r="FEF42" s="80"/>
      <c r="FEG42" s="80"/>
      <c r="FEH42" s="80"/>
      <c r="FEI42" s="80"/>
      <c r="FEJ42" s="80"/>
      <c r="FEK42" s="80"/>
      <c r="FEL42" s="80"/>
      <c r="FEM42" s="80"/>
      <c r="FEN42" s="80"/>
      <c r="FEO42" s="80"/>
      <c r="FEP42" s="80"/>
      <c r="FEQ42" s="80"/>
      <c r="FER42" s="80"/>
      <c r="FES42" s="80"/>
      <c r="FET42" s="80"/>
      <c r="FEU42" s="80"/>
      <c r="FEV42" s="80"/>
      <c r="FEW42" s="80"/>
      <c r="FEX42" s="80"/>
      <c r="FEY42" s="80"/>
      <c r="FEZ42" s="80"/>
      <c r="FFA42" s="80"/>
      <c r="FFB42" s="80"/>
      <c r="FFC42" s="80"/>
      <c r="FFD42" s="80"/>
      <c r="FFE42" s="80"/>
      <c r="FFF42" s="80"/>
      <c r="FFG42" s="80"/>
      <c r="FFH42" s="80"/>
      <c r="FFI42" s="80"/>
      <c r="FFJ42" s="80"/>
      <c r="FFK42" s="80"/>
      <c r="FFL42" s="80"/>
      <c r="FFM42" s="80"/>
      <c r="FFN42" s="80"/>
      <c r="FFO42" s="80"/>
      <c r="FFP42" s="80"/>
      <c r="FFQ42" s="80"/>
      <c r="FFR42" s="80"/>
      <c r="FFS42" s="80"/>
      <c r="FFT42" s="80"/>
      <c r="FFU42" s="80"/>
      <c r="FFV42" s="80"/>
      <c r="FFW42" s="80"/>
      <c r="FFX42" s="80"/>
      <c r="FFY42" s="80"/>
      <c r="FFZ42" s="80"/>
      <c r="FGA42" s="80"/>
      <c r="FGB42" s="80"/>
      <c r="FGC42" s="80"/>
      <c r="FGD42" s="80"/>
      <c r="FGE42" s="80"/>
      <c r="FGF42" s="80"/>
      <c r="FGG42" s="80"/>
      <c r="FGH42" s="80"/>
      <c r="FGI42" s="80"/>
      <c r="FGJ42" s="80"/>
      <c r="FGK42" s="80"/>
      <c r="FGL42" s="80"/>
      <c r="FGM42" s="80"/>
      <c r="FGN42" s="80"/>
      <c r="FGO42" s="80"/>
      <c r="FGP42" s="80"/>
      <c r="FGQ42" s="80"/>
      <c r="FGR42" s="80"/>
      <c r="FGS42" s="80"/>
      <c r="FGT42" s="80"/>
      <c r="FGU42" s="80"/>
      <c r="FGV42" s="80"/>
      <c r="FGW42" s="80"/>
      <c r="FGX42" s="80"/>
      <c r="FGY42" s="80"/>
      <c r="FGZ42" s="80"/>
      <c r="FHA42" s="80"/>
      <c r="FHB42" s="80"/>
      <c r="FHC42" s="80"/>
      <c r="FHD42" s="80"/>
      <c r="FHE42" s="80"/>
      <c r="FHF42" s="80"/>
      <c r="FHG42" s="80"/>
      <c r="FHH42" s="80"/>
      <c r="FHI42" s="80"/>
      <c r="FHJ42" s="80"/>
      <c r="FHK42" s="80"/>
      <c r="FHL42" s="80"/>
      <c r="FHM42" s="80"/>
      <c r="FHN42" s="80"/>
      <c r="FHO42" s="80"/>
      <c r="FHP42" s="80"/>
      <c r="FHQ42" s="80"/>
      <c r="FHR42" s="80"/>
      <c r="FHS42" s="80"/>
      <c r="FHT42" s="80"/>
      <c r="FHU42" s="80"/>
      <c r="FHV42" s="80"/>
      <c r="FHW42" s="80"/>
      <c r="FHX42" s="80"/>
      <c r="FHY42" s="80"/>
      <c r="FHZ42" s="80"/>
      <c r="FIA42" s="80"/>
      <c r="FIB42" s="80"/>
      <c r="FIC42" s="80"/>
      <c r="FID42" s="80"/>
      <c r="FIE42" s="80"/>
      <c r="FIF42" s="80"/>
      <c r="FIG42" s="80"/>
      <c r="FIH42" s="80"/>
      <c r="FII42" s="80"/>
      <c r="FIJ42" s="80"/>
      <c r="FIK42" s="80"/>
      <c r="FIL42" s="80"/>
      <c r="FIM42" s="80"/>
      <c r="FIN42" s="80"/>
      <c r="FIO42" s="80"/>
      <c r="FIP42" s="80"/>
      <c r="FIQ42" s="80"/>
      <c r="FIR42" s="80"/>
      <c r="FIS42" s="80"/>
      <c r="FIT42" s="80"/>
      <c r="FIU42" s="80"/>
      <c r="FIV42" s="80"/>
      <c r="FIW42" s="80"/>
      <c r="FIX42" s="80"/>
      <c r="FIY42" s="80"/>
      <c r="FIZ42" s="80"/>
      <c r="FJA42" s="80"/>
      <c r="FJB42" s="80"/>
      <c r="FJC42" s="80"/>
      <c r="FJD42" s="80"/>
      <c r="FJE42" s="80"/>
      <c r="FJF42" s="80"/>
      <c r="FJG42" s="80"/>
      <c r="FJH42" s="80"/>
      <c r="FJI42" s="80"/>
      <c r="FJJ42" s="80"/>
      <c r="FJK42" s="80"/>
      <c r="FJL42" s="80"/>
      <c r="FJM42" s="80"/>
      <c r="FJN42" s="80"/>
      <c r="FJO42" s="80"/>
      <c r="FJP42" s="80"/>
      <c r="FJQ42" s="80"/>
      <c r="FJR42" s="80"/>
      <c r="FJS42" s="80"/>
      <c r="FJT42" s="80"/>
      <c r="FJU42" s="80"/>
      <c r="FJV42" s="80"/>
      <c r="FJW42" s="80"/>
      <c r="FJX42" s="80"/>
      <c r="FJY42" s="80"/>
      <c r="FJZ42" s="80"/>
      <c r="FKA42" s="80"/>
      <c r="FKB42" s="80"/>
      <c r="FKC42" s="80"/>
      <c r="FKD42" s="80"/>
      <c r="FKE42" s="80"/>
      <c r="FKF42" s="80"/>
      <c r="FKG42" s="80"/>
      <c r="FKH42" s="80"/>
      <c r="FKI42" s="80"/>
      <c r="FKJ42" s="80"/>
      <c r="FKK42" s="80"/>
      <c r="FKL42" s="80"/>
      <c r="FKM42" s="80"/>
      <c r="FKN42" s="80"/>
      <c r="FKO42" s="80"/>
      <c r="FKP42" s="80"/>
      <c r="FKQ42" s="80"/>
      <c r="FKR42" s="80"/>
      <c r="FKS42" s="80"/>
      <c r="FKT42" s="80"/>
      <c r="FKU42" s="80"/>
      <c r="FKV42" s="80"/>
      <c r="FKW42" s="80"/>
      <c r="FKX42" s="80"/>
      <c r="FKY42" s="80"/>
      <c r="FKZ42" s="80"/>
      <c r="FLA42" s="80"/>
      <c r="FLB42" s="80"/>
      <c r="FLC42" s="80"/>
      <c r="FLD42" s="80"/>
      <c r="FLE42" s="80"/>
      <c r="FLF42" s="80"/>
      <c r="FLG42" s="80"/>
      <c r="FLH42" s="80"/>
      <c r="FLI42" s="80"/>
      <c r="FLJ42" s="80"/>
      <c r="FLK42" s="80"/>
      <c r="FLL42" s="80"/>
      <c r="FLM42" s="80"/>
      <c r="FLN42" s="80"/>
      <c r="FLO42" s="80"/>
      <c r="FLP42" s="80"/>
      <c r="FLQ42" s="80"/>
      <c r="FLR42" s="80"/>
      <c r="FLS42" s="80"/>
      <c r="FLT42" s="80"/>
      <c r="FLU42" s="80"/>
      <c r="FLV42" s="80"/>
      <c r="FLW42" s="80"/>
      <c r="FLX42" s="80"/>
      <c r="FLY42" s="80"/>
      <c r="FLZ42" s="80"/>
      <c r="FMA42" s="80"/>
      <c r="FMB42" s="80"/>
      <c r="FMC42" s="80"/>
      <c r="FMD42" s="80"/>
      <c r="FME42" s="80"/>
      <c r="FMF42" s="80"/>
      <c r="FMG42" s="80"/>
      <c r="FMH42" s="80"/>
      <c r="FMI42" s="80"/>
      <c r="FMJ42" s="80"/>
      <c r="FMK42" s="80"/>
      <c r="FML42" s="80"/>
      <c r="FMM42" s="80"/>
      <c r="FMN42" s="80"/>
      <c r="FMO42" s="80"/>
      <c r="FMP42" s="80"/>
      <c r="FMQ42" s="80"/>
      <c r="FMR42" s="80"/>
      <c r="FMS42" s="80"/>
      <c r="FMT42" s="80"/>
      <c r="FMU42" s="80"/>
      <c r="FMV42" s="80"/>
      <c r="FMW42" s="80"/>
      <c r="FMX42" s="80"/>
      <c r="FMY42" s="80"/>
      <c r="FMZ42" s="80"/>
      <c r="FNA42" s="80"/>
      <c r="FNB42" s="80"/>
      <c r="FNC42" s="80"/>
      <c r="FND42" s="80"/>
      <c r="FNE42" s="80"/>
      <c r="FNF42" s="80"/>
      <c r="FNG42" s="80"/>
      <c r="FNH42" s="80"/>
      <c r="FNI42" s="80"/>
      <c r="FNJ42" s="80"/>
      <c r="FNK42" s="80"/>
      <c r="FNL42" s="80"/>
      <c r="FNM42" s="80"/>
      <c r="FNN42" s="80"/>
      <c r="FNO42" s="80"/>
      <c r="FNP42" s="80"/>
      <c r="FNQ42" s="80"/>
      <c r="FNR42" s="80"/>
      <c r="FNS42" s="80"/>
      <c r="FNT42" s="80"/>
      <c r="FNU42" s="80"/>
      <c r="FNV42" s="80"/>
      <c r="FNW42" s="80"/>
      <c r="FNX42" s="80"/>
      <c r="FNY42" s="80"/>
      <c r="FNZ42" s="80"/>
      <c r="FOA42" s="80"/>
      <c r="FOB42" s="80"/>
      <c r="FOC42" s="80"/>
      <c r="FOD42" s="80"/>
      <c r="FOE42" s="80"/>
      <c r="FOF42" s="80"/>
      <c r="FOG42" s="80"/>
    </row>
    <row r="43" spans="1:4453" s="120" customFormat="1" ht="24" customHeight="1" x14ac:dyDescent="0.25">
      <c r="A43" s="101">
        <v>34</v>
      </c>
      <c r="B43" s="102" t="s">
        <v>40</v>
      </c>
      <c r="C43" s="125">
        <v>2.7</v>
      </c>
      <c r="D43" s="125">
        <v>3</v>
      </c>
      <c r="E43" s="125"/>
      <c r="F43" s="126"/>
      <c r="G43" s="127"/>
      <c r="H43" s="127"/>
      <c r="I43" s="128"/>
      <c r="J43" s="126"/>
      <c r="K43" s="127"/>
      <c r="L43" s="127"/>
      <c r="M43" s="128"/>
      <c r="N43" s="126"/>
      <c r="O43" s="127"/>
      <c r="P43" s="127"/>
      <c r="Q43" s="128"/>
      <c r="R43" s="126"/>
      <c r="S43" s="127"/>
      <c r="T43" s="128"/>
      <c r="U43" s="130">
        <v>2</v>
      </c>
      <c r="V43" s="131">
        <f t="shared" si="0"/>
        <v>2</v>
      </c>
      <c r="W43" s="132">
        <f t="shared" si="1"/>
        <v>0.6</v>
      </c>
      <c r="X43" s="133">
        <f t="shared" si="2"/>
        <v>1.3999999999999997</v>
      </c>
      <c r="Y43" s="111">
        <f t="shared" si="3"/>
        <v>1.9999999999999996</v>
      </c>
      <c r="Z43" s="112">
        <v>2</v>
      </c>
      <c r="AA43" s="134"/>
      <c r="AB43" s="135"/>
      <c r="AC43" s="115">
        <v>0</v>
      </c>
      <c r="AD43" s="116">
        <v>30</v>
      </c>
      <c r="AE43" s="110">
        <f t="shared" si="9"/>
        <v>0</v>
      </c>
      <c r="AF43" s="110">
        <f t="shared" si="10"/>
        <v>1.3999999999999997</v>
      </c>
      <c r="AG43" s="111">
        <f t="shared" si="11"/>
        <v>1.3999999999999997</v>
      </c>
      <c r="AH43" s="117">
        <v>1.35</v>
      </c>
      <c r="AI43" s="117"/>
      <c r="AJ43" s="118">
        <f t="shared" si="12"/>
        <v>10.45</v>
      </c>
      <c r="AK43" s="119">
        <v>34</v>
      </c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  <c r="EK43" s="80"/>
      <c r="EL43" s="80"/>
      <c r="EM43" s="80"/>
      <c r="EN43" s="80"/>
      <c r="EO43" s="80"/>
      <c r="EP43" s="80"/>
      <c r="EQ43" s="80"/>
      <c r="ER43" s="80"/>
      <c r="ES43" s="80"/>
      <c r="ET43" s="80"/>
      <c r="EU43" s="80"/>
      <c r="EV43" s="80"/>
      <c r="EW43" s="80"/>
      <c r="EX43" s="80"/>
      <c r="EY43" s="80"/>
      <c r="EZ43" s="80"/>
      <c r="FA43" s="80"/>
      <c r="FB43" s="80"/>
      <c r="FC43" s="80"/>
      <c r="FD43" s="80"/>
      <c r="FE43" s="80"/>
      <c r="FF43" s="80"/>
      <c r="FG43" s="80"/>
      <c r="FH43" s="80"/>
      <c r="FI43" s="80"/>
      <c r="FJ43" s="80"/>
      <c r="FK43" s="80"/>
      <c r="FL43" s="80"/>
      <c r="FM43" s="80"/>
      <c r="FN43" s="80"/>
      <c r="FO43" s="80"/>
      <c r="FP43" s="80"/>
      <c r="FQ43" s="80"/>
      <c r="FR43" s="80"/>
      <c r="FS43" s="80"/>
      <c r="FT43" s="80"/>
      <c r="FU43" s="80"/>
      <c r="FV43" s="80"/>
      <c r="FW43" s="80"/>
      <c r="FX43" s="80"/>
      <c r="FY43" s="80"/>
      <c r="FZ43" s="80"/>
      <c r="GA43" s="80"/>
      <c r="GB43" s="80"/>
      <c r="GC43" s="80"/>
      <c r="GD43" s="80"/>
      <c r="GE43" s="80"/>
      <c r="GF43" s="80"/>
      <c r="GG43" s="80"/>
      <c r="GH43" s="80"/>
      <c r="GI43" s="80"/>
      <c r="GJ43" s="80"/>
      <c r="GK43" s="80"/>
      <c r="GL43" s="80"/>
      <c r="GM43" s="80"/>
      <c r="GN43" s="80"/>
      <c r="GO43" s="80"/>
      <c r="GP43" s="80"/>
      <c r="GQ43" s="80"/>
      <c r="GR43" s="80"/>
      <c r="GS43" s="80"/>
      <c r="GT43" s="80"/>
      <c r="GU43" s="80"/>
      <c r="GV43" s="80"/>
      <c r="GW43" s="80"/>
      <c r="GX43" s="80"/>
      <c r="GY43" s="80"/>
      <c r="GZ43" s="80"/>
      <c r="HA43" s="80"/>
      <c r="HB43" s="80"/>
      <c r="HC43" s="80"/>
      <c r="HD43" s="80"/>
      <c r="HE43" s="80"/>
      <c r="HF43" s="80"/>
      <c r="HG43" s="80"/>
      <c r="HH43" s="80"/>
      <c r="HI43" s="80"/>
      <c r="HJ43" s="80"/>
      <c r="HK43" s="80"/>
      <c r="HL43" s="80"/>
      <c r="HM43" s="80"/>
      <c r="HN43" s="80"/>
      <c r="HO43" s="80"/>
      <c r="HP43" s="80"/>
      <c r="HQ43" s="80"/>
      <c r="HR43" s="80"/>
      <c r="HS43" s="80"/>
      <c r="HT43" s="80"/>
      <c r="HU43" s="80"/>
      <c r="HV43" s="80"/>
      <c r="HW43" s="80"/>
      <c r="HX43" s="80"/>
      <c r="HY43" s="80"/>
      <c r="HZ43" s="80"/>
      <c r="IA43" s="80"/>
      <c r="IB43" s="80"/>
      <c r="IC43" s="80"/>
      <c r="ID43" s="80"/>
      <c r="IE43" s="80"/>
      <c r="IF43" s="80"/>
      <c r="IG43" s="80"/>
      <c r="IH43" s="80"/>
      <c r="II43" s="80"/>
      <c r="IJ43" s="80"/>
      <c r="IK43" s="80"/>
      <c r="IL43" s="80"/>
      <c r="IM43" s="80"/>
      <c r="IN43" s="80"/>
      <c r="IO43" s="80"/>
      <c r="IP43" s="80"/>
      <c r="IQ43" s="80"/>
      <c r="IR43" s="80"/>
      <c r="IS43" s="80"/>
      <c r="IT43" s="80"/>
      <c r="IU43" s="80"/>
      <c r="IV43" s="80"/>
      <c r="IW43" s="80"/>
      <c r="IX43" s="80"/>
      <c r="IY43" s="80"/>
      <c r="IZ43" s="80"/>
      <c r="JA43" s="80"/>
      <c r="JB43" s="80"/>
      <c r="JC43" s="80"/>
      <c r="JD43" s="80"/>
      <c r="JE43" s="80"/>
      <c r="JF43" s="80"/>
      <c r="JG43" s="80"/>
      <c r="JH43" s="80"/>
      <c r="JI43" s="80"/>
      <c r="JJ43" s="80"/>
      <c r="JK43" s="80"/>
      <c r="JL43" s="80"/>
      <c r="JM43" s="80"/>
      <c r="JN43" s="80"/>
      <c r="JO43" s="80"/>
      <c r="JP43" s="80"/>
      <c r="JQ43" s="80"/>
      <c r="JR43" s="80"/>
      <c r="JS43" s="80"/>
      <c r="JT43" s="80"/>
      <c r="JU43" s="80"/>
      <c r="JV43" s="80"/>
      <c r="JW43" s="80"/>
      <c r="JX43" s="80"/>
      <c r="JY43" s="80"/>
      <c r="JZ43" s="80"/>
      <c r="KA43" s="80"/>
      <c r="KB43" s="80"/>
      <c r="KC43" s="80"/>
      <c r="KD43" s="80"/>
      <c r="KE43" s="80"/>
      <c r="KF43" s="80"/>
      <c r="KG43" s="80"/>
      <c r="KH43" s="80"/>
      <c r="KI43" s="80"/>
      <c r="KJ43" s="80"/>
      <c r="KK43" s="80"/>
      <c r="KL43" s="80"/>
      <c r="KM43" s="80"/>
      <c r="KN43" s="80"/>
      <c r="KO43" s="80"/>
      <c r="KP43" s="80"/>
      <c r="KQ43" s="80"/>
      <c r="KR43" s="80"/>
      <c r="KS43" s="80"/>
      <c r="KT43" s="80"/>
      <c r="KU43" s="80"/>
      <c r="KV43" s="80"/>
      <c r="KW43" s="80"/>
      <c r="KX43" s="80"/>
      <c r="KY43" s="80"/>
      <c r="KZ43" s="80"/>
      <c r="LA43" s="80"/>
      <c r="LB43" s="80"/>
      <c r="LC43" s="80"/>
      <c r="LD43" s="80"/>
      <c r="LE43" s="80"/>
      <c r="LF43" s="80"/>
      <c r="LG43" s="80"/>
      <c r="LH43" s="80"/>
      <c r="LI43" s="80"/>
      <c r="LJ43" s="80"/>
      <c r="LK43" s="80"/>
      <c r="LL43" s="80"/>
      <c r="LM43" s="80"/>
      <c r="LN43" s="80"/>
      <c r="LO43" s="80"/>
      <c r="LP43" s="80"/>
      <c r="LQ43" s="80"/>
      <c r="LR43" s="80"/>
      <c r="LS43" s="80"/>
      <c r="LT43" s="80"/>
      <c r="LU43" s="80"/>
      <c r="LV43" s="80"/>
      <c r="LW43" s="80"/>
      <c r="LX43" s="80"/>
      <c r="LY43" s="80"/>
      <c r="LZ43" s="80"/>
      <c r="MA43" s="80"/>
      <c r="MB43" s="80"/>
      <c r="MC43" s="80"/>
      <c r="MD43" s="80"/>
      <c r="ME43" s="80"/>
      <c r="MF43" s="80"/>
      <c r="MG43" s="80"/>
      <c r="MH43" s="80"/>
      <c r="MI43" s="80"/>
      <c r="MJ43" s="80"/>
      <c r="MK43" s="80"/>
      <c r="ML43" s="80"/>
      <c r="MM43" s="80"/>
      <c r="MN43" s="80"/>
      <c r="MO43" s="80"/>
      <c r="MP43" s="80"/>
      <c r="MQ43" s="80"/>
      <c r="MR43" s="80"/>
      <c r="MS43" s="80"/>
      <c r="MT43" s="80"/>
      <c r="MU43" s="80"/>
      <c r="MV43" s="80"/>
      <c r="MW43" s="80"/>
      <c r="MX43" s="80"/>
      <c r="MY43" s="80"/>
      <c r="MZ43" s="80"/>
      <c r="NA43" s="80"/>
      <c r="NB43" s="80"/>
      <c r="NC43" s="80"/>
      <c r="ND43" s="80"/>
      <c r="NE43" s="80"/>
      <c r="NF43" s="80"/>
      <c r="NG43" s="80"/>
      <c r="NH43" s="80"/>
      <c r="NI43" s="80"/>
      <c r="NJ43" s="80"/>
      <c r="NK43" s="80"/>
      <c r="NL43" s="80"/>
      <c r="NM43" s="80"/>
      <c r="NN43" s="80"/>
      <c r="NO43" s="80"/>
      <c r="NP43" s="80"/>
      <c r="NQ43" s="80"/>
      <c r="NR43" s="80"/>
      <c r="NS43" s="80"/>
      <c r="NT43" s="80"/>
      <c r="NU43" s="80"/>
      <c r="NV43" s="80"/>
      <c r="NW43" s="80"/>
      <c r="NX43" s="80"/>
      <c r="NY43" s="80"/>
      <c r="NZ43" s="80"/>
      <c r="OA43" s="80"/>
      <c r="OB43" s="80"/>
      <c r="OC43" s="80"/>
      <c r="OD43" s="80"/>
      <c r="OE43" s="80"/>
      <c r="OF43" s="80"/>
      <c r="OG43" s="80"/>
      <c r="OH43" s="80"/>
      <c r="OI43" s="80"/>
      <c r="OJ43" s="80"/>
      <c r="OK43" s="80"/>
      <c r="OL43" s="80"/>
      <c r="OM43" s="80"/>
      <c r="ON43" s="80"/>
      <c r="OO43" s="80"/>
      <c r="OP43" s="80"/>
      <c r="OQ43" s="80"/>
      <c r="OR43" s="80"/>
      <c r="OS43" s="80"/>
      <c r="OT43" s="80"/>
      <c r="OU43" s="80"/>
      <c r="OV43" s="80"/>
      <c r="OW43" s="80"/>
      <c r="OX43" s="80"/>
      <c r="OY43" s="80"/>
      <c r="OZ43" s="80"/>
      <c r="PA43" s="80"/>
      <c r="PB43" s="80"/>
      <c r="PC43" s="80"/>
      <c r="PD43" s="80"/>
      <c r="PE43" s="80"/>
      <c r="PF43" s="80"/>
      <c r="PG43" s="80"/>
      <c r="PH43" s="80"/>
      <c r="PI43" s="80"/>
      <c r="PJ43" s="80"/>
      <c r="PK43" s="80"/>
      <c r="PL43" s="80"/>
      <c r="PM43" s="80"/>
      <c r="PN43" s="80"/>
      <c r="PO43" s="80"/>
      <c r="PP43" s="80"/>
      <c r="PQ43" s="80"/>
      <c r="PR43" s="80"/>
      <c r="PS43" s="80"/>
      <c r="PT43" s="80"/>
      <c r="PU43" s="80"/>
      <c r="PV43" s="80"/>
      <c r="PW43" s="80"/>
      <c r="PX43" s="80"/>
      <c r="PY43" s="80"/>
      <c r="PZ43" s="80"/>
      <c r="QA43" s="80"/>
      <c r="QB43" s="80"/>
      <c r="QC43" s="80"/>
      <c r="QD43" s="80"/>
      <c r="QE43" s="80"/>
      <c r="QF43" s="80"/>
      <c r="QG43" s="80"/>
      <c r="QH43" s="80"/>
      <c r="QI43" s="80"/>
      <c r="QJ43" s="80"/>
      <c r="QK43" s="80"/>
      <c r="QL43" s="80"/>
      <c r="QM43" s="80"/>
      <c r="QN43" s="80"/>
      <c r="QO43" s="80"/>
      <c r="QP43" s="80"/>
      <c r="QQ43" s="80"/>
      <c r="QR43" s="80"/>
      <c r="QS43" s="80"/>
      <c r="QT43" s="80"/>
      <c r="QU43" s="80"/>
      <c r="QV43" s="80"/>
      <c r="QW43" s="80"/>
      <c r="QX43" s="80"/>
      <c r="QY43" s="80"/>
      <c r="QZ43" s="80"/>
      <c r="RA43" s="80"/>
      <c r="RB43" s="80"/>
      <c r="RC43" s="80"/>
      <c r="RD43" s="80"/>
      <c r="RE43" s="80"/>
      <c r="RF43" s="80"/>
      <c r="RG43" s="80"/>
      <c r="RH43" s="80"/>
      <c r="RI43" s="80"/>
      <c r="RJ43" s="80"/>
      <c r="RK43" s="80"/>
      <c r="RL43" s="80"/>
      <c r="RM43" s="80"/>
      <c r="RN43" s="80"/>
      <c r="RO43" s="80"/>
      <c r="RP43" s="80"/>
      <c r="RQ43" s="80"/>
      <c r="RR43" s="80"/>
      <c r="RS43" s="80"/>
      <c r="RT43" s="80"/>
      <c r="RU43" s="80"/>
      <c r="RV43" s="80"/>
      <c r="RW43" s="80"/>
      <c r="RX43" s="80"/>
      <c r="RY43" s="80"/>
      <c r="RZ43" s="80"/>
      <c r="SA43" s="80"/>
      <c r="SB43" s="80"/>
      <c r="SC43" s="80"/>
      <c r="SD43" s="80"/>
      <c r="SE43" s="80"/>
      <c r="SF43" s="80"/>
      <c r="SG43" s="80"/>
      <c r="SH43" s="80"/>
      <c r="SI43" s="80"/>
      <c r="SJ43" s="80"/>
      <c r="SK43" s="80"/>
      <c r="SL43" s="80"/>
      <c r="SM43" s="80"/>
      <c r="SN43" s="80"/>
      <c r="SO43" s="80"/>
      <c r="SP43" s="80"/>
      <c r="SQ43" s="80"/>
      <c r="SR43" s="80"/>
      <c r="SS43" s="80"/>
      <c r="ST43" s="80"/>
      <c r="SU43" s="80"/>
      <c r="SV43" s="80"/>
      <c r="SW43" s="80"/>
      <c r="SX43" s="80"/>
      <c r="SY43" s="80"/>
      <c r="SZ43" s="80"/>
      <c r="TA43" s="80"/>
      <c r="TB43" s="80"/>
      <c r="TC43" s="80"/>
      <c r="TD43" s="80"/>
      <c r="TE43" s="80"/>
      <c r="TF43" s="80"/>
      <c r="TG43" s="80"/>
      <c r="TH43" s="80"/>
      <c r="TI43" s="80"/>
      <c r="TJ43" s="80"/>
      <c r="TK43" s="80"/>
      <c r="TL43" s="80"/>
      <c r="TM43" s="80"/>
      <c r="TN43" s="80"/>
      <c r="TO43" s="80"/>
      <c r="TP43" s="80"/>
      <c r="TQ43" s="80"/>
      <c r="TR43" s="80"/>
      <c r="TS43" s="80"/>
      <c r="TT43" s="80"/>
      <c r="TU43" s="80"/>
      <c r="TV43" s="80"/>
      <c r="TW43" s="80"/>
      <c r="TX43" s="80"/>
      <c r="TY43" s="80"/>
      <c r="TZ43" s="80"/>
      <c r="UA43" s="80"/>
      <c r="UB43" s="80"/>
      <c r="UC43" s="80"/>
      <c r="UD43" s="80"/>
      <c r="UE43" s="80"/>
      <c r="UF43" s="80"/>
      <c r="UG43" s="80"/>
      <c r="UH43" s="80"/>
      <c r="UI43" s="80"/>
      <c r="UJ43" s="80"/>
      <c r="UK43" s="80"/>
      <c r="UL43" s="80"/>
      <c r="UM43" s="80"/>
      <c r="UN43" s="80"/>
      <c r="UO43" s="80"/>
      <c r="UP43" s="80"/>
      <c r="UQ43" s="80"/>
      <c r="UR43" s="80"/>
      <c r="US43" s="80"/>
      <c r="UT43" s="80"/>
      <c r="UU43" s="80"/>
      <c r="UV43" s="80"/>
      <c r="UW43" s="80"/>
      <c r="UX43" s="80"/>
      <c r="UY43" s="80"/>
      <c r="UZ43" s="80"/>
      <c r="VA43" s="80"/>
      <c r="VB43" s="80"/>
      <c r="VC43" s="80"/>
      <c r="VD43" s="80"/>
      <c r="VE43" s="80"/>
      <c r="VF43" s="80"/>
      <c r="VG43" s="80"/>
      <c r="VH43" s="80"/>
      <c r="VI43" s="80"/>
      <c r="VJ43" s="80"/>
      <c r="VK43" s="80"/>
      <c r="VL43" s="80"/>
      <c r="VM43" s="80"/>
      <c r="VN43" s="80"/>
      <c r="VO43" s="80"/>
      <c r="VP43" s="80"/>
      <c r="VQ43" s="80"/>
      <c r="VR43" s="80"/>
      <c r="VS43" s="80"/>
      <c r="VT43" s="80"/>
      <c r="VU43" s="80"/>
      <c r="VV43" s="80"/>
      <c r="VW43" s="80"/>
      <c r="VX43" s="80"/>
      <c r="VY43" s="80"/>
      <c r="VZ43" s="80"/>
      <c r="WA43" s="80"/>
      <c r="WB43" s="80"/>
      <c r="WC43" s="80"/>
      <c r="WD43" s="80"/>
      <c r="WE43" s="80"/>
      <c r="WF43" s="80"/>
      <c r="WG43" s="80"/>
      <c r="WH43" s="80"/>
      <c r="WI43" s="80"/>
      <c r="WJ43" s="80"/>
      <c r="WK43" s="80"/>
      <c r="WL43" s="80"/>
      <c r="WM43" s="80"/>
      <c r="WN43" s="80"/>
      <c r="WO43" s="80"/>
      <c r="WP43" s="80"/>
      <c r="WQ43" s="80"/>
      <c r="WR43" s="80"/>
      <c r="WS43" s="80"/>
      <c r="WT43" s="80"/>
      <c r="WU43" s="80"/>
      <c r="WV43" s="80"/>
      <c r="WW43" s="80"/>
      <c r="WX43" s="80"/>
      <c r="WY43" s="80"/>
      <c r="WZ43" s="80"/>
      <c r="XA43" s="80"/>
      <c r="XB43" s="80"/>
      <c r="XC43" s="80"/>
      <c r="XD43" s="80"/>
      <c r="XE43" s="80"/>
      <c r="XF43" s="80"/>
      <c r="XG43" s="80"/>
      <c r="XH43" s="80"/>
      <c r="XI43" s="80"/>
      <c r="XJ43" s="80"/>
      <c r="XK43" s="80"/>
      <c r="XL43" s="80"/>
      <c r="XM43" s="80"/>
      <c r="XN43" s="80"/>
      <c r="XO43" s="80"/>
      <c r="XP43" s="80"/>
      <c r="XQ43" s="80"/>
      <c r="XR43" s="80"/>
      <c r="XS43" s="80"/>
      <c r="XT43" s="80"/>
      <c r="XU43" s="80"/>
      <c r="XV43" s="80"/>
      <c r="XW43" s="80"/>
      <c r="XX43" s="80"/>
      <c r="XY43" s="80"/>
      <c r="XZ43" s="80"/>
      <c r="YA43" s="80"/>
      <c r="YB43" s="80"/>
      <c r="YC43" s="80"/>
      <c r="YD43" s="80"/>
      <c r="YE43" s="80"/>
      <c r="YF43" s="80"/>
      <c r="YG43" s="80"/>
      <c r="YH43" s="80"/>
      <c r="YI43" s="80"/>
      <c r="YJ43" s="80"/>
      <c r="YK43" s="80"/>
      <c r="YL43" s="80"/>
      <c r="YM43" s="80"/>
      <c r="YN43" s="80"/>
      <c r="YO43" s="80"/>
      <c r="YP43" s="80"/>
      <c r="YQ43" s="80"/>
      <c r="YR43" s="80"/>
      <c r="YS43" s="80"/>
      <c r="YT43" s="80"/>
      <c r="YU43" s="80"/>
      <c r="YV43" s="80"/>
      <c r="YW43" s="80"/>
      <c r="YX43" s="80"/>
      <c r="YY43" s="80"/>
      <c r="YZ43" s="80"/>
      <c r="ZA43" s="80"/>
      <c r="ZB43" s="80"/>
      <c r="ZC43" s="80"/>
      <c r="ZD43" s="80"/>
      <c r="ZE43" s="80"/>
      <c r="ZF43" s="80"/>
      <c r="ZG43" s="80"/>
      <c r="ZH43" s="80"/>
      <c r="ZI43" s="80"/>
      <c r="ZJ43" s="80"/>
      <c r="ZK43" s="80"/>
      <c r="ZL43" s="80"/>
      <c r="ZM43" s="80"/>
      <c r="ZN43" s="80"/>
      <c r="ZO43" s="80"/>
      <c r="ZP43" s="80"/>
      <c r="ZQ43" s="80"/>
      <c r="ZR43" s="80"/>
      <c r="ZS43" s="80"/>
      <c r="ZT43" s="80"/>
      <c r="ZU43" s="80"/>
      <c r="ZV43" s="80"/>
      <c r="ZW43" s="80"/>
      <c r="ZX43" s="80"/>
      <c r="ZY43" s="80"/>
      <c r="ZZ43" s="80"/>
      <c r="AAA43" s="80"/>
      <c r="AAB43" s="80"/>
      <c r="AAC43" s="80"/>
      <c r="AAD43" s="80"/>
      <c r="AAE43" s="80"/>
      <c r="AAF43" s="80"/>
      <c r="AAG43" s="80"/>
      <c r="AAH43" s="80"/>
      <c r="AAI43" s="80"/>
      <c r="AAJ43" s="80"/>
      <c r="AAK43" s="80"/>
      <c r="AAL43" s="80"/>
      <c r="AAM43" s="80"/>
      <c r="AAN43" s="80"/>
      <c r="AAO43" s="80"/>
      <c r="AAP43" s="80"/>
      <c r="AAQ43" s="80"/>
      <c r="AAR43" s="80"/>
      <c r="AAS43" s="80"/>
      <c r="AAT43" s="80"/>
      <c r="AAU43" s="80"/>
      <c r="AAV43" s="80"/>
      <c r="AAW43" s="80"/>
      <c r="AAX43" s="80"/>
      <c r="AAY43" s="80"/>
      <c r="AAZ43" s="80"/>
      <c r="ABA43" s="80"/>
      <c r="ABB43" s="80"/>
      <c r="ABC43" s="80"/>
      <c r="ABD43" s="80"/>
      <c r="ABE43" s="80"/>
      <c r="ABF43" s="80"/>
      <c r="ABG43" s="80"/>
      <c r="ABH43" s="80"/>
      <c r="ABI43" s="80"/>
      <c r="ABJ43" s="80"/>
      <c r="ABK43" s="80"/>
      <c r="ABL43" s="80"/>
      <c r="ABM43" s="80"/>
      <c r="ABN43" s="80"/>
      <c r="ABO43" s="80"/>
      <c r="ABP43" s="80"/>
      <c r="ABQ43" s="80"/>
      <c r="ABR43" s="80"/>
      <c r="ABS43" s="80"/>
      <c r="ABT43" s="80"/>
      <c r="ABU43" s="80"/>
      <c r="ABV43" s="80"/>
      <c r="ABW43" s="80"/>
      <c r="ABX43" s="80"/>
      <c r="ABY43" s="80"/>
      <c r="ABZ43" s="80"/>
      <c r="ACA43" s="80"/>
      <c r="ACB43" s="80"/>
      <c r="ACC43" s="80"/>
      <c r="ACD43" s="80"/>
      <c r="ACE43" s="80"/>
      <c r="ACF43" s="80"/>
      <c r="ACG43" s="80"/>
      <c r="ACH43" s="80"/>
      <c r="ACI43" s="80"/>
      <c r="ACJ43" s="80"/>
      <c r="ACK43" s="80"/>
      <c r="ACL43" s="80"/>
      <c r="ACM43" s="80"/>
      <c r="ACN43" s="80"/>
      <c r="ACO43" s="80"/>
      <c r="ACP43" s="80"/>
      <c r="ACQ43" s="80"/>
      <c r="ACR43" s="80"/>
      <c r="ACS43" s="80"/>
      <c r="ACT43" s="80"/>
      <c r="ACU43" s="80"/>
      <c r="ACV43" s="80"/>
      <c r="ACW43" s="80"/>
      <c r="ACX43" s="80"/>
      <c r="ACY43" s="80"/>
      <c r="ACZ43" s="80"/>
      <c r="ADA43" s="80"/>
      <c r="ADB43" s="80"/>
      <c r="ADC43" s="80"/>
      <c r="ADD43" s="80"/>
      <c r="ADE43" s="80"/>
      <c r="ADF43" s="80"/>
      <c r="ADG43" s="80"/>
      <c r="ADH43" s="80"/>
      <c r="ADI43" s="80"/>
      <c r="ADJ43" s="80"/>
      <c r="ADK43" s="80"/>
      <c r="ADL43" s="80"/>
      <c r="ADM43" s="80"/>
      <c r="ADN43" s="80"/>
      <c r="ADO43" s="80"/>
      <c r="ADP43" s="80"/>
      <c r="ADQ43" s="80"/>
      <c r="ADR43" s="80"/>
      <c r="ADS43" s="80"/>
      <c r="ADT43" s="80"/>
      <c r="ADU43" s="80"/>
      <c r="ADV43" s="80"/>
      <c r="ADW43" s="80"/>
      <c r="ADX43" s="80"/>
      <c r="ADY43" s="80"/>
      <c r="ADZ43" s="80"/>
      <c r="AEA43" s="80"/>
      <c r="AEB43" s="80"/>
      <c r="AEC43" s="80"/>
      <c r="AED43" s="80"/>
      <c r="AEE43" s="80"/>
      <c r="AEF43" s="80"/>
      <c r="AEG43" s="80"/>
      <c r="AEH43" s="80"/>
      <c r="AEI43" s="80"/>
      <c r="AEJ43" s="80"/>
      <c r="AEK43" s="80"/>
      <c r="AEL43" s="80"/>
      <c r="AEM43" s="80"/>
      <c r="AEN43" s="80"/>
      <c r="AEO43" s="80"/>
      <c r="AEP43" s="80"/>
      <c r="AEQ43" s="80"/>
      <c r="AER43" s="80"/>
      <c r="AES43" s="80"/>
      <c r="AET43" s="80"/>
      <c r="AEU43" s="80"/>
      <c r="AEV43" s="80"/>
      <c r="AEW43" s="80"/>
      <c r="AEX43" s="80"/>
      <c r="AEY43" s="80"/>
      <c r="AEZ43" s="80"/>
      <c r="AFA43" s="80"/>
      <c r="AFB43" s="80"/>
      <c r="AFC43" s="80"/>
      <c r="AFD43" s="80"/>
      <c r="AFE43" s="80"/>
      <c r="AFF43" s="80"/>
      <c r="AFG43" s="80"/>
      <c r="AFH43" s="80"/>
      <c r="AFI43" s="80"/>
      <c r="AFJ43" s="80"/>
      <c r="AFK43" s="80"/>
      <c r="AFL43" s="80"/>
      <c r="AFM43" s="80"/>
      <c r="AFN43" s="80"/>
      <c r="AFO43" s="80"/>
      <c r="AFP43" s="80"/>
      <c r="AFQ43" s="80"/>
      <c r="AFR43" s="80"/>
      <c r="AFS43" s="80"/>
      <c r="AFT43" s="80"/>
      <c r="AFU43" s="80"/>
      <c r="AFV43" s="80"/>
      <c r="AFW43" s="80"/>
      <c r="AFX43" s="80"/>
      <c r="AFY43" s="80"/>
      <c r="AFZ43" s="80"/>
      <c r="AGA43" s="80"/>
      <c r="AGB43" s="80"/>
      <c r="AGC43" s="80"/>
      <c r="AGD43" s="80"/>
      <c r="AGE43" s="80"/>
      <c r="AGF43" s="80"/>
      <c r="AGG43" s="80"/>
      <c r="AGH43" s="80"/>
      <c r="AGI43" s="80"/>
      <c r="AGJ43" s="80"/>
      <c r="AGK43" s="80"/>
      <c r="AGL43" s="80"/>
      <c r="AGM43" s="80"/>
      <c r="AGN43" s="80"/>
      <c r="AGO43" s="80"/>
      <c r="AGP43" s="80"/>
      <c r="AGQ43" s="80"/>
      <c r="AGR43" s="80"/>
      <c r="AGS43" s="80"/>
      <c r="AGT43" s="80"/>
      <c r="AGU43" s="80"/>
      <c r="AGV43" s="80"/>
      <c r="AGW43" s="80"/>
      <c r="AGX43" s="80"/>
      <c r="AGY43" s="80"/>
      <c r="AGZ43" s="80"/>
      <c r="AHA43" s="80"/>
      <c r="AHB43" s="80"/>
      <c r="AHC43" s="80"/>
      <c r="AHD43" s="80"/>
      <c r="AHE43" s="80"/>
      <c r="AHF43" s="80"/>
      <c r="AHG43" s="80"/>
      <c r="AHH43" s="80"/>
      <c r="AHI43" s="80"/>
      <c r="AHJ43" s="80"/>
      <c r="AHK43" s="80"/>
      <c r="AHL43" s="80"/>
      <c r="AHM43" s="80"/>
      <c r="AHN43" s="80"/>
      <c r="AHO43" s="80"/>
      <c r="AHP43" s="80"/>
      <c r="AHQ43" s="80"/>
      <c r="AHR43" s="80"/>
      <c r="AHS43" s="80"/>
      <c r="AHT43" s="80"/>
      <c r="AHU43" s="80"/>
      <c r="AHV43" s="80"/>
      <c r="AHW43" s="80"/>
      <c r="AHX43" s="80"/>
      <c r="AHY43" s="80"/>
      <c r="AHZ43" s="80"/>
      <c r="AIA43" s="80"/>
      <c r="AIB43" s="80"/>
      <c r="AIC43" s="80"/>
      <c r="AID43" s="80"/>
      <c r="AIE43" s="80"/>
      <c r="AIF43" s="80"/>
      <c r="AIG43" s="80"/>
      <c r="AIH43" s="80"/>
      <c r="AII43" s="80"/>
      <c r="AIJ43" s="80"/>
      <c r="AIK43" s="80"/>
      <c r="AIL43" s="80"/>
      <c r="AIM43" s="80"/>
      <c r="AIN43" s="80"/>
      <c r="AIO43" s="80"/>
      <c r="AIP43" s="80"/>
      <c r="AIQ43" s="80"/>
      <c r="AIR43" s="80"/>
      <c r="AIS43" s="80"/>
      <c r="AIT43" s="80"/>
      <c r="AIU43" s="80"/>
      <c r="AIV43" s="80"/>
      <c r="AIW43" s="80"/>
      <c r="AIX43" s="80"/>
      <c r="AIY43" s="80"/>
      <c r="AIZ43" s="80"/>
      <c r="AJA43" s="80"/>
      <c r="AJB43" s="80"/>
      <c r="AJC43" s="80"/>
      <c r="AJD43" s="80"/>
      <c r="AJE43" s="80"/>
      <c r="AJF43" s="80"/>
      <c r="AJG43" s="80"/>
      <c r="AJH43" s="80"/>
      <c r="AJI43" s="80"/>
      <c r="AJJ43" s="80"/>
      <c r="AJK43" s="80"/>
      <c r="AJL43" s="80"/>
      <c r="AJM43" s="80"/>
      <c r="AJN43" s="80"/>
      <c r="AJO43" s="80"/>
      <c r="AJP43" s="80"/>
      <c r="AJQ43" s="80"/>
      <c r="AJR43" s="80"/>
      <c r="AJS43" s="80"/>
      <c r="AJT43" s="80"/>
      <c r="AJU43" s="80"/>
      <c r="AJV43" s="80"/>
      <c r="AJW43" s="80"/>
      <c r="AJX43" s="80"/>
      <c r="AJY43" s="80"/>
      <c r="AJZ43" s="80"/>
      <c r="AKA43" s="80"/>
      <c r="AKB43" s="80"/>
      <c r="AKC43" s="80"/>
      <c r="AKD43" s="80"/>
      <c r="AKE43" s="80"/>
      <c r="AKF43" s="80"/>
      <c r="AKG43" s="80"/>
      <c r="AKH43" s="80"/>
      <c r="AKI43" s="80"/>
      <c r="AKJ43" s="80"/>
      <c r="AKK43" s="80"/>
      <c r="AKL43" s="80"/>
      <c r="AKM43" s="80"/>
      <c r="AKN43" s="80"/>
      <c r="AKO43" s="80"/>
      <c r="AKP43" s="80"/>
      <c r="AKQ43" s="80"/>
      <c r="AKR43" s="80"/>
      <c r="AKS43" s="80"/>
      <c r="AKT43" s="80"/>
      <c r="AKU43" s="80"/>
      <c r="AKV43" s="80"/>
      <c r="AKW43" s="80"/>
      <c r="AKX43" s="80"/>
      <c r="AKY43" s="80"/>
      <c r="AKZ43" s="80"/>
      <c r="ALA43" s="80"/>
      <c r="ALB43" s="80"/>
      <c r="ALC43" s="80"/>
      <c r="ALD43" s="80"/>
      <c r="ALE43" s="80"/>
      <c r="ALF43" s="80"/>
      <c r="ALG43" s="80"/>
      <c r="ALH43" s="80"/>
      <c r="ALI43" s="80"/>
      <c r="ALJ43" s="80"/>
      <c r="ALK43" s="80"/>
      <c r="ALL43" s="80"/>
      <c r="ALM43" s="80"/>
      <c r="ALN43" s="80"/>
      <c r="ALO43" s="80"/>
      <c r="ALP43" s="80"/>
      <c r="ALQ43" s="80"/>
      <c r="ALR43" s="80"/>
      <c r="ALS43" s="80"/>
      <c r="ALT43" s="80"/>
      <c r="ALU43" s="80"/>
      <c r="ALV43" s="80"/>
      <c r="ALW43" s="80"/>
      <c r="ALX43" s="80"/>
      <c r="ALY43" s="80"/>
      <c r="ALZ43" s="80"/>
      <c r="AMA43" s="80"/>
      <c r="AMB43" s="80"/>
      <c r="AMC43" s="80"/>
      <c r="AMD43" s="80"/>
      <c r="AME43" s="80"/>
      <c r="AMF43" s="80"/>
      <c r="AMG43" s="80"/>
      <c r="AMH43" s="80"/>
      <c r="AMI43" s="80"/>
      <c r="AMJ43" s="80"/>
      <c r="AMK43" s="80"/>
      <c r="AML43" s="80"/>
      <c r="AMM43" s="80"/>
      <c r="AMN43" s="80"/>
      <c r="AMO43" s="80"/>
      <c r="AMP43" s="80"/>
      <c r="AMQ43" s="80"/>
      <c r="AMR43" s="80"/>
      <c r="AMS43" s="80"/>
      <c r="AMT43" s="80"/>
      <c r="AMU43" s="80"/>
      <c r="AMV43" s="80"/>
      <c r="AMW43" s="80"/>
      <c r="AMX43" s="80"/>
      <c r="AMY43" s="80"/>
      <c r="AMZ43" s="80"/>
      <c r="ANA43" s="80"/>
      <c r="ANB43" s="80"/>
      <c r="ANC43" s="80"/>
      <c r="AND43" s="80"/>
      <c r="ANE43" s="80"/>
      <c r="ANF43" s="80"/>
      <c r="ANG43" s="80"/>
      <c r="ANH43" s="80"/>
      <c r="ANI43" s="80"/>
      <c r="ANJ43" s="80"/>
      <c r="ANK43" s="80"/>
      <c r="ANL43" s="80"/>
      <c r="ANM43" s="80"/>
      <c r="ANN43" s="80"/>
      <c r="ANO43" s="80"/>
      <c r="ANP43" s="80"/>
      <c r="ANQ43" s="80"/>
      <c r="ANR43" s="80"/>
      <c r="ANS43" s="80"/>
      <c r="ANT43" s="80"/>
      <c r="ANU43" s="80"/>
      <c r="ANV43" s="80"/>
      <c r="ANW43" s="80"/>
      <c r="ANX43" s="80"/>
      <c r="ANY43" s="80"/>
      <c r="ANZ43" s="80"/>
      <c r="AOA43" s="80"/>
      <c r="AOB43" s="80"/>
      <c r="AOC43" s="80"/>
      <c r="AOD43" s="80"/>
      <c r="AOE43" s="80"/>
      <c r="AOF43" s="80"/>
      <c r="AOG43" s="80"/>
      <c r="AOH43" s="80"/>
      <c r="AOI43" s="80"/>
      <c r="AOJ43" s="80"/>
      <c r="AOK43" s="80"/>
      <c r="AOL43" s="80"/>
      <c r="AOM43" s="80"/>
      <c r="AON43" s="80"/>
      <c r="AOO43" s="80"/>
      <c r="AOP43" s="80"/>
      <c r="AOQ43" s="80"/>
      <c r="AOR43" s="80"/>
      <c r="AOS43" s="80"/>
      <c r="AOT43" s="80"/>
      <c r="AOU43" s="80"/>
      <c r="AOV43" s="80"/>
      <c r="AOW43" s="80"/>
      <c r="AOX43" s="80"/>
      <c r="AOY43" s="80"/>
      <c r="AOZ43" s="80"/>
      <c r="APA43" s="80"/>
      <c r="APB43" s="80"/>
      <c r="APC43" s="80"/>
      <c r="APD43" s="80"/>
      <c r="APE43" s="80"/>
      <c r="APF43" s="80"/>
      <c r="APG43" s="80"/>
      <c r="APH43" s="80"/>
      <c r="API43" s="80"/>
      <c r="APJ43" s="80"/>
      <c r="APK43" s="80"/>
      <c r="APL43" s="80"/>
      <c r="APM43" s="80"/>
      <c r="APN43" s="80"/>
      <c r="APO43" s="80"/>
      <c r="APP43" s="80"/>
      <c r="APQ43" s="80"/>
      <c r="APR43" s="80"/>
      <c r="APS43" s="80"/>
      <c r="APT43" s="80"/>
      <c r="APU43" s="80"/>
      <c r="APV43" s="80"/>
      <c r="APW43" s="80"/>
      <c r="APX43" s="80"/>
      <c r="APY43" s="80"/>
      <c r="APZ43" s="80"/>
      <c r="AQA43" s="80"/>
      <c r="AQB43" s="80"/>
      <c r="AQC43" s="80"/>
      <c r="AQD43" s="80"/>
      <c r="AQE43" s="80"/>
      <c r="AQF43" s="80"/>
      <c r="AQG43" s="80"/>
      <c r="AQH43" s="80"/>
      <c r="AQI43" s="80"/>
      <c r="AQJ43" s="80"/>
      <c r="AQK43" s="80"/>
      <c r="AQL43" s="80"/>
      <c r="AQM43" s="80"/>
      <c r="AQN43" s="80"/>
      <c r="AQO43" s="80"/>
      <c r="AQP43" s="80"/>
      <c r="AQQ43" s="80"/>
      <c r="AQR43" s="80"/>
      <c r="AQS43" s="80"/>
      <c r="AQT43" s="80"/>
      <c r="AQU43" s="80"/>
      <c r="AQV43" s="80"/>
      <c r="AQW43" s="80"/>
      <c r="AQX43" s="80"/>
      <c r="AQY43" s="80"/>
      <c r="AQZ43" s="80"/>
      <c r="ARA43" s="80"/>
      <c r="ARB43" s="80"/>
      <c r="ARC43" s="80"/>
      <c r="ARD43" s="80"/>
      <c r="ARE43" s="80"/>
      <c r="ARF43" s="80"/>
      <c r="ARG43" s="80"/>
      <c r="ARH43" s="80"/>
      <c r="ARI43" s="80"/>
      <c r="ARJ43" s="80"/>
      <c r="ARK43" s="80"/>
      <c r="ARL43" s="80"/>
      <c r="ARM43" s="80"/>
      <c r="ARN43" s="80"/>
      <c r="ARO43" s="80"/>
      <c r="ARP43" s="80"/>
      <c r="ARQ43" s="80"/>
      <c r="ARR43" s="80"/>
      <c r="ARS43" s="80"/>
      <c r="ART43" s="80"/>
      <c r="ARU43" s="80"/>
      <c r="ARV43" s="80"/>
      <c r="ARW43" s="80"/>
      <c r="ARX43" s="80"/>
      <c r="ARY43" s="80"/>
      <c r="ARZ43" s="80"/>
      <c r="ASA43" s="80"/>
      <c r="ASB43" s="80"/>
      <c r="ASC43" s="80"/>
      <c r="ASD43" s="80"/>
      <c r="ASE43" s="80"/>
      <c r="ASF43" s="80"/>
      <c r="ASG43" s="80"/>
      <c r="ASH43" s="80"/>
      <c r="ASI43" s="80"/>
      <c r="ASJ43" s="80"/>
      <c r="ASK43" s="80"/>
      <c r="ASL43" s="80"/>
      <c r="ASM43" s="80"/>
      <c r="ASN43" s="80"/>
      <c r="ASO43" s="80"/>
      <c r="ASP43" s="80"/>
      <c r="ASQ43" s="80"/>
      <c r="ASR43" s="80"/>
      <c r="ASS43" s="80"/>
      <c r="AST43" s="80"/>
      <c r="ASU43" s="80"/>
      <c r="ASV43" s="80"/>
      <c r="ASW43" s="80"/>
      <c r="ASX43" s="80"/>
      <c r="ASY43" s="80"/>
      <c r="ASZ43" s="80"/>
      <c r="ATA43" s="80"/>
      <c r="ATB43" s="80"/>
      <c r="ATC43" s="80"/>
      <c r="ATD43" s="80"/>
      <c r="ATE43" s="80"/>
      <c r="ATF43" s="80"/>
      <c r="ATG43" s="80"/>
      <c r="ATH43" s="80"/>
      <c r="ATI43" s="80"/>
      <c r="ATJ43" s="80"/>
      <c r="ATK43" s="80"/>
      <c r="ATL43" s="80"/>
      <c r="ATM43" s="80"/>
      <c r="ATN43" s="80"/>
      <c r="ATO43" s="80"/>
      <c r="ATP43" s="80"/>
      <c r="ATQ43" s="80"/>
      <c r="ATR43" s="80"/>
      <c r="ATS43" s="80"/>
      <c r="ATT43" s="80"/>
      <c r="ATU43" s="80"/>
      <c r="ATV43" s="80"/>
      <c r="ATW43" s="80"/>
      <c r="ATX43" s="80"/>
      <c r="ATY43" s="80"/>
      <c r="ATZ43" s="80"/>
      <c r="AUA43" s="80"/>
      <c r="AUB43" s="80"/>
      <c r="AUC43" s="80"/>
      <c r="AUD43" s="80"/>
      <c r="AUE43" s="80"/>
      <c r="AUF43" s="80"/>
      <c r="AUG43" s="80"/>
      <c r="AUH43" s="80"/>
      <c r="AUI43" s="80"/>
      <c r="AUJ43" s="80"/>
      <c r="AUK43" s="80"/>
      <c r="AUL43" s="80"/>
      <c r="AUM43" s="80"/>
      <c r="AUN43" s="80"/>
      <c r="AUO43" s="80"/>
      <c r="AUP43" s="80"/>
      <c r="AUQ43" s="80"/>
      <c r="AUR43" s="80"/>
      <c r="AUS43" s="80"/>
      <c r="AUT43" s="80"/>
      <c r="AUU43" s="80"/>
      <c r="AUV43" s="80"/>
      <c r="AUW43" s="80"/>
      <c r="AUX43" s="80"/>
      <c r="AUY43" s="80"/>
      <c r="AUZ43" s="80"/>
      <c r="AVA43" s="80"/>
      <c r="AVB43" s="80"/>
      <c r="AVC43" s="80"/>
      <c r="AVD43" s="80"/>
      <c r="AVE43" s="80"/>
      <c r="AVF43" s="80"/>
      <c r="AVG43" s="80"/>
      <c r="AVH43" s="80"/>
      <c r="AVI43" s="80"/>
      <c r="AVJ43" s="80"/>
      <c r="AVK43" s="80"/>
      <c r="AVL43" s="80"/>
      <c r="AVM43" s="80"/>
      <c r="AVN43" s="80"/>
      <c r="AVO43" s="80"/>
      <c r="AVP43" s="80"/>
      <c r="AVQ43" s="80"/>
      <c r="AVR43" s="80"/>
      <c r="AVS43" s="80"/>
      <c r="AVT43" s="80"/>
      <c r="AVU43" s="80"/>
      <c r="AVV43" s="80"/>
      <c r="AVW43" s="80"/>
      <c r="AVX43" s="80"/>
      <c r="AVY43" s="80"/>
      <c r="AVZ43" s="80"/>
      <c r="AWA43" s="80"/>
      <c r="AWB43" s="80"/>
      <c r="AWC43" s="80"/>
      <c r="AWD43" s="80"/>
      <c r="AWE43" s="80"/>
      <c r="AWF43" s="80"/>
      <c r="AWG43" s="80"/>
      <c r="AWH43" s="80"/>
      <c r="AWI43" s="80"/>
      <c r="AWJ43" s="80"/>
      <c r="AWK43" s="80"/>
      <c r="AWL43" s="80"/>
      <c r="AWM43" s="80"/>
      <c r="AWN43" s="80"/>
      <c r="AWO43" s="80"/>
      <c r="AWP43" s="80"/>
      <c r="AWQ43" s="80"/>
      <c r="AWR43" s="80"/>
      <c r="AWS43" s="80"/>
      <c r="AWT43" s="80"/>
      <c r="AWU43" s="80"/>
      <c r="AWV43" s="80"/>
      <c r="AWW43" s="80"/>
      <c r="AWX43" s="80"/>
      <c r="AWY43" s="80"/>
      <c r="AWZ43" s="80"/>
      <c r="AXA43" s="80"/>
      <c r="AXB43" s="80"/>
      <c r="AXC43" s="80"/>
      <c r="AXD43" s="80"/>
      <c r="AXE43" s="80"/>
      <c r="AXF43" s="80"/>
      <c r="AXG43" s="80"/>
      <c r="AXH43" s="80"/>
      <c r="AXI43" s="80"/>
      <c r="AXJ43" s="80"/>
      <c r="AXK43" s="80"/>
      <c r="AXL43" s="80"/>
      <c r="AXM43" s="80"/>
      <c r="AXN43" s="80"/>
      <c r="AXO43" s="80"/>
      <c r="AXP43" s="80"/>
      <c r="AXQ43" s="80"/>
      <c r="AXR43" s="80"/>
      <c r="AXS43" s="80"/>
      <c r="AXT43" s="80"/>
      <c r="AXU43" s="80"/>
      <c r="AXV43" s="80"/>
      <c r="AXW43" s="80"/>
      <c r="AXX43" s="80"/>
      <c r="AXY43" s="80"/>
      <c r="AXZ43" s="80"/>
      <c r="AYA43" s="80"/>
      <c r="AYB43" s="80"/>
      <c r="AYC43" s="80"/>
      <c r="AYD43" s="80"/>
      <c r="AYE43" s="80"/>
      <c r="AYF43" s="80"/>
      <c r="AYG43" s="80"/>
      <c r="AYH43" s="80"/>
      <c r="AYI43" s="80"/>
      <c r="AYJ43" s="80"/>
      <c r="AYK43" s="80"/>
      <c r="AYL43" s="80"/>
      <c r="AYM43" s="80"/>
      <c r="AYN43" s="80"/>
      <c r="AYO43" s="80"/>
      <c r="AYP43" s="80"/>
      <c r="AYQ43" s="80"/>
      <c r="AYR43" s="80"/>
      <c r="AYS43" s="80"/>
      <c r="AYT43" s="80"/>
      <c r="AYU43" s="80"/>
      <c r="AYV43" s="80"/>
      <c r="AYW43" s="80"/>
      <c r="AYX43" s="80"/>
      <c r="AYY43" s="80"/>
      <c r="AYZ43" s="80"/>
      <c r="AZA43" s="80"/>
      <c r="AZB43" s="80"/>
      <c r="AZC43" s="80"/>
      <c r="AZD43" s="80"/>
      <c r="AZE43" s="80"/>
      <c r="AZF43" s="80"/>
      <c r="AZG43" s="80"/>
      <c r="AZH43" s="80"/>
      <c r="AZI43" s="80"/>
      <c r="AZJ43" s="80"/>
      <c r="AZK43" s="80"/>
      <c r="AZL43" s="80"/>
      <c r="AZM43" s="80"/>
      <c r="AZN43" s="80"/>
      <c r="AZO43" s="80"/>
      <c r="AZP43" s="80"/>
      <c r="AZQ43" s="80"/>
      <c r="AZR43" s="80"/>
      <c r="AZS43" s="80"/>
      <c r="AZT43" s="80"/>
      <c r="AZU43" s="80"/>
      <c r="AZV43" s="80"/>
      <c r="AZW43" s="80"/>
      <c r="AZX43" s="80"/>
      <c r="AZY43" s="80"/>
      <c r="AZZ43" s="80"/>
      <c r="BAA43" s="80"/>
      <c r="BAB43" s="80"/>
      <c r="BAC43" s="80"/>
      <c r="BAD43" s="80"/>
      <c r="BAE43" s="80"/>
      <c r="BAF43" s="80"/>
      <c r="BAG43" s="80"/>
      <c r="BAH43" s="80"/>
      <c r="BAI43" s="80"/>
      <c r="BAJ43" s="80"/>
      <c r="BAK43" s="80"/>
      <c r="BAL43" s="80"/>
      <c r="BAM43" s="80"/>
      <c r="BAN43" s="80"/>
      <c r="BAO43" s="80"/>
      <c r="BAP43" s="80"/>
      <c r="BAQ43" s="80"/>
      <c r="BAR43" s="80"/>
      <c r="BAS43" s="80"/>
      <c r="BAT43" s="80"/>
      <c r="BAU43" s="80"/>
      <c r="BAV43" s="80"/>
      <c r="BAW43" s="80"/>
      <c r="BAX43" s="80"/>
      <c r="BAY43" s="80"/>
      <c r="BAZ43" s="80"/>
      <c r="BBA43" s="80"/>
      <c r="BBB43" s="80"/>
      <c r="BBC43" s="80"/>
      <c r="BBD43" s="80"/>
      <c r="BBE43" s="80"/>
      <c r="BBF43" s="80"/>
      <c r="BBG43" s="80"/>
      <c r="BBH43" s="80"/>
      <c r="BBI43" s="80"/>
      <c r="BBJ43" s="80"/>
      <c r="BBK43" s="80"/>
      <c r="BBL43" s="80"/>
      <c r="BBM43" s="80"/>
      <c r="BBN43" s="80"/>
      <c r="BBO43" s="80"/>
      <c r="BBP43" s="80"/>
      <c r="BBQ43" s="80"/>
      <c r="BBR43" s="80"/>
      <c r="BBS43" s="80"/>
      <c r="BBT43" s="80"/>
      <c r="BBU43" s="80"/>
      <c r="BBV43" s="80"/>
      <c r="BBW43" s="80"/>
      <c r="BBX43" s="80"/>
      <c r="BBY43" s="80"/>
      <c r="BBZ43" s="80"/>
      <c r="BCA43" s="80"/>
      <c r="BCB43" s="80"/>
      <c r="BCC43" s="80"/>
      <c r="BCD43" s="80"/>
      <c r="BCE43" s="80"/>
      <c r="BCF43" s="80"/>
      <c r="BCG43" s="80"/>
      <c r="BCH43" s="80"/>
      <c r="BCI43" s="80"/>
      <c r="BCJ43" s="80"/>
      <c r="BCK43" s="80"/>
      <c r="BCL43" s="80"/>
      <c r="BCM43" s="80"/>
      <c r="BCN43" s="80"/>
      <c r="BCO43" s="80"/>
      <c r="BCP43" s="80"/>
      <c r="BCQ43" s="80"/>
      <c r="BCR43" s="80"/>
      <c r="BCS43" s="80"/>
      <c r="BCT43" s="80"/>
      <c r="BCU43" s="80"/>
      <c r="BCV43" s="80"/>
      <c r="BCW43" s="80"/>
      <c r="BCX43" s="80"/>
      <c r="BCY43" s="80"/>
      <c r="BCZ43" s="80"/>
      <c r="BDA43" s="80"/>
      <c r="BDB43" s="80"/>
      <c r="BDC43" s="80"/>
      <c r="BDD43" s="80"/>
      <c r="BDE43" s="80"/>
      <c r="BDF43" s="80"/>
      <c r="BDG43" s="80"/>
      <c r="BDH43" s="80"/>
      <c r="BDI43" s="80"/>
      <c r="BDJ43" s="80"/>
      <c r="BDK43" s="80"/>
      <c r="BDL43" s="80"/>
      <c r="BDM43" s="80"/>
      <c r="BDN43" s="80"/>
      <c r="BDO43" s="80"/>
      <c r="BDP43" s="80"/>
      <c r="BDQ43" s="80"/>
      <c r="BDR43" s="80"/>
      <c r="BDS43" s="80"/>
      <c r="BDT43" s="80"/>
      <c r="BDU43" s="80"/>
      <c r="BDV43" s="80"/>
      <c r="BDW43" s="80"/>
      <c r="BDX43" s="80"/>
      <c r="BDY43" s="80"/>
      <c r="BDZ43" s="80"/>
      <c r="BEA43" s="80"/>
      <c r="BEB43" s="80"/>
      <c r="BEC43" s="80"/>
      <c r="BED43" s="80"/>
      <c r="BEE43" s="80"/>
      <c r="BEF43" s="80"/>
      <c r="BEG43" s="80"/>
      <c r="BEH43" s="80"/>
      <c r="BEI43" s="80"/>
      <c r="BEJ43" s="80"/>
      <c r="BEK43" s="80"/>
      <c r="BEL43" s="80"/>
      <c r="BEM43" s="80"/>
      <c r="BEN43" s="80"/>
      <c r="BEO43" s="80"/>
      <c r="BEP43" s="80"/>
      <c r="BEQ43" s="80"/>
      <c r="BER43" s="80"/>
      <c r="BES43" s="80"/>
      <c r="BET43" s="80"/>
      <c r="BEU43" s="80"/>
      <c r="BEV43" s="80"/>
      <c r="BEW43" s="80"/>
      <c r="BEX43" s="80"/>
      <c r="BEY43" s="80"/>
      <c r="BEZ43" s="80"/>
      <c r="BFA43" s="80"/>
      <c r="BFB43" s="80"/>
      <c r="BFC43" s="80"/>
      <c r="BFD43" s="80"/>
      <c r="BFE43" s="80"/>
      <c r="BFF43" s="80"/>
      <c r="BFG43" s="80"/>
      <c r="BFH43" s="80"/>
      <c r="BFI43" s="80"/>
      <c r="BFJ43" s="80"/>
      <c r="BFK43" s="80"/>
      <c r="BFL43" s="80"/>
      <c r="BFM43" s="80"/>
      <c r="BFN43" s="80"/>
      <c r="BFO43" s="80"/>
      <c r="BFP43" s="80"/>
      <c r="BFQ43" s="80"/>
      <c r="BFR43" s="80"/>
      <c r="BFS43" s="80"/>
      <c r="BFT43" s="80"/>
      <c r="BFU43" s="80"/>
      <c r="BFV43" s="80"/>
      <c r="BFW43" s="80"/>
      <c r="BFX43" s="80"/>
      <c r="BFY43" s="80"/>
      <c r="BFZ43" s="80"/>
      <c r="BGA43" s="80"/>
      <c r="BGB43" s="80"/>
      <c r="BGC43" s="80"/>
      <c r="BGD43" s="80"/>
      <c r="BGE43" s="80"/>
      <c r="BGF43" s="80"/>
      <c r="BGG43" s="80"/>
      <c r="BGH43" s="80"/>
      <c r="BGI43" s="80"/>
      <c r="BGJ43" s="80"/>
      <c r="BGK43" s="80"/>
      <c r="BGL43" s="80"/>
      <c r="BGM43" s="80"/>
      <c r="BGN43" s="80"/>
      <c r="BGO43" s="80"/>
      <c r="BGP43" s="80"/>
      <c r="BGQ43" s="80"/>
      <c r="BGR43" s="80"/>
      <c r="BGS43" s="80"/>
      <c r="BGT43" s="80"/>
      <c r="BGU43" s="80"/>
      <c r="BGV43" s="80"/>
      <c r="BGW43" s="80"/>
      <c r="BGX43" s="80"/>
      <c r="BGY43" s="80"/>
      <c r="BGZ43" s="80"/>
      <c r="BHA43" s="80"/>
      <c r="BHB43" s="80"/>
      <c r="BHC43" s="80"/>
      <c r="BHD43" s="80"/>
      <c r="BHE43" s="80"/>
      <c r="BHF43" s="80"/>
      <c r="BHG43" s="80"/>
      <c r="BHH43" s="80"/>
      <c r="BHI43" s="80"/>
      <c r="BHJ43" s="80"/>
      <c r="BHK43" s="80"/>
      <c r="BHL43" s="80"/>
      <c r="BHM43" s="80"/>
      <c r="BHN43" s="80"/>
      <c r="BHO43" s="80"/>
      <c r="BHP43" s="80"/>
      <c r="BHQ43" s="80"/>
      <c r="BHR43" s="80"/>
      <c r="BHS43" s="80"/>
      <c r="BHT43" s="80"/>
      <c r="BHU43" s="80"/>
      <c r="BHV43" s="80"/>
      <c r="BHW43" s="80"/>
      <c r="BHX43" s="80"/>
      <c r="BHY43" s="80"/>
      <c r="BHZ43" s="80"/>
      <c r="BIA43" s="80"/>
      <c r="BIB43" s="80"/>
      <c r="BIC43" s="80"/>
      <c r="BID43" s="80"/>
      <c r="BIE43" s="80"/>
      <c r="BIF43" s="80"/>
      <c r="BIG43" s="80"/>
      <c r="BIH43" s="80"/>
      <c r="BII43" s="80"/>
      <c r="BIJ43" s="80"/>
      <c r="BIK43" s="80"/>
      <c r="BIL43" s="80"/>
      <c r="BIM43" s="80"/>
      <c r="BIN43" s="80"/>
      <c r="BIO43" s="80"/>
      <c r="BIP43" s="80"/>
      <c r="BIQ43" s="80"/>
      <c r="BIR43" s="80"/>
      <c r="BIS43" s="80"/>
      <c r="BIT43" s="80"/>
      <c r="BIU43" s="80"/>
      <c r="BIV43" s="80"/>
      <c r="BIW43" s="80"/>
      <c r="BIX43" s="80"/>
      <c r="BIY43" s="80"/>
      <c r="BIZ43" s="80"/>
      <c r="BJA43" s="80"/>
      <c r="BJB43" s="80"/>
      <c r="BJC43" s="80"/>
      <c r="BJD43" s="80"/>
      <c r="BJE43" s="80"/>
      <c r="BJF43" s="80"/>
      <c r="BJG43" s="80"/>
      <c r="BJH43" s="80"/>
      <c r="BJI43" s="80"/>
      <c r="BJJ43" s="80"/>
      <c r="BJK43" s="80"/>
      <c r="BJL43" s="80"/>
      <c r="BJM43" s="80"/>
      <c r="BJN43" s="80"/>
      <c r="BJO43" s="80"/>
      <c r="BJP43" s="80"/>
      <c r="BJQ43" s="80"/>
      <c r="BJR43" s="80"/>
      <c r="BJS43" s="80"/>
      <c r="BJT43" s="80"/>
      <c r="BJU43" s="80"/>
      <c r="BJV43" s="80"/>
      <c r="BJW43" s="80"/>
      <c r="BJX43" s="80"/>
      <c r="BJY43" s="80"/>
      <c r="BJZ43" s="80"/>
      <c r="BKA43" s="80"/>
      <c r="BKB43" s="80"/>
      <c r="BKC43" s="80"/>
      <c r="BKD43" s="80"/>
      <c r="BKE43" s="80"/>
      <c r="BKF43" s="80"/>
      <c r="BKG43" s="80"/>
      <c r="BKH43" s="80"/>
      <c r="BKI43" s="80"/>
      <c r="BKJ43" s="80"/>
      <c r="BKK43" s="80"/>
      <c r="BKL43" s="80"/>
      <c r="BKM43" s="80"/>
      <c r="BKN43" s="80"/>
      <c r="BKO43" s="80"/>
      <c r="BKP43" s="80"/>
      <c r="BKQ43" s="80"/>
      <c r="BKR43" s="80"/>
      <c r="BKS43" s="80"/>
      <c r="BKT43" s="80"/>
      <c r="BKU43" s="80"/>
      <c r="BKV43" s="80"/>
      <c r="BKW43" s="80"/>
      <c r="BKX43" s="80"/>
      <c r="BKY43" s="80"/>
      <c r="BKZ43" s="80"/>
      <c r="BLA43" s="80"/>
      <c r="BLB43" s="80"/>
      <c r="BLC43" s="80"/>
      <c r="BLD43" s="80"/>
      <c r="BLE43" s="80"/>
      <c r="BLF43" s="80"/>
      <c r="BLG43" s="80"/>
      <c r="BLH43" s="80"/>
      <c r="BLI43" s="80"/>
      <c r="BLJ43" s="80"/>
      <c r="BLK43" s="80"/>
      <c r="BLL43" s="80"/>
      <c r="BLM43" s="80"/>
      <c r="BLN43" s="80"/>
      <c r="BLO43" s="80"/>
      <c r="BLP43" s="80"/>
      <c r="BLQ43" s="80"/>
      <c r="BLR43" s="80"/>
      <c r="BLS43" s="80"/>
      <c r="BLT43" s="80"/>
      <c r="BLU43" s="80"/>
      <c r="BLV43" s="80"/>
      <c r="BLW43" s="80"/>
      <c r="BLX43" s="80"/>
      <c r="BLY43" s="80"/>
      <c r="BLZ43" s="80"/>
      <c r="BMA43" s="80"/>
      <c r="BMB43" s="80"/>
      <c r="BMC43" s="80"/>
      <c r="BMD43" s="80"/>
      <c r="BME43" s="80"/>
      <c r="BMF43" s="80"/>
      <c r="BMG43" s="80"/>
      <c r="BMH43" s="80"/>
      <c r="BMI43" s="80"/>
      <c r="BMJ43" s="80"/>
      <c r="BMK43" s="80"/>
      <c r="BML43" s="80"/>
      <c r="BMM43" s="80"/>
      <c r="BMN43" s="80"/>
      <c r="BMO43" s="80"/>
      <c r="BMP43" s="80"/>
      <c r="BMQ43" s="80"/>
      <c r="BMR43" s="80"/>
      <c r="BMS43" s="80"/>
      <c r="BMT43" s="80"/>
      <c r="BMU43" s="80"/>
      <c r="BMV43" s="80"/>
      <c r="BMW43" s="80"/>
      <c r="BMX43" s="80"/>
      <c r="BMY43" s="80"/>
      <c r="BMZ43" s="80"/>
      <c r="BNA43" s="80"/>
      <c r="BNB43" s="80"/>
      <c r="BNC43" s="80"/>
      <c r="BND43" s="80"/>
      <c r="BNE43" s="80"/>
      <c r="BNF43" s="80"/>
      <c r="BNG43" s="80"/>
      <c r="BNH43" s="80"/>
      <c r="BNI43" s="80"/>
      <c r="BNJ43" s="80"/>
      <c r="BNK43" s="80"/>
      <c r="BNL43" s="80"/>
      <c r="BNM43" s="80"/>
      <c r="BNN43" s="80"/>
      <c r="BNO43" s="80"/>
      <c r="BNP43" s="80"/>
      <c r="BNQ43" s="80"/>
      <c r="BNR43" s="80"/>
      <c r="BNS43" s="80"/>
      <c r="BNT43" s="80"/>
      <c r="BNU43" s="80"/>
      <c r="BNV43" s="80"/>
      <c r="BNW43" s="80"/>
      <c r="BNX43" s="80"/>
      <c r="BNY43" s="80"/>
      <c r="BNZ43" s="80"/>
      <c r="BOA43" s="80"/>
      <c r="BOB43" s="80"/>
      <c r="BOC43" s="80"/>
      <c r="BOD43" s="80"/>
      <c r="BOE43" s="80"/>
      <c r="BOF43" s="80"/>
      <c r="BOG43" s="80"/>
      <c r="BOH43" s="80"/>
      <c r="BOI43" s="80"/>
      <c r="BOJ43" s="80"/>
      <c r="BOK43" s="80"/>
      <c r="BOL43" s="80"/>
      <c r="BOM43" s="80"/>
      <c r="BON43" s="80"/>
      <c r="BOO43" s="80"/>
      <c r="BOP43" s="80"/>
      <c r="BOQ43" s="80"/>
      <c r="BOR43" s="80"/>
      <c r="BOS43" s="80"/>
      <c r="BOT43" s="80"/>
      <c r="BOU43" s="80"/>
      <c r="BOV43" s="80"/>
      <c r="BOW43" s="80"/>
      <c r="BOX43" s="80"/>
      <c r="BOY43" s="80"/>
      <c r="BOZ43" s="80"/>
      <c r="BPA43" s="80"/>
      <c r="BPB43" s="80"/>
      <c r="BPC43" s="80"/>
      <c r="BPD43" s="80"/>
      <c r="BPE43" s="80"/>
      <c r="BPF43" s="80"/>
      <c r="BPG43" s="80"/>
      <c r="BPH43" s="80"/>
      <c r="BPI43" s="80"/>
      <c r="BPJ43" s="80"/>
      <c r="BPK43" s="80"/>
      <c r="BPL43" s="80"/>
      <c r="BPM43" s="80"/>
      <c r="BPN43" s="80"/>
      <c r="BPO43" s="80"/>
      <c r="BPP43" s="80"/>
      <c r="BPQ43" s="80"/>
      <c r="BPR43" s="80"/>
      <c r="BPS43" s="80"/>
      <c r="BPT43" s="80"/>
      <c r="BPU43" s="80"/>
      <c r="BPV43" s="80"/>
      <c r="BPW43" s="80"/>
      <c r="BPX43" s="80"/>
      <c r="BPY43" s="80"/>
      <c r="BPZ43" s="80"/>
      <c r="BQA43" s="80"/>
      <c r="BQB43" s="80"/>
      <c r="BQC43" s="80"/>
      <c r="BQD43" s="80"/>
      <c r="BQE43" s="80"/>
      <c r="BQF43" s="80"/>
      <c r="BQG43" s="80"/>
      <c r="BQH43" s="80"/>
      <c r="BQI43" s="80"/>
      <c r="BQJ43" s="80"/>
      <c r="BQK43" s="80"/>
      <c r="BQL43" s="80"/>
      <c r="BQM43" s="80"/>
      <c r="BQN43" s="80"/>
      <c r="BQO43" s="80"/>
      <c r="BQP43" s="80"/>
      <c r="BQQ43" s="80"/>
      <c r="BQR43" s="80"/>
      <c r="BQS43" s="80"/>
      <c r="BQT43" s="80"/>
      <c r="BQU43" s="80"/>
      <c r="BQV43" s="80"/>
      <c r="BQW43" s="80"/>
      <c r="BQX43" s="80"/>
      <c r="BQY43" s="80"/>
      <c r="BQZ43" s="80"/>
      <c r="BRA43" s="80"/>
      <c r="BRB43" s="80"/>
      <c r="BRC43" s="80"/>
      <c r="BRD43" s="80"/>
      <c r="BRE43" s="80"/>
      <c r="BRF43" s="80"/>
      <c r="BRG43" s="80"/>
      <c r="BRH43" s="80"/>
      <c r="BRI43" s="80"/>
      <c r="BRJ43" s="80"/>
      <c r="BRK43" s="80"/>
      <c r="BRL43" s="80"/>
      <c r="BRM43" s="80"/>
      <c r="BRN43" s="80"/>
      <c r="BRO43" s="80"/>
      <c r="BRP43" s="80"/>
      <c r="BRQ43" s="80"/>
      <c r="BRR43" s="80"/>
      <c r="BRS43" s="80"/>
      <c r="BRT43" s="80"/>
      <c r="BRU43" s="80"/>
      <c r="BRV43" s="80"/>
      <c r="BRW43" s="80"/>
      <c r="BRX43" s="80"/>
      <c r="BRY43" s="80"/>
      <c r="BRZ43" s="80"/>
      <c r="BSA43" s="80"/>
      <c r="BSB43" s="80"/>
      <c r="BSC43" s="80"/>
      <c r="BSD43" s="80"/>
      <c r="BSE43" s="80"/>
      <c r="BSF43" s="80"/>
      <c r="BSG43" s="80"/>
      <c r="BSH43" s="80"/>
      <c r="BSI43" s="80"/>
      <c r="BSJ43" s="80"/>
      <c r="BSK43" s="80"/>
      <c r="BSL43" s="80"/>
      <c r="BSM43" s="80"/>
      <c r="BSN43" s="80"/>
      <c r="BSO43" s="80"/>
      <c r="BSP43" s="80"/>
      <c r="BSQ43" s="80"/>
      <c r="BSR43" s="80"/>
      <c r="BSS43" s="80"/>
      <c r="BST43" s="80"/>
      <c r="BSU43" s="80"/>
      <c r="BSV43" s="80"/>
      <c r="BSW43" s="80"/>
      <c r="BSX43" s="80"/>
      <c r="BSY43" s="80"/>
      <c r="BSZ43" s="80"/>
      <c r="BTA43" s="80"/>
      <c r="BTB43" s="80"/>
      <c r="BTC43" s="80"/>
      <c r="BTD43" s="80"/>
      <c r="BTE43" s="80"/>
      <c r="BTF43" s="80"/>
      <c r="BTG43" s="80"/>
      <c r="BTH43" s="80"/>
      <c r="BTI43" s="80"/>
      <c r="BTJ43" s="80"/>
      <c r="BTK43" s="80"/>
      <c r="BTL43" s="80"/>
      <c r="BTM43" s="80"/>
      <c r="BTN43" s="80"/>
      <c r="BTO43" s="80"/>
      <c r="BTP43" s="80"/>
      <c r="BTQ43" s="80"/>
      <c r="BTR43" s="80"/>
      <c r="BTS43" s="80"/>
      <c r="BTT43" s="80"/>
      <c r="BTU43" s="80"/>
      <c r="BTV43" s="80"/>
      <c r="BTW43" s="80"/>
      <c r="BTX43" s="80"/>
      <c r="BTY43" s="80"/>
      <c r="BTZ43" s="80"/>
      <c r="BUA43" s="80"/>
      <c r="BUB43" s="80"/>
      <c r="BUC43" s="80"/>
      <c r="BUD43" s="80"/>
      <c r="BUE43" s="80"/>
      <c r="BUF43" s="80"/>
      <c r="BUG43" s="80"/>
      <c r="BUH43" s="80"/>
      <c r="BUI43" s="80"/>
      <c r="BUJ43" s="80"/>
      <c r="BUK43" s="80"/>
      <c r="BUL43" s="80"/>
      <c r="BUM43" s="80"/>
      <c r="BUN43" s="80"/>
      <c r="BUO43" s="80"/>
      <c r="BUP43" s="80"/>
      <c r="BUQ43" s="80"/>
      <c r="BUR43" s="80"/>
      <c r="BUS43" s="80"/>
      <c r="BUT43" s="80"/>
      <c r="BUU43" s="80"/>
      <c r="BUV43" s="80"/>
      <c r="BUW43" s="80"/>
      <c r="BUX43" s="80"/>
      <c r="BUY43" s="80"/>
      <c r="BUZ43" s="80"/>
      <c r="BVA43" s="80"/>
      <c r="BVB43" s="80"/>
      <c r="BVC43" s="80"/>
      <c r="BVD43" s="80"/>
      <c r="BVE43" s="80"/>
      <c r="BVF43" s="80"/>
      <c r="BVG43" s="80"/>
      <c r="BVH43" s="80"/>
      <c r="BVI43" s="80"/>
      <c r="BVJ43" s="80"/>
      <c r="BVK43" s="80"/>
      <c r="BVL43" s="80"/>
      <c r="BVM43" s="80"/>
      <c r="BVN43" s="80"/>
      <c r="BVO43" s="80"/>
      <c r="BVP43" s="80"/>
      <c r="BVQ43" s="80"/>
      <c r="BVR43" s="80"/>
      <c r="BVS43" s="80"/>
      <c r="BVT43" s="80"/>
      <c r="BVU43" s="80"/>
      <c r="BVV43" s="80"/>
      <c r="BVW43" s="80"/>
      <c r="BVX43" s="80"/>
      <c r="BVY43" s="80"/>
      <c r="BVZ43" s="80"/>
      <c r="BWA43" s="80"/>
      <c r="BWB43" s="80"/>
      <c r="BWC43" s="80"/>
      <c r="BWD43" s="80"/>
      <c r="BWE43" s="80"/>
      <c r="BWF43" s="80"/>
      <c r="BWG43" s="80"/>
      <c r="BWH43" s="80"/>
      <c r="BWI43" s="80"/>
      <c r="BWJ43" s="80"/>
      <c r="BWK43" s="80"/>
      <c r="BWL43" s="80"/>
      <c r="BWM43" s="80"/>
      <c r="BWN43" s="80"/>
      <c r="BWO43" s="80"/>
      <c r="BWP43" s="80"/>
      <c r="BWQ43" s="80"/>
      <c r="BWR43" s="80"/>
      <c r="BWS43" s="80"/>
      <c r="BWT43" s="80"/>
      <c r="BWU43" s="80"/>
      <c r="BWV43" s="80"/>
      <c r="BWW43" s="80"/>
      <c r="BWX43" s="80"/>
      <c r="BWY43" s="80"/>
      <c r="BWZ43" s="80"/>
      <c r="BXA43" s="80"/>
      <c r="BXB43" s="80"/>
      <c r="BXC43" s="80"/>
      <c r="BXD43" s="80"/>
      <c r="BXE43" s="80"/>
      <c r="BXF43" s="80"/>
      <c r="BXG43" s="80"/>
      <c r="BXH43" s="80"/>
      <c r="BXI43" s="80"/>
      <c r="BXJ43" s="80"/>
      <c r="BXK43" s="80"/>
      <c r="BXL43" s="80"/>
      <c r="BXM43" s="80"/>
      <c r="BXN43" s="80"/>
      <c r="BXO43" s="80"/>
      <c r="BXP43" s="80"/>
      <c r="BXQ43" s="80"/>
      <c r="BXR43" s="80"/>
      <c r="BXS43" s="80"/>
      <c r="BXT43" s="80"/>
      <c r="BXU43" s="80"/>
      <c r="BXV43" s="80"/>
      <c r="BXW43" s="80"/>
      <c r="BXX43" s="80"/>
      <c r="BXY43" s="80"/>
      <c r="BXZ43" s="80"/>
      <c r="BYA43" s="80"/>
      <c r="BYB43" s="80"/>
      <c r="BYC43" s="80"/>
      <c r="BYD43" s="80"/>
      <c r="BYE43" s="80"/>
      <c r="BYF43" s="80"/>
      <c r="BYG43" s="80"/>
      <c r="BYH43" s="80"/>
      <c r="BYI43" s="80"/>
      <c r="BYJ43" s="80"/>
      <c r="BYK43" s="80"/>
      <c r="BYL43" s="80"/>
      <c r="BYM43" s="80"/>
      <c r="BYN43" s="80"/>
      <c r="BYO43" s="80"/>
      <c r="BYP43" s="80"/>
      <c r="BYQ43" s="80"/>
      <c r="BYR43" s="80"/>
      <c r="BYS43" s="80"/>
      <c r="BYT43" s="80"/>
      <c r="BYU43" s="80"/>
      <c r="BYV43" s="80"/>
      <c r="BYW43" s="80"/>
      <c r="BYX43" s="80"/>
      <c r="BYY43" s="80"/>
      <c r="BYZ43" s="80"/>
      <c r="BZA43" s="80"/>
      <c r="BZB43" s="80"/>
      <c r="BZC43" s="80"/>
      <c r="BZD43" s="80"/>
      <c r="BZE43" s="80"/>
      <c r="BZF43" s="80"/>
      <c r="BZG43" s="80"/>
      <c r="BZH43" s="80"/>
      <c r="BZI43" s="80"/>
      <c r="BZJ43" s="80"/>
      <c r="BZK43" s="80"/>
      <c r="BZL43" s="80"/>
      <c r="BZM43" s="80"/>
      <c r="BZN43" s="80"/>
      <c r="BZO43" s="80"/>
      <c r="BZP43" s="80"/>
      <c r="BZQ43" s="80"/>
      <c r="BZR43" s="80"/>
      <c r="BZS43" s="80"/>
      <c r="BZT43" s="80"/>
      <c r="BZU43" s="80"/>
      <c r="BZV43" s="80"/>
      <c r="BZW43" s="80"/>
      <c r="BZX43" s="80"/>
      <c r="BZY43" s="80"/>
      <c r="BZZ43" s="80"/>
      <c r="CAA43" s="80"/>
      <c r="CAB43" s="80"/>
      <c r="CAC43" s="80"/>
      <c r="CAD43" s="80"/>
      <c r="CAE43" s="80"/>
      <c r="CAF43" s="80"/>
      <c r="CAG43" s="80"/>
      <c r="CAH43" s="80"/>
      <c r="CAI43" s="80"/>
      <c r="CAJ43" s="80"/>
      <c r="CAK43" s="80"/>
      <c r="CAL43" s="80"/>
      <c r="CAM43" s="80"/>
      <c r="CAN43" s="80"/>
      <c r="CAO43" s="80"/>
      <c r="CAP43" s="80"/>
      <c r="CAQ43" s="80"/>
      <c r="CAR43" s="80"/>
      <c r="CAS43" s="80"/>
      <c r="CAT43" s="80"/>
      <c r="CAU43" s="80"/>
      <c r="CAV43" s="80"/>
      <c r="CAW43" s="80"/>
      <c r="CAX43" s="80"/>
      <c r="CAY43" s="80"/>
      <c r="CAZ43" s="80"/>
      <c r="CBA43" s="80"/>
      <c r="CBB43" s="80"/>
      <c r="CBC43" s="80"/>
      <c r="CBD43" s="80"/>
      <c r="CBE43" s="80"/>
      <c r="CBF43" s="80"/>
      <c r="CBG43" s="80"/>
      <c r="CBH43" s="80"/>
      <c r="CBI43" s="80"/>
      <c r="CBJ43" s="80"/>
      <c r="CBK43" s="80"/>
      <c r="CBL43" s="80"/>
      <c r="CBM43" s="80"/>
      <c r="CBN43" s="80"/>
      <c r="CBO43" s="80"/>
      <c r="CBP43" s="80"/>
      <c r="CBQ43" s="80"/>
      <c r="CBR43" s="80"/>
      <c r="CBS43" s="80"/>
      <c r="CBT43" s="80"/>
      <c r="CBU43" s="80"/>
      <c r="CBV43" s="80"/>
      <c r="CBW43" s="80"/>
      <c r="CBX43" s="80"/>
      <c r="CBY43" s="80"/>
      <c r="CBZ43" s="80"/>
      <c r="CCA43" s="80"/>
      <c r="CCB43" s="80"/>
      <c r="CCC43" s="80"/>
      <c r="CCD43" s="80"/>
      <c r="CCE43" s="80"/>
      <c r="CCF43" s="80"/>
      <c r="CCG43" s="80"/>
      <c r="CCH43" s="80"/>
      <c r="CCI43" s="80"/>
      <c r="CCJ43" s="80"/>
      <c r="CCK43" s="80"/>
      <c r="CCL43" s="80"/>
      <c r="CCM43" s="80"/>
      <c r="CCN43" s="80"/>
      <c r="CCO43" s="80"/>
      <c r="CCP43" s="80"/>
      <c r="CCQ43" s="80"/>
      <c r="CCR43" s="80"/>
      <c r="CCS43" s="80"/>
      <c r="CCT43" s="80"/>
      <c r="CCU43" s="80"/>
      <c r="CCV43" s="80"/>
      <c r="CCW43" s="80"/>
      <c r="CCX43" s="80"/>
      <c r="CCY43" s="80"/>
      <c r="CCZ43" s="80"/>
      <c r="CDA43" s="80"/>
      <c r="CDB43" s="80"/>
      <c r="CDC43" s="80"/>
      <c r="CDD43" s="80"/>
      <c r="CDE43" s="80"/>
      <c r="CDF43" s="80"/>
      <c r="CDG43" s="80"/>
      <c r="CDH43" s="80"/>
      <c r="CDI43" s="80"/>
      <c r="CDJ43" s="80"/>
      <c r="CDK43" s="80"/>
      <c r="CDL43" s="80"/>
      <c r="CDM43" s="80"/>
      <c r="CDN43" s="80"/>
      <c r="CDO43" s="80"/>
      <c r="CDP43" s="80"/>
      <c r="CDQ43" s="80"/>
      <c r="CDR43" s="80"/>
      <c r="CDS43" s="80"/>
      <c r="CDT43" s="80"/>
      <c r="CDU43" s="80"/>
      <c r="CDV43" s="80"/>
      <c r="CDW43" s="80"/>
      <c r="CDX43" s="80"/>
      <c r="CDY43" s="80"/>
      <c r="CDZ43" s="80"/>
      <c r="CEA43" s="80"/>
      <c r="CEB43" s="80"/>
      <c r="CEC43" s="80"/>
      <c r="CED43" s="80"/>
      <c r="CEE43" s="80"/>
      <c r="CEF43" s="80"/>
      <c r="CEG43" s="80"/>
      <c r="CEH43" s="80"/>
      <c r="CEI43" s="80"/>
      <c r="CEJ43" s="80"/>
      <c r="CEK43" s="80"/>
      <c r="CEL43" s="80"/>
      <c r="CEM43" s="80"/>
      <c r="CEN43" s="80"/>
      <c r="CEO43" s="80"/>
      <c r="CEP43" s="80"/>
      <c r="CEQ43" s="80"/>
      <c r="CER43" s="80"/>
      <c r="CES43" s="80"/>
      <c r="CET43" s="80"/>
      <c r="CEU43" s="80"/>
      <c r="CEV43" s="80"/>
      <c r="CEW43" s="80"/>
      <c r="CEX43" s="80"/>
      <c r="CEY43" s="80"/>
      <c r="CEZ43" s="80"/>
      <c r="CFA43" s="80"/>
      <c r="CFB43" s="80"/>
      <c r="CFC43" s="80"/>
      <c r="CFD43" s="80"/>
      <c r="CFE43" s="80"/>
      <c r="CFF43" s="80"/>
      <c r="CFG43" s="80"/>
      <c r="CFH43" s="80"/>
      <c r="CFI43" s="80"/>
      <c r="CFJ43" s="80"/>
      <c r="CFK43" s="80"/>
      <c r="CFL43" s="80"/>
      <c r="CFM43" s="80"/>
      <c r="CFN43" s="80"/>
      <c r="CFO43" s="80"/>
      <c r="CFP43" s="80"/>
      <c r="CFQ43" s="80"/>
      <c r="CFR43" s="80"/>
      <c r="CFS43" s="80"/>
      <c r="CFT43" s="80"/>
      <c r="CFU43" s="80"/>
      <c r="CFV43" s="80"/>
      <c r="CFW43" s="80"/>
      <c r="CFX43" s="80"/>
      <c r="CFY43" s="80"/>
      <c r="CFZ43" s="80"/>
      <c r="CGA43" s="80"/>
      <c r="CGB43" s="80"/>
      <c r="CGC43" s="80"/>
      <c r="CGD43" s="80"/>
      <c r="CGE43" s="80"/>
      <c r="CGF43" s="80"/>
      <c r="CGG43" s="80"/>
      <c r="CGH43" s="80"/>
      <c r="CGI43" s="80"/>
      <c r="CGJ43" s="80"/>
      <c r="CGK43" s="80"/>
      <c r="CGL43" s="80"/>
      <c r="CGM43" s="80"/>
      <c r="CGN43" s="80"/>
      <c r="CGO43" s="80"/>
      <c r="CGP43" s="80"/>
      <c r="CGQ43" s="80"/>
      <c r="CGR43" s="80"/>
      <c r="CGS43" s="80"/>
      <c r="CGT43" s="80"/>
      <c r="CGU43" s="80"/>
      <c r="CGV43" s="80"/>
      <c r="CGW43" s="80"/>
      <c r="CGX43" s="80"/>
      <c r="CGY43" s="80"/>
      <c r="CGZ43" s="80"/>
      <c r="CHA43" s="80"/>
      <c r="CHB43" s="80"/>
      <c r="CHC43" s="80"/>
      <c r="CHD43" s="80"/>
      <c r="CHE43" s="80"/>
      <c r="CHF43" s="80"/>
      <c r="CHG43" s="80"/>
      <c r="CHH43" s="80"/>
      <c r="CHI43" s="80"/>
      <c r="CHJ43" s="80"/>
      <c r="CHK43" s="80"/>
      <c r="CHL43" s="80"/>
      <c r="CHM43" s="80"/>
      <c r="CHN43" s="80"/>
      <c r="CHO43" s="80"/>
      <c r="CHP43" s="80"/>
      <c r="CHQ43" s="80"/>
      <c r="CHR43" s="80"/>
      <c r="CHS43" s="80"/>
      <c r="CHT43" s="80"/>
      <c r="CHU43" s="80"/>
      <c r="CHV43" s="80"/>
      <c r="CHW43" s="80"/>
      <c r="CHX43" s="80"/>
      <c r="CHY43" s="80"/>
      <c r="CHZ43" s="80"/>
      <c r="CIA43" s="80"/>
      <c r="CIB43" s="80"/>
      <c r="CIC43" s="80"/>
      <c r="CID43" s="80"/>
      <c r="CIE43" s="80"/>
      <c r="CIF43" s="80"/>
      <c r="CIG43" s="80"/>
      <c r="CIH43" s="80"/>
      <c r="CII43" s="80"/>
      <c r="CIJ43" s="80"/>
      <c r="CIK43" s="80"/>
      <c r="CIL43" s="80"/>
      <c r="CIM43" s="80"/>
      <c r="CIN43" s="80"/>
      <c r="CIO43" s="80"/>
      <c r="CIP43" s="80"/>
      <c r="CIQ43" s="80"/>
      <c r="CIR43" s="80"/>
      <c r="CIS43" s="80"/>
      <c r="CIT43" s="80"/>
      <c r="CIU43" s="80"/>
      <c r="CIV43" s="80"/>
      <c r="CIW43" s="80"/>
      <c r="CIX43" s="80"/>
      <c r="CIY43" s="80"/>
      <c r="CIZ43" s="80"/>
      <c r="CJA43" s="80"/>
      <c r="CJB43" s="80"/>
      <c r="CJC43" s="80"/>
      <c r="CJD43" s="80"/>
      <c r="CJE43" s="80"/>
      <c r="CJF43" s="80"/>
      <c r="CJG43" s="80"/>
      <c r="CJH43" s="80"/>
      <c r="CJI43" s="80"/>
      <c r="CJJ43" s="80"/>
      <c r="CJK43" s="80"/>
      <c r="CJL43" s="80"/>
      <c r="CJM43" s="80"/>
      <c r="CJN43" s="80"/>
      <c r="CJO43" s="80"/>
      <c r="CJP43" s="80"/>
      <c r="CJQ43" s="80"/>
      <c r="CJR43" s="80"/>
      <c r="CJS43" s="80"/>
      <c r="CJT43" s="80"/>
      <c r="CJU43" s="80"/>
      <c r="CJV43" s="80"/>
      <c r="CJW43" s="80"/>
      <c r="CJX43" s="80"/>
      <c r="CJY43" s="80"/>
      <c r="CJZ43" s="80"/>
      <c r="CKA43" s="80"/>
      <c r="CKB43" s="80"/>
      <c r="CKC43" s="80"/>
      <c r="CKD43" s="80"/>
      <c r="CKE43" s="80"/>
      <c r="CKF43" s="80"/>
      <c r="CKG43" s="80"/>
      <c r="CKH43" s="80"/>
      <c r="CKI43" s="80"/>
      <c r="CKJ43" s="80"/>
      <c r="CKK43" s="80"/>
      <c r="CKL43" s="80"/>
      <c r="CKM43" s="80"/>
      <c r="CKN43" s="80"/>
      <c r="CKO43" s="80"/>
      <c r="CKP43" s="80"/>
      <c r="CKQ43" s="80"/>
      <c r="CKR43" s="80"/>
      <c r="CKS43" s="80"/>
      <c r="CKT43" s="80"/>
      <c r="CKU43" s="80"/>
      <c r="CKV43" s="80"/>
      <c r="CKW43" s="80"/>
      <c r="CKX43" s="80"/>
      <c r="CKY43" s="80"/>
      <c r="CKZ43" s="80"/>
      <c r="CLA43" s="80"/>
      <c r="CLB43" s="80"/>
      <c r="CLC43" s="80"/>
      <c r="CLD43" s="80"/>
      <c r="CLE43" s="80"/>
      <c r="CLF43" s="80"/>
      <c r="CLG43" s="80"/>
      <c r="CLH43" s="80"/>
      <c r="CLI43" s="80"/>
      <c r="CLJ43" s="80"/>
      <c r="CLK43" s="80"/>
      <c r="CLL43" s="80"/>
      <c r="CLM43" s="80"/>
      <c r="CLN43" s="80"/>
      <c r="CLO43" s="80"/>
      <c r="CLP43" s="80"/>
      <c r="CLQ43" s="80"/>
      <c r="CLR43" s="80"/>
      <c r="CLS43" s="80"/>
      <c r="CLT43" s="80"/>
      <c r="CLU43" s="80"/>
      <c r="CLV43" s="80"/>
      <c r="CLW43" s="80"/>
      <c r="CLX43" s="80"/>
      <c r="CLY43" s="80"/>
      <c r="CLZ43" s="80"/>
      <c r="CMA43" s="80"/>
      <c r="CMB43" s="80"/>
      <c r="CMC43" s="80"/>
      <c r="CMD43" s="80"/>
      <c r="CME43" s="80"/>
      <c r="CMF43" s="80"/>
      <c r="CMG43" s="80"/>
      <c r="CMH43" s="80"/>
      <c r="CMI43" s="80"/>
      <c r="CMJ43" s="80"/>
      <c r="CMK43" s="80"/>
      <c r="CML43" s="80"/>
      <c r="CMM43" s="80"/>
      <c r="CMN43" s="80"/>
      <c r="CMO43" s="80"/>
      <c r="CMP43" s="80"/>
      <c r="CMQ43" s="80"/>
      <c r="CMR43" s="80"/>
      <c r="CMS43" s="80"/>
      <c r="CMT43" s="80"/>
      <c r="CMU43" s="80"/>
      <c r="CMV43" s="80"/>
      <c r="CMW43" s="80"/>
      <c r="CMX43" s="80"/>
      <c r="CMY43" s="80"/>
      <c r="CMZ43" s="80"/>
      <c r="CNA43" s="80"/>
      <c r="CNB43" s="80"/>
      <c r="CNC43" s="80"/>
      <c r="CND43" s="80"/>
      <c r="CNE43" s="80"/>
      <c r="CNF43" s="80"/>
      <c r="CNG43" s="80"/>
      <c r="CNH43" s="80"/>
      <c r="CNI43" s="80"/>
      <c r="CNJ43" s="80"/>
      <c r="CNK43" s="80"/>
      <c r="CNL43" s="80"/>
      <c r="CNM43" s="80"/>
      <c r="CNN43" s="80"/>
      <c r="CNO43" s="80"/>
      <c r="CNP43" s="80"/>
      <c r="CNQ43" s="80"/>
      <c r="CNR43" s="80"/>
      <c r="CNS43" s="80"/>
      <c r="CNT43" s="80"/>
      <c r="CNU43" s="80"/>
      <c r="CNV43" s="80"/>
      <c r="CNW43" s="80"/>
      <c r="CNX43" s="80"/>
      <c r="CNY43" s="80"/>
      <c r="CNZ43" s="80"/>
      <c r="COA43" s="80"/>
      <c r="COB43" s="80"/>
      <c r="COC43" s="80"/>
      <c r="COD43" s="80"/>
      <c r="COE43" s="80"/>
      <c r="COF43" s="80"/>
      <c r="COG43" s="80"/>
      <c r="COH43" s="80"/>
      <c r="COI43" s="80"/>
      <c r="COJ43" s="80"/>
      <c r="COK43" s="80"/>
      <c r="COL43" s="80"/>
      <c r="COM43" s="80"/>
      <c r="CON43" s="80"/>
      <c r="COO43" s="80"/>
      <c r="COP43" s="80"/>
      <c r="COQ43" s="80"/>
      <c r="COR43" s="80"/>
      <c r="COS43" s="80"/>
      <c r="COT43" s="80"/>
      <c r="COU43" s="80"/>
      <c r="COV43" s="80"/>
      <c r="COW43" s="80"/>
      <c r="COX43" s="80"/>
      <c r="COY43" s="80"/>
      <c r="COZ43" s="80"/>
      <c r="CPA43" s="80"/>
      <c r="CPB43" s="80"/>
      <c r="CPC43" s="80"/>
      <c r="CPD43" s="80"/>
      <c r="CPE43" s="80"/>
      <c r="CPF43" s="80"/>
      <c r="CPG43" s="80"/>
      <c r="CPH43" s="80"/>
      <c r="CPI43" s="80"/>
      <c r="CPJ43" s="80"/>
      <c r="CPK43" s="80"/>
      <c r="CPL43" s="80"/>
      <c r="CPM43" s="80"/>
      <c r="CPN43" s="80"/>
      <c r="CPO43" s="80"/>
      <c r="CPP43" s="80"/>
      <c r="CPQ43" s="80"/>
      <c r="CPR43" s="80"/>
      <c r="CPS43" s="80"/>
      <c r="CPT43" s="80"/>
      <c r="CPU43" s="80"/>
      <c r="CPV43" s="80"/>
      <c r="CPW43" s="80"/>
      <c r="CPX43" s="80"/>
      <c r="CPY43" s="80"/>
      <c r="CPZ43" s="80"/>
      <c r="CQA43" s="80"/>
      <c r="CQB43" s="80"/>
      <c r="CQC43" s="80"/>
      <c r="CQD43" s="80"/>
      <c r="CQE43" s="80"/>
      <c r="CQF43" s="80"/>
      <c r="CQG43" s="80"/>
      <c r="CQH43" s="80"/>
      <c r="CQI43" s="80"/>
      <c r="CQJ43" s="80"/>
      <c r="CQK43" s="80"/>
      <c r="CQL43" s="80"/>
      <c r="CQM43" s="80"/>
      <c r="CQN43" s="80"/>
      <c r="CQO43" s="80"/>
      <c r="CQP43" s="80"/>
      <c r="CQQ43" s="80"/>
      <c r="CQR43" s="80"/>
      <c r="CQS43" s="80"/>
      <c r="CQT43" s="80"/>
      <c r="CQU43" s="80"/>
      <c r="CQV43" s="80"/>
      <c r="CQW43" s="80"/>
      <c r="CQX43" s="80"/>
      <c r="CQY43" s="80"/>
      <c r="CQZ43" s="80"/>
      <c r="CRA43" s="80"/>
      <c r="CRB43" s="80"/>
      <c r="CRC43" s="80"/>
      <c r="CRD43" s="80"/>
      <c r="CRE43" s="80"/>
      <c r="CRF43" s="80"/>
      <c r="CRG43" s="80"/>
      <c r="CRH43" s="80"/>
      <c r="CRI43" s="80"/>
      <c r="CRJ43" s="80"/>
      <c r="CRK43" s="80"/>
      <c r="CRL43" s="80"/>
      <c r="CRM43" s="80"/>
      <c r="CRN43" s="80"/>
      <c r="CRO43" s="80"/>
      <c r="CRP43" s="80"/>
      <c r="CRQ43" s="80"/>
      <c r="CRR43" s="80"/>
      <c r="CRS43" s="80"/>
      <c r="CRT43" s="80"/>
      <c r="CRU43" s="80"/>
      <c r="CRV43" s="80"/>
      <c r="CRW43" s="80"/>
      <c r="CRX43" s="80"/>
      <c r="CRY43" s="80"/>
      <c r="CRZ43" s="80"/>
      <c r="CSA43" s="80"/>
      <c r="CSB43" s="80"/>
      <c r="CSC43" s="80"/>
      <c r="CSD43" s="80"/>
      <c r="CSE43" s="80"/>
      <c r="CSF43" s="80"/>
      <c r="CSG43" s="80"/>
      <c r="CSH43" s="80"/>
      <c r="CSI43" s="80"/>
      <c r="CSJ43" s="80"/>
      <c r="CSK43" s="80"/>
      <c r="CSL43" s="80"/>
      <c r="CSM43" s="80"/>
      <c r="CSN43" s="80"/>
      <c r="CSO43" s="80"/>
      <c r="CSP43" s="80"/>
      <c r="CSQ43" s="80"/>
      <c r="CSR43" s="80"/>
      <c r="CSS43" s="80"/>
      <c r="CST43" s="80"/>
      <c r="CSU43" s="80"/>
      <c r="CSV43" s="80"/>
      <c r="CSW43" s="80"/>
      <c r="CSX43" s="80"/>
      <c r="CSY43" s="80"/>
      <c r="CSZ43" s="80"/>
      <c r="CTA43" s="80"/>
      <c r="CTB43" s="80"/>
      <c r="CTC43" s="80"/>
      <c r="CTD43" s="80"/>
      <c r="CTE43" s="80"/>
      <c r="CTF43" s="80"/>
      <c r="CTG43" s="80"/>
      <c r="CTH43" s="80"/>
      <c r="CTI43" s="80"/>
      <c r="CTJ43" s="80"/>
      <c r="CTK43" s="80"/>
      <c r="CTL43" s="80"/>
      <c r="CTM43" s="80"/>
      <c r="CTN43" s="80"/>
      <c r="CTO43" s="80"/>
      <c r="CTP43" s="80"/>
      <c r="CTQ43" s="80"/>
      <c r="CTR43" s="80"/>
      <c r="CTS43" s="80"/>
      <c r="CTT43" s="80"/>
      <c r="CTU43" s="80"/>
      <c r="CTV43" s="80"/>
      <c r="CTW43" s="80"/>
      <c r="CTX43" s="80"/>
      <c r="CTY43" s="80"/>
      <c r="CTZ43" s="80"/>
      <c r="CUA43" s="80"/>
      <c r="CUB43" s="80"/>
      <c r="CUC43" s="80"/>
      <c r="CUD43" s="80"/>
      <c r="CUE43" s="80"/>
      <c r="CUF43" s="80"/>
      <c r="CUG43" s="80"/>
      <c r="CUH43" s="80"/>
      <c r="CUI43" s="80"/>
      <c r="CUJ43" s="80"/>
      <c r="CUK43" s="80"/>
      <c r="CUL43" s="80"/>
      <c r="CUM43" s="80"/>
      <c r="CUN43" s="80"/>
      <c r="CUO43" s="80"/>
      <c r="CUP43" s="80"/>
      <c r="CUQ43" s="80"/>
      <c r="CUR43" s="80"/>
      <c r="CUS43" s="80"/>
      <c r="CUT43" s="80"/>
      <c r="CUU43" s="80"/>
      <c r="CUV43" s="80"/>
      <c r="CUW43" s="80"/>
      <c r="CUX43" s="80"/>
      <c r="CUY43" s="80"/>
      <c r="CUZ43" s="80"/>
      <c r="CVA43" s="80"/>
      <c r="CVB43" s="80"/>
      <c r="CVC43" s="80"/>
      <c r="CVD43" s="80"/>
      <c r="CVE43" s="80"/>
      <c r="CVF43" s="80"/>
      <c r="CVG43" s="80"/>
      <c r="CVH43" s="80"/>
      <c r="CVI43" s="80"/>
      <c r="CVJ43" s="80"/>
      <c r="CVK43" s="80"/>
      <c r="CVL43" s="80"/>
      <c r="CVM43" s="80"/>
      <c r="CVN43" s="80"/>
      <c r="CVO43" s="80"/>
      <c r="CVP43" s="80"/>
      <c r="CVQ43" s="80"/>
      <c r="CVR43" s="80"/>
      <c r="CVS43" s="80"/>
      <c r="CVT43" s="80"/>
      <c r="CVU43" s="80"/>
      <c r="CVV43" s="80"/>
      <c r="CVW43" s="80"/>
      <c r="CVX43" s="80"/>
      <c r="CVY43" s="80"/>
      <c r="CVZ43" s="80"/>
      <c r="CWA43" s="80"/>
      <c r="CWB43" s="80"/>
      <c r="CWC43" s="80"/>
      <c r="CWD43" s="80"/>
      <c r="CWE43" s="80"/>
      <c r="CWF43" s="80"/>
      <c r="CWG43" s="80"/>
      <c r="CWH43" s="80"/>
      <c r="CWI43" s="80"/>
      <c r="CWJ43" s="80"/>
      <c r="CWK43" s="80"/>
      <c r="CWL43" s="80"/>
      <c r="CWM43" s="80"/>
      <c r="CWN43" s="80"/>
      <c r="CWO43" s="80"/>
      <c r="CWP43" s="80"/>
      <c r="CWQ43" s="80"/>
      <c r="CWR43" s="80"/>
      <c r="CWS43" s="80"/>
      <c r="CWT43" s="80"/>
      <c r="CWU43" s="80"/>
      <c r="CWV43" s="80"/>
      <c r="CWW43" s="80"/>
      <c r="CWX43" s="80"/>
      <c r="CWY43" s="80"/>
      <c r="CWZ43" s="80"/>
      <c r="CXA43" s="80"/>
      <c r="CXB43" s="80"/>
      <c r="CXC43" s="80"/>
      <c r="CXD43" s="80"/>
      <c r="CXE43" s="80"/>
      <c r="CXF43" s="80"/>
      <c r="CXG43" s="80"/>
      <c r="CXH43" s="80"/>
      <c r="CXI43" s="80"/>
      <c r="CXJ43" s="80"/>
      <c r="CXK43" s="80"/>
      <c r="CXL43" s="80"/>
      <c r="CXM43" s="80"/>
      <c r="CXN43" s="80"/>
      <c r="CXO43" s="80"/>
      <c r="CXP43" s="80"/>
      <c r="CXQ43" s="80"/>
      <c r="CXR43" s="80"/>
      <c r="CXS43" s="80"/>
      <c r="CXT43" s="80"/>
      <c r="CXU43" s="80"/>
      <c r="CXV43" s="80"/>
      <c r="CXW43" s="80"/>
      <c r="CXX43" s="80"/>
      <c r="CXY43" s="80"/>
      <c r="CXZ43" s="80"/>
      <c r="CYA43" s="80"/>
      <c r="CYB43" s="80"/>
      <c r="CYC43" s="80"/>
      <c r="CYD43" s="80"/>
      <c r="CYE43" s="80"/>
      <c r="CYF43" s="80"/>
      <c r="CYG43" s="80"/>
      <c r="CYH43" s="80"/>
      <c r="CYI43" s="80"/>
      <c r="CYJ43" s="80"/>
      <c r="CYK43" s="80"/>
      <c r="CYL43" s="80"/>
      <c r="CYM43" s="80"/>
      <c r="CYN43" s="80"/>
      <c r="CYO43" s="80"/>
      <c r="CYP43" s="80"/>
      <c r="CYQ43" s="80"/>
      <c r="CYR43" s="80"/>
      <c r="CYS43" s="80"/>
      <c r="CYT43" s="80"/>
      <c r="CYU43" s="80"/>
      <c r="CYV43" s="80"/>
      <c r="CYW43" s="80"/>
      <c r="CYX43" s="80"/>
      <c r="CYY43" s="80"/>
      <c r="CYZ43" s="80"/>
      <c r="CZA43" s="80"/>
      <c r="CZB43" s="80"/>
      <c r="CZC43" s="80"/>
      <c r="CZD43" s="80"/>
      <c r="CZE43" s="80"/>
      <c r="CZF43" s="80"/>
      <c r="CZG43" s="80"/>
      <c r="CZH43" s="80"/>
      <c r="CZI43" s="80"/>
      <c r="CZJ43" s="80"/>
      <c r="CZK43" s="80"/>
      <c r="CZL43" s="80"/>
      <c r="CZM43" s="80"/>
      <c r="CZN43" s="80"/>
      <c r="CZO43" s="80"/>
      <c r="CZP43" s="80"/>
      <c r="CZQ43" s="80"/>
      <c r="CZR43" s="80"/>
      <c r="CZS43" s="80"/>
      <c r="CZT43" s="80"/>
      <c r="CZU43" s="80"/>
      <c r="CZV43" s="80"/>
      <c r="CZW43" s="80"/>
      <c r="CZX43" s="80"/>
      <c r="CZY43" s="80"/>
      <c r="CZZ43" s="80"/>
      <c r="DAA43" s="80"/>
      <c r="DAB43" s="80"/>
      <c r="DAC43" s="80"/>
      <c r="DAD43" s="80"/>
      <c r="DAE43" s="80"/>
      <c r="DAF43" s="80"/>
      <c r="DAG43" s="80"/>
      <c r="DAH43" s="80"/>
      <c r="DAI43" s="80"/>
      <c r="DAJ43" s="80"/>
      <c r="DAK43" s="80"/>
      <c r="DAL43" s="80"/>
      <c r="DAM43" s="80"/>
      <c r="DAN43" s="80"/>
      <c r="DAO43" s="80"/>
      <c r="DAP43" s="80"/>
      <c r="DAQ43" s="80"/>
      <c r="DAR43" s="80"/>
      <c r="DAS43" s="80"/>
      <c r="DAT43" s="80"/>
      <c r="DAU43" s="80"/>
      <c r="DAV43" s="80"/>
      <c r="DAW43" s="80"/>
      <c r="DAX43" s="80"/>
      <c r="DAY43" s="80"/>
      <c r="DAZ43" s="80"/>
      <c r="DBA43" s="80"/>
      <c r="DBB43" s="80"/>
      <c r="DBC43" s="80"/>
      <c r="DBD43" s="80"/>
      <c r="DBE43" s="80"/>
      <c r="DBF43" s="80"/>
      <c r="DBG43" s="80"/>
      <c r="DBH43" s="80"/>
      <c r="DBI43" s="80"/>
      <c r="DBJ43" s="80"/>
      <c r="DBK43" s="80"/>
      <c r="DBL43" s="80"/>
      <c r="DBM43" s="80"/>
      <c r="DBN43" s="80"/>
      <c r="DBO43" s="80"/>
      <c r="DBP43" s="80"/>
      <c r="DBQ43" s="80"/>
      <c r="DBR43" s="80"/>
      <c r="DBS43" s="80"/>
      <c r="DBT43" s="80"/>
      <c r="DBU43" s="80"/>
      <c r="DBV43" s="80"/>
      <c r="DBW43" s="80"/>
      <c r="DBX43" s="80"/>
      <c r="DBY43" s="80"/>
      <c r="DBZ43" s="80"/>
      <c r="DCA43" s="80"/>
      <c r="DCB43" s="80"/>
      <c r="DCC43" s="80"/>
      <c r="DCD43" s="80"/>
      <c r="DCE43" s="80"/>
      <c r="DCF43" s="80"/>
      <c r="DCG43" s="80"/>
      <c r="DCH43" s="80"/>
      <c r="DCI43" s="80"/>
      <c r="DCJ43" s="80"/>
      <c r="DCK43" s="80"/>
      <c r="DCL43" s="80"/>
      <c r="DCM43" s="80"/>
      <c r="DCN43" s="80"/>
      <c r="DCO43" s="80"/>
      <c r="DCP43" s="80"/>
      <c r="DCQ43" s="80"/>
      <c r="DCR43" s="80"/>
      <c r="DCS43" s="80"/>
      <c r="DCT43" s="80"/>
      <c r="DCU43" s="80"/>
      <c r="DCV43" s="80"/>
      <c r="DCW43" s="80"/>
      <c r="DCX43" s="80"/>
      <c r="DCY43" s="80"/>
      <c r="DCZ43" s="80"/>
      <c r="DDA43" s="80"/>
      <c r="DDB43" s="80"/>
      <c r="DDC43" s="80"/>
      <c r="DDD43" s="80"/>
      <c r="DDE43" s="80"/>
      <c r="DDF43" s="80"/>
      <c r="DDG43" s="80"/>
      <c r="DDH43" s="80"/>
      <c r="DDI43" s="80"/>
      <c r="DDJ43" s="80"/>
      <c r="DDK43" s="80"/>
      <c r="DDL43" s="80"/>
      <c r="DDM43" s="80"/>
      <c r="DDN43" s="80"/>
      <c r="DDO43" s="80"/>
      <c r="DDP43" s="80"/>
      <c r="DDQ43" s="80"/>
      <c r="DDR43" s="80"/>
      <c r="DDS43" s="80"/>
      <c r="DDT43" s="80"/>
      <c r="DDU43" s="80"/>
      <c r="DDV43" s="80"/>
      <c r="DDW43" s="80"/>
      <c r="DDX43" s="80"/>
      <c r="DDY43" s="80"/>
      <c r="DDZ43" s="80"/>
      <c r="DEA43" s="80"/>
      <c r="DEB43" s="80"/>
      <c r="DEC43" s="80"/>
      <c r="DED43" s="80"/>
      <c r="DEE43" s="80"/>
      <c r="DEF43" s="80"/>
      <c r="DEG43" s="80"/>
      <c r="DEH43" s="80"/>
      <c r="DEI43" s="80"/>
      <c r="DEJ43" s="80"/>
      <c r="DEK43" s="80"/>
      <c r="DEL43" s="80"/>
      <c r="DEM43" s="80"/>
      <c r="DEN43" s="80"/>
      <c r="DEO43" s="80"/>
      <c r="DEP43" s="80"/>
      <c r="DEQ43" s="80"/>
      <c r="DER43" s="80"/>
      <c r="DES43" s="80"/>
      <c r="DET43" s="80"/>
      <c r="DEU43" s="80"/>
      <c r="DEV43" s="80"/>
      <c r="DEW43" s="80"/>
      <c r="DEX43" s="80"/>
      <c r="DEY43" s="80"/>
      <c r="DEZ43" s="80"/>
      <c r="DFA43" s="80"/>
      <c r="DFB43" s="80"/>
      <c r="DFC43" s="80"/>
      <c r="DFD43" s="80"/>
      <c r="DFE43" s="80"/>
      <c r="DFF43" s="80"/>
      <c r="DFG43" s="80"/>
      <c r="DFH43" s="80"/>
      <c r="DFI43" s="80"/>
      <c r="DFJ43" s="80"/>
      <c r="DFK43" s="80"/>
      <c r="DFL43" s="80"/>
      <c r="DFM43" s="80"/>
      <c r="DFN43" s="80"/>
      <c r="DFO43" s="80"/>
      <c r="DFP43" s="80"/>
      <c r="DFQ43" s="80"/>
      <c r="DFR43" s="80"/>
      <c r="DFS43" s="80"/>
      <c r="DFT43" s="80"/>
      <c r="DFU43" s="80"/>
      <c r="DFV43" s="80"/>
      <c r="DFW43" s="80"/>
      <c r="DFX43" s="80"/>
      <c r="DFY43" s="80"/>
      <c r="DFZ43" s="80"/>
      <c r="DGA43" s="80"/>
      <c r="DGB43" s="80"/>
      <c r="DGC43" s="80"/>
      <c r="DGD43" s="80"/>
      <c r="DGE43" s="80"/>
      <c r="DGF43" s="80"/>
      <c r="DGG43" s="80"/>
      <c r="DGH43" s="80"/>
      <c r="DGI43" s="80"/>
      <c r="DGJ43" s="80"/>
      <c r="DGK43" s="80"/>
      <c r="DGL43" s="80"/>
      <c r="DGM43" s="80"/>
      <c r="DGN43" s="80"/>
      <c r="DGO43" s="80"/>
      <c r="DGP43" s="80"/>
      <c r="DGQ43" s="80"/>
      <c r="DGR43" s="80"/>
      <c r="DGS43" s="80"/>
      <c r="DGT43" s="80"/>
      <c r="DGU43" s="80"/>
      <c r="DGV43" s="80"/>
      <c r="DGW43" s="80"/>
      <c r="DGX43" s="80"/>
      <c r="DGY43" s="80"/>
      <c r="DGZ43" s="80"/>
      <c r="DHA43" s="80"/>
      <c r="DHB43" s="80"/>
      <c r="DHC43" s="80"/>
      <c r="DHD43" s="80"/>
      <c r="DHE43" s="80"/>
      <c r="DHF43" s="80"/>
      <c r="DHG43" s="80"/>
      <c r="DHH43" s="80"/>
      <c r="DHI43" s="80"/>
      <c r="DHJ43" s="80"/>
      <c r="DHK43" s="80"/>
      <c r="DHL43" s="80"/>
      <c r="DHM43" s="80"/>
      <c r="DHN43" s="80"/>
      <c r="DHO43" s="80"/>
      <c r="DHP43" s="80"/>
      <c r="DHQ43" s="80"/>
      <c r="DHR43" s="80"/>
      <c r="DHS43" s="80"/>
      <c r="DHT43" s="80"/>
      <c r="DHU43" s="80"/>
      <c r="DHV43" s="80"/>
      <c r="DHW43" s="80"/>
      <c r="DHX43" s="80"/>
      <c r="DHY43" s="80"/>
      <c r="DHZ43" s="80"/>
      <c r="DIA43" s="80"/>
      <c r="DIB43" s="80"/>
      <c r="DIC43" s="80"/>
      <c r="DID43" s="80"/>
      <c r="DIE43" s="80"/>
      <c r="DIF43" s="80"/>
      <c r="DIG43" s="80"/>
      <c r="DIH43" s="80"/>
      <c r="DII43" s="80"/>
      <c r="DIJ43" s="80"/>
      <c r="DIK43" s="80"/>
      <c r="DIL43" s="80"/>
      <c r="DIM43" s="80"/>
      <c r="DIN43" s="80"/>
      <c r="DIO43" s="80"/>
      <c r="DIP43" s="80"/>
      <c r="DIQ43" s="80"/>
      <c r="DIR43" s="80"/>
      <c r="DIS43" s="80"/>
      <c r="DIT43" s="80"/>
      <c r="DIU43" s="80"/>
      <c r="DIV43" s="80"/>
      <c r="DIW43" s="80"/>
      <c r="DIX43" s="80"/>
      <c r="DIY43" s="80"/>
      <c r="DIZ43" s="80"/>
      <c r="DJA43" s="80"/>
      <c r="DJB43" s="80"/>
      <c r="DJC43" s="80"/>
      <c r="DJD43" s="80"/>
      <c r="DJE43" s="80"/>
      <c r="DJF43" s="80"/>
      <c r="DJG43" s="80"/>
      <c r="DJH43" s="80"/>
      <c r="DJI43" s="80"/>
      <c r="DJJ43" s="80"/>
      <c r="DJK43" s="80"/>
      <c r="DJL43" s="80"/>
      <c r="DJM43" s="80"/>
      <c r="DJN43" s="80"/>
      <c r="DJO43" s="80"/>
      <c r="DJP43" s="80"/>
      <c r="DJQ43" s="80"/>
      <c r="DJR43" s="80"/>
      <c r="DJS43" s="80"/>
      <c r="DJT43" s="80"/>
      <c r="DJU43" s="80"/>
      <c r="DJV43" s="80"/>
      <c r="DJW43" s="80"/>
      <c r="DJX43" s="80"/>
      <c r="DJY43" s="80"/>
      <c r="DJZ43" s="80"/>
      <c r="DKA43" s="80"/>
      <c r="DKB43" s="80"/>
      <c r="DKC43" s="80"/>
      <c r="DKD43" s="80"/>
      <c r="DKE43" s="80"/>
      <c r="DKF43" s="80"/>
      <c r="DKG43" s="80"/>
      <c r="DKH43" s="80"/>
      <c r="DKI43" s="80"/>
      <c r="DKJ43" s="80"/>
      <c r="DKK43" s="80"/>
      <c r="DKL43" s="80"/>
      <c r="DKM43" s="80"/>
      <c r="DKN43" s="80"/>
      <c r="DKO43" s="80"/>
      <c r="DKP43" s="80"/>
      <c r="DKQ43" s="80"/>
      <c r="DKR43" s="80"/>
      <c r="DKS43" s="80"/>
      <c r="DKT43" s="80"/>
      <c r="DKU43" s="80"/>
      <c r="DKV43" s="80"/>
      <c r="DKW43" s="80"/>
      <c r="DKX43" s="80"/>
      <c r="DKY43" s="80"/>
      <c r="DKZ43" s="80"/>
      <c r="DLA43" s="80"/>
      <c r="DLB43" s="80"/>
      <c r="DLC43" s="80"/>
      <c r="DLD43" s="80"/>
      <c r="DLE43" s="80"/>
      <c r="DLF43" s="80"/>
      <c r="DLG43" s="80"/>
      <c r="DLH43" s="80"/>
      <c r="DLI43" s="80"/>
      <c r="DLJ43" s="80"/>
      <c r="DLK43" s="80"/>
      <c r="DLL43" s="80"/>
      <c r="DLM43" s="80"/>
      <c r="DLN43" s="80"/>
      <c r="DLO43" s="80"/>
      <c r="DLP43" s="80"/>
      <c r="DLQ43" s="80"/>
      <c r="DLR43" s="80"/>
      <c r="DLS43" s="80"/>
      <c r="DLT43" s="80"/>
      <c r="DLU43" s="80"/>
      <c r="DLV43" s="80"/>
      <c r="DLW43" s="80"/>
      <c r="DLX43" s="80"/>
      <c r="DLY43" s="80"/>
      <c r="DLZ43" s="80"/>
      <c r="DMA43" s="80"/>
      <c r="DMB43" s="80"/>
      <c r="DMC43" s="80"/>
      <c r="DMD43" s="80"/>
      <c r="DME43" s="80"/>
      <c r="DMF43" s="80"/>
      <c r="DMG43" s="80"/>
      <c r="DMH43" s="80"/>
      <c r="DMI43" s="80"/>
      <c r="DMJ43" s="80"/>
      <c r="DMK43" s="80"/>
      <c r="DML43" s="80"/>
      <c r="DMM43" s="80"/>
      <c r="DMN43" s="80"/>
      <c r="DMO43" s="80"/>
      <c r="DMP43" s="80"/>
      <c r="DMQ43" s="80"/>
      <c r="DMR43" s="80"/>
      <c r="DMS43" s="80"/>
      <c r="DMT43" s="80"/>
      <c r="DMU43" s="80"/>
      <c r="DMV43" s="80"/>
      <c r="DMW43" s="80"/>
      <c r="DMX43" s="80"/>
      <c r="DMY43" s="80"/>
      <c r="DMZ43" s="80"/>
      <c r="DNA43" s="80"/>
      <c r="DNB43" s="80"/>
      <c r="DNC43" s="80"/>
      <c r="DND43" s="80"/>
      <c r="DNE43" s="80"/>
      <c r="DNF43" s="80"/>
      <c r="DNG43" s="80"/>
      <c r="DNH43" s="80"/>
      <c r="DNI43" s="80"/>
      <c r="DNJ43" s="80"/>
      <c r="DNK43" s="80"/>
      <c r="DNL43" s="80"/>
      <c r="DNM43" s="80"/>
      <c r="DNN43" s="80"/>
      <c r="DNO43" s="80"/>
      <c r="DNP43" s="80"/>
      <c r="DNQ43" s="80"/>
      <c r="DNR43" s="80"/>
      <c r="DNS43" s="80"/>
      <c r="DNT43" s="80"/>
      <c r="DNU43" s="80"/>
      <c r="DNV43" s="80"/>
      <c r="DNW43" s="80"/>
      <c r="DNX43" s="80"/>
      <c r="DNY43" s="80"/>
      <c r="DNZ43" s="80"/>
      <c r="DOA43" s="80"/>
      <c r="DOB43" s="80"/>
      <c r="DOC43" s="80"/>
      <c r="DOD43" s="80"/>
      <c r="DOE43" s="80"/>
      <c r="DOF43" s="80"/>
      <c r="DOG43" s="80"/>
      <c r="DOH43" s="80"/>
      <c r="DOI43" s="80"/>
      <c r="DOJ43" s="80"/>
      <c r="DOK43" s="80"/>
      <c r="DOL43" s="80"/>
      <c r="DOM43" s="80"/>
      <c r="DON43" s="80"/>
      <c r="DOO43" s="80"/>
      <c r="DOP43" s="80"/>
      <c r="DOQ43" s="80"/>
      <c r="DOR43" s="80"/>
      <c r="DOS43" s="80"/>
      <c r="DOT43" s="80"/>
      <c r="DOU43" s="80"/>
      <c r="DOV43" s="80"/>
      <c r="DOW43" s="80"/>
      <c r="DOX43" s="80"/>
      <c r="DOY43" s="80"/>
      <c r="DOZ43" s="80"/>
      <c r="DPA43" s="80"/>
      <c r="DPB43" s="80"/>
      <c r="DPC43" s="80"/>
      <c r="DPD43" s="80"/>
      <c r="DPE43" s="80"/>
      <c r="DPF43" s="80"/>
      <c r="DPG43" s="80"/>
      <c r="DPH43" s="80"/>
      <c r="DPI43" s="80"/>
      <c r="DPJ43" s="80"/>
      <c r="DPK43" s="80"/>
      <c r="DPL43" s="80"/>
      <c r="DPM43" s="80"/>
      <c r="DPN43" s="80"/>
      <c r="DPO43" s="80"/>
      <c r="DPP43" s="80"/>
      <c r="DPQ43" s="80"/>
      <c r="DPR43" s="80"/>
      <c r="DPS43" s="80"/>
      <c r="DPT43" s="80"/>
      <c r="DPU43" s="80"/>
      <c r="DPV43" s="80"/>
      <c r="DPW43" s="80"/>
      <c r="DPX43" s="80"/>
      <c r="DPY43" s="80"/>
      <c r="DPZ43" s="80"/>
      <c r="DQA43" s="80"/>
      <c r="DQB43" s="80"/>
      <c r="DQC43" s="80"/>
      <c r="DQD43" s="80"/>
      <c r="DQE43" s="80"/>
      <c r="DQF43" s="80"/>
      <c r="DQG43" s="80"/>
      <c r="DQH43" s="80"/>
      <c r="DQI43" s="80"/>
      <c r="DQJ43" s="80"/>
      <c r="DQK43" s="80"/>
      <c r="DQL43" s="80"/>
      <c r="DQM43" s="80"/>
      <c r="DQN43" s="80"/>
      <c r="DQO43" s="80"/>
      <c r="DQP43" s="80"/>
      <c r="DQQ43" s="80"/>
      <c r="DQR43" s="80"/>
      <c r="DQS43" s="80"/>
      <c r="DQT43" s="80"/>
      <c r="DQU43" s="80"/>
      <c r="DQV43" s="80"/>
      <c r="DQW43" s="80"/>
      <c r="DQX43" s="80"/>
      <c r="DQY43" s="80"/>
      <c r="DQZ43" s="80"/>
      <c r="DRA43" s="80"/>
      <c r="DRB43" s="80"/>
      <c r="DRC43" s="80"/>
      <c r="DRD43" s="80"/>
      <c r="DRE43" s="80"/>
      <c r="DRF43" s="80"/>
      <c r="DRG43" s="80"/>
      <c r="DRH43" s="80"/>
      <c r="DRI43" s="80"/>
      <c r="DRJ43" s="80"/>
      <c r="DRK43" s="80"/>
      <c r="DRL43" s="80"/>
      <c r="DRM43" s="80"/>
      <c r="DRN43" s="80"/>
      <c r="DRO43" s="80"/>
      <c r="DRP43" s="80"/>
      <c r="DRQ43" s="80"/>
      <c r="DRR43" s="80"/>
      <c r="DRS43" s="80"/>
      <c r="DRT43" s="80"/>
      <c r="DRU43" s="80"/>
      <c r="DRV43" s="80"/>
      <c r="DRW43" s="80"/>
      <c r="DRX43" s="80"/>
      <c r="DRY43" s="80"/>
      <c r="DRZ43" s="80"/>
      <c r="DSA43" s="80"/>
      <c r="DSB43" s="80"/>
      <c r="DSC43" s="80"/>
      <c r="DSD43" s="80"/>
      <c r="DSE43" s="80"/>
      <c r="DSF43" s="80"/>
      <c r="DSG43" s="80"/>
      <c r="DSH43" s="80"/>
      <c r="DSI43" s="80"/>
      <c r="DSJ43" s="80"/>
      <c r="DSK43" s="80"/>
      <c r="DSL43" s="80"/>
      <c r="DSM43" s="80"/>
      <c r="DSN43" s="80"/>
      <c r="DSO43" s="80"/>
      <c r="DSP43" s="80"/>
      <c r="DSQ43" s="80"/>
      <c r="DSR43" s="80"/>
      <c r="DSS43" s="80"/>
      <c r="DST43" s="80"/>
      <c r="DSU43" s="80"/>
      <c r="DSV43" s="80"/>
      <c r="DSW43" s="80"/>
      <c r="DSX43" s="80"/>
      <c r="DSY43" s="80"/>
      <c r="DSZ43" s="80"/>
      <c r="DTA43" s="80"/>
      <c r="DTB43" s="80"/>
      <c r="DTC43" s="80"/>
      <c r="DTD43" s="80"/>
      <c r="DTE43" s="80"/>
      <c r="DTF43" s="80"/>
      <c r="DTG43" s="80"/>
      <c r="DTH43" s="80"/>
      <c r="DTI43" s="80"/>
      <c r="DTJ43" s="80"/>
      <c r="DTK43" s="80"/>
      <c r="DTL43" s="80"/>
      <c r="DTM43" s="80"/>
      <c r="DTN43" s="80"/>
      <c r="DTO43" s="80"/>
      <c r="DTP43" s="80"/>
      <c r="DTQ43" s="80"/>
      <c r="DTR43" s="80"/>
      <c r="DTS43" s="80"/>
      <c r="DTT43" s="80"/>
      <c r="DTU43" s="80"/>
      <c r="DTV43" s="80"/>
      <c r="DTW43" s="80"/>
      <c r="DTX43" s="80"/>
      <c r="DTY43" s="80"/>
      <c r="DTZ43" s="80"/>
      <c r="DUA43" s="80"/>
      <c r="DUB43" s="80"/>
      <c r="DUC43" s="80"/>
      <c r="DUD43" s="80"/>
      <c r="DUE43" s="80"/>
      <c r="DUF43" s="80"/>
      <c r="DUG43" s="80"/>
      <c r="DUH43" s="80"/>
      <c r="DUI43" s="80"/>
      <c r="DUJ43" s="80"/>
      <c r="DUK43" s="80"/>
      <c r="DUL43" s="80"/>
      <c r="DUM43" s="80"/>
      <c r="DUN43" s="80"/>
      <c r="DUO43" s="80"/>
      <c r="DUP43" s="80"/>
      <c r="DUQ43" s="80"/>
      <c r="DUR43" s="80"/>
      <c r="DUS43" s="80"/>
      <c r="DUT43" s="80"/>
      <c r="DUU43" s="80"/>
      <c r="DUV43" s="80"/>
      <c r="DUW43" s="80"/>
      <c r="DUX43" s="80"/>
      <c r="DUY43" s="80"/>
      <c r="DUZ43" s="80"/>
      <c r="DVA43" s="80"/>
      <c r="DVB43" s="80"/>
      <c r="DVC43" s="80"/>
      <c r="DVD43" s="80"/>
      <c r="DVE43" s="80"/>
      <c r="DVF43" s="80"/>
      <c r="DVG43" s="80"/>
      <c r="DVH43" s="80"/>
      <c r="DVI43" s="80"/>
      <c r="DVJ43" s="80"/>
      <c r="DVK43" s="80"/>
      <c r="DVL43" s="80"/>
      <c r="DVM43" s="80"/>
      <c r="DVN43" s="80"/>
      <c r="DVO43" s="80"/>
      <c r="DVP43" s="80"/>
      <c r="DVQ43" s="80"/>
      <c r="DVR43" s="80"/>
      <c r="DVS43" s="80"/>
      <c r="DVT43" s="80"/>
      <c r="DVU43" s="80"/>
      <c r="DVV43" s="80"/>
      <c r="DVW43" s="80"/>
      <c r="DVX43" s="80"/>
      <c r="DVY43" s="80"/>
      <c r="DVZ43" s="80"/>
      <c r="DWA43" s="80"/>
      <c r="DWB43" s="80"/>
      <c r="DWC43" s="80"/>
      <c r="DWD43" s="80"/>
      <c r="DWE43" s="80"/>
      <c r="DWF43" s="80"/>
      <c r="DWG43" s="80"/>
      <c r="DWH43" s="80"/>
      <c r="DWI43" s="80"/>
      <c r="DWJ43" s="80"/>
      <c r="DWK43" s="80"/>
      <c r="DWL43" s="80"/>
      <c r="DWM43" s="80"/>
      <c r="DWN43" s="80"/>
      <c r="DWO43" s="80"/>
      <c r="DWP43" s="80"/>
      <c r="DWQ43" s="80"/>
      <c r="DWR43" s="80"/>
      <c r="DWS43" s="80"/>
      <c r="DWT43" s="80"/>
      <c r="DWU43" s="80"/>
      <c r="DWV43" s="80"/>
      <c r="DWW43" s="80"/>
      <c r="DWX43" s="80"/>
      <c r="DWY43" s="80"/>
      <c r="DWZ43" s="80"/>
      <c r="DXA43" s="80"/>
      <c r="DXB43" s="80"/>
      <c r="DXC43" s="80"/>
      <c r="DXD43" s="80"/>
      <c r="DXE43" s="80"/>
      <c r="DXF43" s="80"/>
      <c r="DXG43" s="80"/>
      <c r="DXH43" s="80"/>
      <c r="DXI43" s="80"/>
      <c r="DXJ43" s="80"/>
      <c r="DXK43" s="80"/>
      <c r="DXL43" s="80"/>
      <c r="DXM43" s="80"/>
      <c r="DXN43" s="80"/>
      <c r="DXO43" s="80"/>
      <c r="DXP43" s="80"/>
      <c r="DXQ43" s="80"/>
      <c r="DXR43" s="80"/>
      <c r="DXS43" s="80"/>
      <c r="DXT43" s="80"/>
      <c r="DXU43" s="80"/>
      <c r="DXV43" s="80"/>
      <c r="DXW43" s="80"/>
      <c r="DXX43" s="80"/>
      <c r="DXY43" s="80"/>
      <c r="DXZ43" s="80"/>
      <c r="DYA43" s="80"/>
      <c r="DYB43" s="80"/>
      <c r="DYC43" s="80"/>
      <c r="DYD43" s="80"/>
      <c r="DYE43" s="80"/>
      <c r="DYF43" s="80"/>
      <c r="DYG43" s="80"/>
      <c r="DYH43" s="80"/>
      <c r="DYI43" s="80"/>
      <c r="DYJ43" s="80"/>
      <c r="DYK43" s="80"/>
      <c r="DYL43" s="80"/>
      <c r="DYM43" s="80"/>
      <c r="DYN43" s="80"/>
      <c r="DYO43" s="80"/>
      <c r="DYP43" s="80"/>
      <c r="DYQ43" s="80"/>
      <c r="DYR43" s="80"/>
      <c r="DYS43" s="80"/>
      <c r="DYT43" s="80"/>
      <c r="DYU43" s="80"/>
      <c r="DYV43" s="80"/>
      <c r="DYW43" s="80"/>
      <c r="DYX43" s="80"/>
      <c r="DYY43" s="80"/>
      <c r="DYZ43" s="80"/>
      <c r="DZA43" s="80"/>
      <c r="DZB43" s="80"/>
      <c r="DZC43" s="80"/>
      <c r="DZD43" s="80"/>
      <c r="DZE43" s="80"/>
      <c r="DZF43" s="80"/>
      <c r="DZG43" s="80"/>
      <c r="DZH43" s="80"/>
      <c r="DZI43" s="80"/>
      <c r="DZJ43" s="80"/>
      <c r="DZK43" s="80"/>
      <c r="DZL43" s="80"/>
      <c r="DZM43" s="80"/>
      <c r="DZN43" s="80"/>
      <c r="DZO43" s="80"/>
      <c r="DZP43" s="80"/>
      <c r="DZQ43" s="80"/>
      <c r="DZR43" s="80"/>
      <c r="DZS43" s="80"/>
      <c r="DZT43" s="80"/>
      <c r="DZU43" s="80"/>
      <c r="DZV43" s="80"/>
      <c r="DZW43" s="80"/>
      <c r="DZX43" s="80"/>
      <c r="DZY43" s="80"/>
      <c r="DZZ43" s="80"/>
      <c r="EAA43" s="80"/>
      <c r="EAB43" s="80"/>
      <c r="EAC43" s="80"/>
      <c r="EAD43" s="80"/>
      <c r="EAE43" s="80"/>
      <c r="EAF43" s="80"/>
      <c r="EAG43" s="80"/>
      <c r="EAH43" s="80"/>
      <c r="EAI43" s="80"/>
      <c r="EAJ43" s="80"/>
      <c r="EAK43" s="80"/>
      <c r="EAL43" s="80"/>
      <c r="EAM43" s="80"/>
      <c r="EAN43" s="80"/>
      <c r="EAO43" s="80"/>
      <c r="EAP43" s="80"/>
      <c r="EAQ43" s="80"/>
      <c r="EAR43" s="80"/>
      <c r="EAS43" s="80"/>
      <c r="EAT43" s="80"/>
      <c r="EAU43" s="80"/>
      <c r="EAV43" s="80"/>
      <c r="EAW43" s="80"/>
      <c r="EAX43" s="80"/>
      <c r="EAY43" s="80"/>
      <c r="EAZ43" s="80"/>
      <c r="EBA43" s="80"/>
      <c r="EBB43" s="80"/>
      <c r="EBC43" s="80"/>
      <c r="EBD43" s="80"/>
      <c r="EBE43" s="80"/>
      <c r="EBF43" s="80"/>
      <c r="EBG43" s="80"/>
      <c r="EBH43" s="80"/>
      <c r="EBI43" s="80"/>
      <c r="EBJ43" s="80"/>
      <c r="EBK43" s="80"/>
      <c r="EBL43" s="80"/>
      <c r="EBM43" s="80"/>
      <c r="EBN43" s="80"/>
      <c r="EBO43" s="80"/>
      <c r="EBP43" s="80"/>
      <c r="EBQ43" s="80"/>
      <c r="EBR43" s="80"/>
      <c r="EBS43" s="80"/>
      <c r="EBT43" s="80"/>
      <c r="EBU43" s="80"/>
      <c r="EBV43" s="80"/>
      <c r="EBW43" s="80"/>
      <c r="EBX43" s="80"/>
      <c r="EBY43" s="80"/>
      <c r="EBZ43" s="80"/>
      <c r="ECA43" s="80"/>
      <c r="ECB43" s="80"/>
      <c r="ECC43" s="80"/>
      <c r="ECD43" s="80"/>
      <c r="ECE43" s="80"/>
      <c r="ECF43" s="80"/>
      <c r="ECG43" s="80"/>
      <c r="ECH43" s="80"/>
      <c r="ECI43" s="80"/>
      <c r="ECJ43" s="80"/>
      <c r="ECK43" s="80"/>
      <c r="ECL43" s="80"/>
      <c r="ECM43" s="80"/>
      <c r="ECN43" s="80"/>
      <c r="ECO43" s="80"/>
      <c r="ECP43" s="80"/>
      <c r="ECQ43" s="80"/>
      <c r="ECR43" s="80"/>
      <c r="ECS43" s="80"/>
      <c r="ECT43" s="80"/>
      <c r="ECU43" s="80"/>
      <c r="ECV43" s="80"/>
      <c r="ECW43" s="80"/>
      <c r="ECX43" s="80"/>
      <c r="ECY43" s="80"/>
      <c r="ECZ43" s="80"/>
      <c r="EDA43" s="80"/>
      <c r="EDB43" s="80"/>
      <c r="EDC43" s="80"/>
      <c r="EDD43" s="80"/>
      <c r="EDE43" s="80"/>
      <c r="EDF43" s="80"/>
      <c r="EDG43" s="80"/>
      <c r="EDH43" s="80"/>
      <c r="EDI43" s="80"/>
      <c r="EDJ43" s="80"/>
      <c r="EDK43" s="80"/>
      <c r="EDL43" s="80"/>
      <c r="EDM43" s="80"/>
      <c r="EDN43" s="80"/>
      <c r="EDO43" s="80"/>
      <c r="EDP43" s="80"/>
      <c r="EDQ43" s="80"/>
      <c r="EDR43" s="80"/>
      <c r="EDS43" s="80"/>
      <c r="EDT43" s="80"/>
      <c r="EDU43" s="80"/>
      <c r="EDV43" s="80"/>
      <c r="EDW43" s="80"/>
      <c r="EDX43" s="80"/>
      <c r="EDY43" s="80"/>
      <c r="EDZ43" s="80"/>
      <c r="EEA43" s="80"/>
      <c r="EEB43" s="80"/>
      <c r="EEC43" s="80"/>
      <c r="EED43" s="80"/>
      <c r="EEE43" s="80"/>
      <c r="EEF43" s="80"/>
      <c r="EEG43" s="80"/>
      <c r="EEH43" s="80"/>
      <c r="EEI43" s="80"/>
      <c r="EEJ43" s="80"/>
      <c r="EEK43" s="80"/>
      <c r="EEL43" s="80"/>
      <c r="EEM43" s="80"/>
      <c r="EEN43" s="80"/>
      <c r="EEO43" s="80"/>
      <c r="EEP43" s="80"/>
      <c r="EEQ43" s="80"/>
      <c r="EER43" s="80"/>
      <c r="EES43" s="80"/>
      <c r="EET43" s="80"/>
      <c r="EEU43" s="80"/>
      <c r="EEV43" s="80"/>
      <c r="EEW43" s="80"/>
      <c r="EEX43" s="80"/>
      <c r="EEY43" s="80"/>
      <c r="EEZ43" s="80"/>
      <c r="EFA43" s="80"/>
      <c r="EFB43" s="80"/>
      <c r="EFC43" s="80"/>
      <c r="EFD43" s="80"/>
      <c r="EFE43" s="80"/>
      <c r="EFF43" s="80"/>
      <c r="EFG43" s="80"/>
      <c r="EFH43" s="80"/>
      <c r="EFI43" s="80"/>
      <c r="EFJ43" s="80"/>
      <c r="EFK43" s="80"/>
      <c r="EFL43" s="80"/>
      <c r="EFM43" s="80"/>
      <c r="EFN43" s="80"/>
      <c r="EFO43" s="80"/>
      <c r="EFP43" s="80"/>
      <c r="EFQ43" s="80"/>
      <c r="EFR43" s="80"/>
      <c r="EFS43" s="80"/>
      <c r="EFT43" s="80"/>
      <c r="EFU43" s="80"/>
      <c r="EFV43" s="80"/>
      <c r="EFW43" s="80"/>
      <c r="EFX43" s="80"/>
      <c r="EFY43" s="80"/>
      <c r="EFZ43" s="80"/>
      <c r="EGA43" s="80"/>
      <c r="EGB43" s="80"/>
      <c r="EGC43" s="80"/>
      <c r="EGD43" s="80"/>
      <c r="EGE43" s="80"/>
      <c r="EGF43" s="80"/>
      <c r="EGG43" s="80"/>
      <c r="EGH43" s="80"/>
      <c r="EGI43" s="80"/>
      <c r="EGJ43" s="80"/>
      <c r="EGK43" s="80"/>
      <c r="EGL43" s="80"/>
      <c r="EGM43" s="80"/>
      <c r="EGN43" s="80"/>
      <c r="EGO43" s="80"/>
      <c r="EGP43" s="80"/>
      <c r="EGQ43" s="80"/>
      <c r="EGR43" s="80"/>
      <c r="EGS43" s="80"/>
      <c r="EGT43" s="80"/>
      <c r="EGU43" s="80"/>
      <c r="EGV43" s="80"/>
      <c r="EGW43" s="80"/>
      <c r="EGX43" s="80"/>
      <c r="EGY43" s="80"/>
      <c r="EGZ43" s="80"/>
      <c r="EHA43" s="80"/>
      <c r="EHB43" s="80"/>
      <c r="EHC43" s="80"/>
      <c r="EHD43" s="80"/>
      <c r="EHE43" s="80"/>
      <c r="EHF43" s="80"/>
      <c r="EHG43" s="80"/>
      <c r="EHH43" s="80"/>
      <c r="EHI43" s="80"/>
      <c r="EHJ43" s="80"/>
      <c r="EHK43" s="80"/>
      <c r="EHL43" s="80"/>
      <c r="EHM43" s="80"/>
      <c r="EHN43" s="80"/>
      <c r="EHO43" s="80"/>
      <c r="EHP43" s="80"/>
      <c r="EHQ43" s="80"/>
      <c r="EHR43" s="80"/>
      <c r="EHS43" s="80"/>
      <c r="EHT43" s="80"/>
      <c r="EHU43" s="80"/>
      <c r="EHV43" s="80"/>
      <c r="EHW43" s="80"/>
      <c r="EHX43" s="80"/>
      <c r="EHY43" s="80"/>
      <c r="EHZ43" s="80"/>
      <c r="EIA43" s="80"/>
      <c r="EIB43" s="80"/>
      <c r="EIC43" s="80"/>
      <c r="EID43" s="80"/>
      <c r="EIE43" s="80"/>
      <c r="EIF43" s="80"/>
      <c r="EIG43" s="80"/>
      <c r="EIH43" s="80"/>
      <c r="EII43" s="80"/>
      <c r="EIJ43" s="80"/>
      <c r="EIK43" s="80"/>
      <c r="EIL43" s="80"/>
      <c r="EIM43" s="80"/>
      <c r="EIN43" s="80"/>
      <c r="EIO43" s="80"/>
      <c r="EIP43" s="80"/>
      <c r="EIQ43" s="80"/>
      <c r="EIR43" s="80"/>
      <c r="EIS43" s="80"/>
      <c r="EIT43" s="80"/>
      <c r="EIU43" s="80"/>
      <c r="EIV43" s="80"/>
      <c r="EIW43" s="80"/>
      <c r="EIX43" s="80"/>
      <c r="EIY43" s="80"/>
      <c r="EIZ43" s="80"/>
      <c r="EJA43" s="80"/>
      <c r="EJB43" s="80"/>
      <c r="EJC43" s="80"/>
      <c r="EJD43" s="80"/>
      <c r="EJE43" s="80"/>
      <c r="EJF43" s="80"/>
      <c r="EJG43" s="80"/>
      <c r="EJH43" s="80"/>
      <c r="EJI43" s="80"/>
      <c r="EJJ43" s="80"/>
      <c r="EJK43" s="80"/>
      <c r="EJL43" s="80"/>
      <c r="EJM43" s="80"/>
      <c r="EJN43" s="80"/>
      <c r="EJO43" s="80"/>
      <c r="EJP43" s="80"/>
      <c r="EJQ43" s="80"/>
      <c r="EJR43" s="80"/>
      <c r="EJS43" s="80"/>
      <c r="EJT43" s="80"/>
      <c r="EJU43" s="80"/>
      <c r="EJV43" s="80"/>
      <c r="EJW43" s="80"/>
      <c r="EJX43" s="80"/>
      <c r="EJY43" s="80"/>
      <c r="EJZ43" s="80"/>
      <c r="EKA43" s="80"/>
      <c r="EKB43" s="80"/>
      <c r="EKC43" s="80"/>
      <c r="EKD43" s="80"/>
      <c r="EKE43" s="80"/>
      <c r="EKF43" s="80"/>
      <c r="EKG43" s="80"/>
      <c r="EKH43" s="80"/>
      <c r="EKI43" s="80"/>
      <c r="EKJ43" s="80"/>
      <c r="EKK43" s="80"/>
      <c r="EKL43" s="80"/>
      <c r="EKM43" s="80"/>
      <c r="EKN43" s="80"/>
      <c r="EKO43" s="80"/>
      <c r="EKP43" s="80"/>
      <c r="EKQ43" s="80"/>
      <c r="EKR43" s="80"/>
      <c r="EKS43" s="80"/>
      <c r="EKT43" s="80"/>
      <c r="EKU43" s="80"/>
      <c r="EKV43" s="80"/>
      <c r="EKW43" s="80"/>
      <c r="EKX43" s="80"/>
      <c r="EKY43" s="80"/>
      <c r="EKZ43" s="80"/>
      <c r="ELA43" s="80"/>
      <c r="ELB43" s="80"/>
      <c r="ELC43" s="80"/>
      <c r="ELD43" s="80"/>
      <c r="ELE43" s="80"/>
      <c r="ELF43" s="80"/>
      <c r="ELG43" s="80"/>
      <c r="ELH43" s="80"/>
      <c r="ELI43" s="80"/>
      <c r="ELJ43" s="80"/>
      <c r="ELK43" s="80"/>
      <c r="ELL43" s="80"/>
      <c r="ELM43" s="80"/>
      <c r="ELN43" s="80"/>
      <c r="ELO43" s="80"/>
      <c r="ELP43" s="80"/>
      <c r="ELQ43" s="80"/>
      <c r="ELR43" s="80"/>
      <c r="ELS43" s="80"/>
      <c r="ELT43" s="80"/>
      <c r="ELU43" s="80"/>
      <c r="ELV43" s="80"/>
      <c r="ELW43" s="80"/>
      <c r="ELX43" s="80"/>
      <c r="ELY43" s="80"/>
      <c r="ELZ43" s="80"/>
      <c r="EMA43" s="80"/>
      <c r="EMB43" s="80"/>
      <c r="EMC43" s="80"/>
      <c r="EMD43" s="80"/>
      <c r="EME43" s="80"/>
      <c r="EMF43" s="80"/>
      <c r="EMG43" s="80"/>
      <c r="EMH43" s="80"/>
      <c r="EMI43" s="80"/>
      <c r="EMJ43" s="80"/>
      <c r="EMK43" s="80"/>
      <c r="EML43" s="80"/>
      <c r="EMM43" s="80"/>
      <c r="EMN43" s="80"/>
      <c r="EMO43" s="80"/>
      <c r="EMP43" s="80"/>
      <c r="EMQ43" s="80"/>
      <c r="EMR43" s="80"/>
      <c r="EMS43" s="80"/>
      <c r="EMT43" s="80"/>
      <c r="EMU43" s="80"/>
      <c r="EMV43" s="80"/>
      <c r="EMW43" s="80"/>
      <c r="EMX43" s="80"/>
      <c r="EMY43" s="80"/>
      <c r="EMZ43" s="80"/>
      <c r="ENA43" s="80"/>
      <c r="ENB43" s="80"/>
      <c r="ENC43" s="80"/>
      <c r="END43" s="80"/>
      <c r="ENE43" s="80"/>
      <c r="ENF43" s="80"/>
      <c r="ENG43" s="80"/>
      <c r="ENH43" s="80"/>
      <c r="ENI43" s="80"/>
      <c r="ENJ43" s="80"/>
      <c r="ENK43" s="80"/>
      <c r="ENL43" s="80"/>
      <c r="ENM43" s="80"/>
      <c r="ENN43" s="80"/>
      <c r="ENO43" s="80"/>
      <c r="ENP43" s="80"/>
      <c r="ENQ43" s="80"/>
      <c r="ENR43" s="80"/>
      <c r="ENS43" s="80"/>
      <c r="ENT43" s="80"/>
      <c r="ENU43" s="80"/>
      <c r="ENV43" s="80"/>
      <c r="ENW43" s="80"/>
      <c r="ENX43" s="80"/>
      <c r="ENY43" s="80"/>
      <c r="ENZ43" s="80"/>
      <c r="EOA43" s="80"/>
      <c r="EOB43" s="80"/>
      <c r="EOC43" s="80"/>
      <c r="EOD43" s="80"/>
      <c r="EOE43" s="80"/>
      <c r="EOF43" s="80"/>
      <c r="EOG43" s="80"/>
      <c r="EOH43" s="80"/>
      <c r="EOI43" s="80"/>
      <c r="EOJ43" s="80"/>
      <c r="EOK43" s="80"/>
      <c r="EOL43" s="80"/>
      <c r="EOM43" s="80"/>
      <c r="EON43" s="80"/>
      <c r="EOO43" s="80"/>
      <c r="EOP43" s="80"/>
      <c r="EOQ43" s="80"/>
      <c r="EOR43" s="80"/>
      <c r="EOS43" s="80"/>
      <c r="EOT43" s="80"/>
      <c r="EOU43" s="80"/>
      <c r="EOV43" s="80"/>
      <c r="EOW43" s="80"/>
      <c r="EOX43" s="80"/>
      <c r="EOY43" s="80"/>
      <c r="EOZ43" s="80"/>
      <c r="EPA43" s="80"/>
      <c r="EPB43" s="80"/>
      <c r="EPC43" s="80"/>
      <c r="EPD43" s="80"/>
      <c r="EPE43" s="80"/>
      <c r="EPF43" s="80"/>
      <c r="EPG43" s="80"/>
      <c r="EPH43" s="80"/>
      <c r="EPI43" s="80"/>
      <c r="EPJ43" s="80"/>
      <c r="EPK43" s="80"/>
      <c r="EPL43" s="80"/>
      <c r="EPM43" s="80"/>
      <c r="EPN43" s="80"/>
      <c r="EPO43" s="80"/>
      <c r="EPP43" s="80"/>
      <c r="EPQ43" s="80"/>
      <c r="EPR43" s="80"/>
      <c r="EPS43" s="80"/>
      <c r="EPT43" s="80"/>
      <c r="EPU43" s="80"/>
      <c r="EPV43" s="80"/>
      <c r="EPW43" s="80"/>
      <c r="EPX43" s="80"/>
      <c r="EPY43" s="80"/>
      <c r="EPZ43" s="80"/>
      <c r="EQA43" s="80"/>
      <c r="EQB43" s="80"/>
      <c r="EQC43" s="80"/>
      <c r="EQD43" s="80"/>
      <c r="EQE43" s="80"/>
      <c r="EQF43" s="80"/>
      <c r="EQG43" s="80"/>
      <c r="EQH43" s="80"/>
      <c r="EQI43" s="80"/>
      <c r="EQJ43" s="80"/>
      <c r="EQK43" s="80"/>
      <c r="EQL43" s="80"/>
      <c r="EQM43" s="80"/>
      <c r="EQN43" s="80"/>
      <c r="EQO43" s="80"/>
      <c r="EQP43" s="80"/>
      <c r="EQQ43" s="80"/>
      <c r="EQR43" s="80"/>
      <c r="EQS43" s="80"/>
      <c r="EQT43" s="80"/>
      <c r="EQU43" s="80"/>
      <c r="EQV43" s="80"/>
      <c r="EQW43" s="80"/>
      <c r="EQX43" s="80"/>
      <c r="EQY43" s="80"/>
      <c r="EQZ43" s="80"/>
      <c r="ERA43" s="80"/>
      <c r="ERB43" s="80"/>
      <c r="ERC43" s="80"/>
      <c r="ERD43" s="80"/>
      <c r="ERE43" s="80"/>
      <c r="ERF43" s="80"/>
      <c r="ERG43" s="80"/>
      <c r="ERH43" s="80"/>
      <c r="ERI43" s="80"/>
      <c r="ERJ43" s="80"/>
      <c r="ERK43" s="80"/>
      <c r="ERL43" s="80"/>
      <c r="ERM43" s="80"/>
      <c r="ERN43" s="80"/>
      <c r="ERO43" s="80"/>
      <c r="ERP43" s="80"/>
      <c r="ERQ43" s="80"/>
      <c r="ERR43" s="80"/>
      <c r="ERS43" s="80"/>
      <c r="ERT43" s="80"/>
      <c r="ERU43" s="80"/>
      <c r="ERV43" s="80"/>
      <c r="ERW43" s="80"/>
      <c r="ERX43" s="80"/>
      <c r="ERY43" s="80"/>
      <c r="ERZ43" s="80"/>
      <c r="ESA43" s="80"/>
      <c r="ESB43" s="80"/>
      <c r="ESC43" s="80"/>
      <c r="ESD43" s="80"/>
      <c r="ESE43" s="80"/>
      <c r="ESF43" s="80"/>
      <c r="ESG43" s="80"/>
      <c r="ESH43" s="80"/>
      <c r="ESI43" s="80"/>
      <c r="ESJ43" s="80"/>
      <c r="ESK43" s="80"/>
      <c r="ESL43" s="80"/>
      <c r="ESM43" s="80"/>
      <c r="ESN43" s="80"/>
      <c r="ESO43" s="80"/>
      <c r="ESP43" s="80"/>
      <c r="ESQ43" s="80"/>
      <c r="ESR43" s="80"/>
      <c r="ESS43" s="80"/>
      <c r="EST43" s="80"/>
      <c r="ESU43" s="80"/>
      <c r="ESV43" s="80"/>
      <c r="ESW43" s="80"/>
      <c r="ESX43" s="80"/>
      <c r="ESY43" s="80"/>
      <c r="ESZ43" s="80"/>
      <c r="ETA43" s="80"/>
      <c r="ETB43" s="80"/>
      <c r="ETC43" s="80"/>
      <c r="ETD43" s="80"/>
      <c r="ETE43" s="80"/>
      <c r="ETF43" s="80"/>
      <c r="ETG43" s="80"/>
      <c r="ETH43" s="80"/>
      <c r="ETI43" s="80"/>
      <c r="ETJ43" s="80"/>
      <c r="ETK43" s="80"/>
      <c r="ETL43" s="80"/>
      <c r="ETM43" s="80"/>
      <c r="ETN43" s="80"/>
      <c r="ETO43" s="80"/>
      <c r="ETP43" s="80"/>
      <c r="ETQ43" s="80"/>
      <c r="ETR43" s="80"/>
      <c r="ETS43" s="80"/>
      <c r="ETT43" s="80"/>
      <c r="ETU43" s="80"/>
      <c r="ETV43" s="80"/>
      <c r="ETW43" s="80"/>
      <c r="ETX43" s="80"/>
      <c r="ETY43" s="80"/>
      <c r="ETZ43" s="80"/>
      <c r="EUA43" s="80"/>
      <c r="EUB43" s="80"/>
      <c r="EUC43" s="80"/>
      <c r="EUD43" s="80"/>
      <c r="EUE43" s="80"/>
      <c r="EUF43" s="80"/>
      <c r="EUG43" s="80"/>
      <c r="EUH43" s="80"/>
      <c r="EUI43" s="80"/>
      <c r="EUJ43" s="80"/>
      <c r="EUK43" s="80"/>
      <c r="EUL43" s="80"/>
      <c r="EUM43" s="80"/>
      <c r="EUN43" s="80"/>
      <c r="EUO43" s="80"/>
      <c r="EUP43" s="80"/>
      <c r="EUQ43" s="80"/>
      <c r="EUR43" s="80"/>
      <c r="EUS43" s="80"/>
      <c r="EUT43" s="80"/>
      <c r="EUU43" s="80"/>
      <c r="EUV43" s="80"/>
      <c r="EUW43" s="80"/>
      <c r="EUX43" s="80"/>
      <c r="EUY43" s="80"/>
      <c r="EUZ43" s="80"/>
      <c r="EVA43" s="80"/>
      <c r="EVB43" s="80"/>
      <c r="EVC43" s="80"/>
      <c r="EVD43" s="80"/>
      <c r="EVE43" s="80"/>
      <c r="EVF43" s="80"/>
      <c r="EVG43" s="80"/>
      <c r="EVH43" s="80"/>
      <c r="EVI43" s="80"/>
      <c r="EVJ43" s="80"/>
      <c r="EVK43" s="80"/>
      <c r="EVL43" s="80"/>
      <c r="EVM43" s="80"/>
      <c r="EVN43" s="80"/>
      <c r="EVO43" s="80"/>
      <c r="EVP43" s="80"/>
      <c r="EVQ43" s="80"/>
      <c r="EVR43" s="80"/>
      <c r="EVS43" s="80"/>
      <c r="EVT43" s="80"/>
      <c r="EVU43" s="80"/>
      <c r="EVV43" s="80"/>
      <c r="EVW43" s="80"/>
      <c r="EVX43" s="80"/>
      <c r="EVY43" s="80"/>
      <c r="EVZ43" s="80"/>
      <c r="EWA43" s="80"/>
      <c r="EWB43" s="80"/>
      <c r="EWC43" s="80"/>
      <c r="EWD43" s="80"/>
      <c r="EWE43" s="80"/>
      <c r="EWF43" s="80"/>
      <c r="EWG43" s="80"/>
      <c r="EWH43" s="80"/>
      <c r="EWI43" s="80"/>
      <c r="EWJ43" s="80"/>
      <c r="EWK43" s="80"/>
      <c r="EWL43" s="80"/>
      <c r="EWM43" s="80"/>
      <c r="EWN43" s="80"/>
      <c r="EWO43" s="80"/>
      <c r="EWP43" s="80"/>
      <c r="EWQ43" s="80"/>
      <c r="EWR43" s="80"/>
      <c r="EWS43" s="80"/>
      <c r="EWT43" s="80"/>
      <c r="EWU43" s="80"/>
      <c r="EWV43" s="80"/>
      <c r="EWW43" s="80"/>
      <c r="EWX43" s="80"/>
      <c r="EWY43" s="80"/>
      <c r="EWZ43" s="80"/>
      <c r="EXA43" s="80"/>
      <c r="EXB43" s="80"/>
      <c r="EXC43" s="80"/>
      <c r="EXD43" s="80"/>
      <c r="EXE43" s="80"/>
      <c r="EXF43" s="80"/>
      <c r="EXG43" s="80"/>
      <c r="EXH43" s="80"/>
      <c r="EXI43" s="80"/>
      <c r="EXJ43" s="80"/>
      <c r="EXK43" s="80"/>
      <c r="EXL43" s="80"/>
      <c r="EXM43" s="80"/>
      <c r="EXN43" s="80"/>
      <c r="EXO43" s="80"/>
      <c r="EXP43" s="80"/>
      <c r="EXQ43" s="80"/>
      <c r="EXR43" s="80"/>
      <c r="EXS43" s="80"/>
      <c r="EXT43" s="80"/>
      <c r="EXU43" s="80"/>
      <c r="EXV43" s="80"/>
      <c r="EXW43" s="80"/>
      <c r="EXX43" s="80"/>
      <c r="EXY43" s="80"/>
      <c r="EXZ43" s="80"/>
      <c r="EYA43" s="80"/>
      <c r="EYB43" s="80"/>
      <c r="EYC43" s="80"/>
      <c r="EYD43" s="80"/>
      <c r="EYE43" s="80"/>
      <c r="EYF43" s="80"/>
      <c r="EYG43" s="80"/>
      <c r="EYH43" s="80"/>
      <c r="EYI43" s="80"/>
      <c r="EYJ43" s="80"/>
      <c r="EYK43" s="80"/>
      <c r="EYL43" s="80"/>
      <c r="EYM43" s="80"/>
      <c r="EYN43" s="80"/>
      <c r="EYO43" s="80"/>
      <c r="EYP43" s="80"/>
      <c r="EYQ43" s="80"/>
      <c r="EYR43" s="80"/>
      <c r="EYS43" s="80"/>
      <c r="EYT43" s="80"/>
      <c r="EYU43" s="80"/>
      <c r="EYV43" s="80"/>
      <c r="EYW43" s="80"/>
      <c r="EYX43" s="80"/>
      <c r="EYY43" s="80"/>
      <c r="EYZ43" s="80"/>
      <c r="EZA43" s="80"/>
      <c r="EZB43" s="80"/>
      <c r="EZC43" s="80"/>
      <c r="EZD43" s="80"/>
      <c r="EZE43" s="80"/>
      <c r="EZF43" s="80"/>
      <c r="EZG43" s="80"/>
      <c r="EZH43" s="80"/>
      <c r="EZI43" s="80"/>
      <c r="EZJ43" s="80"/>
      <c r="EZK43" s="80"/>
      <c r="EZL43" s="80"/>
      <c r="EZM43" s="80"/>
      <c r="EZN43" s="80"/>
      <c r="EZO43" s="80"/>
      <c r="EZP43" s="80"/>
      <c r="EZQ43" s="80"/>
      <c r="EZR43" s="80"/>
      <c r="EZS43" s="80"/>
      <c r="EZT43" s="80"/>
      <c r="EZU43" s="80"/>
      <c r="EZV43" s="80"/>
      <c r="EZW43" s="80"/>
      <c r="EZX43" s="80"/>
      <c r="EZY43" s="80"/>
      <c r="EZZ43" s="80"/>
      <c r="FAA43" s="80"/>
      <c r="FAB43" s="80"/>
      <c r="FAC43" s="80"/>
      <c r="FAD43" s="80"/>
      <c r="FAE43" s="80"/>
      <c r="FAF43" s="80"/>
      <c r="FAG43" s="80"/>
      <c r="FAH43" s="80"/>
      <c r="FAI43" s="80"/>
      <c r="FAJ43" s="80"/>
      <c r="FAK43" s="80"/>
      <c r="FAL43" s="80"/>
      <c r="FAM43" s="80"/>
      <c r="FAN43" s="80"/>
      <c r="FAO43" s="80"/>
      <c r="FAP43" s="80"/>
      <c r="FAQ43" s="80"/>
      <c r="FAR43" s="80"/>
      <c r="FAS43" s="80"/>
      <c r="FAT43" s="80"/>
      <c r="FAU43" s="80"/>
      <c r="FAV43" s="80"/>
      <c r="FAW43" s="80"/>
      <c r="FAX43" s="80"/>
      <c r="FAY43" s="80"/>
      <c r="FAZ43" s="80"/>
      <c r="FBA43" s="80"/>
      <c r="FBB43" s="80"/>
      <c r="FBC43" s="80"/>
      <c r="FBD43" s="80"/>
      <c r="FBE43" s="80"/>
      <c r="FBF43" s="80"/>
      <c r="FBG43" s="80"/>
      <c r="FBH43" s="80"/>
      <c r="FBI43" s="80"/>
      <c r="FBJ43" s="80"/>
      <c r="FBK43" s="80"/>
      <c r="FBL43" s="80"/>
      <c r="FBM43" s="80"/>
      <c r="FBN43" s="80"/>
      <c r="FBO43" s="80"/>
      <c r="FBP43" s="80"/>
      <c r="FBQ43" s="80"/>
      <c r="FBR43" s="80"/>
      <c r="FBS43" s="80"/>
      <c r="FBT43" s="80"/>
      <c r="FBU43" s="80"/>
      <c r="FBV43" s="80"/>
      <c r="FBW43" s="80"/>
      <c r="FBX43" s="80"/>
      <c r="FBY43" s="80"/>
      <c r="FBZ43" s="80"/>
      <c r="FCA43" s="80"/>
      <c r="FCB43" s="80"/>
      <c r="FCC43" s="80"/>
      <c r="FCD43" s="80"/>
      <c r="FCE43" s="80"/>
      <c r="FCF43" s="80"/>
      <c r="FCG43" s="80"/>
      <c r="FCH43" s="80"/>
      <c r="FCI43" s="80"/>
      <c r="FCJ43" s="80"/>
      <c r="FCK43" s="80"/>
      <c r="FCL43" s="80"/>
      <c r="FCM43" s="80"/>
      <c r="FCN43" s="80"/>
      <c r="FCO43" s="80"/>
      <c r="FCP43" s="80"/>
      <c r="FCQ43" s="80"/>
      <c r="FCR43" s="80"/>
      <c r="FCS43" s="80"/>
      <c r="FCT43" s="80"/>
      <c r="FCU43" s="80"/>
      <c r="FCV43" s="80"/>
      <c r="FCW43" s="80"/>
      <c r="FCX43" s="80"/>
      <c r="FCY43" s="80"/>
      <c r="FCZ43" s="80"/>
      <c r="FDA43" s="80"/>
      <c r="FDB43" s="80"/>
      <c r="FDC43" s="80"/>
      <c r="FDD43" s="80"/>
      <c r="FDE43" s="80"/>
      <c r="FDF43" s="80"/>
      <c r="FDG43" s="80"/>
      <c r="FDH43" s="80"/>
      <c r="FDI43" s="80"/>
      <c r="FDJ43" s="80"/>
      <c r="FDK43" s="80"/>
      <c r="FDL43" s="80"/>
      <c r="FDM43" s="80"/>
      <c r="FDN43" s="80"/>
      <c r="FDO43" s="80"/>
      <c r="FDP43" s="80"/>
      <c r="FDQ43" s="80"/>
      <c r="FDR43" s="80"/>
      <c r="FDS43" s="80"/>
      <c r="FDT43" s="80"/>
      <c r="FDU43" s="80"/>
      <c r="FDV43" s="80"/>
      <c r="FDW43" s="80"/>
      <c r="FDX43" s="80"/>
      <c r="FDY43" s="80"/>
      <c r="FDZ43" s="80"/>
      <c r="FEA43" s="80"/>
      <c r="FEB43" s="80"/>
      <c r="FEC43" s="80"/>
      <c r="FED43" s="80"/>
      <c r="FEE43" s="80"/>
      <c r="FEF43" s="80"/>
      <c r="FEG43" s="80"/>
      <c r="FEH43" s="80"/>
      <c r="FEI43" s="80"/>
      <c r="FEJ43" s="80"/>
      <c r="FEK43" s="80"/>
      <c r="FEL43" s="80"/>
      <c r="FEM43" s="80"/>
      <c r="FEN43" s="80"/>
      <c r="FEO43" s="80"/>
      <c r="FEP43" s="80"/>
      <c r="FEQ43" s="80"/>
      <c r="FER43" s="80"/>
      <c r="FES43" s="80"/>
      <c r="FET43" s="80"/>
      <c r="FEU43" s="80"/>
      <c r="FEV43" s="80"/>
      <c r="FEW43" s="80"/>
      <c r="FEX43" s="80"/>
      <c r="FEY43" s="80"/>
      <c r="FEZ43" s="80"/>
      <c r="FFA43" s="80"/>
      <c r="FFB43" s="80"/>
      <c r="FFC43" s="80"/>
      <c r="FFD43" s="80"/>
      <c r="FFE43" s="80"/>
      <c r="FFF43" s="80"/>
      <c r="FFG43" s="80"/>
      <c r="FFH43" s="80"/>
      <c r="FFI43" s="80"/>
      <c r="FFJ43" s="80"/>
      <c r="FFK43" s="80"/>
      <c r="FFL43" s="80"/>
      <c r="FFM43" s="80"/>
      <c r="FFN43" s="80"/>
      <c r="FFO43" s="80"/>
      <c r="FFP43" s="80"/>
      <c r="FFQ43" s="80"/>
      <c r="FFR43" s="80"/>
      <c r="FFS43" s="80"/>
      <c r="FFT43" s="80"/>
      <c r="FFU43" s="80"/>
      <c r="FFV43" s="80"/>
      <c r="FFW43" s="80"/>
      <c r="FFX43" s="80"/>
      <c r="FFY43" s="80"/>
      <c r="FFZ43" s="80"/>
      <c r="FGA43" s="80"/>
      <c r="FGB43" s="80"/>
      <c r="FGC43" s="80"/>
      <c r="FGD43" s="80"/>
      <c r="FGE43" s="80"/>
      <c r="FGF43" s="80"/>
      <c r="FGG43" s="80"/>
      <c r="FGH43" s="80"/>
      <c r="FGI43" s="80"/>
      <c r="FGJ43" s="80"/>
      <c r="FGK43" s="80"/>
      <c r="FGL43" s="80"/>
      <c r="FGM43" s="80"/>
      <c r="FGN43" s="80"/>
      <c r="FGO43" s="80"/>
      <c r="FGP43" s="80"/>
      <c r="FGQ43" s="80"/>
      <c r="FGR43" s="80"/>
      <c r="FGS43" s="80"/>
      <c r="FGT43" s="80"/>
      <c r="FGU43" s="80"/>
      <c r="FGV43" s="80"/>
      <c r="FGW43" s="80"/>
      <c r="FGX43" s="80"/>
      <c r="FGY43" s="80"/>
      <c r="FGZ43" s="80"/>
      <c r="FHA43" s="80"/>
      <c r="FHB43" s="80"/>
      <c r="FHC43" s="80"/>
      <c r="FHD43" s="80"/>
      <c r="FHE43" s="80"/>
      <c r="FHF43" s="80"/>
      <c r="FHG43" s="80"/>
      <c r="FHH43" s="80"/>
      <c r="FHI43" s="80"/>
      <c r="FHJ43" s="80"/>
      <c r="FHK43" s="80"/>
      <c r="FHL43" s="80"/>
      <c r="FHM43" s="80"/>
      <c r="FHN43" s="80"/>
      <c r="FHO43" s="80"/>
      <c r="FHP43" s="80"/>
      <c r="FHQ43" s="80"/>
      <c r="FHR43" s="80"/>
      <c r="FHS43" s="80"/>
      <c r="FHT43" s="80"/>
      <c r="FHU43" s="80"/>
      <c r="FHV43" s="80"/>
      <c r="FHW43" s="80"/>
      <c r="FHX43" s="80"/>
      <c r="FHY43" s="80"/>
      <c r="FHZ43" s="80"/>
      <c r="FIA43" s="80"/>
      <c r="FIB43" s="80"/>
      <c r="FIC43" s="80"/>
      <c r="FID43" s="80"/>
      <c r="FIE43" s="80"/>
      <c r="FIF43" s="80"/>
      <c r="FIG43" s="80"/>
      <c r="FIH43" s="80"/>
      <c r="FII43" s="80"/>
      <c r="FIJ43" s="80"/>
      <c r="FIK43" s="80"/>
      <c r="FIL43" s="80"/>
      <c r="FIM43" s="80"/>
      <c r="FIN43" s="80"/>
      <c r="FIO43" s="80"/>
      <c r="FIP43" s="80"/>
      <c r="FIQ43" s="80"/>
      <c r="FIR43" s="80"/>
      <c r="FIS43" s="80"/>
      <c r="FIT43" s="80"/>
      <c r="FIU43" s="80"/>
      <c r="FIV43" s="80"/>
      <c r="FIW43" s="80"/>
      <c r="FIX43" s="80"/>
      <c r="FIY43" s="80"/>
      <c r="FIZ43" s="80"/>
      <c r="FJA43" s="80"/>
      <c r="FJB43" s="80"/>
      <c r="FJC43" s="80"/>
      <c r="FJD43" s="80"/>
      <c r="FJE43" s="80"/>
      <c r="FJF43" s="80"/>
      <c r="FJG43" s="80"/>
      <c r="FJH43" s="80"/>
      <c r="FJI43" s="80"/>
      <c r="FJJ43" s="80"/>
      <c r="FJK43" s="80"/>
      <c r="FJL43" s="80"/>
      <c r="FJM43" s="80"/>
      <c r="FJN43" s="80"/>
      <c r="FJO43" s="80"/>
      <c r="FJP43" s="80"/>
      <c r="FJQ43" s="80"/>
      <c r="FJR43" s="80"/>
      <c r="FJS43" s="80"/>
      <c r="FJT43" s="80"/>
      <c r="FJU43" s="80"/>
      <c r="FJV43" s="80"/>
      <c r="FJW43" s="80"/>
      <c r="FJX43" s="80"/>
      <c r="FJY43" s="80"/>
      <c r="FJZ43" s="80"/>
      <c r="FKA43" s="80"/>
      <c r="FKB43" s="80"/>
      <c r="FKC43" s="80"/>
      <c r="FKD43" s="80"/>
      <c r="FKE43" s="80"/>
      <c r="FKF43" s="80"/>
      <c r="FKG43" s="80"/>
      <c r="FKH43" s="80"/>
      <c r="FKI43" s="80"/>
      <c r="FKJ43" s="80"/>
      <c r="FKK43" s="80"/>
      <c r="FKL43" s="80"/>
      <c r="FKM43" s="80"/>
      <c r="FKN43" s="80"/>
      <c r="FKO43" s="80"/>
      <c r="FKP43" s="80"/>
      <c r="FKQ43" s="80"/>
      <c r="FKR43" s="80"/>
      <c r="FKS43" s="80"/>
      <c r="FKT43" s="80"/>
      <c r="FKU43" s="80"/>
      <c r="FKV43" s="80"/>
      <c r="FKW43" s="80"/>
      <c r="FKX43" s="80"/>
      <c r="FKY43" s="80"/>
      <c r="FKZ43" s="80"/>
      <c r="FLA43" s="80"/>
      <c r="FLB43" s="80"/>
      <c r="FLC43" s="80"/>
      <c r="FLD43" s="80"/>
      <c r="FLE43" s="80"/>
      <c r="FLF43" s="80"/>
      <c r="FLG43" s="80"/>
      <c r="FLH43" s="80"/>
      <c r="FLI43" s="80"/>
      <c r="FLJ43" s="80"/>
      <c r="FLK43" s="80"/>
      <c r="FLL43" s="80"/>
      <c r="FLM43" s="80"/>
      <c r="FLN43" s="80"/>
      <c r="FLO43" s="80"/>
      <c r="FLP43" s="80"/>
      <c r="FLQ43" s="80"/>
      <c r="FLR43" s="80"/>
      <c r="FLS43" s="80"/>
      <c r="FLT43" s="80"/>
      <c r="FLU43" s="80"/>
      <c r="FLV43" s="80"/>
      <c r="FLW43" s="80"/>
      <c r="FLX43" s="80"/>
      <c r="FLY43" s="80"/>
      <c r="FLZ43" s="80"/>
      <c r="FMA43" s="80"/>
      <c r="FMB43" s="80"/>
      <c r="FMC43" s="80"/>
      <c r="FMD43" s="80"/>
      <c r="FME43" s="80"/>
      <c r="FMF43" s="80"/>
      <c r="FMG43" s="80"/>
      <c r="FMH43" s="80"/>
      <c r="FMI43" s="80"/>
      <c r="FMJ43" s="80"/>
      <c r="FMK43" s="80"/>
      <c r="FML43" s="80"/>
      <c r="FMM43" s="80"/>
      <c r="FMN43" s="80"/>
      <c r="FMO43" s="80"/>
      <c r="FMP43" s="80"/>
      <c r="FMQ43" s="80"/>
      <c r="FMR43" s="80"/>
      <c r="FMS43" s="80"/>
      <c r="FMT43" s="80"/>
      <c r="FMU43" s="80"/>
      <c r="FMV43" s="80"/>
      <c r="FMW43" s="80"/>
      <c r="FMX43" s="80"/>
      <c r="FMY43" s="80"/>
      <c r="FMZ43" s="80"/>
      <c r="FNA43" s="80"/>
      <c r="FNB43" s="80"/>
      <c r="FNC43" s="80"/>
      <c r="FND43" s="80"/>
      <c r="FNE43" s="80"/>
      <c r="FNF43" s="80"/>
      <c r="FNG43" s="80"/>
      <c r="FNH43" s="80"/>
      <c r="FNI43" s="80"/>
      <c r="FNJ43" s="80"/>
      <c r="FNK43" s="80"/>
      <c r="FNL43" s="80"/>
      <c r="FNM43" s="80"/>
      <c r="FNN43" s="80"/>
      <c r="FNO43" s="80"/>
      <c r="FNP43" s="80"/>
      <c r="FNQ43" s="80"/>
      <c r="FNR43" s="80"/>
      <c r="FNS43" s="80"/>
      <c r="FNT43" s="80"/>
      <c r="FNU43" s="80"/>
      <c r="FNV43" s="80"/>
      <c r="FNW43" s="80"/>
      <c r="FNX43" s="80"/>
      <c r="FNY43" s="80"/>
      <c r="FNZ43" s="80"/>
      <c r="FOA43" s="80"/>
      <c r="FOB43" s="80"/>
      <c r="FOC43" s="80"/>
      <c r="FOD43" s="80"/>
      <c r="FOE43" s="80"/>
      <c r="FOF43" s="80"/>
      <c r="FOG43" s="80"/>
    </row>
    <row r="44" spans="1:4453" s="120" customFormat="1" ht="24" customHeight="1" x14ac:dyDescent="0.25">
      <c r="A44" s="101">
        <v>35</v>
      </c>
      <c r="B44" s="102" t="s">
        <v>41</v>
      </c>
      <c r="C44" s="125">
        <v>2.9</v>
      </c>
      <c r="D44" s="125">
        <v>3</v>
      </c>
      <c r="E44" s="125">
        <v>2</v>
      </c>
      <c r="F44" s="137"/>
      <c r="G44" s="140"/>
      <c r="H44" s="140"/>
      <c r="I44" s="129"/>
      <c r="J44" s="137"/>
      <c r="K44" s="140"/>
      <c r="L44" s="140"/>
      <c r="M44" s="129">
        <v>5</v>
      </c>
      <c r="N44" s="137"/>
      <c r="O44" s="140"/>
      <c r="P44" s="140"/>
      <c r="Q44" s="129"/>
      <c r="R44" s="137"/>
      <c r="S44" s="140"/>
      <c r="T44" s="129"/>
      <c r="U44" s="141">
        <v>7</v>
      </c>
      <c r="V44" s="131">
        <f t="shared" si="0"/>
        <v>12</v>
      </c>
      <c r="W44" s="132">
        <f t="shared" si="1"/>
        <v>3.5999999999999996</v>
      </c>
      <c r="X44" s="133">
        <f t="shared" si="2"/>
        <v>8.3999999999999986</v>
      </c>
      <c r="Y44" s="111">
        <f t="shared" si="3"/>
        <v>11.999999999999998</v>
      </c>
      <c r="Z44" s="112">
        <v>2</v>
      </c>
      <c r="AA44" s="134"/>
      <c r="AB44" s="135"/>
      <c r="AC44" s="115">
        <v>2</v>
      </c>
      <c r="AD44" s="116">
        <v>30</v>
      </c>
      <c r="AE44" s="110">
        <f t="shared" si="9"/>
        <v>0.6</v>
      </c>
      <c r="AF44" s="110">
        <f t="shared" si="10"/>
        <v>1.3999999999999997</v>
      </c>
      <c r="AG44" s="111">
        <f t="shared" si="11"/>
        <v>1.9999999999999996</v>
      </c>
      <c r="AH44" s="117">
        <v>2</v>
      </c>
      <c r="AI44" s="117">
        <v>0.05</v>
      </c>
      <c r="AJ44" s="118">
        <f t="shared" si="12"/>
        <v>23.849999999999998</v>
      </c>
      <c r="AK44" s="119">
        <v>35</v>
      </c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80"/>
      <c r="FE44" s="80"/>
      <c r="FF44" s="80"/>
      <c r="FG44" s="80"/>
      <c r="FH44" s="80"/>
      <c r="FI44" s="80"/>
      <c r="FJ44" s="80"/>
      <c r="FK44" s="80"/>
      <c r="FL44" s="80"/>
      <c r="FM44" s="80"/>
      <c r="FN44" s="80"/>
      <c r="FO44" s="80"/>
      <c r="FP44" s="80"/>
      <c r="FQ44" s="80"/>
      <c r="FR44" s="80"/>
      <c r="FS44" s="80"/>
      <c r="FT44" s="80"/>
      <c r="FU44" s="80"/>
      <c r="FV44" s="80"/>
      <c r="FW44" s="80"/>
      <c r="FX44" s="80"/>
      <c r="FY44" s="80"/>
      <c r="FZ44" s="80"/>
      <c r="GA44" s="80"/>
      <c r="GB44" s="80"/>
      <c r="GC44" s="80"/>
      <c r="GD44" s="80"/>
      <c r="GE44" s="80"/>
      <c r="GF44" s="80"/>
      <c r="GG44" s="80"/>
      <c r="GH44" s="80"/>
      <c r="GI44" s="80"/>
      <c r="GJ44" s="80"/>
      <c r="GK44" s="80"/>
      <c r="GL44" s="80"/>
      <c r="GM44" s="80"/>
      <c r="GN44" s="80"/>
      <c r="GO44" s="80"/>
      <c r="GP44" s="80"/>
      <c r="GQ44" s="80"/>
      <c r="GR44" s="80"/>
      <c r="GS44" s="80"/>
      <c r="GT44" s="80"/>
      <c r="GU44" s="80"/>
      <c r="GV44" s="80"/>
      <c r="GW44" s="80"/>
      <c r="GX44" s="80"/>
      <c r="GY44" s="80"/>
      <c r="GZ44" s="80"/>
      <c r="HA44" s="80"/>
      <c r="HB44" s="80"/>
      <c r="HC44" s="80"/>
      <c r="HD44" s="80"/>
      <c r="HE44" s="80"/>
      <c r="HF44" s="80"/>
      <c r="HG44" s="80"/>
      <c r="HH44" s="80"/>
      <c r="HI44" s="80"/>
      <c r="HJ44" s="80"/>
      <c r="HK44" s="80"/>
      <c r="HL44" s="80"/>
      <c r="HM44" s="80"/>
      <c r="HN44" s="80"/>
      <c r="HO44" s="80"/>
      <c r="HP44" s="80"/>
      <c r="HQ44" s="80"/>
      <c r="HR44" s="80"/>
      <c r="HS44" s="80"/>
      <c r="HT44" s="80"/>
      <c r="HU44" s="80"/>
      <c r="HV44" s="80"/>
      <c r="HW44" s="80"/>
      <c r="HX44" s="80"/>
      <c r="HY44" s="80"/>
      <c r="HZ44" s="80"/>
      <c r="IA44" s="80"/>
      <c r="IB44" s="80"/>
      <c r="IC44" s="80"/>
      <c r="ID44" s="80"/>
      <c r="IE44" s="80"/>
      <c r="IF44" s="80"/>
      <c r="IG44" s="80"/>
      <c r="IH44" s="80"/>
      <c r="II44" s="80"/>
      <c r="IJ44" s="80"/>
      <c r="IK44" s="80"/>
      <c r="IL44" s="80"/>
      <c r="IM44" s="80"/>
      <c r="IN44" s="80"/>
      <c r="IO44" s="80"/>
      <c r="IP44" s="80"/>
      <c r="IQ44" s="80"/>
      <c r="IR44" s="80"/>
      <c r="IS44" s="80"/>
      <c r="IT44" s="80"/>
      <c r="IU44" s="80"/>
      <c r="IV44" s="80"/>
      <c r="IW44" s="80"/>
      <c r="IX44" s="80"/>
      <c r="IY44" s="80"/>
      <c r="IZ44" s="80"/>
      <c r="JA44" s="80"/>
      <c r="JB44" s="80"/>
      <c r="JC44" s="80"/>
      <c r="JD44" s="80"/>
      <c r="JE44" s="80"/>
      <c r="JF44" s="80"/>
      <c r="JG44" s="80"/>
      <c r="JH44" s="80"/>
      <c r="JI44" s="80"/>
      <c r="JJ44" s="80"/>
      <c r="JK44" s="80"/>
      <c r="JL44" s="80"/>
      <c r="JM44" s="80"/>
      <c r="JN44" s="80"/>
      <c r="JO44" s="80"/>
      <c r="JP44" s="80"/>
      <c r="JQ44" s="80"/>
      <c r="JR44" s="80"/>
      <c r="JS44" s="80"/>
      <c r="JT44" s="80"/>
      <c r="JU44" s="80"/>
      <c r="JV44" s="80"/>
      <c r="JW44" s="80"/>
      <c r="JX44" s="80"/>
      <c r="JY44" s="80"/>
      <c r="JZ44" s="80"/>
      <c r="KA44" s="80"/>
      <c r="KB44" s="80"/>
      <c r="KC44" s="80"/>
      <c r="KD44" s="80"/>
      <c r="KE44" s="80"/>
      <c r="KF44" s="80"/>
      <c r="KG44" s="80"/>
      <c r="KH44" s="80"/>
      <c r="KI44" s="80"/>
      <c r="KJ44" s="80"/>
      <c r="KK44" s="80"/>
      <c r="KL44" s="80"/>
      <c r="KM44" s="80"/>
      <c r="KN44" s="80"/>
      <c r="KO44" s="80"/>
      <c r="KP44" s="80"/>
      <c r="KQ44" s="80"/>
      <c r="KR44" s="80"/>
      <c r="KS44" s="80"/>
      <c r="KT44" s="80"/>
      <c r="KU44" s="80"/>
      <c r="KV44" s="80"/>
      <c r="KW44" s="80"/>
      <c r="KX44" s="80"/>
      <c r="KY44" s="80"/>
      <c r="KZ44" s="80"/>
      <c r="LA44" s="80"/>
      <c r="LB44" s="80"/>
      <c r="LC44" s="80"/>
      <c r="LD44" s="80"/>
      <c r="LE44" s="80"/>
      <c r="LF44" s="80"/>
      <c r="LG44" s="80"/>
      <c r="LH44" s="80"/>
      <c r="LI44" s="80"/>
      <c r="LJ44" s="80"/>
      <c r="LK44" s="80"/>
      <c r="LL44" s="80"/>
      <c r="LM44" s="80"/>
      <c r="LN44" s="80"/>
      <c r="LO44" s="80"/>
      <c r="LP44" s="80"/>
      <c r="LQ44" s="80"/>
      <c r="LR44" s="80"/>
      <c r="LS44" s="80"/>
      <c r="LT44" s="80"/>
      <c r="LU44" s="80"/>
      <c r="LV44" s="80"/>
      <c r="LW44" s="80"/>
      <c r="LX44" s="80"/>
      <c r="LY44" s="80"/>
      <c r="LZ44" s="80"/>
      <c r="MA44" s="80"/>
      <c r="MB44" s="80"/>
      <c r="MC44" s="80"/>
      <c r="MD44" s="80"/>
      <c r="ME44" s="80"/>
      <c r="MF44" s="80"/>
      <c r="MG44" s="80"/>
      <c r="MH44" s="80"/>
      <c r="MI44" s="80"/>
      <c r="MJ44" s="80"/>
      <c r="MK44" s="80"/>
      <c r="ML44" s="80"/>
      <c r="MM44" s="80"/>
      <c r="MN44" s="80"/>
      <c r="MO44" s="80"/>
      <c r="MP44" s="80"/>
      <c r="MQ44" s="80"/>
      <c r="MR44" s="80"/>
      <c r="MS44" s="80"/>
      <c r="MT44" s="80"/>
      <c r="MU44" s="80"/>
      <c r="MV44" s="80"/>
      <c r="MW44" s="80"/>
      <c r="MX44" s="80"/>
      <c r="MY44" s="80"/>
      <c r="MZ44" s="80"/>
      <c r="NA44" s="80"/>
      <c r="NB44" s="80"/>
      <c r="NC44" s="80"/>
      <c r="ND44" s="80"/>
      <c r="NE44" s="80"/>
      <c r="NF44" s="80"/>
      <c r="NG44" s="80"/>
      <c r="NH44" s="80"/>
      <c r="NI44" s="80"/>
      <c r="NJ44" s="80"/>
      <c r="NK44" s="80"/>
      <c r="NL44" s="80"/>
      <c r="NM44" s="80"/>
      <c r="NN44" s="80"/>
      <c r="NO44" s="80"/>
      <c r="NP44" s="80"/>
      <c r="NQ44" s="80"/>
      <c r="NR44" s="80"/>
      <c r="NS44" s="80"/>
      <c r="NT44" s="80"/>
      <c r="NU44" s="80"/>
      <c r="NV44" s="80"/>
      <c r="NW44" s="80"/>
      <c r="NX44" s="80"/>
      <c r="NY44" s="80"/>
      <c r="NZ44" s="80"/>
      <c r="OA44" s="80"/>
      <c r="OB44" s="80"/>
      <c r="OC44" s="80"/>
      <c r="OD44" s="80"/>
      <c r="OE44" s="80"/>
      <c r="OF44" s="80"/>
      <c r="OG44" s="80"/>
      <c r="OH44" s="80"/>
      <c r="OI44" s="80"/>
      <c r="OJ44" s="80"/>
      <c r="OK44" s="80"/>
      <c r="OL44" s="80"/>
      <c r="OM44" s="80"/>
      <c r="ON44" s="80"/>
      <c r="OO44" s="80"/>
      <c r="OP44" s="80"/>
      <c r="OQ44" s="80"/>
      <c r="OR44" s="80"/>
      <c r="OS44" s="80"/>
      <c r="OT44" s="80"/>
      <c r="OU44" s="80"/>
      <c r="OV44" s="80"/>
      <c r="OW44" s="80"/>
      <c r="OX44" s="80"/>
      <c r="OY44" s="80"/>
      <c r="OZ44" s="80"/>
      <c r="PA44" s="80"/>
      <c r="PB44" s="80"/>
      <c r="PC44" s="80"/>
      <c r="PD44" s="80"/>
      <c r="PE44" s="80"/>
      <c r="PF44" s="80"/>
      <c r="PG44" s="80"/>
      <c r="PH44" s="80"/>
      <c r="PI44" s="80"/>
      <c r="PJ44" s="80"/>
      <c r="PK44" s="80"/>
      <c r="PL44" s="80"/>
      <c r="PM44" s="80"/>
      <c r="PN44" s="80"/>
      <c r="PO44" s="80"/>
      <c r="PP44" s="80"/>
      <c r="PQ44" s="80"/>
      <c r="PR44" s="80"/>
      <c r="PS44" s="80"/>
      <c r="PT44" s="80"/>
      <c r="PU44" s="80"/>
      <c r="PV44" s="80"/>
      <c r="PW44" s="80"/>
      <c r="PX44" s="80"/>
      <c r="PY44" s="80"/>
      <c r="PZ44" s="80"/>
      <c r="QA44" s="80"/>
      <c r="QB44" s="80"/>
      <c r="QC44" s="80"/>
      <c r="QD44" s="80"/>
      <c r="QE44" s="80"/>
      <c r="QF44" s="80"/>
      <c r="QG44" s="80"/>
      <c r="QH44" s="80"/>
      <c r="QI44" s="80"/>
      <c r="QJ44" s="80"/>
      <c r="QK44" s="80"/>
      <c r="QL44" s="80"/>
      <c r="QM44" s="80"/>
      <c r="QN44" s="80"/>
      <c r="QO44" s="80"/>
      <c r="QP44" s="80"/>
      <c r="QQ44" s="80"/>
      <c r="QR44" s="80"/>
      <c r="QS44" s="80"/>
      <c r="QT44" s="80"/>
      <c r="QU44" s="80"/>
      <c r="QV44" s="80"/>
      <c r="QW44" s="80"/>
      <c r="QX44" s="80"/>
      <c r="QY44" s="80"/>
      <c r="QZ44" s="80"/>
      <c r="RA44" s="80"/>
      <c r="RB44" s="80"/>
      <c r="RC44" s="80"/>
      <c r="RD44" s="80"/>
      <c r="RE44" s="80"/>
      <c r="RF44" s="80"/>
      <c r="RG44" s="80"/>
      <c r="RH44" s="80"/>
      <c r="RI44" s="80"/>
      <c r="RJ44" s="80"/>
      <c r="RK44" s="80"/>
      <c r="RL44" s="80"/>
      <c r="RM44" s="80"/>
      <c r="RN44" s="80"/>
      <c r="RO44" s="80"/>
      <c r="RP44" s="80"/>
      <c r="RQ44" s="80"/>
      <c r="RR44" s="80"/>
      <c r="RS44" s="80"/>
      <c r="RT44" s="80"/>
      <c r="RU44" s="80"/>
      <c r="RV44" s="80"/>
      <c r="RW44" s="80"/>
      <c r="RX44" s="80"/>
      <c r="RY44" s="80"/>
      <c r="RZ44" s="80"/>
      <c r="SA44" s="80"/>
      <c r="SB44" s="80"/>
      <c r="SC44" s="80"/>
      <c r="SD44" s="80"/>
      <c r="SE44" s="80"/>
      <c r="SF44" s="80"/>
      <c r="SG44" s="80"/>
      <c r="SH44" s="80"/>
      <c r="SI44" s="80"/>
      <c r="SJ44" s="80"/>
      <c r="SK44" s="80"/>
      <c r="SL44" s="80"/>
      <c r="SM44" s="80"/>
      <c r="SN44" s="80"/>
      <c r="SO44" s="80"/>
      <c r="SP44" s="80"/>
      <c r="SQ44" s="80"/>
      <c r="SR44" s="80"/>
      <c r="SS44" s="80"/>
      <c r="ST44" s="80"/>
      <c r="SU44" s="80"/>
      <c r="SV44" s="80"/>
      <c r="SW44" s="80"/>
      <c r="SX44" s="80"/>
      <c r="SY44" s="80"/>
      <c r="SZ44" s="80"/>
      <c r="TA44" s="80"/>
      <c r="TB44" s="80"/>
      <c r="TC44" s="80"/>
      <c r="TD44" s="80"/>
      <c r="TE44" s="80"/>
      <c r="TF44" s="80"/>
      <c r="TG44" s="80"/>
      <c r="TH44" s="80"/>
      <c r="TI44" s="80"/>
      <c r="TJ44" s="80"/>
      <c r="TK44" s="80"/>
      <c r="TL44" s="80"/>
      <c r="TM44" s="80"/>
      <c r="TN44" s="80"/>
      <c r="TO44" s="80"/>
      <c r="TP44" s="80"/>
      <c r="TQ44" s="80"/>
      <c r="TR44" s="80"/>
      <c r="TS44" s="80"/>
      <c r="TT44" s="80"/>
      <c r="TU44" s="80"/>
      <c r="TV44" s="80"/>
      <c r="TW44" s="80"/>
      <c r="TX44" s="80"/>
      <c r="TY44" s="80"/>
      <c r="TZ44" s="80"/>
      <c r="UA44" s="80"/>
      <c r="UB44" s="80"/>
      <c r="UC44" s="80"/>
      <c r="UD44" s="80"/>
      <c r="UE44" s="80"/>
      <c r="UF44" s="80"/>
      <c r="UG44" s="80"/>
      <c r="UH44" s="80"/>
      <c r="UI44" s="80"/>
      <c r="UJ44" s="80"/>
      <c r="UK44" s="80"/>
      <c r="UL44" s="80"/>
      <c r="UM44" s="80"/>
      <c r="UN44" s="80"/>
      <c r="UO44" s="80"/>
      <c r="UP44" s="80"/>
      <c r="UQ44" s="80"/>
      <c r="UR44" s="80"/>
      <c r="US44" s="80"/>
      <c r="UT44" s="80"/>
      <c r="UU44" s="80"/>
      <c r="UV44" s="80"/>
      <c r="UW44" s="80"/>
      <c r="UX44" s="80"/>
      <c r="UY44" s="80"/>
      <c r="UZ44" s="80"/>
      <c r="VA44" s="80"/>
      <c r="VB44" s="80"/>
      <c r="VC44" s="80"/>
      <c r="VD44" s="80"/>
      <c r="VE44" s="80"/>
      <c r="VF44" s="80"/>
      <c r="VG44" s="80"/>
      <c r="VH44" s="80"/>
      <c r="VI44" s="80"/>
      <c r="VJ44" s="80"/>
      <c r="VK44" s="80"/>
      <c r="VL44" s="80"/>
      <c r="VM44" s="80"/>
      <c r="VN44" s="80"/>
      <c r="VO44" s="80"/>
      <c r="VP44" s="80"/>
      <c r="VQ44" s="80"/>
      <c r="VR44" s="80"/>
      <c r="VS44" s="80"/>
      <c r="VT44" s="80"/>
      <c r="VU44" s="80"/>
      <c r="VV44" s="80"/>
      <c r="VW44" s="80"/>
      <c r="VX44" s="80"/>
      <c r="VY44" s="80"/>
      <c r="VZ44" s="80"/>
      <c r="WA44" s="80"/>
      <c r="WB44" s="80"/>
      <c r="WC44" s="80"/>
      <c r="WD44" s="80"/>
      <c r="WE44" s="80"/>
      <c r="WF44" s="80"/>
      <c r="WG44" s="80"/>
      <c r="WH44" s="80"/>
      <c r="WI44" s="80"/>
      <c r="WJ44" s="80"/>
      <c r="WK44" s="80"/>
      <c r="WL44" s="80"/>
      <c r="WM44" s="80"/>
      <c r="WN44" s="80"/>
      <c r="WO44" s="80"/>
      <c r="WP44" s="80"/>
      <c r="WQ44" s="80"/>
      <c r="WR44" s="80"/>
      <c r="WS44" s="80"/>
      <c r="WT44" s="80"/>
      <c r="WU44" s="80"/>
      <c r="WV44" s="80"/>
      <c r="WW44" s="80"/>
      <c r="WX44" s="80"/>
      <c r="WY44" s="80"/>
      <c r="WZ44" s="80"/>
      <c r="XA44" s="80"/>
      <c r="XB44" s="80"/>
      <c r="XC44" s="80"/>
      <c r="XD44" s="80"/>
      <c r="XE44" s="80"/>
      <c r="XF44" s="80"/>
      <c r="XG44" s="80"/>
      <c r="XH44" s="80"/>
      <c r="XI44" s="80"/>
      <c r="XJ44" s="80"/>
      <c r="XK44" s="80"/>
      <c r="XL44" s="80"/>
      <c r="XM44" s="80"/>
      <c r="XN44" s="80"/>
      <c r="XO44" s="80"/>
      <c r="XP44" s="80"/>
      <c r="XQ44" s="80"/>
      <c r="XR44" s="80"/>
      <c r="XS44" s="80"/>
      <c r="XT44" s="80"/>
      <c r="XU44" s="80"/>
      <c r="XV44" s="80"/>
      <c r="XW44" s="80"/>
      <c r="XX44" s="80"/>
      <c r="XY44" s="80"/>
      <c r="XZ44" s="80"/>
      <c r="YA44" s="80"/>
      <c r="YB44" s="80"/>
      <c r="YC44" s="80"/>
      <c r="YD44" s="80"/>
      <c r="YE44" s="80"/>
      <c r="YF44" s="80"/>
      <c r="YG44" s="80"/>
      <c r="YH44" s="80"/>
      <c r="YI44" s="80"/>
      <c r="YJ44" s="80"/>
      <c r="YK44" s="80"/>
      <c r="YL44" s="80"/>
      <c r="YM44" s="80"/>
      <c r="YN44" s="80"/>
      <c r="YO44" s="80"/>
      <c r="YP44" s="80"/>
      <c r="YQ44" s="80"/>
      <c r="YR44" s="80"/>
      <c r="YS44" s="80"/>
      <c r="YT44" s="80"/>
      <c r="YU44" s="80"/>
      <c r="YV44" s="80"/>
      <c r="YW44" s="80"/>
      <c r="YX44" s="80"/>
      <c r="YY44" s="80"/>
      <c r="YZ44" s="80"/>
      <c r="ZA44" s="80"/>
      <c r="ZB44" s="80"/>
      <c r="ZC44" s="80"/>
      <c r="ZD44" s="80"/>
      <c r="ZE44" s="80"/>
      <c r="ZF44" s="80"/>
      <c r="ZG44" s="80"/>
      <c r="ZH44" s="80"/>
      <c r="ZI44" s="80"/>
      <c r="ZJ44" s="80"/>
      <c r="ZK44" s="80"/>
      <c r="ZL44" s="80"/>
      <c r="ZM44" s="80"/>
      <c r="ZN44" s="80"/>
      <c r="ZO44" s="80"/>
      <c r="ZP44" s="80"/>
      <c r="ZQ44" s="80"/>
      <c r="ZR44" s="80"/>
      <c r="ZS44" s="80"/>
      <c r="ZT44" s="80"/>
      <c r="ZU44" s="80"/>
      <c r="ZV44" s="80"/>
      <c r="ZW44" s="80"/>
      <c r="ZX44" s="80"/>
      <c r="ZY44" s="80"/>
      <c r="ZZ44" s="80"/>
      <c r="AAA44" s="80"/>
      <c r="AAB44" s="80"/>
      <c r="AAC44" s="80"/>
      <c r="AAD44" s="80"/>
      <c r="AAE44" s="80"/>
      <c r="AAF44" s="80"/>
      <c r="AAG44" s="80"/>
      <c r="AAH44" s="80"/>
      <c r="AAI44" s="80"/>
      <c r="AAJ44" s="80"/>
      <c r="AAK44" s="80"/>
      <c r="AAL44" s="80"/>
      <c r="AAM44" s="80"/>
      <c r="AAN44" s="80"/>
      <c r="AAO44" s="80"/>
      <c r="AAP44" s="80"/>
      <c r="AAQ44" s="80"/>
      <c r="AAR44" s="80"/>
      <c r="AAS44" s="80"/>
      <c r="AAT44" s="80"/>
      <c r="AAU44" s="80"/>
      <c r="AAV44" s="80"/>
      <c r="AAW44" s="80"/>
      <c r="AAX44" s="80"/>
      <c r="AAY44" s="80"/>
      <c r="AAZ44" s="80"/>
      <c r="ABA44" s="80"/>
      <c r="ABB44" s="80"/>
      <c r="ABC44" s="80"/>
      <c r="ABD44" s="80"/>
      <c r="ABE44" s="80"/>
      <c r="ABF44" s="80"/>
      <c r="ABG44" s="80"/>
      <c r="ABH44" s="80"/>
      <c r="ABI44" s="80"/>
      <c r="ABJ44" s="80"/>
      <c r="ABK44" s="80"/>
      <c r="ABL44" s="80"/>
      <c r="ABM44" s="80"/>
      <c r="ABN44" s="80"/>
      <c r="ABO44" s="80"/>
      <c r="ABP44" s="80"/>
      <c r="ABQ44" s="80"/>
      <c r="ABR44" s="80"/>
      <c r="ABS44" s="80"/>
      <c r="ABT44" s="80"/>
      <c r="ABU44" s="80"/>
      <c r="ABV44" s="80"/>
      <c r="ABW44" s="80"/>
      <c r="ABX44" s="80"/>
      <c r="ABY44" s="80"/>
      <c r="ABZ44" s="80"/>
      <c r="ACA44" s="80"/>
      <c r="ACB44" s="80"/>
      <c r="ACC44" s="80"/>
      <c r="ACD44" s="80"/>
      <c r="ACE44" s="80"/>
      <c r="ACF44" s="80"/>
      <c r="ACG44" s="80"/>
      <c r="ACH44" s="80"/>
      <c r="ACI44" s="80"/>
      <c r="ACJ44" s="80"/>
      <c r="ACK44" s="80"/>
      <c r="ACL44" s="80"/>
      <c r="ACM44" s="80"/>
      <c r="ACN44" s="80"/>
      <c r="ACO44" s="80"/>
      <c r="ACP44" s="80"/>
      <c r="ACQ44" s="80"/>
      <c r="ACR44" s="80"/>
      <c r="ACS44" s="80"/>
      <c r="ACT44" s="80"/>
      <c r="ACU44" s="80"/>
      <c r="ACV44" s="80"/>
      <c r="ACW44" s="80"/>
      <c r="ACX44" s="80"/>
      <c r="ACY44" s="80"/>
      <c r="ACZ44" s="80"/>
      <c r="ADA44" s="80"/>
      <c r="ADB44" s="80"/>
      <c r="ADC44" s="80"/>
      <c r="ADD44" s="80"/>
      <c r="ADE44" s="80"/>
      <c r="ADF44" s="80"/>
      <c r="ADG44" s="80"/>
      <c r="ADH44" s="80"/>
      <c r="ADI44" s="80"/>
      <c r="ADJ44" s="80"/>
      <c r="ADK44" s="80"/>
      <c r="ADL44" s="80"/>
      <c r="ADM44" s="80"/>
      <c r="ADN44" s="80"/>
      <c r="ADO44" s="80"/>
      <c r="ADP44" s="80"/>
      <c r="ADQ44" s="80"/>
      <c r="ADR44" s="80"/>
      <c r="ADS44" s="80"/>
      <c r="ADT44" s="80"/>
      <c r="ADU44" s="80"/>
      <c r="ADV44" s="80"/>
      <c r="ADW44" s="80"/>
      <c r="ADX44" s="80"/>
      <c r="ADY44" s="80"/>
      <c r="ADZ44" s="80"/>
      <c r="AEA44" s="80"/>
      <c r="AEB44" s="80"/>
      <c r="AEC44" s="80"/>
      <c r="AED44" s="80"/>
      <c r="AEE44" s="80"/>
      <c r="AEF44" s="80"/>
      <c r="AEG44" s="80"/>
      <c r="AEH44" s="80"/>
      <c r="AEI44" s="80"/>
      <c r="AEJ44" s="80"/>
      <c r="AEK44" s="80"/>
      <c r="AEL44" s="80"/>
      <c r="AEM44" s="80"/>
      <c r="AEN44" s="80"/>
      <c r="AEO44" s="80"/>
      <c r="AEP44" s="80"/>
      <c r="AEQ44" s="80"/>
      <c r="AER44" s="80"/>
      <c r="AES44" s="80"/>
      <c r="AET44" s="80"/>
      <c r="AEU44" s="80"/>
      <c r="AEV44" s="80"/>
      <c r="AEW44" s="80"/>
      <c r="AEX44" s="80"/>
      <c r="AEY44" s="80"/>
      <c r="AEZ44" s="80"/>
      <c r="AFA44" s="80"/>
      <c r="AFB44" s="80"/>
      <c r="AFC44" s="80"/>
      <c r="AFD44" s="80"/>
      <c r="AFE44" s="80"/>
      <c r="AFF44" s="80"/>
      <c r="AFG44" s="80"/>
      <c r="AFH44" s="80"/>
      <c r="AFI44" s="80"/>
      <c r="AFJ44" s="80"/>
      <c r="AFK44" s="80"/>
      <c r="AFL44" s="80"/>
      <c r="AFM44" s="80"/>
      <c r="AFN44" s="80"/>
      <c r="AFO44" s="80"/>
      <c r="AFP44" s="80"/>
      <c r="AFQ44" s="80"/>
      <c r="AFR44" s="80"/>
      <c r="AFS44" s="80"/>
      <c r="AFT44" s="80"/>
      <c r="AFU44" s="80"/>
      <c r="AFV44" s="80"/>
      <c r="AFW44" s="80"/>
      <c r="AFX44" s="80"/>
      <c r="AFY44" s="80"/>
      <c r="AFZ44" s="80"/>
      <c r="AGA44" s="80"/>
      <c r="AGB44" s="80"/>
      <c r="AGC44" s="80"/>
      <c r="AGD44" s="80"/>
      <c r="AGE44" s="80"/>
      <c r="AGF44" s="80"/>
      <c r="AGG44" s="80"/>
      <c r="AGH44" s="80"/>
      <c r="AGI44" s="80"/>
      <c r="AGJ44" s="80"/>
      <c r="AGK44" s="80"/>
      <c r="AGL44" s="80"/>
      <c r="AGM44" s="80"/>
      <c r="AGN44" s="80"/>
      <c r="AGO44" s="80"/>
      <c r="AGP44" s="80"/>
      <c r="AGQ44" s="80"/>
      <c r="AGR44" s="80"/>
      <c r="AGS44" s="80"/>
      <c r="AGT44" s="80"/>
      <c r="AGU44" s="80"/>
      <c r="AGV44" s="80"/>
      <c r="AGW44" s="80"/>
      <c r="AGX44" s="80"/>
      <c r="AGY44" s="80"/>
      <c r="AGZ44" s="80"/>
      <c r="AHA44" s="80"/>
      <c r="AHB44" s="80"/>
      <c r="AHC44" s="80"/>
      <c r="AHD44" s="80"/>
      <c r="AHE44" s="80"/>
      <c r="AHF44" s="80"/>
      <c r="AHG44" s="80"/>
      <c r="AHH44" s="80"/>
      <c r="AHI44" s="80"/>
      <c r="AHJ44" s="80"/>
      <c r="AHK44" s="80"/>
      <c r="AHL44" s="80"/>
      <c r="AHM44" s="80"/>
      <c r="AHN44" s="80"/>
      <c r="AHO44" s="80"/>
      <c r="AHP44" s="80"/>
      <c r="AHQ44" s="80"/>
      <c r="AHR44" s="80"/>
      <c r="AHS44" s="80"/>
      <c r="AHT44" s="80"/>
      <c r="AHU44" s="80"/>
      <c r="AHV44" s="80"/>
      <c r="AHW44" s="80"/>
      <c r="AHX44" s="80"/>
      <c r="AHY44" s="80"/>
      <c r="AHZ44" s="80"/>
      <c r="AIA44" s="80"/>
      <c r="AIB44" s="80"/>
      <c r="AIC44" s="80"/>
      <c r="AID44" s="80"/>
      <c r="AIE44" s="80"/>
      <c r="AIF44" s="80"/>
      <c r="AIG44" s="80"/>
      <c r="AIH44" s="80"/>
      <c r="AII44" s="80"/>
      <c r="AIJ44" s="80"/>
      <c r="AIK44" s="80"/>
      <c r="AIL44" s="80"/>
      <c r="AIM44" s="80"/>
      <c r="AIN44" s="80"/>
      <c r="AIO44" s="80"/>
      <c r="AIP44" s="80"/>
      <c r="AIQ44" s="80"/>
      <c r="AIR44" s="80"/>
      <c r="AIS44" s="80"/>
      <c r="AIT44" s="80"/>
      <c r="AIU44" s="80"/>
      <c r="AIV44" s="80"/>
      <c r="AIW44" s="80"/>
      <c r="AIX44" s="80"/>
      <c r="AIY44" s="80"/>
      <c r="AIZ44" s="80"/>
      <c r="AJA44" s="80"/>
      <c r="AJB44" s="80"/>
      <c r="AJC44" s="80"/>
      <c r="AJD44" s="80"/>
      <c r="AJE44" s="80"/>
      <c r="AJF44" s="80"/>
      <c r="AJG44" s="80"/>
      <c r="AJH44" s="80"/>
      <c r="AJI44" s="80"/>
      <c r="AJJ44" s="80"/>
      <c r="AJK44" s="80"/>
      <c r="AJL44" s="80"/>
      <c r="AJM44" s="80"/>
      <c r="AJN44" s="80"/>
      <c r="AJO44" s="80"/>
      <c r="AJP44" s="80"/>
      <c r="AJQ44" s="80"/>
      <c r="AJR44" s="80"/>
      <c r="AJS44" s="80"/>
      <c r="AJT44" s="80"/>
      <c r="AJU44" s="80"/>
      <c r="AJV44" s="80"/>
      <c r="AJW44" s="80"/>
      <c r="AJX44" s="80"/>
      <c r="AJY44" s="80"/>
      <c r="AJZ44" s="80"/>
      <c r="AKA44" s="80"/>
      <c r="AKB44" s="80"/>
      <c r="AKC44" s="80"/>
      <c r="AKD44" s="80"/>
      <c r="AKE44" s="80"/>
      <c r="AKF44" s="80"/>
      <c r="AKG44" s="80"/>
      <c r="AKH44" s="80"/>
      <c r="AKI44" s="80"/>
      <c r="AKJ44" s="80"/>
      <c r="AKK44" s="80"/>
      <c r="AKL44" s="80"/>
      <c r="AKM44" s="80"/>
      <c r="AKN44" s="80"/>
      <c r="AKO44" s="80"/>
      <c r="AKP44" s="80"/>
      <c r="AKQ44" s="80"/>
      <c r="AKR44" s="80"/>
      <c r="AKS44" s="80"/>
      <c r="AKT44" s="80"/>
      <c r="AKU44" s="80"/>
      <c r="AKV44" s="80"/>
      <c r="AKW44" s="80"/>
      <c r="AKX44" s="80"/>
      <c r="AKY44" s="80"/>
      <c r="AKZ44" s="80"/>
      <c r="ALA44" s="80"/>
      <c r="ALB44" s="80"/>
      <c r="ALC44" s="80"/>
      <c r="ALD44" s="80"/>
      <c r="ALE44" s="80"/>
      <c r="ALF44" s="80"/>
      <c r="ALG44" s="80"/>
      <c r="ALH44" s="80"/>
      <c r="ALI44" s="80"/>
      <c r="ALJ44" s="80"/>
      <c r="ALK44" s="80"/>
      <c r="ALL44" s="80"/>
      <c r="ALM44" s="80"/>
      <c r="ALN44" s="80"/>
      <c r="ALO44" s="80"/>
      <c r="ALP44" s="80"/>
      <c r="ALQ44" s="80"/>
      <c r="ALR44" s="80"/>
      <c r="ALS44" s="80"/>
      <c r="ALT44" s="80"/>
      <c r="ALU44" s="80"/>
      <c r="ALV44" s="80"/>
      <c r="ALW44" s="80"/>
      <c r="ALX44" s="80"/>
      <c r="ALY44" s="80"/>
      <c r="ALZ44" s="80"/>
      <c r="AMA44" s="80"/>
      <c r="AMB44" s="80"/>
      <c r="AMC44" s="80"/>
      <c r="AMD44" s="80"/>
      <c r="AME44" s="80"/>
      <c r="AMF44" s="80"/>
      <c r="AMG44" s="80"/>
      <c r="AMH44" s="80"/>
      <c r="AMI44" s="80"/>
      <c r="AMJ44" s="80"/>
      <c r="AMK44" s="80"/>
      <c r="AML44" s="80"/>
      <c r="AMM44" s="80"/>
      <c r="AMN44" s="80"/>
      <c r="AMO44" s="80"/>
      <c r="AMP44" s="80"/>
      <c r="AMQ44" s="80"/>
      <c r="AMR44" s="80"/>
      <c r="AMS44" s="80"/>
      <c r="AMT44" s="80"/>
      <c r="AMU44" s="80"/>
      <c r="AMV44" s="80"/>
      <c r="AMW44" s="80"/>
      <c r="AMX44" s="80"/>
      <c r="AMY44" s="80"/>
      <c r="AMZ44" s="80"/>
      <c r="ANA44" s="80"/>
      <c r="ANB44" s="80"/>
      <c r="ANC44" s="80"/>
      <c r="AND44" s="80"/>
      <c r="ANE44" s="80"/>
      <c r="ANF44" s="80"/>
      <c r="ANG44" s="80"/>
      <c r="ANH44" s="80"/>
      <c r="ANI44" s="80"/>
      <c r="ANJ44" s="80"/>
      <c r="ANK44" s="80"/>
      <c r="ANL44" s="80"/>
      <c r="ANM44" s="80"/>
      <c r="ANN44" s="80"/>
      <c r="ANO44" s="80"/>
      <c r="ANP44" s="80"/>
      <c r="ANQ44" s="80"/>
      <c r="ANR44" s="80"/>
      <c r="ANS44" s="80"/>
      <c r="ANT44" s="80"/>
      <c r="ANU44" s="80"/>
      <c r="ANV44" s="80"/>
      <c r="ANW44" s="80"/>
      <c r="ANX44" s="80"/>
      <c r="ANY44" s="80"/>
      <c r="ANZ44" s="80"/>
      <c r="AOA44" s="80"/>
      <c r="AOB44" s="80"/>
      <c r="AOC44" s="80"/>
      <c r="AOD44" s="80"/>
      <c r="AOE44" s="80"/>
      <c r="AOF44" s="80"/>
      <c r="AOG44" s="80"/>
      <c r="AOH44" s="80"/>
      <c r="AOI44" s="80"/>
      <c r="AOJ44" s="80"/>
      <c r="AOK44" s="80"/>
      <c r="AOL44" s="80"/>
      <c r="AOM44" s="80"/>
      <c r="AON44" s="80"/>
      <c r="AOO44" s="80"/>
      <c r="AOP44" s="80"/>
      <c r="AOQ44" s="80"/>
      <c r="AOR44" s="80"/>
      <c r="AOS44" s="80"/>
      <c r="AOT44" s="80"/>
      <c r="AOU44" s="80"/>
      <c r="AOV44" s="80"/>
      <c r="AOW44" s="80"/>
      <c r="AOX44" s="80"/>
      <c r="AOY44" s="80"/>
      <c r="AOZ44" s="80"/>
      <c r="APA44" s="80"/>
      <c r="APB44" s="80"/>
      <c r="APC44" s="80"/>
      <c r="APD44" s="80"/>
      <c r="APE44" s="80"/>
      <c r="APF44" s="80"/>
      <c r="APG44" s="80"/>
      <c r="APH44" s="80"/>
      <c r="API44" s="80"/>
      <c r="APJ44" s="80"/>
      <c r="APK44" s="80"/>
      <c r="APL44" s="80"/>
      <c r="APM44" s="80"/>
      <c r="APN44" s="80"/>
      <c r="APO44" s="80"/>
      <c r="APP44" s="80"/>
      <c r="APQ44" s="80"/>
      <c r="APR44" s="80"/>
      <c r="APS44" s="80"/>
      <c r="APT44" s="80"/>
      <c r="APU44" s="80"/>
      <c r="APV44" s="80"/>
      <c r="APW44" s="80"/>
      <c r="APX44" s="80"/>
      <c r="APY44" s="80"/>
      <c r="APZ44" s="80"/>
      <c r="AQA44" s="80"/>
      <c r="AQB44" s="80"/>
      <c r="AQC44" s="80"/>
      <c r="AQD44" s="80"/>
      <c r="AQE44" s="80"/>
      <c r="AQF44" s="80"/>
      <c r="AQG44" s="80"/>
      <c r="AQH44" s="80"/>
      <c r="AQI44" s="80"/>
      <c r="AQJ44" s="80"/>
      <c r="AQK44" s="80"/>
      <c r="AQL44" s="80"/>
      <c r="AQM44" s="80"/>
      <c r="AQN44" s="80"/>
      <c r="AQO44" s="80"/>
      <c r="AQP44" s="80"/>
      <c r="AQQ44" s="80"/>
      <c r="AQR44" s="80"/>
      <c r="AQS44" s="80"/>
      <c r="AQT44" s="80"/>
      <c r="AQU44" s="80"/>
      <c r="AQV44" s="80"/>
      <c r="AQW44" s="80"/>
      <c r="AQX44" s="80"/>
      <c r="AQY44" s="80"/>
      <c r="AQZ44" s="80"/>
      <c r="ARA44" s="80"/>
      <c r="ARB44" s="80"/>
      <c r="ARC44" s="80"/>
      <c r="ARD44" s="80"/>
      <c r="ARE44" s="80"/>
      <c r="ARF44" s="80"/>
      <c r="ARG44" s="80"/>
      <c r="ARH44" s="80"/>
      <c r="ARI44" s="80"/>
      <c r="ARJ44" s="80"/>
      <c r="ARK44" s="80"/>
      <c r="ARL44" s="80"/>
      <c r="ARM44" s="80"/>
      <c r="ARN44" s="80"/>
      <c r="ARO44" s="80"/>
      <c r="ARP44" s="80"/>
      <c r="ARQ44" s="80"/>
      <c r="ARR44" s="80"/>
      <c r="ARS44" s="80"/>
      <c r="ART44" s="80"/>
      <c r="ARU44" s="80"/>
      <c r="ARV44" s="80"/>
      <c r="ARW44" s="80"/>
      <c r="ARX44" s="80"/>
      <c r="ARY44" s="80"/>
      <c r="ARZ44" s="80"/>
      <c r="ASA44" s="80"/>
      <c r="ASB44" s="80"/>
      <c r="ASC44" s="80"/>
      <c r="ASD44" s="80"/>
      <c r="ASE44" s="80"/>
      <c r="ASF44" s="80"/>
      <c r="ASG44" s="80"/>
      <c r="ASH44" s="80"/>
      <c r="ASI44" s="80"/>
      <c r="ASJ44" s="80"/>
      <c r="ASK44" s="80"/>
      <c r="ASL44" s="80"/>
      <c r="ASM44" s="80"/>
      <c r="ASN44" s="80"/>
      <c r="ASO44" s="80"/>
      <c r="ASP44" s="80"/>
      <c r="ASQ44" s="80"/>
      <c r="ASR44" s="80"/>
      <c r="ASS44" s="80"/>
      <c r="AST44" s="80"/>
      <c r="ASU44" s="80"/>
      <c r="ASV44" s="80"/>
      <c r="ASW44" s="80"/>
      <c r="ASX44" s="80"/>
      <c r="ASY44" s="80"/>
      <c r="ASZ44" s="80"/>
      <c r="ATA44" s="80"/>
      <c r="ATB44" s="80"/>
      <c r="ATC44" s="80"/>
      <c r="ATD44" s="80"/>
      <c r="ATE44" s="80"/>
      <c r="ATF44" s="80"/>
      <c r="ATG44" s="80"/>
      <c r="ATH44" s="80"/>
      <c r="ATI44" s="80"/>
      <c r="ATJ44" s="80"/>
      <c r="ATK44" s="80"/>
      <c r="ATL44" s="80"/>
      <c r="ATM44" s="80"/>
      <c r="ATN44" s="80"/>
      <c r="ATO44" s="80"/>
      <c r="ATP44" s="80"/>
      <c r="ATQ44" s="80"/>
      <c r="ATR44" s="80"/>
      <c r="ATS44" s="80"/>
      <c r="ATT44" s="80"/>
      <c r="ATU44" s="80"/>
      <c r="ATV44" s="80"/>
      <c r="ATW44" s="80"/>
      <c r="ATX44" s="80"/>
      <c r="ATY44" s="80"/>
      <c r="ATZ44" s="80"/>
      <c r="AUA44" s="80"/>
      <c r="AUB44" s="80"/>
      <c r="AUC44" s="80"/>
      <c r="AUD44" s="80"/>
      <c r="AUE44" s="80"/>
      <c r="AUF44" s="80"/>
      <c r="AUG44" s="80"/>
      <c r="AUH44" s="80"/>
      <c r="AUI44" s="80"/>
      <c r="AUJ44" s="80"/>
      <c r="AUK44" s="80"/>
      <c r="AUL44" s="80"/>
      <c r="AUM44" s="80"/>
      <c r="AUN44" s="80"/>
      <c r="AUO44" s="80"/>
      <c r="AUP44" s="80"/>
      <c r="AUQ44" s="80"/>
      <c r="AUR44" s="80"/>
      <c r="AUS44" s="80"/>
      <c r="AUT44" s="80"/>
      <c r="AUU44" s="80"/>
      <c r="AUV44" s="80"/>
      <c r="AUW44" s="80"/>
      <c r="AUX44" s="80"/>
      <c r="AUY44" s="80"/>
      <c r="AUZ44" s="80"/>
      <c r="AVA44" s="80"/>
      <c r="AVB44" s="80"/>
      <c r="AVC44" s="80"/>
      <c r="AVD44" s="80"/>
      <c r="AVE44" s="80"/>
      <c r="AVF44" s="80"/>
      <c r="AVG44" s="80"/>
      <c r="AVH44" s="80"/>
      <c r="AVI44" s="80"/>
      <c r="AVJ44" s="80"/>
      <c r="AVK44" s="80"/>
      <c r="AVL44" s="80"/>
      <c r="AVM44" s="80"/>
      <c r="AVN44" s="80"/>
      <c r="AVO44" s="80"/>
      <c r="AVP44" s="80"/>
      <c r="AVQ44" s="80"/>
      <c r="AVR44" s="80"/>
      <c r="AVS44" s="80"/>
      <c r="AVT44" s="80"/>
      <c r="AVU44" s="80"/>
      <c r="AVV44" s="80"/>
      <c r="AVW44" s="80"/>
      <c r="AVX44" s="80"/>
      <c r="AVY44" s="80"/>
      <c r="AVZ44" s="80"/>
      <c r="AWA44" s="80"/>
      <c r="AWB44" s="80"/>
      <c r="AWC44" s="80"/>
      <c r="AWD44" s="80"/>
      <c r="AWE44" s="80"/>
      <c r="AWF44" s="80"/>
      <c r="AWG44" s="80"/>
      <c r="AWH44" s="80"/>
      <c r="AWI44" s="80"/>
      <c r="AWJ44" s="80"/>
      <c r="AWK44" s="80"/>
      <c r="AWL44" s="80"/>
      <c r="AWM44" s="80"/>
      <c r="AWN44" s="80"/>
      <c r="AWO44" s="80"/>
      <c r="AWP44" s="80"/>
      <c r="AWQ44" s="80"/>
      <c r="AWR44" s="80"/>
      <c r="AWS44" s="80"/>
      <c r="AWT44" s="80"/>
      <c r="AWU44" s="80"/>
      <c r="AWV44" s="80"/>
      <c r="AWW44" s="80"/>
      <c r="AWX44" s="80"/>
      <c r="AWY44" s="80"/>
      <c r="AWZ44" s="80"/>
      <c r="AXA44" s="80"/>
      <c r="AXB44" s="80"/>
      <c r="AXC44" s="80"/>
      <c r="AXD44" s="80"/>
      <c r="AXE44" s="80"/>
      <c r="AXF44" s="80"/>
      <c r="AXG44" s="80"/>
      <c r="AXH44" s="80"/>
      <c r="AXI44" s="80"/>
      <c r="AXJ44" s="80"/>
      <c r="AXK44" s="80"/>
      <c r="AXL44" s="80"/>
      <c r="AXM44" s="80"/>
      <c r="AXN44" s="80"/>
      <c r="AXO44" s="80"/>
      <c r="AXP44" s="80"/>
      <c r="AXQ44" s="80"/>
      <c r="AXR44" s="80"/>
      <c r="AXS44" s="80"/>
      <c r="AXT44" s="80"/>
      <c r="AXU44" s="80"/>
      <c r="AXV44" s="80"/>
      <c r="AXW44" s="80"/>
      <c r="AXX44" s="80"/>
      <c r="AXY44" s="80"/>
      <c r="AXZ44" s="80"/>
      <c r="AYA44" s="80"/>
      <c r="AYB44" s="80"/>
      <c r="AYC44" s="80"/>
      <c r="AYD44" s="80"/>
      <c r="AYE44" s="80"/>
      <c r="AYF44" s="80"/>
      <c r="AYG44" s="80"/>
      <c r="AYH44" s="80"/>
      <c r="AYI44" s="80"/>
      <c r="AYJ44" s="80"/>
      <c r="AYK44" s="80"/>
      <c r="AYL44" s="80"/>
      <c r="AYM44" s="80"/>
      <c r="AYN44" s="80"/>
      <c r="AYO44" s="80"/>
      <c r="AYP44" s="80"/>
      <c r="AYQ44" s="80"/>
      <c r="AYR44" s="80"/>
      <c r="AYS44" s="80"/>
      <c r="AYT44" s="80"/>
      <c r="AYU44" s="80"/>
      <c r="AYV44" s="80"/>
      <c r="AYW44" s="80"/>
      <c r="AYX44" s="80"/>
      <c r="AYY44" s="80"/>
      <c r="AYZ44" s="80"/>
      <c r="AZA44" s="80"/>
      <c r="AZB44" s="80"/>
      <c r="AZC44" s="80"/>
      <c r="AZD44" s="80"/>
      <c r="AZE44" s="80"/>
      <c r="AZF44" s="80"/>
      <c r="AZG44" s="80"/>
      <c r="AZH44" s="80"/>
      <c r="AZI44" s="80"/>
      <c r="AZJ44" s="80"/>
      <c r="AZK44" s="80"/>
      <c r="AZL44" s="80"/>
      <c r="AZM44" s="80"/>
      <c r="AZN44" s="80"/>
      <c r="AZO44" s="80"/>
      <c r="AZP44" s="80"/>
      <c r="AZQ44" s="80"/>
      <c r="AZR44" s="80"/>
      <c r="AZS44" s="80"/>
      <c r="AZT44" s="80"/>
      <c r="AZU44" s="80"/>
      <c r="AZV44" s="80"/>
      <c r="AZW44" s="80"/>
      <c r="AZX44" s="80"/>
      <c r="AZY44" s="80"/>
      <c r="AZZ44" s="80"/>
      <c r="BAA44" s="80"/>
      <c r="BAB44" s="80"/>
      <c r="BAC44" s="80"/>
      <c r="BAD44" s="80"/>
      <c r="BAE44" s="80"/>
      <c r="BAF44" s="80"/>
      <c r="BAG44" s="80"/>
      <c r="BAH44" s="80"/>
      <c r="BAI44" s="80"/>
      <c r="BAJ44" s="80"/>
      <c r="BAK44" s="80"/>
      <c r="BAL44" s="80"/>
      <c r="BAM44" s="80"/>
      <c r="BAN44" s="80"/>
      <c r="BAO44" s="80"/>
      <c r="BAP44" s="80"/>
      <c r="BAQ44" s="80"/>
      <c r="BAR44" s="80"/>
      <c r="BAS44" s="80"/>
      <c r="BAT44" s="80"/>
      <c r="BAU44" s="80"/>
      <c r="BAV44" s="80"/>
      <c r="BAW44" s="80"/>
      <c r="BAX44" s="80"/>
      <c r="BAY44" s="80"/>
      <c r="BAZ44" s="80"/>
      <c r="BBA44" s="80"/>
      <c r="BBB44" s="80"/>
      <c r="BBC44" s="80"/>
      <c r="BBD44" s="80"/>
      <c r="BBE44" s="80"/>
      <c r="BBF44" s="80"/>
      <c r="BBG44" s="80"/>
      <c r="BBH44" s="80"/>
      <c r="BBI44" s="80"/>
      <c r="BBJ44" s="80"/>
      <c r="BBK44" s="80"/>
      <c r="BBL44" s="80"/>
      <c r="BBM44" s="80"/>
      <c r="BBN44" s="80"/>
      <c r="BBO44" s="80"/>
      <c r="BBP44" s="80"/>
      <c r="BBQ44" s="80"/>
      <c r="BBR44" s="80"/>
      <c r="BBS44" s="80"/>
      <c r="BBT44" s="80"/>
      <c r="BBU44" s="80"/>
      <c r="BBV44" s="80"/>
      <c r="BBW44" s="80"/>
      <c r="BBX44" s="80"/>
      <c r="BBY44" s="80"/>
      <c r="BBZ44" s="80"/>
      <c r="BCA44" s="80"/>
      <c r="BCB44" s="80"/>
      <c r="BCC44" s="80"/>
      <c r="BCD44" s="80"/>
      <c r="BCE44" s="80"/>
      <c r="BCF44" s="80"/>
      <c r="BCG44" s="80"/>
      <c r="BCH44" s="80"/>
      <c r="BCI44" s="80"/>
      <c r="BCJ44" s="80"/>
      <c r="BCK44" s="80"/>
      <c r="BCL44" s="80"/>
      <c r="BCM44" s="80"/>
      <c r="BCN44" s="80"/>
      <c r="BCO44" s="80"/>
      <c r="BCP44" s="80"/>
      <c r="BCQ44" s="80"/>
      <c r="BCR44" s="80"/>
      <c r="BCS44" s="80"/>
      <c r="BCT44" s="80"/>
      <c r="BCU44" s="80"/>
      <c r="BCV44" s="80"/>
      <c r="BCW44" s="80"/>
      <c r="BCX44" s="80"/>
      <c r="BCY44" s="80"/>
      <c r="BCZ44" s="80"/>
      <c r="BDA44" s="80"/>
      <c r="BDB44" s="80"/>
      <c r="BDC44" s="80"/>
      <c r="BDD44" s="80"/>
      <c r="BDE44" s="80"/>
      <c r="BDF44" s="80"/>
      <c r="BDG44" s="80"/>
      <c r="BDH44" s="80"/>
      <c r="BDI44" s="80"/>
      <c r="BDJ44" s="80"/>
      <c r="BDK44" s="80"/>
      <c r="BDL44" s="80"/>
      <c r="BDM44" s="80"/>
      <c r="BDN44" s="80"/>
      <c r="BDO44" s="80"/>
      <c r="BDP44" s="80"/>
      <c r="BDQ44" s="80"/>
      <c r="BDR44" s="80"/>
      <c r="BDS44" s="80"/>
      <c r="BDT44" s="80"/>
      <c r="BDU44" s="80"/>
      <c r="BDV44" s="80"/>
      <c r="BDW44" s="80"/>
      <c r="BDX44" s="80"/>
      <c r="BDY44" s="80"/>
      <c r="BDZ44" s="80"/>
      <c r="BEA44" s="80"/>
      <c r="BEB44" s="80"/>
      <c r="BEC44" s="80"/>
      <c r="BED44" s="80"/>
      <c r="BEE44" s="80"/>
      <c r="BEF44" s="80"/>
      <c r="BEG44" s="80"/>
      <c r="BEH44" s="80"/>
      <c r="BEI44" s="80"/>
      <c r="BEJ44" s="80"/>
      <c r="BEK44" s="80"/>
      <c r="BEL44" s="80"/>
      <c r="BEM44" s="80"/>
      <c r="BEN44" s="80"/>
      <c r="BEO44" s="80"/>
      <c r="BEP44" s="80"/>
      <c r="BEQ44" s="80"/>
      <c r="BER44" s="80"/>
      <c r="BES44" s="80"/>
      <c r="BET44" s="80"/>
      <c r="BEU44" s="80"/>
      <c r="BEV44" s="80"/>
      <c r="BEW44" s="80"/>
      <c r="BEX44" s="80"/>
      <c r="BEY44" s="80"/>
      <c r="BEZ44" s="80"/>
      <c r="BFA44" s="80"/>
      <c r="BFB44" s="80"/>
      <c r="BFC44" s="80"/>
      <c r="BFD44" s="80"/>
      <c r="BFE44" s="80"/>
      <c r="BFF44" s="80"/>
      <c r="BFG44" s="80"/>
      <c r="BFH44" s="80"/>
      <c r="BFI44" s="80"/>
      <c r="BFJ44" s="80"/>
      <c r="BFK44" s="80"/>
      <c r="BFL44" s="80"/>
      <c r="BFM44" s="80"/>
      <c r="BFN44" s="80"/>
      <c r="BFO44" s="80"/>
      <c r="BFP44" s="80"/>
      <c r="BFQ44" s="80"/>
      <c r="BFR44" s="80"/>
      <c r="BFS44" s="80"/>
      <c r="BFT44" s="80"/>
      <c r="BFU44" s="80"/>
      <c r="BFV44" s="80"/>
      <c r="BFW44" s="80"/>
      <c r="BFX44" s="80"/>
      <c r="BFY44" s="80"/>
      <c r="BFZ44" s="80"/>
      <c r="BGA44" s="80"/>
      <c r="BGB44" s="80"/>
      <c r="BGC44" s="80"/>
      <c r="BGD44" s="80"/>
      <c r="BGE44" s="80"/>
      <c r="BGF44" s="80"/>
      <c r="BGG44" s="80"/>
      <c r="BGH44" s="80"/>
      <c r="BGI44" s="80"/>
      <c r="BGJ44" s="80"/>
      <c r="BGK44" s="80"/>
      <c r="BGL44" s="80"/>
      <c r="BGM44" s="80"/>
      <c r="BGN44" s="80"/>
      <c r="BGO44" s="80"/>
      <c r="BGP44" s="80"/>
      <c r="BGQ44" s="80"/>
      <c r="BGR44" s="80"/>
      <c r="BGS44" s="80"/>
      <c r="BGT44" s="80"/>
      <c r="BGU44" s="80"/>
      <c r="BGV44" s="80"/>
      <c r="BGW44" s="80"/>
      <c r="BGX44" s="80"/>
      <c r="BGY44" s="80"/>
      <c r="BGZ44" s="80"/>
      <c r="BHA44" s="80"/>
      <c r="BHB44" s="80"/>
      <c r="BHC44" s="80"/>
      <c r="BHD44" s="80"/>
      <c r="BHE44" s="80"/>
      <c r="BHF44" s="80"/>
      <c r="BHG44" s="80"/>
      <c r="BHH44" s="80"/>
      <c r="BHI44" s="80"/>
      <c r="BHJ44" s="80"/>
      <c r="BHK44" s="80"/>
      <c r="BHL44" s="80"/>
      <c r="BHM44" s="80"/>
      <c r="BHN44" s="80"/>
      <c r="BHO44" s="80"/>
      <c r="BHP44" s="80"/>
      <c r="BHQ44" s="80"/>
      <c r="BHR44" s="80"/>
      <c r="BHS44" s="80"/>
      <c r="BHT44" s="80"/>
      <c r="BHU44" s="80"/>
      <c r="BHV44" s="80"/>
      <c r="BHW44" s="80"/>
      <c r="BHX44" s="80"/>
      <c r="BHY44" s="80"/>
      <c r="BHZ44" s="80"/>
      <c r="BIA44" s="80"/>
      <c r="BIB44" s="80"/>
      <c r="BIC44" s="80"/>
      <c r="BID44" s="80"/>
      <c r="BIE44" s="80"/>
      <c r="BIF44" s="80"/>
      <c r="BIG44" s="80"/>
      <c r="BIH44" s="80"/>
      <c r="BII44" s="80"/>
      <c r="BIJ44" s="80"/>
      <c r="BIK44" s="80"/>
      <c r="BIL44" s="80"/>
      <c r="BIM44" s="80"/>
      <c r="BIN44" s="80"/>
      <c r="BIO44" s="80"/>
      <c r="BIP44" s="80"/>
      <c r="BIQ44" s="80"/>
      <c r="BIR44" s="80"/>
      <c r="BIS44" s="80"/>
      <c r="BIT44" s="80"/>
      <c r="BIU44" s="80"/>
      <c r="BIV44" s="80"/>
      <c r="BIW44" s="80"/>
      <c r="BIX44" s="80"/>
      <c r="BIY44" s="80"/>
      <c r="BIZ44" s="80"/>
      <c r="BJA44" s="80"/>
      <c r="BJB44" s="80"/>
      <c r="BJC44" s="80"/>
      <c r="BJD44" s="80"/>
      <c r="BJE44" s="80"/>
      <c r="BJF44" s="80"/>
      <c r="BJG44" s="80"/>
      <c r="BJH44" s="80"/>
      <c r="BJI44" s="80"/>
      <c r="BJJ44" s="80"/>
      <c r="BJK44" s="80"/>
      <c r="BJL44" s="80"/>
      <c r="BJM44" s="80"/>
      <c r="BJN44" s="80"/>
      <c r="BJO44" s="80"/>
      <c r="BJP44" s="80"/>
      <c r="BJQ44" s="80"/>
      <c r="BJR44" s="80"/>
      <c r="BJS44" s="80"/>
      <c r="BJT44" s="80"/>
      <c r="BJU44" s="80"/>
      <c r="BJV44" s="80"/>
      <c r="BJW44" s="80"/>
      <c r="BJX44" s="80"/>
      <c r="BJY44" s="80"/>
      <c r="BJZ44" s="80"/>
      <c r="BKA44" s="80"/>
      <c r="BKB44" s="80"/>
      <c r="BKC44" s="80"/>
      <c r="BKD44" s="80"/>
      <c r="BKE44" s="80"/>
      <c r="BKF44" s="80"/>
      <c r="BKG44" s="80"/>
      <c r="BKH44" s="80"/>
      <c r="BKI44" s="80"/>
      <c r="BKJ44" s="80"/>
      <c r="BKK44" s="80"/>
      <c r="BKL44" s="80"/>
      <c r="BKM44" s="80"/>
      <c r="BKN44" s="80"/>
      <c r="BKO44" s="80"/>
      <c r="BKP44" s="80"/>
      <c r="BKQ44" s="80"/>
      <c r="BKR44" s="80"/>
      <c r="BKS44" s="80"/>
      <c r="BKT44" s="80"/>
      <c r="BKU44" s="80"/>
      <c r="BKV44" s="80"/>
      <c r="BKW44" s="80"/>
      <c r="BKX44" s="80"/>
      <c r="BKY44" s="80"/>
      <c r="BKZ44" s="80"/>
      <c r="BLA44" s="80"/>
      <c r="BLB44" s="80"/>
      <c r="BLC44" s="80"/>
      <c r="BLD44" s="80"/>
      <c r="BLE44" s="80"/>
      <c r="BLF44" s="80"/>
      <c r="BLG44" s="80"/>
      <c r="BLH44" s="80"/>
      <c r="BLI44" s="80"/>
      <c r="BLJ44" s="80"/>
      <c r="BLK44" s="80"/>
      <c r="BLL44" s="80"/>
      <c r="BLM44" s="80"/>
      <c r="BLN44" s="80"/>
      <c r="BLO44" s="80"/>
      <c r="BLP44" s="80"/>
      <c r="BLQ44" s="80"/>
      <c r="BLR44" s="80"/>
      <c r="BLS44" s="80"/>
      <c r="BLT44" s="80"/>
      <c r="BLU44" s="80"/>
      <c r="BLV44" s="80"/>
      <c r="BLW44" s="80"/>
      <c r="BLX44" s="80"/>
      <c r="BLY44" s="80"/>
      <c r="BLZ44" s="80"/>
      <c r="BMA44" s="80"/>
      <c r="BMB44" s="80"/>
      <c r="BMC44" s="80"/>
      <c r="BMD44" s="80"/>
      <c r="BME44" s="80"/>
      <c r="BMF44" s="80"/>
      <c r="BMG44" s="80"/>
      <c r="BMH44" s="80"/>
      <c r="BMI44" s="80"/>
      <c r="BMJ44" s="80"/>
      <c r="BMK44" s="80"/>
      <c r="BML44" s="80"/>
      <c r="BMM44" s="80"/>
      <c r="BMN44" s="80"/>
      <c r="BMO44" s="80"/>
      <c r="BMP44" s="80"/>
      <c r="BMQ44" s="80"/>
      <c r="BMR44" s="80"/>
      <c r="BMS44" s="80"/>
      <c r="BMT44" s="80"/>
      <c r="BMU44" s="80"/>
      <c r="BMV44" s="80"/>
      <c r="BMW44" s="80"/>
      <c r="BMX44" s="80"/>
      <c r="BMY44" s="80"/>
      <c r="BMZ44" s="80"/>
      <c r="BNA44" s="80"/>
      <c r="BNB44" s="80"/>
      <c r="BNC44" s="80"/>
      <c r="BND44" s="80"/>
      <c r="BNE44" s="80"/>
      <c r="BNF44" s="80"/>
      <c r="BNG44" s="80"/>
      <c r="BNH44" s="80"/>
      <c r="BNI44" s="80"/>
      <c r="BNJ44" s="80"/>
      <c r="BNK44" s="80"/>
      <c r="BNL44" s="80"/>
      <c r="BNM44" s="80"/>
      <c r="BNN44" s="80"/>
      <c r="BNO44" s="80"/>
      <c r="BNP44" s="80"/>
      <c r="BNQ44" s="80"/>
      <c r="BNR44" s="80"/>
      <c r="BNS44" s="80"/>
      <c r="BNT44" s="80"/>
      <c r="BNU44" s="80"/>
      <c r="BNV44" s="80"/>
      <c r="BNW44" s="80"/>
      <c r="BNX44" s="80"/>
      <c r="BNY44" s="80"/>
      <c r="BNZ44" s="80"/>
      <c r="BOA44" s="80"/>
      <c r="BOB44" s="80"/>
      <c r="BOC44" s="80"/>
      <c r="BOD44" s="80"/>
      <c r="BOE44" s="80"/>
      <c r="BOF44" s="80"/>
      <c r="BOG44" s="80"/>
      <c r="BOH44" s="80"/>
      <c r="BOI44" s="80"/>
      <c r="BOJ44" s="80"/>
      <c r="BOK44" s="80"/>
      <c r="BOL44" s="80"/>
      <c r="BOM44" s="80"/>
      <c r="BON44" s="80"/>
      <c r="BOO44" s="80"/>
      <c r="BOP44" s="80"/>
      <c r="BOQ44" s="80"/>
      <c r="BOR44" s="80"/>
      <c r="BOS44" s="80"/>
      <c r="BOT44" s="80"/>
      <c r="BOU44" s="80"/>
      <c r="BOV44" s="80"/>
      <c r="BOW44" s="80"/>
      <c r="BOX44" s="80"/>
      <c r="BOY44" s="80"/>
      <c r="BOZ44" s="80"/>
      <c r="BPA44" s="80"/>
      <c r="BPB44" s="80"/>
      <c r="BPC44" s="80"/>
      <c r="BPD44" s="80"/>
      <c r="BPE44" s="80"/>
      <c r="BPF44" s="80"/>
      <c r="BPG44" s="80"/>
      <c r="BPH44" s="80"/>
      <c r="BPI44" s="80"/>
      <c r="BPJ44" s="80"/>
      <c r="BPK44" s="80"/>
      <c r="BPL44" s="80"/>
      <c r="BPM44" s="80"/>
      <c r="BPN44" s="80"/>
      <c r="BPO44" s="80"/>
      <c r="BPP44" s="80"/>
      <c r="BPQ44" s="80"/>
      <c r="BPR44" s="80"/>
      <c r="BPS44" s="80"/>
      <c r="BPT44" s="80"/>
      <c r="BPU44" s="80"/>
      <c r="BPV44" s="80"/>
      <c r="BPW44" s="80"/>
      <c r="BPX44" s="80"/>
      <c r="BPY44" s="80"/>
      <c r="BPZ44" s="80"/>
      <c r="BQA44" s="80"/>
      <c r="BQB44" s="80"/>
      <c r="BQC44" s="80"/>
      <c r="BQD44" s="80"/>
      <c r="BQE44" s="80"/>
      <c r="BQF44" s="80"/>
      <c r="BQG44" s="80"/>
      <c r="BQH44" s="80"/>
      <c r="BQI44" s="80"/>
      <c r="BQJ44" s="80"/>
      <c r="BQK44" s="80"/>
      <c r="BQL44" s="80"/>
      <c r="BQM44" s="80"/>
      <c r="BQN44" s="80"/>
      <c r="BQO44" s="80"/>
      <c r="BQP44" s="80"/>
      <c r="BQQ44" s="80"/>
      <c r="BQR44" s="80"/>
      <c r="BQS44" s="80"/>
      <c r="BQT44" s="80"/>
      <c r="BQU44" s="80"/>
      <c r="BQV44" s="80"/>
      <c r="BQW44" s="80"/>
      <c r="BQX44" s="80"/>
      <c r="BQY44" s="80"/>
      <c r="BQZ44" s="80"/>
      <c r="BRA44" s="80"/>
      <c r="BRB44" s="80"/>
      <c r="BRC44" s="80"/>
      <c r="BRD44" s="80"/>
      <c r="BRE44" s="80"/>
      <c r="BRF44" s="80"/>
      <c r="BRG44" s="80"/>
      <c r="BRH44" s="80"/>
      <c r="BRI44" s="80"/>
      <c r="BRJ44" s="80"/>
      <c r="BRK44" s="80"/>
      <c r="BRL44" s="80"/>
      <c r="BRM44" s="80"/>
      <c r="BRN44" s="80"/>
      <c r="BRO44" s="80"/>
      <c r="BRP44" s="80"/>
      <c r="BRQ44" s="80"/>
      <c r="BRR44" s="80"/>
      <c r="BRS44" s="80"/>
      <c r="BRT44" s="80"/>
      <c r="BRU44" s="80"/>
      <c r="BRV44" s="80"/>
      <c r="BRW44" s="80"/>
      <c r="BRX44" s="80"/>
      <c r="BRY44" s="80"/>
      <c r="BRZ44" s="80"/>
      <c r="BSA44" s="80"/>
      <c r="BSB44" s="80"/>
      <c r="BSC44" s="80"/>
      <c r="BSD44" s="80"/>
      <c r="BSE44" s="80"/>
      <c r="BSF44" s="80"/>
      <c r="BSG44" s="80"/>
      <c r="BSH44" s="80"/>
      <c r="BSI44" s="80"/>
      <c r="BSJ44" s="80"/>
      <c r="BSK44" s="80"/>
      <c r="BSL44" s="80"/>
      <c r="BSM44" s="80"/>
      <c r="BSN44" s="80"/>
      <c r="BSO44" s="80"/>
      <c r="BSP44" s="80"/>
      <c r="BSQ44" s="80"/>
      <c r="BSR44" s="80"/>
      <c r="BSS44" s="80"/>
      <c r="BST44" s="80"/>
      <c r="BSU44" s="80"/>
      <c r="BSV44" s="80"/>
      <c r="BSW44" s="80"/>
      <c r="BSX44" s="80"/>
      <c r="BSY44" s="80"/>
      <c r="BSZ44" s="80"/>
      <c r="BTA44" s="80"/>
      <c r="BTB44" s="80"/>
      <c r="BTC44" s="80"/>
      <c r="BTD44" s="80"/>
      <c r="BTE44" s="80"/>
      <c r="BTF44" s="80"/>
      <c r="BTG44" s="80"/>
      <c r="BTH44" s="80"/>
      <c r="BTI44" s="80"/>
      <c r="BTJ44" s="80"/>
      <c r="BTK44" s="80"/>
      <c r="BTL44" s="80"/>
      <c r="BTM44" s="80"/>
      <c r="BTN44" s="80"/>
      <c r="BTO44" s="80"/>
      <c r="BTP44" s="80"/>
      <c r="BTQ44" s="80"/>
      <c r="BTR44" s="80"/>
      <c r="BTS44" s="80"/>
      <c r="BTT44" s="80"/>
      <c r="BTU44" s="80"/>
      <c r="BTV44" s="80"/>
      <c r="BTW44" s="80"/>
      <c r="BTX44" s="80"/>
      <c r="BTY44" s="80"/>
      <c r="BTZ44" s="80"/>
      <c r="BUA44" s="80"/>
      <c r="BUB44" s="80"/>
      <c r="BUC44" s="80"/>
      <c r="BUD44" s="80"/>
      <c r="BUE44" s="80"/>
      <c r="BUF44" s="80"/>
      <c r="BUG44" s="80"/>
      <c r="BUH44" s="80"/>
      <c r="BUI44" s="80"/>
      <c r="BUJ44" s="80"/>
      <c r="BUK44" s="80"/>
      <c r="BUL44" s="80"/>
      <c r="BUM44" s="80"/>
      <c r="BUN44" s="80"/>
      <c r="BUO44" s="80"/>
      <c r="BUP44" s="80"/>
      <c r="BUQ44" s="80"/>
      <c r="BUR44" s="80"/>
      <c r="BUS44" s="80"/>
      <c r="BUT44" s="80"/>
      <c r="BUU44" s="80"/>
      <c r="BUV44" s="80"/>
      <c r="BUW44" s="80"/>
      <c r="BUX44" s="80"/>
      <c r="BUY44" s="80"/>
      <c r="BUZ44" s="80"/>
      <c r="BVA44" s="80"/>
      <c r="BVB44" s="80"/>
      <c r="BVC44" s="80"/>
      <c r="BVD44" s="80"/>
      <c r="BVE44" s="80"/>
      <c r="BVF44" s="80"/>
      <c r="BVG44" s="80"/>
      <c r="BVH44" s="80"/>
      <c r="BVI44" s="80"/>
      <c r="BVJ44" s="80"/>
      <c r="BVK44" s="80"/>
      <c r="BVL44" s="80"/>
      <c r="BVM44" s="80"/>
      <c r="BVN44" s="80"/>
      <c r="BVO44" s="80"/>
      <c r="BVP44" s="80"/>
      <c r="BVQ44" s="80"/>
      <c r="BVR44" s="80"/>
      <c r="BVS44" s="80"/>
      <c r="BVT44" s="80"/>
      <c r="BVU44" s="80"/>
      <c r="BVV44" s="80"/>
      <c r="BVW44" s="80"/>
      <c r="BVX44" s="80"/>
      <c r="BVY44" s="80"/>
      <c r="BVZ44" s="80"/>
      <c r="BWA44" s="80"/>
      <c r="BWB44" s="80"/>
      <c r="BWC44" s="80"/>
      <c r="BWD44" s="80"/>
      <c r="BWE44" s="80"/>
      <c r="BWF44" s="80"/>
      <c r="BWG44" s="80"/>
      <c r="BWH44" s="80"/>
      <c r="BWI44" s="80"/>
      <c r="BWJ44" s="80"/>
      <c r="BWK44" s="80"/>
      <c r="BWL44" s="80"/>
      <c r="BWM44" s="80"/>
      <c r="BWN44" s="80"/>
      <c r="BWO44" s="80"/>
      <c r="BWP44" s="80"/>
      <c r="BWQ44" s="80"/>
      <c r="BWR44" s="80"/>
      <c r="BWS44" s="80"/>
      <c r="BWT44" s="80"/>
      <c r="BWU44" s="80"/>
      <c r="BWV44" s="80"/>
      <c r="BWW44" s="80"/>
      <c r="BWX44" s="80"/>
      <c r="BWY44" s="80"/>
      <c r="BWZ44" s="80"/>
      <c r="BXA44" s="80"/>
      <c r="BXB44" s="80"/>
      <c r="BXC44" s="80"/>
      <c r="BXD44" s="80"/>
      <c r="BXE44" s="80"/>
      <c r="BXF44" s="80"/>
      <c r="BXG44" s="80"/>
      <c r="BXH44" s="80"/>
      <c r="BXI44" s="80"/>
      <c r="BXJ44" s="80"/>
      <c r="BXK44" s="80"/>
      <c r="BXL44" s="80"/>
      <c r="BXM44" s="80"/>
      <c r="BXN44" s="80"/>
      <c r="BXO44" s="80"/>
      <c r="BXP44" s="80"/>
      <c r="BXQ44" s="80"/>
      <c r="BXR44" s="80"/>
      <c r="BXS44" s="80"/>
      <c r="BXT44" s="80"/>
      <c r="BXU44" s="80"/>
      <c r="BXV44" s="80"/>
      <c r="BXW44" s="80"/>
      <c r="BXX44" s="80"/>
      <c r="BXY44" s="80"/>
      <c r="BXZ44" s="80"/>
      <c r="BYA44" s="80"/>
      <c r="BYB44" s="80"/>
      <c r="BYC44" s="80"/>
      <c r="BYD44" s="80"/>
      <c r="BYE44" s="80"/>
      <c r="BYF44" s="80"/>
      <c r="BYG44" s="80"/>
      <c r="BYH44" s="80"/>
      <c r="BYI44" s="80"/>
      <c r="BYJ44" s="80"/>
      <c r="BYK44" s="80"/>
      <c r="BYL44" s="80"/>
      <c r="BYM44" s="80"/>
      <c r="BYN44" s="80"/>
      <c r="BYO44" s="80"/>
      <c r="BYP44" s="80"/>
      <c r="BYQ44" s="80"/>
      <c r="BYR44" s="80"/>
      <c r="BYS44" s="80"/>
      <c r="BYT44" s="80"/>
      <c r="BYU44" s="80"/>
      <c r="BYV44" s="80"/>
      <c r="BYW44" s="80"/>
      <c r="BYX44" s="80"/>
      <c r="BYY44" s="80"/>
      <c r="BYZ44" s="80"/>
      <c r="BZA44" s="80"/>
      <c r="BZB44" s="80"/>
      <c r="BZC44" s="80"/>
      <c r="BZD44" s="80"/>
      <c r="BZE44" s="80"/>
      <c r="BZF44" s="80"/>
      <c r="BZG44" s="80"/>
      <c r="BZH44" s="80"/>
      <c r="BZI44" s="80"/>
      <c r="BZJ44" s="80"/>
      <c r="BZK44" s="80"/>
      <c r="BZL44" s="80"/>
      <c r="BZM44" s="80"/>
      <c r="BZN44" s="80"/>
      <c r="BZO44" s="80"/>
      <c r="BZP44" s="80"/>
      <c r="BZQ44" s="80"/>
      <c r="BZR44" s="80"/>
      <c r="BZS44" s="80"/>
      <c r="BZT44" s="80"/>
      <c r="BZU44" s="80"/>
      <c r="BZV44" s="80"/>
      <c r="BZW44" s="80"/>
      <c r="BZX44" s="80"/>
      <c r="BZY44" s="80"/>
      <c r="BZZ44" s="80"/>
      <c r="CAA44" s="80"/>
      <c r="CAB44" s="80"/>
      <c r="CAC44" s="80"/>
      <c r="CAD44" s="80"/>
      <c r="CAE44" s="80"/>
      <c r="CAF44" s="80"/>
      <c r="CAG44" s="80"/>
      <c r="CAH44" s="80"/>
      <c r="CAI44" s="80"/>
      <c r="CAJ44" s="80"/>
      <c r="CAK44" s="80"/>
      <c r="CAL44" s="80"/>
      <c r="CAM44" s="80"/>
      <c r="CAN44" s="80"/>
      <c r="CAO44" s="80"/>
      <c r="CAP44" s="80"/>
      <c r="CAQ44" s="80"/>
      <c r="CAR44" s="80"/>
      <c r="CAS44" s="80"/>
      <c r="CAT44" s="80"/>
      <c r="CAU44" s="80"/>
      <c r="CAV44" s="80"/>
      <c r="CAW44" s="80"/>
      <c r="CAX44" s="80"/>
      <c r="CAY44" s="80"/>
      <c r="CAZ44" s="80"/>
      <c r="CBA44" s="80"/>
      <c r="CBB44" s="80"/>
      <c r="CBC44" s="80"/>
      <c r="CBD44" s="80"/>
      <c r="CBE44" s="80"/>
      <c r="CBF44" s="80"/>
      <c r="CBG44" s="80"/>
      <c r="CBH44" s="80"/>
      <c r="CBI44" s="80"/>
      <c r="CBJ44" s="80"/>
      <c r="CBK44" s="80"/>
      <c r="CBL44" s="80"/>
      <c r="CBM44" s="80"/>
      <c r="CBN44" s="80"/>
      <c r="CBO44" s="80"/>
      <c r="CBP44" s="80"/>
      <c r="CBQ44" s="80"/>
      <c r="CBR44" s="80"/>
      <c r="CBS44" s="80"/>
      <c r="CBT44" s="80"/>
      <c r="CBU44" s="80"/>
      <c r="CBV44" s="80"/>
      <c r="CBW44" s="80"/>
      <c r="CBX44" s="80"/>
      <c r="CBY44" s="80"/>
      <c r="CBZ44" s="80"/>
      <c r="CCA44" s="80"/>
      <c r="CCB44" s="80"/>
      <c r="CCC44" s="80"/>
      <c r="CCD44" s="80"/>
      <c r="CCE44" s="80"/>
      <c r="CCF44" s="80"/>
      <c r="CCG44" s="80"/>
      <c r="CCH44" s="80"/>
      <c r="CCI44" s="80"/>
      <c r="CCJ44" s="80"/>
      <c r="CCK44" s="80"/>
      <c r="CCL44" s="80"/>
      <c r="CCM44" s="80"/>
      <c r="CCN44" s="80"/>
      <c r="CCO44" s="80"/>
      <c r="CCP44" s="80"/>
      <c r="CCQ44" s="80"/>
      <c r="CCR44" s="80"/>
      <c r="CCS44" s="80"/>
      <c r="CCT44" s="80"/>
      <c r="CCU44" s="80"/>
      <c r="CCV44" s="80"/>
      <c r="CCW44" s="80"/>
      <c r="CCX44" s="80"/>
      <c r="CCY44" s="80"/>
      <c r="CCZ44" s="80"/>
      <c r="CDA44" s="80"/>
      <c r="CDB44" s="80"/>
      <c r="CDC44" s="80"/>
      <c r="CDD44" s="80"/>
      <c r="CDE44" s="80"/>
      <c r="CDF44" s="80"/>
      <c r="CDG44" s="80"/>
      <c r="CDH44" s="80"/>
      <c r="CDI44" s="80"/>
      <c r="CDJ44" s="80"/>
      <c r="CDK44" s="80"/>
      <c r="CDL44" s="80"/>
      <c r="CDM44" s="80"/>
      <c r="CDN44" s="80"/>
      <c r="CDO44" s="80"/>
      <c r="CDP44" s="80"/>
      <c r="CDQ44" s="80"/>
      <c r="CDR44" s="80"/>
      <c r="CDS44" s="80"/>
      <c r="CDT44" s="80"/>
      <c r="CDU44" s="80"/>
      <c r="CDV44" s="80"/>
      <c r="CDW44" s="80"/>
      <c r="CDX44" s="80"/>
      <c r="CDY44" s="80"/>
      <c r="CDZ44" s="80"/>
      <c r="CEA44" s="80"/>
      <c r="CEB44" s="80"/>
      <c r="CEC44" s="80"/>
      <c r="CED44" s="80"/>
      <c r="CEE44" s="80"/>
      <c r="CEF44" s="80"/>
      <c r="CEG44" s="80"/>
      <c r="CEH44" s="80"/>
      <c r="CEI44" s="80"/>
      <c r="CEJ44" s="80"/>
      <c r="CEK44" s="80"/>
      <c r="CEL44" s="80"/>
      <c r="CEM44" s="80"/>
      <c r="CEN44" s="80"/>
      <c r="CEO44" s="80"/>
      <c r="CEP44" s="80"/>
      <c r="CEQ44" s="80"/>
      <c r="CER44" s="80"/>
      <c r="CES44" s="80"/>
      <c r="CET44" s="80"/>
      <c r="CEU44" s="80"/>
      <c r="CEV44" s="80"/>
      <c r="CEW44" s="80"/>
      <c r="CEX44" s="80"/>
      <c r="CEY44" s="80"/>
      <c r="CEZ44" s="80"/>
      <c r="CFA44" s="80"/>
      <c r="CFB44" s="80"/>
      <c r="CFC44" s="80"/>
      <c r="CFD44" s="80"/>
      <c r="CFE44" s="80"/>
      <c r="CFF44" s="80"/>
      <c r="CFG44" s="80"/>
      <c r="CFH44" s="80"/>
      <c r="CFI44" s="80"/>
      <c r="CFJ44" s="80"/>
      <c r="CFK44" s="80"/>
      <c r="CFL44" s="80"/>
      <c r="CFM44" s="80"/>
      <c r="CFN44" s="80"/>
      <c r="CFO44" s="80"/>
      <c r="CFP44" s="80"/>
      <c r="CFQ44" s="80"/>
      <c r="CFR44" s="80"/>
      <c r="CFS44" s="80"/>
      <c r="CFT44" s="80"/>
      <c r="CFU44" s="80"/>
      <c r="CFV44" s="80"/>
      <c r="CFW44" s="80"/>
      <c r="CFX44" s="80"/>
      <c r="CFY44" s="80"/>
      <c r="CFZ44" s="80"/>
      <c r="CGA44" s="80"/>
      <c r="CGB44" s="80"/>
      <c r="CGC44" s="80"/>
      <c r="CGD44" s="80"/>
      <c r="CGE44" s="80"/>
      <c r="CGF44" s="80"/>
      <c r="CGG44" s="80"/>
      <c r="CGH44" s="80"/>
      <c r="CGI44" s="80"/>
      <c r="CGJ44" s="80"/>
      <c r="CGK44" s="80"/>
      <c r="CGL44" s="80"/>
      <c r="CGM44" s="80"/>
      <c r="CGN44" s="80"/>
      <c r="CGO44" s="80"/>
      <c r="CGP44" s="80"/>
      <c r="CGQ44" s="80"/>
      <c r="CGR44" s="80"/>
      <c r="CGS44" s="80"/>
      <c r="CGT44" s="80"/>
      <c r="CGU44" s="80"/>
      <c r="CGV44" s="80"/>
      <c r="CGW44" s="80"/>
      <c r="CGX44" s="80"/>
      <c r="CGY44" s="80"/>
      <c r="CGZ44" s="80"/>
      <c r="CHA44" s="80"/>
      <c r="CHB44" s="80"/>
      <c r="CHC44" s="80"/>
      <c r="CHD44" s="80"/>
      <c r="CHE44" s="80"/>
      <c r="CHF44" s="80"/>
      <c r="CHG44" s="80"/>
      <c r="CHH44" s="80"/>
      <c r="CHI44" s="80"/>
      <c r="CHJ44" s="80"/>
      <c r="CHK44" s="80"/>
      <c r="CHL44" s="80"/>
      <c r="CHM44" s="80"/>
      <c r="CHN44" s="80"/>
      <c r="CHO44" s="80"/>
      <c r="CHP44" s="80"/>
      <c r="CHQ44" s="80"/>
      <c r="CHR44" s="80"/>
      <c r="CHS44" s="80"/>
      <c r="CHT44" s="80"/>
      <c r="CHU44" s="80"/>
      <c r="CHV44" s="80"/>
      <c r="CHW44" s="80"/>
      <c r="CHX44" s="80"/>
      <c r="CHY44" s="80"/>
      <c r="CHZ44" s="80"/>
      <c r="CIA44" s="80"/>
      <c r="CIB44" s="80"/>
      <c r="CIC44" s="80"/>
      <c r="CID44" s="80"/>
      <c r="CIE44" s="80"/>
      <c r="CIF44" s="80"/>
      <c r="CIG44" s="80"/>
      <c r="CIH44" s="80"/>
      <c r="CII44" s="80"/>
      <c r="CIJ44" s="80"/>
      <c r="CIK44" s="80"/>
      <c r="CIL44" s="80"/>
      <c r="CIM44" s="80"/>
      <c r="CIN44" s="80"/>
      <c r="CIO44" s="80"/>
      <c r="CIP44" s="80"/>
      <c r="CIQ44" s="80"/>
      <c r="CIR44" s="80"/>
      <c r="CIS44" s="80"/>
      <c r="CIT44" s="80"/>
      <c r="CIU44" s="80"/>
      <c r="CIV44" s="80"/>
      <c r="CIW44" s="80"/>
      <c r="CIX44" s="80"/>
      <c r="CIY44" s="80"/>
      <c r="CIZ44" s="80"/>
      <c r="CJA44" s="80"/>
      <c r="CJB44" s="80"/>
      <c r="CJC44" s="80"/>
      <c r="CJD44" s="80"/>
      <c r="CJE44" s="80"/>
      <c r="CJF44" s="80"/>
      <c r="CJG44" s="80"/>
      <c r="CJH44" s="80"/>
      <c r="CJI44" s="80"/>
      <c r="CJJ44" s="80"/>
      <c r="CJK44" s="80"/>
      <c r="CJL44" s="80"/>
      <c r="CJM44" s="80"/>
      <c r="CJN44" s="80"/>
      <c r="CJO44" s="80"/>
      <c r="CJP44" s="80"/>
      <c r="CJQ44" s="80"/>
      <c r="CJR44" s="80"/>
      <c r="CJS44" s="80"/>
      <c r="CJT44" s="80"/>
      <c r="CJU44" s="80"/>
      <c r="CJV44" s="80"/>
      <c r="CJW44" s="80"/>
      <c r="CJX44" s="80"/>
      <c r="CJY44" s="80"/>
      <c r="CJZ44" s="80"/>
      <c r="CKA44" s="80"/>
      <c r="CKB44" s="80"/>
      <c r="CKC44" s="80"/>
      <c r="CKD44" s="80"/>
      <c r="CKE44" s="80"/>
      <c r="CKF44" s="80"/>
      <c r="CKG44" s="80"/>
      <c r="CKH44" s="80"/>
      <c r="CKI44" s="80"/>
      <c r="CKJ44" s="80"/>
      <c r="CKK44" s="80"/>
      <c r="CKL44" s="80"/>
      <c r="CKM44" s="80"/>
      <c r="CKN44" s="80"/>
      <c r="CKO44" s="80"/>
      <c r="CKP44" s="80"/>
      <c r="CKQ44" s="80"/>
      <c r="CKR44" s="80"/>
      <c r="CKS44" s="80"/>
      <c r="CKT44" s="80"/>
      <c r="CKU44" s="80"/>
      <c r="CKV44" s="80"/>
      <c r="CKW44" s="80"/>
      <c r="CKX44" s="80"/>
      <c r="CKY44" s="80"/>
      <c r="CKZ44" s="80"/>
      <c r="CLA44" s="80"/>
      <c r="CLB44" s="80"/>
      <c r="CLC44" s="80"/>
      <c r="CLD44" s="80"/>
      <c r="CLE44" s="80"/>
      <c r="CLF44" s="80"/>
      <c r="CLG44" s="80"/>
      <c r="CLH44" s="80"/>
      <c r="CLI44" s="80"/>
      <c r="CLJ44" s="80"/>
      <c r="CLK44" s="80"/>
      <c r="CLL44" s="80"/>
      <c r="CLM44" s="80"/>
      <c r="CLN44" s="80"/>
      <c r="CLO44" s="80"/>
      <c r="CLP44" s="80"/>
      <c r="CLQ44" s="80"/>
      <c r="CLR44" s="80"/>
      <c r="CLS44" s="80"/>
      <c r="CLT44" s="80"/>
      <c r="CLU44" s="80"/>
      <c r="CLV44" s="80"/>
      <c r="CLW44" s="80"/>
      <c r="CLX44" s="80"/>
      <c r="CLY44" s="80"/>
      <c r="CLZ44" s="80"/>
      <c r="CMA44" s="80"/>
      <c r="CMB44" s="80"/>
      <c r="CMC44" s="80"/>
      <c r="CMD44" s="80"/>
      <c r="CME44" s="80"/>
      <c r="CMF44" s="80"/>
      <c r="CMG44" s="80"/>
      <c r="CMH44" s="80"/>
      <c r="CMI44" s="80"/>
      <c r="CMJ44" s="80"/>
      <c r="CMK44" s="80"/>
      <c r="CML44" s="80"/>
      <c r="CMM44" s="80"/>
      <c r="CMN44" s="80"/>
      <c r="CMO44" s="80"/>
      <c r="CMP44" s="80"/>
      <c r="CMQ44" s="80"/>
      <c r="CMR44" s="80"/>
      <c r="CMS44" s="80"/>
      <c r="CMT44" s="80"/>
      <c r="CMU44" s="80"/>
      <c r="CMV44" s="80"/>
      <c r="CMW44" s="80"/>
      <c r="CMX44" s="80"/>
      <c r="CMY44" s="80"/>
      <c r="CMZ44" s="80"/>
      <c r="CNA44" s="80"/>
      <c r="CNB44" s="80"/>
      <c r="CNC44" s="80"/>
      <c r="CND44" s="80"/>
      <c r="CNE44" s="80"/>
      <c r="CNF44" s="80"/>
      <c r="CNG44" s="80"/>
      <c r="CNH44" s="80"/>
      <c r="CNI44" s="80"/>
      <c r="CNJ44" s="80"/>
      <c r="CNK44" s="80"/>
      <c r="CNL44" s="80"/>
      <c r="CNM44" s="80"/>
      <c r="CNN44" s="80"/>
      <c r="CNO44" s="80"/>
      <c r="CNP44" s="80"/>
      <c r="CNQ44" s="80"/>
      <c r="CNR44" s="80"/>
      <c r="CNS44" s="80"/>
      <c r="CNT44" s="80"/>
      <c r="CNU44" s="80"/>
      <c r="CNV44" s="80"/>
      <c r="CNW44" s="80"/>
      <c r="CNX44" s="80"/>
      <c r="CNY44" s="80"/>
      <c r="CNZ44" s="80"/>
      <c r="COA44" s="80"/>
      <c r="COB44" s="80"/>
      <c r="COC44" s="80"/>
      <c r="COD44" s="80"/>
      <c r="COE44" s="80"/>
      <c r="COF44" s="80"/>
      <c r="COG44" s="80"/>
      <c r="COH44" s="80"/>
      <c r="COI44" s="80"/>
      <c r="COJ44" s="80"/>
      <c r="COK44" s="80"/>
      <c r="COL44" s="80"/>
      <c r="COM44" s="80"/>
      <c r="CON44" s="80"/>
      <c r="COO44" s="80"/>
      <c r="COP44" s="80"/>
      <c r="COQ44" s="80"/>
      <c r="COR44" s="80"/>
      <c r="COS44" s="80"/>
      <c r="COT44" s="80"/>
      <c r="COU44" s="80"/>
      <c r="COV44" s="80"/>
      <c r="COW44" s="80"/>
      <c r="COX44" s="80"/>
      <c r="COY44" s="80"/>
      <c r="COZ44" s="80"/>
      <c r="CPA44" s="80"/>
      <c r="CPB44" s="80"/>
      <c r="CPC44" s="80"/>
      <c r="CPD44" s="80"/>
      <c r="CPE44" s="80"/>
      <c r="CPF44" s="80"/>
      <c r="CPG44" s="80"/>
      <c r="CPH44" s="80"/>
      <c r="CPI44" s="80"/>
      <c r="CPJ44" s="80"/>
      <c r="CPK44" s="80"/>
      <c r="CPL44" s="80"/>
      <c r="CPM44" s="80"/>
      <c r="CPN44" s="80"/>
      <c r="CPO44" s="80"/>
      <c r="CPP44" s="80"/>
      <c r="CPQ44" s="80"/>
      <c r="CPR44" s="80"/>
      <c r="CPS44" s="80"/>
      <c r="CPT44" s="80"/>
      <c r="CPU44" s="80"/>
      <c r="CPV44" s="80"/>
      <c r="CPW44" s="80"/>
      <c r="CPX44" s="80"/>
      <c r="CPY44" s="80"/>
      <c r="CPZ44" s="80"/>
      <c r="CQA44" s="80"/>
      <c r="CQB44" s="80"/>
      <c r="CQC44" s="80"/>
      <c r="CQD44" s="80"/>
      <c r="CQE44" s="80"/>
      <c r="CQF44" s="80"/>
      <c r="CQG44" s="80"/>
      <c r="CQH44" s="80"/>
      <c r="CQI44" s="80"/>
      <c r="CQJ44" s="80"/>
      <c r="CQK44" s="80"/>
      <c r="CQL44" s="80"/>
      <c r="CQM44" s="80"/>
      <c r="CQN44" s="80"/>
      <c r="CQO44" s="80"/>
      <c r="CQP44" s="80"/>
      <c r="CQQ44" s="80"/>
      <c r="CQR44" s="80"/>
      <c r="CQS44" s="80"/>
      <c r="CQT44" s="80"/>
      <c r="CQU44" s="80"/>
      <c r="CQV44" s="80"/>
      <c r="CQW44" s="80"/>
      <c r="CQX44" s="80"/>
      <c r="CQY44" s="80"/>
      <c r="CQZ44" s="80"/>
      <c r="CRA44" s="80"/>
      <c r="CRB44" s="80"/>
      <c r="CRC44" s="80"/>
      <c r="CRD44" s="80"/>
      <c r="CRE44" s="80"/>
      <c r="CRF44" s="80"/>
      <c r="CRG44" s="80"/>
      <c r="CRH44" s="80"/>
      <c r="CRI44" s="80"/>
      <c r="CRJ44" s="80"/>
      <c r="CRK44" s="80"/>
      <c r="CRL44" s="80"/>
      <c r="CRM44" s="80"/>
      <c r="CRN44" s="80"/>
      <c r="CRO44" s="80"/>
      <c r="CRP44" s="80"/>
      <c r="CRQ44" s="80"/>
      <c r="CRR44" s="80"/>
      <c r="CRS44" s="80"/>
      <c r="CRT44" s="80"/>
      <c r="CRU44" s="80"/>
      <c r="CRV44" s="80"/>
      <c r="CRW44" s="80"/>
      <c r="CRX44" s="80"/>
      <c r="CRY44" s="80"/>
      <c r="CRZ44" s="80"/>
      <c r="CSA44" s="80"/>
      <c r="CSB44" s="80"/>
      <c r="CSC44" s="80"/>
      <c r="CSD44" s="80"/>
      <c r="CSE44" s="80"/>
      <c r="CSF44" s="80"/>
      <c r="CSG44" s="80"/>
      <c r="CSH44" s="80"/>
      <c r="CSI44" s="80"/>
      <c r="CSJ44" s="80"/>
      <c r="CSK44" s="80"/>
      <c r="CSL44" s="80"/>
      <c r="CSM44" s="80"/>
      <c r="CSN44" s="80"/>
      <c r="CSO44" s="80"/>
      <c r="CSP44" s="80"/>
      <c r="CSQ44" s="80"/>
      <c r="CSR44" s="80"/>
      <c r="CSS44" s="80"/>
      <c r="CST44" s="80"/>
      <c r="CSU44" s="80"/>
      <c r="CSV44" s="80"/>
      <c r="CSW44" s="80"/>
      <c r="CSX44" s="80"/>
      <c r="CSY44" s="80"/>
      <c r="CSZ44" s="80"/>
      <c r="CTA44" s="80"/>
      <c r="CTB44" s="80"/>
      <c r="CTC44" s="80"/>
      <c r="CTD44" s="80"/>
      <c r="CTE44" s="80"/>
      <c r="CTF44" s="80"/>
      <c r="CTG44" s="80"/>
      <c r="CTH44" s="80"/>
      <c r="CTI44" s="80"/>
      <c r="CTJ44" s="80"/>
      <c r="CTK44" s="80"/>
      <c r="CTL44" s="80"/>
      <c r="CTM44" s="80"/>
      <c r="CTN44" s="80"/>
      <c r="CTO44" s="80"/>
      <c r="CTP44" s="80"/>
      <c r="CTQ44" s="80"/>
      <c r="CTR44" s="80"/>
      <c r="CTS44" s="80"/>
      <c r="CTT44" s="80"/>
      <c r="CTU44" s="80"/>
      <c r="CTV44" s="80"/>
      <c r="CTW44" s="80"/>
      <c r="CTX44" s="80"/>
      <c r="CTY44" s="80"/>
      <c r="CTZ44" s="80"/>
      <c r="CUA44" s="80"/>
      <c r="CUB44" s="80"/>
      <c r="CUC44" s="80"/>
      <c r="CUD44" s="80"/>
      <c r="CUE44" s="80"/>
      <c r="CUF44" s="80"/>
      <c r="CUG44" s="80"/>
      <c r="CUH44" s="80"/>
      <c r="CUI44" s="80"/>
      <c r="CUJ44" s="80"/>
      <c r="CUK44" s="80"/>
      <c r="CUL44" s="80"/>
      <c r="CUM44" s="80"/>
      <c r="CUN44" s="80"/>
      <c r="CUO44" s="80"/>
      <c r="CUP44" s="80"/>
      <c r="CUQ44" s="80"/>
      <c r="CUR44" s="80"/>
      <c r="CUS44" s="80"/>
      <c r="CUT44" s="80"/>
      <c r="CUU44" s="80"/>
      <c r="CUV44" s="80"/>
      <c r="CUW44" s="80"/>
      <c r="CUX44" s="80"/>
      <c r="CUY44" s="80"/>
      <c r="CUZ44" s="80"/>
      <c r="CVA44" s="80"/>
      <c r="CVB44" s="80"/>
      <c r="CVC44" s="80"/>
      <c r="CVD44" s="80"/>
      <c r="CVE44" s="80"/>
      <c r="CVF44" s="80"/>
      <c r="CVG44" s="80"/>
      <c r="CVH44" s="80"/>
      <c r="CVI44" s="80"/>
      <c r="CVJ44" s="80"/>
      <c r="CVK44" s="80"/>
      <c r="CVL44" s="80"/>
      <c r="CVM44" s="80"/>
      <c r="CVN44" s="80"/>
      <c r="CVO44" s="80"/>
      <c r="CVP44" s="80"/>
      <c r="CVQ44" s="80"/>
      <c r="CVR44" s="80"/>
      <c r="CVS44" s="80"/>
      <c r="CVT44" s="80"/>
      <c r="CVU44" s="80"/>
      <c r="CVV44" s="80"/>
      <c r="CVW44" s="80"/>
      <c r="CVX44" s="80"/>
      <c r="CVY44" s="80"/>
      <c r="CVZ44" s="80"/>
      <c r="CWA44" s="80"/>
      <c r="CWB44" s="80"/>
      <c r="CWC44" s="80"/>
      <c r="CWD44" s="80"/>
      <c r="CWE44" s="80"/>
      <c r="CWF44" s="80"/>
      <c r="CWG44" s="80"/>
      <c r="CWH44" s="80"/>
      <c r="CWI44" s="80"/>
      <c r="CWJ44" s="80"/>
      <c r="CWK44" s="80"/>
      <c r="CWL44" s="80"/>
      <c r="CWM44" s="80"/>
      <c r="CWN44" s="80"/>
      <c r="CWO44" s="80"/>
      <c r="CWP44" s="80"/>
      <c r="CWQ44" s="80"/>
      <c r="CWR44" s="80"/>
      <c r="CWS44" s="80"/>
      <c r="CWT44" s="80"/>
      <c r="CWU44" s="80"/>
      <c r="CWV44" s="80"/>
      <c r="CWW44" s="80"/>
      <c r="CWX44" s="80"/>
      <c r="CWY44" s="80"/>
      <c r="CWZ44" s="80"/>
      <c r="CXA44" s="80"/>
      <c r="CXB44" s="80"/>
      <c r="CXC44" s="80"/>
      <c r="CXD44" s="80"/>
      <c r="CXE44" s="80"/>
      <c r="CXF44" s="80"/>
      <c r="CXG44" s="80"/>
      <c r="CXH44" s="80"/>
      <c r="CXI44" s="80"/>
      <c r="CXJ44" s="80"/>
      <c r="CXK44" s="80"/>
      <c r="CXL44" s="80"/>
      <c r="CXM44" s="80"/>
      <c r="CXN44" s="80"/>
      <c r="CXO44" s="80"/>
      <c r="CXP44" s="80"/>
      <c r="CXQ44" s="80"/>
      <c r="CXR44" s="80"/>
      <c r="CXS44" s="80"/>
      <c r="CXT44" s="80"/>
      <c r="CXU44" s="80"/>
      <c r="CXV44" s="80"/>
      <c r="CXW44" s="80"/>
      <c r="CXX44" s="80"/>
      <c r="CXY44" s="80"/>
      <c r="CXZ44" s="80"/>
      <c r="CYA44" s="80"/>
      <c r="CYB44" s="80"/>
      <c r="CYC44" s="80"/>
      <c r="CYD44" s="80"/>
      <c r="CYE44" s="80"/>
      <c r="CYF44" s="80"/>
      <c r="CYG44" s="80"/>
      <c r="CYH44" s="80"/>
      <c r="CYI44" s="80"/>
      <c r="CYJ44" s="80"/>
      <c r="CYK44" s="80"/>
      <c r="CYL44" s="80"/>
      <c r="CYM44" s="80"/>
      <c r="CYN44" s="80"/>
      <c r="CYO44" s="80"/>
      <c r="CYP44" s="80"/>
      <c r="CYQ44" s="80"/>
      <c r="CYR44" s="80"/>
      <c r="CYS44" s="80"/>
      <c r="CYT44" s="80"/>
      <c r="CYU44" s="80"/>
      <c r="CYV44" s="80"/>
      <c r="CYW44" s="80"/>
      <c r="CYX44" s="80"/>
      <c r="CYY44" s="80"/>
      <c r="CYZ44" s="80"/>
      <c r="CZA44" s="80"/>
      <c r="CZB44" s="80"/>
      <c r="CZC44" s="80"/>
      <c r="CZD44" s="80"/>
      <c r="CZE44" s="80"/>
      <c r="CZF44" s="80"/>
      <c r="CZG44" s="80"/>
      <c r="CZH44" s="80"/>
      <c r="CZI44" s="80"/>
      <c r="CZJ44" s="80"/>
      <c r="CZK44" s="80"/>
      <c r="CZL44" s="80"/>
      <c r="CZM44" s="80"/>
      <c r="CZN44" s="80"/>
      <c r="CZO44" s="80"/>
      <c r="CZP44" s="80"/>
      <c r="CZQ44" s="80"/>
      <c r="CZR44" s="80"/>
      <c r="CZS44" s="80"/>
      <c r="CZT44" s="80"/>
      <c r="CZU44" s="80"/>
      <c r="CZV44" s="80"/>
      <c r="CZW44" s="80"/>
      <c r="CZX44" s="80"/>
      <c r="CZY44" s="80"/>
      <c r="CZZ44" s="80"/>
      <c r="DAA44" s="80"/>
      <c r="DAB44" s="80"/>
      <c r="DAC44" s="80"/>
      <c r="DAD44" s="80"/>
      <c r="DAE44" s="80"/>
      <c r="DAF44" s="80"/>
      <c r="DAG44" s="80"/>
      <c r="DAH44" s="80"/>
      <c r="DAI44" s="80"/>
      <c r="DAJ44" s="80"/>
      <c r="DAK44" s="80"/>
      <c r="DAL44" s="80"/>
      <c r="DAM44" s="80"/>
      <c r="DAN44" s="80"/>
      <c r="DAO44" s="80"/>
      <c r="DAP44" s="80"/>
      <c r="DAQ44" s="80"/>
      <c r="DAR44" s="80"/>
      <c r="DAS44" s="80"/>
      <c r="DAT44" s="80"/>
      <c r="DAU44" s="80"/>
      <c r="DAV44" s="80"/>
      <c r="DAW44" s="80"/>
      <c r="DAX44" s="80"/>
      <c r="DAY44" s="80"/>
      <c r="DAZ44" s="80"/>
      <c r="DBA44" s="80"/>
      <c r="DBB44" s="80"/>
      <c r="DBC44" s="80"/>
      <c r="DBD44" s="80"/>
      <c r="DBE44" s="80"/>
      <c r="DBF44" s="80"/>
      <c r="DBG44" s="80"/>
      <c r="DBH44" s="80"/>
      <c r="DBI44" s="80"/>
      <c r="DBJ44" s="80"/>
      <c r="DBK44" s="80"/>
      <c r="DBL44" s="80"/>
      <c r="DBM44" s="80"/>
      <c r="DBN44" s="80"/>
      <c r="DBO44" s="80"/>
      <c r="DBP44" s="80"/>
      <c r="DBQ44" s="80"/>
      <c r="DBR44" s="80"/>
      <c r="DBS44" s="80"/>
      <c r="DBT44" s="80"/>
      <c r="DBU44" s="80"/>
      <c r="DBV44" s="80"/>
      <c r="DBW44" s="80"/>
      <c r="DBX44" s="80"/>
      <c r="DBY44" s="80"/>
      <c r="DBZ44" s="80"/>
      <c r="DCA44" s="80"/>
      <c r="DCB44" s="80"/>
      <c r="DCC44" s="80"/>
      <c r="DCD44" s="80"/>
      <c r="DCE44" s="80"/>
      <c r="DCF44" s="80"/>
      <c r="DCG44" s="80"/>
      <c r="DCH44" s="80"/>
      <c r="DCI44" s="80"/>
      <c r="DCJ44" s="80"/>
      <c r="DCK44" s="80"/>
      <c r="DCL44" s="80"/>
      <c r="DCM44" s="80"/>
      <c r="DCN44" s="80"/>
      <c r="DCO44" s="80"/>
      <c r="DCP44" s="80"/>
      <c r="DCQ44" s="80"/>
      <c r="DCR44" s="80"/>
      <c r="DCS44" s="80"/>
      <c r="DCT44" s="80"/>
      <c r="DCU44" s="80"/>
      <c r="DCV44" s="80"/>
      <c r="DCW44" s="80"/>
      <c r="DCX44" s="80"/>
      <c r="DCY44" s="80"/>
      <c r="DCZ44" s="80"/>
      <c r="DDA44" s="80"/>
      <c r="DDB44" s="80"/>
      <c r="DDC44" s="80"/>
      <c r="DDD44" s="80"/>
      <c r="DDE44" s="80"/>
      <c r="DDF44" s="80"/>
      <c r="DDG44" s="80"/>
      <c r="DDH44" s="80"/>
      <c r="DDI44" s="80"/>
      <c r="DDJ44" s="80"/>
      <c r="DDK44" s="80"/>
      <c r="DDL44" s="80"/>
      <c r="DDM44" s="80"/>
      <c r="DDN44" s="80"/>
      <c r="DDO44" s="80"/>
      <c r="DDP44" s="80"/>
      <c r="DDQ44" s="80"/>
      <c r="DDR44" s="80"/>
      <c r="DDS44" s="80"/>
      <c r="DDT44" s="80"/>
      <c r="DDU44" s="80"/>
      <c r="DDV44" s="80"/>
      <c r="DDW44" s="80"/>
      <c r="DDX44" s="80"/>
      <c r="DDY44" s="80"/>
      <c r="DDZ44" s="80"/>
      <c r="DEA44" s="80"/>
      <c r="DEB44" s="80"/>
      <c r="DEC44" s="80"/>
      <c r="DED44" s="80"/>
      <c r="DEE44" s="80"/>
      <c r="DEF44" s="80"/>
      <c r="DEG44" s="80"/>
      <c r="DEH44" s="80"/>
      <c r="DEI44" s="80"/>
      <c r="DEJ44" s="80"/>
      <c r="DEK44" s="80"/>
      <c r="DEL44" s="80"/>
      <c r="DEM44" s="80"/>
      <c r="DEN44" s="80"/>
      <c r="DEO44" s="80"/>
      <c r="DEP44" s="80"/>
      <c r="DEQ44" s="80"/>
      <c r="DER44" s="80"/>
      <c r="DES44" s="80"/>
      <c r="DET44" s="80"/>
      <c r="DEU44" s="80"/>
      <c r="DEV44" s="80"/>
      <c r="DEW44" s="80"/>
      <c r="DEX44" s="80"/>
      <c r="DEY44" s="80"/>
      <c r="DEZ44" s="80"/>
      <c r="DFA44" s="80"/>
      <c r="DFB44" s="80"/>
      <c r="DFC44" s="80"/>
      <c r="DFD44" s="80"/>
      <c r="DFE44" s="80"/>
      <c r="DFF44" s="80"/>
      <c r="DFG44" s="80"/>
      <c r="DFH44" s="80"/>
      <c r="DFI44" s="80"/>
      <c r="DFJ44" s="80"/>
      <c r="DFK44" s="80"/>
      <c r="DFL44" s="80"/>
      <c r="DFM44" s="80"/>
      <c r="DFN44" s="80"/>
      <c r="DFO44" s="80"/>
      <c r="DFP44" s="80"/>
      <c r="DFQ44" s="80"/>
      <c r="DFR44" s="80"/>
      <c r="DFS44" s="80"/>
      <c r="DFT44" s="80"/>
      <c r="DFU44" s="80"/>
      <c r="DFV44" s="80"/>
      <c r="DFW44" s="80"/>
      <c r="DFX44" s="80"/>
      <c r="DFY44" s="80"/>
      <c r="DFZ44" s="80"/>
      <c r="DGA44" s="80"/>
      <c r="DGB44" s="80"/>
      <c r="DGC44" s="80"/>
      <c r="DGD44" s="80"/>
      <c r="DGE44" s="80"/>
      <c r="DGF44" s="80"/>
      <c r="DGG44" s="80"/>
      <c r="DGH44" s="80"/>
      <c r="DGI44" s="80"/>
      <c r="DGJ44" s="80"/>
      <c r="DGK44" s="80"/>
      <c r="DGL44" s="80"/>
      <c r="DGM44" s="80"/>
      <c r="DGN44" s="80"/>
      <c r="DGO44" s="80"/>
      <c r="DGP44" s="80"/>
      <c r="DGQ44" s="80"/>
      <c r="DGR44" s="80"/>
      <c r="DGS44" s="80"/>
      <c r="DGT44" s="80"/>
      <c r="DGU44" s="80"/>
      <c r="DGV44" s="80"/>
      <c r="DGW44" s="80"/>
      <c r="DGX44" s="80"/>
      <c r="DGY44" s="80"/>
      <c r="DGZ44" s="80"/>
      <c r="DHA44" s="80"/>
      <c r="DHB44" s="80"/>
      <c r="DHC44" s="80"/>
      <c r="DHD44" s="80"/>
      <c r="DHE44" s="80"/>
      <c r="DHF44" s="80"/>
      <c r="DHG44" s="80"/>
      <c r="DHH44" s="80"/>
      <c r="DHI44" s="80"/>
      <c r="DHJ44" s="80"/>
      <c r="DHK44" s="80"/>
      <c r="DHL44" s="80"/>
      <c r="DHM44" s="80"/>
      <c r="DHN44" s="80"/>
      <c r="DHO44" s="80"/>
      <c r="DHP44" s="80"/>
      <c r="DHQ44" s="80"/>
      <c r="DHR44" s="80"/>
      <c r="DHS44" s="80"/>
      <c r="DHT44" s="80"/>
      <c r="DHU44" s="80"/>
      <c r="DHV44" s="80"/>
      <c r="DHW44" s="80"/>
      <c r="DHX44" s="80"/>
      <c r="DHY44" s="80"/>
      <c r="DHZ44" s="80"/>
      <c r="DIA44" s="80"/>
      <c r="DIB44" s="80"/>
      <c r="DIC44" s="80"/>
      <c r="DID44" s="80"/>
      <c r="DIE44" s="80"/>
      <c r="DIF44" s="80"/>
      <c r="DIG44" s="80"/>
      <c r="DIH44" s="80"/>
      <c r="DII44" s="80"/>
      <c r="DIJ44" s="80"/>
      <c r="DIK44" s="80"/>
      <c r="DIL44" s="80"/>
      <c r="DIM44" s="80"/>
      <c r="DIN44" s="80"/>
      <c r="DIO44" s="80"/>
      <c r="DIP44" s="80"/>
      <c r="DIQ44" s="80"/>
      <c r="DIR44" s="80"/>
      <c r="DIS44" s="80"/>
      <c r="DIT44" s="80"/>
      <c r="DIU44" s="80"/>
      <c r="DIV44" s="80"/>
      <c r="DIW44" s="80"/>
      <c r="DIX44" s="80"/>
      <c r="DIY44" s="80"/>
      <c r="DIZ44" s="80"/>
      <c r="DJA44" s="80"/>
      <c r="DJB44" s="80"/>
      <c r="DJC44" s="80"/>
      <c r="DJD44" s="80"/>
      <c r="DJE44" s="80"/>
      <c r="DJF44" s="80"/>
      <c r="DJG44" s="80"/>
      <c r="DJH44" s="80"/>
      <c r="DJI44" s="80"/>
      <c r="DJJ44" s="80"/>
      <c r="DJK44" s="80"/>
      <c r="DJL44" s="80"/>
      <c r="DJM44" s="80"/>
      <c r="DJN44" s="80"/>
      <c r="DJO44" s="80"/>
      <c r="DJP44" s="80"/>
      <c r="DJQ44" s="80"/>
      <c r="DJR44" s="80"/>
      <c r="DJS44" s="80"/>
      <c r="DJT44" s="80"/>
      <c r="DJU44" s="80"/>
      <c r="DJV44" s="80"/>
      <c r="DJW44" s="80"/>
      <c r="DJX44" s="80"/>
      <c r="DJY44" s="80"/>
      <c r="DJZ44" s="80"/>
      <c r="DKA44" s="80"/>
      <c r="DKB44" s="80"/>
      <c r="DKC44" s="80"/>
      <c r="DKD44" s="80"/>
      <c r="DKE44" s="80"/>
      <c r="DKF44" s="80"/>
      <c r="DKG44" s="80"/>
      <c r="DKH44" s="80"/>
      <c r="DKI44" s="80"/>
      <c r="DKJ44" s="80"/>
      <c r="DKK44" s="80"/>
      <c r="DKL44" s="80"/>
      <c r="DKM44" s="80"/>
      <c r="DKN44" s="80"/>
      <c r="DKO44" s="80"/>
      <c r="DKP44" s="80"/>
      <c r="DKQ44" s="80"/>
      <c r="DKR44" s="80"/>
      <c r="DKS44" s="80"/>
      <c r="DKT44" s="80"/>
      <c r="DKU44" s="80"/>
      <c r="DKV44" s="80"/>
      <c r="DKW44" s="80"/>
      <c r="DKX44" s="80"/>
      <c r="DKY44" s="80"/>
      <c r="DKZ44" s="80"/>
      <c r="DLA44" s="80"/>
      <c r="DLB44" s="80"/>
      <c r="DLC44" s="80"/>
      <c r="DLD44" s="80"/>
      <c r="DLE44" s="80"/>
      <c r="DLF44" s="80"/>
      <c r="DLG44" s="80"/>
      <c r="DLH44" s="80"/>
      <c r="DLI44" s="80"/>
      <c r="DLJ44" s="80"/>
      <c r="DLK44" s="80"/>
      <c r="DLL44" s="80"/>
      <c r="DLM44" s="80"/>
      <c r="DLN44" s="80"/>
      <c r="DLO44" s="80"/>
      <c r="DLP44" s="80"/>
      <c r="DLQ44" s="80"/>
      <c r="DLR44" s="80"/>
      <c r="DLS44" s="80"/>
      <c r="DLT44" s="80"/>
      <c r="DLU44" s="80"/>
      <c r="DLV44" s="80"/>
      <c r="DLW44" s="80"/>
      <c r="DLX44" s="80"/>
      <c r="DLY44" s="80"/>
      <c r="DLZ44" s="80"/>
      <c r="DMA44" s="80"/>
      <c r="DMB44" s="80"/>
      <c r="DMC44" s="80"/>
      <c r="DMD44" s="80"/>
      <c r="DME44" s="80"/>
      <c r="DMF44" s="80"/>
      <c r="DMG44" s="80"/>
      <c r="DMH44" s="80"/>
      <c r="DMI44" s="80"/>
      <c r="DMJ44" s="80"/>
      <c r="DMK44" s="80"/>
      <c r="DML44" s="80"/>
      <c r="DMM44" s="80"/>
      <c r="DMN44" s="80"/>
      <c r="DMO44" s="80"/>
      <c r="DMP44" s="80"/>
      <c r="DMQ44" s="80"/>
      <c r="DMR44" s="80"/>
      <c r="DMS44" s="80"/>
      <c r="DMT44" s="80"/>
      <c r="DMU44" s="80"/>
      <c r="DMV44" s="80"/>
      <c r="DMW44" s="80"/>
      <c r="DMX44" s="80"/>
      <c r="DMY44" s="80"/>
      <c r="DMZ44" s="80"/>
      <c r="DNA44" s="80"/>
      <c r="DNB44" s="80"/>
      <c r="DNC44" s="80"/>
      <c r="DND44" s="80"/>
      <c r="DNE44" s="80"/>
      <c r="DNF44" s="80"/>
      <c r="DNG44" s="80"/>
      <c r="DNH44" s="80"/>
      <c r="DNI44" s="80"/>
      <c r="DNJ44" s="80"/>
      <c r="DNK44" s="80"/>
      <c r="DNL44" s="80"/>
      <c r="DNM44" s="80"/>
      <c r="DNN44" s="80"/>
      <c r="DNO44" s="80"/>
      <c r="DNP44" s="80"/>
      <c r="DNQ44" s="80"/>
      <c r="DNR44" s="80"/>
      <c r="DNS44" s="80"/>
      <c r="DNT44" s="80"/>
      <c r="DNU44" s="80"/>
      <c r="DNV44" s="80"/>
      <c r="DNW44" s="80"/>
      <c r="DNX44" s="80"/>
      <c r="DNY44" s="80"/>
      <c r="DNZ44" s="80"/>
      <c r="DOA44" s="80"/>
      <c r="DOB44" s="80"/>
      <c r="DOC44" s="80"/>
      <c r="DOD44" s="80"/>
      <c r="DOE44" s="80"/>
      <c r="DOF44" s="80"/>
      <c r="DOG44" s="80"/>
      <c r="DOH44" s="80"/>
      <c r="DOI44" s="80"/>
      <c r="DOJ44" s="80"/>
      <c r="DOK44" s="80"/>
      <c r="DOL44" s="80"/>
      <c r="DOM44" s="80"/>
      <c r="DON44" s="80"/>
      <c r="DOO44" s="80"/>
      <c r="DOP44" s="80"/>
      <c r="DOQ44" s="80"/>
      <c r="DOR44" s="80"/>
      <c r="DOS44" s="80"/>
      <c r="DOT44" s="80"/>
      <c r="DOU44" s="80"/>
      <c r="DOV44" s="80"/>
      <c r="DOW44" s="80"/>
      <c r="DOX44" s="80"/>
      <c r="DOY44" s="80"/>
      <c r="DOZ44" s="80"/>
      <c r="DPA44" s="80"/>
      <c r="DPB44" s="80"/>
      <c r="DPC44" s="80"/>
      <c r="DPD44" s="80"/>
      <c r="DPE44" s="80"/>
      <c r="DPF44" s="80"/>
      <c r="DPG44" s="80"/>
      <c r="DPH44" s="80"/>
      <c r="DPI44" s="80"/>
      <c r="DPJ44" s="80"/>
      <c r="DPK44" s="80"/>
      <c r="DPL44" s="80"/>
      <c r="DPM44" s="80"/>
      <c r="DPN44" s="80"/>
      <c r="DPO44" s="80"/>
      <c r="DPP44" s="80"/>
      <c r="DPQ44" s="80"/>
      <c r="DPR44" s="80"/>
      <c r="DPS44" s="80"/>
      <c r="DPT44" s="80"/>
      <c r="DPU44" s="80"/>
      <c r="DPV44" s="80"/>
      <c r="DPW44" s="80"/>
      <c r="DPX44" s="80"/>
      <c r="DPY44" s="80"/>
      <c r="DPZ44" s="80"/>
      <c r="DQA44" s="80"/>
      <c r="DQB44" s="80"/>
      <c r="DQC44" s="80"/>
      <c r="DQD44" s="80"/>
      <c r="DQE44" s="80"/>
      <c r="DQF44" s="80"/>
      <c r="DQG44" s="80"/>
      <c r="DQH44" s="80"/>
      <c r="DQI44" s="80"/>
      <c r="DQJ44" s="80"/>
      <c r="DQK44" s="80"/>
      <c r="DQL44" s="80"/>
      <c r="DQM44" s="80"/>
      <c r="DQN44" s="80"/>
      <c r="DQO44" s="80"/>
      <c r="DQP44" s="80"/>
      <c r="DQQ44" s="80"/>
      <c r="DQR44" s="80"/>
      <c r="DQS44" s="80"/>
      <c r="DQT44" s="80"/>
      <c r="DQU44" s="80"/>
      <c r="DQV44" s="80"/>
      <c r="DQW44" s="80"/>
      <c r="DQX44" s="80"/>
      <c r="DQY44" s="80"/>
      <c r="DQZ44" s="80"/>
      <c r="DRA44" s="80"/>
      <c r="DRB44" s="80"/>
      <c r="DRC44" s="80"/>
      <c r="DRD44" s="80"/>
      <c r="DRE44" s="80"/>
      <c r="DRF44" s="80"/>
      <c r="DRG44" s="80"/>
      <c r="DRH44" s="80"/>
      <c r="DRI44" s="80"/>
      <c r="DRJ44" s="80"/>
      <c r="DRK44" s="80"/>
      <c r="DRL44" s="80"/>
      <c r="DRM44" s="80"/>
      <c r="DRN44" s="80"/>
      <c r="DRO44" s="80"/>
      <c r="DRP44" s="80"/>
      <c r="DRQ44" s="80"/>
      <c r="DRR44" s="80"/>
      <c r="DRS44" s="80"/>
      <c r="DRT44" s="80"/>
      <c r="DRU44" s="80"/>
      <c r="DRV44" s="80"/>
      <c r="DRW44" s="80"/>
      <c r="DRX44" s="80"/>
      <c r="DRY44" s="80"/>
      <c r="DRZ44" s="80"/>
      <c r="DSA44" s="80"/>
      <c r="DSB44" s="80"/>
      <c r="DSC44" s="80"/>
      <c r="DSD44" s="80"/>
      <c r="DSE44" s="80"/>
      <c r="DSF44" s="80"/>
      <c r="DSG44" s="80"/>
      <c r="DSH44" s="80"/>
      <c r="DSI44" s="80"/>
      <c r="DSJ44" s="80"/>
      <c r="DSK44" s="80"/>
      <c r="DSL44" s="80"/>
      <c r="DSM44" s="80"/>
      <c r="DSN44" s="80"/>
      <c r="DSO44" s="80"/>
      <c r="DSP44" s="80"/>
      <c r="DSQ44" s="80"/>
      <c r="DSR44" s="80"/>
      <c r="DSS44" s="80"/>
      <c r="DST44" s="80"/>
      <c r="DSU44" s="80"/>
      <c r="DSV44" s="80"/>
      <c r="DSW44" s="80"/>
      <c r="DSX44" s="80"/>
      <c r="DSY44" s="80"/>
      <c r="DSZ44" s="80"/>
      <c r="DTA44" s="80"/>
      <c r="DTB44" s="80"/>
      <c r="DTC44" s="80"/>
      <c r="DTD44" s="80"/>
      <c r="DTE44" s="80"/>
      <c r="DTF44" s="80"/>
      <c r="DTG44" s="80"/>
      <c r="DTH44" s="80"/>
      <c r="DTI44" s="80"/>
      <c r="DTJ44" s="80"/>
      <c r="DTK44" s="80"/>
      <c r="DTL44" s="80"/>
      <c r="DTM44" s="80"/>
      <c r="DTN44" s="80"/>
      <c r="DTO44" s="80"/>
      <c r="DTP44" s="80"/>
      <c r="DTQ44" s="80"/>
      <c r="DTR44" s="80"/>
      <c r="DTS44" s="80"/>
      <c r="DTT44" s="80"/>
      <c r="DTU44" s="80"/>
      <c r="DTV44" s="80"/>
      <c r="DTW44" s="80"/>
      <c r="DTX44" s="80"/>
      <c r="DTY44" s="80"/>
      <c r="DTZ44" s="80"/>
      <c r="DUA44" s="80"/>
      <c r="DUB44" s="80"/>
      <c r="DUC44" s="80"/>
      <c r="DUD44" s="80"/>
      <c r="DUE44" s="80"/>
      <c r="DUF44" s="80"/>
      <c r="DUG44" s="80"/>
      <c r="DUH44" s="80"/>
      <c r="DUI44" s="80"/>
      <c r="DUJ44" s="80"/>
      <c r="DUK44" s="80"/>
      <c r="DUL44" s="80"/>
      <c r="DUM44" s="80"/>
      <c r="DUN44" s="80"/>
      <c r="DUO44" s="80"/>
      <c r="DUP44" s="80"/>
      <c r="DUQ44" s="80"/>
      <c r="DUR44" s="80"/>
      <c r="DUS44" s="80"/>
      <c r="DUT44" s="80"/>
      <c r="DUU44" s="80"/>
      <c r="DUV44" s="80"/>
      <c r="DUW44" s="80"/>
      <c r="DUX44" s="80"/>
      <c r="DUY44" s="80"/>
      <c r="DUZ44" s="80"/>
      <c r="DVA44" s="80"/>
      <c r="DVB44" s="80"/>
      <c r="DVC44" s="80"/>
      <c r="DVD44" s="80"/>
      <c r="DVE44" s="80"/>
      <c r="DVF44" s="80"/>
      <c r="DVG44" s="80"/>
      <c r="DVH44" s="80"/>
      <c r="DVI44" s="80"/>
      <c r="DVJ44" s="80"/>
      <c r="DVK44" s="80"/>
      <c r="DVL44" s="80"/>
      <c r="DVM44" s="80"/>
      <c r="DVN44" s="80"/>
      <c r="DVO44" s="80"/>
      <c r="DVP44" s="80"/>
      <c r="DVQ44" s="80"/>
      <c r="DVR44" s="80"/>
      <c r="DVS44" s="80"/>
      <c r="DVT44" s="80"/>
      <c r="DVU44" s="80"/>
      <c r="DVV44" s="80"/>
      <c r="DVW44" s="80"/>
      <c r="DVX44" s="80"/>
      <c r="DVY44" s="80"/>
      <c r="DVZ44" s="80"/>
      <c r="DWA44" s="80"/>
      <c r="DWB44" s="80"/>
      <c r="DWC44" s="80"/>
      <c r="DWD44" s="80"/>
      <c r="DWE44" s="80"/>
      <c r="DWF44" s="80"/>
      <c r="DWG44" s="80"/>
      <c r="DWH44" s="80"/>
      <c r="DWI44" s="80"/>
      <c r="DWJ44" s="80"/>
      <c r="DWK44" s="80"/>
      <c r="DWL44" s="80"/>
      <c r="DWM44" s="80"/>
      <c r="DWN44" s="80"/>
      <c r="DWO44" s="80"/>
      <c r="DWP44" s="80"/>
      <c r="DWQ44" s="80"/>
      <c r="DWR44" s="80"/>
      <c r="DWS44" s="80"/>
      <c r="DWT44" s="80"/>
      <c r="DWU44" s="80"/>
      <c r="DWV44" s="80"/>
      <c r="DWW44" s="80"/>
      <c r="DWX44" s="80"/>
      <c r="DWY44" s="80"/>
      <c r="DWZ44" s="80"/>
      <c r="DXA44" s="80"/>
      <c r="DXB44" s="80"/>
      <c r="DXC44" s="80"/>
      <c r="DXD44" s="80"/>
      <c r="DXE44" s="80"/>
      <c r="DXF44" s="80"/>
      <c r="DXG44" s="80"/>
      <c r="DXH44" s="80"/>
      <c r="DXI44" s="80"/>
      <c r="DXJ44" s="80"/>
      <c r="DXK44" s="80"/>
      <c r="DXL44" s="80"/>
      <c r="DXM44" s="80"/>
      <c r="DXN44" s="80"/>
      <c r="DXO44" s="80"/>
      <c r="DXP44" s="80"/>
      <c r="DXQ44" s="80"/>
      <c r="DXR44" s="80"/>
      <c r="DXS44" s="80"/>
      <c r="DXT44" s="80"/>
      <c r="DXU44" s="80"/>
      <c r="DXV44" s="80"/>
      <c r="DXW44" s="80"/>
      <c r="DXX44" s="80"/>
      <c r="DXY44" s="80"/>
      <c r="DXZ44" s="80"/>
      <c r="DYA44" s="80"/>
      <c r="DYB44" s="80"/>
      <c r="DYC44" s="80"/>
      <c r="DYD44" s="80"/>
      <c r="DYE44" s="80"/>
      <c r="DYF44" s="80"/>
      <c r="DYG44" s="80"/>
      <c r="DYH44" s="80"/>
      <c r="DYI44" s="80"/>
      <c r="DYJ44" s="80"/>
      <c r="DYK44" s="80"/>
      <c r="DYL44" s="80"/>
      <c r="DYM44" s="80"/>
      <c r="DYN44" s="80"/>
      <c r="DYO44" s="80"/>
      <c r="DYP44" s="80"/>
      <c r="DYQ44" s="80"/>
      <c r="DYR44" s="80"/>
      <c r="DYS44" s="80"/>
      <c r="DYT44" s="80"/>
      <c r="DYU44" s="80"/>
      <c r="DYV44" s="80"/>
      <c r="DYW44" s="80"/>
      <c r="DYX44" s="80"/>
      <c r="DYY44" s="80"/>
      <c r="DYZ44" s="80"/>
      <c r="DZA44" s="80"/>
      <c r="DZB44" s="80"/>
      <c r="DZC44" s="80"/>
      <c r="DZD44" s="80"/>
      <c r="DZE44" s="80"/>
      <c r="DZF44" s="80"/>
      <c r="DZG44" s="80"/>
      <c r="DZH44" s="80"/>
      <c r="DZI44" s="80"/>
      <c r="DZJ44" s="80"/>
      <c r="DZK44" s="80"/>
      <c r="DZL44" s="80"/>
      <c r="DZM44" s="80"/>
      <c r="DZN44" s="80"/>
      <c r="DZO44" s="80"/>
      <c r="DZP44" s="80"/>
      <c r="DZQ44" s="80"/>
      <c r="DZR44" s="80"/>
      <c r="DZS44" s="80"/>
      <c r="DZT44" s="80"/>
      <c r="DZU44" s="80"/>
      <c r="DZV44" s="80"/>
      <c r="DZW44" s="80"/>
      <c r="DZX44" s="80"/>
      <c r="DZY44" s="80"/>
      <c r="DZZ44" s="80"/>
      <c r="EAA44" s="80"/>
      <c r="EAB44" s="80"/>
      <c r="EAC44" s="80"/>
      <c r="EAD44" s="80"/>
      <c r="EAE44" s="80"/>
      <c r="EAF44" s="80"/>
      <c r="EAG44" s="80"/>
      <c r="EAH44" s="80"/>
      <c r="EAI44" s="80"/>
      <c r="EAJ44" s="80"/>
      <c r="EAK44" s="80"/>
      <c r="EAL44" s="80"/>
      <c r="EAM44" s="80"/>
      <c r="EAN44" s="80"/>
      <c r="EAO44" s="80"/>
      <c r="EAP44" s="80"/>
      <c r="EAQ44" s="80"/>
      <c r="EAR44" s="80"/>
      <c r="EAS44" s="80"/>
      <c r="EAT44" s="80"/>
      <c r="EAU44" s="80"/>
      <c r="EAV44" s="80"/>
      <c r="EAW44" s="80"/>
      <c r="EAX44" s="80"/>
      <c r="EAY44" s="80"/>
      <c r="EAZ44" s="80"/>
      <c r="EBA44" s="80"/>
      <c r="EBB44" s="80"/>
      <c r="EBC44" s="80"/>
      <c r="EBD44" s="80"/>
      <c r="EBE44" s="80"/>
      <c r="EBF44" s="80"/>
      <c r="EBG44" s="80"/>
      <c r="EBH44" s="80"/>
      <c r="EBI44" s="80"/>
      <c r="EBJ44" s="80"/>
      <c r="EBK44" s="80"/>
      <c r="EBL44" s="80"/>
      <c r="EBM44" s="80"/>
      <c r="EBN44" s="80"/>
      <c r="EBO44" s="80"/>
      <c r="EBP44" s="80"/>
      <c r="EBQ44" s="80"/>
      <c r="EBR44" s="80"/>
      <c r="EBS44" s="80"/>
      <c r="EBT44" s="80"/>
      <c r="EBU44" s="80"/>
      <c r="EBV44" s="80"/>
      <c r="EBW44" s="80"/>
      <c r="EBX44" s="80"/>
      <c r="EBY44" s="80"/>
      <c r="EBZ44" s="80"/>
      <c r="ECA44" s="80"/>
      <c r="ECB44" s="80"/>
      <c r="ECC44" s="80"/>
      <c r="ECD44" s="80"/>
      <c r="ECE44" s="80"/>
      <c r="ECF44" s="80"/>
      <c r="ECG44" s="80"/>
      <c r="ECH44" s="80"/>
      <c r="ECI44" s="80"/>
      <c r="ECJ44" s="80"/>
      <c r="ECK44" s="80"/>
      <c r="ECL44" s="80"/>
      <c r="ECM44" s="80"/>
      <c r="ECN44" s="80"/>
      <c r="ECO44" s="80"/>
      <c r="ECP44" s="80"/>
      <c r="ECQ44" s="80"/>
      <c r="ECR44" s="80"/>
      <c r="ECS44" s="80"/>
      <c r="ECT44" s="80"/>
      <c r="ECU44" s="80"/>
      <c r="ECV44" s="80"/>
      <c r="ECW44" s="80"/>
      <c r="ECX44" s="80"/>
      <c r="ECY44" s="80"/>
      <c r="ECZ44" s="80"/>
      <c r="EDA44" s="80"/>
      <c r="EDB44" s="80"/>
      <c r="EDC44" s="80"/>
      <c r="EDD44" s="80"/>
      <c r="EDE44" s="80"/>
      <c r="EDF44" s="80"/>
      <c r="EDG44" s="80"/>
      <c r="EDH44" s="80"/>
      <c r="EDI44" s="80"/>
      <c r="EDJ44" s="80"/>
      <c r="EDK44" s="80"/>
      <c r="EDL44" s="80"/>
      <c r="EDM44" s="80"/>
      <c r="EDN44" s="80"/>
      <c r="EDO44" s="80"/>
      <c r="EDP44" s="80"/>
      <c r="EDQ44" s="80"/>
      <c r="EDR44" s="80"/>
      <c r="EDS44" s="80"/>
      <c r="EDT44" s="80"/>
      <c r="EDU44" s="80"/>
      <c r="EDV44" s="80"/>
      <c r="EDW44" s="80"/>
      <c r="EDX44" s="80"/>
      <c r="EDY44" s="80"/>
      <c r="EDZ44" s="80"/>
      <c r="EEA44" s="80"/>
      <c r="EEB44" s="80"/>
      <c r="EEC44" s="80"/>
      <c r="EED44" s="80"/>
      <c r="EEE44" s="80"/>
      <c r="EEF44" s="80"/>
      <c r="EEG44" s="80"/>
      <c r="EEH44" s="80"/>
      <c r="EEI44" s="80"/>
      <c r="EEJ44" s="80"/>
      <c r="EEK44" s="80"/>
      <c r="EEL44" s="80"/>
      <c r="EEM44" s="80"/>
      <c r="EEN44" s="80"/>
      <c r="EEO44" s="80"/>
      <c r="EEP44" s="80"/>
      <c r="EEQ44" s="80"/>
      <c r="EER44" s="80"/>
      <c r="EES44" s="80"/>
      <c r="EET44" s="80"/>
      <c r="EEU44" s="80"/>
      <c r="EEV44" s="80"/>
      <c r="EEW44" s="80"/>
      <c r="EEX44" s="80"/>
      <c r="EEY44" s="80"/>
      <c r="EEZ44" s="80"/>
      <c r="EFA44" s="80"/>
      <c r="EFB44" s="80"/>
      <c r="EFC44" s="80"/>
      <c r="EFD44" s="80"/>
      <c r="EFE44" s="80"/>
      <c r="EFF44" s="80"/>
      <c r="EFG44" s="80"/>
      <c r="EFH44" s="80"/>
      <c r="EFI44" s="80"/>
      <c r="EFJ44" s="80"/>
      <c r="EFK44" s="80"/>
      <c r="EFL44" s="80"/>
      <c r="EFM44" s="80"/>
      <c r="EFN44" s="80"/>
      <c r="EFO44" s="80"/>
      <c r="EFP44" s="80"/>
      <c r="EFQ44" s="80"/>
      <c r="EFR44" s="80"/>
      <c r="EFS44" s="80"/>
      <c r="EFT44" s="80"/>
      <c r="EFU44" s="80"/>
      <c r="EFV44" s="80"/>
      <c r="EFW44" s="80"/>
      <c r="EFX44" s="80"/>
      <c r="EFY44" s="80"/>
      <c r="EFZ44" s="80"/>
      <c r="EGA44" s="80"/>
      <c r="EGB44" s="80"/>
      <c r="EGC44" s="80"/>
      <c r="EGD44" s="80"/>
      <c r="EGE44" s="80"/>
      <c r="EGF44" s="80"/>
      <c r="EGG44" s="80"/>
      <c r="EGH44" s="80"/>
      <c r="EGI44" s="80"/>
      <c r="EGJ44" s="80"/>
      <c r="EGK44" s="80"/>
      <c r="EGL44" s="80"/>
      <c r="EGM44" s="80"/>
      <c r="EGN44" s="80"/>
      <c r="EGO44" s="80"/>
      <c r="EGP44" s="80"/>
      <c r="EGQ44" s="80"/>
      <c r="EGR44" s="80"/>
      <c r="EGS44" s="80"/>
      <c r="EGT44" s="80"/>
      <c r="EGU44" s="80"/>
      <c r="EGV44" s="80"/>
      <c r="EGW44" s="80"/>
      <c r="EGX44" s="80"/>
      <c r="EGY44" s="80"/>
      <c r="EGZ44" s="80"/>
      <c r="EHA44" s="80"/>
      <c r="EHB44" s="80"/>
      <c r="EHC44" s="80"/>
      <c r="EHD44" s="80"/>
      <c r="EHE44" s="80"/>
      <c r="EHF44" s="80"/>
      <c r="EHG44" s="80"/>
      <c r="EHH44" s="80"/>
      <c r="EHI44" s="80"/>
      <c r="EHJ44" s="80"/>
      <c r="EHK44" s="80"/>
      <c r="EHL44" s="80"/>
      <c r="EHM44" s="80"/>
      <c r="EHN44" s="80"/>
      <c r="EHO44" s="80"/>
      <c r="EHP44" s="80"/>
      <c r="EHQ44" s="80"/>
      <c r="EHR44" s="80"/>
      <c r="EHS44" s="80"/>
      <c r="EHT44" s="80"/>
      <c r="EHU44" s="80"/>
      <c r="EHV44" s="80"/>
      <c r="EHW44" s="80"/>
      <c r="EHX44" s="80"/>
      <c r="EHY44" s="80"/>
      <c r="EHZ44" s="80"/>
      <c r="EIA44" s="80"/>
      <c r="EIB44" s="80"/>
      <c r="EIC44" s="80"/>
      <c r="EID44" s="80"/>
      <c r="EIE44" s="80"/>
      <c r="EIF44" s="80"/>
      <c r="EIG44" s="80"/>
      <c r="EIH44" s="80"/>
      <c r="EII44" s="80"/>
      <c r="EIJ44" s="80"/>
      <c r="EIK44" s="80"/>
      <c r="EIL44" s="80"/>
      <c r="EIM44" s="80"/>
      <c r="EIN44" s="80"/>
      <c r="EIO44" s="80"/>
      <c r="EIP44" s="80"/>
      <c r="EIQ44" s="80"/>
      <c r="EIR44" s="80"/>
      <c r="EIS44" s="80"/>
      <c r="EIT44" s="80"/>
      <c r="EIU44" s="80"/>
      <c r="EIV44" s="80"/>
      <c r="EIW44" s="80"/>
      <c r="EIX44" s="80"/>
      <c r="EIY44" s="80"/>
      <c r="EIZ44" s="80"/>
      <c r="EJA44" s="80"/>
      <c r="EJB44" s="80"/>
      <c r="EJC44" s="80"/>
      <c r="EJD44" s="80"/>
      <c r="EJE44" s="80"/>
      <c r="EJF44" s="80"/>
      <c r="EJG44" s="80"/>
      <c r="EJH44" s="80"/>
      <c r="EJI44" s="80"/>
      <c r="EJJ44" s="80"/>
      <c r="EJK44" s="80"/>
      <c r="EJL44" s="80"/>
      <c r="EJM44" s="80"/>
      <c r="EJN44" s="80"/>
      <c r="EJO44" s="80"/>
      <c r="EJP44" s="80"/>
      <c r="EJQ44" s="80"/>
      <c r="EJR44" s="80"/>
      <c r="EJS44" s="80"/>
      <c r="EJT44" s="80"/>
      <c r="EJU44" s="80"/>
      <c r="EJV44" s="80"/>
      <c r="EJW44" s="80"/>
      <c r="EJX44" s="80"/>
      <c r="EJY44" s="80"/>
      <c r="EJZ44" s="80"/>
      <c r="EKA44" s="80"/>
      <c r="EKB44" s="80"/>
      <c r="EKC44" s="80"/>
      <c r="EKD44" s="80"/>
      <c r="EKE44" s="80"/>
      <c r="EKF44" s="80"/>
      <c r="EKG44" s="80"/>
      <c r="EKH44" s="80"/>
      <c r="EKI44" s="80"/>
      <c r="EKJ44" s="80"/>
      <c r="EKK44" s="80"/>
      <c r="EKL44" s="80"/>
      <c r="EKM44" s="80"/>
      <c r="EKN44" s="80"/>
      <c r="EKO44" s="80"/>
      <c r="EKP44" s="80"/>
      <c r="EKQ44" s="80"/>
      <c r="EKR44" s="80"/>
      <c r="EKS44" s="80"/>
      <c r="EKT44" s="80"/>
      <c r="EKU44" s="80"/>
      <c r="EKV44" s="80"/>
      <c r="EKW44" s="80"/>
      <c r="EKX44" s="80"/>
      <c r="EKY44" s="80"/>
      <c r="EKZ44" s="80"/>
      <c r="ELA44" s="80"/>
      <c r="ELB44" s="80"/>
      <c r="ELC44" s="80"/>
      <c r="ELD44" s="80"/>
      <c r="ELE44" s="80"/>
      <c r="ELF44" s="80"/>
      <c r="ELG44" s="80"/>
      <c r="ELH44" s="80"/>
      <c r="ELI44" s="80"/>
      <c r="ELJ44" s="80"/>
      <c r="ELK44" s="80"/>
      <c r="ELL44" s="80"/>
      <c r="ELM44" s="80"/>
      <c r="ELN44" s="80"/>
      <c r="ELO44" s="80"/>
      <c r="ELP44" s="80"/>
      <c r="ELQ44" s="80"/>
      <c r="ELR44" s="80"/>
      <c r="ELS44" s="80"/>
      <c r="ELT44" s="80"/>
      <c r="ELU44" s="80"/>
      <c r="ELV44" s="80"/>
      <c r="ELW44" s="80"/>
      <c r="ELX44" s="80"/>
      <c r="ELY44" s="80"/>
      <c r="ELZ44" s="80"/>
      <c r="EMA44" s="80"/>
      <c r="EMB44" s="80"/>
      <c r="EMC44" s="80"/>
      <c r="EMD44" s="80"/>
      <c r="EME44" s="80"/>
      <c r="EMF44" s="80"/>
      <c r="EMG44" s="80"/>
      <c r="EMH44" s="80"/>
      <c r="EMI44" s="80"/>
      <c r="EMJ44" s="80"/>
      <c r="EMK44" s="80"/>
      <c r="EML44" s="80"/>
      <c r="EMM44" s="80"/>
      <c r="EMN44" s="80"/>
      <c r="EMO44" s="80"/>
      <c r="EMP44" s="80"/>
      <c r="EMQ44" s="80"/>
      <c r="EMR44" s="80"/>
      <c r="EMS44" s="80"/>
      <c r="EMT44" s="80"/>
      <c r="EMU44" s="80"/>
      <c r="EMV44" s="80"/>
      <c r="EMW44" s="80"/>
      <c r="EMX44" s="80"/>
      <c r="EMY44" s="80"/>
      <c r="EMZ44" s="80"/>
      <c r="ENA44" s="80"/>
      <c r="ENB44" s="80"/>
      <c r="ENC44" s="80"/>
      <c r="END44" s="80"/>
      <c r="ENE44" s="80"/>
      <c r="ENF44" s="80"/>
      <c r="ENG44" s="80"/>
      <c r="ENH44" s="80"/>
      <c r="ENI44" s="80"/>
      <c r="ENJ44" s="80"/>
      <c r="ENK44" s="80"/>
      <c r="ENL44" s="80"/>
      <c r="ENM44" s="80"/>
      <c r="ENN44" s="80"/>
      <c r="ENO44" s="80"/>
      <c r="ENP44" s="80"/>
      <c r="ENQ44" s="80"/>
      <c r="ENR44" s="80"/>
      <c r="ENS44" s="80"/>
      <c r="ENT44" s="80"/>
      <c r="ENU44" s="80"/>
      <c r="ENV44" s="80"/>
      <c r="ENW44" s="80"/>
      <c r="ENX44" s="80"/>
      <c r="ENY44" s="80"/>
      <c r="ENZ44" s="80"/>
      <c r="EOA44" s="80"/>
      <c r="EOB44" s="80"/>
      <c r="EOC44" s="80"/>
      <c r="EOD44" s="80"/>
      <c r="EOE44" s="80"/>
      <c r="EOF44" s="80"/>
      <c r="EOG44" s="80"/>
      <c r="EOH44" s="80"/>
      <c r="EOI44" s="80"/>
      <c r="EOJ44" s="80"/>
      <c r="EOK44" s="80"/>
      <c r="EOL44" s="80"/>
      <c r="EOM44" s="80"/>
      <c r="EON44" s="80"/>
      <c r="EOO44" s="80"/>
      <c r="EOP44" s="80"/>
      <c r="EOQ44" s="80"/>
      <c r="EOR44" s="80"/>
      <c r="EOS44" s="80"/>
      <c r="EOT44" s="80"/>
      <c r="EOU44" s="80"/>
      <c r="EOV44" s="80"/>
      <c r="EOW44" s="80"/>
      <c r="EOX44" s="80"/>
      <c r="EOY44" s="80"/>
      <c r="EOZ44" s="80"/>
      <c r="EPA44" s="80"/>
      <c r="EPB44" s="80"/>
      <c r="EPC44" s="80"/>
      <c r="EPD44" s="80"/>
      <c r="EPE44" s="80"/>
      <c r="EPF44" s="80"/>
      <c r="EPG44" s="80"/>
      <c r="EPH44" s="80"/>
      <c r="EPI44" s="80"/>
      <c r="EPJ44" s="80"/>
      <c r="EPK44" s="80"/>
      <c r="EPL44" s="80"/>
      <c r="EPM44" s="80"/>
      <c r="EPN44" s="80"/>
      <c r="EPO44" s="80"/>
      <c r="EPP44" s="80"/>
      <c r="EPQ44" s="80"/>
      <c r="EPR44" s="80"/>
      <c r="EPS44" s="80"/>
      <c r="EPT44" s="80"/>
      <c r="EPU44" s="80"/>
      <c r="EPV44" s="80"/>
      <c r="EPW44" s="80"/>
      <c r="EPX44" s="80"/>
      <c r="EPY44" s="80"/>
      <c r="EPZ44" s="80"/>
      <c r="EQA44" s="80"/>
      <c r="EQB44" s="80"/>
      <c r="EQC44" s="80"/>
      <c r="EQD44" s="80"/>
      <c r="EQE44" s="80"/>
      <c r="EQF44" s="80"/>
      <c r="EQG44" s="80"/>
      <c r="EQH44" s="80"/>
      <c r="EQI44" s="80"/>
      <c r="EQJ44" s="80"/>
      <c r="EQK44" s="80"/>
      <c r="EQL44" s="80"/>
      <c r="EQM44" s="80"/>
      <c r="EQN44" s="80"/>
      <c r="EQO44" s="80"/>
      <c r="EQP44" s="80"/>
      <c r="EQQ44" s="80"/>
      <c r="EQR44" s="80"/>
      <c r="EQS44" s="80"/>
      <c r="EQT44" s="80"/>
      <c r="EQU44" s="80"/>
      <c r="EQV44" s="80"/>
      <c r="EQW44" s="80"/>
      <c r="EQX44" s="80"/>
      <c r="EQY44" s="80"/>
      <c r="EQZ44" s="80"/>
      <c r="ERA44" s="80"/>
      <c r="ERB44" s="80"/>
      <c r="ERC44" s="80"/>
      <c r="ERD44" s="80"/>
      <c r="ERE44" s="80"/>
      <c r="ERF44" s="80"/>
      <c r="ERG44" s="80"/>
      <c r="ERH44" s="80"/>
      <c r="ERI44" s="80"/>
      <c r="ERJ44" s="80"/>
      <c r="ERK44" s="80"/>
      <c r="ERL44" s="80"/>
      <c r="ERM44" s="80"/>
      <c r="ERN44" s="80"/>
      <c r="ERO44" s="80"/>
      <c r="ERP44" s="80"/>
      <c r="ERQ44" s="80"/>
      <c r="ERR44" s="80"/>
      <c r="ERS44" s="80"/>
      <c r="ERT44" s="80"/>
      <c r="ERU44" s="80"/>
      <c r="ERV44" s="80"/>
      <c r="ERW44" s="80"/>
      <c r="ERX44" s="80"/>
      <c r="ERY44" s="80"/>
      <c r="ERZ44" s="80"/>
      <c r="ESA44" s="80"/>
      <c r="ESB44" s="80"/>
      <c r="ESC44" s="80"/>
      <c r="ESD44" s="80"/>
      <c r="ESE44" s="80"/>
      <c r="ESF44" s="80"/>
      <c r="ESG44" s="80"/>
      <c r="ESH44" s="80"/>
      <c r="ESI44" s="80"/>
      <c r="ESJ44" s="80"/>
      <c r="ESK44" s="80"/>
      <c r="ESL44" s="80"/>
      <c r="ESM44" s="80"/>
      <c r="ESN44" s="80"/>
      <c r="ESO44" s="80"/>
      <c r="ESP44" s="80"/>
      <c r="ESQ44" s="80"/>
      <c r="ESR44" s="80"/>
      <c r="ESS44" s="80"/>
      <c r="EST44" s="80"/>
      <c r="ESU44" s="80"/>
      <c r="ESV44" s="80"/>
      <c r="ESW44" s="80"/>
      <c r="ESX44" s="80"/>
      <c r="ESY44" s="80"/>
      <c r="ESZ44" s="80"/>
      <c r="ETA44" s="80"/>
      <c r="ETB44" s="80"/>
      <c r="ETC44" s="80"/>
      <c r="ETD44" s="80"/>
      <c r="ETE44" s="80"/>
      <c r="ETF44" s="80"/>
      <c r="ETG44" s="80"/>
      <c r="ETH44" s="80"/>
      <c r="ETI44" s="80"/>
      <c r="ETJ44" s="80"/>
      <c r="ETK44" s="80"/>
      <c r="ETL44" s="80"/>
      <c r="ETM44" s="80"/>
      <c r="ETN44" s="80"/>
      <c r="ETO44" s="80"/>
      <c r="ETP44" s="80"/>
      <c r="ETQ44" s="80"/>
      <c r="ETR44" s="80"/>
      <c r="ETS44" s="80"/>
      <c r="ETT44" s="80"/>
      <c r="ETU44" s="80"/>
      <c r="ETV44" s="80"/>
      <c r="ETW44" s="80"/>
      <c r="ETX44" s="80"/>
      <c r="ETY44" s="80"/>
      <c r="ETZ44" s="80"/>
      <c r="EUA44" s="80"/>
      <c r="EUB44" s="80"/>
      <c r="EUC44" s="80"/>
      <c r="EUD44" s="80"/>
      <c r="EUE44" s="80"/>
      <c r="EUF44" s="80"/>
      <c r="EUG44" s="80"/>
      <c r="EUH44" s="80"/>
      <c r="EUI44" s="80"/>
      <c r="EUJ44" s="80"/>
      <c r="EUK44" s="80"/>
      <c r="EUL44" s="80"/>
      <c r="EUM44" s="80"/>
      <c r="EUN44" s="80"/>
      <c r="EUO44" s="80"/>
      <c r="EUP44" s="80"/>
      <c r="EUQ44" s="80"/>
      <c r="EUR44" s="80"/>
      <c r="EUS44" s="80"/>
      <c r="EUT44" s="80"/>
      <c r="EUU44" s="80"/>
      <c r="EUV44" s="80"/>
      <c r="EUW44" s="80"/>
      <c r="EUX44" s="80"/>
      <c r="EUY44" s="80"/>
      <c r="EUZ44" s="80"/>
      <c r="EVA44" s="80"/>
      <c r="EVB44" s="80"/>
      <c r="EVC44" s="80"/>
      <c r="EVD44" s="80"/>
      <c r="EVE44" s="80"/>
      <c r="EVF44" s="80"/>
      <c r="EVG44" s="80"/>
      <c r="EVH44" s="80"/>
      <c r="EVI44" s="80"/>
      <c r="EVJ44" s="80"/>
      <c r="EVK44" s="80"/>
      <c r="EVL44" s="80"/>
      <c r="EVM44" s="80"/>
      <c r="EVN44" s="80"/>
      <c r="EVO44" s="80"/>
      <c r="EVP44" s="80"/>
      <c r="EVQ44" s="80"/>
      <c r="EVR44" s="80"/>
      <c r="EVS44" s="80"/>
      <c r="EVT44" s="80"/>
      <c r="EVU44" s="80"/>
      <c r="EVV44" s="80"/>
      <c r="EVW44" s="80"/>
      <c r="EVX44" s="80"/>
      <c r="EVY44" s="80"/>
      <c r="EVZ44" s="80"/>
      <c r="EWA44" s="80"/>
      <c r="EWB44" s="80"/>
      <c r="EWC44" s="80"/>
      <c r="EWD44" s="80"/>
      <c r="EWE44" s="80"/>
      <c r="EWF44" s="80"/>
      <c r="EWG44" s="80"/>
      <c r="EWH44" s="80"/>
      <c r="EWI44" s="80"/>
      <c r="EWJ44" s="80"/>
      <c r="EWK44" s="80"/>
      <c r="EWL44" s="80"/>
      <c r="EWM44" s="80"/>
      <c r="EWN44" s="80"/>
      <c r="EWO44" s="80"/>
      <c r="EWP44" s="80"/>
      <c r="EWQ44" s="80"/>
      <c r="EWR44" s="80"/>
      <c r="EWS44" s="80"/>
      <c r="EWT44" s="80"/>
      <c r="EWU44" s="80"/>
      <c r="EWV44" s="80"/>
      <c r="EWW44" s="80"/>
      <c r="EWX44" s="80"/>
      <c r="EWY44" s="80"/>
      <c r="EWZ44" s="80"/>
      <c r="EXA44" s="80"/>
      <c r="EXB44" s="80"/>
      <c r="EXC44" s="80"/>
      <c r="EXD44" s="80"/>
      <c r="EXE44" s="80"/>
      <c r="EXF44" s="80"/>
      <c r="EXG44" s="80"/>
      <c r="EXH44" s="80"/>
      <c r="EXI44" s="80"/>
      <c r="EXJ44" s="80"/>
      <c r="EXK44" s="80"/>
      <c r="EXL44" s="80"/>
      <c r="EXM44" s="80"/>
      <c r="EXN44" s="80"/>
      <c r="EXO44" s="80"/>
      <c r="EXP44" s="80"/>
      <c r="EXQ44" s="80"/>
      <c r="EXR44" s="80"/>
      <c r="EXS44" s="80"/>
      <c r="EXT44" s="80"/>
      <c r="EXU44" s="80"/>
      <c r="EXV44" s="80"/>
      <c r="EXW44" s="80"/>
      <c r="EXX44" s="80"/>
      <c r="EXY44" s="80"/>
      <c r="EXZ44" s="80"/>
      <c r="EYA44" s="80"/>
      <c r="EYB44" s="80"/>
      <c r="EYC44" s="80"/>
      <c r="EYD44" s="80"/>
      <c r="EYE44" s="80"/>
      <c r="EYF44" s="80"/>
      <c r="EYG44" s="80"/>
      <c r="EYH44" s="80"/>
      <c r="EYI44" s="80"/>
      <c r="EYJ44" s="80"/>
      <c r="EYK44" s="80"/>
      <c r="EYL44" s="80"/>
      <c r="EYM44" s="80"/>
      <c r="EYN44" s="80"/>
      <c r="EYO44" s="80"/>
      <c r="EYP44" s="80"/>
      <c r="EYQ44" s="80"/>
      <c r="EYR44" s="80"/>
      <c r="EYS44" s="80"/>
      <c r="EYT44" s="80"/>
      <c r="EYU44" s="80"/>
      <c r="EYV44" s="80"/>
      <c r="EYW44" s="80"/>
      <c r="EYX44" s="80"/>
      <c r="EYY44" s="80"/>
      <c r="EYZ44" s="80"/>
      <c r="EZA44" s="80"/>
      <c r="EZB44" s="80"/>
      <c r="EZC44" s="80"/>
      <c r="EZD44" s="80"/>
      <c r="EZE44" s="80"/>
      <c r="EZF44" s="80"/>
      <c r="EZG44" s="80"/>
      <c r="EZH44" s="80"/>
      <c r="EZI44" s="80"/>
      <c r="EZJ44" s="80"/>
      <c r="EZK44" s="80"/>
      <c r="EZL44" s="80"/>
      <c r="EZM44" s="80"/>
      <c r="EZN44" s="80"/>
      <c r="EZO44" s="80"/>
      <c r="EZP44" s="80"/>
      <c r="EZQ44" s="80"/>
      <c r="EZR44" s="80"/>
      <c r="EZS44" s="80"/>
      <c r="EZT44" s="80"/>
      <c r="EZU44" s="80"/>
      <c r="EZV44" s="80"/>
      <c r="EZW44" s="80"/>
      <c r="EZX44" s="80"/>
      <c r="EZY44" s="80"/>
      <c r="EZZ44" s="80"/>
      <c r="FAA44" s="80"/>
      <c r="FAB44" s="80"/>
      <c r="FAC44" s="80"/>
      <c r="FAD44" s="80"/>
      <c r="FAE44" s="80"/>
      <c r="FAF44" s="80"/>
      <c r="FAG44" s="80"/>
      <c r="FAH44" s="80"/>
      <c r="FAI44" s="80"/>
      <c r="FAJ44" s="80"/>
      <c r="FAK44" s="80"/>
      <c r="FAL44" s="80"/>
      <c r="FAM44" s="80"/>
      <c r="FAN44" s="80"/>
      <c r="FAO44" s="80"/>
      <c r="FAP44" s="80"/>
      <c r="FAQ44" s="80"/>
      <c r="FAR44" s="80"/>
      <c r="FAS44" s="80"/>
      <c r="FAT44" s="80"/>
      <c r="FAU44" s="80"/>
      <c r="FAV44" s="80"/>
      <c r="FAW44" s="80"/>
      <c r="FAX44" s="80"/>
      <c r="FAY44" s="80"/>
      <c r="FAZ44" s="80"/>
      <c r="FBA44" s="80"/>
      <c r="FBB44" s="80"/>
      <c r="FBC44" s="80"/>
      <c r="FBD44" s="80"/>
      <c r="FBE44" s="80"/>
      <c r="FBF44" s="80"/>
      <c r="FBG44" s="80"/>
      <c r="FBH44" s="80"/>
      <c r="FBI44" s="80"/>
      <c r="FBJ44" s="80"/>
      <c r="FBK44" s="80"/>
      <c r="FBL44" s="80"/>
      <c r="FBM44" s="80"/>
      <c r="FBN44" s="80"/>
      <c r="FBO44" s="80"/>
      <c r="FBP44" s="80"/>
      <c r="FBQ44" s="80"/>
      <c r="FBR44" s="80"/>
      <c r="FBS44" s="80"/>
      <c r="FBT44" s="80"/>
      <c r="FBU44" s="80"/>
      <c r="FBV44" s="80"/>
      <c r="FBW44" s="80"/>
      <c r="FBX44" s="80"/>
      <c r="FBY44" s="80"/>
      <c r="FBZ44" s="80"/>
      <c r="FCA44" s="80"/>
      <c r="FCB44" s="80"/>
      <c r="FCC44" s="80"/>
      <c r="FCD44" s="80"/>
      <c r="FCE44" s="80"/>
      <c r="FCF44" s="80"/>
      <c r="FCG44" s="80"/>
      <c r="FCH44" s="80"/>
      <c r="FCI44" s="80"/>
      <c r="FCJ44" s="80"/>
      <c r="FCK44" s="80"/>
      <c r="FCL44" s="80"/>
      <c r="FCM44" s="80"/>
      <c r="FCN44" s="80"/>
      <c r="FCO44" s="80"/>
      <c r="FCP44" s="80"/>
      <c r="FCQ44" s="80"/>
      <c r="FCR44" s="80"/>
      <c r="FCS44" s="80"/>
      <c r="FCT44" s="80"/>
      <c r="FCU44" s="80"/>
      <c r="FCV44" s="80"/>
      <c r="FCW44" s="80"/>
      <c r="FCX44" s="80"/>
      <c r="FCY44" s="80"/>
      <c r="FCZ44" s="80"/>
      <c r="FDA44" s="80"/>
      <c r="FDB44" s="80"/>
      <c r="FDC44" s="80"/>
      <c r="FDD44" s="80"/>
      <c r="FDE44" s="80"/>
      <c r="FDF44" s="80"/>
      <c r="FDG44" s="80"/>
      <c r="FDH44" s="80"/>
      <c r="FDI44" s="80"/>
      <c r="FDJ44" s="80"/>
      <c r="FDK44" s="80"/>
      <c r="FDL44" s="80"/>
      <c r="FDM44" s="80"/>
      <c r="FDN44" s="80"/>
      <c r="FDO44" s="80"/>
      <c r="FDP44" s="80"/>
      <c r="FDQ44" s="80"/>
      <c r="FDR44" s="80"/>
      <c r="FDS44" s="80"/>
      <c r="FDT44" s="80"/>
      <c r="FDU44" s="80"/>
      <c r="FDV44" s="80"/>
      <c r="FDW44" s="80"/>
      <c r="FDX44" s="80"/>
      <c r="FDY44" s="80"/>
      <c r="FDZ44" s="80"/>
      <c r="FEA44" s="80"/>
      <c r="FEB44" s="80"/>
      <c r="FEC44" s="80"/>
      <c r="FED44" s="80"/>
      <c r="FEE44" s="80"/>
      <c r="FEF44" s="80"/>
      <c r="FEG44" s="80"/>
      <c r="FEH44" s="80"/>
      <c r="FEI44" s="80"/>
      <c r="FEJ44" s="80"/>
      <c r="FEK44" s="80"/>
      <c r="FEL44" s="80"/>
      <c r="FEM44" s="80"/>
      <c r="FEN44" s="80"/>
      <c r="FEO44" s="80"/>
      <c r="FEP44" s="80"/>
      <c r="FEQ44" s="80"/>
      <c r="FER44" s="80"/>
      <c r="FES44" s="80"/>
      <c r="FET44" s="80"/>
      <c r="FEU44" s="80"/>
      <c r="FEV44" s="80"/>
      <c r="FEW44" s="80"/>
      <c r="FEX44" s="80"/>
      <c r="FEY44" s="80"/>
      <c r="FEZ44" s="80"/>
      <c r="FFA44" s="80"/>
      <c r="FFB44" s="80"/>
      <c r="FFC44" s="80"/>
      <c r="FFD44" s="80"/>
      <c r="FFE44" s="80"/>
      <c r="FFF44" s="80"/>
      <c r="FFG44" s="80"/>
      <c r="FFH44" s="80"/>
      <c r="FFI44" s="80"/>
      <c r="FFJ44" s="80"/>
      <c r="FFK44" s="80"/>
      <c r="FFL44" s="80"/>
      <c r="FFM44" s="80"/>
      <c r="FFN44" s="80"/>
      <c r="FFO44" s="80"/>
      <c r="FFP44" s="80"/>
      <c r="FFQ44" s="80"/>
      <c r="FFR44" s="80"/>
      <c r="FFS44" s="80"/>
      <c r="FFT44" s="80"/>
      <c r="FFU44" s="80"/>
      <c r="FFV44" s="80"/>
      <c r="FFW44" s="80"/>
      <c r="FFX44" s="80"/>
      <c r="FFY44" s="80"/>
      <c r="FFZ44" s="80"/>
      <c r="FGA44" s="80"/>
      <c r="FGB44" s="80"/>
      <c r="FGC44" s="80"/>
      <c r="FGD44" s="80"/>
      <c r="FGE44" s="80"/>
      <c r="FGF44" s="80"/>
      <c r="FGG44" s="80"/>
      <c r="FGH44" s="80"/>
      <c r="FGI44" s="80"/>
      <c r="FGJ44" s="80"/>
      <c r="FGK44" s="80"/>
      <c r="FGL44" s="80"/>
      <c r="FGM44" s="80"/>
      <c r="FGN44" s="80"/>
      <c r="FGO44" s="80"/>
      <c r="FGP44" s="80"/>
      <c r="FGQ44" s="80"/>
      <c r="FGR44" s="80"/>
      <c r="FGS44" s="80"/>
      <c r="FGT44" s="80"/>
      <c r="FGU44" s="80"/>
      <c r="FGV44" s="80"/>
      <c r="FGW44" s="80"/>
      <c r="FGX44" s="80"/>
      <c r="FGY44" s="80"/>
      <c r="FGZ44" s="80"/>
      <c r="FHA44" s="80"/>
      <c r="FHB44" s="80"/>
      <c r="FHC44" s="80"/>
      <c r="FHD44" s="80"/>
      <c r="FHE44" s="80"/>
      <c r="FHF44" s="80"/>
      <c r="FHG44" s="80"/>
      <c r="FHH44" s="80"/>
      <c r="FHI44" s="80"/>
      <c r="FHJ44" s="80"/>
      <c r="FHK44" s="80"/>
      <c r="FHL44" s="80"/>
      <c r="FHM44" s="80"/>
      <c r="FHN44" s="80"/>
      <c r="FHO44" s="80"/>
      <c r="FHP44" s="80"/>
      <c r="FHQ44" s="80"/>
      <c r="FHR44" s="80"/>
      <c r="FHS44" s="80"/>
      <c r="FHT44" s="80"/>
      <c r="FHU44" s="80"/>
      <c r="FHV44" s="80"/>
      <c r="FHW44" s="80"/>
      <c r="FHX44" s="80"/>
      <c r="FHY44" s="80"/>
      <c r="FHZ44" s="80"/>
      <c r="FIA44" s="80"/>
      <c r="FIB44" s="80"/>
      <c r="FIC44" s="80"/>
      <c r="FID44" s="80"/>
      <c r="FIE44" s="80"/>
      <c r="FIF44" s="80"/>
      <c r="FIG44" s="80"/>
      <c r="FIH44" s="80"/>
      <c r="FII44" s="80"/>
      <c r="FIJ44" s="80"/>
      <c r="FIK44" s="80"/>
      <c r="FIL44" s="80"/>
      <c r="FIM44" s="80"/>
      <c r="FIN44" s="80"/>
      <c r="FIO44" s="80"/>
      <c r="FIP44" s="80"/>
      <c r="FIQ44" s="80"/>
      <c r="FIR44" s="80"/>
      <c r="FIS44" s="80"/>
      <c r="FIT44" s="80"/>
      <c r="FIU44" s="80"/>
      <c r="FIV44" s="80"/>
      <c r="FIW44" s="80"/>
      <c r="FIX44" s="80"/>
      <c r="FIY44" s="80"/>
      <c r="FIZ44" s="80"/>
      <c r="FJA44" s="80"/>
      <c r="FJB44" s="80"/>
      <c r="FJC44" s="80"/>
      <c r="FJD44" s="80"/>
      <c r="FJE44" s="80"/>
      <c r="FJF44" s="80"/>
      <c r="FJG44" s="80"/>
      <c r="FJH44" s="80"/>
      <c r="FJI44" s="80"/>
      <c r="FJJ44" s="80"/>
      <c r="FJK44" s="80"/>
      <c r="FJL44" s="80"/>
      <c r="FJM44" s="80"/>
      <c r="FJN44" s="80"/>
      <c r="FJO44" s="80"/>
      <c r="FJP44" s="80"/>
      <c r="FJQ44" s="80"/>
      <c r="FJR44" s="80"/>
      <c r="FJS44" s="80"/>
      <c r="FJT44" s="80"/>
      <c r="FJU44" s="80"/>
      <c r="FJV44" s="80"/>
      <c r="FJW44" s="80"/>
      <c r="FJX44" s="80"/>
      <c r="FJY44" s="80"/>
      <c r="FJZ44" s="80"/>
      <c r="FKA44" s="80"/>
      <c r="FKB44" s="80"/>
      <c r="FKC44" s="80"/>
      <c r="FKD44" s="80"/>
      <c r="FKE44" s="80"/>
      <c r="FKF44" s="80"/>
      <c r="FKG44" s="80"/>
      <c r="FKH44" s="80"/>
      <c r="FKI44" s="80"/>
      <c r="FKJ44" s="80"/>
      <c r="FKK44" s="80"/>
      <c r="FKL44" s="80"/>
      <c r="FKM44" s="80"/>
      <c r="FKN44" s="80"/>
      <c r="FKO44" s="80"/>
      <c r="FKP44" s="80"/>
      <c r="FKQ44" s="80"/>
      <c r="FKR44" s="80"/>
      <c r="FKS44" s="80"/>
      <c r="FKT44" s="80"/>
      <c r="FKU44" s="80"/>
      <c r="FKV44" s="80"/>
      <c r="FKW44" s="80"/>
      <c r="FKX44" s="80"/>
      <c r="FKY44" s="80"/>
      <c r="FKZ44" s="80"/>
      <c r="FLA44" s="80"/>
      <c r="FLB44" s="80"/>
      <c r="FLC44" s="80"/>
      <c r="FLD44" s="80"/>
      <c r="FLE44" s="80"/>
      <c r="FLF44" s="80"/>
      <c r="FLG44" s="80"/>
      <c r="FLH44" s="80"/>
      <c r="FLI44" s="80"/>
      <c r="FLJ44" s="80"/>
      <c r="FLK44" s="80"/>
      <c r="FLL44" s="80"/>
      <c r="FLM44" s="80"/>
      <c r="FLN44" s="80"/>
      <c r="FLO44" s="80"/>
      <c r="FLP44" s="80"/>
      <c r="FLQ44" s="80"/>
      <c r="FLR44" s="80"/>
      <c r="FLS44" s="80"/>
      <c r="FLT44" s="80"/>
      <c r="FLU44" s="80"/>
      <c r="FLV44" s="80"/>
      <c r="FLW44" s="80"/>
      <c r="FLX44" s="80"/>
      <c r="FLY44" s="80"/>
      <c r="FLZ44" s="80"/>
      <c r="FMA44" s="80"/>
      <c r="FMB44" s="80"/>
      <c r="FMC44" s="80"/>
      <c r="FMD44" s="80"/>
      <c r="FME44" s="80"/>
      <c r="FMF44" s="80"/>
      <c r="FMG44" s="80"/>
      <c r="FMH44" s="80"/>
      <c r="FMI44" s="80"/>
      <c r="FMJ44" s="80"/>
      <c r="FMK44" s="80"/>
      <c r="FML44" s="80"/>
      <c r="FMM44" s="80"/>
      <c r="FMN44" s="80"/>
      <c r="FMO44" s="80"/>
      <c r="FMP44" s="80"/>
      <c r="FMQ44" s="80"/>
      <c r="FMR44" s="80"/>
      <c r="FMS44" s="80"/>
      <c r="FMT44" s="80"/>
      <c r="FMU44" s="80"/>
      <c r="FMV44" s="80"/>
      <c r="FMW44" s="80"/>
      <c r="FMX44" s="80"/>
      <c r="FMY44" s="80"/>
      <c r="FMZ44" s="80"/>
      <c r="FNA44" s="80"/>
      <c r="FNB44" s="80"/>
      <c r="FNC44" s="80"/>
      <c r="FND44" s="80"/>
      <c r="FNE44" s="80"/>
      <c r="FNF44" s="80"/>
      <c r="FNG44" s="80"/>
      <c r="FNH44" s="80"/>
      <c r="FNI44" s="80"/>
      <c r="FNJ44" s="80"/>
      <c r="FNK44" s="80"/>
      <c r="FNL44" s="80"/>
      <c r="FNM44" s="80"/>
      <c r="FNN44" s="80"/>
      <c r="FNO44" s="80"/>
      <c r="FNP44" s="80"/>
      <c r="FNQ44" s="80"/>
      <c r="FNR44" s="80"/>
      <c r="FNS44" s="80"/>
      <c r="FNT44" s="80"/>
      <c r="FNU44" s="80"/>
      <c r="FNV44" s="80"/>
      <c r="FNW44" s="80"/>
      <c r="FNX44" s="80"/>
      <c r="FNY44" s="80"/>
      <c r="FNZ44" s="80"/>
      <c r="FOA44" s="80"/>
      <c r="FOB44" s="80"/>
      <c r="FOC44" s="80"/>
      <c r="FOD44" s="80"/>
      <c r="FOE44" s="80"/>
      <c r="FOF44" s="80"/>
      <c r="FOG44" s="80"/>
    </row>
    <row r="45" spans="1:4453" s="120" customFormat="1" ht="24" customHeight="1" x14ac:dyDescent="0.25">
      <c r="A45" s="101">
        <v>36</v>
      </c>
      <c r="B45" s="102" t="s">
        <v>42</v>
      </c>
      <c r="C45" s="125">
        <v>1.55</v>
      </c>
      <c r="D45" s="125">
        <v>0.33</v>
      </c>
      <c r="E45" s="125"/>
      <c r="F45" s="137"/>
      <c r="G45" s="140"/>
      <c r="H45" s="140"/>
      <c r="I45" s="129"/>
      <c r="J45" s="137"/>
      <c r="K45" s="140"/>
      <c r="L45" s="140"/>
      <c r="M45" s="129">
        <v>5</v>
      </c>
      <c r="N45" s="137"/>
      <c r="O45" s="140"/>
      <c r="P45" s="140"/>
      <c r="Q45" s="129"/>
      <c r="R45" s="137"/>
      <c r="S45" s="140"/>
      <c r="T45" s="129"/>
      <c r="U45" s="141">
        <v>6.63</v>
      </c>
      <c r="V45" s="131">
        <f t="shared" si="0"/>
        <v>11.629999999999999</v>
      </c>
      <c r="W45" s="132">
        <f t="shared" si="1"/>
        <v>3.4889999999999994</v>
      </c>
      <c r="X45" s="133">
        <f t="shared" si="2"/>
        <v>0.89550999999999981</v>
      </c>
      <c r="Y45" s="111">
        <f t="shared" si="3"/>
        <v>4.3845099999999988</v>
      </c>
      <c r="Z45" s="112">
        <v>2</v>
      </c>
      <c r="AA45" s="134"/>
      <c r="AB45" s="135"/>
      <c r="AC45" s="115">
        <v>2</v>
      </c>
      <c r="AD45" s="116">
        <v>30</v>
      </c>
      <c r="AE45" s="110">
        <f t="shared" si="9"/>
        <v>0.6</v>
      </c>
      <c r="AF45" s="110">
        <f t="shared" si="10"/>
        <v>0.154</v>
      </c>
      <c r="AG45" s="111">
        <f t="shared" si="11"/>
        <v>0.754</v>
      </c>
      <c r="AH45" s="117">
        <v>1.05</v>
      </c>
      <c r="AI45" s="117">
        <v>0.05</v>
      </c>
      <c r="AJ45" s="118">
        <f t="shared" si="12"/>
        <v>8.0185099999999991</v>
      </c>
      <c r="AK45" s="119">
        <v>36</v>
      </c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  <c r="EK45" s="80"/>
      <c r="EL45" s="80"/>
      <c r="EM45" s="80"/>
      <c r="EN45" s="80"/>
      <c r="EO45" s="80"/>
      <c r="EP45" s="80"/>
      <c r="EQ45" s="80"/>
      <c r="ER45" s="80"/>
      <c r="ES45" s="80"/>
      <c r="ET45" s="80"/>
      <c r="EU45" s="80"/>
      <c r="EV45" s="80"/>
      <c r="EW45" s="80"/>
      <c r="EX45" s="80"/>
      <c r="EY45" s="80"/>
      <c r="EZ45" s="80"/>
      <c r="FA45" s="80"/>
      <c r="FB45" s="80"/>
      <c r="FC45" s="80"/>
      <c r="FD45" s="80"/>
      <c r="FE45" s="80"/>
      <c r="FF45" s="80"/>
      <c r="FG45" s="80"/>
      <c r="FH45" s="80"/>
      <c r="FI45" s="80"/>
      <c r="FJ45" s="80"/>
      <c r="FK45" s="80"/>
      <c r="FL45" s="80"/>
      <c r="FM45" s="80"/>
      <c r="FN45" s="80"/>
      <c r="FO45" s="80"/>
      <c r="FP45" s="80"/>
      <c r="FQ45" s="80"/>
      <c r="FR45" s="80"/>
      <c r="FS45" s="80"/>
      <c r="FT45" s="80"/>
      <c r="FU45" s="80"/>
      <c r="FV45" s="80"/>
      <c r="FW45" s="80"/>
      <c r="FX45" s="80"/>
      <c r="FY45" s="80"/>
      <c r="FZ45" s="80"/>
      <c r="GA45" s="80"/>
      <c r="GB45" s="80"/>
      <c r="GC45" s="80"/>
      <c r="GD45" s="80"/>
      <c r="GE45" s="80"/>
      <c r="GF45" s="80"/>
      <c r="GG45" s="80"/>
      <c r="GH45" s="80"/>
      <c r="GI45" s="80"/>
      <c r="GJ45" s="80"/>
      <c r="GK45" s="80"/>
      <c r="GL45" s="80"/>
      <c r="GM45" s="80"/>
      <c r="GN45" s="80"/>
      <c r="GO45" s="80"/>
      <c r="GP45" s="80"/>
      <c r="GQ45" s="80"/>
      <c r="GR45" s="80"/>
      <c r="GS45" s="80"/>
      <c r="GT45" s="80"/>
      <c r="GU45" s="80"/>
      <c r="GV45" s="80"/>
      <c r="GW45" s="80"/>
      <c r="GX45" s="80"/>
      <c r="GY45" s="80"/>
      <c r="GZ45" s="80"/>
      <c r="HA45" s="80"/>
      <c r="HB45" s="80"/>
      <c r="HC45" s="80"/>
      <c r="HD45" s="80"/>
      <c r="HE45" s="80"/>
      <c r="HF45" s="80"/>
      <c r="HG45" s="80"/>
      <c r="HH45" s="80"/>
      <c r="HI45" s="80"/>
      <c r="HJ45" s="80"/>
      <c r="HK45" s="80"/>
      <c r="HL45" s="80"/>
      <c r="HM45" s="80"/>
      <c r="HN45" s="80"/>
      <c r="HO45" s="80"/>
      <c r="HP45" s="80"/>
      <c r="HQ45" s="80"/>
      <c r="HR45" s="80"/>
      <c r="HS45" s="80"/>
      <c r="HT45" s="80"/>
      <c r="HU45" s="80"/>
      <c r="HV45" s="80"/>
      <c r="HW45" s="80"/>
      <c r="HX45" s="80"/>
      <c r="HY45" s="80"/>
      <c r="HZ45" s="80"/>
      <c r="IA45" s="80"/>
      <c r="IB45" s="80"/>
      <c r="IC45" s="80"/>
      <c r="ID45" s="80"/>
      <c r="IE45" s="80"/>
      <c r="IF45" s="80"/>
      <c r="IG45" s="80"/>
      <c r="IH45" s="80"/>
      <c r="II45" s="80"/>
      <c r="IJ45" s="80"/>
      <c r="IK45" s="80"/>
      <c r="IL45" s="80"/>
      <c r="IM45" s="80"/>
      <c r="IN45" s="80"/>
      <c r="IO45" s="80"/>
      <c r="IP45" s="80"/>
      <c r="IQ45" s="80"/>
      <c r="IR45" s="80"/>
      <c r="IS45" s="80"/>
      <c r="IT45" s="80"/>
      <c r="IU45" s="80"/>
      <c r="IV45" s="80"/>
      <c r="IW45" s="80"/>
      <c r="IX45" s="80"/>
      <c r="IY45" s="80"/>
      <c r="IZ45" s="80"/>
      <c r="JA45" s="80"/>
      <c r="JB45" s="80"/>
      <c r="JC45" s="80"/>
      <c r="JD45" s="80"/>
      <c r="JE45" s="80"/>
      <c r="JF45" s="80"/>
      <c r="JG45" s="80"/>
      <c r="JH45" s="80"/>
      <c r="JI45" s="80"/>
      <c r="JJ45" s="80"/>
      <c r="JK45" s="80"/>
      <c r="JL45" s="80"/>
      <c r="JM45" s="80"/>
      <c r="JN45" s="80"/>
      <c r="JO45" s="80"/>
      <c r="JP45" s="80"/>
      <c r="JQ45" s="80"/>
      <c r="JR45" s="80"/>
      <c r="JS45" s="80"/>
      <c r="JT45" s="80"/>
      <c r="JU45" s="80"/>
      <c r="JV45" s="80"/>
      <c r="JW45" s="80"/>
      <c r="JX45" s="80"/>
      <c r="JY45" s="80"/>
      <c r="JZ45" s="80"/>
      <c r="KA45" s="80"/>
      <c r="KB45" s="80"/>
      <c r="KC45" s="80"/>
      <c r="KD45" s="80"/>
      <c r="KE45" s="80"/>
      <c r="KF45" s="80"/>
      <c r="KG45" s="80"/>
      <c r="KH45" s="80"/>
      <c r="KI45" s="80"/>
      <c r="KJ45" s="80"/>
      <c r="KK45" s="80"/>
      <c r="KL45" s="80"/>
      <c r="KM45" s="80"/>
      <c r="KN45" s="80"/>
      <c r="KO45" s="80"/>
      <c r="KP45" s="80"/>
      <c r="KQ45" s="80"/>
      <c r="KR45" s="80"/>
      <c r="KS45" s="80"/>
      <c r="KT45" s="80"/>
      <c r="KU45" s="80"/>
      <c r="KV45" s="80"/>
      <c r="KW45" s="80"/>
      <c r="KX45" s="80"/>
      <c r="KY45" s="80"/>
      <c r="KZ45" s="80"/>
      <c r="LA45" s="80"/>
      <c r="LB45" s="80"/>
      <c r="LC45" s="80"/>
      <c r="LD45" s="80"/>
      <c r="LE45" s="80"/>
      <c r="LF45" s="80"/>
      <c r="LG45" s="80"/>
      <c r="LH45" s="80"/>
      <c r="LI45" s="80"/>
      <c r="LJ45" s="80"/>
      <c r="LK45" s="80"/>
      <c r="LL45" s="80"/>
      <c r="LM45" s="80"/>
      <c r="LN45" s="80"/>
      <c r="LO45" s="80"/>
      <c r="LP45" s="80"/>
      <c r="LQ45" s="80"/>
      <c r="LR45" s="80"/>
      <c r="LS45" s="80"/>
      <c r="LT45" s="80"/>
      <c r="LU45" s="80"/>
      <c r="LV45" s="80"/>
      <c r="LW45" s="80"/>
      <c r="LX45" s="80"/>
      <c r="LY45" s="80"/>
      <c r="LZ45" s="80"/>
      <c r="MA45" s="80"/>
      <c r="MB45" s="80"/>
      <c r="MC45" s="80"/>
      <c r="MD45" s="80"/>
      <c r="ME45" s="80"/>
      <c r="MF45" s="80"/>
      <c r="MG45" s="80"/>
      <c r="MH45" s="80"/>
      <c r="MI45" s="80"/>
      <c r="MJ45" s="80"/>
      <c r="MK45" s="80"/>
      <c r="ML45" s="80"/>
      <c r="MM45" s="80"/>
      <c r="MN45" s="80"/>
      <c r="MO45" s="80"/>
      <c r="MP45" s="80"/>
      <c r="MQ45" s="80"/>
      <c r="MR45" s="80"/>
      <c r="MS45" s="80"/>
      <c r="MT45" s="80"/>
      <c r="MU45" s="80"/>
      <c r="MV45" s="80"/>
      <c r="MW45" s="80"/>
      <c r="MX45" s="80"/>
      <c r="MY45" s="80"/>
      <c r="MZ45" s="80"/>
      <c r="NA45" s="80"/>
      <c r="NB45" s="80"/>
      <c r="NC45" s="80"/>
      <c r="ND45" s="80"/>
      <c r="NE45" s="80"/>
      <c r="NF45" s="80"/>
      <c r="NG45" s="80"/>
      <c r="NH45" s="80"/>
      <c r="NI45" s="80"/>
      <c r="NJ45" s="80"/>
      <c r="NK45" s="80"/>
      <c r="NL45" s="80"/>
      <c r="NM45" s="80"/>
      <c r="NN45" s="80"/>
      <c r="NO45" s="80"/>
      <c r="NP45" s="80"/>
      <c r="NQ45" s="80"/>
      <c r="NR45" s="80"/>
      <c r="NS45" s="80"/>
      <c r="NT45" s="80"/>
      <c r="NU45" s="80"/>
      <c r="NV45" s="80"/>
      <c r="NW45" s="80"/>
      <c r="NX45" s="80"/>
      <c r="NY45" s="80"/>
      <c r="NZ45" s="80"/>
      <c r="OA45" s="80"/>
      <c r="OB45" s="80"/>
      <c r="OC45" s="80"/>
      <c r="OD45" s="80"/>
      <c r="OE45" s="80"/>
      <c r="OF45" s="80"/>
      <c r="OG45" s="80"/>
      <c r="OH45" s="80"/>
      <c r="OI45" s="80"/>
      <c r="OJ45" s="80"/>
      <c r="OK45" s="80"/>
      <c r="OL45" s="80"/>
      <c r="OM45" s="80"/>
      <c r="ON45" s="80"/>
      <c r="OO45" s="80"/>
      <c r="OP45" s="80"/>
      <c r="OQ45" s="80"/>
      <c r="OR45" s="80"/>
      <c r="OS45" s="80"/>
      <c r="OT45" s="80"/>
      <c r="OU45" s="80"/>
      <c r="OV45" s="80"/>
      <c r="OW45" s="80"/>
      <c r="OX45" s="80"/>
      <c r="OY45" s="80"/>
      <c r="OZ45" s="80"/>
      <c r="PA45" s="80"/>
      <c r="PB45" s="80"/>
      <c r="PC45" s="80"/>
      <c r="PD45" s="80"/>
      <c r="PE45" s="80"/>
      <c r="PF45" s="80"/>
      <c r="PG45" s="80"/>
      <c r="PH45" s="80"/>
      <c r="PI45" s="80"/>
      <c r="PJ45" s="80"/>
      <c r="PK45" s="80"/>
      <c r="PL45" s="80"/>
      <c r="PM45" s="80"/>
      <c r="PN45" s="80"/>
      <c r="PO45" s="80"/>
      <c r="PP45" s="80"/>
      <c r="PQ45" s="80"/>
      <c r="PR45" s="80"/>
      <c r="PS45" s="80"/>
      <c r="PT45" s="80"/>
      <c r="PU45" s="80"/>
      <c r="PV45" s="80"/>
      <c r="PW45" s="80"/>
      <c r="PX45" s="80"/>
      <c r="PY45" s="80"/>
      <c r="PZ45" s="80"/>
      <c r="QA45" s="80"/>
      <c r="QB45" s="80"/>
      <c r="QC45" s="80"/>
      <c r="QD45" s="80"/>
      <c r="QE45" s="80"/>
      <c r="QF45" s="80"/>
      <c r="QG45" s="80"/>
      <c r="QH45" s="80"/>
      <c r="QI45" s="80"/>
      <c r="QJ45" s="80"/>
      <c r="QK45" s="80"/>
      <c r="QL45" s="80"/>
      <c r="QM45" s="80"/>
      <c r="QN45" s="80"/>
      <c r="QO45" s="80"/>
      <c r="QP45" s="80"/>
      <c r="QQ45" s="80"/>
      <c r="QR45" s="80"/>
      <c r="QS45" s="80"/>
      <c r="QT45" s="80"/>
      <c r="QU45" s="80"/>
      <c r="QV45" s="80"/>
      <c r="QW45" s="80"/>
      <c r="QX45" s="80"/>
      <c r="QY45" s="80"/>
      <c r="QZ45" s="80"/>
      <c r="RA45" s="80"/>
      <c r="RB45" s="80"/>
      <c r="RC45" s="80"/>
      <c r="RD45" s="80"/>
      <c r="RE45" s="80"/>
      <c r="RF45" s="80"/>
      <c r="RG45" s="80"/>
      <c r="RH45" s="80"/>
      <c r="RI45" s="80"/>
      <c r="RJ45" s="80"/>
      <c r="RK45" s="80"/>
      <c r="RL45" s="80"/>
      <c r="RM45" s="80"/>
      <c r="RN45" s="80"/>
      <c r="RO45" s="80"/>
      <c r="RP45" s="80"/>
      <c r="RQ45" s="80"/>
      <c r="RR45" s="80"/>
      <c r="RS45" s="80"/>
      <c r="RT45" s="80"/>
      <c r="RU45" s="80"/>
      <c r="RV45" s="80"/>
      <c r="RW45" s="80"/>
      <c r="RX45" s="80"/>
      <c r="RY45" s="80"/>
      <c r="RZ45" s="80"/>
      <c r="SA45" s="80"/>
      <c r="SB45" s="80"/>
      <c r="SC45" s="80"/>
      <c r="SD45" s="80"/>
      <c r="SE45" s="80"/>
      <c r="SF45" s="80"/>
      <c r="SG45" s="80"/>
      <c r="SH45" s="80"/>
      <c r="SI45" s="80"/>
      <c r="SJ45" s="80"/>
      <c r="SK45" s="80"/>
      <c r="SL45" s="80"/>
      <c r="SM45" s="80"/>
      <c r="SN45" s="80"/>
      <c r="SO45" s="80"/>
      <c r="SP45" s="80"/>
      <c r="SQ45" s="80"/>
      <c r="SR45" s="80"/>
      <c r="SS45" s="80"/>
      <c r="ST45" s="80"/>
      <c r="SU45" s="80"/>
      <c r="SV45" s="80"/>
      <c r="SW45" s="80"/>
      <c r="SX45" s="80"/>
      <c r="SY45" s="80"/>
      <c r="SZ45" s="80"/>
      <c r="TA45" s="80"/>
      <c r="TB45" s="80"/>
      <c r="TC45" s="80"/>
      <c r="TD45" s="80"/>
      <c r="TE45" s="80"/>
      <c r="TF45" s="80"/>
      <c r="TG45" s="80"/>
      <c r="TH45" s="80"/>
      <c r="TI45" s="80"/>
      <c r="TJ45" s="80"/>
      <c r="TK45" s="80"/>
      <c r="TL45" s="80"/>
      <c r="TM45" s="80"/>
      <c r="TN45" s="80"/>
      <c r="TO45" s="80"/>
      <c r="TP45" s="80"/>
      <c r="TQ45" s="80"/>
      <c r="TR45" s="80"/>
      <c r="TS45" s="80"/>
      <c r="TT45" s="80"/>
      <c r="TU45" s="80"/>
      <c r="TV45" s="80"/>
      <c r="TW45" s="80"/>
      <c r="TX45" s="80"/>
      <c r="TY45" s="80"/>
      <c r="TZ45" s="80"/>
      <c r="UA45" s="80"/>
      <c r="UB45" s="80"/>
      <c r="UC45" s="80"/>
      <c r="UD45" s="80"/>
      <c r="UE45" s="80"/>
      <c r="UF45" s="80"/>
      <c r="UG45" s="80"/>
      <c r="UH45" s="80"/>
      <c r="UI45" s="80"/>
      <c r="UJ45" s="80"/>
      <c r="UK45" s="80"/>
      <c r="UL45" s="80"/>
      <c r="UM45" s="80"/>
      <c r="UN45" s="80"/>
      <c r="UO45" s="80"/>
      <c r="UP45" s="80"/>
      <c r="UQ45" s="80"/>
      <c r="UR45" s="80"/>
      <c r="US45" s="80"/>
      <c r="UT45" s="80"/>
      <c r="UU45" s="80"/>
      <c r="UV45" s="80"/>
      <c r="UW45" s="80"/>
      <c r="UX45" s="80"/>
      <c r="UY45" s="80"/>
      <c r="UZ45" s="80"/>
      <c r="VA45" s="80"/>
      <c r="VB45" s="80"/>
      <c r="VC45" s="80"/>
      <c r="VD45" s="80"/>
      <c r="VE45" s="80"/>
      <c r="VF45" s="80"/>
      <c r="VG45" s="80"/>
      <c r="VH45" s="80"/>
      <c r="VI45" s="80"/>
      <c r="VJ45" s="80"/>
      <c r="VK45" s="80"/>
      <c r="VL45" s="80"/>
      <c r="VM45" s="80"/>
      <c r="VN45" s="80"/>
      <c r="VO45" s="80"/>
      <c r="VP45" s="80"/>
      <c r="VQ45" s="80"/>
      <c r="VR45" s="80"/>
      <c r="VS45" s="80"/>
      <c r="VT45" s="80"/>
      <c r="VU45" s="80"/>
      <c r="VV45" s="80"/>
      <c r="VW45" s="80"/>
      <c r="VX45" s="80"/>
      <c r="VY45" s="80"/>
      <c r="VZ45" s="80"/>
      <c r="WA45" s="80"/>
      <c r="WB45" s="80"/>
      <c r="WC45" s="80"/>
      <c r="WD45" s="80"/>
      <c r="WE45" s="80"/>
      <c r="WF45" s="80"/>
      <c r="WG45" s="80"/>
      <c r="WH45" s="80"/>
      <c r="WI45" s="80"/>
      <c r="WJ45" s="80"/>
      <c r="WK45" s="80"/>
      <c r="WL45" s="80"/>
      <c r="WM45" s="80"/>
      <c r="WN45" s="80"/>
      <c r="WO45" s="80"/>
      <c r="WP45" s="80"/>
      <c r="WQ45" s="80"/>
      <c r="WR45" s="80"/>
      <c r="WS45" s="80"/>
      <c r="WT45" s="80"/>
      <c r="WU45" s="80"/>
      <c r="WV45" s="80"/>
      <c r="WW45" s="80"/>
      <c r="WX45" s="80"/>
      <c r="WY45" s="80"/>
      <c r="WZ45" s="80"/>
      <c r="XA45" s="80"/>
      <c r="XB45" s="80"/>
      <c r="XC45" s="80"/>
      <c r="XD45" s="80"/>
      <c r="XE45" s="80"/>
      <c r="XF45" s="80"/>
      <c r="XG45" s="80"/>
      <c r="XH45" s="80"/>
      <c r="XI45" s="80"/>
      <c r="XJ45" s="80"/>
      <c r="XK45" s="80"/>
      <c r="XL45" s="80"/>
      <c r="XM45" s="80"/>
      <c r="XN45" s="80"/>
      <c r="XO45" s="80"/>
      <c r="XP45" s="80"/>
      <c r="XQ45" s="80"/>
      <c r="XR45" s="80"/>
      <c r="XS45" s="80"/>
      <c r="XT45" s="80"/>
      <c r="XU45" s="80"/>
      <c r="XV45" s="80"/>
      <c r="XW45" s="80"/>
      <c r="XX45" s="80"/>
      <c r="XY45" s="80"/>
      <c r="XZ45" s="80"/>
      <c r="YA45" s="80"/>
      <c r="YB45" s="80"/>
      <c r="YC45" s="80"/>
      <c r="YD45" s="80"/>
      <c r="YE45" s="80"/>
      <c r="YF45" s="80"/>
      <c r="YG45" s="80"/>
      <c r="YH45" s="80"/>
      <c r="YI45" s="80"/>
      <c r="YJ45" s="80"/>
      <c r="YK45" s="80"/>
      <c r="YL45" s="80"/>
      <c r="YM45" s="80"/>
      <c r="YN45" s="80"/>
      <c r="YO45" s="80"/>
      <c r="YP45" s="80"/>
      <c r="YQ45" s="80"/>
      <c r="YR45" s="80"/>
      <c r="YS45" s="80"/>
      <c r="YT45" s="80"/>
      <c r="YU45" s="80"/>
      <c r="YV45" s="80"/>
      <c r="YW45" s="80"/>
      <c r="YX45" s="80"/>
      <c r="YY45" s="80"/>
      <c r="YZ45" s="80"/>
      <c r="ZA45" s="80"/>
      <c r="ZB45" s="80"/>
      <c r="ZC45" s="80"/>
      <c r="ZD45" s="80"/>
      <c r="ZE45" s="80"/>
      <c r="ZF45" s="80"/>
      <c r="ZG45" s="80"/>
      <c r="ZH45" s="80"/>
      <c r="ZI45" s="80"/>
      <c r="ZJ45" s="80"/>
      <c r="ZK45" s="80"/>
      <c r="ZL45" s="80"/>
      <c r="ZM45" s="80"/>
      <c r="ZN45" s="80"/>
      <c r="ZO45" s="80"/>
      <c r="ZP45" s="80"/>
      <c r="ZQ45" s="80"/>
      <c r="ZR45" s="80"/>
      <c r="ZS45" s="80"/>
      <c r="ZT45" s="80"/>
      <c r="ZU45" s="80"/>
      <c r="ZV45" s="80"/>
      <c r="ZW45" s="80"/>
      <c r="ZX45" s="80"/>
      <c r="ZY45" s="80"/>
      <c r="ZZ45" s="80"/>
      <c r="AAA45" s="80"/>
      <c r="AAB45" s="80"/>
      <c r="AAC45" s="80"/>
      <c r="AAD45" s="80"/>
      <c r="AAE45" s="80"/>
      <c r="AAF45" s="80"/>
      <c r="AAG45" s="80"/>
      <c r="AAH45" s="80"/>
      <c r="AAI45" s="80"/>
      <c r="AAJ45" s="80"/>
      <c r="AAK45" s="80"/>
      <c r="AAL45" s="80"/>
      <c r="AAM45" s="80"/>
      <c r="AAN45" s="80"/>
      <c r="AAO45" s="80"/>
      <c r="AAP45" s="80"/>
      <c r="AAQ45" s="80"/>
      <c r="AAR45" s="80"/>
      <c r="AAS45" s="80"/>
      <c r="AAT45" s="80"/>
      <c r="AAU45" s="80"/>
      <c r="AAV45" s="80"/>
      <c r="AAW45" s="80"/>
      <c r="AAX45" s="80"/>
      <c r="AAY45" s="80"/>
      <c r="AAZ45" s="80"/>
      <c r="ABA45" s="80"/>
      <c r="ABB45" s="80"/>
      <c r="ABC45" s="80"/>
      <c r="ABD45" s="80"/>
      <c r="ABE45" s="80"/>
      <c r="ABF45" s="80"/>
      <c r="ABG45" s="80"/>
      <c r="ABH45" s="80"/>
      <c r="ABI45" s="80"/>
      <c r="ABJ45" s="80"/>
      <c r="ABK45" s="80"/>
      <c r="ABL45" s="80"/>
      <c r="ABM45" s="80"/>
      <c r="ABN45" s="80"/>
      <c r="ABO45" s="80"/>
      <c r="ABP45" s="80"/>
      <c r="ABQ45" s="80"/>
      <c r="ABR45" s="80"/>
      <c r="ABS45" s="80"/>
      <c r="ABT45" s="80"/>
      <c r="ABU45" s="80"/>
      <c r="ABV45" s="80"/>
      <c r="ABW45" s="80"/>
      <c r="ABX45" s="80"/>
      <c r="ABY45" s="80"/>
      <c r="ABZ45" s="80"/>
      <c r="ACA45" s="80"/>
      <c r="ACB45" s="80"/>
      <c r="ACC45" s="80"/>
      <c r="ACD45" s="80"/>
      <c r="ACE45" s="80"/>
      <c r="ACF45" s="80"/>
      <c r="ACG45" s="80"/>
      <c r="ACH45" s="80"/>
      <c r="ACI45" s="80"/>
      <c r="ACJ45" s="80"/>
      <c r="ACK45" s="80"/>
      <c r="ACL45" s="80"/>
      <c r="ACM45" s="80"/>
      <c r="ACN45" s="80"/>
      <c r="ACO45" s="80"/>
      <c r="ACP45" s="80"/>
      <c r="ACQ45" s="80"/>
      <c r="ACR45" s="80"/>
      <c r="ACS45" s="80"/>
      <c r="ACT45" s="80"/>
      <c r="ACU45" s="80"/>
      <c r="ACV45" s="80"/>
      <c r="ACW45" s="80"/>
      <c r="ACX45" s="80"/>
      <c r="ACY45" s="80"/>
      <c r="ACZ45" s="80"/>
      <c r="ADA45" s="80"/>
      <c r="ADB45" s="80"/>
      <c r="ADC45" s="80"/>
      <c r="ADD45" s="80"/>
      <c r="ADE45" s="80"/>
      <c r="ADF45" s="80"/>
      <c r="ADG45" s="80"/>
      <c r="ADH45" s="80"/>
      <c r="ADI45" s="80"/>
      <c r="ADJ45" s="80"/>
      <c r="ADK45" s="80"/>
      <c r="ADL45" s="80"/>
      <c r="ADM45" s="80"/>
      <c r="ADN45" s="80"/>
      <c r="ADO45" s="80"/>
      <c r="ADP45" s="80"/>
      <c r="ADQ45" s="80"/>
      <c r="ADR45" s="80"/>
      <c r="ADS45" s="80"/>
      <c r="ADT45" s="80"/>
      <c r="ADU45" s="80"/>
      <c r="ADV45" s="80"/>
      <c r="ADW45" s="80"/>
      <c r="ADX45" s="80"/>
      <c r="ADY45" s="80"/>
      <c r="ADZ45" s="80"/>
      <c r="AEA45" s="80"/>
      <c r="AEB45" s="80"/>
      <c r="AEC45" s="80"/>
      <c r="AED45" s="80"/>
      <c r="AEE45" s="80"/>
      <c r="AEF45" s="80"/>
      <c r="AEG45" s="80"/>
      <c r="AEH45" s="80"/>
      <c r="AEI45" s="80"/>
      <c r="AEJ45" s="80"/>
      <c r="AEK45" s="80"/>
      <c r="AEL45" s="80"/>
      <c r="AEM45" s="80"/>
      <c r="AEN45" s="80"/>
      <c r="AEO45" s="80"/>
      <c r="AEP45" s="80"/>
      <c r="AEQ45" s="80"/>
      <c r="AER45" s="80"/>
      <c r="AES45" s="80"/>
      <c r="AET45" s="80"/>
      <c r="AEU45" s="80"/>
      <c r="AEV45" s="80"/>
      <c r="AEW45" s="80"/>
      <c r="AEX45" s="80"/>
      <c r="AEY45" s="80"/>
      <c r="AEZ45" s="80"/>
      <c r="AFA45" s="80"/>
      <c r="AFB45" s="80"/>
      <c r="AFC45" s="80"/>
      <c r="AFD45" s="80"/>
      <c r="AFE45" s="80"/>
      <c r="AFF45" s="80"/>
      <c r="AFG45" s="80"/>
      <c r="AFH45" s="80"/>
      <c r="AFI45" s="80"/>
      <c r="AFJ45" s="80"/>
      <c r="AFK45" s="80"/>
      <c r="AFL45" s="80"/>
      <c r="AFM45" s="80"/>
      <c r="AFN45" s="80"/>
      <c r="AFO45" s="80"/>
      <c r="AFP45" s="80"/>
      <c r="AFQ45" s="80"/>
      <c r="AFR45" s="80"/>
      <c r="AFS45" s="80"/>
      <c r="AFT45" s="80"/>
      <c r="AFU45" s="80"/>
      <c r="AFV45" s="80"/>
      <c r="AFW45" s="80"/>
      <c r="AFX45" s="80"/>
      <c r="AFY45" s="80"/>
      <c r="AFZ45" s="80"/>
      <c r="AGA45" s="80"/>
      <c r="AGB45" s="80"/>
      <c r="AGC45" s="80"/>
      <c r="AGD45" s="80"/>
      <c r="AGE45" s="80"/>
      <c r="AGF45" s="80"/>
      <c r="AGG45" s="80"/>
      <c r="AGH45" s="80"/>
      <c r="AGI45" s="80"/>
      <c r="AGJ45" s="80"/>
      <c r="AGK45" s="80"/>
      <c r="AGL45" s="80"/>
      <c r="AGM45" s="80"/>
      <c r="AGN45" s="80"/>
      <c r="AGO45" s="80"/>
      <c r="AGP45" s="80"/>
      <c r="AGQ45" s="80"/>
      <c r="AGR45" s="80"/>
      <c r="AGS45" s="80"/>
      <c r="AGT45" s="80"/>
      <c r="AGU45" s="80"/>
      <c r="AGV45" s="80"/>
      <c r="AGW45" s="80"/>
      <c r="AGX45" s="80"/>
      <c r="AGY45" s="80"/>
      <c r="AGZ45" s="80"/>
      <c r="AHA45" s="80"/>
      <c r="AHB45" s="80"/>
      <c r="AHC45" s="80"/>
      <c r="AHD45" s="80"/>
      <c r="AHE45" s="80"/>
      <c r="AHF45" s="80"/>
      <c r="AHG45" s="80"/>
      <c r="AHH45" s="80"/>
      <c r="AHI45" s="80"/>
      <c r="AHJ45" s="80"/>
      <c r="AHK45" s="80"/>
      <c r="AHL45" s="80"/>
      <c r="AHM45" s="80"/>
      <c r="AHN45" s="80"/>
      <c r="AHO45" s="80"/>
      <c r="AHP45" s="80"/>
      <c r="AHQ45" s="80"/>
      <c r="AHR45" s="80"/>
      <c r="AHS45" s="80"/>
      <c r="AHT45" s="80"/>
      <c r="AHU45" s="80"/>
      <c r="AHV45" s="80"/>
      <c r="AHW45" s="80"/>
      <c r="AHX45" s="80"/>
      <c r="AHY45" s="80"/>
      <c r="AHZ45" s="80"/>
      <c r="AIA45" s="80"/>
      <c r="AIB45" s="80"/>
      <c r="AIC45" s="80"/>
      <c r="AID45" s="80"/>
      <c r="AIE45" s="80"/>
      <c r="AIF45" s="80"/>
      <c r="AIG45" s="80"/>
      <c r="AIH45" s="80"/>
      <c r="AII45" s="80"/>
      <c r="AIJ45" s="80"/>
      <c r="AIK45" s="80"/>
      <c r="AIL45" s="80"/>
      <c r="AIM45" s="80"/>
      <c r="AIN45" s="80"/>
      <c r="AIO45" s="80"/>
      <c r="AIP45" s="80"/>
      <c r="AIQ45" s="80"/>
      <c r="AIR45" s="80"/>
      <c r="AIS45" s="80"/>
      <c r="AIT45" s="80"/>
      <c r="AIU45" s="80"/>
      <c r="AIV45" s="80"/>
      <c r="AIW45" s="80"/>
      <c r="AIX45" s="80"/>
      <c r="AIY45" s="80"/>
      <c r="AIZ45" s="80"/>
      <c r="AJA45" s="80"/>
      <c r="AJB45" s="80"/>
      <c r="AJC45" s="80"/>
      <c r="AJD45" s="80"/>
      <c r="AJE45" s="80"/>
      <c r="AJF45" s="80"/>
      <c r="AJG45" s="80"/>
      <c r="AJH45" s="80"/>
      <c r="AJI45" s="80"/>
      <c r="AJJ45" s="80"/>
      <c r="AJK45" s="80"/>
      <c r="AJL45" s="80"/>
      <c r="AJM45" s="80"/>
      <c r="AJN45" s="80"/>
      <c r="AJO45" s="80"/>
      <c r="AJP45" s="80"/>
      <c r="AJQ45" s="80"/>
      <c r="AJR45" s="80"/>
      <c r="AJS45" s="80"/>
      <c r="AJT45" s="80"/>
      <c r="AJU45" s="80"/>
      <c r="AJV45" s="80"/>
      <c r="AJW45" s="80"/>
      <c r="AJX45" s="80"/>
      <c r="AJY45" s="80"/>
      <c r="AJZ45" s="80"/>
      <c r="AKA45" s="80"/>
      <c r="AKB45" s="80"/>
      <c r="AKC45" s="80"/>
      <c r="AKD45" s="80"/>
      <c r="AKE45" s="80"/>
      <c r="AKF45" s="80"/>
      <c r="AKG45" s="80"/>
      <c r="AKH45" s="80"/>
      <c r="AKI45" s="80"/>
      <c r="AKJ45" s="80"/>
      <c r="AKK45" s="80"/>
      <c r="AKL45" s="80"/>
      <c r="AKM45" s="80"/>
      <c r="AKN45" s="80"/>
      <c r="AKO45" s="80"/>
      <c r="AKP45" s="80"/>
      <c r="AKQ45" s="80"/>
      <c r="AKR45" s="80"/>
      <c r="AKS45" s="80"/>
      <c r="AKT45" s="80"/>
      <c r="AKU45" s="80"/>
      <c r="AKV45" s="80"/>
      <c r="AKW45" s="80"/>
      <c r="AKX45" s="80"/>
      <c r="AKY45" s="80"/>
      <c r="AKZ45" s="80"/>
      <c r="ALA45" s="80"/>
      <c r="ALB45" s="80"/>
      <c r="ALC45" s="80"/>
      <c r="ALD45" s="80"/>
      <c r="ALE45" s="80"/>
      <c r="ALF45" s="80"/>
      <c r="ALG45" s="80"/>
      <c r="ALH45" s="80"/>
      <c r="ALI45" s="80"/>
      <c r="ALJ45" s="80"/>
      <c r="ALK45" s="80"/>
      <c r="ALL45" s="80"/>
      <c r="ALM45" s="80"/>
      <c r="ALN45" s="80"/>
      <c r="ALO45" s="80"/>
      <c r="ALP45" s="80"/>
      <c r="ALQ45" s="80"/>
      <c r="ALR45" s="80"/>
      <c r="ALS45" s="80"/>
      <c r="ALT45" s="80"/>
      <c r="ALU45" s="80"/>
      <c r="ALV45" s="80"/>
      <c r="ALW45" s="80"/>
      <c r="ALX45" s="80"/>
      <c r="ALY45" s="80"/>
      <c r="ALZ45" s="80"/>
      <c r="AMA45" s="80"/>
      <c r="AMB45" s="80"/>
      <c r="AMC45" s="80"/>
      <c r="AMD45" s="80"/>
      <c r="AME45" s="80"/>
      <c r="AMF45" s="80"/>
      <c r="AMG45" s="80"/>
      <c r="AMH45" s="80"/>
      <c r="AMI45" s="80"/>
      <c r="AMJ45" s="80"/>
      <c r="AMK45" s="80"/>
      <c r="AML45" s="80"/>
      <c r="AMM45" s="80"/>
      <c r="AMN45" s="80"/>
      <c r="AMO45" s="80"/>
      <c r="AMP45" s="80"/>
      <c r="AMQ45" s="80"/>
      <c r="AMR45" s="80"/>
      <c r="AMS45" s="80"/>
      <c r="AMT45" s="80"/>
      <c r="AMU45" s="80"/>
      <c r="AMV45" s="80"/>
      <c r="AMW45" s="80"/>
      <c r="AMX45" s="80"/>
      <c r="AMY45" s="80"/>
      <c r="AMZ45" s="80"/>
      <c r="ANA45" s="80"/>
      <c r="ANB45" s="80"/>
      <c r="ANC45" s="80"/>
      <c r="AND45" s="80"/>
      <c r="ANE45" s="80"/>
      <c r="ANF45" s="80"/>
      <c r="ANG45" s="80"/>
      <c r="ANH45" s="80"/>
      <c r="ANI45" s="80"/>
      <c r="ANJ45" s="80"/>
      <c r="ANK45" s="80"/>
      <c r="ANL45" s="80"/>
      <c r="ANM45" s="80"/>
      <c r="ANN45" s="80"/>
      <c r="ANO45" s="80"/>
      <c r="ANP45" s="80"/>
      <c r="ANQ45" s="80"/>
      <c r="ANR45" s="80"/>
      <c r="ANS45" s="80"/>
      <c r="ANT45" s="80"/>
      <c r="ANU45" s="80"/>
      <c r="ANV45" s="80"/>
      <c r="ANW45" s="80"/>
      <c r="ANX45" s="80"/>
      <c r="ANY45" s="80"/>
      <c r="ANZ45" s="80"/>
      <c r="AOA45" s="80"/>
      <c r="AOB45" s="80"/>
      <c r="AOC45" s="80"/>
      <c r="AOD45" s="80"/>
      <c r="AOE45" s="80"/>
      <c r="AOF45" s="80"/>
      <c r="AOG45" s="80"/>
      <c r="AOH45" s="80"/>
      <c r="AOI45" s="80"/>
      <c r="AOJ45" s="80"/>
      <c r="AOK45" s="80"/>
      <c r="AOL45" s="80"/>
      <c r="AOM45" s="80"/>
      <c r="AON45" s="80"/>
      <c r="AOO45" s="80"/>
      <c r="AOP45" s="80"/>
      <c r="AOQ45" s="80"/>
      <c r="AOR45" s="80"/>
      <c r="AOS45" s="80"/>
      <c r="AOT45" s="80"/>
      <c r="AOU45" s="80"/>
      <c r="AOV45" s="80"/>
      <c r="AOW45" s="80"/>
      <c r="AOX45" s="80"/>
      <c r="AOY45" s="80"/>
      <c r="AOZ45" s="80"/>
      <c r="APA45" s="80"/>
      <c r="APB45" s="80"/>
      <c r="APC45" s="80"/>
      <c r="APD45" s="80"/>
      <c r="APE45" s="80"/>
      <c r="APF45" s="80"/>
      <c r="APG45" s="80"/>
      <c r="APH45" s="80"/>
      <c r="API45" s="80"/>
      <c r="APJ45" s="80"/>
      <c r="APK45" s="80"/>
      <c r="APL45" s="80"/>
      <c r="APM45" s="80"/>
      <c r="APN45" s="80"/>
      <c r="APO45" s="80"/>
      <c r="APP45" s="80"/>
      <c r="APQ45" s="80"/>
      <c r="APR45" s="80"/>
      <c r="APS45" s="80"/>
      <c r="APT45" s="80"/>
      <c r="APU45" s="80"/>
      <c r="APV45" s="80"/>
      <c r="APW45" s="80"/>
      <c r="APX45" s="80"/>
      <c r="APY45" s="80"/>
      <c r="APZ45" s="80"/>
      <c r="AQA45" s="80"/>
      <c r="AQB45" s="80"/>
      <c r="AQC45" s="80"/>
      <c r="AQD45" s="80"/>
      <c r="AQE45" s="80"/>
      <c r="AQF45" s="80"/>
      <c r="AQG45" s="80"/>
      <c r="AQH45" s="80"/>
      <c r="AQI45" s="80"/>
      <c r="AQJ45" s="80"/>
      <c r="AQK45" s="80"/>
      <c r="AQL45" s="80"/>
      <c r="AQM45" s="80"/>
      <c r="AQN45" s="80"/>
      <c r="AQO45" s="80"/>
      <c r="AQP45" s="80"/>
      <c r="AQQ45" s="80"/>
      <c r="AQR45" s="80"/>
      <c r="AQS45" s="80"/>
      <c r="AQT45" s="80"/>
      <c r="AQU45" s="80"/>
      <c r="AQV45" s="80"/>
      <c r="AQW45" s="80"/>
      <c r="AQX45" s="80"/>
      <c r="AQY45" s="80"/>
      <c r="AQZ45" s="80"/>
      <c r="ARA45" s="80"/>
      <c r="ARB45" s="80"/>
      <c r="ARC45" s="80"/>
      <c r="ARD45" s="80"/>
      <c r="ARE45" s="80"/>
      <c r="ARF45" s="80"/>
      <c r="ARG45" s="80"/>
      <c r="ARH45" s="80"/>
      <c r="ARI45" s="80"/>
      <c r="ARJ45" s="80"/>
      <c r="ARK45" s="80"/>
      <c r="ARL45" s="80"/>
      <c r="ARM45" s="80"/>
      <c r="ARN45" s="80"/>
      <c r="ARO45" s="80"/>
      <c r="ARP45" s="80"/>
      <c r="ARQ45" s="80"/>
      <c r="ARR45" s="80"/>
      <c r="ARS45" s="80"/>
      <c r="ART45" s="80"/>
      <c r="ARU45" s="80"/>
      <c r="ARV45" s="80"/>
      <c r="ARW45" s="80"/>
      <c r="ARX45" s="80"/>
      <c r="ARY45" s="80"/>
      <c r="ARZ45" s="80"/>
      <c r="ASA45" s="80"/>
      <c r="ASB45" s="80"/>
      <c r="ASC45" s="80"/>
      <c r="ASD45" s="80"/>
      <c r="ASE45" s="80"/>
      <c r="ASF45" s="80"/>
      <c r="ASG45" s="80"/>
      <c r="ASH45" s="80"/>
      <c r="ASI45" s="80"/>
      <c r="ASJ45" s="80"/>
      <c r="ASK45" s="80"/>
      <c r="ASL45" s="80"/>
      <c r="ASM45" s="80"/>
      <c r="ASN45" s="80"/>
      <c r="ASO45" s="80"/>
      <c r="ASP45" s="80"/>
      <c r="ASQ45" s="80"/>
      <c r="ASR45" s="80"/>
      <c r="ASS45" s="80"/>
      <c r="AST45" s="80"/>
      <c r="ASU45" s="80"/>
      <c r="ASV45" s="80"/>
      <c r="ASW45" s="80"/>
      <c r="ASX45" s="80"/>
      <c r="ASY45" s="80"/>
      <c r="ASZ45" s="80"/>
      <c r="ATA45" s="80"/>
      <c r="ATB45" s="80"/>
      <c r="ATC45" s="80"/>
      <c r="ATD45" s="80"/>
      <c r="ATE45" s="80"/>
      <c r="ATF45" s="80"/>
      <c r="ATG45" s="80"/>
      <c r="ATH45" s="80"/>
      <c r="ATI45" s="80"/>
      <c r="ATJ45" s="80"/>
      <c r="ATK45" s="80"/>
      <c r="ATL45" s="80"/>
      <c r="ATM45" s="80"/>
      <c r="ATN45" s="80"/>
      <c r="ATO45" s="80"/>
      <c r="ATP45" s="80"/>
      <c r="ATQ45" s="80"/>
      <c r="ATR45" s="80"/>
      <c r="ATS45" s="80"/>
      <c r="ATT45" s="80"/>
      <c r="ATU45" s="80"/>
      <c r="ATV45" s="80"/>
      <c r="ATW45" s="80"/>
      <c r="ATX45" s="80"/>
      <c r="ATY45" s="80"/>
      <c r="ATZ45" s="80"/>
      <c r="AUA45" s="80"/>
      <c r="AUB45" s="80"/>
      <c r="AUC45" s="80"/>
      <c r="AUD45" s="80"/>
      <c r="AUE45" s="80"/>
      <c r="AUF45" s="80"/>
      <c r="AUG45" s="80"/>
      <c r="AUH45" s="80"/>
      <c r="AUI45" s="80"/>
      <c r="AUJ45" s="80"/>
      <c r="AUK45" s="80"/>
      <c r="AUL45" s="80"/>
      <c r="AUM45" s="80"/>
      <c r="AUN45" s="80"/>
      <c r="AUO45" s="80"/>
      <c r="AUP45" s="80"/>
      <c r="AUQ45" s="80"/>
      <c r="AUR45" s="80"/>
      <c r="AUS45" s="80"/>
      <c r="AUT45" s="80"/>
      <c r="AUU45" s="80"/>
      <c r="AUV45" s="80"/>
      <c r="AUW45" s="80"/>
      <c r="AUX45" s="80"/>
      <c r="AUY45" s="80"/>
      <c r="AUZ45" s="80"/>
      <c r="AVA45" s="80"/>
      <c r="AVB45" s="80"/>
      <c r="AVC45" s="80"/>
      <c r="AVD45" s="80"/>
      <c r="AVE45" s="80"/>
      <c r="AVF45" s="80"/>
      <c r="AVG45" s="80"/>
      <c r="AVH45" s="80"/>
      <c r="AVI45" s="80"/>
      <c r="AVJ45" s="80"/>
      <c r="AVK45" s="80"/>
      <c r="AVL45" s="80"/>
      <c r="AVM45" s="80"/>
      <c r="AVN45" s="80"/>
      <c r="AVO45" s="80"/>
      <c r="AVP45" s="80"/>
      <c r="AVQ45" s="80"/>
      <c r="AVR45" s="80"/>
      <c r="AVS45" s="80"/>
      <c r="AVT45" s="80"/>
      <c r="AVU45" s="80"/>
      <c r="AVV45" s="80"/>
      <c r="AVW45" s="80"/>
      <c r="AVX45" s="80"/>
      <c r="AVY45" s="80"/>
      <c r="AVZ45" s="80"/>
      <c r="AWA45" s="80"/>
      <c r="AWB45" s="80"/>
      <c r="AWC45" s="80"/>
      <c r="AWD45" s="80"/>
      <c r="AWE45" s="80"/>
      <c r="AWF45" s="80"/>
      <c r="AWG45" s="80"/>
      <c r="AWH45" s="80"/>
      <c r="AWI45" s="80"/>
      <c r="AWJ45" s="80"/>
      <c r="AWK45" s="80"/>
      <c r="AWL45" s="80"/>
      <c r="AWM45" s="80"/>
      <c r="AWN45" s="80"/>
      <c r="AWO45" s="80"/>
      <c r="AWP45" s="80"/>
      <c r="AWQ45" s="80"/>
      <c r="AWR45" s="80"/>
      <c r="AWS45" s="80"/>
      <c r="AWT45" s="80"/>
      <c r="AWU45" s="80"/>
      <c r="AWV45" s="80"/>
      <c r="AWW45" s="80"/>
      <c r="AWX45" s="80"/>
      <c r="AWY45" s="80"/>
      <c r="AWZ45" s="80"/>
      <c r="AXA45" s="80"/>
      <c r="AXB45" s="80"/>
      <c r="AXC45" s="80"/>
      <c r="AXD45" s="80"/>
      <c r="AXE45" s="80"/>
      <c r="AXF45" s="80"/>
      <c r="AXG45" s="80"/>
      <c r="AXH45" s="80"/>
      <c r="AXI45" s="80"/>
      <c r="AXJ45" s="80"/>
      <c r="AXK45" s="80"/>
      <c r="AXL45" s="80"/>
      <c r="AXM45" s="80"/>
      <c r="AXN45" s="80"/>
      <c r="AXO45" s="80"/>
      <c r="AXP45" s="80"/>
      <c r="AXQ45" s="80"/>
      <c r="AXR45" s="80"/>
      <c r="AXS45" s="80"/>
      <c r="AXT45" s="80"/>
      <c r="AXU45" s="80"/>
      <c r="AXV45" s="80"/>
      <c r="AXW45" s="80"/>
      <c r="AXX45" s="80"/>
      <c r="AXY45" s="80"/>
      <c r="AXZ45" s="80"/>
      <c r="AYA45" s="80"/>
      <c r="AYB45" s="80"/>
      <c r="AYC45" s="80"/>
      <c r="AYD45" s="80"/>
      <c r="AYE45" s="80"/>
      <c r="AYF45" s="80"/>
      <c r="AYG45" s="80"/>
      <c r="AYH45" s="80"/>
      <c r="AYI45" s="80"/>
      <c r="AYJ45" s="80"/>
      <c r="AYK45" s="80"/>
      <c r="AYL45" s="80"/>
      <c r="AYM45" s="80"/>
      <c r="AYN45" s="80"/>
      <c r="AYO45" s="80"/>
      <c r="AYP45" s="80"/>
      <c r="AYQ45" s="80"/>
      <c r="AYR45" s="80"/>
      <c r="AYS45" s="80"/>
      <c r="AYT45" s="80"/>
      <c r="AYU45" s="80"/>
      <c r="AYV45" s="80"/>
      <c r="AYW45" s="80"/>
      <c r="AYX45" s="80"/>
      <c r="AYY45" s="80"/>
      <c r="AYZ45" s="80"/>
      <c r="AZA45" s="80"/>
      <c r="AZB45" s="80"/>
      <c r="AZC45" s="80"/>
      <c r="AZD45" s="80"/>
      <c r="AZE45" s="80"/>
      <c r="AZF45" s="80"/>
      <c r="AZG45" s="80"/>
      <c r="AZH45" s="80"/>
      <c r="AZI45" s="80"/>
      <c r="AZJ45" s="80"/>
      <c r="AZK45" s="80"/>
      <c r="AZL45" s="80"/>
      <c r="AZM45" s="80"/>
      <c r="AZN45" s="80"/>
      <c r="AZO45" s="80"/>
      <c r="AZP45" s="80"/>
      <c r="AZQ45" s="80"/>
      <c r="AZR45" s="80"/>
      <c r="AZS45" s="80"/>
      <c r="AZT45" s="80"/>
      <c r="AZU45" s="80"/>
      <c r="AZV45" s="80"/>
      <c r="AZW45" s="80"/>
      <c r="AZX45" s="80"/>
      <c r="AZY45" s="80"/>
      <c r="AZZ45" s="80"/>
      <c r="BAA45" s="80"/>
      <c r="BAB45" s="80"/>
      <c r="BAC45" s="80"/>
      <c r="BAD45" s="80"/>
      <c r="BAE45" s="80"/>
      <c r="BAF45" s="80"/>
      <c r="BAG45" s="80"/>
      <c r="BAH45" s="80"/>
      <c r="BAI45" s="80"/>
      <c r="BAJ45" s="80"/>
      <c r="BAK45" s="80"/>
      <c r="BAL45" s="80"/>
      <c r="BAM45" s="80"/>
      <c r="BAN45" s="80"/>
      <c r="BAO45" s="80"/>
      <c r="BAP45" s="80"/>
      <c r="BAQ45" s="80"/>
      <c r="BAR45" s="80"/>
      <c r="BAS45" s="80"/>
      <c r="BAT45" s="80"/>
      <c r="BAU45" s="80"/>
      <c r="BAV45" s="80"/>
      <c r="BAW45" s="80"/>
      <c r="BAX45" s="80"/>
      <c r="BAY45" s="80"/>
      <c r="BAZ45" s="80"/>
      <c r="BBA45" s="80"/>
      <c r="BBB45" s="80"/>
      <c r="BBC45" s="80"/>
      <c r="BBD45" s="80"/>
      <c r="BBE45" s="80"/>
      <c r="BBF45" s="80"/>
      <c r="BBG45" s="80"/>
      <c r="BBH45" s="80"/>
      <c r="BBI45" s="80"/>
      <c r="BBJ45" s="80"/>
      <c r="BBK45" s="80"/>
      <c r="BBL45" s="80"/>
      <c r="BBM45" s="80"/>
      <c r="BBN45" s="80"/>
      <c r="BBO45" s="80"/>
      <c r="BBP45" s="80"/>
      <c r="BBQ45" s="80"/>
      <c r="BBR45" s="80"/>
      <c r="BBS45" s="80"/>
      <c r="BBT45" s="80"/>
      <c r="BBU45" s="80"/>
      <c r="BBV45" s="80"/>
      <c r="BBW45" s="80"/>
      <c r="BBX45" s="80"/>
      <c r="BBY45" s="80"/>
      <c r="BBZ45" s="80"/>
      <c r="BCA45" s="80"/>
      <c r="BCB45" s="80"/>
      <c r="BCC45" s="80"/>
      <c r="BCD45" s="80"/>
      <c r="BCE45" s="80"/>
      <c r="BCF45" s="80"/>
      <c r="BCG45" s="80"/>
      <c r="BCH45" s="80"/>
      <c r="BCI45" s="80"/>
      <c r="BCJ45" s="80"/>
      <c r="BCK45" s="80"/>
      <c r="BCL45" s="80"/>
      <c r="BCM45" s="80"/>
      <c r="BCN45" s="80"/>
      <c r="BCO45" s="80"/>
      <c r="BCP45" s="80"/>
      <c r="BCQ45" s="80"/>
      <c r="BCR45" s="80"/>
      <c r="BCS45" s="80"/>
      <c r="BCT45" s="80"/>
      <c r="BCU45" s="80"/>
      <c r="BCV45" s="80"/>
      <c r="BCW45" s="80"/>
      <c r="BCX45" s="80"/>
      <c r="BCY45" s="80"/>
      <c r="BCZ45" s="80"/>
      <c r="BDA45" s="80"/>
      <c r="BDB45" s="80"/>
      <c r="BDC45" s="80"/>
      <c r="BDD45" s="80"/>
      <c r="BDE45" s="80"/>
      <c r="BDF45" s="80"/>
      <c r="BDG45" s="80"/>
      <c r="BDH45" s="80"/>
      <c r="BDI45" s="80"/>
      <c r="BDJ45" s="80"/>
      <c r="BDK45" s="80"/>
      <c r="BDL45" s="80"/>
      <c r="BDM45" s="80"/>
      <c r="BDN45" s="80"/>
      <c r="BDO45" s="80"/>
      <c r="BDP45" s="80"/>
      <c r="BDQ45" s="80"/>
      <c r="BDR45" s="80"/>
      <c r="BDS45" s="80"/>
      <c r="BDT45" s="80"/>
      <c r="BDU45" s="80"/>
      <c r="BDV45" s="80"/>
      <c r="BDW45" s="80"/>
      <c r="BDX45" s="80"/>
      <c r="BDY45" s="80"/>
      <c r="BDZ45" s="80"/>
      <c r="BEA45" s="80"/>
      <c r="BEB45" s="80"/>
      <c r="BEC45" s="80"/>
      <c r="BED45" s="80"/>
      <c r="BEE45" s="80"/>
      <c r="BEF45" s="80"/>
      <c r="BEG45" s="80"/>
      <c r="BEH45" s="80"/>
      <c r="BEI45" s="80"/>
      <c r="BEJ45" s="80"/>
      <c r="BEK45" s="80"/>
      <c r="BEL45" s="80"/>
      <c r="BEM45" s="80"/>
      <c r="BEN45" s="80"/>
      <c r="BEO45" s="80"/>
      <c r="BEP45" s="80"/>
      <c r="BEQ45" s="80"/>
      <c r="BER45" s="80"/>
      <c r="BES45" s="80"/>
      <c r="BET45" s="80"/>
      <c r="BEU45" s="80"/>
      <c r="BEV45" s="80"/>
      <c r="BEW45" s="80"/>
      <c r="BEX45" s="80"/>
      <c r="BEY45" s="80"/>
      <c r="BEZ45" s="80"/>
      <c r="BFA45" s="80"/>
      <c r="BFB45" s="80"/>
      <c r="BFC45" s="80"/>
      <c r="BFD45" s="80"/>
      <c r="BFE45" s="80"/>
      <c r="BFF45" s="80"/>
      <c r="BFG45" s="80"/>
      <c r="BFH45" s="80"/>
      <c r="BFI45" s="80"/>
      <c r="BFJ45" s="80"/>
      <c r="BFK45" s="80"/>
      <c r="BFL45" s="80"/>
      <c r="BFM45" s="80"/>
      <c r="BFN45" s="80"/>
      <c r="BFO45" s="80"/>
      <c r="BFP45" s="80"/>
      <c r="BFQ45" s="80"/>
      <c r="BFR45" s="80"/>
      <c r="BFS45" s="80"/>
      <c r="BFT45" s="80"/>
      <c r="BFU45" s="80"/>
      <c r="BFV45" s="80"/>
      <c r="BFW45" s="80"/>
      <c r="BFX45" s="80"/>
      <c r="BFY45" s="80"/>
      <c r="BFZ45" s="80"/>
      <c r="BGA45" s="80"/>
      <c r="BGB45" s="80"/>
      <c r="BGC45" s="80"/>
      <c r="BGD45" s="80"/>
      <c r="BGE45" s="80"/>
      <c r="BGF45" s="80"/>
      <c r="BGG45" s="80"/>
      <c r="BGH45" s="80"/>
      <c r="BGI45" s="80"/>
      <c r="BGJ45" s="80"/>
      <c r="BGK45" s="80"/>
      <c r="BGL45" s="80"/>
      <c r="BGM45" s="80"/>
      <c r="BGN45" s="80"/>
      <c r="BGO45" s="80"/>
      <c r="BGP45" s="80"/>
      <c r="BGQ45" s="80"/>
      <c r="BGR45" s="80"/>
      <c r="BGS45" s="80"/>
      <c r="BGT45" s="80"/>
      <c r="BGU45" s="80"/>
      <c r="BGV45" s="80"/>
      <c r="BGW45" s="80"/>
      <c r="BGX45" s="80"/>
      <c r="BGY45" s="80"/>
      <c r="BGZ45" s="80"/>
      <c r="BHA45" s="80"/>
      <c r="BHB45" s="80"/>
      <c r="BHC45" s="80"/>
      <c r="BHD45" s="80"/>
      <c r="BHE45" s="80"/>
      <c r="BHF45" s="80"/>
      <c r="BHG45" s="80"/>
      <c r="BHH45" s="80"/>
      <c r="BHI45" s="80"/>
      <c r="BHJ45" s="80"/>
      <c r="BHK45" s="80"/>
      <c r="BHL45" s="80"/>
      <c r="BHM45" s="80"/>
      <c r="BHN45" s="80"/>
      <c r="BHO45" s="80"/>
      <c r="BHP45" s="80"/>
      <c r="BHQ45" s="80"/>
      <c r="BHR45" s="80"/>
      <c r="BHS45" s="80"/>
      <c r="BHT45" s="80"/>
      <c r="BHU45" s="80"/>
      <c r="BHV45" s="80"/>
      <c r="BHW45" s="80"/>
      <c r="BHX45" s="80"/>
      <c r="BHY45" s="80"/>
      <c r="BHZ45" s="80"/>
      <c r="BIA45" s="80"/>
      <c r="BIB45" s="80"/>
      <c r="BIC45" s="80"/>
      <c r="BID45" s="80"/>
      <c r="BIE45" s="80"/>
      <c r="BIF45" s="80"/>
      <c r="BIG45" s="80"/>
      <c r="BIH45" s="80"/>
      <c r="BII45" s="80"/>
      <c r="BIJ45" s="80"/>
      <c r="BIK45" s="80"/>
      <c r="BIL45" s="80"/>
      <c r="BIM45" s="80"/>
      <c r="BIN45" s="80"/>
      <c r="BIO45" s="80"/>
      <c r="BIP45" s="80"/>
      <c r="BIQ45" s="80"/>
      <c r="BIR45" s="80"/>
      <c r="BIS45" s="80"/>
      <c r="BIT45" s="80"/>
      <c r="BIU45" s="80"/>
      <c r="BIV45" s="80"/>
      <c r="BIW45" s="80"/>
      <c r="BIX45" s="80"/>
      <c r="BIY45" s="80"/>
      <c r="BIZ45" s="80"/>
      <c r="BJA45" s="80"/>
      <c r="BJB45" s="80"/>
      <c r="BJC45" s="80"/>
      <c r="BJD45" s="80"/>
      <c r="BJE45" s="80"/>
      <c r="BJF45" s="80"/>
      <c r="BJG45" s="80"/>
      <c r="BJH45" s="80"/>
      <c r="BJI45" s="80"/>
      <c r="BJJ45" s="80"/>
      <c r="BJK45" s="80"/>
      <c r="BJL45" s="80"/>
      <c r="BJM45" s="80"/>
      <c r="BJN45" s="80"/>
      <c r="BJO45" s="80"/>
      <c r="BJP45" s="80"/>
      <c r="BJQ45" s="80"/>
      <c r="BJR45" s="80"/>
      <c r="BJS45" s="80"/>
      <c r="BJT45" s="80"/>
      <c r="BJU45" s="80"/>
      <c r="BJV45" s="80"/>
      <c r="BJW45" s="80"/>
      <c r="BJX45" s="80"/>
      <c r="BJY45" s="80"/>
      <c r="BJZ45" s="80"/>
      <c r="BKA45" s="80"/>
      <c r="BKB45" s="80"/>
      <c r="BKC45" s="80"/>
      <c r="BKD45" s="80"/>
      <c r="BKE45" s="80"/>
      <c r="BKF45" s="80"/>
      <c r="BKG45" s="80"/>
      <c r="BKH45" s="80"/>
      <c r="BKI45" s="80"/>
      <c r="BKJ45" s="80"/>
      <c r="BKK45" s="80"/>
      <c r="BKL45" s="80"/>
      <c r="BKM45" s="80"/>
      <c r="BKN45" s="80"/>
      <c r="BKO45" s="80"/>
      <c r="BKP45" s="80"/>
      <c r="BKQ45" s="80"/>
      <c r="BKR45" s="80"/>
      <c r="BKS45" s="80"/>
      <c r="BKT45" s="80"/>
      <c r="BKU45" s="80"/>
      <c r="BKV45" s="80"/>
      <c r="BKW45" s="80"/>
      <c r="BKX45" s="80"/>
      <c r="BKY45" s="80"/>
      <c r="BKZ45" s="80"/>
      <c r="BLA45" s="80"/>
      <c r="BLB45" s="80"/>
      <c r="BLC45" s="80"/>
      <c r="BLD45" s="80"/>
      <c r="BLE45" s="80"/>
      <c r="BLF45" s="80"/>
      <c r="BLG45" s="80"/>
      <c r="BLH45" s="80"/>
      <c r="BLI45" s="80"/>
      <c r="BLJ45" s="80"/>
      <c r="BLK45" s="80"/>
      <c r="BLL45" s="80"/>
      <c r="BLM45" s="80"/>
      <c r="BLN45" s="80"/>
      <c r="BLO45" s="80"/>
      <c r="BLP45" s="80"/>
      <c r="BLQ45" s="80"/>
      <c r="BLR45" s="80"/>
      <c r="BLS45" s="80"/>
      <c r="BLT45" s="80"/>
      <c r="BLU45" s="80"/>
      <c r="BLV45" s="80"/>
      <c r="BLW45" s="80"/>
      <c r="BLX45" s="80"/>
      <c r="BLY45" s="80"/>
      <c r="BLZ45" s="80"/>
      <c r="BMA45" s="80"/>
      <c r="BMB45" s="80"/>
      <c r="BMC45" s="80"/>
      <c r="BMD45" s="80"/>
      <c r="BME45" s="80"/>
      <c r="BMF45" s="80"/>
      <c r="BMG45" s="80"/>
      <c r="BMH45" s="80"/>
      <c r="BMI45" s="80"/>
      <c r="BMJ45" s="80"/>
      <c r="BMK45" s="80"/>
      <c r="BML45" s="80"/>
      <c r="BMM45" s="80"/>
      <c r="BMN45" s="80"/>
      <c r="BMO45" s="80"/>
      <c r="BMP45" s="80"/>
      <c r="BMQ45" s="80"/>
      <c r="BMR45" s="80"/>
      <c r="BMS45" s="80"/>
      <c r="BMT45" s="80"/>
      <c r="BMU45" s="80"/>
      <c r="BMV45" s="80"/>
      <c r="BMW45" s="80"/>
      <c r="BMX45" s="80"/>
      <c r="BMY45" s="80"/>
      <c r="BMZ45" s="80"/>
      <c r="BNA45" s="80"/>
      <c r="BNB45" s="80"/>
      <c r="BNC45" s="80"/>
      <c r="BND45" s="80"/>
      <c r="BNE45" s="80"/>
      <c r="BNF45" s="80"/>
      <c r="BNG45" s="80"/>
      <c r="BNH45" s="80"/>
      <c r="BNI45" s="80"/>
      <c r="BNJ45" s="80"/>
      <c r="BNK45" s="80"/>
      <c r="BNL45" s="80"/>
      <c r="BNM45" s="80"/>
      <c r="BNN45" s="80"/>
      <c r="BNO45" s="80"/>
      <c r="BNP45" s="80"/>
      <c r="BNQ45" s="80"/>
      <c r="BNR45" s="80"/>
      <c r="BNS45" s="80"/>
      <c r="BNT45" s="80"/>
      <c r="BNU45" s="80"/>
      <c r="BNV45" s="80"/>
      <c r="BNW45" s="80"/>
      <c r="BNX45" s="80"/>
      <c r="BNY45" s="80"/>
      <c r="BNZ45" s="80"/>
      <c r="BOA45" s="80"/>
      <c r="BOB45" s="80"/>
      <c r="BOC45" s="80"/>
      <c r="BOD45" s="80"/>
      <c r="BOE45" s="80"/>
      <c r="BOF45" s="80"/>
      <c r="BOG45" s="80"/>
      <c r="BOH45" s="80"/>
      <c r="BOI45" s="80"/>
      <c r="BOJ45" s="80"/>
      <c r="BOK45" s="80"/>
      <c r="BOL45" s="80"/>
      <c r="BOM45" s="80"/>
      <c r="BON45" s="80"/>
      <c r="BOO45" s="80"/>
      <c r="BOP45" s="80"/>
      <c r="BOQ45" s="80"/>
      <c r="BOR45" s="80"/>
      <c r="BOS45" s="80"/>
      <c r="BOT45" s="80"/>
      <c r="BOU45" s="80"/>
      <c r="BOV45" s="80"/>
      <c r="BOW45" s="80"/>
      <c r="BOX45" s="80"/>
      <c r="BOY45" s="80"/>
      <c r="BOZ45" s="80"/>
      <c r="BPA45" s="80"/>
      <c r="BPB45" s="80"/>
      <c r="BPC45" s="80"/>
      <c r="BPD45" s="80"/>
      <c r="BPE45" s="80"/>
      <c r="BPF45" s="80"/>
      <c r="BPG45" s="80"/>
      <c r="BPH45" s="80"/>
      <c r="BPI45" s="80"/>
      <c r="BPJ45" s="80"/>
      <c r="BPK45" s="80"/>
      <c r="BPL45" s="80"/>
      <c r="BPM45" s="80"/>
      <c r="BPN45" s="80"/>
      <c r="BPO45" s="80"/>
      <c r="BPP45" s="80"/>
      <c r="BPQ45" s="80"/>
      <c r="BPR45" s="80"/>
      <c r="BPS45" s="80"/>
      <c r="BPT45" s="80"/>
      <c r="BPU45" s="80"/>
      <c r="BPV45" s="80"/>
      <c r="BPW45" s="80"/>
      <c r="BPX45" s="80"/>
      <c r="BPY45" s="80"/>
      <c r="BPZ45" s="80"/>
      <c r="BQA45" s="80"/>
      <c r="BQB45" s="80"/>
      <c r="BQC45" s="80"/>
      <c r="BQD45" s="80"/>
      <c r="BQE45" s="80"/>
      <c r="BQF45" s="80"/>
      <c r="BQG45" s="80"/>
      <c r="BQH45" s="80"/>
      <c r="BQI45" s="80"/>
      <c r="BQJ45" s="80"/>
      <c r="BQK45" s="80"/>
      <c r="BQL45" s="80"/>
      <c r="BQM45" s="80"/>
      <c r="BQN45" s="80"/>
      <c r="BQO45" s="80"/>
      <c r="BQP45" s="80"/>
      <c r="BQQ45" s="80"/>
      <c r="BQR45" s="80"/>
      <c r="BQS45" s="80"/>
      <c r="BQT45" s="80"/>
      <c r="BQU45" s="80"/>
      <c r="BQV45" s="80"/>
      <c r="BQW45" s="80"/>
      <c r="BQX45" s="80"/>
      <c r="BQY45" s="80"/>
      <c r="BQZ45" s="80"/>
      <c r="BRA45" s="80"/>
      <c r="BRB45" s="80"/>
      <c r="BRC45" s="80"/>
      <c r="BRD45" s="80"/>
      <c r="BRE45" s="80"/>
      <c r="BRF45" s="80"/>
      <c r="BRG45" s="80"/>
      <c r="BRH45" s="80"/>
      <c r="BRI45" s="80"/>
      <c r="BRJ45" s="80"/>
      <c r="BRK45" s="80"/>
      <c r="BRL45" s="80"/>
      <c r="BRM45" s="80"/>
      <c r="BRN45" s="80"/>
      <c r="BRO45" s="80"/>
      <c r="BRP45" s="80"/>
      <c r="BRQ45" s="80"/>
      <c r="BRR45" s="80"/>
      <c r="BRS45" s="80"/>
      <c r="BRT45" s="80"/>
      <c r="BRU45" s="80"/>
      <c r="BRV45" s="80"/>
      <c r="BRW45" s="80"/>
      <c r="BRX45" s="80"/>
      <c r="BRY45" s="80"/>
      <c r="BRZ45" s="80"/>
      <c r="BSA45" s="80"/>
      <c r="BSB45" s="80"/>
      <c r="BSC45" s="80"/>
      <c r="BSD45" s="80"/>
      <c r="BSE45" s="80"/>
      <c r="BSF45" s="80"/>
      <c r="BSG45" s="80"/>
      <c r="BSH45" s="80"/>
      <c r="BSI45" s="80"/>
      <c r="BSJ45" s="80"/>
      <c r="BSK45" s="80"/>
      <c r="BSL45" s="80"/>
      <c r="BSM45" s="80"/>
      <c r="BSN45" s="80"/>
      <c r="BSO45" s="80"/>
      <c r="BSP45" s="80"/>
      <c r="BSQ45" s="80"/>
      <c r="BSR45" s="80"/>
      <c r="BSS45" s="80"/>
      <c r="BST45" s="80"/>
      <c r="BSU45" s="80"/>
      <c r="BSV45" s="80"/>
      <c r="BSW45" s="80"/>
      <c r="BSX45" s="80"/>
      <c r="BSY45" s="80"/>
      <c r="BSZ45" s="80"/>
      <c r="BTA45" s="80"/>
      <c r="BTB45" s="80"/>
      <c r="BTC45" s="80"/>
      <c r="BTD45" s="80"/>
      <c r="BTE45" s="80"/>
      <c r="BTF45" s="80"/>
      <c r="BTG45" s="80"/>
      <c r="BTH45" s="80"/>
      <c r="BTI45" s="80"/>
      <c r="BTJ45" s="80"/>
      <c r="BTK45" s="80"/>
      <c r="BTL45" s="80"/>
      <c r="BTM45" s="80"/>
      <c r="BTN45" s="80"/>
      <c r="BTO45" s="80"/>
      <c r="BTP45" s="80"/>
      <c r="BTQ45" s="80"/>
      <c r="BTR45" s="80"/>
      <c r="BTS45" s="80"/>
      <c r="BTT45" s="80"/>
      <c r="BTU45" s="80"/>
      <c r="BTV45" s="80"/>
      <c r="BTW45" s="80"/>
      <c r="BTX45" s="80"/>
      <c r="BTY45" s="80"/>
      <c r="BTZ45" s="80"/>
      <c r="BUA45" s="80"/>
      <c r="BUB45" s="80"/>
      <c r="BUC45" s="80"/>
      <c r="BUD45" s="80"/>
      <c r="BUE45" s="80"/>
      <c r="BUF45" s="80"/>
      <c r="BUG45" s="80"/>
      <c r="BUH45" s="80"/>
      <c r="BUI45" s="80"/>
      <c r="BUJ45" s="80"/>
      <c r="BUK45" s="80"/>
      <c r="BUL45" s="80"/>
      <c r="BUM45" s="80"/>
      <c r="BUN45" s="80"/>
      <c r="BUO45" s="80"/>
      <c r="BUP45" s="80"/>
      <c r="BUQ45" s="80"/>
      <c r="BUR45" s="80"/>
      <c r="BUS45" s="80"/>
      <c r="BUT45" s="80"/>
      <c r="BUU45" s="80"/>
      <c r="BUV45" s="80"/>
      <c r="BUW45" s="80"/>
      <c r="BUX45" s="80"/>
      <c r="BUY45" s="80"/>
      <c r="BUZ45" s="80"/>
      <c r="BVA45" s="80"/>
      <c r="BVB45" s="80"/>
      <c r="BVC45" s="80"/>
      <c r="BVD45" s="80"/>
      <c r="BVE45" s="80"/>
      <c r="BVF45" s="80"/>
      <c r="BVG45" s="80"/>
      <c r="BVH45" s="80"/>
      <c r="BVI45" s="80"/>
      <c r="BVJ45" s="80"/>
      <c r="BVK45" s="80"/>
      <c r="BVL45" s="80"/>
      <c r="BVM45" s="80"/>
      <c r="BVN45" s="80"/>
      <c r="BVO45" s="80"/>
      <c r="BVP45" s="80"/>
      <c r="BVQ45" s="80"/>
      <c r="BVR45" s="80"/>
      <c r="BVS45" s="80"/>
      <c r="BVT45" s="80"/>
      <c r="BVU45" s="80"/>
      <c r="BVV45" s="80"/>
      <c r="BVW45" s="80"/>
      <c r="BVX45" s="80"/>
      <c r="BVY45" s="80"/>
      <c r="BVZ45" s="80"/>
      <c r="BWA45" s="80"/>
      <c r="BWB45" s="80"/>
      <c r="BWC45" s="80"/>
      <c r="BWD45" s="80"/>
      <c r="BWE45" s="80"/>
      <c r="BWF45" s="80"/>
      <c r="BWG45" s="80"/>
      <c r="BWH45" s="80"/>
      <c r="BWI45" s="80"/>
      <c r="BWJ45" s="80"/>
      <c r="BWK45" s="80"/>
      <c r="BWL45" s="80"/>
      <c r="BWM45" s="80"/>
      <c r="BWN45" s="80"/>
      <c r="BWO45" s="80"/>
      <c r="BWP45" s="80"/>
      <c r="BWQ45" s="80"/>
      <c r="BWR45" s="80"/>
      <c r="BWS45" s="80"/>
      <c r="BWT45" s="80"/>
      <c r="BWU45" s="80"/>
      <c r="BWV45" s="80"/>
      <c r="BWW45" s="80"/>
      <c r="BWX45" s="80"/>
      <c r="BWY45" s="80"/>
      <c r="BWZ45" s="80"/>
      <c r="BXA45" s="80"/>
      <c r="BXB45" s="80"/>
      <c r="BXC45" s="80"/>
      <c r="BXD45" s="80"/>
      <c r="BXE45" s="80"/>
      <c r="BXF45" s="80"/>
      <c r="BXG45" s="80"/>
      <c r="BXH45" s="80"/>
      <c r="BXI45" s="80"/>
      <c r="BXJ45" s="80"/>
      <c r="BXK45" s="80"/>
      <c r="BXL45" s="80"/>
      <c r="BXM45" s="80"/>
      <c r="BXN45" s="80"/>
      <c r="BXO45" s="80"/>
      <c r="BXP45" s="80"/>
      <c r="BXQ45" s="80"/>
      <c r="BXR45" s="80"/>
      <c r="BXS45" s="80"/>
      <c r="BXT45" s="80"/>
      <c r="BXU45" s="80"/>
      <c r="BXV45" s="80"/>
      <c r="BXW45" s="80"/>
      <c r="BXX45" s="80"/>
      <c r="BXY45" s="80"/>
      <c r="BXZ45" s="80"/>
      <c r="BYA45" s="80"/>
      <c r="BYB45" s="80"/>
      <c r="BYC45" s="80"/>
      <c r="BYD45" s="80"/>
      <c r="BYE45" s="80"/>
      <c r="BYF45" s="80"/>
      <c r="BYG45" s="80"/>
      <c r="BYH45" s="80"/>
      <c r="BYI45" s="80"/>
      <c r="BYJ45" s="80"/>
      <c r="BYK45" s="80"/>
      <c r="BYL45" s="80"/>
      <c r="BYM45" s="80"/>
      <c r="BYN45" s="80"/>
      <c r="BYO45" s="80"/>
      <c r="BYP45" s="80"/>
      <c r="BYQ45" s="80"/>
      <c r="BYR45" s="80"/>
      <c r="BYS45" s="80"/>
      <c r="BYT45" s="80"/>
      <c r="BYU45" s="80"/>
      <c r="BYV45" s="80"/>
      <c r="BYW45" s="80"/>
      <c r="BYX45" s="80"/>
      <c r="BYY45" s="80"/>
      <c r="BYZ45" s="80"/>
      <c r="BZA45" s="80"/>
      <c r="BZB45" s="80"/>
      <c r="BZC45" s="80"/>
      <c r="BZD45" s="80"/>
      <c r="BZE45" s="80"/>
      <c r="BZF45" s="80"/>
      <c r="BZG45" s="80"/>
      <c r="BZH45" s="80"/>
      <c r="BZI45" s="80"/>
      <c r="BZJ45" s="80"/>
      <c r="BZK45" s="80"/>
      <c r="BZL45" s="80"/>
      <c r="BZM45" s="80"/>
      <c r="BZN45" s="80"/>
      <c r="BZO45" s="80"/>
      <c r="BZP45" s="80"/>
      <c r="BZQ45" s="80"/>
      <c r="BZR45" s="80"/>
      <c r="BZS45" s="80"/>
      <c r="BZT45" s="80"/>
      <c r="BZU45" s="80"/>
      <c r="BZV45" s="80"/>
      <c r="BZW45" s="80"/>
      <c r="BZX45" s="80"/>
      <c r="BZY45" s="80"/>
      <c r="BZZ45" s="80"/>
      <c r="CAA45" s="80"/>
      <c r="CAB45" s="80"/>
      <c r="CAC45" s="80"/>
      <c r="CAD45" s="80"/>
      <c r="CAE45" s="80"/>
      <c r="CAF45" s="80"/>
      <c r="CAG45" s="80"/>
      <c r="CAH45" s="80"/>
      <c r="CAI45" s="80"/>
      <c r="CAJ45" s="80"/>
      <c r="CAK45" s="80"/>
      <c r="CAL45" s="80"/>
      <c r="CAM45" s="80"/>
      <c r="CAN45" s="80"/>
      <c r="CAO45" s="80"/>
      <c r="CAP45" s="80"/>
      <c r="CAQ45" s="80"/>
      <c r="CAR45" s="80"/>
      <c r="CAS45" s="80"/>
      <c r="CAT45" s="80"/>
      <c r="CAU45" s="80"/>
      <c r="CAV45" s="80"/>
      <c r="CAW45" s="80"/>
      <c r="CAX45" s="80"/>
      <c r="CAY45" s="80"/>
      <c r="CAZ45" s="80"/>
      <c r="CBA45" s="80"/>
      <c r="CBB45" s="80"/>
      <c r="CBC45" s="80"/>
      <c r="CBD45" s="80"/>
      <c r="CBE45" s="80"/>
      <c r="CBF45" s="80"/>
      <c r="CBG45" s="80"/>
      <c r="CBH45" s="80"/>
      <c r="CBI45" s="80"/>
      <c r="CBJ45" s="80"/>
      <c r="CBK45" s="80"/>
      <c r="CBL45" s="80"/>
      <c r="CBM45" s="80"/>
      <c r="CBN45" s="80"/>
      <c r="CBO45" s="80"/>
      <c r="CBP45" s="80"/>
      <c r="CBQ45" s="80"/>
      <c r="CBR45" s="80"/>
      <c r="CBS45" s="80"/>
      <c r="CBT45" s="80"/>
      <c r="CBU45" s="80"/>
      <c r="CBV45" s="80"/>
      <c r="CBW45" s="80"/>
      <c r="CBX45" s="80"/>
      <c r="CBY45" s="80"/>
      <c r="CBZ45" s="80"/>
      <c r="CCA45" s="80"/>
      <c r="CCB45" s="80"/>
      <c r="CCC45" s="80"/>
      <c r="CCD45" s="80"/>
      <c r="CCE45" s="80"/>
      <c r="CCF45" s="80"/>
      <c r="CCG45" s="80"/>
      <c r="CCH45" s="80"/>
      <c r="CCI45" s="80"/>
      <c r="CCJ45" s="80"/>
      <c r="CCK45" s="80"/>
      <c r="CCL45" s="80"/>
      <c r="CCM45" s="80"/>
      <c r="CCN45" s="80"/>
      <c r="CCO45" s="80"/>
      <c r="CCP45" s="80"/>
      <c r="CCQ45" s="80"/>
      <c r="CCR45" s="80"/>
      <c r="CCS45" s="80"/>
      <c r="CCT45" s="80"/>
      <c r="CCU45" s="80"/>
      <c r="CCV45" s="80"/>
      <c r="CCW45" s="80"/>
      <c r="CCX45" s="80"/>
      <c r="CCY45" s="80"/>
      <c r="CCZ45" s="80"/>
      <c r="CDA45" s="80"/>
      <c r="CDB45" s="80"/>
      <c r="CDC45" s="80"/>
      <c r="CDD45" s="80"/>
      <c r="CDE45" s="80"/>
      <c r="CDF45" s="80"/>
      <c r="CDG45" s="80"/>
      <c r="CDH45" s="80"/>
      <c r="CDI45" s="80"/>
      <c r="CDJ45" s="80"/>
      <c r="CDK45" s="80"/>
      <c r="CDL45" s="80"/>
      <c r="CDM45" s="80"/>
      <c r="CDN45" s="80"/>
      <c r="CDO45" s="80"/>
      <c r="CDP45" s="80"/>
      <c r="CDQ45" s="80"/>
      <c r="CDR45" s="80"/>
      <c r="CDS45" s="80"/>
      <c r="CDT45" s="80"/>
      <c r="CDU45" s="80"/>
      <c r="CDV45" s="80"/>
      <c r="CDW45" s="80"/>
      <c r="CDX45" s="80"/>
      <c r="CDY45" s="80"/>
      <c r="CDZ45" s="80"/>
      <c r="CEA45" s="80"/>
      <c r="CEB45" s="80"/>
      <c r="CEC45" s="80"/>
      <c r="CED45" s="80"/>
      <c r="CEE45" s="80"/>
      <c r="CEF45" s="80"/>
      <c r="CEG45" s="80"/>
      <c r="CEH45" s="80"/>
      <c r="CEI45" s="80"/>
      <c r="CEJ45" s="80"/>
      <c r="CEK45" s="80"/>
      <c r="CEL45" s="80"/>
      <c r="CEM45" s="80"/>
      <c r="CEN45" s="80"/>
      <c r="CEO45" s="80"/>
      <c r="CEP45" s="80"/>
      <c r="CEQ45" s="80"/>
      <c r="CER45" s="80"/>
      <c r="CES45" s="80"/>
      <c r="CET45" s="80"/>
      <c r="CEU45" s="80"/>
      <c r="CEV45" s="80"/>
      <c r="CEW45" s="80"/>
      <c r="CEX45" s="80"/>
      <c r="CEY45" s="80"/>
      <c r="CEZ45" s="80"/>
      <c r="CFA45" s="80"/>
      <c r="CFB45" s="80"/>
      <c r="CFC45" s="80"/>
      <c r="CFD45" s="80"/>
      <c r="CFE45" s="80"/>
      <c r="CFF45" s="80"/>
      <c r="CFG45" s="80"/>
      <c r="CFH45" s="80"/>
      <c r="CFI45" s="80"/>
      <c r="CFJ45" s="80"/>
      <c r="CFK45" s="80"/>
      <c r="CFL45" s="80"/>
      <c r="CFM45" s="80"/>
      <c r="CFN45" s="80"/>
      <c r="CFO45" s="80"/>
      <c r="CFP45" s="80"/>
      <c r="CFQ45" s="80"/>
      <c r="CFR45" s="80"/>
      <c r="CFS45" s="80"/>
      <c r="CFT45" s="80"/>
      <c r="CFU45" s="80"/>
      <c r="CFV45" s="80"/>
      <c r="CFW45" s="80"/>
      <c r="CFX45" s="80"/>
      <c r="CFY45" s="80"/>
      <c r="CFZ45" s="80"/>
      <c r="CGA45" s="80"/>
      <c r="CGB45" s="80"/>
      <c r="CGC45" s="80"/>
      <c r="CGD45" s="80"/>
      <c r="CGE45" s="80"/>
      <c r="CGF45" s="80"/>
      <c r="CGG45" s="80"/>
      <c r="CGH45" s="80"/>
      <c r="CGI45" s="80"/>
      <c r="CGJ45" s="80"/>
      <c r="CGK45" s="80"/>
      <c r="CGL45" s="80"/>
      <c r="CGM45" s="80"/>
      <c r="CGN45" s="80"/>
      <c r="CGO45" s="80"/>
      <c r="CGP45" s="80"/>
      <c r="CGQ45" s="80"/>
      <c r="CGR45" s="80"/>
      <c r="CGS45" s="80"/>
      <c r="CGT45" s="80"/>
      <c r="CGU45" s="80"/>
      <c r="CGV45" s="80"/>
      <c r="CGW45" s="80"/>
      <c r="CGX45" s="80"/>
      <c r="CGY45" s="80"/>
      <c r="CGZ45" s="80"/>
      <c r="CHA45" s="80"/>
      <c r="CHB45" s="80"/>
      <c r="CHC45" s="80"/>
      <c r="CHD45" s="80"/>
      <c r="CHE45" s="80"/>
      <c r="CHF45" s="80"/>
      <c r="CHG45" s="80"/>
      <c r="CHH45" s="80"/>
      <c r="CHI45" s="80"/>
      <c r="CHJ45" s="80"/>
      <c r="CHK45" s="80"/>
      <c r="CHL45" s="80"/>
      <c r="CHM45" s="80"/>
      <c r="CHN45" s="80"/>
      <c r="CHO45" s="80"/>
      <c r="CHP45" s="80"/>
      <c r="CHQ45" s="80"/>
      <c r="CHR45" s="80"/>
      <c r="CHS45" s="80"/>
      <c r="CHT45" s="80"/>
      <c r="CHU45" s="80"/>
      <c r="CHV45" s="80"/>
      <c r="CHW45" s="80"/>
      <c r="CHX45" s="80"/>
      <c r="CHY45" s="80"/>
      <c r="CHZ45" s="80"/>
      <c r="CIA45" s="80"/>
      <c r="CIB45" s="80"/>
      <c r="CIC45" s="80"/>
      <c r="CID45" s="80"/>
      <c r="CIE45" s="80"/>
      <c r="CIF45" s="80"/>
      <c r="CIG45" s="80"/>
      <c r="CIH45" s="80"/>
      <c r="CII45" s="80"/>
      <c r="CIJ45" s="80"/>
      <c r="CIK45" s="80"/>
      <c r="CIL45" s="80"/>
      <c r="CIM45" s="80"/>
      <c r="CIN45" s="80"/>
      <c r="CIO45" s="80"/>
      <c r="CIP45" s="80"/>
      <c r="CIQ45" s="80"/>
      <c r="CIR45" s="80"/>
      <c r="CIS45" s="80"/>
      <c r="CIT45" s="80"/>
      <c r="CIU45" s="80"/>
      <c r="CIV45" s="80"/>
      <c r="CIW45" s="80"/>
      <c r="CIX45" s="80"/>
      <c r="CIY45" s="80"/>
      <c r="CIZ45" s="80"/>
      <c r="CJA45" s="80"/>
      <c r="CJB45" s="80"/>
      <c r="CJC45" s="80"/>
      <c r="CJD45" s="80"/>
      <c r="CJE45" s="80"/>
      <c r="CJF45" s="80"/>
      <c r="CJG45" s="80"/>
      <c r="CJH45" s="80"/>
      <c r="CJI45" s="80"/>
      <c r="CJJ45" s="80"/>
      <c r="CJK45" s="80"/>
      <c r="CJL45" s="80"/>
      <c r="CJM45" s="80"/>
      <c r="CJN45" s="80"/>
      <c r="CJO45" s="80"/>
      <c r="CJP45" s="80"/>
      <c r="CJQ45" s="80"/>
      <c r="CJR45" s="80"/>
      <c r="CJS45" s="80"/>
      <c r="CJT45" s="80"/>
      <c r="CJU45" s="80"/>
      <c r="CJV45" s="80"/>
      <c r="CJW45" s="80"/>
      <c r="CJX45" s="80"/>
      <c r="CJY45" s="80"/>
      <c r="CJZ45" s="80"/>
      <c r="CKA45" s="80"/>
      <c r="CKB45" s="80"/>
      <c r="CKC45" s="80"/>
      <c r="CKD45" s="80"/>
      <c r="CKE45" s="80"/>
      <c r="CKF45" s="80"/>
      <c r="CKG45" s="80"/>
      <c r="CKH45" s="80"/>
      <c r="CKI45" s="80"/>
      <c r="CKJ45" s="80"/>
      <c r="CKK45" s="80"/>
      <c r="CKL45" s="80"/>
      <c r="CKM45" s="80"/>
      <c r="CKN45" s="80"/>
      <c r="CKO45" s="80"/>
      <c r="CKP45" s="80"/>
      <c r="CKQ45" s="80"/>
      <c r="CKR45" s="80"/>
      <c r="CKS45" s="80"/>
      <c r="CKT45" s="80"/>
      <c r="CKU45" s="80"/>
      <c r="CKV45" s="80"/>
      <c r="CKW45" s="80"/>
      <c r="CKX45" s="80"/>
      <c r="CKY45" s="80"/>
      <c r="CKZ45" s="80"/>
      <c r="CLA45" s="80"/>
      <c r="CLB45" s="80"/>
      <c r="CLC45" s="80"/>
      <c r="CLD45" s="80"/>
      <c r="CLE45" s="80"/>
      <c r="CLF45" s="80"/>
      <c r="CLG45" s="80"/>
      <c r="CLH45" s="80"/>
      <c r="CLI45" s="80"/>
      <c r="CLJ45" s="80"/>
      <c r="CLK45" s="80"/>
      <c r="CLL45" s="80"/>
      <c r="CLM45" s="80"/>
      <c r="CLN45" s="80"/>
      <c r="CLO45" s="80"/>
      <c r="CLP45" s="80"/>
      <c r="CLQ45" s="80"/>
      <c r="CLR45" s="80"/>
      <c r="CLS45" s="80"/>
      <c r="CLT45" s="80"/>
      <c r="CLU45" s="80"/>
      <c r="CLV45" s="80"/>
      <c r="CLW45" s="80"/>
      <c r="CLX45" s="80"/>
      <c r="CLY45" s="80"/>
      <c r="CLZ45" s="80"/>
      <c r="CMA45" s="80"/>
      <c r="CMB45" s="80"/>
      <c r="CMC45" s="80"/>
      <c r="CMD45" s="80"/>
      <c r="CME45" s="80"/>
      <c r="CMF45" s="80"/>
      <c r="CMG45" s="80"/>
      <c r="CMH45" s="80"/>
      <c r="CMI45" s="80"/>
      <c r="CMJ45" s="80"/>
      <c r="CMK45" s="80"/>
      <c r="CML45" s="80"/>
      <c r="CMM45" s="80"/>
      <c r="CMN45" s="80"/>
      <c r="CMO45" s="80"/>
      <c r="CMP45" s="80"/>
      <c r="CMQ45" s="80"/>
      <c r="CMR45" s="80"/>
      <c r="CMS45" s="80"/>
      <c r="CMT45" s="80"/>
      <c r="CMU45" s="80"/>
      <c r="CMV45" s="80"/>
      <c r="CMW45" s="80"/>
      <c r="CMX45" s="80"/>
      <c r="CMY45" s="80"/>
      <c r="CMZ45" s="80"/>
      <c r="CNA45" s="80"/>
      <c r="CNB45" s="80"/>
      <c r="CNC45" s="80"/>
      <c r="CND45" s="80"/>
      <c r="CNE45" s="80"/>
      <c r="CNF45" s="80"/>
      <c r="CNG45" s="80"/>
      <c r="CNH45" s="80"/>
      <c r="CNI45" s="80"/>
      <c r="CNJ45" s="80"/>
      <c r="CNK45" s="80"/>
      <c r="CNL45" s="80"/>
      <c r="CNM45" s="80"/>
      <c r="CNN45" s="80"/>
      <c r="CNO45" s="80"/>
      <c r="CNP45" s="80"/>
      <c r="CNQ45" s="80"/>
      <c r="CNR45" s="80"/>
      <c r="CNS45" s="80"/>
      <c r="CNT45" s="80"/>
      <c r="CNU45" s="80"/>
      <c r="CNV45" s="80"/>
      <c r="CNW45" s="80"/>
      <c r="CNX45" s="80"/>
      <c r="CNY45" s="80"/>
      <c r="CNZ45" s="80"/>
      <c r="COA45" s="80"/>
      <c r="COB45" s="80"/>
      <c r="COC45" s="80"/>
      <c r="COD45" s="80"/>
      <c r="COE45" s="80"/>
      <c r="COF45" s="80"/>
      <c r="COG45" s="80"/>
      <c r="COH45" s="80"/>
      <c r="COI45" s="80"/>
      <c r="COJ45" s="80"/>
      <c r="COK45" s="80"/>
      <c r="COL45" s="80"/>
      <c r="COM45" s="80"/>
      <c r="CON45" s="80"/>
      <c r="COO45" s="80"/>
      <c r="COP45" s="80"/>
      <c r="COQ45" s="80"/>
      <c r="COR45" s="80"/>
      <c r="COS45" s="80"/>
      <c r="COT45" s="80"/>
      <c r="COU45" s="80"/>
      <c r="COV45" s="80"/>
      <c r="COW45" s="80"/>
      <c r="COX45" s="80"/>
      <c r="COY45" s="80"/>
      <c r="COZ45" s="80"/>
      <c r="CPA45" s="80"/>
      <c r="CPB45" s="80"/>
      <c r="CPC45" s="80"/>
      <c r="CPD45" s="80"/>
      <c r="CPE45" s="80"/>
      <c r="CPF45" s="80"/>
      <c r="CPG45" s="80"/>
      <c r="CPH45" s="80"/>
      <c r="CPI45" s="80"/>
      <c r="CPJ45" s="80"/>
      <c r="CPK45" s="80"/>
      <c r="CPL45" s="80"/>
      <c r="CPM45" s="80"/>
      <c r="CPN45" s="80"/>
      <c r="CPO45" s="80"/>
      <c r="CPP45" s="80"/>
      <c r="CPQ45" s="80"/>
      <c r="CPR45" s="80"/>
      <c r="CPS45" s="80"/>
      <c r="CPT45" s="80"/>
      <c r="CPU45" s="80"/>
      <c r="CPV45" s="80"/>
      <c r="CPW45" s="80"/>
      <c r="CPX45" s="80"/>
      <c r="CPY45" s="80"/>
      <c r="CPZ45" s="80"/>
      <c r="CQA45" s="80"/>
      <c r="CQB45" s="80"/>
      <c r="CQC45" s="80"/>
      <c r="CQD45" s="80"/>
      <c r="CQE45" s="80"/>
      <c r="CQF45" s="80"/>
      <c r="CQG45" s="80"/>
      <c r="CQH45" s="80"/>
      <c r="CQI45" s="80"/>
      <c r="CQJ45" s="80"/>
      <c r="CQK45" s="80"/>
      <c r="CQL45" s="80"/>
      <c r="CQM45" s="80"/>
      <c r="CQN45" s="80"/>
      <c r="CQO45" s="80"/>
      <c r="CQP45" s="80"/>
      <c r="CQQ45" s="80"/>
      <c r="CQR45" s="80"/>
      <c r="CQS45" s="80"/>
      <c r="CQT45" s="80"/>
      <c r="CQU45" s="80"/>
      <c r="CQV45" s="80"/>
      <c r="CQW45" s="80"/>
      <c r="CQX45" s="80"/>
      <c r="CQY45" s="80"/>
      <c r="CQZ45" s="80"/>
      <c r="CRA45" s="80"/>
      <c r="CRB45" s="80"/>
      <c r="CRC45" s="80"/>
      <c r="CRD45" s="80"/>
      <c r="CRE45" s="80"/>
      <c r="CRF45" s="80"/>
      <c r="CRG45" s="80"/>
      <c r="CRH45" s="80"/>
      <c r="CRI45" s="80"/>
      <c r="CRJ45" s="80"/>
      <c r="CRK45" s="80"/>
      <c r="CRL45" s="80"/>
      <c r="CRM45" s="80"/>
      <c r="CRN45" s="80"/>
      <c r="CRO45" s="80"/>
      <c r="CRP45" s="80"/>
      <c r="CRQ45" s="80"/>
      <c r="CRR45" s="80"/>
      <c r="CRS45" s="80"/>
      <c r="CRT45" s="80"/>
      <c r="CRU45" s="80"/>
      <c r="CRV45" s="80"/>
      <c r="CRW45" s="80"/>
      <c r="CRX45" s="80"/>
      <c r="CRY45" s="80"/>
      <c r="CRZ45" s="80"/>
      <c r="CSA45" s="80"/>
      <c r="CSB45" s="80"/>
      <c r="CSC45" s="80"/>
      <c r="CSD45" s="80"/>
      <c r="CSE45" s="80"/>
      <c r="CSF45" s="80"/>
      <c r="CSG45" s="80"/>
      <c r="CSH45" s="80"/>
      <c r="CSI45" s="80"/>
      <c r="CSJ45" s="80"/>
      <c r="CSK45" s="80"/>
      <c r="CSL45" s="80"/>
      <c r="CSM45" s="80"/>
      <c r="CSN45" s="80"/>
      <c r="CSO45" s="80"/>
      <c r="CSP45" s="80"/>
      <c r="CSQ45" s="80"/>
      <c r="CSR45" s="80"/>
      <c r="CSS45" s="80"/>
      <c r="CST45" s="80"/>
      <c r="CSU45" s="80"/>
      <c r="CSV45" s="80"/>
      <c r="CSW45" s="80"/>
      <c r="CSX45" s="80"/>
      <c r="CSY45" s="80"/>
      <c r="CSZ45" s="80"/>
      <c r="CTA45" s="80"/>
      <c r="CTB45" s="80"/>
      <c r="CTC45" s="80"/>
      <c r="CTD45" s="80"/>
      <c r="CTE45" s="80"/>
      <c r="CTF45" s="80"/>
      <c r="CTG45" s="80"/>
      <c r="CTH45" s="80"/>
      <c r="CTI45" s="80"/>
      <c r="CTJ45" s="80"/>
      <c r="CTK45" s="80"/>
      <c r="CTL45" s="80"/>
      <c r="CTM45" s="80"/>
      <c r="CTN45" s="80"/>
      <c r="CTO45" s="80"/>
      <c r="CTP45" s="80"/>
      <c r="CTQ45" s="80"/>
      <c r="CTR45" s="80"/>
      <c r="CTS45" s="80"/>
      <c r="CTT45" s="80"/>
      <c r="CTU45" s="80"/>
      <c r="CTV45" s="80"/>
      <c r="CTW45" s="80"/>
      <c r="CTX45" s="80"/>
      <c r="CTY45" s="80"/>
      <c r="CTZ45" s="80"/>
      <c r="CUA45" s="80"/>
      <c r="CUB45" s="80"/>
      <c r="CUC45" s="80"/>
      <c r="CUD45" s="80"/>
      <c r="CUE45" s="80"/>
      <c r="CUF45" s="80"/>
      <c r="CUG45" s="80"/>
      <c r="CUH45" s="80"/>
      <c r="CUI45" s="80"/>
      <c r="CUJ45" s="80"/>
      <c r="CUK45" s="80"/>
      <c r="CUL45" s="80"/>
      <c r="CUM45" s="80"/>
      <c r="CUN45" s="80"/>
      <c r="CUO45" s="80"/>
      <c r="CUP45" s="80"/>
      <c r="CUQ45" s="80"/>
      <c r="CUR45" s="80"/>
      <c r="CUS45" s="80"/>
      <c r="CUT45" s="80"/>
      <c r="CUU45" s="80"/>
      <c r="CUV45" s="80"/>
      <c r="CUW45" s="80"/>
      <c r="CUX45" s="80"/>
      <c r="CUY45" s="80"/>
      <c r="CUZ45" s="80"/>
      <c r="CVA45" s="80"/>
      <c r="CVB45" s="80"/>
      <c r="CVC45" s="80"/>
      <c r="CVD45" s="80"/>
      <c r="CVE45" s="80"/>
      <c r="CVF45" s="80"/>
      <c r="CVG45" s="80"/>
      <c r="CVH45" s="80"/>
      <c r="CVI45" s="80"/>
      <c r="CVJ45" s="80"/>
      <c r="CVK45" s="80"/>
      <c r="CVL45" s="80"/>
      <c r="CVM45" s="80"/>
      <c r="CVN45" s="80"/>
      <c r="CVO45" s="80"/>
      <c r="CVP45" s="80"/>
      <c r="CVQ45" s="80"/>
      <c r="CVR45" s="80"/>
      <c r="CVS45" s="80"/>
      <c r="CVT45" s="80"/>
      <c r="CVU45" s="80"/>
      <c r="CVV45" s="80"/>
      <c r="CVW45" s="80"/>
      <c r="CVX45" s="80"/>
      <c r="CVY45" s="80"/>
      <c r="CVZ45" s="80"/>
      <c r="CWA45" s="80"/>
      <c r="CWB45" s="80"/>
      <c r="CWC45" s="80"/>
      <c r="CWD45" s="80"/>
      <c r="CWE45" s="80"/>
      <c r="CWF45" s="80"/>
      <c r="CWG45" s="80"/>
      <c r="CWH45" s="80"/>
      <c r="CWI45" s="80"/>
      <c r="CWJ45" s="80"/>
      <c r="CWK45" s="80"/>
      <c r="CWL45" s="80"/>
      <c r="CWM45" s="80"/>
      <c r="CWN45" s="80"/>
      <c r="CWO45" s="80"/>
      <c r="CWP45" s="80"/>
      <c r="CWQ45" s="80"/>
      <c r="CWR45" s="80"/>
      <c r="CWS45" s="80"/>
      <c r="CWT45" s="80"/>
      <c r="CWU45" s="80"/>
      <c r="CWV45" s="80"/>
      <c r="CWW45" s="80"/>
      <c r="CWX45" s="80"/>
      <c r="CWY45" s="80"/>
      <c r="CWZ45" s="80"/>
      <c r="CXA45" s="80"/>
      <c r="CXB45" s="80"/>
      <c r="CXC45" s="80"/>
      <c r="CXD45" s="80"/>
      <c r="CXE45" s="80"/>
      <c r="CXF45" s="80"/>
      <c r="CXG45" s="80"/>
      <c r="CXH45" s="80"/>
      <c r="CXI45" s="80"/>
      <c r="CXJ45" s="80"/>
      <c r="CXK45" s="80"/>
      <c r="CXL45" s="80"/>
      <c r="CXM45" s="80"/>
      <c r="CXN45" s="80"/>
      <c r="CXO45" s="80"/>
      <c r="CXP45" s="80"/>
      <c r="CXQ45" s="80"/>
      <c r="CXR45" s="80"/>
      <c r="CXS45" s="80"/>
      <c r="CXT45" s="80"/>
      <c r="CXU45" s="80"/>
      <c r="CXV45" s="80"/>
      <c r="CXW45" s="80"/>
      <c r="CXX45" s="80"/>
      <c r="CXY45" s="80"/>
      <c r="CXZ45" s="80"/>
      <c r="CYA45" s="80"/>
      <c r="CYB45" s="80"/>
      <c r="CYC45" s="80"/>
      <c r="CYD45" s="80"/>
      <c r="CYE45" s="80"/>
      <c r="CYF45" s="80"/>
      <c r="CYG45" s="80"/>
      <c r="CYH45" s="80"/>
      <c r="CYI45" s="80"/>
      <c r="CYJ45" s="80"/>
      <c r="CYK45" s="80"/>
      <c r="CYL45" s="80"/>
      <c r="CYM45" s="80"/>
      <c r="CYN45" s="80"/>
      <c r="CYO45" s="80"/>
      <c r="CYP45" s="80"/>
      <c r="CYQ45" s="80"/>
      <c r="CYR45" s="80"/>
      <c r="CYS45" s="80"/>
      <c r="CYT45" s="80"/>
      <c r="CYU45" s="80"/>
      <c r="CYV45" s="80"/>
      <c r="CYW45" s="80"/>
      <c r="CYX45" s="80"/>
      <c r="CYY45" s="80"/>
      <c r="CYZ45" s="80"/>
      <c r="CZA45" s="80"/>
      <c r="CZB45" s="80"/>
      <c r="CZC45" s="80"/>
      <c r="CZD45" s="80"/>
      <c r="CZE45" s="80"/>
      <c r="CZF45" s="80"/>
      <c r="CZG45" s="80"/>
      <c r="CZH45" s="80"/>
      <c r="CZI45" s="80"/>
      <c r="CZJ45" s="80"/>
      <c r="CZK45" s="80"/>
      <c r="CZL45" s="80"/>
      <c r="CZM45" s="80"/>
      <c r="CZN45" s="80"/>
      <c r="CZO45" s="80"/>
      <c r="CZP45" s="80"/>
      <c r="CZQ45" s="80"/>
      <c r="CZR45" s="80"/>
      <c r="CZS45" s="80"/>
      <c r="CZT45" s="80"/>
      <c r="CZU45" s="80"/>
      <c r="CZV45" s="80"/>
      <c r="CZW45" s="80"/>
      <c r="CZX45" s="80"/>
      <c r="CZY45" s="80"/>
      <c r="CZZ45" s="80"/>
      <c r="DAA45" s="80"/>
      <c r="DAB45" s="80"/>
      <c r="DAC45" s="80"/>
      <c r="DAD45" s="80"/>
      <c r="DAE45" s="80"/>
      <c r="DAF45" s="80"/>
      <c r="DAG45" s="80"/>
      <c r="DAH45" s="80"/>
      <c r="DAI45" s="80"/>
      <c r="DAJ45" s="80"/>
      <c r="DAK45" s="80"/>
      <c r="DAL45" s="80"/>
      <c r="DAM45" s="80"/>
      <c r="DAN45" s="80"/>
      <c r="DAO45" s="80"/>
      <c r="DAP45" s="80"/>
      <c r="DAQ45" s="80"/>
      <c r="DAR45" s="80"/>
      <c r="DAS45" s="80"/>
      <c r="DAT45" s="80"/>
      <c r="DAU45" s="80"/>
      <c r="DAV45" s="80"/>
      <c r="DAW45" s="80"/>
      <c r="DAX45" s="80"/>
      <c r="DAY45" s="80"/>
      <c r="DAZ45" s="80"/>
      <c r="DBA45" s="80"/>
      <c r="DBB45" s="80"/>
      <c r="DBC45" s="80"/>
      <c r="DBD45" s="80"/>
      <c r="DBE45" s="80"/>
      <c r="DBF45" s="80"/>
      <c r="DBG45" s="80"/>
      <c r="DBH45" s="80"/>
      <c r="DBI45" s="80"/>
      <c r="DBJ45" s="80"/>
      <c r="DBK45" s="80"/>
      <c r="DBL45" s="80"/>
      <c r="DBM45" s="80"/>
      <c r="DBN45" s="80"/>
      <c r="DBO45" s="80"/>
      <c r="DBP45" s="80"/>
      <c r="DBQ45" s="80"/>
      <c r="DBR45" s="80"/>
      <c r="DBS45" s="80"/>
      <c r="DBT45" s="80"/>
      <c r="DBU45" s="80"/>
      <c r="DBV45" s="80"/>
      <c r="DBW45" s="80"/>
      <c r="DBX45" s="80"/>
      <c r="DBY45" s="80"/>
      <c r="DBZ45" s="80"/>
      <c r="DCA45" s="80"/>
      <c r="DCB45" s="80"/>
      <c r="DCC45" s="80"/>
      <c r="DCD45" s="80"/>
      <c r="DCE45" s="80"/>
      <c r="DCF45" s="80"/>
      <c r="DCG45" s="80"/>
      <c r="DCH45" s="80"/>
      <c r="DCI45" s="80"/>
      <c r="DCJ45" s="80"/>
      <c r="DCK45" s="80"/>
      <c r="DCL45" s="80"/>
      <c r="DCM45" s="80"/>
      <c r="DCN45" s="80"/>
      <c r="DCO45" s="80"/>
      <c r="DCP45" s="80"/>
      <c r="DCQ45" s="80"/>
      <c r="DCR45" s="80"/>
      <c r="DCS45" s="80"/>
      <c r="DCT45" s="80"/>
      <c r="DCU45" s="80"/>
      <c r="DCV45" s="80"/>
      <c r="DCW45" s="80"/>
      <c r="DCX45" s="80"/>
      <c r="DCY45" s="80"/>
      <c r="DCZ45" s="80"/>
      <c r="DDA45" s="80"/>
      <c r="DDB45" s="80"/>
      <c r="DDC45" s="80"/>
      <c r="DDD45" s="80"/>
      <c r="DDE45" s="80"/>
      <c r="DDF45" s="80"/>
      <c r="DDG45" s="80"/>
      <c r="DDH45" s="80"/>
      <c r="DDI45" s="80"/>
      <c r="DDJ45" s="80"/>
      <c r="DDK45" s="80"/>
      <c r="DDL45" s="80"/>
      <c r="DDM45" s="80"/>
      <c r="DDN45" s="80"/>
      <c r="DDO45" s="80"/>
      <c r="DDP45" s="80"/>
      <c r="DDQ45" s="80"/>
      <c r="DDR45" s="80"/>
      <c r="DDS45" s="80"/>
      <c r="DDT45" s="80"/>
      <c r="DDU45" s="80"/>
      <c r="DDV45" s="80"/>
      <c r="DDW45" s="80"/>
      <c r="DDX45" s="80"/>
      <c r="DDY45" s="80"/>
      <c r="DDZ45" s="80"/>
      <c r="DEA45" s="80"/>
      <c r="DEB45" s="80"/>
      <c r="DEC45" s="80"/>
      <c r="DED45" s="80"/>
      <c r="DEE45" s="80"/>
      <c r="DEF45" s="80"/>
      <c r="DEG45" s="80"/>
      <c r="DEH45" s="80"/>
      <c r="DEI45" s="80"/>
      <c r="DEJ45" s="80"/>
      <c r="DEK45" s="80"/>
      <c r="DEL45" s="80"/>
      <c r="DEM45" s="80"/>
      <c r="DEN45" s="80"/>
      <c r="DEO45" s="80"/>
      <c r="DEP45" s="80"/>
      <c r="DEQ45" s="80"/>
      <c r="DER45" s="80"/>
      <c r="DES45" s="80"/>
      <c r="DET45" s="80"/>
      <c r="DEU45" s="80"/>
      <c r="DEV45" s="80"/>
      <c r="DEW45" s="80"/>
      <c r="DEX45" s="80"/>
      <c r="DEY45" s="80"/>
      <c r="DEZ45" s="80"/>
      <c r="DFA45" s="80"/>
      <c r="DFB45" s="80"/>
      <c r="DFC45" s="80"/>
      <c r="DFD45" s="80"/>
      <c r="DFE45" s="80"/>
      <c r="DFF45" s="80"/>
      <c r="DFG45" s="80"/>
      <c r="DFH45" s="80"/>
      <c r="DFI45" s="80"/>
      <c r="DFJ45" s="80"/>
      <c r="DFK45" s="80"/>
      <c r="DFL45" s="80"/>
      <c r="DFM45" s="80"/>
      <c r="DFN45" s="80"/>
      <c r="DFO45" s="80"/>
      <c r="DFP45" s="80"/>
      <c r="DFQ45" s="80"/>
      <c r="DFR45" s="80"/>
      <c r="DFS45" s="80"/>
      <c r="DFT45" s="80"/>
      <c r="DFU45" s="80"/>
      <c r="DFV45" s="80"/>
      <c r="DFW45" s="80"/>
      <c r="DFX45" s="80"/>
      <c r="DFY45" s="80"/>
      <c r="DFZ45" s="80"/>
      <c r="DGA45" s="80"/>
      <c r="DGB45" s="80"/>
      <c r="DGC45" s="80"/>
      <c r="DGD45" s="80"/>
      <c r="DGE45" s="80"/>
      <c r="DGF45" s="80"/>
      <c r="DGG45" s="80"/>
      <c r="DGH45" s="80"/>
      <c r="DGI45" s="80"/>
      <c r="DGJ45" s="80"/>
      <c r="DGK45" s="80"/>
      <c r="DGL45" s="80"/>
      <c r="DGM45" s="80"/>
      <c r="DGN45" s="80"/>
      <c r="DGO45" s="80"/>
      <c r="DGP45" s="80"/>
      <c r="DGQ45" s="80"/>
      <c r="DGR45" s="80"/>
      <c r="DGS45" s="80"/>
      <c r="DGT45" s="80"/>
      <c r="DGU45" s="80"/>
      <c r="DGV45" s="80"/>
      <c r="DGW45" s="80"/>
      <c r="DGX45" s="80"/>
      <c r="DGY45" s="80"/>
      <c r="DGZ45" s="80"/>
      <c r="DHA45" s="80"/>
      <c r="DHB45" s="80"/>
      <c r="DHC45" s="80"/>
      <c r="DHD45" s="80"/>
      <c r="DHE45" s="80"/>
      <c r="DHF45" s="80"/>
      <c r="DHG45" s="80"/>
      <c r="DHH45" s="80"/>
      <c r="DHI45" s="80"/>
      <c r="DHJ45" s="80"/>
      <c r="DHK45" s="80"/>
      <c r="DHL45" s="80"/>
      <c r="DHM45" s="80"/>
      <c r="DHN45" s="80"/>
      <c r="DHO45" s="80"/>
      <c r="DHP45" s="80"/>
      <c r="DHQ45" s="80"/>
      <c r="DHR45" s="80"/>
      <c r="DHS45" s="80"/>
      <c r="DHT45" s="80"/>
      <c r="DHU45" s="80"/>
      <c r="DHV45" s="80"/>
      <c r="DHW45" s="80"/>
      <c r="DHX45" s="80"/>
      <c r="DHY45" s="80"/>
      <c r="DHZ45" s="80"/>
      <c r="DIA45" s="80"/>
      <c r="DIB45" s="80"/>
      <c r="DIC45" s="80"/>
      <c r="DID45" s="80"/>
      <c r="DIE45" s="80"/>
      <c r="DIF45" s="80"/>
      <c r="DIG45" s="80"/>
      <c r="DIH45" s="80"/>
      <c r="DII45" s="80"/>
      <c r="DIJ45" s="80"/>
      <c r="DIK45" s="80"/>
      <c r="DIL45" s="80"/>
      <c r="DIM45" s="80"/>
      <c r="DIN45" s="80"/>
      <c r="DIO45" s="80"/>
      <c r="DIP45" s="80"/>
      <c r="DIQ45" s="80"/>
      <c r="DIR45" s="80"/>
      <c r="DIS45" s="80"/>
      <c r="DIT45" s="80"/>
      <c r="DIU45" s="80"/>
      <c r="DIV45" s="80"/>
      <c r="DIW45" s="80"/>
      <c r="DIX45" s="80"/>
      <c r="DIY45" s="80"/>
      <c r="DIZ45" s="80"/>
      <c r="DJA45" s="80"/>
      <c r="DJB45" s="80"/>
      <c r="DJC45" s="80"/>
      <c r="DJD45" s="80"/>
      <c r="DJE45" s="80"/>
      <c r="DJF45" s="80"/>
      <c r="DJG45" s="80"/>
      <c r="DJH45" s="80"/>
      <c r="DJI45" s="80"/>
      <c r="DJJ45" s="80"/>
      <c r="DJK45" s="80"/>
      <c r="DJL45" s="80"/>
      <c r="DJM45" s="80"/>
      <c r="DJN45" s="80"/>
      <c r="DJO45" s="80"/>
      <c r="DJP45" s="80"/>
      <c r="DJQ45" s="80"/>
      <c r="DJR45" s="80"/>
      <c r="DJS45" s="80"/>
      <c r="DJT45" s="80"/>
      <c r="DJU45" s="80"/>
      <c r="DJV45" s="80"/>
      <c r="DJW45" s="80"/>
      <c r="DJX45" s="80"/>
      <c r="DJY45" s="80"/>
      <c r="DJZ45" s="80"/>
      <c r="DKA45" s="80"/>
      <c r="DKB45" s="80"/>
      <c r="DKC45" s="80"/>
      <c r="DKD45" s="80"/>
      <c r="DKE45" s="80"/>
      <c r="DKF45" s="80"/>
      <c r="DKG45" s="80"/>
      <c r="DKH45" s="80"/>
      <c r="DKI45" s="80"/>
      <c r="DKJ45" s="80"/>
      <c r="DKK45" s="80"/>
      <c r="DKL45" s="80"/>
      <c r="DKM45" s="80"/>
      <c r="DKN45" s="80"/>
      <c r="DKO45" s="80"/>
      <c r="DKP45" s="80"/>
      <c r="DKQ45" s="80"/>
      <c r="DKR45" s="80"/>
      <c r="DKS45" s="80"/>
      <c r="DKT45" s="80"/>
      <c r="DKU45" s="80"/>
      <c r="DKV45" s="80"/>
      <c r="DKW45" s="80"/>
      <c r="DKX45" s="80"/>
      <c r="DKY45" s="80"/>
      <c r="DKZ45" s="80"/>
      <c r="DLA45" s="80"/>
      <c r="DLB45" s="80"/>
      <c r="DLC45" s="80"/>
      <c r="DLD45" s="80"/>
      <c r="DLE45" s="80"/>
      <c r="DLF45" s="80"/>
      <c r="DLG45" s="80"/>
      <c r="DLH45" s="80"/>
      <c r="DLI45" s="80"/>
      <c r="DLJ45" s="80"/>
      <c r="DLK45" s="80"/>
      <c r="DLL45" s="80"/>
      <c r="DLM45" s="80"/>
      <c r="DLN45" s="80"/>
      <c r="DLO45" s="80"/>
      <c r="DLP45" s="80"/>
      <c r="DLQ45" s="80"/>
      <c r="DLR45" s="80"/>
      <c r="DLS45" s="80"/>
      <c r="DLT45" s="80"/>
      <c r="DLU45" s="80"/>
      <c r="DLV45" s="80"/>
      <c r="DLW45" s="80"/>
      <c r="DLX45" s="80"/>
      <c r="DLY45" s="80"/>
      <c r="DLZ45" s="80"/>
      <c r="DMA45" s="80"/>
      <c r="DMB45" s="80"/>
      <c r="DMC45" s="80"/>
      <c r="DMD45" s="80"/>
      <c r="DME45" s="80"/>
      <c r="DMF45" s="80"/>
      <c r="DMG45" s="80"/>
      <c r="DMH45" s="80"/>
      <c r="DMI45" s="80"/>
      <c r="DMJ45" s="80"/>
      <c r="DMK45" s="80"/>
      <c r="DML45" s="80"/>
      <c r="DMM45" s="80"/>
      <c r="DMN45" s="80"/>
      <c r="DMO45" s="80"/>
      <c r="DMP45" s="80"/>
      <c r="DMQ45" s="80"/>
      <c r="DMR45" s="80"/>
      <c r="DMS45" s="80"/>
      <c r="DMT45" s="80"/>
      <c r="DMU45" s="80"/>
      <c r="DMV45" s="80"/>
      <c r="DMW45" s="80"/>
      <c r="DMX45" s="80"/>
      <c r="DMY45" s="80"/>
      <c r="DMZ45" s="80"/>
      <c r="DNA45" s="80"/>
      <c r="DNB45" s="80"/>
      <c r="DNC45" s="80"/>
      <c r="DND45" s="80"/>
      <c r="DNE45" s="80"/>
      <c r="DNF45" s="80"/>
      <c r="DNG45" s="80"/>
      <c r="DNH45" s="80"/>
      <c r="DNI45" s="80"/>
      <c r="DNJ45" s="80"/>
      <c r="DNK45" s="80"/>
      <c r="DNL45" s="80"/>
      <c r="DNM45" s="80"/>
      <c r="DNN45" s="80"/>
      <c r="DNO45" s="80"/>
      <c r="DNP45" s="80"/>
      <c r="DNQ45" s="80"/>
      <c r="DNR45" s="80"/>
      <c r="DNS45" s="80"/>
      <c r="DNT45" s="80"/>
      <c r="DNU45" s="80"/>
      <c r="DNV45" s="80"/>
      <c r="DNW45" s="80"/>
      <c r="DNX45" s="80"/>
      <c r="DNY45" s="80"/>
      <c r="DNZ45" s="80"/>
      <c r="DOA45" s="80"/>
      <c r="DOB45" s="80"/>
      <c r="DOC45" s="80"/>
      <c r="DOD45" s="80"/>
      <c r="DOE45" s="80"/>
      <c r="DOF45" s="80"/>
      <c r="DOG45" s="80"/>
      <c r="DOH45" s="80"/>
      <c r="DOI45" s="80"/>
      <c r="DOJ45" s="80"/>
      <c r="DOK45" s="80"/>
      <c r="DOL45" s="80"/>
      <c r="DOM45" s="80"/>
      <c r="DON45" s="80"/>
      <c r="DOO45" s="80"/>
      <c r="DOP45" s="80"/>
      <c r="DOQ45" s="80"/>
      <c r="DOR45" s="80"/>
      <c r="DOS45" s="80"/>
      <c r="DOT45" s="80"/>
      <c r="DOU45" s="80"/>
      <c r="DOV45" s="80"/>
      <c r="DOW45" s="80"/>
      <c r="DOX45" s="80"/>
      <c r="DOY45" s="80"/>
      <c r="DOZ45" s="80"/>
      <c r="DPA45" s="80"/>
      <c r="DPB45" s="80"/>
      <c r="DPC45" s="80"/>
      <c r="DPD45" s="80"/>
      <c r="DPE45" s="80"/>
      <c r="DPF45" s="80"/>
      <c r="DPG45" s="80"/>
      <c r="DPH45" s="80"/>
      <c r="DPI45" s="80"/>
      <c r="DPJ45" s="80"/>
      <c r="DPK45" s="80"/>
      <c r="DPL45" s="80"/>
      <c r="DPM45" s="80"/>
      <c r="DPN45" s="80"/>
      <c r="DPO45" s="80"/>
      <c r="DPP45" s="80"/>
      <c r="DPQ45" s="80"/>
      <c r="DPR45" s="80"/>
      <c r="DPS45" s="80"/>
      <c r="DPT45" s="80"/>
      <c r="DPU45" s="80"/>
      <c r="DPV45" s="80"/>
      <c r="DPW45" s="80"/>
      <c r="DPX45" s="80"/>
      <c r="DPY45" s="80"/>
      <c r="DPZ45" s="80"/>
      <c r="DQA45" s="80"/>
      <c r="DQB45" s="80"/>
      <c r="DQC45" s="80"/>
      <c r="DQD45" s="80"/>
      <c r="DQE45" s="80"/>
      <c r="DQF45" s="80"/>
      <c r="DQG45" s="80"/>
      <c r="DQH45" s="80"/>
      <c r="DQI45" s="80"/>
      <c r="DQJ45" s="80"/>
      <c r="DQK45" s="80"/>
      <c r="DQL45" s="80"/>
      <c r="DQM45" s="80"/>
      <c r="DQN45" s="80"/>
      <c r="DQO45" s="80"/>
      <c r="DQP45" s="80"/>
      <c r="DQQ45" s="80"/>
      <c r="DQR45" s="80"/>
      <c r="DQS45" s="80"/>
      <c r="DQT45" s="80"/>
      <c r="DQU45" s="80"/>
      <c r="DQV45" s="80"/>
      <c r="DQW45" s="80"/>
      <c r="DQX45" s="80"/>
      <c r="DQY45" s="80"/>
      <c r="DQZ45" s="80"/>
      <c r="DRA45" s="80"/>
      <c r="DRB45" s="80"/>
      <c r="DRC45" s="80"/>
      <c r="DRD45" s="80"/>
      <c r="DRE45" s="80"/>
      <c r="DRF45" s="80"/>
      <c r="DRG45" s="80"/>
      <c r="DRH45" s="80"/>
      <c r="DRI45" s="80"/>
      <c r="DRJ45" s="80"/>
      <c r="DRK45" s="80"/>
      <c r="DRL45" s="80"/>
      <c r="DRM45" s="80"/>
      <c r="DRN45" s="80"/>
      <c r="DRO45" s="80"/>
      <c r="DRP45" s="80"/>
      <c r="DRQ45" s="80"/>
      <c r="DRR45" s="80"/>
      <c r="DRS45" s="80"/>
      <c r="DRT45" s="80"/>
      <c r="DRU45" s="80"/>
      <c r="DRV45" s="80"/>
      <c r="DRW45" s="80"/>
      <c r="DRX45" s="80"/>
      <c r="DRY45" s="80"/>
      <c r="DRZ45" s="80"/>
      <c r="DSA45" s="80"/>
      <c r="DSB45" s="80"/>
      <c r="DSC45" s="80"/>
      <c r="DSD45" s="80"/>
      <c r="DSE45" s="80"/>
      <c r="DSF45" s="80"/>
      <c r="DSG45" s="80"/>
      <c r="DSH45" s="80"/>
      <c r="DSI45" s="80"/>
      <c r="DSJ45" s="80"/>
      <c r="DSK45" s="80"/>
      <c r="DSL45" s="80"/>
      <c r="DSM45" s="80"/>
      <c r="DSN45" s="80"/>
      <c r="DSO45" s="80"/>
      <c r="DSP45" s="80"/>
      <c r="DSQ45" s="80"/>
      <c r="DSR45" s="80"/>
      <c r="DSS45" s="80"/>
      <c r="DST45" s="80"/>
      <c r="DSU45" s="80"/>
      <c r="DSV45" s="80"/>
      <c r="DSW45" s="80"/>
      <c r="DSX45" s="80"/>
      <c r="DSY45" s="80"/>
      <c r="DSZ45" s="80"/>
      <c r="DTA45" s="80"/>
      <c r="DTB45" s="80"/>
      <c r="DTC45" s="80"/>
      <c r="DTD45" s="80"/>
      <c r="DTE45" s="80"/>
      <c r="DTF45" s="80"/>
      <c r="DTG45" s="80"/>
      <c r="DTH45" s="80"/>
      <c r="DTI45" s="80"/>
      <c r="DTJ45" s="80"/>
      <c r="DTK45" s="80"/>
      <c r="DTL45" s="80"/>
      <c r="DTM45" s="80"/>
      <c r="DTN45" s="80"/>
      <c r="DTO45" s="80"/>
      <c r="DTP45" s="80"/>
      <c r="DTQ45" s="80"/>
      <c r="DTR45" s="80"/>
      <c r="DTS45" s="80"/>
      <c r="DTT45" s="80"/>
      <c r="DTU45" s="80"/>
      <c r="DTV45" s="80"/>
      <c r="DTW45" s="80"/>
      <c r="DTX45" s="80"/>
      <c r="DTY45" s="80"/>
      <c r="DTZ45" s="80"/>
      <c r="DUA45" s="80"/>
      <c r="DUB45" s="80"/>
      <c r="DUC45" s="80"/>
      <c r="DUD45" s="80"/>
      <c r="DUE45" s="80"/>
      <c r="DUF45" s="80"/>
      <c r="DUG45" s="80"/>
      <c r="DUH45" s="80"/>
      <c r="DUI45" s="80"/>
      <c r="DUJ45" s="80"/>
      <c r="DUK45" s="80"/>
      <c r="DUL45" s="80"/>
      <c r="DUM45" s="80"/>
      <c r="DUN45" s="80"/>
      <c r="DUO45" s="80"/>
      <c r="DUP45" s="80"/>
      <c r="DUQ45" s="80"/>
      <c r="DUR45" s="80"/>
      <c r="DUS45" s="80"/>
      <c r="DUT45" s="80"/>
      <c r="DUU45" s="80"/>
      <c r="DUV45" s="80"/>
      <c r="DUW45" s="80"/>
      <c r="DUX45" s="80"/>
      <c r="DUY45" s="80"/>
      <c r="DUZ45" s="80"/>
      <c r="DVA45" s="80"/>
      <c r="DVB45" s="80"/>
      <c r="DVC45" s="80"/>
      <c r="DVD45" s="80"/>
      <c r="DVE45" s="80"/>
      <c r="DVF45" s="80"/>
      <c r="DVG45" s="80"/>
      <c r="DVH45" s="80"/>
      <c r="DVI45" s="80"/>
      <c r="DVJ45" s="80"/>
      <c r="DVK45" s="80"/>
      <c r="DVL45" s="80"/>
      <c r="DVM45" s="80"/>
      <c r="DVN45" s="80"/>
      <c r="DVO45" s="80"/>
      <c r="DVP45" s="80"/>
      <c r="DVQ45" s="80"/>
      <c r="DVR45" s="80"/>
      <c r="DVS45" s="80"/>
      <c r="DVT45" s="80"/>
      <c r="DVU45" s="80"/>
      <c r="DVV45" s="80"/>
      <c r="DVW45" s="80"/>
      <c r="DVX45" s="80"/>
      <c r="DVY45" s="80"/>
      <c r="DVZ45" s="80"/>
      <c r="DWA45" s="80"/>
      <c r="DWB45" s="80"/>
      <c r="DWC45" s="80"/>
      <c r="DWD45" s="80"/>
      <c r="DWE45" s="80"/>
      <c r="DWF45" s="80"/>
      <c r="DWG45" s="80"/>
      <c r="DWH45" s="80"/>
      <c r="DWI45" s="80"/>
      <c r="DWJ45" s="80"/>
      <c r="DWK45" s="80"/>
      <c r="DWL45" s="80"/>
      <c r="DWM45" s="80"/>
      <c r="DWN45" s="80"/>
      <c r="DWO45" s="80"/>
      <c r="DWP45" s="80"/>
      <c r="DWQ45" s="80"/>
      <c r="DWR45" s="80"/>
      <c r="DWS45" s="80"/>
      <c r="DWT45" s="80"/>
      <c r="DWU45" s="80"/>
      <c r="DWV45" s="80"/>
      <c r="DWW45" s="80"/>
      <c r="DWX45" s="80"/>
      <c r="DWY45" s="80"/>
      <c r="DWZ45" s="80"/>
      <c r="DXA45" s="80"/>
      <c r="DXB45" s="80"/>
      <c r="DXC45" s="80"/>
      <c r="DXD45" s="80"/>
      <c r="DXE45" s="80"/>
      <c r="DXF45" s="80"/>
      <c r="DXG45" s="80"/>
      <c r="DXH45" s="80"/>
      <c r="DXI45" s="80"/>
      <c r="DXJ45" s="80"/>
      <c r="DXK45" s="80"/>
      <c r="DXL45" s="80"/>
      <c r="DXM45" s="80"/>
      <c r="DXN45" s="80"/>
      <c r="DXO45" s="80"/>
      <c r="DXP45" s="80"/>
      <c r="DXQ45" s="80"/>
      <c r="DXR45" s="80"/>
      <c r="DXS45" s="80"/>
      <c r="DXT45" s="80"/>
      <c r="DXU45" s="80"/>
      <c r="DXV45" s="80"/>
      <c r="DXW45" s="80"/>
      <c r="DXX45" s="80"/>
      <c r="DXY45" s="80"/>
      <c r="DXZ45" s="80"/>
      <c r="DYA45" s="80"/>
      <c r="DYB45" s="80"/>
      <c r="DYC45" s="80"/>
      <c r="DYD45" s="80"/>
      <c r="DYE45" s="80"/>
      <c r="DYF45" s="80"/>
      <c r="DYG45" s="80"/>
      <c r="DYH45" s="80"/>
      <c r="DYI45" s="80"/>
      <c r="DYJ45" s="80"/>
      <c r="DYK45" s="80"/>
      <c r="DYL45" s="80"/>
      <c r="DYM45" s="80"/>
      <c r="DYN45" s="80"/>
      <c r="DYO45" s="80"/>
      <c r="DYP45" s="80"/>
      <c r="DYQ45" s="80"/>
      <c r="DYR45" s="80"/>
      <c r="DYS45" s="80"/>
      <c r="DYT45" s="80"/>
      <c r="DYU45" s="80"/>
      <c r="DYV45" s="80"/>
      <c r="DYW45" s="80"/>
      <c r="DYX45" s="80"/>
      <c r="DYY45" s="80"/>
      <c r="DYZ45" s="80"/>
      <c r="DZA45" s="80"/>
      <c r="DZB45" s="80"/>
      <c r="DZC45" s="80"/>
      <c r="DZD45" s="80"/>
      <c r="DZE45" s="80"/>
      <c r="DZF45" s="80"/>
      <c r="DZG45" s="80"/>
      <c r="DZH45" s="80"/>
      <c r="DZI45" s="80"/>
      <c r="DZJ45" s="80"/>
      <c r="DZK45" s="80"/>
      <c r="DZL45" s="80"/>
      <c r="DZM45" s="80"/>
      <c r="DZN45" s="80"/>
      <c r="DZO45" s="80"/>
      <c r="DZP45" s="80"/>
      <c r="DZQ45" s="80"/>
      <c r="DZR45" s="80"/>
      <c r="DZS45" s="80"/>
      <c r="DZT45" s="80"/>
      <c r="DZU45" s="80"/>
      <c r="DZV45" s="80"/>
      <c r="DZW45" s="80"/>
      <c r="DZX45" s="80"/>
      <c r="DZY45" s="80"/>
      <c r="DZZ45" s="80"/>
      <c r="EAA45" s="80"/>
      <c r="EAB45" s="80"/>
      <c r="EAC45" s="80"/>
      <c r="EAD45" s="80"/>
      <c r="EAE45" s="80"/>
      <c r="EAF45" s="80"/>
      <c r="EAG45" s="80"/>
      <c r="EAH45" s="80"/>
      <c r="EAI45" s="80"/>
      <c r="EAJ45" s="80"/>
      <c r="EAK45" s="80"/>
      <c r="EAL45" s="80"/>
      <c r="EAM45" s="80"/>
      <c r="EAN45" s="80"/>
      <c r="EAO45" s="80"/>
      <c r="EAP45" s="80"/>
      <c r="EAQ45" s="80"/>
      <c r="EAR45" s="80"/>
      <c r="EAS45" s="80"/>
      <c r="EAT45" s="80"/>
      <c r="EAU45" s="80"/>
      <c r="EAV45" s="80"/>
      <c r="EAW45" s="80"/>
      <c r="EAX45" s="80"/>
      <c r="EAY45" s="80"/>
      <c r="EAZ45" s="80"/>
      <c r="EBA45" s="80"/>
      <c r="EBB45" s="80"/>
      <c r="EBC45" s="80"/>
      <c r="EBD45" s="80"/>
      <c r="EBE45" s="80"/>
      <c r="EBF45" s="80"/>
      <c r="EBG45" s="80"/>
      <c r="EBH45" s="80"/>
      <c r="EBI45" s="80"/>
      <c r="EBJ45" s="80"/>
      <c r="EBK45" s="80"/>
      <c r="EBL45" s="80"/>
      <c r="EBM45" s="80"/>
      <c r="EBN45" s="80"/>
      <c r="EBO45" s="80"/>
      <c r="EBP45" s="80"/>
      <c r="EBQ45" s="80"/>
      <c r="EBR45" s="80"/>
      <c r="EBS45" s="80"/>
      <c r="EBT45" s="80"/>
      <c r="EBU45" s="80"/>
      <c r="EBV45" s="80"/>
      <c r="EBW45" s="80"/>
      <c r="EBX45" s="80"/>
      <c r="EBY45" s="80"/>
      <c r="EBZ45" s="80"/>
      <c r="ECA45" s="80"/>
      <c r="ECB45" s="80"/>
      <c r="ECC45" s="80"/>
      <c r="ECD45" s="80"/>
      <c r="ECE45" s="80"/>
      <c r="ECF45" s="80"/>
      <c r="ECG45" s="80"/>
      <c r="ECH45" s="80"/>
      <c r="ECI45" s="80"/>
      <c r="ECJ45" s="80"/>
      <c r="ECK45" s="80"/>
      <c r="ECL45" s="80"/>
      <c r="ECM45" s="80"/>
      <c r="ECN45" s="80"/>
      <c r="ECO45" s="80"/>
      <c r="ECP45" s="80"/>
      <c r="ECQ45" s="80"/>
      <c r="ECR45" s="80"/>
      <c r="ECS45" s="80"/>
      <c r="ECT45" s="80"/>
      <c r="ECU45" s="80"/>
      <c r="ECV45" s="80"/>
      <c r="ECW45" s="80"/>
      <c r="ECX45" s="80"/>
      <c r="ECY45" s="80"/>
      <c r="ECZ45" s="80"/>
      <c r="EDA45" s="80"/>
      <c r="EDB45" s="80"/>
      <c r="EDC45" s="80"/>
      <c r="EDD45" s="80"/>
      <c r="EDE45" s="80"/>
      <c r="EDF45" s="80"/>
      <c r="EDG45" s="80"/>
      <c r="EDH45" s="80"/>
      <c r="EDI45" s="80"/>
      <c r="EDJ45" s="80"/>
      <c r="EDK45" s="80"/>
      <c r="EDL45" s="80"/>
      <c r="EDM45" s="80"/>
      <c r="EDN45" s="80"/>
      <c r="EDO45" s="80"/>
      <c r="EDP45" s="80"/>
      <c r="EDQ45" s="80"/>
      <c r="EDR45" s="80"/>
      <c r="EDS45" s="80"/>
      <c r="EDT45" s="80"/>
      <c r="EDU45" s="80"/>
      <c r="EDV45" s="80"/>
      <c r="EDW45" s="80"/>
      <c r="EDX45" s="80"/>
      <c r="EDY45" s="80"/>
      <c r="EDZ45" s="80"/>
      <c r="EEA45" s="80"/>
      <c r="EEB45" s="80"/>
      <c r="EEC45" s="80"/>
      <c r="EED45" s="80"/>
      <c r="EEE45" s="80"/>
      <c r="EEF45" s="80"/>
      <c r="EEG45" s="80"/>
      <c r="EEH45" s="80"/>
      <c r="EEI45" s="80"/>
      <c r="EEJ45" s="80"/>
      <c r="EEK45" s="80"/>
      <c r="EEL45" s="80"/>
      <c r="EEM45" s="80"/>
      <c r="EEN45" s="80"/>
      <c r="EEO45" s="80"/>
      <c r="EEP45" s="80"/>
      <c r="EEQ45" s="80"/>
      <c r="EER45" s="80"/>
      <c r="EES45" s="80"/>
      <c r="EET45" s="80"/>
      <c r="EEU45" s="80"/>
      <c r="EEV45" s="80"/>
      <c r="EEW45" s="80"/>
      <c r="EEX45" s="80"/>
      <c r="EEY45" s="80"/>
      <c r="EEZ45" s="80"/>
      <c r="EFA45" s="80"/>
      <c r="EFB45" s="80"/>
      <c r="EFC45" s="80"/>
      <c r="EFD45" s="80"/>
      <c r="EFE45" s="80"/>
      <c r="EFF45" s="80"/>
      <c r="EFG45" s="80"/>
      <c r="EFH45" s="80"/>
      <c r="EFI45" s="80"/>
      <c r="EFJ45" s="80"/>
      <c r="EFK45" s="80"/>
      <c r="EFL45" s="80"/>
      <c r="EFM45" s="80"/>
      <c r="EFN45" s="80"/>
      <c r="EFO45" s="80"/>
      <c r="EFP45" s="80"/>
      <c r="EFQ45" s="80"/>
      <c r="EFR45" s="80"/>
      <c r="EFS45" s="80"/>
      <c r="EFT45" s="80"/>
      <c r="EFU45" s="80"/>
      <c r="EFV45" s="80"/>
      <c r="EFW45" s="80"/>
      <c r="EFX45" s="80"/>
      <c r="EFY45" s="80"/>
      <c r="EFZ45" s="80"/>
      <c r="EGA45" s="80"/>
      <c r="EGB45" s="80"/>
      <c r="EGC45" s="80"/>
      <c r="EGD45" s="80"/>
      <c r="EGE45" s="80"/>
      <c r="EGF45" s="80"/>
      <c r="EGG45" s="80"/>
      <c r="EGH45" s="80"/>
      <c r="EGI45" s="80"/>
      <c r="EGJ45" s="80"/>
      <c r="EGK45" s="80"/>
      <c r="EGL45" s="80"/>
      <c r="EGM45" s="80"/>
      <c r="EGN45" s="80"/>
      <c r="EGO45" s="80"/>
      <c r="EGP45" s="80"/>
      <c r="EGQ45" s="80"/>
      <c r="EGR45" s="80"/>
      <c r="EGS45" s="80"/>
      <c r="EGT45" s="80"/>
      <c r="EGU45" s="80"/>
      <c r="EGV45" s="80"/>
      <c r="EGW45" s="80"/>
      <c r="EGX45" s="80"/>
      <c r="EGY45" s="80"/>
      <c r="EGZ45" s="80"/>
      <c r="EHA45" s="80"/>
      <c r="EHB45" s="80"/>
      <c r="EHC45" s="80"/>
      <c r="EHD45" s="80"/>
      <c r="EHE45" s="80"/>
      <c r="EHF45" s="80"/>
      <c r="EHG45" s="80"/>
      <c r="EHH45" s="80"/>
      <c r="EHI45" s="80"/>
      <c r="EHJ45" s="80"/>
      <c r="EHK45" s="80"/>
      <c r="EHL45" s="80"/>
      <c r="EHM45" s="80"/>
      <c r="EHN45" s="80"/>
      <c r="EHO45" s="80"/>
      <c r="EHP45" s="80"/>
      <c r="EHQ45" s="80"/>
      <c r="EHR45" s="80"/>
      <c r="EHS45" s="80"/>
      <c r="EHT45" s="80"/>
      <c r="EHU45" s="80"/>
      <c r="EHV45" s="80"/>
      <c r="EHW45" s="80"/>
      <c r="EHX45" s="80"/>
      <c r="EHY45" s="80"/>
      <c r="EHZ45" s="80"/>
      <c r="EIA45" s="80"/>
      <c r="EIB45" s="80"/>
      <c r="EIC45" s="80"/>
      <c r="EID45" s="80"/>
      <c r="EIE45" s="80"/>
      <c r="EIF45" s="80"/>
      <c r="EIG45" s="80"/>
      <c r="EIH45" s="80"/>
      <c r="EII45" s="80"/>
      <c r="EIJ45" s="80"/>
      <c r="EIK45" s="80"/>
      <c r="EIL45" s="80"/>
      <c r="EIM45" s="80"/>
      <c r="EIN45" s="80"/>
      <c r="EIO45" s="80"/>
      <c r="EIP45" s="80"/>
      <c r="EIQ45" s="80"/>
      <c r="EIR45" s="80"/>
      <c r="EIS45" s="80"/>
      <c r="EIT45" s="80"/>
      <c r="EIU45" s="80"/>
      <c r="EIV45" s="80"/>
      <c r="EIW45" s="80"/>
      <c r="EIX45" s="80"/>
      <c r="EIY45" s="80"/>
      <c r="EIZ45" s="80"/>
      <c r="EJA45" s="80"/>
      <c r="EJB45" s="80"/>
      <c r="EJC45" s="80"/>
      <c r="EJD45" s="80"/>
      <c r="EJE45" s="80"/>
      <c r="EJF45" s="80"/>
      <c r="EJG45" s="80"/>
      <c r="EJH45" s="80"/>
      <c r="EJI45" s="80"/>
      <c r="EJJ45" s="80"/>
      <c r="EJK45" s="80"/>
      <c r="EJL45" s="80"/>
      <c r="EJM45" s="80"/>
      <c r="EJN45" s="80"/>
      <c r="EJO45" s="80"/>
      <c r="EJP45" s="80"/>
      <c r="EJQ45" s="80"/>
      <c r="EJR45" s="80"/>
      <c r="EJS45" s="80"/>
      <c r="EJT45" s="80"/>
      <c r="EJU45" s="80"/>
      <c r="EJV45" s="80"/>
      <c r="EJW45" s="80"/>
      <c r="EJX45" s="80"/>
      <c r="EJY45" s="80"/>
      <c r="EJZ45" s="80"/>
      <c r="EKA45" s="80"/>
      <c r="EKB45" s="80"/>
      <c r="EKC45" s="80"/>
      <c r="EKD45" s="80"/>
      <c r="EKE45" s="80"/>
      <c r="EKF45" s="80"/>
      <c r="EKG45" s="80"/>
      <c r="EKH45" s="80"/>
      <c r="EKI45" s="80"/>
      <c r="EKJ45" s="80"/>
      <c r="EKK45" s="80"/>
      <c r="EKL45" s="80"/>
      <c r="EKM45" s="80"/>
      <c r="EKN45" s="80"/>
      <c r="EKO45" s="80"/>
      <c r="EKP45" s="80"/>
      <c r="EKQ45" s="80"/>
      <c r="EKR45" s="80"/>
      <c r="EKS45" s="80"/>
      <c r="EKT45" s="80"/>
      <c r="EKU45" s="80"/>
      <c r="EKV45" s="80"/>
      <c r="EKW45" s="80"/>
      <c r="EKX45" s="80"/>
      <c r="EKY45" s="80"/>
      <c r="EKZ45" s="80"/>
      <c r="ELA45" s="80"/>
      <c r="ELB45" s="80"/>
      <c r="ELC45" s="80"/>
      <c r="ELD45" s="80"/>
      <c r="ELE45" s="80"/>
      <c r="ELF45" s="80"/>
      <c r="ELG45" s="80"/>
      <c r="ELH45" s="80"/>
      <c r="ELI45" s="80"/>
      <c r="ELJ45" s="80"/>
      <c r="ELK45" s="80"/>
      <c r="ELL45" s="80"/>
      <c r="ELM45" s="80"/>
      <c r="ELN45" s="80"/>
      <c r="ELO45" s="80"/>
      <c r="ELP45" s="80"/>
      <c r="ELQ45" s="80"/>
      <c r="ELR45" s="80"/>
      <c r="ELS45" s="80"/>
      <c r="ELT45" s="80"/>
      <c r="ELU45" s="80"/>
      <c r="ELV45" s="80"/>
      <c r="ELW45" s="80"/>
      <c r="ELX45" s="80"/>
      <c r="ELY45" s="80"/>
      <c r="ELZ45" s="80"/>
      <c r="EMA45" s="80"/>
      <c r="EMB45" s="80"/>
      <c r="EMC45" s="80"/>
      <c r="EMD45" s="80"/>
      <c r="EME45" s="80"/>
      <c r="EMF45" s="80"/>
      <c r="EMG45" s="80"/>
      <c r="EMH45" s="80"/>
      <c r="EMI45" s="80"/>
      <c r="EMJ45" s="80"/>
      <c r="EMK45" s="80"/>
      <c r="EML45" s="80"/>
      <c r="EMM45" s="80"/>
      <c r="EMN45" s="80"/>
      <c r="EMO45" s="80"/>
      <c r="EMP45" s="80"/>
      <c r="EMQ45" s="80"/>
      <c r="EMR45" s="80"/>
      <c r="EMS45" s="80"/>
      <c r="EMT45" s="80"/>
      <c r="EMU45" s="80"/>
      <c r="EMV45" s="80"/>
      <c r="EMW45" s="80"/>
      <c r="EMX45" s="80"/>
      <c r="EMY45" s="80"/>
      <c r="EMZ45" s="80"/>
      <c r="ENA45" s="80"/>
      <c r="ENB45" s="80"/>
      <c r="ENC45" s="80"/>
      <c r="END45" s="80"/>
      <c r="ENE45" s="80"/>
      <c r="ENF45" s="80"/>
      <c r="ENG45" s="80"/>
      <c r="ENH45" s="80"/>
      <c r="ENI45" s="80"/>
      <c r="ENJ45" s="80"/>
      <c r="ENK45" s="80"/>
      <c r="ENL45" s="80"/>
      <c r="ENM45" s="80"/>
      <c r="ENN45" s="80"/>
      <c r="ENO45" s="80"/>
      <c r="ENP45" s="80"/>
      <c r="ENQ45" s="80"/>
      <c r="ENR45" s="80"/>
      <c r="ENS45" s="80"/>
      <c r="ENT45" s="80"/>
      <c r="ENU45" s="80"/>
      <c r="ENV45" s="80"/>
      <c r="ENW45" s="80"/>
      <c r="ENX45" s="80"/>
      <c r="ENY45" s="80"/>
      <c r="ENZ45" s="80"/>
      <c r="EOA45" s="80"/>
      <c r="EOB45" s="80"/>
      <c r="EOC45" s="80"/>
      <c r="EOD45" s="80"/>
      <c r="EOE45" s="80"/>
      <c r="EOF45" s="80"/>
      <c r="EOG45" s="80"/>
      <c r="EOH45" s="80"/>
      <c r="EOI45" s="80"/>
      <c r="EOJ45" s="80"/>
      <c r="EOK45" s="80"/>
      <c r="EOL45" s="80"/>
      <c r="EOM45" s="80"/>
      <c r="EON45" s="80"/>
      <c r="EOO45" s="80"/>
      <c r="EOP45" s="80"/>
      <c r="EOQ45" s="80"/>
      <c r="EOR45" s="80"/>
      <c r="EOS45" s="80"/>
      <c r="EOT45" s="80"/>
      <c r="EOU45" s="80"/>
      <c r="EOV45" s="80"/>
      <c r="EOW45" s="80"/>
      <c r="EOX45" s="80"/>
      <c r="EOY45" s="80"/>
      <c r="EOZ45" s="80"/>
      <c r="EPA45" s="80"/>
      <c r="EPB45" s="80"/>
      <c r="EPC45" s="80"/>
      <c r="EPD45" s="80"/>
      <c r="EPE45" s="80"/>
      <c r="EPF45" s="80"/>
      <c r="EPG45" s="80"/>
      <c r="EPH45" s="80"/>
      <c r="EPI45" s="80"/>
      <c r="EPJ45" s="80"/>
      <c r="EPK45" s="80"/>
      <c r="EPL45" s="80"/>
      <c r="EPM45" s="80"/>
      <c r="EPN45" s="80"/>
      <c r="EPO45" s="80"/>
      <c r="EPP45" s="80"/>
      <c r="EPQ45" s="80"/>
      <c r="EPR45" s="80"/>
      <c r="EPS45" s="80"/>
      <c r="EPT45" s="80"/>
      <c r="EPU45" s="80"/>
      <c r="EPV45" s="80"/>
      <c r="EPW45" s="80"/>
      <c r="EPX45" s="80"/>
      <c r="EPY45" s="80"/>
      <c r="EPZ45" s="80"/>
      <c r="EQA45" s="80"/>
      <c r="EQB45" s="80"/>
      <c r="EQC45" s="80"/>
      <c r="EQD45" s="80"/>
      <c r="EQE45" s="80"/>
      <c r="EQF45" s="80"/>
      <c r="EQG45" s="80"/>
      <c r="EQH45" s="80"/>
      <c r="EQI45" s="80"/>
      <c r="EQJ45" s="80"/>
      <c r="EQK45" s="80"/>
      <c r="EQL45" s="80"/>
      <c r="EQM45" s="80"/>
      <c r="EQN45" s="80"/>
      <c r="EQO45" s="80"/>
      <c r="EQP45" s="80"/>
      <c r="EQQ45" s="80"/>
      <c r="EQR45" s="80"/>
      <c r="EQS45" s="80"/>
      <c r="EQT45" s="80"/>
      <c r="EQU45" s="80"/>
      <c r="EQV45" s="80"/>
      <c r="EQW45" s="80"/>
      <c r="EQX45" s="80"/>
      <c r="EQY45" s="80"/>
      <c r="EQZ45" s="80"/>
      <c r="ERA45" s="80"/>
      <c r="ERB45" s="80"/>
      <c r="ERC45" s="80"/>
      <c r="ERD45" s="80"/>
      <c r="ERE45" s="80"/>
      <c r="ERF45" s="80"/>
      <c r="ERG45" s="80"/>
      <c r="ERH45" s="80"/>
      <c r="ERI45" s="80"/>
      <c r="ERJ45" s="80"/>
      <c r="ERK45" s="80"/>
      <c r="ERL45" s="80"/>
      <c r="ERM45" s="80"/>
      <c r="ERN45" s="80"/>
      <c r="ERO45" s="80"/>
      <c r="ERP45" s="80"/>
      <c r="ERQ45" s="80"/>
      <c r="ERR45" s="80"/>
      <c r="ERS45" s="80"/>
      <c r="ERT45" s="80"/>
      <c r="ERU45" s="80"/>
      <c r="ERV45" s="80"/>
      <c r="ERW45" s="80"/>
      <c r="ERX45" s="80"/>
      <c r="ERY45" s="80"/>
      <c r="ERZ45" s="80"/>
      <c r="ESA45" s="80"/>
      <c r="ESB45" s="80"/>
      <c r="ESC45" s="80"/>
      <c r="ESD45" s="80"/>
      <c r="ESE45" s="80"/>
      <c r="ESF45" s="80"/>
      <c r="ESG45" s="80"/>
      <c r="ESH45" s="80"/>
      <c r="ESI45" s="80"/>
      <c r="ESJ45" s="80"/>
      <c r="ESK45" s="80"/>
      <c r="ESL45" s="80"/>
      <c r="ESM45" s="80"/>
      <c r="ESN45" s="80"/>
      <c r="ESO45" s="80"/>
      <c r="ESP45" s="80"/>
      <c r="ESQ45" s="80"/>
      <c r="ESR45" s="80"/>
      <c r="ESS45" s="80"/>
      <c r="EST45" s="80"/>
      <c r="ESU45" s="80"/>
      <c r="ESV45" s="80"/>
      <c r="ESW45" s="80"/>
      <c r="ESX45" s="80"/>
      <c r="ESY45" s="80"/>
      <c r="ESZ45" s="80"/>
      <c r="ETA45" s="80"/>
      <c r="ETB45" s="80"/>
      <c r="ETC45" s="80"/>
      <c r="ETD45" s="80"/>
      <c r="ETE45" s="80"/>
      <c r="ETF45" s="80"/>
      <c r="ETG45" s="80"/>
      <c r="ETH45" s="80"/>
      <c r="ETI45" s="80"/>
      <c r="ETJ45" s="80"/>
      <c r="ETK45" s="80"/>
      <c r="ETL45" s="80"/>
      <c r="ETM45" s="80"/>
      <c r="ETN45" s="80"/>
      <c r="ETO45" s="80"/>
      <c r="ETP45" s="80"/>
      <c r="ETQ45" s="80"/>
      <c r="ETR45" s="80"/>
      <c r="ETS45" s="80"/>
      <c r="ETT45" s="80"/>
      <c r="ETU45" s="80"/>
      <c r="ETV45" s="80"/>
      <c r="ETW45" s="80"/>
      <c r="ETX45" s="80"/>
      <c r="ETY45" s="80"/>
      <c r="ETZ45" s="80"/>
      <c r="EUA45" s="80"/>
      <c r="EUB45" s="80"/>
      <c r="EUC45" s="80"/>
      <c r="EUD45" s="80"/>
      <c r="EUE45" s="80"/>
      <c r="EUF45" s="80"/>
      <c r="EUG45" s="80"/>
      <c r="EUH45" s="80"/>
      <c r="EUI45" s="80"/>
      <c r="EUJ45" s="80"/>
      <c r="EUK45" s="80"/>
      <c r="EUL45" s="80"/>
      <c r="EUM45" s="80"/>
      <c r="EUN45" s="80"/>
      <c r="EUO45" s="80"/>
      <c r="EUP45" s="80"/>
      <c r="EUQ45" s="80"/>
      <c r="EUR45" s="80"/>
      <c r="EUS45" s="80"/>
      <c r="EUT45" s="80"/>
      <c r="EUU45" s="80"/>
      <c r="EUV45" s="80"/>
      <c r="EUW45" s="80"/>
      <c r="EUX45" s="80"/>
      <c r="EUY45" s="80"/>
      <c r="EUZ45" s="80"/>
      <c r="EVA45" s="80"/>
      <c r="EVB45" s="80"/>
      <c r="EVC45" s="80"/>
      <c r="EVD45" s="80"/>
      <c r="EVE45" s="80"/>
      <c r="EVF45" s="80"/>
      <c r="EVG45" s="80"/>
      <c r="EVH45" s="80"/>
      <c r="EVI45" s="80"/>
      <c r="EVJ45" s="80"/>
      <c r="EVK45" s="80"/>
      <c r="EVL45" s="80"/>
      <c r="EVM45" s="80"/>
      <c r="EVN45" s="80"/>
      <c r="EVO45" s="80"/>
      <c r="EVP45" s="80"/>
      <c r="EVQ45" s="80"/>
      <c r="EVR45" s="80"/>
      <c r="EVS45" s="80"/>
      <c r="EVT45" s="80"/>
      <c r="EVU45" s="80"/>
      <c r="EVV45" s="80"/>
      <c r="EVW45" s="80"/>
      <c r="EVX45" s="80"/>
      <c r="EVY45" s="80"/>
      <c r="EVZ45" s="80"/>
      <c r="EWA45" s="80"/>
      <c r="EWB45" s="80"/>
      <c r="EWC45" s="80"/>
      <c r="EWD45" s="80"/>
      <c r="EWE45" s="80"/>
      <c r="EWF45" s="80"/>
      <c r="EWG45" s="80"/>
      <c r="EWH45" s="80"/>
      <c r="EWI45" s="80"/>
      <c r="EWJ45" s="80"/>
      <c r="EWK45" s="80"/>
      <c r="EWL45" s="80"/>
      <c r="EWM45" s="80"/>
      <c r="EWN45" s="80"/>
      <c r="EWO45" s="80"/>
      <c r="EWP45" s="80"/>
      <c r="EWQ45" s="80"/>
      <c r="EWR45" s="80"/>
      <c r="EWS45" s="80"/>
      <c r="EWT45" s="80"/>
      <c r="EWU45" s="80"/>
      <c r="EWV45" s="80"/>
      <c r="EWW45" s="80"/>
      <c r="EWX45" s="80"/>
      <c r="EWY45" s="80"/>
      <c r="EWZ45" s="80"/>
      <c r="EXA45" s="80"/>
      <c r="EXB45" s="80"/>
      <c r="EXC45" s="80"/>
      <c r="EXD45" s="80"/>
      <c r="EXE45" s="80"/>
      <c r="EXF45" s="80"/>
      <c r="EXG45" s="80"/>
      <c r="EXH45" s="80"/>
      <c r="EXI45" s="80"/>
      <c r="EXJ45" s="80"/>
      <c r="EXK45" s="80"/>
      <c r="EXL45" s="80"/>
      <c r="EXM45" s="80"/>
      <c r="EXN45" s="80"/>
      <c r="EXO45" s="80"/>
      <c r="EXP45" s="80"/>
      <c r="EXQ45" s="80"/>
      <c r="EXR45" s="80"/>
      <c r="EXS45" s="80"/>
      <c r="EXT45" s="80"/>
      <c r="EXU45" s="80"/>
      <c r="EXV45" s="80"/>
      <c r="EXW45" s="80"/>
      <c r="EXX45" s="80"/>
      <c r="EXY45" s="80"/>
      <c r="EXZ45" s="80"/>
      <c r="EYA45" s="80"/>
      <c r="EYB45" s="80"/>
      <c r="EYC45" s="80"/>
      <c r="EYD45" s="80"/>
      <c r="EYE45" s="80"/>
      <c r="EYF45" s="80"/>
      <c r="EYG45" s="80"/>
      <c r="EYH45" s="80"/>
      <c r="EYI45" s="80"/>
      <c r="EYJ45" s="80"/>
      <c r="EYK45" s="80"/>
      <c r="EYL45" s="80"/>
      <c r="EYM45" s="80"/>
      <c r="EYN45" s="80"/>
      <c r="EYO45" s="80"/>
      <c r="EYP45" s="80"/>
      <c r="EYQ45" s="80"/>
      <c r="EYR45" s="80"/>
      <c r="EYS45" s="80"/>
      <c r="EYT45" s="80"/>
      <c r="EYU45" s="80"/>
      <c r="EYV45" s="80"/>
      <c r="EYW45" s="80"/>
      <c r="EYX45" s="80"/>
      <c r="EYY45" s="80"/>
      <c r="EYZ45" s="80"/>
      <c r="EZA45" s="80"/>
      <c r="EZB45" s="80"/>
      <c r="EZC45" s="80"/>
      <c r="EZD45" s="80"/>
      <c r="EZE45" s="80"/>
      <c r="EZF45" s="80"/>
      <c r="EZG45" s="80"/>
      <c r="EZH45" s="80"/>
      <c r="EZI45" s="80"/>
      <c r="EZJ45" s="80"/>
      <c r="EZK45" s="80"/>
      <c r="EZL45" s="80"/>
      <c r="EZM45" s="80"/>
      <c r="EZN45" s="80"/>
      <c r="EZO45" s="80"/>
      <c r="EZP45" s="80"/>
      <c r="EZQ45" s="80"/>
      <c r="EZR45" s="80"/>
      <c r="EZS45" s="80"/>
      <c r="EZT45" s="80"/>
      <c r="EZU45" s="80"/>
      <c r="EZV45" s="80"/>
      <c r="EZW45" s="80"/>
      <c r="EZX45" s="80"/>
      <c r="EZY45" s="80"/>
      <c r="EZZ45" s="80"/>
      <c r="FAA45" s="80"/>
      <c r="FAB45" s="80"/>
      <c r="FAC45" s="80"/>
      <c r="FAD45" s="80"/>
      <c r="FAE45" s="80"/>
      <c r="FAF45" s="80"/>
      <c r="FAG45" s="80"/>
      <c r="FAH45" s="80"/>
      <c r="FAI45" s="80"/>
      <c r="FAJ45" s="80"/>
      <c r="FAK45" s="80"/>
      <c r="FAL45" s="80"/>
      <c r="FAM45" s="80"/>
      <c r="FAN45" s="80"/>
      <c r="FAO45" s="80"/>
      <c r="FAP45" s="80"/>
      <c r="FAQ45" s="80"/>
      <c r="FAR45" s="80"/>
      <c r="FAS45" s="80"/>
      <c r="FAT45" s="80"/>
      <c r="FAU45" s="80"/>
      <c r="FAV45" s="80"/>
      <c r="FAW45" s="80"/>
      <c r="FAX45" s="80"/>
      <c r="FAY45" s="80"/>
      <c r="FAZ45" s="80"/>
      <c r="FBA45" s="80"/>
      <c r="FBB45" s="80"/>
      <c r="FBC45" s="80"/>
      <c r="FBD45" s="80"/>
      <c r="FBE45" s="80"/>
      <c r="FBF45" s="80"/>
      <c r="FBG45" s="80"/>
      <c r="FBH45" s="80"/>
      <c r="FBI45" s="80"/>
      <c r="FBJ45" s="80"/>
      <c r="FBK45" s="80"/>
      <c r="FBL45" s="80"/>
      <c r="FBM45" s="80"/>
      <c r="FBN45" s="80"/>
      <c r="FBO45" s="80"/>
      <c r="FBP45" s="80"/>
      <c r="FBQ45" s="80"/>
      <c r="FBR45" s="80"/>
      <c r="FBS45" s="80"/>
      <c r="FBT45" s="80"/>
      <c r="FBU45" s="80"/>
      <c r="FBV45" s="80"/>
      <c r="FBW45" s="80"/>
      <c r="FBX45" s="80"/>
      <c r="FBY45" s="80"/>
      <c r="FBZ45" s="80"/>
      <c r="FCA45" s="80"/>
      <c r="FCB45" s="80"/>
      <c r="FCC45" s="80"/>
      <c r="FCD45" s="80"/>
      <c r="FCE45" s="80"/>
      <c r="FCF45" s="80"/>
      <c r="FCG45" s="80"/>
      <c r="FCH45" s="80"/>
      <c r="FCI45" s="80"/>
      <c r="FCJ45" s="80"/>
      <c r="FCK45" s="80"/>
      <c r="FCL45" s="80"/>
      <c r="FCM45" s="80"/>
      <c r="FCN45" s="80"/>
      <c r="FCO45" s="80"/>
      <c r="FCP45" s="80"/>
      <c r="FCQ45" s="80"/>
      <c r="FCR45" s="80"/>
      <c r="FCS45" s="80"/>
      <c r="FCT45" s="80"/>
      <c r="FCU45" s="80"/>
      <c r="FCV45" s="80"/>
      <c r="FCW45" s="80"/>
      <c r="FCX45" s="80"/>
      <c r="FCY45" s="80"/>
      <c r="FCZ45" s="80"/>
      <c r="FDA45" s="80"/>
      <c r="FDB45" s="80"/>
      <c r="FDC45" s="80"/>
      <c r="FDD45" s="80"/>
      <c r="FDE45" s="80"/>
      <c r="FDF45" s="80"/>
      <c r="FDG45" s="80"/>
      <c r="FDH45" s="80"/>
      <c r="FDI45" s="80"/>
      <c r="FDJ45" s="80"/>
      <c r="FDK45" s="80"/>
      <c r="FDL45" s="80"/>
      <c r="FDM45" s="80"/>
      <c r="FDN45" s="80"/>
      <c r="FDO45" s="80"/>
      <c r="FDP45" s="80"/>
      <c r="FDQ45" s="80"/>
      <c r="FDR45" s="80"/>
      <c r="FDS45" s="80"/>
      <c r="FDT45" s="80"/>
      <c r="FDU45" s="80"/>
      <c r="FDV45" s="80"/>
      <c r="FDW45" s="80"/>
      <c r="FDX45" s="80"/>
      <c r="FDY45" s="80"/>
      <c r="FDZ45" s="80"/>
      <c r="FEA45" s="80"/>
      <c r="FEB45" s="80"/>
      <c r="FEC45" s="80"/>
      <c r="FED45" s="80"/>
      <c r="FEE45" s="80"/>
      <c r="FEF45" s="80"/>
      <c r="FEG45" s="80"/>
      <c r="FEH45" s="80"/>
      <c r="FEI45" s="80"/>
      <c r="FEJ45" s="80"/>
      <c r="FEK45" s="80"/>
      <c r="FEL45" s="80"/>
      <c r="FEM45" s="80"/>
      <c r="FEN45" s="80"/>
      <c r="FEO45" s="80"/>
      <c r="FEP45" s="80"/>
      <c r="FEQ45" s="80"/>
      <c r="FER45" s="80"/>
      <c r="FES45" s="80"/>
      <c r="FET45" s="80"/>
      <c r="FEU45" s="80"/>
      <c r="FEV45" s="80"/>
      <c r="FEW45" s="80"/>
      <c r="FEX45" s="80"/>
      <c r="FEY45" s="80"/>
      <c r="FEZ45" s="80"/>
      <c r="FFA45" s="80"/>
      <c r="FFB45" s="80"/>
      <c r="FFC45" s="80"/>
      <c r="FFD45" s="80"/>
      <c r="FFE45" s="80"/>
      <c r="FFF45" s="80"/>
      <c r="FFG45" s="80"/>
      <c r="FFH45" s="80"/>
      <c r="FFI45" s="80"/>
      <c r="FFJ45" s="80"/>
      <c r="FFK45" s="80"/>
      <c r="FFL45" s="80"/>
      <c r="FFM45" s="80"/>
      <c r="FFN45" s="80"/>
      <c r="FFO45" s="80"/>
      <c r="FFP45" s="80"/>
      <c r="FFQ45" s="80"/>
      <c r="FFR45" s="80"/>
      <c r="FFS45" s="80"/>
      <c r="FFT45" s="80"/>
      <c r="FFU45" s="80"/>
      <c r="FFV45" s="80"/>
      <c r="FFW45" s="80"/>
      <c r="FFX45" s="80"/>
      <c r="FFY45" s="80"/>
      <c r="FFZ45" s="80"/>
      <c r="FGA45" s="80"/>
      <c r="FGB45" s="80"/>
      <c r="FGC45" s="80"/>
      <c r="FGD45" s="80"/>
      <c r="FGE45" s="80"/>
      <c r="FGF45" s="80"/>
      <c r="FGG45" s="80"/>
      <c r="FGH45" s="80"/>
      <c r="FGI45" s="80"/>
      <c r="FGJ45" s="80"/>
      <c r="FGK45" s="80"/>
      <c r="FGL45" s="80"/>
      <c r="FGM45" s="80"/>
      <c r="FGN45" s="80"/>
      <c r="FGO45" s="80"/>
      <c r="FGP45" s="80"/>
      <c r="FGQ45" s="80"/>
      <c r="FGR45" s="80"/>
      <c r="FGS45" s="80"/>
      <c r="FGT45" s="80"/>
      <c r="FGU45" s="80"/>
      <c r="FGV45" s="80"/>
      <c r="FGW45" s="80"/>
      <c r="FGX45" s="80"/>
      <c r="FGY45" s="80"/>
      <c r="FGZ45" s="80"/>
      <c r="FHA45" s="80"/>
      <c r="FHB45" s="80"/>
      <c r="FHC45" s="80"/>
      <c r="FHD45" s="80"/>
      <c r="FHE45" s="80"/>
      <c r="FHF45" s="80"/>
      <c r="FHG45" s="80"/>
      <c r="FHH45" s="80"/>
      <c r="FHI45" s="80"/>
      <c r="FHJ45" s="80"/>
      <c r="FHK45" s="80"/>
      <c r="FHL45" s="80"/>
      <c r="FHM45" s="80"/>
      <c r="FHN45" s="80"/>
      <c r="FHO45" s="80"/>
      <c r="FHP45" s="80"/>
      <c r="FHQ45" s="80"/>
      <c r="FHR45" s="80"/>
      <c r="FHS45" s="80"/>
      <c r="FHT45" s="80"/>
      <c r="FHU45" s="80"/>
      <c r="FHV45" s="80"/>
      <c r="FHW45" s="80"/>
      <c r="FHX45" s="80"/>
      <c r="FHY45" s="80"/>
      <c r="FHZ45" s="80"/>
      <c r="FIA45" s="80"/>
      <c r="FIB45" s="80"/>
      <c r="FIC45" s="80"/>
      <c r="FID45" s="80"/>
      <c r="FIE45" s="80"/>
      <c r="FIF45" s="80"/>
      <c r="FIG45" s="80"/>
      <c r="FIH45" s="80"/>
      <c r="FII45" s="80"/>
      <c r="FIJ45" s="80"/>
      <c r="FIK45" s="80"/>
      <c r="FIL45" s="80"/>
      <c r="FIM45" s="80"/>
      <c r="FIN45" s="80"/>
      <c r="FIO45" s="80"/>
      <c r="FIP45" s="80"/>
      <c r="FIQ45" s="80"/>
      <c r="FIR45" s="80"/>
      <c r="FIS45" s="80"/>
      <c r="FIT45" s="80"/>
      <c r="FIU45" s="80"/>
      <c r="FIV45" s="80"/>
      <c r="FIW45" s="80"/>
      <c r="FIX45" s="80"/>
      <c r="FIY45" s="80"/>
      <c r="FIZ45" s="80"/>
      <c r="FJA45" s="80"/>
      <c r="FJB45" s="80"/>
      <c r="FJC45" s="80"/>
      <c r="FJD45" s="80"/>
      <c r="FJE45" s="80"/>
      <c r="FJF45" s="80"/>
      <c r="FJG45" s="80"/>
      <c r="FJH45" s="80"/>
      <c r="FJI45" s="80"/>
      <c r="FJJ45" s="80"/>
      <c r="FJK45" s="80"/>
      <c r="FJL45" s="80"/>
      <c r="FJM45" s="80"/>
      <c r="FJN45" s="80"/>
      <c r="FJO45" s="80"/>
      <c r="FJP45" s="80"/>
      <c r="FJQ45" s="80"/>
      <c r="FJR45" s="80"/>
      <c r="FJS45" s="80"/>
      <c r="FJT45" s="80"/>
      <c r="FJU45" s="80"/>
      <c r="FJV45" s="80"/>
      <c r="FJW45" s="80"/>
      <c r="FJX45" s="80"/>
      <c r="FJY45" s="80"/>
      <c r="FJZ45" s="80"/>
      <c r="FKA45" s="80"/>
      <c r="FKB45" s="80"/>
      <c r="FKC45" s="80"/>
      <c r="FKD45" s="80"/>
      <c r="FKE45" s="80"/>
      <c r="FKF45" s="80"/>
      <c r="FKG45" s="80"/>
      <c r="FKH45" s="80"/>
      <c r="FKI45" s="80"/>
      <c r="FKJ45" s="80"/>
      <c r="FKK45" s="80"/>
      <c r="FKL45" s="80"/>
      <c r="FKM45" s="80"/>
      <c r="FKN45" s="80"/>
      <c r="FKO45" s="80"/>
      <c r="FKP45" s="80"/>
      <c r="FKQ45" s="80"/>
      <c r="FKR45" s="80"/>
      <c r="FKS45" s="80"/>
      <c r="FKT45" s="80"/>
      <c r="FKU45" s="80"/>
      <c r="FKV45" s="80"/>
      <c r="FKW45" s="80"/>
      <c r="FKX45" s="80"/>
      <c r="FKY45" s="80"/>
      <c r="FKZ45" s="80"/>
      <c r="FLA45" s="80"/>
      <c r="FLB45" s="80"/>
      <c r="FLC45" s="80"/>
      <c r="FLD45" s="80"/>
      <c r="FLE45" s="80"/>
      <c r="FLF45" s="80"/>
      <c r="FLG45" s="80"/>
      <c r="FLH45" s="80"/>
      <c r="FLI45" s="80"/>
      <c r="FLJ45" s="80"/>
      <c r="FLK45" s="80"/>
      <c r="FLL45" s="80"/>
      <c r="FLM45" s="80"/>
      <c r="FLN45" s="80"/>
      <c r="FLO45" s="80"/>
      <c r="FLP45" s="80"/>
      <c r="FLQ45" s="80"/>
      <c r="FLR45" s="80"/>
      <c r="FLS45" s="80"/>
      <c r="FLT45" s="80"/>
      <c r="FLU45" s="80"/>
      <c r="FLV45" s="80"/>
      <c r="FLW45" s="80"/>
      <c r="FLX45" s="80"/>
      <c r="FLY45" s="80"/>
      <c r="FLZ45" s="80"/>
      <c r="FMA45" s="80"/>
      <c r="FMB45" s="80"/>
      <c r="FMC45" s="80"/>
      <c r="FMD45" s="80"/>
      <c r="FME45" s="80"/>
      <c r="FMF45" s="80"/>
      <c r="FMG45" s="80"/>
      <c r="FMH45" s="80"/>
      <c r="FMI45" s="80"/>
      <c r="FMJ45" s="80"/>
      <c r="FMK45" s="80"/>
      <c r="FML45" s="80"/>
      <c r="FMM45" s="80"/>
      <c r="FMN45" s="80"/>
      <c r="FMO45" s="80"/>
      <c r="FMP45" s="80"/>
      <c r="FMQ45" s="80"/>
      <c r="FMR45" s="80"/>
      <c r="FMS45" s="80"/>
      <c r="FMT45" s="80"/>
      <c r="FMU45" s="80"/>
      <c r="FMV45" s="80"/>
      <c r="FMW45" s="80"/>
      <c r="FMX45" s="80"/>
      <c r="FMY45" s="80"/>
      <c r="FMZ45" s="80"/>
      <c r="FNA45" s="80"/>
      <c r="FNB45" s="80"/>
      <c r="FNC45" s="80"/>
      <c r="FND45" s="80"/>
      <c r="FNE45" s="80"/>
      <c r="FNF45" s="80"/>
      <c r="FNG45" s="80"/>
      <c r="FNH45" s="80"/>
      <c r="FNI45" s="80"/>
      <c r="FNJ45" s="80"/>
      <c r="FNK45" s="80"/>
      <c r="FNL45" s="80"/>
      <c r="FNM45" s="80"/>
      <c r="FNN45" s="80"/>
      <c r="FNO45" s="80"/>
      <c r="FNP45" s="80"/>
      <c r="FNQ45" s="80"/>
      <c r="FNR45" s="80"/>
      <c r="FNS45" s="80"/>
      <c r="FNT45" s="80"/>
      <c r="FNU45" s="80"/>
      <c r="FNV45" s="80"/>
      <c r="FNW45" s="80"/>
      <c r="FNX45" s="80"/>
      <c r="FNY45" s="80"/>
      <c r="FNZ45" s="80"/>
      <c r="FOA45" s="80"/>
      <c r="FOB45" s="80"/>
      <c r="FOC45" s="80"/>
      <c r="FOD45" s="80"/>
      <c r="FOE45" s="80"/>
      <c r="FOF45" s="80"/>
      <c r="FOG45" s="80"/>
    </row>
    <row r="46" spans="1:4453" s="120" customFormat="1" ht="24" customHeight="1" x14ac:dyDescent="0.25">
      <c r="A46" s="101">
        <v>37</v>
      </c>
      <c r="B46" s="102" t="s">
        <v>43</v>
      </c>
      <c r="C46" s="125">
        <v>2.65</v>
      </c>
      <c r="D46" s="125">
        <v>1.39</v>
      </c>
      <c r="E46" s="125">
        <v>2</v>
      </c>
      <c r="F46" s="126"/>
      <c r="G46" s="127"/>
      <c r="H46" s="127"/>
      <c r="I46" s="128"/>
      <c r="J46" s="126"/>
      <c r="K46" s="127"/>
      <c r="L46" s="127"/>
      <c r="M46" s="129"/>
      <c r="N46" s="126"/>
      <c r="O46" s="127"/>
      <c r="P46" s="127"/>
      <c r="Q46" s="128"/>
      <c r="R46" s="126"/>
      <c r="S46" s="127"/>
      <c r="T46" s="128"/>
      <c r="U46" s="130"/>
      <c r="V46" s="131">
        <f t="shared" si="0"/>
        <v>0</v>
      </c>
      <c r="W46" s="132">
        <f t="shared" si="1"/>
        <v>0</v>
      </c>
      <c r="X46" s="133">
        <f t="shared" si="2"/>
        <v>0</v>
      </c>
      <c r="Y46" s="111">
        <f t="shared" si="3"/>
        <v>0</v>
      </c>
      <c r="Z46" s="112">
        <v>2</v>
      </c>
      <c r="AA46" s="134"/>
      <c r="AB46" s="135"/>
      <c r="AC46" s="115">
        <v>2</v>
      </c>
      <c r="AD46" s="116">
        <v>30</v>
      </c>
      <c r="AE46" s="110">
        <f t="shared" si="9"/>
        <v>0.6</v>
      </c>
      <c r="AF46" s="110">
        <f t="shared" si="10"/>
        <v>0.64866666666666661</v>
      </c>
      <c r="AG46" s="111">
        <f t="shared" si="11"/>
        <v>1.2486666666666666</v>
      </c>
      <c r="AH46" s="117">
        <v>1.35</v>
      </c>
      <c r="AI46" s="117"/>
      <c r="AJ46" s="118">
        <f t="shared" si="12"/>
        <v>8.6386666666666674</v>
      </c>
      <c r="AK46" s="119">
        <v>37</v>
      </c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80"/>
      <c r="EQ46" s="80"/>
      <c r="ER46" s="80"/>
      <c r="ES46" s="80"/>
      <c r="ET46" s="80"/>
      <c r="EU46" s="80"/>
      <c r="EV46" s="80"/>
      <c r="EW46" s="80"/>
      <c r="EX46" s="80"/>
      <c r="EY46" s="80"/>
      <c r="EZ46" s="80"/>
      <c r="FA46" s="80"/>
      <c r="FB46" s="80"/>
      <c r="FC46" s="80"/>
      <c r="FD46" s="80"/>
      <c r="FE46" s="80"/>
      <c r="FF46" s="80"/>
      <c r="FG46" s="80"/>
      <c r="FH46" s="80"/>
      <c r="FI46" s="80"/>
      <c r="FJ46" s="80"/>
      <c r="FK46" s="80"/>
      <c r="FL46" s="80"/>
      <c r="FM46" s="80"/>
      <c r="FN46" s="80"/>
      <c r="FO46" s="80"/>
      <c r="FP46" s="80"/>
      <c r="FQ46" s="80"/>
      <c r="FR46" s="80"/>
      <c r="FS46" s="80"/>
      <c r="FT46" s="80"/>
      <c r="FU46" s="80"/>
      <c r="FV46" s="80"/>
      <c r="FW46" s="80"/>
      <c r="FX46" s="80"/>
      <c r="FY46" s="80"/>
      <c r="FZ46" s="80"/>
      <c r="GA46" s="80"/>
      <c r="GB46" s="80"/>
      <c r="GC46" s="80"/>
      <c r="GD46" s="80"/>
      <c r="GE46" s="80"/>
      <c r="GF46" s="80"/>
      <c r="GG46" s="80"/>
      <c r="GH46" s="80"/>
      <c r="GI46" s="80"/>
      <c r="GJ46" s="80"/>
      <c r="GK46" s="80"/>
      <c r="GL46" s="80"/>
      <c r="GM46" s="80"/>
      <c r="GN46" s="80"/>
      <c r="GO46" s="80"/>
      <c r="GP46" s="80"/>
      <c r="GQ46" s="80"/>
      <c r="GR46" s="80"/>
      <c r="GS46" s="80"/>
      <c r="GT46" s="80"/>
      <c r="GU46" s="80"/>
      <c r="GV46" s="80"/>
      <c r="GW46" s="80"/>
      <c r="GX46" s="80"/>
      <c r="GY46" s="80"/>
      <c r="GZ46" s="80"/>
      <c r="HA46" s="80"/>
      <c r="HB46" s="80"/>
      <c r="HC46" s="80"/>
      <c r="HD46" s="80"/>
      <c r="HE46" s="80"/>
      <c r="HF46" s="80"/>
      <c r="HG46" s="80"/>
      <c r="HH46" s="80"/>
      <c r="HI46" s="80"/>
      <c r="HJ46" s="80"/>
      <c r="HK46" s="80"/>
      <c r="HL46" s="80"/>
      <c r="HM46" s="80"/>
      <c r="HN46" s="80"/>
      <c r="HO46" s="80"/>
      <c r="HP46" s="80"/>
      <c r="HQ46" s="80"/>
      <c r="HR46" s="80"/>
      <c r="HS46" s="80"/>
      <c r="HT46" s="80"/>
      <c r="HU46" s="80"/>
      <c r="HV46" s="80"/>
      <c r="HW46" s="80"/>
      <c r="HX46" s="80"/>
      <c r="HY46" s="80"/>
      <c r="HZ46" s="80"/>
      <c r="IA46" s="80"/>
      <c r="IB46" s="80"/>
      <c r="IC46" s="80"/>
      <c r="ID46" s="80"/>
      <c r="IE46" s="80"/>
      <c r="IF46" s="80"/>
      <c r="IG46" s="80"/>
      <c r="IH46" s="80"/>
      <c r="II46" s="80"/>
      <c r="IJ46" s="80"/>
      <c r="IK46" s="80"/>
      <c r="IL46" s="80"/>
      <c r="IM46" s="80"/>
      <c r="IN46" s="80"/>
      <c r="IO46" s="80"/>
      <c r="IP46" s="80"/>
      <c r="IQ46" s="80"/>
      <c r="IR46" s="80"/>
      <c r="IS46" s="80"/>
      <c r="IT46" s="80"/>
      <c r="IU46" s="80"/>
      <c r="IV46" s="80"/>
      <c r="IW46" s="80"/>
      <c r="IX46" s="80"/>
      <c r="IY46" s="80"/>
      <c r="IZ46" s="80"/>
      <c r="JA46" s="80"/>
      <c r="JB46" s="80"/>
      <c r="JC46" s="80"/>
      <c r="JD46" s="80"/>
      <c r="JE46" s="80"/>
      <c r="JF46" s="80"/>
      <c r="JG46" s="80"/>
      <c r="JH46" s="80"/>
      <c r="JI46" s="80"/>
      <c r="JJ46" s="80"/>
      <c r="JK46" s="80"/>
      <c r="JL46" s="80"/>
      <c r="JM46" s="80"/>
      <c r="JN46" s="80"/>
      <c r="JO46" s="80"/>
      <c r="JP46" s="80"/>
      <c r="JQ46" s="80"/>
      <c r="JR46" s="80"/>
      <c r="JS46" s="80"/>
      <c r="JT46" s="80"/>
      <c r="JU46" s="80"/>
      <c r="JV46" s="80"/>
      <c r="JW46" s="80"/>
      <c r="JX46" s="80"/>
      <c r="JY46" s="80"/>
      <c r="JZ46" s="80"/>
      <c r="KA46" s="80"/>
      <c r="KB46" s="80"/>
      <c r="KC46" s="80"/>
      <c r="KD46" s="80"/>
      <c r="KE46" s="80"/>
      <c r="KF46" s="80"/>
      <c r="KG46" s="80"/>
      <c r="KH46" s="80"/>
      <c r="KI46" s="80"/>
      <c r="KJ46" s="80"/>
      <c r="KK46" s="80"/>
      <c r="KL46" s="80"/>
      <c r="KM46" s="80"/>
      <c r="KN46" s="80"/>
      <c r="KO46" s="80"/>
      <c r="KP46" s="80"/>
      <c r="KQ46" s="80"/>
      <c r="KR46" s="80"/>
      <c r="KS46" s="80"/>
      <c r="KT46" s="80"/>
      <c r="KU46" s="80"/>
      <c r="KV46" s="80"/>
      <c r="KW46" s="80"/>
      <c r="KX46" s="80"/>
      <c r="KY46" s="80"/>
      <c r="KZ46" s="80"/>
      <c r="LA46" s="80"/>
      <c r="LB46" s="80"/>
      <c r="LC46" s="80"/>
      <c r="LD46" s="80"/>
      <c r="LE46" s="80"/>
      <c r="LF46" s="80"/>
      <c r="LG46" s="80"/>
      <c r="LH46" s="80"/>
      <c r="LI46" s="80"/>
      <c r="LJ46" s="80"/>
      <c r="LK46" s="80"/>
      <c r="LL46" s="80"/>
      <c r="LM46" s="80"/>
      <c r="LN46" s="80"/>
      <c r="LO46" s="80"/>
      <c r="LP46" s="80"/>
      <c r="LQ46" s="80"/>
      <c r="LR46" s="80"/>
      <c r="LS46" s="80"/>
      <c r="LT46" s="80"/>
      <c r="LU46" s="80"/>
      <c r="LV46" s="80"/>
      <c r="LW46" s="80"/>
      <c r="LX46" s="80"/>
      <c r="LY46" s="80"/>
      <c r="LZ46" s="80"/>
      <c r="MA46" s="80"/>
      <c r="MB46" s="80"/>
      <c r="MC46" s="80"/>
      <c r="MD46" s="80"/>
      <c r="ME46" s="80"/>
      <c r="MF46" s="80"/>
      <c r="MG46" s="80"/>
      <c r="MH46" s="80"/>
      <c r="MI46" s="80"/>
      <c r="MJ46" s="80"/>
      <c r="MK46" s="80"/>
      <c r="ML46" s="80"/>
      <c r="MM46" s="80"/>
      <c r="MN46" s="80"/>
      <c r="MO46" s="80"/>
      <c r="MP46" s="80"/>
      <c r="MQ46" s="80"/>
      <c r="MR46" s="80"/>
      <c r="MS46" s="80"/>
      <c r="MT46" s="80"/>
      <c r="MU46" s="80"/>
      <c r="MV46" s="80"/>
      <c r="MW46" s="80"/>
      <c r="MX46" s="80"/>
      <c r="MY46" s="80"/>
      <c r="MZ46" s="80"/>
      <c r="NA46" s="80"/>
      <c r="NB46" s="80"/>
      <c r="NC46" s="80"/>
      <c r="ND46" s="80"/>
      <c r="NE46" s="80"/>
      <c r="NF46" s="80"/>
      <c r="NG46" s="80"/>
      <c r="NH46" s="80"/>
      <c r="NI46" s="80"/>
      <c r="NJ46" s="80"/>
      <c r="NK46" s="80"/>
      <c r="NL46" s="80"/>
      <c r="NM46" s="80"/>
      <c r="NN46" s="80"/>
      <c r="NO46" s="80"/>
      <c r="NP46" s="80"/>
      <c r="NQ46" s="80"/>
      <c r="NR46" s="80"/>
      <c r="NS46" s="80"/>
      <c r="NT46" s="80"/>
      <c r="NU46" s="80"/>
      <c r="NV46" s="80"/>
      <c r="NW46" s="80"/>
      <c r="NX46" s="80"/>
      <c r="NY46" s="80"/>
      <c r="NZ46" s="80"/>
      <c r="OA46" s="80"/>
      <c r="OB46" s="80"/>
      <c r="OC46" s="80"/>
      <c r="OD46" s="80"/>
      <c r="OE46" s="80"/>
      <c r="OF46" s="80"/>
      <c r="OG46" s="80"/>
      <c r="OH46" s="80"/>
      <c r="OI46" s="80"/>
      <c r="OJ46" s="80"/>
      <c r="OK46" s="80"/>
      <c r="OL46" s="80"/>
      <c r="OM46" s="80"/>
      <c r="ON46" s="80"/>
      <c r="OO46" s="80"/>
      <c r="OP46" s="80"/>
      <c r="OQ46" s="80"/>
      <c r="OR46" s="80"/>
      <c r="OS46" s="80"/>
      <c r="OT46" s="80"/>
      <c r="OU46" s="80"/>
      <c r="OV46" s="80"/>
      <c r="OW46" s="80"/>
      <c r="OX46" s="80"/>
      <c r="OY46" s="80"/>
      <c r="OZ46" s="80"/>
      <c r="PA46" s="80"/>
      <c r="PB46" s="80"/>
      <c r="PC46" s="80"/>
      <c r="PD46" s="80"/>
      <c r="PE46" s="80"/>
      <c r="PF46" s="80"/>
      <c r="PG46" s="80"/>
      <c r="PH46" s="80"/>
      <c r="PI46" s="80"/>
      <c r="PJ46" s="80"/>
      <c r="PK46" s="80"/>
      <c r="PL46" s="80"/>
      <c r="PM46" s="80"/>
      <c r="PN46" s="80"/>
      <c r="PO46" s="80"/>
      <c r="PP46" s="80"/>
      <c r="PQ46" s="80"/>
      <c r="PR46" s="80"/>
      <c r="PS46" s="80"/>
      <c r="PT46" s="80"/>
      <c r="PU46" s="80"/>
      <c r="PV46" s="80"/>
      <c r="PW46" s="80"/>
      <c r="PX46" s="80"/>
      <c r="PY46" s="80"/>
      <c r="PZ46" s="80"/>
      <c r="QA46" s="80"/>
      <c r="QB46" s="80"/>
      <c r="QC46" s="80"/>
      <c r="QD46" s="80"/>
      <c r="QE46" s="80"/>
      <c r="QF46" s="80"/>
      <c r="QG46" s="80"/>
      <c r="QH46" s="80"/>
      <c r="QI46" s="80"/>
      <c r="QJ46" s="80"/>
      <c r="QK46" s="80"/>
      <c r="QL46" s="80"/>
      <c r="QM46" s="80"/>
      <c r="QN46" s="80"/>
      <c r="QO46" s="80"/>
      <c r="QP46" s="80"/>
      <c r="QQ46" s="80"/>
      <c r="QR46" s="80"/>
      <c r="QS46" s="80"/>
      <c r="QT46" s="80"/>
      <c r="QU46" s="80"/>
      <c r="QV46" s="80"/>
      <c r="QW46" s="80"/>
      <c r="QX46" s="80"/>
      <c r="QY46" s="80"/>
      <c r="QZ46" s="80"/>
      <c r="RA46" s="80"/>
      <c r="RB46" s="80"/>
      <c r="RC46" s="80"/>
      <c r="RD46" s="80"/>
      <c r="RE46" s="80"/>
      <c r="RF46" s="80"/>
      <c r="RG46" s="80"/>
      <c r="RH46" s="80"/>
      <c r="RI46" s="80"/>
      <c r="RJ46" s="80"/>
      <c r="RK46" s="80"/>
      <c r="RL46" s="80"/>
      <c r="RM46" s="80"/>
      <c r="RN46" s="80"/>
      <c r="RO46" s="80"/>
      <c r="RP46" s="80"/>
      <c r="RQ46" s="80"/>
      <c r="RR46" s="80"/>
      <c r="RS46" s="80"/>
      <c r="RT46" s="80"/>
      <c r="RU46" s="80"/>
      <c r="RV46" s="80"/>
      <c r="RW46" s="80"/>
      <c r="RX46" s="80"/>
      <c r="RY46" s="80"/>
      <c r="RZ46" s="80"/>
      <c r="SA46" s="80"/>
      <c r="SB46" s="80"/>
      <c r="SC46" s="80"/>
      <c r="SD46" s="80"/>
      <c r="SE46" s="80"/>
      <c r="SF46" s="80"/>
      <c r="SG46" s="80"/>
      <c r="SH46" s="80"/>
      <c r="SI46" s="80"/>
      <c r="SJ46" s="80"/>
      <c r="SK46" s="80"/>
      <c r="SL46" s="80"/>
      <c r="SM46" s="80"/>
      <c r="SN46" s="80"/>
      <c r="SO46" s="80"/>
      <c r="SP46" s="80"/>
      <c r="SQ46" s="80"/>
      <c r="SR46" s="80"/>
      <c r="SS46" s="80"/>
      <c r="ST46" s="80"/>
      <c r="SU46" s="80"/>
      <c r="SV46" s="80"/>
      <c r="SW46" s="80"/>
      <c r="SX46" s="80"/>
      <c r="SY46" s="80"/>
      <c r="SZ46" s="80"/>
      <c r="TA46" s="80"/>
      <c r="TB46" s="80"/>
      <c r="TC46" s="80"/>
      <c r="TD46" s="80"/>
      <c r="TE46" s="80"/>
      <c r="TF46" s="80"/>
      <c r="TG46" s="80"/>
      <c r="TH46" s="80"/>
      <c r="TI46" s="80"/>
      <c r="TJ46" s="80"/>
      <c r="TK46" s="80"/>
      <c r="TL46" s="80"/>
      <c r="TM46" s="80"/>
      <c r="TN46" s="80"/>
      <c r="TO46" s="80"/>
      <c r="TP46" s="80"/>
      <c r="TQ46" s="80"/>
      <c r="TR46" s="80"/>
      <c r="TS46" s="80"/>
      <c r="TT46" s="80"/>
      <c r="TU46" s="80"/>
      <c r="TV46" s="80"/>
      <c r="TW46" s="80"/>
      <c r="TX46" s="80"/>
      <c r="TY46" s="80"/>
      <c r="TZ46" s="80"/>
      <c r="UA46" s="80"/>
      <c r="UB46" s="80"/>
      <c r="UC46" s="80"/>
      <c r="UD46" s="80"/>
      <c r="UE46" s="80"/>
      <c r="UF46" s="80"/>
      <c r="UG46" s="80"/>
      <c r="UH46" s="80"/>
      <c r="UI46" s="80"/>
      <c r="UJ46" s="80"/>
      <c r="UK46" s="80"/>
      <c r="UL46" s="80"/>
      <c r="UM46" s="80"/>
      <c r="UN46" s="80"/>
      <c r="UO46" s="80"/>
      <c r="UP46" s="80"/>
      <c r="UQ46" s="80"/>
      <c r="UR46" s="80"/>
      <c r="US46" s="80"/>
      <c r="UT46" s="80"/>
      <c r="UU46" s="80"/>
      <c r="UV46" s="80"/>
      <c r="UW46" s="80"/>
      <c r="UX46" s="80"/>
      <c r="UY46" s="80"/>
      <c r="UZ46" s="80"/>
      <c r="VA46" s="80"/>
      <c r="VB46" s="80"/>
      <c r="VC46" s="80"/>
      <c r="VD46" s="80"/>
      <c r="VE46" s="80"/>
      <c r="VF46" s="80"/>
      <c r="VG46" s="80"/>
      <c r="VH46" s="80"/>
      <c r="VI46" s="80"/>
      <c r="VJ46" s="80"/>
      <c r="VK46" s="80"/>
      <c r="VL46" s="80"/>
      <c r="VM46" s="80"/>
      <c r="VN46" s="80"/>
      <c r="VO46" s="80"/>
      <c r="VP46" s="80"/>
      <c r="VQ46" s="80"/>
      <c r="VR46" s="80"/>
      <c r="VS46" s="80"/>
      <c r="VT46" s="80"/>
      <c r="VU46" s="80"/>
      <c r="VV46" s="80"/>
      <c r="VW46" s="80"/>
      <c r="VX46" s="80"/>
      <c r="VY46" s="80"/>
      <c r="VZ46" s="80"/>
      <c r="WA46" s="80"/>
      <c r="WB46" s="80"/>
      <c r="WC46" s="80"/>
      <c r="WD46" s="80"/>
      <c r="WE46" s="80"/>
      <c r="WF46" s="80"/>
      <c r="WG46" s="80"/>
      <c r="WH46" s="80"/>
      <c r="WI46" s="80"/>
      <c r="WJ46" s="80"/>
      <c r="WK46" s="80"/>
      <c r="WL46" s="80"/>
      <c r="WM46" s="80"/>
      <c r="WN46" s="80"/>
      <c r="WO46" s="80"/>
      <c r="WP46" s="80"/>
      <c r="WQ46" s="80"/>
      <c r="WR46" s="80"/>
      <c r="WS46" s="80"/>
      <c r="WT46" s="80"/>
      <c r="WU46" s="80"/>
      <c r="WV46" s="80"/>
      <c r="WW46" s="80"/>
      <c r="WX46" s="80"/>
      <c r="WY46" s="80"/>
      <c r="WZ46" s="80"/>
      <c r="XA46" s="80"/>
      <c r="XB46" s="80"/>
      <c r="XC46" s="80"/>
      <c r="XD46" s="80"/>
      <c r="XE46" s="80"/>
      <c r="XF46" s="80"/>
      <c r="XG46" s="80"/>
      <c r="XH46" s="80"/>
      <c r="XI46" s="80"/>
      <c r="XJ46" s="80"/>
      <c r="XK46" s="80"/>
      <c r="XL46" s="80"/>
      <c r="XM46" s="80"/>
      <c r="XN46" s="80"/>
      <c r="XO46" s="80"/>
      <c r="XP46" s="80"/>
      <c r="XQ46" s="80"/>
      <c r="XR46" s="80"/>
      <c r="XS46" s="80"/>
      <c r="XT46" s="80"/>
      <c r="XU46" s="80"/>
      <c r="XV46" s="80"/>
      <c r="XW46" s="80"/>
      <c r="XX46" s="80"/>
      <c r="XY46" s="80"/>
      <c r="XZ46" s="80"/>
      <c r="YA46" s="80"/>
      <c r="YB46" s="80"/>
      <c r="YC46" s="80"/>
      <c r="YD46" s="80"/>
      <c r="YE46" s="80"/>
      <c r="YF46" s="80"/>
      <c r="YG46" s="80"/>
      <c r="YH46" s="80"/>
      <c r="YI46" s="80"/>
      <c r="YJ46" s="80"/>
      <c r="YK46" s="80"/>
      <c r="YL46" s="80"/>
      <c r="YM46" s="80"/>
      <c r="YN46" s="80"/>
      <c r="YO46" s="80"/>
      <c r="YP46" s="80"/>
      <c r="YQ46" s="80"/>
      <c r="YR46" s="80"/>
      <c r="YS46" s="80"/>
      <c r="YT46" s="80"/>
      <c r="YU46" s="80"/>
      <c r="YV46" s="80"/>
      <c r="YW46" s="80"/>
      <c r="YX46" s="80"/>
      <c r="YY46" s="80"/>
      <c r="YZ46" s="80"/>
      <c r="ZA46" s="80"/>
      <c r="ZB46" s="80"/>
      <c r="ZC46" s="80"/>
      <c r="ZD46" s="80"/>
      <c r="ZE46" s="80"/>
      <c r="ZF46" s="80"/>
      <c r="ZG46" s="80"/>
      <c r="ZH46" s="80"/>
      <c r="ZI46" s="80"/>
      <c r="ZJ46" s="80"/>
      <c r="ZK46" s="80"/>
      <c r="ZL46" s="80"/>
      <c r="ZM46" s="80"/>
      <c r="ZN46" s="80"/>
      <c r="ZO46" s="80"/>
      <c r="ZP46" s="80"/>
      <c r="ZQ46" s="80"/>
      <c r="ZR46" s="80"/>
      <c r="ZS46" s="80"/>
      <c r="ZT46" s="80"/>
      <c r="ZU46" s="80"/>
      <c r="ZV46" s="80"/>
      <c r="ZW46" s="80"/>
      <c r="ZX46" s="80"/>
      <c r="ZY46" s="80"/>
      <c r="ZZ46" s="80"/>
      <c r="AAA46" s="80"/>
      <c r="AAB46" s="80"/>
      <c r="AAC46" s="80"/>
      <c r="AAD46" s="80"/>
      <c r="AAE46" s="80"/>
      <c r="AAF46" s="80"/>
      <c r="AAG46" s="80"/>
      <c r="AAH46" s="80"/>
      <c r="AAI46" s="80"/>
      <c r="AAJ46" s="80"/>
      <c r="AAK46" s="80"/>
      <c r="AAL46" s="80"/>
      <c r="AAM46" s="80"/>
      <c r="AAN46" s="80"/>
      <c r="AAO46" s="80"/>
      <c r="AAP46" s="80"/>
      <c r="AAQ46" s="80"/>
      <c r="AAR46" s="80"/>
      <c r="AAS46" s="80"/>
      <c r="AAT46" s="80"/>
      <c r="AAU46" s="80"/>
      <c r="AAV46" s="80"/>
      <c r="AAW46" s="80"/>
      <c r="AAX46" s="80"/>
      <c r="AAY46" s="80"/>
      <c r="AAZ46" s="80"/>
      <c r="ABA46" s="80"/>
      <c r="ABB46" s="80"/>
      <c r="ABC46" s="80"/>
      <c r="ABD46" s="80"/>
      <c r="ABE46" s="80"/>
      <c r="ABF46" s="80"/>
      <c r="ABG46" s="80"/>
      <c r="ABH46" s="80"/>
      <c r="ABI46" s="80"/>
      <c r="ABJ46" s="80"/>
      <c r="ABK46" s="80"/>
      <c r="ABL46" s="80"/>
      <c r="ABM46" s="80"/>
      <c r="ABN46" s="80"/>
      <c r="ABO46" s="80"/>
      <c r="ABP46" s="80"/>
      <c r="ABQ46" s="80"/>
      <c r="ABR46" s="80"/>
      <c r="ABS46" s="80"/>
      <c r="ABT46" s="80"/>
      <c r="ABU46" s="80"/>
      <c r="ABV46" s="80"/>
      <c r="ABW46" s="80"/>
      <c r="ABX46" s="80"/>
      <c r="ABY46" s="80"/>
      <c r="ABZ46" s="80"/>
      <c r="ACA46" s="80"/>
      <c r="ACB46" s="80"/>
      <c r="ACC46" s="80"/>
      <c r="ACD46" s="80"/>
      <c r="ACE46" s="80"/>
      <c r="ACF46" s="80"/>
      <c r="ACG46" s="80"/>
      <c r="ACH46" s="80"/>
      <c r="ACI46" s="80"/>
      <c r="ACJ46" s="80"/>
      <c r="ACK46" s="80"/>
      <c r="ACL46" s="80"/>
      <c r="ACM46" s="80"/>
      <c r="ACN46" s="80"/>
      <c r="ACO46" s="80"/>
      <c r="ACP46" s="80"/>
      <c r="ACQ46" s="80"/>
      <c r="ACR46" s="80"/>
      <c r="ACS46" s="80"/>
      <c r="ACT46" s="80"/>
      <c r="ACU46" s="80"/>
      <c r="ACV46" s="80"/>
      <c r="ACW46" s="80"/>
      <c r="ACX46" s="80"/>
      <c r="ACY46" s="80"/>
      <c r="ACZ46" s="80"/>
      <c r="ADA46" s="80"/>
      <c r="ADB46" s="80"/>
      <c r="ADC46" s="80"/>
      <c r="ADD46" s="80"/>
      <c r="ADE46" s="80"/>
      <c r="ADF46" s="80"/>
      <c r="ADG46" s="80"/>
      <c r="ADH46" s="80"/>
      <c r="ADI46" s="80"/>
      <c r="ADJ46" s="80"/>
      <c r="ADK46" s="80"/>
      <c r="ADL46" s="80"/>
      <c r="ADM46" s="80"/>
      <c r="ADN46" s="80"/>
      <c r="ADO46" s="80"/>
      <c r="ADP46" s="80"/>
      <c r="ADQ46" s="80"/>
      <c r="ADR46" s="80"/>
      <c r="ADS46" s="80"/>
      <c r="ADT46" s="80"/>
      <c r="ADU46" s="80"/>
      <c r="ADV46" s="80"/>
      <c r="ADW46" s="80"/>
      <c r="ADX46" s="80"/>
      <c r="ADY46" s="80"/>
      <c r="ADZ46" s="80"/>
      <c r="AEA46" s="80"/>
      <c r="AEB46" s="80"/>
      <c r="AEC46" s="80"/>
      <c r="AED46" s="80"/>
      <c r="AEE46" s="80"/>
      <c r="AEF46" s="80"/>
      <c r="AEG46" s="80"/>
      <c r="AEH46" s="80"/>
      <c r="AEI46" s="80"/>
      <c r="AEJ46" s="80"/>
      <c r="AEK46" s="80"/>
      <c r="AEL46" s="80"/>
      <c r="AEM46" s="80"/>
      <c r="AEN46" s="80"/>
      <c r="AEO46" s="80"/>
      <c r="AEP46" s="80"/>
      <c r="AEQ46" s="80"/>
      <c r="AER46" s="80"/>
      <c r="AES46" s="80"/>
      <c r="AET46" s="80"/>
      <c r="AEU46" s="80"/>
      <c r="AEV46" s="80"/>
      <c r="AEW46" s="80"/>
      <c r="AEX46" s="80"/>
      <c r="AEY46" s="80"/>
      <c r="AEZ46" s="80"/>
      <c r="AFA46" s="80"/>
      <c r="AFB46" s="80"/>
      <c r="AFC46" s="80"/>
      <c r="AFD46" s="80"/>
      <c r="AFE46" s="80"/>
      <c r="AFF46" s="80"/>
      <c r="AFG46" s="80"/>
      <c r="AFH46" s="80"/>
      <c r="AFI46" s="80"/>
      <c r="AFJ46" s="80"/>
      <c r="AFK46" s="80"/>
      <c r="AFL46" s="80"/>
      <c r="AFM46" s="80"/>
      <c r="AFN46" s="80"/>
      <c r="AFO46" s="80"/>
      <c r="AFP46" s="80"/>
      <c r="AFQ46" s="80"/>
      <c r="AFR46" s="80"/>
      <c r="AFS46" s="80"/>
      <c r="AFT46" s="80"/>
      <c r="AFU46" s="80"/>
      <c r="AFV46" s="80"/>
      <c r="AFW46" s="80"/>
      <c r="AFX46" s="80"/>
      <c r="AFY46" s="80"/>
      <c r="AFZ46" s="80"/>
      <c r="AGA46" s="80"/>
      <c r="AGB46" s="80"/>
      <c r="AGC46" s="80"/>
      <c r="AGD46" s="80"/>
      <c r="AGE46" s="80"/>
      <c r="AGF46" s="80"/>
      <c r="AGG46" s="80"/>
      <c r="AGH46" s="80"/>
      <c r="AGI46" s="80"/>
      <c r="AGJ46" s="80"/>
      <c r="AGK46" s="80"/>
      <c r="AGL46" s="80"/>
      <c r="AGM46" s="80"/>
      <c r="AGN46" s="80"/>
      <c r="AGO46" s="80"/>
      <c r="AGP46" s="80"/>
      <c r="AGQ46" s="80"/>
      <c r="AGR46" s="80"/>
      <c r="AGS46" s="80"/>
      <c r="AGT46" s="80"/>
      <c r="AGU46" s="80"/>
      <c r="AGV46" s="80"/>
      <c r="AGW46" s="80"/>
      <c r="AGX46" s="80"/>
      <c r="AGY46" s="80"/>
      <c r="AGZ46" s="80"/>
      <c r="AHA46" s="80"/>
      <c r="AHB46" s="80"/>
      <c r="AHC46" s="80"/>
      <c r="AHD46" s="80"/>
      <c r="AHE46" s="80"/>
      <c r="AHF46" s="80"/>
      <c r="AHG46" s="80"/>
      <c r="AHH46" s="80"/>
      <c r="AHI46" s="80"/>
      <c r="AHJ46" s="80"/>
      <c r="AHK46" s="80"/>
      <c r="AHL46" s="80"/>
      <c r="AHM46" s="80"/>
      <c r="AHN46" s="80"/>
      <c r="AHO46" s="80"/>
      <c r="AHP46" s="80"/>
      <c r="AHQ46" s="80"/>
      <c r="AHR46" s="80"/>
      <c r="AHS46" s="80"/>
      <c r="AHT46" s="80"/>
      <c r="AHU46" s="80"/>
      <c r="AHV46" s="80"/>
      <c r="AHW46" s="80"/>
      <c r="AHX46" s="80"/>
      <c r="AHY46" s="80"/>
      <c r="AHZ46" s="80"/>
      <c r="AIA46" s="80"/>
      <c r="AIB46" s="80"/>
      <c r="AIC46" s="80"/>
      <c r="AID46" s="80"/>
      <c r="AIE46" s="80"/>
      <c r="AIF46" s="80"/>
      <c r="AIG46" s="80"/>
      <c r="AIH46" s="80"/>
      <c r="AII46" s="80"/>
      <c r="AIJ46" s="80"/>
      <c r="AIK46" s="80"/>
      <c r="AIL46" s="80"/>
      <c r="AIM46" s="80"/>
      <c r="AIN46" s="80"/>
      <c r="AIO46" s="80"/>
      <c r="AIP46" s="80"/>
      <c r="AIQ46" s="80"/>
      <c r="AIR46" s="80"/>
      <c r="AIS46" s="80"/>
      <c r="AIT46" s="80"/>
      <c r="AIU46" s="80"/>
      <c r="AIV46" s="80"/>
      <c r="AIW46" s="80"/>
      <c r="AIX46" s="80"/>
      <c r="AIY46" s="80"/>
      <c r="AIZ46" s="80"/>
      <c r="AJA46" s="80"/>
      <c r="AJB46" s="80"/>
      <c r="AJC46" s="80"/>
      <c r="AJD46" s="80"/>
      <c r="AJE46" s="80"/>
      <c r="AJF46" s="80"/>
      <c r="AJG46" s="80"/>
      <c r="AJH46" s="80"/>
      <c r="AJI46" s="80"/>
      <c r="AJJ46" s="80"/>
      <c r="AJK46" s="80"/>
      <c r="AJL46" s="80"/>
      <c r="AJM46" s="80"/>
      <c r="AJN46" s="80"/>
      <c r="AJO46" s="80"/>
      <c r="AJP46" s="80"/>
      <c r="AJQ46" s="80"/>
      <c r="AJR46" s="80"/>
      <c r="AJS46" s="80"/>
      <c r="AJT46" s="80"/>
      <c r="AJU46" s="80"/>
      <c r="AJV46" s="80"/>
      <c r="AJW46" s="80"/>
      <c r="AJX46" s="80"/>
      <c r="AJY46" s="80"/>
      <c r="AJZ46" s="80"/>
      <c r="AKA46" s="80"/>
      <c r="AKB46" s="80"/>
      <c r="AKC46" s="80"/>
      <c r="AKD46" s="80"/>
      <c r="AKE46" s="80"/>
      <c r="AKF46" s="80"/>
      <c r="AKG46" s="80"/>
      <c r="AKH46" s="80"/>
      <c r="AKI46" s="80"/>
      <c r="AKJ46" s="80"/>
      <c r="AKK46" s="80"/>
      <c r="AKL46" s="80"/>
      <c r="AKM46" s="80"/>
      <c r="AKN46" s="80"/>
      <c r="AKO46" s="80"/>
      <c r="AKP46" s="80"/>
      <c r="AKQ46" s="80"/>
      <c r="AKR46" s="80"/>
      <c r="AKS46" s="80"/>
      <c r="AKT46" s="80"/>
      <c r="AKU46" s="80"/>
      <c r="AKV46" s="80"/>
      <c r="AKW46" s="80"/>
      <c r="AKX46" s="80"/>
      <c r="AKY46" s="80"/>
      <c r="AKZ46" s="80"/>
      <c r="ALA46" s="80"/>
      <c r="ALB46" s="80"/>
      <c r="ALC46" s="80"/>
      <c r="ALD46" s="80"/>
      <c r="ALE46" s="80"/>
      <c r="ALF46" s="80"/>
      <c r="ALG46" s="80"/>
      <c r="ALH46" s="80"/>
      <c r="ALI46" s="80"/>
      <c r="ALJ46" s="80"/>
      <c r="ALK46" s="80"/>
      <c r="ALL46" s="80"/>
      <c r="ALM46" s="80"/>
      <c r="ALN46" s="80"/>
      <c r="ALO46" s="80"/>
      <c r="ALP46" s="80"/>
      <c r="ALQ46" s="80"/>
      <c r="ALR46" s="80"/>
      <c r="ALS46" s="80"/>
      <c r="ALT46" s="80"/>
      <c r="ALU46" s="80"/>
      <c r="ALV46" s="80"/>
      <c r="ALW46" s="80"/>
      <c r="ALX46" s="80"/>
      <c r="ALY46" s="80"/>
      <c r="ALZ46" s="80"/>
      <c r="AMA46" s="80"/>
      <c r="AMB46" s="80"/>
      <c r="AMC46" s="80"/>
      <c r="AMD46" s="80"/>
      <c r="AME46" s="80"/>
      <c r="AMF46" s="80"/>
      <c r="AMG46" s="80"/>
      <c r="AMH46" s="80"/>
      <c r="AMI46" s="80"/>
      <c r="AMJ46" s="80"/>
      <c r="AMK46" s="80"/>
      <c r="AML46" s="80"/>
      <c r="AMM46" s="80"/>
      <c r="AMN46" s="80"/>
      <c r="AMO46" s="80"/>
      <c r="AMP46" s="80"/>
      <c r="AMQ46" s="80"/>
      <c r="AMR46" s="80"/>
      <c r="AMS46" s="80"/>
      <c r="AMT46" s="80"/>
      <c r="AMU46" s="80"/>
      <c r="AMV46" s="80"/>
      <c r="AMW46" s="80"/>
      <c r="AMX46" s="80"/>
      <c r="AMY46" s="80"/>
      <c r="AMZ46" s="80"/>
      <c r="ANA46" s="80"/>
      <c r="ANB46" s="80"/>
      <c r="ANC46" s="80"/>
      <c r="AND46" s="80"/>
      <c r="ANE46" s="80"/>
      <c r="ANF46" s="80"/>
      <c r="ANG46" s="80"/>
      <c r="ANH46" s="80"/>
      <c r="ANI46" s="80"/>
      <c r="ANJ46" s="80"/>
      <c r="ANK46" s="80"/>
      <c r="ANL46" s="80"/>
      <c r="ANM46" s="80"/>
      <c r="ANN46" s="80"/>
      <c r="ANO46" s="80"/>
      <c r="ANP46" s="80"/>
      <c r="ANQ46" s="80"/>
      <c r="ANR46" s="80"/>
      <c r="ANS46" s="80"/>
      <c r="ANT46" s="80"/>
      <c r="ANU46" s="80"/>
      <c r="ANV46" s="80"/>
      <c r="ANW46" s="80"/>
      <c r="ANX46" s="80"/>
      <c r="ANY46" s="80"/>
      <c r="ANZ46" s="80"/>
      <c r="AOA46" s="80"/>
      <c r="AOB46" s="80"/>
      <c r="AOC46" s="80"/>
      <c r="AOD46" s="80"/>
      <c r="AOE46" s="80"/>
      <c r="AOF46" s="80"/>
      <c r="AOG46" s="80"/>
      <c r="AOH46" s="80"/>
      <c r="AOI46" s="80"/>
      <c r="AOJ46" s="80"/>
      <c r="AOK46" s="80"/>
      <c r="AOL46" s="80"/>
      <c r="AOM46" s="80"/>
      <c r="AON46" s="80"/>
      <c r="AOO46" s="80"/>
      <c r="AOP46" s="80"/>
      <c r="AOQ46" s="80"/>
      <c r="AOR46" s="80"/>
      <c r="AOS46" s="80"/>
      <c r="AOT46" s="80"/>
      <c r="AOU46" s="80"/>
      <c r="AOV46" s="80"/>
      <c r="AOW46" s="80"/>
      <c r="AOX46" s="80"/>
      <c r="AOY46" s="80"/>
      <c r="AOZ46" s="80"/>
      <c r="APA46" s="80"/>
      <c r="APB46" s="80"/>
      <c r="APC46" s="80"/>
      <c r="APD46" s="80"/>
      <c r="APE46" s="80"/>
      <c r="APF46" s="80"/>
      <c r="APG46" s="80"/>
      <c r="APH46" s="80"/>
      <c r="API46" s="80"/>
      <c r="APJ46" s="80"/>
      <c r="APK46" s="80"/>
      <c r="APL46" s="80"/>
      <c r="APM46" s="80"/>
      <c r="APN46" s="80"/>
      <c r="APO46" s="80"/>
      <c r="APP46" s="80"/>
      <c r="APQ46" s="80"/>
      <c r="APR46" s="80"/>
      <c r="APS46" s="80"/>
      <c r="APT46" s="80"/>
      <c r="APU46" s="80"/>
      <c r="APV46" s="80"/>
      <c r="APW46" s="80"/>
      <c r="APX46" s="80"/>
      <c r="APY46" s="80"/>
      <c r="APZ46" s="80"/>
      <c r="AQA46" s="80"/>
      <c r="AQB46" s="80"/>
      <c r="AQC46" s="80"/>
      <c r="AQD46" s="80"/>
      <c r="AQE46" s="80"/>
      <c r="AQF46" s="80"/>
      <c r="AQG46" s="80"/>
      <c r="AQH46" s="80"/>
      <c r="AQI46" s="80"/>
      <c r="AQJ46" s="80"/>
      <c r="AQK46" s="80"/>
      <c r="AQL46" s="80"/>
      <c r="AQM46" s="80"/>
      <c r="AQN46" s="80"/>
      <c r="AQO46" s="80"/>
      <c r="AQP46" s="80"/>
      <c r="AQQ46" s="80"/>
      <c r="AQR46" s="80"/>
      <c r="AQS46" s="80"/>
      <c r="AQT46" s="80"/>
      <c r="AQU46" s="80"/>
      <c r="AQV46" s="80"/>
      <c r="AQW46" s="80"/>
      <c r="AQX46" s="80"/>
      <c r="AQY46" s="80"/>
      <c r="AQZ46" s="80"/>
      <c r="ARA46" s="80"/>
      <c r="ARB46" s="80"/>
      <c r="ARC46" s="80"/>
      <c r="ARD46" s="80"/>
      <c r="ARE46" s="80"/>
      <c r="ARF46" s="80"/>
      <c r="ARG46" s="80"/>
      <c r="ARH46" s="80"/>
      <c r="ARI46" s="80"/>
      <c r="ARJ46" s="80"/>
      <c r="ARK46" s="80"/>
      <c r="ARL46" s="80"/>
      <c r="ARM46" s="80"/>
      <c r="ARN46" s="80"/>
      <c r="ARO46" s="80"/>
      <c r="ARP46" s="80"/>
      <c r="ARQ46" s="80"/>
      <c r="ARR46" s="80"/>
      <c r="ARS46" s="80"/>
      <c r="ART46" s="80"/>
      <c r="ARU46" s="80"/>
      <c r="ARV46" s="80"/>
      <c r="ARW46" s="80"/>
      <c r="ARX46" s="80"/>
      <c r="ARY46" s="80"/>
      <c r="ARZ46" s="80"/>
      <c r="ASA46" s="80"/>
      <c r="ASB46" s="80"/>
      <c r="ASC46" s="80"/>
      <c r="ASD46" s="80"/>
      <c r="ASE46" s="80"/>
      <c r="ASF46" s="80"/>
      <c r="ASG46" s="80"/>
      <c r="ASH46" s="80"/>
      <c r="ASI46" s="80"/>
      <c r="ASJ46" s="80"/>
      <c r="ASK46" s="80"/>
      <c r="ASL46" s="80"/>
      <c r="ASM46" s="80"/>
      <c r="ASN46" s="80"/>
      <c r="ASO46" s="80"/>
      <c r="ASP46" s="80"/>
      <c r="ASQ46" s="80"/>
      <c r="ASR46" s="80"/>
      <c r="ASS46" s="80"/>
      <c r="AST46" s="80"/>
      <c r="ASU46" s="80"/>
      <c r="ASV46" s="80"/>
      <c r="ASW46" s="80"/>
      <c r="ASX46" s="80"/>
      <c r="ASY46" s="80"/>
      <c r="ASZ46" s="80"/>
      <c r="ATA46" s="80"/>
      <c r="ATB46" s="80"/>
      <c r="ATC46" s="80"/>
      <c r="ATD46" s="80"/>
      <c r="ATE46" s="80"/>
      <c r="ATF46" s="80"/>
      <c r="ATG46" s="80"/>
      <c r="ATH46" s="80"/>
      <c r="ATI46" s="80"/>
      <c r="ATJ46" s="80"/>
      <c r="ATK46" s="80"/>
      <c r="ATL46" s="80"/>
      <c r="ATM46" s="80"/>
      <c r="ATN46" s="80"/>
      <c r="ATO46" s="80"/>
      <c r="ATP46" s="80"/>
      <c r="ATQ46" s="80"/>
      <c r="ATR46" s="80"/>
      <c r="ATS46" s="80"/>
      <c r="ATT46" s="80"/>
      <c r="ATU46" s="80"/>
      <c r="ATV46" s="80"/>
      <c r="ATW46" s="80"/>
      <c r="ATX46" s="80"/>
      <c r="ATY46" s="80"/>
      <c r="ATZ46" s="80"/>
      <c r="AUA46" s="80"/>
      <c r="AUB46" s="80"/>
      <c r="AUC46" s="80"/>
      <c r="AUD46" s="80"/>
      <c r="AUE46" s="80"/>
      <c r="AUF46" s="80"/>
      <c r="AUG46" s="80"/>
      <c r="AUH46" s="80"/>
      <c r="AUI46" s="80"/>
      <c r="AUJ46" s="80"/>
      <c r="AUK46" s="80"/>
      <c r="AUL46" s="80"/>
      <c r="AUM46" s="80"/>
      <c r="AUN46" s="80"/>
      <c r="AUO46" s="80"/>
      <c r="AUP46" s="80"/>
      <c r="AUQ46" s="80"/>
      <c r="AUR46" s="80"/>
      <c r="AUS46" s="80"/>
      <c r="AUT46" s="80"/>
      <c r="AUU46" s="80"/>
      <c r="AUV46" s="80"/>
      <c r="AUW46" s="80"/>
      <c r="AUX46" s="80"/>
      <c r="AUY46" s="80"/>
      <c r="AUZ46" s="80"/>
      <c r="AVA46" s="80"/>
      <c r="AVB46" s="80"/>
      <c r="AVC46" s="80"/>
      <c r="AVD46" s="80"/>
      <c r="AVE46" s="80"/>
      <c r="AVF46" s="80"/>
      <c r="AVG46" s="80"/>
      <c r="AVH46" s="80"/>
      <c r="AVI46" s="80"/>
      <c r="AVJ46" s="80"/>
      <c r="AVK46" s="80"/>
      <c r="AVL46" s="80"/>
      <c r="AVM46" s="80"/>
      <c r="AVN46" s="80"/>
      <c r="AVO46" s="80"/>
      <c r="AVP46" s="80"/>
      <c r="AVQ46" s="80"/>
      <c r="AVR46" s="80"/>
      <c r="AVS46" s="80"/>
      <c r="AVT46" s="80"/>
      <c r="AVU46" s="80"/>
      <c r="AVV46" s="80"/>
      <c r="AVW46" s="80"/>
      <c r="AVX46" s="80"/>
      <c r="AVY46" s="80"/>
      <c r="AVZ46" s="80"/>
      <c r="AWA46" s="80"/>
      <c r="AWB46" s="80"/>
      <c r="AWC46" s="80"/>
      <c r="AWD46" s="80"/>
      <c r="AWE46" s="80"/>
      <c r="AWF46" s="80"/>
      <c r="AWG46" s="80"/>
      <c r="AWH46" s="80"/>
      <c r="AWI46" s="80"/>
      <c r="AWJ46" s="80"/>
      <c r="AWK46" s="80"/>
      <c r="AWL46" s="80"/>
      <c r="AWM46" s="80"/>
      <c r="AWN46" s="80"/>
      <c r="AWO46" s="80"/>
      <c r="AWP46" s="80"/>
      <c r="AWQ46" s="80"/>
      <c r="AWR46" s="80"/>
      <c r="AWS46" s="80"/>
      <c r="AWT46" s="80"/>
      <c r="AWU46" s="80"/>
      <c r="AWV46" s="80"/>
      <c r="AWW46" s="80"/>
      <c r="AWX46" s="80"/>
      <c r="AWY46" s="80"/>
      <c r="AWZ46" s="80"/>
      <c r="AXA46" s="80"/>
      <c r="AXB46" s="80"/>
      <c r="AXC46" s="80"/>
      <c r="AXD46" s="80"/>
      <c r="AXE46" s="80"/>
      <c r="AXF46" s="80"/>
      <c r="AXG46" s="80"/>
      <c r="AXH46" s="80"/>
      <c r="AXI46" s="80"/>
      <c r="AXJ46" s="80"/>
      <c r="AXK46" s="80"/>
      <c r="AXL46" s="80"/>
      <c r="AXM46" s="80"/>
      <c r="AXN46" s="80"/>
      <c r="AXO46" s="80"/>
      <c r="AXP46" s="80"/>
      <c r="AXQ46" s="80"/>
      <c r="AXR46" s="80"/>
      <c r="AXS46" s="80"/>
      <c r="AXT46" s="80"/>
      <c r="AXU46" s="80"/>
      <c r="AXV46" s="80"/>
      <c r="AXW46" s="80"/>
      <c r="AXX46" s="80"/>
      <c r="AXY46" s="80"/>
      <c r="AXZ46" s="80"/>
      <c r="AYA46" s="80"/>
      <c r="AYB46" s="80"/>
      <c r="AYC46" s="80"/>
      <c r="AYD46" s="80"/>
      <c r="AYE46" s="80"/>
      <c r="AYF46" s="80"/>
      <c r="AYG46" s="80"/>
      <c r="AYH46" s="80"/>
      <c r="AYI46" s="80"/>
      <c r="AYJ46" s="80"/>
      <c r="AYK46" s="80"/>
      <c r="AYL46" s="80"/>
      <c r="AYM46" s="80"/>
      <c r="AYN46" s="80"/>
      <c r="AYO46" s="80"/>
      <c r="AYP46" s="80"/>
      <c r="AYQ46" s="80"/>
      <c r="AYR46" s="80"/>
      <c r="AYS46" s="80"/>
      <c r="AYT46" s="80"/>
      <c r="AYU46" s="80"/>
      <c r="AYV46" s="80"/>
      <c r="AYW46" s="80"/>
      <c r="AYX46" s="80"/>
      <c r="AYY46" s="80"/>
      <c r="AYZ46" s="80"/>
      <c r="AZA46" s="80"/>
      <c r="AZB46" s="80"/>
      <c r="AZC46" s="80"/>
      <c r="AZD46" s="80"/>
      <c r="AZE46" s="80"/>
      <c r="AZF46" s="80"/>
      <c r="AZG46" s="80"/>
      <c r="AZH46" s="80"/>
      <c r="AZI46" s="80"/>
      <c r="AZJ46" s="80"/>
      <c r="AZK46" s="80"/>
      <c r="AZL46" s="80"/>
      <c r="AZM46" s="80"/>
      <c r="AZN46" s="80"/>
      <c r="AZO46" s="80"/>
      <c r="AZP46" s="80"/>
      <c r="AZQ46" s="80"/>
      <c r="AZR46" s="80"/>
      <c r="AZS46" s="80"/>
      <c r="AZT46" s="80"/>
      <c r="AZU46" s="80"/>
      <c r="AZV46" s="80"/>
      <c r="AZW46" s="80"/>
      <c r="AZX46" s="80"/>
      <c r="AZY46" s="80"/>
      <c r="AZZ46" s="80"/>
      <c r="BAA46" s="80"/>
      <c r="BAB46" s="80"/>
      <c r="BAC46" s="80"/>
      <c r="BAD46" s="80"/>
      <c r="BAE46" s="80"/>
      <c r="BAF46" s="80"/>
      <c r="BAG46" s="80"/>
      <c r="BAH46" s="80"/>
      <c r="BAI46" s="80"/>
      <c r="BAJ46" s="80"/>
      <c r="BAK46" s="80"/>
      <c r="BAL46" s="80"/>
      <c r="BAM46" s="80"/>
      <c r="BAN46" s="80"/>
      <c r="BAO46" s="80"/>
      <c r="BAP46" s="80"/>
      <c r="BAQ46" s="80"/>
      <c r="BAR46" s="80"/>
      <c r="BAS46" s="80"/>
      <c r="BAT46" s="80"/>
      <c r="BAU46" s="80"/>
      <c r="BAV46" s="80"/>
      <c r="BAW46" s="80"/>
      <c r="BAX46" s="80"/>
      <c r="BAY46" s="80"/>
      <c r="BAZ46" s="80"/>
      <c r="BBA46" s="80"/>
      <c r="BBB46" s="80"/>
      <c r="BBC46" s="80"/>
      <c r="BBD46" s="80"/>
      <c r="BBE46" s="80"/>
      <c r="BBF46" s="80"/>
      <c r="BBG46" s="80"/>
      <c r="BBH46" s="80"/>
      <c r="BBI46" s="80"/>
      <c r="BBJ46" s="80"/>
      <c r="BBK46" s="80"/>
      <c r="BBL46" s="80"/>
      <c r="BBM46" s="80"/>
      <c r="BBN46" s="80"/>
      <c r="BBO46" s="80"/>
      <c r="BBP46" s="80"/>
      <c r="BBQ46" s="80"/>
      <c r="BBR46" s="80"/>
      <c r="BBS46" s="80"/>
      <c r="BBT46" s="80"/>
      <c r="BBU46" s="80"/>
      <c r="BBV46" s="80"/>
      <c r="BBW46" s="80"/>
      <c r="BBX46" s="80"/>
      <c r="BBY46" s="80"/>
      <c r="BBZ46" s="80"/>
      <c r="BCA46" s="80"/>
      <c r="BCB46" s="80"/>
      <c r="BCC46" s="80"/>
      <c r="BCD46" s="80"/>
      <c r="BCE46" s="80"/>
      <c r="BCF46" s="80"/>
      <c r="BCG46" s="80"/>
      <c r="BCH46" s="80"/>
      <c r="BCI46" s="80"/>
      <c r="BCJ46" s="80"/>
      <c r="BCK46" s="80"/>
      <c r="BCL46" s="80"/>
      <c r="BCM46" s="80"/>
      <c r="BCN46" s="80"/>
      <c r="BCO46" s="80"/>
      <c r="BCP46" s="80"/>
      <c r="BCQ46" s="80"/>
      <c r="BCR46" s="80"/>
      <c r="BCS46" s="80"/>
      <c r="BCT46" s="80"/>
      <c r="BCU46" s="80"/>
      <c r="BCV46" s="80"/>
      <c r="BCW46" s="80"/>
      <c r="BCX46" s="80"/>
      <c r="BCY46" s="80"/>
      <c r="BCZ46" s="80"/>
      <c r="BDA46" s="80"/>
      <c r="BDB46" s="80"/>
      <c r="BDC46" s="80"/>
      <c r="BDD46" s="80"/>
      <c r="BDE46" s="80"/>
      <c r="BDF46" s="80"/>
      <c r="BDG46" s="80"/>
      <c r="BDH46" s="80"/>
      <c r="BDI46" s="80"/>
      <c r="BDJ46" s="80"/>
      <c r="BDK46" s="80"/>
      <c r="BDL46" s="80"/>
      <c r="BDM46" s="80"/>
      <c r="BDN46" s="80"/>
      <c r="BDO46" s="80"/>
      <c r="BDP46" s="80"/>
      <c r="BDQ46" s="80"/>
      <c r="BDR46" s="80"/>
      <c r="BDS46" s="80"/>
      <c r="BDT46" s="80"/>
      <c r="BDU46" s="80"/>
      <c r="BDV46" s="80"/>
      <c r="BDW46" s="80"/>
      <c r="BDX46" s="80"/>
      <c r="BDY46" s="80"/>
      <c r="BDZ46" s="80"/>
      <c r="BEA46" s="80"/>
      <c r="BEB46" s="80"/>
      <c r="BEC46" s="80"/>
      <c r="BED46" s="80"/>
      <c r="BEE46" s="80"/>
      <c r="BEF46" s="80"/>
      <c r="BEG46" s="80"/>
      <c r="BEH46" s="80"/>
      <c r="BEI46" s="80"/>
      <c r="BEJ46" s="80"/>
      <c r="BEK46" s="80"/>
      <c r="BEL46" s="80"/>
      <c r="BEM46" s="80"/>
      <c r="BEN46" s="80"/>
      <c r="BEO46" s="80"/>
      <c r="BEP46" s="80"/>
      <c r="BEQ46" s="80"/>
      <c r="BER46" s="80"/>
      <c r="BES46" s="80"/>
      <c r="BET46" s="80"/>
      <c r="BEU46" s="80"/>
      <c r="BEV46" s="80"/>
      <c r="BEW46" s="80"/>
      <c r="BEX46" s="80"/>
      <c r="BEY46" s="80"/>
      <c r="BEZ46" s="80"/>
      <c r="BFA46" s="80"/>
      <c r="BFB46" s="80"/>
      <c r="BFC46" s="80"/>
      <c r="BFD46" s="80"/>
      <c r="BFE46" s="80"/>
      <c r="BFF46" s="80"/>
      <c r="BFG46" s="80"/>
      <c r="BFH46" s="80"/>
      <c r="BFI46" s="80"/>
      <c r="BFJ46" s="80"/>
      <c r="BFK46" s="80"/>
      <c r="BFL46" s="80"/>
      <c r="BFM46" s="80"/>
      <c r="BFN46" s="80"/>
      <c r="BFO46" s="80"/>
      <c r="BFP46" s="80"/>
      <c r="BFQ46" s="80"/>
      <c r="BFR46" s="80"/>
      <c r="BFS46" s="80"/>
      <c r="BFT46" s="80"/>
      <c r="BFU46" s="80"/>
      <c r="BFV46" s="80"/>
      <c r="BFW46" s="80"/>
      <c r="BFX46" s="80"/>
      <c r="BFY46" s="80"/>
      <c r="BFZ46" s="80"/>
      <c r="BGA46" s="80"/>
      <c r="BGB46" s="80"/>
      <c r="BGC46" s="80"/>
      <c r="BGD46" s="80"/>
      <c r="BGE46" s="80"/>
      <c r="BGF46" s="80"/>
      <c r="BGG46" s="80"/>
      <c r="BGH46" s="80"/>
      <c r="BGI46" s="80"/>
      <c r="BGJ46" s="80"/>
      <c r="BGK46" s="80"/>
      <c r="BGL46" s="80"/>
      <c r="BGM46" s="80"/>
      <c r="BGN46" s="80"/>
      <c r="BGO46" s="80"/>
      <c r="BGP46" s="80"/>
      <c r="BGQ46" s="80"/>
      <c r="BGR46" s="80"/>
      <c r="BGS46" s="80"/>
      <c r="BGT46" s="80"/>
      <c r="BGU46" s="80"/>
      <c r="BGV46" s="80"/>
      <c r="BGW46" s="80"/>
      <c r="BGX46" s="80"/>
      <c r="BGY46" s="80"/>
      <c r="BGZ46" s="80"/>
      <c r="BHA46" s="80"/>
      <c r="BHB46" s="80"/>
      <c r="BHC46" s="80"/>
      <c r="BHD46" s="80"/>
      <c r="BHE46" s="80"/>
      <c r="BHF46" s="80"/>
      <c r="BHG46" s="80"/>
      <c r="BHH46" s="80"/>
      <c r="BHI46" s="80"/>
      <c r="BHJ46" s="80"/>
      <c r="BHK46" s="80"/>
      <c r="BHL46" s="80"/>
      <c r="BHM46" s="80"/>
      <c r="BHN46" s="80"/>
      <c r="BHO46" s="80"/>
      <c r="BHP46" s="80"/>
      <c r="BHQ46" s="80"/>
      <c r="BHR46" s="80"/>
      <c r="BHS46" s="80"/>
      <c r="BHT46" s="80"/>
      <c r="BHU46" s="80"/>
      <c r="BHV46" s="80"/>
      <c r="BHW46" s="80"/>
      <c r="BHX46" s="80"/>
      <c r="BHY46" s="80"/>
      <c r="BHZ46" s="80"/>
      <c r="BIA46" s="80"/>
      <c r="BIB46" s="80"/>
      <c r="BIC46" s="80"/>
      <c r="BID46" s="80"/>
      <c r="BIE46" s="80"/>
      <c r="BIF46" s="80"/>
      <c r="BIG46" s="80"/>
      <c r="BIH46" s="80"/>
      <c r="BII46" s="80"/>
      <c r="BIJ46" s="80"/>
      <c r="BIK46" s="80"/>
      <c r="BIL46" s="80"/>
      <c r="BIM46" s="80"/>
      <c r="BIN46" s="80"/>
      <c r="BIO46" s="80"/>
      <c r="BIP46" s="80"/>
      <c r="BIQ46" s="80"/>
      <c r="BIR46" s="80"/>
      <c r="BIS46" s="80"/>
      <c r="BIT46" s="80"/>
      <c r="BIU46" s="80"/>
      <c r="BIV46" s="80"/>
      <c r="BIW46" s="80"/>
      <c r="BIX46" s="80"/>
      <c r="BIY46" s="80"/>
      <c r="BIZ46" s="80"/>
      <c r="BJA46" s="80"/>
      <c r="BJB46" s="80"/>
      <c r="BJC46" s="80"/>
      <c r="BJD46" s="80"/>
      <c r="BJE46" s="80"/>
      <c r="BJF46" s="80"/>
      <c r="BJG46" s="80"/>
      <c r="BJH46" s="80"/>
      <c r="BJI46" s="80"/>
      <c r="BJJ46" s="80"/>
      <c r="BJK46" s="80"/>
      <c r="BJL46" s="80"/>
      <c r="BJM46" s="80"/>
      <c r="BJN46" s="80"/>
      <c r="BJO46" s="80"/>
      <c r="BJP46" s="80"/>
      <c r="BJQ46" s="80"/>
      <c r="BJR46" s="80"/>
      <c r="BJS46" s="80"/>
      <c r="BJT46" s="80"/>
      <c r="BJU46" s="80"/>
      <c r="BJV46" s="80"/>
      <c r="BJW46" s="80"/>
      <c r="BJX46" s="80"/>
      <c r="BJY46" s="80"/>
      <c r="BJZ46" s="80"/>
      <c r="BKA46" s="80"/>
      <c r="BKB46" s="80"/>
      <c r="BKC46" s="80"/>
      <c r="BKD46" s="80"/>
      <c r="BKE46" s="80"/>
      <c r="BKF46" s="80"/>
      <c r="BKG46" s="80"/>
      <c r="BKH46" s="80"/>
      <c r="BKI46" s="80"/>
      <c r="BKJ46" s="80"/>
      <c r="BKK46" s="80"/>
      <c r="BKL46" s="80"/>
      <c r="BKM46" s="80"/>
      <c r="BKN46" s="80"/>
      <c r="BKO46" s="80"/>
      <c r="BKP46" s="80"/>
      <c r="BKQ46" s="80"/>
      <c r="BKR46" s="80"/>
      <c r="BKS46" s="80"/>
      <c r="BKT46" s="80"/>
      <c r="BKU46" s="80"/>
      <c r="BKV46" s="80"/>
      <c r="BKW46" s="80"/>
      <c r="BKX46" s="80"/>
      <c r="BKY46" s="80"/>
      <c r="BKZ46" s="80"/>
      <c r="BLA46" s="80"/>
      <c r="BLB46" s="80"/>
      <c r="BLC46" s="80"/>
      <c r="BLD46" s="80"/>
      <c r="BLE46" s="80"/>
      <c r="BLF46" s="80"/>
      <c r="BLG46" s="80"/>
      <c r="BLH46" s="80"/>
      <c r="BLI46" s="80"/>
      <c r="BLJ46" s="80"/>
      <c r="BLK46" s="80"/>
      <c r="BLL46" s="80"/>
      <c r="BLM46" s="80"/>
      <c r="BLN46" s="80"/>
      <c r="BLO46" s="80"/>
      <c r="BLP46" s="80"/>
      <c r="BLQ46" s="80"/>
      <c r="BLR46" s="80"/>
      <c r="BLS46" s="80"/>
      <c r="BLT46" s="80"/>
      <c r="BLU46" s="80"/>
      <c r="BLV46" s="80"/>
      <c r="BLW46" s="80"/>
      <c r="BLX46" s="80"/>
      <c r="BLY46" s="80"/>
      <c r="BLZ46" s="80"/>
      <c r="BMA46" s="80"/>
      <c r="BMB46" s="80"/>
      <c r="BMC46" s="80"/>
      <c r="BMD46" s="80"/>
      <c r="BME46" s="80"/>
      <c r="BMF46" s="80"/>
      <c r="BMG46" s="80"/>
      <c r="BMH46" s="80"/>
      <c r="BMI46" s="80"/>
      <c r="BMJ46" s="80"/>
      <c r="BMK46" s="80"/>
      <c r="BML46" s="80"/>
      <c r="BMM46" s="80"/>
      <c r="BMN46" s="80"/>
      <c r="BMO46" s="80"/>
      <c r="BMP46" s="80"/>
      <c r="BMQ46" s="80"/>
      <c r="BMR46" s="80"/>
      <c r="BMS46" s="80"/>
      <c r="BMT46" s="80"/>
      <c r="BMU46" s="80"/>
      <c r="BMV46" s="80"/>
      <c r="BMW46" s="80"/>
      <c r="BMX46" s="80"/>
      <c r="BMY46" s="80"/>
      <c r="BMZ46" s="80"/>
      <c r="BNA46" s="80"/>
      <c r="BNB46" s="80"/>
      <c r="BNC46" s="80"/>
      <c r="BND46" s="80"/>
      <c r="BNE46" s="80"/>
      <c r="BNF46" s="80"/>
      <c r="BNG46" s="80"/>
      <c r="BNH46" s="80"/>
      <c r="BNI46" s="80"/>
      <c r="BNJ46" s="80"/>
      <c r="BNK46" s="80"/>
      <c r="BNL46" s="80"/>
      <c r="BNM46" s="80"/>
      <c r="BNN46" s="80"/>
      <c r="BNO46" s="80"/>
      <c r="BNP46" s="80"/>
      <c r="BNQ46" s="80"/>
      <c r="BNR46" s="80"/>
      <c r="BNS46" s="80"/>
      <c r="BNT46" s="80"/>
      <c r="BNU46" s="80"/>
      <c r="BNV46" s="80"/>
      <c r="BNW46" s="80"/>
      <c r="BNX46" s="80"/>
      <c r="BNY46" s="80"/>
      <c r="BNZ46" s="80"/>
      <c r="BOA46" s="80"/>
      <c r="BOB46" s="80"/>
      <c r="BOC46" s="80"/>
      <c r="BOD46" s="80"/>
      <c r="BOE46" s="80"/>
      <c r="BOF46" s="80"/>
      <c r="BOG46" s="80"/>
      <c r="BOH46" s="80"/>
      <c r="BOI46" s="80"/>
      <c r="BOJ46" s="80"/>
      <c r="BOK46" s="80"/>
      <c r="BOL46" s="80"/>
      <c r="BOM46" s="80"/>
      <c r="BON46" s="80"/>
      <c r="BOO46" s="80"/>
      <c r="BOP46" s="80"/>
      <c r="BOQ46" s="80"/>
      <c r="BOR46" s="80"/>
      <c r="BOS46" s="80"/>
      <c r="BOT46" s="80"/>
      <c r="BOU46" s="80"/>
      <c r="BOV46" s="80"/>
      <c r="BOW46" s="80"/>
      <c r="BOX46" s="80"/>
      <c r="BOY46" s="80"/>
      <c r="BOZ46" s="80"/>
      <c r="BPA46" s="80"/>
      <c r="BPB46" s="80"/>
      <c r="BPC46" s="80"/>
      <c r="BPD46" s="80"/>
      <c r="BPE46" s="80"/>
      <c r="BPF46" s="80"/>
      <c r="BPG46" s="80"/>
      <c r="BPH46" s="80"/>
      <c r="BPI46" s="80"/>
      <c r="BPJ46" s="80"/>
      <c r="BPK46" s="80"/>
      <c r="BPL46" s="80"/>
      <c r="BPM46" s="80"/>
      <c r="BPN46" s="80"/>
      <c r="BPO46" s="80"/>
      <c r="BPP46" s="80"/>
      <c r="BPQ46" s="80"/>
      <c r="BPR46" s="80"/>
      <c r="BPS46" s="80"/>
      <c r="BPT46" s="80"/>
      <c r="BPU46" s="80"/>
      <c r="BPV46" s="80"/>
      <c r="BPW46" s="80"/>
      <c r="BPX46" s="80"/>
      <c r="BPY46" s="80"/>
      <c r="BPZ46" s="80"/>
      <c r="BQA46" s="80"/>
      <c r="BQB46" s="80"/>
      <c r="BQC46" s="80"/>
      <c r="BQD46" s="80"/>
      <c r="BQE46" s="80"/>
      <c r="BQF46" s="80"/>
      <c r="BQG46" s="80"/>
      <c r="BQH46" s="80"/>
      <c r="BQI46" s="80"/>
      <c r="BQJ46" s="80"/>
      <c r="BQK46" s="80"/>
      <c r="BQL46" s="80"/>
      <c r="BQM46" s="80"/>
      <c r="BQN46" s="80"/>
      <c r="BQO46" s="80"/>
      <c r="BQP46" s="80"/>
      <c r="BQQ46" s="80"/>
      <c r="BQR46" s="80"/>
      <c r="BQS46" s="80"/>
      <c r="BQT46" s="80"/>
      <c r="BQU46" s="80"/>
      <c r="BQV46" s="80"/>
      <c r="BQW46" s="80"/>
      <c r="BQX46" s="80"/>
      <c r="BQY46" s="80"/>
      <c r="BQZ46" s="80"/>
      <c r="BRA46" s="80"/>
      <c r="BRB46" s="80"/>
      <c r="BRC46" s="80"/>
      <c r="BRD46" s="80"/>
      <c r="BRE46" s="80"/>
      <c r="BRF46" s="80"/>
      <c r="BRG46" s="80"/>
      <c r="BRH46" s="80"/>
      <c r="BRI46" s="80"/>
      <c r="BRJ46" s="80"/>
      <c r="BRK46" s="80"/>
      <c r="BRL46" s="80"/>
      <c r="BRM46" s="80"/>
      <c r="BRN46" s="80"/>
      <c r="BRO46" s="80"/>
      <c r="BRP46" s="80"/>
      <c r="BRQ46" s="80"/>
      <c r="BRR46" s="80"/>
      <c r="BRS46" s="80"/>
      <c r="BRT46" s="80"/>
      <c r="BRU46" s="80"/>
      <c r="BRV46" s="80"/>
      <c r="BRW46" s="80"/>
      <c r="BRX46" s="80"/>
      <c r="BRY46" s="80"/>
      <c r="BRZ46" s="80"/>
      <c r="BSA46" s="80"/>
      <c r="BSB46" s="80"/>
      <c r="BSC46" s="80"/>
      <c r="BSD46" s="80"/>
      <c r="BSE46" s="80"/>
      <c r="BSF46" s="80"/>
      <c r="BSG46" s="80"/>
      <c r="BSH46" s="80"/>
      <c r="BSI46" s="80"/>
      <c r="BSJ46" s="80"/>
      <c r="BSK46" s="80"/>
      <c r="BSL46" s="80"/>
      <c r="BSM46" s="80"/>
      <c r="BSN46" s="80"/>
      <c r="BSO46" s="80"/>
      <c r="BSP46" s="80"/>
      <c r="BSQ46" s="80"/>
      <c r="BSR46" s="80"/>
      <c r="BSS46" s="80"/>
      <c r="BST46" s="80"/>
      <c r="BSU46" s="80"/>
      <c r="BSV46" s="80"/>
      <c r="BSW46" s="80"/>
      <c r="BSX46" s="80"/>
      <c r="BSY46" s="80"/>
      <c r="BSZ46" s="80"/>
      <c r="BTA46" s="80"/>
      <c r="BTB46" s="80"/>
      <c r="BTC46" s="80"/>
      <c r="BTD46" s="80"/>
      <c r="BTE46" s="80"/>
      <c r="BTF46" s="80"/>
      <c r="BTG46" s="80"/>
      <c r="BTH46" s="80"/>
      <c r="BTI46" s="80"/>
      <c r="BTJ46" s="80"/>
      <c r="BTK46" s="80"/>
      <c r="BTL46" s="80"/>
      <c r="BTM46" s="80"/>
      <c r="BTN46" s="80"/>
      <c r="BTO46" s="80"/>
      <c r="BTP46" s="80"/>
      <c r="BTQ46" s="80"/>
      <c r="BTR46" s="80"/>
      <c r="BTS46" s="80"/>
      <c r="BTT46" s="80"/>
      <c r="BTU46" s="80"/>
      <c r="BTV46" s="80"/>
      <c r="BTW46" s="80"/>
      <c r="BTX46" s="80"/>
      <c r="BTY46" s="80"/>
      <c r="BTZ46" s="80"/>
      <c r="BUA46" s="80"/>
      <c r="BUB46" s="80"/>
      <c r="BUC46" s="80"/>
      <c r="BUD46" s="80"/>
      <c r="BUE46" s="80"/>
      <c r="BUF46" s="80"/>
      <c r="BUG46" s="80"/>
      <c r="BUH46" s="80"/>
      <c r="BUI46" s="80"/>
      <c r="BUJ46" s="80"/>
      <c r="BUK46" s="80"/>
      <c r="BUL46" s="80"/>
      <c r="BUM46" s="80"/>
      <c r="BUN46" s="80"/>
      <c r="BUO46" s="80"/>
      <c r="BUP46" s="80"/>
      <c r="BUQ46" s="80"/>
      <c r="BUR46" s="80"/>
      <c r="BUS46" s="80"/>
      <c r="BUT46" s="80"/>
      <c r="BUU46" s="80"/>
      <c r="BUV46" s="80"/>
      <c r="BUW46" s="80"/>
      <c r="BUX46" s="80"/>
      <c r="BUY46" s="80"/>
      <c r="BUZ46" s="80"/>
      <c r="BVA46" s="80"/>
      <c r="BVB46" s="80"/>
      <c r="BVC46" s="80"/>
      <c r="BVD46" s="80"/>
      <c r="BVE46" s="80"/>
      <c r="BVF46" s="80"/>
      <c r="BVG46" s="80"/>
      <c r="BVH46" s="80"/>
      <c r="BVI46" s="80"/>
      <c r="BVJ46" s="80"/>
      <c r="BVK46" s="80"/>
      <c r="BVL46" s="80"/>
      <c r="BVM46" s="80"/>
      <c r="BVN46" s="80"/>
      <c r="BVO46" s="80"/>
      <c r="BVP46" s="80"/>
      <c r="BVQ46" s="80"/>
      <c r="BVR46" s="80"/>
      <c r="BVS46" s="80"/>
      <c r="BVT46" s="80"/>
      <c r="BVU46" s="80"/>
      <c r="BVV46" s="80"/>
      <c r="BVW46" s="80"/>
      <c r="BVX46" s="80"/>
      <c r="BVY46" s="80"/>
      <c r="BVZ46" s="80"/>
      <c r="BWA46" s="80"/>
      <c r="BWB46" s="80"/>
      <c r="BWC46" s="80"/>
      <c r="BWD46" s="80"/>
      <c r="BWE46" s="80"/>
      <c r="BWF46" s="80"/>
      <c r="BWG46" s="80"/>
      <c r="BWH46" s="80"/>
      <c r="BWI46" s="80"/>
      <c r="BWJ46" s="80"/>
      <c r="BWK46" s="80"/>
      <c r="BWL46" s="80"/>
      <c r="BWM46" s="80"/>
      <c r="BWN46" s="80"/>
      <c r="BWO46" s="80"/>
      <c r="BWP46" s="80"/>
      <c r="BWQ46" s="80"/>
      <c r="BWR46" s="80"/>
      <c r="BWS46" s="80"/>
      <c r="BWT46" s="80"/>
      <c r="BWU46" s="80"/>
      <c r="BWV46" s="80"/>
      <c r="BWW46" s="80"/>
      <c r="BWX46" s="80"/>
      <c r="BWY46" s="80"/>
      <c r="BWZ46" s="80"/>
      <c r="BXA46" s="80"/>
      <c r="BXB46" s="80"/>
      <c r="BXC46" s="80"/>
      <c r="BXD46" s="80"/>
      <c r="BXE46" s="80"/>
      <c r="BXF46" s="80"/>
      <c r="BXG46" s="80"/>
      <c r="BXH46" s="80"/>
      <c r="BXI46" s="80"/>
      <c r="BXJ46" s="80"/>
      <c r="BXK46" s="80"/>
      <c r="BXL46" s="80"/>
      <c r="BXM46" s="80"/>
      <c r="BXN46" s="80"/>
      <c r="BXO46" s="80"/>
      <c r="BXP46" s="80"/>
      <c r="BXQ46" s="80"/>
      <c r="BXR46" s="80"/>
      <c r="BXS46" s="80"/>
      <c r="BXT46" s="80"/>
      <c r="BXU46" s="80"/>
      <c r="BXV46" s="80"/>
      <c r="BXW46" s="80"/>
      <c r="BXX46" s="80"/>
      <c r="BXY46" s="80"/>
      <c r="BXZ46" s="80"/>
      <c r="BYA46" s="80"/>
      <c r="BYB46" s="80"/>
      <c r="BYC46" s="80"/>
      <c r="BYD46" s="80"/>
      <c r="BYE46" s="80"/>
      <c r="BYF46" s="80"/>
      <c r="BYG46" s="80"/>
      <c r="BYH46" s="80"/>
      <c r="BYI46" s="80"/>
      <c r="BYJ46" s="80"/>
      <c r="BYK46" s="80"/>
      <c r="BYL46" s="80"/>
      <c r="BYM46" s="80"/>
      <c r="BYN46" s="80"/>
      <c r="BYO46" s="80"/>
      <c r="BYP46" s="80"/>
      <c r="BYQ46" s="80"/>
      <c r="BYR46" s="80"/>
      <c r="BYS46" s="80"/>
      <c r="BYT46" s="80"/>
      <c r="BYU46" s="80"/>
      <c r="BYV46" s="80"/>
      <c r="BYW46" s="80"/>
      <c r="BYX46" s="80"/>
      <c r="BYY46" s="80"/>
      <c r="BYZ46" s="80"/>
      <c r="BZA46" s="80"/>
      <c r="BZB46" s="80"/>
      <c r="BZC46" s="80"/>
      <c r="BZD46" s="80"/>
      <c r="BZE46" s="80"/>
      <c r="BZF46" s="80"/>
      <c r="BZG46" s="80"/>
      <c r="BZH46" s="80"/>
      <c r="BZI46" s="80"/>
      <c r="BZJ46" s="80"/>
      <c r="BZK46" s="80"/>
      <c r="BZL46" s="80"/>
      <c r="BZM46" s="80"/>
      <c r="BZN46" s="80"/>
      <c r="BZO46" s="80"/>
      <c r="BZP46" s="80"/>
      <c r="BZQ46" s="80"/>
      <c r="BZR46" s="80"/>
      <c r="BZS46" s="80"/>
      <c r="BZT46" s="80"/>
      <c r="BZU46" s="80"/>
      <c r="BZV46" s="80"/>
      <c r="BZW46" s="80"/>
      <c r="BZX46" s="80"/>
      <c r="BZY46" s="80"/>
      <c r="BZZ46" s="80"/>
      <c r="CAA46" s="80"/>
      <c r="CAB46" s="80"/>
      <c r="CAC46" s="80"/>
      <c r="CAD46" s="80"/>
      <c r="CAE46" s="80"/>
      <c r="CAF46" s="80"/>
      <c r="CAG46" s="80"/>
      <c r="CAH46" s="80"/>
      <c r="CAI46" s="80"/>
      <c r="CAJ46" s="80"/>
      <c r="CAK46" s="80"/>
      <c r="CAL46" s="80"/>
      <c r="CAM46" s="80"/>
      <c r="CAN46" s="80"/>
      <c r="CAO46" s="80"/>
      <c r="CAP46" s="80"/>
      <c r="CAQ46" s="80"/>
      <c r="CAR46" s="80"/>
      <c r="CAS46" s="80"/>
      <c r="CAT46" s="80"/>
      <c r="CAU46" s="80"/>
      <c r="CAV46" s="80"/>
      <c r="CAW46" s="80"/>
      <c r="CAX46" s="80"/>
      <c r="CAY46" s="80"/>
      <c r="CAZ46" s="80"/>
      <c r="CBA46" s="80"/>
      <c r="CBB46" s="80"/>
      <c r="CBC46" s="80"/>
      <c r="CBD46" s="80"/>
      <c r="CBE46" s="80"/>
      <c r="CBF46" s="80"/>
      <c r="CBG46" s="80"/>
      <c r="CBH46" s="80"/>
      <c r="CBI46" s="80"/>
      <c r="CBJ46" s="80"/>
      <c r="CBK46" s="80"/>
      <c r="CBL46" s="80"/>
      <c r="CBM46" s="80"/>
      <c r="CBN46" s="80"/>
      <c r="CBO46" s="80"/>
      <c r="CBP46" s="80"/>
      <c r="CBQ46" s="80"/>
      <c r="CBR46" s="80"/>
      <c r="CBS46" s="80"/>
      <c r="CBT46" s="80"/>
      <c r="CBU46" s="80"/>
      <c r="CBV46" s="80"/>
      <c r="CBW46" s="80"/>
      <c r="CBX46" s="80"/>
      <c r="CBY46" s="80"/>
      <c r="CBZ46" s="80"/>
      <c r="CCA46" s="80"/>
      <c r="CCB46" s="80"/>
      <c r="CCC46" s="80"/>
      <c r="CCD46" s="80"/>
      <c r="CCE46" s="80"/>
      <c r="CCF46" s="80"/>
      <c r="CCG46" s="80"/>
      <c r="CCH46" s="80"/>
      <c r="CCI46" s="80"/>
      <c r="CCJ46" s="80"/>
      <c r="CCK46" s="80"/>
      <c r="CCL46" s="80"/>
      <c r="CCM46" s="80"/>
      <c r="CCN46" s="80"/>
      <c r="CCO46" s="80"/>
      <c r="CCP46" s="80"/>
      <c r="CCQ46" s="80"/>
      <c r="CCR46" s="80"/>
      <c r="CCS46" s="80"/>
      <c r="CCT46" s="80"/>
      <c r="CCU46" s="80"/>
      <c r="CCV46" s="80"/>
      <c r="CCW46" s="80"/>
      <c r="CCX46" s="80"/>
      <c r="CCY46" s="80"/>
      <c r="CCZ46" s="80"/>
      <c r="CDA46" s="80"/>
      <c r="CDB46" s="80"/>
      <c r="CDC46" s="80"/>
      <c r="CDD46" s="80"/>
      <c r="CDE46" s="80"/>
      <c r="CDF46" s="80"/>
      <c r="CDG46" s="80"/>
      <c r="CDH46" s="80"/>
      <c r="CDI46" s="80"/>
      <c r="CDJ46" s="80"/>
      <c r="CDK46" s="80"/>
      <c r="CDL46" s="80"/>
      <c r="CDM46" s="80"/>
      <c r="CDN46" s="80"/>
      <c r="CDO46" s="80"/>
      <c r="CDP46" s="80"/>
      <c r="CDQ46" s="80"/>
      <c r="CDR46" s="80"/>
      <c r="CDS46" s="80"/>
      <c r="CDT46" s="80"/>
      <c r="CDU46" s="80"/>
      <c r="CDV46" s="80"/>
      <c r="CDW46" s="80"/>
      <c r="CDX46" s="80"/>
      <c r="CDY46" s="80"/>
      <c r="CDZ46" s="80"/>
      <c r="CEA46" s="80"/>
      <c r="CEB46" s="80"/>
      <c r="CEC46" s="80"/>
      <c r="CED46" s="80"/>
      <c r="CEE46" s="80"/>
      <c r="CEF46" s="80"/>
      <c r="CEG46" s="80"/>
      <c r="CEH46" s="80"/>
      <c r="CEI46" s="80"/>
      <c r="CEJ46" s="80"/>
      <c r="CEK46" s="80"/>
      <c r="CEL46" s="80"/>
      <c r="CEM46" s="80"/>
      <c r="CEN46" s="80"/>
      <c r="CEO46" s="80"/>
      <c r="CEP46" s="80"/>
      <c r="CEQ46" s="80"/>
      <c r="CER46" s="80"/>
      <c r="CES46" s="80"/>
      <c r="CET46" s="80"/>
      <c r="CEU46" s="80"/>
      <c r="CEV46" s="80"/>
      <c r="CEW46" s="80"/>
      <c r="CEX46" s="80"/>
      <c r="CEY46" s="80"/>
      <c r="CEZ46" s="80"/>
      <c r="CFA46" s="80"/>
      <c r="CFB46" s="80"/>
      <c r="CFC46" s="80"/>
      <c r="CFD46" s="80"/>
      <c r="CFE46" s="80"/>
      <c r="CFF46" s="80"/>
      <c r="CFG46" s="80"/>
      <c r="CFH46" s="80"/>
      <c r="CFI46" s="80"/>
      <c r="CFJ46" s="80"/>
      <c r="CFK46" s="80"/>
      <c r="CFL46" s="80"/>
      <c r="CFM46" s="80"/>
      <c r="CFN46" s="80"/>
      <c r="CFO46" s="80"/>
      <c r="CFP46" s="80"/>
      <c r="CFQ46" s="80"/>
      <c r="CFR46" s="80"/>
      <c r="CFS46" s="80"/>
      <c r="CFT46" s="80"/>
      <c r="CFU46" s="80"/>
      <c r="CFV46" s="80"/>
      <c r="CFW46" s="80"/>
      <c r="CFX46" s="80"/>
      <c r="CFY46" s="80"/>
      <c r="CFZ46" s="80"/>
      <c r="CGA46" s="80"/>
      <c r="CGB46" s="80"/>
      <c r="CGC46" s="80"/>
      <c r="CGD46" s="80"/>
      <c r="CGE46" s="80"/>
      <c r="CGF46" s="80"/>
      <c r="CGG46" s="80"/>
      <c r="CGH46" s="80"/>
      <c r="CGI46" s="80"/>
      <c r="CGJ46" s="80"/>
      <c r="CGK46" s="80"/>
      <c r="CGL46" s="80"/>
      <c r="CGM46" s="80"/>
      <c r="CGN46" s="80"/>
      <c r="CGO46" s="80"/>
      <c r="CGP46" s="80"/>
      <c r="CGQ46" s="80"/>
      <c r="CGR46" s="80"/>
      <c r="CGS46" s="80"/>
      <c r="CGT46" s="80"/>
      <c r="CGU46" s="80"/>
      <c r="CGV46" s="80"/>
      <c r="CGW46" s="80"/>
      <c r="CGX46" s="80"/>
      <c r="CGY46" s="80"/>
      <c r="CGZ46" s="80"/>
      <c r="CHA46" s="80"/>
      <c r="CHB46" s="80"/>
      <c r="CHC46" s="80"/>
      <c r="CHD46" s="80"/>
      <c r="CHE46" s="80"/>
      <c r="CHF46" s="80"/>
      <c r="CHG46" s="80"/>
      <c r="CHH46" s="80"/>
      <c r="CHI46" s="80"/>
      <c r="CHJ46" s="80"/>
      <c r="CHK46" s="80"/>
      <c r="CHL46" s="80"/>
      <c r="CHM46" s="80"/>
      <c r="CHN46" s="80"/>
      <c r="CHO46" s="80"/>
      <c r="CHP46" s="80"/>
      <c r="CHQ46" s="80"/>
      <c r="CHR46" s="80"/>
      <c r="CHS46" s="80"/>
      <c r="CHT46" s="80"/>
      <c r="CHU46" s="80"/>
      <c r="CHV46" s="80"/>
      <c r="CHW46" s="80"/>
      <c r="CHX46" s="80"/>
      <c r="CHY46" s="80"/>
      <c r="CHZ46" s="80"/>
      <c r="CIA46" s="80"/>
      <c r="CIB46" s="80"/>
      <c r="CIC46" s="80"/>
      <c r="CID46" s="80"/>
      <c r="CIE46" s="80"/>
      <c r="CIF46" s="80"/>
      <c r="CIG46" s="80"/>
      <c r="CIH46" s="80"/>
      <c r="CII46" s="80"/>
      <c r="CIJ46" s="80"/>
      <c r="CIK46" s="80"/>
      <c r="CIL46" s="80"/>
      <c r="CIM46" s="80"/>
      <c r="CIN46" s="80"/>
      <c r="CIO46" s="80"/>
      <c r="CIP46" s="80"/>
      <c r="CIQ46" s="80"/>
      <c r="CIR46" s="80"/>
      <c r="CIS46" s="80"/>
      <c r="CIT46" s="80"/>
      <c r="CIU46" s="80"/>
      <c r="CIV46" s="80"/>
      <c r="CIW46" s="80"/>
      <c r="CIX46" s="80"/>
      <c r="CIY46" s="80"/>
      <c r="CIZ46" s="80"/>
      <c r="CJA46" s="80"/>
      <c r="CJB46" s="80"/>
      <c r="CJC46" s="80"/>
      <c r="CJD46" s="80"/>
      <c r="CJE46" s="80"/>
      <c r="CJF46" s="80"/>
      <c r="CJG46" s="80"/>
      <c r="CJH46" s="80"/>
      <c r="CJI46" s="80"/>
      <c r="CJJ46" s="80"/>
      <c r="CJK46" s="80"/>
      <c r="CJL46" s="80"/>
      <c r="CJM46" s="80"/>
      <c r="CJN46" s="80"/>
      <c r="CJO46" s="80"/>
      <c r="CJP46" s="80"/>
      <c r="CJQ46" s="80"/>
      <c r="CJR46" s="80"/>
      <c r="CJS46" s="80"/>
      <c r="CJT46" s="80"/>
      <c r="CJU46" s="80"/>
      <c r="CJV46" s="80"/>
      <c r="CJW46" s="80"/>
      <c r="CJX46" s="80"/>
      <c r="CJY46" s="80"/>
      <c r="CJZ46" s="80"/>
      <c r="CKA46" s="80"/>
      <c r="CKB46" s="80"/>
      <c r="CKC46" s="80"/>
      <c r="CKD46" s="80"/>
      <c r="CKE46" s="80"/>
      <c r="CKF46" s="80"/>
      <c r="CKG46" s="80"/>
      <c r="CKH46" s="80"/>
      <c r="CKI46" s="80"/>
      <c r="CKJ46" s="80"/>
      <c r="CKK46" s="80"/>
      <c r="CKL46" s="80"/>
      <c r="CKM46" s="80"/>
      <c r="CKN46" s="80"/>
      <c r="CKO46" s="80"/>
      <c r="CKP46" s="80"/>
      <c r="CKQ46" s="80"/>
      <c r="CKR46" s="80"/>
      <c r="CKS46" s="80"/>
      <c r="CKT46" s="80"/>
      <c r="CKU46" s="80"/>
      <c r="CKV46" s="80"/>
      <c r="CKW46" s="80"/>
      <c r="CKX46" s="80"/>
      <c r="CKY46" s="80"/>
      <c r="CKZ46" s="80"/>
      <c r="CLA46" s="80"/>
      <c r="CLB46" s="80"/>
      <c r="CLC46" s="80"/>
      <c r="CLD46" s="80"/>
      <c r="CLE46" s="80"/>
      <c r="CLF46" s="80"/>
      <c r="CLG46" s="80"/>
      <c r="CLH46" s="80"/>
      <c r="CLI46" s="80"/>
      <c r="CLJ46" s="80"/>
      <c r="CLK46" s="80"/>
      <c r="CLL46" s="80"/>
      <c r="CLM46" s="80"/>
      <c r="CLN46" s="80"/>
      <c r="CLO46" s="80"/>
      <c r="CLP46" s="80"/>
      <c r="CLQ46" s="80"/>
      <c r="CLR46" s="80"/>
      <c r="CLS46" s="80"/>
      <c r="CLT46" s="80"/>
      <c r="CLU46" s="80"/>
      <c r="CLV46" s="80"/>
      <c r="CLW46" s="80"/>
      <c r="CLX46" s="80"/>
      <c r="CLY46" s="80"/>
      <c r="CLZ46" s="80"/>
      <c r="CMA46" s="80"/>
      <c r="CMB46" s="80"/>
      <c r="CMC46" s="80"/>
      <c r="CMD46" s="80"/>
      <c r="CME46" s="80"/>
      <c r="CMF46" s="80"/>
      <c r="CMG46" s="80"/>
      <c r="CMH46" s="80"/>
      <c r="CMI46" s="80"/>
      <c r="CMJ46" s="80"/>
      <c r="CMK46" s="80"/>
      <c r="CML46" s="80"/>
      <c r="CMM46" s="80"/>
      <c r="CMN46" s="80"/>
      <c r="CMO46" s="80"/>
      <c r="CMP46" s="80"/>
      <c r="CMQ46" s="80"/>
      <c r="CMR46" s="80"/>
      <c r="CMS46" s="80"/>
      <c r="CMT46" s="80"/>
      <c r="CMU46" s="80"/>
      <c r="CMV46" s="80"/>
      <c r="CMW46" s="80"/>
      <c r="CMX46" s="80"/>
      <c r="CMY46" s="80"/>
      <c r="CMZ46" s="80"/>
      <c r="CNA46" s="80"/>
      <c r="CNB46" s="80"/>
      <c r="CNC46" s="80"/>
      <c r="CND46" s="80"/>
      <c r="CNE46" s="80"/>
      <c r="CNF46" s="80"/>
      <c r="CNG46" s="80"/>
      <c r="CNH46" s="80"/>
      <c r="CNI46" s="80"/>
      <c r="CNJ46" s="80"/>
      <c r="CNK46" s="80"/>
      <c r="CNL46" s="80"/>
      <c r="CNM46" s="80"/>
      <c r="CNN46" s="80"/>
      <c r="CNO46" s="80"/>
      <c r="CNP46" s="80"/>
      <c r="CNQ46" s="80"/>
      <c r="CNR46" s="80"/>
      <c r="CNS46" s="80"/>
      <c r="CNT46" s="80"/>
      <c r="CNU46" s="80"/>
      <c r="CNV46" s="80"/>
      <c r="CNW46" s="80"/>
      <c r="CNX46" s="80"/>
      <c r="CNY46" s="80"/>
      <c r="CNZ46" s="80"/>
      <c r="COA46" s="80"/>
      <c r="COB46" s="80"/>
      <c r="COC46" s="80"/>
      <c r="COD46" s="80"/>
      <c r="COE46" s="80"/>
      <c r="COF46" s="80"/>
      <c r="COG46" s="80"/>
      <c r="COH46" s="80"/>
      <c r="COI46" s="80"/>
      <c r="COJ46" s="80"/>
      <c r="COK46" s="80"/>
      <c r="COL46" s="80"/>
      <c r="COM46" s="80"/>
      <c r="CON46" s="80"/>
      <c r="COO46" s="80"/>
      <c r="COP46" s="80"/>
      <c r="COQ46" s="80"/>
      <c r="COR46" s="80"/>
      <c r="COS46" s="80"/>
      <c r="COT46" s="80"/>
      <c r="COU46" s="80"/>
      <c r="COV46" s="80"/>
      <c r="COW46" s="80"/>
      <c r="COX46" s="80"/>
      <c r="COY46" s="80"/>
      <c r="COZ46" s="80"/>
      <c r="CPA46" s="80"/>
      <c r="CPB46" s="80"/>
      <c r="CPC46" s="80"/>
      <c r="CPD46" s="80"/>
      <c r="CPE46" s="80"/>
      <c r="CPF46" s="80"/>
      <c r="CPG46" s="80"/>
      <c r="CPH46" s="80"/>
      <c r="CPI46" s="80"/>
      <c r="CPJ46" s="80"/>
      <c r="CPK46" s="80"/>
      <c r="CPL46" s="80"/>
      <c r="CPM46" s="80"/>
      <c r="CPN46" s="80"/>
      <c r="CPO46" s="80"/>
      <c r="CPP46" s="80"/>
      <c r="CPQ46" s="80"/>
      <c r="CPR46" s="80"/>
      <c r="CPS46" s="80"/>
      <c r="CPT46" s="80"/>
      <c r="CPU46" s="80"/>
      <c r="CPV46" s="80"/>
      <c r="CPW46" s="80"/>
      <c r="CPX46" s="80"/>
      <c r="CPY46" s="80"/>
      <c r="CPZ46" s="80"/>
      <c r="CQA46" s="80"/>
      <c r="CQB46" s="80"/>
      <c r="CQC46" s="80"/>
      <c r="CQD46" s="80"/>
      <c r="CQE46" s="80"/>
      <c r="CQF46" s="80"/>
      <c r="CQG46" s="80"/>
      <c r="CQH46" s="80"/>
      <c r="CQI46" s="80"/>
      <c r="CQJ46" s="80"/>
      <c r="CQK46" s="80"/>
      <c r="CQL46" s="80"/>
      <c r="CQM46" s="80"/>
      <c r="CQN46" s="80"/>
      <c r="CQO46" s="80"/>
      <c r="CQP46" s="80"/>
      <c r="CQQ46" s="80"/>
      <c r="CQR46" s="80"/>
      <c r="CQS46" s="80"/>
      <c r="CQT46" s="80"/>
      <c r="CQU46" s="80"/>
      <c r="CQV46" s="80"/>
      <c r="CQW46" s="80"/>
      <c r="CQX46" s="80"/>
      <c r="CQY46" s="80"/>
      <c r="CQZ46" s="80"/>
      <c r="CRA46" s="80"/>
      <c r="CRB46" s="80"/>
      <c r="CRC46" s="80"/>
      <c r="CRD46" s="80"/>
      <c r="CRE46" s="80"/>
      <c r="CRF46" s="80"/>
      <c r="CRG46" s="80"/>
      <c r="CRH46" s="80"/>
      <c r="CRI46" s="80"/>
      <c r="CRJ46" s="80"/>
      <c r="CRK46" s="80"/>
      <c r="CRL46" s="80"/>
      <c r="CRM46" s="80"/>
      <c r="CRN46" s="80"/>
      <c r="CRO46" s="80"/>
      <c r="CRP46" s="80"/>
      <c r="CRQ46" s="80"/>
      <c r="CRR46" s="80"/>
      <c r="CRS46" s="80"/>
      <c r="CRT46" s="80"/>
      <c r="CRU46" s="80"/>
      <c r="CRV46" s="80"/>
      <c r="CRW46" s="80"/>
      <c r="CRX46" s="80"/>
      <c r="CRY46" s="80"/>
      <c r="CRZ46" s="80"/>
      <c r="CSA46" s="80"/>
      <c r="CSB46" s="80"/>
      <c r="CSC46" s="80"/>
      <c r="CSD46" s="80"/>
      <c r="CSE46" s="80"/>
      <c r="CSF46" s="80"/>
      <c r="CSG46" s="80"/>
      <c r="CSH46" s="80"/>
      <c r="CSI46" s="80"/>
      <c r="CSJ46" s="80"/>
      <c r="CSK46" s="80"/>
      <c r="CSL46" s="80"/>
      <c r="CSM46" s="80"/>
      <c r="CSN46" s="80"/>
      <c r="CSO46" s="80"/>
      <c r="CSP46" s="80"/>
      <c r="CSQ46" s="80"/>
      <c r="CSR46" s="80"/>
      <c r="CSS46" s="80"/>
      <c r="CST46" s="80"/>
      <c r="CSU46" s="80"/>
      <c r="CSV46" s="80"/>
      <c r="CSW46" s="80"/>
      <c r="CSX46" s="80"/>
      <c r="CSY46" s="80"/>
      <c r="CSZ46" s="80"/>
      <c r="CTA46" s="80"/>
      <c r="CTB46" s="80"/>
      <c r="CTC46" s="80"/>
      <c r="CTD46" s="80"/>
      <c r="CTE46" s="80"/>
      <c r="CTF46" s="80"/>
      <c r="CTG46" s="80"/>
      <c r="CTH46" s="80"/>
      <c r="CTI46" s="80"/>
      <c r="CTJ46" s="80"/>
      <c r="CTK46" s="80"/>
      <c r="CTL46" s="80"/>
      <c r="CTM46" s="80"/>
      <c r="CTN46" s="80"/>
      <c r="CTO46" s="80"/>
      <c r="CTP46" s="80"/>
      <c r="CTQ46" s="80"/>
      <c r="CTR46" s="80"/>
      <c r="CTS46" s="80"/>
      <c r="CTT46" s="80"/>
      <c r="CTU46" s="80"/>
      <c r="CTV46" s="80"/>
      <c r="CTW46" s="80"/>
      <c r="CTX46" s="80"/>
      <c r="CTY46" s="80"/>
      <c r="CTZ46" s="80"/>
      <c r="CUA46" s="80"/>
      <c r="CUB46" s="80"/>
      <c r="CUC46" s="80"/>
      <c r="CUD46" s="80"/>
      <c r="CUE46" s="80"/>
      <c r="CUF46" s="80"/>
      <c r="CUG46" s="80"/>
      <c r="CUH46" s="80"/>
      <c r="CUI46" s="80"/>
      <c r="CUJ46" s="80"/>
      <c r="CUK46" s="80"/>
      <c r="CUL46" s="80"/>
      <c r="CUM46" s="80"/>
      <c r="CUN46" s="80"/>
      <c r="CUO46" s="80"/>
      <c r="CUP46" s="80"/>
      <c r="CUQ46" s="80"/>
      <c r="CUR46" s="80"/>
      <c r="CUS46" s="80"/>
      <c r="CUT46" s="80"/>
      <c r="CUU46" s="80"/>
      <c r="CUV46" s="80"/>
      <c r="CUW46" s="80"/>
      <c r="CUX46" s="80"/>
      <c r="CUY46" s="80"/>
      <c r="CUZ46" s="80"/>
      <c r="CVA46" s="80"/>
      <c r="CVB46" s="80"/>
      <c r="CVC46" s="80"/>
      <c r="CVD46" s="80"/>
      <c r="CVE46" s="80"/>
      <c r="CVF46" s="80"/>
      <c r="CVG46" s="80"/>
      <c r="CVH46" s="80"/>
      <c r="CVI46" s="80"/>
      <c r="CVJ46" s="80"/>
      <c r="CVK46" s="80"/>
      <c r="CVL46" s="80"/>
      <c r="CVM46" s="80"/>
      <c r="CVN46" s="80"/>
      <c r="CVO46" s="80"/>
      <c r="CVP46" s="80"/>
      <c r="CVQ46" s="80"/>
      <c r="CVR46" s="80"/>
      <c r="CVS46" s="80"/>
      <c r="CVT46" s="80"/>
      <c r="CVU46" s="80"/>
      <c r="CVV46" s="80"/>
      <c r="CVW46" s="80"/>
      <c r="CVX46" s="80"/>
      <c r="CVY46" s="80"/>
      <c r="CVZ46" s="80"/>
      <c r="CWA46" s="80"/>
      <c r="CWB46" s="80"/>
      <c r="CWC46" s="80"/>
      <c r="CWD46" s="80"/>
      <c r="CWE46" s="80"/>
      <c r="CWF46" s="80"/>
      <c r="CWG46" s="80"/>
      <c r="CWH46" s="80"/>
      <c r="CWI46" s="80"/>
      <c r="CWJ46" s="80"/>
      <c r="CWK46" s="80"/>
      <c r="CWL46" s="80"/>
      <c r="CWM46" s="80"/>
      <c r="CWN46" s="80"/>
      <c r="CWO46" s="80"/>
      <c r="CWP46" s="80"/>
      <c r="CWQ46" s="80"/>
      <c r="CWR46" s="80"/>
      <c r="CWS46" s="80"/>
      <c r="CWT46" s="80"/>
      <c r="CWU46" s="80"/>
      <c r="CWV46" s="80"/>
      <c r="CWW46" s="80"/>
      <c r="CWX46" s="80"/>
      <c r="CWY46" s="80"/>
      <c r="CWZ46" s="80"/>
      <c r="CXA46" s="80"/>
      <c r="CXB46" s="80"/>
      <c r="CXC46" s="80"/>
      <c r="CXD46" s="80"/>
      <c r="CXE46" s="80"/>
      <c r="CXF46" s="80"/>
      <c r="CXG46" s="80"/>
      <c r="CXH46" s="80"/>
      <c r="CXI46" s="80"/>
      <c r="CXJ46" s="80"/>
      <c r="CXK46" s="80"/>
      <c r="CXL46" s="80"/>
      <c r="CXM46" s="80"/>
      <c r="CXN46" s="80"/>
      <c r="CXO46" s="80"/>
      <c r="CXP46" s="80"/>
      <c r="CXQ46" s="80"/>
      <c r="CXR46" s="80"/>
      <c r="CXS46" s="80"/>
      <c r="CXT46" s="80"/>
      <c r="CXU46" s="80"/>
      <c r="CXV46" s="80"/>
      <c r="CXW46" s="80"/>
      <c r="CXX46" s="80"/>
      <c r="CXY46" s="80"/>
      <c r="CXZ46" s="80"/>
      <c r="CYA46" s="80"/>
      <c r="CYB46" s="80"/>
      <c r="CYC46" s="80"/>
      <c r="CYD46" s="80"/>
      <c r="CYE46" s="80"/>
      <c r="CYF46" s="80"/>
      <c r="CYG46" s="80"/>
      <c r="CYH46" s="80"/>
      <c r="CYI46" s="80"/>
      <c r="CYJ46" s="80"/>
      <c r="CYK46" s="80"/>
      <c r="CYL46" s="80"/>
      <c r="CYM46" s="80"/>
      <c r="CYN46" s="80"/>
      <c r="CYO46" s="80"/>
      <c r="CYP46" s="80"/>
      <c r="CYQ46" s="80"/>
      <c r="CYR46" s="80"/>
      <c r="CYS46" s="80"/>
      <c r="CYT46" s="80"/>
      <c r="CYU46" s="80"/>
      <c r="CYV46" s="80"/>
      <c r="CYW46" s="80"/>
      <c r="CYX46" s="80"/>
      <c r="CYY46" s="80"/>
      <c r="CYZ46" s="80"/>
      <c r="CZA46" s="80"/>
      <c r="CZB46" s="80"/>
      <c r="CZC46" s="80"/>
      <c r="CZD46" s="80"/>
      <c r="CZE46" s="80"/>
      <c r="CZF46" s="80"/>
      <c r="CZG46" s="80"/>
      <c r="CZH46" s="80"/>
      <c r="CZI46" s="80"/>
      <c r="CZJ46" s="80"/>
      <c r="CZK46" s="80"/>
      <c r="CZL46" s="80"/>
      <c r="CZM46" s="80"/>
      <c r="CZN46" s="80"/>
      <c r="CZO46" s="80"/>
      <c r="CZP46" s="80"/>
      <c r="CZQ46" s="80"/>
      <c r="CZR46" s="80"/>
      <c r="CZS46" s="80"/>
      <c r="CZT46" s="80"/>
      <c r="CZU46" s="80"/>
      <c r="CZV46" s="80"/>
      <c r="CZW46" s="80"/>
      <c r="CZX46" s="80"/>
      <c r="CZY46" s="80"/>
      <c r="CZZ46" s="80"/>
      <c r="DAA46" s="80"/>
      <c r="DAB46" s="80"/>
      <c r="DAC46" s="80"/>
      <c r="DAD46" s="80"/>
      <c r="DAE46" s="80"/>
      <c r="DAF46" s="80"/>
      <c r="DAG46" s="80"/>
      <c r="DAH46" s="80"/>
      <c r="DAI46" s="80"/>
      <c r="DAJ46" s="80"/>
      <c r="DAK46" s="80"/>
      <c r="DAL46" s="80"/>
      <c r="DAM46" s="80"/>
      <c r="DAN46" s="80"/>
      <c r="DAO46" s="80"/>
      <c r="DAP46" s="80"/>
      <c r="DAQ46" s="80"/>
      <c r="DAR46" s="80"/>
      <c r="DAS46" s="80"/>
      <c r="DAT46" s="80"/>
      <c r="DAU46" s="80"/>
      <c r="DAV46" s="80"/>
      <c r="DAW46" s="80"/>
      <c r="DAX46" s="80"/>
      <c r="DAY46" s="80"/>
      <c r="DAZ46" s="80"/>
      <c r="DBA46" s="80"/>
      <c r="DBB46" s="80"/>
      <c r="DBC46" s="80"/>
      <c r="DBD46" s="80"/>
      <c r="DBE46" s="80"/>
      <c r="DBF46" s="80"/>
      <c r="DBG46" s="80"/>
      <c r="DBH46" s="80"/>
      <c r="DBI46" s="80"/>
      <c r="DBJ46" s="80"/>
      <c r="DBK46" s="80"/>
      <c r="DBL46" s="80"/>
      <c r="DBM46" s="80"/>
      <c r="DBN46" s="80"/>
      <c r="DBO46" s="80"/>
      <c r="DBP46" s="80"/>
      <c r="DBQ46" s="80"/>
      <c r="DBR46" s="80"/>
      <c r="DBS46" s="80"/>
      <c r="DBT46" s="80"/>
      <c r="DBU46" s="80"/>
      <c r="DBV46" s="80"/>
      <c r="DBW46" s="80"/>
      <c r="DBX46" s="80"/>
      <c r="DBY46" s="80"/>
      <c r="DBZ46" s="80"/>
      <c r="DCA46" s="80"/>
      <c r="DCB46" s="80"/>
      <c r="DCC46" s="80"/>
      <c r="DCD46" s="80"/>
      <c r="DCE46" s="80"/>
      <c r="DCF46" s="80"/>
      <c r="DCG46" s="80"/>
      <c r="DCH46" s="80"/>
      <c r="DCI46" s="80"/>
      <c r="DCJ46" s="80"/>
      <c r="DCK46" s="80"/>
      <c r="DCL46" s="80"/>
      <c r="DCM46" s="80"/>
      <c r="DCN46" s="80"/>
      <c r="DCO46" s="80"/>
      <c r="DCP46" s="80"/>
      <c r="DCQ46" s="80"/>
      <c r="DCR46" s="80"/>
      <c r="DCS46" s="80"/>
      <c r="DCT46" s="80"/>
      <c r="DCU46" s="80"/>
      <c r="DCV46" s="80"/>
      <c r="DCW46" s="80"/>
      <c r="DCX46" s="80"/>
      <c r="DCY46" s="80"/>
      <c r="DCZ46" s="80"/>
      <c r="DDA46" s="80"/>
      <c r="DDB46" s="80"/>
      <c r="DDC46" s="80"/>
      <c r="DDD46" s="80"/>
      <c r="DDE46" s="80"/>
      <c r="DDF46" s="80"/>
      <c r="DDG46" s="80"/>
      <c r="DDH46" s="80"/>
      <c r="DDI46" s="80"/>
      <c r="DDJ46" s="80"/>
      <c r="DDK46" s="80"/>
      <c r="DDL46" s="80"/>
      <c r="DDM46" s="80"/>
      <c r="DDN46" s="80"/>
      <c r="DDO46" s="80"/>
      <c r="DDP46" s="80"/>
      <c r="DDQ46" s="80"/>
      <c r="DDR46" s="80"/>
      <c r="DDS46" s="80"/>
      <c r="DDT46" s="80"/>
      <c r="DDU46" s="80"/>
      <c r="DDV46" s="80"/>
      <c r="DDW46" s="80"/>
      <c r="DDX46" s="80"/>
      <c r="DDY46" s="80"/>
      <c r="DDZ46" s="80"/>
      <c r="DEA46" s="80"/>
      <c r="DEB46" s="80"/>
      <c r="DEC46" s="80"/>
      <c r="DED46" s="80"/>
      <c r="DEE46" s="80"/>
      <c r="DEF46" s="80"/>
      <c r="DEG46" s="80"/>
      <c r="DEH46" s="80"/>
      <c r="DEI46" s="80"/>
      <c r="DEJ46" s="80"/>
      <c r="DEK46" s="80"/>
      <c r="DEL46" s="80"/>
      <c r="DEM46" s="80"/>
      <c r="DEN46" s="80"/>
      <c r="DEO46" s="80"/>
      <c r="DEP46" s="80"/>
      <c r="DEQ46" s="80"/>
      <c r="DER46" s="80"/>
      <c r="DES46" s="80"/>
      <c r="DET46" s="80"/>
      <c r="DEU46" s="80"/>
      <c r="DEV46" s="80"/>
      <c r="DEW46" s="80"/>
      <c r="DEX46" s="80"/>
      <c r="DEY46" s="80"/>
      <c r="DEZ46" s="80"/>
      <c r="DFA46" s="80"/>
      <c r="DFB46" s="80"/>
      <c r="DFC46" s="80"/>
      <c r="DFD46" s="80"/>
      <c r="DFE46" s="80"/>
      <c r="DFF46" s="80"/>
      <c r="DFG46" s="80"/>
      <c r="DFH46" s="80"/>
      <c r="DFI46" s="80"/>
      <c r="DFJ46" s="80"/>
      <c r="DFK46" s="80"/>
      <c r="DFL46" s="80"/>
      <c r="DFM46" s="80"/>
      <c r="DFN46" s="80"/>
      <c r="DFO46" s="80"/>
      <c r="DFP46" s="80"/>
      <c r="DFQ46" s="80"/>
      <c r="DFR46" s="80"/>
      <c r="DFS46" s="80"/>
      <c r="DFT46" s="80"/>
      <c r="DFU46" s="80"/>
      <c r="DFV46" s="80"/>
      <c r="DFW46" s="80"/>
      <c r="DFX46" s="80"/>
      <c r="DFY46" s="80"/>
      <c r="DFZ46" s="80"/>
      <c r="DGA46" s="80"/>
      <c r="DGB46" s="80"/>
      <c r="DGC46" s="80"/>
      <c r="DGD46" s="80"/>
      <c r="DGE46" s="80"/>
      <c r="DGF46" s="80"/>
      <c r="DGG46" s="80"/>
      <c r="DGH46" s="80"/>
      <c r="DGI46" s="80"/>
      <c r="DGJ46" s="80"/>
      <c r="DGK46" s="80"/>
      <c r="DGL46" s="80"/>
      <c r="DGM46" s="80"/>
      <c r="DGN46" s="80"/>
      <c r="DGO46" s="80"/>
      <c r="DGP46" s="80"/>
      <c r="DGQ46" s="80"/>
      <c r="DGR46" s="80"/>
      <c r="DGS46" s="80"/>
      <c r="DGT46" s="80"/>
      <c r="DGU46" s="80"/>
      <c r="DGV46" s="80"/>
      <c r="DGW46" s="80"/>
      <c r="DGX46" s="80"/>
      <c r="DGY46" s="80"/>
      <c r="DGZ46" s="80"/>
      <c r="DHA46" s="80"/>
      <c r="DHB46" s="80"/>
      <c r="DHC46" s="80"/>
      <c r="DHD46" s="80"/>
      <c r="DHE46" s="80"/>
      <c r="DHF46" s="80"/>
      <c r="DHG46" s="80"/>
      <c r="DHH46" s="80"/>
      <c r="DHI46" s="80"/>
      <c r="DHJ46" s="80"/>
      <c r="DHK46" s="80"/>
      <c r="DHL46" s="80"/>
      <c r="DHM46" s="80"/>
      <c r="DHN46" s="80"/>
      <c r="DHO46" s="80"/>
      <c r="DHP46" s="80"/>
      <c r="DHQ46" s="80"/>
      <c r="DHR46" s="80"/>
      <c r="DHS46" s="80"/>
      <c r="DHT46" s="80"/>
      <c r="DHU46" s="80"/>
      <c r="DHV46" s="80"/>
      <c r="DHW46" s="80"/>
      <c r="DHX46" s="80"/>
      <c r="DHY46" s="80"/>
      <c r="DHZ46" s="80"/>
      <c r="DIA46" s="80"/>
      <c r="DIB46" s="80"/>
      <c r="DIC46" s="80"/>
      <c r="DID46" s="80"/>
      <c r="DIE46" s="80"/>
      <c r="DIF46" s="80"/>
      <c r="DIG46" s="80"/>
      <c r="DIH46" s="80"/>
      <c r="DII46" s="80"/>
      <c r="DIJ46" s="80"/>
      <c r="DIK46" s="80"/>
      <c r="DIL46" s="80"/>
      <c r="DIM46" s="80"/>
      <c r="DIN46" s="80"/>
      <c r="DIO46" s="80"/>
      <c r="DIP46" s="80"/>
      <c r="DIQ46" s="80"/>
      <c r="DIR46" s="80"/>
      <c r="DIS46" s="80"/>
      <c r="DIT46" s="80"/>
      <c r="DIU46" s="80"/>
      <c r="DIV46" s="80"/>
      <c r="DIW46" s="80"/>
      <c r="DIX46" s="80"/>
      <c r="DIY46" s="80"/>
      <c r="DIZ46" s="80"/>
      <c r="DJA46" s="80"/>
      <c r="DJB46" s="80"/>
      <c r="DJC46" s="80"/>
      <c r="DJD46" s="80"/>
      <c r="DJE46" s="80"/>
      <c r="DJF46" s="80"/>
      <c r="DJG46" s="80"/>
      <c r="DJH46" s="80"/>
      <c r="DJI46" s="80"/>
      <c r="DJJ46" s="80"/>
      <c r="DJK46" s="80"/>
      <c r="DJL46" s="80"/>
      <c r="DJM46" s="80"/>
      <c r="DJN46" s="80"/>
      <c r="DJO46" s="80"/>
      <c r="DJP46" s="80"/>
      <c r="DJQ46" s="80"/>
      <c r="DJR46" s="80"/>
      <c r="DJS46" s="80"/>
      <c r="DJT46" s="80"/>
      <c r="DJU46" s="80"/>
      <c r="DJV46" s="80"/>
      <c r="DJW46" s="80"/>
      <c r="DJX46" s="80"/>
      <c r="DJY46" s="80"/>
      <c r="DJZ46" s="80"/>
      <c r="DKA46" s="80"/>
      <c r="DKB46" s="80"/>
      <c r="DKC46" s="80"/>
      <c r="DKD46" s="80"/>
      <c r="DKE46" s="80"/>
      <c r="DKF46" s="80"/>
      <c r="DKG46" s="80"/>
      <c r="DKH46" s="80"/>
      <c r="DKI46" s="80"/>
      <c r="DKJ46" s="80"/>
      <c r="DKK46" s="80"/>
      <c r="DKL46" s="80"/>
      <c r="DKM46" s="80"/>
      <c r="DKN46" s="80"/>
      <c r="DKO46" s="80"/>
      <c r="DKP46" s="80"/>
      <c r="DKQ46" s="80"/>
      <c r="DKR46" s="80"/>
      <c r="DKS46" s="80"/>
      <c r="DKT46" s="80"/>
      <c r="DKU46" s="80"/>
      <c r="DKV46" s="80"/>
      <c r="DKW46" s="80"/>
      <c r="DKX46" s="80"/>
      <c r="DKY46" s="80"/>
      <c r="DKZ46" s="80"/>
      <c r="DLA46" s="80"/>
      <c r="DLB46" s="80"/>
      <c r="DLC46" s="80"/>
      <c r="DLD46" s="80"/>
      <c r="DLE46" s="80"/>
      <c r="DLF46" s="80"/>
      <c r="DLG46" s="80"/>
      <c r="DLH46" s="80"/>
      <c r="DLI46" s="80"/>
      <c r="DLJ46" s="80"/>
      <c r="DLK46" s="80"/>
      <c r="DLL46" s="80"/>
      <c r="DLM46" s="80"/>
      <c r="DLN46" s="80"/>
      <c r="DLO46" s="80"/>
      <c r="DLP46" s="80"/>
      <c r="DLQ46" s="80"/>
      <c r="DLR46" s="80"/>
      <c r="DLS46" s="80"/>
      <c r="DLT46" s="80"/>
      <c r="DLU46" s="80"/>
      <c r="DLV46" s="80"/>
      <c r="DLW46" s="80"/>
      <c r="DLX46" s="80"/>
      <c r="DLY46" s="80"/>
      <c r="DLZ46" s="80"/>
      <c r="DMA46" s="80"/>
      <c r="DMB46" s="80"/>
      <c r="DMC46" s="80"/>
      <c r="DMD46" s="80"/>
      <c r="DME46" s="80"/>
      <c r="DMF46" s="80"/>
      <c r="DMG46" s="80"/>
      <c r="DMH46" s="80"/>
      <c r="DMI46" s="80"/>
      <c r="DMJ46" s="80"/>
      <c r="DMK46" s="80"/>
      <c r="DML46" s="80"/>
      <c r="DMM46" s="80"/>
      <c r="DMN46" s="80"/>
      <c r="DMO46" s="80"/>
      <c r="DMP46" s="80"/>
      <c r="DMQ46" s="80"/>
      <c r="DMR46" s="80"/>
      <c r="DMS46" s="80"/>
      <c r="DMT46" s="80"/>
      <c r="DMU46" s="80"/>
      <c r="DMV46" s="80"/>
      <c r="DMW46" s="80"/>
      <c r="DMX46" s="80"/>
      <c r="DMY46" s="80"/>
      <c r="DMZ46" s="80"/>
      <c r="DNA46" s="80"/>
      <c r="DNB46" s="80"/>
      <c r="DNC46" s="80"/>
      <c r="DND46" s="80"/>
      <c r="DNE46" s="80"/>
      <c r="DNF46" s="80"/>
      <c r="DNG46" s="80"/>
      <c r="DNH46" s="80"/>
      <c r="DNI46" s="80"/>
      <c r="DNJ46" s="80"/>
      <c r="DNK46" s="80"/>
      <c r="DNL46" s="80"/>
      <c r="DNM46" s="80"/>
      <c r="DNN46" s="80"/>
      <c r="DNO46" s="80"/>
      <c r="DNP46" s="80"/>
      <c r="DNQ46" s="80"/>
      <c r="DNR46" s="80"/>
      <c r="DNS46" s="80"/>
      <c r="DNT46" s="80"/>
      <c r="DNU46" s="80"/>
      <c r="DNV46" s="80"/>
      <c r="DNW46" s="80"/>
      <c r="DNX46" s="80"/>
      <c r="DNY46" s="80"/>
      <c r="DNZ46" s="80"/>
      <c r="DOA46" s="80"/>
      <c r="DOB46" s="80"/>
      <c r="DOC46" s="80"/>
      <c r="DOD46" s="80"/>
      <c r="DOE46" s="80"/>
      <c r="DOF46" s="80"/>
      <c r="DOG46" s="80"/>
      <c r="DOH46" s="80"/>
      <c r="DOI46" s="80"/>
      <c r="DOJ46" s="80"/>
      <c r="DOK46" s="80"/>
      <c r="DOL46" s="80"/>
      <c r="DOM46" s="80"/>
      <c r="DON46" s="80"/>
      <c r="DOO46" s="80"/>
      <c r="DOP46" s="80"/>
      <c r="DOQ46" s="80"/>
      <c r="DOR46" s="80"/>
      <c r="DOS46" s="80"/>
      <c r="DOT46" s="80"/>
      <c r="DOU46" s="80"/>
      <c r="DOV46" s="80"/>
      <c r="DOW46" s="80"/>
      <c r="DOX46" s="80"/>
      <c r="DOY46" s="80"/>
      <c r="DOZ46" s="80"/>
      <c r="DPA46" s="80"/>
      <c r="DPB46" s="80"/>
      <c r="DPC46" s="80"/>
      <c r="DPD46" s="80"/>
      <c r="DPE46" s="80"/>
      <c r="DPF46" s="80"/>
      <c r="DPG46" s="80"/>
      <c r="DPH46" s="80"/>
      <c r="DPI46" s="80"/>
      <c r="DPJ46" s="80"/>
      <c r="DPK46" s="80"/>
      <c r="DPL46" s="80"/>
      <c r="DPM46" s="80"/>
      <c r="DPN46" s="80"/>
      <c r="DPO46" s="80"/>
      <c r="DPP46" s="80"/>
      <c r="DPQ46" s="80"/>
      <c r="DPR46" s="80"/>
      <c r="DPS46" s="80"/>
      <c r="DPT46" s="80"/>
      <c r="DPU46" s="80"/>
      <c r="DPV46" s="80"/>
      <c r="DPW46" s="80"/>
      <c r="DPX46" s="80"/>
      <c r="DPY46" s="80"/>
      <c r="DPZ46" s="80"/>
      <c r="DQA46" s="80"/>
      <c r="DQB46" s="80"/>
      <c r="DQC46" s="80"/>
      <c r="DQD46" s="80"/>
      <c r="DQE46" s="80"/>
      <c r="DQF46" s="80"/>
      <c r="DQG46" s="80"/>
      <c r="DQH46" s="80"/>
      <c r="DQI46" s="80"/>
      <c r="DQJ46" s="80"/>
      <c r="DQK46" s="80"/>
      <c r="DQL46" s="80"/>
      <c r="DQM46" s="80"/>
      <c r="DQN46" s="80"/>
      <c r="DQO46" s="80"/>
      <c r="DQP46" s="80"/>
      <c r="DQQ46" s="80"/>
      <c r="DQR46" s="80"/>
      <c r="DQS46" s="80"/>
      <c r="DQT46" s="80"/>
      <c r="DQU46" s="80"/>
      <c r="DQV46" s="80"/>
      <c r="DQW46" s="80"/>
      <c r="DQX46" s="80"/>
      <c r="DQY46" s="80"/>
      <c r="DQZ46" s="80"/>
      <c r="DRA46" s="80"/>
      <c r="DRB46" s="80"/>
      <c r="DRC46" s="80"/>
      <c r="DRD46" s="80"/>
      <c r="DRE46" s="80"/>
      <c r="DRF46" s="80"/>
      <c r="DRG46" s="80"/>
      <c r="DRH46" s="80"/>
      <c r="DRI46" s="80"/>
      <c r="DRJ46" s="80"/>
      <c r="DRK46" s="80"/>
      <c r="DRL46" s="80"/>
      <c r="DRM46" s="80"/>
      <c r="DRN46" s="80"/>
      <c r="DRO46" s="80"/>
      <c r="DRP46" s="80"/>
      <c r="DRQ46" s="80"/>
      <c r="DRR46" s="80"/>
      <c r="DRS46" s="80"/>
      <c r="DRT46" s="80"/>
      <c r="DRU46" s="80"/>
      <c r="DRV46" s="80"/>
      <c r="DRW46" s="80"/>
      <c r="DRX46" s="80"/>
      <c r="DRY46" s="80"/>
      <c r="DRZ46" s="80"/>
      <c r="DSA46" s="80"/>
      <c r="DSB46" s="80"/>
      <c r="DSC46" s="80"/>
      <c r="DSD46" s="80"/>
      <c r="DSE46" s="80"/>
      <c r="DSF46" s="80"/>
      <c r="DSG46" s="80"/>
      <c r="DSH46" s="80"/>
      <c r="DSI46" s="80"/>
      <c r="DSJ46" s="80"/>
      <c r="DSK46" s="80"/>
      <c r="DSL46" s="80"/>
      <c r="DSM46" s="80"/>
      <c r="DSN46" s="80"/>
      <c r="DSO46" s="80"/>
      <c r="DSP46" s="80"/>
      <c r="DSQ46" s="80"/>
      <c r="DSR46" s="80"/>
      <c r="DSS46" s="80"/>
      <c r="DST46" s="80"/>
      <c r="DSU46" s="80"/>
      <c r="DSV46" s="80"/>
      <c r="DSW46" s="80"/>
      <c r="DSX46" s="80"/>
      <c r="DSY46" s="80"/>
      <c r="DSZ46" s="80"/>
      <c r="DTA46" s="80"/>
      <c r="DTB46" s="80"/>
      <c r="DTC46" s="80"/>
      <c r="DTD46" s="80"/>
      <c r="DTE46" s="80"/>
      <c r="DTF46" s="80"/>
      <c r="DTG46" s="80"/>
      <c r="DTH46" s="80"/>
      <c r="DTI46" s="80"/>
      <c r="DTJ46" s="80"/>
      <c r="DTK46" s="80"/>
      <c r="DTL46" s="80"/>
      <c r="DTM46" s="80"/>
      <c r="DTN46" s="80"/>
      <c r="DTO46" s="80"/>
      <c r="DTP46" s="80"/>
      <c r="DTQ46" s="80"/>
      <c r="DTR46" s="80"/>
      <c r="DTS46" s="80"/>
      <c r="DTT46" s="80"/>
      <c r="DTU46" s="80"/>
      <c r="DTV46" s="80"/>
      <c r="DTW46" s="80"/>
      <c r="DTX46" s="80"/>
      <c r="DTY46" s="80"/>
      <c r="DTZ46" s="80"/>
      <c r="DUA46" s="80"/>
      <c r="DUB46" s="80"/>
      <c r="DUC46" s="80"/>
      <c r="DUD46" s="80"/>
      <c r="DUE46" s="80"/>
      <c r="DUF46" s="80"/>
      <c r="DUG46" s="80"/>
      <c r="DUH46" s="80"/>
      <c r="DUI46" s="80"/>
      <c r="DUJ46" s="80"/>
      <c r="DUK46" s="80"/>
      <c r="DUL46" s="80"/>
      <c r="DUM46" s="80"/>
      <c r="DUN46" s="80"/>
      <c r="DUO46" s="80"/>
      <c r="DUP46" s="80"/>
      <c r="DUQ46" s="80"/>
      <c r="DUR46" s="80"/>
      <c r="DUS46" s="80"/>
      <c r="DUT46" s="80"/>
      <c r="DUU46" s="80"/>
      <c r="DUV46" s="80"/>
      <c r="DUW46" s="80"/>
      <c r="DUX46" s="80"/>
      <c r="DUY46" s="80"/>
      <c r="DUZ46" s="80"/>
      <c r="DVA46" s="80"/>
      <c r="DVB46" s="80"/>
      <c r="DVC46" s="80"/>
      <c r="DVD46" s="80"/>
      <c r="DVE46" s="80"/>
      <c r="DVF46" s="80"/>
      <c r="DVG46" s="80"/>
      <c r="DVH46" s="80"/>
      <c r="DVI46" s="80"/>
      <c r="DVJ46" s="80"/>
      <c r="DVK46" s="80"/>
      <c r="DVL46" s="80"/>
      <c r="DVM46" s="80"/>
      <c r="DVN46" s="80"/>
      <c r="DVO46" s="80"/>
      <c r="DVP46" s="80"/>
      <c r="DVQ46" s="80"/>
      <c r="DVR46" s="80"/>
      <c r="DVS46" s="80"/>
      <c r="DVT46" s="80"/>
      <c r="DVU46" s="80"/>
      <c r="DVV46" s="80"/>
      <c r="DVW46" s="80"/>
      <c r="DVX46" s="80"/>
      <c r="DVY46" s="80"/>
      <c r="DVZ46" s="80"/>
      <c r="DWA46" s="80"/>
      <c r="DWB46" s="80"/>
      <c r="DWC46" s="80"/>
      <c r="DWD46" s="80"/>
      <c r="DWE46" s="80"/>
      <c r="DWF46" s="80"/>
      <c r="DWG46" s="80"/>
      <c r="DWH46" s="80"/>
      <c r="DWI46" s="80"/>
      <c r="DWJ46" s="80"/>
      <c r="DWK46" s="80"/>
      <c r="DWL46" s="80"/>
      <c r="DWM46" s="80"/>
      <c r="DWN46" s="80"/>
      <c r="DWO46" s="80"/>
      <c r="DWP46" s="80"/>
      <c r="DWQ46" s="80"/>
      <c r="DWR46" s="80"/>
      <c r="DWS46" s="80"/>
      <c r="DWT46" s="80"/>
      <c r="DWU46" s="80"/>
      <c r="DWV46" s="80"/>
      <c r="DWW46" s="80"/>
      <c r="DWX46" s="80"/>
      <c r="DWY46" s="80"/>
      <c r="DWZ46" s="80"/>
      <c r="DXA46" s="80"/>
      <c r="DXB46" s="80"/>
      <c r="DXC46" s="80"/>
      <c r="DXD46" s="80"/>
      <c r="DXE46" s="80"/>
      <c r="DXF46" s="80"/>
      <c r="DXG46" s="80"/>
      <c r="DXH46" s="80"/>
      <c r="DXI46" s="80"/>
      <c r="DXJ46" s="80"/>
      <c r="DXK46" s="80"/>
      <c r="DXL46" s="80"/>
      <c r="DXM46" s="80"/>
      <c r="DXN46" s="80"/>
      <c r="DXO46" s="80"/>
      <c r="DXP46" s="80"/>
      <c r="DXQ46" s="80"/>
      <c r="DXR46" s="80"/>
      <c r="DXS46" s="80"/>
      <c r="DXT46" s="80"/>
      <c r="DXU46" s="80"/>
      <c r="DXV46" s="80"/>
      <c r="DXW46" s="80"/>
      <c r="DXX46" s="80"/>
      <c r="DXY46" s="80"/>
      <c r="DXZ46" s="80"/>
      <c r="DYA46" s="80"/>
      <c r="DYB46" s="80"/>
      <c r="DYC46" s="80"/>
      <c r="DYD46" s="80"/>
      <c r="DYE46" s="80"/>
      <c r="DYF46" s="80"/>
      <c r="DYG46" s="80"/>
      <c r="DYH46" s="80"/>
      <c r="DYI46" s="80"/>
      <c r="DYJ46" s="80"/>
      <c r="DYK46" s="80"/>
      <c r="DYL46" s="80"/>
      <c r="DYM46" s="80"/>
      <c r="DYN46" s="80"/>
      <c r="DYO46" s="80"/>
      <c r="DYP46" s="80"/>
      <c r="DYQ46" s="80"/>
      <c r="DYR46" s="80"/>
      <c r="DYS46" s="80"/>
      <c r="DYT46" s="80"/>
      <c r="DYU46" s="80"/>
      <c r="DYV46" s="80"/>
      <c r="DYW46" s="80"/>
      <c r="DYX46" s="80"/>
      <c r="DYY46" s="80"/>
      <c r="DYZ46" s="80"/>
      <c r="DZA46" s="80"/>
      <c r="DZB46" s="80"/>
      <c r="DZC46" s="80"/>
      <c r="DZD46" s="80"/>
      <c r="DZE46" s="80"/>
      <c r="DZF46" s="80"/>
      <c r="DZG46" s="80"/>
      <c r="DZH46" s="80"/>
      <c r="DZI46" s="80"/>
      <c r="DZJ46" s="80"/>
      <c r="DZK46" s="80"/>
      <c r="DZL46" s="80"/>
      <c r="DZM46" s="80"/>
      <c r="DZN46" s="80"/>
      <c r="DZO46" s="80"/>
      <c r="DZP46" s="80"/>
      <c r="DZQ46" s="80"/>
      <c r="DZR46" s="80"/>
      <c r="DZS46" s="80"/>
      <c r="DZT46" s="80"/>
      <c r="DZU46" s="80"/>
      <c r="DZV46" s="80"/>
      <c r="DZW46" s="80"/>
      <c r="DZX46" s="80"/>
      <c r="DZY46" s="80"/>
      <c r="DZZ46" s="80"/>
      <c r="EAA46" s="80"/>
      <c r="EAB46" s="80"/>
      <c r="EAC46" s="80"/>
      <c r="EAD46" s="80"/>
      <c r="EAE46" s="80"/>
      <c r="EAF46" s="80"/>
      <c r="EAG46" s="80"/>
      <c r="EAH46" s="80"/>
      <c r="EAI46" s="80"/>
      <c r="EAJ46" s="80"/>
      <c r="EAK46" s="80"/>
      <c r="EAL46" s="80"/>
      <c r="EAM46" s="80"/>
      <c r="EAN46" s="80"/>
      <c r="EAO46" s="80"/>
      <c r="EAP46" s="80"/>
      <c r="EAQ46" s="80"/>
      <c r="EAR46" s="80"/>
      <c r="EAS46" s="80"/>
      <c r="EAT46" s="80"/>
      <c r="EAU46" s="80"/>
      <c r="EAV46" s="80"/>
      <c r="EAW46" s="80"/>
      <c r="EAX46" s="80"/>
      <c r="EAY46" s="80"/>
      <c r="EAZ46" s="80"/>
      <c r="EBA46" s="80"/>
      <c r="EBB46" s="80"/>
      <c r="EBC46" s="80"/>
      <c r="EBD46" s="80"/>
      <c r="EBE46" s="80"/>
      <c r="EBF46" s="80"/>
      <c r="EBG46" s="80"/>
      <c r="EBH46" s="80"/>
      <c r="EBI46" s="80"/>
      <c r="EBJ46" s="80"/>
      <c r="EBK46" s="80"/>
      <c r="EBL46" s="80"/>
      <c r="EBM46" s="80"/>
      <c r="EBN46" s="80"/>
      <c r="EBO46" s="80"/>
      <c r="EBP46" s="80"/>
      <c r="EBQ46" s="80"/>
      <c r="EBR46" s="80"/>
      <c r="EBS46" s="80"/>
      <c r="EBT46" s="80"/>
      <c r="EBU46" s="80"/>
      <c r="EBV46" s="80"/>
      <c r="EBW46" s="80"/>
      <c r="EBX46" s="80"/>
      <c r="EBY46" s="80"/>
      <c r="EBZ46" s="80"/>
      <c r="ECA46" s="80"/>
      <c r="ECB46" s="80"/>
      <c r="ECC46" s="80"/>
      <c r="ECD46" s="80"/>
      <c r="ECE46" s="80"/>
      <c r="ECF46" s="80"/>
      <c r="ECG46" s="80"/>
      <c r="ECH46" s="80"/>
      <c r="ECI46" s="80"/>
      <c r="ECJ46" s="80"/>
      <c r="ECK46" s="80"/>
      <c r="ECL46" s="80"/>
      <c r="ECM46" s="80"/>
      <c r="ECN46" s="80"/>
      <c r="ECO46" s="80"/>
      <c r="ECP46" s="80"/>
      <c r="ECQ46" s="80"/>
      <c r="ECR46" s="80"/>
      <c r="ECS46" s="80"/>
      <c r="ECT46" s="80"/>
      <c r="ECU46" s="80"/>
      <c r="ECV46" s="80"/>
      <c r="ECW46" s="80"/>
      <c r="ECX46" s="80"/>
      <c r="ECY46" s="80"/>
      <c r="ECZ46" s="80"/>
      <c r="EDA46" s="80"/>
      <c r="EDB46" s="80"/>
      <c r="EDC46" s="80"/>
      <c r="EDD46" s="80"/>
      <c r="EDE46" s="80"/>
      <c r="EDF46" s="80"/>
      <c r="EDG46" s="80"/>
      <c r="EDH46" s="80"/>
      <c r="EDI46" s="80"/>
      <c r="EDJ46" s="80"/>
      <c r="EDK46" s="80"/>
      <c r="EDL46" s="80"/>
      <c r="EDM46" s="80"/>
      <c r="EDN46" s="80"/>
      <c r="EDO46" s="80"/>
      <c r="EDP46" s="80"/>
      <c r="EDQ46" s="80"/>
      <c r="EDR46" s="80"/>
      <c r="EDS46" s="80"/>
      <c r="EDT46" s="80"/>
      <c r="EDU46" s="80"/>
      <c r="EDV46" s="80"/>
      <c r="EDW46" s="80"/>
      <c r="EDX46" s="80"/>
      <c r="EDY46" s="80"/>
      <c r="EDZ46" s="80"/>
      <c r="EEA46" s="80"/>
      <c r="EEB46" s="80"/>
      <c r="EEC46" s="80"/>
      <c r="EED46" s="80"/>
      <c r="EEE46" s="80"/>
      <c r="EEF46" s="80"/>
      <c r="EEG46" s="80"/>
      <c r="EEH46" s="80"/>
      <c r="EEI46" s="80"/>
      <c r="EEJ46" s="80"/>
      <c r="EEK46" s="80"/>
      <c r="EEL46" s="80"/>
      <c r="EEM46" s="80"/>
      <c r="EEN46" s="80"/>
      <c r="EEO46" s="80"/>
      <c r="EEP46" s="80"/>
      <c r="EEQ46" s="80"/>
      <c r="EER46" s="80"/>
      <c r="EES46" s="80"/>
      <c r="EET46" s="80"/>
      <c r="EEU46" s="80"/>
      <c r="EEV46" s="80"/>
      <c r="EEW46" s="80"/>
      <c r="EEX46" s="80"/>
      <c r="EEY46" s="80"/>
      <c r="EEZ46" s="80"/>
      <c r="EFA46" s="80"/>
      <c r="EFB46" s="80"/>
      <c r="EFC46" s="80"/>
      <c r="EFD46" s="80"/>
      <c r="EFE46" s="80"/>
      <c r="EFF46" s="80"/>
      <c r="EFG46" s="80"/>
      <c r="EFH46" s="80"/>
      <c r="EFI46" s="80"/>
      <c r="EFJ46" s="80"/>
      <c r="EFK46" s="80"/>
      <c r="EFL46" s="80"/>
      <c r="EFM46" s="80"/>
      <c r="EFN46" s="80"/>
      <c r="EFO46" s="80"/>
      <c r="EFP46" s="80"/>
      <c r="EFQ46" s="80"/>
      <c r="EFR46" s="80"/>
      <c r="EFS46" s="80"/>
      <c r="EFT46" s="80"/>
      <c r="EFU46" s="80"/>
      <c r="EFV46" s="80"/>
      <c r="EFW46" s="80"/>
      <c r="EFX46" s="80"/>
      <c r="EFY46" s="80"/>
      <c r="EFZ46" s="80"/>
      <c r="EGA46" s="80"/>
      <c r="EGB46" s="80"/>
      <c r="EGC46" s="80"/>
      <c r="EGD46" s="80"/>
      <c r="EGE46" s="80"/>
      <c r="EGF46" s="80"/>
      <c r="EGG46" s="80"/>
      <c r="EGH46" s="80"/>
      <c r="EGI46" s="80"/>
      <c r="EGJ46" s="80"/>
      <c r="EGK46" s="80"/>
      <c r="EGL46" s="80"/>
      <c r="EGM46" s="80"/>
      <c r="EGN46" s="80"/>
      <c r="EGO46" s="80"/>
      <c r="EGP46" s="80"/>
      <c r="EGQ46" s="80"/>
      <c r="EGR46" s="80"/>
      <c r="EGS46" s="80"/>
      <c r="EGT46" s="80"/>
      <c r="EGU46" s="80"/>
      <c r="EGV46" s="80"/>
      <c r="EGW46" s="80"/>
      <c r="EGX46" s="80"/>
      <c r="EGY46" s="80"/>
      <c r="EGZ46" s="80"/>
      <c r="EHA46" s="80"/>
      <c r="EHB46" s="80"/>
      <c r="EHC46" s="80"/>
      <c r="EHD46" s="80"/>
      <c r="EHE46" s="80"/>
      <c r="EHF46" s="80"/>
      <c r="EHG46" s="80"/>
      <c r="EHH46" s="80"/>
      <c r="EHI46" s="80"/>
      <c r="EHJ46" s="80"/>
      <c r="EHK46" s="80"/>
      <c r="EHL46" s="80"/>
      <c r="EHM46" s="80"/>
      <c r="EHN46" s="80"/>
      <c r="EHO46" s="80"/>
      <c r="EHP46" s="80"/>
      <c r="EHQ46" s="80"/>
      <c r="EHR46" s="80"/>
      <c r="EHS46" s="80"/>
      <c r="EHT46" s="80"/>
      <c r="EHU46" s="80"/>
      <c r="EHV46" s="80"/>
      <c r="EHW46" s="80"/>
      <c r="EHX46" s="80"/>
      <c r="EHY46" s="80"/>
      <c r="EHZ46" s="80"/>
      <c r="EIA46" s="80"/>
      <c r="EIB46" s="80"/>
      <c r="EIC46" s="80"/>
      <c r="EID46" s="80"/>
      <c r="EIE46" s="80"/>
      <c r="EIF46" s="80"/>
      <c r="EIG46" s="80"/>
      <c r="EIH46" s="80"/>
      <c r="EII46" s="80"/>
      <c r="EIJ46" s="80"/>
      <c r="EIK46" s="80"/>
      <c r="EIL46" s="80"/>
      <c r="EIM46" s="80"/>
      <c r="EIN46" s="80"/>
      <c r="EIO46" s="80"/>
      <c r="EIP46" s="80"/>
      <c r="EIQ46" s="80"/>
      <c r="EIR46" s="80"/>
      <c r="EIS46" s="80"/>
      <c r="EIT46" s="80"/>
      <c r="EIU46" s="80"/>
      <c r="EIV46" s="80"/>
      <c r="EIW46" s="80"/>
      <c r="EIX46" s="80"/>
      <c r="EIY46" s="80"/>
      <c r="EIZ46" s="80"/>
      <c r="EJA46" s="80"/>
      <c r="EJB46" s="80"/>
      <c r="EJC46" s="80"/>
      <c r="EJD46" s="80"/>
      <c r="EJE46" s="80"/>
      <c r="EJF46" s="80"/>
      <c r="EJG46" s="80"/>
      <c r="EJH46" s="80"/>
      <c r="EJI46" s="80"/>
      <c r="EJJ46" s="80"/>
      <c r="EJK46" s="80"/>
      <c r="EJL46" s="80"/>
      <c r="EJM46" s="80"/>
      <c r="EJN46" s="80"/>
      <c r="EJO46" s="80"/>
      <c r="EJP46" s="80"/>
      <c r="EJQ46" s="80"/>
      <c r="EJR46" s="80"/>
      <c r="EJS46" s="80"/>
      <c r="EJT46" s="80"/>
      <c r="EJU46" s="80"/>
      <c r="EJV46" s="80"/>
      <c r="EJW46" s="80"/>
      <c r="EJX46" s="80"/>
      <c r="EJY46" s="80"/>
      <c r="EJZ46" s="80"/>
      <c r="EKA46" s="80"/>
      <c r="EKB46" s="80"/>
      <c r="EKC46" s="80"/>
      <c r="EKD46" s="80"/>
      <c r="EKE46" s="80"/>
      <c r="EKF46" s="80"/>
      <c r="EKG46" s="80"/>
      <c r="EKH46" s="80"/>
      <c r="EKI46" s="80"/>
      <c r="EKJ46" s="80"/>
      <c r="EKK46" s="80"/>
      <c r="EKL46" s="80"/>
      <c r="EKM46" s="80"/>
      <c r="EKN46" s="80"/>
      <c r="EKO46" s="80"/>
      <c r="EKP46" s="80"/>
      <c r="EKQ46" s="80"/>
      <c r="EKR46" s="80"/>
      <c r="EKS46" s="80"/>
      <c r="EKT46" s="80"/>
      <c r="EKU46" s="80"/>
      <c r="EKV46" s="80"/>
      <c r="EKW46" s="80"/>
      <c r="EKX46" s="80"/>
      <c r="EKY46" s="80"/>
      <c r="EKZ46" s="80"/>
      <c r="ELA46" s="80"/>
      <c r="ELB46" s="80"/>
      <c r="ELC46" s="80"/>
      <c r="ELD46" s="80"/>
      <c r="ELE46" s="80"/>
      <c r="ELF46" s="80"/>
      <c r="ELG46" s="80"/>
      <c r="ELH46" s="80"/>
      <c r="ELI46" s="80"/>
      <c r="ELJ46" s="80"/>
      <c r="ELK46" s="80"/>
      <c r="ELL46" s="80"/>
      <c r="ELM46" s="80"/>
      <c r="ELN46" s="80"/>
      <c r="ELO46" s="80"/>
      <c r="ELP46" s="80"/>
      <c r="ELQ46" s="80"/>
      <c r="ELR46" s="80"/>
      <c r="ELS46" s="80"/>
      <c r="ELT46" s="80"/>
      <c r="ELU46" s="80"/>
      <c r="ELV46" s="80"/>
      <c r="ELW46" s="80"/>
      <c r="ELX46" s="80"/>
      <c r="ELY46" s="80"/>
      <c r="ELZ46" s="80"/>
      <c r="EMA46" s="80"/>
      <c r="EMB46" s="80"/>
      <c r="EMC46" s="80"/>
      <c r="EMD46" s="80"/>
      <c r="EME46" s="80"/>
      <c r="EMF46" s="80"/>
      <c r="EMG46" s="80"/>
      <c r="EMH46" s="80"/>
      <c r="EMI46" s="80"/>
      <c r="EMJ46" s="80"/>
      <c r="EMK46" s="80"/>
      <c r="EML46" s="80"/>
      <c r="EMM46" s="80"/>
      <c r="EMN46" s="80"/>
      <c r="EMO46" s="80"/>
      <c r="EMP46" s="80"/>
      <c r="EMQ46" s="80"/>
      <c r="EMR46" s="80"/>
      <c r="EMS46" s="80"/>
      <c r="EMT46" s="80"/>
      <c r="EMU46" s="80"/>
      <c r="EMV46" s="80"/>
      <c r="EMW46" s="80"/>
      <c r="EMX46" s="80"/>
      <c r="EMY46" s="80"/>
      <c r="EMZ46" s="80"/>
      <c r="ENA46" s="80"/>
      <c r="ENB46" s="80"/>
      <c r="ENC46" s="80"/>
      <c r="END46" s="80"/>
      <c r="ENE46" s="80"/>
      <c r="ENF46" s="80"/>
      <c r="ENG46" s="80"/>
      <c r="ENH46" s="80"/>
      <c r="ENI46" s="80"/>
      <c r="ENJ46" s="80"/>
      <c r="ENK46" s="80"/>
      <c r="ENL46" s="80"/>
      <c r="ENM46" s="80"/>
      <c r="ENN46" s="80"/>
      <c r="ENO46" s="80"/>
      <c r="ENP46" s="80"/>
      <c r="ENQ46" s="80"/>
      <c r="ENR46" s="80"/>
      <c r="ENS46" s="80"/>
      <c r="ENT46" s="80"/>
      <c r="ENU46" s="80"/>
      <c r="ENV46" s="80"/>
      <c r="ENW46" s="80"/>
      <c r="ENX46" s="80"/>
      <c r="ENY46" s="80"/>
      <c r="ENZ46" s="80"/>
      <c r="EOA46" s="80"/>
      <c r="EOB46" s="80"/>
      <c r="EOC46" s="80"/>
      <c r="EOD46" s="80"/>
      <c r="EOE46" s="80"/>
      <c r="EOF46" s="80"/>
      <c r="EOG46" s="80"/>
      <c r="EOH46" s="80"/>
      <c r="EOI46" s="80"/>
      <c r="EOJ46" s="80"/>
      <c r="EOK46" s="80"/>
      <c r="EOL46" s="80"/>
      <c r="EOM46" s="80"/>
      <c r="EON46" s="80"/>
      <c r="EOO46" s="80"/>
      <c r="EOP46" s="80"/>
      <c r="EOQ46" s="80"/>
      <c r="EOR46" s="80"/>
      <c r="EOS46" s="80"/>
      <c r="EOT46" s="80"/>
      <c r="EOU46" s="80"/>
      <c r="EOV46" s="80"/>
      <c r="EOW46" s="80"/>
      <c r="EOX46" s="80"/>
      <c r="EOY46" s="80"/>
      <c r="EOZ46" s="80"/>
      <c r="EPA46" s="80"/>
      <c r="EPB46" s="80"/>
      <c r="EPC46" s="80"/>
      <c r="EPD46" s="80"/>
      <c r="EPE46" s="80"/>
      <c r="EPF46" s="80"/>
      <c r="EPG46" s="80"/>
      <c r="EPH46" s="80"/>
      <c r="EPI46" s="80"/>
      <c r="EPJ46" s="80"/>
      <c r="EPK46" s="80"/>
      <c r="EPL46" s="80"/>
      <c r="EPM46" s="80"/>
      <c r="EPN46" s="80"/>
      <c r="EPO46" s="80"/>
      <c r="EPP46" s="80"/>
      <c r="EPQ46" s="80"/>
      <c r="EPR46" s="80"/>
      <c r="EPS46" s="80"/>
      <c r="EPT46" s="80"/>
      <c r="EPU46" s="80"/>
      <c r="EPV46" s="80"/>
      <c r="EPW46" s="80"/>
      <c r="EPX46" s="80"/>
      <c r="EPY46" s="80"/>
      <c r="EPZ46" s="80"/>
      <c r="EQA46" s="80"/>
      <c r="EQB46" s="80"/>
      <c r="EQC46" s="80"/>
      <c r="EQD46" s="80"/>
      <c r="EQE46" s="80"/>
      <c r="EQF46" s="80"/>
      <c r="EQG46" s="80"/>
      <c r="EQH46" s="80"/>
      <c r="EQI46" s="80"/>
      <c r="EQJ46" s="80"/>
      <c r="EQK46" s="80"/>
      <c r="EQL46" s="80"/>
      <c r="EQM46" s="80"/>
      <c r="EQN46" s="80"/>
      <c r="EQO46" s="80"/>
      <c r="EQP46" s="80"/>
      <c r="EQQ46" s="80"/>
      <c r="EQR46" s="80"/>
      <c r="EQS46" s="80"/>
      <c r="EQT46" s="80"/>
      <c r="EQU46" s="80"/>
      <c r="EQV46" s="80"/>
      <c r="EQW46" s="80"/>
      <c r="EQX46" s="80"/>
      <c r="EQY46" s="80"/>
      <c r="EQZ46" s="80"/>
      <c r="ERA46" s="80"/>
      <c r="ERB46" s="80"/>
      <c r="ERC46" s="80"/>
      <c r="ERD46" s="80"/>
      <c r="ERE46" s="80"/>
      <c r="ERF46" s="80"/>
      <c r="ERG46" s="80"/>
      <c r="ERH46" s="80"/>
      <c r="ERI46" s="80"/>
      <c r="ERJ46" s="80"/>
      <c r="ERK46" s="80"/>
      <c r="ERL46" s="80"/>
      <c r="ERM46" s="80"/>
      <c r="ERN46" s="80"/>
      <c r="ERO46" s="80"/>
      <c r="ERP46" s="80"/>
      <c r="ERQ46" s="80"/>
      <c r="ERR46" s="80"/>
      <c r="ERS46" s="80"/>
      <c r="ERT46" s="80"/>
      <c r="ERU46" s="80"/>
      <c r="ERV46" s="80"/>
      <c r="ERW46" s="80"/>
      <c r="ERX46" s="80"/>
      <c r="ERY46" s="80"/>
      <c r="ERZ46" s="80"/>
      <c r="ESA46" s="80"/>
      <c r="ESB46" s="80"/>
      <c r="ESC46" s="80"/>
      <c r="ESD46" s="80"/>
      <c r="ESE46" s="80"/>
      <c r="ESF46" s="80"/>
      <c r="ESG46" s="80"/>
      <c r="ESH46" s="80"/>
      <c r="ESI46" s="80"/>
      <c r="ESJ46" s="80"/>
      <c r="ESK46" s="80"/>
      <c r="ESL46" s="80"/>
      <c r="ESM46" s="80"/>
      <c r="ESN46" s="80"/>
      <c r="ESO46" s="80"/>
      <c r="ESP46" s="80"/>
      <c r="ESQ46" s="80"/>
      <c r="ESR46" s="80"/>
      <c r="ESS46" s="80"/>
      <c r="EST46" s="80"/>
      <c r="ESU46" s="80"/>
      <c r="ESV46" s="80"/>
      <c r="ESW46" s="80"/>
      <c r="ESX46" s="80"/>
      <c r="ESY46" s="80"/>
      <c r="ESZ46" s="80"/>
      <c r="ETA46" s="80"/>
      <c r="ETB46" s="80"/>
      <c r="ETC46" s="80"/>
      <c r="ETD46" s="80"/>
      <c r="ETE46" s="80"/>
      <c r="ETF46" s="80"/>
      <c r="ETG46" s="80"/>
      <c r="ETH46" s="80"/>
      <c r="ETI46" s="80"/>
      <c r="ETJ46" s="80"/>
      <c r="ETK46" s="80"/>
      <c r="ETL46" s="80"/>
      <c r="ETM46" s="80"/>
      <c r="ETN46" s="80"/>
      <c r="ETO46" s="80"/>
      <c r="ETP46" s="80"/>
      <c r="ETQ46" s="80"/>
      <c r="ETR46" s="80"/>
      <c r="ETS46" s="80"/>
      <c r="ETT46" s="80"/>
      <c r="ETU46" s="80"/>
      <c r="ETV46" s="80"/>
      <c r="ETW46" s="80"/>
      <c r="ETX46" s="80"/>
      <c r="ETY46" s="80"/>
      <c r="ETZ46" s="80"/>
      <c r="EUA46" s="80"/>
      <c r="EUB46" s="80"/>
      <c r="EUC46" s="80"/>
      <c r="EUD46" s="80"/>
      <c r="EUE46" s="80"/>
      <c r="EUF46" s="80"/>
      <c r="EUG46" s="80"/>
      <c r="EUH46" s="80"/>
      <c r="EUI46" s="80"/>
      <c r="EUJ46" s="80"/>
      <c r="EUK46" s="80"/>
      <c r="EUL46" s="80"/>
      <c r="EUM46" s="80"/>
      <c r="EUN46" s="80"/>
      <c r="EUO46" s="80"/>
      <c r="EUP46" s="80"/>
      <c r="EUQ46" s="80"/>
      <c r="EUR46" s="80"/>
      <c r="EUS46" s="80"/>
      <c r="EUT46" s="80"/>
      <c r="EUU46" s="80"/>
      <c r="EUV46" s="80"/>
      <c r="EUW46" s="80"/>
      <c r="EUX46" s="80"/>
      <c r="EUY46" s="80"/>
      <c r="EUZ46" s="80"/>
      <c r="EVA46" s="80"/>
      <c r="EVB46" s="80"/>
      <c r="EVC46" s="80"/>
      <c r="EVD46" s="80"/>
      <c r="EVE46" s="80"/>
      <c r="EVF46" s="80"/>
      <c r="EVG46" s="80"/>
      <c r="EVH46" s="80"/>
      <c r="EVI46" s="80"/>
      <c r="EVJ46" s="80"/>
      <c r="EVK46" s="80"/>
      <c r="EVL46" s="80"/>
      <c r="EVM46" s="80"/>
      <c r="EVN46" s="80"/>
      <c r="EVO46" s="80"/>
      <c r="EVP46" s="80"/>
      <c r="EVQ46" s="80"/>
      <c r="EVR46" s="80"/>
      <c r="EVS46" s="80"/>
      <c r="EVT46" s="80"/>
      <c r="EVU46" s="80"/>
      <c r="EVV46" s="80"/>
      <c r="EVW46" s="80"/>
      <c r="EVX46" s="80"/>
      <c r="EVY46" s="80"/>
      <c r="EVZ46" s="80"/>
      <c r="EWA46" s="80"/>
      <c r="EWB46" s="80"/>
      <c r="EWC46" s="80"/>
      <c r="EWD46" s="80"/>
      <c r="EWE46" s="80"/>
      <c r="EWF46" s="80"/>
      <c r="EWG46" s="80"/>
      <c r="EWH46" s="80"/>
      <c r="EWI46" s="80"/>
      <c r="EWJ46" s="80"/>
      <c r="EWK46" s="80"/>
      <c r="EWL46" s="80"/>
      <c r="EWM46" s="80"/>
      <c r="EWN46" s="80"/>
      <c r="EWO46" s="80"/>
      <c r="EWP46" s="80"/>
      <c r="EWQ46" s="80"/>
      <c r="EWR46" s="80"/>
      <c r="EWS46" s="80"/>
      <c r="EWT46" s="80"/>
      <c r="EWU46" s="80"/>
      <c r="EWV46" s="80"/>
      <c r="EWW46" s="80"/>
      <c r="EWX46" s="80"/>
      <c r="EWY46" s="80"/>
      <c r="EWZ46" s="80"/>
      <c r="EXA46" s="80"/>
      <c r="EXB46" s="80"/>
      <c r="EXC46" s="80"/>
      <c r="EXD46" s="80"/>
      <c r="EXE46" s="80"/>
      <c r="EXF46" s="80"/>
      <c r="EXG46" s="80"/>
      <c r="EXH46" s="80"/>
      <c r="EXI46" s="80"/>
      <c r="EXJ46" s="80"/>
      <c r="EXK46" s="80"/>
      <c r="EXL46" s="80"/>
      <c r="EXM46" s="80"/>
      <c r="EXN46" s="80"/>
      <c r="EXO46" s="80"/>
      <c r="EXP46" s="80"/>
      <c r="EXQ46" s="80"/>
      <c r="EXR46" s="80"/>
      <c r="EXS46" s="80"/>
      <c r="EXT46" s="80"/>
      <c r="EXU46" s="80"/>
      <c r="EXV46" s="80"/>
      <c r="EXW46" s="80"/>
      <c r="EXX46" s="80"/>
      <c r="EXY46" s="80"/>
      <c r="EXZ46" s="80"/>
      <c r="EYA46" s="80"/>
      <c r="EYB46" s="80"/>
      <c r="EYC46" s="80"/>
      <c r="EYD46" s="80"/>
      <c r="EYE46" s="80"/>
      <c r="EYF46" s="80"/>
      <c r="EYG46" s="80"/>
      <c r="EYH46" s="80"/>
      <c r="EYI46" s="80"/>
      <c r="EYJ46" s="80"/>
      <c r="EYK46" s="80"/>
      <c r="EYL46" s="80"/>
      <c r="EYM46" s="80"/>
      <c r="EYN46" s="80"/>
      <c r="EYO46" s="80"/>
      <c r="EYP46" s="80"/>
      <c r="EYQ46" s="80"/>
      <c r="EYR46" s="80"/>
      <c r="EYS46" s="80"/>
      <c r="EYT46" s="80"/>
      <c r="EYU46" s="80"/>
      <c r="EYV46" s="80"/>
      <c r="EYW46" s="80"/>
      <c r="EYX46" s="80"/>
      <c r="EYY46" s="80"/>
      <c r="EYZ46" s="80"/>
      <c r="EZA46" s="80"/>
      <c r="EZB46" s="80"/>
      <c r="EZC46" s="80"/>
      <c r="EZD46" s="80"/>
      <c r="EZE46" s="80"/>
      <c r="EZF46" s="80"/>
      <c r="EZG46" s="80"/>
      <c r="EZH46" s="80"/>
      <c r="EZI46" s="80"/>
      <c r="EZJ46" s="80"/>
      <c r="EZK46" s="80"/>
      <c r="EZL46" s="80"/>
      <c r="EZM46" s="80"/>
      <c r="EZN46" s="80"/>
      <c r="EZO46" s="80"/>
      <c r="EZP46" s="80"/>
      <c r="EZQ46" s="80"/>
      <c r="EZR46" s="80"/>
      <c r="EZS46" s="80"/>
      <c r="EZT46" s="80"/>
      <c r="EZU46" s="80"/>
      <c r="EZV46" s="80"/>
      <c r="EZW46" s="80"/>
      <c r="EZX46" s="80"/>
      <c r="EZY46" s="80"/>
      <c r="EZZ46" s="80"/>
      <c r="FAA46" s="80"/>
      <c r="FAB46" s="80"/>
      <c r="FAC46" s="80"/>
      <c r="FAD46" s="80"/>
      <c r="FAE46" s="80"/>
      <c r="FAF46" s="80"/>
      <c r="FAG46" s="80"/>
      <c r="FAH46" s="80"/>
      <c r="FAI46" s="80"/>
      <c r="FAJ46" s="80"/>
      <c r="FAK46" s="80"/>
      <c r="FAL46" s="80"/>
      <c r="FAM46" s="80"/>
      <c r="FAN46" s="80"/>
      <c r="FAO46" s="80"/>
      <c r="FAP46" s="80"/>
      <c r="FAQ46" s="80"/>
      <c r="FAR46" s="80"/>
      <c r="FAS46" s="80"/>
      <c r="FAT46" s="80"/>
      <c r="FAU46" s="80"/>
      <c r="FAV46" s="80"/>
      <c r="FAW46" s="80"/>
      <c r="FAX46" s="80"/>
      <c r="FAY46" s="80"/>
      <c r="FAZ46" s="80"/>
      <c r="FBA46" s="80"/>
      <c r="FBB46" s="80"/>
      <c r="FBC46" s="80"/>
      <c r="FBD46" s="80"/>
      <c r="FBE46" s="80"/>
      <c r="FBF46" s="80"/>
      <c r="FBG46" s="80"/>
      <c r="FBH46" s="80"/>
      <c r="FBI46" s="80"/>
      <c r="FBJ46" s="80"/>
      <c r="FBK46" s="80"/>
      <c r="FBL46" s="80"/>
      <c r="FBM46" s="80"/>
      <c r="FBN46" s="80"/>
      <c r="FBO46" s="80"/>
      <c r="FBP46" s="80"/>
      <c r="FBQ46" s="80"/>
      <c r="FBR46" s="80"/>
      <c r="FBS46" s="80"/>
      <c r="FBT46" s="80"/>
      <c r="FBU46" s="80"/>
      <c r="FBV46" s="80"/>
      <c r="FBW46" s="80"/>
      <c r="FBX46" s="80"/>
      <c r="FBY46" s="80"/>
      <c r="FBZ46" s="80"/>
      <c r="FCA46" s="80"/>
      <c r="FCB46" s="80"/>
      <c r="FCC46" s="80"/>
      <c r="FCD46" s="80"/>
      <c r="FCE46" s="80"/>
      <c r="FCF46" s="80"/>
      <c r="FCG46" s="80"/>
      <c r="FCH46" s="80"/>
      <c r="FCI46" s="80"/>
      <c r="FCJ46" s="80"/>
      <c r="FCK46" s="80"/>
      <c r="FCL46" s="80"/>
      <c r="FCM46" s="80"/>
      <c r="FCN46" s="80"/>
      <c r="FCO46" s="80"/>
      <c r="FCP46" s="80"/>
      <c r="FCQ46" s="80"/>
      <c r="FCR46" s="80"/>
      <c r="FCS46" s="80"/>
      <c r="FCT46" s="80"/>
      <c r="FCU46" s="80"/>
      <c r="FCV46" s="80"/>
      <c r="FCW46" s="80"/>
      <c r="FCX46" s="80"/>
      <c r="FCY46" s="80"/>
      <c r="FCZ46" s="80"/>
      <c r="FDA46" s="80"/>
      <c r="FDB46" s="80"/>
      <c r="FDC46" s="80"/>
      <c r="FDD46" s="80"/>
      <c r="FDE46" s="80"/>
      <c r="FDF46" s="80"/>
      <c r="FDG46" s="80"/>
      <c r="FDH46" s="80"/>
      <c r="FDI46" s="80"/>
      <c r="FDJ46" s="80"/>
      <c r="FDK46" s="80"/>
      <c r="FDL46" s="80"/>
      <c r="FDM46" s="80"/>
      <c r="FDN46" s="80"/>
      <c r="FDO46" s="80"/>
      <c r="FDP46" s="80"/>
      <c r="FDQ46" s="80"/>
      <c r="FDR46" s="80"/>
      <c r="FDS46" s="80"/>
      <c r="FDT46" s="80"/>
      <c r="FDU46" s="80"/>
      <c r="FDV46" s="80"/>
      <c r="FDW46" s="80"/>
      <c r="FDX46" s="80"/>
      <c r="FDY46" s="80"/>
      <c r="FDZ46" s="80"/>
      <c r="FEA46" s="80"/>
      <c r="FEB46" s="80"/>
      <c r="FEC46" s="80"/>
      <c r="FED46" s="80"/>
      <c r="FEE46" s="80"/>
      <c r="FEF46" s="80"/>
      <c r="FEG46" s="80"/>
      <c r="FEH46" s="80"/>
      <c r="FEI46" s="80"/>
      <c r="FEJ46" s="80"/>
      <c r="FEK46" s="80"/>
      <c r="FEL46" s="80"/>
      <c r="FEM46" s="80"/>
      <c r="FEN46" s="80"/>
      <c r="FEO46" s="80"/>
      <c r="FEP46" s="80"/>
      <c r="FEQ46" s="80"/>
      <c r="FER46" s="80"/>
      <c r="FES46" s="80"/>
      <c r="FET46" s="80"/>
      <c r="FEU46" s="80"/>
      <c r="FEV46" s="80"/>
      <c r="FEW46" s="80"/>
      <c r="FEX46" s="80"/>
      <c r="FEY46" s="80"/>
      <c r="FEZ46" s="80"/>
      <c r="FFA46" s="80"/>
      <c r="FFB46" s="80"/>
      <c r="FFC46" s="80"/>
      <c r="FFD46" s="80"/>
      <c r="FFE46" s="80"/>
      <c r="FFF46" s="80"/>
      <c r="FFG46" s="80"/>
      <c r="FFH46" s="80"/>
      <c r="FFI46" s="80"/>
      <c r="FFJ46" s="80"/>
      <c r="FFK46" s="80"/>
      <c r="FFL46" s="80"/>
      <c r="FFM46" s="80"/>
      <c r="FFN46" s="80"/>
      <c r="FFO46" s="80"/>
      <c r="FFP46" s="80"/>
      <c r="FFQ46" s="80"/>
      <c r="FFR46" s="80"/>
      <c r="FFS46" s="80"/>
      <c r="FFT46" s="80"/>
      <c r="FFU46" s="80"/>
      <c r="FFV46" s="80"/>
      <c r="FFW46" s="80"/>
      <c r="FFX46" s="80"/>
      <c r="FFY46" s="80"/>
      <c r="FFZ46" s="80"/>
      <c r="FGA46" s="80"/>
      <c r="FGB46" s="80"/>
      <c r="FGC46" s="80"/>
      <c r="FGD46" s="80"/>
      <c r="FGE46" s="80"/>
      <c r="FGF46" s="80"/>
      <c r="FGG46" s="80"/>
      <c r="FGH46" s="80"/>
      <c r="FGI46" s="80"/>
      <c r="FGJ46" s="80"/>
      <c r="FGK46" s="80"/>
      <c r="FGL46" s="80"/>
      <c r="FGM46" s="80"/>
      <c r="FGN46" s="80"/>
      <c r="FGO46" s="80"/>
      <c r="FGP46" s="80"/>
      <c r="FGQ46" s="80"/>
      <c r="FGR46" s="80"/>
      <c r="FGS46" s="80"/>
      <c r="FGT46" s="80"/>
      <c r="FGU46" s="80"/>
      <c r="FGV46" s="80"/>
      <c r="FGW46" s="80"/>
      <c r="FGX46" s="80"/>
      <c r="FGY46" s="80"/>
      <c r="FGZ46" s="80"/>
      <c r="FHA46" s="80"/>
      <c r="FHB46" s="80"/>
      <c r="FHC46" s="80"/>
      <c r="FHD46" s="80"/>
      <c r="FHE46" s="80"/>
      <c r="FHF46" s="80"/>
      <c r="FHG46" s="80"/>
      <c r="FHH46" s="80"/>
      <c r="FHI46" s="80"/>
      <c r="FHJ46" s="80"/>
      <c r="FHK46" s="80"/>
      <c r="FHL46" s="80"/>
      <c r="FHM46" s="80"/>
      <c r="FHN46" s="80"/>
      <c r="FHO46" s="80"/>
      <c r="FHP46" s="80"/>
      <c r="FHQ46" s="80"/>
      <c r="FHR46" s="80"/>
      <c r="FHS46" s="80"/>
      <c r="FHT46" s="80"/>
      <c r="FHU46" s="80"/>
      <c r="FHV46" s="80"/>
      <c r="FHW46" s="80"/>
      <c r="FHX46" s="80"/>
      <c r="FHY46" s="80"/>
      <c r="FHZ46" s="80"/>
      <c r="FIA46" s="80"/>
      <c r="FIB46" s="80"/>
      <c r="FIC46" s="80"/>
      <c r="FID46" s="80"/>
      <c r="FIE46" s="80"/>
      <c r="FIF46" s="80"/>
      <c r="FIG46" s="80"/>
      <c r="FIH46" s="80"/>
      <c r="FII46" s="80"/>
      <c r="FIJ46" s="80"/>
      <c r="FIK46" s="80"/>
      <c r="FIL46" s="80"/>
      <c r="FIM46" s="80"/>
      <c r="FIN46" s="80"/>
      <c r="FIO46" s="80"/>
      <c r="FIP46" s="80"/>
      <c r="FIQ46" s="80"/>
      <c r="FIR46" s="80"/>
      <c r="FIS46" s="80"/>
      <c r="FIT46" s="80"/>
      <c r="FIU46" s="80"/>
      <c r="FIV46" s="80"/>
      <c r="FIW46" s="80"/>
      <c r="FIX46" s="80"/>
      <c r="FIY46" s="80"/>
      <c r="FIZ46" s="80"/>
      <c r="FJA46" s="80"/>
      <c r="FJB46" s="80"/>
      <c r="FJC46" s="80"/>
      <c r="FJD46" s="80"/>
      <c r="FJE46" s="80"/>
      <c r="FJF46" s="80"/>
      <c r="FJG46" s="80"/>
      <c r="FJH46" s="80"/>
      <c r="FJI46" s="80"/>
      <c r="FJJ46" s="80"/>
      <c r="FJK46" s="80"/>
      <c r="FJL46" s="80"/>
      <c r="FJM46" s="80"/>
      <c r="FJN46" s="80"/>
      <c r="FJO46" s="80"/>
      <c r="FJP46" s="80"/>
      <c r="FJQ46" s="80"/>
      <c r="FJR46" s="80"/>
      <c r="FJS46" s="80"/>
      <c r="FJT46" s="80"/>
      <c r="FJU46" s="80"/>
      <c r="FJV46" s="80"/>
      <c r="FJW46" s="80"/>
      <c r="FJX46" s="80"/>
      <c r="FJY46" s="80"/>
      <c r="FJZ46" s="80"/>
      <c r="FKA46" s="80"/>
      <c r="FKB46" s="80"/>
      <c r="FKC46" s="80"/>
      <c r="FKD46" s="80"/>
      <c r="FKE46" s="80"/>
      <c r="FKF46" s="80"/>
      <c r="FKG46" s="80"/>
      <c r="FKH46" s="80"/>
      <c r="FKI46" s="80"/>
      <c r="FKJ46" s="80"/>
      <c r="FKK46" s="80"/>
      <c r="FKL46" s="80"/>
      <c r="FKM46" s="80"/>
      <c r="FKN46" s="80"/>
      <c r="FKO46" s="80"/>
      <c r="FKP46" s="80"/>
      <c r="FKQ46" s="80"/>
      <c r="FKR46" s="80"/>
      <c r="FKS46" s="80"/>
      <c r="FKT46" s="80"/>
      <c r="FKU46" s="80"/>
      <c r="FKV46" s="80"/>
      <c r="FKW46" s="80"/>
      <c r="FKX46" s="80"/>
      <c r="FKY46" s="80"/>
      <c r="FKZ46" s="80"/>
      <c r="FLA46" s="80"/>
      <c r="FLB46" s="80"/>
      <c r="FLC46" s="80"/>
      <c r="FLD46" s="80"/>
      <c r="FLE46" s="80"/>
      <c r="FLF46" s="80"/>
      <c r="FLG46" s="80"/>
      <c r="FLH46" s="80"/>
      <c r="FLI46" s="80"/>
      <c r="FLJ46" s="80"/>
      <c r="FLK46" s="80"/>
      <c r="FLL46" s="80"/>
      <c r="FLM46" s="80"/>
      <c r="FLN46" s="80"/>
      <c r="FLO46" s="80"/>
      <c r="FLP46" s="80"/>
      <c r="FLQ46" s="80"/>
      <c r="FLR46" s="80"/>
      <c r="FLS46" s="80"/>
      <c r="FLT46" s="80"/>
      <c r="FLU46" s="80"/>
      <c r="FLV46" s="80"/>
      <c r="FLW46" s="80"/>
      <c r="FLX46" s="80"/>
      <c r="FLY46" s="80"/>
      <c r="FLZ46" s="80"/>
      <c r="FMA46" s="80"/>
      <c r="FMB46" s="80"/>
      <c r="FMC46" s="80"/>
      <c r="FMD46" s="80"/>
      <c r="FME46" s="80"/>
      <c r="FMF46" s="80"/>
      <c r="FMG46" s="80"/>
      <c r="FMH46" s="80"/>
      <c r="FMI46" s="80"/>
      <c r="FMJ46" s="80"/>
      <c r="FMK46" s="80"/>
      <c r="FML46" s="80"/>
      <c r="FMM46" s="80"/>
      <c r="FMN46" s="80"/>
      <c r="FMO46" s="80"/>
      <c r="FMP46" s="80"/>
      <c r="FMQ46" s="80"/>
      <c r="FMR46" s="80"/>
      <c r="FMS46" s="80"/>
      <c r="FMT46" s="80"/>
      <c r="FMU46" s="80"/>
      <c r="FMV46" s="80"/>
      <c r="FMW46" s="80"/>
      <c r="FMX46" s="80"/>
      <c r="FMY46" s="80"/>
      <c r="FMZ46" s="80"/>
      <c r="FNA46" s="80"/>
      <c r="FNB46" s="80"/>
      <c r="FNC46" s="80"/>
      <c r="FND46" s="80"/>
      <c r="FNE46" s="80"/>
      <c r="FNF46" s="80"/>
      <c r="FNG46" s="80"/>
      <c r="FNH46" s="80"/>
      <c r="FNI46" s="80"/>
      <c r="FNJ46" s="80"/>
      <c r="FNK46" s="80"/>
      <c r="FNL46" s="80"/>
      <c r="FNM46" s="80"/>
      <c r="FNN46" s="80"/>
      <c r="FNO46" s="80"/>
      <c r="FNP46" s="80"/>
      <c r="FNQ46" s="80"/>
      <c r="FNR46" s="80"/>
      <c r="FNS46" s="80"/>
      <c r="FNT46" s="80"/>
      <c r="FNU46" s="80"/>
      <c r="FNV46" s="80"/>
      <c r="FNW46" s="80"/>
      <c r="FNX46" s="80"/>
      <c r="FNY46" s="80"/>
      <c r="FNZ46" s="80"/>
      <c r="FOA46" s="80"/>
      <c r="FOB46" s="80"/>
      <c r="FOC46" s="80"/>
      <c r="FOD46" s="80"/>
      <c r="FOE46" s="80"/>
      <c r="FOF46" s="80"/>
      <c r="FOG46" s="80"/>
    </row>
    <row r="47" spans="1:4453" s="120" customFormat="1" ht="24" customHeight="1" x14ac:dyDescent="0.25">
      <c r="A47" s="101">
        <v>38</v>
      </c>
      <c r="B47" s="102" t="s">
        <v>44</v>
      </c>
      <c r="C47" s="125">
        <v>2.65</v>
      </c>
      <c r="D47" s="125">
        <v>0.53</v>
      </c>
      <c r="E47" s="125">
        <v>2</v>
      </c>
      <c r="F47" s="126"/>
      <c r="G47" s="127"/>
      <c r="H47" s="127"/>
      <c r="I47" s="128"/>
      <c r="J47" s="126"/>
      <c r="K47" s="127"/>
      <c r="L47" s="127"/>
      <c r="M47" s="129"/>
      <c r="N47" s="126"/>
      <c r="O47" s="127"/>
      <c r="P47" s="127"/>
      <c r="Q47" s="128"/>
      <c r="R47" s="126"/>
      <c r="S47" s="127"/>
      <c r="T47" s="128"/>
      <c r="U47" s="130">
        <v>2</v>
      </c>
      <c r="V47" s="131">
        <f t="shared" si="0"/>
        <v>2</v>
      </c>
      <c r="W47" s="132">
        <f t="shared" si="1"/>
        <v>0.6</v>
      </c>
      <c r="X47" s="133">
        <f t="shared" si="2"/>
        <v>0.24733333333333332</v>
      </c>
      <c r="Y47" s="111">
        <f t="shared" si="3"/>
        <v>0.84733333333333327</v>
      </c>
      <c r="Z47" s="112">
        <v>2</v>
      </c>
      <c r="AA47" s="134"/>
      <c r="AB47" s="135"/>
      <c r="AC47" s="115">
        <v>2</v>
      </c>
      <c r="AD47" s="116">
        <v>30</v>
      </c>
      <c r="AE47" s="110">
        <f t="shared" si="9"/>
        <v>0.6</v>
      </c>
      <c r="AF47" s="110">
        <f t="shared" si="10"/>
        <v>0.24733333333333332</v>
      </c>
      <c r="AG47" s="111">
        <f t="shared" si="11"/>
        <v>0.84733333333333327</v>
      </c>
      <c r="AH47" s="117">
        <v>0.5</v>
      </c>
      <c r="AI47" s="117"/>
      <c r="AJ47" s="118">
        <f t="shared" si="12"/>
        <v>7.3746666666666663</v>
      </c>
      <c r="AK47" s="119">
        <v>38</v>
      </c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  <c r="EK47" s="80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80"/>
      <c r="FE47" s="80"/>
      <c r="FF47" s="80"/>
      <c r="FG47" s="80"/>
      <c r="FH47" s="80"/>
      <c r="FI47" s="80"/>
      <c r="FJ47" s="80"/>
      <c r="FK47" s="80"/>
      <c r="FL47" s="80"/>
      <c r="FM47" s="80"/>
      <c r="FN47" s="80"/>
      <c r="FO47" s="80"/>
      <c r="FP47" s="80"/>
      <c r="FQ47" s="80"/>
      <c r="FR47" s="80"/>
      <c r="FS47" s="80"/>
      <c r="FT47" s="80"/>
      <c r="FU47" s="80"/>
      <c r="FV47" s="80"/>
      <c r="FW47" s="80"/>
      <c r="FX47" s="80"/>
      <c r="FY47" s="80"/>
      <c r="FZ47" s="80"/>
      <c r="GA47" s="80"/>
      <c r="GB47" s="80"/>
      <c r="GC47" s="80"/>
      <c r="GD47" s="80"/>
      <c r="GE47" s="80"/>
      <c r="GF47" s="80"/>
      <c r="GG47" s="80"/>
      <c r="GH47" s="80"/>
      <c r="GI47" s="80"/>
      <c r="GJ47" s="80"/>
      <c r="GK47" s="80"/>
      <c r="GL47" s="80"/>
      <c r="GM47" s="80"/>
      <c r="GN47" s="80"/>
      <c r="GO47" s="80"/>
      <c r="GP47" s="80"/>
      <c r="GQ47" s="80"/>
      <c r="GR47" s="80"/>
      <c r="GS47" s="80"/>
      <c r="GT47" s="80"/>
      <c r="GU47" s="80"/>
      <c r="GV47" s="80"/>
      <c r="GW47" s="80"/>
      <c r="GX47" s="80"/>
      <c r="GY47" s="80"/>
      <c r="GZ47" s="80"/>
      <c r="HA47" s="80"/>
      <c r="HB47" s="80"/>
      <c r="HC47" s="80"/>
      <c r="HD47" s="80"/>
      <c r="HE47" s="80"/>
      <c r="HF47" s="80"/>
      <c r="HG47" s="80"/>
      <c r="HH47" s="80"/>
      <c r="HI47" s="80"/>
      <c r="HJ47" s="80"/>
      <c r="HK47" s="80"/>
      <c r="HL47" s="80"/>
      <c r="HM47" s="80"/>
      <c r="HN47" s="80"/>
      <c r="HO47" s="80"/>
      <c r="HP47" s="80"/>
      <c r="HQ47" s="80"/>
      <c r="HR47" s="80"/>
      <c r="HS47" s="80"/>
      <c r="HT47" s="80"/>
      <c r="HU47" s="80"/>
      <c r="HV47" s="80"/>
      <c r="HW47" s="80"/>
      <c r="HX47" s="80"/>
      <c r="HY47" s="80"/>
      <c r="HZ47" s="80"/>
      <c r="IA47" s="80"/>
      <c r="IB47" s="80"/>
      <c r="IC47" s="80"/>
      <c r="ID47" s="80"/>
      <c r="IE47" s="80"/>
      <c r="IF47" s="80"/>
      <c r="IG47" s="80"/>
      <c r="IH47" s="80"/>
      <c r="II47" s="80"/>
      <c r="IJ47" s="80"/>
      <c r="IK47" s="80"/>
      <c r="IL47" s="80"/>
      <c r="IM47" s="80"/>
      <c r="IN47" s="80"/>
      <c r="IO47" s="80"/>
      <c r="IP47" s="80"/>
      <c r="IQ47" s="80"/>
      <c r="IR47" s="80"/>
      <c r="IS47" s="80"/>
      <c r="IT47" s="80"/>
      <c r="IU47" s="80"/>
      <c r="IV47" s="80"/>
      <c r="IW47" s="80"/>
      <c r="IX47" s="80"/>
      <c r="IY47" s="80"/>
      <c r="IZ47" s="80"/>
      <c r="JA47" s="80"/>
      <c r="JB47" s="80"/>
      <c r="JC47" s="80"/>
      <c r="JD47" s="80"/>
      <c r="JE47" s="80"/>
      <c r="JF47" s="80"/>
      <c r="JG47" s="80"/>
      <c r="JH47" s="80"/>
      <c r="JI47" s="80"/>
      <c r="JJ47" s="80"/>
      <c r="JK47" s="80"/>
      <c r="JL47" s="80"/>
      <c r="JM47" s="80"/>
      <c r="JN47" s="80"/>
      <c r="JO47" s="80"/>
      <c r="JP47" s="80"/>
      <c r="JQ47" s="80"/>
      <c r="JR47" s="80"/>
      <c r="JS47" s="80"/>
      <c r="JT47" s="80"/>
      <c r="JU47" s="80"/>
      <c r="JV47" s="80"/>
      <c r="JW47" s="80"/>
      <c r="JX47" s="80"/>
      <c r="JY47" s="80"/>
      <c r="JZ47" s="80"/>
      <c r="KA47" s="80"/>
      <c r="KB47" s="80"/>
      <c r="KC47" s="80"/>
      <c r="KD47" s="80"/>
      <c r="KE47" s="80"/>
      <c r="KF47" s="80"/>
      <c r="KG47" s="80"/>
      <c r="KH47" s="80"/>
      <c r="KI47" s="80"/>
      <c r="KJ47" s="80"/>
      <c r="KK47" s="80"/>
      <c r="KL47" s="80"/>
      <c r="KM47" s="80"/>
      <c r="KN47" s="80"/>
      <c r="KO47" s="80"/>
      <c r="KP47" s="80"/>
      <c r="KQ47" s="80"/>
      <c r="KR47" s="80"/>
      <c r="KS47" s="80"/>
      <c r="KT47" s="80"/>
      <c r="KU47" s="80"/>
      <c r="KV47" s="80"/>
      <c r="KW47" s="80"/>
      <c r="KX47" s="80"/>
      <c r="KY47" s="80"/>
      <c r="KZ47" s="80"/>
      <c r="LA47" s="80"/>
      <c r="LB47" s="80"/>
      <c r="LC47" s="80"/>
      <c r="LD47" s="80"/>
      <c r="LE47" s="80"/>
      <c r="LF47" s="80"/>
      <c r="LG47" s="80"/>
      <c r="LH47" s="80"/>
      <c r="LI47" s="80"/>
      <c r="LJ47" s="80"/>
      <c r="LK47" s="80"/>
      <c r="LL47" s="80"/>
      <c r="LM47" s="80"/>
      <c r="LN47" s="80"/>
      <c r="LO47" s="80"/>
      <c r="LP47" s="80"/>
      <c r="LQ47" s="80"/>
      <c r="LR47" s="80"/>
      <c r="LS47" s="80"/>
      <c r="LT47" s="80"/>
      <c r="LU47" s="80"/>
      <c r="LV47" s="80"/>
      <c r="LW47" s="80"/>
      <c r="LX47" s="80"/>
      <c r="LY47" s="80"/>
      <c r="LZ47" s="80"/>
      <c r="MA47" s="80"/>
      <c r="MB47" s="80"/>
      <c r="MC47" s="80"/>
      <c r="MD47" s="80"/>
      <c r="ME47" s="80"/>
      <c r="MF47" s="80"/>
      <c r="MG47" s="80"/>
      <c r="MH47" s="80"/>
      <c r="MI47" s="80"/>
      <c r="MJ47" s="80"/>
      <c r="MK47" s="80"/>
      <c r="ML47" s="80"/>
      <c r="MM47" s="80"/>
      <c r="MN47" s="80"/>
      <c r="MO47" s="80"/>
      <c r="MP47" s="80"/>
      <c r="MQ47" s="80"/>
      <c r="MR47" s="80"/>
      <c r="MS47" s="80"/>
      <c r="MT47" s="80"/>
      <c r="MU47" s="80"/>
      <c r="MV47" s="80"/>
      <c r="MW47" s="80"/>
      <c r="MX47" s="80"/>
      <c r="MY47" s="80"/>
      <c r="MZ47" s="80"/>
      <c r="NA47" s="80"/>
      <c r="NB47" s="80"/>
      <c r="NC47" s="80"/>
      <c r="ND47" s="80"/>
      <c r="NE47" s="80"/>
      <c r="NF47" s="80"/>
      <c r="NG47" s="80"/>
      <c r="NH47" s="80"/>
      <c r="NI47" s="80"/>
      <c r="NJ47" s="80"/>
      <c r="NK47" s="80"/>
      <c r="NL47" s="80"/>
      <c r="NM47" s="80"/>
      <c r="NN47" s="80"/>
      <c r="NO47" s="80"/>
      <c r="NP47" s="80"/>
      <c r="NQ47" s="80"/>
      <c r="NR47" s="80"/>
      <c r="NS47" s="80"/>
      <c r="NT47" s="80"/>
      <c r="NU47" s="80"/>
      <c r="NV47" s="80"/>
      <c r="NW47" s="80"/>
      <c r="NX47" s="80"/>
      <c r="NY47" s="80"/>
      <c r="NZ47" s="80"/>
      <c r="OA47" s="80"/>
      <c r="OB47" s="80"/>
      <c r="OC47" s="80"/>
      <c r="OD47" s="80"/>
      <c r="OE47" s="80"/>
      <c r="OF47" s="80"/>
      <c r="OG47" s="80"/>
      <c r="OH47" s="80"/>
      <c r="OI47" s="80"/>
      <c r="OJ47" s="80"/>
      <c r="OK47" s="80"/>
      <c r="OL47" s="80"/>
      <c r="OM47" s="80"/>
      <c r="ON47" s="80"/>
      <c r="OO47" s="80"/>
      <c r="OP47" s="80"/>
      <c r="OQ47" s="80"/>
      <c r="OR47" s="80"/>
      <c r="OS47" s="80"/>
      <c r="OT47" s="80"/>
      <c r="OU47" s="80"/>
      <c r="OV47" s="80"/>
      <c r="OW47" s="80"/>
      <c r="OX47" s="80"/>
      <c r="OY47" s="80"/>
      <c r="OZ47" s="80"/>
      <c r="PA47" s="80"/>
      <c r="PB47" s="80"/>
      <c r="PC47" s="80"/>
      <c r="PD47" s="80"/>
      <c r="PE47" s="80"/>
      <c r="PF47" s="80"/>
      <c r="PG47" s="80"/>
      <c r="PH47" s="80"/>
      <c r="PI47" s="80"/>
      <c r="PJ47" s="80"/>
      <c r="PK47" s="80"/>
      <c r="PL47" s="80"/>
      <c r="PM47" s="80"/>
      <c r="PN47" s="80"/>
      <c r="PO47" s="80"/>
      <c r="PP47" s="80"/>
      <c r="PQ47" s="80"/>
      <c r="PR47" s="80"/>
      <c r="PS47" s="80"/>
      <c r="PT47" s="80"/>
      <c r="PU47" s="80"/>
      <c r="PV47" s="80"/>
      <c r="PW47" s="80"/>
      <c r="PX47" s="80"/>
      <c r="PY47" s="80"/>
      <c r="PZ47" s="80"/>
      <c r="QA47" s="80"/>
      <c r="QB47" s="80"/>
      <c r="QC47" s="80"/>
      <c r="QD47" s="80"/>
      <c r="QE47" s="80"/>
      <c r="QF47" s="80"/>
      <c r="QG47" s="80"/>
      <c r="QH47" s="80"/>
      <c r="QI47" s="80"/>
      <c r="QJ47" s="80"/>
      <c r="QK47" s="80"/>
      <c r="QL47" s="80"/>
      <c r="QM47" s="80"/>
      <c r="QN47" s="80"/>
      <c r="QO47" s="80"/>
      <c r="QP47" s="80"/>
      <c r="QQ47" s="80"/>
      <c r="QR47" s="80"/>
      <c r="QS47" s="80"/>
      <c r="QT47" s="80"/>
      <c r="QU47" s="80"/>
      <c r="QV47" s="80"/>
      <c r="QW47" s="80"/>
      <c r="QX47" s="80"/>
      <c r="QY47" s="80"/>
      <c r="QZ47" s="80"/>
      <c r="RA47" s="80"/>
      <c r="RB47" s="80"/>
      <c r="RC47" s="80"/>
      <c r="RD47" s="80"/>
      <c r="RE47" s="80"/>
      <c r="RF47" s="80"/>
      <c r="RG47" s="80"/>
      <c r="RH47" s="80"/>
      <c r="RI47" s="80"/>
      <c r="RJ47" s="80"/>
      <c r="RK47" s="80"/>
      <c r="RL47" s="80"/>
      <c r="RM47" s="80"/>
      <c r="RN47" s="80"/>
      <c r="RO47" s="80"/>
      <c r="RP47" s="80"/>
      <c r="RQ47" s="80"/>
      <c r="RR47" s="80"/>
      <c r="RS47" s="80"/>
      <c r="RT47" s="80"/>
      <c r="RU47" s="80"/>
      <c r="RV47" s="80"/>
      <c r="RW47" s="80"/>
      <c r="RX47" s="80"/>
      <c r="RY47" s="80"/>
      <c r="RZ47" s="80"/>
      <c r="SA47" s="80"/>
      <c r="SB47" s="80"/>
      <c r="SC47" s="80"/>
      <c r="SD47" s="80"/>
      <c r="SE47" s="80"/>
      <c r="SF47" s="80"/>
      <c r="SG47" s="80"/>
      <c r="SH47" s="80"/>
      <c r="SI47" s="80"/>
      <c r="SJ47" s="80"/>
      <c r="SK47" s="80"/>
      <c r="SL47" s="80"/>
      <c r="SM47" s="80"/>
      <c r="SN47" s="80"/>
      <c r="SO47" s="80"/>
      <c r="SP47" s="80"/>
      <c r="SQ47" s="80"/>
      <c r="SR47" s="80"/>
      <c r="SS47" s="80"/>
      <c r="ST47" s="80"/>
      <c r="SU47" s="80"/>
      <c r="SV47" s="80"/>
      <c r="SW47" s="80"/>
      <c r="SX47" s="80"/>
      <c r="SY47" s="80"/>
      <c r="SZ47" s="80"/>
      <c r="TA47" s="80"/>
      <c r="TB47" s="80"/>
      <c r="TC47" s="80"/>
      <c r="TD47" s="80"/>
      <c r="TE47" s="80"/>
      <c r="TF47" s="80"/>
      <c r="TG47" s="80"/>
      <c r="TH47" s="80"/>
      <c r="TI47" s="80"/>
      <c r="TJ47" s="80"/>
      <c r="TK47" s="80"/>
      <c r="TL47" s="80"/>
      <c r="TM47" s="80"/>
      <c r="TN47" s="80"/>
      <c r="TO47" s="80"/>
      <c r="TP47" s="80"/>
      <c r="TQ47" s="80"/>
      <c r="TR47" s="80"/>
      <c r="TS47" s="80"/>
      <c r="TT47" s="80"/>
      <c r="TU47" s="80"/>
      <c r="TV47" s="80"/>
      <c r="TW47" s="80"/>
      <c r="TX47" s="80"/>
      <c r="TY47" s="80"/>
      <c r="TZ47" s="80"/>
      <c r="UA47" s="80"/>
      <c r="UB47" s="80"/>
      <c r="UC47" s="80"/>
      <c r="UD47" s="80"/>
      <c r="UE47" s="80"/>
      <c r="UF47" s="80"/>
      <c r="UG47" s="80"/>
      <c r="UH47" s="80"/>
      <c r="UI47" s="80"/>
      <c r="UJ47" s="80"/>
      <c r="UK47" s="80"/>
      <c r="UL47" s="80"/>
      <c r="UM47" s="80"/>
      <c r="UN47" s="80"/>
      <c r="UO47" s="80"/>
      <c r="UP47" s="80"/>
      <c r="UQ47" s="80"/>
      <c r="UR47" s="80"/>
      <c r="US47" s="80"/>
      <c r="UT47" s="80"/>
      <c r="UU47" s="80"/>
      <c r="UV47" s="80"/>
      <c r="UW47" s="80"/>
      <c r="UX47" s="80"/>
      <c r="UY47" s="80"/>
      <c r="UZ47" s="80"/>
      <c r="VA47" s="80"/>
      <c r="VB47" s="80"/>
      <c r="VC47" s="80"/>
      <c r="VD47" s="80"/>
      <c r="VE47" s="80"/>
      <c r="VF47" s="80"/>
      <c r="VG47" s="80"/>
      <c r="VH47" s="80"/>
      <c r="VI47" s="80"/>
      <c r="VJ47" s="80"/>
      <c r="VK47" s="80"/>
      <c r="VL47" s="80"/>
      <c r="VM47" s="80"/>
      <c r="VN47" s="80"/>
      <c r="VO47" s="80"/>
      <c r="VP47" s="80"/>
      <c r="VQ47" s="80"/>
      <c r="VR47" s="80"/>
      <c r="VS47" s="80"/>
      <c r="VT47" s="80"/>
      <c r="VU47" s="80"/>
      <c r="VV47" s="80"/>
      <c r="VW47" s="80"/>
      <c r="VX47" s="80"/>
      <c r="VY47" s="80"/>
      <c r="VZ47" s="80"/>
      <c r="WA47" s="80"/>
      <c r="WB47" s="80"/>
      <c r="WC47" s="80"/>
      <c r="WD47" s="80"/>
      <c r="WE47" s="80"/>
      <c r="WF47" s="80"/>
      <c r="WG47" s="80"/>
      <c r="WH47" s="80"/>
      <c r="WI47" s="80"/>
      <c r="WJ47" s="80"/>
      <c r="WK47" s="80"/>
      <c r="WL47" s="80"/>
      <c r="WM47" s="80"/>
      <c r="WN47" s="80"/>
      <c r="WO47" s="80"/>
      <c r="WP47" s="80"/>
      <c r="WQ47" s="80"/>
      <c r="WR47" s="80"/>
      <c r="WS47" s="80"/>
      <c r="WT47" s="80"/>
      <c r="WU47" s="80"/>
      <c r="WV47" s="80"/>
      <c r="WW47" s="80"/>
      <c r="WX47" s="80"/>
      <c r="WY47" s="80"/>
      <c r="WZ47" s="80"/>
      <c r="XA47" s="80"/>
      <c r="XB47" s="80"/>
      <c r="XC47" s="80"/>
      <c r="XD47" s="80"/>
      <c r="XE47" s="80"/>
      <c r="XF47" s="80"/>
      <c r="XG47" s="80"/>
      <c r="XH47" s="80"/>
      <c r="XI47" s="80"/>
      <c r="XJ47" s="80"/>
      <c r="XK47" s="80"/>
      <c r="XL47" s="80"/>
      <c r="XM47" s="80"/>
      <c r="XN47" s="80"/>
      <c r="XO47" s="80"/>
      <c r="XP47" s="80"/>
      <c r="XQ47" s="80"/>
      <c r="XR47" s="80"/>
      <c r="XS47" s="80"/>
      <c r="XT47" s="80"/>
      <c r="XU47" s="80"/>
      <c r="XV47" s="80"/>
      <c r="XW47" s="80"/>
      <c r="XX47" s="80"/>
      <c r="XY47" s="80"/>
      <c r="XZ47" s="80"/>
      <c r="YA47" s="80"/>
      <c r="YB47" s="80"/>
      <c r="YC47" s="80"/>
      <c r="YD47" s="80"/>
      <c r="YE47" s="80"/>
      <c r="YF47" s="80"/>
      <c r="YG47" s="80"/>
      <c r="YH47" s="80"/>
      <c r="YI47" s="80"/>
      <c r="YJ47" s="80"/>
      <c r="YK47" s="80"/>
      <c r="YL47" s="80"/>
      <c r="YM47" s="80"/>
      <c r="YN47" s="80"/>
      <c r="YO47" s="80"/>
      <c r="YP47" s="80"/>
      <c r="YQ47" s="80"/>
      <c r="YR47" s="80"/>
      <c r="YS47" s="80"/>
      <c r="YT47" s="80"/>
      <c r="YU47" s="80"/>
      <c r="YV47" s="80"/>
      <c r="YW47" s="80"/>
      <c r="YX47" s="80"/>
      <c r="YY47" s="80"/>
      <c r="YZ47" s="80"/>
      <c r="ZA47" s="80"/>
      <c r="ZB47" s="80"/>
      <c r="ZC47" s="80"/>
      <c r="ZD47" s="80"/>
      <c r="ZE47" s="80"/>
      <c r="ZF47" s="80"/>
      <c r="ZG47" s="80"/>
      <c r="ZH47" s="80"/>
      <c r="ZI47" s="80"/>
      <c r="ZJ47" s="80"/>
      <c r="ZK47" s="80"/>
      <c r="ZL47" s="80"/>
      <c r="ZM47" s="80"/>
      <c r="ZN47" s="80"/>
      <c r="ZO47" s="80"/>
      <c r="ZP47" s="80"/>
      <c r="ZQ47" s="80"/>
      <c r="ZR47" s="80"/>
      <c r="ZS47" s="80"/>
      <c r="ZT47" s="80"/>
      <c r="ZU47" s="80"/>
      <c r="ZV47" s="80"/>
      <c r="ZW47" s="80"/>
      <c r="ZX47" s="80"/>
      <c r="ZY47" s="80"/>
      <c r="ZZ47" s="80"/>
      <c r="AAA47" s="80"/>
      <c r="AAB47" s="80"/>
      <c r="AAC47" s="80"/>
      <c r="AAD47" s="80"/>
      <c r="AAE47" s="80"/>
      <c r="AAF47" s="80"/>
      <c r="AAG47" s="80"/>
      <c r="AAH47" s="80"/>
      <c r="AAI47" s="80"/>
      <c r="AAJ47" s="80"/>
      <c r="AAK47" s="80"/>
      <c r="AAL47" s="80"/>
      <c r="AAM47" s="80"/>
      <c r="AAN47" s="80"/>
      <c r="AAO47" s="80"/>
      <c r="AAP47" s="80"/>
      <c r="AAQ47" s="80"/>
      <c r="AAR47" s="80"/>
      <c r="AAS47" s="80"/>
      <c r="AAT47" s="80"/>
      <c r="AAU47" s="80"/>
      <c r="AAV47" s="80"/>
      <c r="AAW47" s="80"/>
      <c r="AAX47" s="80"/>
      <c r="AAY47" s="80"/>
      <c r="AAZ47" s="80"/>
      <c r="ABA47" s="80"/>
      <c r="ABB47" s="80"/>
      <c r="ABC47" s="80"/>
      <c r="ABD47" s="80"/>
      <c r="ABE47" s="80"/>
      <c r="ABF47" s="80"/>
      <c r="ABG47" s="80"/>
      <c r="ABH47" s="80"/>
      <c r="ABI47" s="80"/>
      <c r="ABJ47" s="80"/>
      <c r="ABK47" s="80"/>
      <c r="ABL47" s="80"/>
      <c r="ABM47" s="80"/>
      <c r="ABN47" s="80"/>
      <c r="ABO47" s="80"/>
      <c r="ABP47" s="80"/>
      <c r="ABQ47" s="80"/>
      <c r="ABR47" s="80"/>
      <c r="ABS47" s="80"/>
      <c r="ABT47" s="80"/>
      <c r="ABU47" s="80"/>
      <c r="ABV47" s="80"/>
      <c r="ABW47" s="80"/>
      <c r="ABX47" s="80"/>
      <c r="ABY47" s="80"/>
      <c r="ABZ47" s="80"/>
      <c r="ACA47" s="80"/>
      <c r="ACB47" s="80"/>
      <c r="ACC47" s="80"/>
      <c r="ACD47" s="80"/>
      <c r="ACE47" s="80"/>
      <c r="ACF47" s="80"/>
      <c r="ACG47" s="80"/>
      <c r="ACH47" s="80"/>
      <c r="ACI47" s="80"/>
      <c r="ACJ47" s="80"/>
      <c r="ACK47" s="80"/>
      <c r="ACL47" s="80"/>
      <c r="ACM47" s="80"/>
      <c r="ACN47" s="80"/>
      <c r="ACO47" s="80"/>
      <c r="ACP47" s="80"/>
      <c r="ACQ47" s="80"/>
      <c r="ACR47" s="80"/>
      <c r="ACS47" s="80"/>
      <c r="ACT47" s="80"/>
      <c r="ACU47" s="80"/>
      <c r="ACV47" s="80"/>
      <c r="ACW47" s="80"/>
      <c r="ACX47" s="80"/>
      <c r="ACY47" s="80"/>
      <c r="ACZ47" s="80"/>
      <c r="ADA47" s="80"/>
      <c r="ADB47" s="80"/>
      <c r="ADC47" s="80"/>
      <c r="ADD47" s="80"/>
      <c r="ADE47" s="80"/>
      <c r="ADF47" s="80"/>
      <c r="ADG47" s="80"/>
      <c r="ADH47" s="80"/>
      <c r="ADI47" s="80"/>
      <c r="ADJ47" s="80"/>
      <c r="ADK47" s="80"/>
      <c r="ADL47" s="80"/>
      <c r="ADM47" s="80"/>
      <c r="ADN47" s="80"/>
      <c r="ADO47" s="80"/>
      <c r="ADP47" s="80"/>
      <c r="ADQ47" s="80"/>
      <c r="ADR47" s="80"/>
      <c r="ADS47" s="80"/>
      <c r="ADT47" s="80"/>
      <c r="ADU47" s="80"/>
      <c r="ADV47" s="80"/>
      <c r="ADW47" s="80"/>
      <c r="ADX47" s="80"/>
      <c r="ADY47" s="80"/>
      <c r="ADZ47" s="80"/>
      <c r="AEA47" s="80"/>
      <c r="AEB47" s="80"/>
      <c r="AEC47" s="80"/>
      <c r="AED47" s="80"/>
      <c r="AEE47" s="80"/>
      <c r="AEF47" s="80"/>
      <c r="AEG47" s="80"/>
      <c r="AEH47" s="80"/>
      <c r="AEI47" s="80"/>
      <c r="AEJ47" s="80"/>
      <c r="AEK47" s="80"/>
      <c r="AEL47" s="80"/>
      <c r="AEM47" s="80"/>
      <c r="AEN47" s="80"/>
      <c r="AEO47" s="80"/>
      <c r="AEP47" s="80"/>
      <c r="AEQ47" s="80"/>
      <c r="AER47" s="80"/>
      <c r="AES47" s="80"/>
      <c r="AET47" s="80"/>
      <c r="AEU47" s="80"/>
      <c r="AEV47" s="80"/>
      <c r="AEW47" s="80"/>
      <c r="AEX47" s="80"/>
      <c r="AEY47" s="80"/>
      <c r="AEZ47" s="80"/>
      <c r="AFA47" s="80"/>
      <c r="AFB47" s="80"/>
      <c r="AFC47" s="80"/>
      <c r="AFD47" s="80"/>
      <c r="AFE47" s="80"/>
      <c r="AFF47" s="80"/>
      <c r="AFG47" s="80"/>
      <c r="AFH47" s="80"/>
      <c r="AFI47" s="80"/>
      <c r="AFJ47" s="80"/>
      <c r="AFK47" s="80"/>
      <c r="AFL47" s="80"/>
      <c r="AFM47" s="80"/>
      <c r="AFN47" s="80"/>
      <c r="AFO47" s="80"/>
      <c r="AFP47" s="80"/>
      <c r="AFQ47" s="80"/>
      <c r="AFR47" s="80"/>
      <c r="AFS47" s="80"/>
      <c r="AFT47" s="80"/>
      <c r="AFU47" s="80"/>
      <c r="AFV47" s="80"/>
      <c r="AFW47" s="80"/>
      <c r="AFX47" s="80"/>
      <c r="AFY47" s="80"/>
      <c r="AFZ47" s="80"/>
      <c r="AGA47" s="80"/>
      <c r="AGB47" s="80"/>
      <c r="AGC47" s="80"/>
      <c r="AGD47" s="80"/>
      <c r="AGE47" s="80"/>
      <c r="AGF47" s="80"/>
      <c r="AGG47" s="80"/>
      <c r="AGH47" s="80"/>
      <c r="AGI47" s="80"/>
      <c r="AGJ47" s="80"/>
      <c r="AGK47" s="80"/>
      <c r="AGL47" s="80"/>
      <c r="AGM47" s="80"/>
      <c r="AGN47" s="80"/>
      <c r="AGO47" s="80"/>
      <c r="AGP47" s="80"/>
      <c r="AGQ47" s="80"/>
      <c r="AGR47" s="80"/>
      <c r="AGS47" s="80"/>
      <c r="AGT47" s="80"/>
      <c r="AGU47" s="80"/>
      <c r="AGV47" s="80"/>
      <c r="AGW47" s="80"/>
      <c r="AGX47" s="80"/>
      <c r="AGY47" s="80"/>
      <c r="AGZ47" s="80"/>
      <c r="AHA47" s="80"/>
      <c r="AHB47" s="80"/>
      <c r="AHC47" s="80"/>
      <c r="AHD47" s="80"/>
      <c r="AHE47" s="80"/>
      <c r="AHF47" s="80"/>
      <c r="AHG47" s="80"/>
      <c r="AHH47" s="80"/>
      <c r="AHI47" s="80"/>
      <c r="AHJ47" s="80"/>
      <c r="AHK47" s="80"/>
      <c r="AHL47" s="80"/>
      <c r="AHM47" s="80"/>
      <c r="AHN47" s="80"/>
      <c r="AHO47" s="80"/>
      <c r="AHP47" s="80"/>
      <c r="AHQ47" s="80"/>
      <c r="AHR47" s="80"/>
      <c r="AHS47" s="80"/>
      <c r="AHT47" s="80"/>
      <c r="AHU47" s="80"/>
      <c r="AHV47" s="80"/>
      <c r="AHW47" s="80"/>
      <c r="AHX47" s="80"/>
      <c r="AHY47" s="80"/>
      <c r="AHZ47" s="80"/>
      <c r="AIA47" s="80"/>
      <c r="AIB47" s="80"/>
      <c r="AIC47" s="80"/>
      <c r="AID47" s="80"/>
      <c r="AIE47" s="80"/>
      <c r="AIF47" s="80"/>
      <c r="AIG47" s="80"/>
      <c r="AIH47" s="80"/>
      <c r="AII47" s="80"/>
      <c r="AIJ47" s="80"/>
      <c r="AIK47" s="80"/>
      <c r="AIL47" s="80"/>
      <c r="AIM47" s="80"/>
      <c r="AIN47" s="80"/>
      <c r="AIO47" s="80"/>
      <c r="AIP47" s="80"/>
      <c r="AIQ47" s="80"/>
      <c r="AIR47" s="80"/>
      <c r="AIS47" s="80"/>
      <c r="AIT47" s="80"/>
      <c r="AIU47" s="80"/>
      <c r="AIV47" s="80"/>
      <c r="AIW47" s="80"/>
      <c r="AIX47" s="80"/>
      <c r="AIY47" s="80"/>
      <c r="AIZ47" s="80"/>
      <c r="AJA47" s="80"/>
      <c r="AJB47" s="80"/>
      <c r="AJC47" s="80"/>
      <c r="AJD47" s="80"/>
      <c r="AJE47" s="80"/>
      <c r="AJF47" s="80"/>
      <c r="AJG47" s="80"/>
      <c r="AJH47" s="80"/>
      <c r="AJI47" s="80"/>
      <c r="AJJ47" s="80"/>
      <c r="AJK47" s="80"/>
      <c r="AJL47" s="80"/>
      <c r="AJM47" s="80"/>
      <c r="AJN47" s="80"/>
      <c r="AJO47" s="80"/>
      <c r="AJP47" s="80"/>
      <c r="AJQ47" s="80"/>
      <c r="AJR47" s="80"/>
      <c r="AJS47" s="80"/>
      <c r="AJT47" s="80"/>
      <c r="AJU47" s="80"/>
      <c r="AJV47" s="80"/>
      <c r="AJW47" s="80"/>
      <c r="AJX47" s="80"/>
      <c r="AJY47" s="80"/>
      <c r="AJZ47" s="80"/>
      <c r="AKA47" s="80"/>
      <c r="AKB47" s="80"/>
      <c r="AKC47" s="80"/>
      <c r="AKD47" s="80"/>
      <c r="AKE47" s="80"/>
      <c r="AKF47" s="80"/>
      <c r="AKG47" s="80"/>
      <c r="AKH47" s="80"/>
      <c r="AKI47" s="80"/>
      <c r="AKJ47" s="80"/>
      <c r="AKK47" s="80"/>
      <c r="AKL47" s="80"/>
      <c r="AKM47" s="80"/>
      <c r="AKN47" s="80"/>
      <c r="AKO47" s="80"/>
      <c r="AKP47" s="80"/>
      <c r="AKQ47" s="80"/>
      <c r="AKR47" s="80"/>
      <c r="AKS47" s="80"/>
      <c r="AKT47" s="80"/>
      <c r="AKU47" s="80"/>
      <c r="AKV47" s="80"/>
      <c r="AKW47" s="80"/>
      <c r="AKX47" s="80"/>
      <c r="AKY47" s="80"/>
      <c r="AKZ47" s="80"/>
      <c r="ALA47" s="80"/>
      <c r="ALB47" s="80"/>
      <c r="ALC47" s="80"/>
      <c r="ALD47" s="80"/>
      <c r="ALE47" s="80"/>
      <c r="ALF47" s="80"/>
      <c r="ALG47" s="80"/>
      <c r="ALH47" s="80"/>
      <c r="ALI47" s="80"/>
      <c r="ALJ47" s="80"/>
      <c r="ALK47" s="80"/>
      <c r="ALL47" s="80"/>
      <c r="ALM47" s="80"/>
      <c r="ALN47" s="80"/>
      <c r="ALO47" s="80"/>
      <c r="ALP47" s="80"/>
      <c r="ALQ47" s="80"/>
      <c r="ALR47" s="80"/>
      <c r="ALS47" s="80"/>
      <c r="ALT47" s="80"/>
      <c r="ALU47" s="80"/>
      <c r="ALV47" s="80"/>
      <c r="ALW47" s="80"/>
      <c r="ALX47" s="80"/>
      <c r="ALY47" s="80"/>
      <c r="ALZ47" s="80"/>
      <c r="AMA47" s="80"/>
      <c r="AMB47" s="80"/>
      <c r="AMC47" s="80"/>
      <c r="AMD47" s="80"/>
      <c r="AME47" s="80"/>
      <c r="AMF47" s="80"/>
      <c r="AMG47" s="80"/>
      <c r="AMH47" s="80"/>
      <c r="AMI47" s="80"/>
      <c r="AMJ47" s="80"/>
      <c r="AMK47" s="80"/>
      <c r="AML47" s="80"/>
      <c r="AMM47" s="80"/>
      <c r="AMN47" s="80"/>
      <c r="AMO47" s="80"/>
      <c r="AMP47" s="80"/>
      <c r="AMQ47" s="80"/>
      <c r="AMR47" s="80"/>
      <c r="AMS47" s="80"/>
      <c r="AMT47" s="80"/>
      <c r="AMU47" s="80"/>
      <c r="AMV47" s="80"/>
      <c r="AMW47" s="80"/>
      <c r="AMX47" s="80"/>
      <c r="AMY47" s="80"/>
      <c r="AMZ47" s="80"/>
      <c r="ANA47" s="80"/>
      <c r="ANB47" s="80"/>
      <c r="ANC47" s="80"/>
      <c r="AND47" s="80"/>
      <c r="ANE47" s="80"/>
      <c r="ANF47" s="80"/>
      <c r="ANG47" s="80"/>
      <c r="ANH47" s="80"/>
      <c r="ANI47" s="80"/>
      <c r="ANJ47" s="80"/>
      <c r="ANK47" s="80"/>
      <c r="ANL47" s="80"/>
      <c r="ANM47" s="80"/>
      <c r="ANN47" s="80"/>
      <c r="ANO47" s="80"/>
      <c r="ANP47" s="80"/>
      <c r="ANQ47" s="80"/>
      <c r="ANR47" s="80"/>
      <c r="ANS47" s="80"/>
      <c r="ANT47" s="80"/>
      <c r="ANU47" s="80"/>
      <c r="ANV47" s="80"/>
      <c r="ANW47" s="80"/>
      <c r="ANX47" s="80"/>
      <c r="ANY47" s="80"/>
      <c r="ANZ47" s="80"/>
      <c r="AOA47" s="80"/>
      <c r="AOB47" s="80"/>
      <c r="AOC47" s="80"/>
      <c r="AOD47" s="80"/>
      <c r="AOE47" s="80"/>
      <c r="AOF47" s="80"/>
      <c r="AOG47" s="80"/>
      <c r="AOH47" s="80"/>
      <c r="AOI47" s="80"/>
      <c r="AOJ47" s="80"/>
      <c r="AOK47" s="80"/>
      <c r="AOL47" s="80"/>
      <c r="AOM47" s="80"/>
      <c r="AON47" s="80"/>
      <c r="AOO47" s="80"/>
      <c r="AOP47" s="80"/>
      <c r="AOQ47" s="80"/>
      <c r="AOR47" s="80"/>
      <c r="AOS47" s="80"/>
      <c r="AOT47" s="80"/>
      <c r="AOU47" s="80"/>
      <c r="AOV47" s="80"/>
      <c r="AOW47" s="80"/>
      <c r="AOX47" s="80"/>
      <c r="AOY47" s="80"/>
      <c r="AOZ47" s="80"/>
      <c r="APA47" s="80"/>
      <c r="APB47" s="80"/>
      <c r="APC47" s="80"/>
      <c r="APD47" s="80"/>
      <c r="APE47" s="80"/>
      <c r="APF47" s="80"/>
      <c r="APG47" s="80"/>
      <c r="APH47" s="80"/>
      <c r="API47" s="80"/>
      <c r="APJ47" s="80"/>
      <c r="APK47" s="80"/>
      <c r="APL47" s="80"/>
      <c r="APM47" s="80"/>
      <c r="APN47" s="80"/>
      <c r="APO47" s="80"/>
      <c r="APP47" s="80"/>
      <c r="APQ47" s="80"/>
      <c r="APR47" s="80"/>
      <c r="APS47" s="80"/>
      <c r="APT47" s="80"/>
      <c r="APU47" s="80"/>
      <c r="APV47" s="80"/>
      <c r="APW47" s="80"/>
      <c r="APX47" s="80"/>
      <c r="APY47" s="80"/>
      <c r="APZ47" s="80"/>
      <c r="AQA47" s="80"/>
      <c r="AQB47" s="80"/>
      <c r="AQC47" s="80"/>
      <c r="AQD47" s="80"/>
      <c r="AQE47" s="80"/>
      <c r="AQF47" s="80"/>
      <c r="AQG47" s="80"/>
      <c r="AQH47" s="80"/>
      <c r="AQI47" s="80"/>
      <c r="AQJ47" s="80"/>
      <c r="AQK47" s="80"/>
      <c r="AQL47" s="80"/>
      <c r="AQM47" s="80"/>
      <c r="AQN47" s="80"/>
      <c r="AQO47" s="80"/>
      <c r="AQP47" s="80"/>
      <c r="AQQ47" s="80"/>
      <c r="AQR47" s="80"/>
      <c r="AQS47" s="80"/>
      <c r="AQT47" s="80"/>
      <c r="AQU47" s="80"/>
      <c r="AQV47" s="80"/>
      <c r="AQW47" s="80"/>
      <c r="AQX47" s="80"/>
      <c r="AQY47" s="80"/>
      <c r="AQZ47" s="80"/>
      <c r="ARA47" s="80"/>
      <c r="ARB47" s="80"/>
      <c r="ARC47" s="80"/>
      <c r="ARD47" s="80"/>
      <c r="ARE47" s="80"/>
      <c r="ARF47" s="80"/>
      <c r="ARG47" s="80"/>
      <c r="ARH47" s="80"/>
      <c r="ARI47" s="80"/>
      <c r="ARJ47" s="80"/>
      <c r="ARK47" s="80"/>
      <c r="ARL47" s="80"/>
      <c r="ARM47" s="80"/>
      <c r="ARN47" s="80"/>
      <c r="ARO47" s="80"/>
      <c r="ARP47" s="80"/>
      <c r="ARQ47" s="80"/>
      <c r="ARR47" s="80"/>
      <c r="ARS47" s="80"/>
      <c r="ART47" s="80"/>
      <c r="ARU47" s="80"/>
      <c r="ARV47" s="80"/>
      <c r="ARW47" s="80"/>
      <c r="ARX47" s="80"/>
      <c r="ARY47" s="80"/>
      <c r="ARZ47" s="80"/>
      <c r="ASA47" s="80"/>
      <c r="ASB47" s="80"/>
      <c r="ASC47" s="80"/>
      <c r="ASD47" s="80"/>
      <c r="ASE47" s="80"/>
      <c r="ASF47" s="80"/>
      <c r="ASG47" s="80"/>
      <c r="ASH47" s="80"/>
      <c r="ASI47" s="80"/>
      <c r="ASJ47" s="80"/>
      <c r="ASK47" s="80"/>
      <c r="ASL47" s="80"/>
      <c r="ASM47" s="80"/>
      <c r="ASN47" s="80"/>
      <c r="ASO47" s="80"/>
      <c r="ASP47" s="80"/>
      <c r="ASQ47" s="80"/>
      <c r="ASR47" s="80"/>
      <c r="ASS47" s="80"/>
      <c r="AST47" s="80"/>
      <c r="ASU47" s="80"/>
      <c r="ASV47" s="80"/>
      <c r="ASW47" s="80"/>
      <c r="ASX47" s="80"/>
      <c r="ASY47" s="80"/>
      <c r="ASZ47" s="80"/>
      <c r="ATA47" s="80"/>
      <c r="ATB47" s="80"/>
      <c r="ATC47" s="80"/>
      <c r="ATD47" s="80"/>
      <c r="ATE47" s="80"/>
      <c r="ATF47" s="80"/>
      <c r="ATG47" s="80"/>
      <c r="ATH47" s="80"/>
      <c r="ATI47" s="80"/>
      <c r="ATJ47" s="80"/>
      <c r="ATK47" s="80"/>
      <c r="ATL47" s="80"/>
      <c r="ATM47" s="80"/>
      <c r="ATN47" s="80"/>
      <c r="ATO47" s="80"/>
      <c r="ATP47" s="80"/>
      <c r="ATQ47" s="80"/>
      <c r="ATR47" s="80"/>
      <c r="ATS47" s="80"/>
      <c r="ATT47" s="80"/>
      <c r="ATU47" s="80"/>
      <c r="ATV47" s="80"/>
      <c r="ATW47" s="80"/>
      <c r="ATX47" s="80"/>
      <c r="ATY47" s="80"/>
      <c r="ATZ47" s="80"/>
      <c r="AUA47" s="80"/>
      <c r="AUB47" s="80"/>
      <c r="AUC47" s="80"/>
      <c r="AUD47" s="80"/>
      <c r="AUE47" s="80"/>
      <c r="AUF47" s="80"/>
      <c r="AUG47" s="80"/>
      <c r="AUH47" s="80"/>
      <c r="AUI47" s="80"/>
      <c r="AUJ47" s="80"/>
      <c r="AUK47" s="80"/>
      <c r="AUL47" s="80"/>
      <c r="AUM47" s="80"/>
      <c r="AUN47" s="80"/>
      <c r="AUO47" s="80"/>
      <c r="AUP47" s="80"/>
      <c r="AUQ47" s="80"/>
      <c r="AUR47" s="80"/>
      <c r="AUS47" s="80"/>
      <c r="AUT47" s="80"/>
      <c r="AUU47" s="80"/>
      <c r="AUV47" s="80"/>
      <c r="AUW47" s="80"/>
      <c r="AUX47" s="80"/>
      <c r="AUY47" s="80"/>
      <c r="AUZ47" s="80"/>
      <c r="AVA47" s="80"/>
      <c r="AVB47" s="80"/>
      <c r="AVC47" s="80"/>
      <c r="AVD47" s="80"/>
      <c r="AVE47" s="80"/>
      <c r="AVF47" s="80"/>
      <c r="AVG47" s="80"/>
      <c r="AVH47" s="80"/>
      <c r="AVI47" s="80"/>
      <c r="AVJ47" s="80"/>
      <c r="AVK47" s="80"/>
      <c r="AVL47" s="80"/>
      <c r="AVM47" s="80"/>
      <c r="AVN47" s="80"/>
      <c r="AVO47" s="80"/>
      <c r="AVP47" s="80"/>
      <c r="AVQ47" s="80"/>
      <c r="AVR47" s="80"/>
      <c r="AVS47" s="80"/>
      <c r="AVT47" s="80"/>
      <c r="AVU47" s="80"/>
      <c r="AVV47" s="80"/>
      <c r="AVW47" s="80"/>
      <c r="AVX47" s="80"/>
      <c r="AVY47" s="80"/>
      <c r="AVZ47" s="80"/>
      <c r="AWA47" s="80"/>
      <c r="AWB47" s="80"/>
      <c r="AWC47" s="80"/>
      <c r="AWD47" s="80"/>
      <c r="AWE47" s="80"/>
      <c r="AWF47" s="80"/>
      <c r="AWG47" s="80"/>
      <c r="AWH47" s="80"/>
      <c r="AWI47" s="80"/>
      <c r="AWJ47" s="80"/>
      <c r="AWK47" s="80"/>
      <c r="AWL47" s="80"/>
      <c r="AWM47" s="80"/>
      <c r="AWN47" s="80"/>
      <c r="AWO47" s="80"/>
      <c r="AWP47" s="80"/>
      <c r="AWQ47" s="80"/>
      <c r="AWR47" s="80"/>
      <c r="AWS47" s="80"/>
      <c r="AWT47" s="80"/>
      <c r="AWU47" s="80"/>
      <c r="AWV47" s="80"/>
      <c r="AWW47" s="80"/>
      <c r="AWX47" s="80"/>
      <c r="AWY47" s="80"/>
      <c r="AWZ47" s="80"/>
      <c r="AXA47" s="80"/>
      <c r="AXB47" s="80"/>
      <c r="AXC47" s="80"/>
      <c r="AXD47" s="80"/>
      <c r="AXE47" s="80"/>
      <c r="AXF47" s="80"/>
      <c r="AXG47" s="80"/>
      <c r="AXH47" s="80"/>
      <c r="AXI47" s="80"/>
      <c r="AXJ47" s="80"/>
      <c r="AXK47" s="80"/>
      <c r="AXL47" s="80"/>
      <c r="AXM47" s="80"/>
      <c r="AXN47" s="80"/>
      <c r="AXO47" s="80"/>
      <c r="AXP47" s="80"/>
      <c r="AXQ47" s="80"/>
      <c r="AXR47" s="80"/>
      <c r="AXS47" s="80"/>
      <c r="AXT47" s="80"/>
      <c r="AXU47" s="80"/>
      <c r="AXV47" s="80"/>
      <c r="AXW47" s="80"/>
      <c r="AXX47" s="80"/>
      <c r="AXY47" s="80"/>
      <c r="AXZ47" s="80"/>
      <c r="AYA47" s="80"/>
      <c r="AYB47" s="80"/>
      <c r="AYC47" s="80"/>
      <c r="AYD47" s="80"/>
      <c r="AYE47" s="80"/>
      <c r="AYF47" s="80"/>
      <c r="AYG47" s="80"/>
      <c r="AYH47" s="80"/>
      <c r="AYI47" s="80"/>
      <c r="AYJ47" s="80"/>
      <c r="AYK47" s="80"/>
      <c r="AYL47" s="80"/>
      <c r="AYM47" s="80"/>
      <c r="AYN47" s="80"/>
      <c r="AYO47" s="80"/>
      <c r="AYP47" s="80"/>
      <c r="AYQ47" s="80"/>
      <c r="AYR47" s="80"/>
      <c r="AYS47" s="80"/>
      <c r="AYT47" s="80"/>
      <c r="AYU47" s="80"/>
      <c r="AYV47" s="80"/>
      <c r="AYW47" s="80"/>
      <c r="AYX47" s="80"/>
      <c r="AYY47" s="80"/>
      <c r="AYZ47" s="80"/>
      <c r="AZA47" s="80"/>
      <c r="AZB47" s="80"/>
      <c r="AZC47" s="80"/>
      <c r="AZD47" s="80"/>
      <c r="AZE47" s="80"/>
      <c r="AZF47" s="80"/>
      <c r="AZG47" s="80"/>
      <c r="AZH47" s="80"/>
      <c r="AZI47" s="80"/>
      <c r="AZJ47" s="80"/>
      <c r="AZK47" s="80"/>
      <c r="AZL47" s="80"/>
      <c r="AZM47" s="80"/>
      <c r="AZN47" s="80"/>
      <c r="AZO47" s="80"/>
      <c r="AZP47" s="80"/>
      <c r="AZQ47" s="80"/>
      <c r="AZR47" s="80"/>
      <c r="AZS47" s="80"/>
      <c r="AZT47" s="80"/>
      <c r="AZU47" s="80"/>
      <c r="AZV47" s="80"/>
      <c r="AZW47" s="80"/>
      <c r="AZX47" s="80"/>
      <c r="AZY47" s="80"/>
      <c r="AZZ47" s="80"/>
      <c r="BAA47" s="80"/>
      <c r="BAB47" s="80"/>
      <c r="BAC47" s="80"/>
      <c r="BAD47" s="80"/>
      <c r="BAE47" s="80"/>
      <c r="BAF47" s="80"/>
      <c r="BAG47" s="80"/>
      <c r="BAH47" s="80"/>
      <c r="BAI47" s="80"/>
      <c r="BAJ47" s="80"/>
      <c r="BAK47" s="80"/>
      <c r="BAL47" s="80"/>
      <c r="BAM47" s="80"/>
      <c r="BAN47" s="80"/>
      <c r="BAO47" s="80"/>
      <c r="BAP47" s="80"/>
      <c r="BAQ47" s="80"/>
      <c r="BAR47" s="80"/>
      <c r="BAS47" s="80"/>
      <c r="BAT47" s="80"/>
      <c r="BAU47" s="80"/>
      <c r="BAV47" s="80"/>
      <c r="BAW47" s="80"/>
      <c r="BAX47" s="80"/>
      <c r="BAY47" s="80"/>
      <c r="BAZ47" s="80"/>
      <c r="BBA47" s="80"/>
      <c r="BBB47" s="80"/>
      <c r="BBC47" s="80"/>
      <c r="BBD47" s="80"/>
      <c r="BBE47" s="80"/>
      <c r="BBF47" s="80"/>
      <c r="BBG47" s="80"/>
      <c r="BBH47" s="80"/>
      <c r="BBI47" s="80"/>
      <c r="BBJ47" s="80"/>
      <c r="BBK47" s="80"/>
      <c r="BBL47" s="80"/>
      <c r="BBM47" s="80"/>
      <c r="BBN47" s="80"/>
      <c r="BBO47" s="80"/>
      <c r="BBP47" s="80"/>
      <c r="BBQ47" s="80"/>
      <c r="BBR47" s="80"/>
      <c r="BBS47" s="80"/>
      <c r="BBT47" s="80"/>
      <c r="BBU47" s="80"/>
      <c r="BBV47" s="80"/>
      <c r="BBW47" s="80"/>
      <c r="BBX47" s="80"/>
      <c r="BBY47" s="80"/>
      <c r="BBZ47" s="80"/>
      <c r="BCA47" s="80"/>
      <c r="BCB47" s="80"/>
      <c r="BCC47" s="80"/>
      <c r="BCD47" s="80"/>
      <c r="BCE47" s="80"/>
      <c r="BCF47" s="80"/>
      <c r="BCG47" s="80"/>
      <c r="BCH47" s="80"/>
      <c r="BCI47" s="80"/>
      <c r="BCJ47" s="80"/>
      <c r="BCK47" s="80"/>
      <c r="BCL47" s="80"/>
      <c r="BCM47" s="80"/>
      <c r="BCN47" s="80"/>
      <c r="BCO47" s="80"/>
      <c r="BCP47" s="80"/>
      <c r="BCQ47" s="80"/>
      <c r="BCR47" s="80"/>
      <c r="BCS47" s="80"/>
      <c r="BCT47" s="80"/>
      <c r="BCU47" s="80"/>
      <c r="BCV47" s="80"/>
      <c r="BCW47" s="80"/>
      <c r="BCX47" s="80"/>
      <c r="BCY47" s="80"/>
      <c r="BCZ47" s="80"/>
      <c r="BDA47" s="80"/>
      <c r="BDB47" s="80"/>
      <c r="BDC47" s="80"/>
      <c r="BDD47" s="80"/>
      <c r="BDE47" s="80"/>
      <c r="BDF47" s="80"/>
      <c r="BDG47" s="80"/>
      <c r="BDH47" s="80"/>
      <c r="BDI47" s="80"/>
      <c r="BDJ47" s="80"/>
      <c r="BDK47" s="80"/>
      <c r="BDL47" s="80"/>
      <c r="BDM47" s="80"/>
      <c r="BDN47" s="80"/>
      <c r="BDO47" s="80"/>
      <c r="BDP47" s="80"/>
      <c r="BDQ47" s="80"/>
      <c r="BDR47" s="80"/>
      <c r="BDS47" s="80"/>
      <c r="BDT47" s="80"/>
      <c r="BDU47" s="80"/>
      <c r="BDV47" s="80"/>
      <c r="BDW47" s="80"/>
      <c r="BDX47" s="80"/>
      <c r="BDY47" s="80"/>
      <c r="BDZ47" s="80"/>
      <c r="BEA47" s="80"/>
      <c r="BEB47" s="80"/>
      <c r="BEC47" s="80"/>
      <c r="BED47" s="80"/>
      <c r="BEE47" s="80"/>
      <c r="BEF47" s="80"/>
      <c r="BEG47" s="80"/>
      <c r="BEH47" s="80"/>
      <c r="BEI47" s="80"/>
      <c r="BEJ47" s="80"/>
      <c r="BEK47" s="80"/>
      <c r="BEL47" s="80"/>
      <c r="BEM47" s="80"/>
      <c r="BEN47" s="80"/>
      <c r="BEO47" s="80"/>
      <c r="BEP47" s="80"/>
      <c r="BEQ47" s="80"/>
      <c r="BER47" s="80"/>
      <c r="BES47" s="80"/>
      <c r="BET47" s="80"/>
      <c r="BEU47" s="80"/>
      <c r="BEV47" s="80"/>
      <c r="BEW47" s="80"/>
      <c r="BEX47" s="80"/>
      <c r="BEY47" s="80"/>
      <c r="BEZ47" s="80"/>
      <c r="BFA47" s="80"/>
      <c r="BFB47" s="80"/>
      <c r="BFC47" s="80"/>
      <c r="BFD47" s="80"/>
      <c r="BFE47" s="80"/>
      <c r="BFF47" s="80"/>
      <c r="BFG47" s="80"/>
      <c r="BFH47" s="80"/>
      <c r="BFI47" s="80"/>
      <c r="BFJ47" s="80"/>
      <c r="BFK47" s="80"/>
      <c r="BFL47" s="80"/>
      <c r="BFM47" s="80"/>
      <c r="BFN47" s="80"/>
      <c r="BFO47" s="80"/>
      <c r="BFP47" s="80"/>
      <c r="BFQ47" s="80"/>
      <c r="BFR47" s="80"/>
      <c r="BFS47" s="80"/>
      <c r="BFT47" s="80"/>
      <c r="BFU47" s="80"/>
      <c r="BFV47" s="80"/>
      <c r="BFW47" s="80"/>
      <c r="BFX47" s="80"/>
      <c r="BFY47" s="80"/>
      <c r="BFZ47" s="80"/>
      <c r="BGA47" s="80"/>
      <c r="BGB47" s="80"/>
      <c r="BGC47" s="80"/>
      <c r="BGD47" s="80"/>
      <c r="BGE47" s="80"/>
      <c r="BGF47" s="80"/>
      <c r="BGG47" s="80"/>
      <c r="BGH47" s="80"/>
      <c r="BGI47" s="80"/>
      <c r="BGJ47" s="80"/>
      <c r="BGK47" s="80"/>
      <c r="BGL47" s="80"/>
      <c r="BGM47" s="80"/>
      <c r="BGN47" s="80"/>
      <c r="BGO47" s="80"/>
      <c r="BGP47" s="80"/>
      <c r="BGQ47" s="80"/>
      <c r="BGR47" s="80"/>
      <c r="BGS47" s="80"/>
      <c r="BGT47" s="80"/>
      <c r="BGU47" s="80"/>
      <c r="BGV47" s="80"/>
      <c r="BGW47" s="80"/>
      <c r="BGX47" s="80"/>
      <c r="BGY47" s="80"/>
      <c r="BGZ47" s="80"/>
      <c r="BHA47" s="80"/>
      <c r="BHB47" s="80"/>
      <c r="BHC47" s="80"/>
      <c r="BHD47" s="80"/>
      <c r="BHE47" s="80"/>
      <c r="BHF47" s="80"/>
      <c r="BHG47" s="80"/>
      <c r="BHH47" s="80"/>
      <c r="BHI47" s="80"/>
      <c r="BHJ47" s="80"/>
      <c r="BHK47" s="80"/>
      <c r="BHL47" s="80"/>
      <c r="BHM47" s="80"/>
      <c r="BHN47" s="80"/>
      <c r="BHO47" s="80"/>
      <c r="BHP47" s="80"/>
      <c r="BHQ47" s="80"/>
      <c r="BHR47" s="80"/>
      <c r="BHS47" s="80"/>
      <c r="BHT47" s="80"/>
      <c r="BHU47" s="80"/>
      <c r="BHV47" s="80"/>
      <c r="BHW47" s="80"/>
      <c r="BHX47" s="80"/>
      <c r="BHY47" s="80"/>
      <c r="BHZ47" s="80"/>
      <c r="BIA47" s="80"/>
      <c r="BIB47" s="80"/>
      <c r="BIC47" s="80"/>
      <c r="BID47" s="80"/>
      <c r="BIE47" s="80"/>
      <c r="BIF47" s="80"/>
      <c r="BIG47" s="80"/>
      <c r="BIH47" s="80"/>
      <c r="BII47" s="80"/>
      <c r="BIJ47" s="80"/>
      <c r="BIK47" s="80"/>
      <c r="BIL47" s="80"/>
      <c r="BIM47" s="80"/>
      <c r="BIN47" s="80"/>
      <c r="BIO47" s="80"/>
      <c r="BIP47" s="80"/>
      <c r="BIQ47" s="80"/>
      <c r="BIR47" s="80"/>
      <c r="BIS47" s="80"/>
      <c r="BIT47" s="80"/>
      <c r="BIU47" s="80"/>
      <c r="BIV47" s="80"/>
      <c r="BIW47" s="80"/>
      <c r="BIX47" s="80"/>
      <c r="BIY47" s="80"/>
      <c r="BIZ47" s="80"/>
      <c r="BJA47" s="80"/>
      <c r="BJB47" s="80"/>
      <c r="BJC47" s="80"/>
      <c r="BJD47" s="80"/>
      <c r="BJE47" s="80"/>
      <c r="BJF47" s="80"/>
      <c r="BJG47" s="80"/>
      <c r="BJH47" s="80"/>
      <c r="BJI47" s="80"/>
      <c r="BJJ47" s="80"/>
      <c r="BJK47" s="80"/>
      <c r="BJL47" s="80"/>
      <c r="BJM47" s="80"/>
      <c r="BJN47" s="80"/>
      <c r="BJO47" s="80"/>
      <c r="BJP47" s="80"/>
      <c r="BJQ47" s="80"/>
      <c r="BJR47" s="80"/>
      <c r="BJS47" s="80"/>
      <c r="BJT47" s="80"/>
      <c r="BJU47" s="80"/>
      <c r="BJV47" s="80"/>
      <c r="BJW47" s="80"/>
      <c r="BJX47" s="80"/>
      <c r="BJY47" s="80"/>
      <c r="BJZ47" s="80"/>
      <c r="BKA47" s="80"/>
      <c r="BKB47" s="80"/>
      <c r="BKC47" s="80"/>
      <c r="BKD47" s="80"/>
      <c r="BKE47" s="80"/>
      <c r="BKF47" s="80"/>
      <c r="BKG47" s="80"/>
      <c r="BKH47" s="80"/>
      <c r="BKI47" s="80"/>
      <c r="BKJ47" s="80"/>
      <c r="BKK47" s="80"/>
      <c r="BKL47" s="80"/>
      <c r="BKM47" s="80"/>
      <c r="BKN47" s="80"/>
      <c r="BKO47" s="80"/>
      <c r="BKP47" s="80"/>
      <c r="BKQ47" s="80"/>
      <c r="BKR47" s="80"/>
      <c r="BKS47" s="80"/>
      <c r="BKT47" s="80"/>
      <c r="BKU47" s="80"/>
      <c r="BKV47" s="80"/>
      <c r="BKW47" s="80"/>
      <c r="BKX47" s="80"/>
      <c r="BKY47" s="80"/>
      <c r="BKZ47" s="80"/>
      <c r="BLA47" s="80"/>
      <c r="BLB47" s="80"/>
      <c r="BLC47" s="80"/>
      <c r="BLD47" s="80"/>
      <c r="BLE47" s="80"/>
      <c r="BLF47" s="80"/>
      <c r="BLG47" s="80"/>
      <c r="BLH47" s="80"/>
      <c r="BLI47" s="80"/>
      <c r="BLJ47" s="80"/>
      <c r="BLK47" s="80"/>
      <c r="BLL47" s="80"/>
      <c r="BLM47" s="80"/>
      <c r="BLN47" s="80"/>
      <c r="BLO47" s="80"/>
      <c r="BLP47" s="80"/>
      <c r="BLQ47" s="80"/>
      <c r="BLR47" s="80"/>
      <c r="BLS47" s="80"/>
      <c r="BLT47" s="80"/>
      <c r="BLU47" s="80"/>
      <c r="BLV47" s="80"/>
      <c r="BLW47" s="80"/>
      <c r="BLX47" s="80"/>
      <c r="BLY47" s="80"/>
      <c r="BLZ47" s="80"/>
      <c r="BMA47" s="80"/>
      <c r="BMB47" s="80"/>
      <c r="BMC47" s="80"/>
      <c r="BMD47" s="80"/>
      <c r="BME47" s="80"/>
      <c r="BMF47" s="80"/>
      <c r="BMG47" s="80"/>
      <c r="BMH47" s="80"/>
      <c r="BMI47" s="80"/>
      <c r="BMJ47" s="80"/>
      <c r="BMK47" s="80"/>
      <c r="BML47" s="80"/>
      <c r="BMM47" s="80"/>
      <c r="BMN47" s="80"/>
      <c r="BMO47" s="80"/>
      <c r="BMP47" s="80"/>
      <c r="BMQ47" s="80"/>
      <c r="BMR47" s="80"/>
      <c r="BMS47" s="80"/>
      <c r="BMT47" s="80"/>
      <c r="BMU47" s="80"/>
      <c r="BMV47" s="80"/>
      <c r="BMW47" s="80"/>
      <c r="BMX47" s="80"/>
      <c r="BMY47" s="80"/>
      <c r="BMZ47" s="80"/>
      <c r="BNA47" s="80"/>
      <c r="BNB47" s="80"/>
      <c r="BNC47" s="80"/>
      <c r="BND47" s="80"/>
      <c r="BNE47" s="80"/>
      <c r="BNF47" s="80"/>
      <c r="BNG47" s="80"/>
      <c r="BNH47" s="80"/>
      <c r="BNI47" s="80"/>
      <c r="BNJ47" s="80"/>
      <c r="BNK47" s="80"/>
      <c r="BNL47" s="80"/>
      <c r="BNM47" s="80"/>
      <c r="BNN47" s="80"/>
      <c r="BNO47" s="80"/>
      <c r="BNP47" s="80"/>
      <c r="BNQ47" s="80"/>
      <c r="BNR47" s="80"/>
      <c r="BNS47" s="80"/>
      <c r="BNT47" s="80"/>
      <c r="BNU47" s="80"/>
      <c r="BNV47" s="80"/>
      <c r="BNW47" s="80"/>
      <c r="BNX47" s="80"/>
      <c r="BNY47" s="80"/>
      <c r="BNZ47" s="80"/>
      <c r="BOA47" s="80"/>
      <c r="BOB47" s="80"/>
      <c r="BOC47" s="80"/>
      <c r="BOD47" s="80"/>
      <c r="BOE47" s="80"/>
      <c r="BOF47" s="80"/>
      <c r="BOG47" s="80"/>
      <c r="BOH47" s="80"/>
      <c r="BOI47" s="80"/>
      <c r="BOJ47" s="80"/>
      <c r="BOK47" s="80"/>
      <c r="BOL47" s="80"/>
      <c r="BOM47" s="80"/>
      <c r="BON47" s="80"/>
      <c r="BOO47" s="80"/>
      <c r="BOP47" s="80"/>
      <c r="BOQ47" s="80"/>
      <c r="BOR47" s="80"/>
      <c r="BOS47" s="80"/>
      <c r="BOT47" s="80"/>
      <c r="BOU47" s="80"/>
      <c r="BOV47" s="80"/>
      <c r="BOW47" s="80"/>
      <c r="BOX47" s="80"/>
      <c r="BOY47" s="80"/>
      <c r="BOZ47" s="80"/>
      <c r="BPA47" s="80"/>
      <c r="BPB47" s="80"/>
      <c r="BPC47" s="80"/>
      <c r="BPD47" s="80"/>
      <c r="BPE47" s="80"/>
      <c r="BPF47" s="80"/>
      <c r="BPG47" s="80"/>
      <c r="BPH47" s="80"/>
      <c r="BPI47" s="80"/>
      <c r="BPJ47" s="80"/>
      <c r="BPK47" s="80"/>
      <c r="BPL47" s="80"/>
      <c r="BPM47" s="80"/>
      <c r="BPN47" s="80"/>
      <c r="BPO47" s="80"/>
      <c r="BPP47" s="80"/>
      <c r="BPQ47" s="80"/>
      <c r="BPR47" s="80"/>
      <c r="BPS47" s="80"/>
      <c r="BPT47" s="80"/>
      <c r="BPU47" s="80"/>
      <c r="BPV47" s="80"/>
      <c r="BPW47" s="80"/>
      <c r="BPX47" s="80"/>
      <c r="BPY47" s="80"/>
      <c r="BPZ47" s="80"/>
      <c r="BQA47" s="80"/>
      <c r="BQB47" s="80"/>
      <c r="BQC47" s="80"/>
      <c r="BQD47" s="80"/>
      <c r="BQE47" s="80"/>
      <c r="BQF47" s="80"/>
      <c r="BQG47" s="80"/>
      <c r="BQH47" s="80"/>
      <c r="BQI47" s="80"/>
      <c r="BQJ47" s="80"/>
      <c r="BQK47" s="80"/>
      <c r="BQL47" s="80"/>
      <c r="BQM47" s="80"/>
      <c r="BQN47" s="80"/>
      <c r="BQO47" s="80"/>
      <c r="BQP47" s="80"/>
      <c r="BQQ47" s="80"/>
      <c r="BQR47" s="80"/>
      <c r="BQS47" s="80"/>
      <c r="BQT47" s="80"/>
      <c r="BQU47" s="80"/>
      <c r="BQV47" s="80"/>
      <c r="BQW47" s="80"/>
      <c r="BQX47" s="80"/>
      <c r="BQY47" s="80"/>
      <c r="BQZ47" s="80"/>
      <c r="BRA47" s="80"/>
      <c r="BRB47" s="80"/>
      <c r="BRC47" s="80"/>
      <c r="BRD47" s="80"/>
      <c r="BRE47" s="80"/>
      <c r="BRF47" s="80"/>
      <c r="BRG47" s="80"/>
      <c r="BRH47" s="80"/>
      <c r="BRI47" s="80"/>
      <c r="BRJ47" s="80"/>
      <c r="BRK47" s="80"/>
      <c r="BRL47" s="80"/>
      <c r="BRM47" s="80"/>
      <c r="BRN47" s="80"/>
      <c r="BRO47" s="80"/>
      <c r="BRP47" s="80"/>
      <c r="BRQ47" s="80"/>
      <c r="BRR47" s="80"/>
      <c r="BRS47" s="80"/>
      <c r="BRT47" s="80"/>
      <c r="BRU47" s="80"/>
      <c r="BRV47" s="80"/>
      <c r="BRW47" s="80"/>
      <c r="BRX47" s="80"/>
      <c r="BRY47" s="80"/>
      <c r="BRZ47" s="80"/>
      <c r="BSA47" s="80"/>
      <c r="BSB47" s="80"/>
      <c r="BSC47" s="80"/>
      <c r="BSD47" s="80"/>
      <c r="BSE47" s="80"/>
      <c r="BSF47" s="80"/>
      <c r="BSG47" s="80"/>
      <c r="BSH47" s="80"/>
      <c r="BSI47" s="80"/>
      <c r="BSJ47" s="80"/>
      <c r="BSK47" s="80"/>
      <c r="BSL47" s="80"/>
      <c r="BSM47" s="80"/>
      <c r="BSN47" s="80"/>
      <c r="BSO47" s="80"/>
      <c r="BSP47" s="80"/>
      <c r="BSQ47" s="80"/>
      <c r="BSR47" s="80"/>
      <c r="BSS47" s="80"/>
      <c r="BST47" s="80"/>
      <c r="BSU47" s="80"/>
      <c r="BSV47" s="80"/>
      <c r="BSW47" s="80"/>
      <c r="BSX47" s="80"/>
      <c r="BSY47" s="80"/>
      <c r="BSZ47" s="80"/>
      <c r="BTA47" s="80"/>
      <c r="BTB47" s="80"/>
      <c r="BTC47" s="80"/>
      <c r="BTD47" s="80"/>
      <c r="BTE47" s="80"/>
      <c r="BTF47" s="80"/>
      <c r="BTG47" s="80"/>
      <c r="BTH47" s="80"/>
      <c r="BTI47" s="80"/>
      <c r="BTJ47" s="80"/>
      <c r="BTK47" s="80"/>
      <c r="BTL47" s="80"/>
      <c r="BTM47" s="80"/>
      <c r="BTN47" s="80"/>
      <c r="BTO47" s="80"/>
      <c r="BTP47" s="80"/>
      <c r="BTQ47" s="80"/>
      <c r="BTR47" s="80"/>
      <c r="BTS47" s="80"/>
      <c r="BTT47" s="80"/>
      <c r="BTU47" s="80"/>
      <c r="BTV47" s="80"/>
      <c r="BTW47" s="80"/>
      <c r="BTX47" s="80"/>
      <c r="BTY47" s="80"/>
      <c r="BTZ47" s="80"/>
      <c r="BUA47" s="80"/>
      <c r="BUB47" s="80"/>
      <c r="BUC47" s="80"/>
      <c r="BUD47" s="80"/>
      <c r="BUE47" s="80"/>
      <c r="BUF47" s="80"/>
      <c r="BUG47" s="80"/>
      <c r="BUH47" s="80"/>
      <c r="BUI47" s="80"/>
      <c r="BUJ47" s="80"/>
      <c r="BUK47" s="80"/>
      <c r="BUL47" s="80"/>
      <c r="BUM47" s="80"/>
      <c r="BUN47" s="80"/>
      <c r="BUO47" s="80"/>
      <c r="BUP47" s="80"/>
      <c r="BUQ47" s="80"/>
      <c r="BUR47" s="80"/>
      <c r="BUS47" s="80"/>
      <c r="BUT47" s="80"/>
      <c r="BUU47" s="80"/>
      <c r="BUV47" s="80"/>
      <c r="BUW47" s="80"/>
      <c r="BUX47" s="80"/>
      <c r="BUY47" s="80"/>
      <c r="BUZ47" s="80"/>
      <c r="BVA47" s="80"/>
      <c r="BVB47" s="80"/>
      <c r="BVC47" s="80"/>
      <c r="BVD47" s="80"/>
      <c r="BVE47" s="80"/>
      <c r="BVF47" s="80"/>
      <c r="BVG47" s="80"/>
      <c r="BVH47" s="80"/>
      <c r="BVI47" s="80"/>
      <c r="BVJ47" s="80"/>
      <c r="BVK47" s="80"/>
      <c r="BVL47" s="80"/>
      <c r="BVM47" s="80"/>
      <c r="BVN47" s="80"/>
      <c r="BVO47" s="80"/>
      <c r="BVP47" s="80"/>
      <c r="BVQ47" s="80"/>
      <c r="BVR47" s="80"/>
      <c r="BVS47" s="80"/>
      <c r="BVT47" s="80"/>
      <c r="BVU47" s="80"/>
      <c r="BVV47" s="80"/>
      <c r="BVW47" s="80"/>
      <c r="BVX47" s="80"/>
      <c r="BVY47" s="80"/>
      <c r="BVZ47" s="80"/>
      <c r="BWA47" s="80"/>
      <c r="BWB47" s="80"/>
      <c r="BWC47" s="80"/>
      <c r="BWD47" s="80"/>
      <c r="BWE47" s="80"/>
      <c r="BWF47" s="80"/>
      <c r="BWG47" s="80"/>
      <c r="BWH47" s="80"/>
      <c r="BWI47" s="80"/>
      <c r="BWJ47" s="80"/>
      <c r="BWK47" s="80"/>
      <c r="BWL47" s="80"/>
      <c r="BWM47" s="80"/>
      <c r="BWN47" s="80"/>
      <c r="BWO47" s="80"/>
      <c r="BWP47" s="80"/>
      <c r="BWQ47" s="80"/>
      <c r="BWR47" s="80"/>
      <c r="BWS47" s="80"/>
      <c r="BWT47" s="80"/>
      <c r="BWU47" s="80"/>
      <c r="BWV47" s="80"/>
      <c r="BWW47" s="80"/>
      <c r="BWX47" s="80"/>
      <c r="BWY47" s="80"/>
      <c r="BWZ47" s="80"/>
      <c r="BXA47" s="80"/>
      <c r="BXB47" s="80"/>
      <c r="BXC47" s="80"/>
      <c r="BXD47" s="80"/>
      <c r="BXE47" s="80"/>
      <c r="BXF47" s="80"/>
      <c r="BXG47" s="80"/>
      <c r="BXH47" s="80"/>
      <c r="BXI47" s="80"/>
      <c r="BXJ47" s="80"/>
      <c r="BXK47" s="80"/>
      <c r="BXL47" s="80"/>
      <c r="BXM47" s="80"/>
      <c r="BXN47" s="80"/>
      <c r="BXO47" s="80"/>
      <c r="BXP47" s="80"/>
      <c r="BXQ47" s="80"/>
      <c r="BXR47" s="80"/>
      <c r="BXS47" s="80"/>
      <c r="BXT47" s="80"/>
      <c r="BXU47" s="80"/>
      <c r="BXV47" s="80"/>
      <c r="BXW47" s="80"/>
      <c r="BXX47" s="80"/>
      <c r="BXY47" s="80"/>
      <c r="BXZ47" s="80"/>
      <c r="BYA47" s="80"/>
      <c r="BYB47" s="80"/>
      <c r="BYC47" s="80"/>
      <c r="BYD47" s="80"/>
      <c r="BYE47" s="80"/>
      <c r="BYF47" s="80"/>
      <c r="BYG47" s="80"/>
      <c r="BYH47" s="80"/>
      <c r="BYI47" s="80"/>
      <c r="BYJ47" s="80"/>
      <c r="BYK47" s="80"/>
      <c r="BYL47" s="80"/>
      <c r="BYM47" s="80"/>
      <c r="BYN47" s="80"/>
      <c r="BYO47" s="80"/>
      <c r="BYP47" s="80"/>
      <c r="BYQ47" s="80"/>
      <c r="BYR47" s="80"/>
      <c r="BYS47" s="80"/>
      <c r="BYT47" s="80"/>
      <c r="BYU47" s="80"/>
      <c r="BYV47" s="80"/>
      <c r="BYW47" s="80"/>
      <c r="BYX47" s="80"/>
      <c r="BYY47" s="80"/>
      <c r="BYZ47" s="80"/>
      <c r="BZA47" s="80"/>
      <c r="BZB47" s="80"/>
      <c r="BZC47" s="80"/>
      <c r="BZD47" s="80"/>
      <c r="BZE47" s="80"/>
      <c r="BZF47" s="80"/>
      <c r="BZG47" s="80"/>
      <c r="BZH47" s="80"/>
      <c r="BZI47" s="80"/>
      <c r="BZJ47" s="80"/>
      <c r="BZK47" s="80"/>
      <c r="BZL47" s="80"/>
      <c r="BZM47" s="80"/>
      <c r="BZN47" s="80"/>
      <c r="BZO47" s="80"/>
      <c r="BZP47" s="80"/>
      <c r="BZQ47" s="80"/>
      <c r="BZR47" s="80"/>
      <c r="BZS47" s="80"/>
      <c r="BZT47" s="80"/>
      <c r="BZU47" s="80"/>
      <c r="BZV47" s="80"/>
      <c r="BZW47" s="80"/>
      <c r="BZX47" s="80"/>
      <c r="BZY47" s="80"/>
      <c r="BZZ47" s="80"/>
      <c r="CAA47" s="80"/>
      <c r="CAB47" s="80"/>
      <c r="CAC47" s="80"/>
      <c r="CAD47" s="80"/>
      <c r="CAE47" s="80"/>
      <c r="CAF47" s="80"/>
      <c r="CAG47" s="80"/>
      <c r="CAH47" s="80"/>
      <c r="CAI47" s="80"/>
      <c r="CAJ47" s="80"/>
      <c r="CAK47" s="80"/>
      <c r="CAL47" s="80"/>
      <c r="CAM47" s="80"/>
      <c r="CAN47" s="80"/>
      <c r="CAO47" s="80"/>
      <c r="CAP47" s="80"/>
      <c r="CAQ47" s="80"/>
      <c r="CAR47" s="80"/>
      <c r="CAS47" s="80"/>
      <c r="CAT47" s="80"/>
      <c r="CAU47" s="80"/>
      <c r="CAV47" s="80"/>
      <c r="CAW47" s="80"/>
      <c r="CAX47" s="80"/>
      <c r="CAY47" s="80"/>
      <c r="CAZ47" s="80"/>
      <c r="CBA47" s="80"/>
      <c r="CBB47" s="80"/>
      <c r="CBC47" s="80"/>
      <c r="CBD47" s="80"/>
      <c r="CBE47" s="80"/>
      <c r="CBF47" s="80"/>
      <c r="CBG47" s="80"/>
      <c r="CBH47" s="80"/>
      <c r="CBI47" s="80"/>
      <c r="CBJ47" s="80"/>
      <c r="CBK47" s="80"/>
      <c r="CBL47" s="80"/>
      <c r="CBM47" s="80"/>
      <c r="CBN47" s="80"/>
      <c r="CBO47" s="80"/>
      <c r="CBP47" s="80"/>
      <c r="CBQ47" s="80"/>
      <c r="CBR47" s="80"/>
      <c r="CBS47" s="80"/>
      <c r="CBT47" s="80"/>
      <c r="CBU47" s="80"/>
      <c r="CBV47" s="80"/>
      <c r="CBW47" s="80"/>
      <c r="CBX47" s="80"/>
      <c r="CBY47" s="80"/>
      <c r="CBZ47" s="80"/>
      <c r="CCA47" s="80"/>
      <c r="CCB47" s="80"/>
      <c r="CCC47" s="80"/>
      <c r="CCD47" s="80"/>
      <c r="CCE47" s="80"/>
      <c r="CCF47" s="80"/>
      <c r="CCG47" s="80"/>
      <c r="CCH47" s="80"/>
      <c r="CCI47" s="80"/>
      <c r="CCJ47" s="80"/>
      <c r="CCK47" s="80"/>
      <c r="CCL47" s="80"/>
      <c r="CCM47" s="80"/>
      <c r="CCN47" s="80"/>
      <c r="CCO47" s="80"/>
      <c r="CCP47" s="80"/>
      <c r="CCQ47" s="80"/>
      <c r="CCR47" s="80"/>
      <c r="CCS47" s="80"/>
      <c r="CCT47" s="80"/>
      <c r="CCU47" s="80"/>
      <c r="CCV47" s="80"/>
      <c r="CCW47" s="80"/>
      <c r="CCX47" s="80"/>
      <c r="CCY47" s="80"/>
      <c r="CCZ47" s="80"/>
      <c r="CDA47" s="80"/>
      <c r="CDB47" s="80"/>
      <c r="CDC47" s="80"/>
      <c r="CDD47" s="80"/>
      <c r="CDE47" s="80"/>
      <c r="CDF47" s="80"/>
      <c r="CDG47" s="80"/>
      <c r="CDH47" s="80"/>
      <c r="CDI47" s="80"/>
      <c r="CDJ47" s="80"/>
      <c r="CDK47" s="80"/>
      <c r="CDL47" s="80"/>
      <c r="CDM47" s="80"/>
      <c r="CDN47" s="80"/>
      <c r="CDO47" s="80"/>
      <c r="CDP47" s="80"/>
      <c r="CDQ47" s="80"/>
      <c r="CDR47" s="80"/>
      <c r="CDS47" s="80"/>
      <c r="CDT47" s="80"/>
      <c r="CDU47" s="80"/>
      <c r="CDV47" s="80"/>
      <c r="CDW47" s="80"/>
      <c r="CDX47" s="80"/>
      <c r="CDY47" s="80"/>
      <c r="CDZ47" s="80"/>
      <c r="CEA47" s="80"/>
      <c r="CEB47" s="80"/>
      <c r="CEC47" s="80"/>
      <c r="CED47" s="80"/>
      <c r="CEE47" s="80"/>
      <c r="CEF47" s="80"/>
      <c r="CEG47" s="80"/>
      <c r="CEH47" s="80"/>
      <c r="CEI47" s="80"/>
      <c r="CEJ47" s="80"/>
      <c r="CEK47" s="80"/>
      <c r="CEL47" s="80"/>
      <c r="CEM47" s="80"/>
      <c r="CEN47" s="80"/>
      <c r="CEO47" s="80"/>
      <c r="CEP47" s="80"/>
      <c r="CEQ47" s="80"/>
      <c r="CER47" s="80"/>
      <c r="CES47" s="80"/>
      <c r="CET47" s="80"/>
      <c r="CEU47" s="80"/>
      <c r="CEV47" s="80"/>
      <c r="CEW47" s="80"/>
      <c r="CEX47" s="80"/>
      <c r="CEY47" s="80"/>
      <c r="CEZ47" s="80"/>
      <c r="CFA47" s="80"/>
      <c r="CFB47" s="80"/>
      <c r="CFC47" s="80"/>
      <c r="CFD47" s="80"/>
      <c r="CFE47" s="80"/>
      <c r="CFF47" s="80"/>
      <c r="CFG47" s="80"/>
      <c r="CFH47" s="80"/>
      <c r="CFI47" s="80"/>
      <c r="CFJ47" s="80"/>
      <c r="CFK47" s="80"/>
      <c r="CFL47" s="80"/>
      <c r="CFM47" s="80"/>
      <c r="CFN47" s="80"/>
      <c r="CFO47" s="80"/>
      <c r="CFP47" s="80"/>
      <c r="CFQ47" s="80"/>
      <c r="CFR47" s="80"/>
      <c r="CFS47" s="80"/>
      <c r="CFT47" s="80"/>
      <c r="CFU47" s="80"/>
      <c r="CFV47" s="80"/>
      <c r="CFW47" s="80"/>
      <c r="CFX47" s="80"/>
      <c r="CFY47" s="80"/>
      <c r="CFZ47" s="80"/>
      <c r="CGA47" s="80"/>
      <c r="CGB47" s="80"/>
      <c r="CGC47" s="80"/>
      <c r="CGD47" s="80"/>
      <c r="CGE47" s="80"/>
      <c r="CGF47" s="80"/>
      <c r="CGG47" s="80"/>
      <c r="CGH47" s="80"/>
      <c r="CGI47" s="80"/>
      <c r="CGJ47" s="80"/>
      <c r="CGK47" s="80"/>
      <c r="CGL47" s="80"/>
      <c r="CGM47" s="80"/>
      <c r="CGN47" s="80"/>
      <c r="CGO47" s="80"/>
      <c r="CGP47" s="80"/>
      <c r="CGQ47" s="80"/>
      <c r="CGR47" s="80"/>
      <c r="CGS47" s="80"/>
      <c r="CGT47" s="80"/>
      <c r="CGU47" s="80"/>
      <c r="CGV47" s="80"/>
      <c r="CGW47" s="80"/>
      <c r="CGX47" s="80"/>
      <c r="CGY47" s="80"/>
      <c r="CGZ47" s="80"/>
      <c r="CHA47" s="80"/>
      <c r="CHB47" s="80"/>
      <c r="CHC47" s="80"/>
      <c r="CHD47" s="80"/>
      <c r="CHE47" s="80"/>
      <c r="CHF47" s="80"/>
      <c r="CHG47" s="80"/>
      <c r="CHH47" s="80"/>
      <c r="CHI47" s="80"/>
      <c r="CHJ47" s="80"/>
      <c r="CHK47" s="80"/>
      <c r="CHL47" s="80"/>
      <c r="CHM47" s="80"/>
      <c r="CHN47" s="80"/>
      <c r="CHO47" s="80"/>
      <c r="CHP47" s="80"/>
      <c r="CHQ47" s="80"/>
      <c r="CHR47" s="80"/>
      <c r="CHS47" s="80"/>
      <c r="CHT47" s="80"/>
      <c r="CHU47" s="80"/>
      <c r="CHV47" s="80"/>
      <c r="CHW47" s="80"/>
      <c r="CHX47" s="80"/>
      <c r="CHY47" s="80"/>
      <c r="CHZ47" s="80"/>
      <c r="CIA47" s="80"/>
      <c r="CIB47" s="80"/>
      <c r="CIC47" s="80"/>
      <c r="CID47" s="80"/>
      <c r="CIE47" s="80"/>
      <c r="CIF47" s="80"/>
      <c r="CIG47" s="80"/>
      <c r="CIH47" s="80"/>
      <c r="CII47" s="80"/>
      <c r="CIJ47" s="80"/>
      <c r="CIK47" s="80"/>
      <c r="CIL47" s="80"/>
      <c r="CIM47" s="80"/>
      <c r="CIN47" s="80"/>
      <c r="CIO47" s="80"/>
      <c r="CIP47" s="80"/>
      <c r="CIQ47" s="80"/>
      <c r="CIR47" s="80"/>
      <c r="CIS47" s="80"/>
      <c r="CIT47" s="80"/>
      <c r="CIU47" s="80"/>
      <c r="CIV47" s="80"/>
      <c r="CIW47" s="80"/>
      <c r="CIX47" s="80"/>
      <c r="CIY47" s="80"/>
      <c r="CIZ47" s="80"/>
      <c r="CJA47" s="80"/>
      <c r="CJB47" s="80"/>
      <c r="CJC47" s="80"/>
      <c r="CJD47" s="80"/>
      <c r="CJE47" s="80"/>
      <c r="CJF47" s="80"/>
      <c r="CJG47" s="80"/>
      <c r="CJH47" s="80"/>
      <c r="CJI47" s="80"/>
      <c r="CJJ47" s="80"/>
      <c r="CJK47" s="80"/>
      <c r="CJL47" s="80"/>
      <c r="CJM47" s="80"/>
      <c r="CJN47" s="80"/>
      <c r="CJO47" s="80"/>
      <c r="CJP47" s="80"/>
      <c r="CJQ47" s="80"/>
      <c r="CJR47" s="80"/>
      <c r="CJS47" s="80"/>
      <c r="CJT47" s="80"/>
      <c r="CJU47" s="80"/>
      <c r="CJV47" s="80"/>
      <c r="CJW47" s="80"/>
      <c r="CJX47" s="80"/>
      <c r="CJY47" s="80"/>
      <c r="CJZ47" s="80"/>
      <c r="CKA47" s="80"/>
      <c r="CKB47" s="80"/>
      <c r="CKC47" s="80"/>
      <c r="CKD47" s="80"/>
      <c r="CKE47" s="80"/>
      <c r="CKF47" s="80"/>
      <c r="CKG47" s="80"/>
      <c r="CKH47" s="80"/>
      <c r="CKI47" s="80"/>
      <c r="CKJ47" s="80"/>
      <c r="CKK47" s="80"/>
      <c r="CKL47" s="80"/>
      <c r="CKM47" s="80"/>
      <c r="CKN47" s="80"/>
      <c r="CKO47" s="80"/>
      <c r="CKP47" s="80"/>
      <c r="CKQ47" s="80"/>
      <c r="CKR47" s="80"/>
      <c r="CKS47" s="80"/>
      <c r="CKT47" s="80"/>
      <c r="CKU47" s="80"/>
      <c r="CKV47" s="80"/>
      <c r="CKW47" s="80"/>
      <c r="CKX47" s="80"/>
      <c r="CKY47" s="80"/>
      <c r="CKZ47" s="80"/>
      <c r="CLA47" s="80"/>
      <c r="CLB47" s="80"/>
      <c r="CLC47" s="80"/>
      <c r="CLD47" s="80"/>
      <c r="CLE47" s="80"/>
      <c r="CLF47" s="80"/>
      <c r="CLG47" s="80"/>
      <c r="CLH47" s="80"/>
      <c r="CLI47" s="80"/>
      <c r="CLJ47" s="80"/>
      <c r="CLK47" s="80"/>
      <c r="CLL47" s="80"/>
      <c r="CLM47" s="80"/>
      <c r="CLN47" s="80"/>
      <c r="CLO47" s="80"/>
      <c r="CLP47" s="80"/>
      <c r="CLQ47" s="80"/>
      <c r="CLR47" s="80"/>
      <c r="CLS47" s="80"/>
      <c r="CLT47" s="80"/>
      <c r="CLU47" s="80"/>
      <c r="CLV47" s="80"/>
      <c r="CLW47" s="80"/>
      <c r="CLX47" s="80"/>
      <c r="CLY47" s="80"/>
      <c r="CLZ47" s="80"/>
      <c r="CMA47" s="80"/>
      <c r="CMB47" s="80"/>
      <c r="CMC47" s="80"/>
      <c r="CMD47" s="80"/>
      <c r="CME47" s="80"/>
      <c r="CMF47" s="80"/>
      <c r="CMG47" s="80"/>
      <c r="CMH47" s="80"/>
      <c r="CMI47" s="80"/>
      <c r="CMJ47" s="80"/>
      <c r="CMK47" s="80"/>
      <c r="CML47" s="80"/>
      <c r="CMM47" s="80"/>
      <c r="CMN47" s="80"/>
      <c r="CMO47" s="80"/>
      <c r="CMP47" s="80"/>
      <c r="CMQ47" s="80"/>
      <c r="CMR47" s="80"/>
      <c r="CMS47" s="80"/>
      <c r="CMT47" s="80"/>
      <c r="CMU47" s="80"/>
      <c r="CMV47" s="80"/>
      <c r="CMW47" s="80"/>
      <c r="CMX47" s="80"/>
      <c r="CMY47" s="80"/>
      <c r="CMZ47" s="80"/>
      <c r="CNA47" s="80"/>
      <c r="CNB47" s="80"/>
      <c r="CNC47" s="80"/>
      <c r="CND47" s="80"/>
      <c r="CNE47" s="80"/>
      <c r="CNF47" s="80"/>
      <c r="CNG47" s="80"/>
      <c r="CNH47" s="80"/>
      <c r="CNI47" s="80"/>
      <c r="CNJ47" s="80"/>
      <c r="CNK47" s="80"/>
      <c r="CNL47" s="80"/>
      <c r="CNM47" s="80"/>
      <c r="CNN47" s="80"/>
      <c r="CNO47" s="80"/>
      <c r="CNP47" s="80"/>
      <c r="CNQ47" s="80"/>
      <c r="CNR47" s="80"/>
      <c r="CNS47" s="80"/>
      <c r="CNT47" s="80"/>
      <c r="CNU47" s="80"/>
      <c r="CNV47" s="80"/>
      <c r="CNW47" s="80"/>
      <c r="CNX47" s="80"/>
      <c r="CNY47" s="80"/>
      <c r="CNZ47" s="80"/>
      <c r="COA47" s="80"/>
      <c r="COB47" s="80"/>
      <c r="COC47" s="80"/>
      <c r="COD47" s="80"/>
      <c r="COE47" s="80"/>
      <c r="COF47" s="80"/>
      <c r="COG47" s="80"/>
      <c r="COH47" s="80"/>
      <c r="COI47" s="80"/>
      <c r="COJ47" s="80"/>
      <c r="COK47" s="80"/>
      <c r="COL47" s="80"/>
      <c r="COM47" s="80"/>
      <c r="CON47" s="80"/>
      <c r="COO47" s="80"/>
      <c r="COP47" s="80"/>
      <c r="COQ47" s="80"/>
      <c r="COR47" s="80"/>
      <c r="COS47" s="80"/>
      <c r="COT47" s="80"/>
      <c r="COU47" s="80"/>
      <c r="COV47" s="80"/>
      <c r="COW47" s="80"/>
      <c r="COX47" s="80"/>
      <c r="COY47" s="80"/>
      <c r="COZ47" s="80"/>
      <c r="CPA47" s="80"/>
      <c r="CPB47" s="80"/>
      <c r="CPC47" s="80"/>
      <c r="CPD47" s="80"/>
      <c r="CPE47" s="80"/>
      <c r="CPF47" s="80"/>
      <c r="CPG47" s="80"/>
      <c r="CPH47" s="80"/>
      <c r="CPI47" s="80"/>
      <c r="CPJ47" s="80"/>
      <c r="CPK47" s="80"/>
      <c r="CPL47" s="80"/>
      <c r="CPM47" s="80"/>
      <c r="CPN47" s="80"/>
      <c r="CPO47" s="80"/>
      <c r="CPP47" s="80"/>
      <c r="CPQ47" s="80"/>
      <c r="CPR47" s="80"/>
      <c r="CPS47" s="80"/>
      <c r="CPT47" s="80"/>
      <c r="CPU47" s="80"/>
      <c r="CPV47" s="80"/>
      <c r="CPW47" s="80"/>
      <c r="CPX47" s="80"/>
      <c r="CPY47" s="80"/>
      <c r="CPZ47" s="80"/>
      <c r="CQA47" s="80"/>
      <c r="CQB47" s="80"/>
      <c r="CQC47" s="80"/>
      <c r="CQD47" s="80"/>
      <c r="CQE47" s="80"/>
      <c r="CQF47" s="80"/>
      <c r="CQG47" s="80"/>
      <c r="CQH47" s="80"/>
      <c r="CQI47" s="80"/>
      <c r="CQJ47" s="80"/>
      <c r="CQK47" s="80"/>
      <c r="CQL47" s="80"/>
      <c r="CQM47" s="80"/>
      <c r="CQN47" s="80"/>
      <c r="CQO47" s="80"/>
      <c r="CQP47" s="80"/>
      <c r="CQQ47" s="80"/>
      <c r="CQR47" s="80"/>
      <c r="CQS47" s="80"/>
      <c r="CQT47" s="80"/>
      <c r="CQU47" s="80"/>
      <c r="CQV47" s="80"/>
      <c r="CQW47" s="80"/>
      <c r="CQX47" s="80"/>
      <c r="CQY47" s="80"/>
      <c r="CQZ47" s="80"/>
      <c r="CRA47" s="80"/>
      <c r="CRB47" s="80"/>
      <c r="CRC47" s="80"/>
      <c r="CRD47" s="80"/>
      <c r="CRE47" s="80"/>
      <c r="CRF47" s="80"/>
      <c r="CRG47" s="80"/>
      <c r="CRH47" s="80"/>
      <c r="CRI47" s="80"/>
      <c r="CRJ47" s="80"/>
      <c r="CRK47" s="80"/>
      <c r="CRL47" s="80"/>
      <c r="CRM47" s="80"/>
      <c r="CRN47" s="80"/>
      <c r="CRO47" s="80"/>
      <c r="CRP47" s="80"/>
      <c r="CRQ47" s="80"/>
      <c r="CRR47" s="80"/>
      <c r="CRS47" s="80"/>
      <c r="CRT47" s="80"/>
      <c r="CRU47" s="80"/>
      <c r="CRV47" s="80"/>
      <c r="CRW47" s="80"/>
      <c r="CRX47" s="80"/>
      <c r="CRY47" s="80"/>
      <c r="CRZ47" s="80"/>
      <c r="CSA47" s="80"/>
      <c r="CSB47" s="80"/>
      <c r="CSC47" s="80"/>
      <c r="CSD47" s="80"/>
      <c r="CSE47" s="80"/>
      <c r="CSF47" s="80"/>
      <c r="CSG47" s="80"/>
      <c r="CSH47" s="80"/>
      <c r="CSI47" s="80"/>
      <c r="CSJ47" s="80"/>
      <c r="CSK47" s="80"/>
      <c r="CSL47" s="80"/>
      <c r="CSM47" s="80"/>
      <c r="CSN47" s="80"/>
      <c r="CSO47" s="80"/>
      <c r="CSP47" s="80"/>
      <c r="CSQ47" s="80"/>
      <c r="CSR47" s="80"/>
      <c r="CSS47" s="80"/>
      <c r="CST47" s="80"/>
      <c r="CSU47" s="80"/>
      <c r="CSV47" s="80"/>
      <c r="CSW47" s="80"/>
      <c r="CSX47" s="80"/>
      <c r="CSY47" s="80"/>
      <c r="CSZ47" s="80"/>
      <c r="CTA47" s="80"/>
      <c r="CTB47" s="80"/>
      <c r="CTC47" s="80"/>
      <c r="CTD47" s="80"/>
      <c r="CTE47" s="80"/>
      <c r="CTF47" s="80"/>
      <c r="CTG47" s="80"/>
      <c r="CTH47" s="80"/>
      <c r="CTI47" s="80"/>
      <c r="CTJ47" s="80"/>
      <c r="CTK47" s="80"/>
      <c r="CTL47" s="80"/>
      <c r="CTM47" s="80"/>
      <c r="CTN47" s="80"/>
      <c r="CTO47" s="80"/>
      <c r="CTP47" s="80"/>
      <c r="CTQ47" s="80"/>
      <c r="CTR47" s="80"/>
      <c r="CTS47" s="80"/>
      <c r="CTT47" s="80"/>
      <c r="CTU47" s="80"/>
      <c r="CTV47" s="80"/>
      <c r="CTW47" s="80"/>
      <c r="CTX47" s="80"/>
      <c r="CTY47" s="80"/>
      <c r="CTZ47" s="80"/>
      <c r="CUA47" s="80"/>
      <c r="CUB47" s="80"/>
      <c r="CUC47" s="80"/>
      <c r="CUD47" s="80"/>
      <c r="CUE47" s="80"/>
      <c r="CUF47" s="80"/>
      <c r="CUG47" s="80"/>
      <c r="CUH47" s="80"/>
      <c r="CUI47" s="80"/>
      <c r="CUJ47" s="80"/>
      <c r="CUK47" s="80"/>
      <c r="CUL47" s="80"/>
      <c r="CUM47" s="80"/>
      <c r="CUN47" s="80"/>
      <c r="CUO47" s="80"/>
      <c r="CUP47" s="80"/>
      <c r="CUQ47" s="80"/>
      <c r="CUR47" s="80"/>
      <c r="CUS47" s="80"/>
      <c r="CUT47" s="80"/>
      <c r="CUU47" s="80"/>
      <c r="CUV47" s="80"/>
      <c r="CUW47" s="80"/>
      <c r="CUX47" s="80"/>
      <c r="CUY47" s="80"/>
      <c r="CUZ47" s="80"/>
      <c r="CVA47" s="80"/>
      <c r="CVB47" s="80"/>
      <c r="CVC47" s="80"/>
      <c r="CVD47" s="80"/>
      <c r="CVE47" s="80"/>
      <c r="CVF47" s="80"/>
      <c r="CVG47" s="80"/>
      <c r="CVH47" s="80"/>
      <c r="CVI47" s="80"/>
      <c r="CVJ47" s="80"/>
      <c r="CVK47" s="80"/>
      <c r="CVL47" s="80"/>
      <c r="CVM47" s="80"/>
      <c r="CVN47" s="80"/>
      <c r="CVO47" s="80"/>
      <c r="CVP47" s="80"/>
      <c r="CVQ47" s="80"/>
      <c r="CVR47" s="80"/>
      <c r="CVS47" s="80"/>
      <c r="CVT47" s="80"/>
      <c r="CVU47" s="80"/>
      <c r="CVV47" s="80"/>
      <c r="CVW47" s="80"/>
      <c r="CVX47" s="80"/>
      <c r="CVY47" s="80"/>
      <c r="CVZ47" s="80"/>
      <c r="CWA47" s="80"/>
      <c r="CWB47" s="80"/>
      <c r="CWC47" s="80"/>
      <c r="CWD47" s="80"/>
      <c r="CWE47" s="80"/>
      <c r="CWF47" s="80"/>
      <c r="CWG47" s="80"/>
      <c r="CWH47" s="80"/>
      <c r="CWI47" s="80"/>
      <c r="CWJ47" s="80"/>
      <c r="CWK47" s="80"/>
      <c r="CWL47" s="80"/>
      <c r="CWM47" s="80"/>
      <c r="CWN47" s="80"/>
      <c r="CWO47" s="80"/>
      <c r="CWP47" s="80"/>
      <c r="CWQ47" s="80"/>
      <c r="CWR47" s="80"/>
      <c r="CWS47" s="80"/>
      <c r="CWT47" s="80"/>
      <c r="CWU47" s="80"/>
      <c r="CWV47" s="80"/>
      <c r="CWW47" s="80"/>
      <c r="CWX47" s="80"/>
      <c r="CWY47" s="80"/>
      <c r="CWZ47" s="80"/>
      <c r="CXA47" s="80"/>
      <c r="CXB47" s="80"/>
      <c r="CXC47" s="80"/>
      <c r="CXD47" s="80"/>
      <c r="CXE47" s="80"/>
      <c r="CXF47" s="80"/>
      <c r="CXG47" s="80"/>
      <c r="CXH47" s="80"/>
      <c r="CXI47" s="80"/>
      <c r="CXJ47" s="80"/>
      <c r="CXK47" s="80"/>
      <c r="CXL47" s="80"/>
      <c r="CXM47" s="80"/>
      <c r="CXN47" s="80"/>
      <c r="CXO47" s="80"/>
      <c r="CXP47" s="80"/>
      <c r="CXQ47" s="80"/>
      <c r="CXR47" s="80"/>
      <c r="CXS47" s="80"/>
      <c r="CXT47" s="80"/>
      <c r="CXU47" s="80"/>
      <c r="CXV47" s="80"/>
      <c r="CXW47" s="80"/>
      <c r="CXX47" s="80"/>
      <c r="CXY47" s="80"/>
      <c r="CXZ47" s="80"/>
      <c r="CYA47" s="80"/>
      <c r="CYB47" s="80"/>
      <c r="CYC47" s="80"/>
      <c r="CYD47" s="80"/>
      <c r="CYE47" s="80"/>
      <c r="CYF47" s="80"/>
      <c r="CYG47" s="80"/>
      <c r="CYH47" s="80"/>
      <c r="CYI47" s="80"/>
      <c r="CYJ47" s="80"/>
      <c r="CYK47" s="80"/>
      <c r="CYL47" s="80"/>
      <c r="CYM47" s="80"/>
      <c r="CYN47" s="80"/>
      <c r="CYO47" s="80"/>
      <c r="CYP47" s="80"/>
      <c r="CYQ47" s="80"/>
      <c r="CYR47" s="80"/>
      <c r="CYS47" s="80"/>
      <c r="CYT47" s="80"/>
      <c r="CYU47" s="80"/>
      <c r="CYV47" s="80"/>
      <c r="CYW47" s="80"/>
      <c r="CYX47" s="80"/>
      <c r="CYY47" s="80"/>
      <c r="CYZ47" s="80"/>
      <c r="CZA47" s="80"/>
      <c r="CZB47" s="80"/>
      <c r="CZC47" s="80"/>
      <c r="CZD47" s="80"/>
      <c r="CZE47" s="80"/>
      <c r="CZF47" s="80"/>
      <c r="CZG47" s="80"/>
      <c r="CZH47" s="80"/>
      <c r="CZI47" s="80"/>
      <c r="CZJ47" s="80"/>
      <c r="CZK47" s="80"/>
      <c r="CZL47" s="80"/>
      <c r="CZM47" s="80"/>
      <c r="CZN47" s="80"/>
      <c r="CZO47" s="80"/>
      <c r="CZP47" s="80"/>
      <c r="CZQ47" s="80"/>
      <c r="CZR47" s="80"/>
      <c r="CZS47" s="80"/>
      <c r="CZT47" s="80"/>
      <c r="CZU47" s="80"/>
      <c r="CZV47" s="80"/>
      <c r="CZW47" s="80"/>
      <c r="CZX47" s="80"/>
      <c r="CZY47" s="80"/>
      <c r="CZZ47" s="80"/>
      <c r="DAA47" s="80"/>
      <c r="DAB47" s="80"/>
      <c r="DAC47" s="80"/>
      <c r="DAD47" s="80"/>
      <c r="DAE47" s="80"/>
      <c r="DAF47" s="80"/>
      <c r="DAG47" s="80"/>
      <c r="DAH47" s="80"/>
      <c r="DAI47" s="80"/>
      <c r="DAJ47" s="80"/>
      <c r="DAK47" s="80"/>
      <c r="DAL47" s="80"/>
      <c r="DAM47" s="80"/>
      <c r="DAN47" s="80"/>
      <c r="DAO47" s="80"/>
      <c r="DAP47" s="80"/>
      <c r="DAQ47" s="80"/>
      <c r="DAR47" s="80"/>
      <c r="DAS47" s="80"/>
      <c r="DAT47" s="80"/>
      <c r="DAU47" s="80"/>
      <c r="DAV47" s="80"/>
      <c r="DAW47" s="80"/>
      <c r="DAX47" s="80"/>
      <c r="DAY47" s="80"/>
      <c r="DAZ47" s="80"/>
      <c r="DBA47" s="80"/>
      <c r="DBB47" s="80"/>
      <c r="DBC47" s="80"/>
      <c r="DBD47" s="80"/>
      <c r="DBE47" s="80"/>
      <c r="DBF47" s="80"/>
      <c r="DBG47" s="80"/>
      <c r="DBH47" s="80"/>
      <c r="DBI47" s="80"/>
      <c r="DBJ47" s="80"/>
      <c r="DBK47" s="80"/>
      <c r="DBL47" s="80"/>
      <c r="DBM47" s="80"/>
      <c r="DBN47" s="80"/>
      <c r="DBO47" s="80"/>
      <c r="DBP47" s="80"/>
      <c r="DBQ47" s="80"/>
      <c r="DBR47" s="80"/>
      <c r="DBS47" s="80"/>
      <c r="DBT47" s="80"/>
      <c r="DBU47" s="80"/>
      <c r="DBV47" s="80"/>
      <c r="DBW47" s="80"/>
      <c r="DBX47" s="80"/>
      <c r="DBY47" s="80"/>
      <c r="DBZ47" s="80"/>
      <c r="DCA47" s="80"/>
      <c r="DCB47" s="80"/>
      <c r="DCC47" s="80"/>
      <c r="DCD47" s="80"/>
      <c r="DCE47" s="80"/>
      <c r="DCF47" s="80"/>
      <c r="DCG47" s="80"/>
      <c r="DCH47" s="80"/>
      <c r="DCI47" s="80"/>
      <c r="DCJ47" s="80"/>
      <c r="DCK47" s="80"/>
      <c r="DCL47" s="80"/>
      <c r="DCM47" s="80"/>
      <c r="DCN47" s="80"/>
      <c r="DCO47" s="80"/>
      <c r="DCP47" s="80"/>
      <c r="DCQ47" s="80"/>
      <c r="DCR47" s="80"/>
      <c r="DCS47" s="80"/>
      <c r="DCT47" s="80"/>
      <c r="DCU47" s="80"/>
      <c r="DCV47" s="80"/>
      <c r="DCW47" s="80"/>
      <c r="DCX47" s="80"/>
      <c r="DCY47" s="80"/>
      <c r="DCZ47" s="80"/>
      <c r="DDA47" s="80"/>
      <c r="DDB47" s="80"/>
      <c r="DDC47" s="80"/>
      <c r="DDD47" s="80"/>
      <c r="DDE47" s="80"/>
      <c r="DDF47" s="80"/>
      <c r="DDG47" s="80"/>
      <c r="DDH47" s="80"/>
      <c r="DDI47" s="80"/>
      <c r="DDJ47" s="80"/>
      <c r="DDK47" s="80"/>
      <c r="DDL47" s="80"/>
      <c r="DDM47" s="80"/>
      <c r="DDN47" s="80"/>
      <c r="DDO47" s="80"/>
      <c r="DDP47" s="80"/>
      <c r="DDQ47" s="80"/>
      <c r="DDR47" s="80"/>
      <c r="DDS47" s="80"/>
      <c r="DDT47" s="80"/>
      <c r="DDU47" s="80"/>
      <c r="DDV47" s="80"/>
      <c r="DDW47" s="80"/>
      <c r="DDX47" s="80"/>
      <c r="DDY47" s="80"/>
      <c r="DDZ47" s="80"/>
      <c r="DEA47" s="80"/>
      <c r="DEB47" s="80"/>
      <c r="DEC47" s="80"/>
      <c r="DED47" s="80"/>
      <c r="DEE47" s="80"/>
      <c r="DEF47" s="80"/>
      <c r="DEG47" s="80"/>
      <c r="DEH47" s="80"/>
      <c r="DEI47" s="80"/>
      <c r="DEJ47" s="80"/>
      <c r="DEK47" s="80"/>
      <c r="DEL47" s="80"/>
      <c r="DEM47" s="80"/>
      <c r="DEN47" s="80"/>
      <c r="DEO47" s="80"/>
      <c r="DEP47" s="80"/>
      <c r="DEQ47" s="80"/>
      <c r="DER47" s="80"/>
      <c r="DES47" s="80"/>
      <c r="DET47" s="80"/>
      <c r="DEU47" s="80"/>
      <c r="DEV47" s="80"/>
      <c r="DEW47" s="80"/>
      <c r="DEX47" s="80"/>
      <c r="DEY47" s="80"/>
      <c r="DEZ47" s="80"/>
      <c r="DFA47" s="80"/>
      <c r="DFB47" s="80"/>
      <c r="DFC47" s="80"/>
      <c r="DFD47" s="80"/>
      <c r="DFE47" s="80"/>
      <c r="DFF47" s="80"/>
      <c r="DFG47" s="80"/>
      <c r="DFH47" s="80"/>
      <c r="DFI47" s="80"/>
      <c r="DFJ47" s="80"/>
      <c r="DFK47" s="80"/>
      <c r="DFL47" s="80"/>
      <c r="DFM47" s="80"/>
      <c r="DFN47" s="80"/>
      <c r="DFO47" s="80"/>
      <c r="DFP47" s="80"/>
      <c r="DFQ47" s="80"/>
      <c r="DFR47" s="80"/>
      <c r="DFS47" s="80"/>
      <c r="DFT47" s="80"/>
      <c r="DFU47" s="80"/>
      <c r="DFV47" s="80"/>
      <c r="DFW47" s="80"/>
      <c r="DFX47" s="80"/>
      <c r="DFY47" s="80"/>
      <c r="DFZ47" s="80"/>
      <c r="DGA47" s="80"/>
      <c r="DGB47" s="80"/>
      <c r="DGC47" s="80"/>
      <c r="DGD47" s="80"/>
      <c r="DGE47" s="80"/>
      <c r="DGF47" s="80"/>
      <c r="DGG47" s="80"/>
      <c r="DGH47" s="80"/>
      <c r="DGI47" s="80"/>
      <c r="DGJ47" s="80"/>
      <c r="DGK47" s="80"/>
      <c r="DGL47" s="80"/>
      <c r="DGM47" s="80"/>
      <c r="DGN47" s="80"/>
      <c r="DGO47" s="80"/>
      <c r="DGP47" s="80"/>
      <c r="DGQ47" s="80"/>
      <c r="DGR47" s="80"/>
      <c r="DGS47" s="80"/>
      <c r="DGT47" s="80"/>
      <c r="DGU47" s="80"/>
      <c r="DGV47" s="80"/>
      <c r="DGW47" s="80"/>
      <c r="DGX47" s="80"/>
      <c r="DGY47" s="80"/>
      <c r="DGZ47" s="80"/>
      <c r="DHA47" s="80"/>
      <c r="DHB47" s="80"/>
      <c r="DHC47" s="80"/>
      <c r="DHD47" s="80"/>
      <c r="DHE47" s="80"/>
      <c r="DHF47" s="80"/>
      <c r="DHG47" s="80"/>
      <c r="DHH47" s="80"/>
      <c r="DHI47" s="80"/>
      <c r="DHJ47" s="80"/>
      <c r="DHK47" s="80"/>
      <c r="DHL47" s="80"/>
      <c r="DHM47" s="80"/>
      <c r="DHN47" s="80"/>
      <c r="DHO47" s="80"/>
      <c r="DHP47" s="80"/>
      <c r="DHQ47" s="80"/>
      <c r="DHR47" s="80"/>
      <c r="DHS47" s="80"/>
      <c r="DHT47" s="80"/>
      <c r="DHU47" s="80"/>
      <c r="DHV47" s="80"/>
      <c r="DHW47" s="80"/>
      <c r="DHX47" s="80"/>
      <c r="DHY47" s="80"/>
      <c r="DHZ47" s="80"/>
      <c r="DIA47" s="80"/>
      <c r="DIB47" s="80"/>
      <c r="DIC47" s="80"/>
      <c r="DID47" s="80"/>
      <c r="DIE47" s="80"/>
      <c r="DIF47" s="80"/>
      <c r="DIG47" s="80"/>
      <c r="DIH47" s="80"/>
      <c r="DII47" s="80"/>
      <c r="DIJ47" s="80"/>
      <c r="DIK47" s="80"/>
      <c r="DIL47" s="80"/>
      <c r="DIM47" s="80"/>
      <c r="DIN47" s="80"/>
      <c r="DIO47" s="80"/>
      <c r="DIP47" s="80"/>
      <c r="DIQ47" s="80"/>
      <c r="DIR47" s="80"/>
      <c r="DIS47" s="80"/>
      <c r="DIT47" s="80"/>
      <c r="DIU47" s="80"/>
      <c r="DIV47" s="80"/>
      <c r="DIW47" s="80"/>
      <c r="DIX47" s="80"/>
      <c r="DIY47" s="80"/>
      <c r="DIZ47" s="80"/>
      <c r="DJA47" s="80"/>
      <c r="DJB47" s="80"/>
      <c r="DJC47" s="80"/>
      <c r="DJD47" s="80"/>
      <c r="DJE47" s="80"/>
      <c r="DJF47" s="80"/>
      <c r="DJG47" s="80"/>
      <c r="DJH47" s="80"/>
      <c r="DJI47" s="80"/>
      <c r="DJJ47" s="80"/>
      <c r="DJK47" s="80"/>
      <c r="DJL47" s="80"/>
      <c r="DJM47" s="80"/>
      <c r="DJN47" s="80"/>
      <c r="DJO47" s="80"/>
      <c r="DJP47" s="80"/>
      <c r="DJQ47" s="80"/>
      <c r="DJR47" s="80"/>
      <c r="DJS47" s="80"/>
      <c r="DJT47" s="80"/>
      <c r="DJU47" s="80"/>
      <c r="DJV47" s="80"/>
      <c r="DJW47" s="80"/>
      <c r="DJX47" s="80"/>
      <c r="DJY47" s="80"/>
      <c r="DJZ47" s="80"/>
      <c r="DKA47" s="80"/>
      <c r="DKB47" s="80"/>
      <c r="DKC47" s="80"/>
      <c r="DKD47" s="80"/>
      <c r="DKE47" s="80"/>
      <c r="DKF47" s="80"/>
      <c r="DKG47" s="80"/>
      <c r="DKH47" s="80"/>
      <c r="DKI47" s="80"/>
      <c r="DKJ47" s="80"/>
      <c r="DKK47" s="80"/>
      <c r="DKL47" s="80"/>
      <c r="DKM47" s="80"/>
      <c r="DKN47" s="80"/>
      <c r="DKO47" s="80"/>
      <c r="DKP47" s="80"/>
      <c r="DKQ47" s="80"/>
      <c r="DKR47" s="80"/>
      <c r="DKS47" s="80"/>
      <c r="DKT47" s="80"/>
      <c r="DKU47" s="80"/>
      <c r="DKV47" s="80"/>
      <c r="DKW47" s="80"/>
      <c r="DKX47" s="80"/>
      <c r="DKY47" s="80"/>
      <c r="DKZ47" s="80"/>
      <c r="DLA47" s="80"/>
      <c r="DLB47" s="80"/>
      <c r="DLC47" s="80"/>
      <c r="DLD47" s="80"/>
      <c r="DLE47" s="80"/>
      <c r="DLF47" s="80"/>
      <c r="DLG47" s="80"/>
      <c r="DLH47" s="80"/>
      <c r="DLI47" s="80"/>
      <c r="DLJ47" s="80"/>
      <c r="DLK47" s="80"/>
      <c r="DLL47" s="80"/>
      <c r="DLM47" s="80"/>
      <c r="DLN47" s="80"/>
      <c r="DLO47" s="80"/>
      <c r="DLP47" s="80"/>
      <c r="DLQ47" s="80"/>
      <c r="DLR47" s="80"/>
      <c r="DLS47" s="80"/>
      <c r="DLT47" s="80"/>
      <c r="DLU47" s="80"/>
      <c r="DLV47" s="80"/>
      <c r="DLW47" s="80"/>
      <c r="DLX47" s="80"/>
      <c r="DLY47" s="80"/>
      <c r="DLZ47" s="80"/>
      <c r="DMA47" s="80"/>
      <c r="DMB47" s="80"/>
      <c r="DMC47" s="80"/>
      <c r="DMD47" s="80"/>
      <c r="DME47" s="80"/>
      <c r="DMF47" s="80"/>
      <c r="DMG47" s="80"/>
      <c r="DMH47" s="80"/>
      <c r="DMI47" s="80"/>
      <c r="DMJ47" s="80"/>
      <c r="DMK47" s="80"/>
      <c r="DML47" s="80"/>
      <c r="DMM47" s="80"/>
      <c r="DMN47" s="80"/>
      <c r="DMO47" s="80"/>
      <c r="DMP47" s="80"/>
      <c r="DMQ47" s="80"/>
      <c r="DMR47" s="80"/>
      <c r="DMS47" s="80"/>
      <c r="DMT47" s="80"/>
      <c r="DMU47" s="80"/>
      <c r="DMV47" s="80"/>
      <c r="DMW47" s="80"/>
      <c r="DMX47" s="80"/>
      <c r="DMY47" s="80"/>
      <c r="DMZ47" s="80"/>
      <c r="DNA47" s="80"/>
      <c r="DNB47" s="80"/>
      <c r="DNC47" s="80"/>
      <c r="DND47" s="80"/>
      <c r="DNE47" s="80"/>
      <c r="DNF47" s="80"/>
      <c r="DNG47" s="80"/>
      <c r="DNH47" s="80"/>
      <c r="DNI47" s="80"/>
      <c r="DNJ47" s="80"/>
      <c r="DNK47" s="80"/>
      <c r="DNL47" s="80"/>
      <c r="DNM47" s="80"/>
      <c r="DNN47" s="80"/>
      <c r="DNO47" s="80"/>
      <c r="DNP47" s="80"/>
      <c r="DNQ47" s="80"/>
      <c r="DNR47" s="80"/>
      <c r="DNS47" s="80"/>
      <c r="DNT47" s="80"/>
      <c r="DNU47" s="80"/>
      <c r="DNV47" s="80"/>
      <c r="DNW47" s="80"/>
      <c r="DNX47" s="80"/>
      <c r="DNY47" s="80"/>
      <c r="DNZ47" s="80"/>
      <c r="DOA47" s="80"/>
      <c r="DOB47" s="80"/>
      <c r="DOC47" s="80"/>
      <c r="DOD47" s="80"/>
      <c r="DOE47" s="80"/>
      <c r="DOF47" s="80"/>
      <c r="DOG47" s="80"/>
      <c r="DOH47" s="80"/>
      <c r="DOI47" s="80"/>
      <c r="DOJ47" s="80"/>
      <c r="DOK47" s="80"/>
      <c r="DOL47" s="80"/>
      <c r="DOM47" s="80"/>
      <c r="DON47" s="80"/>
      <c r="DOO47" s="80"/>
      <c r="DOP47" s="80"/>
      <c r="DOQ47" s="80"/>
      <c r="DOR47" s="80"/>
      <c r="DOS47" s="80"/>
      <c r="DOT47" s="80"/>
      <c r="DOU47" s="80"/>
      <c r="DOV47" s="80"/>
      <c r="DOW47" s="80"/>
      <c r="DOX47" s="80"/>
      <c r="DOY47" s="80"/>
      <c r="DOZ47" s="80"/>
      <c r="DPA47" s="80"/>
      <c r="DPB47" s="80"/>
      <c r="DPC47" s="80"/>
      <c r="DPD47" s="80"/>
      <c r="DPE47" s="80"/>
      <c r="DPF47" s="80"/>
      <c r="DPG47" s="80"/>
      <c r="DPH47" s="80"/>
      <c r="DPI47" s="80"/>
      <c r="DPJ47" s="80"/>
      <c r="DPK47" s="80"/>
      <c r="DPL47" s="80"/>
      <c r="DPM47" s="80"/>
      <c r="DPN47" s="80"/>
      <c r="DPO47" s="80"/>
      <c r="DPP47" s="80"/>
      <c r="DPQ47" s="80"/>
      <c r="DPR47" s="80"/>
      <c r="DPS47" s="80"/>
      <c r="DPT47" s="80"/>
      <c r="DPU47" s="80"/>
      <c r="DPV47" s="80"/>
      <c r="DPW47" s="80"/>
      <c r="DPX47" s="80"/>
      <c r="DPY47" s="80"/>
      <c r="DPZ47" s="80"/>
      <c r="DQA47" s="80"/>
      <c r="DQB47" s="80"/>
      <c r="DQC47" s="80"/>
      <c r="DQD47" s="80"/>
      <c r="DQE47" s="80"/>
      <c r="DQF47" s="80"/>
      <c r="DQG47" s="80"/>
      <c r="DQH47" s="80"/>
      <c r="DQI47" s="80"/>
      <c r="DQJ47" s="80"/>
      <c r="DQK47" s="80"/>
      <c r="DQL47" s="80"/>
      <c r="DQM47" s="80"/>
      <c r="DQN47" s="80"/>
      <c r="DQO47" s="80"/>
      <c r="DQP47" s="80"/>
      <c r="DQQ47" s="80"/>
      <c r="DQR47" s="80"/>
      <c r="DQS47" s="80"/>
      <c r="DQT47" s="80"/>
      <c r="DQU47" s="80"/>
      <c r="DQV47" s="80"/>
      <c r="DQW47" s="80"/>
      <c r="DQX47" s="80"/>
      <c r="DQY47" s="80"/>
      <c r="DQZ47" s="80"/>
      <c r="DRA47" s="80"/>
      <c r="DRB47" s="80"/>
      <c r="DRC47" s="80"/>
      <c r="DRD47" s="80"/>
      <c r="DRE47" s="80"/>
      <c r="DRF47" s="80"/>
      <c r="DRG47" s="80"/>
      <c r="DRH47" s="80"/>
      <c r="DRI47" s="80"/>
      <c r="DRJ47" s="80"/>
      <c r="DRK47" s="80"/>
      <c r="DRL47" s="80"/>
      <c r="DRM47" s="80"/>
      <c r="DRN47" s="80"/>
      <c r="DRO47" s="80"/>
      <c r="DRP47" s="80"/>
      <c r="DRQ47" s="80"/>
      <c r="DRR47" s="80"/>
      <c r="DRS47" s="80"/>
      <c r="DRT47" s="80"/>
      <c r="DRU47" s="80"/>
      <c r="DRV47" s="80"/>
      <c r="DRW47" s="80"/>
      <c r="DRX47" s="80"/>
      <c r="DRY47" s="80"/>
      <c r="DRZ47" s="80"/>
      <c r="DSA47" s="80"/>
      <c r="DSB47" s="80"/>
      <c r="DSC47" s="80"/>
      <c r="DSD47" s="80"/>
      <c r="DSE47" s="80"/>
      <c r="DSF47" s="80"/>
      <c r="DSG47" s="80"/>
      <c r="DSH47" s="80"/>
      <c r="DSI47" s="80"/>
      <c r="DSJ47" s="80"/>
      <c r="DSK47" s="80"/>
      <c r="DSL47" s="80"/>
      <c r="DSM47" s="80"/>
      <c r="DSN47" s="80"/>
      <c r="DSO47" s="80"/>
      <c r="DSP47" s="80"/>
      <c r="DSQ47" s="80"/>
      <c r="DSR47" s="80"/>
      <c r="DSS47" s="80"/>
      <c r="DST47" s="80"/>
      <c r="DSU47" s="80"/>
      <c r="DSV47" s="80"/>
      <c r="DSW47" s="80"/>
      <c r="DSX47" s="80"/>
      <c r="DSY47" s="80"/>
      <c r="DSZ47" s="80"/>
      <c r="DTA47" s="80"/>
      <c r="DTB47" s="80"/>
      <c r="DTC47" s="80"/>
      <c r="DTD47" s="80"/>
      <c r="DTE47" s="80"/>
      <c r="DTF47" s="80"/>
      <c r="DTG47" s="80"/>
      <c r="DTH47" s="80"/>
      <c r="DTI47" s="80"/>
      <c r="DTJ47" s="80"/>
      <c r="DTK47" s="80"/>
      <c r="DTL47" s="80"/>
      <c r="DTM47" s="80"/>
      <c r="DTN47" s="80"/>
      <c r="DTO47" s="80"/>
      <c r="DTP47" s="80"/>
      <c r="DTQ47" s="80"/>
      <c r="DTR47" s="80"/>
      <c r="DTS47" s="80"/>
      <c r="DTT47" s="80"/>
      <c r="DTU47" s="80"/>
      <c r="DTV47" s="80"/>
      <c r="DTW47" s="80"/>
      <c r="DTX47" s="80"/>
      <c r="DTY47" s="80"/>
      <c r="DTZ47" s="80"/>
      <c r="DUA47" s="80"/>
      <c r="DUB47" s="80"/>
      <c r="DUC47" s="80"/>
      <c r="DUD47" s="80"/>
      <c r="DUE47" s="80"/>
      <c r="DUF47" s="80"/>
      <c r="DUG47" s="80"/>
      <c r="DUH47" s="80"/>
      <c r="DUI47" s="80"/>
      <c r="DUJ47" s="80"/>
      <c r="DUK47" s="80"/>
      <c r="DUL47" s="80"/>
      <c r="DUM47" s="80"/>
      <c r="DUN47" s="80"/>
      <c r="DUO47" s="80"/>
      <c r="DUP47" s="80"/>
      <c r="DUQ47" s="80"/>
      <c r="DUR47" s="80"/>
      <c r="DUS47" s="80"/>
      <c r="DUT47" s="80"/>
      <c r="DUU47" s="80"/>
      <c r="DUV47" s="80"/>
      <c r="DUW47" s="80"/>
      <c r="DUX47" s="80"/>
      <c r="DUY47" s="80"/>
      <c r="DUZ47" s="80"/>
      <c r="DVA47" s="80"/>
      <c r="DVB47" s="80"/>
      <c r="DVC47" s="80"/>
      <c r="DVD47" s="80"/>
      <c r="DVE47" s="80"/>
      <c r="DVF47" s="80"/>
      <c r="DVG47" s="80"/>
      <c r="DVH47" s="80"/>
      <c r="DVI47" s="80"/>
      <c r="DVJ47" s="80"/>
      <c r="DVK47" s="80"/>
      <c r="DVL47" s="80"/>
      <c r="DVM47" s="80"/>
      <c r="DVN47" s="80"/>
      <c r="DVO47" s="80"/>
      <c r="DVP47" s="80"/>
      <c r="DVQ47" s="80"/>
      <c r="DVR47" s="80"/>
      <c r="DVS47" s="80"/>
      <c r="DVT47" s="80"/>
      <c r="DVU47" s="80"/>
      <c r="DVV47" s="80"/>
      <c r="DVW47" s="80"/>
      <c r="DVX47" s="80"/>
      <c r="DVY47" s="80"/>
      <c r="DVZ47" s="80"/>
      <c r="DWA47" s="80"/>
      <c r="DWB47" s="80"/>
      <c r="DWC47" s="80"/>
      <c r="DWD47" s="80"/>
      <c r="DWE47" s="80"/>
      <c r="DWF47" s="80"/>
      <c r="DWG47" s="80"/>
      <c r="DWH47" s="80"/>
      <c r="DWI47" s="80"/>
      <c r="DWJ47" s="80"/>
      <c r="DWK47" s="80"/>
      <c r="DWL47" s="80"/>
      <c r="DWM47" s="80"/>
      <c r="DWN47" s="80"/>
      <c r="DWO47" s="80"/>
      <c r="DWP47" s="80"/>
      <c r="DWQ47" s="80"/>
      <c r="DWR47" s="80"/>
      <c r="DWS47" s="80"/>
      <c r="DWT47" s="80"/>
      <c r="DWU47" s="80"/>
      <c r="DWV47" s="80"/>
      <c r="DWW47" s="80"/>
      <c r="DWX47" s="80"/>
      <c r="DWY47" s="80"/>
      <c r="DWZ47" s="80"/>
      <c r="DXA47" s="80"/>
      <c r="DXB47" s="80"/>
      <c r="DXC47" s="80"/>
      <c r="DXD47" s="80"/>
      <c r="DXE47" s="80"/>
      <c r="DXF47" s="80"/>
      <c r="DXG47" s="80"/>
      <c r="DXH47" s="80"/>
      <c r="DXI47" s="80"/>
      <c r="DXJ47" s="80"/>
      <c r="DXK47" s="80"/>
      <c r="DXL47" s="80"/>
      <c r="DXM47" s="80"/>
      <c r="DXN47" s="80"/>
      <c r="DXO47" s="80"/>
      <c r="DXP47" s="80"/>
      <c r="DXQ47" s="80"/>
      <c r="DXR47" s="80"/>
      <c r="DXS47" s="80"/>
      <c r="DXT47" s="80"/>
      <c r="DXU47" s="80"/>
      <c r="DXV47" s="80"/>
      <c r="DXW47" s="80"/>
      <c r="DXX47" s="80"/>
      <c r="DXY47" s="80"/>
      <c r="DXZ47" s="80"/>
      <c r="DYA47" s="80"/>
      <c r="DYB47" s="80"/>
      <c r="DYC47" s="80"/>
      <c r="DYD47" s="80"/>
      <c r="DYE47" s="80"/>
      <c r="DYF47" s="80"/>
      <c r="DYG47" s="80"/>
      <c r="DYH47" s="80"/>
      <c r="DYI47" s="80"/>
      <c r="DYJ47" s="80"/>
      <c r="DYK47" s="80"/>
      <c r="DYL47" s="80"/>
      <c r="DYM47" s="80"/>
      <c r="DYN47" s="80"/>
      <c r="DYO47" s="80"/>
      <c r="DYP47" s="80"/>
      <c r="DYQ47" s="80"/>
      <c r="DYR47" s="80"/>
      <c r="DYS47" s="80"/>
      <c r="DYT47" s="80"/>
      <c r="DYU47" s="80"/>
      <c r="DYV47" s="80"/>
      <c r="DYW47" s="80"/>
      <c r="DYX47" s="80"/>
      <c r="DYY47" s="80"/>
      <c r="DYZ47" s="80"/>
      <c r="DZA47" s="80"/>
      <c r="DZB47" s="80"/>
      <c r="DZC47" s="80"/>
      <c r="DZD47" s="80"/>
      <c r="DZE47" s="80"/>
      <c r="DZF47" s="80"/>
      <c r="DZG47" s="80"/>
      <c r="DZH47" s="80"/>
      <c r="DZI47" s="80"/>
      <c r="DZJ47" s="80"/>
      <c r="DZK47" s="80"/>
      <c r="DZL47" s="80"/>
      <c r="DZM47" s="80"/>
      <c r="DZN47" s="80"/>
      <c r="DZO47" s="80"/>
      <c r="DZP47" s="80"/>
      <c r="DZQ47" s="80"/>
      <c r="DZR47" s="80"/>
      <c r="DZS47" s="80"/>
      <c r="DZT47" s="80"/>
      <c r="DZU47" s="80"/>
      <c r="DZV47" s="80"/>
      <c r="DZW47" s="80"/>
      <c r="DZX47" s="80"/>
      <c r="DZY47" s="80"/>
      <c r="DZZ47" s="80"/>
      <c r="EAA47" s="80"/>
      <c r="EAB47" s="80"/>
      <c r="EAC47" s="80"/>
      <c r="EAD47" s="80"/>
      <c r="EAE47" s="80"/>
      <c r="EAF47" s="80"/>
      <c r="EAG47" s="80"/>
      <c r="EAH47" s="80"/>
      <c r="EAI47" s="80"/>
      <c r="EAJ47" s="80"/>
      <c r="EAK47" s="80"/>
      <c r="EAL47" s="80"/>
      <c r="EAM47" s="80"/>
      <c r="EAN47" s="80"/>
      <c r="EAO47" s="80"/>
      <c r="EAP47" s="80"/>
      <c r="EAQ47" s="80"/>
      <c r="EAR47" s="80"/>
      <c r="EAS47" s="80"/>
      <c r="EAT47" s="80"/>
      <c r="EAU47" s="80"/>
      <c r="EAV47" s="80"/>
      <c r="EAW47" s="80"/>
      <c r="EAX47" s="80"/>
      <c r="EAY47" s="80"/>
      <c r="EAZ47" s="80"/>
      <c r="EBA47" s="80"/>
      <c r="EBB47" s="80"/>
      <c r="EBC47" s="80"/>
      <c r="EBD47" s="80"/>
      <c r="EBE47" s="80"/>
      <c r="EBF47" s="80"/>
      <c r="EBG47" s="80"/>
      <c r="EBH47" s="80"/>
      <c r="EBI47" s="80"/>
      <c r="EBJ47" s="80"/>
      <c r="EBK47" s="80"/>
      <c r="EBL47" s="80"/>
      <c r="EBM47" s="80"/>
      <c r="EBN47" s="80"/>
      <c r="EBO47" s="80"/>
      <c r="EBP47" s="80"/>
      <c r="EBQ47" s="80"/>
      <c r="EBR47" s="80"/>
      <c r="EBS47" s="80"/>
      <c r="EBT47" s="80"/>
      <c r="EBU47" s="80"/>
      <c r="EBV47" s="80"/>
      <c r="EBW47" s="80"/>
      <c r="EBX47" s="80"/>
      <c r="EBY47" s="80"/>
      <c r="EBZ47" s="80"/>
      <c r="ECA47" s="80"/>
      <c r="ECB47" s="80"/>
      <c r="ECC47" s="80"/>
      <c r="ECD47" s="80"/>
      <c r="ECE47" s="80"/>
      <c r="ECF47" s="80"/>
      <c r="ECG47" s="80"/>
      <c r="ECH47" s="80"/>
      <c r="ECI47" s="80"/>
      <c r="ECJ47" s="80"/>
      <c r="ECK47" s="80"/>
      <c r="ECL47" s="80"/>
      <c r="ECM47" s="80"/>
      <c r="ECN47" s="80"/>
      <c r="ECO47" s="80"/>
      <c r="ECP47" s="80"/>
      <c r="ECQ47" s="80"/>
      <c r="ECR47" s="80"/>
      <c r="ECS47" s="80"/>
      <c r="ECT47" s="80"/>
      <c r="ECU47" s="80"/>
      <c r="ECV47" s="80"/>
      <c r="ECW47" s="80"/>
      <c r="ECX47" s="80"/>
      <c r="ECY47" s="80"/>
      <c r="ECZ47" s="80"/>
      <c r="EDA47" s="80"/>
      <c r="EDB47" s="80"/>
      <c r="EDC47" s="80"/>
      <c r="EDD47" s="80"/>
      <c r="EDE47" s="80"/>
      <c r="EDF47" s="80"/>
      <c r="EDG47" s="80"/>
      <c r="EDH47" s="80"/>
      <c r="EDI47" s="80"/>
      <c r="EDJ47" s="80"/>
      <c r="EDK47" s="80"/>
      <c r="EDL47" s="80"/>
      <c r="EDM47" s="80"/>
      <c r="EDN47" s="80"/>
      <c r="EDO47" s="80"/>
      <c r="EDP47" s="80"/>
      <c r="EDQ47" s="80"/>
      <c r="EDR47" s="80"/>
      <c r="EDS47" s="80"/>
      <c r="EDT47" s="80"/>
      <c r="EDU47" s="80"/>
      <c r="EDV47" s="80"/>
      <c r="EDW47" s="80"/>
      <c r="EDX47" s="80"/>
      <c r="EDY47" s="80"/>
      <c r="EDZ47" s="80"/>
      <c r="EEA47" s="80"/>
      <c r="EEB47" s="80"/>
      <c r="EEC47" s="80"/>
      <c r="EED47" s="80"/>
      <c r="EEE47" s="80"/>
      <c r="EEF47" s="80"/>
      <c r="EEG47" s="80"/>
      <c r="EEH47" s="80"/>
      <c r="EEI47" s="80"/>
      <c r="EEJ47" s="80"/>
      <c r="EEK47" s="80"/>
      <c r="EEL47" s="80"/>
      <c r="EEM47" s="80"/>
      <c r="EEN47" s="80"/>
      <c r="EEO47" s="80"/>
      <c r="EEP47" s="80"/>
      <c r="EEQ47" s="80"/>
      <c r="EER47" s="80"/>
      <c r="EES47" s="80"/>
      <c r="EET47" s="80"/>
      <c r="EEU47" s="80"/>
      <c r="EEV47" s="80"/>
      <c r="EEW47" s="80"/>
      <c r="EEX47" s="80"/>
      <c r="EEY47" s="80"/>
      <c r="EEZ47" s="80"/>
      <c r="EFA47" s="80"/>
      <c r="EFB47" s="80"/>
      <c r="EFC47" s="80"/>
      <c r="EFD47" s="80"/>
      <c r="EFE47" s="80"/>
      <c r="EFF47" s="80"/>
      <c r="EFG47" s="80"/>
      <c r="EFH47" s="80"/>
      <c r="EFI47" s="80"/>
      <c r="EFJ47" s="80"/>
      <c r="EFK47" s="80"/>
      <c r="EFL47" s="80"/>
      <c r="EFM47" s="80"/>
      <c r="EFN47" s="80"/>
      <c r="EFO47" s="80"/>
      <c r="EFP47" s="80"/>
      <c r="EFQ47" s="80"/>
      <c r="EFR47" s="80"/>
      <c r="EFS47" s="80"/>
      <c r="EFT47" s="80"/>
      <c r="EFU47" s="80"/>
      <c r="EFV47" s="80"/>
      <c r="EFW47" s="80"/>
      <c r="EFX47" s="80"/>
      <c r="EFY47" s="80"/>
      <c r="EFZ47" s="80"/>
      <c r="EGA47" s="80"/>
      <c r="EGB47" s="80"/>
      <c r="EGC47" s="80"/>
      <c r="EGD47" s="80"/>
      <c r="EGE47" s="80"/>
      <c r="EGF47" s="80"/>
      <c r="EGG47" s="80"/>
      <c r="EGH47" s="80"/>
      <c r="EGI47" s="80"/>
      <c r="EGJ47" s="80"/>
      <c r="EGK47" s="80"/>
      <c r="EGL47" s="80"/>
      <c r="EGM47" s="80"/>
      <c r="EGN47" s="80"/>
      <c r="EGO47" s="80"/>
      <c r="EGP47" s="80"/>
      <c r="EGQ47" s="80"/>
      <c r="EGR47" s="80"/>
      <c r="EGS47" s="80"/>
      <c r="EGT47" s="80"/>
      <c r="EGU47" s="80"/>
      <c r="EGV47" s="80"/>
      <c r="EGW47" s="80"/>
      <c r="EGX47" s="80"/>
      <c r="EGY47" s="80"/>
      <c r="EGZ47" s="80"/>
      <c r="EHA47" s="80"/>
      <c r="EHB47" s="80"/>
      <c r="EHC47" s="80"/>
      <c r="EHD47" s="80"/>
      <c r="EHE47" s="80"/>
      <c r="EHF47" s="80"/>
      <c r="EHG47" s="80"/>
      <c r="EHH47" s="80"/>
      <c r="EHI47" s="80"/>
      <c r="EHJ47" s="80"/>
      <c r="EHK47" s="80"/>
      <c r="EHL47" s="80"/>
      <c r="EHM47" s="80"/>
      <c r="EHN47" s="80"/>
      <c r="EHO47" s="80"/>
      <c r="EHP47" s="80"/>
      <c r="EHQ47" s="80"/>
      <c r="EHR47" s="80"/>
      <c r="EHS47" s="80"/>
      <c r="EHT47" s="80"/>
      <c r="EHU47" s="80"/>
      <c r="EHV47" s="80"/>
      <c r="EHW47" s="80"/>
      <c r="EHX47" s="80"/>
      <c r="EHY47" s="80"/>
      <c r="EHZ47" s="80"/>
      <c r="EIA47" s="80"/>
      <c r="EIB47" s="80"/>
      <c r="EIC47" s="80"/>
      <c r="EID47" s="80"/>
      <c r="EIE47" s="80"/>
      <c r="EIF47" s="80"/>
      <c r="EIG47" s="80"/>
      <c r="EIH47" s="80"/>
      <c r="EII47" s="80"/>
      <c r="EIJ47" s="80"/>
      <c r="EIK47" s="80"/>
      <c r="EIL47" s="80"/>
      <c r="EIM47" s="80"/>
      <c r="EIN47" s="80"/>
      <c r="EIO47" s="80"/>
      <c r="EIP47" s="80"/>
      <c r="EIQ47" s="80"/>
      <c r="EIR47" s="80"/>
      <c r="EIS47" s="80"/>
      <c r="EIT47" s="80"/>
      <c r="EIU47" s="80"/>
      <c r="EIV47" s="80"/>
      <c r="EIW47" s="80"/>
      <c r="EIX47" s="80"/>
      <c r="EIY47" s="80"/>
      <c r="EIZ47" s="80"/>
      <c r="EJA47" s="80"/>
      <c r="EJB47" s="80"/>
      <c r="EJC47" s="80"/>
      <c r="EJD47" s="80"/>
      <c r="EJE47" s="80"/>
      <c r="EJF47" s="80"/>
      <c r="EJG47" s="80"/>
      <c r="EJH47" s="80"/>
      <c r="EJI47" s="80"/>
      <c r="EJJ47" s="80"/>
      <c r="EJK47" s="80"/>
      <c r="EJL47" s="80"/>
      <c r="EJM47" s="80"/>
      <c r="EJN47" s="80"/>
      <c r="EJO47" s="80"/>
      <c r="EJP47" s="80"/>
      <c r="EJQ47" s="80"/>
      <c r="EJR47" s="80"/>
      <c r="EJS47" s="80"/>
      <c r="EJT47" s="80"/>
      <c r="EJU47" s="80"/>
      <c r="EJV47" s="80"/>
      <c r="EJW47" s="80"/>
      <c r="EJX47" s="80"/>
      <c r="EJY47" s="80"/>
      <c r="EJZ47" s="80"/>
      <c r="EKA47" s="80"/>
      <c r="EKB47" s="80"/>
      <c r="EKC47" s="80"/>
      <c r="EKD47" s="80"/>
      <c r="EKE47" s="80"/>
      <c r="EKF47" s="80"/>
      <c r="EKG47" s="80"/>
      <c r="EKH47" s="80"/>
      <c r="EKI47" s="80"/>
      <c r="EKJ47" s="80"/>
      <c r="EKK47" s="80"/>
      <c r="EKL47" s="80"/>
      <c r="EKM47" s="80"/>
      <c r="EKN47" s="80"/>
      <c r="EKO47" s="80"/>
      <c r="EKP47" s="80"/>
      <c r="EKQ47" s="80"/>
      <c r="EKR47" s="80"/>
      <c r="EKS47" s="80"/>
      <c r="EKT47" s="80"/>
      <c r="EKU47" s="80"/>
      <c r="EKV47" s="80"/>
      <c r="EKW47" s="80"/>
      <c r="EKX47" s="80"/>
      <c r="EKY47" s="80"/>
      <c r="EKZ47" s="80"/>
      <c r="ELA47" s="80"/>
      <c r="ELB47" s="80"/>
      <c r="ELC47" s="80"/>
      <c r="ELD47" s="80"/>
      <c r="ELE47" s="80"/>
      <c r="ELF47" s="80"/>
      <c r="ELG47" s="80"/>
      <c r="ELH47" s="80"/>
      <c r="ELI47" s="80"/>
      <c r="ELJ47" s="80"/>
      <c r="ELK47" s="80"/>
      <c r="ELL47" s="80"/>
      <c r="ELM47" s="80"/>
      <c r="ELN47" s="80"/>
      <c r="ELO47" s="80"/>
      <c r="ELP47" s="80"/>
      <c r="ELQ47" s="80"/>
      <c r="ELR47" s="80"/>
      <c r="ELS47" s="80"/>
      <c r="ELT47" s="80"/>
      <c r="ELU47" s="80"/>
      <c r="ELV47" s="80"/>
      <c r="ELW47" s="80"/>
      <c r="ELX47" s="80"/>
      <c r="ELY47" s="80"/>
      <c r="ELZ47" s="80"/>
      <c r="EMA47" s="80"/>
      <c r="EMB47" s="80"/>
      <c r="EMC47" s="80"/>
      <c r="EMD47" s="80"/>
      <c r="EME47" s="80"/>
      <c r="EMF47" s="80"/>
      <c r="EMG47" s="80"/>
      <c r="EMH47" s="80"/>
      <c r="EMI47" s="80"/>
      <c r="EMJ47" s="80"/>
      <c r="EMK47" s="80"/>
      <c r="EML47" s="80"/>
      <c r="EMM47" s="80"/>
      <c r="EMN47" s="80"/>
      <c r="EMO47" s="80"/>
      <c r="EMP47" s="80"/>
      <c r="EMQ47" s="80"/>
      <c r="EMR47" s="80"/>
      <c r="EMS47" s="80"/>
      <c r="EMT47" s="80"/>
      <c r="EMU47" s="80"/>
      <c r="EMV47" s="80"/>
      <c r="EMW47" s="80"/>
      <c r="EMX47" s="80"/>
      <c r="EMY47" s="80"/>
      <c r="EMZ47" s="80"/>
      <c r="ENA47" s="80"/>
      <c r="ENB47" s="80"/>
      <c r="ENC47" s="80"/>
      <c r="END47" s="80"/>
      <c r="ENE47" s="80"/>
      <c r="ENF47" s="80"/>
      <c r="ENG47" s="80"/>
      <c r="ENH47" s="80"/>
      <c r="ENI47" s="80"/>
      <c r="ENJ47" s="80"/>
      <c r="ENK47" s="80"/>
      <c r="ENL47" s="80"/>
      <c r="ENM47" s="80"/>
      <c r="ENN47" s="80"/>
      <c r="ENO47" s="80"/>
      <c r="ENP47" s="80"/>
      <c r="ENQ47" s="80"/>
      <c r="ENR47" s="80"/>
      <c r="ENS47" s="80"/>
      <c r="ENT47" s="80"/>
      <c r="ENU47" s="80"/>
      <c r="ENV47" s="80"/>
      <c r="ENW47" s="80"/>
      <c r="ENX47" s="80"/>
      <c r="ENY47" s="80"/>
      <c r="ENZ47" s="80"/>
      <c r="EOA47" s="80"/>
      <c r="EOB47" s="80"/>
      <c r="EOC47" s="80"/>
      <c r="EOD47" s="80"/>
      <c r="EOE47" s="80"/>
      <c r="EOF47" s="80"/>
      <c r="EOG47" s="80"/>
      <c r="EOH47" s="80"/>
      <c r="EOI47" s="80"/>
      <c r="EOJ47" s="80"/>
      <c r="EOK47" s="80"/>
      <c r="EOL47" s="80"/>
      <c r="EOM47" s="80"/>
      <c r="EON47" s="80"/>
      <c r="EOO47" s="80"/>
      <c r="EOP47" s="80"/>
      <c r="EOQ47" s="80"/>
      <c r="EOR47" s="80"/>
      <c r="EOS47" s="80"/>
      <c r="EOT47" s="80"/>
      <c r="EOU47" s="80"/>
      <c r="EOV47" s="80"/>
      <c r="EOW47" s="80"/>
      <c r="EOX47" s="80"/>
      <c r="EOY47" s="80"/>
      <c r="EOZ47" s="80"/>
      <c r="EPA47" s="80"/>
      <c r="EPB47" s="80"/>
      <c r="EPC47" s="80"/>
      <c r="EPD47" s="80"/>
      <c r="EPE47" s="80"/>
      <c r="EPF47" s="80"/>
      <c r="EPG47" s="80"/>
      <c r="EPH47" s="80"/>
      <c r="EPI47" s="80"/>
      <c r="EPJ47" s="80"/>
      <c r="EPK47" s="80"/>
      <c r="EPL47" s="80"/>
      <c r="EPM47" s="80"/>
      <c r="EPN47" s="80"/>
      <c r="EPO47" s="80"/>
      <c r="EPP47" s="80"/>
      <c r="EPQ47" s="80"/>
      <c r="EPR47" s="80"/>
      <c r="EPS47" s="80"/>
      <c r="EPT47" s="80"/>
      <c r="EPU47" s="80"/>
      <c r="EPV47" s="80"/>
      <c r="EPW47" s="80"/>
      <c r="EPX47" s="80"/>
      <c r="EPY47" s="80"/>
      <c r="EPZ47" s="80"/>
      <c r="EQA47" s="80"/>
      <c r="EQB47" s="80"/>
      <c r="EQC47" s="80"/>
      <c r="EQD47" s="80"/>
      <c r="EQE47" s="80"/>
      <c r="EQF47" s="80"/>
      <c r="EQG47" s="80"/>
      <c r="EQH47" s="80"/>
      <c r="EQI47" s="80"/>
      <c r="EQJ47" s="80"/>
      <c r="EQK47" s="80"/>
      <c r="EQL47" s="80"/>
      <c r="EQM47" s="80"/>
      <c r="EQN47" s="80"/>
      <c r="EQO47" s="80"/>
      <c r="EQP47" s="80"/>
      <c r="EQQ47" s="80"/>
      <c r="EQR47" s="80"/>
      <c r="EQS47" s="80"/>
      <c r="EQT47" s="80"/>
      <c r="EQU47" s="80"/>
      <c r="EQV47" s="80"/>
      <c r="EQW47" s="80"/>
      <c r="EQX47" s="80"/>
      <c r="EQY47" s="80"/>
      <c r="EQZ47" s="80"/>
      <c r="ERA47" s="80"/>
      <c r="ERB47" s="80"/>
      <c r="ERC47" s="80"/>
      <c r="ERD47" s="80"/>
      <c r="ERE47" s="80"/>
      <c r="ERF47" s="80"/>
      <c r="ERG47" s="80"/>
      <c r="ERH47" s="80"/>
      <c r="ERI47" s="80"/>
      <c r="ERJ47" s="80"/>
      <c r="ERK47" s="80"/>
      <c r="ERL47" s="80"/>
      <c r="ERM47" s="80"/>
      <c r="ERN47" s="80"/>
      <c r="ERO47" s="80"/>
      <c r="ERP47" s="80"/>
      <c r="ERQ47" s="80"/>
      <c r="ERR47" s="80"/>
      <c r="ERS47" s="80"/>
      <c r="ERT47" s="80"/>
      <c r="ERU47" s="80"/>
      <c r="ERV47" s="80"/>
      <c r="ERW47" s="80"/>
      <c r="ERX47" s="80"/>
      <c r="ERY47" s="80"/>
      <c r="ERZ47" s="80"/>
      <c r="ESA47" s="80"/>
      <c r="ESB47" s="80"/>
      <c r="ESC47" s="80"/>
      <c r="ESD47" s="80"/>
      <c r="ESE47" s="80"/>
      <c r="ESF47" s="80"/>
      <c r="ESG47" s="80"/>
      <c r="ESH47" s="80"/>
      <c r="ESI47" s="80"/>
      <c r="ESJ47" s="80"/>
      <c r="ESK47" s="80"/>
      <c r="ESL47" s="80"/>
      <c r="ESM47" s="80"/>
      <c r="ESN47" s="80"/>
      <c r="ESO47" s="80"/>
      <c r="ESP47" s="80"/>
      <c r="ESQ47" s="80"/>
      <c r="ESR47" s="80"/>
      <c r="ESS47" s="80"/>
      <c r="EST47" s="80"/>
      <c r="ESU47" s="80"/>
      <c r="ESV47" s="80"/>
      <c r="ESW47" s="80"/>
      <c r="ESX47" s="80"/>
      <c r="ESY47" s="80"/>
      <c r="ESZ47" s="80"/>
      <c r="ETA47" s="80"/>
      <c r="ETB47" s="80"/>
      <c r="ETC47" s="80"/>
      <c r="ETD47" s="80"/>
      <c r="ETE47" s="80"/>
      <c r="ETF47" s="80"/>
      <c r="ETG47" s="80"/>
      <c r="ETH47" s="80"/>
      <c r="ETI47" s="80"/>
      <c r="ETJ47" s="80"/>
      <c r="ETK47" s="80"/>
      <c r="ETL47" s="80"/>
      <c r="ETM47" s="80"/>
      <c r="ETN47" s="80"/>
      <c r="ETO47" s="80"/>
      <c r="ETP47" s="80"/>
      <c r="ETQ47" s="80"/>
      <c r="ETR47" s="80"/>
      <c r="ETS47" s="80"/>
      <c r="ETT47" s="80"/>
      <c r="ETU47" s="80"/>
      <c r="ETV47" s="80"/>
      <c r="ETW47" s="80"/>
      <c r="ETX47" s="80"/>
      <c r="ETY47" s="80"/>
      <c r="ETZ47" s="80"/>
      <c r="EUA47" s="80"/>
      <c r="EUB47" s="80"/>
      <c r="EUC47" s="80"/>
      <c r="EUD47" s="80"/>
      <c r="EUE47" s="80"/>
      <c r="EUF47" s="80"/>
      <c r="EUG47" s="80"/>
      <c r="EUH47" s="80"/>
      <c r="EUI47" s="80"/>
      <c r="EUJ47" s="80"/>
      <c r="EUK47" s="80"/>
      <c r="EUL47" s="80"/>
      <c r="EUM47" s="80"/>
      <c r="EUN47" s="80"/>
      <c r="EUO47" s="80"/>
      <c r="EUP47" s="80"/>
      <c r="EUQ47" s="80"/>
      <c r="EUR47" s="80"/>
      <c r="EUS47" s="80"/>
      <c r="EUT47" s="80"/>
      <c r="EUU47" s="80"/>
      <c r="EUV47" s="80"/>
      <c r="EUW47" s="80"/>
      <c r="EUX47" s="80"/>
      <c r="EUY47" s="80"/>
      <c r="EUZ47" s="80"/>
      <c r="EVA47" s="80"/>
      <c r="EVB47" s="80"/>
      <c r="EVC47" s="80"/>
      <c r="EVD47" s="80"/>
      <c r="EVE47" s="80"/>
      <c r="EVF47" s="80"/>
      <c r="EVG47" s="80"/>
      <c r="EVH47" s="80"/>
      <c r="EVI47" s="80"/>
      <c r="EVJ47" s="80"/>
      <c r="EVK47" s="80"/>
      <c r="EVL47" s="80"/>
      <c r="EVM47" s="80"/>
      <c r="EVN47" s="80"/>
      <c r="EVO47" s="80"/>
      <c r="EVP47" s="80"/>
      <c r="EVQ47" s="80"/>
      <c r="EVR47" s="80"/>
      <c r="EVS47" s="80"/>
      <c r="EVT47" s="80"/>
      <c r="EVU47" s="80"/>
      <c r="EVV47" s="80"/>
      <c r="EVW47" s="80"/>
      <c r="EVX47" s="80"/>
      <c r="EVY47" s="80"/>
      <c r="EVZ47" s="80"/>
      <c r="EWA47" s="80"/>
      <c r="EWB47" s="80"/>
      <c r="EWC47" s="80"/>
      <c r="EWD47" s="80"/>
      <c r="EWE47" s="80"/>
      <c r="EWF47" s="80"/>
      <c r="EWG47" s="80"/>
      <c r="EWH47" s="80"/>
      <c r="EWI47" s="80"/>
      <c r="EWJ47" s="80"/>
      <c r="EWK47" s="80"/>
      <c r="EWL47" s="80"/>
      <c r="EWM47" s="80"/>
      <c r="EWN47" s="80"/>
      <c r="EWO47" s="80"/>
      <c r="EWP47" s="80"/>
      <c r="EWQ47" s="80"/>
      <c r="EWR47" s="80"/>
      <c r="EWS47" s="80"/>
      <c r="EWT47" s="80"/>
      <c r="EWU47" s="80"/>
      <c r="EWV47" s="80"/>
      <c r="EWW47" s="80"/>
      <c r="EWX47" s="80"/>
      <c r="EWY47" s="80"/>
      <c r="EWZ47" s="80"/>
      <c r="EXA47" s="80"/>
      <c r="EXB47" s="80"/>
      <c r="EXC47" s="80"/>
      <c r="EXD47" s="80"/>
      <c r="EXE47" s="80"/>
      <c r="EXF47" s="80"/>
      <c r="EXG47" s="80"/>
      <c r="EXH47" s="80"/>
      <c r="EXI47" s="80"/>
      <c r="EXJ47" s="80"/>
      <c r="EXK47" s="80"/>
      <c r="EXL47" s="80"/>
      <c r="EXM47" s="80"/>
      <c r="EXN47" s="80"/>
      <c r="EXO47" s="80"/>
      <c r="EXP47" s="80"/>
      <c r="EXQ47" s="80"/>
      <c r="EXR47" s="80"/>
      <c r="EXS47" s="80"/>
      <c r="EXT47" s="80"/>
      <c r="EXU47" s="80"/>
      <c r="EXV47" s="80"/>
      <c r="EXW47" s="80"/>
      <c r="EXX47" s="80"/>
      <c r="EXY47" s="80"/>
      <c r="EXZ47" s="80"/>
      <c r="EYA47" s="80"/>
      <c r="EYB47" s="80"/>
      <c r="EYC47" s="80"/>
      <c r="EYD47" s="80"/>
      <c r="EYE47" s="80"/>
      <c r="EYF47" s="80"/>
      <c r="EYG47" s="80"/>
      <c r="EYH47" s="80"/>
      <c r="EYI47" s="80"/>
      <c r="EYJ47" s="80"/>
      <c r="EYK47" s="80"/>
      <c r="EYL47" s="80"/>
      <c r="EYM47" s="80"/>
      <c r="EYN47" s="80"/>
      <c r="EYO47" s="80"/>
      <c r="EYP47" s="80"/>
      <c r="EYQ47" s="80"/>
      <c r="EYR47" s="80"/>
      <c r="EYS47" s="80"/>
      <c r="EYT47" s="80"/>
      <c r="EYU47" s="80"/>
      <c r="EYV47" s="80"/>
      <c r="EYW47" s="80"/>
      <c r="EYX47" s="80"/>
      <c r="EYY47" s="80"/>
      <c r="EYZ47" s="80"/>
      <c r="EZA47" s="80"/>
      <c r="EZB47" s="80"/>
      <c r="EZC47" s="80"/>
      <c r="EZD47" s="80"/>
      <c r="EZE47" s="80"/>
      <c r="EZF47" s="80"/>
      <c r="EZG47" s="80"/>
      <c r="EZH47" s="80"/>
      <c r="EZI47" s="80"/>
      <c r="EZJ47" s="80"/>
      <c r="EZK47" s="80"/>
      <c r="EZL47" s="80"/>
      <c r="EZM47" s="80"/>
      <c r="EZN47" s="80"/>
      <c r="EZO47" s="80"/>
      <c r="EZP47" s="80"/>
      <c r="EZQ47" s="80"/>
      <c r="EZR47" s="80"/>
      <c r="EZS47" s="80"/>
      <c r="EZT47" s="80"/>
      <c r="EZU47" s="80"/>
      <c r="EZV47" s="80"/>
      <c r="EZW47" s="80"/>
      <c r="EZX47" s="80"/>
      <c r="EZY47" s="80"/>
      <c r="EZZ47" s="80"/>
      <c r="FAA47" s="80"/>
      <c r="FAB47" s="80"/>
      <c r="FAC47" s="80"/>
      <c r="FAD47" s="80"/>
      <c r="FAE47" s="80"/>
      <c r="FAF47" s="80"/>
      <c r="FAG47" s="80"/>
      <c r="FAH47" s="80"/>
      <c r="FAI47" s="80"/>
      <c r="FAJ47" s="80"/>
      <c r="FAK47" s="80"/>
      <c r="FAL47" s="80"/>
      <c r="FAM47" s="80"/>
      <c r="FAN47" s="80"/>
      <c r="FAO47" s="80"/>
      <c r="FAP47" s="80"/>
      <c r="FAQ47" s="80"/>
      <c r="FAR47" s="80"/>
      <c r="FAS47" s="80"/>
      <c r="FAT47" s="80"/>
      <c r="FAU47" s="80"/>
      <c r="FAV47" s="80"/>
      <c r="FAW47" s="80"/>
      <c r="FAX47" s="80"/>
      <c r="FAY47" s="80"/>
      <c r="FAZ47" s="80"/>
      <c r="FBA47" s="80"/>
      <c r="FBB47" s="80"/>
      <c r="FBC47" s="80"/>
      <c r="FBD47" s="80"/>
      <c r="FBE47" s="80"/>
      <c r="FBF47" s="80"/>
      <c r="FBG47" s="80"/>
      <c r="FBH47" s="80"/>
      <c r="FBI47" s="80"/>
      <c r="FBJ47" s="80"/>
      <c r="FBK47" s="80"/>
      <c r="FBL47" s="80"/>
      <c r="FBM47" s="80"/>
      <c r="FBN47" s="80"/>
      <c r="FBO47" s="80"/>
      <c r="FBP47" s="80"/>
      <c r="FBQ47" s="80"/>
      <c r="FBR47" s="80"/>
      <c r="FBS47" s="80"/>
      <c r="FBT47" s="80"/>
      <c r="FBU47" s="80"/>
      <c r="FBV47" s="80"/>
      <c r="FBW47" s="80"/>
      <c r="FBX47" s="80"/>
      <c r="FBY47" s="80"/>
      <c r="FBZ47" s="80"/>
      <c r="FCA47" s="80"/>
      <c r="FCB47" s="80"/>
      <c r="FCC47" s="80"/>
      <c r="FCD47" s="80"/>
      <c r="FCE47" s="80"/>
      <c r="FCF47" s="80"/>
      <c r="FCG47" s="80"/>
      <c r="FCH47" s="80"/>
      <c r="FCI47" s="80"/>
      <c r="FCJ47" s="80"/>
      <c r="FCK47" s="80"/>
      <c r="FCL47" s="80"/>
      <c r="FCM47" s="80"/>
      <c r="FCN47" s="80"/>
      <c r="FCO47" s="80"/>
      <c r="FCP47" s="80"/>
      <c r="FCQ47" s="80"/>
      <c r="FCR47" s="80"/>
      <c r="FCS47" s="80"/>
      <c r="FCT47" s="80"/>
      <c r="FCU47" s="80"/>
      <c r="FCV47" s="80"/>
      <c r="FCW47" s="80"/>
      <c r="FCX47" s="80"/>
      <c r="FCY47" s="80"/>
      <c r="FCZ47" s="80"/>
      <c r="FDA47" s="80"/>
      <c r="FDB47" s="80"/>
      <c r="FDC47" s="80"/>
      <c r="FDD47" s="80"/>
      <c r="FDE47" s="80"/>
      <c r="FDF47" s="80"/>
      <c r="FDG47" s="80"/>
      <c r="FDH47" s="80"/>
      <c r="FDI47" s="80"/>
      <c r="FDJ47" s="80"/>
      <c r="FDK47" s="80"/>
      <c r="FDL47" s="80"/>
      <c r="FDM47" s="80"/>
      <c r="FDN47" s="80"/>
      <c r="FDO47" s="80"/>
      <c r="FDP47" s="80"/>
      <c r="FDQ47" s="80"/>
      <c r="FDR47" s="80"/>
      <c r="FDS47" s="80"/>
      <c r="FDT47" s="80"/>
      <c r="FDU47" s="80"/>
      <c r="FDV47" s="80"/>
      <c r="FDW47" s="80"/>
      <c r="FDX47" s="80"/>
      <c r="FDY47" s="80"/>
      <c r="FDZ47" s="80"/>
      <c r="FEA47" s="80"/>
      <c r="FEB47" s="80"/>
      <c r="FEC47" s="80"/>
      <c r="FED47" s="80"/>
      <c r="FEE47" s="80"/>
      <c r="FEF47" s="80"/>
      <c r="FEG47" s="80"/>
      <c r="FEH47" s="80"/>
      <c r="FEI47" s="80"/>
      <c r="FEJ47" s="80"/>
      <c r="FEK47" s="80"/>
      <c r="FEL47" s="80"/>
      <c r="FEM47" s="80"/>
      <c r="FEN47" s="80"/>
      <c r="FEO47" s="80"/>
      <c r="FEP47" s="80"/>
      <c r="FEQ47" s="80"/>
      <c r="FER47" s="80"/>
      <c r="FES47" s="80"/>
      <c r="FET47" s="80"/>
      <c r="FEU47" s="80"/>
      <c r="FEV47" s="80"/>
      <c r="FEW47" s="80"/>
      <c r="FEX47" s="80"/>
      <c r="FEY47" s="80"/>
      <c r="FEZ47" s="80"/>
      <c r="FFA47" s="80"/>
      <c r="FFB47" s="80"/>
      <c r="FFC47" s="80"/>
      <c r="FFD47" s="80"/>
      <c r="FFE47" s="80"/>
      <c r="FFF47" s="80"/>
      <c r="FFG47" s="80"/>
      <c r="FFH47" s="80"/>
      <c r="FFI47" s="80"/>
      <c r="FFJ47" s="80"/>
      <c r="FFK47" s="80"/>
      <c r="FFL47" s="80"/>
      <c r="FFM47" s="80"/>
      <c r="FFN47" s="80"/>
      <c r="FFO47" s="80"/>
      <c r="FFP47" s="80"/>
      <c r="FFQ47" s="80"/>
      <c r="FFR47" s="80"/>
      <c r="FFS47" s="80"/>
      <c r="FFT47" s="80"/>
      <c r="FFU47" s="80"/>
      <c r="FFV47" s="80"/>
      <c r="FFW47" s="80"/>
      <c r="FFX47" s="80"/>
      <c r="FFY47" s="80"/>
      <c r="FFZ47" s="80"/>
      <c r="FGA47" s="80"/>
      <c r="FGB47" s="80"/>
      <c r="FGC47" s="80"/>
      <c r="FGD47" s="80"/>
      <c r="FGE47" s="80"/>
      <c r="FGF47" s="80"/>
      <c r="FGG47" s="80"/>
      <c r="FGH47" s="80"/>
      <c r="FGI47" s="80"/>
      <c r="FGJ47" s="80"/>
      <c r="FGK47" s="80"/>
      <c r="FGL47" s="80"/>
      <c r="FGM47" s="80"/>
      <c r="FGN47" s="80"/>
      <c r="FGO47" s="80"/>
      <c r="FGP47" s="80"/>
      <c r="FGQ47" s="80"/>
      <c r="FGR47" s="80"/>
      <c r="FGS47" s="80"/>
      <c r="FGT47" s="80"/>
      <c r="FGU47" s="80"/>
      <c r="FGV47" s="80"/>
      <c r="FGW47" s="80"/>
      <c r="FGX47" s="80"/>
      <c r="FGY47" s="80"/>
      <c r="FGZ47" s="80"/>
      <c r="FHA47" s="80"/>
      <c r="FHB47" s="80"/>
      <c r="FHC47" s="80"/>
      <c r="FHD47" s="80"/>
      <c r="FHE47" s="80"/>
      <c r="FHF47" s="80"/>
      <c r="FHG47" s="80"/>
      <c r="FHH47" s="80"/>
      <c r="FHI47" s="80"/>
      <c r="FHJ47" s="80"/>
      <c r="FHK47" s="80"/>
      <c r="FHL47" s="80"/>
      <c r="FHM47" s="80"/>
      <c r="FHN47" s="80"/>
      <c r="FHO47" s="80"/>
      <c r="FHP47" s="80"/>
      <c r="FHQ47" s="80"/>
      <c r="FHR47" s="80"/>
      <c r="FHS47" s="80"/>
      <c r="FHT47" s="80"/>
      <c r="FHU47" s="80"/>
      <c r="FHV47" s="80"/>
      <c r="FHW47" s="80"/>
      <c r="FHX47" s="80"/>
      <c r="FHY47" s="80"/>
      <c r="FHZ47" s="80"/>
      <c r="FIA47" s="80"/>
      <c r="FIB47" s="80"/>
      <c r="FIC47" s="80"/>
      <c r="FID47" s="80"/>
      <c r="FIE47" s="80"/>
      <c r="FIF47" s="80"/>
      <c r="FIG47" s="80"/>
      <c r="FIH47" s="80"/>
      <c r="FII47" s="80"/>
      <c r="FIJ47" s="80"/>
      <c r="FIK47" s="80"/>
      <c r="FIL47" s="80"/>
      <c r="FIM47" s="80"/>
      <c r="FIN47" s="80"/>
      <c r="FIO47" s="80"/>
      <c r="FIP47" s="80"/>
      <c r="FIQ47" s="80"/>
      <c r="FIR47" s="80"/>
      <c r="FIS47" s="80"/>
      <c r="FIT47" s="80"/>
      <c r="FIU47" s="80"/>
      <c r="FIV47" s="80"/>
      <c r="FIW47" s="80"/>
      <c r="FIX47" s="80"/>
      <c r="FIY47" s="80"/>
      <c r="FIZ47" s="80"/>
      <c r="FJA47" s="80"/>
      <c r="FJB47" s="80"/>
      <c r="FJC47" s="80"/>
      <c r="FJD47" s="80"/>
      <c r="FJE47" s="80"/>
      <c r="FJF47" s="80"/>
      <c r="FJG47" s="80"/>
      <c r="FJH47" s="80"/>
      <c r="FJI47" s="80"/>
      <c r="FJJ47" s="80"/>
      <c r="FJK47" s="80"/>
      <c r="FJL47" s="80"/>
      <c r="FJM47" s="80"/>
      <c r="FJN47" s="80"/>
      <c r="FJO47" s="80"/>
      <c r="FJP47" s="80"/>
      <c r="FJQ47" s="80"/>
      <c r="FJR47" s="80"/>
      <c r="FJS47" s="80"/>
      <c r="FJT47" s="80"/>
      <c r="FJU47" s="80"/>
      <c r="FJV47" s="80"/>
      <c r="FJW47" s="80"/>
      <c r="FJX47" s="80"/>
      <c r="FJY47" s="80"/>
      <c r="FJZ47" s="80"/>
      <c r="FKA47" s="80"/>
      <c r="FKB47" s="80"/>
      <c r="FKC47" s="80"/>
      <c r="FKD47" s="80"/>
      <c r="FKE47" s="80"/>
      <c r="FKF47" s="80"/>
      <c r="FKG47" s="80"/>
      <c r="FKH47" s="80"/>
      <c r="FKI47" s="80"/>
      <c r="FKJ47" s="80"/>
      <c r="FKK47" s="80"/>
      <c r="FKL47" s="80"/>
      <c r="FKM47" s="80"/>
      <c r="FKN47" s="80"/>
      <c r="FKO47" s="80"/>
      <c r="FKP47" s="80"/>
      <c r="FKQ47" s="80"/>
      <c r="FKR47" s="80"/>
      <c r="FKS47" s="80"/>
      <c r="FKT47" s="80"/>
      <c r="FKU47" s="80"/>
      <c r="FKV47" s="80"/>
      <c r="FKW47" s="80"/>
      <c r="FKX47" s="80"/>
      <c r="FKY47" s="80"/>
      <c r="FKZ47" s="80"/>
      <c r="FLA47" s="80"/>
      <c r="FLB47" s="80"/>
      <c r="FLC47" s="80"/>
      <c r="FLD47" s="80"/>
      <c r="FLE47" s="80"/>
      <c r="FLF47" s="80"/>
      <c r="FLG47" s="80"/>
      <c r="FLH47" s="80"/>
      <c r="FLI47" s="80"/>
      <c r="FLJ47" s="80"/>
      <c r="FLK47" s="80"/>
      <c r="FLL47" s="80"/>
      <c r="FLM47" s="80"/>
      <c r="FLN47" s="80"/>
      <c r="FLO47" s="80"/>
      <c r="FLP47" s="80"/>
      <c r="FLQ47" s="80"/>
      <c r="FLR47" s="80"/>
      <c r="FLS47" s="80"/>
      <c r="FLT47" s="80"/>
      <c r="FLU47" s="80"/>
      <c r="FLV47" s="80"/>
      <c r="FLW47" s="80"/>
      <c r="FLX47" s="80"/>
      <c r="FLY47" s="80"/>
      <c r="FLZ47" s="80"/>
      <c r="FMA47" s="80"/>
      <c r="FMB47" s="80"/>
      <c r="FMC47" s="80"/>
      <c r="FMD47" s="80"/>
      <c r="FME47" s="80"/>
      <c r="FMF47" s="80"/>
      <c r="FMG47" s="80"/>
      <c r="FMH47" s="80"/>
      <c r="FMI47" s="80"/>
      <c r="FMJ47" s="80"/>
      <c r="FMK47" s="80"/>
      <c r="FML47" s="80"/>
      <c r="FMM47" s="80"/>
      <c r="FMN47" s="80"/>
      <c r="FMO47" s="80"/>
      <c r="FMP47" s="80"/>
      <c r="FMQ47" s="80"/>
      <c r="FMR47" s="80"/>
      <c r="FMS47" s="80"/>
      <c r="FMT47" s="80"/>
      <c r="FMU47" s="80"/>
      <c r="FMV47" s="80"/>
      <c r="FMW47" s="80"/>
      <c r="FMX47" s="80"/>
      <c r="FMY47" s="80"/>
      <c r="FMZ47" s="80"/>
      <c r="FNA47" s="80"/>
      <c r="FNB47" s="80"/>
      <c r="FNC47" s="80"/>
      <c r="FND47" s="80"/>
      <c r="FNE47" s="80"/>
      <c r="FNF47" s="80"/>
      <c r="FNG47" s="80"/>
      <c r="FNH47" s="80"/>
      <c r="FNI47" s="80"/>
      <c r="FNJ47" s="80"/>
      <c r="FNK47" s="80"/>
      <c r="FNL47" s="80"/>
      <c r="FNM47" s="80"/>
      <c r="FNN47" s="80"/>
      <c r="FNO47" s="80"/>
      <c r="FNP47" s="80"/>
      <c r="FNQ47" s="80"/>
      <c r="FNR47" s="80"/>
      <c r="FNS47" s="80"/>
      <c r="FNT47" s="80"/>
      <c r="FNU47" s="80"/>
      <c r="FNV47" s="80"/>
      <c r="FNW47" s="80"/>
      <c r="FNX47" s="80"/>
      <c r="FNY47" s="80"/>
      <c r="FNZ47" s="80"/>
      <c r="FOA47" s="80"/>
      <c r="FOB47" s="80"/>
      <c r="FOC47" s="80"/>
      <c r="FOD47" s="80"/>
      <c r="FOE47" s="80"/>
      <c r="FOF47" s="80"/>
      <c r="FOG47" s="80"/>
    </row>
    <row r="48" spans="1:4453" s="120" customFormat="1" ht="24" customHeight="1" x14ac:dyDescent="0.25">
      <c r="A48" s="101">
        <v>39</v>
      </c>
      <c r="B48" s="102" t="s">
        <v>45</v>
      </c>
      <c r="C48" s="125">
        <v>0.95</v>
      </c>
      <c r="D48" s="125">
        <v>1.54</v>
      </c>
      <c r="E48" s="125">
        <v>0</v>
      </c>
      <c r="F48" s="126"/>
      <c r="G48" s="127"/>
      <c r="H48" s="127"/>
      <c r="I48" s="128"/>
      <c r="J48" s="126"/>
      <c r="K48" s="127"/>
      <c r="L48" s="127"/>
      <c r="M48" s="129"/>
      <c r="N48" s="126">
        <v>2</v>
      </c>
      <c r="O48" s="127"/>
      <c r="P48" s="127"/>
      <c r="Q48" s="128"/>
      <c r="R48" s="126"/>
      <c r="S48" s="127"/>
      <c r="T48" s="128"/>
      <c r="U48" s="130"/>
      <c r="V48" s="131">
        <f t="shared" si="0"/>
        <v>2</v>
      </c>
      <c r="W48" s="132">
        <f t="shared" si="1"/>
        <v>0.6</v>
      </c>
      <c r="X48" s="133">
        <f t="shared" si="2"/>
        <v>0.71866666666666656</v>
      </c>
      <c r="Y48" s="111">
        <f t="shared" si="3"/>
        <v>1.3186666666666667</v>
      </c>
      <c r="Z48" s="112">
        <v>2</v>
      </c>
      <c r="AA48" s="134"/>
      <c r="AB48" s="135"/>
      <c r="AC48" s="115">
        <v>2</v>
      </c>
      <c r="AD48" s="116">
        <v>30</v>
      </c>
      <c r="AE48" s="110">
        <f t="shared" si="9"/>
        <v>0.6</v>
      </c>
      <c r="AF48" s="110">
        <f t="shared" si="10"/>
        <v>0.71866666666666656</v>
      </c>
      <c r="AG48" s="111">
        <f t="shared" si="11"/>
        <v>1.3186666666666667</v>
      </c>
      <c r="AH48" s="117">
        <v>0.3</v>
      </c>
      <c r="AI48" s="117">
        <v>0.05</v>
      </c>
      <c r="AJ48" s="118">
        <f t="shared" si="12"/>
        <v>5.3773333333333335</v>
      </c>
      <c r="AK48" s="119">
        <v>39</v>
      </c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N48" s="80"/>
      <c r="DO48" s="80"/>
      <c r="DP48" s="80"/>
      <c r="DQ48" s="80"/>
      <c r="DR48" s="80"/>
      <c r="DS48" s="80"/>
      <c r="DT48" s="80"/>
      <c r="DU48" s="80"/>
      <c r="DV48" s="80"/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  <c r="EI48" s="80"/>
      <c r="EJ48" s="80"/>
      <c r="EK48" s="80"/>
      <c r="EL48" s="80"/>
      <c r="EM48" s="80"/>
      <c r="EN48" s="80"/>
      <c r="EO48" s="80"/>
      <c r="EP48" s="80"/>
      <c r="EQ48" s="80"/>
      <c r="ER48" s="80"/>
      <c r="ES48" s="80"/>
      <c r="ET48" s="80"/>
      <c r="EU48" s="80"/>
      <c r="EV48" s="80"/>
      <c r="EW48" s="80"/>
      <c r="EX48" s="80"/>
      <c r="EY48" s="80"/>
      <c r="EZ48" s="80"/>
      <c r="FA48" s="80"/>
      <c r="FB48" s="80"/>
      <c r="FC48" s="80"/>
      <c r="FD48" s="80"/>
      <c r="FE48" s="80"/>
      <c r="FF48" s="80"/>
      <c r="FG48" s="80"/>
      <c r="FH48" s="80"/>
      <c r="FI48" s="80"/>
      <c r="FJ48" s="80"/>
      <c r="FK48" s="80"/>
      <c r="FL48" s="80"/>
      <c r="FM48" s="80"/>
      <c r="FN48" s="80"/>
      <c r="FO48" s="80"/>
      <c r="FP48" s="80"/>
      <c r="FQ48" s="80"/>
      <c r="FR48" s="80"/>
      <c r="FS48" s="80"/>
      <c r="FT48" s="80"/>
      <c r="FU48" s="80"/>
      <c r="FV48" s="80"/>
      <c r="FW48" s="80"/>
      <c r="FX48" s="80"/>
      <c r="FY48" s="80"/>
      <c r="FZ48" s="80"/>
      <c r="GA48" s="80"/>
      <c r="GB48" s="80"/>
      <c r="GC48" s="80"/>
      <c r="GD48" s="80"/>
      <c r="GE48" s="80"/>
      <c r="GF48" s="80"/>
      <c r="GG48" s="80"/>
      <c r="GH48" s="80"/>
      <c r="GI48" s="80"/>
      <c r="GJ48" s="80"/>
      <c r="GK48" s="80"/>
      <c r="GL48" s="80"/>
      <c r="GM48" s="80"/>
      <c r="GN48" s="80"/>
      <c r="GO48" s="80"/>
      <c r="GP48" s="80"/>
      <c r="GQ48" s="80"/>
      <c r="GR48" s="80"/>
      <c r="GS48" s="80"/>
      <c r="GT48" s="80"/>
      <c r="GU48" s="80"/>
      <c r="GV48" s="80"/>
      <c r="GW48" s="80"/>
      <c r="GX48" s="80"/>
      <c r="GY48" s="80"/>
      <c r="GZ48" s="80"/>
      <c r="HA48" s="80"/>
      <c r="HB48" s="80"/>
      <c r="HC48" s="80"/>
      <c r="HD48" s="80"/>
      <c r="HE48" s="80"/>
      <c r="HF48" s="80"/>
      <c r="HG48" s="80"/>
      <c r="HH48" s="80"/>
      <c r="HI48" s="80"/>
      <c r="HJ48" s="80"/>
      <c r="HK48" s="80"/>
      <c r="HL48" s="80"/>
      <c r="HM48" s="80"/>
      <c r="HN48" s="80"/>
      <c r="HO48" s="80"/>
      <c r="HP48" s="80"/>
      <c r="HQ48" s="80"/>
      <c r="HR48" s="80"/>
      <c r="HS48" s="80"/>
      <c r="HT48" s="80"/>
      <c r="HU48" s="80"/>
      <c r="HV48" s="80"/>
      <c r="HW48" s="80"/>
      <c r="HX48" s="80"/>
      <c r="HY48" s="80"/>
      <c r="HZ48" s="80"/>
      <c r="IA48" s="80"/>
      <c r="IB48" s="80"/>
      <c r="IC48" s="80"/>
      <c r="ID48" s="80"/>
      <c r="IE48" s="80"/>
      <c r="IF48" s="80"/>
      <c r="IG48" s="80"/>
      <c r="IH48" s="80"/>
      <c r="II48" s="80"/>
      <c r="IJ48" s="80"/>
      <c r="IK48" s="80"/>
      <c r="IL48" s="80"/>
      <c r="IM48" s="80"/>
      <c r="IN48" s="80"/>
      <c r="IO48" s="80"/>
      <c r="IP48" s="80"/>
      <c r="IQ48" s="80"/>
      <c r="IR48" s="80"/>
      <c r="IS48" s="80"/>
      <c r="IT48" s="80"/>
      <c r="IU48" s="80"/>
      <c r="IV48" s="80"/>
      <c r="IW48" s="80"/>
      <c r="IX48" s="80"/>
      <c r="IY48" s="80"/>
      <c r="IZ48" s="80"/>
      <c r="JA48" s="80"/>
      <c r="JB48" s="80"/>
      <c r="JC48" s="80"/>
      <c r="JD48" s="80"/>
      <c r="JE48" s="80"/>
      <c r="JF48" s="80"/>
      <c r="JG48" s="80"/>
      <c r="JH48" s="80"/>
      <c r="JI48" s="80"/>
      <c r="JJ48" s="80"/>
      <c r="JK48" s="80"/>
      <c r="JL48" s="80"/>
      <c r="JM48" s="80"/>
      <c r="JN48" s="80"/>
      <c r="JO48" s="80"/>
      <c r="JP48" s="80"/>
      <c r="JQ48" s="80"/>
      <c r="JR48" s="80"/>
      <c r="JS48" s="80"/>
      <c r="JT48" s="80"/>
      <c r="JU48" s="80"/>
      <c r="JV48" s="80"/>
      <c r="JW48" s="80"/>
      <c r="JX48" s="80"/>
      <c r="JY48" s="80"/>
      <c r="JZ48" s="80"/>
      <c r="KA48" s="80"/>
      <c r="KB48" s="80"/>
      <c r="KC48" s="80"/>
      <c r="KD48" s="80"/>
      <c r="KE48" s="80"/>
      <c r="KF48" s="80"/>
      <c r="KG48" s="80"/>
      <c r="KH48" s="80"/>
      <c r="KI48" s="80"/>
      <c r="KJ48" s="80"/>
      <c r="KK48" s="80"/>
      <c r="KL48" s="80"/>
      <c r="KM48" s="80"/>
      <c r="KN48" s="80"/>
      <c r="KO48" s="80"/>
      <c r="KP48" s="80"/>
      <c r="KQ48" s="80"/>
      <c r="KR48" s="80"/>
      <c r="KS48" s="80"/>
      <c r="KT48" s="80"/>
      <c r="KU48" s="80"/>
      <c r="KV48" s="80"/>
      <c r="KW48" s="80"/>
      <c r="KX48" s="80"/>
      <c r="KY48" s="80"/>
      <c r="KZ48" s="80"/>
      <c r="LA48" s="80"/>
      <c r="LB48" s="80"/>
      <c r="LC48" s="80"/>
      <c r="LD48" s="80"/>
      <c r="LE48" s="80"/>
      <c r="LF48" s="80"/>
      <c r="LG48" s="80"/>
      <c r="LH48" s="80"/>
      <c r="LI48" s="80"/>
      <c r="LJ48" s="80"/>
      <c r="LK48" s="80"/>
      <c r="LL48" s="80"/>
      <c r="LM48" s="80"/>
      <c r="LN48" s="80"/>
      <c r="LO48" s="80"/>
      <c r="LP48" s="80"/>
      <c r="LQ48" s="80"/>
      <c r="LR48" s="80"/>
      <c r="LS48" s="80"/>
      <c r="LT48" s="80"/>
      <c r="LU48" s="80"/>
      <c r="LV48" s="80"/>
      <c r="LW48" s="80"/>
      <c r="LX48" s="80"/>
      <c r="LY48" s="80"/>
      <c r="LZ48" s="80"/>
      <c r="MA48" s="80"/>
      <c r="MB48" s="80"/>
      <c r="MC48" s="80"/>
      <c r="MD48" s="80"/>
      <c r="ME48" s="80"/>
      <c r="MF48" s="80"/>
      <c r="MG48" s="80"/>
      <c r="MH48" s="80"/>
      <c r="MI48" s="80"/>
      <c r="MJ48" s="80"/>
      <c r="MK48" s="80"/>
      <c r="ML48" s="80"/>
      <c r="MM48" s="80"/>
      <c r="MN48" s="80"/>
      <c r="MO48" s="80"/>
      <c r="MP48" s="80"/>
      <c r="MQ48" s="80"/>
      <c r="MR48" s="80"/>
      <c r="MS48" s="80"/>
      <c r="MT48" s="80"/>
      <c r="MU48" s="80"/>
      <c r="MV48" s="80"/>
      <c r="MW48" s="80"/>
      <c r="MX48" s="80"/>
      <c r="MY48" s="80"/>
      <c r="MZ48" s="80"/>
      <c r="NA48" s="80"/>
      <c r="NB48" s="80"/>
      <c r="NC48" s="80"/>
      <c r="ND48" s="80"/>
      <c r="NE48" s="80"/>
      <c r="NF48" s="80"/>
      <c r="NG48" s="80"/>
      <c r="NH48" s="80"/>
      <c r="NI48" s="80"/>
      <c r="NJ48" s="80"/>
      <c r="NK48" s="80"/>
      <c r="NL48" s="80"/>
      <c r="NM48" s="80"/>
      <c r="NN48" s="80"/>
      <c r="NO48" s="80"/>
      <c r="NP48" s="80"/>
      <c r="NQ48" s="80"/>
      <c r="NR48" s="80"/>
      <c r="NS48" s="80"/>
      <c r="NT48" s="80"/>
      <c r="NU48" s="80"/>
      <c r="NV48" s="80"/>
      <c r="NW48" s="80"/>
      <c r="NX48" s="80"/>
      <c r="NY48" s="80"/>
      <c r="NZ48" s="80"/>
      <c r="OA48" s="80"/>
      <c r="OB48" s="80"/>
      <c r="OC48" s="80"/>
      <c r="OD48" s="80"/>
      <c r="OE48" s="80"/>
      <c r="OF48" s="80"/>
      <c r="OG48" s="80"/>
      <c r="OH48" s="80"/>
      <c r="OI48" s="80"/>
      <c r="OJ48" s="80"/>
      <c r="OK48" s="80"/>
      <c r="OL48" s="80"/>
      <c r="OM48" s="80"/>
      <c r="ON48" s="80"/>
      <c r="OO48" s="80"/>
      <c r="OP48" s="80"/>
      <c r="OQ48" s="80"/>
      <c r="OR48" s="80"/>
      <c r="OS48" s="80"/>
      <c r="OT48" s="80"/>
      <c r="OU48" s="80"/>
      <c r="OV48" s="80"/>
      <c r="OW48" s="80"/>
      <c r="OX48" s="80"/>
      <c r="OY48" s="80"/>
      <c r="OZ48" s="80"/>
      <c r="PA48" s="80"/>
      <c r="PB48" s="80"/>
      <c r="PC48" s="80"/>
      <c r="PD48" s="80"/>
      <c r="PE48" s="80"/>
      <c r="PF48" s="80"/>
      <c r="PG48" s="80"/>
      <c r="PH48" s="80"/>
      <c r="PI48" s="80"/>
      <c r="PJ48" s="80"/>
      <c r="PK48" s="80"/>
      <c r="PL48" s="80"/>
      <c r="PM48" s="80"/>
      <c r="PN48" s="80"/>
      <c r="PO48" s="80"/>
      <c r="PP48" s="80"/>
      <c r="PQ48" s="80"/>
      <c r="PR48" s="80"/>
      <c r="PS48" s="80"/>
      <c r="PT48" s="80"/>
      <c r="PU48" s="80"/>
      <c r="PV48" s="80"/>
      <c r="PW48" s="80"/>
      <c r="PX48" s="80"/>
      <c r="PY48" s="80"/>
      <c r="PZ48" s="80"/>
      <c r="QA48" s="80"/>
      <c r="QB48" s="80"/>
      <c r="QC48" s="80"/>
      <c r="QD48" s="80"/>
      <c r="QE48" s="80"/>
      <c r="QF48" s="80"/>
      <c r="QG48" s="80"/>
      <c r="QH48" s="80"/>
      <c r="QI48" s="80"/>
      <c r="QJ48" s="80"/>
      <c r="QK48" s="80"/>
      <c r="QL48" s="80"/>
      <c r="QM48" s="80"/>
      <c r="QN48" s="80"/>
      <c r="QO48" s="80"/>
      <c r="QP48" s="80"/>
      <c r="QQ48" s="80"/>
      <c r="QR48" s="80"/>
      <c r="QS48" s="80"/>
      <c r="QT48" s="80"/>
      <c r="QU48" s="80"/>
      <c r="QV48" s="80"/>
      <c r="QW48" s="80"/>
      <c r="QX48" s="80"/>
      <c r="QY48" s="80"/>
      <c r="QZ48" s="80"/>
      <c r="RA48" s="80"/>
      <c r="RB48" s="80"/>
      <c r="RC48" s="80"/>
      <c r="RD48" s="80"/>
      <c r="RE48" s="80"/>
      <c r="RF48" s="80"/>
      <c r="RG48" s="80"/>
      <c r="RH48" s="80"/>
      <c r="RI48" s="80"/>
      <c r="RJ48" s="80"/>
      <c r="RK48" s="80"/>
      <c r="RL48" s="80"/>
      <c r="RM48" s="80"/>
      <c r="RN48" s="80"/>
      <c r="RO48" s="80"/>
      <c r="RP48" s="80"/>
      <c r="RQ48" s="80"/>
      <c r="RR48" s="80"/>
      <c r="RS48" s="80"/>
      <c r="RT48" s="80"/>
      <c r="RU48" s="80"/>
      <c r="RV48" s="80"/>
      <c r="RW48" s="80"/>
      <c r="RX48" s="80"/>
      <c r="RY48" s="80"/>
      <c r="RZ48" s="80"/>
      <c r="SA48" s="80"/>
      <c r="SB48" s="80"/>
      <c r="SC48" s="80"/>
      <c r="SD48" s="80"/>
      <c r="SE48" s="80"/>
      <c r="SF48" s="80"/>
      <c r="SG48" s="80"/>
      <c r="SH48" s="80"/>
      <c r="SI48" s="80"/>
      <c r="SJ48" s="80"/>
      <c r="SK48" s="80"/>
      <c r="SL48" s="80"/>
      <c r="SM48" s="80"/>
      <c r="SN48" s="80"/>
      <c r="SO48" s="80"/>
      <c r="SP48" s="80"/>
      <c r="SQ48" s="80"/>
      <c r="SR48" s="80"/>
      <c r="SS48" s="80"/>
      <c r="ST48" s="80"/>
      <c r="SU48" s="80"/>
      <c r="SV48" s="80"/>
      <c r="SW48" s="80"/>
      <c r="SX48" s="80"/>
      <c r="SY48" s="80"/>
      <c r="SZ48" s="80"/>
      <c r="TA48" s="80"/>
      <c r="TB48" s="80"/>
      <c r="TC48" s="80"/>
      <c r="TD48" s="80"/>
      <c r="TE48" s="80"/>
      <c r="TF48" s="80"/>
      <c r="TG48" s="80"/>
      <c r="TH48" s="80"/>
      <c r="TI48" s="80"/>
      <c r="TJ48" s="80"/>
      <c r="TK48" s="80"/>
      <c r="TL48" s="80"/>
      <c r="TM48" s="80"/>
      <c r="TN48" s="80"/>
      <c r="TO48" s="80"/>
      <c r="TP48" s="80"/>
      <c r="TQ48" s="80"/>
      <c r="TR48" s="80"/>
      <c r="TS48" s="80"/>
      <c r="TT48" s="80"/>
      <c r="TU48" s="80"/>
      <c r="TV48" s="80"/>
      <c r="TW48" s="80"/>
      <c r="TX48" s="80"/>
      <c r="TY48" s="80"/>
      <c r="TZ48" s="80"/>
      <c r="UA48" s="80"/>
      <c r="UB48" s="80"/>
      <c r="UC48" s="80"/>
      <c r="UD48" s="80"/>
      <c r="UE48" s="80"/>
      <c r="UF48" s="80"/>
      <c r="UG48" s="80"/>
      <c r="UH48" s="80"/>
      <c r="UI48" s="80"/>
      <c r="UJ48" s="80"/>
      <c r="UK48" s="80"/>
      <c r="UL48" s="80"/>
      <c r="UM48" s="80"/>
      <c r="UN48" s="80"/>
      <c r="UO48" s="80"/>
      <c r="UP48" s="80"/>
      <c r="UQ48" s="80"/>
      <c r="UR48" s="80"/>
      <c r="US48" s="80"/>
      <c r="UT48" s="80"/>
      <c r="UU48" s="80"/>
      <c r="UV48" s="80"/>
      <c r="UW48" s="80"/>
      <c r="UX48" s="80"/>
      <c r="UY48" s="80"/>
      <c r="UZ48" s="80"/>
      <c r="VA48" s="80"/>
      <c r="VB48" s="80"/>
      <c r="VC48" s="80"/>
      <c r="VD48" s="80"/>
      <c r="VE48" s="80"/>
      <c r="VF48" s="80"/>
      <c r="VG48" s="80"/>
      <c r="VH48" s="80"/>
      <c r="VI48" s="80"/>
      <c r="VJ48" s="80"/>
      <c r="VK48" s="80"/>
      <c r="VL48" s="80"/>
      <c r="VM48" s="80"/>
      <c r="VN48" s="80"/>
      <c r="VO48" s="80"/>
      <c r="VP48" s="80"/>
      <c r="VQ48" s="80"/>
      <c r="VR48" s="80"/>
      <c r="VS48" s="80"/>
      <c r="VT48" s="80"/>
      <c r="VU48" s="80"/>
      <c r="VV48" s="80"/>
      <c r="VW48" s="80"/>
      <c r="VX48" s="80"/>
      <c r="VY48" s="80"/>
      <c r="VZ48" s="80"/>
      <c r="WA48" s="80"/>
      <c r="WB48" s="80"/>
      <c r="WC48" s="80"/>
      <c r="WD48" s="80"/>
      <c r="WE48" s="80"/>
      <c r="WF48" s="80"/>
      <c r="WG48" s="80"/>
      <c r="WH48" s="80"/>
      <c r="WI48" s="80"/>
      <c r="WJ48" s="80"/>
      <c r="WK48" s="80"/>
      <c r="WL48" s="80"/>
      <c r="WM48" s="80"/>
      <c r="WN48" s="80"/>
      <c r="WO48" s="80"/>
      <c r="WP48" s="80"/>
      <c r="WQ48" s="80"/>
      <c r="WR48" s="80"/>
      <c r="WS48" s="80"/>
      <c r="WT48" s="80"/>
      <c r="WU48" s="80"/>
      <c r="WV48" s="80"/>
      <c r="WW48" s="80"/>
      <c r="WX48" s="80"/>
      <c r="WY48" s="80"/>
      <c r="WZ48" s="80"/>
      <c r="XA48" s="80"/>
      <c r="XB48" s="80"/>
      <c r="XC48" s="80"/>
      <c r="XD48" s="80"/>
      <c r="XE48" s="80"/>
      <c r="XF48" s="80"/>
      <c r="XG48" s="80"/>
      <c r="XH48" s="80"/>
      <c r="XI48" s="80"/>
      <c r="XJ48" s="80"/>
      <c r="XK48" s="80"/>
      <c r="XL48" s="80"/>
      <c r="XM48" s="80"/>
      <c r="XN48" s="80"/>
      <c r="XO48" s="80"/>
      <c r="XP48" s="80"/>
      <c r="XQ48" s="80"/>
      <c r="XR48" s="80"/>
      <c r="XS48" s="80"/>
      <c r="XT48" s="80"/>
      <c r="XU48" s="80"/>
      <c r="XV48" s="80"/>
      <c r="XW48" s="80"/>
      <c r="XX48" s="80"/>
      <c r="XY48" s="80"/>
      <c r="XZ48" s="80"/>
      <c r="YA48" s="80"/>
      <c r="YB48" s="80"/>
      <c r="YC48" s="80"/>
      <c r="YD48" s="80"/>
      <c r="YE48" s="80"/>
      <c r="YF48" s="80"/>
      <c r="YG48" s="80"/>
      <c r="YH48" s="80"/>
      <c r="YI48" s="80"/>
      <c r="YJ48" s="80"/>
      <c r="YK48" s="80"/>
      <c r="YL48" s="80"/>
      <c r="YM48" s="80"/>
      <c r="YN48" s="80"/>
      <c r="YO48" s="80"/>
      <c r="YP48" s="80"/>
      <c r="YQ48" s="80"/>
      <c r="YR48" s="80"/>
      <c r="YS48" s="80"/>
      <c r="YT48" s="80"/>
      <c r="YU48" s="80"/>
      <c r="YV48" s="80"/>
      <c r="YW48" s="80"/>
      <c r="YX48" s="80"/>
      <c r="YY48" s="80"/>
      <c r="YZ48" s="80"/>
      <c r="ZA48" s="80"/>
      <c r="ZB48" s="80"/>
      <c r="ZC48" s="80"/>
      <c r="ZD48" s="80"/>
      <c r="ZE48" s="80"/>
      <c r="ZF48" s="80"/>
      <c r="ZG48" s="80"/>
      <c r="ZH48" s="80"/>
      <c r="ZI48" s="80"/>
      <c r="ZJ48" s="80"/>
      <c r="ZK48" s="80"/>
      <c r="ZL48" s="80"/>
      <c r="ZM48" s="80"/>
      <c r="ZN48" s="80"/>
      <c r="ZO48" s="80"/>
      <c r="ZP48" s="80"/>
      <c r="ZQ48" s="80"/>
      <c r="ZR48" s="80"/>
      <c r="ZS48" s="80"/>
      <c r="ZT48" s="80"/>
      <c r="ZU48" s="80"/>
      <c r="ZV48" s="80"/>
      <c r="ZW48" s="80"/>
      <c r="ZX48" s="80"/>
      <c r="ZY48" s="80"/>
      <c r="ZZ48" s="80"/>
      <c r="AAA48" s="80"/>
      <c r="AAB48" s="80"/>
      <c r="AAC48" s="80"/>
      <c r="AAD48" s="80"/>
      <c r="AAE48" s="80"/>
      <c r="AAF48" s="80"/>
      <c r="AAG48" s="80"/>
      <c r="AAH48" s="80"/>
      <c r="AAI48" s="80"/>
      <c r="AAJ48" s="80"/>
      <c r="AAK48" s="80"/>
      <c r="AAL48" s="80"/>
      <c r="AAM48" s="80"/>
      <c r="AAN48" s="80"/>
      <c r="AAO48" s="80"/>
      <c r="AAP48" s="80"/>
      <c r="AAQ48" s="80"/>
      <c r="AAR48" s="80"/>
      <c r="AAS48" s="80"/>
      <c r="AAT48" s="80"/>
      <c r="AAU48" s="80"/>
      <c r="AAV48" s="80"/>
      <c r="AAW48" s="80"/>
      <c r="AAX48" s="80"/>
      <c r="AAY48" s="80"/>
      <c r="AAZ48" s="80"/>
      <c r="ABA48" s="80"/>
      <c r="ABB48" s="80"/>
      <c r="ABC48" s="80"/>
      <c r="ABD48" s="80"/>
      <c r="ABE48" s="80"/>
      <c r="ABF48" s="80"/>
      <c r="ABG48" s="80"/>
      <c r="ABH48" s="80"/>
      <c r="ABI48" s="80"/>
      <c r="ABJ48" s="80"/>
      <c r="ABK48" s="80"/>
      <c r="ABL48" s="80"/>
      <c r="ABM48" s="80"/>
      <c r="ABN48" s="80"/>
      <c r="ABO48" s="80"/>
      <c r="ABP48" s="80"/>
      <c r="ABQ48" s="80"/>
      <c r="ABR48" s="80"/>
      <c r="ABS48" s="80"/>
      <c r="ABT48" s="80"/>
      <c r="ABU48" s="80"/>
      <c r="ABV48" s="80"/>
      <c r="ABW48" s="80"/>
      <c r="ABX48" s="80"/>
      <c r="ABY48" s="80"/>
      <c r="ABZ48" s="80"/>
      <c r="ACA48" s="80"/>
      <c r="ACB48" s="80"/>
      <c r="ACC48" s="80"/>
      <c r="ACD48" s="80"/>
      <c r="ACE48" s="80"/>
      <c r="ACF48" s="80"/>
      <c r="ACG48" s="80"/>
      <c r="ACH48" s="80"/>
      <c r="ACI48" s="80"/>
      <c r="ACJ48" s="80"/>
      <c r="ACK48" s="80"/>
      <c r="ACL48" s="80"/>
      <c r="ACM48" s="80"/>
      <c r="ACN48" s="80"/>
      <c r="ACO48" s="80"/>
      <c r="ACP48" s="80"/>
      <c r="ACQ48" s="80"/>
      <c r="ACR48" s="80"/>
      <c r="ACS48" s="80"/>
      <c r="ACT48" s="80"/>
      <c r="ACU48" s="80"/>
      <c r="ACV48" s="80"/>
      <c r="ACW48" s="80"/>
      <c r="ACX48" s="80"/>
      <c r="ACY48" s="80"/>
      <c r="ACZ48" s="80"/>
      <c r="ADA48" s="80"/>
      <c r="ADB48" s="80"/>
      <c r="ADC48" s="80"/>
      <c r="ADD48" s="80"/>
      <c r="ADE48" s="80"/>
      <c r="ADF48" s="80"/>
      <c r="ADG48" s="80"/>
      <c r="ADH48" s="80"/>
      <c r="ADI48" s="80"/>
      <c r="ADJ48" s="80"/>
      <c r="ADK48" s="80"/>
      <c r="ADL48" s="80"/>
      <c r="ADM48" s="80"/>
      <c r="ADN48" s="80"/>
      <c r="ADO48" s="80"/>
      <c r="ADP48" s="80"/>
      <c r="ADQ48" s="80"/>
      <c r="ADR48" s="80"/>
      <c r="ADS48" s="80"/>
      <c r="ADT48" s="80"/>
      <c r="ADU48" s="80"/>
      <c r="ADV48" s="80"/>
      <c r="ADW48" s="80"/>
      <c r="ADX48" s="80"/>
      <c r="ADY48" s="80"/>
      <c r="ADZ48" s="80"/>
      <c r="AEA48" s="80"/>
      <c r="AEB48" s="80"/>
      <c r="AEC48" s="80"/>
      <c r="AED48" s="80"/>
      <c r="AEE48" s="80"/>
      <c r="AEF48" s="80"/>
      <c r="AEG48" s="80"/>
      <c r="AEH48" s="80"/>
      <c r="AEI48" s="80"/>
      <c r="AEJ48" s="80"/>
      <c r="AEK48" s="80"/>
      <c r="AEL48" s="80"/>
      <c r="AEM48" s="80"/>
      <c r="AEN48" s="80"/>
      <c r="AEO48" s="80"/>
      <c r="AEP48" s="80"/>
      <c r="AEQ48" s="80"/>
      <c r="AER48" s="80"/>
      <c r="AES48" s="80"/>
      <c r="AET48" s="80"/>
      <c r="AEU48" s="80"/>
      <c r="AEV48" s="80"/>
      <c r="AEW48" s="80"/>
      <c r="AEX48" s="80"/>
      <c r="AEY48" s="80"/>
      <c r="AEZ48" s="80"/>
      <c r="AFA48" s="80"/>
      <c r="AFB48" s="80"/>
      <c r="AFC48" s="80"/>
      <c r="AFD48" s="80"/>
      <c r="AFE48" s="80"/>
      <c r="AFF48" s="80"/>
      <c r="AFG48" s="80"/>
      <c r="AFH48" s="80"/>
      <c r="AFI48" s="80"/>
      <c r="AFJ48" s="80"/>
      <c r="AFK48" s="80"/>
      <c r="AFL48" s="80"/>
      <c r="AFM48" s="80"/>
      <c r="AFN48" s="80"/>
      <c r="AFO48" s="80"/>
      <c r="AFP48" s="80"/>
      <c r="AFQ48" s="80"/>
      <c r="AFR48" s="80"/>
      <c r="AFS48" s="80"/>
      <c r="AFT48" s="80"/>
      <c r="AFU48" s="80"/>
      <c r="AFV48" s="80"/>
      <c r="AFW48" s="80"/>
      <c r="AFX48" s="80"/>
      <c r="AFY48" s="80"/>
      <c r="AFZ48" s="80"/>
      <c r="AGA48" s="80"/>
      <c r="AGB48" s="80"/>
      <c r="AGC48" s="80"/>
      <c r="AGD48" s="80"/>
      <c r="AGE48" s="80"/>
      <c r="AGF48" s="80"/>
      <c r="AGG48" s="80"/>
      <c r="AGH48" s="80"/>
      <c r="AGI48" s="80"/>
      <c r="AGJ48" s="80"/>
      <c r="AGK48" s="80"/>
      <c r="AGL48" s="80"/>
      <c r="AGM48" s="80"/>
      <c r="AGN48" s="80"/>
      <c r="AGO48" s="80"/>
      <c r="AGP48" s="80"/>
      <c r="AGQ48" s="80"/>
      <c r="AGR48" s="80"/>
      <c r="AGS48" s="80"/>
      <c r="AGT48" s="80"/>
      <c r="AGU48" s="80"/>
      <c r="AGV48" s="80"/>
      <c r="AGW48" s="80"/>
      <c r="AGX48" s="80"/>
      <c r="AGY48" s="80"/>
      <c r="AGZ48" s="80"/>
      <c r="AHA48" s="80"/>
      <c r="AHB48" s="80"/>
      <c r="AHC48" s="80"/>
      <c r="AHD48" s="80"/>
      <c r="AHE48" s="80"/>
      <c r="AHF48" s="80"/>
      <c r="AHG48" s="80"/>
      <c r="AHH48" s="80"/>
      <c r="AHI48" s="80"/>
      <c r="AHJ48" s="80"/>
      <c r="AHK48" s="80"/>
      <c r="AHL48" s="80"/>
      <c r="AHM48" s="80"/>
      <c r="AHN48" s="80"/>
      <c r="AHO48" s="80"/>
      <c r="AHP48" s="80"/>
      <c r="AHQ48" s="80"/>
      <c r="AHR48" s="80"/>
      <c r="AHS48" s="80"/>
      <c r="AHT48" s="80"/>
      <c r="AHU48" s="80"/>
      <c r="AHV48" s="80"/>
      <c r="AHW48" s="80"/>
      <c r="AHX48" s="80"/>
      <c r="AHY48" s="80"/>
      <c r="AHZ48" s="80"/>
      <c r="AIA48" s="80"/>
      <c r="AIB48" s="80"/>
      <c r="AIC48" s="80"/>
      <c r="AID48" s="80"/>
      <c r="AIE48" s="80"/>
      <c r="AIF48" s="80"/>
      <c r="AIG48" s="80"/>
      <c r="AIH48" s="80"/>
      <c r="AII48" s="80"/>
      <c r="AIJ48" s="80"/>
      <c r="AIK48" s="80"/>
      <c r="AIL48" s="80"/>
      <c r="AIM48" s="80"/>
      <c r="AIN48" s="80"/>
      <c r="AIO48" s="80"/>
      <c r="AIP48" s="80"/>
      <c r="AIQ48" s="80"/>
      <c r="AIR48" s="80"/>
      <c r="AIS48" s="80"/>
      <c r="AIT48" s="80"/>
      <c r="AIU48" s="80"/>
      <c r="AIV48" s="80"/>
      <c r="AIW48" s="80"/>
      <c r="AIX48" s="80"/>
      <c r="AIY48" s="80"/>
      <c r="AIZ48" s="80"/>
      <c r="AJA48" s="80"/>
      <c r="AJB48" s="80"/>
      <c r="AJC48" s="80"/>
      <c r="AJD48" s="80"/>
      <c r="AJE48" s="80"/>
      <c r="AJF48" s="80"/>
      <c r="AJG48" s="80"/>
      <c r="AJH48" s="80"/>
      <c r="AJI48" s="80"/>
      <c r="AJJ48" s="80"/>
      <c r="AJK48" s="80"/>
      <c r="AJL48" s="80"/>
      <c r="AJM48" s="80"/>
      <c r="AJN48" s="80"/>
      <c r="AJO48" s="80"/>
      <c r="AJP48" s="80"/>
      <c r="AJQ48" s="80"/>
      <c r="AJR48" s="80"/>
      <c r="AJS48" s="80"/>
      <c r="AJT48" s="80"/>
      <c r="AJU48" s="80"/>
      <c r="AJV48" s="80"/>
      <c r="AJW48" s="80"/>
      <c r="AJX48" s="80"/>
      <c r="AJY48" s="80"/>
      <c r="AJZ48" s="80"/>
      <c r="AKA48" s="80"/>
      <c r="AKB48" s="80"/>
      <c r="AKC48" s="80"/>
      <c r="AKD48" s="80"/>
      <c r="AKE48" s="80"/>
      <c r="AKF48" s="80"/>
      <c r="AKG48" s="80"/>
      <c r="AKH48" s="80"/>
      <c r="AKI48" s="80"/>
      <c r="AKJ48" s="80"/>
      <c r="AKK48" s="80"/>
      <c r="AKL48" s="80"/>
      <c r="AKM48" s="80"/>
      <c r="AKN48" s="80"/>
      <c r="AKO48" s="80"/>
      <c r="AKP48" s="80"/>
      <c r="AKQ48" s="80"/>
      <c r="AKR48" s="80"/>
      <c r="AKS48" s="80"/>
      <c r="AKT48" s="80"/>
      <c r="AKU48" s="80"/>
      <c r="AKV48" s="80"/>
      <c r="AKW48" s="80"/>
      <c r="AKX48" s="80"/>
      <c r="AKY48" s="80"/>
      <c r="AKZ48" s="80"/>
      <c r="ALA48" s="80"/>
      <c r="ALB48" s="80"/>
      <c r="ALC48" s="80"/>
      <c r="ALD48" s="80"/>
      <c r="ALE48" s="80"/>
      <c r="ALF48" s="80"/>
      <c r="ALG48" s="80"/>
      <c r="ALH48" s="80"/>
      <c r="ALI48" s="80"/>
      <c r="ALJ48" s="80"/>
      <c r="ALK48" s="80"/>
      <c r="ALL48" s="80"/>
      <c r="ALM48" s="80"/>
      <c r="ALN48" s="80"/>
      <c r="ALO48" s="80"/>
      <c r="ALP48" s="80"/>
      <c r="ALQ48" s="80"/>
      <c r="ALR48" s="80"/>
      <c r="ALS48" s="80"/>
      <c r="ALT48" s="80"/>
      <c r="ALU48" s="80"/>
      <c r="ALV48" s="80"/>
      <c r="ALW48" s="80"/>
      <c r="ALX48" s="80"/>
      <c r="ALY48" s="80"/>
      <c r="ALZ48" s="80"/>
      <c r="AMA48" s="80"/>
      <c r="AMB48" s="80"/>
      <c r="AMC48" s="80"/>
      <c r="AMD48" s="80"/>
      <c r="AME48" s="80"/>
      <c r="AMF48" s="80"/>
      <c r="AMG48" s="80"/>
      <c r="AMH48" s="80"/>
      <c r="AMI48" s="80"/>
      <c r="AMJ48" s="80"/>
      <c r="AMK48" s="80"/>
      <c r="AML48" s="80"/>
      <c r="AMM48" s="80"/>
      <c r="AMN48" s="80"/>
      <c r="AMO48" s="80"/>
      <c r="AMP48" s="80"/>
      <c r="AMQ48" s="80"/>
      <c r="AMR48" s="80"/>
      <c r="AMS48" s="80"/>
      <c r="AMT48" s="80"/>
      <c r="AMU48" s="80"/>
      <c r="AMV48" s="80"/>
      <c r="AMW48" s="80"/>
      <c r="AMX48" s="80"/>
      <c r="AMY48" s="80"/>
      <c r="AMZ48" s="80"/>
      <c r="ANA48" s="80"/>
      <c r="ANB48" s="80"/>
      <c r="ANC48" s="80"/>
      <c r="AND48" s="80"/>
      <c r="ANE48" s="80"/>
      <c r="ANF48" s="80"/>
      <c r="ANG48" s="80"/>
      <c r="ANH48" s="80"/>
      <c r="ANI48" s="80"/>
      <c r="ANJ48" s="80"/>
      <c r="ANK48" s="80"/>
      <c r="ANL48" s="80"/>
      <c r="ANM48" s="80"/>
      <c r="ANN48" s="80"/>
      <c r="ANO48" s="80"/>
      <c r="ANP48" s="80"/>
      <c r="ANQ48" s="80"/>
      <c r="ANR48" s="80"/>
      <c r="ANS48" s="80"/>
      <c r="ANT48" s="80"/>
      <c r="ANU48" s="80"/>
      <c r="ANV48" s="80"/>
      <c r="ANW48" s="80"/>
      <c r="ANX48" s="80"/>
      <c r="ANY48" s="80"/>
      <c r="ANZ48" s="80"/>
      <c r="AOA48" s="80"/>
      <c r="AOB48" s="80"/>
      <c r="AOC48" s="80"/>
      <c r="AOD48" s="80"/>
      <c r="AOE48" s="80"/>
      <c r="AOF48" s="80"/>
      <c r="AOG48" s="80"/>
      <c r="AOH48" s="80"/>
      <c r="AOI48" s="80"/>
      <c r="AOJ48" s="80"/>
      <c r="AOK48" s="80"/>
      <c r="AOL48" s="80"/>
      <c r="AOM48" s="80"/>
      <c r="AON48" s="80"/>
      <c r="AOO48" s="80"/>
      <c r="AOP48" s="80"/>
      <c r="AOQ48" s="80"/>
      <c r="AOR48" s="80"/>
      <c r="AOS48" s="80"/>
      <c r="AOT48" s="80"/>
      <c r="AOU48" s="80"/>
      <c r="AOV48" s="80"/>
      <c r="AOW48" s="80"/>
      <c r="AOX48" s="80"/>
      <c r="AOY48" s="80"/>
      <c r="AOZ48" s="80"/>
      <c r="APA48" s="80"/>
      <c r="APB48" s="80"/>
      <c r="APC48" s="80"/>
      <c r="APD48" s="80"/>
      <c r="APE48" s="80"/>
      <c r="APF48" s="80"/>
      <c r="APG48" s="80"/>
      <c r="APH48" s="80"/>
      <c r="API48" s="80"/>
      <c r="APJ48" s="80"/>
      <c r="APK48" s="80"/>
      <c r="APL48" s="80"/>
      <c r="APM48" s="80"/>
      <c r="APN48" s="80"/>
      <c r="APO48" s="80"/>
      <c r="APP48" s="80"/>
      <c r="APQ48" s="80"/>
      <c r="APR48" s="80"/>
      <c r="APS48" s="80"/>
      <c r="APT48" s="80"/>
      <c r="APU48" s="80"/>
      <c r="APV48" s="80"/>
      <c r="APW48" s="80"/>
      <c r="APX48" s="80"/>
      <c r="APY48" s="80"/>
      <c r="APZ48" s="80"/>
      <c r="AQA48" s="80"/>
      <c r="AQB48" s="80"/>
      <c r="AQC48" s="80"/>
      <c r="AQD48" s="80"/>
      <c r="AQE48" s="80"/>
      <c r="AQF48" s="80"/>
      <c r="AQG48" s="80"/>
      <c r="AQH48" s="80"/>
      <c r="AQI48" s="80"/>
      <c r="AQJ48" s="80"/>
      <c r="AQK48" s="80"/>
      <c r="AQL48" s="80"/>
      <c r="AQM48" s="80"/>
      <c r="AQN48" s="80"/>
      <c r="AQO48" s="80"/>
      <c r="AQP48" s="80"/>
      <c r="AQQ48" s="80"/>
      <c r="AQR48" s="80"/>
      <c r="AQS48" s="80"/>
      <c r="AQT48" s="80"/>
      <c r="AQU48" s="80"/>
      <c r="AQV48" s="80"/>
      <c r="AQW48" s="80"/>
      <c r="AQX48" s="80"/>
      <c r="AQY48" s="80"/>
      <c r="AQZ48" s="80"/>
      <c r="ARA48" s="80"/>
      <c r="ARB48" s="80"/>
      <c r="ARC48" s="80"/>
      <c r="ARD48" s="80"/>
      <c r="ARE48" s="80"/>
      <c r="ARF48" s="80"/>
      <c r="ARG48" s="80"/>
      <c r="ARH48" s="80"/>
      <c r="ARI48" s="80"/>
      <c r="ARJ48" s="80"/>
      <c r="ARK48" s="80"/>
      <c r="ARL48" s="80"/>
      <c r="ARM48" s="80"/>
      <c r="ARN48" s="80"/>
      <c r="ARO48" s="80"/>
      <c r="ARP48" s="80"/>
      <c r="ARQ48" s="80"/>
      <c r="ARR48" s="80"/>
      <c r="ARS48" s="80"/>
      <c r="ART48" s="80"/>
      <c r="ARU48" s="80"/>
      <c r="ARV48" s="80"/>
      <c r="ARW48" s="80"/>
      <c r="ARX48" s="80"/>
      <c r="ARY48" s="80"/>
      <c r="ARZ48" s="80"/>
      <c r="ASA48" s="80"/>
      <c r="ASB48" s="80"/>
      <c r="ASC48" s="80"/>
      <c r="ASD48" s="80"/>
      <c r="ASE48" s="80"/>
      <c r="ASF48" s="80"/>
      <c r="ASG48" s="80"/>
      <c r="ASH48" s="80"/>
      <c r="ASI48" s="80"/>
      <c r="ASJ48" s="80"/>
      <c r="ASK48" s="80"/>
      <c r="ASL48" s="80"/>
      <c r="ASM48" s="80"/>
      <c r="ASN48" s="80"/>
      <c r="ASO48" s="80"/>
      <c r="ASP48" s="80"/>
      <c r="ASQ48" s="80"/>
      <c r="ASR48" s="80"/>
      <c r="ASS48" s="80"/>
      <c r="AST48" s="80"/>
      <c r="ASU48" s="80"/>
      <c r="ASV48" s="80"/>
      <c r="ASW48" s="80"/>
      <c r="ASX48" s="80"/>
      <c r="ASY48" s="80"/>
      <c r="ASZ48" s="80"/>
      <c r="ATA48" s="80"/>
      <c r="ATB48" s="80"/>
      <c r="ATC48" s="80"/>
      <c r="ATD48" s="80"/>
      <c r="ATE48" s="80"/>
      <c r="ATF48" s="80"/>
      <c r="ATG48" s="80"/>
      <c r="ATH48" s="80"/>
      <c r="ATI48" s="80"/>
      <c r="ATJ48" s="80"/>
      <c r="ATK48" s="80"/>
      <c r="ATL48" s="80"/>
      <c r="ATM48" s="80"/>
      <c r="ATN48" s="80"/>
      <c r="ATO48" s="80"/>
      <c r="ATP48" s="80"/>
      <c r="ATQ48" s="80"/>
      <c r="ATR48" s="80"/>
      <c r="ATS48" s="80"/>
      <c r="ATT48" s="80"/>
      <c r="ATU48" s="80"/>
      <c r="ATV48" s="80"/>
      <c r="ATW48" s="80"/>
      <c r="ATX48" s="80"/>
      <c r="ATY48" s="80"/>
      <c r="ATZ48" s="80"/>
      <c r="AUA48" s="80"/>
      <c r="AUB48" s="80"/>
      <c r="AUC48" s="80"/>
      <c r="AUD48" s="80"/>
      <c r="AUE48" s="80"/>
      <c r="AUF48" s="80"/>
      <c r="AUG48" s="80"/>
      <c r="AUH48" s="80"/>
      <c r="AUI48" s="80"/>
      <c r="AUJ48" s="80"/>
      <c r="AUK48" s="80"/>
      <c r="AUL48" s="80"/>
      <c r="AUM48" s="80"/>
      <c r="AUN48" s="80"/>
      <c r="AUO48" s="80"/>
      <c r="AUP48" s="80"/>
      <c r="AUQ48" s="80"/>
      <c r="AUR48" s="80"/>
      <c r="AUS48" s="80"/>
      <c r="AUT48" s="80"/>
      <c r="AUU48" s="80"/>
      <c r="AUV48" s="80"/>
      <c r="AUW48" s="80"/>
      <c r="AUX48" s="80"/>
      <c r="AUY48" s="80"/>
      <c r="AUZ48" s="80"/>
      <c r="AVA48" s="80"/>
      <c r="AVB48" s="80"/>
      <c r="AVC48" s="80"/>
      <c r="AVD48" s="80"/>
      <c r="AVE48" s="80"/>
      <c r="AVF48" s="80"/>
      <c r="AVG48" s="80"/>
      <c r="AVH48" s="80"/>
      <c r="AVI48" s="80"/>
      <c r="AVJ48" s="80"/>
      <c r="AVK48" s="80"/>
      <c r="AVL48" s="80"/>
      <c r="AVM48" s="80"/>
      <c r="AVN48" s="80"/>
      <c r="AVO48" s="80"/>
      <c r="AVP48" s="80"/>
      <c r="AVQ48" s="80"/>
      <c r="AVR48" s="80"/>
      <c r="AVS48" s="80"/>
      <c r="AVT48" s="80"/>
      <c r="AVU48" s="80"/>
      <c r="AVV48" s="80"/>
      <c r="AVW48" s="80"/>
      <c r="AVX48" s="80"/>
      <c r="AVY48" s="80"/>
      <c r="AVZ48" s="80"/>
      <c r="AWA48" s="80"/>
      <c r="AWB48" s="80"/>
      <c r="AWC48" s="80"/>
      <c r="AWD48" s="80"/>
      <c r="AWE48" s="80"/>
      <c r="AWF48" s="80"/>
      <c r="AWG48" s="80"/>
      <c r="AWH48" s="80"/>
      <c r="AWI48" s="80"/>
      <c r="AWJ48" s="80"/>
      <c r="AWK48" s="80"/>
      <c r="AWL48" s="80"/>
      <c r="AWM48" s="80"/>
      <c r="AWN48" s="80"/>
      <c r="AWO48" s="80"/>
      <c r="AWP48" s="80"/>
      <c r="AWQ48" s="80"/>
      <c r="AWR48" s="80"/>
      <c r="AWS48" s="80"/>
      <c r="AWT48" s="80"/>
      <c r="AWU48" s="80"/>
      <c r="AWV48" s="80"/>
      <c r="AWW48" s="80"/>
      <c r="AWX48" s="80"/>
      <c r="AWY48" s="80"/>
      <c r="AWZ48" s="80"/>
      <c r="AXA48" s="80"/>
      <c r="AXB48" s="80"/>
      <c r="AXC48" s="80"/>
      <c r="AXD48" s="80"/>
      <c r="AXE48" s="80"/>
      <c r="AXF48" s="80"/>
      <c r="AXG48" s="80"/>
      <c r="AXH48" s="80"/>
      <c r="AXI48" s="80"/>
      <c r="AXJ48" s="80"/>
      <c r="AXK48" s="80"/>
      <c r="AXL48" s="80"/>
      <c r="AXM48" s="80"/>
      <c r="AXN48" s="80"/>
      <c r="AXO48" s="80"/>
      <c r="AXP48" s="80"/>
      <c r="AXQ48" s="80"/>
      <c r="AXR48" s="80"/>
      <c r="AXS48" s="80"/>
      <c r="AXT48" s="80"/>
      <c r="AXU48" s="80"/>
      <c r="AXV48" s="80"/>
      <c r="AXW48" s="80"/>
      <c r="AXX48" s="80"/>
      <c r="AXY48" s="80"/>
      <c r="AXZ48" s="80"/>
      <c r="AYA48" s="80"/>
      <c r="AYB48" s="80"/>
      <c r="AYC48" s="80"/>
      <c r="AYD48" s="80"/>
      <c r="AYE48" s="80"/>
      <c r="AYF48" s="80"/>
      <c r="AYG48" s="80"/>
      <c r="AYH48" s="80"/>
      <c r="AYI48" s="80"/>
      <c r="AYJ48" s="80"/>
      <c r="AYK48" s="80"/>
      <c r="AYL48" s="80"/>
      <c r="AYM48" s="80"/>
      <c r="AYN48" s="80"/>
      <c r="AYO48" s="80"/>
      <c r="AYP48" s="80"/>
      <c r="AYQ48" s="80"/>
      <c r="AYR48" s="80"/>
      <c r="AYS48" s="80"/>
      <c r="AYT48" s="80"/>
      <c r="AYU48" s="80"/>
      <c r="AYV48" s="80"/>
      <c r="AYW48" s="80"/>
      <c r="AYX48" s="80"/>
      <c r="AYY48" s="80"/>
      <c r="AYZ48" s="80"/>
      <c r="AZA48" s="80"/>
      <c r="AZB48" s="80"/>
      <c r="AZC48" s="80"/>
      <c r="AZD48" s="80"/>
      <c r="AZE48" s="80"/>
      <c r="AZF48" s="80"/>
      <c r="AZG48" s="80"/>
      <c r="AZH48" s="80"/>
      <c r="AZI48" s="80"/>
      <c r="AZJ48" s="80"/>
      <c r="AZK48" s="80"/>
      <c r="AZL48" s="80"/>
      <c r="AZM48" s="80"/>
      <c r="AZN48" s="80"/>
      <c r="AZO48" s="80"/>
      <c r="AZP48" s="80"/>
      <c r="AZQ48" s="80"/>
      <c r="AZR48" s="80"/>
      <c r="AZS48" s="80"/>
      <c r="AZT48" s="80"/>
      <c r="AZU48" s="80"/>
      <c r="AZV48" s="80"/>
      <c r="AZW48" s="80"/>
      <c r="AZX48" s="80"/>
      <c r="AZY48" s="80"/>
      <c r="AZZ48" s="80"/>
      <c r="BAA48" s="80"/>
      <c r="BAB48" s="80"/>
      <c r="BAC48" s="80"/>
      <c r="BAD48" s="80"/>
      <c r="BAE48" s="80"/>
      <c r="BAF48" s="80"/>
      <c r="BAG48" s="80"/>
      <c r="BAH48" s="80"/>
      <c r="BAI48" s="80"/>
      <c r="BAJ48" s="80"/>
      <c r="BAK48" s="80"/>
      <c r="BAL48" s="80"/>
      <c r="BAM48" s="80"/>
      <c r="BAN48" s="80"/>
      <c r="BAO48" s="80"/>
      <c r="BAP48" s="80"/>
      <c r="BAQ48" s="80"/>
      <c r="BAR48" s="80"/>
      <c r="BAS48" s="80"/>
      <c r="BAT48" s="80"/>
      <c r="BAU48" s="80"/>
      <c r="BAV48" s="80"/>
      <c r="BAW48" s="80"/>
      <c r="BAX48" s="80"/>
      <c r="BAY48" s="80"/>
      <c r="BAZ48" s="80"/>
      <c r="BBA48" s="80"/>
      <c r="BBB48" s="80"/>
      <c r="BBC48" s="80"/>
      <c r="BBD48" s="80"/>
      <c r="BBE48" s="80"/>
      <c r="BBF48" s="80"/>
      <c r="BBG48" s="80"/>
      <c r="BBH48" s="80"/>
      <c r="BBI48" s="80"/>
      <c r="BBJ48" s="80"/>
      <c r="BBK48" s="80"/>
      <c r="BBL48" s="80"/>
      <c r="BBM48" s="80"/>
      <c r="BBN48" s="80"/>
      <c r="BBO48" s="80"/>
      <c r="BBP48" s="80"/>
      <c r="BBQ48" s="80"/>
      <c r="BBR48" s="80"/>
      <c r="BBS48" s="80"/>
      <c r="BBT48" s="80"/>
      <c r="BBU48" s="80"/>
      <c r="BBV48" s="80"/>
      <c r="BBW48" s="80"/>
      <c r="BBX48" s="80"/>
      <c r="BBY48" s="80"/>
      <c r="BBZ48" s="80"/>
      <c r="BCA48" s="80"/>
      <c r="BCB48" s="80"/>
      <c r="BCC48" s="80"/>
      <c r="BCD48" s="80"/>
      <c r="BCE48" s="80"/>
      <c r="BCF48" s="80"/>
      <c r="BCG48" s="80"/>
      <c r="BCH48" s="80"/>
      <c r="BCI48" s="80"/>
      <c r="BCJ48" s="80"/>
      <c r="BCK48" s="80"/>
      <c r="BCL48" s="80"/>
      <c r="BCM48" s="80"/>
      <c r="BCN48" s="80"/>
      <c r="BCO48" s="80"/>
      <c r="BCP48" s="80"/>
      <c r="BCQ48" s="80"/>
      <c r="BCR48" s="80"/>
      <c r="BCS48" s="80"/>
      <c r="BCT48" s="80"/>
      <c r="BCU48" s="80"/>
      <c r="BCV48" s="80"/>
      <c r="BCW48" s="80"/>
      <c r="BCX48" s="80"/>
      <c r="BCY48" s="80"/>
      <c r="BCZ48" s="80"/>
      <c r="BDA48" s="80"/>
      <c r="BDB48" s="80"/>
      <c r="BDC48" s="80"/>
      <c r="BDD48" s="80"/>
      <c r="BDE48" s="80"/>
      <c r="BDF48" s="80"/>
      <c r="BDG48" s="80"/>
      <c r="BDH48" s="80"/>
      <c r="BDI48" s="80"/>
      <c r="BDJ48" s="80"/>
      <c r="BDK48" s="80"/>
      <c r="BDL48" s="80"/>
      <c r="BDM48" s="80"/>
      <c r="BDN48" s="80"/>
      <c r="BDO48" s="80"/>
      <c r="BDP48" s="80"/>
      <c r="BDQ48" s="80"/>
      <c r="BDR48" s="80"/>
      <c r="BDS48" s="80"/>
      <c r="BDT48" s="80"/>
      <c r="BDU48" s="80"/>
      <c r="BDV48" s="80"/>
      <c r="BDW48" s="80"/>
      <c r="BDX48" s="80"/>
      <c r="BDY48" s="80"/>
      <c r="BDZ48" s="80"/>
      <c r="BEA48" s="80"/>
      <c r="BEB48" s="80"/>
      <c r="BEC48" s="80"/>
      <c r="BED48" s="80"/>
      <c r="BEE48" s="80"/>
      <c r="BEF48" s="80"/>
      <c r="BEG48" s="80"/>
      <c r="BEH48" s="80"/>
      <c r="BEI48" s="80"/>
      <c r="BEJ48" s="80"/>
      <c r="BEK48" s="80"/>
      <c r="BEL48" s="80"/>
      <c r="BEM48" s="80"/>
      <c r="BEN48" s="80"/>
      <c r="BEO48" s="80"/>
      <c r="BEP48" s="80"/>
      <c r="BEQ48" s="80"/>
      <c r="BER48" s="80"/>
      <c r="BES48" s="80"/>
      <c r="BET48" s="80"/>
      <c r="BEU48" s="80"/>
      <c r="BEV48" s="80"/>
      <c r="BEW48" s="80"/>
      <c r="BEX48" s="80"/>
      <c r="BEY48" s="80"/>
      <c r="BEZ48" s="80"/>
      <c r="BFA48" s="80"/>
      <c r="BFB48" s="80"/>
      <c r="BFC48" s="80"/>
      <c r="BFD48" s="80"/>
      <c r="BFE48" s="80"/>
      <c r="BFF48" s="80"/>
      <c r="BFG48" s="80"/>
      <c r="BFH48" s="80"/>
      <c r="BFI48" s="80"/>
      <c r="BFJ48" s="80"/>
      <c r="BFK48" s="80"/>
      <c r="BFL48" s="80"/>
      <c r="BFM48" s="80"/>
      <c r="BFN48" s="80"/>
      <c r="BFO48" s="80"/>
      <c r="BFP48" s="80"/>
      <c r="BFQ48" s="80"/>
      <c r="BFR48" s="80"/>
      <c r="BFS48" s="80"/>
      <c r="BFT48" s="80"/>
      <c r="BFU48" s="80"/>
      <c r="BFV48" s="80"/>
      <c r="BFW48" s="80"/>
      <c r="BFX48" s="80"/>
      <c r="BFY48" s="80"/>
      <c r="BFZ48" s="80"/>
      <c r="BGA48" s="80"/>
      <c r="BGB48" s="80"/>
      <c r="BGC48" s="80"/>
      <c r="BGD48" s="80"/>
      <c r="BGE48" s="80"/>
      <c r="BGF48" s="80"/>
      <c r="BGG48" s="80"/>
      <c r="BGH48" s="80"/>
      <c r="BGI48" s="80"/>
      <c r="BGJ48" s="80"/>
      <c r="BGK48" s="80"/>
      <c r="BGL48" s="80"/>
      <c r="BGM48" s="80"/>
      <c r="BGN48" s="80"/>
      <c r="BGO48" s="80"/>
      <c r="BGP48" s="80"/>
      <c r="BGQ48" s="80"/>
      <c r="BGR48" s="80"/>
      <c r="BGS48" s="80"/>
      <c r="BGT48" s="80"/>
      <c r="BGU48" s="80"/>
      <c r="BGV48" s="80"/>
      <c r="BGW48" s="80"/>
      <c r="BGX48" s="80"/>
      <c r="BGY48" s="80"/>
      <c r="BGZ48" s="80"/>
      <c r="BHA48" s="80"/>
      <c r="BHB48" s="80"/>
      <c r="BHC48" s="80"/>
      <c r="BHD48" s="80"/>
      <c r="BHE48" s="80"/>
      <c r="BHF48" s="80"/>
      <c r="BHG48" s="80"/>
      <c r="BHH48" s="80"/>
      <c r="BHI48" s="80"/>
      <c r="BHJ48" s="80"/>
      <c r="BHK48" s="80"/>
      <c r="BHL48" s="80"/>
      <c r="BHM48" s="80"/>
      <c r="BHN48" s="80"/>
      <c r="BHO48" s="80"/>
      <c r="BHP48" s="80"/>
      <c r="BHQ48" s="80"/>
      <c r="BHR48" s="80"/>
      <c r="BHS48" s="80"/>
      <c r="BHT48" s="80"/>
      <c r="BHU48" s="80"/>
      <c r="BHV48" s="80"/>
      <c r="BHW48" s="80"/>
      <c r="BHX48" s="80"/>
      <c r="BHY48" s="80"/>
      <c r="BHZ48" s="80"/>
      <c r="BIA48" s="80"/>
      <c r="BIB48" s="80"/>
      <c r="BIC48" s="80"/>
      <c r="BID48" s="80"/>
      <c r="BIE48" s="80"/>
      <c r="BIF48" s="80"/>
      <c r="BIG48" s="80"/>
      <c r="BIH48" s="80"/>
      <c r="BII48" s="80"/>
      <c r="BIJ48" s="80"/>
      <c r="BIK48" s="80"/>
      <c r="BIL48" s="80"/>
      <c r="BIM48" s="80"/>
      <c r="BIN48" s="80"/>
      <c r="BIO48" s="80"/>
      <c r="BIP48" s="80"/>
      <c r="BIQ48" s="80"/>
      <c r="BIR48" s="80"/>
      <c r="BIS48" s="80"/>
      <c r="BIT48" s="80"/>
      <c r="BIU48" s="80"/>
      <c r="BIV48" s="80"/>
      <c r="BIW48" s="80"/>
      <c r="BIX48" s="80"/>
      <c r="BIY48" s="80"/>
      <c r="BIZ48" s="80"/>
      <c r="BJA48" s="80"/>
      <c r="BJB48" s="80"/>
      <c r="BJC48" s="80"/>
      <c r="BJD48" s="80"/>
      <c r="BJE48" s="80"/>
      <c r="BJF48" s="80"/>
      <c r="BJG48" s="80"/>
      <c r="BJH48" s="80"/>
      <c r="BJI48" s="80"/>
      <c r="BJJ48" s="80"/>
      <c r="BJK48" s="80"/>
      <c r="BJL48" s="80"/>
      <c r="BJM48" s="80"/>
      <c r="BJN48" s="80"/>
      <c r="BJO48" s="80"/>
      <c r="BJP48" s="80"/>
      <c r="BJQ48" s="80"/>
      <c r="BJR48" s="80"/>
      <c r="BJS48" s="80"/>
      <c r="BJT48" s="80"/>
      <c r="BJU48" s="80"/>
      <c r="BJV48" s="80"/>
      <c r="BJW48" s="80"/>
      <c r="BJX48" s="80"/>
      <c r="BJY48" s="80"/>
      <c r="BJZ48" s="80"/>
      <c r="BKA48" s="80"/>
      <c r="BKB48" s="80"/>
      <c r="BKC48" s="80"/>
      <c r="BKD48" s="80"/>
      <c r="BKE48" s="80"/>
      <c r="BKF48" s="80"/>
      <c r="BKG48" s="80"/>
      <c r="BKH48" s="80"/>
      <c r="BKI48" s="80"/>
      <c r="BKJ48" s="80"/>
      <c r="BKK48" s="80"/>
      <c r="BKL48" s="80"/>
      <c r="BKM48" s="80"/>
      <c r="BKN48" s="80"/>
      <c r="BKO48" s="80"/>
      <c r="BKP48" s="80"/>
      <c r="BKQ48" s="80"/>
      <c r="BKR48" s="80"/>
      <c r="BKS48" s="80"/>
      <c r="BKT48" s="80"/>
      <c r="BKU48" s="80"/>
      <c r="BKV48" s="80"/>
      <c r="BKW48" s="80"/>
      <c r="BKX48" s="80"/>
      <c r="BKY48" s="80"/>
      <c r="BKZ48" s="80"/>
      <c r="BLA48" s="80"/>
      <c r="BLB48" s="80"/>
      <c r="BLC48" s="80"/>
      <c r="BLD48" s="80"/>
      <c r="BLE48" s="80"/>
      <c r="BLF48" s="80"/>
      <c r="BLG48" s="80"/>
      <c r="BLH48" s="80"/>
      <c r="BLI48" s="80"/>
      <c r="BLJ48" s="80"/>
      <c r="BLK48" s="80"/>
      <c r="BLL48" s="80"/>
      <c r="BLM48" s="80"/>
      <c r="BLN48" s="80"/>
      <c r="BLO48" s="80"/>
      <c r="BLP48" s="80"/>
      <c r="BLQ48" s="80"/>
      <c r="BLR48" s="80"/>
      <c r="BLS48" s="80"/>
      <c r="BLT48" s="80"/>
      <c r="BLU48" s="80"/>
      <c r="BLV48" s="80"/>
      <c r="BLW48" s="80"/>
      <c r="BLX48" s="80"/>
      <c r="BLY48" s="80"/>
      <c r="BLZ48" s="80"/>
      <c r="BMA48" s="80"/>
      <c r="BMB48" s="80"/>
      <c r="BMC48" s="80"/>
      <c r="BMD48" s="80"/>
      <c r="BME48" s="80"/>
      <c r="BMF48" s="80"/>
      <c r="BMG48" s="80"/>
      <c r="BMH48" s="80"/>
      <c r="BMI48" s="80"/>
      <c r="BMJ48" s="80"/>
      <c r="BMK48" s="80"/>
      <c r="BML48" s="80"/>
      <c r="BMM48" s="80"/>
      <c r="BMN48" s="80"/>
      <c r="BMO48" s="80"/>
      <c r="BMP48" s="80"/>
      <c r="BMQ48" s="80"/>
      <c r="BMR48" s="80"/>
      <c r="BMS48" s="80"/>
      <c r="BMT48" s="80"/>
      <c r="BMU48" s="80"/>
      <c r="BMV48" s="80"/>
      <c r="BMW48" s="80"/>
      <c r="BMX48" s="80"/>
      <c r="BMY48" s="80"/>
      <c r="BMZ48" s="80"/>
      <c r="BNA48" s="80"/>
      <c r="BNB48" s="80"/>
      <c r="BNC48" s="80"/>
      <c r="BND48" s="80"/>
      <c r="BNE48" s="80"/>
      <c r="BNF48" s="80"/>
      <c r="BNG48" s="80"/>
      <c r="BNH48" s="80"/>
      <c r="BNI48" s="80"/>
      <c r="BNJ48" s="80"/>
      <c r="BNK48" s="80"/>
      <c r="BNL48" s="80"/>
      <c r="BNM48" s="80"/>
      <c r="BNN48" s="80"/>
      <c r="BNO48" s="80"/>
      <c r="BNP48" s="80"/>
      <c r="BNQ48" s="80"/>
      <c r="BNR48" s="80"/>
      <c r="BNS48" s="80"/>
      <c r="BNT48" s="80"/>
      <c r="BNU48" s="80"/>
      <c r="BNV48" s="80"/>
      <c r="BNW48" s="80"/>
      <c r="BNX48" s="80"/>
      <c r="BNY48" s="80"/>
      <c r="BNZ48" s="80"/>
      <c r="BOA48" s="80"/>
      <c r="BOB48" s="80"/>
      <c r="BOC48" s="80"/>
      <c r="BOD48" s="80"/>
      <c r="BOE48" s="80"/>
      <c r="BOF48" s="80"/>
      <c r="BOG48" s="80"/>
      <c r="BOH48" s="80"/>
      <c r="BOI48" s="80"/>
      <c r="BOJ48" s="80"/>
      <c r="BOK48" s="80"/>
      <c r="BOL48" s="80"/>
      <c r="BOM48" s="80"/>
      <c r="BON48" s="80"/>
      <c r="BOO48" s="80"/>
      <c r="BOP48" s="80"/>
      <c r="BOQ48" s="80"/>
      <c r="BOR48" s="80"/>
      <c r="BOS48" s="80"/>
      <c r="BOT48" s="80"/>
      <c r="BOU48" s="80"/>
      <c r="BOV48" s="80"/>
      <c r="BOW48" s="80"/>
      <c r="BOX48" s="80"/>
      <c r="BOY48" s="80"/>
      <c r="BOZ48" s="80"/>
      <c r="BPA48" s="80"/>
      <c r="BPB48" s="80"/>
      <c r="BPC48" s="80"/>
      <c r="BPD48" s="80"/>
      <c r="BPE48" s="80"/>
      <c r="BPF48" s="80"/>
      <c r="BPG48" s="80"/>
      <c r="BPH48" s="80"/>
      <c r="BPI48" s="80"/>
      <c r="BPJ48" s="80"/>
      <c r="BPK48" s="80"/>
      <c r="BPL48" s="80"/>
      <c r="BPM48" s="80"/>
      <c r="BPN48" s="80"/>
      <c r="BPO48" s="80"/>
      <c r="BPP48" s="80"/>
      <c r="BPQ48" s="80"/>
      <c r="BPR48" s="80"/>
      <c r="BPS48" s="80"/>
      <c r="BPT48" s="80"/>
      <c r="BPU48" s="80"/>
      <c r="BPV48" s="80"/>
      <c r="BPW48" s="80"/>
      <c r="BPX48" s="80"/>
      <c r="BPY48" s="80"/>
      <c r="BPZ48" s="80"/>
      <c r="BQA48" s="80"/>
      <c r="BQB48" s="80"/>
      <c r="BQC48" s="80"/>
      <c r="BQD48" s="80"/>
      <c r="BQE48" s="80"/>
      <c r="BQF48" s="80"/>
      <c r="BQG48" s="80"/>
      <c r="BQH48" s="80"/>
      <c r="BQI48" s="80"/>
      <c r="BQJ48" s="80"/>
      <c r="BQK48" s="80"/>
      <c r="BQL48" s="80"/>
      <c r="BQM48" s="80"/>
      <c r="BQN48" s="80"/>
      <c r="BQO48" s="80"/>
      <c r="BQP48" s="80"/>
      <c r="BQQ48" s="80"/>
      <c r="BQR48" s="80"/>
      <c r="BQS48" s="80"/>
      <c r="BQT48" s="80"/>
      <c r="BQU48" s="80"/>
      <c r="BQV48" s="80"/>
      <c r="BQW48" s="80"/>
      <c r="BQX48" s="80"/>
      <c r="BQY48" s="80"/>
      <c r="BQZ48" s="80"/>
      <c r="BRA48" s="80"/>
      <c r="BRB48" s="80"/>
      <c r="BRC48" s="80"/>
      <c r="BRD48" s="80"/>
      <c r="BRE48" s="80"/>
      <c r="BRF48" s="80"/>
      <c r="BRG48" s="80"/>
      <c r="BRH48" s="80"/>
      <c r="BRI48" s="80"/>
      <c r="BRJ48" s="80"/>
      <c r="BRK48" s="80"/>
      <c r="BRL48" s="80"/>
      <c r="BRM48" s="80"/>
      <c r="BRN48" s="80"/>
      <c r="BRO48" s="80"/>
      <c r="BRP48" s="80"/>
      <c r="BRQ48" s="80"/>
      <c r="BRR48" s="80"/>
      <c r="BRS48" s="80"/>
      <c r="BRT48" s="80"/>
      <c r="BRU48" s="80"/>
      <c r="BRV48" s="80"/>
      <c r="BRW48" s="80"/>
      <c r="BRX48" s="80"/>
      <c r="BRY48" s="80"/>
      <c r="BRZ48" s="80"/>
      <c r="BSA48" s="80"/>
      <c r="BSB48" s="80"/>
      <c r="BSC48" s="80"/>
      <c r="BSD48" s="80"/>
      <c r="BSE48" s="80"/>
      <c r="BSF48" s="80"/>
      <c r="BSG48" s="80"/>
      <c r="BSH48" s="80"/>
      <c r="BSI48" s="80"/>
      <c r="BSJ48" s="80"/>
      <c r="BSK48" s="80"/>
      <c r="BSL48" s="80"/>
      <c r="BSM48" s="80"/>
      <c r="BSN48" s="80"/>
      <c r="BSO48" s="80"/>
      <c r="BSP48" s="80"/>
      <c r="BSQ48" s="80"/>
      <c r="BSR48" s="80"/>
      <c r="BSS48" s="80"/>
      <c r="BST48" s="80"/>
      <c r="BSU48" s="80"/>
      <c r="BSV48" s="80"/>
      <c r="BSW48" s="80"/>
      <c r="BSX48" s="80"/>
      <c r="BSY48" s="80"/>
      <c r="BSZ48" s="80"/>
      <c r="BTA48" s="80"/>
      <c r="BTB48" s="80"/>
      <c r="BTC48" s="80"/>
      <c r="BTD48" s="80"/>
      <c r="BTE48" s="80"/>
      <c r="BTF48" s="80"/>
      <c r="BTG48" s="80"/>
      <c r="BTH48" s="80"/>
      <c r="BTI48" s="80"/>
      <c r="BTJ48" s="80"/>
      <c r="BTK48" s="80"/>
      <c r="BTL48" s="80"/>
      <c r="BTM48" s="80"/>
      <c r="BTN48" s="80"/>
      <c r="BTO48" s="80"/>
      <c r="BTP48" s="80"/>
      <c r="BTQ48" s="80"/>
      <c r="BTR48" s="80"/>
      <c r="BTS48" s="80"/>
      <c r="BTT48" s="80"/>
      <c r="BTU48" s="80"/>
      <c r="BTV48" s="80"/>
      <c r="BTW48" s="80"/>
      <c r="BTX48" s="80"/>
      <c r="BTY48" s="80"/>
      <c r="BTZ48" s="80"/>
      <c r="BUA48" s="80"/>
      <c r="BUB48" s="80"/>
      <c r="BUC48" s="80"/>
      <c r="BUD48" s="80"/>
      <c r="BUE48" s="80"/>
      <c r="BUF48" s="80"/>
      <c r="BUG48" s="80"/>
      <c r="BUH48" s="80"/>
      <c r="BUI48" s="80"/>
      <c r="BUJ48" s="80"/>
      <c r="BUK48" s="80"/>
      <c r="BUL48" s="80"/>
      <c r="BUM48" s="80"/>
      <c r="BUN48" s="80"/>
      <c r="BUO48" s="80"/>
      <c r="BUP48" s="80"/>
      <c r="BUQ48" s="80"/>
      <c r="BUR48" s="80"/>
      <c r="BUS48" s="80"/>
      <c r="BUT48" s="80"/>
      <c r="BUU48" s="80"/>
      <c r="BUV48" s="80"/>
      <c r="BUW48" s="80"/>
      <c r="BUX48" s="80"/>
      <c r="BUY48" s="80"/>
      <c r="BUZ48" s="80"/>
      <c r="BVA48" s="80"/>
      <c r="BVB48" s="80"/>
      <c r="BVC48" s="80"/>
      <c r="BVD48" s="80"/>
      <c r="BVE48" s="80"/>
      <c r="BVF48" s="80"/>
      <c r="BVG48" s="80"/>
      <c r="BVH48" s="80"/>
      <c r="BVI48" s="80"/>
      <c r="BVJ48" s="80"/>
      <c r="BVK48" s="80"/>
      <c r="BVL48" s="80"/>
      <c r="BVM48" s="80"/>
      <c r="BVN48" s="80"/>
      <c r="BVO48" s="80"/>
      <c r="BVP48" s="80"/>
      <c r="BVQ48" s="80"/>
      <c r="BVR48" s="80"/>
      <c r="BVS48" s="80"/>
      <c r="BVT48" s="80"/>
      <c r="BVU48" s="80"/>
      <c r="BVV48" s="80"/>
      <c r="BVW48" s="80"/>
      <c r="BVX48" s="80"/>
      <c r="BVY48" s="80"/>
      <c r="BVZ48" s="80"/>
      <c r="BWA48" s="80"/>
      <c r="BWB48" s="80"/>
      <c r="BWC48" s="80"/>
      <c r="BWD48" s="80"/>
      <c r="BWE48" s="80"/>
      <c r="BWF48" s="80"/>
      <c r="BWG48" s="80"/>
      <c r="BWH48" s="80"/>
      <c r="BWI48" s="80"/>
      <c r="BWJ48" s="80"/>
      <c r="BWK48" s="80"/>
      <c r="BWL48" s="80"/>
      <c r="BWM48" s="80"/>
      <c r="BWN48" s="80"/>
      <c r="BWO48" s="80"/>
      <c r="BWP48" s="80"/>
      <c r="BWQ48" s="80"/>
      <c r="BWR48" s="80"/>
      <c r="BWS48" s="80"/>
      <c r="BWT48" s="80"/>
      <c r="BWU48" s="80"/>
      <c r="BWV48" s="80"/>
      <c r="BWW48" s="80"/>
      <c r="BWX48" s="80"/>
      <c r="BWY48" s="80"/>
      <c r="BWZ48" s="80"/>
      <c r="BXA48" s="80"/>
      <c r="BXB48" s="80"/>
      <c r="BXC48" s="80"/>
      <c r="BXD48" s="80"/>
      <c r="BXE48" s="80"/>
      <c r="BXF48" s="80"/>
      <c r="BXG48" s="80"/>
      <c r="BXH48" s="80"/>
      <c r="BXI48" s="80"/>
      <c r="BXJ48" s="80"/>
      <c r="BXK48" s="80"/>
      <c r="BXL48" s="80"/>
      <c r="BXM48" s="80"/>
      <c r="BXN48" s="80"/>
      <c r="BXO48" s="80"/>
      <c r="BXP48" s="80"/>
      <c r="BXQ48" s="80"/>
      <c r="BXR48" s="80"/>
      <c r="BXS48" s="80"/>
      <c r="BXT48" s="80"/>
      <c r="BXU48" s="80"/>
      <c r="BXV48" s="80"/>
      <c r="BXW48" s="80"/>
      <c r="BXX48" s="80"/>
      <c r="BXY48" s="80"/>
      <c r="BXZ48" s="80"/>
      <c r="BYA48" s="80"/>
      <c r="BYB48" s="80"/>
      <c r="BYC48" s="80"/>
      <c r="BYD48" s="80"/>
      <c r="BYE48" s="80"/>
      <c r="BYF48" s="80"/>
      <c r="BYG48" s="80"/>
      <c r="BYH48" s="80"/>
      <c r="BYI48" s="80"/>
      <c r="BYJ48" s="80"/>
      <c r="BYK48" s="80"/>
      <c r="BYL48" s="80"/>
      <c r="BYM48" s="80"/>
      <c r="BYN48" s="80"/>
      <c r="BYO48" s="80"/>
      <c r="BYP48" s="80"/>
      <c r="BYQ48" s="80"/>
      <c r="BYR48" s="80"/>
      <c r="BYS48" s="80"/>
      <c r="BYT48" s="80"/>
      <c r="BYU48" s="80"/>
      <c r="BYV48" s="80"/>
      <c r="BYW48" s="80"/>
      <c r="BYX48" s="80"/>
      <c r="BYY48" s="80"/>
      <c r="BYZ48" s="80"/>
      <c r="BZA48" s="80"/>
      <c r="BZB48" s="80"/>
      <c r="BZC48" s="80"/>
      <c r="BZD48" s="80"/>
      <c r="BZE48" s="80"/>
      <c r="BZF48" s="80"/>
      <c r="BZG48" s="80"/>
      <c r="BZH48" s="80"/>
      <c r="BZI48" s="80"/>
      <c r="BZJ48" s="80"/>
      <c r="BZK48" s="80"/>
      <c r="BZL48" s="80"/>
      <c r="BZM48" s="80"/>
      <c r="BZN48" s="80"/>
      <c r="BZO48" s="80"/>
      <c r="BZP48" s="80"/>
      <c r="BZQ48" s="80"/>
      <c r="BZR48" s="80"/>
      <c r="BZS48" s="80"/>
      <c r="BZT48" s="80"/>
      <c r="BZU48" s="80"/>
      <c r="BZV48" s="80"/>
      <c r="BZW48" s="80"/>
      <c r="BZX48" s="80"/>
      <c r="BZY48" s="80"/>
      <c r="BZZ48" s="80"/>
      <c r="CAA48" s="80"/>
      <c r="CAB48" s="80"/>
      <c r="CAC48" s="80"/>
      <c r="CAD48" s="80"/>
      <c r="CAE48" s="80"/>
      <c r="CAF48" s="80"/>
      <c r="CAG48" s="80"/>
      <c r="CAH48" s="80"/>
      <c r="CAI48" s="80"/>
      <c r="CAJ48" s="80"/>
      <c r="CAK48" s="80"/>
      <c r="CAL48" s="80"/>
      <c r="CAM48" s="80"/>
      <c r="CAN48" s="80"/>
      <c r="CAO48" s="80"/>
      <c r="CAP48" s="80"/>
      <c r="CAQ48" s="80"/>
      <c r="CAR48" s="80"/>
      <c r="CAS48" s="80"/>
      <c r="CAT48" s="80"/>
      <c r="CAU48" s="80"/>
      <c r="CAV48" s="80"/>
      <c r="CAW48" s="80"/>
      <c r="CAX48" s="80"/>
      <c r="CAY48" s="80"/>
      <c r="CAZ48" s="80"/>
      <c r="CBA48" s="80"/>
      <c r="CBB48" s="80"/>
      <c r="CBC48" s="80"/>
      <c r="CBD48" s="80"/>
      <c r="CBE48" s="80"/>
      <c r="CBF48" s="80"/>
      <c r="CBG48" s="80"/>
      <c r="CBH48" s="80"/>
      <c r="CBI48" s="80"/>
      <c r="CBJ48" s="80"/>
      <c r="CBK48" s="80"/>
      <c r="CBL48" s="80"/>
      <c r="CBM48" s="80"/>
      <c r="CBN48" s="80"/>
      <c r="CBO48" s="80"/>
      <c r="CBP48" s="80"/>
      <c r="CBQ48" s="80"/>
      <c r="CBR48" s="80"/>
      <c r="CBS48" s="80"/>
      <c r="CBT48" s="80"/>
      <c r="CBU48" s="80"/>
      <c r="CBV48" s="80"/>
      <c r="CBW48" s="80"/>
      <c r="CBX48" s="80"/>
      <c r="CBY48" s="80"/>
      <c r="CBZ48" s="80"/>
      <c r="CCA48" s="80"/>
      <c r="CCB48" s="80"/>
      <c r="CCC48" s="80"/>
      <c r="CCD48" s="80"/>
      <c r="CCE48" s="80"/>
      <c r="CCF48" s="80"/>
      <c r="CCG48" s="80"/>
      <c r="CCH48" s="80"/>
      <c r="CCI48" s="80"/>
      <c r="CCJ48" s="80"/>
      <c r="CCK48" s="80"/>
      <c r="CCL48" s="80"/>
      <c r="CCM48" s="80"/>
      <c r="CCN48" s="80"/>
      <c r="CCO48" s="80"/>
      <c r="CCP48" s="80"/>
      <c r="CCQ48" s="80"/>
      <c r="CCR48" s="80"/>
      <c r="CCS48" s="80"/>
      <c r="CCT48" s="80"/>
      <c r="CCU48" s="80"/>
      <c r="CCV48" s="80"/>
      <c r="CCW48" s="80"/>
      <c r="CCX48" s="80"/>
      <c r="CCY48" s="80"/>
      <c r="CCZ48" s="80"/>
      <c r="CDA48" s="80"/>
      <c r="CDB48" s="80"/>
      <c r="CDC48" s="80"/>
      <c r="CDD48" s="80"/>
      <c r="CDE48" s="80"/>
      <c r="CDF48" s="80"/>
      <c r="CDG48" s="80"/>
      <c r="CDH48" s="80"/>
      <c r="CDI48" s="80"/>
      <c r="CDJ48" s="80"/>
      <c r="CDK48" s="80"/>
      <c r="CDL48" s="80"/>
      <c r="CDM48" s="80"/>
      <c r="CDN48" s="80"/>
      <c r="CDO48" s="80"/>
      <c r="CDP48" s="80"/>
      <c r="CDQ48" s="80"/>
      <c r="CDR48" s="80"/>
      <c r="CDS48" s="80"/>
      <c r="CDT48" s="80"/>
      <c r="CDU48" s="80"/>
      <c r="CDV48" s="80"/>
      <c r="CDW48" s="80"/>
      <c r="CDX48" s="80"/>
      <c r="CDY48" s="80"/>
      <c r="CDZ48" s="80"/>
      <c r="CEA48" s="80"/>
      <c r="CEB48" s="80"/>
      <c r="CEC48" s="80"/>
      <c r="CED48" s="80"/>
      <c r="CEE48" s="80"/>
      <c r="CEF48" s="80"/>
      <c r="CEG48" s="80"/>
      <c r="CEH48" s="80"/>
      <c r="CEI48" s="80"/>
      <c r="CEJ48" s="80"/>
      <c r="CEK48" s="80"/>
      <c r="CEL48" s="80"/>
      <c r="CEM48" s="80"/>
      <c r="CEN48" s="80"/>
      <c r="CEO48" s="80"/>
      <c r="CEP48" s="80"/>
      <c r="CEQ48" s="80"/>
      <c r="CER48" s="80"/>
      <c r="CES48" s="80"/>
      <c r="CET48" s="80"/>
      <c r="CEU48" s="80"/>
      <c r="CEV48" s="80"/>
      <c r="CEW48" s="80"/>
      <c r="CEX48" s="80"/>
      <c r="CEY48" s="80"/>
      <c r="CEZ48" s="80"/>
      <c r="CFA48" s="80"/>
      <c r="CFB48" s="80"/>
      <c r="CFC48" s="80"/>
      <c r="CFD48" s="80"/>
      <c r="CFE48" s="80"/>
      <c r="CFF48" s="80"/>
      <c r="CFG48" s="80"/>
      <c r="CFH48" s="80"/>
      <c r="CFI48" s="80"/>
      <c r="CFJ48" s="80"/>
      <c r="CFK48" s="80"/>
      <c r="CFL48" s="80"/>
      <c r="CFM48" s="80"/>
      <c r="CFN48" s="80"/>
      <c r="CFO48" s="80"/>
      <c r="CFP48" s="80"/>
      <c r="CFQ48" s="80"/>
      <c r="CFR48" s="80"/>
      <c r="CFS48" s="80"/>
      <c r="CFT48" s="80"/>
      <c r="CFU48" s="80"/>
      <c r="CFV48" s="80"/>
      <c r="CFW48" s="80"/>
      <c r="CFX48" s="80"/>
      <c r="CFY48" s="80"/>
      <c r="CFZ48" s="80"/>
      <c r="CGA48" s="80"/>
      <c r="CGB48" s="80"/>
      <c r="CGC48" s="80"/>
      <c r="CGD48" s="80"/>
      <c r="CGE48" s="80"/>
      <c r="CGF48" s="80"/>
      <c r="CGG48" s="80"/>
      <c r="CGH48" s="80"/>
      <c r="CGI48" s="80"/>
      <c r="CGJ48" s="80"/>
      <c r="CGK48" s="80"/>
      <c r="CGL48" s="80"/>
      <c r="CGM48" s="80"/>
      <c r="CGN48" s="80"/>
      <c r="CGO48" s="80"/>
      <c r="CGP48" s="80"/>
      <c r="CGQ48" s="80"/>
      <c r="CGR48" s="80"/>
      <c r="CGS48" s="80"/>
      <c r="CGT48" s="80"/>
      <c r="CGU48" s="80"/>
      <c r="CGV48" s="80"/>
      <c r="CGW48" s="80"/>
      <c r="CGX48" s="80"/>
      <c r="CGY48" s="80"/>
      <c r="CGZ48" s="80"/>
      <c r="CHA48" s="80"/>
      <c r="CHB48" s="80"/>
      <c r="CHC48" s="80"/>
      <c r="CHD48" s="80"/>
      <c r="CHE48" s="80"/>
      <c r="CHF48" s="80"/>
      <c r="CHG48" s="80"/>
      <c r="CHH48" s="80"/>
      <c r="CHI48" s="80"/>
      <c r="CHJ48" s="80"/>
      <c r="CHK48" s="80"/>
      <c r="CHL48" s="80"/>
      <c r="CHM48" s="80"/>
      <c r="CHN48" s="80"/>
      <c r="CHO48" s="80"/>
      <c r="CHP48" s="80"/>
      <c r="CHQ48" s="80"/>
      <c r="CHR48" s="80"/>
      <c r="CHS48" s="80"/>
      <c r="CHT48" s="80"/>
      <c r="CHU48" s="80"/>
      <c r="CHV48" s="80"/>
      <c r="CHW48" s="80"/>
      <c r="CHX48" s="80"/>
      <c r="CHY48" s="80"/>
      <c r="CHZ48" s="80"/>
      <c r="CIA48" s="80"/>
      <c r="CIB48" s="80"/>
      <c r="CIC48" s="80"/>
      <c r="CID48" s="80"/>
      <c r="CIE48" s="80"/>
      <c r="CIF48" s="80"/>
      <c r="CIG48" s="80"/>
      <c r="CIH48" s="80"/>
      <c r="CII48" s="80"/>
      <c r="CIJ48" s="80"/>
      <c r="CIK48" s="80"/>
      <c r="CIL48" s="80"/>
      <c r="CIM48" s="80"/>
      <c r="CIN48" s="80"/>
      <c r="CIO48" s="80"/>
      <c r="CIP48" s="80"/>
      <c r="CIQ48" s="80"/>
      <c r="CIR48" s="80"/>
      <c r="CIS48" s="80"/>
      <c r="CIT48" s="80"/>
      <c r="CIU48" s="80"/>
      <c r="CIV48" s="80"/>
      <c r="CIW48" s="80"/>
      <c r="CIX48" s="80"/>
      <c r="CIY48" s="80"/>
      <c r="CIZ48" s="80"/>
      <c r="CJA48" s="80"/>
      <c r="CJB48" s="80"/>
      <c r="CJC48" s="80"/>
      <c r="CJD48" s="80"/>
      <c r="CJE48" s="80"/>
      <c r="CJF48" s="80"/>
      <c r="CJG48" s="80"/>
      <c r="CJH48" s="80"/>
      <c r="CJI48" s="80"/>
      <c r="CJJ48" s="80"/>
      <c r="CJK48" s="80"/>
      <c r="CJL48" s="80"/>
      <c r="CJM48" s="80"/>
      <c r="CJN48" s="80"/>
      <c r="CJO48" s="80"/>
      <c r="CJP48" s="80"/>
      <c r="CJQ48" s="80"/>
      <c r="CJR48" s="80"/>
      <c r="CJS48" s="80"/>
      <c r="CJT48" s="80"/>
      <c r="CJU48" s="80"/>
      <c r="CJV48" s="80"/>
      <c r="CJW48" s="80"/>
      <c r="CJX48" s="80"/>
      <c r="CJY48" s="80"/>
      <c r="CJZ48" s="80"/>
      <c r="CKA48" s="80"/>
      <c r="CKB48" s="80"/>
      <c r="CKC48" s="80"/>
      <c r="CKD48" s="80"/>
      <c r="CKE48" s="80"/>
      <c r="CKF48" s="80"/>
      <c r="CKG48" s="80"/>
      <c r="CKH48" s="80"/>
      <c r="CKI48" s="80"/>
      <c r="CKJ48" s="80"/>
      <c r="CKK48" s="80"/>
      <c r="CKL48" s="80"/>
      <c r="CKM48" s="80"/>
      <c r="CKN48" s="80"/>
      <c r="CKO48" s="80"/>
      <c r="CKP48" s="80"/>
      <c r="CKQ48" s="80"/>
      <c r="CKR48" s="80"/>
      <c r="CKS48" s="80"/>
      <c r="CKT48" s="80"/>
      <c r="CKU48" s="80"/>
      <c r="CKV48" s="80"/>
      <c r="CKW48" s="80"/>
      <c r="CKX48" s="80"/>
      <c r="CKY48" s="80"/>
      <c r="CKZ48" s="80"/>
      <c r="CLA48" s="80"/>
      <c r="CLB48" s="80"/>
      <c r="CLC48" s="80"/>
      <c r="CLD48" s="80"/>
      <c r="CLE48" s="80"/>
      <c r="CLF48" s="80"/>
      <c r="CLG48" s="80"/>
      <c r="CLH48" s="80"/>
      <c r="CLI48" s="80"/>
      <c r="CLJ48" s="80"/>
      <c r="CLK48" s="80"/>
      <c r="CLL48" s="80"/>
      <c r="CLM48" s="80"/>
      <c r="CLN48" s="80"/>
      <c r="CLO48" s="80"/>
      <c r="CLP48" s="80"/>
      <c r="CLQ48" s="80"/>
      <c r="CLR48" s="80"/>
      <c r="CLS48" s="80"/>
      <c r="CLT48" s="80"/>
      <c r="CLU48" s="80"/>
      <c r="CLV48" s="80"/>
      <c r="CLW48" s="80"/>
      <c r="CLX48" s="80"/>
      <c r="CLY48" s="80"/>
      <c r="CLZ48" s="80"/>
      <c r="CMA48" s="80"/>
      <c r="CMB48" s="80"/>
      <c r="CMC48" s="80"/>
      <c r="CMD48" s="80"/>
      <c r="CME48" s="80"/>
      <c r="CMF48" s="80"/>
      <c r="CMG48" s="80"/>
      <c r="CMH48" s="80"/>
      <c r="CMI48" s="80"/>
      <c r="CMJ48" s="80"/>
      <c r="CMK48" s="80"/>
      <c r="CML48" s="80"/>
      <c r="CMM48" s="80"/>
      <c r="CMN48" s="80"/>
      <c r="CMO48" s="80"/>
      <c r="CMP48" s="80"/>
      <c r="CMQ48" s="80"/>
      <c r="CMR48" s="80"/>
      <c r="CMS48" s="80"/>
      <c r="CMT48" s="80"/>
      <c r="CMU48" s="80"/>
      <c r="CMV48" s="80"/>
      <c r="CMW48" s="80"/>
      <c r="CMX48" s="80"/>
      <c r="CMY48" s="80"/>
      <c r="CMZ48" s="80"/>
      <c r="CNA48" s="80"/>
      <c r="CNB48" s="80"/>
      <c r="CNC48" s="80"/>
      <c r="CND48" s="80"/>
      <c r="CNE48" s="80"/>
      <c r="CNF48" s="80"/>
      <c r="CNG48" s="80"/>
      <c r="CNH48" s="80"/>
      <c r="CNI48" s="80"/>
      <c r="CNJ48" s="80"/>
      <c r="CNK48" s="80"/>
      <c r="CNL48" s="80"/>
      <c r="CNM48" s="80"/>
      <c r="CNN48" s="80"/>
      <c r="CNO48" s="80"/>
      <c r="CNP48" s="80"/>
      <c r="CNQ48" s="80"/>
      <c r="CNR48" s="80"/>
      <c r="CNS48" s="80"/>
      <c r="CNT48" s="80"/>
      <c r="CNU48" s="80"/>
      <c r="CNV48" s="80"/>
      <c r="CNW48" s="80"/>
      <c r="CNX48" s="80"/>
      <c r="CNY48" s="80"/>
      <c r="CNZ48" s="80"/>
      <c r="COA48" s="80"/>
      <c r="COB48" s="80"/>
      <c r="COC48" s="80"/>
      <c r="COD48" s="80"/>
      <c r="COE48" s="80"/>
      <c r="COF48" s="80"/>
      <c r="COG48" s="80"/>
      <c r="COH48" s="80"/>
      <c r="COI48" s="80"/>
      <c r="COJ48" s="80"/>
      <c r="COK48" s="80"/>
      <c r="COL48" s="80"/>
      <c r="COM48" s="80"/>
      <c r="CON48" s="80"/>
      <c r="COO48" s="80"/>
      <c r="COP48" s="80"/>
      <c r="COQ48" s="80"/>
      <c r="COR48" s="80"/>
      <c r="COS48" s="80"/>
      <c r="COT48" s="80"/>
      <c r="COU48" s="80"/>
      <c r="COV48" s="80"/>
      <c r="COW48" s="80"/>
      <c r="COX48" s="80"/>
      <c r="COY48" s="80"/>
      <c r="COZ48" s="80"/>
      <c r="CPA48" s="80"/>
      <c r="CPB48" s="80"/>
      <c r="CPC48" s="80"/>
      <c r="CPD48" s="80"/>
      <c r="CPE48" s="80"/>
      <c r="CPF48" s="80"/>
      <c r="CPG48" s="80"/>
      <c r="CPH48" s="80"/>
      <c r="CPI48" s="80"/>
      <c r="CPJ48" s="80"/>
      <c r="CPK48" s="80"/>
      <c r="CPL48" s="80"/>
      <c r="CPM48" s="80"/>
      <c r="CPN48" s="80"/>
      <c r="CPO48" s="80"/>
      <c r="CPP48" s="80"/>
      <c r="CPQ48" s="80"/>
      <c r="CPR48" s="80"/>
      <c r="CPS48" s="80"/>
      <c r="CPT48" s="80"/>
      <c r="CPU48" s="80"/>
      <c r="CPV48" s="80"/>
      <c r="CPW48" s="80"/>
      <c r="CPX48" s="80"/>
      <c r="CPY48" s="80"/>
      <c r="CPZ48" s="80"/>
      <c r="CQA48" s="80"/>
      <c r="CQB48" s="80"/>
      <c r="CQC48" s="80"/>
      <c r="CQD48" s="80"/>
      <c r="CQE48" s="80"/>
      <c r="CQF48" s="80"/>
      <c r="CQG48" s="80"/>
      <c r="CQH48" s="80"/>
      <c r="CQI48" s="80"/>
      <c r="CQJ48" s="80"/>
      <c r="CQK48" s="80"/>
      <c r="CQL48" s="80"/>
      <c r="CQM48" s="80"/>
      <c r="CQN48" s="80"/>
      <c r="CQO48" s="80"/>
      <c r="CQP48" s="80"/>
      <c r="CQQ48" s="80"/>
      <c r="CQR48" s="80"/>
      <c r="CQS48" s="80"/>
      <c r="CQT48" s="80"/>
      <c r="CQU48" s="80"/>
      <c r="CQV48" s="80"/>
      <c r="CQW48" s="80"/>
      <c r="CQX48" s="80"/>
      <c r="CQY48" s="80"/>
      <c r="CQZ48" s="80"/>
      <c r="CRA48" s="80"/>
      <c r="CRB48" s="80"/>
      <c r="CRC48" s="80"/>
      <c r="CRD48" s="80"/>
      <c r="CRE48" s="80"/>
      <c r="CRF48" s="80"/>
      <c r="CRG48" s="80"/>
      <c r="CRH48" s="80"/>
      <c r="CRI48" s="80"/>
      <c r="CRJ48" s="80"/>
      <c r="CRK48" s="80"/>
      <c r="CRL48" s="80"/>
      <c r="CRM48" s="80"/>
      <c r="CRN48" s="80"/>
      <c r="CRO48" s="80"/>
      <c r="CRP48" s="80"/>
      <c r="CRQ48" s="80"/>
      <c r="CRR48" s="80"/>
      <c r="CRS48" s="80"/>
      <c r="CRT48" s="80"/>
      <c r="CRU48" s="80"/>
      <c r="CRV48" s="80"/>
      <c r="CRW48" s="80"/>
      <c r="CRX48" s="80"/>
      <c r="CRY48" s="80"/>
      <c r="CRZ48" s="80"/>
      <c r="CSA48" s="80"/>
      <c r="CSB48" s="80"/>
      <c r="CSC48" s="80"/>
      <c r="CSD48" s="80"/>
      <c r="CSE48" s="80"/>
      <c r="CSF48" s="80"/>
      <c r="CSG48" s="80"/>
      <c r="CSH48" s="80"/>
      <c r="CSI48" s="80"/>
      <c r="CSJ48" s="80"/>
      <c r="CSK48" s="80"/>
      <c r="CSL48" s="80"/>
      <c r="CSM48" s="80"/>
      <c r="CSN48" s="80"/>
      <c r="CSO48" s="80"/>
      <c r="CSP48" s="80"/>
      <c r="CSQ48" s="80"/>
      <c r="CSR48" s="80"/>
      <c r="CSS48" s="80"/>
      <c r="CST48" s="80"/>
      <c r="CSU48" s="80"/>
      <c r="CSV48" s="80"/>
      <c r="CSW48" s="80"/>
      <c r="CSX48" s="80"/>
      <c r="CSY48" s="80"/>
      <c r="CSZ48" s="80"/>
      <c r="CTA48" s="80"/>
      <c r="CTB48" s="80"/>
      <c r="CTC48" s="80"/>
      <c r="CTD48" s="80"/>
      <c r="CTE48" s="80"/>
      <c r="CTF48" s="80"/>
      <c r="CTG48" s="80"/>
      <c r="CTH48" s="80"/>
      <c r="CTI48" s="80"/>
      <c r="CTJ48" s="80"/>
      <c r="CTK48" s="80"/>
      <c r="CTL48" s="80"/>
      <c r="CTM48" s="80"/>
      <c r="CTN48" s="80"/>
      <c r="CTO48" s="80"/>
      <c r="CTP48" s="80"/>
      <c r="CTQ48" s="80"/>
      <c r="CTR48" s="80"/>
      <c r="CTS48" s="80"/>
      <c r="CTT48" s="80"/>
      <c r="CTU48" s="80"/>
      <c r="CTV48" s="80"/>
      <c r="CTW48" s="80"/>
      <c r="CTX48" s="80"/>
      <c r="CTY48" s="80"/>
      <c r="CTZ48" s="80"/>
      <c r="CUA48" s="80"/>
      <c r="CUB48" s="80"/>
      <c r="CUC48" s="80"/>
      <c r="CUD48" s="80"/>
      <c r="CUE48" s="80"/>
      <c r="CUF48" s="80"/>
      <c r="CUG48" s="80"/>
      <c r="CUH48" s="80"/>
      <c r="CUI48" s="80"/>
      <c r="CUJ48" s="80"/>
      <c r="CUK48" s="80"/>
      <c r="CUL48" s="80"/>
      <c r="CUM48" s="80"/>
      <c r="CUN48" s="80"/>
      <c r="CUO48" s="80"/>
      <c r="CUP48" s="80"/>
      <c r="CUQ48" s="80"/>
      <c r="CUR48" s="80"/>
      <c r="CUS48" s="80"/>
      <c r="CUT48" s="80"/>
      <c r="CUU48" s="80"/>
      <c r="CUV48" s="80"/>
      <c r="CUW48" s="80"/>
      <c r="CUX48" s="80"/>
      <c r="CUY48" s="80"/>
      <c r="CUZ48" s="80"/>
      <c r="CVA48" s="80"/>
      <c r="CVB48" s="80"/>
      <c r="CVC48" s="80"/>
      <c r="CVD48" s="80"/>
      <c r="CVE48" s="80"/>
      <c r="CVF48" s="80"/>
      <c r="CVG48" s="80"/>
      <c r="CVH48" s="80"/>
      <c r="CVI48" s="80"/>
      <c r="CVJ48" s="80"/>
      <c r="CVK48" s="80"/>
      <c r="CVL48" s="80"/>
      <c r="CVM48" s="80"/>
      <c r="CVN48" s="80"/>
      <c r="CVO48" s="80"/>
      <c r="CVP48" s="80"/>
      <c r="CVQ48" s="80"/>
      <c r="CVR48" s="80"/>
      <c r="CVS48" s="80"/>
      <c r="CVT48" s="80"/>
      <c r="CVU48" s="80"/>
      <c r="CVV48" s="80"/>
      <c r="CVW48" s="80"/>
      <c r="CVX48" s="80"/>
      <c r="CVY48" s="80"/>
      <c r="CVZ48" s="80"/>
      <c r="CWA48" s="80"/>
      <c r="CWB48" s="80"/>
      <c r="CWC48" s="80"/>
      <c r="CWD48" s="80"/>
      <c r="CWE48" s="80"/>
      <c r="CWF48" s="80"/>
      <c r="CWG48" s="80"/>
      <c r="CWH48" s="80"/>
      <c r="CWI48" s="80"/>
      <c r="CWJ48" s="80"/>
      <c r="CWK48" s="80"/>
      <c r="CWL48" s="80"/>
      <c r="CWM48" s="80"/>
      <c r="CWN48" s="80"/>
      <c r="CWO48" s="80"/>
      <c r="CWP48" s="80"/>
      <c r="CWQ48" s="80"/>
      <c r="CWR48" s="80"/>
      <c r="CWS48" s="80"/>
      <c r="CWT48" s="80"/>
      <c r="CWU48" s="80"/>
      <c r="CWV48" s="80"/>
      <c r="CWW48" s="80"/>
      <c r="CWX48" s="80"/>
      <c r="CWY48" s="80"/>
      <c r="CWZ48" s="80"/>
      <c r="CXA48" s="80"/>
      <c r="CXB48" s="80"/>
      <c r="CXC48" s="80"/>
      <c r="CXD48" s="80"/>
      <c r="CXE48" s="80"/>
      <c r="CXF48" s="80"/>
      <c r="CXG48" s="80"/>
      <c r="CXH48" s="80"/>
      <c r="CXI48" s="80"/>
      <c r="CXJ48" s="80"/>
      <c r="CXK48" s="80"/>
      <c r="CXL48" s="80"/>
      <c r="CXM48" s="80"/>
      <c r="CXN48" s="80"/>
      <c r="CXO48" s="80"/>
      <c r="CXP48" s="80"/>
      <c r="CXQ48" s="80"/>
      <c r="CXR48" s="80"/>
      <c r="CXS48" s="80"/>
      <c r="CXT48" s="80"/>
      <c r="CXU48" s="80"/>
      <c r="CXV48" s="80"/>
      <c r="CXW48" s="80"/>
      <c r="CXX48" s="80"/>
      <c r="CXY48" s="80"/>
      <c r="CXZ48" s="80"/>
      <c r="CYA48" s="80"/>
      <c r="CYB48" s="80"/>
      <c r="CYC48" s="80"/>
      <c r="CYD48" s="80"/>
      <c r="CYE48" s="80"/>
      <c r="CYF48" s="80"/>
      <c r="CYG48" s="80"/>
      <c r="CYH48" s="80"/>
      <c r="CYI48" s="80"/>
      <c r="CYJ48" s="80"/>
      <c r="CYK48" s="80"/>
      <c r="CYL48" s="80"/>
      <c r="CYM48" s="80"/>
      <c r="CYN48" s="80"/>
      <c r="CYO48" s="80"/>
      <c r="CYP48" s="80"/>
      <c r="CYQ48" s="80"/>
      <c r="CYR48" s="80"/>
      <c r="CYS48" s="80"/>
      <c r="CYT48" s="80"/>
      <c r="CYU48" s="80"/>
      <c r="CYV48" s="80"/>
      <c r="CYW48" s="80"/>
      <c r="CYX48" s="80"/>
      <c r="CYY48" s="80"/>
      <c r="CYZ48" s="80"/>
      <c r="CZA48" s="80"/>
      <c r="CZB48" s="80"/>
      <c r="CZC48" s="80"/>
      <c r="CZD48" s="80"/>
      <c r="CZE48" s="80"/>
      <c r="CZF48" s="80"/>
      <c r="CZG48" s="80"/>
      <c r="CZH48" s="80"/>
      <c r="CZI48" s="80"/>
      <c r="CZJ48" s="80"/>
      <c r="CZK48" s="80"/>
      <c r="CZL48" s="80"/>
      <c r="CZM48" s="80"/>
      <c r="CZN48" s="80"/>
      <c r="CZO48" s="80"/>
      <c r="CZP48" s="80"/>
      <c r="CZQ48" s="80"/>
      <c r="CZR48" s="80"/>
      <c r="CZS48" s="80"/>
      <c r="CZT48" s="80"/>
      <c r="CZU48" s="80"/>
      <c r="CZV48" s="80"/>
      <c r="CZW48" s="80"/>
      <c r="CZX48" s="80"/>
      <c r="CZY48" s="80"/>
      <c r="CZZ48" s="80"/>
      <c r="DAA48" s="80"/>
      <c r="DAB48" s="80"/>
      <c r="DAC48" s="80"/>
      <c r="DAD48" s="80"/>
      <c r="DAE48" s="80"/>
      <c r="DAF48" s="80"/>
      <c r="DAG48" s="80"/>
      <c r="DAH48" s="80"/>
      <c r="DAI48" s="80"/>
      <c r="DAJ48" s="80"/>
      <c r="DAK48" s="80"/>
      <c r="DAL48" s="80"/>
      <c r="DAM48" s="80"/>
      <c r="DAN48" s="80"/>
      <c r="DAO48" s="80"/>
      <c r="DAP48" s="80"/>
      <c r="DAQ48" s="80"/>
      <c r="DAR48" s="80"/>
      <c r="DAS48" s="80"/>
      <c r="DAT48" s="80"/>
      <c r="DAU48" s="80"/>
      <c r="DAV48" s="80"/>
      <c r="DAW48" s="80"/>
      <c r="DAX48" s="80"/>
      <c r="DAY48" s="80"/>
      <c r="DAZ48" s="80"/>
      <c r="DBA48" s="80"/>
      <c r="DBB48" s="80"/>
      <c r="DBC48" s="80"/>
      <c r="DBD48" s="80"/>
      <c r="DBE48" s="80"/>
      <c r="DBF48" s="80"/>
      <c r="DBG48" s="80"/>
      <c r="DBH48" s="80"/>
      <c r="DBI48" s="80"/>
      <c r="DBJ48" s="80"/>
      <c r="DBK48" s="80"/>
      <c r="DBL48" s="80"/>
      <c r="DBM48" s="80"/>
      <c r="DBN48" s="80"/>
      <c r="DBO48" s="80"/>
      <c r="DBP48" s="80"/>
      <c r="DBQ48" s="80"/>
      <c r="DBR48" s="80"/>
      <c r="DBS48" s="80"/>
      <c r="DBT48" s="80"/>
      <c r="DBU48" s="80"/>
      <c r="DBV48" s="80"/>
      <c r="DBW48" s="80"/>
      <c r="DBX48" s="80"/>
      <c r="DBY48" s="80"/>
      <c r="DBZ48" s="80"/>
      <c r="DCA48" s="80"/>
      <c r="DCB48" s="80"/>
      <c r="DCC48" s="80"/>
      <c r="DCD48" s="80"/>
      <c r="DCE48" s="80"/>
      <c r="DCF48" s="80"/>
      <c r="DCG48" s="80"/>
      <c r="DCH48" s="80"/>
      <c r="DCI48" s="80"/>
      <c r="DCJ48" s="80"/>
      <c r="DCK48" s="80"/>
      <c r="DCL48" s="80"/>
      <c r="DCM48" s="80"/>
      <c r="DCN48" s="80"/>
      <c r="DCO48" s="80"/>
      <c r="DCP48" s="80"/>
      <c r="DCQ48" s="80"/>
      <c r="DCR48" s="80"/>
      <c r="DCS48" s="80"/>
      <c r="DCT48" s="80"/>
      <c r="DCU48" s="80"/>
      <c r="DCV48" s="80"/>
      <c r="DCW48" s="80"/>
      <c r="DCX48" s="80"/>
      <c r="DCY48" s="80"/>
      <c r="DCZ48" s="80"/>
      <c r="DDA48" s="80"/>
      <c r="DDB48" s="80"/>
      <c r="DDC48" s="80"/>
      <c r="DDD48" s="80"/>
      <c r="DDE48" s="80"/>
      <c r="DDF48" s="80"/>
      <c r="DDG48" s="80"/>
      <c r="DDH48" s="80"/>
      <c r="DDI48" s="80"/>
      <c r="DDJ48" s="80"/>
      <c r="DDK48" s="80"/>
      <c r="DDL48" s="80"/>
      <c r="DDM48" s="80"/>
      <c r="DDN48" s="80"/>
      <c r="DDO48" s="80"/>
      <c r="DDP48" s="80"/>
      <c r="DDQ48" s="80"/>
      <c r="DDR48" s="80"/>
      <c r="DDS48" s="80"/>
      <c r="DDT48" s="80"/>
      <c r="DDU48" s="80"/>
      <c r="DDV48" s="80"/>
      <c r="DDW48" s="80"/>
      <c r="DDX48" s="80"/>
      <c r="DDY48" s="80"/>
      <c r="DDZ48" s="80"/>
      <c r="DEA48" s="80"/>
      <c r="DEB48" s="80"/>
      <c r="DEC48" s="80"/>
      <c r="DED48" s="80"/>
      <c r="DEE48" s="80"/>
      <c r="DEF48" s="80"/>
      <c r="DEG48" s="80"/>
      <c r="DEH48" s="80"/>
      <c r="DEI48" s="80"/>
      <c r="DEJ48" s="80"/>
      <c r="DEK48" s="80"/>
      <c r="DEL48" s="80"/>
      <c r="DEM48" s="80"/>
      <c r="DEN48" s="80"/>
      <c r="DEO48" s="80"/>
      <c r="DEP48" s="80"/>
      <c r="DEQ48" s="80"/>
      <c r="DER48" s="80"/>
      <c r="DES48" s="80"/>
      <c r="DET48" s="80"/>
      <c r="DEU48" s="80"/>
      <c r="DEV48" s="80"/>
      <c r="DEW48" s="80"/>
      <c r="DEX48" s="80"/>
      <c r="DEY48" s="80"/>
      <c r="DEZ48" s="80"/>
      <c r="DFA48" s="80"/>
      <c r="DFB48" s="80"/>
      <c r="DFC48" s="80"/>
      <c r="DFD48" s="80"/>
      <c r="DFE48" s="80"/>
      <c r="DFF48" s="80"/>
      <c r="DFG48" s="80"/>
      <c r="DFH48" s="80"/>
      <c r="DFI48" s="80"/>
      <c r="DFJ48" s="80"/>
      <c r="DFK48" s="80"/>
      <c r="DFL48" s="80"/>
      <c r="DFM48" s="80"/>
      <c r="DFN48" s="80"/>
      <c r="DFO48" s="80"/>
      <c r="DFP48" s="80"/>
      <c r="DFQ48" s="80"/>
      <c r="DFR48" s="80"/>
      <c r="DFS48" s="80"/>
      <c r="DFT48" s="80"/>
      <c r="DFU48" s="80"/>
      <c r="DFV48" s="80"/>
      <c r="DFW48" s="80"/>
      <c r="DFX48" s="80"/>
      <c r="DFY48" s="80"/>
      <c r="DFZ48" s="80"/>
      <c r="DGA48" s="80"/>
      <c r="DGB48" s="80"/>
      <c r="DGC48" s="80"/>
      <c r="DGD48" s="80"/>
      <c r="DGE48" s="80"/>
      <c r="DGF48" s="80"/>
      <c r="DGG48" s="80"/>
      <c r="DGH48" s="80"/>
      <c r="DGI48" s="80"/>
      <c r="DGJ48" s="80"/>
      <c r="DGK48" s="80"/>
      <c r="DGL48" s="80"/>
      <c r="DGM48" s="80"/>
      <c r="DGN48" s="80"/>
      <c r="DGO48" s="80"/>
      <c r="DGP48" s="80"/>
      <c r="DGQ48" s="80"/>
      <c r="DGR48" s="80"/>
      <c r="DGS48" s="80"/>
      <c r="DGT48" s="80"/>
      <c r="DGU48" s="80"/>
      <c r="DGV48" s="80"/>
      <c r="DGW48" s="80"/>
      <c r="DGX48" s="80"/>
      <c r="DGY48" s="80"/>
      <c r="DGZ48" s="80"/>
      <c r="DHA48" s="80"/>
      <c r="DHB48" s="80"/>
      <c r="DHC48" s="80"/>
      <c r="DHD48" s="80"/>
      <c r="DHE48" s="80"/>
      <c r="DHF48" s="80"/>
      <c r="DHG48" s="80"/>
      <c r="DHH48" s="80"/>
      <c r="DHI48" s="80"/>
      <c r="DHJ48" s="80"/>
      <c r="DHK48" s="80"/>
      <c r="DHL48" s="80"/>
      <c r="DHM48" s="80"/>
      <c r="DHN48" s="80"/>
      <c r="DHO48" s="80"/>
      <c r="DHP48" s="80"/>
      <c r="DHQ48" s="80"/>
      <c r="DHR48" s="80"/>
      <c r="DHS48" s="80"/>
      <c r="DHT48" s="80"/>
      <c r="DHU48" s="80"/>
      <c r="DHV48" s="80"/>
      <c r="DHW48" s="80"/>
      <c r="DHX48" s="80"/>
      <c r="DHY48" s="80"/>
      <c r="DHZ48" s="80"/>
      <c r="DIA48" s="80"/>
      <c r="DIB48" s="80"/>
      <c r="DIC48" s="80"/>
      <c r="DID48" s="80"/>
      <c r="DIE48" s="80"/>
      <c r="DIF48" s="80"/>
      <c r="DIG48" s="80"/>
      <c r="DIH48" s="80"/>
      <c r="DII48" s="80"/>
      <c r="DIJ48" s="80"/>
      <c r="DIK48" s="80"/>
      <c r="DIL48" s="80"/>
      <c r="DIM48" s="80"/>
      <c r="DIN48" s="80"/>
      <c r="DIO48" s="80"/>
      <c r="DIP48" s="80"/>
      <c r="DIQ48" s="80"/>
      <c r="DIR48" s="80"/>
      <c r="DIS48" s="80"/>
      <c r="DIT48" s="80"/>
      <c r="DIU48" s="80"/>
      <c r="DIV48" s="80"/>
      <c r="DIW48" s="80"/>
      <c r="DIX48" s="80"/>
      <c r="DIY48" s="80"/>
      <c r="DIZ48" s="80"/>
      <c r="DJA48" s="80"/>
      <c r="DJB48" s="80"/>
      <c r="DJC48" s="80"/>
      <c r="DJD48" s="80"/>
      <c r="DJE48" s="80"/>
      <c r="DJF48" s="80"/>
      <c r="DJG48" s="80"/>
      <c r="DJH48" s="80"/>
      <c r="DJI48" s="80"/>
      <c r="DJJ48" s="80"/>
      <c r="DJK48" s="80"/>
      <c r="DJL48" s="80"/>
      <c r="DJM48" s="80"/>
      <c r="DJN48" s="80"/>
      <c r="DJO48" s="80"/>
      <c r="DJP48" s="80"/>
      <c r="DJQ48" s="80"/>
      <c r="DJR48" s="80"/>
      <c r="DJS48" s="80"/>
      <c r="DJT48" s="80"/>
      <c r="DJU48" s="80"/>
      <c r="DJV48" s="80"/>
      <c r="DJW48" s="80"/>
      <c r="DJX48" s="80"/>
      <c r="DJY48" s="80"/>
      <c r="DJZ48" s="80"/>
      <c r="DKA48" s="80"/>
      <c r="DKB48" s="80"/>
      <c r="DKC48" s="80"/>
      <c r="DKD48" s="80"/>
      <c r="DKE48" s="80"/>
      <c r="DKF48" s="80"/>
      <c r="DKG48" s="80"/>
      <c r="DKH48" s="80"/>
      <c r="DKI48" s="80"/>
      <c r="DKJ48" s="80"/>
      <c r="DKK48" s="80"/>
      <c r="DKL48" s="80"/>
      <c r="DKM48" s="80"/>
      <c r="DKN48" s="80"/>
      <c r="DKO48" s="80"/>
      <c r="DKP48" s="80"/>
      <c r="DKQ48" s="80"/>
      <c r="DKR48" s="80"/>
      <c r="DKS48" s="80"/>
      <c r="DKT48" s="80"/>
      <c r="DKU48" s="80"/>
      <c r="DKV48" s="80"/>
      <c r="DKW48" s="80"/>
      <c r="DKX48" s="80"/>
      <c r="DKY48" s="80"/>
      <c r="DKZ48" s="80"/>
      <c r="DLA48" s="80"/>
      <c r="DLB48" s="80"/>
      <c r="DLC48" s="80"/>
      <c r="DLD48" s="80"/>
      <c r="DLE48" s="80"/>
      <c r="DLF48" s="80"/>
      <c r="DLG48" s="80"/>
      <c r="DLH48" s="80"/>
      <c r="DLI48" s="80"/>
      <c r="DLJ48" s="80"/>
      <c r="DLK48" s="80"/>
      <c r="DLL48" s="80"/>
      <c r="DLM48" s="80"/>
      <c r="DLN48" s="80"/>
      <c r="DLO48" s="80"/>
      <c r="DLP48" s="80"/>
      <c r="DLQ48" s="80"/>
      <c r="DLR48" s="80"/>
      <c r="DLS48" s="80"/>
      <c r="DLT48" s="80"/>
      <c r="DLU48" s="80"/>
      <c r="DLV48" s="80"/>
      <c r="DLW48" s="80"/>
      <c r="DLX48" s="80"/>
      <c r="DLY48" s="80"/>
      <c r="DLZ48" s="80"/>
      <c r="DMA48" s="80"/>
      <c r="DMB48" s="80"/>
      <c r="DMC48" s="80"/>
      <c r="DMD48" s="80"/>
      <c r="DME48" s="80"/>
      <c r="DMF48" s="80"/>
      <c r="DMG48" s="80"/>
      <c r="DMH48" s="80"/>
      <c r="DMI48" s="80"/>
      <c r="DMJ48" s="80"/>
      <c r="DMK48" s="80"/>
      <c r="DML48" s="80"/>
      <c r="DMM48" s="80"/>
      <c r="DMN48" s="80"/>
      <c r="DMO48" s="80"/>
      <c r="DMP48" s="80"/>
      <c r="DMQ48" s="80"/>
      <c r="DMR48" s="80"/>
      <c r="DMS48" s="80"/>
      <c r="DMT48" s="80"/>
      <c r="DMU48" s="80"/>
      <c r="DMV48" s="80"/>
      <c r="DMW48" s="80"/>
      <c r="DMX48" s="80"/>
      <c r="DMY48" s="80"/>
      <c r="DMZ48" s="80"/>
      <c r="DNA48" s="80"/>
      <c r="DNB48" s="80"/>
      <c r="DNC48" s="80"/>
      <c r="DND48" s="80"/>
      <c r="DNE48" s="80"/>
      <c r="DNF48" s="80"/>
      <c r="DNG48" s="80"/>
      <c r="DNH48" s="80"/>
      <c r="DNI48" s="80"/>
      <c r="DNJ48" s="80"/>
      <c r="DNK48" s="80"/>
      <c r="DNL48" s="80"/>
      <c r="DNM48" s="80"/>
      <c r="DNN48" s="80"/>
      <c r="DNO48" s="80"/>
      <c r="DNP48" s="80"/>
      <c r="DNQ48" s="80"/>
      <c r="DNR48" s="80"/>
      <c r="DNS48" s="80"/>
      <c r="DNT48" s="80"/>
      <c r="DNU48" s="80"/>
      <c r="DNV48" s="80"/>
      <c r="DNW48" s="80"/>
      <c r="DNX48" s="80"/>
      <c r="DNY48" s="80"/>
      <c r="DNZ48" s="80"/>
      <c r="DOA48" s="80"/>
      <c r="DOB48" s="80"/>
      <c r="DOC48" s="80"/>
      <c r="DOD48" s="80"/>
      <c r="DOE48" s="80"/>
      <c r="DOF48" s="80"/>
      <c r="DOG48" s="80"/>
      <c r="DOH48" s="80"/>
      <c r="DOI48" s="80"/>
      <c r="DOJ48" s="80"/>
      <c r="DOK48" s="80"/>
      <c r="DOL48" s="80"/>
      <c r="DOM48" s="80"/>
      <c r="DON48" s="80"/>
      <c r="DOO48" s="80"/>
      <c r="DOP48" s="80"/>
      <c r="DOQ48" s="80"/>
      <c r="DOR48" s="80"/>
      <c r="DOS48" s="80"/>
      <c r="DOT48" s="80"/>
      <c r="DOU48" s="80"/>
      <c r="DOV48" s="80"/>
      <c r="DOW48" s="80"/>
      <c r="DOX48" s="80"/>
      <c r="DOY48" s="80"/>
      <c r="DOZ48" s="80"/>
      <c r="DPA48" s="80"/>
      <c r="DPB48" s="80"/>
      <c r="DPC48" s="80"/>
      <c r="DPD48" s="80"/>
      <c r="DPE48" s="80"/>
      <c r="DPF48" s="80"/>
      <c r="DPG48" s="80"/>
      <c r="DPH48" s="80"/>
      <c r="DPI48" s="80"/>
      <c r="DPJ48" s="80"/>
      <c r="DPK48" s="80"/>
      <c r="DPL48" s="80"/>
      <c r="DPM48" s="80"/>
      <c r="DPN48" s="80"/>
      <c r="DPO48" s="80"/>
      <c r="DPP48" s="80"/>
      <c r="DPQ48" s="80"/>
      <c r="DPR48" s="80"/>
      <c r="DPS48" s="80"/>
      <c r="DPT48" s="80"/>
      <c r="DPU48" s="80"/>
      <c r="DPV48" s="80"/>
      <c r="DPW48" s="80"/>
      <c r="DPX48" s="80"/>
      <c r="DPY48" s="80"/>
      <c r="DPZ48" s="80"/>
      <c r="DQA48" s="80"/>
      <c r="DQB48" s="80"/>
      <c r="DQC48" s="80"/>
      <c r="DQD48" s="80"/>
      <c r="DQE48" s="80"/>
      <c r="DQF48" s="80"/>
      <c r="DQG48" s="80"/>
      <c r="DQH48" s="80"/>
      <c r="DQI48" s="80"/>
      <c r="DQJ48" s="80"/>
      <c r="DQK48" s="80"/>
      <c r="DQL48" s="80"/>
      <c r="DQM48" s="80"/>
      <c r="DQN48" s="80"/>
      <c r="DQO48" s="80"/>
      <c r="DQP48" s="80"/>
      <c r="DQQ48" s="80"/>
      <c r="DQR48" s="80"/>
      <c r="DQS48" s="80"/>
      <c r="DQT48" s="80"/>
      <c r="DQU48" s="80"/>
      <c r="DQV48" s="80"/>
      <c r="DQW48" s="80"/>
      <c r="DQX48" s="80"/>
      <c r="DQY48" s="80"/>
      <c r="DQZ48" s="80"/>
      <c r="DRA48" s="80"/>
      <c r="DRB48" s="80"/>
      <c r="DRC48" s="80"/>
      <c r="DRD48" s="80"/>
      <c r="DRE48" s="80"/>
      <c r="DRF48" s="80"/>
      <c r="DRG48" s="80"/>
      <c r="DRH48" s="80"/>
      <c r="DRI48" s="80"/>
      <c r="DRJ48" s="80"/>
      <c r="DRK48" s="80"/>
      <c r="DRL48" s="80"/>
      <c r="DRM48" s="80"/>
      <c r="DRN48" s="80"/>
      <c r="DRO48" s="80"/>
      <c r="DRP48" s="80"/>
      <c r="DRQ48" s="80"/>
      <c r="DRR48" s="80"/>
      <c r="DRS48" s="80"/>
      <c r="DRT48" s="80"/>
      <c r="DRU48" s="80"/>
      <c r="DRV48" s="80"/>
      <c r="DRW48" s="80"/>
      <c r="DRX48" s="80"/>
      <c r="DRY48" s="80"/>
      <c r="DRZ48" s="80"/>
      <c r="DSA48" s="80"/>
      <c r="DSB48" s="80"/>
      <c r="DSC48" s="80"/>
      <c r="DSD48" s="80"/>
      <c r="DSE48" s="80"/>
      <c r="DSF48" s="80"/>
      <c r="DSG48" s="80"/>
      <c r="DSH48" s="80"/>
      <c r="DSI48" s="80"/>
      <c r="DSJ48" s="80"/>
      <c r="DSK48" s="80"/>
      <c r="DSL48" s="80"/>
      <c r="DSM48" s="80"/>
      <c r="DSN48" s="80"/>
      <c r="DSO48" s="80"/>
      <c r="DSP48" s="80"/>
      <c r="DSQ48" s="80"/>
      <c r="DSR48" s="80"/>
      <c r="DSS48" s="80"/>
      <c r="DST48" s="80"/>
      <c r="DSU48" s="80"/>
      <c r="DSV48" s="80"/>
      <c r="DSW48" s="80"/>
      <c r="DSX48" s="80"/>
      <c r="DSY48" s="80"/>
      <c r="DSZ48" s="80"/>
      <c r="DTA48" s="80"/>
      <c r="DTB48" s="80"/>
      <c r="DTC48" s="80"/>
      <c r="DTD48" s="80"/>
      <c r="DTE48" s="80"/>
      <c r="DTF48" s="80"/>
      <c r="DTG48" s="80"/>
      <c r="DTH48" s="80"/>
      <c r="DTI48" s="80"/>
      <c r="DTJ48" s="80"/>
      <c r="DTK48" s="80"/>
      <c r="DTL48" s="80"/>
      <c r="DTM48" s="80"/>
      <c r="DTN48" s="80"/>
      <c r="DTO48" s="80"/>
      <c r="DTP48" s="80"/>
      <c r="DTQ48" s="80"/>
      <c r="DTR48" s="80"/>
      <c r="DTS48" s="80"/>
      <c r="DTT48" s="80"/>
      <c r="DTU48" s="80"/>
      <c r="DTV48" s="80"/>
      <c r="DTW48" s="80"/>
      <c r="DTX48" s="80"/>
      <c r="DTY48" s="80"/>
      <c r="DTZ48" s="80"/>
      <c r="DUA48" s="80"/>
      <c r="DUB48" s="80"/>
      <c r="DUC48" s="80"/>
      <c r="DUD48" s="80"/>
      <c r="DUE48" s="80"/>
      <c r="DUF48" s="80"/>
      <c r="DUG48" s="80"/>
      <c r="DUH48" s="80"/>
      <c r="DUI48" s="80"/>
      <c r="DUJ48" s="80"/>
      <c r="DUK48" s="80"/>
      <c r="DUL48" s="80"/>
      <c r="DUM48" s="80"/>
      <c r="DUN48" s="80"/>
      <c r="DUO48" s="80"/>
      <c r="DUP48" s="80"/>
      <c r="DUQ48" s="80"/>
      <c r="DUR48" s="80"/>
      <c r="DUS48" s="80"/>
      <c r="DUT48" s="80"/>
      <c r="DUU48" s="80"/>
      <c r="DUV48" s="80"/>
      <c r="DUW48" s="80"/>
      <c r="DUX48" s="80"/>
      <c r="DUY48" s="80"/>
      <c r="DUZ48" s="80"/>
      <c r="DVA48" s="80"/>
      <c r="DVB48" s="80"/>
      <c r="DVC48" s="80"/>
      <c r="DVD48" s="80"/>
      <c r="DVE48" s="80"/>
      <c r="DVF48" s="80"/>
      <c r="DVG48" s="80"/>
      <c r="DVH48" s="80"/>
      <c r="DVI48" s="80"/>
      <c r="DVJ48" s="80"/>
      <c r="DVK48" s="80"/>
      <c r="DVL48" s="80"/>
      <c r="DVM48" s="80"/>
      <c r="DVN48" s="80"/>
      <c r="DVO48" s="80"/>
      <c r="DVP48" s="80"/>
      <c r="DVQ48" s="80"/>
      <c r="DVR48" s="80"/>
      <c r="DVS48" s="80"/>
      <c r="DVT48" s="80"/>
      <c r="DVU48" s="80"/>
      <c r="DVV48" s="80"/>
      <c r="DVW48" s="80"/>
      <c r="DVX48" s="80"/>
      <c r="DVY48" s="80"/>
      <c r="DVZ48" s="80"/>
      <c r="DWA48" s="80"/>
      <c r="DWB48" s="80"/>
      <c r="DWC48" s="80"/>
      <c r="DWD48" s="80"/>
      <c r="DWE48" s="80"/>
      <c r="DWF48" s="80"/>
      <c r="DWG48" s="80"/>
      <c r="DWH48" s="80"/>
      <c r="DWI48" s="80"/>
      <c r="DWJ48" s="80"/>
      <c r="DWK48" s="80"/>
      <c r="DWL48" s="80"/>
      <c r="DWM48" s="80"/>
      <c r="DWN48" s="80"/>
      <c r="DWO48" s="80"/>
      <c r="DWP48" s="80"/>
      <c r="DWQ48" s="80"/>
      <c r="DWR48" s="80"/>
      <c r="DWS48" s="80"/>
      <c r="DWT48" s="80"/>
      <c r="DWU48" s="80"/>
      <c r="DWV48" s="80"/>
      <c r="DWW48" s="80"/>
      <c r="DWX48" s="80"/>
      <c r="DWY48" s="80"/>
      <c r="DWZ48" s="80"/>
      <c r="DXA48" s="80"/>
      <c r="DXB48" s="80"/>
      <c r="DXC48" s="80"/>
      <c r="DXD48" s="80"/>
      <c r="DXE48" s="80"/>
      <c r="DXF48" s="80"/>
      <c r="DXG48" s="80"/>
      <c r="DXH48" s="80"/>
      <c r="DXI48" s="80"/>
      <c r="DXJ48" s="80"/>
      <c r="DXK48" s="80"/>
      <c r="DXL48" s="80"/>
      <c r="DXM48" s="80"/>
      <c r="DXN48" s="80"/>
      <c r="DXO48" s="80"/>
      <c r="DXP48" s="80"/>
      <c r="DXQ48" s="80"/>
      <c r="DXR48" s="80"/>
      <c r="DXS48" s="80"/>
      <c r="DXT48" s="80"/>
      <c r="DXU48" s="80"/>
      <c r="DXV48" s="80"/>
      <c r="DXW48" s="80"/>
      <c r="DXX48" s="80"/>
      <c r="DXY48" s="80"/>
      <c r="DXZ48" s="80"/>
      <c r="DYA48" s="80"/>
      <c r="DYB48" s="80"/>
      <c r="DYC48" s="80"/>
      <c r="DYD48" s="80"/>
      <c r="DYE48" s="80"/>
      <c r="DYF48" s="80"/>
      <c r="DYG48" s="80"/>
      <c r="DYH48" s="80"/>
      <c r="DYI48" s="80"/>
      <c r="DYJ48" s="80"/>
      <c r="DYK48" s="80"/>
      <c r="DYL48" s="80"/>
      <c r="DYM48" s="80"/>
      <c r="DYN48" s="80"/>
      <c r="DYO48" s="80"/>
      <c r="DYP48" s="80"/>
      <c r="DYQ48" s="80"/>
      <c r="DYR48" s="80"/>
      <c r="DYS48" s="80"/>
      <c r="DYT48" s="80"/>
      <c r="DYU48" s="80"/>
      <c r="DYV48" s="80"/>
      <c r="DYW48" s="80"/>
      <c r="DYX48" s="80"/>
      <c r="DYY48" s="80"/>
      <c r="DYZ48" s="80"/>
      <c r="DZA48" s="80"/>
      <c r="DZB48" s="80"/>
      <c r="DZC48" s="80"/>
      <c r="DZD48" s="80"/>
      <c r="DZE48" s="80"/>
      <c r="DZF48" s="80"/>
      <c r="DZG48" s="80"/>
      <c r="DZH48" s="80"/>
      <c r="DZI48" s="80"/>
      <c r="DZJ48" s="80"/>
      <c r="DZK48" s="80"/>
      <c r="DZL48" s="80"/>
      <c r="DZM48" s="80"/>
      <c r="DZN48" s="80"/>
      <c r="DZO48" s="80"/>
      <c r="DZP48" s="80"/>
      <c r="DZQ48" s="80"/>
      <c r="DZR48" s="80"/>
      <c r="DZS48" s="80"/>
      <c r="DZT48" s="80"/>
      <c r="DZU48" s="80"/>
      <c r="DZV48" s="80"/>
      <c r="DZW48" s="80"/>
      <c r="DZX48" s="80"/>
      <c r="DZY48" s="80"/>
      <c r="DZZ48" s="80"/>
      <c r="EAA48" s="80"/>
      <c r="EAB48" s="80"/>
      <c r="EAC48" s="80"/>
      <c r="EAD48" s="80"/>
      <c r="EAE48" s="80"/>
      <c r="EAF48" s="80"/>
      <c r="EAG48" s="80"/>
      <c r="EAH48" s="80"/>
      <c r="EAI48" s="80"/>
      <c r="EAJ48" s="80"/>
      <c r="EAK48" s="80"/>
      <c r="EAL48" s="80"/>
      <c r="EAM48" s="80"/>
      <c r="EAN48" s="80"/>
      <c r="EAO48" s="80"/>
      <c r="EAP48" s="80"/>
      <c r="EAQ48" s="80"/>
      <c r="EAR48" s="80"/>
      <c r="EAS48" s="80"/>
      <c r="EAT48" s="80"/>
      <c r="EAU48" s="80"/>
      <c r="EAV48" s="80"/>
      <c r="EAW48" s="80"/>
      <c r="EAX48" s="80"/>
      <c r="EAY48" s="80"/>
      <c r="EAZ48" s="80"/>
      <c r="EBA48" s="80"/>
      <c r="EBB48" s="80"/>
      <c r="EBC48" s="80"/>
      <c r="EBD48" s="80"/>
      <c r="EBE48" s="80"/>
      <c r="EBF48" s="80"/>
      <c r="EBG48" s="80"/>
      <c r="EBH48" s="80"/>
      <c r="EBI48" s="80"/>
      <c r="EBJ48" s="80"/>
      <c r="EBK48" s="80"/>
      <c r="EBL48" s="80"/>
      <c r="EBM48" s="80"/>
      <c r="EBN48" s="80"/>
      <c r="EBO48" s="80"/>
      <c r="EBP48" s="80"/>
      <c r="EBQ48" s="80"/>
      <c r="EBR48" s="80"/>
      <c r="EBS48" s="80"/>
      <c r="EBT48" s="80"/>
      <c r="EBU48" s="80"/>
      <c r="EBV48" s="80"/>
      <c r="EBW48" s="80"/>
      <c r="EBX48" s="80"/>
      <c r="EBY48" s="80"/>
      <c r="EBZ48" s="80"/>
      <c r="ECA48" s="80"/>
      <c r="ECB48" s="80"/>
      <c r="ECC48" s="80"/>
      <c r="ECD48" s="80"/>
      <c r="ECE48" s="80"/>
      <c r="ECF48" s="80"/>
      <c r="ECG48" s="80"/>
      <c r="ECH48" s="80"/>
      <c r="ECI48" s="80"/>
      <c r="ECJ48" s="80"/>
      <c r="ECK48" s="80"/>
      <c r="ECL48" s="80"/>
      <c r="ECM48" s="80"/>
      <c r="ECN48" s="80"/>
      <c r="ECO48" s="80"/>
      <c r="ECP48" s="80"/>
      <c r="ECQ48" s="80"/>
      <c r="ECR48" s="80"/>
      <c r="ECS48" s="80"/>
      <c r="ECT48" s="80"/>
      <c r="ECU48" s="80"/>
      <c r="ECV48" s="80"/>
      <c r="ECW48" s="80"/>
      <c r="ECX48" s="80"/>
      <c r="ECY48" s="80"/>
      <c r="ECZ48" s="80"/>
      <c r="EDA48" s="80"/>
      <c r="EDB48" s="80"/>
      <c r="EDC48" s="80"/>
      <c r="EDD48" s="80"/>
      <c r="EDE48" s="80"/>
      <c r="EDF48" s="80"/>
      <c r="EDG48" s="80"/>
      <c r="EDH48" s="80"/>
      <c r="EDI48" s="80"/>
      <c r="EDJ48" s="80"/>
      <c r="EDK48" s="80"/>
      <c r="EDL48" s="80"/>
      <c r="EDM48" s="80"/>
      <c r="EDN48" s="80"/>
      <c r="EDO48" s="80"/>
      <c r="EDP48" s="80"/>
      <c r="EDQ48" s="80"/>
      <c r="EDR48" s="80"/>
      <c r="EDS48" s="80"/>
      <c r="EDT48" s="80"/>
      <c r="EDU48" s="80"/>
      <c r="EDV48" s="80"/>
      <c r="EDW48" s="80"/>
      <c r="EDX48" s="80"/>
      <c r="EDY48" s="80"/>
      <c r="EDZ48" s="80"/>
      <c r="EEA48" s="80"/>
      <c r="EEB48" s="80"/>
      <c r="EEC48" s="80"/>
      <c r="EED48" s="80"/>
      <c r="EEE48" s="80"/>
      <c r="EEF48" s="80"/>
      <c r="EEG48" s="80"/>
      <c r="EEH48" s="80"/>
      <c r="EEI48" s="80"/>
      <c r="EEJ48" s="80"/>
      <c r="EEK48" s="80"/>
      <c r="EEL48" s="80"/>
      <c r="EEM48" s="80"/>
      <c r="EEN48" s="80"/>
      <c r="EEO48" s="80"/>
      <c r="EEP48" s="80"/>
      <c r="EEQ48" s="80"/>
      <c r="EER48" s="80"/>
      <c r="EES48" s="80"/>
      <c r="EET48" s="80"/>
      <c r="EEU48" s="80"/>
      <c r="EEV48" s="80"/>
      <c r="EEW48" s="80"/>
      <c r="EEX48" s="80"/>
      <c r="EEY48" s="80"/>
      <c r="EEZ48" s="80"/>
      <c r="EFA48" s="80"/>
      <c r="EFB48" s="80"/>
      <c r="EFC48" s="80"/>
      <c r="EFD48" s="80"/>
      <c r="EFE48" s="80"/>
      <c r="EFF48" s="80"/>
      <c r="EFG48" s="80"/>
      <c r="EFH48" s="80"/>
      <c r="EFI48" s="80"/>
      <c r="EFJ48" s="80"/>
      <c r="EFK48" s="80"/>
      <c r="EFL48" s="80"/>
      <c r="EFM48" s="80"/>
      <c r="EFN48" s="80"/>
      <c r="EFO48" s="80"/>
      <c r="EFP48" s="80"/>
      <c r="EFQ48" s="80"/>
      <c r="EFR48" s="80"/>
      <c r="EFS48" s="80"/>
      <c r="EFT48" s="80"/>
      <c r="EFU48" s="80"/>
      <c r="EFV48" s="80"/>
      <c r="EFW48" s="80"/>
      <c r="EFX48" s="80"/>
      <c r="EFY48" s="80"/>
      <c r="EFZ48" s="80"/>
      <c r="EGA48" s="80"/>
      <c r="EGB48" s="80"/>
      <c r="EGC48" s="80"/>
      <c r="EGD48" s="80"/>
      <c r="EGE48" s="80"/>
      <c r="EGF48" s="80"/>
      <c r="EGG48" s="80"/>
      <c r="EGH48" s="80"/>
      <c r="EGI48" s="80"/>
      <c r="EGJ48" s="80"/>
      <c r="EGK48" s="80"/>
      <c r="EGL48" s="80"/>
      <c r="EGM48" s="80"/>
      <c r="EGN48" s="80"/>
      <c r="EGO48" s="80"/>
      <c r="EGP48" s="80"/>
      <c r="EGQ48" s="80"/>
      <c r="EGR48" s="80"/>
      <c r="EGS48" s="80"/>
      <c r="EGT48" s="80"/>
      <c r="EGU48" s="80"/>
      <c r="EGV48" s="80"/>
      <c r="EGW48" s="80"/>
      <c r="EGX48" s="80"/>
      <c r="EGY48" s="80"/>
      <c r="EGZ48" s="80"/>
      <c r="EHA48" s="80"/>
      <c r="EHB48" s="80"/>
      <c r="EHC48" s="80"/>
      <c r="EHD48" s="80"/>
      <c r="EHE48" s="80"/>
      <c r="EHF48" s="80"/>
      <c r="EHG48" s="80"/>
      <c r="EHH48" s="80"/>
      <c r="EHI48" s="80"/>
      <c r="EHJ48" s="80"/>
      <c r="EHK48" s="80"/>
      <c r="EHL48" s="80"/>
      <c r="EHM48" s="80"/>
      <c r="EHN48" s="80"/>
      <c r="EHO48" s="80"/>
      <c r="EHP48" s="80"/>
      <c r="EHQ48" s="80"/>
      <c r="EHR48" s="80"/>
      <c r="EHS48" s="80"/>
      <c r="EHT48" s="80"/>
      <c r="EHU48" s="80"/>
      <c r="EHV48" s="80"/>
      <c r="EHW48" s="80"/>
      <c r="EHX48" s="80"/>
      <c r="EHY48" s="80"/>
      <c r="EHZ48" s="80"/>
      <c r="EIA48" s="80"/>
      <c r="EIB48" s="80"/>
      <c r="EIC48" s="80"/>
      <c r="EID48" s="80"/>
      <c r="EIE48" s="80"/>
      <c r="EIF48" s="80"/>
      <c r="EIG48" s="80"/>
      <c r="EIH48" s="80"/>
      <c r="EII48" s="80"/>
      <c r="EIJ48" s="80"/>
      <c r="EIK48" s="80"/>
      <c r="EIL48" s="80"/>
      <c r="EIM48" s="80"/>
      <c r="EIN48" s="80"/>
      <c r="EIO48" s="80"/>
      <c r="EIP48" s="80"/>
      <c r="EIQ48" s="80"/>
      <c r="EIR48" s="80"/>
      <c r="EIS48" s="80"/>
      <c r="EIT48" s="80"/>
      <c r="EIU48" s="80"/>
      <c r="EIV48" s="80"/>
      <c r="EIW48" s="80"/>
      <c r="EIX48" s="80"/>
      <c r="EIY48" s="80"/>
      <c r="EIZ48" s="80"/>
      <c r="EJA48" s="80"/>
      <c r="EJB48" s="80"/>
      <c r="EJC48" s="80"/>
      <c r="EJD48" s="80"/>
      <c r="EJE48" s="80"/>
      <c r="EJF48" s="80"/>
      <c r="EJG48" s="80"/>
      <c r="EJH48" s="80"/>
      <c r="EJI48" s="80"/>
      <c r="EJJ48" s="80"/>
      <c r="EJK48" s="80"/>
      <c r="EJL48" s="80"/>
      <c r="EJM48" s="80"/>
      <c r="EJN48" s="80"/>
      <c r="EJO48" s="80"/>
      <c r="EJP48" s="80"/>
      <c r="EJQ48" s="80"/>
      <c r="EJR48" s="80"/>
      <c r="EJS48" s="80"/>
      <c r="EJT48" s="80"/>
      <c r="EJU48" s="80"/>
      <c r="EJV48" s="80"/>
      <c r="EJW48" s="80"/>
      <c r="EJX48" s="80"/>
      <c r="EJY48" s="80"/>
      <c r="EJZ48" s="80"/>
      <c r="EKA48" s="80"/>
      <c r="EKB48" s="80"/>
      <c r="EKC48" s="80"/>
      <c r="EKD48" s="80"/>
      <c r="EKE48" s="80"/>
      <c r="EKF48" s="80"/>
      <c r="EKG48" s="80"/>
      <c r="EKH48" s="80"/>
      <c r="EKI48" s="80"/>
      <c r="EKJ48" s="80"/>
      <c r="EKK48" s="80"/>
      <c r="EKL48" s="80"/>
      <c r="EKM48" s="80"/>
      <c r="EKN48" s="80"/>
      <c r="EKO48" s="80"/>
      <c r="EKP48" s="80"/>
      <c r="EKQ48" s="80"/>
      <c r="EKR48" s="80"/>
      <c r="EKS48" s="80"/>
      <c r="EKT48" s="80"/>
      <c r="EKU48" s="80"/>
      <c r="EKV48" s="80"/>
      <c r="EKW48" s="80"/>
      <c r="EKX48" s="80"/>
      <c r="EKY48" s="80"/>
      <c r="EKZ48" s="80"/>
      <c r="ELA48" s="80"/>
      <c r="ELB48" s="80"/>
      <c r="ELC48" s="80"/>
      <c r="ELD48" s="80"/>
      <c r="ELE48" s="80"/>
      <c r="ELF48" s="80"/>
      <c r="ELG48" s="80"/>
      <c r="ELH48" s="80"/>
      <c r="ELI48" s="80"/>
      <c r="ELJ48" s="80"/>
      <c r="ELK48" s="80"/>
      <c r="ELL48" s="80"/>
      <c r="ELM48" s="80"/>
      <c r="ELN48" s="80"/>
      <c r="ELO48" s="80"/>
      <c r="ELP48" s="80"/>
      <c r="ELQ48" s="80"/>
      <c r="ELR48" s="80"/>
      <c r="ELS48" s="80"/>
      <c r="ELT48" s="80"/>
      <c r="ELU48" s="80"/>
      <c r="ELV48" s="80"/>
      <c r="ELW48" s="80"/>
      <c r="ELX48" s="80"/>
      <c r="ELY48" s="80"/>
      <c r="ELZ48" s="80"/>
      <c r="EMA48" s="80"/>
      <c r="EMB48" s="80"/>
      <c r="EMC48" s="80"/>
      <c r="EMD48" s="80"/>
      <c r="EME48" s="80"/>
      <c r="EMF48" s="80"/>
      <c r="EMG48" s="80"/>
      <c r="EMH48" s="80"/>
      <c r="EMI48" s="80"/>
      <c r="EMJ48" s="80"/>
      <c r="EMK48" s="80"/>
      <c r="EML48" s="80"/>
      <c r="EMM48" s="80"/>
      <c r="EMN48" s="80"/>
      <c r="EMO48" s="80"/>
      <c r="EMP48" s="80"/>
      <c r="EMQ48" s="80"/>
      <c r="EMR48" s="80"/>
      <c r="EMS48" s="80"/>
      <c r="EMT48" s="80"/>
      <c r="EMU48" s="80"/>
      <c r="EMV48" s="80"/>
      <c r="EMW48" s="80"/>
      <c r="EMX48" s="80"/>
      <c r="EMY48" s="80"/>
      <c r="EMZ48" s="80"/>
      <c r="ENA48" s="80"/>
      <c r="ENB48" s="80"/>
      <c r="ENC48" s="80"/>
      <c r="END48" s="80"/>
      <c r="ENE48" s="80"/>
      <c r="ENF48" s="80"/>
      <c r="ENG48" s="80"/>
      <c r="ENH48" s="80"/>
      <c r="ENI48" s="80"/>
      <c r="ENJ48" s="80"/>
      <c r="ENK48" s="80"/>
      <c r="ENL48" s="80"/>
      <c r="ENM48" s="80"/>
      <c r="ENN48" s="80"/>
      <c r="ENO48" s="80"/>
      <c r="ENP48" s="80"/>
      <c r="ENQ48" s="80"/>
      <c r="ENR48" s="80"/>
      <c r="ENS48" s="80"/>
      <c r="ENT48" s="80"/>
      <c r="ENU48" s="80"/>
      <c r="ENV48" s="80"/>
      <c r="ENW48" s="80"/>
      <c r="ENX48" s="80"/>
      <c r="ENY48" s="80"/>
      <c r="ENZ48" s="80"/>
      <c r="EOA48" s="80"/>
      <c r="EOB48" s="80"/>
      <c r="EOC48" s="80"/>
      <c r="EOD48" s="80"/>
      <c r="EOE48" s="80"/>
      <c r="EOF48" s="80"/>
      <c r="EOG48" s="80"/>
      <c r="EOH48" s="80"/>
      <c r="EOI48" s="80"/>
      <c r="EOJ48" s="80"/>
      <c r="EOK48" s="80"/>
      <c r="EOL48" s="80"/>
      <c r="EOM48" s="80"/>
      <c r="EON48" s="80"/>
      <c r="EOO48" s="80"/>
      <c r="EOP48" s="80"/>
      <c r="EOQ48" s="80"/>
      <c r="EOR48" s="80"/>
      <c r="EOS48" s="80"/>
      <c r="EOT48" s="80"/>
      <c r="EOU48" s="80"/>
      <c r="EOV48" s="80"/>
      <c r="EOW48" s="80"/>
      <c r="EOX48" s="80"/>
      <c r="EOY48" s="80"/>
      <c r="EOZ48" s="80"/>
      <c r="EPA48" s="80"/>
      <c r="EPB48" s="80"/>
      <c r="EPC48" s="80"/>
      <c r="EPD48" s="80"/>
      <c r="EPE48" s="80"/>
      <c r="EPF48" s="80"/>
      <c r="EPG48" s="80"/>
      <c r="EPH48" s="80"/>
      <c r="EPI48" s="80"/>
      <c r="EPJ48" s="80"/>
      <c r="EPK48" s="80"/>
      <c r="EPL48" s="80"/>
      <c r="EPM48" s="80"/>
      <c r="EPN48" s="80"/>
      <c r="EPO48" s="80"/>
      <c r="EPP48" s="80"/>
      <c r="EPQ48" s="80"/>
      <c r="EPR48" s="80"/>
      <c r="EPS48" s="80"/>
      <c r="EPT48" s="80"/>
      <c r="EPU48" s="80"/>
      <c r="EPV48" s="80"/>
      <c r="EPW48" s="80"/>
      <c r="EPX48" s="80"/>
      <c r="EPY48" s="80"/>
      <c r="EPZ48" s="80"/>
      <c r="EQA48" s="80"/>
      <c r="EQB48" s="80"/>
      <c r="EQC48" s="80"/>
      <c r="EQD48" s="80"/>
      <c r="EQE48" s="80"/>
      <c r="EQF48" s="80"/>
      <c r="EQG48" s="80"/>
      <c r="EQH48" s="80"/>
      <c r="EQI48" s="80"/>
      <c r="EQJ48" s="80"/>
      <c r="EQK48" s="80"/>
      <c r="EQL48" s="80"/>
      <c r="EQM48" s="80"/>
      <c r="EQN48" s="80"/>
      <c r="EQO48" s="80"/>
      <c r="EQP48" s="80"/>
      <c r="EQQ48" s="80"/>
      <c r="EQR48" s="80"/>
      <c r="EQS48" s="80"/>
      <c r="EQT48" s="80"/>
      <c r="EQU48" s="80"/>
      <c r="EQV48" s="80"/>
      <c r="EQW48" s="80"/>
      <c r="EQX48" s="80"/>
      <c r="EQY48" s="80"/>
      <c r="EQZ48" s="80"/>
      <c r="ERA48" s="80"/>
      <c r="ERB48" s="80"/>
      <c r="ERC48" s="80"/>
      <c r="ERD48" s="80"/>
      <c r="ERE48" s="80"/>
      <c r="ERF48" s="80"/>
      <c r="ERG48" s="80"/>
      <c r="ERH48" s="80"/>
      <c r="ERI48" s="80"/>
      <c r="ERJ48" s="80"/>
      <c r="ERK48" s="80"/>
      <c r="ERL48" s="80"/>
      <c r="ERM48" s="80"/>
      <c r="ERN48" s="80"/>
      <c r="ERO48" s="80"/>
      <c r="ERP48" s="80"/>
      <c r="ERQ48" s="80"/>
      <c r="ERR48" s="80"/>
      <c r="ERS48" s="80"/>
      <c r="ERT48" s="80"/>
      <c r="ERU48" s="80"/>
      <c r="ERV48" s="80"/>
      <c r="ERW48" s="80"/>
      <c r="ERX48" s="80"/>
      <c r="ERY48" s="80"/>
      <c r="ERZ48" s="80"/>
      <c r="ESA48" s="80"/>
      <c r="ESB48" s="80"/>
      <c r="ESC48" s="80"/>
      <c r="ESD48" s="80"/>
      <c r="ESE48" s="80"/>
      <c r="ESF48" s="80"/>
      <c r="ESG48" s="80"/>
      <c r="ESH48" s="80"/>
      <c r="ESI48" s="80"/>
      <c r="ESJ48" s="80"/>
      <c r="ESK48" s="80"/>
      <c r="ESL48" s="80"/>
      <c r="ESM48" s="80"/>
      <c r="ESN48" s="80"/>
      <c r="ESO48" s="80"/>
      <c r="ESP48" s="80"/>
      <c r="ESQ48" s="80"/>
      <c r="ESR48" s="80"/>
      <c r="ESS48" s="80"/>
      <c r="EST48" s="80"/>
      <c r="ESU48" s="80"/>
      <c r="ESV48" s="80"/>
      <c r="ESW48" s="80"/>
      <c r="ESX48" s="80"/>
      <c r="ESY48" s="80"/>
      <c r="ESZ48" s="80"/>
      <c r="ETA48" s="80"/>
      <c r="ETB48" s="80"/>
      <c r="ETC48" s="80"/>
      <c r="ETD48" s="80"/>
      <c r="ETE48" s="80"/>
      <c r="ETF48" s="80"/>
      <c r="ETG48" s="80"/>
      <c r="ETH48" s="80"/>
      <c r="ETI48" s="80"/>
      <c r="ETJ48" s="80"/>
      <c r="ETK48" s="80"/>
      <c r="ETL48" s="80"/>
      <c r="ETM48" s="80"/>
      <c r="ETN48" s="80"/>
      <c r="ETO48" s="80"/>
      <c r="ETP48" s="80"/>
      <c r="ETQ48" s="80"/>
      <c r="ETR48" s="80"/>
      <c r="ETS48" s="80"/>
      <c r="ETT48" s="80"/>
      <c r="ETU48" s="80"/>
      <c r="ETV48" s="80"/>
      <c r="ETW48" s="80"/>
      <c r="ETX48" s="80"/>
      <c r="ETY48" s="80"/>
      <c r="ETZ48" s="80"/>
      <c r="EUA48" s="80"/>
      <c r="EUB48" s="80"/>
      <c r="EUC48" s="80"/>
      <c r="EUD48" s="80"/>
      <c r="EUE48" s="80"/>
      <c r="EUF48" s="80"/>
      <c r="EUG48" s="80"/>
      <c r="EUH48" s="80"/>
      <c r="EUI48" s="80"/>
      <c r="EUJ48" s="80"/>
      <c r="EUK48" s="80"/>
      <c r="EUL48" s="80"/>
      <c r="EUM48" s="80"/>
      <c r="EUN48" s="80"/>
      <c r="EUO48" s="80"/>
      <c r="EUP48" s="80"/>
      <c r="EUQ48" s="80"/>
      <c r="EUR48" s="80"/>
      <c r="EUS48" s="80"/>
      <c r="EUT48" s="80"/>
      <c r="EUU48" s="80"/>
      <c r="EUV48" s="80"/>
      <c r="EUW48" s="80"/>
      <c r="EUX48" s="80"/>
      <c r="EUY48" s="80"/>
      <c r="EUZ48" s="80"/>
      <c r="EVA48" s="80"/>
      <c r="EVB48" s="80"/>
      <c r="EVC48" s="80"/>
      <c r="EVD48" s="80"/>
      <c r="EVE48" s="80"/>
      <c r="EVF48" s="80"/>
      <c r="EVG48" s="80"/>
      <c r="EVH48" s="80"/>
      <c r="EVI48" s="80"/>
      <c r="EVJ48" s="80"/>
      <c r="EVK48" s="80"/>
      <c r="EVL48" s="80"/>
      <c r="EVM48" s="80"/>
      <c r="EVN48" s="80"/>
      <c r="EVO48" s="80"/>
      <c r="EVP48" s="80"/>
      <c r="EVQ48" s="80"/>
      <c r="EVR48" s="80"/>
      <c r="EVS48" s="80"/>
      <c r="EVT48" s="80"/>
      <c r="EVU48" s="80"/>
      <c r="EVV48" s="80"/>
      <c r="EVW48" s="80"/>
      <c r="EVX48" s="80"/>
      <c r="EVY48" s="80"/>
      <c r="EVZ48" s="80"/>
      <c r="EWA48" s="80"/>
      <c r="EWB48" s="80"/>
      <c r="EWC48" s="80"/>
      <c r="EWD48" s="80"/>
      <c r="EWE48" s="80"/>
      <c r="EWF48" s="80"/>
      <c r="EWG48" s="80"/>
      <c r="EWH48" s="80"/>
      <c r="EWI48" s="80"/>
      <c r="EWJ48" s="80"/>
      <c r="EWK48" s="80"/>
      <c r="EWL48" s="80"/>
      <c r="EWM48" s="80"/>
      <c r="EWN48" s="80"/>
      <c r="EWO48" s="80"/>
      <c r="EWP48" s="80"/>
      <c r="EWQ48" s="80"/>
      <c r="EWR48" s="80"/>
      <c r="EWS48" s="80"/>
      <c r="EWT48" s="80"/>
      <c r="EWU48" s="80"/>
      <c r="EWV48" s="80"/>
      <c r="EWW48" s="80"/>
      <c r="EWX48" s="80"/>
      <c r="EWY48" s="80"/>
      <c r="EWZ48" s="80"/>
      <c r="EXA48" s="80"/>
      <c r="EXB48" s="80"/>
      <c r="EXC48" s="80"/>
      <c r="EXD48" s="80"/>
      <c r="EXE48" s="80"/>
      <c r="EXF48" s="80"/>
      <c r="EXG48" s="80"/>
      <c r="EXH48" s="80"/>
      <c r="EXI48" s="80"/>
      <c r="EXJ48" s="80"/>
      <c r="EXK48" s="80"/>
      <c r="EXL48" s="80"/>
      <c r="EXM48" s="80"/>
      <c r="EXN48" s="80"/>
      <c r="EXO48" s="80"/>
      <c r="EXP48" s="80"/>
      <c r="EXQ48" s="80"/>
      <c r="EXR48" s="80"/>
      <c r="EXS48" s="80"/>
      <c r="EXT48" s="80"/>
      <c r="EXU48" s="80"/>
      <c r="EXV48" s="80"/>
      <c r="EXW48" s="80"/>
      <c r="EXX48" s="80"/>
      <c r="EXY48" s="80"/>
      <c r="EXZ48" s="80"/>
      <c r="EYA48" s="80"/>
      <c r="EYB48" s="80"/>
      <c r="EYC48" s="80"/>
      <c r="EYD48" s="80"/>
      <c r="EYE48" s="80"/>
      <c r="EYF48" s="80"/>
      <c r="EYG48" s="80"/>
      <c r="EYH48" s="80"/>
      <c r="EYI48" s="80"/>
      <c r="EYJ48" s="80"/>
      <c r="EYK48" s="80"/>
      <c r="EYL48" s="80"/>
      <c r="EYM48" s="80"/>
      <c r="EYN48" s="80"/>
      <c r="EYO48" s="80"/>
      <c r="EYP48" s="80"/>
      <c r="EYQ48" s="80"/>
      <c r="EYR48" s="80"/>
      <c r="EYS48" s="80"/>
      <c r="EYT48" s="80"/>
      <c r="EYU48" s="80"/>
      <c r="EYV48" s="80"/>
      <c r="EYW48" s="80"/>
      <c r="EYX48" s="80"/>
      <c r="EYY48" s="80"/>
      <c r="EYZ48" s="80"/>
      <c r="EZA48" s="80"/>
      <c r="EZB48" s="80"/>
      <c r="EZC48" s="80"/>
      <c r="EZD48" s="80"/>
      <c r="EZE48" s="80"/>
      <c r="EZF48" s="80"/>
      <c r="EZG48" s="80"/>
      <c r="EZH48" s="80"/>
      <c r="EZI48" s="80"/>
      <c r="EZJ48" s="80"/>
      <c r="EZK48" s="80"/>
      <c r="EZL48" s="80"/>
      <c r="EZM48" s="80"/>
      <c r="EZN48" s="80"/>
      <c r="EZO48" s="80"/>
      <c r="EZP48" s="80"/>
      <c r="EZQ48" s="80"/>
      <c r="EZR48" s="80"/>
      <c r="EZS48" s="80"/>
      <c r="EZT48" s="80"/>
      <c r="EZU48" s="80"/>
      <c r="EZV48" s="80"/>
      <c r="EZW48" s="80"/>
      <c r="EZX48" s="80"/>
      <c r="EZY48" s="80"/>
      <c r="EZZ48" s="80"/>
      <c r="FAA48" s="80"/>
      <c r="FAB48" s="80"/>
      <c r="FAC48" s="80"/>
      <c r="FAD48" s="80"/>
      <c r="FAE48" s="80"/>
      <c r="FAF48" s="80"/>
      <c r="FAG48" s="80"/>
      <c r="FAH48" s="80"/>
      <c r="FAI48" s="80"/>
      <c r="FAJ48" s="80"/>
      <c r="FAK48" s="80"/>
      <c r="FAL48" s="80"/>
      <c r="FAM48" s="80"/>
      <c r="FAN48" s="80"/>
      <c r="FAO48" s="80"/>
      <c r="FAP48" s="80"/>
      <c r="FAQ48" s="80"/>
      <c r="FAR48" s="80"/>
      <c r="FAS48" s="80"/>
      <c r="FAT48" s="80"/>
      <c r="FAU48" s="80"/>
      <c r="FAV48" s="80"/>
      <c r="FAW48" s="80"/>
      <c r="FAX48" s="80"/>
      <c r="FAY48" s="80"/>
      <c r="FAZ48" s="80"/>
      <c r="FBA48" s="80"/>
      <c r="FBB48" s="80"/>
      <c r="FBC48" s="80"/>
      <c r="FBD48" s="80"/>
      <c r="FBE48" s="80"/>
      <c r="FBF48" s="80"/>
      <c r="FBG48" s="80"/>
      <c r="FBH48" s="80"/>
      <c r="FBI48" s="80"/>
      <c r="FBJ48" s="80"/>
      <c r="FBK48" s="80"/>
      <c r="FBL48" s="80"/>
      <c r="FBM48" s="80"/>
      <c r="FBN48" s="80"/>
      <c r="FBO48" s="80"/>
      <c r="FBP48" s="80"/>
      <c r="FBQ48" s="80"/>
      <c r="FBR48" s="80"/>
      <c r="FBS48" s="80"/>
      <c r="FBT48" s="80"/>
      <c r="FBU48" s="80"/>
      <c r="FBV48" s="80"/>
      <c r="FBW48" s="80"/>
      <c r="FBX48" s="80"/>
      <c r="FBY48" s="80"/>
      <c r="FBZ48" s="80"/>
      <c r="FCA48" s="80"/>
      <c r="FCB48" s="80"/>
      <c r="FCC48" s="80"/>
      <c r="FCD48" s="80"/>
      <c r="FCE48" s="80"/>
      <c r="FCF48" s="80"/>
      <c r="FCG48" s="80"/>
      <c r="FCH48" s="80"/>
      <c r="FCI48" s="80"/>
      <c r="FCJ48" s="80"/>
      <c r="FCK48" s="80"/>
      <c r="FCL48" s="80"/>
      <c r="FCM48" s="80"/>
      <c r="FCN48" s="80"/>
      <c r="FCO48" s="80"/>
      <c r="FCP48" s="80"/>
      <c r="FCQ48" s="80"/>
      <c r="FCR48" s="80"/>
      <c r="FCS48" s="80"/>
      <c r="FCT48" s="80"/>
      <c r="FCU48" s="80"/>
      <c r="FCV48" s="80"/>
      <c r="FCW48" s="80"/>
      <c r="FCX48" s="80"/>
      <c r="FCY48" s="80"/>
      <c r="FCZ48" s="80"/>
      <c r="FDA48" s="80"/>
      <c r="FDB48" s="80"/>
      <c r="FDC48" s="80"/>
      <c r="FDD48" s="80"/>
      <c r="FDE48" s="80"/>
      <c r="FDF48" s="80"/>
      <c r="FDG48" s="80"/>
      <c r="FDH48" s="80"/>
      <c r="FDI48" s="80"/>
      <c r="FDJ48" s="80"/>
      <c r="FDK48" s="80"/>
      <c r="FDL48" s="80"/>
      <c r="FDM48" s="80"/>
      <c r="FDN48" s="80"/>
      <c r="FDO48" s="80"/>
      <c r="FDP48" s="80"/>
      <c r="FDQ48" s="80"/>
      <c r="FDR48" s="80"/>
      <c r="FDS48" s="80"/>
      <c r="FDT48" s="80"/>
      <c r="FDU48" s="80"/>
      <c r="FDV48" s="80"/>
      <c r="FDW48" s="80"/>
      <c r="FDX48" s="80"/>
      <c r="FDY48" s="80"/>
      <c r="FDZ48" s="80"/>
      <c r="FEA48" s="80"/>
      <c r="FEB48" s="80"/>
      <c r="FEC48" s="80"/>
      <c r="FED48" s="80"/>
      <c r="FEE48" s="80"/>
      <c r="FEF48" s="80"/>
      <c r="FEG48" s="80"/>
      <c r="FEH48" s="80"/>
      <c r="FEI48" s="80"/>
      <c r="FEJ48" s="80"/>
      <c r="FEK48" s="80"/>
      <c r="FEL48" s="80"/>
      <c r="FEM48" s="80"/>
      <c r="FEN48" s="80"/>
      <c r="FEO48" s="80"/>
      <c r="FEP48" s="80"/>
      <c r="FEQ48" s="80"/>
      <c r="FER48" s="80"/>
      <c r="FES48" s="80"/>
      <c r="FET48" s="80"/>
      <c r="FEU48" s="80"/>
      <c r="FEV48" s="80"/>
      <c r="FEW48" s="80"/>
      <c r="FEX48" s="80"/>
      <c r="FEY48" s="80"/>
      <c r="FEZ48" s="80"/>
      <c r="FFA48" s="80"/>
      <c r="FFB48" s="80"/>
      <c r="FFC48" s="80"/>
      <c r="FFD48" s="80"/>
      <c r="FFE48" s="80"/>
      <c r="FFF48" s="80"/>
      <c r="FFG48" s="80"/>
      <c r="FFH48" s="80"/>
      <c r="FFI48" s="80"/>
      <c r="FFJ48" s="80"/>
      <c r="FFK48" s="80"/>
      <c r="FFL48" s="80"/>
      <c r="FFM48" s="80"/>
      <c r="FFN48" s="80"/>
      <c r="FFO48" s="80"/>
      <c r="FFP48" s="80"/>
      <c r="FFQ48" s="80"/>
      <c r="FFR48" s="80"/>
      <c r="FFS48" s="80"/>
      <c r="FFT48" s="80"/>
      <c r="FFU48" s="80"/>
      <c r="FFV48" s="80"/>
      <c r="FFW48" s="80"/>
      <c r="FFX48" s="80"/>
      <c r="FFY48" s="80"/>
      <c r="FFZ48" s="80"/>
      <c r="FGA48" s="80"/>
      <c r="FGB48" s="80"/>
      <c r="FGC48" s="80"/>
      <c r="FGD48" s="80"/>
      <c r="FGE48" s="80"/>
      <c r="FGF48" s="80"/>
      <c r="FGG48" s="80"/>
      <c r="FGH48" s="80"/>
      <c r="FGI48" s="80"/>
      <c r="FGJ48" s="80"/>
      <c r="FGK48" s="80"/>
      <c r="FGL48" s="80"/>
      <c r="FGM48" s="80"/>
      <c r="FGN48" s="80"/>
      <c r="FGO48" s="80"/>
      <c r="FGP48" s="80"/>
      <c r="FGQ48" s="80"/>
      <c r="FGR48" s="80"/>
      <c r="FGS48" s="80"/>
      <c r="FGT48" s="80"/>
      <c r="FGU48" s="80"/>
      <c r="FGV48" s="80"/>
      <c r="FGW48" s="80"/>
      <c r="FGX48" s="80"/>
      <c r="FGY48" s="80"/>
      <c r="FGZ48" s="80"/>
      <c r="FHA48" s="80"/>
      <c r="FHB48" s="80"/>
      <c r="FHC48" s="80"/>
      <c r="FHD48" s="80"/>
      <c r="FHE48" s="80"/>
      <c r="FHF48" s="80"/>
      <c r="FHG48" s="80"/>
      <c r="FHH48" s="80"/>
      <c r="FHI48" s="80"/>
      <c r="FHJ48" s="80"/>
      <c r="FHK48" s="80"/>
      <c r="FHL48" s="80"/>
      <c r="FHM48" s="80"/>
      <c r="FHN48" s="80"/>
      <c r="FHO48" s="80"/>
      <c r="FHP48" s="80"/>
      <c r="FHQ48" s="80"/>
      <c r="FHR48" s="80"/>
      <c r="FHS48" s="80"/>
      <c r="FHT48" s="80"/>
      <c r="FHU48" s="80"/>
      <c r="FHV48" s="80"/>
      <c r="FHW48" s="80"/>
      <c r="FHX48" s="80"/>
      <c r="FHY48" s="80"/>
      <c r="FHZ48" s="80"/>
      <c r="FIA48" s="80"/>
      <c r="FIB48" s="80"/>
      <c r="FIC48" s="80"/>
      <c r="FID48" s="80"/>
      <c r="FIE48" s="80"/>
      <c r="FIF48" s="80"/>
      <c r="FIG48" s="80"/>
      <c r="FIH48" s="80"/>
      <c r="FII48" s="80"/>
      <c r="FIJ48" s="80"/>
      <c r="FIK48" s="80"/>
      <c r="FIL48" s="80"/>
      <c r="FIM48" s="80"/>
      <c r="FIN48" s="80"/>
      <c r="FIO48" s="80"/>
      <c r="FIP48" s="80"/>
      <c r="FIQ48" s="80"/>
      <c r="FIR48" s="80"/>
      <c r="FIS48" s="80"/>
      <c r="FIT48" s="80"/>
      <c r="FIU48" s="80"/>
      <c r="FIV48" s="80"/>
      <c r="FIW48" s="80"/>
      <c r="FIX48" s="80"/>
      <c r="FIY48" s="80"/>
      <c r="FIZ48" s="80"/>
      <c r="FJA48" s="80"/>
      <c r="FJB48" s="80"/>
      <c r="FJC48" s="80"/>
      <c r="FJD48" s="80"/>
      <c r="FJE48" s="80"/>
      <c r="FJF48" s="80"/>
      <c r="FJG48" s="80"/>
      <c r="FJH48" s="80"/>
      <c r="FJI48" s="80"/>
      <c r="FJJ48" s="80"/>
      <c r="FJK48" s="80"/>
      <c r="FJL48" s="80"/>
      <c r="FJM48" s="80"/>
      <c r="FJN48" s="80"/>
      <c r="FJO48" s="80"/>
      <c r="FJP48" s="80"/>
      <c r="FJQ48" s="80"/>
      <c r="FJR48" s="80"/>
      <c r="FJS48" s="80"/>
      <c r="FJT48" s="80"/>
      <c r="FJU48" s="80"/>
      <c r="FJV48" s="80"/>
      <c r="FJW48" s="80"/>
      <c r="FJX48" s="80"/>
      <c r="FJY48" s="80"/>
      <c r="FJZ48" s="80"/>
      <c r="FKA48" s="80"/>
      <c r="FKB48" s="80"/>
      <c r="FKC48" s="80"/>
      <c r="FKD48" s="80"/>
      <c r="FKE48" s="80"/>
      <c r="FKF48" s="80"/>
      <c r="FKG48" s="80"/>
      <c r="FKH48" s="80"/>
      <c r="FKI48" s="80"/>
      <c r="FKJ48" s="80"/>
      <c r="FKK48" s="80"/>
      <c r="FKL48" s="80"/>
      <c r="FKM48" s="80"/>
      <c r="FKN48" s="80"/>
      <c r="FKO48" s="80"/>
      <c r="FKP48" s="80"/>
      <c r="FKQ48" s="80"/>
      <c r="FKR48" s="80"/>
      <c r="FKS48" s="80"/>
      <c r="FKT48" s="80"/>
      <c r="FKU48" s="80"/>
      <c r="FKV48" s="80"/>
      <c r="FKW48" s="80"/>
      <c r="FKX48" s="80"/>
      <c r="FKY48" s="80"/>
      <c r="FKZ48" s="80"/>
      <c r="FLA48" s="80"/>
      <c r="FLB48" s="80"/>
      <c r="FLC48" s="80"/>
      <c r="FLD48" s="80"/>
      <c r="FLE48" s="80"/>
      <c r="FLF48" s="80"/>
      <c r="FLG48" s="80"/>
      <c r="FLH48" s="80"/>
      <c r="FLI48" s="80"/>
      <c r="FLJ48" s="80"/>
      <c r="FLK48" s="80"/>
      <c r="FLL48" s="80"/>
      <c r="FLM48" s="80"/>
      <c r="FLN48" s="80"/>
      <c r="FLO48" s="80"/>
      <c r="FLP48" s="80"/>
      <c r="FLQ48" s="80"/>
      <c r="FLR48" s="80"/>
      <c r="FLS48" s="80"/>
      <c r="FLT48" s="80"/>
      <c r="FLU48" s="80"/>
      <c r="FLV48" s="80"/>
      <c r="FLW48" s="80"/>
      <c r="FLX48" s="80"/>
      <c r="FLY48" s="80"/>
      <c r="FLZ48" s="80"/>
      <c r="FMA48" s="80"/>
      <c r="FMB48" s="80"/>
      <c r="FMC48" s="80"/>
      <c r="FMD48" s="80"/>
      <c r="FME48" s="80"/>
      <c r="FMF48" s="80"/>
      <c r="FMG48" s="80"/>
      <c r="FMH48" s="80"/>
      <c r="FMI48" s="80"/>
      <c r="FMJ48" s="80"/>
      <c r="FMK48" s="80"/>
      <c r="FML48" s="80"/>
      <c r="FMM48" s="80"/>
      <c r="FMN48" s="80"/>
      <c r="FMO48" s="80"/>
      <c r="FMP48" s="80"/>
      <c r="FMQ48" s="80"/>
      <c r="FMR48" s="80"/>
      <c r="FMS48" s="80"/>
      <c r="FMT48" s="80"/>
      <c r="FMU48" s="80"/>
      <c r="FMV48" s="80"/>
      <c r="FMW48" s="80"/>
      <c r="FMX48" s="80"/>
      <c r="FMY48" s="80"/>
      <c r="FMZ48" s="80"/>
      <c r="FNA48" s="80"/>
      <c r="FNB48" s="80"/>
      <c r="FNC48" s="80"/>
      <c r="FND48" s="80"/>
      <c r="FNE48" s="80"/>
      <c r="FNF48" s="80"/>
      <c r="FNG48" s="80"/>
      <c r="FNH48" s="80"/>
      <c r="FNI48" s="80"/>
      <c r="FNJ48" s="80"/>
      <c r="FNK48" s="80"/>
      <c r="FNL48" s="80"/>
      <c r="FNM48" s="80"/>
      <c r="FNN48" s="80"/>
      <c r="FNO48" s="80"/>
      <c r="FNP48" s="80"/>
      <c r="FNQ48" s="80"/>
      <c r="FNR48" s="80"/>
      <c r="FNS48" s="80"/>
      <c r="FNT48" s="80"/>
      <c r="FNU48" s="80"/>
      <c r="FNV48" s="80"/>
      <c r="FNW48" s="80"/>
      <c r="FNX48" s="80"/>
      <c r="FNY48" s="80"/>
      <c r="FNZ48" s="80"/>
      <c r="FOA48" s="80"/>
      <c r="FOB48" s="80"/>
      <c r="FOC48" s="80"/>
      <c r="FOD48" s="80"/>
      <c r="FOE48" s="80"/>
      <c r="FOF48" s="80"/>
      <c r="FOG48" s="80"/>
    </row>
    <row r="49" spans="1:4453" s="120" customFormat="1" ht="24" customHeight="1" x14ac:dyDescent="0.25">
      <c r="A49" s="101">
        <v>40</v>
      </c>
      <c r="B49" s="102" t="s">
        <v>46</v>
      </c>
      <c r="C49" s="125">
        <v>2.95</v>
      </c>
      <c r="D49" s="125">
        <v>2.63</v>
      </c>
      <c r="E49" s="125">
        <v>2</v>
      </c>
      <c r="F49" s="126"/>
      <c r="G49" s="127"/>
      <c r="H49" s="127"/>
      <c r="I49" s="128"/>
      <c r="J49" s="126"/>
      <c r="K49" s="127"/>
      <c r="L49" s="127"/>
      <c r="M49" s="129"/>
      <c r="N49" s="126"/>
      <c r="O49" s="127"/>
      <c r="P49" s="127"/>
      <c r="Q49" s="128"/>
      <c r="R49" s="126"/>
      <c r="S49" s="127"/>
      <c r="T49" s="128"/>
      <c r="U49" s="130"/>
      <c r="V49" s="131">
        <f t="shared" si="0"/>
        <v>0</v>
      </c>
      <c r="W49" s="132">
        <f t="shared" si="1"/>
        <v>0</v>
      </c>
      <c r="X49" s="133">
        <f t="shared" si="2"/>
        <v>0</v>
      </c>
      <c r="Y49" s="111">
        <f t="shared" si="3"/>
        <v>0</v>
      </c>
      <c r="Z49" s="112">
        <v>2</v>
      </c>
      <c r="AA49" s="134"/>
      <c r="AB49" s="135"/>
      <c r="AC49" s="115">
        <v>2</v>
      </c>
      <c r="AD49" s="116">
        <v>30</v>
      </c>
      <c r="AE49" s="110">
        <f t="shared" si="9"/>
        <v>0.6</v>
      </c>
      <c r="AF49" s="110">
        <f t="shared" si="10"/>
        <v>1.2273333333333332</v>
      </c>
      <c r="AG49" s="111">
        <f t="shared" si="11"/>
        <v>1.8273333333333333</v>
      </c>
      <c r="AH49" s="117">
        <v>1.9</v>
      </c>
      <c r="AI49" s="117"/>
      <c r="AJ49" s="118">
        <f t="shared" si="12"/>
        <v>11.307333333333334</v>
      </c>
      <c r="AK49" s="119">
        <v>40</v>
      </c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0"/>
      <c r="DG49" s="80"/>
      <c r="DH49" s="80"/>
      <c r="DI49" s="80"/>
      <c r="DJ49" s="80"/>
      <c r="DK49" s="80"/>
      <c r="DL49" s="80"/>
      <c r="DM49" s="80"/>
      <c r="DN49" s="80"/>
      <c r="DO49" s="80"/>
      <c r="DP49" s="80"/>
      <c r="DQ49" s="80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  <c r="EI49" s="80"/>
      <c r="EJ49" s="80"/>
      <c r="EK49" s="80"/>
      <c r="EL49" s="80"/>
      <c r="EM49" s="80"/>
      <c r="EN49" s="80"/>
      <c r="EO49" s="80"/>
      <c r="EP49" s="80"/>
      <c r="EQ49" s="80"/>
      <c r="ER49" s="80"/>
      <c r="ES49" s="80"/>
      <c r="ET49" s="80"/>
      <c r="EU49" s="80"/>
      <c r="EV49" s="80"/>
      <c r="EW49" s="80"/>
      <c r="EX49" s="80"/>
      <c r="EY49" s="80"/>
      <c r="EZ49" s="80"/>
      <c r="FA49" s="80"/>
      <c r="FB49" s="80"/>
      <c r="FC49" s="80"/>
      <c r="FD49" s="80"/>
      <c r="FE49" s="80"/>
      <c r="FF49" s="80"/>
      <c r="FG49" s="80"/>
      <c r="FH49" s="80"/>
      <c r="FI49" s="80"/>
      <c r="FJ49" s="80"/>
      <c r="FK49" s="80"/>
      <c r="FL49" s="80"/>
      <c r="FM49" s="80"/>
      <c r="FN49" s="80"/>
      <c r="FO49" s="80"/>
      <c r="FP49" s="80"/>
      <c r="FQ49" s="80"/>
      <c r="FR49" s="80"/>
      <c r="FS49" s="80"/>
      <c r="FT49" s="80"/>
      <c r="FU49" s="80"/>
      <c r="FV49" s="80"/>
      <c r="FW49" s="80"/>
      <c r="FX49" s="80"/>
      <c r="FY49" s="80"/>
      <c r="FZ49" s="80"/>
      <c r="GA49" s="80"/>
      <c r="GB49" s="80"/>
      <c r="GC49" s="80"/>
      <c r="GD49" s="80"/>
      <c r="GE49" s="80"/>
      <c r="GF49" s="80"/>
      <c r="GG49" s="80"/>
      <c r="GH49" s="80"/>
      <c r="GI49" s="80"/>
      <c r="GJ49" s="80"/>
      <c r="GK49" s="80"/>
      <c r="GL49" s="80"/>
      <c r="GM49" s="80"/>
      <c r="GN49" s="80"/>
      <c r="GO49" s="80"/>
      <c r="GP49" s="80"/>
      <c r="GQ49" s="80"/>
      <c r="GR49" s="80"/>
      <c r="GS49" s="80"/>
      <c r="GT49" s="80"/>
      <c r="GU49" s="80"/>
      <c r="GV49" s="80"/>
      <c r="GW49" s="80"/>
      <c r="GX49" s="80"/>
      <c r="GY49" s="80"/>
      <c r="GZ49" s="80"/>
      <c r="HA49" s="80"/>
      <c r="HB49" s="80"/>
      <c r="HC49" s="80"/>
      <c r="HD49" s="80"/>
      <c r="HE49" s="80"/>
      <c r="HF49" s="80"/>
      <c r="HG49" s="80"/>
      <c r="HH49" s="80"/>
      <c r="HI49" s="80"/>
      <c r="HJ49" s="80"/>
      <c r="HK49" s="80"/>
      <c r="HL49" s="80"/>
      <c r="HM49" s="80"/>
      <c r="HN49" s="80"/>
      <c r="HO49" s="80"/>
      <c r="HP49" s="80"/>
      <c r="HQ49" s="80"/>
      <c r="HR49" s="80"/>
      <c r="HS49" s="80"/>
      <c r="HT49" s="80"/>
      <c r="HU49" s="80"/>
      <c r="HV49" s="80"/>
      <c r="HW49" s="80"/>
      <c r="HX49" s="80"/>
      <c r="HY49" s="80"/>
      <c r="HZ49" s="80"/>
      <c r="IA49" s="80"/>
      <c r="IB49" s="80"/>
      <c r="IC49" s="80"/>
      <c r="ID49" s="80"/>
      <c r="IE49" s="80"/>
      <c r="IF49" s="80"/>
      <c r="IG49" s="80"/>
      <c r="IH49" s="80"/>
      <c r="II49" s="80"/>
      <c r="IJ49" s="80"/>
      <c r="IK49" s="80"/>
      <c r="IL49" s="80"/>
      <c r="IM49" s="80"/>
      <c r="IN49" s="80"/>
      <c r="IO49" s="80"/>
      <c r="IP49" s="80"/>
      <c r="IQ49" s="80"/>
      <c r="IR49" s="80"/>
      <c r="IS49" s="80"/>
      <c r="IT49" s="80"/>
      <c r="IU49" s="80"/>
      <c r="IV49" s="80"/>
      <c r="IW49" s="80"/>
      <c r="IX49" s="80"/>
      <c r="IY49" s="80"/>
      <c r="IZ49" s="80"/>
      <c r="JA49" s="80"/>
      <c r="JB49" s="80"/>
      <c r="JC49" s="80"/>
      <c r="JD49" s="80"/>
      <c r="JE49" s="80"/>
      <c r="JF49" s="80"/>
      <c r="JG49" s="80"/>
      <c r="JH49" s="80"/>
      <c r="JI49" s="80"/>
      <c r="JJ49" s="80"/>
      <c r="JK49" s="80"/>
      <c r="JL49" s="80"/>
      <c r="JM49" s="80"/>
      <c r="JN49" s="80"/>
      <c r="JO49" s="80"/>
      <c r="JP49" s="80"/>
      <c r="JQ49" s="80"/>
      <c r="JR49" s="80"/>
      <c r="JS49" s="80"/>
      <c r="JT49" s="80"/>
      <c r="JU49" s="80"/>
      <c r="JV49" s="80"/>
      <c r="JW49" s="80"/>
      <c r="JX49" s="80"/>
      <c r="JY49" s="80"/>
      <c r="JZ49" s="80"/>
      <c r="KA49" s="80"/>
      <c r="KB49" s="80"/>
      <c r="KC49" s="80"/>
      <c r="KD49" s="80"/>
      <c r="KE49" s="80"/>
      <c r="KF49" s="80"/>
      <c r="KG49" s="80"/>
      <c r="KH49" s="80"/>
      <c r="KI49" s="80"/>
      <c r="KJ49" s="80"/>
      <c r="KK49" s="80"/>
      <c r="KL49" s="80"/>
      <c r="KM49" s="80"/>
      <c r="KN49" s="80"/>
      <c r="KO49" s="80"/>
      <c r="KP49" s="80"/>
      <c r="KQ49" s="80"/>
      <c r="KR49" s="80"/>
      <c r="KS49" s="80"/>
      <c r="KT49" s="80"/>
      <c r="KU49" s="80"/>
      <c r="KV49" s="80"/>
      <c r="KW49" s="80"/>
      <c r="KX49" s="80"/>
      <c r="KY49" s="80"/>
      <c r="KZ49" s="80"/>
      <c r="LA49" s="80"/>
      <c r="LB49" s="80"/>
      <c r="LC49" s="80"/>
      <c r="LD49" s="80"/>
      <c r="LE49" s="80"/>
      <c r="LF49" s="80"/>
      <c r="LG49" s="80"/>
      <c r="LH49" s="80"/>
      <c r="LI49" s="80"/>
      <c r="LJ49" s="80"/>
      <c r="LK49" s="80"/>
      <c r="LL49" s="80"/>
      <c r="LM49" s="80"/>
      <c r="LN49" s="80"/>
      <c r="LO49" s="80"/>
      <c r="LP49" s="80"/>
      <c r="LQ49" s="80"/>
      <c r="LR49" s="80"/>
      <c r="LS49" s="80"/>
      <c r="LT49" s="80"/>
      <c r="LU49" s="80"/>
      <c r="LV49" s="80"/>
      <c r="LW49" s="80"/>
      <c r="LX49" s="80"/>
      <c r="LY49" s="80"/>
      <c r="LZ49" s="80"/>
      <c r="MA49" s="80"/>
      <c r="MB49" s="80"/>
      <c r="MC49" s="80"/>
      <c r="MD49" s="80"/>
      <c r="ME49" s="80"/>
      <c r="MF49" s="80"/>
      <c r="MG49" s="80"/>
      <c r="MH49" s="80"/>
      <c r="MI49" s="80"/>
      <c r="MJ49" s="80"/>
      <c r="MK49" s="80"/>
      <c r="ML49" s="80"/>
      <c r="MM49" s="80"/>
      <c r="MN49" s="80"/>
      <c r="MO49" s="80"/>
      <c r="MP49" s="80"/>
      <c r="MQ49" s="80"/>
      <c r="MR49" s="80"/>
      <c r="MS49" s="80"/>
      <c r="MT49" s="80"/>
      <c r="MU49" s="80"/>
      <c r="MV49" s="80"/>
      <c r="MW49" s="80"/>
      <c r="MX49" s="80"/>
      <c r="MY49" s="80"/>
      <c r="MZ49" s="80"/>
      <c r="NA49" s="80"/>
      <c r="NB49" s="80"/>
      <c r="NC49" s="80"/>
      <c r="ND49" s="80"/>
      <c r="NE49" s="80"/>
      <c r="NF49" s="80"/>
      <c r="NG49" s="80"/>
      <c r="NH49" s="80"/>
      <c r="NI49" s="80"/>
      <c r="NJ49" s="80"/>
      <c r="NK49" s="80"/>
      <c r="NL49" s="80"/>
      <c r="NM49" s="80"/>
      <c r="NN49" s="80"/>
      <c r="NO49" s="80"/>
      <c r="NP49" s="80"/>
      <c r="NQ49" s="80"/>
      <c r="NR49" s="80"/>
      <c r="NS49" s="80"/>
      <c r="NT49" s="80"/>
      <c r="NU49" s="80"/>
      <c r="NV49" s="80"/>
      <c r="NW49" s="80"/>
      <c r="NX49" s="80"/>
      <c r="NY49" s="80"/>
      <c r="NZ49" s="80"/>
      <c r="OA49" s="80"/>
      <c r="OB49" s="80"/>
      <c r="OC49" s="80"/>
      <c r="OD49" s="80"/>
      <c r="OE49" s="80"/>
      <c r="OF49" s="80"/>
      <c r="OG49" s="80"/>
      <c r="OH49" s="80"/>
      <c r="OI49" s="80"/>
      <c r="OJ49" s="80"/>
      <c r="OK49" s="80"/>
      <c r="OL49" s="80"/>
      <c r="OM49" s="80"/>
      <c r="ON49" s="80"/>
      <c r="OO49" s="80"/>
      <c r="OP49" s="80"/>
      <c r="OQ49" s="80"/>
      <c r="OR49" s="80"/>
      <c r="OS49" s="80"/>
      <c r="OT49" s="80"/>
      <c r="OU49" s="80"/>
      <c r="OV49" s="80"/>
      <c r="OW49" s="80"/>
      <c r="OX49" s="80"/>
      <c r="OY49" s="80"/>
      <c r="OZ49" s="80"/>
      <c r="PA49" s="80"/>
      <c r="PB49" s="80"/>
      <c r="PC49" s="80"/>
      <c r="PD49" s="80"/>
      <c r="PE49" s="80"/>
      <c r="PF49" s="80"/>
      <c r="PG49" s="80"/>
      <c r="PH49" s="80"/>
      <c r="PI49" s="80"/>
      <c r="PJ49" s="80"/>
      <c r="PK49" s="80"/>
      <c r="PL49" s="80"/>
      <c r="PM49" s="80"/>
      <c r="PN49" s="80"/>
      <c r="PO49" s="80"/>
      <c r="PP49" s="80"/>
      <c r="PQ49" s="80"/>
      <c r="PR49" s="80"/>
      <c r="PS49" s="80"/>
      <c r="PT49" s="80"/>
      <c r="PU49" s="80"/>
      <c r="PV49" s="80"/>
      <c r="PW49" s="80"/>
      <c r="PX49" s="80"/>
      <c r="PY49" s="80"/>
      <c r="PZ49" s="80"/>
      <c r="QA49" s="80"/>
      <c r="QB49" s="80"/>
      <c r="QC49" s="80"/>
      <c r="QD49" s="80"/>
      <c r="QE49" s="80"/>
      <c r="QF49" s="80"/>
      <c r="QG49" s="80"/>
      <c r="QH49" s="80"/>
      <c r="QI49" s="80"/>
      <c r="QJ49" s="80"/>
      <c r="QK49" s="80"/>
      <c r="QL49" s="80"/>
      <c r="QM49" s="80"/>
      <c r="QN49" s="80"/>
      <c r="QO49" s="80"/>
      <c r="QP49" s="80"/>
      <c r="QQ49" s="80"/>
      <c r="QR49" s="80"/>
      <c r="QS49" s="80"/>
      <c r="QT49" s="80"/>
      <c r="QU49" s="80"/>
      <c r="QV49" s="80"/>
      <c r="QW49" s="80"/>
      <c r="QX49" s="80"/>
      <c r="QY49" s="80"/>
      <c r="QZ49" s="80"/>
      <c r="RA49" s="80"/>
      <c r="RB49" s="80"/>
      <c r="RC49" s="80"/>
      <c r="RD49" s="80"/>
      <c r="RE49" s="80"/>
      <c r="RF49" s="80"/>
      <c r="RG49" s="80"/>
      <c r="RH49" s="80"/>
      <c r="RI49" s="80"/>
      <c r="RJ49" s="80"/>
      <c r="RK49" s="80"/>
      <c r="RL49" s="80"/>
      <c r="RM49" s="80"/>
      <c r="RN49" s="80"/>
      <c r="RO49" s="80"/>
      <c r="RP49" s="80"/>
      <c r="RQ49" s="80"/>
      <c r="RR49" s="80"/>
      <c r="RS49" s="80"/>
      <c r="RT49" s="80"/>
      <c r="RU49" s="80"/>
      <c r="RV49" s="80"/>
      <c r="RW49" s="80"/>
      <c r="RX49" s="80"/>
      <c r="RY49" s="80"/>
      <c r="RZ49" s="80"/>
      <c r="SA49" s="80"/>
      <c r="SB49" s="80"/>
      <c r="SC49" s="80"/>
      <c r="SD49" s="80"/>
      <c r="SE49" s="80"/>
      <c r="SF49" s="80"/>
      <c r="SG49" s="80"/>
      <c r="SH49" s="80"/>
      <c r="SI49" s="80"/>
      <c r="SJ49" s="80"/>
      <c r="SK49" s="80"/>
      <c r="SL49" s="80"/>
      <c r="SM49" s="80"/>
      <c r="SN49" s="80"/>
      <c r="SO49" s="80"/>
      <c r="SP49" s="80"/>
      <c r="SQ49" s="80"/>
      <c r="SR49" s="80"/>
      <c r="SS49" s="80"/>
      <c r="ST49" s="80"/>
      <c r="SU49" s="80"/>
      <c r="SV49" s="80"/>
      <c r="SW49" s="80"/>
      <c r="SX49" s="80"/>
      <c r="SY49" s="80"/>
      <c r="SZ49" s="80"/>
      <c r="TA49" s="80"/>
      <c r="TB49" s="80"/>
      <c r="TC49" s="80"/>
      <c r="TD49" s="80"/>
      <c r="TE49" s="80"/>
      <c r="TF49" s="80"/>
      <c r="TG49" s="80"/>
      <c r="TH49" s="80"/>
      <c r="TI49" s="80"/>
      <c r="TJ49" s="80"/>
      <c r="TK49" s="80"/>
      <c r="TL49" s="80"/>
      <c r="TM49" s="80"/>
      <c r="TN49" s="80"/>
      <c r="TO49" s="80"/>
      <c r="TP49" s="80"/>
      <c r="TQ49" s="80"/>
      <c r="TR49" s="80"/>
      <c r="TS49" s="80"/>
      <c r="TT49" s="80"/>
      <c r="TU49" s="80"/>
      <c r="TV49" s="80"/>
      <c r="TW49" s="80"/>
      <c r="TX49" s="80"/>
      <c r="TY49" s="80"/>
      <c r="TZ49" s="80"/>
      <c r="UA49" s="80"/>
      <c r="UB49" s="80"/>
      <c r="UC49" s="80"/>
      <c r="UD49" s="80"/>
      <c r="UE49" s="80"/>
      <c r="UF49" s="80"/>
      <c r="UG49" s="80"/>
      <c r="UH49" s="80"/>
      <c r="UI49" s="80"/>
      <c r="UJ49" s="80"/>
      <c r="UK49" s="80"/>
      <c r="UL49" s="80"/>
      <c r="UM49" s="80"/>
      <c r="UN49" s="80"/>
      <c r="UO49" s="80"/>
      <c r="UP49" s="80"/>
      <c r="UQ49" s="80"/>
      <c r="UR49" s="80"/>
      <c r="US49" s="80"/>
      <c r="UT49" s="80"/>
      <c r="UU49" s="80"/>
      <c r="UV49" s="80"/>
      <c r="UW49" s="80"/>
      <c r="UX49" s="80"/>
      <c r="UY49" s="80"/>
      <c r="UZ49" s="80"/>
      <c r="VA49" s="80"/>
      <c r="VB49" s="80"/>
      <c r="VC49" s="80"/>
      <c r="VD49" s="80"/>
      <c r="VE49" s="80"/>
      <c r="VF49" s="80"/>
      <c r="VG49" s="80"/>
      <c r="VH49" s="80"/>
      <c r="VI49" s="80"/>
      <c r="VJ49" s="80"/>
      <c r="VK49" s="80"/>
      <c r="VL49" s="80"/>
      <c r="VM49" s="80"/>
      <c r="VN49" s="80"/>
      <c r="VO49" s="80"/>
      <c r="VP49" s="80"/>
      <c r="VQ49" s="80"/>
      <c r="VR49" s="80"/>
      <c r="VS49" s="80"/>
      <c r="VT49" s="80"/>
      <c r="VU49" s="80"/>
      <c r="VV49" s="80"/>
      <c r="VW49" s="80"/>
      <c r="VX49" s="80"/>
      <c r="VY49" s="80"/>
      <c r="VZ49" s="80"/>
      <c r="WA49" s="80"/>
      <c r="WB49" s="80"/>
      <c r="WC49" s="80"/>
      <c r="WD49" s="80"/>
      <c r="WE49" s="80"/>
      <c r="WF49" s="80"/>
      <c r="WG49" s="80"/>
      <c r="WH49" s="80"/>
      <c r="WI49" s="80"/>
      <c r="WJ49" s="80"/>
      <c r="WK49" s="80"/>
      <c r="WL49" s="80"/>
      <c r="WM49" s="80"/>
      <c r="WN49" s="80"/>
      <c r="WO49" s="80"/>
      <c r="WP49" s="80"/>
      <c r="WQ49" s="80"/>
      <c r="WR49" s="80"/>
      <c r="WS49" s="80"/>
      <c r="WT49" s="80"/>
      <c r="WU49" s="80"/>
      <c r="WV49" s="80"/>
      <c r="WW49" s="80"/>
      <c r="WX49" s="80"/>
      <c r="WY49" s="80"/>
      <c r="WZ49" s="80"/>
      <c r="XA49" s="80"/>
      <c r="XB49" s="80"/>
      <c r="XC49" s="80"/>
      <c r="XD49" s="80"/>
      <c r="XE49" s="80"/>
      <c r="XF49" s="80"/>
      <c r="XG49" s="80"/>
      <c r="XH49" s="80"/>
      <c r="XI49" s="80"/>
      <c r="XJ49" s="80"/>
      <c r="XK49" s="80"/>
      <c r="XL49" s="80"/>
      <c r="XM49" s="80"/>
      <c r="XN49" s="80"/>
      <c r="XO49" s="80"/>
      <c r="XP49" s="80"/>
      <c r="XQ49" s="80"/>
      <c r="XR49" s="80"/>
      <c r="XS49" s="80"/>
      <c r="XT49" s="80"/>
      <c r="XU49" s="80"/>
      <c r="XV49" s="80"/>
      <c r="XW49" s="80"/>
      <c r="XX49" s="80"/>
      <c r="XY49" s="80"/>
      <c r="XZ49" s="80"/>
      <c r="YA49" s="80"/>
      <c r="YB49" s="80"/>
      <c r="YC49" s="80"/>
      <c r="YD49" s="80"/>
      <c r="YE49" s="80"/>
      <c r="YF49" s="80"/>
      <c r="YG49" s="80"/>
      <c r="YH49" s="80"/>
      <c r="YI49" s="80"/>
      <c r="YJ49" s="80"/>
      <c r="YK49" s="80"/>
      <c r="YL49" s="80"/>
      <c r="YM49" s="80"/>
      <c r="YN49" s="80"/>
      <c r="YO49" s="80"/>
      <c r="YP49" s="80"/>
      <c r="YQ49" s="80"/>
      <c r="YR49" s="80"/>
      <c r="YS49" s="80"/>
      <c r="YT49" s="80"/>
      <c r="YU49" s="80"/>
      <c r="YV49" s="80"/>
      <c r="YW49" s="80"/>
      <c r="YX49" s="80"/>
      <c r="YY49" s="80"/>
      <c r="YZ49" s="80"/>
      <c r="ZA49" s="80"/>
      <c r="ZB49" s="80"/>
      <c r="ZC49" s="80"/>
      <c r="ZD49" s="80"/>
      <c r="ZE49" s="80"/>
      <c r="ZF49" s="80"/>
      <c r="ZG49" s="80"/>
      <c r="ZH49" s="80"/>
      <c r="ZI49" s="80"/>
      <c r="ZJ49" s="80"/>
      <c r="ZK49" s="80"/>
      <c r="ZL49" s="80"/>
      <c r="ZM49" s="80"/>
      <c r="ZN49" s="80"/>
      <c r="ZO49" s="80"/>
      <c r="ZP49" s="80"/>
      <c r="ZQ49" s="80"/>
      <c r="ZR49" s="80"/>
      <c r="ZS49" s="80"/>
      <c r="ZT49" s="80"/>
      <c r="ZU49" s="80"/>
      <c r="ZV49" s="80"/>
      <c r="ZW49" s="80"/>
      <c r="ZX49" s="80"/>
      <c r="ZY49" s="80"/>
      <c r="ZZ49" s="80"/>
      <c r="AAA49" s="80"/>
      <c r="AAB49" s="80"/>
      <c r="AAC49" s="80"/>
      <c r="AAD49" s="80"/>
      <c r="AAE49" s="80"/>
      <c r="AAF49" s="80"/>
      <c r="AAG49" s="80"/>
      <c r="AAH49" s="80"/>
      <c r="AAI49" s="80"/>
      <c r="AAJ49" s="80"/>
      <c r="AAK49" s="80"/>
      <c r="AAL49" s="80"/>
      <c r="AAM49" s="80"/>
      <c r="AAN49" s="80"/>
      <c r="AAO49" s="80"/>
      <c r="AAP49" s="80"/>
      <c r="AAQ49" s="80"/>
      <c r="AAR49" s="80"/>
      <c r="AAS49" s="80"/>
      <c r="AAT49" s="80"/>
      <c r="AAU49" s="80"/>
      <c r="AAV49" s="80"/>
      <c r="AAW49" s="80"/>
      <c r="AAX49" s="80"/>
      <c r="AAY49" s="80"/>
      <c r="AAZ49" s="80"/>
      <c r="ABA49" s="80"/>
      <c r="ABB49" s="80"/>
      <c r="ABC49" s="80"/>
      <c r="ABD49" s="80"/>
      <c r="ABE49" s="80"/>
      <c r="ABF49" s="80"/>
      <c r="ABG49" s="80"/>
      <c r="ABH49" s="80"/>
      <c r="ABI49" s="80"/>
      <c r="ABJ49" s="80"/>
      <c r="ABK49" s="80"/>
      <c r="ABL49" s="80"/>
      <c r="ABM49" s="80"/>
      <c r="ABN49" s="80"/>
      <c r="ABO49" s="80"/>
      <c r="ABP49" s="80"/>
      <c r="ABQ49" s="80"/>
      <c r="ABR49" s="80"/>
      <c r="ABS49" s="80"/>
      <c r="ABT49" s="80"/>
      <c r="ABU49" s="80"/>
      <c r="ABV49" s="80"/>
      <c r="ABW49" s="80"/>
      <c r="ABX49" s="80"/>
      <c r="ABY49" s="80"/>
      <c r="ABZ49" s="80"/>
      <c r="ACA49" s="80"/>
      <c r="ACB49" s="80"/>
      <c r="ACC49" s="80"/>
      <c r="ACD49" s="80"/>
      <c r="ACE49" s="80"/>
      <c r="ACF49" s="80"/>
      <c r="ACG49" s="80"/>
      <c r="ACH49" s="80"/>
      <c r="ACI49" s="80"/>
      <c r="ACJ49" s="80"/>
      <c r="ACK49" s="80"/>
      <c r="ACL49" s="80"/>
      <c r="ACM49" s="80"/>
      <c r="ACN49" s="80"/>
      <c r="ACO49" s="80"/>
      <c r="ACP49" s="80"/>
      <c r="ACQ49" s="80"/>
      <c r="ACR49" s="80"/>
      <c r="ACS49" s="80"/>
      <c r="ACT49" s="80"/>
      <c r="ACU49" s="80"/>
      <c r="ACV49" s="80"/>
      <c r="ACW49" s="80"/>
      <c r="ACX49" s="80"/>
      <c r="ACY49" s="80"/>
      <c r="ACZ49" s="80"/>
      <c r="ADA49" s="80"/>
      <c r="ADB49" s="80"/>
      <c r="ADC49" s="80"/>
      <c r="ADD49" s="80"/>
      <c r="ADE49" s="80"/>
      <c r="ADF49" s="80"/>
      <c r="ADG49" s="80"/>
      <c r="ADH49" s="80"/>
      <c r="ADI49" s="80"/>
      <c r="ADJ49" s="80"/>
      <c r="ADK49" s="80"/>
      <c r="ADL49" s="80"/>
      <c r="ADM49" s="80"/>
      <c r="ADN49" s="80"/>
      <c r="ADO49" s="80"/>
      <c r="ADP49" s="80"/>
      <c r="ADQ49" s="80"/>
      <c r="ADR49" s="80"/>
      <c r="ADS49" s="80"/>
      <c r="ADT49" s="80"/>
      <c r="ADU49" s="80"/>
      <c r="ADV49" s="80"/>
      <c r="ADW49" s="80"/>
      <c r="ADX49" s="80"/>
      <c r="ADY49" s="80"/>
      <c r="ADZ49" s="80"/>
      <c r="AEA49" s="80"/>
      <c r="AEB49" s="80"/>
      <c r="AEC49" s="80"/>
      <c r="AED49" s="80"/>
      <c r="AEE49" s="80"/>
      <c r="AEF49" s="80"/>
      <c r="AEG49" s="80"/>
      <c r="AEH49" s="80"/>
      <c r="AEI49" s="80"/>
      <c r="AEJ49" s="80"/>
      <c r="AEK49" s="80"/>
      <c r="AEL49" s="80"/>
      <c r="AEM49" s="80"/>
      <c r="AEN49" s="80"/>
      <c r="AEO49" s="80"/>
      <c r="AEP49" s="80"/>
      <c r="AEQ49" s="80"/>
      <c r="AER49" s="80"/>
      <c r="AES49" s="80"/>
      <c r="AET49" s="80"/>
      <c r="AEU49" s="80"/>
      <c r="AEV49" s="80"/>
      <c r="AEW49" s="80"/>
      <c r="AEX49" s="80"/>
      <c r="AEY49" s="80"/>
      <c r="AEZ49" s="80"/>
      <c r="AFA49" s="80"/>
      <c r="AFB49" s="80"/>
      <c r="AFC49" s="80"/>
      <c r="AFD49" s="80"/>
      <c r="AFE49" s="80"/>
      <c r="AFF49" s="80"/>
      <c r="AFG49" s="80"/>
      <c r="AFH49" s="80"/>
      <c r="AFI49" s="80"/>
      <c r="AFJ49" s="80"/>
      <c r="AFK49" s="80"/>
      <c r="AFL49" s="80"/>
      <c r="AFM49" s="80"/>
      <c r="AFN49" s="80"/>
      <c r="AFO49" s="80"/>
      <c r="AFP49" s="80"/>
      <c r="AFQ49" s="80"/>
      <c r="AFR49" s="80"/>
      <c r="AFS49" s="80"/>
      <c r="AFT49" s="80"/>
      <c r="AFU49" s="80"/>
      <c r="AFV49" s="80"/>
      <c r="AFW49" s="80"/>
      <c r="AFX49" s="80"/>
      <c r="AFY49" s="80"/>
      <c r="AFZ49" s="80"/>
      <c r="AGA49" s="80"/>
      <c r="AGB49" s="80"/>
      <c r="AGC49" s="80"/>
      <c r="AGD49" s="80"/>
      <c r="AGE49" s="80"/>
      <c r="AGF49" s="80"/>
      <c r="AGG49" s="80"/>
      <c r="AGH49" s="80"/>
      <c r="AGI49" s="80"/>
      <c r="AGJ49" s="80"/>
      <c r="AGK49" s="80"/>
      <c r="AGL49" s="80"/>
      <c r="AGM49" s="80"/>
      <c r="AGN49" s="80"/>
      <c r="AGO49" s="80"/>
      <c r="AGP49" s="80"/>
      <c r="AGQ49" s="80"/>
      <c r="AGR49" s="80"/>
      <c r="AGS49" s="80"/>
      <c r="AGT49" s="80"/>
      <c r="AGU49" s="80"/>
      <c r="AGV49" s="80"/>
      <c r="AGW49" s="80"/>
      <c r="AGX49" s="80"/>
      <c r="AGY49" s="80"/>
      <c r="AGZ49" s="80"/>
      <c r="AHA49" s="80"/>
      <c r="AHB49" s="80"/>
      <c r="AHC49" s="80"/>
      <c r="AHD49" s="80"/>
      <c r="AHE49" s="80"/>
      <c r="AHF49" s="80"/>
      <c r="AHG49" s="80"/>
      <c r="AHH49" s="80"/>
      <c r="AHI49" s="80"/>
      <c r="AHJ49" s="80"/>
      <c r="AHK49" s="80"/>
      <c r="AHL49" s="80"/>
      <c r="AHM49" s="80"/>
      <c r="AHN49" s="80"/>
      <c r="AHO49" s="80"/>
      <c r="AHP49" s="80"/>
      <c r="AHQ49" s="80"/>
      <c r="AHR49" s="80"/>
      <c r="AHS49" s="80"/>
      <c r="AHT49" s="80"/>
      <c r="AHU49" s="80"/>
      <c r="AHV49" s="80"/>
      <c r="AHW49" s="80"/>
      <c r="AHX49" s="80"/>
      <c r="AHY49" s="80"/>
      <c r="AHZ49" s="80"/>
      <c r="AIA49" s="80"/>
      <c r="AIB49" s="80"/>
      <c r="AIC49" s="80"/>
      <c r="AID49" s="80"/>
      <c r="AIE49" s="80"/>
      <c r="AIF49" s="80"/>
      <c r="AIG49" s="80"/>
      <c r="AIH49" s="80"/>
      <c r="AII49" s="80"/>
      <c r="AIJ49" s="80"/>
      <c r="AIK49" s="80"/>
      <c r="AIL49" s="80"/>
      <c r="AIM49" s="80"/>
      <c r="AIN49" s="80"/>
      <c r="AIO49" s="80"/>
      <c r="AIP49" s="80"/>
      <c r="AIQ49" s="80"/>
      <c r="AIR49" s="80"/>
      <c r="AIS49" s="80"/>
      <c r="AIT49" s="80"/>
      <c r="AIU49" s="80"/>
      <c r="AIV49" s="80"/>
      <c r="AIW49" s="80"/>
      <c r="AIX49" s="80"/>
      <c r="AIY49" s="80"/>
      <c r="AIZ49" s="80"/>
      <c r="AJA49" s="80"/>
      <c r="AJB49" s="80"/>
      <c r="AJC49" s="80"/>
      <c r="AJD49" s="80"/>
      <c r="AJE49" s="80"/>
      <c r="AJF49" s="80"/>
      <c r="AJG49" s="80"/>
      <c r="AJH49" s="80"/>
      <c r="AJI49" s="80"/>
      <c r="AJJ49" s="80"/>
      <c r="AJK49" s="80"/>
      <c r="AJL49" s="80"/>
      <c r="AJM49" s="80"/>
      <c r="AJN49" s="80"/>
      <c r="AJO49" s="80"/>
      <c r="AJP49" s="80"/>
      <c r="AJQ49" s="80"/>
      <c r="AJR49" s="80"/>
      <c r="AJS49" s="80"/>
      <c r="AJT49" s="80"/>
      <c r="AJU49" s="80"/>
      <c r="AJV49" s="80"/>
      <c r="AJW49" s="80"/>
      <c r="AJX49" s="80"/>
      <c r="AJY49" s="80"/>
      <c r="AJZ49" s="80"/>
      <c r="AKA49" s="80"/>
      <c r="AKB49" s="80"/>
      <c r="AKC49" s="80"/>
      <c r="AKD49" s="80"/>
      <c r="AKE49" s="80"/>
      <c r="AKF49" s="80"/>
      <c r="AKG49" s="80"/>
      <c r="AKH49" s="80"/>
      <c r="AKI49" s="80"/>
      <c r="AKJ49" s="80"/>
      <c r="AKK49" s="80"/>
      <c r="AKL49" s="80"/>
      <c r="AKM49" s="80"/>
      <c r="AKN49" s="80"/>
      <c r="AKO49" s="80"/>
      <c r="AKP49" s="80"/>
      <c r="AKQ49" s="80"/>
      <c r="AKR49" s="80"/>
      <c r="AKS49" s="80"/>
      <c r="AKT49" s="80"/>
      <c r="AKU49" s="80"/>
      <c r="AKV49" s="80"/>
      <c r="AKW49" s="80"/>
      <c r="AKX49" s="80"/>
      <c r="AKY49" s="80"/>
      <c r="AKZ49" s="80"/>
      <c r="ALA49" s="80"/>
      <c r="ALB49" s="80"/>
      <c r="ALC49" s="80"/>
      <c r="ALD49" s="80"/>
      <c r="ALE49" s="80"/>
      <c r="ALF49" s="80"/>
      <c r="ALG49" s="80"/>
      <c r="ALH49" s="80"/>
      <c r="ALI49" s="80"/>
      <c r="ALJ49" s="80"/>
      <c r="ALK49" s="80"/>
      <c r="ALL49" s="80"/>
      <c r="ALM49" s="80"/>
      <c r="ALN49" s="80"/>
      <c r="ALO49" s="80"/>
      <c r="ALP49" s="80"/>
      <c r="ALQ49" s="80"/>
      <c r="ALR49" s="80"/>
      <c r="ALS49" s="80"/>
      <c r="ALT49" s="80"/>
      <c r="ALU49" s="80"/>
      <c r="ALV49" s="80"/>
      <c r="ALW49" s="80"/>
      <c r="ALX49" s="80"/>
      <c r="ALY49" s="80"/>
      <c r="ALZ49" s="80"/>
      <c r="AMA49" s="80"/>
      <c r="AMB49" s="80"/>
      <c r="AMC49" s="80"/>
      <c r="AMD49" s="80"/>
      <c r="AME49" s="80"/>
      <c r="AMF49" s="80"/>
      <c r="AMG49" s="80"/>
      <c r="AMH49" s="80"/>
      <c r="AMI49" s="80"/>
      <c r="AMJ49" s="80"/>
      <c r="AMK49" s="80"/>
      <c r="AML49" s="80"/>
      <c r="AMM49" s="80"/>
      <c r="AMN49" s="80"/>
      <c r="AMO49" s="80"/>
      <c r="AMP49" s="80"/>
      <c r="AMQ49" s="80"/>
      <c r="AMR49" s="80"/>
      <c r="AMS49" s="80"/>
      <c r="AMT49" s="80"/>
      <c r="AMU49" s="80"/>
      <c r="AMV49" s="80"/>
      <c r="AMW49" s="80"/>
      <c r="AMX49" s="80"/>
      <c r="AMY49" s="80"/>
      <c r="AMZ49" s="80"/>
      <c r="ANA49" s="80"/>
      <c r="ANB49" s="80"/>
      <c r="ANC49" s="80"/>
      <c r="AND49" s="80"/>
      <c r="ANE49" s="80"/>
      <c r="ANF49" s="80"/>
      <c r="ANG49" s="80"/>
      <c r="ANH49" s="80"/>
      <c r="ANI49" s="80"/>
      <c r="ANJ49" s="80"/>
      <c r="ANK49" s="80"/>
      <c r="ANL49" s="80"/>
      <c r="ANM49" s="80"/>
      <c r="ANN49" s="80"/>
      <c r="ANO49" s="80"/>
      <c r="ANP49" s="80"/>
      <c r="ANQ49" s="80"/>
      <c r="ANR49" s="80"/>
      <c r="ANS49" s="80"/>
      <c r="ANT49" s="80"/>
      <c r="ANU49" s="80"/>
      <c r="ANV49" s="80"/>
      <c r="ANW49" s="80"/>
      <c r="ANX49" s="80"/>
      <c r="ANY49" s="80"/>
      <c r="ANZ49" s="80"/>
      <c r="AOA49" s="80"/>
      <c r="AOB49" s="80"/>
      <c r="AOC49" s="80"/>
      <c r="AOD49" s="80"/>
      <c r="AOE49" s="80"/>
      <c r="AOF49" s="80"/>
      <c r="AOG49" s="80"/>
      <c r="AOH49" s="80"/>
      <c r="AOI49" s="80"/>
      <c r="AOJ49" s="80"/>
      <c r="AOK49" s="80"/>
      <c r="AOL49" s="80"/>
      <c r="AOM49" s="80"/>
      <c r="AON49" s="80"/>
      <c r="AOO49" s="80"/>
      <c r="AOP49" s="80"/>
      <c r="AOQ49" s="80"/>
      <c r="AOR49" s="80"/>
      <c r="AOS49" s="80"/>
      <c r="AOT49" s="80"/>
      <c r="AOU49" s="80"/>
      <c r="AOV49" s="80"/>
      <c r="AOW49" s="80"/>
      <c r="AOX49" s="80"/>
      <c r="AOY49" s="80"/>
      <c r="AOZ49" s="80"/>
      <c r="APA49" s="80"/>
      <c r="APB49" s="80"/>
      <c r="APC49" s="80"/>
      <c r="APD49" s="80"/>
      <c r="APE49" s="80"/>
      <c r="APF49" s="80"/>
      <c r="APG49" s="80"/>
      <c r="APH49" s="80"/>
      <c r="API49" s="80"/>
      <c r="APJ49" s="80"/>
      <c r="APK49" s="80"/>
      <c r="APL49" s="80"/>
      <c r="APM49" s="80"/>
      <c r="APN49" s="80"/>
      <c r="APO49" s="80"/>
      <c r="APP49" s="80"/>
      <c r="APQ49" s="80"/>
      <c r="APR49" s="80"/>
      <c r="APS49" s="80"/>
      <c r="APT49" s="80"/>
      <c r="APU49" s="80"/>
      <c r="APV49" s="80"/>
      <c r="APW49" s="80"/>
      <c r="APX49" s="80"/>
      <c r="APY49" s="80"/>
      <c r="APZ49" s="80"/>
      <c r="AQA49" s="80"/>
      <c r="AQB49" s="80"/>
      <c r="AQC49" s="80"/>
      <c r="AQD49" s="80"/>
      <c r="AQE49" s="80"/>
      <c r="AQF49" s="80"/>
      <c r="AQG49" s="80"/>
      <c r="AQH49" s="80"/>
      <c r="AQI49" s="80"/>
      <c r="AQJ49" s="80"/>
      <c r="AQK49" s="80"/>
      <c r="AQL49" s="80"/>
      <c r="AQM49" s="80"/>
      <c r="AQN49" s="80"/>
      <c r="AQO49" s="80"/>
      <c r="AQP49" s="80"/>
      <c r="AQQ49" s="80"/>
      <c r="AQR49" s="80"/>
      <c r="AQS49" s="80"/>
      <c r="AQT49" s="80"/>
      <c r="AQU49" s="80"/>
      <c r="AQV49" s="80"/>
      <c r="AQW49" s="80"/>
      <c r="AQX49" s="80"/>
      <c r="AQY49" s="80"/>
      <c r="AQZ49" s="80"/>
      <c r="ARA49" s="80"/>
      <c r="ARB49" s="80"/>
      <c r="ARC49" s="80"/>
      <c r="ARD49" s="80"/>
      <c r="ARE49" s="80"/>
      <c r="ARF49" s="80"/>
      <c r="ARG49" s="80"/>
      <c r="ARH49" s="80"/>
      <c r="ARI49" s="80"/>
      <c r="ARJ49" s="80"/>
      <c r="ARK49" s="80"/>
      <c r="ARL49" s="80"/>
      <c r="ARM49" s="80"/>
      <c r="ARN49" s="80"/>
      <c r="ARO49" s="80"/>
      <c r="ARP49" s="80"/>
      <c r="ARQ49" s="80"/>
      <c r="ARR49" s="80"/>
      <c r="ARS49" s="80"/>
      <c r="ART49" s="80"/>
      <c r="ARU49" s="80"/>
      <c r="ARV49" s="80"/>
      <c r="ARW49" s="80"/>
      <c r="ARX49" s="80"/>
      <c r="ARY49" s="80"/>
      <c r="ARZ49" s="80"/>
      <c r="ASA49" s="80"/>
      <c r="ASB49" s="80"/>
      <c r="ASC49" s="80"/>
      <c r="ASD49" s="80"/>
      <c r="ASE49" s="80"/>
      <c r="ASF49" s="80"/>
      <c r="ASG49" s="80"/>
      <c r="ASH49" s="80"/>
      <c r="ASI49" s="80"/>
      <c r="ASJ49" s="80"/>
      <c r="ASK49" s="80"/>
      <c r="ASL49" s="80"/>
      <c r="ASM49" s="80"/>
      <c r="ASN49" s="80"/>
      <c r="ASO49" s="80"/>
      <c r="ASP49" s="80"/>
      <c r="ASQ49" s="80"/>
      <c r="ASR49" s="80"/>
      <c r="ASS49" s="80"/>
      <c r="AST49" s="80"/>
      <c r="ASU49" s="80"/>
      <c r="ASV49" s="80"/>
      <c r="ASW49" s="80"/>
      <c r="ASX49" s="80"/>
      <c r="ASY49" s="80"/>
      <c r="ASZ49" s="80"/>
      <c r="ATA49" s="80"/>
      <c r="ATB49" s="80"/>
      <c r="ATC49" s="80"/>
      <c r="ATD49" s="80"/>
      <c r="ATE49" s="80"/>
      <c r="ATF49" s="80"/>
      <c r="ATG49" s="80"/>
      <c r="ATH49" s="80"/>
      <c r="ATI49" s="80"/>
      <c r="ATJ49" s="80"/>
      <c r="ATK49" s="80"/>
      <c r="ATL49" s="80"/>
      <c r="ATM49" s="80"/>
      <c r="ATN49" s="80"/>
      <c r="ATO49" s="80"/>
      <c r="ATP49" s="80"/>
      <c r="ATQ49" s="80"/>
      <c r="ATR49" s="80"/>
      <c r="ATS49" s="80"/>
      <c r="ATT49" s="80"/>
      <c r="ATU49" s="80"/>
      <c r="ATV49" s="80"/>
      <c r="ATW49" s="80"/>
      <c r="ATX49" s="80"/>
      <c r="ATY49" s="80"/>
      <c r="ATZ49" s="80"/>
      <c r="AUA49" s="80"/>
      <c r="AUB49" s="80"/>
      <c r="AUC49" s="80"/>
      <c r="AUD49" s="80"/>
      <c r="AUE49" s="80"/>
      <c r="AUF49" s="80"/>
      <c r="AUG49" s="80"/>
      <c r="AUH49" s="80"/>
      <c r="AUI49" s="80"/>
      <c r="AUJ49" s="80"/>
      <c r="AUK49" s="80"/>
      <c r="AUL49" s="80"/>
      <c r="AUM49" s="80"/>
      <c r="AUN49" s="80"/>
      <c r="AUO49" s="80"/>
      <c r="AUP49" s="80"/>
      <c r="AUQ49" s="80"/>
      <c r="AUR49" s="80"/>
      <c r="AUS49" s="80"/>
      <c r="AUT49" s="80"/>
      <c r="AUU49" s="80"/>
      <c r="AUV49" s="80"/>
      <c r="AUW49" s="80"/>
      <c r="AUX49" s="80"/>
      <c r="AUY49" s="80"/>
      <c r="AUZ49" s="80"/>
      <c r="AVA49" s="80"/>
      <c r="AVB49" s="80"/>
      <c r="AVC49" s="80"/>
      <c r="AVD49" s="80"/>
      <c r="AVE49" s="80"/>
      <c r="AVF49" s="80"/>
      <c r="AVG49" s="80"/>
      <c r="AVH49" s="80"/>
      <c r="AVI49" s="80"/>
      <c r="AVJ49" s="80"/>
      <c r="AVK49" s="80"/>
      <c r="AVL49" s="80"/>
      <c r="AVM49" s="80"/>
      <c r="AVN49" s="80"/>
      <c r="AVO49" s="80"/>
      <c r="AVP49" s="80"/>
      <c r="AVQ49" s="80"/>
      <c r="AVR49" s="80"/>
      <c r="AVS49" s="80"/>
      <c r="AVT49" s="80"/>
      <c r="AVU49" s="80"/>
      <c r="AVV49" s="80"/>
      <c r="AVW49" s="80"/>
      <c r="AVX49" s="80"/>
      <c r="AVY49" s="80"/>
      <c r="AVZ49" s="80"/>
      <c r="AWA49" s="80"/>
      <c r="AWB49" s="80"/>
      <c r="AWC49" s="80"/>
      <c r="AWD49" s="80"/>
      <c r="AWE49" s="80"/>
      <c r="AWF49" s="80"/>
      <c r="AWG49" s="80"/>
      <c r="AWH49" s="80"/>
      <c r="AWI49" s="80"/>
      <c r="AWJ49" s="80"/>
      <c r="AWK49" s="80"/>
      <c r="AWL49" s="80"/>
      <c r="AWM49" s="80"/>
      <c r="AWN49" s="80"/>
      <c r="AWO49" s="80"/>
      <c r="AWP49" s="80"/>
      <c r="AWQ49" s="80"/>
      <c r="AWR49" s="80"/>
      <c r="AWS49" s="80"/>
      <c r="AWT49" s="80"/>
      <c r="AWU49" s="80"/>
      <c r="AWV49" s="80"/>
      <c r="AWW49" s="80"/>
      <c r="AWX49" s="80"/>
      <c r="AWY49" s="80"/>
      <c r="AWZ49" s="80"/>
      <c r="AXA49" s="80"/>
      <c r="AXB49" s="80"/>
      <c r="AXC49" s="80"/>
      <c r="AXD49" s="80"/>
      <c r="AXE49" s="80"/>
      <c r="AXF49" s="80"/>
      <c r="AXG49" s="80"/>
      <c r="AXH49" s="80"/>
      <c r="AXI49" s="80"/>
      <c r="AXJ49" s="80"/>
      <c r="AXK49" s="80"/>
      <c r="AXL49" s="80"/>
      <c r="AXM49" s="80"/>
      <c r="AXN49" s="80"/>
      <c r="AXO49" s="80"/>
      <c r="AXP49" s="80"/>
      <c r="AXQ49" s="80"/>
      <c r="AXR49" s="80"/>
      <c r="AXS49" s="80"/>
      <c r="AXT49" s="80"/>
      <c r="AXU49" s="80"/>
      <c r="AXV49" s="80"/>
      <c r="AXW49" s="80"/>
      <c r="AXX49" s="80"/>
      <c r="AXY49" s="80"/>
      <c r="AXZ49" s="80"/>
      <c r="AYA49" s="80"/>
      <c r="AYB49" s="80"/>
      <c r="AYC49" s="80"/>
      <c r="AYD49" s="80"/>
      <c r="AYE49" s="80"/>
      <c r="AYF49" s="80"/>
      <c r="AYG49" s="80"/>
      <c r="AYH49" s="80"/>
      <c r="AYI49" s="80"/>
      <c r="AYJ49" s="80"/>
      <c r="AYK49" s="80"/>
      <c r="AYL49" s="80"/>
      <c r="AYM49" s="80"/>
      <c r="AYN49" s="80"/>
      <c r="AYO49" s="80"/>
      <c r="AYP49" s="80"/>
      <c r="AYQ49" s="80"/>
      <c r="AYR49" s="80"/>
      <c r="AYS49" s="80"/>
      <c r="AYT49" s="80"/>
      <c r="AYU49" s="80"/>
      <c r="AYV49" s="80"/>
      <c r="AYW49" s="80"/>
      <c r="AYX49" s="80"/>
      <c r="AYY49" s="80"/>
      <c r="AYZ49" s="80"/>
      <c r="AZA49" s="80"/>
      <c r="AZB49" s="80"/>
      <c r="AZC49" s="80"/>
      <c r="AZD49" s="80"/>
      <c r="AZE49" s="80"/>
      <c r="AZF49" s="80"/>
      <c r="AZG49" s="80"/>
      <c r="AZH49" s="80"/>
      <c r="AZI49" s="80"/>
      <c r="AZJ49" s="80"/>
      <c r="AZK49" s="80"/>
      <c r="AZL49" s="80"/>
      <c r="AZM49" s="80"/>
      <c r="AZN49" s="80"/>
      <c r="AZO49" s="80"/>
      <c r="AZP49" s="80"/>
      <c r="AZQ49" s="80"/>
      <c r="AZR49" s="80"/>
      <c r="AZS49" s="80"/>
      <c r="AZT49" s="80"/>
      <c r="AZU49" s="80"/>
      <c r="AZV49" s="80"/>
      <c r="AZW49" s="80"/>
      <c r="AZX49" s="80"/>
      <c r="AZY49" s="80"/>
      <c r="AZZ49" s="80"/>
      <c r="BAA49" s="80"/>
      <c r="BAB49" s="80"/>
      <c r="BAC49" s="80"/>
      <c r="BAD49" s="80"/>
      <c r="BAE49" s="80"/>
      <c r="BAF49" s="80"/>
      <c r="BAG49" s="80"/>
      <c r="BAH49" s="80"/>
      <c r="BAI49" s="80"/>
      <c r="BAJ49" s="80"/>
      <c r="BAK49" s="80"/>
      <c r="BAL49" s="80"/>
      <c r="BAM49" s="80"/>
      <c r="BAN49" s="80"/>
      <c r="BAO49" s="80"/>
      <c r="BAP49" s="80"/>
      <c r="BAQ49" s="80"/>
      <c r="BAR49" s="80"/>
      <c r="BAS49" s="80"/>
      <c r="BAT49" s="80"/>
      <c r="BAU49" s="80"/>
      <c r="BAV49" s="80"/>
      <c r="BAW49" s="80"/>
      <c r="BAX49" s="80"/>
      <c r="BAY49" s="80"/>
      <c r="BAZ49" s="80"/>
      <c r="BBA49" s="80"/>
      <c r="BBB49" s="80"/>
      <c r="BBC49" s="80"/>
      <c r="BBD49" s="80"/>
      <c r="BBE49" s="80"/>
      <c r="BBF49" s="80"/>
      <c r="BBG49" s="80"/>
      <c r="BBH49" s="80"/>
      <c r="BBI49" s="80"/>
      <c r="BBJ49" s="80"/>
      <c r="BBK49" s="80"/>
      <c r="BBL49" s="80"/>
      <c r="BBM49" s="80"/>
      <c r="BBN49" s="80"/>
      <c r="BBO49" s="80"/>
      <c r="BBP49" s="80"/>
      <c r="BBQ49" s="80"/>
      <c r="BBR49" s="80"/>
      <c r="BBS49" s="80"/>
      <c r="BBT49" s="80"/>
      <c r="BBU49" s="80"/>
      <c r="BBV49" s="80"/>
      <c r="BBW49" s="80"/>
      <c r="BBX49" s="80"/>
      <c r="BBY49" s="80"/>
      <c r="BBZ49" s="80"/>
      <c r="BCA49" s="80"/>
      <c r="BCB49" s="80"/>
      <c r="BCC49" s="80"/>
      <c r="BCD49" s="80"/>
      <c r="BCE49" s="80"/>
      <c r="BCF49" s="80"/>
      <c r="BCG49" s="80"/>
      <c r="BCH49" s="80"/>
      <c r="BCI49" s="80"/>
      <c r="BCJ49" s="80"/>
      <c r="BCK49" s="80"/>
      <c r="BCL49" s="80"/>
      <c r="BCM49" s="80"/>
      <c r="BCN49" s="80"/>
      <c r="BCO49" s="80"/>
      <c r="BCP49" s="80"/>
      <c r="BCQ49" s="80"/>
      <c r="BCR49" s="80"/>
      <c r="BCS49" s="80"/>
      <c r="BCT49" s="80"/>
      <c r="BCU49" s="80"/>
      <c r="BCV49" s="80"/>
      <c r="BCW49" s="80"/>
      <c r="BCX49" s="80"/>
      <c r="BCY49" s="80"/>
      <c r="BCZ49" s="80"/>
      <c r="BDA49" s="80"/>
      <c r="BDB49" s="80"/>
      <c r="BDC49" s="80"/>
      <c r="BDD49" s="80"/>
      <c r="BDE49" s="80"/>
      <c r="BDF49" s="80"/>
      <c r="BDG49" s="80"/>
      <c r="BDH49" s="80"/>
      <c r="BDI49" s="80"/>
      <c r="BDJ49" s="80"/>
      <c r="BDK49" s="80"/>
      <c r="BDL49" s="80"/>
      <c r="BDM49" s="80"/>
      <c r="BDN49" s="80"/>
      <c r="BDO49" s="80"/>
      <c r="BDP49" s="80"/>
      <c r="BDQ49" s="80"/>
      <c r="BDR49" s="80"/>
      <c r="BDS49" s="80"/>
      <c r="BDT49" s="80"/>
      <c r="BDU49" s="80"/>
      <c r="BDV49" s="80"/>
      <c r="BDW49" s="80"/>
      <c r="BDX49" s="80"/>
      <c r="BDY49" s="80"/>
      <c r="BDZ49" s="80"/>
      <c r="BEA49" s="80"/>
      <c r="BEB49" s="80"/>
      <c r="BEC49" s="80"/>
      <c r="BED49" s="80"/>
      <c r="BEE49" s="80"/>
      <c r="BEF49" s="80"/>
      <c r="BEG49" s="80"/>
      <c r="BEH49" s="80"/>
      <c r="BEI49" s="80"/>
      <c r="BEJ49" s="80"/>
      <c r="BEK49" s="80"/>
      <c r="BEL49" s="80"/>
      <c r="BEM49" s="80"/>
      <c r="BEN49" s="80"/>
      <c r="BEO49" s="80"/>
      <c r="BEP49" s="80"/>
      <c r="BEQ49" s="80"/>
      <c r="BER49" s="80"/>
      <c r="BES49" s="80"/>
      <c r="BET49" s="80"/>
      <c r="BEU49" s="80"/>
      <c r="BEV49" s="80"/>
      <c r="BEW49" s="80"/>
      <c r="BEX49" s="80"/>
      <c r="BEY49" s="80"/>
      <c r="BEZ49" s="80"/>
      <c r="BFA49" s="80"/>
      <c r="BFB49" s="80"/>
      <c r="BFC49" s="80"/>
      <c r="BFD49" s="80"/>
      <c r="BFE49" s="80"/>
      <c r="BFF49" s="80"/>
      <c r="BFG49" s="80"/>
      <c r="BFH49" s="80"/>
      <c r="BFI49" s="80"/>
      <c r="BFJ49" s="80"/>
      <c r="BFK49" s="80"/>
      <c r="BFL49" s="80"/>
      <c r="BFM49" s="80"/>
      <c r="BFN49" s="80"/>
      <c r="BFO49" s="80"/>
      <c r="BFP49" s="80"/>
      <c r="BFQ49" s="80"/>
      <c r="BFR49" s="80"/>
      <c r="BFS49" s="80"/>
      <c r="BFT49" s="80"/>
      <c r="BFU49" s="80"/>
      <c r="BFV49" s="80"/>
      <c r="BFW49" s="80"/>
      <c r="BFX49" s="80"/>
      <c r="BFY49" s="80"/>
      <c r="BFZ49" s="80"/>
      <c r="BGA49" s="80"/>
      <c r="BGB49" s="80"/>
      <c r="BGC49" s="80"/>
      <c r="BGD49" s="80"/>
      <c r="BGE49" s="80"/>
      <c r="BGF49" s="80"/>
      <c r="BGG49" s="80"/>
      <c r="BGH49" s="80"/>
      <c r="BGI49" s="80"/>
      <c r="BGJ49" s="80"/>
      <c r="BGK49" s="80"/>
      <c r="BGL49" s="80"/>
      <c r="BGM49" s="80"/>
      <c r="BGN49" s="80"/>
      <c r="BGO49" s="80"/>
      <c r="BGP49" s="80"/>
      <c r="BGQ49" s="80"/>
      <c r="BGR49" s="80"/>
      <c r="BGS49" s="80"/>
      <c r="BGT49" s="80"/>
      <c r="BGU49" s="80"/>
      <c r="BGV49" s="80"/>
      <c r="BGW49" s="80"/>
      <c r="BGX49" s="80"/>
      <c r="BGY49" s="80"/>
      <c r="BGZ49" s="80"/>
      <c r="BHA49" s="80"/>
      <c r="BHB49" s="80"/>
      <c r="BHC49" s="80"/>
      <c r="BHD49" s="80"/>
      <c r="BHE49" s="80"/>
      <c r="BHF49" s="80"/>
      <c r="BHG49" s="80"/>
      <c r="BHH49" s="80"/>
      <c r="BHI49" s="80"/>
      <c r="BHJ49" s="80"/>
      <c r="BHK49" s="80"/>
      <c r="BHL49" s="80"/>
      <c r="BHM49" s="80"/>
      <c r="BHN49" s="80"/>
      <c r="BHO49" s="80"/>
      <c r="BHP49" s="80"/>
      <c r="BHQ49" s="80"/>
      <c r="BHR49" s="80"/>
      <c r="BHS49" s="80"/>
      <c r="BHT49" s="80"/>
      <c r="BHU49" s="80"/>
      <c r="BHV49" s="80"/>
      <c r="BHW49" s="80"/>
      <c r="BHX49" s="80"/>
      <c r="BHY49" s="80"/>
      <c r="BHZ49" s="80"/>
      <c r="BIA49" s="80"/>
      <c r="BIB49" s="80"/>
      <c r="BIC49" s="80"/>
      <c r="BID49" s="80"/>
      <c r="BIE49" s="80"/>
      <c r="BIF49" s="80"/>
      <c r="BIG49" s="80"/>
      <c r="BIH49" s="80"/>
      <c r="BII49" s="80"/>
      <c r="BIJ49" s="80"/>
      <c r="BIK49" s="80"/>
      <c r="BIL49" s="80"/>
      <c r="BIM49" s="80"/>
      <c r="BIN49" s="80"/>
      <c r="BIO49" s="80"/>
      <c r="BIP49" s="80"/>
      <c r="BIQ49" s="80"/>
      <c r="BIR49" s="80"/>
      <c r="BIS49" s="80"/>
      <c r="BIT49" s="80"/>
      <c r="BIU49" s="80"/>
      <c r="BIV49" s="80"/>
      <c r="BIW49" s="80"/>
      <c r="BIX49" s="80"/>
      <c r="BIY49" s="80"/>
      <c r="BIZ49" s="80"/>
      <c r="BJA49" s="80"/>
      <c r="BJB49" s="80"/>
      <c r="BJC49" s="80"/>
      <c r="BJD49" s="80"/>
      <c r="BJE49" s="80"/>
      <c r="BJF49" s="80"/>
      <c r="BJG49" s="80"/>
      <c r="BJH49" s="80"/>
      <c r="BJI49" s="80"/>
      <c r="BJJ49" s="80"/>
      <c r="BJK49" s="80"/>
      <c r="BJL49" s="80"/>
      <c r="BJM49" s="80"/>
      <c r="BJN49" s="80"/>
      <c r="BJO49" s="80"/>
      <c r="BJP49" s="80"/>
      <c r="BJQ49" s="80"/>
      <c r="BJR49" s="80"/>
      <c r="BJS49" s="80"/>
      <c r="BJT49" s="80"/>
      <c r="BJU49" s="80"/>
      <c r="BJV49" s="80"/>
      <c r="BJW49" s="80"/>
      <c r="BJX49" s="80"/>
      <c r="BJY49" s="80"/>
      <c r="BJZ49" s="80"/>
      <c r="BKA49" s="80"/>
      <c r="BKB49" s="80"/>
      <c r="BKC49" s="80"/>
      <c r="BKD49" s="80"/>
      <c r="BKE49" s="80"/>
      <c r="BKF49" s="80"/>
      <c r="BKG49" s="80"/>
      <c r="BKH49" s="80"/>
      <c r="BKI49" s="80"/>
      <c r="BKJ49" s="80"/>
      <c r="BKK49" s="80"/>
      <c r="BKL49" s="80"/>
      <c r="BKM49" s="80"/>
      <c r="BKN49" s="80"/>
      <c r="BKO49" s="80"/>
      <c r="BKP49" s="80"/>
      <c r="BKQ49" s="80"/>
      <c r="BKR49" s="80"/>
      <c r="BKS49" s="80"/>
      <c r="BKT49" s="80"/>
      <c r="BKU49" s="80"/>
      <c r="BKV49" s="80"/>
      <c r="BKW49" s="80"/>
      <c r="BKX49" s="80"/>
      <c r="BKY49" s="80"/>
      <c r="BKZ49" s="80"/>
      <c r="BLA49" s="80"/>
      <c r="BLB49" s="80"/>
      <c r="BLC49" s="80"/>
      <c r="BLD49" s="80"/>
      <c r="BLE49" s="80"/>
      <c r="BLF49" s="80"/>
      <c r="BLG49" s="80"/>
      <c r="BLH49" s="80"/>
      <c r="BLI49" s="80"/>
      <c r="BLJ49" s="80"/>
      <c r="BLK49" s="80"/>
      <c r="BLL49" s="80"/>
      <c r="BLM49" s="80"/>
      <c r="BLN49" s="80"/>
      <c r="BLO49" s="80"/>
      <c r="BLP49" s="80"/>
      <c r="BLQ49" s="80"/>
      <c r="BLR49" s="80"/>
      <c r="BLS49" s="80"/>
      <c r="BLT49" s="80"/>
      <c r="BLU49" s="80"/>
      <c r="BLV49" s="80"/>
      <c r="BLW49" s="80"/>
      <c r="BLX49" s="80"/>
      <c r="BLY49" s="80"/>
      <c r="BLZ49" s="80"/>
      <c r="BMA49" s="80"/>
      <c r="BMB49" s="80"/>
      <c r="BMC49" s="80"/>
      <c r="BMD49" s="80"/>
      <c r="BME49" s="80"/>
      <c r="BMF49" s="80"/>
      <c r="BMG49" s="80"/>
      <c r="BMH49" s="80"/>
      <c r="BMI49" s="80"/>
      <c r="BMJ49" s="80"/>
      <c r="BMK49" s="80"/>
      <c r="BML49" s="80"/>
      <c r="BMM49" s="80"/>
      <c r="BMN49" s="80"/>
      <c r="BMO49" s="80"/>
      <c r="BMP49" s="80"/>
      <c r="BMQ49" s="80"/>
      <c r="BMR49" s="80"/>
      <c r="BMS49" s="80"/>
      <c r="BMT49" s="80"/>
      <c r="BMU49" s="80"/>
      <c r="BMV49" s="80"/>
      <c r="BMW49" s="80"/>
      <c r="BMX49" s="80"/>
      <c r="BMY49" s="80"/>
      <c r="BMZ49" s="80"/>
      <c r="BNA49" s="80"/>
      <c r="BNB49" s="80"/>
      <c r="BNC49" s="80"/>
      <c r="BND49" s="80"/>
      <c r="BNE49" s="80"/>
      <c r="BNF49" s="80"/>
      <c r="BNG49" s="80"/>
      <c r="BNH49" s="80"/>
      <c r="BNI49" s="80"/>
      <c r="BNJ49" s="80"/>
      <c r="BNK49" s="80"/>
      <c r="BNL49" s="80"/>
      <c r="BNM49" s="80"/>
      <c r="BNN49" s="80"/>
      <c r="BNO49" s="80"/>
      <c r="BNP49" s="80"/>
      <c r="BNQ49" s="80"/>
      <c r="BNR49" s="80"/>
      <c r="BNS49" s="80"/>
      <c r="BNT49" s="80"/>
      <c r="BNU49" s="80"/>
      <c r="BNV49" s="80"/>
      <c r="BNW49" s="80"/>
      <c r="BNX49" s="80"/>
      <c r="BNY49" s="80"/>
      <c r="BNZ49" s="80"/>
      <c r="BOA49" s="80"/>
      <c r="BOB49" s="80"/>
      <c r="BOC49" s="80"/>
      <c r="BOD49" s="80"/>
      <c r="BOE49" s="80"/>
      <c r="BOF49" s="80"/>
      <c r="BOG49" s="80"/>
      <c r="BOH49" s="80"/>
      <c r="BOI49" s="80"/>
      <c r="BOJ49" s="80"/>
      <c r="BOK49" s="80"/>
      <c r="BOL49" s="80"/>
      <c r="BOM49" s="80"/>
      <c r="BON49" s="80"/>
      <c r="BOO49" s="80"/>
      <c r="BOP49" s="80"/>
      <c r="BOQ49" s="80"/>
      <c r="BOR49" s="80"/>
      <c r="BOS49" s="80"/>
      <c r="BOT49" s="80"/>
      <c r="BOU49" s="80"/>
      <c r="BOV49" s="80"/>
      <c r="BOW49" s="80"/>
      <c r="BOX49" s="80"/>
      <c r="BOY49" s="80"/>
      <c r="BOZ49" s="80"/>
      <c r="BPA49" s="80"/>
      <c r="BPB49" s="80"/>
      <c r="BPC49" s="80"/>
      <c r="BPD49" s="80"/>
      <c r="BPE49" s="80"/>
      <c r="BPF49" s="80"/>
      <c r="BPG49" s="80"/>
      <c r="BPH49" s="80"/>
      <c r="BPI49" s="80"/>
      <c r="BPJ49" s="80"/>
      <c r="BPK49" s="80"/>
      <c r="BPL49" s="80"/>
      <c r="BPM49" s="80"/>
      <c r="BPN49" s="80"/>
      <c r="BPO49" s="80"/>
      <c r="BPP49" s="80"/>
      <c r="BPQ49" s="80"/>
      <c r="BPR49" s="80"/>
      <c r="BPS49" s="80"/>
      <c r="BPT49" s="80"/>
      <c r="BPU49" s="80"/>
      <c r="BPV49" s="80"/>
      <c r="BPW49" s="80"/>
      <c r="BPX49" s="80"/>
      <c r="BPY49" s="80"/>
      <c r="BPZ49" s="80"/>
      <c r="BQA49" s="80"/>
      <c r="BQB49" s="80"/>
      <c r="BQC49" s="80"/>
      <c r="BQD49" s="80"/>
      <c r="BQE49" s="80"/>
      <c r="BQF49" s="80"/>
      <c r="BQG49" s="80"/>
      <c r="BQH49" s="80"/>
      <c r="BQI49" s="80"/>
      <c r="BQJ49" s="80"/>
      <c r="BQK49" s="80"/>
      <c r="BQL49" s="80"/>
      <c r="BQM49" s="80"/>
      <c r="BQN49" s="80"/>
      <c r="BQO49" s="80"/>
      <c r="BQP49" s="80"/>
      <c r="BQQ49" s="80"/>
      <c r="BQR49" s="80"/>
      <c r="BQS49" s="80"/>
      <c r="BQT49" s="80"/>
      <c r="BQU49" s="80"/>
      <c r="BQV49" s="80"/>
      <c r="BQW49" s="80"/>
      <c r="BQX49" s="80"/>
      <c r="BQY49" s="80"/>
      <c r="BQZ49" s="80"/>
      <c r="BRA49" s="80"/>
      <c r="BRB49" s="80"/>
      <c r="BRC49" s="80"/>
      <c r="BRD49" s="80"/>
      <c r="BRE49" s="80"/>
      <c r="BRF49" s="80"/>
      <c r="BRG49" s="80"/>
      <c r="BRH49" s="80"/>
      <c r="BRI49" s="80"/>
      <c r="BRJ49" s="80"/>
      <c r="BRK49" s="80"/>
      <c r="BRL49" s="80"/>
      <c r="BRM49" s="80"/>
      <c r="BRN49" s="80"/>
      <c r="BRO49" s="80"/>
      <c r="BRP49" s="80"/>
      <c r="BRQ49" s="80"/>
      <c r="BRR49" s="80"/>
      <c r="BRS49" s="80"/>
      <c r="BRT49" s="80"/>
      <c r="BRU49" s="80"/>
      <c r="BRV49" s="80"/>
      <c r="BRW49" s="80"/>
      <c r="BRX49" s="80"/>
      <c r="BRY49" s="80"/>
      <c r="BRZ49" s="80"/>
      <c r="BSA49" s="80"/>
      <c r="BSB49" s="80"/>
      <c r="BSC49" s="80"/>
      <c r="BSD49" s="80"/>
      <c r="BSE49" s="80"/>
      <c r="BSF49" s="80"/>
      <c r="BSG49" s="80"/>
      <c r="BSH49" s="80"/>
      <c r="BSI49" s="80"/>
      <c r="BSJ49" s="80"/>
      <c r="BSK49" s="80"/>
      <c r="BSL49" s="80"/>
      <c r="BSM49" s="80"/>
      <c r="BSN49" s="80"/>
      <c r="BSO49" s="80"/>
      <c r="BSP49" s="80"/>
      <c r="BSQ49" s="80"/>
      <c r="BSR49" s="80"/>
      <c r="BSS49" s="80"/>
      <c r="BST49" s="80"/>
      <c r="BSU49" s="80"/>
      <c r="BSV49" s="80"/>
      <c r="BSW49" s="80"/>
      <c r="BSX49" s="80"/>
      <c r="BSY49" s="80"/>
      <c r="BSZ49" s="80"/>
      <c r="BTA49" s="80"/>
      <c r="BTB49" s="80"/>
      <c r="BTC49" s="80"/>
      <c r="BTD49" s="80"/>
      <c r="BTE49" s="80"/>
      <c r="BTF49" s="80"/>
      <c r="BTG49" s="80"/>
      <c r="BTH49" s="80"/>
      <c r="BTI49" s="80"/>
      <c r="BTJ49" s="80"/>
      <c r="BTK49" s="80"/>
      <c r="BTL49" s="80"/>
      <c r="BTM49" s="80"/>
      <c r="BTN49" s="80"/>
      <c r="BTO49" s="80"/>
      <c r="BTP49" s="80"/>
      <c r="BTQ49" s="80"/>
      <c r="BTR49" s="80"/>
      <c r="BTS49" s="80"/>
      <c r="BTT49" s="80"/>
      <c r="BTU49" s="80"/>
      <c r="BTV49" s="80"/>
      <c r="BTW49" s="80"/>
      <c r="BTX49" s="80"/>
      <c r="BTY49" s="80"/>
      <c r="BTZ49" s="80"/>
      <c r="BUA49" s="80"/>
      <c r="BUB49" s="80"/>
      <c r="BUC49" s="80"/>
      <c r="BUD49" s="80"/>
      <c r="BUE49" s="80"/>
      <c r="BUF49" s="80"/>
      <c r="BUG49" s="80"/>
      <c r="BUH49" s="80"/>
      <c r="BUI49" s="80"/>
      <c r="BUJ49" s="80"/>
      <c r="BUK49" s="80"/>
      <c r="BUL49" s="80"/>
      <c r="BUM49" s="80"/>
      <c r="BUN49" s="80"/>
      <c r="BUO49" s="80"/>
      <c r="BUP49" s="80"/>
      <c r="BUQ49" s="80"/>
      <c r="BUR49" s="80"/>
      <c r="BUS49" s="80"/>
      <c r="BUT49" s="80"/>
      <c r="BUU49" s="80"/>
      <c r="BUV49" s="80"/>
      <c r="BUW49" s="80"/>
      <c r="BUX49" s="80"/>
      <c r="BUY49" s="80"/>
      <c r="BUZ49" s="80"/>
      <c r="BVA49" s="80"/>
      <c r="BVB49" s="80"/>
      <c r="BVC49" s="80"/>
      <c r="BVD49" s="80"/>
      <c r="BVE49" s="80"/>
      <c r="BVF49" s="80"/>
      <c r="BVG49" s="80"/>
      <c r="BVH49" s="80"/>
      <c r="BVI49" s="80"/>
      <c r="BVJ49" s="80"/>
      <c r="BVK49" s="80"/>
      <c r="BVL49" s="80"/>
      <c r="BVM49" s="80"/>
      <c r="BVN49" s="80"/>
      <c r="BVO49" s="80"/>
      <c r="BVP49" s="80"/>
      <c r="BVQ49" s="80"/>
      <c r="BVR49" s="80"/>
      <c r="BVS49" s="80"/>
      <c r="BVT49" s="80"/>
      <c r="BVU49" s="80"/>
      <c r="BVV49" s="80"/>
      <c r="BVW49" s="80"/>
      <c r="BVX49" s="80"/>
      <c r="BVY49" s="80"/>
      <c r="BVZ49" s="80"/>
      <c r="BWA49" s="80"/>
      <c r="BWB49" s="80"/>
      <c r="BWC49" s="80"/>
      <c r="BWD49" s="80"/>
      <c r="BWE49" s="80"/>
      <c r="BWF49" s="80"/>
      <c r="BWG49" s="80"/>
      <c r="BWH49" s="80"/>
      <c r="BWI49" s="80"/>
      <c r="BWJ49" s="80"/>
      <c r="BWK49" s="80"/>
      <c r="BWL49" s="80"/>
      <c r="BWM49" s="80"/>
      <c r="BWN49" s="80"/>
      <c r="BWO49" s="80"/>
      <c r="BWP49" s="80"/>
      <c r="BWQ49" s="80"/>
      <c r="BWR49" s="80"/>
      <c r="BWS49" s="80"/>
      <c r="BWT49" s="80"/>
      <c r="BWU49" s="80"/>
      <c r="BWV49" s="80"/>
      <c r="BWW49" s="80"/>
      <c r="BWX49" s="80"/>
      <c r="BWY49" s="80"/>
      <c r="BWZ49" s="80"/>
      <c r="BXA49" s="80"/>
      <c r="BXB49" s="80"/>
      <c r="BXC49" s="80"/>
      <c r="BXD49" s="80"/>
      <c r="BXE49" s="80"/>
      <c r="BXF49" s="80"/>
      <c r="BXG49" s="80"/>
      <c r="BXH49" s="80"/>
      <c r="BXI49" s="80"/>
      <c r="BXJ49" s="80"/>
      <c r="BXK49" s="80"/>
      <c r="BXL49" s="80"/>
      <c r="BXM49" s="80"/>
      <c r="BXN49" s="80"/>
      <c r="BXO49" s="80"/>
      <c r="BXP49" s="80"/>
      <c r="BXQ49" s="80"/>
      <c r="BXR49" s="80"/>
      <c r="BXS49" s="80"/>
      <c r="BXT49" s="80"/>
      <c r="BXU49" s="80"/>
      <c r="BXV49" s="80"/>
      <c r="BXW49" s="80"/>
      <c r="BXX49" s="80"/>
      <c r="BXY49" s="80"/>
      <c r="BXZ49" s="80"/>
      <c r="BYA49" s="80"/>
      <c r="BYB49" s="80"/>
      <c r="BYC49" s="80"/>
      <c r="BYD49" s="80"/>
      <c r="BYE49" s="80"/>
      <c r="BYF49" s="80"/>
      <c r="BYG49" s="80"/>
      <c r="BYH49" s="80"/>
      <c r="BYI49" s="80"/>
      <c r="BYJ49" s="80"/>
      <c r="BYK49" s="80"/>
      <c r="BYL49" s="80"/>
      <c r="BYM49" s="80"/>
      <c r="BYN49" s="80"/>
      <c r="BYO49" s="80"/>
      <c r="BYP49" s="80"/>
      <c r="BYQ49" s="80"/>
      <c r="BYR49" s="80"/>
      <c r="BYS49" s="80"/>
      <c r="BYT49" s="80"/>
      <c r="BYU49" s="80"/>
      <c r="BYV49" s="80"/>
      <c r="BYW49" s="80"/>
      <c r="BYX49" s="80"/>
      <c r="BYY49" s="80"/>
      <c r="BYZ49" s="80"/>
      <c r="BZA49" s="80"/>
      <c r="BZB49" s="80"/>
      <c r="BZC49" s="80"/>
      <c r="BZD49" s="80"/>
      <c r="BZE49" s="80"/>
      <c r="BZF49" s="80"/>
      <c r="BZG49" s="80"/>
      <c r="BZH49" s="80"/>
      <c r="BZI49" s="80"/>
      <c r="BZJ49" s="80"/>
      <c r="BZK49" s="80"/>
      <c r="BZL49" s="80"/>
      <c r="BZM49" s="80"/>
      <c r="BZN49" s="80"/>
      <c r="BZO49" s="80"/>
      <c r="BZP49" s="80"/>
      <c r="BZQ49" s="80"/>
      <c r="BZR49" s="80"/>
      <c r="BZS49" s="80"/>
      <c r="BZT49" s="80"/>
      <c r="BZU49" s="80"/>
      <c r="BZV49" s="80"/>
      <c r="BZW49" s="80"/>
      <c r="BZX49" s="80"/>
      <c r="BZY49" s="80"/>
      <c r="BZZ49" s="80"/>
      <c r="CAA49" s="80"/>
      <c r="CAB49" s="80"/>
      <c r="CAC49" s="80"/>
      <c r="CAD49" s="80"/>
      <c r="CAE49" s="80"/>
      <c r="CAF49" s="80"/>
      <c r="CAG49" s="80"/>
      <c r="CAH49" s="80"/>
      <c r="CAI49" s="80"/>
      <c r="CAJ49" s="80"/>
      <c r="CAK49" s="80"/>
      <c r="CAL49" s="80"/>
      <c r="CAM49" s="80"/>
      <c r="CAN49" s="80"/>
      <c r="CAO49" s="80"/>
      <c r="CAP49" s="80"/>
      <c r="CAQ49" s="80"/>
      <c r="CAR49" s="80"/>
      <c r="CAS49" s="80"/>
      <c r="CAT49" s="80"/>
      <c r="CAU49" s="80"/>
      <c r="CAV49" s="80"/>
      <c r="CAW49" s="80"/>
      <c r="CAX49" s="80"/>
      <c r="CAY49" s="80"/>
      <c r="CAZ49" s="80"/>
      <c r="CBA49" s="80"/>
      <c r="CBB49" s="80"/>
      <c r="CBC49" s="80"/>
      <c r="CBD49" s="80"/>
      <c r="CBE49" s="80"/>
      <c r="CBF49" s="80"/>
      <c r="CBG49" s="80"/>
      <c r="CBH49" s="80"/>
      <c r="CBI49" s="80"/>
      <c r="CBJ49" s="80"/>
      <c r="CBK49" s="80"/>
      <c r="CBL49" s="80"/>
      <c r="CBM49" s="80"/>
      <c r="CBN49" s="80"/>
      <c r="CBO49" s="80"/>
      <c r="CBP49" s="80"/>
      <c r="CBQ49" s="80"/>
      <c r="CBR49" s="80"/>
      <c r="CBS49" s="80"/>
      <c r="CBT49" s="80"/>
      <c r="CBU49" s="80"/>
      <c r="CBV49" s="80"/>
      <c r="CBW49" s="80"/>
      <c r="CBX49" s="80"/>
      <c r="CBY49" s="80"/>
      <c r="CBZ49" s="80"/>
      <c r="CCA49" s="80"/>
      <c r="CCB49" s="80"/>
      <c r="CCC49" s="80"/>
      <c r="CCD49" s="80"/>
      <c r="CCE49" s="80"/>
      <c r="CCF49" s="80"/>
      <c r="CCG49" s="80"/>
      <c r="CCH49" s="80"/>
      <c r="CCI49" s="80"/>
      <c r="CCJ49" s="80"/>
      <c r="CCK49" s="80"/>
      <c r="CCL49" s="80"/>
      <c r="CCM49" s="80"/>
      <c r="CCN49" s="80"/>
      <c r="CCO49" s="80"/>
      <c r="CCP49" s="80"/>
      <c r="CCQ49" s="80"/>
      <c r="CCR49" s="80"/>
      <c r="CCS49" s="80"/>
      <c r="CCT49" s="80"/>
      <c r="CCU49" s="80"/>
      <c r="CCV49" s="80"/>
      <c r="CCW49" s="80"/>
      <c r="CCX49" s="80"/>
      <c r="CCY49" s="80"/>
      <c r="CCZ49" s="80"/>
      <c r="CDA49" s="80"/>
      <c r="CDB49" s="80"/>
      <c r="CDC49" s="80"/>
      <c r="CDD49" s="80"/>
      <c r="CDE49" s="80"/>
      <c r="CDF49" s="80"/>
      <c r="CDG49" s="80"/>
      <c r="CDH49" s="80"/>
      <c r="CDI49" s="80"/>
      <c r="CDJ49" s="80"/>
      <c r="CDK49" s="80"/>
      <c r="CDL49" s="80"/>
      <c r="CDM49" s="80"/>
      <c r="CDN49" s="80"/>
      <c r="CDO49" s="80"/>
      <c r="CDP49" s="80"/>
      <c r="CDQ49" s="80"/>
      <c r="CDR49" s="80"/>
      <c r="CDS49" s="80"/>
      <c r="CDT49" s="80"/>
      <c r="CDU49" s="80"/>
      <c r="CDV49" s="80"/>
      <c r="CDW49" s="80"/>
      <c r="CDX49" s="80"/>
      <c r="CDY49" s="80"/>
      <c r="CDZ49" s="80"/>
      <c r="CEA49" s="80"/>
      <c r="CEB49" s="80"/>
      <c r="CEC49" s="80"/>
      <c r="CED49" s="80"/>
      <c r="CEE49" s="80"/>
      <c r="CEF49" s="80"/>
      <c r="CEG49" s="80"/>
      <c r="CEH49" s="80"/>
      <c r="CEI49" s="80"/>
      <c r="CEJ49" s="80"/>
      <c r="CEK49" s="80"/>
      <c r="CEL49" s="80"/>
      <c r="CEM49" s="80"/>
      <c r="CEN49" s="80"/>
      <c r="CEO49" s="80"/>
      <c r="CEP49" s="80"/>
      <c r="CEQ49" s="80"/>
      <c r="CER49" s="80"/>
      <c r="CES49" s="80"/>
      <c r="CET49" s="80"/>
      <c r="CEU49" s="80"/>
      <c r="CEV49" s="80"/>
      <c r="CEW49" s="80"/>
      <c r="CEX49" s="80"/>
      <c r="CEY49" s="80"/>
      <c r="CEZ49" s="80"/>
      <c r="CFA49" s="80"/>
      <c r="CFB49" s="80"/>
      <c r="CFC49" s="80"/>
      <c r="CFD49" s="80"/>
      <c r="CFE49" s="80"/>
      <c r="CFF49" s="80"/>
      <c r="CFG49" s="80"/>
      <c r="CFH49" s="80"/>
      <c r="CFI49" s="80"/>
      <c r="CFJ49" s="80"/>
      <c r="CFK49" s="80"/>
      <c r="CFL49" s="80"/>
      <c r="CFM49" s="80"/>
      <c r="CFN49" s="80"/>
      <c r="CFO49" s="80"/>
      <c r="CFP49" s="80"/>
      <c r="CFQ49" s="80"/>
      <c r="CFR49" s="80"/>
      <c r="CFS49" s="80"/>
      <c r="CFT49" s="80"/>
      <c r="CFU49" s="80"/>
      <c r="CFV49" s="80"/>
      <c r="CFW49" s="80"/>
      <c r="CFX49" s="80"/>
      <c r="CFY49" s="80"/>
      <c r="CFZ49" s="80"/>
      <c r="CGA49" s="80"/>
      <c r="CGB49" s="80"/>
      <c r="CGC49" s="80"/>
      <c r="CGD49" s="80"/>
      <c r="CGE49" s="80"/>
      <c r="CGF49" s="80"/>
      <c r="CGG49" s="80"/>
      <c r="CGH49" s="80"/>
      <c r="CGI49" s="80"/>
      <c r="CGJ49" s="80"/>
      <c r="CGK49" s="80"/>
      <c r="CGL49" s="80"/>
      <c r="CGM49" s="80"/>
      <c r="CGN49" s="80"/>
      <c r="CGO49" s="80"/>
      <c r="CGP49" s="80"/>
      <c r="CGQ49" s="80"/>
      <c r="CGR49" s="80"/>
      <c r="CGS49" s="80"/>
      <c r="CGT49" s="80"/>
      <c r="CGU49" s="80"/>
      <c r="CGV49" s="80"/>
      <c r="CGW49" s="80"/>
      <c r="CGX49" s="80"/>
      <c r="CGY49" s="80"/>
      <c r="CGZ49" s="80"/>
      <c r="CHA49" s="80"/>
      <c r="CHB49" s="80"/>
      <c r="CHC49" s="80"/>
      <c r="CHD49" s="80"/>
      <c r="CHE49" s="80"/>
      <c r="CHF49" s="80"/>
      <c r="CHG49" s="80"/>
      <c r="CHH49" s="80"/>
      <c r="CHI49" s="80"/>
      <c r="CHJ49" s="80"/>
      <c r="CHK49" s="80"/>
      <c r="CHL49" s="80"/>
      <c r="CHM49" s="80"/>
      <c r="CHN49" s="80"/>
      <c r="CHO49" s="80"/>
      <c r="CHP49" s="80"/>
      <c r="CHQ49" s="80"/>
      <c r="CHR49" s="80"/>
      <c r="CHS49" s="80"/>
      <c r="CHT49" s="80"/>
      <c r="CHU49" s="80"/>
      <c r="CHV49" s="80"/>
      <c r="CHW49" s="80"/>
      <c r="CHX49" s="80"/>
      <c r="CHY49" s="80"/>
      <c r="CHZ49" s="80"/>
      <c r="CIA49" s="80"/>
      <c r="CIB49" s="80"/>
      <c r="CIC49" s="80"/>
      <c r="CID49" s="80"/>
      <c r="CIE49" s="80"/>
      <c r="CIF49" s="80"/>
      <c r="CIG49" s="80"/>
      <c r="CIH49" s="80"/>
      <c r="CII49" s="80"/>
      <c r="CIJ49" s="80"/>
      <c r="CIK49" s="80"/>
      <c r="CIL49" s="80"/>
      <c r="CIM49" s="80"/>
      <c r="CIN49" s="80"/>
      <c r="CIO49" s="80"/>
      <c r="CIP49" s="80"/>
      <c r="CIQ49" s="80"/>
      <c r="CIR49" s="80"/>
      <c r="CIS49" s="80"/>
      <c r="CIT49" s="80"/>
      <c r="CIU49" s="80"/>
      <c r="CIV49" s="80"/>
      <c r="CIW49" s="80"/>
      <c r="CIX49" s="80"/>
      <c r="CIY49" s="80"/>
      <c r="CIZ49" s="80"/>
      <c r="CJA49" s="80"/>
      <c r="CJB49" s="80"/>
      <c r="CJC49" s="80"/>
      <c r="CJD49" s="80"/>
      <c r="CJE49" s="80"/>
      <c r="CJF49" s="80"/>
      <c r="CJG49" s="80"/>
      <c r="CJH49" s="80"/>
      <c r="CJI49" s="80"/>
      <c r="CJJ49" s="80"/>
      <c r="CJK49" s="80"/>
      <c r="CJL49" s="80"/>
      <c r="CJM49" s="80"/>
      <c r="CJN49" s="80"/>
      <c r="CJO49" s="80"/>
      <c r="CJP49" s="80"/>
      <c r="CJQ49" s="80"/>
      <c r="CJR49" s="80"/>
      <c r="CJS49" s="80"/>
      <c r="CJT49" s="80"/>
      <c r="CJU49" s="80"/>
      <c r="CJV49" s="80"/>
      <c r="CJW49" s="80"/>
      <c r="CJX49" s="80"/>
      <c r="CJY49" s="80"/>
      <c r="CJZ49" s="80"/>
      <c r="CKA49" s="80"/>
      <c r="CKB49" s="80"/>
      <c r="CKC49" s="80"/>
      <c r="CKD49" s="80"/>
      <c r="CKE49" s="80"/>
      <c r="CKF49" s="80"/>
      <c r="CKG49" s="80"/>
      <c r="CKH49" s="80"/>
      <c r="CKI49" s="80"/>
      <c r="CKJ49" s="80"/>
      <c r="CKK49" s="80"/>
      <c r="CKL49" s="80"/>
      <c r="CKM49" s="80"/>
      <c r="CKN49" s="80"/>
      <c r="CKO49" s="80"/>
      <c r="CKP49" s="80"/>
      <c r="CKQ49" s="80"/>
      <c r="CKR49" s="80"/>
      <c r="CKS49" s="80"/>
      <c r="CKT49" s="80"/>
      <c r="CKU49" s="80"/>
      <c r="CKV49" s="80"/>
      <c r="CKW49" s="80"/>
      <c r="CKX49" s="80"/>
      <c r="CKY49" s="80"/>
      <c r="CKZ49" s="80"/>
      <c r="CLA49" s="80"/>
      <c r="CLB49" s="80"/>
      <c r="CLC49" s="80"/>
      <c r="CLD49" s="80"/>
      <c r="CLE49" s="80"/>
      <c r="CLF49" s="80"/>
      <c r="CLG49" s="80"/>
      <c r="CLH49" s="80"/>
      <c r="CLI49" s="80"/>
      <c r="CLJ49" s="80"/>
      <c r="CLK49" s="80"/>
      <c r="CLL49" s="80"/>
      <c r="CLM49" s="80"/>
      <c r="CLN49" s="80"/>
      <c r="CLO49" s="80"/>
      <c r="CLP49" s="80"/>
      <c r="CLQ49" s="80"/>
      <c r="CLR49" s="80"/>
      <c r="CLS49" s="80"/>
      <c r="CLT49" s="80"/>
      <c r="CLU49" s="80"/>
      <c r="CLV49" s="80"/>
      <c r="CLW49" s="80"/>
      <c r="CLX49" s="80"/>
      <c r="CLY49" s="80"/>
      <c r="CLZ49" s="80"/>
      <c r="CMA49" s="80"/>
      <c r="CMB49" s="80"/>
      <c r="CMC49" s="80"/>
      <c r="CMD49" s="80"/>
      <c r="CME49" s="80"/>
      <c r="CMF49" s="80"/>
      <c r="CMG49" s="80"/>
      <c r="CMH49" s="80"/>
      <c r="CMI49" s="80"/>
      <c r="CMJ49" s="80"/>
      <c r="CMK49" s="80"/>
      <c r="CML49" s="80"/>
      <c r="CMM49" s="80"/>
      <c r="CMN49" s="80"/>
      <c r="CMO49" s="80"/>
      <c r="CMP49" s="80"/>
      <c r="CMQ49" s="80"/>
      <c r="CMR49" s="80"/>
      <c r="CMS49" s="80"/>
      <c r="CMT49" s="80"/>
      <c r="CMU49" s="80"/>
      <c r="CMV49" s="80"/>
      <c r="CMW49" s="80"/>
      <c r="CMX49" s="80"/>
      <c r="CMY49" s="80"/>
      <c r="CMZ49" s="80"/>
      <c r="CNA49" s="80"/>
      <c r="CNB49" s="80"/>
      <c r="CNC49" s="80"/>
      <c r="CND49" s="80"/>
      <c r="CNE49" s="80"/>
      <c r="CNF49" s="80"/>
      <c r="CNG49" s="80"/>
      <c r="CNH49" s="80"/>
      <c r="CNI49" s="80"/>
      <c r="CNJ49" s="80"/>
      <c r="CNK49" s="80"/>
      <c r="CNL49" s="80"/>
      <c r="CNM49" s="80"/>
      <c r="CNN49" s="80"/>
      <c r="CNO49" s="80"/>
      <c r="CNP49" s="80"/>
      <c r="CNQ49" s="80"/>
      <c r="CNR49" s="80"/>
      <c r="CNS49" s="80"/>
      <c r="CNT49" s="80"/>
      <c r="CNU49" s="80"/>
      <c r="CNV49" s="80"/>
      <c r="CNW49" s="80"/>
      <c r="CNX49" s="80"/>
      <c r="CNY49" s="80"/>
      <c r="CNZ49" s="80"/>
      <c r="COA49" s="80"/>
      <c r="COB49" s="80"/>
      <c r="COC49" s="80"/>
      <c r="COD49" s="80"/>
      <c r="COE49" s="80"/>
      <c r="COF49" s="80"/>
      <c r="COG49" s="80"/>
      <c r="COH49" s="80"/>
      <c r="COI49" s="80"/>
      <c r="COJ49" s="80"/>
      <c r="COK49" s="80"/>
      <c r="COL49" s="80"/>
      <c r="COM49" s="80"/>
      <c r="CON49" s="80"/>
      <c r="COO49" s="80"/>
      <c r="COP49" s="80"/>
      <c r="COQ49" s="80"/>
      <c r="COR49" s="80"/>
      <c r="COS49" s="80"/>
      <c r="COT49" s="80"/>
      <c r="COU49" s="80"/>
      <c r="COV49" s="80"/>
      <c r="COW49" s="80"/>
      <c r="COX49" s="80"/>
      <c r="COY49" s="80"/>
      <c r="COZ49" s="80"/>
      <c r="CPA49" s="80"/>
      <c r="CPB49" s="80"/>
      <c r="CPC49" s="80"/>
      <c r="CPD49" s="80"/>
      <c r="CPE49" s="80"/>
      <c r="CPF49" s="80"/>
      <c r="CPG49" s="80"/>
      <c r="CPH49" s="80"/>
      <c r="CPI49" s="80"/>
      <c r="CPJ49" s="80"/>
      <c r="CPK49" s="80"/>
      <c r="CPL49" s="80"/>
      <c r="CPM49" s="80"/>
      <c r="CPN49" s="80"/>
      <c r="CPO49" s="80"/>
      <c r="CPP49" s="80"/>
      <c r="CPQ49" s="80"/>
      <c r="CPR49" s="80"/>
      <c r="CPS49" s="80"/>
      <c r="CPT49" s="80"/>
      <c r="CPU49" s="80"/>
      <c r="CPV49" s="80"/>
      <c r="CPW49" s="80"/>
      <c r="CPX49" s="80"/>
      <c r="CPY49" s="80"/>
      <c r="CPZ49" s="80"/>
      <c r="CQA49" s="80"/>
      <c r="CQB49" s="80"/>
      <c r="CQC49" s="80"/>
      <c r="CQD49" s="80"/>
      <c r="CQE49" s="80"/>
      <c r="CQF49" s="80"/>
      <c r="CQG49" s="80"/>
      <c r="CQH49" s="80"/>
      <c r="CQI49" s="80"/>
      <c r="CQJ49" s="80"/>
      <c r="CQK49" s="80"/>
      <c r="CQL49" s="80"/>
      <c r="CQM49" s="80"/>
      <c r="CQN49" s="80"/>
      <c r="CQO49" s="80"/>
      <c r="CQP49" s="80"/>
      <c r="CQQ49" s="80"/>
      <c r="CQR49" s="80"/>
      <c r="CQS49" s="80"/>
      <c r="CQT49" s="80"/>
      <c r="CQU49" s="80"/>
      <c r="CQV49" s="80"/>
      <c r="CQW49" s="80"/>
      <c r="CQX49" s="80"/>
      <c r="CQY49" s="80"/>
      <c r="CQZ49" s="80"/>
      <c r="CRA49" s="80"/>
      <c r="CRB49" s="80"/>
      <c r="CRC49" s="80"/>
      <c r="CRD49" s="80"/>
      <c r="CRE49" s="80"/>
      <c r="CRF49" s="80"/>
      <c r="CRG49" s="80"/>
      <c r="CRH49" s="80"/>
      <c r="CRI49" s="80"/>
      <c r="CRJ49" s="80"/>
      <c r="CRK49" s="80"/>
      <c r="CRL49" s="80"/>
      <c r="CRM49" s="80"/>
      <c r="CRN49" s="80"/>
      <c r="CRO49" s="80"/>
      <c r="CRP49" s="80"/>
      <c r="CRQ49" s="80"/>
      <c r="CRR49" s="80"/>
      <c r="CRS49" s="80"/>
      <c r="CRT49" s="80"/>
      <c r="CRU49" s="80"/>
      <c r="CRV49" s="80"/>
      <c r="CRW49" s="80"/>
      <c r="CRX49" s="80"/>
      <c r="CRY49" s="80"/>
      <c r="CRZ49" s="80"/>
      <c r="CSA49" s="80"/>
      <c r="CSB49" s="80"/>
      <c r="CSC49" s="80"/>
      <c r="CSD49" s="80"/>
      <c r="CSE49" s="80"/>
      <c r="CSF49" s="80"/>
      <c r="CSG49" s="80"/>
      <c r="CSH49" s="80"/>
      <c r="CSI49" s="80"/>
      <c r="CSJ49" s="80"/>
      <c r="CSK49" s="80"/>
      <c r="CSL49" s="80"/>
      <c r="CSM49" s="80"/>
      <c r="CSN49" s="80"/>
      <c r="CSO49" s="80"/>
      <c r="CSP49" s="80"/>
      <c r="CSQ49" s="80"/>
      <c r="CSR49" s="80"/>
      <c r="CSS49" s="80"/>
      <c r="CST49" s="80"/>
      <c r="CSU49" s="80"/>
      <c r="CSV49" s="80"/>
      <c r="CSW49" s="80"/>
      <c r="CSX49" s="80"/>
      <c r="CSY49" s="80"/>
      <c r="CSZ49" s="80"/>
      <c r="CTA49" s="80"/>
      <c r="CTB49" s="80"/>
      <c r="CTC49" s="80"/>
      <c r="CTD49" s="80"/>
      <c r="CTE49" s="80"/>
      <c r="CTF49" s="80"/>
      <c r="CTG49" s="80"/>
      <c r="CTH49" s="80"/>
      <c r="CTI49" s="80"/>
      <c r="CTJ49" s="80"/>
      <c r="CTK49" s="80"/>
      <c r="CTL49" s="80"/>
      <c r="CTM49" s="80"/>
      <c r="CTN49" s="80"/>
      <c r="CTO49" s="80"/>
      <c r="CTP49" s="80"/>
      <c r="CTQ49" s="80"/>
      <c r="CTR49" s="80"/>
      <c r="CTS49" s="80"/>
      <c r="CTT49" s="80"/>
      <c r="CTU49" s="80"/>
      <c r="CTV49" s="80"/>
      <c r="CTW49" s="80"/>
      <c r="CTX49" s="80"/>
      <c r="CTY49" s="80"/>
      <c r="CTZ49" s="80"/>
      <c r="CUA49" s="80"/>
      <c r="CUB49" s="80"/>
      <c r="CUC49" s="80"/>
      <c r="CUD49" s="80"/>
      <c r="CUE49" s="80"/>
      <c r="CUF49" s="80"/>
      <c r="CUG49" s="80"/>
      <c r="CUH49" s="80"/>
      <c r="CUI49" s="80"/>
      <c r="CUJ49" s="80"/>
      <c r="CUK49" s="80"/>
      <c r="CUL49" s="80"/>
      <c r="CUM49" s="80"/>
      <c r="CUN49" s="80"/>
      <c r="CUO49" s="80"/>
      <c r="CUP49" s="80"/>
      <c r="CUQ49" s="80"/>
      <c r="CUR49" s="80"/>
      <c r="CUS49" s="80"/>
      <c r="CUT49" s="80"/>
      <c r="CUU49" s="80"/>
      <c r="CUV49" s="80"/>
      <c r="CUW49" s="80"/>
      <c r="CUX49" s="80"/>
      <c r="CUY49" s="80"/>
      <c r="CUZ49" s="80"/>
      <c r="CVA49" s="80"/>
      <c r="CVB49" s="80"/>
      <c r="CVC49" s="80"/>
      <c r="CVD49" s="80"/>
      <c r="CVE49" s="80"/>
      <c r="CVF49" s="80"/>
      <c r="CVG49" s="80"/>
      <c r="CVH49" s="80"/>
      <c r="CVI49" s="80"/>
      <c r="CVJ49" s="80"/>
      <c r="CVK49" s="80"/>
      <c r="CVL49" s="80"/>
      <c r="CVM49" s="80"/>
      <c r="CVN49" s="80"/>
      <c r="CVO49" s="80"/>
      <c r="CVP49" s="80"/>
      <c r="CVQ49" s="80"/>
      <c r="CVR49" s="80"/>
      <c r="CVS49" s="80"/>
      <c r="CVT49" s="80"/>
      <c r="CVU49" s="80"/>
      <c r="CVV49" s="80"/>
      <c r="CVW49" s="80"/>
      <c r="CVX49" s="80"/>
      <c r="CVY49" s="80"/>
      <c r="CVZ49" s="80"/>
      <c r="CWA49" s="80"/>
      <c r="CWB49" s="80"/>
      <c r="CWC49" s="80"/>
      <c r="CWD49" s="80"/>
      <c r="CWE49" s="80"/>
      <c r="CWF49" s="80"/>
      <c r="CWG49" s="80"/>
      <c r="CWH49" s="80"/>
      <c r="CWI49" s="80"/>
      <c r="CWJ49" s="80"/>
      <c r="CWK49" s="80"/>
      <c r="CWL49" s="80"/>
      <c r="CWM49" s="80"/>
      <c r="CWN49" s="80"/>
      <c r="CWO49" s="80"/>
      <c r="CWP49" s="80"/>
      <c r="CWQ49" s="80"/>
      <c r="CWR49" s="80"/>
      <c r="CWS49" s="80"/>
      <c r="CWT49" s="80"/>
      <c r="CWU49" s="80"/>
      <c r="CWV49" s="80"/>
      <c r="CWW49" s="80"/>
      <c r="CWX49" s="80"/>
      <c r="CWY49" s="80"/>
      <c r="CWZ49" s="80"/>
      <c r="CXA49" s="80"/>
      <c r="CXB49" s="80"/>
      <c r="CXC49" s="80"/>
      <c r="CXD49" s="80"/>
      <c r="CXE49" s="80"/>
      <c r="CXF49" s="80"/>
      <c r="CXG49" s="80"/>
      <c r="CXH49" s="80"/>
      <c r="CXI49" s="80"/>
      <c r="CXJ49" s="80"/>
      <c r="CXK49" s="80"/>
      <c r="CXL49" s="80"/>
      <c r="CXM49" s="80"/>
      <c r="CXN49" s="80"/>
      <c r="CXO49" s="80"/>
      <c r="CXP49" s="80"/>
      <c r="CXQ49" s="80"/>
      <c r="CXR49" s="80"/>
      <c r="CXS49" s="80"/>
      <c r="CXT49" s="80"/>
      <c r="CXU49" s="80"/>
      <c r="CXV49" s="80"/>
      <c r="CXW49" s="80"/>
      <c r="CXX49" s="80"/>
      <c r="CXY49" s="80"/>
      <c r="CXZ49" s="80"/>
      <c r="CYA49" s="80"/>
      <c r="CYB49" s="80"/>
      <c r="CYC49" s="80"/>
      <c r="CYD49" s="80"/>
      <c r="CYE49" s="80"/>
      <c r="CYF49" s="80"/>
      <c r="CYG49" s="80"/>
      <c r="CYH49" s="80"/>
      <c r="CYI49" s="80"/>
      <c r="CYJ49" s="80"/>
      <c r="CYK49" s="80"/>
      <c r="CYL49" s="80"/>
      <c r="CYM49" s="80"/>
      <c r="CYN49" s="80"/>
      <c r="CYO49" s="80"/>
      <c r="CYP49" s="80"/>
      <c r="CYQ49" s="80"/>
      <c r="CYR49" s="80"/>
      <c r="CYS49" s="80"/>
      <c r="CYT49" s="80"/>
      <c r="CYU49" s="80"/>
      <c r="CYV49" s="80"/>
      <c r="CYW49" s="80"/>
      <c r="CYX49" s="80"/>
      <c r="CYY49" s="80"/>
      <c r="CYZ49" s="80"/>
      <c r="CZA49" s="80"/>
      <c r="CZB49" s="80"/>
      <c r="CZC49" s="80"/>
      <c r="CZD49" s="80"/>
      <c r="CZE49" s="80"/>
      <c r="CZF49" s="80"/>
      <c r="CZG49" s="80"/>
      <c r="CZH49" s="80"/>
      <c r="CZI49" s="80"/>
      <c r="CZJ49" s="80"/>
      <c r="CZK49" s="80"/>
      <c r="CZL49" s="80"/>
      <c r="CZM49" s="80"/>
      <c r="CZN49" s="80"/>
      <c r="CZO49" s="80"/>
      <c r="CZP49" s="80"/>
      <c r="CZQ49" s="80"/>
      <c r="CZR49" s="80"/>
      <c r="CZS49" s="80"/>
      <c r="CZT49" s="80"/>
      <c r="CZU49" s="80"/>
      <c r="CZV49" s="80"/>
      <c r="CZW49" s="80"/>
      <c r="CZX49" s="80"/>
      <c r="CZY49" s="80"/>
      <c r="CZZ49" s="80"/>
      <c r="DAA49" s="80"/>
      <c r="DAB49" s="80"/>
      <c r="DAC49" s="80"/>
      <c r="DAD49" s="80"/>
      <c r="DAE49" s="80"/>
      <c r="DAF49" s="80"/>
      <c r="DAG49" s="80"/>
      <c r="DAH49" s="80"/>
      <c r="DAI49" s="80"/>
      <c r="DAJ49" s="80"/>
      <c r="DAK49" s="80"/>
      <c r="DAL49" s="80"/>
      <c r="DAM49" s="80"/>
      <c r="DAN49" s="80"/>
      <c r="DAO49" s="80"/>
      <c r="DAP49" s="80"/>
      <c r="DAQ49" s="80"/>
      <c r="DAR49" s="80"/>
      <c r="DAS49" s="80"/>
      <c r="DAT49" s="80"/>
      <c r="DAU49" s="80"/>
      <c r="DAV49" s="80"/>
      <c r="DAW49" s="80"/>
      <c r="DAX49" s="80"/>
      <c r="DAY49" s="80"/>
      <c r="DAZ49" s="80"/>
      <c r="DBA49" s="80"/>
      <c r="DBB49" s="80"/>
      <c r="DBC49" s="80"/>
      <c r="DBD49" s="80"/>
      <c r="DBE49" s="80"/>
      <c r="DBF49" s="80"/>
      <c r="DBG49" s="80"/>
      <c r="DBH49" s="80"/>
      <c r="DBI49" s="80"/>
      <c r="DBJ49" s="80"/>
      <c r="DBK49" s="80"/>
      <c r="DBL49" s="80"/>
      <c r="DBM49" s="80"/>
      <c r="DBN49" s="80"/>
      <c r="DBO49" s="80"/>
      <c r="DBP49" s="80"/>
      <c r="DBQ49" s="80"/>
      <c r="DBR49" s="80"/>
      <c r="DBS49" s="80"/>
      <c r="DBT49" s="80"/>
      <c r="DBU49" s="80"/>
      <c r="DBV49" s="80"/>
      <c r="DBW49" s="80"/>
      <c r="DBX49" s="80"/>
      <c r="DBY49" s="80"/>
      <c r="DBZ49" s="80"/>
      <c r="DCA49" s="80"/>
      <c r="DCB49" s="80"/>
      <c r="DCC49" s="80"/>
      <c r="DCD49" s="80"/>
      <c r="DCE49" s="80"/>
      <c r="DCF49" s="80"/>
      <c r="DCG49" s="80"/>
      <c r="DCH49" s="80"/>
      <c r="DCI49" s="80"/>
      <c r="DCJ49" s="80"/>
      <c r="DCK49" s="80"/>
      <c r="DCL49" s="80"/>
      <c r="DCM49" s="80"/>
      <c r="DCN49" s="80"/>
      <c r="DCO49" s="80"/>
      <c r="DCP49" s="80"/>
      <c r="DCQ49" s="80"/>
      <c r="DCR49" s="80"/>
      <c r="DCS49" s="80"/>
      <c r="DCT49" s="80"/>
      <c r="DCU49" s="80"/>
      <c r="DCV49" s="80"/>
      <c r="DCW49" s="80"/>
      <c r="DCX49" s="80"/>
      <c r="DCY49" s="80"/>
      <c r="DCZ49" s="80"/>
      <c r="DDA49" s="80"/>
      <c r="DDB49" s="80"/>
      <c r="DDC49" s="80"/>
      <c r="DDD49" s="80"/>
      <c r="DDE49" s="80"/>
      <c r="DDF49" s="80"/>
      <c r="DDG49" s="80"/>
      <c r="DDH49" s="80"/>
      <c r="DDI49" s="80"/>
      <c r="DDJ49" s="80"/>
      <c r="DDK49" s="80"/>
      <c r="DDL49" s="80"/>
      <c r="DDM49" s="80"/>
      <c r="DDN49" s="80"/>
      <c r="DDO49" s="80"/>
      <c r="DDP49" s="80"/>
      <c r="DDQ49" s="80"/>
      <c r="DDR49" s="80"/>
      <c r="DDS49" s="80"/>
      <c r="DDT49" s="80"/>
      <c r="DDU49" s="80"/>
      <c r="DDV49" s="80"/>
      <c r="DDW49" s="80"/>
      <c r="DDX49" s="80"/>
      <c r="DDY49" s="80"/>
      <c r="DDZ49" s="80"/>
      <c r="DEA49" s="80"/>
      <c r="DEB49" s="80"/>
      <c r="DEC49" s="80"/>
      <c r="DED49" s="80"/>
      <c r="DEE49" s="80"/>
      <c r="DEF49" s="80"/>
      <c r="DEG49" s="80"/>
      <c r="DEH49" s="80"/>
      <c r="DEI49" s="80"/>
      <c r="DEJ49" s="80"/>
      <c r="DEK49" s="80"/>
      <c r="DEL49" s="80"/>
      <c r="DEM49" s="80"/>
      <c r="DEN49" s="80"/>
      <c r="DEO49" s="80"/>
      <c r="DEP49" s="80"/>
      <c r="DEQ49" s="80"/>
      <c r="DER49" s="80"/>
      <c r="DES49" s="80"/>
      <c r="DET49" s="80"/>
      <c r="DEU49" s="80"/>
      <c r="DEV49" s="80"/>
      <c r="DEW49" s="80"/>
      <c r="DEX49" s="80"/>
      <c r="DEY49" s="80"/>
      <c r="DEZ49" s="80"/>
      <c r="DFA49" s="80"/>
      <c r="DFB49" s="80"/>
      <c r="DFC49" s="80"/>
      <c r="DFD49" s="80"/>
      <c r="DFE49" s="80"/>
      <c r="DFF49" s="80"/>
      <c r="DFG49" s="80"/>
      <c r="DFH49" s="80"/>
      <c r="DFI49" s="80"/>
      <c r="DFJ49" s="80"/>
      <c r="DFK49" s="80"/>
      <c r="DFL49" s="80"/>
      <c r="DFM49" s="80"/>
      <c r="DFN49" s="80"/>
      <c r="DFO49" s="80"/>
      <c r="DFP49" s="80"/>
      <c r="DFQ49" s="80"/>
      <c r="DFR49" s="80"/>
      <c r="DFS49" s="80"/>
      <c r="DFT49" s="80"/>
      <c r="DFU49" s="80"/>
      <c r="DFV49" s="80"/>
      <c r="DFW49" s="80"/>
      <c r="DFX49" s="80"/>
      <c r="DFY49" s="80"/>
      <c r="DFZ49" s="80"/>
      <c r="DGA49" s="80"/>
      <c r="DGB49" s="80"/>
      <c r="DGC49" s="80"/>
      <c r="DGD49" s="80"/>
      <c r="DGE49" s="80"/>
      <c r="DGF49" s="80"/>
      <c r="DGG49" s="80"/>
      <c r="DGH49" s="80"/>
      <c r="DGI49" s="80"/>
      <c r="DGJ49" s="80"/>
      <c r="DGK49" s="80"/>
      <c r="DGL49" s="80"/>
      <c r="DGM49" s="80"/>
      <c r="DGN49" s="80"/>
      <c r="DGO49" s="80"/>
      <c r="DGP49" s="80"/>
      <c r="DGQ49" s="80"/>
      <c r="DGR49" s="80"/>
      <c r="DGS49" s="80"/>
      <c r="DGT49" s="80"/>
      <c r="DGU49" s="80"/>
      <c r="DGV49" s="80"/>
      <c r="DGW49" s="80"/>
      <c r="DGX49" s="80"/>
      <c r="DGY49" s="80"/>
      <c r="DGZ49" s="80"/>
      <c r="DHA49" s="80"/>
      <c r="DHB49" s="80"/>
      <c r="DHC49" s="80"/>
      <c r="DHD49" s="80"/>
      <c r="DHE49" s="80"/>
      <c r="DHF49" s="80"/>
      <c r="DHG49" s="80"/>
      <c r="DHH49" s="80"/>
      <c r="DHI49" s="80"/>
      <c r="DHJ49" s="80"/>
      <c r="DHK49" s="80"/>
      <c r="DHL49" s="80"/>
      <c r="DHM49" s="80"/>
      <c r="DHN49" s="80"/>
      <c r="DHO49" s="80"/>
      <c r="DHP49" s="80"/>
      <c r="DHQ49" s="80"/>
      <c r="DHR49" s="80"/>
      <c r="DHS49" s="80"/>
      <c r="DHT49" s="80"/>
      <c r="DHU49" s="80"/>
      <c r="DHV49" s="80"/>
      <c r="DHW49" s="80"/>
      <c r="DHX49" s="80"/>
      <c r="DHY49" s="80"/>
      <c r="DHZ49" s="80"/>
      <c r="DIA49" s="80"/>
      <c r="DIB49" s="80"/>
      <c r="DIC49" s="80"/>
      <c r="DID49" s="80"/>
      <c r="DIE49" s="80"/>
      <c r="DIF49" s="80"/>
      <c r="DIG49" s="80"/>
      <c r="DIH49" s="80"/>
      <c r="DII49" s="80"/>
      <c r="DIJ49" s="80"/>
      <c r="DIK49" s="80"/>
      <c r="DIL49" s="80"/>
      <c r="DIM49" s="80"/>
      <c r="DIN49" s="80"/>
      <c r="DIO49" s="80"/>
      <c r="DIP49" s="80"/>
      <c r="DIQ49" s="80"/>
      <c r="DIR49" s="80"/>
      <c r="DIS49" s="80"/>
      <c r="DIT49" s="80"/>
      <c r="DIU49" s="80"/>
      <c r="DIV49" s="80"/>
      <c r="DIW49" s="80"/>
      <c r="DIX49" s="80"/>
      <c r="DIY49" s="80"/>
      <c r="DIZ49" s="80"/>
      <c r="DJA49" s="80"/>
      <c r="DJB49" s="80"/>
      <c r="DJC49" s="80"/>
      <c r="DJD49" s="80"/>
      <c r="DJE49" s="80"/>
      <c r="DJF49" s="80"/>
      <c r="DJG49" s="80"/>
      <c r="DJH49" s="80"/>
      <c r="DJI49" s="80"/>
      <c r="DJJ49" s="80"/>
      <c r="DJK49" s="80"/>
      <c r="DJL49" s="80"/>
      <c r="DJM49" s="80"/>
      <c r="DJN49" s="80"/>
      <c r="DJO49" s="80"/>
      <c r="DJP49" s="80"/>
      <c r="DJQ49" s="80"/>
      <c r="DJR49" s="80"/>
      <c r="DJS49" s="80"/>
      <c r="DJT49" s="80"/>
      <c r="DJU49" s="80"/>
      <c r="DJV49" s="80"/>
      <c r="DJW49" s="80"/>
      <c r="DJX49" s="80"/>
      <c r="DJY49" s="80"/>
      <c r="DJZ49" s="80"/>
      <c r="DKA49" s="80"/>
      <c r="DKB49" s="80"/>
      <c r="DKC49" s="80"/>
      <c r="DKD49" s="80"/>
      <c r="DKE49" s="80"/>
      <c r="DKF49" s="80"/>
      <c r="DKG49" s="80"/>
      <c r="DKH49" s="80"/>
      <c r="DKI49" s="80"/>
      <c r="DKJ49" s="80"/>
      <c r="DKK49" s="80"/>
      <c r="DKL49" s="80"/>
      <c r="DKM49" s="80"/>
      <c r="DKN49" s="80"/>
      <c r="DKO49" s="80"/>
      <c r="DKP49" s="80"/>
      <c r="DKQ49" s="80"/>
      <c r="DKR49" s="80"/>
      <c r="DKS49" s="80"/>
      <c r="DKT49" s="80"/>
      <c r="DKU49" s="80"/>
      <c r="DKV49" s="80"/>
      <c r="DKW49" s="80"/>
      <c r="DKX49" s="80"/>
      <c r="DKY49" s="80"/>
      <c r="DKZ49" s="80"/>
      <c r="DLA49" s="80"/>
      <c r="DLB49" s="80"/>
      <c r="DLC49" s="80"/>
      <c r="DLD49" s="80"/>
      <c r="DLE49" s="80"/>
      <c r="DLF49" s="80"/>
      <c r="DLG49" s="80"/>
      <c r="DLH49" s="80"/>
      <c r="DLI49" s="80"/>
      <c r="DLJ49" s="80"/>
      <c r="DLK49" s="80"/>
      <c r="DLL49" s="80"/>
      <c r="DLM49" s="80"/>
      <c r="DLN49" s="80"/>
      <c r="DLO49" s="80"/>
      <c r="DLP49" s="80"/>
      <c r="DLQ49" s="80"/>
      <c r="DLR49" s="80"/>
      <c r="DLS49" s="80"/>
      <c r="DLT49" s="80"/>
      <c r="DLU49" s="80"/>
      <c r="DLV49" s="80"/>
      <c r="DLW49" s="80"/>
      <c r="DLX49" s="80"/>
      <c r="DLY49" s="80"/>
      <c r="DLZ49" s="80"/>
      <c r="DMA49" s="80"/>
      <c r="DMB49" s="80"/>
      <c r="DMC49" s="80"/>
      <c r="DMD49" s="80"/>
      <c r="DME49" s="80"/>
      <c r="DMF49" s="80"/>
      <c r="DMG49" s="80"/>
      <c r="DMH49" s="80"/>
      <c r="DMI49" s="80"/>
      <c r="DMJ49" s="80"/>
      <c r="DMK49" s="80"/>
      <c r="DML49" s="80"/>
      <c r="DMM49" s="80"/>
      <c r="DMN49" s="80"/>
      <c r="DMO49" s="80"/>
      <c r="DMP49" s="80"/>
      <c r="DMQ49" s="80"/>
      <c r="DMR49" s="80"/>
      <c r="DMS49" s="80"/>
      <c r="DMT49" s="80"/>
      <c r="DMU49" s="80"/>
      <c r="DMV49" s="80"/>
      <c r="DMW49" s="80"/>
      <c r="DMX49" s="80"/>
      <c r="DMY49" s="80"/>
      <c r="DMZ49" s="80"/>
      <c r="DNA49" s="80"/>
      <c r="DNB49" s="80"/>
      <c r="DNC49" s="80"/>
      <c r="DND49" s="80"/>
      <c r="DNE49" s="80"/>
      <c r="DNF49" s="80"/>
      <c r="DNG49" s="80"/>
      <c r="DNH49" s="80"/>
      <c r="DNI49" s="80"/>
      <c r="DNJ49" s="80"/>
      <c r="DNK49" s="80"/>
      <c r="DNL49" s="80"/>
      <c r="DNM49" s="80"/>
      <c r="DNN49" s="80"/>
      <c r="DNO49" s="80"/>
      <c r="DNP49" s="80"/>
      <c r="DNQ49" s="80"/>
      <c r="DNR49" s="80"/>
      <c r="DNS49" s="80"/>
      <c r="DNT49" s="80"/>
      <c r="DNU49" s="80"/>
      <c r="DNV49" s="80"/>
      <c r="DNW49" s="80"/>
      <c r="DNX49" s="80"/>
      <c r="DNY49" s="80"/>
      <c r="DNZ49" s="80"/>
      <c r="DOA49" s="80"/>
      <c r="DOB49" s="80"/>
      <c r="DOC49" s="80"/>
      <c r="DOD49" s="80"/>
      <c r="DOE49" s="80"/>
      <c r="DOF49" s="80"/>
      <c r="DOG49" s="80"/>
      <c r="DOH49" s="80"/>
      <c r="DOI49" s="80"/>
      <c r="DOJ49" s="80"/>
      <c r="DOK49" s="80"/>
      <c r="DOL49" s="80"/>
      <c r="DOM49" s="80"/>
      <c r="DON49" s="80"/>
      <c r="DOO49" s="80"/>
      <c r="DOP49" s="80"/>
      <c r="DOQ49" s="80"/>
      <c r="DOR49" s="80"/>
      <c r="DOS49" s="80"/>
      <c r="DOT49" s="80"/>
      <c r="DOU49" s="80"/>
      <c r="DOV49" s="80"/>
      <c r="DOW49" s="80"/>
      <c r="DOX49" s="80"/>
      <c r="DOY49" s="80"/>
      <c r="DOZ49" s="80"/>
      <c r="DPA49" s="80"/>
      <c r="DPB49" s="80"/>
      <c r="DPC49" s="80"/>
      <c r="DPD49" s="80"/>
      <c r="DPE49" s="80"/>
      <c r="DPF49" s="80"/>
      <c r="DPG49" s="80"/>
      <c r="DPH49" s="80"/>
      <c r="DPI49" s="80"/>
      <c r="DPJ49" s="80"/>
      <c r="DPK49" s="80"/>
      <c r="DPL49" s="80"/>
      <c r="DPM49" s="80"/>
      <c r="DPN49" s="80"/>
      <c r="DPO49" s="80"/>
      <c r="DPP49" s="80"/>
      <c r="DPQ49" s="80"/>
      <c r="DPR49" s="80"/>
      <c r="DPS49" s="80"/>
      <c r="DPT49" s="80"/>
      <c r="DPU49" s="80"/>
      <c r="DPV49" s="80"/>
      <c r="DPW49" s="80"/>
      <c r="DPX49" s="80"/>
      <c r="DPY49" s="80"/>
      <c r="DPZ49" s="80"/>
      <c r="DQA49" s="80"/>
      <c r="DQB49" s="80"/>
      <c r="DQC49" s="80"/>
      <c r="DQD49" s="80"/>
      <c r="DQE49" s="80"/>
      <c r="DQF49" s="80"/>
      <c r="DQG49" s="80"/>
      <c r="DQH49" s="80"/>
      <c r="DQI49" s="80"/>
      <c r="DQJ49" s="80"/>
      <c r="DQK49" s="80"/>
      <c r="DQL49" s="80"/>
      <c r="DQM49" s="80"/>
      <c r="DQN49" s="80"/>
      <c r="DQO49" s="80"/>
      <c r="DQP49" s="80"/>
      <c r="DQQ49" s="80"/>
      <c r="DQR49" s="80"/>
      <c r="DQS49" s="80"/>
      <c r="DQT49" s="80"/>
      <c r="DQU49" s="80"/>
      <c r="DQV49" s="80"/>
      <c r="DQW49" s="80"/>
      <c r="DQX49" s="80"/>
      <c r="DQY49" s="80"/>
      <c r="DQZ49" s="80"/>
      <c r="DRA49" s="80"/>
      <c r="DRB49" s="80"/>
      <c r="DRC49" s="80"/>
      <c r="DRD49" s="80"/>
      <c r="DRE49" s="80"/>
      <c r="DRF49" s="80"/>
      <c r="DRG49" s="80"/>
      <c r="DRH49" s="80"/>
      <c r="DRI49" s="80"/>
      <c r="DRJ49" s="80"/>
      <c r="DRK49" s="80"/>
      <c r="DRL49" s="80"/>
      <c r="DRM49" s="80"/>
      <c r="DRN49" s="80"/>
      <c r="DRO49" s="80"/>
      <c r="DRP49" s="80"/>
      <c r="DRQ49" s="80"/>
      <c r="DRR49" s="80"/>
      <c r="DRS49" s="80"/>
      <c r="DRT49" s="80"/>
      <c r="DRU49" s="80"/>
      <c r="DRV49" s="80"/>
      <c r="DRW49" s="80"/>
      <c r="DRX49" s="80"/>
      <c r="DRY49" s="80"/>
      <c r="DRZ49" s="80"/>
      <c r="DSA49" s="80"/>
      <c r="DSB49" s="80"/>
      <c r="DSC49" s="80"/>
      <c r="DSD49" s="80"/>
      <c r="DSE49" s="80"/>
      <c r="DSF49" s="80"/>
      <c r="DSG49" s="80"/>
      <c r="DSH49" s="80"/>
      <c r="DSI49" s="80"/>
      <c r="DSJ49" s="80"/>
      <c r="DSK49" s="80"/>
      <c r="DSL49" s="80"/>
      <c r="DSM49" s="80"/>
      <c r="DSN49" s="80"/>
      <c r="DSO49" s="80"/>
      <c r="DSP49" s="80"/>
      <c r="DSQ49" s="80"/>
      <c r="DSR49" s="80"/>
      <c r="DSS49" s="80"/>
      <c r="DST49" s="80"/>
      <c r="DSU49" s="80"/>
      <c r="DSV49" s="80"/>
      <c r="DSW49" s="80"/>
      <c r="DSX49" s="80"/>
      <c r="DSY49" s="80"/>
      <c r="DSZ49" s="80"/>
      <c r="DTA49" s="80"/>
      <c r="DTB49" s="80"/>
      <c r="DTC49" s="80"/>
      <c r="DTD49" s="80"/>
      <c r="DTE49" s="80"/>
      <c r="DTF49" s="80"/>
      <c r="DTG49" s="80"/>
      <c r="DTH49" s="80"/>
      <c r="DTI49" s="80"/>
      <c r="DTJ49" s="80"/>
      <c r="DTK49" s="80"/>
      <c r="DTL49" s="80"/>
      <c r="DTM49" s="80"/>
      <c r="DTN49" s="80"/>
      <c r="DTO49" s="80"/>
      <c r="DTP49" s="80"/>
      <c r="DTQ49" s="80"/>
      <c r="DTR49" s="80"/>
      <c r="DTS49" s="80"/>
      <c r="DTT49" s="80"/>
      <c r="DTU49" s="80"/>
      <c r="DTV49" s="80"/>
      <c r="DTW49" s="80"/>
      <c r="DTX49" s="80"/>
      <c r="DTY49" s="80"/>
      <c r="DTZ49" s="80"/>
      <c r="DUA49" s="80"/>
      <c r="DUB49" s="80"/>
      <c r="DUC49" s="80"/>
      <c r="DUD49" s="80"/>
      <c r="DUE49" s="80"/>
      <c r="DUF49" s="80"/>
      <c r="DUG49" s="80"/>
      <c r="DUH49" s="80"/>
      <c r="DUI49" s="80"/>
      <c r="DUJ49" s="80"/>
      <c r="DUK49" s="80"/>
      <c r="DUL49" s="80"/>
      <c r="DUM49" s="80"/>
      <c r="DUN49" s="80"/>
      <c r="DUO49" s="80"/>
      <c r="DUP49" s="80"/>
      <c r="DUQ49" s="80"/>
      <c r="DUR49" s="80"/>
      <c r="DUS49" s="80"/>
      <c r="DUT49" s="80"/>
      <c r="DUU49" s="80"/>
      <c r="DUV49" s="80"/>
      <c r="DUW49" s="80"/>
      <c r="DUX49" s="80"/>
      <c r="DUY49" s="80"/>
      <c r="DUZ49" s="80"/>
      <c r="DVA49" s="80"/>
      <c r="DVB49" s="80"/>
      <c r="DVC49" s="80"/>
      <c r="DVD49" s="80"/>
      <c r="DVE49" s="80"/>
      <c r="DVF49" s="80"/>
      <c r="DVG49" s="80"/>
      <c r="DVH49" s="80"/>
      <c r="DVI49" s="80"/>
      <c r="DVJ49" s="80"/>
      <c r="DVK49" s="80"/>
      <c r="DVL49" s="80"/>
      <c r="DVM49" s="80"/>
      <c r="DVN49" s="80"/>
      <c r="DVO49" s="80"/>
      <c r="DVP49" s="80"/>
      <c r="DVQ49" s="80"/>
      <c r="DVR49" s="80"/>
      <c r="DVS49" s="80"/>
      <c r="DVT49" s="80"/>
      <c r="DVU49" s="80"/>
      <c r="DVV49" s="80"/>
      <c r="DVW49" s="80"/>
      <c r="DVX49" s="80"/>
      <c r="DVY49" s="80"/>
      <c r="DVZ49" s="80"/>
      <c r="DWA49" s="80"/>
      <c r="DWB49" s="80"/>
      <c r="DWC49" s="80"/>
      <c r="DWD49" s="80"/>
      <c r="DWE49" s="80"/>
      <c r="DWF49" s="80"/>
      <c r="DWG49" s="80"/>
      <c r="DWH49" s="80"/>
      <c r="DWI49" s="80"/>
      <c r="DWJ49" s="80"/>
      <c r="DWK49" s="80"/>
      <c r="DWL49" s="80"/>
      <c r="DWM49" s="80"/>
      <c r="DWN49" s="80"/>
      <c r="DWO49" s="80"/>
      <c r="DWP49" s="80"/>
      <c r="DWQ49" s="80"/>
      <c r="DWR49" s="80"/>
      <c r="DWS49" s="80"/>
      <c r="DWT49" s="80"/>
      <c r="DWU49" s="80"/>
      <c r="DWV49" s="80"/>
      <c r="DWW49" s="80"/>
      <c r="DWX49" s="80"/>
      <c r="DWY49" s="80"/>
      <c r="DWZ49" s="80"/>
      <c r="DXA49" s="80"/>
      <c r="DXB49" s="80"/>
      <c r="DXC49" s="80"/>
      <c r="DXD49" s="80"/>
      <c r="DXE49" s="80"/>
      <c r="DXF49" s="80"/>
      <c r="DXG49" s="80"/>
      <c r="DXH49" s="80"/>
      <c r="DXI49" s="80"/>
      <c r="DXJ49" s="80"/>
      <c r="DXK49" s="80"/>
      <c r="DXL49" s="80"/>
      <c r="DXM49" s="80"/>
      <c r="DXN49" s="80"/>
      <c r="DXO49" s="80"/>
      <c r="DXP49" s="80"/>
      <c r="DXQ49" s="80"/>
      <c r="DXR49" s="80"/>
      <c r="DXS49" s="80"/>
      <c r="DXT49" s="80"/>
      <c r="DXU49" s="80"/>
      <c r="DXV49" s="80"/>
      <c r="DXW49" s="80"/>
      <c r="DXX49" s="80"/>
      <c r="DXY49" s="80"/>
      <c r="DXZ49" s="80"/>
      <c r="DYA49" s="80"/>
      <c r="DYB49" s="80"/>
      <c r="DYC49" s="80"/>
      <c r="DYD49" s="80"/>
      <c r="DYE49" s="80"/>
      <c r="DYF49" s="80"/>
      <c r="DYG49" s="80"/>
      <c r="DYH49" s="80"/>
      <c r="DYI49" s="80"/>
      <c r="DYJ49" s="80"/>
      <c r="DYK49" s="80"/>
      <c r="DYL49" s="80"/>
      <c r="DYM49" s="80"/>
      <c r="DYN49" s="80"/>
      <c r="DYO49" s="80"/>
      <c r="DYP49" s="80"/>
      <c r="DYQ49" s="80"/>
      <c r="DYR49" s="80"/>
      <c r="DYS49" s="80"/>
      <c r="DYT49" s="80"/>
      <c r="DYU49" s="80"/>
      <c r="DYV49" s="80"/>
      <c r="DYW49" s="80"/>
      <c r="DYX49" s="80"/>
      <c r="DYY49" s="80"/>
      <c r="DYZ49" s="80"/>
      <c r="DZA49" s="80"/>
      <c r="DZB49" s="80"/>
      <c r="DZC49" s="80"/>
      <c r="DZD49" s="80"/>
      <c r="DZE49" s="80"/>
      <c r="DZF49" s="80"/>
      <c r="DZG49" s="80"/>
      <c r="DZH49" s="80"/>
      <c r="DZI49" s="80"/>
      <c r="DZJ49" s="80"/>
      <c r="DZK49" s="80"/>
      <c r="DZL49" s="80"/>
      <c r="DZM49" s="80"/>
      <c r="DZN49" s="80"/>
      <c r="DZO49" s="80"/>
      <c r="DZP49" s="80"/>
      <c r="DZQ49" s="80"/>
      <c r="DZR49" s="80"/>
      <c r="DZS49" s="80"/>
      <c r="DZT49" s="80"/>
      <c r="DZU49" s="80"/>
      <c r="DZV49" s="80"/>
      <c r="DZW49" s="80"/>
      <c r="DZX49" s="80"/>
      <c r="DZY49" s="80"/>
      <c r="DZZ49" s="80"/>
      <c r="EAA49" s="80"/>
      <c r="EAB49" s="80"/>
      <c r="EAC49" s="80"/>
      <c r="EAD49" s="80"/>
      <c r="EAE49" s="80"/>
      <c r="EAF49" s="80"/>
      <c r="EAG49" s="80"/>
      <c r="EAH49" s="80"/>
      <c r="EAI49" s="80"/>
      <c r="EAJ49" s="80"/>
      <c r="EAK49" s="80"/>
      <c r="EAL49" s="80"/>
      <c r="EAM49" s="80"/>
      <c r="EAN49" s="80"/>
      <c r="EAO49" s="80"/>
      <c r="EAP49" s="80"/>
      <c r="EAQ49" s="80"/>
      <c r="EAR49" s="80"/>
      <c r="EAS49" s="80"/>
      <c r="EAT49" s="80"/>
      <c r="EAU49" s="80"/>
      <c r="EAV49" s="80"/>
      <c r="EAW49" s="80"/>
      <c r="EAX49" s="80"/>
      <c r="EAY49" s="80"/>
      <c r="EAZ49" s="80"/>
      <c r="EBA49" s="80"/>
      <c r="EBB49" s="80"/>
      <c r="EBC49" s="80"/>
      <c r="EBD49" s="80"/>
      <c r="EBE49" s="80"/>
      <c r="EBF49" s="80"/>
      <c r="EBG49" s="80"/>
      <c r="EBH49" s="80"/>
      <c r="EBI49" s="80"/>
      <c r="EBJ49" s="80"/>
      <c r="EBK49" s="80"/>
      <c r="EBL49" s="80"/>
      <c r="EBM49" s="80"/>
      <c r="EBN49" s="80"/>
      <c r="EBO49" s="80"/>
      <c r="EBP49" s="80"/>
      <c r="EBQ49" s="80"/>
      <c r="EBR49" s="80"/>
      <c r="EBS49" s="80"/>
      <c r="EBT49" s="80"/>
      <c r="EBU49" s="80"/>
      <c r="EBV49" s="80"/>
      <c r="EBW49" s="80"/>
      <c r="EBX49" s="80"/>
      <c r="EBY49" s="80"/>
      <c r="EBZ49" s="80"/>
      <c r="ECA49" s="80"/>
      <c r="ECB49" s="80"/>
      <c r="ECC49" s="80"/>
      <c r="ECD49" s="80"/>
      <c r="ECE49" s="80"/>
      <c r="ECF49" s="80"/>
      <c r="ECG49" s="80"/>
      <c r="ECH49" s="80"/>
      <c r="ECI49" s="80"/>
      <c r="ECJ49" s="80"/>
      <c r="ECK49" s="80"/>
      <c r="ECL49" s="80"/>
      <c r="ECM49" s="80"/>
      <c r="ECN49" s="80"/>
      <c r="ECO49" s="80"/>
      <c r="ECP49" s="80"/>
      <c r="ECQ49" s="80"/>
      <c r="ECR49" s="80"/>
      <c r="ECS49" s="80"/>
      <c r="ECT49" s="80"/>
      <c r="ECU49" s="80"/>
      <c r="ECV49" s="80"/>
      <c r="ECW49" s="80"/>
      <c r="ECX49" s="80"/>
      <c r="ECY49" s="80"/>
      <c r="ECZ49" s="80"/>
      <c r="EDA49" s="80"/>
      <c r="EDB49" s="80"/>
      <c r="EDC49" s="80"/>
      <c r="EDD49" s="80"/>
      <c r="EDE49" s="80"/>
      <c r="EDF49" s="80"/>
      <c r="EDG49" s="80"/>
      <c r="EDH49" s="80"/>
      <c r="EDI49" s="80"/>
      <c r="EDJ49" s="80"/>
      <c r="EDK49" s="80"/>
      <c r="EDL49" s="80"/>
      <c r="EDM49" s="80"/>
      <c r="EDN49" s="80"/>
      <c r="EDO49" s="80"/>
      <c r="EDP49" s="80"/>
      <c r="EDQ49" s="80"/>
      <c r="EDR49" s="80"/>
      <c r="EDS49" s="80"/>
      <c r="EDT49" s="80"/>
      <c r="EDU49" s="80"/>
      <c r="EDV49" s="80"/>
      <c r="EDW49" s="80"/>
      <c r="EDX49" s="80"/>
      <c r="EDY49" s="80"/>
      <c r="EDZ49" s="80"/>
      <c r="EEA49" s="80"/>
      <c r="EEB49" s="80"/>
      <c r="EEC49" s="80"/>
      <c r="EED49" s="80"/>
      <c r="EEE49" s="80"/>
      <c r="EEF49" s="80"/>
      <c r="EEG49" s="80"/>
      <c r="EEH49" s="80"/>
      <c r="EEI49" s="80"/>
      <c r="EEJ49" s="80"/>
      <c r="EEK49" s="80"/>
      <c r="EEL49" s="80"/>
      <c r="EEM49" s="80"/>
      <c r="EEN49" s="80"/>
      <c r="EEO49" s="80"/>
      <c r="EEP49" s="80"/>
      <c r="EEQ49" s="80"/>
      <c r="EER49" s="80"/>
      <c r="EES49" s="80"/>
      <c r="EET49" s="80"/>
      <c r="EEU49" s="80"/>
      <c r="EEV49" s="80"/>
      <c r="EEW49" s="80"/>
      <c r="EEX49" s="80"/>
      <c r="EEY49" s="80"/>
      <c r="EEZ49" s="80"/>
      <c r="EFA49" s="80"/>
      <c r="EFB49" s="80"/>
      <c r="EFC49" s="80"/>
      <c r="EFD49" s="80"/>
      <c r="EFE49" s="80"/>
      <c r="EFF49" s="80"/>
      <c r="EFG49" s="80"/>
      <c r="EFH49" s="80"/>
      <c r="EFI49" s="80"/>
      <c r="EFJ49" s="80"/>
      <c r="EFK49" s="80"/>
      <c r="EFL49" s="80"/>
      <c r="EFM49" s="80"/>
      <c r="EFN49" s="80"/>
      <c r="EFO49" s="80"/>
      <c r="EFP49" s="80"/>
      <c r="EFQ49" s="80"/>
      <c r="EFR49" s="80"/>
      <c r="EFS49" s="80"/>
      <c r="EFT49" s="80"/>
      <c r="EFU49" s="80"/>
      <c r="EFV49" s="80"/>
      <c r="EFW49" s="80"/>
      <c r="EFX49" s="80"/>
      <c r="EFY49" s="80"/>
      <c r="EFZ49" s="80"/>
      <c r="EGA49" s="80"/>
      <c r="EGB49" s="80"/>
      <c r="EGC49" s="80"/>
      <c r="EGD49" s="80"/>
      <c r="EGE49" s="80"/>
      <c r="EGF49" s="80"/>
      <c r="EGG49" s="80"/>
      <c r="EGH49" s="80"/>
      <c r="EGI49" s="80"/>
      <c r="EGJ49" s="80"/>
      <c r="EGK49" s="80"/>
      <c r="EGL49" s="80"/>
      <c r="EGM49" s="80"/>
      <c r="EGN49" s="80"/>
      <c r="EGO49" s="80"/>
      <c r="EGP49" s="80"/>
      <c r="EGQ49" s="80"/>
      <c r="EGR49" s="80"/>
      <c r="EGS49" s="80"/>
      <c r="EGT49" s="80"/>
      <c r="EGU49" s="80"/>
      <c r="EGV49" s="80"/>
      <c r="EGW49" s="80"/>
      <c r="EGX49" s="80"/>
      <c r="EGY49" s="80"/>
      <c r="EGZ49" s="80"/>
      <c r="EHA49" s="80"/>
      <c r="EHB49" s="80"/>
      <c r="EHC49" s="80"/>
      <c r="EHD49" s="80"/>
      <c r="EHE49" s="80"/>
      <c r="EHF49" s="80"/>
      <c r="EHG49" s="80"/>
      <c r="EHH49" s="80"/>
      <c r="EHI49" s="80"/>
      <c r="EHJ49" s="80"/>
      <c r="EHK49" s="80"/>
      <c r="EHL49" s="80"/>
      <c r="EHM49" s="80"/>
      <c r="EHN49" s="80"/>
      <c r="EHO49" s="80"/>
      <c r="EHP49" s="80"/>
      <c r="EHQ49" s="80"/>
      <c r="EHR49" s="80"/>
      <c r="EHS49" s="80"/>
      <c r="EHT49" s="80"/>
      <c r="EHU49" s="80"/>
      <c r="EHV49" s="80"/>
      <c r="EHW49" s="80"/>
      <c r="EHX49" s="80"/>
      <c r="EHY49" s="80"/>
      <c r="EHZ49" s="80"/>
      <c r="EIA49" s="80"/>
      <c r="EIB49" s="80"/>
      <c r="EIC49" s="80"/>
      <c r="EID49" s="80"/>
      <c r="EIE49" s="80"/>
      <c r="EIF49" s="80"/>
      <c r="EIG49" s="80"/>
      <c r="EIH49" s="80"/>
      <c r="EII49" s="80"/>
      <c r="EIJ49" s="80"/>
      <c r="EIK49" s="80"/>
      <c r="EIL49" s="80"/>
      <c r="EIM49" s="80"/>
      <c r="EIN49" s="80"/>
      <c r="EIO49" s="80"/>
      <c r="EIP49" s="80"/>
      <c r="EIQ49" s="80"/>
      <c r="EIR49" s="80"/>
      <c r="EIS49" s="80"/>
      <c r="EIT49" s="80"/>
      <c r="EIU49" s="80"/>
      <c r="EIV49" s="80"/>
      <c r="EIW49" s="80"/>
      <c r="EIX49" s="80"/>
      <c r="EIY49" s="80"/>
      <c r="EIZ49" s="80"/>
      <c r="EJA49" s="80"/>
      <c r="EJB49" s="80"/>
      <c r="EJC49" s="80"/>
      <c r="EJD49" s="80"/>
      <c r="EJE49" s="80"/>
      <c r="EJF49" s="80"/>
      <c r="EJG49" s="80"/>
      <c r="EJH49" s="80"/>
      <c r="EJI49" s="80"/>
      <c r="EJJ49" s="80"/>
      <c r="EJK49" s="80"/>
      <c r="EJL49" s="80"/>
      <c r="EJM49" s="80"/>
      <c r="EJN49" s="80"/>
      <c r="EJO49" s="80"/>
      <c r="EJP49" s="80"/>
      <c r="EJQ49" s="80"/>
      <c r="EJR49" s="80"/>
      <c r="EJS49" s="80"/>
      <c r="EJT49" s="80"/>
      <c r="EJU49" s="80"/>
      <c r="EJV49" s="80"/>
      <c r="EJW49" s="80"/>
      <c r="EJX49" s="80"/>
      <c r="EJY49" s="80"/>
      <c r="EJZ49" s="80"/>
      <c r="EKA49" s="80"/>
      <c r="EKB49" s="80"/>
      <c r="EKC49" s="80"/>
      <c r="EKD49" s="80"/>
      <c r="EKE49" s="80"/>
      <c r="EKF49" s="80"/>
      <c r="EKG49" s="80"/>
      <c r="EKH49" s="80"/>
      <c r="EKI49" s="80"/>
      <c r="EKJ49" s="80"/>
      <c r="EKK49" s="80"/>
      <c r="EKL49" s="80"/>
      <c r="EKM49" s="80"/>
      <c r="EKN49" s="80"/>
      <c r="EKO49" s="80"/>
      <c r="EKP49" s="80"/>
      <c r="EKQ49" s="80"/>
      <c r="EKR49" s="80"/>
      <c r="EKS49" s="80"/>
      <c r="EKT49" s="80"/>
      <c r="EKU49" s="80"/>
      <c r="EKV49" s="80"/>
      <c r="EKW49" s="80"/>
      <c r="EKX49" s="80"/>
      <c r="EKY49" s="80"/>
      <c r="EKZ49" s="80"/>
      <c r="ELA49" s="80"/>
      <c r="ELB49" s="80"/>
      <c r="ELC49" s="80"/>
      <c r="ELD49" s="80"/>
      <c r="ELE49" s="80"/>
      <c r="ELF49" s="80"/>
      <c r="ELG49" s="80"/>
      <c r="ELH49" s="80"/>
      <c r="ELI49" s="80"/>
      <c r="ELJ49" s="80"/>
      <c r="ELK49" s="80"/>
      <c r="ELL49" s="80"/>
      <c r="ELM49" s="80"/>
      <c r="ELN49" s="80"/>
      <c r="ELO49" s="80"/>
      <c r="ELP49" s="80"/>
      <c r="ELQ49" s="80"/>
      <c r="ELR49" s="80"/>
      <c r="ELS49" s="80"/>
      <c r="ELT49" s="80"/>
      <c r="ELU49" s="80"/>
      <c r="ELV49" s="80"/>
      <c r="ELW49" s="80"/>
      <c r="ELX49" s="80"/>
      <c r="ELY49" s="80"/>
      <c r="ELZ49" s="80"/>
      <c r="EMA49" s="80"/>
      <c r="EMB49" s="80"/>
      <c r="EMC49" s="80"/>
      <c r="EMD49" s="80"/>
      <c r="EME49" s="80"/>
      <c r="EMF49" s="80"/>
      <c r="EMG49" s="80"/>
      <c r="EMH49" s="80"/>
      <c r="EMI49" s="80"/>
      <c r="EMJ49" s="80"/>
      <c r="EMK49" s="80"/>
      <c r="EML49" s="80"/>
      <c r="EMM49" s="80"/>
      <c r="EMN49" s="80"/>
      <c r="EMO49" s="80"/>
      <c r="EMP49" s="80"/>
      <c r="EMQ49" s="80"/>
      <c r="EMR49" s="80"/>
      <c r="EMS49" s="80"/>
      <c r="EMT49" s="80"/>
      <c r="EMU49" s="80"/>
      <c r="EMV49" s="80"/>
      <c r="EMW49" s="80"/>
      <c r="EMX49" s="80"/>
      <c r="EMY49" s="80"/>
      <c r="EMZ49" s="80"/>
      <c r="ENA49" s="80"/>
      <c r="ENB49" s="80"/>
      <c r="ENC49" s="80"/>
      <c r="END49" s="80"/>
      <c r="ENE49" s="80"/>
      <c r="ENF49" s="80"/>
      <c r="ENG49" s="80"/>
      <c r="ENH49" s="80"/>
      <c r="ENI49" s="80"/>
      <c r="ENJ49" s="80"/>
      <c r="ENK49" s="80"/>
      <c r="ENL49" s="80"/>
      <c r="ENM49" s="80"/>
      <c r="ENN49" s="80"/>
      <c r="ENO49" s="80"/>
      <c r="ENP49" s="80"/>
      <c r="ENQ49" s="80"/>
      <c r="ENR49" s="80"/>
      <c r="ENS49" s="80"/>
      <c r="ENT49" s="80"/>
      <c r="ENU49" s="80"/>
      <c r="ENV49" s="80"/>
      <c r="ENW49" s="80"/>
      <c r="ENX49" s="80"/>
      <c r="ENY49" s="80"/>
      <c r="ENZ49" s="80"/>
      <c r="EOA49" s="80"/>
      <c r="EOB49" s="80"/>
      <c r="EOC49" s="80"/>
      <c r="EOD49" s="80"/>
      <c r="EOE49" s="80"/>
      <c r="EOF49" s="80"/>
      <c r="EOG49" s="80"/>
      <c r="EOH49" s="80"/>
      <c r="EOI49" s="80"/>
      <c r="EOJ49" s="80"/>
      <c r="EOK49" s="80"/>
      <c r="EOL49" s="80"/>
      <c r="EOM49" s="80"/>
      <c r="EON49" s="80"/>
      <c r="EOO49" s="80"/>
      <c r="EOP49" s="80"/>
      <c r="EOQ49" s="80"/>
      <c r="EOR49" s="80"/>
      <c r="EOS49" s="80"/>
      <c r="EOT49" s="80"/>
      <c r="EOU49" s="80"/>
      <c r="EOV49" s="80"/>
      <c r="EOW49" s="80"/>
      <c r="EOX49" s="80"/>
      <c r="EOY49" s="80"/>
      <c r="EOZ49" s="80"/>
      <c r="EPA49" s="80"/>
      <c r="EPB49" s="80"/>
      <c r="EPC49" s="80"/>
      <c r="EPD49" s="80"/>
      <c r="EPE49" s="80"/>
      <c r="EPF49" s="80"/>
      <c r="EPG49" s="80"/>
      <c r="EPH49" s="80"/>
      <c r="EPI49" s="80"/>
      <c r="EPJ49" s="80"/>
      <c r="EPK49" s="80"/>
      <c r="EPL49" s="80"/>
      <c r="EPM49" s="80"/>
      <c r="EPN49" s="80"/>
      <c r="EPO49" s="80"/>
      <c r="EPP49" s="80"/>
      <c r="EPQ49" s="80"/>
      <c r="EPR49" s="80"/>
      <c r="EPS49" s="80"/>
      <c r="EPT49" s="80"/>
      <c r="EPU49" s="80"/>
      <c r="EPV49" s="80"/>
      <c r="EPW49" s="80"/>
      <c r="EPX49" s="80"/>
      <c r="EPY49" s="80"/>
      <c r="EPZ49" s="80"/>
      <c r="EQA49" s="80"/>
      <c r="EQB49" s="80"/>
      <c r="EQC49" s="80"/>
      <c r="EQD49" s="80"/>
      <c r="EQE49" s="80"/>
      <c r="EQF49" s="80"/>
      <c r="EQG49" s="80"/>
      <c r="EQH49" s="80"/>
      <c r="EQI49" s="80"/>
      <c r="EQJ49" s="80"/>
      <c r="EQK49" s="80"/>
      <c r="EQL49" s="80"/>
      <c r="EQM49" s="80"/>
      <c r="EQN49" s="80"/>
      <c r="EQO49" s="80"/>
      <c r="EQP49" s="80"/>
      <c r="EQQ49" s="80"/>
      <c r="EQR49" s="80"/>
      <c r="EQS49" s="80"/>
      <c r="EQT49" s="80"/>
      <c r="EQU49" s="80"/>
      <c r="EQV49" s="80"/>
      <c r="EQW49" s="80"/>
      <c r="EQX49" s="80"/>
      <c r="EQY49" s="80"/>
      <c r="EQZ49" s="80"/>
      <c r="ERA49" s="80"/>
      <c r="ERB49" s="80"/>
      <c r="ERC49" s="80"/>
      <c r="ERD49" s="80"/>
      <c r="ERE49" s="80"/>
      <c r="ERF49" s="80"/>
      <c r="ERG49" s="80"/>
      <c r="ERH49" s="80"/>
      <c r="ERI49" s="80"/>
      <c r="ERJ49" s="80"/>
      <c r="ERK49" s="80"/>
      <c r="ERL49" s="80"/>
      <c r="ERM49" s="80"/>
      <c r="ERN49" s="80"/>
      <c r="ERO49" s="80"/>
      <c r="ERP49" s="80"/>
      <c r="ERQ49" s="80"/>
      <c r="ERR49" s="80"/>
      <c r="ERS49" s="80"/>
      <c r="ERT49" s="80"/>
      <c r="ERU49" s="80"/>
      <c r="ERV49" s="80"/>
      <c r="ERW49" s="80"/>
      <c r="ERX49" s="80"/>
      <c r="ERY49" s="80"/>
      <c r="ERZ49" s="80"/>
      <c r="ESA49" s="80"/>
      <c r="ESB49" s="80"/>
      <c r="ESC49" s="80"/>
      <c r="ESD49" s="80"/>
      <c r="ESE49" s="80"/>
      <c r="ESF49" s="80"/>
      <c r="ESG49" s="80"/>
      <c r="ESH49" s="80"/>
      <c r="ESI49" s="80"/>
      <c r="ESJ49" s="80"/>
      <c r="ESK49" s="80"/>
      <c r="ESL49" s="80"/>
      <c r="ESM49" s="80"/>
      <c r="ESN49" s="80"/>
      <c r="ESO49" s="80"/>
      <c r="ESP49" s="80"/>
      <c r="ESQ49" s="80"/>
      <c r="ESR49" s="80"/>
      <c r="ESS49" s="80"/>
      <c r="EST49" s="80"/>
      <c r="ESU49" s="80"/>
      <c r="ESV49" s="80"/>
      <c r="ESW49" s="80"/>
      <c r="ESX49" s="80"/>
      <c r="ESY49" s="80"/>
      <c r="ESZ49" s="80"/>
      <c r="ETA49" s="80"/>
      <c r="ETB49" s="80"/>
      <c r="ETC49" s="80"/>
      <c r="ETD49" s="80"/>
      <c r="ETE49" s="80"/>
      <c r="ETF49" s="80"/>
      <c r="ETG49" s="80"/>
      <c r="ETH49" s="80"/>
      <c r="ETI49" s="80"/>
      <c r="ETJ49" s="80"/>
      <c r="ETK49" s="80"/>
      <c r="ETL49" s="80"/>
      <c r="ETM49" s="80"/>
      <c r="ETN49" s="80"/>
      <c r="ETO49" s="80"/>
      <c r="ETP49" s="80"/>
      <c r="ETQ49" s="80"/>
      <c r="ETR49" s="80"/>
      <c r="ETS49" s="80"/>
      <c r="ETT49" s="80"/>
      <c r="ETU49" s="80"/>
      <c r="ETV49" s="80"/>
      <c r="ETW49" s="80"/>
      <c r="ETX49" s="80"/>
      <c r="ETY49" s="80"/>
      <c r="ETZ49" s="80"/>
      <c r="EUA49" s="80"/>
      <c r="EUB49" s="80"/>
      <c r="EUC49" s="80"/>
      <c r="EUD49" s="80"/>
      <c r="EUE49" s="80"/>
      <c r="EUF49" s="80"/>
      <c r="EUG49" s="80"/>
      <c r="EUH49" s="80"/>
      <c r="EUI49" s="80"/>
      <c r="EUJ49" s="80"/>
      <c r="EUK49" s="80"/>
      <c r="EUL49" s="80"/>
      <c r="EUM49" s="80"/>
      <c r="EUN49" s="80"/>
      <c r="EUO49" s="80"/>
      <c r="EUP49" s="80"/>
      <c r="EUQ49" s="80"/>
      <c r="EUR49" s="80"/>
      <c r="EUS49" s="80"/>
      <c r="EUT49" s="80"/>
      <c r="EUU49" s="80"/>
      <c r="EUV49" s="80"/>
      <c r="EUW49" s="80"/>
      <c r="EUX49" s="80"/>
      <c r="EUY49" s="80"/>
      <c r="EUZ49" s="80"/>
      <c r="EVA49" s="80"/>
      <c r="EVB49" s="80"/>
      <c r="EVC49" s="80"/>
      <c r="EVD49" s="80"/>
      <c r="EVE49" s="80"/>
      <c r="EVF49" s="80"/>
      <c r="EVG49" s="80"/>
      <c r="EVH49" s="80"/>
      <c r="EVI49" s="80"/>
      <c r="EVJ49" s="80"/>
      <c r="EVK49" s="80"/>
      <c r="EVL49" s="80"/>
      <c r="EVM49" s="80"/>
      <c r="EVN49" s="80"/>
      <c r="EVO49" s="80"/>
      <c r="EVP49" s="80"/>
      <c r="EVQ49" s="80"/>
      <c r="EVR49" s="80"/>
      <c r="EVS49" s="80"/>
      <c r="EVT49" s="80"/>
      <c r="EVU49" s="80"/>
      <c r="EVV49" s="80"/>
      <c r="EVW49" s="80"/>
      <c r="EVX49" s="80"/>
      <c r="EVY49" s="80"/>
      <c r="EVZ49" s="80"/>
      <c r="EWA49" s="80"/>
      <c r="EWB49" s="80"/>
      <c r="EWC49" s="80"/>
      <c r="EWD49" s="80"/>
      <c r="EWE49" s="80"/>
      <c r="EWF49" s="80"/>
      <c r="EWG49" s="80"/>
      <c r="EWH49" s="80"/>
      <c r="EWI49" s="80"/>
      <c r="EWJ49" s="80"/>
      <c r="EWK49" s="80"/>
      <c r="EWL49" s="80"/>
      <c r="EWM49" s="80"/>
      <c r="EWN49" s="80"/>
      <c r="EWO49" s="80"/>
      <c r="EWP49" s="80"/>
      <c r="EWQ49" s="80"/>
      <c r="EWR49" s="80"/>
      <c r="EWS49" s="80"/>
      <c r="EWT49" s="80"/>
      <c r="EWU49" s="80"/>
      <c r="EWV49" s="80"/>
      <c r="EWW49" s="80"/>
      <c r="EWX49" s="80"/>
      <c r="EWY49" s="80"/>
      <c r="EWZ49" s="80"/>
      <c r="EXA49" s="80"/>
      <c r="EXB49" s="80"/>
      <c r="EXC49" s="80"/>
      <c r="EXD49" s="80"/>
      <c r="EXE49" s="80"/>
      <c r="EXF49" s="80"/>
      <c r="EXG49" s="80"/>
      <c r="EXH49" s="80"/>
      <c r="EXI49" s="80"/>
      <c r="EXJ49" s="80"/>
      <c r="EXK49" s="80"/>
      <c r="EXL49" s="80"/>
      <c r="EXM49" s="80"/>
      <c r="EXN49" s="80"/>
      <c r="EXO49" s="80"/>
      <c r="EXP49" s="80"/>
      <c r="EXQ49" s="80"/>
      <c r="EXR49" s="80"/>
      <c r="EXS49" s="80"/>
      <c r="EXT49" s="80"/>
      <c r="EXU49" s="80"/>
      <c r="EXV49" s="80"/>
      <c r="EXW49" s="80"/>
      <c r="EXX49" s="80"/>
      <c r="EXY49" s="80"/>
      <c r="EXZ49" s="80"/>
      <c r="EYA49" s="80"/>
      <c r="EYB49" s="80"/>
      <c r="EYC49" s="80"/>
      <c r="EYD49" s="80"/>
      <c r="EYE49" s="80"/>
      <c r="EYF49" s="80"/>
      <c r="EYG49" s="80"/>
      <c r="EYH49" s="80"/>
      <c r="EYI49" s="80"/>
      <c r="EYJ49" s="80"/>
      <c r="EYK49" s="80"/>
      <c r="EYL49" s="80"/>
      <c r="EYM49" s="80"/>
      <c r="EYN49" s="80"/>
      <c r="EYO49" s="80"/>
      <c r="EYP49" s="80"/>
      <c r="EYQ49" s="80"/>
      <c r="EYR49" s="80"/>
      <c r="EYS49" s="80"/>
      <c r="EYT49" s="80"/>
      <c r="EYU49" s="80"/>
      <c r="EYV49" s="80"/>
      <c r="EYW49" s="80"/>
      <c r="EYX49" s="80"/>
      <c r="EYY49" s="80"/>
      <c r="EYZ49" s="80"/>
      <c r="EZA49" s="80"/>
      <c r="EZB49" s="80"/>
      <c r="EZC49" s="80"/>
      <c r="EZD49" s="80"/>
      <c r="EZE49" s="80"/>
      <c r="EZF49" s="80"/>
      <c r="EZG49" s="80"/>
      <c r="EZH49" s="80"/>
      <c r="EZI49" s="80"/>
      <c r="EZJ49" s="80"/>
      <c r="EZK49" s="80"/>
      <c r="EZL49" s="80"/>
      <c r="EZM49" s="80"/>
      <c r="EZN49" s="80"/>
      <c r="EZO49" s="80"/>
      <c r="EZP49" s="80"/>
      <c r="EZQ49" s="80"/>
      <c r="EZR49" s="80"/>
      <c r="EZS49" s="80"/>
      <c r="EZT49" s="80"/>
      <c r="EZU49" s="80"/>
      <c r="EZV49" s="80"/>
      <c r="EZW49" s="80"/>
      <c r="EZX49" s="80"/>
      <c r="EZY49" s="80"/>
      <c r="EZZ49" s="80"/>
      <c r="FAA49" s="80"/>
      <c r="FAB49" s="80"/>
      <c r="FAC49" s="80"/>
      <c r="FAD49" s="80"/>
      <c r="FAE49" s="80"/>
      <c r="FAF49" s="80"/>
      <c r="FAG49" s="80"/>
      <c r="FAH49" s="80"/>
      <c r="FAI49" s="80"/>
      <c r="FAJ49" s="80"/>
      <c r="FAK49" s="80"/>
      <c r="FAL49" s="80"/>
      <c r="FAM49" s="80"/>
      <c r="FAN49" s="80"/>
      <c r="FAO49" s="80"/>
      <c r="FAP49" s="80"/>
      <c r="FAQ49" s="80"/>
      <c r="FAR49" s="80"/>
      <c r="FAS49" s="80"/>
      <c r="FAT49" s="80"/>
      <c r="FAU49" s="80"/>
      <c r="FAV49" s="80"/>
      <c r="FAW49" s="80"/>
      <c r="FAX49" s="80"/>
      <c r="FAY49" s="80"/>
      <c r="FAZ49" s="80"/>
      <c r="FBA49" s="80"/>
      <c r="FBB49" s="80"/>
      <c r="FBC49" s="80"/>
      <c r="FBD49" s="80"/>
      <c r="FBE49" s="80"/>
      <c r="FBF49" s="80"/>
      <c r="FBG49" s="80"/>
      <c r="FBH49" s="80"/>
      <c r="FBI49" s="80"/>
      <c r="FBJ49" s="80"/>
      <c r="FBK49" s="80"/>
      <c r="FBL49" s="80"/>
      <c r="FBM49" s="80"/>
      <c r="FBN49" s="80"/>
      <c r="FBO49" s="80"/>
      <c r="FBP49" s="80"/>
      <c r="FBQ49" s="80"/>
      <c r="FBR49" s="80"/>
      <c r="FBS49" s="80"/>
      <c r="FBT49" s="80"/>
      <c r="FBU49" s="80"/>
      <c r="FBV49" s="80"/>
      <c r="FBW49" s="80"/>
      <c r="FBX49" s="80"/>
      <c r="FBY49" s="80"/>
      <c r="FBZ49" s="80"/>
      <c r="FCA49" s="80"/>
      <c r="FCB49" s="80"/>
      <c r="FCC49" s="80"/>
      <c r="FCD49" s="80"/>
      <c r="FCE49" s="80"/>
      <c r="FCF49" s="80"/>
      <c r="FCG49" s="80"/>
      <c r="FCH49" s="80"/>
      <c r="FCI49" s="80"/>
      <c r="FCJ49" s="80"/>
      <c r="FCK49" s="80"/>
      <c r="FCL49" s="80"/>
      <c r="FCM49" s="80"/>
      <c r="FCN49" s="80"/>
      <c r="FCO49" s="80"/>
      <c r="FCP49" s="80"/>
      <c r="FCQ49" s="80"/>
      <c r="FCR49" s="80"/>
      <c r="FCS49" s="80"/>
      <c r="FCT49" s="80"/>
      <c r="FCU49" s="80"/>
      <c r="FCV49" s="80"/>
      <c r="FCW49" s="80"/>
      <c r="FCX49" s="80"/>
      <c r="FCY49" s="80"/>
      <c r="FCZ49" s="80"/>
      <c r="FDA49" s="80"/>
      <c r="FDB49" s="80"/>
      <c r="FDC49" s="80"/>
      <c r="FDD49" s="80"/>
      <c r="FDE49" s="80"/>
      <c r="FDF49" s="80"/>
      <c r="FDG49" s="80"/>
      <c r="FDH49" s="80"/>
      <c r="FDI49" s="80"/>
      <c r="FDJ49" s="80"/>
      <c r="FDK49" s="80"/>
      <c r="FDL49" s="80"/>
      <c r="FDM49" s="80"/>
      <c r="FDN49" s="80"/>
      <c r="FDO49" s="80"/>
      <c r="FDP49" s="80"/>
      <c r="FDQ49" s="80"/>
      <c r="FDR49" s="80"/>
      <c r="FDS49" s="80"/>
      <c r="FDT49" s="80"/>
      <c r="FDU49" s="80"/>
      <c r="FDV49" s="80"/>
      <c r="FDW49" s="80"/>
      <c r="FDX49" s="80"/>
      <c r="FDY49" s="80"/>
      <c r="FDZ49" s="80"/>
      <c r="FEA49" s="80"/>
      <c r="FEB49" s="80"/>
      <c r="FEC49" s="80"/>
      <c r="FED49" s="80"/>
      <c r="FEE49" s="80"/>
      <c r="FEF49" s="80"/>
      <c r="FEG49" s="80"/>
      <c r="FEH49" s="80"/>
      <c r="FEI49" s="80"/>
      <c r="FEJ49" s="80"/>
      <c r="FEK49" s="80"/>
      <c r="FEL49" s="80"/>
      <c r="FEM49" s="80"/>
      <c r="FEN49" s="80"/>
      <c r="FEO49" s="80"/>
      <c r="FEP49" s="80"/>
      <c r="FEQ49" s="80"/>
      <c r="FER49" s="80"/>
      <c r="FES49" s="80"/>
      <c r="FET49" s="80"/>
      <c r="FEU49" s="80"/>
      <c r="FEV49" s="80"/>
      <c r="FEW49" s="80"/>
      <c r="FEX49" s="80"/>
      <c r="FEY49" s="80"/>
      <c r="FEZ49" s="80"/>
      <c r="FFA49" s="80"/>
      <c r="FFB49" s="80"/>
      <c r="FFC49" s="80"/>
      <c r="FFD49" s="80"/>
      <c r="FFE49" s="80"/>
      <c r="FFF49" s="80"/>
      <c r="FFG49" s="80"/>
      <c r="FFH49" s="80"/>
      <c r="FFI49" s="80"/>
      <c r="FFJ49" s="80"/>
      <c r="FFK49" s="80"/>
      <c r="FFL49" s="80"/>
      <c r="FFM49" s="80"/>
      <c r="FFN49" s="80"/>
      <c r="FFO49" s="80"/>
      <c r="FFP49" s="80"/>
      <c r="FFQ49" s="80"/>
      <c r="FFR49" s="80"/>
      <c r="FFS49" s="80"/>
      <c r="FFT49" s="80"/>
      <c r="FFU49" s="80"/>
      <c r="FFV49" s="80"/>
      <c r="FFW49" s="80"/>
      <c r="FFX49" s="80"/>
      <c r="FFY49" s="80"/>
      <c r="FFZ49" s="80"/>
      <c r="FGA49" s="80"/>
      <c r="FGB49" s="80"/>
      <c r="FGC49" s="80"/>
      <c r="FGD49" s="80"/>
      <c r="FGE49" s="80"/>
      <c r="FGF49" s="80"/>
      <c r="FGG49" s="80"/>
      <c r="FGH49" s="80"/>
      <c r="FGI49" s="80"/>
      <c r="FGJ49" s="80"/>
      <c r="FGK49" s="80"/>
      <c r="FGL49" s="80"/>
      <c r="FGM49" s="80"/>
      <c r="FGN49" s="80"/>
      <c r="FGO49" s="80"/>
      <c r="FGP49" s="80"/>
      <c r="FGQ49" s="80"/>
      <c r="FGR49" s="80"/>
      <c r="FGS49" s="80"/>
      <c r="FGT49" s="80"/>
      <c r="FGU49" s="80"/>
      <c r="FGV49" s="80"/>
      <c r="FGW49" s="80"/>
      <c r="FGX49" s="80"/>
      <c r="FGY49" s="80"/>
      <c r="FGZ49" s="80"/>
      <c r="FHA49" s="80"/>
      <c r="FHB49" s="80"/>
      <c r="FHC49" s="80"/>
      <c r="FHD49" s="80"/>
      <c r="FHE49" s="80"/>
      <c r="FHF49" s="80"/>
      <c r="FHG49" s="80"/>
      <c r="FHH49" s="80"/>
      <c r="FHI49" s="80"/>
      <c r="FHJ49" s="80"/>
      <c r="FHK49" s="80"/>
      <c r="FHL49" s="80"/>
      <c r="FHM49" s="80"/>
      <c r="FHN49" s="80"/>
      <c r="FHO49" s="80"/>
      <c r="FHP49" s="80"/>
      <c r="FHQ49" s="80"/>
      <c r="FHR49" s="80"/>
      <c r="FHS49" s="80"/>
      <c r="FHT49" s="80"/>
      <c r="FHU49" s="80"/>
      <c r="FHV49" s="80"/>
      <c r="FHW49" s="80"/>
      <c r="FHX49" s="80"/>
      <c r="FHY49" s="80"/>
      <c r="FHZ49" s="80"/>
      <c r="FIA49" s="80"/>
      <c r="FIB49" s="80"/>
      <c r="FIC49" s="80"/>
      <c r="FID49" s="80"/>
      <c r="FIE49" s="80"/>
      <c r="FIF49" s="80"/>
      <c r="FIG49" s="80"/>
      <c r="FIH49" s="80"/>
      <c r="FII49" s="80"/>
      <c r="FIJ49" s="80"/>
      <c r="FIK49" s="80"/>
      <c r="FIL49" s="80"/>
      <c r="FIM49" s="80"/>
      <c r="FIN49" s="80"/>
      <c r="FIO49" s="80"/>
      <c r="FIP49" s="80"/>
      <c r="FIQ49" s="80"/>
      <c r="FIR49" s="80"/>
      <c r="FIS49" s="80"/>
      <c r="FIT49" s="80"/>
      <c r="FIU49" s="80"/>
      <c r="FIV49" s="80"/>
      <c r="FIW49" s="80"/>
      <c r="FIX49" s="80"/>
      <c r="FIY49" s="80"/>
      <c r="FIZ49" s="80"/>
      <c r="FJA49" s="80"/>
      <c r="FJB49" s="80"/>
      <c r="FJC49" s="80"/>
      <c r="FJD49" s="80"/>
      <c r="FJE49" s="80"/>
      <c r="FJF49" s="80"/>
      <c r="FJG49" s="80"/>
      <c r="FJH49" s="80"/>
      <c r="FJI49" s="80"/>
      <c r="FJJ49" s="80"/>
      <c r="FJK49" s="80"/>
      <c r="FJL49" s="80"/>
      <c r="FJM49" s="80"/>
      <c r="FJN49" s="80"/>
      <c r="FJO49" s="80"/>
      <c r="FJP49" s="80"/>
      <c r="FJQ49" s="80"/>
      <c r="FJR49" s="80"/>
      <c r="FJS49" s="80"/>
      <c r="FJT49" s="80"/>
      <c r="FJU49" s="80"/>
      <c r="FJV49" s="80"/>
      <c r="FJW49" s="80"/>
      <c r="FJX49" s="80"/>
      <c r="FJY49" s="80"/>
      <c r="FJZ49" s="80"/>
      <c r="FKA49" s="80"/>
      <c r="FKB49" s="80"/>
      <c r="FKC49" s="80"/>
      <c r="FKD49" s="80"/>
      <c r="FKE49" s="80"/>
      <c r="FKF49" s="80"/>
      <c r="FKG49" s="80"/>
      <c r="FKH49" s="80"/>
      <c r="FKI49" s="80"/>
      <c r="FKJ49" s="80"/>
      <c r="FKK49" s="80"/>
      <c r="FKL49" s="80"/>
      <c r="FKM49" s="80"/>
      <c r="FKN49" s="80"/>
      <c r="FKO49" s="80"/>
      <c r="FKP49" s="80"/>
      <c r="FKQ49" s="80"/>
      <c r="FKR49" s="80"/>
      <c r="FKS49" s="80"/>
      <c r="FKT49" s="80"/>
      <c r="FKU49" s="80"/>
      <c r="FKV49" s="80"/>
      <c r="FKW49" s="80"/>
      <c r="FKX49" s="80"/>
      <c r="FKY49" s="80"/>
      <c r="FKZ49" s="80"/>
      <c r="FLA49" s="80"/>
      <c r="FLB49" s="80"/>
      <c r="FLC49" s="80"/>
      <c r="FLD49" s="80"/>
      <c r="FLE49" s="80"/>
      <c r="FLF49" s="80"/>
      <c r="FLG49" s="80"/>
      <c r="FLH49" s="80"/>
      <c r="FLI49" s="80"/>
      <c r="FLJ49" s="80"/>
      <c r="FLK49" s="80"/>
      <c r="FLL49" s="80"/>
      <c r="FLM49" s="80"/>
      <c r="FLN49" s="80"/>
      <c r="FLO49" s="80"/>
      <c r="FLP49" s="80"/>
      <c r="FLQ49" s="80"/>
      <c r="FLR49" s="80"/>
      <c r="FLS49" s="80"/>
      <c r="FLT49" s="80"/>
      <c r="FLU49" s="80"/>
      <c r="FLV49" s="80"/>
      <c r="FLW49" s="80"/>
      <c r="FLX49" s="80"/>
      <c r="FLY49" s="80"/>
      <c r="FLZ49" s="80"/>
      <c r="FMA49" s="80"/>
      <c r="FMB49" s="80"/>
      <c r="FMC49" s="80"/>
      <c r="FMD49" s="80"/>
      <c r="FME49" s="80"/>
      <c r="FMF49" s="80"/>
      <c r="FMG49" s="80"/>
      <c r="FMH49" s="80"/>
      <c r="FMI49" s="80"/>
      <c r="FMJ49" s="80"/>
      <c r="FMK49" s="80"/>
      <c r="FML49" s="80"/>
      <c r="FMM49" s="80"/>
      <c r="FMN49" s="80"/>
      <c r="FMO49" s="80"/>
      <c r="FMP49" s="80"/>
      <c r="FMQ49" s="80"/>
      <c r="FMR49" s="80"/>
      <c r="FMS49" s="80"/>
      <c r="FMT49" s="80"/>
      <c r="FMU49" s="80"/>
      <c r="FMV49" s="80"/>
      <c r="FMW49" s="80"/>
      <c r="FMX49" s="80"/>
      <c r="FMY49" s="80"/>
      <c r="FMZ49" s="80"/>
      <c r="FNA49" s="80"/>
      <c r="FNB49" s="80"/>
      <c r="FNC49" s="80"/>
      <c r="FND49" s="80"/>
      <c r="FNE49" s="80"/>
      <c r="FNF49" s="80"/>
      <c r="FNG49" s="80"/>
      <c r="FNH49" s="80"/>
      <c r="FNI49" s="80"/>
      <c r="FNJ49" s="80"/>
      <c r="FNK49" s="80"/>
      <c r="FNL49" s="80"/>
      <c r="FNM49" s="80"/>
      <c r="FNN49" s="80"/>
      <c r="FNO49" s="80"/>
      <c r="FNP49" s="80"/>
      <c r="FNQ49" s="80"/>
      <c r="FNR49" s="80"/>
      <c r="FNS49" s="80"/>
      <c r="FNT49" s="80"/>
      <c r="FNU49" s="80"/>
      <c r="FNV49" s="80"/>
      <c r="FNW49" s="80"/>
      <c r="FNX49" s="80"/>
      <c r="FNY49" s="80"/>
      <c r="FNZ49" s="80"/>
      <c r="FOA49" s="80"/>
      <c r="FOB49" s="80"/>
      <c r="FOC49" s="80"/>
      <c r="FOD49" s="80"/>
      <c r="FOE49" s="80"/>
      <c r="FOF49" s="80"/>
      <c r="FOG49" s="80"/>
    </row>
    <row r="50" spans="1:4453" s="120" customFormat="1" ht="24" customHeight="1" x14ac:dyDescent="0.25">
      <c r="A50" s="101">
        <v>41</v>
      </c>
      <c r="B50" s="102" t="s">
        <v>47</v>
      </c>
      <c r="C50" s="125">
        <v>2.2999999999999998</v>
      </c>
      <c r="D50" s="125">
        <v>2.29</v>
      </c>
      <c r="E50" s="125">
        <v>2</v>
      </c>
      <c r="F50" s="126"/>
      <c r="G50" s="127"/>
      <c r="H50" s="127"/>
      <c r="I50" s="128"/>
      <c r="J50" s="126"/>
      <c r="K50" s="127"/>
      <c r="L50" s="127"/>
      <c r="M50" s="128"/>
      <c r="N50" s="126"/>
      <c r="O50" s="127"/>
      <c r="P50" s="127"/>
      <c r="Q50" s="128"/>
      <c r="R50" s="126"/>
      <c r="S50" s="127"/>
      <c r="T50" s="128"/>
      <c r="U50" s="130">
        <v>1</v>
      </c>
      <c r="V50" s="131">
        <f t="shared" si="0"/>
        <v>1</v>
      </c>
      <c r="W50" s="132">
        <f t="shared" si="1"/>
        <v>0.3</v>
      </c>
      <c r="X50" s="133">
        <f t="shared" si="2"/>
        <v>0.53433333333333333</v>
      </c>
      <c r="Y50" s="111">
        <f t="shared" si="3"/>
        <v>0.83433333333333337</v>
      </c>
      <c r="Z50" s="112">
        <v>2</v>
      </c>
      <c r="AA50" s="134"/>
      <c r="AB50" s="135"/>
      <c r="AC50" s="115">
        <v>2</v>
      </c>
      <c r="AD50" s="116">
        <v>30</v>
      </c>
      <c r="AE50" s="110">
        <f t="shared" si="9"/>
        <v>0.6</v>
      </c>
      <c r="AF50" s="110">
        <f t="shared" si="10"/>
        <v>1.0686666666666667</v>
      </c>
      <c r="AG50" s="111">
        <f t="shared" si="11"/>
        <v>1.6686666666666667</v>
      </c>
      <c r="AH50" s="117">
        <v>1.2</v>
      </c>
      <c r="AI50" s="117">
        <v>0.05</v>
      </c>
      <c r="AJ50" s="118">
        <f t="shared" si="12"/>
        <v>10.242999999999999</v>
      </c>
      <c r="AK50" s="119">
        <v>41</v>
      </c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0"/>
      <c r="CW50" s="80"/>
      <c r="CX50" s="80"/>
      <c r="CY50" s="80"/>
      <c r="CZ50" s="80"/>
      <c r="DA50" s="80"/>
      <c r="DB50" s="80"/>
      <c r="DC50" s="80"/>
      <c r="DD50" s="80"/>
      <c r="DE50" s="80"/>
      <c r="DF50" s="80"/>
      <c r="DG50" s="80"/>
      <c r="DH50" s="80"/>
      <c r="DI50" s="80"/>
      <c r="DJ50" s="80"/>
      <c r="DK50" s="80"/>
      <c r="DL50" s="80"/>
      <c r="DM50" s="80"/>
      <c r="DN50" s="80"/>
      <c r="DO50" s="80"/>
      <c r="DP50" s="80"/>
      <c r="DQ50" s="80"/>
      <c r="DR50" s="80"/>
      <c r="DS50" s="80"/>
      <c r="DT50" s="80"/>
      <c r="DU50" s="80"/>
      <c r="DV50" s="80"/>
      <c r="DW50" s="80"/>
      <c r="DX50" s="80"/>
      <c r="DY50" s="80"/>
      <c r="DZ50" s="80"/>
      <c r="EA50" s="80"/>
      <c r="EB50" s="80"/>
      <c r="EC50" s="80"/>
      <c r="ED50" s="80"/>
      <c r="EE50" s="80"/>
      <c r="EF50" s="80"/>
      <c r="EG50" s="80"/>
      <c r="EH50" s="80"/>
      <c r="EI50" s="80"/>
      <c r="EJ50" s="80"/>
      <c r="EK50" s="80"/>
      <c r="EL50" s="80"/>
      <c r="EM50" s="80"/>
      <c r="EN50" s="80"/>
      <c r="EO50" s="80"/>
      <c r="EP50" s="80"/>
      <c r="EQ50" s="80"/>
      <c r="ER50" s="80"/>
      <c r="ES50" s="80"/>
      <c r="ET50" s="80"/>
      <c r="EU50" s="80"/>
      <c r="EV50" s="80"/>
      <c r="EW50" s="80"/>
      <c r="EX50" s="80"/>
      <c r="EY50" s="80"/>
      <c r="EZ50" s="80"/>
      <c r="FA50" s="80"/>
      <c r="FB50" s="80"/>
      <c r="FC50" s="80"/>
      <c r="FD50" s="80"/>
      <c r="FE50" s="80"/>
      <c r="FF50" s="80"/>
      <c r="FG50" s="80"/>
      <c r="FH50" s="80"/>
      <c r="FI50" s="80"/>
      <c r="FJ50" s="80"/>
      <c r="FK50" s="80"/>
      <c r="FL50" s="80"/>
      <c r="FM50" s="80"/>
      <c r="FN50" s="80"/>
      <c r="FO50" s="80"/>
      <c r="FP50" s="80"/>
      <c r="FQ50" s="80"/>
      <c r="FR50" s="80"/>
      <c r="FS50" s="80"/>
      <c r="FT50" s="80"/>
      <c r="FU50" s="80"/>
      <c r="FV50" s="80"/>
      <c r="FW50" s="80"/>
      <c r="FX50" s="80"/>
      <c r="FY50" s="80"/>
      <c r="FZ50" s="80"/>
      <c r="GA50" s="80"/>
      <c r="GB50" s="80"/>
      <c r="GC50" s="80"/>
      <c r="GD50" s="80"/>
      <c r="GE50" s="80"/>
      <c r="GF50" s="80"/>
      <c r="GG50" s="80"/>
      <c r="GH50" s="80"/>
      <c r="GI50" s="80"/>
      <c r="GJ50" s="80"/>
      <c r="GK50" s="80"/>
      <c r="GL50" s="80"/>
      <c r="GM50" s="80"/>
      <c r="GN50" s="80"/>
      <c r="GO50" s="80"/>
      <c r="GP50" s="80"/>
      <c r="GQ50" s="80"/>
      <c r="GR50" s="80"/>
      <c r="GS50" s="80"/>
      <c r="GT50" s="80"/>
      <c r="GU50" s="80"/>
      <c r="GV50" s="80"/>
      <c r="GW50" s="80"/>
      <c r="GX50" s="80"/>
      <c r="GY50" s="80"/>
      <c r="GZ50" s="80"/>
      <c r="HA50" s="80"/>
      <c r="HB50" s="80"/>
      <c r="HC50" s="80"/>
      <c r="HD50" s="80"/>
      <c r="HE50" s="80"/>
      <c r="HF50" s="80"/>
      <c r="HG50" s="80"/>
      <c r="HH50" s="80"/>
      <c r="HI50" s="80"/>
      <c r="HJ50" s="80"/>
      <c r="HK50" s="80"/>
      <c r="HL50" s="80"/>
      <c r="HM50" s="80"/>
      <c r="HN50" s="80"/>
      <c r="HO50" s="80"/>
      <c r="HP50" s="80"/>
      <c r="HQ50" s="80"/>
      <c r="HR50" s="80"/>
      <c r="HS50" s="80"/>
      <c r="HT50" s="80"/>
      <c r="HU50" s="80"/>
      <c r="HV50" s="80"/>
      <c r="HW50" s="80"/>
      <c r="HX50" s="80"/>
      <c r="HY50" s="80"/>
      <c r="HZ50" s="80"/>
      <c r="IA50" s="80"/>
      <c r="IB50" s="80"/>
      <c r="IC50" s="80"/>
      <c r="ID50" s="80"/>
      <c r="IE50" s="80"/>
      <c r="IF50" s="80"/>
      <c r="IG50" s="80"/>
      <c r="IH50" s="80"/>
      <c r="II50" s="80"/>
      <c r="IJ50" s="80"/>
      <c r="IK50" s="80"/>
      <c r="IL50" s="80"/>
      <c r="IM50" s="80"/>
      <c r="IN50" s="80"/>
      <c r="IO50" s="80"/>
      <c r="IP50" s="80"/>
      <c r="IQ50" s="80"/>
      <c r="IR50" s="80"/>
      <c r="IS50" s="80"/>
      <c r="IT50" s="80"/>
      <c r="IU50" s="80"/>
      <c r="IV50" s="80"/>
      <c r="IW50" s="80"/>
      <c r="IX50" s="80"/>
      <c r="IY50" s="80"/>
      <c r="IZ50" s="80"/>
      <c r="JA50" s="80"/>
      <c r="JB50" s="80"/>
      <c r="JC50" s="80"/>
      <c r="JD50" s="80"/>
      <c r="JE50" s="80"/>
      <c r="JF50" s="80"/>
      <c r="JG50" s="80"/>
      <c r="JH50" s="80"/>
      <c r="JI50" s="80"/>
      <c r="JJ50" s="80"/>
      <c r="JK50" s="80"/>
      <c r="JL50" s="80"/>
      <c r="JM50" s="80"/>
      <c r="JN50" s="80"/>
      <c r="JO50" s="80"/>
      <c r="JP50" s="80"/>
      <c r="JQ50" s="80"/>
      <c r="JR50" s="80"/>
      <c r="JS50" s="80"/>
      <c r="JT50" s="80"/>
      <c r="JU50" s="80"/>
      <c r="JV50" s="80"/>
      <c r="JW50" s="80"/>
      <c r="JX50" s="80"/>
      <c r="JY50" s="80"/>
      <c r="JZ50" s="80"/>
      <c r="KA50" s="80"/>
      <c r="KB50" s="80"/>
      <c r="KC50" s="80"/>
      <c r="KD50" s="80"/>
      <c r="KE50" s="80"/>
      <c r="KF50" s="80"/>
      <c r="KG50" s="80"/>
      <c r="KH50" s="80"/>
      <c r="KI50" s="80"/>
      <c r="KJ50" s="80"/>
      <c r="KK50" s="80"/>
      <c r="KL50" s="80"/>
      <c r="KM50" s="80"/>
      <c r="KN50" s="80"/>
      <c r="KO50" s="80"/>
      <c r="KP50" s="80"/>
      <c r="KQ50" s="80"/>
      <c r="KR50" s="80"/>
      <c r="KS50" s="80"/>
      <c r="KT50" s="80"/>
      <c r="KU50" s="80"/>
      <c r="KV50" s="80"/>
      <c r="KW50" s="80"/>
      <c r="KX50" s="80"/>
      <c r="KY50" s="80"/>
      <c r="KZ50" s="80"/>
      <c r="LA50" s="80"/>
      <c r="LB50" s="80"/>
      <c r="LC50" s="80"/>
      <c r="LD50" s="80"/>
      <c r="LE50" s="80"/>
      <c r="LF50" s="80"/>
      <c r="LG50" s="80"/>
      <c r="LH50" s="80"/>
      <c r="LI50" s="80"/>
      <c r="LJ50" s="80"/>
      <c r="LK50" s="80"/>
      <c r="LL50" s="80"/>
      <c r="LM50" s="80"/>
      <c r="LN50" s="80"/>
      <c r="LO50" s="80"/>
      <c r="LP50" s="80"/>
      <c r="LQ50" s="80"/>
      <c r="LR50" s="80"/>
      <c r="LS50" s="80"/>
      <c r="LT50" s="80"/>
      <c r="LU50" s="80"/>
      <c r="LV50" s="80"/>
      <c r="LW50" s="80"/>
      <c r="LX50" s="80"/>
      <c r="LY50" s="80"/>
      <c r="LZ50" s="80"/>
      <c r="MA50" s="80"/>
      <c r="MB50" s="80"/>
      <c r="MC50" s="80"/>
      <c r="MD50" s="80"/>
      <c r="ME50" s="80"/>
      <c r="MF50" s="80"/>
      <c r="MG50" s="80"/>
      <c r="MH50" s="80"/>
      <c r="MI50" s="80"/>
      <c r="MJ50" s="80"/>
      <c r="MK50" s="80"/>
      <c r="ML50" s="80"/>
      <c r="MM50" s="80"/>
      <c r="MN50" s="80"/>
      <c r="MO50" s="80"/>
      <c r="MP50" s="80"/>
      <c r="MQ50" s="80"/>
      <c r="MR50" s="80"/>
      <c r="MS50" s="80"/>
      <c r="MT50" s="80"/>
      <c r="MU50" s="80"/>
      <c r="MV50" s="80"/>
      <c r="MW50" s="80"/>
      <c r="MX50" s="80"/>
      <c r="MY50" s="80"/>
      <c r="MZ50" s="80"/>
      <c r="NA50" s="80"/>
      <c r="NB50" s="80"/>
      <c r="NC50" s="80"/>
      <c r="ND50" s="80"/>
      <c r="NE50" s="80"/>
      <c r="NF50" s="80"/>
      <c r="NG50" s="80"/>
      <c r="NH50" s="80"/>
      <c r="NI50" s="80"/>
      <c r="NJ50" s="80"/>
      <c r="NK50" s="80"/>
      <c r="NL50" s="80"/>
      <c r="NM50" s="80"/>
      <c r="NN50" s="80"/>
      <c r="NO50" s="80"/>
      <c r="NP50" s="80"/>
      <c r="NQ50" s="80"/>
      <c r="NR50" s="80"/>
      <c r="NS50" s="80"/>
      <c r="NT50" s="80"/>
      <c r="NU50" s="80"/>
      <c r="NV50" s="80"/>
      <c r="NW50" s="80"/>
      <c r="NX50" s="80"/>
      <c r="NY50" s="80"/>
      <c r="NZ50" s="80"/>
      <c r="OA50" s="80"/>
      <c r="OB50" s="80"/>
      <c r="OC50" s="80"/>
      <c r="OD50" s="80"/>
      <c r="OE50" s="80"/>
      <c r="OF50" s="80"/>
      <c r="OG50" s="80"/>
      <c r="OH50" s="80"/>
      <c r="OI50" s="80"/>
      <c r="OJ50" s="80"/>
      <c r="OK50" s="80"/>
      <c r="OL50" s="80"/>
      <c r="OM50" s="80"/>
      <c r="ON50" s="80"/>
      <c r="OO50" s="80"/>
      <c r="OP50" s="80"/>
      <c r="OQ50" s="80"/>
      <c r="OR50" s="80"/>
      <c r="OS50" s="80"/>
      <c r="OT50" s="80"/>
      <c r="OU50" s="80"/>
      <c r="OV50" s="80"/>
      <c r="OW50" s="80"/>
      <c r="OX50" s="80"/>
      <c r="OY50" s="80"/>
      <c r="OZ50" s="80"/>
      <c r="PA50" s="80"/>
      <c r="PB50" s="80"/>
      <c r="PC50" s="80"/>
      <c r="PD50" s="80"/>
      <c r="PE50" s="80"/>
      <c r="PF50" s="80"/>
      <c r="PG50" s="80"/>
      <c r="PH50" s="80"/>
      <c r="PI50" s="80"/>
      <c r="PJ50" s="80"/>
      <c r="PK50" s="80"/>
      <c r="PL50" s="80"/>
      <c r="PM50" s="80"/>
      <c r="PN50" s="80"/>
      <c r="PO50" s="80"/>
      <c r="PP50" s="80"/>
      <c r="PQ50" s="80"/>
      <c r="PR50" s="80"/>
      <c r="PS50" s="80"/>
      <c r="PT50" s="80"/>
      <c r="PU50" s="80"/>
      <c r="PV50" s="80"/>
      <c r="PW50" s="80"/>
      <c r="PX50" s="80"/>
      <c r="PY50" s="80"/>
      <c r="PZ50" s="80"/>
      <c r="QA50" s="80"/>
      <c r="QB50" s="80"/>
      <c r="QC50" s="80"/>
      <c r="QD50" s="80"/>
      <c r="QE50" s="80"/>
      <c r="QF50" s="80"/>
      <c r="QG50" s="80"/>
      <c r="QH50" s="80"/>
      <c r="QI50" s="80"/>
      <c r="QJ50" s="80"/>
      <c r="QK50" s="80"/>
      <c r="QL50" s="80"/>
      <c r="QM50" s="80"/>
      <c r="QN50" s="80"/>
      <c r="QO50" s="80"/>
      <c r="QP50" s="80"/>
      <c r="QQ50" s="80"/>
      <c r="QR50" s="80"/>
      <c r="QS50" s="80"/>
      <c r="QT50" s="80"/>
      <c r="QU50" s="80"/>
      <c r="QV50" s="80"/>
      <c r="QW50" s="80"/>
      <c r="QX50" s="80"/>
      <c r="QY50" s="80"/>
      <c r="QZ50" s="80"/>
      <c r="RA50" s="80"/>
      <c r="RB50" s="80"/>
      <c r="RC50" s="80"/>
      <c r="RD50" s="80"/>
      <c r="RE50" s="80"/>
      <c r="RF50" s="80"/>
      <c r="RG50" s="80"/>
      <c r="RH50" s="80"/>
      <c r="RI50" s="80"/>
      <c r="RJ50" s="80"/>
      <c r="RK50" s="80"/>
      <c r="RL50" s="80"/>
      <c r="RM50" s="80"/>
      <c r="RN50" s="80"/>
      <c r="RO50" s="80"/>
      <c r="RP50" s="80"/>
      <c r="RQ50" s="80"/>
      <c r="RR50" s="80"/>
      <c r="RS50" s="80"/>
      <c r="RT50" s="80"/>
      <c r="RU50" s="80"/>
      <c r="RV50" s="80"/>
      <c r="RW50" s="80"/>
      <c r="RX50" s="80"/>
      <c r="RY50" s="80"/>
      <c r="RZ50" s="80"/>
      <c r="SA50" s="80"/>
      <c r="SB50" s="80"/>
      <c r="SC50" s="80"/>
      <c r="SD50" s="80"/>
      <c r="SE50" s="80"/>
      <c r="SF50" s="80"/>
      <c r="SG50" s="80"/>
      <c r="SH50" s="80"/>
      <c r="SI50" s="80"/>
      <c r="SJ50" s="80"/>
      <c r="SK50" s="80"/>
      <c r="SL50" s="80"/>
      <c r="SM50" s="80"/>
      <c r="SN50" s="80"/>
      <c r="SO50" s="80"/>
      <c r="SP50" s="80"/>
      <c r="SQ50" s="80"/>
      <c r="SR50" s="80"/>
      <c r="SS50" s="80"/>
      <c r="ST50" s="80"/>
      <c r="SU50" s="80"/>
      <c r="SV50" s="80"/>
      <c r="SW50" s="80"/>
      <c r="SX50" s="80"/>
      <c r="SY50" s="80"/>
      <c r="SZ50" s="80"/>
      <c r="TA50" s="80"/>
      <c r="TB50" s="80"/>
      <c r="TC50" s="80"/>
      <c r="TD50" s="80"/>
      <c r="TE50" s="80"/>
      <c r="TF50" s="80"/>
      <c r="TG50" s="80"/>
      <c r="TH50" s="80"/>
      <c r="TI50" s="80"/>
      <c r="TJ50" s="80"/>
      <c r="TK50" s="80"/>
      <c r="TL50" s="80"/>
      <c r="TM50" s="80"/>
      <c r="TN50" s="80"/>
      <c r="TO50" s="80"/>
      <c r="TP50" s="80"/>
      <c r="TQ50" s="80"/>
      <c r="TR50" s="80"/>
      <c r="TS50" s="80"/>
      <c r="TT50" s="80"/>
      <c r="TU50" s="80"/>
      <c r="TV50" s="80"/>
      <c r="TW50" s="80"/>
      <c r="TX50" s="80"/>
      <c r="TY50" s="80"/>
      <c r="TZ50" s="80"/>
      <c r="UA50" s="80"/>
      <c r="UB50" s="80"/>
      <c r="UC50" s="80"/>
      <c r="UD50" s="80"/>
      <c r="UE50" s="80"/>
      <c r="UF50" s="80"/>
      <c r="UG50" s="80"/>
      <c r="UH50" s="80"/>
      <c r="UI50" s="80"/>
      <c r="UJ50" s="80"/>
      <c r="UK50" s="80"/>
      <c r="UL50" s="80"/>
      <c r="UM50" s="80"/>
      <c r="UN50" s="80"/>
      <c r="UO50" s="80"/>
      <c r="UP50" s="80"/>
      <c r="UQ50" s="80"/>
      <c r="UR50" s="80"/>
      <c r="US50" s="80"/>
      <c r="UT50" s="80"/>
      <c r="UU50" s="80"/>
      <c r="UV50" s="80"/>
      <c r="UW50" s="80"/>
      <c r="UX50" s="80"/>
      <c r="UY50" s="80"/>
      <c r="UZ50" s="80"/>
      <c r="VA50" s="80"/>
      <c r="VB50" s="80"/>
      <c r="VC50" s="80"/>
      <c r="VD50" s="80"/>
      <c r="VE50" s="80"/>
      <c r="VF50" s="80"/>
      <c r="VG50" s="80"/>
      <c r="VH50" s="80"/>
      <c r="VI50" s="80"/>
      <c r="VJ50" s="80"/>
      <c r="VK50" s="80"/>
      <c r="VL50" s="80"/>
      <c r="VM50" s="80"/>
      <c r="VN50" s="80"/>
      <c r="VO50" s="80"/>
      <c r="VP50" s="80"/>
      <c r="VQ50" s="80"/>
      <c r="VR50" s="80"/>
      <c r="VS50" s="80"/>
      <c r="VT50" s="80"/>
      <c r="VU50" s="80"/>
      <c r="VV50" s="80"/>
      <c r="VW50" s="80"/>
      <c r="VX50" s="80"/>
      <c r="VY50" s="80"/>
      <c r="VZ50" s="80"/>
      <c r="WA50" s="80"/>
      <c r="WB50" s="80"/>
      <c r="WC50" s="80"/>
      <c r="WD50" s="80"/>
      <c r="WE50" s="80"/>
      <c r="WF50" s="80"/>
      <c r="WG50" s="80"/>
      <c r="WH50" s="80"/>
      <c r="WI50" s="80"/>
      <c r="WJ50" s="80"/>
      <c r="WK50" s="80"/>
      <c r="WL50" s="80"/>
      <c r="WM50" s="80"/>
      <c r="WN50" s="80"/>
      <c r="WO50" s="80"/>
      <c r="WP50" s="80"/>
      <c r="WQ50" s="80"/>
      <c r="WR50" s="80"/>
      <c r="WS50" s="80"/>
      <c r="WT50" s="80"/>
      <c r="WU50" s="80"/>
      <c r="WV50" s="80"/>
      <c r="WW50" s="80"/>
      <c r="WX50" s="80"/>
      <c r="WY50" s="80"/>
      <c r="WZ50" s="80"/>
      <c r="XA50" s="80"/>
      <c r="XB50" s="80"/>
      <c r="XC50" s="80"/>
      <c r="XD50" s="80"/>
      <c r="XE50" s="80"/>
      <c r="XF50" s="80"/>
      <c r="XG50" s="80"/>
      <c r="XH50" s="80"/>
      <c r="XI50" s="80"/>
      <c r="XJ50" s="80"/>
      <c r="XK50" s="80"/>
      <c r="XL50" s="80"/>
      <c r="XM50" s="80"/>
      <c r="XN50" s="80"/>
      <c r="XO50" s="80"/>
      <c r="XP50" s="80"/>
      <c r="XQ50" s="80"/>
      <c r="XR50" s="80"/>
      <c r="XS50" s="80"/>
      <c r="XT50" s="80"/>
      <c r="XU50" s="80"/>
      <c r="XV50" s="80"/>
      <c r="XW50" s="80"/>
      <c r="XX50" s="80"/>
      <c r="XY50" s="80"/>
      <c r="XZ50" s="80"/>
      <c r="YA50" s="80"/>
      <c r="YB50" s="80"/>
      <c r="YC50" s="80"/>
      <c r="YD50" s="80"/>
      <c r="YE50" s="80"/>
      <c r="YF50" s="80"/>
      <c r="YG50" s="80"/>
      <c r="YH50" s="80"/>
      <c r="YI50" s="80"/>
      <c r="YJ50" s="80"/>
      <c r="YK50" s="80"/>
      <c r="YL50" s="80"/>
      <c r="YM50" s="80"/>
      <c r="YN50" s="80"/>
      <c r="YO50" s="80"/>
      <c r="YP50" s="80"/>
      <c r="YQ50" s="80"/>
      <c r="YR50" s="80"/>
      <c r="YS50" s="80"/>
      <c r="YT50" s="80"/>
      <c r="YU50" s="80"/>
      <c r="YV50" s="80"/>
      <c r="YW50" s="80"/>
      <c r="YX50" s="80"/>
      <c r="YY50" s="80"/>
      <c r="YZ50" s="80"/>
      <c r="ZA50" s="80"/>
      <c r="ZB50" s="80"/>
      <c r="ZC50" s="80"/>
      <c r="ZD50" s="80"/>
      <c r="ZE50" s="80"/>
      <c r="ZF50" s="80"/>
      <c r="ZG50" s="80"/>
      <c r="ZH50" s="80"/>
      <c r="ZI50" s="80"/>
      <c r="ZJ50" s="80"/>
      <c r="ZK50" s="80"/>
      <c r="ZL50" s="80"/>
      <c r="ZM50" s="80"/>
      <c r="ZN50" s="80"/>
      <c r="ZO50" s="80"/>
      <c r="ZP50" s="80"/>
      <c r="ZQ50" s="80"/>
      <c r="ZR50" s="80"/>
      <c r="ZS50" s="80"/>
      <c r="ZT50" s="80"/>
      <c r="ZU50" s="80"/>
      <c r="ZV50" s="80"/>
      <c r="ZW50" s="80"/>
      <c r="ZX50" s="80"/>
      <c r="ZY50" s="80"/>
      <c r="ZZ50" s="80"/>
      <c r="AAA50" s="80"/>
      <c r="AAB50" s="80"/>
      <c r="AAC50" s="80"/>
      <c r="AAD50" s="80"/>
      <c r="AAE50" s="80"/>
      <c r="AAF50" s="80"/>
      <c r="AAG50" s="80"/>
      <c r="AAH50" s="80"/>
      <c r="AAI50" s="80"/>
      <c r="AAJ50" s="80"/>
      <c r="AAK50" s="80"/>
      <c r="AAL50" s="80"/>
      <c r="AAM50" s="80"/>
      <c r="AAN50" s="80"/>
      <c r="AAO50" s="80"/>
      <c r="AAP50" s="80"/>
      <c r="AAQ50" s="80"/>
      <c r="AAR50" s="80"/>
      <c r="AAS50" s="80"/>
      <c r="AAT50" s="80"/>
      <c r="AAU50" s="80"/>
      <c r="AAV50" s="80"/>
      <c r="AAW50" s="80"/>
      <c r="AAX50" s="80"/>
      <c r="AAY50" s="80"/>
      <c r="AAZ50" s="80"/>
      <c r="ABA50" s="80"/>
      <c r="ABB50" s="80"/>
      <c r="ABC50" s="80"/>
      <c r="ABD50" s="80"/>
      <c r="ABE50" s="80"/>
      <c r="ABF50" s="80"/>
      <c r="ABG50" s="80"/>
      <c r="ABH50" s="80"/>
      <c r="ABI50" s="80"/>
      <c r="ABJ50" s="80"/>
      <c r="ABK50" s="80"/>
      <c r="ABL50" s="80"/>
      <c r="ABM50" s="80"/>
      <c r="ABN50" s="80"/>
      <c r="ABO50" s="80"/>
      <c r="ABP50" s="80"/>
      <c r="ABQ50" s="80"/>
      <c r="ABR50" s="80"/>
      <c r="ABS50" s="80"/>
      <c r="ABT50" s="80"/>
      <c r="ABU50" s="80"/>
      <c r="ABV50" s="80"/>
      <c r="ABW50" s="80"/>
      <c r="ABX50" s="80"/>
      <c r="ABY50" s="80"/>
      <c r="ABZ50" s="80"/>
      <c r="ACA50" s="80"/>
      <c r="ACB50" s="80"/>
      <c r="ACC50" s="80"/>
      <c r="ACD50" s="80"/>
      <c r="ACE50" s="80"/>
      <c r="ACF50" s="80"/>
      <c r="ACG50" s="80"/>
      <c r="ACH50" s="80"/>
      <c r="ACI50" s="80"/>
      <c r="ACJ50" s="80"/>
      <c r="ACK50" s="80"/>
      <c r="ACL50" s="80"/>
      <c r="ACM50" s="80"/>
      <c r="ACN50" s="80"/>
      <c r="ACO50" s="80"/>
      <c r="ACP50" s="80"/>
      <c r="ACQ50" s="80"/>
      <c r="ACR50" s="80"/>
      <c r="ACS50" s="80"/>
      <c r="ACT50" s="80"/>
      <c r="ACU50" s="80"/>
      <c r="ACV50" s="80"/>
      <c r="ACW50" s="80"/>
      <c r="ACX50" s="80"/>
      <c r="ACY50" s="80"/>
      <c r="ACZ50" s="80"/>
      <c r="ADA50" s="80"/>
      <c r="ADB50" s="80"/>
      <c r="ADC50" s="80"/>
      <c r="ADD50" s="80"/>
      <c r="ADE50" s="80"/>
      <c r="ADF50" s="80"/>
      <c r="ADG50" s="80"/>
      <c r="ADH50" s="80"/>
      <c r="ADI50" s="80"/>
      <c r="ADJ50" s="80"/>
      <c r="ADK50" s="80"/>
      <c r="ADL50" s="80"/>
      <c r="ADM50" s="80"/>
      <c r="ADN50" s="80"/>
      <c r="ADO50" s="80"/>
      <c r="ADP50" s="80"/>
      <c r="ADQ50" s="80"/>
      <c r="ADR50" s="80"/>
      <c r="ADS50" s="80"/>
      <c r="ADT50" s="80"/>
      <c r="ADU50" s="80"/>
      <c r="ADV50" s="80"/>
      <c r="ADW50" s="80"/>
      <c r="ADX50" s="80"/>
      <c r="ADY50" s="80"/>
      <c r="ADZ50" s="80"/>
      <c r="AEA50" s="80"/>
      <c r="AEB50" s="80"/>
      <c r="AEC50" s="80"/>
      <c r="AED50" s="80"/>
      <c r="AEE50" s="80"/>
      <c r="AEF50" s="80"/>
      <c r="AEG50" s="80"/>
      <c r="AEH50" s="80"/>
      <c r="AEI50" s="80"/>
      <c r="AEJ50" s="80"/>
      <c r="AEK50" s="80"/>
      <c r="AEL50" s="80"/>
      <c r="AEM50" s="80"/>
      <c r="AEN50" s="80"/>
      <c r="AEO50" s="80"/>
      <c r="AEP50" s="80"/>
      <c r="AEQ50" s="80"/>
      <c r="AER50" s="80"/>
      <c r="AES50" s="80"/>
      <c r="AET50" s="80"/>
      <c r="AEU50" s="80"/>
      <c r="AEV50" s="80"/>
      <c r="AEW50" s="80"/>
      <c r="AEX50" s="80"/>
      <c r="AEY50" s="80"/>
      <c r="AEZ50" s="80"/>
      <c r="AFA50" s="80"/>
      <c r="AFB50" s="80"/>
      <c r="AFC50" s="80"/>
      <c r="AFD50" s="80"/>
      <c r="AFE50" s="80"/>
      <c r="AFF50" s="80"/>
      <c r="AFG50" s="80"/>
      <c r="AFH50" s="80"/>
      <c r="AFI50" s="80"/>
      <c r="AFJ50" s="80"/>
      <c r="AFK50" s="80"/>
      <c r="AFL50" s="80"/>
      <c r="AFM50" s="80"/>
      <c r="AFN50" s="80"/>
      <c r="AFO50" s="80"/>
      <c r="AFP50" s="80"/>
      <c r="AFQ50" s="80"/>
      <c r="AFR50" s="80"/>
      <c r="AFS50" s="80"/>
      <c r="AFT50" s="80"/>
      <c r="AFU50" s="80"/>
      <c r="AFV50" s="80"/>
      <c r="AFW50" s="80"/>
      <c r="AFX50" s="80"/>
      <c r="AFY50" s="80"/>
      <c r="AFZ50" s="80"/>
      <c r="AGA50" s="80"/>
      <c r="AGB50" s="80"/>
      <c r="AGC50" s="80"/>
      <c r="AGD50" s="80"/>
      <c r="AGE50" s="80"/>
      <c r="AGF50" s="80"/>
      <c r="AGG50" s="80"/>
      <c r="AGH50" s="80"/>
      <c r="AGI50" s="80"/>
      <c r="AGJ50" s="80"/>
      <c r="AGK50" s="80"/>
      <c r="AGL50" s="80"/>
      <c r="AGM50" s="80"/>
      <c r="AGN50" s="80"/>
      <c r="AGO50" s="80"/>
      <c r="AGP50" s="80"/>
      <c r="AGQ50" s="80"/>
      <c r="AGR50" s="80"/>
      <c r="AGS50" s="80"/>
      <c r="AGT50" s="80"/>
      <c r="AGU50" s="80"/>
      <c r="AGV50" s="80"/>
      <c r="AGW50" s="80"/>
      <c r="AGX50" s="80"/>
      <c r="AGY50" s="80"/>
      <c r="AGZ50" s="80"/>
      <c r="AHA50" s="80"/>
      <c r="AHB50" s="80"/>
      <c r="AHC50" s="80"/>
      <c r="AHD50" s="80"/>
      <c r="AHE50" s="80"/>
      <c r="AHF50" s="80"/>
      <c r="AHG50" s="80"/>
      <c r="AHH50" s="80"/>
      <c r="AHI50" s="80"/>
      <c r="AHJ50" s="80"/>
      <c r="AHK50" s="80"/>
      <c r="AHL50" s="80"/>
      <c r="AHM50" s="80"/>
      <c r="AHN50" s="80"/>
      <c r="AHO50" s="80"/>
      <c r="AHP50" s="80"/>
      <c r="AHQ50" s="80"/>
      <c r="AHR50" s="80"/>
      <c r="AHS50" s="80"/>
      <c r="AHT50" s="80"/>
      <c r="AHU50" s="80"/>
      <c r="AHV50" s="80"/>
      <c r="AHW50" s="80"/>
      <c r="AHX50" s="80"/>
      <c r="AHY50" s="80"/>
      <c r="AHZ50" s="80"/>
      <c r="AIA50" s="80"/>
      <c r="AIB50" s="80"/>
      <c r="AIC50" s="80"/>
      <c r="AID50" s="80"/>
      <c r="AIE50" s="80"/>
      <c r="AIF50" s="80"/>
      <c r="AIG50" s="80"/>
      <c r="AIH50" s="80"/>
      <c r="AII50" s="80"/>
      <c r="AIJ50" s="80"/>
      <c r="AIK50" s="80"/>
      <c r="AIL50" s="80"/>
      <c r="AIM50" s="80"/>
      <c r="AIN50" s="80"/>
      <c r="AIO50" s="80"/>
      <c r="AIP50" s="80"/>
      <c r="AIQ50" s="80"/>
      <c r="AIR50" s="80"/>
      <c r="AIS50" s="80"/>
      <c r="AIT50" s="80"/>
      <c r="AIU50" s="80"/>
      <c r="AIV50" s="80"/>
      <c r="AIW50" s="80"/>
      <c r="AIX50" s="80"/>
      <c r="AIY50" s="80"/>
      <c r="AIZ50" s="80"/>
      <c r="AJA50" s="80"/>
      <c r="AJB50" s="80"/>
      <c r="AJC50" s="80"/>
      <c r="AJD50" s="80"/>
      <c r="AJE50" s="80"/>
      <c r="AJF50" s="80"/>
      <c r="AJG50" s="80"/>
      <c r="AJH50" s="80"/>
      <c r="AJI50" s="80"/>
      <c r="AJJ50" s="80"/>
      <c r="AJK50" s="80"/>
      <c r="AJL50" s="80"/>
      <c r="AJM50" s="80"/>
      <c r="AJN50" s="80"/>
      <c r="AJO50" s="80"/>
      <c r="AJP50" s="80"/>
      <c r="AJQ50" s="80"/>
      <c r="AJR50" s="80"/>
      <c r="AJS50" s="80"/>
      <c r="AJT50" s="80"/>
      <c r="AJU50" s="80"/>
      <c r="AJV50" s="80"/>
      <c r="AJW50" s="80"/>
      <c r="AJX50" s="80"/>
      <c r="AJY50" s="80"/>
      <c r="AJZ50" s="80"/>
      <c r="AKA50" s="80"/>
      <c r="AKB50" s="80"/>
      <c r="AKC50" s="80"/>
      <c r="AKD50" s="80"/>
      <c r="AKE50" s="80"/>
      <c r="AKF50" s="80"/>
      <c r="AKG50" s="80"/>
      <c r="AKH50" s="80"/>
      <c r="AKI50" s="80"/>
      <c r="AKJ50" s="80"/>
      <c r="AKK50" s="80"/>
      <c r="AKL50" s="80"/>
      <c r="AKM50" s="80"/>
      <c r="AKN50" s="80"/>
      <c r="AKO50" s="80"/>
      <c r="AKP50" s="80"/>
      <c r="AKQ50" s="80"/>
      <c r="AKR50" s="80"/>
      <c r="AKS50" s="80"/>
      <c r="AKT50" s="80"/>
      <c r="AKU50" s="80"/>
      <c r="AKV50" s="80"/>
      <c r="AKW50" s="80"/>
      <c r="AKX50" s="80"/>
      <c r="AKY50" s="80"/>
      <c r="AKZ50" s="80"/>
      <c r="ALA50" s="80"/>
      <c r="ALB50" s="80"/>
      <c r="ALC50" s="80"/>
      <c r="ALD50" s="80"/>
      <c r="ALE50" s="80"/>
      <c r="ALF50" s="80"/>
      <c r="ALG50" s="80"/>
      <c r="ALH50" s="80"/>
      <c r="ALI50" s="80"/>
      <c r="ALJ50" s="80"/>
      <c r="ALK50" s="80"/>
      <c r="ALL50" s="80"/>
      <c r="ALM50" s="80"/>
      <c r="ALN50" s="80"/>
      <c r="ALO50" s="80"/>
      <c r="ALP50" s="80"/>
      <c r="ALQ50" s="80"/>
      <c r="ALR50" s="80"/>
      <c r="ALS50" s="80"/>
      <c r="ALT50" s="80"/>
      <c r="ALU50" s="80"/>
      <c r="ALV50" s="80"/>
      <c r="ALW50" s="80"/>
      <c r="ALX50" s="80"/>
      <c r="ALY50" s="80"/>
      <c r="ALZ50" s="80"/>
      <c r="AMA50" s="80"/>
      <c r="AMB50" s="80"/>
      <c r="AMC50" s="80"/>
      <c r="AMD50" s="80"/>
      <c r="AME50" s="80"/>
      <c r="AMF50" s="80"/>
      <c r="AMG50" s="80"/>
      <c r="AMH50" s="80"/>
      <c r="AMI50" s="80"/>
      <c r="AMJ50" s="80"/>
      <c r="AMK50" s="80"/>
      <c r="AML50" s="80"/>
      <c r="AMM50" s="80"/>
      <c r="AMN50" s="80"/>
      <c r="AMO50" s="80"/>
      <c r="AMP50" s="80"/>
      <c r="AMQ50" s="80"/>
      <c r="AMR50" s="80"/>
      <c r="AMS50" s="80"/>
      <c r="AMT50" s="80"/>
      <c r="AMU50" s="80"/>
      <c r="AMV50" s="80"/>
      <c r="AMW50" s="80"/>
      <c r="AMX50" s="80"/>
      <c r="AMY50" s="80"/>
      <c r="AMZ50" s="80"/>
      <c r="ANA50" s="80"/>
      <c r="ANB50" s="80"/>
      <c r="ANC50" s="80"/>
      <c r="AND50" s="80"/>
      <c r="ANE50" s="80"/>
      <c r="ANF50" s="80"/>
      <c r="ANG50" s="80"/>
      <c r="ANH50" s="80"/>
      <c r="ANI50" s="80"/>
      <c r="ANJ50" s="80"/>
      <c r="ANK50" s="80"/>
      <c r="ANL50" s="80"/>
      <c r="ANM50" s="80"/>
      <c r="ANN50" s="80"/>
      <c r="ANO50" s="80"/>
      <c r="ANP50" s="80"/>
      <c r="ANQ50" s="80"/>
      <c r="ANR50" s="80"/>
      <c r="ANS50" s="80"/>
      <c r="ANT50" s="80"/>
      <c r="ANU50" s="80"/>
      <c r="ANV50" s="80"/>
      <c r="ANW50" s="80"/>
      <c r="ANX50" s="80"/>
      <c r="ANY50" s="80"/>
      <c r="ANZ50" s="80"/>
      <c r="AOA50" s="80"/>
      <c r="AOB50" s="80"/>
      <c r="AOC50" s="80"/>
      <c r="AOD50" s="80"/>
      <c r="AOE50" s="80"/>
      <c r="AOF50" s="80"/>
      <c r="AOG50" s="80"/>
      <c r="AOH50" s="80"/>
      <c r="AOI50" s="80"/>
      <c r="AOJ50" s="80"/>
      <c r="AOK50" s="80"/>
      <c r="AOL50" s="80"/>
      <c r="AOM50" s="80"/>
      <c r="AON50" s="80"/>
      <c r="AOO50" s="80"/>
      <c r="AOP50" s="80"/>
      <c r="AOQ50" s="80"/>
      <c r="AOR50" s="80"/>
      <c r="AOS50" s="80"/>
      <c r="AOT50" s="80"/>
      <c r="AOU50" s="80"/>
      <c r="AOV50" s="80"/>
      <c r="AOW50" s="80"/>
      <c r="AOX50" s="80"/>
      <c r="AOY50" s="80"/>
      <c r="AOZ50" s="80"/>
      <c r="APA50" s="80"/>
      <c r="APB50" s="80"/>
      <c r="APC50" s="80"/>
      <c r="APD50" s="80"/>
      <c r="APE50" s="80"/>
      <c r="APF50" s="80"/>
      <c r="APG50" s="80"/>
      <c r="APH50" s="80"/>
      <c r="API50" s="80"/>
      <c r="APJ50" s="80"/>
      <c r="APK50" s="80"/>
      <c r="APL50" s="80"/>
      <c r="APM50" s="80"/>
      <c r="APN50" s="80"/>
      <c r="APO50" s="80"/>
      <c r="APP50" s="80"/>
      <c r="APQ50" s="80"/>
      <c r="APR50" s="80"/>
      <c r="APS50" s="80"/>
      <c r="APT50" s="80"/>
      <c r="APU50" s="80"/>
      <c r="APV50" s="80"/>
      <c r="APW50" s="80"/>
      <c r="APX50" s="80"/>
      <c r="APY50" s="80"/>
      <c r="APZ50" s="80"/>
      <c r="AQA50" s="80"/>
      <c r="AQB50" s="80"/>
      <c r="AQC50" s="80"/>
      <c r="AQD50" s="80"/>
      <c r="AQE50" s="80"/>
      <c r="AQF50" s="80"/>
      <c r="AQG50" s="80"/>
      <c r="AQH50" s="80"/>
      <c r="AQI50" s="80"/>
      <c r="AQJ50" s="80"/>
      <c r="AQK50" s="80"/>
      <c r="AQL50" s="80"/>
      <c r="AQM50" s="80"/>
      <c r="AQN50" s="80"/>
      <c r="AQO50" s="80"/>
      <c r="AQP50" s="80"/>
      <c r="AQQ50" s="80"/>
      <c r="AQR50" s="80"/>
      <c r="AQS50" s="80"/>
      <c r="AQT50" s="80"/>
      <c r="AQU50" s="80"/>
      <c r="AQV50" s="80"/>
      <c r="AQW50" s="80"/>
      <c r="AQX50" s="80"/>
      <c r="AQY50" s="80"/>
      <c r="AQZ50" s="80"/>
      <c r="ARA50" s="80"/>
      <c r="ARB50" s="80"/>
      <c r="ARC50" s="80"/>
      <c r="ARD50" s="80"/>
      <c r="ARE50" s="80"/>
      <c r="ARF50" s="80"/>
      <c r="ARG50" s="80"/>
      <c r="ARH50" s="80"/>
      <c r="ARI50" s="80"/>
      <c r="ARJ50" s="80"/>
      <c r="ARK50" s="80"/>
      <c r="ARL50" s="80"/>
      <c r="ARM50" s="80"/>
      <c r="ARN50" s="80"/>
      <c r="ARO50" s="80"/>
      <c r="ARP50" s="80"/>
      <c r="ARQ50" s="80"/>
      <c r="ARR50" s="80"/>
      <c r="ARS50" s="80"/>
      <c r="ART50" s="80"/>
      <c r="ARU50" s="80"/>
      <c r="ARV50" s="80"/>
      <c r="ARW50" s="80"/>
      <c r="ARX50" s="80"/>
      <c r="ARY50" s="80"/>
      <c r="ARZ50" s="80"/>
      <c r="ASA50" s="80"/>
      <c r="ASB50" s="80"/>
      <c r="ASC50" s="80"/>
      <c r="ASD50" s="80"/>
      <c r="ASE50" s="80"/>
      <c r="ASF50" s="80"/>
      <c r="ASG50" s="80"/>
      <c r="ASH50" s="80"/>
      <c r="ASI50" s="80"/>
      <c r="ASJ50" s="80"/>
      <c r="ASK50" s="80"/>
      <c r="ASL50" s="80"/>
      <c r="ASM50" s="80"/>
      <c r="ASN50" s="80"/>
      <c r="ASO50" s="80"/>
      <c r="ASP50" s="80"/>
      <c r="ASQ50" s="80"/>
      <c r="ASR50" s="80"/>
      <c r="ASS50" s="80"/>
      <c r="AST50" s="80"/>
      <c r="ASU50" s="80"/>
      <c r="ASV50" s="80"/>
      <c r="ASW50" s="80"/>
      <c r="ASX50" s="80"/>
      <c r="ASY50" s="80"/>
      <c r="ASZ50" s="80"/>
      <c r="ATA50" s="80"/>
      <c r="ATB50" s="80"/>
      <c r="ATC50" s="80"/>
      <c r="ATD50" s="80"/>
      <c r="ATE50" s="80"/>
      <c r="ATF50" s="80"/>
      <c r="ATG50" s="80"/>
      <c r="ATH50" s="80"/>
      <c r="ATI50" s="80"/>
      <c r="ATJ50" s="80"/>
      <c r="ATK50" s="80"/>
      <c r="ATL50" s="80"/>
      <c r="ATM50" s="80"/>
      <c r="ATN50" s="80"/>
      <c r="ATO50" s="80"/>
      <c r="ATP50" s="80"/>
      <c r="ATQ50" s="80"/>
      <c r="ATR50" s="80"/>
      <c r="ATS50" s="80"/>
      <c r="ATT50" s="80"/>
      <c r="ATU50" s="80"/>
      <c r="ATV50" s="80"/>
      <c r="ATW50" s="80"/>
      <c r="ATX50" s="80"/>
      <c r="ATY50" s="80"/>
      <c r="ATZ50" s="80"/>
      <c r="AUA50" s="80"/>
      <c r="AUB50" s="80"/>
      <c r="AUC50" s="80"/>
      <c r="AUD50" s="80"/>
      <c r="AUE50" s="80"/>
      <c r="AUF50" s="80"/>
      <c r="AUG50" s="80"/>
      <c r="AUH50" s="80"/>
      <c r="AUI50" s="80"/>
      <c r="AUJ50" s="80"/>
      <c r="AUK50" s="80"/>
      <c r="AUL50" s="80"/>
      <c r="AUM50" s="80"/>
      <c r="AUN50" s="80"/>
      <c r="AUO50" s="80"/>
      <c r="AUP50" s="80"/>
      <c r="AUQ50" s="80"/>
      <c r="AUR50" s="80"/>
      <c r="AUS50" s="80"/>
      <c r="AUT50" s="80"/>
      <c r="AUU50" s="80"/>
      <c r="AUV50" s="80"/>
      <c r="AUW50" s="80"/>
      <c r="AUX50" s="80"/>
      <c r="AUY50" s="80"/>
      <c r="AUZ50" s="80"/>
      <c r="AVA50" s="80"/>
      <c r="AVB50" s="80"/>
      <c r="AVC50" s="80"/>
      <c r="AVD50" s="80"/>
      <c r="AVE50" s="80"/>
      <c r="AVF50" s="80"/>
      <c r="AVG50" s="80"/>
      <c r="AVH50" s="80"/>
      <c r="AVI50" s="80"/>
      <c r="AVJ50" s="80"/>
      <c r="AVK50" s="80"/>
      <c r="AVL50" s="80"/>
      <c r="AVM50" s="80"/>
      <c r="AVN50" s="80"/>
      <c r="AVO50" s="80"/>
      <c r="AVP50" s="80"/>
      <c r="AVQ50" s="80"/>
      <c r="AVR50" s="80"/>
      <c r="AVS50" s="80"/>
      <c r="AVT50" s="80"/>
      <c r="AVU50" s="80"/>
      <c r="AVV50" s="80"/>
      <c r="AVW50" s="80"/>
      <c r="AVX50" s="80"/>
      <c r="AVY50" s="80"/>
      <c r="AVZ50" s="80"/>
      <c r="AWA50" s="80"/>
      <c r="AWB50" s="80"/>
      <c r="AWC50" s="80"/>
      <c r="AWD50" s="80"/>
      <c r="AWE50" s="80"/>
      <c r="AWF50" s="80"/>
      <c r="AWG50" s="80"/>
      <c r="AWH50" s="80"/>
      <c r="AWI50" s="80"/>
      <c r="AWJ50" s="80"/>
      <c r="AWK50" s="80"/>
      <c r="AWL50" s="80"/>
      <c r="AWM50" s="80"/>
      <c r="AWN50" s="80"/>
      <c r="AWO50" s="80"/>
      <c r="AWP50" s="80"/>
      <c r="AWQ50" s="80"/>
      <c r="AWR50" s="80"/>
      <c r="AWS50" s="80"/>
      <c r="AWT50" s="80"/>
      <c r="AWU50" s="80"/>
      <c r="AWV50" s="80"/>
      <c r="AWW50" s="80"/>
      <c r="AWX50" s="80"/>
      <c r="AWY50" s="80"/>
      <c r="AWZ50" s="80"/>
      <c r="AXA50" s="80"/>
      <c r="AXB50" s="80"/>
      <c r="AXC50" s="80"/>
      <c r="AXD50" s="80"/>
      <c r="AXE50" s="80"/>
      <c r="AXF50" s="80"/>
      <c r="AXG50" s="80"/>
      <c r="AXH50" s="80"/>
      <c r="AXI50" s="80"/>
      <c r="AXJ50" s="80"/>
      <c r="AXK50" s="80"/>
      <c r="AXL50" s="80"/>
      <c r="AXM50" s="80"/>
      <c r="AXN50" s="80"/>
      <c r="AXO50" s="80"/>
      <c r="AXP50" s="80"/>
      <c r="AXQ50" s="80"/>
      <c r="AXR50" s="80"/>
      <c r="AXS50" s="80"/>
      <c r="AXT50" s="80"/>
      <c r="AXU50" s="80"/>
      <c r="AXV50" s="80"/>
      <c r="AXW50" s="80"/>
      <c r="AXX50" s="80"/>
      <c r="AXY50" s="80"/>
      <c r="AXZ50" s="80"/>
      <c r="AYA50" s="80"/>
      <c r="AYB50" s="80"/>
      <c r="AYC50" s="80"/>
      <c r="AYD50" s="80"/>
      <c r="AYE50" s="80"/>
      <c r="AYF50" s="80"/>
      <c r="AYG50" s="80"/>
      <c r="AYH50" s="80"/>
      <c r="AYI50" s="80"/>
      <c r="AYJ50" s="80"/>
      <c r="AYK50" s="80"/>
      <c r="AYL50" s="80"/>
      <c r="AYM50" s="80"/>
      <c r="AYN50" s="80"/>
      <c r="AYO50" s="80"/>
      <c r="AYP50" s="80"/>
      <c r="AYQ50" s="80"/>
      <c r="AYR50" s="80"/>
      <c r="AYS50" s="80"/>
      <c r="AYT50" s="80"/>
      <c r="AYU50" s="80"/>
      <c r="AYV50" s="80"/>
      <c r="AYW50" s="80"/>
      <c r="AYX50" s="80"/>
      <c r="AYY50" s="80"/>
      <c r="AYZ50" s="80"/>
      <c r="AZA50" s="80"/>
      <c r="AZB50" s="80"/>
      <c r="AZC50" s="80"/>
      <c r="AZD50" s="80"/>
      <c r="AZE50" s="80"/>
      <c r="AZF50" s="80"/>
      <c r="AZG50" s="80"/>
      <c r="AZH50" s="80"/>
      <c r="AZI50" s="80"/>
      <c r="AZJ50" s="80"/>
      <c r="AZK50" s="80"/>
      <c r="AZL50" s="80"/>
      <c r="AZM50" s="80"/>
      <c r="AZN50" s="80"/>
      <c r="AZO50" s="80"/>
      <c r="AZP50" s="80"/>
      <c r="AZQ50" s="80"/>
      <c r="AZR50" s="80"/>
      <c r="AZS50" s="80"/>
      <c r="AZT50" s="80"/>
      <c r="AZU50" s="80"/>
      <c r="AZV50" s="80"/>
      <c r="AZW50" s="80"/>
      <c r="AZX50" s="80"/>
      <c r="AZY50" s="80"/>
      <c r="AZZ50" s="80"/>
      <c r="BAA50" s="80"/>
      <c r="BAB50" s="80"/>
      <c r="BAC50" s="80"/>
      <c r="BAD50" s="80"/>
      <c r="BAE50" s="80"/>
      <c r="BAF50" s="80"/>
      <c r="BAG50" s="80"/>
      <c r="BAH50" s="80"/>
      <c r="BAI50" s="80"/>
      <c r="BAJ50" s="80"/>
      <c r="BAK50" s="80"/>
      <c r="BAL50" s="80"/>
      <c r="BAM50" s="80"/>
      <c r="BAN50" s="80"/>
      <c r="BAO50" s="80"/>
      <c r="BAP50" s="80"/>
      <c r="BAQ50" s="80"/>
      <c r="BAR50" s="80"/>
      <c r="BAS50" s="80"/>
      <c r="BAT50" s="80"/>
      <c r="BAU50" s="80"/>
      <c r="BAV50" s="80"/>
      <c r="BAW50" s="80"/>
      <c r="BAX50" s="80"/>
      <c r="BAY50" s="80"/>
      <c r="BAZ50" s="80"/>
      <c r="BBA50" s="80"/>
      <c r="BBB50" s="80"/>
      <c r="BBC50" s="80"/>
      <c r="BBD50" s="80"/>
      <c r="BBE50" s="80"/>
      <c r="BBF50" s="80"/>
      <c r="BBG50" s="80"/>
      <c r="BBH50" s="80"/>
      <c r="BBI50" s="80"/>
      <c r="BBJ50" s="80"/>
      <c r="BBK50" s="80"/>
      <c r="BBL50" s="80"/>
      <c r="BBM50" s="80"/>
      <c r="BBN50" s="80"/>
      <c r="BBO50" s="80"/>
      <c r="BBP50" s="80"/>
      <c r="BBQ50" s="80"/>
      <c r="BBR50" s="80"/>
      <c r="BBS50" s="80"/>
      <c r="BBT50" s="80"/>
      <c r="BBU50" s="80"/>
      <c r="BBV50" s="80"/>
      <c r="BBW50" s="80"/>
      <c r="BBX50" s="80"/>
      <c r="BBY50" s="80"/>
      <c r="BBZ50" s="80"/>
      <c r="BCA50" s="80"/>
      <c r="BCB50" s="80"/>
      <c r="BCC50" s="80"/>
      <c r="BCD50" s="80"/>
      <c r="BCE50" s="80"/>
      <c r="BCF50" s="80"/>
      <c r="BCG50" s="80"/>
      <c r="BCH50" s="80"/>
      <c r="BCI50" s="80"/>
      <c r="BCJ50" s="80"/>
      <c r="BCK50" s="80"/>
      <c r="BCL50" s="80"/>
      <c r="BCM50" s="80"/>
      <c r="BCN50" s="80"/>
      <c r="BCO50" s="80"/>
      <c r="BCP50" s="80"/>
      <c r="BCQ50" s="80"/>
      <c r="BCR50" s="80"/>
      <c r="BCS50" s="80"/>
      <c r="BCT50" s="80"/>
      <c r="BCU50" s="80"/>
      <c r="BCV50" s="80"/>
      <c r="BCW50" s="80"/>
      <c r="BCX50" s="80"/>
      <c r="BCY50" s="80"/>
      <c r="BCZ50" s="80"/>
      <c r="BDA50" s="80"/>
      <c r="BDB50" s="80"/>
      <c r="BDC50" s="80"/>
      <c r="BDD50" s="80"/>
      <c r="BDE50" s="80"/>
      <c r="BDF50" s="80"/>
      <c r="BDG50" s="80"/>
      <c r="BDH50" s="80"/>
      <c r="BDI50" s="80"/>
      <c r="BDJ50" s="80"/>
      <c r="BDK50" s="80"/>
      <c r="BDL50" s="80"/>
      <c r="BDM50" s="80"/>
      <c r="BDN50" s="80"/>
      <c r="BDO50" s="80"/>
      <c r="BDP50" s="80"/>
      <c r="BDQ50" s="80"/>
      <c r="BDR50" s="80"/>
      <c r="BDS50" s="80"/>
      <c r="BDT50" s="80"/>
      <c r="BDU50" s="80"/>
      <c r="BDV50" s="80"/>
      <c r="BDW50" s="80"/>
      <c r="BDX50" s="80"/>
      <c r="BDY50" s="80"/>
      <c r="BDZ50" s="80"/>
      <c r="BEA50" s="80"/>
      <c r="BEB50" s="80"/>
      <c r="BEC50" s="80"/>
      <c r="BED50" s="80"/>
      <c r="BEE50" s="80"/>
      <c r="BEF50" s="80"/>
      <c r="BEG50" s="80"/>
      <c r="BEH50" s="80"/>
      <c r="BEI50" s="80"/>
      <c r="BEJ50" s="80"/>
      <c r="BEK50" s="80"/>
      <c r="BEL50" s="80"/>
      <c r="BEM50" s="80"/>
      <c r="BEN50" s="80"/>
      <c r="BEO50" s="80"/>
      <c r="BEP50" s="80"/>
      <c r="BEQ50" s="80"/>
      <c r="BER50" s="80"/>
      <c r="BES50" s="80"/>
      <c r="BET50" s="80"/>
      <c r="BEU50" s="80"/>
      <c r="BEV50" s="80"/>
      <c r="BEW50" s="80"/>
      <c r="BEX50" s="80"/>
      <c r="BEY50" s="80"/>
      <c r="BEZ50" s="80"/>
      <c r="BFA50" s="80"/>
      <c r="BFB50" s="80"/>
      <c r="BFC50" s="80"/>
      <c r="BFD50" s="80"/>
      <c r="BFE50" s="80"/>
      <c r="BFF50" s="80"/>
      <c r="BFG50" s="80"/>
      <c r="BFH50" s="80"/>
      <c r="BFI50" s="80"/>
      <c r="BFJ50" s="80"/>
      <c r="BFK50" s="80"/>
      <c r="BFL50" s="80"/>
      <c r="BFM50" s="80"/>
      <c r="BFN50" s="80"/>
      <c r="BFO50" s="80"/>
      <c r="BFP50" s="80"/>
      <c r="BFQ50" s="80"/>
      <c r="BFR50" s="80"/>
      <c r="BFS50" s="80"/>
      <c r="BFT50" s="80"/>
      <c r="BFU50" s="80"/>
      <c r="BFV50" s="80"/>
      <c r="BFW50" s="80"/>
      <c r="BFX50" s="80"/>
      <c r="BFY50" s="80"/>
      <c r="BFZ50" s="80"/>
      <c r="BGA50" s="80"/>
      <c r="BGB50" s="80"/>
      <c r="BGC50" s="80"/>
      <c r="BGD50" s="80"/>
      <c r="BGE50" s="80"/>
      <c r="BGF50" s="80"/>
      <c r="BGG50" s="80"/>
      <c r="BGH50" s="80"/>
      <c r="BGI50" s="80"/>
      <c r="BGJ50" s="80"/>
      <c r="BGK50" s="80"/>
      <c r="BGL50" s="80"/>
      <c r="BGM50" s="80"/>
      <c r="BGN50" s="80"/>
      <c r="BGO50" s="80"/>
      <c r="BGP50" s="80"/>
      <c r="BGQ50" s="80"/>
      <c r="BGR50" s="80"/>
      <c r="BGS50" s="80"/>
      <c r="BGT50" s="80"/>
      <c r="BGU50" s="80"/>
      <c r="BGV50" s="80"/>
      <c r="BGW50" s="80"/>
      <c r="BGX50" s="80"/>
      <c r="BGY50" s="80"/>
      <c r="BGZ50" s="80"/>
      <c r="BHA50" s="80"/>
      <c r="BHB50" s="80"/>
      <c r="BHC50" s="80"/>
      <c r="BHD50" s="80"/>
      <c r="BHE50" s="80"/>
      <c r="BHF50" s="80"/>
      <c r="BHG50" s="80"/>
      <c r="BHH50" s="80"/>
      <c r="BHI50" s="80"/>
      <c r="BHJ50" s="80"/>
      <c r="BHK50" s="80"/>
      <c r="BHL50" s="80"/>
      <c r="BHM50" s="80"/>
      <c r="BHN50" s="80"/>
      <c r="BHO50" s="80"/>
      <c r="BHP50" s="80"/>
      <c r="BHQ50" s="80"/>
      <c r="BHR50" s="80"/>
      <c r="BHS50" s="80"/>
      <c r="BHT50" s="80"/>
      <c r="BHU50" s="80"/>
      <c r="BHV50" s="80"/>
      <c r="BHW50" s="80"/>
      <c r="BHX50" s="80"/>
      <c r="BHY50" s="80"/>
      <c r="BHZ50" s="80"/>
      <c r="BIA50" s="80"/>
      <c r="BIB50" s="80"/>
      <c r="BIC50" s="80"/>
      <c r="BID50" s="80"/>
      <c r="BIE50" s="80"/>
      <c r="BIF50" s="80"/>
      <c r="BIG50" s="80"/>
      <c r="BIH50" s="80"/>
      <c r="BII50" s="80"/>
      <c r="BIJ50" s="80"/>
      <c r="BIK50" s="80"/>
      <c r="BIL50" s="80"/>
      <c r="BIM50" s="80"/>
      <c r="BIN50" s="80"/>
      <c r="BIO50" s="80"/>
      <c r="BIP50" s="80"/>
      <c r="BIQ50" s="80"/>
      <c r="BIR50" s="80"/>
      <c r="BIS50" s="80"/>
      <c r="BIT50" s="80"/>
      <c r="BIU50" s="80"/>
      <c r="BIV50" s="80"/>
      <c r="BIW50" s="80"/>
      <c r="BIX50" s="80"/>
      <c r="BIY50" s="80"/>
      <c r="BIZ50" s="80"/>
      <c r="BJA50" s="80"/>
      <c r="BJB50" s="80"/>
      <c r="BJC50" s="80"/>
      <c r="BJD50" s="80"/>
      <c r="BJE50" s="80"/>
      <c r="BJF50" s="80"/>
      <c r="BJG50" s="80"/>
      <c r="BJH50" s="80"/>
      <c r="BJI50" s="80"/>
      <c r="BJJ50" s="80"/>
      <c r="BJK50" s="80"/>
      <c r="BJL50" s="80"/>
      <c r="BJM50" s="80"/>
      <c r="BJN50" s="80"/>
      <c r="BJO50" s="80"/>
      <c r="BJP50" s="80"/>
      <c r="BJQ50" s="80"/>
      <c r="BJR50" s="80"/>
      <c r="BJS50" s="80"/>
      <c r="BJT50" s="80"/>
      <c r="BJU50" s="80"/>
      <c r="BJV50" s="80"/>
      <c r="BJW50" s="80"/>
      <c r="BJX50" s="80"/>
      <c r="BJY50" s="80"/>
      <c r="BJZ50" s="80"/>
      <c r="BKA50" s="80"/>
      <c r="BKB50" s="80"/>
      <c r="BKC50" s="80"/>
      <c r="BKD50" s="80"/>
      <c r="BKE50" s="80"/>
      <c r="BKF50" s="80"/>
      <c r="BKG50" s="80"/>
      <c r="BKH50" s="80"/>
      <c r="BKI50" s="80"/>
      <c r="BKJ50" s="80"/>
      <c r="BKK50" s="80"/>
      <c r="BKL50" s="80"/>
      <c r="BKM50" s="80"/>
      <c r="BKN50" s="80"/>
      <c r="BKO50" s="80"/>
      <c r="BKP50" s="80"/>
      <c r="BKQ50" s="80"/>
      <c r="BKR50" s="80"/>
      <c r="BKS50" s="80"/>
      <c r="BKT50" s="80"/>
      <c r="BKU50" s="80"/>
      <c r="BKV50" s="80"/>
      <c r="BKW50" s="80"/>
      <c r="BKX50" s="80"/>
      <c r="BKY50" s="80"/>
      <c r="BKZ50" s="80"/>
      <c r="BLA50" s="80"/>
      <c r="BLB50" s="80"/>
      <c r="BLC50" s="80"/>
      <c r="BLD50" s="80"/>
      <c r="BLE50" s="80"/>
      <c r="BLF50" s="80"/>
      <c r="BLG50" s="80"/>
      <c r="BLH50" s="80"/>
      <c r="BLI50" s="80"/>
      <c r="BLJ50" s="80"/>
      <c r="BLK50" s="80"/>
      <c r="BLL50" s="80"/>
      <c r="BLM50" s="80"/>
      <c r="BLN50" s="80"/>
      <c r="BLO50" s="80"/>
      <c r="BLP50" s="80"/>
      <c r="BLQ50" s="80"/>
      <c r="BLR50" s="80"/>
      <c r="BLS50" s="80"/>
      <c r="BLT50" s="80"/>
      <c r="BLU50" s="80"/>
      <c r="BLV50" s="80"/>
      <c r="BLW50" s="80"/>
      <c r="BLX50" s="80"/>
      <c r="BLY50" s="80"/>
      <c r="BLZ50" s="80"/>
      <c r="BMA50" s="80"/>
      <c r="BMB50" s="80"/>
      <c r="BMC50" s="80"/>
      <c r="BMD50" s="80"/>
      <c r="BME50" s="80"/>
      <c r="BMF50" s="80"/>
      <c r="BMG50" s="80"/>
      <c r="BMH50" s="80"/>
      <c r="BMI50" s="80"/>
      <c r="BMJ50" s="80"/>
      <c r="BMK50" s="80"/>
      <c r="BML50" s="80"/>
      <c r="BMM50" s="80"/>
      <c r="BMN50" s="80"/>
      <c r="BMO50" s="80"/>
      <c r="BMP50" s="80"/>
      <c r="BMQ50" s="80"/>
      <c r="BMR50" s="80"/>
      <c r="BMS50" s="80"/>
      <c r="BMT50" s="80"/>
      <c r="BMU50" s="80"/>
      <c r="BMV50" s="80"/>
      <c r="BMW50" s="80"/>
      <c r="BMX50" s="80"/>
      <c r="BMY50" s="80"/>
      <c r="BMZ50" s="80"/>
      <c r="BNA50" s="80"/>
      <c r="BNB50" s="80"/>
      <c r="BNC50" s="80"/>
      <c r="BND50" s="80"/>
      <c r="BNE50" s="80"/>
      <c r="BNF50" s="80"/>
      <c r="BNG50" s="80"/>
      <c r="BNH50" s="80"/>
      <c r="BNI50" s="80"/>
      <c r="BNJ50" s="80"/>
      <c r="BNK50" s="80"/>
      <c r="BNL50" s="80"/>
      <c r="BNM50" s="80"/>
      <c r="BNN50" s="80"/>
      <c r="BNO50" s="80"/>
      <c r="BNP50" s="80"/>
      <c r="BNQ50" s="80"/>
      <c r="BNR50" s="80"/>
      <c r="BNS50" s="80"/>
      <c r="BNT50" s="80"/>
      <c r="BNU50" s="80"/>
      <c r="BNV50" s="80"/>
      <c r="BNW50" s="80"/>
      <c r="BNX50" s="80"/>
      <c r="BNY50" s="80"/>
      <c r="BNZ50" s="80"/>
      <c r="BOA50" s="80"/>
      <c r="BOB50" s="80"/>
      <c r="BOC50" s="80"/>
      <c r="BOD50" s="80"/>
      <c r="BOE50" s="80"/>
      <c r="BOF50" s="80"/>
      <c r="BOG50" s="80"/>
      <c r="BOH50" s="80"/>
      <c r="BOI50" s="80"/>
      <c r="BOJ50" s="80"/>
      <c r="BOK50" s="80"/>
      <c r="BOL50" s="80"/>
      <c r="BOM50" s="80"/>
      <c r="BON50" s="80"/>
      <c r="BOO50" s="80"/>
      <c r="BOP50" s="80"/>
      <c r="BOQ50" s="80"/>
      <c r="BOR50" s="80"/>
      <c r="BOS50" s="80"/>
      <c r="BOT50" s="80"/>
      <c r="BOU50" s="80"/>
      <c r="BOV50" s="80"/>
      <c r="BOW50" s="80"/>
      <c r="BOX50" s="80"/>
      <c r="BOY50" s="80"/>
      <c r="BOZ50" s="80"/>
      <c r="BPA50" s="80"/>
      <c r="BPB50" s="80"/>
      <c r="BPC50" s="80"/>
      <c r="BPD50" s="80"/>
      <c r="BPE50" s="80"/>
      <c r="BPF50" s="80"/>
      <c r="BPG50" s="80"/>
      <c r="BPH50" s="80"/>
      <c r="BPI50" s="80"/>
      <c r="BPJ50" s="80"/>
      <c r="BPK50" s="80"/>
      <c r="BPL50" s="80"/>
      <c r="BPM50" s="80"/>
      <c r="BPN50" s="80"/>
      <c r="BPO50" s="80"/>
      <c r="BPP50" s="80"/>
      <c r="BPQ50" s="80"/>
      <c r="BPR50" s="80"/>
      <c r="BPS50" s="80"/>
      <c r="BPT50" s="80"/>
      <c r="BPU50" s="80"/>
      <c r="BPV50" s="80"/>
      <c r="BPW50" s="80"/>
      <c r="BPX50" s="80"/>
      <c r="BPY50" s="80"/>
      <c r="BPZ50" s="80"/>
      <c r="BQA50" s="80"/>
      <c r="BQB50" s="80"/>
      <c r="BQC50" s="80"/>
      <c r="BQD50" s="80"/>
      <c r="BQE50" s="80"/>
      <c r="BQF50" s="80"/>
      <c r="BQG50" s="80"/>
      <c r="BQH50" s="80"/>
      <c r="BQI50" s="80"/>
      <c r="BQJ50" s="80"/>
      <c r="BQK50" s="80"/>
      <c r="BQL50" s="80"/>
      <c r="BQM50" s="80"/>
      <c r="BQN50" s="80"/>
      <c r="BQO50" s="80"/>
      <c r="BQP50" s="80"/>
      <c r="BQQ50" s="80"/>
      <c r="BQR50" s="80"/>
      <c r="BQS50" s="80"/>
      <c r="BQT50" s="80"/>
      <c r="BQU50" s="80"/>
      <c r="BQV50" s="80"/>
      <c r="BQW50" s="80"/>
      <c r="BQX50" s="80"/>
      <c r="BQY50" s="80"/>
      <c r="BQZ50" s="80"/>
      <c r="BRA50" s="80"/>
      <c r="BRB50" s="80"/>
      <c r="BRC50" s="80"/>
      <c r="BRD50" s="80"/>
      <c r="BRE50" s="80"/>
      <c r="BRF50" s="80"/>
      <c r="BRG50" s="80"/>
      <c r="BRH50" s="80"/>
      <c r="BRI50" s="80"/>
      <c r="BRJ50" s="80"/>
      <c r="BRK50" s="80"/>
      <c r="BRL50" s="80"/>
      <c r="BRM50" s="80"/>
      <c r="BRN50" s="80"/>
      <c r="BRO50" s="80"/>
      <c r="BRP50" s="80"/>
      <c r="BRQ50" s="80"/>
      <c r="BRR50" s="80"/>
      <c r="BRS50" s="80"/>
      <c r="BRT50" s="80"/>
      <c r="BRU50" s="80"/>
      <c r="BRV50" s="80"/>
      <c r="BRW50" s="80"/>
      <c r="BRX50" s="80"/>
      <c r="BRY50" s="80"/>
      <c r="BRZ50" s="80"/>
      <c r="BSA50" s="80"/>
      <c r="BSB50" s="80"/>
      <c r="BSC50" s="80"/>
      <c r="BSD50" s="80"/>
      <c r="BSE50" s="80"/>
      <c r="BSF50" s="80"/>
      <c r="BSG50" s="80"/>
      <c r="BSH50" s="80"/>
      <c r="BSI50" s="80"/>
      <c r="BSJ50" s="80"/>
      <c r="BSK50" s="80"/>
      <c r="BSL50" s="80"/>
      <c r="BSM50" s="80"/>
      <c r="BSN50" s="80"/>
      <c r="BSO50" s="80"/>
      <c r="BSP50" s="80"/>
      <c r="BSQ50" s="80"/>
      <c r="BSR50" s="80"/>
      <c r="BSS50" s="80"/>
      <c r="BST50" s="80"/>
      <c r="BSU50" s="80"/>
      <c r="BSV50" s="80"/>
      <c r="BSW50" s="80"/>
      <c r="BSX50" s="80"/>
      <c r="BSY50" s="80"/>
      <c r="BSZ50" s="80"/>
      <c r="BTA50" s="80"/>
      <c r="BTB50" s="80"/>
      <c r="BTC50" s="80"/>
      <c r="BTD50" s="80"/>
      <c r="BTE50" s="80"/>
      <c r="BTF50" s="80"/>
      <c r="BTG50" s="80"/>
      <c r="BTH50" s="80"/>
      <c r="BTI50" s="80"/>
      <c r="BTJ50" s="80"/>
      <c r="BTK50" s="80"/>
      <c r="BTL50" s="80"/>
      <c r="BTM50" s="80"/>
      <c r="BTN50" s="80"/>
      <c r="BTO50" s="80"/>
      <c r="BTP50" s="80"/>
      <c r="BTQ50" s="80"/>
      <c r="BTR50" s="80"/>
      <c r="BTS50" s="80"/>
      <c r="BTT50" s="80"/>
      <c r="BTU50" s="80"/>
      <c r="BTV50" s="80"/>
      <c r="BTW50" s="80"/>
      <c r="BTX50" s="80"/>
      <c r="BTY50" s="80"/>
      <c r="BTZ50" s="80"/>
      <c r="BUA50" s="80"/>
      <c r="BUB50" s="80"/>
      <c r="BUC50" s="80"/>
      <c r="BUD50" s="80"/>
      <c r="BUE50" s="80"/>
      <c r="BUF50" s="80"/>
      <c r="BUG50" s="80"/>
      <c r="BUH50" s="80"/>
      <c r="BUI50" s="80"/>
      <c r="BUJ50" s="80"/>
      <c r="BUK50" s="80"/>
      <c r="BUL50" s="80"/>
      <c r="BUM50" s="80"/>
      <c r="BUN50" s="80"/>
      <c r="BUO50" s="80"/>
      <c r="BUP50" s="80"/>
      <c r="BUQ50" s="80"/>
      <c r="BUR50" s="80"/>
      <c r="BUS50" s="80"/>
      <c r="BUT50" s="80"/>
      <c r="BUU50" s="80"/>
      <c r="BUV50" s="80"/>
      <c r="BUW50" s="80"/>
      <c r="BUX50" s="80"/>
      <c r="BUY50" s="80"/>
      <c r="BUZ50" s="80"/>
      <c r="BVA50" s="80"/>
      <c r="BVB50" s="80"/>
      <c r="BVC50" s="80"/>
      <c r="BVD50" s="80"/>
      <c r="BVE50" s="80"/>
      <c r="BVF50" s="80"/>
      <c r="BVG50" s="80"/>
      <c r="BVH50" s="80"/>
      <c r="BVI50" s="80"/>
      <c r="BVJ50" s="80"/>
      <c r="BVK50" s="80"/>
      <c r="BVL50" s="80"/>
      <c r="BVM50" s="80"/>
      <c r="BVN50" s="80"/>
      <c r="BVO50" s="80"/>
      <c r="BVP50" s="80"/>
      <c r="BVQ50" s="80"/>
      <c r="BVR50" s="80"/>
      <c r="BVS50" s="80"/>
      <c r="BVT50" s="80"/>
      <c r="BVU50" s="80"/>
      <c r="BVV50" s="80"/>
      <c r="BVW50" s="80"/>
      <c r="BVX50" s="80"/>
      <c r="BVY50" s="80"/>
      <c r="BVZ50" s="80"/>
      <c r="BWA50" s="80"/>
      <c r="BWB50" s="80"/>
      <c r="BWC50" s="80"/>
      <c r="BWD50" s="80"/>
      <c r="BWE50" s="80"/>
      <c r="BWF50" s="80"/>
      <c r="BWG50" s="80"/>
      <c r="BWH50" s="80"/>
      <c r="BWI50" s="80"/>
      <c r="BWJ50" s="80"/>
      <c r="BWK50" s="80"/>
      <c r="BWL50" s="80"/>
      <c r="BWM50" s="80"/>
      <c r="BWN50" s="80"/>
      <c r="BWO50" s="80"/>
      <c r="BWP50" s="80"/>
      <c r="BWQ50" s="80"/>
      <c r="BWR50" s="80"/>
      <c r="BWS50" s="80"/>
      <c r="BWT50" s="80"/>
      <c r="BWU50" s="80"/>
      <c r="BWV50" s="80"/>
      <c r="BWW50" s="80"/>
      <c r="BWX50" s="80"/>
      <c r="BWY50" s="80"/>
      <c r="BWZ50" s="80"/>
      <c r="BXA50" s="80"/>
      <c r="BXB50" s="80"/>
      <c r="BXC50" s="80"/>
      <c r="BXD50" s="80"/>
      <c r="BXE50" s="80"/>
      <c r="BXF50" s="80"/>
      <c r="BXG50" s="80"/>
      <c r="BXH50" s="80"/>
      <c r="BXI50" s="80"/>
      <c r="BXJ50" s="80"/>
      <c r="BXK50" s="80"/>
      <c r="BXL50" s="80"/>
      <c r="BXM50" s="80"/>
      <c r="BXN50" s="80"/>
      <c r="BXO50" s="80"/>
      <c r="BXP50" s="80"/>
      <c r="BXQ50" s="80"/>
      <c r="BXR50" s="80"/>
      <c r="BXS50" s="80"/>
      <c r="BXT50" s="80"/>
      <c r="BXU50" s="80"/>
      <c r="BXV50" s="80"/>
      <c r="BXW50" s="80"/>
      <c r="BXX50" s="80"/>
      <c r="BXY50" s="80"/>
      <c r="BXZ50" s="80"/>
      <c r="BYA50" s="80"/>
      <c r="BYB50" s="80"/>
      <c r="BYC50" s="80"/>
      <c r="BYD50" s="80"/>
      <c r="BYE50" s="80"/>
      <c r="BYF50" s="80"/>
      <c r="BYG50" s="80"/>
      <c r="BYH50" s="80"/>
      <c r="BYI50" s="80"/>
      <c r="BYJ50" s="80"/>
      <c r="BYK50" s="80"/>
      <c r="BYL50" s="80"/>
      <c r="BYM50" s="80"/>
      <c r="BYN50" s="80"/>
      <c r="BYO50" s="80"/>
      <c r="BYP50" s="80"/>
      <c r="BYQ50" s="80"/>
      <c r="BYR50" s="80"/>
      <c r="BYS50" s="80"/>
      <c r="BYT50" s="80"/>
      <c r="BYU50" s="80"/>
      <c r="BYV50" s="80"/>
      <c r="BYW50" s="80"/>
      <c r="BYX50" s="80"/>
      <c r="BYY50" s="80"/>
      <c r="BYZ50" s="80"/>
      <c r="BZA50" s="80"/>
      <c r="BZB50" s="80"/>
      <c r="BZC50" s="80"/>
      <c r="BZD50" s="80"/>
      <c r="BZE50" s="80"/>
      <c r="BZF50" s="80"/>
      <c r="BZG50" s="80"/>
      <c r="BZH50" s="80"/>
      <c r="BZI50" s="80"/>
      <c r="BZJ50" s="80"/>
      <c r="BZK50" s="80"/>
      <c r="BZL50" s="80"/>
      <c r="BZM50" s="80"/>
      <c r="BZN50" s="80"/>
      <c r="BZO50" s="80"/>
      <c r="BZP50" s="80"/>
      <c r="BZQ50" s="80"/>
      <c r="BZR50" s="80"/>
      <c r="BZS50" s="80"/>
      <c r="BZT50" s="80"/>
      <c r="BZU50" s="80"/>
      <c r="BZV50" s="80"/>
      <c r="BZW50" s="80"/>
      <c r="BZX50" s="80"/>
      <c r="BZY50" s="80"/>
      <c r="BZZ50" s="80"/>
      <c r="CAA50" s="80"/>
      <c r="CAB50" s="80"/>
      <c r="CAC50" s="80"/>
      <c r="CAD50" s="80"/>
      <c r="CAE50" s="80"/>
      <c r="CAF50" s="80"/>
      <c r="CAG50" s="80"/>
      <c r="CAH50" s="80"/>
      <c r="CAI50" s="80"/>
      <c r="CAJ50" s="80"/>
      <c r="CAK50" s="80"/>
      <c r="CAL50" s="80"/>
      <c r="CAM50" s="80"/>
      <c r="CAN50" s="80"/>
      <c r="CAO50" s="80"/>
      <c r="CAP50" s="80"/>
      <c r="CAQ50" s="80"/>
      <c r="CAR50" s="80"/>
      <c r="CAS50" s="80"/>
      <c r="CAT50" s="80"/>
      <c r="CAU50" s="80"/>
      <c r="CAV50" s="80"/>
      <c r="CAW50" s="80"/>
      <c r="CAX50" s="80"/>
      <c r="CAY50" s="80"/>
      <c r="CAZ50" s="80"/>
      <c r="CBA50" s="80"/>
      <c r="CBB50" s="80"/>
      <c r="CBC50" s="80"/>
      <c r="CBD50" s="80"/>
      <c r="CBE50" s="80"/>
      <c r="CBF50" s="80"/>
      <c r="CBG50" s="80"/>
      <c r="CBH50" s="80"/>
      <c r="CBI50" s="80"/>
      <c r="CBJ50" s="80"/>
      <c r="CBK50" s="80"/>
      <c r="CBL50" s="80"/>
      <c r="CBM50" s="80"/>
      <c r="CBN50" s="80"/>
      <c r="CBO50" s="80"/>
      <c r="CBP50" s="80"/>
      <c r="CBQ50" s="80"/>
      <c r="CBR50" s="80"/>
      <c r="CBS50" s="80"/>
      <c r="CBT50" s="80"/>
      <c r="CBU50" s="80"/>
      <c r="CBV50" s="80"/>
      <c r="CBW50" s="80"/>
      <c r="CBX50" s="80"/>
      <c r="CBY50" s="80"/>
      <c r="CBZ50" s="80"/>
      <c r="CCA50" s="80"/>
      <c r="CCB50" s="80"/>
      <c r="CCC50" s="80"/>
      <c r="CCD50" s="80"/>
      <c r="CCE50" s="80"/>
      <c r="CCF50" s="80"/>
      <c r="CCG50" s="80"/>
      <c r="CCH50" s="80"/>
      <c r="CCI50" s="80"/>
      <c r="CCJ50" s="80"/>
      <c r="CCK50" s="80"/>
      <c r="CCL50" s="80"/>
      <c r="CCM50" s="80"/>
      <c r="CCN50" s="80"/>
      <c r="CCO50" s="80"/>
      <c r="CCP50" s="80"/>
      <c r="CCQ50" s="80"/>
      <c r="CCR50" s="80"/>
      <c r="CCS50" s="80"/>
      <c r="CCT50" s="80"/>
      <c r="CCU50" s="80"/>
      <c r="CCV50" s="80"/>
      <c r="CCW50" s="80"/>
      <c r="CCX50" s="80"/>
      <c r="CCY50" s="80"/>
      <c r="CCZ50" s="80"/>
      <c r="CDA50" s="80"/>
      <c r="CDB50" s="80"/>
      <c r="CDC50" s="80"/>
      <c r="CDD50" s="80"/>
      <c r="CDE50" s="80"/>
      <c r="CDF50" s="80"/>
      <c r="CDG50" s="80"/>
      <c r="CDH50" s="80"/>
      <c r="CDI50" s="80"/>
      <c r="CDJ50" s="80"/>
      <c r="CDK50" s="80"/>
      <c r="CDL50" s="80"/>
      <c r="CDM50" s="80"/>
      <c r="CDN50" s="80"/>
      <c r="CDO50" s="80"/>
      <c r="CDP50" s="80"/>
      <c r="CDQ50" s="80"/>
      <c r="CDR50" s="80"/>
      <c r="CDS50" s="80"/>
      <c r="CDT50" s="80"/>
      <c r="CDU50" s="80"/>
      <c r="CDV50" s="80"/>
      <c r="CDW50" s="80"/>
      <c r="CDX50" s="80"/>
      <c r="CDY50" s="80"/>
      <c r="CDZ50" s="80"/>
      <c r="CEA50" s="80"/>
      <c r="CEB50" s="80"/>
      <c r="CEC50" s="80"/>
      <c r="CED50" s="80"/>
      <c r="CEE50" s="80"/>
      <c r="CEF50" s="80"/>
      <c r="CEG50" s="80"/>
      <c r="CEH50" s="80"/>
      <c r="CEI50" s="80"/>
      <c r="CEJ50" s="80"/>
      <c r="CEK50" s="80"/>
      <c r="CEL50" s="80"/>
      <c r="CEM50" s="80"/>
      <c r="CEN50" s="80"/>
      <c r="CEO50" s="80"/>
      <c r="CEP50" s="80"/>
      <c r="CEQ50" s="80"/>
      <c r="CER50" s="80"/>
      <c r="CES50" s="80"/>
      <c r="CET50" s="80"/>
      <c r="CEU50" s="80"/>
      <c r="CEV50" s="80"/>
      <c r="CEW50" s="80"/>
      <c r="CEX50" s="80"/>
      <c r="CEY50" s="80"/>
      <c r="CEZ50" s="80"/>
      <c r="CFA50" s="80"/>
      <c r="CFB50" s="80"/>
      <c r="CFC50" s="80"/>
      <c r="CFD50" s="80"/>
      <c r="CFE50" s="80"/>
      <c r="CFF50" s="80"/>
      <c r="CFG50" s="80"/>
      <c r="CFH50" s="80"/>
      <c r="CFI50" s="80"/>
      <c r="CFJ50" s="80"/>
      <c r="CFK50" s="80"/>
      <c r="CFL50" s="80"/>
      <c r="CFM50" s="80"/>
      <c r="CFN50" s="80"/>
      <c r="CFO50" s="80"/>
      <c r="CFP50" s="80"/>
      <c r="CFQ50" s="80"/>
      <c r="CFR50" s="80"/>
      <c r="CFS50" s="80"/>
      <c r="CFT50" s="80"/>
      <c r="CFU50" s="80"/>
      <c r="CFV50" s="80"/>
      <c r="CFW50" s="80"/>
      <c r="CFX50" s="80"/>
      <c r="CFY50" s="80"/>
      <c r="CFZ50" s="80"/>
      <c r="CGA50" s="80"/>
      <c r="CGB50" s="80"/>
      <c r="CGC50" s="80"/>
      <c r="CGD50" s="80"/>
      <c r="CGE50" s="80"/>
      <c r="CGF50" s="80"/>
      <c r="CGG50" s="80"/>
      <c r="CGH50" s="80"/>
      <c r="CGI50" s="80"/>
      <c r="CGJ50" s="80"/>
      <c r="CGK50" s="80"/>
      <c r="CGL50" s="80"/>
      <c r="CGM50" s="80"/>
      <c r="CGN50" s="80"/>
      <c r="CGO50" s="80"/>
      <c r="CGP50" s="80"/>
      <c r="CGQ50" s="80"/>
      <c r="CGR50" s="80"/>
      <c r="CGS50" s="80"/>
      <c r="CGT50" s="80"/>
      <c r="CGU50" s="80"/>
      <c r="CGV50" s="80"/>
      <c r="CGW50" s="80"/>
      <c r="CGX50" s="80"/>
      <c r="CGY50" s="80"/>
      <c r="CGZ50" s="80"/>
      <c r="CHA50" s="80"/>
      <c r="CHB50" s="80"/>
      <c r="CHC50" s="80"/>
      <c r="CHD50" s="80"/>
      <c r="CHE50" s="80"/>
      <c r="CHF50" s="80"/>
      <c r="CHG50" s="80"/>
      <c r="CHH50" s="80"/>
      <c r="CHI50" s="80"/>
      <c r="CHJ50" s="80"/>
      <c r="CHK50" s="80"/>
      <c r="CHL50" s="80"/>
      <c r="CHM50" s="80"/>
      <c r="CHN50" s="80"/>
      <c r="CHO50" s="80"/>
      <c r="CHP50" s="80"/>
      <c r="CHQ50" s="80"/>
      <c r="CHR50" s="80"/>
      <c r="CHS50" s="80"/>
      <c r="CHT50" s="80"/>
      <c r="CHU50" s="80"/>
      <c r="CHV50" s="80"/>
      <c r="CHW50" s="80"/>
      <c r="CHX50" s="80"/>
      <c r="CHY50" s="80"/>
      <c r="CHZ50" s="80"/>
      <c r="CIA50" s="80"/>
      <c r="CIB50" s="80"/>
      <c r="CIC50" s="80"/>
      <c r="CID50" s="80"/>
      <c r="CIE50" s="80"/>
      <c r="CIF50" s="80"/>
      <c r="CIG50" s="80"/>
      <c r="CIH50" s="80"/>
      <c r="CII50" s="80"/>
      <c r="CIJ50" s="80"/>
      <c r="CIK50" s="80"/>
      <c r="CIL50" s="80"/>
      <c r="CIM50" s="80"/>
      <c r="CIN50" s="80"/>
      <c r="CIO50" s="80"/>
      <c r="CIP50" s="80"/>
      <c r="CIQ50" s="80"/>
      <c r="CIR50" s="80"/>
      <c r="CIS50" s="80"/>
      <c r="CIT50" s="80"/>
      <c r="CIU50" s="80"/>
      <c r="CIV50" s="80"/>
      <c r="CIW50" s="80"/>
      <c r="CIX50" s="80"/>
      <c r="CIY50" s="80"/>
      <c r="CIZ50" s="80"/>
      <c r="CJA50" s="80"/>
      <c r="CJB50" s="80"/>
      <c r="CJC50" s="80"/>
      <c r="CJD50" s="80"/>
      <c r="CJE50" s="80"/>
      <c r="CJF50" s="80"/>
      <c r="CJG50" s="80"/>
      <c r="CJH50" s="80"/>
      <c r="CJI50" s="80"/>
      <c r="CJJ50" s="80"/>
      <c r="CJK50" s="80"/>
      <c r="CJL50" s="80"/>
      <c r="CJM50" s="80"/>
      <c r="CJN50" s="80"/>
      <c r="CJO50" s="80"/>
      <c r="CJP50" s="80"/>
      <c r="CJQ50" s="80"/>
      <c r="CJR50" s="80"/>
      <c r="CJS50" s="80"/>
      <c r="CJT50" s="80"/>
      <c r="CJU50" s="80"/>
      <c r="CJV50" s="80"/>
      <c r="CJW50" s="80"/>
      <c r="CJX50" s="80"/>
      <c r="CJY50" s="80"/>
      <c r="CJZ50" s="80"/>
      <c r="CKA50" s="80"/>
      <c r="CKB50" s="80"/>
      <c r="CKC50" s="80"/>
      <c r="CKD50" s="80"/>
      <c r="CKE50" s="80"/>
      <c r="CKF50" s="80"/>
      <c r="CKG50" s="80"/>
      <c r="CKH50" s="80"/>
      <c r="CKI50" s="80"/>
      <c r="CKJ50" s="80"/>
      <c r="CKK50" s="80"/>
      <c r="CKL50" s="80"/>
      <c r="CKM50" s="80"/>
      <c r="CKN50" s="80"/>
      <c r="CKO50" s="80"/>
      <c r="CKP50" s="80"/>
      <c r="CKQ50" s="80"/>
      <c r="CKR50" s="80"/>
      <c r="CKS50" s="80"/>
      <c r="CKT50" s="80"/>
      <c r="CKU50" s="80"/>
      <c r="CKV50" s="80"/>
      <c r="CKW50" s="80"/>
      <c r="CKX50" s="80"/>
      <c r="CKY50" s="80"/>
      <c r="CKZ50" s="80"/>
      <c r="CLA50" s="80"/>
      <c r="CLB50" s="80"/>
      <c r="CLC50" s="80"/>
      <c r="CLD50" s="80"/>
      <c r="CLE50" s="80"/>
      <c r="CLF50" s="80"/>
      <c r="CLG50" s="80"/>
      <c r="CLH50" s="80"/>
      <c r="CLI50" s="80"/>
      <c r="CLJ50" s="80"/>
      <c r="CLK50" s="80"/>
      <c r="CLL50" s="80"/>
      <c r="CLM50" s="80"/>
      <c r="CLN50" s="80"/>
      <c r="CLO50" s="80"/>
      <c r="CLP50" s="80"/>
      <c r="CLQ50" s="80"/>
      <c r="CLR50" s="80"/>
      <c r="CLS50" s="80"/>
      <c r="CLT50" s="80"/>
      <c r="CLU50" s="80"/>
      <c r="CLV50" s="80"/>
      <c r="CLW50" s="80"/>
      <c r="CLX50" s="80"/>
      <c r="CLY50" s="80"/>
      <c r="CLZ50" s="80"/>
      <c r="CMA50" s="80"/>
      <c r="CMB50" s="80"/>
      <c r="CMC50" s="80"/>
      <c r="CMD50" s="80"/>
      <c r="CME50" s="80"/>
      <c r="CMF50" s="80"/>
      <c r="CMG50" s="80"/>
      <c r="CMH50" s="80"/>
      <c r="CMI50" s="80"/>
      <c r="CMJ50" s="80"/>
      <c r="CMK50" s="80"/>
      <c r="CML50" s="80"/>
      <c r="CMM50" s="80"/>
      <c r="CMN50" s="80"/>
      <c r="CMO50" s="80"/>
      <c r="CMP50" s="80"/>
      <c r="CMQ50" s="80"/>
      <c r="CMR50" s="80"/>
      <c r="CMS50" s="80"/>
      <c r="CMT50" s="80"/>
      <c r="CMU50" s="80"/>
      <c r="CMV50" s="80"/>
      <c r="CMW50" s="80"/>
      <c r="CMX50" s="80"/>
      <c r="CMY50" s="80"/>
      <c r="CMZ50" s="80"/>
      <c r="CNA50" s="80"/>
      <c r="CNB50" s="80"/>
      <c r="CNC50" s="80"/>
      <c r="CND50" s="80"/>
      <c r="CNE50" s="80"/>
      <c r="CNF50" s="80"/>
      <c r="CNG50" s="80"/>
      <c r="CNH50" s="80"/>
      <c r="CNI50" s="80"/>
      <c r="CNJ50" s="80"/>
      <c r="CNK50" s="80"/>
      <c r="CNL50" s="80"/>
      <c r="CNM50" s="80"/>
      <c r="CNN50" s="80"/>
      <c r="CNO50" s="80"/>
      <c r="CNP50" s="80"/>
      <c r="CNQ50" s="80"/>
      <c r="CNR50" s="80"/>
      <c r="CNS50" s="80"/>
      <c r="CNT50" s="80"/>
      <c r="CNU50" s="80"/>
      <c r="CNV50" s="80"/>
      <c r="CNW50" s="80"/>
      <c r="CNX50" s="80"/>
      <c r="CNY50" s="80"/>
      <c r="CNZ50" s="80"/>
      <c r="COA50" s="80"/>
      <c r="COB50" s="80"/>
      <c r="COC50" s="80"/>
      <c r="COD50" s="80"/>
      <c r="COE50" s="80"/>
      <c r="COF50" s="80"/>
      <c r="COG50" s="80"/>
      <c r="COH50" s="80"/>
      <c r="COI50" s="80"/>
      <c r="COJ50" s="80"/>
      <c r="COK50" s="80"/>
      <c r="COL50" s="80"/>
      <c r="COM50" s="80"/>
      <c r="CON50" s="80"/>
      <c r="COO50" s="80"/>
      <c r="COP50" s="80"/>
      <c r="COQ50" s="80"/>
      <c r="COR50" s="80"/>
      <c r="COS50" s="80"/>
      <c r="COT50" s="80"/>
      <c r="COU50" s="80"/>
      <c r="COV50" s="80"/>
      <c r="COW50" s="80"/>
      <c r="COX50" s="80"/>
      <c r="COY50" s="80"/>
      <c r="COZ50" s="80"/>
      <c r="CPA50" s="80"/>
      <c r="CPB50" s="80"/>
      <c r="CPC50" s="80"/>
      <c r="CPD50" s="80"/>
      <c r="CPE50" s="80"/>
      <c r="CPF50" s="80"/>
      <c r="CPG50" s="80"/>
      <c r="CPH50" s="80"/>
      <c r="CPI50" s="80"/>
      <c r="CPJ50" s="80"/>
      <c r="CPK50" s="80"/>
      <c r="CPL50" s="80"/>
      <c r="CPM50" s="80"/>
      <c r="CPN50" s="80"/>
      <c r="CPO50" s="80"/>
      <c r="CPP50" s="80"/>
      <c r="CPQ50" s="80"/>
      <c r="CPR50" s="80"/>
      <c r="CPS50" s="80"/>
      <c r="CPT50" s="80"/>
      <c r="CPU50" s="80"/>
      <c r="CPV50" s="80"/>
      <c r="CPW50" s="80"/>
      <c r="CPX50" s="80"/>
      <c r="CPY50" s="80"/>
      <c r="CPZ50" s="80"/>
      <c r="CQA50" s="80"/>
      <c r="CQB50" s="80"/>
      <c r="CQC50" s="80"/>
      <c r="CQD50" s="80"/>
      <c r="CQE50" s="80"/>
      <c r="CQF50" s="80"/>
      <c r="CQG50" s="80"/>
      <c r="CQH50" s="80"/>
      <c r="CQI50" s="80"/>
      <c r="CQJ50" s="80"/>
      <c r="CQK50" s="80"/>
      <c r="CQL50" s="80"/>
      <c r="CQM50" s="80"/>
      <c r="CQN50" s="80"/>
      <c r="CQO50" s="80"/>
      <c r="CQP50" s="80"/>
      <c r="CQQ50" s="80"/>
      <c r="CQR50" s="80"/>
      <c r="CQS50" s="80"/>
      <c r="CQT50" s="80"/>
      <c r="CQU50" s="80"/>
      <c r="CQV50" s="80"/>
      <c r="CQW50" s="80"/>
      <c r="CQX50" s="80"/>
      <c r="CQY50" s="80"/>
      <c r="CQZ50" s="80"/>
      <c r="CRA50" s="80"/>
      <c r="CRB50" s="80"/>
      <c r="CRC50" s="80"/>
      <c r="CRD50" s="80"/>
      <c r="CRE50" s="80"/>
      <c r="CRF50" s="80"/>
      <c r="CRG50" s="80"/>
      <c r="CRH50" s="80"/>
      <c r="CRI50" s="80"/>
      <c r="CRJ50" s="80"/>
      <c r="CRK50" s="80"/>
      <c r="CRL50" s="80"/>
      <c r="CRM50" s="80"/>
      <c r="CRN50" s="80"/>
      <c r="CRO50" s="80"/>
      <c r="CRP50" s="80"/>
      <c r="CRQ50" s="80"/>
      <c r="CRR50" s="80"/>
      <c r="CRS50" s="80"/>
      <c r="CRT50" s="80"/>
      <c r="CRU50" s="80"/>
      <c r="CRV50" s="80"/>
      <c r="CRW50" s="80"/>
      <c r="CRX50" s="80"/>
      <c r="CRY50" s="80"/>
      <c r="CRZ50" s="80"/>
      <c r="CSA50" s="80"/>
      <c r="CSB50" s="80"/>
      <c r="CSC50" s="80"/>
      <c r="CSD50" s="80"/>
      <c r="CSE50" s="80"/>
      <c r="CSF50" s="80"/>
      <c r="CSG50" s="80"/>
      <c r="CSH50" s="80"/>
      <c r="CSI50" s="80"/>
      <c r="CSJ50" s="80"/>
      <c r="CSK50" s="80"/>
      <c r="CSL50" s="80"/>
      <c r="CSM50" s="80"/>
      <c r="CSN50" s="80"/>
      <c r="CSO50" s="80"/>
      <c r="CSP50" s="80"/>
      <c r="CSQ50" s="80"/>
      <c r="CSR50" s="80"/>
      <c r="CSS50" s="80"/>
      <c r="CST50" s="80"/>
      <c r="CSU50" s="80"/>
      <c r="CSV50" s="80"/>
      <c r="CSW50" s="80"/>
      <c r="CSX50" s="80"/>
      <c r="CSY50" s="80"/>
      <c r="CSZ50" s="80"/>
      <c r="CTA50" s="80"/>
      <c r="CTB50" s="80"/>
      <c r="CTC50" s="80"/>
      <c r="CTD50" s="80"/>
      <c r="CTE50" s="80"/>
      <c r="CTF50" s="80"/>
      <c r="CTG50" s="80"/>
      <c r="CTH50" s="80"/>
      <c r="CTI50" s="80"/>
      <c r="CTJ50" s="80"/>
      <c r="CTK50" s="80"/>
      <c r="CTL50" s="80"/>
      <c r="CTM50" s="80"/>
      <c r="CTN50" s="80"/>
      <c r="CTO50" s="80"/>
      <c r="CTP50" s="80"/>
      <c r="CTQ50" s="80"/>
      <c r="CTR50" s="80"/>
      <c r="CTS50" s="80"/>
      <c r="CTT50" s="80"/>
      <c r="CTU50" s="80"/>
      <c r="CTV50" s="80"/>
      <c r="CTW50" s="80"/>
      <c r="CTX50" s="80"/>
      <c r="CTY50" s="80"/>
      <c r="CTZ50" s="80"/>
      <c r="CUA50" s="80"/>
      <c r="CUB50" s="80"/>
      <c r="CUC50" s="80"/>
      <c r="CUD50" s="80"/>
      <c r="CUE50" s="80"/>
      <c r="CUF50" s="80"/>
      <c r="CUG50" s="80"/>
      <c r="CUH50" s="80"/>
      <c r="CUI50" s="80"/>
      <c r="CUJ50" s="80"/>
      <c r="CUK50" s="80"/>
      <c r="CUL50" s="80"/>
      <c r="CUM50" s="80"/>
      <c r="CUN50" s="80"/>
      <c r="CUO50" s="80"/>
      <c r="CUP50" s="80"/>
      <c r="CUQ50" s="80"/>
      <c r="CUR50" s="80"/>
      <c r="CUS50" s="80"/>
      <c r="CUT50" s="80"/>
      <c r="CUU50" s="80"/>
      <c r="CUV50" s="80"/>
      <c r="CUW50" s="80"/>
      <c r="CUX50" s="80"/>
      <c r="CUY50" s="80"/>
      <c r="CUZ50" s="80"/>
      <c r="CVA50" s="80"/>
      <c r="CVB50" s="80"/>
      <c r="CVC50" s="80"/>
      <c r="CVD50" s="80"/>
      <c r="CVE50" s="80"/>
      <c r="CVF50" s="80"/>
      <c r="CVG50" s="80"/>
      <c r="CVH50" s="80"/>
      <c r="CVI50" s="80"/>
      <c r="CVJ50" s="80"/>
      <c r="CVK50" s="80"/>
      <c r="CVL50" s="80"/>
      <c r="CVM50" s="80"/>
      <c r="CVN50" s="80"/>
      <c r="CVO50" s="80"/>
      <c r="CVP50" s="80"/>
      <c r="CVQ50" s="80"/>
      <c r="CVR50" s="80"/>
      <c r="CVS50" s="80"/>
      <c r="CVT50" s="80"/>
      <c r="CVU50" s="80"/>
      <c r="CVV50" s="80"/>
      <c r="CVW50" s="80"/>
      <c r="CVX50" s="80"/>
      <c r="CVY50" s="80"/>
      <c r="CVZ50" s="80"/>
      <c r="CWA50" s="80"/>
      <c r="CWB50" s="80"/>
      <c r="CWC50" s="80"/>
      <c r="CWD50" s="80"/>
      <c r="CWE50" s="80"/>
      <c r="CWF50" s="80"/>
      <c r="CWG50" s="80"/>
      <c r="CWH50" s="80"/>
      <c r="CWI50" s="80"/>
      <c r="CWJ50" s="80"/>
      <c r="CWK50" s="80"/>
      <c r="CWL50" s="80"/>
      <c r="CWM50" s="80"/>
      <c r="CWN50" s="80"/>
      <c r="CWO50" s="80"/>
      <c r="CWP50" s="80"/>
      <c r="CWQ50" s="80"/>
      <c r="CWR50" s="80"/>
      <c r="CWS50" s="80"/>
      <c r="CWT50" s="80"/>
      <c r="CWU50" s="80"/>
      <c r="CWV50" s="80"/>
      <c r="CWW50" s="80"/>
      <c r="CWX50" s="80"/>
      <c r="CWY50" s="80"/>
      <c r="CWZ50" s="80"/>
      <c r="CXA50" s="80"/>
      <c r="CXB50" s="80"/>
      <c r="CXC50" s="80"/>
      <c r="CXD50" s="80"/>
      <c r="CXE50" s="80"/>
      <c r="CXF50" s="80"/>
      <c r="CXG50" s="80"/>
      <c r="CXH50" s="80"/>
      <c r="CXI50" s="80"/>
      <c r="CXJ50" s="80"/>
      <c r="CXK50" s="80"/>
      <c r="CXL50" s="80"/>
      <c r="CXM50" s="80"/>
      <c r="CXN50" s="80"/>
      <c r="CXO50" s="80"/>
      <c r="CXP50" s="80"/>
      <c r="CXQ50" s="80"/>
      <c r="CXR50" s="80"/>
      <c r="CXS50" s="80"/>
      <c r="CXT50" s="80"/>
      <c r="CXU50" s="80"/>
      <c r="CXV50" s="80"/>
      <c r="CXW50" s="80"/>
      <c r="CXX50" s="80"/>
      <c r="CXY50" s="80"/>
      <c r="CXZ50" s="80"/>
      <c r="CYA50" s="80"/>
      <c r="CYB50" s="80"/>
      <c r="CYC50" s="80"/>
      <c r="CYD50" s="80"/>
      <c r="CYE50" s="80"/>
      <c r="CYF50" s="80"/>
      <c r="CYG50" s="80"/>
      <c r="CYH50" s="80"/>
      <c r="CYI50" s="80"/>
      <c r="CYJ50" s="80"/>
      <c r="CYK50" s="80"/>
      <c r="CYL50" s="80"/>
      <c r="CYM50" s="80"/>
      <c r="CYN50" s="80"/>
      <c r="CYO50" s="80"/>
      <c r="CYP50" s="80"/>
      <c r="CYQ50" s="80"/>
      <c r="CYR50" s="80"/>
      <c r="CYS50" s="80"/>
      <c r="CYT50" s="80"/>
      <c r="CYU50" s="80"/>
      <c r="CYV50" s="80"/>
      <c r="CYW50" s="80"/>
      <c r="CYX50" s="80"/>
      <c r="CYY50" s="80"/>
      <c r="CYZ50" s="80"/>
      <c r="CZA50" s="80"/>
      <c r="CZB50" s="80"/>
      <c r="CZC50" s="80"/>
      <c r="CZD50" s="80"/>
      <c r="CZE50" s="80"/>
      <c r="CZF50" s="80"/>
      <c r="CZG50" s="80"/>
      <c r="CZH50" s="80"/>
      <c r="CZI50" s="80"/>
      <c r="CZJ50" s="80"/>
      <c r="CZK50" s="80"/>
      <c r="CZL50" s="80"/>
      <c r="CZM50" s="80"/>
      <c r="CZN50" s="80"/>
      <c r="CZO50" s="80"/>
      <c r="CZP50" s="80"/>
      <c r="CZQ50" s="80"/>
      <c r="CZR50" s="80"/>
      <c r="CZS50" s="80"/>
      <c r="CZT50" s="80"/>
      <c r="CZU50" s="80"/>
      <c r="CZV50" s="80"/>
      <c r="CZW50" s="80"/>
      <c r="CZX50" s="80"/>
      <c r="CZY50" s="80"/>
      <c r="CZZ50" s="80"/>
      <c r="DAA50" s="80"/>
      <c r="DAB50" s="80"/>
      <c r="DAC50" s="80"/>
      <c r="DAD50" s="80"/>
      <c r="DAE50" s="80"/>
      <c r="DAF50" s="80"/>
      <c r="DAG50" s="80"/>
      <c r="DAH50" s="80"/>
      <c r="DAI50" s="80"/>
      <c r="DAJ50" s="80"/>
      <c r="DAK50" s="80"/>
      <c r="DAL50" s="80"/>
      <c r="DAM50" s="80"/>
      <c r="DAN50" s="80"/>
      <c r="DAO50" s="80"/>
      <c r="DAP50" s="80"/>
      <c r="DAQ50" s="80"/>
      <c r="DAR50" s="80"/>
      <c r="DAS50" s="80"/>
      <c r="DAT50" s="80"/>
      <c r="DAU50" s="80"/>
      <c r="DAV50" s="80"/>
      <c r="DAW50" s="80"/>
      <c r="DAX50" s="80"/>
      <c r="DAY50" s="80"/>
      <c r="DAZ50" s="80"/>
      <c r="DBA50" s="80"/>
      <c r="DBB50" s="80"/>
      <c r="DBC50" s="80"/>
      <c r="DBD50" s="80"/>
      <c r="DBE50" s="80"/>
      <c r="DBF50" s="80"/>
      <c r="DBG50" s="80"/>
      <c r="DBH50" s="80"/>
      <c r="DBI50" s="80"/>
      <c r="DBJ50" s="80"/>
      <c r="DBK50" s="80"/>
      <c r="DBL50" s="80"/>
      <c r="DBM50" s="80"/>
      <c r="DBN50" s="80"/>
      <c r="DBO50" s="80"/>
      <c r="DBP50" s="80"/>
      <c r="DBQ50" s="80"/>
      <c r="DBR50" s="80"/>
      <c r="DBS50" s="80"/>
      <c r="DBT50" s="80"/>
      <c r="DBU50" s="80"/>
      <c r="DBV50" s="80"/>
      <c r="DBW50" s="80"/>
      <c r="DBX50" s="80"/>
      <c r="DBY50" s="80"/>
      <c r="DBZ50" s="80"/>
      <c r="DCA50" s="80"/>
      <c r="DCB50" s="80"/>
      <c r="DCC50" s="80"/>
      <c r="DCD50" s="80"/>
      <c r="DCE50" s="80"/>
      <c r="DCF50" s="80"/>
      <c r="DCG50" s="80"/>
      <c r="DCH50" s="80"/>
      <c r="DCI50" s="80"/>
      <c r="DCJ50" s="80"/>
      <c r="DCK50" s="80"/>
      <c r="DCL50" s="80"/>
      <c r="DCM50" s="80"/>
      <c r="DCN50" s="80"/>
      <c r="DCO50" s="80"/>
      <c r="DCP50" s="80"/>
      <c r="DCQ50" s="80"/>
      <c r="DCR50" s="80"/>
      <c r="DCS50" s="80"/>
      <c r="DCT50" s="80"/>
      <c r="DCU50" s="80"/>
      <c r="DCV50" s="80"/>
      <c r="DCW50" s="80"/>
      <c r="DCX50" s="80"/>
      <c r="DCY50" s="80"/>
      <c r="DCZ50" s="80"/>
      <c r="DDA50" s="80"/>
      <c r="DDB50" s="80"/>
      <c r="DDC50" s="80"/>
      <c r="DDD50" s="80"/>
      <c r="DDE50" s="80"/>
      <c r="DDF50" s="80"/>
      <c r="DDG50" s="80"/>
      <c r="DDH50" s="80"/>
      <c r="DDI50" s="80"/>
      <c r="DDJ50" s="80"/>
      <c r="DDK50" s="80"/>
      <c r="DDL50" s="80"/>
      <c r="DDM50" s="80"/>
      <c r="DDN50" s="80"/>
      <c r="DDO50" s="80"/>
      <c r="DDP50" s="80"/>
      <c r="DDQ50" s="80"/>
      <c r="DDR50" s="80"/>
      <c r="DDS50" s="80"/>
      <c r="DDT50" s="80"/>
      <c r="DDU50" s="80"/>
      <c r="DDV50" s="80"/>
      <c r="DDW50" s="80"/>
      <c r="DDX50" s="80"/>
      <c r="DDY50" s="80"/>
      <c r="DDZ50" s="80"/>
      <c r="DEA50" s="80"/>
      <c r="DEB50" s="80"/>
      <c r="DEC50" s="80"/>
      <c r="DED50" s="80"/>
      <c r="DEE50" s="80"/>
      <c r="DEF50" s="80"/>
      <c r="DEG50" s="80"/>
      <c r="DEH50" s="80"/>
      <c r="DEI50" s="80"/>
      <c r="DEJ50" s="80"/>
      <c r="DEK50" s="80"/>
      <c r="DEL50" s="80"/>
      <c r="DEM50" s="80"/>
      <c r="DEN50" s="80"/>
      <c r="DEO50" s="80"/>
      <c r="DEP50" s="80"/>
      <c r="DEQ50" s="80"/>
      <c r="DER50" s="80"/>
      <c r="DES50" s="80"/>
      <c r="DET50" s="80"/>
      <c r="DEU50" s="80"/>
      <c r="DEV50" s="80"/>
      <c r="DEW50" s="80"/>
      <c r="DEX50" s="80"/>
      <c r="DEY50" s="80"/>
      <c r="DEZ50" s="80"/>
      <c r="DFA50" s="80"/>
      <c r="DFB50" s="80"/>
      <c r="DFC50" s="80"/>
      <c r="DFD50" s="80"/>
      <c r="DFE50" s="80"/>
      <c r="DFF50" s="80"/>
      <c r="DFG50" s="80"/>
      <c r="DFH50" s="80"/>
      <c r="DFI50" s="80"/>
      <c r="DFJ50" s="80"/>
      <c r="DFK50" s="80"/>
      <c r="DFL50" s="80"/>
      <c r="DFM50" s="80"/>
      <c r="DFN50" s="80"/>
      <c r="DFO50" s="80"/>
      <c r="DFP50" s="80"/>
      <c r="DFQ50" s="80"/>
      <c r="DFR50" s="80"/>
      <c r="DFS50" s="80"/>
      <c r="DFT50" s="80"/>
      <c r="DFU50" s="80"/>
      <c r="DFV50" s="80"/>
      <c r="DFW50" s="80"/>
      <c r="DFX50" s="80"/>
      <c r="DFY50" s="80"/>
      <c r="DFZ50" s="80"/>
      <c r="DGA50" s="80"/>
      <c r="DGB50" s="80"/>
      <c r="DGC50" s="80"/>
      <c r="DGD50" s="80"/>
      <c r="DGE50" s="80"/>
      <c r="DGF50" s="80"/>
      <c r="DGG50" s="80"/>
      <c r="DGH50" s="80"/>
      <c r="DGI50" s="80"/>
      <c r="DGJ50" s="80"/>
      <c r="DGK50" s="80"/>
      <c r="DGL50" s="80"/>
      <c r="DGM50" s="80"/>
      <c r="DGN50" s="80"/>
      <c r="DGO50" s="80"/>
      <c r="DGP50" s="80"/>
      <c r="DGQ50" s="80"/>
      <c r="DGR50" s="80"/>
      <c r="DGS50" s="80"/>
      <c r="DGT50" s="80"/>
      <c r="DGU50" s="80"/>
      <c r="DGV50" s="80"/>
      <c r="DGW50" s="80"/>
      <c r="DGX50" s="80"/>
      <c r="DGY50" s="80"/>
      <c r="DGZ50" s="80"/>
      <c r="DHA50" s="80"/>
      <c r="DHB50" s="80"/>
      <c r="DHC50" s="80"/>
      <c r="DHD50" s="80"/>
      <c r="DHE50" s="80"/>
      <c r="DHF50" s="80"/>
      <c r="DHG50" s="80"/>
      <c r="DHH50" s="80"/>
      <c r="DHI50" s="80"/>
      <c r="DHJ50" s="80"/>
      <c r="DHK50" s="80"/>
      <c r="DHL50" s="80"/>
      <c r="DHM50" s="80"/>
      <c r="DHN50" s="80"/>
      <c r="DHO50" s="80"/>
      <c r="DHP50" s="80"/>
      <c r="DHQ50" s="80"/>
      <c r="DHR50" s="80"/>
      <c r="DHS50" s="80"/>
      <c r="DHT50" s="80"/>
      <c r="DHU50" s="80"/>
      <c r="DHV50" s="80"/>
      <c r="DHW50" s="80"/>
      <c r="DHX50" s="80"/>
      <c r="DHY50" s="80"/>
      <c r="DHZ50" s="80"/>
      <c r="DIA50" s="80"/>
      <c r="DIB50" s="80"/>
      <c r="DIC50" s="80"/>
      <c r="DID50" s="80"/>
      <c r="DIE50" s="80"/>
      <c r="DIF50" s="80"/>
      <c r="DIG50" s="80"/>
      <c r="DIH50" s="80"/>
      <c r="DII50" s="80"/>
      <c r="DIJ50" s="80"/>
      <c r="DIK50" s="80"/>
      <c r="DIL50" s="80"/>
      <c r="DIM50" s="80"/>
      <c r="DIN50" s="80"/>
      <c r="DIO50" s="80"/>
      <c r="DIP50" s="80"/>
      <c r="DIQ50" s="80"/>
      <c r="DIR50" s="80"/>
      <c r="DIS50" s="80"/>
      <c r="DIT50" s="80"/>
      <c r="DIU50" s="80"/>
      <c r="DIV50" s="80"/>
      <c r="DIW50" s="80"/>
      <c r="DIX50" s="80"/>
      <c r="DIY50" s="80"/>
      <c r="DIZ50" s="80"/>
      <c r="DJA50" s="80"/>
      <c r="DJB50" s="80"/>
      <c r="DJC50" s="80"/>
      <c r="DJD50" s="80"/>
      <c r="DJE50" s="80"/>
      <c r="DJF50" s="80"/>
      <c r="DJG50" s="80"/>
      <c r="DJH50" s="80"/>
      <c r="DJI50" s="80"/>
      <c r="DJJ50" s="80"/>
      <c r="DJK50" s="80"/>
      <c r="DJL50" s="80"/>
      <c r="DJM50" s="80"/>
      <c r="DJN50" s="80"/>
      <c r="DJO50" s="80"/>
      <c r="DJP50" s="80"/>
      <c r="DJQ50" s="80"/>
      <c r="DJR50" s="80"/>
      <c r="DJS50" s="80"/>
      <c r="DJT50" s="80"/>
      <c r="DJU50" s="80"/>
      <c r="DJV50" s="80"/>
      <c r="DJW50" s="80"/>
      <c r="DJX50" s="80"/>
      <c r="DJY50" s="80"/>
      <c r="DJZ50" s="80"/>
      <c r="DKA50" s="80"/>
      <c r="DKB50" s="80"/>
      <c r="DKC50" s="80"/>
      <c r="DKD50" s="80"/>
      <c r="DKE50" s="80"/>
      <c r="DKF50" s="80"/>
      <c r="DKG50" s="80"/>
      <c r="DKH50" s="80"/>
      <c r="DKI50" s="80"/>
      <c r="DKJ50" s="80"/>
      <c r="DKK50" s="80"/>
      <c r="DKL50" s="80"/>
      <c r="DKM50" s="80"/>
      <c r="DKN50" s="80"/>
      <c r="DKO50" s="80"/>
      <c r="DKP50" s="80"/>
      <c r="DKQ50" s="80"/>
      <c r="DKR50" s="80"/>
      <c r="DKS50" s="80"/>
      <c r="DKT50" s="80"/>
      <c r="DKU50" s="80"/>
      <c r="DKV50" s="80"/>
      <c r="DKW50" s="80"/>
      <c r="DKX50" s="80"/>
      <c r="DKY50" s="80"/>
      <c r="DKZ50" s="80"/>
      <c r="DLA50" s="80"/>
      <c r="DLB50" s="80"/>
      <c r="DLC50" s="80"/>
      <c r="DLD50" s="80"/>
      <c r="DLE50" s="80"/>
      <c r="DLF50" s="80"/>
      <c r="DLG50" s="80"/>
      <c r="DLH50" s="80"/>
      <c r="DLI50" s="80"/>
      <c r="DLJ50" s="80"/>
      <c r="DLK50" s="80"/>
      <c r="DLL50" s="80"/>
      <c r="DLM50" s="80"/>
      <c r="DLN50" s="80"/>
      <c r="DLO50" s="80"/>
      <c r="DLP50" s="80"/>
      <c r="DLQ50" s="80"/>
      <c r="DLR50" s="80"/>
      <c r="DLS50" s="80"/>
      <c r="DLT50" s="80"/>
      <c r="DLU50" s="80"/>
      <c r="DLV50" s="80"/>
      <c r="DLW50" s="80"/>
      <c r="DLX50" s="80"/>
      <c r="DLY50" s="80"/>
      <c r="DLZ50" s="80"/>
      <c r="DMA50" s="80"/>
      <c r="DMB50" s="80"/>
      <c r="DMC50" s="80"/>
      <c r="DMD50" s="80"/>
      <c r="DME50" s="80"/>
      <c r="DMF50" s="80"/>
      <c r="DMG50" s="80"/>
      <c r="DMH50" s="80"/>
      <c r="DMI50" s="80"/>
      <c r="DMJ50" s="80"/>
      <c r="DMK50" s="80"/>
      <c r="DML50" s="80"/>
      <c r="DMM50" s="80"/>
      <c r="DMN50" s="80"/>
      <c r="DMO50" s="80"/>
      <c r="DMP50" s="80"/>
      <c r="DMQ50" s="80"/>
      <c r="DMR50" s="80"/>
      <c r="DMS50" s="80"/>
      <c r="DMT50" s="80"/>
      <c r="DMU50" s="80"/>
      <c r="DMV50" s="80"/>
      <c r="DMW50" s="80"/>
      <c r="DMX50" s="80"/>
      <c r="DMY50" s="80"/>
      <c r="DMZ50" s="80"/>
      <c r="DNA50" s="80"/>
      <c r="DNB50" s="80"/>
      <c r="DNC50" s="80"/>
      <c r="DND50" s="80"/>
      <c r="DNE50" s="80"/>
      <c r="DNF50" s="80"/>
      <c r="DNG50" s="80"/>
      <c r="DNH50" s="80"/>
      <c r="DNI50" s="80"/>
      <c r="DNJ50" s="80"/>
      <c r="DNK50" s="80"/>
      <c r="DNL50" s="80"/>
      <c r="DNM50" s="80"/>
      <c r="DNN50" s="80"/>
      <c r="DNO50" s="80"/>
      <c r="DNP50" s="80"/>
      <c r="DNQ50" s="80"/>
      <c r="DNR50" s="80"/>
      <c r="DNS50" s="80"/>
      <c r="DNT50" s="80"/>
      <c r="DNU50" s="80"/>
      <c r="DNV50" s="80"/>
      <c r="DNW50" s="80"/>
      <c r="DNX50" s="80"/>
      <c r="DNY50" s="80"/>
      <c r="DNZ50" s="80"/>
      <c r="DOA50" s="80"/>
      <c r="DOB50" s="80"/>
      <c r="DOC50" s="80"/>
      <c r="DOD50" s="80"/>
      <c r="DOE50" s="80"/>
      <c r="DOF50" s="80"/>
      <c r="DOG50" s="80"/>
      <c r="DOH50" s="80"/>
      <c r="DOI50" s="80"/>
      <c r="DOJ50" s="80"/>
      <c r="DOK50" s="80"/>
      <c r="DOL50" s="80"/>
      <c r="DOM50" s="80"/>
      <c r="DON50" s="80"/>
      <c r="DOO50" s="80"/>
      <c r="DOP50" s="80"/>
      <c r="DOQ50" s="80"/>
      <c r="DOR50" s="80"/>
      <c r="DOS50" s="80"/>
      <c r="DOT50" s="80"/>
      <c r="DOU50" s="80"/>
      <c r="DOV50" s="80"/>
      <c r="DOW50" s="80"/>
      <c r="DOX50" s="80"/>
      <c r="DOY50" s="80"/>
      <c r="DOZ50" s="80"/>
      <c r="DPA50" s="80"/>
      <c r="DPB50" s="80"/>
      <c r="DPC50" s="80"/>
      <c r="DPD50" s="80"/>
      <c r="DPE50" s="80"/>
      <c r="DPF50" s="80"/>
      <c r="DPG50" s="80"/>
      <c r="DPH50" s="80"/>
      <c r="DPI50" s="80"/>
      <c r="DPJ50" s="80"/>
      <c r="DPK50" s="80"/>
      <c r="DPL50" s="80"/>
      <c r="DPM50" s="80"/>
      <c r="DPN50" s="80"/>
      <c r="DPO50" s="80"/>
      <c r="DPP50" s="80"/>
      <c r="DPQ50" s="80"/>
      <c r="DPR50" s="80"/>
      <c r="DPS50" s="80"/>
      <c r="DPT50" s="80"/>
      <c r="DPU50" s="80"/>
      <c r="DPV50" s="80"/>
      <c r="DPW50" s="80"/>
      <c r="DPX50" s="80"/>
      <c r="DPY50" s="80"/>
      <c r="DPZ50" s="80"/>
      <c r="DQA50" s="80"/>
      <c r="DQB50" s="80"/>
      <c r="DQC50" s="80"/>
      <c r="DQD50" s="80"/>
      <c r="DQE50" s="80"/>
      <c r="DQF50" s="80"/>
      <c r="DQG50" s="80"/>
      <c r="DQH50" s="80"/>
      <c r="DQI50" s="80"/>
      <c r="DQJ50" s="80"/>
      <c r="DQK50" s="80"/>
      <c r="DQL50" s="80"/>
      <c r="DQM50" s="80"/>
      <c r="DQN50" s="80"/>
      <c r="DQO50" s="80"/>
      <c r="DQP50" s="80"/>
      <c r="DQQ50" s="80"/>
      <c r="DQR50" s="80"/>
      <c r="DQS50" s="80"/>
      <c r="DQT50" s="80"/>
      <c r="DQU50" s="80"/>
      <c r="DQV50" s="80"/>
      <c r="DQW50" s="80"/>
      <c r="DQX50" s="80"/>
      <c r="DQY50" s="80"/>
      <c r="DQZ50" s="80"/>
      <c r="DRA50" s="80"/>
      <c r="DRB50" s="80"/>
      <c r="DRC50" s="80"/>
      <c r="DRD50" s="80"/>
      <c r="DRE50" s="80"/>
      <c r="DRF50" s="80"/>
      <c r="DRG50" s="80"/>
      <c r="DRH50" s="80"/>
      <c r="DRI50" s="80"/>
      <c r="DRJ50" s="80"/>
      <c r="DRK50" s="80"/>
      <c r="DRL50" s="80"/>
      <c r="DRM50" s="80"/>
      <c r="DRN50" s="80"/>
      <c r="DRO50" s="80"/>
      <c r="DRP50" s="80"/>
      <c r="DRQ50" s="80"/>
      <c r="DRR50" s="80"/>
      <c r="DRS50" s="80"/>
      <c r="DRT50" s="80"/>
      <c r="DRU50" s="80"/>
      <c r="DRV50" s="80"/>
      <c r="DRW50" s="80"/>
      <c r="DRX50" s="80"/>
      <c r="DRY50" s="80"/>
      <c r="DRZ50" s="80"/>
      <c r="DSA50" s="80"/>
      <c r="DSB50" s="80"/>
      <c r="DSC50" s="80"/>
      <c r="DSD50" s="80"/>
      <c r="DSE50" s="80"/>
      <c r="DSF50" s="80"/>
      <c r="DSG50" s="80"/>
      <c r="DSH50" s="80"/>
      <c r="DSI50" s="80"/>
      <c r="DSJ50" s="80"/>
      <c r="DSK50" s="80"/>
      <c r="DSL50" s="80"/>
      <c r="DSM50" s="80"/>
      <c r="DSN50" s="80"/>
      <c r="DSO50" s="80"/>
      <c r="DSP50" s="80"/>
      <c r="DSQ50" s="80"/>
      <c r="DSR50" s="80"/>
      <c r="DSS50" s="80"/>
      <c r="DST50" s="80"/>
      <c r="DSU50" s="80"/>
      <c r="DSV50" s="80"/>
      <c r="DSW50" s="80"/>
      <c r="DSX50" s="80"/>
      <c r="DSY50" s="80"/>
      <c r="DSZ50" s="80"/>
      <c r="DTA50" s="80"/>
      <c r="DTB50" s="80"/>
      <c r="DTC50" s="80"/>
      <c r="DTD50" s="80"/>
      <c r="DTE50" s="80"/>
      <c r="DTF50" s="80"/>
      <c r="DTG50" s="80"/>
      <c r="DTH50" s="80"/>
      <c r="DTI50" s="80"/>
      <c r="DTJ50" s="80"/>
      <c r="DTK50" s="80"/>
      <c r="DTL50" s="80"/>
      <c r="DTM50" s="80"/>
      <c r="DTN50" s="80"/>
      <c r="DTO50" s="80"/>
      <c r="DTP50" s="80"/>
      <c r="DTQ50" s="80"/>
      <c r="DTR50" s="80"/>
      <c r="DTS50" s="80"/>
      <c r="DTT50" s="80"/>
      <c r="DTU50" s="80"/>
      <c r="DTV50" s="80"/>
      <c r="DTW50" s="80"/>
      <c r="DTX50" s="80"/>
      <c r="DTY50" s="80"/>
      <c r="DTZ50" s="80"/>
      <c r="DUA50" s="80"/>
      <c r="DUB50" s="80"/>
      <c r="DUC50" s="80"/>
      <c r="DUD50" s="80"/>
      <c r="DUE50" s="80"/>
      <c r="DUF50" s="80"/>
      <c r="DUG50" s="80"/>
      <c r="DUH50" s="80"/>
      <c r="DUI50" s="80"/>
      <c r="DUJ50" s="80"/>
      <c r="DUK50" s="80"/>
      <c r="DUL50" s="80"/>
      <c r="DUM50" s="80"/>
      <c r="DUN50" s="80"/>
      <c r="DUO50" s="80"/>
      <c r="DUP50" s="80"/>
      <c r="DUQ50" s="80"/>
      <c r="DUR50" s="80"/>
      <c r="DUS50" s="80"/>
      <c r="DUT50" s="80"/>
      <c r="DUU50" s="80"/>
      <c r="DUV50" s="80"/>
      <c r="DUW50" s="80"/>
      <c r="DUX50" s="80"/>
      <c r="DUY50" s="80"/>
      <c r="DUZ50" s="80"/>
      <c r="DVA50" s="80"/>
      <c r="DVB50" s="80"/>
      <c r="DVC50" s="80"/>
      <c r="DVD50" s="80"/>
      <c r="DVE50" s="80"/>
      <c r="DVF50" s="80"/>
      <c r="DVG50" s="80"/>
      <c r="DVH50" s="80"/>
      <c r="DVI50" s="80"/>
      <c r="DVJ50" s="80"/>
      <c r="DVK50" s="80"/>
      <c r="DVL50" s="80"/>
      <c r="DVM50" s="80"/>
      <c r="DVN50" s="80"/>
      <c r="DVO50" s="80"/>
      <c r="DVP50" s="80"/>
      <c r="DVQ50" s="80"/>
      <c r="DVR50" s="80"/>
      <c r="DVS50" s="80"/>
      <c r="DVT50" s="80"/>
      <c r="DVU50" s="80"/>
      <c r="DVV50" s="80"/>
      <c r="DVW50" s="80"/>
      <c r="DVX50" s="80"/>
      <c r="DVY50" s="80"/>
      <c r="DVZ50" s="80"/>
      <c r="DWA50" s="80"/>
      <c r="DWB50" s="80"/>
      <c r="DWC50" s="80"/>
      <c r="DWD50" s="80"/>
      <c r="DWE50" s="80"/>
      <c r="DWF50" s="80"/>
      <c r="DWG50" s="80"/>
      <c r="DWH50" s="80"/>
      <c r="DWI50" s="80"/>
      <c r="DWJ50" s="80"/>
      <c r="DWK50" s="80"/>
      <c r="DWL50" s="80"/>
      <c r="DWM50" s="80"/>
      <c r="DWN50" s="80"/>
      <c r="DWO50" s="80"/>
      <c r="DWP50" s="80"/>
      <c r="DWQ50" s="80"/>
      <c r="DWR50" s="80"/>
      <c r="DWS50" s="80"/>
      <c r="DWT50" s="80"/>
      <c r="DWU50" s="80"/>
      <c r="DWV50" s="80"/>
      <c r="DWW50" s="80"/>
      <c r="DWX50" s="80"/>
      <c r="DWY50" s="80"/>
      <c r="DWZ50" s="80"/>
      <c r="DXA50" s="80"/>
      <c r="DXB50" s="80"/>
      <c r="DXC50" s="80"/>
      <c r="DXD50" s="80"/>
      <c r="DXE50" s="80"/>
      <c r="DXF50" s="80"/>
      <c r="DXG50" s="80"/>
      <c r="DXH50" s="80"/>
      <c r="DXI50" s="80"/>
      <c r="DXJ50" s="80"/>
      <c r="DXK50" s="80"/>
      <c r="DXL50" s="80"/>
      <c r="DXM50" s="80"/>
      <c r="DXN50" s="80"/>
      <c r="DXO50" s="80"/>
      <c r="DXP50" s="80"/>
      <c r="DXQ50" s="80"/>
      <c r="DXR50" s="80"/>
      <c r="DXS50" s="80"/>
      <c r="DXT50" s="80"/>
      <c r="DXU50" s="80"/>
      <c r="DXV50" s="80"/>
      <c r="DXW50" s="80"/>
      <c r="DXX50" s="80"/>
      <c r="DXY50" s="80"/>
      <c r="DXZ50" s="80"/>
      <c r="DYA50" s="80"/>
      <c r="DYB50" s="80"/>
      <c r="DYC50" s="80"/>
      <c r="DYD50" s="80"/>
      <c r="DYE50" s="80"/>
      <c r="DYF50" s="80"/>
      <c r="DYG50" s="80"/>
      <c r="DYH50" s="80"/>
      <c r="DYI50" s="80"/>
      <c r="DYJ50" s="80"/>
      <c r="DYK50" s="80"/>
      <c r="DYL50" s="80"/>
      <c r="DYM50" s="80"/>
      <c r="DYN50" s="80"/>
      <c r="DYO50" s="80"/>
      <c r="DYP50" s="80"/>
      <c r="DYQ50" s="80"/>
      <c r="DYR50" s="80"/>
      <c r="DYS50" s="80"/>
      <c r="DYT50" s="80"/>
      <c r="DYU50" s="80"/>
      <c r="DYV50" s="80"/>
      <c r="DYW50" s="80"/>
      <c r="DYX50" s="80"/>
      <c r="DYY50" s="80"/>
      <c r="DYZ50" s="80"/>
      <c r="DZA50" s="80"/>
      <c r="DZB50" s="80"/>
      <c r="DZC50" s="80"/>
      <c r="DZD50" s="80"/>
      <c r="DZE50" s="80"/>
      <c r="DZF50" s="80"/>
      <c r="DZG50" s="80"/>
      <c r="DZH50" s="80"/>
      <c r="DZI50" s="80"/>
      <c r="DZJ50" s="80"/>
      <c r="DZK50" s="80"/>
      <c r="DZL50" s="80"/>
      <c r="DZM50" s="80"/>
      <c r="DZN50" s="80"/>
      <c r="DZO50" s="80"/>
      <c r="DZP50" s="80"/>
      <c r="DZQ50" s="80"/>
      <c r="DZR50" s="80"/>
      <c r="DZS50" s="80"/>
      <c r="DZT50" s="80"/>
      <c r="DZU50" s="80"/>
      <c r="DZV50" s="80"/>
      <c r="DZW50" s="80"/>
      <c r="DZX50" s="80"/>
      <c r="DZY50" s="80"/>
      <c r="DZZ50" s="80"/>
      <c r="EAA50" s="80"/>
      <c r="EAB50" s="80"/>
      <c r="EAC50" s="80"/>
      <c r="EAD50" s="80"/>
      <c r="EAE50" s="80"/>
      <c r="EAF50" s="80"/>
      <c r="EAG50" s="80"/>
      <c r="EAH50" s="80"/>
      <c r="EAI50" s="80"/>
      <c r="EAJ50" s="80"/>
      <c r="EAK50" s="80"/>
      <c r="EAL50" s="80"/>
      <c r="EAM50" s="80"/>
      <c r="EAN50" s="80"/>
      <c r="EAO50" s="80"/>
      <c r="EAP50" s="80"/>
      <c r="EAQ50" s="80"/>
      <c r="EAR50" s="80"/>
      <c r="EAS50" s="80"/>
      <c r="EAT50" s="80"/>
      <c r="EAU50" s="80"/>
      <c r="EAV50" s="80"/>
      <c r="EAW50" s="80"/>
      <c r="EAX50" s="80"/>
      <c r="EAY50" s="80"/>
      <c r="EAZ50" s="80"/>
      <c r="EBA50" s="80"/>
      <c r="EBB50" s="80"/>
      <c r="EBC50" s="80"/>
      <c r="EBD50" s="80"/>
      <c r="EBE50" s="80"/>
      <c r="EBF50" s="80"/>
      <c r="EBG50" s="80"/>
      <c r="EBH50" s="80"/>
      <c r="EBI50" s="80"/>
      <c r="EBJ50" s="80"/>
      <c r="EBK50" s="80"/>
      <c r="EBL50" s="80"/>
      <c r="EBM50" s="80"/>
      <c r="EBN50" s="80"/>
      <c r="EBO50" s="80"/>
      <c r="EBP50" s="80"/>
      <c r="EBQ50" s="80"/>
      <c r="EBR50" s="80"/>
      <c r="EBS50" s="80"/>
      <c r="EBT50" s="80"/>
      <c r="EBU50" s="80"/>
      <c r="EBV50" s="80"/>
      <c r="EBW50" s="80"/>
      <c r="EBX50" s="80"/>
      <c r="EBY50" s="80"/>
      <c r="EBZ50" s="80"/>
      <c r="ECA50" s="80"/>
      <c r="ECB50" s="80"/>
      <c r="ECC50" s="80"/>
      <c r="ECD50" s="80"/>
      <c r="ECE50" s="80"/>
      <c r="ECF50" s="80"/>
      <c r="ECG50" s="80"/>
      <c r="ECH50" s="80"/>
      <c r="ECI50" s="80"/>
      <c r="ECJ50" s="80"/>
      <c r="ECK50" s="80"/>
      <c r="ECL50" s="80"/>
      <c r="ECM50" s="80"/>
      <c r="ECN50" s="80"/>
      <c r="ECO50" s="80"/>
      <c r="ECP50" s="80"/>
      <c r="ECQ50" s="80"/>
      <c r="ECR50" s="80"/>
      <c r="ECS50" s="80"/>
      <c r="ECT50" s="80"/>
      <c r="ECU50" s="80"/>
      <c r="ECV50" s="80"/>
      <c r="ECW50" s="80"/>
      <c r="ECX50" s="80"/>
      <c r="ECY50" s="80"/>
      <c r="ECZ50" s="80"/>
      <c r="EDA50" s="80"/>
      <c r="EDB50" s="80"/>
      <c r="EDC50" s="80"/>
      <c r="EDD50" s="80"/>
      <c r="EDE50" s="80"/>
      <c r="EDF50" s="80"/>
      <c r="EDG50" s="80"/>
      <c r="EDH50" s="80"/>
      <c r="EDI50" s="80"/>
      <c r="EDJ50" s="80"/>
      <c r="EDK50" s="80"/>
      <c r="EDL50" s="80"/>
      <c r="EDM50" s="80"/>
      <c r="EDN50" s="80"/>
      <c r="EDO50" s="80"/>
      <c r="EDP50" s="80"/>
      <c r="EDQ50" s="80"/>
      <c r="EDR50" s="80"/>
      <c r="EDS50" s="80"/>
      <c r="EDT50" s="80"/>
      <c r="EDU50" s="80"/>
      <c r="EDV50" s="80"/>
      <c r="EDW50" s="80"/>
      <c r="EDX50" s="80"/>
      <c r="EDY50" s="80"/>
      <c r="EDZ50" s="80"/>
      <c r="EEA50" s="80"/>
      <c r="EEB50" s="80"/>
      <c r="EEC50" s="80"/>
      <c r="EED50" s="80"/>
      <c r="EEE50" s="80"/>
      <c r="EEF50" s="80"/>
      <c r="EEG50" s="80"/>
      <c r="EEH50" s="80"/>
      <c r="EEI50" s="80"/>
      <c r="EEJ50" s="80"/>
      <c r="EEK50" s="80"/>
      <c r="EEL50" s="80"/>
      <c r="EEM50" s="80"/>
      <c r="EEN50" s="80"/>
      <c r="EEO50" s="80"/>
      <c r="EEP50" s="80"/>
      <c r="EEQ50" s="80"/>
      <c r="EER50" s="80"/>
      <c r="EES50" s="80"/>
      <c r="EET50" s="80"/>
      <c r="EEU50" s="80"/>
      <c r="EEV50" s="80"/>
      <c r="EEW50" s="80"/>
      <c r="EEX50" s="80"/>
      <c r="EEY50" s="80"/>
      <c r="EEZ50" s="80"/>
      <c r="EFA50" s="80"/>
      <c r="EFB50" s="80"/>
      <c r="EFC50" s="80"/>
      <c r="EFD50" s="80"/>
      <c r="EFE50" s="80"/>
      <c r="EFF50" s="80"/>
      <c r="EFG50" s="80"/>
      <c r="EFH50" s="80"/>
      <c r="EFI50" s="80"/>
      <c r="EFJ50" s="80"/>
      <c r="EFK50" s="80"/>
      <c r="EFL50" s="80"/>
      <c r="EFM50" s="80"/>
      <c r="EFN50" s="80"/>
      <c r="EFO50" s="80"/>
      <c r="EFP50" s="80"/>
      <c r="EFQ50" s="80"/>
      <c r="EFR50" s="80"/>
      <c r="EFS50" s="80"/>
      <c r="EFT50" s="80"/>
      <c r="EFU50" s="80"/>
      <c r="EFV50" s="80"/>
      <c r="EFW50" s="80"/>
      <c r="EFX50" s="80"/>
      <c r="EFY50" s="80"/>
      <c r="EFZ50" s="80"/>
      <c r="EGA50" s="80"/>
      <c r="EGB50" s="80"/>
      <c r="EGC50" s="80"/>
      <c r="EGD50" s="80"/>
      <c r="EGE50" s="80"/>
      <c r="EGF50" s="80"/>
      <c r="EGG50" s="80"/>
      <c r="EGH50" s="80"/>
      <c r="EGI50" s="80"/>
      <c r="EGJ50" s="80"/>
      <c r="EGK50" s="80"/>
      <c r="EGL50" s="80"/>
      <c r="EGM50" s="80"/>
      <c r="EGN50" s="80"/>
      <c r="EGO50" s="80"/>
      <c r="EGP50" s="80"/>
      <c r="EGQ50" s="80"/>
      <c r="EGR50" s="80"/>
      <c r="EGS50" s="80"/>
      <c r="EGT50" s="80"/>
      <c r="EGU50" s="80"/>
      <c r="EGV50" s="80"/>
      <c r="EGW50" s="80"/>
      <c r="EGX50" s="80"/>
      <c r="EGY50" s="80"/>
      <c r="EGZ50" s="80"/>
      <c r="EHA50" s="80"/>
      <c r="EHB50" s="80"/>
      <c r="EHC50" s="80"/>
      <c r="EHD50" s="80"/>
      <c r="EHE50" s="80"/>
      <c r="EHF50" s="80"/>
      <c r="EHG50" s="80"/>
      <c r="EHH50" s="80"/>
      <c r="EHI50" s="80"/>
      <c r="EHJ50" s="80"/>
      <c r="EHK50" s="80"/>
      <c r="EHL50" s="80"/>
      <c r="EHM50" s="80"/>
      <c r="EHN50" s="80"/>
      <c r="EHO50" s="80"/>
      <c r="EHP50" s="80"/>
      <c r="EHQ50" s="80"/>
      <c r="EHR50" s="80"/>
      <c r="EHS50" s="80"/>
      <c r="EHT50" s="80"/>
      <c r="EHU50" s="80"/>
      <c r="EHV50" s="80"/>
      <c r="EHW50" s="80"/>
      <c r="EHX50" s="80"/>
      <c r="EHY50" s="80"/>
      <c r="EHZ50" s="80"/>
      <c r="EIA50" s="80"/>
      <c r="EIB50" s="80"/>
      <c r="EIC50" s="80"/>
      <c r="EID50" s="80"/>
      <c r="EIE50" s="80"/>
      <c r="EIF50" s="80"/>
      <c r="EIG50" s="80"/>
      <c r="EIH50" s="80"/>
      <c r="EII50" s="80"/>
      <c r="EIJ50" s="80"/>
      <c r="EIK50" s="80"/>
      <c r="EIL50" s="80"/>
      <c r="EIM50" s="80"/>
      <c r="EIN50" s="80"/>
      <c r="EIO50" s="80"/>
      <c r="EIP50" s="80"/>
      <c r="EIQ50" s="80"/>
      <c r="EIR50" s="80"/>
      <c r="EIS50" s="80"/>
      <c r="EIT50" s="80"/>
      <c r="EIU50" s="80"/>
      <c r="EIV50" s="80"/>
      <c r="EIW50" s="80"/>
      <c r="EIX50" s="80"/>
      <c r="EIY50" s="80"/>
      <c r="EIZ50" s="80"/>
      <c r="EJA50" s="80"/>
      <c r="EJB50" s="80"/>
      <c r="EJC50" s="80"/>
      <c r="EJD50" s="80"/>
      <c r="EJE50" s="80"/>
      <c r="EJF50" s="80"/>
      <c r="EJG50" s="80"/>
      <c r="EJH50" s="80"/>
      <c r="EJI50" s="80"/>
      <c r="EJJ50" s="80"/>
      <c r="EJK50" s="80"/>
      <c r="EJL50" s="80"/>
      <c r="EJM50" s="80"/>
      <c r="EJN50" s="80"/>
      <c r="EJO50" s="80"/>
      <c r="EJP50" s="80"/>
      <c r="EJQ50" s="80"/>
      <c r="EJR50" s="80"/>
      <c r="EJS50" s="80"/>
      <c r="EJT50" s="80"/>
      <c r="EJU50" s="80"/>
      <c r="EJV50" s="80"/>
      <c r="EJW50" s="80"/>
      <c r="EJX50" s="80"/>
      <c r="EJY50" s="80"/>
      <c r="EJZ50" s="80"/>
      <c r="EKA50" s="80"/>
      <c r="EKB50" s="80"/>
      <c r="EKC50" s="80"/>
      <c r="EKD50" s="80"/>
      <c r="EKE50" s="80"/>
      <c r="EKF50" s="80"/>
      <c r="EKG50" s="80"/>
      <c r="EKH50" s="80"/>
      <c r="EKI50" s="80"/>
      <c r="EKJ50" s="80"/>
      <c r="EKK50" s="80"/>
      <c r="EKL50" s="80"/>
      <c r="EKM50" s="80"/>
      <c r="EKN50" s="80"/>
      <c r="EKO50" s="80"/>
      <c r="EKP50" s="80"/>
      <c r="EKQ50" s="80"/>
      <c r="EKR50" s="80"/>
      <c r="EKS50" s="80"/>
      <c r="EKT50" s="80"/>
      <c r="EKU50" s="80"/>
      <c r="EKV50" s="80"/>
      <c r="EKW50" s="80"/>
      <c r="EKX50" s="80"/>
      <c r="EKY50" s="80"/>
      <c r="EKZ50" s="80"/>
      <c r="ELA50" s="80"/>
      <c r="ELB50" s="80"/>
      <c r="ELC50" s="80"/>
      <c r="ELD50" s="80"/>
      <c r="ELE50" s="80"/>
      <c r="ELF50" s="80"/>
      <c r="ELG50" s="80"/>
      <c r="ELH50" s="80"/>
      <c r="ELI50" s="80"/>
      <c r="ELJ50" s="80"/>
      <c r="ELK50" s="80"/>
      <c r="ELL50" s="80"/>
      <c r="ELM50" s="80"/>
      <c r="ELN50" s="80"/>
      <c r="ELO50" s="80"/>
      <c r="ELP50" s="80"/>
      <c r="ELQ50" s="80"/>
      <c r="ELR50" s="80"/>
      <c r="ELS50" s="80"/>
      <c r="ELT50" s="80"/>
      <c r="ELU50" s="80"/>
      <c r="ELV50" s="80"/>
      <c r="ELW50" s="80"/>
      <c r="ELX50" s="80"/>
      <c r="ELY50" s="80"/>
      <c r="ELZ50" s="80"/>
      <c r="EMA50" s="80"/>
      <c r="EMB50" s="80"/>
      <c r="EMC50" s="80"/>
      <c r="EMD50" s="80"/>
      <c r="EME50" s="80"/>
      <c r="EMF50" s="80"/>
      <c r="EMG50" s="80"/>
      <c r="EMH50" s="80"/>
      <c r="EMI50" s="80"/>
      <c r="EMJ50" s="80"/>
      <c r="EMK50" s="80"/>
      <c r="EML50" s="80"/>
      <c r="EMM50" s="80"/>
      <c r="EMN50" s="80"/>
      <c r="EMO50" s="80"/>
      <c r="EMP50" s="80"/>
      <c r="EMQ50" s="80"/>
      <c r="EMR50" s="80"/>
      <c r="EMS50" s="80"/>
      <c r="EMT50" s="80"/>
      <c r="EMU50" s="80"/>
      <c r="EMV50" s="80"/>
      <c r="EMW50" s="80"/>
      <c r="EMX50" s="80"/>
      <c r="EMY50" s="80"/>
      <c r="EMZ50" s="80"/>
      <c r="ENA50" s="80"/>
      <c r="ENB50" s="80"/>
      <c r="ENC50" s="80"/>
      <c r="END50" s="80"/>
      <c r="ENE50" s="80"/>
      <c r="ENF50" s="80"/>
      <c r="ENG50" s="80"/>
      <c r="ENH50" s="80"/>
      <c r="ENI50" s="80"/>
      <c r="ENJ50" s="80"/>
      <c r="ENK50" s="80"/>
      <c r="ENL50" s="80"/>
      <c r="ENM50" s="80"/>
      <c r="ENN50" s="80"/>
      <c r="ENO50" s="80"/>
      <c r="ENP50" s="80"/>
      <c r="ENQ50" s="80"/>
      <c r="ENR50" s="80"/>
      <c r="ENS50" s="80"/>
      <c r="ENT50" s="80"/>
      <c r="ENU50" s="80"/>
      <c r="ENV50" s="80"/>
      <c r="ENW50" s="80"/>
      <c r="ENX50" s="80"/>
      <c r="ENY50" s="80"/>
      <c r="ENZ50" s="80"/>
      <c r="EOA50" s="80"/>
      <c r="EOB50" s="80"/>
      <c r="EOC50" s="80"/>
      <c r="EOD50" s="80"/>
      <c r="EOE50" s="80"/>
      <c r="EOF50" s="80"/>
      <c r="EOG50" s="80"/>
      <c r="EOH50" s="80"/>
      <c r="EOI50" s="80"/>
      <c r="EOJ50" s="80"/>
      <c r="EOK50" s="80"/>
      <c r="EOL50" s="80"/>
      <c r="EOM50" s="80"/>
      <c r="EON50" s="80"/>
      <c r="EOO50" s="80"/>
      <c r="EOP50" s="80"/>
      <c r="EOQ50" s="80"/>
      <c r="EOR50" s="80"/>
      <c r="EOS50" s="80"/>
      <c r="EOT50" s="80"/>
      <c r="EOU50" s="80"/>
      <c r="EOV50" s="80"/>
      <c r="EOW50" s="80"/>
      <c r="EOX50" s="80"/>
      <c r="EOY50" s="80"/>
      <c r="EOZ50" s="80"/>
      <c r="EPA50" s="80"/>
      <c r="EPB50" s="80"/>
      <c r="EPC50" s="80"/>
      <c r="EPD50" s="80"/>
      <c r="EPE50" s="80"/>
      <c r="EPF50" s="80"/>
      <c r="EPG50" s="80"/>
      <c r="EPH50" s="80"/>
      <c r="EPI50" s="80"/>
      <c r="EPJ50" s="80"/>
      <c r="EPK50" s="80"/>
      <c r="EPL50" s="80"/>
      <c r="EPM50" s="80"/>
      <c r="EPN50" s="80"/>
      <c r="EPO50" s="80"/>
      <c r="EPP50" s="80"/>
      <c r="EPQ50" s="80"/>
      <c r="EPR50" s="80"/>
      <c r="EPS50" s="80"/>
      <c r="EPT50" s="80"/>
      <c r="EPU50" s="80"/>
      <c r="EPV50" s="80"/>
      <c r="EPW50" s="80"/>
      <c r="EPX50" s="80"/>
      <c r="EPY50" s="80"/>
      <c r="EPZ50" s="80"/>
      <c r="EQA50" s="80"/>
      <c r="EQB50" s="80"/>
      <c r="EQC50" s="80"/>
      <c r="EQD50" s="80"/>
      <c r="EQE50" s="80"/>
      <c r="EQF50" s="80"/>
      <c r="EQG50" s="80"/>
      <c r="EQH50" s="80"/>
      <c r="EQI50" s="80"/>
      <c r="EQJ50" s="80"/>
      <c r="EQK50" s="80"/>
      <c r="EQL50" s="80"/>
      <c r="EQM50" s="80"/>
      <c r="EQN50" s="80"/>
      <c r="EQO50" s="80"/>
      <c r="EQP50" s="80"/>
      <c r="EQQ50" s="80"/>
      <c r="EQR50" s="80"/>
      <c r="EQS50" s="80"/>
      <c r="EQT50" s="80"/>
      <c r="EQU50" s="80"/>
      <c r="EQV50" s="80"/>
      <c r="EQW50" s="80"/>
      <c r="EQX50" s="80"/>
      <c r="EQY50" s="80"/>
      <c r="EQZ50" s="80"/>
      <c r="ERA50" s="80"/>
      <c r="ERB50" s="80"/>
      <c r="ERC50" s="80"/>
      <c r="ERD50" s="80"/>
      <c r="ERE50" s="80"/>
      <c r="ERF50" s="80"/>
      <c r="ERG50" s="80"/>
      <c r="ERH50" s="80"/>
      <c r="ERI50" s="80"/>
      <c r="ERJ50" s="80"/>
      <c r="ERK50" s="80"/>
      <c r="ERL50" s="80"/>
      <c r="ERM50" s="80"/>
      <c r="ERN50" s="80"/>
      <c r="ERO50" s="80"/>
      <c r="ERP50" s="80"/>
      <c r="ERQ50" s="80"/>
      <c r="ERR50" s="80"/>
      <c r="ERS50" s="80"/>
      <c r="ERT50" s="80"/>
      <c r="ERU50" s="80"/>
      <c r="ERV50" s="80"/>
      <c r="ERW50" s="80"/>
      <c r="ERX50" s="80"/>
      <c r="ERY50" s="80"/>
      <c r="ERZ50" s="80"/>
      <c r="ESA50" s="80"/>
      <c r="ESB50" s="80"/>
      <c r="ESC50" s="80"/>
      <c r="ESD50" s="80"/>
      <c r="ESE50" s="80"/>
      <c r="ESF50" s="80"/>
      <c r="ESG50" s="80"/>
      <c r="ESH50" s="80"/>
      <c r="ESI50" s="80"/>
      <c r="ESJ50" s="80"/>
      <c r="ESK50" s="80"/>
      <c r="ESL50" s="80"/>
      <c r="ESM50" s="80"/>
      <c r="ESN50" s="80"/>
      <c r="ESO50" s="80"/>
      <c r="ESP50" s="80"/>
      <c r="ESQ50" s="80"/>
      <c r="ESR50" s="80"/>
      <c r="ESS50" s="80"/>
      <c r="EST50" s="80"/>
      <c r="ESU50" s="80"/>
      <c r="ESV50" s="80"/>
      <c r="ESW50" s="80"/>
      <c r="ESX50" s="80"/>
      <c r="ESY50" s="80"/>
      <c r="ESZ50" s="80"/>
      <c r="ETA50" s="80"/>
      <c r="ETB50" s="80"/>
      <c r="ETC50" s="80"/>
      <c r="ETD50" s="80"/>
      <c r="ETE50" s="80"/>
      <c r="ETF50" s="80"/>
      <c r="ETG50" s="80"/>
      <c r="ETH50" s="80"/>
      <c r="ETI50" s="80"/>
      <c r="ETJ50" s="80"/>
      <c r="ETK50" s="80"/>
      <c r="ETL50" s="80"/>
      <c r="ETM50" s="80"/>
      <c r="ETN50" s="80"/>
      <c r="ETO50" s="80"/>
      <c r="ETP50" s="80"/>
      <c r="ETQ50" s="80"/>
      <c r="ETR50" s="80"/>
      <c r="ETS50" s="80"/>
      <c r="ETT50" s="80"/>
      <c r="ETU50" s="80"/>
      <c r="ETV50" s="80"/>
      <c r="ETW50" s="80"/>
      <c r="ETX50" s="80"/>
      <c r="ETY50" s="80"/>
      <c r="ETZ50" s="80"/>
      <c r="EUA50" s="80"/>
      <c r="EUB50" s="80"/>
      <c r="EUC50" s="80"/>
      <c r="EUD50" s="80"/>
      <c r="EUE50" s="80"/>
      <c r="EUF50" s="80"/>
      <c r="EUG50" s="80"/>
      <c r="EUH50" s="80"/>
      <c r="EUI50" s="80"/>
      <c r="EUJ50" s="80"/>
      <c r="EUK50" s="80"/>
      <c r="EUL50" s="80"/>
      <c r="EUM50" s="80"/>
      <c r="EUN50" s="80"/>
      <c r="EUO50" s="80"/>
      <c r="EUP50" s="80"/>
      <c r="EUQ50" s="80"/>
      <c r="EUR50" s="80"/>
      <c r="EUS50" s="80"/>
      <c r="EUT50" s="80"/>
      <c r="EUU50" s="80"/>
      <c r="EUV50" s="80"/>
      <c r="EUW50" s="80"/>
      <c r="EUX50" s="80"/>
      <c r="EUY50" s="80"/>
      <c r="EUZ50" s="80"/>
      <c r="EVA50" s="80"/>
      <c r="EVB50" s="80"/>
      <c r="EVC50" s="80"/>
      <c r="EVD50" s="80"/>
      <c r="EVE50" s="80"/>
      <c r="EVF50" s="80"/>
      <c r="EVG50" s="80"/>
      <c r="EVH50" s="80"/>
      <c r="EVI50" s="80"/>
      <c r="EVJ50" s="80"/>
      <c r="EVK50" s="80"/>
      <c r="EVL50" s="80"/>
      <c r="EVM50" s="80"/>
      <c r="EVN50" s="80"/>
      <c r="EVO50" s="80"/>
      <c r="EVP50" s="80"/>
      <c r="EVQ50" s="80"/>
      <c r="EVR50" s="80"/>
      <c r="EVS50" s="80"/>
      <c r="EVT50" s="80"/>
      <c r="EVU50" s="80"/>
      <c r="EVV50" s="80"/>
      <c r="EVW50" s="80"/>
      <c r="EVX50" s="80"/>
      <c r="EVY50" s="80"/>
      <c r="EVZ50" s="80"/>
      <c r="EWA50" s="80"/>
      <c r="EWB50" s="80"/>
      <c r="EWC50" s="80"/>
      <c r="EWD50" s="80"/>
      <c r="EWE50" s="80"/>
      <c r="EWF50" s="80"/>
      <c r="EWG50" s="80"/>
      <c r="EWH50" s="80"/>
      <c r="EWI50" s="80"/>
      <c r="EWJ50" s="80"/>
      <c r="EWK50" s="80"/>
      <c r="EWL50" s="80"/>
      <c r="EWM50" s="80"/>
      <c r="EWN50" s="80"/>
      <c r="EWO50" s="80"/>
      <c r="EWP50" s="80"/>
      <c r="EWQ50" s="80"/>
      <c r="EWR50" s="80"/>
      <c r="EWS50" s="80"/>
      <c r="EWT50" s="80"/>
      <c r="EWU50" s="80"/>
      <c r="EWV50" s="80"/>
      <c r="EWW50" s="80"/>
      <c r="EWX50" s="80"/>
      <c r="EWY50" s="80"/>
      <c r="EWZ50" s="80"/>
      <c r="EXA50" s="80"/>
      <c r="EXB50" s="80"/>
      <c r="EXC50" s="80"/>
      <c r="EXD50" s="80"/>
      <c r="EXE50" s="80"/>
      <c r="EXF50" s="80"/>
      <c r="EXG50" s="80"/>
      <c r="EXH50" s="80"/>
      <c r="EXI50" s="80"/>
      <c r="EXJ50" s="80"/>
      <c r="EXK50" s="80"/>
      <c r="EXL50" s="80"/>
      <c r="EXM50" s="80"/>
      <c r="EXN50" s="80"/>
      <c r="EXO50" s="80"/>
      <c r="EXP50" s="80"/>
      <c r="EXQ50" s="80"/>
      <c r="EXR50" s="80"/>
      <c r="EXS50" s="80"/>
      <c r="EXT50" s="80"/>
      <c r="EXU50" s="80"/>
      <c r="EXV50" s="80"/>
      <c r="EXW50" s="80"/>
      <c r="EXX50" s="80"/>
      <c r="EXY50" s="80"/>
      <c r="EXZ50" s="80"/>
      <c r="EYA50" s="80"/>
      <c r="EYB50" s="80"/>
      <c r="EYC50" s="80"/>
      <c r="EYD50" s="80"/>
      <c r="EYE50" s="80"/>
      <c r="EYF50" s="80"/>
      <c r="EYG50" s="80"/>
      <c r="EYH50" s="80"/>
      <c r="EYI50" s="80"/>
      <c r="EYJ50" s="80"/>
      <c r="EYK50" s="80"/>
      <c r="EYL50" s="80"/>
      <c r="EYM50" s="80"/>
      <c r="EYN50" s="80"/>
      <c r="EYO50" s="80"/>
      <c r="EYP50" s="80"/>
      <c r="EYQ50" s="80"/>
      <c r="EYR50" s="80"/>
      <c r="EYS50" s="80"/>
      <c r="EYT50" s="80"/>
      <c r="EYU50" s="80"/>
      <c r="EYV50" s="80"/>
      <c r="EYW50" s="80"/>
      <c r="EYX50" s="80"/>
      <c r="EYY50" s="80"/>
      <c r="EYZ50" s="80"/>
      <c r="EZA50" s="80"/>
      <c r="EZB50" s="80"/>
      <c r="EZC50" s="80"/>
      <c r="EZD50" s="80"/>
      <c r="EZE50" s="80"/>
      <c r="EZF50" s="80"/>
      <c r="EZG50" s="80"/>
      <c r="EZH50" s="80"/>
      <c r="EZI50" s="80"/>
      <c r="EZJ50" s="80"/>
      <c r="EZK50" s="80"/>
      <c r="EZL50" s="80"/>
      <c r="EZM50" s="80"/>
      <c r="EZN50" s="80"/>
      <c r="EZO50" s="80"/>
      <c r="EZP50" s="80"/>
      <c r="EZQ50" s="80"/>
      <c r="EZR50" s="80"/>
      <c r="EZS50" s="80"/>
      <c r="EZT50" s="80"/>
      <c r="EZU50" s="80"/>
      <c r="EZV50" s="80"/>
      <c r="EZW50" s="80"/>
      <c r="EZX50" s="80"/>
      <c r="EZY50" s="80"/>
      <c r="EZZ50" s="80"/>
      <c r="FAA50" s="80"/>
      <c r="FAB50" s="80"/>
      <c r="FAC50" s="80"/>
      <c r="FAD50" s="80"/>
      <c r="FAE50" s="80"/>
      <c r="FAF50" s="80"/>
      <c r="FAG50" s="80"/>
      <c r="FAH50" s="80"/>
      <c r="FAI50" s="80"/>
      <c r="FAJ50" s="80"/>
      <c r="FAK50" s="80"/>
      <c r="FAL50" s="80"/>
      <c r="FAM50" s="80"/>
      <c r="FAN50" s="80"/>
      <c r="FAO50" s="80"/>
      <c r="FAP50" s="80"/>
      <c r="FAQ50" s="80"/>
      <c r="FAR50" s="80"/>
      <c r="FAS50" s="80"/>
      <c r="FAT50" s="80"/>
      <c r="FAU50" s="80"/>
      <c r="FAV50" s="80"/>
      <c r="FAW50" s="80"/>
      <c r="FAX50" s="80"/>
      <c r="FAY50" s="80"/>
      <c r="FAZ50" s="80"/>
      <c r="FBA50" s="80"/>
      <c r="FBB50" s="80"/>
      <c r="FBC50" s="80"/>
      <c r="FBD50" s="80"/>
      <c r="FBE50" s="80"/>
      <c r="FBF50" s="80"/>
      <c r="FBG50" s="80"/>
      <c r="FBH50" s="80"/>
      <c r="FBI50" s="80"/>
      <c r="FBJ50" s="80"/>
      <c r="FBK50" s="80"/>
      <c r="FBL50" s="80"/>
      <c r="FBM50" s="80"/>
      <c r="FBN50" s="80"/>
      <c r="FBO50" s="80"/>
      <c r="FBP50" s="80"/>
      <c r="FBQ50" s="80"/>
      <c r="FBR50" s="80"/>
      <c r="FBS50" s="80"/>
      <c r="FBT50" s="80"/>
      <c r="FBU50" s="80"/>
      <c r="FBV50" s="80"/>
      <c r="FBW50" s="80"/>
      <c r="FBX50" s="80"/>
      <c r="FBY50" s="80"/>
      <c r="FBZ50" s="80"/>
      <c r="FCA50" s="80"/>
      <c r="FCB50" s="80"/>
      <c r="FCC50" s="80"/>
      <c r="FCD50" s="80"/>
      <c r="FCE50" s="80"/>
      <c r="FCF50" s="80"/>
      <c r="FCG50" s="80"/>
      <c r="FCH50" s="80"/>
      <c r="FCI50" s="80"/>
      <c r="FCJ50" s="80"/>
      <c r="FCK50" s="80"/>
      <c r="FCL50" s="80"/>
      <c r="FCM50" s="80"/>
      <c r="FCN50" s="80"/>
      <c r="FCO50" s="80"/>
      <c r="FCP50" s="80"/>
      <c r="FCQ50" s="80"/>
      <c r="FCR50" s="80"/>
      <c r="FCS50" s="80"/>
      <c r="FCT50" s="80"/>
      <c r="FCU50" s="80"/>
      <c r="FCV50" s="80"/>
      <c r="FCW50" s="80"/>
      <c r="FCX50" s="80"/>
      <c r="FCY50" s="80"/>
      <c r="FCZ50" s="80"/>
      <c r="FDA50" s="80"/>
      <c r="FDB50" s="80"/>
      <c r="FDC50" s="80"/>
      <c r="FDD50" s="80"/>
      <c r="FDE50" s="80"/>
      <c r="FDF50" s="80"/>
      <c r="FDG50" s="80"/>
      <c r="FDH50" s="80"/>
      <c r="FDI50" s="80"/>
      <c r="FDJ50" s="80"/>
      <c r="FDK50" s="80"/>
      <c r="FDL50" s="80"/>
      <c r="FDM50" s="80"/>
      <c r="FDN50" s="80"/>
      <c r="FDO50" s="80"/>
      <c r="FDP50" s="80"/>
      <c r="FDQ50" s="80"/>
      <c r="FDR50" s="80"/>
      <c r="FDS50" s="80"/>
      <c r="FDT50" s="80"/>
      <c r="FDU50" s="80"/>
      <c r="FDV50" s="80"/>
      <c r="FDW50" s="80"/>
      <c r="FDX50" s="80"/>
      <c r="FDY50" s="80"/>
      <c r="FDZ50" s="80"/>
      <c r="FEA50" s="80"/>
      <c r="FEB50" s="80"/>
      <c r="FEC50" s="80"/>
      <c r="FED50" s="80"/>
      <c r="FEE50" s="80"/>
      <c r="FEF50" s="80"/>
      <c r="FEG50" s="80"/>
      <c r="FEH50" s="80"/>
      <c r="FEI50" s="80"/>
      <c r="FEJ50" s="80"/>
      <c r="FEK50" s="80"/>
      <c r="FEL50" s="80"/>
      <c r="FEM50" s="80"/>
      <c r="FEN50" s="80"/>
      <c r="FEO50" s="80"/>
      <c r="FEP50" s="80"/>
      <c r="FEQ50" s="80"/>
      <c r="FER50" s="80"/>
      <c r="FES50" s="80"/>
      <c r="FET50" s="80"/>
      <c r="FEU50" s="80"/>
      <c r="FEV50" s="80"/>
      <c r="FEW50" s="80"/>
      <c r="FEX50" s="80"/>
      <c r="FEY50" s="80"/>
      <c r="FEZ50" s="80"/>
      <c r="FFA50" s="80"/>
      <c r="FFB50" s="80"/>
      <c r="FFC50" s="80"/>
      <c r="FFD50" s="80"/>
      <c r="FFE50" s="80"/>
      <c r="FFF50" s="80"/>
      <c r="FFG50" s="80"/>
      <c r="FFH50" s="80"/>
      <c r="FFI50" s="80"/>
      <c r="FFJ50" s="80"/>
      <c r="FFK50" s="80"/>
      <c r="FFL50" s="80"/>
      <c r="FFM50" s="80"/>
      <c r="FFN50" s="80"/>
      <c r="FFO50" s="80"/>
      <c r="FFP50" s="80"/>
      <c r="FFQ50" s="80"/>
      <c r="FFR50" s="80"/>
      <c r="FFS50" s="80"/>
      <c r="FFT50" s="80"/>
      <c r="FFU50" s="80"/>
      <c r="FFV50" s="80"/>
      <c r="FFW50" s="80"/>
      <c r="FFX50" s="80"/>
      <c r="FFY50" s="80"/>
      <c r="FFZ50" s="80"/>
      <c r="FGA50" s="80"/>
      <c r="FGB50" s="80"/>
      <c r="FGC50" s="80"/>
      <c r="FGD50" s="80"/>
      <c r="FGE50" s="80"/>
      <c r="FGF50" s="80"/>
      <c r="FGG50" s="80"/>
      <c r="FGH50" s="80"/>
      <c r="FGI50" s="80"/>
      <c r="FGJ50" s="80"/>
      <c r="FGK50" s="80"/>
      <c r="FGL50" s="80"/>
      <c r="FGM50" s="80"/>
      <c r="FGN50" s="80"/>
      <c r="FGO50" s="80"/>
      <c r="FGP50" s="80"/>
      <c r="FGQ50" s="80"/>
      <c r="FGR50" s="80"/>
      <c r="FGS50" s="80"/>
      <c r="FGT50" s="80"/>
      <c r="FGU50" s="80"/>
      <c r="FGV50" s="80"/>
      <c r="FGW50" s="80"/>
      <c r="FGX50" s="80"/>
      <c r="FGY50" s="80"/>
      <c r="FGZ50" s="80"/>
      <c r="FHA50" s="80"/>
      <c r="FHB50" s="80"/>
      <c r="FHC50" s="80"/>
      <c r="FHD50" s="80"/>
      <c r="FHE50" s="80"/>
      <c r="FHF50" s="80"/>
      <c r="FHG50" s="80"/>
      <c r="FHH50" s="80"/>
      <c r="FHI50" s="80"/>
      <c r="FHJ50" s="80"/>
      <c r="FHK50" s="80"/>
      <c r="FHL50" s="80"/>
      <c r="FHM50" s="80"/>
      <c r="FHN50" s="80"/>
      <c r="FHO50" s="80"/>
      <c r="FHP50" s="80"/>
      <c r="FHQ50" s="80"/>
      <c r="FHR50" s="80"/>
      <c r="FHS50" s="80"/>
      <c r="FHT50" s="80"/>
      <c r="FHU50" s="80"/>
      <c r="FHV50" s="80"/>
      <c r="FHW50" s="80"/>
      <c r="FHX50" s="80"/>
      <c r="FHY50" s="80"/>
      <c r="FHZ50" s="80"/>
      <c r="FIA50" s="80"/>
      <c r="FIB50" s="80"/>
      <c r="FIC50" s="80"/>
      <c r="FID50" s="80"/>
      <c r="FIE50" s="80"/>
      <c r="FIF50" s="80"/>
      <c r="FIG50" s="80"/>
      <c r="FIH50" s="80"/>
      <c r="FII50" s="80"/>
      <c r="FIJ50" s="80"/>
      <c r="FIK50" s="80"/>
      <c r="FIL50" s="80"/>
      <c r="FIM50" s="80"/>
      <c r="FIN50" s="80"/>
      <c r="FIO50" s="80"/>
      <c r="FIP50" s="80"/>
      <c r="FIQ50" s="80"/>
      <c r="FIR50" s="80"/>
      <c r="FIS50" s="80"/>
      <c r="FIT50" s="80"/>
      <c r="FIU50" s="80"/>
      <c r="FIV50" s="80"/>
      <c r="FIW50" s="80"/>
      <c r="FIX50" s="80"/>
      <c r="FIY50" s="80"/>
      <c r="FIZ50" s="80"/>
      <c r="FJA50" s="80"/>
      <c r="FJB50" s="80"/>
      <c r="FJC50" s="80"/>
      <c r="FJD50" s="80"/>
      <c r="FJE50" s="80"/>
      <c r="FJF50" s="80"/>
      <c r="FJG50" s="80"/>
      <c r="FJH50" s="80"/>
      <c r="FJI50" s="80"/>
      <c r="FJJ50" s="80"/>
      <c r="FJK50" s="80"/>
      <c r="FJL50" s="80"/>
      <c r="FJM50" s="80"/>
      <c r="FJN50" s="80"/>
      <c r="FJO50" s="80"/>
      <c r="FJP50" s="80"/>
      <c r="FJQ50" s="80"/>
      <c r="FJR50" s="80"/>
      <c r="FJS50" s="80"/>
      <c r="FJT50" s="80"/>
      <c r="FJU50" s="80"/>
      <c r="FJV50" s="80"/>
      <c r="FJW50" s="80"/>
      <c r="FJX50" s="80"/>
      <c r="FJY50" s="80"/>
      <c r="FJZ50" s="80"/>
      <c r="FKA50" s="80"/>
      <c r="FKB50" s="80"/>
      <c r="FKC50" s="80"/>
      <c r="FKD50" s="80"/>
      <c r="FKE50" s="80"/>
      <c r="FKF50" s="80"/>
      <c r="FKG50" s="80"/>
      <c r="FKH50" s="80"/>
      <c r="FKI50" s="80"/>
      <c r="FKJ50" s="80"/>
      <c r="FKK50" s="80"/>
      <c r="FKL50" s="80"/>
      <c r="FKM50" s="80"/>
      <c r="FKN50" s="80"/>
      <c r="FKO50" s="80"/>
      <c r="FKP50" s="80"/>
      <c r="FKQ50" s="80"/>
      <c r="FKR50" s="80"/>
      <c r="FKS50" s="80"/>
      <c r="FKT50" s="80"/>
      <c r="FKU50" s="80"/>
      <c r="FKV50" s="80"/>
      <c r="FKW50" s="80"/>
      <c r="FKX50" s="80"/>
      <c r="FKY50" s="80"/>
      <c r="FKZ50" s="80"/>
      <c r="FLA50" s="80"/>
      <c r="FLB50" s="80"/>
      <c r="FLC50" s="80"/>
      <c r="FLD50" s="80"/>
      <c r="FLE50" s="80"/>
      <c r="FLF50" s="80"/>
      <c r="FLG50" s="80"/>
      <c r="FLH50" s="80"/>
      <c r="FLI50" s="80"/>
      <c r="FLJ50" s="80"/>
      <c r="FLK50" s="80"/>
      <c r="FLL50" s="80"/>
      <c r="FLM50" s="80"/>
      <c r="FLN50" s="80"/>
      <c r="FLO50" s="80"/>
      <c r="FLP50" s="80"/>
      <c r="FLQ50" s="80"/>
      <c r="FLR50" s="80"/>
      <c r="FLS50" s="80"/>
      <c r="FLT50" s="80"/>
      <c r="FLU50" s="80"/>
      <c r="FLV50" s="80"/>
      <c r="FLW50" s="80"/>
      <c r="FLX50" s="80"/>
      <c r="FLY50" s="80"/>
      <c r="FLZ50" s="80"/>
      <c r="FMA50" s="80"/>
      <c r="FMB50" s="80"/>
      <c r="FMC50" s="80"/>
      <c r="FMD50" s="80"/>
      <c r="FME50" s="80"/>
      <c r="FMF50" s="80"/>
      <c r="FMG50" s="80"/>
      <c r="FMH50" s="80"/>
      <c r="FMI50" s="80"/>
      <c r="FMJ50" s="80"/>
      <c r="FMK50" s="80"/>
      <c r="FML50" s="80"/>
      <c r="FMM50" s="80"/>
      <c r="FMN50" s="80"/>
      <c r="FMO50" s="80"/>
      <c r="FMP50" s="80"/>
      <c r="FMQ50" s="80"/>
      <c r="FMR50" s="80"/>
      <c r="FMS50" s="80"/>
      <c r="FMT50" s="80"/>
      <c r="FMU50" s="80"/>
      <c r="FMV50" s="80"/>
      <c r="FMW50" s="80"/>
      <c r="FMX50" s="80"/>
      <c r="FMY50" s="80"/>
      <c r="FMZ50" s="80"/>
      <c r="FNA50" s="80"/>
      <c r="FNB50" s="80"/>
      <c r="FNC50" s="80"/>
      <c r="FND50" s="80"/>
      <c r="FNE50" s="80"/>
      <c r="FNF50" s="80"/>
      <c r="FNG50" s="80"/>
      <c r="FNH50" s="80"/>
      <c r="FNI50" s="80"/>
      <c r="FNJ50" s="80"/>
      <c r="FNK50" s="80"/>
      <c r="FNL50" s="80"/>
      <c r="FNM50" s="80"/>
      <c r="FNN50" s="80"/>
      <c r="FNO50" s="80"/>
      <c r="FNP50" s="80"/>
      <c r="FNQ50" s="80"/>
      <c r="FNR50" s="80"/>
      <c r="FNS50" s="80"/>
      <c r="FNT50" s="80"/>
      <c r="FNU50" s="80"/>
      <c r="FNV50" s="80"/>
      <c r="FNW50" s="80"/>
      <c r="FNX50" s="80"/>
      <c r="FNY50" s="80"/>
      <c r="FNZ50" s="80"/>
      <c r="FOA50" s="80"/>
      <c r="FOB50" s="80"/>
      <c r="FOC50" s="80"/>
      <c r="FOD50" s="80"/>
      <c r="FOG50" s="80"/>
    </row>
    <row r="51" spans="1:4453" s="120" customFormat="1" ht="24" customHeight="1" x14ac:dyDescent="0.25">
      <c r="A51" s="101">
        <v>42</v>
      </c>
      <c r="B51" s="102" t="s">
        <v>48</v>
      </c>
      <c r="C51" s="136">
        <v>2.6</v>
      </c>
      <c r="D51" s="136">
        <v>3</v>
      </c>
      <c r="E51" s="125"/>
      <c r="F51" s="126"/>
      <c r="G51" s="127"/>
      <c r="H51" s="127"/>
      <c r="I51" s="128"/>
      <c r="J51" s="126">
        <v>2</v>
      </c>
      <c r="K51" s="127"/>
      <c r="L51" s="127"/>
      <c r="M51" s="128"/>
      <c r="N51" s="126">
        <v>2</v>
      </c>
      <c r="O51" s="127"/>
      <c r="P51" s="127"/>
      <c r="Q51" s="128"/>
      <c r="R51" s="126"/>
      <c r="S51" s="127"/>
      <c r="T51" s="128"/>
      <c r="U51" s="130">
        <v>1.6</v>
      </c>
      <c r="V51" s="131">
        <f t="shared" si="0"/>
        <v>5.6</v>
      </c>
      <c r="W51" s="132">
        <f t="shared" si="1"/>
        <v>1.68</v>
      </c>
      <c r="X51" s="133">
        <f t="shared" si="2"/>
        <v>3.9199999999999995</v>
      </c>
      <c r="Y51" s="111">
        <f t="shared" si="3"/>
        <v>5.6</v>
      </c>
      <c r="Z51" s="112">
        <v>2</v>
      </c>
      <c r="AA51" s="134"/>
      <c r="AB51" s="135"/>
      <c r="AC51" s="115">
        <v>1.5</v>
      </c>
      <c r="AD51" s="116">
        <v>30</v>
      </c>
      <c r="AE51" s="110">
        <f t="shared" si="9"/>
        <v>0.44999999999999996</v>
      </c>
      <c r="AF51" s="110">
        <f t="shared" si="10"/>
        <v>1.0499999999999998</v>
      </c>
      <c r="AG51" s="111">
        <f t="shared" si="11"/>
        <v>1.4999999999999998</v>
      </c>
      <c r="AH51" s="117">
        <v>1.1499999999999999</v>
      </c>
      <c r="AI51" s="117"/>
      <c r="AJ51" s="118">
        <f t="shared" si="12"/>
        <v>13.85</v>
      </c>
      <c r="AK51" s="119">
        <v>42</v>
      </c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80"/>
      <c r="EQ51" s="80"/>
      <c r="ER51" s="80"/>
      <c r="ES51" s="80"/>
      <c r="ET51" s="80"/>
      <c r="EU51" s="80"/>
      <c r="EV51" s="80"/>
      <c r="EW51" s="80"/>
      <c r="EX51" s="80"/>
      <c r="EY51" s="80"/>
      <c r="EZ51" s="80"/>
      <c r="FA51" s="80"/>
      <c r="FB51" s="80"/>
      <c r="FC51" s="80"/>
      <c r="FD51" s="80"/>
      <c r="FE51" s="80"/>
      <c r="FF51" s="80"/>
      <c r="FG51" s="80"/>
      <c r="FH51" s="80"/>
      <c r="FI51" s="80"/>
      <c r="FJ51" s="80"/>
      <c r="FK51" s="80"/>
      <c r="FL51" s="80"/>
      <c r="FM51" s="80"/>
      <c r="FN51" s="80"/>
      <c r="FO51" s="80"/>
      <c r="FP51" s="80"/>
      <c r="FQ51" s="80"/>
      <c r="FR51" s="80"/>
      <c r="FS51" s="80"/>
      <c r="FT51" s="80"/>
      <c r="FU51" s="80"/>
      <c r="FV51" s="80"/>
      <c r="FW51" s="80"/>
      <c r="FX51" s="80"/>
      <c r="FY51" s="80"/>
      <c r="FZ51" s="80"/>
      <c r="GA51" s="80"/>
      <c r="GB51" s="80"/>
      <c r="GC51" s="80"/>
      <c r="GD51" s="80"/>
      <c r="GE51" s="80"/>
      <c r="GF51" s="80"/>
      <c r="GG51" s="80"/>
      <c r="GH51" s="80"/>
      <c r="GI51" s="80"/>
      <c r="GJ51" s="80"/>
      <c r="GK51" s="80"/>
      <c r="GL51" s="80"/>
      <c r="GM51" s="80"/>
      <c r="GN51" s="80"/>
      <c r="GO51" s="80"/>
      <c r="GP51" s="80"/>
      <c r="GQ51" s="80"/>
      <c r="GR51" s="80"/>
      <c r="GS51" s="80"/>
      <c r="GT51" s="80"/>
      <c r="GU51" s="80"/>
      <c r="GV51" s="80"/>
      <c r="GW51" s="80"/>
      <c r="GX51" s="80"/>
      <c r="GY51" s="80"/>
      <c r="GZ51" s="80"/>
      <c r="HA51" s="80"/>
      <c r="HB51" s="80"/>
      <c r="HC51" s="80"/>
      <c r="HD51" s="80"/>
      <c r="HE51" s="80"/>
      <c r="HF51" s="80"/>
      <c r="HG51" s="80"/>
      <c r="HH51" s="80"/>
      <c r="HI51" s="80"/>
      <c r="HJ51" s="80"/>
      <c r="HK51" s="80"/>
      <c r="HL51" s="80"/>
      <c r="HM51" s="80"/>
      <c r="HN51" s="80"/>
      <c r="HO51" s="80"/>
      <c r="HP51" s="80"/>
      <c r="HQ51" s="80"/>
      <c r="HR51" s="80"/>
      <c r="HS51" s="80"/>
      <c r="HT51" s="80"/>
      <c r="HU51" s="80"/>
      <c r="HV51" s="80"/>
      <c r="HW51" s="80"/>
      <c r="HX51" s="80"/>
      <c r="HY51" s="80"/>
      <c r="HZ51" s="80"/>
      <c r="IA51" s="80"/>
      <c r="IB51" s="80"/>
      <c r="IC51" s="80"/>
      <c r="ID51" s="80"/>
      <c r="IE51" s="80"/>
      <c r="IF51" s="80"/>
      <c r="IG51" s="80"/>
      <c r="IH51" s="80"/>
      <c r="II51" s="80"/>
      <c r="IJ51" s="80"/>
      <c r="IK51" s="80"/>
      <c r="IL51" s="80"/>
      <c r="IM51" s="80"/>
      <c r="IN51" s="80"/>
      <c r="IO51" s="80"/>
      <c r="IP51" s="80"/>
      <c r="IQ51" s="80"/>
      <c r="IR51" s="80"/>
      <c r="IS51" s="80"/>
      <c r="IT51" s="80"/>
      <c r="IU51" s="80"/>
      <c r="IV51" s="80"/>
      <c r="IW51" s="80"/>
      <c r="IX51" s="80"/>
      <c r="IY51" s="80"/>
      <c r="IZ51" s="80"/>
      <c r="JA51" s="80"/>
      <c r="JB51" s="80"/>
      <c r="JC51" s="80"/>
      <c r="JD51" s="80"/>
      <c r="JE51" s="80"/>
      <c r="JF51" s="80"/>
      <c r="JG51" s="80"/>
      <c r="JH51" s="80"/>
      <c r="JI51" s="80"/>
      <c r="JJ51" s="80"/>
      <c r="JK51" s="80"/>
      <c r="JL51" s="80"/>
      <c r="JM51" s="80"/>
      <c r="JN51" s="80"/>
      <c r="JO51" s="80"/>
      <c r="JP51" s="80"/>
      <c r="JQ51" s="80"/>
      <c r="JR51" s="80"/>
      <c r="JS51" s="80"/>
      <c r="JT51" s="80"/>
      <c r="JU51" s="80"/>
      <c r="JV51" s="80"/>
      <c r="JW51" s="80"/>
      <c r="JX51" s="80"/>
      <c r="JY51" s="80"/>
      <c r="JZ51" s="80"/>
      <c r="KA51" s="80"/>
      <c r="KB51" s="80"/>
      <c r="KC51" s="80"/>
      <c r="KD51" s="80"/>
      <c r="KE51" s="80"/>
      <c r="KF51" s="80"/>
      <c r="KG51" s="80"/>
      <c r="KH51" s="80"/>
      <c r="KI51" s="80"/>
      <c r="KJ51" s="80"/>
      <c r="KK51" s="80"/>
      <c r="KL51" s="80"/>
      <c r="KM51" s="80"/>
      <c r="KN51" s="80"/>
      <c r="KO51" s="80"/>
      <c r="KP51" s="80"/>
      <c r="KQ51" s="80"/>
      <c r="KR51" s="80"/>
      <c r="KS51" s="80"/>
      <c r="KT51" s="80"/>
      <c r="KU51" s="80"/>
      <c r="KV51" s="80"/>
      <c r="KW51" s="80"/>
      <c r="KX51" s="80"/>
      <c r="KY51" s="80"/>
      <c r="KZ51" s="80"/>
      <c r="LA51" s="80"/>
      <c r="LB51" s="80"/>
      <c r="LC51" s="80"/>
      <c r="LD51" s="80"/>
      <c r="LE51" s="80"/>
      <c r="LF51" s="80"/>
      <c r="LG51" s="80"/>
      <c r="LH51" s="80"/>
      <c r="LI51" s="80"/>
      <c r="LJ51" s="80"/>
      <c r="LK51" s="80"/>
      <c r="LL51" s="80"/>
      <c r="LM51" s="80"/>
      <c r="LN51" s="80"/>
      <c r="LO51" s="80"/>
      <c r="LP51" s="80"/>
      <c r="LQ51" s="80"/>
      <c r="LR51" s="80"/>
      <c r="LS51" s="80"/>
      <c r="LT51" s="80"/>
      <c r="LU51" s="80"/>
      <c r="LV51" s="80"/>
      <c r="LW51" s="80"/>
      <c r="LX51" s="80"/>
      <c r="LY51" s="80"/>
      <c r="LZ51" s="80"/>
      <c r="MA51" s="80"/>
      <c r="MB51" s="80"/>
      <c r="MC51" s="80"/>
      <c r="MD51" s="80"/>
      <c r="ME51" s="80"/>
      <c r="MF51" s="80"/>
      <c r="MG51" s="80"/>
      <c r="MH51" s="80"/>
      <c r="MI51" s="80"/>
      <c r="MJ51" s="80"/>
      <c r="MK51" s="80"/>
      <c r="ML51" s="80"/>
      <c r="MM51" s="80"/>
      <c r="MN51" s="80"/>
      <c r="MO51" s="80"/>
      <c r="MP51" s="80"/>
      <c r="MQ51" s="80"/>
      <c r="MR51" s="80"/>
      <c r="MS51" s="80"/>
      <c r="MT51" s="80"/>
      <c r="MU51" s="80"/>
      <c r="MV51" s="80"/>
      <c r="MW51" s="80"/>
      <c r="MX51" s="80"/>
      <c r="MY51" s="80"/>
      <c r="MZ51" s="80"/>
      <c r="NA51" s="80"/>
      <c r="NB51" s="80"/>
      <c r="NC51" s="80"/>
      <c r="ND51" s="80"/>
      <c r="NE51" s="80"/>
      <c r="NF51" s="80"/>
      <c r="NG51" s="80"/>
      <c r="NH51" s="80"/>
      <c r="NI51" s="80"/>
      <c r="NJ51" s="80"/>
      <c r="NK51" s="80"/>
      <c r="NL51" s="80"/>
      <c r="NM51" s="80"/>
      <c r="NN51" s="80"/>
      <c r="NO51" s="80"/>
      <c r="NP51" s="80"/>
      <c r="NQ51" s="80"/>
      <c r="NR51" s="80"/>
      <c r="NS51" s="80"/>
      <c r="NT51" s="80"/>
      <c r="NU51" s="80"/>
      <c r="NV51" s="80"/>
      <c r="NW51" s="80"/>
      <c r="NX51" s="80"/>
      <c r="NY51" s="80"/>
      <c r="NZ51" s="80"/>
      <c r="OA51" s="80"/>
      <c r="OB51" s="80"/>
      <c r="OC51" s="80"/>
      <c r="OD51" s="80"/>
      <c r="OE51" s="80"/>
      <c r="OF51" s="80"/>
      <c r="OG51" s="80"/>
      <c r="OH51" s="80"/>
      <c r="OI51" s="80"/>
      <c r="OJ51" s="80"/>
      <c r="OK51" s="80"/>
      <c r="OL51" s="80"/>
      <c r="OM51" s="80"/>
      <c r="ON51" s="80"/>
      <c r="OO51" s="80"/>
      <c r="OP51" s="80"/>
      <c r="OQ51" s="80"/>
      <c r="OR51" s="80"/>
      <c r="OS51" s="80"/>
      <c r="OT51" s="80"/>
      <c r="OU51" s="80"/>
      <c r="OV51" s="80"/>
      <c r="OW51" s="80"/>
      <c r="OX51" s="80"/>
      <c r="OY51" s="80"/>
      <c r="OZ51" s="80"/>
      <c r="PA51" s="80"/>
      <c r="PB51" s="80"/>
      <c r="PC51" s="80"/>
      <c r="PD51" s="80"/>
      <c r="PE51" s="80"/>
      <c r="PF51" s="80"/>
      <c r="PG51" s="80"/>
      <c r="PH51" s="80"/>
      <c r="PI51" s="80"/>
      <c r="PJ51" s="80"/>
      <c r="PK51" s="80"/>
      <c r="PL51" s="80"/>
      <c r="PM51" s="80"/>
      <c r="PN51" s="80"/>
      <c r="PO51" s="80"/>
      <c r="PP51" s="80"/>
      <c r="PQ51" s="80"/>
      <c r="PR51" s="80"/>
      <c r="PS51" s="80"/>
      <c r="PT51" s="80"/>
      <c r="PU51" s="80"/>
      <c r="PV51" s="80"/>
      <c r="PW51" s="80"/>
      <c r="PX51" s="80"/>
      <c r="PY51" s="80"/>
      <c r="PZ51" s="80"/>
      <c r="QA51" s="80"/>
      <c r="QB51" s="80"/>
      <c r="QC51" s="80"/>
      <c r="QD51" s="80"/>
      <c r="QE51" s="80"/>
      <c r="QF51" s="80"/>
      <c r="QG51" s="80"/>
      <c r="QH51" s="80"/>
      <c r="QI51" s="80"/>
      <c r="QJ51" s="80"/>
      <c r="QK51" s="80"/>
      <c r="QL51" s="80"/>
      <c r="QM51" s="80"/>
      <c r="QN51" s="80"/>
      <c r="QO51" s="80"/>
      <c r="QP51" s="80"/>
      <c r="QQ51" s="80"/>
      <c r="QR51" s="80"/>
      <c r="QS51" s="80"/>
      <c r="QT51" s="80"/>
      <c r="QU51" s="80"/>
      <c r="QV51" s="80"/>
      <c r="QW51" s="80"/>
      <c r="QX51" s="80"/>
      <c r="QY51" s="80"/>
      <c r="QZ51" s="80"/>
      <c r="RA51" s="80"/>
      <c r="RB51" s="80"/>
      <c r="RC51" s="80"/>
      <c r="RD51" s="80"/>
      <c r="RE51" s="80"/>
      <c r="RF51" s="80"/>
      <c r="RG51" s="80"/>
      <c r="RH51" s="80"/>
      <c r="RI51" s="80"/>
      <c r="RJ51" s="80"/>
      <c r="RK51" s="80"/>
      <c r="RL51" s="80"/>
      <c r="RM51" s="80"/>
      <c r="RN51" s="80"/>
      <c r="RO51" s="80"/>
      <c r="RP51" s="80"/>
      <c r="RQ51" s="80"/>
      <c r="RR51" s="80"/>
      <c r="RS51" s="80"/>
      <c r="RT51" s="80"/>
      <c r="RU51" s="80"/>
      <c r="RV51" s="80"/>
      <c r="RW51" s="80"/>
      <c r="RX51" s="80"/>
      <c r="RY51" s="80"/>
      <c r="RZ51" s="80"/>
      <c r="SA51" s="80"/>
      <c r="SB51" s="80"/>
      <c r="SC51" s="80"/>
      <c r="SD51" s="80"/>
      <c r="SE51" s="80"/>
      <c r="SF51" s="80"/>
      <c r="SG51" s="80"/>
      <c r="SH51" s="80"/>
      <c r="SI51" s="80"/>
      <c r="SJ51" s="80"/>
      <c r="SK51" s="80"/>
      <c r="SL51" s="80"/>
      <c r="SM51" s="80"/>
      <c r="SN51" s="80"/>
      <c r="SO51" s="80"/>
      <c r="SP51" s="80"/>
      <c r="SQ51" s="80"/>
      <c r="SR51" s="80"/>
      <c r="SS51" s="80"/>
      <c r="ST51" s="80"/>
      <c r="SU51" s="80"/>
      <c r="SV51" s="80"/>
      <c r="SW51" s="80"/>
      <c r="SX51" s="80"/>
      <c r="SY51" s="80"/>
      <c r="SZ51" s="80"/>
      <c r="TA51" s="80"/>
      <c r="TB51" s="80"/>
      <c r="TC51" s="80"/>
      <c r="TD51" s="80"/>
      <c r="TE51" s="80"/>
      <c r="TF51" s="80"/>
      <c r="TG51" s="80"/>
      <c r="TH51" s="80"/>
      <c r="TI51" s="80"/>
      <c r="TJ51" s="80"/>
      <c r="TK51" s="80"/>
      <c r="TL51" s="80"/>
      <c r="TM51" s="80"/>
      <c r="TN51" s="80"/>
      <c r="TO51" s="80"/>
      <c r="TP51" s="80"/>
      <c r="TQ51" s="80"/>
      <c r="TR51" s="80"/>
      <c r="TS51" s="80"/>
      <c r="TT51" s="80"/>
      <c r="TU51" s="80"/>
      <c r="TV51" s="80"/>
      <c r="TW51" s="80"/>
      <c r="TX51" s="80"/>
      <c r="TY51" s="80"/>
      <c r="TZ51" s="80"/>
      <c r="UA51" s="80"/>
      <c r="UB51" s="80"/>
      <c r="UC51" s="80"/>
      <c r="UD51" s="80"/>
      <c r="UE51" s="80"/>
      <c r="UF51" s="80"/>
      <c r="UG51" s="80"/>
      <c r="UH51" s="80"/>
      <c r="UI51" s="80"/>
      <c r="UJ51" s="80"/>
      <c r="UK51" s="80"/>
      <c r="UL51" s="80"/>
      <c r="UM51" s="80"/>
      <c r="UN51" s="80"/>
      <c r="UO51" s="80"/>
      <c r="UP51" s="80"/>
      <c r="UQ51" s="80"/>
      <c r="UR51" s="80"/>
      <c r="US51" s="80"/>
      <c r="UT51" s="80"/>
      <c r="UU51" s="80"/>
      <c r="UV51" s="80"/>
      <c r="UW51" s="80"/>
      <c r="UX51" s="80"/>
      <c r="UY51" s="80"/>
      <c r="UZ51" s="80"/>
      <c r="VA51" s="80"/>
      <c r="VB51" s="80"/>
      <c r="VC51" s="80"/>
      <c r="VD51" s="80"/>
      <c r="VE51" s="80"/>
      <c r="VF51" s="80"/>
      <c r="VG51" s="80"/>
      <c r="VH51" s="80"/>
      <c r="VI51" s="80"/>
      <c r="VJ51" s="80"/>
      <c r="VK51" s="80"/>
      <c r="VL51" s="80"/>
      <c r="VM51" s="80"/>
      <c r="VN51" s="80"/>
      <c r="VO51" s="80"/>
      <c r="VP51" s="80"/>
      <c r="VQ51" s="80"/>
      <c r="VR51" s="80"/>
      <c r="VS51" s="80"/>
      <c r="VT51" s="80"/>
      <c r="VU51" s="80"/>
      <c r="VV51" s="80"/>
      <c r="VW51" s="80"/>
      <c r="VX51" s="80"/>
      <c r="VY51" s="80"/>
      <c r="VZ51" s="80"/>
      <c r="WA51" s="80"/>
      <c r="WB51" s="80"/>
      <c r="WC51" s="80"/>
      <c r="WD51" s="80"/>
      <c r="WE51" s="80"/>
      <c r="WF51" s="80"/>
      <c r="WG51" s="80"/>
      <c r="WH51" s="80"/>
      <c r="WI51" s="80"/>
      <c r="WJ51" s="80"/>
      <c r="WK51" s="80"/>
      <c r="WL51" s="80"/>
      <c r="WM51" s="80"/>
      <c r="WN51" s="80"/>
      <c r="WO51" s="80"/>
      <c r="WP51" s="80"/>
      <c r="WQ51" s="80"/>
      <c r="WR51" s="80"/>
      <c r="WS51" s="80"/>
      <c r="WT51" s="80"/>
      <c r="WU51" s="80"/>
      <c r="WV51" s="80"/>
      <c r="WW51" s="80"/>
      <c r="WX51" s="80"/>
      <c r="WY51" s="80"/>
      <c r="WZ51" s="80"/>
      <c r="XA51" s="80"/>
      <c r="XB51" s="80"/>
      <c r="XC51" s="80"/>
      <c r="XD51" s="80"/>
      <c r="XE51" s="80"/>
      <c r="XF51" s="80"/>
      <c r="XG51" s="80"/>
      <c r="XH51" s="80"/>
      <c r="XI51" s="80"/>
      <c r="XJ51" s="80"/>
      <c r="XK51" s="80"/>
      <c r="XL51" s="80"/>
      <c r="XM51" s="80"/>
      <c r="XN51" s="80"/>
      <c r="XO51" s="80"/>
      <c r="XP51" s="80"/>
      <c r="XQ51" s="80"/>
      <c r="XR51" s="80"/>
      <c r="XS51" s="80"/>
      <c r="XT51" s="80"/>
      <c r="XU51" s="80"/>
      <c r="XV51" s="80"/>
      <c r="XW51" s="80"/>
      <c r="XX51" s="80"/>
      <c r="XY51" s="80"/>
      <c r="XZ51" s="80"/>
      <c r="YA51" s="80"/>
      <c r="YB51" s="80"/>
      <c r="YC51" s="80"/>
      <c r="YD51" s="80"/>
      <c r="YE51" s="80"/>
      <c r="YF51" s="80"/>
      <c r="YG51" s="80"/>
      <c r="YH51" s="80"/>
      <c r="YI51" s="80"/>
      <c r="YJ51" s="80"/>
      <c r="YK51" s="80"/>
      <c r="YL51" s="80"/>
      <c r="YM51" s="80"/>
      <c r="YN51" s="80"/>
      <c r="YO51" s="80"/>
      <c r="YP51" s="80"/>
      <c r="YQ51" s="80"/>
      <c r="YR51" s="80"/>
      <c r="YS51" s="80"/>
      <c r="YT51" s="80"/>
      <c r="YU51" s="80"/>
      <c r="YV51" s="80"/>
      <c r="YW51" s="80"/>
      <c r="YX51" s="80"/>
      <c r="YY51" s="80"/>
      <c r="YZ51" s="80"/>
      <c r="ZA51" s="80"/>
      <c r="ZB51" s="80"/>
      <c r="ZC51" s="80"/>
      <c r="ZD51" s="80"/>
      <c r="ZE51" s="80"/>
      <c r="ZF51" s="80"/>
      <c r="ZG51" s="80"/>
      <c r="ZH51" s="80"/>
      <c r="ZI51" s="80"/>
      <c r="ZJ51" s="80"/>
      <c r="ZK51" s="80"/>
      <c r="ZL51" s="80"/>
      <c r="ZM51" s="80"/>
      <c r="ZN51" s="80"/>
      <c r="ZO51" s="80"/>
      <c r="ZP51" s="80"/>
      <c r="ZQ51" s="80"/>
      <c r="ZR51" s="80"/>
      <c r="ZS51" s="80"/>
      <c r="ZT51" s="80"/>
      <c r="ZU51" s="80"/>
      <c r="ZV51" s="80"/>
      <c r="ZW51" s="80"/>
      <c r="ZX51" s="80"/>
      <c r="ZY51" s="80"/>
      <c r="ZZ51" s="80"/>
      <c r="AAA51" s="80"/>
      <c r="AAB51" s="80"/>
      <c r="AAC51" s="80"/>
      <c r="AAD51" s="80"/>
      <c r="AAE51" s="80"/>
      <c r="AAF51" s="80"/>
      <c r="AAG51" s="80"/>
      <c r="AAH51" s="80"/>
      <c r="AAI51" s="80"/>
      <c r="AAJ51" s="80"/>
      <c r="AAK51" s="80"/>
      <c r="AAL51" s="80"/>
      <c r="AAM51" s="80"/>
      <c r="AAN51" s="80"/>
      <c r="AAO51" s="80"/>
      <c r="AAP51" s="80"/>
      <c r="AAQ51" s="80"/>
      <c r="AAR51" s="80"/>
      <c r="AAS51" s="80"/>
      <c r="AAT51" s="80"/>
      <c r="AAU51" s="80"/>
      <c r="AAV51" s="80"/>
      <c r="AAW51" s="80"/>
      <c r="AAX51" s="80"/>
      <c r="AAY51" s="80"/>
      <c r="AAZ51" s="80"/>
      <c r="ABA51" s="80"/>
      <c r="ABB51" s="80"/>
      <c r="ABC51" s="80"/>
      <c r="ABD51" s="80"/>
      <c r="ABE51" s="80"/>
      <c r="ABF51" s="80"/>
      <c r="ABG51" s="80"/>
      <c r="ABH51" s="80"/>
      <c r="ABI51" s="80"/>
      <c r="ABJ51" s="80"/>
      <c r="ABK51" s="80"/>
      <c r="ABL51" s="80"/>
      <c r="ABM51" s="80"/>
      <c r="ABN51" s="80"/>
      <c r="ABO51" s="80"/>
      <c r="ABP51" s="80"/>
      <c r="ABQ51" s="80"/>
      <c r="ABR51" s="80"/>
      <c r="ABS51" s="80"/>
      <c r="ABT51" s="80"/>
      <c r="ABU51" s="80"/>
      <c r="ABV51" s="80"/>
      <c r="ABW51" s="80"/>
      <c r="ABX51" s="80"/>
      <c r="ABY51" s="80"/>
      <c r="ABZ51" s="80"/>
      <c r="ACA51" s="80"/>
      <c r="ACB51" s="80"/>
      <c r="ACC51" s="80"/>
      <c r="ACD51" s="80"/>
      <c r="ACE51" s="80"/>
      <c r="ACF51" s="80"/>
      <c r="ACG51" s="80"/>
      <c r="ACH51" s="80"/>
      <c r="ACI51" s="80"/>
      <c r="ACJ51" s="80"/>
      <c r="ACK51" s="80"/>
      <c r="ACL51" s="80"/>
      <c r="ACM51" s="80"/>
      <c r="ACN51" s="80"/>
      <c r="ACO51" s="80"/>
      <c r="ACP51" s="80"/>
      <c r="ACQ51" s="80"/>
      <c r="ACR51" s="80"/>
      <c r="ACS51" s="80"/>
      <c r="ACT51" s="80"/>
      <c r="ACU51" s="80"/>
      <c r="ACV51" s="80"/>
      <c r="ACW51" s="80"/>
      <c r="ACX51" s="80"/>
      <c r="ACY51" s="80"/>
      <c r="ACZ51" s="80"/>
      <c r="ADA51" s="80"/>
      <c r="ADB51" s="80"/>
      <c r="ADC51" s="80"/>
      <c r="ADD51" s="80"/>
      <c r="ADE51" s="80"/>
      <c r="ADF51" s="80"/>
      <c r="ADG51" s="80"/>
      <c r="ADH51" s="80"/>
      <c r="ADI51" s="80"/>
      <c r="ADJ51" s="80"/>
      <c r="ADK51" s="80"/>
      <c r="ADL51" s="80"/>
      <c r="ADM51" s="80"/>
      <c r="ADN51" s="80"/>
      <c r="ADO51" s="80"/>
      <c r="ADP51" s="80"/>
      <c r="ADQ51" s="80"/>
      <c r="ADR51" s="80"/>
      <c r="ADS51" s="80"/>
      <c r="ADT51" s="80"/>
      <c r="ADU51" s="80"/>
      <c r="ADV51" s="80"/>
      <c r="ADW51" s="80"/>
      <c r="ADX51" s="80"/>
      <c r="ADY51" s="80"/>
      <c r="ADZ51" s="80"/>
      <c r="AEA51" s="80"/>
      <c r="AEB51" s="80"/>
      <c r="AEC51" s="80"/>
      <c r="AED51" s="80"/>
      <c r="AEE51" s="80"/>
      <c r="AEF51" s="80"/>
      <c r="AEG51" s="80"/>
      <c r="AEH51" s="80"/>
      <c r="AEI51" s="80"/>
      <c r="AEJ51" s="80"/>
      <c r="AEK51" s="80"/>
      <c r="AEL51" s="80"/>
      <c r="AEM51" s="80"/>
      <c r="AEN51" s="80"/>
      <c r="AEO51" s="80"/>
      <c r="AEP51" s="80"/>
      <c r="AEQ51" s="80"/>
      <c r="AER51" s="80"/>
      <c r="AES51" s="80"/>
      <c r="AET51" s="80"/>
      <c r="AEU51" s="80"/>
      <c r="AEV51" s="80"/>
      <c r="AEW51" s="80"/>
      <c r="AEX51" s="80"/>
      <c r="AEY51" s="80"/>
      <c r="AEZ51" s="80"/>
      <c r="AFA51" s="80"/>
      <c r="AFB51" s="80"/>
      <c r="AFC51" s="80"/>
      <c r="AFD51" s="80"/>
      <c r="AFE51" s="80"/>
      <c r="AFF51" s="80"/>
      <c r="AFG51" s="80"/>
      <c r="AFH51" s="80"/>
      <c r="AFI51" s="80"/>
      <c r="AFJ51" s="80"/>
      <c r="AFK51" s="80"/>
      <c r="AFL51" s="80"/>
      <c r="AFM51" s="80"/>
      <c r="AFN51" s="80"/>
      <c r="AFO51" s="80"/>
      <c r="AFP51" s="80"/>
      <c r="AFQ51" s="80"/>
      <c r="AFR51" s="80"/>
      <c r="AFS51" s="80"/>
      <c r="AFT51" s="80"/>
      <c r="AFU51" s="80"/>
      <c r="AFV51" s="80"/>
      <c r="AFW51" s="80"/>
      <c r="AFX51" s="80"/>
      <c r="AFY51" s="80"/>
      <c r="AFZ51" s="80"/>
      <c r="AGA51" s="80"/>
      <c r="AGB51" s="80"/>
      <c r="AGC51" s="80"/>
      <c r="AGD51" s="80"/>
      <c r="AGE51" s="80"/>
      <c r="AGF51" s="80"/>
      <c r="AGG51" s="80"/>
      <c r="AGH51" s="80"/>
      <c r="AGI51" s="80"/>
      <c r="AGJ51" s="80"/>
      <c r="AGK51" s="80"/>
      <c r="AGL51" s="80"/>
      <c r="AGM51" s="80"/>
      <c r="AGN51" s="80"/>
      <c r="AGO51" s="80"/>
      <c r="AGP51" s="80"/>
      <c r="AGQ51" s="80"/>
      <c r="AGR51" s="80"/>
      <c r="AGS51" s="80"/>
      <c r="AGT51" s="80"/>
      <c r="AGU51" s="80"/>
      <c r="AGV51" s="80"/>
      <c r="AGW51" s="80"/>
      <c r="AGX51" s="80"/>
      <c r="AGY51" s="80"/>
      <c r="AGZ51" s="80"/>
      <c r="AHA51" s="80"/>
      <c r="AHB51" s="80"/>
      <c r="AHC51" s="80"/>
      <c r="AHD51" s="80"/>
      <c r="AHE51" s="80"/>
      <c r="AHF51" s="80"/>
      <c r="AHG51" s="80"/>
      <c r="AHH51" s="80"/>
      <c r="AHI51" s="80"/>
      <c r="AHJ51" s="80"/>
      <c r="AHK51" s="80"/>
      <c r="AHL51" s="80"/>
      <c r="AHM51" s="80"/>
      <c r="AHN51" s="80"/>
      <c r="AHO51" s="80"/>
      <c r="AHP51" s="80"/>
      <c r="AHQ51" s="80"/>
      <c r="AHR51" s="80"/>
      <c r="AHS51" s="80"/>
      <c r="AHT51" s="80"/>
      <c r="AHU51" s="80"/>
      <c r="AHV51" s="80"/>
      <c r="AHW51" s="80"/>
      <c r="AHX51" s="80"/>
      <c r="AHY51" s="80"/>
      <c r="AHZ51" s="80"/>
      <c r="AIA51" s="80"/>
      <c r="AIB51" s="80"/>
      <c r="AIC51" s="80"/>
      <c r="AID51" s="80"/>
      <c r="AIE51" s="80"/>
      <c r="AIF51" s="80"/>
      <c r="AIG51" s="80"/>
      <c r="AIH51" s="80"/>
      <c r="AII51" s="80"/>
      <c r="AIJ51" s="80"/>
      <c r="AIK51" s="80"/>
      <c r="AIL51" s="80"/>
      <c r="AIM51" s="80"/>
      <c r="AIN51" s="80"/>
      <c r="AIO51" s="80"/>
      <c r="AIP51" s="80"/>
      <c r="AIQ51" s="80"/>
      <c r="AIR51" s="80"/>
      <c r="AIS51" s="80"/>
      <c r="AIT51" s="80"/>
      <c r="AIU51" s="80"/>
      <c r="AIV51" s="80"/>
      <c r="AIW51" s="80"/>
      <c r="AIX51" s="80"/>
      <c r="AIY51" s="80"/>
      <c r="AIZ51" s="80"/>
      <c r="AJA51" s="80"/>
      <c r="AJB51" s="80"/>
      <c r="AJC51" s="80"/>
      <c r="AJD51" s="80"/>
      <c r="AJE51" s="80"/>
      <c r="AJF51" s="80"/>
      <c r="AJG51" s="80"/>
      <c r="AJH51" s="80"/>
      <c r="AJI51" s="80"/>
      <c r="AJJ51" s="80"/>
      <c r="AJK51" s="80"/>
      <c r="AJL51" s="80"/>
      <c r="AJM51" s="80"/>
      <c r="AJN51" s="80"/>
      <c r="AJO51" s="80"/>
      <c r="AJP51" s="80"/>
      <c r="AJQ51" s="80"/>
      <c r="AJR51" s="80"/>
      <c r="AJS51" s="80"/>
      <c r="AJT51" s="80"/>
      <c r="AJU51" s="80"/>
      <c r="AJV51" s="80"/>
      <c r="AJW51" s="80"/>
      <c r="AJX51" s="80"/>
      <c r="AJY51" s="80"/>
      <c r="AJZ51" s="80"/>
      <c r="AKA51" s="80"/>
      <c r="AKB51" s="80"/>
      <c r="AKC51" s="80"/>
      <c r="AKD51" s="80"/>
      <c r="AKE51" s="80"/>
      <c r="AKF51" s="80"/>
      <c r="AKG51" s="80"/>
      <c r="AKH51" s="80"/>
      <c r="AKI51" s="80"/>
      <c r="AKJ51" s="80"/>
      <c r="AKK51" s="80"/>
      <c r="AKL51" s="80"/>
      <c r="AKM51" s="80"/>
      <c r="AKN51" s="80"/>
      <c r="AKO51" s="80"/>
      <c r="AKP51" s="80"/>
      <c r="AKQ51" s="80"/>
      <c r="AKR51" s="80"/>
      <c r="AKS51" s="80"/>
      <c r="AKT51" s="80"/>
      <c r="AKU51" s="80"/>
      <c r="AKV51" s="80"/>
      <c r="AKW51" s="80"/>
      <c r="AKX51" s="80"/>
      <c r="AKY51" s="80"/>
      <c r="AKZ51" s="80"/>
      <c r="ALA51" s="80"/>
      <c r="ALB51" s="80"/>
      <c r="ALC51" s="80"/>
      <c r="ALD51" s="80"/>
      <c r="ALE51" s="80"/>
      <c r="ALF51" s="80"/>
      <c r="ALG51" s="80"/>
      <c r="ALH51" s="80"/>
      <c r="ALI51" s="80"/>
      <c r="ALJ51" s="80"/>
      <c r="ALK51" s="80"/>
      <c r="ALL51" s="80"/>
      <c r="ALM51" s="80"/>
      <c r="ALN51" s="80"/>
      <c r="ALO51" s="80"/>
      <c r="ALP51" s="80"/>
      <c r="ALQ51" s="80"/>
      <c r="ALR51" s="80"/>
      <c r="ALS51" s="80"/>
      <c r="ALT51" s="80"/>
      <c r="ALU51" s="80"/>
      <c r="ALV51" s="80"/>
      <c r="ALW51" s="80"/>
      <c r="ALX51" s="80"/>
      <c r="ALY51" s="80"/>
      <c r="ALZ51" s="80"/>
      <c r="AMA51" s="80"/>
      <c r="AMB51" s="80"/>
      <c r="AMC51" s="80"/>
      <c r="AMD51" s="80"/>
      <c r="AME51" s="80"/>
      <c r="AMF51" s="80"/>
      <c r="AMG51" s="80"/>
      <c r="AMH51" s="80"/>
      <c r="AMI51" s="80"/>
      <c r="AMJ51" s="80"/>
      <c r="AMK51" s="80"/>
      <c r="AML51" s="80"/>
      <c r="AMM51" s="80"/>
      <c r="AMN51" s="80"/>
      <c r="AMO51" s="80"/>
      <c r="AMP51" s="80"/>
      <c r="AMQ51" s="80"/>
      <c r="AMR51" s="80"/>
      <c r="AMS51" s="80"/>
      <c r="AMT51" s="80"/>
      <c r="AMU51" s="80"/>
      <c r="AMV51" s="80"/>
      <c r="AMW51" s="80"/>
      <c r="AMX51" s="80"/>
      <c r="AMY51" s="80"/>
      <c r="AMZ51" s="80"/>
      <c r="ANA51" s="80"/>
      <c r="ANB51" s="80"/>
      <c r="ANC51" s="80"/>
      <c r="AND51" s="80"/>
      <c r="ANE51" s="80"/>
      <c r="ANF51" s="80"/>
      <c r="ANG51" s="80"/>
      <c r="ANH51" s="80"/>
      <c r="ANI51" s="80"/>
      <c r="ANJ51" s="80"/>
      <c r="ANK51" s="80"/>
      <c r="ANL51" s="80"/>
      <c r="ANM51" s="80"/>
      <c r="ANN51" s="80"/>
      <c r="ANO51" s="80"/>
      <c r="ANP51" s="80"/>
      <c r="ANQ51" s="80"/>
      <c r="ANR51" s="80"/>
      <c r="ANS51" s="80"/>
      <c r="ANT51" s="80"/>
      <c r="ANU51" s="80"/>
      <c r="ANV51" s="80"/>
      <c r="ANW51" s="80"/>
      <c r="ANX51" s="80"/>
      <c r="ANY51" s="80"/>
      <c r="ANZ51" s="80"/>
      <c r="AOA51" s="80"/>
      <c r="AOB51" s="80"/>
      <c r="AOC51" s="80"/>
      <c r="AOD51" s="80"/>
      <c r="AOE51" s="80"/>
      <c r="AOF51" s="80"/>
      <c r="AOG51" s="80"/>
      <c r="AOH51" s="80"/>
      <c r="AOI51" s="80"/>
      <c r="AOJ51" s="80"/>
      <c r="AOK51" s="80"/>
      <c r="AOL51" s="80"/>
      <c r="AOM51" s="80"/>
      <c r="AON51" s="80"/>
      <c r="AOO51" s="80"/>
      <c r="AOP51" s="80"/>
      <c r="AOQ51" s="80"/>
      <c r="AOR51" s="80"/>
      <c r="AOS51" s="80"/>
      <c r="AOT51" s="80"/>
      <c r="AOU51" s="80"/>
      <c r="AOV51" s="80"/>
      <c r="AOW51" s="80"/>
      <c r="AOX51" s="80"/>
      <c r="AOY51" s="80"/>
      <c r="AOZ51" s="80"/>
      <c r="APA51" s="80"/>
      <c r="APB51" s="80"/>
      <c r="APC51" s="80"/>
      <c r="APD51" s="80"/>
      <c r="APE51" s="80"/>
      <c r="APF51" s="80"/>
      <c r="APG51" s="80"/>
      <c r="APH51" s="80"/>
      <c r="API51" s="80"/>
      <c r="APJ51" s="80"/>
      <c r="APK51" s="80"/>
      <c r="APL51" s="80"/>
      <c r="APM51" s="80"/>
      <c r="APN51" s="80"/>
      <c r="APO51" s="80"/>
      <c r="APP51" s="80"/>
      <c r="APQ51" s="80"/>
      <c r="APR51" s="80"/>
      <c r="APS51" s="80"/>
      <c r="APT51" s="80"/>
      <c r="APU51" s="80"/>
      <c r="APV51" s="80"/>
      <c r="APW51" s="80"/>
      <c r="APX51" s="80"/>
      <c r="APY51" s="80"/>
      <c r="APZ51" s="80"/>
      <c r="AQA51" s="80"/>
      <c r="AQB51" s="80"/>
      <c r="AQC51" s="80"/>
      <c r="AQD51" s="80"/>
      <c r="AQE51" s="80"/>
      <c r="AQF51" s="80"/>
      <c r="AQG51" s="80"/>
      <c r="AQH51" s="80"/>
      <c r="AQI51" s="80"/>
      <c r="AQJ51" s="80"/>
      <c r="AQK51" s="80"/>
      <c r="AQL51" s="80"/>
      <c r="AQM51" s="80"/>
      <c r="AQN51" s="80"/>
      <c r="AQO51" s="80"/>
      <c r="AQP51" s="80"/>
      <c r="AQQ51" s="80"/>
      <c r="AQR51" s="80"/>
      <c r="AQS51" s="80"/>
      <c r="AQT51" s="80"/>
      <c r="AQU51" s="80"/>
      <c r="AQV51" s="80"/>
      <c r="AQW51" s="80"/>
      <c r="AQX51" s="80"/>
      <c r="AQY51" s="80"/>
      <c r="AQZ51" s="80"/>
      <c r="ARA51" s="80"/>
      <c r="ARB51" s="80"/>
      <c r="ARC51" s="80"/>
      <c r="ARD51" s="80"/>
      <c r="ARE51" s="80"/>
      <c r="ARF51" s="80"/>
      <c r="ARG51" s="80"/>
      <c r="ARH51" s="80"/>
      <c r="ARI51" s="80"/>
      <c r="ARJ51" s="80"/>
      <c r="ARK51" s="80"/>
      <c r="ARL51" s="80"/>
      <c r="ARM51" s="80"/>
      <c r="ARN51" s="80"/>
      <c r="ARO51" s="80"/>
      <c r="ARP51" s="80"/>
      <c r="ARQ51" s="80"/>
      <c r="ARR51" s="80"/>
      <c r="ARS51" s="80"/>
      <c r="ART51" s="80"/>
      <c r="ARU51" s="80"/>
      <c r="ARV51" s="80"/>
      <c r="ARW51" s="80"/>
      <c r="ARX51" s="80"/>
      <c r="ARY51" s="80"/>
      <c r="ARZ51" s="80"/>
      <c r="ASA51" s="80"/>
      <c r="ASB51" s="80"/>
      <c r="ASC51" s="80"/>
      <c r="ASD51" s="80"/>
      <c r="ASE51" s="80"/>
      <c r="ASF51" s="80"/>
      <c r="ASG51" s="80"/>
      <c r="ASH51" s="80"/>
      <c r="ASI51" s="80"/>
      <c r="ASJ51" s="80"/>
      <c r="ASK51" s="80"/>
      <c r="ASL51" s="80"/>
      <c r="ASM51" s="80"/>
      <c r="ASN51" s="80"/>
      <c r="ASO51" s="80"/>
      <c r="ASP51" s="80"/>
      <c r="ASQ51" s="80"/>
      <c r="ASR51" s="80"/>
      <c r="ASS51" s="80"/>
      <c r="AST51" s="80"/>
      <c r="ASU51" s="80"/>
      <c r="ASV51" s="80"/>
      <c r="ASW51" s="80"/>
      <c r="ASX51" s="80"/>
      <c r="ASY51" s="80"/>
      <c r="ASZ51" s="80"/>
      <c r="ATA51" s="80"/>
      <c r="ATB51" s="80"/>
      <c r="ATC51" s="80"/>
      <c r="ATD51" s="80"/>
      <c r="ATE51" s="80"/>
      <c r="ATF51" s="80"/>
      <c r="ATG51" s="80"/>
      <c r="ATH51" s="80"/>
      <c r="ATI51" s="80"/>
      <c r="ATJ51" s="80"/>
      <c r="ATK51" s="80"/>
      <c r="ATL51" s="80"/>
      <c r="ATM51" s="80"/>
      <c r="ATN51" s="80"/>
      <c r="ATO51" s="80"/>
      <c r="ATP51" s="80"/>
      <c r="ATQ51" s="80"/>
      <c r="ATR51" s="80"/>
      <c r="ATS51" s="80"/>
      <c r="ATT51" s="80"/>
      <c r="ATU51" s="80"/>
      <c r="ATV51" s="80"/>
      <c r="ATW51" s="80"/>
      <c r="ATX51" s="80"/>
      <c r="ATY51" s="80"/>
      <c r="ATZ51" s="80"/>
      <c r="AUA51" s="80"/>
      <c r="AUB51" s="80"/>
      <c r="AUC51" s="80"/>
      <c r="AUD51" s="80"/>
      <c r="AUE51" s="80"/>
      <c r="AUF51" s="80"/>
      <c r="AUG51" s="80"/>
      <c r="AUH51" s="80"/>
      <c r="AUI51" s="80"/>
      <c r="AUJ51" s="80"/>
      <c r="AUK51" s="80"/>
      <c r="AUL51" s="80"/>
      <c r="AUM51" s="80"/>
      <c r="AUN51" s="80"/>
      <c r="AUO51" s="80"/>
      <c r="AUP51" s="80"/>
      <c r="AUQ51" s="80"/>
      <c r="AUR51" s="80"/>
      <c r="AUS51" s="80"/>
      <c r="AUT51" s="80"/>
      <c r="AUU51" s="80"/>
      <c r="AUV51" s="80"/>
      <c r="AUW51" s="80"/>
      <c r="AUX51" s="80"/>
      <c r="AUY51" s="80"/>
      <c r="AUZ51" s="80"/>
      <c r="AVA51" s="80"/>
      <c r="AVB51" s="80"/>
      <c r="AVC51" s="80"/>
      <c r="AVD51" s="80"/>
      <c r="AVE51" s="80"/>
      <c r="AVF51" s="80"/>
      <c r="AVG51" s="80"/>
      <c r="AVH51" s="80"/>
      <c r="AVI51" s="80"/>
      <c r="AVJ51" s="80"/>
      <c r="AVK51" s="80"/>
      <c r="AVL51" s="80"/>
      <c r="AVM51" s="80"/>
      <c r="AVN51" s="80"/>
      <c r="AVO51" s="80"/>
      <c r="AVP51" s="80"/>
      <c r="AVQ51" s="80"/>
      <c r="AVR51" s="80"/>
      <c r="AVS51" s="80"/>
      <c r="AVT51" s="80"/>
      <c r="AVU51" s="80"/>
      <c r="AVV51" s="80"/>
      <c r="AVW51" s="80"/>
      <c r="AVX51" s="80"/>
      <c r="AVY51" s="80"/>
      <c r="AVZ51" s="80"/>
      <c r="AWA51" s="80"/>
      <c r="AWB51" s="80"/>
      <c r="AWC51" s="80"/>
      <c r="AWD51" s="80"/>
      <c r="AWE51" s="80"/>
      <c r="AWF51" s="80"/>
      <c r="AWG51" s="80"/>
      <c r="AWH51" s="80"/>
      <c r="AWI51" s="80"/>
      <c r="AWJ51" s="80"/>
      <c r="AWK51" s="80"/>
      <c r="AWL51" s="80"/>
      <c r="AWM51" s="80"/>
      <c r="AWN51" s="80"/>
      <c r="AWO51" s="80"/>
      <c r="AWP51" s="80"/>
      <c r="AWQ51" s="80"/>
      <c r="AWR51" s="80"/>
      <c r="AWS51" s="80"/>
      <c r="AWT51" s="80"/>
      <c r="AWU51" s="80"/>
      <c r="AWV51" s="80"/>
      <c r="AWW51" s="80"/>
      <c r="AWX51" s="80"/>
      <c r="AWY51" s="80"/>
      <c r="AWZ51" s="80"/>
      <c r="AXA51" s="80"/>
      <c r="AXB51" s="80"/>
      <c r="AXC51" s="80"/>
      <c r="AXD51" s="80"/>
      <c r="AXE51" s="80"/>
      <c r="AXF51" s="80"/>
      <c r="AXG51" s="80"/>
      <c r="AXH51" s="80"/>
      <c r="AXI51" s="80"/>
      <c r="AXJ51" s="80"/>
      <c r="AXK51" s="80"/>
      <c r="AXL51" s="80"/>
      <c r="AXM51" s="80"/>
      <c r="AXN51" s="80"/>
      <c r="AXO51" s="80"/>
      <c r="AXP51" s="80"/>
      <c r="AXQ51" s="80"/>
      <c r="AXR51" s="80"/>
      <c r="AXS51" s="80"/>
      <c r="AXT51" s="80"/>
      <c r="AXU51" s="80"/>
      <c r="AXV51" s="80"/>
      <c r="AXW51" s="80"/>
      <c r="AXX51" s="80"/>
      <c r="AXY51" s="80"/>
      <c r="AXZ51" s="80"/>
      <c r="AYA51" s="80"/>
      <c r="AYB51" s="80"/>
      <c r="AYC51" s="80"/>
      <c r="AYD51" s="80"/>
      <c r="AYE51" s="80"/>
      <c r="AYF51" s="80"/>
      <c r="AYG51" s="80"/>
      <c r="AYH51" s="80"/>
      <c r="AYI51" s="80"/>
      <c r="AYJ51" s="80"/>
      <c r="AYK51" s="80"/>
      <c r="AYL51" s="80"/>
      <c r="AYM51" s="80"/>
      <c r="AYN51" s="80"/>
      <c r="AYO51" s="80"/>
      <c r="AYP51" s="80"/>
      <c r="AYQ51" s="80"/>
      <c r="AYR51" s="80"/>
      <c r="AYS51" s="80"/>
      <c r="AYT51" s="80"/>
      <c r="AYU51" s="80"/>
      <c r="AYV51" s="80"/>
      <c r="AYW51" s="80"/>
      <c r="AYX51" s="80"/>
      <c r="AYY51" s="80"/>
      <c r="AYZ51" s="80"/>
      <c r="AZA51" s="80"/>
      <c r="AZB51" s="80"/>
      <c r="AZC51" s="80"/>
      <c r="AZD51" s="80"/>
      <c r="AZE51" s="80"/>
      <c r="AZF51" s="80"/>
      <c r="AZG51" s="80"/>
      <c r="AZH51" s="80"/>
      <c r="AZI51" s="80"/>
      <c r="AZJ51" s="80"/>
      <c r="AZK51" s="80"/>
      <c r="AZL51" s="80"/>
      <c r="AZM51" s="80"/>
      <c r="AZN51" s="80"/>
      <c r="AZO51" s="80"/>
      <c r="AZP51" s="80"/>
      <c r="AZQ51" s="80"/>
      <c r="AZR51" s="80"/>
      <c r="AZS51" s="80"/>
      <c r="AZT51" s="80"/>
      <c r="AZU51" s="80"/>
      <c r="AZV51" s="80"/>
      <c r="AZW51" s="80"/>
      <c r="AZX51" s="80"/>
      <c r="AZY51" s="80"/>
      <c r="AZZ51" s="80"/>
      <c r="BAA51" s="80"/>
      <c r="BAB51" s="80"/>
      <c r="BAC51" s="80"/>
      <c r="BAD51" s="80"/>
      <c r="BAE51" s="80"/>
      <c r="BAF51" s="80"/>
      <c r="BAG51" s="80"/>
      <c r="BAH51" s="80"/>
      <c r="BAI51" s="80"/>
      <c r="BAJ51" s="80"/>
      <c r="BAK51" s="80"/>
      <c r="BAL51" s="80"/>
      <c r="BAM51" s="80"/>
      <c r="BAN51" s="80"/>
      <c r="BAO51" s="80"/>
      <c r="BAP51" s="80"/>
      <c r="BAQ51" s="80"/>
      <c r="BAR51" s="80"/>
      <c r="BAS51" s="80"/>
      <c r="BAT51" s="80"/>
      <c r="BAU51" s="80"/>
      <c r="BAV51" s="80"/>
      <c r="BAW51" s="80"/>
      <c r="BAX51" s="80"/>
      <c r="BAY51" s="80"/>
      <c r="BAZ51" s="80"/>
      <c r="BBA51" s="80"/>
      <c r="BBB51" s="80"/>
      <c r="BBC51" s="80"/>
      <c r="BBD51" s="80"/>
      <c r="BBE51" s="80"/>
      <c r="BBF51" s="80"/>
      <c r="BBG51" s="80"/>
      <c r="BBH51" s="80"/>
      <c r="BBI51" s="80"/>
      <c r="BBJ51" s="80"/>
      <c r="BBK51" s="80"/>
      <c r="BBL51" s="80"/>
      <c r="BBM51" s="80"/>
      <c r="BBN51" s="80"/>
      <c r="BBO51" s="80"/>
      <c r="BBP51" s="80"/>
      <c r="BBQ51" s="80"/>
      <c r="BBR51" s="80"/>
      <c r="BBS51" s="80"/>
      <c r="BBT51" s="80"/>
      <c r="BBU51" s="80"/>
      <c r="BBV51" s="80"/>
      <c r="BBW51" s="80"/>
      <c r="BBX51" s="80"/>
      <c r="BBY51" s="80"/>
      <c r="BBZ51" s="80"/>
      <c r="BCA51" s="80"/>
      <c r="BCB51" s="80"/>
      <c r="BCC51" s="80"/>
      <c r="BCD51" s="80"/>
      <c r="BCE51" s="80"/>
      <c r="BCF51" s="80"/>
      <c r="BCG51" s="80"/>
      <c r="BCH51" s="80"/>
      <c r="BCI51" s="80"/>
      <c r="BCJ51" s="80"/>
      <c r="BCK51" s="80"/>
      <c r="BCL51" s="80"/>
      <c r="BCM51" s="80"/>
      <c r="BCN51" s="80"/>
      <c r="BCO51" s="80"/>
      <c r="BCP51" s="80"/>
      <c r="BCQ51" s="80"/>
      <c r="BCR51" s="80"/>
      <c r="BCS51" s="80"/>
      <c r="BCT51" s="80"/>
      <c r="BCU51" s="80"/>
      <c r="BCV51" s="80"/>
      <c r="BCW51" s="80"/>
      <c r="BCX51" s="80"/>
      <c r="BCY51" s="80"/>
      <c r="BCZ51" s="80"/>
      <c r="BDA51" s="80"/>
      <c r="BDB51" s="80"/>
      <c r="BDC51" s="80"/>
      <c r="BDD51" s="80"/>
      <c r="BDE51" s="80"/>
      <c r="BDF51" s="80"/>
      <c r="BDG51" s="80"/>
      <c r="BDH51" s="80"/>
      <c r="BDI51" s="80"/>
      <c r="BDJ51" s="80"/>
      <c r="BDK51" s="80"/>
      <c r="BDL51" s="80"/>
      <c r="BDM51" s="80"/>
      <c r="BDN51" s="80"/>
      <c r="BDO51" s="80"/>
      <c r="BDP51" s="80"/>
      <c r="BDQ51" s="80"/>
      <c r="BDR51" s="80"/>
      <c r="BDS51" s="80"/>
      <c r="BDT51" s="80"/>
      <c r="BDU51" s="80"/>
      <c r="BDV51" s="80"/>
      <c r="BDW51" s="80"/>
      <c r="BDX51" s="80"/>
      <c r="BDY51" s="80"/>
      <c r="BDZ51" s="80"/>
      <c r="BEA51" s="80"/>
      <c r="BEB51" s="80"/>
      <c r="BEC51" s="80"/>
      <c r="BED51" s="80"/>
      <c r="BEE51" s="80"/>
      <c r="BEF51" s="80"/>
      <c r="BEG51" s="80"/>
      <c r="BEH51" s="80"/>
      <c r="BEI51" s="80"/>
      <c r="BEJ51" s="80"/>
      <c r="BEK51" s="80"/>
      <c r="BEL51" s="80"/>
      <c r="BEM51" s="80"/>
      <c r="BEN51" s="80"/>
      <c r="BEO51" s="80"/>
      <c r="BEP51" s="80"/>
      <c r="BEQ51" s="80"/>
      <c r="BER51" s="80"/>
      <c r="BES51" s="80"/>
      <c r="BET51" s="80"/>
      <c r="BEU51" s="80"/>
      <c r="BEV51" s="80"/>
      <c r="BEW51" s="80"/>
      <c r="BEX51" s="80"/>
      <c r="BEY51" s="80"/>
      <c r="BEZ51" s="80"/>
      <c r="BFA51" s="80"/>
      <c r="BFB51" s="80"/>
      <c r="BFC51" s="80"/>
      <c r="BFD51" s="80"/>
      <c r="BFE51" s="80"/>
      <c r="BFF51" s="80"/>
      <c r="BFG51" s="80"/>
      <c r="BFH51" s="80"/>
      <c r="BFI51" s="80"/>
      <c r="BFJ51" s="80"/>
      <c r="BFK51" s="80"/>
      <c r="BFL51" s="80"/>
      <c r="BFM51" s="80"/>
      <c r="BFN51" s="80"/>
      <c r="BFO51" s="80"/>
      <c r="BFP51" s="80"/>
      <c r="BFQ51" s="80"/>
      <c r="BFR51" s="80"/>
      <c r="BFS51" s="80"/>
      <c r="BFT51" s="80"/>
      <c r="BFU51" s="80"/>
      <c r="BFV51" s="80"/>
      <c r="BFW51" s="80"/>
      <c r="BFX51" s="80"/>
      <c r="BFY51" s="80"/>
      <c r="BFZ51" s="80"/>
      <c r="BGA51" s="80"/>
      <c r="BGB51" s="80"/>
      <c r="BGC51" s="80"/>
      <c r="BGD51" s="80"/>
      <c r="BGE51" s="80"/>
      <c r="BGF51" s="80"/>
      <c r="BGG51" s="80"/>
      <c r="BGH51" s="80"/>
      <c r="BGI51" s="80"/>
      <c r="BGJ51" s="80"/>
      <c r="BGK51" s="80"/>
      <c r="BGL51" s="80"/>
      <c r="BGM51" s="80"/>
      <c r="BGN51" s="80"/>
      <c r="BGO51" s="80"/>
      <c r="BGP51" s="80"/>
      <c r="BGQ51" s="80"/>
      <c r="BGR51" s="80"/>
      <c r="BGS51" s="80"/>
      <c r="BGT51" s="80"/>
      <c r="BGU51" s="80"/>
      <c r="BGV51" s="80"/>
      <c r="BGW51" s="80"/>
      <c r="BGX51" s="80"/>
      <c r="BGY51" s="80"/>
      <c r="BGZ51" s="80"/>
      <c r="BHA51" s="80"/>
      <c r="BHB51" s="80"/>
      <c r="BHC51" s="80"/>
      <c r="BHD51" s="80"/>
      <c r="BHE51" s="80"/>
      <c r="BHF51" s="80"/>
      <c r="BHG51" s="80"/>
      <c r="BHH51" s="80"/>
      <c r="BHI51" s="80"/>
      <c r="BHJ51" s="80"/>
      <c r="BHK51" s="80"/>
      <c r="BHL51" s="80"/>
      <c r="BHM51" s="80"/>
      <c r="BHN51" s="80"/>
      <c r="BHO51" s="80"/>
      <c r="BHP51" s="80"/>
      <c r="BHQ51" s="80"/>
      <c r="BHR51" s="80"/>
      <c r="BHS51" s="80"/>
      <c r="BHT51" s="80"/>
      <c r="BHU51" s="80"/>
      <c r="BHV51" s="80"/>
      <c r="BHW51" s="80"/>
      <c r="BHX51" s="80"/>
      <c r="BHY51" s="80"/>
      <c r="BHZ51" s="80"/>
      <c r="BIA51" s="80"/>
      <c r="BIB51" s="80"/>
      <c r="BIC51" s="80"/>
      <c r="BID51" s="80"/>
      <c r="BIE51" s="80"/>
      <c r="BIF51" s="80"/>
      <c r="BIG51" s="80"/>
      <c r="BIH51" s="80"/>
      <c r="BII51" s="80"/>
      <c r="BIJ51" s="80"/>
      <c r="BIK51" s="80"/>
      <c r="BIL51" s="80"/>
      <c r="BIM51" s="80"/>
      <c r="BIN51" s="80"/>
      <c r="BIO51" s="80"/>
      <c r="BIP51" s="80"/>
      <c r="BIQ51" s="80"/>
      <c r="BIR51" s="80"/>
      <c r="BIS51" s="80"/>
      <c r="BIT51" s="80"/>
      <c r="BIU51" s="80"/>
      <c r="BIV51" s="80"/>
      <c r="BIW51" s="80"/>
      <c r="BIX51" s="80"/>
      <c r="BIY51" s="80"/>
      <c r="BIZ51" s="80"/>
      <c r="BJA51" s="80"/>
      <c r="BJB51" s="80"/>
      <c r="BJC51" s="80"/>
      <c r="BJD51" s="80"/>
      <c r="BJE51" s="80"/>
      <c r="BJF51" s="80"/>
      <c r="BJG51" s="80"/>
      <c r="BJH51" s="80"/>
      <c r="BJI51" s="80"/>
      <c r="BJJ51" s="80"/>
      <c r="BJK51" s="80"/>
      <c r="BJL51" s="80"/>
      <c r="BJM51" s="80"/>
      <c r="BJN51" s="80"/>
      <c r="BJO51" s="80"/>
      <c r="BJP51" s="80"/>
      <c r="BJQ51" s="80"/>
      <c r="BJR51" s="80"/>
      <c r="BJS51" s="80"/>
      <c r="BJT51" s="80"/>
      <c r="BJU51" s="80"/>
      <c r="BJV51" s="80"/>
      <c r="BJW51" s="80"/>
      <c r="BJX51" s="80"/>
      <c r="BJY51" s="80"/>
      <c r="BJZ51" s="80"/>
      <c r="BKA51" s="80"/>
      <c r="BKB51" s="80"/>
      <c r="BKC51" s="80"/>
      <c r="BKD51" s="80"/>
      <c r="BKE51" s="80"/>
      <c r="BKF51" s="80"/>
      <c r="BKG51" s="80"/>
      <c r="BKH51" s="80"/>
      <c r="BKI51" s="80"/>
      <c r="BKJ51" s="80"/>
      <c r="BKK51" s="80"/>
      <c r="BKL51" s="80"/>
      <c r="BKM51" s="80"/>
      <c r="BKN51" s="80"/>
      <c r="BKO51" s="80"/>
      <c r="BKP51" s="80"/>
      <c r="BKQ51" s="80"/>
      <c r="BKR51" s="80"/>
      <c r="BKS51" s="80"/>
      <c r="BKT51" s="80"/>
      <c r="BKU51" s="80"/>
      <c r="BKV51" s="80"/>
      <c r="BKW51" s="80"/>
      <c r="BKX51" s="80"/>
      <c r="BKY51" s="80"/>
      <c r="BKZ51" s="80"/>
      <c r="BLA51" s="80"/>
      <c r="BLB51" s="80"/>
      <c r="BLC51" s="80"/>
      <c r="BLD51" s="80"/>
      <c r="BLE51" s="80"/>
      <c r="BLF51" s="80"/>
      <c r="BLG51" s="80"/>
      <c r="BLH51" s="80"/>
      <c r="BLI51" s="80"/>
      <c r="BLJ51" s="80"/>
      <c r="BLK51" s="80"/>
      <c r="BLL51" s="80"/>
      <c r="BLM51" s="80"/>
      <c r="BLN51" s="80"/>
      <c r="BLO51" s="80"/>
      <c r="BLP51" s="80"/>
      <c r="BLQ51" s="80"/>
      <c r="BLR51" s="80"/>
      <c r="BLS51" s="80"/>
      <c r="BLT51" s="80"/>
      <c r="BLU51" s="80"/>
      <c r="BLV51" s="80"/>
      <c r="BLW51" s="80"/>
      <c r="BLX51" s="80"/>
      <c r="BLY51" s="80"/>
      <c r="BLZ51" s="80"/>
      <c r="BMA51" s="80"/>
      <c r="BMB51" s="80"/>
      <c r="BMC51" s="80"/>
      <c r="BMD51" s="80"/>
      <c r="BME51" s="80"/>
      <c r="BMF51" s="80"/>
      <c r="BMG51" s="80"/>
      <c r="BMH51" s="80"/>
      <c r="BMI51" s="80"/>
      <c r="BMJ51" s="80"/>
      <c r="BMK51" s="80"/>
      <c r="BML51" s="80"/>
      <c r="BMM51" s="80"/>
      <c r="BMN51" s="80"/>
      <c r="BMO51" s="80"/>
      <c r="BMP51" s="80"/>
      <c r="BMQ51" s="80"/>
      <c r="BMR51" s="80"/>
      <c r="BMS51" s="80"/>
      <c r="BMT51" s="80"/>
      <c r="BMU51" s="80"/>
      <c r="BMV51" s="80"/>
      <c r="BMW51" s="80"/>
      <c r="BMX51" s="80"/>
      <c r="BMY51" s="80"/>
      <c r="BMZ51" s="80"/>
      <c r="BNA51" s="80"/>
      <c r="BNB51" s="80"/>
      <c r="BNC51" s="80"/>
      <c r="BND51" s="80"/>
      <c r="BNE51" s="80"/>
      <c r="BNF51" s="80"/>
      <c r="BNG51" s="80"/>
      <c r="BNH51" s="80"/>
      <c r="BNI51" s="80"/>
      <c r="BNJ51" s="80"/>
      <c r="BNK51" s="80"/>
      <c r="BNL51" s="80"/>
      <c r="BNM51" s="80"/>
      <c r="BNN51" s="80"/>
      <c r="BNO51" s="80"/>
      <c r="BNP51" s="80"/>
      <c r="BNQ51" s="80"/>
      <c r="BNR51" s="80"/>
      <c r="BNS51" s="80"/>
      <c r="BNT51" s="80"/>
      <c r="BNU51" s="80"/>
      <c r="BNV51" s="80"/>
      <c r="BNW51" s="80"/>
      <c r="BNX51" s="80"/>
      <c r="BNY51" s="80"/>
      <c r="BNZ51" s="80"/>
      <c r="BOA51" s="80"/>
      <c r="BOB51" s="80"/>
      <c r="BOC51" s="80"/>
      <c r="BOD51" s="80"/>
      <c r="BOE51" s="80"/>
      <c r="BOF51" s="80"/>
      <c r="BOG51" s="80"/>
      <c r="BOH51" s="80"/>
      <c r="BOI51" s="80"/>
      <c r="BOJ51" s="80"/>
      <c r="BOK51" s="80"/>
      <c r="BOL51" s="80"/>
      <c r="BOM51" s="80"/>
      <c r="BON51" s="80"/>
      <c r="BOO51" s="80"/>
      <c r="BOP51" s="80"/>
      <c r="BOQ51" s="80"/>
      <c r="BOR51" s="80"/>
      <c r="BOS51" s="80"/>
      <c r="BOT51" s="80"/>
      <c r="BOU51" s="80"/>
      <c r="BOV51" s="80"/>
      <c r="BOW51" s="80"/>
      <c r="BOX51" s="80"/>
      <c r="BOY51" s="80"/>
      <c r="BOZ51" s="80"/>
      <c r="BPA51" s="80"/>
      <c r="BPB51" s="80"/>
      <c r="BPC51" s="80"/>
      <c r="BPD51" s="80"/>
      <c r="BPE51" s="80"/>
      <c r="BPF51" s="80"/>
      <c r="BPG51" s="80"/>
      <c r="BPH51" s="80"/>
      <c r="BPI51" s="80"/>
      <c r="BPJ51" s="80"/>
      <c r="BPK51" s="80"/>
      <c r="BPL51" s="80"/>
      <c r="BPM51" s="80"/>
      <c r="BPN51" s="80"/>
      <c r="BPO51" s="80"/>
      <c r="BPP51" s="80"/>
      <c r="BPQ51" s="80"/>
      <c r="BPR51" s="80"/>
      <c r="BPS51" s="80"/>
      <c r="BPT51" s="80"/>
      <c r="BPU51" s="80"/>
      <c r="BPV51" s="80"/>
      <c r="BPW51" s="80"/>
      <c r="BPX51" s="80"/>
      <c r="BPY51" s="80"/>
      <c r="BPZ51" s="80"/>
      <c r="BQA51" s="80"/>
      <c r="BQB51" s="80"/>
      <c r="BQC51" s="80"/>
      <c r="BQD51" s="80"/>
      <c r="BQE51" s="80"/>
      <c r="BQF51" s="80"/>
      <c r="BQG51" s="80"/>
      <c r="BQH51" s="80"/>
      <c r="BQI51" s="80"/>
      <c r="BQJ51" s="80"/>
      <c r="BQK51" s="80"/>
      <c r="BQL51" s="80"/>
      <c r="BQM51" s="80"/>
      <c r="BQN51" s="80"/>
      <c r="BQO51" s="80"/>
      <c r="BQP51" s="80"/>
      <c r="BQQ51" s="80"/>
      <c r="BQR51" s="80"/>
      <c r="BQS51" s="80"/>
      <c r="BQT51" s="80"/>
      <c r="BQU51" s="80"/>
      <c r="BQV51" s="80"/>
      <c r="BQW51" s="80"/>
      <c r="BQX51" s="80"/>
      <c r="BQY51" s="80"/>
      <c r="BQZ51" s="80"/>
      <c r="BRA51" s="80"/>
      <c r="BRB51" s="80"/>
      <c r="BRC51" s="80"/>
      <c r="BRD51" s="80"/>
      <c r="BRE51" s="80"/>
      <c r="BRF51" s="80"/>
      <c r="BRG51" s="80"/>
      <c r="BRH51" s="80"/>
      <c r="BRI51" s="80"/>
      <c r="BRJ51" s="80"/>
      <c r="BRK51" s="80"/>
      <c r="BRL51" s="80"/>
      <c r="BRM51" s="80"/>
      <c r="BRN51" s="80"/>
      <c r="BRO51" s="80"/>
      <c r="BRP51" s="80"/>
      <c r="BRQ51" s="80"/>
      <c r="BRR51" s="80"/>
      <c r="BRS51" s="80"/>
      <c r="BRT51" s="80"/>
      <c r="BRU51" s="80"/>
      <c r="BRV51" s="80"/>
      <c r="BRW51" s="80"/>
      <c r="BRX51" s="80"/>
      <c r="BRY51" s="80"/>
      <c r="BRZ51" s="80"/>
      <c r="BSA51" s="80"/>
      <c r="BSB51" s="80"/>
      <c r="BSC51" s="80"/>
      <c r="BSD51" s="80"/>
      <c r="BSE51" s="80"/>
      <c r="BSF51" s="80"/>
      <c r="BSG51" s="80"/>
      <c r="BSH51" s="80"/>
      <c r="BSI51" s="80"/>
      <c r="BSJ51" s="80"/>
      <c r="BSK51" s="80"/>
      <c r="BSL51" s="80"/>
      <c r="BSM51" s="80"/>
      <c r="BSN51" s="80"/>
      <c r="BSO51" s="80"/>
      <c r="BSP51" s="80"/>
      <c r="BSQ51" s="80"/>
      <c r="BSR51" s="80"/>
      <c r="BSS51" s="80"/>
      <c r="BST51" s="80"/>
      <c r="BSU51" s="80"/>
      <c r="BSV51" s="80"/>
      <c r="BSW51" s="80"/>
      <c r="BSX51" s="80"/>
      <c r="BSY51" s="80"/>
      <c r="BSZ51" s="80"/>
      <c r="BTA51" s="80"/>
      <c r="BTB51" s="80"/>
      <c r="BTC51" s="80"/>
      <c r="BTD51" s="80"/>
      <c r="BTE51" s="80"/>
      <c r="BTF51" s="80"/>
      <c r="BTG51" s="80"/>
      <c r="BTH51" s="80"/>
      <c r="BTI51" s="80"/>
      <c r="BTJ51" s="80"/>
      <c r="BTK51" s="80"/>
      <c r="BTL51" s="80"/>
      <c r="BTM51" s="80"/>
      <c r="BTN51" s="80"/>
      <c r="BTO51" s="80"/>
      <c r="BTP51" s="80"/>
      <c r="BTQ51" s="80"/>
      <c r="BTR51" s="80"/>
      <c r="BTS51" s="80"/>
      <c r="BTT51" s="80"/>
      <c r="BTU51" s="80"/>
      <c r="BTV51" s="80"/>
      <c r="BTW51" s="80"/>
      <c r="BTX51" s="80"/>
      <c r="BTY51" s="80"/>
      <c r="BTZ51" s="80"/>
      <c r="BUA51" s="80"/>
      <c r="BUB51" s="80"/>
      <c r="BUC51" s="80"/>
      <c r="BUD51" s="80"/>
      <c r="BUE51" s="80"/>
      <c r="BUF51" s="80"/>
      <c r="BUG51" s="80"/>
      <c r="BUH51" s="80"/>
      <c r="BUI51" s="80"/>
      <c r="BUJ51" s="80"/>
      <c r="BUK51" s="80"/>
      <c r="BUL51" s="80"/>
      <c r="BUM51" s="80"/>
      <c r="BUN51" s="80"/>
      <c r="BUO51" s="80"/>
      <c r="BUP51" s="80"/>
      <c r="BUQ51" s="80"/>
      <c r="BUR51" s="80"/>
      <c r="BUS51" s="80"/>
      <c r="BUT51" s="80"/>
      <c r="BUU51" s="80"/>
      <c r="BUV51" s="80"/>
      <c r="BUW51" s="80"/>
      <c r="BUX51" s="80"/>
      <c r="BUY51" s="80"/>
      <c r="BUZ51" s="80"/>
      <c r="BVA51" s="80"/>
      <c r="BVB51" s="80"/>
      <c r="BVC51" s="80"/>
      <c r="BVD51" s="80"/>
      <c r="BVE51" s="80"/>
      <c r="BVF51" s="80"/>
      <c r="BVG51" s="80"/>
      <c r="BVH51" s="80"/>
      <c r="BVI51" s="80"/>
      <c r="BVJ51" s="80"/>
      <c r="BVK51" s="80"/>
      <c r="BVL51" s="80"/>
      <c r="BVM51" s="80"/>
      <c r="BVN51" s="80"/>
      <c r="BVO51" s="80"/>
      <c r="BVP51" s="80"/>
      <c r="BVQ51" s="80"/>
      <c r="BVR51" s="80"/>
      <c r="BVS51" s="80"/>
      <c r="BVT51" s="80"/>
      <c r="BVU51" s="80"/>
      <c r="BVV51" s="80"/>
      <c r="BVW51" s="80"/>
      <c r="BVX51" s="80"/>
      <c r="BVY51" s="80"/>
      <c r="BVZ51" s="80"/>
      <c r="BWA51" s="80"/>
      <c r="BWB51" s="80"/>
      <c r="BWC51" s="80"/>
      <c r="BWD51" s="80"/>
      <c r="BWE51" s="80"/>
      <c r="BWF51" s="80"/>
      <c r="BWG51" s="80"/>
      <c r="BWH51" s="80"/>
      <c r="BWI51" s="80"/>
      <c r="BWJ51" s="80"/>
      <c r="BWK51" s="80"/>
      <c r="BWL51" s="80"/>
      <c r="BWM51" s="80"/>
      <c r="BWN51" s="80"/>
      <c r="BWO51" s="80"/>
      <c r="BWP51" s="80"/>
      <c r="BWQ51" s="80"/>
      <c r="BWR51" s="80"/>
      <c r="BWS51" s="80"/>
      <c r="BWT51" s="80"/>
      <c r="BWU51" s="80"/>
      <c r="BWV51" s="80"/>
      <c r="BWW51" s="80"/>
      <c r="BWX51" s="80"/>
      <c r="BWY51" s="80"/>
      <c r="BWZ51" s="80"/>
      <c r="BXA51" s="80"/>
      <c r="BXB51" s="80"/>
      <c r="BXC51" s="80"/>
      <c r="BXD51" s="80"/>
      <c r="BXE51" s="80"/>
      <c r="BXF51" s="80"/>
      <c r="BXG51" s="80"/>
      <c r="BXH51" s="80"/>
      <c r="BXI51" s="80"/>
      <c r="BXJ51" s="80"/>
      <c r="BXK51" s="80"/>
      <c r="BXL51" s="80"/>
      <c r="BXM51" s="80"/>
      <c r="BXN51" s="80"/>
      <c r="BXO51" s="80"/>
      <c r="BXP51" s="80"/>
      <c r="BXQ51" s="80"/>
      <c r="BXR51" s="80"/>
      <c r="BXS51" s="80"/>
      <c r="BXT51" s="80"/>
      <c r="BXU51" s="80"/>
      <c r="BXV51" s="80"/>
      <c r="BXW51" s="80"/>
      <c r="BXX51" s="80"/>
      <c r="BXY51" s="80"/>
      <c r="BXZ51" s="80"/>
      <c r="BYA51" s="80"/>
      <c r="BYB51" s="80"/>
      <c r="BYC51" s="80"/>
      <c r="BYD51" s="80"/>
      <c r="BYE51" s="80"/>
      <c r="BYF51" s="80"/>
      <c r="BYG51" s="80"/>
      <c r="BYH51" s="80"/>
      <c r="BYI51" s="80"/>
      <c r="BYJ51" s="80"/>
      <c r="BYK51" s="80"/>
      <c r="BYL51" s="80"/>
      <c r="BYM51" s="80"/>
      <c r="BYN51" s="80"/>
      <c r="BYO51" s="80"/>
      <c r="BYP51" s="80"/>
      <c r="BYQ51" s="80"/>
      <c r="BYR51" s="80"/>
      <c r="BYS51" s="80"/>
      <c r="BYT51" s="80"/>
      <c r="BYU51" s="80"/>
      <c r="BYV51" s="80"/>
      <c r="BYW51" s="80"/>
      <c r="BYX51" s="80"/>
      <c r="BYY51" s="80"/>
      <c r="BYZ51" s="80"/>
      <c r="BZA51" s="80"/>
      <c r="BZB51" s="80"/>
      <c r="BZC51" s="80"/>
      <c r="BZD51" s="80"/>
      <c r="BZE51" s="80"/>
      <c r="BZF51" s="80"/>
      <c r="BZG51" s="80"/>
      <c r="BZH51" s="80"/>
      <c r="BZI51" s="80"/>
      <c r="BZJ51" s="80"/>
      <c r="BZK51" s="80"/>
      <c r="BZL51" s="80"/>
      <c r="BZM51" s="80"/>
      <c r="BZN51" s="80"/>
      <c r="BZO51" s="80"/>
      <c r="BZP51" s="80"/>
      <c r="BZQ51" s="80"/>
      <c r="BZR51" s="80"/>
      <c r="BZS51" s="80"/>
      <c r="BZT51" s="80"/>
      <c r="BZU51" s="80"/>
      <c r="BZV51" s="80"/>
      <c r="BZW51" s="80"/>
      <c r="BZX51" s="80"/>
      <c r="BZY51" s="80"/>
      <c r="BZZ51" s="80"/>
      <c r="CAA51" s="80"/>
      <c r="CAB51" s="80"/>
      <c r="CAC51" s="80"/>
      <c r="CAD51" s="80"/>
      <c r="CAE51" s="80"/>
      <c r="CAF51" s="80"/>
      <c r="CAG51" s="80"/>
      <c r="CAH51" s="80"/>
      <c r="CAI51" s="80"/>
      <c r="CAJ51" s="80"/>
      <c r="CAK51" s="80"/>
      <c r="CAL51" s="80"/>
      <c r="CAM51" s="80"/>
      <c r="CAN51" s="80"/>
      <c r="CAO51" s="80"/>
      <c r="CAP51" s="80"/>
      <c r="CAQ51" s="80"/>
      <c r="CAR51" s="80"/>
      <c r="CAS51" s="80"/>
      <c r="CAT51" s="80"/>
      <c r="CAU51" s="80"/>
      <c r="CAV51" s="80"/>
      <c r="CAW51" s="80"/>
      <c r="CAX51" s="80"/>
      <c r="CAY51" s="80"/>
      <c r="CAZ51" s="80"/>
      <c r="CBA51" s="80"/>
      <c r="CBB51" s="80"/>
      <c r="CBC51" s="80"/>
      <c r="CBD51" s="80"/>
      <c r="CBE51" s="80"/>
      <c r="CBF51" s="80"/>
      <c r="CBG51" s="80"/>
      <c r="CBH51" s="80"/>
      <c r="CBI51" s="80"/>
      <c r="CBJ51" s="80"/>
      <c r="CBK51" s="80"/>
      <c r="CBL51" s="80"/>
      <c r="CBM51" s="80"/>
      <c r="CBN51" s="80"/>
      <c r="CBO51" s="80"/>
      <c r="CBP51" s="80"/>
      <c r="CBQ51" s="80"/>
      <c r="CBR51" s="80"/>
      <c r="CBS51" s="80"/>
      <c r="CBT51" s="80"/>
      <c r="CBU51" s="80"/>
      <c r="CBV51" s="80"/>
      <c r="CBW51" s="80"/>
      <c r="CBX51" s="80"/>
      <c r="CBY51" s="80"/>
      <c r="CBZ51" s="80"/>
      <c r="CCA51" s="80"/>
      <c r="CCB51" s="80"/>
      <c r="CCC51" s="80"/>
      <c r="CCD51" s="80"/>
      <c r="CCE51" s="80"/>
      <c r="CCF51" s="80"/>
      <c r="CCG51" s="80"/>
      <c r="CCH51" s="80"/>
      <c r="CCI51" s="80"/>
      <c r="CCJ51" s="80"/>
      <c r="CCK51" s="80"/>
      <c r="CCL51" s="80"/>
      <c r="CCM51" s="80"/>
      <c r="CCN51" s="80"/>
      <c r="CCO51" s="80"/>
      <c r="CCP51" s="80"/>
      <c r="CCQ51" s="80"/>
      <c r="CCR51" s="80"/>
      <c r="CCS51" s="80"/>
      <c r="CCT51" s="80"/>
      <c r="CCU51" s="80"/>
      <c r="CCV51" s="80"/>
      <c r="CCW51" s="80"/>
      <c r="CCX51" s="80"/>
      <c r="CCY51" s="80"/>
      <c r="CCZ51" s="80"/>
      <c r="CDA51" s="80"/>
      <c r="CDB51" s="80"/>
      <c r="CDC51" s="80"/>
      <c r="CDD51" s="80"/>
      <c r="CDE51" s="80"/>
      <c r="CDF51" s="80"/>
      <c r="CDG51" s="80"/>
      <c r="CDH51" s="80"/>
      <c r="CDI51" s="80"/>
      <c r="CDJ51" s="80"/>
      <c r="CDK51" s="80"/>
      <c r="CDL51" s="80"/>
      <c r="CDM51" s="80"/>
      <c r="CDN51" s="80"/>
      <c r="CDO51" s="80"/>
      <c r="CDP51" s="80"/>
      <c r="CDQ51" s="80"/>
      <c r="CDR51" s="80"/>
      <c r="CDS51" s="80"/>
      <c r="CDT51" s="80"/>
      <c r="CDU51" s="80"/>
      <c r="CDV51" s="80"/>
      <c r="CDW51" s="80"/>
      <c r="CDX51" s="80"/>
      <c r="CDY51" s="80"/>
      <c r="CDZ51" s="80"/>
      <c r="CEA51" s="80"/>
      <c r="CEB51" s="80"/>
      <c r="CEC51" s="80"/>
      <c r="CED51" s="80"/>
      <c r="CEE51" s="80"/>
      <c r="CEF51" s="80"/>
      <c r="CEG51" s="80"/>
      <c r="CEH51" s="80"/>
      <c r="CEI51" s="80"/>
      <c r="CEJ51" s="80"/>
      <c r="CEK51" s="80"/>
      <c r="CEL51" s="80"/>
      <c r="CEM51" s="80"/>
      <c r="CEN51" s="80"/>
      <c r="CEO51" s="80"/>
      <c r="CEP51" s="80"/>
      <c r="CEQ51" s="80"/>
      <c r="CER51" s="80"/>
      <c r="CES51" s="80"/>
      <c r="CET51" s="80"/>
      <c r="CEU51" s="80"/>
      <c r="CEV51" s="80"/>
      <c r="CEW51" s="80"/>
      <c r="CEX51" s="80"/>
      <c r="CEY51" s="80"/>
      <c r="CEZ51" s="80"/>
      <c r="CFA51" s="80"/>
      <c r="CFB51" s="80"/>
      <c r="CFC51" s="80"/>
      <c r="CFD51" s="80"/>
      <c r="CFE51" s="80"/>
      <c r="CFF51" s="80"/>
      <c r="CFG51" s="80"/>
      <c r="CFH51" s="80"/>
      <c r="CFI51" s="80"/>
      <c r="CFJ51" s="80"/>
      <c r="CFK51" s="80"/>
      <c r="CFL51" s="80"/>
      <c r="CFM51" s="80"/>
      <c r="CFN51" s="80"/>
      <c r="CFO51" s="80"/>
      <c r="CFP51" s="80"/>
      <c r="CFQ51" s="80"/>
      <c r="CFR51" s="80"/>
      <c r="CFS51" s="80"/>
      <c r="CFT51" s="80"/>
      <c r="CFU51" s="80"/>
      <c r="CFV51" s="80"/>
      <c r="CFW51" s="80"/>
      <c r="CFX51" s="80"/>
      <c r="CFY51" s="80"/>
      <c r="CFZ51" s="80"/>
      <c r="CGA51" s="80"/>
      <c r="CGB51" s="80"/>
      <c r="CGC51" s="80"/>
      <c r="CGD51" s="80"/>
      <c r="CGE51" s="80"/>
      <c r="CGF51" s="80"/>
      <c r="CGG51" s="80"/>
      <c r="CGH51" s="80"/>
      <c r="CGI51" s="80"/>
      <c r="CGJ51" s="80"/>
      <c r="CGK51" s="80"/>
      <c r="CGL51" s="80"/>
      <c r="CGM51" s="80"/>
      <c r="CGN51" s="80"/>
      <c r="CGO51" s="80"/>
      <c r="CGP51" s="80"/>
      <c r="CGQ51" s="80"/>
      <c r="CGR51" s="80"/>
      <c r="CGS51" s="80"/>
      <c r="CGT51" s="80"/>
      <c r="CGU51" s="80"/>
      <c r="CGV51" s="80"/>
      <c r="CGW51" s="80"/>
      <c r="CGX51" s="80"/>
      <c r="CGY51" s="80"/>
      <c r="CGZ51" s="80"/>
      <c r="CHA51" s="80"/>
      <c r="CHB51" s="80"/>
      <c r="CHC51" s="80"/>
      <c r="CHD51" s="80"/>
      <c r="CHE51" s="80"/>
      <c r="CHF51" s="80"/>
      <c r="CHG51" s="80"/>
      <c r="CHH51" s="80"/>
      <c r="CHI51" s="80"/>
      <c r="CHJ51" s="80"/>
      <c r="CHK51" s="80"/>
      <c r="CHL51" s="80"/>
      <c r="CHM51" s="80"/>
      <c r="CHN51" s="80"/>
      <c r="CHO51" s="80"/>
      <c r="CHP51" s="80"/>
      <c r="CHQ51" s="80"/>
      <c r="CHR51" s="80"/>
      <c r="CHS51" s="80"/>
      <c r="CHT51" s="80"/>
      <c r="CHU51" s="80"/>
      <c r="CHV51" s="80"/>
      <c r="CHW51" s="80"/>
      <c r="CHX51" s="80"/>
      <c r="CHY51" s="80"/>
      <c r="CHZ51" s="80"/>
      <c r="CIA51" s="80"/>
      <c r="CIB51" s="80"/>
      <c r="CIC51" s="80"/>
      <c r="CID51" s="80"/>
      <c r="CIE51" s="80"/>
      <c r="CIF51" s="80"/>
      <c r="CIG51" s="80"/>
      <c r="CIH51" s="80"/>
      <c r="CII51" s="80"/>
      <c r="CIJ51" s="80"/>
      <c r="CIK51" s="80"/>
      <c r="CIL51" s="80"/>
      <c r="CIM51" s="80"/>
      <c r="CIN51" s="80"/>
      <c r="CIO51" s="80"/>
      <c r="CIP51" s="80"/>
      <c r="CIQ51" s="80"/>
      <c r="CIR51" s="80"/>
      <c r="CIS51" s="80"/>
      <c r="CIT51" s="80"/>
      <c r="CIU51" s="80"/>
      <c r="CIV51" s="80"/>
      <c r="CIW51" s="80"/>
      <c r="CIX51" s="80"/>
      <c r="CIY51" s="80"/>
      <c r="CIZ51" s="80"/>
      <c r="CJA51" s="80"/>
      <c r="CJB51" s="80"/>
      <c r="CJC51" s="80"/>
      <c r="CJD51" s="80"/>
      <c r="CJE51" s="80"/>
      <c r="CJF51" s="80"/>
      <c r="CJG51" s="80"/>
      <c r="CJH51" s="80"/>
      <c r="CJI51" s="80"/>
      <c r="CJJ51" s="80"/>
      <c r="CJK51" s="80"/>
      <c r="CJL51" s="80"/>
      <c r="CJM51" s="80"/>
      <c r="CJN51" s="80"/>
      <c r="CJO51" s="80"/>
      <c r="CJP51" s="80"/>
      <c r="CJQ51" s="80"/>
      <c r="CJR51" s="80"/>
      <c r="CJS51" s="80"/>
      <c r="CJT51" s="80"/>
      <c r="CJU51" s="80"/>
      <c r="CJV51" s="80"/>
      <c r="CJW51" s="80"/>
      <c r="CJX51" s="80"/>
      <c r="CJY51" s="80"/>
      <c r="CJZ51" s="80"/>
      <c r="CKA51" s="80"/>
      <c r="CKB51" s="80"/>
      <c r="CKC51" s="80"/>
      <c r="CKD51" s="80"/>
      <c r="CKE51" s="80"/>
      <c r="CKF51" s="80"/>
      <c r="CKG51" s="80"/>
      <c r="CKH51" s="80"/>
      <c r="CKI51" s="80"/>
      <c r="CKJ51" s="80"/>
      <c r="CKK51" s="80"/>
      <c r="CKL51" s="80"/>
      <c r="CKM51" s="80"/>
      <c r="CKN51" s="80"/>
      <c r="CKO51" s="80"/>
      <c r="CKP51" s="80"/>
      <c r="CKQ51" s="80"/>
      <c r="CKR51" s="80"/>
      <c r="CKS51" s="80"/>
      <c r="CKT51" s="80"/>
      <c r="CKU51" s="80"/>
      <c r="CKV51" s="80"/>
      <c r="CKW51" s="80"/>
      <c r="CKX51" s="80"/>
      <c r="CKY51" s="80"/>
      <c r="CKZ51" s="80"/>
      <c r="CLA51" s="80"/>
      <c r="CLB51" s="80"/>
      <c r="CLC51" s="80"/>
      <c r="CLD51" s="80"/>
      <c r="CLE51" s="80"/>
      <c r="CLF51" s="80"/>
      <c r="CLG51" s="80"/>
      <c r="CLH51" s="80"/>
      <c r="CLI51" s="80"/>
      <c r="CLJ51" s="80"/>
      <c r="CLK51" s="80"/>
      <c r="CLL51" s="80"/>
      <c r="CLM51" s="80"/>
      <c r="CLN51" s="80"/>
      <c r="CLO51" s="80"/>
      <c r="CLP51" s="80"/>
      <c r="CLQ51" s="80"/>
      <c r="CLR51" s="80"/>
      <c r="CLS51" s="80"/>
      <c r="CLT51" s="80"/>
      <c r="CLU51" s="80"/>
      <c r="CLV51" s="80"/>
      <c r="CLW51" s="80"/>
      <c r="CLX51" s="80"/>
      <c r="CLY51" s="80"/>
      <c r="CLZ51" s="80"/>
      <c r="CMA51" s="80"/>
      <c r="CMB51" s="80"/>
      <c r="CMC51" s="80"/>
      <c r="CMD51" s="80"/>
      <c r="CME51" s="80"/>
      <c r="CMF51" s="80"/>
      <c r="CMG51" s="80"/>
      <c r="CMH51" s="80"/>
      <c r="CMI51" s="80"/>
      <c r="CMJ51" s="80"/>
      <c r="CMK51" s="80"/>
      <c r="CML51" s="80"/>
      <c r="CMM51" s="80"/>
      <c r="CMN51" s="80"/>
      <c r="CMO51" s="80"/>
      <c r="CMP51" s="80"/>
      <c r="CMQ51" s="80"/>
      <c r="CMR51" s="80"/>
      <c r="CMS51" s="80"/>
      <c r="CMT51" s="80"/>
      <c r="CMU51" s="80"/>
      <c r="CMV51" s="80"/>
      <c r="CMW51" s="80"/>
      <c r="CMX51" s="80"/>
      <c r="CMY51" s="80"/>
      <c r="CMZ51" s="80"/>
      <c r="CNA51" s="80"/>
      <c r="CNB51" s="80"/>
      <c r="CNC51" s="80"/>
      <c r="CND51" s="80"/>
      <c r="CNE51" s="80"/>
      <c r="CNF51" s="80"/>
      <c r="CNG51" s="80"/>
      <c r="CNH51" s="80"/>
      <c r="CNI51" s="80"/>
      <c r="CNJ51" s="80"/>
      <c r="CNK51" s="80"/>
      <c r="CNL51" s="80"/>
      <c r="CNM51" s="80"/>
      <c r="CNN51" s="80"/>
      <c r="CNO51" s="80"/>
      <c r="CNP51" s="80"/>
      <c r="CNQ51" s="80"/>
      <c r="CNR51" s="80"/>
      <c r="CNS51" s="80"/>
      <c r="CNT51" s="80"/>
      <c r="CNU51" s="80"/>
      <c r="CNV51" s="80"/>
      <c r="CNW51" s="80"/>
      <c r="CNX51" s="80"/>
      <c r="CNY51" s="80"/>
      <c r="CNZ51" s="80"/>
      <c r="COA51" s="80"/>
      <c r="COB51" s="80"/>
      <c r="COC51" s="80"/>
      <c r="COD51" s="80"/>
      <c r="COE51" s="80"/>
      <c r="COF51" s="80"/>
      <c r="COG51" s="80"/>
      <c r="COH51" s="80"/>
      <c r="COI51" s="80"/>
      <c r="COJ51" s="80"/>
      <c r="COK51" s="80"/>
      <c r="COL51" s="80"/>
      <c r="COM51" s="80"/>
      <c r="CON51" s="80"/>
      <c r="COO51" s="80"/>
      <c r="COP51" s="80"/>
      <c r="COQ51" s="80"/>
      <c r="COR51" s="80"/>
      <c r="COS51" s="80"/>
      <c r="COT51" s="80"/>
      <c r="COU51" s="80"/>
      <c r="COV51" s="80"/>
      <c r="COW51" s="80"/>
      <c r="COX51" s="80"/>
      <c r="COY51" s="80"/>
      <c r="COZ51" s="80"/>
      <c r="CPA51" s="80"/>
      <c r="CPB51" s="80"/>
      <c r="CPC51" s="80"/>
      <c r="CPD51" s="80"/>
      <c r="CPE51" s="80"/>
      <c r="CPF51" s="80"/>
      <c r="CPG51" s="80"/>
      <c r="CPH51" s="80"/>
      <c r="CPI51" s="80"/>
      <c r="CPJ51" s="80"/>
      <c r="CPK51" s="80"/>
      <c r="CPL51" s="80"/>
      <c r="CPM51" s="80"/>
      <c r="CPN51" s="80"/>
      <c r="CPO51" s="80"/>
      <c r="CPP51" s="80"/>
      <c r="CPQ51" s="80"/>
      <c r="CPR51" s="80"/>
      <c r="CPS51" s="80"/>
      <c r="CPT51" s="80"/>
      <c r="CPU51" s="80"/>
      <c r="CPV51" s="80"/>
      <c r="CPW51" s="80"/>
      <c r="CPX51" s="80"/>
      <c r="CPY51" s="80"/>
      <c r="CPZ51" s="80"/>
      <c r="CQA51" s="80"/>
      <c r="CQB51" s="80"/>
      <c r="CQC51" s="80"/>
      <c r="CQD51" s="80"/>
      <c r="CQE51" s="80"/>
      <c r="CQF51" s="80"/>
      <c r="CQG51" s="80"/>
      <c r="CQH51" s="80"/>
      <c r="CQI51" s="80"/>
      <c r="CQJ51" s="80"/>
      <c r="CQK51" s="80"/>
      <c r="CQL51" s="80"/>
      <c r="CQM51" s="80"/>
      <c r="CQN51" s="80"/>
      <c r="CQO51" s="80"/>
      <c r="CQP51" s="80"/>
      <c r="CQQ51" s="80"/>
      <c r="CQR51" s="80"/>
      <c r="CQS51" s="80"/>
      <c r="CQT51" s="80"/>
      <c r="CQU51" s="80"/>
      <c r="CQV51" s="80"/>
      <c r="CQW51" s="80"/>
      <c r="CQX51" s="80"/>
      <c r="CQY51" s="80"/>
      <c r="CQZ51" s="80"/>
      <c r="CRA51" s="80"/>
      <c r="CRB51" s="80"/>
      <c r="CRC51" s="80"/>
      <c r="CRD51" s="80"/>
      <c r="CRE51" s="80"/>
      <c r="CRF51" s="80"/>
      <c r="CRG51" s="80"/>
      <c r="CRH51" s="80"/>
      <c r="CRI51" s="80"/>
      <c r="CRJ51" s="80"/>
      <c r="CRK51" s="80"/>
      <c r="CRL51" s="80"/>
      <c r="CRM51" s="80"/>
      <c r="CRN51" s="80"/>
      <c r="CRO51" s="80"/>
      <c r="CRP51" s="80"/>
      <c r="CRQ51" s="80"/>
      <c r="CRR51" s="80"/>
      <c r="CRS51" s="80"/>
      <c r="CRT51" s="80"/>
      <c r="CRU51" s="80"/>
      <c r="CRV51" s="80"/>
      <c r="CRW51" s="80"/>
      <c r="CRX51" s="80"/>
      <c r="CRY51" s="80"/>
      <c r="CRZ51" s="80"/>
      <c r="CSA51" s="80"/>
      <c r="CSB51" s="80"/>
      <c r="CSC51" s="80"/>
      <c r="CSD51" s="80"/>
      <c r="CSE51" s="80"/>
      <c r="CSF51" s="80"/>
      <c r="CSG51" s="80"/>
      <c r="CSH51" s="80"/>
      <c r="CSI51" s="80"/>
      <c r="CSJ51" s="80"/>
      <c r="CSK51" s="80"/>
      <c r="CSL51" s="80"/>
      <c r="CSM51" s="80"/>
      <c r="CSN51" s="80"/>
      <c r="CSO51" s="80"/>
      <c r="CSP51" s="80"/>
      <c r="CSQ51" s="80"/>
      <c r="CSR51" s="80"/>
      <c r="CSS51" s="80"/>
      <c r="CST51" s="80"/>
      <c r="CSU51" s="80"/>
      <c r="CSV51" s="80"/>
      <c r="CSW51" s="80"/>
      <c r="CSX51" s="80"/>
      <c r="CSY51" s="80"/>
      <c r="CSZ51" s="80"/>
      <c r="CTA51" s="80"/>
      <c r="CTB51" s="80"/>
      <c r="CTC51" s="80"/>
      <c r="CTD51" s="80"/>
      <c r="CTE51" s="80"/>
      <c r="CTF51" s="80"/>
      <c r="CTG51" s="80"/>
      <c r="CTH51" s="80"/>
      <c r="CTI51" s="80"/>
      <c r="CTJ51" s="80"/>
      <c r="CTK51" s="80"/>
      <c r="CTL51" s="80"/>
      <c r="CTM51" s="80"/>
      <c r="CTN51" s="80"/>
      <c r="CTO51" s="80"/>
      <c r="CTP51" s="80"/>
      <c r="CTQ51" s="80"/>
      <c r="CTR51" s="80"/>
      <c r="CTS51" s="80"/>
      <c r="CTT51" s="80"/>
      <c r="CTU51" s="80"/>
      <c r="CTV51" s="80"/>
      <c r="CTW51" s="80"/>
      <c r="CTX51" s="80"/>
      <c r="CTY51" s="80"/>
      <c r="CTZ51" s="80"/>
      <c r="CUA51" s="80"/>
      <c r="CUB51" s="80"/>
      <c r="CUC51" s="80"/>
      <c r="CUD51" s="80"/>
      <c r="CUE51" s="80"/>
      <c r="CUF51" s="80"/>
      <c r="CUG51" s="80"/>
      <c r="CUH51" s="80"/>
      <c r="CUI51" s="80"/>
      <c r="CUJ51" s="80"/>
      <c r="CUK51" s="80"/>
      <c r="CUL51" s="80"/>
      <c r="CUM51" s="80"/>
      <c r="CUN51" s="80"/>
      <c r="CUO51" s="80"/>
      <c r="CUP51" s="80"/>
      <c r="CUQ51" s="80"/>
      <c r="CUR51" s="80"/>
      <c r="CUS51" s="80"/>
      <c r="CUT51" s="80"/>
      <c r="CUU51" s="80"/>
      <c r="CUV51" s="80"/>
      <c r="CUW51" s="80"/>
      <c r="CUX51" s="80"/>
      <c r="CUY51" s="80"/>
      <c r="CUZ51" s="80"/>
      <c r="CVA51" s="80"/>
      <c r="CVB51" s="80"/>
      <c r="CVC51" s="80"/>
      <c r="CVD51" s="80"/>
      <c r="CVE51" s="80"/>
      <c r="CVF51" s="80"/>
      <c r="CVG51" s="80"/>
      <c r="CVH51" s="80"/>
      <c r="CVI51" s="80"/>
      <c r="CVJ51" s="80"/>
      <c r="CVK51" s="80"/>
      <c r="CVL51" s="80"/>
      <c r="CVM51" s="80"/>
      <c r="CVN51" s="80"/>
      <c r="CVO51" s="80"/>
      <c r="CVP51" s="80"/>
      <c r="CVQ51" s="80"/>
      <c r="CVR51" s="80"/>
      <c r="CVS51" s="80"/>
      <c r="CVT51" s="80"/>
      <c r="CVU51" s="80"/>
      <c r="CVV51" s="80"/>
      <c r="CVW51" s="80"/>
      <c r="CVX51" s="80"/>
      <c r="CVY51" s="80"/>
      <c r="CVZ51" s="80"/>
      <c r="CWA51" s="80"/>
      <c r="CWB51" s="80"/>
      <c r="CWC51" s="80"/>
      <c r="CWD51" s="80"/>
      <c r="CWE51" s="80"/>
      <c r="CWF51" s="80"/>
      <c r="CWG51" s="80"/>
      <c r="CWH51" s="80"/>
      <c r="CWI51" s="80"/>
      <c r="CWJ51" s="80"/>
      <c r="CWK51" s="80"/>
      <c r="CWL51" s="80"/>
      <c r="CWM51" s="80"/>
      <c r="CWN51" s="80"/>
      <c r="CWO51" s="80"/>
      <c r="CWP51" s="80"/>
      <c r="CWQ51" s="80"/>
      <c r="CWR51" s="80"/>
      <c r="CWS51" s="80"/>
      <c r="CWT51" s="80"/>
      <c r="CWU51" s="80"/>
      <c r="CWV51" s="80"/>
      <c r="CWW51" s="80"/>
      <c r="CWX51" s="80"/>
      <c r="CWY51" s="80"/>
      <c r="CWZ51" s="80"/>
      <c r="CXA51" s="80"/>
      <c r="CXB51" s="80"/>
      <c r="CXC51" s="80"/>
      <c r="CXD51" s="80"/>
      <c r="CXE51" s="80"/>
      <c r="CXF51" s="80"/>
      <c r="CXG51" s="80"/>
      <c r="CXH51" s="80"/>
      <c r="CXI51" s="80"/>
      <c r="CXJ51" s="80"/>
      <c r="CXK51" s="80"/>
      <c r="CXL51" s="80"/>
      <c r="CXM51" s="80"/>
      <c r="CXN51" s="80"/>
      <c r="CXO51" s="80"/>
      <c r="CXP51" s="80"/>
      <c r="CXQ51" s="80"/>
      <c r="CXR51" s="80"/>
      <c r="CXS51" s="80"/>
      <c r="CXT51" s="80"/>
      <c r="CXU51" s="80"/>
      <c r="CXV51" s="80"/>
      <c r="CXW51" s="80"/>
      <c r="CXX51" s="80"/>
      <c r="CXY51" s="80"/>
      <c r="CXZ51" s="80"/>
      <c r="CYA51" s="80"/>
      <c r="CYB51" s="80"/>
      <c r="CYC51" s="80"/>
      <c r="CYD51" s="80"/>
      <c r="CYE51" s="80"/>
      <c r="CYF51" s="80"/>
      <c r="CYG51" s="80"/>
      <c r="CYH51" s="80"/>
      <c r="CYI51" s="80"/>
      <c r="CYJ51" s="80"/>
      <c r="CYK51" s="80"/>
      <c r="CYL51" s="80"/>
      <c r="CYM51" s="80"/>
      <c r="CYN51" s="80"/>
      <c r="CYO51" s="80"/>
      <c r="CYP51" s="80"/>
      <c r="CYQ51" s="80"/>
      <c r="CYR51" s="80"/>
      <c r="CYS51" s="80"/>
      <c r="CYT51" s="80"/>
      <c r="CYU51" s="80"/>
      <c r="CYV51" s="80"/>
      <c r="CYW51" s="80"/>
      <c r="CYX51" s="80"/>
      <c r="CYY51" s="80"/>
      <c r="CYZ51" s="80"/>
      <c r="CZA51" s="80"/>
      <c r="CZB51" s="80"/>
      <c r="CZC51" s="80"/>
      <c r="CZD51" s="80"/>
      <c r="CZE51" s="80"/>
      <c r="CZF51" s="80"/>
      <c r="CZG51" s="80"/>
      <c r="CZH51" s="80"/>
      <c r="CZI51" s="80"/>
      <c r="CZJ51" s="80"/>
      <c r="CZK51" s="80"/>
      <c r="CZL51" s="80"/>
      <c r="CZM51" s="80"/>
      <c r="CZN51" s="80"/>
      <c r="CZO51" s="80"/>
      <c r="CZP51" s="80"/>
      <c r="CZQ51" s="80"/>
      <c r="CZR51" s="80"/>
      <c r="CZS51" s="80"/>
      <c r="CZT51" s="80"/>
      <c r="CZU51" s="80"/>
      <c r="CZV51" s="80"/>
      <c r="CZW51" s="80"/>
      <c r="CZX51" s="80"/>
      <c r="CZY51" s="80"/>
      <c r="CZZ51" s="80"/>
      <c r="DAA51" s="80"/>
      <c r="DAB51" s="80"/>
      <c r="DAC51" s="80"/>
      <c r="DAD51" s="80"/>
      <c r="DAE51" s="80"/>
      <c r="DAF51" s="80"/>
      <c r="DAG51" s="80"/>
      <c r="DAH51" s="80"/>
      <c r="DAI51" s="80"/>
      <c r="DAJ51" s="80"/>
      <c r="DAK51" s="80"/>
      <c r="DAL51" s="80"/>
      <c r="DAM51" s="80"/>
      <c r="DAN51" s="80"/>
      <c r="DAO51" s="80"/>
      <c r="DAP51" s="80"/>
      <c r="DAQ51" s="80"/>
      <c r="DAR51" s="80"/>
      <c r="DAS51" s="80"/>
      <c r="DAT51" s="80"/>
      <c r="DAU51" s="80"/>
      <c r="DAV51" s="80"/>
      <c r="DAW51" s="80"/>
      <c r="DAX51" s="80"/>
      <c r="DAY51" s="80"/>
      <c r="DAZ51" s="80"/>
      <c r="DBA51" s="80"/>
      <c r="DBB51" s="80"/>
      <c r="DBC51" s="80"/>
      <c r="DBD51" s="80"/>
      <c r="DBE51" s="80"/>
      <c r="DBF51" s="80"/>
      <c r="DBG51" s="80"/>
      <c r="DBH51" s="80"/>
      <c r="DBI51" s="80"/>
      <c r="DBJ51" s="80"/>
      <c r="DBK51" s="80"/>
      <c r="DBL51" s="80"/>
      <c r="DBM51" s="80"/>
      <c r="DBN51" s="80"/>
      <c r="DBO51" s="80"/>
      <c r="DBP51" s="80"/>
      <c r="DBQ51" s="80"/>
      <c r="DBR51" s="80"/>
      <c r="DBS51" s="80"/>
      <c r="DBT51" s="80"/>
      <c r="DBU51" s="80"/>
      <c r="DBV51" s="80"/>
      <c r="DBW51" s="80"/>
      <c r="DBX51" s="80"/>
      <c r="DBY51" s="80"/>
      <c r="DBZ51" s="80"/>
      <c r="DCA51" s="80"/>
      <c r="DCB51" s="80"/>
      <c r="DCC51" s="80"/>
      <c r="DCD51" s="80"/>
      <c r="DCE51" s="80"/>
      <c r="DCF51" s="80"/>
      <c r="DCG51" s="80"/>
      <c r="DCH51" s="80"/>
      <c r="DCI51" s="80"/>
      <c r="DCJ51" s="80"/>
      <c r="DCK51" s="80"/>
      <c r="DCL51" s="80"/>
      <c r="DCM51" s="80"/>
      <c r="DCN51" s="80"/>
      <c r="DCO51" s="80"/>
      <c r="DCP51" s="80"/>
      <c r="DCQ51" s="80"/>
      <c r="DCR51" s="80"/>
      <c r="DCS51" s="80"/>
      <c r="DCT51" s="80"/>
      <c r="DCU51" s="80"/>
      <c r="DCV51" s="80"/>
      <c r="DCW51" s="80"/>
      <c r="DCX51" s="80"/>
      <c r="DCY51" s="80"/>
      <c r="DCZ51" s="80"/>
      <c r="DDA51" s="80"/>
      <c r="DDB51" s="80"/>
      <c r="DDC51" s="80"/>
      <c r="DDD51" s="80"/>
      <c r="DDE51" s="80"/>
      <c r="DDF51" s="80"/>
      <c r="DDG51" s="80"/>
      <c r="DDH51" s="80"/>
      <c r="DDI51" s="80"/>
      <c r="DDJ51" s="80"/>
      <c r="DDK51" s="80"/>
      <c r="DDL51" s="80"/>
      <c r="DDM51" s="80"/>
      <c r="DDN51" s="80"/>
      <c r="DDO51" s="80"/>
      <c r="DDP51" s="80"/>
      <c r="DDQ51" s="80"/>
      <c r="DDR51" s="80"/>
      <c r="DDS51" s="80"/>
      <c r="DDT51" s="80"/>
      <c r="DDU51" s="80"/>
      <c r="DDV51" s="80"/>
      <c r="DDW51" s="80"/>
      <c r="DDX51" s="80"/>
      <c r="DDY51" s="80"/>
      <c r="DDZ51" s="80"/>
      <c r="DEA51" s="80"/>
      <c r="DEB51" s="80"/>
      <c r="DEC51" s="80"/>
      <c r="DED51" s="80"/>
      <c r="DEE51" s="80"/>
      <c r="DEF51" s="80"/>
      <c r="DEG51" s="80"/>
      <c r="DEH51" s="80"/>
      <c r="DEI51" s="80"/>
      <c r="DEJ51" s="80"/>
      <c r="DEK51" s="80"/>
      <c r="DEL51" s="80"/>
      <c r="DEM51" s="80"/>
      <c r="DEN51" s="80"/>
      <c r="DEO51" s="80"/>
      <c r="DEP51" s="80"/>
      <c r="DEQ51" s="80"/>
      <c r="DER51" s="80"/>
      <c r="DES51" s="80"/>
      <c r="DET51" s="80"/>
      <c r="DEU51" s="80"/>
      <c r="DEV51" s="80"/>
      <c r="DEW51" s="80"/>
      <c r="DEX51" s="80"/>
      <c r="DEY51" s="80"/>
      <c r="DEZ51" s="80"/>
      <c r="DFA51" s="80"/>
      <c r="DFB51" s="80"/>
      <c r="DFC51" s="80"/>
      <c r="DFD51" s="80"/>
      <c r="DFE51" s="80"/>
      <c r="DFF51" s="80"/>
      <c r="DFG51" s="80"/>
      <c r="DFH51" s="80"/>
      <c r="DFI51" s="80"/>
      <c r="DFJ51" s="80"/>
      <c r="DFK51" s="80"/>
      <c r="DFL51" s="80"/>
      <c r="DFM51" s="80"/>
      <c r="DFN51" s="80"/>
      <c r="DFO51" s="80"/>
      <c r="DFP51" s="80"/>
      <c r="DFQ51" s="80"/>
      <c r="DFR51" s="80"/>
      <c r="DFS51" s="80"/>
      <c r="DFT51" s="80"/>
      <c r="DFU51" s="80"/>
      <c r="DFV51" s="80"/>
      <c r="DFW51" s="80"/>
      <c r="DFX51" s="80"/>
      <c r="DFY51" s="80"/>
      <c r="DFZ51" s="80"/>
      <c r="DGA51" s="80"/>
      <c r="DGB51" s="80"/>
      <c r="DGC51" s="80"/>
      <c r="DGD51" s="80"/>
      <c r="DGE51" s="80"/>
      <c r="DGF51" s="80"/>
      <c r="DGG51" s="80"/>
      <c r="DGH51" s="80"/>
      <c r="DGI51" s="80"/>
      <c r="DGJ51" s="80"/>
      <c r="DGK51" s="80"/>
      <c r="DGL51" s="80"/>
      <c r="DGM51" s="80"/>
      <c r="DGN51" s="80"/>
      <c r="DGO51" s="80"/>
      <c r="DGP51" s="80"/>
      <c r="DGQ51" s="80"/>
      <c r="DGR51" s="80"/>
      <c r="DGS51" s="80"/>
      <c r="DGT51" s="80"/>
      <c r="DGU51" s="80"/>
      <c r="DGV51" s="80"/>
      <c r="DGW51" s="80"/>
      <c r="DGX51" s="80"/>
      <c r="DGY51" s="80"/>
      <c r="DGZ51" s="80"/>
      <c r="DHA51" s="80"/>
      <c r="DHB51" s="80"/>
      <c r="DHC51" s="80"/>
      <c r="DHD51" s="80"/>
      <c r="DHE51" s="80"/>
      <c r="DHF51" s="80"/>
      <c r="DHG51" s="80"/>
      <c r="DHH51" s="80"/>
      <c r="DHI51" s="80"/>
      <c r="DHJ51" s="80"/>
      <c r="DHK51" s="80"/>
      <c r="DHL51" s="80"/>
      <c r="DHM51" s="80"/>
      <c r="DHN51" s="80"/>
      <c r="DHO51" s="80"/>
      <c r="DHP51" s="80"/>
      <c r="DHQ51" s="80"/>
      <c r="DHR51" s="80"/>
      <c r="DHS51" s="80"/>
      <c r="DHT51" s="80"/>
      <c r="DHU51" s="80"/>
      <c r="DHV51" s="80"/>
      <c r="DHW51" s="80"/>
      <c r="DHX51" s="80"/>
      <c r="DHY51" s="80"/>
      <c r="DHZ51" s="80"/>
      <c r="DIA51" s="80"/>
      <c r="DIB51" s="80"/>
      <c r="DIC51" s="80"/>
      <c r="DID51" s="80"/>
      <c r="DIE51" s="80"/>
      <c r="DIF51" s="80"/>
      <c r="DIG51" s="80"/>
      <c r="DIH51" s="80"/>
      <c r="DII51" s="80"/>
      <c r="DIJ51" s="80"/>
      <c r="DIK51" s="80"/>
      <c r="DIL51" s="80"/>
      <c r="DIM51" s="80"/>
      <c r="DIN51" s="80"/>
      <c r="DIO51" s="80"/>
      <c r="DIP51" s="80"/>
      <c r="DIQ51" s="80"/>
      <c r="DIR51" s="80"/>
      <c r="DIS51" s="80"/>
      <c r="DIT51" s="80"/>
      <c r="DIU51" s="80"/>
      <c r="DIV51" s="80"/>
      <c r="DIW51" s="80"/>
      <c r="DIX51" s="80"/>
      <c r="DIY51" s="80"/>
      <c r="DIZ51" s="80"/>
      <c r="DJA51" s="80"/>
      <c r="DJB51" s="80"/>
      <c r="DJC51" s="80"/>
      <c r="DJD51" s="80"/>
      <c r="DJE51" s="80"/>
      <c r="DJF51" s="80"/>
      <c r="DJG51" s="80"/>
      <c r="DJH51" s="80"/>
      <c r="DJI51" s="80"/>
      <c r="DJJ51" s="80"/>
      <c r="DJK51" s="80"/>
      <c r="DJL51" s="80"/>
      <c r="DJM51" s="80"/>
      <c r="DJN51" s="80"/>
      <c r="DJO51" s="80"/>
      <c r="DJP51" s="80"/>
      <c r="DJQ51" s="80"/>
      <c r="DJR51" s="80"/>
      <c r="DJS51" s="80"/>
      <c r="DJT51" s="80"/>
      <c r="DJU51" s="80"/>
      <c r="DJV51" s="80"/>
      <c r="DJW51" s="80"/>
      <c r="DJX51" s="80"/>
      <c r="DJY51" s="80"/>
      <c r="DJZ51" s="80"/>
      <c r="DKA51" s="80"/>
      <c r="DKB51" s="80"/>
      <c r="DKC51" s="80"/>
      <c r="DKD51" s="80"/>
      <c r="DKE51" s="80"/>
      <c r="DKF51" s="80"/>
      <c r="DKG51" s="80"/>
      <c r="DKH51" s="80"/>
      <c r="DKI51" s="80"/>
      <c r="DKJ51" s="80"/>
      <c r="DKK51" s="80"/>
      <c r="DKL51" s="80"/>
      <c r="DKM51" s="80"/>
      <c r="DKN51" s="80"/>
      <c r="DKO51" s="80"/>
      <c r="DKP51" s="80"/>
      <c r="DKQ51" s="80"/>
      <c r="DKR51" s="80"/>
      <c r="DKS51" s="80"/>
      <c r="DKT51" s="80"/>
      <c r="DKU51" s="80"/>
      <c r="DKV51" s="80"/>
      <c r="DKW51" s="80"/>
      <c r="DKX51" s="80"/>
      <c r="DKY51" s="80"/>
      <c r="DKZ51" s="80"/>
      <c r="DLA51" s="80"/>
      <c r="DLB51" s="80"/>
      <c r="DLC51" s="80"/>
      <c r="DLD51" s="80"/>
      <c r="DLE51" s="80"/>
      <c r="DLF51" s="80"/>
      <c r="DLG51" s="80"/>
      <c r="DLH51" s="80"/>
      <c r="DLI51" s="80"/>
      <c r="DLJ51" s="80"/>
      <c r="DLK51" s="80"/>
      <c r="DLL51" s="80"/>
      <c r="DLM51" s="80"/>
      <c r="DLN51" s="80"/>
      <c r="DLO51" s="80"/>
      <c r="DLP51" s="80"/>
      <c r="DLQ51" s="80"/>
      <c r="DLR51" s="80"/>
      <c r="DLS51" s="80"/>
      <c r="DLT51" s="80"/>
      <c r="DLU51" s="80"/>
      <c r="DLV51" s="80"/>
      <c r="DLW51" s="80"/>
      <c r="DLX51" s="80"/>
      <c r="DLY51" s="80"/>
      <c r="DLZ51" s="80"/>
      <c r="DMA51" s="80"/>
      <c r="DMB51" s="80"/>
      <c r="DMC51" s="80"/>
      <c r="DMD51" s="80"/>
      <c r="DME51" s="80"/>
      <c r="DMF51" s="80"/>
      <c r="DMG51" s="80"/>
      <c r="DMH51" s="80"/>
      <c r="DMI51" s="80"/>
      <c r="DMJ51" s="80"/>
      <c r="DMK51" s="80"/>
      <c r="DML51" s="80"/>
      <c r="DMM51" s="80"/>
      <c r="DMN51" s="80"/>
      <c r="DMO51" s="80"/>
      <c r="DMP51" s="80"/>
      <c r="DMQ51" s="80"/>
      <c r="DMR51" s="80"/>
      <c r="DMS51" s="80"/>
      <c r="DMT51" s="80"/>
      <c r="DMU51" s="80"/>
      <c r="DMV51" s="80"/>
      <c r="DMW51" s="80"/>
      <c r="DMX51" s="80"/>
      <c r="DMY51" s="80"/>
      <c r="DMZ51" s="80"/>
      <c r="DNA51" s="80"/>
      <c r="DNB51" s="80"/>
      <c r="DNC51" s="80"/>
      <c r="DND51" s="80"/>
      <c r="DNE51" s="80"/>
      <c r="DNF51" s="80"/>
      <c r="DNG51" s="80"/>
      <c r="DNH51" s="80"/>
      <c r="DNI51" s="80"/>
      <c r="DNJ51" s="80"/>
      <c r="DNK51" s="80"/>
      <c r="DNL51" s="80"/>
      <c r="DNM51" s="80"/>
      <c r="DNN51" s="80"/>
      <c r="DNO51" s="80"/>
      <c r="DNP51" s="80"/>
      <c r="DNQ51" s="80"/>
      <c r="DNR51" s="80"/>
      <c r="DNS51" s="80"/>
      <c r="DNT51" s="80"/>
      <c r="DNU51" s="80"/>
      <c r="DNV51" s="80"/>
      <c r="DNW51" s="80"/>
      <c r="DNX51" s="80"/>
      <c r="DNY51" s="80"/>
      <c r="DNZ51" s="80"/>
      <c r="DOA51" s="80"/>
      <c r="DOB51" s="80"/>
      <c r="DOC51" s="80"/>
      <c r="DOD51" s="80"/>
      <c r="DOE51" s="80"/>
      <c r="DOF51" s="80"/>
      <c r="DOG51" s="80"/>
      <c r="DOH51" s="80"/>
      <c r="DOI51" s="80"/>
      <c r="DOJ51" s="80"/>
      <c r="DOK51" s="80"/>
      <c r="DOL51" s="80"/>
      <c r="DOM51" s="80"/>
      <c r="DON51" s="80"/>
      <c r="DOO51" s="80"/>
      <c r="DOP51" s="80"/>
      <c r="DOQ51" s="80"/>
      <c r="DOR51" s="80"/>
      <c r="DOS51" s="80"/>
      <c r="DOT51" s="80"/>
      <c r="DOU51" s="80"/>
      <c r="DOV51" s="80"/>
      <c r="DOW51" s="80"/>
      <c r="DOX51" s="80"/>
      <c r="DOY51" s="80"/>
      <c r="DOZ51" s="80"/>
      <c r="DPA51" s="80"/>
      <c r="DPB51" s="80"/>
      <c r="DPC51" s="80"/>
      <c r="DPD51" s="80"/>
      <c r="DPE51" s="80"/>
      <c r="DPF51" s="80"/>
      <c r="DPG51" s="80"/>
      <c r="DPH51" s="80"/>
      <c r="DPI51" s="80"/>
      <c r="DPJ51" s="80"/>
      <c r="DPK51" s="80"/>
      <c r="DPL51" s="80"/>
      <c r="DPM51" s="80"/>
      <c r="DPN51" s="80"/>
      <c r="DPO51" s="80"/>
      <c r="DPP51" s="80"/>
      <c r="DPQ51" s="80"/>
      <c r="DPR51" s="80"/>
      <c r="DPS51" s="80"/>
      <c r="DPT51" s="80"/>
      <c r="DPU51" s="80"/>
      <c r="DPV51" s="80"/>
      <c r="DPW51" s="80"/>
      <c r="DPX51" s="80"/>
      <c r="DPY51" s="80"/>
      <c r="DPZ51" s="80"/>
      <c r="DQA51" s="80"/>
      <c r="DQB51" s="80"/>
      <c r="DQC51" s="80"/>
      <c r="DQD51" s="80"/>
      <c r="DQE51" s="80"/>
      <c r="DQF51" s="80"/>
      <c r="DQG51" s="80"/>
      <c r="DQH51" s="80"/>
      <c r="DQI51" s="80"/>
      <c r="DQJ51" s="80"/>
      <c r="DQK51" s="80"/>
      <c r="DQL51" s="80"/>
      <c r="DQM51" s="80"/>
      <c r="DQN51" s="80"/>
      <c r="DQO51" s="80"/>
      <c r="DQP51" s="80"/>
      <c r="DQQ51" s="80"/>
      <c r="DQR51" s="80"/>
      <c r="DQS51" s="80"/>
      <c r="DQT51" s="80"/>
      <c r="DQU51" s="80"/>
      <c r="DQV51" s="80"/>
      <c r="DQW51" s="80"/>
      <c r="DQX51" s="80"/>
      <c r="DQY51" s="80"/>
      <c r="DQZ51" s="80"/>
      <c r="DRA51" s="80"/>
      <c r="DRB51" s="80"/>
      <c r="DRC51" s="80"/>
      <c r="DRD51" s="80"/>
      <c r="DRE51" s="80"/>
      <c r="DRF51" s="80"/>
      <c r="DRG51" s="80"/>
      <c r="DRH51" s="80"/>
      <c r="DRI51" s="80"/>
      <c r="DRJ51" s="80"/>
      <c r="DRK51" s="80"/>
      <c r="DRL51" s="80"/>
      <c r="DRM51" s="80"/>
      <c r="DRN51" s="80"/>
      <c r="DRO51" s="80"/>
      <c r="DRP51" s="80"/>
      <c r="DRQ51" s="80"/>
      <c r="DRR51" s="80"/>
      <c r="DRS51" s="80"/>
      <c r="DRT51" s="80"/>
      <c r="DRU51" s="80"/>
      <c r="DRV51" s="80"/>
      <c r="DRW51" s="80"/>
      <c r="DRX51" s="80"/>
      <c r="DRY51" s="80"/>
      <c r="DRZ51" s="80"/>
      <c r="DSA51" s="80"/>
      <c r="DSB51" s="80"/>
      <c r="DSC51" s="80"/>
      <c r="DSD51" s="80"/>
      <c r="DSE51" s="80"/>
      <c r="DSF51" s="80"/>
      <c r="DSG51" s="80"/>
      <c r="DSH51" s="80"/>
      <c r="DSI51" s="80"/>
      <c r="DSJ51" s="80"/>
      <c r="DSK51" s="80"/>
      <c r="DSL51" s="80"/>
      <c r="DSM51" s="80"/>
      <c r="DSN51" s="80"/>
      <c r="DSO51" s="80"/>
      <c r="DSP51" s="80"/>
      <c r="DSQ51" s="80"/>
      <c r="DSR51" s="80"/>
      <c r="DSS51" s="80"/>
      <c r="DST51" s="80"/>
      <c r="DSU51" s="80"/>
      <c r="DSV51" s="80"/>
      <c r="DSW51" s="80"/>
      <c r="DSX51" s="80"/>
      <c r="DSY51" s="80"/>
      <c r="DSZ51" s="80"/>
      <c r="DTA51" s="80"/>
      <c r="DTB51" s="80"/>
      <c r="DTC51" s="80"/>
      <c r="DTD51" s="80"/>
      <c r="DTE51" s="80"/>
      <c r="DTF51" s="80"/>
      <c r="DTG51" s="80"/>
      <c r="DTH51" s="80"/>
      <c r="DTI51" s="80"/>
      <c r="DTJ51" s="80"/>
      <c r="DTK51" s="80"/>
      <c r="DTL51" s="80"/>
      <c r="DTM51" s="80"/>
      <c r="DTN51" s="80"/>
      <c r="DTO51" s="80"/>
      <c r="DTP51" s="80"/>
      <c r="DTQ51" s="80"/>
      <c r="DTR51" s="80"/>
      <c r="DTS51" s="80"/>
      <c r="DTT51" s="80"/>
      <c r="DTU51" s="80"/>
      <c r="DTV51" s="80"/>
      <c r="DTW51" s="80"/>
      <c r="DTX51" s="80"/>
      <c r="DTY51" s="80"/>
      <c r="DTZ51" s="80"/>
      <c r="DUA51" s="80"/>
      <c r="DUB51" s="80"/>
      <c r="DUC51" s="80"/>
      <c r="DUD51" s="80"/>
      <c r="DUE51" s="80"/>
      <c r="DUF51" s="80"/>
      <c r="DUG51" s="80"/>
      <c r="DUH51" s="80"/>
      <c r="DUI51" s="80"/>
      <c r="DUJ51" s="80"/>
      <c r="DUK51" s="80"/>
      <c r="DUL51" s="80"/>
      <c r="DUM51" s="80"/>
      <c r="DUN51" s="80"/>
      <c r="DUO51" s="80"/>
      <c r="DUP51" s="80"/>
      <c r="DUQ51" s="80"/>
      <c r="DUR51" s="80"/>
      <c r="DUS51" s="80"/>
      <c r="DUT51" s="80"/>
      <c r="DUU51" s="80"/>
      <c r="DUV51" s="80"/>
      <c r="DUW51" s="80"/>
      <c r="DUX51" s="80"/>
      <c r="DUY51" s="80"/>
      <c r="DUZ51" s="80"/>
      <c r="DVA51" s="80"/>
      <c r="DVB51" s="80"/>
      <c r="DVC51" s="80"/>
      <c r="DVD51" s="80"/>
      <c r="DVE51" s="80"/>
      <c r="DVF51" s="80"/>
      <c r="DVG51" s="80"/>
      <c r="DVH51" s="80"/>
      <c r="DVI51" s="80"/>
      <c r="DVJ51" s="80"/>
      <c r="DVK51" s="80"/>
      <c r="DVL51" s="80"/>
      <c r="DVM51" s="80"/>
      <c r="DVN51" s="80"/>
      <c r="DVO51" s="80"/>
      <c r="DVP51" s="80"/>
      <c r="DVQ51" s="80"/>
      <c r="DVR51" s="80"/>
      <c r="DVS51" s="80"/>
      <c r="DVT51" s="80"/>
      <c r="DVU51" s="80"/>
      <c r="DVV51" s="80"/>
      <c r="DVW51" s="80"/>
      <c r="DVX51" s="80"/>
      <c r="DVY51" s="80"/>
      <c r="DVZ51" s="80"/>
      <c r="DWA51" s="80"/>
      <c r="DWB51" s="80"/>
      <c r="DWC51" s="80"/>
      <c r="DWD51" s="80"/>
      <c r="DWE51" s="80"/>
      <c r="DWF51" s="80"/>
      <c r="DWG51" s="80"/>
      <c r="DWH51" s="80"/>
      <c r="DWI51" s="80"/>
      <c r="DWJ51" s="80"/>
      <c r="DWK51" s="80"/>
      <c r="DWL51" s="80"/>
      <c r="DWM51" s="80"/>
      <c r="DWN51" s="80"/>
      <c r="DWO51" s="80"/>
      <c r="DWP51" s="80"/>
      <c r="DWQ51" s="80"/>
      <c r="DWR51" s="80"/>
      <c r="DWS51" s="80"/>
      <c r="DWT51" s="80"/>
      <c r="DWU51" s="80"/>
      <c r="DWV51" s="80"/>
      <c r="DWW51" s="80"/>
      <c r="DWX51" s="80"/>
      <c r="DWY51" s="80"/>
      <c r="DWZ51" s="80"/>
      <c r="DXA51" s="80"/>
      <c r="DXB51" s="80"/>
      <c r="DXC51" s="80"/>
      <c r="DXD51" s="80"/>
      <c r="DXE51" s="80"/>
      <c r="DXF51" s="80"/>
      <c r="DXG51" s="80"/>
      <c r="DXH51" s="80"/>
      <c r="DXI51" s="80"/>
      <c r="DXJ51" s="80"/>
      <c r="DXK51" s="80"/>
      <c r="DXL51" s="80"/>
      <c r="DXM51" s="80"/>
      <c r="DXN51" s="80"/>
      <c r="DXO51" s="80"/>
      <c r="DXP51" s="80"/>
      <c r="DXQ51" s="80"/>
      <c r="DXR51" s="80"/>
      <c r="DXS51" s="80"/>
      <c r="DXT51" s="80"/>
      <c r="DXU51" s="80"/>
      <c r="DXV51" s="80"/>
      <c r="DXW51" s="80"/>
      <c r="DXX51" s="80"/>
      <c r="DXY51" s="80"/>
      <c r="DXZ51" s="80"/>
      <c r="DYA51" s="80"/>
      <c r="DYB51" s="80"/>
      <c r="DYC51" s="80"/>
      <c r="DYD51" s="80"/>
      <c r="DYE51" s="80"/>
      <c r="DYF51" s="80"/>
      <c r="DYG51" s="80"/>
      <c r="DYH51" s="80"/>
      <c r="DYI51" s="80"/>
      <c r="DYJ51" s="80"/>
      <c r="DYK51" s="80"/>
      <c r="DYL51" s="80"/>
      <c r="DYM51" s="80"/>
      <c r="DYN51" s="80"/>
      <c r="DYO51" s="80"/>
      <c r="DYP51" s="80"/>
      <c r="DYQ51" s="80"/>
      <c r="DYR51" s="80"/>
      <c r="DYS51" s="80"/>
      <c r="DYT51" s="80"/>
      <c r="DYU51" s="80"/>
      <c r="DYV51" s="80"/>
      <c r="DYW51" s="80"/>
      <c r="DYX51" s="80"/>
      <c r="DYY51" s="80"/>
      <c r="DYZ51" s="80"/>
      <c r="DZA51" s="80"/>
      <c r="DZB51" s="80"/>
      <c r="DZC51" s="80"/>
      <c r="DZD51" s="80"/>
      <c r="DZE51" s="80"/>
      <c r="DZF51" s="80"/>
      <c r="DZG51" s="80"/>
      <c r="DZH51" s="80"/>
      <c r="DZI51" s="80"/>
      <c r="DZJ51" s="80"/>
      <c r="DZK51" s="80"/>
      <c r="DZL51" s="80"/>
      <c r="DZM51" s="80"/>
      <c r="DZN51" s="80"/>
      <c r="DZO51" s="80"/>
      <c r="DZP51" s="80"/>
      <c r="DZQ51" s="80"/>
      <c r="DZR51" s="80"/>
      <c r="DZS51" s="80"/>
      <c r="DZT51" s="80"/>
      <c r="DZU51" s="80"/>
      <c r="DZV51" s="80"/>
      <c r="DZW51" s="80"/>
      <c r="DZX51" s="80"/>
      <c r="DZY51" s="80"/>
      <c r="DZZ51" s="80"/>
      <c r="EAA51" s="80"/>
      <c r="EAB51" s="80"/>
      <c r="EAC51" s="80"/>
      <c r="EAD51" s="80"/>
      <c r="EAE51" s="80"/>
      <c r="EAF51" s="80"/>
      <c r="EAG51" s="80"/>
      <c r="EAH51" s="80"/>
      <c r="EAI51" s="80"/>
      <c r="EAJ51" s="80"/>
      <c r="EAK51" s="80"/>
      <c r="EAL51" s="80"/>
      <c r="EAM51" s="80"/>
      <c r="EAN51" s="80"/>
      <c r="EAO51" s="80"/>
      <c r="EAP51" s="80"/>
      <c r="EAQ51" s="80"/>
      <c r="EAR51" s="80"/>
      <c r="EAS51" s="80"/>
      <c r="EAT51" s="80"/>
      <c r="EAU51" s="80"/>
      <c r="EAV51" s="80"/>
      <c r="EAW51" s="80"/>
      <c r="EAX51" s="80"/>
      <c r="EAY51" s="80"/>
      <c r="EAZ51" s="80"/>
      <c r="EBA51" s="80"/>
      <c r="EBB51" s="80"/>
      <c r="EBC51" s="80"/>
      <c r="EBD51" s="80"/>
      <c r="EBE51" s="80"/>
      <c r="EBF51" s="80"/>
      <c r="EBG51" s="80"/>
      <c r="EBH51" s="80"/>
      <c r="EBI51" s="80"/>
      <c r="EBJ51" s="80"/>
      <c r="EBK51" s="80"/>
      <c r="EBL51" s="80"/>
      <c r="EBM51" s="80"/>
      <c r="EBN51" s="80"/>
      <c r="EBO51" s="80"/>
      <c r="EBP51" s="80"/>
      <c r="EBQ51" s="80"/>
      <c r="EBR51" s="80"/>
      <c r="EBS51" s="80"/>
      <c r="EBT51" s="80"/>
      <c r="EBU51" s="80"/>
      <c r="EBV51" s="80"/>
      <c r="EBW51" s="80"/>
      <c r="EBX51" s="80"/>
      <c r="EBY51" s="80"/>
      <c r="EBZ51" s="80"/>
      <c r="ECA51" s="80"/>
      <c r="ECB51" s="80"/>
      <c r="ECC51" s="80"/>
      <c r="ECD51" s="80"/>
      <c r="ECE51" s="80"/>
      <c r="ECF51" s="80"/>
      <c r="ECG51" s="80"/>
      <c r="ECH51" s="80"/>
      <c r="ECI51" s="80"/>
      <c r="ECJ51" s="80"/>
      <c r="ECK51" s="80"/>
      <c r="ECL51" s="80"/>
      <c r="ECM51" s="80"/>
      <c r="ECN51" s="80"/>
      <c r="ECO51" s="80"/>
      <c r="ECP51" s="80"/>
      <c r="ECQ51" s="80"/>
      <c r="ECR51" s="80"/>
      <c r="ECS51" s="80"/>
      <c r="ECT51" s="80"/>
      <c r="ECU51" s="80"/>
      <c r="ECV51" s="80"/>
      <c r="ECW51" s="80"/>
      <c r="ECX51" s="80"/>
      <c r="ECY51" s="80"/>
      <c r="ECZ51" s="80"/>
      <c r="EDA51" s="80"/>
      <c r="EDB51" s="80"/>
      <c r="EDC51" s="80"/>
      <c r="EDD51" s="80"/>
      <c r="EDE51" s="80"/>
      <c r="EDF51" s="80"/>
      <c r="EDG51" s="80"/>
      <c r="EDH51" s="80"/>
      <c r="EDI51" s="80"/>
      <c r="EDJ51" s="80"/>
      <c r="EDK51" s="80"/>
      <c r="EDL51" s="80"/>
      <c r="EDM51" s="80"/>
      <c r="EDN51" s="80"/>
      <c r="EDO51" s="80"/>
      <c r="EDP51" s="80"/>
      <c r="EDQ51" s="80"/>
      <c r="EDR51" s="80"/>
      <c r="EDS51" s="80"/>
      <c r="EDT51" s="80"/>
      <c r="EDU51" s="80"/>
      <c r="EDV51" s="80"/>
      <c r="EDW51" s="80"/>
      <c r="EDX51" s="80"/>
      <c r="EDY51" s="80"/>
      <c r="EDZ51" s="80"/>
      <c r="EEA51" s="80"/>
      <c r="EEB51" s="80"/>
      <c r="EEC51" s="80"/>
      <c r="EED51" s="80"/>
      <c r="EEE51" s="80"/>
      <c r="EEF51" s="80"/>
      <c r="EEG51" s="80"/>
      <c r="EEH51" s="80"/>
      <c r="EEI51" s="80"/>
      <c r="EEJ51" s="80"/>
      <c r="EEK51" s="80"/>
      <c r="EEL51" s="80"/>
      <c r="EEM51" s="80"/>
      <c r="EEN51" s="80"/>
      <c r="EEO51" s="80"/>
      <c r="EEP51" s="80"/>
      <c r="EEQ51" s="80"/>
      <c r="EER51" s="80"/>
      <c r="EES51" s="80"/>
      <c r="EET51" s="80"/>
      <c r="EEU51" s="80"/>
      <c r="EEV51" s="80"/>
      <c r="EEW51" s="80"/>
      <c r="EEX51" s="80"/>
      <c r="EEY51" s="80"/>
      <c r="EEZ51" s="80"/>
      <c r="EFA51" s="80"/>
      <c r="EFB51" s="80"/>
      <c r="EFC51" s="80"/>
      <c r="EFD51" s="80"/>
      <c r="EFE51" s="80"/>
      <c r="EFF51" s="80"/>
      <c r="EFG51" s="80"/>
      <c r="EFH51" s="80"/>
      <c r="EFI51" s="80"/>
      <c r="EFJ51" s="80"/>
      <c r="EFK51" s="80"/>
      <c r="EFL51" s="80"/>
      <c r="EFM51" s="80"/>
      <c r="EFN51" s="80"/>
      <c r="EFO51" s="80"/>
      <c r="EFP51" s="80"/>
      <c r="EFQ51" s="80"/>
      <c r="EFR51" s="80"/>
      <c r="EFS51" s="80"/>
      <c r="EFT51" s="80"/>
      <c r="EFU51" s="80"/>
      <c r="EFV51" s="80"/>
      <c r="EFW51" s="80"/>
      <c r="EFX51" s="80"/>
      <c r="EFY51" s="80"/>
      <c r="EFZ51" s="80"/>
      <c r="EGA51" s="80"/>
      <c r="EGB51" s="80"/>
      <c r="EGC51" s="80"/>
      <c r="EGD51" s="80"/>
      <c r="EGE51" s="80"/>
      <c r="EGF51" s="80"/>
      <c r="EGG51" s="80"/>
      <c r="EGH51" s="80"/>
      <c r="EGI51" s="80"/>
      <c r="EGJ51" s="80"/>
      <c r="EGK51" s="80"/>
      <c r="EGL51" s="80"/>
      <c r="EGM51" s="80"/>
      <c r="EGN51" s="80"/>
      <c r="EGO51" s="80"/>
      <c r="EGP51" s="80"/>
      <c r="EGQ51" s="80"/>
      <c r="EGR51" s="80"/>
      <c r="EGS51" s="80"/>
      <c r="EGT51" s="80"/>
      <c r="EGU51" s="80"/>
      <c r="EGV51" s="80"/>
      <c r="EGW51" s="80"/>
      <c r="EGX51" s="80"/>
      <c r="EGY51" s="80"/>
      <c r="EGZ51" s="80"/>
      <c r="EHA51" s="80"/>
      <c r="EHB51" s="80"/>
      <c r="EHC51" s="80"/>
      <c r="EHD51" s="80"/>
      <c r="EHE51" s="80"/>
      <c r="EHF51" s="80"/>
      <c r="EHG51" s="80"/>
      <c r="EHH51" s="80"/>
      <c r="EHI51" s="80"/>
      <c r="EHJ51" s="80"/>
      <c r="EHK51" s="80"/>
      <c r="EHL51" s="80"/>
      <c r="EHM51" s="80"/>
      <c r="EHN51" s="80"/>
      <c r="EHO51" s="80"/>
      <c r="EHP51" s="80"/>
      <c r="EHQ51" s="80"/>
      <c r="EHR51" s="80"/>
      <c r="EHS51" s="80"/>
      <c r="EHT51" s="80"/>
      <c r="EHU51" s="80"/>
      <c r="EHV51" s="80"/>
      <c r="EHW51" s="80"/>
      <c r="EHX51" s="80"/>
      <c r="EHY51" s="80"/>
      <c r="EHZ51" s="80"/>
      <c r="EIA51" s="80"/>
      <c r="EIB51" s="80"/>
      <c r="EIC51" s="80"/>
      <c r="EID51" s="80"/>
      <c r="EIE51" s="80"/>
      <c r="EIF51" s="80"/>
      <c r="EIG51" s="80"/>
      <c r="EIH51" s="80"/>
      <c r="EII51" s="80"/>
      <c r="EIJ51" s="80"/>
      <c r="EIK51" s="80"/>
      <c r="EIL51" s="80"/>
      <c r="EIM51" s="80"/>
      <c r="EIN51" s="80"/>
      <c r="EIO51" s="80"/>
      <c r="EIP51" s="80"/>
      <c r="EIQ51" s="80"/>
      <c r="EIR51" s="80"/>
      <c r="EIS51" s="80"/>
      <c r="EIT51" s="80"/>
      <c r="EIU51" s="80"/>
      <c r="EIV51" s="80"/>
      <c r="EIW51" s="80"/>
      <c r="EIX51" s="80"/>
      <c r="EIY51" s="80"/>
      <c r="EIZ51" s="80"/>
      <c r="EJA51" s="80"/>
      <c r="EJB51" s="80"/>
      <c r="EJC51" s="80"/>
      <c r="EJD51" s="80"/>
      <c r="EJE51" s="80"/>
      <c r="EJF51" s="80"/>
      <c r="EJG51" s="80"/>
      <c r="EJH51" s="80"/>
      <c r="EJI51" s="80"/>
      <c r="EJJ51" s="80"/>
      <c r="EJK51" s="80"/>
      <c r="EJL51" s="80"/>
      <c r="EJM51" s="80"/>
      <c r="EJN51" s="80"/>
      <c r="EJO51" s="80"/>
      <c r="EJP51" s="80"/>
      <c r="EJQ51" s="80"/>
      <c r="EJR51" s="80"/>
      <c r="EJS51" s="80"/>
      <c r="EJT51" s="80"/>
      <c r="EJU51" s="80"/>
      <c r="EJV51" s="80"/>
      <c r="EJW51" s="80"/>
      <c r="EJX51" s="80"/>
      <c r="EJY51" s="80"/>
      <c r="EJZ51" s="80"/>
      <c r="EKA51" s="80"/>
      <c r="EKB51" s="80"/>
      <c r="EKC51" s="80"/>
      <c r="EKD51" s="80"/>
      <c r="EKE51" s="80"/>
      <c r="EKF51" s="80"/>
      <c r="EKG51" s="80"/>
      <c r="EKH51" s="80"/>
      <c r="EKI51" s="80"/>
      <c r="EKJ51" s="80"/>
      <c r="EKK51" s="80"/>
      <c r="EKL51" s="80"/>
      <c r="EKM51" s="80"/>
      <c r="EKN51" s="80"/>
      <c r="EKO51" s="80"/>
      <c r="EKP51" s="80"/>
      <c r="EKQ51" s="80"/>
      <c r="EKR51" s="80"/>
      <c r="EKS51" s="80"/>
      <c r="EKT51" s="80"/>
      <c r="EKU51" s="80"/>
      <c r="EKV51" s="80"/>
      <c r="EKW51" s="80"/>
      <c r="EKX51" s="80"/>
      <c r="EKY51" s="80"/>
      <c r="EKZ51" s="80"/>
      <c r="ELA51" s="80"/>
      <c r="ELB51" s="80"/>
      <c r="ELC51" s="80"/>
      <c r="ELD51" s="80"/>
      <c r="ELE51" s="80"/>
      <c r="ELF51" s="80"/>
      <c r="ELG51" s="80"/>
      <c r="ELH51" s="80"/>
      <c r="ELI51" s="80"/>
      <c r="ELJ51" s="80"/>
      <c r="ELK51" s="80"/>
      <c r="ELL51" s="80"/>
      <c r="ELM51" s="80"/>
      <c r="ELN51" s="80"/>
      <c r="ELO51" s="80"/>
      <c r="ELP51" s="80"/>
      <c r="ELQ51" s="80"/>
      <c r="ELR51" s="80"/>
      <c r="ELS51" s="80"/>
      <c r="ELT51" s="80"/>
      <c r="ELU51" s="80"/>
      <c r="ELV51" s="80"/>
      <c r="ELW51" s="80"/>
      <c r="ELX51" s="80"/>
      <c r="ELY51" s="80"/>
      <c r="ELZ51" s="80"/>
      <c r="EMA51" s="80"/>
      <c r="EMB51" s="80"/>
      <c r="EMC51" s="80"/>
      <c r="EMD51" s="80"/>
      <c r="EME51" s="80"/>
      <c r="EMF51" s="80"/>
      <c r="EMG51" s="80"/>
      <c r="EMH51" s="80"/>
      <c r="EMI51" s="80"/>
      <c r="EMJ51" s="80"/>
      <c r="EMK51" s="80"/>
      <c r="EML51" s="80"/>
      <c r="EMM51" s="80"/>
      <c r="EMN51" s="80"/>
      <c r="EMO51" s="80"/>
      <c r="EMP51" s="80"/>
      <c r="EMQ51" s="80"/>
      <c r="EMR51" s="80"/>
      <c r="EMS51" s="80"/>
      <c r="EMT51" s="80"/>
      <c r="EMU51" s="80"/>
      <c r="EMV51" s="80"/>
      <c r="EMW51" s="80"/>
      <c r="EMX51" s="80"/>
      <c r="EMY51" s="80"/>
      <c r="EMZ51" s="80"/>
      <c r="ENA51" s="80"/>
      <c r="ENB51" s="80"/>
      <c r="ENC51" s="80"/>
      <c r="END51" s="80"/>
      <c r="ENE51" s="80"/>
      <c r="ENF51" s="80"/>
      <c r="ENG51" s="80"/>
      <c r="ENH51" s="80"/>
      <c r="ENI51" s="80"/>
      <c r="ENJ51" s="80"/>
      <c r="ENK51" s="80"/>
      <c r="ENL51" s="80"/>
      <c r="ENM51" s="80"/>
      <c r="ENN51" s="80"/>
      <c r="ENO51" s="80"/>
      <c r="ENP51" s="80"/>
      <c r="ENQ51" s="80"/>
      <c r="ENR51" s="80"/>
      <c r="ENS51" s="80"/>
      <c r="ENT51" s="80"/>
      <c r="ENU51" s="80"/>
      <c r="ENV51" s="80"/>
      <c r="ENW51" s="80"/>
      <c r="ENX51" s="80"/>
      <c r="ENY51" s="80"/>
      <c r="ENZ51" s="80"/>
      <c r="EOA51" s="80"/>
      <c r="EOB51" s="80"/>
      <c r="EOC51" s="80"/>
      <c r="EOD51" s="80"/>
      <c r="EOE51" s="80"/>
      <c r="EOF51" s="80"/>
      <c r="EOG51" s="80"/>
      <c r="EOH51" s="80"/>
      <c r="EOI51" s="80"/>
      <c r="EOJ51" s="80"/>
      <c r="EOK51" s="80"/>
      <c r="EOL51" s="80"/>
      <c r="EOM51" s="80"/>
      <c r="EON51" s="80"/>
      <c r="EOO51" s="80"/>
      <c r="EOP51" s="80"/>
      <c r="EOQ51" s="80"/>
      <c r="EOR51" s="80"/>
      <c r="EOS51" s="80"/>
      <c r="EOT51" s="80"/>
      <c r="EOU51" s="80"/>
      <c r="EOV51" s="80"/>
      <c r="EOW51" s="80"/>
      <c r="EOX51" s="80"/>
      <c r="EOY51" s="80"/>
      <c r="EOZ51" s="80"/>
      <c r="EPA51" s="80"/>
      <c r="EPB51" s="80"/>
      <c r="EPC51" s="80"/>
      <c r="EPD51" s="80"/>
      <c r="EPE51" s="80"/>
      <c r="EPF51" s="80"/>
      <c r="EPG51" s="80"/>
      <c r="EPH51" s="80"/>
      <c r="EPI51" s="80"/>
      <c r="EPJ51" s="80"/>
      <c r="EPK51" s="80"/>
      <c r="EPL51" s="80"/>
      <c r="EPM51" s="80"/>
      <c r="EPN51" s="80"/>
      <c r="EPO51" s="80"/>
      <c r="EPP51" s="80"/>
      <c r="EPQ51" s="80"/>
      <c r="EPR51" s="80"/>
      <c r="EPS51" s="80"/>
      <c r="EPT51" s="80"/>
      <c r="EPU51" s="80"/>
      <c r="EPV51" s="80"/>
      <c r="EPW51" s="80"/>
      <c r="EPX51" s="80"/>
      <c r="EPY51" s="80"/>
      <c r="EPZ51" s="80"/>
      <c r="EQA51" s="80"/>
      <c r="EQB51" s="80"/>
      <c r="EQC51" s="80"/>
      <c r="EQD51" s="80"/>
      <c r="EQE51" s="80"/>
      <c r="EQF51" s="80"/>
      <c r="EQG51" s="80"/>
      <c r="EQH51" s="80"/>
      <c r="EQI51" s="80"/>
      <c r="EQJ51" s="80"/>
      <c r="EQK51" s="80"/>
      <c r="EQL51" s="80"/>
      <c r="EQM51" s="80"/>
      <c r="EQN51" s="80"/>
      <c r="EQO51" s="80"/>
      <c r="EQP51" s="80"/>
      <c r="EQQ51" s="80"/>
      <c r="EQR51" s="80"/>
      <c r="EQS51" s="80"/>
      <c r="EQT51" s="80"/>
      <c r="EQU51" s="80"/>
      <c r="EQV51" s="80"/>
      <c r="EQW51" s="80"/>
      <c r="EQX51" s="80"/>
      <c r="EQY51" s="80"/>
      <c r="EQZ51" s="80"/>
      <c r="ERA51" s="80"/>
      <c r="ERB51" s="80"/>
      <c r="ERC51" s="80"/>
      <c r="ERD51" s="80"/>
      <c r="ERE51" s="80"/>
      <c r="ERF51" s="80"/>
      <c r="ERG51" s="80"/>
      <c r="ERH51" s="80"/>
      <c r="ERI51" s="80"/>
      <c r="ERJ51" s="80"/>
      <c r="ERK51" s="80"/>
      <c r="ERL51" s="80"/>
      <c r="ERM51" s="80"/>
      <c r="ERN51" s="80"/>
      <c r="ERO51" s="80"/>
      <c r="ERP51" s="80"/>
      <c r="ERQ51" s="80"/>
      <c r="ERR51" s="80"/>
      <c r="ERS51" s="80"/>
      <c r="ERT51" s="80"/>
      <c r="ERU51" s="80"/>
      <c r="ERV51" s="80"/>
      <c r="ERW51" s="80"/>
      <c r="ERX51" s="80"/>
      <c r="ERY51" s="80"/>
      <c r="ERZ51" s="80"/>
      <c r="ESA51" s="80"/>
      <c r="ESB51" s="80"/>
      <c r="ESC51" s="80"/>
      <c r="ESD51" s="80"/>
      <c r="ESE51" s="80"/>
      <c r="ESF51" s="80"/>
      <c r="ESG51" s="80"/>
      <c r="ESH51" s="80"/>
      <c r="ESI51" s="80"/>
      <c r="ESJ51" s="80"/>
      <c r="ESK51" s="80"/>
      <c r="ESL51" s="80"/>
      <c r="ESM51" s="80"/>
      <c r="ESN51" s="80"/>
      <c r="ESO51" s="80"/>
      <c r="ESP51" s="80"/>
      <c r="ESQ51" s="80"/>
      <c r="ESR51" s="80"/>
      <c r="ESS51" s="80"/>
      <c r="EST51" s="80"/>
      <c r="ESU51" s="80"/>
      <c r="ESV51" s="80"/>
      <c r="ESW51" s="80"/>
      <c r="ESX51" s="80"/>
      <c r="ESY51" s="80"/>
      <c r="ESZ51" s="80"/>
      <c r="ETA51" s="80"/>
      <c r="ETB51" s="80"/>
      <c r="ETC51" s="80"/>
      <c r="ETD51" s="80"/>
      <c r="ETE51" s="80"/>
      <c r="ETF51" s="80"/>
      <c r="ETG51" s="80"/>
      <c r="ETH51" s="80"/>
      <c r="ETI51" s="80"/>
      <c r="ETJ51" s="80"/>
      <c r="ETK51" s="80"/>
      <c r="ETL51" s="80"/>
      <c r="ETM51" s="80"/>
      <c r="ETN51" s="80"/>
      <c r="ETO51" s="80"/>
      <c r="ETP51" s="80"/>
      <c r="ETQ51" s="80"/>
      <c r="ETR51" s="80"/>
      <c r="ETS51" s="80"/>
      <c r="ETT51" s="80"/>
      <c r="ETU51" s="80"/>
      <c r="ETV51" s="80"/>
      <c r="ETW51" s="80"/>
      <c r="ETX51" s="80"/>
      <c r="ETY51" s="80"/>
      <c r="ETZ51" s="80"/>
      <c r="EUA51" s="80"/>
      <c r="EUB51" s="80"/>
      <c r="EUC51" s="80"/>
      <c r="EUD51" s="80"/>
      <c r="EUE51" s="80"/>
      <c r="EUF51" s="80"/>
      <c r="EUG51" s="80"/>
      <c r="EUH51" s="80"/>
      <c r="EUI51" s="80"/>
      <c r="EUJ51" s="80"/>
      <c r="EUK51" s="80"/>
      <c r="EUL51" s="80"/>
      <c r="EUM51" s="80"/>
      <c r="EUN51" s="80"/>
      <c r="EUO51" s="80"/>
      <c r="EUP51" s="80"/>
      <c r="EUQ51" s="80"/>
      <c r="EUR51" s="80"/>
      <c r="EUS51" s="80"/>
      <c r="EUT51" s="80"/>
      <c r="EUU51" s="80"/>
      <c r="EUV51" s="80"/>
      <c r="EUW51" s="80"/>
      <c r="EUX51" s="80"/>
      <c r="EUY51" s="80"/>
      <c r="EUZ51" s="80"/>
      <c r="EVA51" s="80"/>
      <c r="EVB51" s="80"/>
      <c r="EVC51" s="80"/>
      <c r="EVD51" s="80"/>
      <c r="EVE51" s="80"/>
      <c r="EVF51" s="80"/>
      <c r="EVG51" s="80"/>
      <c r="EVH51" s="80"/>
      <c r="EVI51" s="80"/>
      <c r="EVJ51" s="80"/>
      <c r="EVK51" s="80"/>
      <c r="EVL51" s="80"/>
      <c r="EVM51" s="80"/>
      <c r="EVN51" s="80"/>
      <c r="EVO51" s="80"/>
      <c r="EVP51" s="80"/>
      <c r="EVQ51" s="80"/>
      <c r="EVR51" s="80"/>
      <c r="EVS51" s="80"/>
      <c r="EVT51" s="80"/>
      <c r="EVU51" s="80"/>
      <c r="EVV51" s="80"/>
      <c r="EVW51" s="80"/>
      <c r="EVX51" s="80"/>
      <c r="EVY51" s="80"/>
      <c r="EVZ51" s="80"/>
      <c r="EWA51" s="80"/>
      <c r="EWB51" s="80"/>
      <c r="EWC51" s="80"/>
      <c r="EWD51" s="80"/>
      <c r="EWE51" s="80"/>
      <c r="EWF51" s="80"/>
      <c r="EWG51" s="80"/>
      <c r="EWH51" s="80"/>
      <c r="EWI51" s="80"/>
      <c r="EWJ51" s="80"/>
      <c r="EWK51" s="80"/>
      <c r="EWL51" s="80"/>
      <c r="EWM51" s="80"/>
      <c r="EWN51" s="80"/>
      <c r="EWO51" s="80"/>
      <c r="EWP51" s="80"/>
      <c r="EWQ51" s="80"/>
      <c r="EWR51" s="80"/>
      <c r="EWS51" s="80"/>
      <c r="EWT51" s="80"/>
      <c r="EWU51" s="80"/>
      <c r="EWV51" s="80"/>
      <c r="EWW51" s="80"/>
      <c r="EWX51" s="80"/>
      <c r="EWY51" s="80"/>
      <c r="EWZ51" s="80"/>
      <c r="EXA51" s="80"/>
      <c r="EXB51" s="80"/>
      <c r="EXC51" s="80"/>
      <c r="EXD51" s="80"/>
      <c r="EXE51" s="80"/>
      <c r="EXF51" s="80"/>
      <c r="EXG51" s="80"/>
      <c r="EXH51" s="80"/>
      <c r="EXI51" s="80"/>
      <c r="EXJ51" s="80"/>
      <c r="EXK51" s="80"/>
      <c r="EXL51" s="80"/>
      <c r="EXM51" s="80"/>
      <c r="EXN51" s="80"/>
      <c r="EXO51" s="80"/>
      <c r="EXP51" s="80"/>
      <c r="EXQ51" s="80"/>
      <c r="EXR51" s="80"/>
      <c r="EXS51" s="80"/>
      <c r="EXT51" s="80"/>
      <c r="EXU51" s="80"/>
      <c r="EXV51" s="80"/>
      <c r="EXW51" s="80"/>
      <c r="EXX51" s="80"/>
      <c r="EXY51" s="80"/>
      <c r="EXZ51" s="80"/>
      <c r="EYA51" s="80"/>
      <c r="EYB51" s="80"/>
      <c r="EYC51" s="80"/>
      <c r="EYD51" s="80"/>
      <c r="EYE51" s="80"/>
      <c r="EYF51" s="80"/>
      <c r="EYG51" s="80"/>
      <c r="EYH51" s="80"/>
      <c r="EYI51" s="80"/>
      <c r="EYJ51" s="80"/>
      <c r="EYK51" s="80"/>
      <c r="EYL51" s="80"/>
      <c r="EYM51" s="80"/>
      <c r="EYN51" s="80"/>
      <c r="EYO51" s="80"/>
      <c r="EYP51" s="80"/>
      <c r="EYQ51" s="80"/>
      <c r="EYR51" s="80"/>
      <c r="EYS51" s="80"/>
      <c r="EYT51" s="80"/>
      <c r="EYU51" s="80"/>
      <c r="EYV51" s="80"/>
      <c r="EYW51" s="80"/>
      <c r="EYX51" s="80"/>
      <c r="EYY51" s="80"/>
      <c r="EYZ51" s="80"/>
      <c r="EZA51" s="80"/>
      <c r="EZB51" s="80"/>
      <c r="EZC51" s="80"/>
      <c r="EZD51" s="80"/>
      <c r="EZE51" s="80"/>
      <c r="EZF51" s="80"/>
      <c r="EZG51" s="80"/>
      <c r="EZH51" s="80"/>
      <c r="EZI51" s="80"/>
      <c r="EZJ51" s="80"/>
      <c r="EZK51" s="80"/>
      <c r="EZL51" s="80"/>
      <c r="EZM51" s="80"/>
      <c r="EZN51" s="80"/>
      <c r="EZO51" s="80"/>
      <c r="EZP51" s="80"/>
      <c r="EZQ51" s="80"/>
      <c r="EZR51" s="80"/>
      <c r="EZS51" s="80"/>
      <c r="EZT51" s="80"/>
      <c r="EZU51" s="80"/>
      <c r="EZV51" s="80"/>
      <c r="EZW51" s="80"/>
      <c r="EZX51" s="80"/>
      <c r="EZY51" s="80"/>
      <c r="EZZ51" s="80"/>
      <c r="FAA51" s="80"/>
      <c r="FAB51" s="80"/>
      <c r="FAC51" s="80"/>
      <c r="FAD51" s="80"/>
      <c r="FAE51" s="80"/>
      <c r="FAF51" s="80"/>
      <c r="FAG51" s="80"/>
      <c r="FAH51" s="80"/>
      <c r="FAI51" s="80"/>
      <c r="FAJ51" s="80"/>
      <c r="FAK51" s="80"/>
      <c r="FAL51" s="80"/>
      <c r="FAM51" s="80"/>
      <c r="FAN51" s="80"/>
      <c r="FAO51" s="80"/>
      <c r="FAP51" s="80"/>
      <c r="FAQ51" s="80"/>
      <c r="FAR51" s="80"/>
      <c r="FAS51" s="80"/>
      <c r="FAT51" s="80"/>
      <c r="FAU51" s="80"/>
      <c r="FAV51" s="80"/>
      <c r="FAW51" s="80"/>
      <c r="FAX51" s="80"/>
      <c r="FAY51" s="80"/>
      <c r="FAZ51" s="80"/>
      <c r="FBA51" s="80"/>
      <c r="FBB51" s="80"/>
      <c r="FBC51" s="80"/>
      <c r="FBD51" s="80"/>
      <c r="FBE51" s="80"/>
      <c r="FBF51" s="80"/>
      <c r="FBG51" s="80"/>
      <c r="FBH51" s="80"/>
      <c r="FBI51" s="80"/>
      <c r="FBJ51" s="80"/>
      <c r="FBK51" s="80"/>
      <c r="FBL51" s="80"/>
      <c r="FBM51" s="80"/>
      <c r="FBN51" s="80"/>
      <c r="FBO51" s="80"/>
      <c r="FBP51" s="80"/>
      <c r="FBQ51" s="80"/>
      <c r="FBR51" s="80"/>
      <c r="FBS51" s="80"/>
      <c r="FBT51" s="80"/>
      <c r="FBU51" s="80"/>
      <c r="FBV51" s="80"/>
      <c r="FBW51" s="80"/>
      <c r="FBX51" s="80"/>
      <c r="FBY51" s="80"/>
      <c r="FBZ51" s="80"/>
      <c r="FCA51" s="80"/>
      <c r="FCB51" s="80"/>
      <c r="FCC51" s="80"/>
      <c r="FCD51" s="80"/>
      <c r="FCE51" s="80"/>
      <c r="FCF51" s="80"/>
      <c r="FCG51" s="80"/>
      <c r="FCH51" s="80"/>
      <c r="FCI51" s="80"/>
      <c r="FCJ51" s="80"/>
      <c r="FCK51" s="80"/>
      <c r="FCL51" s="80"/>
      <c r="FCM51" s="80"/>
      <c r="FCN51" s="80"/>
      <c r="FCO51" s="80"/>
      <c r="FCP51" s="80"/>
      <c r="FCQ51" s="80"/>
      <c r="FCR51" s="80"/>
      <c r="FCS51" s="80"/>
      <c r="FCT51" s="80"/>
      <c r="FCU51" s="80"/>
      <c r="FCV51" s="80"/>
      <c r="FCW51" s="80"/>
      <c r="FCX51" s="80"/>
      <c r="FCY51" s="80"/>
      <c r="FCZ51" s="80"/>
      <c r="FDA51" s="80"/>
      <c r="FDB51" s="80"/>
      <c r="FDC51" s="80"/>
      <c r="FDD51" s="80"/>
      <c r="FDE51" s="80"/>
      <c r="FDF51" s="80"/>
      <c r="FDG51" s="80"/>
      <c r="FDH51" s="80"/>
      <c r="FDI51" s="80"/>
      <c r="FDJ51" s="80"/>
      <c r="FDK51" s="80"/>
      <c r="FDL51" s="80"/>
      <c r="FDM51" s="80"/>
      <c r="FDN51" s="80"/>
      <c r="FDO51" s="80"/>
      <c r="FDP51" s="80"/>
      <c r="FDQ51" s="80"/>
      <c r="FDR51" s="80"/>
      <c r="FDS51" s="80"/>
      <c r="FDT51" s="80"/>
      <c r="FDU51" s="80"/>
      <c r="FDV51" s="80"/>
      <c r="FDW51" s="80"/>
      <c r="FDX51" s="80"/>
      <c r="FDY51" s="80"/>
      <c r="FDZ51" s="80"/>
      <c r="FEA51" s="80"/>
      <c r="FEB51" s="80"/>
      <c r="FEC51" s="80"/>
      <c r="FED51" s="80"/>
      <c r="FEE51" s="80"/>
      <c r="FEF51" s="80"/>
      <c r="FEG51" s="80"/>
      <c r="FEH51" s="80"/>
      <c r="FEI51" s="80"/>
      <c r="FEJ51" s="80"/>
      <c r="FEK51" s="80"/>
      <c r="FEL51" s="80"/>
      <c r="FEM51" s="80"/>
      <c r="FEN51" s="80"/>
      <c r="FEO51" s="80"/>
      <c r="FEP51" s="80"/>
      <c r="FEQ51" s="80"/>
      <c r="FER51" s="80"/>
      <c r="FES51" s="80"/>
      <c r="FET51" s="80"/>
      <c r="FEU51" s="80"/>
      <c r="FEV51" s="80"/>
      <c r="FEW51" s="80"/>
      <c r="FEX51" s="80"/>
      <c r="FEY51" s="80"/>
      <c r="FEZ51" s="80"/>
      <c r="FFA51" s="80"/>
      <c r="FFB51" s="80"/>
      <c r="FFC51" s="80"/>
      <c r="FFD51" s="80"/>
      <c r="FFE51" s="80"/>
      <c r="FFF51" s="80"/>
      <c r="FFG51" s="80"/>
      <c r="FFH51" s="80"/>
      <c r="FFI51" s="80"/>
      <c r="FFJ51" s="80"/>
      <c r="FFK51" s="80"/>
      <c r="FFL51" s="80"/>
      <c r="FFM51" s="80"/>
      <c r="FFN51" s="80"/>
      <c r="FFO51" s="80"/>
      <c r="FFP51" s="80"/>
      <c r="FFQ51" s="80"/>
      <c r="FFR51" s="80"/>
      <c r="FFS51" s="80"/>
      <c r="FFT51" s="80"/>
      <c r="FFU51" s="80"/>
      <c r="FFV51" s="80"/>
      <c r="FFW51" s="80"/>
      <c r="FFX51" s="80"/>
      <c r="FFY51" s="80"/>
      <c r="FFZ51" s="80"/>
      <c r="FGA51" s="80"/>
      <c r="FGB51" s="80"/>
      <c r="FGC51" s="80"/>
      <c r="FGD51" s="80"/>
      <c r="FGE51" s="80"/>
      <c r="FGF51" s="80"/>
      <c r="FGG51" s="80"/>
      <c r="FGH51" s="80"/>
      <c r="FGI51" s="80"/>
      <c r="FGJ51" s="80"/>
      <c r="FGK51" s="80"/>
      <c r="FGL51" s="80"/>
      <c r="FGM51" s="80"/>
      <c r="FGN51" s="80"/>
      <c r="FGO51" s="80"/>
      <c r="FGP51" s="80"/>
      <c r="FGQ51" s="80"/>
      <c r="FGR51" s="80"/>
      <c r="FGS51" s="80"/>
      <c r="FGT51" s="80"/>
      <c r="FGU51" s="80"/>
      <c r="FGV51" s="80"/>
      <c r="FGW51" s="80"/>
      <c r="FGX51" s="80"/>
      <c r="FGY51" s="80"/>
      <c r="FGZ51" s="80"/>
      <c r="FHA51" s="80"/>
      <c r="FHB51" s="80"/>
      <c r="FHC51" s="80"/>
      <c r="FHD51" s="80"/>
      <c r="FHE51" s="80"/>
      <c r="FHF51" s="80"/>
      <c r="FHG51" s="80"/>
      <c r="FHH51" s="80"/>
      <c r="FHI51" s="80"/>
      <c r="FHJ51" s="80"/>
      <c r="FHK51" s="80"/>
      <c r="FHL51" s="80"/>
      <c r="FHM51" s="80"/>
      <c r="FHN51" s="80"/>
      <c r="FHO51" s="80"/>
      <c r="FHP51" s="80"/>
      <c r="FHQ51" s="80"/>
      <c r="FHR51" s="80"/>
      <c r="FHS51" s="80"/>
      <c r="FHT51" s="80"/>
      <c r="FHU51" s="80"/>
      <c r="FHV51" s="80"/>
      <c r="FHW51" s="80"/>
      <c r="FHX51" s="80"/>
      <c r="FHY51" s="80"/>
      <c r="FHZ51" s="80"/>
      <c r="FIA51" s="80"/>
      <c r="FIB51" s="80"/>
      <c r="FIC51" s="80"/>
      <c r="FID51" s="80"/>
      <c r="FIE51" s="80"/>
      <c r="FIF51" s="80"/>
      <c r="FIG51" s="80"/>
      <c r="FIH51" s="80"/>
      <c r="FII51" s="80"/>
      <c r="FIJ51" s="80"/>
      <c r="FIK51" s="80"/>
      <c r="FIL51" s="80"/>
      <c r="FIM51" s="80"/>
      <c r="FIN51" s="80"/>
      <c r="FIO51" s="80"/>
      <c r="FIP51" s="80"/>
      <c r="FIQ51" s="80"/>
      <c r="FIR51" s="80"/>
      <c r="FIS51" s="80"/>
      <c r="FIT51" s="80"/>
      <c r="FIU51" s="80"/>
      <c r="FIV51" s="80"/>
      <c r="FIW51" s="80"/>
      <c r="FIX51" s="80"/>
      <c r="FIY51" s="80"/>
      <c r="FIZ51" s="80"/>
      <c r="FJA51" s="80"/>
      <c r="FJB51" s="80"/>
      <c r="FJC51" s="80"/>
      <c r="FJD51" s="80"/>
      <c r="FJE51" s="80"/>
      <c r="FJF51" s="80"/>
      <c r="FJG51" s="80"/>
      <c r="FJH51" s="80"/>
      <c r="FJI51" s="80"/>
      <c r="FJJ51" s="80"/>
      <c r="FJK51" s="80"/>
      <c r="FJL51" s="80"/>
      <c r="FJM51" s="80"/>
      <c r="FJN51" s="80"/>
      <c r="FJO51" s="80"/>
      <c r="FJP51" s="80"/>
      <c r="FJQ51" s="80"/>
      <c r="FJR51" s="80"/>
      <c r="FJS51" s="80"/>
      <c r="FJT51" s="80"/>
      <c r="FJU51" s="80"/>
      <c r="FJV51" s="80"/>
      <c r="FJW51" s="80"/>
      <c r="FJX51" s="80"/>
      <c r="FJY51" s="80"/>
      <c r="FJZ51" s="80"/>
      <c r="FKA51" s="80"/>
      <c r="FKB51" s="80"/>
      <c r="FKC51" s="80"/>
      <c r="FKD51" s="80"/>
      <c r="FKE51" s="80"/>
      <c r="FKF51" s="80"/>
      <c r="FKG51" s="80"/>
      <c r="FKH51" s="80"/>
      <c r="FKI51" s="80"/>
      <c r="FKJ51" s="80"/>
      <c r="FKK51" s="80"/>
      <c r="FKL51" s="80"/>
      <c r="FKM51" s="80"/>
      <c r="FKN51" s="80"/>
      <c r="FKO51" s="80"/>
      <c r="FKP51" s="80"/>
      <c r="FKQ51" s="80"/>
      <c r="FKR51" s="80"/>
      <c r="FKS51" s="80"/>
      <c r="FKT51" s="80"/>
      <c r="FKU51" s="80"/>
      <c r="FKV51" s="80"/>
      <c r="FKW51" s="80"/>
      <c r="FKX51" s="80"/>
      <c r="FKY51" s="80"/>
      <c r="FKZ51" s="80"/>
      <c r="FLA51" s="80"/>
      <c r="FLB51" s="80"/>
      <c r="FLC51" s="80"/>
      <c r="FLD51" s="80"/>
      <c r="FLE51" s="80"/>
      <c r="FLF51" s="80"/>
      <c r="FLG51" s="80"/>
      <c r="FLH51" s="80"/>
      <c r="FLI51" s="80"/>
      <c r="FLJ51" s="80"/>
      <c r="FLK51" s="80"/>
      <c r="FLL51" s="80"/>
      <c r="FLM51" s="80"/>
      <c r="FLN51" s="80"/>
      <c r="FLO51" s="80"/>
      <c r="FLP51" s="80"/>
      <c r="FLQ51" s="80"/>
      <c r="FLR51" s="80"/>
      <c r="FLS51" s="80"/>
      <c r="FLT51" s="80"/>
      <c r="FLU51" s="80"/>
      <c r="FLV51" s="80"/>
      <c r="FLW51" s="80"/>
      <c r="FLX51" s="80"/>
      <c r="FLY51" s="80"/>
      <c r="FLZ51" s="80"/>
      <c r="FMA51" s="80"/>
      <c r="FMB51" s="80"/>
      <c r="FMC51" s="80"/>
      <c r="FMD51" s="80"/>
      <c r="FME51" s="80"/>
      <c r="FMF51" s="80"/>
      <c r="FMG51" s="80"/>
      <c r="FMH51" s="80"/>
      <c r="FMI51" s="80"/>
      <c r="FMJ51" s="80"/>
      <c r="FMK51" s="80"/>
      <c r="FML51" s="80"/>
      <c r="FMM51" s="80"/>
      <c r="FMN51" s="80"/>
      <c r="FMO51" s="80"/>
      <c r="FMP51" s="80"/>
      <c r="FMQ51" s="80"/>
      <c r="FMR51" s="80"/>
      <c r="FMS51" s="80"/>
      <c r="FMT51" s="80"/>
      <c r="FMU51" s="80"/>
      <c r="FMV51" s="80"/>
      <c r="FMW51" s="80"/>
      <c r="FMX51" s="80"/>
      <c r="FMY51" s="80"/>
      <c r="FMZ51" s="80"/>
      <c r="FNA51" s="80"/>
      <c r="FNB51" s="80"/>
      <c r="FNC51" s="80"/>
      <c r="FND51" s="80"/>
      <c r="FNE51" s="80"/>
      <c r="FNF51" s="80"/>
      <c r="FNG51" s="80"/>
      <c r="FNH51" s="80"/>
      <c r="FNI51" s="80"/>
      <c r="FNJ51" s="80"/>
      <c r="FNK51" s="80"/>
      <c r="FNL51" s="80"/>
      <c r="FNM51" s="80"/>
      <c r="FNN51" s="80"/>
      <c r="FNO51" s="80"/>
      <c r="FNP51" s="80"/>
      <c r="FNQ51" s="80"/>
      <c r="FNR51" s="80"/>
      <c r="FNS51" s="80"/>
      <c r="FNT51" s="80"/>
      <c r="FNU51" s="80"/>
      <c r="FNV51" s="80"/>
      <c r="FNW51" s="80"/>
      <c r="FNX51" s="80"/>
      <c r="FNY51" s="80"/>
      <c r="FNZ51" s="80"/>
      <c r="FOA51" s="80"/>
      <c r="FOB51" s="80"/>
      <c r="FOC51" s="80"/>
      <c r="FOD51" s="80"/>
      <c r="FOE51" s="80"/>
      <c r="FOF51" s="80"/>
      <c r="FOG51" s="80"/>
    </row>
    <row r="52" spans="1:4453" s="120" customFormat="1" ht="24" customHeight="1" x14ac:dyDescent="0.25">
      <c r="A52" s="101">
        <v>43</v>
      </c>
      <c r="B52" s="102" t="s">
        <v>49</v>
      </c>
      <c r="C52" s="125">
        <v>2</v>
      </c>
      <c r="D52" s="125">
        <v>1.91</v>
      </c>
      <c r="E52" s="125">
        <v>0</v>
      </c>
      <c r="F52" s="126"/>
      <c r="G52" s="127"/>
      <c r="H52" s="127"/>
      <c r="I52" s="128"/>
      <c r="J52" s="126"/>
      <c r="K52" s="127"/>
      <c r="L52" s="127"/>
      <c r="M52" s="129"/>
      <c r="N52" s="126"/>
      <c r="O52" s="127"/>
      <c r="P52" s="127"/>
      <c r="Q52" s="128"/>
      <c r="R52" s="126"/>
      <c r="S52" s="127"/>
      <c r="T52" s="128"/>
      <c r="U52" s="130">
        <v>4</v>
      </c>
      <c r="V52" s="131">
        <f t="shared" si="0"/>
        <v>4</v>
      </c>
      <c r="W52" s="132">
        <f t="shared" si="1"/>
        <v>1.2</v>
      </c>
      <c r="X52" s="133">
        <f t="shared" si="2"/>
        <v>1.7826666666666666</v>
      </c>
      <c r="Y52" s="111">
        <f t="shared" si="3"/>
        <v>2.9826666666666668</v>
      </c>
      <c r="Z52" s="112">
        <v>2</v>
      </c>
      <c r="AA52" s="134"/>
      <c r="AB52" s="135"/>
      <c r="AC52" s="115">
        <v>2</v>
      </c>
      <c r="AD52" s="116">
        <v>30</v>
      </c>
      <c r="AE52" s="110">
        <f t="shared" si="9"/>
        <v>0.6</v>
      </c>
      <c r="AF52" s="110">
        <f t="shared" si="10"/>
        <v>0.89133333333333331</v>
      </c>
      <c r="AG52" s="111">
        <f t="shared" si="11"/>
        <v>1.4913333333333334</v>
      </c>
      <c r="AH52" s="117">
        <v>1.75</v>
      </c>
      <c r="AI52" s="117">
        <v>0.05</v>
      </c>
      <c r="AJ52" s="118">
        <f t="shared" si="12"/>
        <v>10.084</v>
      </c>
      <c r="AK52" s="119">
        <v>43</v>
      </c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  <c r="DC52" s="80"/>
      <c r="DD52" s="80"/>
      <c r="DE52" s="80"/>
      <c r="DF52" s="80"/>
      <c r="DG52" s="80"/>
      <c r="DH52" s="80"/>
      <c r="DI52" s="80"/>
      <c r="DJ52" s="80"/>
      <c r="DK52" s="80"/>
      <c r="DL52" s="80"/>
      <c r="DM52" s="80"/>
      <c r="DN52" s="80"/>
      <c r="DO52" s="80"/>
      <c r="DP52" s="80"/>
      <c r="DQ52" s="80"/>
      <c r="DR52" s="80"/>
      <c r="DS52" s="80"/>
      <c r="DT52" s="80"/>
      <c r="DU52" s="80"/>
      <c r="DV52" s="80"/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  <c r="EI52" s="80"/>
      <c r="EJ52" s="80"/>
      <c r="EK52" s="80"/>
      <c r="EL52" s="80"/>
      <c r="EM52" s="80"/>
      <c r="EN52" s="80"/>
      <c r="EO52" s="80"/>
      <c r="EP52" s="80"/>
      <c r="EQ52" s="80"/>
      <c r="ER52" s="80"/>
      <c r="ES52" s="80"/>
      <c r="ET52" s="80"/>
      <c r="EU52" s="80"/>
      <c r="EV52" s="80"/>
      <c r="EW52" s="80"/>
      <c r="EX52" s="80"/>
      <c r="EY52" s="80"/>
      <c r="EZ52" s="80"/>
      <c r="FA52" s="80"/>
      <c r="FB52" s="80"/>
      <c r="FC52" s="80"/>
      <c r="FD52" s="80"/>
      <c r="FE52" s="80"/>
      <c r="FF52" s="80"/>
      <c r="FG52" s="80"/>
      <c r="FH52" s="80"/>
      <c r="FI52" s="80"/>
      <c r="FJ52" s="80"/>
      <c r="FK52" s="80"/>
      <c r="FL52" s="80"/>
      <c r="FM52" s="80"/>
      <c r="FN52" s="80"/>
      <c r="FO52" s="80"/>
      <c r="FP52" s="80"/>
      <c r="FQ52" s="80"/>
      <c r="FR52" s="80"/>
      <c r="FS52" s="80"/>
      <c r="FT52" s="80"/>
      <c r="FU52" s="80"/>
      <c r="FV52" s="80"/>
      <c r="FW52" s="80"/>
      <c r="FX52" s="80"/>
      <c r="FY52" s="80"/>
      <c r="FZ52" s="80"/>
      <c r="GA52" s="80"/>
      <c r="GB52" s="80"/>
      <c r="GC52" s="80"/>
      <c r="GD52" s="80"/>
      <c r="GE52" s="80"/>
      <c r="GF52" s="80"/>
      <c r="GG52" s="80"/>
      <c r="GH52" s="80"/>
      <c r="GI52" s="80"/>
      <c r="GJ52" s="80"/>
      <c r="GK52" s="80"/>
      <c r="GL52" s="80"/>
      <c r="GM52" s="80"/>
      <c r="GN52" s="80"/>
      <c r="GO52" s="80"/>
      <c r="GP52" s="80"/>
      <c r="GQ52" s="80"/>
      <c r="GR52" s="80"/>
      <c r="GS52" s="80"/>
      <c r="GT52" s="80"/>
      <c r="GU52" s="80"/>
      <c r="GV52" s="80"/>
      <c r="GW52" s="80"/>
      <c r="GX52" s="80"/>
      <c r="GY52" s="80"/>
      <c r="GZ52" s="80"/>
      <c r="HA52" s="80"/>
      <c r="HB52" s="80"/>
      <c r="HC52" s="80"/>
      <c r="HD52" s="80"/>
      <c r="HE52" s="80"/>
      <c r="HF52" s="80"/>
      <c r="HG52" s="80"/>
      <c r="HH52" s="80"/>
      <c r="HI52" s="80"/>
      <c r="HJ52" s="80"/>
      <c r="HK52" s="80"/>
      <c r="HL52" s="80"/>
      <c r="HM52" s="80"/>
      <c r="HN52" s="80"/>
      <c r="HO52" s="80"/>
      <c r="HP52" s="80"/>
      <c r="HQ52" s="80"/>
      <c r="HR52" s="80"/>
      <c r="HS52" s="80"/>
      <c r="HT52" s="80"/>
      <c r="HU52" s="80"/>
      <c r="HV52" s="80"/>
      <c r="HW52" s="80"/>
      <c r="HX52" s="80"/>
      <c r="HY52" s="80"/>
      <c r="HZ52" s="80"/>
      <c r="IA52" s="80"/>
      <c r="IB52" s="80"/>
      <c r="IC52" s="80"/>
      <c r="ID52" s="80"/>
      <c r="IE52" s="80"/>
      <c r="IF52" s="80"/>
      <c r="IG52" s="80"/>
      <c r="IH52" s="80"/>
      <c r="II52" s="80"/>
      <c r="IJ52" s="80"/>
      <c r="IK52" s="80"/>
      <c r="IL52" s="80"/>
      <c r="IM52" s="80"/>
      <c r="IN52" s="80"/>
      <c r="IO52" s="80"/>
      <c r="IP52" s="80"/>
      <c r="IQ52" s="80"/>
      <c r="IR52" s="80"/>
      <c r="IS52" s="80"/>
      <c r="IT52" s="80"/>
      <c r="IU52" s="80"/>
      <c r="IV52" s="80"/>
      <c r="IW52" s="80"/>
      <c r="IX52" s="80"/>
      <c r="IY52" s="80"/>
      <c r="IZ52" s="80"/>
      <c r="JA52" s="80"/>
      <c r="JB52" s="80"/>
      <c r="JC52" s="80"/>
      <c r="JD52" s="80"/>
      <c r="JE52" s="80"/>
      <c r="JF52" s="80"/>
      <c r="JG52" s="80"/>
      <c r="JH52" s="80"/>
      <c r="JI52" s="80"/>
      <c r="JJ52" s="80"/>
      <c r="JK52" s="80"/>
      <c r="JL52" s="80"/>
      <c r="JM52" s="80"/>
      <c r="JN52" s="80"/>
      <c r="JO52" s="80"/>
      <c r="JP52" s="80"/>
      <c r="JQ52" s="80"/>
      <c r="JR52" s="80"/>
      <c r="JS52" s="80"/>
      <c r="JT52" s="80"/>
      <c r="JU52" s="80"/>
      <c r="JV52" s="80"/>
      <c r="JW52" s="80"/>
      <c r="JX52" s="80"/>
      <c r="JY52" s="80"/>
      <c r="JZ52" s="80"/>
      <c r="KA52" s="80"/>
      <c r="KB52" s="80"/>
      <c r="KC52" s="80"/>
      <c r="KD52" s="80"/>
      <c r="KE52" s="80"/>
      <c r="KF52" s="80"/>
      <c r="KG52" s="80"/>
      <c r="KH52" s="80"/>
      <c r="KI52" s="80"/>
      <c r="KJ52" s="80"/>
      <c r="KK52" s="80"/>
      <c r="KL52" s="80"/>
      <c r="KM52" s="80"/>
      <c r="KN52" s="80"/>
      <c r="KO52" s="80"/>
      <c r="KP52" s="80"/>
      <c r="KQ52" s="80"/>
      <c r="KR52" s="80"/>
      <c r="KS52" s="80"/>
      <c r="KT52" s="80"/>
      <c r="KU52" s="80"/>
      <c r="KV52" s="80"/>
      <c r="KW52" s="80"/>
      <c r="KX52" s="80"/>
      <c r="KY52" s="80"/>
      <c r="KZ52" s="80"/>
      <c r="LA52" s="80"/>
      <c r="LB52" s="80"/>
      <c r="LC52" s="80"/>
      <c r="LD52" s="80"/>
      <c r="LE52" s="80"/>
      <c r="LF52" s="80"/>
      <c r="LG52" s="80"/>
      <c r="LH52" s="80"/>
      <c r="LI52" s="80"/>
      <c r="LJ52" s="80"/>
      <c r="LK52" s="80"/>
      <c r="LL52" s="80"/>
      <c r="LM52" s="80"/>
      <c r="LN52" s="80"/>
      <c r="LO52" s="80"/>
      <c r="LP52" s="80"/>
      <c r="LQ52" s="80"/>
      <c r="LR52" s="80"/>
      <c r="LS52" s="80"/>
      <c r="LT52" s="80"/>
      <c r="LU52" s="80"/>
      <c r="LV52" s="80"/>
      <c r="LW52" s="80"/>
      <c r="LX52" s="80"/>
      <c r="LY52" s="80"/>
      <c r="LZ52" s="80"/>
      <c r="MA52" s="80"/>
      <c r="MB52" s="80"/>
      <c r="MC52" s="80"/>
      <c r="MD52" s="80"/>
      <c r="ME52" s="80"/>
      <c r="MF52" s="80"/>
      <c r="MG52" s="80"/>
      <c r="MH52" s="80"/>
      <c r="MI52" s="80"/>
      <c r="MJ52" s="80"/>
      <c r="MK52" s="80"/>
      <c r="ML52" s="80"/>
      <c r="MM52" s="80"/>
      <c r="MN52" s="80"/>
      <c r="MO52" s="80"/>
      <c r="MP52" s="80"/>
      <c r="MQ52" s="80"/>
      <c r="MR52" s="80"/>
      <c r="MS52" s="80"/>
      <c r="MT52" s="80"/>
      <c r="MU52" s="80"/>
      <c r="MV52" s="80"/>
      <c r="MW52" s="80"/>
      <c r="MX52" s="80"/>
      <c r="MY52" s="80"/>
      <c r="MZ52" s="80"/>
      <c r="NA52" s="80"/>
      <c r="NB52" s="80"/>
      <c r="NC52" s="80"/>
      <c r="ND52" s="80"/>
      <c r="NE52" s="80"/>
      <c r="NF52" s="80"/>
      <c r="NG52" s="80"/>
      <c r="NH52" s="80"/>
      <c r="NI52" s="80"/>
      <c r="NJ52" s="80"/>
      <c r="NK52" s="80"/>
      <c r="NL52" s="80"/>
      <c r="NM52" s="80"/>
      <c r="NN52" s="80"/>
      <c r="NO52" s="80"/>
      <c r="NP52" s="80"/>
      <c r="NQ52" s="80"/>
      <c r="NR52" s="80"/>
      <c r="NS52" s="80"/>
      <c r="NT52" s="80"/>
      <c r="NU52" s="80"/>
      <c r="NV52" s="80"/>
      <c r="NW52" s="80"/>
      <c r="NX52" s="80"/>
      <c r="NY52" s="80"/>
      <c r="NZ52" s="80"/>
      <c r="OA52" s="80"/>
      <c r="OB52" s="80"/>
      <c r="OC52" s="80"/>
      <c r="OD52" s="80"/>
      <c r="OE52" s="80"/>
      <c r="OF52" s="80"/>
      <c r="OG52" s="80"/>
      <c r="OH52" s="80"/>
      <c r="OI52" s="80"/>
      <c r="OJ52" s="80"/>
      <c r="OK52" s="80"/>
      <c r="OL52" s="80"/>
      <c r="OM52" s="80"/>
      <c r="ON52" s="80"/>
      <c r="OO52" s="80"/>
      <c r="OP52" s="80"/>
      <c r="OQ52" s="80"/>
      <c r="OR52" s="80"/>
      <c r="OS52" s="80"/>
      <c r="OT52" s="80"/>
      <c r="OU52" s="80"/>
      <c r="OV52" s="80"/>
      <c r="OW52" s="80"/>
      <c r="OX52" s="80"/>
      <c r="OY52" s="80"/>
      <c r="OZ52" s="80"/>
      <c r="PA52" s="80"/>
      <c r="PB52" s="80"/>
      <c r="PC52" s="80"/>
      <c r="PD52" s="80"/>
      <c r="PE52" s="80"/>
      <c r="PF52" s="80"/>
      <c r="PG52" s="80"/>
      <c r="PH52" s="80"/>
      <c r="PI52" s="80"/>
      <c r="PJ52" s="80"/>
      <c r="PK52" s="80"/>
      <c r="PL52" s="80"/>
      <c r="PM52" s="80"/>
      <c r="PN52" s="80"/>
      <c r="PO52" s="80"/>
      <c r="PP52" s="80"/>
      <c r="PQ52" s="80"/>
      <c r="PR52" s="80"/>
      <c r="PS52" s="80"/>
      <c r="PT52" s="80"/>
      <c r="PU52" s="80"/>
      <c r="PV52" s="80"/>
      <c r="PW52" s="80"/>
      <c r="PX52" s="80"/>
      <c r="PY52" s="80"/>
      <c r="PZ52" s="80"/>
      <c r="QA52" s="80"/>
      <c r="QB52" s="80"/>
      <c r="QC52" s="80"/>
      <c r="QD52" s="80"/>
      <c r="QE52" s="80"/>
      <c r="QF52" s="80"/>
      <c r="QG52" s="80"/>
      <c r="QH52" s="80"/>
      <c r="QI52" s="80"/>
      <c r="QJ52" s="80"/>
      <c r="QK52" s="80"/>
      <c r="QL52" s="80"/>
      <c r="QM52" s="80"/>
      <c r="QN52" s="80"/>
      <c r="QO52" s="80"/>
      <c r="QP52" s="80"/>
      <c r="QQ52" s="80"/>
      <c r="QR52" s="80"/>
      <c r="QS52" s="80"/>
      <c r="QT52" s="80"/>
      <c r="QU52" s="80"/>
      <c r="QV52" s="80"/>
      <c r="QW52" s="80"/>
      <c r="QX52" s="80"/>
      <c r="QY52" s="80"/>
      <c r="QZ52" s="80"/>
      <c r="RA52" s="80"/>
      <c r="RB52" s="80"/>
      <c r="RC52" s="80"/>
      <c r="RD52" s="80"/>
      <c r="RE52" s="80"/>
      <c r="RF52" s="80"/>
      <c r="RG52" s="80"/>
      <c r="RH52" s="80"/>
      <c r="RI52" s="80"/>
      <c r="RJ52" s="80"/>
      <c r="RK52" s="80"/>
      <c r="RL52" s="80"/>
      <c r="RM52" s="80"/>
      <c r="RN52" s="80"/>
      <c r="RO52" s="80"/>
      <c r="RP52" s="80"/>
      <c r="RQ52" s="80"/>
      <c r="RR52" s="80"/>
      <c r="RS52" s="80"/>
      <c r="RT52" s="80"/>
      <c r="RU52" s="80"/>
      <c r="RV52" s="80"/>
      <c r="RW52" s="80"/>
      <c r="RX52" s="80"/>
      <c r="RY52" s="80"/>
      <c r="RZ52" s="80"/>
      <c r="SA52" s="80"/>
      <c r="SB52" s="80"/>
      <c r="SC52" s="80"/>
      <c r="SD52" s="80"/>
      <c r="SE52" s="80"/>
      <c r="SF52" s="80"/>
      <c r="SG52" s="80"/>
      <c r="SH52" s="80"/>
      <c r="SI52" s="80"/>
      <c r="SJ52" s="80"/>
      <c r="SK52" s="80"/>
      <c r="SL52" s="80"/>
      <c r="SM52" s="80"/>
      <c r="SN52" s="80"/>
      <c r="SO52" s="80"/>
      <c r="SP52" s="80"/>
      <c r="SQ52" s="80"/>
      <c r="SR52" s="80"/>
      <c r="SS52" s="80"/>
      <c r="ST52" s="80"/>
      <c r="SU52" s="80"/>
      <c r="SV52" s="80"/>
      <c r="SW52" s="80"/>
      <c r="SX52" s="80"/>
      <c r="SY52" s="80"/>
      <c r="SZ52" s="80"/>
      <c r="TA52" s="80"/>
      <c r="TB52" s="80"/>
      <c r="TC52" s="80"/>
      <c r="TD52" s="80"/>
      <c r="TE52" s="80"/>
      <c r="TF52" s="80"/>
      <c r="TG52" s="80"/>
      <c r="TH52" s="80"/>
      <c r="TI52" s="80"/>
      <c r="TJ52" s="80"/>
      <c r="TK52" s="80"/>
      <c r="TL52" s="80"/>
      <c r="TM52" s="80"/>
      <c r="TN52" s="80"/>
      <c r="TO52" s="80"/>
      <c r="TP52" s="80"/>
      <c r="TQ52" s="80"/>
      <c r="TR52" s="80"/>
      <c r="TS52" s="80"/>
      <c r="TT52" s="80"/>
      <c r="TU52" s="80"/>
      <c r="TV52" s="80"/>
      <c r="TW52" s="80"/>
      <c r="TX52" s="80"/>
      <c r="TY52" s="80"/>
      <c r="TZ52" s="80"/>
      <c r="UA52" s="80"/>
      <c r="UB52" s="80"/>
      <c r="UC52" s="80"/>
      <c r="UD52" s="80"/>
      <c r="UE52" s="80"/>
      <c r="UF52" s="80"/>
      <c r="UG52" s="80"/>
      <c r="UH52" s="80"/>
      <c r="UI52" s="80"/>
      <c r="UJ52" s="80"/>
      <c r="UK52" s="80"/>
      <c r="UL52" s="80"/>
      <c r="UM52" s="80"/>
      <c r="UN52" s="80"/>
      <c r="UO52" s="80"/>
      <c r="UP52" s="80"/>
      <c r="UQ52" s="80"/>
      <c r="UR52" s="80"/>
      <c r="US52" s="80"/>
      <c r="UT52" s="80"/>
      <c r="UU52" s="80"/>
      <c r="UV52" s="80"/>
      <c r="UW52" s="80"/>
      <c r="UX52" s="80"/>
      <c r="UY52" s="80"/>
      <c r="UZ52" s="80"/>
      <c r="VA52" s="80"/>
      <c r="VB52" s="80"/>
      <c r="VC52" s="80"/>
      <c r="VD52" s="80"/>
      <c r="VE52" s="80"/>
      <c r="VF52" s="80"/>
      <c r="VG52" s="80"/>
      <c r="VH52" s="80"/>
      <c r="VI52" s="80"/>
      <c r="VJ52" s="80"/>
      <c r="VK52" s="80"/>
      <c r="VL52" s="80"/>
      <c r="VM52" s="80"/>
      <c r="VN52" s="80"/>
      <c r="VO52" s="80"/>
      <c r="VP52" s="80"/>
      <c r="VQ52" s="80"/>
      <c r="VR52" s="80"/>
      <c r="VS52" s="80"/>
      <c r="VT52" s="80"/>
      <c r="VU52" s="80"/>
      <c r="VV52" s="80"/>
      <c r="VW52" s="80"/>
      <c r="VX52" s="80"/>
      <c r="VY52" s="80"/>
      <c r="VZ52" s="80"/>
      <c r="WA52" s="80"/>
      <c r="WB52" s="80"/>
      <c r="WC52" s="80"/>
      <c r="WD52" s="80"/>
      <c r="WE52" s="80"/>
      <c r="WF52" s="80"/>
      <c r="WG52" s="80"/>
      <c r="WH52" s="80"/>
      <c r="WI52" s="80"/>
      <c r="WJ52" s="80"/>
      <c r="WK52" s="80"/>
      <c r="WL52" s="80"/>
      <c r="WM52" s="80"/>
      <c r="WN52" s="80"/>
      <c r="WO52" s="80"/>
      <c r="WP52" s="80"/>
      <c r="WQ52" s="80"/>
      <c r="WR52" s="80"/>
      <c r="WS52" s="80"/>
      <c r="WT52" s="80"/>
      <c r="WU52" s="80"/>
      <c r="WV52" s="80"/>
      <c r="WW52" s="80"/>
      <c r="WX52" s="80"/>
      <c r="WY52" s="80"/>
      <c r="WZ52" s="80"/>
      <c r="XA52" s="80"/>
      <c r="XB52" s="80"/>
      <c r="XC52" s="80"/>
      <c r="XD52" s="80"/>
      <c r="XE52" s="80"/>
      <c r="XF52" s="80"/>
      <c r="XG52" s="80"/>
      <c r="XH52" s="80"/>
      <c r="XI52" s="80"/>
      <c r="XJ52" s="80"/>
      <c r="XK52" s="80"/>
      <c r="XL52" s="80"/>
      <c r="XM52" s="80"/>
      <c r="XN52" s="80"/>
      <c r="XO52" s="80"/>
      <c r="XP52" s="80"/>
      <c r="XQ52" s="80"/>
      <c r="XR52" s="80"/>
      <c r="XS52" s="80"/>
      <c r="XT52" s="80"/>
      <c r="XU52" s="80"/>
      <c r="XV52" s="80"/>
      <c r="XW52" s="80"/>
      <c r="XX52" s="80"/>
      <c r="XY52" s="80"/>
      <c r="XZ52" s="80"/>
      <c r="YA52" s="80"/>
      <c r="YB52" s="80"/>
      <c r="YC52" s="80"/>
      <c r="YD52" s="80"/>
      <c r="YE52" s="80"/>
      <c r="YF52" s="80"/>
      <c r="YG52" s="80"/>
      <c r="YH52" s="80"/>
      <c r="YI52" s="80"/>
      <c r="YJ52" s="80"/>
      <c r="YK52" s="80"/>
      <c r="YL52" s="80"/>
      <c r="YM52" s="80"/>
      <c r="YN52" s="80"/>
      <c r="YO52" s="80"/>
      <c r="YP52" s="80"/>
      <c r="YQ52" s="80"/>
      <c r="YR52" s="80"/>
      <c r="YS52" s="80"/>
      <c r="YT52" s="80"/>
      <c r="YU52" s="80"/>
      <c r="YV52" s="80"/>
      <c r="YW52" s="80"/>
      <c r="YX52" s="80"/>
      <c r="YY52" s="80"/>
      <c r="YZ52" s="80"/>
      <c r="ZA52" s="80"/>
      <c r="ZB52" s="80"/>
      <c r="ZC52" s="80"/>
      <c r="ZD52" s="80"/>
      <c r="ZE52" s="80"/>
      <c r="ZF52" s="80"/>
      <c r="ZG52" s="80"/>
      <c r="ZH52" s="80"/>
      <c r="ZI52" s="80"/>
      <c r="ZJ52" s="80"/>
      <c r="ZK52" s="80"/>
      <c r="ZL52" s="80"/>
      <c r="ZM52" s="80"/>
      <c r="ZN52" s="80"/>
      <c r="ZO52" s="80"/>
      <c r="ZP52" s="80"/>
      <c r="ZQ52" s="80"/>
      <c r="ZR52" s="80"/>
      <c r="ZS52" s="80"/>
      <c r="ZT52" s="80"/>
      <c r="ZU52" s="80"/>
      <c r="ZV52" s="80"/>
      <c r="ZW52" s="80"/>
      <c r="ZX52" s="80"/>
      <c r="ZY52" s="80"/>
      <c r="ZZ52" s="80"/>
      <c r="AAA52" s="80"/>
      <c r="AAB52" s="80"/>
      <c r="AAC52" s="80"/>
      <c r="AAD52" s="80"/>
      <c r="AAE52" s="80"/>
      <c r="AAF52" s="80"/>
      <c r="AAG52" s="80"/>
      <c r="AAH52" s="80"/>
      <c r="AAI52" s="80"/>
      <c r="AAJ52" s="80"/>
      <c r="AAK52" s="80"/>
      <c r="AAL52" s="80"/>
      <c r="AAM52" s="80"/>
      <c r="AAN52" s="80"/>
      <c r="AAO52" s="80"/>
      <c r="AAP52" s="80"/>
      <c r="AAQ52" s="80"/>
      <c r="AAR52" s="80"/>
      <c r="AAS52" s="80"/>
      <c r="AAT52" s="80"/>
      <c r="AAU52" s="80"/>
      <c r="AAV52" s="80"/>
      <c r="AAW52" s="80"/>
      <c r="AAX52" s="80"/>
      <c r="AAY52" s="80"/>
      <c r="AAZ52" s="80"/>
      <c r="ABA52" s="80"/>
      <c r="ABB52" s="80"/>
      <c r="ABC52" s="80"/>
      <c r="ABD52" s="80"/>
      <c r="ABE52" s="80"/>
      <c r="ABF52" s="80"/>
      <c r="ABG52" s="80"/>
      <c r="ABH52" s="80"/>
      <c r="ABI52" s="80"/>
      <c r="ABJ52" s="80"/>
      <c r="ABK52" s="80"/>
      <c r="ABL52" s="80"/>
      <c r="ABM52" s="80"/>
      <c r="ABN52" s="80"/>
      <c r="ABO52" s="80"/>
      <c r="ABP52" s="80"/>
      <c r="ABQ52" s="80"/>
      <c r="ABR52" s="80"/>
      <c r="ABS52" s="80"/>
      <c r="ABT52" s="80"/>
      <c r="ABU52" s="80"/>
      <c r="ABV52" s="80"/>
      <c r="ABW52" s="80"/>
      <c r="ABX52" s="80"/>
      <c r="ABY52" s="80"/>
      <c r="ABZ52" s="80"/>
      <c r="ACA52" s="80"/>
      <c r="ACB52" s="80"/>
      <c r="ACC52" s="80"/>
      <c r="ACD52" s="80"/>
      <c r="ACE52" s="80"/>
      <c r="ACF52" s="80"/>
      <c r="ACG52" s="80"/>
      <c r="ACH52" s="80"/>
      <c r="ACI52" s="80"/>
      <c r="ACJ52" s="80"/>
      <c r="ACK52" s="80"/>
      <c r="ACL52" s="80"/>
      <c r="ACM52" s="80"/>
      <c r="ACN52" s="80"/>
      <c r="ACO52" s="80"/>
      <c r="ACP52" s="80"/>
      <c r="ACQ52" s="80"/>
      <c r="ACR52" s="80"/>
      <c r="ACS52" s="80"/>
      <c r="ACT52" s="80"/>
      <c r="ACU52" s="80"/>
      <c r="ACV52" s="80"/>
      <c r="ACW52" s="80"/>
      <c r="ACX52" s="80"/>
      <c r="ACY52" s="80"/>
      <c r="ACZ52" s="80"/>
      <c r="ADA52" s="80"/>
      <c r="ADB52" s="80"/>
      <c r="ADC52" s="80"/>
      <c r="ADD52" s="80"/>
      <c r="ADE52" s="80"/>
      <c r="ADF52" s="80"/>
      <c r="ADG52" s="80"/>
      <c r="ADH52" s="80"/>
      <c r="ADI52" s="80"/>
      <c r="ADJ52" s="80"/>
      <c r="ADK52" s="80"/>
      <c r="ADL52" s="80"/>
      <c r="ADM52" s="80"/>
      <c r="ADN52" s="80"/>
      <c r="ADO52" s="80"/>
      <c r="ADP52" s="80"/>
      <c r="ADQ52" s="80"/>
      <c r="ADR52" s="80"/>
      <c r="ADS52" s="80"/>
      <c r="ADT52" s="80"/>
      <c r="ADU52" s="80"/>
      <c r="ADV52" s="80"/>
      <c r="ADW52" s="80"/>
      <c r="ADX52" s="80"/>
      <c r="ADY52" s="80"/>
      <c r="ADZ52" s="80"/>
      <c r="AEA52" s="80"/>
      <c r="AEB52" s="80"/>
      <c r="AEC52" s="80"/>
      <c r="AED52" s="80"/>
      <c r="AEE52" s="80"/>
      <c r="AEF52" s="80"/>
      <c r="AEG52" s="80"/>
      <c r="AEH52" s="80"/>
      <c r="AEI52" s="80"/>
      <c r="AEJ52" s="80"/>
      <c r="AEK52" s="80"/>
      <c r="AEL52" s="80"/>
      <c r="AEM52" s="80"/>
      <c r="AEN52" s="80"/>
      <c r="AEO52" s="80"/>
      <c r="AEP52" s="80"/>
      <c r="AEQ52" s="80"/>
      <c r="AER52" s="80"/>
      <c r="AES52" s="80"/>
      <c r="AET52" s="80"/>
      <c r="AEU52" s="80"/>
      <c r="AEV52" s="80"/>
      <c r="AEW52" s="80"/>
      <c r="AEX52" s="80"/>
      <c r="AEY52" s="80"/>
      <c r="AEZ52" s="80"/>
      <c r="AFA52" s="80"/>
      <c r="AFB52" s="80"/>
      <c r="AFC52" s="80"/>
      <c r="AFD52" s="80"/>
      <c r="AFE52" s="80"/>
      <c r="AFF52" s="80"/>
      <c r="AFG52" s="80"/>
      <c r="AFH52" s="80"/>
      <c r="AFI52" s="80"/>
      <c r="AFJ52" s="80"/>
      <c r="AFK52" s="80"/>
      <c r="AFL52" s="80"/>
      <c r="AFM52" s="80"/>
      <c r="AFN52" s="80"/>
      <c r="AFO52" s="80"/>
      <c r="AFP52" s="80"/>
      <c r="AFQ52" s="80"/>
      <c r="AFR52" s="80"/>
      <c r="AFS52" s="80"/>
      <c r="AFT52" s="80"/>
      <c r="AFU52" s="80"/>
      <c r="AFV52" s="80"/>
      <c r="AFW52" s="80"/>
      <c r="AFX52" s="80"/>
      <c r="AFY52" s="80"/>
      <c r="AFZ52" s="80"/>
      <c r="AGA52" s="80"/>
      <c r="AGB52" s="80"/>
      <c r="AGC52" s="80"/>
      <c r="AGD52" s="80"/>
      <c r="AGE52" s="80"/>
      <c r="AGF52" s="80"/>
      <c r="AGG52" s="80"/>
      <c r="AGH52" s="80"/>
      <c r="AGI52" s="80"/>
      <c r="AGJ52" s="80"/>
      <c r="AGK52" s="80"/>
      <c r="AGL52" s="80"/>
      <c r="AGM52" s="80"/>
      <c r="AGN52" s="80"/>
      <c r="AGO52" s="80"/>
      <c r="AGP52" s="80"/>
      <c r="AGQ52" s="80"/>
      <c r="AGR52" s="80"/>
      <c r="AGS52" s="80"/>
      <c r="AGT52" s="80"/>
      <c r="AGU52" s="80"/>
      <c r="AGV52" s="80"/>
      <c r="AGW52" s="80"/>
      <c r="AGX52" s="80"/>
      <c r="AGY52" s="80"/>
      <c r="AGZ52" s="80"/>
      <c r="AHA52" s="80"/>
      <c r="AHB52" s="80"/>
      <c r="AHC52" s="80"/>
      <c r="AHD52" s="80"/>
      <c r="AHE52" s="80"/>
      <c r="AHF52" s="80"/>
      <c r="AHG52" s="80"/>
      <c r="AHH52" s="80"/>
      <c r="AHI52" s="80"/>
      <c r="AHJ52" s="80"/>
      <c r="AHK52" s="80"/>
      <c r="AHL52" s="80"/>
      <c r="AHM52" s="80"/>
      <c r="AHN52" s="80"/>
      <c r="AHO52" s="80"/>
      <c r="AHP52" s="80"/>
      <c r="AHQ52" s="80"/>
      <c r="AHR52" s="80"/>
      <c r="AHS52" s="80"/>
      <c r="AHT52" s="80"/>
      <c r="AHU52" s="80"/>
      <c r="AHV52" s="80"/>
      <c r="AHW52" s="80"/>
      <c r="AHX52" s="80"/>
      <c r="AHY52" s="80"/>
      <c r="AHZ52" s="80"/>
      <c r="AIA52" s="80"/>
      <c r="AIB52" s="80"/>
      <c r="AIC52" s="80"/>
      <c r="AID52" s="80"/>
      <c r="AIE52" s="80"/>
      <c r="AIF52" s="80"/>
      <c r="AIG52" s="80"/>
      <c r="AIH52" s="80"/>
      <c r="AII52" s="80"/>
      <c r="AIJ52" s="80"/>
      <c r="AIK52" s="80"/>
      <c r="AIL52" s="80"/>
      <c r="AIM52" s="80"/>
      <c r="AIN52" s="80"/>
      <c r="AIO52" s="80"/>
      <c r="AIP52" s="80"/>
      <c r="AIQ52" s="80"/>
      <c r="AIR52" s="80"/>
      <c r="AIS52" s="80"/>
      <c r="AIT52" s="80"/>
      <c r="AIU52" s="80"/>
      <c r="AIV52" s="80"/>
      <c r="AIW52" s="80"/>
      <c r="AIX52" s="80"/>
      <c r="AIY52" s="80"/>
      <c r="AIZ52" s="80"/>
      <c r="AJA52" s="80"/>
      <c r="AJB52" s="80"/>
      <c r="AJC52" s="80"/>
      <c r="AJD52" s="80"/>
      <c r="AJE52" s="80"/>
      <c r="AJF52" s="80"/>
      <c r="AJG52" s="80"/>
      <c r="AJH52" s="80"/>
      <c r="AJI52" s="80"/>
      <c r="AJJ52" s="80"/>
      <c r="AJK52" s="80"/>
      <c r="AJL52" s="80"/>
      <c r="AJM52" s="80"/>
      <c r="AJN52" s="80"/>
      <c r="AJO52" s="80"/>
      <c r="AJP52" s="80"/>
      <c r="AJQ52" s="80"/>
      <c r="AJR52" s="80"/>
      <c r="AJS52" s="80"/>
      <c r="AJT52" s="80"/>
      <c r="AJU52" s="80"/>
      <c r="AJV52" s="80"/>
      <c r="AJW52" s="80"/>
      <c r="AJX52" s="80"/>
      <c r="AJY52" s="80"/>
      <c r="AJZ52" s="80"/>
      <c r="AKA52" s="80"/>
      <c r="AKB52" s="80"/>
      <c r="AKC52" s="80"/>
      <c r="AKD52" s="80"/>
      <c r="AKE52" s="80"/>
      <c r="AKF52" s="80"/>
      <c r="AKG52" s="80"/>
      <c r="AKH52" s="80"/>
      <c r="AKI52" s="80"/>
      <c r="AKJ52" s="80"/>
      <c r="AKK52" s="80"/>
      <c r="AKL52" s="80"/>
      <c r="AKM52" s="80"/>
      <c r="AKN52" s="80"/>
      <c r="AKO52" s="80"/>
      <c r="AKP52" s="80"/>
      <c r="AKQ52" s="80"/>
      <c r="AKR52" s="80"/>
      <c r="AKS52" s="80"/>
      <c r="AKT52" s="80"/>
      <c r="AKU52" s="80"/>
      <c r="AKV52" s="80"/>
      <c r="AKW52" s="80"/>
      <c r="AKX52" s="80"/>
      <c r="AKY52" s="80"/>
      <c r="AKZ52" s="80"/>
      <c r="ALA52" s="80"/>
      <c r="ALB52" s="80"/>
      <c r="ALC52" s="80"/>
      <c r="ALD52" s="80"/>
      <c r="ALE52" s="80"/>
      <c r="ALF52" s="80"/>
      <c r="ALG52" s="80"/>
      <c r="ALH52" s="80"/>
      <c r="ALI52" s="80"/>
      <c r="ALJ52" s="80"/>
      <c r="ALK52" s="80"/>
      <c r="ALL52" s="80"/>
      <c r="ALM52" s="80"/>
      <c r="ALN52" s="80"/>
      <c r="ALO52" s="80"/>
      <c r="ALP52" s="80"/>
      <c r="ALQ52" s="80"/>
      <c r="ALR52" s="80"/>
      <c r="ALS52" s="80"/>
      <c r="ALT52" s="80"/>
      <c r="ALU52" s="80"/>
      <c r="ALV52" s="80"/>
      <c r="ALW52" s="80"/>
      <c r="ALX52" s="80"/>
      <c r="ALY52" s="80"/>
      <c r="ALZ52" s="80"/>
      <c r="AMA52" s="80"/>
      <c r="AMB52" s="80"/>
      <c r="AMC52" s="80"/>
      <c r="AMD52" s="80"/>
      <c r="AME52" s="80"/>
      <c r="AMF52" s="80"/>
      <c r="AMG52" s="80"/>
      <c r="AMH52" s="80"/>
      <c r="AMI52" s="80"/>
      <c r="AMJ52" s="80"/>
      <c r="AMK52" s="80"/>
      <c r="AML52" s="80"/>
      <c r="AMM52" s="80"/>
      <c r="AMN52" s="80"/>
      <c r="AMO52" s="80"/>
      <c r="AMP52" s="80"/>
      <c r="AMQ52" s="80"/>
      <c r="AMR52" s="80"/>
      <c r="AMS52" s="80"/>
      <c r="AMT52" s="80"/>
      <c r="AMU52" s="80"/>
      <c r="AMV52" s="80"/>
      <c r="AMW52" s="80"/>
      <c r="AMX52" s="80"/>
      <c r="AMY52" s="80"/>
      <c r="AMZ52" s="80"/>
      <c r="ANA52" s="80"/>
      <c r="ANB52" s="80"/>
      <c r="ANC52" s="80"/>
      <c r="AND52" s="80"/>
      <c r="ANE52" s="80"/>
      <c r="ANF52" s="80"/>
      <c r="ANG52" s="80"/>
      <c r="ANH52" s="80"/>
      <c r="ANI52" s="80"/>
      <c r="ANJ52" s="80"/>
      <c r="ANK52" s="80"/>
      <c r="ANL52" s="80"/>
      <c r="ANM52" s="80"/>
      <c r="ANN52" s="80"/>
      <c r="ANO52" s="80"/>
      <c r="ANP52" s="80"/>
      <c r="ANQ52" s="80"/>
      <c r="ANR52" s="80"/>
      <c r="ANS52" s="80"/>
      <c r="ANT52" s="80"/>
      <c r="ANU52" s="80"/>
      <c r="ANV52" s="80"/>
      <c r="ANW52" s="80"/>
      <c r="ANX52" s="80"/>
      <c r="ANY52" s="80"/>
      <c r="ANZ52" s="80"/>
      <c r="AOA52" s="80"/>
      <c r="AOB52" s="80"/>
      <c r="AOC52" s="80"/>
      <c r="AOD52" s="80"/>
      <c r="AOE52" s="80"/>
      <c r="AOF52" s="80"/>
      <c r="AOG52" s="80"/>
      <c r="AOH52" s="80"/>
      <c r="AOI52" s="80"/>
      <c r="AOJ52" s="80"/>
      <c r="AOK52" s="80"/>
      <c r="AOL52" s="80"/>
      <c r="AOM52" s="80"/>
      <c r="AON52" s="80"/>
      <c r="AOO52" s="80"/>
      <c r="AOP52" s="80"/>
      <c r="AOQ52" s="80"/>
      <c r="AOR52" s="80"/>
      <c r="AOS52" s="80"/>
      <c r="AOT52" s="80"/>
      <c r="AOU52" s="80"/>
      <c r="AOV52" s="80"/>
      <c r="AOW52" s="80"/>
      <c r="AOX52" s="80"/>
      <c r="AOY52" s="80"/>
      <c r="AOZ52" s="80"/>
      <c r="APA52" s="80"/>
      <c r="APB52" s="80"/>
      <c r="APC52" s="80"/>
      <c r="APD52" s="80"/>
      <c r="APE52" s="80"/>
      <c r="APF52" s="80"/>
      <c r="APG52" s="80"/>
      <c r="APH52" s="80"/>
      <c r="API52" s="80"/>
      <c r="APJ52" s="80"/>
      <c r="APK52" s="80"/>
      <c r="APL52" s="80"/>
      <c r="APM52" s="80"/>
      <c r="APN52" s="80"/>
      <c r="APO52" s="80"/>
      <c r="APP52" s="80"/>
      <c r="APQ52" s="80"/>
      <c r="APR52" s="80"/>
      <c r="APS52" s="80"/>
      <c r="APT52" s="80"/>
      <c r="APU52" s="80"/>
      <c r="APV52" s="80"/>
      <c r="APW52" s="80"/>
      <c r="APX52" s="80"/>
      <c r="APY52" s="80"/>
      <c r="APZ52" s="80"/>
      <c r="AQA52" s="80"/>
      <c r="AQB52" s="80"/>
      <c r="AQC52" s="80"/>
      <c r="AQD52" s="80"/>
      <c r="AQE52" s="80"/>
      <c r="AQF52" s="80"/>
      <c r="AQG52" s="80"/>
      <c r="AQH52" s="80"/>
      <c r="AQI52" s="80"/>
      <c r="AQJ52" s="80"/>
      <c r="AQK52" s="80"/>
      <c r="AQL52" s="80"/>
      <c r="AQM52" s="80"/>
      <c r="AQN52" s="80"/>
      <c r="AQO52" s="80"/>
      <c r="AQP52" s="80"/>
      <c r="AQQ52" s="80"/>
      <c r="AQR52" s="80"/>
      <c r="AQS52" s="80"/>
      <c r="AQT52" s="80"/>
      <c r="AQU52" s="80"/>
      <c r="AQV52" s="80"/>
      <c r="AQW52" s="80"/>
      <c r="AQX52" s="80"/>
      <c r="AQY52" s="80"/>
      <c r="AQZ52" s="80"/>
      <c r="ARA52" s="80"/>
      <c r="ARB52" s="80"/>
      <c r="ARC52" s="80"/>
      <c r="ARD52" s="80"/>
      <c r="ARE52" s="80"/>
      <c r="ARF52" s="80"/>
      <c r="ARG52" s="80"/>
      <c r="ARH52" s="80"/>
      <c r="ARI52" s="80"/>
      <c r="ARJ52" s="80"/>
      <c r="ARK52" s="80"/>
      <c r="ARL52" s="80"/>
      <c r="ARM52" s="80"/>
      <c r="ARN52" s="80"/>
      <c r="ARO52" s="80"/>
      <c r="ARP52" s="80"/>
      <c r="ARQ52" s="80"/>
      <c r="ARR52" s="80"/>
      <c r="ARS52" s="80"/>
      <c r="ART52" s="80"/>
      <c r="ARU52" s="80"/>
      <c r="ARV52" s="80"/>
      <c r="ARW52" s="80"/>
      <c r="ARX52" s="80"/>
      <c r="ARY52" s="80"/>
      <c r="ARZ52" s="80"/>
      <c r="ASA52" s="80"/>
      <c r="ASB52" s="80"/>
      <c r="ASC52" s="80"/>
      <c r="ASD52" s="80"/>
      <c r="ASE52" s="80"/>
      <c r="ASF52" s="80"/>
      <c r="ASG52" s="80"/>
      <c r="ASH52" s="80"/>
      <c r="ASI52" s="80"/>
      <c r="ASJ52" s="80"/>
      <c r="ASK52" s="80"/>
      <c r="ASL52" s="80"/>
      <c r="ASM52" s="80"/>
      <c r="ASN52" s="80"/>
      <c r="ASO52" s="80"/>
      <c r="ASP52" s="80"/>
      <c r="ASQ52" s="80"/>
      <c r="ASR52" s="80"/>
      <c r="ASS52" s="80"/>
      <c r="AST52" s="80"/>
      <c r="ASU52" s="80"/>
      <c r="ASV52" s="80"/>
      <c r="ASW52" s="80"/>
      <c r="ASX52" s="80"/>
      <c r="ASY52" s="80"/>
      <c r="ASZ52" s="80"/>
      <c r="ATA52" s="80"/>
      <c r="ATB52" s="80"/>
      <c r="ATC52" s="80"/>
      <c r="ATD52" s="80"/>
      <c r="ATE52" s="80"/>
      <c r="ATF52" s="80"/>
      <c r="ATG52" s="80"/>
      <c r="ATH52" s="80"/>
      <c r="ATI52" s="80"/>
      <c r="ATJ52" s="80"/>
      <c r="ATK52" s="80"/>
      <c r="ATL52" s="80"/>
      <c r="ATM52" s="80"/>
      <c r="ATN52" s="80"/>
      <c r="ATO52" s="80"/>
      <c r="ATP52" s="80"/>
      <c r="ATQ52" s="80"/>
      <c r="ATR52" s="80"/>
      <c r="ATS52" s="80"/>
      <c r="ATT52" s="80"/>
      <c r="ATU52" s="80"/>
      <c r="ATV52" s="80"/>
      <c r="ATW52" s="80"/>
      <c r="ATX52" s="80"/>
      <c r="ATY52" s="80"/>
      <c r="ATZ52" s="80"/>
      <c r="AUA52" s="80"/>
      <c r="AUB52" s="80"/>
      <c r="AUC52" s="80"/>
      <c r="AUD52" s="80"/>
      <c r="AUE52" s="80"/>
      <c r="AUF52" s="80"/>
      <c r="AUG52" s="80"/>
      <c r="AUH52" s="80"/>
      <c r="AUI52" s="80"/>
      <c r="AUJ52" s="80"/>
      <c r="AUK52" s="80"/>
      <c r="AUL52" s="80"/>
      <c r="AUM52" s="80"/>
      <c r="AUN52" s="80"/>
      <c r="AUO52" s="80"/>
      <c r="AUP52" s="80"/>
      <c r="AUQ52" s="80"/>
      <c r="AUR52" s="80"/>
      <c r="AUS52" s="80"/>
      <c r="AUT52" s="80"/>
      <c r="AUU52" s="80"/>
      <c r="AUV52" s="80"/>
      <c r="AUW52" s="80"/>
      <c r="AUX52" s="80"/>
      <c r="AUY52" s="80"/>
      <c r="AUZ52" s="80"/>
      <c r="AVA52" s="80"/>
      <c r="AVB52" s="80"/>
      <c r="AVC52" s="80"/>
      <c r="AVD52" s="80"/>
      <c r="AVE52" s="80"/>
      <c r="AVF52" s="80"/>
      <c r="AVG52" s="80"/>
      <c r="AVH52" s="80"/>
      <c r="AVI52" s="80"/>
      <c r="AVJ52" s="80"/>
      <c r="AVK52" s="80"/>
      <c r="AVL52" s="80"/>
      <c r="AVM52" s="80"/>
      <c r="AVN52" s="80"/>
      <c r="AVO52" s="80"/>
      <c r="AVP52" s="80"/>
      <c r="AVQ52" s="80"/>
      <c r="AVR52" s="80"/>
      <c r="AVS52" s="80"/>
      <c r="AVT52" s="80"/>
      <c r="AVU52" s="80"/>
      <c r="AVV52" s="80"/>
      <c r="AVW52" s="80"/>
      <c r="AVX52" s="80"/>
      <c r="AVY52" s="80"/>
      <c r="AVZ52" s="80"/>
      <c r="AWA52" s="80"/>
      <c r="AWB52" s="80"/>
      <c r="AWC52" s="80"/>
      <c r="AWD52" s="80"/>
      <c r="AWE52" s="80"/>
      <c r="AWF52" s="80"/>
      <c r="AWG52" s="80"/>
      <c r="AWH52" s="80"/>
      <c r="AWI52" s="80"/>
      <c r="AWJ52" s="80"/>
      <c r="AWK52" s="80"/>
      <c r="AWL52" s="80"/>
      <c r="AWM52" s="80"/>
      <c r="AWN52" s="80"/>
      <c r="AWO52" s="80"/>
      <c r="AWP52" s="80"/>
      <c r="AWQ52" s="80"/>
      <c r="AWR52" s="80"/>
      <c r="AWS52" s="80"/>
      <c r="AWT52" s="80"/>
      <c r="AWU52" s="80"/>
      <c r="AWV52" s="80"/>
      <c r="AWW52" s="80"/>
      <c r="AWX52" s="80"/>
      <c r="AWY52" s="80"/>
      <c r="AWZ52" s="80"/>
      <c r="AXA52" s="80"/>
      <c r="AXB52" s="80"/>
      <c r="AXC52" s="80"/>
      <c r="AXD52" s="80"/>
      <c r="AXE52" s="80"/>
      <c r="AXF52" s="80"/>
      <c r="AXG52" s="80"/>
      <c r="AXH52" s="80"/>
      <c r="AXI52" s="80"/>
      <c r="AXJ52" s="80"/>
      <c r="AXK52" s="80"/>
      <c r="AXL52" s="80"/>
      <c r="AXM52" s="80"/>
      <c r="AXN52" s="80"/>
      <c r="AXO52" s="80"/>
      <c r="AXP52" s="80"/>
      <c r="AXQ52" s="80"/>
      <c r="AXR52" s="80"/>
      <c r="AXS52" s="80"/>
      <c r="AXT52" s="80"/>
      <c r="AXU52" s="80"/>
      <c r="AXV52" s="80"/>
      <c r="AXW52" s="80"/>
      <c r="AXX52" s="80"/>
      <c r="AXY52" s="80"/>
      <c r="AXZ52" s="80"/>
      <c r="AYA52" s="80"/>
      <c r="AYB52" s="80"/>
      <c r="AYC52" s="80"/>
      <c r="AYD52" s="80"/>
      <c r="AYE52" s="80"/>
      <c r="AYF52" s="80"/>
      <c r="AYG52" s="80"/>
      <c r="AYH52" s="80"/>
      <c r="AYI52" s="80"/>
      <c r="AYJ52" s="80"/>
      <c r="AYK52" s="80"/>
      <c r="AYL52" s="80"/>
      <c r="AYM52" s="80"/>
      <c r="AYN52" s="80"/>
      <c r="AYO52" s="80"/>
      <c r="AYP52" s="80"/>
      <c r="AYQ52" s="80"/>
      <c r="AYR52" s="80"/>
      <c r="AYS52" s="80"/>
      <c r="AYT52" s="80"/>
      <c r="AYU52" s="80"/>
      <c r="AYV52" s="80"/>
      <c r="AYW52" s="80"/>
      <c r="AYX52" s="80"/>
      <c r="AYY52" s="80"/>
      <c r="AYZ52" s="80"/>
      <c r="AZA52" s="80"/>
      <c r="AZB52" s="80"/>
      <c r="AZC52" s="80"/>
      <c r="AZD52" s="80"/>
      <c r="AZE52" s="80"/>
      <c r="AZF52" s="80"/>
      <c r="AZG52" s="80"/>
      <c r="AZH52" s="80"/>
      <c r="AZI52" s="80"/>
      <c r="AZJ52" s="80"/>
      <c r="AZK52" s="80"/>
      <c r="AZL52" s="80"/>
      <c r="AZM52" s="80"/>
      <c r="AZN52" s="80"/>
      <c r="AZO52" s="80"/>
      <c r="AZP52" s="80"/>
      <c r="AZQ52" s="80"/>
      <c r="AZR52" s="80"/>
      <c r="AZS52" s="80"/>
      <c r="AZT52" s="80"/>
      <c r="AZU52" s="80"/>
      <c r="AZV52" s="80"/>
      <c r="AZW52" s="80"/>
      <c r="AZX52" s="80"/>
      <c r="AZY52" s="80"/>
      <c r="AZZ52" s="80"/>
      <c r="BAA52" s="80"/>
      <c r="BAB52" s="80"/>
      <c r="BAC52" s="80"/>
      <c r="BAD52" s="80"/>
      <c r="BAE52" s="80"/>
      <c r="BAF52" s="80"/>
      <c r="BAG52" s="80"/>
      <c r="BAH52" s="80"/>
      <c r="BAI52" s="80"/>
      <c r="BAJ52" s="80"/>
      <c r="BAK52" s="80"/>
      <c r="BAL52" s="80"/>
      <c r="BAM52" s="80"/>
      <c r="BAN52" s="80"/>
      <c r="BAO52" s="80"/>
      <c r="BAP52" s="80"/>
      <c r="BAQ52" s="80"/>
      <c r="BAR52" s="80"/>
      <c r="BAS52" s="80"/>
      <c r="BAT52" s="80"/>
      <c r="BAU52" s="80"/>
      <c r="BAV52" s="80"/>
      <c r="BAW52" s="80"/>
      <c r="BAX52" s="80"/>
      <c r="BAY52" s="80"/>
      <c r="BAZ52" s="80"/>
      <c r="BBA52" s="80"/>
      <c r="BBB52" s="80"/>
      <c r="BBC52" s="80"/>
      <c r="BBD52" s="80"/>
      <c r="BBE52" s="80"/>
      <c r="BBF52" s="80"/>
      <c r="BBG52" s="80"/>
      <c r="BBH52" s="80"/>
      <c r="BBI52" s="80"/>
      <c r="BBJ52" s="80"/>
      <c r="BBK52" s="80"/>
      <c r="BBL52" s="80"/>
      <c r="BBM52" s="80"/>
      <c r="BBN52" s="80"/>
      <c r="BBO52" s="80"/>
      <c r="BBP52" s="80"/>
      <c r="BBQ52" s="80"/>
      <c r="BBR52" s="80"/>
      <c r="BBS52" s="80"/>
      <c r="BBT52" s="80"/>
      <c r="BBU52" s="80"/>
      <c r="BBV52" s="80"/>
      <c r="BBW52" s="80"/>
      <c r="BBX52" s="80"/>
      <c r="BBY52" s="80"/>
      <c r="BBZ52" s="80"/>
      <c r="BCA52" s="80"/>
      <c r="BCB52" s="80"/>
      <c r="BCC52" s="80"/>
      <c r="BCD52" s="80"/>
      <c r="BCE52" s="80"/>
      <c r="BCF52" s="80"/>
      <c r="BCG52" s="80"/>
      <c r="BCH52" s="80"/>
      <c r="BCI52" s="80"/>
      <c r="BCJ52" s="80"/>
      <c r="BCK52" s="80"/>
      <c r="BCL52" s="80"/>
      <c r="BCM52" s="80"/>
      <c r="BCN52" s="80"/>
      <c r="BCO52" s="80"/>
      <c r="BCP52" s="80"/>
      <c r="BCQ52" s="80"/>
      <c r="BCR52" s="80"/>
      <c r="BCS52" s="80"/>
      <c r="BCT52" s="80"/>
      <c r="BCU52" s="80"/>
      <c r="BCV52" s="80"/>
      <c r="BCW52" s="80"/>
      <c r="BCX52" s="80"/>
      <c r="BCY52" s="80"/>
      <c r="BCZ52" s="80"/>
      <c r="BDA52" s="80"/>
      <c r="BDB52" s="80"/>
      <c r="BDC52" s="80"/>
      <c r="BDD52" s="80"/>
      <c r="BDE52" s="80"/>
      <c r="BDF52" s="80"/>
      <c r="BDG52" s="80"/>
      <c r="BDH52" s="80"/>
      <c r="BDI52" s="80"/>
      <c r="BDJ52" s="80"/>
      <c r="BDK52" s="80"/>
      <c r="BDL52" s="80"/>
      <c r="BDM52" s="80"/>
      <c r="BDN52" s="80"/>
      <c r="BDO52" s="80"/>
      <c r="BDP52" s="80"/>
      <c r="BDQ52" s="80"/>
      <c r="BDR52" s="80"/>
      <c r="BDS52" s="80"/>
      <c r="BDT52" s="80"/>
      <c r="BDU52" s="80"/>
      <c r="BDV52" s="80"/>
      <c r="BDW52" s="80"/>
      <c r="BDX52" s="80"/>
      <c r="BDY52" s="80"/>
      <c r="BDZ52" s="80"/>
      <c r="BEA52" s="80"/>
      <c r="BEB52" s="80"/>
      <c r="BEC52" s="80"/>
      <c r="BED52" s="80"/>
      <c r="BEE52" s="80"/>
      <c r="BEF52" s="80"/>
      <c r="BEG52" s="80"/>
      <c r="BEH52" s="80"/>
      <c r="BEI52" s="80"/>
      <c r="BEJ52" s="80"/>
      <c r="BEK52" s="80"/>
      <c r="BEL52" s="80"/>
      <c r="BEM52" s="80"/>
      <c r="BEN52" s="80"/>
      <c r="BEO52" s="80"/>
      <c r="BEP52" s="80"/>
      <c r="BEQ52" s="80"/>
      <c r="BER52" s="80"/>
      <c r="BES52" s="80"/>
      <c r="BET52" s="80"/>
      <c r="BEU52" s="80"/>
      <c r="BEV52" s="80"/>
      <c r="BEW52" s="80"/>
      <c r="BEX52" s="80"/>
      <c r="BEY52" s="80"/>
      <c r="BEZ52" s="80"/>
      <c r="BFA52" s="80"/>
      <c r="BFB52" s="80"/>
      <c r="BFC52" s="80"/>
      <c r="BFD52" s="80"/>
      <c r="BFE52" s="80"/>
      <c r="BFF52" s="80"/>
      <c r="BFG52" s="80"/>
      <c r="BFH52" s="80"/>
      <c r="BFI52" s="80"/>
      <c r="BFJ52" s="80"/>
      <c r="BFK52" s="80"/>
      <c r="BFL52" s="80"/>
      <c r="BFM52" s="80"/>
      <c r="BFN52" s="80"/>
      <c r="BFO52" s="80"/>
      <c r="BFP52" s="80"/>
      <c r="BFQ52" s="80"/>
      <c r="BFR52" s="80"/>
      <c r="BFS52" s="80"/>
      <c r="BFT52" s="80"/>
      <c r="BFU52" s="80"/>
      <c r="BFV52" s="80"/>
      <c r="BFW52" s="80"/>
      <c r="BFX52" s="80"/>
      <c r="BFY52" s="80"/>
      <c r="BFZ52" s="80"/>
      <c r="BGA52" s="80"/>
      <c r="BGB52" s="80"/>
      <c r="BGC52" s="80"/>
      <c r="BGD52" s="80"/>
      <c r="BGE52" s="80"/>
      <c r="BGF52" s="80"/>
      <c r="BGG52" s="80"/>
      <c r="BGH52" s="80"/>
      <c r="BGI52" s="80"/>
      <c r="BGJ52" s="80"/>
      <c r="BGK52" s="80"/>
      <c r="BGL52" s="80"/>
      <c r="BGM52" s="80"/>
      <c r="BGN52" s="80"/>
      <c r="BGO52" s="80"/>
      <c r="BGP52" s="80"/>
      <c r="BGQ52" s="80"/>
      <c r="BGR52" s="80"/>
      <c r="BGS52" s="80"/>
      <c r="BGT52" s="80"/>
      <c r="BGU52" s="80"/>
      <c r="BGV52" s="80"/>
      <c r="BGW52" s="80"/>
      <c r="BGX52" s="80"/>
      <c r="BGY52" s="80"/>
      <c r="BGZ52" s="80"/>
      <c r="BHA52" s="80"/>
      <c r="BHB52" s="80"/>
      <c r="BHC52" s="80"/>
      <c r="BHD52" s="80"/>
      <c r="BHE52" s="80"/>
      <c r="BHF52" s="80"/>
      <c r="BHG52" s="80"/>
      <c r="BHH52" s="80"/>
      <c r="BHI52" s="80"/>
      <c r="BHJ52" s="80"/>
      <c r="BHK52" s="80"/>
      <c r="BHL52" s="80"/>
      <c r="BHM52" s="80"/>
      <c r="BHN52" s="80"/>
      <c r="BHO52" s="80"/>
      <c r="BHP52" s="80"/>
      <c r="BHQ52" s="80"/>
      <c r="BHR52" s="80"/>
      <c r="BHS52" s="80"/>
      <c r="BHT52" s="80"/>
      <c r="BHU52" s="80"/>
      <c r="BHV52" s="80"/>
      <c r="BHW52" s="80"/>
      <c r="BHX52" s="80"/>
      <c r="BHY52" s="80"/>
      <c r="BHZ52" s="80"/>
      <c r="BIA52" s="80"/>
      <c r="BIB52" s="80"/>
      <c r="BIC52" s="80"/>
      <c r="BID52" s="80"/>
      <c r="BIE52" s="80"/>
      <c r="BIF52" s="80"/>
      <c r="BIG52" s="80"/>
      <c r="BIH52" s="80"/>
      <c r="BII52" s="80"/>
      <c r="BIJ52" s="80"/>
      <c r="BIK52" s="80"/>
      <c r="BIL52" s="80"/>
      <c r="BIM52" s="80"/>
      <c r="BIN52" s="80"/>
      <c r="BIO52" s="80"/>
      <c r="BIP52" s="80"/>
      <c r="BIQ52" s="80"/>
      <c r="BIR52" s="80"/>
      <c r="BIS52" s="80"/>
      <c r="BIT52" s="80"/>
      <c r="BIU52" s="80"/>
      <c r="BIV52" s="80"/>
      <c r="BIW52" s="80"/>
      <c r="BIX52" s="80"/>
      <c r="BIY52" s="80"/>
      <c r="BIZ52" s="80"/>
      <c r="BJA52" s="80"/>
      <c r="BJB52" s="80"/>
      <c r="BJC52" s="80"/>
      <c r="BJD52" s="80"/>
      <c r="BJE52" s="80"/>
      <c r="BJF52" s="80"/>
      <c r="BJG52" s="80"/>
      <c r="BJH52" s="80"/>
      <c r="BJI52" s="80"/>
      <c r="BJJ52" s="80"/>
      <c r="BJK52" s="80"/>
      <c r="BJL52" s="80"/>
      <c r="BJM52" s="80"/>
      <c r="BJN52" s="80"/>
      <c r="BJO52" s="80"/>
      <c r="BJP52" s="80"/>
      <c r="BJQ52" s="80"/>
      <c r="BJR52" s="80"/>
      <c r="BJS52" s="80"/>
      <c r="BJT52" s="80"/>
      <c r="BJU52" s="80"/>
      <c r="BJV52" s="80"/>
      <c r="BJW52" s="80"/>
      <c r="BJX52" s="80"/>
      <c r="BJY52" s="80"/>
      <c r="BJZ52" s="80"/>
      <c r="BKA52" s="80"/>
      <c r="BKB52" s="80"/>
      <c r="BKC52" s="80"/>
      <c r="BKD52" s="80"/>
      <c r="BKE52" s="80"/>
      <c r="BKF52" s="80"/>
      <c r="BKG52" s="80"/>
      <c r="BKH52" s="80"/>
      <c r="BKI52" s="80"/>
      <c r="BKJ52" s="80"/>
      <c r="BKK52" s="80"/>
      <c r="BKL52" s="80"/>
      <c r="BKM52" s="80"/>
      <c r="BKN52" s="80"/>
      <c r="BKO52" s="80"/>
      <c r="BKP52" s="80"/>
      <c r="BKQ52" s="80"/>
      <c r="BKR52" s="80"/>
      <c r="BKS52" s="80"/>
      <c r="BKT52" s="80"/>
      <c r="BKU52" s="80"/>
      <c r="BKV52" s="80"/>
      <c r="BKW52" s="80"/>
      <c r="BKX52" s="80"/>
      <c r="BKY52" s="80"/>
      <c r="BKZ52" s="80"/>
      <c r="BLA52" s="80"/>
      <c r="BLB52" s="80"/>
      <c r="BLC52" s="80"/>
      <c r="BLD52" s="80"/>
      <c r="BLE52" s="80"/>
      <c r="BLF52" s="80"/>
      <c r="BLG52" s="80"/>
      <c r="BLH52" s="80"/>
      <c r="BLI52" s="80"/>
      <c r="BLJ52" s="80"/>
      <c r="BLK52" s="80"/>
      <c r="BLL52" s="80"/>
      <c r="BLM52" s="80"/>
      <c r="BLN52" s="80"/>
      <c r="BLO52" s="80"/>
      <c r="BLP52" s="80"/>
      <c r="BLQ52" s="80"/>
      <c r="BLR52" s="80"/>
      <c r="BLS52" s="80"/>
      <c r="BLT52" s="80"/>
      <c r="BLU52" s="80"/>
      <c r="BLV52" s="80"/>
      <c r="BLW52" s="80"/>
      <c r="BLX52" s="80"/>
      <c r="BLY52" s="80"/>
      <c r="BLZ52" s="80"/>
      <c r="BMA52" s="80"/>
      <c r="BMB52" s="80"/>
      <c r="BMC52" s="80"/>
      <c r="BMD52" s="80"/>
      <c r="BME52" s="80"/>
      <c r="BMF52" s="80"/>
      <c r="BMG52" s="80"/>
      <c r="BMH52" s="80"/>
      <c r="BMI52" s="80"/>
      <c r="BMJ52" s="80"/>
      <c r="BMK52" s="80"/>
      <c r="BML52" s="80"/>
      <c r="BMM52" s="80"/>
      <c r="BMN52" s="80"/>
      <c r="BMO52" s="80"/>
      <c r="BMP52" s="80"/>
      <c r="BMQ52" s="80"/>
      <c r="BMR52" s="80"/>
      <c r="BMS52" s="80"/>
      <c r="BMT52" s="80"/>
      <c r="BMU52" s="80"/>
      <c r="BMV52" s="80"/>
      <c r="BMW52" s="80"/>
      <c r="BMX52" s="80"/>
      <c r="BMY52" s="80"/>
      <c r="BMZ52" s="80"/>
      <c r="BNA52" s="80"/>
      <c r="BNB52" s="80"/>
      <c r="BNC52" s="80"/>
      <c r="BND52" s="80"/>
      <c r="BNE52" s="80"/>
      <c r="BNF52" s="80"/>
      <c r="BNG52" s="80"/>
      <c r="BNH52" s="80"/>
      <c r="BNI52" s="80"/>
      <c r="BNJ52" s="80"/>
      <c r="BNK52" s="80"/>
      <c r="BNL52" s="80"/>
      <c r="BNM52" s="80"/>
      <c r="BNN52" s="80"/>
      <c r="BNO52" s="80"/>
      <c r="BNP52" s="80"/>
      <c r="BNQ52" s="80"/>
      <c r="BNR52" s="80"/>
      <c r="BNS52" s="80"/>
      <c r="BNT52" s="80"/>
      <c r="BNU52" s="80"/>
      <c r="BNV52" s="80"/>
      <c r="BNW52" s="80"/>
      <c r="BNX52" s="80"/>
      <c r="BNY52" s="80"/>
      <c r="BNZ52" s="80"/>
      <c r="BOA52" s="80"/>
      <c r="BOB52" s="80"/>
      <c r="BOC52" s="80"/>
      <c r="BOD52" s="80"/>
      <c r="BOE52" s="80"/>
      <c r="BOF52" s="80"/>
      <c r="BOG52" s="80"/>
      <c r="BOH52" s="80"/>
      <c r="BOI52" s="80"/>
      <c r="BOJ52" s="80"/>
      <c r="BOK52" s="80"/>
      <c r="BOL52" s="80"/>
      <c r="BOM52" s="80"/>
      <c r="BON52" s="80"/>
      <c r="BOO52" s="80"/>
      <c r="BOP52" s="80"/>
      <c r="BOQ52" s="80"/>
      <c r="BOR52" s="80"/>
      <c r="BOS52" s="80"/>
      <c r="BOT52" s="80"/>
      <c r="BOU52" s="80"/>
      <c r="BOV52" s="80"/>
      <c r="BOW52" s="80"/>
      <c r="BOX52" s="80"/>
      <c r="BOY52" s="80"/>
      <c r="BOZ52" s="80"/>
      <c r="BPA52" s="80"/>
      <c r="BPB52" s="80"/>
      <c r="BPC52" s="80"/>
      <c r="BPD52" s="80"/>
      <c r="BPE52" s="80"/>
      <c r="BPF52" s="80"/>
      <c r="BPG52" s="80"/>
      <c r="BPH52" s="80"/>
      <c r="BPI52" s="80"/>
      <c r="BPJ52" s="80"/>
      <c r="BPK52" s="80"/>
      <c r="BPL52" s="80"/>
      <c r="BPM52" s="80"/>
      <c r="BPN52" s="80"/>
      <c r="BPO52" s="80"/>
      <c r="BPP52" s="80"/>
      <c r="BPQ52" s="80"/>
      <c r="BPR52" s="80"/>
      <c r="BPS52" s="80"/>
      <c r="BPT52" s="80"/>
      <c r="BPU52" s="80"/>
      <c r="BPV52" s="80"/>
      <c r="BPW52" s="80"/>
      <c r="BPX52" s="80"/>
      <c r="BPY52" s="80"/>
      <c r="BPZ52" s="80"/>
      <c r="BQA52" s="80"/>
      <c r="BQB52" s="80"/>
      <c r="BQC52" s="80"/>
      <c r="BQD52" s="80"/>
      <c r="BQE52" s="80"/>
      <c r="BQF52" s="80"/>
      <c r="BQG52" s="80"/>
      <c r="BQH52" s="80"/>
      <c r="BQI52" s="80"/>
      <c r="BQJ52" s="80"/>
      <c r="BQK52" s="80"/>
      <c r="BQL52" s="80"/>
      <c r="BQM52" s="80"/>
      <c r="BQN52" s="80"/>
      <c r="BQO52" s="80"/>
      <c r="BQP52" s="80"/>
      <c r="BQQ52" s="80"/>
      <c r="BQR52" s="80"/>
      <c r="BQS52" s="80"/>
      <c r="BQT52" s="80"/>
      <c r="BQU52" s="80"/>
      <c r="BQV52" s="80"/>
      <c r="BQW52" s="80"/>
      <c r="BQX52" s="80"/>
      <c r="BQY52" s="80"/>
      <c r="BQZ52" s="80"/>
      <c r="BRA52" s="80"/>
      <c r="BRB52" s="80"/>
      <c r="BRC52" s="80"/>
      <c r="BRD52" s="80"/>
      <c r="BRE52" s="80"/>
      <c r="BRF52" s="80"/>
      <c r="BRG52" s="80"/>
      <c r="BRH52" s="80"/>
      <c r="BRI52" s="80"/>
      <c r="BRJ52" s="80"/>
      <c r="BRK52" s="80"/>
      <c r="BRL52" s="80"/>
      <c r="BRM52" s="80"/>
      <c r="BRN52" s="80"/>
      <c r="BRO52" s="80"/>
      <c r="BRP52" s="80"/>
      <c r="BRQ52" s="80"/>
      <c r="BRR52" s="80"/>
      <c r="BRS52" s="80"/>
      <c r="BRT52" s="80"/>
      <c r="BRU52" s="80"/>
      <c r="BRV52" s="80"/>
      <c r="BRW52" s="80"/>
      <c r="BRX52" s="80"/>
      <c r="BRY52" s="80"/>
      <c r="BRZ52" s="80"/>
      <c r="BSA52" s="80"/>
      <c r="BSB52" s="80"/>
      <c r="BSC52" s="80"/>
      <c r="BSD52" s="80"/>
      <c r="BSE52" s="80"/>
      <c r="BSF52" s="80"/>
      <c r="BSG52" s="80"/>
      <c r="BSH52" s="80"/>
      <c r="BSI52" s="80"/>
      <c r="BSJ52" s="80"/>
      <c r="BSK52" s="80"/>
      <c r="BSL52" s="80"/>
      <c r="BSM52" s="80"/>
      <c r="BSN52" s="80"/>
      <c r="BSO52" s="80"/>
      <c r="BSP52" s="80"/>
      <c r="BSQ52" s="80"/>
      <c r="BSR52" s="80"/>
      <c r="BSS52" s="80"/>
      <c r="BST52" s="80"/>
      <c r="BSU52" s="80"/>
      <c r="BSV52" s="80"/>
      <c r="BSW52" s="80"/>
      <c r="BSX52" s="80"/>
      <c r="BSY52" s="80"/>
      <c r="BSZ52" s="80"/>
      <c r="BTA52" s="80"/>
      <c r="BTB52" s="80"/>
      <c r="BTC52" s="80"/>
      <c r="BTD52" s="80"/>
      <c r="BTE52" s="80"/>
      <c r="BTF52" s="80"/>
      <c r="BTG52" s="80"/>
      <c r="BTH52" s="80"/>
      <c r="BTI52" s="80"/>
      <c r="BTJ52" s="80"/>
      <c r="BTK52" s="80"/>
      <c r="BTL52" s="80"/>
      <c r="BTM52" s="80"/>
      <c r="BTN52" s="80"/>
      <c r="BTO52" s="80"/>
      <c r="BTP52" s="80"/>
      <c r="BTQ52" s="80"/>
      <c r="BTR52" s="80"/>
      <c r="BTS52" s="80"/>
      <c r="BTT52" s="80"/>
      <c r="BTU52" s="80"/>
      <c r="BTV52" s="80"/>
      <c r="BTW52" s="80"/>
      <c r="BTX52" s="80"/>
      <c r="BTY52" s="80"/>
      <c r="BTZ52" s="80"/>
      <c r="BUA52" s="80"/>
      <c r="BUB52" s="80"/>
      <c r="BUC52" s="80"/>
      <c r="BUD52" s="80"/>
      <c r="BUE52" s="80"/>
      <c r="BUF52" s="80"/>
      <c r="BUG52" s="80"/>
      <c r="BUH52" s="80"/>
      <c r="BUI52" s="80"/>
      <c r="BUJ52" s="80"/>
      <c r="BUK52" s="80"/>
      <c r="BUL52" s="80"/>
      <c r="BUM52" s="80"/>
      <c r="BUN52" s="80"/>
      <c r="BUO52" s="80"/>
      <c r="BUP52" s="80"/>
      <c r="BUQ52" s="80"/>
      <c r="BUR52" s="80"/>
      <c r="BUS52" s="80"/>
      <c r="BUT52" s="80"/>
      <c r="BUU52" s="80"/>
      <c r="BUV52" s="80"/>
      <c r="BUW52" s="80"/>
      <c r="BUX52" s="80"/>
      <c r="BUY52" s="80"/>
      <c r="BUZ52" s="80"/>
      <c r="BVA52" s="80"/>
      <c r="BVB52" s="80"/>
      <c r="BVC52" s="80"/>
      <c r="BVD52" s="80"/>
      <c r="BVE52" s="80"/>
      <c r="BVF52" s="80"/>
      <c r="BVG52" s="80"/>
      <c r="BVH52" s="80"/>
      <c r="BVI52" s="80"/>
      <c r="BVJ52" s="80"/>
      <c r="BVK52" s="80"/>
      <c r="BVL52" s="80"/>
      <c r="BVM52" s="80"/>
      <c r="BVN52" s="80"/>
      <c r="BVO52" s="80"/>
      <c r="BVP52" s="80"/>
      <c r="BVQ52" s="80"/>
      <c r="BVR52" s="80"/>
      <c r="BVS52" s="80"/>
      <c r="BVT52" s="80"/>
      <c r="BVU52" s="80"/>
      <c r="BVV52" s="80"/>
      <c r="BVW52" s="80"/>
      <c r="BVX52" s="80"/>
      <c r="BVY52" s="80"/>
      <c r="BVZ52" s="80"/>
      <c r="BWA52" s="80"/>
      <c r="BWB52" s="80"/>
      <c r="BWC52" s="80"/>
      <c r="BWD52" s="80"/>
      <c r="BWE52" s="80"/>
      <c r="BWF52" s="80"/>
      <c r="BWG52" s="80"/>
      <c r="BWH52" s="80"/>
      <c r="BWI52" s="80"/>
      <c r="BWJ52" s="80"/>
      <c r="BWK52" s="80"/>
      <c r="BWL52" s="80"/>
      <c r="BWM52" s="80"/>
      <c r="BWN52" s="80"/>
      <c r="BWO52" s="80"/>
      <c r="BWP52" s="80"/>
      <c r="BWQ52" s="80"/>
      <c r="BWR52" s="80"/>
      <c r="BWS52" s="80"/>
      <c r="BWT52" s="80"/>
      <c r="BWU52" s="80"/>
      <c r="BWV52" s="80"/>
      <c r="BWW52" s="80"/>
      <c r="BWX52" s="80"/>
      <c r="BWY52" s="80"/>
      <c r="BWZ52" s="80"/>
      <c r="BXA52" s="80"/>
      <c r="BXB52" s="80"/>
      <c r="BXC52" s="80"/>
      <c r="BXD52" s="80"/>
      <c r="BXE52" s="80"/>
      <c r="BXF52" s="80"/>
      <c r="BXG52" s="80"/>
      <c r="BXH52" s="80"/>
      <c r="BXI52" s="80"/>
      <c r="BXJ52" s="80"/>
      <c r="BXK52" s="80"/>
      <c r="BXL52" s="80"/>
      <c r="BXM52" s="80"/>
      <c r="BXN52" s="80"/>
      <c r="BXO52" s="80"/>
      <c r="BXP52" s="80"/>
      <c r="BXQ52" s="80"/>
      <c r="BXR52" s="80"/>
      <c r="BXS52" s="80"/>
      <c r="BXT52" s="80"/>
      <c r="BXU52" s="80"/>
      <c r="BXV52" s="80"/>
      <c r="BXW52" s="80"/>
      <c r="BXX52" s="80"/>
      <c r="BXY52" s="80"/>
      <c r="BXZ52" s="80"/>
      <c r="BYA52" s="80"/>
      <c r="BYB52" s="80"/>
      <c r="BYC52" s="80"/>
      <c r="BYD52" s="80"/>
      <c r="BYE52" s="80"/>
      <c r="BYF52" s="80"/>
      <c r="BYG52" s="80"/>
      <c r="BYH52" s="80"/>
      <c r="BYI52" s="80"/>
      <c r="BYJ52" s="80"/>
      <c r="BYK52" s="80"/>
      <c r="BYL52" s="80"/>
      <c r="BYM52" s="80"/>
      <c r="BYN52" s="80"/>
      <c r="BYO52" s="80"/>
      <c r="BYP52" s="80"/>
      <c r="BYQ52" s="80"/>
      <c r="BYR52" s="80"/>
      <c r="BYS52" s="80"/>
      <c r="BYT52" s="80"/>
      <c r="BYU52" s="80"/>
      <c r="BYV52" s="80"/>
      <c r="BYW52" s="80"/>
      <c r="BYX52" s="80"/>
      <c r="BYY52" s="80"/>
      <c r="BYZ52" s="80"/>
      <c r="BZA52" s="80"/>
      <c r="BZB52" s="80"/>
      <c r="BZC52" s="80"/>
      <c r="BZD52" s="80"/>
      <c r="BZE52" s="80"/>
      <c r="BZF52" s="80"/>
      <c r="BZG52" s="80"/>
      <c r="BZH52" s="80"/>
      <c r="BZI52" s="80"/>
      <c r="BZJ52" s="80"/>
      <c r="BZK52" s="80"/>
      <c r="BZL52" s="80"/>
      <c r="BZM52" s="80"/>
      <c r="BZN52" s="80"/>
      <c r="BZO52" s="80"/>
      <c r="BZP52" s="80"/>
      <c r="BZQ52" s="80"/>
      <c r="BZR52" s="80"/>
      <c r="BZS52" s="80"/>
      <c r="BZT52" s="80"/>
      <c r="BZU52" s="80"/>
      <c r="BZV52" s="80"/>
      <c r="BZW52" s="80"/>
      <c r="BZX52" s="80"/>
      <c r="BZY52" s="80"/>
      <c r="BZZ52" s="80"/>
      <c r="CAA52" s="80"/>
      <c r="CAB52" s="80"/>
      <c r="CAC52" s="80"/>
      <c r="CAD52" s="80"/>
      <c r="CAE52" s="80"/>
      <c r="CAF52" s="80"/>
      <c r="CAG52" s="80"/>
      <c r="CAH52" s="80"/>
      <c r="CAI52" s="80"/>
      <c r="CAJ52" s="80"/>
      <c r="CAK52" s="80"/>
      <c r="CAL52" s="80"/>
      <c r="CAM52" s="80"/>
      <c r="CAN52" s="80"/>
      <c r="CAO52" s="80"/>
      <c r="CAP52" s="80"/>
      <c r="CAQ52" s="80"/>
      <c r="CAR52" s="80"/>
      <c r="CAS52" s="80"/>
      <c r="CAT52" s="80"/>
      <c r="CAU52" s="80"/>
      <c r="CAV52" s="80"/>
      <c r="CAW52" s="80"/>
      <c r="CAX52" s="80"/>
      <c r="CAY52" s="80"/>
      <c r="CAZ52" s="80"/>
      <c r="CBA52" s="80"/>
      <c r="CBB52" s="80"/>
      <c r="CBC52" s="80"/>
      <c r="CBD52" s="80"/>
      <c r="CBE52" s="80"/>
      <c r="CBF52" s="80"/>
      <c r="CBG52" s="80"/>
      <c r="CBH52" s="80"/>
      <c r="CBI52" s="80"/>
      <c r="CBJ52" s="80"/>
      <c r="CBK52" s="80"/>
      <c r="CBL52" s="80"/>
      <c r="CBM52" s="80"/>
      <c r="CBN52" s="80"/>
      <c r="CBO52" s="80"/>
      <c r="CBP52" s="80"/>
      <c r="CBQ52" s="80"/>
      <c r="CBR52" s="80"/>
      <c r="CBS52" s="80"/>
      <c r="CBT52" s="80"/>
      <c r="CBU52" s="80"/>
      <c r="CBV52" s="80"/>
      <c r="CBW52" s="80"/>
      <c r="CBX52" s="80"/>
      <c r="CBY52" s="80"/>
      <c r="CBZ52" s="80"/>
      <c r="CCA52" s="80"/>
      <c r="CCB52" s="80"/>
      <c r="CCC52" s="80"/>
      <c r="CCD52" s="80"/>
      <c r="CCE52" s="80"/>
      <c r="CCF52" s="80"/>
      <c r="CCG52" s="80"/>
      <c r="CCH52" s="80"/>
      <c r="CCI52" s="80"/>
      <c r="CCJ52" s="80"/>
      <c r="CCK52" s="80"/>
      <c r="CCL52" s="80"/>
      <c r="CCM52" s="80"/>
      <c r="CCN52" s="80"/>
      <c r="CCO52" s="80"/>
      <c r="CCP52" s="80"/>
      <c r="CCQ52" s="80"/>
      <c r="CCR52" s="80"/>
      <c r="CCS52" s="80"/>
      <c r="CCT52" s="80"/>
      <c r="CCU52" s="80"/>
      <c r="CCV52" s="80"/>
      <c r="CCW52" s="80"/>
      <c r="CCX52" s="80"/>
      <c r="CCY52" s="80"/>
      <c r="CCZ52" s="80"/>
      <c r="CDA52" s="80"/>
      <c r="CDB52" s="80"/>
      <c r="CDC52" s="80"/>
      <c r="CDD52" s="80"/>
      <c r="CDE52" s="80"/>
      <c r="CDF52" s="80"/>
      <c r="CDG52" s="80"/>
      <c r="CDH52" s="80"/>
      <c r="CDI52" s="80"/>
      <c r="CDJ52" s="80"/>
      <c r="CDK52" s="80"/>
      <c r="CDL52" s="80"/>
      <c r="CDM52" s="80"/>
      <c r="CDN52" s="80"/>
      <c r="CDO52" s="80"/>
      <c r="CDP52" s="80"/>
      <c r="CDQ52" s="80"/>
      <c r="CDR52" s="80"/>
      <c r="CDS52" s="80"/>
      <c r="CDT52" s="80"/>
      <c r="CDU52" s="80"/>
      <c r="CDV52" s="80"/>
      <c r="CDW52" s="80"/>
      <c r="CDX52" s="80"/>
      <c r="CDY52" s="80"/>
      <c r="CDZ52" s="80"/>
      <c r="CEA52" s="80"/>
      <c r="CEB52" s="80"/>
      <c r="CEC52" s="80"/>
      <c r="CED52" s="80"/>
      <c r="CEE52" s="80"/>
      <c r="CEF52" s="80"/>
      <c r="CEG52" s="80"/>
      <c r="CEH52" s="80"/>
      <c r="CEI52" s="80"/>
      <c r="CEJ52" s="80"/>
      <c r="CEK52" s="80"/>
      <c r="CEL52" s="80"/>
      <c r="CEM52" s="80"/>
      <c r="CEN52" s="80"/>
      <c r="CEO52" s="80"/>
      <c r="CEP52" s="80"/>
      <c r="CEQ52" s="80"/>
      <c r="CER52" s="80"/>
      <c r="CES52" s="80"/>
      <c r="CET52" s="80"/>
      <c r="CEU52" s="80"/>
      <c r="CEV52" s="80"/>
      <c r="CEW52" s="80"/>
      <c r="CEX52" s="80"/>
      <c r="CEY52" s="80"/>
      <c r="CEZ52" s="80"/>
      <c r="CFA52" s="80"/>
      <c r="CFB52" s="80"/>
      <c r="CFC52" s="80"/>
      <c r="CFD52" s="80"/>
      <c r="CFE52" s="80"/>
      <c r="CFF52" s="80"/>
      <c r="CFG52" s="80"/>
      <c r="CFH52" s="80"/>
      <c r="CFI52" s="80"/>
      <c r="CFJ52" s="80"/>
      <c r="CFK52" s="80"/>
      <c r="CFL52" s="80"/>
      <c r="CFM52" s="80"/>
      <c r="CFN52" s="80"/>
      <c r="CFO52" s="80"/>
      <c r="CFP52" s="80"/>
      <c r="CFQ52" s="80"/>
      <c r="CFR52" s="80"/>
      <c r="CFS52" s="80"/>
      <c r="CFT52" s="80"/>
      <c r="CFU52" s="80"/>
      <c r="CFV52" s="80"/>
      <c r="CFW52" s="80"/>
      <c r="CFX52" s="80"/>
      <c r="CFY52" s="80"/>
      <c r="CFZ52" s="80"/>
      <c r="CGA52" s="80"/>
      <c r="CGB52" s="80"/>
      <c r="CGC52" s="80"/>
      <c r="CGD52" s="80"/>
      <c r="CGE52" s="80"/>
      <c r="CGF52" s="80"/>
      <c r="CGG52" s="80"/>
      <c r="CGH52" s="80"/>
      <c r="CGI52" s="80"/>
      <c r="CGJ52" s="80"/>
      <c r="CGK52" s="80"/>
      <c r="CGL52" s="80"/>
      <c r="CGM52" s="80"/>
      <c r="CGN52" s="80"/>
      <c r="CGO52" s="80"/>
      <c r="CGP52" s="80"/>
      <c r="CGQ52" s="80"/>
      <c r="CGR52" s="80"/>
      <c r="CGS52" s="80"/>
      <c r="CGT52" s="80"/>
      <c r="CGU52" s="80"/>
      <c r="CGV52" s="80"/>
      <c r="CGW52" s="80"/>
      <c r="CGX52" s="80"/>
      <c r="CGY52" s="80"/>
      <c r="CGZ52" s="80"/>
      <c r="CHA52" s="80"/>
      <c r="CHB52" s="80"/>
      <c r="CHC52" s="80"/>
      <c r="CHD52" s="80"/>
      <c r="CHE52" s="80"/>
      <c r="CHF52" s="80"/>
      <c r="CHG52" s="80"/>
      <c r="CHH52" s="80"/>
      <c r="CHI52" s="80"/>
      <c r="CHJ52" s="80"/>
      <c r="CHK52" s="80"/>
      <c r="CHL52" s="80"/>
      <c r="CHM52" s="80"/>
      <c r="CHN52" s="80"/>
      <c r="CHO52" s="80"/>
      <c r="CHP52" s="80"/>
      <c r="CHQ52" s="80"/>
      <c r="CHR52" s="80"/>
      <c r="CHS52" s="80"/>
      <c r="CHT52" s="80"/>
      <c r="CHU52" s="80"/>
      <c r="CHV52" s="80"/>
      <c r="CHW52" s="80"/>
      <c r="CHX52" s="80"/>
      <c r="CHY52" s="80"/>
      <c r="CHZ52" s="80"/>
      <c r="CIA52" s="80"/>
      <c r="CIB52" s="80"/>
      <c r="CIC52" s="80"/>
      <c r="CID52" s="80"/>
      <c r="CIE52" s="80"/>
      <c r="CIF52" s="80"/>
      <c r="CIG52" s="80"/>
      <c r="CIH52" s="80"/>
      <c r="CII52" s="80"/>
      <c r="CIJ52" s="80"/>
      <c r="CIK52" s="80"/>
      <c r="CIL52" s="80"/>
      <c r="CIM52" s="80"/>
      <c r="CIN52" s="80"/>
      <c r="CIO52" s="80"/>
      <c r="CIP52" s="80"/>
      <c r="CIQ52" s="80"/>
      <c r="CIR52" s="80"/>
      <c r="CIS52" s="80"/>
      <c r="CIT52" s="80"/>
      <c r="CIU52" s="80"/>
      <c r="CIV52" s="80"/>
      <c r="CIW52" s="80"/>
      <c r="CIX52" s="80"/>
      <c r="CIY52" s="80"/>
      <c r="CIZ52" s="80"/>
      <c r="CJA52" s="80"/>
      <c r="CJB52" s="80"/>
      <c r="CJC52" s="80"/>
      <c r="CJD52" s="80"/>
      <c r="CJE52" s="80"/>
      <c r="CJF52" s="80"/>
      <c r="CJG52" s="80"/>
      <c r="CJH52" s="80"/>
      <c r="CJI52" s="80"/>
      <c r="CJJ52" s="80"/>
      <c r="CJK52" s="80"/>
      <c r="CJL52" s="80"/>
      <c r="CJM52" s="80"/>
      <c r="CJN52" s="80"/>
      <c r="CJO52" s="80"/>
      <c r="CJP52" s="80"/>
      <c r="CJQ52" s="80"/>
      <c r="CJR52" s="80"/>
      <c r="CJS52" s="80"/>
      <c r="CJT52" s="80"/>
      <c r="CJU52" s="80"/>
      <c r="CJV52" s="80"/>
      <c r="CJW52" s="80"/>
      <c r="CJX52" s="80"/>
      <c r="CJY52" s="80"/>
      <c r="CJZ52" s="80"/>
      <c r="CKA52" s="80"/>
      <c r="CKB52" s="80"/>
      <c r="CKC52" s="80"/>
      <c r="CKD52" s="80"/>
      <c r="CKE52" s="80"/>
      <c r="CKF52" s="80"/>
      <c r="CKG52" s="80"/>
      <c r="CKH52" s="80"/>
      <c r="CKI52" s="80"/>
      <c r="CKJ52" s="80"/>
      <c r="CKK52" s="80"/>
      <c r="CKL52" s="80"/>
      <c r="CKM52" s="80"/>
      <c r="CKN52" s="80"/>
      <c r="CKO52" s="80"/>
      <c r="CKP52" s="80"/>
      <c r="CKQ52" s="80"/>
      <c r="CKR52" s="80"/>
      <c r="CKS52" s="80"/>
      <c r="CKT52" s="80"/>
      <c r="CKU52" s="80"/>
      <c r="CKV52" s="80"/>
      <c r="CKW52" s="80"/>
      <c r="CKX52" s="80"/>
      <c r="CKY52" s="80"/>
      <c r="CKZ52" s="80"/>
      <c r="CLA52" s="80"/>
      <c r="CLB52" s="80"/>
      <c r="CLC52" s="80"/>
      <c r="CLD52" s="80"/>
      <c r="CLE52" s="80"/>
      <c r="CLF52" s="80"/>
      <c r="CLG52" s="80"/>
      <c r="CLH52" s="80"/>
      <c r="CLI52" s="80"/>
      <c r="CLJ52" s="80"/>
      <c r="CLK52" s="80"/>
      <c r="CLL52" s="80"/>
      <c r="CLM52" s="80"/>
      <c r="CLN52" s="80"/>
      <c r="CLO52" s="80"/>
      <c r="CLP52" s="80"/>
      <c r="CLQ52" s="80"/>
      <c r="CLR52" s="80"/>
      <c r="CLS52" s="80"/>
      <c r="CLT52" s="80"/>
      <c r="CLU52" s="80"/>
      <c r="CLV52" s="80"/>
      <c r="CLW52" s="80"/>
      <c r="CLX52" s="80"/>
      <c r="CLY52" s="80"/>
      <c r="CLZ52" s="80"/>
      <c r="CMA52" s="80"/>
      <c r="CMB52" s="80"/>
      <c r="CMC52" s="80"/>
      <c r="CMD52" s="80"/>
      <c r="CME52" s="80"/>
      <c r="CMF52" s="80"/>
      <c r="CMG52" s="80"/>
      <c r="CMH52" s="80"/>
      <c r="CMI52" s="80"/>
      <c r="CMJ52" s="80"/>
      <c r="CMK52" s="80"/>
      <c r="CML52" s="80"/>
      <c r="CMM52" s="80"/>
      <c r="CMN52" s="80"/>
      <c r="CMO52" s="80"/>
      <c r="CMP52" s="80"/>
      <c r="CMQ52" s="80"/>
      <c r="CMR52" s="80"/>
      <c r="CMS52" s="80"/>
      <c r="CMT52" s="80"/>
      <c r="CMU52" s="80"/>
      <c r="CMV52" s="80"/>
      <c r="CMW52" s="80"/>
      <c r="CMX52" s="80"/>
      <c r="CMY52" s="80"/>
      <c r="CMZ52" s="80"/>
      <c r="CNA52" s="80"/>
      <c r="CNB52" s="80"/>
      <c r="CNC52" s="80"/>
      <c r="CND52" s="80"/>
      <c r="CNE52" s="80"/>
      <c r="CNF52" s="80"/>
      <c r="CNG52" s="80"/>
      <c r="CNH52" s="80"/>
      <c r="CNI52" s="80"/>
      <c r="CNJ52" s="80"/>
      <c r="CNK52" s="80"/>
      <c r="CNL52" s="80"/>
      <c r="CNM52" s="80"/>
      <c r="CNN52" s="80"/>
      <c r="CNO52" s="80"/>
      <c r="CNP52" s="80"/>
      <c r="CNQ52" s="80"/>
      <c r="CNR52" s="80"/>
      <c r="CNS52" s="80"/>
      <c r="CNT52" s="80"/>
      <c r="CNU52" s="80"/>
      <c r="CNV52" s="80"/>
      <c r="CNW52" s="80"/>
      <c r="CNX52" s="80"/>
      <c r="CNY52" s="80"/>
      <c r="CNZ52" s="80"/>
      <c r="COA52" s="80"/>
      <c r="COB52" s="80"/>
      <c r="COC52" s="80"/>
      <c r="COD52" s="80"/>
      <c r="COE52" s="80"/>
      <c r="COF52" s="80"/>
      <c r="COG52" s="80"/>
      <c r="COH52" s="80"/>
      <c r="COI52" s="80"/>
      <c r="COJ52" s="80"/>
      <c r="COK52" s="80"/>
      <c r="COL52" s="80"/>
      <c r="COM52" s="80"/>
      <c r="CON52" s="80"/>
      <c r="COO52" s="80"/>
      <c r="COP52" s="80"/>
      <c r="COQ52" s="80"/>
      <c r="COR52" s="80"/>
      <c r="COS52" s="80"/>
      <c r="COT52" s="80"/>
      <c r="COU52" s="80"/>
      <c r="COV52" s="80"/>
      <c r="COW52" s="80"/>
      <c r="COX52" s="80"/>
      <c r="COY52" s="80"/>
      <c r="COZ52" s="80"/>
      <c r="CPA52" s="80"/>
      <c r="CPB52" s="80"/>
      <c r="CPC52" s="80"/>
      <c r="CPD52" s="80"/>
      <c r="CPE52" s="80"/>
      <c r="CPF52" s="80"/>
      <c r="CPG52" s="80"/>
      <c r="CPH52" s="80"/>
      <c r="CPI52" s="80"/>
      <c r="CPJ52" s="80"/>
      <c r="CPK52" s="80"/>
      <c r="CPL52" s="80"/>
      <c r="CPM52" s="80"/>
      <c r="CPN52" s="80"/>
      <c r="CPO52" s="80"/>
      <c r="CPP52" s="80"/>
      <c r="CPQ52" s="80"/>
      <c r="CPR52" s="80"/>
      <c r="CPS52" s="80"/>
      <c r="CPT52" s="80"/>
      <c r="CPU52" s="80"/>
      <c r="CPV52" s="80"/>
      <c r="CPW52" s="80"/>
      <c r="CPX52" s="80"/>
      <c r="CPY52" s="80"/>
      <c r="CPZ52" s="80"/>
      <c r="CQA52" s="80"/>
      <c r="CQB52" s="80"/>
      <c r="CQC52" s="80"/>
      <c r="CQD52" s="80"/>
      <c r="CQE52" s="80"/>
      <c r="CQF52" s="80"/>
      <c r="CQG52" s="80"/>
      <c r="CQH52" s="80"/>
      <c r="CQI52" s="80"/>
      <c r="CQJ52" s="80"/>
      <c r="CQK52" s="80"/>
      <c r="CQL52" s="80"/>
      <c r="CQM52" s="80"/>
      <c r="CQN52" s="80"/>
      <c r="CQO52" s="80"/>
      <c r="CQP52" s="80"/>
      <c r="CQQ52" s="80"/>
      <c r="CQR52" s="80"/>
      <c r="CQS52" s="80"/>
      <c r="CQT52" s="80"/>
      <c r="CQU52" s="80"/>
      <c r="CQV52" s="80"/>
      <c r="CQW52" s="80"/>
      <c r="CQX52" s="80"/>
      <c r="CQY52" s="80"/>
      <c r="CQZ52" s="80"/>
      <c r="CRA52" s="80"/>
      <c r="CRB52" s="80"/>
      <c r="CRC52" s="80"/>
      <c r="CRD52" s="80"/>
      <c r="CRE52" s="80"/>
      <c r="CRF52" s="80"/>
      <c r="CRG52" s="80"/>
      <c r="CRH52" s="80"/>
      <c r="CRI52" s="80"/>
      <c r="CRJ52" s="80"/>
      <c r="CRK52" s="80"/>
      <c r="CRL52" s="80"/>
      <c r="CRM52" s="80"/>
      <c r="CRN52" s="80"/>
      <c r="CRO52" s="80"/>
      <c r="CRP52" s="80"/>
      <c r="CRQ52" s="80"/>
      <c r="CRR52" s="80"/>
      <c r="CRS52" s="80"/>
      <c r="CRT52" s="80"/>
      <c r="CRU52" s="80"/>
      <c r="CRV52" s="80"/>
      <c r="CRW52" s="80"/>
      <c r="CRX52" s="80"/>
      <c r="CRY52" s="80"/>
      <c r="CRZ52" s="80"/>
      <c r="CSA52" s="80"/>
      <c r="CSB52" s="80"/>
      <c r="CSC52" s="80"/>
      <c r="CSD52" s="80"/>
      <c r="CSE52" s="80"/>
      <c r="CSF52" s="80"/>
      <c r="CSG52" s="80"/>
      <c r="CSH52" s="80"/>
      <c r="CSI52" s="80"/>
      <c r="CSJ52" s="80"/>
      <c r="CSK52" s="80"/>
      <c r="CSL52" s="80"/>
      <c r="CSM52" s="80"/>
      <c r="CSN52" s="80"/>
      <c r="CSO52" s="80"/>
      <c r="CSP52" s="80"/>
      <c r="CSQ52" s="80"/>
      <c r="CSR52" s="80"/>
      <c r="CSS52" s="80"/>
      <c r="CST52" s="80"/>
      <c r="CSU52" s="80"/>
      <c r="CSV52" s="80"/>
      <c r="CSW52" s="80"/>
      <c r="CSX52" s="80"/>
      <c r="CSY52" s="80"/>
      <c r="CSZ52" s="80"/>
      <c r="CTA52" s="80"/>
      <c r="CTB52" s="80"/>
      <c r="CTC52" s="80"/>
      <c r="CTD52" s="80"/>
      <c r="CTE52" s="80"/>
      <c r="CTF52" s="80"/>
      <c r="CTG52" s="80"/>
      <c r="CTH52" s="80"/>
      <c r="CTI52" s="80"/>
      <c r="CTJ52" s="80"/>
      <c r="CTK52" s="80"/>
      <c r="CTL52" s="80"/>
      <c r="CTM52" s="80"/>
      <c r="CTN52" s="80"/>
      <c r="CTO52" s="80"/>
      <c r="CTP52" s="80"/>
      <c r="CTQ52" s="80"/>
      <c r="CTR52" s="80"/>
      <c r="CTS52" s="80"/>
      <c r="CTT52" s="80"/>
      <c r="CTU52" s="80"/>
      <c r="CTV52" s="80"/>
      <c r="CTW52" s="80"/>
      <c r="CTX52" s="80"/>
      <c r="CTY52" s="80"/>
      <c r="CTZ52" s="80"/>
      <c r="CUA52" s="80"/>
      <c r="CUB52" s="80"/>
      <c r="CUC52" s="80"/>
      <c r="CUD52" s="80"/>
      <c r="CUE52" s="80"/>
      <c r="CUF52" s="80"/>
      <c r="CUG52" s="80"/>
      <c r="CUH52" s="80"/>
      <c r="CUI52" s="80"/>
      <c r="CUJ52" s="80"/>
      <c r="CUK52" s="80"/>
      <c r="CUL52" s="80"/>
      <c r="CUM52" s="80"/>
      <c r="CUN52" s="80"/>
      <c r="CUO52" s="80"/>
      <c r="CUP52" s="80"/>
      <c r="CUQ52" s="80"/>
      <c r="CUR52" s="80"/>
      <c r="CUS52" s="80"/>
      <c r="CUT52" s="80"/>
      <c r="CUU52" s="80"/>
      <c r="CUV52" s="80"/>
      <c r="CUW52" s="80"/>
      <c r="CUX52" s="80"/>
      <c r="CUY52" s="80"/>
      <c r="CUZ52" s="80"/>
      <c r="CVA52" s="80"/>
      <c r="CVB52" s="80"/>
      <c r="CVC52" s="80"/>
      <c r="CVD52" s="80"/>
      <c r="CVE52" s="80"/>
      <c r="CVF52" s="80"/>
      <c r="CVG52" s="80"/>
      <c r="CVH52" s="80"/>
      <c r="CVI52" s="80"/>
      <c r="CVJ52" s="80"/>
      <c r="CVK52" s="80"/>
      <c r="CVL52" s="80"/>
      <c r="CVM52" s="80"/>
      <c r="CVN52" s="80"/>
      <c r="CVO52" s="80"/>
      <c r="CVP52" s="80"/>
      <c r="CVQ52" s="80"/>
      <c r="CVR52" s="80"/>
      <c r="CVS52" s="80"/>
      <c r="CVT52" s="80"/>
      <c r="CVU52" s="80"/>
      <c r="CVV52" s="80"/>
      <c r="CVW52" s="80"/>
      <c r="CVX52" s="80"/>
      <c r="CVY52" s="80"/>
      <c r="CVZ52" s="80"/>
      <c r="CWA52" s="80"/>
      <c r="CWB52" s="80"/>
      <c r="CWC52" s="80"/>
      <c r="CWD52" s="80"/>
      <c r="CWE52" s="80"/>
      <c r="CWF52" s="80"/>
      <c r="CWG52" s="80"/>
      <c r="CWH52" s="80"/>
      <c r="CWI52" s="80"/>
      <c r="CWJ52" s="80"/>
      <c r="CWK52" s="80"/>
      <c r="CWL52" s="80"/>
      <c r="CWM52" s="80"/>
      <c r="CWN52" s="80"/>
      <c r="CWO52" s="80"/>
      <c r="CWP52" s="80"/>
      <c r="CWQ52" s="80"/>
      <c r="CWR52" s="80"/>
      <c r="CWS52" s="80"/>
      <c r="CWT52" s="80"/>
      <c r="CWU52" s="80"/>
      <c r="CWV52" s="80"/>
      <c r="CWW52" s="80"/>
      <c r="CWX52" s="80"/>
      <c r="CWY52" s="80"/>
      <c r="CWZ52" s="80"/>
      <c r="CXA52" s="80"/>
      <c r="CXB52" s="80"/>
      <c r="CXC52" s="80"/>
      <c r="CXD52" s="80"/>
      <c r="CXE52" s="80"/>
      <c r="CXF52" s="80"/>
      <c r="CXG52" s="80"/>
      <c r="CXH52" s="80"/>
      <c r="CXI52" s="80"/>
      <c r="CXJ52" s="80"/>
      <c r="CXK52" s="80"/>
      <c r="CXL52" s="80"/>
      <c r="CXM52" s="80"/>
      <c r="CXN52" s="80"/>
      <c r="CXO52" s="80"/>
      <c r="CXP52" s="80"/>
      <c r="CXQ52" s="80"/>
      <c r="CXR52" s="80"/>
      <c r="CXS52" s="80"/>
      <c r="CXT52" s="80"/>
      <c r="CXU52" s="80"/>
      <c r="CXV52" s="80"/>
      <c r="CXW52" s="80"/>
      <c r="CXX52" s="80"/>
      <c r="CXY52" s="80"/>
      <c r="CXZ52" s="80"/>
      <c r="CYA52" s="80"/>
      <c r="CYB52" s="80"/>
      <c r="CYC52" s="80"/>
      <c r="CYD52" s="80"/>
      <c r="CYE52" s="80"/>
      <c r="CYF52" s="80"/>
      <c r="CYG52" s="80"/>
      <c r="CYH52" s="80"/>
      <c r="CYI52" s="80"/>
      <c r="CYJ52" s="80"/>
      <c r="CYK52" s="80"/>
      <c r="CYL52" s="80"/>
      <c r="CYM52" s="80"/>
      <c r="CYN52" s="80"/>
      <c r="CYO52" s="80"/>
      <c r="CYP52" s="80"/>
      <c r="CYQ52" s="80"/>
      <c r="CYR52" s="80"/>
      <c r="CYS52" s="80"/>
      <c r="CYT52" s="80"/>
      <c r="CYU52" s="80"/>
      <c r="CYV52" s="80"/>
      <c r="CYW52" s="80"/>
      <c r="CYX52" s="80"/>
      <c r="CYY52" s="80"/>
      <c r="CYZ52" s="80"/>
      <c r="CZA52" s="80"/>
      <c r="CZB52" s="80"/>
      <c r="CZC52" s="80"/>
      <c r="CZD52" s="80"/>
      <c r="CZE52" s="80"/>
      <c r="CZF52" s="80"/>
      <c r="CZG52" s="80"/>
      <c r="CZH52" s="80"/>
      <c r="CZI52" s="80"/>
      <c r="CZJ52" s="80"/>
      <c r="CZK52" s="80"/>
      <c r="CZL52" s="80"/>
      <c r="CZM52" s="80"/>
      <c r="CZN52" s="80"/>
      <c r="CZO52" s="80"/>
      <c r="CZP52" s="80"/>
      <c r="CZQ52" s="80"/>
      <c r="CZR52" s="80"/>
      <c r="CZS52" s="80"/>
      <c r="CZT52" s="80"/>
      <c r="CZU52" s="80"/>
      <c r="CZV52" s="80"/>
      <c r="CZW52" s="80"/>
      <c r="CZX52" s="80"/>
      <c r="CZY52" s="80"/>
      <c r="CZZ52" s="80"/>
      <c r="DAA52" s="80"/>
      <c r="DAB52" s="80"/>
      <c r="DAC52" s="80"/>
      <c r="DAD52" s="80"/>
      <c r="DAE52" s="80"/>
      <c r="DAF52" s="80"/>
      <c r="DAG52" s="80"/>
      <c r="DAH52" s="80"/>
      <c r="DAI52" s="80"/>
      <c r="DAJ52" s="80"/>
      <c r="DAK52" s="80"/>
      <c r="DAL52" s="80"/>
      <c r="DAM52" s="80"/>
      <c r="DAN52" s="80"/>
      <c r="DAO52" s="80"/>
      <c r="DAP52" s="80"/>
      <c r="DAQ52" s="80"/>
      <c r="DAR52" s="80"/>
      <c r="DAS52" s="80"/>
      <c r="DAT52" s="80"/>
      <c r="DAU52" s="80"/>
      <c r="DAV52" s="80"/>
      <c r="DAW52" s="80"/>
      <c r="DAX52" s="80"/>
      <c r="DAY52" s="80"/>
      <c r="DAZ52" s="80"/>
      <c r="DBA52" s="80"/>
      <c r="DBB52" s="80"/>
      <c r="DBC52" s="80"/>
      <c r="DBD52" s="80"/>
      <c r="DBE52" s="80"/>
      <c r="DBF52" s="80"/>
      <c r="DBG52" s="80"/>
      <c r="DBH52" s="80"/>
      <c r="DBI52" s="80"/>
      <c r="DBJ52" s="80"/>
      <c r="DBK52" s="80"/>
      <c r="DBL52" s="80"/>
      <c r="DBM52" s="80"/>
      <c r="DBN52" s="80"/>
      <c r="DBO52" s="80"/>
      <c r="DBP52" s="80"/>
      <c r="DBQ52" s="80"/>
      <c r="DBR52" s="80"/>
      <c r="DBS52" s="80"/>
      <c r="DBT52" s="80"/>
      <c r="DBU52" s="80"/>
      <c r="DBV52" s="80"/>
      <c r="DBW52" s="80"/>
      <c r="DBX52" s="80"/>
      <c r="DBY52" s="80"/>
      <c r="DBZ52" s="80"/>
      <c r="DCA52" s="80"/>
      <c r="DCB52" s="80"/>
      <c r="DCC52" s="80"/>
      <c r="DCD52" s="80"/>
      <c r="DCE52" s="80"/>
      <c r="DCF52" s="80"/>
      <c r="DCG52" s="80"/>
      <c r="DCH52" s="80"/>
      <c r="DCI52" s="80"/>
      <c r="DCJ52" s="80"/>
      <c r="DCK52" s="80"/>
      <c r="DCL52" s="80"/>
      <c r="DCM52" s="80"/>
      <c r="DCN52" s="80"/>
      <c r="DCO52" s="80"/>
      <c r="DCP52" s="80"/>
      <c r="DCQ52" s="80"/>
      <c r="DCR52" s="80"/>
      <c r="DCS52" s="80"/>
      <c r="DCT52" s="80"/>
      <c r="DCU52" s="80"/>
      <c r="DCV52" s="80"/>
      <c r="DCW52" s="80"/>
      <c r="DCX52" s="80"/>
      <c r="DCY52" s="80"/>
      <c r="DCZ52" s="80"/>
      <c r="DDA52" s="80"/>
      <c r="DDB52" s="80"/>
      <c r="DDC52" s="80"/>
      <c r="DDD52" s="80"/>
      <c r="DDE52" s="80"/>
      <c r="DDF52" s="80"/>
      <c r="DDG52" s="80"/>
      <c r="DDH52" s="80"/>
      <c r="DDI52" s="80"/>
      <c r="DDJ52" s="80"/>
      <c r="DDK52" s="80"/>
      <c r="DDL52" s="80"/>
      <c r="DDM52" s="80"/>
      <c r="DDN52" s="80"/>
      <c r="DDO52" s="80"/>
      <c r="DDP52" s="80"/>
      <c r="DDQ52" s="80"/>
      <c r="DDR52" s="80"/>
      <c r="DDS52" s="80"/>
      <c r="DDT52" s="80"/>
      <c r="DDU52" s="80"/>
      <c r="DDV52" s="80"/>
      <c r="DDW52" s="80"/>
      <c r="DDX52" s="80"/>
      <c r="DDY52" s="80"/>
      <c r="DDZ52" s="80"/>
      <c r="DEA52" s="80"/>
      <c r="DEB52" s="80"/>
      <c r="DEC52" s="80"/>
      <c r="DED52" s="80"/>
      <c r="DEE52" s="80"/>
      <c r="DEF52" s="80"/>
      <c r="DEG52" s="80"/>
      <c r="DEH52" s="80"/>
      <c r="DEI52" s="80"/>
      <c r="DEJ52" s="80"/>
      <c r="DEK52" s="80"/>
      <c r="DEL52" s="80"/>
      <c r="DEM52" s="80"/>
      <c r="DEN52" s="80"/>
      <c r="DEO52" s="80"/>
      <c r="DEP52" s="80"/>
      <c r="DEQ52" s="80"/>
      <c r="DER52" s="80"/>
      <c r="DES52" s="80"/>
      <c r="DET52" s="80"/>
      <c r="DEU52" s="80"/>
      <c r="DEV52" s="80"/>
      <c r="DEW52" s="80"/>
      <c r="DEX52" s="80"/>
      <c r="DEY52" s="80"/>
      <c r="DEZ52" s="80"/>
      <c r="DFA52" s="80"/>
      <c r="DFB52" s="80"/>
      <c r="DFC52" s="80"/>
      <c r="DFD52" s="80"/>
      <c r="DFE52" s="80"/>
      <c r="DFF52" s="80"/>
      <c r="DFG52" s="80"/>
      <c r="DFH52" s="80"/>
      <c r="DFI52" s="80"/>
      <c r="DFJ52" s="80"/>
      <c r="DFK52" s="80"/>
      <c r="DFL52" s="80"/>
      <c r="DFM52" s="80"/>
      <c r="DFN52" s="80"/>
      <c r="DFO52" s="80"/>
      <c r="DFP52" s="80"/>
      <c r="DFQ52" s="80"/>
      <c r="DFR52" s="80"/>
      <c r="DFS52" s="80"/>
      <c r="DFT52" s="80"/>
      <c r="DFU52" s="80"/>
      <c r="DFV52" s="80"/>
      <c r="DFW52" s="80"/>
      <c r="DFX52" s="80"/>
      <c r="DFY52" s="80"/>
      <c r="DFZ52" s="80"/>
      <c r="DGA52" s="80"/>
      <c r="DGB52" s="80"/>
      <c r="DGC52" s="80"/>
      <c r="DGD52" s="80"/>
      <c r="DGE52" s="80"/>
      <c r="DGF52" s="80"/>
      <c r="DGG52" s="80"/>
      <c r="DGH52" s="80"/>
      <c r="DGI52" s="80"/>
      <c r="DGJ52" s="80"/>
      <c r="DGK52" s="80"/>
      <c r="DGL52" s="80"/>
      <c r="DGM52" s="80"/>
      <c r="DGN52" s="80"/>
      <c r="DGO52" s="80"/>
      <c r="DGP52" s="80"/>
      <c r="DGQ52" s="80"/>
      <c r="DGR52" s="80"/>
      <c r="DGS52" s="80"/>
      <c r="DGT52" s="80"/>
      <c r="DGU52" s="80"/>
      <c r="DGV52" s="80"/>
      <c r="DGW52" s="80"/>
      <c r="DGX52" s="80"/>
      <c r="DGY52" s="80"/>
      <c r="DGZ52" s="80"/>
      <c r="DHA52" s="80"/>
      <c r="DHB52" s="80"/>
      <c r="DHC52" s="80"/>
      <c r="DHD52" s="80"/>
      <c r="DHE52" s="80"/>
      <c r="DHF52" s="80"/>
      <c r="DHG52" s="80"/>
      <c r="DHH52" s="80"/>
      <c r="DHI52" s="80"/>
      <c r="DHJ52" s="80"/>
      <c r="DHK52" s="80"/>
      <c r="DHL52" s="80"/>
      <c r="DHM52" s="80"/>
      <c r="DHN52" s="80"/>
      <c r="DHO52" s="80"/>
      <c r="DHP52" s="80"/>
      <c r="DHQ52" s="80"/>
      <c r="DHR52" s="80"/>
      <c r="DHS52" s="80"/>
      <c r="DHT52" s="80"/>
      <c r="DHU52" s="80"/>
      <c r="DHV52" s="80"/>
      <c r="DHW52" s="80"/>
      <c r="DHX52" s="80"/>
      <c r="DHY52" s="80"/>
      <c r="DHZ52" s="80"/>
      <c r="DIA52" s="80"/>
      <c r="DIB52" s="80"/>
      <c r="DIC52" s="80"/>
      <c r="DID52" s="80"/>
      <c r="DIE52" s="80"/>
      <c r="DIF52" s="80"/>
      <c r="DIG52" s="80"/>
      <c r="DIH52" s="80"/>
      <c r="DII52" s="80"/>
      <c r="DIJ52" s="80"/>
      <c r="DIK52" s="80"/>
      <c r="DIL52" s="80"/>
      <c r="DIM52" s="80"/>
      <c r="DIN52" s="80"/>
      <c r="DIO52" s="80"/>
      <c r="DIP52" s="80"/>
      <c r="DIQ52" s="80"/>
      <c r="DIR52" s="80"/>
      <c r="DIS52" s="80"/>
      <c r="DIT52" s="80"/>
      <c r="DIU52" s="80"/>
      <c r="DIV52" s="80"/>
      <c r="DIW52" s="80"/>
      <c r="DIX52" s="80"/>
      <c r="DIY52" s="80"/>
      <c r="DIZ52" s="80"/>
      <c r="DJA52" s="80"/>
      <c r="DJB52" s="80"/>
      <c r="DJC52" s="80"/>
      <c r="DJD52" s="80"/>
      <c r="DJE52" s="80"/>
      <c r="DJF52" s="80"/>
      <c r="DJG52" s="80"/>
      <c r="DJH52" s="80"/>
      <c r="DJI52" s="80"/>
      <c r="DJJ52" s="80"/>
      <c r="DJK52" s="80"/>
      <c r="DJL52" s="80"/>
      <c r="DJM52" s="80"/>
      <c r="DJN52" s="80"/>
      <c r="DJO52" s="80"/>
      <c r="DJP52" s="80"/>
      <c r="DJQ52" s="80"/>
      <c r="DJR52" s="80"/>
      <c r="DJS52" s="80"/>
      <c r="DJT52" s="80"/>
      <c r="DJU52" s="80"/>
      <c r="DJV52" s="80"/>
      <c r="DJW52" s="80"/>
      <c r="DJX52" s="80"/>
      <c r="DJY52" s="80"/>
      <c r="DJZ52" s="80"/>
      <c r="DKA52" s="80"/>
      <c r="DKB52" s="80"/>
      <c r="DKC52" s="80"/>
      <c r="DKD52" s="80"/>
      <c r="DKE52" s="80"/>
      <c r="DKF52" s="80"/>
      <c r="DKG52" s="80"/>
      <c r="DKH52" s="80"/>
      <c r="DKI52" s="80"/>
      <c r="DKJ52" s="80"/>
      <c r="DKK52" s="80"/>
      <c r="DKL52" s="80"/>
      <c r="DKM52" s="80"/>
      <c r="DKN52" s="80"/>
      <c r="DKO52" s="80"/>
      <c r="DKP52" s="80"/>
      <c r="DKQ52" s="80"/>
      <c r="DKR52" s="80"/>
      <c r="DKS52" s="80"/>
      <c r="DKT52" s="80"/>
      <c r="DKU52" s="80"/>
      <c r="DKV52" s="80"/>
      <c r="DKW52" s="80"/>
      <c r="DKX52" s="80"/>
      <c r="DKY52" s="80"/>
      <c r="DKZ52" s="80"/>
      <c r="DLA52" s="80"/>
      <c r="DLB52" s="80"/>
      <c r="DLC52" s="80"/>
      <c r="DLD52" s="80"/>
      <c r="DLE52" s="80"/>
      <c r="DLF52" s="80"/>
      <c r="DLG52" s="80"/>
      <c r="DLH52" s="80"/>
      <c r="DLI52" s="80"/>
      <c r="DLJ52" s="80"/>
      <c r="DLK52" s="80"/>
      <c r="DLL52" s="80"/>
      <c r="DLM52" s="80"/>
      <c r="DLN52" s="80"/>
      <c r="DLO52" s="80"/>
      <c r="DLP52" s="80"/>
      <c r="DLQ52" s="80"/>
      <c r="DLR52" s="80"/>
      <c r="DLS52" s="80"/>
      <c r="DLT52" s="80"/>
      <c r="DLU52" s="80"/>
      <c r="DLV52" s="80"/>
      <c r="DLW52" s="80"/>
      <c r="DLX52" s="80"/>
      <c r="DLY52" s="80"/>
      <c r="DLZ52" s="80"/>
      <c r="DMA52" s="80"/>
      <c r="DMB52" s="80"/>
      <c r="DMC52" s="80"/>
      <c r="DMD52" s="80"/>
      <c r="DME52" s="80"/>
      <c r="DMF52" s="80"/>
      <c r="DMG52" s="80"/>
      <c r="DMH52" s="80"/>
      <c r="DMI52" s="80"/>
      <c r="DMJ52" s="80"/>
      <c r="DMK52" s="80"/>
      <c r="DML52" s="80"/>
      <c r="DMM52" s="80"/>
      <c r="DMN52" s="80"/>
      <c r="DMO52" s="80"/>
      <c r="DMP52" s="80"/>
      <c r="DMQ52" s="80"/>
      <c r="DMR52" s="80"/>
      <c r="DMS52" s="80"/>
      <c r="DMT52" s="80"/>
      <c r="DMU52" s="80"/>
      <c r="DMV52" s="80"/>
      <c r="DMW52" s="80"/>
      <c r="DMX52" s="80"/>
      <c r="DMY52" s="80"/>
      <c r="DMZ52" s="80"/>
      <c r="DNA52" s="80"/>
      <c r="DNB52" s="80"/>
      <c r="DNC52" s="80"/>
      <c r="DND52" s="80"/>
      <c r="DNE52" s="80"/>
      <c r="DNF52" s="80"/>
      <c r="DNG52" s="80"/>
      <c r="DNH52" s="80"/>
      <c r="DNI52" s="80"/>
      <c r="DNJ52" s="80"/>
      <c r="DNK52" s="80"/>
      <c r="DNL52" s="80"/>
      <c r="DNM52" s="80"/>
      <c r="DNN52" s="80"/>
      <c r="DNO52" s="80"/>
      <c r="DNP52" s="80"/>
      <c r="DNQ52" s="80"/>
      <c r="DNR52" s="80"/>
      <c r="DNS52" s="80"/>
      <c r="DNT52" s="80"/>
      <c r="DNU52" s="80"/>
      <c r="DNV52" s="80"/>
      <c r="DNW52" s="80"/>
      <c r="DNX52" s="80"/>
      <c r="DNY52" s="80"/>
      <c r="DNZ52" s="80"/>
      <c r="DOA52" s="80"/>
      <c r="DOB52" s="80"/>
      <c r="DOC52" s="80"/>
      <c r="DOD52" s="80"/>
      <c r="DOE52" s="80"/>
      <c r="DOF52" s="80"/>
      <c r="DOG52" s="80"/>
      <c r="DOH52" s="80"/>
      <c r="DOI52" s="80"/>
      <c r="DOJ52" s="80"/>
      <c r="DOK52" s="80"/>
      <c r="DOL52" s="80"/>
      <c r="DOM52" s="80"/>
      <c r="DON52" s="80"/>
      <c r="DOO52" s="80"/>
      <c r="DOP52" s="80"/>
      <c r="DOQ52" s="80"/>
      <c r="DOR52" s="80"/>
      <c r="DOS52" s="80"/>
      <c r="DOT52" s="80"/>
      <c r="DOU52" s="80"/>
      <c r="DOV52" s="80"/>
      <c r="DOW52" s="80"/>
      <c r="DOX52" s="80"/>
      <c r="DOY52" s="80"/>
      <c r="DOZ52" s="80"/>
      <c r="DPA52" s="80"/>
      <c r="DPB52" s="80"/>
      <c r="DPC52" s="80"/>
      <c r="DPD52" s="80"/>
      <c r="DPE52" s="80"/>
      <c r="DPF52" s="80"/>
      <c r="DPG52" s="80"/>
      <c r="DPH52" s="80"/>
      <c r="DPI52" s="80"/>
      <c r="DPJ52" s="80"/>
      <c r="DPK52" s="80"/>
      <c r="DPL52" s="80"/>
      <c r="DPM52" s="80"/>
      <c r="DPN52" s="80"/>
      <c r="DPO52" s="80"/>
      <c r="DPP52" s="80"/>
      <c r="DPQ52" s="80"/>
      <c r="DPR52" s="80"/>
      <c r="DPS52" s="80"/>
      <c r="DPT52" s="80"/>
      <c r="DPU52" s="80"/>
      <c r="DPV52" s="80"/>
      <c r="DPW52" s="80"/>
      <c r="DPX52" s="80"/>
      <c r="DPY52" s="80"/>
      <c r="DPZ52" s="80"/>
      <c r="DQA52" s="80"/>
      <c r="DQB52" s="80"/>
      <c r="DQC52" s="80"/>
      <c r="DQD52" s="80"/>
      <c r="DQE52" s="80"/>
      <c r="DQF52" s="80"/>
      <c r="DQG52" s="80"/>
      <c r="DQH52" s="80"/>
      <c r="DQI52" s="80"/>
      <c r="DQJ52" s="80"/>
      <c r="DQK52" s="80"/>
      <c r="DQL52" s="80"/>
      <c r="DQM52" s="80"/>
      <c r="DQN52" s="80"/>
      <c r="DQO52" s="80"/>
      <c r="DQP52" s="80"/>
      <c r="DQQ52" s="80"/>
      <c r="DQR52" s="80"/>
      <c r="DQS52" s="80"/>
      <c r="DQT52" s="80"/>
      <c r="DQU52" s="80"/>
      <c r="DQV52" s="80"/>
      <c r="DQW52" s="80"/>
      <c r="DQX52" s="80"/>
      <c r="DQY52" s="80"/>
      <c r="DQZ52" s="80"/>
      <c r="DRA52" s="80"/>
      <c r="DRB52" s="80"/>
      <c r="DRC52" s="80"/>
      <c r="DRD52" s="80"/>
      <c r="DRE52" s="80"/>
      <c r="DRF52" s="80"/>
      <c r="DRG52" s="80"/>
      <c r="DRH52" s="80"/>
      <c r="DRI52" s="80"/>
      <c r="DRJ52" s="80"/>
      <c r="DRK52" s="80"/>
      <c r="DRL52" s="80"/>
      <c r="DRM52" s="80"/>
      <c r="DRN52" s="80"/>
      <c r="DRO52" s="80"/>
      <c r="DRP52" s="80"/>
      <c r="DRQ52" s="80"/>
      <c r="DRR52" s="80"/>
      <c r="DRS52" s="80"/>
      <c r="DRT52" s="80"/>
      <c r="DRU52" s="80"/>
      <c r="DRV52" s="80"/>
      <c r="DRW52" s="80"/>
      <c r="DRX52" s="80"/>
      <c r="DRY52" s="80"/>
      <c r="DRZ52" s="80"/>
      <c r="DSA52" s="80"/>
      <c r="DSB52" s="80"/>
      <c r="DSC52" s="80"/>
      <c r="DSD52" s="80"/>
      <c r="DSE52" s="80"/>
      <c r="DSF52" s="80"/>
      <c r="DSG52" s="80"/>
      <c r="DSH52" s="80"/>
      <c r="DSI52" s="80"/>
      <c r="DSJ52" s="80"/>
      <c r="DSK52" s="80"/>
      <c r="DSL52" s="80"/>
      <c r="DSM52" s="80"/>
      <c r="DSN52" s="80"/>
      <c r="DSO52" s="80"/>
      <c r="DSP52" s="80"/>
      <c r="DSQ52" s="80"/>
      <c r="DSR52" s="80"/>
      <c r="DSS52" s="80"/>
      <c r="DST52" s="80"/>
      <c r="DSU52" s="80"/>
      <c r="DSV52" s="80"/>
      <c r="DSW52" s="80"/>
      <c r="DSX52" s="80"/>
      <c r="DSY52" s="80"/>
      <c r="DSZ52" s="80"/>
      <c r="DTA52" s="80"/>
      <c r="DTB52" s="80"/>
      <c r="DTC52" s="80"/>
      <c r="DTD52" s="80"/>
      <c r="DTE52" s="80"/>
      <c r="DTF52" s="80"/>
      <c r="DTG52" s="80"/>
      <c r="DTH52" s="80"/>
      <c r="DTI52" s="80"/>
      <c r="DTJ52" s="80"/>
      <c r="DTK52" s="80"/>
      <c r="DTL52" s="80"/>
      <c r="DTM52" s="80"/>
      <c r="DTN52" s="80"/>
      <c r="DTO52" s="80"/>
      <c r="DTP52" s="80"/>
      <c r="DTQ52" s="80"/>
      <c r="DTR52" s="80"/>
      <c r="DTS52" s="80"/>
      <c r="DTT52" s="80"/>
      <c r="DTU52" s="80"/>
      <c r="DTV52" s="80"/>
      <c r="DTW52" s="80"/>
      <c r="DTX52" s="80"/>
      <c r="DTY52" s="80"/>
      <c r="DTZ52" s="80"/>
      <c r="DUA52" s="80"/>
      <c r="DUB52" s="80"/>
      <c r="DUC52" s="80"/>
      <c r="DUD52" s="80"/>
      <c r="DUE52" s="80"/>
      <c r="DUF52" s="80"/>
      <c r="DUG52" s="80"/>
      <c r="DUH52" s="80"/>
      <c r="DUI52" s="80"/>
      <c r="DUJ52" s="80"/>
      <c r="DUK52" s="80"/>
      <c r="DUL52" s="80"/>
      <c r="DUM52" s="80"/>
      <c r="DUN52" s="80"/>
      <c r="DUO52" s="80"/>
      <c r="DUP52" s="80"/>
      <c r="DUQ52" s="80"/>
      <c r="DUR52" s="80"/>
      <c r="DUS52" s="80"/>
      <c r="DUT52" s="80"/>
      <c r="DUU52" s="80"/>
      <c r="DUV52" s="80"/>
      <c r="DUW52" s="80"/>
      <c r="DUX52" s="80"/>
      <c r="DUY52" s="80"/>
      <c r="DUZ52" s="80"/>
      <c r="DVA52" s="80"/>
      <c r="DVB52" s="80"/>
      <c r="DVC52" s="80"/>
      <c r="DVD52" s="80"/>
      <c r="DVE52" s="80"/>
      <c r="DVF52" s="80"/>
      <c r="DVG52" s="80"/>
      <c r="DVH52" s="80"/>
      <c r="DVI52" s="80"/>
      <c r="DVJ52" s="80"/>
      <c r="DVK52" s="80"/>
      <c r="DVL52" s="80"/>
      <c r="DVM52" s="80"/>
      <c r="DVN52" s="80"/>
      <c r="DVO52" s="80"/>
      <c r="DVP52" s="80"/>
      <c r="DVQ52" s="80"/>
      <c r="DVR52" s="80"/>
      <c r="DVS52" s="80"/>
      <c r="DVT52" s="80"/>
      <c r="DVU52" s="80"/>
      <c r="DVV52" s="80"/>
      <c r="DVW52" s="80"/>
      <c r="DVX52" s="80"/>
      <c r="DVY52" s="80"/>
      <c r="DVZ52" s="80"/>
      <c r="DWA52" s="80"/>
      <c r="DWB52" s="80"/>
      <c r="DWC52" s="80"/>
      <c r="DWD52" s="80"/>
      <c r="DWE52" s="80"/>
      <c r="DWF52" s="80"/>
      <c r="DWG52" s="80"/>
      <c r="DWH52" s="80"/>
      <c r="DWI52" s="80"/>
      <c r="DWJ52" s="80"/>
      <c r="DWK52" s="80"/>
      <c r="DWL52" s="80"/>
      <c r="DWM52" s="80"/>
      <c r="DWN52" s="80"/>
      <c r="DWO52" s="80"/>
      <c r="DWP52" s="80"/>
      <c r="DWQ52" s="80"/>
      <c r="DWR52" s="80"/>
      <c r="DWS52" s="80"/>
      <c r="DWT52" s="80"/>
      <c r="DWU52" s="80"/>
      <c r="DWV52" s="80"/>
      <c r="DWW52" s="80"/>
      <c r="DWX52" s="80"/>
      <c r="DWY52" s="80"/>
      <c r="DWZ52" s="80"/>
      <c r="DXA52" s="80"/>
      <c r="DXB52" s="80"/>
      <c r="DXC52" s="80"/>
      <c r="DXD52" s="80"/>
      <c r="DXE52" s="80"/>
      <c r="DXF52" s="80"/>
      <c r="DXG52" s="80"/>
      <c r="DXH52" s="80"/>
      <c r="DXI52" s="80"/>
      <c r="DXJ52" s="80"/>
      <c r="DXK52" s="80"/>
      <c r="DXL52" s="80"/>
      <c r="DXM52" s="80"/>
      <c r="DXN52" s="80"/>
      <c r="DXO52" s="80"/>
      <c r="DXP52" s="80"/>
      <c r="DXQ52" s="80"/>
      <c r="DXR52" s="80"/>
      <c r="DXS52" s="80"/>
      <c r="DXT52" s="80"/>
      <c r="DXU52" s="80"/>
      <c r="DXV52" s="80"/>
      <c r="DXW52" s="80"/>
      <c r="DXX52" s="80"/>
      <c r="DXY52" s="80"/>
      <c r="DXZ52" s="80"/>
      <c r="DYA52" s="80"/>
      <c r="DYB52" s="80"/>
      <c r="DYC52" s="80"/>
      <c r="DYD52" s="80"/>
      <c r="DYE52" s="80"/>
      <c r="DYF52" s="80"/>
      <c r="DYG52" s="80"/>
      <c r="DYH52" s="80"/>
      <c r="DYI52" s="80"/>
      <c r="DYJ52" s="80"/>
      <c r="DYK52" s="80"/>
      <c r="DYL52" s="80"/>
      <c r="DYM52" s="80"/>
      <c r="DYN52" s="80"/>
      <c r="DYO52" s="80"/>
      <c r="DYP52" s="80"/>
      <c r="DYQ52" s="80"/>
      <c r="DYR52" s="80"/>
      <c r="DYS52" s="80"/>
      <c r="DYT52" s="80"/>
      <c r="DYU52" s="80"/>
      <c r="DYV52" s="80"/>
      <c r="DYW52" s="80"/>
      <c r="DYX52" s="80"/>
      <c r="DYY52" s="80"/>
      <c r="DYZ52" s="80"/>
      <c r="DZA52" s="80"/>
      <c r="DZB52" s="80"/>
      <c r="DZC52" s="80"/>
      <c r="DZD52" s="80"/>
      <c r="DZE52" s="80"/>
      <c r="DZF52" s="80"/>
      <c r="DZG52" s="80"/>
      <c r="DZH52" s="80"/>
      <c r="DZI52" s="80"/>
      <c r="DZJ52" s="80"/>
      <c r="DZK52" s="80"/>
      <c r="DZL52" s="80"/>
      <c r="DZM52" s="80"/>
      <c r="DZN52" s="80"/>
      <c r="DZO52" s="80"/>
      <c r="DZP52" s="80"/>
      <c r="DZQ52" s="80"/>
      <c r="DZR52" s="80"/>
      <c r="DZS52" s="80"/>
      <c r="DZT52" s="80"/>
      <c r="DZU52" s="80"/>
      <c r="DZV52" s="80"/>
      <c r="DZW52" s="80"/>
      <c r="DZX52" s="80"/>
      <c r="DZY52" s="80"/>
      <c r="DZZ52" s="80"/>
      <c r="EAA52" s="80"/>
      <c r="EAB52" s="80"/>
      <c r="EAC52" s="80"/>
      <c r="EAD52" s="80"/>
      <c r="EAE52" s="80"/>
      <c r="EAF52" s="80"/>
      <c r="EAG52" s="80"/>
      <c r="EAH52" s="80"/>
      <c r="EAI52" s="80"/>
      <c r="EAJ52" s="80"/>
      <c r="EAK52" s="80"/>
      <c r="EAL52" s="80"/>
      <c r="EAM52" s="80"/>
      <c r="EAN52" s="80"/>
      <c r="EAO52" s="80"/>
      <c r="EAP52" s="80"/>
      <c r="EAQ52" s="80"/>
      <c r="EAR52" s="80"/>
      <c r="EAS52" s="80"/>
      <c r="EAT52" s="80"/>
      <c r="EAU52" s="80"/>
      <c r="EAV52" s="80"/>
      <c r="EAW52" s="80"/>
      <c r="EAX52" s="80"/>
      <c r="EAY52" s="80"/>
      <c r="EAZ52" s="80"/>
      <c r="EBA52" s="80"/>
      <c r="EBB52" s="80"/>
      <c r="EBC52" s="80"/>
      <c r="EBD52" s="80"/>
      <c r="EBE52" s="80"/>
      <c r="EBF52" s="80"/>
      <c r="EBG52" s="80"/>
      <c r="EBH52" s="80"/>
      <c r="EBI52" s="80"/>
      <c r="EBJ52" s="80"/>
      <c r="EBK52" s="80"/>
      <c r="EBL52" s="80"/>
      <c r="EBM52" s="80"/>
      <c r="EBN52" s="80"/>
      <c r="EBO52" s="80"/>
      <c r="EBP52" s="80"/>
      <c r="EBQ52" s="80"/>
      <c r="EBR52" s="80"/>
      <c r="EBS52" s="80"/>
      <c r="EBT52" s="80"/>
      <c r="EBU52" s="80"/>
      <c r="EBV52" s="80"/>
      <c r="EBW52" s="80"/>
      <c r="EBX52" s="80"/>
      <c r="EBY52" s="80"/>
      <c r="EBZ52" s="80"/>
      <c r="ECA52" s="80"/>
      <c r="ECB52" s="80"/>
      <c r="ECC52" s="80"/>
      <c r="ECD52" s="80"/>
      <c r="ECE52" s="80"/>
      <c r="ECF52" s="80"/>
      <c r="ECG52" s="80"/>
      <c r="ECH52" s="80"/>
      <c r="ECI52" s="80"/>
      <c r="ECJ52" s="80"/>
      <c r="ECK52" s="80"/>
      <c r="ECL52" s="80"/>
      <c r="ECM52" s="80"/>
      <c r="ECN52" s="80"/>
      <c r="ECO52" s="80"/>
      <c r="ECP52" s="80"/>
      <c r="ECQ52" s="80"/>
      <c r="ECR52" s="80"/>
      <c r="ECS52" s="80"/>
      <c r="ECT52" s="80"/>
      <c r="ECU52" s="80"/>
      <c r="ECV52" s="80"/>
      <c r="ECW52" s="80"/>
      <c r="ECX52" s="80"/>
      <c r="ECY52" s="80"/>
      <c r="ECZ52" s="80"/>
      <c r="EDA52" s="80"/>
      <c r="EDB52" s="80"/>
      <c r="EDC52" s="80"/>
      <c r="EDD52" s="80"/>
      <c r="EDE52" s="80"/>
      <c r="EDF52" s="80"/>
      <c r="EDG52" s="80"/>
      <c r="EDH52" s="80"/>
      <c r="EDI52" s="80"/>
      <c r="EDJ52" s="80"/>
      <c r="EDK52" s="80"/>
      <c r="EDL52" s="80"/>
      <c r="EDM52" s="80"/>
      <c r="EDN52" s="80"/>
      <c r="EDO52" s="80"/>
      <c r="EDP52" s="80"/>
      <c r="EDQ52" s="80"/>
      <c r="EDR52" s="80"/>
      <c r="EDS52" s="80"/>
      <c r="EDT52" s="80"/>
      <c r="EDU52" s="80"/>
      <c r="EDV52" s="80"/>
      <c r="EDW52" s="80"/>
      <c r="EDX52" s="80"/>
      <c r="EDY52" s="80"/>
      <c r="EDZ52" s="80"/>
      <c r="EEA52" s="80"/>
      <c r="EEB52" s="80"/>
      <c r="EEC52" s="80"/>
      <c r="EED52" s="80"/>
      <c r="EEE52" s="80"/>
      <c r="EEF52" s="80"/>
      <c r="EEG52" s="80"/>
      <c r="EEH52" s="80"/>
      <c r="EEI52" s="80"/>
      <c r="EEJ52" s="80"/>
      <c r="EEK52" s="80"/>
      <c r="EEL52" s="80"/>
      <c r="EEM52" s="80"/>
      <c r="EEN52" s="80"/>
      <c r="EEO52" s="80"/>
      <c r="EEP52" s="80"/>
      <c r="EEQ52" s="80"/>
      <c r="EER52" s="80"/>
      <c r="EES52" s="80"/>
      <c r="EET52" s="80"/>
      <c r="EEU52" s="80"/>
      <c r="EEV52" s="80"/>
      <c r="EEW52" s="80"/>
      <c r="EEX52" s="80"/>
      <c r="EEY52" s="80"/>
      <c r="EEZ52" s="80"/>
      <c r="EFA52" s="80"/>
      <c r="EFB52" s="80"/>
      <c r="EFC52" s="80"/>
      <c r="EFD52" s="80"/>
      <c r="EFE52" s="80"/>
      <c r="EFF52" s="80"/>
      <c r="EFG52" s="80"/>
      <c r="EFH52" s="80"/>
      <c r="EFI52" s="80"/>
      <c r="EFJ52" s="80"/>
      <c r="EFK52" s="80"/>
      <c r="EFL52" s="80"/>
      <c r="EFM52" s="80"/>
      <c r="EFN52" s="80"/>
      <c r="EFO52" s="80"/>
      <c r="EFP52" s="80"/>
      <c r="EFQ52" s="80"/>
      <c r="EFR52" s="80"/>
      <c r="EFS52" s="80"/>
      <c r="EFT52" s="80"/>
      <c r="EFU52" s="80"/>
      <c r="EFV52" s="80"/>
      <c r="EFW52" s="80"/>
      <c r="EFX52" s="80"/>
      <c r="EFY52" s="80"/>
      <c r="EFZ52" s="80"/>
      <c r="EGA52" s="80"/>
      <c r="EGB52" s="80"/>
      <c r="EGC52" s="80"/>
      <c r="EGD52" s="80"/>
      <c r="EGE52" s="80"/>
      <c r="EGF52" s="80"/>
      <c r="EGG52" s="80"/>
      <c r="EGH52" s="80"/>
      <c r="EGI52" s="80"/>
      <c r="EGJ52" s="80"/>
      <c r="EGK52" s="80"/>
      <c r="EGL52" s="80"/>
      <c r="EGM52" s="80"/>
      <c r="EGN52" s="80"/>
      <c r="EGO52" s="80"/>
      <c r="EGP52" s="80"/>
      <c r="EGQ52" s="80"/>
      <c r="EGR52" s="80"/>
      <c r="EGS52" s="80"/>
      <c r="EGT52" s="80"/>
      <c r="EGU52" s="80"/>
      <c r="EGV52" s="80"/>
      <c r="EGW52" s="80"/>
      <c r="EGX52" s="80"/>
      <c r="EGY52" s="80"/>
      <c r="EGZ52" s="80"/>
      <c r="EHA52" s="80"/>
      <c r="EHB52" s="80"/>
      <c r="EHC52" s="80"/>
      <c r="EHD52" s="80"/>
      <c r="EHE52" s="80"/>
      <c r="EHF52" s="80"/>
      <c r="EHG52" s="80"/>
      <c r="EHH52" s="80"/>
      <c r="EHI52" s="80"/>
      <c r="EHJ52" s="80"/>
      <c r="EHK52" s="80"/>
      <c r="EHL52" s="80"/>
      <c r="EHM52" s="80"/>
      <c r="EHN52" s="80"/>
      <c r="EHO52" s="80"/>
      <c r="EHP52" s="80"/>
      <c r="EHQ52" s="80"/>
      <c r="EHR52" s="80"/>
      <c r="EHS52" s="80"/>
      <c r="EHT52" s="80"/>
      <c r="EHU52" s="80"/>
      <c r="EHV52" s="80"/>
      <c r="EHW52" s="80"/>
      <c r="EHX52" s="80"/>
      <c r="EHY52" s="80"/>
      <c r="EHZ52" s="80"/>
      <c r="EIA52" s="80"/>
      <c r="EIB52" s="80"/>
      <c r="EIC52" s="80"/>
      <c r="EID52" s="80"/>
      <c r="EIE52" s="80"/>
      <c r="EIF52" s="80"/>
      <c r="EIG52" s="80"/>
      <c r="EIH52" s="80"/>
      <c r="EII52" s="80"/>
      <c r="EIJ52" s="80"/>
      <c r="EIK52" s="80"/>
      <c r="EIL52" s="80"/>
      <c r="EIM52" s="80"/>
      <c r="EIN52" s="80"/>
      <c r="EIO52" s="80"/>
      <c r="EIP52" s="80"/>
      <c r="EIQ52" s="80"/>
      <c r="EIR52" s="80"/>
      <c r="EIS52" s="80"/>
      <c r="EIT52" s="80"/>
      <c r="EIU52" s="80"/>
      <c r="EIV52" s="80"/>
      <c r="EIW52" s="80"/>
      <c r="EIX52" s="80"/>
      <c r="EIY52" s="80"/>
      <c r="EIZ52" s="80"/>
      <c r="EJA52" s="80"/>
      <c r="EJB52" s="80"/>
      <c r="EJC52" s="80"/>
      <c r="EJD52" s="80"/>
      <c r="EJE52" s="80"/>
      <c r="EJF52" s="80"/>
      <c r="EJG52" s="80"/>
      <c r="EJH52" s="80"/>
      <c r="EJI52" s="80"/>
      <c r="EJJ52" s="80"/>
      <c r="EJK52" s="80"/>
      <c r="EJL52" s="80"/>
      <c r="EJM52" s="80"/>
      <c r="EJN52" s="80"/>
      <c r="EJO52" s="80"/>
      <c r="EJP52" s="80"/>
      <c r="EJQ52" s="80"/>
      <c r="EJR52" s="80"/>
      <c r="EJS52" s="80"/>
      <c r="EJT52" s="80"/>
      <c r="EJU52" s="80"/>
      <c r="EJV52" s="80"/>
      <c r="EJW52" s="80"/>
      <c r="EJX52" s="80"/>
      <c r="EJY52" s="80"/>
      <c r="EJZ52" s="80"/>
      <c r="EKA52" s="80"/>
      <c r="EKB52" s="80"/>
      <c r="EKC52" s="80"/>
      <c r="EKD52" s="80"/>
      <c r="EKE52" s="80"/>
      <c r="EKF52" s="80"/>
      <c r="EKG52" s="80"/>
      <c r="EKH52" s="80"/>
      <c r="EKI52" s="80"/>
      <c r="EKJ52" s="80"/>
      <c r="EKK52" s="80"/>
      <c r="EKL52" s="80"/>
      <c r="EKM52" s="80"/>
      <c r="EKN52" s="80"/>
      <c r="EKO52" s="80"/>
      <c r="EKP52" s="80"/>
      <c r="EKQ52" s="80"/>
      <c r="EKR52" s="80"/>
      <c r="EKS52" s="80"/>
      <c r="EKT52" s="80"/>
      <c r="EKU52" s="80"/>
      <c r="EKV52" s="80"/>
      <c r="EKW52" s="80"/>
      <c r="EKX52" s="80"/>
      <c r="EKY52" s="80"/>
      <c r="EKZ52" s="80"/>
      <c r="ELA52" s="80"/>
      <c r="ELB52" s="80"/>
      <c r="ELC52" s="80"/>
      <c r="ELD52" s="80"/>
      <c r="ELE52" s="80"/>
      <c r="ELF52" s="80"/>
      <c r="ELG52" s="80"/>
      <c r="ELH52" s="80"/>
      <c r="ELI52" s="80"/>
      <c r="ELJ52" s="80"/>
      <c r="ELK52" s="80"/>
      <c r="ELL52" s="80"/>
      <c r="ELM52" s="80"/>
      <c r="ELN52" s="80"/>
      <c r="ELO52" s="80"/>
      <c r="ELP52" s="80"/>
      <c r="ELQ52" s="80"/>
      <c r="ELR52" s="80"/>
      <c r="ELS52" s="80"/>
      <c r="ELT52" s="80"/>
      <c r="ELU52" s="80"/>
      <c r="ELV52" s="80"/>
      <c r="ELW52" s="80"/>
      <c r="ELX52" s="80"/>
      <c r="ELY52" s="80"/>
      <c r="ELZ52" s="80"/>
      <c r="EMA52" s="80"/>
      <c r="EMB52" s="80"/>
      <c r="EMC52" s="80"/>
      <c r="EMD52" s="80"/>
      <c r="EME52" s="80"/>
      <c r="EMF52" s="80"/>
      <c r="EMG52" s="80"/>
      <c r="EMH52" s="80"/>
      <c r="EMI52" s="80"/>
      <c r="EMJ52" s="80"/>
      <c r="EMK52" s="80"/>
      <c r="EML52" s="80"/>
      <c r="EMM52" s="80"/>
      <c r="EMN52" s="80"/>
      <c r="EMO52" s="80"/>
      <c r="EMP52" s="80"/>
      <c r="EMQ52" s="80"/>
      <c r="EMR52" s="80"/>
      <c r="EMS52" s="80"/>
      <c r="EMT52" s="80"/>
      <c r="EMU52" s="80"/>
      <c r="EMV52" s="80"/>
      <c r="EMW52" s="80"/>
      <c r="EMX52" s="80"/>
      <c r="EMY52" s="80"/>
      <c r="EMZ52" s="80"/>
      <c r="ENA52" s="80"/>
      <c r="ENB52" s="80"/>
      <c r="ENC52" s="80"/>
      <c r="END52" s="80"/>
      <c r="ENE52" s="80"/>
      <c r="ENF52" s="80"/>
      <c r="ENG52" s="80"/>
      <c r="ENH52" s="80"/>
      <c r="ENI52" s="80"/>
      <c r="ENJ52" s="80"/>
      <c r="ENK52" s="80"/>
      <c r="ENL52" s="80"/>
      <c r="ENM52" s="80"/>
      <c r="ENN52" s="80"/>
      <c r="ENO52" s="80"/>
      <c r="ENP52" s="80"/>
      <c r="ENQ52" s="80"/>
      <c r="ENR52" s="80"/>
      <c r="ENS52" s="80"/>
      <c r="ENT52" s="80"/>
      <c r="ENU52" s="80"/>
      <c r="ENV52" s="80"/>
      <c r="ENW52" s="80"/>
      <c r="ENX52" s="80"/>
      <c r="ENY52" s="80"/>
      <c r="ENZ52" s="80"/>
      <c r="EOA52" s="80"/>
      <c r="EOB52" s="80"/>
      <c r="EOC52" s="80"/>
      <c r="EOD52" s="80"/>
      <c r="EOE52" s="80"/>
      <c r="EOF52" s="80"/>
      <c r="EOG52" s="80"/>
      <c r="EOH52" s="80"/>
      <c r="EOI52" s="80"/>
      <c r="EOJ52" s="80"/>
      <c r="EOK52" s="80"/>
      <c r="EOL52" s="80"/>
      <c r="EOM52" s="80"/>
      <c r="EON52" s="80"/>
      <c r="EOO52" s="80"/>
      <c r="EOP52" s="80"/>
      <c r="EOQ52" s="80"/>
      <c r="EOR52" s="80"/>
      <c r="EOS52" s="80"/>
      <c r="EOT52" s="80"/>
      <c r="EOU52" s="80"/>
      <c r="EOV52" s="80"/>
      <c r="EOW52" s="80"/>
      <c r="EOX52" s="80"/>
      <c r="EOY52" s="80"/>
      <c r="EOZ52" s="80"/>
      <c r="EPA52" s="80"/>
      <c r="EPB52" s="80"/>
      <c r="EPC52" s="80"/>
      <c r="EPD52" s="80"/>
      <c r="EPE52" s="80"/>
      <c r="EPF52" s="80"/>
      <c r="EPG52" s="80"/>
      <c r="EPH52" s="80"/>
      <c r="EPI52" s="80"/>
      <c r="EPJ52" s="80"/>
      <c r="EPK52" s="80"/>
      <c r="EPL52" s="80"/>
      <c r="EPM52" s="80"/>
      <c r="EPN52" s="80"/>
      <c r="EPO52" s="80"/>
      <c r="EPP52" s="80"/>
      <c r="EPQ52" s="80"/>
      <c r="EPR52" s="80"/>
      <c r="EPS52" s="80"/>
      <c r="EPT52" s="80"/>
      <c r="EPU52" s="80"/>
      <c r="EPV52" s="80"/>
      <c r="EPW52" s="80"/>
      <c r="EPX52" s="80"/>
      <c r="EPY52" s="80"/>
      <c r="EPZ52" s="80"/>
      <c r="EQA52" s="80"/>
      <c r="EQB52" s="80"/>
      <c r="EQC52" s="80"/>
      <c r="EQD52" s="80"/>
      <c r="EQE52" s="80"/>
      <c r="EQF52" s="80"/>
      <c r="EQG52" s="80"/>
      <c r="EQH52" s="80"/>
      <c r="EQI52" s="80"/>
      <c r="EQJ52" s="80"/>
      <c r="EQK52" s="80"/>
      <c r="EQL52" s="80"/>
      <c r="EQM52" s="80"/>
      <c r="EQN52" s="80"/>
      <c r="EQO52" s="80"/>
      <c r="EQP52" s="80"/>
      <c r="EQQ52" s="80"/>
      <c r="EQR52" s="80"/>
      <c r="EQS52" s="80"/>
      <c r="EQT52" s="80"/>
      <c r="EQU52" s="80"/>
      <c r="EQV52" s="80"/>
      <c r="EQW52" s="80"/>
      <c r="EQX52" s="80"/>
      <c r="EQY52" s="80"/>
      <c r="EQZ52" s="80"/>
      <c r="ERA52" s="80"/>
      <c r="ERB52" s="80"/>
      <c r="ERC52" s="80"/>
      <c r="ERD52" s="80"/>
      <c r="ERE52" s="80"/>
      <c r="ERF52" s="80"/>
      <c r="ERG52" s="80"/>
      <c r="ERH52" s="80"/>
      <c r="ERI52" s="80"/>
      <c r="ERJ52" s="80"/>
      <c r="ERK52" s="80"/>
      <c r="ERL52" s="80"/>
      <c r="ERM52" s="80"/>
      <c r="ERN52" s="80"/>
      <c r="ERO52" s="80"/>
      <c r="ERP52" s="80"/>
      <c r="ERQ52" s="80"/>
      <c r="ERR52" s="80"/>
      <c r="ERS52" s="80"/>
      <c r="ERT52" s="80"/>
      <c r="ERU52" s="80"/>
      <c r="ERV52" s="80"/>
      <c r="ERW52" s="80"/>
      <c r="ERX52" s="80"/>
      <c r="ERY52" s="80"/>
      <c r="ERZ52" s="80"/>
      <c r="ESA52" s="80"/>
      <c r="ESB52" s="80"/>
      <c r="ESC52" s="80"/>
      <c r="ESD52" s="80"/>
      <c r="ESE52" s="80"/>
      <c r="ESF52" s="80"/>
      <c r="ESG52" s="80"/>
      <c r="ESH52" s="80"/>
      <c r="ESI52" s="80"/>
      <c r="ESJ52" s="80"/>
      <c r="ESK52" s="80"/>
      <c r="ESL52" s="80"/>
      <c r="ESM52" s="80"/>
      <c r="ESN52" s="80"/>
      <c r="ESO52" s="80"/>
      <c r="ESP52" s="80"/>
      <c r="ESQ52" s="80"/>
      <c r="ESR52" s="80"/>
      <c r="ESS52" s="80"/>
      <c r="EST52" s="80"/>
      <c r="ESU52" s="80"/>
      <c r="ESV52" s="80"/>
      <c r="ESW52" s="80"/>
      <c r="ESX52" s="80"/>
      <c r="ESY52" s="80"/>
      <c r="ESZ52" s="80"/>
      <c r="ETA52" s="80"/>
      <c r="ETB52" s="80"/>
      <c r="ETC52" s="80"/>
      <c r="ETD52" s="80"/>
      <c r="ETE52" s="80"/>
      <c r="ETF52" s="80"/>
      <c r="ETG52" s="80"/>
      <c r="ETH52" s="80"/>
      <c r="ETI52" s="80"/>
      <c r="ETJ52" s="80"/>
      <c r="ETK52" s="80"/>
      <c r="ETL52" s="80"/>
      <c r="ETM52" s="80"/>
      <c r="ETN52" s="80"/>
      <c r="ETO52" s="80"/>
      <c r="ETP52" s="80"/>
      <c r="ETQ52" s="80"/>
      <c r="ETR52" s="80"/>
      <c r="ETS52" s="80"/>
      <c r="ETT52" s="80"/>
      <c r="ETU52" s="80"/>
      <c r="ETV52" s="80"/>
      <c r="ETW52" s="80"/>
      <c r="ETX52" s="80"/>
      <c r="ETY52" s="80"/>
      <c r="ETZ52" s="80"/>
      <c r="EUA52" s="80"/>
      <c r="EUB52" s="80"/>
      <c r="EUC52" s="80"/>
      <c r="EUD52" s="80"/>
      <c r="EUE52" s="80"/>
      <c r="EUF52" s="80"/>
      <c r="EUG52" s="80"/>
      <c r="EUH52" s="80"/>
      <c r="EUI52" s="80"/>
      <c r="EUJ52" s="80"/>
      <c r="EUK52" s="80"/>
      <c r="EUL52" s="80"/>
      <c r="EUM52" s="80"/>
      <c r="EUN52" s="80"/>
      <c r="EUO52" s="80"/>
      <c r="EUP52" s="80"/>
      <c r="EUQ52" s="80"/>
      <c r="EUR52" s="80"/>
      <c r="EUS52" s="80"/>
      <c r="EUT52" s="80"/>
      <c r="EUU52" s="80"/>
      <c r="EUV52" s="80"/>
      <c r="EUW52" s="80"/>
      <c r="EUX52" s="80"/>
      <c r="EUY52" s="80"/>
      <c r="EUZ52" s="80"/>
      <c r="EVA52" s="80"/>
      <c r="EVB52" s="80"/>
      <c r="EVC52" s="80"/>
      <c r="EVD52" s="80"/>
      <c r="EVE52" s="80"/>
      <c r="EVF52" s="80"/>
      <c r="EVG52" s="80"/>
      <c r="EVH52" s="80"/>
      <c r="EVI52" s="80"/>
      <c r="EVJ52" s="80"/>
      <c r="EVK52" s="80"/>
      <c r="EVL52" s="80"/>
      <c r="EVM52" s="80"/>
      <c r="EVN52" s="80"/>
      <c r="EVO52" s="80"/>
      <c r="EVP52" s="80"/>
      <c r="EVQ52" s="80"/>
      <c r="EVR52" s="80"/>
      <c r="EVS52" s="80"/>
      <c r="EVT52" s="80"/>
      <c r="EVU52" s="80"/>
      <c r="EVV52" s="80"/>
      <c r="EVW52" s="80"/>
      <c r="EVX52" s="80"/>
      <c r="EVY52" s="80"/>
      <c r="EVZ52" s="80"/>
      <c r="EWA52" s="80"/>
      <c r="EWB52" s="80"/>
      <c r="EWC52" s="80"/>
      <c r="EWD52" s="80"/>
      <c r="EWE52" s="80"/>
      <c r="EWF52" s="80"/>
      <c r="EWG52" s="80"/>
      <c r="EWH52" s="80"/>
      <c r="EWI52" s="80"/>
      <c r="EWJ52" s="80"/>
      <c r="EWK52" s="80"/>
      <c r="EWL52" s="80"/>
      <c r="EWM52" s="80"/>
      <c r="EWN52" s="80"/>
      <c r="EWO52" s="80"/>
      <c r="EWP52" s="80"/>
      <c r="EWQ52" s="80"/>
      <c r="EWR52" s="80"/>
      <c r="EWS52" s="80"/>
      <c r="EWT52" s="80"/>
      <c r="EWU52" s="80"/>
      <c r="EWV52" s="80"/>
      <c r="EWW52" s="80"/>
      <c r="EWX52" s="80"/>
      <c r="EWY52" s="80"/>
      <c r="EWZ52" s="80"/>
      <c r="EXA52" s="80"/>
      <c r="EXB52" s="80"/>
      <c r="EXC52" s="80"/>
      <c r="EXD52" s="80"/>
      <c r="EXE52" s="80"/>
      <c r="EXF52" s="80"/>
      <c r="EXG52" s="80"/>
      <c r="EXH52" s="80"/>
      <c r="EXI52" s="80"/>
      <c r="EXJ52" s="80"/>
      <c r="EXK52" s="80"/>
      <c r="EXL52" s="80"/>
      <c r="EXM52" s="80"/>
      <c r="EXN52" s="80"/>
      <c r="EXO52" s="80"/>
      <c r="EXP52" s="80"/>
      <c r="EXQ52" s="80"/>
      <c r="EXR52" s="80"/>
      <c r="EXS52" s="80"/>
      <c r="EXT52" s="80"/>
      <c r="EXU52" s="80"/>
      <c r="EXV52" s="80"/>
      <c r="EXW52" s="80"/>
      <c r="EXX52" s="80"/>
      <c r="EXY52" s="80"/>
      <c r="EXZ52" s="80"/>
      <c r="EYA52" s="80"/>
      <c r="EYB52" s="80"/>
      <c r="EYC52" s="80"/>
      <c r="EYD52" s="80"/>
      <c r="EYE52" s="80"/>
      <c r="EYF52" s="80"/>
      <c r="EYG52" s="80"/>
      <c r="EYH52" s="80"/>
      <c r="EYI52" s="80"/>
      <c r="EYJ52" s="80"/>
      <c r="EYK52" s="80"/>
      <c r="EYL52" s="80"/>
      <c r="EYM52" s="80"/>
      <c r="EYN52" s="80"/>
      <c r="EYO52" s="80"/>
      <c r="EYP52" s="80"/>
      <c r="EYQ52" s="80"/>
      <c r="EYR52" s="80"/>
      <c r="EYS52" s="80"/>
      <c r="EYT52" s="80"/>
      <c r="EYU52" s="80"/>
      <c r="EYV52" s="80"/>
      <c r="EYW52" s="80"/>
      <c r="EYX52" s="80"/>
      <c r="EYY52" s="80"/>
      <c r="EYZ52" s="80"/>
      <c r="EZA52" s="80"/>
      <c r="EZB52" s="80"/>
      <c r="EZC52" s="80"/>
      <c r="EZD52" s="80"/>
      <c r="EZE52" s="80"/>
      <c r="EZF52" s="80"/>
      <c r="EZG52" s="80"/>
      <c r="EZH52" s="80"/>
      <c r="EZI52" s="80"/>
      <c r="EZJ52" s="80"/>
      <c r="EZK52" s="80"/>
      <c r="EZL52" s="80"/>
      <c r="EZM52" s="80"/>
      <c r="EZN52" s="80"/>
      <c r="EZO52" s="80"/>
      <c r="EZP52" s="80"/>
      <c r="EZQ52" s="80"/>
      <c r="EZR52" s="80"/>
      <c r="EZS52" s="80"/>
      <c r="EZT52" s="80"/>
      <c r="EZU52" s="80"/>
      <c r="EZV52" s="80"/>
      <c r="EZW52" s="80"/>
      <c r="EZX52" s="80"/>
      <c r="EZY52" s="80"/>
      <c r="EZZ52" s="80"/>
      <c r="FAA52" s="80"/>
      <c r="FAB52" s="80"/>
      <c r="FAC52" s="80"/>
      <c r="FAD52" s="80"/>
      <c r="FAE52" s="80"/>
      <c r="FAF52" s="80"/>
      <c r="FAG52" s="80"/>
      <c r="FAH52" s="80"/>
      <c r="FAI52" s="80"/>
      <c r="FAJ52" s="80"/>
      <c r="FAK52" s="80"/>
      <c r="FAL52" s="80"/>
      <c r="FAM52" s="80"/>
      <c r="FAN52" s="80"/>
      <c r="FAO52" s="80"/>
      <c r="FAP52" s="80"/>
      <c r="FAQ52" s="80"/>
      <c r="FAR52" s="80"/>
      <c r="FAS52" s="80"/>
      <c r="FAT52" s="80"/>
      <c r="FAU52" s="80"/>
      <c r="FAV52" s="80"/>
      <c r="FAW52" s="80"/>
      <c r="FAX52" s="80"/>
      <c r="FAY52" s="80"/>
      <c r="FAZ52" s="80"/>
      <c r="FBA52" s="80"/>
      <c r="FBB52" s="80"/>
      <c r="FBC52" s="80"/>
      <c r="FBD52" s="80"/>
      <c r="FBE52" s="80"/>
      <c r="FBF52" s="80"/>
      <c r="FBG52" s="80"/>
      <c r="FBH52" s="80"/>
      <c r="FBI52" s="80"/>
      <c r="FBJ52" s="80"/>
      <c r="FBK52" s="80"/>
      <c r="FBL52" s="80"/>
      <c r="FBM52" s="80"/>
      <c r="FBN52" s="80"/>
      <c r="FBO52" s="80"/>
      <c r="FBP52" s="80"/>
      <c r="FBQ52" s="80"/>
      <c r="FBR52" s="80"/>
      <c r="FBS52" s="80"/>
      <c r="FBT52" s="80"/>
      <c r="FBU52" s="80"/>
      <c r="FBV52" s="80"/>
      <c r="FBW52" s="80"/>
      <c r="FBX52" s="80"/>
      <c r="FBY52" s="80"/>
      <c r="FBZ52" s="80"/>
      <c r="FCA52" s="80"/>
      <c r="FCB52" s="80"/>
      <c r="FCC52" s="80"/>
      <c r="FCD52" s="80"/>
      <c r="FCE52" s="80"/>
      <c r="FCF52" s="80"/>
      <c r="FCG52" s="80"/>
      <c r="FCH52" s="80"/>
      <c r="FCI52" s="80"/>
      <c r="FCJ52" s="80"/>
      <c r="FCK52" s="80"/>
      <c r="FCL52" s="80"/>
      <c r="FCM52" s="80"/>
      <c r="FCN52" s="80"/>
      <c r="FCO52" s="80"/>
      <c r="FCP52" s="80"/>
      <c r="FCQ52" s="80"/>
      <c r="FCR52" s="80"/>
      <c r="FCS52" s="80"/>
      <c r="FCT52" s="80"/>
      <c r="FCU52" s="80"/>
      <c r="FCV52" s="80"/>
      <c r="FCW52" s="80"/>
      <c r="FCX52" s="80"/>
      <c r="FCY52" s="80"/>
      <c r="FCZ52" s="80"/>
      <c r="FDA52" s="80"/>
      <c r="FDB52" s="80"/>
      <c r="FDC52" s="80"/>
      <c r="FDD52" s="80"/>
      <c r="FDE52" s="80"/>
      <c r="FDF52" s="80"/>
      <c r="FDG52" s="80"/>
      <c r="FDH52" s="80"/>
      <c r="FDI52" s="80"/>
      <c r="FDJ52" s="80"/>
      <c r="FDK52" s="80"/>
      <c r="FDL52" s="80"/>
      <c r="FDM52" s="80"/>
      <c r="FDN52" s="80"/>
      <c r="FDO52" s="80"/>
      <c r="FDP52" s="80"/>
      <c r="FDQ52" s="80"/>
      <c r="FDR52" s="80"/>
      <c r="FDS52" s="80"/>
      <c r="FDT52" s="80"/>
      <c r="FDU52" s="80"/>
      <c r="FDV52" s="80"/>
      <c r="FDW52" s="80"/>
      <c r="FDX52" s="80"/>
      <c r="FDY52" s="80"/>
      <c r="FDZ52" s="80"/>
      <c r="FEA52" s="80"/>
      <c r="FEB52" s="80"/>
      <c r="FEC52" s="80"/>
      <c r="FED52" s="80"/>
      <c r="FEE52" s="80"/>
      <c r="FEF52" s="80"/>
      <c r="FEG52" s="80"/>
      <c r="FEH52" s="80"/>
      <c r="FEI52" s="80"/>
      <c r="FEJ52" s="80"/>
      <c r="FEK52" s="80"/>
      <c r="FEL52" s="80"/>
      <c r="FEM52" s="80"/>
      <c r="FEN52" s="80"/>
      <c r="FEO52" s="80"/>
      <c r="FEP52" s="80"/>
      <c r="FEQ52" s="80"/>
      <c r="FER52" s="80"/>
      <c r="FES52" s="80"/>
      <c r="FET52" s="80"/>
      <c r="FEU52" s="80"/>
      <c r="FEV52" s="80"/>
      <c r="FEW52" s="80"/>
      <c r="FEX52" s="80"/>
      <c r="FEY52" s="80"/>
      <c r="FEZ52" s="80"/>
      <c r="FFA52" s="80"/>
      <c r="FFB52" s="80"/>
      <c r="FFC52" s="80"/>
      <c r="FFD52" s="80"/>
      <c r="FFE52" s="80"/>
      <c r="FFF52" s="80"/>
      <c r="FFG52" s="80"/>
      <c r="FFH52" s="80"/>
      <c r="FFI52" s="80"/>
      <c r="FFJ52" s="80"/>
      <c r="FFK52" s="80"/>
      <c r="FFL52" s="80"/>
      <c r="FFM52" s="80"/>
      <c r="FFN52" s="80"/>
      <c r="FFO52" s="80"/>
      <c r="FFP52" s="80"/>
      <c r="FFQ52" s="80"/>
      <c r="FFR52" s="80"/>
      <c r="FFS52" s="80"/>
      <c r="FFT52" s="80"/>
      <c r="FFU52" s="80"/>
      <c r="FFV52" s="80"/>
      <c r="FFW52" s="80"/>
      <c r="FFX52" s="80"/>
      <c r="FFY52" s="80"/>
      <c r="FFZ52" s="80"/>
      <c r="FGA52" s="80"/>
      <c r="FGB52" s="80"/>
      <c r="FGC52" s="80"/>
      <c r="FGD52" s="80"/>
      <c r="FGE52" s="80"/>
      <c r="FGF52" s="80"/>
      <c r="FGG52" s="80"/>
      <c r="FGH52" s="80"/>
      <c r="FGI52" s="80"/>
      <c r="FGJ52" s="80"/>
      <c r="FGK52" s="80"/>
      <c r="FGL52" s="80"/>
      <c r="FGM52" s="80"/>
      <c r="FGN52" s="80"/>
      <c r="FGO52" s="80"/>
      <c r="FGP52" s="80"/>
      <c r="FGQ52" s="80"/>
      <c r="FGR52" s="80"/>
      <c r="FGS52" s="80"/>
      <c r="FGT52" s="80"/>
      <c r="FGU52" s="80"/>
      <c r="FGV52" s="80"/>
      <c r="FGW52" s="80"/>
      <c r="FGX52" s="80"/>
      <c r="FGY52" s="80"/>
      <c r="FGZ52" s="80"/>
      <c r="FHA52" s="80"/>
      <c r="FHB52" s="80"/>
      <c r="FHC52" s="80"/>
      <c r="FHD52" s="80"/>
      <c r="FHE52" s="80"/>
      <c r="FHF52" s="80"/>
      <c r="FHG52" s="80"/>
      <c r="FHH52" s="80"/>
      <c r="FHI52" s="80"/>
      <c r="FHJ52" s="80"/>
      <c r="FHK52" s="80"/>
      <c r="FHL52" s="80"/>
      <c r="FHM52" s="80"/>
      <c r="FHN52" s="80"/>
      <c r="FHO52" s="80"/>
      <c r="FHP52" s="80"/>
      <c r="FHQ52" s="80"/>
      <c r="FHR52" s="80"/>
      <c r="FHS52" s="80"/>
      <c r="FHT52" s="80"/>
      <c r="FHU52" s="80"/>
      <c r="FHV52" s="80"/>
      <c r="FHW52" s="80"/>
      <c r="FHX52" s="80"/>
      <c r="FHY52" s="80"/>
      <c r="FHZ52" s="80"/>
      <c r="FIA52" s="80"/>
      <c r="FIB52" s="80"/>
      <c r="FIC52" s="80"/>
      <c r="FID52" s="80"/>
      <c r="FIE52" s="80"/>
      <c r="FIF52" s="80"/>
      <c r="FIG52" s="80"/>
      <c r="FIH52" s="80"/>
      <c r="FII52" s="80"/>
      <c r="FIJ52" s="80"/>
      <c r="FIK52" s="80"/>
      <c r="FIL52" s="80"/>
      <c r="FIM52" s="80"/>
      <c r="FIN52" s="80"/>
      <c r="FIO52" s="80"/>
      <c r="FIP52" s="80"/>
      <c r="FIQ52" s="80"/>
      <c r="FIR52" s="80"/>
      <c r="FIS52" s="80"/>
      <c r="FIT52" s="80"/>
      <c r="FIU52" s="80"/>
      <c r="FIV52" s="80"/>
      <c r="FIW52" s="80"/>
      <c r="FIX52" s="80"/>
      <c r="FIY52" s="80"/>
      <c r="FIZ52" s="80"/>
      <c r="FJA52" s="80"/>
      <c r="FJB52" s="80"/>
      <c r="FJC52" s="80"/>
      <c r="FJD52" s="80"/>
      <c r="FJE52" s="80"/>
      <c r="FJF52" s="80"/>
      <c r="FJG52" s="80"/>
      <c r="FJH52" s="80"/>
      <c r="FJI52" s="80"/>
      <c r="FJJ52" s="80"/>
      <c r="FJK52" s="80"/>
      <c r="FJL52" s="80"/>
      <c r="FJM52" s="80"/>
      <c r="FJN52" s="80"/>
      <c r="FJO52" s="80"/>
      <c r="FJP52" s="80"/>
      <c r="FJQ52" s="80"/>
      <c r="FJR52" s="80"/>
      <c r="FJS52" s="80"/>
      <c r="FJT52" s="80"/>
      <c r="FJU52" s="80"/>
      <c r="FJV52" s="80"/>
      <c r="FJW52" s="80"/>
      <c r="FJX52" s="80"/>
      <c r="FJY52" s="80"/>
      <c r="FJZ52" s="80"/>
      <c r="FKA52" s="80"/>
      <c r="FKB52" s="80"/>
      <c r="FKC52" s="80"/>
      <c r="FKD52" s="80"/>
      <c r="FKE52" s="80"/>
      <c r="FKF52" s="80"/>
      <c r="FKG52" s="80"/>
      <c r="FKH52" s="80"/>
      <c r="FKI52" s="80"/>
      <c r="FKJ52" s="80"/>
      <c r="FKK52" s="80"/>
      <c r="FKL52" s="80"/>
      <c r="FKM52" s="80"/>
      <c r="FKN52" s="80"/>
      <c r="FKO52" s="80"/>
      <c r="FKP52" s="80"/>
      <c r="FKQ52" s="80"/>
      <c r="FKR52" s="80"/>
      <c r="FKS52" s="80"/>
      <c r="FKT52" s="80"/>
      <c r="FKU52" s="80"/>
      <c r="FKV52" s="80"/>
      <c r="FKW52" s="80"/>
      <c r="FKX52" s="80"/>
      <c r="FKY52" s="80"/>
      <c r="FKZ52" s="80"/>
      <c r="FLA52" s="80"/>
      <c r="FLB52" s="80"/>
      <c r="FLC52" s="80"/>
      <c r="FLD52" s="80"/>
      <c r="FLE52" s="80"/>
      <c r="FLF52" s="80"/>
      <c r="FLG52" s="80"/>
      <c r="FLH52" s="80"/>
      <c r="FLI52" s="80"/>
      <c r="FLJ52" s="80"/>
      <c r="FLK52" s="80"/>
      <c r="FLL52" s="80"/>
      <c r="FLM52" s="80"/>
      <c r="FLN52" s="80"/>
      <c r="FLO52" s="80"/>
      <c r="FLP52" s="80"/>
      <c r="FLQ52" s="80"/>
      <c r="FLR52" s="80"/>
      <c r="FLS52" s="80"/>
      <c r="FLT52" s="80"/>
      <c r="FLU52" s="80"/>
      <c r="FLV52" s="80"/>
      <c r="FLW52" s="80"/>
      <c r="FLX52" s="80"/>
      <c r="FLY52" s="80"/>
      <c r="FLZ52" s="80"/>
      <c r="FMA52" s="80"/>
      <c r="FMB52" s="80"/>
      <c r="FMC52" s="80"/>
      <c r="FMD52" s="80"/>
      <c r="FME52" s="80"/>
      <c r="FMF52" s="80"/>
      <c r="FMG52" s="80"/>
      <c r="FMH52" s="80"/>
      <c r="FMI52" s="80"/>
      <c r="FMJ52" s="80"/>
      <c r="FMK52" s="80"/>
      <c r="FML52" s="80"/>
      <c r="FMM52" s="80"/>
      <c r="FMN52" s="80"/>
      <c r="FMO52" s="80"/>
      <c r="FMP52" s="80"/>
      <c r="FMQ52" s="80"/>
      <c r="FMR52" s="80"/>
      <c r="FMS52" s="80"/>
      <c r="FMT52" s="80"/>
      <c r="FMU52" s="80"/>
      <c r="FMV52" s="80"/>
      <c r="FMW52" s="80"/>
      <c r="FMX52" s="80"/>
      <c r="FMY52" s="80"/>
      <c r="FMZ52" s="80"/>
      <c r="FNA52" s="80"/>
      <c r="FNB52" s="80"/>
      <c r="FNC52" s="80"/>
      <c r="FND52" s="80"/>
      <c r="FNE52" s="80"/>
      <c r="FNF52" s="80"/>
      <c r="FNG52" s="80"/>
      <c r="FNH52" s="80"/>
      <c r="FNI52" s="80"/>
      <c r="FNJ52" s="80"/>
      <c r="FNK52" s="80"/>
      <c r="FNL52" s="80"/>
      <c r="FNM52" s="80"/>
      <c r="FNN52" s="80"/>
      <c r="FNO52" s="80"/>
      <c r="FNP52" s="80"/>
      <c r="FNQ52" s="80"/>
      <c r="FNR52" s="80"/>
      <c r="FNS52" s="80"/>
      <c r="FNT52" s="80"/>
      <c r="FNU52" s="80"/>
      <c r="FNV52" s="80"/>
      <c r="FNW52" s="80"/>
      <c r="FNX52" s="80"/>
      <c r="FNY52" s="80"/>
      <c r="FNZ52" s="80"/>
      <c r="FOA52" s="80"/>
      <c r="FOB52" s="80"/>
      <c r="FOC52" s="80"/>
      <c r="FOD52" s="80"/>
      <c r="FOE52" s="80"/>
      <c r="FOF52" s="80"/>
      <c r="FOG52" s="80"/>
    </row>
    <row r="53" spans="1:4453" s="120" customFormat="1" ht="24" customHeight="1" x14ac:dyDescent="0.25">
      <c r="A53" s="101">
        <v>44</v>
      </c>
      <c r="B53" s="102" t="s">
        <v>50</v>
      </c>
      <c r="C53" s="125">
        <v>2.8</v>
      </c>
      <c r="D53" s="125">
        <v>2.06</v>
      </c>
      <c r="E53" s="125">
        <v>2</v>
      </c>
      <c r="F53" s="126"/>
      <c r="G53" s="127"/>
      <c r="H53" s="127"/>
      <c r="I53" s="128"/>
      <c r="J53" s="126"/>
      <c r="K53" s="127"/>
      <c r="L53" s="127"/>
      <c r="M53" s="129"/>
      <c r="N53" s="126"/>
      <c r="O53" s="127"/>
      <c r="P53" s="127"/>
      <c r="Q53" s="128"/>
      <c r="R53" s="126"/>
      <c r="S53" s="127"/>
      <c r="T53" s="128"/>
      <c r="U53" s="130">
        <v>3.67</v>
      </c>
      <c r="V53" s="131">
        <f t="shared" si="0"/>
        <v>3.67</v>
      </c>
      <c r="W53" s="132">
        <f t="shared" si="1"/>
        <v>1.101</v>
      </c>
      <c r="X53" s="133">
        <f t="shared" si="2"/>
        <v>1.7640466666666665</v>
      </c>
      <c r="Y53" s="111">
        <f t="shared" si="3"/>
        <v>2.8650466666666663</v>
      </c>
      <c r="Z53" s="112">
        <v>2</v>
      </c>
      <c r="AA53" s="134"/>
      <c r="AB53" s="135"/>
      <c r="AC53" s="115">
        <v>2</v>
      </c>
      <c r="AD53" s="116">
        <v>30</v>
      </c>
      <c r="AE53" s="110">
        <f t="shared" si="9"/>
        <v>0.6</v>
      </c>
      <c r="AF53" s="110">
        <f t="shared" si="10"/>
        <v>0.96133333333333326</v>
      </c>
      <c r="AG53" s="111">
        <f t="shared" si="11"/>
        <v>1.5613333333333332</v>
      </c>
      <c r="AH53" s="117">
        <v>0.45</v>
      </c>
      <c r="AI53" s="117"/>
      <c r="AJ53" s="118">
        <f t="shared" si="12"/>
        <v>11.736379999999999</v>
      </c>
      <c r="AK53" s="119">
        <v>44</v>
      </c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CK53" s="80"/>
      <c r="CL53" s="80"/>
      <c r="CM53" s="80"/>
      <c r="CN53" s="80"/>
      <c r="CO53" s="80"/>
      <c r="CP53" s="80"/>
      <c r="CQ53" s="80"/>
      <c r="CR53" s="80"/>
      <c r="CS53" s="80"/>
      <c r="CT53" s="80"/>
      <c r="CU53" s="80"/>
      <c r="CV53" s="80"/>
      <c r="CW53" s="80"/>
      <c r="CX53" s="80"/>
      <c r="CY53" s="80"/>
      <c r="CZ53" s="80"/>
      <c r="DA53" s="80"/>
      <c r="DB53" s="80"/>
      <c r="DC53" s="80"/>
      <c r="DD53" s="80"/>
      <c r="DE53" s="80"/>
      <c r="DF53" s="80"/>
      <c r="DG53" s="80"/>
      <c r="DH53" s="80"/>
      <c r="DI53" s="80"/>
      <c r="DJ53" s="80"/>
      <c r="DK53" s="80"/>
      <c r="DL53" s="80"/>
      <c r="DM53" s="80"/>
      <c r="DN53" s="80"/>
      <c r="DO53" s="80"/>
      <c r="DP53" s="80"/>
      <c r="DQ53" s="80"/>
      <c r="DR53" s="80"/>
      <c r="DS53" s="80"/>
      <c r="DT53" s="80"/>
      <c r="DU53" s="80"/>
      <c r="DV53" s="80"/>
      <c r="DW53" s="80"/>
      <c r="DX53" s="80"/>
      <c r="DY53" s="80"/>
      <c r="DZ53" s="80"/>
      <c r="EA53" s="80"/>
      <c r="EB53" s="80"/>
      <c r="EC53" s="80"/>
      <c r="ED53" s="80"/>
      <c r="EE53" s="80"/>
      <c r="EF53" s="80"/>
      <c r="EG53" s="80"/>
      <c r="EH53" s="80"/>
      <c r="EI53" s="80"/>
      <c r="EJ53" s="80"/>
      <c r="EK53" s="80"/>
      <c r="EL53" s="80"/>
      <c r="EM53" s="80"/>
      <c r="EN53" s="80"/>
      <c r="EO53" s="80"/>
      <c r="EP53" s="80"/>
      <c r="EQ53" s="80"/>
      <c r="ER53" s="80"/>
      <c r="ES53" s="80"/>
      <c r="ET53" s="80"/>
      <c r="EU53" s="80"/>
      <c r="EV53" s="80"/>
      <c r="EW53" s="80"/>
      <c r="EX53" s="80"/>
      <c r="EY53" s="80"/>
      <c r="EZ53" s="80"/>
      <c r="FA53" s="80"/>
      <c r="FB53" s="80"/>
      <c r="FC53" s="80"/>
      <c r="FD53" s="80"/>
      <c r="FE53" s="80"/>
      <c r="FF53" s="80"/>
      <c r="FG53" s="80"/>
      <c r="FH53" s="80"/>
      <c r="FI53" s="80"/>
      <c r="FJ53" s="80"/>
      <c r="FK53" s="80"/>
      <c r="FL53" s="80"/>
      <c r="FM53" s="80"/>
      <c r="FN53" s="80"/>
      <c r="FO53" s="80"/>
      <c r="FP53" s="80"/>
      <c r="FQ53" s="80"/>
      <c r="FR53" s="80"/>
      <c r="FS53" s="80"/>
      <c r="FT53" s="80"/>
      <c r="FU53" s="80"/>
      <c r="FV53" s="80"/>
      <c r="FW53" s="80"/>
      <c r="FX53" s="80"/>
      <c r="FY53" s="80"/>
      <c r="FZ53" s="80"/>
      <c r="GA53" s="80"/>
      <c r="GB53" s="80"/>
      <c r="GC53" s="80"/>
      <c r="GD53" s="80"/>
      <c r="GE53" s="80"/>
      <c r="GF53" s="80"/>
      <c r="GG53" s="80"/>
      <c r="GH53" s="80"/>
      <c r="GI53" s="80"/>
      <c r="GJ53" s="80"/>
      <c r="GK53" s="80"/>
      <c r="GL53" s="80"/>
      <c r="GM53" s="80"/>
      <c r="GN53" s="80"/>
      <c r="GO53" s="80"/>
      <c r="GP53" s="80"/>
      <c r="GQ53" s="80"/>
      <c r="GR53" s="80"/>
      <c r="GS53" s="80"/>
      <c r="GT53" s="80"/>
      <c r="GU53" s="80"/>
      <c r="GV53" s="80"/>
      <c r="GW53" s="80"/>
      <c r="GX53" s="80"/>
      <c r="GY53" s="80"/>
      <c r="GZ53" s="80"/>
      <c r="HA53" s="80"/>
      <c r="HB53" s="80"/>
      <c r="HC53" s="80"/>
      <c r="HD53" s="80"/>
      <c r="HE53" s="80"/>
      <c r="HF53" s="80"/>
      <c r="HG53" s="80"/>
      <c r="HH53" s="80"/>
      <c r="HI53" s="80"/>
      <c r="HJ53" s="80"/>
      <c r="HK53" s="80"/>
      <c r="HL53" s="80"/>
      <c r="HM53" s="80"/>
      <c r="HN53" s="80"/>
      <c r="HO53" s="80"/>
      <c r="HP53" s="80"/>
      <c r="HQ53" s="80"/>
      <c r="HR53" s="80"/>
      <c r="HS53" s="80"/>
      <c r="HT53" s="80"/>
      <c r="HU53" s="80"/>
      <c r="HV53" s="80"/>
      <c r="HW53" s="80"/>
      <c r="HX53" s="80"/>
      <c r="HY53" s="80"/>
      <c r="HZ53" s="80"/>
      <c r="IA53" s="80"/>
      <c r="IB53" s="80"/>
      <c r="IC53" s="80"/>
      <c r="ID53" s="80"/>
      <c r="IE53" s="80"/>
      <c r="IF53" s="80"/>
      <c r="IG53" s="80"/>
      <c r="IH53" s="80"/>
      <c r="II53" s="80"/>
      <c r="IJ53" s="80"/>
      <c r="IK53" s="80"/>
      <c r="IL53" s="80"/>
      <c r="IM53" s="80"/>
      <c r="IN53" s="80"/>
      <c r="IO53" s="80"/>
      <c r="IP53" s="80"/>
      <c r="IQ53" s="80"/>
      <c r="IR53" s="80"/>
      <c r="IS53" s="80"/>
      <c r="IT53" s="80"/>
      <c r="IU53" s="80"/>
      <c r="IV53" s="80"/>
      <c r="IW53" s="80"/>
      <c r="IX53" s="80"/>
      <c r="IY53" s="80"/>
      <c r="IZ53" s="80"/>
      <c r="JA53" s="80"/>
      <c r="JB53" s="80"/>
      <c r="JC53" s="80"/>
      <c r="JD53" s="80"/>
      <c r="JE53" s="80"/>
      <c r="JF53" s="80"/>
      <c r="JG53" s="80"/>
      <c r="JH53" s="80"/>
      <c r="JI53" s="80"/>
      <c r="JJ53" s="80"/>
      <c r="JK53" s="80"/>
      <c r="JL53" s="80"/>
      <c r="JM53" s="80"/>
      <c r="JN53" s="80"/>
      <c r="JO53" s="80"/>
      <c r="JP53" s="80"/>
      <c r="JQ53" s="80"/>
      <c r="JR53" s="80"/>
      <c r="JS53" s="80"/>
      <c r="JT53" s="80"/>
      <c r="JU53" s="80"/>
      <c r="JV53" s="80"/>
      <c r="JW53" s="80"/>
      <c r="JX53" s="80"/>
      <c r="JY53" s="80"/>
      <c r="JZ53" s="80"/>
      <c r="KA53" s="80"/>
      <c r="KB53" s="80"/>
      <c r="KC53" s="80"/>
      <c r="KD53" s="80"/>
      <c r="KE53" s="80"/>
      <c r="KF53" s="80"/>
      <c r="KG53" s="80"/>
      <c r="KH53" s="80"/>
      <c r="KI53" s="80"/>
      <c r="KJ53" s="80"/>
      <c r="KK53" s="80"/>
      <c r="KL53" s="80"/>
      <c r="KM53" s="80"/>
      <c r="KN53" s="80"/>
      <c r="KO53" s="80"/>
      <c r="KP53" s="80"/>
      <c r="KQ53" s="80"/>
      <c r="KR53" s="80"/>
      <c r="KS53" s="80"/>
      <c r="KT53" s="80"/>
      <c r="KU53" s="80"/>
      <c r="KV53" s="80"/>
      <c r="KW53" s="80"/>
      <c r="KX53" s="80"/>
      <c r="KY53" s="80"/>
      <c r="KZ53" s="80"/>
      <c r="LA53" s="80"/>
      <c r="LB53" s="80"/>
      <c r="LC53" s="80"/>
      <c r="LD53" s="80"/>
      <c r="LE53" s="80"/>
      <c r="LF53" s="80"/>
      <c r="LG53" s="80"/>
      <c r="LH53" s="80"/>
      <c r="LI53" s="80"/>
      <c r="LJ53" s="80"/>
      <c r="LK53" s="80"/>
      <c r="LL53" s="80"/>
      <c r="LM53" s="80"/>
      <c r="LN53" s="80"/>
      <c r="LO53" s="80"/>
      <c r="LP53" s="80"/>
      <c r="LQ53" s="80"/>
      <c r="LR53" s="80"/>
      <c r="LS53" s="80"/>
      <c r="LT53" s="80"/>
      <c r="LU53" s="80"/>
      <c r="LV53" s="80"/>
      <c r="LW53" s="80"/>
      <c r="LX53" s="80"/>
      <c r="LY53" s="80"/>
      <c r="LZ53" s="80"/>
      <c r="MA53" s="80"/>
      <c r="MB53" s="80"/>
      <c r="MC53" s="80"/>
      <c r="MD53" s="80"/>
      <c r="ME53" s="80"/>
      <c r="MF53" s="80"/>
      <c r="MG53" s="80"/>
      <c r="MH53" s="80"/>
      <c r="MI53" s="80"/>
      <c r="MJ53" s="80"/>
      <c r="MK53" s="80"/>
      <c r="ML53" s="80"/>
      <c r="MM53" s="80"/>
      <c r="MN53" s="80"/>
      <c r="MO53" s="80"/>
      <c r="MP53" s="80"/>
      <c r="MQ53" s="80"/>
      <c r="MR53" s="80"/>
      <c r="MS53" s="80"/>
      <c r="MT53" s="80"/>
      <c r="MU53" s="80"/>
      <c r="MV53" s="80"/>
      <c r="MW53" s="80"/>
      <c r="MX53" s="80"/>
      <c r="MY53" s="80"/>
      <c r="MZ53" s="80"/>
      <c r="NA53" s="80"/>
      <c r="NB53" s="80"/>
      <c r="NC53" s="80"/>
      <c r="ND53" s="80"/>
      <c r="NE53" s="80"/>
      <c r="NF53" s="80"/>
      <c r="NG53" s="80"/>
      <c r="NH53" s="80"/>
      <c r="NI53" s="80"/>
      <c r="NJ53" s="80"/>
      <c r="NK53" s="80"/>
      <c r="NL53" s="80"/>
      <c r="NM53" s="80"/>
      <c r="NN53" s="80"/>
      <c r="NO53" s="80"/>
      <c r="NP53" s="80"/>
      <c r="NQ53" s="80"/>
      <c r="NR53" s="80"/>
      <c r="NS53" s="80"/>
      <c r="NT53" s="80"/>
      <c r="NU53" s="80"/>
      <c r="NV53" s="80"/>
      <c r="NW53" s="80"/>
      <c r="NX53" s="80"/>
      <c r="NY53" s="80"/>
      <c r="NZ53" s="80"/>
      <c r="OA53" s="80"/>
      <c r="OB53" s="80"/>
      <c r="OC53" s="80"/>
      <c r="OD53" s="80"/>
      <c r="OE53" s="80"/>
      <c r="OF53" s="80"/>
      <c r="OG53" s="80"/>
      <c r="OH53" s="80"/>
      <c r="OI53" s="80"/>
      <c r="OJ53" s="80"/>
      <c r="OK53" s="80"/>
      <c r="OL53" s="80"/>
      <c r="OM53" s="80"/>
      <c r="ON53" s="80"/>
      <c r="OO53" s="80"/>
      <c r="OP53" s="80"/>
      <c r="OQ53" s="80"/>
      <c r="OR53" s="80"/>
      <c r="OS53" s="80"/>
      <c r="OT53" s="80"/>
      <c r="OU53" s="80"/>
      <c r="OV53" s="80"/>
      <c r="OW53" s="80"/>
      <c r="OX53" s="80"/>
      <c r="OY53" s="80"/>
      <c r="OZ53" s="80"/>
      <c r="PA53" s="80"/>
      <c r="PB53" s="80"/>
      <c r="PC53" s="80"/>
      <c r="PD53" s="80"/>
      <c r="PE53" s="80"/>
      <c r="PF53" s="80"/>
      <c r="PG53" s="80"/>
      <c r="PH53" s="80"/>
      <c r="PI53" s="80"/>
      <c r="PJ53" s="80"/>
      <c r="PK53" s="80"/>
      <c r="PL53" s="80"/>
      <c r="PM53" s="80"/>
      <c r="PN53" s="80"/>
      <c r="PO53" s="80"/>
      <c r="PP53" s="80"/>
      <c r="PQ53" s="80"/>
      <c r="PR53" s="80"/>
      <c r="PS53" s="80"/>
      <c r="PT53" s="80"/>
      <c r="PU53" s="80"/>
      <c r="PV53" s="80"/>
      <c r="PW53" s="80"/>
      <c r="PX53" s="80"/>
      <c r="PY53" s="80"/>
      <c r="PZ53" s="80"/>
      <c r="QA53" s="80"/>
      <c r="QB53" s="80"/>
      <c r="QC53" s="80"/>
      <c r="QD53" s="80"/>
      <c r="QE53" s="80"/>
      <c r="QF53" s="80"/>
      <c r="QG53" s="80"/>
      <c r="QH53" s="80"/>
      <c r="QI53" s="80"/>
      <c r="QJ53" s="80"/>
      <c r="QK53" s="80"/>
      <c r="QL53" s="80"/>
      <c r="QM53" s="80"/>
      <c r="QN53" s="80"/>
      <c r="QO53" s="80"/>
      <c r="QP53" s="80"/>
      <c r="QQ53" s="80"/>
      <c r="QR53" s="80"/>
      <c r="QS53" s="80"/>
      <c r="QT53" s="80"/>
      <c r="QU53" s="80"/>
      <c r="QV53" s="80"/>
      <c r="QW53" s="80"/>
      <c r="QX53" s="80"/>
      <c r="QY53" s="80"/>
      <c r="QZ53" s="80"/>
      <c r="RA53" s="80"/>
      <c r="RB53" s="80"/>
      <c r="RC53" s="80"/>
      <c r="RD53" s="80"/>
      <c r="RE53" s="80"/>
      <c r="RF53" s="80"/>
      <c r="RG53" s="80"/>
      <c r="RH53" s="80"/>
      <c r="RI53" s="80"/>
      <c r="RJ53" s="80"/>
      <c r="RK53" s="80"/>
      <c r="RL53" s="80"/>
      <c r="RM53" s="80"/>
      <c r="RN53" s="80"/>
      <c r="RO53" s="80"/>
      <c r="RP53" s="80"/>
      <c r="RQ53" s="80"/>
      <c r="RR53" s="80"/>
      <c r="RS53" s="80"/>
      <c r="RT53" s="80"/>
      <c r="RU53" s="80"/>
      <c r="RV53" s="80"/>
      <c r="RW53" s="80"/>
      <c r="RX53" s="80"/>
      <c r="RY53" s="80"/>
      <c r="RZ53" s="80"/>
      <c r="SA53" s="80"/>
      <c r="SB53" s="80"/>
      <c r="SC53" s="80"/>
      <c r="SD53" s="80"/>
      <c r="SE53" s="80"/>
      <c r="SF53" s="80"/>
      <c r="SG53" s="80"/>
      <c r="SH53" s="80"/>
      <c r="SI53" s="80"/>
      <c r="SJ53" s="80"/>
      <c r="SK53" s="80"/>
      <c r="SL53" s="80"/>
      <c r="SM53" s="80"/>
      <c r="SN53" s="80"/>
      <c r="SO53" s="80"/>
      <c r="SP53" s="80"/>
      <c r="SQ53" s="80"/>
      <c r="SR53" s="80"/>
      <c r="SS53" s="80"/>
      <c r="ST53" s="80"/>
      <c r="SU53" s="80"/>
      <c r="SV53" s="80"/>
      <c r="SW53" s="80"/>
      <c r="SX53" s="80"/>
      <c r="SY53" s="80"/>
      <c r="SZ53" s="80"/>
      <c r="TA53" s="80"/>
      <c r="TB53" s="80"/>
      <c r="TC53" s="80"/>
      <c r="TD53" s="80"/>
      <c r="TE53" s="80"/>
      <c r="TF53" s="80"/>
      <c r="TG53" s="80"/>
      <c r="TH53" s="80"/>
      <c r="TI53" s="80"/>
      <c r="TJ53" s="80"/>
      <c r="TK53" s="80"/>
      <c r="TL53" s="80"/>
      <c r="TM53" s="80"/>
      <c r="TN53" s="80"/>
      <c r="TO53" s="80"/>
      <c r="TP53" s="80"/>
      <c r="TQ53" s="80"/>
      <c r="TR53" s="80"/>
      <c r="TS53" s="80"/>
      <c r="TT53" s="80"/>
      <c r="TU53" s="80"/>
      <c r="TV53" s="80"/>
      <c r="TW53" s="80"/>
      <c r="TX53" s="80"/>
      <c r="TY53" s="80"/>
      <c r="TZ53" s="80"/>
      <c r="UA53" s="80"/>
      <c r="UB53" s="80"/>
      <c r="UC53" s="80"/>
      <c r="UD53" s="80"/>
      <c r="UE53" s="80"/>
      <c r="UF53" s="80"/>
      <c r="UG53" s="80"/>
      <c r="UH53" s="80"/>
      <c r="UI53" s="80"/>
      <c r="UJ53" s="80"/>
      <c r="UK53" s="80"/>
      <c r="UL53" s="80"/>
      <c r="UM53" s="80"/>
      <c r="UN53" s="80"/>
      <c r="UO53" s="80"/>
      <c r="UP53" s="80"/>
      <c r="UQ53" s="80"/>
      <c r="UR53" s="80"/>
      <c r="US53" s="80"/>
      <c r="UT53" s="80"/>
      <c r="UU53" s="80"/>
      <c r="UV53" s="80"/>
      <c r="UW53" s="80"/>
      <c r="UX53" s="80"/>
      <c r="UY53" s="80"/>
      <c r="UZ53" s="80"/>
      <c r="VA53" s="80"/>
      <c r="VB53" s="80"/>
      <c r="VC53" s="80"/>
      <c r="VD53" s="80"/>
      <c r="VE53" s="80"/>
      <c r="VF53" s="80"/>
      <c r="VG53" s="80"/>
      <c r="VH53" s="80"/>
      <c r="VI53" s="80"/>
      <c r="VJ53" s="80"/>
      <c r="VK53" s="80"/>
      <c r="VL53" s="80"/>
      <c r="VM53" s="80"/>
      <c r="VN53" s="80"/>
      <c r="VO53" s="80"/>
      <c r="VP53" s="80"/>
      <c r="VQ53" s="80"/>
      <c r="VR53" s="80"/>
      <c r="VS53" s="80"/>
      <c r="VT53" s="80"/>
      <c r="VU53" s="80"/>
      <c r="VV53" s="80"/>
      <c r="VW53" s="80"/>
      <c r="VX53" s="80"/>
      <c r="VY53" s="80"/>
      <c r="VZ53" s="80"/>
      <c r="WA53" s="80"/>
      <c r="WB53" s="80"/>
      <c r="WC53" s="80"/>
      <c r="WD53" s="80"/>
      <c r="WE53" s="80"/>
      <c r="WF53" s="80"/>
      <c r="WG53" s="80"/>
      <c r="WH53" s="80"/>
      <c r="WI53" s="80"/>
      <c r="WJ53" s="80"/>
      <c r="WK53" s="80"/>
      <c r="WL53" s="80"/>
      <c r="WM53" s="80"/>
      <c r="WN53" s="80"/>
      <c r="WO53" s="80"/>
      <c r="WP53" s="80"/>
      <c r="WQ53" s="80"/>
      <c r="WR53" s="80"/>
      <c r="WS53" s="80"/>
      <c r="WT53" s="80"/>
      <c r="WU53" s="80"/>
      <c r="WV53" s="80"/>
      <c r="WW53" s="80"/>
      <c r="WX53" s="80"/>
      <c r="WY53" s="80"/>
      <c r="WZ53" s="80"/>
      <c r="XA53" s="80"/>
      <c r="XB53" s="80"/>
      <c r="XC53" s="80"/>
      <c r="XD53" s="80"/>
      <c r="XE53" s="80"/>
      <c r="XF53" s="80"/>
      <c r="XG53" s="80"/>
      <c r="XH53" s="80"/>
      <c r="XI53" s="80"/>
      <c r="XJ53" s="80"/>
      <c r="XK53" s="80"/>
      <c r="XL53" s="80"/>
      <c r="XM53" s="80"/>
      <c r="XN53" s="80"/>
      <c r="XO53" s="80"/>
      <c r="XP53" s="80"/>
      <c r="XQ53" s="80"/>
      <c r="XR53" s="80"/>
      <c r="XS53" s="80"/>
      <c r="XT53" s="80"/>
      <c r="XU53" s="80"/>
      <c r="XV53" s="80"/>
      <c r="XW53" s="80"/>
      <c r="XX53" s="80"/>
      <c r="XY53" s="80"/>
      <c r="XZ53" s="80"/>
      <c r="YA53" s="80"/>
      <c r="YB53" s="80"/>
      <c r="YC53" s="80"/>
      <c r="YD53" s="80"/>
      <c r="YE53" s="80"/>
      <c r="YF53" s="80"/>
      <c r="YG53" s="80"/>
      <c r="YH53" s="80"/>
      <c r="YI53" s="80"/>
      <c r="YJ53" s="80"/>
      <c r="YK53" s="80"/>
      <c r="YL53" s="80"/>
      <c r="YM53" s="80"/>
      <c r="YN53" s="80"/>
      <c r="YO53" s="80"/>
      <c r="YP53" s="80"/>
      <c r="YQ53" s="80"/>
      <c r="YR53" s="80"/>
      <c r="YS53" s="80"/>
      <c r="YT53" s="80"/>
      <c r="YU53" s="80"/>
      <c r="YV53" s="80"/>
      <c r="YW53" s="80"/>
      <c r="YX53" s="80"/>
      <c r="YY53" s="80"/>
      <c r="YZ53" s="80"/>
      <c r="ZA53" s="80"/>
      <c r="ZB53" s="80"/>
      <c r="ZC53" s="80"/>
      <c r="ZD53" s="80"/>
      <c r="ZE53" s="80"/>
      <c r="ZF53" s="80"/>
      <c r="ZG53" s="80"/>
      <c r="ZH53" s="80"/>
      <c r="ZI53" s="80"/>
      <c r="ZJ53" s="80"/>
      <c r="ZK53" s="80"/>
      <c r="ZL53" s="80"/>
      <c r="ZM53" s="80"/>
      <c r="ZN53" s="80"/>
      <c r="ZO53" s="80"/>
      <c r="ZP53" s="80"/>
      <c r="ZQ53" s="80"/>
      <c r="ZR53" s="80"/>
      <c r="ZS53" s="80"/>
      <c r="ZT53" s="80"/>
      <c r="ZU53" s="80"/>
      <c r="ZV53" s="80"/>
      <c r="ZW53" s="80"/>
      <c r="ZX53" s="80"/>
      <c r="ZY53" s="80"/>
      <c r="ZZ53" s="80"/>
      <c r="AAA53" s="80"/>
      <c r="AAB53" s="80"/>
      <c r="AAC53" s="80"/>
      <c r="AAD53" s="80"/>
      <c r="AAE53" s="80"/>
      <c r="AAF53" s="80"/>
      <c r="AAG53" s="80"/>
      <c r="AAH53" s="80"/>
      <c r="AAI53" s="80"/>
      <c r="AAJ53" s="80"/>
      <c r="AAK53" s="80"/>
      <c r="AAL53" s="80"/>
      <c r="AAM53" s="80"/>
      <c r="AAN53" s="80"/>
      <c r="AAO53" s="80"/>
      <c r="AAP53" s="80"/>
      <c r="AAQ53" s="80"/>
      <c r="AAR53" s="80"/>
      <c r="AAS53" s="80"/>
      <c r="AAT53" s="80"/>
      <c r="AAU53" s="80"/>
      <c r="AAV53" s="80"/>
      <c r="AAW53" s="80"/>
      <c r="AAX53" s="80"/>
      <c r="AAY53" s="80"/>
      <c r="AAZ53" s="80"/>
      <c r="ABA53" s="80"/>
      <c r="ABB53" s="80"/>
      <c r="ABC53" s="80"/>
      <c r="ABD53" s="80"/>
      <c r="ABE53" s="80"/>
      <c r="ABF53" s="80"/>
      <c r="ABG53" s="80"/>
      <c r="ABH53" s="80"/>
      <c r="ABI53" s="80"/>
      <c r="ABJ53" s="80"/>
      <c r="ABK53" s="80"/>
      <c r="ABL53" s="80"/>
      <c r="ABM53" s="80"/>
      <c r="ABN53" s="80"/>
      <c r="ABO53" s="80"/>
      <c r="ABP53" s="80"/>
      <c r="ABQ53" s="80"/>
      <c r="ABR53" s="80"/>
      <c r="ABS53" s="80"/>
      <c r="ABT53" s="80"/>
      <c r="ABU53" s="80"/>
      <c r="ABV53" s="80"/>
      <c r="ABW53" s="80"/>
      <c r="ABX53" s="80"/>
      <c r="ABY53" s="80"/>
      <c r="ABZ53" s="80"/>
      <c r="ACA53" s="80"/>
      <c r="ACB53" s="80"/>
      <c r="ACC53" s="80"/>
      <c r="ACD53" s="80"/>
      <c r="ACE53" s="80"/>
      <c r="ACF53" s="80"/>
      <c r="ACG53" s="80"/>
      <c r="ACH53" s="80"/>
      <c r="ACI53" s="80"/>
      <c r="ACJ53" s="80"/>
      <c r="ACK53" s="80"/>
      <c r="ACL53" s="80"/>
      <c r="ACM53" s="80"/>
      <c r="ACN53" s="80"/>
      <c r="ACO53" s="80"/>
      <c r="ACP53" s="80"/>
      <c r="ACQ53" s="80"/>
      <c r="ACR53" s="80"/>
      <c r="ACS53" s="80"/>
      <c r="ACT53" s="80"/>
      <c r="ACU53" s="80"/>
      <c r="ACV53" s="80"/>
      <c r="ACW53" s="80"/>
      <c r="ACX53" s="80"/>
      <c r="ACY53" s="80"/>
      <c r="ACZ53" s="80"/>
      <c r="ADA53" s="80"/>
      <c r="ADB53" s="80"/>
      <c r="ADC53" s="80"/>
      <c r="ADD53" s="80"/>
      <c r="ADE53" s="80"/>
      <c r="ADF53" s="80"/>
      <c r="ADG53" s="80"/>
      <c r="ADH53" s="80"/>
      <c r="ADI53" s="80"/>
      <c r="ADJ53" s="80"/>
      <c r="ADK53" s="80"/>
      <c r="ADL53" s="80"/>
      <c r="ADM53" s="80"/>
      <c r="ADN53" s="80"/>
      <c r="ADO53" s="80"/>
      <c r="ADP53" s="80"/>
      <c r="ADQ53" s="80"/>
      <c r="ADR53" s="80"/>
      <c r="ADS53" s="80"/>
      <c r="ADT53" s="80"/>
      <c r="ADU53" s="80"/>
      <c r="ADV53" s="80"/>
      <c r="ADW53" s="80"/>
      <c r="ADX53" s="80"/>
      <c r="ADY53" s="80"/>
      <c r="ADZ53" s="80"/>
      <c r="AEA53" s="80"/>
      <c r="AEB53" s="80"/>
      <c r="AEC53" s="80"/>
      <c r="AED53" s="80"/>
      <c r="AEE53" s="80"/>
      <c r="AEF53" s="80"/>
      <c r="AEG53" s="80"/>
      <c r="AEH53" s="80"/>
      <c r="AEI53" s="80"/>
      <c r="AEJ53" s="80"/>
      <c r="AEK53" s="80"/>
      <c r="AEL53" s="80"/>
      <c r="AEM53" s="80"/>
      <c r="AEN53" s="80"/>
      <c r="AEO53" s="80"/>
      <c r="AEP53" s="80"/>
      <c r="AEQ53" s="80"/>
      <c r="AER53" s="80"/>
      <c r="AES53" s="80"/>
      <c r="AET53" s="80"/>
      <c r="AEU53" s="80"/>
      <c r="AEV53" s="80"/>
      <c r="AEW53" s="80"/>
      <c r="AEX53" s="80"/>
      <c r="AEY53" s="80"/>
      <c r="AEZ53" s="80"/>
      <c r="AFA53" s="80"/>
      <c r="AFB53" s="80"/>
      <c r="AFC53" s="80"/>
      <c r="AFD53" s="80"/>
      <c r="AFE53" s="80"/>
      <c r="AFF53" s="80"/>
      <c r="AFG53" s="80"/>
      <c r="AFH53" s="80"/>
      <c r="AFI53" s="80"/>
      <c r="AFJ53" s="80"/>
      <c r="AFK53" s="80"/>
      <c r="AFL53" s="80"/>
      <c r="AFM53" s="80"/>
      <c r="AFN53" s="80"/>
      <c r="AFO53" s="80"/>
      <c r="AFP53" s="80"/>
      <c r="AFQ53" s="80"/>
      <c r="AFR53" s="80"/>
      <c r="AFS53" s="80"/>
      <c r="AFT53" s="80"/>
      <c r="AFU53" s="80"/>
      <c r="AFV53" s="80"/>
      <c r="AFW53" s="80"/>
      <c r="AFX53" s="80"/>
      <c r="AFY53" s="80"/>
      <c r="AFZ53" s="80"/>
      <c r="AGA53" s="80"/>
      <c r="AGB53" s="80"/>
      <c r="AGC53" s="80"/>
      <c r="AGD53" s="80"/>
      <c r="AGE53" s="80"/>
      <c r="AGF53" s="80"/>
      <c r="AGG53" s="80"/>
      <c r="AGH53" s="80"/>
      <c r="AGI53" s="80"/>
      <c r="AGJ53" s="80"/>
      <c r="AGK53" s="80"/>
      <c r="AGL53" s="80"/>
      <c r="AGM53" s="80"/>
      <c r="AGN53" s="80"/>
      <c r="AGO53" s="80"/>
      <c r="AGP53" s="80"/>
      <c r="AGQ53" s="80"/>
      <c r="AGR53" s="80"/>
      <c r="AGS53" s="80"/>
      <c r="AGT53" s="80"/>
      <c r="AGU53" s="80"/>
      <c r="AGV53" s="80"/>
      <c r="AGW53" s="80"/>
      <c r="AGX53" s="80"/>
      <c r="AGY53" s="80"/>
      <c r="AGZ53" s="80"/>
      <c r="AHA53" s="80"/>
      <c r="AHB53" s="80"/>
      <c r="AHC53" s="80"/>
      <c r="AHD53" s="80"/>
      <c r="AHE53" s="80"/>
      <c r="AHF53" s="80"/>
      <c r="AHG53" s="80"/>
      <c r="AHH53" s="80"/>
      <c r="AHI53" s="80"/>
      <c r="AHJ53" s="80"/>
      <c r="AHK53" s="80"/>
      <c r="AHL53" s="80"/>
      <c r="AHM53" s="80"/>
      <c r="AHN53" s="80"/>
      <c r="AHO53" s="80"/>
      <c r="AHP53" s="80"/>
      <c r="AHQ53" s="80"/>
      <c r="AHR53" s="80"/>
      <c r="AHS53" s="80"/>
      <c r="AHT53" s="80"/>
      <c r="AHU53" s="80"/>
      <c r="AHV53" s="80"/>
      <c r="AHW53" s="80"/>
      <c r="AHX53" s="80"/>
      <c r="AHY53" s="80"/>
      <c r="AHZ53" s="80"/>
      <c r="AIA53" s="80"/>
      <c r="AIB53" s="80"/>
      <c r="AIC53" s="80"/>
      <c r="AID53" s="80"/>
      <c r="AIE53" s="80"/>
      <c r="AIF53" s="80"/>
      <c r="AIG53" s="80"/>
      <c r="AIH53" s="80"/>
      <c r="AII53" s="80"/>
      <c r="AIJ53" s="80"/>
      <c r="AIK53" s="80"/>
      <c r="AIL53" s="80"/>
      <c r="AIM53" s="80"/>
      <c r="AIN53" s="80"/>
      <c r="AIO53" s="80"/>
      <c r="AIP53" s="80"/>
      <c r="AIQ53" s="80"/>
      <c r="AIR53" s="80"/>
      <c r="AIS53" s="80"/>
      <c r="AIT53" s="80"/>
      <c r="AIU53" s="80"/>
      <c r="AIV53" s="80"/>
      <c r="AIW53" s="80"/>
      <c r="AIX53" s="80"/>
      <c r="AIY53" s="80"/>
      <c r="AIZ53" s="80"/>
      <c r="AJA53" s="80"/>
      <c r="AJB53" s="80"/>
      <c r="AJC53" s="80"/>
      <c r="AJD53" s="80"/>
      <c r="AJE53" s="80"/>
      <c r="AJF53" s="80"/>
      <c r="AJG53" s="80"/>
      <c r="AJH53" s="80"/>
      <c r="AJI53" s="80"/>
      <c r="AJJ53" s="80"/>
      <c r="AJK53" s="80"/>
      <c r="AJL53" s="80"/>
      <c r="AJM53" s="80"/>
      <c r="AJN53" s="80"/>
      <c r="AJO53" s="80"/>
      <c r="AJP53" s="80"/>
      <c r="AJQ53" s="80"/>
      <c r="AJR53" s="80"/>
      <c r="AJS53" s="80"/>
      <c r="AJT53" s="80"/>
      <c r="AJU53" s="80"/>
      <c r="AJV53" s="80"/>
      <c r="AJW53" s="80"/>
      <c r="AJX53" s="80"/>
      <c r="AJY53" s="80"/>
      <c r="AJZ53" s="80"/>
      <c r="AKA53" s="80"/>
      <c r="AKB53" s="80"/>
      <c r="AKC53" s="80"/>
      <c r="AKD53" s="80"/>
      <c r="AKE53" s="80"/>
      <c r="AKF53" s="80"/>
      <c r="AKG53" s="80"/>
      <c r="AKH53" s="80"/>
      <c r="AKI53" s="80"/>
      <c r="AKJ53" s="80"/>
      <c r="AKK53" s="80"/>
      <c r="AKL53" s="80"/>
      <c r="AKM53" s="80"/>
      <c r="AKN53" s="80"/>
      <c r="AKO53" s="80"/>
      <c r="AKP53" s="80"/>
      <c r="AKQ53" s="80"/>
      <c r="AKR53" s="80"/>
      <c r="AKS53" s="80"/>
      <c r="AKT53" s="80"/>
      <c r="AKU53" s="80"/>
      <c r="AKV53" s="80"/>
      <c r="AKW53" s="80"/>
      <c r="AKX53" s="80"/>
      <c r="AKY53" s="80"/>
      <c r="AKZ53" s="80"/>
      <c r="ALA53" s="80"/>
      <c r="ALB53" s="80"/>
      <c r="ALC53" s="80"/>
      <c r="ALD53" s="80"/>
      <c r="ALE53" s="80"/>
      <c r="ALF53" s="80"/>
      <c r="ALG53" s="80"/>
      <c r="ALH53" s="80"/>
      <c r="ALI53" s="80"/>
      <c r="ALJ53" s="80"/>
      <c r="ALK53" s="80"/>
      <c r="ALL53" s="80"/>
      <c r="ALM53" s="80"/>
      <c r="ALN53" s="80"/>
      <c r="ALO53" s="80"/>
      <c r="ALP53" s="80"/>
      <c r="ALQ53" s="80"/>
      <c r="ALR53" s="80"/>
      <c r="ALS53" s="80"/>
      <c r="ALT53" s="80"/>
      <c r="ALU53" s="80"/>
      <c r="ALV53" s="80"/>
      <c r="ALW53" s="80"/>
      <c r="ALX53" s="80"/>
      <c r="ALY53" s="80"/>
      <c r="ALZ53" s="80"/>
      <c r="AMA53" s="80"/>
      <c r="AMB53" s="80"/>
      <c r="AMC53" s="80"/>
      <c r="AMD53" s="80"/>
      <c r="AME53" s="80"/>
      <c r="AMF53" s="80"/>
      <c r="AMG53" s="80"/>
      <c r="AMH53" s="80"/>
      <c r="AMI53" s="80"/>
      <c r="AMJ53" s="80"/>
      <c r="AMK53" s="80"/>
      <c r="AML53" s="80"/>
      <c r="AMM53" s="80"/>
      <c r="AMN53" s="80"/>
      <c r="AMO53" s="80"/>
      <c r="AMP53" s="80"/>
      <c r="AMQ53" s="80"/>
      <c r="AMR53" s="80"/>
      <c r="AMS53" s="80"/>
      <c r="AMT53" s="80"/>
      <c r="AMU53" s="80"/>
      <c r="AMV53" s="80"/>
      <c r="AMW53" s="80"/>
      <c r="AMX53" s="80"/>
      <c r="AMY53" s="80"/>
      <c r="AMZ53" s="80"/>
      <c r="ANA53" s="80"/>
      <c r="ANB53" s="80"/>
      <c r="ANC53" s="80"/>
      <c r="AND53" s="80"/>
      <c r="ANE53" s="80"/>
      <c r="ANF53" s="80"/>
      <c r="ANG53" s="80"/>
      <c r="ANH53" s="80"/>
      <c r="ANI53" s="80"/>
      <c r="ANJ53" s="80"/>
      <c r="ANK53" s="80"/>
      <c r="ANL53" s="80"/>
      <c r="ANM53" s="80"/>
      <c r="ANN53" s="80"/>
      <c r="ANO53" s="80"/>
      <c r="ANP53" s="80"/>
      <c r="ANQ53" s="80"/>
      <c r="ANR53" s="80"/>
      <c r="ANS53" s="80"/>
      <c r="ANT53" s="80"/>
      <c r="ANU53" s="80"/>
      <c r="ANV53" s="80"/>
      <c r="ANW53" s="80"/>
      <c r="ANX53" s="80"/>
      <c r="ANY53" s="80"/>
      <c r="ANZ53" s="80"/>
      <c r="AOA53" s="80"/>
      <c r="AOB53" s="80"/>
      <c r="AOC53" s="80"/>
      <c r="AOD53" s="80"/>
      <c r="AOE53" s="80"/>
      <c r="AOF53" s="80"/>
      <c r="AOG53" s="80"/>
      <c r="AOH53" s="80"/>
      <c r="AOI53" s="80"/>
      <c r="AOJ53" s="80"/>
      <c r="AOK53" s="80"/>
      <c r="AOL53" s="80"/>
      <c r="AOM53" s="80"/>
      <c r="AON53" s="80"/>
      <c r="AOO53" s="80"/>
      <c r="AOP53" s="80"/>
      <c r="AOQ53" s="80"/>
      <c r="AOR53" s="80"/>
      <c r="AOS53" s="80"/>
      <c r="AOT53" s="80"/>
      <c r="AOU53" s="80"/>
      <c r="AOV53" s="80"/>
      <c r="AOW53" s="80"/>
      <c r="AOX53" s="80"/>
      <c r="AOY53" s="80"/>
      <c r="AOZ53" s="80"/>
      <c r="APA53" s="80"/>
      <c r="APB53" s="80"/>
      <c r="APC53" s="80"/>
      <c r="APD53" s="80"/>
      <c r="APE53" s="80"/>
      <c r="APF53" s="80"/>
      <c r="APG53" s="80"/>
      <c r="APH53" s="80"/>
      <c r="API53" s="80"/>
      <c r="APJ53" s="80"/>
      <c r="APK53" s="80"/>
      <c r="APL53" s="80"/>
      <c r="APM53" s="80"/>
      <c r="APN53" s="80"/>
      <c r="APO53" s="80"/>
      <c r="APP53" s="80"/>
      <c r="APQ53" s="80"/>
      <c r="APR53" s="80"/>
      <c r="APS53" s="80"/>
      <c r="APT53" s="80"/>
      <c r="APU53" s="80"/>
      <c r="APV53" s="80"/>
      <c r="APW53" s="80"/>
      <c r="APX53" s="80"/>
      <c r="APY53" s="80"/>
      <c r="APZ53" s="80"/>
      <c r="AQA53" s="80"/>
      <c r="AQB53" s="80"/>
      <c r="AQC53" s="80"/>
      <c r="AQD53" s="80"/>
      <c r="AQE53" s="80"/>
      <c r="AQF53" s="80"/>
      <c r="AQG53" s="80"/>
      <c r="AQH53" s="80"/>
      <c r="AQI53" s="80"/>
      <c r="AQJ53" s="80"/>
      <c r="AQK53" s="80"/>
      <c r="AQL53" s="80"/>
      <c r="AQM53" s="80"/>
      <c r="AQN53" s="80"/>
      <c r="AQO53" s="80"/>
      <c r="AQP53" s="80"/>
      <c r="AQQ53" s="80"/>
      <c r="AQR53" s="80"/>
      <c r="AQS53" s="80"/>
      <c r="AQT53" s="80"/>
      <c r="AQU53" s="80"/>
      <c r="AQV53" s="80"/>
      <c r="AQW53" s="80"/>
      <c r="AQX53" s="80"/>
      <c r="AQY53" s="80"/>
      <c r="AQZ53" s="80"/>
      <c r="ARA53" s="80"/>
      <c r="ARB53" s="80"/>
      <c r="ARC53" s="80"/>
      <c r="ARD53" s="80"/>
      <c r="ARE53" s="80"/>
      <c r="ARF53" s="80"/>
      <c r="ARG53" s="80"/>
      <c r="ARH53" s="80"/>
      <c r="ARI53" s="80"/>
      <c r="ARJ53" s="80"/>
      <c r="ARK53" s="80"/>
      <c r="ARL53" s="80"/>
      <c r="ARM53" s="80"/>
      <c r="ARN53" s="80"/>
      <c r="ARO53" s="80"/>
      <c r="ARP53" s="80"/>
      <c r="ARQ53" s="80"/>
      <c r="ARR53" s="80"/>
      <c r="ARS53" s="80"/>
      <c r="ART53" s="80"/>
      <c r="ARU53" s="80"/>
      <c r="ARV53" s="80"/>
      <c r="ARW53" s="80"/>
      <c r="ARX53" s="80"/>
      <c r="ARY53" s="80"/>
      <c r="ARZ53" s="80"/>
      <c r="ASA53" s="80"/>
      <c r="ASB53" s="80"/>
      <c r="ASC53" s="80"/>
      <c r="ASD53" s="80"/>
      <c r="ASE53" s="80"/>
      <c r="ASF53" s="80"/>
      <c r="ASG53" s="80"/>
      <c r="ASH53" s="80"/>
      <c r="ASI53" s="80"/>
      <c r="ASJ53" s="80"/>
      <c r="ASK53" s="80"/>
      <c r="ASL53" s="80"/>
      <c r="ASM53" s="80"/>
      <c r="ASN53" s="80"/>
      <c r="ASO53" s="80"/>
      <c r="ASP53" s="80"/>
      <c r="ASQ53" s="80"/>
      <c r="ASR53" s="80"/>
      <c r="ASS53" s="80"/>
      <c r="AST53" s="80"/>
      <c r="ASU53" s="80"/>
      <c r="ASV53" s="80"/>
      <c r="ASW53" s="80"/>
      <c r="ASX53" s="80"/>
      <c r="ASY53" s="80"/>
      <c r="ASZ53" s="80"/>
      <c r="ATA53" s="80"/>
      <c r="ATB53" s="80"/>
      <c r="ATC53" s="80"/>
      <c r="ATD53" s="80"/>
      <c r="ATE53" s="80"/>
      <c r="ATF53" s="80"/>
      <c r="ATG53" s="80"/>
      <c r="ATH53" s="80"/>
      <c r="ATI53" s="80"/>
      <c r="ATJ53" s="80"/>
      <c r="ATK53" s="80"/>
      <c r="ATL53" s="80"/>
      <c r="ATM53" s="80"/>
      <c r="ATN53" s="80"/>
      <c r="ATO53" s="80"/>
      <c r="ATP53" s="80"/>
      <c r="ATQ53" s="80"/>
      <c r="ATR53" s="80"/>
      <c r="ATS53" s="80"/>
      <c r="ATT53" s="80"/>
      <c r="ATU53" s="80"/>
      <c r="ATV53" s="80"/>
      <c r="ATW53" s="80"/>
      <c r="ATX53" s="80"/>
      <c r="ATY53" s="80"/>
      <c r="ATZ53" s="80"/>
      <c r="AUA53" s="80"/>
      <c r="AUB53" s="80"/>
      <c r="AUC53" s="80"/>
      <c r="AUD53" s="80"/>
      <c r="AUE53" s="80"/>
      <c r="AUF53" s="80"/>
      <c r="AUG53" s="80"/>
      <c r="AUH53" s="80"/>
      <c r="AUI53" s="80"/>
      <c r="AUJ53" s="80"/>
      <c r="AUK53" s="80"/>
      <c r="AUL53" s="80"/>
      <c r="AUM53" s="80"/>
      <c r="AUN53" s="80"/>
      <c r="AUO53" s="80"/>
      <c r="AUP53" s="80"/>
      <c r="AUQ53" s="80"/>
      <c r="AUR53" s="80"/>
      <c r="AUS53" s="80"/>
      <c r="AUT53" s="80"/>
      <c r="AUU53" s="80"/>
      <c r="AUV53" s="80"/>
      <c r="AUW53" s="80"/>
      <c r="AUX53" s="80"/>
      <c r="AUY53" s="80"/>
      <c r="AUZ53" s="80"/>
      <c r="AVA53" s="80"/>
      <c r="AVB53" s="80"/>
      <c r="AVC53" s="80"/>
      <c r="AVD53" s="80"/>
      <c r="AVE53" s="80"/>
      <c r="AVF53" s="80"/>
      <c r="AVG53" s="80"/>
      <c r="AVH53" s="80"/>
      <c r="AVI53" s="80"/>
      <c r="AVJ53" s="80"/>
      <c r="AVK53" s="80"/>
      <c r="AVL53" s="80"/>
      <c r="AVM53" s="80"/>
      <c r="AVN53" s="80"/>
      <c r="AVO53" s="80"/>
      <c r="AVP53" s="80"/>
      <c r="AVQ53" s="80"/>
      <c r="AVR53" s="80"/>
      <c r="AVS53" s="80"/>
      <c r="AVT53" s="80"/>
      <c r="AVU53" s="80"/>
      <c r="AVV53" s="80"/>
      <c r="AVW53" s="80"/>
      <c r="AVX53" s="80"/>
      <c r="AVY53" s="80"/>
      <c r="AVZ53" s="80"/>
      <c r="AWA53" s="80"/>
      <c r="AWB53" s="80"/>
      <c r="AWC53" s="80"/>
      <c r="AWD53" s="80"/>
      <c r="AWE53" s="80"/>
      <c r="AWF53" s="80"/>
      <c r="AWG53" s="80"/>
      <c r="AWH53" s="80"/>
      <c r="AWI53" s="80"/>
      <c r="AWJ53" s="80"/>
      <c r="AWK53" s="80"/>
      <c r="AWL53" s="80"/>
      <c r="AWM53" s="80"/>
      <c r="AWN53" s="80"/>
      <c r="AWO53" s="80"/>
      <c r="AWP53" s="80"/>
      <c r="AWQ53" s="80"/>
      <c r="AWR53" s="80"/>
      <c r="AWS53" s="80"/>
      <c r="AWT53" s="80"/>
      <c r="AWU53" s="80"/>
      <c r="AWV53" s="80"/>
      <c r="AWW53" s="80"/>
      <c r="AWX53" s="80"/>
      <c r="AWY53" s="80"/>
      <c r="AWZ53" s="80"/>
      <c r="AXA53" s="80"/>
      <c r="AXB53" s="80"/>
      <c r="AXC53" s="80"/>
      <c r="AXD53" s="80"/>
      <c r="AXE53" s="80"/>
      <c r="AXF53" s="80"/>
      <c r="AXG53" s="80"/>
      <c r="AXH53" s="80"/>
      <c r="AXI53" s="80"/>
      <c r="AXJ53" s="80"/>
      <c r="AXK53" s="80"/>
      <c r="AXL53" s="80"/>
      <c r="AXM53" s="80"/>
      <c r="AXN53" s="80"/>
      <c r="AXO53" s="80"/>
      <c r="AXP53" s="80"/>
      <c r="AXQ53" s="80"/>
      <c r="AXR53" s="80"/>
      <c r="AXS53" s="80"/>
      <c r="AXT53" s="80"/>
      <c r="AXU53" s="80"/>
      <c r="AXV53" s="80"/>
      <c r="AXW53" s="80"/>
      <c r="AXX53" s="80"/>
      <c r="AXY53" s="80"/>
      <c r="AXZ53" s="80"/>
      <c r="AYA53" s="80"/>
      <c r="AYB53" s="80"/>
      <c r="AYC53" s="80"/>
      <c r="AYD53" s="80"/>
      <c r="AYE53" s="80"/>
      <c r="AYF53" s="80"/>
      <c r="AYG53" s="80"/>
      <c r="AYH53" s="80"/>
      <c r="AYI53" s="80"/>
      <c r="AYJ53" s="80"/>
      <c r="AYK53" s="80"/>
      <c r="AYL53" s="80"/>
      <c r="AYM53" s="80"/>
      <c r="AYN53" s="80"/>
      <c r="AYO53" s="80"/>
      <c r="AYP53" s="80"/>
      <c r="AYQ53" s="80"/>
      <c r="AYR53" s="80"/>
      <c r="AYS53" s="80"/>
      <c r="AYT53" s="80"/>
      <c r="AYU53" s="80"/>
      <c r="AYV53" s="80"/>
      <c r="AYW53" s="80"/>
      <c r="AYX53" s="80"/>
      <c r="AYY53" s="80"/>
      <c r="AYZ53" s="80"/>
      <c r="AZA53" s="80"/>
      <c r="AZB53" s="80"/>
      <c r="AZC53" s="80"/>
      <c r="AZD53" s="80"/>
      <c r="AZE53" s="80"/>
      <c r="AZF53" s="80"/>
      <c r="AZG53" s="80"/>
      <c r="AZH53" s="80"/>
      <c r="AZI53" s="80"/>
      <c r="AZJ53" s="80"/>
      <c r="AZK53" s="80"/>
      <c r="AZL53" s="80"/>
      <c r="AZM53" s="80"/>
      <c r="AZN53" s="80"/>
      <c r="AZO53" s="80"/>
      <c r="AZP53" s="80"/>
      <c r="AZQ53" s="80"/>
      <c r="AZR53" s="80"/>
      <c r="AZS53" s="80"/>
      <c r="AZT53" s="80"/>
      <c r="AZU53" s="80"/>
      <c r="AZV53" s="80"/>
      <c r="AZW53" s="80"/>
      <c r="AZX53" s="80"/>
      <c r="AZY53" s="80"/>
      <c r="AZZ53" s="80"/>
      <c r="BAA53" s="80"/>
      <c r="BAB53" s="80"/>
      <c r="BAC53" s="80"/>
      <c r="BAD53" s="80"/>
      <c r="BAE53" s="80"/>
      <c r="BAF53" s="80"/>
      <c r="BAG53" s="80"/>
      <c r="BAH53" s="80"/>
      <c r="BAI53" s="80"/>
      <c r="BAJ53" s="80"/>
      <c r="BAK53" s="80"/>
      <c r="BAL53" s="80"/>
      <c r="BAM53" s="80"/>
      <c r="BAN53" s="80"/>
      <c r="BAO53" s="80"/>
      <c r="BAP53" s="80"/>
      <c r="BAQ53" s="80"/>
      <c r="BAR53" s="80"/>
      <c r="BAS53" s="80"/>
      <c r="BAT53" s="80"/>
      <c r="BAU53" s="80"/>
      <c r="BAV53" s="80"/>
      <c r="BAW53" s="80"/>
      <c r="BAX53" s="80"/>
      <c r="BAY53" s="80"/>
      <c r="BAZ53" s="80"/>
      <c r="BBA53" s="80"/>
      <c r="BBB53" s="80"/>
      <c r="BBC53" s="80"/>
      <c r="BBD53" s="80"/>
      <c r="BBE53" s="80"/>
      <c r="BBF53" s="80"/>
      <c r="BBG53" s="80"/>
      <c r="BBH53" s="80"/>
      <c r="BBI53" s="80"/>
      <c r="BBJ53" s="80"/>
      <c r="BBK53" s="80"/>
      <c r="BBL53" s="80"/>
      <c r="BBM53" s="80"/>
      <c r="BBN53" s="80"/>
      <c r="BBO53" s="80"/>
      <c r="BBP53" s="80"/>
      <c r="BBQ53" s="80"/>
      <c r="BBR53" s="80"/>
      <c r="BBS53" s="80"/>
      <c r="BBT53" s="80"/>
      <c r="BBU53" s="80"/>
      <c r="BBV53" s="80"/>
      <c r="BBW53" s="80"/>
      <c r="BBX53" s="80"/>
      <c r="BBY53" s="80"/>
      <c r="BBZ53" s="80"/>
      <c r="BCA53" s="80"/>
      <c r="BCB53" s="80"/>
      <c r="BCC53" s="80"/>
      <c r="BCD53" s="80"/>
      <c r="BCE53" s="80"/>
      <c r="BCF53" s="80"/>
      <c r="BCG53" s="80"/>
      <c r="BCH53" s="80"/>
      <c r="BCI53" s="80"/>
      <c r="BCJ53" s="80"/>
      <c r="BCK53" s="80"/>
      <c r="BCL53" s="80"/>
      <c r="BCM53" s="80"/>
      <c r="BCN53" s="80"/>
      <c r="BCO53" s="80"/>
      <c r="BCP53" s="80"/>
      <c r="BCQ53" s="80"/>
      <c r="BCR53" s="80"/>
      <c r="BCS53" s="80"/>
      <c r="BCT53" s="80"/>
      <c r="BCU53" s="80"/>
      <c r="BCV53" s="80"/>
      <c r="BCW53" s="80"/>
      <c r="BCX53" s="80"/>
      <c r="BCY53" s="80"/>
      <c r="BCZ53" s="80"/>
      <c r="BDA53" s="80"/>
      <c r="BDB53" s="80"/>
      <c r="BDC53" s="80"/>
      <c r="BDD53" s="80"/>
      <c r="BDE53" s="80"/>
      <c r="BDF53" s="80"/>
      <c r="BDG53" s="80"/>
      <c r="BDH53" s="80"/>
      <c r="BDI53" s="80"/>
      <c r="BDJ53" s="80"/>
      <c r="BDK53" s="80"/>
      <c r="BDL53" s="80"/>
      <c r="BDM53" s="80"/>
      <c r="BDN53" s="80"/>
      <c r="BDO53" s="80"/>
      <c r="BDP53" s="80"/>
      <c r="BDQ53" s="80"/>
      <c r="BDR53" s="80"/>
      <c r="BDS53" s="80"/>
      <c r="BDT53" s="80"/>
      <c r="BDU53" s="80"/>
      <c r="BDV53" s="80"/>
      <c r="BDW53" s="80"/>
      <c r="BDX53" s="80"/>
      <c r="BDY53" s="80"/>
      <c r="BDZ53" s="80"/>
      <c r="BEA53" s="80"/>
      <c r="BEB53" s="80"/>
      <c r="BEC53" s="80"/>
      <c r="BED53" s="80"/>
      <c r="BEE53" s="80"/>
      <c r="BEF53" s="80"/>
      <c r="BEG53" s="80"/>
      <c r="BEH53" s="80"/>
      <c r="BEI53" s="80"/>
      <c r="BEJ53" s="80"/>
      <c r="BEK53" s="80"/>
      <c r="BEL53" s="80"/>
      <c r="BEM53" s="80"/>
      <c r="BEN53" s="80"/>
      <c r="BEO53" s="80"/>
      <c r="BEP53" s="80"/>
      <c r="BEQ53" s="80"/>
      <c r="BER53" s="80"/>
      <c r="BES53" s="80"/>
      <c r="BET53" s="80"/>
      <c r="BEU53" s="80"/>
      <c r="BEV53" s="80"/>
      <c r="BEW53" s="80"/>
      <c r="BEX53" s="80"/>
      <c r="BEY53" s="80"/>
      <c r="BEZ53" s="80"/>
      <c r="BFA53" s="80"/>
      <c r="BFB53" s="80"/>
      <c r="BFC53" s="80"/>
      <c r="BFD53" s="80"/>
      <c r="BFE53" s="80"/>
      <c r="BFF53" s="80"/>
      <c r="BFG53" s="80"/>
      <c r="BFH53" s="80"/>
      <c r="BFI53" s="80"/>
      <c r="BFJ53" s="80"/>
      <c r="BFK53" s="80"/>
      <c r="BFL53" s="80"/>
      <c r="BFM53" s="80"/>
      <c r="BFN53" s="80"/>
      <c r="BFO53" s="80"/>
      <c r="BFP53" s="80"/>
      <c r="BFQ53" s="80"/>
      <c r="BFR53" s="80"/>
      <c r="BFS53" s="80"/>
      <c r="BFT53" s="80"/>
      <c r="BFU53" s="80"/>
      <c r="BFV53" s="80"/>
      <c r="BFW53" s="80"/>
      <c r="BFX53" s="80"/>
      <c r="BFY53" s="80"/>
      <c r="BFZ53" s="80"/>
      <c r="BGA53" s="80"/>
      <c r="BGB53" s="80"/>
      <c r="BGC53" s="80"/>
      <c r="BGD53" s="80"/>
      <c r="BGE53" s="80"/>
      <c r="BGF53" s="80"/>
      <c r="BGG53" s="80"/>
      <c r="BGH53" s="80"/>
      <c r="BGI53" s="80"/>
      <c r="BGJ53" s="80"/>
      <c r="BGK53" s="80"/>
      <c r="BGL53" s="80"/>
      <c r="BGM53" s="80"/>
      <c r="BGN53" s="80"/>
      <c r="BGO53" s="80"/>
      <c r="BGP53" s="80"/>
      <c r="BGQ53" s="80"/>
      <c r="BGR53" s="80"/>
      <c r="BGS53" s="80"/>
      <c r="BGT53" s="80"/>
      <c r="BGU53" s="80"/>
      <c r="BGV53" s="80"/>
      <c r="BGW53" s="80"/>
      <c r="BGX53" s="80"/>
      <c r="BGY53" s="80"/>
      <c r="BGZ53" s="80"/>
      <c r="BHA53" s="80"/>
      <c r="BHB53" s="80"/>
      <c r="BHC53" s="80"/>
      <c r="BHD53" s="80"/>
      <c r="BHE53" s="80"/>
      <c r="BHF53" s="80"/>
      <c r="BHG53" s="80"/>
      <c r="BHH53" s="80"/>
      <c r="BHI53" s="80"/>
      <c r="BHJ53" s="80"/>
      <c r="BHK53" s="80"/>
      <c r="BHL53" s="80"/>
      <c r="BHM53" s="80"/>
      <c r="BHN53" s="80"/>
      <c r="BHO53" s="80"/>
      <c r="BHP53" s="80"/>
      <c r="BHQ53" s="80"/>
      <c r="BHR53" s="80"/>
      <c r="BHS53" s="80"/>
      <c r="BHT53" s="80"/>
      <c r="BHU53" s="80"/>
      <c r="BHV53" s="80"/>
      <c r="BHW53" s="80"/>
      <c r="BHX53" s="80"/>
      <c r="BHY53" s="80"/>
      <c r="BHZ53" s="80"/>
      <c r="BIA53" s="80"/>
      <c r="BIB53" s="80"/>
      <c r="BIC53" s="80"/>
      <c r="BID53" s="80"/>
      <c r="BIE53" s="80"/>
      <c r="BIF53" s="80"/>
      <c r="BIG53" s="80"/>
      <c r="BIH53" s="80"/>
      <c r="BII53" s="80"/>
      <c r="BIJ53" s="80"/>
      <c r="BIK53" s="80"/>
      <c r="BIL53" s="80"/>
      <c r="BIM53" s="80"/>
      <c r="BIN53" s="80"/>
      <c r="BIO53" s="80"/>
      <c r="BIP53" s="80"/>
      <c r="BIQ53" s="80"/>
      <c r="BIR53" s="80"/>
      <c r="BIS53" s="80"/>
      <c r="BIT53" s="80"/>
      <c r="BIU53" s="80"/>
      <c r="BIV53" s="80"/>
      <c r="BIW53" s="80"/>
      <c r="BIX53" s="80"/>
      <c r="BIY53" s="80"/>
      <c r="BIZ53" s="80"/>
      <c r="BJA53" s="80"/>
      <c r="BJB53" s="80"/>
      <c r="BJC53" s="80"/>
      <c r="BJD53" s="80"/>
      <c r="BJE53" s="80"/>
      <c r="BJF53" s="80"/>
      <c r="BJG53" s="80"/>
      <c r="BJH53" s="80"/>
      <c r="BJI53" s="80"/>
      <c r="BJJ53" s="80"/>
      <c r="BJK53" s="80"/>
      <c r="BJL53" s="80"/>
      <c r="BJM53" s="80"/>
      <c r="BJN53" s="80"/>
      <c r="BJO53" s="80"/>
      <c r="BJP53" s="80"/>
      <c r="BJQ53" s="80"/>
      <c r="BJR53" s="80"/>
      <c r="BJS53" s="80"/>
      <c r="BJT53" s="80"/>
      <c r="BJU53" s="80"/>
      <c r="BJV53" s="80"/>
      <c r="BJW53" s="80"/>
      <c r="BJX53" s="80"/>
      <c r="BJY53" s="80"/>
      <c r="BJZ53" s="80"/>
      <c r="BKA53" s="80"/>
      <c r="BKB53" s="80"/>
      <c r="BKC53" s="80"/>
      <c r="BKD53" s="80"/>
      <c r="BKE53" s="80"/>
      <c r="BKF53" s="80"/>
      <c r="BKG53" s="80"/>
      <c r="BKH53" s="80"/>
      <c r="BKI53" s="80"/>
      <c r="BKJ53" s="80"/>
      <c r="BKK53" s="80"/>
      <c r="BKL53" s="80"/>
      <c r="BKM53" s="80"/>
      <c r="BKN53" s="80"/>
      <c r="BKO53" s="80"/>
      <c r="BKP53" s="80"/>
      <c r="BKQ53" s="80"/>
      <c r="BKR53" s="80"/>
      <c r="BKS53" s="80"/>
      <c r="BKT53" s="80"/>
      <c r="BKU53" s="80"/>
      <c r="BKV53" s="80"/>
      <c r="BKW53" s="80"/>
      <c r="BKX53" s="80"/>
      <c r="BKY53" s="80"/>
      <c r="BKZ53" s="80"/>
      <c r="BLA53" s="80"/>
      <c r="BLB53" s="80"/>
      <c r="BLC53" s="80"/>
      <c r="BLD53" s="80"/>
      <c r="BLE53" s="80"/>
      <c r="BLF53" s="80"/>
      <c r="BLG53" s="80"/>
      <c r="BLH53" s="80"/>
      <c r="BLI53" s="80"/>
      <c r="BLJ53" s="80"/>
      <c r="BLK53" s="80"/>
      <c r="BLL53" s="80"/>
      <c r="BLM53" s="80"/>
      <c r="BLN53" s="80"/>
      <c r="BLO53" s="80"/>
      <c r="BLP53" s="80"/>
      <c r="BLQ53" s="80"/>
      <c r="BLR53" s="80"/>
      <c r="BLS53" s="80"/>
      <c r="BLT53" s="80"/>
      <c r="BLU53" s="80"/>
      <c r="BLV53" s="80"/>
      <c r="BLW53" s="80"/>
      <c r="BLX53" s="80"/>
      <c r="BLY53" s="80"/>
      <c r="BLZ53" s="80"/>
      <c r="BMA53" s="80"/>
      <c r="BMB53" s="80"/>
      <c r="BMC53" s="80"/>
      <c r="BMD53" s="80"/>
      <c r="BME53" s="80"/>
      <c r="BMF53" s="80"/>
      <c r="BMG53" s="80"/>
      <c r="BMH53" s="80"/>
      <c r="BMI53" s="80"/>
      <c r="BMJ53" s="80"/>
      <c r="BMK53" s="80"/>
      <c r="BML53" s="80"/>
      <c r="BMM53" s="80"/>
      <c r="BMN53" s="80"/>
      <c r="BMO53" s="80"/>
      <c r="BMP53" s="80"/>
      <c r="BMQ53" s="80"/>
      <c r="BMR53" s="80"/>
      <c r="BMS53" s="80"/>
      <c r="BMT53" s="80"/>
      <c r="BMU53" s="80"/>
      <c r="BMV53" s="80"/>
      <c r="BMW53" s="80"/>
      <c r="BMX53" s="80"/>
      <c r="BMY53" s="80"/>
      <c r="BMZ53" s="80"/>
      <c r="BNA53" s="80"/>
      <c r="BNB53" s="80"/>
      <c r="BNC53" s="80"/>
      <c r="BND53" s="80"/>
      <c r="BNE53" s="80"/>
      <c r="BNF53" s="80"/>
      <c r="BNG53" s="80"/>
      <c r="BNH53" s="80"/>
      <c r="BNI53" s="80"/>
      <c r="BNJ53" s="80"/>
      <c r="BNK53" s="80"/>
      <c r="BNL53" s="80"/>
      <c r="BNM53" s="80"/>
      <c r="BNN53" s="80"/>
      <c r="BNO53" s="80"/>
      <c r="BNP53" s="80"/>
      <c r="BNQ53" s="80"/>
      <c r="BNR53" s="80"/>
      <c r="BNS53" s="80"/>
      <c r="BNT53" s="80"/>
      <c r="BNU53" s="80"/>
      <c r="BNV53" s="80"/>
      <c r="BNW53" s="80"/>
      <c r="BNX53" s="80"/>
      <c r="BNY53" s="80"/>
      <c r="BNZ53" s="80"/>
      <c r="BOA53" s="80"/>
      <c r="BOB53" s="80"/>
      <c r="BOC53" s="80"/>
      <c r="BOD53" s="80"/>
      <c r="BOE53" s="80"/>
      <c r="BOF53" s="80"/>
      <c r="BOG53" s="80"/>
      <c r="BOH53" s="80"/>
      <c r="BOI53" s="80"/>
      <c r="BOJ53" s="80"/>
      <c r="BOK53" s="80"/>
      <c r="BOL53" s="80"/>
      <c r="BOM53" s="80"/>
      <c r="BON53" s="80"/>
      <c r="BOO53" s="80"/>
      <c r="BOP53" s="80"/>
      <c r="BOQ53" s="80"/>
      <c r="BOR53" s="80"/>
      <c r="BOS53" s="80"/>
      <c r="BOT53" s="80"/>
      <c r="BOU53" s="80"/>
      <c r="BOV53" s="80"/>
      <c r="BOW53" s="80"/>
      <c r="BOX53" s="80"/>
      <c r="BOY53" s="80"/>
      <c r="BOZ53" s="80"/>
      <c r="BPA53" s="80"/>
      <c r="BPB53" s="80"/>
      <c r="BPC53" s="80"/>
      <c r="BPD53" s="80"/>
      <c r="BPE53" s="80"/>
      <c r="BPF53" s="80"/>
      <c r="BPG53" s="80"/>
      <c r="BPH53" s="80"/>
      <c r="BPI53" s="80"/>
      <c r="BPJ53" s="80"/>
      <c r="BPK53" s="80"/>
      <c r="BPL53" s="80"/>
      <c r="BPM53" s="80"/>
      <c r="BPN53" s="80"/>
      <c r="BPO53" s="80"/>
      <c r="BPP53" s="80"/>
      <c r="BPQ53" s="80"/>
      <c r="BPR53" s="80"/>
      <c r="BPS53" s="80"/>
      <c r="BPT53" s="80"/>
      <c r="BPU53" s="80"/>
      <c r="BPV53" s="80"/>
      <c r="BPW53" s="80"/>
      <c r="BPX53" s="80"/>
      <c r="BPY53" s="80"/>
      <c r="BPZ53" s="80"/>
      <c r="BQA53" s="80"/>
      <c r="BQB53" s="80"/>
      <c r="BQC53" s="80"/>
      <c r="BQD53" s="80"/>
      <c r="BQE53" s="80"/>
      <c r="BQF53" s="80"/>
      <c r="BQG53" s="80"/>
      <c r="BQH53" s="80"/>
      <c r="BQI53" s="80"/>
      <c r="BQJ53" s="80"/>
      <c r="BQK53" s="80"/>
      <c r="BQL53" s="80"/>
      <c r="BQM53" s="80"/>
      <c r="BQN53" s="80"/>
      <c r="BQO53" s="80"/>
      <c r="BQP53" s="80"/>
      <c r="BQQ53" s="80"/>
      <c r="BQR53" s="80"/>
      <c r="BQS53" s="80"/>
      <c r="BQT53" s="80"/>
      <c r="BQU53" s="80"/>
      <c r="BQV53" s="80"/>
      <c r="BQW53" s="80"/>
      <c r="BQX53" s="80"/>
      <c r="BQY53" s="80"/>
      <c r="BQZ53" s="80"/>
      <c r="BRA53" s="80"/>
      <c r="BRB53" s="80"/>
      <c r="BRC53" s="80"/>
      <c r="BRD53" s="80"/>
      <c r="BRE53" s="80"/>
      <c r="BRF53" s="80"/>
      <c r="BRG53" s="80"/>
      <c r="BRH53" s="80"/>
      <c r="BRI53" s="80"/>
      <c r="BRJ53" s="80"/>
      <c r="BRK53" s="80"/>
      <c r="BRL53" s="80"/>
      <c r="BRM53" s="80"/>
      <c r="BRN53" s="80"/>
      <c r="BRO53" s="80"/>
      <c r="BRP53" s="80"/>
      <c r="BRQ53" s="80"/>
      <c r="BRR53" s="80"/>
      <c r="BRS53" s="80"/>
      <c r="BRT53" s="80"/>
      <c r="BRU53" s="80"/>
      <c r="BRV53" s="80"/>
      <c r="BRW53" s="80"/>
      <c r="BRX53" s="80"/>
      <c r="BRY53" s="80"/>
      <c r="BRZ53" s="80"/>
      <c r="BSA53" s="80"/>
      <c r="BSB53" s="80"/>
      <c r="BSC53" s="80"/>
      <c r="BSD53" s="80"/>
      <c r="BSE53" s="80"/>
      <c r="BSF53" s="80"/>
      <c r="BSG53" s="80"/>
      <c r="BSH53" s="80"/>
      <c r="BSI53" s="80"/>
      <c r="BSJ53" s="80"/>
      <c r="BSK53" s="80"/>
      <c r="BSL53" s="80"/>
      <c r="BSM53" s="80"/>
      <c r="BSN53" s="80"/>
      <c r="BSO53" s="80"/>
      <c r="BSP53" s="80"/>
      <c r="BSQ53" s="80"/>
      <c r="BSR53" s="80"/>
      <c r="BSS53" s="80"/>
      <c r="BST53" s="80"/>
      <c r="BSU53" s="80"/>
      <c r="BSV53" s="80"/>
      <c r="BSW53" s="80"/>
      <c r="BSX53" s="80"/>
      <c r="BSY53" s="80"/>
      <c r="BSZ53" s="80"/>
      <c r="BTA53" s="80"/>
      <c r="BTB53" s="80"/>
      <c r="BTC53" s="80"/>
      <c r="BTD53" s="80"/>
      <c r="BTE53" s="80"/>
      <c r="BTF53" s="80"/>
      <c r="BTG53" s="80"/>
      <c r="BTH53" s="80"/>
      <c r="BTI53" s="80"/>
      <c r="BTJ53" s="80"/>
      <c r="BTK53" s="80"/>
      <c r="BTL53" s="80"/>
      <c r="BTM53" s="80"/>
      <c r="BTN53" s="80"/>
      <c r="BTO53" s="80"/>
      <c r="BTP53" s="80"/>
      <c r="BTQ53" s="80"/>
      <c r="BTR53" s="80"/>
      <c r="BTS53" s="80"/>
      <c r="BTT53" s="80"/>
      <c r="BTU53" s="80"/>
      <c r="BTV53" s="80"/>
      <c r="BTW53" s="80"/>
      <c r="BTX53" s="80"/>
      <c r="BTY53" s="80"/>
      <c r="BTZ53" s="80"/>
      <c r="BUA53" s="80"/>
      <c r="BUB53" s="80"/>
      <c r="BUC53" s="80"/>
      <c r="BUD53" s="80"/>
      <c r="BUE53" s="80"/>
      <c r="BUF53" s="80"/>
      <c r="BUG53" s="80"/>
      <c r="BUH53" s="80"/>
      <c r="BUI53" s="80"/>
      <c r="BUJ53" s="80"/>
      <c r="BUK53" s="80"/>
      <c r="BUL53" s="80"/>
      <c r="BUM53" s="80"/>
      <c r="BUN53" s="80"/>
      <c r="BUO53" s="80"/>
      <c r="BUP53" s="80"/>
      <c r="BUQ53" s="80"/>
      <c r="BUR53" s="80"/>
      <c r="BUS53" s="80"/>
      <c r="BUT53" s="80"/>
      <c r="BUU53" s="80"/>
      <c r="BUV53" s="80"/>
      <c r="BUW53" s="80"/>
      <c r="BUX53" s="80"/>
      <c r="BUY53" s="80"/>
      <c r="BUZ53" s="80"/>
      <c r="BVA53" s="80"/>
      <c r="BVB53" s="80"/>
      <c r="BVC53" s="80"/>
      <c r="BVD53" s="80"/>
      <c r="BVE53" s="80"/>
      <c r="BVF53" s="80"/>
      <c r="BVG53" s="80"/>
      <c r="BVH53" s="80"/>
      <c r="BVI53" s="80"/>
      <c r="BVJ53" s="80"/>
      <c r="BVK53" s="80"/>
      <c r="BVL53" s="80"/>
      <c r="BVM53" s="80"/>
      <c r="BVN53" s="80"/>
      <c r="BVO53" s="80"/>
      <c r="BVP53" s="80"/>
      <c r="BVQ53" s="80"/>
      <c r="BVR53" s="80"/>
      <c r="BVS53" s="80"/>
      <c r="BVT53" s="80"/>
      <c r="BVU53" s="80"/>
      <c r="BVV53" s="80"/>
      <c r="BVW53" s="80"/>
      <c r="BVX53" s="80"/>
      <c r="BVY53" s="80"/>
      <c r="BVZ53" s="80"/>
      <c r="BWA53" s="80"/>
      <c r="BWB53" s="80"/>
      <c r="BWC53" s="80"/>
      <c r="BWD53" s="80"/>
      <c r="BWE53" s="80"/>
      <c r="BWF53" s="80"/>
      <c r="BWG53" s="80"/>
      <c r="BWH53" s="80"/>
      <c r="BWI53" s="80"/>
      <c r="BWJ53" s="80"/>
      <c r="BWK53" s="80"/>
      <c r="BWL53" s="80"/>
      <c r="BWM53" s="80"/>
      <c r="BWN53" s="80"/>
      <c r="BWO53" s="80"/>
      <c r="BWP53" s="80"/>
      <c r="BWQ53" s="80"/>
      <c r="BWR53" s="80"/>
      <c r="BWS53" s="80"/>
      <c r="BWT53" s="80"/>
      <c r="BWU53" s="80"/>
      <c r="BWV53" s="80"/>
      <c r="BWW53" s="80"/>
      <c r="BWX53" s="80"/>
      <c r="BWY53" s="80"/>
      <c r="BWZ53" s="80"/>
      <c r="BXA53" s="80"/>
      <c r="BXB53" s="80"/>
      <c r="BXC53" s="80"/>
      <c r="BXD53" s="80"/>
      <c r="BXE53" s="80"/>
      <c r="BXF53" s="80"/>
      <c r="BXG53" s="80"/>
      <c r="BXH53" s="80"/>
      <c r="BXI53" s="80"/>
      <c r="BXJ53" s="80"/>
      <c r="BXK53" s="80"/>
      <c r="BXL53" s="80"/>
      <c r="BXM53" s="80"/>
      <c r="BXN53" s="80"/>
      <c r="BXO53" s="80"/>
      <c r="BXP53" s="80"/>
      <c r="BXQ53" s="80"/>
      <c r="BXR53" s="80"/>
      <c r="BXS53" s="80"/>
      <c r="BXT53" s="80"/>
      <c r="BXU53" s="80"/>
      <c r="BXV53" s="80"/>
      <c r="BXW53" s="80"/>
      <c r="BXX53" s="80"/>
      <c r="BXY53" s="80"/>
      <c r="BXZ53" s="80"/>
      <c r="BYA53" s="80"/>
      <c r="BYB53" s="80"/>
      <c r="BYC53" s="80"/>
      <c r="BYD53" s="80"/>
      <c r="BYE53" s="80"/>
      <c r="BYF53" s="80"/>
      <c r="BYG53" s="80"/>
      <c r="BYH53" s="80"/>
      <c r="BYI53" s="80"/>
      <c r="BYJ53" s="80"/>
      <c r="BYK53" s="80"/>
      <c r="BYL53" s="80"/>
      <c r="BYM53" s="80"/>
      <c r="BYN53" s="80"/>
      <c r="BYO53" s="80"/>
      <c r="BYP53" s="80"/>
      <c r="BYQ53" s="80"/>
      <c r="BYR53" s="80"/>
      <c r="BYS53" s="80"/>
      <c r="BYT53" s="80"/>
      <c r="BYU53" s="80"/>
      <c r="BYV53" s="80"/>
      <c r="BYW53" s="80"/>
      <c r="BYX53" s="80"/>
      <c r="BYY53" s="80"/>
      <c r="BYZ53" s="80"/>
      <c r="BZA53" s="80"/>
      <c r="BZB53" s="80"/>
      <c r="BZC53" s="80"/>
      <c r="BZD53" s="80"/>
      <c r="BZE53" s="80"/>
      <c r="BZF53" s="80"/>
      <c r="BZG53" s="80"/>
      <c r="BZH53" s="80"/>
      <c r="BZI53" s="80"/>
      <c r="BZJ53" s="80"/>
      <c r="BZK53" s="80"/>
      <c r="BZL53" s="80"/>
      <c r="BZM53" s="80"/>
      <c r="BZN53" s="80"/>
      <c r="BZO53" s="80"/>
      <c r="BZP53" s="80"/>
      <c r="BZQ53" s="80"/>
      <c r="BZR53" s="80"/>
      <c r="BZS53" s="80"/>
      <c r="BZT53" s="80"/>
      <c r="BZU53" s="80"/>
      <c r="BZV53" s="80"/>
      <c r="BZW53" s="80"/>
      <c r="BZX53" s="80"/>
      <c r="BZY53" s="80"/>
      <c r="BZZ53" s="80"/>
      <c r="CAA53" s="80"/>
      <c r="CAB53" s="80"/>
      <c r="CAC53" s="80"/>
      <c r="CAD53" s="80"/>
      <c r="CAE53" s="80"/>
      <c r="CAF53" s="80"/>
      <c r="CAG53" s="80"/>
      <c r="CAH53" s="80"/>
      <c r="CAI53" s="80"/>
      <c r="CAJ53" s="80"/>
      <c r="CAK53" s="80"/>
      <c r="CAL53" s="80"/>
      <c r="CAM53" s="80"/>
      <c r="CAN53" s="80"/>
      <c r="CAO53" s="80"/>
      <c r="CAP53" s="80"/>
      <c r="CAQ53" s="80"/>
      <c r="CAR53" s="80"/>
      <c r="CAS53" s="80"/>
      <c r="CAT53" s="80"/>
      <c r="CAU53" s="80"/>
      <c r="CAV53" s="80"/>
      <c r="CAW53" s="80"/>
      <c r="CAX53" s="80"/>
      <c r="CAY53" s="80"/>
      <c r="CAZ53" s="80"/>
      <c r="CBA53" s="80"/>
      <c r="CBB53" s="80"/>
      <c r="CBC53" s="80"/>
      <c r="CBD53" s="80"/>
      <c r="CBE53" s="80"/>
      <c r="CBF53" s="80"/>
      <c r="CBG53" s="80"/>
      <c r="CBH53" s="80"/>
      <c r="CBI53" s="80"/>
      <c r="CBJ53" s="80"/>
      <c r="CBK53" s="80"/>
      <c r="CBL53" s="80"/>
      <c r="CBM53" s="80"/>
      <c r="CBN53" s="80"/>
      <c r="CBO53" s="80"/>
      <c r="CBP53" s="80"/>
      <c r="CBQ53" s="80"/>
      <c r="CBR53" s="80"/>
      <c r="CBS53" s="80"/>
      <c r="CBT53" s="80"/>
      <c r="CBU53" s="80"/>
      <c r="CBV53" s="80"/>
      <c r="CBW53" s="80"/>
      <c r="CBX53" s="80"/>
      <c r="CBY53" s="80"/>
      <c r="CBZ53" s="80"/>
      <c r="CCA53" s="80"/>
      <c r="CCB53" s="80"/>
      <c r="CCC53" s="80"/>
      <c r="CCD53" s="80"/>
      <c r="CCE53" s="80"/>
      <c r="CCF53" s="80"/>
      <c r="CCG53" s="80"/>
      <c r="CCH53" s="80"/>
      <c r="CCI53" s="80"/>
      <c r="CCJ53" s="80"/>
      <c r="CCK53" s="80"/>
      <c r="CCL53" s="80"/>
      <c r="CCM53" s="80"/>
      <c r="CCN53" s="80"/>
      <c r="CCO53" s="80"/>
      <c r="CCP53" s="80"/>
      <c r="CCQ53" s="80"/>
      <c r="CCR53" s="80"/>
      <c r="CCS53" s="80"/>
      <c r="CCT53" s="80"/>
      <c r="CCU53" s="80"/>
      <c r="CCV53" s="80"/>
      <c r="CCW53" s="80"/>
      <c r="CCX53" s="80"/>
      <c r="CCY53" s="80"/>
      <c r="CCZ53" s="80"/>
      <c r="CDA53" s="80"/>
      <c r="CDB53" s="80"/>
      <c r="CDC53" s="80"/>
      <c r="CDD53" s="80"/>
      <c r="CDE53" s="80"/>
      <c r="CDF53" s="80"/>
      <c r="CDG53" s="80"/>
      <c r="CDH53" s="80"/>
      <c r="CDI53" s="80"/>
      <c r="CDJ53" s="80"/>
      <c r="CDK53" s="80"/>
      <c r="CDL53" s="80"/>
      <c r="CDM53" s="80"/>
      <c r="CDN53" s="80"/>
      <c r="CDO53" s="80"/>
      <c r="CDP53" s="80"/>
      <c r="CDQ53" s="80"/>
      <c r="CDR53" s="80"/>
      <c r="CDS53" s="80"/>
      <c r="CDT53" s="80"/>
      <c r="CDU53" s="80"/>
      <c r="CDV53" s="80"/>
      <c r="CDW53" s="80"/>
      <c r="CDX53" s="80"/>
      <c r="CDY53" s="80"/>
      <c r="CDZ53" s="80"/>
      <c r="CEA53" s="80"/>
      <c r="CEB53" s="80"/>
      <c r="CEC53" s="80"/>
      <c r="CED53" s="80"/>
      <c r="CEE53" s="80"/>
      <c r="CEF53" s="80"/>
      <c r="CEG53" s="80"/>
      <c r="CEH53" s="80"/>
      <c r="CEI53" s="80"/>
      <c r="CEJ53" s="80"/>
      <c r="CEK53" s="80"/>
      <c r="CEL53" s="80"/>
      <c r="CEM53" s="80"/>
      <c r="CEN53" s="80"/>
      <c r="CEO53" s="80"/>
      <c r="CEP53" s="80"/>
      <c r="CEQ53" s="80"/>
      <c r="CER53" s="80"/>
      <c r="CES53" s="80"/>
      <c r="CET53" s="80"/>
      <c r="CEU53" s="80"/>
      <c r="CEV53" s="80"/>
      <c r="CEW53" s="80"/>
      <c r="CEX53" s="80"/>
      <c r="CEY53" s="80"/>
      <c r="CEZ53" s="80"/>
      <c r="CFA53" s="80"/>
      <c r="CFB53" s="80"/>
      <c r="CFC53" s="80"/>
      <c r="CFD53" s="80"/>
      <c r="CFE53" s="80"/>
      <c r="CFF53" s="80"/>
      <c r="CFG53" s="80"/>
      <c r="CFH53" s="80"/>
      <c r="CFI53" s="80"/>
      <c r="CFJ53" s="80"/>
      <c r="CFK53" s="80"/>
      <c r="CFL53" s="80"/>
      <c r="CFM53" s="80"/>
      <c r="CFN53" s="80"/>
      <c r="CFO53" s="80"/>
      <c r="CFP53" s="80"/>
      <c r="CFQ53" s="80"/>
      <c r="CFR53" s="80"/>
      <c r="CFS53" s="80"/>
      <c r="CFT53" s="80"/>
      <c r="CFU53" s="80"/>
      <c r="CFV53" s="80"/>
      <c r="CFW53" s="80"/>
      <c r="CFX53" s="80"/>
      <c r="CFY53" s="80"/>
      <c r="CFZ53" s="80"/>
      <c r="CGA53" s="80"/>
      <c r="CGB53" s="80"/>
      <c r="CGC53" s="80"/>
      <c r="CGD53" s="80"/>
      <c r="CGE53" s="80"/>
      <c r="CGF53" s="80"/>
      <c r="CGG53" s="80"/>
      <c r="CGH53" s="80"/>
      <c r="CGI53" s="80"/>
      <c r="CGJ53" s="80"/>
      <c r="CGK53" s="80"/>
      <c r="CGL53" s="80"/>
      <c r="CGM53" s="80"/>
      <c r="CGN53" s="80"/>
      <c r="CGO53" s="80"/>
      <c r="CGP53" s="80"/>
      <c r="CGQ53" s="80"/>
      <c r="CGR53" s="80"/>
      <c r="CGS53" s="80"/>
      <c r="CGT53" s="80"/>
      <c r="CGU53" s="80"/>
      <c r="CGV53" s="80"/>
      <c r="CGW53" s="80"/>
      <c r="CGX53" s="80"/>
      <c r="CGY53" s="80"/>
      <c r="CGZ53" s="80"/>
      <c r="CHA53" s="80"/>
      <c r="CHB53" s="80"/>
      <c r="CHC53" s="80"/>
      <c r="CHD53" s="80"/>
      <c r="CHE53" s="80"/>
      <c r="CHF53" s="80"/>
      <c r="CHG53" s="80"/>
      <c r="CHH53" s="80"/>
      <c r="CHI53" s="80"/>
      <c r="CHJ53" s="80"/>
      <c r="CHK53" s="80"/>
      <c r="CHL53" s="80"/>
      <c r="CHM53" s="80"/>
      <c r="CHN53" s="80"/>
      <c r="CHO53" s="80"/>
      <c r="CHP53" s="80"/>
      <c r="CHQ53" s="80"/>
      <c r="CHR53" s="80"/>
      <c r="CHS53" s="80"/>
      <c r="CHT53" s="80"/>
      <c r="CHU53" s="80"/>
      <c r="CHV53" s="80"/>
      <c r="CHW53" s="80"/>
      <c r="CHX53" s="80"/>
      <c r="CHY53" s="80"/>
      <c r="CHZ53" s="80"/>
      <c r="CIA53" s="80"/>
      <c r="CIB53" s="80"/>
      <c r="CIC53" s="80"/>
      <c r="CID53" s="80"/>
      <c r="CIE53" s="80"/>
      <c r="CIF53" s="80"/>
      <c r="CIG53" s="80"/>
      <c r="CIH53" s="80"/>
      <c r="CII53" s="80"/>
      <c r="CIJ53" s="80"/>
      <c r="CIK53" s="80"/>
      <c r="CIL53" s="80"/>
      <c r="CIM53" s="80"/>
      <c r="CIN53" s="80"/>
      <c r="CIO53" s="80"/>
      <c r="CIP53" s="80"/>
      <c r="CIQ53" s="80"/>
      <c r="CIR53" s="80"/>
      <c r="CIS53" s="80"/>
      <c r="CIT53" s="80"/>
      <c r="CIU53" s="80"/>
      <c r="CIV53" s="80"/>
      <c r="CIW53" s="80"/>
      <c r="CIX53" s="80"/>
      <c r="CIY53" s="80"/>
      <c r="CIZ53" s="80"/>
      <c r="CJA53" s="80"/>
      <c r="CJB53" s="80"/>
      <c r="CJC53" s="80"/>
      <c r="CJD53" s="80"/>
      <c r="CJE53" s="80"/>
      <c r="CJF53" s="80"/>
      <c r="CJG53" s="80"/>
      <c r="CJH53" s="80"/>
      <c r="CJI53" s="80"/>
      <c r="CJJ53" s="80"/>
      <c r="CJK53" s="80"/>
      <c r="CJL53" s="80"/>
      <c r="CJM53" s="80"/>
      <c r="CJN53" s="80"/>
      <c r="CJO53" s="80"/>
      <c r="CJP53" s="80"/>
      <c r="CJQ53" s="80"/>
      <c r="CJR53" s="80"/>
      <c r="CJS53" s="80"/>
      <c r="CJT53" s="80"/>
      <c r="CJU53" s="80"/>
      <c r="CJV53" s="80"/>
      <c r="CJW53" s="80"/>
      <c r="CJX53" s="80"/>
      <c r="CJY53" s="80"/>
      <c r="CJZ53" s="80"/>
      <c r="CKA53" s="80"/>
      <c r="CKB53" s="80"/>
      <c r="CKC53" s="80"/>
      <c r="CKD53" s="80"/>
      <c r="CKE53" s="80"/>
      <c r="CKF53" s="80"/>
      <c r="CKG53" s="80"/>
      <c r="CKH53" s="80"/>
      <c r="CKI53" s="80"/>
      <c r="CKJ53" s="80"/>
      <c r="CKK53" s="80"/>
      <c r="CKL53" s="80"/>
      <c r="CKM53" s="80"/>
      <c r="CKN53" s="80"/>
      <c r="CKO53" s="80"/>
      <c r="CKP53" s="80"/>
      <c r="CKQ53" s="80"/>
      <c r="CKR53" s="80"/>
      <c r="CKS53" s="80"/>
      <c r="CKT53" s="80"/>
      <c r="CKU53" s="80"/>
      <c r="CKV53" s="80"/>
      <c r="CKW53" s="80"/>
      <c r="CKX53" s="80"/>
      <c r="CKY53" s="80"/>
      <c r="CKZ53" s="80"/>
      <c r="CLA53" s="80"/>
      <c r="CLB53" s="80"/>
      <c r="CLC53" s="80"/>
      <c r="CLD53" s="80"/>
      <c r="CLE53" s="80"/>
      <c r="CLF53" s="80"/>
      <c r="CLG53" s="80"/>
      <c r="CLH53" s="80"/>
      <c r="CLI53" s="80"/>
      <c r="CLJ53" s="80"/>
      <c r="CLK53" s="80"/>
      <c r="CLL53" s="80"/>
      <c r="CLM53" s="80"/>
      <c r="CLN53" s="80"/>
      <c r="CLO53" s="80"/>
      <c r="CLP53" s="80"/>
      <c r="CLQ53" s="80"/>
      <c r="CLR53" s="80"/>
      <c r="CLS53" s="80"/>
      <c r="CLT53" s="80"/>
      <c r="CLU53" s="80"/>
      <c r="CLV53" s="80"/>
      <c r="CLW53" s="80"/>
      <c r="CLX53" s="80"/>
      <c r="CLY53" s="80"/>
      <c r="CLZ53" s="80"/>
      <c r="CMA53" s="80"/>
      <c r="CMB53" s="80"/>
      <c r="CMC53" s="80"/>
      <c r="CMD53" s="80"/>
      <c r="CME53" s="80"/>
      <c r="CMF53" s="80"/>
      <c r="CMG53" s="80"/>
      <c r="CMH53" s="80"/>
      <c r="CMI53" s="80"/>
      <c r="CMJ53" s="80"/>
      <c r="CMK53" s="80"/>
      <c r="CML53" s="80"/>
      <c r="CMM53" s="80"/>
      <c r="CMN53" s="80"/>
      <c r="CMO53" s="80"/>
      <c r="CMP53" s="80"/>
      <c r="CMQ53" s="80"/>
      <c r="CMR53" s="80"/>
      <c r="CMS53" s="80"/>
      <c r="CMT53" s="80"/>
      <c r="CMU53" s="80"/>
      <c r="CMV53" s="80"/>
      <c r="CMW53" s="80"/>
      <c r="CMX53" s="80"/>
      <c r="CMY53" s="80"/>
      <c r="CMZ53" s="80"/>
      <c r="CNA53" s="80"/>
      <c r="CNB53" s="80"/>
      <c r="CNC53" s="80"/>
      <c r="CND53" s="80"/>
      <c r="CNE53" s="80"/>
      <c r="CNF53" s="80"/>
      <c r="CNG53" s="80"/>
      <c r="CNH53" s="80"/>
      <c r="CNI53" s="80"/>
      <c r="CNJ53" s="80"/>
      <c r="CNK53" s="80"/>
      <c r="CNL53" s="80"/>
      <c r="CNM53" s="80"/>
      <c r="CNN53" s="80"/>
      <c r="CNO53" s="80"/>
      <c r="CNP53" s="80"/>
      <c r="CNQ53" s="80"/>
      <c r="CNR53" s="80"/>
      <c r="CNS53" s="80"/>
      <c r="CNT53" s="80"/>
      <c r="CNU53" s="80"/>
      <c r="CNV53" s="80"/>
      <c r="CNW53" s="80"/>
      <c r="CNX53" s="80"/>
      <c r="CNY53" s="80"/>
      <c r="CNZ53" s="80"/>
      <c r="COA53" s="80"/>
      <c r="COB53" s="80"/>
      <c r="COC53" s="80"/>
      <c r="COD53" s="80"/>
      <c r="COE53" s="80"/>
      <c r="COF53" s="80"/>
      <c r="COG53" s="80"/>
      <c r="COH53" s="80"/>
      <c r="COI53" s="80"/>
      <c r="COJ53" s="80"/>
      <c r="COK53" s="80"/>
      <c r="COL53" s="80"/>
      <c r="COM53" s="80"/>
      <c r="CON53" s="80"/>
      <c r="COO53" s="80"/>
      <c r="COP53" s="80"/>
      <c r="COQ53" s="80"/>
      <c r="COR53" s="80"/>
      <c r="COS53" s="80"/>
      <c r="COT53" s="80"/>
      <c r="COU53" s="80"/>
      <c r="COV53" s="80"/>
      <c r="COW53" s="80"/>
      <c r="COX53" s="80"/>
      <c r="COY53" s="80"/>
      <c r="COZ53" s="80"/>
      <c r="CPA53" s="80"/>
      <c r="CPB53" s="80"/>
      <c r="CPC53" s="80"/>
      <c r="CPD53" s="80"/>
      <c r="CPE53" s="80"/>
      <c r="CPF53" s="80"/>
      <c r="CPG53" s="80"/>
      <c r="CPH53" s="80"/>
      <c r="CPI53" s="80"/>
      <c r="CPJ53" s="80"/>
      <c r="CPK53" s="80"/>
      <c r="CPL53" s="80"/>
      <c r="CPM53" s="80"/>
      <c r="CPN53" s="80"/>
      <c r="CPO53" s="80"/>
      <c r="CPP53" s="80"/>
      <c r="CPQ53" s="80"/>
      <c r="CPR53" s="80"/>
      <c r="CPS53" s="80"/>
      <c r="CPT53" s="80"/>
      <c r="CPU53" s="80"/>
      <c r="CPV53" s="80"/>
      <c r="CPW53" s="80"/>
      <c r="CPX53" s="80"/>
      <c r="CPY53" s="80"/>
      <c r="CPZ53" s="80"/>
      <c r="CQA53" s="80"/>
      <c r="CQB53" s="80"/>
      <c r="CQC53" s="80"/>
      <c r="CQD53" s="80"/>
      <c r="CQE53" s="80"/>
      <c r="CQF53" s="80"/>
      <c r="CQG53" s="80"/>
      <c r="CQH53" s="80"/>
      <c r="CQI53" s="80"/>
      <c r="CQJ53" s="80"/>
      <c r="CQK53" s="80"/>
      <c r="CQL53" s="80"/>
      <c r="CQM53" s="80"/>
      <c r="CQN53" s="80"/>
      <c r="CQO53" s="80"/>
      <c r="CQP53" s="80"/>
      <c r="CQQ53" s="80"/>
      <c r="CQR53" s="80"/>
      <c r="CQS53" s="80"/>
      <c r="CQT53" s="80"/>
      <c r="CQU53" s="80"/>
      <c r="CQV53" s="80"/>
      <c r="CQW53" s="80"/>
      <c r="CQX53" s="80"/>
      <c r="CQY53" s="80"/>
      <c r="CQZ53" s="80"/>
      <c r="CRA53" s="80"/>
      <c r="CRB53" s="80"/>
      <c r="CRC53" s="80"/>
      <c r="CRD53" s="80"/>
      <c r="CRE53" s="80"/>
      <c r="CRF53" s="80"/>
      <c r="CRG53" s="80"/>
      <c r="CRH53" s="80"/>
      <c r="CRI53" s="80"/>
      <c r="CRJ53" s="80"/>
      <c r="CRK53" s="80"/>
      <c r="CRL53" s="80"/>
      <c r="CRM53" s="80"/>
      <c r="CRN53" s="80"/>
      <c r="CRO53" s="80"/>
      <c r="CRP53" s="80"/>
      <c r="CRQ53" s="80"/>
      <c r="CRR53" s="80"/>
      <c r="CRS53" s="80"/>
      <c r="CRT53" s="80"/>
      <c r="CRU53" s="80"/>
      <c r="CRV53" s="80"/>
      <c r="CRW53" s="80"/>
      <c r="CRX53" s="80"/>
      <c r="CRY53" s="80"/>
      <c r="CRZ53" s="80"/>
      <c r="CSA53" s="80"/>
      <c r="CSB53" s="80"/>
      <c r="CSC53" s="80"/>
      <c r="CSD53" s="80"/>
      <c r="CSE53" s="80"/>
      <c r="CSF53" s="80"/>
      <c r="CSG53" s="80"/>
      <c r="CSH53" s="80"/>
      <c r="CSI53" s="80"/>
      <c r="CSJ53" s="80"/>
      <c r="CSK53" s="80"/>
      <c r="CSL53" s="80"/>
      <c r="CSM53" s="80"/>
      <c r="CSN53" s="80"/>
      <c r="CSO53" s="80"/>
      <c r="CSP53" s="80"/>
      <c r="CSQ53" s="80"/>
      <c r="CSR53" s="80"/>
      <c r="CSS53" s="80"/>
      <c r="CST53" s="80"/>
      <c r="CSU53" s="80"/>
      <c r="CSV53" s="80"/>
      <c r="CSW53" s="80"/>
      <c r="CSX53" s="80"/>
      <c r="CSY53" s="80"/>
      <c r="CSZ53" s="80"/>
      <c r="CTA53" s="80"/>
      <c r="CTB53" s="80"/>
      <c r="CTC53" s="80"/>
      <c r="CTD53" s="80"/>
      <c r="CTE53" s="80"/>
      <c r="CTF53" s="80"/>
      <c r="CTG53" s="80"/>
      <c r="CTH53" s="80"/>
      <c r="CTI53" s="80"/>
      <c r="CTJ53" s="80"/>
      <c r="CTK53" s="80"/>
      <c r="CTL53" s="80"/>
      <c r="CTM53" s="80"/>
      <c r="CTN53" s="80"/>
      <c r="CTO53" s="80"/>
      <c r="CTP53" s="80"/>
      <c r="CTQ53" s="80"/>
      <c r="CTR53" s="80"/>
      <c r="CTS53" s="80"/>
      <c r="CTT53" s="80"/>
      <c r="CTU53" s="80"/>
      <c r="CTV53" s="80"/>
      <c r="CTW53" s="80"/>
      <c r="CTX53" s="80"/>
      <c r="CTY53" s="80"/>
      <c r="CTZ53" s="80"/>
      <c r="CUA53" s="80"/>
      <c r="CUB53" s="80"/>
      <c r="CUC53" s="80"/>
      <c r="CUD53" s="80"/>
      <c r="CUE53" s="80"/>
      <c r="CUF53" s="80"/>
      <c r="CUG53" s="80"/>
      <c r="CUH53" s="80"/>
      <c r="CUI53" s="80"/>
      <c r="CUJ53" s="80"/>
      <c r="CUK53" s="80"/>
      <c r="CUL53" s="80"/>
      <c r="CUM53" s="80"/>
      <c r="CUN53" s="80"/>
      <c r="CUO53" s="80"/>
      <c r="CUP53" s="80"/>
      <c r="CUQ53" s="80"/>
      <c r="CUR53" s="80"/>
      <c r="CUS53" s="80"/>
      <c r="CUT53" s="80"/>
      <c r="CUU53" s="80"/>
      <c r="CUV53" s="80"/>
      <c r="CUW53" s="80"/>
      <c r="CUX53" s="80"/>
      <c r="CUY53" s="80"/>
      <c r="CUZ53" s="80"/>
      <c r="CVA53" s="80"/>
      <c r="CVB53" s="80"/>
      <c r="CVC53" s="80"/>
      <c r="CVD53" s="80"/>
      <c r="CVE53" s="80"/>
      <c r="CVF53" s="80"/>
      <c r="CVG53" s="80"/>
      <c r="CVH53" s="80"/>
      <c r="CVI53" s="80"/>
      <c r="CVJ53" s="80"/>
      <c r="CVK53" s="80"/>
      <c r="CVL53" s="80"/>
      <c r="CVM53" s="80"/>
      <c r="CVN53" s="80"/>
      <c r="CVO53" s="80"/>
      <c r="CVP53" s="80"/>
      <c r="CVQ53" s="80"/>
      <c r="CVR53" s="80"/>
      <c r="CVS53" s="80"/>
      <c r="CVT53" s="80"/>
      <c r="CVU53" s="80"/>
      <c r="CVV53" s="80"/>
      <c r="CVW53" s="80"/>
      <c r="CVX53" s="80"/>
      <c r="CVY53" s="80"/>
      <c r="CVZ53" s="80"/>
      <c r="CWA53" s="80"/>
      <c r="CWB53" s="80"/>
      <c r="CWC53" s="80"/>
      <c r="CWD53" s="80"/>
      <c r="CWE53" s="80"/>
      <c r="CWF53" s="80"/>
      <c r="CWG53" s="80"/>
      <c r="CWH53" s="80"/>
      <c r="CWI53" s="80"/>
      <c r="CWJ53" s="80"/>
      <c r="CWK53" s="80"/>
      <c r="CWL53" s="80"/>
      <c r="CWM53" s="80"/>
      <c r="CWN53" s="80"/>
      <c r="CWO53" s="80"/>
      <c r="CWP53" s="80"/>
      <c r="CWQ53" s="80"/>
      <c r="CWR53" s="80"/>
      <c r="CWS53" s="80"/>
      <c r="CWT53" s="80"/>
      <c r="CWU53" s="80"/>
      <c r="CWV53" s="80"/>
      <c r="CWW53" s="80"/>
      <c r="CWX53" s="80"/>
      <c r="CWY53" s="80"/>
      <c r="CWZ53" s="80"/>
      <c r="CXA53" s="80"/>
      <c r="CXB53" s="80"/>
      <c r="CXC53" s="80"/>
      <c r="CXD53" s="80"/>
      <c r="CXE53" s="80"/>
      <c r="CXF53" s="80"/>
      <c r="CXG53" s="80"/>
      <c r="CXH53" s="80"/>
      <c r="CXI53" s="80"/>
      <c r="CXJ53" s="80"/>
      <c r="CXK53" s="80"/>
      <c r="CXL53" s="80"/>
      <c r="CXM53" s="80"/>
      <c r="CXN53" s="80"/>
      <c r="CXO53" s="80"/>
      <c r="CXP53" s="80"/>
      <c r="CXQ53" s="80"/>
      <c r="CXR53" s="80"/>
      <c r="CXS53" s="80"/>
      <c r="CXT53" s="80"/>
      <c r="CXU53" s="80"/>
      <c r="CXV53" s="80"/>
      <c r="CXW53" s="80"/>
      <c r="CXX53" s="80"/>
      <c r="CXY53" s="80"/>
      <c r="CXZ53" s="80"/>
      <c r="CYA53" s="80"/>
      <c r="CYB53" s="80"/>
      <c r="CYC53" s="80"/>
      <c r="CYD53" s="80"/>
      <c r="CYE53" s="80"/>
      <c r="CYF53" s="80"/>
      <c r="CYG53" s="80"/>
      <c r="CYH53" s="80"/>
      <c r="CYI53" s="80"/>
      <c r="CYJ53" s="80"/>
      <c r="CYK53" s="80"/>
      <c r="CYL53" s="80"/>
      <c r="CYM53" s="80"/>
      <c r="CYN53" s="80"/>
      <c r="CYO53" s="80"/>
      <c r="CYP53" s="80"/>
      <c r="CYQ53" s="80"/>
      <c r="CYR53" s="80"/>
      <c r="CYS53" s="80"/>
      <c r="CYT53" s="80"/>
      <c r="CYU53" s="80"/>
      <c r="CYV53" s="80"/>
      <c r="CYW53" s="80"/>
      <c r="CYX53" s="80"/>
      <c r="CYY53" s="80"/>
      <c r="CYZ53" s="80"/>
      <c r="CZA53" s="80"/>
      <c r="CZB53" s="80"/>
      <c r="CZC53" s="80"/>
      <c r="CZD53" s="80"/>
      <c r="CZE53" s="80"/>
      <c r="CZF53" s="80"/>
      <c r="CZG53" s="80"/>
      <c r="CZH53" s="80"/>
      <c r="CZI53" s="80"/>
      <c r="CZJ53" s="80"/>
      <c r="CZK53" s="80"/>
      <c r="CZL53" s="80"/>
      <c r="CZM53" s="80"/>
      <c r="CZN53" s="80"/>
      <c r="CZO53" s="80"/>
      <c r="CZP53" s="80"/>
      <c r="CZQ53" s="80"/>
      <c r="CZR53" s="80"/>
      <c r="CZS53" s="80"/>
      <c r="CZT53" s="80"/>
      <c r="CZU53" s="80"/>
      <c r="CZV53" s="80"/>
      <c r="CZW53" s="80"/>
      <c r="CZX53" s="80"/>
      <c r="CZY53" s="80"/>
      <c r="CZZ53" s="80"/>
      <c r="DAA53" s="80"/>
      <c r="DAB53" s="80"/>
      <c r="DAC53" s="80"/>
      <c r="DAD53" s="80"/>
      <c r="DAE53" s="80"/>
      <c r="DAF53" s="80"/>
      <c r="DAG53" s="80"/>
      <c r="DAH53" s="80"/>
      <c r="DAI53" s="80"/>
      <c r="DAJ53" s="80"/>
      <c r="DAK53" s="80"/>
      <c r="DAL53" s="80"/>
      <c r="DAM53" s="80"/>
      <c r="DAN53" s="80"/>
      <c r="DAO53" s="80"/>
      <c r="DAP53" s="80"/>
      <c r="DAQ53" s="80"/>
      <c r="DAR53" s="80"/>
      <c r="DAS53" s="80"/>
      <c r="DAT53" s="80"/>
      <c r="DAU53" s="80"/>
      <c r="DAV53" s="80"/>
      <c r="DAW53" s="80"/>
      <c r="DAX53" s="80"/>
      <c r="DAY53" s="80"/>
      <c r="DAZ53" s="80"/>
      <c r="DBA53" s="80"/>
      <c r="DBB53" s="80"/>
      <c r="DBC53" s="80"/>
      <c r="DBD53" s="80"/>
      <c r="DBE53" s="80"/>
      <c r="DBF53" s="80"/>
      <c r="DBG53" s="80"/>
      <c r="DBH53" s="80"/>
      <c r="DBI53" s="80"/>
      <c r="DBJ53" s="80"/>
      <c r="DBK53" s="80"/>
      <c r="DBL53" s="80"/>
      <c r="DBM53" s="80"/>
      <c r="DBN53" s="80"/>
      <c r="DBO53" s="80"/>
      <c r="DBP53" s="80"/>
      <c r="DBQ53" s="80"/>
      <c r="DBR53" s="80"/>
      <c r="DBS53" s="80"/>
      <c r="DBT53" s="80"/>
      <c r="DBU53" s="80"/>
      <c r="DBV53" s="80"/>
      <c r="DBW53" s="80"/>
      <c r="DBX53" s="80"/>
      <c r="DBY53" s="80"/>
      <c r="DBZ53" s="80"/>
      <c r="DCA53" s="80"/>
      <c r="DCB53" s="80"/>
      <c r="DCC53" s="80"/>
      <c r="DCD53" s="80"/>
      <c r="DCE53" s="80"/>
      <c r="DCF53" s="80"/>
      <c r="DCG53" s="80"/>
      <c r="DCH53" s="80"/>
      <c r="DCI53" s="80"/>
      <c r="DCJ53" s="80"/>
      <c r="DCK53" s="80"/>
      <c r="DCL53" s="80"/>
      <c r="DCM53" s="80"/>
      <c r="DCN53" s="80"/>
      <c r="DCO53" s="80"/>
      <c r="DCP53" s="80"/>
      <c r="DCQ53" s="80"/>
      <c r="DCR53" s="80"/>
      <c r="DCS53" s="80"/>
      <c r="DCT53" s="80"/>
      <c r="DCU53" s="80"/>
      <c r="DCV53" s="80"/>
      <c r="DCW53" s="80"/>
      <c r="DCX53" s="80"/>
      <c r="DCY53" s="80"/>
      <c r="DCZ53" s="80"/>
      <c r="DDA53" s="80"/>
      <c r="DDB53" s="80"/>
      <c r="DDC53" s="80"/>
      <c r="DDD53" s="80"/>
      <c r="DDE53" s="80"/>
      <c r="DDF53" s="80"/>
      <c r="DDG53" s="80"/>
      <c r="DDH53" s="80"/>
      <c r="DDI53" s="80"/>
      <c r="DDJ53" s="80"/>
      <c r="DDK53" s="80"/>
      <c r="DDL53" s="80"/>
      <c r="DDM53" s="80"/>
      <c r="DDN53" s="80"/>
      <c r="DDO53" s="80"/>
      <c r="DDP53" s="80"/>
      <c r="DDQ53" s="80"/>
      <c r="DDR53" s="80"/>
      <c r="DDS53" s="80"/>
      <c r="DDT53" s="80"/>
      <c r="DDU53" s="80"/>
      <c r="DDV53" s="80"/>
      <c r="DDW53" s="80"/>
      <c r="DDX53" s="80"/>
      <c r="DDY53" s="80"/>
      <c r="DDZ53" s="80"/>
      <c r="DEA53" s="80"/>
      <c r="DEB53" s="80"/>
      <c r="DEC53" s="80"/>
      <c r="DED53" s="80"/>
      <c r="DEE53" s="80"/>
      <c r="DEF53" s="80"/>
      <c r="DEG53" s="80"/>
      <c r="DEH53" s="80"/>
      <c r="DEI53" s="80"/>
      <c r="DEJ53" s="80"/>
      <c r="DEK53" s="80"/>
      <c r="DEL53" s="80"/>
      <c r="DEM53" s="80"/>
      <c r="DEN53" s="80"/>
      <c r="DEO53" s="80"/>
      <c r="DEP53" s="80"/>
      <c r="DEQ53" s="80"/>
      <c r="DER53" s="80"/>
      <c r="DES53" s="80"/>
      <c r="DET53" s="80"/>
      <c r="DEU53" s="80"/>
      <c r="DEV53" s="80"/>
      <c r="DEW53" s="80"/>
      <c r="DEX53" s="80"/>
      <c r="DEY53" s="80"/>
      <c r="DEZ53" s="80"/>
      <c r="DFA53" s="80"/>
      <c r="DFB53" s="80"/>
      <c r="DFC53" s="80"/>
      <c r="DFD53" s="80"/>
      <c r="DFE53" s="80"/>
      <c r="DFF53" s="80"/>
      <c r="DFG53" s="80"/>
      <c r="DFH53" s="80"/>
      <c r="DFI53" s="80"/>
      <c r="DFJ53" s="80"/>
      <c r="DFK53" s="80"/>
      <c r="DFL53" s="80"/>
      <c r="DFM53" s="80"/>
      <c r="DFN53" s="80"/>
      <c r="DFO53" s="80"/>
      <c r="DFP53" s="80"/>
      <c r="DFQ53" s="80"/>
      <c r="DFR53" s="80"/>
      <c r="DFS53" s="80"/>
      <c r="DFT53" s="80"/>
      <c r="DFU53" s="80"/>
      <c r="DFV53" s="80"/>
      <c r="DFW53" s="80"/>
      <c r="DFX53" s="80"/>
      <c r="DFY53" s="80"/>
      <c r="DFZ53" s="80"/>
      <c r="DGA53" s="80"/>
      <c r="DGB53" s="80"/>
      <c r="DGC53" s="80"/>
      <c r="DGD53" s="80"/>
      <c r="DGE53" s="80"/>
      <c r="DGF53" s="80"/>
      <c r="DGG53" s="80"/>
      <c r="DGH53" s="80"/>
      <c r="DGI53" s="80"/>
      <c r="DGJ53" s="80"/>
      <c r="DGK53" s="80"/>
      <c r="DGL53" s="80"/>
      <c r="DGM53" s="80"/>
      <c r="DGN53" s="80"/>
      <c r="DGO53" s="80"/>
      <c r="DGP53" s="80"/>
      <c r="DGQ53" s="80"/>
      <c r="DGR53" s="80"/>
      <c r="DGS53" s="80"/>
      <c r="DGT53" s="80"/>
      <c r="DGU53" s="80"/>
      <c r="DGV53" s="80"/>
      <c r="DGW53" s="80"/>
      <c r="DGX53" s="80"/>
      <c r="DGY53" s="80"/>
      <c r="DGZ53" s="80"/>
      <c r="DHA53" s="80"/>
      <c r="DHB53" s="80"/>
      <c r="DHC53" s="80"/>
      <c r="DHD53" s="80"/>
      <c r="DHE53" s="80"/>
      <c r="DHF53" s="80"/>
      <c r="DHG53" s="80"/>
      <c r="DHH53" s="80"/>
      <c r="DHI53" s="80"/>
      <c r="DHJ53" s="80"/>
      <c r="DHK53" s="80"/>
      <c r="DHL53" s="80"/>
      <c r="DHM53" s="80"/>
      <c r="DHN53" s="80"/>
      <c r="DHO53" s="80"/>
      <c r="DHP53" s="80"/>
      <c r="DHQ53" s="80"/>
      <c r="DHR53" s="80"/>
      <c r="DHS53" s="80"/>
      <c r="DHT53" s="80"/>
      <c r="DHU53" s="80"/>
      <c r="DHV53" s="80"/>
      <c r="DHW53" s="80"/>
      <c r="DHX53" s="80"/>
      <c r="DHY53" s="80"/>
      <c r="DHZ53" s="80"/>
      <c r="DIA53" s="80"/>
      <c r="DIB53" s="80"/>
      <c r="DIC53" s="80"/>
      <c r="DID53" s="80"/>
      <c r="DIE53" s="80"/>
      <c r="DIF53" s="80"/>
      <c r="DIG53" s="80"/>
      <c r="DIH53" s="80"/>
      <c r="DII53" s="80"/>
      <c r="DIJ53" s="80"/>
      <c r="DIK53" s="80"/>
      <c r="DIL53" s="80"/>
      <c r="DIM53" s="80"/>
      <c r="DIN53" s="80"/>
      <c r="DIO53" s="80"/>
      <c r="DIP53" s="80"/>
      <c r="DIQ53" s="80"/>
      <c r="DIR53" s="80"/>
      <c r="DIS53" s="80"/>
      <c r="DIT53" s="80"/>
      <c r="DIU53" s="80"/>
      <c r="DIV53" s="80"/>
      <c r="DIW53" s="80"/>
      <c r="DIX53" s="80"/>
      <c r="DIY53" s="80"/>
      <c r="DIZ53" s="80"/>
      <c r="DJA53" s="80"/>
      <c r="DJB53" s="80"/>
      <c r="DJC53" s="80"/>
      <c r="DJD53" s="80"/>
      <c r="DJE53" s="80"/>
      <c r="DJF53" s="80"/>
      <c r="DJG53" s="80"/>
      <c r="DJH53" s="80"/>
      <c r="DJI53" s="80"/>
      <c r="DJJ53" s="80"/>
      <c r="DJK53" s="80"/>
      <c r="DJL53" s="80"/>
      <c r="DJM53" s="80"/>
      <c r="DJN53" s="80"/>
      <c r="DJO53" s="80"/>
      <c r="DJP53" s="80"/>
      <c r="DJQ53" s="80"/>
      <c r="DJR53" s="80"/>
      <c r="DJS53" s="80"/>
      <c r="DJT53" s="80"/>
      <c r="DJU53" s="80"/>
      <c r="DJV53" s="80"/>
      <c r="DJW53" s="80"/>
      <c r="DJX53" s="80"/>
      <c r="DJY53" s="80"/>
      <c r="DJZ53" s="80"/>
      <c r="DKA53" s="80"/>
      <c r="DKB53" s="80"/>
      <c r="DKC53" s="80"/>
      <c r="DKD53" s="80"/>
      <c r="DKE53" s="80"/>
      <c r="DKF53" s="80"/>
      <c r="DKG53" s="80"/>
      <c r="DKH53" s="80"/>
      <c r="DKI53" s="80"/>
      <c r="DKJ53" s="80"/>
      <c r="DKK53" s="80"/>
      <c r="DKL53" s="80"/>
      <c r="DKM53" s="80"/>
      <c r="DKN53" s="80"/>
      <c r="DKO53" s="80"/>
      <c r="DKP53" s="80"/>
      <c r="DKQ53" s="80"/>
      <c r="DKR53" s="80"/>
      <c r="DKS53" s="80"/>
      <c r="DKT53" s="80"/>
      <c r="DKU53" s="80"/>
      <c r="DKV53" s="80"/>
      <c r="DKW53" s="80"/>
      <c r="DKX53" s="80"/>
      <c r="DKY53" s="80"/>
      <c r="DKZ53" s="80"/>
      <c r="DLA53" s="80"/>
      <c r="DLB53" s="80"/>
      <c r="DLC53" s="80"/>
      <c r="DLD53" s="80"/>
      <c r="DLE53" s="80"/>
      <c r="DLF53" s="80"/>
      <c r="DLG53" s="80"/>
      <c r="DLH53" s="80"/>
      <c r="DLI53" s="80"/>
      <c r="DLJ53" s="80"/>
      <c r="DLK53" s="80"/>
      <c r="DLL53" s="80"/>
      <c r="DLM53" s="80"/>
      <c r="DLN53" s="80"/>
      <c r="DLO53" s="80"/>
      <c r="DLP53" s="80"/>
      <c r="DLQ53" s="80"/>
      <c r="DLR53" s="80"/>
      <c r="DLS53" s="80"/>
      <c r="DLT53" s="80"/>
      <c r="DLU53" s="80"/>
      <c r="DLV53" s="80"/>
      <c r="DLW53" s="80"/>
      <c r="DLX53" s="80"/>
      <c r="DLY53" s="80"/>
      <c r="DLZ53" s="80"/>
      <c r="DMA53" s="80"/>
      <c r="DMB53" s="80"/>
      <c r="DMC53" s="80"/>
      <c r="DMD53" s="80"/>
      <c r="DME53" s="80"/>
      <c r="DMF53" s="80"/>
      <c r="DMG53" s="80"/>
      <c r="DMH53" s="80"/>
      <c r="DMI53" s="80"/>
      <c r="DMJ53" s="80"/>
      <c r="DMK53" s="80"/>
      <c r="DML53" s="80"/>
      <c r="DMM53" s="80"/>
      <c r="DMN53" s="80"/>
      <c r="DMO53" s="80"/>
      <c r="DMP53" s="80"/>
      <c r="DMQ53" s="80"/>
      <c r="DMR53" s="80"/>
      <c r="DMS53" s="80"/>
      <c r="DMT53" s="80"/>
      <c r="DMU53" s="80"/>
      <c r="DMV53" s="80"/>
      <c r="DMW53" s="80"/>
      <c r="DMX53" s="80"/>
      <c r="DMY53" s="80"/>
      <c r="DMZ53" s="80"/>
      <c r="DNA53" s="80"/>
      <c r="DNB53" s="80"/>
      <c r="DNC53" s="80"/>
      <c r="DND53" s="80"/>
      <c r="DNE53" s="80"/>
      <c r="DNF53" s="80"/>
      <c r="DNG53" s="80"/>
      <c r="DNH53" s="80"/>
      <c r="DNI53" s="80"/>
      <c r="DNJ53" s="80"/>
      <c r="DNK53" s="80"/>
      <c r="DNL53" s="80"/>
      <c r="DNM53" s="80"/>
      <c r="DNN53" s="80"/>
      <c r="DNO53" s="80"/>
      <c r="DNP53" s="80"/>
      <c r="DNQ53" s="80"/>
      <c r="DNR53" s="80"/>
      <c r="DNS53" s="80"/>
      <c r="DNT53" s="80"/>
      <c r="DNU53" s="80"/>
      <c r="DNV53" s="80"/>
      <c r="DNW53" s="80"/>
      <c r="DNX53" s="80"/>
      <c r="DNY53" s="80"/>
      <c r="DNZ53" s="80"/>
      <c r="DOA53" s="80"/>
      <c r="DOB53" s="80"/>
      <c r="DOC53" s="80"/>
      <c r="DOD53" s="80"/>
      <c r="DOE53" s="80"/>
      <c r="DOF53" s="80"/>
      <c r="DOG53" s="80"/>
      <c r="DOH53" s="80"/>
      <c r="DOI53" s="80"/>
      <c r="DOJ53" s="80"/>
      <c r="DOK53" s="80"/>
      <c r="DOL53" s="80"/>
      <c r="DOM53" s="80"/>
      <c r="DON53" s="80"/>
      <c r="DOO53" s="80"/>
      <c r="DOP53" s="80"/>
      <c r="DOQ53" s="80"/>
      <c r="DOR53" s="80"/>
      <c r="DOS53" s="80"/>
      <c r="DOT53" s="80"/>
      <c r="DOU53" s="80"/>
      <c r="DOV53" s="80"/>
      <c r="DOW53" s="80"/>
      <c r="DOX53" s="80"/>
      <c r="DOY53" s="80"/>
      <c r="DOZ53" s="80"/>
      <c r="DPA53" s="80"/>
      <c r="DPB53" s="80"/>
      <c r="DPC53" s="80"/>
      <c r="DPD53" s="80"/>
      <c r="DPE53" s="80"/>
      <c r="DPF53" s="80"/>
      <c r="DPG53" s="80"/>
      <c r="DPH53" s="80"/>
      <c r="DPI53" s="80"/>
      <c r="DPJ53" s="80"/>
      <c r="DPK53" s="80"/>
      <c r="DPL53" s="80"/>
      <c r="DPM53" s="80"/>
      <c r="DPN53" s="80"/>
      <c r="DPO53" s="80"/>
      <c r="DPP53" s="80"/>
      <c r="DPQ53" s="80"/>
      <c r="DPR53" s="80"/>
      <c r="DPS53" s="80"/>
      <c r="DPT53" s="80"/>
      <c r="DPU53" s="80"/>
      <c r="DPV53" s="80"/>
      <c r="DPW53" s="80"/>
      <c r="DPX53" s="80"/>
      <c r="DPY53" s="80"/>
      <c r="DPZ53" s="80"/>
      <c r="DQA53" s="80"/>
      <c r="DQB53" s="80"/>
      <c r="DQC53" s="80"/>
      <c r="DQD53" s="80"/>
      <c r="DQE53" s="80"/>
      <c r="DQF53" s="80"/>
      <c r="DQG53" s="80"/>
      <c r="DQH53" s="80"/>
      <c r="DQI53" s="80"/>
      <c r="DQJ53" s="80"/>
      <c r="DQK53" s="80"/>
      <c r="DQL53" s="80"/>
      <c r="DQM53" s="80"/>
      <c r="DQN53" s="80"/>
      <c r="DQO53" s="80"/>
      <c r="DQP53" s="80"/>
      <c r="DQQ53" s="80"/>
      <c r="DQR53" s="80"/>
      <c r="DQS53" s="80"/>
      <c r="DQT53" s="80"/>
      <c r="DQU53" s="80"/>
      <c r="DQV53" s="80"/>
      <c r="DQW53" s="80"/>
      <c r="DQX53" s="80"/>
      <c r="DQY53" s="80"/>
      <c r="DQZ53" s="80"/>
      <c r="DRA53" s="80"/>
      <c r="DRB53" s="80"/>
      <c r="DRC53" s="80"/>
      <c r="DRD53" s="80"/>
      <c r="DRE53" s="80"/>
      <c r="DRF53" s="80"/>
      <c r="DRG53" s="80"/>
      <c r="DRH53" s="80"/>
      <c r="DRI53" s="80"/>
      <c r="DRJ53" s="80"/>
      <c r="DRK53" s="80"/>
      <c r="DRL53" s="80"/>
      <c r="DRM53" s="80"/>
      <c r="DRN53" s="80"/>
      <c r="DRO53" s="80"/>
      <c r="DRP53" s="80"/>
      <c r="DRQ53" s="80"/>
      <c r="DRR53" s="80"/>
      <c r="DRS53" s="80"/>
      <c r="DRT53" s="80"/>
      <c r="DRU53" s="80"/>
      <c r="DRV53" s="80"/>
      <c r="DRW53" s="80"/>
      <c r="DRX53" s="80"/>
      <c r="DRY53" s="80"/>
      <c r="DRZ53" s="80"/>
      <c r="DSA53" s="80"/>
      <c r="DSB53" s="80"/>
      <c r="DSC53" s="80"/>
      <c r="DSD53" s="80"/>
      <c r="DSE53" s="80"/>
      <c r="DSF53" s="80"/>
      <c r="DSG53" s="80"/>
      <c r="DSH53" s="80"/>
      <c r="DSI53" s="80"/>
      <c r="DSJ53" s="80"/>
      <c r="DSK53" s="80"/>
      <c r="DSL53" s="80"/>
      <c r="DSM53" s="80"/>
      <c r="DSN53" s="80"/>
      <c r="DSO53" s="80"/>
      <c r="DSP53" s="80"/>
      <c r="DSQ53" s="80"/>
      <c r="DSR53" s="80"/>
      <c r="DSS53" s="80"/>
      <c r="DST53" s="80"/>
      <c r="DSU53" s="80"/>
      <c r="DSV53" s="80"/>
      <c r="DSW53" s="80"/>
      <c r="DSX53" s="80"/>
      <c r="DSY53" s="80"/>
      <c r="DSZ53" s="80"/>
      <c r="DTA53" s="80"/>
      <c r="DTB53" s="80"/>
      <c r="DTC53" s="80"/>
      <c r="DTD53" s="80"/>
      <c r="DTE53" s="80"/>
      <c r="DTF53" s="80"/>
      <c r="DTG53" s="80"/>
      <c r="DTH53" s="80"/>
      <c r="DTI53" s="80"/>
      <c r="DTJ53" s="80"/>
      <c r="DTK53" s="80"/>
      <c r="DTL53" s="80"/>
      <c r="DTM53" s="80"/>
      <c r="DTN53" s="80"/>
      <c r="DTO53" s="80"/>
      <c r="DTP53" s="80"/>
      <c r="DTQ53" s="80"/>
      <c r="DTR53" s="80"/>
      <c r="DTS53" s="80"/>
      <c r="DTT53" s="80"/>
      <c r="DTU53" s="80"/>
      <c r="DTV53" s="80"/>
      <c r="DTW53" s="80"/>
      <c r="DTX53" s="80"/>
      <c r="DTY53" s="80"/>
      <c r="DTZ53" s="80"/>
      <c r="DUA53" s="80"/>
      <c r="DUB53" s="80"/>
      <c r="DUC53" s="80"/>
      <c r="DUD53" s="80"/>
      <c r="DUE53" s="80"/>
      <c r="DUF53" s="80"/>
      <c r="DUG53" s="80"/>
      <c r="DUH53" s="80"/>
      <c r="DUI53" s="80"/>
      <c r="DUJ53" s="80"/>
      <c r="DUK53" s="80"/>
      <c r="DUL53" s="80"/>
      <c r="DUM53" s="80"/>
      <c r="DUN53" s="80"/>
      <c r="DUO53" s="80"/>
      <c r="DUP53" s="80"/>
      <c r="DUQ53" s="80"/>
      <c r="DUR53" s="80"/>
      <c r="DUS53" s="80"/>
      <c r="DUT53" s="80"/>
      <c r="DUU53" s="80"/>
      <c r="DUV53" s="80"/>
      <c r="DUW53" s="80"/>
      <c r="DUX53" s="80"/>
      <c r="DUY53" s="80"/>
      <c r="DUZ53" s="80"/>
      <c r="DVA53" s="80"/>
      <c r="DVB53" s="80"/>
      <c r="DVC53" s="80"/>
      <c r="DVD53" s="80"/>
      <c r="DVE53" s="80"/>
      <c r="DVF53" s="80"/>
      <c r="DVG53" s="80"/>
      <c r="DVH53" s="80"/>
      <c r="DVI53" s="80"/>
      <c r="DVJ53" s="80"/>
      <c r="DVK53" s="80"/>
      <c r="DVL53" s="80"/>
      <c r="DVM53" s="80"/>
      <c r="DVN53" s="80"/>
      <c r="DVO53" s="80"/>
      <c r="DVP53" s="80"/>
      <c r="DVQ53" s="80"/>
      <c r="DVR53" s="80"/>
      <c r="DVS53" s="80"/>
      <c r="DVT53" s="80"/>
      <c r="DVU53" s="80"/>
      <c r="DVV53" s="80"/>
      <c r="DVW53" s="80"/>
      <c r="DVX53" s="80"/>
      <c r="DVY53" s="80"/>
      <c r="DVZ53" s="80"/>
      <c r="DWA53" s="80"/>
      <c r="DWB53" s="80"/>
      <c r="DWC53" s="80"/>
      <c r="DWD53" s="80"/>
      <c r="DWE53" s="80"/>
      <c r="DWF53" s="80"/>
      <c r="DWG53" s="80"/>
      <c r="DWH53" s="80"/>
      <c r="DWI53" s="80"/>
      <c r="DWJ53" s="80"/>
      <c r="DWK53" s="80"/>
      <c r="DWL53" s="80"/>
      <c r="DWM53" s="80"/>
      <c r="DWN53" s="80"/>
      <c r="DWO53" s="80"/>
      <c r="DWP53" s="80"/>
      <c r="DWQ53" s="80"/>
      <c r="DWR53" s="80"/>
      <c r="DWS53" s="80"/>
      <c r="DWT53" s="80"/>
      <c r="DWU53" s="80"/>
      <c r="DWV53" s="80"/>
      <c r="DWW53" s="80"/>
      <c r="DWX53" s="80"/>
      <c r="DWY53" s="80"/>
      <c r="DWZ53" s="80"/>
      <c r="DXA53" s="80"/>
      <c r="DXB53" s="80"/>
      <c r="DXC53" s="80"/>
      <c r="DXD53" s="80"/>
      <c r="DXE53" s="80"/>
      <c r="DXF53" s="80"/>
      <c r="DXG53" s="80"/>
      <c r="DXH53" s="80"/>
      <c r="DXI53" s="80"/>
      <c r="DXJ53" s="80"/>
      <c r="DXK53" s="80"/>
      <c r="DXL53" s="80"/>
      <c r="DXM53" s="80"/>
      <c r="DXN53" s="80"/>
      <c r="DXO53" s="80"/>
      <c r="DXP53" s="80"/>
      <c r="DXQ53" s="80"/>
      <c r="DXR53" s="80"/>
      <c r="DXS53" s="80"/>
      <c r="DXT53" s="80"/>
      <c r="DXU53" s="80"/>
      <c r="DXV53" s="80"/>
      <c r="DXW53" s="80"/>
      <c r="DXX53" s="80"/>
      <c r="DXY53" s="80"/>
      <c r="DXZ53" s="80"/>
      <c r="DYA53" s="80"/>
      <c r="DYB53" s="80"/>
      <c r="DYC53" s="80"/>
      <c r="DYD53" s="80"/>
      <c r="DYE53" s="80"/>
      <c r="DYF53" s="80"/>
      <c r="DYG53" s="80"/>
      <c r="DYH53" s="80"/>
      <c r="DYI53" s="80"/>
      <c r="DYJ53" s="80"/>
      <c r="DYK53" s="80"/>
      <c r="DYL53" s="80"/>
      <c r="DYM53" s="80"/>
      <c r="DYN53" s="80"/>
      <c r="DYO53" s="80"/>
      <c r="DYP53" s="80"/>
      <c r="DYQ53" s="80"/>
      <c r="DYR53" s="80"/>
      <c r="DYS53" s="80"/>
      <c r="DYT53" s="80"/>
      <c r="DYU53" s="80"/>
      <c r="DYV53" s="80"/>
      <c r="DYW53" s="80"/>
      <c r="DYX53" s="80"/>
      <c r="DYY53" s="80"/>
      <c r="DYZ53" s="80"/>
      <c r="DZA53" s="80"/>
      <c r="DZB53" s="80"/>
      <c r="DZC53" s="80"/>
      <c r="DZD53" s="80"/>
      <c r="DZE53" s="80"/>
      <c r="DZF53" s="80"/>
      <c r="DZG53" s="80"/>
      <c r="DZH53" s="80"/>
      <c r="DZI53" s="80"/>
      <c r="DZJ53" s="80"/>
      <c r="DZK53" s="80"/>
      <c r="DZL53" s="80"/>
      <c r="DZM53" s="80"/>
      <c r="DZN53" s="80"/>
      <c r="DZO53" s="80"/>
      <c r="DZP53" s="80"/>
      <c r="DZQ53" s="80"/>
      <c r="DZR53" s="80"/>
      <c r="DZS53" s="80"/>
      <c r="DZT53" s="80"/>
      <c r="DZU53" s="80"/>
      <c r="DZV53" s="80"/>
      <c r="DZW53" s="80"/>
      <c r="DZX53" s="80"/>
      <c r="DZY53" s="80"/>
      <c r="DZZ53" s="80"/>
      <c r="EAA53" s="80"/>
      <c r="EAB53" s="80"/>
      <c r="EAC53" s="80"/>
      <c r="EAD53" s="80"/>
      <c r="EAE53" s="80"/>
      <c r="EAF53" s="80"/>
      <c r="EAG53" s="80"/>
      <c r="EAH53" s="80"/>
      <c r="EAI53" s="80"/>
      <c r="EAJ53" s="80"/>
      <c r="EAK53" s="80"/>
      <c r="EAL53" s="80"/>
      <c r="EAM53" s="80"/>
      <c r="EAN53" s="80"/>
      <c r="EAO53" s="80"/>
      <c r="EAP53" s="80"/>
      <c r="EAQ53" s="80"/>
      <c r="EAR53" s="80"/>
      <c r="EAS53" s="80"/>
      <c r="EAT53" s="80"/>
      <c r="EAU53" s="80"/>
      <c r="EAV53" s="80"/>
      <c r="EAW53" s="80"/>
      <c r="EAX53" s="80"/>
      <c r="EAY53" s="80"/>
      <c r="EAZ53" s="80"/>
      <c r="EBA53" s="80"/>
      <c r="EBB53" s="80"/>
      <c r="EBC53" s="80"/>
      <c r="EBD53" s="80"/>
      <c r="EBE53" s="80"/>
      <c r="EBF53" s="80"/>
      <c r="EBG53" s="80"/>
      <c r="EBH53" s="80"/>
      <c r="EBI53" s="80"/>
      <c r="EBJ53" s="80"/>
      <c r="EBK53" s="80"/>
      <c r="EBL53" s="80"/>
      <c r="EBM53" s="80"/>
      <c r="EBN53" s="80"/>
      <c r="EBO53" s="80"/>
      <c r="EBP53" s="80"/>
      <c r="EBQ53" s="80"/>
      <c r="EBR53" s="80"/>
      <c r="EBS53" s="80"/>
      <c r="EBT53" s="80"/>
      <c r="EBU53" s="80"/>
      <c r="EBV53" s="80"/>
      <c r="EBW53" s="80"/>
      <c r="EBX53" s="80"/>
      <c r="EBY53" s="80"/>
      <c r="EBZ53" s="80"/>
      <c r="ECA53" s="80"/>
      <c r="ECB53" s="80"/>
      <c r="ECC53" s="80"/>
      <c r="ECD53" s="80"/>
      <c r="ECE53" s="80"/>
      <c r="ECF53" s="80"/>
      <c r="ECG53" s="80"/>
      <c r="ECH53" s="80"/>
      <c r="ECI53" s="80"/>
      <c r="ECJ53" s="80"/>
      <c r="ECK53" s="80"/>
      <c r="ECL53" s="80"/>
      <c r="ECM53" s="80"/>
      <c r="ECN53" s="80"/>
      <c r="ECO53" s="80"/>
      <c r="ECP53" s="80"/>
      <c r="ECQ53" s="80"/>
      <c r="ECR53" s="80"/>
      <c r="ECS53" s="80"/>
      <c r="ECT53" s="80"/>
      <c r="ECU53" s="80"/>
      <c r="ECV53" s="80"/>
      <c r="ECW53" s="80"/>
      <c r="ECX53" s="80"/>
      <c r="ECY53" s="80"/>
      <c r="ECZ53" s="80"/>
      <c r="EDA53" s="80"/>
      <c r="EDB53" s="80"/>
      <c r="EDC53" s="80"/>
      <c r="EDD53" s="80"/>
      <c r="EDE53" s="80"/>
      <c r="EDF53" s="80"/>
      <c r="EDG53" s="80"/>
      <c r="EDH53" s="80"/>
      <c r="EDI53" s="80"/>
      <c r="EDJ53" s="80"/>
      <c r="EDK53" s="80"/>
      <c r="EDL53" s="80"/>
      <c r="EDM53" s="80"/>
      <c r="EDN53" s="80"/>
      <c r="EDO53" s="80"/>
      <c r="EDP53" s="80"/>
      <c r="EDQ53" s="80"/>
      <c r="EDR53" s="80"/>
      <c r="EDS53" s="80"/>
      <c r="EDT53" s="80"/>
      <c r="EDU53" s="80"/>
      <c r="EDV53" s="80"/>
      <c r="EDW53" s="80"/>
      <c r="EDX53" s="80"/>
      <c r="EDY53" s="80"/>
      <c r="EDZ53" s="80"/>
      <c r="EEA53" s="80"/>
      <c r="EEB53" s="80"/>
      <c r="EEC53" s="80"/>
      <c r="EED53" s="80"/>
      <c r="EEE53" s="80"/>
      <c r="EEF53" s="80"/>
      <c r="EEG53" s="80"/>
      <c r="EEH53" s="80"/>
      <c r="EEI53" s="80"/>
      <c r="EEJ53" s="80"/>
      <c r="EEK53" s="80"/>
      <c r="EEL53" s="80"/>
      <c r="EEM53" s="80"/>
      <c r="EEN53" s="80"/>
      <c r="EEO53" s="80"/>
      <c r="EEP53" s="80"/>
      <c r="EEQ53" s="80"/>
      <c r="EER53" s="80"/>
      <c r="EES53" s="80"/>
      <c r="EET53" s="80"/>
      <c r="EEU53" s="80"/>
      <c r="EEV53" s="80"/>
      <c r="EEW53" s="80"/>
      <c r="EEX53" s="80"/>
      <c r="EEY53" s="80"/>
      <c r="EEZ53" s="80"/>
      <c r="EFA53" s="80"/>
      <c r="EFB53" s="80"/>
      <c r="EFC53" s="80"/>
      <c r="EFD53" s="80"/>
      <c r="EFE53" s="80"/>
      <c r="EFF53" s="80"/>
      <c r="EFG53" s="80"/>
      <c r="EFH53" s="80"/>
      <c r="EFI53" s="80"/>
      <c r="EFJ53" s="80"/>
      <c r="EFK53" s="80"/>
      <c r="EFL53" s="80"/>
      <c r="EFM53" s="80"/>
      <c r="EFN53" s="80"/>
      <c r="EFO53" s="80"/>
      <c r="EFP53" s="80"/>
      <c r="EFQ53" s="80"/>
      <c r="EFR53" s="80"/>
      <c r="EFS53" s="80"/>
      <c r="EFT53" s="80"/>
      <c r="EFU53" s="80"/>
      <c r="EFV53" s="80"/>
      <c r="EFW53" s="80"/>
      <c r="EFX53" s="80"/>
      <c r="EFY53" s="80"/>
      <c r="EFZ53" s="80"/>
      <c r="EGA53" s="80"/>
      <c r="EGB53" s="80"/>
      <c r="EGC53" s="80"/>
      <c r="EGD53" s="80"/>
      <c r="EGE53" s="80"/>
      <c r="EGF53" s="80"/>
      <c r="EGG53" s="80"/>
      <c r="EGH53" s="80"/>
      <c r="EGI53" s="80"/>
      <c r="EGJ53" s="80"/>
      <c r="EGK53" s="80"/>
      <c r="EGL53" s="80"/>
      <c r="EGM53" s="80"/>
      <c r="EGN53" s="80"/>
      <c r="EGO53" s="80"/>
      <c r="EGP53" s="80"/>
      <c r="EGQ53" s="80"/>
      <c r="EGR53" s="80"/>
      <c r="EGS53" s="80"/>
      <c r="EGT53" s="80"/>
      <c r="EGU53" s="80"/>
      <c r="EGV53" s="80"/>
      <c r="EGW53" s="80"/>
      <c r="EGX53" s="80"/>
      <c r="EGY53" s="80"/>
      <c r="EGZ53" s="80"/>
      <c r="EHA53" s="80"/>
      <c r="EHB53" s="80"/>
      <c r="EHC53" s="80"/>
      <c r="EHD53" s="80"/>
      <c r="EHE53" s="80"/>
      <c r="EHF53" s="80"/>
      <c r="EHG53" s="80"/>
      <c r="EHH53" s="80"/>
      <c r="EHI53" s="80"/>
      <c r="EHJ53" s="80"/>
      <c r="EHK53" s="80"/>
      <c r="EHL53" s="80"/>
      <c r="EHM53" s="80"/>
      <c r="EHN53" s="80"/>
      <c r="EHO53" s="80"/>
      <c r="EHP53" s="80"/>
      <c r="EHQ53" s="80"/>
      <c r="EHR53" s="80"/>
      <c r="EHS53" s="80"/>
      <c r="EHT53" s="80"/>
      <c r="EHU53" s="80"/>
      <c r="EHV53" s="80"/>
      <c r="EHW53" s="80"/>
      <c r="EHX53" s="80"/>
      <c r="EHY53" s="80"/>
      <c r="EHZ53" s="80"/>
      <c r="EIA53" s="80"/>
      <c r="EIB53" s="80"/>
      <c r="EIC53" s="80"/>
      <c r="EID53" s="80"/>
      <c r="EIE53" s="80"/>
      <c r="EIF53" s="80"/>
      <c r="EIG53" s="80"/>
      <c r="EIH53" s="80"/>
      <c r="EII53" s="80"/>
      <c r="EIJ53" s="80"/>
      <c r="EIK53" s="80"/>
      <c r="EIL53" s="80"/>
      <c r="EIM53" s="80"/>
      <c r="EIN53" s="80"/>
      <c r="EIO53" s="80"/>
      <c r="EIP53" s="80"/>
      <c r="EIQ53" s="80"/>
      <c r="EIR53" s="80"/>
      <c r="EIS53" s="80"/>
      <c r="EIT53" s="80"/>
      <c r="EIU53" s="80"/>
      <c r="EIV53" s="80"/>
      <c r="EIW53" s="80"/>
      <c r="EIX53" s="80"/>
      <c r="EIY53" s="80"/>
      <c r="EIZ53" s="80"/>
      <c r="EJA53" s="80"/>
      <c r="EJB53" s="80"/>
      <c r="EJC53" s="80"/>
      <c r="EJD53" s="80"/>
      <c r="EJE53" s="80"/>
      <c r="EJF53" s="80"/>
      <c r="EJG53" s="80"/>
      <c r="EJH53" s="80"/>
      <c r="EJI53" s="80"/>
      <c r="EJJ53" s="80"/>
      <c r="EJK53" s="80"/>
      <c r="EJL53" s="80"/>
      <c r="EJM53" s="80"/>
      <c r="EJN53" s="80"/>
      <c r="EJO53" s="80"/>
      <c r="EJP53" s="80"/>
      <c r="EJQ53" s="80"/>
      <c r="EJR53" s="80"/>
      <c r="EJS53" s="80"/>
      <c r="EJT53" s="80"/>
      <c r="EJU53" s="80"/>
      <c r="EJV53" s="80"/>
      <c r="EJW53" s="80"/>
      <c r="EJX53" s="80"/>
      <c r="EJY53" s="80"/>
      <c r="EJZ53" s="80"/>
      <c r="EKA53" s="80"/>
      <c r="EKB53" s="80"/>
      <c r="EKC53" s="80"/>
      <c r="EKD53" s="80"/>
      <c r="EKE53" s="80"/>
      <c r="EKF53" s="80"/>
      <c r="EKG53" s="80"/>
      <c r="EKH53" s="80"/>
      <c r="EKI53" s="80"/>
      <c r="EKJ53" s="80"/>
      <c r="EKK53" s="80"/>
      <c r="EKL53" s="80"/>
      <c r="EKM53" s="80"/>
      <c r="EKN53" s="80"/>
      <c r="EKO53" s="80"/>
      <c r="EKP53" s="80"/>
      <c r="EKQ53" s="80"/>
      <c r="EKR53" s="80"/>
      <c r="EKS53" s="80"/>
      <c r="EKT53" s="80"/>
      <c r="EKU53" s="80"/>
      <c r="EKV53" s="80"/>
      <c r="EKW53" s="80"/>
      <c r="EKX53" s="80"/>
      <c r="EKY53" s="80"/>
      <c r="EKZ53" s="80"/>
      <c r="ELA53" s="80"/>
      <c r="ELB53" s="80"/>
      <c r="ELC53" s="80"/>
      <c r="ELD53" s="80"/>
      <c r="ELE53" s="80"/>
      <c r="ELF53" s="80"/>
      <c r="ELG53" s="80"/>
      <c r="ELH53" s="80"/>
      <c r="ELI53" s="80"/>
      <c r="ELJ53" s="80"/>
      <c r="ELK53" s="80"/>
      <c r="ELL53" s="80"/>
      <c r="ELM53" s="80"/>
      <c r="ELN53" s="80"/>
      <c r="ELO53" s="80"/>
      <c r="ELP53" s="80"/>
      <c r="ELQ53" s="80"/>
      <c r="ELR53" s="80"/>
      <c r="ELS53" s="80"/>
      <c r="ELT53" s="80"/>
      <c r="ELU53" s="80"/>
      <c r="ELV53" s="80"/>
      <c r="ELW53" s="80"/>
      <c r="ELX53" s="80"/>
      <c r="ELY53" s="80"/>
      <c r="ELZ53" s="80"/>
      <c r="EMA53" s="80"/>
      <c r="EMB53" s="80"/>
      <c r="EMC53" s="80"/>
      <c r="EMD53" s="80"/>
      <c r="EME53" s="80"/>
      <c r="EMF53" s="80"/>
      <c r="EMG53" s="80"/>
      <c r="EMH53" s="80"/>
      <c r="EMI53" s="80"/>
      <c r="EMJ53" s="80"/>
      <c r="EMK53" s="80"/>
      <c r="EML53" s="80"/>
      <c r="EMM53" s="80"/>
      <c r="EMN53" s="80"/>
      <c r="EMO53" s="80"/>
      <c r="EMP53" s="80"/>
      <c r="EMQ53" s="80"/>
      <c r="EMR53" s="80"/>
      <c r="EMS53" s="80"/>
      <c r="EMT53" s="80"/>
      <c r="EMU53" s="80"/>
      <c r="EMV53" s="80"/>
      <c r="EMW53" s="80"/>
      <c r="EMX53" s="80"/>
      <c r="EMY53" s="80"/>
      <c r="EMZ53" s="80"/>
      <c r="ENA53" s="80"/>
      <c r="ENB53" s="80"/>
      <c r="ENC53" s="80"/>
      <c r="END53" s="80"/>
      <c r="ENE53" s="80"/>
      <c r="ENF53" s="80"/>
      <c r="ENG53" s="80"/>
      <c r="ENH53" s="80"/>
      <c r="ENI53" s="80"/>
      <c r="ENJ53" s="80"/>
      <c r="ENK53" s="80"/>
      <c r="ENL53" s="80"/>
      <c r="ENM53" s="80"/>
      <c r="ENN53" s="80"/>
      <c r="ENO53" s="80"/>
      <c r="ENP53" s="80"/>
      <c r="ENQ53" s="80"/>
      <c r="ENR53" s="80"/>
      <c r="ENS53" s="80"/>
      <c r="ENT53" s="80"/>
      <c r="ENU53" s="80"/>
      <c r="ENV53" s="80"/>
      <c r="ENW53" s="80"/>
      <c r="ENX53" s="80"/>
      <c r="ENY53" s="80"/>
      <c r="ENZ53" s="80"/>
      <c r="EOA53" s="80"/>
      <c r="EOB53" s="80"/>
      <c r="EOC53" s="80"/>
      <c r="EOD53" s="80"/>
      <c r="EOE53" s="80"/>
      <c r="EOF53" s="80"/>
      <c r="EOG53" s="80"/>
      <c r="EOH53" s="80"/>
      <c r="EOI53" s="80"/>
      <c r="EOJ53" s="80"/>
      <c r="EOK53" s="80"/>
      <c r="EOL53" s="80"/>
      <c r="EOM53" s="80"/>
      <c r="EON53" s="80"/>
      <c r="EOO53" s="80"/>
      <c r="EOP53" s="80"/>
      <c r="EOQ53" s="80"/>
      <c r="EOR53" s="80"/>
      <c r="EOS53" s="80"/>
      <c r="EOT53" s="80"/>
      <c r="EOU53" s="80"/>
      <c r="EOV53" s="80"/>
      <c r="EOW53" s="80"/>
      <c r="EOX53" s="80"/>
      <c r="EOY53" s="80"/>
      <c r="EOZ53" s="80"/>
      <c r="EPA53" s="80"/>
      <c r="EPB53" s="80"/>
      <c r="EPC53" s="80"/>
      <c r="EPD53" s="80"/>
      <c r="EPE53" s="80"/>
      <c r="EPF53" s="80"/>
      <c r="EPG53" s="80"/>
      <c r="EPH53" s="80"/>
      <c r="EPI53" s="80"/>
      <c r="EPJ53" s="80"/>
      <c r="EPK53" s="80"/>
      <c r="EPL53" s="80"/>
      <c r="EPM53" s="80"/>
      <c r="EPN53" s="80"/>
      <c r="EPO53" s="80"/>
      <c r="EPP53" s="80"/>
      <c r="EPQ53" s="80"/>
      <c r="EPR53" s="80"/>
      <c r="EPS53" s="80"/>
      <c r="EPT53" s="80"/>
      <c r="EPU53" s="80"/>
      <c r="EPV53" s="80"/>
      <c r="EPW53" s="80"/>
      <c r="EPX53" s="80"/>
      <c r="EPY53" s="80"/>
      <c r="EPZ53" s="80"/>
      <c r="EQA53" s="80"/>
      <c r="EQB53" s="80"/>
      <c r="EQC53" s="80"/>
      <c r="EQD53" s="80"/>
      <c r="EQE53" s="80"/>
      <c r="EQF53" s="80"/>
      <c r="EQG53" s="80"/>
      <c r="EQH53" s="80"/>
      <c r="EQI53" s="80"/>
      <c r="EQJ53" s="80"/>
      <c r="EQK53" s="80"/>
      <c r="EQL53" s="80"/>
      <c r="EQM53" s="80"/>
      <c r="EQN53" s="80"/>
      <c r="EQO53" s="80"/>
      <c r="EQP53" s="80"/>
      <c r="EQQ53" s="80"/>
      <c r="EQR53" s="80"/>
      <c r="EQS53" s="80"/>
      <c r="EQT53" s="80"/>
      <c r="EQU53" s="80"/>
      <c r="EQV53" s="80"/>
      <c r="EQW53" s="80"/>
      <c r="EQX53" s="80"/>
      <c r="EQY53" s="80"/>
      <c r="EQZ53" s="80"/>
      <c r="ERA53" s="80"/>
      <c r="ERB53" s="80"/>
      <c r="ERC53" s="80"/>
      <c r="ERD53" s="80"/>
      <c r="ERE53" s="80"/>
      <c r="ERF53" s="80"/>
      <c r="ERG53" s="80"/>
      <c r="ERH53" s="80"/>
      <c r="ERI53" s="80"/>
      <c r="ERJ53" s="80"/>
      <c r="ERK53" s="80"/>
      <c r="ERL53" s="80"/>
      <c r="ERM53" s="80"/>
      <c r="ERN53" s="80"/>
      <c r="ERO53" s="80"/>
      <c r="ERP53" s="80"/>
      <c r="ERQ53" s="80"/>
      <c r="ERR53" s="80"/>
      <c r="ERS53" s="80"/>
      <c r="ERT53" s="80"/>
      <c r="ERU53" s="80"/>
      <c r="ERV53" s="80"/>
      <c r="ERW53" s="80"/>
      <c r="ERX53" s="80"/>
      <c r="ERY53" s="80"/>
      <c r="ERZ53" s="80"/>
      <c r="ESA53" s="80"/>
      <c r="ESB53" s="80"/>
      <c r="ESC53" s="80"/>
      <c r="ESD53" s="80"/>
      <c r="ESE53" s="80"/>
      <c r="ESF53" s="80"/>
      <c r="ESG53" s="80"/>
      <c r="ESH53" s="80"/>
      <c r="ESI53" s="80"/>
      <c r="ESJ53" s="80"/>
      <c r="ESK53" s="80"/>
      <c r="ESL53" s="80"/>
      <c r="ESM53" s="80"/>
      <c r="ESN53" s="80"/>
      <c r="ESO53" s="80"/>
      <c r="ESP53" s="80"/>
      <c r="ESQ53" s="80"/>
      <c r="ESR53" s="80"/>
      <c r="ESS53" s="80"/>
      <c r="EST53" s="80"/>
      <c r="ESU53" s="80"/>
      <c r="ESV53" s="80"/>
      <c r="ESW53" s="80"/>
      <c r="ESX53" s="80"/>
      <c r="ESY53" s="80"/>
      <c r="ESZ53" s="80"/>
      <c r="ETA53" s="80"/>
      <c r="ETB53" s="80"/>
      <c r="ETC53" s="80"/>
      <c r="ETD53" s="80"/>
      <c r="ETE53" s="80"/>
      <c r="ETF53" s="80"/>
      <c r="ETG53" s="80"/>
      <c r="ETH53" s="80"/>
      <c r="ETI53" s="80"/>
      <c r="ETJ53" s="80"/>
      <c r="ETK53" s="80"/>
      <c r="ETL53" s="80"/>
      <c r="ETM53" s="80"/>
      <c r="ETN53" s="80"/>
      <c r="ETO53" s="80"/>
      <c r="ETP53" s="80"/>
      <c r="ETQ53" s="80"/>
      <c r="ETR53" s="80"/>
      <c r="ETS53" s="80"/>
      <c r="ETT53" s="80"/>
      <c r="ETU53" s="80"/>
      <c r="ETV53" s="80"/>
      <c r="ETW53" s="80"/>
      <c r="ETX53" s="80"/>
      <c r="ETY53" s="80"/>
      <c r="ETZ53" s="80"/>
      <c r="EUA53" s="80"/>
      <c r="EUB53" s="80"/>
      <c r="EUC53" s="80"/>
      <c r="EUD53" s="80"/>
      <c r="EUE53" s="80"/>
      <c r="EUF53" s="80"/>
      <c r="EUG53" s="80"/>
      <c r="EUH53" s="80"/>
      <c r="EUI53" s="80"/>
      <c r="EUJ53" s="80"/>
      <c r="EUK53" s="80"/>
      <c r="EUL53" s="80"/>
      <c r="EUM53" s="80"/>
      <c r="EUN53" s="80"/>
      <c r="EUO53" s="80"/>
      <c r="EUP53" s="80"/>
      <c r="EUQ53" s="80"/>
      <c r="EUR53" s="80"/>
      <c r="EUS53" s="80"/>
      <c r="EUT53" s="80"/>
      <c r="EUU53" s="80"/>
      <c r="EUV53" s="80"/>
      <c r="EUW53" s="80"/>
      <c r="EUX53" s="80"/>
      <c r="EUY53" s="80"/>
      <c r="EUZ53" s="80"/>
      <c r="EVA53" s="80"/>
      <c r="EVB53" s="80"/>
      <c r="EVC53" s="80"/>
      <c r="EVD53" s="80"/>
      <c r="EVE53" s="80"/>
      <c r="EVF53" s="80"/>
      <c r="EVG53" s="80"/>
      <c r="EVH53" s="80"/>
      <c r="EVI53" s="80"/>
      <c r="EVJ53" s="80"/>
      <c r="EVK53" s="80"/>
      <c r="EVL53" s="80"/>
      <c r="EVM53" s="80"/>
      <c r="EVN53" s="80"/>
      <c r="EVO53" s="80"/>
      <c r="EVP53" s="80"/>
      <c r="EVQ53" s="80"/>
      <c r="EVR53" s="80"/>
      <c r="EVS53" s="80"/>
      <c r="EVT53" s="80"/>
      <c r="EVU53" s="80"/>
      <c r="EVV53" s="80"/>
      <c r="EVW53" s="80"/>
      <c r="EVX53" s="80"/>
      <c r="EVY53" s="80"/>
      <c r="EVZ53" s="80"/>
      <c r="EWA53" s="80"/>
      <c r="EWB53" s="80"/>
      <c r="EWC53" s="80"/>
      <c r="EWD53" s="80"/>
      <c r="EWE53" s="80"/>
      <c r="EWF53" s="80"/>
      <c r="EWG53" s="80"/>
      <c r="EWH53" s="80"/>
      <c r="EWI53" s="80"/>
      <c r="EWJ53" s="80"/>
      <c r="EWK53" s="80"/>
      <c r="EWL53" s="80"/>
      <c r="EWM53" s="80"/>
      <c r="EWN53" s="80"/>
      <c r="EWO53" s="80"/>
      <c r="EWP53" s="80"/>
      <c r="EWQ53" s="80"/>
      <c r="EWR53" s="80"/>
      <c r="EWS53" s="80"/>
      <c r="EWT53" s="80"/>
      <c r="EWU53" s="80"/>
      <c r="EWV53" s="80"/>
      <c r="EWW53" s="80"/>
      <c r="EWX53" s="80"/>
      <c r="EWY53" s="80"/>
      <c r="EWZ53" s="80"/>
      <c r="EXA53" s="80"/>
      <c r="EXB53" s="80"/>
      <c r="EXC53" s="80"/>
      <c r="EXD53" s="80"/>
      <c r="EXE53" s="80"/>
      <c r="EXF53" s="80"/>
      <c r="EXG53" s="80"/>
      <c r="EXH53" s="80"/>
      <c r="EXI53" s="80"/>
      <c r="EXJ53" s="80"/>
      <c r="EXK53" s="80"/>
      <c r="EXL53" s="80"/>
      <c r="EXM53" s="80"/>
      <c r="EXN53" s="80"/>
      <c r="EXO53" s="80"/>
      <c r="EXP53" s="80"/>
      <c r="EXQ53" s="80"/>
      <c r="EXR53" s="80"/>
      <c r="EXS53" s="80"/>
      <c r="EXT53" s="80"/>
      <c r="EXU53" s="80"/>
      <c r="EXV53" s="80"/>
      <c r="EXW53" s="80"/>
      <c r="EXX53" s="80"/>
      <c r="EXY53" s="80"/>
      <c r="EXZ53" s="80"/>
      <c r="EYA53" s="80"/>
      <c r="EYB53" s="80"/>
      <c r="EYC53" s="80"/>
      <c r="EYD53" s="80"/>
      <c r="EYE53" s="80"/>
      <c r="EYF53" s="80"/>
      <c r="EYG53" s="80"/>
      <c r="EYH53" s="80"/>
      <c r="EYI53" s="80"/>
      <c r="EYJ53" s="80"/>
      <c r="EYK53" s="80"/>
      <c r="EYL53" s="80"/>
      <c r="EYM53" s="80"/>
      <c r="EYN53" s="80"/>
      <c r="EYO53" s="80"/>
      <c r="EYP53" s="80"/>
      <c r="EYQ53" s="80"/>
      <c r="EYR53" s="80"/>
      <c r="EYS53" s="80"/>
      <c r="EYT53" s="80"/>
      <c r="EYU53" s="80"/>
      <c r="EYV53" s="80"/>
      <c r="EYW53" s="80"/>
      <c r="EYX53" s="80"/>
      <c r="EYY53" s="80"/>
      <c r="EYZ53" s="80"/>
      <c r="EZA53" s="80"/>
      <c r="EZB53" s="80"/>
      <c r="EZC53" s="80"/>
      <c r="EZD53" s="80"/>
      <c r="EZE53" s="80"/>
      <c r="EZF53" s="80"/>
      <c r="EZG53" s="80"/>
      <c r="EZH53" s="80"/>
      <c r="EZI53" s="80"/>
      <c r="EZJ53" s="80"/>
      <c r="EZK53" s="80"/>
      <c r="EZL53" s="80"/>
      <c r="EZM53" s="80"/>
      <c r="EZN53" s="80"/>
      <c r="EZO53" s="80"/>
      <c r="EZP53" s="80"/>
      <c r="EZQ53" s="80"/>
      <c r="EZR53" s="80"/>
      <c r="EZS53" s="80"/>
      <c r="EZT53" s="80"/>
      <c r="EZU53" s="80"/>
      <c r="EZV53" s="80"/>
      <c r="EZW53" s="80"/>
      <c r="EZX53" s="80"/>
      <c r="EZY53" s="80"/>
      <c r="EZZ53" s="80"/>
      <c r="FAA53" s="80"/>
      <c r="FAB53" s="80"/>
      <c r="FAC53" s="80"/>
      <c r="FAD53" s="80"/>
      <c r="FAE53" s="80"/>
      <c r="FAF53" s="80"/>
      <c r="FAG53" s="80"/>
      <c r="FAH53" s="80"/>
      <c r="FAI53" s="80"/>
      <c r="FAJ53" s="80"/>
      <c r="FAK53" s="80"/>
      <c r="FAL53" s="80"/>
      <c r="FAM53" s="80"/>
      <c r="FAN53" s="80"/>
      <c r="FAO53" s="80"/>
      <c r="FAP53" s="80"/>
      <c r="FAQ53" s="80"/>
      <c r="FAR53" s="80"/>
      <c r="FAS53" s="80"/>
      <c r="FAT53" s="80"/>
      <c r="FAU53" s="80"/>
      <c r="FAV53" s="80"/>
      <c r="FAW53" s="80"/>
      <c r="FAX53" s="80"/>
      <c r="FAY53" s="80"/>
      <c r="FAZ53" s="80"/>
      <c r="FBA53" s="80"/>
      <c r="FBB53" s="80"/>
      <c r="FBC53" s="80"/>
      <c r="FBD53" s="80"/>
      <c r="FBE53" s="80"/>
      <c r="FBF53" s="80"/>
      <c r="FBG53" s="80"/>
      <c r="FBH53" s="80"/>
      <c r="FBI53" s="80"/>
      <c r="FBJ53" s="80"/>
      <c r="FBK53" s="80"/>
      <c r="FBL53" s="80"/>
      <c r="FBM53" s="80"/>
      <c r="FBN53" s="80"/>
      <c r="FBO53" s="80"/>
      <c r="FBP53" s="80"/>
      <c r="FBQ53" s="80"/>
      <c r="FBR53" s="80"/>
      <c r="FBS53" s="80"/>
      <c r="FBT53" s="80"/>
      <c r="FBU53" s="80"/>
      <c r="FBV53" s="80"/>
      <c r="FBW53" s="80"/>
      <c r="FBX53" s="80"/>
      <c r="FBY53" s="80"/>
      <c r="FBZ53" s="80"/>
      <c r="FCA53" s="80"/>
      <c r="FCB53" s="80"/>
      <c r="FCC53" s="80"/>
      <c r="FCD53" s="80"/>
      <c r="FCE53" s="80"/>
      <c r="FCF53" s="80"/>
      <c r="FCG53" s="80"/>
      <c r="FCH53" s="80"/>
      <c r="FCI53" s="80"/>
      <c r="FCJ53" s="80"/>
      <c r="FCK53" s="80"/>
      <c r="FCL53" s="80"/>
      <c r="FCM53" s="80"/>
      <c r="FCN53" s="80"/>
      <c r="FCO53" s="80"/>
      <c r="FCP53" s="80"/>
      <c r="FCQ53" s="80"/>
      <c r="FCR53" s="80"/>
      <c r="FCS53" s="80"/>
      <c r="FCT53" s="80"/>
      <c r="FCU53" s="80"/>
      <c r="FCV53" s="80"/>
      <c r="FCW53" s="80"/>
      <c r="FCX53" s="80"/>
      <c r="FCY53" s="80"/>
      <c r="FCZ53" s="80"/>
      <c r="FDA53" s="80"/>
      <c r="FDB53" s="80"/>
      <c r="FDC53" s="80"/>
      <c r="FDD53" s="80"/>
      <c r="FDE53" s="80"/>
      <c r="FDF53" s="80"/>
      <c r="FDG53" s="80"/>
      <c r="FDH53" s="80"/>
      <c r="FDI53" s="80"/>
      <c r="FDJ53" s="80"/>
      <c r="FDK53" s="80"/>
      <c r="FDL53" s="80"/>
      <c r="FDM53" s="80"/>
      <c r="FDN53" s="80"/>
      <c r="FDO53" s="80"/>
      <c r="FDP53" s="80"/>
      <c r="FDQ53" s="80"/>
      <c r="FDR53" s="80"/>
      <c r="FDS53" s="80"/>
      <c r="FDT53" s="80"/>
      <c r="FDU53" s="80"/>
      <c r="FDV53" s="80"/>
      <c r="FDW53" s="80"/>
      <c r="FDX53" s="80"/>
      <c r="FDY53" s="80"/>
      <c r="FDZ53" s="80"/>
      <c r="FEA53" s="80"/>
      <c r="FEB53" s="80"/>
      <c r="FEC53" s="80"/>
      <c r="FED53" s="80"/>
      <c r="FEE53" s="80"/>
      <c r="FEF53" s="80"/>
      <c r="FEG53" s="80"/>
      <c r="FEH53" s="80"/>
      <c r="FEI53" s="80"/>
      <c r="FEJ53" s="80"/>
      <c r="FEK53" s="80"/>
      <c r="FEL53" s="80"/>
      <c r="FEM53" s="80"/>
      <c r="FEN53" s="80"/>
      <c r="FEO53" s="80"/>
      <c r="FEP53" s="80"/>
      <c r="FEQ53" s="80"/>
      <c r="FER53" s="80"/>
      <c r="FES53" s="80"/>
      <c r="FET53" s="80"/>
      <c r="FEU53" s="80"/>
      <c r="FEV53" s="80"/>
      <c r="FEW53" s="80"/>
      <c r="FEX53" s="80"/>
      <c r="FEY53" s="80"/>
      <c r="FEZ53" s="80"/>
      <c r="FFA53" s="80"/>
      <c r="FFB53" s="80"/>
      <c r="FFC53" s="80"/>
      <c r="FFD53" s="80"/>
      <c r="FFE53" s="80"/>
      <c r="FFF53" s="80"/>
      <c r="FFG53" s="80"/>
      <c r="FFH53" s="80"/>
      <c r="FFI53" s="80"/>
      <c r="FFJ53" s="80"/>
      <c r="FFK53" s="80"/>
      <c r="FFL53" s="80"/>
      <c r="FFM53" s="80"/>
      <c r="FFN53" s="80"/>
      <c r="FFO53" s="80"/>
      <c r="FFP53" s="80"/>
      <c r="FFQ53" s="80"/>
      <c r="FFR53" s="80"/>
      <c r="FFS53" s="80"/>
      <c r="FFT53" s="80"/>
      <c r="FFU53" s="80"/>
      <c r="FFV53" s="80"/>
      <c r="FFW53" s="80"/>
      <c r="FFX53" s="80"/>
      <c r="FFY53" s="80"/>
      <c r="FFZ53" s="80"/>
      <c r="FGA53" s="80"/>
      <c r="FGB53" s="80"/>
      <c r="FGC53" s="80"/>
      <c r="FGD53" s="80"/>
      <c r="FGE53" s="80"/>
      <c r="FGF53" s="80"/>
      <c r="FGG53" s="80"/>
      <c r="FGH53" s="80"/>
      <c r="FGI53" s="80"/>
      <c r="FGJ53" s="80"/>
      <c r="FGK53" s="80"/>
      <c r="FGL53" s="80"/>
      <c r="FGM53" s="80"/>
      <c r="FGN53" s="80"/>
      <c r="FGO53" s="80"/>
      <c r="FGP53" s="80"/>
      <c r="FGQ53" s="80"/>
      <c r="FGR53" s="80"/>
      <c r="FGS53" s="80"/>
      <c r="FGT53" s="80"/>
      <c r="FGU53" s="80"/>
      <c r="FGV53" s="80"/>
      <c r="FGW53" s="80"/>
      <c r="FGX53" s="80"/>
      <c r="FGY53" s="80"/>
      <c r="FGZ53" s="80"/>
      <c r="FHA53" s="80"/>
      <c r="FHB53" s="80"/>
      <c r="FHC53" s="80"/>
      <c r="FHD53" s="80"/>
      <c r="FHE53" s="80"/>
      <c r="FHF53" s="80"/>
      <c r="FHG53" s="80"/>
      <c r="FHH53" s="80"/>
      <c r="FHI53" s="80"/>
      <c r="FHJ53" s="80"/>
      <c r="FHK53" s="80"/>
      <c r="FHL53" s="80"/>
      <c r="FHM53" s="80"/>
      <c r="FHN53" s="80"/>
      <c r="FHO53" s="80"/>
      <c r="FHP53" s="80"/>
      <c r="FHQ53" s="80"/>
      <c r="FHR53" s="80"/>
      <c r="FHS53" s="80"/>
      <c r="FHT53" s="80"/>
      <c r="FHU53" s="80"/>
      <c r="FHV53" s="80"/>
      <c r="FHW53" s="80"/>
      <c r="FHX53" s="80"/>
      <c r="FHY53" s="80"/>
      <c r="FHZ53" s="80"/>
      <c r="FIA53" s="80"/>
      <c r="FIB53" s="80"/>
      <c r="FIC53" s="80"/>
      <c r="FID53" s="80"/>
      <c r="FIE53" s="80"/>
      <c r="FIF53" s="80"/>
      <c r="FIG53" s="80"/>
      <c r="FIH53" s="80"/>
      <c r="FII53" s="80"/>
      <c r="FIJ53" s="80"/>
      <c r="FIK53" s="80"/>
      <c r="FIL53" s="80"/>
      <c r="FIM53" s="80"/>
      <c r="FIN53" s="80"/>
      <c r="FIO53" s="80"/>
      <c r="FIP53" s="80"/>
      <c r="FIQ53" s="80"/>
      <c r="FIR53" s="80"/>
      <c r="FIS53" s="80"/>
      <c r="FIT53" s="80"/>
      <c r="FIU53" s="80"/>
      <c r="FIV53" s="80"/>
      <c r="FIW53" s="80"/>
      <c r="FIX53" s="80"/>
      <c r="FIY53" s="80"/>
      <c r="FIZ53" s="80"/>
      <c r="FJA53" s="80"/>
      <c r="FJB53" s="80"/>
      <c r="FJC53" s="80"/>
      <c r="FJD53" s="80"/>
      <c r="FJE53" s="80"/>
      <c r="FJF53" s="80"/>
      <c r="FJG53" s="80"/>
      <c r="FJH53" s="80"/>
      <c r="FJI53" s="80"/>
      <c r="FJJ53" s="80"/>
      <c r="FJK53" s="80"/>
      <c r="FJL53" s="80"/>
      <c r="FJM53" s="80"/>
      <c r="FJN53" s="80"/>
      <c r="FJO53" s="80"/>
      <c r="FJP53" s="80"/>
      <c r="FJQ53" s="80"/>
      <c r="FJR53" s="80"/>
      <c r="FJS53" s="80"/>
      <c r="FJT53" s="80"/>
      <c r="FJU53" s="80"/>
      <c r="FJV53" s="80"/>
      <c r="FJW53" s="80"/>
      <c r="FJX53" s="80"/>
      <c r="FJY53" s="80"/>
      <c r="FJZ53" s="80"/>
      <c r="FKA53" s="80"/>
      <c r="FKB53" s="80"/>
      <c r="FKC53" s="80"/>
      <c r="FKD53" s="80"/>
      <c r="FKE53" s="80"/>
      <c r="FKF53" s="80"/>
      <c r="FKG53" s="80"/>
      <c r="FKH53" s="80"/>
      <c r="FKI53" s="80"/>
      <c r="FKJ53" s="80"/>
      <c r="FKK53" s="80"/>
      <c r="FKL53" s="80"/>
      <c r="FKM53" s="80"/>
      <c r="FKN53" s="80"/>
      <c r="FKO53" s="80"/>
      <c r="FKP53" s="80"/>
      <c r="FKQ53" s="80"/>
      <c r="FKR53" s="80"/>
      <c r="FKS53" s="80"/>
      <c r="FKT53" s="80"/>
      <c r="FKU53" s="80"/>
      <c r="FKV53" s="80"/>
      <c r="FKW53" s="80"/>
      <c r="FKX53" s="80"/>
      <c r="FKY53" s="80"/>
      <c r="FKZ53" s="80"/>
      <c r="FLA53" s="80"/>
      <c r="FLB53" s="80"/>
      <c r="FLC53" s="80"/>
      <c r="FLD53" s="80"/>
      <c r="FLE53" s="80"/>
      <c r="FLF53" s="80"/>
      <c r="FLG53" s="80"/>
      <c r="FLH53" s="80"/>
      <c r="FLI53" s="80"/>
      <c r="FLJ53" s="80"/>
      <c r="FLK53" s="80"/>
      <c r="FLL53" s="80"/>
      <c r="FLM53" s="80"/>
      <c r="FLN53" s="80"/>
      <c r="FLO53" s="80"/>
      <c r="FLP53" s="80"/>
      <c r="FLQ53" s="80"/>
      <c r="FLR53" s="80"/>
      <c r="FLS53" s="80"/>
      <c r="FLT53" s="80"/>
      <c r="FLU53" s="80"/>
      <c r="FLV53" s="80"/>
      <c r="FLW53" s="80"/>
      <c r="FLX53" s="80"/>
      <c r="FLY53" s="80"/>
      <c r="FLZ53" s="80"/>
      <c r="FMA53" s="80"/>
      <c r="FMB53" s="80"/>
      <c r="FMC53" s="80"/>
      <c r="FMD53" s="80"/>
      <c r="FME53" s="80"/>
      <c r="FMF53" s="80"/>
      <c r="FMG53" s="80"/>
      <c r="FMH53" s="80"/>
      <c r="FMI53" s="80"/>
      <c r="FMJ53" s="80"/>
      <c r="FMK53" s="80"/>
      <c r="FML53" s="80"/>
      <c r="FMM53" s="80"/>
      <c r="FMN53" s="80"/>
      <c r="FMO53" s="80"/>
      <c r="FMP53" s="80"/>
      <c r="FMQ53" s="80"/>
      <c r="FMR53" s="80"/>
      <c r="FMS53" s="80"/>
      <c r="FMT53" s="80"/>
      <c r="FMU53" s="80"/>
      <c r="FMV53" s="80"/>
      <c r="FMW53" s="80"/>
      <c r="FMX53" s="80"/>
      <c r="FMY53" s="80"/>
      <c r="FMZ53" s="80"/>
      <c r="FNA53" s="80"/>
      <c r="FNB53" s="80"/>
      <c r="FNC53" s="80"/>
      <c r="FND53" s="80"/>
      <c r="FNE53" s="80"/>
      <c r="FNF53" s="80"/>
      <c r="FNG53" s="80"/>
      <c r="FNH53" s="80"/>
      <c r="FNI53" s="80"/>
      <c r="FNJ53" s="80"/>
      <c r="FNK53" s="80"/>
      <c r="FNL53" s="80"/>
      <c r="FNM53" s="80"/>
      <c r="FNN53" s="80"/>
      <c r="FNO53" s="80"/>
      <c r="FNP53" s="80"/>
      <c r="FNQ53" s="80"/>
      <c r="FNR53" s="80"/>
      <c r="FNS53" s="80"/>
      <c r="FNT53" s="80"/>
      <c r="FNU53" s="80"/>
      <c r="FNV53" s="80"/>
      <c r="FNW53" s="80"/>
      <c r="FNX53" s="80"/>
      <c r="FNY53" s="80"/>
      <c r="FNZ53" s="80"/>
      <c r="FOA53" s="80"/>
      <c r="FOB53" s="80"/>
      <c r="FOC53" s="80"/>
      <c r="FOD53" s="80"/>
      <c r="FOE53" s="80"/>
      <c r="FOF53" s="80"/>
      <c r="FOG53" s="80"/>
    </row>
    <row r="54" spans="1:4453" s="120" customFormat="1" ht="24" customHeight="1" x14ac:dyDescent="0.25">
      <c r="A54" s="101">
        <v>45</v>
      </c>
      <c r="B54" s="102" t="s">
        <v>51</v>
      </c>
      <c r="C54" s="125">
        <v>1.9</v>
      </c>
      <c r="D54" s="125"/>
      <c r="E54" s="125">
        <v>1</v>
      </c>
      <c r="F54" s="126"/>
      <c r="G54" s="127"/>
      <c r="H54" s="127"/>
      <c r="I54" s="128"/>
      <c r="J54" s="126"/>
      <c r="K54" s="127"/>
      <c r="L54" s="127"/>
      <c r="M54" s="129"/>
      <c r="N54" s="126"/>
      <c r="O54" s="127"/>
      <c r="P54" s="127"/>
      <c r="Q54" s="128"/>
      <c r="R54" s="126"/>
      <c r="S54" s="127"/>
      <c r="T54" s="128"/>
      <c r="U54" s="130"/>
      <c r="V54" s="131">
        <f t="shared" si="0"/>
        <v>0</v>
      </c>
      <c r="W54" s="132">
        <f t="shared" si="1"/>
        <v>0</v>
      </c>
      <c r="X54" s="133">
        <f t="shared" si="2"/>
        <v>0</v>
      </c>
      <c r="Y54" s="111">
        <f t="shared" si="3"/>
        <v>0</v>
      </c>
      <c r="Z54" s="112">
        <v>2</v>
      </c>
      <c r="AA54" s="134"/>
      <c r="AB54" s="135"/>
      <c r="AC54" s="115">
        <v>2</v>
      </c>
      <c r="AD54" s="116">
        <v>30</v>
      </c>
      <c r="AE54" s="110">
        <f t="shared" si="9"/>
        <v>0.6</v>
      </c>
      <c r="AF54" s="110">
        <f t="shared" si="10"/>
        <v>0</v>
      </c>
      <c r="AG54" s="111">
        <f t="shared" si="11"/>
        <v>0.6</v>
      </c>
      <c r="AH54" s="117">
        <v>1.35</v>
      </c>
      <c r="AI54" s="117">
        <v>0.05</v>
      </c>
      <c r="AJ54" s="118">
        <f t="shared" si="12"/>
        <v>4.8</v>
      </c>
      <c r="AK54" s="119">
        <v>45</v>
      </c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  <c r="EW54" s="80"/>
      <c r="EX54" s="80"/>
      <c r="EY54" s="80"/>
      <c r="EZ54" s="80"/>
      <c r="FA54" s="80"/>
      <c r="FB54" s="80"/>
      <c r="FC54" s="80"/>
      <c r="FD54" s="80"/>
      <c r="FE54" s="80"/>
      <c r="FF54" s="80"/>
      <c r="FG54" s="80"/>
      <c r="FH54" s="80"/>
      <c r="FI54" s="80"/>
      <c r="FJ54" s="80"/>
      <c r="FK54" s="80"/>
      <c r="FL54" s="80"/>
      <c r="FM54" s="80"/>
      <c r="FN54" s="80"/>
      <c r="FO54" s="80"/>
      <c r="FP54" s="80"/>
      <c r="FQ54" s="80"/>
      <c r="FR54" s="80"/>
      <c r="FS54" s="80"/>
      <c r="FT54" s="80"/>
      <c r="FU54" s="80"/>
      <c r="FV54" s="80"/>
      <c r="FW54" s="80"/>
      <c r="FX54" s="80"/>
      <c r="FY54" s="80"/>
      <c r="FZ54" s="80"/>
      <c r="GA54" s="80"/>
      <c r="GB54" s="80"/>
      <c r="GC54" s="80"/>
      <c r="GD54" s="80"/>
      <c r="GE54" s="80"/>
      <c r="GF54" s="80"/>
      <c r="GG54" s="80"/>
      <c r="GH54" s="80"/>
      <c r="GI54" s="80"/>
      <c r="GJ54" s="80"/>
      <c r="GK54" s="80"/>
      <c r="GL54" s="80"/>
      <c r="GM54" s="80"/>
      <c r="GN54" s="80"/>
      <c r="GO54" s="80"/>
      <c r="GP54" s="80"/>
      <c r="GQ54" s="80"/>
      <c r="GR54" s="80"/>
      <c r="GS54" s="80"/>
      <c r="GT54" s="80"/>
      <c r="GU54" s="80"/>
      <c r="GV54" s="80"/>
      <c r="GW54" s="80"/>
      <c r="GX54" s="80"/>
      <c r="GY54" s="80"/>
      <c r="GZ54" s="80"/>
      <c r="HA54" s="80"/>
      <c r="HB54" s="80"/>
      <c r="HC54" s="80"/>
      <c r="HD54" s="80"/>
      <c r="HE54" s="80"/>
      <c r="HF54" s="80"/>
      <c r="HG54" s="80"/>
      <c r="HH54" s="80"/>
      <c r="HI54" s="80"/>
      <c r="HJ54" s="80"/>
      <c r="HK54" s="80"/>
      <c r="HL54" s="80"/>
      <c r="HM54" s="80"/>
      <c r="HN54" s="80"/>
      <c r="HO54" s="80"/>
      <c r="HP54" s="80"/>
      <c r="HQ54" s="80"/>
      <c r="HR54" s="80"/>
      <c r="HS54" s="80"/>
      <c r="HT54" s="80"/>
      <c r="HU54" s="80"/>
      <c r="HV54" s="80"/>
      <c r="HW54" s="80"/>
      <c r="HX54" s="80"/>
      <c r="HY54" s="80"/>
      <c r="HZ54" s="80"/>
      <c r="IA54" s="80"/>
      <c r="IB54" s="80"/>
      <c r="IC54" s="80"/>
      <c r="ID54" s="80"/>
      <c r="IE54" s="80"/>
      <c r="IF54" s="80"/>
      <c r="IG54" s="80"/>
      <c r="IH54" s="80"/>
      <c r="II54" s="80"/>
      <c r="IJ54" s="80"/>
      <c r="IK54" s="80"/>
      <c r="IL54" s="80"/>
      <c r="IM54" s="80"/>
      <c r="IN54" s="80"/>
      <c r="IO54" s="80"/>
      <c r="IP54" s="80"/>
      <c r="IQ54" s="80"/>
      <c r="IR54" s="80"/>
      <c r="IS54" s="80"/>
      <c r="IT54" s="80"/>
      <c r="IU54" s="80"/>
      <c r="IV54" s="80"/>
      <c r="IW54" s="80"/>
      <c r="IX54" s="80"/>
      <c r="IY54" s="80"/>
      <c r="IZ54" s="80"/>
      <c r="JA54" s="80"/>
      <c r="JB54" s="80"/>
      <c r="JC54" s="80"/>
      <c r="JD54" s="80"/>
      <c r="JE54" s="80"/>
      <c r="JF54" s="80"/>
      <c r="JG54" s="80"/>
      <c r="JH54" s="80"/>
      <c r="JI54" s="80"/>
      <c r="JJ54" s="80"/>
      <c r="JK54" s="80"/>
      <c r="JL54" s="80"/>
      <c r="JM54" s="80"/>
      <c r="JN54" s="80"/>
      <c r="JO54" s="80"/>
      <c r="JP54" s="80"/>
      <c r="JQ54" s="80"/>
      <c r="JR54" s="80"/>
      <c r="JS54" s="80"/>
      <c r="JT54" s="80"/>
      <c r="JU54" s="80"/>
      <c r="JV54" s="80"/>
      <c r="JW54" s="80"/>
      <c r="JX54" s="80"/>
      <c r="JY54" s="80"/>
      <c r="JZ54" s="80"/>
      <c r="KA54" s="80"/>
      <c r="KB54" s="80"/>
      <c r="KC54" s="80"/>
      <c r="KD54" s="80"/>
      <c r="KE54" s="80"/>
      <c r="KF54" s="80"/>
      <c r="KG54" s="80"/>
      <c r="KH54" s="80"/>
      <c r="KI54" s="80"/>
      <c r="KJ54" s="80"/>
      <c r="KK54" s="80"/>
      <c r="KL54" s="80"/>
      <c r="KM54" s="80"/>
      <c r="KN54" s="80"/>
      <c r="KO54" s="80"/>
      <c r="KP54" s="80"/>
      <c r="KQ54" s="80"/>
      <c r="KR54" s="80"/>
      <c r="KS54" s="80"/>
      <c r="KT54" s="80"/>
      <c r="KU54" s="80"/>
      <c r="KV54" s="80"/>
      <c r="KW54" s="80"/>
      <c r="KX54" s="80"/>
      <c r="KY54" s="80"/>
      <c r="KZ54" s="80"/>
      <c r="LA54" s="80"/>
      <c r="LB54" s="80"/>
      <c r="LC54" s="80"/>
      <c r="LD54" s="80"/>
      <c r="LE54" s="80"/>
      <c r="LF54" s="80"/>
      <c r="LG54" s="80"/>
      <c r="LH54" s="80"/>
      <c r="LI54" s="80"/>
      <c r="LJ54" s="80"/>
      <c r="LK54" s="80"/>
      <c r="LL54" s="80"/>
      <c r="LM54" s="80"/>
      <c r="LN54" s="80"/>
      <c r="LO54" s="80"/>
      <c r="LP54" s="80"/>
      <c r="LQ54" s="80"/>
      <c r="LR54" s="80"/>
      <c r="LS54" s="80"/>
      <c r="LT54" s="80"/>
      <c r="LU54" s="80"/>
      <c r="LV54" s="80"/>
      <c r="LW54" s="80"/>
      <c r="LX54" s="80"/>
      <c r="LY54" s="80"/>
      <c r="LZ54" s="80"/>
      <c r="MA54" s="80"/>
      <c r="MB54" s="80"/>
      <c r="MC54" s="80"/>
      <c r="MD54" s="80"/>
      <c r="ME54" s="80"/>
      <c r="MF54" s="80"/>
      <c r="MG54" s="80"/>
      <c r="MH54" s="80"/>
      <c r="MI54" s="80"/>
      <c r="MJ54" s="80"/>
      <c r="MK54" s="80"/>
      <c r="ML54" s="80"/>
      <c r="MM54" s="80"/>
      <c r="MN54" s="80"/>
      <c r="MO54" s="80"/>
      <c r="MP54" s="80"/>
      <c r="MQ54" s="80"/>
      <c r="MR54" s="80"/>
      <c r="MS54" s="80"/>
      <c r="MT54" s="80"/>
      <c r="MU54" s="80"/>
      <c r="MV54" s="80"/>
      <c r="MW54" s="80"/>
      <c r="MX54" s="80"/>
      <c r="MY54" s="80"/>
      <c r="MZ54" s="80"/>
      <c r="NA54" s="80"/>
      <c r="NB54" s="80"/>
      <c r="NC54" s="80"/>
      <c r="ND54" s="80"/>
      <c r="NE54" s="80"/>
      <c r="NF54" s="80"/>
      <c r="NG54" s="80"/>
      <c r="NH54" s="80"/>
      <c r="NI54" s="80"/>
      <c r="NJ54" s="80"/>
      <c r="NK54" s="80"/>
      <c r="NL54" s="80"/>
      <c r="NM54" s="80"/>
      <c r="NN54" s="80"/>
      <c r="NO54" s="80"/>
      <c r="NP54" s="80"/>
      <c r="NQ54" s="80"/>
      <c r="NR54" s="80"/>
      <c r="NS54" s="80"/>
      <c r="NT54" s="80"/>
      <c r="NU54" s="80"/>
      <c r="NV54" s="80"/>
      <c r="NW54" s="80"/>
      <c r="NX54" s="80"/>
      <c r="NY54" s="80"/>
      <c r="NZ54" s="80"/>
      <c r="OA54" s="80"/>
      <c r="OB54" s="80"/>
      <c r="OC54" s="80"/>
      <c r="OD54" s="80"/>
      <c r="OE54" s="80"/>
      <c r="OF54" s="80"/>
      <c r="OG54" s="80"/>
      <c r="OH54" s="80"/>
      <c r="OI54" s="80"/>
      <c r="OJ54" s="80"/>
      <c r="OK54" s="80"/>
      <c r="OL54" s="80"/>
      <c r="OM54" s="80"/>
      <c r="ON54" s="80"/>
      <c r="OO54" s="80"/>
      <c r="OP54" s="80"/>
      <c r="OQ54" s="80"/>
      <c r="OR54" s="80"/>
      <c r="OS54" s="80"/>
      <c r="OT54" s="80"/>
      <c r="OU54" s="80"/>
      <c r="OV54" s="80"/>
      <c r="OW54" s="80"/>
      <c r="OX54" s="80"/>
      <c r="OY54" s="80"/>
      <c r="OZ54" s="80"/>
      <c r="PA54" s="80"/>
      <c r="PB54" s="80"/>
      <c r="PC54" s="80"/>
      <c r="PD54" s="80"/>
      <c r="PE54" s="80"/>
      <c r="PF54" s="80"/>
      <c r="PG54" s="80"/>
      <c r="PH54" s="80"/>
      <c r="PI54" s="80"/>
      <c r="PJ54" s="80"/>
      <c r="PK54" s="80"/>
      <c r="PL54" s="80"/>
      <c r="PM54" s="80"/>
      <c r="PN54" s="80"/>
      <c r="PO54" s="80"/>
      <c r="PP54" s="80"/>
      <c r="PQ54" s="80"/>
      <c r="PR54" s="80"/>
      <c r="PS54" s="80"/>
      <c r="PT54" s="80"/>
      <c r="PU54" s="80"/>
      <c r="PV54" s="80"/>
      <c r="PW54" s="80"/>
      <c r="PX54" s="80"/>
      <c r="PY54" s="80"/>
      <c r="PZ54" s="80"/>
      <c r="QA54" s="80"/>
      <c r="QB54" s="80"/>
      <c r="QC54" s="80"/>
      <c r="QD54" s="80"/>
      <c r="QE54" s="80"/>
      <c r="QF54" s="80"/>
      <c r="QG54" s="80"/>
      <c r="QH54" s="80"/>
      <c r="QI54" s="80"/>
      <c r="QJ54" s="80"/>
      <c r="QK54" s="80"/>
      <c r="QL54" s="80"/>
      <c r="QM54" s="80"/>
      <c r="QN54" s="80"/>
      <c r="QO54" s="80"/>
      <c r="QP54" s="80"/>
      <c r="QQ54" s="80"/>
      <c r="QR54" s="80"/>
      <c r="QS54" s="80"/>
      <c r="QT54" s="80"/>
      <c r="QU54" s="80"/>
      <c r="QV54" s="80"/>
      <c r="QW54" s="80"/>
      <c r="QX54" s="80"/>
      <c r="QY54" s="80"/>
      <c r="QZ54" s="80"/>
      <c r="RA54" s="80"/>
      <c r="RB54" s="80"/>
      <c r="RC54" s="80"/>
      <c r="RD54" s="80"/>
      <c r="RE54" s="80"/>
      <c r="RF54" s="80"/>
      <c r="RG54" s="80"/>
      <c r="RH54" s="80"/>
      <c r="RI54" s="80"/>
      <c r="RJ54" s="80"/>
      <c r="RK54" s="80"/>
      <c r="RL54" s="80"/>
      <c r="RM54" s="80"/>
      <c r="RN54" s="80"/>
      <c r="RO54" s="80"/>
      <c r="RP54" s="80"/>
      <c r="RQ54" s="80"/>
      <c r="RR54" s="80"/>
      <c r="RS54" s="80"/>
      <c r="RT54" s="80"/>
      <c r="RU54" s="80"/>
      <c r="RV54" s="80"/>
      <c r="RW54" s="80"/>
      <c r="RX54" s="80"/>
      <c r="RY54" s="80"/>
      <c r="RZ54" s="80"/>
      <c r="SA54" s="80"/>
      <c r="SB54" s="80"/>
      <c r="SC54" s="80"/>
      <c r="SD54" s="80"/>
      <c r="SE54" s="80"/>
      <c r="SF54" s="80"/>
      <c r="SG54" s="80"/>
      <c r="SH54" s="80"/>
      <c r="SI54" s="80"/>
      <c r="SJ54" s="80"/>
      <c r="SK54" s="80"/>
      <c r="SL54" s="80"/>
      <c r="SM54" s="80"/>
      <c r="SN54" s="80"/>
      <c r="SO54" s="80"/>
      <c r="SP54" s="80"/>
      <c r="SQ54" s="80"/>
      <c r="SR54" s="80"/>
      <c r="SS54" s="80"/>
      <c r="ST54" s="80"/>
      <c r="SU54" s="80"/>
      <c r="SV54" s="80"/>
      <c r="SW54" s="80"/>
      <c r="SX54" s="80"/>
      <c r="SY54" s="80"/>
      <c r="SZ54" s="80"/>
      <c r="TA54" s="80"/>
      <c r="TB54" s="80"/>
      <c r="TC54" s="80"/>
      <c r="TD54" s="80"/>
      <c r="TE54" s="80"/>
      <c r="TF54" s="80"/>
      <c r="TG54" s="80"/>
      <c r="TH54" s="80"/>
      <c r="TI54" s="80"/>
      <c r="TJ54" s="80"/>
      <c r="TK54" s="80"/>
      <c r="TL54" s="80"/>
      <c r="TM54" s="80"/>
      <c r="TN54" s="80"/>
      <c r="TO54" s="80"/>
      <c r="TP54" s="80"/>
      <c r="TQ54" s="80"/>
      <c r="TR54" s="80"/>
      <c r="TS54" s="80"/>
      <c r="TT54" s="80"/>
      <c r="TU54" s="80"/>
      <c r="TV54" s="80"/>
      <c r="TW54" s="80"/>
      <c r="TX54" s="80"/>
      <c r="TY54" s="80"/>
      <c r="TZ54" s="80"/>
      <c r="UA54" s="80"/>
      <c r="UB54" s="80"/>
      <c r="UC54" s="80"/>
      <c r="UD54" s="80"/>
      <c r="UE54" s="80"/>
      <c r="UF54" s="80"/>
      <c r="UG54" s="80"/>
      <c r="UH54" s="80"/>
      <c r="UI54" s="80"/>
      <c r="UJ54" s="80"/>
      <c r="UK54" s="80"/>
      <c r="UL54" s="80"/>
      <c r="UM54" s="80"/>
      <c r="UN54" s="80"/>
      <c r="UO54" s="80"/>
      <c r="UP54" s="80"/>
      <c r="UQ54" s="80"/>
      <c r="UR54" s="80"/>
      <c r="US54" s="80"/>
      <c r="UT54" s="80"/>
      <c r="UU54" s="80"/>
      <c r="UV54" s="80"/>
      <c r="UW54" s="80"/>
      <c r="UX54" s="80"/>
      <c r="UY54" s="80"/>
      <c r="UZ54" s="80"/>
      <c r="VA54" s="80"/>
      <c r="VB54" s="80"/>
      <c r="VC54" s="80"/>
      <c r="VD54" s="80"/>
      <c r="VE54" s="80"/>
      <c r="VF54" s="80"/>
      <c r="VG54" s="80"/>
      <c r="VH54" s="80"/>
      <c r="VI54" s="80"/>
      <c r="VJ54" s="80"/>
      <c r="VK54" s="80"/>
      <c r="VL54" s="80"/>
      <c r="VM54" s="80"/>
      <c r="VN54" s="80"/>
      <c r="VO54" s="80"/>
      <c r="VP54" s="80"/>
      <c r="VQ54" s="80"/>
      <c r="VR54" s="80"/>
      <c r="VS54" s="80"/>
      <c r="VT54" s="80"/>
      <c r="VU54" s="80"/>
      <c r="VV54" s="80"/>
      <c r="VW54" s="80"/>
      <c r="VX54" s="80"/>
      <c r="VY54" s="80"/>
      <c r="VZ54" s="80"/>
      <c r="WA54" s="80"/>
      <c r="WB54" s="80"/>
      <c r="WC54" s="80"/>
      <c r="WD54" s="80"/>
      <c r="WE54" s="80"/>
      <c r="WF54" s="80"/>
      <c r="WG54" s="80"/>
      <c r="WH54" s="80"/>
      <c r="WI54" s="80"/>
      <c r="WJ54" s="80"/>
      <c r="WK54" s="80"/>
      <c r="WL54" s="80"/>
      <c r="WM54" s="80"/>
      <c r="WN54" s="80"/>
      <c r="WO54" s="80"/>
      <c r="WP54" s="80"/>
      <c r="WQ54" s="80"/>
      <c r="WR54" s="80"/>
      <c r="WS54" s="80"/>
      <c r="WT54" s="80"/>
      <c r="WU54" s="80"/>
      <c r="WV54" s="80"/>
      <c r="WW54" s="80"/>
      <c r="WX54" s="80"/>
      <c r="WY54" s="80"/>
      <c r="WZ54" s="80"/>
      <c r="XA54" s="80"/>
      <c r="XB54" s="80"/>
      <c r="XC54" s="80"/>
      <c r="XD54" s="80"/>
      <c r="XE54" s="80"/>
      <c r="XF54" s="80"/>
      <c r="XG54" s="80"/>
      <c r="XH54" s="80"/>
      <c r="XI54" s="80"/>
      <c r="XJ54" s="80"/>
      <c r="XK54" s="80"/>
      <c r="XL54" s="80"/>
      <c r="XM54" s="80"/>
      <c r="XN54" s="80"/>
      <c r="XO54" s="80"/>
      <c r="XP54" s="80"/>
      <c r="XQ54" s="80"/>
      <c r="XR54" s="80"/>
      <c r="XS54" s="80"/>
      <c r="XT54" s="80"/>
      <c r="XU54" s="80"/>
      <c r="XV54" s="80"/>
      <c r="XW54" s="80"/>
      <c r="XX54" s="80"/>
      <c r="XY54" s="80"/>
      <c r="XZ54" s="80"/>
      <c r="YA54" s="80"/>
      <c r="YB54" s="80"/>
      <c r="YC54" s="80"/>
      <c r="YD54" s="80"/>
      <c r="YE54" s="80"/>
      <c r="YF54" s="80"/>
      <c r="YG54" s="80"/>
      <c r="YH54" s="80"/>
      <c r="YI54" s="80"/>
      <c r="YJ54" s="80"/>
      <c r="YK54" s="80"/>
      <c r="YL54" s="80"/>
      <c r="YM54" s="80"/>
      <c r="YN54" s="80"/>
      <c r="YO54" s="80"/>
      <c r="YP54" s="80"/>
      <c r="YQ54" s="80"/>
      <c r="YR54" s="80"/>
      <c r="YS54" s="80"/>
      <c r="YT54" s="80"/>
      <c r="YU54" s="80"/>
      <c r="YV54" s="80"/>
      <c r="YW54" s="80"/>
      <c r="YX54" s="80"/>
      <c r="YY54" s="80"/>
      <c r="YZ54" s="80"/>
      <c r="ZA54" s="80"/>
      <c r="ZB54" s="80"/>
      <c r="ZC54" s="80"/>
      <c r="ZD54" s="80"/>
      <c r="ZE54" s="80"/>
      <c r="ZF54" s="80"/>
      <c r="ZG54" s="80"/>
      <c r="ZH54" s="80"/>
      <c r="ZI54" s="80"/>
      <c r="ZJ54" s="80"/>
      <c r="ZK54" s="80"/>
      <c r="ZL54" s="80"/>
      <c r="ZM54" s="80"/>
      <c r="ZN54" s="80"/>
      <c r="ZO54" s="80"/>
      <c r="ZP54" s="80"/>
      <c r="ZQ54" s="80"/>
      <c r="ZR54" s="80"/>
      <c r="ZS54" s="80"/>
      <c r="ZT54" s="80"/>
      <c r="ZU54" s="80"/>
      <c r="ZV54" s="80"/>
      <c r="ZW54" s="80"/>
      <c r="ZX54" s="80"/>
      <c r="ZY54" s="80"/>
      <c r="ZZ54" s="80"/>
      <c r="AAA54" s="80"/>
      <c r="AAB54" s="80"/>
      <c r="AAC54" s="80"/>
      <c r="AAD54" s="80"/>
      <c r="AAE54" s="80"/>
      <c r="AAF54" s="80"/>
      <c r="AAG54" s="80"/>
      <c r="AAH54" s="80"/>
      <c r="AAI54" s="80"/>
      <c r="AAJ54" s="80"/>
      <c r="AAK54" s="80"/>
      <c r="AAL54" s="80"/>
      <c r="AAM54" s="80"/>
      <c r="AAN54" s="80"/>
      <c r="AAO54" s="80"/>
      <c r="AAP54" s="80"/>
      <c r="AAQ54" s="80"/>
      <c r="AAR54" s="80"/>
      <c r="AAS54" s="80"/>
      <c r="AAT54" s="80"/>
      <c r="AAU54" s="80"/>
      <c r="AAV54" s="80"/>
      <c r="AAW54" s="80"/>
      <c r="AAX54" s="80"/>
      <c r="AAY54" s="80"/>
      <c r="AAZ54" s="80"/>
      <c r="ABA54" s="80"/>
      <c r="ABB54" s="80"/>
      <c r="ABC54" s="80"/>
      <c r="ABD54" s="80"/>
      <c r="ABE54" s="80"/>
      <c r="ABF54" s="80"/>
      <c r="ABG54" s="80"/>
      <c r="ABH54" s="80"/>
      <c r="ABI54" s="80"/>
      <c r="ABJ54" s="80"/>
      <c r="ABK54" s="80"/>
      <c r="ABL54" s="80"/>
      <c r="ABM54" s="80"/>
      <c r="ABN54" s="80"/>
      <c r="ABO54" s="80"/>
      <c r="ABP54" s="80"/>
      <c r="ABQ54" s="80"/>
      <c r="ABR54" s="80"/>
      <c r="ABS54" s="80"/>
      <c r="ABT54" s="80"/>
      <c r="ABU54" s="80"/>
      <c r="ABV54" s="80"/>
      <c r="ABW54" s="80"/>
      <c r="ABX54" s="80"/>
      <c r="ABY54" s="80"/>
      <c r="ABZ54" s="80"/>
      <c r="ACA54" s="80"/>
      <c r="ACB54" s="80"/>
      <c r="ACC54" s="80"/>
      <c r="ACD54" s="80"/>
      <c r="ACE54" s="80"/>
      <c r="ACF54" s="80"/>
      <c r="ACG54" s="80"/>
      <c r="ACH54" s="80"/>
      <c r="ACI54" s="80"/>
      <c r="ACJ54" s="80"/>
      <c r="ACK54" s="80"/>
      <c r="ACL54" s="80"/>
      <c r="ACM54" s="80"/>
      <c r="ACN54" s="80"/>
      <c r="ACO54" s="80"/>
      <c r="ACP54" s="80"/>
      <c r="ACQ54" s="80"/>
      <c r="ACR54" s="80"/>
      <c r="ACS54" s="80"/>
      <c r="ACT54" s="80"/>
      <c r="ACU54" s="80"/>
      <c r="ACV54" s="80"/>
      <c r="ACW54" s="80"/>
      <c r="ACX54" s="80"/>
      <c r="ACY54" s="80"/>
      <c r="ACZ54" s="80"/>
      <c r="ADA54" s="80"/>
      <c r="ADB54" s="80"/>
      <c r="ADC54" s="80"/>
      <c r="ADD54" s="80"/>
      <c r="ADE54" s="80"/>
      <c r="ADF54" s="80"/>
      <c r="ADG54" s="80"/>
      <c r="ADH54" s="80"/>
      <c r="ADI54" s="80"/>
      <c r="ADJ54" s="80"/>
      <c r="ADK54" s="80"/>
      <c r="ADL54" s="80"/>
      <c r="ADM54" s="80"/>
      <c r="ADN54" s="80"/>
      <c r="ADO54" s="80"/>
      <c r="ADP54" s="80"/>
      <c r="ADQ54" s="80"/>
      <c r="ADR54" s="80"/>
      <c r="ADS54" s="80"/>
      <c r="ADT54" s="80"/>
      <c r="ADU54" s="80"/>
      <c r="ADV54" s="80"/>
      <c r="ADW54" s="80"/>
      <c r="ADX54" s="80"/>
      <c r="ADY54" s="80"/>
      <c r="ADZ54" s="80"/>
      <c r="AEA54" s="80"/>
      <c r="AEB54" s="80"/>
      <c r="AEC54" s="80"/>
      <c r="AED54" s="80"/>
      <c r="AEE54" s="80"/>
      <c r="AEF54" s="80"/>
      <c r="AEG54" s="80"/>
      <c r="AEH54" s="80"/>
      <c r="AEI54" s="80"/>
      <c r="AEJ54" s="80"/>
      <c r="AEK54" s="80"/>
      <c r="AEL54" s="80"/>
      <c r="AEM54" s="80"/>
      <c r="AEN54" s="80"/>
      <c r="AEO54" s="80"/>
      <c r="AEP54" s="80"/>
      <c r="AEQ54" s="80"/>
      <c r="AER54" s="80"/>
      <c r="AES54" s="80"/>
      <c r="AET54" s="80"/>
      <c r="AEU54" s="80"/>
      <c r="AEV54" s="80"/>
      <c r="AEW54" s="80"/>
      <c r="AEX54" s="80"/>
      <c r="AEY54" s="80"/>
      <c r="AEZ54" s="80"/>
      <c r="AFA54" s="80"/>
      <c r="AFB54" s="80"/>
      <c r="AFC54" s="80"/>
      <c r="AFD54" s="80"/>
      <c r="AFE54" s="80"/>
      <c r="AFF54" s="80"/>
      <c r="AFG54" s="80"/>
      <c r="AFH54" s="80"/>
      <c r="AFI54" s="80"/>
      <c r="AFJ54" s="80"/>
      <c r="AFK54" s="80"/>
      <c r="AFL54" s="80"/>
      <c r="AFM54" s="80"/>
      <c r="AFN54" s="80"/>
      <c r="AFO54" s="80"/>
      <c r="AFP54" s="80"/>
      <c r="AFQ54" s="80"/>
      <c r="AFR54" s="80"/>
      <c r="AFS54" s="80"/>
      <c r="AFT54" s="80"/>
      <c r="AFU54" s="80"/>
      <c r="AFV54" s="80"/>
      <c r="AFW54" s="80"/>
      <c r="AFX54" s="80"/>
      <c r="AFY54" s="80"/>
      <c r="AFZ54" s="80"/>
      <c r="AGA54" s="80"/>
      <c r="AGB54" s="80"/>
      <c r="AGC54" s="80"/>
      <c r="AGD54" s="80"/>
      <c r="AGE54" s="80"/>
      <c r="AGF54" s="80"/>
      <c r="AGG54" s="80"/>
      <c r="AGH54" s="80"/>
      <c r="AGI54" s="80"/>
      <c r="AGJ54" s="80"/>
      <c r="AGK54" s="80"/>
      <c r="AGL54" s="80"/>
      <c r="AGM54" s="80"/>
      <c r="AGN54" s="80"/>
      <c r="AGO54" s="80"/>
      <c r="AGP54" s="80"/>
      <c r="AGQ54" s="80"/>
      <c r="AGR54" s="80"/>
      <c r="AGS54" s="80"/>
      <c r="AGT54" s="80"/>
      <c r="AGU54" s="80"/>
      <c r="AGV54" s="80"/>
      <c r="AGW54" s="80"/>
      <c r="AGX54" s="80"/>
      <c r="AGY54" s="80"/>
      <c r="AGZ54" s="80"/>
      <c r="AHA54" s="80"/>
      <c r="AHB54" s="80"/>
      <c r="AHC54" s="80"/>
      <c r="AHD54" s="80"/>
      <c r="AHE54" s="80"/>
      <c r="AHF54" s="80"/>
      <c r="AHG54" s="80"/>
      <c r="AHH54" s="80"/>
      <c r="AHI54" s="80"/>
      <c r="AHJ54" s="80"/>
      <c r="AHK54" s="80"/>
      <c r="AHL54" s="80"/>
      <c r="AHM54" s="80"/>
      <c r="AHN54" s="80"/>
      <c r="AHO54" s="80"/>
      <c r="AHP54" s="80"/>
      <c r="AHQ54" s="80"/>
      <c r="AHR54" s="80"/>
      <c r="AHS54" s="80"/>
      <c r="AHT54" s="80"/>
      <c r="AHU54" s="80"/>
      <c r="AHV54" s="80"/>
      <c r="AHW54" s="80"/>
      <c r="AHX54" s="80"/>
      <c r="AHY54" s="80"/>
      <c r="AHZ54" s="80"/>
      <c r="AIA54" s="80"/>
      <c r="AIB54" s="80"/>
      <c r="AIC54" s="80"/>
      <c r="AID54" s="80"/>
      <c r="AIE54" s="80"/>
      <c r="AIF54" s="80"/>
      <c r="AIG54" s="80"/>
      <c r="AIH54" s="80"/>
      <c r="AII54" s="80"/>
      <c r="AIJ54" s="80"/>
      <c r="AIK54" s="80"/>
      <c r="AIL54" s="80"/>
      <c r="AIM54" s="80"/>
      <c r="AIN54" s="80"/>
      <c r="AIO54" s="80"/>
      <c r="AIP54" s="80"/>
      <c r="AIQ54" s="80"/>
      <c r="AIR54" s="80"/>
      <c r="AIS54" s="80"/>
      <c r="AIT54" s="80"/>
      <c r="AIU54" s="80"/>
      <c r="AIV54" s="80"/>
      <c r="AIW54" s="80"/>
      <c r="AIX54" s="80"/>
      <c r="AIY54" s="80"/>
      <c r="AIZ54" s="80"/>
      <c r="AJA54" s="80"/>
      <c r="AJB54" s="80"/>
      <c r="AJC54" s="80"/>
      <c r="AJD54" s="80"/>
      <c r="AJE54" s="80"/>
      <c r="AJF54" s="80"/>
      <c r="AJG54" s="80"/>
      <c r="AJH54" s="80"/>
      <c r="AJI54" s="80"/>
      <c r="AJJ54" s="80"/>
      <c r="AJK54" s="80"/>
      <c r="AJL54" s="80"/>
      <c r="AJM54" s="80"/>
      <c r="AJN54" s="80"/>
      <c r="AJO54" s="80"/>
      <c r="AJP54" s="80"/>
      <c r="AJQ54" s="80"/>
      <c r="AJR54" s="80"/>
      <c r="AJS54" s="80"/>
      <c r="AJT54" s="80"/>
      <c r="AJU54" s="80"/>
      <c r="AJV54" s="80"/>
      <c r="AJW54" s="80"/>
      <c r="AJX54" s="80"/>
      <c r="AJY54" s="80"/>
      <c r="AJZ54" s="80"/>
      <c r="AKA54" s="80"/>
      <c r="AKB54" s="80"/>
      <c r="AKC54" s="80"/>
      <c r="AKD54" s="80"/>
      <c r="AKE54" s="80"/>
      <c r="AKF54" s="80"/>
      <c r="AKG54" s="80"/>
      <c r="AKH54" s="80"/>
      <c r="AKI54" s="80"/>
      <c r="AKJ54" s="80"/>
      <c r="AKK54" s="80"/>
      <c r="AKL54" s="80"/>
      <c r="AKM54" s="80"/>
      <c r="AKN54" s="80"/>
      <c r="AKO54" s="80"/>
      <c r="AKP54" s="80"/>
      <c r="AKQ54" s="80"/>
      <c r="AKR54" s="80"/>
      <c r="AKS54" s="80"/>
      <c r="AKT54" s="80"/>
      <c r="AKU54" s="80"/>
      <c r="AKV54" s="80"/>
      <c r="AKW54" s="80"/>
      <c r="AKX54" s="80"/>
      <c r="AKY54" s="80"/>
      <c r="AKZ54" s="80"/>
      <c r="ALA54" s="80"/>
      <c r="ALB54" s="80"/>
      <c r="ALC54" s="80"/>
      <c r="ALD54" s="80"/>
      <c r="ALE54" s="80"/>
      <c r="ALF54" s="80"/>
      <c r="ALG54" s="80"/>
      <c r="ALH54" s="80"/>
      <c r="ALI54" s="80"/>
      <c r="ALJ54" s="80"/>
      <c r="ALK54" s="80"/>
      <c r="ALL54" s="80"/>
      <c r="ALM54" s="80"/>
      <c r="ALN54" s="80"/>
      <c r="ALO54" s="80"/>
      <c r="ALP54" s="80"/>
      <c r="ALQ54" s="80"/>
      <c r="ALR54" s="80"/>
      <c r="ALS54" s="80"/>
      <c r="ALT54" s="80"/>
      <c r="ALU54" s="80"/>
      <c r="ALV54" s="80"/>
      <c r="ALW54" s="80"/>
      <c r="ALX54" s="80"/>
      <c r="ALY54" s="80"/>
      <c r="ALZ54" s="80"/>
      <c r="AMA54" s="80"/>
      <c r="AMB54" s="80"/>
      <c r="AMC54" s="80"/>
      <c r="AMD54" s="80"/>
      <c r="AME54" s="80"/>
      <c r="AMF54" s="80"/>
      <c r="AMG54" s="80"/>
      <c r="AMH54" s="80"/>
      <c r="AMI54" s="80"/>
      <c r="AMJ54" s="80"/>
      <c r="AMK54" s="80"/>
      <c r="AML54" s="80"/>
      <c r="AMM54" s="80"/>
      <c r="AMN54" s="80"/>
      <c r="AMO54" s="80"/>
      <c r="AMP54" s="80"/>
      <c r="AMQ54" s="80"/>
      <c r="AMR54" s="80"/>
      <c r="AMS54" s="80"/>
      <c r="AMT54" s="80"/>
      <c r="AMU54" s="80"/>
      <c r="AMV54" s="80"/>
      <c r="AMW54" s="80"/>
      <c r="AMX54" s="80"/>
      <c r="AMY54" s="80"/>
      <c r="AMZ54" s="80"/>
      <c r="ANA54" s="80"/>
      <c r="ANB54" s="80"/>
      <c r="ANC54" s="80"/>
      <c r="AND54" s="80"/>
      <c r="ANE54" s="80"/>
      <c r="ANF54" s="80"/>
      <c r="ANG54" s="80"/>
      <c r="ANH54" s="80"/>
      <c r="ANI54" s="80"/>
      <c r="ANJ54" s="80"/>
      <c r="ANK54" s="80"/>
      <c r="ANL54" s="80"/>
      <c r="ANM54" s="80"/>
      <c r="ANN54" s="80"/>
      <c r="ANO54" s="80"/>
      <c r="ANP54" s="80"/>
      <c r="ANQ54" s="80"/>
      <c r="ANR54" s="80"/>
      <c r="ANS54" s="80"/>
      <c r="ANT54" s="80"/>
      <c r="ANU54" s="80"/>
      <c r="ANV54" s="80"/>
      <c r="ANW54" s="80"/>
      <c r="ANX54" s="80"/>
      <c r="ANY54" s="80"/>
      <c r="ANZ54" s="80"/>
      <c r="AOA54" s="80"/>
      <c r="AOB54" s="80"/>
      <c r="AOC54" s="80"/>
      <c r="AOD54" s="80"/>
      <c r="AOE54" s="80"/>
      <c r="AOF54" s="80"/>
      <c r="AOG54" s="80"/>
      <c r="AOH54" s="80"/>
      <c r="AOI54" s="80"/>
      <c r="AOJ54" s="80"/>
      <c r="AOK54" s="80"/>
      <c r="AOL54" s="80"/>
      <c r="AOM54" s="80"/>
      <c r="AON54" s="80"/>
      <c r="AOO54" s="80"/>
      <c r="AOP54" s="80"/>
      <c r="AOQ54" s="80"/>
      <c r="AOR54" s="80"/>
      <c r="AOS54" s="80"/>
      <c r="AOT54" s="80"/>
      <c r="AOU54" s="80"/>
      <c r="AOV54" s="80"/>
      <c r="AOW54" s="80"/>
      <c r="AOX54" s="80"/>
      <c r="AOY54" s="80"/>
      <c r="AOZ54" s="80"/>
      <c r="APA54" s="80"/>
      <c r="APB54" s="80"/>
      <c r="APC54" s="80"/>
      <c r="APD54" s="80"/>
      <c r="APE54" s="80"/>
      <c r="APF54" s="80"/>
      <c r="APG54" s="80"/>
      <c r="APH54" s="80"/>
      <c r="API54" s="80"/>
      <c r="APJ54" s="80"/>
      <c r="APK54" s="80"/>
      <c r="APL54" s="80"/>
      <c r="APM54" s="80"/>
      <c r="APN54" s="80"/>
      <c r="APO54" s="80"/>
      <c r="APP54" s="80"/>
      <c r="APQ54" s="80"/>
      <c r="APR54" s="80"/>
      <c r="APS54" s="80"/>
      <c r="APT54" s="80"/>
      <c r="APU54" s="80"/>
      <c r="APV54" s="80"/>
      <c r="APW54" s="80"/>
      <c r="APX54" s="80"/>
      <c r="APY54" s="80"/>
      <c r="APZ54" s="80"/>
      <c r="AQA54" s="80"/>
      <c r="AQB54" s="80"/>
      <c r="AQC54" s="80"/>
      <c r="AQD54" s="80"/>
      <c r="AQE54" s="80"/>
      <c r="AQF54" s="80"/>
      <c r="AQG54" s="80"/>
      <c r="AQH54" s="80"/>
      <c r="AQI54" s="80"/>
      <c r="AQJ54" s="80"/>
      <c r="AQK54" s="80"/>
      <c r="AQL54" s="80"/>
      <c r="AQM54" s="80"/>
      <c r="AQN54" s="80"/>
      <c r="AQO54" s="80"/>
      <c r="AQP54" s="80"/>
      <c r="AQQ54" s="80"/>
      <c r="AQR54" s="80"/>
      <c r="AQS54" s="80"/>
      <c r="AQT54" s="80"/>
      <c r="AQU54" s="80"/>
      <c r="AQV54" s="80"/>
      <c r="AQW54" s="80"/>
      <c r="AQX54" s="80"/>
      <c r="AQY54" s="80"/>
      <c r="AQZ54" s="80"/>
      <c r="ARA54" s="80"/>
      <c r="ARB54" s="80"/>
      <c r="ARC54" s="80"/>
      <c r="ARD54" s="80"/>
      <c r="ARE54" s="80"/>
      <c r="ARF54" s="80"/>
      <c r="ARG54" s="80"/>
      <c r="ARH54" s="80"/>
      <c r="ARI54" s="80"/>
      <c r="ARJ54" s="80"/>
      <c r="ARK54" s="80"/>
      <c r="ARL54" s="80"/>
      <c r="ARM54" s="80"/>
      <c r="ARN54" s="80"/>
      <c r="ARO54" s="80"/>
      <c r="ARP54" s="80"/>
      <c r="ARQ54" s="80"/>
      <c r="ARR54" s="80"/>
      <c r="ARS54" s="80"/>
      <c r="ART54" s="80"/>
      <c r="ARU54" s="80"/>
      <c r="ARV54" s="80"/>
      <c r="ARW54" s="80"/>
      <c r="ARX54" s="80"/>
      <c r="ARY54" s="80"/>
      <c r="ARZ54" s="80"/>
      <c r="ASA54" s="80"/>
      <c r="ASB54" s="80"/>
      <c r="ASC54" s="80"/>
      <c r="ASD54" s="80"/>
      <c r="ASE54" s="80"/>
      <c r="ASF54" s="80"/>
      <c r="ASG54" s="80"/>
      <c r="ASH54" s="80"/>
      <c r="ASI54" s="80"/>
      <c r="ASJ54" s="80"/>
      <c r="ASK54" s="80"/>
      <c r="ASL54" s="80"/>
      <c r="ASM54" s="80"/>
      <c r="ASN54" s="80"/>
      <c r="ASO54" s="80"/>
      <c r="ASP54" s="80"/>
      <c r="ASQ54" s="80"/>
      <c r="ASR54" s="80"/>
      <c r="ASS54" s="80"/>
      <c r="AST54" s="80"/>
      <c r="ASU54" s="80"/>
      <c r="ASV54" s="80"/>
      <c r="ASW54" s="80"/>
      <c r="ASX54" s="80"/>
      <c r="ASY54" s="80"/>
      <c r="ASZ54" s="80"/>
      <c r="ATA54" s="80"/>
      <c r="ATB54" s="80"/>
      <c r="ATC54" s="80"/>
      <c r="ATD54" s="80"/>
      <c r="ATE54" s="80"/>
      <c r="ATF54" s="80"/>
      <c r="ATG54" s="80"/>
      <c r="ATH54" s="80"/>
      <c r="ATI54" s="80"/>
      <c r="ATJ54" s="80"/>
      <c r="ATK54" s="80"/>
      <c r="ATL54" s="80"/>
      <c r="ATM54" s="80"/>
      <c r="ATN54" s="80"/>
      <c r="ATO54" s="80"/>
      <c r="ATP54" s="80"/>
      <c r="ATQ54" s="80"/>
      <c r="ATR54" s="80"/>
      <c r="ATS54" s="80"/>
      <c r="ATT54" s="80"/>
      <c r="ATU54" s="80"/>
      <c r="ATV54" s="80"/>
      <c r="ATW54" s="80"/>
      <c r="ATX54" s="80"/>
      <c r="ATY54" s="80"/>
      <c r="ATZ54" s="80"/>
      <c r="AUA54" s="80"/>
      <c r="AUB54" s="80"/>
      <c r="AUC54" s="80"/>
      <c r="AUD54" s="80"/>
      <c r="AUE54" s="80"/>
      <c r="AUF54" s="80"/>
      <c r="AUG54" s="80"/>
      <c r="AUH54" s="80"/>
      <c r="AUI54" s="80"/>
      <c r="AUJ54" s="80"/>
      <c r="AUK54" s="80"/>
      <c r="AUL54" s="80"/>
      <c r="AUM54" s="80"/>
      <c r="AUN54" s="80"/>
      <c r="AUO54" s="80"/>
      <c r="AUP54" s="80"/>
      <c r="AUQ54" s="80"/>
      <c r="AUR54" s="80"/>
      <c r="AUS54" s="80"/>
      <c r="AUT54" s="80"/>
      <c r="AUU54" s="80"/>
      <c r="AUV54" s="80"/>
      <c r="AUW54" s="80"/>
      <c r="AUX54" s="80"/>
      <c r="AUY54" s="80"/>
      <c r="AUZ54" s="80"/>
      <c r="AVA54" s="80"/>
      <c r="AVB54" s="80"/>
      <c r="AVC54" s="80"/>
      <c r="AVD54" s="80"/>
      <c r="AVE54" s="80"/>
      <c r="AVF54" s="80"/>
      <c r="AVG54" s="80"/>
      <c r="AVH54" s="80"/>
      <c r="AVI54" s="80"/>
      <c r="AVJ54" s="80"/>
      <c r="AVK54" s="80"/>
      <c r="AVL54" s="80"/>
      <c r="AVM54" s="80"/>
      <c r="AVN54" s="80"/>
      <c r="AVO54" s="80"/>
      <c r="AVP54" s="80"/>
      <c r="AVQ54" s="80"/>
      <c r="AVR54" s="80"/>
      <c r="AVS54" s="80"/>
      <c r="AVT54" s="80"/>
      <c r="AVU54" s="80"/>
      <c r="AVV54" s="80"/>
      <c r="AVW54" s="80"/>
      <c r="AVX54" s="80"/>
      <c r="AVY54" s="80"/>
      <c r="AVZ54" s="80"/>
      <c r="AWA54" s="80"/>
      <c r="AWB54" s="80"/>
      <c r="AWC54" s="80"/>
      <c r="AWD54" s="80"/>
      <c r="AWE54" s="80"/>
      <c r="AWF54" s="80"/>
      <c r="AWG54" s="80"/>
      <c r="AWH54" s="80"/>
      <c r="AWI54" s="80"/>
      <c r="AWJ54" s="80"/>
      <c r="AWK54" s="80"/>
      <c r="AWL54" s="80"/>
      <c r="AWM54" s="80"/>
      <c r="AWN54" s="80"/>
      <c r="AWO54" s="80"/>
      <c r="AWP54" s="80"/>
      <c r="AWQ54" s="80"/>
      <c r="AWR54" s="80"/>
      <c r="AWS54" s="80"/>
      <c r="AWT54" s="80"/>
      <c r="AWU54" s="80"/>
      <c r="AWV54" s="80"/>
      <c r="AWW54" s="80"/>
      <c r="AWX54" s="80"/>
      <c r="AWY54" s="80"/>
      <c r="AWZ54" s="80"/>
      <c r="AXA54" s="80"/>
      <c r="AXB54" s="80"/>
      <c r="AXC54" s="80"/>
      <c r="AXD54" s="80"/>
      <c r="AXE54" s="80"/>
      <c r="AXF54" s="80"/>
      <c r="AXG54" s="80"/>
      <c r="AXH54" s="80"/>
      <c r="AXI54" s="80"/>
      <c r="AXJ54" s="80"/>
      <c r="AXK54" s="80"/>
      <c r="AXL54" s="80"/>
      <c r="AXM54" s="80"/>
      <c r="AXN54" s="80"/>
      <c r="AXO54" s="80"/>
      <c r="AXP54" s="80"/>
      <c r="AXQ54" s="80"/>
      <c r="AXR54" s="80"/>
      <c r="AXS54" s="80"/>
      <c r="AXT54" s="80"/>
      <c r="AXU54" s="80"/>
      <c r="AXV54" s="80"/>
      <c r="AXW54" s="80"/>
      <c r="AXX54" s="80"/>
      <c r="AXY54" s="80"/>
      <c r="AXZ54" s="80"/>
      <c r="AYA54" s="80"/>
      <c r="AYB54" s="80"/>
      <c r="AYC54" s="80"/>
      <c r="AYD54" s="80"/>
      <c r="AYE54" s="80"/>
      <c r="AYF54" s="80"/>
      <c r="AYG54" s="80"/>
      <c r="AYH54" s="80"/>
      <c r="AYI54" s="80"/>
      <c r="AYJ54" s="80"/>
      <c r="AYK54" s="80"/>
      <c r="AYL54" s="80"/>
      <c r="AYM54" s="80"/>
      <c r="AYN54" s="80"/>
      <c r="AYO54" s="80"/>
      <c r="AYP54" s="80"/>
      <c r="AYQ54" s="80"/>
      <c r="AYR54" s="80"/>
      <c r="AYS54" s="80"/>
      <c r="AYT54" s="80"/>
      <c r="AYU54" s="80"/>
      <c r="AYV54" s="80"/>
      <c r="AYW54" s="80"/>
      <c r="AYX54" s="80"/>
      <c r="AYY54" s="80"/>
      <c r="AYZ54" s="80"/>
      <c r="AZA54" s="80"/>
      <c r="AZB54" s="80"/>
      <c r="AZC54" s="80"/>
      <c r="AZD54" s="80"/>
      <c r="AZE54" s="80"/>
      <c r="AZF54" s="80"/>
      <c r="AZG54" s="80"/>
      <c r="AZH54" s="80"/>
      <c r="AZI54" s="80"/>
      <c r="AZJ54" s="80"/>
      <c r="AZK54" s="80"/>
      <c r="AZL54" s="80"/>
      <c r="AZM54" s="80"/>
      <c r="AZN54" s="80"/>
      <c r="AZO54" s="80"/>
      <c r="AZP54" s="80"/>
      <c r="AZQ54" s="80"/>
      <c r="AZR54" s="80"/>
      <c r="AZS54" s="80"/>
      <c r="AZT54" s="80"/>
      <c r="AZU54" s="80"/>
      <c r="AZV54" s="80"/>
      <c r="AZW54" s="80"/>
      <c r="AZX54" s="80"/>
      <c r="AZY54" s="80"/>
      <c r="AZZ54" s="80"/>
      <c r="BAA54" s="80"/>
      <c r="BAB54" s="80"/>
      <c r="BAC54" s="80"/>
      <c r="BAD54" s="80"/>
      <c r="BAE54" s="80"/>
      <c r="BAF54" s="80"/>
      <c r="BAG54" s="80"/>
      <c r="BAH54" s="80"/>
      <c r="BAI54" s="80"/>
      <c r="BAJ54" s="80"/>
      <c r="BAK54" s="80"/>
      <c r="BAL54" s="80"/>
      <c r="BAM54" s="80"/>
      <c r="BAN54" s="80"/>
      <c r="BAO54" s="80"/>
      <c r="BAP54" s="80"/>
      <c r="BAQ54" s="80"/>
      <c r="BAR54" s="80"/>
      <c r="BAS54" s="80"/>
      <c r="BAT54" s="80"/>
      <c r="BAU54" s="80"/>
      <c r="BAV54" s="80"/>
      <c r="BAW54" s="80"/>
      <c r="BAX54" s="80"/>
      <c r="BAY54" s="80"/>
      <c r="BAZ54" s="80"/>
      <c r="BBA54" s="80"/>
      <c r="BBB54" s="80"/>
      <c r="BBC54" s="80"/>
      <c r="BBD54" s="80"/>
      <c r="BBE54" s="80"/>
      <c r="BBF54" s="80"/>
      <c r="BBG54" s="80"/>
      <c r="BBH54" s="80"/>
      <c r="BBI54" s="80"/>
      <c r="BBJ54" s="80"/>
      <c r="BBK54" s="80"/>
      <c r="BBL54" s="80"/>
      <c r="BBM54" s="80"/>
      <c r="BBN54" s="80"/>
      <c r="BBO54" s="80"/>
      <c r="BBP54" s="80"/>
      <c r="BBQ54" s="80"/>
      <c r="BBR54" s="80"/>
      <c r="BBS54" s="80"/>
      <c r="BBT54" s="80"/>
      <c r="BBU54" s="80"/>
      <c r="BBV54" s="80"/>
      <c r="BBW54" s="80"/>
      <c r="BBX54" s="80"/>
      <c r="BBY54" s="80"/>
      <c r="BBZ54" s="80"/>
      <c r="BCA54" s="80"/>
      <c r="BCB54" s="80"/>
      <c r="BCC54" s="80"/>
      <c r="BCD54" s="80"/>
      <c r="BCE54" s="80"/>
      <c r="BCF54" s="80"/>
      <c r="BCG54" s="80"/>
      <c r="BCH54" s="80"/>
      <c r="BCI54" s="80"/>
      <c r="BCJ54" s="80"/>
      <c r="BCK54" s="80"/>
      <c r="BCL54" s="80"/>
      <c r="BCM54" s="80"/>
      <c r="BCN54" s="80"/>
      <c r="BCO54" s="80"/>
      <c r="BCP54" s="80"/>
      <c r="BCQ54" s="80"/>
      <c r="BCR54" s="80"/>
      <c r="BCS54" s="80"/>
      <c r="BCT54" s="80"/>
      <c r="BCU54" s="80"/>
      <c r="BCV54" s="80"/>
      <c r="BCW54" s="80"/>
      <c r="BCX54" s="80"/>
      <c r="BCY54" s="80"/>
      <c r="BCZ54" s="80"/>
      <c r="BDA54" s="80"/>
      <c r="BDB54" s="80"/>
      <c r="BDC54" s="80"/>
      <c r="BDD54" s="80"/>
      <c r="BDE54" s="80"/>
      <c r="BDF54" s="80"/>
      <c r="BDG54" s="80"/>
      <c r="BDH54" s="80"/>
      <c r="BDI54" s="80"/>
      <c r="BDJ54" s="80"/>
      <c r="BDK54" s="80"/>
      <c r="BDL54" s="80"/>
      <c r="BDM54" s="80"/>
      <c r="BDN54" s="80"/>
      <c r="BDO54" s="80"/>
      <c r="BDP54" s="80"/>
      <c r="BDQ54" s="80"/>
      <c r="BDR54" s="80"/>
      <c r="BDS54" s="80"/>
      <c r="BDT54" s="80"/>
      <c r="BDU54" s="80"/>
      <c r="BDV54" s="80"/>
      <c r="BDW54" s="80"/>
      <c r="BDX54" s="80"/>
      <c r="BDY54" s="80"/>
      <c r="BDZ54" s="80"/>
      <c r="BEA54" s="80"/>
      <c r="BEB54" s="80"/>
      <c r="BEC54" s="80"/>
      <c r="BED54" s="80"/>
      <c r="BEE54" s="80"/>
      <c r="BEF54" s="80"/>
      <c r="BEG54" s="80"/>
      <c r="BEH54" s="80"/>
      <c r="BEI54" s="80"/>
      <c r="BEJ54" s="80"/>
      <c r="BEK54" s="80"/>
      <c r="BEL54" s="80"/>
      <c r="BEM54" s="80"/>
      <c r="BEN54" s="80"/>
      <c r="BEO54" s="80"/>
      <c r="BEP54" s="80"/>
      <c r="BEQ54" s="80"/>
      <c r="BER54" s="80"/>
      <c r="BES54" s="80"/>
      <c r="BET54" s="80"/>
      <c r="BEU54" s="80"/>
      <c r="BEV54" s="80"/>
      <c r="BEW54" s="80"/>
      <c r="BEX54" s="80"/>
      <c r="BEY54" s="80"/>
      <c r="BEZ54" s="80"/>
      <c r="BFA54" s="80"/>
      <c r="BFB54" s="80"/>
      <c r="BFC54" s="80"/>
      <c r="BFD54" s="80"/>
      <c r="BFE54" s="80"/>
      <c r="BFF54" s="80"/>
      <c r="BFG54" s="80"/>
      <c r="BFH54" s="80"/>
      <c r="BFI54" s="80"/>
      <c r="BFJ54" s="80"/>
      <c r="BFK54" s="80"/>
      <c r="BFL54" s="80"/>
      <c r="BFM54" s="80"/>
      <c r="BFN54" s="80"/>
      <c r="BFO54" s="80"/>
      <c r="BFP54" s="80"/>
      <c r="BFQ54" s="80"/>
      <c r="BFR54" s="80"/>
      <c r="BFS54" s="80"/>
      <c r="BFT54" s="80"/>
      <c r="BFU54" s="80"/>
      <c r="BFV54" s="80"/>
      <c r="BFW54" s="80"/>
      <c r="BFX54" s="80"/>
      <c r="BFY54" s="80"/>
      <c r="BFZ54" s="80"/>
      <c r="BGA54" s="80"/>
      <c r="BGB54" s="80"/>
      <c r="BGC54" s="80"/>
      <c r="BGD54" s="80"/>
      <c r="BGE54" s="80"/>
      <c r="BGF54" s="80"/>
      <c r="BGG54" s="80"/>
      <c r="BGH54" s="80"/>
      <c r="BGI54" s="80"/>
      <c r="BGJ54" s="80"/>
      <c r="BGK54" s="80"/>
      <c r="BGL54" s="80"/>
      <c r="BGM54" s="80"/>
      <c r="BGN54" s="80"/>
      <c r="BGO54" s="80"/>
      <c r="BGP54" s="80"/>
      <c r="BGQ54" s="80"/>
      <c r="BGR54" s="80"/>
      <c r="BGS54" s="80"/>
      <c r="BGT54" s="80"/>
      <c r="BGU54" s="80"/>
      <c r="BGV54" s="80"/>
      <c r="BGW54" s="80"/>
      <c r="BGX54" s="80"/>
      <c r="BGY54" s="80"/>
      <c r="BGZ54" s="80"/>
      <c r="BHA54" s="80"/>
      <c r="BHB54" s="80"/>
      <c r="BHC54" s="80"/>
      <c r="BHD54" s="80"/>
      <c r="BHE54" s="80"/>
      <c r="BHF54" s="80"/>
      <c r="BHG54" s="80"/>
      <c r="BHH54" s="80"/>
      <c r="BHI54" s="80"/>
      <c r="BHJ54" s="80"/>
      <c r="BHK54" s="80"/>
      <c r="BHL54" s="80"/>
      <c r="BHM54" s="80"/>
      <c r="BHN54" s="80"/>
      <c r="BHO54" s="80"/>
      <c r="BHP54" s="80"/>
      <c r="BHQ54" s="80"/>
      <c r="BHR54" s="80"/>
      <c r="BHS54" s="80"/>
      <c r="BHT54" s="80"/>
      <c r="BHU54" s="80"/>
      <c r="BHV54" s="80"/>
      <c r="BHW54" s="80"/>
      <c r="BHX54" s="80"/>
      <c r="BHY54" s="80"/>
      <c r="BHZ54" s="80"/>
      <c r="BIA54" s="80"/>
      <c r="BIB54" s="80"/>
      <c r="BIC54" s="80"/>
      <c r="BID54" s="80"/>
      <c r="BIE54" s="80"/>
      <c r="BIF54" s="80"/>
      <c r="BIG54" s="80"/>
      <c r="BIH54" s="80"/>
      <c r="BII54" s="80"/>
      <c r="BIJ54" s="80"/>
      <c r="BIK54" s="80"/>
      <c r="BIL54" s="80"/>
      <c r="BIM54" s="80"/>
      <c r="BIN54" s="80"/>
      <c r="BIO54" s="80"/>
      <c r="BIP54" s="80"/>
      <c r="BIQ54" s="80"/>
      <c r="BIR54" s="80"/>
      <c r="BIS54" s="80"/>
      <c r="BIT54" s="80"/>
      <c r="BIU54" s="80"/>
      <c r="BIV54" s="80"/>
      <c r="BIW54" s="80"/>
      <c r="BIX54" s="80"/>
      <c r="BIY54" s="80"/>
      <c r="BIZ54" s="80"/>
      <c r="BJA54" s="80"/>
      <c r="BJB54" s="80"/>
      <c r="BJC54" s="80"/>
      <c r="BJD54" s="80"/>
      <c r="BJE54" s="80"/>
      <c r="BJF54" s="80"/>
      <c r="BJG54" s="80"/>
      <c r="BJH54" s="80"/>
      <c r="BJI54" s="80"/>
      <c r="BJJ54" s="80"/>
      <c r="BJK54" s="80"/>
      <c r="BJL54" s="80"/>
      <c r="BJM54" s="80"/>
      <c r="BJN54" s="80"/>
      <c r="BJO54" s="80"/>
      <c r="BJP54" s="80"/>
      <c r="BJQ54" s="80"/>
      <c r="BJR54" s="80"/>
      <c r="BJS54" s="80"/>
      <c r="BJT54" s="80"/>
      <c r="BJU54" s="80"/>
      <c r="BJV54" s="80"/>
      <c r="BJW54" s="80"/>
      <c r="BJX54" s="80"/>
      <c r="BJY54" s="80"/>
      <c r="BJZ54" s="80"/>
      <c r="BKA54" s="80"/>
      <c r="BKB54" s="80"/>
      <c r="BKC54" s="80"/>
      <c r="BKD54" s="80"/>
      <c r="BKE54" s="80"/>
      <c r="BKF54" s="80"/>
      <c r="BKG54" s="80"/>
      <c r="BKH54" s="80"/>
      <c r="BKI54" s="80"/>
      <c r="BKJ54" s="80"/>
      <c r="BKK54" s="80"/>
      <c r="BKL54" s="80"/>
      <c r="BKM54" s="80"/>
      <c r="BKN54" s="80"/>
      <c r="BKO54" s="80"/>
      <c r="BKP54" s="80"/>
      <c r="BKQ54" s="80"/>
      <c r="BKR54" s="80"/>
      <c r="BKS54" s="80"/>
      <c r="BKT54" s="80"/>
      <c r="BKU54" s="80"/>
      <c r="BKV54" s="80"/>
      <c r="BKW54" s="80"/>
      <c r="BKX54" s="80"/>
      <c r="BKY54" s="80"/>
      <c r="BKZ54" s="80"/>
      <c r="BLA54" s="80"/>
      <c r="BLB54" s="80"/>
      <c r="BLC54" s="80"/>
      <c r="BLD54" s="80"/>
      <c r="BLE54" s="80"/>
      <c r="BLF54" s="80"/>
      <c r="BLG54" s="80"/>
      <c r="BLH54" s="80"/>
      <c r="BLI54" s="80"/>
      <c r="BLJ54" s="80"/>
      <c r="BLK54" s="80"/>
      <c r="BLL54" s="80"/>
      <c r="BLM54" s="80"/>
      <c r="BLN54" s="80"/>
      <c r="BLO54" s="80"/>
      <c r="BLP54" s="80"/>
      <c r="BLQ54" s="80"/>
      <c r="BLR54" s="80"/>
      <c r="BLS54" s="80"/>
      <c r="BLT54" s="80"/>
      <c r="BLU54" s="80"/>
      <c r="BLV54" s="80"/>
      <c r="BLW54" s="80"/>
      <c r="BLX54" s="80"/>
      <c r="BLY54" s="80"/>
      <c r="BLZ54" s="80"/>
      <c r="BMA54" s="80"/>
      <c r="BMB54" s="80"/>
      <c r="BMC54" s="80"/>
      <c r="BMD54" s="80"/>
      <c r="BME54" s="80"/>
      <c r="BMF54" s="80"/>
      <c r="BMG54" s="80"/>
      <c r="BMH54" s="80"/>
      <c r="BMI54" s="80"/>
      <c r="BMJ54" s="80"/>
      <c r="BMK54" s="80"/>
      <c r="BML54" s="80"/>
      <c r="BMM54" s="80"/>
      <c r="BMN54" s="80"/>
      <c r="BMO54" s="80"/>
      <c r="BMP54" s="80"/>
      <c r="BMQ54" s="80"/>
      <c r="BMR54" s="80"/>
      <c r="BMS54" s="80"/>
      <c r="BMT54" s="80"/>
      <c r="BMU54" s="80"/>
      <c r="BMV54" s="80"/>
      <c r="BMW54" s="80"/>
      <c r="BMX54" s="80"/>
      <c r="BMY54" s="80"/>
      <c r="BMZ54" s="80"/>
      <c r="BNA54" s="80"/>
      <c r="BNB54" s="80"/>
      <c r="BNC54" s="80"/>
      <c r="BND54" s="80"/>
      <c r="BNE54" s="80"/>
      <c r="BNF54" s="80"/>
      <c r="BNG54" s="80"/>
      <c r="BNH54" s="80"/>
      <c r="BNI54" s="80"/>
      <c r="BNJ54" s="80"/>
      <c r="BNK54" s="80"/>
      <c r="BNL54" s="80"/>
      <c r="BNM54" s="80"/>
      <c r="BNN54" s="80"/>
      <c r="BNO54" s="80"/>
      <c r="BNP54" s="80"/>
      <c r="BNQ54" s="80"/>
      <c r="BNR54" s="80"/>
      <c r="BNS54" s="80"/>
      <c r="BNT54" s="80"/>
      <c r="BNU54" s="80"/>
      <c r="BNV54" s="80"/>
      <c r="BNW54" s="80"/>
      <c r="BNX54" s="80"/>
      <c r="BNY54" s="80"/>
      <c r="BNZ54" s="80"/>
      <c r="BOA54" s="80"/>
      <c r="BOB54" s="80"/>
      <c r="BOC54" s="80"/>
      <c r="BOD54" s="80"/>
      <c r="BOE54" s="80"/>
      <c r="BOF54" s="80"/>
      <c r="BOG54" s="80"/>
      <c r="BOH54" s="80"/>
      <c r="BOI54" s="80"/>
      <c r="BOJ54" s="80"/>
      <c r="BOK54" s="80"/>
      <c r="BOL54" s="80"/>
      <c r="BOM54" s="80"/>
      <c r="BON54" s="80"/>
      <c r="BOO54" s="80"/>
      <c r="BOP54" s="80"/>
      <c r="BOQ54" s="80"/>
      <c r="BOR54" s="80"/>
      <c r="BOS54" s="80"/>
      <c r="BOT54" s="80"/>
      <c r="BOU54" s="80"/>
      <c r="BOV54" s="80"/>
      <c r="BOW54" s="80"/>
      <c r="BOX54" s="80"/>
      <c r="BOY54" s="80"/>
      <c r="BOZ54" s="80"/>
      <c r="BPA54" s="80"/>
      <c r="BPB54" s="80"/>
      <c r="BPC54" s="80"/>
      <c r="BPD54" s="80"/>
      <c r="BPE54" s="80"/>
      <c r="BPF54" s="80"/>
      <c r="BPG54" s="80"/>
      <c r="BPH54" s="80"/>
      <c r="BPI54" s="80"/>
      <c r="BPJ54" s="80"/>
      <c r="BPK54" s="80"/>
      <c r="BPL54" s="80"/>
      <c r="BPM54" s="80"/>
      <c r="BPN54" s="80"/>
      <c r="BPO54" s="80"/>
      <c r="BPP54" s="80"/>
      <c r="BPQ54" s="80"/>
      <c r="BPR54" s="80"/>
      <c r="BPS54" s="80"/>
      <c r="BPT54" s="80"/>
      <c r="BPU54" s="80"/>
      <c r="BPV54" s="80"/>
      <c r="BPW54" s="80"/>
      <c r="BPX54" s="80"/>
      <c r="BPY54" s="80"/>
      <c r="BPZ54" s="80"/>
      <c r="BQA54" s="80"/>
      <c r="BQB54" s="80"/>
      <c r="BQC54" s="80"/>
      <c r="BQD54" s="80"/>
      <c r="BQE54" s="80"/>
      <c r="BQF54" s="80"/>
      <c r="BQG54" s="80"/>
      <c r="BQH54" s="80"/>
      <c r="BQI54" s="80"/>
      <c r="BQJ54" s="80"/>
      <c r="BQK54" s="80"/>
      <c r="BQL54" s="80"/>
      <c r="BQM54" s="80"/>
      <c r="BQN54" s="80"/>
      <c r="BQO54" s="80"/>
      <c r="BQP54" s="80"/>
      <c r="BQQ54" s="80"/>
      <c r="BQR54" s="80"/>
      <c r="BQS54" s="80"/>
      <c r="BQT54" s="80"/>
      <c r="BQU54" s="80"/>
      <c r="BQV54" s="80"/>
      <c r="BQW54" s="80"/>
      <c r="BQX54" s="80"/>
      <c r="BQY54" s="80"/>
      <c r="BQZ54" s="80"/>
      <c r="BRA54" s="80"/>
      <c r="BRB54" s="80"/>
      <c r="BRC54" s="80"/>
      <c r="BRD54" s="80"/>
      <c r="BRE54" s="80"/>
      <c r="BRF54" s="80"/>
      <c r="BRG54" s="80"/>
      <c r="BRH54" s="80"/>
      <c r="BRI54" s="80"/>
      <c r="BRJ54" s="80"/>
      <c r="BRK54" s="80"/>
      <c r="BRL54" s="80"/>
      <c r="BRM54" s="80"/>
      <c r="BRN54" s="80"/>
      <c r="BRO54" s="80"/>
      <c r="BRP54" s="80"/>
      <c r="BRQ54" s="80"/>
      <c r="BRR54" s="80"/>
      <c r="BRS54" s="80"/>
      <c r="BRT54" s="80"/>
      <c r="BRU54" s="80"/>
      <c r="BRV54" s="80"/>
      <c r="BRW54" s="80"/>
      <c r="BRX54" s="80"/>
      <c r="BRY54" s="80"/>
      <c r="BRZ54" s="80"/>
      <c r="BSA54" s="80"/>
      <c r="BSB54" s="80"/>
      <c r="BSC54" s="80"/>
      <c r="BSD54" s="80"/>
      <c r="BSE54" s="80"/>
      <c r="BSF54" s="80"/>
      <c r="BSG54" s="80"/>
      <c r="BSH54" s="80"/>
      <c r="BSI54" s="80"/>
      <c r="BSJ54" s="80"/>
      <c r="BSK54" s="80"/>
      <c r="BSL54" s="80"/>
      <c r="BSM54" s="80"/>
      <c r="BSN54" s="80"/>
      <c r="BSO54" s="80"/>
      <c r="BSP54" s="80"/>
      <c r="BSQ54" s="80"/>
      <c r="BSR54" s="80"/>
      <c r="BSS54" s="80"/>
      <c r="BST54" s="80"/>
      <c r="BSU54" s="80"/>
      <c r="BSV54" s="80"/>
      <c r="BSW54" s="80"/>
      <c r="BSX54" s="80"/>
      <c r="BSY54" s="80"/>
      <c r="BSZ54" s="80"/>
      <c r="BTA54" s="80"/>
      <c r="BTB54" s="80"/>
      <c r="BTC54" s="80"/>
      <c r="BTD54" s="80"/>
      <c r="BTE54" s="80"/>
      <c r="BTF54" s="80"/>
      <c r="BTG54" s="80"/>
      <c r="BTH54" s="80"/>
      <c r="BTI54" s="80"/>
      <c r="BTJ54" s="80"/>
      <c r="BTK54" s="80"/>
      <c r="BTL54" s="80"/>
      <c r="BTM54" s="80"/>
      <c r="BTN54" s="80"/>
      <c r="BTO54" s="80"/>
      <c r="BTP54" s="80"/>
      <c r="BTQ54" s="80"/>
      <c r="BTR54" s="80"/>
      <c r="BTS54" s="80"/>
      <c r="BTT54" s="80"/>
      <c r="BTU54" s="80"/>
      <c r="BTV54" s="80"/>
      <c r="BTW54" s="80"/>
      <c r="BTX54" s="80"/>
      <c r="BTY54" s="80"/>
      <c r="BTZ54" s="80"/>
      <c r="BUA54" s="80"/>
      <c r="BUB54" s="80"/>
      <c r="BUC54" s="80"/>
      <c r="BUD54" s="80"/>
      <c r="BUE54" s="80"/>
      <c r="BUF54" s="80"/>
      <c r="BUG54" s="80"/>
      <c r="BUH54" s="80"/>
      <c r="BUI54" s="80"/>
      <c r="BUJ54" s="80"/>
      <c r="BUK54" s="80"/>
      <c r="BUL54" s="80"/>
      <c r="BUM54" s="80"/>
      <c r="BUN54" s="80"/>
      <c r="BUO54" s="80"/>
      <c r="BUP54" s="80"/>
      <c r="BUQ54" s="80"/>
      <c r="BUR54" s="80"/>
      <c r="BUS54" s="80"/>
      <c r="BUT54" s="80"/>
      <c r="BUU54" s="80"/>
      <c r="BUV54" s="80"/>
      <c r="BUW54" s="80"/>
      <c r="BUX54" s="80"/>
      <c r="BUY54" s="80"/>
      <c r="BUZ54" s="80"/>
      <c r="BVA54" s="80"/>
      <c r="BVB54" s="80"/>
      <c r="BVC54" s="80"/>
      <c r="BVD54" s="80"/>
      <c r="BVE54" s="80"/>
      <c r="BVF54" s="80"/>
      <c r="BVG54" s="80"/>
      <c r="BVH54" s="80"/>
      <c r="BVI54" s="80"/>
      <c r="BVJ54" s="80"/>
      <c r="BVK54" s="80"/>
      <c r="BVL54" s="80"/>
      <c r="BVM54" s="80"/>
      <c r="BVN54" s="80"/>
      <c r="BVO54" s="80"/>
      <c r="BVP54" s="80"/>
      <c r="BVQ54" s="80"/>
      <c r="BVR54" s="80"/>
      <c r="BVS54" s="80"/>
      <c r="BVT54" s="80"/>
      <c r="BVU54" s="80"/>
      <c r="BVV54" s="80"/>
      <c r="BVW54" s="80"/>
      <c r="BVX54" s="80"/>
      <c r="BVY54" s="80"/>
      <c r="BVZ54" s="80"/>
      <c r="BWA54" s="80"/>
      <c r="BWB54" s="80"/>
      <c r="BWC54" s="80"/>
      <c r="BWD54" s="80"/>
      <c r="BWE54" s="80"/>
      <c r="BWF54" s="80"/>
      <c r="BWG54" s="80"/>
      <c r="BWH54" s="80"/>
      <c r="BWI54" s="80"/>
      <c r="BWJ54" s="80"/>
      <c r="BWK54" s="80"/>
      <c r="BWL54" s="80"/>
      <c r="BWM54" s="80"/>
      <c r="BWN54" s="80"/>
      <c r="BWO54" s="80"/>
      <c r="BWP54" s="80"/>
      <c r="BWQ54" s="80"/>
      <c r="BWR54" s="80"/>
      <c r="BWS54" s="80"/>
      <c r="BWT54" s="80"/>
      <c r="BWU54" s="80"/>
      <c r="BWV54" s="80"/>
      <c r="BWW54" s="80"/>
      <c r="BWX54" s="80"/>
      <c r="BWY54" s="80"/>
      <c r="BWZ54" s="80"/>
      <c r="BXA54" s="80"/>
      <c r="BXB54" s="80"/>
      <c r="BXC54" s="80"/>
      <c r="BXD54" s="80"/>
      <c r="BXE54" s="80"/>
      <c r="BXF54" s="80"/>
      <c r="BXG54" s="80"/>
      <c r="BXH54" s="80"/>
      <c r="BXI54" s="80"/>
      <c r="BXJ54" s="80"/>
      <c r="BXK54" s="80"/>
      <c r="BXL54" s="80"/>
      <c r="BXM54" s="80"/>
      <c r="BXN54" s="80"/>
      <c r="BXO54" s="80"/>
      <c r="BXP54" s="80"/>
      <c r="BXQ54" s="80"/>
      <c r="BXR54" s="80"/>
      <c r="BXS54" s="80"/>
      <c r="BXT54" s="80"/>
      <c r="BXU54" s="80"/>
      <c r="BXV54" s="80"/>
      <c r="BXW54" s="80"/>
      <c r="BXX54" s="80"/>
      <c r="BXY54" s="80"/>
      <c r="BXZ54" s="80"/>
      <c r="BYA54" s="80"/>
      <c r="BYB54" s="80"/>
      <c r="BYC54" s="80"/>
      <c r="BYD54" s="80"/>
      <c r="BYE54" s="80"/>
      <c r="BYF54" s="80"/>
      <c r="BYG54" s="80"/>
      <c r="BYH54" s="80"/>
      <c r="BYI54" s="80"/>
      <c r="BYJ54" s="80"/>
      <c r="BYK54" s="80"/>
      <c r="BYL54" s="80"/>
      <c r="BYM54" s="80"/>
      <c r="BYN54" s="80"/>
      <c r="BYO54" s="80"/>
      <c r="BYP54" s="80"/>
      <c r="BYQ54" s="80"/>
      <c r="BYR54" s="80"/>
      <c r="BYS54" s="80"/>
      <c r="BYT54" s="80"/>
      <c r="BYU54" s="80"/>
      <c r="BYV54" s="80"/>
      <c r="BYW54" s="80"/>
      <c r="BYX54" s="80"/>
      <c r="BYY54" s="80"/>
      <c r="BYZ54" s="80"/>
      <c r="BZA54" s="80"/>
      <c r="BZB54" s="80"/>
      <c r="BZC54" s="80"/>
      <c r="BZD54" s="80"/>
      <c r="BZE54" s="80"/>
      <c r="BZF54" s="80"/>
      <c r="BZG54" s="80"/>
      <c r="BZH54" s="80"/>
      <c r="BZI54" s="80"/>
      <c r="BZJ54" s="80"/>
      <c r="BZK54" s="80"/>
      <c r="BZL54" s="80"/>
      <c r="BZM54" s="80"/>
      <c r="BZN54" s="80"/>
      <c r="BZO54" s="80"/>
      <c r="BZP54" s="80"/>
      <c r="BZQ54" s="80"/>
      <c r="BZR54" s="80"/>
      <c r="BZS54" s="80"/>
      <c r="BZT54" s="80"/>
      <c r="BZU54" s="80"/>
      <c r="BZV54" s="80"/>
      <c r="BZW54" s="80"/>
      <c r="BZX54" s="80"/>
      <c r="BZY54" s="80"/>
      <c r="BZZ54" s="80"/>
      <c r="CAA54" s="80"/>
      <c r="CAB54" s="80"/>
      <c r="CAC54" s="80"/>
      <c r="CAD54" s="80"/>
      <c r="CAE54" s="80"/>
      <c r="CAF54" s="80"/>
      <c r="CAG54" s="80"/>
      <c r="CAH54" s="80"/>
      <c r="CAI54" s="80"/>
      <c r="CAJ54" s="80"/>
      <c r="CAK54" s="80"/>
      <c r="CAL54" s="80"/>
      <c r="CAM54" s="80"/>
      <c r="CAN54" s="80"/>
      <c r="CAO54" s="80"/>
      <c r="CAP54" s="80"/>
      <c r="CAQ54" s="80"/>
      <c r="CAR54" s="80"/>
      <c r="CAS54" s="80"/>
      <c r="CAT54" s="80"/>
      <c r="CAU54" s="80"/>
      <c r="CAV54" s="80"/>
      <c r="CAW54" s="80"/>
      <c r="CAX54" s="80"/>
      <c r="CAY54" s="80"/>
      <c r="CAZ54" s="80"/>
      <c r="CBA54" s="80"/>
      <c r="CBB54" s="80"/>
      <c r="CBC54" s="80"/>
      <c r="CBD54" s="80"/>
      <c r="CBE54" s="80"/>
      <c r="CBF54" s="80"/>
      <c r="CBG54" s="80"/>
      <c r="CBH54" s="80"/>
      <c r="CBI54" s="80"/>
      <c r="CBJ54" s="80"/>
      <c r="CBK54" s="80"/>
      <c r="CBL54" s="80"/>
      <c r="CBM54" s="80"/>
      <c r="CBN54" s="80"/>
      <c r="CBO54" s="80"/>
      <c r="CBP54" s="80"/>
      <c r="CBQ54" s="80"/>
      <c r="CBR54" s="80"/>
      <c r="CBS54" s="80"/>
      <c r="CBT54" s="80"/>
      <c r="CBU54" s="80"/>
      <c r="CBV54" s="80"/>
      <c r="CBW54" s="80"/>
      <c r="CBX54" s="80"/>
      <c r="CBY54" s="80"/>
      <c r="CBZ54" s="80"/>
      <c r="CCA54" s="80"/>
      <c r="CCB54" s="80"/>
      <c r="CCC54" s="80"/>
      <c r="CCD54" s="80"/>
      <c r="CCE54" s="80"/>
      <c r="CCF54" s="80"/>
      <c r="CCG54" s="80"/>
      <c r="CCH54" s="80"/>
      <c r="CCI54" s="80"/>
      <c r="CCJ54" s="80"/>
      <c r="CCK54" s="80"/>
      <c r="CCL54" s="80"/>
      <c r="CCM54" s="80"/>
      <c r="CCN54" s="80"/>
      <c r="CCO54" s="80"/>
      <c r="CCP54" s="80"/>
      <c r="CCQ54" s="80"/>
      <c r="CCR54" s="80"/>
      <c r="CCS54" s="80"/>
      <c r="CCT54" s="80"/>
      <c r="CCU54" s="80"/>
      <c r="CCV54" s="80"/>
      <c r="CCW54" s="80"/>
      <c r="CCX54" s="80"/>
      <c r="CCY54" s="80"/>
      <c r="CCZ54" s="80"/>
      <c r="CDA54" s="80"/>
      <c r="CDB54" s="80"/>
      <c r="CDC54" s="80"/>
      <c r="CDD54" s="80"/>
      <c r="CDE54" s="80"/>
      <c r="CDF54" s="80"/>
      <c r="CDG54" s="80"/>
      <c r="CDH54" s="80"/>
      <c r="CDI54" s="80"/>
      <c r="CDJ54" s="80"/>
      <c r="CDK54" s="80"/>
      <c r="CDL54" s="80"/>
      <c r="CDM54" s="80"/>
      <c r="CDN54" s="80"/>
      <c r="CDO54" s="80"/>
      <c r="CDP54" s="80"/>
      <c r="CDQ54" s="80"/>
      <c r="CDR54" s="80"/>
      <c r="CDS54" s="80"/>
      <c r="CDT54" s="80"/>
      <c r="CDU54" s="80"/>
      <c r="CDV54" s="80"/>
      <c r="CDW54" s="80"/>
      <c r="CDX54" s="80"/>
      <c r="CDY54" s="80"/>
      <c r="CDZ54" s="80"/>
      <c r="CEA54" s="80"/>
      <c r="CEB54" s="80"/>
      <c r="CEC54" s="80"/>
      <c r="CED54" s="80"/>
      <c r="CEE54" s="80"/>
      <c r="CEF54" s="80"/>
      <c r="CEG54" s="80"/>
      <c r="CEH54" s="80"/>
      <c r="CEI54" s="80"/>
      <c r="CEJ54" s="80"/>
      <c r="CEK54" s="80"/>
      <c r="CEL54" s="80"/>
      <c r="CEM54" s="80"/>
      <c r="CEN54" s="80"/>
      <c r="CEO54" s="80"/>
      <c r="CEP54" s="80"/>
      <c r="CEQ54" s="80"/>
      <c r="CER54" s="80"/>
      <c r="CES54" s="80"/>
      <c r="CET54" s="80"/>
      <c r="CEU54" s="80"/>
      <c r="CEV54" s="80"/>
      <c r="CEW54" s="80"/>
      <c r="CEX54" s="80"/>
      <c r="CEY54" s="80"/>
      <c r="CEZ54" s="80"/>
      <c r="CFA54" s="80"/>
      <c r="CFB54" s="80"/>
      <c r="CFC54" s="80"/>
      <c r="CFD54" s="80"/>
      <c r="CFE54" s="80"/>
      <c r="CFF54" s="80"/>
      <c r="CFG54" s="80"/>
      <c r="CFH54" s="80"/>
      <c r="CFI54" s="80"/>
      <c r="CFJ54" s="80"/>
      <c r="CFK54" s="80"/>
      <c r="CFL54" s="80"/>
      <c r="CFM54" s="80"/>
      <c r="CFN54" s="80"/>
      <c r="CFO54" s="80"/>
      <c r="CFP54" s="80"/>
      <c r="CFQ54" s="80"/>
      <c r="CFR54" s="80"/>
      <c r="CFS54" s="80"/>
      <c r="CFT54" s="80"/>
      <c r="CFU54" s="80"/>
      <c r="CFV54" s="80"/>
      <c r="CFW54" s="80"/>
      <c r="CFX54" s="80"/>
      <c r="CFY54" s="80"/>
      <c r="CFZ54" s="80"/>
      <c r="CGA54" s="80"/>
      <c r="CGB54" s="80"/>
      <c r="CGC54" s="80"/>
      <c r="CGD54" s="80"/>
      <c r="CGE54" s="80"/>
      <c r="CGF54" s="80"/>
      <c r="CGG54" s="80"/>
      <c r="CGH54" s="80"/>
      <c r="CGI54" s="80"/>
      <c r="CGJ54" s="80"/>
      <c r="CGK54" s="80"/>
      <c r="CGL54" s="80"/>
      <c r="CGM54" s="80"/>
      <c r="CGN54" s="80"/>
      <c r="CGO54" s="80"/>
      <c r="CGP54" s="80"/>
      <c r="CGQ54" s="80"/>
      <c r="CGR54" s="80"/>
      <c r="CGS54" s="80"/>
      <c r="CGT54" s="80"/>
      <c r="CGU54" s="80"/>
      <c r="CGV54" s="80"/>
      <c r="CGW54" s="80"/>
      <c r="CGX54" s="80"/>
      <c r="CGY54" s="80"/>
      <c r="CGZ54" s="80"/>
      <c r="CHA54" s="80"/>
      <c r="CHB54" s="80"/>
      <c r="CHC54" s="80"/>
      <c r="CHD54" s="80"/>
      <c r="CHE54" s="80"/>
      <c r="CHF54" s="80"/>
      <c r="CHG54" s="80"/>
      <c r="CHH54" s="80"/>
      <c r="CHI54" s="80"/>
      <c r="CHJ54" s="80"/>
      <c r="CHK54" s="80"/>
      <c r="CHL54" s="80"/>
      <c r="CHM54" s="80"/>
      <c r="CHN54" s="80"/>
      <c r="CHO54" s="80"/>
      <c r="CHP54" s="80"/>
      <c r="CHQ54" s="80"/>
      <c r="CHR54" s="80"/>
      <c r="CHS54" s="80"/>
      <c r="CHT54" s="80"/>
      <c r="CHU54" s="80"/>
      <c r="CHV54" s="80"/>
      <c r="CHW54" s="80"/>
      <c r="CHX54" s="80"/>
      <c r="CHY54" s="80"/>
      <c r="CHZ54" s="80"/>
      <c r="CIA54" s="80"/>
      <c r="CIB54" s="80"/>
      <c r="CIC54" s="80"/>
      <c r="CID54" s="80"/>
      <c r="CIE54" s="80"/>
      <c r="CIF54" s="80"/>
      <c r="CIG54" s="80"/>
      <c r="CIH54" s="80"/>
      <c r="CII54" s="80"/>
      <c r="CIJ54" s="80"/>
      <c r="CIK54" s="80"/>
      <c r="CIL54" s="80"/>
      <c r="CIM54" s="80"/>
      <c r="CIN54" s="80"/>
      <c r="CIO54" s="80"/>
      <c r="CIP54" s="80"/>
      <c r="CIQ54" s="80"/>
      <c r="CIR54" s="80"/>
      <c r="CIS54" s="80"/>
      <c r="CIT54" s="80"/>
      <c r="CIU54" s="80"/>
      <c r="CIV54" s="80"/>
      <c r="CIW54" s="80"/>
      <c r="CIX54" s="80"/>
      <c r="CIY54" s="80"/>
      <c r="CIZ54" s="80"/>
      <c r="CJA54" s="80"/>
      <c r="CJB54" s="80"/>
      <c r="CJC54" s="80"/>
      <c r="CJD54" s="80"/>
      <c r="CJE54" s="80"/>
      <c r="CJF54" s="80"/>
      <c r="CJG54" s="80"/>
      <c r="CJH54" s="80"/>
      <c r="CJI54" s="80"/>
      <c r="CJJ54" s="80"/>
      <c r="CJK54" s="80"/>
      <c r="CJL54" s="80"/>
      <c r="CJM54" s="80"/>
      <c r="CJN54" s="80"/>
      <c r="CJO54" s="80"/>
      <c r="CJP54" s="80"/>
      <c r="CJQ54" s="80"/>
      <c r="CJR54" s="80"/>
      <c r="CJS54" s="80"/>
      <c r="CJT54" s="80"/>
      <c r="CJU54" s="80"/>
      <c r="CJV54" s="80"/>
      <c r="CJW54" s="80"/>
      <c r="CJX54" s="80"/>
      <c r="CJY54" s="80"/>
      <c r="CJZ54" s="80"/>
      <c r="CKA54" s="80"/>
      <c r="CKB54" s="80"/>
      <c r="CKC54" s="80"/>
      <c r="CKD54" s="80"/>
      <c r="CKE54" s="80"/>
      <c r="CKF54" s="80"/>
      <c r="CKG54" s="80"/>
      <c r="CKH54" s="80"/>
      <c r="CKI54" s="80"/>
      <c r="CKJ54" s="80"/>
      <c r="CKK54" s="80"/>
      <c r="CKL54" s="80"/>
      <c r="CKM54" s="80"/>
      <c r="CKN54" s="80"/>
      <c r="CKO54" s="80"/>
      <c r="CKP54" s="80"/>
      <c r="CKQ54" s="80"/>
      <c r="CKR54" s="80"/>
      <c r="CKS54" s="80"/>
      <c r="CKT54" s="80"/>
      <c r="CKU54" s="80"/>
      <c r="CKV54" s="80"/>
      <c r="CKW54" s="80"/>
      <c r="CKX54" s="80"/>
      <c r="CKY54" s="80"/>
      <c r="CKZ54" s="80"/>
      <c r="CLA54" s="80"/>
      <c r="CLB54" s="80"/>
      <c r="CLC54" s="80"/>
      <c r="CLD54" s="80"/>
      <c r="CLE54" s="80"/>
      <c r="CLF54" s="80"/>
      <c r="CLG54" s="80"/>
      <c r="CLH54" s="80"/>
      <c r="CLI54" s="80"/>
      <c r="CLJ54" s="80"/>
      <c r="CLK54" s="80"/>
      <c r="CLL54" s="80"/>
      <c r="CLM54" s="80"/>
      <c r="CLN54" s="80"/>
      <c r="CLO54" s="80"/>
      <c r="CLP54" s="80"/>
      <c r="CLQ54" s="80"/>
      <c r="CLR54" s="80"/>
      <c r="CLS54" s="80"/>
      <c r="CLT54" s="80"/>
      <c r="CLU54" s="80"/>
      <c r="CLV54" s="80"/>
      <c r="CLW54" s="80"/>
      <c r="CLX54" s="80"/>
      <c r="CLY54" s="80"/>
      <c r="CLZ54" s="80"/>
      <c r="CMA54" s="80"/>
      <c r="CMB54" s="80"/>
      <c r="CMC54" s="80"/>
      <c r="CMD54" s="80"/>
      <c r="CME54" s="80"/>
      <c r="CMF54" s="80"/>
      <c r="CMG54" s="80"/>
      <c r="CMH54" s="80"/>
      <c r="CMI54" s="80"/>
      <c r="CMJ54" s="80"/>
      <c r="CMK54" s="80"/>
      <c r="CML54" s="80"/>
      <c r="CMM54" s="80"/>
      <c r="CMN54" s="80"/>
      <c r="CMO54" s="80"/>
      <c r="CMP54" s="80"/>
      <c r="CMQ54" s="80"/>
      <c r="CMR54" s="80"/>
      <c r="CMS54" s="80"/>
      <c r="CMT54" s="80"/>
      <c r="CMU54" s="80"/>
      <c r="CMV54" s="80"/>
      <c r="CMW54" s="80"/>
      <c r="CMX54" s="80"/>
      <c r="CMY54" s="80"/>
      <c r="CMZ54" s="80"/>
      <c r="CNA54" s="80"/>
      <c r="CNB54" s="80"/>
      <c r="CNC54" s="80"/>
      <c r="CND54" s="80"/>
      <c r="CNE54" s="80"/>
      <c r="CNF54" s="80"/>
      <c r="CNG54" s="80"/>
      <c r="CNH54" s="80"/>
      <c r="CNI54" s="80"/>
      <c r="CNJ54" s="80"/>
      <c r="CNK54" s="80"/>
      <c r="CNL54" s="80"/>
      <c r="CNM54" s="80"/>
      <c r="CNN54" s="80"/>
      <c r="CNO54" s="80"/>
      <c r="CNP54" s="80"/>
      <c r="CNQ54" s="80"/>
      <c r="CNR54" s="80"/>
      <c r="CNS54" s="80"/>
      <c r="CNT54" s="80"/>
      <c r="CNU54" s="80"/>
      <c r="CNV54" s="80"/>
      <c r="CNW54" s="80"/>
      <c r="CNX54" s="80"/>
      <c r="CNY54" s="80"/>
      <c r="CNZ54" s="80"/>
      <c r="COA54" s="80"/>
      <c r="COB54" s="80"/>
      <c r="COC54" s="80"/>
      <c r="COD54" s="80"/>
      <c r="COE54" s="80"/>
      <c r="COF54" s="80"/>
      <c r="COG54" s="80"/>
      <c r="COH54" s="80"/>
      <c r="COI54" s="80"/>
      <c r="COJ54" s="80"/>
      <c r="COK54" s="80"/>
      <c r="COL54" s="80"/>
      <c r="COM54" s="80"/>
      <c r="CON54" s="80"/>
      <c r="COO54" s="80"/>
      <c r="COP54" s="80"/>
      <c r="COQ54" s="80"/>
      <c r="COR54" s="80"/>
      <c r="COS54" s="80"/>
      <c r="COT54" s="80"/>
      <c r="COU54" s="80"/>
      <c r="COV54" s="80"/>
      <c r="COW54" s="80"/>
      <c r="COX54" s="80"/>
      <c r="COY54" s="80"/>
      <c r="COZ54" s="80"/>
      <c r="CPA54" s="80"/>
      <c r="CPB54" s="80"/>
      <c r="CPC54" s="80"/>
      <c r="CPD54" s="80"/>
      <c r="CPE54" s="80"/>
      <c r="CPF54" s="80"/>
      <c r="CPG54" s="80"/>
      <c r="CPH54" s="80"/>
      <c r="CPI54" s="80"/>
      <c r="CPJ54" s="80"/>
      <c r="CPK54" s="80"/>
      <c r="CPL54" s="80"/>
      <c r="CPM54" s="80"/>
      <c r="CPN54" s="80"/>
      <c r="CPO54" s="80"/>
      <c r="CPP54" s="80"/>
      <c r="CPQ54" s="80"/>
      <c r="CPR54" s="80"/>
      <c r="CPS54" s="80"/>
      <c r="CPT54" s="80"/>
      <c r="CPU54" s="80"/>
      <c r="CPV54" s="80"/>
      <c r="CPW54" s="80"/>
      <c r="CPX54" s="80"/>
      <c r="CPY54" s="80"/>
      <c r="CPZ54" s="80"/>
      <c r="CQA54" s="80"/>
      <c r="CQB54" s="80"/>
      <c r="CQC54" s="80"/>
      <c r="CQD54" s="80"/>
      <c r="CQE54" s="80"/>
      <c r="CQF54" s="80"/>
      <c r="CQG54" s="80"/>
      <c r="CQH54" s="80"/>
      <c r="CQI54" s="80"/>
      <c r="CQJ54" s="80"/>
      <c r="CQK54" s="80"/>
      <c r="CQL54" s="80"/>
      <c r="CQM54" s="80"/>
      <c r="CQN54" s="80"/>
      <c r="CQO54" s="80"/>
      <c r="CQP54" s="80"/>
      <c r="CQQ54" s="80"/>
      <c r="CQR54" s="80"/>
      <c r="CQS54" s="80"/>
      <c r="CQT54" s="80"/>
      <c r="CQU54" s="80"/>
      <c r="CQV54" s="80"/>
      <c r="CQW54" s="80"/>
      <c r="CQX54" s="80"/>
      <c r="CQY54" s="80"/>
      <c r="CQZ54" s="80"/>
      <c r="CRA54" s="80"/>
      <c r="CRB54" s="80"/>
      <c r="CRC54" s="80"/>
      <c r="CRD54" s="80"/>
      <c r="CRE54" s="80"/>
      <c r="CRF54" s="80"/>
      <c r="CRG54" s="80"/>
      <c r="CRH54" s="80"/>
      <c r="CRI54" s="80"/>
      <c r="CRJ54" s="80"/>
      <c r="CRK54" s="80"/>
      <c r="CRL54" s="80"/>
      <c r="CRM54" s="80"/>
      <c r="CRN54" s="80"/>
      <c r="CRO54" s="80"/>
      <c r="CRP54" s="80"/>
      <c r="CRQ54" s="80"/>
      <c r="CRR54" s="80"/>
      <c r="CRS54" s="80"/>
      <c r="CRT54" s="80"/>
      <c r="CRU54" s="80"/>
      <c r="CRV54" s="80"/>
      <c r="CRW54" s="80"/>
      <c r="CRX54" s="80"/>
      <c r="CRY54" s="80"/>
      <c r="CRZ54" s="80"/>
      <c r="CSA54" s="80"/>
      <c r="CSB54" s="80"/>
      <c r="CSC54" s="80"/>
      <c r="CSD54" s="80"/>
      <c r="CSE54" s="80"/>
      <c r="CSF54" s="80"/>
      <c r="CSG54" s="80"/>
      <c r="CSH54" s="80"/>
      <c r="CSI54" s="80"/>
      <c r="CSJ54" s="80"/>
      <c r="CSK54" s="80"/>
      <c r="CSL54" s="80"/>
      <c r="CSM54" s="80"/>
      <c r="CSN54" s="80"/>
      <c r="CSO54" s="80"/>
      <c r="CSP54" s="80"/>
      <c r="CSQ54" s="80"/>
      <c r="CSR54" s="80"/>
      <c r="CSS54" s="80"/>
      <c r="CST54" s="80"/>
      <c r="CSU54" s="80"/>
      <c r="CSV54" s="80"/>
      <c r="CSW54" s="80"/>
      <c r="CSX54" s="80"/>
      <c r="CSY54" s="80"/>
      <c r="CSZ54" s="80"/>
      <c r="CTA54" s="80"/>
      <c r="CTB54" s="80"/>
      <c r="CTC54" s="80"/>
      <c r="CTD54" s="80"/>
      <c r="CTE54" s="80"/>
      <c r="CTF54" s="80"/>
      <c r="CTG54" s="80"/>
      <c r="CTH54" s="80"/>
      <c r="CTI54" s="80"/>
      <c r="CTJ54" s="80"/>
      <c r="CTK54" s="80"/>
      <c r="CTL54" s="80"/>
      <c r="CTM54" s="80"/>
      <c r="CTN54" s="80"/>
      <c r="CTO54" s="80"/>
      <c r="CTP54" s="80"/>
      <c r="CTQ54" s="80"/>
      <c r="CTR54" s="80"/>
      <c r="CTS54" s="80"/>
      <c r="CTT54" s="80"/>
      <c r="CTU54" s="80"/>
      <c r="CTV54" s="80"/>
      <c r="CTW54" s="80"/>
      <c r="CTX54" s="80"/>
      <c r="CTY54" s="80"/>
      <c r="CTZ54" s="80"/>
      <c r="CUA54" s="80"/>
      <c r="CUB54" s="80"/>
      <c r="CUC54" s="80"/>
      <c r="CUD54" s="80"/>
      <c r="CUE54" s="80"/>
      <c r="CUF54" s="80"/>
      <c r="CUG54" s="80"/>
      <c r="CUH54" s="80"/>
      <c r="CUI54" s="80"/>
      <c r="CUJ54" s="80"/>
      <c r="CUK54" s="80"/>
      <c r="CUL54" s="80"/>
      <c r="CUM54" s="80"/>
      <c r="CUN54" s="80"/>
      <c r="CUO54" s="80"/>
      <c r="CUP54" s="80"/>
      <c r="CUQ54" s="80"/>
      <c r="CUR54" s="80"/>
      <c r="CUS54" s="80"/>
      <c r="CUT54" s="80"/>
      <c r="CUU54" s="80"/>
      <c r="CUV54" s="80"/>
      <c r="CUW54" s="80"/>
      <c r="CUX54" s="80"/>
      <c r="CUY54" s="80"/>
      <c r="CUZ54" s="80"/>
      <c r="CVA54" s="80"/>
      <c r="CVB54" s="80"/>
      <c r="CVC54" s="80"/>
      <c r="CVD54" s="80"/>
      <c r="CVE54" s="80"/>
      <c r="CVF54" s="80"/>
      <c r="CVG54" s="80"/>
      <c r="CVH54" s="80"/>
      <c r="CVI54" s="80"/>
      <c r="CVJ54" s="80"/>
      <c r="CVK54" s="80"/>
      <c r="CVL54" s="80"/>
      <c r="CVM54" s="80"/>
      <c r="CVN54" s="80"/>
      <c r="CVO54" s="80"/>
      <c r="CVP54" s="80"/>
      <c r="CVQ54" s="80"/>
      <c r="CVR54" s="80"/>
      <c r="CVS54" s="80"/>
      <c r="CVT54" s="80"/>
      <c r="CVU54" s="80"/>
      <c r="CVV54" s="80"/>
      <c r="CVW54" s="80"/>
      <c r="CVX54" s="80"/>
      <c r="CVY54" s="80"/>
      <c r="CVZ54" s="80"/>
      <c r="CWA54" s="80"/>
      <c r="CWB54" s="80"/>
      <c r="CWC54" s="80"/>
      <c r="CWD54" s="80"/>
      <c r="CWE54" s="80"/>
      <c r="CWF54" s="80"/>
      <c r="CWG54" s="80"/>
      <c r="CWH54" s="80"/>
      <c r="CWI54" s="80"/>
      <c r="CWJ54" s="80"/>
      <c r="CWK54" s="80"/>
      <c r="CWL54" s="80"/>
      <c r="CWM54" s="80"/>
      <c r="CWN54" s="80"/>
      <c r="CWO54" s="80"/>
      <c r="CWP54" s="80"/>
      <c r="CWQ54" s="80"/>
      <c r="CWR54" s="80"/>
      <c r="CWS54" s="80"/>
      <c r="CWT54" s="80"/>
      <c r="CWU54" s="80"/>
      <c r="CWV54" s="80"/>
      <c r="CWW54" s="80"/>
      <c r="CWX54" s="80"/>
      <c r="CWY54" s="80"/>
      <c r="CWZ54" s="80"/>
      <c r="CXA54" s="80"/>
      <c r="CXB54" s="80"/>
      <c r="CXC54" s="80"/>
      <c r="CXD54" s="80"/>
      <c r="CXE54" s="80"/>
      <c r="CXF54" s="80"/>
      <c r="CXG54" s="80"/>
      <c r="CXH54" s="80"/>
      <c r="CXI54" s="80"/>
      <c r="CXJ54" s="80"/>
      <c r="CXK54" s="80"/>
      <c r="CXL54" s="80"/>
      <c r="CXM54" s="80"/>
      <c r="CXN54" s="80"/>
      <c r="CXO54" s="80"/>
      <c r="CXP54" s="80"/>
      <c r="CXQ54" s="80"/>
      <c r="CXR54" s="80"/>
      <c r="CXS54" s="80"/>
      <c r="CXT54" s="80"/>
      <c r="CXU54" s="80"/>
      <c r="CXV54" s="80"/>
      <c r="CXW54" s="80"/>
      <c r="CXX54" s="80"/>
      <c r="CXY54" s="80"/>
      <c r="CXZ54" s="80"/>
      <c r="CYA54" s="80"/>
      <c r="CYB54" s="80"/>
      <c r="CYC54" s="80"/>
      <c r="CYD54" s="80"/>
      <c r="CYE54" s="80"/>
      <c r="CYF54" s="80"/>
      <c r="CYG54" s="80"/>
      <c r="CYH54" s="80"/>
      <c r="CYI54" s="80"/>
      <c r="CYJ54" s="80"/>
      <c r="CYK54" s="80"/>
      <c r="CYL54" s="80"/>
      <c r="CYM54" s="80"/>
      <c r="CYN54" s="80"/>
      <c r="CYO54" s="80"/>
      <c r="CYP54" s="80"/>
      <c r="CYQ54" s="80"/>
      <c r="CYR54" s="80"/>
      <c r="CYS54" s="80"/>
      <c r="CYT54" s="80"/>
      <c r="CYU54" s="80"/>
      <c r="CYV54" s="80"/>
      <c r="CYW54" s="80"/>
      <c r="CYX54" s="80"/>
      <c r="CYY54" s="80"/>
      <c r="CYZ54" s="80"/>
      <c r="CZA54" s="80"/>
      <c r="CZB54" s="80"/>
      <c r="CZC54" s="80"/>
      <c r="CZD54" s="80"/>
      <c r="CZE54" s="80"/>
      <c r="CZF54" s="80"/>
      <c r="CZG54" s="80"/>
      <c r="CZH54" s="80"/>
      <c r="CZI54" s="80"/>
      <c r="CZJ54" s="80"/>
      <c r="CZK54" s="80"/>
      <c r="CZL54" s="80"/>
      <c r="CZM54" s="80"/>
      <c r="CZN54" s="80"/>
      <c r="CZO54" s="80"/>
      <c r="CZP54" s="80"/>
      <c r="CZQ54" s="80"/>
      <c r="CZR54" s="80"/>
      <c r="CZS54" s="80"/>
      <c r="CZT54" s="80"/>
      <c r="CZU54" s="80"/>
      <c r="CZV54" s="80"/>
      <c r="CZW54" s="80"/>
      <c r="CZX54" s="80"/>
      <c r="CZY54" s="80"/>
      <c r="CZZ54" s="80"/>
      <c r="DAA54" s="80"/>
      <c r="DAB54" s="80"/>
      <c r="DAC54" s="80"/>
      <c r="DAD54" s="80"/>
      <c r="DAE54" s="80"/>
      <c r="DAF54" s="80"/>
      <c r="DAG54" s="80"/>
      <c r="DAH54" s="80"/>
      <c r="DAI54" s="80"/>
      <c r="DAJ54" s="80"/>
      <c r="DAK54" s="80"/>
      <c r="DAL54" s="80"/>
      <c r="DAM54" s="80"/>
      <c r="DAN54" s="80"/>
      <c r="DAO54" s="80"/>
      <c r="DAP54" s="80"/>
      <c r="DAQ54" s="80"/>
      <c r="DAR54" s="80"/>
      <c r="DAS54" s="80"/>
      <c r="DAT54" s="80"/>
      <c r="DAU54" s="80"/>
      <c r="DAV54" s="80"/>
      <c r="DAW54" s="80"/>
      <c r="DAX54" s="80"/>
      <c r="DAY54" s="80"/>
      <c r="DAZ54" s="80"/>
      <c r="DBA54" s="80"/>
      <c r="DBB54" s="80"/>
      <c r="DBC54" s="80"/>
      <c r="DBD54" s="80"/>
      <c r="DBE54" s="80"/>
      <c r="DBF54" s="80"/>
      <c r="DBG54" s="80"/>
      <c r="DBH54" s="80"/>
      <c r="DBI54" s="80"/>
      <c r="DBJ54" s="80"/>
      <c r="DBK54" s="80"/>
      <c r="DBL54" s="80"/>
      <c r="DBM54" s="80"/>
      <c r="DBN54" s="80"/>
      <c r="DBO54" s="80"/>
      <c r="DBP54" s="80"/>
      <c r="DBQ54" s="80"/>
      <c r="DBR54" s="80"/>
      <c r="DBS54" s="80"/>
      <c r="DBT54" s="80"/>
      <c r="DBU54" s="80"/>
      <c r="DBV54" s="80"/>
      <c r="DBW54" s="80"/>
      <c r="DBX54" s="80"/>
      <c r="DBY54" s="80"/>
      <c r="DBZ54" s="80"/>
      <c r="DCA54" s="80"/>
      <c r="DCB54" s="80"/>
      <c r="DCC54" s="80"/>
      <c r="DCD54" s="80"/>
      <c r="DCE54" s="80"/>
      <c r="DCF54" s="80"/>
      <c r="DCG54" s="80"/>
      <c r="DCH54" s="80"/>
      <c r="DCI54" s="80"/>
      <c r="DCJ54" s="80"/>
      <c r="DCK54" s="80"/>
      <c r="DCL54" s="80"/>
      <c r="DCM54" s="80"/>
      <c r="DCN54" s="80"/>
      <c r="DCO54" s="80"/>
      <c r="DCP54" s="80"/>
      <c r="DCQ54" s="80"/>
      <c r="DCR54" s="80"/>
      <c r="DCS54" s="80"/>
      <c r="DCT54" s="80"/>
      <c r="DCU54" s="80"/>
      <c r="DCV54" s="80"/>
      <c r="DCW54" s="80"/>
      <c r="DCX54" s="80"/>
      <c r="DCY54" s="80"/>
      <c r="DCZ54" s="80"/>
      <c r="DDA54" s="80"/>
      <c r="DDB54" s="80"/>
      <c r="DDC54" s="80"/>
      <c r="DDD54" s="80"/>
      <c r="DDE54" s="80"/>
      <c r="DDF54" s="80"/>
      <c r="DDG54" s="80"/>
      <c r="DDH54" s="80"/>
      <c r="DDI54" s="80"/>
      <c r="DDJ54" s="80"/>
      <c r="DDK54" s="80"/>
      <c r="DDL54" s="80"/>
      <c r="DDM54" s="80"/>
      <c r="DDN54" s="80"/>
      <c r="DDO54" s="80"/>
      <c r="DDP54" s="80"/>
      <c r="DDQ54" s="80"/>
      <c r="DDR54" s="80"/>
      <c r="DDS54" s="80"/>
      <c r="DDT54" s="80"/>
      <c r="DDU54" s="80"/>
      <c r="DDV54" s="80"/>
      <c r="DDW54" s="80"/>
      <c r="DDX54" s="80"/>
      <c r="DDY54" s="80"/>
      <c r="DDZ54" s="80"/>
      <c r="DEA54" s="80"/>
      <c r="DEB54" s="80"/>
      <c r="DEC54" s="80"/>
      <c r="DED54" s="80"/>
      <c r="DEE54" s="80"/>
      <c r="DEF54" s="80"/>
      <c r="DEG54" s="80"/>
      <c r="DEH54" s="80"/>
      <c r="DEI54" s="80"/>
      <c r="DEJ54" s="80"/>
      <c r="DEK54" s="80"/>
      <c r="DEL54" s="80"/>
      <c r="DEM54" s="80"/>
      <c r="DEN54" s="80"/>
      <c r="DEO54" s="80"/>
      <c r="DEP54" s="80"/>
      <c r="DEQ54" s="80"/>
      <c r="DER54" s="80"/>
      <c r="DES54" s="80"/>
      <c r="DET54" s="80"/>
      <c r="DEU54" s="80"/>
      <c r="DEV54" s="80"/>
      <c r="DEW54" s="80"/>
      <c r="DEX54" s="80"/>
      <c r="DEY54" s="80"/>
      <c r="DEZ54" s="80"/>
      <c r="DFA54" s="80"/>
      <c r="DFB54" s="80"/>
      <c r="DFC54" s="80"/>
      <c r="DFD54" s="80"/>
      <c r="DFE54" s="80"/>
      <c r="DFF54" s="80"/>
      <c r="DFG54" s="80"/>
      <c r="DFH54" s="80"/>
      <c r="DFI54" s="80"/>
      <c r="DFJ54" s="80"/>
      <c r="DFK54" s="80"/>
      <c r="DFL54" s="80"/>
      <c r="DFM54" s="80"/>
      <c r="DFN54" s="80"/>
      <c r="DFO54" s="80"/>
      <c r="DFP54" s="80"/>
      <c r="DFQ54" s="80"/>
      <c r="DFR54" s="80"/>
      <c r="DFS54" s="80"/>
      <c r="DFT54" s="80"/>
      <c r="DFU54" s="80"/>
      <c r="DFV54" s="80"/>
      <c r="DFW54" s="80"/>
      <c r="DFX54" s="80"/>
      <c r="DFY54" s="80"/>
      <c r="DFZ54" s="80"/>
      <c r="DGA54" s="80"/>
      <c r="DGB54" s="80"/>
      <c r="DGC54" s="80"/>
      <c r="DGD54" s="80"/>
      <c r="DGE54" s="80"/>
      <c r="DGF54" s="80"/>
      <c r="DGG54" s="80"/>
      <c r="DGH54" s="80"/>
      <c r="DGI54" s="80"/>
      <c r="DGJ54" s="80"/>
      <c r="DGK54" s="80"/>
      <c r="DGL54" s="80"/>
      <c r="DGM54" s="80"/>
      <c r="DGN54" s="80"/>
      <c r="DGO54" s="80"/>
      <c r="DGP54" s="80"/>
      <c r="DGQ54" s="80"/>
      <c r="DGR54" s="80"/>
      <c r="DGS54" s="80"/>
      <c r="DGT54" s="80"/>
      <c r="DGU54" s="80"/>
      <c r="DGV54" s="80"/>
      <c r="DGW54" s="80"/>
      <c r="DGX54" s="80"/>
      <c r="DGY54" s="80"/>
      <c r="DGZ54" s="80"/>
      <c r="DHA54" s="80"/>
      <c r="DHB54" s="80"/>
      <c r="DHC54" s="80"/>
      <c r="DHD54" s="80"/>
      <c r="DHE54" s="80"/>
      <c r="DHF54" s="80"/>
      <c r="DHG54" s="80"/>
      <c r="DHH54" s="80"/>
      <c r="DHI54" s="80"/>
      <c r="DHJ54" s="80"/>
      <c r="DHK54" s="80"/>
      <c r="DHL54" s="80"/>
      <c r="DHM54" s="80"/>
      <c r="DHN54" s="80"/>
      <c r="DHO54" s="80"/>
      <c r="DHP54" s="80"/>
      <c r="DHQ54" s="80"/>
      <c r="DHR54" s="80"/>
      <c r="DHS54" s="80"/>
      <c r="DHT54" s="80"/>
      <c r="DHU54" s="80"/>
      <c r="DHV54" s="80"/>
      <c r="DHW54" s="80"/>
      <c r="DHX54" s="80"/>
      <c r="DHY54" s="80"/>
      <c r="DHZ54" s="80"/>
      <c r="DIA54" s="80"/>
      <c r="DIB54" s="80"/>
      <c r="DIC54" s="80"/>
      <c r="DID54" s="80"/>
      <c r="DIE54" s="80"/>
      <c r="DIF54" s="80"/>
      <c r="DIG54" s="80"/>
      <c r="DIH54" s="80"/>
      <c r="DII54" s="80"/>
      <c r="DIJ54" s="80"/>
      <c r="DIK54" s="80"/>
      <c r="DIL54" s="80"/>
      <c r="DIM54" s="80"/>
      <c r="DIN54" s="80"/>
      <c r="DIO54" s="80"/>
      <c r="DIP54" s="80"/>
      <c r="DIQ54" s="80"/>
      <c r="DIR54" s="80"/>
      <c r="DIS54" s="80"/>
      <c r="DIT54" s="80"/>
      <c r="DIU54" s="80"/>
      <c r="DIV54" s="80"/>
      <c r="DIW54" s="80"/>
      <c r="DIX54" s="80"/>
      <c r="DIY54" s="80"/>
      <c r="DIZ54" s="80"/>
      <c r="DJA54" s="80"/>
      <c r="DJB54" s="80"/>
      <c r="DJC54" s="80"/>
      <c r="DJD54" s="80"/>
      <c r="DJE54" s="80"/>
      <c r="DJF54" s="80"/>
      <c r="DJG54" s="80"/>
      <c r="DJH54" s="80"/>
      <c r="DJI54" s="80"/>
      <c r="DJJ54" s="80"/>
      <c r="DJK54" s="80"/>
      <c r="DJL54" s="80"/>
      <c r="DJM54" s="80"/>
      <c r="DJN54" s="80"/>
      <c r="DJO54" s="80"/>
      <c r="DJP54" s="80"/>
      <c r="DJQ54" s="80"/>
      <c r="DJR54" s="80"/>
      <c r="DJS54" s="80"/>
      <c r="DJT54" s="80"/>
      <c r="DJU54" s="80"/>
      <c r="DJV54" s="80"/>
      <c r="DJW54" s="80"/>
      <c r="DJX54" s="80"/>
      <c r="DJY54" s="80"/>
      <c r="DJZ54" s="80"/>
      <c r="DKA54" s="80"/>
      <c r="DKB54" s="80"/>
      <c r="DKC54" s="80"/>
      <c r="DKD54" s="80"/>
      <c r="DKE54" s="80"/>
      <c r="DKF54" s="80"/>
      <c r="DKG54" s="80"/>
      <c r="DKH54" s="80"/>
      <c r="DKI54" s="80"/>
      <c r="DKJ54" s="80"/>
      <c r="DKK54" s="80"/>
      <c r="DKL54" s="80"/>
      <c r="DKM54" s="80"/>
      <c r="DKN54" s="80"/>
      <c r="DKO54" s="80"/>
      <c r="DKP54" s="80"/>
      <c r="DKQ54" s="80"/>
      <c r="DKR54" s="80"/>
      <c r="DKS54" s="80"/>
      <c r="DKT54" s="80"/>
      <c r="DKU54" s="80"/>
      <c r="DKV54" s="80"/>
      <c r="DKW54" s="80"/>
      <c r="DKX54" s="80"/>
      <c r="DKY54" s="80"/>
      <c r="DKZ54" s="80"/>
      <c r="DLA54" s="80"/>
      <c r="DLB54" s="80"/>
      <c r="DLC54" s="80"/>
      <c r="DLD54" s="80"/>
      <c r="DLE54" s="80"/>
      <c r="DLF54" s="80"/>
      <c r="DLG54" s="80"/>
      <c r="DLH54" s="80"/>
      <c r="DLI54" s="80"/>
      <c r="DLJ54" s="80"/>
      <c r="DLK54" s="80"/>
      <c r="DLL54" s="80"/>
      <c r="DLM54" s="80"/>
      <c r="DLN54" s="80"/>
      <c r="DLO54" s="80"/>
      <c r="DLP54" s="80"/>
      <c r="DLQ54" s="80"/>
      <c r="DLR54" s="80"/>
      <c r="DLS54" s="80"/>
      <c r="DLT54" s="80"/>
      <c r="DLU54" s="80"/>
      <c r="DLV54" s="80"/>
      <c r="DLW54" s="80"/>
      <c r="DLX54" s="80"/>
      <c r="DLY54" s="80"/>
      <c r="DLZ54" s="80"/>
      <c r="DMA54" s="80"/>
      <c r="DMB54" s="80"/>
      <c r="DMC54" s="80"/>
      <c r="DMD54" s="80"/>
      <c r="DME54" s="80"/>
      <c r="DMF54" s="80"/>
      <c r="DMG54" s="80"/>
      <c r="DMH54" s="80"/>
      <c r="DMI54" s="80"/>
      <c r="DMJ54" s="80"/>
      <c r="DMK54" s="80"/>
      <c r="DML54" s="80"/>
      <c r="DMM54" s="80"/>
      <c r="DMN54" s="80"/>
      <c r="DMO54" s="80"/>
      <c r="DMP54" s="80"/>
      <c r="DMQ54" s="80"/>
      <c r="DMR54" s="80"/>
      <c r="DMS54" s="80"/>
      <c r="DMT54" s="80"/>
      <c r="DMU54" s="80"/>
      <c r="DMV54" s="80"/>
      <c r="DMW54" s="80"/>
      <c r="DMX54" s="80"/>
      <c r="DMY54" s="80"/>
      <c r="DMZ54" s="80"/>
      <c r="DNA54" s="80"/>
      <c r="DNB54" s="80"/>
      <c r="DNC54" s="80"/>
      <c r="DND54" s="80"/>
      <c r="DNE54" s="80"/>
      <c r="DNF54" s="80"/>
      <c r="DNG54" s="80"/>
      <c r="DNH54" s="80"/>
      <c r="DNI54" s="80"/>
      <c r="DNJ54" s="80"/>
      <c r="DNK54" s="80"/>
      <c r="DNL54" s="80"/>
      <c r="DNM54" s="80"/>
      <c r="DNN54" s="80"/>
      <c r="DNO54" s="80"/>
      <c r="DNP54" s="80"/>
      <c r="DNQ54" s="80"/>
      <c r="DNR54" s="80"/>
      <c r="DNS54" s="80"/>
      <c r="DNT54" s="80"/>
      <c r="DNU54" s="80"/>
      <c r="DNV54" s="80"/>
      <c r="DNW54" s="80"/>
      <c r="DNX54" s="80"/>
      <c r="DNY54" s="80"/>
      <c r="DNZ54" s="80"/>
      <c r="DOA54" s="80"/>
      <c r="DOB54" s="80"/>
      <c r="DOC54" s="80"/>
      <c r="DOD54" s="80"/>
      <c r="DOE54" s="80"/>
      <c r="DOF54" s="80"/>
      <c r="DOG54" s="80"/>
      <c r="DOH54" s="80"/>
      <c r="DOI54" s="80"/>
      <c r="DOJ54" s="80"/>
      <c r="DOK54" s="80"/>
      <c r="DOL54" s="80"/>
      <c r="DOM54" s="80"/>
      <c r="DON54" s="80"/>
      <c r="DOO54" s="80"/>
      <c r="DOP54" s="80"/>
      <c r="DOQ54" s="80"/>
      <c r="DOR54" s="80"/>
      <c r="DOS54" s="80"/>
      <c r="DOT54" s="80"/>
      <c r="DOU54" s="80"/>
      <c r="DOV54" s="80"/>
      <c r="DOW54" s="80"/>
      <c r="DOX54" s="80"/>
      <c r="DOY54" s="80"/>
      <c r="DOZ54" s="80"/>
      <c r="DPA54" s="80"/>
      <c r="DPB54" s="80"/>
      <c r="DPC54" s="80"/>
      <c r="DPD54" s="80"/>
      <c r="DPE54" s="80"/>
      <c r="DPF54" s="80"/>
      <c r="DPG54" s="80"/>
      <c r="DPH54" s="80"/>
      <c r="DPI54" s="80"/>
      <c r="DPJ54" s="80"/>
      <c r="DPK54" s="80"/>
      <c r="DPL54" s="80"/>
      <c r="DPM54" s="80"/>
      <c r="DPN54" s="80"/>
      <c r="DPO54" s="80"/>
      <c r="DPP54" s="80"/>
      <c r="DPQ54" s="80"/>
      <c r="DPR54" s="80"/>
      <c r="DPS54" s="80"/>
      <c r="DPT54" s="80"/>
      <c r="DPU54" s="80"/>
      <c r="DPV54" s="80"/>
      <c r="DPW54" s="80"/>
      <c r="DPX54" s="80"/>
      <c r="DPY54" s="80"/>
      <c r="DPZ54" s="80"/>
      <c r="DQA54" s="80"/>
      <c r="DQB54" s="80"/>
      <c r="DQC54" s="80"/>
      <c r="DQD54" s="80"/>
      <c r="DQE54" s="80"/>
      <c r="DQF54" s="80"/>
      <c r="DQG54" s="80"/>
      <c r="DQH54" s="80"/>
      <c r="DQI54" s="80"/>
      <c r="DQJ54" s="80"/>
      <c r="DQK54" s="80"/>
      <c r="DQL54" s="80"/>
      <c r="DQM54" s="80"/>
      <c r="DQN54" s="80"/>
      <c r="DQO54" s="80"/>
      <c r="DQP54" s="80"/>
      <c r="DQQ54" s="80"/>
      <c r="DQR54" s="80"/>
      <c r="DQS54" s="80"/>
      <c r="DQT54" s="80"/>
      <c r="DQU54" s="80"/>
      <c r="DQV54" s="80"/>
      <c r="DQW54" s="80"/>
      <c r="DQX54" s="80"/>
      <c r="DQY54" s="80"/>
      <c r="DQZ54" s="80"/>
      <c r="DRA54" s="80"/>
      <c r="DRB54" s="80"/>
      <c r="DRC54" s="80"/>
      <c r="DRD54" s="80"/>
      <c r="DRE54" s="80"/>
      <c r="DRF54" s="80"/>
      <c r="DRG54" s="80"/>
      <c r="DRH54" s="80"/>
      <c r="DRI54" s="80"/>
      <c r="DRJ54" s="80"/>
      <c r="DRK54" s="80"/>
      <c r="DRL54" s="80"/>
      <c r="DRM54" s="80"/>
      <c r="DRN54" s="80"/>
      <c r="DRO54" s="80"/>
      <c r="DRP54" s="80"/>
      <c r="DRQ54" s="80"/>
      <c r="DRR54" s="80"/>
      <c r="DRS54" s="80"/>
      <c r="DRT54" s="80"/>
      <c r="DRU54" s="80"/>
      <c r="DRV54" s="80"/>
      <c r="DRW54" s="80"/>
      <c r="DRX54" s="80"/>
      <c r="DRY54" s="80"/>
      <c r="DRZ54" s="80"/>
      <c r="DSA54" s="80"/>
      <c r="DSB54" s="80"/>
      <c r="DSC54" s="80"/>
      <c r="DSD54" s="80"/>
      <c r="DSE54" s="80"/>
      <c r="DSF54" s="80"/>
      <c r="DSG54" s="80"/>
      <c r="DSH54" s="80"/>
      <c r="DSI54" s="80"/>
      <c r="DSJ54" s="80"/>
      <c r="DSK54" s="80"/>
      <c r="DSL54" s="80"/>
      <c r="DSM54" s="80"/>
      <c r="DSN54" s="80"/>
      <c r="DSO54" s="80"/>
      <c r="DSP54" s="80"/>
      <c r="DSQ54" s="80"/>
      <c r="DSR54" s="80"/>
      <c r="DSS54" s="80"/>
      <c r="DST54" s="80"/>
      <c r="DSU54" s="80"/>
      <c r="DSV54" s="80"/>
      <c r="DSW54" s="80"/>
      <c r="DSX54" s="80"/>
      <c r="DSY54" s="80"/>
      <c r="DSZ54" s="80"/>
      <c r="DTA54" s="80"/>
      <c r="DTB54" s="80"/>
      <c r="DTC54" s="80"/>
      <c r="DTD54" s="80"/>
      <c r="DTE54" s="80"/>
      <c r="DTF54" s="80"/>
      <c r="DTG54" s="80"/>
      <c r="DTH54" s="80"/>
      <c r="DTI54" s="80"/>
      <c r="DTJ54" s="80"/>
      <c r="DTK54" s="80"/>
      <c r="DTL54" s="80"/>
      <c r="DTM54" s="80"/>
      <c r="DTN54" s="80"/>
      <c r="DTO54" s="80"/>
      <c r="DTP54" s="80"/>
      <c r="DTQ54" s="80"/>
      <c r="DTR54" s="80"/>
      <c r="DTS54" s="80"/>
      <c r="DTT54" s="80"/>
      <c r="DTU54" s="80"/>
      <c r="DTV54" s="80"/>
      <c r="DTW54" s="80"/>
      <c r="DTX54" s="80"/>
      <c r="DTY54" s="80"/>
      <c r="DTZ54" s="80"/>
      <c r="DUA54" s="80"/>
      <c r="DUB54" s="80"/>
      <c r="DUC54" s="80"/>
      <c r="DUD54" s="80"/>
      <c r="DUE54" s="80"/>
      <c r="DUF54" s="80"/>
      <c r="DUG54" s="80"/>
      <c r="DUH54" s="80"/>
      <c r="DUI54" s="80"/>
      <c r="DUJ54" s="80"/>
      <c r="DUK54" s="80"/>
      <c r="DUL54" s="80"/>
      <c r="DUM54" s="80"/>
      <c r="DUN54" s="80"/>
      <c r="DUO54" s="80"/>
      <c r="DUP54" s="80"/>
      <c r="DUQ54" s="80"/>
      <c r="DUR54" s="80"/>
      <c r="DUS54" s="80"/>
      <c r="DUT54" s="80"/>
      <c r="DUU54" s="80"/>
      <c r="DUV54" s="80"/>
      <c r="DUW54" s="80"/>
      <c r="DUX54" s="80"/>
      <c r="DUY54" s="80"/>
      <c r="DUZ54" s="80"/>
      <c r="DVA54" s="80"/>
      <c r="DVB54" s="80"/>
      <c r="DVC54" s="80"/>
      <c r="DVD54" s="80"/>
      <c r="DVE54" s="80"/>
      <c r="DVF54" s="80"/>
      <c r="DVG54" s="80"/>
      <c r="DVH54" s="80"/>
      <c r="DVI54" s="80"/>
      <c r="DVJ54" s="80"/>
      <c r="DVK54" s="80"/>
      <c r="DVL54" s="80"/>
      <c r="DVM54" s="80"/>
      <c r="DVN54" s="80"/>
      <c r="DVO54" s="80"/>
      <c r="DVP54" s="80"/>
      <c r="DVQ54" s="80"/>
      <c r="DVR54" s="80"/>
      <c r="DVS54" s="80"/>
      <c r="DVT54" s="80"/>
      <c r="DVU54" s="80"/>
      <c r="DVV54" s="80"/>
      <c r="DVW54" s="80"/>
      <c r="DVX54" s="80"/>
      <c r="DVY54" s="80"/>
      <c r="DVZ54" s="80"/>
      <c r="DWA54" s="80"/>
      <c r="DWB54" s="80"/>
      <c r="DWC54" s="80"/>
      <c r="DWD54" s="80"/>
      <c r="DWE54" s="80"/>
      <c r="DWF54" s="80"/>
      <c r="DWG54" s="80"/>
      <c r="DWH54" s="80"/>
      <c r="DWI54" s="80"/>
      <c r="DWJ54" s="80"/>
      <c r="DWK54" s="80"/>
      <c r="DWL54" s="80"/>
      <c r="DWM54" s="80"/>
      <c r="DWN54" s="80"/>
      <c r="DWO54" s="80"/>
      <c r="DWP54" s="80"/>
      <c r="DWQ54" s="80"/>
      <c r="DWR54" s="80"/>
      <c r="DWS54" s="80"/>
      <c r="DWT54" s="80"/>
      <c r="DWU54" s="80"/>
      <c r="DWV54" s="80"/>
      <c r="DWW54" s="80"/>
      <c r="DWX54" s="80"/>
      <c r="DWY54" s="80"/>
      <c r="DWZ54" s="80"/>
      <c r="DXA54" s="80"/>
      <c r="DXB54" s="80"/>
      <c r="DXC54" s="80"/>
      <c r="DXD54" s="80"/>
      <c r="DXE54" s="80"/>
      <c r="DXF54" s="80"/>
      <c r="DXG54" s="80"/>
      <c r="DXH54" s="80"/>
      <c r="DXI54" s="80"/>
      <c r="DXJ54" s="80"/>
      <c r="DXK54" s="80"/>
      <c r="DXL54" s="80"/>
      <c r="DXM54" s="80"/>
      <c r="DXN54" s="80"/>
      <c r="DXO54" s="80"/>
      <c r="DXP54" s="80"/>
      <c r="DXQ54" s="80"/>
      <c r="DXR54" s="80"/>
      <c r="DXS54" s="80"/>
      <c r="DXT54" s="80"/>
      <c r="DXU54" s="80"/>
      <c r="DXV54" s="80"/>
      <c r="DXW54" s="80"/>
      <c r="DXX54" s="80"/>
      <c r="DXY54" s="80"/>
      <c r="DXZ54" s="80"/>
      <c r="DYA54" s="80"/>
      <c r="DYB54" s="80"/>
      <c r="DYC54" s="80"/>
      <c r="DYD54" s="80"/>
      <c r="DYE54" s="80"/>
      <c r="DYF54" s="80"/>
      <c r="DYG54" s="80"/>
      <c r="DYH54" s="80"/>
      <c r="DYI54" s="80"/>
      <c r="DYJ54" s="80"/>
      <c r="DYK54" s="80"/>
      <c r="DYL54" s="80"/>
      <c r="DYM54" s="80"/>
      <c r="DYN54" s="80"/>
      <c r="DYO54" s="80"/>
      <c r="DYP54" s="80"/>
      <c r="DYQ54" s="80"/>
      <c r="DYR54" s="80"/>
      <c r="DYS54" s="80"/>
      <c r="DYT54" s="80"/>
      <c r="DYU54" s="80"/>
      <c r="DYV54" s="80"/>
      <c r="DYW54" s="80"/>
      <c r="DYX54" s="80"/>
      <c r="DYY54" s="80"/>
      <c r="DYZ54" s="80"/>
      <c r="DZA54" s="80"/>
      <c r="DZB54" s="80"/>
      <c r="DZC54" s="80"/>
      <c r="DZD54" s="80"/>
      <c r="DZE54" s="80"/>
      <c r="DZF54" s="80"/>
      <c r="DZG54" s="80"/>
      <c r="DZH54" s="80"/>
      <c r="DZI54" s="80"/>
      <c r="DZJ54" s="80"/>
      <c r="DZK54" s="80"/>
      <c r="DZL54" s="80"/>
      <c r="DZM54" s="80"/>
      <c r="DZN54" s="80"/>
      <c r="DZO54" s="80"/>
      <c r="DZP54" s="80"/>
      <c r="DZQ54" s="80"/>
      <c r="DZR54" s="80"/>
      <c r="DZS54" s="80"/>
      <c r="DZT54" s="80"/>
      <c r="DZU54" s="80"/>
      <c r="DZV54" s="80"/>
      <c r="DZW54" s="80"/>
      <c r="DZX54" s="80"/>
      <c r="DZY54" s="80"/>
      <c r="DZZ54" s="80"/>
      <c r="EAA54" s="80"/>
      <c r="EAB54" s="80"/>
      <c r="EAC54" s="80"/>
      <c r="EAD54" s="80"/>
      <c r="EAE54" s="80"/>
      <c r="EAF54" s="80"/>
      <c r="EAG54" s="80"/>
      <c r="EAH54" s="80"/>
      <c r="EAI54" s="80"/>
      <c r="EAJ54" s="80"/>
      <c r="EAK54" s="80"/>
      <c r="EAL54" s="80"/>
      <c r="EAM54" s="80"/>
      <c r="EAN54" s="80"/>
      <c r="EAO54" s="80"/>
      <c r="EAP54" s="80"/>
      <c r="EAQ54" s="80"/>
      <c r="EAR54" s="80"/>
      <c r="EAS54" s="80"/>
      <c r="EAT54" s="80"/>
      <c r="EAU54" s="80"/>
      <c r="EAV54" s="80"/>
      <c r="EAW54" s="80"/>
      <c r="EAX54" s="80"/>
      <c r="EAY54" s="80"/>
      <c r="EAZ54" s="80"/>
      <c r="EBA54" s="80"/>
      <c r="EBB54" s="80"/>
      <c r="EBC54" s="80"/>
      <c r="EBD54" s="80"/>
      <c r="EBE54" s="80"/>
      <c r="EBF54" s="80"/>
      <c r="EBG54" s="80"/>
      <c r="EBH54" s="80"/>
      <c r="EBI54" s="80"/>
      <c r="EBJ54" s="80"/>
      <c r="EBK54" s="80"/>
      <c r="EBL54" s="80"/>
      <c r="EBM54" s="80"/>
      <c r="EBN54" s="80"/>
      <c r="EBO54" s="80"/>
      <c r="EBP54" s="80"/>
      <c r="EBQ54" s="80"/>
      <c r="EBR54" s="80"/>
      <c r="EBS54" s="80"/>
      <c r="EBT54" s="80"/>
      <c r="EBU54" s="80"/>
      <c r="EBV54" s="80"/>
      <c r="EBW54" s="80"/>
      <c r="EBX54" s="80"/>
      <c r="EBY54" s="80"/>
      <c r="EBZ54" s="80"/>
      <c r="ECA54" s="80"/>
      <c r="ECB54" s="80"/>
      <c r="ECC54" s="80"/>
      <c r="ECD54" s="80"/>
      <c r="ECE54" s="80"/>
      <c r="ECF54" s="80"/>
      <c r="ECG54" s="80"/>
      <c r="ECH54" s="80"/>
      <c r="ECI54" s="80"/>
      <c r="ECJ54" s="80"/>
      <c r="ECK54" s="80"/>
      <c r="ECL54" s="80"/>
      <c r="ECM54" s="80"/>
      <c r="ECN54" s="80"/>
      <c r="ECO54" s="80"/>
      <c r="ECP54" s="80"/>
      <c r="ECQ54" s="80"/>
      <c r="ECR54" s="80"/>
      <c r="ECS54" s="80"/>
      <c r="ECT54" s="80"/>
      <c r="ECU54" s="80"/>
      <c r="ECV54" s="80"/>
      <c r="ECW54" s="80"/>
      <c r="ECX54" s="80"/>
      <c r="ECY54" s="80"/>
      <c r="ECZ54" s="80"/>
      <c r="EDA54" s="80"/>
      <c r="EDB54" s="80"/>
      <c r="EDC54" s="80"/>
      <c r="EDD54" s="80"/>
      <c r="EDE54" s="80"/>
      <c r="EDF54" s="80"/>
      <c r="EDG54" s="80"/>
      <c r="EDH54" s="80"/>
      <c r="EDI54" s="80"/>
      <c r="EDJ54" s="80"/>
      <c r="EDK54" s="80"/>
      <c r="EDL54" s="80"/>
      <c r="EDM54" s="80"/>
      <c r="EDN54" s="80"/>
      <c r="EDO54" s="80"/>
      <c r="EDP54" s="80"/>
      <c r="EDQ54" s="80"/>
      <c r="EDR54" s="80"/>
      <c r="EDS54" s="80"/>
      <c r="EDT54" s="80"/>
      <c r="EDU54" s="80"/>
      <c r="EDV54" s="80"/>
      <c r="EDW54" s="80"/>
      <c r="EDX54" s="80"/>
      <c r="EDY54" s="80"/>
      <c r="EDZ54" s="80"/>
      <c r="EEA54" s="80"/>
      <c r="EEB54" s="80"/>
      <c r="EEC54" s="80"/>
      <c r="EED54" s="80"/>
      <c r="EEE54" s="80"/>
      <c r="EEF54" s="80"/>
      <c r="EEG54" s="80"/>
      <c r="EEH54" s="80"/>
      <c r="EEI54" s="80"/>
      <c r="EEJ54" s="80"/>
      <c r="EEK54" s="80"/>
      <c r="EEL54" s="80"/>
      <c r="EEM54" s="80"/>
      <c r="EEN54" s="80"/>
      <c r="EEO54" s="80"/>
      <c r="EEP54" s="80"/>
      <c r="EEQ54" s="80"/>
      <c r="EER54" s="80"/>
      <c r="EES54" s="80"/>
      <c r="EET54" s="80"/>
      <c r="EEU54" s="80"/>
      <c r="EEV54" s="80"/>
      <c r="EEW54" s="80"/>
      <c r="EEX54" s="80"/>
      <c r="EEY54" s="80"/>
      <c r="EEZ54" s="80"/>
      <c r="EFA54" s="80"/>
      <c r="EFB54" s="80"/>
      <c r="EFC54" s="80"/>
      <c r="EFD54" s="80"/>
      <c r="EFE54" s="80"/>
      <c r="EFF54" s="80"/>
      <c r="EFG54" s="80"/>
      <c r="EFH54" s="80"/>
      <c r="EFI54" s="80"/>
      <c r="EFJ54" s="80"/>
      <c r="EFK54" s="80"/>
      <c r="EFL54" s="80"/>
      <c r="EFM54" s="80"/>
      <c r="EFN54" s="80"/>
      <c r="EFO54" s="80"/>
      <c r="EFP54" s="80"/>
      <c r="EFQ54" s="80"/>
      <c r="EFR54" s="80"/>
      <c r="EFS54" s="80"/>
      <c r="EFT54" s="80"/>
      <c r="EFU54" s="80"/>
      <c r="EFV54" s="80"/>
      <c r="EFW54" s="80"/>
      <c r="EFX54" s="80"/>
      <c r="EFY54" s="80"/>
      <c r="EFZ54" s="80"/>
      <c r="EGA54" s="80"/>
      <c r="EGB54" s="80"/>
      <c r="EGC54" s="80"/>
      <c r="EGD54" s="80"/>
      <c r="EGE54" s="80"/>
      <c r="EGF54" s="80"/>
      <c r="EGG54" s="80"/>
      <c r="EGH54" s="80"/>
      <c r="EGI54" s="80"/>
      <c r="EGJ54" s="80"/>
      <c r="EGK54" s="80"/>
      <c r="EGL54" s="80"/>
      <c r="EGM54" s="80"/>
      <c r="EGN54" s="80"/>
      <c r="EGO54" s="80"/>
      <c r="EGP54" s="80"/>
      <c r="EGQ54" s="80"/>
      <c r="EGR54" s="80"/>
      <c r="EGS54" s="80"/>
      <c r="EGT54" s="80"/>
      <c r="EGU54" s="80"/>
      <c r="EGV54" s="80"/>
      <c r="EGW54" s="80"/>
      <c r="EGX54" s="80"/>
      <c r="EGY54" s="80"/>
      <c r="EGZ54" s="80"/>
      <c r="EHA54" s="80"/>
      <c r="EHB54" s="80"/>
      <c r="EHC54" s="80"/>
      <c r="EHD54" s="80"/>
      <c r="EHE54" s="80"/>
      <c r="EHF54" s="80"/>
      <c r="EHG54" s="80"/>
      <c r="EHH54" s="80"/>
      <c r="EHI54" s="80"/>
      <c r="EHJ54" s="80"/>
      <c r="EHK54" s="80"/>
      <c r="EHL54" s="80"/>
      <c r="EHM54" s="80"/>
      <c r="EHN54" s="80"/>
      <c r="EHO54" s="80"/>
      <c r="EHP54" s="80"/>
      <c r="EHQ54" s="80"/>
      <c r="EHR54" s="80"/>
      <c r="EHS54" s="80"/>
      <c r="EHT54" s="80"/>
      <c r="EHU54" s="80"/>
      <c r="EHV54" s="80"/>
      <c r="EHW54" s="80"/>
      <c r="EHX54" s="80"/>
      <c r="EHY54" s="80"/>
      <c r="EHZ54" s="80"/>
      <c r="EIA54" s="80"/>
      <c r="EIB54" s="80"/>
      <c r="EIC54" s="80"/>
      <c r="EID54" s="80"/>
      <c r="EIE54" s="80"/>
      <c r="EIF54" s="80"/>
      <c r="EIG54" s="80"/>
      <c r="EIH54" s="80"/>
      <c r="EII54" s="80"/>
      <c r="EIJ54" s="80"/>
      <c r="EIK54" s="80"/>
      <c r="EIL54" s="80"/>
      <c r="EIM54" s="80"/>
      <c r="EIN54" s="80"/>
      <c r="EIO54" s="80"/>
      <c r="EIP54" s="80"/>
      <c r="EIQ54" s="80"/>
      <c r="EIR54" s="80"/>
      <c r="EIS54" s="80"/>
      <c r="EIT54" s="80"/>
      <c r="EIU54" s="80"/>
      <c r="EIV54" s="80"/>
      <c r="EIW54" s="80"/>
      <c r="EIX54" s="80"/>
      <c r="EIY54" s="80"/>
      <c r="EIZ54" s="80"/>
      <c r="EJA54" s="80"/>
      <c r="EJB54" s="80"/>
      <c r="EJC54" s="80"/>
      <c r="EJD54" s="80"/>
      <c r="EJE54" s="80"/>
      <c r="EJF54" s="80"/>
      <c r="EJG54" s="80"/>
      <c r="EJH54" s="80"/>
      <c r="EJI54" s="80"/>
      <c r="EJJ54" s="80"/>
      <c r="EJK54" s="80"/>
      <c r="EJL54" s="80"/>
      <c r="EJM54" s="80"/>
      <c r="EJN54" s="80"/>
      <c r="EJO54" s="80"/>
      <c r="EJP54" s="80"/>
      <c r="EJQ54" s="80"/>
      <c r="EJR54" s="80"/>
      <c r="EJS54" s="80"/>
      <c r="EJT54" s="80"/>
      <c r="EJU54" s="80"/>
      <c r="EJV54" s="80"/>
      <c r="EJW54" s="80"/>
      <c r="EJX54" s="80"/>
      <c r="EJY54" s="80"/>
      <c r="EJZ54" s="80"/>
      <c r="EKA54" s="80"/>
      <c r="EKB54" s="80"/>
      <c r="EKC54" s="80"/>
      <c r="EKD54" s="80"/>
      <c r="EKE54" s="80"/>
      <c r="EKF54" s="80"/>
      <c r="EKG54" s="80"/>
      <c r="EKH54" s="80"/>
      <c r="EKI54" s="80"/>
      <c r="EKJ54" s="80"/>
      <c r="EKK54" s="80"/>
      <c r="EKL54" s="80"/>
      <c r="EKM54" s="80"/>
      <c r="EKN54" s="80"/>
      <c r="EKO54" s="80"/>
      <c r="EKP54" s="80"/>
      <c r="EKQ54" s="80"/>
      <c r="EKR54" s="80"/>
      <c r="EKS54" s="80"/>
      <c r="EKT54" s="80"/>
      <c r="EKU54" s="80"/>
      <c r="EKV54" s="80"/>
      <c r="EKW54" s="80"/>
      <c r="EKX54" s="80"/>
      <c r="EKY54" s="80"/>
      <c r="EKZ54" s="80"/>
      <c r="ELA54" s="80"/>
      <c r="ELB54" s="80"/>
      <c r="ELC54" s="80"/>
      <c r="ELD54" s="80"/>
      <c r="ELE54" s="80"/>
      <c r="ELF54" s="80"/>
      <c r="ELG54" s="80"/>
      <c r="ELH54" s="80"/>
      <c r="ELI54" s="80"/>
      <c r="ELJ54" s="80"/>
      <c r="ELK54" s="80"/>
      <c r="ELL54" s="80"/>
      <c r="ELM54" s="80"/>
      <c r="ELN54" s="80"/>
      <c r="ELO54" s="80"/>
      <c r="ELP54" s="80"/>
      <c r="ELQ54" s="80"/>
      <c r="ELR54" s="80"/>
      <c r="ELS54" s="80"/>
      <c r="ELT54" s="80"/>
      <c r="ELU54" s="80"/>
      <c r="ELV54" s="80"/>
      <c r="ELW54" s="80"/>
      <c r="ELX54" s="80"/>
      <c r="ELY54" s="80"/>
      <c r="ELZ54" s="80"/>
      <c r="EMA54" s="80"/>
      <c r="EMB54" s="80"/>
      <c r="EMC54" s="80"/>
      <c r="EMD54" s="80"/>
      <c r="EME54" s="80"/>
      <c r="EMF54" s="80"/>
      <c r="EMG54" s="80"/>
      <c r="EMH54" s="80"/>
      <c r="EMI54" s="80"/>
      <c r="EMJ54" s="80"/>
      <c r="EMK54" s="80"/>
      <c r="EML54" s="80"/>
      <c r="EMM54" s="80"/>
      <c r="EMN54" s="80"/>
      <c r="EMO54" s="80"/>
      <c r="EMP54" s="80"/>
      <c r="EMQ54" s="80"/>
      <c r="EMR54" s="80"/>
      <c r="EMS54" s="80"/>
      <c r="EMT54" s="80"/>
      <c r="EMU54" s="80"/>
      <c r="EMV54" s="80"/>
      <c r="EMW54" s="80"/>
      <c r="EMX54" s="80"/>
      <c r="EMY54" s="80"/>
      <c r="EMZ54" s="80"/>
      <c r="ENA54" s="80"/>
      <c r="ENB54" s="80"/>
      <c r="ENC54" s="80"/>
      <c r="END54" s="80"/>
      <c r="ENE54" s="80"/>
      <c r="ENF54" s="80"/>
      <c r="ENG54" s="80"/>
      <c r="ENH54" s="80"/>
      <c r="ENI54" s="80"/>
      <c r="ENJ54" s="80"/>
      <c r="ENK54" s="80"/>
      <c r="ENL54" s="80"/>
      <c r="ENM54" s="80"/>
      <c r="ENN54" s="80"/>
      <c r="ENO54" s="80"/>
      <c r="ENP54" s="80"/>
      <c r="ENQ54" s="80"/>
      <c r="ENR54" s="80"/>
      <c r="ENS54" s="80"/>
      <c r="ENT54" s="80"/>
      <c r="ENU54" s="80"/>
      <c r="ENV54" s="80"/>
      <c r="ENW54" s="80"/>
      <c r="ENX54" s="80"/>
      <c r="ENY54" s="80"/>
      <c r="ENZ54" s="80"/>
      <c r="EOA54" s="80"/>
      <c r="EOB54" s="80"/>
      <c r="EOC54" s="80"/>
      <c r="EOD54" s="80"/>
      <c r="EOE54" s="80"/>
      <c r="EOF54" s="80"/>
      <c r="EOG54" s="80"/>
      <c r="EOH54" s="80"/>
      <c r="EOI54" s="80"/>
      <c r="EOJ54" s="80"/>
      <c r="EOK54" s="80"/>
      <c r="EOL54" s="80"/>
      <c r="EOM54" s="80"/>
      <c r="EON54" s="80"/>
      <c r="EOO54" s="80"/>
      <c r="EOP54" s="80"/>
      <c r="EOQ54" s="80"/>
      <c r="EOR54" s="80"/>
      <c r="EOS54" s="80"/>
      <c r="EOT54" s="80"/>
      <c r="EOU54" s="80"/>
      <c r="EOV54" s="80"/>
      <c r="EOW54" s="80"/>
      <c r="EOX54" s="80"/>
      <c r="EOY54" s="80"/>
      <c r="EOZ54" s="80"/>
      <c r="EPA54" s="80"/>
      <c r="EPB54" s="80"/>
      <c r="EPC54" s="80"/>
      <c r="EPD54" s="80"/>
      <c r="EPE54" s="80"/>
      <c r="EPF54" s="80"/>
      <c r="EPG54" s="80"/>
      <c r="EPH54" s="80"/>
      <c r="EPI54" s="80"/>
      <c r="EPJ54" s="80"/>
      <c r="EPK54" s="80"/>
      <c r="EPL54" s="80"/>
      <c r="EPM54" s="80"/>
      <c r="EPN54" s="80"/>
      <c r="EPO54" s="80"/>
      <c r="EPP54" s="80"/>
      <c r="EPQ54" s="80"/>
      <c r="EPR54" s="80"/>
      <c r="EPS54" s="80"/>
      <c r="EPT54" s="80"/>
      <c r="EPU54" s="80"/>
      <c r="EPV54" s="80"/>
      <c r="EPW54" s="80"/>
      <c r="EPX54" s="80"/>
      <c r="EPY54" s="80"/>
      <c r="EPZ54" s="80"/>
      <c r="EQA54" s="80"/>
      <c r="EQB54" s="80"/>
      <c r="EQC54" s="80"/>
      <c r="EQD54" s="80"/>
      <c r="EQE54" s="80"/>
      <c r="EQF54" s="80"/>
      <c r="EQG54" s="80"/>
      <c r="EQH54" s="80"/>
      <c r="EQI54" s="80"/>
      <c r="EQJ54" s="80"/>
      <c r="EQK54" s="80"/>
      <c r="EQL54" s="80"/>
      <c r="EQM54" s="80"/>
      <c r="EQN54" s="80"/>
      <c r="EQO54" s="80"/>
      <c r="EQP54" s="80"/>
      <c r="EQQ54" s="80"/>
      <c r="EQR54" s="80"/>
      <c r="EQS54" s="80"/>
      <c r="EQT54" s="80"/>
      <c r="EQU54" s="80"/>
      <c r="EQV54" s="80"/>
      <c r="EQW54" s="80"/>
      <c r="EQX54" s="80"/>
      <c r="EQY54" s="80"/>
      <c r="EQZ54" s="80"/>
      <c r="ERA54" s="80"/>
      <c r="ERB54" s="80"/>
      <c r="ERC54" s="80"/>
      <c r="ERD54" s="80"/>
      <c r="ERE54" s="80"/>
      <c r="ERF54" s="80"/>
      <c r="ERG54" s="80"/>
      <c r="ERH54" s="80"/>
      <c r="ERI54" s="80"/>
      <c r="ERJ54" s="80"/>
      <c r="ERK54" s="80"/>
      <c r="ERL54" s="80"/>
      <c r="ERM54" s="80"/>
      <c r="ERN54" s="80"/>
      <c r="ERO54" s="80"/>
      <c r="ERP54" s="80"/>
      <c r="ERQ54" s="80"/>
      <c r="ERR54" s="80"/>
      <c r="ERS54" s="80"/>
      <c r="ERT54" s="80"/>
      <c r="ERU54" s="80"/>
      <c r="ERV54" s="80"/>
      <c r="ERW54" s="80"/>
      <c r="ERX54" s="80"/>
      <c r="ERY54" s="80"/>
      <c r="ERZ54" s="80"/>
      <c r="ESA54" s="80"/>
      <c r="ESB54" s="80"/>
      <c r="ESC54" s="80"/>
      <c r="ESD54" s="80"/>
      <c r="ESE54" s="80"/>
      <c r="ESF54" s="80"/>
      <c r="ESG54" s="80"/>
      <c r="ESH54" s="80"/>
      <c r="ESI54" s="80"/>
      <c r="ESJ54" s="80"/>
      <c r="ESK54" s="80"/>
      <c r="ESL54" s="80"/>
      <c r="ESM54" s="80"/>
      <c r="ESN54" s="80"/>
      <c r="ESO54" s="80"/>
      <c r="ESP54" s="80"/>
      <c r="ESQ54" s="80"/>
      <c r="ESR54" s="80"/>
      <c r="ESS54" s="80"/>
      <c r="EST54" s="80"/>
      <c r="ESU54" s="80"/>
      <c r="ESV54" s="80"/>
      <c r="ESW54" s="80"/>
      <c r="ESX54" s="80"/>
      <c r="ESY54" s="80"/>
      <c r="ESZ54" s="80"/>
      <c r="ETA54" s="80"/>
      <c r="ETB54" s="80"/>
      <c r="ETC54" s="80"/>
      <c r="ETD54" s="80"/>
      <c r="ETE54" s="80"/>
      <c r="ETF54" s="80"/>
      <c r="ETG54" s="80"/>
      <c r="ETH54" s="80"/>
      <c r="ETI54" s="80"/>
      <c r="ETJ54" s="80"/>
      <c r="ETK54" s="80"/>
      <c r="ETL54" s="80"/>
      <c r="ETM54" s="80"/>
      <c r="ETN54" s="80"/>
      <c r="ETO54" s="80"/>
      <c r="ETP54" s="80"/>
      <c r="ETQ54" s="80"/>
      <c r="ETR54" s="80"/>
      <c r="ETS54" s="80"/>
      <c r="ETT54" s="80"/>
      <c r="ETU54" s="80"/>
      <c r="ETV54" s="80"/>
      <c r="ETW54" s="80"/>
      <c r="ETX54" s="80"/>
      <c r="ETY54" s="80"/>
      <c r="ETZ54" s="80"/>
      <c r="EUA54" s="80"/>
      <c r="EUB54" s="80"/>
      <c r="EUC54" s="80"/>
      <c r="EUD54" s="80"/>
      <c r="EUE54" s="80"/>
      <c r="EUF54" s="80"/>
      <c r="EUG54" s="80"/>
      <c r="EUH54" s="80"/>
      <c r="EUI54" s="80"/>
      <c r="EUJ54" s="80"/>
      <c r="EUK54" s="80"/>
      <c r="EUL54" s="80"/>
      <c r="EUM54" s="80"/>
      <c r="EUN54" s="80"/>
      <c r="EUO54" s="80"/>
      <c r="EUP54" s="80"/>
      <c r="EUQ54" s="80"/>
      <c r="EUR54" s="80"/>
      <c r="EUS54" s="80"/>
      <c r="EUT54" s="80"/>
      <c r="EUU54" s="80"/>
      <c r="EUV54" s="80"/>
      <c r="EUW54" s="80"/>
      <c r="EUX54" s="80"/>
      <c r="EUY54" s="80"/>
      <c r="EUZ54" s="80"/>
      <c r="EVA54" s="80"/>
      <c r="EVB54" s="80"/>
      <c r="EVC54" s="80"/>
      <c r="EVD54" s="80"/>
      <c r="EVE54" s="80"/>
      <c r="EVF54" s="80"/>
      <c r="EVG54" s="80"/>
      <c r="EVH54" s="80"/>
      <c r="EVI54" s="80"/>
      <c r="EVJ54" s="80"/>
      <c r="EVK54" s="80"/>
      <c r="EVL54" s="80"/>
      <c r="EVM54" s="80"/>
      <c r="EVN54" s="80"/>
      <c r="EVO54" s="80"/>
      <c r="EVP54" s="80"/>
      <c r="EVQ54" s="80"/>
      <c r="EVR54" s="80"/>
      <c r="EVS54" s="80"/>
      <c r="EVT54" s="80"/>
      <c r="EVU54" s="80"/>
      <c r="EVV54" s="80"/>
      <c r="EVW54" s="80"/>
      <c r="EVX54" s="80"/>
      <c r="EVY54" s="80"/>
      <c r="EVZ54" s="80"/>
      <c r="EWA54" s="80"/>
      <c r="EWB54" s="80"/>
      <c r="EWC54" s="80"/>
      <c r="EWD54" s="80"/>
      <c r="EWE54" s="80"/>
      <c r="EWF54" s="80"/>
      <c r="EWG54" s="80"/>
      <c r="EWH54" s="80"/>
      <c r="EWI54" s="80"/>
      <c r="EWJ54" s="80"/>
      <c r="EWK54" s="80"/>
      <c r="EWL54" s="80"/>
      <c r="EWM54" s="80"/>
      <c r="EWN54" s="80"/>
      <c r="EWO54" s="80"/>
      <c r="EWP54" s="80"/>
      <c r="EWQ54" s="80"/>
      <c r="EWR54" s="80"/>
      <c r="EWS54" s="80"/>
      <c r="EWT54" s="80"/>
      <c r="EWU54" s="80"/>
      <c r="EWV54" s="80"/>
      <c r="EWW54" s="80"/>
      <c r="EWX54" s="80"/>
      <c r="EWY54" s="80"/>
      <c r="EWZ54" s="80"/>
      <c r="EXA54" s="80"/>
      <c r="EXB54" s="80"/>
      <c r="EXC54" s="80"/>
      <c r="EXD54" s="80"/>
      <c r="EXE54" s="80"/>
      <c r="EXF54" s="80"/>
      <c r="EXG54" s="80"/>
      <c r="EXH54" s="80"/>
      <c r="EXI54" s="80"/>
      <c r="EXJ54" s="80"/>
      <c r="EXK54" s="80"/>
      <c r="EXL54" s="80"/>
      <c r="EXM54" s="80"/>
      <c r="EXN54" s="80"/>
      <c r="EXO54" s="80"/>
      <c r="EXP54" s="80"/>
      <c r="EXQ54" s="80"/>
      <c r="EXR54" s="80"/>
      <c r="EXS54" s="80"/>
      <c r="EXT54" s="80"/>
      <c r="EXU54" s="80"/>
      <c r="EXV54" s="80"/>
      <c r="EXW54" s="80"/>
      <c r="EXX54" s="80"/>
      <c r="EXY54" s="80"/>
      <c r="EXZ54" s="80"/>
      <c r="EYA54" s="80"/>
      <c r="EYB54" s="80"/>
      <c r="EYC54" s="80"/>
      <c r="EYD54" s="80"/>
      <c r="EYE54" s="80"/>
      <c r="EYF54" s="80"/>
      <c r="EYG54" s="80"/>
      <c r="EYH54" s="80"/>
      <c r="EYI54" s="80"/>
      <c r="EYJ54" s="80"/>
      <c r="EYK54" s="80"/>
      <c r="EYL54" s="80"/>
      <c r="EYM54" s="80"/>
      <c r="EYN54" s="80"/>
      <c r="EYO54" s="80"/>
      <c r="EYP54" s="80"/>
      <c r="EYQ54" s="80"/>
      <c r="EYR54" s="80"/>
      <c r="EYS54" s="80"/>
      <c r="EYT54" s="80"/>
      <c r="EYU54" s="80"/>
      <c r="EYV54" s="80"/>
      <c r="EYW54" s="80"/>
      <c r="EYX54" s="80"/>
      <c r="EYY54" s="80"/>
      <c r="EYZ54" s="80"/>
      <c r="EZA54" s="80"/>
      <c r="EZB54" s="80"/>
      <c r="EZC54" s="80"/>
      <c r="EZD54" s="80"/>
      <c r="EZE54" s="80"/>
      <c r="EZF54" s="80"/>
      <c r="EZG54" s="80"/>
      <c r="EZH54" s="80"/>
      <c r="EZI54" s="80"/>
      <c r="EZJ54" s="80"/>
      <c r="EZK54" s="80"/>
      <c r="EZL54" s="80"/>
      <c r="EZM54" s="80"/>
      <c r="EZN54" s="80"/>
      <c r="EZO54" s="80"/>
      <c r="EZP54" s="80"/>
      <c r="EZQ54" s="80"/>
      <c r="EZR54" s="80"/>
      <c r="EZS54" s="80"/>
      <c r="EZT54" s="80"/>
      <c r="EZU54" s="80"/>
      <c r="EZV54" s="80"/>
      <c r="EZW54" s="80"/>
      <c r="EZX54" s="80"/>
      <c r="EZY54" s="80"/>
      <c r="EZZ54" s="80"/>
      <c r="FAA54" s="80"/>
      <c r="FAB54" s="80"/>
      <c r="FAC54" s="80"/>
      <c r="FAD54" s="80"/>
      <c r="FAE54" s="80"/>
      <c r="FAF54" s="80"/>
      <c r="FAG54" s="80"/>
      <c r="FAH54" s="80"/>
      <c r="FAI54" s="80"/>
      <c r="FAJ54" s="80"/>
      <c r="FAK54" s="80"/>
      <c r="FAL54" s="80"/>
      <c r="FAM54" s="80"/>
      <c r="FAN54" s="80"/>
      <c r="FAO54" s="80"/>
      <c r="FAP54" s="80"/>
      <c r="FAQ54" s="80"/>
      <c r="FAR54" s="80"/>
      <c r="FAS54" s="80"/>
      <c r="FAT54" s="80"/>
      <c r="FAU54" s="80"/>
      <c r="FAV54" s="80"/>
      <c r="FAW54" s="80"/>
      <c r="FAX54" s="80"/>
      <c r="FAY54" s="80"/>
      <c r="FAZ54" s="80"/>
      <c r="FBA54" s="80"/>
      <c r="FBB54" s="80"/>
      <c r="FBC54" s="80"/>
      <c r="FBD54" s="80"/>
      <c r="FBE54" s="80"/>
      <c r="FBF54" s="80"/>
      <c r="FBG54" s="80"/>
      <c r="FBH54" s="80"/>
      <c r="FBI54" s="80"/>
      <c r="FBJ54" s="80"/>
      <c r="FBK54" s="80"/>
      <c r="FBL54" s="80"/>
      <c r="FBM54" s="80"/>
      <c r="FBN54" s="80"/>
      <c r="FBO54" s="80"/>
      <c r="FBP54" s="80"/>
      <c r="FBQ54" s="80"/>
      <c r="FBR54" s="80"/>
      <c r="FBS54" s="80"/>
      <c r="FBT54" s="80"/>
      <c r="FBU54" s="80"/>
      <c r="FBV54" s="80"/>
      <c r="FBW54" s="80"/>
      <c r="FBX54" s="80"/>
      <c r="FBY54" s="80"/>
      <c r="FBZ54" s="80"/>
      <c r="FCA54" s="80"/>
      <c r="FCB54" s="80"/>
      <c r="FCC54" s="80"/>
      <c r="FCD54" s="80"/>
      <c r="FCE54" s="80"/>
      <c r="FCF54" s="80"/>
      <c r="FCG54" s="80"/>
      <c r="FCH54" s="80"/>
      <c r="FCI54" s="80"/>
      <c r="FCJ54" s="80"/>
      <c r="FCK54" s="80"/>
      <c r="FCL54" s="80"/>
      <c r="FCM54" s="80"/>
      <c r="FCN54" s="80"/>
      <c r="FCO54" s="80"/>
      <c r="FCP54" s="80"/>
      <c r="FCQ54" s="80"/>
      <c r="FCR54" s="80"/>
      <c r="FCS54" s="80"/>
      <c r="FCT54" s="80"/>
      <c r="FCU54" s="80"/>
      <c r="FCV54" s="80"/>
      <c r="FCW54" s="80"/>
      <c r="FCX54" s="80"/>
      <c r="FCY54" s="80"/>
      <c r="FCZ54" s="80"/>
      <c r="FDA54" s="80"/>
      <c r="FDB54" s="80"/>
      <c r="FDC54" s="80"/>
      <c r="FDD54" s="80"/>
      <c r="FDE54" s="80"/>
      <c r="FDF54" s="80"/>
      <c r="FDG54" s="80"/>
      <c r="FDH54" s="80"/>
      <c r="FDI54" s="80"/>
      <c r="FDJ54" s="80"/>
      <c r="FDK54" s="80"/>
      <c r="FDL54" s="80"/>
      <c r="FDM54" s="80"/>
      <c r="FDN54" s="80"/>
      <c r="FDO54" s="80"/>
      <c r="FDP54" s="80"/>
      <c r="FDQ54" s="80"/>
      <c r="FDR54" s="80"/>
      <c r="FDS54" s="80"/>
      <c r="FDT54" s="80"/>
      <c r="FDU54" s="80"/>
      <c r="FDV54" s="80"/>
      <c r="FDW54" s="80"/>
      <c r="FDX54" s="80"/>
      <c r="FDY54" s="80"/>
      <c r="FDZ54" s="80"/>
      <c r="FEA54" s="80"/>
      <c r="FEB54" s="80"/>
      <c r="FEC54" s="80"/>
      <c r="FED54" s="80"/>
      <c r="FEE54" s="80"/>
      <c r="FEF54" s="80"/>
      <c r="FEG54" s="80"/>
      <c r="FEH54" s="80"/>
      <c r="FEI54" s="80"/>
      <c r="FEJ54" s="80"/>
      <c r="FEK54" s="80"/>
      <c r="FEL54" s="80"/>
      <c r="FEM54" s="80"/>
      <c r="FEN54" s="80"/>
      <c r="FEO54" s="80"/>
      <c r="FEP54" s="80"/>
      <c r="FEQ54" s="80"/>
      <c r="FER54" s="80"/>
      <c r="FES54" s="80"/>
      <c r="FET54" s="80"/>
      <c r="FEU54" s="80"/>
      <c r="FEV54" s="80"/>
      <c r="FEW54" s="80"/>
      <c r="FEX54" s="80"/>
      <c r="FEY54" s="80"/>
      <c r="FEZ54" s="80"/>
      <c r="FFA54" s="80"/>
      <c r="FFB54" s="80"/>
      <c r="FFC54" s="80"/>
      <c r="FFD54" s="80"/>
      <c r="FFE54" s="80"/>
      <c r="FFF54" s="80"/>
      <c r="FFG54" s="80"/>
      <c r="FFH54" s="80"/>
      <c r="FFI54" s="80"/>
      <c r="FFJ54" s="80"/>
      <c r="FFK54" s="80"/>
      <c r="FFL54" s="80"/>
      <c r="FFM54" s="80"/>
      <c r="FFN54" s="80"/>
      <c r="FFO54" s="80"/>
      <c r="FFP54" s="80"/>
      <c r="FFQ54" s="80"/>
      <c r="FFR54" s="80"/>
      <c r="FFS54" s="80"/>
      <c r="FFT54" s="80"/>
      <c r="FFU54" s="80"/>
      <c r="FFV54" s="80"/>
      <c r="FFW54" s="80"/>
      <c r="FFX54" s="80"/>
      <c r="FFY54" s="80"/>
      <c r="FFZ54" s="80"/>
      <c r="FGA54" s="80"/>
      <c r="FGB54" s="80"/>
      <c r="FGC54" s="80"/>
      <c r="FGD54" s="80"/>
      <c r="FGE54" s="80"/>
      <c r="FGF54" s="80"/>
      <c r="FGG54" s="80"/>
      <c r="FGH54" s="80"/>
      <c r="FGI54" s="80"/>
      <c r="FGJ54" s="80"/>
      <c r="FGK54" s="80"/>
      <c r="FGL54" s="80"/>
      <c r="FGM54" s="80"/>
      <c r="FGN54" s="80"/>
      <c r="FGO54" s="80"/>
      <c r="FGP54" s="80"/>
      <c r="FGQ54" s="80"/>
      <c r="FGR54" s="80"/>
      <c r="FGS54" s="80"/>
      <c r="FGT54" s="80"/>
      <c r="FGU54" s="80"/>
      <c r="FGV54" s="80"/>
      <c r="FGW54" s="80"/>
      <c r="FGX54" s="80"/>
      <c r="FGY54" s="80"/>
      <c r="FGZ54" s="80"/>
      <c r="FHA54" s="80"/>
      <c r="FHB54" s="80"/>
      <c r="FHC54" s="80"/>
      <c r="FHD54" s="80"/>
      <c r="FHE54" s="80"/>
      <c r="FHF54" s="80"/>
      <c r="FHG54" s="80"/>
      <c r="FHH54" s="80"/>
      <c r="FHI54" s="80"/>
      <c r="FHJ54" s="80"/>
      <c r="FHK54" s="80"/>
      <c r="FHL54" s="80"/>
      <c r="FHM54" s="80"/>
      <c r="FHN54" s="80"/>
      <c r="FHO54" s="80"/>
      <c r="FHP54" s="80"/>
      <c r="FHQ54" s="80"/>
      <c r="FHR54" s="80"/>
      <c r="FHS54" s="80"/>
      <c r="FHT54" s="80"/>
      <c r="FHU54" s="80"/>
      <c r="FHV54" s="80"/>
      <c r="FHW54" s="80"/>
      <c r="FHX54" s="80"/>
      <c r="FHY54" s="80"/>
      <c r="FHZ54" s="80"/>
      <c r="FIA54" s="80"/>
      <c r="FIB54" s="80"/>
      <c r="FIC54" s="80"/>
      <c r="FID54" s="80"/>
      <c r="FIE54" s="80"/>
      <c r="FIF54" s="80"/>
      <c r="FIG54" s="80"/>
      <c r="FIH54" s="80"/>
      <c r="FII54" s="80"/>
      <c r="FIJ54" s="80"/>
      <c r="FIK54" s="80"/>
      <c r="FIL54" s="80"/>
      <c r="FIM54" s="80"/>
      <c r="FIN54" s="80"/>
      <c r="FIO54" s="80"/>
      <c r="FIP54" s="80"/>
      <c r="FIQ54" s="80"/>
      <c r="FIR54" s="80"/>
      <c r="FIS54" s="80"/>
      <c r="FIT54" s="80"/>
      <c r="FIU54" s="80"/>
      <c r="FIV54" s="80"/>
      <c r="FIW54" s="80"/>
      <c r="FIX54" s="80"/>
      <c r="FIY54" s="80"/>
      <c r="FIZ54" s="80"/>
      <c r="FJA54" s="80"/>
      <c r="FJB54" s="80"/>
      <c r="FJC54" s="80"/>
      <c r="FJD54" s="80"/>
      <c r="FJE54" s="80"/>
      <c r="FJF54" s="80"/>
      <c r="FJG54" s="80"/>
      <c r="FJH54" s="80"/>
      <c r="FJI54" s="80"/>
      <c r="FJJ54" s="80"/>
      <c r="FJK54" s="80"/>
      <c r="FJL54" s="80"/>
      <c r="FJM54" s="80"/>
      <c r="FJN54" s="80"/>
      <c r="FJO54" s="80"/>
      <c r="FJP54" s="80"/>
      <c r="FJQ54" s="80"/>
      <c r="FJR54" s="80"/>
      <c r="FJS54" s="80"/>
      <c r="FJT54" s="80"/>
      <c r="FJU54" s="80"/>
      <c r="FJV54" s="80"/>
      <c r="FJW54" s="80"/>
      <c r="FJX54" s="80"/>
      <c r="FJY54" s="80"/>
      <c r="FJZ54" s="80"/>
      <c r="FKA54" s="80"/>
      <c r="FKB54" s="80"/>
      <c r="FKC54" s="80"/>
      <c r="FKD54" s="80"/>
      <c r="FKE54" s="80"/>
      <c r="FKF54" s="80"/>
      <c r="FKG54" s="80"/>
      <c r="FKH54" s="80"/>
      <c r="FKI54" s="80"/>
      <c r="FKJ54" s="80"/>
      <c r="FKK54" s="80"/>
      <c r="FKL54" s="80"/>
      <c r="FKM54" s="80"/>
      <c r="FKN54" s="80"/>
      <c r="FKO54" s="80"/>
      <c r="FKP54" s="80"/>
      <c r="FKQ54" s="80"/>
      <c r="FKR54" s="80"/>
      <c r="FKS54" s="80"/>
      <c r="FKT54" s="80"/>
      <c r="FKU54" s="80"/>
      <c r="FKV54" s="80"/>
      <c r="FKW54" s="80"/>
      <c r="FKX54" s="80"/>
      <c r="FKY54" s="80"/>
      <c r="FKZ54" s="80"/>
      <c r="FLA54" s="80"/>
      <c r="FLB54" s="80"/>
      <c r="FLC54" s="80"/>
      <c r="FLD54" s="80"/>
      <c r="FLE54" s="80"/>
      <c r="FLF54" s="80"/>
      <c r="FLG54" s="80"/>
      <c r="FLH54" s="80"/>
      <c r="FLI54" s="80"/>
      <c r="FLJ54" s="80"/>
      <c r="FLK54" s="80"/>
      <c r="FLL54" s="80"/>
      <c r="FLM54" s="80"/>
      <c r="FLN54" s="80"/>
      <c r="FLO54" s="80"/>
      <c r="FLP54" s="80"/>
      <c r="FLQ54" s="80"/>
      <c r="FLR54" s="80"/>
      <c r="FLS54" s="80"/>
      <c r="FLT54" s="80"/>
      <c r="FLU54" s="80"/>
      <c r="FLV54" s="80"/>
      <c r="FLW54" s="80"/>
      <c r="FLX54" s="80"/>
      <c r="FLY54" s="80"/>
      <c r="FLZ54" s="80"/>
      <c r="FMA54" s="80"/>
      <c r="FMB54" s="80"/>
      <c r="FMC54" s="80"/>
      <c r="FMD54" s="80"/>
      <c r="FME54" s="80"/>
      <c r="FMF54" s="80"/>
      <c r="FMG54" s="80"/>
      <c r="FMH54" s="80"/>
      <c r="FMI54" s="80"/>
      <c r="FMJ54" s="80"/>
      <c r="FMK54" s="80"/>
      <c r="FML54" s="80"/>
      <c r="FMM54" s="80"/>
      <c r="FMN54" s="80"/>
      <c r="FMO54" s="80"/>
      <c r="FMP54" s="80"/>
      <c r="FMQ54" s="80"/>
      <c r="FMR54" s="80"/>
      <c r="FMS54" s="80"/>
      <c r="FMT54" s="80"/>
      <c r="FMU54" s="80"/>
      <c r="FMV54" s="80"/>
      <c r="FMW54" s="80"/>
      <c r="FMX54" s="80"/>
      <c r="FMY54" s="80"/>
      <c r="FMZ54" s="80"/>
      <c r="FNA54" s="80"/>
      <c r="FNB54" s="80"/>
      <c r="FNC54" s="80"/>
      <c r="FND54" s="80"/>
      <c r="FNE54" s="80"/>
      <c r="FNF54" s="80"/>
      <c r="FNG54" s="80"/>
      <c r="FNH54" s="80"/>
      <c r="FNI54" s="80"/>
      <c r="FNJ54" s="80"/>
      <c r="FNK54" s="80"/>
      <c r="FNL54" s="80"/>
      <c r="FNM54" s="80"/>
      <c r="FNN54" s="80"/>
      <c r="FNO54" s="80"/>
      <c r="FNP54" s="80"/>
      <c r="FNQ54" s="80"/>
      <c r="FNR54" s="80"/>
      <c r="FNS54" s="80"/>
      <c r="FNT54" s="80"/>
      <c r="FNU54" s="80"/>
      <c r="FNV54" s="80"/>
      <c r="FNW54" s="80"/>
      <c r="FNX54" s="80"/>
      <c r="FNY54" s="80"/>
      <c r="FNZ54" s="80"/>
      <c r="FOA54" s="80"/>
      <c r="FOB54" s="80"/>
      <c r="FOC54" s="80"/>
      <c r="FOD54" s="80"/>
      <c r="FOE54" s="80"/>
      <c r="FOF54" s="80"/>
      <c r="FOG54" s="80"/>
    </row>
    <row r="55" spans="1:4453" s="120" customFormat="1" ht="24" customHeight="1" x14ac:dyDescent="0.25">
      <c r="A55" s="101">
        <v>46</v>
      </c>
      <c r="B55" s="102" t="s">
        <v>52</v>
      </c>
      <c r="C55" s="125">
        <v>3</v>
      </c>
      <c r="D55" s="125">
        <v>1.52</v>
      </c>
      <c r="E55" s="125">
        <v>2</v>
      </c>
      <c r="F55" s="126"/>
      <c r="G55" s="127"/>
      <c r="H55" s="127"/>
      <c r="I55" s="128"/>
      <c r="J55" s="126"/>
      <c r="K55" s="127"/>
      <c r="L55" s="127"/>
      <c r="M55" s="129"/>
      <c r="N55" s="126"/>
      <c r="O55" s="127"/>
      <c r="P55" s="127"/>
      <c r="Q55" s="128"/>
      <c r="R55" s="126"/>
      <c r="S55" s="127"/>
      <c r="T55" s="128"/>
      <c r="U55" s="130">
        <v>1</v>
      </c>
      <c r="V55" s="131">
        <f t="shared" si="0"/>
        <v>1</v>
      </c>
      <c r="W55" s="132">
        <f t="shared" si="1"/>
        <v>0.3</v>
      </c>
      <c r="X55" s="133">
        <f t="shared" si="2"/>
        <v>0.35466666666666663</v>
      </c>
      <c r="Y55" s="111">
        <f t="shared" si="3"/>
        <v>0.65466666666666662</v>
      </c>
      <c r="Z55" s="112">
        <v>2</v>
      </c>
      <c r="AA55" s="134"/>
      <c r="AB55" s="135"/>
      <c r="AC55" s="115">
        <v>2</v>
      </c>
      <c r="AD55" s="116">
        <v>30</v>
      </c>
      <c r="AE55" s="110">
        <f t="shared" si="9"/>
        <v>0.6</v>
      </c>
      <c r="AF55" s="110">
        <f t="shared" si="10"/>
        <v>0.70933333333333326</v>
      </c>
      <c r="AG55" s="111">
        <f t="shared" si="11"/>
        <v>1.3093333333333332</v>
      </c>
      <c r="AH55" s="117">
        <v>1.9</v>
      </c>
      <c r="AI55" s="117"/>
      <c r="AJ55" s="118">
        <f t="shared" si="12"/>
        <v>10.384</v>
      </c>
      <c r="AK55" s="119">
        <v>46</v>
      </c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0"/>
      <c r="CF55" s="80"/>
      <c r="CG55" s="80"/>
      <c r="CH55" s="80"/>
      <c r="CI55" s="80"/>
      <c r="CJ55" s="80"/>
      <c r="CK55" s="80"/>
      <c r="CL55" s="80"/>
      <c r="CM55" s="80"/>
      <c r="CN55" s="80"/>
      <c r="CO55" s="80"/>
      <c r="CP55" s="80"/>
      <c r="CQ55" s="80"/>
      <c r="CR55" s="80"/>
      <c r="CS55" s="80"/>
      <c r="CT55" s="80"/>
      <c r="CU55" s="80"/>
      <c r="CV55" s="80"/>
      <c r="CW55" s="80"/>
      <c r="CX55" s="80"/>
      <c r="CY55" s="80"/>
      <c r="CZ55" s="80"/>
      <c r="DA55" s="80"/>
      <c r="DB55" s="80"/>
      <c r="DC55" s="80"/>
      <c r="DD55" s="80"/>
      <c r="DE55" s="80"/>
      <c r="DF55" s="80"/>
      <c r="DG55" s="80"/>
      <c r="DH55" s="80"/>
      <c r="DI55" s="80"/>
      <c r="DJ55" s="80"/>
      <c r="DK55" s="80"/>
      <c r="DL55" s="80"/>
      <c r="DM55" s="80"/>
      <c r="DN55" s="80"/>
      <c r="DO55" s="80"/>
      <c r="DP55" s="80"/>
      <c r="DQ55" s="80"/>
      <c r="DR55" s="80"/>
      <c r="DS55" s="80"/>
      <c r="DT55" s="80"/>
      <c r="DU55" s="80"/>
      <c r="DV55" s="80"/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  <c r="EI55" s="80"/>
      <c r="EJ55" s="80"/>
      <c r="EK55" s="80"/>
      <c r="EL55" s="80"/>
      <c r="EM55" s="80"/>
      <c r="EN55" s="80"/>
      <c r="EO55" s="80"/>
      <c r="EP55" s="80"/>
      <c r="EQ55" s="80"/>
      <c r="ER55" s="80"/>
      <c r="ES55" s="80"/>
      <c r="ET55" s="80"/>
      <c r="EU55" s="80"/>
      <c r="EV55" s="80"/>
      <c r="EW55" s="80"/>
      <c r="EX55" s="80"/>
      <c r="EY55" s="80"/>
      <c r="EZ55" s="80"/>
      <c r="FA55" s="80"/>
      <c r="FB55" s="80"/>
      <c r="FC55" s="80"/>
      <c r="FD55" s="80"/>
      <c r="FE55" s="80"/>
      <c r="FF55" s="80"/>
      <c r="FG55" s="80"/>
      <c r="FH55" s="80"/>
      <c r="FI55" s="80"/>
      <c r="FJ55" s="80"/>
      <c r="FK55" s="80"/>
      <c r="FL55" s="80"/>
      <c r="FM55" s="80"/>
      <c r="FN55" s="80"/>
      <c r="FO55" s="80"/>
      <c r="FP55" s="80"/>
      <c r="FQ55" s="80"/>
      <c r="FR55" s="80"/>
      <c r="FS55" s="80"/>
      <c r="FT55" s="80"/>
      <c r="FU55" s="80"/>
      <c r="FV55" s="80"/>
      <c r="FW55" s="80"/>
      <c r="FX55" s="80"/>
      <c r="FY55" s="80"/>
      <c r="FZ55" s="80"/>
      <c r="GA55" s="80"/>
      <c r="GB55" s="80"/>
      <c r="GC55" s="80"/>
      <c r="GD55" s="80"/>
      <c r="GE55" s="80"/>
      <c r="GF55" s="80"/>
      <c r="GG55" s="80"/>
      <c r="GH55" s="80"/>
      <c r="GI55" s="80"/>
      <c r="GJ55" s="80"/>
      <c r="GK55" s="80"/>
      <c r="GL55" s="80"/>
      <c r="GM55" s="80"/>
      <c r="GN55" s="80"/>
      <c r="GO55" s="80"/>
      <c r="GP55" s="80"/>
      <c r="GQ55" s="80"/>
      <c r="GR55" s="80"/>
      <c r="GS55" s="80"/>
      <c r="GT55" s="80"/>
      <c r="GU55" s="80"/>
      <c r="GV55" s="80"/>
      <c r="GW55" s="80"/>
      <c r="GX55" s="80"/>
      <c r="GY55" s="80"/>
      <c r="GZ55" s="80"/>
      <c r="HA55" s="80"/>
      <c r="HB55" s="80"/>
      <c r="HC55" s="80"/>
      <c r="HD55" s="80"/>
      <c r="HE55" s="80"/>
      <c r="HF55" s="80"/>
      <c r="HG55" s="80"/>
      <c r="HH55" s="80"/>
      <c r="HI55" s="80"/>
      <c r="HJ55" s="80"/>
      <c r="HK55" s="80"/>
      <c r="HL55" s="80"/>
      <c r="HM55" s="80"/>
      <c r="HN55" s="80"/>
      <c r="HO55" s="80"/>
      <c r="HP55" s="80"/>
      <c r="HQ55" s="80"/>
      <c r="HR55" s="80"/>
      <c r="HS55" s="80"/>
      <c r="HT55" s="80"/>
      <c r="HU55" s="80"/>
      <c r="HV55" s="80"/>
      <c r="HW55" s="80"/>
      <c r="HX55" s="80"/>
      <c r="HY55" s="80"/>
      <c r="HZ55" s="80"/>
      <c r="IA55" s="80"/>
      <c r="IB55" s="80"/>
      <c r="IC55" s="80"/>
      <c r="ID55" s="80"/>
      <c r="IE55" s="80"/>
      <c r="IF55" s="80"/>
      <c r="IG55" s="80"/>
      <c r="IH55" s="80"/>
      <c r="II55" s="80"/>
      <c r="IJ55" s="80"/>
      <c r="IK55" s="80"/>
      <c r="IL55" s="80"/>
      <c r="IM55" s="80"/>
      <c r="IN55" s="80"/>
      <c r="IO55" s="80"/>
      <c r="IP55" s="80"/>
      <c r="IQ55" s="80"/>
      <c r="IR55" s="80"/>
      <c r="IS55" s="80"/>
      <c r="IT55" s="80"/>
      <c r="IU55" s="80"/>
      <c r="IV55" s="80"/>
      <c r="IW55" s="80"/>
      <c r="IX55" s="80"/>
      <c r="IY55" s="80"/>
      <c r="IZ55" s="80"/>
      <c r="JA55" s="80"/>
      <c r="JB55" s="80"/>
      <c r="JC55" s="80"/>
      <c r="JD55" s="80"/>
      <c r="JE55" s="80"/>
      <c r="JF55" s="80"/>
      <c r="JG55" s="80"/>
      <c r="JH55" s="80"/>
      <c r="JI55" s="80"/>
      <c r="JJ55" s="80"/>
      <c r="JK55" s="80"/>
      <c r="JL55" s="80"/>
      <c r="JM55" s="80"/>
      <c r="JN55" s="80"/>
      <c r="JO55" s="80"/>
      <c r="JP55" s="80"/>
      <c r="JQ55" s="80"/>
      <c r="JR55" s="80"/>
      <c r="JS55" s="80"/>
      <c r="JT55" s="80"/>
      <c r="JU55" s="80"/>
      <c r="JV55" s="80"/>
      <c r="JW55" s="80"/>
      <c r="JX55" s="80"/>
      <c r="JY55" s="80"/>
      <c r="JZ55" s="80"/>
      <c r="KA55" s="80"/>
      <c r="KB55" s="80"/>
      <c r="KC55" s="80"/>
      <c r="KD55" s="80"/>
      <c r="KE55" s="80"/>
      <c r="KF55" s="80"/>
      <c r="KG55" s="80"/>
      <c r="KH55" s="80"/>
      <c r="KI55" s="80"/>
      <c r="KJ55" s="80"/>
      <c r="KK55" s="80"/>
      <c r="KL55" s="80"/>
      <c r="KM55" s="80"/>
      <c r="KN55" s="80"/>
      <c r="KO55" s="80"/>
      <c r="KP55" s="80"/>
      <c r="KQ55" s="80"/>
      <c r="KR55" s="80"/>
      <c r="KS55" s="80"/>
      <c r="KT55" s="80"/>
      <c r="KU55" s="80"/>
      <c r="KV55" s="80"/>
      <c r="KW55" s="80"/>
      <c r="KX55" s="80"/>
      <c r="KY55" s="80"/>
      <c r="KZ55" s="80"/>
      <c r="LA55" s="80"/>
      <c r="LB55" s="80"/>
      <c r="LC55" s="80"/>
      <c r="LD55" s="80"/>
      <c r="LE55" s="80"/>
      <c r="LF55" s="80"/>
      <c r="LG55" s="80"/>
      <c r="LH55" s="80"/>
      <c r="LI55" s="80"/>
      <c r="LJ55" s="80"/>
      <c r="LK55" s="80"/>
      <c r="LL55" s="80"/>
      <c r="LM55" s="80"/>
      <c r="LN55" s="80"/>
      <c r="LO55" s="80"/>
      <c r="LP55" s="80"/>
      <c r="LQ55" s="80"/>
      <c r="LR55" s="80"/>
      <c r="LS55" s="80"/>
      <c r="LT55" s="80"/>
      <c r="LU55" s="80"/>
      <c r="LV55" s="80"/>
      <c r="LW55" s="80"/>
      <c r="LX55" s="80"/>
      <c r="LY55" s="80"/>
      <c r="LZ55" s="80"/>
      <c r="MA55" s="80"/>
      <c r="MB55" s="80"/>
      <c r="MC55" s="80"/>
      <c r="MD55" s="80"/>
      <c r="ME55" s="80"/>
      <c r="MF55" s="80"/>
      <c r="MG55" s="80"/>
      <c r="MH55" s="80"/>
      <c r="MI55" s="80"/>
      <c r="MJ55" s="80"/>
      <c r="MK55" s="80"/>
      <c r="ML55" s="80"/>
      <c r="MM55" s="80"/>
      <c r="MN55" s="80"/>
      <c r="MO55" s="80"/>
      <c r="MP55" s="80"/>
      <c r="MQ55" s="80"/>
      <c r="MR55" s="80"/>
      <c r="MS55" s="80"/>
      <c r="MT55" s="80"/>
      <c r="MU55" s="80"/>
      <c r="MV55" s="80"/>
      <c r="MW55" s="80"/>
      <c r="MX55" s="80"/>
      <c r="MY55" s="80"/>
      <c r="MZ55" s="80"/>
      <c r="NA55" s="80"/>
      <c r="NB55" s="80"/>
      <c r="NC55" s="80"/>
      <c r="ND55" s="80"/>
      <c r="NE55" s="80"/>
      <c r="NF55" s="80"/>
      <c r="NG55" s="80"/>
      <c r="NH55" s="80"/>
      <c r="NI55" s="80"/>
      <c r="NJ55" s="80"/>
      <c r="NK55" s="80"/>
      <c r="NL55" s="80"/>
      <c r="NM55" s="80"/>
      <c r="NN55" s="80"/>
      <c r="NO55" s="80"/>
      <c r="NP55" s="80"/>
      <c r="NQ55" s="80"/>
      <c r="NR55" s="80"/>
      <c r="NS55" s="80"/>
      <c r="NT55" s="80"/>
      <c r="NU55" s="80"/>
      <c r="NV55" s="80"/>
      <c r="NW55" s="80"/>
      <c r="NX55" s="80"/>
      <c r="NY55" s="80"/>
      <c r="NZ55" s="80"/>
      <c r="OA55" s="80"/>
      <c r="OB55" s="80"/>
      <c r="OC55" s="80"/>
      <c r="OD55" s="80"/>
      <c r="OE55" s="80"/>
      <c r="OF55" s="80"/>
      <c r="OG55" s="80"/>
      <c r="OH55" s="80"/>
      <c r="OI55" s="80"/>
      <c r="OJ55" s="80"/>
      <c r="OK55" s="80"/>
      <c r="OL55" s="80"/>
      <c r="OM55" s="80"/>
      <c r="ON55" s="80"/>
      <c r="OO55" s="80"/>
      <c r="OP55" s="80"/>
      <c r="OQ55" s="80"/>
      <c r="OR55" s="80"/>
      <c r="OS55" s="80"/>
      <c r="OT55" s="80"/>
      <c r="OU55" s="80"/>
      <c r="OV55" s="80"/>
      <c r="OW55" s="80"/>
      <c r="OX55" s="80"/>
      <c r="OY55" s="80"/>
      <c r="OZ55" s="80"/>
      <c r="PA55" s="80"/>
      <c r="PB55" s="80"/>
      <c r="PC55" s="80"/>
      <c r="PD55" s="80"/>
      <c r="PE55" s="80"/>
      <c r="PF55" s="80"/>
      <c r="PG55" s="80"/>
      <c r="PH55" s="80"/>
      <c r="PI55" s="80"/>
      <c r="PJ55" s="80"/>
      <c r="PK55" s="80"/>
      <c r="PL55" s="80"/>
      <c r="PM55" s="80"/>
      <c r="PN55" s="80"/>
      <c r="PO55" s="80"/>
      <c r="PP55" s="80"/>
      <c r="PQ55" s="80"/>
      <c r="PR55" s="80"/>
      <c r="PS55" s="80"/>
      <c r="PT55" s="80"/>
      <c r="PU55" s="80"/>
      <c r="PV55" s="80"/>
      <c r="PW55" s="80"/>
      <c r="PX55" s="80"/>
      <c r="PY55" s="80"/>
      <c r="PZ55" s="80"/>
      <c r="QA55" s="80"/>
      <c r="QB55" s="80"/>
      <c r="QC55" s="80"/>
      <c r="QD55" s="80"/>
      <c r="QE55" s="80"/>
      <c r="QF55" s="80"/>
      <c r="QG55" s="80"/>
      <c r="QH55" s="80"/>
      <c r="QI55" s="80"/>
      <c r="QJ55" s="80"/>
      <c r="QK55" s="80"/>
      <c r="QL55" s="80"/>
      <c r="QM55" s="80"/>
      <c r="QN55" s="80"/>
      <c r="QO55" s="80"/>
      <c r="QP55" s="80"/>
      <c r="QQ55" s="80"/>
      <c r="QR55" s="80"/>
      <c r="QS55" s="80"/>
      <c r="QT55" s="80"/>
      <c r="QU55" s="80"/>
      <c r="QV55" s="80"/>
      <c r="QW55" s="80"/>
      <c r="QX55" s="80"/>
      <c r="QY55" s="80"/>
      <c r="QZ55" s="80"/>
      <c r="RA55" s="80"/>
      <c r="RB55" s="80"/>
      <c r="RC55" s="80"/>
      <c r="RD55" s="80"/>
      <c r="RE55" s="80"/>
      <c r="RF55" s="80"/>
      <c r="RG55" s="80"/>
      <c r="RH55" s="80"/>
      <c r="RI55" s="80"/>
      <c r="RJ55" s="80"/>
      <c r="RK55" s="80"/>
      <c r="RL55" s="80"/>
      <c r="RM55" s="80"/>
      <c r="RN55" s="80"/>
      <c r="RO55" s="80"/>
      <c r="RP55" s="80"/>
      <c r="RQ55" s="80"/>
      <c r="RR55" s="80"/>
      <c r="RS55" s="80"/>
      <c r="RT55" s="80"/>
      <c r="RU55" s="80"/>
      <c r="RV55" s="80"/>
      <c r="RW55" s="80"/>
      <c r="RX55" s="80"/>
      <c r="RY55" s="80"/>
      <c r="RZ55" s="80"/>
      <c r="SA55" s="80"/>
      <c r="SB55" s="80"/>
      <c r="SC55" s="80"/>
      <c r="SD55" s="80"/>
      <c r="SE55" s="80"/>
      <c r="SF55" s="80"/>
      <c r="SG55" s="80"/>
      <c r="SH55" s="80"/>
      <c r="SI55" s="80"/>
      <c r="SJ55" s="80"/>
      <c r="SK55" s="80"/>
      <c r="SL55" s="80"/>
      <c r="SM55" s="80"/>
      <c r="SN55" s="80"/>
      <c r="SO55" s="80"/>
      <c r="SP55" s="80"/>
      <c r="SQ55" s="80"/>
      <c r="SR55" s="80"/>
      <c r="SS55" s="80"/>
      <c r="ST55" s="80"/>
      <c r="SU55" s="80"/>
      <c r="SV55" s="80"/>
      <c r="SW55" s="80"/>
      <c r="SX55" s="80"/>
      <c r="SY55" s="80"/>
      <c r="SZ55" s="80"/>
      <c r="TA55" s="80"/>
      <c r="TB55" s="80"/>
      <c r="TC55" s="80"/>
      <c r="TD55" s="80"/>
      <c r="TE55" s="80"/>
      <c r="TF55" s="80"/>
      <c r="TG55" s="80"/>
      <c r="TH55" s="80"/>
      <c r="TI55" s="80"/>
      <c r="TJ55" s="80"/>
      <c r="TK55" s="80"/>
      <c r="TL55" s="80"/>
      <c r="TM55" s="80"/>
      <c r="TN55" s="80"/>
      <c r="TO55" s="80"/>
      <c r="TP55" s="80"/>
      <c r="TQ55" s="80"/>
      <c r="TR55" s="80"/>
      <c r="TS55" s="80"/>
      <c r="TT55" s="80"/>
      <c r="TU55" s="80"/>
      <c r="TV55" s="80"/>
      <c r="TW55" s="80"/>
      <c r="TX55" s="80"/>
      <c r="TY55" s="80"/>
      <c r="TZ55" s="80"/>
      <c r="UA55" s="80"/>
      <c r="UB55" s="80"/>
      <c r="UC55" s="80"/>
      <c r="UD55" s="80"/>
      <c r="UE55" s="80"/>
      <c r="UF55" s="80"/>
      <c r="UG55" s="80"/>
      <c r="UH55" s="80"/>
      <c r="UI55" s="80"/>
      <c r="UJ55" s="80"/>
      <c r="UK55" s="80"/>
      <c r="UL55" s="80"/>
      <c r="UM55" s="80"/>
      <c r="UN55" s="80"/>
      <c r="UO55" s="80"/>
      <c r="UP55" s="80"/>
      <c r="UQ55" s="80"/>
      <c r="UR55" s="80"/>
      <c r="US55" s="80"/>
      <c r="UT55" s="80"/>
      <c r="UU55" s="80"/>
      <c r="UV55" s="80"/>
      <c r="UW55" s="80"/>
      <c r="UX55" s="80"/>
      <c r="UY55" s="80"/>
      <c r="UZ55" s="80"/>
      <c r="VA55" s="80"/>
      <c r="VB55" s="80"/>
      <c r="VC55" s="80"/>
      <c r="VD55" s="80"/>
      <c r="VE55" s="80"/>
      <c r="VF55" s="80"/>
      <c r="VG55" s="80"/>
      <c r="VH55" s="80"/>
      <c r="VI55" s="80"/>
      <c r="VJ55" s="80"/>
      <c r="VK55" s="80"/>
      <c r="VL55" s="80"/>
      <c r="VM55" s="80"/>
      <c r="VN55" s="80"/>
      <c r="VO55" s="80"/>
      <c r="VP55" s="80"/>
      <c r="VQ55" s="80"/>
      <c r="VR55" s="80"/>
      <c r="VS55" s="80"/>
      <c r="VT55" s="80"/>
      <c r="VU55" s="80"/>
      <c r="VV55" s="80"/>
      <c r="VW55" s="80"/>
      <c r="VX55" s="80"/>
      <c r="VY55" s="80"/>
      <c r="VZ55" s="80"/>
      <c r="WA55" s="80"/>
      <c r="WB55" s="80"/>
      <c r="WC55" s="80"/>
      <c r="WD55" s="80"/>
      <c r="WE55" s="80"/>
      <c r="WF55" s="80"/>
      <c r="WG55" s="80"/>
      <c r="WH55" s="80"/>
      <c r="WI55" s="80"/>
      <c r="WJ55" s="80"/>
      <c r="WK55" s="80"/>
      <c r="WL55" s="80"/>
      <c r="WM55" s="80"/>
      <c r="WN55" s="80"/>
      <c r="WO55" s="80"/>
      <c r="WP55" s="80"/>
      <c r="WQ55" s="80"/>
      <c r="WR55" s="80"/>
      <c r="WS55" s="80"/>
      <c r="WT55" s="80"/>
      <c r="WU55" s="80"/>
      <c r="WV55" s="80"/>
      <c r="WW55" s="80"/>
      <c r="WX55" s="80"/>
      <c r="WY55" s="80"/>
      <c r="WZ55" s="80"/>
      <c r="XA55" s="80"/>
      <c r="XB55" s="80"/>
      <c r="XC55" s="80"/>
      <c r="XD55" s="80"/>
      <c r="XE55" s="80"/>
      <c r="XF55" s="80"/>
      <c r="XG55" s="80"/>
      <c r="XH55" s="80"/>
      <c r="XI55" s="80"/>
      <c r="XJ55" s="80"/>
      <c r="XK55" s="80"/>
      <c r="XL55" s="80"/>
      <c r="XM55" s="80"/>
      <c r="XN55" s="80"/>
      <c r="XO55" s="80"/>
      <c r="XP55" s="80"/>
      <c r="XQ55" s="80"/>
      <c r="XR55" s="80"/>
      <c r="XS55" s="80"/>
      <c r="XT55" s="80"/>
      <c r="XU55" s="80"/>
      <c r="XV55" s="80"/>
      <c r="XW55" s="80"/>
      <c r="XX55" s="80"/>
      <c r="XY55" s="80"/>
      <c r="XZ55" s="80"/>
      <c r="YA55" s="80"/>
      <c r="YB55" s="80"/>
      <c r="YC55" s="80"/>
      <c r="YD55" s="80"/>
      <c r="YE55" s="80"/>
      <c r="YF55" s="80"/>
      <c r="YG55" s="80"/>
      <c r="YH55" s="80"/>
      <c r="YI55" s="80"/>
      <c r="YJ55" s="80"/>
      <c r="YK55" s="80"/>
      <c r="YL55" s="80"/>
      <c r="YM55" s="80"/>
      <c r="YN55" s="80"/>
      <c r="YO55" s="80"/>
      <c r="YP55" s="80"/>
      <c r="YQ55" s="80"/>
      <c r="YR55" s="80"/>
      <c r="YS55" s="80"/>
      <c r="YT55" s="80"/>
      <c r="YU55" s="80"/>
      <c r="YV55" s="80"/>
      <c r="YW55" s="80"/>
      <c r="YX55" s="80"/>
      <c r="YY55" s="80"/>
      <c r="YZ55" s="80"/>
      <c r="ZA55" s="80"/>
      <c r="ZB55" s="80"/>
      <c r="ZC55" s="80"/>
      <c r="ZD55" s="80"/>
      <c r="ZE55" s="80"/>
      <c r="ZF55" s="80"/>
      <c r="ZG55" s="80"/>
      <c r="ZH55" s="80"/>
      <c r="ZI55" s="80"/>
      <c r="ZJ55" s="80"/>
      <c r="ZK55" s="80"/>
      <c r="ZL55" s="80"/>
      <c r="ZM55" s="80"/>
      <c r="ZN55" s="80"/>
      <c r="ZO55" s="80"/>
      <c r="ZP55" s="80"/>
      <c r="ZQ55" s="80"/>
      <c r="ZR55" s="80"/>
      <c r="ZS55" s="80"/>
      <c r="ZT55" s="80"/>
      <c r="ZU55" s="80"/>
      <c r="ZV55" s="80"/>
      <c r="ZW55" s="80"/>
      <c r="ZX55" s="80"/>
      <c r="ZY55" s="80"/>
      <c r="ZZ55" s="80"/>
      <c r="AAA55" s="80"/>
      <c r="AAB55" s="80"/>
      <c r="AAC55" s="80"/>
      <c r="AAD55" s="80"/>
      <c r="AAE55" s="80"/>
      <c r="AAF55" s="80"/>
      <c r="AAG55" s="80"/>
      <c r="AAH55" s="80"/>
      <c r="AAI55" s="80"/>
      <c r="AAJ55" s="80"/>
      <c r="AAK55" s="80"/>
      <c r="AAL55" s="80"/>
      <c r="AAM55" s="80"/>
      <c r="AAN55" s="80"/>
      <c r="AAO55" s="80"/>
      <c r="AAP55" s="80"/>
      <c r="AAQ55" s="80"/>
      <c r="AAR55" s="80"/>
      <c r="AAS55" s="80"/>
      <c r="AAT55" s="80"/>
      <c r="AAU55" s="80"/>
      <c r="AAV55" s="80"/>
      <c r="AAW55" s="80"/>
      <c r="AAX55" s="80"/>
      <c r="AAY55" s="80"/>
      <c r="AAZ55" s="80"/>
      <c r="ABA55" s="80"/>
      <c r="ABB55" s="80"/>
      <c r="ABC55" s="80"/>
      <c r="ABD55" s="80"/>
      <c r="ABE55" s="80"/>
      <c r="ABF55" s="80"/>
      <c r="ABG55" s="80"/>
      <c r="ABH55" s="80"/>
      <c r="ABI55" s="80"/>
      <c r="ABJ55" s="80"/>
      <c r="ABK55" s="80"/>
      <c r="ABL55" s="80"/>
      <c r="ABM55" s="80"/>
      <c r="ABN55" s="80"/>
      <c r="ABO55" s="80"/>
      <c r="ABP55" s="80"/>
      <c r="ABQ55" s="80"/>
      <c r="ABR55" s="80"/>
      <c r="ABS55" s="80"/>
      <c r="ABT55" s="80"/>
      <c r="ABU55" s="80"/>
      <c r="ABV55" s="80"/>
      <c r="ABW55" s="80"/>
      <c r="ABX55" s="80"/>
      <c r="ABY55" s="80"/>
      <c r="ABZ55" s="80"/>
      <c r="ACA55" s="80"/>
      <c r="ACB55" s="80"/>
      <c r="ACC55" s="80"/>
      <c r="ACD55" s="80"/>
      <c r="ACE55" s="80"/>
      <c r="ACF55" s="80"/>
      <c r="ACG55" s="80"/>
      <c r="ACH55" s="80"/>
      <c r="ACI55" s="80"/>
      <c r="ACJ55" s="80"/>
      <c r="ACK55" s="80"/>
      <c r="ACL55" s="80"/>
      <c r="ACM55" s="80"/>
      <c r="ACN55" s="80"/>
      <c r="ACO55" s="80"/>
      <c r="ACP55" s="80"/>
      <c r="ACQ55" s="80"/>
      <c r="ACR55" s="80"/>
      <c r="ACS55" s="80"/>
      <c r="ACT55" s="80"/>
      <c r="ACU55" s="80"/>
      <c r="ACV55" s="80"/>
      <c r="ACW55" s="80"/>
      <c r="ACX55" s="80"/>
      <c r="ACY55" s="80"/>
      <c r="ACZ55" s="80"/>
      <c r="ADA55" s="80"/>
      <c r="ADB55" s="80"/>
      <c r="ADC55" s="80"/>
      <c r="ADD55" s="80"/>
      <c r="ADE55" s="80"/>
      <c r="ADF55" s="80"/>
      <c r="ADG55" s="80"/>
      <c r="ADH55" s="80"/>
      <c r="ADI55" s="80"/>
      <c r="ADJ55" s="80"/>
      <c r="ADK55" s="80"/>
      <c r="ADL55" s="80"/>
      <c r="ADM55" s="80"/>
      <c r="ADN55" s="80"/>
      <c r="ADO55" s="80"/>
      <c r="ADP55" s="80"/>
      <c r="ADQ55" s="80"/>
      <c r="ADR55" s="80"/>
      <c r="ADS55" s="80"/>
      <c r="ADT55" s="80"/>
      <c r="ADU55" s="80"/>
      <c r="ADV55" s="80"/>
      <c r="ADW55" s="80"/>
      <c r="ADX55" s="80"/>
      <c r="ADY55" s="80"/>
      <c r="ADZ55" s="80"/>
      <c r="AEA55" s="80"/>
      <c r="AEB55" s="80"/>
      <c r="AEC55" s="80"/>
      <c r="AED55" s="80"/>
      <c r="AEE55" s="80"/>
      <c r="AEF55" s="80"/>
      <c r="AEG55" s="80"/>
      <c r="AEH55" s="80"/>
      <c r="AEI55" s="80"/>
      <c r="AEJ55" s="80"/>
      <c r="AEK55" s="80"/>
      <c r="AEL55" s="80"/>
      <c r="AEM55" s="80"/>
      <c r="AEN55" s="80"/>
      <c r="AEO55" s="80"/>
      <c r="AEP55" s="80"/>
      <c r="AEQ55" s="80"/>
      <c r="AER55" s="80"/>
      <c r="AES55" s="80"/>
      <c r="AET55" s="80"/>
      <c r="AEU55" s="80"/>
      <c r="AEV55" s="80"/>
      <c r="AEW55" s="80"/>
      <c r="AEX55" s="80"/>
      <c r="AEY55" s="80"/>
      <c r="AEZ55" s="80"/>
      <c r="AFA55" s="80"/>
      <c r="AFB55" s="80"/>
      <c r="AFC55" s="80"/>
      <c r="AFD55" s="80"/>
      <c r="AFE55" s="80"/>
      <c r="AFF55" s="80"/>
      <c r="AFG55" s="80"/>
      <c r="AFH55" s="80"/>
      <c r="AFI55" s="80"/>
      <c r="AFJ55" s="80"/>
      <c r="AFK55" s="80"/>
      <c r="AFL55" s="80"/>
      <c r="AFM55" s="80"/>
      <c r="AFN55" s="80"/>
      <c r="AFO55" s="80"/>
      <c r="AFP55" s="80"/>
      <c r="AFQ55" s="80"/>
      <c r="AFR55" s="80"/>
      <c r="AFS55" s="80"/>
      <c r="AFT55" s="80"/>
      <c r="AFU55" s="80"/>
      <c r="AFV55" s="80"/>
      <c r="AFW55" s="80"/>
      <c r="AFX55" s="80"/>
      <c r="AFY55" s="80"/>
      <c r="AFZ55" s="80"/>
      <c r="AGA55" s="80"/>
      <c r="AGB55" s="80"/>
      <c r="AGC55" s="80"/>
      <c r="AGD55" s="80"/>
      <c r="AGE55" s="80"/>
      <c r="AGF55" s="80"/>
      <c r="AGG55" s="80"/>
      <c r="AGH55" s="80"/>
      <c r="AGI55" s="80"/>
      <c r="AGJ55" s="80"/>
      <c r="AGK55" s="80"/>
      <c r="AGL55" s="80"/>
      <c r="AGM55" s="80"/>
      <c r="AGN55" s="80"/>
      <c r="AGO55" s="80"/>
      <c r="AGP55" s="80"/>
      <c r="AGQ55" s="80"/>
      <c r="AGR55" s="80"/>
      <c r="AGS55" s="80"/>
      <c r="AGT55" s="80"/>
      <c r="AGU55" s="80"/>
      <c r="AGV55" s="80"/>
      <c r="AGW55" s="80"/>
      <c r="AGX55" s="80"/>
      <c r="AGY55" s="80"/>
      <c r="AGZ55" s="80"/>
      <c r="AHA55" s="80"/>
      <c r="AHB55" s="80"/>
      <c r="AHC55" s="80"/>
      <c r="AHD55" s="80"/>
      <c r="AHE55" s="80"/>
      <c r="AHF55" s="80"/>
      <c r="AHG55" s="80"/>
      <c r="AHH55" s="80"/>
      <c r="AHI55" s="80"/>
      <c r="AHJ55" s="80"/>
      <c r="AHK55" s="80"/>
      <c r="AHL55" s="80"/>
      <c r="AHM55" s="80"/>
      <c r="AHN55" s="80"/>
      <c r="AHO55" s="80"/>
      <c r="AHP55" s="80"/>
      <c r="AHQ55" s="80"/>
      <c r="AHR55" s="80"/>
      <c r="AHS55" s="80"/>
      <c r="AHT55" s="80"/>
      <c r="AHU55" s="80"/>
      <c r="AHV55" s="80"/>
      <c r="AHW55" s="80"/>
      <c r="AHX55" s="80"/>
      <c r="AHY55" s="80"/>
      <c r="AHZ55" s="80"/>
      <c r="AIA55" s="80"/>
      <c r="AIB55" s="80"/>
      <c r="AIC55" s="80"/>
      <c r="AID55" s="80"/>
      <c r="AIE55" s="80"/>
      <c r="AIF55" s="80"/>
      <c r="AIG55" s="80"/>
      <c r="AIH55" s="80"/>
      <c r="AII55" s="80"/>
      <c r="AIJ55" s="80"/>
      <c r="AIK55" s="80"/>
      <c r="AIL55" s="80"/>
      <c r="AIM55" s="80"/>
      <c r="AIN55" s="80"/>
      <c r="AIO55" s="80"/>
      <c r="AIP55" s="80"/>
      <c r="AIQ55" s="80"/>
      <c r="AIR55" s="80"/>
      <c r="AIS55" s="80"/>
      <c r="AIT55" s="80"/>
      <c r="AIU55" s="80"/>
      <c r="AIV55" s="80"/>
      <c r="AIW55" s="80"/>
      <c r="AIX55" s="80"/>
      <c r="AIY55" s="80"/>
      <c r="AIZ55" s="80"/>
      <c r="AJA55" s="80"/>
      <c r="AJB55" s="80"/>
      <c r="AJC55" s="80"/>
      <c r="AJD55" s="80"/>
      <c r="AJE55" s="80"/>
      <c r="AJF55" s="80"/>
      <c r="AJG55" s="80"/>
      <c r="AJH55" s="80"/>
      <c r="AJI55" s="80"/>
      <c r="AJJ55" s="80"/>
      <c r="AJK55" s="80"/>
      <c r="AJL55" s="80"/>
      <c r="AJM55" s="80"/>
      <c r="AJN55" s="80"/>
      <c r="AJO55" s="80"/>
      <c r="AJP55" s="80"/>
      <c r="AJQ55" s="80"/>
      <c r="AJR55" s="80"/>
      <c r="AJS55" s="80"/>
      <c r="AJT55" s="80"/>
      <c r="AJU55" s="80"/>
      <c r="AJV55" s="80"/>
      <c r="AJW55" s="80"/>
      <c r="AJX55" s="80"/>
      <c r="AJY55" s="80"/>
      <c r="AJZ55" s="80"/>
      <c r="AKA55" s="80"/>
      <c r="AKB55" s="80"/>
      <c r="AKC55" s="80"/>
      <c r="AKD55" s="80"/>
      <c r="AKE55" s="80"/>
      <c r="AKF55" s="80"/>
      <c r="AKG55" s="80"/>
      <c r="AKH55" s="80"/>
      <c r="AKI55" s="80"/>
      <c r="AKJ55" s="80"/>
      <c r="AKK55" s="80"/>
      <c r="AKL55" s="80"/>
      <c r="AKM55" s="80"/>
      <c r="AKN55" s="80"/>
      <c r="AKO55" s="80"/>
      <c r="AKP55" s="80"/>
      <c r="AKQ55" s="80"/>
      <c r="AKR55" s="80"/>
      <c r="AKS55" s="80"/>
      <c r="AKT55" s="80"/>
      <c r="AKU55" s="80"/>
      <c r="AKV55" s="80"/>
      <c r="AKW55" s="80"/>
      <c r="AKX55" s="80"/>
      <c r="AKY55" s="80"/>
      <c r="AKZ55" s="80"/>
      <c r="ALA55" s="80"/>
      <c r="ALB55" s="80"/>
      <c r="ALC55" s="80"/>
      <c r="ALD55" s="80"/>
      <c r="ALE55" s="80"/>
      <c r="ALF55" s="80"/>
      <c r="ALG55" s="80"/>
      <c r="ALH55" s="80"/>
      <c r="ALI55" s="80"/>
      <c r="ALJ55" s="80"/>
      <c r="ALK55" s="80"/>
      <c r="ALL55" s="80"/>
      <c r="ALM55" s="80"/>
      <c r="ALN55" s="80"/>
      <c r="ALO55" s="80"/>
      <c r="ALP55" s="80"/>
      <c r="ALQ55" s="80"/>
      <c r="ALR55" s="80"/>
      <c r="ALS55" s="80"/>
      <c r="ALT55" s="80"/>
      <c r="ALU55" s="80"/>
      <c r="ALV55" s="80"/>
      <c r="ALW55" s="80"/>
      <c r="ALX55" s="80"/>
      <c r="ALY55" s="80"/>
      <c r="ALZ55" s="80"/>
      <c r="AMA55" s="80"/>
      <c r="AMB55" s="80"/>
      <c r="AMC55" s="80"/>
      <c r="AMD55" s="80"/>
      <c r="AME55" s="80"/>
      <c r="AMF55" s="80"/>
      <c r="AMG55" s="80"/>
      <c r="AMH55" s="80"/>
      <c r="AMI55" s="80"/>
      <c r="AMJ55" s="80"/>
      <c r="AMK55" s="80"/>
      <c r="AML55" s="80"/>
      <c r="AMM55" s="80"/>
      <c r="AMN55" s="80"/>
      <c r="AMO55" s="80"/>
      <c r="AMP55" s="80"/>
      <c r="AMQ55" s="80"/>
      <c r="AMR55" s="80"/>
      <c r="AMS55" s="80"/>
      <c r="AMT55" s="80"/>
      <c r="AMU55" s="80"/>
      <c r="AMV55" s="80"/>
      <c r="AMW55" s="80"/>
      <c r="AMX55" s="80"/>
      <c r="AMY55" s="80"/>
      <c r="AMZ55" s="80"/>
      <c r="ANA55" s="80"/>
      <c r="ANB55" s="80"/>
      <c r="ANC55" s="80"/>
      <c r="AND55" s="80"/>
      <c r="ANE55" s="80"/>
      <c r="ANF55" s="80"/>
      <c r="ANG55" s="80"/>
      <c r="ANH55" s="80"/>
      <c r="ANI55" s="80"/>
      <c r="ANJ55" s="80"/>
      <c r="ANK55" s="80"/>
      <c r="ANL55" s="80"/>
      <c r="ANM55" s="80"/>
      <c r="ANN55" s="80"/>
      <c r="ANO55" s="80"/>
      <c r="ANP55" s="80"/>
      <c r="ANQ55" s="80"/>
      <c r="ANR55" s="80"/>
      <c r="ANS55" s="80"/>
      <c r="ANT55" s="80"/>
      <c r="ANU55" s="80"/>
      <c r="ANV55" s="80"/>
      <c r="ANW55" s="80"/>
      <c r="ANX55" s="80"/>
      <c r="ANY55" s="80"/>
      <c r="ANZ55" s="80"/>
      <c r="AOA55" s="80"/>
      <c r="AOB55" s="80"/>
      <c r="AOC55" s="80"/>
      <c r="AOD55" s="80"/>
      <c r="AOE55" s="80"/>
      <c r="AOF55" s="80"/>
      <c r="AOG55" s="80"/>
      <c r="AOH55" s="80"/>
      <c r="AOI55" s="80"/>
      <c r="AOJ55" s="80"/>
      <c r="AOK55" s="80"/>
      <c r="AOL55" s="80"/>
      <c r="AOM55" s="80"/>
      <c r="AON55" s="80"/>
      <c r="AOO55" s="80"/>
      <c r="AOP55" s="80"/>
      <c r="AOQ55" s="80"/>
      <c r="AOR55" s="80"/>
      <c r="AOS55" s="80"/>
      <c r="AOT55" s="80"/>
      <c r="AOU55" s="80"/>
      <c r="AOV55" s="80"/>
      <c r="AOW55" s="80"/>
      <c r="AOX55" s="80"/>
      <c r="AOY55" s="80"/>
      <c r="AOZ55" s="80"/>
      <c r="APA55" s="80"/>
      <c r="APB55" s="80"/>
      <c r="APC55" s="80"/>
      <c r="APD55" s="80"/>
      <c r="APE55" s="80"/>
      <c r="APF55" s="80"/>
      <c r="APG55" s="80"/>
      <c r="APH55" s="80"/>
      <c r="API55" s="80"/>
      <c r="APJ55" s="80"/>
      <c r="APK55" s="80"/>
      <c r="APL55" s="80"/>
      <c r="APM55" s="80"/>
      <c r="APN55" s="80"/>
      <c r="APO55" s="80"/>
      <c r="APP55" s="80"/>
      <c r="APQ55" s="80"/>
      <c r="APR55" s="80"/>
      <c r="APS55" s="80"/>
      <c r="APT55" s="80"/>
      <c r="APU55" s="80"/>
      <c r="APV55" s="80"/>
      <c r="APW55" s="80"/>
      <c r="APX55" s="80"/>
      <c r="APY55" s="80"/>
      <c r="APZ55" s="80"/>
      <c r="AQA55" s="80"/>
      <c r="AQB55" s="80"/>
      <c r="AQC55" s="80"/>
      <c r="AQD55" s="80"/>
      <c r="AQE55" s="80"/>
      <c r="AQF55" s="80"/>
      <c r="AQG55" s="80"/>
      <c r="AQH55" s="80"/>
      <c r="AQI55" s="80"/>
      <c r="AQJ55" s="80"/>
      <c r="AQK55" s="80"/>
      <c r="AQL55" s="80"/>
      <c r="AQM55" s="80"/>
      <c r="AQN55" s="80"/>
      <c r="AQO55" s="80"/>
      <c r="AQP55" s="80"/>
      <c r="AQQ55" s="80"/>
      <c r="AQR55" s="80"/>
      <c r="AQS55" s="80"/>
      <c r="AQT55" s="80"/>
      <c r="AQU55" s="80"/>
      <c r="AQV55" s="80"/>
      <c r="AQW55" s="80"/>
      <c r="AQX55" s="80"/>
      <c r="AQY55" s="80"/>
      <c r="AQZ55" s="80"/>
      <c r="ARA55" s="80"/>
      <c r="ARB55" s="80"/>
      <c r="ARC55" s="80"/>
      <c r="ARD55" s="80"/>
      <c r="ARE55" s="80"/>
      <c r="ARF55" s="80"/>
      <c r="ARG55" s="80"/>
      <c r="ARH55" s="80"/>
      <c r="ARI55" s="80"/>
      <c r="ARJ55" s="80"/>
      <c r="ARK55" s="80"/>
      <c r="ARL55" s="80"/>
      <c r="ARM55" s="80"/>
      <c r="ARN55" s="80"/>
      <c r="ARO55" s="80"/>
      <c r="ARP55" s="80"/>
      <c r="ARQ55" s="80"/>
      <c r="ARR55" s="80"/>
      <c r="ARS55" s="80"/>
      <c r="ART55" s="80"/>
      <c r="ARU55" s="80"/>
      <c r="ARV55" s="80"/>
      <c r="ARW55" s="80"/>
      <c r="ARX55" s="80"/>
      <c r="ARY55" s="80"/>
      <c r="ARZ55" s="80"/>
      <c r="ASA55" s="80"/>
      <c r="ASB55" s="80"/>
      <c r="ASC55" s="80"/>
      <c r="ASD55" s="80"/>
      <c r="ASE55" s="80"/>
      <c r="ASF55" s="80"/>
      <c r="ASG55" s="80"/>
      <c r="ASH55" s="80"/>
      <c r="ASI55" s="80"/>
      <c r="ASJ55" s="80"/>
      <c r="ASK55" s="80"/>
      <c r="ASL55" s="80"/>
      <c r="ASM55" s="80"/>
      <c r="ASN55" s="80"/>
      <c r="ASO55" s="80"/>
      <c r="ASP55" s="80"/>
      <c r="ASQ55" s="80"/>
      <c r="ASR55" s="80"/>
      <c r="ASS55" s="80"/>
      <c r="AST55" s="80"/>
      <c r="ASU55" s="80"/>
      <c r="ASV55" s="80"/>
      <c r="ASW55" s="80"/>
      <c r="ASX55" s="80"/>
      <c r="ASY55" s="80"/>
      <c r="ASZ55" s="80"/>
      <c r="ATA55" s="80"/>
      <c r="ATB55" s="80"/>
      <c r="ATC55" s="80"/>
      <c r="ATD55" s="80"/>
      <c r="ATE55" s="80"/>
      <c r="ATF55" s="80"/>
      <c r="ATG55" s="80"/>
      <c r="ATH55" s="80"/>
      <c r="ATI55" s="80"/>
      <c r="ATJ55" s="80"/>
      <c r="ATK55" s="80"/>
      <c r="ATL55" s="80"/>
      <c r="ATM55" s="80"/>
      <c r="ATN55" s="80"/>
      <c r="ATO55" s="80"/>
      <c r="ATP55" s="80"/>
      <c r="ATQ55" s="80"/>
      <c r="ATR55" s="80"/>
      <c r="ATS55" s="80"/>
      <c r="ATT55" s="80"/>
      <c r="ATU55" s="80"/>
      <c r="ATV55" s="80"/>
      <c r="ATW55" s="80"/>
      <c r="ATX55" s="80"/>
      <c r="ATY55" s="80"/>
      <c r="ATZ55" s="80"/>
      <c r="AUA55" s="80"/>
      <c r="AUB55" s="80"/>
      <c r="AUC55" s="80"/>
      <c r="AUD55" s="80"/>
      <c r="AUE55" s="80"/>
      <c r="AUF55" s="80"/>
      <c r="AUG55" s="80"/>
      <c r="AUH55" s="80"/>
      <c r="AUI55" s="80"/>
      <c r="AUJ55" s="80"/>
      <c r="AUK55" s="80"/>
      <c r="AUL55" s="80"/>
      <c r="AUM55" s="80"/>
      <c r="AUN55" s="80"/>
      <c r="AUO55" s="80"/>
      <c r="AUP55" s="80"/>
      <c r="AUQ55" s="80"/>
      <c r="AUR55" s="80"/>
      <c r="AUS55" s="80"/>
      <c r="AUT55" s="80"/>
      <c r="AUU55" s="80"/>
      <c r="AUV55" s="80"/>
      <c r="AUW55" s="80"/>
      <c r="AUX55" s="80"/>
      <c r="AUY55" s="80"/>
      <c r="AUZ55" s="80"/>
      <c r="AVA55" s="80"/>
      <c r="AVB55" s="80"/>
      <c r="AVC55" s="80"/>
      <c r="AVD55" s="80"/>
      <c r="AVE55" s="80"/>
      <c r="AVF55" s="80"/>
      <c r="AVG55" s="80"/>
      <c r="AVH55" s="80"/>
      <c r="AVI55" s="80"/>
      <c r="AVJ55" s="80"/>
      <c r="AVK55" s="80"/>
      <c r="AVL55" s="80"/>
      <c r="AVM55" s="80"/>
      <c r="AVN55" s="80"/>
      <c r="AVO55" s="80"/>
      <c r="AVP55" s="80"/>
      <c r="AVQ55" s="80"/>
      <c r="AVR55" s="80"/>
      <c r="AVS55" s="80"/>
      <c r="AVT55" s="80"/>
      <c r="AVU55" s="80"/>
      <c r="AVV55" s="80"/>
      <c r="AVW55" s="80"/>
      <c r="AVX55" s="80"/>
      <c r="AVY55" s="80"/>
      <c r="AVZ55" s="80"/>
      <c r="AWA55" s="80"/>
      <c r="AWB55" s="80"/>
      <c r="AWC55" s="80"/>
      <c r="AWD55" s="80"/>
      <c r="AWE55" s="80"/>
      <c r="AWF55" s="80"/>
      <c r="AWG55" s="80"/>
      <c r="AWH55" s="80"/>
      <c r="AWI55" s="80"/>
      <c r="AWJ55" s="80"/>
      <c r="AWK55" s="80"/>
      <c r="AWL55" s="80"/>
      <c r="AWM55" s="80"/>
      <c r="AWN55" s="80"/>
      <c r="AWO55" s="80"/>
      <c r="AWP55" s="80"/>
      <c r="AWQ55" s="80"/>
      <c r="AWR55" s="80"/>
      <c r="AWS55" s="80"/>
      <c r="AWT55" s="80"/>
      <c r="AWU55" s="80"/>
      <c r="AWV55" s="80"/>
      <c r="AWW55" s="80"/>
      <c r="AWX55" s="80"/>
      <c r="AWY55" s="80"/>
      <c r="AWZ55" s="80"/>
      <c r="AXA55" s="80"/>
      <c r="AXB55" s="80"/>
      <c r="AXC55" s="80"/>
      <c r="AXD55" s="80"/>
      <c r="AXE55" s="80"/>
      <c r="AXF55" s="80"/>
      <c r="AXG55" s="80"/>
      <c r="AXH55" s="80"/>
      <c r="AXI55" s="80"/>
      <c r="AXJ55" s="80"/>
      <c r="AXK55" s="80"/>
      <c r="AXL55" s="80"/>
      <c r="AXM55" s="80"/>
      <c r="AXN55" s="80"/>
      <c r="AXO55" s="80"/>
      <c r="AXP55" s="80"/>
      <c r="AXQ55" s="80"/>
      <c r="AXR55" s="80"/>
      <c r="AXS55" s="80"/>
      <c r="AXT55" s="80"/>
      <c r="AXU55" s="80"/>
      <c r="AXV55" s="80"/>
      <c r="AXW55" s="80"/>
      <c r="AXX55" s="80"/>
      <c r="AXY55" s="80"/>
      <c r="AXZ55" s="80"/>
      <c r="AYA55" s="80"/>
      <c r="AYB55" s="80"/>
      <c r="AYC55" s="80"/>
      <c r="AYD55" s="80"/>
      <c r="AYE55" s="80"/>
      <c r="AYF55" s="80"/>
      <c r="AYG55" s="80"/>
      <c r="AYH55" s="80"/>
      <c r="AYI55" s="80"/>
      <c r="AYJ55" s="80"/>
      <c r="AYK55" s="80"/>
      <c r="AYL55" s="80"/>
      <c r="AYM55" s="80"/>
      <c r="AYN55" s="80"/>
      <c r="AYO55" s="80"/>
      <c r="AYP55" s="80"/>
      <c r="AYQ55" s="80"/>
      <c r="AYR55" s="80"/>
      <c r="AYS55" s="80"/>
      <c r="AYT55" s="80"/>
      <c r="AYU55" s="80"/>
      <c r="AYV55" s="80"/>
      <c r="AYW55" s="80"/>
      <c r="AYX55" s="80"/>
      <c r="AYY55" s="80"/>
      <c r="AYZ55" s="80"/>
      <c r="AZA55" s="80"/>
      <c r="AZB55" s="80"/>
      <c r="AZC55" s="80"/>
      <c r="AZD55" s="80"/>
      <c r="AZE55" s="80"/>
      <c r="AZF55" s="80"/>
      <c r="AZG55" s="80"/>
      <c r="AZH55" s="80"/>
      <c r="AZI55" s="80"/>
      <c r="AZJ55" s="80"/>
      <c r="AZK55" s="80"/>
      <c r="AZL55" s="80"/>
      <c r="AZM55" s="80"/>
      <c r="AZN55" s="80"/>
      <c r="AZO55" s="80"/>
      <c r="AZP55" s="80"/>
      <c r="AZQ55" s="80"/>
      <c r="AZR55" s="80"/>
      <c r="AZS55" s="80"/>
      <c r="AZT55" s="80"/>
      <c r="AZU55" s="80"/>
      <c r="AZV55" s="80"/>
      <c r="AZW55" s="80"/>
      <c r="AZX55" s="80"/>
      <c r="AZY55" s="80"/>
      <c r="AZZ55" s="80"/>
      <c r="BAA55" s="80"/>
      <c r="BAB55" s="80"/>
      <c r="BAC55" s="80"/>
      <c r="BAD55" s="80"/>
      <c r="BAE55" s="80"/>
      <c r="BAF55" s="80"/>
      <c r="BAG55" s="80"/>
      <c r="BAH55" s="80"/>
      <c r="BAI55" s="80"/>
      <c r="BAJ55" s="80"/>
      <c r="BAK55" s="80"/>
      <c r="BAL55" s="80"/>
      <c r="BAM55" s="80"/>
      <c r="BAN55" s="80"/>
      <c r="BAO55" s="80"/>
      <c r="BAP55" s="80"/>
      <c r="BAQ55" s="80"/>
      <c r="BAR55" s="80"/>
      <c r="BAS55" s="80"/>
      <c r="BAT55" s="80"/>
      <c r="BAU55" s="80"/>
      <c r="BAV55" s="80"/>
      <c r="BAW55" s="80"/>
      <c r="BAX55" s="80"/>
      <c r="BAY55" s="80"/>
      <c r="BAZ55" s="80"/>
      <c r="BBA55" s="80"/>
      <c r="BBB55" s="80"/>
      <c r="BBC55" s="80"/>
      <c r="BBD55" s="80"/>
      <c r="BBE55" s="80"/>
      <c r="BBF55" s="80"/>
      <c r="BBG55" s="80"/>
      <c r="BBH55" s="80"/>
      <c r="BBI55" s="80"/>
      <c r="BBJ55" s="80"/>
      <c r="BBK55" s="80"/>
      <c r="BBL55" s="80"/>
      <c r="BBM55" s="80"/>
      <c r="BBN55" s="80"/>
      <c r="BBO55" s="80"/>
      <c r="BBP55" s="80"/>
      <c r="BBQ55" s="80"/>
      <c r="BBR55" s="80"/>
      <c r="BBS55" s="80"/>
      <c r="BBT55" s="80"/>
      <c r="BBU55" s="80"/>
      <c r="BBV55" s="80"/>
      <c r="BBW55" s="80"/>
      <c r="BBX55" s="80"/>
      <c r="BBY55" s="80"/>
      <c r="BBZ55" s="80"/>
      <c r="BCA55" s="80"/>
      <c r="BCB55" s="80"/>
      <c r="BCC55" s="80"/>
      <c r="BCD55" s="80"/>
      <c r="BCE55" s="80"/>
      <c r="BCF55" s="80"/>
      <c r="BCG55" s="80"/>
      <c r="BCH55" s="80"/>
      <c r="BCI55" s="80"/>
      <c r="BCJ55" s="80"/>
      <c r="BCK55" s="80"/>
      <c r="BCL55" s="80"/>
      <c r="BCM55" s="80"/>
      <c r="BCN55" s="80"/>
      <c r="BCO55" s="80"/>
      <c r="BCP55" s="80"/>
      <c r="BCQ55" s="80"/>
      <c r="BCR55" s="80"/>
      <c r="BCS55" s="80"/>
      <c r="BCT55" s="80"/>
      <c r="BCU55" s="80"/>
      <c r="BCV55" s="80"/>
      <c r="BCW55" s="80"/>
      <c r="BCX55" s="80"/>
      <c r="BCY55" s="80"/>
      <c r="BCZ55" s="80"/>
      <c r="BDA55" s="80"/>
      <c r="BDB55" s="80"/>
      <c r="BDC55" s="80"/>
      <c r="BDD55" s="80"/>
      <c r="BDE55" s="80"/>
      <c r="BDF55" s="80"/>
      <c r="BDG55" s="80"/>
      <c r="BDH55" s="80"/>
      <c r="BDI55" s="80"/>
      <c r="BDJ55" s="80"/>
      <c r="BDK55" s="80"/>
      <c r="BDL55" s="80"/>
      <c r="BDM55" s="80"/>
      <c r="BDN55" s="80"/>
      <c r="BDO55" s="80"/>
      <c r="BDP55" s="80"/>
      <c r="BDQ55" s="80"/>
      <c r="BDR55" s="80"/>
      <c r="BDS55" s="80"/>
      <c r="BDT55" s="80"/>
      <c r="BDU55" s="80"/>
      <c r="BDV55" s="80"/>
      <c r="BDW55" s="80"/>
      <c r="BDX55" s="80"/>
      <c r="BDY55" s="80"/>
      <c r="BDZ55" s="80"/>
      <c r="BEA55" s="80"/>
      <c r="BEB55" s="80"/>
      <c r="BEC55" s="80"/>
      <c r="BED55" s="80"/>
      <c r="BEE55" s="80"/>
      <c r="BEF55" s="80"/>
      <c r="BEG55" s="80"/>
      <c r="BEH55" s="80"/>
      <c r="BEI55" s="80"/>
      <c r="BEJ55" s="80"/>
      <c r="BEK55" s="80"/>
      <c r="BEL55" s="80"/>
      <c r="BEM55" s="80"/>
      <c r="BEN55" s="80"/>
      <c r="BEO55" s="80"/>
      <c r="BEP55" s="80"/>
      <c r="BEQ55" s="80"/>
      <c r="BER55" s="80"/>
      <c r="BES55" s="80"/>
      <c r="BET55" s="80"/>
      <c r="BEU55" s="80"/>
      <c r="BEV55" s="80"/>
      <c r="BEW55" s="80"/>
      <c r="BEX55" s="80"/>
      <c r="BEY55" s="80"/>
      <c r="BEZ55" s="80"/>
      <c r="BFA55" s="80"/>
      <c r="BFB55" s="80"/>
      <c r="BFC55" s="80"/>
      <c r="BFD55" s="80"/>
      <c r="BFE55" s="80"/>
      <c r="BFF55" s="80"/>
      <c r="BFG55" s="80"/>
      <c r="BFH55" s="80"/>
      <c r="BFI55" s="80"/>
      <c r="BFJ55" s="80"/>
      <c r="BFK55" s="80"/>
      <c r="BFL55" s="80"/>
      <c r="BFM55" s="80"/>
      <c r="BFN55" s="80"/>
      <c r="BFO55" s="80"/>
      <c r="BFP55" s="80"/>
      <c r="BFQ55" s="80"/>
      <c r="BFR55" s="80"/>
      <c r="BFS55" s="80"/>
      <c r="BFT55" s="80"/>
      <c r="BFU55" s="80"/>
      <c r="BFV55" s="80"/>
      <c r="BFW55" s="80"/>
      <c r="BFX55" s="80"/>
      <c r="BFY55" s="80"/>
      <c r="BFZ55" s="80"/>
      <c r="BGA55" s="80"/>
      <c r="BGB55" s="80"/>
      <c r="BGC55" s="80"/>
      <c r="BGD55" s="80"/>
      <c r="BGE55" s="80"/>
      <c r="BGF55" s="80"/>
      <c r="BGG55" s="80"/>
      <c r="BGH55" s="80"/>
      <c r="BGI55" s="80"/>
      <c r="BGJ55" s="80"/>
      <c r="BGK55" s="80"/>
      <c r="BGL55" s="80"/>
      <c r="BGM55" s="80"/>
      <c r="BGN55" s="80"/>
      <c r="BGO55" s="80"/>
      <c r="BGP55" s="80"/>
      <c r="BGQ55" s="80"/>
      <c r="BGR55" s="80"/>
      <c r="BGS55" s="80"/>
      <c r="BGT55" s="80"/>
      <c r="BGU55" s="80"/>
      <c r="BGV55" s="80"/>
      <c r="BGW55" s="80"/>
      <c r="BGX55" s="80"/>
      <c r="BGY55" s="80"/>
      <c r="BGZ55" s="80"/>
      <c r="BHA55" s="80"/>
      <c r="BHB55" s="80"/>
      <c r="BHC55" s="80"/>
      <c r="BHD55" s="80"/>
      <c r="BHE55" s="80"/>
      <c r="BHF55" s="80"/>
      <c r="BHG55" s="80"/>
      <c r="BHH55" s="80"/>
      <c r="BHI55" s="80"/>
      <c r="BHJ55" s="80"/>
      <c r="BHK55" s="80"/>
      <c r="BHL55" s="80"/>
      <c r="BHM55" s="80"/>
      <c r="BHN55" s="80"/>
      <c r="BHO55" s="80"/>
      <c r="BHP55" s="80"/>
      <c r="BHQ55" s="80"/>
      <c r="BHR55" s="80"/>
      <c r="BHS55" s="80"/>
      <c r="BHT55" s="80"/>
      <c r="BHU55" s="80"/>
      <c r="BHV55" s="80"/>
      <c r="BHW55" s="80"/>
      <c r="BHX55" s="80"/>
      <c r="BHY55" s="80"/>
      <c r="BHZ55" s="80"/>
      <c r="BIA55" s="80"/>
      <c r="BIB55" s="80"/>
      <c r="BIC55" s="80"/>
      <c r="BID55" s="80"/>
      <c r="BIE55" s="80"/>
      <c r="BIF55" s="80"/>
      <c r="BIG55" s="80"/>
      <c r="BIH55" s="80"/>
      <c r="BII55" s="80"/>
      <c r="BIJ55" s="80"/>
      <c r="BIK55" s="80"/>
      <c r="BIL55" s="80"/>
      <c r="BIM55" s="80"/>
      <c r="BIN55" s="80"/>
      <c r="BIO55" s="80"/>
      <c r="BIP55" s="80"/>
      <c r="BIQ55" s="80"/>
      <c r="BIR55" s="80"/>
      <c r="BIS55" s="80"/>
      <c r="BIT55" s="80"/>
      <c r="BIU55" s="80"/>
      <c r="BIV55" s="80"/>
      <c r="BIW55" s="80"/>
      <c r="BIX55" s="80"/>
      <c r="BIY55" s="80"/>
      <c r="BIZ55" s="80"/>
      <c r="BJA55" s="80"/>
      <c r="BJB55" s="80"/>
      <c r="BJC55" s="80"/>
      <c r="BJD55" s="80"/>
      <c r="BJE55" s="80"/>
      <c r="BJF55" s="80"/>
      <c r="BJG55" s="80"/>
      <c r="BJH55" s="80"/>
      <c r="BJI55" s="80"/>
      <c r="BJJ55" s="80"/>
      <c r="BJK55" s="80"/>
      <c r="BJL55" s="80"/>
      <c r="BJM55" s="80"/>
      <c r="BJN55" s="80"/>
      <c r="BJO55" s="80"/>
      <c r="BJP55" s="80"/>
      <c r="BJQ55" s="80"/>
      <c r="BJR55" s="80"/>
      <c r="BJS55" s="80"/>
      <c r="BJT55" s="80"/>
      <c r="BJU55" s="80"/>
      <c r="BJV55" s="80"/>
      <c r="BJW55" s="80"/>
      <c r="BJX55" s="80"/>
      <c r="BJY55" s="80"/>
      <c r="BJZ55" s="80"/>
      <c r="BKA55" s="80"/>
      <c r="BKB55" s="80"/>
      <c r="BKC55" s="80"/>
      <c r="BKD55" s="80"/>
      <c r="BKE55" s="80"/>
      <c r="BKF55" s="80"/>
      <c r="BKG55" s="80"/>
      <c r="BKH55" s="80"/>
      <c r="BKI55" s="80"/>
      <c r="BKJ55" s="80"/>
      <c r="BKK55" s="80"/>
      <c r="BKL55" s="80"/>
      <c r="BKM55" s="80"/>
      <c r="BKN55" s="80"/>
      <c r="BKO55" s="80"/>
      <c r="BKP55" s="80"/>
      <c r="BKQ55" s="80"/>
      <c r="BKR55" s="80"/>
      <c r="BKS55" s="80"/>
      <c r="BKT55" s="80"/>
      <c r="BKU55" s="80"/>
      <c r="BKV55" s="80"/>
      <c r="BKW55" s="80"/>
      <c r="BKX55" s="80"/>
      <c r="BKY55" s="80"/>
      <c r="BKZ55" s="80"/>
      <c r="BLA55" s="80"/>
      <c r="BLB55" s="80"/>
      <c r="BLC55" s="80"/>
      <c r="BLD55" s="80"/>
      <c r="BLE55" s="80"/>
      <c r="BLF55" s="80"/>
      <c r="BLG55" s="80"/>
      <c r="BLH55" s="80"/>
      <c r="BLI55" s="80"/>
      <c r="BLJ55" s="80"/>
      <c r="BLK55" s="80"/>
      <c r="BLL55" s="80"/>
      <c r="BLM55" s="80"/>
      <c r="BLN55" s="80"/>
      <c r="BLO55" s="80"/>
      <c r="BLP55" s="80"/>
      <c r="BLQ55" s="80"/>
      <c r="BLR55" s="80"/>
      <c r="BLS55" s="80"/>
      <c r="BLT55" s="80"/>
      <c r="BLU55" s="80"/>
      <c r="BLV55" s="80"/>
      <c r="BLW55" s="80"/>
      <c r="BLX55" s="80"/>
      <c r="BLY55" s="80"/>
      <c r="BLZ55" s="80"/>
      <c r="BMA55" s="80"/>
      <c r="BMB55" s="80"/>
      <c r="BMC55" s="80"/>
      <c r="BMD55" s="80"/>
      <c r="BME55" s="80"/>
      <c r="BMF55" s="80"/>
      <c r="BMG55" s="80"/>
      <c r="BMH55" s="80"/>
      <c r="BMI55" s="80"/>
      <c r="BMJ55" s="80"/>
      <c r="BMK55" s="80"/>
      <c r="BML55" s="80"/>
      <c r="BMM55" s="80"/>
      <c r="BMN55" s="80"/>
      <c r="BMO55" s="80"/>
      <c r="BMP55" s="80"/>
      <c r="BMQ55" s="80"/>
      <c r="BMR55" s="80"/>
      <c r="BMS55" s="80"/>
      <c r="BMT55" s="80"/>
      <c r="BMU55" s="80"/>
      <c r="BMV55" s="80"/>
      <c r="BMW55" s="80"/>
      <c r="BMX55" s="80"/>
      <c r="BMY55" s="80"/>
      <c r="BMZ55" s="80"/>
      <c r="BNA55" s="80"/>
      <c r="BNB55" s="80"/>
      <c r="BNC55" s="80"/>
      <c r="BND55" s="80"/>
      <c r="BNE55" s="80"/>
      <c r="BNF55" s="80"/>
      <c r="BNG55" s="80"/>
      <c r="BNH55" s="80"/>
      <c r="BNI55" s="80"/>
      <c r="BNJ55" s="80"/>
      <c r="BNK55" s="80"/>
      <c r="BNL55" s="80"/>
      <c r="BNM55" s="80"/>
      <c r="BNN55" s="80"/>
      <c r="BNO55" s="80"/>
      <c r="BNP55" s="80"/>
      <c r="BNQ55" s="80"/>
      <c r="BNR55" s="80"/>
      <c r="BNS55" s="80"/>
      <c r="BNT55" s="80"/>
      <c r="BNU55" s="80"/>
      <c r="BNV55" s="80"/>
      <c r="BNW55" s="80"/>
      <c r="BNX55" s="80"/>
      <c r="BNY55" s="80"/>
      <c r="BNZ55" s="80"/>
      <c r="BOA55" s="80"/>
      <c r="BOB55" s="80"/>
      <c r="BOC55" s="80"/>
      <c r="BOD55" s="80"/>
      <c r="BOE55" s="80"/>
      <c r="BOF55" s="80"/>
      <c r="BOG55" s="80"/>
      <c r="BOH55" s="80"/>
      <c r="BOI55" s="80"/>
      <c r="BOJ55" s="80"/>
      <c r="BOK55" s="80"/>
      <c r="BOL55" s="80"/>
      <c r="BOM55" s="80"/>
      <c r="BON55" s="80"/>
      <c r="BOO55" s="80"/>
      <c r="BOP55" s="80"/>
      <c r="BOQ55" s="80"/>
      <c r="BOR55" s="80"/>
      <c r="BOS55" s="80"/>
      <c r="BOT55" s="80"/>
      <c r="BOU55" s="80"/>
      <c r="BOV55" s="80"/>
      <c r="BOW55" s="80"/>
      <c r="BOX55" s="80"/>
      <c r="BOY55" s="80"/>
      <c r="BOZ55" s="80"/>
      <c r="BPA55" s="80"/>
      <c r="BPB55" s="80"/>
      <c r="BPC55" s="80"/>
      <c r="BPD55" s="80"/>
      <c r="BPE55" s="80"/>
      <c r="BPF55" s="80"/>
      <c r="BPG55" s="80"/>
      <c r="BPH55" s="80"/>
      <c r="BPI55" s="80"/>
      <c r="BPJ55" s="80"/>
      <c r="BPK55" s="80"/>
      <c r="BPL55" s="80"/>
      <c r="BPM55" s="80"/>
      <c r="BPN55" s="80"/>
      <c r="BPO55" s="80"/>
      <c r="BPP55" s="80"/>
      <c r="BPQ55" s="80"/>
      <c r="BPR55" s="80"/>
      <c r="BPS55" s="80"/>
      <c r="BPT55" s="80"/>
      <c r="BPU55" s="80"/>
      <c r="BPV55" s="80"/>
      <c r="BPW55" s="80"/>
      <c r="BPX55" s="80"/>
      <c r="BPY55" s="80"/>
      <c r="BPZ55" s="80"/>
      <c r="BQA55" s="80"/>
      <c r="BQB55" s="80"/>
      <c r="BQC55" s="80"/>
      <c r="BQD55" s="80"/>
      <c r="BQE55" s="80"/>
      <c r="BQF55" s="80"/>
      <c r="BQG55" s="80"/>
      <c r="BQH55" s="80"/>
      <c r="BQI55" s="80"/>
      <c r="BQJ55" s="80"/>
      <c r="BQK55" s="80"/>
      <c r="BQL55" s="80"/>
      <c r="BQM55" s="80"/>
      <c r="BQN55" s="80"/>
      <c r="BQO55" s="80"/>
      <c r="BQP55" s="80"/>
      <c r="BQQ55" s="80"/>
      <c r="BQR55" s="80"/>
      <c r="BQS55" s="80"/>
      <c r="BQT55" s="80"/>
      <c r="BQU55" s="80"/>
      <c r="BQV55" s="80"/>
      <c r="BQW55" s="80"/>
      <c r="BQX55" s="80"/>
      <c r="BQY55" s="80"/>
      <c r="BQZ55" s="80"/>
      <c r="BRA55" s="80"/>
      <c r="BRB55" s="80"/>
      <c r="BRC55" s="80"/>
      <c r="BRD55" s="80"/>
      <c r="BRE55" s="80"/>
      <c r="BRF55" s="80"/>
      <c r="BRG55" s="80"/>
      <c r="BRH55" s="80"/>
      <c r="BRI55" s="80"/>
      <c r="BRJ55" s="80"/>
      <c r="BRK55" s="80"/>
      <c r="BRL55" s="80"/>
      <c r="BRM55" s="80"/>
      <c r="BRN55" s="80"/>
      <c r="BRO55" s="80"/>
      <c r="BRP55" s="80"/>
      <c r="BRQ55" s="80"/>
      <c r="BRR55" s="80"/>
      <c r="BRS55" s="80"/>
      <c r="BRT55" s="80"/>
      <c r="BRU55" s="80"/>
      <c r="BRV55" s="80"/>
      <c r="BRW55" s="80"/>
      <c r="BRX55" s="80"/>
      <c r="BRY55" s="80"/>
      <c r="BRZ55" s="80"/>
      <c r="BSA55" s="80"/>
      <c r="BSB55" s="80"/>
      <c r="BSC55" s="80"/>
      <c r="BSD55" s="80"/>
      <c r="BSE55" s="80"/>
      <c r="BSF55" s="80"/>
      <c r="BSG55" s="80"/>
      <c r="BSH55" s="80"/>
      <c r="BSI55" s="80"/>
      <c r="BSJ55" s="80"/>
      <c r="BSK55" s="80"/>
      <c r="BSL55" s="80"/>
      <c r="BSM55" s="80"/>
      <c r="BSN55" s="80"/>
      <c r="BSO55" s="80"/>
      <c r="BSP55" s="80"/>
      <c r="BSQ55" s="80"/>
      <c r="BSR55" s="80"/>
      <c r="BSS55" s="80"/>
      <c r="BST55" s="80"/>
      <c r="BSU55" s="80"/>
      <c r="BSV55" s="80"/>
      <c r="BSW55" s="80"/>
      <c r="BSX55" s="80"/>
      <c r="BSY55" s="80"/>
      <c r="BSZ55" s="80"/>
      <c r="BTA55" s="80"/>
      <c r="BTB55" s="80"/>
      <c r="BTC55" s="80"/>
      <c r="BTD55" s="80"/>
      <c r="BTE55" s="80"/>
      <c r="BTF55" s="80"/>
      <c r="BTG55" s="80"/>
      <c r="BTH55" s="80"/>
      <c r="BTI55" s="80"/>
      <c r="BTJ55" s="80"/>
      <c r="BTK55" s="80"/>
      <c r="BTL55" s="80"/>
      <c r="BTM55" s="80"/>
      <c r="BTN55" s="80"/>
      <c r="BTO55" s="80"/>
      <c r="BTP55" s="80"/>
      <c r="BTQ55" s="80"/>
      <c r="BTR55" s="80"/>
      <c r="BTS55" s="80"/>
      <c r="BTT55" s="80"/>
      <c r="BTU55" s="80"/>
      <c r="BTV55" s="80"/>
      <c r="BTW55" s="80"/>
      <c r="BTX55" s="80"/>
      <c r="BTY55" s="80"/>
      <c r="BTZ55" s="80"/>
      <c r="BUA55" s="80"/>
      <c r="BUB55" s="80"/>
      <c r="BUC55" s="80"/>
      <c r="BUD55" s="80"/>
      <c r="BUE55" s="80"/>
      <c r="BUF55" s="80"/>
      <c r="BUG55" s="80"/>
      <c r="BUH55" s="80"/>
      <c r="BUI55" s="80"/>
      <c r="BUJ55" s="80"/>
      <c r="BUK55" s="80"/>
      <c r="BUL55" s="80"/>
      <c r="BUM55" s="80"/>
      <c r="BUN55" s="80"/>
      <c r="BUO55" s="80"/>
      <c r="BUP55" s="80"/>
      <c r="BUQ55" s="80"/>
      <c r="BUR55" s="80"/>
      <c r="BUS55" s="80"/>
      <c r="BUT55" s="80"/>
      <c r="BUU55" s="80"/>
      <c r="BUV55" s="80"/>
      <c r="BUW55" s="80"/>
      <c r="BUX55" s="80"/>
      <c r="BUY55" s="80"/>
      <c r="BUZ55" s="80"/>
      <c r="BVA55" s="80"/>
      <c r="BVB55" s="80"/>
      <c r="BVC55" s="80"/>
      <c r="BVD55" s="80"/>
      <c r="BVE55" s="80"/>
      <c r="BVF55" s="80"/>
      <c r="BVG55" s="80"/>
      <c r="BVH55" s="80"/>
      <c r="BVI55" s="80"/>
      <c r="BVJ55" s="80"/>
      <c r="BVK55" s="80"/>
      <c r="BVL55" s="80"/>
      <c r="BVM55" s="80"/>
      <c r="BVN55" s="80"/>
      <c r="BVO55" s="80"/>
      <c r="BVP55" s="80"/>
      <c r="BVQ55" s="80"/>
      <c r="BVR55" s="80"/>
      <c r="BVS55" s="80"/>
      <c r="BVT55" s="80"/>
      <c r="BVU55" s="80"/>
      <c r="BVV55" s="80"/>
      <c r="BVW55" s="80"/>
      <c r="BVX55" s="80"/>
      <c r="BVY55" s="80"/>
      <c r="BVZ55" s="80"/>
      <c r="BWA55" s="80"/>
      <c r="BWB55" s="80"/>
      <c r="BWC55" s="80"/>
      <c r="BWD55" s="80"/>
      <c r="BWE55" s="80"/>
      <c r="BWF55" s="80"/>
      <c r="BWG55" s="80"/>
      <c r="BWH55" s="80"/>
      <c r="BWI55" s="80"/>
      <c r="BWJ55" s="80"/>
      <c r="BWK55" s="80"/>
      <c r="BWL55" s="80"/>
      <c r="BWM55" s="80"/>
      <c r="BWN55" s="80"/>
      <c r="BWO55" s="80"/>
      <c r="BWP55" s="80"/>
      <c r="BWQ55" s="80"/>
      <c r="BWR55" s="80"/>
      <c r="BWS55" s="80"/>
      <c r="BWT55" s="80"/>
      <c r="BWU55" s="80"/>
      <c r="BWV55" s="80"/>
      <c r="BWW55" s="80"/>
      <c r="BWX55" s="80"/>
      <c r="BWY55" s="80"/>
      <c r="BWZ55" s="80"/>
      <c r="BXA55" s="80"/>
      <c r="BXB55" s="80"/>
      <c r="BXC55" s="80"/>
      <c r="BXD55" s="80"/>
      <c r="BXE55" s="80"/>
      <c r="BXF55" s="80"/>
      <c r="BXG55" s="80"/>
      <c r="BXH55" s="80"/>
      <c r="BXI55" s="80"/>
      <c r="BXJ55" s="80"/>
      <c r="BXK55" s="80"/>
      <c r="BXL55" s="80"/>
      <c r="BXM55" s="80"/>
      <c r="BXN55" s="80"/>
      <c r="BXO55" s="80"/>
      <c r="BXP55" s="80"/>
      <c r="BXQ55" s="80"/>
      <c r="BXR55" s="80"/>
      <c r="BXS55" s="80"/>
      <c r="BXT55" s="80"/>
      <c r="BXU55" s="80"/>
      <c r="BXV55" s="80"/>
      <c r="BXW55" s="80"/>
      <c r="BXX55" s="80"/>
      <c r="BXY55" s="80"/>
      <c r="BXZ55" s="80"/>
      <c r="BYA55" s="80"/>
      <c r="BYB55" s="80"/>
      <c r="BYC55" s="80"/>
      <c r="BYD55" s="80"/>
      <c r="BYE55" s="80"/>
      <c r="BYF55" s="80"/>
      <c r="BYG55" s="80"/>
      <c r="BYH55" s="80"/>
      <c r="BYI55" s="80"/>
      <c r="BYJ55" s="80"/>
      <c r="BYK55" s="80"/>
      <c r="BYL55" s="80"/>
      <c r="BYM55" s="80"/>
      <c r="BYN55" s="80"/>
      <c r="BYO55" s="80"/>
      <c r="BYP55" s="80"/>
      <c r="BYQ55" s="80"/>
      <c r="BYR55" s="80"/>
      <c r="BYS55" s="80"/>
      <c r="BYT55" s="80"/>
      <c r="BYU55" s="80"/>
      <c r="BYV55" s="80"/>
      <c r="BYW55" s="80"/>
      <c r="BYX55" s="80"/>
      <c r="BYY55" s="80"/>
      <c r="BYZ55" s="80"/>
      <c r="BZA55" s="80"/>
      <c r="BZB55" s="80"/>
      <c r="BZC55" s="80"/>
      <c r="BZD55" s="80"/>
      <c r="BZE55" s="80"/>
      <c r="BZF55" s="80"/>
      <c r="BZG55" s="80"/>
      <c r="BZH55" s="80"/>
      <c r="BZI55" s="80"/>
      <c r="BZJ55" s="80"/>
      <c r="BZK55" s="80"/>
      <c r="BZL55" s="80"/>
      <c r="BZM55" s="80"/>
      <c r="BZN55" s="80"/>
      <c r="BZO55" s="80"/>
      <c r="BZP55" s="80"/>
      <c r="BZQ55" s="80"/>
      <c r="BZR55" s="80"/>
      <c r="BZS55" s="80"/>
      <c r="BZT55" s="80"/>
      <c r="BZU55" s="80"/>
      <c r="BZV55" s="80"/>
      <c r="BZW55" s="80"/>
      <c r="BZX55" s="80"/>
      <c r="BZY55" s="80"/>
      <c r="BZZ55" s="80"/>
      <c r="CAA55" s="80"/>
      <c r="CAB55" s="80"/>
      <c r="CAC55" s="80"/>
      <c r="CAD55" s="80"/>
      <c r="CAE55" s="80"/>
      <c r="CAF55" s="80"/>
      <c r="CAG55" s="80"/>
      <c r="CAH55" s="80"/>
      <c r="CAI55" s="80"/>
      <c r="CAJ55" s="80"/>
      <c r="CAK55" s="80"/>
      <c r="CAL55" s="80"/>
      <c r="CAM55" s="80"/>
      <c r="CAN55" s="80"/>
      <c r="CAO55" s="80"/>
      <c r="CAP55" s="80"/>
      <c r="CAQ55" s="80"/>
      <c r="CAR55" s="80"/>
      <c r="CAS55" s="80"/>
      <c r="CAT55" s="80"/>
      <c r="CAU55" s="80"/>
      <c r="CAV55" s="80"/>
      <c r="CAW55" s="80"/>
      <c r="CAX55" s="80"/>
      <c r="CAY55" s="80"/>
      <c r="CAZ55" s="80"/>
      <c r="CBA55" s="80"/>
      <c r="CBB55" s="80"/>
      <c r="CBC55" s="80"/>
      <c r="CBD55" s="80"/>
      <c r="CBE55" s="80"/>
      <c r="CBF55" s="80"/>
      <c r="CBG55" s="80"/>
      <c r="CBH55" s="80"/>
      <c r="CBI55" s="80"/>
      <c r="CBJ55" s="80"/>
      <c r="CBK55" s="80"/>
      <c r="CBL55" s="80"/>
      <c r="CBM55" s="80"/>
      <c r="CBN55" s="80"/>
      <c r="CBO55" s="80"/>
      <c r="CBP55" s="80"/>
      <c r="CBQ55" s="80"/>
      <c r="CBR55" s="80"/>
      <c r="CBS55" s="80"/>
      <c r="CBT55" s="80"/>
      <c r="CBU55" s="80"/>
      <c r="CBV55" s="80"/>
      <c r="CBW55" s="80"/>
      <c r="CBX55" s="80"/>
      <c r="CBY55" s="80"/>
      <c r="CBZ55" s="80"/>
      <c r="CCA55" s="80"/>
      <c r="CCB55" s="80"/>
      <c r="CCC55" s="80"/>
      <c r="CCD55" s="80"/>
      <c r="CCE55" s="80"/>
      <c r="CCF55" s="80"/>
      <c r="CCG55" s="80"/>
      <c r="CCH55" s="80"/>
      <c r="CCI55" s="80"/>
      <c r="CCJ55" s="80"/>
      <c r="CCK55" s="80"/>
      <c r="CCL55" s="80"/>
      <c r="CCM55" s="80"/>
      <c r="CCN55" s="80"/>
      <c r="CCO55" s="80"/>
      <c r="CCP55" s="80"/>
      <c r="CCQ55" s="80"/>
      <c r="CCR55" s="80"/>
      <c r="CCS55" s="80"/>
      <c r="CCT55" s="80"/>
      <c r="CCU55" s="80"/>
      <c r="CCV55" s="80"/>
      <c r="CCW55" s="80"/>
      <c r="CCX55" s="80"/>
      <c r="CCY55" s="80"/>
      <c r="CCZ55" s="80"/>
      <c r="CDA55" s="80"/>
      <c r="CDB55" s="80"/>
      <c r="CDC55" s="80"/>
      <c r="CDD55" s="80"/>
      <c r="CDE55" s="80"/>
      <c r="CDF55" s="80"/>
      <c r="CDG55" s="80"/>
      <c r="CDH55" s="80"/>
      <c r="CDI55" s="80"/>
      <c r="CDJ55" s="80"/>
      <c r="CDK55" s="80"/>
      <c r="CDL55" s="80"/>
      <c r="CDM55" s="80"/>
      <c r="CDN55" s="80"/>
      <c r="CDO55" s="80"/>
      <c r="CDP55" s="80"/>
      <c r="CDQ55" s="80"/>
      <c r="CDR55" s="80"/>
      <c r="CDS55" s="80"/>
      <c r="CDT55" s="80"/>
      <c r="CDU55" s="80"/>
      <c r="CDV55" s="80"/>
      <c r="CDW55" s="80"/>
      <c r="CDX55" s="80"/>
      <c r="CDY55" s="80"/>
      <c r="CDZ55" s="80"/>
      <c r="CEA55" s="80"/>
      <c r="CEB55" s="80"/>
      <c r="CEC55" s="80"/>
      <c r="CED55" s="80"/>
      <c r="CEE55" s="80"/>
      <c r="CEF55" s="80"/>
      <c r="CEG55" s="80"/>
      <c r="CEH55" s="80"/>
      <c r="CEI55" s="80"/>
      <c r="CEJ55" s="80"/>
      <c r="CEK55" s="80"/>
      <c r="CEL55" s="80"/>
      <c r="CEM55" s="80"/>
      <c r="CEN55" s="80"/>
      <c r="CEO55" s="80"/>
      <c r="CEP55" s="80"/>
      <c r="CEQ55" s="80"/>
      <c r="CER55" s="80"/>
      <c r="CES55" s="80"/>
      <c r="CET55" s="80"/>
      <c r="CEU55" s="80"/>
      <c r="CEV55" s="80"/>
      <c r="CEW55" s="80"/>
      <c r="CEX55" s="80"/>
      <c r="CEY55" s="80"/>
      <c r="CEZ55" s="80"/>
      <c r="CFA55" s="80"/>
      <c r="CFB55" s="80"/>
      <c r="CFC55" s="80"/>
      <c r="CFD55" s="80"/>
      <c r="CFE55" s="80"/>
      <c r="CFF55" s="80"/>
      <c r="CFG55" s="80"/>
      <c r="CFH55" s="80"/>
      <c r="CFI55" s="80"/>
      <c r="CFJ55" s="80"/>
      <c r="CFK55" s="80"/>
      <c r="CFL55" s="80"/>
      <c r="CFM55" s="80"/>
      <c r="CFN55" s="80"/>
      <c r="CFO55" s="80"/>
      <c r="CFP55" s="80"/>
      <c r="CFQ55" s="80"/>
      <c r="CFR55" s="80"/>
      <c r="CFS55" s="80"/>
      <c r="CFT55" s="80"/>
      <c r="CFU55" s="80"/>
      <c r="CFV55" s="80"/>
      <c r="CFW55" s="80"/>
      <c r="CFX55" s="80"/>
      <c r="CFY55" s="80"/>
      <c r="CFZ55" s="80"/>
      <c r="CGA55" s="80"/>
      <c r="CGB55" s="80"/>
      <c r="CGC55" s="80"/>
      <c r="CGD55" s="80"/>
      <c r="CGE55" s="80"/>
      <c r="CGF55" s="80"/>
      <c r="CGG55" s="80"/>
      <c r="CGH55" s="80"/>
      <c r="CGI55" s="80"/>
      <c r="CGJ55" s="80"/>
      <c r="CGK55" s="80"/>
      <c r="CGL55" s="80"/>
      <c r="CGM55" s="80"/>
      <c r="CGN55" s="80"/>
      <c r="CGO55" s="80"/>
      <c r="CGP55" s="80"/>
      <c r="CGQ55" s="80"/>
      <c r="CGR55" s="80"/>
      <c r="CGS55" s="80"/>
      <c r="CGT55" s="80"/>
      <c r="CGU55" s="80"/>
      <c r="CGV55" s="80"/>
      <c r="CGW55" s="80"/>
      <c r="CGX55" s="80"/>
      <c r="CGY55" s="80"/>
      <c r="CGZ55" s="80"/>
      <c r="CHA55" s="80"/>
      <c r="CHB55" s="80"/>
      <c r="CHC55" s="80"/>
      <c r="CHD55" s="80"/>
      <c r="CHE55" s="80"/>
      <c r="CHF55" s="80"/>
      <c r="CHG55" s="80"/>
      <c r="CHH55" s="80"/>
      <c r="CHI55" s="80"/>
      <c r="CHJ55" s="80"/>
      <c r="CHK55" s="80"/>
      <c r="CHL55" s="80"/>
      <c r="CHM55" s="80"/>
      <c r="CHN55" s="80"/>
      <c r="CHO55" s="80"/>
      <c r="CHP55" s="80"/>
      <c r="CHQ55" s="80"/>
      <c r="CHR55" s="80"/>
      <c r="CHS55" s="80"/>
      <c r="CHT55" s="80"/>
      <c r="CHU55" s="80"/>
      <c r="CHV55" s="80"/>
      <c r="CHW55" s="80"/>
      <c r="CHX55" s="80"/>
      <c r="CHY55" s="80"/>
      <c r="CHZ55" s="80"/>
      <c r="CIA55" s="80"/>
      <c r="CIB55" s="80"/>
      <c r="CIC55" s="80"/>
      <c r="CID55" s="80"/>
      <c r="CIE55" s="80"/>
      <c r="CIF55" s="80"/>
      <c r="CIG55" s="80"/>
      <c r="CIH55" s="80"/>
      <c r="CII55" s="80"/>
      <c r="CIJ55" s="80"/>
      <c r="CIK55" s="80"/>
      <c r="CIL55" s="80"/>
      <c r="CIM55" s="80"/>
      <c r="CIN55" s="80"/>
      <c r="CIO55" s="80"/>
      <c r="CIP55" s="80"/>
      <c r="CIQ55" s="80"/>
      <c r="CIR55" s="80"/>
      <c r="CIS55" s="80"/>
      <c r="CIT55" s="80"/>
      <c r="CIU55" s="80"/>
      <c r="CIV55" s="80"/>
      <c r="CIW55" s="80"/>
      <c r="CIX55" s="80"/>
      <c r="CIY55" s="80"/>
      <c r="CIZ55" s="80"/>
      <c r="CJA55" s="80"/>
      <c r="CJB55" s="80"/>
      <c r="CJC55" s="80"/>
      <c r="CJD55" s="80"/>
      <c r="CJE55" s="80"/>
      <c r="CJF55" s="80"/>
      <c r="CJG55" s="80"/>
      <c r="CJH55" s="80"/>
      <c r="CJI55" s="80"/>
      <c r="CJJ55" s="80"/>
      <c r="CJK55" s="80"/>
      <c r="CJL55" s="80"/>
      <c r="CJM55" s="80"/>
      <c r="CJN55" s="80"/>
      <c r="CJO55" s="80"/>
      <c r="CJP55" s="80"/>
      <c r="CJQ55" s="80"/>
      <c r="CJR55" s="80"/>
      <c r="CJS55" s="80"/>
      <c r="CJT55" s="80"/>
      <c r="CJU55" s="80"/>
      <c r="CJV55" s="80"/>
      <c r="CJW55" s="80"/>
      <c r="CJX55" s="80"/>
      <c r="CJY55" s="80"/>
      <c r="CJZ55" s="80"/>
      <c r="CKA55" s="80"/>
      <c r="CKB55" s="80"/>
      <c r="CKC55" s="80"/>
      <c r="CKD55" s="80"/>
      <c r="CKE55" s="80"/>
      <c r="CKF55" s="80"/>
      <c r="CKG55" s="80"/>
      <c r="CKH55" s="80"/>
      <c r="CKI55" s="80"/>
      <c r="CKJ55" s="80"/>
      <c r="CKK55" s="80"/>
      <c r="CKL55" s="80"/>
      <c r="CKM55" s="80"/>
      <c r="CKN55" s="80"/>
      <c r="CKO55" s="80"/>
      <c r="CKP55" s="80"/>
      <c r="CKQ55" s="80"/>
      <c r="CKR55" s="80"/>
      <c r="CKS55" s="80"/>
      <c r="CKT55" s="80"/>
      <c r="CKU55" s="80"/>
      <c r="CKV55" s="80"/>
      <c r="CKW55" s="80"/>
      <c r="CKX55" s="80"/>
      <c r="CKY55" s="80"/>
      <c r="CKZ55" s="80"/>
      <c r="CLA55" s="80"/>
      <c r="CLB55" s="80"/>
      <c r="CLC55" s="80"/>
      <c r="CLD55" s="80"/>
      <c r="CLE55" s="80"/>
      <c r="CLF55" s="80"/>
      <c r="CLG55" s="80"/>
      <c r="CLH55" s="80"/>
      <c r="CLI55" s="80"/>
      <c r="CLJ55" s="80"/>
      <c r="CLK55" s="80"/>
      <c r="CLL55" s="80"/>
      <c r="CLM55" s="80"/>
      <c r="CLN55" s="80"/>
      <c r="CLO55" s="80"/>
      <c r="CLP55" s="80"/>
      <c r="CLQ55" s="80"/>
      <c r="CLR55" s="80"/>
      <c r="CLS55" s="80"/>
      <c r="CLT55" s="80"/>
      <c r="CLU55" s="80"/>
      <c r="CLV55" s="80"/>
      <c r="CLW55" s="80"/>
      <c r="CLX55" s="80"/>
      <c r="CLY55" s="80"/>
      <c r="CLZ55" s="80"/>
      <c r="CMA55" s="80"/>
      <c r="CMB55" s="80"/>
      <c r="CMC55" s="80"/>
      <c r="CMD55" s="80"/>
      <c r="CME55" s="80"/>
      <c r="CMF55" s="80"/>
      <c r="CMG55" s="80"/>
      <c r="CMH55" s="80"/>
      <c r="CMI55" s="80"/>
      <c r="CMJ55" s="80"/>
      <c r="CMK55" s="80"/>
      <c r="CML55" s="80"/>
      <c r="CMM55" s="80"/>
      <c r="CMN55" s="80"/>
      <c r="CMO55" s="80"/>
      <c r="CMP55" s="80"/>
      <c r="CMQ55" s="80"/>
      <c r="CMR55" s="80"/>
      <c r="CMS55" s="80"/>
      <c r="CMT55" s="80"/>
      <c r="CMU55" s="80"/>
      <c r="CMV55" s="80"/>
      <c r="CMW55" s="80"/>
      <c r="CMX55" s="80"/>
      <c r="CMY55" s="80"/>
      <c r="CMZ55" s="80"/>
      <c r="CNA55" s="80"/>
      <c r="CNB55" s="80"/>
      <c r="CNC55" s="80"/>
      <c r="CND55" s="80"/>
      <c r="CNE55" s="80"/>
      <c r="CNF55" s="80"/>
      <c r="CNG55" s="80"/>
      <c r="CNH55" s="80"/>
      <c r="CNI55" s="80"/>
      <c r="CNJ55" s="80"/>
      <c r="CNK55" s="80"/>
      <c r="CNL55" s="80"/>
      <c r="CNM55" s="80"/>
      <c r="CNN55" s="80"/>
      <c r="CNO55" s="80"/>
      <c r="CNP55" s="80"/>
      <c r="CNQ55" s="80"/>
      <c r="CNR55" s="80"/>
      <c r="CNS55" s="80"/>
      <c r="CNT55" s="80"/>
      <c r="CNU55" s="80"/>
      <c r="CNV55" s="80"/>
      <c r="CNW55" s="80"/>
      <c r="CNX55" s="80"/>
      <c r="CNY55" s="80"/>
      <c r="CNZ55" s="80"/>
      <c r="COA55" s="80"/>
      <c r="COB55" s="80"/>
      <c r="COC55" s="80"/>
      <c r="COD55" s="80"/>
      <c r="COE55" s="80"/>
      <c r="COF55" s="80"/>
      <c r="COG55" s="80"/>
      <c r="COH55" s="80"/>
      <c r="COI55" s="80"/>
      <c r="COJ55" s="80"/>
      <c r="COK55" s="80"/>
      <c r="COL55" s="80"/>
      <c r="COM55" s="80"/>
      <c r="CON55" s="80"/>
      <c r="COO55" s="80"/>
      <c r="COP55" s="80"/>
      <c r="COQ55" s="80"/>
      <c r="COR55" s="80"/>
      <c r="COS55" s="80"/>
      <c r="COT55" s="80"/>
      <c r="COU55" s="80"/>
      <c r="COV55" s="80"/>
      <c r="COW55" s="80"/>
      <c r="COX55" s="80"/>
      <c r="COY55" s="80"/>
      <c r="COZ55" s="80"/>
      <c r="CPA55" s="80"/>
      <c r="CPB55" s="80"/>
      <c r="CPC55" s="80"/>
      <c r="CPD55" s="80"/>
      <c r="CPE55" s="80"/>
      <c r="CPF55" s="80"/>
      <c r="CPG55" s="80"/>
      <c r="CPH55" s="80"/>
      <c r="CPI55" s="80"/>
      <c r="CPJ55" s="80"/>
      <c r="CPK55" s="80"/>
      <c r="CPL55" s="80"/>
      <c r="CPM55" s="80"/>
      <c r="CPN55" s="80"/>
      <c r="CPO55" s="80"/>
      <c r="CPP55" s="80"/>
      <c r="CPQ55" s="80"/>
      <c r="CPR55" s="80"/>
      <c r="CPS55" s="80"/>
      <c r="CPT55" s="80"/>
      <c r="CPU55" s="80"/>
      <c r="CPV55" s="80"/>
      <c r="CPW55" s="80"/>
      <c r="CPX55" s="80"/>
      <c r="CPY55" s="80"/>
      <c r="CPZ55" s="80"/>
      <c r="CQA55" s="80"/>
      <c r="CQB55" s="80"/>
      <c r="CQC55" s="80"/>
      <c r="CQD55" s="80"/>
      <c r="CQE55" s="80"/>
      <c r="CQF55" s="80"/>
      <c r="CQG55" s="80"/>
      <c r="CQH55" s="80"/>
      <c r="CQI55" s="80"/>
      <c r="CQJ55" s="80"/>
      <c r="CQK55" s="80"/>
      <c r="CQL55" s="80"/>
      <c r="CQM55" s="80"/>
      <c r="CQN55" s="80"/>
      <c r="CQO55" s="80"/>
      <c r="CQP55" s="80"/>
      <c r="CQQ55" s="80"/>
      <c r="CQR55" s="80"/>
      <c r="CQS55" s="80"/>
      <c r="CQT55" s="80"/>
      <c r="CQU55" s="80"/>
      <c r="CQV55" s="80"/>
      <c r="CQW55" s="80"/>
      <c r="CQX55" s="80"/>
      <c r="CQY55" s="80"/>
      <c r="CQZ55" s="80"/>
      <c r="CRA55" s="80"/>
      <c r="CRB55" s="80"/>
      <c r="CRC55" s="80"/>
      <c r="CRD55" s="80"/>
      <c r="CRE55" s="80"/>
      <c r="CRF55" s="80"/>
      <c r="CRG55" s="80"/>
      <c r="CRH55" s="80"/>
      <c r="CRI55" s="80"/>
      <c r="CRJ55" s="80"/>
      <c r="CRK55" s="80"/>
      <c r="CRL55" s="80"/>
      <c r="CRM55" s="80"/>
      <c r="CRN55" s="80"/>
      <c r="CRO55" s="80"/>
      <c r="CRP55" s="80"/>
      <c r="CRQ55" s="80"/>
      <c r="CRR55" s="80"/>
      <c r="CRS55" s="80"/>
      <c r="CRT55" s="80"/>
      <c r="CRU55" s="80"/>
      <c r="CRV55" s="80"/>
      <c r="CRW55" s="80"/>
      <c r="CRX55" s="80"/>
      <c r="CRY55" s="80"/>
      <c r="CRZ55" s="80"/>
      <c r="CSA55" s="80"/>
      <c r="CSB55" s="80"/>
      <c r="CSC55" s="80"/>
      <c r="CSD55" s="80"/>
      <c r="CSE55" s="80"/>
      <c r="CSF55" s="80"/>
      <c r="CSG55" s="80"/>
      <c r="CSH55" s="80"/>
      <c r="CSI55" s="80"/>
      <c r="CSJ55" s="80"/>
      <c r="CSK55" s="80"/>
      <c r="CSL55" s="80"/>
      <c r="CSM55" s="80"/>
      <c r="CSN55" s="80"/>
      <c r="CSO55" s="80"/>
      <c r="CSP55" s="80"/>
      <c r="CSQ55" s="80"/>
      <c r="CSR55" s="80"/>
      <c r="CSS55" s="80"/>
      <c r="CST55" s="80"/>
      <c r="CSU55" s="80"/>
      <c r="CSV55" s="80"/>
      <c r="CSW55" s="80"/>
      <c r="CSX55" s="80"/>
      <c r="CSY55" s="80"/>
      <c r="CSZ55" s="80"/>
      <c r="CTA55" s="80"/>
      <c r="CTB55" s="80"/>
      <c r="CTC55" s="80"/>
      <c r="CTD55" s="80"/>
      <c r="CTE55" s="80"/>
      <c r="CTF55" s="80"/>
      <c r="CTG55" s="80"/>
      <c r="CTH55" s="80"/>
      <c r="CTI55" s="80"/>
      <c r="CTJ55" s="80"/>
      <c r="CTK55" s="80"/>
      <c r="CTL55" s="80"/>
      <c r="CTM55" s="80"/>
      <c r="CTN55" s="80"/>
      <c r="CTO55" s="80"/>
      <c r="CTP55" s="80"/>
      <c r="CTQ55" s="80"/>
      <c r="CTR55" s="80"/>
      <c r="CTS55" s="80"/>
      <c r="CTT55" s="80"/>
      <c r="CTU55" s="80"/>
      <c r="CTV55" s="80"/>
      <c r="CTW55" s="80"/>
      <c r="CTX55" s="80"/>
      <c r="CTY55" s="80"/>
      <c r="CTZ55" s="80"/>
      <c r="CUA55" s="80"/>
      <c r="CUB55" s="80"/>
      <c r="CUC55" s="80"/>
      <c r="CUD55" s="80"/>
      <c r="CUE55" s="80"/>
      <c r="CUF55" s="80"/>
      <c r="CUG55" s="80"/>
      <c r="CUH55" s="80"/>
      <c r="CUI55" s="80"/>
      <c r="CUJ55" s="80"/>
      <c r="CUK55" s="80"/>
      <c r="CUL55" s="80"/>
      <c r="CUM55" s="80"/>
      <c r="CUN55" s="80"/>
      <c r="CUO55" s="80"/>
      <c r="CUP55" s="80"/>
      <c r="CUQ55" s="80"/>
      <c r="CUR55" s="80"/>
      <c r="CUS55" s="80"/>
      <c r="CUT55" s="80"/>
      <c r="CUU55" s="80"/>
      <c r="CUV55" s="80"/>
      <c r="CUW55" s="80"/>
      <c r="CUX55" s="80"/>
      <c r="CUY55" s="80"/>
      <c r="CUZ55" s="80"/>
      <c r="CVA55" s="80"/>
      <c r="CVB55" s="80"/>
      <c r="CVC55" s="80"/>
      <c r="CVD55" s="80"/>
      <c r="CVE55" s="80"/>
      <c r="CVF55" s="80"/>
      <c r="CVG55" s="80"/>
      <c r="CVH55" s="80"/>
      <c r="CVI55" s="80"/>
      <c r="CVJ55" s="80"/>
      <c r="CVK55" s="80"/>
      <c r="CVL55" s="80"/>
      <c r="CVM55" s="80"/>
      <c r="CVN55" s="80"/>
      <c r="CVO55" s="80"/>
      <c r="CVP55" s="80"/>
      <c r="CVQ55" s="80"/>
      <c r="CVR55" s="80"/>
      <c r="CVS55" s="80"/>
      <c r="CVT55" s="80"/>
      <c r="CVU55" s="80"/>
      <c r="CVV55" s="80"/>
      <c r="CVW55" s="80"/>
      <c r="CVX55" s="80"/>
      <c r="CVY55" s="80"/>
      <c r="CVZ55" s="80"/>
      <c r="CWA55" s="80"/>
      <c r="CWB55" s="80"/>
      <c r="CWC55" s="80"/>
      <c r="CWD55" s="80"/>
      <c r="CWE55" s="80"/>
      <c r="CWF55" s="80"/>
      <c r="CWG55" s="80"/>
      <c r="CWH55" s="80"/>
      <c r="CWI55" s="80"/>
      <c r="CWJ55" s="80"/>
      <c r="CWK55" s="80"/>
      <c r="CWL55" s="80"/>
      <c r="CWM55" s="80"/>
      <c r="CWN55" s="80"/>
      <c r="CWO55" s="80"/>
      <c r="CWP55" s="80"/>
      <c r="CWQ55" s="80"/>
      <c r="CWR55" s="80"/>
      <c r="CWS55" s="80"/>
      <c r="CWT55" s="80"/>
      <c r="CWU55" s="80"/>
      <c r="CWV55" s="80"/>
      <c r="CWW55" s="80"/>
      <c r="CWX55" s="80"/>
      <c r="CWY55" s="80"/>
      <c r="CWZ55" s="80"/>
      <c r="CXA55" s="80"/>
      <c r="CXB55" s="80"/>
      <c r="CXC55" s="80"/>
      <c r="CXD55" s="80"/>
      <c r="CXE55" s="80"/>
      <c r="CXF55" s="80"/>
      <c r="CXG55" s="80"/>
      <c r="CXH55" s="80"/>
      <c r="CXI55" s="80"/>
      <c r="CXJ55" s="80"/>
      <c r="CXK55" s="80"/>
      <c r="CXL55" s="80"/>
      <c r="CXM55" s="80"/>
      <c r="CXN55" s="80"/>
      <c r="CXO55" s="80"/>
      <c r="CXP55" s="80"/>
      <c r="CXQ55" s="80"/>
      <c r="CXR55" s="80"/>
      <c r="CXS55" s="80"/>
      <c r="CXT55" s="80"/>
      <c r="CXU55" s="80"/>
      <c r="CXV55" s="80"/>
      <c r="CXW55" s="80"/>
      <c r="CXX55" s="80"/>
      <c r="CXY55" s="80"/>
      <c r="CXZ55" s="80"/>
      <c r="CYA55" s="80"/>
      <c r="CYB55" s="80"/>
      <c r="CYC55" s="80"/>
      <c r="CYD55" s="80"/>
      <c r="CYE55" s="80"/>
      <c r="CYF55" s="80"/>
      <c r="CYG55" s="80"/>
      <c r="CYH55" s="80"/>
      <c r="CYI55" s="80"/>
      <c r="CYJ55" s="80"/>
      <c r="CYK55" s="80"/>
      <c r="CYL55" s="80"/>
      <c r="CYM55" s="80"/>
      <c r="CYN55" s="80"/>
      <c r="CYO55" s="80"/>
      <c r="CYP55" s="80"/>
      <c r="CYQ55" s="80"/>
      <c r="CYR55" s="80"/>
      <c r="CYS55" s="80"/>
      <c r="CYT55" s="80"/>
      <c r="CYU55" s="80"/>
      <c r="CYV55" s="80"/>
      <c r="CYW55" s="80"/>
      <c r="CYX55" s="80"/>
      <c r="CYY55" s="80"/>
      <c r="CYZ55" s="80"/>
      <c r="CZA55" s="80"/>
      <c r="CZB55" s="80"/>
      <c r="CZC55" s="80"/>
      <c r="CZD55" s="80"/>
      <c r="CZE55" s="80"/>
      <c r="CZF55" s="80"/>
      <c r="CZG55" s="80"/>
      <c r="CZH55" s="80"/>
      <c r="CZI55" s="80"/>
      <c r="CZJ55" s="80"/>
      <c r="CZK55" s="80"/>
      <c r="CZL55" s="80"/>
      <c r="CZM55" s="80"/>
      <c r="CZN55" s="80"/>
      <c r="CZO55" s="80"/>
      <c r="CZP55" s="80"/>
      <c r="CZQ55" s="80"/>
      <c r="CZR55" s="80"/>
      <c r="CZS55" s="80"/>
      <c r="CZT55" s="80"/>
      <c r="CZU55" s="80"/>
      <c r="CZV55" s="80"/>
      <c r="CZW55" s="80"/>
      <c r="CZX55" s="80"/>
      <c r="CZY55" s="80"/>
      <c r="CZZ55" s="80"/>
      <c r="DAA55" s="80"/>
      <c r="DAB55" s="80"/>
      <c r="DAC55" s="80"/>
      <c r="DAD55" s="80"/>
      <c r="DAE55" s="80"/>
      <c r="DAF55" s="80"/>
      <c r="DAG55" s="80"/>
      <c r="DAH55" s="80"/>
      <c r="DAI55" s="80"/>
      <c r="DAJ55" s="80"/>
      <c r="DAK55" s="80"/>
      <c r="DAL55" s="80"/>
      <c r="DAM55" s="80"/>
      <c r="DAN55" s="80"/>
      <c r="DAO55" s="80"/>
      <c r="DAP55" s="80"/>
      <c r="DAQ55" s="80"/>
      <c r="DAR55" s="80"/>
      <c r="DAS55" s="80"/>
      <c r="DAT55" s="80"/>
      <c r="DAU55" s="80"/>
      <c r="DAV55" s="80"/>
      <c r="DAW55" s="80"/>
      <c r="DAX55" s="80"/>
      <c r="DAY55" s="80"/>
      <c r="DAZ55" s="80"/>
      <c r="DBA55" s="80"/>
      <c r="DBB55" s="80"/>
      <c r="DBC55" s="80"/>
      <c r="DBD55" s="80"/>
      <c r="DBE55" s="80"/>
      <c r="DBF55" s="80"/>
      <c r="DBG55" s="80"/>
      <c r="DBH55" s="80"/>
      <c r="DBI55" s="80"/>
      <c r="DBJ55" s="80"/>
      <c r="DBK55" s="80"/>
      <c r="DBL55" s="80"/>
      <c r="DBM55" s="80"/>
      <c r="DBN55" s="80"/>
      <c r="DBO55" s="80"/>
      <c r="DBP55" s="80"/>
      <c r="DBQ55" s="80"/>
      <c r="DBR55" s="80"/>
      <c r="DBS55" s="80"/>
      <c r="DBT55" s="80"/>
      <c r="DBU55" s="80"/>
      <c r="DBV55" s="80"/>
      <c r="DBW55" s="80"/>
      <c r="DBX55" s="80"/>
      <c r="DBY55" s="80"/>
      <c r="DBZ55" s="80"/>
      <c r="DCA55" s="80"/>
      <c r="DCB55" s="80"/>
      <c r="DCC55" s="80"/>
      <c r="DCD55" s="80"/>
      <c r="DCE55" s="80"/>
      <c r="DCF55" s="80"/>
      <c r="DCG55" s="80"/>
      <c r="DCH55" s="80"/>
      <c r="DCI55" s="80"/>
      <c r="DCJ55" s="80"/>
      <c r="DCK55" s="80"/>
      <c r="DCL55" s="80"/>
      <c r="DCM55" s="80"/>
      <c r="DCN55" s="80"/>
      <c r="DCO55" s="80"/>
      <c r="DCP55" s="80"/>
      <c r="DCQ55" s="80"/>
      <c r="DCR55" s="80"/>
      <c r="DCS55" s="80"/>
      <c r="DCT55" s="80"/>
      <c r="DCU55" s="80"/>
      <c r="DCV55" s="80"/>
      <c r="DCW55" s="80"/>
      <c r="DCX55" s="80"/>
      <c r="DCY55" s="80"/>
      <c r="DCZ55" s="80"/>
      <c r="DDA55" s="80"/>
      <c r="DDB55" s="80"/>
      <c r="DDC55" s="80"/>
      <c r="DDD55" s="80"/>
      <c r="DDE55" s="80"/>
      <c r="DDF55" s="80"/>
      <c r="DDG55" s="80"/>
      <c r="DDH55" s="80"/>
      <c r="DDI55" s="80"/>
      <c r="DDJ55" s="80"/>
      <c r="DDK55" s="80"/>
      <c r="DDL55" s="80"/>
      <c r="DDM55" s="80"/>
      <c r="DDN55" s="80"/>
      <c r="DDO55" s="80"/>
      <c r="DDP55" s="80"/>
      <c r="DDQ55" s="80"/>
      <c r="DDR55" s="80"/>
      <c r="DDS55" s="80"/>
      <c r="DDT55" s="80"/>
      <c r="DDU55" s="80"/>
      <c r="DDV55" s="80"/>
      <c r="DDW55" s="80"/>
      <c r="DDX55" s="80"/>
      <c r="DDY55" s="80"/>
      <c r="DDZ55" s="80"/>
      <c r="DEA55" s="80"/>
      <c r="DEB55" s="80"/>
      <c r="DEC55" s="80"/>
      <c r="DED55" s="80"/>
      <c r="DEE55" s="80"/>
      <c r="DEF55" s="80"/>
      <c r="DEG55" s="80"/>
      <c r="DEH55" s="80"/>
      <c r="DEI55" s="80"/>
      <c r="DEJ55" s="80"/>
      <c r="DEK55" s="80"/>
      <c r="DEL55" s="80"/>
      <c r="DEM55" s="80"/>
      <c r="DEN55" s="80"/>
      <c r="DEO55" s="80"/>
      <c r="DEP55" s="80"/>
      <c r="DEQ55" s="80"/>
      <c r="DER55" s="80"/>
      <c r="DES55" s="80"/>
      <c r="DET55" s="80"/>
      <c r="DEU55" s="80"/>
      <c r="DEV55" s="80"/>
      <c r="DEW55" s="80"/>
      <c r="DEX55" s="80"/>
      <c r="DEY55" s="80"/>
      <c r="DEZ55" s="80"/>
      <c r="DFA55" s="80"/>
      <c r="DFB55" s="80"/>
      <c r="DFC55" s="80"/>
      <c r="DFD55" s="80"/>
      <c r="DFE55" s="80"/>
      <c r="DFF55" s="80"/>
      <c r="DFG55" s="80"/>
      <c r="DFH55" s="80"/>
      <c r="DFI55" s="80"/>
      <c r="DFJ55" s="80"/>
      <c r="DFK55" s="80"/>
      <c r="DFL55" s="80"/>
      <c r="DFM55" s="80"/>
      <c r="DFN55" s="80"/>
      <c r="DFO55" s="80"/>
      <c r="DFP55" s="80"/>
      <c r="DFQ55" s="80"/>
      <c r="DFR55" s="80"/>
      <c r="DFS55" s="80"/>
      <c r="DFT55" s="80"/>
      <c r="DFU55" s="80"/>
      <c r="DFV55" s="80"/>
      <c r="DFW55" s="80"/>
      <c r="DFX55" s="80"/>
      <c r="DFY55" s="80"/>
      <c r="DFZ55" s="80"/>
      <c r="DGA55" s="80"/>
      <c r="DGB55" s="80"/>
      <c r="DGC55" s="80"/>
      <c r="DGD55" s="80"/>
      <c r="DGE55" s="80"/>
      <c r="DGF55" s="80"/>
      <c r="DGG55" s="80"/>
      <c r="DGH55" s="80"/>
      <c r="DGI55" s="80"/>
      <c r="DGJ55" s="80"/>
      <c r="DGK55" s="80"/>
      <c r="DGL55" s="80"/>
      <c r="DGM55" s="80"/>
      <c r="DGN55" s="80"/>
      <c r="DGO55" s="80"/>
      <c r="DGP55" s="80"/>
      <c r="DGQ55" s="80"/>
      <c r="DGR55" s="80"/>
      <c r="DGS55" s="80"/>
      <c r="DGT55" s="80"/>
      <c r="DGU55" s="80"/>
      <c r="DGV55" s="80"/>
      <c r="DGW55" s="80"/>
      <c r="DGX55" s="80"/>
      <c r="DGY55" s="80"/>
      <c r="DGZ55" s="80"/>
      <c r="DHA55" s="80"/>
      <c r="DHB55" s="80"/>
      <c r="DHC55" s="80"/>
      <c r="DHD55" s="80"/>
      <c r="DHE55" s="80"/>
      <c r="DHF55" s="80"/>
      <c r="DHG55" s="80"/>
      <c r="DHH55" s="80"/>
      <c r="DHI55" s="80"/>
      <c r="DHJ55" s="80"/>
      <c r="DHK55" s="80"/>
      <c r="DHL55" s="80"/>
      <c r="DHM55" s="80"/>
      <c r="DHN55" s="80"/>
      <c r="DHO55" s="80"/>
      <c r="DHP55" s="80"/>
      <c r="DHQ55" s="80"/>
      <c r="DHR55" s="80"/>
      <c r="DHS55" s="80"/>
      <c r="DHT55" s="80"/>
      <c r="DHU55" s="80"/>
      <c r="DHV55" s="80"/>
      <c r="DHW55" s="80"/>
      <c r="DHX55" s="80"/>
      <c r="DHY55" s="80"/>
      <c r="DHZ55" s="80"/>
      <c r="DIA55" s="80"/>
      <c r="DIB55" s="80"/>
      <c r="DIC55" s="80"/>
      <c r="DID55" s="80"/>
      <c r="DIE55" s="80"/>
      <c r="DIF55" s="80"/>
      <c r="DIG55" s="80"/>
      <c r="DIH55" s="80"/>
      <c r="DII55" s="80"/>
      <c r="DIJ55" s="80"/>
      <c r="DIK55" s="80"/>
      <c r="DIL55" s="80"/>
      <c r="DIM55" s="80"/>
      <c r="DIN55" s="80"/>
      <c r="DIO55" s="80"/>
      <c r="DIP55" s="80"/>
      <c r="DIQ55" s="80"/>
      <c r="DIR55" s="80"/>
      <c r="DIS55" s="80"/>
      <c r="DIT55" s="80"/>
      <c r="DIU55" s="80"/>
      <c r="DIV55" s="80"/>
      <c r="DIW55" s="80"/>
      <c r="DIX55" s="80"/>
      <c r="DIY55" s="80"/>
      <c r="DIZ55" s="80"/>
      <c r="DJA55" s="80"/>
      <c r="DJB55" s="80"/>
      <c r="DJC55" s="80"/>
      <c r="DJD55" s="80"/>
      <c r="DJE55" s="80"/>
      <c r="DJF55" s="80"/>
      <c r="DJG55" s="80"/>
      <c r="DJH55" s="80"/>
      <c r="DJI55" s="80"/>
      <c r="DJJ55" s="80"/>
      <c r="DJK55" s="80"/>
      <c r="DJL55" s="80"/>
      <c r="DJM55" s="80"/>
      <c r="DJN55" s="80"/>
      <c r="DJO55" s="80"/>
      <c r="DJP55" s="80"/>
      <c r="DJQ55" s="80"/>
      <c r="DJR55" s="80"/>
      <c r="DJS55" s="80"/>
      <c r="DJT55" s="80"/>
      <c r="DJU55" s="80"/>
      <c r="DJV55" s="80"/>
      <c r="DJW55" s="80"/>
      <c r="DJX55" s="80"/>
      <c r="DJY55" s="80"/>
      <c r="DJZ55" s="80"/>
      <c r="DKA55" s="80"/>
      <c r="DKB55" s="80"/>
      <c r="DKC55" s="80"/>
      <c r="DKD55" s="80"/>
      <c r="DKE55" s="80"/>
      <c r="DKF55" s="80"/>
      <c r="DKG55" s="80"/>
      <c r="DKH55" s="80"/>
      <c r="DKI55" s="80"/>
      <c r="DKJ55" s="80"/>
      <c r="DKK55" s="80"/>
      <c r="DKL55" s="80"/>
      <c r="DKM55" s="80"/>
      <c r="DKN55" s="80"/>
      <c r="DKO55" s="80"/>
      <c r="DKP55" s="80"/>
      <c r="DKQ55" s="80"/>
      <c r="DKR55" s="80"/>
      <c r="DKS55" s="80"/>
      <c r="DKT55" s="80"/>
      <c r="DKU55" s="80"/>
      <c r="DKV55" s="80"/>
      <c r="DKW55" s="80"/>
      <c r="DKX55" s="80"/>
      <c r="DKY55" s="80"/>
      <c r="DKZ55" s="80"/>
      <c r="DLA55" s="80"/>
      <c r="DLB55" s="80"/>
      <c r="DLC55" s="80"/>
      <c r="DLD55" s="80"/>
      <c r="DLE55" s="80"/>
      <c r="DLF55" s="80"/>
      <c r="DLG55" s="80"/>
      <c r="DLH55" s="80"/>
      <c r="DLI55" s="80"/>
      <c r="DLJ55" s="80"/>
      <c r="DLK55" s="80"/>
      <c r="DLL55" s="80"/>
      <c r="DLM55" s="80"/>
      <c r="DLN55" s="80"/>
      <c r="DLO55" s="80"/>
      <c r="DLP55" s="80"/>
      <c r="DLQ55" s="80"/>
      <c r="DLR55" s="80"/>
      <c r="DLS55" s="80"/>
      <c r="DLT55" s="80"/>
      <c r="DLU55" s="80"/>
      <c r="DLV55" s="80"/>
      <c r="DLW55" s="80"/>
      <c r="DLX55" s="80"/>
      <c r="DLY55" s="80"/>
      <c r="DLZ55" s="80"/>
      <c r="DMA55" s="80"/>
      <c r="DMB55" s="80"/>
      <c r="DMC55" s="80"/>
      <c r="DMD55" s="80"/>
      <c r="DME55" s="80"/>
      <c r="DMF55" s="80"/>
      <c r="DMG55" s="80"/>
      <c r="DMH55" s="80"/>
      <c r="DMI55" s="80"/>
      <c r="DMJ55" s="80"/>
      <c r="DMK55" s="80"/>
      <c r="DML55" s="80"/>
      <c r="DMM55" s="80"/>
      <c r="DMN55" s="80"/>
      <c r="DMO55" s="80"/>
      <c r="DMP55" s="80"/>
      <c r="DMQ55" s="80"/>
      <c r="DMR55" s="80"/>
      <c r="DMS55" s="80"/>
      <c r="DMT55" s="80"/>
      <c r="DMU55" s="80"/>
      <c r="DMV55" s="80"/>
      <c r="DMW55" s="80"/>
      <c r="DMX55" s="80"/>
      <c r="DMY55" s="80"/>
      <c r="DMZ55" s="80"/>
      <c r="DNA55" s="80"/>
      <c r="DNB55" s="80"/>
      <c r="DNC55" s="80"/>
      <c r="DND55" s="80"/>
      <c r="DNE55" s="80"/>
      <c r="DNF55" s="80"/>
      <c r="DNG55" s="80"/>
      <c r="DNH55" s="80"/>
      <c r="DNI55" s="80"/>
      <c r="DNJ55" s="80"/>
      <c r="DNK55" s="80"/>
      <c r="DNL55" s="80"/>
      <c r="DNM55" s="80"/>
      <c r="DNN55" s="80"/>
      <c r="DNO55" s="80"/>
      <c r="DNP55" s="80"/>
      <c r="DNQ55" s="80"/>
      <c r="DNR55" s="80"/>
      <c r="DNS55" s="80"/>
      <c r="DNT55" s="80"/>
      <c r="DNU55" s="80"/>
      <c r="DNV55" s="80"/>
      <c r="DNW55" s="80"/>
      <c r="DNX55" s="80"/>
      <c r="DNY55" s="80"/>
      <c r="DNZ55" s="80"/>
      <c r="DOA55" s="80"/>
      <c r="DOB55" s="80"/>
      <c r="DOC55" s="80"/>
      <c r="DOD55" s="80"/>
      <c r="DOE55" s="80"/>
      <c r="DOF55" s="80"/>
      <c r="DOG55" s="80"/>
      <c r="DOH55" s="80"/>
      <c r="DOI55" s="80"/>
      <c r="DOJ55" s="80"/>
      <c r="DOK55" s="80"/>
      <c r="DOL55" s="80"/>
      <c r="DOM55" s="80"/>
      <c r="DON55" s="80"/>
      <c r="DOO55" s="80"/>
      <c r="DOP55" s="80"/>
      <c r="DOQ55" s="80"/>
      <c r="DOR55" s="80"/>
      <c r="DOS55" s="80"/>
      <c r="DOT55" s="80"/>
      <c r="DOU55" s="80"/>
      <c r="DOV55" s="80"/>
      <c r="DOW55" s="80"/>
      <c r="DOX55" s="80"/>
      <c r="DOY55" s="80"/>
      <c r="DOZ55" s="80"/>
      <c r="DPA55" s="80"/>
      <c r="DPB55" s="80"/>
      <c r="DPC55" s="80"/>
      <c r="DPD55" s="80"/>
      <c r="DPE55" s="80"/>
      <c r="DPF55" s="80"/>
      <c r="DPG55" s="80"/>
      <c r="DPH55" s="80"/>
      <c r="DPI55" s="80"/>
      <c r="DPJ55" s="80"/>
      <c r="DPK55" s="80"/>
      <c r="DPL55" s="80"/>
      <c r="DPM55" s="80"/>
      <c r="DPN55" s="80"/>
      <c r="DPO55" s="80"/>
      <c r="DPP55" s="80"/>
      <c r="DPQ55" s="80"/>
      <c r="DPR55" s="80"/>
      <c r="DPS55" s="80"/>
      <c r="DPT55" s="80"/>
      <c r="DPU55" s="80"/>
      <c r="DPV55" s="80"/>
      <c r="DPW55" s="80"/>
      <c r="DPX55" s="80"/>
      <c r="DPY55" s="80"/>
      <c r="DPZ55" s="80"/>
      <c r="DQA55" s="80"/>
      <c r="DQB55" s="80"/>
      <c r="DQC55" s="80"/>
      <c r="DQD55" s="80"/>
      <c r="DQE55" s="80"/>
      <c r="DQF55" s="80"/>
      <c r="DQG55" s="80"/>
      <c r="DQH55" s="80"/>
      <c r="DQI55" s="80"/>
      <c r="DQJ55" s="80"/>
      <c r="DQK55" s="80"/>
      <c r="DQL55" s="80"/>
      <c r="DQM55" s="80"/>
      <c r="DQN55" s="80"/>
      <c r="DQO55" s="80"/>
      <c r="DQP55" s="80"/>
      <c r="DQQ55" s="80"/>
      <c r="DQR55" s="80"/>
      <c r="DQS55" s="80"/>
      <c r="DQT55" s="80"/>
      <c r="DQU55" s="80"/>
      <c r="DQV55" s="80"/>
      <c r="DQW55" s="80"/>
      <c r="DQX55" s="80"/>
      <c r="DQY55" s="80"/>
      <c r="DQZ55" s="80"/>
      <c r="DRA55" s="80"/>
      <c r="DRB55" s="80"/>
      <c r="DRC55" s="80"/>
      <c r="DRD55" s="80"/>
      <c r="DRE55" s="80"/>
      <c r="DRF55" s="80"/>
      <c r="DRG55" s="80"/>
      <c r="DRH55" s="80"/>
      <c r="DRI55" s="80"/>
      <c r="DRJ55" s="80"/>
      <c r="DRK55" s="80"/>
      <c r="DRL55" s="80"/>
      <c r="DRM55" s="80"/>
      <c r="DRN55" s="80"/>
      <c r="DRO55" s="80"/>
      <c r="DRP55" s="80"/>
      <c r="DRQ55" s="80"/>
      <c r="DRR55" s="80"/>
      <c r="DRS55" s="80"/>
      <c r="DRT55" s="80"/>
      <c r="DRU55" s="80"/>
      <c r="DRV55" s="80"/>
      <c r="DRW55" s="80"/>
      <c r="DRX55" s="80"/>
      <c r="DRY55" s="80"/>
      <c r="DRZ55" s="80"/>
      <c r="DSA55" s="80"/>
      <c r="DSB55" s="80"/>
      <c r="DSC55" s="80"/>
      <c r="DSD55" s="80"/>
      <c r="DSE55" s="80"/>
      <c r="DSF55" s="80"/>
      <c r="DSG55" s="80"/>
      <c r="DSH55" s="80"/>
      <c r="DSI55" s="80"/>
      <c r="DSJ55" s="80"/>
      <c r="DSK55" s="80"/>
      <c r="DSL55" s="80"/>
      <c r="DSM55" s="80"/>
      <c r="DSN55" s="80"/>
      <c r="DSO55" s="80"/>
      <c r="DSP55" s="80"/>
      <c r="DSQ55" s="80"/>
      <c r="DSR55" s="80"/>
      <c r="DSS55" s="80"/>
      <c r="DST55" s="80"/>
      <c r="DSU55" s="80"/>
      <c r="DSV55" s="80"/>
      <c r="DSW55" s="80"/>
      <c r="DSX55" s="80"/>
      <c r="DSY55" s="80"/>
      <c r="DSZ55" s="80"/>
      <c r="DTA55" s="80"/>
      <c r="DTB55" s="80"/>
      <c r="DTC55" s="80"/>
      <c r="DTD55" s="80"/>
      <c r="DTE55" s="80"/>
      <c r="DTF55" s="80"/>
      <c r="DTG55" s="80"/>
      <c r="DTH55" s="80"/>
      <c r="DTI55" s="80"/>
      <c r="DTJ55" s="80"/>
      <c r="DTK55" s="80"/>
      <c r="DTL55" s="80"/>
      <c r="DTM55" s="80"/>
      <c r="DTN55" s="80"/>
      <c r="DTO55" s="80"/>
      <c r="DTP55" s="80"/>
      <c r="DTQ55" s="80"/>
      <c r="DTR55" s="80"/>
      <c r="DTS55" s="80"/>
      <c r="DTT55" s="80"/>
      <c r="DTU55" s="80"/>
      <c r="DTV55" s="80"/>
      <c r="DTW55" s="80"/>
      <c r="DTX55" s="80"/>
      <c r="DTY55" s="80"/>
      <c r="DTZ55" s="80"/>
      <c r="DUA55" s="80"/>
      <c r="DUB55" s="80"/>
      <c r="DUC55" s="80"/>
      <c r="DUD55" s="80"/>
      <c r="DUE55" s="80"/>
      <c r="DUF55" s="80"/>
      <c r="DUG55" s="80"/>
      <c r="DUH55" s="80"/>
      <c r="DUI55" s="80"/>
      <c r="DUJ55" s="80"/>
      <c r="DUK55" s="80"/>
      <c r="DUL55" s="80"/>
      <c r="DUM55" s="80"/>
      <c r="DUN55" s="80"/>
      <c r="DUO55" s="80"/>
      <c r="DUP55" s="80"/>
      <c r="DUQ55" s="80"/>
      <c r="DUR55" s="80"/>
      <c r="DUS55" s="80"/>
      <c r="DUT55" s="80"/>
      <c r="DUU55" s="80"/>
      <c r="DUV55" s="80"/>
      <c r="DUW55" s="80"/>
      <c r="DUX55" s="80"/>
      <c r="DUY55" s="80"/>
      <c r="DUZ55" s="80"/>
      <c r="DVA55" s="80"/>
      <c r="DVB55" s="80"/>
      <c r="DVC55" s="80"/>
      <c r="DVD55" s="80"/>
      <c r="DVE55" s="80"/>
      <c r="DVF55" s="80"/>
      <c r="DVG55" s="80"/>
      <c r="DVH55" s="80"/>
      <c r="DVI55" s="80"/>
      <c r="DVJ55" s="80"/>
      <c r="DVK55" s="80"/>
      <c r="DVL55" s="80"/>
      <c r="DVM55" s="80"/>
      <c r="DVN55" s="80"/>
      <c r="DVO55" s="80"/>
      <c r="DVP55" s="80"/>
      <c r="DVQ55" s="80"/>
      <c r="DVR55" s="80"/>
      <c r="DVS55" s="80"/>
      <c r="DVT55" s="80"/>
      <c r="DVU55" s="80"/>
      <c r="DVV55" s="80"/>
      <c r="DVW55" s="80"/>
      <c r="DVX55" s="80"/>
      <c r="DVY55" s="80"/>
      <c r="DVZ55" s="80"/>
      <c r="DWA55" s="80"/>
      <c r="DWB55" s="80"/>
      <c r="DWC55" s="80"/>
      <c r="DWD55" s="80"/>
      <c r="DWE55" s="80"/>
      <c r="DWF55" s="80"/>
      <c r="DWG55" s="80"/>
      <c r="DWH55" s="80"/>
      <c r="DWI55" s="80"/>
      <c r="DWJ55" s="80"/>
      <c r="DWK55" s="80"/>
      <c r="DWL55" s="80"/>
      <c r="DWM55" s="80"/>
      <c r="DWN55" s="80"/>
      <c r="DWO55" s="80"/>
      <c r="DWP55" s="80"/>
      <c r="DWQ55" s="80"/>
      <c r="DWR55" s="80"/>
      <c r="DWS55" s="80"/>
      <c r="DWT55" s="80"/>
      <c r="DWU55" s="80"/>
      <c r="DWV55" s="80"/>
      <c r="DWW55" s="80"/>
      <c r="DWX55" s="80"/>
      <c r="DWY55" s="80"/>
      <c r="DWZ55" s="80"/>
      <c r="DXA55" s="80"/>
      <c r="DXB55" s="80"/>
      <c r="DXC55" s="80"/>
      <c r="DXD55" s="80"/>
      <c r="DXE55" s="80"/>
      <c r="DXF55" s="80"/>
      <c r="DXG55" s="80"/>
      <c r="DXH55" s="80"/>
      <c r="DXI55" s="80"/>
      <c r="DXJ55" s="80"/>
      <c r="DXK55" s="80"/>
      <c r="DXL55" s="80"/>
      <c r="DXM55" s="80"/>
      <c r="DXN55" s="80"/>
      <c r="DXO55" s="80"/>
      <c r="DXP55" s="80"/>
      <c r="DXQ55" s="80"/>
      <c r="DXR55" s="80"/>
      <c r="DXS55" s="80"/>
      <c r="DXT55" s="80"/>
      <c r="DXU55" s="80"/>
      <c r="DXV55" s="80"/>
      <c r="DXW55" s="80"/>
      <c r="DXX55" s="80"/>
      <c r="DXY55" s="80"/>
      <c r="DXZ55" s="80"/>
      <c r="DYA55" s="80"/>
      <c r="DYB55" s="80"/>
      <c r="DYC55" s="80"/>
      <c r="DYD55" s="80"/>
      <c r="DYE55" s="80"/>
      <c r="DYF55" s="80"/>
      <c r="DYG55" s="80"/>
      <c r="DYH55" s="80"/>
      <c r="DYI55" s="80"/>
      <c r="DYJ55" s="80"/>
      <c r="DYK55" s="80"/>
      <c r="DYL55" s="80"/>
      <c r="DYM55" s="80"/>
      <c r="DYN55" s="80"/>
      <c r="DYO55" s="80"/>
      <c r="DYP55" s="80"/>
      <c r="DYQ55" s="80"/>
      <c r="DYR55" s="80"/>
      <c r="DYS55" s="80"/>
      <c r="DYT55" s="80"/>
      <c r="DYU55" s="80"/>
      <c r="DYV55" s="80"/>
      <c r="DYW55" s="80"/>
      <c r="DYX55" s="80"/>
      <c r="DYY55" s="80"/>
      <c r="DYZ55" s="80"/>
      <c r="DZA55" s="80"/>
      <c r="DZB55" s="80"/>
      <c r="DZC55" s="80"/>
      <c r="DZD55" s="80"/>
      <c r="DZE55" s="80"/>
      <c r="DZF55" s="80"/>
      <c r="DZG55" s="80"/>
      <c r="DZH55" s="80"/>
      <c r="DZI55" s="80"/>
      <c r="DZJ55" s="80"/>
      <c r="DZK55" s="80"/>
      <c r="DZL55" s="80"/>
      <c r="DZM55" s="80"/>
      <c r="DZN55" s="80"/>
      <c r="DZO55" s="80"/>
      <c r="DZP55" s="80"/>
      <c r="DZQ55" s="80"/>
      <c r="DZR55" s="80"/>
      <c r="DZS55" s="80"/>
      <c r="DZT55" s="80"/>
      <c r="DZU55" s="80"/>
      <c r="DZV55" s="80"/>
      <c r="DZW55" s="80"/>
      <c r="DZX55" s="80"/>
      <c r="DZY55" s="80"/>
      <c r="DZZ55" s="80"/>
      <c r="EAA55" s="80"/>
      <c r="EAB55" s="80"/>
      <c r="EAC55" s="80"/>
      <c r="EAD55" s="80"/>
      <c r="EAE55" s="80"/>
      <c r="EAF55" s="80"/>
      <c r="EAG55" s="80"/>
      <c r="EAH55" s="80"/>
      <c r="EAI55" s="80"/>
      <c r="EAJ55" s="80"/>
      <c r="EAK55" s="80"/>
      <c r="EAL55" s="80"/>
      <c r="EAM55" s="80"/>
      <c r="EAN55" s="80"/>
      <c r="EAO55" s="80"/>
      <c r="EAP55" s="80"/>
      <c r="EAQ55" s="80"/>
      <c r="EAR55" s="80"/>
      <c r="EAS55" s="80"/>
      <c r="EAT55" s="80"/>
      <c r="EAU55" s="80"/>
      <c r="EAV55" s="80"/>
      <c r="EAW55" s="80"/>
      <c r="EAX55" s="80"/>
      <c r="EAY55" s="80"/>
      <c r="EAZ55" s="80"/>
      <c r="EBA55" s="80"/>
      <c r="EBB55" s="80"/>
      <c r="EBC55" s="80"/>
      <c r="EBD55" s="80"/>
      <c r="EBE55" s="80"/>
      <c r="EBF55" s="80"/>
      <c r="EBG55" s="80"/>
      <c r="EBH55" s="80"/>
      <c r="EBI55" s="80"/>
      <c r="EBJ55" s="80"/>
      <c r="EBK55" s="80"/>
      <c r="EBL55" s="80"/>
      <c r="EBM55" s="80"/>
      <c r="EBN55" s="80"/>
      <c r="EBO55" s="80"/>
      <c r="EBP55" s="80"/>
      <c r="EBQ55" s="80"/>
      <c r="EBR55" s="80"/>
      <c r="EBS55" s="80"/>
      <c r="EBT55" s="80"/>
      <c r="EBU55" s="80"/>
      <c r="EBV55" s="80"/>
      <c r="EBW55" s="80"/>
      <c r="EBX55" s="80"/>
      <c r="EBY55" s="80"/>
      <c r="EBZ55" s="80"/>
      <c r="ECA55" s="80"/>
      <c r="ECB55" s="80"/>
      <c r="ECC55" s="80"/>
      <c r="ECD55" s="80"/>
      <c r="ECE55" s="80"/>
      <c r="ECF55" s="80"/>
      <c r="ECG55" s="80"/>
      <c r="ECH55" s="80"/>
      <c r="ECI55" s="80"/>
      <c r="ECJ55" s="80"/>
      <c r="ECK55" s="80"/>
      <c r="ECL55" s="80"/>
      <c r="ECM55" s="80"/>
      <c r="ECN55" s="80"/>
      <c r="ECO55" s="80"/>
      <c r="ECP55" s="80"/>
      <c r="ECQ55" s="80"/>
      <c r="ECR55" s="80"/>
      <c r="ECS55" s="80"/>
      <c r="ECT55" s="80"/>
      <c r="ECU55" s="80"/>
      <c r="ECV55" s="80"/>
      <c r="ECW55" s="80"/>
      <c r="ECX55" s="80"/>
      <c r="ECY55" s="80"/>
      <c r="ECZ55" s="80"/>
      <c r="EDA55" s="80"/>
      <c r="EDB55" s="80"/>
      <c r="EDC55" s="80"/>
      <c r="EDD55" s="80"/>
      <c r="EDE55" s="80"/>
      <c r="EDF55" s="80"/>
      <c r="EDG55" s="80"/>
      <c r="EDH55" s="80"/>
      <c r="EDI55" s="80"/>
      <c r="EDJ55" s="80"/>
      <c r="EDK55" s="80"/>
      <c r="EDL55" s="80"/>
      <c r="EDM55" s="80"/>
      <c r="EDN55" s="80"/>
      <c r="EDO55" s="80"/>
      <c r="EDP55" s="80"/>
      <c r="EDQ55" s="80"/>
      <c r="EDR55" s="80"/>
      <c r="EDS55" s="80"/>
      <c r="EDT55" s="80"/>
      <c r="EDU55" s="80"/>
      <c r="EDV55" s="80"/>
      <c r="EDW55" s="80"/>
      <c r="EDX55" s="80"/>
      <c r="EDY55" s="80"/>
      <c r="EDZ55" s="80"/>
      <c r="EEA55" s="80"/>
      <c r="EEB55" s="80"/>
      <c r="EEC55" s="80"/>
      <c r="EED55" s="80"/>
      <c r="EEE55" s="80"/>
      <c r="EEF55" s="80"/>
      <c r="EEG55" s="80"/>
      <c r="EEH55" s="80"/>
      <c r="EEI55" s="80"/>
      <c r="EEJ55" s="80"/>
      <c r="EEK55" s="80"/>
      <c r="EEL55" s="80"/>
      <c r="EEM55" s="80"/>
      <c r="EEN55" s="80"/>
      <c r="EEO55" s="80"/>
      <c r="EEP55" s="80"/>
      <c r="EEQ55" s="80"/>
      <c r="EER55" s="80"/>
      <c r="EES55" s="80"/>
      <c r="EET55" s="80"/>
      <c r="EEU55" s="80"/>
      <c r="EEV55" s="80"/>
      <c r="EEW55" s="80"/>
      <c r="EEX55" s="80"/>
      <c r="EEY55" s="80"/>
      <c r="EEZ55" s="80"/>
      <c r="EFA55" s="80"/>
      <c r="EFB55" s="80"/>
      <c r="EFC55" s="80"/>
      <c r="EFD55" s="80"/>
      <c r="EFE55" s="80"/>
      <c r="EFF55" s="80"/>
      <c r="EFG55" s="80"/>
      <c r="EFH55" s="80"/>
      <c r="EFI55" s="80"/>
      <c r="EFJ55" s="80"/>
      <c r="EFK55" s="80"/>
      <c r="EFL55" s="80"/>
      <c r="EFM55" s="80"/>
      <c r="EFN55" s="80"/>
      <c r="EFO55" s="80"/>
      <c r="EFP55" s="80"/>
      <c r="EFQ55" s="80"/>
      <c r="EFR55" s="80"/>
      <c r="EFS55" s="80"/>
      <c r="EFT55" s="80"/>
      <c r="EFU55" s="80"/>
      <c r="EFV55" s="80"/>
      <c r="EFW55" s="80"/>
      <c r="EFX55" s="80"/>
      <c r="EFY55" s="80"/>
      <c r="EFZ55" s="80"/>
      <c r="EGA55" s="80"/>
      <c r="EGB55" s="80"/>
      <c r="EGC55" s="80"/>
      <c r="EGD55" s="80"/>
      <c r="EGE55" s="80"/>
      <c r="EGF55" s="80"/>
      <c r="EGG55" s="80"/>
      <c r="EGH55" s="80"/>
      <c r="EGI55" s="80"/>
      <c r="EGJ55" s="80"/>
      <c r="EGK55" s="80"/>
      <c r="EGL55" s="80"/>
      <c r="EGM55" s="80"/>
      <c r="EGN55" s="80"/>
      <c r="EGO55" s="80"/>
      <c r="EGP55" s="80"/>
      <c r="EGQ55" s="80"/>
      <c r="EGR55" s="80"/>
      <c r="EGS55" s="80"/>
      <c r="EGT55" s="80"/>
      <c r="EGU55" s="80"/>
      <c r="EGV55" s="80"/>
      <c r="EGW55" s="80"/>
      <c r="EGX55" s="80"/>
      <c r="EGY55" s="80"/>
      <c r="EGZ55" s="80"/>
      <c r="EHA55" s="80"/>
      <c r="EHB55" s="80"/>
      <c r="EHC55" s="80"/>
      <c r="EHD55" s="80"/>
      <c r="EHE55" s="80"/>
      <c r="EHF55" s="80"/>
      <c r="EHG55" s="80"/>
      <c r="EHH55" s="80"/>
      <c r="EHI55" s="80"/>
      <c r="EHJ55" s="80"/>
      <c r="EHK55" s="80"/>
      <c r="EHL55" s="80"/>
      <c r="EHM55" s="80"/>
      <c r="EHN55" s="80"/>
      <c r="EHO55" s="80"/>
      <c r="EHP55" s="80"/>
      <c r="EHQ55" s="80"/>
      <c r="EHR55" s="80"/>
      <c r="EHS55" s="80"/>
      <c r="EHT55" s="80"/>
      <c r="EHU55" s="80"/>
      <c r="EHV55" s="80"/>
      <c r="EHW55" s="80"/>
      <c r="EHX55" s="80"/>
      <c r="EHY55" s="80"/>
      <c r="EHZ55" s="80"/>
      <c r="EIA55" s="80"/>
      <c r="EIB55" s="80"/>
      <c r="EIC55" s="80"/>
      <c r="EID55" s="80"/>
      <c r="EIE55" s="80"/>
      <c r="EIF55" s="80"/>
      <c r="EIG55" s="80"/>
      <c r="EIH55" s="80"/>
      <c r="EII55" s="80"/>
      <c r="EIJ55" s="80"/>
      <c r="EIK55" s="80"/>
      <c r="EIL55" s="80"/>
      <c r="EIM55" s="80"/>
      <c r="EIN55" s="80"/>
      <c r="EIO55" s="80"/>
      <c r="EIP55" s="80"/>
      <c r="EIQ55" s="80"/>
      <c r="EIR55" s="80"/>
      <c r="EIS55" s="80"/>
      <c r="EIT55" s="80"/>
      <c r="EIU55" s="80"/>
      <c r="EIV55" s="80"/>
      <c r="EIW55" s="80"/>
      <c r="EIX55" s="80"/>
      <c r="EIY55" s="80"/>
      <c r="EIZ55" s="80"/>
      <c r="EJA55" s="80"/>
      <c r="EJB55" s="80"/>
      <c r="EJC55" s="80"/>
      <c r="EJD55" s="80"/>
      <c r="EJE55" s="80"/>
      <c r="EJF55" s="80"/>
      <c r="EJG55" s="80"/>
      <c r="EJH55" s="80"/>
      <c r="EJI55" s="80"/>
      <c r="EJJ55" s="80"/>
      <c r="EJK55" s="80"/>
      <c r="EJL55" s="80"/>
      <c r="EJM55" s="80"/>
      <c r="EJN55" s="80"/>
      <c r="EJO55" s="80"/>
      <c r="EJP55" s="80"/>
      <c r="EJQ55" s="80"/>
      <c r="EJR55" s="80"/>
      <c r="EJS55" s="80"/>
      <c r="EJT55" s="80"/>
      <c r="EJU55" s="80"/>
      <c r="EJV55" s="80"/>
      <c r="EJW55" s="80"/>
      <c r="EJX55" s="80"/>
      <c r="EJY55" s="80"/>
      <c r="EJZ55" s="80"/>
      <c r="EKA55" s="80"/>
      <c r="EKB55" s="80"/>
      <c r="EKC55" s="80"/>
      <c r="EKD55" s="80"/>
      <c r="EKE55" s="80"/>
      <c r="EKF55" s="80"/>
      <c r="EKG55" s="80"/>
      <c r="EKH55" s="80"/>
      <c r="EKI55" s="80"/>
      <c r="EKJ55" s="80"/>
      <c r="EKK55" s="80"/>
      <c r="EKL55" s="80"/>
      <c r="EKM55" s="80"/>
      <c r="EKN55" s="80"/>
      <c r="EKO55" s="80"/>
      <c r="EKP55" s="80"/>
      <c r="EKQ55" s="80"/>
      <c r="EKR55" s="80"/>
      <c r="EKS55" s="80"/>
      <c r="EKT55" s="80"/>
      <c r="EKU55" s="80"/>
      <c r="EKV55" s="80"/>
      <c r="EKW55" s="80"/>
      <c r="EKX55" s="80"/>
      <c r="EKY55" s="80"/>
      <c r="EKZ55" s="80"/>
      <c r="ELA55" s="80"/>
      <c r="ELB55" s="80"/>
      <c r="ELC55" s="80"/>
      <c r="ELD55" s="80"/>
      <c r="ELE55" s="80"/>
      <c r="ELF55" s="80"/>
      <c r="ELG55" s="80"/>
      <c r="ELH55" s="80"/>
      <c r="ELI55" s="80"/>
      <c r="ELJ55" s="80"/>
      <c r="ELK55" s="80"/>
      <c r="ELL55" s="80"/>
      <c r="ELM55" s="80"/>
      <c r="ELN55" s="80"/>
      <c r="ELO55" s="80"/>
      <c r="ELP55" s="80"/>
      <c r="ELQ55" s="80"/>
      <c r="ELR55" s="80"/>
      <c r="ELS55" s="80"/>
      <c r="ELT55" s="80"/>
      <c r="ELU55" s="80"/>
      <c r="ELV55" s="80"/>
      <c r="ELW55" s="80"/>
      <c r="ELX55" s="80"/>
      <c r="ELY55" s="80"/>
      <c r="ELZ55" s="80"/>
      <c r="EMA55" s="80"/>
      <c r="EMB55" s="80"/>
      <c r="EMC55" s="80"/>
      <c r="EMD55" s="80"/>
      <c r="EME55" s="80"/>
      <c r="EMF55" s="80"/>
      <c r="EMG55" s="80"/>
      <c r="EMH55" s="80"/>
      <c r="EMI55" s="80"/>
      <c r="EMJ55" s="80"/>
      <c r="EMK55" s="80"/>
      <c r="EML55" s="80"/>
      <c r="EMM55" s="80"/>
      <c r="EMN55" s="80"/>
      <c r="EMO55" s="80"/>
      <c r="EMP55" s="80"/>
      <c r="EMQ55" s="80"/>
      <c r="EMR55" s="80"/>
      <c r="EMS55" s="80"/>
      <c r="EMT55" s="80"/>
      <c r="EMU55" s="80"/>
      <c r="EMV55" s="80"/>
      <c r="EMW55" s="80"/>
      <c r="EMX55" s="80"/>
      <c r="EMY55" s="80"/>
      <c r="EMZ55" s="80"/>
      <c r="ENA55" s="80"/>
      <c r="ENB55" s="80"/>
      <c r="ENC55" s="80"/>
      <c r="END55" s="80"/>
      <c r="ENE55" s="80"/>
      <c r="ENF55" s="80"/>
      <c r="ENG55" s="80"/>
      <c r="ENH55" s="80"/>
      <c r="ENI55" s="80"/>
      <c r="ENJ55" s="80"/>
      <c r="ENK55" s="80"/>
      <c r="ENL55" s="80"/>
      <c r="ENM55" s="80"/>
      <c r="ENN55" s="80"/>
      <c r="ENO55" s="80"/>
      <c r="ENP55" s="80"/>
      <c r="ENQ55" s="80"/>
      <c r="ENR55" s="80"/>
      <c r="ENS55" s="80"/>
      <c r="ENT55" s="80"/>
      <c r="ENU55" s="80"/>
      <c r="ENV55" s="80"/>
      <c r="ENW55" s="80"/>
      <c r="ENX55" s="80"/>
      <c r="ENY55" s="80"/>
      <c r="ENZ55" s="80"/>
      <c r="EOA55" s="80"/>
      <c r="EOB55" s="80"/>
      <c r="EOC55" s="80"/>
      <c r="EOD55" s="80"/>
      <c r="EOE55" s="80"/>
      <c r="EOF55" s="80"/>
      <c r="EOG55" s="80"/>
      <c r="EOH55" s="80"/>
      <c r="EOI55" s="80"/>
      <c r="EOJ55" s="80"/>
      <c r="EOK55" s="80"/>
      <c r="EOL55" s="80"/>
      <c r="EOM55" s="80"/>
      <c r="EON55" s="80"/>
      <c r="EOO55" s="80"/>
      <c r="EOP55" s="80"/>
      <c r="EOQ55" s="80"/>
      <c r="EOR55" s="80"/>
      <c r="EOS55" s="80"/>
      <c r="EOT55" s="80"/>
      <c r="EOU55" s="80"/>
      <c r="EOV55" s="80"/>
      <c r="EOW55" s="80"/>
      <c r="EOX55" s="80"/>
      <c r="EOY55" s="80"/>
      <c r="EOZ55" s="80"/>
      <c r="EPA55" s="80"/>
      <c r="EPB55" s="80"/>
      <c r="EPC55" s="80"/>
      <c r="EPD55" s="80"/>
      <c r="EPE55" s="80"/>
      <c r="EPF55" s="80"/>
      <c r="EPG55" s="80"/>
      <c r="EPH55" s="80"/>
      <c r="EPI55" s="80"/>
      <c r="EPJ55" s="80"/>
      <c r="EPK55" s="80"/>
      <c r="EPL55" s="80"/>
      <c r="EPM55" s="80"/>
      <c r="EPN55" s="80"/>
      <c r="EPO55" s="80"/>
      <c r="EPP55" s="80"/>
      <c r="EPQ55" s="80"/>
      <c r="EPR55" s="80"/>
      <c r="EPS55" s="80"/>
      <c r="EPT55" s="80"/>
      <c r="EPU55" s="80"/>
      <c r="EPV55" s="80"/>
      <c r="EPW55" s="80"/>
      <c r="EPX55" s="80"/>
      <c r="EPY55" s="80"/>
      <c r="EPZ55" s="80"/>
      <c r="EQA55" s="80"/>
      <c r="EQB55" s="80"/>
      <c r="EQC55" s="80"/>
      <c r="EQD55" s="80"/>
      <c r="EQE55" s="80"/>
      <c r="EQF55" s="80"/>
      <c r="EQG55" s="80"/>
      <c r="EQH55" s="80"/>
      <c r="EQI55" s="80"/>
      <c r="EQJ55" s="80"/>
      <c r="EQK55" s="80"/>
      <c r="EQL55" s="80"/>
      <c r="EQM55" s="80"/>
      <c r="EQN55" s="80"/>
      <c r="EQO55" s="80"/>
      <c r="EQP55" s="80"/>
      <c r="EQQ55" s="80"/>
      <c r="EQR55" s="80"/>
      <c r="EQS55" s="80"/>
      <c r="EQT55" s="80"/>
      <c r="EQU55" s="80"/>
      <c r="EQV55" s="80"/>
      <c r="EQW55" s="80"/>
      <c r="EQX55" s="80"/>
      <c r="EQY55" s="80"/>
      <c r="EQZ55" s="80"/>
      <c r="ERA55" s="80"/>
      <c r="ERB55" s="80"/>
      <c r="ERC55" s="80"/>
      <c r="ERD55" s="80"/>
      <c r="ERE55" s="80"/>
      <c r="ERF55" s="80"/>
      <c r="ERG55" s="80"/>
      <c r="ERH55" s="80"/>
      <c r="ERI55" s="80"/>
      <c r="ERJ55" s="80"/>
      <c r="ERK55" s="80"/>
      <c r="ERL55" s="80"/>
      <c r="ERM55" s="80"/>
      <c r="ERN55" s="80"/>
      <c r="ERO55" s="80"/>
      <c r="ERP55" s="80"/>
      <c r="ERQ55" s="80"/>
      <c r="ERR55" s="80"/>
      <c r="ERS55" s="80"/>
      <c r="ERT55" s="80"/>
      <c r="ERU55" s="80"/>
      <c r="ERV55" s="80"/>
      <c r="ERW55" s="80"/>
      <c r="ERX55" s="80"/>
      <c r="ERY55" s="80"/>
      <c r="ERZ55" s="80"/>
      <c r="ESA55" s="80"/>
      <c r="ESB55" s="80"/>
      <c r="ESC55" s="80"/>
      <c r="ESD55" s="80"/>
      <c r="ESE55" s="80"/>
      <c r="ESF55" s="80"/>
      <c r="ESG55" s="80"/>
      <c r="ESH55" s="80"/>
      <c r="ESI55" s="80"/>
      <c r="ESJ55" s="80"/>
      <c r="ESK55" s="80"/>
      <c r="ESL55" s="80"/>
      <c r="ESM55" s="80"/>
      <c r="ESN55" s="80"/>
      <c r="ESO55" s="80"/>
      <c r="ESP55" s="80"/>
      <c r="ESQ55" s="80"/>
      <c r="ESR55" s="80"/>
      <c r="ESS55" s="80"/>
      <c r="EST55" s="80"/>
      <c r="ESU55" s="80"/>
      <c r="ESV55" s="80"/>
      <c r="ESW55" s="80"/>
      <c r="ESX55" s="80"/>
      <c r="ESY55" s="80"/>
      <c r="ESZ55" s="80"/>
      <c r="ETA55" s="80"/>
      <c r="ETB55" s="80"/>
      <c r="ETC55" s="80"/>
      <c r="ETD55" s="80"/>
      <c r="ETE55" s="80"/>
      <c r="ETF55" s="80"/>
      <c r="ETG55" s="80"/>
      <c r="ETH55" s="80"/>
      <c r="ETI55" s="80"/>
      <c r="ETJ55" s="80"/>
      <c r="ETK55" s="80"/>
      <c r="ETL55" s="80"/>
      <c r="ETM55" s="80"/>
      <c r="ETN55" s="80"/>
      <c r="ETO55" s="80"/>
      <c r="ETP55" s="80"/>
      <c r="ETQ55" s="80"/>
      <c r="ETR55" s="80"/>
      <c r="ETS55" s="80"/>
      <c r="ETT55" s="80"/>
      <c r="ETU55" s="80"/>
      <c r="ETV55" s="80"/>
      <c r="ETW55" s="80"/>
      <c r="ETX55" s="80"/>
      <c r="ETY55" s="80"/>
      <c r="ETZ55" s="80"/>
      <c r="EUA55" s="80"/>
      <c r="EUB55" s="80"/>
      <c r="EUC55" s="80"/>
      <c r="EUD55" s="80"/>
      <c r="EUE55" s="80"/>
      <c r="EUF55" s="80"/>
      <c r="EUG55" s="80"/>
      <c r="EUH55" s="80"/>
      <c r="EUI55" s="80"/>
      <c r="EUJ55" s="80"/>
      <c r="EUK55" s="80"/>
      <c r="EUL55" s="80"/>
      <c r="EUM55" s="80"/>
      <c r="EUN55" s="80"/>
      <c r="EUO55" s="80"/>
      <c r="EUP55" s="80"/>
      <c r="EUQ55" s="80"/>
      <c r="EUR55" s="80"/>
      <c r="EUS55" s="80"/>
      <c r="EUT55" s="80"/>
      <c r="EUU55" s="80"/>
      <c r="EUV55" s="80"/>
      <c r="EUW55" s="80"/>
      <c r="EUX55" s="80"/>
      <c r="EUY55" s="80"/>
      <c r="EUZ55" s="80"/>
      <c r="EVA55" s="80"/>
      <c r="EVB55" s="80"/>
      <c r="EVC55" s="80"/>
      <c r="EVD55" s="80"/>
      <c r="EVE55" s="80"/>
      <c r="EVF55" s="80"/>
      <c r="EVG55" s="80"/>
      <c r="EVH55" s="80"/>
      <c r="EVI55" s="80"/>
      <c r="EVJ55" s="80"/>
      <c r="EVK55" s="80"/>
      <c r="EVL55" s="80"/>
      <c r="EVM55" s="80"/>
      <c r="EVN55" s="80"/>
      <c r="EVO55" s="80"/>
      <c r="EVP55" s="80"/>
      <c r="EVQ55" s="80"/>
      <c r="EVR55" s="80"/>
      <c r="EVS55" s="80"/>
      <c r="EVT55" s="80"/>
      <c r="EVU55" s="80"/>
      <c r="EVV55" s="80"/>
      <c r="EVW55" s="80"/>
      <c r="EVX55" s="80"/>
      <c r="EVY55" s="80"/>
      <c r="EVZ55" s="80"/>
      <c r="EWA55" s="80"/>
      <c r="EWB55" s="80"/>
      <c r="EWC55" s="80"/>
      <c r="EWD55" s="80"/>
      <c r="EWE55" s="80"/>
      <c r="EWF55" s="80"/>
      <c r="EWG55" s="80"/>
      <c r="EWH55" s="80"/>
      <c r="EWI55" s="80"/>
      <c r="EWJ55" s="80"/>
      <c r="EWK55" s="80"/>
      <c r="EWL55" s="80"/>
      <c r="EWM55" s="80"/>
      <c r="EWN55" s="80"/>
      <c r="EWO55" s="80"/>
      <c r="EWP55" s="80"/>
      <c r="EWQ55" s="80"/>
      <c r="EWR55" s="80"/>
      <c r="EWS55" s="80"/>
      <c r="EWT55" s="80"/>
      <c r="EWU55" s="80"/>
      <c r="EWV55" s="80"/>
      <c r="EWW55" s="80"/>
      <c r="EWX55" s="80"/>
      <c r="EWY55" s="80"/>
      <c r="EWZ55" s="80"/>
      <c r="EXA55" s="80"/>
      <c r="EXB55" s="80"/>
      <c r="EXC55" s="80"/>
      <c r="EXD55" s="80"/>
      <c r="EXE55" s="80"/>
      <c r="EXF55" s="80"/>
      <c r="EXG55" s="80"/>
      <c r="EXH55" s="80"/>
      <c r="EXI55" s="80"/>
      <c r="EXJ55" s="80"/>
      <c r="EXK55" s="80"/>
      <c r="EXL55" s="80"/>
      <c r="EXM55" s="80"/>
      <c r="EXN55" s="80"/>
      <c r="EXO55" s="80"/>
      <c r="EXP55" s="80"/>
      <c r="EXQ55" s="80"/>
      <c r="EXR55" s="80"/>
      <c r="EXS55" s="80"/>
      <c r="EXT55" s="80"/>
      <c r="EXU55" s="80"/>
      <c r="EXV55" s="80"/>
      <c r="EXW55" s="80"/>
      <c r="EXX55" s="80"/>
      <c r="EXY55" s="80"/>
      <c r="EXZ55" s="80"/>
      <c r="EYA55" s="80"/>
      <c r="EYB55" s="80"/>
      <c r="EYC55" s="80"/>
      <c r="EYD55" s="80"/>
      <c r="EYE55" s="80"/>
      <c r="EYF55" s="80"/>
      <c r="EYG55" s="80"/>
      <c r="EYH55" s="80"/>
      <c r="EYI55" s="80"/>
      <c r="EYJ55" s="80"/>
      <c r="EYK55" s="80"/>
      <c r="EYL55" s="80"/>
      <c r="EYM55" s="80"/>
      <c r="EYN55" s="80"/>
      <c r="EYO55" s="80"/>
      <c r="EYP55" s="80"/>
      <c r="EYQ55" s="80"/>
      <c r="EYR55" s="80"/>
      <c r="EYS55" s="80"/>
      <c r="EYT55" s="80"/>
      <c r="EYU55" s="80"/>
      <c r="EYV55" s="80"/>
      <c r="EYW55" s="80"/>
      <c r="EYX55" s="80"/>
      <c r="EYY55" s="80"/>
      <c r="EYZ55" s="80"/>
      <c r="EZA55" s="80"/>
      <c r="EZB55" s="80"/>
      <c r="EZC55" s="80"/>
      <c r="EZD55" s="80"/>
      <c r="EZE55" s="80"/>
      <c r="EZF55" s="80"/>
      <c r="EZG55" s="80"/>
      <c r="EZH55" s="80"/>
      <c r="EZI55" s="80"/>
      <c r="EZJ55" s="80"/>
      <c r="EZK55" s="80"/>
      <c r="EZL55" s="80"/>
      <c r="EZM55" s="80"/>
      <c r="EZN55" s="80"/>
      <c r="EZO55" s="80"/>
      <c r="EZP55" s="80"/>
      <c r="EZQ55" s="80"/>
      <c r="EZR55" s="80"/>
      <c r="EZS55" s="80"/>
      <c r="EZT55" s="80"/>
      <c r="EZU55" s="80"/>
      <c r="EZV55" s="80"/>
      <c r="EZW55" s="80"/>
      <c r="EZX55" s="80"/>
      <c r="EZY55" s="80"/>
      <c r="EZZ55" s="80"/>
      <c r="FAA55" s="80"/>
      <c r="FAB55" s="80"/>
      <c r="FAC55" s="80"/>
      <c r="FAD55" s="80"/>
      <c r="FAE55" s="80"/>
      <c r="FAF55" s="80"/>
      <c r="FAG55" s="80"/>
      <c r="FAH55" s="80"/>
      <c r="FAI55" s="80"/>
      <c r="FAJ55" s="80"/>
      <c r="FAK55" s="80"/>
      <c r="FAL55" s="80"/>
      <c r="FAM55" s="80"/>
      <c r="FAN55" s="80"/>
      <c r="FAO55" s="80"/>
      <c r="FAP55" s="80"/>
      <c r="FAQ55" s="80"/>
      <c r="FAR55" s="80"/>
      <c r="FAS55" s="80"/>
      <c r="FAT55" s="80"/>
      <c r="FAU55" s="80"/>
      <c r="FAV55" s="80"/>
      <c r="FAW55" s="80"/>
      <c r="FAX55" s="80"/>
      <c r="FAY55" s="80"/>
      <c r="FAZ55" s="80"/>
      <c r="FBA55" s="80"/>
      <c r="FBB55" s="80"/>
      <c r="FBC55" s="80"/>
      <c r="FBD55" s="80"/>
      <c r="FBE55" s="80"/>
      <c r="FBF55" s="80"/>
      <c r="FBG55" s="80"/>
      <c r="FBH55" s="80"/>
      <c r="FBI55" s="80"/>
      <c r="FBJ55" s="80"/>
      <c r="FBK55" s="80"/>
      <c r="FBL55" s="80"/>
      <c r="FBM55" s="80"/>
      <c r="FBN55" s="80"/>
      <c r="FBO55" s="80"/>
      <c r="FBP55" s="80"/>
      <c r="FBQ55" s="80"/>
      <c r="FBR55" s="80"/>
      <c r="FBS55" s="80"/>
      <c r="FBT55" s="80"/>
      <c r="FBU55" s="80"/>
      <c r="FBV55" s="80"/>
      <c r="FBW55" s="80"/>
      <c r="FBX55" s="80"/>
      <c r="FBY55" s="80"/>
      <c r="FBZ55" s="80"/>
      <c r="FCA55" s="80"/>
      <c r="FCB55" s="80"/>
      <c r="FCC55" s="80"/>
      <c r="FCD55" s="80"/>
      <c r="FCE55" s="80"/>
      <c r="FCF55" s="80"/>
      <c r="FCG55" s="80"/>
      <c r="FCH55" s="80"/>
      <c r="FCI55" s="80"/>
      <c r="FCJ55" s="80"/>
      <c r="FCK55" s="80"/>
      <c r="FCL55" s="80"/>
      <c r="FCM55" s="80"/>
      <c r="FCN55" s="80"/>
      <c r="FCO55" s="80"/>
      <c r="FCP55" s="80"/>
      <c r="FCQ55" s="80"/>
      <c r="FCR55" s="80"/>
      <c r="FCS55" s="80"/>
      <c r="FCT55" s="80"/>
      <c r="FCU55" s="80"/>
      <c r="FCV55" s="80"/>
      <c r="FCW55" s="80"/>
      <c r="FCX55" s="80"/>
      <c r="FCY55" s="80"/>
      <c r="FCZ55" s="80"/>
      <c r="FDA55" s="80"/>
      <c r="FDB55" s="80"/>
      <c r="FDC55" s="80"/>
      <c r="FDD55" s="80"/>
      <c r="FDE55" s="80"/>
      <c r="FDF55" s="80"/>
      <c r="FDG55" s="80"/>
      <c r="FDH55" s="80"/>
      <c r="FDI55" s="80"/>
      <c r="FDJ55" s="80"/>
      <c r="FDK55" s="80"/>
      <c r="FDL55" s="80"/>
      <c r="FDM55" s="80"/>
      <c r="FDN55" s="80"/>
      <c r="FDO55" s="80"/>
      <c r="FDP55" s="80"/>
      <c r="FDQ55" s="80"/>
      <c r="FDR55" s="80"/>
      <c r="FDS55" s="80"/>
      <c r="FDT55" s="80"/>
      <c r="FDU55" s="80"/>
      <c r="FDV55" s="80"/>
      <c r="FDW55" s="80"/>
      <c r="FDX55" s="80"/>
      <c r="FDY55" s="80"/>
      <c r="FDZ55" s="80"/>
      <c r="FEA55" s="80"/>
      <c r="FEB55" s="80"/>
      <c r="FEC55" s="80"/>
      <c r="FED55" s="80"/>
      <c r="FEE55" s="80"/>
      <c r="FEF55" s="80"/>
      <c r="FEG55" s="80"/>
      <c r="FEH55" s="80"/>
      <c r="FEI55" s="80"/>
      <c r="FEJ55" s="80"/>
      <c r="FEK55" s="80"/>
      <c r="FEL55" s="80"/>
      <c r="FEM55" s="80"/>
      <c r="FEN55" s="80"/>
      <c r="FEO55" s="80"/>
      <c r="FEP55" s="80"/>
      <c r="FEQ55" s="80"/>
      <c r="FER55" s="80"/>
      <c r="FES55" s="80"/>
      <c r="FET55" s="80"/>
      <c r="FEU55" s="80"/>
      <c r="FEV55" s="80"/>
      <c r="FEW55" s="80"/>
      <c r="FEX55" s="80"/>
      <c r="FEY55" s="80"/>
      <c r="FEZ55" s="80"/>
      <c r="FFA55" s="80"/>
      <c r="FFB55" s="80"/>
      <c r="FFC55" s="80"/>
      <c r="FFD55" s="80"/>
      <c r="FFE55" s="80"/>
      <c r="FFF55" s="80"/>
      <c r="FFG55" s="80"/>
      <c r="FFH55" s="80"/>
      <c r="FFI55" s="80"/>
      <c r="FFJ55" s="80"/>
      <c r="FFK55" s="80"/>
      <c r="FFL55" s="80"/>
      <c r="FFM55" s="80"/>
      <c r="FFN55" s="80"/>
      <c r="FFO55" s="80"/>
      <c r="FFP55" s="80"/>
      <c r="FFQ55" s="80"/>
      <c r="FFR55" s="80"/>
      <c r="FFS55" s="80"/>
      <c r="FFT55" s="80"/>
      <c r="FFU55" s="80"/>
      <c r="FFV55" s="80"/>
      <c r="FFW55" s="80"/>
      <c r="FFX55" s="80"/>
      <c r="FFY55" s="80"/>
      <c r="FFZ55" s="80"/>
      <c r="FGA55" s="80"/>
      <c r="FGB55" s="80"/>
      <c r="FGC55" s="80"/>
      <c r="FGD55" s="80"/>
      <c r="FGE55" s="80"/>
      <c r="FGF55" s="80"/>
      <c r="FGG55" s="80"/>
      <c r="FGH55" s="80"/>
      <c r="FGI55" s="80"/>
      <c r="FGJ55" s="80"/>
      <c r="FGK55" s="80"/>
      <c r="FGL55" s="80"/>
      <c r="FGM55" s="80"/>
      <c r="FGN55" s="80"/>
      <c r="FGO55" s="80"/>
      <c r="FGP55" s="80"/>
      <c r="FGQ55" s="80"/>
      <c r="FGR55" s="80"/>
      <c r="FGS55" s="80"/>
      <c r="FGT55" s="80"/>
      <c r="FGU55" s="80"/>
      <c r="FGV55" s="80"/>
      <c r="FGW55" s="80"/>
      <c r="FGX55" s="80"/>
      <c r="FGY55" s="80"/>
      <c r="FGZ55" s="80"/>
      <c r="FHA55" s="80"/>
      <c r="FHB55" s="80"/>
      <c r="FHC55" s="80"/>
      <c r="FHD55" s="80"/>
      <c r="FHE55" s="80"/>
      <c r="FHF55" s="80"/>
      <c r="FHG55" s="80"/>
      <c r="FHH55" s="80"/>
      <c r="FHI55" s="80"/>
      <c r="FHJ55" s="80"/>
      <c r="FHK55" s="80"/>
      <c r="FHL55" s="80"/>
      <c r="FHM55" s="80"/>
      <c r="FHN55" s="80"/>
      <c r="FHO55" s="80"/>
      <c r="FHP55" s="80"/>
      <c r="FHQ55" s="80"/>
      <c r="FHR55" s="80"/>
      <c r="FHS55" s="80"/>
      <c r="FHT55" s="80"/>
      <c r="FHU55" s="80"/>
      <c r="FHV55" s="80"/>
      <c r="FHW55" s="80"/>
      <c r="FHX55" s="80"/>
      <c r="FHY55" s="80"/>
      <c r="FHZ55" s="80"/>
      <c r="FIA55" s="80"/>
      <c r="FIB55" s="80"/>
      <c r="FIC55" s="80"/>
      <c r="FID55" s="80"/>
      <c r="FIE55" s="80"/>
      <c r="FIF55" s="80"/>
      <c r="FIG55" s="80"/>
      <c r="FIH55" s="80"/>
      <c r="FII55" s="80"/>
      <c r="FIJ55" s="80"/>
      <c r="FIK55" s="80"/>
      <c r="FIL55" s="80"/>
      <c r="FIM55" s="80"/>
      <c r="FIN55" s="80"/>
      <c r="FIO55" s="80"/>
      <c r="FIP55" s="80"/>
      <c r="FIQ55" s="80"/>
      <c r="FIR55" s="80"/>
      <c r="FIS55" s="80"/>
      <c r="FIT55" s="80"/>
      <c r="FIU55" s="80"/>
      <c r="FIV55" s="80"/>
      <c r="FIW55" s="80"/>
      <c r="FIX55" s="80"/>
      <c r="FIY55" s="80"/>
      <c r="FIZ55" s="80"/>
      <c r="FJA55" s="80"/>
      <c r="FJB55" s="80"/>
      <c r="FJC55" s="80"/>
      <c r="FJD55" s="80"/>
      <c r="FJE55" s="80"/>
      <c r="FJF55" s="80"/>
      <c r="FJG55" s="80"/>
      <c r="FJH55" s="80"/>
      <c r="FJI55" s="80"/>
      <c r="FJJ55" s="80"/>
      <c r="FJK55" s="80"/>
      <c r="FJL55" s="80"/>
      <c r="FJM55" s="80"/>
      <c r="FJN55" s="80"/>
      <c r="FJO55" s="80"/>
      <c r="FJP55" s="80"/>
      <c r="FJQ55" s="80"/>
      <c r="FJR55" s="80"/>
      <c r="FJS55" s="80"/>
      <c r="FJT55" s="80"/>
      <c r="FJU55" s="80"/>
      <c r="FJV55" s="80"/>
      <c r="FJW55" s="80"/>
      <c r="FJX55" s="80"/>
      <c r="FJY55" s="80"/>
      <c r="FJZ55" s="80"/>
      <c r="FKA55" s="80"/>
      <c r="FKB55" s="80"/>
      <c r="FKC55" s="80"/>
      <c r="FKD55" s="80"/>
      <c r="FKE55" s="80"/>
      <c r="FKF55" s="80"/>
      <c r="FKG55" s="80"/>
      <c r="FKH55" s="80"/>
      <c r="FKI55" s="80"/>
      <c r="FKJ55" s="80"/>
      <c r="FKK55" s="80"/>
      <c r="FKL55" s="80"/>
      <c r="FKM55" s="80"/>
      <c r="FKN55" s="80"/>
      <c r="FKO55" s="80"/>
      <c r="FKP55" s="80"/>
      <c r="FKQ55" s="80"/>
      <c r="FKR55" s="80"/>
      <c r="FKS55" s="80"/>
      <c r="FKT55" s="80"/>
      <c r="FKU55" s="80"/>
      <c r="FKV55" s="80"/>
      <c r="FKW55" s="80"/>
      <c r="FKX55" s="80"/>
      <c r="FKY55" s="80"/>
      <c r="FKZ55" s="80"/>
      <c r="FLA55" s="80"/>
      <c r="FLB55" s="80"/>
      <c r="FLC55" s="80"/>
      <c r="FLD55" s="80"/>
      <c r="FLE55" s="80"/>
      <c r="FLF55" s="80"/>
      <c r="FLG55" s="80"/>
      <c r="FLH55" s="80"/>
      <c r="FLI55" s="80"/>
      <c r="FLJ55" s="80"/>
      <c r="FLK55" s="80"/>
      <c r="FLL55" s="80"/>
      <c r="FLM55" s="80"/>
      <c r="FLN55" s="80"/>
      <c r="FLO55" s="80"/>
      <c r="FLP55" s="80"/>
      <c r="FLQ55" s="80"/>
      <c r="FLR55" s="80"/>
      <c r="FLS55" s="80"/>
      <c r="FLT55" s="80"/>
      <c r="FLU55" s="80"/>
      <c r="FLV55" s="80"/>
      <c r="FLW55" s="80"/>
      <c r="FLX55" s="80"/>
      <c r="FLY55" s="80"/>
      <c r="FLZ55" s="80"/>
      <c r="FMA55" s="80"/>
      <c r="FMB55" s="80"/>
      <c r="FMC55" s="80"/>
      <c r="FMD55" s="80"/>
      <c r="FME55" s="80"/>
      <c r="FMF55" s="80"/>
      <c r="FMG55" s="80"/>
      <c r="FMH55" s="80"/>
      <c r="FMI55" s="80"/>
      <c r="FMJ55" s="80"/>
      <c r="FMK55" s="80"/>
      <c r="FML55" s="80"/>
      <c r="FMM55" s="80"/>
      <c r="FMN55" s="80"/>
      <c r="FMO55" s="80"/>
      <c r="FMP55" s="80"/>
      <c r="FMQ55" s="80"/>
      <c r="FMR55" s="80"/>
      <c r="FMS55" s="80"/>
      <c r="FMT55" s="80"/>
      <c r="FMU55" s="80"/>
      <c r="FMV55" s="80"/>
      <c r="FMW55" s="80"/>
      <c r="FMX55" s="80"/>
      <c r="FMY55" s="80"/>
      <c r="FMZ55" s="80"/>
      <c r="FNA55" s="80"/>
      <c r="FNB55" s="80"/>
      <c r="FNC55" s="80"/>
      <c r="FND55" s="80"/>
      <c r="FNE55" s="80"/>
      <c r="FNF55" s="80"/>
      <c r="FNG55" s="80"/>
      <c r="FNH55" s="80"/>
      <c r="FNI55" s="80"/>
      <c r="FNJ55" s="80"/>
      <c r="FNK55" s="80"/>
      <c r="FNL55" s="80"/>
      <c r="FNM55" s="80"/>
      <c r="FNN55" s="80"/>
      <c r="FNO55" s="80"/>
      <c r="FNP55" s="80"/>
      <c r="FNQ55" s="80"/>
      <c r="FNR55" s="80"/>
      <c r="FNS55" s="80"/>
      <c r="FNT55" s="80"/>
      <c r="FNU55" s="80"/>
      <c r="FNV55" s="80"/>
      <c r="FNW55" s="80"/>
      <c r="FNX55" s="80"/>
      <c r="FNY55" s="80"/>
      <c r="FNZ55" s="80"/>
      <c r="FOA55" s="80"/>
      <c r="FOB55" s="80"/>
      <c r="FOC55" s="80"/>
      <c r="FOD55" s="80"/>
      <c r="FOE55" s="80"/>
      <c r="FOF55" s="80"/>
      <c r="FOG55" s="80"/>
    </row>
    <row r="56" spans="1:4453" s="120" customFormat="1" ht="24" customHeight="1" x14ac:dyDescent="0.25">
      <c r="A56" s="101">
        <v>47</v>
      </c>
      <c r="B56" s="102" t="s">
        <v>53</v>
      </c>
      <c r="C56" s="125">
        <v>3.25</v>
      </c>
      <c r="D56" s="125">
        <v>2.2400000000000002</v>
      </c>
      <c r="E56" s="125">
        <v>2</v>
      </c>
      <c r="F56" s="137"/>
      <c r="G56" s="140"/>
      <c r="H56" s="140"/>
      <c r="I56" s="129"/>
      <c r="J56" s="137"/>
      <c r="K56" s="140"/>
      <c r="L56" s="140"/>
      <c r="M56" s="129">
        <v>5</v>
      </c>
      <c r="N56" s="137"/>
      <c r="O56" s="140"/>
      <c r="P56" s="140"/>
      <c r="Q56" s="129"/>
      <c r="R56" s="137"/>
      <c r="S56" s="140"/>
      <c r="T56" s="129"/>
      <c r="U56" s="141">
        <v>3</v>
      </c>
      <c r="V56" s="131">
        <f t="shared" si="0"/>
        <v>8</v>
      </c>
      <c r="W56" s="132">
        <f t="shared" si="1"/>
        <v>2.4</v>
      </c>
      <c r="X56" s="133">
        <f t="shared" si="2"/>
        <v>4.1813333333333338</v>
      </c>
      <c r="Y56" s="111">
        <f t="shared" si="3"/>
        <v>6.5813333333333333</v>
      </c>
      <c r="Z56" s="112">
        <v>2</v>
      </c>
      <c r="AA56" s="134"/>
      <c r="AB56" s="135"/>
      <c r="AC56" s="115">
        <v>2</v>
      </c>
      <c r="AD56" s="116">
        <v>30</v>
      </c>
      <c r="AE56" s="110">
        <f t="shared" si="9"/>
        <v>0.6</v>
      </c>
      <c r="AF56" s="110">
        <f t="shared" si="10"/>
        <v>1.0453333333333334</v>
      </c>
      <c r="AG56" s="111">
        <f t="shared" si="11"/>
        <v>1.6453333333333333</v>
      </c>
      <c r="AH56" s="117">
        <v>0.79</v>
      </c>
      <c r="AI56" s="117">
        <v>0.05</v>
      </c>
      <c r="AJ56" s="118">
        <f t="shared" si="12"/>
        <v>16.456666666666667</v>
      </c>
      <c r="AK56" s="119">
        <v>47</v>
      </c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CK56" s="80"/>
      <c r="CL56" s="80"/>
      <c r="CM56" s="80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  <c r="DC56" s="80"/>
      <c r="DD56" s="80"/>
      <c r="DE56" s="80"/>
      <c r="DF56" s="80"/>
      <c r="DG56" s="80"/>
      <c r="DH56" s="80"/>
      <c r="DI56" s="80"/>
      <c r="DJ56" s="80"/>
      <c r="DK56" s="80"/>
      <c r="DL56" s="80"/>
      <c r="DM56" s="80"/>
      <c r="DN56" s="80"/>
      <c r="DO56" s="80"/>
      <c r="DP56" s="80"/>
      <c r="DQ56" s="80"/>
      <c r="DR56" s="80"/>
      <c r="DS56" s="80"/>
      <c r="DT56" s="80"/>
      <c r="DU56" s="80"/>
      <c r="DV56" s="80"/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  <c r="EI56" s="80"/>
      <c r="EJ56" s="80"/>
      <c r="EK56" s="80"/>
      <c r="EL56" s="80"/>
      <c r="EM56" s="80"/>
      <c r="EN56" s="80"/>
      <c r="EO56" s="80"/>
      <c r="EP56" s="80"/>
      <c r="EQ56" s="80"/>
      <c r="ER56" s="80"/>
      <c r="ES56" s="80"/>
      <c r="ET56" s="80"/>
      <c r="EU56" s="80"/>
      <c r="EV56" s="80"/>
      <c r="EW56" s="80"/>
      <c r="EX56" s="80"/>
      <c r="EY56" s="80"/>
      <c r="EZ56" s="80"/>
      <c r="FA56" s="80"/>
      <c r="FB56" s="80"/>
      <c r="FC56" s="80"/>
      <c r="FD56" s="80"/>
      <c r="FE56" s="80"/>
      <c r="FF56" s="80"/>
      <c r="FG56" s="80"/>
      <c r="FH56" s="80"/>
      <c r="FI56" s="80"/>
      <c r="FJ56" s="80"/>
      <c r="FK56" s="80"/>
      <c r="FL56" s="80"/>
      <c r="FM56" s="80"/>
      <c r="FN56" s="80"/>
      <c r="FO56" s="80"/>
      <c r="FP56" s="80"/>
      <c r="FQ56" s="80"/>
      <c r="FR56" s="80"/>
      <c r="FS56" s="80"/>
      <c r="FT56" s="80"/>
      <c r="FU56" s="80"/>
      <c r="FV56" s="80"/>
      <c r="FW56" s="80"/>
      <c r="FX56" s="80"/>
      <c r="FY56" s="80"/>
      <c r="FZ56" s="80"/>
      <c r="GA56" s="80"/>
      <c r="GB56" s="80"/>
      <c r="GC56" s="80"/>
      <c r="GD56" s="80"/>
      <c r="GE56" s="80"/>
      <c r="GF56" s="80"/>
      <c r="GG56" s="80"/>
      <c r="GH56" s="80"/>
      <c r="GI56" s="80"/>
      <c r="GJ56" s="80"/>
      <c r="GK56" s="80"/>
      <c r="GL56" s="80"/>
      <c r="GM56" s="80"/>
      <c r="GN56" s="80"/>
      <c r="GO56" s="80"/>
      <c r="GP56" s="80"/>
      <c r="GQ56" s="80"/>
      <c r="GR56" s="80"/>
      <c r="GS56" s="80"/>
      <c r="GT56" s="80"/>
      <c r="GU56" s="80"/>
      <c r="GV56" s="80"/>
      <c r="GW56" s="80"/>
      <c r="GX56" s="80"/>
      <c r="GY56" s="80"/>
      <c r="GZ56" s="80"/>
      <c r="HA56" s="80"/>
      <c r="HB56" s="80"/>
      <c r="HC56" s="80"/>
      <c r="HD56" s="80"/>
      <c r="HE56" s="80"/>
      <c r="HF56" s="80"/>
      <c r="HG56" s="80"/>
      <c r="HH56" s="80"/>
      <c r="HI56" s="80"/>
      <c r="HJ56" s="80"/>
      <c r="HK56" s="80"/>
      <c r="HL56" s="80"/>
      <c r="HM56" s="80"/>
      <c r="HN56" s="80"/>
      <c r="HO56" s="80"/>
      <c r="HP56" s="80"/>
      <c r="HQ56" s="80"/>
      <c r="HR56" s="80"/>
      <c r="HS56" s="80"/>
      <c r="HT56" s="80"/>
      <c r="HU56" s="80"/>
      <c r="HV56" s="80"/>
      <c r="HW56" s="80"/>
      <c r="HX56" s="80"/>
      <c r="HY56" s="80"/>
      <c r="HZ56" s="80"/>
      <c r="IA56" s="80"/>
      <c r="IB56" s="80"/>
      <c r="IC56" s="80"/>
      <c r="ID56" s="80"/>
      <c r="IE56" s="80"/>
      <c r="IF56" s="80"/>
      <c r="IG56" s="80"/>
      <c r="IH56" s="80"/>
      <c r="II56" s="80"/>
      <c r="IJ56" s="80"/>
      <c r="IK56" s="80"/>
      <c r="IL56" s="80"/>
      <c r="IM56" s="80"/>
      <c r="IN56" s="80"/>
      <c r="IO56" s="80"/>
      <c r="IP56" s="80"/>
      <c r="IQ56" s="80"/>
      <c r="IR56" s="80"/>
      <c r="IS56" s="80"/>
      <c r="IT56" s="80"/>
      <c r="IU56" s="80"/>
      <c r="IV56" s="80"/>
      <c r="IW56" s="80"/>
      <c r="IX56" s="80"/>
      <c r="IY56" s="80"/>
      <c r="IZ56" s="80"/>
      <c r="JA56" s="80"/>
      <c r="JB56" s="80"/>
      <c r="JC56" s="80"/>
      <c r="JD56" s="80"/>
      <c r="JE56" s="80"/>
      <c r="JF56" s="80"/>
      <c r="JG56" s="80"/>
      <c r="JH56" s="80"/>
      <c r="JI56" s="80"/>
      <c r="JJ56" s="80"/>
      <c r="JK56" s="80"/>
      <c r="JL56" s="80"/>
      <c r="JM56" s="80"/>
      <c r="JN56" s="80"/>
      <c r="JO56" s="80"/>
      <c r="JP56" s="80"/>
      <c r="JQ56" s="80"/>
      <c r="JR56" s="80"/>
      <c r="JS56" s="80"/>
      <c r="JT56" s="80"/>
      <c r="JU56" s="80"/>
      <c r="JV56" s="80"/>
      <c r="JW56" s="80"/>
      <c r="JX56" s="80"/>
      <c r="JY56" s="80"/>
      <c r="JZ56" s="80"/>
      <c r="KA56" s="80"/>
      <c r="KB56" s="80"/>
      <c r="KC56" s="80"/>
      <c r="KD56" s="80"/>
      <c r="KE56" s="80"/>
      <c r="KF56" s="80"/>
      <c r="KG56" s="80"/>
      <c r="KH56" s="80"/>
      <c r="KI56" s="80"/>
      <c r="KJ56" s="80"/>
      <c r="KK56" s="80"/>
      <c r="KL56" s="80"/>
      <c r="KM56" s="80"/>
      <c r="KN56" s="80"/>
      <c r="KO56" s="80"/>
      <c r="KP56" s="80"/>
      <c r="KQ56" s="80"/>
      <c r="KR56" s="80"/>
      <c r="KS56" s="80"/>
      <c r="KT56" s="80"/>
      <c r="KU56" s="80"/>
      <c r="KV56" s="80"/>
      <c r="KW56" s="80"/>
      <c r="KX56" s="80"/>
      <c r="KY56" s="80"/>
      <c r="KZ56" s="80"/>
      <c r="LA56" s="80"/>
      <c r="LB56" s="80"/>
      <c r="LC56" s="80"/>
      <c r="LD56" s="80"/>
      <c r="LE56" s="80"/>
      <c r="LF56" s="80"/>
      <c r="LG56" s="80"/>
      <c r="LH56" s="80"/>
      <c r="LI56" s="80"/>
      <c r="LJ56" s="80"/>
      <c r="LK56" s="80"/>
      <c r="LL56" s="80"/>
      <c r="LM56" s="80"/>
      <c r="LN56" s="80"/>
      <c r="LO56" s="80"/>
      <c r="LP56" s="80"/>
      <c r="LQ56" s="80"/>
      <c r="LR56" s="80"/>
      <c r="LS56" s="80"/>
      <c r="LT56" s="80"/>
      <c r="LU56" s="80"/>
      <c r="LV56" s="80"/>
      <c r="LW56" s="80"/>
      <c r="LX56" s="80"/>
      <c r="LY56" s="80"/>
      <c r="LZ56" s="80"/>
      <c r="MA56" s="80"/>
      <c r="MB56" s="80"/>
      <c r="MC56" s="80"/>
      <c r="MD56" s="80"/>
      <c r="ME56" s="80"/>
      <c r="MF56" s="80"/>
      <c r="MG56" s="80"/>
      <c r="MH56" s="80"/>
      <c r="MI56" s="80"/>
      <c r="MJ56" s="80"/>
      <c r="MK56" s="80"/>
      <c r="ML56" s="80"/>
      <c r="MM56" s="80"/>
      <c r="MN56" s="80"/>
      <c r="MO56" s="80"/>
      <c r="MP56" s="80"/>
      <c r="MQ56" s="80"/>
      <c r="MR56" s="80"/>
      <c r="MS56" s="80"/>
      <c r="MT56" s="80"/>
      <c r="MU56" s="80"/>
      <c r="MV56" s="80"/>
      <c r="MW56" s="80"/>
      <c r="MX56" s="80"/>
      <c r="MY56" s="80"/>
      <c r="MZ56" s="80"/>
      <c r="NA56" s="80"/>
      <c r="NB56" s="80"/>
      <c r="NC56" s="80"/>
      <c r="ND56" s="80"/>
      <c r="NE56" s="80"/>
      <c r="NF56" s="80"/>
      <c r="NG56" s="80"/>
      <c r="NH56" s="80"/>
      <c r="NI56" s="80"/>
      <c r="NJ56" s="80"/>
      <c r="NK56" s="80"/>
      <c r="NL56" s="80"/>
      <c r="NM56" s="80"/>
      <c r="NN56" s="80"/>
      <c r="NO56" s="80"/>
      <c r="NP56" s="80"/>
      <c r="NQ56" s="80"/>
      <c r="NR56" s="80"/>
      <c r="NS56" s="80"/>
      <c r="NT56" s="80"/>
      <c r="NU56" s="80"/>
      <c r="NV56" s="80"/>
      <c r="NW56" s="80"/>
      <c r="NX56" s="80"/>
      <c r="NY56" s="80"/>
      <c r="NZ56" s="80"/>
      <c r="OA56" s="80"/>
      <c r="OB56" s="80"/>
      <c r="OC56" s="80"/>
      <c r="OD56" s="80"/>
      <c r="OE56" s="80"/>
      <c r="OF56" s="80"/>
      <c r="OG56" s="80"/>
      <c r="OH56" s="80"/>
      <c r="OI56" s="80"/>
      <c r="OJ56" s="80"/>
      <c r="OK56" s="80"/>
      <c r="OL56" s="80"/>
      <c r="OM56" s="80"/>
      <c r="ON56" s="80"/>
      <c r="OO56" s="80"/>
      <c r="OP56" s="80"/>
      <c r="OQ56" s="80"/>
      <c r="OR56" s="80"/>
      <c r="OS56" s="80"/>
      <c r="OT56" s="80"/>
      <c r="OU56" s="80"/>
      <c r="OV56" s="80"/>
      <c r="OW56" s="80"/>
      <c r="OX56" s="80"/>
      <c r="OY56" s="80"/>
      <c r="OZ56" s="80"/>
      <c r="PA56" s="80"/>
      <c r="PB56" s="80"/>
      <c r="PC56" s="80"/>
      <c r="PD56" s="80"/>
      <c r="PE56" s="80"/>
      <c r="PF56" s="80"/>
      <c r="PG56" s="80"/>
      <c r="PH56" s="80"/>
      <c r="PI56" s="80"/>
      <c r="PJ56" s="80"/>
      <c r="PK56" s="80"/>
      <c r="PL56" s="80"/>
      <c r="PM56" s="80"/>
      <c r="PN56" s="80"/>
      <c r="PO56" s="80"/>
      <c r="PP56" s="80"/>
      <c r="PQ56" s="80"/>
      <c r="PR56" s="80"/>
      <c r="PS56" s="80"/>
      <c r="PT56" s="80"/>
      <c r="PU56" s="80"/>
      <c r="PV56" s="80"/>
      <c r="PW56" s="80"/>
      <c r="PX56" s="80"/>
      <c r="PY56" s="80"/>
      <c r="PZ56" s="80"/>
      <c r="QA56" s="80"/>
      <c r="QB56" s="80"/>
      <c r="QC56" s="80"/>
      <c r="QD56" s="80"/>
      <c r="QE56" s="80"/>
      <c r="QF56" s="80"/>
      <c r="QG56" s="80"/>
      <c r="QH56" s="80"/>
      <c r="QI56" s="80"/>
      <c r="QJ56" s="80"/>
      <c r="QK56" s="80"/>
      <c r="QL56" s="80"/>
      <c r="QM56" s="80"/>
      <c r="QN56" s="80"/>
      <c r="QO56" s="80"/>
      <c r="QP56" s="80"/>
      <c r="QQ56" s="80"/>
      <c r="QR56" s="80"/>
      <c r="QS56" s="80"/>
      <c r="QT56" s="80"/>
      <c r="QU56" s="80"/>
      <c r="QV56" s="80"/>
      <c r="QW56" s="80"/>
      <c r="QX56" s="80"/>
      <c r="QY56" s="80"/>
      <c r="QZ56" s="80"/>
      <c r="RA56" s="80"/>
      <c r="RB56" s="80"/>
      <c r="RC56" s="80"/>
      <c r="RD56" s="80"/>
      <c r="RE56" s="80"/>
      <c r="RF56" s="80"/>
      <c r="RG56" s="80"/>
      <c r="RH56" s="80"/>
      <c r="RI56" s="80"/>
      <c r="RJ56" s="80"/>
      <c r="RK56" s="80"/>
      <c r="RL56" s="80"/>
      <c r="RM56" s="80"/>
      <c r="RN56" s="80"/>
      <c r="RO56" s="80"/>
      <c r="RP56" s="80"/>
      <c r="RQ56" s="80"/>
      <c r="RR56" s="80"/>
      <c r="RS56" s="80"/>
      <c r="RT56" s="80"/>
      <c r="RU56" s="80"/>
      <c r="RV56" s="80"/>
      <c r="RW56" s="80"/>
      <c r="RX56" s="80"/>
      <c r="RY56" s="80"/>
      <c r="RZ56" s="80"/>
      <c r="SA56" s="80"/>
      <c r="SB56" s="80"/>
      <c r="SC56" s="80"/>
      <c r="SD56" s="80"/>
      <c r="SE56" s="80"/>
      <c r="SF56" s="80"/>
      <c r="SG56" s="80"/>
      <c r="SH56" s="80"/>
      <c r="SI56" s="80"/>
      <c r="SJ56" s="80"/>
      <c r="SK56" s="80"/>
      <c r="SL56" s="80"/>
      <c r="SM56" s="80"/>
      <c r="SN56" s="80"/>
      <c r="SO56" s="80"/>
      <c r="SP56" s="80"/>
      <c r="SQ56" s="80"/>
      <c r="SR56" s="80"/>
      <c r="SS56" s="80"/>
      <c r="ST56" s="80"/>
      <c r="SU56" s="80"/>
      <c r="SV56" s="80"/>
      <c r="SW56" s="80"/>
      <c r="SX56" s="80"/>
      <c r="SY56" s="80"/>
      <c r="SZ56" s="80"/>
      <c r="TA56" s="80"/>
      <c r="TB56" s="80"/>
      <c r="TC56" s="80"/>
      <c r="TD56" s="80"/>
      <c r="TE56" s="80"/>
      <c r="TF56" s="80"/>
      <c r="TG56" s="80"/>
      <c r="TH56" s="80"/>
      <c r="TI56" s="80"/>
      <c r="TJ56" s="80"/>
      <c r="TK56" s="80"/>
      <c r="TL56" s="80"/>
      <c r="TM56" s="80"/>
      <c r="TN56" s="80"/>
      <c r="TO56" s="80"/>
      <c r="TP56" s="80"/>
      <c r="TQ56" s="80"/>
      <c r="TR56" s="80"/>
      <c r="TS56" s="80"/>
      <c r="TT56" s="80"/>
      <c r="TU56" s="80"/>
      <c r="TV56" s="80"/>
      <c r="TW56" s="80"/>
      <c r="TX56" s="80"/>
      <c r="TY56" s="80"/>
      <c r="TZ56" s="80"/>
      <c r="UA56" s="80"/>
      <c r="UB56" s="80"/>
      <c r="UC56" s="80"/>
      <c r="UD56" s="80"/>
      <c r="UE56" s="80"/>
      <c r="UF56" s="80"/>
      <c r="UG56" s="80"/>
      <c r="UH56" s="80"/>
      <c r="UI56" s="80"/>
      <c r="UJ56" s="80"/>
      <c r="UK56" s="80"/>
      <c r="UL56" s="80"/>
      <c r="UM56" s="80"/>
      <c r="UN56" s="80"/>
      <c r="UO56" s="80"/>
      <c r="UP56" s="80"/>
      <c r="UQ56" s="80"/>
      <c r="UR56" s="80"/>
      <c r="US56" s="80"/>
      <c r="UT56" s="80"/>
      <c r="UU56" s="80"/>
      <c r="UV56" s="80"/>
      <c r="UW56" s="80"/>
      <c r="UX56" s="80"/>
      <c r="UY56" s="80"/>
      <c r="UZ56" s="80"/>
      <c r="VA56" s="80"/>
      <c r="VB56" s="80"/>
      <c r="VC56" s="80"/>
      <c r="VD56" s="80"/>
      <c r="VE56" s="80"/>
      <c r="VF56" s="80"/>
      <c r="VG56" s="80"/>
      <c r="VH56" s="80"/>
      <c r="VI56" s="80"/>
      <c r="VJ56" s="80"/>
      <c r="VK56" s="80"/>
      <c r="VL56" s="80"/>
      <c r="VM56" s="80"/>
      <c r="VN56" s="80"/>
      <c r="VO56" s="80"/>
      <c r="VP56" s="80"/>
      <c r="VQ56" s="80"/>
      <c r="VR56" s="80"/>
      <c r="VS56" s="80"/>
      <c r="VT56" s="80"/>
      <c r="VU56" s="80"/>
      <c r="VV56" s="80"/>
      <c r="VW56" s="80"/>
      <c r="VX56" s="80"/>
      <c r="VY56" s="80"/>
      <c r="VZ56" s="80"/>
      <c r="WA56" s="80"/>
      <c r="WB56" s="80"/>
      <c r="WC56" s="80"/>
      <c r="WD56" s="80"/>
      <c r="WE56" s="80"/>
      <c r="WF56" s="80"/>
      <c r="WG56" s="80"/>
      <c r="WH56" s="80"/>
      <c r="WI56" s="80"/>
      <c r="WJ56" s="80"/>
      <c r="WK56" s="80"/>
      <c r="WL56" s="80"/>
      <c r="WM56" s="80"/>
      <c r="WN56" s="80"/>
      <c r="WO56" s="80"/>
      <c r="WP56" s="80"/>
      <c r="WQ56" s="80"/>
      <c r="WR56" s="80"/>
      <c r="WS56" s="80"/>
      <c r="WT56" s="80"/>
      <c r="WU56" s="80"/>
      <c r="WV56" s="80"/>
      <c r="WW56" s="80"/>
      <c r="WX56" s="80"/>
      <c r="WY56" s="80"/>
      <c r="WZ56" s="80"/>
      <c r="XA56" s="80"/>
      <c r="XB56" s="80"/>
      <c r="XC56" s="80"/>
      <c r="XD56" s="80"/>
      <c r="XE56" s="80"/>
      <c r="XF56" s="80"/>
      <c r="XG56" s="80"/>
      <c r="XH56" s="80"/>
      <c r="XI56" s="80"/>
      <c r="XJ56" s="80"/>
      <c r="XK56" s="80"/>
      <c r="XL56" s="80"/>
      <c r="XM56" s="80"/>
      <c r="XN56" s="80"/>
      <c r="XO56" s="80"/>
      <c r="XP56" s="80"/>
      <c r="XQ56" s="80"/>
      <c r="XR56" s="80"/>
      <c r="XS56" s="80"/>
      <c r="XT56" s="80"/>
      <c r="XU56" s="80"/>
      <c r="XV56" s="80"/>
      <c r="XW56" s="80"/>
      <c r="XX56" s="80"/>
      <c r="XY56" s="80"/>
      <c r="XZ56" s="80"/>
      <c r="YA56" s="80"/>
      <c r="YB56" s="80"/>
      <c r="YC56" s="80"/>
      <c r="YD56" s="80"/>
      <c r="YE56" s="80"/>
      <c r="YF56" s="80"/>
      <c r="YG56" s="80"/>
      <c r="YH56" s="80"/>
      <c r="YI56" s="80"/>
      <c r="YJ56" s="80"/>
      <c r="YK56" s="80"/>
      <c r="YL56" s="80"/>
      <c r="YM56" s="80"/>
      <c r="YN56" s="80"/>
      <c r="YO56" s="80"/>
      <c r="YP56" s="80"/>
      <c r="YQ56" s="80"/>
      <c r="YR56" s="80"/>
      <c r="YS56" s="80"/>
      <c r="YT56" s="80"/>
      <c r="YU56" s="80"/>
      <c r="YV56" s="80"/>
      <c r="YW56" s="80"/>
      <c r="YX56" s="80"/>
      <c r="YY56" s="80"/>
      <c r="YZ56" s="80"/>
      <c r="ZA56" s="80"/>
      <c r="ZB56" s="80"/>
      <c r="ZC56" s="80"/>
      <c r="ZD56" s="80"/>
      <c r="ZE56" s="80"/>
      <c r="ZF56" s="80"/>
      <c r="ZG56" s="80"/>
      <c r="ZH56" s="80"/>
      <c r="ZI56" s="80"/>
      <c r="ZJ56" s="80"/>
      <c r="ZK56" s="80"/>
      <c r="ZL56" s="80"/>
      <c r="ZM56" s="80"/>
      <c r="ZN56" s="80"/>
      <c r="ZO56" s="80"/>
      <c r="ZP56" s="80"/>
      <c r="ZQ56" s="80"/>
      <c r="ZR56" s="80"/>
      <c r="ZS56" s="80"/>
      <c r="ZT56" s="80"/>
      <c r="ZU56" s="80"/>
      <c r="ZV56" s="80"/>
      <c r="ZW56" s="80"/>
      <c r="ZX56" s="80"/>
      <c r="ZY56" s="80"/>
      <c r="ZZ56" s="80"/>
      <c r="AAA56" s="80"/>
      <c r="AAB56" s="80"/>
      <c r="AAC56" s="80"/>
      <c r="AAD56" s="80"/>
      <c r="AAE56" s="80"/>
      <c r="AAF56" s="80"/>
      <c r="AAG56" s="80"/>
      <c r="AAH56" s="80"/>
      <c r="AAI56" s="80"/>
      <c r="AAJ56" s="80"/>
      <c r="AAK56" s="80"/>
      <c r="AAL56" s="80"/>
      <c r="AAM56" s="80"/>
      <c r="AAN56" s="80"/>
      <c r="AAO56" s="80"/>
      <c r="AAP56" s="80"/>
      <c r="AAQ56" s="80"/>
      <c r="AAR56" s="80"/>
      <c r="AAS56" s="80"/>
      <c r="AAT56" s="80"/>
      <c r="AAU56" s="80"/>
      <c r="AAV56" s="80"/>
      <c r="AAW56" s="80"/>
      <c r="AAX56" s="80"/>
      <c r="AAY56" s="80"/>
      <c r="AAZ56" s="80"/>
      <c r="ABA56" s="80"/>
      <c r="ABB56" s="80"/>
      <c r="ABC56" s="80"/>
      <c r="ABD56" s="80"/>
      <c r="ABE56" s="80"/>
      <c r="ABF56" s="80"/>
      <c r="ABG56" s="80"/>
      <c r="ABH56" s="80"/>
      <c r="ABI56" s="80"/>
      <c r="ABJ56" s="80"/>
      <c r="ABK56" s="80"/>
      <c r="ABL56" s="80"/>
      <c r="ABM56" s="80"/>
      <c r="ABN56" s="80"/>
      <c r="ABO56" s="80"/>
      <c r="ABP56" s="80"/>
      <c r="ABQ56" s="80"/>
      <c r="ABR56" s="80"/>
      <c r="ABS56" s="80"/>
      <c r="ABT56" s="80"/>
      <c r="ABU56" s="80"/>
      <c r="ABV56" s="80"/>
      <c r="ABW56" s="80"/>
      <c r="ABX56" s="80"/>
      <c r="ABY56" s="80"/>
      <c r="ABZ56" s="80"/>
      <c r="ACA56" s="80"/>
      <c r="ACB56" s="80"/>
      <c r="ACC56" s="80"/>
      <c r="ACD56" s="80"/>
      <c r="ACE56" s="80"/>
      <c r="ACF56" s="80"/>
      <c r="ACG56" s="80"/>
      <c r="ACH56" s="80"/>
      <c r="ACI56" s="80"/>
      <c r="ACJ56" s="80"/>
      <c r="ACK56" s="80"/>
      <c r="ACL56" s="80"/>
      <c r="ACM56" s="80"/>
      <c r="ACN56" s="80"/>
      <c r="ACO56" s="80"/>
      <c r="ACP56" s="80"/>
      <c r="ACQ56" s="80"/>
      <c r="ACR56" s="80"/>
      <c r="ACS56" s="80"/>
      <c r="ACT56" s="80"/>
      <c r="ACU56" s="80"/>
      <c r="ACV56" s="80"/>
      <c r="ACW56" s="80"/>
      <c r="ACX56" s="80"/>
      <c r="ACY56" s="80"/>
      <c r="ACZ56" s="80"/>
      <c r="ADA56" s="80"/>
      <c r="ADB56" s="80"/>
      <c r="ADC56" s="80"/>
      <c r="ADD56" s="80"/>
      <c r="ADE56" s="80"/>
      <c r="ADF56" s="80"/>
      <c r="ADG56" s="80"/>
      <c r="ADH56" s="80"/>
      <c r="ADI56" s="80"/>
      <c r="ADJ56" s="80"/>
      <c r="ADK56" s="80"/>
      <c r="ADL56" s="80"/>
      <c r="ADM56" s="80"/>
      <c r="ADN56" s="80"/>
      <c r="ADO56" s="80"/>
      <c r="ADP56" s="80"/>
      <c r="ADQ56" s="80"/>
      <c r="ADR56" s="80"/>
      <c r="ADS56" s="80"/>
      <c r="ADT56" s="80"/>
      <c r="ADU56" s="80"/>
      <c r="ADV56" s="80"/>
      <c r="ADW56" s="80"/>
      <c r="ADX56" s="80"/>
      <c r="ADY56" s="80"/>
      <c r="ADZ56" s="80"/>
      <c r="AEA56" s="80"/>
      <c r="AEB56" s="80"/>
      <c r="AEC56" s="80"/>
      <c r="AED56" s="80"/>
      <c r="AEE56" s="80"/>
      <c r="AEF56" s="80"/>
      <c r="AEG56" s="80"/>
      <c r="AEH56" s="80"/>
      <c r="AEI56" s="80"/>
      <c r="AEJ56" s="80"/>
      <c r="AEK56" s="80"/>
      <c r="AEL56" s="80"/>
      <c r="AEM56" s="80"/>
      <c r="AEN56" s="80"/>
      <c r="AEO56" s="80"/>
      <c r="AEP56" s="80"/>
      <c r="AEQ56" s="80"/>
      <c r="AER56" s="80"/>
      <c r="AES56" s="80"/>
      <c r="AET56" s="80"/>
      <c r="AEU56" s="80"/>
      <c r="AEV56" s="80"/>
      <c r="AEW56" s="80"/>
      <c r="AEX56" s="80"/>
      <c r="AEY56" s="80"/>
      <c r="AEZ56" s="80"/>
      <c r="AFA56" s="80"/>
      <c r="AFB56" s="80"/>
      <c r="AFC56" s="80"/>
      <c r="AFD56" s="80"/>
      <c r="AFE56" s="80"/>
      <c r="AFF56" s="80"/>
      <c r="AFG56" s="80"/>
      <c r="AFH56" s="80"/>
      <c r="AFI56" s="80"/>
      <c r="AFJ56" s="80"/>
      <c r="AFK56" s="80"/>
      <c r="AFL56" s="80"/>
      <c r="AFM56" s="80"/>
      <c r="AFN56" s="80"/>
      <c r="AFO56" s="80"/>
      <c r="AFP56" s="80"/>
      <c r="AFQ56" s="80"/>
      <c r="AFR56" s="80"/>
      <c r="AFS56" s="80"/>
      <c r="AFT56" s="80"/>
      <c r="AFU56" s="80"/>
      <c r="AFV56" s="80"/>
      <c r="AFW56" s="80"/>
      <c r="AFX56" s="80"/>
      <c r="AFY56" s="80"/>
      <c r="AFZ56" s="80"/>
      <c r="AGA56" s="80"/>
      <c r="AGB56" s="80"/>
      <c r="AGC56" s="80"/>
      <c r="AGD56" s="80"/>
      <c r="AGE56" s="80"/>
      <c r="AGF56" s="80"/>
      <c r="AGG56" s="80"/>
      <c r="AGH56" s="80"/>
      <c r="AGI56" s="80"/>
      <c r="AGJ56" s="80"/>
      <c r="AGK56" s="80"/>
      <c r="AGL56" s="80"/>
      <c r="AGM56" s="80"/>
      <c r="AGN56" s="80"/>
      <c r="AGO56" s="80"/>
      <c r="AGP56" s="80"/>
      <c r="AGQ56" s="80"/>
      <c r="AGR56" s="80"/>
      <c r="AGS56" s="80"/>
      <c r="AGT56" s="80"/>
      <c r="AGU56" s="80"/>
      <c r="AGV56" s="80"/>
      <c r="AGW56" s="80"/>
      <c r="AGX56" s="80"/>
      <c r="AGY56" s="80"/>
      <c r="AGZ56" s="80"/>
      <c r="AHA56" s="80"/>
      <c r="AHB56" s="80"/>
      <c r="AHC56" s="80"/>
      <c r="AHD56" s="80"/>
      <c r="AHE56" s="80"/>
      <c r="AHF56" s="80"/>
      <c r="AHG56" s="80"/>
      <c r="AHH56" s="80"/>
      <c r="AHI56" s="80"/>
      <c r="AHJ56" s="80"/>
      <c r="AHK56" s="80"/>
      <c r="AHL56" s="80"/>
      <c r="AHM56" s="80"/>
      <c r="AHN56" s="80"/>
      <c r="AHO56" s="80"/>
      <c r="AHP56" s="80"/>
      <c r="AHQ56" s="80"/>
      <c r="AHR56" s="80"/>
      <c r="AHS56" s="80"/>
      <c r="AHT56" s="80"/>
      <c r="AHU56" s="80"/>
      <c r="AHV56" s="80"/>
      <c r="AHW56" s="80"/>
      <c r="AHX56" s="80"/>
      <c r="AHY56" s="80"/>
      <c r="AHZ56" s="80"/>
      <c r="AIA56" s="80"/>
      <c r="AIB56" s="80"/>
      <c r="AIC56" s="80"/>
      <c r="AID56" s="80"/>
      <c r="AIE56" s="80"/>
      <c r="AIF56" s="80"/>
      <c r="AIG56" s="80"/>
      <c r="AIH56" s="80"/>
      <c r="AII56" s="80"/>
      <c r="AIJ56" s="80"/>
      <c r="AIK56" s="80"/>
      <c r="AIL56" s="80"/>
      <c r="AIM56" s="80"/>
      <c r="AIN56" s="80"/>
      <c r="AIO56" s="80"/>
      <c r="AIP56" s="80"/>
      <c r="AIQ56" s="80"/>
      <c r="AIR56" s="80"/>
      <c r="AIS56" s="80"/>
      <c r="AIT56" s="80"/>
      <c r="AIU56" s="80"/>
      <c r="AIV56" s="80"/>
      <c r="AIW56" s="80"/>
      <c r="AIX56" s="80"/>
      <c r="AIY56" s="80"/>
      <c r="AIZ56" s="80"/>
      <c r="AJA56" s="80"/>
      <c r="AJB56" s="80"/>
      <c r="AJC56" s="80"/>
      <c r="AJD56" s="80"/>
      <c r="AJE56" s="80"/>
      <c r="AJF56" s="80"/>
      <c r="AJG56" s="80"/>
      <c r="AJH56" s="80"/>
      <c r="AJI56" s="80"/>
      <c r="AJJ56" s="80"/>
      <c r="AJK56" s="80"/>
      <c r="AJL56" s="80"/>
      <c r="AJM56" s="80"/>
      <c r="AJN56" s="80"/>
      <c r="AJO56" s="80"/>
      <c r="AJP56" s="80"/>
      <c r="AJQ56" s="80"/>
      <c r="AJR56" s="80"/>
      <c r="AJS56" s="80"/>
      <c r="AJT56" s="80"/>
      <c r="AJU56" s="80"/>
      <c r="AJV56" s="80"/>
      <c r="AJW56" s="80"/>
      <c r="AJX56" s="80"/>
      <c r="AJY56" s="80"/>
      <c r="AJZ56" s="80"/>
      <c r="AKA56" s="80"/>
      <c r="AKB56" s="80"/>
      <c r="AKC56" s="80"/>
      <c r="AKD56" s="80"/>
      <c r="AKE56" s="80"/>
      <c r="AKF56" s="80"/>
      <c r="AKG56" s="80"/>
      <c r="AKH56" s="80"/>
      <c r="AKI56" s="80"/>
      <c r="AKJ56" s="80"/>
      <c r="AKK56" s="80"/>
      <c r="AKL56" s="80"/>
      <c r="AKM56" s="80"/>
      <c r="AKN56" s="80"/>
      <c r="AKO56" s="80"/>
      <c r="AKP56" s="80"/>
      <c r="AKQ56" s="80"/>
      <c r="AKR56" s="80"/>
      <c r="AKS56" s="80"/>
      <c r="AKT56" s="80"/>
      <c r="AKU56" s="80"/>
      <c r="AKV56" s="80"/>
      <c r="AKW56" s="80"/>
      <c r="AKX56" s="80"/>
      <c r="AKY56" s="80"/>
      <c r="AKZ56" s="80"/>
      <c r="ALA56" s="80"/>
      <c r="ALB56" s="80"/>
      <c r="ALC56" s="80"/>
      <c r="ALD56" s="80"/>
      <c r="ALE56" s="80"/>
      <c r="ALF56" s="80"/>
      <c r="ALG56" s="80"/>
      <c r="ALH56" s="80"/>
      <c r="ALI56" s="80"/>
      <c r="ALJ56" s="80"/>
      <c r="ALK56" s="80"/>
      <c r="ALL56" s="80"/>
      <c r="ALM56" s="80"/>
      <c r="ALN56" s="80"/>
      <c r="ALO56" s="80"/>
      <c r="ALP56" s="80"/>
      <c r="ALQ56" s="80"/>
      <c r="ALR56" s="80"/>
      <c r="ALS56" s="80"/>
      <c r="ALT56" s="80"/>
      <c r="ALU56" s="80"/>
      <c r="ALV56" s="80"/>
      <c r="ALW56" s="80"/>
      <c r="ALX56" s="80"/>
      <c r="ALY56" s="80"/>
      <c r="ALZ56" s="80"/>
      <c r="AMA56" s="80"/>
      <c r="AMB56" s="80"/>
      <c r="AMC56" s="80"/>
      <c r="AMD56" s="80"/>
      <c r="AME56" s="80"/>
      <c r="AMF56" s="80"/>
      <c r="AMG56" s="80"/>
      <c r="AMH56" s="80"/>
      <c r="AMI56" s="80"/>
      <c r="AMJ56" s="80"/>
      <c r="AMK56" s="80"/>
      <c r="AML56" s="80"/>
      <c r="AMM56" s="80"/>
      <c r="AMN56" s="80"/>
      <c r="AMO56" s="80"/>
      <c r="AMP56" s="80"/>
      <c r="AMQ56" s="80"/>
      <c r="AMR56" s="80"/>
      <c r="AMS56" s="80"/>
      <c r="AMT56" s="80"/>
      <c r="AMU56" s="80"/>
      <c r="AMV56" s="80"/>
      <c r="AMW56" s="80"/>
      <c r="AMX56" s="80"/>
      <c r="AMY56" s="80"/>
      <c r="AMZ56" s="80"/>
      <c r="ANA56" s="80"/>
      <c r="ANB56" s="80"/>
      <c r="ANC56" s="80"/>
      <c r="AND56" s="80"/>
      <c r="ANE56" s="80"/>
      <c r="ANF56" s="80"/>
      <c r="ANG56" s="80"/>
      <c r="ANH56" s="80"/>
      <c r="ANI56" s="80"/>
      <c r="ANJ56" s="80"/>
      <c r="ANK56" s="80"/>
      <c r="ANL56" s="80"/>
      <c r="ANM56" s="80"/>
      <c r="ANN56" s="80"/>
      <c r="ANO56" s="80"/>
      <c r="ANP56" s="80"/>
      <c r="ANQ56" s="80"/>
      <c r="ANR56" s="80"/>
      <c r="ANS56" s="80"/>
      <c r="ANT56" s="80"/>
      <c r="ANU56" s="80"/>
      <c r="ANV56" s="80"/>
      <c r="ANW56" s="80"/>
      <c r="ANX56" s="80"/>
      <c r="ANY56" s="80"/>
      <c r="ANZ56" s="80"/>
      <c r="AOA56" s="80"/>
      <c r="AOB56" s="80"/>
      <c r="AOC56" s="80"/>
      <c r="AOD56" s="80"/>
      <c r="AOE56" s="80"/>
      <c r="AOF56" s="80"/>
      <c r="AOG56" s="80"/>
      <c r="AOH56" s="80"/>
      <c r="AOI56" s="80"/>
      <c r="AOJ56" s="80"/>
      <c r="AOK56" s="80"/>
      <c r="AOL56" s="80"/>
      <c r="AOM56" s="80"/>
      <c r="AON56" s="80"/>
      <c r="AOO56" s="80"/>
      <c r="AOP56" s="80"/>
      <c r="AOQ56" s="80"/>
      <c r="AOR56" s="80"/>
      <c r="AOS56" s="80"/>
      <c r="AOT56" s="80"/>
      <c r="AOU56" s="80"/>
      <c r="AOV56" s="80"/>
      <c r="AOW56" s="80"/>
      <c r="AOX56" s="80"/>
      <c r="AOY56" s="80"/>
      <c r="AOZ56" s="80"/>
      <c r="APA56" s="80"/>
      <c r="APB56" s="80"/>
      <c r="APC56" s="80"/>
      <c r="APD56" s="80"/>
      <c r="APE56" s="80"/>
      <c r="APF56" s="80"/>
      <c r="APG56" s="80"/>
      <c r="APH56" s="80"/>
      <c r="API56" s="80"/>
      <c r="APJ56" s="80"/>
      <c r="APK56" s="80"/>
      <c r="APL56" s="80"/>
      <c r="APM56" s="80"/>
      <c r="APN56" s="80"/>
      <c r="APO56" s="80"/>
      <c r="APP56" s="80"/>
      <c r="APQ56" s="80"/>
      <c r="APR56" s="80"/>
      <c r="APS56" s="80"/>
      <c r="APT56" s="80"/>
      <c r="APU56" s="80"/>
      <c r="APV56" s="80"/>
      <c r="APW56" s="80"/>
      <c r="APX56" s="80"/>
      <c r="APY56" s="80"/>
      <c r="APZ56" s="80"/>
      <c r="AQA56" s="80"/>
      <c r="AQB56" s="80"/>
      <c r="AQC56" s="80"/>
      <c r="AQD56" s="80"/>
      <c r="AQE56" s="80"/>
      <c r="AQF56" s="80"/>
      <c r="AQG56" s="80"/>
      <c r="AQH56" s="80"/>
      <c r="AQI56" s="80"/>
      <c r="AQJ56" s="80"/>
      <c r="AQK56" s="80"/>
      <c r="AQL56" s="80"/>
      <c r="AQM56" s="80"/>
      <c r="AQN56" s="80"/>
      <c r="AQO56" s="80"/>
      <c r="AQP56" s="80"/>
      <c r="AQQ56" s="80"/>
      <c r="AQR56" s="80"/>
      <c r="AQS56" s="80"/>
      <c r="AQT56" s="80"/>
      <c r="AQU56" s="80"/>
      <c r="AQV56" s="80"/>
      <c r="AQW56" s="80"/>
      <c r="AQX56" s="80"/>
      <c r="AQY56" s="80"/>
      <c r="AQZ56" s="80"/>
      <c r="ARA56" s="80"/>
      <c r="ARB56" s="80"/>
      <c r="ARC56" s="80"/>
      <c r="ARD56" s="80"/>
      <c r="ARE56" s="80"/>
      <c r="ARF56" s="80"/>
      <c r="ARG56" s="80"/>
      <c r="ARH56" s="80"/>
      <c r="ARI56" s="80"/>
      <c r="ARJ56" s="80"/>
      <c r="ARK56" s="80"/>
      <c r="ARL56" s="80"/>
      <c r="ARM56" s="80"/>
      <c r="ARN56" s="80"/>
      <c r="ARO56" s="80"/>
      <c r="ARP56" s="80"/>
      <c r="ARQ56" s="80"/>
      <c r="ARR56" s="80"/>
      <c r="ARS56" s="80"/>
      <c r="ART56" s="80"/>
      <c r="ARU56" s="80"/>
      <c r="ARV56" s="80"/>
      <c r="ARW56" s="80"/>
      <c r="ARX56" s="80"/>
      <c r="ARY56" s="80"/>
      <c r="ARZ56" s="80"/>
      <c r="ASA56" s="80"/>
      <c r="ASB56" s="80"/>
      <c r="ASC56" s="80"/>
      <c r="ASD56" s="80"/>
      <c r="ASE56" s="80"/>
      <c r="ASF56" s="80"/>
      <c r="ASG56" s="80"/>
      <c r="ASH56" s="80"/>
      <c r="ASI56" s="80"/>
      <c r="ASJ56" s="80"/>
      <c r="ASK56" s="80"/>
      <c r="ASL56" s="80"/>
      <c r="ASM56" s="80"/>
      <c r="ASN56" s="80"/>
      <c r="ASO56" s="80"/>
      <c r="ASP56" s="80"/>
      <c r="ASQ56" s="80"/>
      <c r="ASR56" s="80"/>
      <c r="ASS56" s="80"/>
      <c r="AST56" s="80"/>
      <c r="ASU56" s="80"/>
      <c r="ASV56" s="80"/>
      <c r="ASW56" s="80"/>
      <c r="ASX56" s="80"/>
      <c r="ASY56" s="80"/>
      <c r="ASZ56" s="80"/>
      <c r="ATA56" s="80"/>
      <c r="ATB56" s="80"/>
      <c r="ATC56" s="80"/>
      <c r="ATD56" s="80"/>
      <c r="ATE56" s="80"/>
      <c r="ATF56" s="80"/>
      <c r="ATG56" s="80"/>
      <c r="ATH56" s="80"/>
      <c r="ATI56" s="80"/>
      <c r="ATJ56" s="80"/>
      <c r="ATK56" s="80"/>
      <c r="ATL56" s="80"/>
      <c r="ATM56" s="80"/>
      <c r="ATN56" s="80"/>
      <c r="ATO56" s="80"/>
      <c r="ATP56" s="80"/>
      <c r="ATQ56" s="80"/>
      <c r="ATR56" s="80"/>
      <c r="ATS56" s="80"/>
      <c r="ATT56" s="80"/>
      <c r="ATU56" s="80"/>
      <c r="ATV56" s="80"/>
      <c r="ATW56" s="80"/>
      <c r="ATX56" s="80"/>
      <c r="ATY56" s="80"/>
      <c r="ATZ56" s="80"/>
      <c r="AUA56" s="80"/>
      <c r="AUB56" s="80"/>
      <c r="AUC56" s="80"/>
      <c r="AUD56" s="80"/>
      <c r="AUE56" s="80"/>
      <c r="AUF56" s="80"/>
      <c r="AUG56" s="80"/>
      <c r="AUH56" s="80"/>
      <c r="AUI56" s="80"/>
      <c r="AUJ56" s="80"/>
      <c r="AUK56" s="80"/>
      <c r="AUL56" s="80"/>
      <c r="AUM56" s="80"/>
      <c r="AUN56" s="80"/>
      <c r="AUO56" s="80"/>
      <c r="AUP56" s="80"/>
      <c r="AUQ56" s="80"/>
      <c r="AUR56" s="80"/>
      <c r="AUS56" s="80"/>
      <c r="AUT56" s="80"/>
      <c r="AUU56" s="80"/>
      <c r="AUV56" s="80"/>
      <c r="AUW56" s="80"/>
      <c r="AUX56" s="80"/>
      <c r="AUY56" s="80"/>
      <c r="AUZ56" s="80"/>
      <c r="AVA56" s="80"/>
      <c r="AVB56" s="80"/>
      <c r="AVC56" s="80"/>
      <c r="AVD56" s="80"/>
      <c r="AVE56" s="80"/>
      <c r="AVF56" s="80"/>
      <c r="AVG56" s="80"/>
      <c r="AVH56" s="80"/>
      <c r="AVI56" s="80"/>
      <c r="AVJ56" s="80"/>
      <c r="AVK56" s="80"/>
      <c r="AVL56" s="80"/>
      <c r="AVM56" s="80"/>
      <c r="AVN56" s="80"/>
      <c r="AVO56" s="80"/>
      <c r="AVP56" s="80"/>
      <c r="AVQ56" s="80"/>
      <c r="AVR56" s="80"/>
      <c r="AVS56" s="80"/>
      <c r="AVT56" s="80"/>
      <c r="AVU56" s="80"/>
      <c r="AVV56" s="80"/>
      <c r="AVW56" s="80"/>
      <c r="AVX56" s="80"/>
      <c r="AVY56" s="80"/>
      <c r="AVZ56" s="80"/>
      <c r="AWA56" s="80"/>
      <c r="AWB56" s="80"/>
      <c r="AWC56" s="80"/>
      <c r="AWD56" s="80"/>
      <c r="AWE56" s="80"/>
      <c r="AWF56" s="80"/>
      <c r="AWG56" s="80"/>
      <c r="AWH56" s="80"/>
      <c r="AWI56" s="80"/>
      <c r="AWJ56" s="80"/>
      <c r="AWK56" s="80"/>
      <c r="AWL56" s="80"/>
      <c r="AWM56" s="80"/>
      <c r="AWN56" s="80"/>
      <c r="AWO56" s="80"/>
      <c r="AWP56" s="80"/>
      <c r="AWQ56" s="80"/>
      <c r="AWR56" s="80"/>
      <c r="AWS56" s="80"/>
      <c r="AWT56" s="80"/>
      <c r="AWU56" s="80"/>
      <c r="AWV56" s="80"/>
      <c r="AWW56" s="80"/>
      <c r="AWX56" s="80"/>
      <c r="AWY56" s="80"/>
      <c r="AWZ56" s="80"/>
      <c r="AXA56" s="80"/>
      <c r="AXB56" s="80"/>
      <c r="AXC56" s="80"/>
      <c r="AXD56" s="80"/>
      <c r="AXE56" s="80"/>
      <c r="AXF56" s="80"/>
      <c r="AXG56" s="80"/>
      <c r="AXH56" s="80"/>
      <c r="AXI56" s="80"/>
      <c r="AXJ56" s="80"/>
      <c r="AXK56" s="80"/>
      <c r="AXL56" s="80"/>
      <c r="AXM56" s="80"/>
      <c r="AXN56" s="80"/>
      <c r="AXO56" s="80"/>
      <c r="AXP56" s="80"/>
      <c r="AXQ56" s="80"/>
      <c r="AXR56" s="80"/>
      <c r="AXS56" s="80"/>
      <c r="AXT56" s="80"/>
      <c r="AXU56" s="80"/>
      <c r="AXV56" s="80"/>
      <c r="AXW56" s="80"/>
      <c r="AXX56" s="80"/>
      <c r="AXY56" s="80"/>
      <c r="AXZ56" s="80"/>
      <c r="AYA56" s="80"/>
      <c r="AYB56" s="80"/>
      <c r="AYC56" s="80"/>
      <c r="AYD56" s="80"/>
      <c r="AYE56" s="80"/>
      <c r="AYF56" s="80"/>
      <c r="AYG56" s="80"/>
      <c r="AYH56" s="80"/>
      <c r="AYI56" s="80"/>
      <c r="AYJ56" s="80"/>
      <c r="AYK56" s="80"/>
      <c r="AYL56" s="80"/>
      <c r="AYM56" s="80"/>
      <c r="AYN56" s="80"/>
      <c r="AYO56" s="80"/>
      <c r="AYP56" s="80"/>
      <c r="AYQ56" s="80"/>
      <c r="AYR56" s="80"/>
      <c r="AYS56" s="80"/>
      <c r="AYT56" s="80"/>
      <c r="AYU56" s="80"/>
      <c r="AYV56" s="80"/>
      <c r="AYW56" s="80"/>
      <c r="AYX56" s="80"/>
      <c r="AYY56" s="80"/>
      <c r="AYZ56" s="80"/>
      <c r="AZA56" s="80"/>
      <c r="AZB56" s="80"/>
      <c r="AZC56" s="80"/>
      <c r="AZD56" s="80"/>
      <c r="AZE56" s="80"/>
      <c r="AZF56" s="80"/>
      <c r="AZG56" s="80"/>
      <c r="AZH56" s="80"/>
      <c r="AZI56" s="80"/>
      <c r="AZJ56" s="80"/>
      <c r="AZK56" s="80"/>
      <c r="AZL56" s="80"/>
      <c r="AZM56" s="80"/>
      <c r="AZN56" s="80"/>
      <c r="AZO56" s="80"/>
      <c r="AZP56" s="80"/>
      <c r="AZQ56" s="80"/>
      <c r="AZR56" s="80"/>
      <c r="AZS56" s="80"/>
      <c r="AZT56" s="80"/>
      <c r="AZU56" s="80"/>
      <c r="AZV56" s="80"/>
      <c r="AZW56" s="80"/>
      <c r="AZX56" s="80"/>
      <c r="AZY56" s="80"/>
      <c r="AZZ56" s="80"/>
      <c r="BAA56" s="80"/>
      <c r="BAB56" s="80"/>
      <c r="BAC56" s="80"/>
      <c r="BAD56" s="80"/>
      <c r="BAE56" s="80"/>
      <c r="BAF56" s="80"/>
      <c r="BAG56" s="80"/>
      <c r="BAH56" s="80"/>
      <c r="BAI56" s="80"/>
      <c r="BAJ56" s="80"/>
      <c r="BAK56" s="80"/>
      <c r="BAL56" s="80"/>
      <c r="BAM56" s="80"/>
      <c r="BAN56" s="80"/>
      <c r="BAO56" s="80"/>
      <c r="BAP56" s="80"/>
      <c r="BAQ56" s="80"/>
      <c r="BAR56" s="80"/>
      <c r="BAS56" s="80"/>
      <c r="BAT56" s="80"/>
      <c r="BAU56" s="80"/>
      <c r="BAV56" s="80"/>
      <c r="BAW56" s="80"/>
      <c r="BAX56" s="80"/>
      <c r="BAY56" s="80"/>
      <c r="BAZ56" s="80"/>
      <c r="BBA56" s="80"/>
      <c r="BBB56" s="80"/>
      <c r="BBC56" s="80"/>
      <c r="BBD56" s="80"/>
      <c r="BBE56" s="80"/>
      <c r="BBF56" s="80"/>
      <c r="BBG56" s="80"/>
      <c r="BBH56" s="80"/>
      <c r="BBI56" s="80"/>
      <c r="BBJ56" s="80"/>
      <c r="BBK56" s="80"/>
      <c r="BBL56" s="80"/>
      <c r="BBM56" s="80"/>
      <c r="BBN56" s="80"/>
      <c r="BBO56" s="80"/>
      <c r="BBP56" s="80"/>
      <c r="BBQ56" s="80"/>
      <c r="BBR56" s="80"/>
      <c r="BBS56" s="80"/>
      <c r="BBT56" s="80"/>
      <c r="BBU56" s="80"/>
      <c r="BBV56" s="80"/>
      <c r="BBW56" s="80"/>
      <c r="BBX56" s="80"/>
      <c r="BBY56" s="80"/>
      <c r="BBZ56" s="80"/>
      <c r="BCA56" s="80"/>
      <c r="BCB56" s="80"/>
      <c r="BCC56" s="80"/>
      <c r="BCD56" s="80"/>
      <c r="BCE56" s="80"/>
      <c r="BCF56" s="80"/>
      <c r="BCG56" s="80"/>
      <c r="BCH56" s="80"/>
      <c r="BCI56" s="80"/>
      <c r="BCJ56" s="80"/>
      <c r="BCK56" s="80"/>
      <c r="BCL56" s="80"/>
      <c r="BCM56" s="80"/>
      <c r="BCN56" s="80"/>
      <c r="BCO56" s="80"/>
      <c r="BCP56" s="80"/>
      <c r="BCQ56" s="80"/>
      <c r="BCR56" s="80"/>
      <c r="BCS56" s="80"/>
      <c r="BCT56" s="80"/>
      <c r="BCU56" s="80"/>
      <c r="BCV56" s="80"/>
      <c r="BCW56" s="80"/>
      <c r="BCX56" s="80"/>
      <c r="BCY56" s="80"/>
      <c r="BCZ56" s="80"/>
      <c r="BDA56" s="80"/>
      <c r="BDB56" s="80"/>
      <c r="BDC56" s="80"/>
      <c r="BDD56" s="80"/>
      <c r="BDE56" s="80"/>
      <c r="BDF56" s="80"/>
      <c r="BDG56" s="80"/>
      <c r="BDH56" s="80"/>
      <c r="BDI56" s="80"/>
      <c r="BDJ56" s="80"/>
      <c r="BDK56" s="80"/>
      <c r="BDL56" s="80"/>
      <c r="BDM56" s="80"/>
      <c r="BDN56" s="80"/>
      <c r="BDO56" s="80"/>
      <c r="BDP56" s="80"/>
      <c r="BDQ56" s="80"/>
      <c r="BDR56" s="80"/>
      <c r="BDS56" s="80"/>
      <c r="BDT56" s="80"/>
      <c r="BDU56" s="80"/>
      <c r="BDV56" s="80"/>
      <c r="BDW56" s="80"/>
      <c r="BDX56" s="80"/>
      <c r="BDY56" s="80"/>
      <c r="BDZ56" s="80"/>
      <c r="BEA56" s="80"/>
      <c r="BEB56" s="80"/>
      <c r="BEC56" s="80"/>
      <c r="BED56" s="80"/>
      <c r="BEE56" s="80"/>
      <c r="BEF56" s="80"/>
      <c r="BEG56" s="80"/>
      <c r="BEH56" s="80"/>
      <c r="BEI56" s="80"/>
      <c r="BEJ56" s="80"/>
      <c r="BEK56" s="80"/>
      <c r="BEL56" s="80"/>
      <c r="BEM56" s="80"/>
      <c r="BEN56" s="80"/>
      <c r="BEO56" s="80"/>
      <c r="BEP56" s="80"/>
      <c r="BEQ56" s="80"/>
      <c r="BER56" s="80"/>
      <c r="BES56" s="80"/>
      <c r="BET56" s="80"/>
      <c r="BEU56" s="80"/>
      <c r="BEV56" s="80"/>
      <c r="BEW56" s="80"/>
      <c r="BEX56" s="80"/>
      <c r="BEY56" s="80"/>
      <c r="BEZ56" s="80"/>
      <c r="BFA56" s="80"/>
      <c r="BFB56" s="80"/>
      <c r="BFC56" s="80"/>
      <c r="BFD56" s="80"/>
      <c r="BFE56" s="80"/>
      <c r="BFF56" s="80"/>
      <c r="BFG56" s="80"/>
      <c r="BFH56" s="80"/>
      <c r="BFI56" s="80"/>
      <c r="BFJ56" s="80"/>
      <c r="BFK56" s="80"/>
      <c r="BFL56" s="80"/>
      <c r="BFM56" s="80"/>
      <c r="BFN56" s="80"/>
      <c r="BFO56" s="80"/>
      <c r="BFP56" s="80"/>
      <c r="BFQ56" s="80"/>
      <c r="BFR56" s="80"/>
      <c r="BFS56" s="80"/>
      <c r="BFT56" s="80"/>
      <c r="BFU56" s="80"/>
      <c r="BFV56" s="80"/>
      <c r="BFW56" s="80"/>
      <c r="BFX56" s="80"/>
      <c r="BFY56" s="80"/>
      <c r="BFZ56" s="80"/>
      <c r="BGA56" s="80"/>
      <c r="BGB56" s="80"/>
      <c r="BGC56" s="80"/>
      <c r="BGD56" s="80"/>
      <c r="BGE56" s="80"/>
      <c r="BGF56" s="80"/>
      <c r="BGG56" s="80"/>
      <c r="BGH56" s="80"/>
      <c r="BGI56" s="80"/>
      <c r="BGJ56" s="80"/>
      <c r="BGK56" s="80"/>
      <c r="BGL56" s="80"/>
      <c r="BGM56" s="80"/>
      <c r="BGN56" s="80"/>
      <c r="BGO56" s="80"/>
      <c r="BGP56" s="80"/>
      <c r="BGQ56" s="80"/>
      <c r="BGR56" s="80"/>
      <c r="BGS56" s="80"/>
      <c r="BGT56" s="80"/>
      <c r="BGU56" s="80"/>
      <c r="BGV56" s="80"/>
      <c r="BGW56" s="80"/>
      <c r="BGX56" s="80"/>
      <c r="BGY56" s="80"/>
      <c r="BGZ56" s="80"/>
      <c r="BHA56" s="80"/>
      <c r="BHB56" s="80"/>
      <c r="BHC56" s="80"/>
      <c r="BHD56" s="80"/>
      <c r="BHE56" s="80"/>
      <c r="BHF56" s="80"/>
      <c r="BHG56" s="80"/>
      <c r="BHH56" s="80"/>
      <c r="BHI56" s="80"/>
      <c r="BHJ56" s="80"/>
      <c r="BHK56" s="80"/>
      <c r="BHL56" s="80"/>
      <c r="BHM56" s="80"/>
      <c r="BHN56" s="80"/>
      <c r="BHO56" s="80"/>
      <c r="BHP56" s="80"/>
      <c r="BHQ56" s="80"/>
      <c r="BHR56" s="80"/>
      <c r="BHS56" s="80"/>
      <c r="BHT56" s="80"/>
      <c r="BHU56" s="80"/>
      <c r="BHV56" s="80"/>
      <c r="BHW56" s="80"/>
      <c r="BHX56" s="80"/>
      <c r="BHY56" s="80"/>
      <c r="BHZ56" s="80"/>
      <c r="BIA56" s="80"/>
      <c r="BIB56" s="80"/>
      <c r="BIC56" s="80"/>
      <c r="BID56" s="80"/>
      <c r="BIE56" s="80"/>
      <c r="BIF56" s="80"/>
      <c r="BIG56" s="80"/>
      <c r="BIH56" s="80"/>
      <c r="BII56" s="80"/>
      <c r="BIJ56" s="80"/>
      <c r="BIK56" s="80"/>
      <c r="BIL56" s="80"/>
      <c r="BIM56" s="80"/>
      <c r="BIN56" s="80"/>
      <c r="BIO56" s="80"/>
      <c r="BIP56" s="80"/>
      <c r="BIQ56" s="80"/>
      <c r="BIR56" s="80"/>
      <c r="BIS56" s="80"/>
      <c r="BIT56" s="80"/>
      <c r="BIU56" s="80"/>
      <c r="BIV56" s="80"/>
      <c r="BIW56" s="80"/>
      <c r="BIX56" s="80"/>
      <c r="BIY56" s="80"/>
      <c r="BIZ56" s="80"/>
      <c r="BJA56" s="80"/>
      <c r="BJB56" s="80"/>
      <c r="BJC56" s="80"/>
      <c r="BJD56" s="80"/>
      <c r="BJE56" s="80"/>
      <c r="BJF56" s="80"/>
      <c r="BJG56" s="80"/>
      <c r="BJH56" s="80"/>
      <c r="BJI56" s="80"/>
      <c r="BJJ56" s="80"/>
      <c r="BJK56" s="80"/>
      <c r="BJL56" s="80"/>
      <c r="BJM56" s="80"/>
      <c r="BJN56" s="80"/>
      <c r="BJO56" s="80"/>
      <c r="BJP56" s="80"/>
      <c r="BJQ56" s="80"/>
      <c r="BJR56" s="80"/>
      <c r="BJS56" s="80"/>
      <c r="BJT56" s="80"/>
      <c r="BJU56" s="80"/>
      <c r="BJV56" s="80"/>
      <c r="BJW56" s="80"/>
      <c r="BJX56" s="80"/>
      <c r="BJY56" s="80"/>
      <c r="BJZ56" s="80"/>
      <c r="BKA56" s="80"/>
      <c r="BKB56" s="80"/>
      <c r="BKC56" s="80"/>
      <c r="BKD56" s="80"/>
      <c r="BKE56" s="80"/>
      <c r="BKF56" s="80"/>
      <c r="BKG56" s="80"/>
      <c r="BKH56" s="80"/>
      <c r="BKI56" s="80"/>
      <c r="BKJ56" s="80"/>
      <c r="BKK56" s="80"/>
      <c r="BKL56" s="80"/>
      <c r="BKM56" s="80"/>
      <c r="BKN56" s="80"/>
      <c r="BKO56" s="80"/>
      <c r="BKP56" s="80"/>
      <c r="BKQ56" s="80"/>
      <c r="BKR56" s="80"/>
      <c r="BKS56" s="80"/>
      <c r="BKT56" s="80"/>
      <c r="BKU56" s="80"/>
      <c r="BKV56" s="80"/>
      <c r="BKW56" s="80"/>
      <c r="BKX56" s="80"/>
      <c r="BKY56" s="80"/>
      <c r="BKZ56" s="80"/>
      <c r="BLA56" s="80"/>
      <c r="BLB56" s="80"/>
      <c r="BLC56" s="80"/>
      <c r="BLD56" s="80"/>
      <c r="BLE56" s="80"/>
      <c r="BLF56" s="80"/>
      <c r="BLG56" s="80"/>
      <c r="BLH56" s="80"/>
      <c r="BLI56" s="80"/>
      <c r="BLJ56" s="80"/>
      <c r="BLK56" s="80"/>
      <c r="BLL56" s="80"/>
      <c r="BLM56" s="80"/>
      <c r="BLN56" s="80"/>
      <c r="BLO56" s="80"/>
      <c r="BLP56" s="80"/>
      <c r="BLQ56" s="80"/>
      <c r="BLR56" s="80"/>
      <c r="BLS56" s="80"/>
      <c r="BLT56" s="80"/>
      <c r="BLU56" s="80"/>
      <c r="BLV56" s="80"/>
      <c r="BLW56" s="80"/>
      <c r="BLX56" s="80"/>
      <c r="BLY56" s="80"/>
      <c r="BLZ56" s="80"/>
      <c r="BMA56" s="80"/>
      <c r="BMB56" s="80"/>
      <c r="BMC56" s="80"/>
      <c r="BMD56" s="80"/>
      <c r="BME56" s="80"/>
      <c r="BMF56" s="80"/>
      <c r="BMG56" s="80"/>
      <c r="BMH56" s="80"/>
      <c r="BMI56" s="80"/>
      <c r="BMJ56" s="80"/>
      <c r="BMK56" s="80"/>
      <c r="BML56" s="80"/>
      <c r="BMM56" s="80"/>
      <c r="BMN56" s="80"/>
      <c r="BMO56" s="80"/>
      <c r="BMP56" s="80"/>
      <c r="BMQ56" s="80"/>
      <c r="BMR56" s="80"/>
      <c r="BMS56" s="80"/>
      <c r="BMT56" s="80"/>
      <c r="BMU56" s="80"/>
      <c r="BMV56" s="80"/>
      <c r="BMW56" s="80"/>
      <c r="BMX56" s="80"/>
      <c r="BMY56" s="80"/>
      <c r="BMZ56" s="80"/>
      <c r="BNA56" s="80"/>
      <c r="BNB56" s="80"/>
      <c r="BNC56" s="80"/>
      <c r="BND56" s="80"/>
      <c r="BNE56" s="80"/>
      <c r="BNF56" s="80"/>
      <c r="BNG56" s="80"/>
      <c r="BNH56" s="80"/>
      <c r="BNI56" s="80"/>
      <c r="BNJ56" s="80"/>
      <c r="BNK56" s="80"/>
      <c r="BNL56" s="80"/>
      <c r="BNM56" s="80"/>
      <c r="BNN56" s="80"/>
      <c r="BNO56" s="80"/>
      <c r="BNP56" s="80"/>
      <c r="BNQ56" s="80"/>
      <c r="BNR56" s="80"/>
      <c r="BNS56" s="80"/>
      <c r="BNT56" s="80"/>
      <c r="BNU56" s="80"/>
      <c r="BNV56" s="80"/>
      <c r="BNW56" s="80"/>
      <c r="BNX56" s="80"/>
      <c r="BNY56" s="80"/>
      <c r="BNZ56" s="80"/>
      <c r="BOA56" s="80"/>
      <c r="BOB56" s="80"/>
      <c r="BOC56" s="80"/>
      <c r="BOD56" s="80"/>
      <c r="BOE56" s="80"/>
      <c r="BOF56" s="80"/>
      <c r="BOG56" s="80"/>
      <c r="BOH56" s="80"/>
      <c r="BOI56" s="80"/>
      <c r="BOJ56" s="80"/>
      <c r="BOK56" s="80"/>
      <c r="BOL56" s="80"/>
      <c r="BOM56" s="80"/>
      <c r="BON56" s="80"/>
      <c r="BOO56" s="80"/>
      <c r="BOP56" s="80"/>
      <c r="BOQ56" s="80"/>
      <c r="BOR56" s="80"/>
      <c r="BOS56" s="80"/>
      <c r="BOT56" s="80"/>
      <c r="BOU56" s="80"/>
      <c r="BOV56" s="80"/>
      <c r="BOW56" s="80"/>
      <c r="BOX56" s="80"/>
      <c r="BOY56" s="80"/>
      <c r="BOZ56" s="80"/>
      <c r="BPA56" s="80"/>
      <c r="BPB56" s="80"/>
      <c r="BPC56" s="80"/>
      <c r="BPD56" s="80"/>
      <c r="BPE56" s="80"/>
      <c r="BPF56" s="80"/>
      <c r="BPG56" s="80"/>
      <c r="BPH56" s="80"/>
      <c r="BPI56" s="80"/>
      <c r="BPJ56" s="80"/>
      <c r="BPK56" s="80"/>
      <c r="BPL56" s="80"/>
      <c r="BPM56" s="80"/>
      <c r="BPN56" s="80"/>
      <c r="BPO56" s="80"/>
      <c r="BPP56" s="80"/>
      <c r="BPQ56" s="80"/>
      <c r="BPR56" s="80"/>
      <c r="BPS56" s="80"/>
      <c r="BPT56" s="80"/>
      <c r="BPU56" s="80"/>
      <c r="BPV56" s="80"/>
      <c r="BPW56" s="80"/>
      <c r="BPX56" s="80"/>
      <c r="BPY56" s="80"/>
      <c r="BPZ56" s="80"/>
      <c r="BQA56" s="80"/>
      <c r="BQB56" s="80"/>
      <c r="BQC56" s="80"/>
      <c r="BQD56" s="80"/>
      <c r="BQE56" s="80"/>
      <c r="BQF56" s="80"/>
      <c r="BQG56" s="80"/>
      <c r="BQH56" s="80"/>
      <c r="BQI56" s="80"/>
      <c r="BQJ56" s="80"/>
      <c r="BQK56" s="80"/>
      <c r="BQL56" s="80"/>
      <c r="BQM56" s="80"/>
      <c r="BQN56" s="80"/>
      <c r="BQO56" s="80"/>
      <c r="BQP56" s="80"/>
      <c r="BQQ56" s="80"/>
      <c r="BQR56" s="80"/>
      <c r="BQS56" s="80"/>
      <c r="BQT56" s="80"/>
      <c r="BQU56" s="80"/>
      <c r="BQV56" s="80"/>
      <c r="BQW56" s="80"/>
      <c r="BQX56" s="80"/>
      <c r="BQY56" s="80"/>
      <c r="BQZ56" s="80"/>
      <c r="BRA56" s="80"/>
      <c r="BRB56" s="80"/>
      <c r="BRC56" s="80"/>
      <c r="BRD56" s="80"/>
      <c r="BRE56" s="80"/>
      <c r="BRF56" s="80"/>
      <c r="BRG56" s="80"/>
      <c r="BRH56" s="80"/>
      <c r="BRI56" s="80"/>
      <c r="BRJ56" s="80"/>
      <c r="BRK56" s="80"/>
      <c r="BRL56" s="80"/>
      <c r="BRM56" s="80"/>
      <c r="BRN56" s="80"/>
      <c r="BRO56" s="80"/>
      <c r="BRP56" s="80"/>
      <c r="BRQ56" s="80"/>
      <c r="BRR56" s="80"/>
      <c r="BRS56" s="80"/>
      <c r="BRT56" s="80"/>
      <c r="BRU56" s="80"/>
      <c r="BRV56" s="80"/>
      <c r="BRW56" s="80"/>
      <c r="BRX56" s="80"/>
      <c r="BRY56" s="80"/>
      <c r="BRZ56" s="80"/>
      <c r="BSA56" s="80"/>
      <c r="BSB56" s="80"/>
      <c r="BSC56" s="80"/>
      <c r="BSD56" s="80"/>
      <c r="BSE56" s="80"/>
      <c r="BSF56" s="80"/>
      <c r="BSG56" s="80"/>
      <c r="BSH56" s="80"/>
      <c r="BSI56" s="80"/>
      <c r="BSJ56" s="80"/>
      <c r="BSK56" s="80"/>
      <c r="BSL56" s="80"/>
      <c r="BSM56" s="80"/>
      <c r="BSN56" s="80"/>
      <c r="BSO56" s="80"/>
      <c r="BSP56" s="80"/>
      <c r="BSQ56" s="80"/>
      <c r="BSR56" s="80"/>
      <c r="BSS56" s="80"/>
      <c r="BST56" s="80"/>
      <c r="BSU56" s="80"/>
      <c r="BSV56" s="80"/>
      <c r="BSW56" s="80"/>
      <c r="BSX56" s="80"/>
      <c r="BSY56" s="80"/>
      <c r="BSZ56" s="80"/>
      <c r="BTA56" s="80"/>
      <c r="BTB56" s="80"/>
      <c r="BTC56" s="80"/>
      <c r="BTD56" s="80"/>
      <c r="BTE56" s="80"/>
      <c r="BTF56" s="80"/>
      <c r="BTG56" s="80"/>
      <c r="BTH56" s="80"/>
      <c r="BTI56" s="80"/>
      <c r="BTJ56" s="80"/>
      <c r="BTK56" s="80"/>
      <c r="BTL56" s="80"/>
      <c r="BTM56" s="80"/>
      <c r="BTN56" s="80"/>
      <c r="BTO56" s="80"/>
      <c r="BTP56" s="80"/>
      <c r="BTQ56" s="80"/>
      <c r="BTR56" s="80"/>
      <c r="BTS56" s="80"/>
      <c r="BTT56" s="80"/>
      <c r="BTU56" s="80"/>
      <c r="BTV56" s="80"/>
      <c r="BTW56" s="80"/>
      <c r="BTX56" s="80"/>
      <c r="BTY56" s="80"/>
      <c r="BTZ56" s="80"/>
      <c r="BUA56" s="80"/>
      <c r="BUB56" s="80"/>
      <c r="BUC56" s="80"/>
      <c r="BUD56" s="80"/>
      <c r="BUE56" s="80"/>
      <c r="BUF56" s="80"/>
      <c r="BUG56" s="80"/>
      <c r="BUH56" s="80"/>
      <c r="BUI56" s="80"/>
      <c r="BUJ56" s="80"/>
      <c r="BUK56" s="80"/>
      <c r="BUL56" s="80"/>
      <c r="BUM56" s="80"/>
      <c r="BUN56" s="80"/>
      <c r="BUO56" s="80"/>
      <c r="BUP56" s="80"/>
      <c r="BUQ56" s="80"/>
      <c r="BUR56" s="80"/>
      <c r="BUS56" s="80"/>
      <c r="BUT56" s="80"/>
      <c r="BUU56" s="80"/>
      <c r="BUV56" s="80"/>
      <c r="BUW56" s="80"/>
      <c r="BUX56" s="80"/>
      <c r="BUY56" s="80"/>
      <c r="BUZ56" s="80"/>
      <c r="BVA56" s="80"/>
      <c r="BVB56" s="80"/>
      <c r="BVC56" s="80"/>
      <c r="BVD56" s="80"/>
      <c r="BVE56" s="80"/>
      <c r="BVF56" s="80"/>
      <c r="BVG56" s="80"/>
      <c r="BVH56" s="80"/>
      <c r="BVI56" s="80"/>
      <c r="BVJ56" s="80"/>
      <c r="BVK56" s="80"/>
      <c r="BVL56" s="80"/>
      <c r="BVM56" s="80"/>
      <c r="BVN56" s="80"/>
      <c r="BVO56" s="80"/>
      <c r="BVP56" s="80"/>
      <c r="BVQ56" s="80"/>
      <c r="BVR56" s="80"/>
      <c r="BVS56" s="80"/>
      <c r="BVT56" s="80"/>
      <c r="BVU56" s="80"/>
      <c r="BVV56" s="80"/>
      <c r="BVW56" s="80"/>
      <c r="BVX56" s="80"/>
      <c r="BVY56" s="80"/>
      <c r="BVZ56" s="80"/>
      <c r="BWA56" s="80"/>
      <c r="BWB56" s="80"/>
      <c r="BWC56" s="80"/>
      <c r="BWD56" s="80"/>
      <c r="BWE56" s="80"/>
      <c r="BWF56" s="80"/>
      <c r="BWG56" s="80"/>
      <c r="BWH56" s="80"/>
      <c r="BWI56" s="80"/>
      <c r="BWJ56" s="80"/>
      <c r="BWK56" s="80"/>
      <c r="BWL56" s="80"/>
      <c r="BWM56" s="80"/>
      <c r="BWN56" s="80"/>
      <c r="BWO56" s="80"/>
      <c r="BWP56" s="80"/>
      <c r="BWQ56" s="80"/>
      <c r="BWR56" s="80"/>
      <c r="BWS56" s="80"/>
      <c r="BWT56" s="80"/>
      <c r="BWU56" s="80"/>
      <c r="BWV56" s="80"/>
      <c r="BWW56" s="80"/>
      <c r="BWX56" s="80"/>
      <c r="BWY56" s="80"/>
      <c r="BWZ56" s="80"/>
      <c r="BXA56" s="80"/>
      <c r="BXB56" s="80"/>
      <c r="BXC56" s="80"/>
      <c r="BXD56" s="80"/>
      <c r="BXE56" s="80"/>
      <c r="BXF56" s="80"/>
      <c r="BXG56" s="80"/>
      <c r="BXH56" s="80"/>
      <c r="BXI56" s="80"/>
      <c r="BXJ56" s="80"/>
      <c r="BXK56" s="80"/>
      <c r="BXL56" s="80"/>
      <c r="BXM56" s="80"/>
      <c r="BXN56" s="80"/>
      <c r="BXO56" s="80"/>
      <c r="BXP56" s="80"/>
      <c r="BXQ56" s="80"/>
      <c r="BXR56" s="80"/>
      <c r="BXS56" s="80"/>
      <c r="BXT56" s="80"/>
      <c r="BXU56" s="80"/>
      <c r="BXV56" s="80"/>
      <c r="BXW56" s="80"/>
      <c r="BXX56" s="80"/>
      <c r="BXY56" s="80"/>
      <c r="BXZ56" s="80"/>
      <c r="BYA56" s="80"/>
      <c r="BYB56" s="80"/>
      <c r="BYC56" s="80"/>
      <c r="BYD56" s="80"/>
      <c r="BYE56" s="80"/>
      <c r="BYF56" s="80"/>
      <c r="BYG56" s="80"/>
      <c r="BYH56" s="80"/>
      <c r="BYI56" s="80"/>
      <c r="BYJ56" s="80"/>
      <c r="BYK56" s="80"/>
      <c r="BYL56" s="80"/>
      <c r="BYM56" s="80"/>
      <c r="BYN56" s="80"/>
      <c r="BYO56" s="80"/>
      <c r="BYP56" s="80"/>
      <c r="BYQ56" s="80"/>
      <c r="BYR56" s="80"/>
      <c r="BYS56" s="80"/>
      <c r="BYT56" s="80"/>
      <c r="BYU56" s="80"/>
      <c r="BYV56" s="80"/>
      <c r="BYW56" s="80"/>
      <c r="BYX56" s="80"/>
      <c r="BYY56" s="80"/>
      <c r="BYZ56" s="80"/>
      <c r="BZA56" s="80"/>
      <c r="BZB56" s="80"/>
      <c r="BZC56" s="80"/>
      <c r="BZD56" s="80"/>
      <c r="BZE56" s="80"/>
      <c r="BZF56" s="80"/>
      <c r="BZG56" s="80"/>
      <c r="BZH56" s="80"/>
      <c r="BZI56" s="80"/>
      <c r="BZJ56" s="80"/>
      <c r="BZK56" s="80"/>
      <c r="BZL56" s="80"/>
      <c r="BZM56" s="80"/>
      <c r="BZN56" s="80"/>
      <c r="BZO56" s="80"/>
      <c r="BZP56" s="80"/>
      <c r="BZQ56" s="80"/>
      <c r="BZR56" s="80"/>
      <c r="BZS56" s="80"/>
      <c r="BZT56" s="80"/>
      <c r="BZU56" s="80"/>
      <c r="BZV56" s="80"/>
      <c r="BZW56" s="80"/>
      <c r="BZX56" s="80"/>
      <c r="BZY56" s="80"/>
      <c r="BZZ56" s="80"/>
      <c r="CAA56" s="80"/>
      <c r="CAB56" s="80"/>
      <c r="CAC56" s="80"/>
      <c r="CAD56" s="80"/>
      <c r="CAE56" s="80"/>
      <c r="CAF56" s="80"/>
      <c r="CAG56" s="80"/>
      <c r="CAH56" s="80"/>
      <c r="CAI56" s="80"/>
      <c r="CAJ56" s="80"/>
      <c r="CAK56" s="80"/>
      <c r="CAL56" s="80"/>
      <c r="CAM56" s="80"/>
      <c r="CAN56" s="80"/>
      <c r="CAO56" s="80"/>
      <c r="CAP56" s="80"/>
      <c r="CAQ56" s="80"/>
      <c r="CAR56" s="80"/>
      <c r="CAS56" s="80"/>
      <c r="CAT56" s="80"/>
      <c r="CAU56" s="80"/>
      <c r="CAV56" s="80"/>
      <c r="CAW56" s="80"/>
      <c r="CAX56" s="80"/>
      <c r="CAY56" s="80"/>
      <c r="CAZ56" s="80"/>
      <c r="CBA56" s="80"/>
      <c r="CBB56" s="80"/>
      <c r="CBC56" s="80"/>
      <c r="CBD56" s="80"/>
      <c r="CBE56" s="80"/>
      <c r="CBF56" s="80"/>
      <c r="CBG56" s="80"/>
      <c r="CBH56" s="80"/>
      <c r="CBI56" s="80"/>
      <c r="CBJ56" s="80"/>
      <c r="CBK56" s="80"/>
      <c r="CBL56" s="80"/>
      <c r="CBM56" s="80"/>
      <c r="CBN56" s="80"/>
      <c r="CBO56" s="80"/>
      <c r="CBP56" s="80"/>
      <c r="CBQ56" s="80"/>
      <c r="CBR56" s="80"/>
      <c r="CBS56" s="80"/>
      <c r="CBT56" s="80"/>
      <c r="CBU56" s="80"/>
      <c r="CBV56" s="80"/>
      <c r="CBW56" s="80"/>
      <c r="CBX56" s="80"/>
      <c r="CBY56" s="80"/>
      <c r="CBZ56" s="80"/>
      <c r="CCA56" s="80"/>
      <c r="CCB56" s="80"/>
      <c r="CCC56" s="80"/>
      <c r="CCD56" s="80"/>
      <c r="CCE56" s="80"/>
      <c r="CCF56" s="80"/>
      <c r="CCG56" s="80"/>
      <c r="CCH56" s="80"/>
      <c r="CCI56" s="80"/>
      <c r="CCJ56" s="80"/>
      <c r="CCK56" s="80"/>
      <c r="CCL56" s="80"/>
      <c r="CCM56" s="80"/>
      <c r="CCN56" s="80"/>
      <c r="CCO56" s="80"/>
      <c r="CCP56" s="80"/>
      <c r="CCQ56" s="80"/>
      <c r="CCR56" s="80"/>
      <c r="CCS56" s="80"/>
      <c r="CCT56" s="80"/>
      <c r="CCU56" s="80"/>
      <c r="CCV56" s="80"/>
      <c r="CCW56" s="80"/>
      <c r="CCX56" s="80"/>
      <c r="CCY56" s="80"/>
      <c r="CCZ56" s="80"/>
      <c r="CDA56" s="80"/>
      <c r="CDB56" s="80"/>
      <c r="CDC56" s="80"/>
      <c r="CDD56" s="80"/>
      <c r="CDE56" s="80"/>
      <c r="CDF56" s="80"/>
      <c r="CDG56" s="80"/>
      <c r="CDH56" s="80"/>
      <c r="CDI56" s="80"/>
      <c r="CDJ56" s="80"/>
      <c r="CDK56" s="80"/>
      <c r="CDL56" s="80"/>
      <c r="CDM56" s="80"/>
      <c r="CDN56" s="80"/>
      <c r="CDO56" s="80"/>
      <c r="CDP56" s="80"/>
      <c r="CDQ56" s="80"/>
      <c r="CDR56" s="80"/>
      <c r="CDS56" s="80"/>
      <c r="CDT56" s="80"/>
      <c r="CDU56" s="80"/>
      <c r="CDV56" s="80"/>
      <c r="CDW56" s="80"/>
      <c r="CDX56" s="80"/>
      <c r="CDY56" s="80"/>
      <c r="CDZ56" s="80"/>
      <c r="CEA56" s="80"/>
      <c r="CEB56" s="80"/>
      <c r="CEC56" s="80"/>
      <c r="CED56" s="80"/>
      <c r="CEE56" s="80"/>
      <c r="CEF56" s="80"/>
      <c r="CEG56" s="80"/>
      <c r="CEH56" s="80"/>
      <c r="CEI56" s="80"/>
      <c r="CEJ56" s="80"/>
      <c r="CEK56" s="80"/>
      <c r="CEL56" s="80"/>
      <c r="CEM56" s="80"/>
      <c r="CEN56" s="80"/>
      <c r="CEO56" s="80"/>
      <c r="CEP56" s="80"/>
      <c r="CEQ56" s="80"/>
      <c r="CER56" s="80"/>
      <c r="CES56" s="80"/>
      <c r="CET56" s="80"/>
      <c r="CEU56" s="80"/>
      <c r="CEV56" s="80"/>
      <c r="CEW56" s="80"/>
      <c r="CEX56" s="80"/>
      <c r="CEY56" s="80"/>
      <c r="CEZ56" s="80"/>
      <c r="CFA56" s="80"/>
      <c r="CFB56" s="80"/>
      <c r="CFC56" s="80"/>
      <c r="CFD56" s="80"/>
      <c r="CFE56" s="80"/>
      <c r="CFF56" s="80"/>
      <c r="CFG56" s="80"/>
      <c r="CFH56" s="80"/>
      <c r="CFI56" s="80"/>
      <c r="CFJ56" s="80"/>
      <c r="CFK56" s="80"/>
      <c r="CFL56" s="80"/>
      <c r="CFM56" s="80"/>
      <c r="CFN56" s="80"/>
      <c r="CFO56" s="80"/>
      <c r="CFP56" s="80"/>
      <c r="CFQ56" s="80"/>
      <c r="CFR56" s="80"/>
      <c r="CFS56" s="80"/>
      <c r="CFT56" s="80"/>
      <c r="CFU56" s="80"/>
      <c r="CFV56" s="80"/>
      <c r="CFW56" s="80"/>
      <c r="CFX56" s="80"/>
      <c r="CFY56" s="80"/>
      <c r="CFZ56" s="80"/>
      <c r="CGA56" s="80"/>
      <c r="CGB56" s="80"/>
      <c r="CGC56" s="80"/>
      <c r="CGD56" s="80"/>
      <c r="CGE56" s="80"/>
      <c r="CGF56" s="80"/>
      <c r="CGG56" s="80"/>
      <c r="CGH56" s="80"/>
      <c r="CGI56" s="80"/>
      <c r="CGJ56" s="80"/>
      <c r="CGK56" s="80"/>
      <c r="CGL56" s="80"/>
      <c r="CGM56" s="80"/>
      <c r="CGN56" s="80"/>
      <c r="CGO56" s="80"/>
      <c r="CGP56" s="80"/>
      <c r="CGQ56" s="80"/>
      <c r="CGR56" s="80"/>
      <c r="CGS56" s="80"/>
      <c r="CGT56" s="80"/>
      <c r="CGU56" s="80"/>
      <c r="CGV56" s="80"/>
      <c r="CGW56" s="80"/>
      <c r="CGX56" s="80"/>
      <c r="CGY56" s="80"/>
      <c r="CGZ56" s="80"/>
      <c r="CHA56" s="80"/>
      <c r="CHB56" s="80"/>
      <c r="CHC56" s="80"/>
      <c r="CHD56" s="80"/>
      <c r="CHE56" s="80"/>
      <c r="CHF56" s="80"/>
      <c r="CHG56" s="80"/>
      <c r="CHH56" s="80"/>
      <c r="CHI56" s="80"/>
      <c r="CHJ56" s="80"/>
      <c r="CHK56" s="80"/>
      <c r="CHL56" s="80"/>
      <c r="CHM56" s="80"/>
      <c r="CHN56" s="80"/>
      <c r="CHO56" s="80"/>
      <c r="CHP56" s="80"/>
      <c r="CHQ56" s="80"/>
      <c r="CHR56" s="80"/>
      <c r="CHS56" s="80"/>
      <c r="CHT56" s="80"/>
      <c r="CHU56" s="80"/>
      <c r="CHV56" s="80"/>
      <c r="CHW56" s="80"/>
      <c r="CHX56" s="80"/>
      <c r="CHY56" s="80"/>
      <c r="CHZ56" s="80"/>
      <c r="CIA56" s="80"/>
      <c r="CIB56" s="80"/>
      <c r="CIC56" s="80"/>
      <c r="CID56" s="80"/>
      <c r="CIE56" s="80"/>
      <c r="CIF56" s="80"/>
      <c r="CIG56" s="80"/>
      <c r="CIH56" s="80"/>
      <c r="CII56" s="80"/>
      <c r="CIJ56" s="80"/>
      <c r="CIK56" s="80"/>
      <c r="CIL56" s="80"/>
      <c r="CIM56" s="80"/>
      <c r="CIN56" s="80"/>
      <c r="CIO56" s="80"/>
      <c r="CIP56" s="80"/>
      <c r="CIQ56" s="80"/>
      <c r="CIR56" s="80"/>
      <c r="CIS56" s="80"/>
      <c r="CIT56" s="80"/>
      <c r="CIU56" s="80"/>
      <c r="CIV56" s="80"/>
      <c r="CIW56" s="80"/>
      <c r="CIX56" s="80"/>
      <c r="CIY56" s="80"/>
      <c r="CIZ56" s="80"/>
      <c r="CJA56" s="80"/>
      <c r="CJB56" s="80"/>
      <c r="CJC56" s="80"/>
      <c r="CJD56" s="80"/>
      <c r="CJE56" s="80"/>
      <c r="CJF56" s="80"/>
      <c r="CJG56" s="80"/>
      <c r="CJH56" s="80"/>
      <c r="CJI56" s="80"/>
      <c r="CJJ56" s="80"/>
      <c r="CJK56" s="80"/>
      <c r="CJL56" s="80"/>
      <c r="CJM56" s="80"/>
      <c r="CJN56" s="80"/>
      <c r="CJO56" s="80"/>
      <c r="CJP56" s="80"/>
      <c r="CJQ56" s="80"/>
      <c r="CJR56" s="80"/>
      <c r="CJS56" s="80"/>
      <c r="CJT56" s="80"/>
      <c r="CJU56" s="80"/>
      <c r="CJV56" s="80"/>
      <c r="CJW56" s="80"/>
      <c r="CJX56" s="80"/>
      <c r="CJY56" s="80"/>
      <c r="CJZ56" s="80"/>
      <c r="CKA56" s="80"/>
      <c r="CKB56" s="80"/>
      <c r="CKC56" s="80"/>
      <c r="CKD56" s="80"/>
      <c r="CKE56" s="80"/>
      <c r="CKF56" s="80"/>
      <c r="CKG56" s="80"/>
      <c r="CKH56" s="80"/>
      <c r="CKI56" s="80"/>
      <c r="CKJ56" s="80"/>
      <c r="CKK56" s="80"/>
      <c r="CKL56" s="80"/>
      <c r="CKM56" s="80"/>
      <c r="CKN56" s="80"/>
      <c r="CKO56" s="80"/>
      <c r="CKP56" s="80"/>
      <c r="CKQ56" s="80"/>
      <c r="CKR56" s="80"/>
      <c r="CKS56" s="80"/>
      <c r="CKT56" s="80"/>
      <c r="CKU56" s="80"/>
      <c r="CKV56" s="80"/>
      <c r="CKW56" s="80"/>
      <c r="CKX56" s="80"/>
      <c r="CKY56" s="80"/>
      <c r="CKZ56" s="80"/>
      <c r="CLA56" s="80"/>
      <c r="CLB56" s="80"/>
      <c r="CLC56" s="80"/>
      <c r="CLD56" s="80"/>
      <c r="CLE56" s="80"/>
      <c r="CLF56" s="80"/>
      <c r="CLG56" s="80"/>
      <c r="CLH56" s="80"/>
      <c r="CLI56" s="80"/>
      <c r="CLJ56" s="80"/>
      <c r="CLK56" s="80"/>
      <c r="CLL56" s="80"/>
      <c r="CLM56" s="80"/>
      <c r="CLN56" s="80"/>
      <c r="CLO56" s="80"/>
      <c r="CLP56" s="80"/>
      <c r="CLQ56" s="80"/>
      <c r="CLR56" s="80"/>
      <c r="CLS56" s="80"/>
      <c r="CLT56" s="80"/>
      <c r="CLU56" s="80"/>
      <c r="CLV56" s="80"/>
      <c r="CLW56" s="80"/>
      <c r="CLX56" s="80"/>
      <c r="CLY56" s="80"/>
      <c r="CLZ56" s="80"/>
      <c r="CMA56" s="80"/>
      <c r="CMB56" s="80"/>
      <c r="CMC56" s="80"/>
      <c r="CMD56" s="80"/>
      <c r="CME56" s="80"/>
      <c r="CMF56" s="80"/>
      <c r="CMG56" s="80"/>
      <c r="CMH56" s="80"/>
      <c r="CMI56" s="80"/>
      <c r="CMJ56" s="80"/>
      <c r="CMK56" s="80"/>
      <c r="CML56" s="80"/>
      <c r="CMM56" s="80"/>
      <c r="CMN56" s="80"/>
      <c r="CMO56" s="80"/>
      <c r="CMP56" s="80"/>
      <c r="CMQ56" s="80"/>
      <c r="CMR56" s="80"/>
      <c r="CMS56" s="80"/>
      <c r="CMT56" s="80"/>
      <c r="CMU56" s="80"/>
      <c r="CMV56" s="80"/>
      <c r="CMW56" s="80"/>
      <c r="CMX56" s="80"/>
      <c r="CMY56" s="80"/>
      <c r="CMZ56" s="80"/>
      <c r="CNA56" s="80"/>
      <c r="CNB56" s="80"/>
      <c r="CNC56" s="80"/>
      <c r="CND56" s="80"/>
      <c r="CNE56" s="80"/>
      <c r="CNF56" s="80"/>
      <c r="CNG56" s="80"/>
      <c r="CNH56" s="80"/>
      <c r="CNI56" s="80"/>
      <c r="CNJ56" s="80"/>
      <c r="CNK56" s="80"/>
      <c r="CNL56" s="80"/>
      <c r="CNM56" s="80"/>
      <c r="CNN56" s="80"/>
      <c r="CNO56" s="80"/>
      <c r="CNP56" s="80"/>
      <c r="CNQ56" s="80"/>
      <c r="CNR56" s="80"/>
      <c r="CNS56" s="80"/>
      <c r="CNT56" s="80"/>
      <c r="CNU56" s="80"/>
      <c r="CNV56" s="80"/>
      <c r="CNW56" s="80"/>
      <c r="CNX56" s="80"/>
      <c r="CNY56" s="80"/>
      <c r="CNZ56" s="80"/>
      <c r="COA56" s="80"/>
      <c r="COB56" s="80"/>
      <c r="COC56" s="80"/>
      <c r="COD56" s="80"/>
      <c r="COE56" s="80"/>
      <c r="COF56" s="80"/>
      <c r="COG56" s="80"/>
      <c r="COH56" s="80"/>
      <c r="COI56" s="80"/>
      <c r="COJ56" s="80"/>
      <c r="COK56" s="80"/>
      <c r="COL56" s="80"/>
      <c r="COM56" s="80"/>
      <c r="CON56" s="80"/>
      <c r="COO56" s="80"/>
      <c r="COP56" s="80"/>
      <c r="COQ56" s="80"/>
      <c r="COR56" s="80"/>
      <c r="COS56" s="80"/>
      <c r="COT56" s="80"/>
      <c r="COU56" s="80"/>
      <c r="COV56" s="80"/>
      <c r="COW56" s="80"/>
      <c r="COX56" s="80"/>
      <c r="COY56" s="80"/>
      <c r="COZ56" s="80"/>
      <c r="CPA56" s="80"/>
      <c r="CPB56" s="80"/>
      <c r="CPC56" s="80"/>
      <c r="CPD56" s="80"/>
      <c r="CPE56" s="80"/>
      <c r="CPF56" s="80"/>
      <c r="CPG56" s="80"/>
      <c r="CPH56" s="80"/>
      <c r="CPI56" s="80"/>
      <c r="CPJ56" s="80"/>
      <c r="CPK56" s="80"/>
      <c r="CPL56" s="80"/>
      <c r="CPM56" s="80"/>
      <c r="CPN56" s="80"/>
      <c r="CPO56" s="80"/>
      <c r="CPP56" s="80"/>
      <c r="CPQ56" s="80"/>
      <c r="CPR56" s="80"/>
      <c r="CPS56" s="80"/>
      <c r="CPT56" s="80"/>
      <c r="CPU56" s="80"/>
      <c r="CPV56" s="80"/>
      <c r="CPW56" s="80"/>
      <c r="CPX56" s="80"/>
      <c r="CPY56" s="80"/>
      <c r="CPZ56" s="80"/>
      <c r="CQA56" s="80"/>
      <c r="CQB56" s="80"/>
      <c r="CQC56" s="80"/>
      <c r="CQD56" s="80"/>
      <c r="CQE56" s="80"/>
      <c r="CQF56" s="80"/>
      <c r="CQG56" s="80"/>
      <c r="CQH56" s="80"/>
      <c r="CQI56" s="80"/>
      <c r="CQJ56" s="80"/>
      <c r="CQK56" s="80"/>
      <c r="CQL56" s="80"/>
      <c r="CQM56" s="80"/>
      <c r="CQN56" s="80"/>
      <c r="CQO56" s="80"/>
      <c r="CQP56" s="80"/>
      <c r="CQQ56" s="80"/>
      <c r="CQR56" s="80"/>
      <c r="CQS56" s="80"/>
      <c r="CQT56" s="80"/>
      <c r="CQU56" s="80"/>
      <c r="CQV56" s="80"/>
      <c r="CQW56" s="80"/>
      <c r="CQX56" s="80"/>
      <c r="CQY56" s="80"/>
      <c r="CQZ56" s="80"/>
      <c r="CRA56" s="80"/>
      <c r="CRB56" s="80"/>
      <c r="CRC56" s="80"/>
      <c r="CRD56" s="80"/>
      <c r="CRE56" s="80"/>
      <c r="CRF56" s="80"/>
      <c r="CRG56" s="80"/>
      <c r="CRH56" s="80"/>
      <c r="CRI56" s="80"/>
      <c r="CRJ56" s="80"/>
      <c r="CRK56" s="80"/>
      <c r="CRL56" s="80"/>
      <c r="CRM56" s="80"/>
      <c r="CRN56" s="80"/>
      <c r="CRO56" s="80"/>
      <c r="CRP56" s="80"/>
      <c r="CRQ56" s="80"/>
      <c r="CRR56" s="80"/>
      <c r="CRS56" s="80"/>
      <c r="CRT56" s="80"/>
      <c r="CRU56" s="80"/>
      <c r="CRV56" s="80"/>
      <c r="CRW56" s="80"/>
      <c r="CRX56" s="80"/>
      <c r="CRY56" s="80"/>
      <c r="CRZ56" s="80"/>
      <c r="CSA56" s="80"/>
      <c r="CSB56" s="80"/>
      <c r="CSC56" s="80"/>
      <c r="CSD56" s="80"/>
      <c r="CSE56" s="80"/>
      <c r="CSF56" s="80"/>
      <c r="CSG56" s="80"/>
      <c r="CSH56" s="80"/>
      <c r="CSI56" s="80"/>
      <c r="CSJ56" s="80"/>
      <c r="CSK56" s="80"/>
      <c r="CSL56" s="80"/>
      <c r="CSM56" s="80"/>
      <c r="CSN56" s="80"/>
      <c r="CSO56" s="80"/>
      <c r="CSP56" s="80"/>
      <c r="CSQ56" s="80"/>
      <c r="CSR56" s="80"/>
      <c r="CSS56" s="80"/>
      <c r="CST56" s="80"/>
      <c r="CSU56" s="80"/>
      <c r="CSV56" s="80"/>
      <c r="CSW56" s="80"/>
      <c r="CSX56" s="80"/>
      <c r="CSY56" s="80"/>
      <c r="CSZ56" s="80"/>
      <c r="CTA56" s="80"/>
      <c r="CTB56" s="80"/>
      <c r="CTC56" s="80"/>
      <c r="CTD56" s="80"/>
      <c r="CTE56" s="80"/>
      <c r="CTF56" s="80"/>
      <c r="CTG56" s="80"/>
      <c r="CTH56" s="80"/>
      <c r="CTI56" s="80"/>
      <c r="CTJ56" s="80"/>
      <c r="CTK56" s="80"/>
      <c r="CTL56" s="80"/>
      <c r="CTM56" s="80"/>
      <c r="CTN56" s="80"/>
      <c r="CTO56" s="80"/>
      <c r="CTP56" s="80"/>
      <c r="CTQ56" s="80"/>
      <c r="CTR56" s="80"/>
      <c r="CTS56" s="80"/>
      <c r="CTT56" s="80"/>
      <c r="CTU56" s="80"/>
      <c r="CTV56" s="80"/>
      <c r="CTW56" s="80"/>
      <c r="CTX56" s="80"/>
      <c r="CTY56" s="80"/>
      <c r="CTZ56" s="80"/>
      <c r="CUA56" s="80"/>
      <c r="CUB56" s="80"/>
      <c r="CUC56" s="80"/>
      <c r="CUD56" s="80"/>
      <c r="CUE56" s="80"/>
      <c r="CUF56" s="80"/>
      <c r="CUG56" s="80"/>
      <c r="CUH56" s="80"/>
      <c r="CUI56" s="80"/>
      <c r="CUJ56" s="80"/>
      <c r="CUK56" s="80"/>
      <c r="CUL56" s="80"/>
      <c r="CUM56" s="80"/>
      <c r="CUN56" s="80"/>
      <c r="CUO56" s="80"/>
      <c r="CUP56" s="80"/>
      <c r="CUQ56" s="80"/>
      <c r="CUR56" s="80"/>
      <c r="CUS56" s="80"/>
      <c r="CUT56" s="80"/>
      <c r="CUU56" s="80"/>
      <c r="CUV56" s="80"/>
      <c r="CUW56" s="80"/>
      <c r="CUX56" s="80"/>
      <c r="CUY56" s="80"/>
      <c r="CUZ56" s="80"/>
      <c r="CVA56" s="80"/>
      <c r="CVB56" s="80"/>
      <c r="CVC56" s="80"/>
      <c r="CVD56" s="80"/>
      <c r="CVE56" s="80"/>
      <c r="CVF56" s="80"/>
      <c r="CVG56" s="80"/>
      <c r="CVH56" s="80"/>
      <c r="CVI56" s="80"/>
      <c r="CVJ56" s="80"/>
      <c r="CVK56" s="80"/>
      <c r="CVL56" s="80"/>
      <c r="CVM56" s="80"/>
      <c r="CVN56" s="80"/>
      <c r="CVO56" s="80"/>
      <c r="CVP56" s="80"/>
      <c r="CVQ56" s="80"/>
      <c r="CVR56" s="80"/>
      <c r="CVS56" s="80"/>
      <c r="CVT56" s="80"/>
      <c r="CVU56" s="80"/>
      <c r="CVV56" s="80"/>
      <c r="CVW56" s="80"/>
      <c r="CVX56" s="80"/>
      <c r="CVY56" s="80"/>
      <c r="CVZ56" s="80"/>
      <c r="CWA56" s="80"/>
      <c r="CWB56" s="80"/>
      <c r="CWC56" s="80"/>
      <c r="CWD56" s="80"/>
      <c r="CWE56" s="80"/>
      <c r="CWF56" s="80"/>
      <c r="CWG56" s="80"/>
      <c r="CWH56" s="80"/>
      <c r="CWI56" s="80"/>
      <c r="CWJ56" s="80"/>
      <c r="CWK56" s="80"/>
      <c r="CWL56" s="80"/>
      <c r="CWM56" s="80"/>
      <c r="CWN56" s="80"/>
      <c r="CWO56" s="80"/>
      <c r="CWP56" s="80"/>
      <c r="CWQ56" s="80"/>
      <c r="CWR56" s="80"/>
      <c r="CWS56" s="80"/>
      <c r="CWT56" s="80"/>
      <c r="CWU56" s="80"/>
      <c r="CWV56" s="80"/>
      <c r="CWW56" s="80"/>
      <c r="CWX56" s="80"/>
      <c r="CWY56" s="80"/>
      <c r="CWZ56" s="80"/>
      <c r="CXA56" s="80"/>
      <c r="CXB56" s="80"/>
      <c r="CXC56" s="80"/>
      <c r="CXD56" s="80"/>
      <c r="CXE56" s="80"/>
      <c r="CXF56" s="80"/>
      <c r="CXG56" s="80"/>
      <c r="CXH56" s="80"/>
      <c r="CXI56" s="80"/>
      <c r="CXJ56" s="80"/>
      <c r="CXK56" s="80"/>
      <c r="CXL56" s="80"/>
      <c r="CXM56" s="80"/>
      <c r="CXN56" s="80"/>
      <c r="CXO56" s="80"/>
      <c r="CXP56" s="80"/>
      <c r="CXQ56" s="80"/>
      <c r="CXR56" s="80"/>
      <c r="CXS56" s="80"/>
      <c r="CXT56" s="80"/>
      <c r="CXU56" s="80"/>
      <c r="CXV56" s="80"/>
      <c r="CXW56" s="80"/>
      <c r="CXX56" s="80"/>
      <c r="CXY56" s="80"/>
      <c r="CXZ56" s="80"/>
      <c r="CYA56" s="80"/>
      <c r="CYB56" s="80"/>
      <c r="CYC56" s="80"/>
      <c r="CYD56" s="80"/>
      <c r="CYE56" s="80"/>
      <c r="CYF56" s="80"/>
      <c r="CYG56" s="80"/>
      <c r="CYH56" s="80"/>
      <c r="CYI56" s="80"/>
      <c r="CYJ56" s="80"/>
      <c r="CYK56" s="80"/>
      <c r="CYL56" s="80"/>
      <c r="CYM56" s="80"/>
      <c r="CYN56" s="80"/>
      <c r="CYO56" s="80"/>
      <c r="CYP56" s="80"/>
      <c r="CYQ56" s="80"/>
      <c r="CYR56" s="80"/>
      <c r="CYS56" s="80"/>
      <c r="CYT56" s="80"/>
      <c r="CYU56" s="80"/>
      <c r="CYV56" s="80"/>
      <c r="CYW56" s="80"/>
      <c r="CYX56" s="80"/>
      <c r="CYY56" s="80"/>
      <c r="CYZ56" s="80"/>
      <c r="CZA56" s="80"/>
      <c r="CZB56" s="80"/>
      <c r="CZC56" s="80"/>
      <c r="CZD56" s="80"/>
      <c r="CZE56" s="80"/>
      <c r="CZF56" s="80"/>
      <c r="CZG56" s="80"/>
      <c r="CZH56" s="80"/>
      <c r="CZI56" s="80"/>
      <c r="CZJ56" s="80"/>
      <c r="CZK56" s="80"/>
      <c r="CZL56" s="80"/>
      <c r="CZM56" s="80"/>
      <c r="CZN56" s="80"/>
      <c r="CZO56" s="80"/>
      <c r="CZP56" s="80"/>
      <c r="CZQ56" s="80"/>
      <c r="CZR56" s="80"/>
      <c r="CZS56" s="80"/>
      <c r="CZT56" s="80"/>
      <c r="CZU56" s="80"/>
      <c r="CZV56" s="80"/>
      <c r="CZW56" s="80"/>
      <c r="CZX56" s="80"/>
      <c r="CZY56" s="80"/>
      <c r="CZZ56" s="80"/>
      <c r="DAA56" s="80"/>
      <c r="DAB56" s="80"/>
      <c r="DAC56" s="80"/>
      <c r="DAD56" s="80"/>
      <c r="DAE56" s="80"/>
      <c r="DAF56" s="80"/>
      <c r="DAG56" s="80"/>
      <c r="DAH56" s="80"/>
      <c r="DAI56" s="80"/>
      <c r="DAJ56" s="80"/>
      <c r="DAK56" s="80"/>
      <c r="DAL56" s="80"/>
      <c r="DAM56" s="80"/>
      <c r="DAN56" s="80"/>
      <c r="DAO56" s="80"/>
      <c r="DAP56" s="80"/>
      <c r="DAQ56" s="80"/>
      <c r="DAR56" s="80"/>
      <c r="DAS56" s="80"/>
      <c r="DAT56" s="80"/>
      <c r="DAU56" s="80"/>
      <c r="DAV56" s="80"/>
      <c r="DAW56" s="80"/>
      <c r="DAX56" s="80"/>
      <c r="DAY56" s="80"/>
      <c r="DAZ56" s="80"/>
      <c r="DBA56" s="80"/>
      <c r="DBB56" s="80"/>
      <c r="DBC56" s="80"/>
      <c r="DBD56" s="80"/>
      <c r="DBE56" s="80"/>
      <c r="DBF56" s="80"/>
      <c r="DBG56" s="80"/>
      <c r="DBH56" s="80"/>
      <c r="DBI56" s="80"/>
      <c r="DBJ56" s="80"/>
      <c r="DBK56" s="80"/>
      <c r="DBL56" s="80"/>
      <c r="DBM56" s="80"/>
      <c r="DBN56" s="80"/>
      <c r="DBO56" s="80"/>
      <c r="DBP56" s="80"/>
      <c r="DBQ56" s="80"/>
      <c r="DBR56" s="80"/>
      <c r="DBS56" s="80"/>
      <c r="DBT56" s="80"/>
      <c r="DBU56" s="80"/>
      <c r="DBV56" s="80"/>
      <c r="DBW56" s="80"/>
      <c r="DBX56" s="80"/>
      <c r="DBY56" s="80"/>
      <c r="DBZ56" s="80"/>
      <c r="DCA56" s="80"/>
      <c r="DCB56" s="80"/>
      <c r="DCC56" s="80"/>
      <c r="DCD56" s="80"/>
      <c r="DCE56" s="80"/>
      <c r="DCF56" s="80"/>
      <c r="DCG56" s="80"/>
      <c r="DCH56" s="80"/>
      <c r="DCI56" s="80"/>
      <c r="DCJ56" s="80"/>
      <c r="DCK56" s="80"/>
      <c r="DCL56" s="80"/>
      <c r="DCM56" s="80"/>
      <c r="DCN56" s="80"/>
      <c r="DCO56" s="80"/>
      <c r="DCP56" s="80"/>
      <c r="DCQ56" s="80"/>
      <c r="DCR56" s="80"/>
      <c r="DCS56" s="80"/>
      <c r="DCT56" s="80"/>
      <c r="DCU56" s="80"/>
      <c r="DCV56" s="80"/>
      <c r="DCW56" s="80"/>
      <c r="DCX56" s="80"/>
      <c r="DCY56" s="80"/>
      <c r="DCZ56" s="80"/>
      <c r="DDA56" s="80"/>
      <c r="DDB56" s="80"/>
      <c r="DDC56" s="80"/>
      <c r="DDD56" s="80"/>
      <c r="DDE56" s="80"/>
      <c r="DDF56" s="80"/>
      <c r="DDG56" s="80"/>
      <c r="DDH56" s="80"/>
      <c r="DDI56" s="80"/>
      <c r="DDJ56" s="80"/>
      <c r="DDK56" s="80"/>
      <c r="DDL56" s="80"/>
      <c r="DDM56" s="80"/>
      <c r="DDN56" s="80"/>
      <c r="DDO56" s="80"/>
      <c r="DDP56" s="80"/>
      <c r="DDQ56" s="80"/>
      <c r="DDR56" s="80"/>
      <c r="DDS56" s="80"/>
      <c r="DDT56" s="80"/>
      <c r="DDU56" s="80"/>
      <c r="DDV56" s="80"/>
      <c r="DDW56" s="80"/>
      <c r="DDX56" s="80"/>
      <c r="DDY56" s="80"/>
      <c r="DDZ56" s="80"/>
      <c r="DEA56" s="80"/>
      <c r="DEB56" s="80"/>
      <c r="DEC56" s="80"/>
      <c r="DED56" s="80"/>
      <c r="DEE56" s="80"/>
      <c r="DEF56" s="80"/>
      <c r="DEG56" s="80"/>
      <c r="DEH56" s="80"/>
      <c r="DEI56" s="80"/>
      <c r="DEJ56" s="80"/>
      <c r="DEK56" s="80"/>
      <c r="DEL56" s="80"/>
      <c r="DEM56" s="80"/>
      <c r="DEN56" s="80"/>
      <c r="DEO56" s="80"/>
      <c r="DEP56" s="80"/>
      <c r="DEQ56" s="80"/>
      <c r="DER56" s="80"/>
      <c r="DES56" s="80"/>
      <c r="DET56" s="80"/>
      <c r="DEU56" s="80"/>
      <c r="DEV56" s="80"/>
      <c r="DEW56" s="80"/>
      <c r="DEX56" s="80"/>
      <c r="DEY56" s="80"/>
      <c r="DEZ56" s="80"/>
      <c r="DFA56" s="80"/>
      <c r="DFB56" s="80"/>
      <c r="DFC56" s="80"/>
      <c r="DFD56" s="80"/>
      <c r="DFE56" s="80"/>
      <c r="DFF56" s="80"/>
      <c r="DFG56" s="80"/>
      <c r="DFH56" s="80"/>
      <c r="DFI56" s="80"/>
      <c r="DFJ56" s="80"/>
      <c r="DFK56" s="80"/>
      <c r="DFL56" s="80"/>
      <c r="DFM56" s="80"/>
      <c r="DFN56" s="80"/>
      <c r="DFO56" s="80"/>
      <c r="DFP56" s="80"/>
      <c r="DFQ56" s="80"/>
      <c r="DFR56" s="80"/>
      <c r="DFS56" s="80"/>
      <c r="DFT56" s="80"/>
      <c r="DFU56" s="80"/>
      <c r="DFV56" s="80"/>
      <c r="DFW56" s="80"/>
      <c r="DFX56" s="80"/>
      <c r="DFY56" s="80"/>
      <c r="DFZ56" s="80"/>
      <c r="DGA56" s="80"/>
      <c r="DGB56" s="80"/>
      <c r="DGC56" s="80"/>
      <c r="DGD56" s="80"/>
      <c r="DGE56" s="80"/>
      <c r="DGF56" s="80"/>
      <c r="DGG56" s="80"/>
      <c r="DGH56" s="80"/>
      <c r="DGI56" s="80"/>
      <c r="DGJ56" s="80"/>
      <c r="DGK56" s="80"/>
      <c r="DGL56" s="80"/>
      <c r="DGM56" s="80"/>
      <c r="DGN56" s="80"/>
      <c r="DGO56" s="80"/>
      <c r="DGP56" s="80"/>
      <c r="DGQ56" s="80"/>
      <c r="DGR56" s="80"/>
      <c r="DGS56" s="80"/>
      <c r="DGT56" s="80"/>
      <c r="DGU56" s="80"/>
      <c r="DGV56" s="80"/>
      <c r="DGW56" s="80"/>
      <c r="DGX56" s="80"/>
      <c r="DGY56" s="80"/>
      <c r="DGZ56" s="80"/>
      <c r="DHA56" s="80"/>
      <c r="DHB56" s="80"/>
      <c r="DHC56" s="80"/>
      <c r="DHD56" s="80"/>
      <c r="DHE56" s="80"/>
      <c r="DHF56" s="80"/>
      <c r="DHG56" s="80"/>
      <c r="DHH56" s="80"/>
      <c r="DHI56" s="80"/>
      <c r="DHJ56" s="80"/>
      <c r="DHK56" s="80"/>
      <c r="DHL56" s="80"/>
      <c r="DHM56" s="80"/>
      <c r="DHN56" s="80"/>
      <c r="DHO56" s="80"/>
      <c r="DHP56" s="80"/>
      <c r="DHQ56" s="80"/>
      <c r="DHR56" s="80"/>
      <c r="DHS56" s="80"/>
      <c r="DHT56" s="80"/>
      <c r="DHU56" s="80"/>
      <c r="DHV56" s="80"/>
      <c r="DHW56" s="80"/>
      <c r="DHX56" s="80"/>
      <c r="DHY56" s="80"/>
      <c r="DHZ56" s="80"/>
      <c r="DIA56" s="80"/>
      <c r="DIB56" s="80"/>
      <c r="DIC56" s="80"/>
      <c r="DID56" s="80"/>
      <c r="DIE56" s="80"/>
      <c r="DIF56" s="80"/>
      <c r="DIG56" s="80"/>
      <c r="DIH56" s="80"/>
      <c r="DII56" s="80"/>
      <c r="DIJ56" s="80"/>
      <c r="DIK56" s="80"/>
      <c r="DIL56" s="80"/>
      <c r="DIM56" s="80"/>
      <c r="DIN56" s="80"/>
      <c r="DIO56" s="80"/>
      <c r="DIP56" s="80"/>
      <c r="DIQ56" s="80"/>
      <c r="DIR56" s="80"/>
      <c r="DIS56" s="80"/>
      <c r="DIT56" s="80"/>
      <c r="DIU56" s="80"/>
      <c r="DIV56" s="80"/>
      <c r="DIW56" s="80"/>
      <c r="DIX56" s="80"/>
      <c r="DIY56" s="80"/>
      <c r="DIZ56" s="80"/>
      <c r="DJA56" s="80"/>
      <c r="DJB56" s="80"/>
      <c r="DJC56" s="80"/>
      <c r="DJD56" s="80"/>
      <c r="DJE56" s="80"/>
      <c r="DJF56" s="80"/>
      <c r="DJG56" s="80"/>
      <c r="DJH56" s="80"/>
      <c r="DJI56" s="80"/>
      <c r="DJJ56" s="80"/>
      <c r="DJK56" s="80"/>
      <c r="DJL56" s="80"/>
      <c r="DJM56" s="80"/>
      <c r="DJN56" s="80"/>
      <c r="DJO56" s="80"/>
      <c r="DJP56" s="80"/>
      <c r="DJQ56" s="80"/>
      <c r="DJR56" s="80"/>
      <c r="DJS56" s="80"/>
      <c r="DJT56" s="80"/>
      <c r="DJU56" s="80"/>
      <c r="DJV56" s="80"/>
      <c r="DJW56" s="80"/>
      <c r="DJX56" s="80"/>
      <c r="DJY56" s="80"/>
      <c r="DJZ56" s="80"/>
      <c r="DKA56" s="80"/>
      <c r="DKB56" s="80"/>
      <c r="DKC56" s="80"/>
      <c r="DKD56" s="80"/>
      <c r="DKE56" s="80"/>
      <c r="DKF56" s="80"/>
      <c r="DKG56" s="80"/>
      <c r="DKH56" s="80"/>
      <c r="DKI56" s="80"/>
      <c r="DKJ56" s="80"/>
      <c r="DKK56" s="80"/>
      <c r="DKL56" s="80"/>
      <c r="DKM56" s="80"/>
      <c r="DKN56" s="80"/>
      <c r="DKO56" s="80"/>
      <c r="DKP56" s="80"/>
      <c r="DKQ56" s="80"/>
      <c r="DKR56" s="80"/>
      <c r="DKS56" s="80"/>
      <c r="DKT56" s="80"/>
      <c r="DKU56" s="80"/>
      <c r="DKV56" s="80"/>
      <c r="DKW56" s="80"/>
      <c r="DKX56" s="80"/>
      <c r="DKY56" s="80"/>
      <c r="DKZ56" s="80"/>
      <c r="DLA56" s="80"/>
      <c r="DLB56" s="80"/>
      <c r="DLC56" s="80"/>
      <c r="DLD56" s="80"/>
      <c r="DLE56" s="80"/>
      <c r="DLF56" s="80"/>
      <c r="DLG56" s="80"/>
      <c r="DLH56" s="80"/>
      <c r="DLI56" s="80"/>
      <c r="DLJ56" s="80"/>
      <c r="DLK56" s="80"/>
      <c r="DLL56" s="80"/>
      <c r="DLM56" s="80"/>
      <c r="DLN56" s="80"/>
      <c r="DLO56" s="80"/>
      <c r="DLP56" s="80"/>
      <c r="DLQ56" s="80"/>
      <c r="DLR56" s="80"/>
      <c r="DLS56" s="80"/>
      <c r="DLT56" s="80"/>
      <c r="DLU56" s="80"/>
      <c r="DLV56" s="80"/>
      <c r="DLW56" s="80"/>
      <c r="DLX56" s="80"/>
      <c r="DLY56" s="80"/>
      <c r="DLZ56" s="80"/>
      <c r="DMA56" s="80"/>
      <c r="DMB56" s="80"/>
      <c r="DMC56" s="80"/>
      <c r="DMD56" s="80"/>
      <c r="DME56" s="80"/>
      <c r="DMF56" s="80"/>
      <c r="DMG56" s="80"/>
      <c r="DMH56" s="80"/>
      <c r="DMI56" s="80"/>
      <c r="DMJ56" s="80"/>
      <c r="DMK56" s="80"/>
      <c r="DML56" s="80"/>
      <c r="DMM56" s="80"/>
      <c r="DMN56" s="80"/>
      <c r="DMO56" s="80"/>
      <c r="DMP56" s="80"/>
      <c r="DMQ56" s="80"/>
      <c r="DMR56" s="80"/>
      <c r="DMS56" s="80"/>
      <c r="DMT56" s="80"/>
      <c r="DMU56" s="80"/>
      <c r="DMV56" s="80"/>
      <c r="DMW56" s="80"/>
      <c r="DMX56" s="80"/>
      <c r="DMY56" s="80"/>
      <c r="DMZ56" s="80"/>
      <c r="DNA56" s="80"/>
      <c r="DNB56" s="80"/>
      <c r="DNC56" s="80"/>
      <c r="DND56" s="80"/>
      <c r="DNE56" s="80"/>
      <c r="DNF56" s="80"/>
      <c r="DNG56" s="80"/>
      <c r="DNH56" s="80"/>
      <c r="DNI56" s="80"/>
      <c r="DNJ56" s="80"/>
      <c r="DNK56" s="80"/>
      <c r="DNL56" s="80"/>
      <c r="DNM56" s="80"/>
      <c r="DNN56" s="80"/>
      <c r="DNO56" s="80"/>
      <c r="DNP56" s="80"/>
      <c r="DNQ56" s="80"/>
      <c r="DNR56" s="80"/>
      <c r="DNS56" s="80"/>
      <c r="DNT56" s="80"/>
      <c r="DNU56" s="80"/>
      <c r="DNV56" s="80"/>
      <c r="DNW56" s="80"/>
      <c r="DNX56" s="80"/>
      <c r="DNY56" s="80"/>
      <c r="DNZ56" s="80"/>
      <c r="DOA56" s="80"/>
      <c r="DOB56" s="80"/>
      <c r="DOC56" s="80"/>
      <c r="DOD56" s="80"/>
      <c r="DOE56" s="80"/>
      <c r="DOF56" s="80"/>
      <c r="DOG56" s="80"/>
      <c r="DOH56" s="80"/>
      <c r="DOI56" s="80"/>
      <c r="DOJ56" s="80"/>
      <c r="DOK56" s="80"/>
      <c r="DOL56" s="80"/>
      <c r="DOM56" s="80"/>
      <c r="DON56" s="80"/>
      <c r="DOO56" s="80"/>
      <c r="DOP56" s="80"/>
      <c r="DOQ56" s="80"/>
      <c r="DOR56" s="80"/>
      <c r="DOS56" s="80"/>
      <c r="DOT56" s="80"/>
      <c r="DOU56" s="80"/>
      <c r="DOV56" s="80"/>
      <c r="DOW56" s="80"/>
      <c r="DOX56" s="80"/>
      <c r="DOY56" s="80"/>
      <c r="DOZ56" s="80"/>
      <c r="DPA56" s="80"/>
      <c r="DPB56" s="80"/>
      <c r="DPC56" s="80"/>
      <c r="DPD56" s="80"/>
      <c r="DPE56" s="80"/>
      <c r="DPF56" s="80"/>
      <c r="DPG56" s="80"/>
      <c r="DPH56" s="80"/>
      <c r="DPI56" s="80"/>
      <c r="DPJ56" s="80"/>
      <c r="DPK56" s="80"/>
      <c r="DPL56" s="80"/>
      <c r="DPM56" s="80"/>
      <c r="DPN56" s="80"/>
      <c r="DPO56" s="80"/>
      <c r="DPP56" s="80"/>
      <c r="DPQ56" s="80"/>
      <c r="DPR56" s="80"/>
      <c r="DPS56" s="80"/>
      <c r="DPT56" s="80"/>
      <c r="DPU56" s="80"/>
      <c r="DPV56" s="80"/>
      <c r="DPW56" s="80"/>
      <c r="DPX56" s="80"/>
      <c r="DPY56" s="80"/>
      <c r="DPZ56" s="80"/>
      <c r="DQA56" s="80"/>
      <c r="DQB56" s="80"/>
      <c r="DQC56" s="80"/>
      <c r="DQD56" s="80"/>
      <c r="DQE56" s="80"/>
      <c r="DQF56" s="80"/>
      <c r="DQG56" s="80"/>
      <c r="DQH56" s="80"/>
      <c r="DQI56" s="80"/>
      <c r="DQJ56" s="80"/>
      <c r="DQK56" s="80"/>
      <c r="DQL56" s="80"/>
      <c r="DQM56" s="80"/>
      <c r="DQN56" s="80"/>
      <c r="DQO56" s="80"/>
      <c r="DQP56" s="80"/>
      <c r="DQQ56" s="80"/>
      <c r="DQR56" s="80"/>
      <c r="DQS56" s="80"/>
      <c r="DQT56" s="80"/>
      <c r="DQU56" s="80"/>
      <c r="DQV56" s="80"/>
      <c r="DQW56" s="80"/>
      <c r="DQX56" s="80"/>
      <c r="DQY56" s="80"/>
      <c r="DQZ56" s="80"/>
      <c r="DRA56" s="80"/>
      <c r="DRB56" s="80"/>
      <c r="DRC56" s="80"/>
      <c r="DRD56" s="80"/>
      <c r="DRE56" s="80"/>
      <c r="DRF56" s="80"/>
      <c r="DRG56" s="80"/>
      <c r="DRH56" s="80"/>
      <c r="DRI56" s="80"/>
      <c r="DRJ56" s="80"/>
      <c r="DRK56" s="80"/>
      <c r="DRL56" s="80"/>
      <c r="DRM56" s="80"/>
      <c r="DRN56" s="80"/>
      <c r="DRO56" s="80"/>
      <c r="DRP56" s="80"/>
      <c r="DRQ56" s="80"/>
      <c r="DRR56" s="80"/>
      <c r="DRS56" s="80"/>
      <c r="DRT56" s="80"/>
      <c r="DRU56" s="80"/>
      <c r="DRV56" s="80"/>
      <c r="DRW56" s="80"/>
      <c r="DRX56" s="80"/>
      <c r="DRY56" s="80"/>
      <c r="DRZ56" s="80"/>
      <c r="DSA56" s="80"/>
      <c r="DSB56" s="80"/>
      <c r="DSC56" s="80"/>
      <c r="DSD56" s="80"/>
      <c r="DSE56" s="80"/>
      <c r="DSF56" s="80"/>
      <c r="DSG56" s="80"/>
      <c r="DSH56" s="80"/>
      <c r="DSI56" s="80"/>
      <c r="DSJ56" s="80"/>
      <c r="DSK56" s="80"/>
      <c r="DSL56" s="80"/>
      <c r="DSM56" s="80"/>
      <c r="DSN56" s="80"/>
      <c r="DSO56" s="80"/>
      <c r="DSP56" s="80"/>
      <c r="DSQ56" s="80"/>
      <c r="DSR56" s="80"/>
      <c r="DSS56" s="80"/>
      <c r="DST56" s="80"/>
      <c r="DSU56" s="80"/>
      <c r="DSV56" s="80"/>
      <c r="DSW56" s="80"/>
      <c r="DSX56" s="80"/>
      <c r="DSY56" s="80"/>
      <c r="DSZ56" s="80"/>
      <c r="DTA56" s="80"/>
      <c r="DTB56" s="80"/>
      <c r="DTC56" s="80"/>
      <c r="DTD56" s="80"/>
      <c r="DTE56" s="80"/>
      <c r="DTF56" s="80"/>
      <c r="DTG56" s="80"/>
      <c r="DTH56" s="80"/>
      <c r="DTI56" s="80"/>
      <c r="DTJ56" s="80"/>
      <c r="DTK56" s="80"/>
      <c r="DTL56" s="80"/>
      <c r="DTM56" s="80"/>
      <c r="DTN56" s="80"/>
      <c r="DTO56" s="80"/>
      <c r="DTP56" s="80"/>
      <c r="DTQ56" s="80"/>
      <c r="DTR56" s="80"/>
      <c r="DTS56" s="80"/>
      <c r="DTT56" s="80"/>
      <c r="DTU56" s="80"/>
      <c r="DTV56" s="80"/>
      <c r="DTW56" s="80"/>
      <c r="DTX56" s="80"/>
      <c r="DTY56" s="80"/>
      <c r="DTZ56" s="80"/>
      <c r="DUA56" s="80"/>
      <c r="DUB56" s="80"/>
      <c r="DUC56" s="80"/>
      <c r="DUD56" s="80"/>
      <c r="DUE56" s="80"/>
      <c r="DUF56" s="80"/>
      <c r="DUG56" s="80"/>
      <c r="DUH56" s="80"/>
      <c r="DUI56" s="80"/>
      <c r="DUJ56" s="80"/>
      <c r="DUK56" s="80"/>
      <c r="DUL56" s="80"/>
      <c r="DUM56" s="80"/>
      <c r="DUN56" s="80"/>
      <c r="DUO56" s="80"/>
      <c r="DUP56" s="80"/>
      <c r="DUQ56" s="80"/>
      <c r="DUR56" s="80"/>
      <c r="DUS56" s="80"/>
      <c r="DUT56" s="80"/>
      <c r="DUU56" s="80"/>
      <c r="DUV56" s="80"/>
      <c r="DUW56" s="80"/>
      <c r="DUX56" s="80"/>
      <c r="DUY56" s="80"/>
      <c r="DUZ56" s="80"/>
      <c r="DVA56" s="80"/>
      <c r="DVB56" s="80"/>
      <c r="DVC56" s="80"/>
      <c r="DVD56" s="80"/>
      <c r="DVE56" s="80"/>
      <c r="DVF56" s="80"/>
      <c r="DVG56" s="80"/>
      <c r="DVH56" s="80"/>
      <c r="DVI56" s="80"/>
      <c r="DVJ56" s="80"/>
      <c r="DVK56" s="80"/>
      <c r="DVL56" s="80"/>
      <c r="DVM56" s="80"/>
      <c r="DVN56" s="80"/>
      <c r="DVO56" s="80"/>
      <c r="DVP56" s="80"/>
      <c r="DVQ56" s="80"/>
      <c r="DVR56" s="80"/>
      <c r="DVS56" s="80"/>
      <c r="DVT56" s="80"/>
      <c r="DVU56" s="80"/>
      <c r="DVV56" s="80"/>
      <c r="DVW56" s="80"/>
      <c r="DVX56" s="80"/>
      <c r="DVY56" s="80"/>
      <c r="DVZ56" s="80"/>
      <c r="DWA56" s="80"/>
      <c r="DWB56" s="80"/>
      <c r="DWC56" s="80"/>
      <c r="DWD56" s="80"/>
      <c r="DWE56" s="80"/>
      <c r="DWF56" s="80"/>
      <c r="DWG56" s="80"/>
      <c r="DWH56" s="80"/>
      <c r="DWI56" s="80"/>
      <c r="DWJ56" s="80"/>
      <c r="DWK56" s="80"/>
      <c r="DWL56" s="80"/>
      <c r="DWM56" s="80"/>
      <c r="DWN56" s="80"/>
      <c r="DWO56" s="80"/>
      <c r="DWP56" s="80"/>
      <c r="DWQ56" s="80"/>
      <c r="DWR56" s="80"/>
      <c r="DWS56" s="80"/>
      <c r="DWT56" s="80"/>
      <c r="DWU56" s="80"/>
      <c r="DWV56" s="80"/>
      <c r="DWW56" s="80"/>
      <c r="DWX56" s="80"/>
      <c r="DWY56" s="80"/>
      <c r="DWZ56" s="80"/>
      <c r="DXA56" s="80"/>
      <c r="DXB56" s="80"/>
      <c r="DXC56" s="80"/>
      <c r="DXD56" s="80"/>
      <c r="DXE56" s="80"/>
      <c r="DXF56" s="80"/>
      <c r="DXG56" s="80"/>
      <c r="DXH56" s="80"/>
      <c r="DXI56" s="80"/>
      <c r="DXJ56" s="80"/>
      <c r="DXK56" s="80"/>
      <c r="DXL56" s="80"/>
      <c r="DXM56" s="80"/>
      <c r="DXN56" s="80"/>
      <c r="DXO56" s="80"/>
      <c r="DXP56" s="80"/>
      <c r="DXQ56" s="80"/>
      <c r="DXR56" s="80"/>
      <c r="DXS56" s="80"/>
      <c r="DXT56" s="80"/>
      <c r="DXU56" s="80"/>
      <c r="DXV56" s="80"/>
      <c r="DXW56" s="80"/>
      <c r="DXX56" s="80"/>
      <c r="DXY56" s="80"/>
      <c r="DXZ56" s="80"/>
      <c r="DYA56" s="80"/>
      <c r="DYB56" s="80"/>
      <c r="DYC56" s="80"/>
      <c r="DYD56" s="80"/>
      <c r="DYE56" s="80"/>
      <c r="DYF56" s="80"/>
      <c r="DYG56" s="80"/>
      <c r="DYH56" s="80"/>
      <c r="DYI56" s="80"/>
      <c r="DYJ56" s="80"/>
      <c r="DYK56" s="80"/>
      <c r="DYL56" s="80"/>
      <c r="DYM56" s="80"/>
      <c r="DYN56" s="80"/>
      <c r="DYO56" s="80"/>
      <c r="DYP56" s="80"/>
      <c r="DYQ56" s="80"/>
      <c r="DYR56" s="80"/>
      <c r="DYS56" s="80"/>
      <c r="DYT56" s="80"/>
      <c r="DYU56" s="80"/>
      <c r="DYV56" s="80"/>
      <c r="DYW56" s="80"/>
      <c r="DYX56" s="80"/>
      <c r="DYY56" s="80"/>
      <c r="DYZ56" s="80"/>
      <c r="DZA56" s="80"/>
      <c r="DZB56" s="80"/>
      <c r="DZC56" s="80"/>
      <c r="DZD56" s="80"/>
      <c r="DZE56" s="80"/>
      <c r="DZF56" s="80"/>
      <c r="DZG56" s="80"/>
      <c r="DZH56" s="80"/>
      <c r="DZI56" s="80"/>
      <c r="DZJ56" s="80"/>
      <c r="DZK56" s="80"/>
      <c r="DZL56" s="80"/>
      <c r="DZM56" s="80"/>
      <c r="DZN56" s="80"/>
      <c r="DZO56" s="80"/>
      <c r="DZP56" s="80"/>
      <c r="DZQ56" s="80"/>
      <c r="DZR56" s="80"/>
      <c r="DZS56" s="80"/>
      <c r="DZT56" s="80"/>
      <c r="DZU56" s="80"/>
      <c r="DZV56" s="80"/>
      <c r="DZW56" s="80"/>
      <c r="DZX56" s="80"/>
      <c r="DZY56" s="80"/>
      <c r="DZZ56" s="80"/>
      <c r="EAA56" s="80"/>
      <c r="EAB56" s="80"/>
      <c r="EAC56" s="80"/>
      <c r="EAD56" s="80"/>
      <c r="EAE56" s="80"/>
      <c r="EAF56" s="80"/>
      <c r="EAG56" s="80"/>
      <c r="EAH56" s="80"/>
      <c r="EAI56" s="80"/>
      <c r="EAJ56" s="80"/>
      <c r="EAK56" s="80"/>
      <c r="EAL56" s="80"/>
      <c r="EAM56" s="80"/>
      <c r="EAN56" s="80"/>
      <c r="EAO56" s="80"/>
      <c r="EAP56" s="80"/>
      <c r="EAQ56" s="80"/>
      <c r="EAR56" s="80"/>
      <c r="EAS56" s="80"/>
      <c r="EAT56" s="80"/>
      <c r="EAU56" s="80"/>
      <c r="EAV56" s="80"/>
      <c r="EAW56" s="80"/>
      <c r="EAX56" s="80"/>
      <c r="EAY56" s="80"/>
      <c r="EAZ56" s="80"/>
      <c r="EBA56" s="80"/>
      <c r="EBB56" s="80"/>
      <c r="EBC56" s="80"/>
      <c r="EBD56" s="80"/>
      <c r="EBE56" s="80"/>
      <c r="EBF56" s="80"/>
      <c r="EBG56" s="80"/>
      <c r="EBH56" s="80"/>
      <c r="EBI56" s="80"/>
      <c r="EBJ56" s="80"/>
      <c r="EBK56" s="80"/>
      <c r="EBL56" s="80"/>
      <c r="EBM56" s="80"/>
      <c r="EBN56" s="80"/>
      <c r="EBO56" s="80"/>
      <c r="EBP56" s="80"/>
      <c r="EBQ56" s="80"/>
      <c r="EBR56" s="80"/>
      <c r="EBS56" s="80"/>
      <c r="EBT56" s="80"/>
      <c r="EBU56" s="80"/>
      <c r="EBV56" s="80"/>
      <c r="EBW56" s="80"/>
      <c r="EBX56" s="80"/>
      <c r="EBY56" s="80"/>
      <c r="EBZ56" s="80"/>
      <c r="ECA56" s="80"/>
      <c r="ECB56" s="80"/>
      <c r="ECC56" s="80"/>
      <c r="ECD56" s="80"/>
      <c r="ECE56" s="80"/>
      <c r="ECF56" s="80"/>
      <c r="ECG56" s="80"/>
      <c r="ECH56" s="80"/>
      <c r="ECI56" s="80"/>
      <c r="ECJ56" s="80"/>
      <c r="ECK56" s="80"/>
      <c r="ECL56" s="80"/>
      <c r="ECM56" s="80"/>
      <c r="ECN56" s="80"/>
      <c r="ECO56" s="80"/>
      <c r="ECP56" s="80"/>
      <c r="ECQ56" s="80"/>
      <c r="ECR56" s="80"/>
      <c r="ECS56" s="80"/>
      <c r="ECT56" s="80"/>
      <c r="ECU56" s="80"/>
      <c r="ECV56" s="80"/>
      <c r="ECW56" s="80"/>
      <c r="ECX56" s="80"/>
      <c r="ECY56" s="80"/>
      <c r="ECZ56" s="80"/>
      <c r="EDA56" s="80"/>
      <c r="EDB56" s="80"/>
      <c r="EDC56" s="80"/>
      <c r="EDD56" s="80"/>
      <c r="EDE56" s="80"/>
      <c r="EDF56" s="80"/>
      <c r="EDG56" s="80"/>
      <c r="EDH56" s="80"/>
      <c r="EDI56" s="80"/>
      <c r="EDJ56" s="80"/>
      <c r="EDK56" s="80"/>
      <c r="EDL56" s="80"/>
      <c r="EDM56" s="80"/>
      <c r="EDN56" s="80"/>
      <c r="EDO56" s="80"/>
      <c r="EDP56" s="80"/>
      <c r="EDQ56" s="80"/>
      <c r="EDR56" s="80"/>
      <c r="EDS56" s="80"/>
      <c r="EDT56" s="80"/>
      <c r="EDU56" s="80"/>
      <c r="EDV56" s="80"/>
      <c r="EDW56" s="80"/>
      <c r="EDX56" s="80"/>
      <c r="EDY56" s="80"/>
      <c r="EDZ56" s="80"/>
      <c r="EEA56" s="80"/>
      <c r="EEB56" s="80"/>
      <c r="EEC56" s="80"/>
      <c r="EED56" s="80"/>
      <c r="EEE56" s="80"/>
      <c r="EEF56" s="80"/>
      <c r="EEG56" s="80"/>
      <c r="EEH56" s="80"/>
      <c r="EEI56" s="80"/>
      <c r="EEJ56" s="80"/>
      <c r="EEK56" s="80"/>
      <c r="EEL56" s="80"/>
      <c r="EEM56" s="80"/>
      <c r="EEN56" s="80"/>
      <c r="EEO56" s="80"/>
      <c r="EEP56" s="80"/>
      <c r="EEQ56" s="80"/>
      <c r="EER56" s="80"/>
      <c r="EES56" s="80"/>
      <c r="EET56" s="80"/>
      <c r="EEU56" s="80"/>
      <c r="EEV56" s="80"/>
      <c r="EEW56" s="80"/>
      <c r="EEX56" s="80"/>
      <c r="EEY56" s="80"/>
      <c r="EEZ56" s="80"/>
      <c r="EFA56" s="80"/>
      <c r="EFB56" s="80"/>
      <c r="EFC56" s="80"/>
      <c r="EFD56" s="80"/>
      <c r="EFE56" s="80"/>
      <c r="EFF56" s="80"/>
      <c r="EFG56" s="80"/>
      <c r="EFH56" s="80"/>
      <c r="EFI56" s="80"/>
      <c r="EFJ56" s="80"/>
      <c r="EFK56" s="80"/>
      <c r="EFL56" s="80"/>
      <c r="EFM56" s="80"/>
      <c r="EFN56" s="80"/>
      <c r="EFO56" s="80"/>
      <c r="EFP56" s="80"/>
      <c r="EFQ56" s="80"/>
      <c r="EFR56" s="80"/>
      <c r="EFS56" s="80"/>
      <c r="EFT56" s="80"/>
      <c r="EFU56" s="80"/>
      <c r="EFV56" s="80"/>
      <c r="EFW56" s="80"/>
      <c r="EFX56" s="80"/>
      <c r="EFY56" s="80"/>
      <c r="EFZ56" s="80"/>
      <c r="EGA56" s="80"/>
      <c r="EGB56" s="80"/>
      <c r="EGC56" s="80"/>
      <c r="EGD56" s="80"/>
      <c r="EGE56" s="80"/>
      <c r="EGF56" s="80"/>
      <c r="EGG56" s="80"/>
      <c r="EGH56" s="80"/>
      <c r="EGI56" s="80"/>
      <c r="EGJ56" s="80"/>
      <c r="EGK56" s="80"/>
      <c r="EGL56" s="80"/>
      <c r="EGM56" s="80"/>
      <c r="EGN56" s="80"/>
      <c r="EGO56" s="80"/>
      <c r="EGP56" s="80"/>
      <c r="EGQ56" s="80"/>
      <c r="EGR56" s="80"/>
      <c r="EGS56" s="80"/>
      <c r="EGT56" s="80"/>
      <c r="EGU56" s="80"/>
      <c r="EGV56" s="80"/>
      <c r="EGW56" s="80"/>
      <c r="EGX56" s="80"/>
      <c r="EGY56" s="80"/>
      <c r="EGZ56" s="80"/>
      <c r="EHA56" s="80"/>
      <c r="EHB56" s="80"/>
      <c r="EHC56" s="80"/>
      <c r="EHD56" s="80"/>
      <c r="EHE56" s="80"/>
      <c r="EHF56" s="80"/>
      <c r="EHG56" s="80"/>
      <c r="EHH56" s="80"/>
      <c r="EHI56" s="80"/>
      <c r="EHJ56" s="80"/>
      <c r="EHK56" s="80"/>
      <c r="EHL56" s="80"/>
      <c r="EHM56" s="80"/>
      <c r="EHN56" s="80"/>
      <c r="EHO56" s="80"/>
      <c r="EHP56" s="80"/>
      <c r="EHQ56" s="80"/>
      <c r="EHR56" s="80"/>
      <c r="EHS56" s="80"/>
      <c r="EHT56" s="80"/>
      <c r="EHU56" s="80"/>
      <c r="EHV56" s="80"/>
      <c r="EHW56" s="80"/>
      <c r="EHX56" s="80"/>
      <c r="EHY56" s="80"/>
      <c r="EHZ56" s="80"/>
      <c r="EIA56" s="80"/>
      <c r="EIB56" s="80"/>
      <c r="EIC56" s="80"/>
      <c r="EID56" s="80"/>
      <c r="EIE56" s="80"/>
      <c r="EIF56" s="80"/>
      <c r="EIG56" s="80"/>
      <c r="EIH56" s="80"/>
      <c r="EII56" s="80"/>
      <c r="EIJ56" s="80"/>
      <c r="EIK56" s="80"/>
      <c r="EIL56" s="80"/>
      <c r="EIM56" s="80"/>
      <c r="EIN56" s="80"/>
      <c r="EIO56" s="80"/>
      <c r="EIP56" s="80"/>
      <c r="EIQ56" s="80"/>
      <c r="EIR56" s="80"/>
      <c r="EIS56" s="80"/>
      <c r="EIT56" s="80"/>
      <c r="EIU56" s="80"/>
      <c r="EIV56" s="80"/>
      <c r="EIW56" s="80"/>
      <c r="EIX56" s="80"/>
      <c r="EIY56" s="80"/>
      <c r="EIZ56" s="80"/>
      <c r="EJA56" s="80"/>
      <c r="EJB56" s="80"/>
      <c r="EJC56" s="80"/>
      <c r="EJD56" s="80"/>
      <c r="EJE56" s="80"/>
      <c r="EJF56" s="80"/>
      <c r="EJG56" s="80"/>
      <c r="EJH56" s="80"/>
      <c r="EJI56" s="80"/>
      <c r="EJJ56" s="80"/>
      <c r="EJK56" s="80"/>
      <c r="EJL56" s="80"/>
      <c r="EJM56" s="80"/>
      <c r="EJN56" s="80"/>
      <c r="EJO56" s="80"/>
      <c r="EJP56" s="80"/>
      <c r="EJQ56" s="80"/>
      <c r="EJR56" s="80"/>
      <c r="EJS56" s="80"/>
      <c r="EJT56" s="80"/>
      <c r="EJU56" s="80"/>
      <c r="EJV56" s="80"/>
      <c r="EJW56" s="80"/>
      <c r="EJX56" s="80"/>
      <c r="EJY56" s="80"/>
      <c r="EJZ56" s="80"/>
      <c r="EKA56" s="80"/>
      <c r="EKB56" s="80"/>
      <c r="EKC56" s="80"/>
      <c r="EKD56" s="80"/>
      <c r="EKE56" s="80"/>
      <c r="EKF56" s="80"/>
      <c r="EKG56" s="80"/>
      <c r="EKH56" s="80"/>
      <c r="EKI56" s="80"/>
      <c r="EKJ56" s="80"/>
      <c r="EKK56" s="80"/>
      <c r="EKL56" s="80"/>
      <c r="EKM56" s="80"/>
      <c r="EKN56" s="80"/>
      <c r="EKO56" s="80"/>
      <c r="EKP56" s="80"/>
      <c r="EKQ56" s="80"/>
      <c r="EKR56" s="80"/>
      <c r="EKS56" s="80"/>
      <c r="EKT56" s="80"/>
      <c r="EKU56" s="80"/>
      <c r="EKV56" s="80"/>
      <c r="EKW56" s="80"/>
      <c r="EKX56" s="80"/>
      <c r="EKY56" s="80"/>
      <c r="EKZ56" s="80"/>
      <c r="ELA56" s="80"/>
      <c r="ELB56" s="80"/>
      <c r="ELC56" s="80"/>
      <c r="ELD56" s="80"/>
      <c r="ELE56" s="80"/>
      <c r="ELF56" s="80"/>
      <c r="ELG56" s="80"/>
      <c r="ELH56" s="80"/>
      <c r="ELI56" s="80"/>
      <c r="ELJ56" s="80"/>
      <c r="ELK56" s="80"/>
      <c r="ELL56" s="80"/>
      <c r="ELM56" s="80"/>
      <c r="ELN56" s="80"/>
      <c r="ELO56" s="80"/>
      <c r="ELP56" s="80"/>
      <c r="ELQ56" s="80"/>
      <c r="ELR56" s="80"/>
      <c r="ELS56" s="80"/>
      <c r="ELT56" s="80"/>
      <c r="ELU56" s="80"/>
      <c r="ELV56" s="80"/>
      <c r="ELW56" s="80"/>
      <c r="ELX56" s="80"/>
      <c r="ELY56" s="80"/>
      <c r="ELZ56" s="80"/>
      <c r="EMA56" s="80"/>
      <c r="EMB56" s="80"/>
      <c r="EMC56" s="80"/>
      <c r="EMD56" s="80"/>
      <c r="EME56" s="80"/>
      <c r="EMF56" s="80"/>
      <c r="EMG56" s="80"/>
      <c r="EMH56" s="80"/>
      <c r="EMI56" s="80"/>
      <c r="EMJ56" s="80"/>
      <c r="EMK56" s="80"/>
      <c r="EML56" s="80"/>
      <c r="EMM56" s="80"/>
      <c r="EMN56" s="80"/>
      <c r="EMO56" s="80"/>
      <c r="EMP56" s="80"/>
      <c r="EMQ56" s="80"/>
      <c r="EMR56" s="80"/>
      <c r="EMS56" s="80"/>
      <c r="EMT56" s="80"/>
      <c r="EMU56" s="80"/>
      <c r="EMV56" s="80"/>
      <c r="EMW56" s="80"/>
      <c r="EMX56" s="80"/>
      <c r="EMY56" s="80"/>
      <c r="EMZ56" s="80"/>
      <c r="ENA56" s="80"/>
      <c r="ENB56" s="80"/>
      <c r="ENC56" s="80"/>
      <c r="END56" s="80"/>
      <c r="ENE56" s="80"/>
      <c r="ENF56" s="80"/>
      <c r="ENG56" s="80"/>
      <c r="ENH56" s="80"/>
      <c r="ENI56" s="80"/>
      <c r="ENJ56" s="80"/>
      <c r="ENK56" s="80"/>
      <c r="ENL56" s="80"/>
      <c r="ENM56" s="80"/>
      <c r="ENN56" s="80"/>
      <c r="ENO56" s="80"/>
      <c r="ENP56" s="80"/>
      <c r="ENQ56" s="80"/>
      <c r="ENR56" s="80"/>
      <c r="ENS56" s="80"/>
      <c r="ENT56" s="80"/>
      <c r="ENU56" s="80"/>
      <c r="ENV56" s="80"/>
      <c r="ENW56" s="80"/>
      <c r="ENX56" s="80"/>
      <c r="ENY56" s="80"/>
      <c r="ENZ56" s="80"/>
      <c r="EOA56" s="80"/>
      <c r="EOB56" s="80"/>
      <c r="EOC56" s="80"/>
      <c r="EOD56" s="80"/>
      <c r="EOE56" s="80"/>
      <c r="EOF56" s="80"/>
      <c r="EOG56" s="80"/>
      <c r="EOH56" s="80"/>
      <c r="EOI56" s="80"/>
      <c r="EOJ56" s="80"/>
      <c r="EOK56" s="80"/>
      <c r="EOL56" s="80"/>
      <c r="EOM56" s="80"/>
      <c r="EON56" s="80"/>
      <c r="EOO56" s="80"/>
      <c r="EOP56" s="80"/>
      <c r="EOQ56" s="80"/>
      <c r="EOR56" s="80"/>
      <c r="EOS56" s="80"/>
      <c r="EOT56" s="80"/>
      <c r="EOU56" s="80"/>
      <c r="EOV56" s="80"/>
      <c r="EOW56" s="80"/>
      <c r="EOX56" s="80"/>
      <c r="EOY56" s="80"/>
      <c r="EOZ56" s="80"/>
      <c r="EPA56" s="80"/>
      <c r="EPB56" s="80"/>
      <c r="EPC56" s="80"/>
      <c r="EPD56" s="80"/>
      <c r="EPE56" s="80"/>
      <c r="EPF56" s="80"/>
      <c r="EPG56" s="80"/>
      <c r="EPH56" s="80"/>
      <c r="EPI56" s="80"/>
      <c r="EPJ56" s="80"/>
      <c r="EPK56" s="80"/>
      <c r="EPL56" s="80"/>
      <c r="EPM56" s="80"/>
      <c r="EPN56" s="80"/>
      <c r="EPO56" s="80"/>
      <c r="EPP56" s="80"/>
      <c r="EPQ56" s="80"/>
      <c r="EPR56" s="80"/>
      <c r="EPS56" s="80"/>
      <c r="EPT56" s="80"/>
      <c r="EPU56" s="80"/>
      <c r="EPV56" s="80"/>
      <c r="EPW56" s="80"/>
      <c r="EPX56" s="80"/>
      <c r="EPY56" s="80"/>
      <c r="EPZ56" s="80"/>
      <c r="EQA56" s="80"/>
      <c r="EQB56" s="80"/>
      <c r="EQC56" s="80"/>
      <c r="EQD56" s="80"/>
      <c r="EQE56" s="80"/>
      <c r="EQF56" s="80"/>
      <c r="EQG56" s="80"/>
      <c r="EQH56" s="80"/>
      <c r="EQI56" s="80"/>
      <c r="EQJ56" s="80"/>
      <c r="EQK56" s="80"/>
      <c r="EQL56" s="80"/>
      <c r="EQM56" s="80"/>
      <c r="EQN56" s="80"/>
      <c r="EQO56" s="80"/>
      <c r="EQP56" s="80"/>
      <c r="EQQ56" s="80"/>
      <c r="EQR56" s="80"/>
      <c r="EQS56" s="80"/>
      <c r="EQT56" s="80"/>
      <c r="EQU56" s="80"/>
      <c r="EQV56" s="80"/>
      <c r="EQW56" s="80"/>
      <c r="EQX56" s="80"/>
      <c r="EQY56" s="80"/>
      <c r="EQZ56" s="80"/>
      <c r="ERA56" s="80"/>
      <c r="ERB56" s="80"/>
      <c r="ERC56" s="80"/>
      <c r="ERD56" s="80"/>
      <c r="ERE56" s="80"/>
      <c r="ERF56" s="80"/>
      <c r="ERG56" s="80"/>
      <c r="ERH56" s="80"/>
      <c r="ERI56" s="80"/>
      <c r="ERJ56" s="80"/>
      <c r="ERK56" s="80"/>
      <c r="ERL56" s="80"/>
      <c r="ERM56" s="80"/>
      <c r="ERN56" s="80"/>
      <c r="ERO56" s="80"/>
      <c r="ERP56" s="80"/>
      <c r="ERQ56" s="80"/>
      <c r="ERR56" s="80"/>
      <c r="ERS56" s="80"/>
      <c r="ERT56" s="80"/>
      <c r="ERU56" s="80"/>
      <c r="ERV56" s="80"/>
      <c r="ERW56" s="80"/>
      <c r="ERX56" s="80"/>
      <c r="ERY56" s="80"/>
      <c r="ERZ56" s="80"/>
      <c r="ESA56" s="80"/>
      <c r="ESB56" s="80"/>
      <c r="ESC56" s="80"/>
      <c r="ESD56" s="80"/>
      <c r="ESE56" s="80"/>
      <c r="ESF56" s="80"/>
      <c r="ESG56" s="80"/>
      <c r="ESH56" s="80"/>
      <c r="ESI56" s="80"/>
      <c r="ESJ56" s="80"/>
      <c r="ESK56" s="80"/>
      <c r="ESL56" s="80"/>
      <c r="ESM56" s="80"/>
      <c r="ESN56" s="80"/>
      <c r="ESO56" s="80"/>
      <c r="ESP56" s="80"/>
      <c r="ESQ56" s="80"/>
      <c r="ESR56" s="80"/>
      <c r="ESS56" s="80"/>
      <c r="EST56" s="80"/>
      <c r="ESU56" s="80"/>
      <c r="ESV56" s="80"/>
      <c r="ESW56" s="80"/>
      <c r="ESX56" s="80"/>
      <c r="ESY56" s="80"/>
      <c r="ESZ56" s="80"/>
      <c r="ETA56" s="80"/>
      <c r="ETB56" s="80"/>
      <c r="ETC56" s="80"/>
      <c r="ETD56" s="80"/>
      <c r="ETE56" s="80"/>
      <c r="ETF56" s="80"/>
      <c r="ETG56" s="80"/>
      <c r="ETH56" s="80"/>
      <c r="ETI56" s="80"/>
      <c r="ETJ56" s="80"/>
      <c r="ETK56" s="80"/>
      <c r="ETL56" s="80"/>
      <c r="ETM56" s="80"/>
      <c r="ETN56" s="80"/>
      <c r="ETO56" s="80"/>
      <c r="ETP56" s="80"/>
      <c r="ETQ56" s="80"/>
      <c r="ETR56" s="80"/>
      <c r="ETS56" s="80"/>
      <c r="ETT56" s="80"/>
      <c r="ETU56" s="80"/>
      <c r="ETV56" s="80"/>
      <c r="ETW56" s="80"/>
      <c r="ETX56" s="80"/>
      <c r="ETY56" s="80"/>
      <c r="ETZ56" s="80"/>
      <c r="EUA56" s="80"/>
      <c r="EUB56" s="80"/>
      <c r="EUC56" s="80"/>
      <c r="EUD56" s="80"/>
      <c r="EUE56" s="80"/>
      <c r="EUF56" s="80"/>
      <c r="EUG56" s="80"/>
      <c r="EUH56" s="80"/>
      <c r="EUI56" s="80"/>
      <c r="EUJ56" s="80"/>
      <c r="EUK56" s="80"/>
      <c r="EUL56" s="80"/>
      <c r="EUM56" s="80"/>
      <c r="EUN56" s="80"/>
      <c r="EUO56" s="80"/>
      <c r="EUP56" s="80"/>
      <c r="EUQ56" s="80"/>
      <c r="EUR56" s="80"/>
      <c r="EUS56" s="80"/>
      <c r="EUT56" s="80"/>
      <c r="EUU56" s="80"/>
      <c r="EUV56" s="80"/>
      <c r="EUW56" s="80"/>
      <c r="EUX56" s="80"/>
      <c r="EUY56" s="80"/>
      <c r="EUZ56" s="80"/>
      <c r="EVA56" s="80"/>
      <c r="EVB56" s="80"/>
      <c r="EVC56" s="80"/>
      <c r="EVD56" s="80"/>
      <c r="EVE56" s="80"/>
      <c r="EVF56" s="80"/>
      <c r="EVG56" s="80"/>
      <c r="EVH56" s="80"/>
      <c r="EVI56" s="80"/>
      <c r="EVJ56" s="80"/>
      <c r="EVK56" s="80"/>
      <c r="EVL56" s="80"/>
      <c r="EVM56" s="80"/>
      <c r="EVN56" s="80"/>
      <c r="EVO56" s="80"/>
      <c r="EVP56" s="80"/>
      <c r="EVQ56" s="80"/>
      <c r="EVR56" s="80"/>
      <c r="EVS56" s="80"/>
      <c r="EVT56" s="80"/>
      <c r="EVU56" s="80"/>
      <c r="EVV56" s="80"/>
      <c r="EVW56" s="80"/>
      <c r="EVX56" s="80"/>
      <c r="EVY56" s="80"/>
      <c r="EVZ56" s="80"/>
      <c r="EWA56" s="80"/>
      <c r="EWB56" s="80"/>
      <c r="EWC56" s="80"/>
      <c r="EWD56" s="80"/>
      <c r="EWE56" s="80"/>
      <c r="EWF56" s="80"/>
      <c r="EWG56" s="80"/>
      <c r="EWH56" s="80"/>
      <c r="EWI56" s="80"/>
      <c r="EWJ56" s="80"/>
      <c r="EWK56" s="80"/>
      <c r="EWL56" s="80"/>
      <c r="EWM56" s="80"/>
      <c r="EWN56" s="80"/>
      <c r="EWO56" s="80"/>
      <c r="EWP56" s="80"/>
      <c r="EWQ56" s="80"/>
      <c r="EWR56" s="80"/>
      <c r="EWS56" s="80"/>
      <c r="EWT56" s="80"/>
      <c r="EWU56" s="80"/>
      <c r="EWV56" s="80"/>
      <c r="EWW56" s="80"/>
      <c r="EWX56" s="80"/>
      <c r="EWY56" s="80"/>
      <c r="EWZ56" s="80"/>
      <c r="EXA56" s="80"/>
      <c r="EXB56" s="80"/>
      <c r="EXC56" s="80"/>
      <c r="EXD56" s="80"/>
      <c r="EXE56" s="80"/>
      <c r="EXF56" s="80"/>
      <c r="EXG56" s="80"/>
      <c r="EXH56" s="80"/>
      <c r="EXI56" s="80"/>
      <c r="EXJ56" s="80"/>
      <c r="EXK56" s="80"/>
      <c r="EXL56" s="80"/>
      <c r="EXM56" s="80"/>
      <c r="EXN56" s="80"/>
      <c r="EXO56" s="80"/>
      <c r="EXP56" s="80"/>
      <c r="EXQ56" s="80"/>
      <c r="EXR56" s="80"/>
      <c r="EXS56" s="80"/>
      <c r="EXT56" s="80"/>
      <c r="EXU56" s="80"/>
      <c r="EXV56" s="80"/>
      <c r="EXW56" s="80"/>
      <c r="EXX56" s="80"/>
      <c r="EXY56" s="80"/>
      <c r="EXZ56" s="80"/>
      <c r="EYA56" s="80"/>
      <c r="EYB56" s="80"/>
      <c r="EYC56" s="80"/>
      <c r="EYD56" s="80"/>
      <c r="EYE56" s="80"/>
      <c r="EYF56" s="80"/>
      <c r="EYG56" s="80"/>
      <c r="EYH56" s="80"/>
      <c r="EYI56" s="80"/>
      <c r="EYJ56" s="80"/>
      <c r="EYK56" s="80"/>
      <c r="EYL56" s="80"/>
      <c r="EYM56" s="80"/>
      <c r="EYN56" s="80"/>
      <c r="EYO56" s="80"/>
      <c r="EYP56" s="80"/>
      <c r="EYQ56" s="80"/>
      <c r="EYR56" s="80"/>
      <c r="EYS56" s="80"/>
      <c r="EYT56" s="80"/>
      <c r="EYU56" s="80"/>
      <c r="EYV56" s="80"/>
      <c r="EYW56" s="80"/>
      <c r="EYX56" s="80"/>
      <c r="EYY56" s="80"/>
      <c r="EYZ56" s="80"/>
      <c r="EZA56" s="80"/>
      <c r="EZB56" s="80"/>
      <c r="EZC56" s="80"/>
      <c r="EZD56" s="80"/>
      <c r="EZE56" s="80"/>
      <c r="EZF56" s="80"/>
      <c r="EZG56" s="80"/>
      <c r="EZH56" s="80"/>
      <c r="EZI56" s="80"/>
      <c r="EZJ56" s="80"/>
      <c r="EZK56" s="80"/>
      <c r="EZL56" s="80"/>
      <c r="EZM56" s="80"/>
      <c r="EZN56" s="80"/>
      <c r="EZO56" s="80"/>
      <c r="EZP56" s="80"/>
      <c r="EZQ56" s="80"/>
      <c r="EZR56" s="80"/>
      <c r="EZS56" s="80"/>
      <c r="EZT56" s="80"/>
      <c r="EZU56" s="80"/>
      <c r="EZV56" s="80"/>
      <c r="EZW56" s="80"/>
      <c r="EZX56" s="80"/>
      <c r="EZY56" s="80"/>
      <c r="EZZ56" s="80"/>
      <c r="FAA56" s="80"/>
      <c r="FAB56" s="80"/>
      <c r="FAC56" s="80"/>
      <c r="FAD56" s="80"/>
      <c r="FAE56" s="80"/>
      <c r="FAF56" s="80"/>
      <c r="FAG56" s="80"/>
      <c r="FAH56" s="80"/>
      <c r="FAI56" s="80"/>
      <c r="FAJ56" s="80"/>
      <c r="FAK56" s="80"/>
      <c r="FAL56" s="80"/>
      <c r="FAM56" s="80"/>
      <c r="FAN56" s="80"/>
      <c r="FAO56" s="80"/>
      <c r="FAP56" s="80"/>
      <c r="FAQ56" s="80"/>
      <c r="FAR56" s="80"/>
      <c r="FAS56" s="80"/>
      <c r="FAT56" s="80"/>
      <c r="FAU56" s="80"/>
      <c r="FAV56" s="80"/>
      <c r="FAW56" s="80"/>
      <c r="FAX56" s="80"/>
      <c r="FAY56" s="80"/>
      <c r="FAZ56" s="80"/>
      <c r="FBA56" s="80"/>
      <c r="FBB56" s="80"/>
      <c r="FBC56" s="80"/>
      <c r="FBD56" s="80"/>
      <c r="FBE56" s="80"/>
      <c r="FBF56" s="80"/>
      <c r="FBG56" s="80"/>
      <c r="FBH56" s="80"/>
      <c r="FBI56" s="80"/>
      <c r="FBJ56" s="80"/>
      <c r="FBK56" s="80"/>
      <c r="FBL56" s="80"/>
      <c r="FBM56" s="80"/>
      <c r="FBN56" s="80"/>
      <c r="FBO56" s="80"/>
      <c r="FBP56" s="80"/>
      <c r="FBQ56" s="80"/>
      <c r="FBR56" s="80"/>
      <c r="FBS56" s="80"/>
      <c r="FBT56" s="80"/>
      <c r="FBU56" s="80"/>
      <c r="FBV56" s="80"/>
      <c r="FBW56" s="80"/>
      <c r="FBX56" s="80"/>
      <c r="FBY56" s="80"/>
      <c r="FBZ56" s="80"/>
      <c r="FCA56" s="80"/>
      <c r="FCB56" s="80"/>
      <c r="FCC56" s="80"/>
      <c r="FCD56" s="80"/>
      <c r="FCE56" s="80"/>
      <c r="FCF56" s="80"/>
      <c r="FCG56" s="80"/>
      <c r="FCH56" s="80"/>
      <c r="FCI56" s="80"/>
      <c r="FCJ56" s="80"/>
      <c r="FCK56" s="80"/>
      <c r="FCL56" s="80"/>
      <c r="FCM56" s="80"/>
      <c r="FCN56" s="80"/>
      <c r="FCO56" s="80"/>
      <c r="FCP56" s="80"/>
      <c r="FCQ56" s="80"/>
      <c r="FCR56" s="80"/>
      <c r="FCS56" s="80"/>
      <c r="FCT56" s="80"/>
      <c r="FCU56" s="80"/>
      <c r="FCV56" s="80"/>
      <c r="FCW56" s="80"/>
      <c r="FCX56" s="80"/>
      <c r="FCY56" s="80"/>
      <c r="FCZ56" s="80"/>
      <c r="FDA56" s="80"/>
      <c r="FDB56" s="80"/>
      <c r="FDC56" s="80"/>
      <c r="FDD56" s="80"/>
      <c r="FDE56" s="80"/>
      <c r="FDF56" s="80"/>
      <c r="FDG56" s="80"/>
      <c r="FDH56" s="80"/>
      <c r="FDI56" s="80"/>
      <c r="FDJ56" s="80"/>
      <c r="FDK56" s="80"/>
      <c r="FDL56" s="80"/>
      <c r="FDM56" s="80"/>
      <c r="FDN56" s="80"/>
      <c r="FDO56" s="80"/>
      <c r="FDP56" s="80"/>
      <c r="FDQ56" s="80"/>
      <c r="FDR56" s="80"/>
      <c r="FDS56" s="80"/>
      <c r="FDT56" s="80"/>
      <c r="FDU56" s="80"/>
      <c r="FDV56" s="80"/>
      <c r="FDW56" s="80"/>
      <c r="FDX56" s="80"/>
      <c r="FDY56" s="80"/>
      <c r="FDZ56" s="80"/>
      <c r="FEA56" s="80"/>
      <c r="FEB56" s="80"/>
      <c r="FEC56" s="80"/>
      <c r="FED56" s="80"/>
      <c r="FEE56" s="80"/>
      <c r="FEF56" s="80"/>
      <c r="FEG56" s="80"/>
      <c r="FEH56" s="80"/>
      <c r="FEI56" s="80"/>
      <c r="FEJ56" s="80"/>
      <c r="FEK56" s="80"/>
      <c r="FEL56" s="80"/>
      <c r="FEM56" s="80"/>
      <c r="FEN56" s="80"/>
      <c r="FEO56" s="80"/>
      <c r="FEP56" s="80"/>
      <c r="FEQ56" s="80"/>
      <c r="FER56" s="80"/>
      <c r="FES56" s="80"/>
      <c r="FET56" s="80"/>
      <c r="FEU56" s="80"/>
      <c r="FEV56" s="80"/>
      <c r="FEW56" s="80"/>
      <c r="FEX56" s="80"/>
      <c r="FEY56" s="80"/>
      <c r="FEZ56" s="80"/>
      <c r="FFA56" s="80"/>
      <c r="FFB56" s="80"/>
      <c r="FFC56" s="80"/>
      <c r="FFD56" s="80"/>
      <c r="FFE56" s="80"/>
      <c r="FFF56" s="80"/>
      <c r="FFG56" s="80"/>
      <c r="FFH56" s="80"/>
      <c r="FFI56" s="80"/>
      <c r="FFJ56" s="80"/>
      <c r="FFK56" s="80"/>
      <c r="FFL56" s="80"/>
      <c r="FFM56" s="80"/>
      <c r="FFN56" s="80"/>
      <c r="FFO56" s="80"/>
      <c r="FFP56" s="80"/>
      <c r="FFQ56" s="80"/>
      <c r="FFR56" s="80"/>
      <c r="FFS56" s="80"/>
      <c r="FFT56" s="80"/>
      <c r="FFU56" s="80"/>
      <c r="FFV56" s="80"/>
      <c r="FFW56" s="80"/>
      <c r="FFX56" s="80"/>
      <c r="FFY56" s="80"/>
      <c r="FFZ56" s="80"/>
      <c r="FGA56" s="80"/>
      <c r="FGB56" s="80"/>
      <c r="FGC56" s="80"/>
      <c r="FGD56" s="80"/>
      <c r="FGE56" s="80"/>
      <c r="FGF56" s="80"/>
      <c r="FGG56" s="80"/>
      <c r="FGH56" s="80"/>
      <c r="FGI56" s="80"/>
      <c r="FGJ56" s="80"/>
      <c r="FGK56" s="80"/>
      <c r="FGL56" s="80"/>
      <c r="FGM56" s="80"/>
      <c r="FGN56" s="80"/>
      <c r="FGO56" s="80"/>
      <c r="FGP56" s="80"/>
      <c r="FGQ56" s="80"/>
      <c r="FGR56" s="80"/>
      <c r="FGS56" s="80"/>
      <c r="FGT56" s="80"/>
      <c r="FGU56" s="80"/>
      <c r="FGV56" s="80"/>
      <c r="FGW56" s="80"/>
      <c r="FGX56" s="80"/>
      <c r="FGY56" s="80"/>
      <c r="FGZ56" s="80"/>
      <c r="FHA56" s="80"/>
      <c r="FHB56" s="80"/>
      <c r="FHC56" s="80"/>
      <c r="FHD56" s="80"/>
      <c r="FHE56" s="80"/>
      <c r="FHF56" s="80"/>
      <c r="FHG56" s="80"/>
      <c r="FHH56" s="80"/>
      <c r="FHI56" s="80"/>
      <c r="FHJ56" s="80"/>
      <c r="FHK56" s="80"/>
      <c r="FHL56" s="80"/>
      <c r="FHM56" s="80"/>
      <c r="FHN56" s="80"/>
      <c r="FHO56" s="80"/>
      <c r="FHP56" s="80"/>
      <c r="FHQ56" s="80"/>
      <c r="FHR56" s="80"/>
      <c r="FHS56" s="80"/>
      <c r="FHT56" s="80"/>
      <c r="FHU56" s="80"/>
      <c r="FHV56" s="80"/>
      <c r="FHW56" s="80"/>
      <c r="FHX56" s="80"/>
      <c r="FHY56" s="80"/>
      <c r="FHZ56" s="80"/>
      <c r="FIA56" s="80"/>
      <c r="FIB56" s="80"/>
      <c r="FIC56" s="80"/>
      <c r="FID56" s="80"/>
      <c r="FIE56" s="80"/>
      <c r="FIF56" s="80"/>
      <c r="FIG56" s="80"/>
      <c r="FIH56" s="80"/>
      <c r="FII56" s="80"/>
      <c r="FIJ56" s="80"/>
      <c r="FIK56" s="80"/>
      <c r="FIL56" s="80"/>
      <c r="FIM56" s="80"/>
      <c r="FIN56" s="80"/>
      <c r="FIO56" s="80"/>
      <c r="FIP56" s="80"/>
      <c r="FIQ56" s="80"/>
      <c r="FIR56" s="80"/>
      <c r="FIS56" s="80"/>
      <c r="FIT56" s="80"/>
      <c r="FIU56" s="80"/>
      <c r="FIV56" s="80"/>
      <c r="FIW56" s="80"/>
      <c r="FIX56" s="80"/>
      <c r="FIY56" s="80"/>
      <c r="FIZ56" s="80"/>
      <c r="FJA56" s="80"/>
      <c r="FJB56" s="80"/>
      <c r="FJC56" s="80"/>
      <c r="FJD56" s="80"/>
      <c r="FJE56" s="80"/>
      <c r="FJF56" s="80"/>
      <c r="FJG56" s="80"/>
      <c r="FJH56" s="80"/>
      <c r="FJI56" s="80"/>
      <c r="FJJ56" s="80"/>
      <c r="FJK56" s="80"/>
      <c r="FJL56" s="80"/>
      <c r="FJM56" s="80"/>
      <c r="FJN56" s="80"/>
      <c r="FJO56" s="80"/>
      <c r="FJP56" s="80"/>
      <c r="FJQ56" s="80"/>
      <c r="FJR56" s="80"/>
      <c r="FJS56" s="80"/>
      <c r="FJT56" s="80"/>
      <c r="FJU56" s="80"/>
      <c r="FJV56" s="80"/>
      <c r="FJW56" s="80"/>
      <c r="FJX56" s="80"/>
      <c r="FJY56" s="80"/>
      <c r="FJZ56" s="80"/>
      <c r="FKA56" s="80"/>
      <c r="FKB56" s="80"/>
      <c r="FKC56" s="80"/>
      <c r="FKD56" s="80"/>
      <c r="FKE56" s="80"/>
      <c r="FKF56" s="80"/>
      <c r="FKG56" s="80"/>
      <c r="FKH56" s="80"/>
      <c r="FKI56" s="80"/>
      <c r="FKJ56" s="80"/>
      <c r="FKK56" s="80"/>
      <c r="FKL56" s="80"/>
      <c r="FKM56" s="80"/>
      <c r="FKN56" s="80"/>
      <c r="FKO56" s="80"/>
      <c r="FKP56" s="80"/>
      <c r="FKQ56" s="80"/>
      <c r="FKR56" s="80"/>
      <c r="FKS56" s="80"/>
      <c r="FKT56" s="80"/>
      <c r="FKU56" s="80"/>
      <c r="FKV56" s="80"/>
      <c r="FKW56" s="80"/>
      <c r="FKX56" s="80"/>
      <c r="FKY56" s="80"/>
      <c r="FKZ56" s="80"/>
      <c r="FLA56" s="80"/>
      <c r="FLB56" s="80"/>
      <c r="FLC56" s="80"/>
      <c r="FLD56" s="80"/>
      <c r="FLE56" s="80"/>
      <c r="FLF56" s="80"/>
      <c r="FLG56" s="80"/>
      <c r="FLH56" s="80"/>
      <c r="FLI56" s="80"/>
      <c r="FLJ56" s="80"/>
      <c r="FLK56" s="80"/>
      <c r="FLL56" s="80"/>
      <c r="FLM56" s="80"/>
      <c r="FLN56" s="80"/>
      <c r="FLO56" s="80"/>
      <c r="FLP56" s="80"/>
      <c r="FLQ56" s="80"/>
      <c r="FLR56" s="80"/>
      <c r="FLS56" s="80"/>
      <c r="FLT56" s="80"/>
      <c r="FLU56" s="80"/>
      <c r="FLV56" s="80"/>
      <c r="FLW56" s="80"/>
      <c r="FLX56" s="80"/>
      <c r="FLY56" s="80"/>
      <c r="FLZ56" s="80"/>
      <c r="FMA56" s="80"/>
      <c r="FMB56" s="80"/>
      <c r="FMC56" s="80"/>
      <c r="FMD56" s="80"/>
      <c r="FME56" s="80"/>
      <c r="FMF56" s="80"/>
      <c r="FMG56" s="80"/>
      <c r="FMH56" s="80"/>
      <c r="FMI56" s="80"/>
      <c r="FMJ56" s="80"/>
      <c r="FMK56" s="80"/>
      <c r="FML56" s="80"/>
      <c r="FMM56" s="80"/>
      <c r="FMN56" s="80"/>
      <c r="FMO56" s="80"/>
      <c r="FMP56" s="80"/>
      <c r="FMQ56" s="80"/>
      <c r="FMR56" s="80"/>
      <c r="FMS56" s="80"/>
      <c r="FMT56" s="80"/>
      <c r="FMU56" s="80"/>
      <c r="FMV56" s="80"/>
      <c r="FMW56" s="80"/>
      <c r="FMX56" s="80"/>
      <c r="FMY56" s="80"/>
      <c r="FMZ56" s="80"/>
      <c r="FNA56" s="80"/>
      <c r="FNB56" s="80"/>
      <c r="FNC56" s="80"/>
      <c r="FND56" s="80"/>
      <c r="FNE56" s="80"/>
      <c r="FNF56" s="80"/>
      <c r="FNG56" s="80"/>
      <c r="FNH56" s="80"/>
      <c r="FNI56" s="80"/>
      <c r="FNJ56" s="80"/>
      <c r="FNK56" s="80"/>
      <c r="FNL56" s="80"/>
      <c r="FNM56" s="80"/>
      <c r="FNN56" s="80"/>
      <c r="FNO56" s="80"/>
      <c r="FNP56" s="80"/>
      <c r="FNQ56" s="80"/>
      <c r="FNR56" s="80"/>
      <c r="FNS56" s="80"/>
      <c r="FNT56" s="80"/>
      <c r="FNU56" s="80"/>
      <c r="FNV56" s="80"/>
      <c r="FNW56" s="80"/>
      <c r="FNX56" s="80"/>
      <c r="FNY56" s="80"/>
      <c r="FNZ56" s="80"/>
      <c r="FOA56" s="80"/>
      <c r="FOB56" s="80"/>
      <c r="FOC56" s="80"/>
      <c r="FOD56" s="80"/>
      <c r="FOE56" s="80"/>
      <c r="FOF56" s="80"/>
      <c r="FOG56" s="80"/>
    </row>
    <row r="57" spans="1:4453" s="120" customFormat="1" ht="24" customHeight="1" x14ac:dyDescent="0.25">
      <c r="A57" s="101">
        <v>48</v>
      </c>
      <c r="B57" s="102" t="s">
        <v>54</v>
      </c>
      <c r="C57" s="125">
        <v>1.7</v>
      </c>
      <c r="D57" s="125">
        <v>0.7</v>
      </c>
      <c r="E57" s="125">
        <v>0</v>
      </c>
      <c r="F57" s="126"/>
      <c r="G57" s="127"/>
      <c r="H57" s="127"/>
      <c r="I57" s="128"/>
      <c r="J57" s="126"/>
      <c r="K57" s="127"/>
      <c r="L57" s="127"/>
      <c r="M57" s="128"/>
      <c r="N57" s="126"/>
      <c r="O57" s="127"/>
      <c r="P57" s="127"/>
      <c r="Q57" s="128"/>
      <c r="R57" s="126"/>
      <c r="S57" s="127"/>
      <c r="T57" s="128"/>
      <c r="U57" s="130"/>
      <c r="V57" s="131">
        <f t="shared" si="0"/>
        <v>0</v>
      </c>
      <c r="W57" s="132">
        <f t="shared" si="1"/>
        <v>0</v>
      </c>
      <c r="X57" s="133">
        <f t="shared" si="2"/>
        <v>0</v>
      </c>
      <c r="Y57" s="111">
        <f t="shared" si="3"/>
        <v>0</v>
      </c>
      <c r="Z57" s="112">
        <v>2</v>
      </c>
      <c r="AA57" s="134"/>
      <c r="AB57" s="135"/>
      <c r="AC57" s="115">
        <v>2</v>
      </c>
      <c r="AD57" s="116">
        <v>30</v>
      </c>
      <c r="AE57" s="110">
        <f t="shared" si="9"/>
        <v>0.6</v>
      </c>
      <c r="AF57" s="110">
        <f t="shared" si="10"/>
        <v>0.32666666666666661</v>
      </c>
      <c r="AG57" s="111">
        <f t="shared" si="11"/>
        <v>0.92666666666666653</v>
      </c>
      <c r="AH57" s="117">
        <v>0.93</v>
      </c>
      <c r="AI57" s="117">
        <v>0.05</v>
      </c>
      <c r="AJ57" s="118">
        <f t="shared" si="12"/>
        <v>4.2066666666666661</v>
      </c>
      <c r="AK57" s="119">
        <v>48</v>
      </c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  <c r="EI57" s="80"/>
      <c r="EJ57" s="80"/>
      <c r="EK57" s="80"/>
      <c r="EL57" s="80"/>
      <c r="EM57" s="80"/>
      <c r="EN57" s="80"/>
      <c r="EO57" s="80"/>
      <c r="EP57" s="80"/>
      <c r="EQ57" s="80"/>
      <c r="ER57" s="80"/>
      <c r="ES57" s="80"/>
      <c r="ET57" s="80"/>
      <c r="EU57" s="80"/>
      <c r="EV57" s="80"/>
      <c r="EW57" s="80"/>
      <c r="EX57" s="80"/>
      <c r="EY57" s="80"/>
      <c r="EZ57" s="80"/>
      <c r="FA57" s="80"/>
      <c r="FB57" s="80"/>
      <c r="FC57" s="80"/>
      <c r="FD57" s="80"/>
      <c r="FE57" s="80"/>
      <c r="FF57" s="80"/>
      <c r="FG57" s="80"/>
      <c r="FH57" s="80"/>
      <c r="FI57" s="80"/>
      <c r="FJ57" s="80"/>
      <c r="FK57" s="80"/>
      <c r="FL57" s="80"/>
      <c r="FM57" s="80"/>
      <c r="FN57" s="80"/>
      <c r="FO57" s="80"/>
      <c r="FP57" s="80"/>
      <c r="FQ57" s="80"/>
      <c r="FR57" s="80"/>
      <c r="FS57" s="80"/>
      <c r="FT57" s="80"/>
      <c r="FU57" s="80"/>
      <c r="FV57" s="80"/>
      <c r="FW57" s="80"/>
      <c r="FX57" s="80"/>
      <c r="FY57" s="80"/>
      <c r="FZ57" s="80"/>
      <c r="GA57" s="80"/>
      <c r="GB57" s="80"/>
      <c r="GC57" s="80"/>
      <c r="GD57" s="80"/>
      <c r="GE57" s="80"/>
      <c r="GF57" s="80"/>
      <c r="GG57" s="80"/>
      <c r="GH57" s="80"/>
      <c r="GI57" s="80"/>
      <c r="GJ57" s="80"/>
      <c r="GK57" s="80"/>
      <c r="GL57" s="80"/>
      <c r="GM57" s="80"/>
      <c r="GN57" s="80"/>
      <c r="GO57" s="80"/>
      <c r="GP57" s="80"/>
      <c r="GQ57" s="80"/>
      <c r="GR57" s="80"/>
      <c r="GS57" s="80"/>
      <c r="GT57" s="80"/>
      <c r="GU57" s="80"/>
      <c r="GV57" s="80"/>
      <c r="GW57" s="80"/>
      <c r="GX57" s="80"/>
      <c r="GY57" s="80"/>
      <c r="GZ57" s="80"/>
      <c r="HA57" s="80"/>
      <c r="HB57" s="80"/>
      <c r="HC57" s="80"/>
      <c r="HD57" s="80"/>
      <c r="HE57" s="80"/>
      <c r="HF57" s="80"/>
      <c r="HG57" s="80"/>
      <c r="HH57" s="80"/>
      <c r="HI57" s="80"/>
      <c r="HJ57" s="80"/>
      <c r="HK57" s="80"/>
      <c r="HL57" s="80"/>
      <c r="HM57" s="80"/>
      <c r="HN57" s="80"/>
      <c r="HO57" s="80"/>
      <c r="HP57" s="80"/>
      <c r="HQ57" s="80"/>
      <c r="HR57" s="80"/>
      <c r="HS57" s="80"/>
      <c r="HT57" s="80"/>
      <c r="HU57" s="80"/>
      <c r="HV57" s="80"/>
      <c r="HW57" s="80"/>
      <c r="HX57" s="80"/>
      <c r="HY57" s="80"/>
      <c r="HZ57" s="80"/>
      <c r="IA57" s="80"/>
      <c r="IB57" s="80"/>
      <c r="IC57" s="80"/>
      <c r="ID57" s="80"/>
      <c r="IE57" s="80"/>
      <c r="IF57" s="80"/>
      <c r="IG57" s="80"/>
      <c r="IH57" s="80"/>
      <c r="II57" s="80"/>
      <c r="IJ57" s="80"/>
      <c r="IK57" s="80"/>
      <c r="IL57" s="80"/>
      <c r="IM57" s="80"/>
      <c r="IN57" s="80"/>
      <c r="IO57" s="80"/>
      <c r="IP57" s="80"/>
      <c r="IQ57" s="80"/>
      <c r="IR57" s="80"/>
      <c r="IS57" s="80"/>
      <c r="IT57" s="80"/>
      <c r="IU57" s="80"/>
      <c r="IV57" s="80"/>
      <c r="IW57" s="80"/>
      <c r="IX57" s="80"/>
      <c r="IY57" s="80"/>
      <c r="IZ57" s="80"/>
      <c r="JA57" s="80"/>
      <c r="JB57" s="80"/>
      <c r="JC57" s="80"/>
      <c r="JD57" s="80"/>
      <c r="JE57" s="80"/>
      <c r="JF57" s="80"/>
      <c r="JG57" s="80"/>
      <c r="JH57" s="80"/>
      <c r="JI57" s="80"/>
      <c r="JJ57" s="80"/>
      <c r="JK57" s="80"/>
      <c r="JL57" s="80"/>
      <c r="JM57" s="80"/>
      <c r="JN57" s="80"/>
      <c r="JO57" s="80"/>
      <c r="JP57" s="80"/>
      <c r="JQ57" s="80"/>
      <c r="JR57" s="80"/>
      <c r="JS57" s="80"/>
      <c r="JT57" s="80"/>
      <c r="JU57" s="80"/>
      <c r="JV57" s="80"/>
      <c r="JW57" s="80"/>
      <c r="JX57" s="80"/>
      <c r="JY57" s="80"/>
      <c r="JZ57" s="80"/>
      <c r="KA57" s="80"/>
      <c r="KB57" s="80"/>
      <c r="KC57" s="80"/>
      <c r="KD57" s="80"/>
      <c r="KE57" s="80"/>
      <c r="KF57" s="80"/>
      <c r="KG57" s="80"/>
      <c r="KH57" s="80"/>
      <c r="KI57" s="80"/>
      <c r="KJ57" s="80"/>
      <c r="KK57" s="80"/>
      <c r="KL57" s="80"/>
      <c r="KM57" s="80"/>
      <c r="KN57" s="80"/>
      <c r="KO57" s="80"/>
      <c r="KP57" s="80"/>
      <c r="KQ57" s="80"/>
      <c r="KR57" s="80"/>
      <c r="KS57" s="80"/>
      <c r="KT57" s="80"/>
      <c r="KU57" s="80"/>
      <c r="KV57" s="80"/>
      <c r="KW57" s="80"/>
      <c r="KX57" s="80"/>
      <c r="KY57" s="80"/>
      <c r="KZ57" s="80"/>
      <c r="LA57" s="80"/>
      <c r="LB57" s="80"/>
      <c r="LC57" s="80"/>
      <c r="LD57" s="80"/>
      <c r="LE57" s="80"/>
      <c r="LF57" s="80"/>
      <c r="LG57" s="80"/>
      <c r="LH57" s="80"/>
      <c r="LI57" s="80"/>
      <c r="LJ57" s="80"/>
      <c r="LK57" s="80"/>
      <c r="LL57" s="80"/>
      <c r="LM57" s="80"/>
      <c r="LN57" s="80"/>
      <c r="LO57" s="80"/>
      <c r="LP57" s="80"/>
      <c r="LQ57" s="80"/>
      <c r="LR57" s="80"/>
      <c r="LS57" s="80"/>
      <c r="LT57" s="80"/>
      <c r="LU57" s="80"/>
      <c r="LV57" s="80"/>
      <c r="LW57" s="80"/>
      <c r="LX57" s="80"/>
      <c r="LY57" s="80"/>
      <c r="LZ57" s="80"/>
      <c r="MA57" s="80"/>
      <c r="MB57" s="80"/>
      <c r="MC57" s="80"/>
      <c r="MD57" s="80"/>
      <c r="ME57" s="80"/>
      <c r="MF57" s="80"/>
      <c r="MG57" s="80"/>
      <c r="MH57" s="80"/>
      <c r="MI57" s="80"/>
      <c r="MJ57" s="80"/>
      <c r="MK57" s="80"/>
      <c r="ML57" s="80"/>
      <c r="MM57" s="80"/>
      <c r="MN57" s="80"/>
      <c r="MO57" s="80"/>
      <c r="MP57" s="80"/>
      <c r="MQ57" s="80"/>
      <c r="MR57" s="80"/>
      <c r="MS57" s="80"/>
      <c r="MT57" s="80"/>
      <c r="MU57" s="80"/>
      <c r="MV57" s="80"/>
      <c r="MW57" s="80"/>
      <c r="MX57" s="80"/>
      <c r="MY57" s="80"/>
      <c r="MZ57" s="80"/>
      <c r="NA57" s="80"/>
      <c r="NB57" s="80"/>
      <c r="NC57" s="80"/>
      <c r="ND57" s="80"/>
      <c r="NE57" s="80"/>
      <c r="NF57" s="80"/>
      <c r="NG57" s="80"/>
      <c r="NH57" s="80"/>
      <c r="NI57" s="80"/>
      <c r="NJ57" s="80"/>
      <c r="NK57" s="80"/>
      <c r="NL57" s="80"/>
      <c r="NM57" s="80"/>
      <c r="NN57" s="80"/>
      <c r="NO57" s="80"/>
      <c r="NP57" s="80"/>
      <c r="NQ57" s="80"/>
      <c r="NR57" s="80"/>
      <c r="NS57" s="80"/>
      <c r="NT57" s="80"/>
      <c r="NU57" s="80"/>
      <c r="NV57" s="80"/>
      <c r="NW57" s="80"/>
      <c r="NX57" s="80"/>
      <c r="NY57" s="80"/>
      <c r="NZ57" s="80"/>
      <c r="OA57" s="80"/>
      <c r="OB57" s="80"/>
      <c r="OC57" s="80"/>
      <c r="OD57" s="80"/>
      <c r="OE57" s="80"/>
      <c r="OF57" s="80"/>
      <c r="OG57" s="80"/>
      <c r="OH57" s="80"/>
      <c r="OI57" s="80"/>
      <c r="OJ57" s="80"/>
      <c r="OK57" s="80"/>
      <c r="OL57" s="80"/>
      <c r="OM57" s="80"/>
      <c r="ON57" s="80"/>
      <c r="OO57" s="80"/>
      <c r="OP57" s="80"/>
      <c r="OQ57" s="80"/>
      <c r="OR57" s="80"/>
      <c r="OS57" s="80"/>
      <c r="OT57" s="80"/>
      <c r="OU57" s="80"/>
      <c r="OV57" s="80"/>
      <c r="OW57" s="80"/>
      <c r="OX57" s="80"/>
      <c r="OY57" s="80"/>
      <c r="OZ57" s="80"/>
      <c r="PA57" s="80"/>
      <c r="PB57" s="80"/>
      <c r="PC57" s="80"/>
      <c r="PD57" s="80"/>
      <c r="PE57" s="80"/>
      <c r="PF57" s="80"/>
      <c r="PG57" s="80"/>
      <c r="PH57" s="80"/>
      <c r="PI57" s="80"/>
      <c r="PJ57" s="80"/>
      <c r="PK57" s="80"/>
      <c r="PL57" s="80"/>
      <c r="PM57" s="80"/>
      <c r="PN57" s="80"/>
      <c r="PO57" s="80"/>
      <c r="PP57" s="80"/>
      <c r="PQ57" s="80"/>
      <c r="PR57" s="80"/>
      <c r="PS57" s="80"/>
      <c r="PT57" s="80"/>
      <c r="PU57" s="80"/>
      <c r="PV57" s="80"/>
      <c r="PW57" s="80"/>
      <c r="PX57" s="80"/>
      <c r="PY57" s="80"/>
      <c r="PZ57" s="80"/>
      <c r="QA57" s="80"/>
      <c r="QB57" s="80"/>
      <c r="QC57" s="80"/>
      <c r="QD57" s="80"/>
      <c r="QE57" s="80"/>
      <c r="QF57" s="80"/>
      <c r="QG57" s="80"/>
      <c r="QH57" s="80"/>
      <c r="QI57" s="80"/>
      <c r="QJ57" s="80"/>
      <c r="QK57" s="80"/>
      <c r="QL57" s="80"/>
      <c r="QM57" s="80"/>
      <c r="QN57" s="80"/>
      <c r="QO57" s="80"/>
      <c r="QP57" s="80"/>
      <c r="QQ57" s="80"/>
      <c r="QR57" s="80"/>
      <c r="QS57" s="80"/>
      <c r="QT57" s="80"/>
      <c r="QU57" s="80"/>
      <c r="QV57" s="80"/>
      <c r="QW57" s="80"/>
      <c r="QX57" s="80"/>
      <c r="QY57" s="80"/>
      <c r="QZ57" s="80"/>
      <c r="RA57" s="80"/>
      <c r="RB57" s="80"/>
      <c r="RC57" s="80"/>
      <c r="RD57" s="80"/>
      <c r="RE57" s="80"/>
      <c r="RF57" s="80"/>
      <c r="RG57" s="80"/>
      <c r="RH57" s="80"/>
      <c r="RI57" s="80"/>
      <c r="RJ57" s="80"/>
      <c r="RK57" s="80"/>
      <c r="RL57" s="80"/>
      <c r="RM57" s="80"/>
      <c r="RN57" s="80"/>
      <c r="RO57" s="80"/>
      <c r="RP57" s="80"/>
      <c r="RQ57" s="80"/>
      <c r="RR57" s="80"/>
      <c r="RS57" s="80"/>
      <c r="RT57" s="80"/>
      <c r="RU57" s="80"/>
      <c r="RV57" s="80"/>
      <c r="RW57" s="80"/>
      <c r="RX57" s="80"/>
      <c r="RY57" s="80"/>
      <c r="RZ57" s="80"/>
      <c r="SA57" s="80"/>
      <c r="SB57" s="80"/>
      <c r="SC57" s="80"/>
      <c r="SD57" s="80"/>
      <c r="SE57" s="80"/>
      <c r="SF57" s="80"/>
      <c r="SG57" s="80"/>
      <c r="SH57" s="80"/>
      <c r="SI57" s="80"/>
      <c r="SJ57" s="80"/>
      <c r="SK57" s="80"/>
      <c r="SL57" s="80"/>
      <c r="SM57" s="80"/>
      <c r="SN57" s="80"/>
      <c r="SO57" s="80"/>
      <c r="SP57" s="80"/>
      <c r="SQ57" s="80"/>
      <c r="SR57" s="80"/>
      <c r="SS57" s="80"/>
      <c r="ST57" s="80"/>
      <c r="SU57" s="80"/>
      <c r="SV57" s="80"/>
      <c r="SW57" s="80"/>
      <c r="SX57" s="80"/>
      <c r="SY57" s="80"/>
      <c r="SZ57" s="80"/>
      <c r="TA57" s="80"/>
      <c r="TB57" s="80"/>
      <c r="TC57" s="80"/>
      <c r="TD57" s="80"/>
      <c r="TE57" s="80"/>
      <c r="TF57" s="80"/>
      <c r="TG57" s="80"/>
      <c r="TH57" s="80"/>
      <c r="TI57" s="80"/>
      <c r="TJ57" s="80"/>
      <c r="TK57" s="80"/>
      <c r="TL57" s="80"/>
      <c r="TM57" s="80"/>
      <c r="TN57" s="80"/>
      <c r="TO57" s="80"/>
      <c r="TP57" s="80"/>
      <c r="TQ57" s="80"/>
      <c r="TR57" s="80"/>
      <c r="TS57" s="80"/>
      <c r="TT57" s="80"/>
      <c r="TU57" s="80"/>
      <c r="TV57" s="80"/>
      <c r="TW57" s="80"/>
      <c r="TX57" s="80"/>
      <c r="TY57" s="80"/>
      <c r="TZ57" s="80"/>
      <c r="UA57" s="80"/>
      <c r="UB57" s="80"/>
      <c r="UC57" s="80"/>
      <c r="UD57" s="80"/>
      <c r="UE57" s="80"/>
      <c r="UF57" s="80"/>
      <c r="UG57" s="80"/>
      <c r="UH57" s="80"/>
      <c r="UI57" s="80"/>
      <c r="UJ57" s="80"/>
      <c r="UK57" s="80"/>
      <c r="UL57" s="80"/>
      <c r="UM57" s="80"/>
      <c r="UN57" s="80"/>
      <c r="UO57" s="80"/>
      <c r="UP57" s="80"/>
      <c r="UQ57" s="80"/>
      <c r="UR57" s="80"/>
      <c r="US57" s="80"/>
      <c r="UT57" s="80"/>
      <c r="UU57" s="80"/>
      <c r="UV57" s="80"/>
      <c r="UW57" s="80"/>
      <c r="UX57" s="80"/>
      <c r="UY57" s="80"/>
      <c r="UZ57" s="80"/>
      <c r="VA57" s="80"/>
      <c r="VB57" s="80"/>
      <c r="VC57" s="80"/>
      <c r="VD57" s="80"/>
      <c r="VE57" s="80"/>
      <c r="VF57" s="80"/>
      <c r="VG57" s="80"/>
      <c r="VH57" s="80"/>
      <c r="VI57" s="80"/>
      <c r="VJ57" s="80"/>
      <c r="VK57" s="80"/>
      <c r="VL57" s="80"/>
      <c r="VM57" s="80"/>
      <c r="VN57" s="80"/>
      <c r="VO57" s="80"/>
      <c r="VP57" s="80"/>
      <c r="VQ57" s="80"/>
      <c r="VR57" s="80"/>
      <c r="VS57" s="80"/>
      <c r="VT57" s="80"/>
      <c r="VU57" s="80"/>
      <c r="VV57" s="80"/>
      <c r="VW57" s="80"/>
      <c r="VX57" s="80"/>
      <c r="VY57" s="80"/>
      <c r="VZ57" s="80"/>
      <c r="WA57" s="80"/>
      <c r="WB57" s="80"/>
      <c r="WC57" s="80"/>
      <c r="WD57" s="80"/>
      <c r="WE57" s="80"/>
      <c r="WF57" s="80"/>
      <c r="WG57" s="80"/>
      <c r="WH57" s="80"/>
      <c r="WI57" s="80"/>
      <c r="WJ57" s="80"/>
      <c r="WK57" s="80"/>
      <c r="WL57" s="80"/>
      <c r="WM57" s="80"/>
      <c r="WN57" s="80"/>
      <c r="WO57" s="80"/>
      <c r="WP57" s="80"/>
      <c r="WQ57" s="80"/>
      <c r="WR57" s="80"/>
      <c r="WS57" s="80"/>
      <c r="WT57" s="80"/>
      <c r="WU57" s="80"/>
      <c r="WV57" s="80"/>
      <c r="WW57" s="80"/>
      <c r="WX57" s="80"/>
      <c r="WY57" s="80"/>
      <c r="WZ57" s="80"/>
      <c r="XA57" s="80"/>
      <c r="XB57" s="80"/>
      <c r="XC57" s="80"/>
      <c r="XD57" s="80"/>
      <c r="XE57" s="80"/>
      <c r="XF57" s="80"/>
      <c r="XG57" s="80"/>
      <c r="XH57" s="80"/>
      <c r="XI57" s="80"/>
      <c r="XJ57" s="80"/>
      <c r="XK57" s="80"/>
      <c r="XL57" s="80"/>
      <c r="XM57" s="80"/>
      <c r="XN57" s="80"/>
      <c r="XO57" s="80"/>
      <c r="XP57" s="80"/>
      <c r="XQ57" s="80"/>
      <c r="XR57" s="80"/>
      <c r="XS57" s="80"/>
      <c r="XT57" s="80"/>
      <c r="XU57" s="80"/>
      <c r="XV57" s="80"/>
      <c r="XW57" s="80"/>
      <c r="XX57" s="80"/>
      <c r="XY57" s="80"/>
      <c r="XZ57" s="80"/>
      <c r="YA57" s="80"/>
      <c r="YB57" s="80"/>
      <c r="YC57" s="80"/>
      <c r="YD57" s="80"/>
      <c r="YE57" s="80"/>
      <c r="YF57" s="80"/>
      <c r="YG57" s="80"/>
      <c r="YH57" s="80"/>
      <c r="YI57" s="80"/>
      <c r="YJ57" s="80"/>
      <c r="YK57" s="80"/>
      <c r="YL57" s="80"/>
      <c r="YM57" s="80"/>
      <c r="YN57" s="80"/>
      <c r="YO57" s="80"/>
      <c r="YP57" s="80"/>
      <c r="YQ57" s="80"/>
      <c r="YR57" s="80"/>
      <c r="YS57" s="80"/>
      <c r="YT57" s="80"/>
      <c r="YU57" s="80"/>
      <c r="YV57" s="80"/>
      <c r="YW57" s="80"/>
      <c r="YX57" s="80"/>
      <c r="YY57" s="80"/>
      <c r="YZ57" s="80"/>
      <c r="ZA57" s="80"/>
      <c r="ZB57" s="80"/>
      <c r="ZC57" s="80"/>
      <c r="ZD57" s="80"/>
      <c r="ZE57" s="80"/>
      <c r="ZF57" s="80"/>
      <c r="ZG57" s="80"/>
      <c r="ZH57" s="80"/>
      <c r="ZI57" s="80"/>
      <c r="ZJ57" s="80"/>
      <c r="ZK57" s="80"/>
      <c r="ZL57" s="80"/>
      <c r="ZM57" s="80"/>
      <c r="ZN57" s="80"/>
      <c r="ZO57" s="80"/>
      <c r="ZP57" s="80"/>
      <c r="ZQ57" s="80"/>
      <c r="ZR57" s="80"/>
      <c r="ZS57" s="80"/>
      <c r="ZT57" s="80"/>
      <c r="ZU57" s="80"/>
      <c r="ZV57" s="80"/>
      <c r="ZW57" s="80"/>
      <c r="ZX57" s="80"/>
      <c r="ZY57" s="80"/>
      <c r="ZZ57" s="80"/>
      <c r="AAA57" s="80"/>
      <c r="AAB57" s="80"/>
      <c r="AAC57" s="80"/>
      <c r="AAD57" s="80"/>
      <c r="AAE57" s="80"/>
      <c r="AAF57" s="80"/>
      <c r="AAG57" s="80"/>
      <c r="AAH57" s="80"/>
      <c r="AAI57" s="80"/>
      <c r="AAJ57" s="80"/>
      <c r="AAK57" s="80"/>
      <c r="AAL57" s="80"/>
      <c r="AAM57" s="80"/>
      <c r="AAN57" s="80"/>
      <c r="AAO57" s="80"/>
      <c r="AAP57" s="80"/>
      <c r="AAQ57" s="80"/>
      <c r="AAR57" s="80"/>
      <c r="AAS57" s="80"/>
      <c r="AAT57" s="80"/>
      <c r="AAU57" s="80"/>
      <c r="AAV57" s="80"/>
      <c r="AAW57" s="80"/>
      <c r="AAX57" s="80"/>
      <c r="AAY57" s="80"/>
      <c r="AAZ57" s="80"/>
      <c r="ABA57" s="80"/>
      <c r="ABB57" s="80"/>
      <c r="ABC57" s="80"/>
      <c r="ABD57" s="80"/>
      <c r="ABE57" s="80"/>
      <c r="ABF57" s="80"/>
      <c r="ABG57" s="80"/>
      <c r="ABH57" s="80"/>
      <c r="ABI57" s="80"/>
      <c r="ABJ57" s="80"/>
      <c r="ABK57" s="80"/>
      <c r="ABL57" s="80"/>
      <c r="ABM57" s="80"/>
      <c r="ABN57" s="80"/>
      <c r="ABO57" s="80"/>
      <c r="ABP57" s="80"/>
      <c r="ABQ57" s="80"/>
      <c r="ABR57" s="80"/>
      <c r="ABS57" s="80"/>
      <c r="ABT57" s="80"/>
      <c r="ABU57" s="80"/>
      <c r="ABV57" s="80"/>
      <c r="ABW57" s="80"/>
      <c r="ABX57" s="80"/>
      <c r="ABY57" s="80"/>
      <c r="ABZ57" s="80"/>
      <c r="ACA57" s="80"/>
      <c r="ACB57" s="80"/>
      <c r="ACC57" s="80"/>
      <c r="ACD57" s="80"/>
      <c r="ACE57" s="80"/>
      <c r="ACF57" s="80"/>
      <c r="ACG57" s="80"/>
      <c r="ACH57" s="80"/>
      <c r="ACI57" s="80"/>
      <c r="ACJ57" s="80"/>
      <c r="ACK57" s="80"/>
      <c r="ACL57" s="80"/>
      <c r="ACM57" s="80"/>
      <c r="ACN57" s="80"/>
      <c r="ACO57" s="80"/>
      <c r="ACP57" s="80"/>
      <c r="ACQ57" s="80"/>
      <c r="ACR57" s="80"/>
      <c r="ACS57" s="80"/>
      <c r="ACT57" s="80"/>
      <c r="ACU57" s="80"/>
      <c r="ACV57" s="80"/>
      <c r="ACW57" s="80"/>
      <c r="ACX57" s="80"/>
      <c r="ACY57" s="80"/>
      <c r="ACZ57" s="80"/>
      <c r="ADA57" s="80"/>
      <c r="ADB57" s="80"/>
      <c r="ADC57" s="80"/>
      <c r="ADD57" s="80"/>
      <c r="ADE57" s="80"/>
      <c r="ADF57" s="80"/>
      <c r="ADG57" s="80"/>
      <c r="ADH57" s="80"/>
      <c r="ADI57" s="80"/>
      <c r="ADJ57" s="80"/>
      <c r="ADK57" s="80"/>
      <c r="ADL57" s="80"/>
      <c r="ADM57" s="80"/>
      <c r="ADN57" s="80"/>
      <c r="ADO57" s="80"/>
      <c r="ADP57" s="80"/>
      <c r="ADQ57" s="80"/>
      <c r="ADR57" s="80"/>
      <c r="ADS57" s="80"/>
      <c r="ADT57" s="80"/>
      <c r="ADU57" s="80"/>
      <c r="ADV57" s="80"/>
      <c r="ADW57" s="80"/>
      <c r="ADX57" s="80"/>
      <c r="ADY57" s="80"/>
      <c r="ADZ57" s="80"/>
      <c r="AEA57" s="80"/>
      <c r="AEB57" s="80"/>
      <c r="AEC57" s="80"/>
      <c r="AED57" s="80"/>
      <c r="AEE57" s="80"/>
      <c r="AEF57" s="80"/>
      <c r="AEG57" s="80"/>
      <c r="AEH57" s="80"/>
      <c r="AEI57" s="80"/>
      <c r="AEJ57" s="80"/>
      <c r="AEK57" s="80"/>
      <c r="AEL57" s="80"/>
      <c r="AEM57" s="80"/>
      <c r="AEN57" s="80"/>
      <c r="AEO57" s="80"/>
      <c r="AEP57" s="80"/>
      <c r="AEQ57" s="80"/>
      <c r="AER57" s="80"/>
      <c r="AES57" s="80"/>
      <c r="AET57" s="80"/>
      <c r="AEU57" s="80"/>
      <c r="AEV57" s="80"/>
      <c r="AEW57" s="80"/>
      <c r="AEX57" s="80"/>
      <c r="AEY57" s="80"/>
      <c r="AEZ57" s="80"/>
      <c r="AFA57" s="80"/>
      <c r="AFB57" s="80"/>
      <c r="AFC57" s="80"/>
      <c r="AFD57" s="80"/>
      <c r="AFE57" s="80"/>
      <c r="AFF57" s="80"/>
      <c r="AFG57" s="80"/>
      <c r="AFH57" s="80"/>
      <c r="AFI57" s="80"/>
      <c r="AFJ57" s="80"/>
      <c r="AFK57" s="80"/>
      <c r="AFL57" s="80"/>
      <c r="AFM57" s="80"/>
      <c r="AFN57" s="80"/>
      <c r="AFO57" s="80"/>
      <c r="AFP57" s="80"/>
      <c r="AFQ57" s="80"/>
      <c r="AFR57" s="80"/>
      <c r="AFS57" s="80"/>
      <c r="AFT57" s="80"/>
      <c r="AFU57" s="80"/>
      <c r="AFV57" s="80"/>
      <c r="AFW57" s="80"/>
      <c r="AFX57" s="80"/>
      <c r="AFY57" s="80"/>
      <c r="AFZ57" s="80"/>
      <c r="AGA57" s="80"/>
      <c r="AGB57" s="80"/>
      <c r="AGC57" s="80"/>
      <c r="AGD57" s="80"/>
      <c r="AGE57" s="80"/>
      <c r="AGF57" s="80"/>
      <c r="AGG57" s="80"/>
      <c r="AGH57" s="80"/>
      <c r="AGI57" s="80"/>
      <c r="AGJ57" s="80"/>
      <c r="AGK57" s="80"/>
      <c r="AGL57" s="80"/>
      <c r="AGM57" s="80"/>
      <c r="AGN57" s="80"/>
      <c r="AGO57" s="80"/>
      <c r="AGP57" s="80"/>
      <c r="AGQ57" s="80"/>
      <c r="AGR57" s="80"/>
      <c r="AGS57" s="80"/>
      <c r="AGT57" s="80"/>
      <c r="AGU57" s="80"/>
      <c r="AGV57" s="80"/>
      <c r="AGW57" s="80"/>
      <c r="AGX57" s="80"/>
      <c r="AGY57" s="80"/>
      <c r="AGZ57" s="80"/>
      <c r="AHA57" s="80"/>
      <c r="AHB57" s="80"/>
      <c r="AHC57" s="80"/>
      <c r="AHD57" s="80"/>
      <c r="AHE57" s="80"/>
      <c r="AHF57" s="80"/>
      <c r="AHG57" s="80"/>
      <c r="AHH57" s="80"/>
      <c r="AHI57" s="80"/>
      <c r="AHJ57" s="80"/>
      <c r="AHK57" s="80"/>
      <c r="AHL57" s="80"/>
      <c r="AHM57" s="80"/>
      <c r="AHN57" s="80"/>
      <c r="AHO57" s="80"/>
      <c r="AHP57" s="80"/>
      <c r="AHQ57" s="80"/>
      <c r="AHR57" s="80"/>
      <c r="AHS57" s="80"/>
      <c r="AHT57" s="80"/>
      <c r="AHU57" s="80"/>
      <c r="AHV57" s="80"/>
      <c r="AHW57" s="80"/>
      <c r="AHX57" s="80"/>
      <c r="AHY57" s="80"/>
      <c r="AHZ57" s="80"/>
      <c r="AIA57" s="80"/>
      <c r="AIB57" s="80"/>
      <c r="AIC57" s="80"/>
      <c r="AID57" s="80"/>
      <c r="AIE57" s="80"/>
      <c r="AIF57" s="80"/>
      <c r="AIG57" s="80"/>
      <c r="AIH57" s="80"/>
      <c r="AII57" s="80"/>
      <c r="AIJ57" s="80"/>
      <c r="AIK57" s="80"/>
      <c r="AIL57" s="80"/>
      <c r="AIM57" s="80"/>
      <c r="AIN57" s="80"/>
      <c r="AIO57" s="80"/>
      <c r="AIP57" s="80"/>
      <c r="AIQ57" s="80"/>
      <c r="AIR57" s="80"/>
      <c r="AIS57" s="80"/>
      <c r="AIT57" s="80"/>
      <c r="AIU57" s="80"/>
      <c r="AIV57" s="80"/>
      <c r="AIW57" s="80"/>
      <c r="AIX57" s="80"/>
      <c r="AIY57" s="80"/>
      <c r="AIZ57" s="80"/>
      <c r="AJA57" s="80"/>
      <c r="AJB57" s="80"/>
      <c r="AJC57" s="80"/>
      <c r="AJD57" s="80"/>
      <c r="AJE57" s="80"/>
      <c r="AJF57" s="80"/>
      <c r="AJG57" s="80"/>
      <c r="AJH57" s="80"/>
      <c r="AJI57" s="80"/>
      <c r="AJJ57" s="80"/>
      <c r="AJK57" s="80"/>
      <c r="AJL57" s="80"/>
      <c r="AJM57" s="80"/>
      <c r="AJN57" s="80"/>
      <c r="AJO57" s="80"/>
      <c r="AJP57" s="80"/>
      <c r="AJQ57" s="80"/>
      <c r="AJR57" s="80"/>
      <c r="AJS57" s="80"/>
      <c r="AJT57" s="80"/>
      <c r="AJU57" s="80"/>
      <c r="AJV57" s="80"/>
      <c r="AJW57" s="80"/>
      <c r="AJX57" s="80"/>
      <c r="AJY57" s="80"/>
      <c r="AJZ57" s="80"/>
      <c r="AKA57" s="80"/>
      <c r="AKB57" s="80"/>
      <c r="AKC57" s="80"/>
      <c r="AKD57" s="80"/>
      <c r="AKE57" s="80"/>
      <c r="AKF57" s="80"/>
      <c r="AKG57" s="80"/>
      <c r="AKH57" s="80"/>
      <c r="AKI57" s="80"/>
      <c r="AKJ57" s="80"/>
      <c r="AKK57" s="80"/>
      <c r="AKL57" s="80"/>
      <c r="AKM57" s="80"/>
      <c r="AKN57" s="80"/>
      <c r="AKO57" s="80"/>
      <c r="AKP57" s="80"/>
      <c r="AKQ57" s="80"/>
      <c r="AKR57" s="80"/>
      <c r="AKS57" s="80"/>
      <c r="AKT57" s="80"/>
      <c r="AKU57" s="80"/>
      <c r="AKV57" s="80"/>
      <c r="AKW57" s="80"/>
      <c r="AKX57" s="80"/>
      <c r="AKY57" s="80"/>
      <c r="AKZ57" s="80"/>
      <c r="ALA57" s="80"/>
      <c r="ALB57" s="80"/>
      <c r="ALC57" s="80"/>
      <c r="ALD57" s="80"/>
      <c r="ALE57" s="80"/>
      <c r="ALF57" s="80"/>
      <c r="ALG57" s="80"/>
      <c r="ALH57" s="80"/>
      <c r="ALI57" s="80"/>
      <c r="ALJ57" s="80"/>
      <c r="ALK57" s="80"/>
      <c r="ALL57" s="80"/>
      <c r="ALM57" s="80"/>
      <c r="ALN57" s="80"/>
      <c r="ALO57" s="80"/>
      <c r="ALP57" s="80"/>
      <c r="ALQ57" s="80"/>
      <c r="ALR57" s="80"/>
      <c r="ALS57" s="80"/>
      <c r="ALT57" s="80"/>
      <c r="ALU57" s="80"/>
      <c r="ALV57" s="80"/>
      <c r="ALW57" s="80"/>
      <c r="ALX57" s="80"/>
      <c r="ALY57" s="80"/>
      <c r="ALZ57" s="80"/>
      <c r="AMA57" s="80"/>
      <c r="AMB57" s="80"/>
      <c r="AMC57" s="80"/>
      <c r="AMD57" s="80"/>
      <c r="AME57" s="80"/>
      <c r="AMF57" s="80"/>
      <c r="AMG57" s="80"/>
      <c r="AMH57" s="80"/>
      <c r="AMI57" s="80"/>
      <c r="AMJ57" s="80"/>
      <c r="AMK57" s="80"/>
      <c r="AML57" s="80"/>
      <c r="AMM57" s="80"/>
      <c r="AMN57" s="80"/>
      <c r="AMO57" s="80"/>
      <c r="AMP57" s="80"/>
      <c r="AMQ57" s="80"/>
      <c r="AMR57" s="80"/>
      <c r="AMS57" s="80"/>
      <c r="AMT57" s="80"/>
      <c r="AMU57" s="80"/>
      <c r="AMV57" s="80"/>
      <c r="AMW57" s="80"/>
      <c r="AMX57" s="80"/>
      <c r="AMY57" s="80"/>
      <c r="AMZ57" s="80"/>
      <c r="ANA57" s="80"/>
      <c r="ANB57" s="80"/>
      <c r="ANC57" s="80"/>
      <c r="AND57" s="80"/>
      <c r="ANE57" s="80"/>
      <c r="ANF57" s="80"/>
      <c r="ANG57" s="80"/>
      <c r="ANH57" s="80"/>
      <c r="ANI57" s="80"/>
      <c r="ANJ57" s="80"/>
      <c r="ANK57" s="80"/>
      <c r="ANL57" s="80"/>
      <c r="ANM57" s="80"/>
      <c r="ANN57" s="80"/>
      <c r="ANO57" s="80"/>
      <c r="ANP57" s="80"/>
      <c r="ANQ57" s="80"/>
      <c r="ANR57" s="80"/>
      <c r="ANS57" s="80"/>
      <c r="ANT57" s="80"/>
      <c r="ANU57" s="80"/>
      <c r="ANV57" s="80"/>
      <c r="ANW57" s="80"/>
      <c r="ANX57" s="80"/>
      <c r="ANY57" s="80"/>
      <c r="ANZ57" s="80"/>
      <c r="AOA57" s="80"/>
      <c r="AOB57" s="80"/>
      <c r="AOC57" s="80"/>
      <c r="AOD57" s="80"/>
      <c r="AOE57" s="80"/>
      <c r="AOF57" s="80"/>
      <c r="AOG57" s="80"/>
      <c r="AOH57" s="80"/>
      <c r="AOI57" s="80"/>
      <c r="AOJ57" s="80"/>
      <c r="AOK57" s="80"/>
      <c r="AOL57" s="80"/>
      <c r="AOM57" s="80"/>
      <c r="AON57" s="80"/>
      <c r="AOO57" s="80"/>
      <c r="AOP57" s="80"/>
      <c r="AOQ57" s="80"/>
      <c r="AOR57" s="80"/>
      <c r="AOS57" s="80"/>
      <c r="AOT57" s="80"/>
      <c r="AOU57" s="80"/>
      <c r="AOV57" s="80"/>
      <c r="AOW57" s="80"/>
      <c r="AOX57" s="80"/>
      <c r="AOY57" s="80"/>
      <c r="AOZ57" s="80"/>
      <c r="APA57" s="80"/>
      <c r="APB57" s="80"/>
      <c r="APC57" s="80"/>
      <c r="APD57" s="80"/>
      <c r="APE57" s="80"/>
      <c r="APF57" s="80"/>
      <c r="APG57" s="80"/>
      <c r="APH57" s="80"/>
      <c r="API57" s="80"/>
      <c r="APJ57" s="80"/>
      <c r="APK57" s="80"/>
      <c r="APL57" s="80"/>
      <c r="APM57" s="80"/>
      <c r="APN57" s="80"/>
      <c r="APO57" s="80"/>
      <c r="APP57" s="80"/>
      <c r="APQ57" s="80"/>
      <c r="APR57" s="80"/>
      <c r="APS57" s="80"/>
      <c r="APT57" s="80"/>
      <c r="APU57" s="80"/>
      <c r="APV57" s="80"/>
      <c r="APW57" s="80"/>
      <c r="APX57" s="80"/>
      <c r="APY57" s="80"/>
      <c r="APZ57" s="80"/>
      <c r="AQA57" s="80"/>
      <c r="AQB57" s="80"/>
      <c r="AQC57" s="80"/>
      <c r="AQD57" s="80"/>
      <c r="AQE57" s="80"/>
      <c r="AQF57" s="80"/>
      <c r="AQG57" s="80"/>
      <c r="AQH57" s="80"/>
      <c r="AQI57" s="80"/>
      <c r="AQJ57" s="80"/>
      <c r="AQK57" s="80"/>
      <c r="AQL57" s="80"/>
      <c r="AQM57" s="80"/>
      <c r="AQN57" s="80"/>
      <c r="AQO57" s="80"/>
      <c r="AQP57" s="80"/>
      <c r="AQQ57" s="80"/>
      <c r="AQR57" s="80"/>
      <c r="AQS57" s="80"/>
      <c r="AQT57" s="80"/>
      <c r="AQU57" s="80"/>
      <c r="AQV57" s="80"/>
      <c r="AQW57" s="80"/>
      <c r="AQX57" s="80"/>
      <c r="AQY57" s="80"/>
      <c r="AQZ57" s="80"/>
      <c r="ARA57" s="80"/>
      <c r="ARB57" s="80"/>
      <c r="ARC57" s="80"/>
      <c r="ARD57" s="80"/>
      <c r="ARE57" s="80"/>
      <c r="ARF57" s="80"/>
      <c r="ARG57" s="80"/>
      <c r="ARH57" s="80"/>
      <c r="ARI57" s="80"/>
      <c r="ARJ57" s="80"/>
      <c r="ARK57" s="80"/>
      <c r="ARL57" s="80"/>
      <c r="ARM57" s="80"/>
      <c r="ARN57" s="80"/>
      <c r="ARO57" s="80"/>
      <c r="ARP57" s="80"/>
      <c r="ARQ57" s="80"/>
      <c r="ARR57" s="80"/>
      <c r="ARS57" s="80"/>
      <c r="ART57" s="80"/>
      <c r="ARU57" s="80"/>
      <c r="ARV57" s="80"/>
      <c r="ARW57" s="80"/>
      <c r="ARX57" s="80"/>
      <c r="ARY57" s="80"/>
      <c r="ARZ57" s="80"/>
      <c r="ASA57" s="80"/>
      <c r="ASB57" s="80"/>
      <c r="ASC57" s="80"/>
      <c r="ASD57" s="80"/>
      <c r="ASE57" s="80"/>
      <c r="ASF57" s="80"/>
      <c r="ASG57" s="80"/>
      <c r="ASH57" s="80"/>
      <c r="ASI57" s="80"/>
      <c r="ASJ57" s="80"/>
      <c r="ASK57" s="80"/>
      <c r="ASL57" s="80"/>
      <c r="ASM57" s="80"/>
      <c r="ASN57" s="80"/>
      <c r="ASO57" s="80"/>
      <c r="ASP57" s="80"/>
      <c r="ASQ57" s="80"/>
      <c r="ASR57" s="80"/>
      <c r="ASS57" s="80"/>
      <c r="AST57" s="80"/>
      <c r="ASU57" s="80"/>
      <c r="ASV57" s="80"/>
      <c r="ASW57" s="80"/>
      <c r="ASX57" s="80"/>
      <c r="ASY57" s="80"/>
      <c r="ASZ57" s="80"/>
      <c r="ATA57" s="80"/>
      <c r="ATB57" s="80"/>
      <c r="ATC57" s="80"/>
      <c r="ATD57" s="80"/>
      <c r="ATE57" s="80"/>
      <c r="ATF57" s="80"/>
      <c r="ATG57" s="80"/>
      <c r="ATH57" s="80"/>
      <c r="ATI57" s="80"/>
      <c r="ATJ57" s="80"/>
      <c r="ATK57" s="80"/>
      <c r="ATL57" s="80"/>
      <c r="ATM57" s="80"/>
      <c r="ATN57" s="80"/>
      <c r="ATO57" s="80"/>
      <c r="ATP57" s="80"/>
      <c r="ATQ57" s="80"/>
      <c r="ATR57" s="80"/>
      <c r="ATS57" s="80"/>
      <c r="ATT57" s="80"/>
      <c r="ATU57" s="80"/>
      <c r="ATV57" s="80"/>
      <c r="ATW57" s="80"/>
      <c r="ATX57" s="80"/>
      <c r="ATY57" s="80"/>
      <c r="ATZ57" s="80"/>
      <c r="AUA57" s="80"/>
      <c r="AUB57" s="80"/>
      <c r="AUC57" s="80"/>
      <c r="AUD57" s="80"/>
      <c r="AUE57" s="80"/>
      <c r="AUF57" s="80"/>
      <c r="AUG57" s="80"/>
      <c r="AUH57" s="80"/>
      <c r="AUI57" s="80"/>
      <c r="AUJ57" s="80"/>
      <c r="AUK57" s="80"/>
      <c r="AUL57" s="80"/>
      <c r="AUM57" s="80"/>
      <c r="AUN57" s="80"/>
      <c r="AUO57" s="80"/>
      <c r="AUP57" s="80"/>
      <c r="AUQ57" s="80"/>
      <c r="AUR57" s="80"/>
      <c r="AUS57" s="80"/>
      <c r="AUT57" s="80"/>
      <c r="AUU57" s="80"/>
      <c r="AUV57" s="80"/>
      <c r="AUW57" s="80"/>
      <c r="AUX57" s="80"/>
      <c r="AUY57" s="80"/>
      <c r="AUZ57" s="80"/>
      <c r="AVA57" s="80"/>
      <c r="AVB57" s="80"/>
      <c r="AVC57" s="80"/>
      <c r="AVD57" s="80"/>
      <c r="AVE57" s="80"/>
      <c r="AVF57" s="80"/>
      <c r="AVG57" s="80"/>
      <c r="AVH57" s="80"/>
      <c r="AVI57" s="80"/>
      <c r="AVJ57" s="80"/>
      <c r="AVK57" s="80"/>
      <c r="AVL57" s="80"/>
      <c r="AVM57" s="80"/>
      <c r="AVN57" s="80"/>
      <c r="AVO57" s="80"/>
      <c r="AVP57" s="80"/>
      <c r="AVQ57" s="80"/>
      <c r="AVR57" s="80"/>
      <c r="AVS57" s="80"/>
      <c r="AVT57" s="80"/>
      <c r="AVU57" s="80"/>
      <c r="AVV57" s="80"/>
      <c r="AVW57" s="80"/>
      <c r="AVX57" s="80"/>
      <c r="AVY57" s="80"/>
      <c r="AVZ57" s="80"/>
      <c r="AWA57" s="80"/>
      <c r="AWB57" s="80"/>
      <c r="AWC57" s="80"/>
      <c r="AWD57" s="80"/>
      <c r="AWE57" s="80"/>
      <c r="AWF57" s="80"/>
      <c r="AWG57" s="80"/>
      <c r="AWH57" s="80"/>
      <c r="AWI57" s="80"/>
      <c r="AWJ57" s="80"/>
      <c r="AWK57" s="80"/>
      <c r="AWL57" s="80"/>
      <c r="AWM57" s="80"/>
      <c r="AWN57" s="80"/>
      <c r="AWO57" s="80"/>
      <c r="AWP57" s="80"/>
      <c r="AWQ57" s="80"/>
      <c r="AWR57" s="80"/>
      <c r="AWS57" s="80"/>
      <c r="AWT57" s="80"/>
      <c r="AWU57" s="80"/>
      <c r="AWV57" s="80"/>
      <c r="AWW57" s="80"/>
      <c r="AWX57" s="80"/>
      <c r="AWY57" s="80"/>
      <c r="AWZ57" s="80"/>
      <c r="AXA57" s="80"/>
      <c r="AXB57" s="80"/>
      <c r="AXC57" s="80"/>
      <c r="AXD57" s="80"/>
      <c r="AXE57" s="80"/>
      <c r="AXF57" s="80"/>
      <c r="AXG57" s="80"/>
      <c r="AXH57" s="80"/>
      <c r="AXI57" s="80"/>
      <c r="AXJ57" s="80"/>
      <c r="AXK57" s="80"/>
      <c r="AXL57" s="80"/>
      <c r="AXM57" s="80"/>
      <c r="AXN57" s="80"/>
      <c r="AXO57" s="80"/>
      <c r="AXP57" s="80"/>
      <c r="AXQ57" s="80"/>
      <c r="AXR57" s="80"/>
      <c r="AXS57" s="80"/>
      <c r="AXT57" s="80"/>
      <c r="AXU57" s="80"/>
      <c r="AXV57" s="80"/>
      <c r="AXW57" s="80"/>
      <c r="AXX57" s="80"/>
      <c r="AXY57" s="80"/>
      <c r="AXZ57" s="80"/>
      <c r="AYA57" s="80"/>
      <c r="AYB57" s="80"/>
      <c r="AYC57" s="80"/>
      <c r="AYD57" s="80"/>
      <c r="AYE57" s="80"/>
      <c r="AYF57" s="80"/>
      <c r="AYG57" s="80"/>
      <c r="AYH57" s="80"/>
      <c r="AYI57" s="80"/>
      <c r="AYJ57" s="80"/>
      <c r="AYK57" s="80"/>
      <c r="AYL57" s="80"/>
      <c r="AYM57" s="80"/>
      <c r="AYN57" s="80"/>
      <c r="AYO57" s="80"/>
      <c r="AYP57" s="80"/>
      <c r="AYQ57" s="80"/>
      <c r="AYR57" s="80"/>
      <c r="AYS57" s="80"/>
      <c r="AYT57" s="80"/>
      <c r="AYU57" s="80"/>
      <c r="AYV57" s="80"/>
      <c r="AYW57" s="80"/>
      <c r="AYX57" s="80"/>
      <c r="AYY57" s="80"/>
      <c r="AYZ57" s="80"/>
      <c r="AZA57" s="80"/>
      <c r="AZB57" s="80"/>
      <c r="AZC57" s="80"/>
      <c r="AZD57" s="80"/>
      <c r="AZE57" s="80"/>
      <c r="AZF57" s="80"/>
      <c r="AZG57" s="80"/>
      <c r="AZH57" s="80"/>
      <c r="AZI57" s="80"/>
      <c r="AZJ57" s="80"/>
      <c r="AZK57" s="80"/>
      <c r="AZL57" s="80"/>
      <c r="AZM57" s="80"/>
      <c r="AZN57" s="80"/>
      <c r="AZO57" s="80"/>
      <c r="AZP57" s="80"/>
      <c r="AZQ57" s="80"/>
      <c r="AZR57" s="80"/>
      <c r="AZS57" s="80"/>
      <c r="AZT57" s="80"/>
      <c r="AZU57" s="80"/>
      <c r="AZV57" s="80"/>
      <c r="AZW57" s="80"/>
      <c r="AZX57" s="80"/>
      <c r="AZY57" s="80"/>
      <c r="AZZ57" s="80"/>
      <c r="BAA57" s="80"/>
      <c r="BAB57" s="80"/>
      <c r="BAC57" s="80"/>
      <c r="BAD57" s="80"/>
      <c r="BAE57" s="80"/>
      <c r="BAF57" s="80"/>
      <c r="BAG57" s="80"/>
      <c r="BAH57" s="80"/>
      <c r="BAI57" s="80"/>
      <c r="BAJ57" s="80"/>
      <c r="BAK57" s="80"/>
      <c r="BAL57" s="80"/>
      <c r="BAM57" s="80"/>
      <c r="BAN57" s="80"/>
      <c r="BAO57" s="80"/>
      <c r="BAP57" s="80"/>
      <c r="BAQ57" s="80"/>
      <c r="BAR57" s="80"/>
      <c r="BAS57" s="80"/>
      <c r="BAT57" s="80"/>
      <c r="BAU57" s="80"/>
      <c r="BAV57" s="80"/>
      <c r="BAW57" s="80"/>
      <c r="BAX57" s="80"/>
      <c r="BAY57" s="80"/>
      <c r="BAZ57" s="80"/>
      <c r="BBA57" s="80"/>
      <c r="BBB57" s="80"/>
      <c r="BBC57" s="80"/>
      <c r="BBD57" s="80"/>
      <c r="BBE57" s="80"/>
      <c r="BBF57" s="80"/>
      <c r="BBG57" s="80"/>
      <c r="BBH57" s="80"/>
      <c r="BBI57" s="80"/>
      <c r="BBJ57" s="80"/>
      <c r="BBK57" s="80"/>
      <c r="BBL57" s="80"/>
      <c r="BBM57" s="80"/>
      <c r="BBN57" s="80"/>
      <c r="BBO57" s="80"/>
      <c r="BBP57" s="80"/>
      <c r="BBQ57" s="80"/>
      <c r="BBR57" s="80"/>
      <c r="BBS57" s="80"/>
      <c r="BBT57" s="80"/>
      <c r="BBU57" s="80"/>
      <c r="BBV57" s="80"/>
      <c r="BBW57" s="80"/>
      <c r="BBX57" s="80"/>
      <c r="BBY57" s="80"/>
      <c r="BBZ57" s="80"/>
      <c r="BCA57" s="80"/>
      <c r="BCB57" s="80"/>
      <c r="BCC57" s="80"/>
      <c r="BCD57" s="80"/>
      <c r="BCE57" s="80"/>
      <c r="BCF57" s="80"/>
      <c r="BCG57" s="80"/>
      <c r="BCH57" s="80"/>
      <c r="BCI57" s="80"/>
      <c r="BCJ57" s="80"/>
      <c r="BCK57" s="80"/>
      <c r="BCL57" s="80"/>
      <c r="BCM57" s="80"/>
      <c r="BCN57" s="80"/>
      <c r="BCO57" s="80"/>
      <c r="BCP57" s="80"/>
      <c r="BCQ57" s="80"/>
      <c r="BCR57" s="80"/>
      <c r="BCS57" s="80"/>
      <c r="BCT57" s="80"/>
      <c r="BCU57" s="80"/>
      <c r="BCV57" s="80"/>
      <c r="BCW57" s="80"/>
      <c r="BCX57" s="80"/>
      <c r="BCY57" s="80"/>
      <c r="BCZ57" s="80"/>
      <c r="BDA57" s="80"/>
      <c r="BDB57" s="80"/>
      <c r="BDC57" s="80"/>
      <c r="BDD57" s="80"/>
      <c r="BDE57" s="80"/>
      <c r="BDF57" s="80"/>
      <c r="BDG57" s="80"/>
      <c r="BDH57" s="80"/>
      <c r="BDI57" s="80"/>
      <c r="BDJ57" s="80"/>
      <c r="BDK57" s="80"/>
      <c r="BDL57" s="80"/>
      <c r="BDM57" s="80"/>
      <c r="BDN57" s="80"/>
      <c r="BDO57" s="80"/>
      <c r="BDP57" s="80"/>
      <c r="BDQ57" s="80"/>
      <c r="BDR57" s="80"/>
      <c r="BDS57" s="80"/>
      <c r="BDT57" s="80"/>
      <c r="BDU57" s="80"/>
      <c r="BDV57" s="80"/>
      <c r="BDW57" s="80"/>
      <c r="BDX57" s="80"/>
      <c r="BDY57" s="80"/>
      <c r="BDZ57" s="80"/>
      <c r="BEA57" s="80"/>
      <c r="BEB57" s="80"/>
      <c r="BEC57" s="80"/>
      <c r="BED57" s="80"/>
      <c r="BEE57" s="80"/>
      <c r="BEF57" s="80"/>
      <c r="BEG57" s="80"/>
      <c r="BEH57" s="80"/>
      <c r="BEI57" s="80"/>
      <c r="BEJ57" s="80"/>
      <c r="BEK57" s="80"/>
      <c r="BEL57" s="80"/>
      <c r="BEM57" s="80"/>
      <c r="BEN57" s="80"/>
      <c r="BEO57" s="80"/>
      <c r="BEP57" s="80"/>
      <c r="BEQ57" s="80"/>
      <c r="BER57" s="80"/>
      <c r="BES57" s="80"/>
      <c r="BET57" s="80"/>
      <c r="BEU57" s="80"/>
      <c r="BEV57" s="80"/>
      <c r="BEW57" s="80"/>
      <c r="BEX57" s="80"/>
      <c r="BEY57" s="80"/>
      <c r="BEZ57" s="80"/>
      <c r="BFA57" s="80"/>
      <c r="BFB57" s="80"/>
      <c r="BFC57" s="80"/>
      <c r="BFD57" s="80"/>
      <c r="BFE57" s="80"/>
      <c r="BFF57" s="80"/>
      <c r="BFG57" s="80"/>
      <c r="BFH57" s="80"/>
      <c r="BFI57" s="80"/>
      <c r="BFJ57" s="80"/>
      <c r="BFK57" s="80"/>
      <c r="BFL57" s="80"/>
      <c r="BFM57" s="80"/>
      <c r="BFN57" s="80"/>
      <c r="BFO57" s="80"/>
      <c r="BFP57" s="80"/>
      <c r="BFQ57" s="80"/>
      <c r="BFR57" s="80"/>
      <c r="BFS57" s="80"/>
      <c r="BFT57" s="80"/>
      <c r="BFU57" s="80"/>
      <c r="BFV57" s="80"/>
      <c r="BFW57" s="80"/>
      <c r="BFX57" s="80"/>
      <c r="BFY57" s="80"/>
      <c r="BFZ57" s="80"/>
      <c r="BGA57" s="80"/>
      <c r="BGB57" s="80"/>
      <c r="BGC57" s="80"/>
      <c r="BGD57" s="80"/>
      <c r="BGE57" s="80"/>
      <c r="BGF57" s="80"/>
      <c r="BGG57" s="80"/>
      <c r="BGH57" s="80"/>
      <c r="BGI57" s="80"/>
      <c r="BGJ57" s="80"/>
      <c r="BGK57" s="80"/>
      <c r="BGL57" s="80"/>
      <c r="BGM57" s="80"/>
      <c r="BGN57" s="80"/>
      <c r="BGO57" s="80"/>
      <c r="BGP57" s="80"/>
      <c r="BGQ57" s="80"/>
      <c r="BGR57" s="80"/>
      <c r="BGS57" s="80"/>
      <c r="BGT57" s="80"/>
      <c r="BGU57" s="80"/>
      <c r="BGV57" s="80"/>
      <c r="BGW57" s="80"/>
      <c r="BGX57" s="80"/>
      <c r="BGY57" s="80"/>
      <c r="BGZ57" s="80"/>
      <c r="BHA57" s="80"/>
      <c r="BHB57" s="80"/>
      <c r="BHC57" s="80"/>
      <c r="BHD57" s="80"/>
      <c r="BHE57" s="80"/>
      <c r="BHF57" s="80"/>
      <c r="BHG57" s="80"/>
      <c r="BHH57" s="80"/>
      <c r="BHI57" s="80"/>
      <c r="BHJ57" s="80"/>
      <c r="BHK57" s="80"/>
      <c r="BHL57" s="80"/>
      <c r="BHM57" s="80"/>
      <c r="BHN57" s="80"/>
      <c r="BHO57" s="80"/>
      <c r="BHP57" s="80"/>
      <c r="BHQ57" s="80"/>
      <c r="BHR57" s="80"/>
      <c r="BHS57" s="80"/>
      <c r="BHT57" s="80"/>
      <c r="BHU57" s="80"/>
      <c r="BHV57" s="80"/>
      <c r="BHW57" s="80"/>
      <c r="BHX57" s="80"/>
      <c r="BHY57" s="80"/>
      <c r="BHZ57" s="80"/>
      <c r="BIA57" s="80"/>
      <c r="BIB57" s="80"/>
      <c r="BIC57" s="80"/>
      <c r="BID57" s="80"/>
      <c r="BIE57" s="80"/>
      <c r="BIF57" s="80"/>
      <c r="BIG57" s="80"/>
      <c r="BIH57" s="80"/>
      <c r="BII57" s="80"/>
      <c r="BIJ57" s="80"/>
      <c r="BIK57" s="80"/>
      <c r="BIL57" s="80"/>
      <c r="BIM57" s="80"/>
      <c r="BIN57" s="80"/>
      <c r="BIO57" s="80"/>
      <c r="BIP57" s="80"/>
      <c r="BIQ57" s="80"/>
      <c r="BIR57" s="80"/>
      <c r="BIS57" s="80"/>
      <c r="BIT57" s="80"/>
      <c r="BIU57" s="80"/>
      <c r="BIV57" s="80"/>
      <c r="BIW57" s="80"/>
      <c r="BIX57" s="80"/>
      <c r="BIY57" s="80"/>
      <c r="BIZ57" s="80"/>
      <c r="BJA57" s="80"/>
      <c r="BJB57" s="80"/>
      <c r="BJC57" s="80"/>
      <c r="BJD57" s="80"/>
      <c r="BJE57" s="80"/>
      <c r="BJF57" s="80"/>
      <c r="BJG57" s="80"/>
      <c r="BJH57" s="80"/>
      <c r="BJI57" s="80"/>
      <c r="BJJ57" s="80"/>
      <c r="BJK57" s="80"/>
      <c r="BJL57" s="80"/>
      <c r="BJM57" s="80"/>
      <c r="BJN57" s="80"/>
      <c r="BJO57" s="80"/>
      <c r="BJP57" s="80"/>
      <c r="BJQ57" s="80"/>
      <c r="BJR57" s="80"/>
      <c r="BJS57" s="80"/>
      <c r="BJT57" s="80"/>
      <c r="BJU57" s="80"/>
      <c r="BJV57" s="80"/>
      <c r="BJW57" s="80"/>
      <c r="BJX57" s="80"/>
      <c r="BJY57" s="80"/>
      <c r="BJZ57" s="80"/>
      <c r="BKA57" s="80"/>
      <c r="BKB57" s="80"/>
      <c r="BKC57" s="80"/>
      <c r="BKD57" s="80"/>
      <c r="BKE57" s="80"/>
      <c r="BKF57" s="80"/>
      <c r="BKG57" s="80"/>
      <c r="BKH57" s="80"/>
      <c r="BKI57" s="80"/>
      <c r="BKJ57" s="80"/>
      <c r="BKK57" s="80"/>
      <c r="BKL57" s="80"/>
      <c r="BKM57" s="80"/>
      <c r="BKN57" s="80"/>
      <c r="BKO57" s="80"/>
      <c r="BKP57" s="80"/>
      <c r="BKQ57" s="80"/>
      <c r="BKR57" s="80"/>
      <c r="BKS57" s="80"/>
      <c r="BKT57" s="80"/>
      <c r="BKU57" s="80"/>
      <c r="BKV57" s="80"/>
      <c r="BKW57" s="80"/>
      <c r="BKX57" s="80"/>
      <c r="BKY57" s="80"/>
      <c r="BKZ57" s="80"/>
      <c r="BLA57" s="80"/>
      <c r="BLB57" s="80"/>
      <c r="BLC57" s="80"/>
      <c r="BLD57" s="80"/>
      <c r="BLE57" s="80"/>
      <c r="BLF57" s="80"/>
      <c r="BLG57" s="80"/>
      <c r="BLH57" s="80"/>
      <c r="BLI57" s="80"/>
      <c r="BLJ57" s="80"/>
      <c r="BLK57" s="80"/>
      <c r="BLL57" s="80"/>
      <c r="BLM57" s="80"/>
      <c r="BLN57" s="80"/>
      <c r="BLO57" s="80"/>
      <c r="BLP57" s="80"/>
      <c r="BLQ57" s="80"/>
      <c r="BLR57" s="80"/>
      <c r="BLS57" s="80"/>
      <c r="BLT57" s="80"/>
      <c r="BLU57" s="80"/>
      <c r="BLV57" s="80"/>
      <c r="BLW57" s="80"/>
      <c r="BLX57" s="80"/>
      <c r="BLY57" s="80"/>
      <c r="BLZ57" s="80"/>
      <c r="BMA57" s="80"/>
      <c r="BMB57" s="80"/>
      <c r="BMC57" s="80"/>
      <c r="BMD57" s="80"/>
      <c r="BME57" s="80"/>
      <c r="BMF57" s="80"/>
      <c r="BMG57" s="80"/>
      <c r="BMH57" s="80"/>
      <c r="BMI57" s="80"/>
      <c r="BMJ57" s="80"/>
      <c r="BMK57" s="80"/>
      <c r="BML57" s="80"/>
      <c r="BMM57" s="80"/>
      <c r="BMN57" s="80"/>
      <c r="BMO57" s="80"/>
      <c r="BMP57" s="80"/>
      <c r="BMQ57" s="80"/>
      <c r="BMR57" s="80"/>
      <c r="BMS57" s="80"/>
      <c r="BMT57" s="80"/>
      <c r="BMU57" s="80"/>
      <c r="BMV57" s="80"/>
      <c r="BMW57" s="80"/>
      <c r="BMX57" s="80"/>
      <c r="BMY57" s="80"/>
      <c r="BMZ57" s="80"/>
      <c r="BNA57" s="80"/>
      <c r="BNB57" s="80"/>
      <c r="BNC57" s="80"/>
      <c r="BND57" s="80"/>
      <c r="BNE57" s="80"/>
      <c r="BNF57" s="80"/>
      <c r="BNG57" s="80"/>
      <c r="BNH57" s="80"/>
      <c r="BNI57" s="80"/>
      <c r="BNJ57" s="80"/>
      <c r="BNK57" s="80"/>
      <c r="BNL57" s="80"/>
      <c r="BNM57" s="80"/>
      <c r="BNN57" s="80"/>
      <c r="BNO57" s="80"/>
      <c r="BNP57" s="80"/>
      <c r="BNQ57" s="80"/>
      <c r="BNR57" s="80"/>
      <c r="BNS57" s="80"/>
      <c r="BNT57" s="80"/>
      <c r="BNU57" s="80"/>
      <c r="BNV57" s="80"/>
      <c r="BNW57" s="80"/>
      <c r="BNX57" s="80"/>
      <c r="BNY57" s="80"/>
      <c r="BNZ57" s="80"/>
      <c r="BOA57" s="80"/>
      <c r="BOB57" s="80"/>
      <c r="BOC57" s="80"/>
      <c r="BOD57" s="80"/>
      <c r="BOE57" s="80"/>
      <c r="BOF57" s="80"/>
      <c r="BOG57" s="80"/>
      <c r="BOH57" s="80"/>
      <c r="BOI57" s="80"/>
      <c r="BOJ57" s="80"/>
      <c r="BOK57" s="80"/>
      <c r="BOL57" s="80"/>
      <c r="BOM57" s="80"/>
      <c r="BON57" s="80"/>
      <c r="BOO57" s="80"/>
      <c r="BOP57" s="80"/>
      <c r="BOQ57" s="80"/>
      <c r="BOR57" s="80"/>
      <c r="BOS57" s="80"/>
      <c r="BOT57" s="80"/>
      <c r="BOU57" s="80"/>
      <c r="BOV57" s="80"/>
      <c r="BOW57" s="80"/>
      <c r="BOX57" s="80"/>
      <c r="BOY57" s="80"/>
      <c r="BOZ57" s="80"/>
      <c r="BPA57" s="80"/>
      <c r="BPB57" s="80"/>
      <c r="BPC57" s="80"/>
      <c r="BPD57" s="80"/>
      <c r="BPE57" s="80"/>
      <c r="BPF57" s="80"/>
      <c r="BPG57" s="80"/>
      <c r="BPH57" s="80"/>
      <c r="BPI57" s="80"/>
      <c r="BPJ57" s="80"/>
      <c r="BPK57" s="80"/>
      <c r="BPL57" s="80"/>
      <c r="BPM57" s="80"/>
      <c r="BPN57" s="80"/>
      <c r="BPO57" s="80"/>
      <c r="BPP57" s="80"/>
      <c r="BPQ57" s="80"/>
      <c r="BPR57" s="80"/>
      <c r="BPS57" s="80"/>
      <c r="BPT57" s="80"/>
      <c r="BPU57" s="80"/>
      <c r="BPV57" s="80"/>
      <c r="BPW57" s="80"/>
      <c r="BPX57" s="80"/>
      <c r="BPY57" s="80"/>
      <c r="BPZ57" s="80"/>
      <c r="BQA57" s="80"/>
      <c r="BQB57" s="80"/>
      <c r="BQC57" s="80"/>
      <c r="BQD57" s="80"/>
      <c r="BQE57" s="80"/>
      <c r="BQF57" s="80"/>
      <c r="BQG57" s="80"/>
      <c r="BQH57" s="80"/>
      <c r="BQI57" s="80"/>
      <c r="BQJ57" s="80"/>
      <c r="BQK57" s="80"/>
      <c r="BQL57" s="80"/>
      <c r="BQM57" s="80"/>
      <c r="BQN57" s="80"/>
      <c r="BQO57" s="80"/>
      <c r="BQP57" s="80"/>
      <c r="BQQ57" s="80"/>
      <c r="BQR57" s="80"/>
      <c r="BQS57" s="80"/>
      <c r="BQT57" s="80"/>
      <c r="BQU57" s="80"/>
      <c r="BQV57" s="80"/>
      <c r="BQW57" s="80"/>
      <c r="BQX57" s="80"/>
      <c r="BQY57" s="80"/>
      <c r="BQZ57" s="80"/>
      <c r="BRA57" s="80"/>
      <c r="BRB57" s="80"/>
      <c r="BRC57" s="80"/>
      <c r="BRD57" s="80"/>
      <c r="BRE57" s="80"/>
      <c r="BRF57" s="80"/>
      <c r="BRG57" s="80"/>
      <c r="BRH57" s="80"/>
      <c r="BRI57" s="80"/>
      <c r="BRJ57" s="80"/>
      <c r="BRK57" s="80"/>
      <c r="BRL57" s="80"/>
      <c r="BRM57" s="80"/>
      <c r="BRN57" s="80"/>
      <c r="BRO57" s="80"/>
      <c r="BRP57" s="80"/>
      <c r="BRQ57" s="80"/>
      <c r="BRR57" s="80"/>
      <c r="BRS57" s="80"/>
      <c r="BRT57" s="80"/>
      <c r="BRU57" s="80"/>
      <c r="BRV57" s="80"/>
      <c r="BRW57" s="80"/>
      <c r="BRX57" s="80"/>
      <c r="BRY57" s="80"/>
      <c r="BRZ57" s="80"/>
      <c r="BSA57" s="80"/>
      <c r="BSB57" s="80"/>
      <c r="BSC57" s="80"/>
      <c r="BSD57" s="80"/>
      <c r="BSE57" s="80"/>
      <c r="BSF57" s="80"/>
      <c r="BSG57" s="80"/>
      <c r="BSH57" s="80"/>
      <c r="BSI57" s="80"/>
      <c r="BSJ57" s="80"/>
      <c r="BSK57" s="80"/>
      <c r="BSL57" s="80"/>
      <c r="BSM57" s="80"/>
      <c r="BSN57" s="80"/>
      <c r="BSO57" s="80"/>
      <c r="BSP57" s="80"/>
      <c r="BSQ57" s="80"/>
      <c r="BSR57" s="80"/>
      <c r="BSS57" s="80"/>
      <c r="BST57" s="80"/>
      <c r="BSU57" s="80"/>
      <c r="BSV57" s="80"/>
      <c r="BSW57" s="80"/>
      <c r="BSX57" s="80"/>
      <c r="BSY57" s="80"/>
      <c r="BSZ57" s="80"/>
      <c r="BTA57" s="80"/>
      <c r="BTB57" s="80"/>
      <c r="BTC57" s="80"/>
      <c r="BTD57" s="80"/>
      <c r="BTE57" s="80"/>
      <c r="BTF57" s="80"/>
      <c r="BTG57" s="80"/>
      <c r="BTH57" s="80"/>
      <c r="BTI57" s="80"/>
      <c r="BTJ57" s="80"/>
      <c r="BTK57" s="80"/>
      <c r="BTL57" s="80"/>
      <c r="BTM57" s="80"/>
      <c r="BTN57" s="80"/>
      <c r="BTO57" s="80"/>
      <c r="BTP57" s="80"/>
      <c r="BTQ57" s="80"/>
      <c r="BTR57" s="80"/>
      <c r="BTS57" s="80"/>
      <c r="BTT57" s="80"/>
      <c r="BTU57" s="80"/>
      <c r="BTV57" s="80"/>
      <c r="BTW57" s="80"/>
      <c r="BTX57" s="80"/>
      <c r="BTY57" s="80"/>
      <c r="BTZ57" s="80"/>
      <c r="BUA57" s="80"/>
      <c r="BUB57" s="80"/>
      <c r="BUC57" s="80"/>
      <c r="BUD57" s="80"/>
      <c r="BUE57" s="80"/>
      <c r="BUF57" s="80"/>
      <c r="BUG57" s="80"/>
      <c r="BUH57" s="80"/>
      <c r="BUI57" s="80"/>
      <c r="BUJ57" s="80"/>
      <c r="BUK57" s="80"/>
      <c r="BUL57" s="80"/>
      <c r="BUM57" s="80"/>
      <c r="BUN57" s="80"/>
      <c r="BUO57" s="80"/>
      <c r="BUP57" s="80"/>
      <c r="BUQ57" s="80"/>
      <c r="BUR57" s="80"/>
      <c r="BUS57" s="80"/>
      <c r="BUT57" s="80"/>
      <c r="BUU57" s="80"/>
      <c r="BUV57" s="80"/>
      <c r="BUW57" s="80"/>
      <c r="BUX57" s="80"/>
      <c r="BUY57" s="80"/>
      <c r="BUZ57" s="80"/>
      <c r="BVA57" s="80"/>
      <c r="BVB57" s="80"/>
      <c r="BVC57" s="80"/>
      <c r="BVD57" s="80"/>
      <c r="BVE57" s="80"/>
      <c r="BVF57" s="80"/>
      <c r="BVG57" s="80"/>
      <c r="BVH57" s="80"/>
      <c r="BVI57" s="80"/>
      <c r="BVJ57" s="80"/>
      <c r="BVK57" s="80"/>
      <c r="BVL57" s="80"/>
      <c r="BVM57" s="80"/>
      <c r="BVN57" s="80"/>
      <c r="BVO57" s="80"/>
      <c r="BVP57" s="80"/>
      <c r="BVQ57" s="80"/>
      <c r="BVR57" s="80"/>
      <c r="BVS57" s="80"/>
      <c r="BVT57" s="80"/>
      <c r="BVU57" s="80"/>
      <c r="BVV57" s="80"/>
      <c r="BVW57" s="80"/>
      <c r="BVX57" s="80"/>
      <c r="BVY57" s="80"/>
      <c r="BVZ57" s="80"/>
      <c r="BWA57" s="80"/>
      <c r="BWB57" s="80"/>
      <c r="BWC57" s="80"/>
      <c r="BWD57" s="80"/>
      <c r="BWE57" s="80"/>
      <c r="BWF57" s="80"/>
      <c r="BWG57" s="80"/>
      <c r="BWH57" s="80"/>
      <c r="BWI57" s="80"/>
      <c r="BWJ57" s="80"/>
      <c r="BWK57" s="80"/>
      <c r="BWL57" s="80"/>
      <c r="BWM57" s="80"/>
      <c r="BWN57" s="80"/>
      <c r="BWO57" s="80"/>
      <c r="BWP57" s="80"/>
      <c r="BWQ57" s="80"/>
      <c r="BWR57" s="80"/>
      <c r="BWS57" s="80"/>
      <c r="BWT57" s="80"/>
      <c r="BWU57" s="80"/>
      <c r="BWV57" s="80"/>
      <c r="BWW57" s="80"/>
      <c r="BWX57" s="80"/>
      <c r="BWY57" s="80"/>
      <c r="BWZ57" s="80"/>
      <c r="BXA57" s="80"/>
      <c r="BXB57" s="80"/>
      <c r="BXC57" s="80"/>
      <c r="BXD57" s="80"/>
      <c r="BXE57" s="80"/>
      <c r="BXF57" s="80"/>
      <c r="BXG57" s="80"/>
      <c r="BXH57" s="80"/>
      <c r="BXI57" s="80"/>
      <c r="BXJ57" s="80"/>
      <c r="BXK57" s="80"/>
      <c r="BXL57" s="80"/>
      <c r="BXM57" s="80"/>
      <c r="BXN57" s="80"/>
      <c r="BXO57" s="80"/>
      <c r="BXP57" s="80"/>
      <c r="BXQ57" s="80"/>
      <c r="BXR57" s="80"/>
      <c r="BXS57" s="80"/>
      <c r="BXT57" s="80"/>
      <c r="BXU57" s="80"/>
      <c r="BXV57" s="80"/>
      <c r="BXW57" s="80"/>
      <c r="BXX57" s="80"/>
      <c r="BXY57" s="80"/>
      <c r="BXZ57" s="80"/>
      <c r="BYA57" s="80"/>
      <c r="BYB57" s="80"/>
      <c r="BYC57" s="80"/>
      <c r="BYD57" s="80"/>
      <c r="BYE57" s="80"/>
      <c r="BYF57" s="80"/>
      <c r="BYG57" s="80"/>
      <c r="BYH57" s="80"/>
      <c r="BYI57" s="80"/>
      <c r="BYJ57" s="80"/>
      <c r="BYK57" s="80"/>
      <c r="BYL57" s="80"/>
      <c r="BYM57" s="80"/>
      <c r="BYN57" s="80"/>
      <c r="BYO57" s="80"/>
      <c r="BYP57" s="80"/>
      <c r="BYQ57" s="80"/>
      <c r="BYR57" s="80"/>
      <c r="BYS57" s="80"/>
      <c r="BYT57" s="80"/>
      <c r="BYU57" s="80"/>
      <c r="BYV57" s="80"/>
      <c r="BYW57" s="80"/>
      <c r="BYX57" s="80"/>
      <c r="BYY57" s="80"/>
      <c r="BYZ57" s="80"/>
      <c r="BZA57" s="80"/>
      <c r="BZB57" s="80"/>
      <c r="BZC57" s="80"/>
      <c r="BZD57" s="80"/>
      <c r="BZE57" s="80"/>
      <c r="BZF57" s="80"/>
      <c r="BZG57" s="80"/>
      <c r="BZH57" s="80"/>
      <c r="BZI57" s="80"/>
      <c r="BZJ57" s="80"/>
      <c r="BZK57" s="80"/>
      <c r="BZL57" s="80"/>
      <c r="BZM57" s="80"/>
      <c r="BZN57" s="80"/>
      <c r="BZO57" s="80"/>
      <c r="BZP57" s="80"/>
      <c r="BZQ57" s="80"/>
      <c r="BZR57" s="80"/>
      <c r="BZS57" s="80"/>
      <c r="BZT57" s="80"/>
      <c r="BZU57" s="80"/>
      <c r="BZV57" s="80"/>
      <c r="BZW57" s="80"/>
      <c r="BZX57" s="80"/>
      <c r="BZY57" s="80"/>
      <c r="BZZ57" s="80"/>
      <c r="CAA57" s="80"/>
      <c r="CAB57" s="80"/>
      <c r="CAC57" s="80"/>
      <c r="CAD57" s="80"/>
      <c r="CAE57" s="80"/>
      <c r="CAF57" s="80"/>
      <c r="CAG57" s="80"/>
      <c r="CAH57" s="80"/>
      <c r="CAI57" s="80"/>
      <c r="CAJ57" s="80"/>
      <c r="CAK57" s="80"/>
      <c r="CAL57" s="80"/>
      <c r="CAM57" s="80"/>
      <c r="CAN57" s="80"/>
      <c r="CAO57" s="80"/>
      <c r="CAP57" s="80"/>
      <c r="CAQ57" s="80"/>
      <c r="CAR57" s="80"/>
      <c r="CAS57" s="80"/>
      <c r="CAT57" s="80"/>
      <c r="CAU57" s="80"/>
      <c r="CAV57" s="80"/>
      <c r="CAW57" s="80"/>
      <c r="CAX57" s="80"/>
      <c r="CAY57" s="80"/>
      <c r="CAZ57" s="80"/>
      <c r="CBA57" s="80"/>
      <c r="CBB57" s="80"/>
      <c r="CBC57" s="80"/>
      <c r="CBD57" s="80"/>
      <c r="CBE57" s="80"/>
      <c r="CBF57" s="80"/>
      <c r="CBG57" s="80"/>
      <c r="CBH57" s="80"/>
      <c r="CBI57" s="80"/>
      <c r="CBJ57" s="80"/>
      <c r="CBK57" s="80"/>
      <c r="CBL57" s="80"/>
      <c r="CBM57" s="80"/>
      <c r="CBN57" s="80"/>
      <c r="CBO57" s="80"/>
      <c r="CBP57" s="80"/>
      <c r="CBQ57" s="80"/>
      <c r="CBR57" s="80"/>
      <c r="CBS57" s="80"/>
      <c r="CBT57" s="80"/>
      <c r="CBU57" s="80"/>
      <c r="CBV57" s="80"/>
      <c r="CBW57" s="80"/>
      <c r="CBX57" s="80"/>
      <c r="CBY57" s="80"/>
      <c r="CBZ57" s="80"/>
      <c r="CCA57" s="80"/>
      <c r="CCB57" s="80"/>
      <c r="CCC57" s="80"/>
      <c r="CCD57" s="80"/>
      <c r="CCE57" s="80"/>
      <c r="CCF57" s="80"/>
      <c r="CCG57" s="80"/>
      <c r="CCH57" s="80"/>
      <c r="CCI57" s="80"/>
      <c r="CCJ57" s="80"/>
      <c r="CCK57" s="80"/>
      <c r="CCL57" s="80"/>
      <c r="CCM57" s="80"/>
      <c r="CCN57" s="80"/>
      <c r="CCO57" s="80"/>
      <c r="CCP57" s="80"/>
      <c r="CCQ57" s="80"/>
      <c r="CCR57" s="80"/>
      <c r="CCS57" s="80"/>
      <c r="CCT57" s="80"/>
      <c r="CCU57" s="80"/>
      <c r="CCV57" s="80"/>
      <c r="CCW57" s="80"/>
      <c r="CCX57" s="80"/>
      <c r="CCY57" s="80"/>
      <c r="CCZ57" s="80"/>
      <c r="CDA57" s="80"/>
      <c r="CDB57" s="80"/>
      <c r="CDC57" s="80"/>
      <c r="CDD57" s="80"/>
      <c r="CDE57" s="80"/>
      <c r="CDF57" s="80"/>
      <c r="CDG57" s="80"/>
      <c r="CDH57" s="80"/>
      <c r="CDI57" s="80"/>
      <c r="CDJ57" s="80"/>
      <c r="CDK57" s="80"/>
      <c r="CDL57" s="80"/>
      <c r="CDM57" s="80"/>
      <c r="CDN57" s="80"/>
      <c r="CDO57" s="80"/>
      <c r="CDP57" s="80"/>
      <c r="CDQ57" s="80"/>
      <c r="CDR57" s="80"/>
      <c r="CDS57" s="80"/>
      <c r="CDT57" s="80"/>
      <c r="CDU57" s="80"/>
      <c r="CDV57" s="80"/>
      <c r="CDW57" s="80"/>
      <c r="CDX57" s="80"/>
      <c r="CDY57" s="80"/>
      <c r="CDZ57" s="80"/>
      <c r="CEA57" s="80"/>
      <c r="CEB57" s="80"/>
      <c r="CEC57" s="80"/>
      <c r="CED57" s="80"/>
      <c r="CEE57" s="80"/>
      <c r="CEF57" s="80"/>
      <c r="CEG57" s="80"/>
      <c r="CEH57" s="80"/>
      <c r="CEI57" s="80"/>
      <c r="CEJ57" s="80"/>
      <c r="CEK57" s="80"/>
      <c r="CEL57" s="80"/>
      <c r="CEM57" s="80"/>
      <c r="CEN57" s="80"/>
      <c r="CEO57" s="80"/>
      <c r="CEP57" s="80"/>
      <c r="CEQ57" s="80"/>
      <c r="CER57" s="80"/>
      <c r="CES57" s="80"/>
      <c r="CET57" s="80"/>
      <c r="CEU57" s="80"/>
      <c r="CEV57" s="80"/>
      <c r="CEW57" s="80"/>
      <c r="CEX57" s="80"/>
      <c r="CEY57" s="80"/>
      <c r="CEZ57" s="80"/>
      <c r="CFA57" s="80"/>
      <c r="CFB57" s="80"/>
      <c r="CFC57" s="80"/>
      <c r="CFD57" s="80"/>
      <c r="CFE57" s="80"/>
      <c r="CFF57" s="80"/>
      <c r="CFG57" s="80"/>
      <c r="CFH57" s="80"/>
      <c r="CFI57" s="80"/>
      <c r="CFJ57" s="80"/>
      <c r="CFK57" s="80"/>
      <c r="CFL57" s="80"/>
      <c r="CFM57" s="80"/>
      <c r="CFN57" s="80"/>
      <c r="CFO57" s="80"/>
      <c r="CFP57" s="80"/>
      <c r="CFQ57" s="80"/>
      <c r="CFR57" s="80"/>
      <c r="CFS57" s="80"/>
      <c r="CFT57" s="80"/>
      <c r="CFU57" s="80"/>
      <c r="CFV57" s="80"/>
      <c r="CFW57" s="80"/>
      <c r="CFX57" s="80"/>
      <c r="CFY57" s="80"/>
      <c r="CFZ57" s="80"/>
      <c r="CGA57" s="80"/>
      <c r="CGB57" s="80"/>
      <c r="CGC57" s="80"/>
      <c r="CGD57" s="80"/>
      <c r="CGE57" s="80"/>
      <c r="CGF57" s="80"/>
      <c r="CGG57" s="80"/>
      <c r="CGH57" s="80"/>
      <c r="CGI57" s="80"/>
      <c r="CGJ57" s="80"/>
      <c r="CGK57" s="80"/>
      <c r="CGL57" s="80"/>
      <c r="CGM57" s="80"/>
      <c r="CGN57" s="80"/>
      <c r="CGO57" s="80"/>
      <c r="CGP57" s="80"/>
      <c r="CGQ57" s="80"/>
      <c r="CGR57" s="80"/>
      <c r="CGS57" s="80"/>
      <c r="CGT57" s="80"/>
      <c r="CGU57" s="80"/>
      <c r="CGV57" s="80"/>
      <c r="CGW57" s="80"/>
      <c r="CGX57" s="80"/>
      <c r="CGY57" s="80"/>
      <c r="CGZ57" s="80"/>
      <c r="CHA57" s="80"/>
      <c r="CHB57" s="80"/>
      <c r="CHC57" s="80"/>
      <c r="CHD57" s="80"/>
      <c r="CHE57" s="80"/>
      <c r="CHF57" s="80"/>
      <c r="CHG57" s="80"/>
      <c r="CHH57" s="80"/>
      <c r="CHI57" s="80"/>
      <c r="CHJ57" s="80"/>
      <c r="CHK57" s="80"/>
      <c r="CHL57" s="80"/>
      <c r="CHM57" s="80"/>
      <c r="CHN57" s="80"/>
      <c r="CHO57" s="80"/>
      <c r="CHP57" s="80"/>
      <c r="CHQ57" s="80"/>
      <c r="CHR57" s="80"/>
      <c r="CHS57" s="80"/>
      <c r="CHT57" s="80"/>
      <c r="CHU57" s="80"/>
      <c r="CHV57" s="80"/>
      <c r="CHW57" s="80"/>
      <c r="CHX57" s="80"/>
      <c r="CHY57" s="80"/>
      <c r="CHZ57" s="80"/>
      <c r="CIA57" s="80"/>
      <c r="CIB57" s="80"/>
      <c r="CIC57" s="80"/>
      <c r="CID57" s="80"/>
      <c r="CIE57" s="80"/>
      <c r="CIF57" s="80"/>
      <c r="CIG57" s="80"/>
      <c r="CIH57" s="80"/>
      <c r="CII57" s="80"/>
      <c r="CIJ57" s="80"/>
      <c r="CIK57" s="80"/>
      <c r="CIL57" s="80"/>
      <c r="CIM57" s="80"/>
      <c r="CIN57" s="80"/>
      <c r="CIO57" s="80"/>
      <c r="CIP57" s="80"/>
      <c r="CIQ57" s="80"/>
      <c r="CIR57" s="80"/>
      <c r="CIS57" s="80"/>
      <c r="CIT57" s="80"/>
      <c r="CIU57" s="80"/>
      <c r="CIV57" s="80"/>
      <c r="CIW57" s="80"/>
      <c r="CIX57" s="80"/>
      <c r="CIY57" s="80"/>
      <c r="CIZ57" s="80"/>
      <c r="CJA57" s="80"/>
      <c r="CJB57" s="80"/>
      <c r="CJC57" s="80"/>
      <c r="CJD57" s="80"/>
      <c r="CJE57" s="80"/>
      <c r="CJF57" s="80"/>
      <c r="CJG57" s="80"/>
      <c r="CJH57" s="80"/>
      <c r="CJI57" s="80"/>
      <c r="CJJ57" s="80"/>
      <c r="CJK57" s="80"/>
      <c r="CJL57" s="80"/>
      <c r="CJM57" s="80"/>
      <c r="CJN57" s="80"/>
      <c r="CJO57" s="80"/>
      <c r="CJP57" s="80"/>
      <c r="CJQ57" s="80"/>
      <c r="CJR57" s="80"/>
      <c r="CJS57" s="80"/>
      <c r="CJT57" s="80"/>
      <c r="CJU57" s="80"/>
      <c r="CJV57" s="80"/>
      <c r="CJW57" s="80"/>
      <c r="CJX57" s="80"/>
      <c r="CJY57" s="80"/>
      <c r="CJZ57" s="80"/>
      <c r="CKA57" s="80"/>
      <c r="CKB57" s="80"/>
      <c r="CKC57" s="80"/>
      <c r="CKD57" s="80"/>
      <c r="CKE57" s="80"/>
      <c r="CKF57" s="80"/>
      <c r="CKG57" s="80"/>
      <c r="CKH57" s="80"/>
      <c r="CKI57" s="80"/>
      <c r="CKJ57" s="80"/>
      <c r="CKK57" s="80"/>
      <c r="CKL57" s="80"/>
      <c r="CKM57" s="80"/>
      <c r="CKN57" s="80"/>
      <c r="CKO57" s="80"/>
      <c r="CKP57" s="80"/>
      <c r="CKQ57" s="80"/>
      <c r="CKR57" s="80"/>
      <c r="CKS57" s="80"/>
      <c r="CKT57" s="80"/>
      <c r="CKU57" s="80"/>
      <c r="CKV57" s="80"/>
      <c r="CKW57" s="80"/>
      <c r="CKX57" s="80"/>
      <c r="CKY57" s="80"/>
      <c r="CKZ57" s="80"/>
      <c r="CLA57" s="80"/>
      <c r="CLB57" s="80"/>
      <c r="CLC57" s="80"/>
      <c r="CLD57" s="80"/>
      <c r="CLE57" s="80"/>
      <c r="CLF57" s="80"/>
      <c r="CLG57" s="80"/>
      <c r="CLH57" s="80"/>
      <c r="CLI57" s="80"/>
      <c r="CLJ57" s="80"/>
      <c r="CLK57" s="80"/>
      <c r="CLL57" s="80"/>
      <c r="CLM57" s="80"/>
      <c r="CLN57" s="80"/>
      <c r="CLO57" s="80"/>
      <c r="CLP57" s="80"/>
      <c r="CLQ57" s="80"/>
      <c r="CLR57" s="80"/>
      <c r="CLS57" s="80"/>
      <c r="CLT57" s="80"/>
      <c r="CLU57" s="80"/>
      <c r="CLV57" s="80"/>
      <c r="CLW57" s="80"/>
      <c r="CLX57" s="80"/>
      <c r="CLY57" s="80"/>
      <c r="CLZ57" s="80"/>
      <c r="CMA57" s="80"/>
      <c r="CMB57" s="80"/>
      <c r="CMC57" s="80"/>
      <c r="CMD57" s="80"/>
      <c r="CME57" s="80"/>
      <c r="CMF57" s="80"/>
      <c r="CMG57" s="80"/>
      <c r="CMH57" s="80"/>
      <c r="CMI57" s="80"/>
      <c r="CMJ57" s="80"/>
      <c r="CMK57" s="80"/>
      <c r="CML57" s="80"/>
      <c r="CMM57" s="80"/>
      <c r="CMN57" s="80"/>
      <c r="CMO57" s="80"/>
      <c r="CMP57" s="80"/>
      <c r="CMQ57" s="80"/>
      <c r="CMR57" s="80"/>
      <c r="CMS57" s="80"/>
      <c r="CMT57" s="80"/>
      <c r="CMU57" s="80"/>
      <c r="CMV57" s="80"/>
      <c r="CMW57" s="80"/>
      <c r="CMX57" s="80"/>
      <c r="CMY57" s="80"/>
      <c r="CMZ57" s="80"/>
      <c r="CNA57" s="80"/>
      <c r="CNB57" s="80"/>
      <c r="CNC57" s="80"/>
      <c r="CND57" s="80"/>
      <c r="CNE57" s="80"/>
      <c r="CNF57" s="80"/>
      <c r="CNG57" s="80"/>
      <c r="CNH57" s="80"/>
      <c r="CNI57" s="80"/>
      <c r="CNJ57" s="80"/>
      <c r="CNK57" s="80"/>
      <c r="CNL57" s="80"/>
      <c r="CNM57" s="80"/>
      <c r="CNN57" s="80"/>
      <c r="CNO57" s="80"/>
      <c r="CNP57" s="80"/>
      <c r="CNQ57" s="80"/>
      <c r="CNR57" s="80"/>
      <c r="CNS57" s="80"/>
      <c r="CNT57" s="80"/>
      <c r="CNU57" s="80"/>
      <c r="CNV57" s="80"/>
      <c r="CNW57" s="80"/>
      <c r="CNX57" s="80"/>
      <c r="CNY57" s="80"/>
      <c r="CNZ57" s="80"/>
      <c r="COA57" s="80"/>
      <c r="COB57" s="80"/>
      <c r="COC57" s="80"/>
      <c r="COD57" s="80"/>
      <c r="COE57" s="80"/>
      <c r="COF57" s="80"/>
      <c r="COG57" s="80"/>
      <c r="COH57" s="80"/>
      <c r="COI57" s="80"/>
      <c r="COJ57" s="80"/>
      <c r="COK57" s="80"/>
      <c r="COL57" s="80"/>
      <c r="COM57" s="80"/>
      <c r="CON57" s="80"/>
      <c r="COO57" s="80"/>
      <c r="COP57" s="80"/>
      <c r="COQ57" s="80"/>
      <c r="COR57" s="80"/>
      <c r="COS57" s="80"/>
      <c r="COT57" s="80"/>
      <c r="COU57" s="80"/>
      <c r="COV57" s="80"/>
      <c r="COW57" s="80"/>
      <c r="COX57" s="80"/>
      <c r="COY57" s="80"/>
      <c r="COZ57" s="80"/>
      <c r="CPA57" s="80"/>
      <c r="CPB57" s="80"/>
      <c r="CPC57" s="80"/>
      <c r="CPD57" s="80"/>
      <c r="CPE57" s="80"/>
      <c r="CPF57" s="80"/>
      <c r="CPG57" s="80"/>
      <c r="CPH57" s="80"/>
      <c r="CPI57" s="80"/>
      <c r="CPJ57" s="80"/>
      <c r="CPK57" s="80"/>
      <c r="CPL57" s="80"/>
      <c r="CPM57" s="80"/>
      <c r="CPN57" s="80"/>
      <c r="CPO57" s="80"/>
      <c r="CPP57" s="80"/>
      <c r="CPQ57" s="80"/>
      <c r="CPR57" s="80"/>
      <c r="CPS57" s="80"/>
      <c r="CPT57" s="80"/>
      <c r="CPU57" s="80"/>
      <c r="CPV57" s="80"/>
      <c r="CPW57" s="80"/>
      <c r="CPX57" s="80"/>
      <c r="CPY57" s="80"/>
      <c r="CPZ57" s="80"/>
      <c r="CQA57" s="80"/>
      <c r="CQB57" s="80"/>
      <c r="CQC57" s="80"/>
      <c r="CQD57" s="80"/>
      <c r="CQE57" s="80"/>
      <c r="CQF57" s="80"/>
      <c r="CQG57" s="80"/>
      <c r="CQH57" s="80"/>
      <c r="CQI57" s="80"/>
      <c r="CQJ57" s="80"/>
      <c r="CQK57" s="80"/>
      <c r="CQL57" s="80"/>
      <c r="CQM57" s="80"/>
      <c r="CQN57" s="80"/>
      <c r="CQO57" s="80"/>
      <c r="CQP57" s="80"/>
      <c r="CQQ57" s="80"/>
      <c r="CQR57" s="80"/>
      <c r="CQS57" s="80"/>
      <c r="CQT57" s="80"/>
      <c r="CQU57" s="80"/>
      <c r="CQV57" s="80"/>
      <c r="CQW57" s="80"/>
      <c r="CQX57" s="80"/>
      <c r="CQY57" s="80"/>
      <c r="CQZ57" s="80"/>
      <c r="CRA57" s="80"/>
      <c r="CRB57" s="80"/>
      <c r="CRC57" s="80"/>
      <c r="CRD57" s="80"/>
      <c r="CRE57" s="80"/>
      <c r="CRF57" s="80"/>
      <c r="CRG57" s="80"/>
      <c r="CRH57" s="80"/>
      <c r="CRI57" s="80"/>
      <c r="CRJ57" s="80"/>
      <c r="CRK57" s="80"/>
      <c r="CRL57" s="80"/>
      <c r="CRM57" s="80"/>
      <c r="CRN57" s="80"/>
      <c r="CRO57" s="80"/>
      <c r="CRP57" s="80"/>
      <c r="CRQ57" s="80"/>
      <c r="CRR57" s="80"/>
      <c r="CRS57" s="80"/>
      <c r="CRT57" s="80"/>
      <c r="CRU57" s="80"/>
      <c r="CRV57" s="80"/>
      <c r="CRW57" s="80"/>
      <c r="CRX57" s="80"/>
      <c r="CRY57" s="80"/>
      <c r="CRZ57" s="80"/>
      <c r="CSA57" s="80"/>
      <c r="CSB57" s="80"/>
      <c r="CSC57" s="80"/>
      <c r="CSD57" s="80"/>
      <c r="CSE57" s="80"/>
      <c r="CSF57" s="80"/>
      <c r="CSG57" s="80"/>
      <c r="CSH57" s="80"/>
      <c r="CSI57" s="80"/>
      <c r="CSJ57" s="80"/>
      <c r="CSK57" s="80"/>
      <c r="CSL57" s="80"/>
      <c r="CSM57" s="80"/>
      <c r="CSN57" s="80"/>
      <c r="CSO57" s="80"/>
      <c r="CSP57" s="80"/>
      <c r="CSQ57" s="80"/>
      <c r="CSR57" s="80"/>
      <c r="CSS57" s="80"/>
      <c r="CST57" s="80"/>
      <c r="CSU57" s="80"/>
      <c r="CSV57" s="80"/>
      <c r="CSW57" s="80"/>
      <c r="CSX57" s="80"/>
      <c r="CSY57" s="80"/>
      <c r="CSZ57" s="80"/>
      <c r="CTA57" s="80"/>
      <c r="CTB57" s="80"/>
      <c r="CTC57" s="80"/>
      <c r="CTD57" s="80"/>
      <c r="CTE57" s="80"/>
      <c r="CTF57" s="80"/>
      <c r="CTG57" s="80"/>
      <c r="CTH57" s="80"/>
      <c r="CTI57" s="80"/>
      <c r="CTJ57" s="80"/>
      <c r="CTK57" s="80"/>
      <c r="CTL57" s="80"/>
      <c r="CTM57" s="80"/>
      <c r="CTN57" s="80"/>
      <c r="CTO57" s="80"/>
      <c r="CTP57" s="80"/>
      <c r="CTQ57" s="80"/>
      <c r="CTR57" s="80"/>
      <c r="CTS57" s="80"/>
      <c r="CTT57" s="80"/>
      <c r="CTU57" s="80"/>
      <c r="CTV57" s="80"/>
      <c r="CTW57" s="80"/>
      <c r="CTX57" s="80"/>
      <c r="CTY57" s="80"/>
      <c r="CTZ57" s="80"/>
      <c r="CUA57" s="80"/>
      <c r="CUB57" s="80"/>
      <c r="CUC57" s="80"/>
      <c r="CUD57" s="80"/>
      <c r="CUE57" s="80"/>
      <c r="CUF57" s="80"/>
      <c r="CUG57" s="80"/>
      <c r="CUH57" s="80"/>
      <c r="CUI57" s="80"/>
      <c r="CUJ57" s="80"/>
      <c r="CUK57" s="80"/>
      <c r="CUL57" s="80"/>
      <c r="CUM57" s="80"/>
      <c r="CUN57" s="80"/>
      <c r="CUO57" s="80"/>
      <c r="CUP57" s="80"/>
      <c r="CUQ57" s="80"/>
      <c r="CUR57" s="80"/>
      <c r="CUS57" s="80"/>
      <c r="CUT57" s="80"/>
      <c r="CUU57" s="80"/>
      <c r="CUV57" s="80"/>
      <c r="CUW57" s="80"/>
      <c r="CUX57" s="80"/>
      <c r="CUY57" s="80"/>
      <c r="CUZ57" s="80"/>
      <c r="CVA57" s="80"/>
      <c r="CVB57" s="80"/>
      <c r="CVC57" s="80"/>
      <c r="CVD57" s="80"/>
      <c r="CVE57" s="80"/>
      <c r="CVF57" s="80"/>
      <c r="CVG57" s="80"/>
      <c r="CVH57" s="80"/>
      <c r="CVI57" s="80"/>
      <c r="CVJ57" s="80"/>
      <c r="CVK57" s="80"/>
      <c r="CVL57" s="80"/>
      <c r="CVM57" s="80"/>
      <c r="CVN57" s="80"/>
      <c r="CVO57" s="80"/>
      <c r="CVP57" s="80"/>
      <c r="CVQ57" s="80"/>
      <c r="CVR57" s="80"/>
      <c r="CVS57" s="80"/>
      <c r="CVT57" s="80"/>
      <c r="CVU57" s="80"/>
      <c r="CVV57" s="80"/>
      <c r="CVW57" s="80"/>
      <c r="CVX57" s="80"/>
      <c r="CVY57" s="80"/>
      <c r="CVZ57" s="80"/>
      <c r="CWA57" s="80"/>
      <c r="CWB57" s="80"/>
      <c r="CWC57" s="80"/>
      <c r="CWD57" s="80"/>
      <c r="CWE57" s="80"/>
      <c r="CWF57" s="80"/>
      <c r="CWG57" s="80"/>
      <c r="CWH57" s="80"/>
      <c r="CWI57" s="80"/>
      <c r="CWJ57" s="80"/>
      <c r="CWK57" s="80"/>
      <c r="CWL57" s="80"/>
      <c r="CWM57" s="80"/>
      <c r="CWN57" s="80"/>
      <c r="CWO57" s="80"/>
      <c r="CWP57" s="80"/>
      <c r="CWQ57" s="80"/>
      <c r="CWR57" s="80"/>
      <c r="CWS57" s="80"/>
      <c r="CWT57" s="80"/>
      <c r="CWU57" s="80"/>
      <c r="CWV57" s="80"/>
      <c r="CWW57" s="80"/>
      <c r="CWX57" s="80"/>
      <c r="CWY57" s="80"/>
      <c r="CWZ57" s="80"/>
      <c r="CXA57" s="80"/>
      <c r="CXB57" s="80"/>
      <c r="CXC57" s="80"/>
      <c r="CXD57" s="80"/>
      <c r="CXE57" s="80"/>
      <c r="CXF57" s="80"/>
      <c r="CXG57" s="80"/>
      <c r="CXH57" s="80"/>
      <c r="CXI57" s="80"/>
      <c r="CXJ57" s="80"/>
      <c r="CXK57" s="80"/>
      <c r="CXL57" s="80"/>
      <c r="CXM57" s="80"/>
      <c r="CXN57" s="80"/>
      <c r="CXO57" s="80"/>
      <c r="CXP57" s="80"/>
      <c r="CXQ57" s="80"/>
      <c r="CXR57" s="80"/>
      <c r="CXS57" s="80"/>
      <c r="CXT57" s="80"/>
      <c r="CXU57" s="80"/>
      <c r="CXV57" s="80"/>
      <c r="CXW57" s="80"/>
      <c r="CXX57" s="80"/>
      <c r="CXY57" s="80"/>
      <c r="CXZ57" s="80"/>
      <c r="CYA57" s="80"/>
      <c r="CYB57" s="80"/>
      <c r="CYC57" s="80"/>
      <c r="CYD57" s="80"/>
      <c r="CYE57" s="80"/>
      <c r="CYF57" s="80"/>
      <c r="CYG57" s="80"/>
      <c r="CYH57" s="80"/>
      <c r="CYI57" s="80"/>
      <c r="CYJ57" s="80"/>
      <c r="CYK57" s="80"/>
      <c r="CYL57" s="80"/>
      <c r="CYM57" s="80"/>
      <c r="CYN57" s="80"/>
      <c r="CYO57" s="80"/>
      <c r="CYP57" s="80"/>
      <c r="CYQ57" s="80"/>
      <c r="CYR57" s="80"/>
      <c r="CYS57" s="80"/>
      <c r="CYT57" s="80"/>
      <c r="CYU57" s="80"/>
      <c r="CYV57" s="80"/>
      <c r="CYW57" s="80"/>
      <c r="CYX57" s="80"/>
      <c r="CYY57" s="80"/>
      <c r="CYZ57" s="80"/>
      <c r="CZA57" s="80"/>
      <c r="CZB57" s="80"/>
      <c r="CZC57" s="80"/>
      <c r="CZD57" s="80"/>
      <c r="CZE57" s="80"/>
      <c r="CZF57" s="80"/>
      <c r="CZG57" s="80"/>
      <c r="CZH57" s="80"/>
      <c r="CZI57" s="80"/>
      <c r="CZJ57" s="80"/>
      <c r="CZK57" s="80"/>
      <c r="CZL57" s="80"/>
      <c r="CZM57" s="80"/>
      <c r="CZN57" s="80"/>
      <c r="CZO57" s="80"/>
      <c r="CZP57" s="80"/>
      <c r="CZQ57" s="80"/>
      <c r="CZR57" s="80"/>
      <c r="CZS57" s="80"/>
      <c r="CZT57" s="80"/>
      <c r="CZU57" s="80"/>
      <c r="CZV57" s="80"/>
      <c r="CZW57" s="80"/>
      <c r="CZX57" s="80"/>
      <c r="CZY57" s="80"/>
      <c r="CZZ57" s="80"/>
      <c r="DAA57" s="80"/>
      <c r="DAB57" s="80"/>
      <c r="DAC57" s="80"/>
      <c r="DAD57" s="80"/>
      <c r="DAE57" s="80"/>
      <c r="DAF57" s="80"/>
      <c r="DAG57" s="80"/>
      <c r="DAH57" s="80"/>
      <c r="DAI57" s="80"/>
      <c r="DAJ57" s="80"/>
      <c r="DAK57" s="80"/>
      <c r="DAL57" s="80"/>
      <c r="DAM57" s="80"/>
      <c r="DAN57" s="80"/>
      <c r="DAO57" s="80"/>
      <c r="DAP57" s="80"/>
      <c r="DAQ57" s="80"/>
      <c r="DAR57" s="80"/>
      <c r="DAS57" s="80"/>
      <c r="DAT57" s="80"/>
      <c r="DAU57" s="80"/>
      <c r="DAV57" s="80"/>
      <c r="DAW57" s="80"/>
      <c r="DAX57" s="80"/>
      <c r="DAY57" s="80"/>
      <c r="DAZ57" s="80"/>
      <c r="DBA57" s="80"/>
      <c r="DBB57" s="80"/>
      <c r="DBC57" s="80"/>
      <c r="DBD57" s="80"/>
      <c r="DBE57" s="80"/>
      <c r="DBF57" s="80"/>
      <c r="DBG57" s="80"/>
      <c r="DBH57" s="80"/>
      <c r="DBI57" s="80"/>
      <c r="DBJ57" s="80"/>
      <c r="DBK57" s="80"/>
      <c r="DBL57" s="80"/>
      <c r="DBM57" s="80"/>
      <c r="DBN57" s="80"/>
      <c r="DBO57" s="80"/>
      <c r="DBP57" s="80"/>
      <c r="DBQ57" s="80"/>
      <c r="DBR57" s="80"/>
      <c r="DBS57" s="80"/>
      <c r="DBT57" s="80"/>
      <c r="DBU57" s="80"/>
      <c r="DBV57" s="80"/>
      <c r="DBW57" s="80"/>
      <c r="DBX57" s="80"/>
      <c r="DBY57" s="80"/>
      <c r="DBZ57" s="80"/>
      <c r="DCA57" s="80"/>
      <c r="DCB57" s="80"/>
      <c r="DCC57" s="80"/>
      <c r="DCD57" s="80"/>
      <c r="DCE57" s="80"/>
      <c r="DCF57" s="80"/>
      <c r="DCG57" s="80"/>
      <c r="DCH57" s="80"/>
      <c r="DCI57" s="80"/>
      <c r="DCJ57" s="80"/>
      <c r="DCK57" s="80"/>
      <c r="DCL57" s="80"/>
      <c r="DCM57" s="80"/>
      <c r="DCN57" s="80"/>
      <c r="DCO57" s="80"/>
      <c r="DCP57" s="80"/>
      <c r="DCQ57" s="80"/>
      <c r="DCR57" s="80"/>
      <c r="DCS57" s="80"/>
      <c r="DCT57" s="80"/>
      <c r="DCU57" s="80"/>
      <c r="DCV57" s="80"/>
      <c r="DCW57" s="80"/>
      <c r="DCX57" s="80"/>
      <c r="DCY57" s="80"/>
      <c r="DCZ57" s="80"/>
      <c r="DDA57" s="80"/>
      <c r="DDB57" s="80"/>
      <c r="DDC57" s="80"/>
      <c r="DDD57" s="80"/>
      <c r="DDE57" s="80"/>
      <c r="DDF57" s="80"/>
      <c r="DDG57" s="80"/>
      <c r="DDH57" s="80"/>
      <c r="DDI57" s="80"/>
      <c r="DDJ57" s="80"/>
      <c r="DDK57" s="80"/>
      <c r="DDL57" s="80"/>
      <c r="DDM57" s="80"/>
      <c r="DDN57" s="80"/>
      <c r="DDO57" s="80"/>
      <c r="DDP57" s="80"/>
      <c r="DDQ57" s="80"/>
      <c r="DDR57" s="80"/>
      <c r="DDS57" s="80"/>
      <c r="DDT57" s="80"/>
      <c r="DDU57" s="80"/>
      <c r="DDV57" s="80"/>
      <c r="DDW57" s="80"/>
      <c r="DDX57" s="80"/>
      <c r="DDY57" s="80"/>
      <c r="DDZ57" s="80"/>
      <c r="DEA57" s="80"/>
      <c r="DEB57" s="80"/>
      <c r="DEC57" s="80"/>
      <c r="DED57" s="80"/>
      <c r="DEE57" s="80"/>
      <c r="DEF57" s="80"/>
      <c r="DEG57" s="80"/>
      <c r="DEH57" s="80"/>
      <c r="DEI57" s="80"/>
      <c r="DEJ57" s="80"/>
      <c r="DEK57" s="80"/>
      <c r="DEL57" s="80"/>
      <c r="DEM57" s="80"/>
      <c r="DEN57" s="80"/>
      <c r="DEO57" s="80"/>
      <c r="DEP57" s="80"/>
      <c r="DEQ57" s="80"/>
      <c r="DER57" s="80"/>
      <c r="DES57" s="80"/>
      <c r="DET57" s="80"/>
      <c r="DEU57" s="80"/>
      <c r="DEV57" s="80"/>
      <c r="DEW57" s="80"/>
      <c r="DEX57" s="80"/>
      <c r="DEY57" s="80"/>
      <c r="DEZ57" s="80"/>
      <c r="DFA57" s="80"/>
      <c r="DFB57" s="80"/>
      <c r="DFC57" s="80"/>
      <c r="DFD57" s="80"/>
      <c r="DFE57" s="80"/>
      <c r="DFF57" s="80"/>
      <c r="DFG57" s="80"/>
      <c r="DFH57" s="80"/>
      <c r="DFI57" s="80"/>
      <c r="DFJ57" s="80"/>
      <c r="DFK57" s="80"/>
      <c r="DFL57" s="80"/>
      <c r="DFM57" s="80"/>
      <c r="DFN57" s="80"/>
      <c r="DFO57" s="80"/>
      <c r="DFP57" s="80"/>
      <c r="DFQ57" s="80"/>
      <c r="DFR57" s="80"/>
      <c r="DFS57" s="80"/>
      <c r="DFT57" s="80"/>
      <c r="DFU57" s="80"/>
      <c r="DFV57" s="80"/>
      <c r="DFW57" s="80"/>
      <c r="DFX57" s="80"/>
      <c r="DFY57" s="80"/>
      <c r="DFZ57" s="80"/>
      <c r="DGA57" s="80"/>
      <c r="DGB57" s="80"/>
      <c r="DGC57" s="80"/>
      <c r="DGD57" s="80"/>
      <c r="DGE57" s="80"/>
      <c r="DGF57" s="80"/>
      <c r="DGG57" s="80"/>
      <c r="DGH57" s="80"/>
      <c r="DGI57" s="80"/>
      <c r="DGJ57" s="80"/>
      <c r="DGK57" s="80"/>
      <c r="DGL57" s="80"/>
      <c r="DGM57" s="80"/>
      <c r="DGN57" s="80"/>
      <c r="DGO57" s="80"/>
      <c r="DGP57" s="80"/>
      <c r="DGQ57" s="80"/>
      <c r="DGR57" s="80"/>
      <c r="DGS57" s="80"/>
      <c r="DGT57" s="80"/>
      <c r="DGU57" s="80"/>
      <c r="DGV57" s="80"/>
      <c r="DGW57" s="80"/>
      <c r="DGX57" s="80"/>
      <c r="DGY57" s="80"/>
      <c r="DGZ57" s="80"/>
      <c r="DHA57" s="80"/>
      <c r="DHB57" s="80"/>
      <c r="DHC57" s="80"/>
      <c r="DHD57" s="80"/>
      <c r="DHE57" s="80"/>
      <c r="DHF57" s="80"/>
      <c r="DHG57" s="80"/>
      <c r="DHH57" s="80"/>
      <c r="DHI57" s="80"/>
      <c r="DHJ57" s="80"/>
      <c r="DHK57" s="80"/>
      <c r="DHL57" s="80"/>
      <c r="DHM57" s="80"/>
      <c r="DHN57" s="80"/>
      <c r="DHO57" s="80"/>
      <c r="DHP57" s="80"/>
      <c r="DHQ57" s="80"/>
      <c r="DHR57" s="80"/>
      <c r="DHS57" s="80"/>
      <c r="DHT57" s="80"/>
      <c r="DHU57" s="80"/>
      <c r="DHV57" s="80"/>
      <c r="DHW57" s="80"/>
      <c r="DHX57" s="80"/>
      <c r="DHY57" s="80"/>
      <c r="DHZ57" s="80"/>
      <c r="DIA57" s="80"/>
      <c r="DIB57" s="80"/>
      <c r="DIC57" s="80"/>
      <c r="DID57" s="80"/>
      <c r="DIE57" s="80"/>
      <c r="DIF57" s="80"/>
      <c r="DIG57" s="80"/>
      <c r="DIH57" s="80"/>
      <c r="DII57" s="80"/>
      <c r="DIJ57" s="80"/>
      <c r="DIK57" s="80"/>
      <c r="DIL57" s="80"/>
      <c r="DIM57" s="80"/>
      <c r="DIN57" s="80"/>
      <c r="DIO57" s="80"/>
      <c r="DIP57" s="80"/>
      <c r="DIQ57" s="80"/>
      <c r="DIR57" s="80"/>
      <c r="DIS57" s="80"/>
      <c r="DIT57" s="80"/>
      <c r="DIU57" s="80"/>
      <c r="DIV57" s="80"/>
      <c r="DIW57" s="80"/>
      <c r="DIX57" s="80"/>
      <c r="DIY57" s="80"/>
      <c r="DIZ57" s="80"/>
      <c r="DJA57" s="80"/>
      <c r="DJB57" s="80"/>
      <c r="DJC57" s="80"/>
      <c r="DJD57" s="80"/>
      <c r="DJE57" s="80"/>
      <c r="DJF57" s="80"/>
      <c r="DJG57" s="80"/>
      <c r="DJH57" s="80"/>
      <c r="DJI57" s="80"/>
      <c r="DJJ57" s="80"/>
      <c r="DJK57" s="80"/>
      <c r="DJL57" s="80"/>
      <c r="DJM57" s="80"/>
      <c r="DJN57" s="80"/>
      <c r="DJO57" s="80"/>
      <c r="DJP57" s="80"/>
      <c r="DJQ57" s="80"/>
      <c r="DJR57" s="80"/>
      <c r="DJS57" s="80"/>
      <c r="DJT57" s="80"/>
      <c r="DJU57" s="80"/>
      <c r="DJV57" s="80"/>
      <c r="DJW57" s="80"/>
      <c r="DJX57" s="80"/>
      <c r="DJY57" s="80"/>
      <c r="DJZ57" s="80"/>
      <c r="DKA57" s="80"/>
      <c r="DKB57" s="80"/>
      <c r="DKC57" s="80"/>
      <c r="DKD57" s="80"/>
      <c r="DKE57" s="80"/>
      <c r="DKF57" s="80"/>
      <c r="DKG57" s="80"/>
      <c r="DKH57" s="80"/>
      <c r="DKI57" s="80"/>
      <c r="DKJ57" s="80"/>
      <c r="DKK57" s="80"/>
      <c r="DKL57" s="80"/>
      <c r="DKM57" s="80"/>
      <c r="DKN57" s="80"/>
      <c r="DKO57" s="80"/>
      <c r="DKP57" s="80"/>
      <c r="DKQ57" s="80"/>
      <c r="DKR57" s="80"/>
      <c r="DKS57" s="80"/>
      <c r="DKT57" s="80"/>
      <c r="DKU57" s="80"/>
      <c r="DKV57" s="80"/>
      <c r="DKW57" s="80"/>
      <c r="DKX57" s="80"/>
      <c r="DKY57" s="80"/>
      <c r="DKZ57" s="80"/>
      <c r="DLA57" s="80"/>
      <c r="DLB57" s="80"/>
      <c r="DLC57" s="80"/>
      <c r="DLD57" s="80"/>
      <c r="DLE57" s="80"/>
      <c r="DLF57" s="80"/>
      <c r="DLG57" s="80"/>
      <c r="DLH57" s="80"/>
      <c r="DLI57" s="80"/>
      <c r="DLJ57" s="80"/>
      <c r="DLK57" s="80"/>
      <c r="DLL57" s="80"/>
      <c r="DLM57" s="80"/>
      <c r="DLN57" s="80"/>
      <c r="DLO57" s="80"/>
      <c r="DLP57" s="80"/>
      <c r="DLQ57" s="80"/>
      <c r="DLR57" s="80"/>
      <c r="DLS57" s="80"/>
      <c r="DLT57" s="80"/>
      <c r="DLU57" s="80"/>
      <c r="DLV57" s="80"/>
      <c r="DLW57" s="80"/>
      <c r="DLX57" s="80"/>
      <c r="DLY57" s="80"/>
      <c r="DLZ57" s="80"/>
      <c r="DMA57" s="80"/>
      <c r="DMB57" s="80"/>
      <c r="DMC57" s="80"/>
      <c r="DMD57" s="80"/>
      <c r="DME57" s="80"/>
      <c r="DMF57" s="80"/>
      <c r="DMG57" s="80"/>
      <c r="DMH57" s="80"/>
      <c r="DMI57" s="80"/>
      <c r="DMJ57" s="80"/>
      <c r="DMK57" s="80"/>
      <c r="DML57" s="80"/>
      <c r="DMM57" s="80"/>
      <c r="DMN57" s="80"/>
      <c r="DMO57" s="80"/>
      <c r="DMP57" s="80"/>
      <c r="DMQ57" s="80"/>
      <c r="DMR57" s="80"/>
      <c r="DMS57" s="80"/>
      <c r="DMT57" s="80"/>
      <c r="DMU57" s="80"/>
      <c r="DMV57" s="80"/>
      <c r="DMW57" s="80"/>
      <c r="DMX57" s="80"/>
      <c r="DMY57" s="80"/>
      <c r="DMZ57" s="80"/>
      <c r="DNA57" s="80"/>
      <c r="DNB57" s="80"/>
      <c r="DNC57" s="80"/>
      <c r="DND57" s="80"/>
      <c r="DNE57" s="80"/>
      <c r="DNF57" s="80"/>
      <c r="DNG57" s="80"/>
      <c r="DNH57" s="80"/>
      <c r="DNI57" s="80"/>
      <c r="DNJ57" s="80"/>
      <c r="DNK57" s="80"/>
      <c r="DNL57" s="80"/>
      <c r="DNM57" s="80"/>
      <c r="DNN57" s="80"/>
      <c r="DNO57" s="80"/>
      <c r="DNP57" s="80"/>
      <c r="DNQ57" s="80"/>
      <c r="DNR57" s="80"/>
      <c r="DNS57" s="80"/>
      <c r="DNT57" s="80"/>
      <c r="DNU57" s="80"/>
      <c r="DNV57" s="80"/>
      <c r="DNW57" s="80"/>
      <c r="DNX57" s="80"/>
      <c r="DNY57" s="80"/>
      <c r="DNZ57" s="80"/>
      <c r="DOA57" s="80"/>
      <c r="DOB57" s="80"/>
      <c r="DOC57" s="80"/>
      <c r="DOD57" s="80"/>
      <c r="DOE57" s="80"/>
      <c r="DOF57" s="80"/>
      <c r="DOG57" s="80"/>
      <c r="DOH57" s="80"/>
      <c r="DOI57" s="80"/>
      <c r="DOJ57" s="80"/>
      <c r="DOK57" s="80"/>
      <c r="DOL57" s="80"/>
      <c r="DOM57" s="80"/>
      <c r="DON57" s="80"/>
      <c r="DOO57" s="80"/>
      <c r="DOP57" s="80"/>
      <c r="DOQ57" s="80"/>
      <c r="DOR57" s="80"/>
      <c r="DOS57" s="80"/>
      <c r="DOT57" s="80"/>
      <c r="DOU57" s="80"/>
      <c r="DOV57" s="80"/>
      <c r="DOW57" s="80"/>
      <c r="DOX57" s="80"/>
      <c r="DOY57" s="80"/>
      <c r="DOZ57" s="80"/>
      <c r="DPA57" s="80"/>
      <c r="DPB57" s="80"/>
      <c r="DPC57" s="80"/>
      <c r="DPD57" s="80"/>
      <c r="DPE57" s="80"/>
      <c r="DPF57" s="80"/>
      <c r="DPG57" s="80"/>
      <c r="DPH57" s="80"/>
      <c r="DPI57" s="80"/>
      <c r="DPJ57" s="80"/>
      <c r="DPK57" s="80"/>
      <c r="DPL57" s="80"/>
      <c r="DPM57" s="80"/>
      <c r="DPN57" s="80"/>
      <c r="DPO57" s="80"/>
      <c r="DPP57" s="80"/>
      <c r="DPQ57" s="80"/>
      <c r="DPR57" s="80"/>
      <c r="DPS57" s="80"/>
      <c r="DPT57" s="80"/>
      <c r="DPU57" s="80"/>
      <c r="DPV57" s="80"/>
      <c r="DPW57" s="80"/>
      <c r="DPX57" s="80"/>
      <c r="DPY57" s="80"/>
      <c r="DPZ57" s="80"/>
      <c r="DQA57" s="80"/>
      <c r="DQB57" s="80"/>
      <c r="DQC57" s="80"/>
      <c r="DQD57" s="80"/>
      <c r="DQE57" s="80"/>
      <c r="DQF57" s="80"/>
      <c r="DQG57" s="80"/>
      <c r="DQH57" s="80"/>
      <c r="DQI57" s="80"/>
      <c r="DQJ57" s="80"/>
      <c r="DQK57" s="80"/>
      <c r="DQL57" s="80"/>
      <c r="DQM57" s="80"/>
      <c r="DQN57" s="80"/>
      <c r="DQO57" s="80"/>
      <c r="DQP57" s="80"/>
      <c r="DQQ57" s="80"/>
      <c r="DQR57" s="80"/>
      <c r="DQS57" s="80"/>
      <c r="DQT57" s="80"/>
      <c r="DQU57" s="80"/>
      <c r="DQV57" s="80"/>
      <c r="DQW57" s="80"/>
      <c r="DQX57" s="80"/>
      <c r="DQY57" s="80"/>
      <c r="DQZ57" s="80"/>
      <c r="DRA57" s="80"/>
      <c r="DRB57" s="80"/>
      <c r="DRC57" s="80"/>
      <c r="DRD57" s="80"/>
      <c r="DRE57" s="80"/>
      <c r="DRF57" s="80"/>
      <c r="DRG57" s="80"/>
      <c r="DRH57" s="80"/>
      <c r="DRI57" s="80"/>
      <c r="DRJ57" s="80"/>
      <c r="DRK57" s="80"/>
      <c r="DRL57" s="80"/>
      <c r="DRM57" s="80"/>
      <c r="DRN57" s="80"/>
      <c r="DRO57" s="80"/>
      <c r="DRP57" s="80"/>
      <c r="DRQ57" s="80"/>
      <c r="DRR57" s="80"/>
      <c r="DRS57" s="80"/>
      <c r="DRT57" s="80"/>
      <c r="DRU57" s="80"/>
      <c r="DRV57" s="80"/>
      <c r="DRW57" s="80"/>
      <c r="DRX57" s="80"/>
      <c r="DRY57" s="80"/>
      <c r="DRZ57" s="80"/>
      <c r="DSA57" s="80"/>
      <c r="DSB57" s="80"/>
      <c r="DSC57" s="80"/>
      <c r="DSD57" s="80"/>
      <c r="DSE57" s="80"/>
      <c r="DSF57" s="80"/>
      <c r="DSG57" s="80"/>
      <c r="DSH57" s="80"/>
      <c r="DSI57" s="80"/>
      <c r="DSJ57" s="80"/>
      <c r="DSK57" s="80"/>
      <c r="DSL57" s="80"/>
      <c r="DSM57" s="80"/>
      <c r="DSN57" s="80"/>
      <c r="DSO57" s="80"/>
      <c r="DSP57" s="80"/>
      <c r="DSQ57" s="80"/>
      <c r="DSR57" s="80"/>
      <c r="DSS57" s="80"/>
      <c r="DST57" s="80"/>
      <c r="DSU57" s="80"/>
      <c r="DSV57" s="80"/>
      <c r="DSW57" s="80"/>
      <c r="DSX57" s="80"/>
      <c r="DSY57" s="80"/>
      <c r="DSZ57" s="80"/>
      <c r="DTA57" s="80"/>
      <c r="DTB57" s="80"/>
      <c r="DTC57" s="80"/>
      <c r="DTD57" s="80"/>
      <c r="DTE57" s="80"/>
      <c r="DTF57" s="80"/>
      <c r="DTG57" s="80"/>
      <c r="DTH57" s="80"/>
      <c r="DTI57" s="80"/>
      <c r="DTJ57" s="80"/>
      <c r="DTK57" s="80"/>
      <c r="DTL57" s="80"/>
      <c r="DTM57" s="80"/>
      <c r="DTN57" s="80"/>
      <c r="DTO57" s="80"/>
      <c r="DTP57" s="80"/>
      <c r="DTQ57" s="80"/>
      <c r="DTR57" s="80"/>
      <c r="DTS57" s="80"/>
      <c r="DTT57" s="80"/>
      <c r="DTU57" s="80"/>
      <c r="DTV57" s="80"/>
      <c r="DTW57" s="80"/>
      <c r="DTX57" s="80"/>
      <c r="DTY57" s="80"/>
      <c r="DTZ57" s="80"/>
      <c r="DUA57" s="80"/>
      <c r="DUB57" s="80"/>
      <c r="DUC57" s="80"/>
      <c r="DUD57" s="80"/>
      <c r="DUE57" s="80"/>
      <c r="DUF57" s="80"/>
      <c r="DUG57" s="80"/>
      <c r="DUH57" s="80"/>
      <c r="DUI57" s="80"/>
      <c r="DUJ57" s="80"/>
      <c r="DUK57" s="80"/>
      <c r="DUL57" s="80"/>
      <c r="DUM57" s="80"/>
      <c r="DUN57" s="80"/>
      <c r="DUO57" s="80"/>
      <c r="DUP57" s="80"/>
      <c r="DUQ57" s="80"/>
      <c r="DUR57" s="80"/>
      <c r="DUS57" s="80"/>
      <c r="DUT57" s="80"/>
      <c r="DUU57" s="80"/>
      <c r="DUV57" s="80"/>
      <c r="DUW57" s="80"/>
      <c r="DUX57" s="80"/>
      <c r="DUY57" s="80"/>
      <c r="DUZ57" s="80"/>
      <c r="DVA57" s="80"/>
      <c r="DVB57" s="80"/>
      <c r="DVC57" s="80"/>
      <c r="DVD57" s="80"/>
      <c r="DVE57" s="80"/>
      <c r="DVF57" s="80"/>
      <c r="DVG57" s="80"/>
      <c r="DVH57" s="80"/>
      <c r="DVI57" s="80"/>
      <c r="DVJ57" s="80"/>
      <c r="DVK57" s="80"/>
      <c r="DVL57" s="80"/>
      <c r="DVM57" s="80"/>
      <c r="DVN57" s="80"/>
      <c r="DVO57" s="80"/>
      <c r="DVP57" s="80"/>
      <c r="DVQ57" s="80"/>
      <c r="DVR57" s="80"/>
      <c r="DVS57" s="80"/>
      <c r="DVT57" s="80"/>
      <c r="DVU57" s="80"/>
      <c r="DVV57" s="80"/>
      <c r="DVW57" s="80"/>
      <c r="DVX57" s="80"/>
      <c r="DVY57" s="80"/>
      <c r="DVZ57" s="80"/>
      <c r="DWA57" s="80"/>
      <c r="DWB57" s="80"/>
      <c r="DWC57" s="80"/>
      <c r="DWD57" s="80"/>
      <c r="DWE57" s="80"/>
      <c r="DWF57" s="80"/>
      <c r="DWG57" s="80"/>
      <c r="DWH57" s="80"/>
      <c r="DWI57" s="80"/>
      <c r="DWJ57" s="80"/>
      <c r="DWK57" s="80"/>
      <c r="DWL57" s="80"/>
      <c r="DWM57" s="80"/>
      <c r="DWN57" s="80"/>
      <c r="DWO57" s="80"/>
      <c r="DWP57" s="80"/>
      <c r="DWQ57" s="80"/>
      <c r="DWR57" s="80"/>
      <c r="DWS57" s="80"/>
      <c r="DWT57" s="80"/>
      <c r="DWU57" s="80"/>
      <c r="DWV57" s="80"/>
      <c r="DWW57" s="80"/>
      <c r="DWX57" s="80"/>
      <c r="DWY57" s="80"/>
      <c r="DWZ57" s="80"/>
      <c r="DXA57" s="80"/>
      <c r="DXB57" s="80"/>
      <c r="DXC57" s="80"/>
      <c r="DXD57" s="80"/>
      <c r="DXE57" s="80"/>
      <c r="DXF57" s="80"/>
      <c r="DXG57" s="80"/>
      <c r="DXH57" s="80"/>
      <c r="DXI57" s="80"/>
      <c r="DXJ57" s="80"/>
      <c r="DXK57" s="80"/>
      <c r="DXL57" s="80"/>
      <c r="DXM57" s="80"/>
      <c r="DXN57" s="80"/>
      <c r="DXO57" s="80"/>
      <c r="DXP57" s="80"/>
      <c r="DXQ57" s="80"/>
      <c r="DXR57" s="80"/>
      <c r="DXS57" s="80"/>
      <c r="DXT57" s="80"/>
      <c r="DXU57" s="80"/>
      <c r="DXV57" s="80"/>
      <c r="DXW57" s="80"/>
      <c r="DXX57" s="80"/>
      <c r="DXY57" s="80"/>
      <c r="DXZ57" s="80"/>
      <c r="DYA57" s="80"/>
      <c r="DYB57" s="80"/>
      <c r="DYC57" s="80"/>
      <c r="DYD57" s="80"/>
      <c r="DYE57" s="80"/>
      <c r="DYF57" s="80"/>
      <c r="DYG57" s="80"/>
      <c r="DYH57" s="80"/>
      <c r="DYI57" s="80"/>
      <c r="DYJ57" s="80"/>
      <c r="DYK57" s="80"/>
      <c r="DYL57" s="80"/>
      <c r="DYM57" s="80"/>
      <c r="DYN57" s="80"/>
      <c r="DYO57" s="80"/>
      <c r="DYP57" s="80"/>
      <c r="DYQ57" s="80"/>
      <c r="DYR57" s="80"/>
      <c r="DYS57" s="80"/>
      <c r="DYT57" s="80"/>
      <c r="DYU57" s="80"/>
      <c r="DYV57" s="80"/>
      <c r="DYW57" s="80"/>
      <c r="DYX57" s="80"/>
      <c r="DYY57" s="80"/>
      <c r="DYZ57" s="80"/>
      <c r="DZA57" s="80"/>
      <c r="DZB57" s="80"/>
      <c r="DZC57" s="80"/>
      <c r="DZD57" s="80"/>
      <c r="DZE57" s="80"/>
      <c r="DZF57" s="80"/>
      <c r="DZG57" s="80"/>
      <c r="DZH57" s="80"/>
      <c r="DZI57" s="80"/>
      <c r="DZJ57" s="80"/>
      <c r="DZK57" s="80"/>
      <c r="DZL57" s="80"/>
      <c r="DZM57" s="80"/>
      <c r="DZN57" s="80"/>
      <c r="DZO57" s="80"/>
      <c r="DZP57" s="80"/>
      <c r="DZQ57" s="80"/>
      <c r="DZR57" s="80"/>
      <c r="DZS57" s="80"/>
      <c r="DZT57" s="80"/>
      <c r="DZU57" s="80"/>
      <c r="DZV57" s="80"/>
      <c r="DZW57" s="80"/>
      <c r="DZX57" s="80"/>
      <c r="DZY57" s="80"/>
      <c r="DZZ57" s="80"/>
      <c r="EAA57" s="80"/>
      <c r="EAB57" s="80"/>
      <c r="EAC57" s="80"/>
      <c r="EAD57" s="80"/>
      <c r="EAE57" s="80"/>
      <c r="EAF57" s="80"/>
      <c r="EAG57" s="80"/>
      <c r="EAH57" s="80"/>
      <c r="EAI57" s="80"/>
      <c r="EAJ57" s="80"/>
      <c r="EAK57" s="80"/>
      <c r="EAL57" s="80"/>
      <c r="EAM57" s="80"/>
      <c r="EAN57" s="80"/>
      <c r="EAO57" s="80"/>
      <c r="EAP57" s="80"/>
      <c r="EAQ57" s="80"/>
      <c r="EAR57" s="80"/>
      <c r="EAS57" s="80"/>
      <c r="EAT57" s="80"/>
      <c r="EAU57" s="80"/>
      <c r="EAV57" s="80"/>
      <c r="EAW57" s="80"/>
      <c r="EAX57" s="80"/>
      <c r="EAY57" s="80"/>
      <c r="EAZ57" s="80"/>
      <c r="EBA57" s="80"/>
      <c r="EBB57" s="80"/>
      <c r="EBC57" s="80"/>
      <c r="EBD57" s="80"/>
      <c r="EBE57" s="80"/>
      <c r="EBF57" s="80"/>
      <c r="EBG57" s="80"/>
      <c r="EBH57" s="80"/>
      <c r="EBI57" s="80"/>
      <c r="EBJ57" s="80"/>
      <c r="EBK57" s="80"/>
      <c r="EBL57" s="80"/>
      <c r="EBM57" s="80"/>
      <c r="EBN57" s="80"/>
      <c r="EBO57" s="80"/>
      <c r="EBP57" s="80"/>
      <c r="EBQ57" s="80"/>
      <c r="EBR57" s="80"/>
      <c r="EBS57" s="80"/>
      <c r="EBT57" s="80"/>
      <c r="EBU57" s="80"/>
      <c r="EBV57" s="80"/>
      <c r="EBW57" s="80"/>
      <c r="EBX57" s="80"/>
      <c r="EBY57" s="80"/>
      <c r="EBZ57" s="80"/>
      <c r="ECA57" s="80"/>
      <c r="ECB57" s="80"/>
      <c r="ECC57" s="80"/>
      <c r="ECD57" s="80"/>
      <c r="ECE57" s="80"/>
      <c r="ECF57" s="80"/>
      <c r="ECG57" s="80"/>
      <c r="ECH57" s="80"/>
      <c r="ECI57" s="80"/>
      <c r="ECJ57" s="80"/>
      <c r="ECK57" s="80"/>
      <c r="ECL57" s="80"/>
      <c r="ECM57" s="80"/>
      <c r="ECN57" s="80"/>
      <c r="ECO57" s="80"/>
      <c r="ECP57" s="80"/>
      <c r="ECQ57" s="80"/>
      <c r="ECR57" s="80"/>
      <c r="ECS57" s="80"/>
      <c r="ECT57" s="80"/>
      <c r="ECU57" s="80"/>
      <c r="ECV57" s="80"/>
      <c r="ECW57" s="80"/>
      <c r="ECX57" s="80"/>
      <c r="ECY57" s="80"/>
      <c r="ECZ57" s="80"/>
      <c r="EDA57" s="80"/>
      <c r="EDB57" s="80"/>
      <c r="EDC57" s="80"/>
      <c r="EDD57" s="80"/>
      <c r="EDE57" s="80"/>
      <c r="EDF57" s="80"/>
      <c r="EDG57" s="80"/>
      <c r="EDH57" s="80"/>
      <c r="EDI57" s="80"/>
      <c r="EDJ57" s="80"/>
      <c r="EDK57" s="80"/>
      <c r="EDL57" s="80"/>
      <c r="EDM57" s="80"/>
      <c r="EDN57" s="80"/>
      <c r="EDO57" s="80"/>
      <c r="EDP57" s="80"/>
      <c r="EDQ57" s="80"/>
      <c r="EDR57" s="80"/>
      <c r="EDS57" s="80"/>
      <c r="EDT57" s="80"/>
      <c r="EDU57" s="80"/>
      <c r="EDV57" s="80"/>
      <c r="EDW57" s="80"/>
      <c r="EDX57" s="80"/>
      <c r="EDY57" s="80"/>
      <c r="EDZ57" s="80"/>
      <c r="EEA57" s="80"/>
      <c r="EEB57" s="80"/>
      <c r="EEC57" s="80"/>
      <c r="EED57" s="80"/>
      <c r="EEE57" s="80"/>
      <c r="EEF57" s="80"/>
      <c r="EEG57" s="80"/>
      <c r="EEH57" s="80"/>
      <c r="EEI57" s="80"/>
      <c r="EEJ57" s="80"/>
      <c r="EEK57" s="80"/>
      <c r="EEL57" s="80"/>
      <c r="EEM57" s="80"/>
      <c r="EEN57" s="80"/>
      <c r="EEO57" s="80"/>
      <c r="EEP57" s="80"/>
      <c r="EEQ57" s="80"/>
      <c r="EER57" s="80"/>
      <c r="EES57" s="80"/>
      <c r="EET57" s="80"/>
      <c r="EEU57" s="80"/>
      <c r="EEV57" s="80"/>
      <c r="EEW57" s="80"/>
      <c r="EEX57" s="80"/>
      <c r="EEY57" s="80"/>
      <c r="EEZ57" s="80"/>
      <c r="EFA57" s="80"/>
      <c r="EFB57" s="80"/>
      <c r="EFC57" s="80"/>
      <c r="EFD57" s="80"/>
      <c r="EFE57" s="80"/>
      <c r="EFF57" s="80"/>
      <c r="EFG57" s="80"/>
      <c r="EFH57" s="80"/>
      <c r="EFI57" s="80"/>
      <c r="EFJ57" s="80"/>
      <c r="EFK57" s="80"/>
      <c r="EFL57" s="80"/>
      <c r="EFM57" s="80"/>
      <c r="EFN57" s="80"/>
      <c r="EFO57" s="80"/>
      <c r="EFP57" s="80"/>
      <c r="EFQ57" s="80"/>
      <c r="EFR57" s="80"/>
      <c r="EFS57" s="80"/>
      <c r="EFT57" s="80"/>
      <c r="EFU57" s="80"/>
      <c r="EFV57" s="80"/>
      <c r="EFW57" s="80"/>
      <c r="EFX57" s="80"/>
      <c r="EFY57" s="80"/>
      <c r="EFZ57" s="80"/>
      <c r="EGA57" s="80"/>
      <c r="EGB57" s="80"/>
      <c r="EGC57" s="80"/>
      <c r="EGD57" s="80"/>
      <c r="EGE57" s="80"/>
      <c r="EGF57" s="80"/>
      <c r="EGG57" s="80"/>
      <c r="EGH57" s="80"/>
      <c r="EGI57" s="80"/>
      <c r="EGJ57" s="80"/>
      <c r="EGK57" s="80"/>
      <c r="EGL57" s="80"/>
      <c r="EGM57" s="80"/>
      <c r="EGN57" s="80"/>
      <c r="EGO57" s="80"/>
      <c r="EGP57" s="80"/>
      <c r="EGQ57" s="80"/>
      <c r="EGR57" s="80"/>
      <c r="EGS57" s="80"/>
      <c r="EGT57" s="80"/>
      <c r="EGU57" s="80"/>
      <c r="EGV57" s="80"/>
      <c r="EGW57" s="80"/>
      <c r="EGX57" s="80"/>
      <c r="EGY57" s="80"/>
      <c r="EGZ57" s="80"/>
      <c r="EHA57" s="80"/>
      <c r="EHB57" s="80"/>
      <c r="EHC57" s="80"/>
      <c r="EHD57" s="80"/>
      <c r="EHE57" s="80"/>
      <c r="EHF57" s="80"/>
      <c r="EHG57" s="80"/>
      <c r="EHH57" s="80"/>
      <c r="EHI57" s="80"/>
      <c r="EHJ57" s="80"/>
      <c r="EHK57" s="80"/>
      <c r="EHL57" s="80"/>
      <c r="EHM57" s="80"/>
      <c r="EHN57" s="80"/>
      <c r="EHO57" s="80"/>
      <c r="EHP57" s="80"/>
      <c r="EHQ57" s="80"/>
      <c r="EHR57" s="80"/>
      <c r="EHS57" s="80"/>
      <c r="EHT57" s="80"/>
      <c r="EHU57" s="80"/>
      <c r="EHV57" s="80"/>
      <c r="EHW57" s="80"/>
      <c r="EHX57" s="80"/>
      <c r="EHY57" s="80"/>
      <c r="EHZ57" s="80"/>
      <c r="EIA57" s="80"/>
      <c r="EIB57" s="80"/>
      <c r="EIC57" s="80"/>
      <c r="EID57" s="80"/>
      <c r="EIE57" s="80"/>
      <c r="EIF57" s="80"/>
      <c r="EIG57" s="80"/>
      <c r="EIH57" s="80"/>
      <c r="EII57" s="80"/>
      <c r="EIJ57" s="80"/>
      <c r="EIK57" s="80"/>
      <c r="EIL57" s="80"/>
      <c r="EIM57" s="80"/>
      <c r="EIN57" s="80"/>
      <c r="EIO57" s="80"/>
      <c r="EIP57" s="80"/>
      <c r="EIQ57" s="80"/>
      <c r="EIR57" s="80"/>
      <c r="EIS57" s="80"/>
      <c r="EIT57" s="80"/>
      <c r="EIU57" s="80"/>
      <c r="EIV57" s="80"/>
      <c r="EIW57" s="80"/>
      <c r="EIX57" s="80"/>
      <c r="EIY57" s="80"/>
      <c r="EIZ57" s="80"/>
      <c r="EJA57" s="80"/>
      <c r="EJB57" s="80"/>
      <c r="EJC57" s="80"/>
      <c r="EJD57" s="80"/>
      <c r="EJE57" s="80"/>
      <c r="EJF57" s="80"/>
      <c r="EJG57" s="80"/>
      <c r="EJH57" s="80"/>
      <c r="EJI57" s="80"/>
      <c r="EJJ57" s="80"/>
      <c r="EJK57" s="80"/>
      <c r="EJL57" s="80"/>
      <c r="EJM57" s="80"/>
      <c r="EJN57" s="80"/>
      <c r="EJO57" s="80"/>
      <c r="EJP57" s="80"/>
      <c r="EJQ57" s="80"/>
      <c r="EJR57" s="80"/>
      <c r="EJS57" s="80"/>
      <c r="EJT57" s="80"/>
      <c r="EJU57" s="80"/>
      <c r="EJV57" s="80"/>
      <c r="EJW57" s="80"/>
      <c r="EJX57" s="80"/>
      <c r="EJY57" s="80"/>
      <c r="EJZ57" s="80"/>
      <c r="EKA57" s="80"/>
      <c r="EKB57" s="80"/>
      <c r="EKC57" s="80"/>
      <c r="EKD57" s="80"/>
      <c r="EKE57" s="80"/>
      <c r="EKF57" s="80"/>
      <c r="EKG57" s="80"/>
      <c r="EKH57" s="80"/>
      <c r="EKI57" s="80"/>
      <c r="EKJ57" s="80"/>
      <c r="EKK57" s="80"/>
      <c r="EKL57" s="80"/>
      <c r="EKM57" s="80"/>
      <c r="EKN57" s="80"/>
      <c r="EKO57" s="80"/>
      <c r="EKP57" s="80"/>
      <c r="EKQ57" s="80"/>
      <c r="EKR57" s="80"/>
      <c r="EKS57" s="80"/>
      <c r="EKT57" s="80"/>
      <c r="EKU57" s="80"/>
      <c r="EKV57" s="80"/>
      <c r="EKW57" s="80"/>
      <c r="EKX57" s="80"/>
      <c r="EKY57" s="80"/>
      <c r="EKZ57" s="80"/>
      <c r="ELA57" s="80"/>
      <c r="ELB57" s="80"/>
      <c r="ELC57" s="80"/>
      <c r="ELD57" s="80"/>
      <c r="ELE57" s="80"/>
      <c r="ELF57" s="80"/>
      <c r="ELG57" s="80"/>
      <c r="ELH57" s="80"/>
      <c r="ELI57" s="80"/>
      <c r="ELJ57" s="80"/>
      <c r="ELK57" s="80"/>
      <c r="ELL57" s="80"/>
      <c r="ELM57" s="80"/>
      <c r="ELN57" s="80"/>
      <c r="ELO57" s="80"/>
      <c r="ELP57" s="80"/>
      <c r="ELQ57" s="80"/>
      <c r="ELR57" s="80"/>
      <c r="ELS57" s="80"/>
      <c r="ELT57" s="80"/>
      <c r="ELU57" s="80"/>
      <c r="ELV57" s="80"/>
      <c r="ELW57" s="80"/>
      <c r="ELX57" s="80"/>
      <c r="ELY57" s="80"/>
      <c r="ELZ57" s="80"/>
      <c r="EMA57" s="80"/>
      <c r="EMB57" s="80"/>
      <c r="EMC57" s="80"/>
      <c r="EMD57" s="80"/>
      <c r="EME57" s="80"/>
      <c r="EMF57" s="80"/>
      <c r="EMG57" s="80"/>
      <c r="EMH57" s="80"/>
      <c r="EMI57" s="80"/>
      <c r="EMJ57" s="80"/>
      <c r="EMK57" s="80"/>
      <c r="EML57" s="80"/>
      <c r="EMM57" s="80"/>
      <c r="EMN57" s="80"/>
      <c r="EMO57" s="80"/>
      <c r="EMP57" s="80"/>
      <c r="EMQ57" s="80"/>
      <c r="EMR57" s="80"/>
      <c r="EMS57" s="80"/>
      <c r="EMT57" s="80"/>
      <c r="EMU57" s="80"/>
      <c r="EMV57" s="80"/>
      <c r="EMW57" s="80"/>
      <c r="EMX57" s="80"/>
      <c r="EMY57" s="80"/>
      <c r="EMZ57" s="80"/>
      <c r="ENA57" s="80"/>
      <c r="ENB57" s="80"/>
      <c r="ENC57" s="80"/>
      <c r="END57" s="80"/>
      <c r="ENE57" s="80"/>
      <c r="ENF57" s="80"/>
      <c r="ENG57" s="80"/>
      <c r="ENH57" s="80"/>
      <c r="ENI57" s="80"/>
      <c r="ENJ57" s="80"/>
      <c r="ENK57" s="80"/>
      <c r="ENL57" s="80"/>
      <c r="ENM57" s="80"/>
      <c r="ENN57" s="80"/>
      <c r="ENO57" s="80"/>
      <c r="ENP57" s="80"/>
      <c r="ENQ57" s="80"/>
      <c r="ENR57" s="80"/>
      <c r="ENS57" s="80"/>
      <c r="ENT57" s="80"/>
      <c r="ENU57" s="80"/>
      <c r="ENV57" s="80"/>
      <c r="ENW57" s="80"/>
      <c r="ENX57" s="80"/>
      <c r="ENY57" s="80"/>
      <c r="ENZ57" s="80"/>
      <c r="EOA57" s="80"/>
      <c r="EOB57" s="80"/>
      <c r="EOC57" s="80"/>
      <c r="EOD57" s="80"/>
      <c r="EOE57" s="80"/>
      <c r="EOF57" s="80"/>
      <c r="EOG57" s="80"/>
      <c r="EOH57" s="80"/>
      <c r="EOI57" s="80"/>
      <c r="EOJ57" s="80"/>
      <c r="EOK57" s="80"/>
      <c r="EOL57" s="80"/>
      <c r="EOM57" s="80"/>
      <c r="EON57" s="80"/>
      <c r="EOO57" s="80"/>
      <c r="EOP57" s="80"/>
      <c r="EOQ57" s="80"/>
      <c r="EOR57" s="80"/>
      <c r="EOS57" s="80"/>
      <c r="EOT57" s="80"/>
      <c r="EOU57" s="80"/>
      <c r="EOV57" s="80"/>
      <c r="EOW57" s="80"/>
      <c r="EOX57" s="80"/>
      <c r="EOY57" s="80"/>
      <c r="EOZ57" s="80"/>
      <c r="EPA57" s="80"/>
      <c r="EPB57" s="80"/>
      <c r="EPC57" s="80"/>
      <c r="EPD57" s="80"/>
      <c r="EPE57" s="80"/>
      <c r="EPF57" s="80"/>
      <c r="EPG57" s="80"/>
      <c r="EPH57" s="80"/>
      <c r="EPI57" s="80"/>
      <c r="EPJ57" s="80"/>
      <c r="EPK57" s="80"/>
      <c r="EPL57" s="80"/>
      <c r="EPM57" s="80"/>
      <c r="EPN57" s="80"/>
      <c r="EPO57" s="80"/>
      <c r="EPP57" s="80"/>
      <c r="EPQ57" s="80"/>
      <c r="EPR57" s="80"/>
      <c r="EPS57" s="80"/>
      <c r="EPT57" s="80"/>
      <c r="EPU57" s="80"/>
      <c r="EPV57" s="80"/>
      <c r="EPW57" s="80"/>
      <c r="EPX57" s="80"/>
      <c r="EPY57" s="80"/>
      <c r="EPZ57" s="80"/>
      <c r="EQA57" s="80"/>
      <c r="EQB57" s="80"/>
      <c r="EQC57" s="80"/>
      <c r="EQD57" s="80"/>
      <c r="EQE57" s="80"/>
      <c r="EQF57" s="80"/>
      <c r="EQG57" s="80"/>
      <c r="EQH57" s="80"/>
      <c r="EQI57" s="80"/>
      <c r="EQJ57" s="80"/>
      <c r="EQK57" s="80"/>
      <c r="EQL57" s="80"/>
      <c r="EQM57" s="80"/>
      <c r="EQN57" s="80"/>
      <c r="EQO57" s="80"/>
      <c r="EQP57" s="80"/>
      <c r="EQQ57" s="80"/>
      <c r="EQR57" s="80"/>
      <c r="EQS57" s="80"/>
      <c r="EQT57" s="80"/>
      <c r="EQU57" s="80"/>
      <c r="EQV57" s="80"/>
      <c r="EQW57" s="80"/>
      <c r="EQX57" s="80"/>
      <c r="EQY57" s="80"/>
      <c r="EQZ57" s="80"/>
      <c r="ERA57" s="80"/>
      <c r="ERB57" s="80"/>
      <c r="ERC57" s="80"/>
      <c r="ERD57" s="80"/>
      <c r="ERE57" s="80"/>
      <c r="ERF57" s="80"/>
      <c r="ERG57" s="80"/>
      <c r="ERH57" s="80"/>
      <c r="ERI57" s="80"/>
      <c r="ERJ57" s="80"/>
      <c r="ERK57" s="80"/>
      <c r="ERL57" s="80"/>
      <c r="ERM57" s="80"/>
      <c r="ERN57" s="80"/>
      <c r="ERO57" s="80"/>
      <c r="ERP57" s="80"/>
      <c r="ERQ57" s="80"/>
      <c r="ERR57" s="80"/>
      <c r="ERS57" s="80"/>
      <c r="ERT57" s="80"/>
      <c r="ERU57" s="80"/>
      <c r="ERV57" s="80"/>
      <c r="ERW57" s="80"/>
      <c r="ERX57" s="80"/>
      <c r="ERY57" s="80"/>
      <c r="ERZ57" s="80"/>
      <c r="ESA57" s="80"/>
      <c r="ESB57" s="80"/>
      <c r="ESC57" s="80"/>
      <c r="ESD57" s="80"/>
      <c r="ESE57" s="80"/>
      <c r="ESF57" s="80"/>
      <c r="ESG57" s="80"/>
      <c r="ESH57" s="80"/>
      <c r="ESI57" s="80"/>
      <c r="ESJ57" s="80"/>
      <c r="ESK57" s="80"/>
      <c r="ESL57" s="80"/>
      <c r="ESM57" s="80"/>
      <c r="ESN57" s="80"/>
      <c r="ESO57" s="80"/>
      <c r="ESP57" s="80"/>
      <c r="ESQ57" s="80"/>
      <c r="ESR57" s="80"/>
      <c r="ESS57" s="80"/>
      <c r="EST57" s="80"/>
      <c r="ESU57" s="80"/>
      <c r="ESV57" s="80"/>
      <c r="ESW57" s="80"/>
      <c r="ESX57" s="80"/>
      <c r="ESY57" s="80"/>
      <c r="ESZ57" s="80"/>
      <c r="ETA57" s="80"/>
      <c r="ETB57" s="80"/>
      <c r="ETC57" s="80"/>
      <c r="ETD57" s="80"/>
      <c r="ETE57" s="80"/>
      <c r="ETF57" s="80"/>
      <c r="ETG57" s="80"/>
      <c r="ETH57" s="80"/>
      <c r="ETI57" s="80"/>
      <c r="ETJ57" s="80"/>
      <c r="ETK57" s="80"/>
      <c r="ETL57" s="80"/>
      <c r="ETM57" s="80"/>
      <c r="ETN57" s="80"/>
      <c r="ETO57" s="80"/>
      <c r="ETP57" s="80"/>
      <c r="ETQ57" s="80"/>
      <c r="ETR57" s="80"/>
      <c r="ETS57" s="80"/>
      <c r="ETT57" s="80"/>
      <c r="ETU57" s="80"/>
      <c r="ETV57" s="80"/>
      <c r="ETW57" s="80"/>
      <c r="ETX57" s="80"/>
      <c r="ETY57" s="80"/>
      <c r="ETZ57" s="80"/>
      <c r="EUA57" s="80"/>
      <c r="EUB57" s="80"/>
      <c r="EUC57" s="80"/>
      <c r="EUD57" s="80"/>
      <c r="EUE57" s="80"/>
      <c r="EUF57" s="80"/>
      <c r="EUG57" s="80"/>
      <c r="EUH57" s="80"/>
      <c r="EUI57" s="80"/>
      <c r="EUJ57" s="80"/>
      <c r="EUK57" s="80"/>
      <c r="EUL57" s="80"/>
      <c r="EUM57" s="80"/>
      <c r="EUN57" s="80"/>
      <c r="EUO57" s="80"/>
      <c r="EUP57" s="80"/>
      <c r="EUQ57" s="80"/>
      <c r="EUR57" s="80"/>
      <c r="EUS57" s="80"/>
      <c r="EUT57" s="80"/>
      <c r="EUU57" s="80"/>
      <c r="EUV57" s="80"/>
      <c r="EUW57" s="80"/>
      <c r="EUX57" s="80"/>
      <c r="EUY57" s="80"/>
      <c r="EUZ57" s="80"/>
      <c r="EVA57" s="80"/>
      <c r="EVB57" s="80"/>
      <c r="EVC57" s="80"/>
      <c r="EVD57" s="80"/>
      <c r="EVE57" s="80"/>
      <c r="EVF57" s="80"/>
      <c r="EVG57" s="80"/>
      <c r="EVH57" s="80"/>
      <c r="EVI57" s="80"/>
      <c r="EVJ57" s="80"/>
      <c r="EVK57" s="80"/>
      <c r="EVL57" s="80"/>
      <c r="EVM57" s="80"/>
      <c r="EVN57" s="80"/>
      <c r="EVO57" s="80"/>
      <c r="EVP57" s="80"/>
      <c r="EVQ57" s="80"/>
      <c r="EVR57" s="80"/>
      <c r="EVS57" s="80"/>
      <c r="EVT57" s="80"/>
      <c r="EVU57" s="80"/>
      <c r="EVV57" s="80"/>
      <c r="EVW57" s="80"/>
      <c r="EVX57" s="80"/>
      <c r="EVY57" s="80"/>
      <c r="EVZ57" s="80"/>
      <c r="EWA57" s="80"/>
      <c r="EWB57" s="80"/>
      <c r="EWC57" s="80"/>
      <c r="EWD57" s="80"/>
      <c r="EWE57" s="80"/>
      <c r="EWF57" s="80"/>
      <c r="EWG57" s="80"/>
      <c r="EWH57" s="80"/>
      <c r="EWI57" s="80"/>
      <c r="EWJ57" s="80"/>
      <c r="EWK57" s="80"/>
      <c r="EWL57" s="80"/>
      <c r="EWM57" s="80"/>
      <c r="EWN57" s="80"/>
      <c r="EWO57" s="80"/>
      <c r="EWP57" s="80"/>
      <c r="EWQ57" s="80"/>
      <c r="EWR57" s="80"/>
      <c r="EWS57" s="80"/>
      <c r="EWT57" s="80"/>
      <c r="EWU57" s="80"/>
      <c r="EWV57" s="80"/>
      <c r="EWW57" s="80"/>
      <c r="EWX57" s="80"/>
      <c r="EWY57" s="80"/>
      <c r="EWZ57" s="80"/>
      <c r="EXA57" s="80"/>
      <c r="EXB57" s="80"/>
      <c r="EXC57" s="80"/>
      <c r="EXD57" s="80"/>
      <c r="EXE57" s="80"/>
      <c r="EXF57" s="80"/>
      <c r="EXG57" s="80"/>
      <c r="EXH57" s="80"/>
      <c r="EXI57" s="80"/>
      <c r="EXJ57" s="80"/>
      <c r="EXK57" s="80"/>
      <c r="EXL57" s="80"/>
      <c r="EXM57" s="80"/>
      <c r="EXN57" s="80"/>
      <c r="EXO57" s="80"/>
      <c r="EXP57" s="80"/>
      <c r="EXQ57" s="80"/>
      <c r="EXR57" s="80"/>
      <c r="EXS57" s="80"/>
      <c r="EXT57" s="80"/>
      <c r="EXU57" s="80"/>
      <c r="EXV57" s="80"/>
      <c r="EXW57" s="80"/>
      <c r="EXX57" s="80"/>
      <c r="EXY57" s="80"/>
      <c r="EXZ57" s="80"/>
      <c r="EYA57" s="80"/>
      <c r="EYB57" s="80"/>
      <c r="EYC57" s="80"/>
      <c r="EYD57" s="80"/>
      <c r="EYE57" s="80"/>
      <c r="EYF57" s="80"/>
      <c r="EYG57" s="80"/>
      <c r="EYH57" s="80"/>
      <c r="EYI57" s="80"/>
      <c r="EYJ57" s="80"/>
      <c r="EYK57" s="80"/>
      <c r="EYL57" s="80"/>
      <c r="EYM57" s="80"/>
      <c r="EYN57" s="80"/>
      <c r="EYO57" s="80"/>
      <c r="EYP57" s="80"/>
      <c r="EYQ57" s="80"/>
      <c r="EYR57" s="80"/>
      <c r="EYS57" s="80"/>
      <c r="EYT57" s="80"/>
      <c r="EYU57" s="80"/>
      <c r="EYV57" s="80"/>
      <c r="EYW57" s="80"/>
      <c r="EYX57" s="80"/>
      <c r="EYY57" s="80"/>
      <c r="EYZ57" s="80"/>
      <c r="EZA57" s="80"/>
      <c r="EZB57" s="80"/>
      <c r="EZC57" s="80"/>
      <c r="EZD57" s="80"/>
      <c r="EZE57" s="80"/>
      <c r="EZF57" s="80"/>
      <c r="EZG57" s="80"/>
      <c r="EZH57" s="80"/>
      <c r="EZI57" s="80"/>
      <c r="EZJ57" s="80"/>
      <c r="EZK57" s="80"/>
      <c r="EZL57" s="80"/>
      <c r="EZM57" s="80"/>
      <c r="EZN57" s="80"/>
      <c r="EZO57" s="80"/>
      <c r="EZP57" s="80"/>
      <c r="EZQ57" s="80"/>
      <c r="EZR57" s="80"/>
      <c r="EZS57" s="80"/>
      <c r="EZT57" s="80"/>
      <c r="EZU57" s="80"/>
      <c r="EZV57" s="80"/>
      <c r="EZW57" s="80"/>
      <c r="EZX57" s="80"/>
      <c r="EZY57" s="80"/>
      <c r="EZZ57" s="80"/>
      <c r="FAA57" s="80"/>
      <c r="FAB57" s="80"/>
      <c r="FAC57" s="80"/>
      <c r="FAD57" s="80"/>
      <c r="FAE57" s="80"/>
      <c r="FAF57" s="80"/>
      <c r="FAG57" s="80"/>
      <c r="FAH57" s="80"/>
      <c r="FAI57" s="80"/>
      <c r="FAJ57" s="80"/>
      <c r="FAK57" s="80"/>
      <c r="FAL57" s="80"/>
      <c r="FAM57" s="80"/>
      <c r="FAN57" s="80"/>
      <c r="FAO57" s="80"/>
      <c r="FAP57" s="80"/>
      <c r="FAQ57" s="80"/>
      <c r="FAR57" s="80"/>
      <c r="FAS57" s="80"/>
      <c r="FAT57" s="80"/>
      <c r="FAU57" s="80"/>
      <c r="FAV57" s="80"/>
      <c r="FAW57" s="80"/>
      <c r="FAX57" s="80"/>
      <c r="FAY57" s="80"/>
      <c r="FAZ57" s="80"/>
      <c r="FBA57" s="80"/>
      <c r="FBB57" s="80"/>
      <c r="FBC57" s="80"/>
      <c r="FBD57" s="80"/>
      <c r="FBE57" s="80"/>
      <c r="FBF57" s="80"/>
      <c r="FBG57" s="80"/>
      <c r="FBH57" s="80"/>
      <c r="FBI57" s="80"/>
      <c r="FBJ57" s="80"/>
      <c r="FBK57" s="80"/>
      <c r="FBL57" s="80"/>
      <c r="FBM57" s="80"/>
      <c r="FBN57" s="80"/>
      <c r="FBO57" s="80"/>
      <c r="FBP57" s="80"/>
      <c r="FBQ57" s="80"/>
      <c r="FBR57" s="80"/>
      <c r="FBS57" s="80"/>
      <c r="FBT57" s="80"/>
      <c r="FBU57" s="80"/>
      <c r="FBV57" s="80"/>
      <c r="FBW57" s="80"/>
      <c r="FBX57" s="80"/>
      <c r="FBY57" s="80"/>
      <c r="FBZ57" s="80"/>
      <c r="FCA57" s="80"/>
      <c r="FCB57" s="80"/>
      <c r="FCC57" s="80"/>
      <c r="FCD57" s="80"/>
      <c r="FCE57" s="80"/>
      <c r="FCF57" s="80"/>
      <c r="FCG57" s="80"/>
      <c r="FCH57" s="80"/>
      <c r="FCI57" s="80"/>
      <c r="FCJ57" s="80"/>
      <c r="FCK57" s="80"/>
      <c r="FCL57" s="80"/>
      <c r="FCM57" s="80"/>
      <c r="FCN57" s="80"/>
      <c r="FCO57" s="80"/>
      <c r="FCP57" s="80"/>
      <c r="FCQ57" s="80"/>
      <c r="FCR57" s="80"/>
      <c r="FCS57" s="80"/>
      <c r="FCT57" s="80"/>
      <c r="FCU57" s="80"/>
      <c r="FCV57" s="80"/>
      <c r="FCW57" s="80"/>
      <c r="FCX57" s="80"/>
      <c r="FCY57" s="80"/>
      <c r="FCZ57" s="80"/>
      <c r="FDA57" s="80"/>
      <c r="FDB57" s="80"/>
      <c r="FDC57" s="80"/>
      <c r="FDD57" s="80"/>
      <c r="FDE57" s="80"/>
      <c r="FDF57" s="80"/>
      <c r="FDG57" s="80"/>
      <c r="FDH57" s="80"/>
      <c r="FDI57" s="80"/>
      <c r="FDJ57" s="80"/>
      <c r="FDK57" s="80"/>
      <c r="FDL57" s="80"/>
      <c r="FDM57" s="80"/>
      <c r="FDN57" s="80"/>
      <c r="FDO57" s="80"/>
      <c r="FDP57" s="80"/>
      <c r="FDQ57" s="80"/>
      <c r="FDR57" s="80"/>
      <c r="FDS57" s="80"/>
      <c r="FDT57" s="80"/>
      <c r="FDU57" s="80"/>
      <c r="FDV57" s="80"/>
      <c r="FDW57" s="80"/>
      <c r="FDX57" s="80"/>
      <c r="FDY57" s="80"/>
      <c r="FDZ57" s="80"/>
      <c r="FEA57" s="80"/>
      <c r="FEB57" s="80"/>
      <c r="FEC57" s="80"/>
      <c r="FED57" s="80"/>
      <c r="FEE57" s="80"/>
      <c r="FEF57" s="80"/>
      <c r="FEG57" s="80"/>
      <c r="FEH57" s="80"/>
      <c r="FEI57" s="80"/>
      <c r="FEJ57" s="80"/>
      <c r="FEK57" s="80"/>
      <c r="FEL57" s="80"/>
      <c r="FEM57" s="80"/>
      <c r="FEN57" s="80"/>
      <c r="FEO57" s="80"/>
      <c r="FEP57" s="80"/>
      <c r="FEQ57" s="80"/>
      <c r="FER57" s="80"/>
      <c r="FES57" s="80"/>
      <c r="FET57" s="80"/>
      <c r="FEU57" s="80"/>
      <c r="FEV57" s="80"/>
      <c r="FEW57" s="80"/>
      <c r="FEX57" s="80"/>
      <c r="FEY57" s="80"/>
      <c r="FEZ57" s="80"/>
      <c r="FFA57" s="80"/>
      <c r="FFB57" s="80"/>
      <c r="FFC57" s="80"/>
      <c r="FFD57" s="80"/>
      <c r="FFE57" s="80"/>
      <c r="FFF57" s="80"/>
      <c r="FFG57" s="80"/>
      <c r="FFH57" s="80"/>
      <c r="FFI57" s="80"/>
      <c r="FFJ57" s="80"/>
      <c r="FFK57" s="80"/>
      <c r="FFL57" s="80"/>
      <c r="FFM57" s="80"/>
      <c r="FFN57" s="80"/>
      <c r="FFO57" s="80"/>
      <c r="FFP57" s="80"/>
      <c r="FFQ57" s="80"/>
      <c r="FFR57" s="80"/>
      <c r="FFS57" s="80"/>
      <c r="FFT57" s="80"/>
      <c r="FFU57" s="80"/>
      <c r="FFV57" s="80"/>
      <c r="FFW57" s="80"/>
      <c r="FFX57" s="80"/>
      <c r="FFY57" s="80"/>
      <c r="FFZ57" s="80"/>
      <c r="FGA57" s="80"/>
      <c r="FGB57" s="80"/>
      <c r="FGC57" s="80"/>
      <c r="FGD57" s="80"/>
      <c r="FGE57" s="80"/>
      <c r="FGF57" s="80"/>
      <c r="FGG57" s="80"/>
      <c r="FGH57" s="80"/>
      <c r="FGI57" s="80"/>
      <c r="FGJ57" s="80"/>
      <c r="FGK57" s="80"/>
      <c r="FGL57" s="80"/>
      <c r="FGM57" s="80"/>
      <c r="FGN57" s="80"/>
      <c r="FGO57" s="80"/>
      <c r="FGP57" s="80"/>
      <c r="FGQ57" s="80"/>
      <c r="FGR57" s="80"/>
      <c r="FGS57" s="80"/>
      <c r="FGT57" s="80"/>
      <c r="FGU57" s="80"/>
      <c r="FGV57" s="80"/>
      <c r="FGW57" s="80"/>
      <c r="FGX57" s="80"/>
      <c r="FGY57" s="80"/>
      <c r="FGZ57" s="80"/>
      <c r="FHA57" s="80"/>
      <c r="FHB57" s="80"/>
      <c r="FHC57" s="80"/>
      <c r="FHD57" s="80"/>
      <c r="FHE57" s="80"/>
      <c r="FHF57" s="80"/>
      <c r="FHG57" s="80"/>
      <c r="FHH57" s="80"/>
      <c r="FHI57" s="80"/>
      <c r="FHJ57" s="80"/>
      <c r="FHK57" s="80"/>
      <c r="FHL57" s="80"/>
      <c r="FHM57" s="80"/>
      <c r="FHN57" s="80"/>
      <c r="FHO57" s="80"/>
      <c r="FHP57" s="80"/>
      <c r="FHQ57" s="80"/>
      <c r="FHR57" s="80"/>
      <c r="FHS57" s="80"/>
      <c r="FHT57" s="80"/>
      <c r="FHU57" s="80"/>
      <c r="FHV57" s="80"/>
      <c r="FHW57" s="80"/>
      <c r="FHX57" s="80"/>
      <c r="FHY57" s="80"/>
      <c r="FHZ57" s="80"/>
      <c r="FIA57" s="80"/>
      <c r="FIB57" s="80"/>
      <c r="FIC57" s="80"/>
      <c r="FID57" s="80"/>
      <c r="FIE57" s="80"/>
      <c r="FIF57" s="80"/>
      <c r="FIG57" s="80"/>
      <c r="FIH57" s="80"/>
      <c r="FII57" s="80"/>
      <c r="FIJ57" s="80"/>
      <c r="FIK57" s="80"/>
      <c r="FIL57" s="80"/>
      <c r="FIM57" s="80"/>
      <c r="FIN57" s="80"/>
      <c r="FIO57" s="80"/>
      <c r="FIP57" s="80"/>
      <c r="FIQ57" s="80"/>
      <c r="FIR57" s="80"/>
      <c r="FIS57" s="80"/>
      <c r="FIT57" s="80"/>
      <c r="FIU57" s="80"/>
      <c r="FIV57" s="80"/>
      <c r="FIW57" s="80"/>
      <c r="FIX57" s="80"/>
      <c r="FIY57" s="80"/>
      <c r="FIZ57" s="80"/>
      <c r="FJA57" s="80"/>
      <c r="FJB57" s="80"/>
      <c r="FJC57" s="80"/>
      <c r="FJD57" s="80"/>
      <c r="FJE57" s="80"/>
      <c r="FJF57" s="80"/>
      <c r="FJG57" s="80"/>
      <c r="FJH57" s="80"/>
      <c r="FJI57" s="80"/>
      <c r="FJJ57" s="80"/>
      <c r="FJK57" s="80"/>
      <c r="FJL57" s="80"/>
      <c r="FJM57" s="80"/>
      <c r="FJN57" s="80"/>
      <c r="FJO57" s="80"/>
      <c r="FJP57" s="80"/>
      <c r="FJQ57" s="80"/>
      <c r="FJR57" s="80"/>
      <c r="FJS57" s="80"/>
      <c r="FJT57" s="80"/>
      <c r="FJU57" s="80"/>
      <c r="FJV57" s="80"/>
      <c r="FJW57" s="80"/>
      <c r="FJX57" s="80"/>
      <c r="FJY57" s="80"/>
      <c r="FJZ57" s="80"/>
      <c r="FKA57" s="80"/>
      <c r="FKB57" s="80"/>
      <c r="FKC57" s="80"/>
      <c r="FKD57" s="80"/>
      <c r="FKE57" s="80"/>
      <c r="FKF57" s="80"/>
      <c r="FKG57" s="80"/>
      <c r="FKH57" s="80"/>
      <c r="FKI57" s="80"/>
      <c r="FKJ57" s="80"/>
      <c r="FKK57" s="80"/>
      <c r="FKL57" s="80"/>
      <c r="FKM57" s="80"/>
      <c r="FKN57" s="80"/>
      <c r="FKO57" s="80"/>
      <c r="FKP57" s="80"/>
      <c r="FKQ57" s="80"/>
      <c r="FKR57" s="80"/>
      <c r="FKS57" s="80"/>
      <c r="FKT57" s="80"/>
      <c r="FKU57" s="80"/>
      <c r="FKV57" s="80"/>
      <c r="FKW57" s="80"/>
      <c r="FKX57" s="80"/>
      <c r="FKY57" s="80"/>
      <c r="FKZ57" s="80"/>
      <c r="FLA57" s="80"/>
      <c r="FLB57" s="80"/>
      <c r="FLC57" s="80"/>
      <c r="FLD57" s="80"/>
      <c r="FLE57" s="80"/>
      <c r="FLF57" s="80"/>
      <c r="FLG57" s="80"/>
      <c r="FLH57" s="80"/>
      <c r="FLI57" s="80"/>
      <c r="FLJ57" s="80"/>
      <c r="FLK57" s="80"/>
      <c r="FLL57" s="80"/>
      <c r="FLM57" s="80"/>
      <c r="FLN57" s="80"/>
      <c r="FLO57" s="80"/>
      <c r="FLP57" s="80"/>
      <c r="FLQ57" s="80"/>
      <c r="FLR57" s="80"/>
      <c r="FLS57" s="80"/>
      <c r="FLT57" s="80"/>
      <c r="FLU57" s="80"/>
      <c r="FLV57" s="80"/>
      <c r="FLW57" s="80"/>
      <c r="FLX57" s="80"/>
      <c r="FLY57" s="80"/>
      <c r="FLZ57" s="80"/>
      <c r="FMA57" s="80"/>
      <c r="FMB57" s="80"/>
      <c r="FMC57" s="80"/>
      <c r="FMD57" s="80"/>
      <c r="FME57" s="80"/>
      <c r="FMF57" s="80"/>
      <c r="FMG57" s="80"/>
      <c r="FMH57" s="80"/>
      <c r="FMI57" s="80"/>
      <c r="FMJ57" s="80"/>
      <c r="FMK57" s="80"/>
      <c r="FML57" s="80"/>
      <c r="FMM57" s="80"/>
      <c r="FMN57" s="80"/>
      <c r="FMO57" s="80"/>
      <c r="FMP57" s="80"/>
      <c r="FMQ57" s="80"/>
      <c r="FMR57" s="80"/>
      <c r="FMS57" s="80"/>
      <c r="FMT57" s="80"/>
      <c r="FMU57" s="80"/>
      <c r="FMV57" s="80"/>
      <c r="FMW57" s="80"/>
      <c r="FMX57" s="80"/>
      <c r="FMY57" s="80"/>
      <c r="FMZ57" s="80"/>
      <c r="FNA57" s="80"/>
      <c r="FNB57" s="80"/>
      <c r="FNC57" s="80"/>
      <c r="FND57" s="80"/>
      <c r="FNE57" s="80"/>
      <c r="FNF57" s="80"/>
      <c r="FNG57" s="80"/>
      <c r="FNH57" s="80"/>
      <c r="FNI57" s="80"/>
      <c r="FNJ57" s="80"/>
      <c r="FNK57" s="80"/>
      <c r="FNL57" s="80"/>
      <c r="FNM57" s="80"/>
      <c r="FNN57" s="80"/>
      <c r="FNO57" s="80"/>
      <c r="FNP57" s="80"/>
      <c r="FNQ57" s="80"/>
      <c r="FNR57" s="80"/>
      <c r="FNS57" s="80"/>
      <c r="FNT57" s="80"/>
      <c r="FNU57" s="80"/>
      <c r="FNV57" s="80"/>
      <c r="FNW57" s="80"/>
      <c r="FNX57" s="80"/>
      <c r="FNY57" s="80"/>
      <c r="FNZ57" s="80"/>
      <c r="FOA57" s="80"/>
      <c r="FOB57" s="80"/>
      <c r="FOC57" s="80"/>
      <c r="FOD57" s="80"/>
      <c r="FOE57" s="80"/>
      <c r="FOF57" s="80"/>
      <c r="FOG57" s="80"/>
    </row>
    <row r="58" spans="1:4453" s="120" customFormat="1" ht="24" customHeight="1" x14ac:dyDescent="0.25">
      <c r="A58" s="101">
        <v>49</v>
      </c>
      <c r="B58" s="102" t="s">
        <v>57</v>
      </c>
      <c r="C58" s="125">
        <v>2.85</v>
      </c>
      <c r="D58" s="125">
        <v>0.2</v>
      </c>
      <c r="E58" s="125">
        <v>0</v>
      </c>
      <c r="F58" s="137"/>
      <c r="G58" s="140"/>
      <c r="H58" s="140"/>
      <c r="I58" s="129"/>
      <c r="J58" s="137"/>
      <c r="K58" s="140"/>
      <c r="L58" s="140"/>
      <c r="M58" s="129">
        <v>5</v>
      </c>
      <c r="N58" s="137"/>
      <c r="O58" s="140"/>
      <c r="P58" s="140"/>
      <c r="Q58" s="129"/>
      <c r="R58" s="137"/>
      <c r="S58" s="140"/>
      <c r="T58" s="129"/>
      <c r="U58" s="130">
        <v>1</v>
      </c>
      <c r="V58" s="131">
        <f t="shared" si="0"/>
        <v>6</v>
      </c>
      <c r="W58" s="132">
        <f t="shared" si="1"/>
        <v>1.7999999999999998</v>
      </c>
      <c r="X58" s="133">
        <f t="shared" si="2"/>
        <v>0.27999999999999997</v>
      </c>
      <c r="Y58" s="111">
        <f t="shared" si="3"/>
        <v>2.0799999999999996</v>
      </c>
      <c r="Z58" s="112">
        <v>2</v>
      </c>
      <c r="AA58" s="134"/>
      <c r="AB58" s="135"/>
      <c r="AC58" s="115">
        <v>1</v>
      </c>
      <c r="AD58" s="116">
        <v>30</v>
      </c>
      <c r="AE58" s="110">
        <f t="shared" si="9"/>
        <v>0.3</v>
      </c>
      <c r="AF58" s="110">
        <f t="shared" si="10"/>
        <v>4.6666666666666662E-2</v>
      </c>
      <c r="AG58" s="111">
        <f t="shared" si="11"/>
        <v>0.34666666666666668</v>
      </c>
      <c r="AH58" s="117">
        <v>1.2</v>
      </c>
      <c r="AI58" s="117"/>
      <c r="AJ58" s="118">
        <f t="shared" si="12"/>
        <v>6.6766666666666667</v>
      </c>
      <c r="AK58" s="119">
        <v>49</v>
      </c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  <c r="DC58" s="80"/>
      <c r="DD58" s="80"/>
      <c r="DE58" s="80"/>
      <c r="DF58" s="80"/>
      <c r="DG58" s="80"/>
      <c r="DH58" s="80"/>
      <c r="DI58" s="80"/>
      <c r="DJ58" s="80"/>
      <c r="DK58" s="80"/>
      <c r="DL58" s="80"/>
      <c r="DM58" s="80"/>
      <c r="DN58" s="80"/>
      <c r="DO58" s="80"/>
      <c r="DP58" s="80"/>
      <c r="DQ58" s="80"/>
      <c r="DR58" s="80"/>
      <c r="DS58" s="80"/>
      <c r="DT58" s="80"/>
      <c r="DU58" s="80"/>
      <c r="DV58" s="80"/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  <c r="EI58" s="80"/>
      <c r="EJ58" s="80"/>
      <c r="EK58" s="80"/>
      <c r="EL58" s="80"/>
      <c r="EM58" s="80"/>
      <c r="EN58" s="80"/>
      <c r="EO58" s="80"/>
      <c r="EP58" s="80"/>
      <c r="EQ58" s="80"/>
      <c r="ER58" s="80"/>
      <c r="ES58" s="80"/>
      <c r="ET58" s="80"/>
      <c r="EU58" s="80"/>
      <c r="EV58" s="80"/>
      <c r="EW58" s="80"/>
      <c r="EX58" s="80"/>
      <c r="EY58" s="80"/>
      <c r="EZ58" s="80"/>
      <c r="FA58" s="80"/>
      <c r="FB58" s="80"/>
      <c r="FC58" s="80"/>
      <c r="FD58" s="80"/>
      <c r="FE58" s="80"/>
      <c r="FF58" s="80"/>
      <c r="FG58" s="80"/>
      <c r="FH58" s="80"/>
      <c r="FI58" s="80"/>
      <c r="FJ58" s="80"/>
      <c r="FK58" s="80"/>
      <c r="FL58" s="80"/>
      <c r="FM58" s="80"/>
      <c r="FN58" s="80"/>
      <c r="FO58" s="80"/>
      <c r="FP58" s="80"/>
      <c r="FQ58" s="80"/>
      <c r="FR58" s="80"/>
      <c r="FS58" s="80"/>
      <c r="FT58" s="80"/>
      <c r="FU58" s="80"/>
      <c r="FV58" s="80"/>
      <c r="FW58" s="80"/>
      <c r="FX58" s="80"/>
      <c r="FY58" s="80"/>
      <c r="FZ58" s="80"/>
      <c r="GA58" s="80"/>
      <c r="GB58" s="80"/>
      <c r="GC58" s="80"/>
      <c r="GD58" s="80"/>
      <c r="GE58" s="80"/>
      <c r="GF58" s="80"/>
      <c r="GG58" s="80"/>
      <c r="GH58" s="80"/>
      <c r="GI58" s="80"/>
      <c r="GJ58" s="80"/>
      <c r="GK58" s="80"/>
      <c r="GL58" s="80"/>
      <c r="GM58" s="80"/>
      <c r="GN58" s="80"/>
      <c r="GO58" s="80"/>
      <c r="GP58" s="80"/>
      <c r="GQ58" s="80"/>
      <c r="GR58" s="80"/>
      <c r="GS58" s="80"/>
      <c r="GT58" s="80"/>
      <c r="GU58" s="80"/>
      <c r="GV58" s="80"/>
      <c r="GW58" s="80"/>
      <c r="GX58" s="80"/>
      <c r="GY58" s="80"/>
      <c r="GZ58" s="80"/>
      <c r="HA58" s="80"/>
      <c r="HB58" s="80"/>
      <c r="HC58" s="80"/>
      <c r="HD58" s="80"/>
      <c r="HE58" s="80"/>
      <c r="HF58" s="80"/>
      <c r="HG58" s="80"/>
      <c r="HH58" s="80"/>
      <c r="HI58" s="80"/>
      <c r="HJ58" s="80"/>
      <c r="HK58" s="80"/>
      <c r="HL58" s="80"/>
      <c r="HM58" s="80"/>
      <c r="HN58" s="80"/>
      <c r="HO58" s="80"/>
      <c r="HP58" s="80"/>
      <c r="HQ58" s="80"/>
      <c r="HR58" s="80"/>
      <c r="HS58" s="80"/>
      <c r="HT58" s="80"/>
      <c r="HU58" s="80"/>
      <c r="HV58" s="80"/>
      <c r="HW58" s="80"/>
      <c r="HX58" s="80"/>
      <c r="HY58" s="80"/>
      <c r="HZ58" s="80"/>
      <c r="IA58" s="80"/>
      <c r="IB58" s="80"/>
      <c r="IC58" s="80"/>
      <c r="ID58" s="80"/>
      <c r="IE58" s="80"/>
      <c r="IF58" s="80"/>
      <c r="IG58" s="80"/>
      <c r="IH58" s="80"/>
      <c r="II58" s="80"/>
      <c r="IJ58" s="80"/>
      <c r="IK58" s="80"/>
      <c r="IL58" s="80"/>
      <c r="IM58" s="80"/>
      <c r="IN58" s="80"/>
      <c r="IO58" s="80"/>
      <c r="IP58" s="80"/>
      <c r="IQ58" s="80"/>
      <c r="IR58" s="80"/>
      <c r="IS58" s="80"/>
      <c r="IT58" s="80"/>
      <c r="IU58" s="80"/>
      <c r="IV58" s="80"/>
      <c r="IW58" s="80"/>
      <c r="IX58" s="80"/>
      <c r="IY58" s="80"/>
      <c r="IZ58" s="80"/>
      <c r="JA58" s="80"/>
      <c r="JB58" s="80"/>
      <c r="JC58" s="80"/>
      <c r="JD58" s="80"/>
      <c r="JE58" s="80"/>
      <c r="JF58" s="80"/>
      <c r="JG58" s="80"/>
      <c r="JH58" s="80"/>
      <c r="JI58" s="80"/>
      <c r="JJ58" s="80"/>
      <c r="JK58" s="80"/>
      <c r="JL58" s="80"/>
      <c r="JM58" s="80"/>
      <c r="JN58" s="80"/>
      <c r="JO58" s="80"/>
      <c r="JP58" s="80"/>
      <c r="JQ58" s="80"/>
      <c r="JR58" s="80"/>
      <c r="JS58" s="80"/>
      <c r="JT58" s="80"/>
      <c r="JU58" s="80"/>
      <c r="JV58" s="80"/>
      <c r="JW58" s="80"/>
      <c r="JX58" s="80"/>
      <c r="JY58" s="80"/>
      <c r="JZ58" s="80"/>
      <c r="KA58" s="80"/>
      <c r="KB58" s="80"/>
      <c r="KC58" s="80"/>
      <c r="KD58" s="80"/>
      <c r="KE58" s="80"/>
      <c r="KF58" s="80"/>
      <c r="KG58" s="80"/>
      <c r="KH58" s="80"/>
      <c r="KI58" s="80"/>
      <c r="KJ58" s="80"/>
      <c r="KK58" s="80"/>
      <c r="KL58" s="80"/>
      <c r="KM58" s="80"/>
      <c r="KN58" s="80"/>
      <c r="KO58" s="80"/>
      <c r="KP58" s="80"/>
      <c r="KQ58" s="80"/>
      <c r="KR58" s="80"/>
      <c r="KS58" s="80"/>
      <c r="KT58" s="80"/>
      <c r="KU58" s="80"/>
      <c r="KV58" s="80"/>
      <c r="KW58" s="80"/>
      <c r="KX58" s="80"/>
      <c r="KY58" s="80"/>
      <c r="KZ58" s="80"/>
      <c r="LA58" s="80"/>
      <c r="LB58" s="80"/>
      <c r="LC58" s="80"/>
      <c r="LD58" s="80"/>
      <c r="LE58" s="80"/>
      <c r="LF58" s="80"/>
      <c r="LG58" s="80"/>
      <c r="LH58" s="80"/>
      <c r="LI58" s="80"/>
      <c r="LJ58" s="80"/>
      <c r="LK58" s="80"/>
      <c r="LL58" s="80"/>
      <c r="LM58" s="80"/>
      <c r="LN58" s="80"/>
      <c r="LO58" s="80"/>
      <c r="LP58" s="80"/>
      <c r="LQ58" s="80"/>
      <c r="LR58" s="80"/>
      <c r="LS58" s="80"/>
      <c r="LT58" s="80"/>
      <c r="LU58" s="80"/>
      <c r="LV58" s="80"/>
      <c r="LW58" s="80"/>
      <c r="LX58" s="80"/>
      <c r="LY58" s="80"/>
      <c r="LZ58" s="80"/>
      <c r="MA58" s="80"/>
      <c r="MB58" s="80"/>
      <c r="MC58" s="80"/>
      <c r="MD58" s="80"/>
      <c r="ME58" s="80"/>
      <c r="MF58" s="80"/>
      <c r="MG58" s="80"/>
      <c r="MH58" s="80"/>
      <c r="MI58" s="80"/>
      <c r="MJ58" s="80"/>
      <c r="MK58" s="80"/>
      <c r="ML58" s="80"/>
      <c r="MM58" s="80"/>
      <c r="MN58" s="80"/>
      <c r="MO58" s="80"/>
      <c r="MP58" s="80"/>
      <c r="MQ58" s="80"/>
      <c r="MR58" s="80"/>
      <c r="MS58" s="80"/>
      <c r="MT58" s="80"/>
      <c r="MU58" s="80"/>
      <c r="MV58" s="80"/>
      <c r="MW58" s="80"/>
      <c r="MX58" s="80"/>
      <c r="MY58" s="80"/>
      <c r="MZ58" s="80"/>
      <c r="NA58" s="80"/>
      <c r="NB58" s="80"/>
      <c r="NC58" s="80"/>
      <c r="ND58" s="80"/>
      <c r="NE58" s="80"/>
      <c r="NF58" s="80"/>
      <c r="NG58" s="80"/>
      <c r="NH58" s="80"/>
      <c r="NI58" s="80"/>
      <c r="NJ58" s="80"/>
      <c r="NK58" s="80"/>
      <c r="NL58" s="80"/>
      <c r="NM58" s="80"/>
      <c r="NN58" s="80"/>
      <c r="NO58" s="80"/>
      <c r="NP58" s="80"/>
      <c r="NQ58" s="80"/>
      <c r="NR58" s="80"/>
      <c r="NS58" s="80"/>
      <c r="NT58" s="80"/>
      <c r="NU58" s="80"/>
      <c r="NV58" s="80"/>
      <c r="NW58" s="80"/>
      <c r="NX58" s="80"/>
      <c r="NY58" s="80"/>
      <c r="NZ58" s="80"/>
      <c r="OA58" s="80"/>
      <c r="OB58" s="80"/>
      <c r="OC58" s="80"/>
      <c r="OD58" s="80"/>
      <c r="OE58" s="80"/>
      <c r="OF58" s="80"/>
      <c r="OG58" s="80"/>
      <c r="OH58" s="80"/>
      <c r="OI58" s="80"/>
      <c r="OJ58" s="80"/>
      <c r="OK58" s="80"/>
      <c r="OL58" s="80"/>
      <c r="OM58" s="80"/>
      <c r="ON58" s="80"/>
      <c r="OO58" s="80"/>
      <c r="OP58" s="80"/>
      <c r="OQ58" s="80"/>
      <c r="OR58" s="80"/>
      <c r="OS58" s="80"/>
      <c r="OT58" s="80"/>
      <c r="OU58" s="80"/>
      <c r="OV58" s="80"/>
      <c r="OW58" s="80"/>
      <c r="OX58" s="80"/>
      <c r="OY58" s="80"/>
      <c r="OZ58" s="80"/>
      <c r="PA58" s="80"/>
      <c r="PB58" s="80"/>
      <c r="PC58" s="80"/>
      <c r="PD58" s="80"/>
      <c r="PE58" s="80"/>
      <c r="PF58" s="80"/>
      <c r="PG58" s="80"/>
      <c r="PH58" s="80"/>
      <c r="PI58" s="80"/>
      <c r="PJ58" s="80"/>
      <c r="PK58" s="80"/>
      <c r="PL58" s="80"/>
      <c r="PM58" s="80"/>
      <c r="PN58" s="80"/>
      <c r="PO58" s="80"/>
      <c r="PP58" s="80"/>
      <c r="PQ58" s="80"/>
      <c r="PR58" s="80"/>
      <c r="PS58" s="80"/>
      <c r="PT58" s="80"/>
      <c r="PU58" s="80"/>
      <c r="PV58" s="80"/>
      <c r="PW58" s="80"/>
      <c r="PX58" s="80"/>
      <c r="PY58" s="80"/>
      <c r="PZ58" s="80"/>
      <c r="QA58" s="80"/>
      <c r="QB58" s="80"/>
      <c r="QC58" s="80"/>
      <c r="QD58" s="80"/>
      <c r="QE58" s="80"/>
      <c r="QF58" s="80"/>
      <c r="QG58" s="80"/>
      <c r="QH58" s="80"/>
      <c r="QI58" s="80"/>
      <c r="QJ58" s="80"/>
      <c r="QK58" s="80"/>
      <c r="QL58" s="80"/>
      <c r="QM58" s="80"/>
      <c r="QN58" s="80"/>
      <c r="QO58" s="80"/>
      <c r="QP58" s="80"/>
      <c r="QQ58" s="80"/>
      <c r="QR58" s="80"/>
      <c r="QS58" s="80"/>
      <c r="QT58" s="80"/>
      <c r="QU58" s="80"/>
      <c r="QV58" s="80"/>
      <c r="QW58" s="80"/>
      <c r="QX58" s="80"/>
      <c r="QY58" s="80"/>
      <c r="QZ58" s="80"/>
      <c r="RA58" s="80"/>
      <c r="RB58" s="80"/>
      <c r="RC58" s="80"/>
      <c r="RD58" s="80"/>
      <c r="RE58" s="80"/>
      <c r="RF58" s="80"/>
      <c r="RG58" s="80"/>
      <c r="RH58" s="80"/>
      <c r="RI58" s="80"/>
      <c r="RJ58" s="80"/>
      <c r="RK58" s="80"/>
      <c r="RL58" s="80"/>
      <c r="RM58" s="80"/>
      <c r="RN58" s="80"/>
      <c r="RO58" s="80"/>
      <c r="RP58" s="80"/>
      <c r="RQ58" s="80"/>
      <c r="RR58" s="80"/>
      <c r="RS58" s="80"/>
      <c r="RT58" s="80"/>
      <c r="RU58" s="80"/>
      <c r="RV58" s="80"/>
      <c r="RW58" s="80"/>
      <c r="RX58" s="80"/>
      <c r="RY58" s="80"/>
      <c r="RZ58" s="80"/>
      <c r="SA58" s="80"/>
      <c r="SB58" s="80"/>
      <c r="SC58" s="80"/>
      <c r="SD58" s="80"/>
      <c r="SE58" s="80"/>
      <c r="SF58" s="80"/>
      <c r="SG58" s="80"/>
      <c r="SH58" s="80"/>
      <c r="SI58" s="80"/>
      <c r="SJ58" s="80"/>
      <c r="SK58" s="80"/>
      <c r="SL58" s="80"/>
      <c r="SM58" s="80"/>
      <c r="SN58" s="80"/>
      <c r="SO58" s="80"/>
      <c r="SP58" s="80"/>
      <c r="SQ58" s="80"/>
      <c r="SR58" s="80"/>
      <c r="SS58" s="80"/>
      <c r="ST58" s="80"/>
      <c r="SU58" s="80"/>
      <c r="SV58" s="80"/>
      <c r="SW58" s="80"/>
      <c r="SX58" s="80"/>
      <c r="SY58" s="80"/>
      <c r="SZ58" s="80"/>
      <c r="TA58" s="80"/>
      <c r="TB58" s="80"/>
      <c r="TC58" s="80"/>
      <c r="TD58" s="80"/>
      <c r="TE58" s="80"/>
      <c r="TF58" s="80"/>
      <c r="TG58" s="80"/>
      <c r="TH58" s="80"/>
      <c r="TI58" s="80"/>
      <c r="TJ58" s="80"/>
      <c r="TK58" s="80"/>
      <c r="TL58" s="80"/>
      <c r="TM58" s="80"/>
      <c r="TN58" s="80"/>
      <c r="TO58" s="80"/>
      <c r="TP58" s="80"/>
      <c r="TQ58" s="80"/>
      <c r="TR58" s="80"/>
      <c r="TS58" s="80"/>
      <c r="TT58" s="80"/>
      <c r="TU58" s="80"/>
      <c r="TV58" s="80"/>
      <c r="TW58" s="80"/>
      <c r="TX58" s="80"/>
      <c r="TY58" s="80"/>
      <c r="TZ58" s="80"/>
      <c r="UA58" s="80"/>
      <c r="UB58" s="80"/>
      <c r="UC58" s="80"/>
      <c r="UD58" s="80"/>
      <c r="UE58" s="80"/>
      <c r="UF58" s="80"/>
      <c r="UG58" s="80"/>
      <c r="UH58" s="80"/>
      <c r="UI58" s="80"/>
      <c r="UJ58" s="80"/>
      <c r="UK58" s="80"/>
      <c r="UL58" s="80"/>
      <c r="UM58" s="80"/>
      <c r="UN58" s="80"/>
      <c r="UO58" s="80"/>
      <c r="UP58" s="80"/>
      <c r="UQ58" s="80"/>
      <c r="UR58" s="80"/>
      <c r="US58" s="80"/>
      <c r="UT58" s="80"/>
      <c r="UU58" s="80"/>
      <c r="UV58" s="80"/>
      <c r="UW58" s="80"/>
      <c r="UX58" s="80"/>
      <c r="UY58" s="80"/>
      <c r="UZ58" s="80"/>
      <c r="VA58" s="80"/>
      <c r="VB58" s="80"/>
      <c r="VC58" s="80"/>
      <c r="VD58" s="80"/>
      <c r="VE58" s="80"/>
      <c r="VF58" s="80"/>
      <c r="VG58" s="80"/>
      <c r="VH58" s="80"/>
      <c r="VI58" s="80"/>
      <c r="VJ58" s="80"/>
      <c r="VK58" s="80"/>
      <c r="VL58" s="80"/>
      <c r="VM58" s="80"/>
      <c r="VN58" s="80"/>
      <c r="VO58" s="80"/>
      <c r="VP58" s="80"/>
      <c r="VQ58" s="80"/>
      <c r="VR58" s="80"/>
      <c r="VS58" s="80"/>
      <c r="VT58" s="80"/>
      <c r="VU58" s="80"/>
      <c r="VV58" s="80"/>
      <c r="VW58" s="80"/>
      <c r="VX58" s="80"/>
      <c r="VY58" s="80"/>
      <c r="VZ58" s="80"/>
      <c r="WA58" s="80"/>
      <c r="WB58" s="80"/>
      <c r="WC58" s="80"/>
      <c r="WD58" s="80"/>
      <c r="WE58" s="80"/>
      <c r="WF58" s="80"/>
      <c r="WG58" s="80"/>
      <c r="WH58" s="80"/>
      <c r="WI58" s="80"/>
      <c r="WJ58" s="80"/>
      <c r="WK58" s="80"/>
      <c r="WL58" s="80"/>
      <c r="WM58" s="80"/>
      <c r="WN58" s="80"/>
      <c r="WO58" s="80"/>
      <c r="WP58" s="80"/>
      <c r="WQ58" s="80"/>
      <c r="WR58" s="80"/>
      <c r="WS58" s="80"/>
      <c r="WT58" s="80"/>
      <c r="WU58" s="80"/>
      <c r="WV58" s="80"/>
      <c r="WW58" s="80"/>
      <c r="WX58" s="80"/>
      <c r="WY58" s="80"/>
      <c r="WZ58" s="80"/>
      <c r="XA58" s="80"/>
      <c r="XB58" s="80"/>
      <c r="XC58" s="80"/>
      <c r="XD58" s="80"/>
      <c r="XE58" s="80"/>
      <c r="XF58" s="80"/>
      <c r="XG58" s="80"/>
      <c r="XH58" s="80"/>
      <c r="XI58" s="80"/>
      <c r="XJ58" s="80"/>
      <c r="XK58" s="80"/>
      <c r="XL58" s="80"/>
      <c r="XM58" s="80"/>
      <c r="XN58" s="80"/>
      <c r="XO58" s="80"/>
      <c r="XP58" s="80"/>
      <c r="XQ58" s="80"/>
      <c r="XR58" s="80"/>
      <c r="XS58" s="80"/>
      <c r="XT58" s="80"/>
      <c r="XU58" s="80"/>
      <c r="XV58" s="80"/>
      <c r="XW58" s="80"/>
      <c r="XX58" s="80"/>
      <c r="XY58" s="80"/>
      <c r="XZ58" s="80"/>
      <c r="YA58" s="80"/>
      <c r="YB58" s="80"/>
      <c r="YC58" s="80"/>
      <c r="YD58" s="80"/>
      <c r="YE58" s="80"/>
      <c r="YF58" s="80"/>
      <c r="YG58" s="80"/>
      <c r="YH58" s="80"/>
      <c r="YI58" s="80"/>
      <c r="YJ58" s="80"/>
      <c r="YK58" s="80"/>
      <c r="YL58" s="80"/>
      <c r="YM58" s="80"/>
      <c r="YN58" s="80"/>
      <c r="YO58" s="80"/>
      <c r="YP58" s="80"/>
      <c r="YQ58" s="80"/>
      <c r="YR58" s="80"/>
      <c r="YS58" s="80"/>
      <c r="YT58" s="80"/>
      <c r="YU58" s="80"/>
      <c r="YV58" s="80"/>
      <c r="YW58" s="80"/>
      <c r="YX58" s="80"/>
      <c r="YY58" s="80"/>
      <c r="YZ58" s="80"/>
      <c r="ZA58" s="80"/>
      <c r="ZB58" s="80"/>
      <c r="ZC58" s="80"/>
      <c r="ZD58" s="80"/>
      <c r="ZE58" s="80"/>
      <c r="ZF58" s="80"/>
      <c r="ZG58" s="80"/>
      <c r="ZH58" s="80"/>
      <c r="ZI58" s="80"/>
      <c r="ZJ58" s="80"/>
      <c r="ZK58" s="80"/>
      <c r="ZL58" s="80"/>
      <c r="ZM58" s="80"/>
      <c r="ZN58" s="80"/>
      <c r="ZO58" s="80"/>
      <c r="ZP58" s="80"/>
      <c r="ZQ58" s="80"/>
      <c r="ZR58" s="80"/>
      <c r="ZS58" s="80"/>
      <c r="ZT58" s="80"/>
      <c r="ZU58" s="80"/>
      <c r="ZV58" s="80"/>
      <c r="ZW58" s="80"/>
      <c r="ZX58" s="80"/>
      <c r="ZY58" s="80"/>
      <c r="ZZ58" s="80"/>
      <c r="AAA58" s="80"/>
      <c r="AAB58" s="80"/>
      <c r="AAC58" s="80"/>
      <c r="AAD58" s="80"/>
      <c r="AAE58" s="80"/>
      <c r="AAF58" s="80"/>
      <c r="AAG58" s="80"/>
      <c r="AAH58" s="80"/>
      <c r="AAI58" s="80"/>
      <c r="AAJ58" s="80"/>
      <c r="AAK58" s="80"/>
      <c r="AAL58" s="80"/>
      <c r="AAM58" s="80"/>
      <c r="AAN58" s="80"/>
      <c r="AAO58" s="80"/>
      <c r="AAP58" s="80"/>
      <c r="AAQ58" s="80"/>
      <c r="AAR58" s="80"/>
      <c r="AAS58" s="80"/>
      <c r="AAT58" s="80"/>
      <c r="AAU58" s="80"/>
      <c r="AAV58" s="80"/>
      <c r="AAW58" s="80"/>
      <c r="AAX58" s="80"/>
      <c r="AAY58" s="80"/>
      <c r="AAZ58" s="80"/>
      <c r="ABA58" s="80"/>
      <c r="ABB58" s="80"/>
      <c r="ABC58" s="80"/>
      <c r="ABD58" s="80"/>
      <c r="ABE58" s="80"/>
      <c r="ABF58" s="80"/>
      <c r="ABG58" s="80"/>
      <c r="ABH58" s="80"/>
      <c r="ABI58" s="80"/>
      <c r="ABJ58" s="80"/>
      <c r="ABK58" s="80"/>
      <c r="ABL58" s="80"/>
      <c r="ABM58" s="80"/>
      <c r="ABN58" s="80"/>
      <c r="ABO58" s="80"/>
      <c r="ABP58" s="80"/>
      <c r="ABQ58" s="80"/>
      <c r="ABR58" s="80"/>
      <c r="ABS58" s="80"/>
      <c r="ABT58" s="80"/>
      <c r="ABU58" s="80"/>
      <c r="ABV58" s="80"/>
      <c r="ABW58" s="80"/>
      <c r="ABX58" s="80"/>
      <c r="ABY58" s="80"/>
      <c r="ABZ58" s="80"/>
      <c r="ACA58" s="80"/>
      <c r="ACB58" s="80"/>
      <c r="ACC58" s="80"/>
      <c r="ACD58" s="80"/>
      <c r="ACE58" s="80"/>
      <c r="ACF58" s="80"/>
      <c r="ACG58" s="80"/>
      <c r="ACH58" s="80"/>
      <c r="ACI58" s="80"/>
      <c r="ACJ58" s="80"/>
      <c r="ACK58" s="80"/>
      <c r="ACL58" s="80"/>
      <c r="ACM58" s="80"/>
      <c r="ACN58" s="80"/>
      <c r="ACO58" s="80"/>
      <c r="ACP58" s="80"/>
      <c r="ACQ58" s="80"/>
      <c r="ACR58" s="80"/>
      <c r="ACS58" s="80"/>
      <c r="ACT58" s="80"/>
      <c r="ACU58" s="80"/>
      <c r="ACV58" s="80"/>
      <c r="ACW58" s="80"/>
      <c r="ACX58" s="80"/>
      <c r="ACY58" s="80"/>
      <c r="ACZ58" s="80"/>
      <c r="ADA58" s="80"/>
      <c r="ADB58" s="80"/>
      <c r="ADC58" s="80"/>
      <c r="ADD58" s="80"/>
      <c r="ADE58" s="80"/>
      <c r="ADF58" s="80"/>
      <c r="ADG58" s="80"/>
      <c r="ADH58" s="80"/>
      <c r="ADI58" s="80"/>
      <c r="ADJ58" s="80"/>
      <c r="ADK58" s="80"/>
      <c r="ADL58" s="80"/>
      <c r="ADM58" s="80"/>
      <c r="ADN58" s="80"/>
      <c r="ADO58" s="80"/>
      <c r="ADP58" s="80"/>
      <c r="ADQ58" s="80"/>
      <c r="ADR58" s="80"/>
      <c r="ADS58" s="80"/>
      <c r="ADT58" s="80"/>
      <c r="ADU58" s="80"/>
      <c r="ADV58" s="80"/>
      <c r="ADW58" s="80"/>
      <c r="ADX58" s="80"/>
      <c r="ADY58" s="80"/>
      <c r="ADZ58" s="80"/>
      <c r="AEA58" s="80"/>
      <c r="AEB58" s="80"/>
      <c r="AEC58" s="80"/>
      <c r="AED58" s="80"/>
      <c r="AEE58" s="80"/>
      <c r="AEF58" s="80"/>
      <c r="AEG58" s="80"/>
      <c r="AEH58" s="80"/>
      <c r="AEI58" s="80"/>
      <c r="AEJ58" s="80"/>
      <c r="AEK58" s="80"/>
      <c r="AEL58" s="80"/>
      <c r="AEM58" s="80"/>
      <c r="AEN58" s="80"/>
      <c r="AEO58" s="80"/>
      <c r="AEP58" s="80"/>
      <c r="AEQ58" s="80"/>
      <c r="AER58" s="80"/>
      <c r="AES58" s="80"/>
      <c r="AET58" s="80"/>
      <c r="AEU58" s="80"/>
      <c r="AEV58" s="80"/>
      <c r="AEW58" s="80"/>
      <c r="AEX58" s="80"/>
      <c r="AEY58" s="80"/>
      <c r="AEZ58" s="80"/>
      <c r="AFA58" s="80"/>
      <c r="AFB58" s="80"/>
      <c r="AFC58" s="80"/>
      <c r="AFD58" s="80"/>
      <c r="AFE58" s="80"/>
      <c r="AFF58" s="80"/>
      <c r="AFG58" s="80"/>
      <c r="AFH58" s="80"/>
      <c r="AFI58" s="80"/>
      <c r="AFJ58" s="80"/>
      <c r="AFK58" s="80"/>
      <c r="AFL58" s="80"/>
      <c r="AFM58" s="80"/>
      <c r="AFN58" s="80"/>
      <c r="AFO58" s="80"/>
      <c r="AFP58" s="80"/>
      <c r="AFQ58" s="80"/>
      <c r="AFR58" s="80"/>
      <c r="AFS58" s="80"/>
      <c r="AFT58" s="80"/>
      <c r="AFU58" s="80"/>
      <c r="AFV58" s="80"/>
      <c r="AFW58" s="80"/>
      <c r="AFX58" s="80"/>
      <c r="AFY58" s="80"/>
      <c r="AFZ58" s="80"/>
      <c r="AGA58" s="80"/>
      <c r="AGB58" s="80"/>
      <c r="AGC58" s="80"/>
      <c r="AGD58" s="80"/>
      <c r="AGE58" s="80"/>
      <c r="AGF58" s="80"/>
      <c r="AGG58" s="80"/>
      <c r="AGH58" s="80"/>
      <c r="AGI58" s="80"/>
      <c r="AGJ58" s="80"/>
      <c r="AGK58" s="80"/>
      <c r="AGL58" s="80"/>
      <c r="AGM58" s="80"/>
      <c r="AGN58" s="80"/>
      <c r="AGO58" s="80"/>
      <c r="AGP58" s="80"/>
      <c r="AGQ58" s="80"/>
      <c r="AGR58" s="80"/>
      <c r="AGS58" s="80"/>
      <c r="AGT58" s="80"/>
      <c r="AGU58" s="80"/>
      <c r="AGV58" s="80"/>
      <c r="AGW58" s="80"/>
      <c r="AGX58" s="80"/>
      <c r="AGY58" s="80"/>
      <c r="AGZ58" s="80"/>
      <c r="AHA58" s="80"/>
      <c r="AHB58" s="80"/>
      <c r="AHC58" s="80"/>
      <c r="AHD58" s="80"/>
      <c r="AHE58" s="80"/>
      <c r="AHF58" s="80"/>
      <c r="AHG58" s="80"/>
      <c r="AHH58" s="80"/>
      <c r="AHI58" s="80"/>
      <c r="AHJ58" s="80"/>
      <c r="AHK58" s="80"/>
      <c r="AHL58" s="80"/>
      <c r="AHM58" s="80"/>
      <c r="AHN58" s="80"/>
      <c r="AHO58" s="80"/>
      <c r="AHP58" s="80"/>
      <c r="AHQ58" s="80"/>
      <c r="AHR58" s="80"/>
      <c r="AHS58" s="80"/>
      <c r="AHT58" s="80"/>
      <c r="AHU58" s="80"/>
      <c r="AHV58" s="80"/>
      <c r="AHW58" s="80"/>
      <c r="AHX58" s="80"/>
      <c r="AHY58" s="80"/>
      <c r="AHZ58" s="80"/>
      <c r="AIA58" s="80"/>
      <c r="AIB58" s="80"/>
      <c r="AIC58" s="80"/>
      <c r="AID58" s="80"/>
      <c r="AIE58" s="80"/>
      <c r="AIF58" s="80"/>
      <c r="AIG58" s="80"/>
      <c r="AIH58" s="80"/>
      <c r="AII58" s="80"/>
      <c r="AIJ58" s="80"/>
      <c r="AIK58" s="80"/>
      <c r="AIL58" s="80"/>
      <c r="AIM58" s="80"/>
      <c r="AIN58" s="80"/>
      <c r="AIO58" s="80"/>
      <c r="AIP58" s="80"/>
      <c r="AIQ58" s="80"/>
      <c r="AIR58" s="80"/>
      <c r="AIS58" s="80"/>
      <c r="AIT58" s="80"/>
      <c r="AIU58" s="80"/>
      <c r="AIV58" s="80"/>
      <c r="AIW58" s="80"/>
      <c r="AIX58" s="80"/>
      <c r="AIY58" s="80"/>
      <c r="AIZ58" s="80"/>
      <c r="AJA58" s="80"/>
      <c r="AJB58" s="80"/>
      <c r="AJC58" s="80"/>
      <c r="AJD58" s="80"/>
      <c r="AJE58" s="80"/>
      <c r="AJF58" s="80"/>
      <c r="AJG58" s="80"/>
      <c r="AJH58" s="80"/>
      <c r="AJI58" s="80"/>
      <c r="AJJ58" s="80"/>
      <c r="AJK58" s="80"/>
      <c r="AJL58" s="80"/>
      <c r="AJM58" s="80"/>
      <c r="AJN58" s="80"/>
      <c r="AJO58" s="80"/>
      <c r="AJP58" s="80"/>
      <c r="AJQ58" s="80"/>
      <c r="AJR58" s="80"/>
      <c r="AJS58" s="80"/>
      <c r="AJT58" s="80"/>
      <c r="AJU58" s="80"/>
      <c r="AJV58" s="80"/>
      <c r="AJW58" s="80"/>
      <c r="AJX58" s="80"/>
      <c r="AJY58" s="80"/>
      <c r="AJZ58" s="80"/>
      <c r="AKA58" s="80"/>
      <c r="AKB58" s="80"/>
      <c r="AKC58" s="80"/>
      <c r="AKD58" s="80"/>
      <c r="AKE58" s="80"/>
      <c r="AKF58" s="80"/>
      <c r="AKG58" s="80"/>
      <c r="AKH58" s="80"/>
      <c r="AKI58" s="80"/>
      <c r="AKJ58" s="80"/>
      <c r="AKK58" s="80"/>
      <c r="AKL58" s="80"/>
      <c r="AKM58" s="80"/>
      <c r="AKN58" s="80"/>
      <c r="AKO58" s="80"/>
      <c r="AKP58" s="80"/>
      <c r="AKQ58" s="80"/>
      <c r="AKR58" s="80"/>
      <c r="AKS58" s="80"/>
      <c r="AKT58" s="80"/>
      <c r="AKU58" s="80"/>
      <c r="AKV58" s="80"/>
      <c r="AKW58" s="80"/>
      <c r="AKX58" s="80"/>
      <c r="AKY58" s="80"/>
      <c r="AKZ58" s="80"/>
      <c r="ALA58" s="80"/>
      <c r="ALB58" s="80"/>
      <c r="ALC58" s="80"/>
      <c r="ALD58" s="80"/>
      <c r="ALE58" s="80"/>
      <c r="ALF58" s="80"/>
      <c r="ALG58" s="80"/>
      <c r="ALH58" s="80"/>
      <c r="ALI58" s="80"/>
      <c r="ALJ58" s="80"/>
      <c r="ALK58" s="80"/>
      <c r="ALL58" s="80"/>
      <c r="ALM58" s="80"/>
      <c r="ALN58" s="80"/>
      <c r="ALO58" s="80"/>
      <c r="ALP58" s="80"/>
      <c r="ALQ58" s="80"/>
      <c r="ALR58" s="80"/>
      <c r="ALS58" s="80"/>
      <c r="ALT58" s="80"/>
      <c r="ALU58" s="80"/>
      <c r="ALV58" s="80"/>
      <c r="ALW58" s="80"/>
      <c r="ALX58" s="80"/>
      <c r="ALY58" s="80"/>
      <c r="ALZ58" s="80"/>
      <c r="AMA58" s="80"/>
      <c r="AMB58" s="80"/>
      <c r="AMC58" s="80"/>
      <c r="AMD58" s="80"/>
      <c r="AME58" s="80"/>
      <c r="AMF58" s="80"/>
      <c r="AMG58" s="80"/>
      <c r="AMH58" s="80"/>
      <c r="AMI58" s="80"/>
      <c r="AMJ58" s="80"/>
      <c r="AMK58" s="80"/>
      <c r="AML58" s="80"/>
      <c r="AMM58" s="80"/>
      <c r="AMN58" s="80"/>
      <c r="AMO58" s="80"/>
      <c r="AMP58" s="80"/>
      <c r="AMQ58" s="80"/>
      <c r="AMR58" s="80"/>
      <c r="AMS58" s="80"/>
      <c r="AMT58" s="80"/>
      <c r="AMU58" s="80"/>
      <c r="AMV58" s="80"/>
      <c r="AMW58" s="80"/>
      <c r="AMX58" s="80"/>
      <c r="AMY58" s="80"/>
      <c r="AMZ58" s="80"/>
      <c r="ANA58" s="80"/>
      <c r="ANB58" s="80"/>
      <c r="ANC58" s="80"/>
      <c r="AND58" s="80"/>
      <c r="ANE58" s="80"/>
      <c r="ANF58" s="80"/>
      <c r="ANG58" s="80"/>
      <c r="ANH58" s="80"/>
      <c r="ANI58" s="80"/>
      <c r="ANJ58" s="80"/>
      <c r="ANK58" s="80"/>
      <c r="ANL58" s="80"/>
      <c r="ANM58" s="80"/>
      <c r="ANN58" s="80"/>
      <c r="ANO58" s="80"/>
      <c r="ANP58" s="80"/>
      <c r="ANQ58" s="80"/>
      <c r="ANR58" s="80"/>
      <c r="ANS58" s="80"/>
      <c r="ANT58" s="80"/>
      <c r="ANU58" s="80"/>
      <c r="ANV58" s="80"/>
      <c r="ANW58" s="80"/>
      <c r="ANX58" s="80"/>
      <c r="ANY58" s="80"/>
      <c r="ANZ58" s="80"/>
      <c r="AOA58" s="80"/>
      <c r="AOB58" s="80"/>
      <c r="AOC58" s="80"/>
      <c r="AOD58" s="80"/>
      <c r="AOE58" s="80"/>
      <c r="AOF58" s="80"/>
      <c r="AOG58" s="80"/>
      <c r="AOH58" s="80"/>
      <c r="AOI58" s="80"/>
      <c r="AOJ58" s="80"/>
      <c r="AOK58" s="80"/>
      <c r="AOL58" s="80"/>
      <c r="AOM58" s="80"/>
      <c r="AON58" s="80"/>
      <c r="AOO58" s="80"/>
      <c r="AOP58" s="80"/>
      <c r="AOQ58" s="80"/>
      <c r="AOR58" s="80"/>
      <c r="AOS58" s="80"/>
      <c r="AOT58" s="80"/>
      <c r="AOU58" s="80"/>
      <c r="AOV58" s="80"/>
      <c r="AOW58" s="80"/>
      <c r="AOX58" s="80"/>
      <c r="AOY58" s="80"/>
      <c r="AOZ58" s="80"/>
      <c r="APA58" s="80"/>
      <c r="APB58" s="80"/>
      <c r="APC58" s="80"/>
      <c r="APD58" s="80"/>
      <c r="APE58" s="80"/>
      <c r="APF58" s="80"/>
      <c r="APG58" s="80"/>
      <c r="APH58" s="80"/>
      <c r="API58" s="80"/>
      <c r="APJ58" s="80"/>
      <c r="APK58" s="80"/>
      <c r="APL58" s="80"/>
      <c r="APM58" s="80"/>
      <c r="APN58" s="80"/>
      <c r="APO58" s="80"/>
      <c r="APP58" s="80"/>
      <c r="APQ58" s="80"/>
      <c r="APR58" s="80"/>
      <c r="APS58" s="80"/>
      <c r="APT58" s="80"/>
      <c r="APU58" s="80"/>
      <c r="APV58" s="80"/>
      <c r="APW58" s="80"/>
      <c r="APX58" s="80"/>
      <c r="APY58" s="80"/>
      <c r="APZ58" s="80"/>
      <c r="AQA58" s="80"/>
      <c r="AQB58" s="80"/>
      <c r="AQC58" s="80"/>
      <c r="AQD58" s="80"/>
      <c r="AQE58" s="80"/>
      <c r="AQF58" s="80"/>
      <c r="AQG58" s="80"/>
      <c r="AQH58" s="80"/>
      <c r="AQI58" s="80"/>
      <c r="AQJ58" s="80"/>
      <c r="AQK58" s="80"/>
      <c r="AQL58" s="80"/>
      <c r="AQM58" s="80"/>
      <c r="AQN58" s="80"/>
      <c r="AQO58" s="80"/>
      <c r="AQP58" s="80"/>
      <c r="AQQ58" s="80"/>
      <c r="AQR58" s="80"/>
      <c r="AQS58" s="80"/>
      <c r="AQT58" s="80"/>
      <c r="AQU58" s="80"/>
      <c r="AQV58" s="80"/>
      <c r="AQW58" s="80"/>
      <c r="AQX58" s="80"/>
      <c r="AQY58" s="80"/>
      <c r="AQZ58" s="80"/>
      <c r="ARA58" s="80"/>
      <c r="ARB58" s="80"/>
      <c r="ARC58" s="80"/>
      <c r="ARD58" s="80"/>
      <c r="ARE58" s="80"/>
      <c r="ARF58" s="80"/>
      <c r="ARG58" s="80"/>
      <c r="ARH58" s="80"/>
      <c r="ARI58" s="80"/>
      <c r="ARJ58" s="80"/>
      <c r="ARK58" s="80"/>
      <c r="ARL58" s="80"/>
      <c r="ARM58" s="80"/>
      <c r="ARN58" s="80"/>
      <c r="ARO58" s="80"/>
      <c r="ARP58" s="80"/>
      <c r="ARQ58" s="80"/>
      <c r="ARR58" s="80"/>
      <c r="ARS58" s="80"/>
      <c r="ART58" s="80"/>
      <c r="ARU58" s="80"/>
      <c r="ARV58" s="80"/>
      <c r="ARW58" s="80"/>
      <c r="ARX58" s="80"/>
      <c r="ARY58" s="80"/>
      <c r="ARZ58" s="80"/>
      <c r="ASA58" s="80"/>
      <c r="ASB58" s="80"/>
      <c r="ASC58" s="80"/>
      <c r="ASD58" s="80"/>
      <c r="ASE58" s="80"/>
      <c r="ASF58" s="80"/>
      <c r="ASG58" s="80"/>
      <c r="ASH58" s="80"/>
      <c r="ASI58" s="80"/>
      <c r="ASJ58" s="80"/>
      <c r="ASK58" s="80"/>
      <c r="ASL58" s="80"/>
      <c r="ASM58" s="80"/>
      <c r="ASN58" s="80"/>
      <c r="ASO58" s="80"/>
      <c r="ASP58" s="80"/>
      <c r="ASQ58" s="80"/>
      <c r="ASR58" s="80"/>
      <c r="ASS58" s="80"/>
      <c r="AST58" s="80"/>
      <c r="ASU58" s="80"/>
      <c r="ASV58" s="80"/>
      <c r="ASW58" s="80"/>
      <c r="ASX58" s="80"/>
      <c r="ASY58" s="80"/>
      <c r="ASZ58" s="80"/>
      <c r="ATA58" s="80"/>
      <c r="ATB58" s="80"/>
      <c r="ATC58" s="80"/>
      <c r="ATD58" s="80"/>
      <c r="ATE58" s="80"/>
      <c r="ATF58" s="80"/>
      <c r="ATG58" s="80"/>
      <c r="ATH58" s="80"/>
      <c r="ATI58" s="80"/>
      <c r="ATJ58" s="80"/>
      <c r="ATK58" s="80"/>
      <c r="ATL58" s="80"/>
      <c r="ATM58" s="80"/>
      <c r="ATN58" s="80"/>
      <c r="ATO58" s="80"/>
      <c r="ATP58" s="80"/>
      <c r="ATQ58" s="80"/>
      <c r="ATR58" s="80"/>
      <c r="ATS58" s="80"/>
      <c r="ATT58" s="80"/>
      <c r="ATU58" s="80"/>
      <c r="ATV58" s="80"/>
      <c r="ATW58" s="80"/>
      <c r="ATX58" s="80"/>
      <c r="ATY58" s="80"/>
      <c r="ATZ58" s="80"/>
      <c r="AUA58" s="80"/>
      <c r="AUB58" s="80"/>
      <c r="AUC58" s="80"/>
      <c r="AUD58" s="80"/>
      <c r="AUE58" s="80"/>
      <c r="AUF58" s="80"/>
      <c r="AUG58" s="80"/>
      <c r="AUH58" s="80"/>
      <c r="AUI58" s="80"/>
      <c r="AUJ58" s="80"/>
      <c r="AUK58" s="80"/>
      <c r="AUL58" s="80"/>
      <c r="AUM58" s="80"/>
      <c r="AUN58" s="80"/>
      <c r="AUO58" s="80"/>
      <c r="AUP58" s="80"/>
      <c r="AUQ58" s="80"/>
      <c r="AUR58" s="80"/>
      <c r="AUS58" s="80"/>
      <c r="AUT58" s="80"/>
      <c r="AUU58" s="80"/>
      <c r="AUV58" s="80"/>
      <c r="AUW58" s="80"/>
      <c r="AUX58" s="80"/>
      <c r="AUY58" s="80"/>
      <c r="AUZ58" s="80"/>
      <c r="AVA58" s="80"/>
      <c r="AVB58" s="80"/>
      <c r="AVC58" s="80"/>
      <c r="AVD58" s="80"/>
      <c r="AVE58" s="80"/>
      <c r="AVF58" s="80"/>
      <c r="AVG58" s="80"/>
      <c r="AVH58" s="80"/>
      <c r="AVI58" s="80"/>
      <c r="AVJ58" s="80"/>
      <c r="AVK58" s="80"/>
      <c r="AVL58" s="80"/>
      <c r="AVM58" s="80"/>
      <c r="AVN58" s="80"/>
      <c r="AVO58" s="80"/>
      <c r="AVP58" s="80"/>
      <c r="AVQ58" s="80"/>
      <c r="AVR58" s="80"/>
      <c r="AVS58" s="80"/>
      <c r="AVT58" s="80"/>
      <c r="AVU58" s="80"/>
      <c r="AVV58" s="80"/>
      <c r="AVW58" s="80"/>
      <c r="AVX58" s="80"/>
      <c r="AVY58" s="80"/>
      <c r="AVZ58" s="80"/>
      <c r="AWA58" s="80"/>
      <c r="AWB58" s="80"/>
      <c r="AWC58" s="80"/>
      <c r="AWD58" s="80"/>
      <c r="AWE58" s="80"/>
      <c r="AWF58" s="80"/>
      <c r="AWG58" s="80"/>
      <c r="AWH58" s="80"/>
      <c r="AWI58" s="80"/>
      <c r="AWJ58" s="80"/>
      <c r="AWK58" s="80"/>
      <c r="AWL58" s="80"/>
      <c r="AWM58" s="80"/>
      <c r="AWN58" s="80"/>
      <c r="AWO58" s="80"/>
      <c r="AWP58" s="80"/>
      <c r="AWQ58" s="80"/>
      <c r="AWR58" s="80"/>
      <c r="AWS58" s="80"/>
      <c r="AWT58" s="80"/>
      <c r="AWU58" s="80"/>
      <c r="AWV58" s="80"/>
      <c r="AWW58" s="80"/>
      <c r="AWX58" s="80"/>
      <c r="AWY58" s="80"/>
      <c r="AWZ58" s="80"/>
      <c r="AXA58" s="80"/>
      <c r="AXB58" s="80"/>
      <c r="AXC58" s="80"/>
      <c r="AXD58" s="80"/>
      <c r="AXE58" s="80"/>
      <c r="AXF58" s="80"/>
      <c r="AXG58" s="80"/>
      <c r="AXH58" s="80"/>
      <c r="AXI58" s="80"/>
      <c r="AXJ58" s="80"/>
      <c r="AXK58" s="80"/>
      <c r="AXL58" s="80"/>
      <c r="AXM58" s="80"/>
      <c r="AXN58" s="80"/>
      <c r="AXO58" s="80"/>
      <c r="AXP58" s="80"/>
      <c r="AXQ58" s="80"/>
      <c r="AXR58" s="80"/>
      <c r="AXS58" s="80"/>
      <c r="AXT58" s="80"/>
      <c r="AXU58" s="80"/>
      <c r="AXV58" s="80"/>
      <c r="AXW58" s="80"/>
      <c r="AXX58" s="80"/>
      <c r="AXY58" s="80"/>
      <c r="AXZ58" s="80"/>
      <c r="AYA58" s="80"/>
      <c r="AYB58" s="80"/>
      <c r="AYC58" s="80"/>
      <c r="AYD58" s="80"/>
      <c r="AYE58" s="80"/>
      <c r="AYF58" s="80"/>
      <c r="AYG58" s="80"/>
      <c r="AYH58" s="80"/>
      <c r="AYI58" s="80"/>
      <c r="AYJ58" s="80"/>
      <c r="AYK58" s="80"/>
      <c r="AYL58" s="80"/>
      <c r="AYM58" s="80"/>
      <c r="AYN58" s="80"/>
      <c r="AYO58" s="80"/>
      <c r="AYP58" s="80"/>
      <c r="AYQ58" s="80"/>
      <c r="AYR58" s="80"/>
      <c r="AYS58" s="80"/>
      <c r="AYT58" s="80"/>
      <c r="AYU58" s="80"/>
      <c r="AYV58" s="80"/>
      <c r="AYW58" s="80"/>
      <c r="AYX58" s="80"/>
      <c r="AYY58" s="80"/>
      <c r="AYZ58" s="80"/>
      <c r="AZA58" s="80"/>
      <c r="AZB58" s="80"/>
      <c r="AZC58" s="80"/>
      <c r="AZD58" s="80"/>
      <c r="AZE58" s="80"/>
      <c r="AZF58" s="80"/>
      <c r="AZG58" s="80"/>
      <c r="AZH58" s="80"/>
      <c r="AZI58" s="80"/>
      <c r="AZJ58" s="80"/>
      <c r="AZK58" s="80"/>
      <c r="AZL58" s="80"/>
      <c r="AZM58" s="80"/>
      <c r="AZN58" s="80"/>
      <c r="AZO58" s="80"/>
      <c r="AZP58" s="80"/>
      <c r="AZQ58" s="80"/>
      <c r="AZR58" s="80"/>
      <c r="AZS58" s="80"/>
      <c r="AZT58" s="80"/>
      <c r="AZU58" s="80"/>
      <c r="AZV58" s="80"/>
      <c r="AZW58" s="80"/>
      <c r="AZX58" s="80"/>
      <c r="AZY58" s="80"/>
      <c r="AZZ58" s="80"/>
      <c r="BAA58" s="80"/>
      <c r="BAB58" s="80"/>
      <c r="BAC58" s="80"/>
      <c r="BAD58" s="80"/>
      <c r="BAE58" s="80"/>
      <c r="BAF58" s="80"/>
      <c r="BAG58" s="80"/>
      <c r="BAH58" s="80"/>
      <c r="BAI58" s="80"/>
      <c r="BAJ58" s="80"/>
      <c r="BAK58" s="80"/>
      <c r="BAL58" s="80"/>
      <c r="BAM58" s="80"/>
      <c r="BAN58" s="80"/>
      <c r="BAO58" s="80"/>
      <c r="BAP58" s="80"/>
      <c r="BAQ58" s="80"/>
      <c r="BAR58" s="80"/>
      <c r="BAS58" s="80"/>
      <c r="BAT58" s="80"/>
      <c r="BAU58" s="80"/>
      <c r="BAV58" s="80"/>
      <c r="BAW58" s="80"/>
      <c r="BAX58" s="80"/>
      <c r="BAY58" s="80"/>
      <c r="BAZ58" s="80"/>
      <c r="BBA58" s="80"/>
      <c r="BBB58" s="80"/>
      <c r="BBC58" s="80"/>
      <c r="BBD58" s="80"/>
      <c r="BBE58" s="80"/>
      <c r="BBF58" s="80"/>
      <c r="BBG58" s="80"/>
      <c r="BBH58" s="80"/>
      <c r="BBI58" s="80"/>
      <c r="BBJ58" s="80"/>
      <c r="BBK58" s="80"/>
      <c r="BBL58" s="80"/>
      <c r="BBM58" s="80"/>
      <c r="BBN58" s="80"/>
      <c r="BBO58" s="80"/>
      <c r="BBP58" s="80"/>
      <c r="BBQ58" s="80"/>
      <c r="BBR58" s="80"/>
      <c r="BBS58" s="80"/>
      <c r="BBT58" s="80"/>
      <c r="BBU58" s="80"/>
      <c r="BBV58" s="80"/>
      <c r="BBW58" s="80"/>
      <c r="BBX58" s="80"/>
      <c r="BBY58" s="80"/>
      <c r="BBZ58" s="80"/>
      <c r="BCA58" s="80"/>
      <c r="BCB58" s="80"/>
      <c r="BCC58" s="80"/>
      <c r="BCD58" s="80"/>
      <c r="BCE58" s="80"/>
      <c r="BCF58" s="80"/>
      <c r="BCG58" s="80"/>
      <c r="BCH58" s="80"/>
      <c r="BCI58" s="80"/>
      <c r="BCJ58" s="80"/>
      <c r="BCK58" s="80"/>
      <c r="BCL58" s="80"/>
      <c r="BCM58" s="80"/>
      <c r="BCN58" s="80"/>
      <c r="BCO58" s="80"/>
      <c r="BCP58" s="80"/>
      <c r="BCQ58" s="80"/>
      <c r="BCR58" s="80"/>
      <c r="BCS58" s="80"/>
      <c r="BCT58" s="80"/>
      <c r="BCU58" s="80"/>
      <c r="BCV58" s="80"/>
      <c r="BCW58" s="80"/>
      <c r="BCX58" s="80"/>
      <c r="BCY58" s="80"/>
      <c r="BCZ58" s="80"/>
      <c r="BDA58" s="80"/>
      <c r="BDB58" s="80"/>
      <c r="BDC58" s="80"/>
      <c r="BDD58" s="80"/>
      <c r="BDE58" s="80"/>
      <c r="BDF58" s="80"/>
      <c r="BDG58" s="80"/>
      <c r="BDH58" s="80"/>
      <c r="BDI58" s="80"/>
      <c r="BDJ58" s="80"/>
      <c r="BDK58" s="80"/>
      <c r="BDL58" s="80"/>
      <c r="BDM58" s="80"/>
      <c r="BDN58" s="80"/>
      <c r="BDO58" s="80"/>
      <c r="BDP58" s="80"/>
      <c r="BDQ58" s="80"/>
      <c r="BDR58" s="80"/>
      <c r="BDS58" s="80"/>
      <c r="BDT58" s="80"/>
      <c r="BDU58" s="80"/>
      <c r="BDV58" s="80"/>
      <c r="BDW58" s="80"/>
      <c r="BDX58" s="80"/>
      <c r="BDY58" s="80"/>
      <c r="BDZ58" s="80"/>
      <c r="BEA58" s="80"/>
      <c r="BEB58" s="80"/>
      <c r="BEC58" s="80"/>
      <c r="BED58" s="80"/>
      <c r="BEE58" s="80"/>
      <c r="BEF58" s="80"/>
      <c r="BEG58" s="80"/>
      <c r="BEH58" s="80"/>
      <c r="BEI58" s="80"/>
      <c r="BEJ58" s="80"/>
      <c r="BEK58" s="80"/>
      <c r="BEL58" s="80"/>
      <c r="BEM58" s="80"/>
      <c r="BEN58" s="80"/>
      <c r="BEO58" s="80"/>
      <c r="BEP58" s="80"/>
      <c r="BEQ58" s="80"/>
      <c r="BER58" s="80"/>
      <c r="BES58" s="80"/>
      <c r="BET58" s="80"/>
      <c r="BEU58" s="80"/>
      <c r="BEV58" s="80"/>
      <c r="BEW58" s="80"/>
      <c r="BEX58" s="80"/>
      <c r="BEY58" s="80"/>
      <c r="BEZ58" s="80"/>
      <c r="BFA58" s="80"/>
      <c r="BFB58" s="80"/>
      <c r="BFC58" s="80"/>
      <c r="BFD58" s="80"/>
      <c r="BFE58" s="80"/>
      <c r="BFF58" s="80"/>
      <c r="BFG58" s="80"/>
      <c r="BFH58" s="80"/>
      <c r="BFI58" s="80"/>
      <c r="BFJ58" s="80"/>
      <c r="BFK58" s="80"/>
      <c r="BFL58" s="80"/>
      <c r="BFM58" s="80"/>
      <c r="BFN58" s="80"/>
      <c r="BFO58" s="80"/>
      <c r="BFP58" s="80"/>
      <c r="BFQ58" s="80"/>
      <c r="BFR58" s="80"/>
      <c r="BFS58" s="80"/>
      <c r="BFT58" s="80"/>
      <c r="BFU58" s="80"/>
      <c r="BFV58" s="80"/>
      <c r="BFW58" s="80"/>
      <c r="BFX58" s="80"/>
      <c r="BFY58" s="80"/>
      <c r="BFZ58" s="80"/>
      <c r="BGA58" s="80"/>
      <c r="BGB58" s="80"/>
      <c r="BGC58" s="80"/>
      <c r="BGD58" s="80"/>
      <c r="BGE58" s="80"/>
      <c r="BGF58" s="80"/>
      <c r="BGG58" s="80"/>
      <c r="BGH58" s="80"/>
      <c r="BGI58" s="80"/>
      <c r="BGJ58" s="80"/>
      <c r="BGK58" s="80"/>
      <c r="BGL58" s="80"/>
      <c r="BGM58" s="80"/>
      <c r="BGN58" s="80"/>
      <c r="BGO58" s="80"/>
      <c r="BGP58" s="80"/>
      <c r="BGQ58" s="80"/>
      <c r="BGR58" s="80"/>
      <c r="BGS58" s="80"/>
      <c r="BGT58" s="80"/>
      <c r="BGU58" s="80"/>
      <c r="BGV58" s="80"/>
      <c r="BGW58" s="80"/>
      <c r="BGX58" s="80"/>
      <c r="BGY58" s="80"/>
      <c r="BGZ58" s="80"/>
      <c r="BHA58" s="80"/>
      <c r="BHB58" s="80"/>
      <c r="BHC58" s="80"/>
      <c r="BHD58" s="80"/>
      <c r="BHE58" s="80"/>
      <c r="BHF58" s="80"/>
      <c r="BHG58" s="80"/>
      <c r="BHH58" s="80"/>
      <c r="BHI58" s="80"/>
      <c r="BHJ58" s="80"/>
      <c r="BHK58" s="80"/>
      <c r="BHL58" s="80"/>
      <c r="BHM58" s="80"/>
      <c r="BHN58" s="80"/>
      <c r="BHO58" s="80"/>
      <c r="BHP58" s="80"/>
      <c r="BHQ58" s="80"/>
      <c r="BHR58" s="80"/>
      <c r="BHS58" s="80"/>
      <c r="BHT58" s="80"/>
      <c r="BHU58" s="80"/>
      <c r="BHV58" s="80"/>
      <c r="BHW58" s="80"/>
      <c r="BHX58" s="80"/>
      <c r="BHY58" s="80"/>
      <c r="BHZ58" s="80"/>
      <c r="BIA58" s="80"/>
      <c r="BIB58" s="80"/>
      <c r="BIC58" s="80"/>
      <c r="BID58" s="80"/>
      <c r="BIE58" s="80"/>
      <c r="BIF58" s="80"/>
      <c r="BIG58" s="80"/>
      <c r="BIH58" s="80"/>
      <c r="BII58" s="80"/>
      <c r="BIJ58" s="80"/>
      <c r="BIK58" s="80"/>
      <c r="BIL58" s="80"/>
      <c r="BIM58" s="80"/>
      <c r="BIN58" s="80"/>
      <c r="BIO58" s="80"/>
      <c r="BIP58" s="80"/>
      <c r="BIQ58" s="80"/>
      <c r="BIR58" s="80"/>
      <c r="BIS58" s="80"/>
      <c r="BIT58" s="80"/>
      <c r="BIU58" s="80"/>
      <c r="BIV58" s="80"/>
      <c r="BIW58" s="80"/>
      <c r="BIX58" s="80"/>
      <c r="BIY58" s="80"/>
      <c r="BIZ58" s="80"/>
      <c r="BJA58" s="80"/>
      <c r="BJB58" s="80"/>
      <c r="BJC58" s="80"/>
      <c r="BJD58" s="80"/>
      <c r="BJE58" s="80"/>
      <c r="BJF58" s="80"/>
      <c r="BJG58" s="80"/>
      <c r="BJH58" s="80"/>
      <c r="BJI58" s="80"/>
      <c r="BJJ58" s="80"/>
      <c r="BJK58" s="80"/>
      <c r="BJL58" s="80"/>
      <c r="BJM58" s="80"/>
      <c r="BJN58" s="80"/>
      <c r="BJO58" s="80"/>
      <c r="BJP58" s="80"/>
      <c r="BJQ58" s="80"/>
      <c r="BJR58" s="80"/>
      <c r="BJS58" s="80"/>
      <c r="BJT58" s="80"/>
      <c r="BJU58" s="80"/>
      <c r="BJV58" s="80"/>
      <c r="BJW58" s="80"/>
      <c r="BJX58" s="80"/>
      <c r="BJY58" s="80"/>
      <c r="BJZ58" s="80"/>
      <c r="BKA58" s="80"/>
      <c r="BKB58" s="80"/>
      <c r="BKC58" s="80"/>
      <c r="BKD58" s="80"/>
      <c r="BKE58" s="80"/>
      <c r="BKF58" s="80"/>
      <c r="BKG58" s="80"/>
      <c r="BKH58" s="80"/>
      <c r="BKI58" s="80"/>
      <c r="BKJ58" s="80"/>
      <c r="BKK58" s="80"/>
      <c r="BKL58" s="80"/>
      <c r="BKM58" s="80"/>
      <c r="BKN58" s="80"/>
      <c r="BKO58" s="80"/>
      <c r="BKP58" s="80"/>
      <c r="BKQ58" s="80"/>
      <c r="BKR58" s="80"/>
      <c r="BKS58" s="80"/>
      <c r="BKT58" s="80"/>
      <c r="BKU58" s="80"/>
      <c r="BKV58" s="80"/>
      <c r="BKW58" s="80"/>
      <c r="BKX58" s="80"/>
      <c r="BKY58" s="80"/>
      <c r="BKZ58" s="80"/>
      <c r="BLA58" s="80"/>
      <c r="BLB58" s="80"/>
      <c r="BLC58" s="80"/>
      <c r="BLD58" s="80"/>
      <c r="BLE58" s="80"/>
      <c r="BLF58" s="80"/>
      <c r="BLG58" s="80"/>
      <c r="BLH58" s="80"/>
      <c r="BLI58" s="80"/>
      <c r="BLJ58" s="80"/>
      <c r="BLK58" s="80"/>
      <c r="BLL58" s="80"/>
      <c r="BLM58" s="80"/>
      <c r="BLN58" s="80"/>
      <c r="BLO58" s="80"/>
      <c r="BLP58" s="80"/>
      <c r="BLQ58" s="80"/>
      <c r="BLR58" s="80"/>
      <c r="BLS58" s="80"/>
      <c r="BLT58" s="80"/>
      <c r="BLU58" s="80"/>
      <c r="BLV58" s="80"/>
      <c r="BLW58" s="80"/>
      <c r="BLX58" s="80"/>
      <c r="BLY58" s="80"/>
      <c r="BLZ58" s="80"/>
      <c r="BMA58" s="80"/>
      <c r="BMB58" s="80"/>
      <c r="BMC58" s="80"/>
      <c r="BMD58" s="80"/>
      <c r="BME58" s="80"/>
      <c r="BMF58" s="80"/>
      <c r="BMG58" s="80"/>
      <c r="BMH58" s="80"/>
      <c r="BMI58" s="80"/>
      <c r="BMJ58" s="80"/>
      <c r="BMK58" s="80"/>
      <c r="BML58" s="80"/>
      <c r="BMM58" s="80"/>
      <c r="BMN58" s="80"/>
      <c r="BMO58" s="80"/>
      <c r="BMP58" s="80"/>
      <c r="BMQ58" s="80"/>
      <c r="BMR58" s="80"/>
      <c r="BMS58" s="80"/>
      <c r="BMT58" s="80"/>
      <c r="BMU58" s="80"/>
      <c r="BMV58" s="80"/>
      <c r="BMW58" s="80"/>
      <c r="BMX58" s="80"/>
      <c r="BMY58" s="80"/>
      <c r="BMZ58" s="80"/>
      <c r="BNA58" s="80"/>
      <c r="BNB58" s="80"/>
      <c r="BNC58" s="80"/>
      <c r="BND58" s="80"/>
      <c r="BNE58" s="80"/>
      <c r="BNF58" s="80"/>
      <c r="BNG58" s="80"/>
      <c r="BNH58" s="80"/>
      <c r="BNI58" s="80"/>
      <c r="BNJ58" s="80"/>
      <c r="BNK58" s="80"/>
      <c r="BNL58" s="80"/>
      <c r="BNM58" s="80"/>
      <c r="BNN58" s="80"/>
      <c r="BNO58" s="80"/>
      <c r="BNP58" s="80"/>
      <c r="BNQ58" s="80"/>
      <c r="BNR58" s="80"/>
      <c r="BNS58" s="80"/>
      <c r="BNT58" s="80"/>
      <c r="BNU58" s="80"/>
      <c r="BNV58" s="80"/>
      <c r="BNW58" s="80"/>
      <c r="BNX58" s="80"/>
      <c r="BNY58" s="80"/>
      <c r="BNZ58" s="80"/>
      <c r="BOA58" s="80"/>
      <c r="BOB58" s="80"/>
      <c r="BOC58" s="80"/>
      <c r="BOD58" s="80"/>
      <c r="BOE58" s="80"/>
      <c r="BOF58" s="80"/>
      <c r="BOG58" s="80"/>
      <c r="BOH58" s="80"/>
      <c r="BOI58" s="80"/>
      <c r="BOJ58" s="80"/>
      <c r="BOK58" s="80"/>
      <c r="BOL58" s="80"/>
      <c r="BOM58" s="80"/>
      <c r="BON58" s="80"/>
      <c r="BOO58" s="80"/>
      <c r="BOP58" s="80"/>
      <c r="BOQ58" s="80"/>
      <c r="BOR58" s="80"/>
      <c r="BOS58" s="80"/>
      <c r="BOT58" s="80"/>
      <c r="BOU58" s="80"/>
      <c r="BOV58" s="80"/>
      <c r="BOW58" s="80"/>
      <c r="BOX58" s="80"/>
      <c r="BOY58" s="80"/>
      <c r="BOZ58" s="80"/>
      <c r="BPA58" s="80"/>
      <c r="BPB58" s="80"/>
      <c r="BPC58" s="80"/>
      <c r="BPD58" s="80"/>
      <c r="BPE58" s="80"/>
      <c r="BPF58" s="80"/>
      <c r="BPG58" s="80"/>
      <c r="BPH58" s="80"/>
      <c r="BPI58" s="80"/>
      <c r="BPJ58" s="80"/>
      <c r="BPK58" s="80"/>
      <c r="BPL58" s="80"/>
      <c r="BPM58" s="80"/>
      <c r="BPN58" s="80"/>
      <c r="BPO58" s="80"/>
      <c r="BPP58" s="80"/>
      <c r="BPQ58" s="80"/>
      <c r="BPR58" s="80"/>
      <c r="BPS58" s="80"/>
      <c r="BPT58" s="80"/>
      <c r="BPU58" s="80"/>
      <c r="BPV58" s="80"/>
      <c r="BPW58" s="80"/>
      <c r="BPX58" s="80"/>
      <c r="BPY58" s="80"/>
      <c r="BPZ58" s="80"/>
      <c r="BQA58" s="80"/>
      <c r="BQB58" s="80"/>
      <c r="BQC58" s="80"/>
      <c r="BQD58" s="80"/>
      <c r="BQE58" s="80"/>
      <c r="BQF58" s="80"/>
      <c r="BQG58" s="80"/>
      <c r="BQH58" s="80"/>
      <c r="BQI58" s="80"/>
      <c r="BQJ58" s="80"/>
      <c r="BQK58" s="80"/>
      <c r="BQL58" s="80"/>
      <c r="BQM58" s="80"/>
      <c r="BQN58" s="80"/>
      <c r="BQO58" s="80"/>
      <c r="BQP58" s="80"/>
      <c r="BQQ58" s="80"/>
      <c r="BQR58" s="80"/>
      <c r="BQS58" s="80"/>
      <c r="BQT58" s="80"/>
      <c r="BQU58" s="80"/>
      <c r="BQV58" s="80"/>
      <c r="BQW58" s="80"/>
      <c r="BQX58" s="80"/>
      <c r="BQY58" s="80"/>
      <c r="BQZ58" s="80"/>
      <c r="BRA58" s="80"/>
      <c r="BRB58" s="80"/>
      <c r="BRC58" s="80"/>
      <c r="BRD58" s="80"/>
      <c r="BRE58" s="80"/>
      <c r="BRF58" s="80"/>
      <c r="BRG58" s="80"/>
      <c r="BRH58" s="80"/>
      <c r="BRI58" s="80"/>
      <c r="BRJ58" s="80"/>
      <c r="BRK58" s="80"/>
      <c r="BRL58" s="80"/>
      <c r="BRM58" s="80"/>
      <c r="BRN58" s="80"/>
      <c r="BRO58" s="80"/>
      <c r="BRP58" s="80"/>
      <c r="BRQ58" s="80"/>
      <c r="BRR58" s="80"/>
      <c r="BRS58" s="80"/>
      <c r="BRT58" s="80"/>
      <c r="BRU58" s="80"/>
      <c r="BRV58" s="80"/>
      <c r="BRW58" s="80"/>
      <c r="BRX58" s="80"/>
      <c r="BRY58" s="80"/>
      <c r="BRZ58" s="80"/>
      <c r="BSA58" s="80"/>
      <c r="BSB58" s="80"/>
      <c r="BSC58" s="80"/>
      <c r="BSD58" s="80"/>
      <c r="BSE58" s="80"/>
      <c r="BSF58" s="80"/>
      <c r="BSG58" s="80"/>
      <c r="BSH58" s="80"/>
      <c r="BSI58" s="80"/>
      <c r="BSJ58" s="80"/>
      <c r="BSK58" s="80"/>
      <c r="BSL58" s="80"/>
      <c r="BSM58" s="80"/>
      <c r="BSN58" s="80"/>
      <c r="BSO58" s="80"/>
      <c r="BSP58" s="80"/>
      <c r="BSQ58" s="80"/>
      <c r="BSR58" s="80"/>
      <c r="BSS58" s="80"/>
      <c r="BST58" s="80"/>
      <c r="BSU58" s="80"/>
      <c r="BSV58" s="80"/>
      <c r="BSW58" s="80"/>
      <c r="BSX58" s="80"/>
      <c r="BSY58" s="80"/>
      <c r="BSZ58" s="80"/>
      <c r="BTA58" s="80"/>
      <c r="BTB58" s="80"/>
      <c r="BTC58" s="80"/>
      <c r="BTD58" s="80"/>
      <c r="BTE58" s="80"/>
      <c r="BTF58" s="80"/>
      <c r="BTG58" s="80"/>
      <c r="BTH58" s="80"/>
      <c r="BTI58" s="80"/>
      <c r="BTJ58" s="80"/>
      <c r="BTK58" s="80"/>
      <c r="BTL58" s="80"/>
      <c r="BTM58" s="80"/>
      <c r="BTN58" s="80"/>
      <c r="BTO58" s="80"/>
      <c r="BTP58" s="80"/>
      <c r="BTQ58" s="80"/>
      <c r="BTR58" s="80"/>
      <c r="BTS58" s="80"/>
      <c r="BTT58" s="80"/>
      <c r="BTU58" s="80"/>
      <c r="BTV58" s="80"/>
      <c r="BTW58" s="80"/>
      <c r="BTX58" s="80"/>
      <c r="BTY58" s="80"/>
      <c r="BTZ58" s="80"/>
      <c r="BUA58" s="80"/>
      <c r="BUB58" s="80"/>
      <c r="BUC58" s="80"/>
      <c r="BUD58" s="80"/>
      <c r="BUE58" s="80"/>
      <c r="BUF58" s="80"/>
      <c r="BUG58" s="80"/>
      <c r="BUH58" s="80"/>
      <c r="BUI58" s="80"/>
      <c r="BUJ58" s="80"/>
      <c r="BUK58" s="80"/>
      <c r="BUL58" s="80"/>
      <c r="BUM58" s="80"/>
      <c r="BUN58" s="80"/>
      <c r="BUO58" s="80"/>
      <c r="BUP58" s="80"/>
      <c r="BUQ58" s="80"/>
      <c r="BUR58" s="80"/>
      <c r="BUS58" s="80"/>
      <c r="BUT58" s="80"/>
      <c r="BUU58" s="80"/>
      <c r="BUV58" s="80"/>
      <c r="BUW58" s="80"/>
      <c r="BUX58" s="80"/>
      <c r="BUY58" s="80"/>
      <c r="BUZ58" s="80"/>
      <c r="BVA58" s="80"/>
      <c r="BVB58" s="80"/>
      <c r="BVC58" s="80"/>
      <c r="BVD58" s="80"/>
      <c r="BVE58" s="80"/>
      <c r="BVF58" s="80"/>
      <c r="BVG58" s="80"/>
      <c r="BVH58" s="80"/>
      <c r="BVI58" s="80"/>
      <c r="BVJ58" s="80"/>
      <c r="BVK58" s="80"/>
      <c r="BVL58" s="80"/>
      <c r="BVM58" s="80"/>
      <c r="BVN58" s="80"/>
      <c r="BVO58" s="80"/>
      <c r="BVP58" s="80"/>
      <c r="BVQ58" s="80"/>
      <c r="BVR58" s="80"/>
      <c r="BVS58" s="80"/>
      <c r="BVT58" s="80"/>
      <c r="BVU58" s="80"/>
      <c r="BVV58" s="80"/>
      <c r="BVW58" s="80"/>
      <c r="BVX58" s="80"/>
      <c r="BVY58" s="80"/>
      <c r="BVZ58" s="80"/>
      <c r="BWA58" s="80"/>
      <c r="BWB58" s="80"/>
      <c r="BWC58" s="80"/>
      <c r="BWD58" s="80"/>
      <c r="BWE58" s="80"/>
      <c r="BWF58" s="80"/>
      <c r="BWG58" s="80"/>
      <c r="BWH58" s="80"/>
      <c r="BWI58" s="80"/>
      <c r="BWJ58" s="80"/>
      <c r="BWK58" s="80"/>
      <c r="BWL58" s="80"/>
      <c r="BWM58" s="80"/>
      <c r="BWN58" s="80"/>
      <c r="BWO58" s="80"/>
      <c r="BWP58" s="80"/>
      <c r="BWQ58" s="80"/>
      <c r="BWR58" s="80"/>
      <c r="BWS58" s="80"/>
      <c r="BWT58" s="80"/>
      <c r="BWU58" s="80"/>
      <c r="BWV58" s="80"/>
      <c r="BWW58" s="80"/>
      <c r="BWX58" s="80"/>
      <c r="BWY58" s="80"/>
      <c r="BWZ58" s="80"/>
      <c r="BXA58" s="80"/>
      <c r="BXB58" s="80"/>
      <c r="BXC58" s="80"/>
      <c r="BXD58" s="80"/>
      <c r="BXE58" s="80"/>
      <c r="BXF58" s="80"/>
      <c r="BXG58" s="80"/>
      <c r="BXH58" s="80"/>
      <c r="BXI58" s="80"/>
      <c r="BXJ58" s="80"/>
      <c r="BXK58" s="80"/>
      <c r="BXL58" s="80"/>
      <c r="BXM58" s="80"/>
      <c r="BXN58" s="80"/>
      <c r="BXO58" s="80"/>
      <c r="BXP58" s="80"/>
      <c r="BXQ58" s="80"/>
      <c r="BXR58" s="80"/>
      <c r="BXS58" s="80"/>
      <c r="BXT58" s="80"/>
      <c r="BXU58" s="80"/>
      <c r="BXV58" s="80"/>
      <c r="BXW58" s="80"/>
      <c r="BXX58" s="80"/>
      <c r="BXY58" s="80"/>
      <c r="BXZ58" s="80"/>
      <c r="BYA58" s="80"/>
      <c r="BYB58" s="80"/>
      <c r="BYC58" s="80"/>
      <c r="BYD58" s="80"/>
      <c r="BYE58" s="80"/>
      <c r="BYF58" s="80"/>
      <c r="BYG58" s="80"/>
      <c r="BYH58" s="80"/>
      <c r="BYI58" s="80"/>
      <c r="BYJ58" s="80"/>
      <c r="BYK58" s="80"/>
      <c r="BYL58" s="80"/>
      <c r="BYM58" s="80"/>
      <c r="BYN58" s="80"/>
      <c r="BYO58" s="80"/>
      <c r="BYP58" s="80"/>
      <c r="BYQ58" s="80"/>
      <c r="BYR58" s="80"/>
      <c r="BYS58" s="80"/>
      <c r="BYT58" s="80"/>
      <c r="BYU58" s="80"/>
      <c r="BYV58" s="80"/>
      <c r="BYW58" s="80"/>
      <c r="BYX58" s="80"/>
      <c r="BYY58" s="80"/>
      <c r="BYZ58" s="80"/>
      <c r="BZA58" s="80"/>
      <c r="BZB58" s="80"/>
      <c r="BZC58" s="80"/>
      <c r="BZD58" s="80"/>
      <c r="BZE58" s="80"/>
      <c r="BZF58" s="80"/>
      <c r="BZG58" s="80"/>
      <c r="BZH58" s="80"/>
      <c r="BZI58" s="80"/>
      <c r="BZJ58" s="80"/>
      <c r="BZK58" s="80"/>
      <c r="BZL58" s="80"/>
      <c r="BZM58" s="80"/>
      <c r="BZN58" s="80"/>
      <c r="BZO58" s="80"/>
      <c r="BZP58" s="80"/>
      <c r="BZQ58" s="80"/>
      <c r="BZR58" s="80"/>
      <c r="BZS58" s="80"/>
      <c r="BZT58" s="80"/>
      <c r="BZU58" s="80"/>
      <c r="BZV58" s="80"/>
      <c r="BZW58" s="80"/>
      <c r="BZX58" s="80"/>
      <c r="BZY58" s="80"/>
      <c r="BZZ58" s="80"/>
      <c r="CAA58" s="80"/>
      <c r="CAB58" s="80"/>
      <c r="CAC58" s="80"/>
      <c r="CAD58" s="80"/>
      <c r="CAE58" s="80"/>
      <c r="CAF58" s="80"/>
      <c r="CAG58" s="80"/>
      <c r="CAH58" s="80"/>
      <c r="CAI58" s="80"/>
      <c r="CAJ58" s="80"/>
      <c r="CAK58" s="80"/>
      <c r="CAL58" s="80"/>
      <c r="CAM58" s="80"/>
      <c r="CAN58" s="80"/>
      <c r="CAO58" s="80"/>
      <c r="CAP58" s="80"/>
      <c r="CAQ58" s="80"/>
      <c r="CAR58" s="80"/>
      <c r="CAS58" s="80"/>
      <c r="CAT58" s="80"/>
      <c r="CAU58" s="80"/>
      <c r="CAV58" s="80"/>
      <c r="CAW58" s="80"/>
      <c r="CAX58" s="80"/>
      <c r="CAY58" s="80"/>
      <c r="CAZ58" s="80"/>
      <c r="CBA58" s="80"/>
      <c r="CBB58" s="80"/>
      <c r="CBC58" s="80"/>
      <c r="CBD58" s="80"/>
      <c r="CBE58" s="80"/>
      <c r="CBF58" s="80"/>
      <c r="CBG58" s="80"/>
      <c r="CBH58" s="80"/>
      <c r="CBI58" s="80"/>
      <c r="CBJ58" s="80"/>
      <c r="CBK58" s="80"/>
      <c r="CBL58" s="80"/>
      <c r="CBM58" s="80"/>
      <c r="CBN58" s="80"/>
      <c r="CBO58" s="80"/>
      <c r="CBP58" s="80"/>
      <c r="CBQ58" s="80"/>
      <c r="CBR58" s="80"/>
      <c r="CBS58" s="80"/>
      <c r="CBT58" s="80"/>
      <c r="CBU58" s="80"/>
      <c r="CBV58" s="80"/>
      <c r="CBW58" s="80"/>
      <c r="CBX58" s="80"/>
      <c r="CBY58" s="80"/>
      <c r="CBZ58" s="80"/>
      <c r="CCA58" s="80"/>
      <c r="CCB58" s="80"/>
      <c r="CCC58" s="80"/>
      <c r="CCD58" s="80"/>
      <c r="CCE58" s="80"/>
      <c r="CCF58" s="80"/>
      <c r="CCG58" s="80"/>
      <c r="CCH58" s="80"/>
      <c r="CCI58" s="80"/>
      <c r="CCJ58" s="80"/>
      <c r="CCK58" s="80"/>
      <c r="CCL58" s="80"/>
      <c r="CCM58" s="80"/>
      <c r="CCN58" s="80"/>
      <c r="CCO58" s="80"/>
      <c r="CCP58" s="80"/>
      <c r="CCQ58" s="80"/>
      <c r="CCR58" s="80"/>
      <c r="CCS58" s="80"/>
      <c r="CCT58" s="80"/>
      <c r="CCU58" s="80"/>
      <c r="CCV58" s="80"/>
      <c r="CCW58" s="80"/>
      <c r="CCX58" s="80"/>
      <c r="CCY58" s="80"/>
      <c r="CCZ58" s="80"/>
      <c r="CDA58" s="80"/>
      <c r="CDB58" s="80"/>
      <c r="CDC58" s="80"/>
      <c r="CDD58" s="80"/>
      <c r="CDE58" s="80"/>
      <c r="CDF58" s="80"/>
      <c r="CDG58" s="80"/>
      <c r="CDH58" s="80"/>
      <c r="CDI58" s="80"/>
      <c r="CDJ58" s="80"/>
      <c r="CDK58" s="80"/>
      <c r="CDL58" s="80"/>
      <c r="CDM58" s="80"/>
      <c r="CDN58" s="80"/>
      <c r="CDO58" s="80"/>
      <c r="CDP58" s="80"/>
      <c r="CDQ58" s="80"/>
      <c r="CDR58" s="80"/>
      <c r="CDS58" s="80"/>
      <c r="CDT58" s="80"/>
      <c r="CDU58" s="80"/>
      <c r="CDV58" s="80"/>
      <c r="CDW58" s="80"/>
      <c r="CDX58" s="80"/>
      <c r="CDY58" s="80"/>
      <c r="CDZ58" s="80"/>
      <c r="CEA58" s="80"/>
      <c r="CEB58" s="80"/>
      <c r="CEC58" s="80"/>
      <c r="CED58" s="80"/>
      <c r="CEE58" s="80"/>
      <c r="CEF58" s="80"/>
      <c r="CEG58" s="80"/>
      <c r="CEH58" s="80"/>
      <c r="CEI58" s="80"/>
      <c r="CEJ58" s="80"/>
      <c r="CEK58" s="80"/>
      <c r="CEL58" s="80"/>
      <c r="CEM58" s="80"/>
      <c r="CEN58" s="80"/>
      <c r="CEO58" s="80"/>
      <c r="CEP58" s="80"/>
      <c r="CEQ58" s="80"/>
      <c r="CER58" s="80"/>
      <c r="CES58" s="80"/>
      <c r="CET58" s="80"/>
      <c r="CEU58" s="80"/>
      <c r="CEV58" s="80"/>
      <c r="CEW58" s="80"/>
      <c r="CEX58" s="80"/>
      <c r="CEY58" s="80"/>
      <c r="CEZ58" s="80"/>
      <c r="CFA58" s="80"/>
      <c r="CFB58" s="80"/>
      <c r="CFC58" s="80"/>
      <c r="CFD58" s="80"/>
      <c r="CFE58" s="80"/>
      <c r="CFF58" s="80"/>
      <c r="CFG58" s="80"/>
      <c r="CFH58" s="80"/>
      <c r="CFI58" s="80"/>
      <c r="CFJ58" s="80"/>
      <c r="CFK58" s="80"/>
      <c r="CFL58" s="80"/>
      <c r="CFM58" s="80"/>
      <c r="CFN58" s="80"/>
      <c r="CFO58" s="80"/>
      <c r="CFP58" s="80"/>
      <c r="CFQ58" s="80"/>
      <c r="CFR58" s="80"/>
      <c r="CFS58" s="80"/>
      <c r="CFT58" s="80"/>
      <c r="CFU58" s="80"/>
      <c r="CFV58" s="80"/>
      <c r="CFW58" s="80"/>
      <c r="CFX58" s="80"/>
      <c r="CFY58" s="80"/>
      <c r="CFZ58" s="80"/>
      <c r="CGA58" s="80"/>
      <c r="CGB58" s="80"/>
      <c r="CGC58" s="80"/>
      <c r="CGD58" s="80"/>
      <c r="CGE58" s="80"/>
      <c r="CGF58" s="80"/>
      <c r="CGG58" s="80"/>
      <c r="CGH58" s="80"/>
      <c r="CGI58" s="80"/>
      <c r="CGJ58" s="80"/>
      <c r="CGK58" s="80"/>
      <c r="CGL58" s="80"/>
      <c r="CGM58" s="80"/>
      <c r="CGN58" s="80"/>
      <c r="CGO58" s="80"/>
      <c r="CGP58" s="80"/>
      <c r="CGQ58" s="80"/>
      <c r="CGR58" s="80"/>
      <c r="CGS58" s="80"/>
      <c r="CGT58" s="80"/>
      <c r="CGU58" s="80"/>
      <c r="CGV58" s="80"/>
      <c r="CGW58" s="80"/>
      <c r="CGX58" s="80"/>
      <c r="CGY58" s="80"/>
      <c r="CGZ58" s="80"/>
      <c r="CHA58" s="80"/>
      <c r="CHB58" s="80"/>
      <c r="CHC58" s="80"/>
      <c r="CHD58" s="80"/>
      <c r="CHE58" s="80"/>
      <c r="CHF58" s="80"/>
      <c r="CHG58" s="80"/>
      <c r="CHH58" s="80"/>
      <c r="CHI58" s="80"/>
      <c r="CHJ58" s="80"/>
      <c r="CHK58" s="80"/>
      <c r="CHL58" s="80"/>
      <c r="CHM58" s="80"/>
      <c r="CHN58" s="80"/>
      <c r="CHO58" s="80"/>
      <c r="CHP58" s="80"/>
      <c r="CHQ58" s="80"/>
      <c r="CHR58" s="80"/>
      <c r="CHS58" s="80"/>
      <c r="CHT58" s="80"/>
      <c r="CHU58" s="80"/>
      <c r="CHV58" s="80"/>
      <c r="CHW58" s="80"/>
      <c r="CHX58" s="80"/>
      <c r="CHY58" s="80"/>
      <c r="CHZ58" s="80"/>
      <c r="CIA58" s="80"/>
      <c r="CIB58" s="80"/>
      <c r="CIC58" s="80"/>
      <c r="CID58" s="80"/>
      <c r="CIE58" s="80"/>
      <c r="CIF58" s="80"/>
      <c r="CIG58" s="80"/>
      <c r="CIH58" s="80"/>
      <c r="CII58" s="80"/>
      <c r="CIJ58" s="80"/>
      <c r="CIK58" s="80"/>
      <c r="CIL58" s="80"/>
      <c r="CIM58" s="80"/>
      <c r="CIN58" s="80"/>
      <c r="CIO58" s="80"/>
      <c r="CIP58" s="80"/>
      <c r="CIQ58" s="80"/>
      <c r="CIR58" s="80"/>
      <c r="CIS58" s="80"/>
      <c r="CIT58" s="80"/>
      <c r="CIU58" s="80"/>
      <c r="CIV58" s="80"/>
      <c r="CIW58" s="80"/>
      <c r="CIX58" s="80"/>
      <c r="CIY58" s="80"/>
      <c r="CIZ58" s="80"/>
      <c r="CJA58" s="80"/>
      <c r="CJB58" s="80"/>
      <c r="CJC58" s="80"/>
      <c r="CJD58" s="80"/>
      <c r="CJE58" s="80"/>
      <c r="CJF58" s="80"/>
      <c r="CJG58" s="80"/>
      <c r="CJH58" s="80"/>
      <c r="CJI58" s="80"/>
      <c r="CJJ58" s="80"/>
      <c r="CJK58" s="80"/>
      <c r="CJL58" s="80"/>
      <c r="CJM58" s="80"/>
      <c r="CJN58" s="80"/>
      <c r="CJO58" s="80"/>
      <c r="CJP58" s="80"/>
      <c r="CJQ58" s="80"/>
      <c r="CJR58" s="80"/>
      <c r="CJS58" s="80"/>
      <c r="CJT58" s="80"/>
      <c r="CJU58" s="80"/>
      <c r="CJV58" s="80"/>
      <c r="CJW58" s="80"/>
      <c r="CJX58" s="80"/>
      <c r="CJY58" s="80"/>
      <c r="CJZ58" s="80"/>
      <c r="CKA58" s="80"/>
      <c r="CKB58" s="80"/>
      <c r="CKC58" s="80"/>
      <c r="CKD58" s="80"/>
      <c r="CKE58" s="80"/>
      <c r="CKF58" s="80"/>
      <c r="CKG58" s="80"/>
      <c r="CKH58" s="80"/>
      <c r="CKI58" s="80"/>
      <c r="CKJ58" s="80"/>
      <c r="CKK58" s="80"/>
      <c r="CKL58" s="80"/>
      <c r="CKM58" s="80"/>
      <c r="CKN58" s="80"/>
      <c r="CKO58" s="80"/>
      <c r="CKP58" s="80"/>
      <c r="CKQ58" s="80"/>
      <c r="CKR58" s="80"/>
      <c r="CKS58" s="80"/>
      <c r="CKT58" s="80"/>
      <c r="CKU58" s="80"/>
      <c r="CKV58" s="80"/>
      <c r="CKW58" s="80"/>
      <c r="CKX58" s="80"/>
      <c r="CKY58" s="80"/>
      <c r="CKZ58" s="80"/>
      <c r="CLA58" s="80"/>
      <c r="CLB58" s="80"/>
      <c r="CLC58" s="80"/>
      <c r="CLD58" s="80"/>
      <c r="CLE58" s="80"/>
      <c r="CLF58" s="80"/>
      <c r="CLG58" s="80"/>
      <c r="CLH58" s="80"/>
      <c r="CLI58" s="80"/>
      <c r="CLJ58" s="80"/>
      <c r="CLK58" s="80"/>
      <c r="CLL58" s="80"/>
      <c r="CLM58" s="80"/>
      <c r="CLN58" s="80"/>
      <c r="CLO58" s="80"/>
      <c r="CLP58" s="80"/>
      <c r="CLQ58" s="80"/>
      <c r="CLR58" s="80"/>
      <c r="CLS58" s="80"/>
      <c r="CLT58" s="80"/>
      <c r="CLU58" s="80"/>
      <c r="CLV58" s="80"/>
      <c r="CLW58" s="80"/>
      <c r="CLX58" s="80"/>
      <c r="CLY58" s="80"/>
      <c r="CLZ58" s="80"/>
      <c r="CMA58" s="80"/>
      <c r="CMB58" s="80"/>
      <c r="CMC58" s="80"/>
      <c r="CMD58" s="80"/>
      <c r="CME58" s="80"/>
      <c r="CMF58" s="80"/>
      <c r="CMG58" s="80"/>
      <c r="CMH58" s="80"/>
      <c r="CMI58" s="80"/>
      <c r="CMJ58" s="80"/>
      <c r="CMK58" s="80"/>
      <c r="CML58" s="80"/>
      <c r="CMM58" s="80"/>
      <c r="CMN58" s="80"/>
      <c r="CMO58" s="80"/>
      <c r="CMP58" s="80"/>
      <c r="CMQ58" s="80"/>
      <c r="CMR58" s="80"/>
      <c r="CMS58" s="80"/>
      <c r="CMT58" s="80"/>
      <c r="CMU58" s="80"/>
      <c r="CMV58" s="80"/>
      <c r="CMW58" s="80"/>
      <c r="CMX58" s="80"/>
      <c r="CMY58" s="80"/>
      <c r="CMZ58" s="80"/>
      <c r="CNA58" s="80"/>
      <c r="CNB58" s="80"/>
      <c r="CNC58" s="80"/>
      <c r="CND58" s="80"/>
      <c r="CNE58" s="80"/>
      <c r="CNF58" s="80"/>
      <c r="CNG58" s="80"/>
      <c r="CNH58" s="80"/>
      <c r="CNI58" s="80"/>
      <c r="CNJ58" s="80"/>
      <c r="CNK58" s="80"/>
      <c r="CNL58" s="80"/>
      <c r="CNM58" s="80"/>
      <c r="CNN58" s="80"/>
      <c r="CNO58" s="80"/>
      <c r="CNP58" s="80"/>
      <c r="CNQ58" s="80"/>
      <c r="CNR58" s="80"/>
      <c r="CNS58" s="80"/>
      <c r="CNT58" s="80"/>
      <c r="CNU58" s="80"/>
      <c r="CNV58" s="80"/>
      <c r="CNW58" s="80"/>
      <c r="CNX58" s="80"/>
      <c r="CNY58" s="80"/>
      <c r="CNZ58" s="80"/>
      <c r="COA58" s="80"/>
      <c r="COB58" s="80"/>
      <c r="COC58" s="80"/>
      <c r="COD58" s="80"/>
      <c r="COE58" s="80"/>
      <c r="COF58" s="80"/>
      <c r="COG58" s="80"/>
      <c r="COH58" s="80"/>
      <c r="COI58" s="80"/>
      <c r="COJ58" s="80"/>
      <c r="COK58" s="80"/>
      <c r="COL58" s="80"/>
      <c r="COM58" s="80"/>
      <c r="CON58" s="80"/>
      <c r="COO58" s="80"/>
      <c r="COP58" s="80"/>
      <c r="COQ58" s="80"/>
      <c r="COR58" s="80"/>
      <c r="COS58" s="80"/>
      <c r="COT58" s="80"/>
      <c r="COU58" s="80"/>
      <c r="COV58" s="80"/>
      <c r="COW58" s="80"/>
      <c r="COX58" s="80"/>
      <c r="COY58" s="80"/>
      <c r="COZ58" s="80"/>
      <c r="CPA58" s="80"/>
      <c r="CPB58" s="80"/>
      <c r="CPC58" s="80"/>
      <c r="CPD58" s="80"/>
      <c r="CPE58" s="80"/>
      <c r="CPF58" s="80"/>
      <c r="CPG58" s="80"/>
      <c r="CPH58" s="80"/>
      <c r="CPI58" s="80"/>
      <c r="CPJ58" s="80"/>
      <c r="CPK58" s="80"/>
      <c r="CPL58" s="80"/>
      <c r="CPM58" s="80"/>
      <c r="CPN58" s="80"/>
      <c r="CPO58" s="80"/>
      <c r="CPP58" s="80"/>
      <c r="CPQ58" s="80"/>
      <c r="CPR58" s="80"/>
      <c r="CPS58" s="80"/>
      <c r="CPT58" s="80"/>
      <c r="CPU58" s="80"/>
      <c r="CPV58" s="80"/>
      <c r="CPW58" s="80"/>
      <c r="CPX58" s="80"/>
      <c r="CPY58" s="80"/>
      <c r="CPZ58" s="80"/>
      <c r="CQA58" s="80"/>
      <c r="CQB58" s="80"/>
      <c r="CQC58" s="80"/>
      <c r="CQD58" s="80"/>
      <c r="CQE58" s="80"/>
      <c r="CQF58" s="80"/>
      <c r="CQG58" s="80"/>
      <c r="CQH58" s="80"/>
      <c r="CQI58" s="80"/>
      <c r="CQJ58" s="80"/>
      <c r="CQK58" s="80"/>
      <c r="CQL58" s="80"/>
      <c r="CQM58" s="80"/>
      <c r="CQN58" s="80"/>
      <c r="CQO58" s="80"/>
      <c r="CQP58" s="80"/>
      <c r="CQQ58" s="80"/>
      <c r="CQR58" s="80"/>
      <c r="CQS58" s="80"/>
      <c r="CQT58" s="80"/>
      <c r="CQU58" s="80"/>
      <c r="CQV58" s="80"/>
      <c r="CQW58" s="80"/>
      <c r="CQX58" s="80"/>
      <c r="CQY58" s="80"/>
      <c r="CQZ58" s="80"/>
      <c r="CRA58" s="80"/>
      <c r="CRB58" s="80"/>
      <c r="CRC58" s="80"/>
      <c r="CRD58" s="80"/>
      <c r="CRE58" s="80"/>
      <c r="CRF58" s="80"/>
      <c r="CRG58" s="80"/>
      <c r="CRH58" s="80"/>
      <c r="CRI58" s="80"/>
      <c r="CRJ58" s="80"/>
      <c r="CRK58" s="80"/>
      <c r="CRL58" s="80"/>
      <c r="CRM58" s="80"/>
      <c r="CRN58" s="80"/>
      <c r="CRO58" s="80"/>
      <c r="CRP58" s="80"/>
      <c r="CRQ58" s="80"/>
      <c r="CRR58" s="80"/>
      <c r="CRS58" s="80"/>
      <c r="CRT58" s="80"/>
      <c r="CRU58" s="80"/>
      <c r="CRV58" s="80"/>
      <c r="CRW58" s="80"/>
      <c r="CRX58" s="80"/>
      <c r="CRY58" s="80"/>
      <c r="CRZ58" s="80"/>
      <c r="CSA58" s="80"/>
      <c r="CSB58" s="80"/>
      <c r="CSC58" s="80"/>
      <c r="CSD58" s="80"/>
      <c r="CSE58" s="80"/>
      <c r="CSF58" s="80"/>
      <c r="CSG58" s="80"/>
      <c r="CSH58" s="80"/>
      <c r="CSI58" s="80"/>
      <c r="CSJ58" s="80"/>
      <c r="CSK58" s="80"/>
      <c r="CSL58" s="80"/>
      <c r="CSM58" s="80"/>
      <c r="CSN58" s="80"/>
      <c r="CSO58" s="80"/>
      <c r="CSP58" s="80"/>
      <c r="CSQ58" s="80"/>
      <c r="CSR58" s="80"/>
      <c r="CSS58" s="80"/>
      <c r="CST58" s="80"/>
      <c r="CSU58" s="80"/>
      <c r="CSV58" s="80"/>
      <c r="CSW58" s="80"/>
      <c r="CSX58" s="80"/>
      <c r="CSY58" s="80"/>
      <c r="CSZ58" s="80"/>
      <c r="CTA58" s="80"/>
      <c r="CTB58" s="80"/>
      <c r="CTC58" s="80"/>
      <c r="CTD58" s="80"/>
      <c r="CTE58" s="80"/>
      <c r="CTF58" s="80"/>
      <c r="CTG58" s="80"/>
      <c r="CTH58" s="80"/>
      <c r="CTI58" s="80"/>
      <c r="CTJ58" s="80"/>
      <c r="CTK58" s="80"/>
      <c r="CTL58" s="80"/>
      <c r="CTM58" s="80"/>
      <c r="CTN58" s="80"/>
      <c r="CTO58" s="80"/>
      <c r="CTP58" s="80"/>
      <c r="CTQ58" s="80"/>
      <c r="CTR58" s="80"/>
      <c r="CTS58" s="80"/>
      <c r="CTT58" s="80"/>
      <c r="CTU58" s="80"/>
      <c r="CTV58" s="80"/>
      <c r="CTW58" s="80"/>
      <c r="CTX58" s="80"/>
      <c r="CTY58" s="80"/>
      <c r="CTZ58" s="80"/>
      <c r="CUA58" s="80"/>
      <c r="CUB58" s="80"/>
      <c r="CUC58" s="80"/>
      <c r="CUD58" s="80"/>
      <c r="CUE58" s="80"/>
      <c r="CUF58" s="80"/>
      <c r="CUG58" s="80"/>
      <c r="CUH58" s="80"/>
      <c r="CUI58" s="80"/>
      <c r="CUJ58" s="80"/>
      <c r="CUK58" s="80"/>
      <c r="CUL58" s="80"/>
      <c r="CUM58" s="80"/>
      <c r="CUN58" s="80"/>
      <c r="CUO58" s="80"/>
      <c r="CUP58" s="80"/>
      <c r="CUQ58" s="80"/>
      <c r="CUR58" s="80"/>
      <c r="CUS58" s="80"/>
      <c r="CUT58" s="80"/>
      <c r="CUU58" s="80"/>
      <c r="CUV58" s="80"/>
      <c r="CUW58" s="80"/>
      <c r="CUX58" s="80"/>
      <c r="CUY58" s="80"/>
      <c r="CUZ58" s="80"/>
      <c r="CVA58" s="80"/>
      <c r="CVB58" s="80"/>
      <c r="CVC58" s="80"/>
      <c r="CVD58" s="80"/>
      <c r="CVE58" s="80"/>
      <c r="CVF58" s="80"/>
      <c r="CVG58" s="80"/>
      <c r="CVH58" s="80"/>
      <c r="CVI58" s="80"/>
      <c r="CVJ58" s="80"/>
      <c r="CVK58" s="80"/>
      <c r="CVL58" s="80"/>
      <c r="CVM58" s="80"/>
      <c r="CVN58" s="80"/>
      <c r="CVO58" s="80"/>
      <c r="CVP58" s="80"/>
      <c r="CVQ58" s="80"/>
      <c r="CVR58" s="80"/>
      <c r="CVS58" s="80"/>
      <c r="CVT58" s="80"/>
      <c r="CVU58" s="80"/>
      <c r="CVV58" s="80"/>
      <c r="CVW58" s="80"/>
      <c r="CVX58" s="80"/>
      <c r="CVY58" s="80"/>
      <c r="CVZ58" s="80"/>
      <c r="CWA58" s="80"/>
      <c r="CWB58" s="80"/>
      <c r="CWC58" s="80"/>
      <c r="CWD58" s="80"/>
      <c r="CWE58" s="80"/>
      <c r="CWF58" s="80"/>
      <c r="CWG58" s="80"/>
      <c r="CWH58" s="80"/>
      <c r="CWI58" s="80"/>
      <c r="CWJ58" s="80"/>
      <c r="CWK58" s="80"/>
      <c r="CWL58" s="80"/>
      <c r="CWM58" s="80"/>
      <c r="CWN58" s="80"/>
      <c r="CWO58" s="80"/>
      <c r="CWP58" s="80"/>
      <c r="CWQ58" s="80"/>
      <c r="CWR58" s="80"/>
      <c r="CWS58" s="80"/>
      <c r="CWT58" s="80"/>
      <c r="CWU58" s="80"/>
      <c r="CWV58" s="80"/>
      <c r="CWW58" s="80"/>
      <c r="CWX58" s="80"/>
      <c r="CWY58" s="80"/>
      <c r="CWZ58" s="80"/>
      <c r="CXA58" s="80"/>
      <c r="CXB58" s="80"/>
      <c r="CXC58" s="80"/>
      <c r="CXD58" s="80"/>
      <c r="CXE58" s="80"/>
      <c r="CXF58" s="80"/>
      <c r="CXG58" s="80"/>
      <c r="CXH58" s="80"/>
      <c r="CXI58" s="80"/>
      <c r="CXJ58" s="80"/>
      <c r="CXK58" s="80"/>
      <c r="CXL58" s="80"/>
      <c r="CXM58" s="80"/>
      <c r="CXN58" s="80"/>
      <c r="CXO58" s="80"/>
      <c r="CXP58" s="80"/>
      <c r="CXQ58" s="80"/>
      <c r="CXR58" s="80"/>
      <c r="CXS58" s="80"/>
      <c r="CXT58" s="80"/>
      <c r="CXU58" s="80"/>
      <c r="CXV58" s="80"/>
      <c r="CXW58" s="80"/>
      <c r="CXX58" s="80"/>
      <c r="CXY58" s="80"/>
      <c r="CXZ58" s="80"/>
      <c r="CYA58" s="80"/>
      <c r="CYB58" s="80"/>
      <c r="CYC58" s="80"/>
      <c r="CYD58" s="80"/>
      <c r="CYE58" s="80"/>
      <c r="CYF58" s="80"/>
      <c r="CYG58" s="80"/>
      <c r="CYH58" s="80"/>
      <c r="CYI58" s="80"/>
      <c r="CYJ58" s="80"/>
      <c r="CYK58" s="80"/>
      <c r="CYL58" s="80"/>
      <c r="CYM58" s="80"/>
      <c r="CYN58" s="80"/>
      <c r="CYO58" s="80"/>
      <c r="CYP58" s="80"/>
      <c r="CYQ58" s="80"/>
      <c r="CYR58" s="80"/>
      <c r="CYS58" s="80"/>
      <c r="CYT58" s="80"/>
      <c r="CYU58" s="80"/>
      <c r="CYV58" s="80"/>
      <c r="CYW58" s="80"/>
      <c r="CYX58" s="80"/>
      <c r="CYY58" s="80"/>
      <c r="CYZ58" s="80"/>
      <c r="CZA58" s="80"/>
      <c r="CZB58" s="80"/>
      <c r="CZC58" s="80"/>
      <c r="CZD58" s="80"/>
      <c r="CZE58" s="80"/>
      <c r="CZF58" s="80"/>
      <c r="CZG58" s="80"/>
      <c r="CZH58" s="80"/>
      <c r="CZI58" s="80"/>
      <c r="CZJ58" s="80"/>
      <c r="CZK58" s="80"/>
      <c r="CZL58" s="80"/>
      <c r="CZM58" s="80"/>
      <c r="CZN58" s="80"/>
      <c r="CZO58" s="80"/>
      <c r="CZP58" s="80"/>
      <c r="CZQ58" s="80"/>
      <c r="CZR58" s="80"/>
      <c r="CZS58" s="80"/>
      <c r="CZT58" s="80"/>
      <c r="CZU58" s="80"/>
      <c r="CZV58" s="80"/>
      <c r="CZW58" s="80"/>
      <c r="CZX58" s="80"/>
      <c r="CZY58" s="80"/>
      <c r="CZZ58" s="80"/>
      <c r="DAA58" s="80"/>
      <c r="DAB58" s="80"/>
      <c r="DAC58" s="80"/>
      <c r="DAD58" s="80"/>
      <c r="DAE58" s="80"/>
      <c r="DAF58" s="80"/>
      <c r="DAG58" s="80"/>
      <c r="DAH58" s="80"/>
      <c r="DAI58" s="80"/>
      <c r="DAJ58" s="80"/>
      <c r="DAK58" s="80"/>
      <c r="DAL58" s="80"/>
      <c r="DAM58" s="80"/>
      <c r="DAN58" s="80"/>
      <c r="DAO58" s="80"/>
      <c r="DAP58" s="80"/>
      <c r="DAQ58" s="80"/>
      <c r="DAR58" s="80"/>
      <c r="DAS58" s="80"/>
      <c r="DAT58" s="80"/>
      <c r="DAU58" s="80"/>
      <c r="DAV58" s="80"/>
      <c r="DAW58" s="80"/>
      <c r="DAX58" s="80"/>
      <c r="DAY58" s="80"/>
      <c r="DAZ58" s="80"/>
      <c r="DBA58" s="80"/>
      <c r="DBB58" s="80"/>
      <c r="DBC58" s="80"/>
      <c r="DBD58" s="80"/>
      <c r="DBE58" s="80"/>
      <c r="DBF58" s="80"/>
      <c r="DBG58" s="80"/>
      <c r="DBH58" s="80"/>
      <c r="DBI58" s="80"/>
      <c r="DBJ58" s="80"/>
      <c r="DBK58" s="80"/>
      <c r="DBL58" s="80"/>
      <c r="DBM58" s="80"/>
      <c r="DBN58" s="80"/>
      <c r="DBO58" s="80"/>
      <c r="DBP58" s="80"/>
      <c r="DBQ58" s="80"/>
      <c r="DBR58" s="80"/>
      <c r="DBS58" s="80"/>
      <c r="DBT58" s="80"/>
      <c r="DBU58" s="80"/>
      <c r="DBV58" s="80"/>
      <c r="DBW58" s="80"/>
      <c r="DBX58" s="80"/>
      <c r="DBY58" s="80"/>
      <c r="DBZ58" s="80"/>
      <c r="DCA58" s="80"/>
      <c r="DCB58" s="80"/>
      <c r="DCC58" s="80"/>
      <c r="DCD58" s="80"/>
      <c r="DCE58" s="80"/>
      <c r="DCF58" s="80"/>
      <c r="DCG58" s="80"/>
      <c r="DCH58" s="80"/>
      <c r="DCI58" s="80"/>
      <c r="DCJ58" s="80"/>
      <c r="DCK58" s="80"/>
      <c r="DCL58" s="80"/>
      <c r="DCM58" s="80"/>
      <c r="DCN58" s="80"/>
      <c r="DCO58" s="80"/>
      <c r="DCP58" s="80"/>
      <c r="DCQ58" s="80"/>
      <c r="DCR58" s="80"/>
      <c r="DCS58" s="80"/>
      <c r="DCT58" s="80"/>
      <c r="DCU58" s="80"/>
      <c r="DCV58" s="80"/>
      <c r="DCW58" s="80"/>
      <c r="DCX58" s="80"/>
      <c r="DCY58" s="80"/>
      <c r="DCZ58" s="80"/>
      <c r="DDA58" s="80"/>
      <c r="DDB58" s="80"/>
      <c r="DDC58" s="80"/>
      <c r="DDD58" s="80"/>
      <c r="DDE58" s="80"/>
      <c r="DDF58" s="80"/>
      <c r="DDG58" s="80"/>
      <c r="DDH58" s="80"/>
      <c r="DDI58" s="80"/>
      <c r="DDJ58" s="80"/>
      <c r="DDK58" s="80"/>
      <c r="DDL58" s="80"/>
      <c r="DDM58" s="80"/>
      <c r="DDN58" s="80"/>
      <c r="DDO58" s="80"/>
      <c r="DDP58" s="80"/>
      <c r="DDQ58" s="80"/>
      <c r="DDR58" s="80"/>
      <c r="DDS58" s="80"/>
      <c r="DDT58" s="80"/>
      <c r="DDU58" s="80"/>
      <c r="DDV58" s="80"/>
      <c r="DDW58" s="80"/>
      <c r="DDX58" s="80"/>
      <c r="DDY58" s="80"/>
      <c r="DDZ58" s="80"/>
      <c r="DEA58" s="80"/>
      <c r="DEB58" s="80"/>
      <c r="DEC58" s="80"/>
      <c r="DED58" s="80"/>
      <c r="DEE58" s="80"/>
      <c r="DEF58" s="80"/>
      <c r="DEG58" s="80"/>
      <c r="DEH58" s="80"/>
      <c r="DEI58" s="80"/>
      <c r="DEJ58" s="80"/>
      <c r="DEK58" s="80"/>
      <c r="DEL58" s="80"/>
      <c r="DEM58" s="80"/>
      <c r="DEN58" s="80"/>
      <c r="DEO58" s="80"/>
      <c r="DEP58" s="80"/>
      <c r="DEQ58" s="80"/>
      <c r="DER58" s="80"/>
      <c r="DES58" s="80"/>
      <c r="DET58" s="80"/>
      <c r="DEU58" s="80"/>
      <c r="DEV58" s="80"/>
      <c r="DEW58" s="80"/>
      <c r="DEX58" s="80"/>
      <c r="DEY58" s="80"/>
      <c r="DEZ58" s="80"/>
      <c r="DFA58" s="80"/>
      <c r="DFB58" s="80"/>
      <c r="DFC58" s="80"/>
      <c r="DFD58" s="80"/>
      <c r="DFE58" s="80"/>
      <c r="DFF58" s="80"/>
      <c r="DFG58" s="80"/>
      <c r="DFH58" s="80"/>
      <c r="DFI58" s="80"/>
      <c r="DFJ58" s="80"/>
      <c r="DFK58" s="80"/>
      <c r="DFL58" s="80"/>
      <c r="DFM58" s="80"/>
      <c r="DFN58" s="80"/>
      <c r="DFO58" s="80"/>
      <c r="DFP58" s="80"/>
      <c r="DFQ58" s="80"/>
      <c r="DFR58" s="80"/>
      <c r="DFS58" s="80"/>
      <c r="DFT58" s="80"/>
      <c r="DFU58" s="80"/>
      <c r="DFV58" s="80"/>
      <c r="DFW58" s="80"/>
      <c r="DFX58" s="80"/>
      <c r="DFY58" s="80"/>
      <c r="DFZ58" s="80"/>
      <c r="DGA58" s="80"/>
      <c r="DGB58" s="80"/>
      <c r="DGC58" s="80"/>
      <c r="DGD58" s="80"/>
      <c r="DGE58" s="80"/>
      <c r="DGF58" s="80"/>
      <c r="DGG58" s="80"/>
      <c r="DGH58" s="80"/>
      <c r="DGI58" s="80"/>
      <c r="DGJ58" s="80"/>
      <c r="DGK58" s="80"/>
      <c r="DGL58" s="80"/>
      <c r="DGM58" s="80"/>
      <c r="DGN58" s="80"/>
      <c r="DGO58" s="80"/>
      <c r="DGP58" s="80"/>
      <c r="DGQ58" s="80"/>
      <c r="DGR58" s="80"/>
      <c r="DGS58" s="80"/>
      <c r="DGT58" s="80"/>
      <c r="DGU58" s="80"/>
      <c r="DGV58" s="80"/>
      <c r="DGW58" s="80"/>
      <c r="DGX58" s="80"/>
      <c r="DGY58" s="80"/>
      <c r="DGZ58" s="80"/>
      <c r="DHA58" s="80"/>
      <c r="DHB58" s="80"/>
      <c r="DHC58" s="80"/>
      <c r="DHD58" s="80"/>
      <c r="DHE58" s="80"/>
      <c r="DHF58" s="80"/>
      <c r="DHG58" s="80"/>
      <c r="DHH58" s="80"/>
      <c r="DHI58" s="80"/>
      <c r="DHJ58" s="80"/>
      <c r="DHK58" s="80"/>
      <c r="DHL58" s="80"/>
      <c r="DHM58" s="80"/>
      <c r="DHN58" s="80"/>
      <c r="DHO58" s="80"/>
      <c r="DHP58" s="80"/>
      <c r="DHQ58" s="80"/>
      <c r="DHR58" s="80"/>
      <c r="DHS58" s="80"/>
      <c r="DHT58" s="80"/>
      <c r="DHU58" s="80"/>
      <c r="DHV58" s="80"/>
      <c r="DHW58" s="80"/>
      <c r="DHX58" s="80"/>
      <c r="DHY58" s="80"/>
      <c r="DHZ58" s="80"/>
      <c r="DIA58" s="80"/>
      <c r="DIB58" s="80"/>
      <c r="DIC58" s="80"/>
      <c r="DID58" s="80"/>
      <c r="DIE58" s="80"/>
      <c r="DIF58" s="80"/>
      <c r="DIG58" s="80"/>
      <c r="DIH58" s="80"/>
      <c r="DII58" s="80"/>
      <c r="DIJ58" s="80"/>
      <c r="DIK58" s="80"/>
      <c r="DIL58" s="80"/>
      <c r="DIM58" s="80"/>
      <c r="DIN58" s="80"/>
      <c r="DIO58" s="80"/>
      <c r="DIP58" s="80"/>
      <c r="DIQ58" s="80"/>
      <c r="DIR58" s="80"/>
      <c r="DIS58" s="80"/>
      <c r="DIT58" s="80"/>
      <c r="DIU58" s="80"/>
      <c r="DIV58" s="80"/>
      <c r="DIW58" s="80"/>
      <c r="DIX58" s="80"/>
      <c r="DIY58" s="80"/>
      <c r="DIZ58" s="80"/>
      <c r="DJA58" s="80"/>
      <c r="DJB58" s="80"/>
      <c r="DJC58" s="80"/>
      <c r="DJD58" s="80"/>
      <c r="DJE58" s="80"/>
      <c r="DJF58" s="80"/>
      <c r="DJG58" s="80"/>
      <c r="DJH58" s="80"/>
      <c r="DJI58" s="80"/>
      <c r="DJJ58" s="80"/>
      <c r="DJK58" s="80"/>
      <c r="DJL58" s="80"/>
      <c r="DJM58" s="80"/>
      <c r="DJN58" s="80"/>
      <c r="DJO58" s="80"/>
      <c r="DJP58" s="80"/>
      <c r="DJQ58" s="80"/>
      <c r="DJR58" s="80"/>
      <c r="DJS58" s="80"/>
      <c r="DJT58" s="80"/>
      <c r="DJU58" s="80"/>
      <c r="DJV58" s="80"/>
      <c r="DJW58" s="80"/>
      <c r="DJX58" s="80"/>
      <c r="DJY58" s="80"/>
      <c r="DJZ58" s="80"/>
      <c r="DKA58" s="80"/>
      <c r="DKB58" s="80"/>
      <c r="DKC58" s="80"/>
      <c r="DKD58" s="80"/>
      <c r="DKE58" s="80"/>
      <c r="DKF58" s="80"/>
      <c r="DKG58" s="80"/>
      <c r="DKH58" s="80"/>
      <c r="DKI58" s="80"/>
      <c r="DKJ58" s="80"/>
      <c r="DKK58" s="80"/>
      <c r="DKL58" s="80"/>
      <c r="DKM58" s="80"/>
      <c r="DKN58" s="80"/>
      <c r="DKO58" s="80"/>
      <c r="DKP58" s="80"/>
      <c r="DKQ58" s="80"/>
      <c r="DKR58" s="80"/>
      <c r="DKS58" s="80"/>
      <c r="DKT58" s="80"/>
      <c r="DKU58" s="80"/>
      <c r="DKV58" s="80"/>
      <c r="DKW58" s="80"/>
      <c r="DKX58" s="80"/>
      <c r="DKY58" s="80"/>
      <c r="DKZ58" s="80"/>
      <c r="DLA58" s="80"/>
      <c r="DLB58" s="80"/>
      <c r="DLC58" s="80"/>
      <c r="DLD58" s="80"/>
      <c r="DLE58" s="80"/>
      <c r="DLF58" s="80"/>
      <c r="DLG58" s="80"/>
      <c r="DLH58" s="80"/>
      <c r="DLI58" s="80"/>
      <c r="DLJ58" s="80"/>
      <c r="DLK58" s="80"/>
      <c r="DLL58" s="80"/>
      <c r="DLM58" s="80"/>
      <c r="DLN58" s="80"/>
      <c r="DLO58" s="80"/>
      <c r="DLP58" s="80"/>
      <c r="DLQ58" s="80"/>
      <c r="DLR58" s="80"/>
      <c r="DLS58" s="80"/>
      <c r="DLT58" s="80"/>
      <c r="DLU58" s="80"/>
      <c r="DLV58" s="80"/>
      <c r="DLW58" s="80"/>
      <c r="DLX58" s="80"/>
      <c r="DLY58" s="80"/>
      <c r="DLZ58" s="80"/>
      <c r="DMA58" s="80"/>
      <c r="DMB58" s="80"/>
      <c r="DMC58" s="80"/>
      <c r="DMD58" s="80"/>
      <c r="DME58" s="80"/>
      <c r="DMF58" s="80"/>
      <c r="DMG58" s="80"/>
      <c r="DMH58" s="80"/>
      <c r="DMI58" s="80"/>
      <c r="DMJ58" s="80"/>
      <c r="DMK58" s="80"/>
      <c r="DML58" s="80"/>
      <c r="DMM58" s="80"/>
      <c r="DMN58" s="80"/>
      <c r="DMO58" s="80"/>
      <c r="DMP58" s="80"/>
      <c r="DMQ58" s="80"/>
      <c r="DMR58" s="80"/>
      <c r="DMS58" s="80"/>
      <c r="DMT58" s="80"/>
      <c r="DMU58" s="80"/>
      <c r="DMV58" s="80"/>
      <c r="DMW58" s="80"/>
      <c r="DMX58" s="80"/>
      <c r="DMY58" s="80"/>
      <c r="DMZ58" s="80"/>
      <c r="DNA58" s="80"/>
      <c r="DNB58" s="80"/>
      <c r="DNC58" s="80"/>
      <c r="DND58" s="80"/>
      <c r="DNE58" s="80"/>
      <c r="DNF58" s="80"/>
      <c r="DNG58" s="80"/>
      <c r="DNH58" s="80"/>
      <c r="DNI58" s="80"/>
      <c r="DNJ58" s="80"/>
      <c r="DNK58" s="80"/>
      <c r="DNL58" s="80"/>
      <c r="DNM58" s="80"/>
      <c r="DNN58" s="80"/>
      <c r="DNO58" s="80"/>
      <c r="DNP58" s="80"/>
      <c r="DNQ58" s="80"/>
      <c r="DNR58" s="80"/>
      <c r="DNS58" s="80"/>
      <c r="DNT58" s="80"/>
      <c r="DNU58" s="80"/>
      <c r="DNV58" s="80"/>
      <c r="DNW58" s="80"/>
      <c r="DNX58" s="80"/>
      <c r="DNY58" s="80"/>
      <c r="DNZ58" s="80"/>
      <c r="DOA58" s="80"/>
      <c r="DOB58" s="80"/>
      <c r="DOC58" s="80"/>
      <c r="DOD58" s="80"/>
      <c r="DOE58" s="80"/>
      <c r="DOF58" s="80"/>
      <c r="DOG58" s="80"/>
      <c r="DOH58" s="80"/>
      <c r="DOI58" s="80"/>
      <c r="DOJ58" s="80"/>
      <c r="DOK58" s="80"/>
      <c r="DOL58" s="80"/>
      <c r="DOM58" s="80"/>
      <c r="DON58" s="80"/>
      <c r="DOO58" s="80"/>
      <c r="DOP58" s="80"/>
      <c r="DOQ58" s="80"/>
      <c r="DOR58" s="80"/>
      <c r="DOS58" s="80"/>
      <c r="DOT58" s="80"/>
      <c r="DOU58" s="80"/>
      <c r="DOV58" s="80"/>
      <c r="DOW58" s="80"/>
      <c r="DOX58" s="80"/>
      <c r="DOY58" s="80"/>
      <c r="DOZ58" s="80"/>
      <c r="DPA58" s="80"/>
      <c r="DPB58" s="80"/>
      <c r="DPC58" s="80"/>
      <c r="DPD58" s="80"/>
      <c r="DPE58" s="80"/>
      <c r="DPF58" s="80"/>
      <c r="DPG58" s="80"/>
      <c r="DPH58" s="80"/>
      <c r="DPI58" s="80"/>
      <c r="DPJ58" s="80"/>
      <c r="DPK58" s="80"/>
      <c r="DPL58" s="80"/>
      <c r="DPM58" s="80"/>
      <c r="DPN58" s="80"/>
      <c r="DPO58" s="80"/>
      <c r="DPP58" s="80"/>
      <c r="DPQ58" s="80"/>
      <c r="DPR58" s="80"/>
      <c r="DPS58" s="80"/>
      <c r="DPT58" s="80"/>
      <c r="DPU58" s="80"/>
      <c r="DPV58" s="80"/>
      <c r="DPW58" s="80"/>
      <c r="DPX58" s="80"/>
      <c r="DPY58" s="80"/>
      <c r="DPZ58" s="80"/>
      <c r="DQA58" s="80"/>
      <c r="DQB58" s="80"/>
      <c r="DQC58" s="80"/>
      <c r="DQD58" s="80"/>
      <c r="DQE58" s="80"/>
      <c r="DQF58" s="80"/>
      <c r="DQG58" s="80"/>
      <c r="DQH58" s="80"/>
      <c r="DQI58" s="80"/>
      <c r="DQJ58" s="80"/>
      <c r="DQK58" s="80"/>
      <c r="DQL58" s="80"/>
      <c r="DQM58" s="80"/>
      <c r="DQN58" s="80"/>
      <c r="DQO58" s="80"/>
      <c r="DQP58" s="80"/>
      <c r="DQQ58" s="80"/>
      <c r="DQR58" s="80"/>
      <c r="DQS58" s="80"/>
      <c r="DQT58" s="80"/>
      <c r="DQU58" s="80"/>
      <c r="DQV58" s="80"/>
      <c r="DQW58" s="80"/>
      <c r="DQX58" s="80"/>
      <c r="DQY58" s="80"/>
      <c r="DQZ58" s="80"/>
      <c r="DRA58" s="80"/>
      <c r="DRB58" s="80"/>
      <c r="DRC58" s="80"/>
      <c r="DRD58" s="80"/>
      <c r="DRE58" s="80"/>
      <c r="DRF58" s="80"/>
      <c r="DRG58" s="80"/>
      <c r="DRH58" s="80"/>
      <c r="DRI58" s="80"/>
      <c r="DRJ58" s="80"/>
      <c r="DRK58" s="80"/>
      <c r="DRL58" s="80"/>
      <c r="DRM58" s="80"/>
      <c r="DRN58" s="80"/>
      <c r="DRO58" s="80"/>
      <c r="DRP58" s="80"/>
      <c r="DRQ58" s="80"/>
      <c r="DRR58" s="80"/>
      <c r="DRS58" s="80"/>
      <c r="DRT58" s="80"/>
      <c r="DRU58" s="80"/>
      <c r="DRV58" s="80"/>
      <c r="DRW58" s="80"/>
      <c r="DRX58" s="80"/>
      <c r="DRY58" s="80"/>
      <c r="DRZ58" s="80"/>
      <c r="DSA58" s="80"/>
      <c r="DSB58" s="80"/>
      <c r="DSC58" s="80"/>
      <c r="DSD58" s="80"/>
      <c r="DSE58" s="80"/>
      <c r="DSF58" s="80"/>
      <c r="DSG58" s="80"/>
      <c r="DSH58" s="80"/>
      <c r="DSI58" s="80"/>
      <c r="DSJ58" s="80"/>
      <c r="DSK58" s="80"/>
      <c r="DSL58" s="80"/>
      <c r="DSM58" s="80"/>
      <c r="DSN58" s="80"/>
      <c r="DSO58" s="80"/>
      <c r="DSP58" s="80"/>
      <c r="DSQ58" s="80"/>
      <c r="DSR58" s="80"/>
      <c r="DSS58" s="80"/>
      <c r="DST58" s="80"/>
      <c r="DSU58" s="80"/>
      <c r="DSV58" s="80"/>
      <c r="DSW58" s="80"/>
      <c r="DSX58" s="80"/>
      <c r="DSY58" s="80"/>
      <c r="DSZ58" s="80"/>
      <c r="DTA58" s="80"/>
      <c r="DTB58" s="80"/>
      <c r="DTC58" s="80"/>
      <c r="DTD58" s="80"/>
      <c r="DTE58" s="80"/>
      <c r="DTF58" s="80"/>
      <c r="DTG58" s="80"/>
      <c r="DTH58" s="80"/>
      <c r="DTI58" s="80"/>
      <c r="DTJ58" s="80"/>
      <c r="DTK58" s="80"/>
      <c r="DTL58" s="80"/>
      <c r="DTM58" s="80"/>
      <c r="DTN58" s="80"/>
      <c r="DTO58" s="80"/>
      <c r="DTP58" s="80"/>
      <c r="DTQ58" s="80"/>
      <c r="DTR58" s="80"/>
      <c r="DTS58" s="80"/>
      <c r="DTT58" s="80"/>
      <c r="DTU58" s="80"/>
      <c r="DTV58" s="80"/>
      <c r="DTW58" s="80"/>
      <c r="DTX58" s="80"/>
      <c r="DTY58" s="80"/>
      <c r="DTZ58" s="80"/>
      <c r="DUA58" s="80"/>
      <c r="DUB58" s="80"/>
      <c r="DUC58" s="80"/>
      <c r="DUD58" s="80"/>
      <c r="DUE58" s="80"/>
      <c r="DUF58" s="80"/>
      <c r="DUG58" s="80"/>
      <c r="DUH58" s="80"/>
      <c r="DUI58" s="80"/>
      <c r="DUJ58" s="80"/>
      <c r="DUK58" s="80"/>
      <c r="DUL58" s="80"/>
      <c r="DUM58" s="80"/>
      <c r="DUN58" s="80"/>
      <c r="DUO58" s="80"/>
      <c r="DUP58" s="80"/>
      <c r="DUQ58" s="80"/>
      <c r="DUR58" s="80"/>
      <c r="DUS58" s="80"/>
      <c r="DUT58" s="80"/>
      <c r="DUU58" s="80"/>
      <c r="DUV58" s="80"/>
      <c r="DUW58" s="80"/>
      <c r="DUX58" s="80"/>
      <c r="DUY58" s="80"/>
      <c r="DUZ58" s="80"/>
      <c r="DVA58" s="80"/>
      <c r="DVB58" s="80"/>
      <c r="DVC58" s="80"/>
      <c r="DVD58" s="80"/>
      <c r="DVE58" s="80"/>
      <c r="DVF58" s="80"/>
      <c r="DVG58" s="80"/>
      <c r="DVH58" s="80"/>
      <c r="DVI58" s="80"/>
      <c r="DVJ58" s="80"/>
      <c r="DVK58" s="80"/>
      <c r="DVL58" s="80"/>
      <c r="DVM58" s="80"/>
      <c r="DVN58" s="80"/>
      <c r="DVO58" s="80"/>
      <c r="DVP58" s="80"/>
      <c r="DVQ58" s="80"/>
      <c r="DVR58" s="80"/>
      <c r="DVS58" s="80"/>
      <c r="DVT58" s="80"/>
      <c r="DVU58" s="80"/>
      <c r="DVV58" s="80"/>
      <c r="DVW58" s="80"/>
      <c r="DVX58" s="80"/>
      <c r="DVY58" s="80"/>
      <c r="DVZ58" s="80"/>
      <c r="DWA58" s="80"/>
      <c r="DWB58" s="80"/>
      <c r="DWC58" s="80"/>
      <c r="DWD58" s="80"/>
      <c r="DWE58" s="80"/>
      <c r="DWF58" s="80"/>
      <c r="DWG58" s="80"/>
      <c r="DWH58" s="80"/>
      <c r="DWI58" s="80"/>
      <c r="DWJ58" s="80"/>
      <c r="DWK58" s="80"/>
      <c r="DWL58" s="80"/>
      <c r="DWM58" s="80"/>
      <c r="DWN58" s="80"/>
      <c r="DWO58" s="80"/>
      <c r="DWP58" s="80"/>
      <c r="DWQ58" s="80"/>
      <c r="DWR58" s="80"/>
      <c r="DWS58" s="80"/>
      <c r="DWT58" s="80"/>
      <c r="DWU58" s="80"/>
      <c r="DWV58" s="80"/>
      <c r="DWW58" s="80"/>
      <c r="DWX58" s="80"/>
      <c r="DWY58" s="80"/>
      <c r="DWZ58" s="80"/>
      <c r="DXA58" s="80"/>
      <c r="DXB58" s="80"/>
      <c r="DXC58" s="80"/>
      <c r="DXD58" s="80"/>
      <c r="DXE58" s="80"/>
      <c r="DXF58" s="80"/>
      <c r="DXG58" s="80"/>
      <c r="DXH58" s="80"/>
      <c r="DXI58" s="80"/>
      <c r="DXJ58" s="80"/>
      <c r="DXK58" s="80"/>
      <c r="DXL58" s="80"/>
      <c r="DXM58" s="80"/>
      <c r="DXN58" s="80"/>
      <c r="DXO58" s="80"/>
      <c r="DXP58" s="80"/>
      <c r="DXQ58" s="80"/>
      <c r="DXR58" s="80"/>
      <c r="DXS58" s="80"/>
      <c r="DXT58" s="80"/>
      <c r="DXU58" s="80"/>
      <c r="DXV58" s="80"/>
      <c r="DXW58" s="80"/>
      <c r="DXX58" s="80"/>
      <c r="DXY58" s="80"/>
      <c r="DXZ58" s="80"/>
      <c r="DYA58" s="80"/>
      <c r="DYB58" s="80"/>
      <c r="DYC58" s="80"/>
      <c r="DYD58" s="80"/>
      <c r="DYE58" s="80"/>
      <c r="DYF58" s="80"/>
      <c r="DYG58" s="80"/>
      <c r="DYH58" s="80"/>
      <c r="DYI58" s="80"/>
      <c r="DYJ58" s="80"/>
      <c r="DYK58" s="80"/>
      <c r="DYL58" s="80"/>
      <c r="DYM58" s="80"/>
      <c r="DYN58" s="80"/>
      <c r="DYO58" s="80"/>
      <c r="DYP58" s="80"/>
      <c r="DYQ58" s="80"/>
      <c r="DYR58" s="80"/>
      <c r="DYS58" s="80"/>
      <c r="DYT58" s="80"/>
      <c r="DYU58" s="80"/>
      <c r="DYV58" s="80"/>
      <c r="DYW58" s="80"/>
      <c r="DYX58" s="80"/>
      <c r="DYY58" s="80"/>
      <c r="DYZ58" s="80"/>
      <c r="DZA58" s="80"/>
      <c r="DZB58" s="80"/>
      <c r="DZC58" s="80"/>
      <c r="DZD58" s="80"/>
      <c r="DZE58" s="80"/>
      <c r="DZF58" s="80"/>
      <c r="DZG58" s="80"/>
      <c r="DZH58" s="80"/>
      <c r="DZI58" s="80"/>
      <c r="DZJ58" s="80"/>
      <c r="DZK58" s="80"/>
      <c r="DZL58" s="80"/>
      <c r="DZM58" s="80"/>
      <c r="DZN58" s="80"/>
      <c r="DZO58" s="80"/>
      <c r="DZP58" s="80"/>
      <c r="DZQ58" s="80"/>
      <c r="DZR58" s="80"/>
      <c r="DZS58" s="80"/>
      <c r="DZT58" s="80"/>
      <c r="DZU58" s="80"/>
      <c r="DZV58" s="80"/>
      <c r="DZW58" s="80"/>
      <c r="DZX58" s="80"/>
      <c r="DZY58" s="80"/>
      <c r="DZZ58" s="80"/>
      <c r="EAA58" s="80"/>
      <c r="EAB58" s="80"/>
      <c r="EAC58" s="80"/>
      <c r="EAD58" s="80"/>
      <c r="EAE58" s="80"/>
      <c r="EAF58" s="80"/>
      <c r="EAG58" s="80"/>
      <c r="EAH58" s="80"/>
      <c r="EAI58" s="80"/>
      <c r="EAJ58" s="80"/>
      <c r="EAK58" s="80"/>
      <c r="EAL58" s="80"/>
      <c r="EAM58" s="80"/>
      <c r="EAN58" s="80"/>
      <c r="EAO58" s="80"/>
      <c r="EAP58" s="80"/>
      <c r="EAQ58" s="80"/>
      <c r="EAR58" s="80"/>
      <c r="EAS58" s="80"/>
      <c r="EAT58" s="80"/>
      <c r="EAU58" s="80"/>
      <c r="EAV58" s="80"/>
      <c r="EAW58" s="80"/>
      <c r="EAX58" s="80"/>
      <c r="EAY58" s="80"/>
      <c r="EAZ58" s="80"/>
      <c r="EBA58" s="80"/>
      <c r="EBB58" s="80"/>
      <c r="EBC58" s="80"/>
      <c r="EBD58" s="80"/>
      <c r="EBE58" s="80"/>
      <c r="EBF58" s="80"/>
      <c r="EBG58" s="80"/>
      <c r="EBH58" s="80"/>
      <c r="EBI58" s="80"/>
      <c r="EBJ58" s="80"/>
      <c r="EBK58" s="80"/>
      <c r="EBL58" s="80"/>
      <c r="EBM58" s="80"/>
      <c r="EBN58" s="80"/>
      <c r="EBO58" s="80"/>
      <c r="EBP58" s="80"/>
      <c r="EBQ58" s="80"/>
      <c r="EBR58" s="80"/>
      <c r="EBS58" s="80"/>
      <c r="EBT58" s="80"/>
      <c r="EBU58" s="80"/>
      <c r="EBV58" s="80"/>
      <c r="EBW58" s="80"/>
      <c r="EBX58" s="80"/>
      <c r="EBY58" s="80"/>
      <c r="EBZ58" s="80"/>
      <c r="ECA58" s="80"/>
      <c r="ECB58" s="80"/>
      <c r="ECC58" s="80"/>
      <c r="ECD58" s="80"/>
      <c r="ECE58" s="80"/>
      <c r="ECF58" s="80"/>
      <c r="ECG58" s="80"/>
      <c r="ECH58" s="80"/>
      <c r="ECI58" s="80"/>
      <c r="ECJ58" s="80"/>
      <c r="ECK58" s="80"/>
      <c r="ECL58" s="80"/>
      <c r="ECM58" s="80"/>
      <c r="ECN58" s="80"/>
      <c r="ECO58" s="80"/>
      <c r="ECP58" s="80"/>
      <c r="ECQ58" s="80"/>
      <c r="ECR58" s="80"/>
      <c r="ECS58" s="80"/>
      <c r="ECT58" s="80"/>
      <c r="ECU58" s="80"/>
      <c r="ECV58" s="80"/>
      <c r="ECW58" s="80"/>
      <c r="ECX58" s="80"/>
      <c r="ECY58" s="80"/>
      <c r="ECZ58" s="80"/>
      <c r="EDA58" s="80"/>
      <c r="EDB58" s="80"/>
      <c r="EDC58" s="80"/>
      <c r="EDD58" s="80"/>
      <c r="EDE58" s="80"/>
      <c r="EDF58" s="80"/>
      <c r="EDG58" s="80"/>
      <c r="EDH58" s="80"/>
      <c r="EDI58" s="80"/>
      <c r="EDJ58" s="80"/>
      <c r="EDK58" s="80"/>
      <c r="EDL58" s="80"/>
      <c r="EDM58" s="80"/>
      <c r="EDN58" s="80"/>
      <c r="EDO58" s="80"/>
      <c r="EDP58" s="80"/>
      <c r="EDQ58" s="80"/>
      <c r="EDR58" s="80"/>
      <c r="EDS58" s="80"/>
      <c r="EDT58" s="80"/>
      <c r="EDU58" s="80"/>
      <c r="EDV58" s="80"/>
      <c r="EDW58" s="80"/>
      <c r="EDX58" s="80"/>
      <c r="EDY58" s="80"/>
      <c r="EDZ58" s="80"/>
      <c r="EEA58" s="80"/>
      <c r="EEB58" s="80"/>
      <c r="EEC58" s="80"/>
      <c r="EED58" s="80"/>
      <c r="EEE58" s="80"/>
      <c r="EEF58" s="80"/>
      <c r="EEG58" s="80"/>
      <c r="EEH58" s="80"/>
      <c r="EEI58" s="80"/>
      <c r="EEJ58" s="80"/>
      <c r="EEK58" s="80"/>
      <c r="EEL58" s="80"/>
      <c r="EEM58" s="80"/>
      <c r="EEN58" s="80"/>
      <c r="EEO58" s="80"/>
      <c r="EEP58" s="80"/>
      <c r="EEQ58" s="80"/>
      <c r="EER58" s="80"/>
      <c r="EES58" s="80"/>
      <c r="EET58" s="80"/>
      <c r="EEU58" s="80"/>
      <c r="EEV58" s="80"/>
      <c r="EEW58" s="80"/>
      <c r="EEX58" s="80"/>
      <c r="EEY58" s="80"/>
      <c r="EEZ58" s="80"/>
      <c r="EFA58" s="80"/>
      <c r="EFB58" s="80"/>
      <c r="EFC58" s="80"/>
      <c r="EFD58" s="80"/>
      <c r="EFE58" s="80"/>
      <c r="EFF58" s="80"/>
      <c r="EFG58" s="80"/>
      <c r="EFH58" s="80"/>
      <c r="EFI58" s="80"/>
      <c r="EFJ58" s="80"/>
      <c r="EFK58" s="80"/>
      <c r="EFL58" s="80"/>
      <c r="EFM58" s="80"/>
      <c r="EFN58" s="80"/>
      <c r="EFO58" s="80"/>
      <c r="EFP58" s="80"/>
      <c r="EFQ58" s="80"/>
      <c r="EFR58" s="80"/>
      <c r="EFS58" s="80"/>
      <c r="EFT58" s="80"/>
      <c r="EFU58" s="80"/>
      <c r="EFV58" s="80"/>
      <c r="EFW58" s="80"/>
      <c r="EFX58" s="80"/>
      <c r="EFY58" s="80"/>
      <c r="EFZ58" s="80"/>
      <c r="EGA58" s="80"/>
      <c r="EGB58" s="80"/>
      <c r="EGC58" s="80"/>
      <c r="EGD58" s="80"/>
      <c r="EGE58" s="80"/>
      <c r="EGF58" s="80"/>
      <c r="EGG58" s="80"/>
      <c r="EGH58" s="80"/>
      <c r="EGI58" s="80"/>
      <c r="EGJ58" s="80"/>
      <c r="EGK58" s="80"/>
      <c r="EGL58" s="80"/>
      <c r="EGM58" s="80"/>
      <c r="EGN58" s="80"/>
      <c r="EGO58" s="80"/>
      <c r="EGP58" s="80"/>
      <c r="EGQ58" s="80"/>
      <c r="EGR58" s="80"/>
      <c r="EGS58" s="80"/>
      <c r="EGT58" s="80"/>
      <c r="EGU58" s="80"/>
      <c r="EGV58" s="80"/>
      <c r="EGW58" s="80"/>
      <c r="EGX58" s="80"/>
      <c r="EGY58" s="80"/>
      <c r="EGZ58" s="80"/>
      <c r="EHA58" s="80"/>
      <c r="EHB58" s="80"/>
      <c r="EHC58" s="80"/>
      <c r="EHD58" s="80"/>
      <c r="EHE58" s="80"/>
      <c r="EHF58" s="80"/>
      <c r="EHG58" s="80"/>
      <c r="EHH58" s="80"/>
      <c r="EHI58" s="80"/>
      <c r="EHJ58" s="80"/>
      <c r="EHK58" s="80"/>
      <c r="EHL58" s="80"/>
      <c r="EHM58" s="80"/>
      <c r="EHN58" s="80"/>
      <c r="EHO58" s="80"/>
      <c r="EHP58" s="80"/>
      <c r="EHQ58" s="80"/>
      <c r="EHR58" s="80"/>
      <c r="EHS58" s="80"/>
      <c r="EHT58" s="80"/>
      <c r="EHU58" s="80"/>
      <c r="EHV58" s="80"/>
      <c r="EHW58" s="80"/>
      <c r="EHX58" s="80"/>
      <c r="EHY58" s="80"/>
      <c r="EHZ58" s="80"/>
      <c r="EIA58" s="80"/>
      <c r="EIB58" s="80"/>
      <c r="EIC58" s="80"/>
      <c r="EID58" s="80"/>
      <c r="EIE58" s="80"/>
      <c r="EIF58" s="80"/>
      <c r="EIG58" s="80"/>
      <c r="EIH58" s="80"/>
      <c r="EII58" s="80"/>
      <c r="EIJ58" s="80"/>
      <c r="EIK58" s="80"/>
      <c r="EIL58" s="80"/>
      <c r="EIM58" s="80"/>
      <c r="EIN58" s="80"/>
      <c r="EIO58" s="80"/>
      <c r="EIP58" s="80"/>
      <c r="EIQ58" s="80"/>
      <c r="EIR58" s="80"/>
      <c r="EIS58" s="80"/>
      <c r="EIT58" s="80"/>
      <c r="EIU58" s="80"/>
      <c r="EIV58" s="80"/>
      <c r="EIW58" s="80"/>
      <c r="EIX58" s="80"/>
      <c r="EIY58" s="80"/>
      <c r="EIZ58" s="80"/>
      <c r="EJA58" s="80"/>
      <c r="EJB58" s="80"/>
      <c r="EJC58" s="80"/>
      <c r="EJD58" s="80"/>
      <c r="EJE58" s="80"/>
      <c r="EJF58" s="80"/>
      <c r="EJG58" s="80"/>
      <c r="EJH58" s="80"/>
      <c r="EJI58" s="80"/>
      <c r="EJJ58" s="80"/>
      <c r="EJK58" s="80"/>
      <c r="EJL58" s="80"/>
      <c r="EJM58" s="80"/>
      <c r="EJN58" s="80"/>
      <c r="EJO58" s="80"/>
      <c r="EJP58" s="80"/>
      <c r="EJQ58" s="80"/>
      <c r="EJR58" s="80"/>
      <c r="EJS58" s="80"/>
      <c r="EJT58" s="80"/>
      <c r="EJU58" s="80"/>
      <c r="EJV58" s="80"/>
      <c r="EJW58" s="80"/>
      <c r="EJX58" s="80"/>
      <c r="EJY58" s="80"/>
      <c r="EJZ58" s="80"/>
      <c r="EKA58" s="80"/>
      <c r="EKB58" s="80"/>
      <c r="EKC58" s="80"/>
      <c r="EKD58" s="80"/>
      <c r="EKE58" s="80"/>
      <c r="EKF58" s="80"/>
      <c r="EKG58" s="80"/>
      <c r="EKH58" s="80"/>
      <c r="EKI58" s="80"/>
      <c r="EKJ58" s="80"/>
      <c r="EKK58" s="80"/>
      <c r="EKL58" s="80"/>
      <c r="EKM58" s="80"/>
      <c r="EKN58" s="80"/>
      <c r="EKO58" s="80"/>
      <c r="EKP58" s="80"/>
      <c r="EKQ58" s="80"/>
      <c r="EKR58" s="80"/>
      <c r="EKS58" s="80"/>
      <c r="EKT58" s="80"/>
      <c r="EKU58" s="80"/>
      <c r="EKV58" s="80"/>
      <c r="EKW58" s="80"/>
      <c r="EKX58" s="80"/>
      <c r="EKY58" s="80"/>
      <c r="EKZ58" s="80"/>
      <c r="ELA58" s="80"/>
      <c r="ELB58" s="80"/>
      <c r="ELC58" s="80"/>
      <c r="ELD58" s="80"/>
      <c r="ELE58" s="80"/>
      <c r="ELF58" s="80"/>
      <c r="ELG58" s="80"/>
      <c r="ELH58" s="80"/>
      <c r="ELI58" s="80"/>
      <c r="ELJ58" s="80"/>
      <c r="ELK58" s="80"/>
      <c r="ELL58" s="80"/>
      <c r="ELM58" s="80"/>
      <c r="ELN58" s="80"/>
      <c r="ELO58" s="80"/>
      <c r="ELP58" s="80"/>
      <c r="ELQ58" s="80"/>
      <c r="ELR58" s="80"/>
      <c r="ELS58" s="80"/>
      <c r="ELT58" s="80"/>
      <c r="ELU58" s="80"/>
      <c r="ELV58" s="80"/>
      <c r="ELW58" s="80"/>
      <c r="ELX58" s="80"/>
      <c r="ELY58" s="80"/>
      <c r="ELZ58" s="80"/>
      <c r="EMA58" s="80"/>
      <c r="EMB58" s="80"/>
      <c r="EMC58" s="80"/>
      <c r="EMD58" s="80"/>
      <c r="EME58" s="80"/>
      <c r="EMF58" s="80"/>
      <c r="EMG58" s="80"/>
      <c r="EMH58" s="80"/>
      <c r="EMI58" s="80"/>
      <c r="EMJ58" s="80"/>
      <c r="EMK58" s="80"/>
      <c r="EML58" s="80"/>
      <c r="EMM58" s="80"/>
      <c r="EMN58" s="80"/>
      <c r="EMO58" s="80"/>
      <c r="EMP58" s="80"/>
      <c r="EMQ58" s="80"/>
      <c r="EMR58" s="80"/>
      <c r="EMS58" s="80"/>
      <c r="EMT58" s="80"/>
      <c r="EMU58" s="80"/>
      <c r="EMV58" s="80"/>
      <c r="EMW58" s="80"/>
      <c r="EMX58" s="80"/>
      <c r="EMY58" s="80"/>
      <c r="EMZ58" s="80"/>
      <c r="ENA58" s="80"/>
      <c r="ENB58" s="80"/>
      <c r="ENC58" s="80"/>
      <c r="END58" s="80"/>
      <c r="ENE58" s="80"/>
      <c r="ENF58" s="80"/>
      <c r="ENG58" s="80"/>
      <c r="ENH58" s="80"/>
      <c r="ENI58" s="80"/>
      <c r="ENJ58" s="80"/>
      <c r="ENK58" s="80"/>
      <c r="ENL58" s="80"/>
      <c r="ENM58" s="80"/>
      <c r="ENN58" s="80"/>
      <c r="ENO58" s="80"/>
      <c r="ENP58" s="80"/>
      <c r="ENQ58" s="80"/>
      <c r="ENR58" s="80"/>
      <c r="ENS58" s="80"/>
      <c r="ENT58" s="80"/>
      <c r="ENU58" s="80"/>
      <c r="ENV58" s="80"/>
      <c r="ENW58" s="80"/>
      <c r="ENX58" s="80"/>
      <c r="ENY58" s="80"/>
      <c r="ENZ58" s="80"/>
      <c r="EOA58" s="80"/>
      <c r="EOB58" s="80"/>
      <c r="EOC58" s="80"/>
      <c r="EOD58" s="80"/>
      <c r="EOE58" s="80"/>
      <c r="EOF58" s="80"/>
      <c r="EOG58" s="80"/>
      <c r="EOH58" s="80"/>
      <c r="EOI58" s="80"/>
      <c r="EOJ58" s="80"/>
      <c r="EOK58" s="80"/>
      <c r="EOL58" s="80"/>
      <c r="EOM58" s="80"/>
      <c r="EON58" s="80"/>
      <c r="EOO58" s="80"/>
      <c r="EOP58" s="80"/>
      <c r="EOQ58" s="80"/>
      <c r="EOR58" s="80"/>
      <c r="EOS58" s="80"/>
      <c r="EOT58" s="80"/>
      <c r="EOU58" s="80"/>
      <c r="EOV58" s="80"/>
      <c r="EOW58" s="80"/>
      <c r="EOX58" s="80"/>
      <c r="EOY58" s="80"/>
      <c r="EOZ58" s="80"/>
      <c r="EPA58" s="80"/>
      <c r="EPB58" s="80"/>
      <c r="EPC58" s="80"/>
      <c r="EPD58" s="80"/>
      <c r="EPE58" s="80"/>
      <c r="EPF58" s="80"/>
      <c r="EPG58" s="80"/>
      <c r="EPH58" s="80"/>
      <c r="EPI58" s="80"/>
      <c r="EPJ58" s="80"/>
      <c r="EPK58" s="80"/>
      <c r="EPL58" s="80"/>
      <c r="EPM58" s="80"/>
      <c r="EPN58" s="80"/>
      <c r="EPO58" s="80"/>
      <c r="EPP58" s="80"/>
      <c r="EPQ58" s="80"/>
      <c r="EPR58" s="80"/>
      <c r="EPS58" s="80"/>
      <c r="EPT58" s="80"/>
      <c r="EPU58" s="80"/>
      <c r="EPV58" s="80"/>
      <c r="EPW58" s="80"/>
      <c r="EPX58" s="80"/>
      <c r="EPY58" s="80"/>
      <c r="EPZ58" s="80"/>
      <c r="EQA58" s="80"/>
      <c r="EQB58" s="80"/>
      <c r="EQC58" s="80"/>
      <c r="EQD58" s="80"/>
      <c r="EQE58" s="80"/>
      <c r="EQF58" s="80"/>
      <c r="EQG58" s="80"/>
      <c r="EQH58" s="80"/>
      <c r="EQI58" s="80"/>
      <c r="EQJ58" s="80"/>
      <c r="EQK58" s="80"/>
      <c r="EQL58" s="80"/>
      <c r="EQM58" s="80"/>
      <c r="EQN58" s="80"/>
      <c r="EQO58" s="80"/>
      <c r="EQP58" s="80"/>
      <c r="EQQ58" s="80"/>
      <c r="EQR58" s="80"/>
      <c r="EQS58" s="80"/>
      <c r="EQT58" s="80"/>
      <c r="EQU58" s="80"/>
      <c r="EQV58" s="80"/>
      <c r="EQW58" s="80"/>
      <c r="EQX58" s="80"/>
      <c r="EQY58" s="80"/>
      <c r="EQZ58" s="80"/>
      <c r="ERA58" s="80"/>
      <c r="ERB58" s="80"/>
      <c r="ERC58" s="80"/>
      <c r="ERD58" s="80"/>
      <c r="ERE58" s="80"/>
      <c r="ERF58" s="80"/>
      <c r="ERG58" s="80"/>
      <c r="ERH58" s="80"/>
      <c r="ERI58" s="80"/>
      <c r="ERJ58" s="80"/>
      <c r="ERK58" s="80"/>
      <c r="ERL58" s="80"/>
      <c r="ERM58" s="80"/>
      <c r="ERN58" s="80"/>
      <c r="ERO58" s="80"/>
      <c r="ERP58" s="80"/>
      <c r="ERQ58" s="80"/>
      <c r="ERR58" s="80"/>
      <c r="ERS58" s="80"/>
      <c r="ERT58" s="80"/>
      <c r="ERU58" s="80"/>
      <c r="ERV58" s="80"/>
      <c r="ERW58" s="80"/>
      <c r="ERX58" s="80"/>
      <c r="ERY58" s="80"/>
      <c r="ERZ58" s="80"/>
      <c r="ESA58" s="80"/>
      <c r="ESB58" s="80"/>
      <c r="ESC58" s="80"/>
      <c r="ESD58" s="80"/>
      <c r="ESE58" s="80"/>
      <c r="ESF58" s="80"/>
      <c r="ESG58" s="80"/>
      <c r="ESH58" s="80"/>
      <c r="ESI58" s="80"/>
      <c r="ESJ58" s="80"/>
      <c r="ESK58" s="80"/>
      <c r="ESL58" s="80"/>
      <c r="ESM58" s="80"/>
      <c r="ESN58" s="80"/>
      <c r="ESO58" s="80"/>
      <c r="ESP58" s="80"/>
      <c r="ESQ58" s="80"/>
      <c r="ESR58" s="80"/>
      <c r="ESS58" s="80"/>
      <c r="EST58" s="80"/>
      <c r="ESU58" s="80"/>
      <c r="ESV58" s="80"/>
      <c r="ESW58" s="80"/>
      <c r="ESX58" s="80"/>
      <c r="ESY58" s="80"/>
      <c r="ESZ58" s="80"/>
      <c r="ETA58" s="80"/>
      <c r="ETB58" s="80"/>
      <c r="ETC58" s="80"/>
      <c r="ETD58" s="80"/>
      <c r="ETE58" s="80"/>
      <c r="ETF58" s="80"/>
      <c r="ETG58" s="80"/>
      <c r="ETH58" s="80"/>
      <c r="ETI58" s="80"/>
      <c r="ETJ58" s="80"/>
      <c r="ETK58" s="80"/>
      <c r="ETL58" s="80"/>
      <c r="ETM58" s="80"/>
      <c r="ETN58" s="80"/>
      <c r="ETO58" s="80"/>
      <c r="ETP58" s="80"/>
      <c r="ETQ58" s="80"/>
      <c r="ETR58" s="80"/>
      <c r="ETS58" s="80"/>
      <c r="ETT58" s="80"/>
      <c r="ETU58" s="80"/>
      <c r="ETV58" s="80"/>
      <c r="ETW58" s="80"/>
      <c r="ETX58" s="80"/>
      <c r="ETY58" s="80"/>
      <c r="ETZ58" s="80"/>
      <c r="EUA58" s="80"/>
      <c r="EUB58" s="80"/>
      <c r="EUC58" s="80"/>
      <c r="EUD58" s="80"/>
      <c r="EUE58" s="80"/>
      <c r="EUF58" s="80"/>
      <c r="EUG58" s="80"/>
      <c r="EUH58" s="80"/>
      <c r="EUI58" s="80"/>
      <c r="EUJ58" s="80"/>
      <c r="EUK58" s="80"/>
      <c r="EUL58" s="80"/>
      <c r="EUM58" s="80"/>
      <c r="EUN58" s="80"/>
      <c r="EUO58" s="80"/>
      <c r="EUP58" s="80"/>
      <c r="EUQ58" s="80"/>
      <c r="EUR58" s="80"/>
      <c r="EUS58" s="80"/>
      <c r="EUT58" s="80"/>
      <c r="EUU58" s="80"/>
      <c r="EUV58" s="80"/>
      <c r="EUW58" s="80"/>
      <c r="EUX58" s="80"/>
      <c r="EUY58" s="80"/>
      <c r="EUZ58" s="80"/>
      <c r="EVA58" s="80"/>
      <c r="EVB58" s="80"/>
      <c r="EVC58" s="80"/>
      <c r="EVD58" s="80"/>
      <c r="EVE58" s="80"/>
      <c r="EVF58" s="80"/>
      <c r="EVG58" s="80"/>
      <c r="EVH58" s="80"/>
      <c r="EVI58" s="80"/>
      <c r="EVJ58" s="80"/>
      <c r="EVK58" s="80"/>
      <c r="EVL58" s="80"/>
      <c r="EVM58" s="80"/>
      <c r="EVN58" s="80"/>
      <c r="EVO58" s="80"/>
      <c r="EVP58" s="80"/>
      <c r="EVQ58" s="80"/>
      <c r="EVR58" s="80"/>
      <c r="EVS58" s="80"/>
      <c r="EVT58" s="80"/>
      <c r="EVU58" s="80"/>
      <c r="EVV58" s="80"/>
      <c r="EVW58" s="80"/>
      <c r="EVX58" s="80"/>
      <c r="EVY58" s="80"/>
      <c r="EVZ58" s="80"/>
      <c r="EWA58" s="80"/>
      <c r="EWB58" s="80"/>
      <c r="EWC58" s="80"/>
      <c r="EWD58" s="80"/>
      <c r="EWE58" s="80"/>
      <c r="EWF58" s="80"/>
      <c r="EWG58" s="80"/>
      <c r="EWH58" s="80"/>
      <c r="EWI58" s="80"/>
      <c r="EWJ58" s="80"/>
      <c r="EWK58" s="80"/>
      <c r="EWL58" s="80"/>
      <c r="EWM58" s="80"/>
      <c r="EWN58" s="80"/>
      <c r="EWO58" s="80"/>
      <c r="EWP58" s="80"/>
      <c r="EWQ58" s="80"/>
      <c r="EWR58" s="80"/>
      <c r="EWS58" s="80"/>
      <c r="EWT58" s="80"/>
      <c r="EWU58" s="80"/>
      <c r="EWV58" s="80"/>
      <c r="EWW58" s="80"/>
      <c r="EWX58" s="80"/>
      <c r="EWY58" s="80"/>
      <c r="EWZ58" s="80"/>
      <c r="EXA58" s="80"/>
      <c r="EXB58" s="80"/>
      <c r="EXC58" s="80"/>
      <c r="EXD58" s="80"/>
      <c r="EXE58" s="80"/>
      <c r="EXF58" s="80"/>
      <c r="EXG58" s="80"/>
      <c r="EXH58" s="80"/>
      <c r="EXI58" s="80"/>
      <c r="EXJ58" s="80"/>
      <c r="EXK58" s="80"/>
      <c r="EXL58" s="80"/>
      <c r="EXM58" s="80"/>
      <c r="EXN58" s="80"/>
      <c r="EXO58" s="80"/>
      <c r="EXP58" s="80"/>
      <c r="EXQ58" s="80"/>
      <c r="EXR58" s="80"/>
      <c r="EXS58" s="80"/>
      <c r="EXT58" s="80"/>
      <c r="EXU58" s="80"/>
      <c r="EXV58" s="80"/>
      <c r="EXW58" s="80"/>
      <c r="EXX58" s="80"/>
      <c r="EXY58" s="80"/>
      <c r="EXZ58" s="80"/>
      <c r="EYA58" s="80"/>
      <c r="EYB58" s="80"/>
      <c r="EYC58" s="80"/>
      <c r="EYD58" s="80"/>
      <c r="EYE58" s="80"/>
      <c r="EYF58" s="80"/>
      <c r="EYG58" s="80"/>
      <c r="EYH58" s="80"/>
      <c r="EYI58" s="80"/>
      <c r="EYJ58" s="80"/>
      <c r="EYK58" s="80"/>
      <c r="EYL58" s="80"/>
      <c r="EYM58" s="80"/>
      <c r="EYN58" s="80"/>
      <c r="EYO58" s="80"/>
      <c r="EYP58" s="80"/>
      <c r="EYQ58" s="80"/>
      <c r="EYR58" s="80"/>
      <c r="EYS58" s="80"/>
      <c r="EYT58" s="80"/>
      <c r="EYU58" s="80"/>
      <c r="EYV58" s="80"/>
      <c r="EYW58" s="80"/>
      <c r="EYX58" s="80"/>
      <c r="EYY58" s="80"/>
      <c r="EYZ58" s="80"/>
      <c r="EZA58" s="80"/>
      <c r="EZB58" s="80"/>
      <c r="EZC58" s="80"/>
      <c r="EZD58" s="80"/>
      <c r="EZE58" s="80"/>
      <c r="EZF58" s="80"/>
      <c r="EZG58" s="80"/>
      <c r="EZH58" s="80"/>
      <c r="EZI58" s="80"/>
      <c r="EZJ58" s="80"/>
      <c r="EZK58" s="80"/>
      <c r="EZL58" s="80"/>
      <c r="EZM58" s="80"/>
      <c r="EZN58" s="80"/>
      <c r="EZO58" s="80"/>
      <c r="EZP58" s="80"/>
      <c r="EZQ58" s="80"/>
      <c r="EZR58" s="80"/>
      <c r="EZS58" s="80"/>
      <c r="EZT58" s="80"/>
      <c r="EZU58" s="80"/>
      <c r="EZV58" s="80"/>
      <c r="EZW58" s="80"/>
      <c r="EZX58" s="80"/>
      <c r="EZY58" s="80"/>
      <c r="EZZ58" s="80"/>
      <c r="FAA58" s="80"/>
      <c r="FAB58" s="80"/>
      <c r="FAC58" s="80"/>
      <c r="FAD58" s="80"/>
      <c r="FAE58" s="80"/>
      <c r="FAF58" s="80"/>
      <c r="FAG58" s="80"/>
      <c r="FAH58" s="80"/>
      <c r="FAI58" s="80"/>
      <c r="FAJ58" s="80"/>
      <c r="FAK58" s="80"/>
      <c r="FAL58" s="80"/>
      <c r="FAM58" s="80"/>
      <c r="FAN58" s="80"/>
      <c r="FAO58" s="80"/>
      <c r="FAP58" s="80"/>
      <c r="FAQ58" s="80"/>
      <c r="FAR58" s="80"/>
      <c r="FAS58" s="80"/>
      <c r="FAT58" s="80"/>
      <c r="FAU58" s="80"/>
      <c r="FAV58" s="80"/>
      <c r="FAW58" s="80"/>
      <c r="FAX58" s="80"/>
      <c r="FAY58" s="80"/>
      <c r="FAZ58" s="80"/>
      <c r="FBA58" s="80"/>
      <c r="FBB58" s="80"/>
      <c r="FBC58" s="80"/>
      <c r="FBD58" s="80"/>
      <c r="FBE58" s="80"/>
      <c r="FBF58" s="80"/>
      <c r="FBG58" s="80"/>
      <c r="FBH58" s="80"/>
      <c r="FBI58" s="80"/>
      <c r="FBJ58" s="80"/>
      <c r="FBK58" s="80"/>
      <c r="FBL58" s="80"/>
      <c r="FBM58" s="80"/>
      <c r="FBN58" s="80"/>
      <c r="FBO58" s="80"/>
      <c r="FBP58" s="80"/>
      <c r="FBQ58" s="80"/>
      <c r="FBR58" s="80"/>
      <c r="FBS58" s="80"/>
      <c r="FBT58" s="80"/>
      <c r="FBU58" s="80"/>
      <c r="FBV58" s="80"/>
      <c r="FBW58" s="80"/>
      <c r="FBX58" s="80"/>
      <c r="FBY58" s="80"/>
      <c r="FBZ58" s="80"/>
      <c r="FCA58" s="80"/>
      <c r="FCB58" s="80"/>
      <c r="FCC58" s="80"/>
      <c r="FCD58" s="80"/>
      <c r="FCE58" s="80"/>
      <c r="FCF58" s="80"/>
      <c r="FCG58" s="80"/>
      <c r="FCH58" s="80"/>
      <c r="FCI58" s="80"/>
      <c r="FCJ58" s="80"/>
      <c r="FCK58" s="80"/>
      <c r="FCL58" s="80"/>
      <c r="FCM58" s="80"/>
      <c r="FCN58" s="80"/>
      <c r="FCO58" s="80"/>
      <c r="FCP58" s="80"/>
      <c r="FCQ58" s="80"/>
      <c r="FCR58" s="80"/>
      <c r="FCS58" s="80"/>
      <c r="FCT58" s="80"/>
      <c r="FCU58" s="80"/>
      <c r="FCV58" s="80"/>
      <c r="FCW58" s="80"/>
      <c r="FCX58" s="80"/>
      <c r="FCY58" s="80"/>
      <c r="FCZ58" s="80"/>
      <c r="FDA58" s="80"/>
      <c r="FDB58" s="80"/>
      <c r="FDC58" s="80"/>
      <c r="FDD58" s="80"/>
      <c r="FDE58" s="80"/>
      <c r="FDF58" s="80"/>
      <c r="FDG58" s="80"/>
      <c r="FDH58" s="80"/>
      <c r="FDI58" s="80"/>
      <c r="FDJ58" s="80"/>
      <c r="FDK58" s="80"/>
      <c r="FDL58" s="80"/>
      <c r="FDM58" s="80"/>
      <c r="FDN58" s="80"/>
      <c r="FDO58" s="80"/>
      <c r="FDP58" s="80"/>
      <c r="FDQ58" s="80"/>
      <c r="FDR58" s="80"/>
      <c r="FDS58" s="80"/>
      <c r="FDT58" s="80"/>
      <c r="FDU58" s="80"/>
      <c r="FDV58" s="80"/>
      <c r="FDW58" s="80"/>
      <c r="FDX58" s="80"/>
      <c r="FDY58" s="80"/>
      <c r="FDZ58" s="80"/>
      <c r="FEA58" s="80"/>
      <c r="FEB58" s="80"/>
      <c r="FEC58" s="80"/>
      <c r="FED58" s="80"/>
      <c r="FEE58" s="80"/>
      <c r="FEF58" s="80"/>
      <c r="FEG58" s="80"/>
      <c r="FEH58" s="80"/>
      <c r="FEI58" s="80"/>
      <c r="FEJ58" s="80"/>
      <c r="FEK58" s="80"/>
      <c r="FEL58" s="80"/>
      <c r="FEM58" s="80"/>
      <c r="FEN58" s="80"/>
      <c r="FEO58" s="80"/>
      <c r="FEP58" s="80"/>
      <c r="FEQ58" s="80"/>
      <c r="FER58" s="80"/>
      <c r="FES58" s="80"/>
      <c r="FET58" s="80"/>
      <c r="FEU58" s="80"/>
      <c r="FEV58" s="80"/>
      <c r="FEW58" s="80"/>
      <c r="FEX58" s="80"/>
      <c r="FEY58" s="80"/>
      <c r="FEZ58" s="80"/>
      <c r="FFA58" s="80"/>
      <c r="FFB58" s="80"/>
      <c r="FFC58" s="80"/>
      <c r="FFD58" s="80"/>
      <c r="FFE58" s="80"/>
      <c r="FFF58" s="80"/>
      <c r="FFG58" s="80"/>
      <c r="FFH58" s="80"/>
      <c r="FFI58" s="80"/>
      <c r="FFJ58" s="80"/>
      <c r="FFK58" s="80"/>
      <c r="FFL58" s="80"/>
      <c r="FFM58" s="80"/>
      <c r="FFN58" s="80"/>
      <c r="FFO58" s="80"/>
      <c r="FFP58" s="80"/>
      <c r="FFQ58" s="80"/>
      <c r="FFR58" s="80"/>
      <c r="FFS58" s="80"/>
      <c r="FFT58" s="80"/>
      <c r="FFU58" s="80"/>
      <c r="FFV58" s="80"/>
      <c r="FFW58" s="80"/>
      <c r="FFX58" s="80"/>
      <c r="FFY58" s="80"/>
      <c r="FFZ58" s="80"/>
      <c r="FGA58" s="80"/>
      <c r="FGB58" s="80"/>
      <c r="FGC58" s="80"/>
      <c r="FGD58" s="80"/>
      <c r="FGE58" s="80"/>
      <c r="FGF58" s="80"/>
      <c r="FGG58" s="80"/>
      <c r="FGH58" s="80"/>
      <c r="FGI58" s="80"/>
      <c r="FGJ58" s="80"/>
      <c r="FGK58" s="80"/>
      <c r="FGL58" s="80"/>
      <c r="FGM58" s="80"/>
      <c r="FGN58" s="80"/>
      <c r="FGO58" s="80"/>
      <c r="FGP58" s="80"/>
      <c r="FGQ58" s="80"/>
      <c r="FGR58" s="80"/>
      <c r="FGS58" s="80"/>
      <c r="FGT58" s="80"/>
      <c r="FGU58" s="80"/>
      <c r="FGV58" s="80"/>
      <c r="FGW58" s="80"/>
      <c r="FGX58" s="80"/>
      <c r="FGY58" s="80"/>
      <c r="FGZ58" s="80"/>
      <c r="FHA58" s="80"/>
      <c r="FHB58" s="80"/>
      <c r="FHC58" s="80"/>
      <c r="FHD58" s="80"/>
      <c r="FHE58" s="80"/>
      <c r="FHF58" s="80"/>
      <c r="FHG58" s="80"/>
      <c r="FHH58" s="80"/>
      <c r="FHI58" s="80"/>
      <c r="FHJ58" s="80"/>
      <c r="FHK58" s="80"/>
      <c r="FHL58" s="80"/>
      <c r="FHM58" s="80"/>
      <c r="FHN58" s="80"/>
      <c r="FHO58" s="80"/>
      <c r="FHP58" s="80"/>
      <c r="FHQ58" s="80"/>
      <c r="FHR58" s="80"/>
      <c r="FHS58" s="80"/>
      <c r="FHT58" s="80"/>
      <c r="FHU58" s="80"/>
      <c r="FHV58" s="80"/>
      <c r="FHW58" s="80"/>
      <c r="FHX58" s="80"/>
      <c r="FHY58" s="80"/>
      <c r="FHZ58" s="80"/>
      <c r="FIA58" s="80"/>
      <c r="FIB58" s="80"/>
      <c r="FIC58" s="80"/>
      <c r="FID58" s="80"/>
      <c r="FIE58" s="80"/>
      <c r="FIF58" s="80"/>
      <c r="FIG58" s="80"/>
      <c r="FIH58" s="80"/>
      <c r="FII58" s="80"/>
      <c r="FIJ58" s="80"/>
      <c r="FIK58" s="80"/>
      <c r="FIL58" s="80"/>
      <c r="FIM58" s="80"/>
      <c r="FIN58" s="80"/>
      <c r="FIO58" s="80"/>
      <c r="FIP58" s="80"/>
      <c r="FIQ58" s="80"/>
      <c r="FIR58" s="80"/>
      <c r="FIS58" s="80"/>
      <c r="FIT58" s="80"/>
      <c r="FIU58" s="80"/>
      <c r="FIV58" s="80"/>
      <c r="FIW58" s="80"/>
      <c r="FIX58" s="80"/>
      <c r="FIY58" s="80"/>
      <c r="FIZ58" s="80"/>
      <c r="FJA58" s="80"/>
      <c r="FJB58" s="80"/>
      <c r="FJC58" s="80"/>
      <c r="FJD58" s="80"/>
      <c r="FJE58" s="80"/>
      <c r="FJF58" s="80"/>
      <c r="FJG58" s="80"/>
      <c r="FJH58" s="80"/>
      <c r="FJI58" s="80"/>
      <c r="FJJ58" s="80"/>
      <c r="FJK58" s="80"/>
      <c r="FJL58" s="80"/>
      <c r="FJM58" s="80"/>
      <c r="FJN58" s="80"/>
      <c r="FJO58" s="80"/>
      <c r="FJP58" s="80"/>
      <c r="FJQ58" s="80"/>
      <c r="FJR58" s="80"/>
      <c r="FJS58" s="80"/>
      <c r="FJT58" s="80"/>
      <c r="FJU58" s="80"/>
      <c r="FJV58" s="80"/>
      <c r="FJW58" s="80"/>
      <c r="FJX58" s="80"/>
      <c r="FJY58" s="80"/>
      <c r="FJZ58" s="80"/>
      <c r="FKA58" s="80"/>
      <c r="FKB58" s="80"/>
      <c r="FKC58" s="80"/>
      <c r="FKD58" s="80"/>
      <c r="FKE58" s="80"/>
      <c r="FKF58" s="80"/>
      <c r="FKG58" s="80"/>
      <c r="FKH58" s="80"/>
      <c r="FKI58" s="80"/>
      <c r="FKJ58" s="80"/>
      <c r="FKK58" s="80"/>
      <c r="FKL58" s="80"/>
      <c r="FKM58" s="80"/>
      <c r="FKN58" s="80"/>
      <c r="FKO58" s="80"/>
      <c r="FKP58" s="80"/>
      <c r="FKQ58" s="80"/>
      <c r="FKR58" s="80"/>
      <c r="FKS58" s="80"/>
      <c r="FKT58" s="80"/>
      <c r="FKU58" s="80"/>
      <c r="FKV58" s="80"/>
      <c r="FKW58" s="80"/>
      <c r="FKX58" s="80"/>
      <c r="FKY58" s="80"/>
      <c r="FKZ58" s="80"/>
      <c r="FLA58" s="80"/>
      <c r="FLB58" s="80"/>
      <c r="FLC58" s="80"/>
      <c r="FLD58" s="80"/>
      <c r="FLE58" s="80"/>
      <c r="FLF58" s="80"/>
      <c r="FLG58" s="80"/>
      <c r="FLH58" s="80"/>
      <c r="FLI58" s="80"/>
      <c r="FLJ58" s="80"/>
      <c r="FLK58" s="80"/>
      <c r="FLL58" s="80"/>
      <c r="FLM58" s="80"/>
      <c r="FLN58" s="80"/>
      <c r="FLO58" s="80"/>
      <c r="FLP58" s="80"/>
      <c r="FLQ58" s="80"/>
      <c r="FLR58" s="80"/>
      <c r="FLS58" s="80"/>
      <c r="FLT58" s="80"/>
      <c r="FLU58" s="80"/>
      <c r="FLV58" s="80"/>
      <c r="FLW58" s="80"/>
      <c r="FLX58" s="80"/>
      <c r="FLY58" s="80"/>
      <c r="FLZ58" s="80"/>
      <c r="FMA58" s="80"/>
      <c r="FMB58" s="80"/>
      <c r="FMC58" s="80"/>
      <c r="FMD58" s="80"/>
      <c r="FME58" s="80"/>
      <c r="FMF58" s="80"/>
      <c r="FMG58" s="80"/>
      <c r="FMH58" s="80"/>
      <c r="FMI58" s="80"/>
      <c r="FMJ58" s="80"/>
      <c r="FMK58" s="80"/>
      <c r="FML58" s="80"/>
      <c r="FMM58" s="80"/>
      <c r="FMN58" s="80"/>
      <c r="FMO58" s="80"/>
      <c r="FMP58" s="80"/>
      <c r="FMQ58" s="80"/>
      <c r="FMR58" s="80"/>
      <c r="FMS58" s="80"/>
      <c r="FMT58" s="80"/>
      <c r="FMU58" s="80"/>
      <c r="FMV58" s="80"/>
      <c r="FMW58" s="80"/>
      <c r="FMX58" s="80"/>
      <c r="FMY58" s="80"/>
      <c r="FMZ58" s="80"/>
      <c r="FNA58" s="80"/>
      <c r="FNB58" s="80"/>
      <c r="FNC58" s="80"/>
      <c r="FND58" s="80"/>
      <c r="FNE58" s="80"/>
      <c r="FNF58" s="80"/>
      <c r="FNG58" s="80"/>
      <c r="FNH58" s="80"/>
      <c r="FNI58" s="80"/>
      <c r="FNJ58" s="80"/>
      <c r="FNK58" s="80"/>
      <c r="FNL58" s="80"/>
      <c r="FNM58" s="80"/>
      <c r="FNN58" s="80"/>
      <c r="FNO58" s="80"/>
      <c r="FNP58" s="80"/>
      <c r="FNQ58" s="80"/>
      <c r="FNR58" s="80"/>
      <c r="FNS58" s="80"/>
      <c r="FNT58" s="80"/>
      <c r="FNU58" s="80"/>
      <c r="FNV58" s="80"/>
      <c r="FNW58" s="80"/>
      <c r="FNX58" s="80"/>
      <c r="FNY58" s="80"/>
      <c r="FNZ58" s="80"/>
      <c r="FOA58" s="80"/>
      <c r="FOB58" s="80"/>
      <c r="FOC58" s="80"/>
      <c r="FOD58" s="80"/>
      <c r="FOE58" s="80"/>
      <c r="FOF58" s="80"/>
      <c r="FOG58" s="80"/>
    </row>
    <row r="59" spans="1:4453" s="120" customFormat="1" ht="24" customHeight="1" x14ac:dyDescent="0.25">
      <c r="A59" s="101">
        <v>50</v>
      </c>
      <c r="B59" s="102" t="s">
        <v>58</v>
      </c>
      <c r="C59" s="136">
        <v>2.5</v>
      </c>
      <c r="D59" s="136">
        <v>0.7</v>
      </c>
      <c r="E59" s="125">
        <v>2</v>
      </c>
      <c r="F59" s="126"/>
      <c r="G59" s="127"/>
      <c r="H59" s="127"/>
      <c r="I59" s="128"/>
      <c r="J59" s="126"/>
      <c r="K59" s="127"/>
      <c r="L59" s="127"/>
      <c r="M59" s="128"/>
      <c r="N59" s="126">
        <v>2</v>
      </c>
      <c r="O59" s="127"/>
      <c r="P59" s="127"/>
      <c r="Q59" s="128"/>
      <c r="R59" s="126"/>
      <c r="S59" s="127"/>
      <c r="T59" s="128"/>
      <c r="U59" s="130">
        <v>4</v>
      </c>
      <c r="V59" s="131">
        <f t="shared" si="0"/>
        <v>6</v>
      </c>
      <c r="W59" s="132">
        <f t="shared" si="1"/>
        <v>1.7999999999999998</v>
      </c>
      <c r="X59" s="133">
        <f t="shared" si="2"/>
        <v>0.97999999999999987</v>
      </c>
      <c r="Y59" s="111">
        <f t="shared" si="3"/>
        <v>2.78</v>
      </c>
      <c r="Z59" s="112">
        <v>2</v>
      </c>
      <c r="AA59" s="134"/>
      <c r="AB59" s="135"/>
      <c r="AC59" s="115">
        <v>2</v>
      </c>
      <c r="AD59" s="116">
        <v>30</v>
      </c>
      <c r="AE59" s="110">
        <f t="shared" si="9"/>
        <v>0.6</v>
      </c>
      <c r="AF59" s="110">
        <f t="shared" si="10"/>
        <v>0.32666666666666661</v>
      </c>
      <c r="AG59" s="111">
        <f t="shared" si="11"/>
        <v>0.92666666666666653</v>
      </c>
      <c r="AH59" s="117">
        <v>0.75</v>
      </c>
      <c r="AI59" s="117"/>
      <c r="AJ59" s="118">
        <f t="shared" si="12"/>
        <v>9.6566666666666663</v>
      </c>
      <c r="AK59" s="119">
        <v>50</v>
      </c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0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80"/>
      <c r="EG59" s="80"/>
      <c r="EH59" s="80"/>
      <c r="EI59" s="80"/>
      <c r="EJ59" s="80"/>
      <c r="EK59" s="80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80"/>
      <c r="FE59" s="80"/>
      <c r="FF59" s="80"/>
      <c r="FG59" s="80"/>
      <c r="FH59" s="80"/>
      <c r="FI59" s="80"/>
      <c r="FJ59" s="80"/>
      <c r="FK59" s="80"/>
      <c r="FL59" s="80"/>
      <c r="FM59" s="80"/>
      <c r="FN59" s="80"/>
      <c r="FO59" s="80"/>
      <c r="FP59" s="80"/>
      <c r="FQ59" s="80"/>
      <c r="FR59" s="80"/>
      <c r="FS59" s="80"/>
      <c r="FT59" s="80"/>
      <c r="FU59" s="80"/>
      <c r="FV59" s="80"/>
      <c r="FW59" s="80"/>
      <c r="FX59" s="80"/>
      <c r="FY59" s="80"/>
      <c r="FZ59" s="80"/>
      <c r="GA59" s="80"/>
      <c r="GB59" s="80"/>
      <c r="GC59" s="80"/>
      <c r="GD59" s="80"/>
      <c r="GE59" s="80"/>
      <c r="GF59" s="80"/>
      <c r="GG59" s="80"/>
      <c r="GH59" s="80"/>
      <c r="GI59" s="80"/>
      <c r="GJ59" s="80"/>
      <c r="GK59" s="80"/>
      <c r="GL59" s="80"/>
      <c r="GM59" s="80"/>
      <c r="GN59" s="80"/>
      <c r="GO59" s="80"/>
      <c r="GP59" s="80"/>
      <c r="GQ59" s="80"/>
      <c r="GR59" s="80"/>
      <c r="GS59" s="80"/>
      <c r="GT59" s="80"/>
      <c r="GU59" s="80"/>
      <c r="GV59" s="80"/>
      <c r="GW59" s="80"/>
      <c r="GX59" s="80"/>
      <c r="GY59" s="80"/>
      <c r="GZ59" s="80"/>
      <c r="HA59" s="80"/>
      <c r="HB59" s="80"/>
      <c r="HC59" s="80"/>
      <c r="HD59" s="80"/>
      <c r="HE59" s="80"/>
      <c r="HF59" s="80"/>
      <c r="HG59" s="80"/>
      <c r="HH59" s="80"/>
      <c r="HI59" s="80"/>
      <c r="HJ59" s="80"/>
      <c r="HK59" s="80"/>
      <c r="HL59" s="80"/>
      <c r="HM59" s="80"/>
      <c r="HN59" s="80"/>
      <c r="HO59" s="80"/>
      <c r="HP59" s="80"/>
      <c r="HQ59" s="80"/>
      <c r="HR59" s="80"/>
      <c r="HS59" s="80"/>
      <c r="HT59" s="80"/>
      <c r="HU59" s="80"/>
      <c r="HV59" s="80"/>
      <c r="HW59" s="80"/>
      <c r="HX59" s="80"/>
      <c r="HY59" s="80"/>
      <c r="HZ59" s="80"/>
      <c r="IA59" s="80"/>
      <c r="IB59" s="80"/>
      <c r="IC59" s="80"/>
      <c r="ID59" s="80"/>
      <c r="IE59" s="80"/>
      <c r="IF59" s="80"/>
      <c r="IG59" s="80"/>
      <c r="IH59" s="80"/>
      <c r="II59" s="80"/>
      <c r="IJ59" s="80"/>
      <c r="IK59" s="80"/>
      <c r="IL59" s="80"/>
      <c r="IM59" s="80"/>
      <c r="IN59" s="80"/>
      <c r="IO59" s="80"/>
      <c r="IP59" s="80"/>
      <c r="IQ59" s="80"/>
      <c r="IR59" s="80"/>
      <c r="IS59" s="80"/>
      <c r="IT59" s="80"/>
      <c r="IU59" s="80"/>
      <c r="IV59" s="80"/>
      <c r="IW59" s="80"/>
      <c r="IX59" s="80"/>
      <c r="IY59" s="80"/>
      <c r="IZ59" s="80"/>
      <c r="JA59" s="80"/>
      <c r="JB59" s="80"/>
      <c r="JC59" s="80"/>
      <c r="JD59" s="80"/>
      <c r="JE59" s="80"/>
      <c r="JF59" s="80"/>
      <c r="JG59" s="80"/>
      <c r="JH59" s="80"/>
      <c r="JI59" s="80"/>
      <c r="JJ59" s="80"/>
      <c r="JK59" s="80"/>
      <c r="JL59" s="80"/>
      <c r="JM59" s="80"/>
      <c r="JN59" s="80"/>
      <c r="JO59" s="80"/>
      <c r="JP59" s="80"/>
      <c r="JQ59" s="80"/>
      <c r="JR59" s="80"/>
      <c r="JS59" s="80"/>
      <c r="JT59" s="80"/>
      <c r="JU59" s="80"/>
      <c r="JV59" s="80"/>
      <c r="JW59" s="80"/>
      <c r="JX59" s="80"/>
      <c r="JY59" s="80"/>
      <c r="JZ59" s="80"/>
      <c r="KA59" s="80"/>
      <c r="KB59" s="80"/>
      <c r="KC59" s="80"/>
      <c r="KD59" s="80"/>
      <c r="KE59" s="80"/>
      <c r="KF59" s="80"/>
      <c r="KG59" s="80"/>
      <c r="KH59" s="80"/>
      <c r="KI59" s="80"/>
      <c r="KJ59" s="80"/>
      <c r="KK59" s="80"/>
      <c r="KL59" s="80"/>
      <c r="KM59" s="80"/>
      <c r="KN59" s="80"/>
      <c r="KO59" s="80"/>
      <c r="KP59" s="80"/>
      <c r="KQ59" s="80"/>
      <c r="KR59" s="80"/>
      <c r="KS59" s="80"/>
      <c r="KT59" s="80"/>
      <c r="KU59" s="80"/>
      <c r="KV59" s="80"/>
      <c r="KW59" s="80"/>
      <c r="KX59" s="80"/>
      <c r="KY59" s="80"/>
      <c r="KZ59" s="80"/>
      <c r="LA59" s="80"/>
      <c r="LB59" s="80"/>
      <c r="LC59" s="80"/>
      <c r="LD59" s="80"/>
      <c r="LE59" s="80"/>
      <c r="LF59" s="80"/>
      <c r="LG59" s="80"/>
      <c r="LH59" s="80"/>
      <c r="LI59" s="80"/>
      <c r="LJ59" s="80"/>
      <c r="LK59" s="80"/>
      <c r="LL59" s="80"/>
      <c r="LM59" s="80"/>
      <c r="LN59" s="80"/>
      <c r="LO59" s="80"/>
      <c r="LP59" s="80"/>
      <c r="LQ59" s="80"/>
      <c r="LR59" s="80"/>
      <c r="LS59" s="80"/>
      <c r="LT59" s="80"/>
      <c r="LU59" s="80"/>
      <c r="LV59" s="80"/>
      <c r="LW59" s="80"/>
      <c r="LX59" s="80"/>
      <c r="LY59" s="80"/>
      <c r="LZ59" s="80"/>
      <c r="MA59" s="80"/>
      <c r="MB59" s="80"/>
      <c r="MC59" s="80"/>
      <c r="MD59" s="80"/>
      <c r="ME59" s="80"/>
      <c r="MF59" s="80"/>
      <c r="MG59" s="80"/>
      <c r="MH59" s="80"/>
      <c r="MI59" s="80"/>
      <c r="MJ59" s="80"/>
      <c r="MK59" s="80"/>
      <c r="ML59" s="80"/>
      <c r="MM59" s="80"/>
      <c r="MN59" s="80"/>
      <c r="MO59" s="80"/>
      <c r="MP59" s="80"/>
      <c r="MQ59" s="80"/>
      <c r="MR59" s="80"/>
      <c r="MS59" s="80"/>
      <c r="MT59" s="80"/>
      <c r="MU59" s="80"/>
      <c r="MV59" s="80"/>
      <c r="MW59" s="80"/>
      <c r="MX59" s="80"/>
      <c r="MY59" s="80"/>
      <c r="MZ59" s="80"/>
      <c r="NA59" s="80"/>
      <c r="NB59" s="80"/>
      <c r="NC59" s="80"/>
      <c r="ND59" s="80"/>
      <c r="NE59" s="80"/>
      <c r="NF59" s="80"/>
      <c r="NG59" s="80"/>
      <c r="NH59" s="80"/>
      <c r="NI59" s="80"/>
      <c r="NJ59" s="80"/>
      <c r="NK59" s="80"/>
      <c r="NL59" s="80"/>
      <c r="NM59" s="80"/>
      <c r="NN59" s="80"/>
      <c r="NO59" s="80"/>
      <c r="NP59" s="80"/>
      <c r="NQ59" s="80"/>
      <c r="NR59" s="80"/>
      <c r="NS59" s="80"/>
      <c r="NT59" s="80"/>
      <c r="NU59" s="80"/>
      <c r="NV59" s="80"/>
      <c r="NW59" s="80"/>
      <c r="NX59" s="80"/>
      <c r="NY59" s="80"/>
      <c r="NZ59" s="80"/>
      <c r="OA59" s="80"/>
      <c r="OB59" s="80"/>
      <c r="OC59" s="80"/>
      <c r="OD59" s="80"/>
      <c r="OE59" s="80"/>
      <c r="OF59" s="80"/>
      <c r="OG59" s="80"/>
      <c r="OH59" s="80"/>
      <c r="OI59" s="80"/>
      <c r="OJ59" s="80"/>
      <c r="OK59" s="80"/>
      <c r="OL59" s="80"/>
      <c r="OM59" s="80"/>
      <c r="ON59" s="80"/>
      <c r="OO59" s="80"/>
      <c r="OP59" s="80"/>
      <c r="OQ59" s="80"/>
      <c r="OR59" s="80"/>
      <c r="OS59" s="80"/>
      <c r="OT59" s="80"/>
      <c r="OU59" s="80"/>
      <c r="OV59" s="80"/>
      <c r="OW59" s="80"/>
      <c r="OX59" s="80"/>
      <c r="OY59" s="80"/>
      <c r="OZ59" s="80"/>
      <c r="PA59" s="80"/>
      <c r="PB59" s="80"/>
      <c r="PC59" s="80"/>
      <c r="PD59" s="80"/>
      <c r="PE59" s="80"/>
      <c r="PF59" s="80"/>
      <c r="PG59" s="80"/>
      <c r="PH59" s="80"/>
      <c r="PI59" s="80"/>
      <c r="PJ59" s="80"/>
      <c r="PK59" s="80"/>
      <c r="PL59" s="80"/>
      <c r="PM59" s="80"/>
      <c r="PN59" s="80"/>
      <c r="PO59" s="80"/>
      <c r="PP59" s="80"/>
      <c r="PQ59" s="80"/>
      <c r="PR59" s="80"/>
      <c r="PS59" s="80"/>
      <c r="PT59" s="80"/>
      <c r="PU59" s="80"/>
      <c r="PV59" s="80"/>
      <c r="PW59" s="80"/>
      <c r="PX59" s="80"/>
      <c r="PY59" s="80"/>
      <c r="PZ59" s="80"/>
      <c r="QA59" s="80"/>
      <c r="QB59" s="80"/>
      <c r="QC59" s="80"/>
      <c r="QD59" s="80"/>
      <c r="QE59" s="80"/>
      <c r="QF59" s="80"/>
      <c r="QG59" s="80"/>
      <c r="QH59" s="80"/>
      <c r="QI59" s="80"/>
      <c r="QJ59" s="80"/>
      <c r="QK59" s="80"/>
      <c r="QL59" s="80"/>
      <c r="QM59" s="80"/>
      <c r="QN59" s="80"/>
      <c r="QO59" s="80"/>
      <c r="QP59" s="80"/>
      <c r="QQ59" s="80"/>
      <c r="QR59" s="80"/>
      <c r="QS59" s="80"/>
      <c r="QT59" s="80"/>
      <c r="QU59" s="80"/>
      <c r="QV59" s="80"/>
      <c r="QW59" s="80"/>
      <c r="QX59" s="80"/>
      <c r="QY59" s="80"/>
      <c r="QZ59" s="80"/>
      <c r="RA59" s="80"/>
      <c r="RB59" s="80"/>
      <c r="RC59" s="80"/>
      <c r="RD59" s="80"/>
      <c r="RE59" s="80"/>
      <c r="RF59" s="80"/>
      <c r="RG59" s="80"/>
      <c r="RH59" s="80"/>
      <c r="RI59" s="80"/>
      <c r="RJ59" s="80"/>
      <c r="RK59" s="80"/>
      <c r="RL59" s="80"/>
      <c r="RM59" s="80"/>
      <c r="RN59" s="80"/>
      <c r="RO59" s="80"/>
      <c r="RP59" s="80"/>
      <c r="RQ59" s="80"/>
      <c r="RR59" s="80"/>
      <c r="RS59" s="80"/>
      <c r="RT59" s="80"/>
      <c r="RU59" s="80"/>
      <c r="RV59" s="80"/>
      <c r="RW59" s="80"/>
      <c r="RX59" s="80"/>
      <c r="RY59" s="80"/>
      <c r="RZ59" s="80"/>
      <c r="SA59" s="80"/>
      <c r="SB59" s="80"/>
      <c r="SC59" s="80"/>
      <c r="SD59" s="80"/>
      <c r="SE59" s="80"/>
      <c r="SF59" s="80"/>
      <c r="SG59" s="80"/>
      <c r="SH59" s="80"/>
      <c r="SI59" s="80"/>
      <c r="SJ59" s="80"/>
      <c r="SK59" s="80"/>
      <c r="SL59" s="80"/>
      <c r="SM59" s="80"/>
      <c r="SN59" s="80"/>
      <c r="SO59" s="80"/>
      <c r="SP59" s="80"/>
      <c r="SQ59" s="80"/>
      <c r="SR59" s="80"/>
      <c r="SS59" s="80"/>
      <c r="ST59" s="80"/>
      <c r="SU59" s="80"/>
      <c r="SV59" s="80"/>
      <c r="SW59" s="80"/>
      <c r="SX59" s="80"/>
      <c r="SY59" s="80"/>
      <c r="SZ59" s="80"/>
      <c r="TA59" s="80"/>
      <c r="TB59" s="80"/>
      <c r="TC59" s="80"/>
      <c r="TD59" s="80"/>
      <c r="TE59" s="80"/>
      <c r="TF59" s="80"/>
      <c r="TG59" s="80"/>
      <c r="TH59" s="80"/>
      <c r="TI59" s="80"/>
      <c r="TJ59" s="80"/>
      <c r="TK59" s="80"/>
      <c r="TL59" s="80"/>
      <c r="TM59" s="80"/>
      <c r="TN59" s="80"/>
      <c r="TO59" s="80"/>
      <c r="TP59" s="80"/>
      <c r="TQ59" s="80"/>
      <c r="TR59" s="80"/>
      <c r="TS59" s="80"/>
      <c r="TT59" s="80"/>
      <c r="TU59" s="80"/>
      <c r="TV59" s="80"/>
      <c r="TW59" s="80"/>
      <c r="TX59" s="80"/>
      <c r="TY59" s="80"/>
      <c r="TZ59" s="80"/>
      <c r="UA59" s="80"/>
      <c r="UB59" s="80"/>
      <c r="UC59" s="80"/>
      <c r="UD59" s="80"/>
      <c r="UE59" s="80"/>
      <c r="UF59" s="80"/>
      <c r="UG59" s="80"/>
      <c r="UH59" s="80"/>
      <c r="UI59" s="80"/>
      <c r="UJ59" s="80"/>
      <c r="UK59" s="80"/>
      <c r="UL59" s="80"/>
      <c r="UM59" s="80"/>
      <c r="UN59" s="80"/>
      <c r="UO59" s="80"/>
      <c r="UP59" s="80"/>
      <c r="UQ59" s="80"/>
      <c r="UR59" s="80"/>
      <c r="US59" s="80"/>
      <c r="UT59" s="80"/>
      <c r="UU59" s="80"/>
      <c r="UV59" s="80"/>
      <c r="UW59" s="80"/>
      <c r="UX59" s="80"/>
      <c r="UY59" s="80"/>
      <c r="UZ59" s="80"/>
      <c r="VA59" s="80"/>
      <c r="VB59" s="80"/>
      <c r="VC59" s="80"/>
      <c r="VD59" s="80"/>
      <c r="VE59" s="80"/>
      <c r="VF59" s="80"/>
      <c r="VG59" s="80"/>
      <c r="VH59" s="80"/>
      <c r="VI59" s="80"/>
      <c r="VJ59" s="80"/>
      <c r="VK59" s="80"/>
      <c r="VL59" s="80"/>
      <c r="VM59" s="80"/>
      <c r="VN59" s="80"/>
      <c r="VO59" s="80"/>
      <c r="VP59" s="80"/>
      <c r="VQ59" s="80"/>
      <c r="VR59" s="80"/>
      <c r="VS59" s="80"/>
      <c r="VT59" s="80"/>
      <c r="VU59" s="80"/>
      <c r="VV59" s="80"/>
      <c r="VW59" s="80"/>
      <c r="VX59" s="80"/>
      <c r="VY59" s="80"/>
      <c r="VZ59" s="80"/>
      <c r="WA59" s="80"/>
      <c r="WB59" s="80"/>
      <c r="WC59" s="80"/>
      <c r="WD59" s="80"/>
      <c r="WE59" s="80"/>
      <c r="WF59" s="80"/>
      <c r="WG59" s="80"/>
      <c r="WH59" s="80"/>
      <c r="WI59" s="80"/>
      <c r="WJ59" s="80"/>
      <c r="WK59" s="80"/>
      <c r="WL59" s="80"/>
      <c r="WM59" s="80"/>
      <c r="WN59" s="80"/>
      <c r="WO59" s="80"/>
      <c r="WP59" s="80"/>
      <c r="WQ59" s="80"/>
      <c r="WR59" s="80"/>
      <c r="WS59" s="80"/>
      <c r="WT59" s="80"/>
      <c r="WU59" s="80"/>
      <c r="WV59" s="80"/>
      <c r="WW59" s="80"/>
      <c r="WX59" s="80"/>
      <c r="WY59" s="80"/>
      <c r="WZ59" s="80"/>
      <c r="XA59" s="80"/>
      <c r="XB59" s="80"/>
      <c r="XC59" s="80"/>
      <c r="XD59" s="80"/>
      <c r="XE59" s="80"/>
      <c r="XF59" s="80"/>
      <c r="XG59" s="80"/>
      <c r="XH59" s="80"/>
      <c r="XI59" s="80"/>
      <c r="XJ59" s="80"/>
      <c r="XK59" s="80"/>
      <c r="XL59" s="80"/>
      <c r="XM59" s="80"/>
      <c r="XN59" s="80"/>
      <c r="XO59" s="80"/>
      <c r="XP59" s="80"/>
      <c r="XQ59" s="80"/>
      <c r="XR59" s="80"/>
      <c r="XS59" s="80"/>
      <c r="XT59" s="80"/>
      <c r="XU59" s="80"/>
      <c r="XV59" s="80"/>
      <c r="XW59" s="80"/>
      <c r="XX59" s="80"/>
      <c r="XY59" s="80"/>
      <c r="XZ59" s="80"/>
      <c r="YA59" s="80"/>
      <c r="YB59" s="80"/>
      <c r="YC59" s="80"/>
      <c r="YD59" s="80"/>
      <c r="YE59" s="80"/>
      <c r="YF59" s="80"/>
      <c r="YG59" s="80"/>
      <c r="YH59" s="80"/>
      <c r="YI59" s="80"/>
      <c r="YJ59" s="80"/>
      <c r="YK59" s="80"/>
      <c r="YL59" s="80"/>
      <c r="YM59" s="80"/>
      <c r="YN59" s="80"/>
      <c r="YO59" s="80"/>
      <c r="YP59" s="80"/>
      <c r="YQ59" s="80"/>
      <c r="YR59" s="80"/>
      <c r="YS59" s="80"/>
      <c r="YT59" s="80"/>
      <c r="YU59" s="80"/>
      <c r="YV59" s="80"/>
      <c r="YW59" s="80"/>
      <c r="YX59" s="80"/>
      <c r="YY59" s="80"/>
      <c r="YZ59" s="80"/>
      <c r="ZA59" s="80"/>
      <c r="ZB59" s="80"/>
      <c r="ZC59" s="80"/>
      <c r="ZD59" s="80"/>
      <c r="ZE59" s="80"/>
      <c r="ZF59" s="80"/>
      <c r="ZG59" s="80"/>
      <c r="ZH59" s="80"/>
      <c r="ZI59" s="80"/>
      <c r="ZJ59" s="80"/>
      <c r="ZK59" s="80"/>
      <c r="ZL59" s="80"/>
      <c r="ZM59" s="80"/>
      <c r="ZN59" s="80"/>
      <c r="ZO59" s="80"/>
      <c r="ZP59" s="80"/>
      <c r="ZQ59" s="80"/>
      <c r="ZR59" s="80"/>
      <c r="ZS59" s="80"/>
      <c r="ZT59" s="80"/>
      <c r="ZU59" s="80"/>
      <c r="ZV59" s="80"/>
      <c r="ZW59" s="80"/>
      <c r="ZX59" s="80"/>
      <c r="ZY59" s="80"/>
      <c r="ZZ59" s="80"/>
      <c r="AAA59" s="80"/>
      <c r="AAB59" s="80"/>
      <c r="AAC59" s="80"/>
      <c r="AAD59" s="80"/>
      <c r="AAE59" s="80"/>
      <c r="AAF59" s="80"/>
      <c r="AAG59" s="80"/>
      <c r="AAH59" s="80"/>
      <c r="AAI59" s="80"/>
      <c r="AAJ59" s="80"/>
      <c r="AAK59" s="80"/>
      <c r="AAL59" s="80"/>
      <c r="AAM59" s="80"/>
      <c r="AAN59" s="80"/>
      <c r="AAO59" s="80"/>
      <c r="AAP59" s="80"/>
      <c r="AAQ59" s="80"/>
      <c r="AAR59" s="80"/>
      <c r="AAS59" s="80"/>
      <c r="AAT59" s="80"/>
      <c r="AAU59" s="80"/>
      <c r="AAV59" s="80"/>
      <c r="AAW59" s="80"/>
      <c r="AAX59" s="80"/>
      <c r="AAY59" s="80"/>
      <c r="AAZ59" s="80"/>
      <c r="ABA59" s="80"/>
      <c r="ABB59" s="80"/>
      <c r="ABC59" s="80"/>
      <c r="ABD59" s="80"/>
      <c r="ABE59" s="80"/>
      <c r="ABF59" s="80"/>
      <c r="ABG59" s="80"/>
      <c r="ABH59" s="80"/>
      <c r="ABI59" s="80"/>
      <c r="ABJ59" s="80"/>
      <c r="ABK59" s="80"/>
      <c r="ABL59" s="80"/>
      <c r="ABM59" s="80"/>
      <c r="ABN59" s="80"/>
      <c r="ABO59" s="80"/>
      <c r="ABP59" s="80"/>
      <c r="ABQ59" s="80"/>
      <c r="ABR59" s="80"/>
      <c r="ABS59" s="80"/>
      <c r="ABT59" s="80"/>
      <c r="ABU59" s="80"/>
      <c r="ABV59" s="80"/>
      <c r="ABW59" s="80"/>
      <c r="ABX59" s="80"/>
      <c r="ABY59" s="80"/>
      <c r="ABZ59" s="80"/>
      <c r="ACA59" s="80"/>
      <c r="ACB59" s="80"/>
      <c r="ACC59" s="80"/>
      <c r="ACD59" s="80"/>
      <c r="ACE59" s="80"/>
      <c r="ACF59" s="80"/>
      <c r="ACG59" s="80"/>
      <c r="ACH59" s="80"/>
      <c r="ACI59" s="80"/>
      <c r="ACJ59" s="80"/>
      <c r="ACK59" s="80"/>
      <c r="ACL59" s="80"/>
      <c r="ACM59" s="80"/>
      <c r="ACN59" s="80"/>
      <c r="ACO59" s="80"/>
      <c r="ACP59" s="80"/>
      <c r="ACQ59" s="80"/>
      <c r="ACR59" s="80"/>
      <c r="ACS59" s="80"/>
      <c r="ACT59" s="80"/>
      <c r="ACU59" s="80"/>
      <c r="ACV59" s="80"/>
      <c r="ACW59" s="80"/>
      <c r="ACX59" s="80"/>
      <c r="ACY59" s="80"/>
      <c r="ACZ59" s="80"/>
      <c r="ADA59" s="80"/>
      <c r="ADB59" s="80"/>
      <c r="ADC59" s="80"/>
      <c r="ADD59" s="80"/>
      <c r="ADE59" s="80"/>
      <c r="ADF59" s="80"/>
      <c r="ADG59" s="80"/>
      <c r="ADH59" s="80"/>
      <c r="ADI59" s="80"/>
      <c r="ADJ59" s="80"/>
      <c r="ADK59" s="80"/>
      <c r="ADL59" s="80"/>
      <c r="ADM59" s="80"/>
      <c r="ADN59" s="80"/>
      <c r="ADO59" s="80"/>
      <c r="ADP59" s="80"/>
      <c r="ADQ59" s="80"/>
      <c r="ADR59" s="80"/>
      <c r="ADS59" s="80"/>
      <c r="ADT59" s="80"/>
      <c r="ADU59" s="80"/>
      <c r="ADV59" s="80"/>
      <c r="ADW59" s="80"/>
      <c r="ADX59" s="80"/>
      <c r="ADY59" s="80"/>
      <c r="ADZ59" s="80"/>
      <c r="AEA59" s="80"/>
      <c r="AEB59" s="80"/>
      <c r="AEC59" s="80"/>
      <c r="AED59" s="80"/>
      <c r="AEE59" s="80"/>
      <c r="AEF59" s="80"/>
      <c r="AEG59" s="80"/>
      <c r="AEH59" s="80"/>
      <c r="AEI59" s="80"/>
      <c r="AEJ59" s="80"/>
      <c r="AEK59" s="80"/>
      <c r="AEL59" s="80"/>
      <c r="AEM59" s="80"/>
      <c r="AEN59" s="80"/>
      <c r="AEO59" s="80"/>
      <c r="AEP59" s="80"/>
      <c r="AEQ59" s="80"/>
      <c r="AER59" s="80"/>
      <c r="AES59" s="80"/>
      <c r="AET59" s="80"/>
      <c r="AEU59" s="80"/>
      <c r="AEV59" s="80"/>
      <c r="AEW59" s="80"/>
      <c r="AEX59" s="80"/>
      <c r="AEY59" s="80"/>
      <c r="AEZ59" s="80"/>
      <c r="AFA59" s="80"/>
      <c r="AFB59" s="80"/>
      <c r="AFC59" s="80"/>
      <c r="AFD59" s="80"/>
      <c r="AFE59" s="80"/>
      <c r="AFF59" s="80"/>
      <c r="AFG59" s="80"/>
      <c r="AFH59" s="80"/>
      <c r="AFI59" s="80"/>
      <c r="AFJ59" s="80"/>
      <c r="AFK59" s="80"/>
      <c r="AFL59" s="80"/>
      <c r="AFM59" s="80"/>
      <c r="AFN59" s="80"/>
      <c r="AFO59" s="80"/>
      <c r="AFP59" s="80"/>
      <c r="AFQ59" s="80"/>
      <c r="AFR59" s="80"/>
      <c r="AFS59" s="80"/>
      <c r="AFT59" s="80"/>
      <c r="AFU59" s="80"/>
      <c r="AFV59" s="80"/>
      <c r="AFW59" s="80"/>
      <c r="AFX59" s="80"/>
      <c r="AFY59" s="80"/>
      <c r="AFZ59" s="80"/>
      <c r="AGA59" s="80"/>
      <c r="AGB59" s="80"/>
      <c r="AGC59" s="80"/>
      <c r="AGD59" s="80"/>
      <c r="AGE59" s="80"/>
      <c r="AGF59" s="80"/>
      <c r="AGG59" s="80"/>
      <c r="AGH59" s="80"/>
      <c r="AGI59" s="80"/>
      <c r="AGJ59" s="80"/>
      <c r="AGK59" s="80"/>
      <c r="AGL59" s="80"/>
      <c r="AGM59" s="80"/>
      <c r="AGN59" s="80"/>
      <c r="AGO59" s="80"/>
      <c r="AGP59" s="80"/>
      <c r="AGQ59" s="80"/>
      <c r="AGR59" s="80"/>
      <c r="AGS59" s="80"/>
      <c r="AGT59" s="80"/>
      <c r="AGU59" s="80"/>
      <c r="AGV59" s="80"/>
      <c r="AGW59" s="80"/>
      <c r="AGX59" s="80"/>
      <c r="AGY59" s="80"/>
      <c r="AGZ59" s="80"/>
      <c r="AHA59" s="80"/>
      <c r="AHB59" s="80"/>
      <c r="AHC59" s="80"/>
      <c r="AHD59" s="80"/>
      <c r="AHE59" s="80"/>
      <c r="AHF59" s="80"/>
      <c r="AHG59" s="80"/>
      <c r="AHH59" s="80"/>
      <c r="AHI59" s="80"/>
      <c r="AHJ59" s="80"/>
      <c r="AHK59" s="80"/>
      <c r="AHL59" s="80"/>
      <c r="AHM59" s="80"/>
      <c r="AHN59" s="80"/>
      <c r="AHO59" s="80"/>
      <c r="AHP59" s="80"/>
      <c r="AHQ59" s="80"/>
      <c r="AHR59" s="80"/>
      <c r="AHS59" s="80"/>
      <c r="AHT59" s="80"/>
      <c r="AHU59" s="80"/>
      <c r="AHV59" s="80"/>
      <c r="AHW59" s="80"/>
      <c r="AHX59" s="80"/>
      <c r="AHY59" s="80"/>
      <c r="AHZ59" s="80"/>
      <c r="AIA59" s="80"/>
      <c r="AIB59" s="80"/>
      <c r="AIC59" s="80"/>
      <c r="AID59" s="80"/>
      <c r="AIE59" s="80"/>
      <c r="AIF59" s="80"/>
      <c r="AIG59" s="80"/>
      <c r="AIH59" s="80"/>
      <c r="AII59" s="80"/>
      <c r="AIJ59" s="80"/>
      <c r="AIK59" s="80"/>
      <c r="AIL59" s="80"/>
      <c r="AIM59" s="80"/>
      <c r="AIN59" s="80"/>
      <c r="AIO59" s="80"/>
      <c r="AIP59" s="80"/>
      <c r="AIQ59" s="80"/>
      <c r="AIR59" s="80"/>
      <c r="AIS59" s="80"/>
      <c r="AIT59" s="80"/>
      <c r="AIU59" s="80"/>
      <c r="AIV59" s="80"/>
      <c r="AIW59" s="80"/>
      <c r="AIX59" s="80"/>
      <c r="AIY59" s="80"/>
      <c r="AIZ59" s="80"/>
      <c r="AJA59" s="80"/>
      <c r="AJB59" s="80"/>
      <c r="AJC59" s="80"/>
      <c r="AJD59" s="80"/>
      <c r="AJE59" s="80"/>
      <c r="AJF59" s="80"/>
      <c r="AJG59" s="80"/>
      <c r="AJH59" s="80"/>
      <c r="AJI59" s="80"/>
      <c r="AJJ59" s="80"/>
      <c r="AJK59" s="80"/>
      <c r="AJL59" s="80"/>
      <c r="AJM59" s="80"/>
      <c r="AJN59" s="80"/>
      <c r="AJO59" s="80"/>
      <c r="AJP59" s="80"/>
      <c r="AJQ59" s="80"/>
      <c r="AJR59" s="80"/>
      <c r="AJS59" s="80"/>
      <c r="AJT59" s="80"/>
      <c r="AJU59" s="80"/>
      <c r="AJV59" s="80"/>
      <c r="AJW59" s="80"/>
      <c r="AJX59" s="80"/>
      <c r="AJY59" s="80"/>
      <c r="AJZ59" s="80"/>
      <c r="AKA59" s="80"/>
      <c r="AKB59" s="80"/>
      <c r="AKC59" s="80"/>
      <c r="AKD59" s="80"/>
      <c r="AKE59" s="80"/>
      <c r="AKF59" s="80"/>
      <c r="AKG59" s="80"/>
      <c r="AKH59" s="80"/>
      <c r="AKI59" s="80"/>
      <c r="AKJ59" s="80"/>
      <c r="AKK59" s="80"/>
      <c r="AKL59" s="80"/>
      <c r="AKM59" s="80"/>
      <c r="AKN59" s="80"/>
      <c r="AKO59" s="80"/>
      <c r="AKP59" s="80"/>
      <c r="AKQ59" s="80"/>
      <c r="AKR59" s="80"/>
      <c r="AKS59" s="80"/>
      <c r="AKT59" s="80"/>
      <c r="AKU59" s="80"/>
      <c r="AKV59" s="80"/>
      <c r="AKW59" s="80"/>
      <c r="AKX59" s="80"/>
      <c r="AKY59" s="80"/>
      <c r="AKZ59" s="80"/>
      <c r="ALA59" s="80"/>
      <c r="ALB59" s="80"/>
      <c r="ALC59" s="80"/>
      <c r="ALD59" s="80"/>
      <c r="ALE59" s="80"/>
      <c r="ALF59" s="80"/>
      <c r="ALG59" s="80"/>
      <c r="ALH59" s="80"/>
      <c r="ALI59" s="80"/>
      <c r="ALJ59" s="80"/>
      <c r="ALK59" s="80"/>
      <c r="ALL59" s="80"/>
      <c r="ALM59" s="80"/>
      <c r="ALN59" s="80"/>
      <c r="ALO59" s="80"/>
      <c r="ALP59" s="80"/>
      <c r="ALQ59" s="80"/>
      <c r="ALR59" s="80"/>
      <c r="ALS59" s="80"/>
      <c r="ALT59" s="80"/>
      <c r="ALU59" s="80"/>
      <c r="ALV59" s="80"/>
      <c r="ALW59" s="80"/>
      <c r="ALX59" s="80"/>
      <c r="ALY59" s="80"/>
      <c r="ALZ59" s="80"/>
      <c r="AMA59" s="80"/>
      <c r="AMB59" s="80"/>
      <c r="AMC59" s="80"/>
      <c r="AMD59" s="80"/>
      <c r="AME59" s="80"/>
      <c r="AMF59" s="80"/>
      <c r="AMG59" s="80"/>
      <c r="AMH59" s="80"/>
      <c r="AMI59" s="80"/>
      <c r="AMJ59" s="80"/>
      <c r="AMK59" s="80"/>
      <c r="AML59" s="80"/>
      <c r="AMM59" s="80"/>
      <c r="AMN59" s="80"/>
      <c r="AMO59" s="80"/>
      <c r="AMP59" s="80"/>
      <c r="AMQ59" s="80"/>
      <c r="AMR59" s="80"/>
      <c r="AMS59" s="80"/>
      <c r="AMT59" s="80"/>
      <c r="AMU59" s="80"/>
      <c r="AMV59" s="80"/>
      <c r="AMW59" s="80"/>
      <c r="AMX59" s="80"/>
      <c r="AMY59" s="80"/>
      <c r="AMZ59" s="80"/>
      <c r="ANA59" s="80"/>
      <c r="ANB59" s="80"/>
      <c r="ANC59" s="80"/>
      <c r="AND59" s="80"/>
      <c r="ANE59" s="80"/>
      <c r="ANF59" s="80"/>
      <c r="ANG59" s="80"/>
      <c r="ANH59" s="80"/>
      <c r="ANI59" s="80"/>
      <c r="ANJ59" s="80"/>
      <c r="ANK59" s="80"/>
      <c r="ANL59" s="80"/>
      <c r="ANM59" s="80"/>
      <c r="ANN59" s="80"/>
      <c r="ANO59" s="80"/>
      <c r="ANP59" s="80"/>
      <c r="ANQ59" s="80"/>
      <c r="ANR59" s="80"/>
      <c r="ANS59" s="80"/>
      <c r="ANT59" s="80"/>
      <c r="ANU59" s="80"/>
      <c r="ANV59" s="80"/>
      <c r="ANW59" s="80"/>
      <c r="ANX59" s="80"/>
      <c r="ANY59" s="80"/>
      <c r="ANZ59" s="80"/>
      <c r="AOA59" s="80"/>
      <c r="AOB59" s="80"/>
      <c r="AOC59" s="80"/>
      <c r="AOD59" s="80"/>
      <c r="AOE59" s="80"/>
      <c r="AOF59" s="80"/>
      <c r="AOG59" s="80"/>
      <c r="AOH59" s="80"/>
      <c r="AOI59" s="80"/>
      <c r="AOJ59" s="80"/>
      <c r="AOK59" s="80"/>
      <c r="AOL59" s="80"/>
      <c r="AOM59" s="80"/>
      <c r="AON59" s="80"/>
      <c r="AOO59" s="80"/>
      <c r="AOP59" s="80"/>
      <c r="AOQ59" s="80"/>
      <c r="AOR59" s="80"/>
      <c r="AOS59" s="80"/>
      <c r="AOT59" s="80"/>
      <c r="AOU59" s="80"/>
      <c r="AOV59" s="80"/>
      <c r="AOW59" s="80"/>
      <c r="AOX59" s="80"/>
      <c r="AOY59" s="80"/>
      <c r="AOZ59" s="80"/>
      <c r="APA59" s="80"/>
      <c r="APB59" s="80"/>
      <c r="APC59" s="80"/>
      <c r="APD59" s="80"/>
      <c r="APE59" s="80"/>
      <c r="APF59" s="80"/>
      <c r="APG59" s="80"/>
      <c r="APH59" s="80"/>
      <c r="API59" s="80"/>
      <c r="APJ59" s="80"/>
      <c r="APK59" s="80"/>
      <c r="APL59" s="80"/>
      <c r="APM59" s="80"/>
      <c r="APN59" s="80"/>
      <c r="APO59" s="80"/>
      <c r="APP59" s="80"/>
      <c r="APQ59" s="80"/>
      <c r="APR59" s="80"/>
      <c r="APS59" s="80"/>
      <c r="APT59" s="80"/>
      <c r="APU59" s="80"/>
      <c r="APV59" s="80"/>
      <c r="APW59" s="80"/>
      <c r="APX59" s="80"/>
      <c r="APY59" s="80"/>
      <c r="APZ59" s="80"/>
      <c r="AQA59" s="80"/>
      <c r="AQB59" s="80"/>
      <c r="AQC59" s="80"/>
      <c r="AQD59" s="80"/>
      <c r="AQE59" s="80"/>
      <c r="AQF59" s="80"/>
      <c r="AQG59" s="80"/>
      <c r="AQH59" s="80"/>
      <c r="AQI59" s="80"/>
      <c r="AQJ59" s="80"/>
      <c r="AQK59" s="80"/>
      <c r="AQL59" s="80"/>
      <c r="AQM59" s="80"/>
      <c r="AQN59" s="80"/>
      <c r="AQO59" s="80"/>
      <c r="AQP59" s="80"/>
      <c r="AQQ59" s="80"/>
      <c r="AQR59" s="80"/>
      <c r="AQS59" s="80"/>
      <c r="AQT59" s="80"/>
      <c r="AQU59" s="80"/>
      <c r="AQV59" s="80"/>
      <c r="AQW59" s="80"/>
      <c r="AQX59" s="80"/>
      <c r="AQY59" s="80"/>
      <c r="AQZ59" s="80"/>
      <c r="ARA59" s="80"/>
      <c r="ARB59" s="80"/>
      <c r="ARC59" s="80"/>
      <c r="ARD59" s="80"/>
      <c r="ARE59" s="80"/>
      <c r="ARF59" s="80"/>
      <c r="ARG59" s="80"/>
      <c r="ARH59" s="80"/>
      <c r="ARI59" s="80"/>
      <c r="ARJ59" s="80"/>
      <c r="ARK59" s="80"/>
      <c r="ARL59" s="80"/>
      <c r="ARM59" s="80"/>
      <c r="ARN59" s="80"/>
      <c r="ARO59" s="80"/>
      <c r="ARP59" s="80"/>
      <c r="ARQ59" s="80"/>
      <c r="ARR59" s="80"/>
      <c r="ARS59" s="80"/>
      <c r="ART59" s="80"/>
      <c r="ARU59" s="80"/>
      <c r="ARV59" s="80"/>
      <c r="ARW59" s="80"/>
      <c r="ARX59" s="80"/>
      <c r="ARY59" s="80"/>
      <c r="ARZ59" s="80"/>
      <c r="ASA59" s="80"/>
      <c r="ASB59" s="80"/>
      <c r="ASC59" s="80"/>
      <c r="ASD59" s="80"/>
      <c r="ASE59" s="80"/>
      <c r="ASF59" s="80"/>
      <c r="ASG59" s="80"/>
      <c r="ASH59" s="80"/>
      <c r="ASI59" s="80"/>
      <c r="ASJ59" s="80"/>
      <c r="ASK59" s="80"/>
      <c r="ASL59" s="80"/>
      <c r="ASM59" s="80"/>
      <c r="ASN59" s="80"/>
      <c r="ASO59" s="80"/>
      <c r="ASP59" s="80"/>
      <c r="ASQ59" s="80"/>
      <c r="ASR59" s="80"/>
      <c r="ASS59" s="80"/>
      <c r="AST59" s="80"/>
      <c r="ASU59" s="80"/>
      <c r="ASV59" s="80"/>
      <c r="ASW59" s="80"/>
      <c r="ASX59" s="80"/>
      <c r="ASY59" s="80"/>
      <c r="ASZ59" s="80"/>
      <c r="ATA59" s="80"/>
      <c r="ATB59" s="80"/>
      <c r="ATC59" s="80"/>
      <c r="ATD59" s="80"/>
      <c r="ATE59" s="80"/>
      <c r="ATF59" s="80"/>
      <c r="ATG59" s="80"/>
      <c r="ATH59" s="80"/>
      <c r="ATI59" s="80"/>
      <c r="ATJ59" s="80"/>
      <c r="ATK59" s="80"/>
      <c r="ATL59" s="80"/>
      <c r="ATM59" s="80"/>
      <c r="ATN59" s="80"/>
      <c r="ATO59" s="80"/>
      <c r="ATP59" s="80"/>
      <c r="ATQ59" s="80"/>
      <c r="ATR59" s="80"/>
      <c r="ATS59" s="80"/>
      <c r="ATT59" s="80"/>
      <c r="ATU59" s="80"/>
      <c r="ATV59" s="80"/>
      <c r="ATW59" s="80"/>
      <c r="ATX59" s="80"/>
      <c r="ATY59" s="80"/>
      <c r="ATZ59" s="80"/>
      <c r="AUA59" s="80"/>
      <c r="AUB59" s="80"/>
      <c r="AUC59" s="80"/>
      <c r="AUD59" s="80"/>
      <c r="AUE59" s="80"/>
      <c r="AUF59" s="80"/>
      <c r="AUG59" s="80"/>
      <c r="AUH59" s="80"/>
      <c r="AUI59" s="80"/>
      <c r="AUJ59" s="80"/>
      <c r="AUK59" s="80"/>
      <c r="AUL59" s="80"/>
      <c r="AUM59" s="80"/>
      <c r="AUN59" s="80"/>
      <c r="AUO59" s="80"/>
      <c r="AUP59" s="80"/>
      <c r="AUQ59" s="80"/>
      <c r="AUR59" s="80"/>
      <c r="AUS59" s="80"/>
      <c r="AUT59" s="80"/>
      <c r="AUU59" s="80"/>
      <c r="AUV59" s="80"/>
      <c r="AUW59" s="80"/>
      <c r="AUX59" s="80"/>
      <c r="AUY59" s="80"/>
      <c r="AUZ59" s="80"/>
      <c r="AVA59" s="80"/>
      <c r="AVB59" s="80"/>
      <c r="AVC59" s="80"/>
      <c r="AVD59" s="80"/>
      <c r="AVE59" s="80"/>
      <c r="AVF59" s="80"/>
      <c r="AVG59" s="80"/>
      <c r="AVH59" s="80"/>
      <c r="AVI59" s="80"/>
      <c r="AVJ59" s="80"/>
      <c r="AVK59" s="80"/>
      <c r="AVL59" s="80"/>
      <c r="AVM59" s="80"/>
      <c r="AVN59" s="80"/>
      <c r="AVO59" s="80"/>
      <c r="AVP59" s="80"/>
      <c r="AVQ59" s="80"/>
      <c r="AVR59" s="80"/>
      <c r="AVS59" s="80"/>
      <c r="AVT59" s="80"/>
      <c r="AVU59" s="80"/>
      <c r="AVV59" s="80"/>
      <c r="AVW59" s="80"/>
      <c r="AVX59" s="80"/>
      <c r="AVY59" s="80"/>
      <c r="AVZ59" s="80"/>
      <c r="AWA59" s="80"/>
      <c r="AWB59" s="80"/>
      <c r="AWC59" s="80"/>
      <c r="AWD59" s="80"/>
      <c r="AWE59" s="80"/>
      <c r="AWF59" s="80"/>
      <c r="AWG59" s="80"/>
      <c r="AWH59" s="80"/>
      <c r="AWI59" s="80"/>
      <c r="AWJ59" s="80"/>
      <c r="AWK59" s="80"/>
      <c r="AWL59" s="80"/>
      <c r="AWM59" s="80"/>
      <c r="AWN59" s="80"/>
      <c r="AWO59" s="80"/>
      <c r="AWP59" s="80"/>
      <c r="AWQ59" s="80"/>
      <c r="AWR59" s="80"/>
      <c r="AWS59" s="80"/>
      <c r="AWT59" s="80"/>
      <c r="AWU59" s="80"/>
      <c r="AWV59" s="80"/>
      <c r="AWW59" s="80"/>
      <c r="AWX59" s="80"/>
      <c r="AWY59" s="80"/>
      <c r="AWZ59" s="80"/>
      <c r="AXA59" s="80"/>
      <c r="AXB59" s="80"/>
      <c r="AXC59" s="80"/>
      <c r="AXD59" s="80"/>
      <c r="AXE59" s="80"/>
      <c r="AXF59" s="80"/>
      <c r="AXG59" s="80"/>
      <c r="AXH59" s="80"/>
      <c r="AXI59" s="80"/>
      <c r="AXJ59" s="80"/>
      <c r="AXK59" s="80"/>
      <c r="AXL59" s="80"/>
      <c r="AXM59" s="80"/>
      <c r="AXN59" s="80"/>
      <c r="AXO59" s="80"/>
      <c r="AXP59" s="80"/>
      <c r="AXQ59" s="80"/>
      <c r="AXR59" s="80"/>
      <c r="AXS59" s="80"/>
      <c r="AXT59" s="80"/>
      <c r="AXU59" s="80"/>
      <c r="AXV59" s="80"/>
      <c r="AXW59" s="80"/>
      <c r="AXX59" s="80"/>
      <c r="AXY59" s="80"/>
      <c r="AXZ59" s="80"/>
      <c r="AYA59" s="80"/>
      <c r="AYB59" s="80"/>
      <c r="AYC59" s="80"/>
      <c r="AYD59" s="80"/>
      <c r="AYE59" s="80"/>
      <c r="AYF59" s="80"/>
      <c r="AYG59" s="80"/>
      <c r="AYH59" s="80"/>
      <c r="AYI59" s="80"/>
      <c r="AYJ59" s="80"/>
      <c r="AYK59" s="80"/>
      <c r="AYL59" s="80"/>
      <c r="AYM59" s="80"/>
      <c r="AYN59" s="80"/>
      <c r="AYO59" s="80"/>
      <c r="AYP59" s="80"/>
      <c r="AYQ59" s="80"/>
      <c r="AYR59" s="80"/>
      <c r="AYS59" s="80"/>
      <c r="AYT59" s="80"/>
      <c r="AYU59" s="80"/>
      <c r="AYV59" s="80"/>
      <c r="AYW59" s="80"/>
      <c r="AYX59" s="80"/>
      <c r="AYY59" s="80"/>
      <c r="AYZ59" s="80"/>
      <c r="AZA59" s="80"/>
      <c r="AZB59" s="80"/>
      <c r="AZC59" s="80"/>
      <c r="AZD59" s="80"/>
      <c r="AZE59" s="80"/>
      <c r="AZF59" s="80"/>
      <c r="AZG59" s="80"/>
      <c r="AZH59" s="80"/>
      <c r="AZI59" s="80"/>
      <c r="AZJ59" s="80"/>
      <c r="AZK59" s="80"/>
      <c r="AZL59" s="80"/>
      <c r="AZM59" s="80"/>
      <c r="AZN59" s="80"/>
      <c r="AZO59" s="80"/>
      <c r="AZP59" s="80"/>
      <c r="AZQ59" s="80"/>
      <c r="AZR59" s="80"/>
      <c r="AZS59" s="80"/>
      <c r="AZT59" s="80"/>
      <c r="AZU59" s="80"/>
      <c r="AZV59" s="80"/>
      <c r="AZW59" s="80"/>
      <c r="AZX59" s="80"/>
      <c r="AZY59" s="80"/>
      <c r="AZZ59" s="80"/>
      <c r="BAA59" s="80"/>
      <c r="BAB59" s="80"/>
      <c r="BAC59" s="80"/>
      <c r="BAD59" s="80"/>
      <c r="BAE59" s="80"/>
      <c r="BAF59" s="80"/>
      <c r="BAG59" s="80"/>
      <c r="BAH59" s="80"/>
      <c r="BAI59" s="80"/>
      <c r="BAJ59" s="80"/>
      <c r="BAK59" s="80"/>
      <c r="BAL59" s="80"/>
      <c r="BAM59" s="80"/>
      <c r="BAN59" s="80"/>
      <c r="BAO59" s="80"/>
      <c r="BAP59" s="80"/>
      <c r="BAQ59" s="80"/>
      <c r="BAR59" s="80"/>
      <c r="BAS59" s="80"/>
      <c r="BAT59" s="80"/>
      <c r="BAU59" s="80"/>
      <c r="BAV59" s="80"/>
      <c r="BAW59" s="80"/>
      <c r="BAX59" s="80"/>
      <c r="BAY59" s="80"/>
      <c r="BAZ59" s="80"/>
      <c r="BBA59" s="80"/>
      <c r="BBB59" s="80"/>
      <c r="BBC59" s="80"/>
      <c r="BBD59" s="80"/>
      <c r="BBE59" s="80"/>
      <c r="BBF59" s="80"/>
      <c r="BBG59" s="80"/>
      <c r="BBH59" s="80"/>
      <c r="BBI59" s="80"/>
      <c r="BBJ59" s="80"/>
      <c r="BBK59" s="80"/>
      <c r="BBL59" s="80"/>
      <c r="BBM59" s="80"/>
      <c r="BBN59" s="80"/>
      <c r="BBO59" s="80"/>
      <c r="BBP59" s="80"/>
      <c r="BBQ59" s="80"/>
      <c r="BBR59" s="80"/>
      <c r="BBS59" s="80"/>
      <c r="BBT59" s="80"/>
      <c r="BBU59" s="80"/>
      <c r="BBV59" s="80"/>
      <c r="BBW59" s="80"/>
      <c r="BBX59" s="80"/>
      <c r="BBY59" s="80"/>
      <c r="BBZ59" s="80"/>
      <c r="BCA59" s="80"/>
      <c r="BCB59" s="80"/>
      <c r="BCC59" s="80"/>
      <c r="BCD59" s="80"/>
      <c r="BCE59" s="80"/>
      <c r="BCF59" s="80"/>
      <c r="BCG59" s="80"/>
      <c r="BCH59" s="80"/>
      <c r="BCI59" s="80"/>
      <c r="BCJ59" s="80"/>
      <c r="BCK59" s="80"/>
      <c r="BCL59" s="80"/>
      <c r="BCM59" s="80"/>
      <c r="BCN59" s="80"/>
      <c r="BCO59" s="80"/>
      <c r="BCP59" s="80"/>
      <c r="BCQ59" s="80"/>
      <c r="BCR59" s="80"/>
      <c r="BCS59" s="80"/>
      <c r="BCT59" s="80"/>
      <c r="BCU59" s="80"/>
      <c r="BCV59" s="80"/>
      <c r="BCW59" s="80"/>
      <c r="BCX59" s="80"/>
      <c r="BCY59" s="80"/>
      <c r="BCZ59" s="80"/>
      <c r="BDA59" s="80"/>
      <c r="BDB59" s="80"/>
      <c r="BDC59" s="80"/>
      <c r="BDD59" s="80"/>
      <c r="BDE59" s="80"/>
      <c r="BDF59" s="80"/>
      <c r="BDG59" s="80"/>
      <c r="BDH59" s="80"/>
      <c r="BDI59" s="80"/>
      <c r="BDJ59" s="80"/>
      <c r="BDK59" s="80"/>
      <c r="BDL59" s="80"/>
      <c r="BDM59" s="80"/>
      <c r="BDN59" s="80"/>
      <c r="BDO59" s="80"/>
      <c r="BDP59" s="80"/>
      <c r="BDQ59" s="80"/>
      <c r="BDR59" s="80"/>
      <c r="BDS59" s="80"/>
      <c r="BDT59" s="80"/>
      <c r="BDU59" s="80"/>
      <c r="BDV59" s="80"/>
      <c r="BDW59" s="80"/>
      <c r="BDX59" s="80"/>
      <c r="BDY59" s="80"/>
      <c r="BDZ59" s="80"/>
      <c r="BEA59" s="80"/>
      <c r="BEB59" s="80"/>
      <c r="BEC59" s="80"/>
      <c r="BED59" s="80"/>
      <c r="BEE59" s="80"/>
      <c r="BEF59" s="80"/>
      <c r="BEG59" s="80"/>
      <c r="BEH59" s="80"/>
      <c r="BEI59" s="80"/>
      <c r="BEJ59" s="80"/>
      <c r="BEK59" s="80"/>
      <c r="BEL59" s="80"/>
      <c r="BEM59" s="80"/>
      <c r="BEN59" s="80"/>
      <c r="BEO59" s="80"/>
      <c r="BEP59" s="80"/>
      <c r="BEQ59" s="80"/>
      <c r="BER59" s="80"/>
      <c r="BES59" s="80"/>
      <c r="BET59" s="80"/>
      <c r="BEU59" s="80"/>
      <c r="BEV59" s="80"/>
      <c r="BEW59" s="80"/>
      <c r="BEX59" s="80"/>
      <c r="BEY59" s="80"/>
      <c r="BEZ59" s="80"/>
      <c r="BFA59" s="80"/>
      <c r="BFB59" s="80"/>
      <c r="BFC59" s="80"/>
      <c r="BFD59" s="80"/>
      <c r="BFE59" s="80"/>
      <c r="BFF59" s="80"/>
      <c r="BFG59" s="80"/>
      <c r="BFH59" s="80"/>
      <c r="BFI59" s="80"/>
      <c r="BFJ59" s="80"/>
      <c r="BFK59" s="80"/>
      <c r="BFL59" s="80"/>
      <c r="BFM59" s="80"/>
      <c r="BFN59" s="80"/>
      <c r="BFO59" s="80"/>
      <c r="BFP59" s="80"/>
      <c r="BFQ59" s="80"/>
      <c r="BFR59" s="80"/>
      <c r="BFS59" s="80"/>
      <c r="BFT59" s="80"/>
      <c r="BFU59" s="80"/>
      <c r="BFV59" s="80"/>
      <c r="BFW59" s="80"/>
      <c r="BFX59" s="80"/>
      <c r="BFY59" s="80"/>
      <c r="BFZ59" s="80"/>
      <c r="BGA59" s="80"/>
      <c r="BGB59" s="80"/>
      <c r="BGC59" s="80"/>
      <c r="BGD59" s="80"/>
      <c r="BGE59" s="80"/>
      <c r="BGF59" s="80"/>
      <c r="BGG59" s="80"/>
      <c r="BGH59" s="80"/>
      <c r="BGI59" s="80"/>
      <c r="BGJ59" s="80"/>
      <c r="BGK59" s="80"/>
      <c r="BGL59" s="80"/>
      <c r="BGM59" s="80"/>
      <c r="BGN59" s="80"/>
      <c r="BGO59" s="80"/>
      <c r="BGP59" s="80"/>
      <c r="BGQ59" s="80"/>
      <c r="BGR59" s="80"/>
      <c r="BGS59" s="80"/>
      <c r="BGT59" s="80"/>
      <c r="BGU59" s="80"/>
      <c r="BGV59" s="80"/>
      <c r="BGW59" s="80"/>
      <c r="BGX59" s="80"/>
      <c r="BGY59" s="80"/>
      <c r="BGZ59" s="80"/>
      <c r="BHA59" s="80"/>
      <c r="BHB59" s="80"/>
      <c r="BHC59" s="80"/>
      <c r="BHD59" s="80"/>
      <c r="BHE59" s="80"/>
      <c r="BHF59" s="80"/>
      <c r="BHG59" s="80"/>
      <c r="BHH59" s="80"/>
      <c r="BHI59" s="80"/>
      <c r="BHJ59" s="80"/>
      <c r="BHK59" s="80"/>
      <c r="BHL59" s="80"/>
      <c r="BHM59" s="80"/>
      <c r="BHN59" s="80"/>
      <c r="BHO59" s="80"/>
      <c r="BHP59" s="80"/>
      <c r="BHQ59" s="80"/>
      <c r="BHR59" s="80"/>
      <c r="BHS59" s="80"/>
      <c r="BHT59" s="80"/>
      <c r="BHU59" s="80"/>
      <c r="BHV59" s="80"/>
      <c r="BHW59" s="80"/>
      <c r="BHX59" s="80"/>
      <c r="BHY59" s="80"/>
      <c r="BHZ59" s="80"/>
      <c r="BIA59" s="80"/>
      <c r="BIB59" s="80"/>
      <c r="BIC59" s="80"/>
      <c r="BID59" s="80"/>
      <c r="BIE59" s="80"/>
      <c r="BIF59" s="80"/>
      <c r="BIG59" s="80"/>
      <c r="BIH59" s="80"/>
      <c r="BII59" s="80"/>
      <c r="BIJ59" s="80"/>
      <c r="BIK59" s="80"/>
      <c r="BIL59" s="80"/>
      <c r="BIM59" s="80"/>
      <c r="BIN59" s="80"/>
      <c r="BIO59" s="80"/>
      <c r="BIP59" s="80"/>
      <c r="BIQ59" s="80"/>
      <c r="BIR59" s="80"/>
      <c r="BIS59" s="80"/>
      <c r="BIT59" s="80"/>
      <c r="BIU59" s="80"/>
      <c r="BIV59" s="80"/>
      <c r="BIW59" s="80"/>
      <c r="BIX59" s="80"/>
      <c r="BIY59" s="80"/>
      <c r="BIZ59" s="80"/>
      <c r="BJA59" s="80"/>
      <c r="BJB59" s="80"/>
      <c r="BJC59" s="80"/>
      <c r="BJD59" s="80"/>
      <c r="BJE59" s="80"/>
      <c r="BJF59" s="80"/>
      <c r="BJG59" s="80"/>
      <c r="BJH59" s="80"/>
      <c r="BJI59" s="80"/>
      <c r="BJJ59" s="80"/>
      <c r="BJK59" s="80"/>
      <c r="BJL59" s="80"/>
      <c r="BJM59" s="80"/>
      <c r="BJN59" s="80"/>
      <c r="BJO59" s="80"/>
      <c r="BJP59" s="80"/>
      <c r="BJQ59" s="80"/>
      <c r="BJR59" s="80"/>
      <c r="BJS59" s="80"/>
      <c r="BJT59" s="80"/>
      <c r="BJU59" s="80"/>
      <c r="BJV59" s="80"/>
      <c r="BJW59" s="80"/>
      <c r="BJX59" s="80"/>
      <c r="BJY59" s="80"/>
      <c r="BJZ59" s="80"/>
      <c r="BKA59" s="80"/>
      <c r="BKB59" s="80"/>
      <c r="BKC59" s="80"/>
      <c r="BKD59" s="80"/>
      <c r="BKE59" s="80"/>
      <c r="BKF59" s="80"/>
      <c r="BKG59" s="80"/>
      <c r="BKH59" s="80"/>
      <c r="BKI59" s="80"/>
      <c r="BKJ59" s="80"/>
      <c r="BKK59" s="80"/>
      <c r="BKL59" s="80"/>
      <c r="BKM59" s="80"/>
      <c r="BKN59" s="80"/>
      <c r="BKO59" s="80"/>
      <c r="BKP59" s="80"/>
      <c r="BKQ59" s="80"/>
      <c r="BKR59" s="80"/>
      <c r="BKS59" s="80"/>
      <c r="BKT59" s="80"/>
      <c r="BKU59" s="80"/>
      <c r="BKV59" s="80"/>
      <c r="BKW59" s="80"/>
      <c r="BKX59" s="80"/>
      <c r="BKY59" s="80"/>
      <c r="BKZ59" s="80"/>
      <c r="BLA59" s="80"/>
      <c r="BLB59" s="80"/>
      <c r="BLC59" s="80"/>
      <c r="BLD59" s="80"/>
      <c r="BLE59" s="80"/>
      <c r="BLF59" s="80"/>
      <c r="BLG59" s="80"/>
      <c r="BLH59" s="80"/>
      <c r="BLI59" s="80"/>
      <c r="BLJ59" s="80"/>
      <c r="BLK59" s="80"/>
      <c r="BLL59" s="80"/>
      <c r="BLM59" s="80"/>
      <c r="BLN59" s="80"/>
      <c r="BLO59" s="80"/>
      <c r="BLP59" s="80"/>
      <c r="BLQ59" s="80"/>
      <c r="BLR59" s="80"/>
      <c r="BLS59" s="80"/>
      <c r="BLT59" s="80"/>
      <c r="BLU59" s="80"/>
      <c r="BLV59" s="80"/>
      <c r="BLW59" s="80"/>
      <c r="BLX59" s="80"/>
      <c r="BLY59" s="80"/>
      <c r="BLZ59" s="80"/>
      <c r="BMA59" s="80"/>
      <c r="BMB59" s="80"/>
      <c r="BMC59" s="80"/>
      <c r="BMD59" s="80"/>
      <c r="BME59" s="80"/>
      <c r="BMF59" s="80"/>
      <c r="BMG59" s="80"/>
      <c r="BMH59" s="80"/>
      <c r="BMI59" s="80"/>
      <c r="BMJ59" s="80"/>
      <c r="BMK59" s="80"/>
      <c r="BML59" s="80"/>
      <c r="BMM59" s="80"/>
      <c r="BMN59" s="80"/>
      <c r="BMO59" s="80"/>
      <c r="BMP59" s="80"/>
      <c r="BMQ59" s="80"/>
      <c r="BMR59" s="80"/>
      <c r="BMS59" s="80"/>
      <c r="BMT59" s="80"/>
      <c r="BMU59" s="80"/>
      <c r="BMV59" s="80"/>
      <c r="BMW59" s="80"/>
      <c r="BMX59" s="80"/>
      <c r="BMY59" s="80"/>
      <c r="BMZ59" s="80"/>
      <c r="BNA59" s="80"/>
      <c r="BNB59" s="80"/>
      <c r="BNC59" s="80"/>
      <c r="BND59" s="80"/>
      <c r="BNE59" s="80"/>
      <c r="BNF59" s="80"/>
      <c r="BNG59" s="80"/>
      <c r="BNH59" s="80"/>
      <c r="BNI59" s="80"/>
      <c r="BNJ59" s="80"/>
      <c r="BNK59" s="80"/>
      <c r="BNL59" s="80"/>
      <c r="BNM59" s="80"/>
      <c r="BNN59" s="80"/>
      <c r="BNO59" s="80"/>
      <c r="BNP59" s="80"/>
      <c r="BNQ59" s="80"/>
      <c r="BNR59" s="80"/>
      <c r="BNS59" s="80"/>
      <c r="BNT59" s="80"/>
      <c r="BNU59" s="80"/>
      <c r="BNV59" s="80"/>
      <c r="BNW59" s="80"/>
      <c r="BNX59" s="80"/>
      <c r="BNY59" s="80"/>
      <c r="BNZ59" s="80"/>
      <c r="BOA59" s="80"/>
      <c r="BOB59" s="80"/>
      <c r="BOC59" s="80"/>
      <c r="BOD59" s="80"/>
      <c r="BOE59" s="80"/>
      <c r="BOF59" s="80"/>
      <c r="BOG59" s="80"/>
      <c r="BOH59" s="80"/>
      <c r="BOI59" s="80"/>
      <c r="BOJ59" s="80"/>
      <c r="BOK59" s="80"/>
      <c r="BOL59" s="80"/>
      <c r="BOM59" s="80"/>
      <c r="BON59" s="80"/>
      <c r="BOO59" s="80"/>
      <c r="BOP59" s="80"/>
      <c r="BOQ59" s="80"/>
      <c r="BOR59" s="80"/>
      <c r="BOS59" s="80"/>
      <c r="BOT59" s="80"/>
      <c r="BOU59" s="80"/>
      <c r="BOV59" s="80"/>
      <c r="BOW59" s="80"/>
      <c r="BOX59" s="80"/>
      <c r="BOY59" s="80"/>
      <c r="BOZ59" s="80"/>
      <c r="BPA59" s="80"/>
      <c r="BPB59" s="80"/>
      <c r="BPC59" s="80"/>
      <c r="BPD59" s="80"/>
      <c r="BPE59" s="80"/>
      <c r="BPF59" s="80"/>
      <c r="BPG59" s="80"/>
      <c r="BPH59" s="80"/>
      <c r="BPI59" s="80"/>
      <c r="BPJ59" s="80"/>
      <c r="BPK59" s="80"/>
      <c r="BPL59" s="80"/>
      <c r="BPM59" s="80"/>
      <c r="BPN59" s="80"/>
      <c r="BPO59" s="80"/>
      <c r="BPP59" s="80"/>
      <c r="BPQ59" s="80"/>
      <c r="BPR59" s="80"/>
      <c r="BPS59" s="80"/>
      <c r="BPT59" s="80"/>
      <c r="BPU59" s="80"/>
      <c r="BPV59" s="80"/>
      <c r="BPW59" s="80"/>
      <c r="BPX59" s="80"/>
      <c r="BPY59" s="80"/>
      <c r="BPZ59" s="80"/>
      <c r="BQA59" s="80"/>
      <c r="BQB59" s="80"/>
      <c r="BQC59" s="80"/>
      <c r="BQD59" s="80"/>
      <c r="BQE59" s="80"/>
      <c r="BQF59" s="80"/>
      <c r="BQG59" s="80"/>
      <c r="BQH59" s="80"/>
      <c r="BQI59" s="80"/>
      <c r="BQJ59" s="80"/>
      <c r="BQK59" s="80"/>
      <c r="BQL59" s="80"/>
      <c r="BQM59" s="80"/>
      <c r="BQN59" s="80"/>
      <c r="BQO59" s="80"/>
      <c r="BQP59" s="80"/>
      <c r="BQQ59" s="80"/>
      <c r="BQR59" s="80"/>
      <c r="BQS59" s="80"/>
      <c r="BQT59" s="80"/>
      <c r="BQU59" s="80"/>
      <c r="BQV59" s="80"/>
      <c r="BQW59" s="80"/>
      <c r="BQX59" s="80"/>
      <c r="BQY59" s="80"/>
      <c r="BQZ59" s="80"/>
      <c r="BRA59" s="80"/>
      <c r="BRB59" s="80"/>
      <c r="BRC59" s="80"/>
      <c r="BRD59" s="80"/>
      <c r="BRE59" s="80"/>
      <c r="BRF59" s="80"/>
      <c r="BRG59" s="80"/>
      <c r="BRH59" s="80"/>
      <c r="BRI59" s="80"/>
      <c r="BRJ59" s="80"/>
      <c r="BRK59" s="80"/>
      <c r="BRL59" s="80"/>
      <c r="BRM59" s="80"/>
      <c r="BRN59" s="80"/>
      <c r="BRO59" s="80"/>
      <c r="BRP59" s="80"/>
      <c r="BRQ59" s="80"/>
      <c r="BRR59" s="80"/>
      <c r="BRS59" s="80"/>
      <c r="BRT59" s="80"/>
      <c r="BRU59" s="80"/>
      <c r="BRV59" s="80"/>
      <c r="BRW59" s="80"/>
      <c r="BRX59" s="80"/>
      <c r="BRY59" s="80"/>
      <c r="BRZ59" s="80"/>
      <c r="BSA59" s="80"/>
      <c r="BSB59" s="80"/>
      <c r="BSC59" s="80"/>
      <c r="BSD59" s="80"/>
      <c r="BSE59" s="80"/>
      <c r="BSF59" s="80"/>
      <c r="BSG59" s="80"/>
      <c r="BSH59" s="80"/>
      <c r="BSI59" s="80"/>
      <c r="BSJ59" s="80"/>
      <c r="BSK59" s="80"/>
      <c r="BSL59" s="80"/>
      <c r="BSM59" s="80"/>
      <c r="BSN59" s="80"/>
      <c r="BSO59" s="80"/>
      <c r="BSP59" s="80"/>
      <c r="BSQ59" s="80"/>
      <c r="BSR59" s="80"/>
      <c r="BSS59" s="80"/>
      <c r="BST59" s="80"/>
      <c r="BSU59" s="80"/>
      <c r="BSV59" s="80"/>
      <c r="BSW59" s="80"/>
      <c r="BSX59" s="80"/>
      <c r="BSY59" s="80"/>
      <c r="BSZ59" s="80"/>
      <c r="BTA59" s="80"/>
      <c r="BTB59" s="80"/>
      <c r="BTC59" s="80"/>
      <c r="BTD59" s="80"/>
      <c r="BTE59" s="80"/>
      <c r="BTF59" s="80"/>
      <c r="BTG59" s="80"/>
      <c r="BTH59" s="80"/>
      <c r="BTI59" s="80"/>
      <c r="BTJ59" s="80"/>
      <c r="BTK59" s="80"/>
      <c r="BTL59" s="80"/>
      <c r="BTM59" s="80"/>
      <c r="BTN59" s="80"/>
      <c r="BTO59" s="80"/>
      <c r="BTP59" s="80"/>
      <c r="BTQ59" s="80"/>
      <c r="BTR59" s="80"/>
      <c r="BTS59" s="80"/>
      <c r="BTT59" s="80"/>
      <c r="BTU59" s="80"/>
      <c r="BTV59" s="80"/>
      <c r="BTW59" s="80"/>
      <c r="BTX59" s="80"/>
      <c r="BTY59" s="80"/>
      <c r="BTZ59" s="80"/>
      <c r="BUA59" s="80"/>
      <c r="BUB59" s="80"/>
      <c r="BUC59" s="80"/>
      <c r="BUD59" s="80"/>
      <c r="BUE59" s="80"/>
      <c r="BUF59" s="80"/>
      <c r="BUG59" s="80"/>
      <c r="BUH59" s="80"/>
      <c r="BUI59" s="80"/>
      <c r="BUJ59" s="80"/>
      <c r="BUK59" s="80"/>
      <c r="BUL59" s="80"/>
      <c r="BUM59" s="80"/>
      <c r="BUN59" s="80"/>
      <c r="BUO59" s="80"/>
      <c r="BUP59" s="80"/>
      <c r="BUQ59" s="80"/>
      <c r="BUR59" s="80"/>
      <c r="BUS59" s="80"/>
      <c r="BUT59" s="80"/>
      <c r="BUU59" s="80"/>
      <c r="BUV59" s="80"/>
      <c r="BUW59" s="80"/>
      <c r="BUX59" s="80"/>
      <c r="BUY59" s="80"/>
      <c r="BUZ59" s="80"/>
      <c r="BVA59" s="80"/>
      <c r="BVB59" s="80"/>
      <c r="BVC59" s="80"/>
      <c r="BVD59" s="80"/>
      <c r="BVE59" s="80"/>
      <c r="BVF59" s="80"/>
      <c r="BVG59" s="80"/>
      <c r="BVH59" s="80"/>
      <c r="BVI59" s="80"/>
      <c r="BVJ59" s="80"/>
      <c r="BVK59" s="80"/>
      <c r="BVL59" s="80"/>
      <c r="BVM59" s="80"/>
      <c r="BVN59" s="80"/>
      <c r="BVO59" s="80"/>
      <c r="BVP59" s="80"/>
      <c r="BVQ59" s="80"/>
      <c r="BVR59" s="80"/>
      <c r="BVS59" s="80"/>
      <c r="BVT59" s="80"/>
      <c r="BVU59" s="80"/>
      <c r="BVV59" s="80"/>
      <c r="BVW59" s="80"/>
      <c r="BVX59" s="80"/>
      <c r="BVY59" s="80"/>
      <c r="BVZ59" s="80"/>
      <c r="BWA59" s="80"/>
      <c r="BWB59" s="80"/>
      <c r="BWC59" s="80"/>
      <c r="BWD59" s="80"/>
      <c r="BWE59" s="80"/>
      <c r="BWF59" s="80"/>
      <c r="BWG59" s="80"/>
      <c r="BWH59" s="80"/>
      <c r="BWI59" s="80"/>
      <c r="BWJ59" s="80"/>
      <c r="BWK59" s="80"/>
      <c r="BWL59" s="80"/>
      <c r="BWM59" s="80"/>
      <c r="BWN59" s="80"/>
      <c r="BWO59" s="80"/>
      <c r="BWP59" s="80"/>
      <c r="BWQ59" s="80"/>
      <c r="BWR59" s="80"/>
      <c r="BWS59" s="80"/>
      <c r="BWT59" s="80"/>
      <c r="BWU59" s="80"/>
      <c r="BWV59" s="80"/>
      <c r="BWW59" s="80"/>
      <c r="BWX59" s="80"/>
      <c r="BWY59" s="80"/>
      <c r="BWZ59" s="80"/>
      <c r="BXA59" s="80"/>
      <c r="BXB59" s="80"/>
      <c r="BXC59" s="80"/>
      <c r="BXD59" s="80"/>
      <c r="BXE59" s="80"/>
      <c r="BXF59" s="80"/>
      <c r="BXG59" s="80"/>
      <c r="BXH59" s="80"/>
      <c r="BXI59" s="80"/>
      <c r="BXJ59" s="80"/>
      <c r="BXK59" s="80"/>
      <c r="BXL59" s="80"/>
      <c r="BXM59" s="80"/>
      <c r="BXN59" s="80"/>
      <c r="BXO59" s="80"/>
      <c r="BXP59" s="80"/>
      <c r="BXQ59" s="80"/>
      <c r="BXR59" s="80"/>
      <c r="BXS59" s="80"/>
      <c r="BXT59" s="80"/>
      <c r="BXU59" s="80"/>
      <c r="BXV59" s="80"/>
      <c r="BXW59" s="80"/>
      <c r="BXX59" s="80"/>
      <c r="BXY59" s="80"/>
      <c r="BXZ59" s="80"/>
      <c r="BYA59" s="80"/>
      <c r="BYB59" s="80"/>
      <c r="BYC59" s="80"/>
      <c r="BYD59" s="80"/>
      <c r="BYE59" s="80"/>
      <c r="BYF59" s="80"/>
      <c r="BYG59" s="80"/>
      <c r="BYH59" s="80"/>
      <c r="BYI59" s="80"/>
      <c r="BYJ59" s="80"/>
      <c r="BYK59" s="80"/>
      <c r="BYL59" s="80"/>
      <c r="BYM59" s="80"/>
      <c r="BYN59" s="80"/>
      <c r="BYO59" s="80"/>
      <c r="BYP59" s="80"/>
      <c r="BYQ59" s="80"/>
      <c r="BYR59" s="80"/>
      <c r="BYS59" s="80"/>
      <c r="BYT59" s="80"/>
      <c r="BYU59" s="80"/>
      <c r="BYV59" s="80"/>
      <c r="BYW59" s="80"/>
      <c r="BYX59" s="80"/>
      <c r="BYY59" s="80"/>
      <c r="BYZ59" s="80"/>
      <c r="BZA59" s="80"/>
      <c r="BZB59" s="80"/>
      <c r="BZC59" s="80"/>
      <c r="BZD59" s="80"/>
      <c r="BZE59" s="80"/>
      <c r="BZF59" s="80"/>
      <c r="BZG59" s="80"/>
      <c r="BZH59" s="80"/>
      <c r="BZI59" s="80"/>
      <c r="BZJ59" s="80"/>
      <c r="BZK59" s="80"/>
      <c r="BZL59" s="80"/>
      <c r="BZM59" s="80"/>
      <c r="BZN59" s="80"/>
      <c r="BZO59" s="80"/>
      <c r="BZP59" s="80"/>
      <c r="BZQ59" s="80"/>
      <c r="BZR59" s="80"/>
      <c r="BZS59" s="80"/>
      <c r="BZT59" s="80"/>
      <c r="BZU59" s="80"/>
      <c r="BZV59" s="80"/>
      <c r="BZW59" s="80"/>
      <c r="BZX59" s="80"/>
      <c r="BZY59" s="80"/>
      <c r="BZZ59" s="80"/>
      <c r="CAA59" s="80"/>
      <c r="CAB59" s="80"/>
      <c r="CAC59" s="80"/>
      <c r="CAD59" s="80"/>
      <c r="CAE59" s="80"/>
      <c r="CAF59" s="80"/>
      <c r="CAG59" s="80"/>
      <c r="CAH59" s="80"/>
      <c r="CAI59" s="80"/>
      <c r="CAJ59" s="80"/>
      <c r="CAK59" s="80"/>
      <c r="CAL59" s="80"/>
      <c r="CAM59" s="80"/>
      <c r="CAN59" s="80"/>
      <c r="CAO59" s="80"/>
      <c r="CAP59" s="80"/>
      <c r="CAQ59" s="80"/>
      <c r="CAR59" s="80"/>
      <c r="CAS59" s="80"/>
      <c r="CAT59" s="80"/>
      <c r="CAU59" s="80"/>
      <c r="CAV59" s="80"/>
      <c r="CAW59" s="80"/>
      <c r="CAX59" s="80"/>
      <c r="CAY59" s="80"/>
      <c r="CAZ59" s="80"/>
      <c r="CBA59" s="80"/>
      <c r="CBB59" s="80"/>
      <c r="CBC59" s="80"/>
      <c r="CBD59" s="80"/>
      <c r="CBE59" s="80"/>
      <c r="CBF59" s="80"/>
      <c r="CBG59" s="80"/>
      <c r="CBH59" s="80"/>
      <c r="CBI59" s="80"/>
      <c r="CBJ59" s="80"/>
      <c r="CBK59" s="80"/>
      <c r="CBL59" s="80"/>
      <c r="CBM59" s="80"/>
      <c r="CBN59" s="80"/>
      <c r="CBO59" s="80"/>
      <c r="CBP59" s="80"/>
      <c r="CBQ59" s="80"/>
      <c r="CBR59" s="80"/>
      <c r="CBS59" s="80"/>
      <c r="CBT59" s="80"/>
      <c r="CBU59" s="80"/>
      <c r="CBV59" s="80"/>
      <c r="CBW59" s="80"/>
      <c r="CBX59" s="80"/>
      <c r="CBY59" s="80"/>
      <c r="CBZ59" s="80"/>
      <c r="CCA59" s="80"/>
      <c r="CCB59" s="80"/>
      <c r="CCC59" s="80"/>
      <c r="CCD59" s="80"/>
      <c r="CCE59" s="80"/>
      <c r="CCF59" s="80"/>
      <c r="CCG59" s="80"/>
      <c r="CCH59" s="80"/>
      <c r="CCI59" s="80"/>
      <c r="CCJ59" s="80"/>
      <c r="CCK59" s="80"/>
      <c r="CCL59" s="80"/>
      <c r="CCM59" s="80"/>
      <c r="CCN59" s="80"/>
      <c r="CCO59" s="80"/>
      <c r="CCP59" s="80"/>
      <c r="CCQ59" s="80"/>
      <c r="CCR59" s="80"/>
      <c r="CCS59" s="80"/>
      <c r="CCT59" s="80"/>
      <c r="CCU59" s="80"/>
      <c r="CCV59" s="80"/>
      <c r="CCW59" s="80"/>
      <c r="CCX59" s="80"/>
      <c r="CCY59" s="80"/>
      <c r="CCZ59" s="80"/>
      <c r="CDA59" s="80"/>
      <c r="CDB59" s="80"/>
      <c r="CDC59" s="80"/>
      <c r="CDD59" s="80"/>
      <c r="CDE59" s="80"/>
      <c r="CDF59" s="80"/>
      <c r="CDG59" s="80"/>
      <c r="CDH59" s="80"/>
      <c r="CDI59" s="80"/>
      <c r="CDJ59" s="80"/>
      <c r="CDK59" s="80"/>
      <c r="CDL59" s="80"/>
      <c r="CDM59" s="80"/>
      <c r="CDN59" s="80"/>
      <c r="CDO59" s="80"/>
      <c r="CDP59" s="80"/>
      <c r="CDQ59" s="80"/>
      <c r="CDR59" s="80"/>
      <c r="CDS59" s="80"/>
      <c r="CDT59" s="80"/>
      <c r="CDU59" s="80"/>
      <c r="CDV59" s="80"/>
      <c r="CDW59" s="80"/>
      <c r="CDX59" s="80"/>
      <c r="CDY59" s="80"/>
      <c r="CDZ59" s="80"/>
      <c r="CEA59" s="80"/>
      <c r="CEB59" s="80"/>
      <c r="CEC59" s="80"/>
      <c r="CED59" s="80"/>
      <c r="CEE59" s="80"/>
      <c r="CEF59" s="80"/>
      <c r="CEG59" s="80"/>
      <c r="CEH59" s="80"/>
      <c r="CEI59" s="80"/>
      <c r="CEJ59" s="80"/>
      <c r="CEK59" s="80"/>
      <c r="CEL59" s="80"/>
      <c r="CEM59" s="80"/>
      <c r="CEN59" s="80"/>
      <c r="CEO59" s="80"/>
      <c r="CEP59" s="80"/>
      <c r="CEQ59" s="80"/>
      <c r="CER59" s="80"/>
      <c r="CES59" s="80"/>
      <c r="CET59" s="80"/>
      <c r="CEU59" s="80"/>
      <c r="CEV59" s="80"/>
      <c r="CEW59" s="80"/>
      <c r="CEX59" s="80"/>
      <c r="CEY59" s="80"/>
      <c r="CEZ59" s="80"/>
      <c r="CFA59" s="80"/>
      <c r="CFB59" s="80"/>
      <c r="CFC59" s="80"/>
      <c r="CFD59" s="80"/>
      <c r="CFE59" s="80"/>
      <c r="CFF59" s="80"/>
      <c r="CFG59" s="80"/>
      <c r="CFH59" s="80"/>
      <c r="CFI59" s="80"/>
      <c r="CFJ59" s="80"/>
      <c r="CFK59" s="80"/>
      <c r="CFL59" s="80"/>
      <c r="CFM59" s="80"/>
      <c r="CFN59" s="80"/>
      <c r="CFO59" s="80"/>
      <c r="CFP59" s="80"/>
      <c r="CFQ59" s="80"/>
      <c r="CFR59" s="80"/>
      <c r="CFS59" s="80"/>
      <c r="CFT59" s="80"/>
      <c r="CFU59" s="80"/>
      <c r="CFV59" s="80"/>
      <c r="CFW59" s="80"/>
      <c r="CFX59" s="80"/>
      <c r="CFY59" s="80"/>
      <c r="CFZ59" s="80"/>
      <c r="CGA59" s="80"/>
      <c r="CGB59" s="80"/>
      <c r="CGC59" s="80"/>
      <c r="CGD59" s="80"/>
      <c r="CGE59" s="80"/>
      <c r="CGF59" s="80"/>
      <c r="CGG59" s="80"/>
      <c r="CGH59" s="80"/>
      <c r="CGI59" s="80"/>
      <c r="CGJ59" s="80"/>
      <c r="CGK59" s="80"/>
      <c r="CGL59" s="80"/>
      <c r="CGM59" s="80"/>
      <c r="CGN59" s="80"/>
      <c r="CGO59" s="80"/>
      <c r="CGP59" s="80"/>
      <c r="CGQ59" s="80"/>
      <c r="CGR59" s="80"/>
      <c r="CGS59" s="80"/>
      <c r="CGT59" s="80"/>
      <c r="CGU59" s="80"/>
      <c r="CGV59" s="80"/>
      <c r="CGW59" s="80"/>
      <c r="CGX59" s="80"/>
      <c r="CGY59" s="80"/>
      <c r="CGZ59" s="80"/>
      <c r="CHA59" s="80"/>
      <c r="CHB59" s="80"/>
      <c r="CHC59" s="80"/>
      <c r="CHD59" s="80"/>
      <c r="CHE59" s="80"/>
      <c r="CHF59" s="80"/>
      <c r="CHG59" s="80"/>
      <c r="CHH59" s="80"/>
      <c r="CHI59" s="80"/>
      <c r="CHJ59" s="80"/>
      <c r="CHK59" s="80"/>
      <c r="CHL59" s="80"/>
      <c r="CHM59" s="80"/>
      <c r="CHN59" s="80"/>
      <c r="CHO59" s="80"/>
      <c r="CHP59" s="80"/>
      <c r="CHQ59" s="80"/>
      <c r="CHR59" s="80"/>
      <c r="CHS59" s="80"/>
      <c r="CHT59" s="80"/>
      <c r="CHU59" s="80"/>
      <c r="CHV59" s="80"/>
      <c r="CHW59" s="80"/>
      <c r="CHX59" s="80"/>
      <c r="CHY59" s="80"/>
      <c r="CHZ59" s="80"/>
      <c r="CIA59" s="80"/>
      <c r="CIB59" s="80"/>
      <c r="CIC59" s="80"/>
      <c r="CID59" s="80"/>
      <c r="CIE59" s="80"/>
      <c r="CIF59" s="80"/>
      <c r="CIG59" s="80"/>
      <c r="CIH59" s="80"/>
      <c r="CII59" s="80"/>
      <c r="CIJ59" s="80"/>
      <c r="CIK59" s="80"/>
      <c r="CIL59" s="80"/>
      <c r="CIM59" s="80"/>
      <c r="CIN59" s="80"/>
      <c r="CIO59" s="80"/>
      <c r="CIP59" s="80"/>
      <c r="CIQ59" s="80"/>
      <c r="CIR59" s="80"/>
      <c r="CIS59" s="80"/>
      <c r="CIT59" s="80"/>
      <c r="CIU59" s="80"/>
      <c r="CIV59" s="80"/>
      <c r="CIW59" s="80"/>
      <c r="CIX59" s="80"/>
      <c r="CIY59" s="80"/>
      <c r="CIZ59" s="80"/>
      <c r="CJA59" s="80"/>
      <c r="CJB59" s="80"/>
      <c r="CJC59" s="80"/>
      <c r="CJD59" s="80"/>
      <c r="CJE59" s="80"/>
      <c r="CJF59" s="80"/>
      <c r="CJG59" s="80"/>
      <c r="CJH59" s="80"/>
      <c r="CJI59" s="80"/>
      <c r="CJJ59" s="80"/>
      <c r="CJK59" s="80"/>
      <c r="CJL59" s="80"/>
      <c r="CJM59" s="80"/>
      <c r="CJN59" s="80"/>
      <c r="CJO59" s="80"/>
      <c r="CJP59" s="80"/>
      <c r="CJQ59" s="80"/>
      <c r="CJR59" s="80"/>
      <c r="CJS59" s="80"/>
      <c r="CJT59" s="80"/>
      <c r="CJU59" s="80"/>
      <c r="CJV59" s="80"/>
      <c r="CJW59" s="80"/>
      <c r="CJX59" s="80"/>
      <c r="CJY59" s="80"/>
      <c r="CJZ59" s="80"/>
      <c r="CKA59" s="80"/>
      <c r="CKB59" s="80"/>
      <c r="CKC59" s="80"/>
      <c r="CKD59" s="80"/>
      <c r="CKE59" s="80"/>
      <c r="CKF59" s="80"/>
      <c r="CKG59" s="80"/>
      <c r="CKH59" s="80"/>
      <c r="CKI59" s="80"/>
      <c r="CKJ59" s="80"/>
      <c r="CKK59" s="80"/>
      <c r="CKL59" s="80"/>
      <c r="CKM59" s="80"/>
      <c r="CKN59" s="80"/>
      <c r="CKO59" s="80"/>
      <c r="CKP59" s="80"/>
      <c r="CKQ59" s="80"/>
      <c r="CKR59" s="80"/>
      <c r="CKS59" s="80"/>
      <c r="CKT59" s="80"/>
      <c r="CKU59" s="80"/>
      <c r="CKV59" s="80"/>
      <c r="CKW59" s="80"/>
      <c r="CKX59" s="80"/>
      <c r="CKY59" s="80"/>
      <c r="CKZ59" s="80"/>
      <c r="CLA59" s="80"/>
      <c r="CLB59" s="80"/>
      <c r="CLC59" s="80"/>
      <c r="CLD59" s="80"/>
      <c r="CLE59" s="80"/>
      <c r="CLF59" s="80"/>
      <c r="CLG59" s="80"/>
      <c r="CLH59" s="80"/>
      <c r="CLI59" s="80"/>
      <c r="CLJ59" s="80"/>
      <c r="CLK59" s="80"/>
      <c r="CLL59" s="80"/>
      <c r="CLM59" s="80"/>
      <c r="CLN59" s="80"/>
      <c r="CLO59" s="80"/>
      <c r="CLP59" s="80"/>
      <c r="CLQ59" s="80"/>
      <c r="CLR59" s="80"/>
      <c r="CLS59" s="80"/>
      <c r="CLT59" s="80"/>
      <c r="CLU59" s="80"/>
      <c r="CLV59" s="80"/>
      <c r="CLW59" s="80"/>
      <c r="CLX59" s="80"/>
      <c r="CLY59" s="80"/>
      <c r="CLZ59" s="80"/>
      <c r="CMA59" s="80"/>
      <c r="CMB59" s="80"/>
      <c r="CMC59" s="80"/>
      <c r="CMD59" s="80"/>
      <c r="CME59" s="80"/>
      <c r="CMF59" s="80"/>
      <c r="CMG59" s="80"/>
      <c r="CMH59" s="80"/>
      <c r="CMI59" s="80"/>
      <c r="CMJ59" s="80"/>
      <c r="CMK59" s="80"/>
      <c r="CML59" s="80"/>
      <c r="CMM59" s="80"/>
      <c r="CMN59" s="80"/>
      <c r="CMO59" s="80"/>
      <c r="CMP59" s="80"/>
      <c r="CMQ59" s="80"/>
      <c r="CMR59" s="80"/>
      <c r="CMS59" s="80"/>
      <c r="CMT59" s="80"/>
      <c r="CMU59" s="80"/>
      <c r="CMV59" s="80"/>
      <c r="CMW59" s="80"/>
      <c r="CMX59" s="80"/>
      <c r="CMY59" s="80"/>
      <c r="CMZ59" s="80"/>
      <c r="CNA59" s="80"/>
      <c r="CNB59" s="80"/>
      <c r="CNC59" s="80"/>
      <c r="CND59" s="80"/>
      <c r="CNE59" s="80"/>
      <c r="CNF59" s="80"/>
      <c r="CNG59" s="80"/>
      <c r="CNH59" s="80"/>
      <c r="CNI59" s="80"/>
      <c r="CNJ59" s="80"/>
      <c r="CNK59" s="80"/>
      <c r="CNL59" s="80"/>
      <c r="CNM59" s="80"/>
      <c r="CNN59" s="80"/>
      <c r="CNO59" s="80"/>
      <c r="CNP59" s="80"/>
      <c r="CNQ59" s="80"/>
      <c r="CNR59" s="80"/>
      <c r="CNS59" s="80"/>
      <c r="CNT59" s="80"/>
      <c r="CNU59" s="80"/>
      <c r="CNV59" s="80"/>
      <c r="CNW59" s="80"/>
      <c r="CNX59" s="80"/>
      <c r="CNY59" s="80"/>
      <c r="CNZ59" s="80"/>
      <c r="COA59" s="80"/>
      <c r="COB59" s="80"/>
      <c r="COC59" s="80"/>
      <c r="COD59" s="80"/>
      <c r="COE59" s="80"/>
      <c r="COF59" s="80"/>
      <c r="COG59" s="80"/>
      <c r="COH59" s="80"/>
      <c r="COI59" s="80"/>
      <c r="COJ59" s="80"/>
      <c r="COK59" s="80"/>
      <c r="COL59" s="80"/>
      <c r="COM59" s="80"/>
      <c r="CON59" s="80"/>
      <c r="COO59" s="80"/>
      <c r="COP59" s="80"/>
      <c r="COQ59" s="80"/>
      <c r="COR59" s="80"/>
      <c r="COS59" s="80"/>
      <c r="COT59" s="80"/>
      <c r="COU59" s="80"/>
      <c r="COV59" s="80"/>
      <c r="COW59" s="80"/>
      <c r="COX59" s="80"/>
      <c r="COY59" s="80"/>
      <c r="COZ59" s="80"/>
      <c r="CPA59" s="80"/>
      <c r="CPB59" s="80"/>
      <c r="CPC59" s="80"/>
      <c r="CPD59" s="80"/>
      <c r="CPE59" s="80"/>
      <c r="CPF59" s="80"/>
      <c r="CPG59" s="80"/>
      <c r="CPH59" s="80"/>
      <c r="CPI59" s="80"/>
      <c r="CPJ59" s="80"/>
      <c r="CPK59" s="80"/>
      <c r="CPL59" s="80"/>
      <c r="CPM59" s="80"/>
      <c r="CPN59" s="80"/>
      <c r="CPO59" s="80"/>
      <c r="CPP59" s="80"/>
      <c r="CPQ59" s="80"/>
      <c r="CPR59" s="80"/>
      <c r="CPS59" s="80"/>
      <c r="CPT59" s="80"/>
      <c r="CPU59" s="80"/>
      <c r="CPV59" s="80"/>
      <c r="CPW59" s="80"/>
      <c r="CPX59" s="80"/>
      <c r="CPY59" s="80"/>
      <c r="CPZ59" s="80"/>
      <c r="CQA59" s="80"/>
      <c r="CQB59" s="80"/>
      <c r="CQC59" s="80"/>
      <c r="CQD59" s="80"/>
      <c r="CQE59" s="80"/>
      <c r="CQF59" s="80"/>
      <c r="CQG59" s="80"/>
      <c r="CQH59" s="80"/>
      <c r="CQI59" s="80"/>
      <c r="CQJ59" s="80"/>
      <c r="CQK59" s="80"/>
      <c r="CQL59" s="80"/>
      <c r="CQM59" s="80"/>
      <c r="CQN59" s="80"/>
      <c r="CQO59" s="80"/>
      <c r="CQP59" s="80"/>
      <c r="CQQ59" s="80"/>
      <c r="CQR59" s="80"/>
      <c r="CQS59" s="80"/>
      <c r="CQT59" s="80"/>
      <c r="CQU59" s="80"/>
      <c r="CQV59" s="80"/>
      <c r="CQW59" s="80"/>
      <c r="CQX59" s="80"/>
      <c r="CQY59" s="80"/>
      <c r="CQZ59" s="80"/>
      <c r="CRA59" s="80"/>
      <c r="CRB59" s="80"/>
      <c r="CRC59" s="80"/>
      <c r="CRD59" s="80"/>
      <c r="CRE59" s="80"/>
      <c r="CRF59" s="80"/>
      <c r="CRG59" s="80"/>
      <c r="CRH59" s="80"/>
      <c r="CRI59" s="80"/>
      <c r="CRJ59" s="80"/>
      <c r="CRK59" s="80"/>
      <c r="CRL59" s="80"/>
      <c r="CRM59" s="80"/>
      <c r="CRN59" s="80"/>
      <c r="CRO59" s="80"/>
      <c r="CRP59" s="80"/>
      <c r="CRQ59" s="80"/>
      <c r="CRR59" s="80"/>
      <c r="CRS59" s="80"/>
      <c r="CRT59" s="80"/>
      <c r="CRU59" s="80"/>
      <c r="CRV59" s="80"/>
      <c r="CRW59" s="80"/>
      <c r="CRX59" s="80"/>
      <c r="CRY59" s="80"/>
      <c r="CRZ59" s="80"/>
      <c r="CSA59" s="80"/>
      <c r="CSB59" s="80"/>
      <c r="CSC59" s="80"/>
      <c r="CSD59" s="80"/>
      <c r="CSE59" s="80"/>
      <c r="CSF59" s="80"/>
      <c r="CSG59" s="80"/>
      <c r="CSH59" s="80"/>
      <c r="CSI59" s="80"/>
      <c r="CSJ59" s="80"/>
      <c r="CSK59" s="80"/>
      <c r="CSL59" s="80"/>
      <c r="CSM59" s="80"/>
      <c r="CSN59" s="80"/>
      <c r="CSO59" s="80"/>
      <c r="CSP59" s="80"/>
      <c r="CSQ59" s="80"/>
      <c r="CSR59" s="80"/>
      <c r="CSS59" s="80"/>
      <c r="CST59" s="80"/>
      <c r="CSU59" s="80"/>
      <c r="CSV59" s="80"/>
      <c r="CSW59" s="80"/>
      <c r="CSX59" s="80"/>
      <c r="CSY59" s="80"/>
      <c r="CSZ59" s="80"/>
      <c r="CTA59" s="80"/>
      <c r="CTB59" s="80"/>
      <c r="CTC59" s="80"/>
      <c r="CTD59" s="80"/>
      <c r="CTE59" s="80"/>
      <c r="CTF59" s="80"/>
      <c r="CTG59" s="80"/>
      <c r="CTH59" s="80"/>
      <c r="CTI59" s="80"/>
      <c r="CTJ59" s="80"/>
      <c r="CTK59" s="80"/>
      <c r="CTL59" s="80"/>
      <c r="CTM59" s="80"/>
      <c r="CTN59" s="80"/>
      <c r="CTO59" s="80"/>
      <c r="CTP59" s="80"/>
      <c r="CTQ59" s="80"/>
      <c r="CTR59" s="80"/>
      <c r="CTS59" s="80"/>
      <c r="CTT59" s="80"/>
      <c r="CTU59" s="80"/>
      <c r="CTV59" s="80"/>
      <c r="CTW59" s="80"/>
      <c r="CTX59" s="80"/>
      <c r="CTY59" s="80"/>
      <c r="CTZ59" s="80"/>
      <c r="CUA59" s="80"/>
      <c r="CUB59" s="80"/>
      <c r="CUC59" s="80"/>
      <c r="CUD59" s="80"/>
      <c r="CUE59" s="80"/>
      <c r="CUF59" s="80"/>
      <c r="CUG59" s="80"/>
      <c r="CUH59" s="80"/>
      <c r="CUI59" s="80"/>
      <c r="CUJ59" s="80"/>
      <c r="CUK59" s="80"/>
      <c r="CUL59" s="80"/>
      <c r="CUM59" s="80"/>
      <c r="CUN59" s="80"/>
      <c r="CUO59" s="80"/>
      <c r="CUP59" s="80"/>
      <c r="CUQ59" s="80"/>
      <c r="CUR59" s="80"/>
      <c r="CUS59" s="80"/>
      <c r="CUT59" s="80"/>
      <c r="CUU59" s="80"/>
      <c r="CUV59" s="80"/>
      <c r="CUW59" s="80"/>
      <c r="CUX59" s="80"/>
      <c r="CUY59" s="80"/>
      <c r="CUZ59" s="80"/>
      <c r="CVA59" s="80"/>
      <c r="CVB59" s="80"/>
      <c r="CVC59" s="80"/>
      <c r="CVD59" s="80"/>
      <c r="CVE59" s="80"/>
      <c r="CVF59" s="80"/>
      <c r="CVG59" s="80"/>
      <c r="CVH59" s="80"/>
      <c r="CVI59" s="80"/>
      <c r="CVJ59" s="80"/>
      <c r="CVK59" s="80"/>
      <c r="CVL59" s="80"/>
      <c r="CVM59" s="80"/>
      <c r="CVN59" s="80"/>
      <c r="CVO59" s="80"/>
      <c r="CVP59" s="80"/>
      <c r="CVQ59" s="80"/>
      <c r="CVR59" s="80"/>
      <c r="CVS59" s="80"/>
      <c r="CVT59" s="80"/>
      <c r="CVU59" s="80"/>
      <c r="CVV59" s="80"/>
      <c r="CVW59" s="80"/>
      <c r="CVX59" s="80"/>
      <c r="CVY59" s="80"/>
      <c r="CVZ59" s="80"/>
      <c r="CWA59" s="80"/>
      <c r="CWB59" s="80"/>
      <c r="CWC59" s="80"/>
      <c r="CWD59" s="80"/>
      <c r="CWE59" s="80"/>
      <c r="CWF59" s="80"/>
      <c r="CWG59" s="80"/>
      <c r="CWH59" s="80"/>
      <c r="CWI59" s="80"/>
      <c r="CWJ59" s="80"/>
      <c r="CWK59" s="80"/>
      <c r="CWL59" s="80"/>
      <c r="CWM59" s="80"/>
      <c r="CWN59" s="80"/>
      <c r="CWO59" s="80"/>
      <c r="CWP59" s="80"/>
      <c r="CWQ59" s="80"/>
      <c r="CWR59" s="80"/>
      <c r="CWS59" s="80"/>
      <c r="CWT59" s="80"/>
      <c r="CWU59" s="80"/>
      <c r="CWV59" s="80"/>
      <c r="CWW59" s="80"/>
      <c r="CWX59" s="80"/>
      <c r="CWY59" s="80"/>
      <c r="CWZ59" s="80"/>
      <c r="CXA59" s="80"/>
      <c r="CXB59" s="80"/>
      <c r="CXC59" s="80"/>
      <c r="CXD59" s="80"/>
      <c r="CXE59" s="80"/>
      <c r="CXF59" s="80"/>
      <c r="CXG59" s="80"/>
      <c r="CXH59" s="80"/>
      <c r="CXI59" s="80"/>
      <c r="CXJ59" s="80"/>
      <c r="CXK59" s="80"/>
      <c r="CXL59" s="80"/>
      <c r="CXM59" s="80"/>
      <c r="CXN59" s="80"/>
      <c r="CXO59" s="80"/>
      <c r="CXP59" s="80"/>
      <c r="CXQ59" s="80"/>
      <c r="CXR59" s="80"/>
      <c r="CXS59" s="80"/>
      <c r="CXT59" s="80"/>
      <c r="CXU59" s="80"/>
      <c r="CXV59" s="80"/>
      <c r="CXW59" s="80"/>
      <c r="CXX59" s="80"/>
      <c r="CXY59" s="80"/>
      <c r="CXZ59" s="80"/>
      <c r="CYA59" s="80"/>
      <c r="CYB59" s="80"/>
      <c r="CYC59" s="80"/>
      <c r="CYD59" s="80"/>
      <c r="CYE59" s="80"/>
      <c r="CYF59" s="80"/>
      <c r="CYG59" s="80"/>
      <c r="CYH59" s="80"/>
      <c r="CYI59" s="80"/>
      <c r="CYJ59" s="80"/>
      <c r="CYK59" s="80"/>
      <c r="CYL59" s="80"/>
      <c r="CYM59" s="80"/>
      <c r="CYN59" s="80"/>
      <c r="CYO59" s="80"/>
      <c r="CYP59" s="80"/>
      <c r="CYQ59" s="80"/>
      <c r="CYR59" s="80"/>
      <c r="CYS59" s="80"/>
      <c r="CYT59" s="80"/>
      <c r="CYU59" s="80"/>
      <c r="CYV59" s="80"/>
      <c r="CYW59" s="80"/>
      <c r="CYX59" s="80"/>
      <c r="CYY59" s="80"/>
      <c r="CYZ59" s="80"/>
      <c r="CZA59" s="80"/>
      <c r="CZB59" s="80"/>
      <c r="CZC59" s="80"/>
      <c r="CZD59" s="80"/>
      <c r="CZE59" s="80"/>
      <c r="CZF59" s="80"/>
      <c r="CZG59" s="80"/>
      <c r="CZH59" s="80"/>
      <c r="CZI59" s="80"/>
      <c r="CZJ59" s="80"/>
      <c r="CZK59" s="80"/>
      <c r="CZL59" s="80"/>
      <c r="CZM59" s="80"/>
      <c r="CZN59" s="80"/>
      <c r="CZO59" s="80"/>
      <c r="CZP59" s="80"/>
      <c r="CZQ59" s="80"/>
      <c r="CZR59" s="80"/>
      <c r="CZS59" s="80"/>
      <c r="CZT59" s="80"/>
      <c r="CZU59" s="80"/>
      <c r="CZV59" s="80"/>
      <c r="CZW59" s="80"/>
      <c r="CZX59" s="80"/>
      <c r="CZY59" s="80"/>
      <c r="CZZ59" s="80"/>
      <c r="DAA59" s="80"/>
      <c r="DAB59" s="80"/>
      <c r="DAC59" s="80"/>
      <c r="DAD59" s="80"/>
      <c r="DAE59" s="80"/>
      <c r="DAF59" s="80"/>
      <c r="DAG59" s="80"/>
      <c r="DAH59" s="80"/>
      <c r="DAI59" s="80"/>
      <c r="DAJ59" s="80"/>
      <c r="DAK59" s="80"/>
      <c r="DAL59" s="80"/>
      <c r="DAM59" s="80"/>
      <c r="DAN59" s="80"/>
      <c r="DAO59" s="80"/>
      <c r="DAP59" s="80"/>
      <c r="DAQ59" s="80"/>
      <c r="DAR59" s="80"/>
      <c r="DAS59" s="80"/>
      <c r="DAT59" s="80"/>
      <c r="DAU59" s="80"/>
      <c r="DAV59" s="80"/>
      <c r="DAW59" s="80"/>
      <c r="DAX59" s="80"/>
      <c r="DAY59" s="80"/>
      <c r="DAZ59" s="80"/>
      <c r="DBA59" s="80"/>
      <c r="DBB59" s="80"/>
      <c r="DBC59" s="80"/>
      <c r="DBD59" s="80"/>
      <c r="DBE59" s="80"/>
      <c r="DBF59" s="80"/>
      <c r="DBG59" s="80"/>
      <c r="DBH59" s="80"/>
      <c r="DBI59" s="80"/>
      <c r="DBJ59" s="80"/>
      <c r="DBK59" s="80"/>
      <c r="DBL59" s="80"/>
      <c r="DBM59" s="80"/>
      <c r="DBN59" s="80"/>
      <c r="DBO59" s="80"/>
      <c r="DBP59" s="80"/>
      <c r="DBQ59" s="80"/>
      <c r="DBR59" s="80"/>
      <c r="DBS59" s="80"/>
      <c r="DBT59" s="80"/>
      <c r="DBU59" s="80"/>
      <c r="DBV59" s="80"/>
      <c r="DBW59" s="80"/>
      <c r="DBX59" s="80"/>
      <c r="DBY59" s="80"/>
      <c r="DBZ59" s="80"/>
      <c r="DCA59" s="80"/>
      <c r="DCB59" s="80"/>
      <c r="DCC59" s="80"/>
      <c r="DCD59" s="80"/>
      <c r="DCE59" s="80"/>
      <c r="DCF59" s="80"/>
      <c r="DCG59" s="80"/>
      <c r="DCH59" s="80"/>
      <c r="DCI59" s="80"/>
      <c r="DCJ59" s="80"/>
      <c r="DCK59" s="80"/>
      <c r="DCL59" s="80"/>
      <c r="DCM59" s="80"/>
      <c r="DCN59" s="80"/>
      <c r="DCO59" s="80"/>
      <c r="DCP59" s="80"/>
      <c r="DCQ59" s="80"/>
      <c r="DCR59" s="80"/>
      <c r="DCS59" s="80"/>
      <c r="DCT59" s="80"/>
      <c r="DCU59" s="80"/>
      <c r="DCV59" s="80"/>
      <c r="DCW59" s="80"/>
      <c r="DCX59" s="80"/>
      <c r="DCY59" s="80"/>
      <c r="DCZ59" s="80"/>
      <c r="DDA59" s="80"/>
      <c r="DDB59" s="80"/>
      <c r="DDC59" s="80"/>
      <c r="DDD59" s="80"/>
      <c r="DDE59" s="80"/>
      <c r="DDF59" s="80"/>
      <c r="DDG59" s="80"/>
      <c r="DDH59" s="80"/>
      <c r="DDI59" s="80"/>
      <c r="DDJ59" s="80"/>
      <c r="DDK59" s="80"/>
      <c r="DDL59" s="80"/>
      <c r="DDM59" s="80"/>
      <c r="DDN59" s="80"/>
      <c r="DDO59" s="80"/>
      <c r="DDP59" s="80"/>
      <c r="DDQ59" s="80"/>
      <c r="DDR59" s="80"/>
      <c r="DDS59" s="80"/>
      <c r="DDT59" s="80"/>
      <c r="DDU59" s="80"/>
      <c r="DDV59" s="80"/>
      <c r="DDW59" s="80"/>
      <c r="DDX59" s="80"/>
      <c r="DDY59" s="80"/>
      <c r="DDZ59" s="80"/>
      <c r="DEA59" s="80"/>
      <c r="DEB59" s="80"/>
      <c r="DEC59" s="80"/>
      <c r="DED59" s="80"/>
      <c r="DEE59" s="80"/>
      <c r="DEF59" s="80"/>
      <c r="DEG59" s="80"/>
      <c r="DEH59" s="80"/>
      <c r="DEI59" s="80"/>
      <c r="DEJ59" s="80"/>
      <c r="DEK59" s="80"/>
      <c r="DEL59" s="80"/>
      <c r="DEM59" s="80"/>
      <c r="DEN59" s="80"/>
      <c r="DEO59" s="80"/>
      <c r="DEP59" s="80"/>
      <c r="DEQ59" s="80"/>
      <c r="DER59" s="80"/>
      <c r="DES59" s="80"/>
      <c r="DET59" s="80"/>
      <c r="DEU59" s="80"/>
      <c r="DEV59" s="80"/>
      <c r="DEW59" s="80"/>
      <c r="DEX59" s="80"/>
      <c r="DEY59" s="80"/>
      <c r="DEZ59" s="80"/>
      <c r="DFA59" s="80"/>
      <c r="DFB59" s="80"/>
      <c r="DFC59" s="80"/>
      <c r="DFD59" s="80"/>
      <c r="DFE59" s="80"/>
      <c r="DFF59" s="80"/>
      <c r="DFG59" s="80"/>
      <c r="DFH59" s="80"/>
      <c r="DFI59" s="80"/>
      <c r="DFJ59" s="80"/>
      <c r="DFK59" s="80"/>
      <c r="DFL59" s="80"/>
      <c r="DFM59" s="80"/>
      <c r="DFN59" s="80"/>
      <c r="DFO59" s="80"/>
      <c r="DFP59" s="80"/>
      <c r="DFQ59" s="80"/>
      <c r="DFR59" s="80"/>
      <c r="DFS59" s="80"/>
      <c r="DFT59" s="80"/>
      <c r="DFU59" s="80"/>
      <c r="DFV59" s="80"/>
      <c r="DFW59" s="80"/>
      <c r="DFX59" s="80"/>
      <c r="DFY59" s="80"/>
      <c r="DFZ59" s="80"/>
      <c r="DGA59" s="80"/>
      <c r="DGB59" s="80"/>
      <c r="DGC59" s="80"/>
      <c r="DGD59" s="80"/>
      <c r="DGE59" s="80"/>
      <c r="DGF59" s="80"/>
      <c r="DGG59" s="80"/>
      <c r="DGH59" s="80"/>
      <c r="DGI59" s="80"/>
      <c r="DGJ59" s="80"/>
      <c r="DGK59" s="80"/>
      <c r="DGL59" s="80"/>
      <c r="DGM59" s="80"/>
      <c r="DGN59" s="80"/>
      <c r="DGO59" s="80"/>
      <c r="DGP59" s="80"/>
      <c r="DGQ59" s="80"/>
      <c r="DGR59" s="80"/>
      <c r="DGS59" s="80"/>
      <c r="DGT59" s="80"/>
      <c r="DGU59" s="80"/>
      <c r="DGV59" s="80"/>
      <c r="DGW59" s="80"/>
      <c r="DGX59" s="80"/>
      <c r="DGY59" s="80"/>
      <c r="DGZ59" s="80"/>
      <c r="DHA59" s="80"/>
      <c r="DHB59" s="80"/>
      <c r="DHC59" s="80"/>
      <c r="DHD59" s="80"/>
      <c r="DHE59" s="80"/>
      <c r="DHF59" s="80"/>
      <c r="DHG59" s="80"/>
      <c r="DHH59" s="80"/>
      <c r="DHI59" s="80"/>
      <c r="DHJ59" s="80"/>
      <c r="DHK59" s="80"/>
      <c r="DHL59" s="80"/>
      <c r="DHM59" s="80"/>
      <c r="DHN59" s="80"/>
      <c r="DHO59" s="80"/>
      <c r="DHP59" s="80"/>
      <c r="DHQ59" s="80"/>
      <c r="DHR59" s="80"/>
      <c r="DHS59" s="80"/>
      <c r="DHT59" s="80"/>
      <c r="DHU59" s="80"/>
      <c r="DHV59" s="80"/>
      <c r="DHW59" s="80"/>
      <c r="DHX59" s="80"/>
      <c r="DHY59" s="80"/>
      <c r="DHZ59" s="80"/>
      <c r="DIA59" s="80"/>
      <c r="DIB59" s="80"/>
      <c r="DIC59" s="80"/>
      <c r="DID59" s="80"/>
      <c r="DIE59" s="80"/>
      <c r="DIF59" s="80"/>
      <c r="DIG59" s="80"/>
      <c r="DIH59" s="80"/>
      <c r="DII59" s="80"/>
      <c r="DIJ59" s="80"/>
      <c r="DIK59" s="80"/>
      <c r="DIL59" s="80"/>
      <c r="DIM59" s="80"/>
      <c r="DIN59" s="80"/>
      <c r="DIO59" s="80"/>
      <c r="DIP59" s="80"/>
      <c r="DIQ59" s="80"/>
      <c r="DIR59" s="80"/>
      <c r="DIS59" s="80"/>
      <c r="DIT59" s="80"/>
      <c r="DIU59" s="80"/>
      <c r="DIV59" s="80"/>
      <c r="DIW59" s="80"/>
      <c r="DIX59" s="80"/>
      <c r="DIY59" s="80"/>
      <c r="DIZ59" s="80"/>
      <c r="DJA59" s="80"/>
      <c r="DJB59" s="80"/>
      <c r="DJC59" s="80"/>
      <c r="DJD59" s="80"/>
      <c r="DJE59" s="80"/>
      <c r="DJF59" s="80"/>
      <c r="DJG59" s="80"/>
      <c r="DJH59" s="80"/>
      <c r="DJI59" s="80"/>
      <c r="DJJ59" s="80"/>
      <c r="DJK59" s="80"/>
      <c r="DJL59" s="80"/>
      <c r="DJM59" s="80"/>
      <c r="DJN59" s="80"/>
      <c r="DJO59" s="80"/>
      <c r="DJP59" s="80"/>
      <c r="DJQ59" s="80"/>
      <c r="DJR59" s="80"/>
      <c r="DJS59" s="80"/>
      <c r="DJT59" s="80"/>
      <c r="DJU59" s="80"/>
      <c r="DJV59" s="80"/>
      <c r="DJW59" s="80"/>
      <c r="DJX59" s="80"/>
      <c r="DJY59" s="80"/>
      <c r="DJZ59" s="80"/>
      <c r="DKA59" s="80"/>
      <c r="DKB59" s="80"/>
      <c r="DKC59" s="80"/>
      <c r="DKD59" s="80"/>
      <c r="DKE59" s="80"/>
      <c r="DKF59" s="80"/>
      <c r="DKG59" s="80"/>
      <c r="DKH59" s="80"/>
      <c r="DKI59" s="80"/>
      <c r="DKJ59" s="80"/>
      <c r="DKK59" s="80"/>
      <c r="DKL59" s="80"/>
      <c r="DKM59" s="80"/>
      <c r="DKN59" s="80"/>
      <c r="DKO59" s="80"/>
      <c r="DKP59" s="80"/>
      <c r="DKQ59" s="80"/>
      <c r="DKR59" s="80"/>
      <c r="DKS59" s="80"/>
      <c r="DKT59" s="80"/>
      <c r="DKU59" s="80"/>
      <c r="DKV59" s="80"/>
      <c r="DKW59" s="80"/>
      <c r="DKX59" s="80"/>
      <c r="DKY59" s="80"/>
      <c r="DKZ59" s="80"/>
      <c r="DLA59" s="80"/>
      <c r="DLB59" s="80"/>
      <c r="DLC59" s="80"/>
      <c r="DLD59" s="80"/>
      <c r="DLE59" s="80"/>
      <c r="DLF59" s="80"/>
      <c r="DLG59" s="80"/>
      <c r="DLH59" s="80"/>
      <c r="DLI59" s="80"/>
      <c r="DLJ59" s="80"/>
      <c r="DLK59" s="80"/>
      <c r="DLL59" s="80"/>
      <c r="DLM59" s="80"/>
      <c r="DLN59" s="80"/>
      <c r="DLO59" s="80"/>
      <c r="DLP59" s="80"/>
      <c r="DLQ59" s="80"/>
      <c r="DLR59" s="80"/>
      <c r="DLS59" s="80"/>
      <c r="DLT59" s="80"/>
      <c r="DLU59" s="80"/>
      <c r="DLV59" s="80"/>
      <c r="DLW59" s="80"/>
      <c r="DLX59" s="80"/>
      <c r="DLY59" s="80"/>
      <c r="DLZ59" s="80"/>
      <c r="DMA59" s="80"/>
      <c r="DMB59" s="80"/>
      <c r="DMC59" s="80"/>
      <c r="DMD59" s="80"/>
      <c r="DME59" s="80"/>
      <c r="DMF59" s="80"/>
      <c r="DMG59" s="80"/>
      <c r="DMH59" s="80"/>
      <c r="DMI59" s="80"/>
      <c r="DMJ59" s="80"/>
      <c r="DMK59" s="80"/>
      <c r="DML59" s="80"/>
      <c r="DMM59" s="80"/>
      <c r="DMN59" s="80"/>
      <c r="DMO59" s="80"/>
      <c r="DMP59" s="80"/>
      <c r="DMQ59" s="80"/>
      <c r="DMR59" s="80"/>
      <c r="DMS59" s="80"/>
      <c r="DMT59" s="80"/>
      <c r="DMU59" s="80"/>
      <c r="DMV59" s="80"/>
      <c r="DMW59" s="80"/>
      <c r="DMX59" s="80"/>
      <c r="DMY59" s="80"/>
      <c r="DMZ59" s="80"/>
      <c r="DNA59" s="80"/>
      <c r="DNB59" s="80"/>
      <c r="DNC59" s="80"/>
      <c r="DND59" s="80"/>
      <c r="DNE59" s="80"/>
      <c r="DNF59" s="80"/>
      <c r="DNG59" s="80"/>
      <c r="DNH59" s="80"/>
      <c r="DNI59" s="80"/>
      <c r="DNJ59" s="80"/>
      <c r="DNK59" s="80"/>
      <c r="DNL59" s="80"/>
      <c r="DNM59" s="80"/>
      <c r="DNN59" s="80"/>
      <c r="DNO59" s="80"/>
      <c r="DNP59" s="80"/>
      <c r="DNQ59" s="80"/>
      <c r="DNR59" s="80"/>
      <c r="DNS59" s="80"/>
      <c r="DNT59" s="80"/>
      <c r="DNU59" s="80"/>
      <c r="DNV59" s="80"/>
      <c r="DNW59" s="80"/>
      <c r="DNX59" s="80"/>
      <c r="DNY59" s="80"/>
      <c r="DNZ59" s="80"/>
      <c r="DOA59" s="80"/>
      <c r="DOB59" s="80"/>
      <c r="DOC59" s="80"/>
      <c r="DOD59" s="80"/>
      <c r="DOE59" s="80"/>
      <c r="DOF59" s="80"/>
      <c r="DOG59" s="80"/>
      <c r="DOH59" s="80"/>
      <c r="DOI59" s="80"/>
      <c r="DOJ59" s="80"/>
      <c r="DOK59" s="80"/>
      <c r="DOL59" s="80"/>
      <c r="DOM59" s="80"/>
      <c r="DON59" s="80"/>
      <c r="DOO59" s="80"/>
      <c r="DOP59" s="80"/>
      <c r="DOQ59" s="80"/>
      <c r="DOR59" s="80"/>
      <c r="DOS59" s="80"/>
      <c r="DOT59" s="80"/>
      <c r="DOU59" s="80"/>
      <c r="DOV59" s="80"/>
      <c r="DOW59" s="80"/>
      <c r="DOX59" s="80"/>
      <c r="DOY59" s="80"/>
      <c r="DOZ59" s="80"/>
      <c r="DPA59" s="80"/>
      <c r="DPB59" s="80"/>
      <c r="DPC59" s="80"/>
      <c r="DPD59" s="80"/>
      <c r="DPE59" s="80"/>
      <c r="DPF59" s="80"/>
      <c r="DPG59" s="80"/>
      <c r="DPH59" s="80"/>
      <c r="DPI59" s="80"/>
      <c r="DPJ59" s="80"/>
      <c r="DPK59" s="80"/>
      <c r="DPL59" s="80"/>
      <c r="DPM59" s="80"/>
      <c r="DPN59" s="80"/>
      <c r="DPO59" s="80"/>
      <c r="DPP59" s="80"/>
      <c r="DPQ59" s="80"/>
      <c r="DPR59" s="80"/>
      <c r="DPS59" s="80"/>
      <c r="DPT59" s="80"/>
      <c r="DPU59" s="80"/>
      <c r="DPV59" s="80"/>
      <c r="DPW59" s="80"/>
      <c r="DPX59" s="80"/>
      <c r="DPY59" s="80"/>
      <c r="DPZ59" s="80"/>
      <c r="DQA59" s="80"/>
      <c r="DQB59" s="80"/>
      <c r="DQC59" s="80"/>
      <c r="DQD59" s="80"/>
      <c r="DQE59" s="80"/>
      <c r="DQF59" s="80"/>
      <c r="DQG59" s="80"/>
      <c r="DQH59" s="80"/>
      <c r="DQI59" s="80"/>
      <c r="DQJ59" s="80"/>
      <c r="DQK59" s="80"/>
      <c r="DQL59" s="80"/>
      <c r="DQM59" s="80"/>
      <c r="DQN59" s="80"/>
      <c r="DQO59" s="80"/>
      <c r="DQP59" s="80"/>
      <c r="DQQ59" s="80"/>
      <c r="DQR59" s="80"/>
      <c r="DQS59" s="80"/>
      <c r="DQT59" s="80"/>
      <c r="DQU59" s="80"/>
      <c r="DQV59" s="80"/>
      <c r="DQW59" s="80"/>
      <c r="DQX59" s="80"/>
      <c r="DQY59" s="80"/>
      <c r="DQZ59" s="80"/>
      <c r="DRA59" s="80"/>
      <c r="DRB59" s="80"/>
      <c r="DRC59" s="80"/>
      <c r="DRD59" s="80"/>
      <c r="DRE59" s="80"/>
      <c r="DRF59" s="80"/>
      <c r="DRG59" s="80"/>
      <c r="DRH59" s="80"/>
      <c r="DRI59" s="80"/>
      <c r="DRJ59" s="80"/>
      <c r="DRK59" s="80"/>
      <c r="DRL59" s="80"/>
      <c r="DRM59" s="80"/>
      <c r="DRN59" s="80"/>
      <c r="DRO59" s="80"/>
      <c r="DRP59" s="80"/>
      <c r="DRQ59" s="80"/>
      <c r="DRR59" s="80"/>
      <c r="DRS59" s="80"/>
      <c r="DRT59" s="80"/>
      <c r="DRU59" s="80"/>
      <c r="DRV59" s="80"/>
      <c r="DRW59" s="80"/>
      <c r="DRX59" s="80"/>
      <c r="DRY59" s="80"/>
      <c r="DRZ59" s="80"/>
      <c r="DSA59" s="80"/>
      <c r="DSB59" s="80"/>
      <c r="DSC59" s="80"/>
      <c r="DSD59" s="80"/>
      <c r="DSE59" s="80"/>
      <c r="DSF59" s="80"/>
      <c r="DSG59" s="80"/>
      <c r="DSH59" s="80"/>
      <c r="DSI59" s="80"/>
      <c r="DSJ59" s="80"/>
      <c r="DSK59" s="80"/>
      <c r="DSL59" s="80"/>
      <c r="DSM59" s="80"/>
      <c r="DSN59" s="80"/>
      <c r="DSO59" s="80"/>
      <c r="DSP59" s="80"/>
      <c r="DSQ59" s="80"/>
      <c r="DSR59" s="80"/>
      <c r="DSS59" s="80"/>
      <c r="DST59" s="80"/>
      <c r="DSU59" s="80"/>
      <c r="DSV59" s="80"/>
      <c r="DSW59" s="80"/>
      <c r="DSX59" s="80"/>
      <c r="DSY59" s="80"/>
      <c r="DSZ59" s="80"/>
      <c r="DTA59" s="80"/>
      <c r="DTB59" s="80"/>
      <c r="DTC59" s="80"/>
      <c r="DTD59" s="80"/>
      <c r="DTE59" s="80"/>
      <c r="DTF59" s="80"/>
      <c r="DTG59" s="80"/>
      <c r="DTH59" s="80"/>
      <c r="DTI59" s="80"/>
      <c r="DTJ59" s="80"/>
      <c r="DTK59" s="80"/>
      <c r="DTL59" s="80"/>
      <c r="DTM59" s="80"/>
      <c r="DTN59" s="80"/>
      <c r="DTO59" s="80"/>
      <c r="DTP59" s="80"/>
      <c r="DTQ59" s="80"/>
      <c r="DTR59" s="80"/>
      <c r="DTS59" s="80"/>
      <c r="DTT59" s="80"/>
      <c r="DTU59" s="80"/>
      <c r="DTV59" s="80"/>
      <c r="DTW59" s="80"/>
      <c r="DTX59" s="80"/>
      <c r="DTY59" s="80"/>
      <c r="DTZ59" s="80"/>
      <c r="DUA59" s="80"/>
      <c r="DUB59" s="80"/>
      <c r="DUC59" s="80"/>
      <c r="DUD59" s="80"/>
      <c r="DUE59" s="80"/>
      <c r="DUF59" s="80"/>
      <c r="DUG59" s="80"/>
      <c r="DUH59" s="80"/>
      <c r="DUI59" s="80"/>
      <c r="DUJ59" s="80"/>
      <c r="DUK59" s="80"/>
      <c r="DUL59" s="80"/>
      <c r="DUM59" s="80"/>
      <c r="DUN59" s="80"/>
      <c r="DUO59" s="80"/>
      <c r="DUP59" s="80"/>
      <c r="DUQ59" s="80"/>
      <c r="DUR59" s="80"/>
      <c r="DUS59" s="80"/>
      <c r="DUT59" s="80"/>
      <c r="DUU59" s="80"/>
      <c r="DUV59" s="80"/>
      <c r="DUW59" s="80"/>
      <c r="DUX59" s="80"/>
      <c r="DUY59" s="80"/>
      <c r="DUZ59" s="80"/>
      <c r="DVA59" s="80"/>
      <c r="DVB59" s="80"/>
      <c r="DVC59" s="80"/>
      <c r="DVD59" s="80"/>
      <c r="DVE59" s="80"/>
      <c r="DVF59" s="80"/>
      <c r="DVG59" s="80"/>
      <c r="DVH59" s="80"/>
      <c r="DVI59" s="80"/>
      <c r="DVJ59" s="80"/>
      <c r="DVK59" s="80"/>
      <c r="DVL59" s="80"/>
      <c r="DVM59" s="80"/>
      <c r="DVN59" s="80"/>
      <c r="DVO59" s="80"/>
      <c r="DVP59" s="80"/>
      <c r="DVQ59" s="80"/>
      <c r="DVR59" s="80"/>
      <c r="DVS59" s="80"/>
      <c r="DVT59" s="80"/>
      <c r="DVU59" s="80"/>
      <c r="DVV59" s="80"/>
      <c r="DVW59" s="80"/>
      <c r="DVX59" s="80"/>
      <c r="DVY59" s="80"/>
      <c r="DVZ59" s="80"/>
      <c r="DWA59" s="80"/>
      <c r="DWB59" s="80"/>
      <c r="DWC59" s="80"/>
      <c r="DWD59" s="80"/>
      <c r="DWE59" s="80"/>
      <c r="DWF59" s="80"/>
      <c r="DWG59" s="80"/>
      <c r="DWH59" s="80"/>
      <c r="DWI59" s="80"/>
      <c r="DWJ59" s="80"/>
      <c r="DWK59" s="80"/>
      <c r="DWL59" s="80"/>
      <c r="DWM59" s="80"/>
      <c r="DWN59" s="80"/>
      <c r="DWO59" s="80"/>
      <c r="DWP59" s="80"/>
      <c r="DWQ59" s="80"/>
      <c r="DWR59" s="80"/>
      <c r="DWS59" s="80"/>
      <c r="DWT59" s="80"/>
      <c r="DWU59" s="80"/>
      <c r="DWV59" s="80"/>
      <c r="DWW59" s="80"/>
      <c r="DWX59" s="80"/>
      <c r="DWY59" s="80"/>
      <c r="DWZ59" s="80"/>
      <c r="DXA59" s="80"/>
      <c r="DXB59" s="80"/>
      <c r="DXC59" s="80"/>
      <c r="DXD59" s="80"/>
      <c r="DXE59" s="80"/>
      <c r="DXF59" s="80"/>
      <c r="DXG59" s="80"/>
      <c r="DXH59" s="80"/>
      <c r="DXI59" s="80"/>
      <c r="DXJ59" s="80"/>
      <c r="DXK59" s="80"/>
      <c r="DXL59" s="80"/>
      <c r="DXM59" s="80"/>
      <c r="DXN59" s="80"/>
      <c r="DXO59" s="80"/>
      <c r="DXP59" s="80"/>
      <c r="DXQ59" s="80"/>
      <c r="DXR59" s="80"/>
      <c r="DXS59" s="80"/>
      <c r="DXT59" s="80"/>
      <c r="DXU59" s="80"/>
      <c r="DXV59" s="80"/>
      <c r="DXW59" s="80"/>
      <c r="DXX59" s="80"/>
      <c r="DXY59" s="80"/>
      <c r="DXZ59" s="80"/>
      <c r="DYA59" s="80"/>
      <c r="DYB59" s="80"/>
      <c r="DYC59" s="80"/>
      <c r="DYD59" s="80"/>
      <c r="DYE59" s="80"/>
      <c r="DYF59" s="80"/>
      <c r="DYG59" s="80"/>
      <c r="DYH59" s="80"/>
      <c r="DYI59" s="80"/>
      <c r="DYJ59" s="80"/>
      <c r="DYK59" s="80"/>
      <c r="DYL59" s="80"/>
      <c r="DYM59" s="80"/>
      <c r="DYN59" s="80"/>
      <c r="DYO59" s="80"/>
      <c r="DYP59" s="80"/>
      <c r="DYQ59" s="80"/>
      <c r="DYR59" s="80"/>
      <c r="DYS59" s="80"/>
      <c r="DYT59" s="80"/>
      <c r="DYU59" s="80"/>
      <c r="DYV59" s="80"/>
      <c r="DYW59" s="80"/>
      <c r="DYX59" s="80"/>
      <c r="DYY59" s="80"/>
      <c r="DYZ59" s="80"/>
      <c r="DZA59" s="80"/>
      <c r="DZB59" s="80"/>
      <c r="DZC59" s="80"/>
      <c r="DZD59" s="80"/>
      <c r="DZE59" s="80"/>
      <c r="DZF59" s="80"/>
      <c r="DZG59" s="80"/>
      <c r="DZH59" s="80"/>
      <c r="DZI59" s="80"/>
      <c r="DZJ59" s="80"/>
      <c r="DZK59" s="80"/>
      <c r="DZL59" s="80"/>
      <c r="DZM59" s="80"/>
      <c r="DZN59" s="80"/>
      <c r="DZO59" s="80"/>
      <c r="DZP59" s="80"/>
      <c r="DZQ59" s="80"/>
      <c r="DZR59" s="80"/>
      <c r="DZS59" s="80"/>
      <c r="DZT59" s="80"/>
      <c r="DZU59" s="80"/>
      <c r="DZV59" s="80"/>
      <c r="DZW59" s="80"/>
      <c r="DZX59" s="80"/>
      <c r="DZY59" s="80"/>
      <c r="DZZ59" s="80"/>
      <c r="EAA59" s="80"/>
      <c r="EAB59" s="80"/>
      <c r="EAC59" s="80"/>
      <c r="EAD59" s="80"/>
      <c r="EAE59" s="80"/>
      <c r="EAF59" s="80"/>
      <c r="EAG59" s="80"/>
      <c r="EAH59" s="80"/>
      <c r="EAI59" s="80"/>
      <c r="EAJ59" s="80"/>
      <c r="EAK59" s="80"/>
      <c r="EAL59" s="80"/>
      <c r="EAM59" s="80"/>
      <c r="EAN59" s="80"/>
      <c r="EAO59" s="80"/>
      <c r="EAP59" s="80"/>
      <c r="EAQ59" s="80"/>
      <c r="EAR59" s="80"/>
      <c r="EAS59" s="80"/>
      <c r="EAT59" s="80"/>
      <c r="EAU59" s="80"/>
      <c r="EAV59" s="80"/>
      <c r="EAW59" s="80"/>
      <c r="EAX59" s="80"/>
      <c r="EAY59" s="80"/>
      <c r="EAZ59" s="80"/>
      <c r="EBA59" s="80"/>
      <c r="EBB59" s="80"/>
      <c r="EBC59" s="80"/>
      <c r="EBD59" s="80"/>
      <c r="EBE59" s="80"/>
      <c r="EBF59" s="80"/>
      <c r="EBG59" s="80"/>
      <c r="EBH59" s="80"/>
      <c r="EBI59" s="80"/>
      <c r="EBJ59" s="80"/>
      <c r="EBK59" s="80"/>
      <c r="EBL59" s="80"/>
      <c r="EBM59" s="80"/>
      <c r="EBN59" s="80"/>
      <c r="EBO59" s="80"/>
      <c r="EBP59" s="80"/>
      <c r="EBQ59" s="80"/>
      <c r="EBR59" s="80"/>
      <c r="EBS59" s="80"/>
      <c r="EBT59" s="80"/>
      <c r="EBU59" s="80"/>
      <c r="EBV59" s="80"/>
      <c r="EBW59" s="80"/>
      <c r="EBX59" s="80"/>
      <c r="EBY59" s="80"/>
      <c r="EBZ59" s="80"/>
      <c r="ECA59" s="80"/>
      <c r="ECB59" s="80"/>
      <c r="ECC59" s="80"/>
      <c r="ECD59" s="80"/>
      <c r="ECE59" s="80"/>
      <c r="ECF59" s="80"/>
      <c r="ECG59" s="80"/>
      <c r="ECH59" s="80"/>
      <c r="ECI59" s="80"/>
      <c r="ECJ59" s="80"/>
      <c r="ECK59" s="80"/>
      <c r="ECL59" s="80"/>
      <c r="ECM59" s="80"/>
      <c r="ECN59" s="80"/>
      <c r="ECO59" s="80"/>
      <c r="ECP59" s="80"/>
      <c r="ECQ59" s="80"/>
      <c r="ECR59" s="80"/>
      <c r="ECS59" s="80"/>
      <c r="ECT59" s="80"/>
      <c r="ECU59" s="80"/>
      <c r="ECV59" s="80"/>
      <c r="ECW59" s="80"/>
      <c r="ECX59" s="80"/>
      <c r="ECY59" s="80"/>
      <c r="ECZ59" s="80"/>
      <c r="EDA59" s="80"/>
      <c r="EDB59" s="80"/>
      <c r="EDC59" s="80"/>
      <c r="EDD59" s="80"/>
      <c r="EDE59" s="80"/>
      <c r="EDF59" s="80"/>
      <c r="EDG59" s="80"/>
      <c r="EDH59" s="80"/>
      <c r="EDI59" s="80"/>
      <c r="EDJ59" s="80"/>
      <c r="EDK59" s="80"/>
      <c r="EDL59" s="80"/>
      <c r="EDM59" s="80"/>
      <c r="EDN59" s="80"/>
      <c r="EDO59" s="80"/>
      <c r="EDP59" s="80"/>
      <c r="EDQ59" s="80"/>
      <c r="EDR59" s="80"/>
      <c r="EDS59" s="80"/>
      <c r="EDT59" s="80"/>
      <c r="EDU59" s="80"/>
      <c r="EDV59" s="80"/>
      <c r="EDW59" s="80"/>
      <c r="EDX59" s="80"/>
      <c r="EDY59" s="80"/>
      <c r="EDZ59" s="80"/>
      <c r="EEA59" s="80"/>
      <c r="EEB59" s="80"/>
      <c r="EEC59" s="80"/>
      <c r="EED59" s="80"/>
      <c r="EEE59" s="80"/>
      <c r="EEF59" s="80"/>
      <c r="EEG59" s="80"/>
      <c r="EEH59" s="80"/>
      <c r="EEI59" s="80"/>
      <c r="EEJ59" s="80"/>
      <c r="EEK59" s="80"/>
      <c r="EEL59" s="80"/>
      <c r="EEM59" s="80"/>
      <c r="EEN59" s="80"/>
      <c r="EEO59" s="80"/>
      <c r="EEP59" s="80"/>
      <c r="EEQ59" s="80"/>
      <c r="EER59" s="80"/>
      <c r="EES59" s="80"/>
      <c r="EET59" s="80"/>
      <c r="EEU59" s="80"/>
      <c r="EEV59" s="80"/>
      <c r="EEW59" s="80"/>
      <c r="EEX59" s="80"/>
      <c r="EEY59" s="80"/>
      <c r="EEZ59" s="80"/>
      <c r="EFA59" s="80"/>
      <c r="EFB59" s="80"/>
      <c r="EFC59" s="80"/>
      <c r="EFD59" s="80"/>
      <c r="EFE59" s="80"/>
      <c r="EFF59" s="80"/>
      <c r="EFG59" s="80"/>
      <c r="EFH59" s="80"/>
      <c r="EFI59" s="80"/>
      <c r="EFJ59" s="80"/>
      <c r="EFK59" s="80"/>
      <c r="EFL59" s="80"/>
      <c r="EFM59" s="80"/>
      <c r="EFN59" s="80"/>
      <c r="EFO59" s="80"/>
      <c r="EFP59" s="80"/>
      <c r="EFQ59" s="80"/>
      <c r="EFR59" s="80"/>
      <c r="EFS59" s="80"/>
      <c r="EFT59" s="80"/>
      <c r="EFU59" s="80"/>
      <c r="EFV59" s="80"/>
      <c r="EFW59" s="80"/>
      <c r="EFX59" s="80"/>
      <c r="EFY59" s="80"/>
      <c r="EFZ59" s="80"/>
      <c r="EGA59" s="80"/>
      <c r="EGB59" s="80"/>
      <c r="EGC59" s="80"/>
      <c r="EGD59" s="80"/>
      <c r="EGE59" s="80"/>
      <c r="EGF59" s="80"/>
      <c r="EGG59" s="80"/>
      <c r="EGH59" s="80"/>
      <c r="EGI59" s="80"/>
      <c r="EGJ59" s="80"/>
      <c r="EGK59" s="80"/>
      <c r="EGL59" s="80"/>
      <c r="EGM59" s="80"/>
      <c r="EGN59" s="80"/>
      <c r="EGO59" s="80"/>
      <c r="EGP59" s="80"/>
      <c r="EGQ59" s="80"/>
      <c r="EGR59" s="80"/>
      <c r="EGS59" s="80"/>
      <c r="EGT59" s="80"/>
      <c r="EGU59" s="80"/>
      <c r="EGV59" s="80"/>
      <c r="EGW59" s="80"/>
      <c r="EGX59" s="80"/>
      <c r="EGY59" s="80"/>
      <c r="EGZ59" s="80"/>
      <c r="EHA59" s="80"/>
      <c r="EHB59" s="80"/>
      <c r="EHC59" s="80"/>
      <c r="EHD59" s="80"/>
      <c r="EHE59" s="80"/>
      <c r="EHF59" s="80"/>
      <c r="EHG59" s="80"/>
      <c r="EHH59" s="80"/>
      <c r="EHI59" s="80"/>
      <c r="EHJ59" s="80"/>
      <c r="EHK59" s="80"/>
      <c r="EHL59" s="80"/>
      <c r="EHM59" s="80"/>
      <c r="EHN59" s="80"/>
      <c r="EHO59" s="80"/>
      <c r="EHP59" s="80"/>
      <c r="EHQ59" s="80"/>
      <c r="EHR59" s="80"/>
      <c r="EHS59" s="80"/>
      <c r="EHT59" s="80"/>
      <c r="EHU59" s="80"/>
      <c r="EHV59" s="80"/>
      <c r="EHW59" s="80"/>
      <c r="EHX59" s="80"/>
      <c r="EHY59" s="80"/>
      <c r="EHZ59" s="80"/>
      <c r="EIA59" s="80"/>
      <c r="EIB59" s="80"/>
      <c r="EIC59" s="80"/>
      <c r="EID59" s="80"/>
      <c r="EIE59" s="80"/>
      <c r="EIF59" s="80"/>
      <c r="EIG59" s="80"/>
      <c r="EIH59" s="80"/>
      <c r="EII59" s="80"/>
      <c r="EIJ59" s="80"/>
      <c r="EIK59" s="80"/>
      <c r="EIL59" s="80"/>
      <c r="EIM59" s="80"/>
      <c r="EIN59" s="80"/>
      <c r="EIO59" s="80"/>
      <c r="EIP59" s="80"/>
      <c r="EIQ59" s="80"/>
      <c r="EIR59" s="80"/>
      <c r="EIS59" s="80"/>
      <c r="EIT59" s="80"/>
      <c r="EIU59" s="80"/>
      <c r="EIV59" s="80"/>
      <c r="EIW59" s="80"/>
      <c r="EIX59" s="80"/>
      <c r="EIY59" s="80"/>
      <c r="EIZ59" s="80"/>
      <c r="EJA59" s="80"/>
      <c r="EJB59" s="80"/>
      <c r="EJC59" s="80"/>
      <c r="EJD59" s="80"/>
      <c r="EJE59" s="80"/>
      <c r="EJF59" s="80"/>
      <c r="EJG59" s="80"/>
      <c r="EJH59" s="80"/>
      <c r="EJI59" s="80"/>
      <c r="EJJ59" s="80"/>
      <c r="EJK59" s="80"/>
      <c r="EJL59" s="80"/>
      <c r="EJM59" s="80"/>
      <c r="EJN59" s="80"/>
      <c r="EJO59" s="80"/>
      <c r="EJP59" s="80"/>
      <c r="EJQ59" s="80"/>
      <c r="EJR59" s="80"/>
      <c r="EJS59" s="80"/>
      <c r="EJT59" s="80"/>
      <c r="EJU59" s="80"/>
      <c r="EJV59" s="80"/>
      <c r="EJW59" s="80"/>
      <c r="EJX59" s="80"/>
      <c r="EJY59" s="80"/>
      <c r="EJZ59" s="80"/>
      <c r="EKA59" s="80"/>
      <c r="EKB59" s="80"/>
      <c r="EKC59" s="80"/>
      <c r="EKD59" s="80"/>
      <c r="EKE59" s="80"/>
      <c r="EKF59" s="80"/>
      <c r="EKG59" s="80"/>
      <c r="EKH59" s="80"/>
      <c r="EKI59" s="80"/>
      <c r="EKJ59" s="80"/>
      <c r="EKK59" s="80"/>
      <c r="EKL59" s="80"/>
      <c r="EKM59" s="80"/>
      <c r="EKN59" s="80"/>
      <c r="EKO59" s="80"/>
      <c r="EKP59" s="80"/>
      <c r="EKQ59" s="80"/>
      <c r="EKR59" s="80"/>
      <c r="EKS59" s="80"/>
      <c r="EKT59" s="80"/>
      <c r="EKU59" s="80"/>
      <c r="EKV59" s="80"/>
      <c r="EKW59" s="80"/>
      <c r="EKX59" s="80"/>
      <c r="EKY59" s="80"/>
      <c r="EKZ59" s="80"/>
      <c r="ELA59" s="80"/>
      <c r="ELB59" s="80"/>
      <c r="ELC59" s="80"/>
      <c r="ELD59" s="80"/>
      <c r="ELE59" s="80"/>
      <c r="ELF59" s="80"/>
      <c r="ELG59" s="80"/>
      <c r="ELH59" s="80"/>
      <c r="ELI59" s="80"/>
      <c r="ELJ59" s="80"/>
      <c r="ELK59" s="80"/>
      <c r="ELL59" s="80"/>
      <c r="ELM59" s="80"/>
      <c r="ELN59" s="80"/>
      <c r="ELO59" s="80"/>
      <c r="ELP59" s="80"/>
      <c r="ELQ59" s="80"/>
      <c r="ELR59" s="80"/>
      <c r="ELS59" s="80"/>
      <c r="ELT59" s="80"/>
      <c r="ELU59" s="80"/>
      <c r="ELV59" s="80"/>
      <c r="ELW59" s="80"/>
      <c r="ELX59" s="80"/>
      <c r="ELY59" s="80"/>
      <c r="ELZ59" s="80"/>
      <c r="EMA59" s="80"/>
      <c r="EMB59" s="80"/>
      <c r="EMC59" s="80"/>
      <c r="EMD59" s="80"/>
      <c r="EME59" s="80"/>
      <c r="EMF59" s="80"/>
      <c r="EMG59" s="80"/>
      <c r="EMH59" s="80"/>
      <c r="EMI59" s="80"/>
      <c r="EMJ59" s="80"/>
      <c r="EMK59" s="80"/>
      <c r="EML59" s="80"/>
      <c r="EMM59" s="80"/>
      <c r="EMN59" s="80"/>
      <c r="EMO59" s="80"/>
      <c r="EMP59" s="80"/>
      <c r="EMQ59" s="80"/>
      <c r="EMR59" s="80"/>
      <c r="EMS59" s="80"/>
      <c r="EMT59" s="80"/>
      <c r="EMU59" s="80"/>
      <c r="EMV59" s="80"/>
      <c r="EMW59" s="80"/>
      <c r="EMX59" s="80"/>
      <c r="EMY59" s="80"/>
      <c r="EMZ59" s="80"/>
      <c r="ENA59" s="80"/>
      <c r="ENB59" s="80"/>
      <c r="ENC59" s="80"/>
      <c r="END59" s="80"/>
      <c r="ENE59" s="80"/>
      <c r="ENF59" s="80"/>
      <c r="ENG59" s="80"/>
      <c r="ENH59" s="80"/>
      <c r="ENI59" s="80"/>
      <c r="ENJ59" s="80"/>
      <c r="ENK59" s="80"/>
      <c r="ENL59" s="80"/>
      <c r="ENM59" s="80"/>
      <c r="ENN59" s="80"/>
      <c r="ENO59" s="80"/>
      <c r="ENP59" s="80"/>
      <c r="ENQ59" s="80"/>
      <c r="ENR59" s="80"/>
      <c r="ENS59" s="80"/>
      <c r="ENT59" s="80"/>
      <c r="ENU59" s="80"/>
      <c r="ENV59" s="80"/>
      <c r="ENW59" s="80"/>
      <c r="ENX59" s="80"/>
      <c r="ENY59" s="80"/>
      <c r="ENZ59" s="80"/>
      <c r="EOA59" s="80"/>
      <c r="EOB59" s="80"/>
      <c r="EOC59" s="80"/>
      <c r="EOD59" s="80"/>
      <c r="EOE59" s="80"/>
      <c r="EOF59" s="80"/>
      <c r="EOG59" s="80"/>
      <c r="EOH59" s="80"/>
      <c r="EOI59" s="80"/>
      <c r="EOJ59" s="80"/>
      <c r="EOK59" s="80"/>
      <c r="EOL59" s="80"/>
      <c r="EOM59" s="80"/>
      <c r="EON59" s="80"/>
      <c r="EOO59" s="80"/>
      <c r="EOP59" s="80"/>
      <c r="EOQ59" s="80"/>
      <c r="EOR59" s="80"/>
      <c r="EOS59" s="80"/>
      <c r="EOT59" s="80"/>
      <c r="EOU59" s="80"/>
      <c r="EOV59" s="80"/>
      <c r="EOW59" s="80"/>
      <c r="EOX59" s="80"/>
      <c r="EOY59" s="80"/>
      <c r="EOZ59" s="80"/>
      <c r="EPA59" s="80"/>
      <c r="EPB59" s="80"/>
      <c r="EPC59" s="80"/>
      <c r="EPD59" s="80"/>
      <c r="EPE59" s="80"/>
      <c r="EPF59" s="80"/>
      <c r="EPG59" s="80"/>
      <c r="EPH59" s="80"/>
      <c r="EPI59" s="80"/>
      <c r="EPJ59" s="80"/>
      <c r="EPK59" s="80"/>
      <c r="EPL59" s="80"/>
      <c r="EPM59" s="80"/>
      <c r="EPN59" s="80"/>
      <c r="EPO59" s="80"/>
      <c r="EPP59" s="80"/>
      <c r="EPQ59" s="80"/>
      <c r="EPR59" s="80"/>
      <c r="EPS59" s="80"/>
      <c r="EPT59" s="80"/>
      <c r="EPU59" s="80"/>
      <c r="EPV59" s="80"/>
      <c r="EPW59" s="80"/>
      <c r="EPX59" s="80"/>
      <c r="EPY59" s="80"/>
      <c r="EPZ59" s="80"/>
      <c r="EQA59" s="80"/>
      <c r="EQB59" s="80"/>
      <c r="EQC59" s="80"/>
      <c r="EQD59" s="80"/>
      <c r="EQE59" s="80"/>
      <c r="EQF59" s="80"/>
      <c r="EQG59" s="80"/>
      <c r="EQH59" s="80"/>
      <c r="EQI59" s="80"/>
      <c r="EQJ59" s="80"/>
      <c r="EQK59" s="80"/>
      <c r="EQL59" s="80"/>
      <c r="EQM59" s="80"/>
      <c r="EQN59" s="80"/>
      <c r="EQO59" s="80"/>
      <c r="EQP59" s="80"/>
      <c r="EQQ59" s="80"/>
      <c r="EQR59" s="80"/>
      <c r="EQS59" s="80"/>
      <c r="EQT59" s="80"/>
      <c r="EQU59" s="80"/>
      <c r="EQV59" s="80"/>
      <c r="EQW59" s="80"/>
      <c r="EQX59" s="80"/>
      <c r="EQY59" s="80"/>
      <c r="EQZ59" s="80"/>
      <c r="ERA59" s="80"/>
      <c r="ERB59" s="80"/>
      <c r="ERC59" s="80"/>
      <c r="ERD59" s="80"/>
      <c r="ERE59" s="80"/>
      <c r="ERF59" s="80"/>
      <c r="ERG59" s="80"/>
      <c r="ERH59" s="80"/>
      <c r="ERI59" s="80"/>
      <c r="ERJ59" s="80"/>
      <c r="ERK59" s="80"/>
      <c r="ERL59" s="80"/>
      <c r="ERM59" s="80"/>
      <c r="ERN59" s="80"/>
      <c r="ERO59" s="80"/>
      <c r="ERP59" s="80"/>
      <c r="ERQ59" s="80"/>
      <c r="ERR59" s="80"/>
      <c r="ERS59" s="80"/>
      <c r="ERT59" s="80"/>
      <c r="ERU59" s="80"/>
      <c r="ERV59" s="80"/>
      <c r="ERW59" s="80"/>
      <c r="ERX59" s="80"/>
      <c r="ERY59" s="80"/>
      <c r="ERZ59" s="80"/>
      <c r="ESA59" s="80"/>
      <c r="ESB59" s="80"/>
      <c r="ESC59" s="80"/>
      <c r="ESD59" s="80"/>
      <c r="ESE59" s="80"/>
      <c r="ESF59" s="80"/>
      <c r="ESG59" s="80"/>
      <c r="ESH59" s="80"/>
      <c r="ESI59" s="80"/>
      <c r="ESJ59" s="80"/>
      <c r="ESK59" s="80"/>
      <c r="ESL59" s="80"/>
      <c r="ESM59" s="80"/>
      <c r="ESN59" s="80"/>
      <c r="ESO59" s="80"/>
      <c r="ESP59" s="80"/>
      <c r="ESQ59" s="80"/>
      <c r="ESR59" s="80"/>
      <c r="ESS59" s="80"/>
      <c r="EST59" s="80"/>
      <c r="ESU59" s="80"/>
      <c r="ESV59" s="80"/>
      <c r="ESW59" s="80"/>
      <c r="ESX59" s="80"/>
      <c r="ESY59" s="80"/>
      <c r="ESZ59" s="80"/>
      <c r="ETA59" s="80"/>
      <c r="ETB59" s="80"/>
      <c r="ETC59" s="80"/>
      <c r="ETD59" s="80"/>
      <c r="ETE59" s="80"/>
      <c r="ETF59" s="80"/>
      <c r="ETG59" s="80"/>
      <c r="ETH59" s="80"/>
      <c r="ETI59" s="80"/>
      <c r="ETJ59" s="80"/>
      <c r="ETK59" s="80"/>
      <c r="ETL59" s="80"/>
      <c r="ETM59" s="80"/>
      <c r="ETN59" s="80"/>
      <c r="ETO59" s="80"/>
      <c r="ETP59" s="80"/>
      <c r="ETQ59" s="80"/>
      <c r="ETR59" s="80"/>
      <c r="ETS59" s="80"/>
      <c r="ETT59" s="80"/>
      <c r="ETU59" s="80"/>
      <c r="ETV59" s="80"/>
      <c r="ETW59" s="80"/>
      <c r="ETX59" s="80"/>
      <c r="ETY59" s="80"/>
      <c r="ETZ59" s="80"/>
      <c r="EUA59" s="80"/>
      <c r="EUB59" s="80"/>
      <c r="EUC59" s="80"/>
      <c r="EUD59" s="80"/>
      <c r="EUE59" s="80"/>
      <c r="EUF59" s="80"/>
      <c r="EUG59" s="80"/>
      <c r="EUH59" s="80"/>
      <c r="EUI59" s="80"/>
      <c r="EUJ59" s="80"/>
      <c r="EUK59" s="80"/>
      <c r="EUL59" s="80"/>
      <c r="EUM59" s="80"/>
      <c r="EUN59" s="80"/>
      <c r="EUO59" s="80"/>
      <c r="EUP59" s="80"/>
      <c r="EUQ59" s="80"/>
      <c r="EUR59" s="80"/>
      <c r="EUS59" s="80"/>
      <c r="EUT59" s="80"/>
      <c r="EUU59" s="80"/>
      <c r="EUV59" s="80"/>
      <c r="EUW59" s="80"/>
      <c r="EUX59" s="80"/>
      <c r="EUY59" s="80"/>
      <c r="EUZ59" s="80"/>
      <c r="EVA59" s="80"/>
      <c r="EVB59" s="80"/>
      <c r="EVC59" s="80"/>
      <c r="EVD59" s="80"/>
      <c r="EVE59" s="80"/>
      <c r="EVF59" s="80"/>
      <c r="EVG59" s="80"/>
      <c r="EVH59" s="80"/>
      <c r="EVI59" s="80"/>
      <c r="EVJ59" s="80"/>
      <c r="EVK59" s="80"/>
      <c r="EVL59" s="80"/>
      <c r="EVM59" s="80"/>
      <c r="EVN59" s="80"/>
      <c r="EVO59" s="80"/>
      <c r="EVP59" s="80"/>
      <c r="EVQ59" s="80"/>
      <c r="EVR59" s="80"/>
      <c r="EVS59" s="80"/>
      <c r="EVT59" s="80"/>
      <c r="EVU59" s="80"/>
      <c r="EVV59" s="80"/>
      <c r="EVW59" s="80"/>
      <c r="EVX59" s="80"/>
      <c r="EVY59" s="80"/>
      <c r="EVZ59" s="80"/>
      <c r="EWA59" s="80"/>
      <c r="EWB59" s="80"/>
      <c r="EWC59" s="80"/>
      <c r="EWD59" s="80"/>
      <c r="EWE59" s="80"/>
      <c r="EWF59" s="80"/>
      <c r="EWG59" s="80"/>
      <c r="EWH59" s="80"/>
      <c r="EWI59" s="80"/>
      <c r="EWJ59" s="80"/>
      <c r="EWK59" s="80"/>
      <c r="EWL59" s="80"/>
      <c r="EWM59" s="80"/>
      <c r="EWN59" s="80"/>
      <c r="EWO59" s="80"/>
      <c r="EWP59" s="80"/>
      <c r="EWQ59" s="80"/>
      <c r="EWR59" s="80"/>
      <c r="EWS59" s="80"/>
      <c r="EWT59" s="80"/>
      <c r="EWU59" s="80"/>
      <c r="EWV59" s="80"/>
      <c r="EWW59" s="80"/>
      <c r="EWX59" s="80"/>
      <c r="EWY59" s="80"/>
      <c r="EWZ59" s="80"/>
      <c r="EXA59" s="80"/>
      <c r="EXB59" s="80"/>
      <c r="EXC59" s="80"/>
      <c r="EXD59" s="80"/>
      <c r="EXE59" s="80"/>
      <c r="EXF59" s="80"/>
      <c r="EXG59" s="80"/>
      <c r="EXH59" s="80"/>
      <c r="EXI59" s="80"/>
      <c r="EXJ59" s="80"/>
      <c r="EXK59" s="80"/>
      <c r="EXL59" s="80"/>
      <c r="EXM59" s="80"/>
      <c r="EXN59" s="80"/>
      <c r="EXO59" s="80"/>
      <c r="EXP59" s="80"/>
      <c r="EXQ59" s="80"/>
      <c r="EXR59" s="80"/>
      <c r="EXS59" s="80"/>
      <c r="EXT59" s="80"/>
      <c r="EXU59" s="80"/>
      <c r="EXV59" s="80"/>
      <c r="EXW59" s="80"/>
      <c r="EXX59" s="80"/>
      <c r="EXY59" s="80"/>
      <c r="EXZ59" s="80"/>
      <c r="EYA59" s="80"/>
      <c r="EYB59" s="80"/>
      <c r="EYC59" s="80"/>
      <c r="EYD59" s="80"/>
      <c r="EYE59" s="80"/>
      <c r="EYF59" s="80"/>
      <c r="EYG59" s="80"/>
      <c r="EYH59" s="80"/>
      <c r="EYI59" s="80"/>
      <c r="EYJ59" s="80"/>
      <c r="EYK59" s="80"/>
      <c r="EYL59" s="80"/>
      <c r="EYM59" s="80"/>
      <c r="EYN59" s="80"/>
      <c r="EYO59" s="80"/>
      <c r="EYP59" s="80"/>
      <c r="EYQ59" s="80"/>
      <c r="EYR59" s="80"/>
      <c r="EYS59" s="80"/>
      <c r="EYT59" s="80"/>
      <c r="EYU59" s="80"/>
      <c r="EYV59" s="80"/>
      <c r="EYW59" s="80"/>
      <c r="EYX59" s="80"/>
      <c r="EYY59" s="80"/>
      <c r="EYZ59" s="80"/>
      <c r="EZA59" s="80"/>
      <c r="EZB59" s="80"/>
      <c r="EZC59" s="80"/>
      <c r="EZD59" s="80"/>
      <c r="EZE59" s="80"/>
      <c r="EZF59" s="80"/>
      <c r="EZG59" s="80"/>
      <c r="EZH59" s="80"/>
      <c r="EZI59" s="80"/>
      <c r="EZJ59" s="80"/>
      <c r="EZK59" s="80"/>
      <c r="EZL59" s="80"/>
      <c r="EZM59" s="80"/>
      <c r="EZN59" s="80"/>
      <c r="EZO59" s="80"/>
      <c r="EZP59" s="80"/>
      <c r="EZQ59" s="80"/>
      <c r="EZR59" s="80"/>
      <c r="EZS59" s="80"/>
      <c r="EZT59" s="80"/>
      <c r="EZU59" s="80"/>
      <c r="EZV59" s="80"/>
      <c r="EZW59" s="80"/>
      <c r="EZX59" s="80"/>
      <c r="EZY59" s="80"/>
      <c r="EZZ59" s="80"/>
      <c r="FAA59" s="80"/>
      <c r="FAB59" s="80"/>
      <c r="FAC59" s="80"/>
      <c r="FAD59" s="80"/>
      <c r="FAE59" s="80"/>
      <c r="FAF59" s="80"/>
      <c r="FAG59" s="80"/>
      <c r="FAH59" s="80"/>
      <c r="FAI59" s="80"/>
      <c r="FAJ59" s="80"/>
      <c r="FAK59" s="80"/>
      <c r="FAL59" s="80"/>
      <c r="FAM59" s="80"/>
      <c r="FAN59" s="80"/>
      <c r="FAO59" s="80"/>
      <c r="FAP59" s="80"/>
      <c r="FAQ59" s="80"/>
      <c r="FAR59" s="80"/>
      <c r="FAS59" s="80"/>
      <c r="FAT59" s="80"/>
      <c r="FAU59" s="80"/>
      <c r="FAV59" s="80"/>
      <c r="FAW59" s="80"/>
      <c r="FAX59" s="80"/>
      <c r="FAY59" s="80"/>
      <c r="FAZ59" s="80"/>
      <c r="FBA59" s="80"/>
      <c r="FBB59" s="80"/>
      <c r="FBC59" s="80"/>
      <c r="FBD59" s="80"/>
      <c r="FBE59" s="80"/>
      <c r="FBF59" s="80"/>
      <c r="FBG59" s="80"/>
      <c r="FBH59" s="80"/>
      <c r="FBI59" s="80"/>
      <c r="FBJ59" s="80"/>
      <c r="FBK59" s="80"/>
      <c r="FBL59" s="80"/>
      <c r="FBM59" s="80"/>
      <c r="FBN59" s="80"/>
      <c r="FBO59" s="80"/>
      <c r="FBP59" s="80"/>
      <c r="FBQ59" s="80"/>
      <c r="FBR59" s="80"/>
      <c r="FBS59" s="80"/>
      <c r="FBT59" s="80"/>
      <c r="FBU59" s="80"/>
      <c r="FBV59" s="80"/>
      <c r="FBW59" s="80"/>
      <c r="FBX59" s="80"/>
      <c r="FBY59" s="80"/>
      <c r="FBZ59" s="80"/>
      <c r="FCA59" s="80"/>
      <c r="FCB59" s="80"/>
      <c r="FCC59" s="80"/>
      <c r="FCD59" s="80"/>
      <c r="FCE59" s="80"/>
      <c r="FCF59" s="80"/>
      <c r="FCG59" s="80"/>
      <c r="FCH59" s="80"/>
      <c r="FCI59" s="80"/>
      <c r="FCJ59" s="80"/>
      <c r="FCK59" s="80"/>
      <c r="FCL59" s="80"/>
      <c r="FCM59" s="80"/>
      <c r="FCN59" s="80"/>
      <c r="FCO59" s="80"/>
      <c r="FCP59" s="80"/>
      <c r="FCQ59" s="80"/>
      <c r="FCR59" s="80"/>
      <c r="FCS59" s="80"/>
      <c r="FCT59" s="80"/>
      <c r="FCU59" s="80"/>
      <c r="FCV59" s="80"/>
      <c r="FCW59" s="80"/>
      <c r="FCX59" s="80"/>
      <c r="FCY59" s="80"/>
      <c r="FCZ59" s="80"/>
      <c r="FDA59" s="80"/>
      <c r="FDB59" s="80"/>
      <c r="FDC59" s="80"/>
      <c r="FDD59" s="80"/>
      <c r="FDE59" s="80"/>
      <c r="FDF59" s="80"/>
      <c r="FDG59" s="80"/>
      <c r="FDH59" s="80"/>
      <c r="FDI59" s="80"/>
      <c r="FDJ59" s="80"/>
      <c r="FDK59" s="80"/>
      <c r="FDL59" s="80"/>
      <c r="FDM59" s="80"/>
      <c r="FDN59" s="80"/>
      <c r="FDO59" s="80"/>
      <c r="FDP59" s="80"/>
      <c r="FDQ59" s="80"/>
      <c r="FDR59" s="80"/>
      <c r="FDS59" s="80"/>
      <c r="FDT59" s="80"/>
      <c r="FDU59" s="80"/>
      <c r="FDV59" s="80"/>
      <c r="FDW59" s="80"/>
      <c r="FDX59" s="80"/>
      <c r="FDY59" s="80"/>
      <c r="FDZ59" s="80"/>
      <c r="FEA59" s="80"/>
      <c r="FEB59" s="80"/>
      <c r="FEC59" s="80"/>
      <c r="FED59" s="80"/>
      <c r="FEE59" s="80"/>
      <c r="FEF59" s="80"/>
      <c r="FEG59" s="80"/>
      <c r="FEH59" s="80"/>
      <c r="FEI59" s="80"/>
      <c r="FEJ59" s="80"/>
      <c r="FEK59" s="80"/>
      <c r="FEL59" s="80"/>
      <c r="FEM59" s="80"/>
      <c r="FEN59" s="80"/>
      <c r="FEO59" s="80"/>
      <c r="FEP59" s="80"/>
      <c r="FEQ59" s="80"/>
      <c r="FER59" s="80"/>
      <c r="FES59" s="80"/>
      <c r="FET59" s="80"/>
      <c r="FEU59" s="80"/>
      <c r="FEV59" s="80"/>
      <c r="FEW59" s="80"/>
      <c r="FEX59" s="80"/>
      <c r="FEY59" s="80"/>
      <c r="FEZ59" s="80"/>
      <c r="FFA59" s="80"/>
      <c r="FFB59" s="80"/>
      <c r="FFC59" s="80"/>
      <c r="FFD59" s="80"/>
      <c r="FFE59" s="80"/>
      <c r="FFF59" s="80"/>
      <c r="FFG59" s="80"/>
      <c r="FFH59" s="80"/>
      <c r="FFI59" s="80"/>
      <c r="FFJ59" s="80"/>
      <c r="FFK59" s="80"/>
      <c r="FFL59" s="80"/>
      <c r="FFM59" s="80"/>
      <c r="FFN59" s="80"/>
      <c r="FFO59" s="80"/>
      <c r="FFP59" s="80"/>
      <c r="FFQ59" s="80"/>
      <c r="FFR59" s="80"/>
      <c r="FFS59" s="80"/>
      <c r="FFT59" s="80"/>
      <c r="FFU59" s="80"/>
      <c r="FFV59" s="80"/>
      <c r="FFW59" s="80"/>
      <c r="FFX59" s="80"/>
      <c r="FFY59" s="80"/>
      <c r="FFZ59" s="80"/>
      <c r="FGA59" s="80"/>
      <c r="FGB59" s="80"/>
      <c r="FGC59" s="80"/>
      <c r="FGD59" s="80"/>
      <c r="FGE59" s="80"/>
      <c r="FGF59" s="80"/>
      <c r="FGG59" s="80"/>
      <c r="FGH59" s="80"/>
      <c r="FGI59" s="80"/>
      <c r="FGJ59" s="80"/>
      <c r="FGK59" s="80"/>
      <c r="FGL59" s="80"/>
      <c r="FGM59" s="80"/>
      <c r="FGN59" s="80"/>
      <c r="FGO59" s="80"/>
      <c r="FGP59" s="80"/>
      <c r="FGQ59" s="80"/>
      <c r="FGR59" s="80"/>
      <c r="FGS59" s="80"/>
      <c r="FGT59" s="80"/>
      <c r="FGU59" s="80"/>
      <c r="FGV59" s="80"/>
      <c r="FGW59" s="80"/>
      <c r="FGX59" s="80"/>
      <c r="FGY59" s="80"/>
      <c r="FGZ59" s="80"/>
      <c r="FHA59" s="80"/>
      <c r="FHB59" s="80"/>
      <c r="FHC59" s="80"/>
      <c r="FHD59" s="80"/>
      <c r="FHE59" s="80"/>
      <c r="FHF59" s="80"/>
      <c r="FHG59" s="80"/>
      <c r="FHH59" s="80"/>
      <c r="FHI59" s="80"/>
      <c r="FHJ59" s="80"/>
      <c r="FHK59" s="80"/>
      <c r="FHL59" s="80"/>
      <c r="FHM59" s="80"/>
      <c r="FHN59" s="80"/>
      <c r="FHO59" s="80"/>
      <c r="FHP59" s="80"/>
      <c r="FHQ59" s="80"/>
      <c r="FHR59" s="80"/>
      <c r="FHS59" s="80"/>
      <c r="FHT59" s="80"/>
      <c r="FHU59" s="80"/>
      <c r="FHV59" s="80"/>
      <c r="FHW59" s="80"/>
      <c r="FHX59" s="80"/>
      <c r="FHY59" s="80"/>
      <c r="FHZ59" s="80"/>
      <c r="FIA59" s="80"/>
      <c r="FIB59" s="80"/>
      <c r="FIC59" s="80"/>
      <c r="FID59" s="80"/>
      <c r="FIE59" s="80"/>
      <c r="FIF59" s="80"/>
      <c r="FIG59" s="80"/>
      <c r="FIH59" s="80"/>
      <c r="FII59" s="80"/>
      <c r="FIJ59" s="80"/>
      <c r="FIK59" s="80"/>
      <c r="FIL59" s="80"/>
      <c r="FIM59" s="80"/>
      <c r="FIN59" s="80"/>
      <c r="FIO59" s="80"/>
      <c r="FIP59" s="80"/>
      <c r="FIQ59" s="80"/>
      <c r="FIR59" s="80"/>
      <c r="FIS59" s="80"/>
      <c r="FIT59" s="80"/>
      <c r="FIU59" s="80"/>
      <c r="FIV59" s="80"/>
      <c r="FIW59" s="80"/>
      <c r="FIX59" s="80"/>
      <c r="FIY59" s="80"/>
      <c r="FIZ59" s="80"/>
      <c r="FJA59" s="80"/>
      <c r="FJB59" s="80"/>
      <c r="FJC59" s="80"/>
      <c r="FJD59" s="80"/>
      <c r="FJE59" s="80"/>
      <c r="FJF59" s="80"/>
      <c r="FJG59" s="80"/>
      <c r="FJH59" s="80"/>
      <c r="FJI59" s="80"/>
      <c r="FJJ59" s="80"/>
      <c r="FJK59" s="80"/>
      <c r="FJL59" s="80"/>
      <c r="FJM59" s="80"/>
      <c r="FJN59" s="80"/>
      <c r="FJO59" s="80"/>
      <c r="FJP59" s="80"/>
      <c r="FJQ59" s="80"/>
      <c r="FJR59" s="80"/>
      <c r="FJS59" s="80"/>
      <c r="FJT59" s="80"/>
      <c r="FJU59" s="80"/>
      <c r="FJV59" s="80"/>
      <c r="FJW59" s="80"/>
      <c r="FJX59" s="80"/>
      <c r="FJY59" s="80"/>
      <c r="FJZ59" s="80"/>
      <c r="FKA59" s="80"/>
      <c r="FKB59" s="80"/>
      <c r="FKC59" s="80"/>
      <c r="FKD59" s="80"/>
      <c r="FKE59" s="80"/>
      <c r="FKF59" s="80"/>
      <c r="FKG59" s="80"/>
      <c r="FKH59" s="80"/>
      <c r="FKI59" s="80"/>
      <c r="FKJ59" s="80"/>
      <c r="FKK59" s="80"/>
      <c r="FKL59" s="80"/>
      <c r="FKM59" s="80"/>
      <c r="FKN59" s="80"/>
      <c r="FKO59" s="80"/>
      <c r="FKP59" s="80"/>
      <c r="FKQ59" s="80"/>
      <c r="FKR59" s="80"/>
      <c r="FKS59" s="80"/>
      <c r="FKT59" s="80"/>
      <c r="FKU59" s="80"/>
      <c r="FKV59" s="80"/>
      <c r="FKW59" s="80"/>
      <c r="FKX59" s="80"/>
      <c r="FKY59" s="80"/>
      <c r="FKZ59" s="80"/>
      <c r="FLA59" s="80"/>
      <c r="FLB59" s="80"/>
      <c r="FLC59" s="80"/>
      <c r="FLD59" s="80"/>
      <c r="FLE59" s="80"/>
      <c r="FLF59" s="80"/>
      <c r="FLG59" s="80"/>
      <c r="FLH59" s="80"/>
      <c r="FLI59" s="80"/>
      <c r="FLJ59" s="80"/>
      <c r="FLK59" s="80"/>
      <c r="FLL59" s="80"/>
      <c r="FLM59" s="80"/>
      <c r="FLN59" s="80"/>
      <c r="FLO59" s="80"/>
      <c r="FLP59" s="80"/>
      <c r="FLQ59" s="80"/>
      <c r="FLR59" s="80"/>
      <c r="FLS59" s="80"/>
      <c r="FLT59" s="80"/>
      <c r="FLU59" s="80"/>
      <c r="FLV59" s="80"/>
      <c r="FLW59" s="80"/>
      <c r="FLX59" s="80"/>
      <c r="FLY59" s="80"/>
      <c r="FLZ59" s="80"/>
      <c r="FMA59" s="80"/>
      <c r="FMB59" s="80"/>
      <c r="FMC59" s="80"/>
      <c r="FMD59" s="80"/>
      <c r="FME59" s="80"/>
      <c r="FMF59" s="80"/>
      <c r="FMG59" s="80"/>
      <c r="FMH59" s="80"/>
      <c r="FMI59" s="80"/>
      <c r="FMJ59" s="80"/>
      <c r="FMK59" s="80"/>
      <c r="FML59" s="80"/>
      <c r="FMM59" s="80"/>
      <c r="FMN59" s="80"/>
      <c r="FMO59" s="80"/>
      <c r="FMP59" s="80"/>
      <c r="FMQ59" s="80"/>
      <c r="FMR59" s="80"/>
      <c r="FMS59" s="80"/>
      <c r="FMT59" s="80"/>
      <c r="FMU59" s="80"/>
      <c r="FMV59" s="80"/>
      <c r="FMW59" s="80"/>
      <c r="FMX59" s="80"/>
      <c r="FMY59" s="80"/>
      <c r="FMZ59" s="80"/>
      <c r="FNA59" s="80"/>
      <c r="FNB59" s="80"/>
      <c r="FNC59" s="80"/>
      <c r="FND59" s="80"/>
      <c r="FNE59" s="80"/>
      <c r="FNF59" s="80"/>
      <c r="FNG59" s="80"/>
      <c r="FNH59" s="80"/>
      <c r="FNI59" s="80"/>
      <c r="FNJ59" s="80"/>
      <c r="FNK59" s="80"/>
      <c r="FNL59" s="80"/>
      <c r="FNM59" s="80"/>
      <c r="FNN59" s="80"/>
      <c r="FNO59" s="80"/>
      <c r="FNP59" s="80"/>
      <c r="FNQ59" s="80"/>
      <c r="FNR59" s="80"/>
      <c r="FNS59" s="80"/>
      <c r="FNT59" s="80"/>
      <c r="FNU59" s="80"/>
      <c r="FNV59" s="80"/>
      <c r="FNW59" s="80"/>
      <c r="FNX59" s="80"/>
      <c r="FNY59" s="80"/>
      <c r="FNZ59" s="80"/>
      <c r="FOA59" s="80"/>
      <c r="FOB59" s="80"/>
      <c r="FOC59" s="80"/>
      <c r="FOD59" s="80"/>
      <c r="FOE59" s="80"/>
      <c r="FOF59" s="80"/>
      <c r="FOG59" s="80"/>
    </row>
    <row r="60" spans="1:4453" s="120" customFormat="1" ht="24" customHeight="1" x14ac:dyDescent="0.25">
      <c r="A60" s="101">
        <v>51</v>
      </c>
      <c r="B60" s="102" t="s">
        <v>59</v>
      </c>
      <c r="C60" s="125">
        <v>2.25</v>
      </c>
      <c r="D60" s="125">
        <v>0.31</v>
      </c>
      <c r="E60" s="125">
        <v>2</v>
      </c>
      <c r="F60" s="126"/>
      <c r="G60" s="127"/>
      <c r="H60" s="127"/>
      <c r="I60" s="128"/>
      <c r="J60" s="126"/>
      <c r="K60" s="127"/>
      <c r="L60" s="127"/>
      <c r="M60" s="129"/>
      <c r="N60" s="126"/>
      <c r="O60" s="127"/>
      <c r="P60" s="127"/>
      <c r="Q60" s="128"/>
      <c r="R60" s="126"/>
      <c r="S60" s="127"/>
      <c r="T60" s="128"/>
      <c r="U60" s="130"/>
      <c r="V60" s="131">
        <f t="shared" si="0"/>
        <v>0</v>
      </c>
      <c r="W60" s="132">
        <f t="shared" si="1"/>
        <v>0</v>
      </c>
      <c r="X60" s="133">
        <f t="shared" si="2"/>
        <v>0</v>
      </c>
      <c r="Y60" s="111">
        <f t="shared" si="3"/>
        <v>0</v>
      </c>
      <c r="Z60" s="112">
        <v>2</v>
      </c>
      <c r="AA60" s="134"/>
      <c r="AB60" s="135"/>
      <c r="AC60" s="115">
        <v>2</v>
      </c>
      <c r="AD60" s="116">
        <v>30</v>
      </c>
      <c r="AE60" s="110">
        <f t="shared" si="9"/>
        <v>0.6</v>
      </c>
      <c r="AF60" s="110">
        <f t="shared" si="10"/>
        <v>0.14466666666666667</v>
      </c>
      <c r="AG60" s="111">
        <f t="shared" si="11"/>
        <v>0.74466666666666659</v>
      </c>
      <c r="AH60" s="117"/>
      <c r="AI60" s="117">
        <v>0.05</v>
      </c>
      <c r="AJ60" s="118">
        <f t="shared" si="12"/>
        <v>5.254666666666667</v>
      </c>
      <c r="AK60" s="119">
        <v>51</v>
      </c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  <c r="DC60" s="80"/>
      <c r="DD60" s="80"/>
      <c r="DE60" s="80"/>
      <c r="DF60" s="80"/>
      <c r="DG60" s="80"/>
      <c r="DH60" s="80"/>
      <c r="DI60" s="80"/>
      <c r="DJ60" s="80"/>
      <c r="DK60" s="80"/>
      <c r="DL60" s="80"/>
      <c r="DM60" s="80"/>
      <c r="DN60" s="80"/>
      <c r="DO60" s="80"/>
      <c r="DP60" s="80"/>
      <c r="DQ60" s="80"/>
      <c r="DR60" s="80"/>
      <c r="DS60" s="80"/>
      <c r="DT60" s="80"/>
      <c r="DU60" s="80"/>
      <c r="DV60" s="80"/>
      <c r="DW60" s="80"/>
      <c r="DX60" s="80"/>
      <c r="DY60" s="80"/>
      <c r="DZ60" s="80"/>
      <c r="EA60" s="80"/>
      <c r="EB60" s="80"/>
      <c r="EC60" s="80"/>
      <c r="ED60" s="80"/>
      <c r="EE60" s="80"/>
      <c r="EF60" s="80"/>
      <c r="EG60" s="80"/>
      <c r="EH60" s="80"/>
      <c r="EI60" s="80"/>
      <c r="EJ60" s="80"/>
      <c r="EK60" s="80"/>
      <c r="EL60" s="80"/>
      <c r="EM60" s="80"/>
      <c r="EN60" s="80"/>
      <c r="EO60" s="80"/>
      <c r="EP60" s="80"/>
      <c r="EQ60" s="80"/>
      <c r="ER60" s="80"/>
      <c r="ES60" s="80"/>
      <c r="ET60" s="80"/>
      <c r="EU60" s="80"/>
      <c r="EV60" s="80"/>
      <c r="EW60" s="80"/>
      <c r="EX60" s="80"/>
      <c r="EY60" s="80"/>
      <c r="EZ60" s="80"/>
      <c r="FA60" s="80"/>
      <c r="FB60" s="80"/>
      <c r="FC60" s="80"/>
      <c r="FD60" s="80"/>
      <c r="FE60" s="80"/>
      <c r="FF60" s="80"/>
      <c r="FG60" s="80"/>
      <c r="FH60" s="80"/>
      <c r="FI60" s="80"/>
      <c r="FJ60" s="80"/>
      <c r="FK60" s="80"/>
      <c r="FL60" s="80"/>
      <c r="FM60" s="80"/>
      <c r="FN60" s="80"/>
      <c r="FO60" s="80"/>
      <c r="FP60" s="80"/>
      <c r="FQ60" s="80"/>
      <c r="FR60" s="80"/>
      <c r="FS60" s="80"/>
      <c r="FT60" s="80"/>
      <c r="FU60" s="80"/>
      <c r="FV60" s="80"/>
      <c r="FW60" s="80"/>
      <c r="FX60" s="80"/>
      <c r="FY60" s="80"/>
      <c r="FZ60" s="80"/>
      <c r="GA60" s="80"/>
      <c r="GB60" s="80"/>
      <c r="GC60" s="80"/>
      <c r="GD60" s="80"/>
      <c r="GE60" s="80"/>
      <c r="GF60" s="80"/>
      <c r="GG60" s="80"/>
      <c r="GH60" s="80"/>
      <c r="GI60" s="80"/>
      <c r="GJ60" s="80"/>
      <c r="GK60" s="80"/>
      <c r="GL60" s="80"/>
      <c r="GM60" s="80"/>
      <c r="GN60" s="80"/>
      <c r="GO60" s="80"/>
      <c r="GP60" s="80"/>
      <c r="GQ60" s="80"/>
      <c r="GR60" s="80"/>
      <c r="GS60" s="80"/>
      <c r="GT60" s="80"/>
      <c r="GU60" s="80"/>
      <c r="GV60" s="80"/>
      <c r="GW60" s="80"/>
      <c r="GX60" s="80"/>
      <c r="GY60" s="80"/>
      <c r="GZ60" s="80"/>
      <c r="HA60" s="80"/>
      <c r="HB60" s="80"/>
      <c r="HC60" s="80"/>
      <c r="HD60" s="80"/>
      <c r="HE60" s="80"/>
      <c r="HF60" s="80"/>
      <c r="HG60" s="80"/>
      <c r="HH60" s="80"/>
      <c r="HI60" s="80"/>
      <c r="HJ60" s="80"/>
      <c r="HK60" s="80"/>
      <c r="HL60" s="80"/>
      <c r="HM60" s="80"/>
      <c r="HN60" s="80"/>
      <c r="HO60" s="80"/>
      <c r="HP60" s="80"/>
      <c r="HQ60" s="80"/>
      <c r="HR60" s="80"/>
      <c r="HS60" s="80"/>
      <c r="HT60" s="80"/>
      <c r="HU60" s="80"/>
      <c r="HV60" s="80"/>
      <c r="HW60" s="80"/>
      <c r="HX60" s="80"/>
      <c r="HY60" s="80"/>
      <c r="HZ60" s="80"/>
      <c r="IA60" s="80"/>
      <c r="IB60" s="80"/>
      <c r="IC60" s="80"/>
      <c r="ID60" s="80"/>
      <c r="IE60" s="80"/>
      <c r="IF60" s="80"/>
      <c r="IG60" s="80"/>
      <c r="IH60" s="80"/>
      <c r="II60" s="80"/>
      <c r="IJ60" s="80"/>
      <c r="IK60" s="80"/>
      <c r="IL60" s="80"/>
      <c r="IM60" s="80"/>
      <c r="IN60" s="80"/>
      <c r="IO60" s="80"/>
      <c r="IP60" s="80"/>
      <c r="IQ60" s="80"/>
      <c r="IR60" s="80"/>
      <c r="IS60" s="80"/>
      <c r="IT60" s="80"/>
      <c r="IU60" s="80"/>
      <c r="IV60" s="80"/>
      <c r="IW60" s="80"/>
      <c r="IX60" s="80"/>
      <c r="IY60" s="80"/>
      <c r="IZ60" s="80"/>
      <c r="JA60" s="80"/>
      <c r="JB60" s="80"/>
      <c r="JC60" s="80"/>
      <c r="JD60" s="80"/>
      <c r="JE60" s="80"/>
      <c r="JF60" s="80"/>
      <c r="JG60" s="80"/>
      <c r="JH60" s="80"/>
      <c r="JI60" s="80"/>
      <c r="JJ60" s="80"/>
      <c r="JK60" s="80"/>
      <c r="JL60" s="80"/>
      <c r="JM60" s="80"/>
      <c r="JN60" s="80"/>
      <c r="JO60" s="80"/>
      <c r="JP60" s="80"/>
      <c r="JQ60" s="80"/>
      <c r="JR60" s="80"/>
      <c r="JS60" s="80"/>
      <c r="JT60" s="80"/>
      <c r="JU60" s="80"/>
      <c r="JV60" s="80"/>
      <c r="JW60" s="80"/>
      <c r="JX60" s="80"/>
      <c r="JY60" s="80"/>
      <c r="JZ60" s="80"/>
      <c r="KA60" s="80"/>
      <c r="KB60" s="80"/>
      <c r="KC60" s="80"/>
      <c r="KD60" s="80"/>
      <c r="KE60" s="80"/>
      <c r="KF60" s="80"/>
      <c r="KG60" s="80"/>
      <c r="KH60" s="80"/>
      <c r="KI60" s="80"/>
      <c r="KJ60" s="80"/>
      <c r="KK60" s="80"/>
      <c r="KL60" s="80"/>
      <c r="KM60" s="80"/>
      <c r="KN60" s="80"/>
      <c r="KO60" s="80"/>
      <c r="KP60" s="80"/>
      <c r="KQ60" s="80"/>
      <c r="KR60" s="80"/>
      <c r="KS60" s="80"/>
      <c r="KT60" s="80"/>
      <c r="KU60" s="80"/>
      <c r="KV60" s="80"/>
      <c r="KW60" s="80"/>
      <c r="KX60" s="80"/>
      <c r="KY60" s="80"/>
      <c r="KZ60" s="80"/>
      <c r="LA60" s="80"/>
      <c r="LB60" s="80"/>
      <c r="LC60" s="80"/>
      <c r="LD60" s="80"/>
      <c r="LE60" s="80"/>
      <c r="LF60" s="80"/>
      <c r="LG60" s="80"/>
      <c r="LH60" s="80"/>
      <c r="LI60" s="80"/>
      <c r="LJ60" s="80"/>
      <c r="LK60" s="80"/>
      <c r="LL60" s="80"/>
      <c r="LM60" s="80"/>
      <c r="LN60" s="80"/>
      <c r="LO60" s="80"/>
      <c r="LP60" s="80"/>
      <c r="LQ60" s="80"/>
      <c r="LR60" s="80"/>
      <c r="LS60" s="80"/>
      <c r="LT60" s="80"/>
      <c r="LU60" s="80"/>
      <c r="LV60" s="80"/>
      <c r="LW60" s="80"/>
      <c r="LX60" s="80"/>
      <c r="LY60" s="80"/>
      <c r="LZ60" s="80"/>
      <c r="MA60" s="80"/>
      <c r="MB60" s="80"/>
      <c r="MC60" s="80"/>
      <c r="MD60" s="80"/>
      <c r="ME60" s="80"/>
      <c r="MF60" s="80"/>
      <c r="MG60" s="80"/>
      <c r="MH60" s="80"/>
      <c r="MI60" s="80"/>
      <c r="MJ60" s="80"/>
      <c r="MK60" s="80"/>
      <c r="ML60" s="80"/>
      <c r="MM60" s="80"/>
      <c r="MN60" s="80"/>
      <c r="MO60" s="80"/>
      <c r="MP60" s="80"/>
      <c r="MQ60" s="80"/>
      <c r="MR60" s="80"/>
      <c r="MS60" s="80"/>
      <c r="MT60" s="80"/>
      <c r="MU60" s="80"/>
      <c r="MV60" s="80"/>
      <c r="MW60" s="80"/>
      <c r="MX60" s="80"/>
      <c r="MY60" s="80"/>
      <c r="MZ60" s="80"/>
      <c r="NA60" s="80"/>
      <c r="NB60" s="80"/>
      <c r="NC60" s="80"/>
      <c r="ND60" s="80"/>
      <c r="NE60" s="80"/>
      <c r="NF60" s="80"/>
      <c r="NG60" s="80"/>
      <c r="NH60" s="80"/>
      <c r="NI60" s="80"/>
      <c r="NJ60" s="80"/>
      <c r="NK60" s="80"/>
      <c r="NL60" s="80"/>
      <c r="NM60" s="80"/>
      <c r="NN60" s="80"/>
      <c r="NO60" s="80"/>
      <c r="NP60" s="80"/>
      <c r="NQ60" s="80"/>
      <c r="NR60" s="80"/>
      <c r="NS60" s="80"/>
      <c r="NT60" s="80"/>
      <c r="NU60" s="80"/>
      <c r="NV60" s="80"/>
      <c r="NW60" s="80"/>
      <c r="NX60" s="80"/>
      <c r="NY60" s="80"/>
      <c r="NZ60" s="80"/>
      <c r="OA60" s="80"/>
      <c r="OB60" s="80"/>
      <c r="OC60" s="80"/>
      <c r="OD60" s="80"/>
      <c r="OE60" s="80"/>
      <c r="OF60" s="80"/>
      <c r="OG60" s="80"/>
      <c r="OH60" s="80"/>
      <c r="OI60" s="80"/>
      <c r="OJ60" s="80"/>
      <c r="OK60" s="80"/>
      <c r="OL60" s="80"/>
      <c r="OM60" s="80"/>
      <c r="ON60" s="80"/>
      <c r="OO60" s="80"/>
      <c r="OP60" s="80"/>
      <c r="OQ60" s="80"/>
      <c r="OR60" s="80"/>
      <c r="OS60" s="80"/>
      <c r="OT60" s="80"/>
      <c r="OU60" s="80"/>
      <c r="OV60" s="80"/>
      <c r="OW60" s="80"/>
      <c r="OX60" s="80"/>
      <c r="OY60" s="80"/>
      <c r="OZ60" s="80"/>
      <c r="PA60" s="80"/>
      <c r="PB60" s="80"/>
      <c r="PC60" s="80"/>
      <c r="PD60" s="80"/>
      <c r="PE60" s="80"/>
      <c r="PF60" s="80"/>
      <c r="PG60" s="80"/>
      <c r="PH60" s="80"/>
      <c r="PI60" s="80"/>
      <c r="PJ60" s="80"/>
      <c r="PK60" s="80"/>
      <c r="PL60" s="80"/>
      <c r="PM60" s="80"/>
      <c r="PN60" s="80"/>
      <c r="PO60" s="80"/>
      <c r="PP60" s="80"/>
      <c r="PQ60" s="80"/>
      <c r="PR60" s="80"/>
      <c r="PS60" s="80"/>
      <c r="PT60" s="80"/>
      <c r="PU60" s="80"/>
      <c r="PV60" s="80"/>
      <c r="PW60" s="80"/>
      <c r="PX60" s="80"/>
      <c r="PY60" s="80"/>
      <c r="PZ60" s="80"/>
      <c r="QA60" s="80"/>
      <c r="QB60" s="80"/>
      <c r="QC60" s="80"/>
      <c r="QD60" s="80"/>
      <c r="QE60" s="80"/>
      <c r="QF60" s="80"/>
      <c r="QG60" s="80"/>
      <c r="QH60" s="80"/>
      <c r="QI60" s="80"/>
      <c r="QJ60" s="80"/>
      <c r="QK60" s="80"/>
      <c r="QL60" s="80"/>
      <c r="QM60" s="80"/>
      <c r="QN60" s="80"/>
      <c r="QO60" s="80"/>
      <c r="QP60" s="80"/>
      <c r="QQ60" s="80"/>
      <c r="QR60" s="80"/>
      <c r="QS60" s="80"/>
      <c r="QT60" s="80"/>
      <c r="QU60" s="80"/>
      <c r="QV60" s="80"/>
      <c r="QW60" s="80"/>
      <c r="QX60" s="80"/>
      <c r="QY60" s="80"/>
      <c r="QZ60" s="80"/>
      <c r="RA60" s="80"/>
      <c r="RB60" s="80"/>
      <c r="RC60" s="80"/>
      <c r="RD60" s="80"/>
      <c r="RE60" s="80"/>
      <c r="RF60" s="80"/>
      <c r="RG60" s="80"/>
      <c r="RH60" s="80"/>
      <c r="RI60" s="80"/>
      <c r="RJ60" s="80"/>
      <c r="RK60" s="80"/>
      <c r="RL60" s="80"/>
      <c r="RM60" s="80"/>
      <c r="RN60" s="80"/>
      <c r="RO60" s="80"/>
      <c r="RP60" s="80"/>
      <c r="RQ60" s="80"/>
      <c r="RR60" s="80"/>
      <c r="RS60" s="80"/>
      <c r="RT60" s="80"/>
      <c r="RU60" s="80"/>
      <c r="RV60" s="80"/>
      <c r="RW60" s="80"/>
      <c r="RX60" s="80"/>
      <c r="RY60" s="80"/>
      <c r="RZ60" s="80"/>
      <c r="SA60" s="80"/>
      <c r="SB60" s="80"/>
      <c r="SC60" s="80"/>
      <c r="SD60" s="80"/>
      <c r="SE60" s="80"/>
      <c r="SF60" s="80"/>
      <c r="SG60" s="80"/>
      <c r="SH60" s="80"/>
      <c r="SI60" s="80"/>
      <c r="SJ60" s="80"/>
      <c r="SK60" s="80"/>
      <c r="SL60" s="80"/>
      <c r="SM60" s="80"/>
      <c r="SN60" s="80"/>
      <c r="SO60" s="80"/>
      <c r="SP60" s="80"/>
      <c r="SQ60" s="80"/>
      <c r="SR60" s="80"/>
      <c r="SS60" s="80"/>
      <c r="ST60" s="80"/>
      <c r="SU60" s="80"/>
      <c r="SV60" s="80"/>
      <c r="SW60" s="80"/>
      <c r="SX60" s="80"/>
      <c r="SY60" s="80"/>
      <c r="SZ60" s="80"/>
      <c r="TA60" s="80"/>
      <c r="TB60" s="80"/>
      <c r="TC60" s="80"/>
      <c r="TD60" s="80"/>
      <c r="TE60" s="80"/>
      <c r="TF60" s="80"/>
      <c r="TG60" s="80"/>
      <c r="TH60" s="80"/>
      <c r="TI60" s="80"/>
      <c r="TJ60" s="80"/>
      <c r="TK60" s="80"/>
      <c r="TL60" s="80"/>
      <c r="TM60" s="80"/>
      <c r="TN60" s="80"/>
      <c r="TO60" s="80"/>
      <c r="TP60" s="80"/>
      <c r="TQ60" s="80"/>
      <c r="TR60" s="80"/>
      <c r="TS60" s="80"/>
      <c r="TT60" s="80"/>
      <c r="TU60" s="80"/>
      <c r="TV60" s="80"/>
      <c r="TW60" s="80"/>
      <c r="TX60" s="80"/>
      <c r="TY60" s="80"/>
      <c r="TZ60" s="80"/>
      <c r="UA60" s="80"/>
      <c r="UB60" s="80"/>
      <c r="UC60" s="80"/>
      <c r="UD60" s="80"/>
      <c r="UE60" s="80"/>
      <c r="UF60" s="80"/>
      <c r="UG60" s="80"/>
      <c r="UH60" s="80"/>
      <c r="UI60" s="80"/>
      <c r="UJ60" s="80"/>
      <c r="UK60" s="80"/>
      <c r="UL60" s="80"/>
      <c r="UM60" s="80"/>
      <c r="UN60" s="80"/>
      <c r="UO60" s="80"/>
      <c r="UP60" s="80"/>
      <c r="UQ60" s="80"/>
      <c r="UR60" s="80"/>
      <c r="US60" s="80"/>
      <c r="UT60" s="80"/>
      <c r="UU60" s="80"/>
      <c r="UV60" s="80"/>
      <c r="UW60" s="80"/>
      <c r="UX60" s="80"/>
      <c r="UY60" s="80"/>
      <c r="UZ60" s="80"/>
      <c r="VA60" s="80"/>
      <c r="VB60" s="80"/>
      <c r="VC60" s="80"/>
      <c r="VD60" s="80"/>
      <c r="VE60" s="80"/>
      <c r="VF60" s="80"/>
      <c r="VG60" s="80"/>
      <c r="VH60" s="80"/>
      <c r="VI60" s="80"/>
      <c r="VJ60" s="80"/>
      <c r="VK60" s="80"/>
      <c r="VL60" s="80"/>
      <c r="VM60" s="80"/>
      <c r="VN60" s="80"/>
      <c r="VO60" s="80"/>
      <c r="VP60" s="80"/>
      <c r="VQ60" s="80"/>
      <c r="VR60" s="80"/>
      <c r="VS60" s="80"/>
      <c r="VT60" s="80"/>
      <c r="VU60" s="80"/>
      <c r="VV60" s="80"/>
      <c r="VW60" s="80"/>
      <c r="VX60" s="80"/>
      <c r="VY60" s="80"/>
      <c r="VZ60" s="80"/>
      <c r="WA60" s="80"/>
      <c r="WB60" s="80"/>
      <c r="WC60" s="80"/>
      <c r="WD60" s="80"/>
      <c r="WE60" s="80"/>
      <c r="WF60" s="80"/>
      <c r="WG60" s="80"/>
      <c r="WH60" s="80"/>
      <c r="WI60" s="80"/>
      <c r="WJ60" s="80"/>
      <c r="WK60" s="80"/>
      <c r="WL60" s="80"/>
      <c r="WM60" s="80"/>
      <c r="WN60" s="80"/>
      <c r="WO60" s="80"/>
      <c r="WP60" s="80"/>
      <c r="WQ60" s="80"/>
      <c r="WR60" s="80"/>
      <c r="WS60" s="80"/>
      <c r="WT60" s="80"/>
      <c r="WU60" s="80"/>
      <c r="WV60" s="80"/>
      <c r="WW60" s="80"/>
      <c r="WX60" s="80"/>
      <c r="WY60" s="80"/>
      <c r="WZ60" s="80"/>
      <c r="XA60" s="80"/>
      <c r="XB60" s="80"/>
      <c r="XC60" s="80"/>
      <c r="XD60" s="80"/>
      <c r="XE60" s="80"/>
      <c r="XF60" s="80"/>
      <c r="XG60" s="80"/>
      <c r="XH60" s="80"/>
      <c r="XI60" s="80"/>
      <c r="XJ60" s="80"/>
      <c r="XK60" s="80"/>
      <c r="XL60" s="80"/>
      <c r="XM60" s="80"/>
      <c r="XN60" s="80"/>
      <c r="XO60" s="80"/>
      <c r="XP60" s="80"/>
      <c r="XQ60" s="80"/>
      <c r="XR60" s="80"/>
      <c r="XS60" s="80"/>
      <c r="XT60" s="80"/>
      <c r="XU60" s="80"/>
      <c r="XV60" s="80"/>
      <c r="XW60" s="80"/>
      <c r="XX60" s="80"/>
      <c r="XY60" s="80"/>
      <c r="XZ60" s="80"/>
      <c r="YA60" s="80"/>
      <c r="YB60" s="80"/>
      <c r="YC60" s="80"/>
      <c r="YD60" s="80"/>
      <c r="YE60" s="80"/>
      <c r="YF60" s="80"/>
      <c r="YG60" s="80"/>
      <c r="YH60" s="80"/>
      <c r="YI60" s="80"/>
      <c r="YJ60" s="80"/>
      <c r="YK60" s="80"/>
      <c r="YL60" s="80"/>
      <c r="YM60" s="80"/>
      <c r="YN60" s="80"/>
      <c r="YO60" s="80"/>
      <c r="YP60" s="80"/>
      <c r="YQ60" s="80"/>
      <c r="YR60" s="80"/>
      <c r="YS60" s="80"/>
      <c r="YT60" s="80"/>
      <c r="YU60" s="80"/>
      <c r="YV60" s="80"/>
      <c r="YW60" s="80"/>
      <c r="YX60" s="80"/>
      <c r="YY60" s="80"/>
      <c r="YZ60" s="80"/>
      <c r="ZA60" s="80"/>
      <c r="ZB60" s="80"/>
      <c r="ZC60" s="80"/>
      <c r="ZD60" s="80"/>
      <c r="ZE60" s="80"/>
      <c r="ZF60" s="80"/>
      <c r="ZG60" s="80"/>
      <c r="ZH60" s="80"/>
      <c r="ZI60" s="80"/>
      <c r="ZJ60" s="80"/>
      <c r="ZK60" s="80"/>
      <c r="ZL60" s="80"/>
      <c r="ZM60" s="80"/>
      <c r="ZN60" s="80"/>
      <c r="ZO60" s="80"/>
      <c r="ZP60" s="80"/>
      <c r="ZQ60" s="80"/>
      <c r="ZR60" s="80"/>
      <c r="ZS60" s="80"/>
      <c r="ZT60" s="80"/>
      <c r="ZU60" s="80"/>
      <c r="ZV60" s="80"/>
      <c r="ZW60" s="80"/>
      <c r="ZX60" s="80"/>
      <c r="ZY60" s="80"/>
      <c r="ZZ60" s="80"/>
      <c r="AAA60" s="80"/>
      <c r="AAB60" s="80"/>
      <c r="AAC60" s="80"/>
      <c r="AAD60" s="80"/>
      <c r="AAE60" s="80"/>
      <c r="AAF60" s="80"/>
      <c r="AAG60" s="80"/>
      <c r="AAH60" s="80"/>
      <c r="AAI60" s="80"/>
      <c r="AAJ60" s="80"/>
      <c r="AAK60" s="80"/>
      <c r="AAL60" s="80"/>
      <c r="AAM60" s="80"/>
      <c r="AAN60" s="80"/>
      <c r="AAO60" s="80"/>
      <c r="AAP60" s="80"/>
      <c r="AAQ60" s="80"/>
      <c r="AAR60" s="80"/>
      <c r="AAS60" s="80"/>
      <c r="AAT60" s="80"/>
      <c r="AAU60" s="80"/>
      <c r="AAV60" s="80"/>
      <c r="AAW60" s="80"/>
      <c r="AAX60" s="80"/>
      <c r="AAY60" s="80"/>
      <c r="AAZ60" s="80"/>
      <c r="ABA60" s="80"/>
      <c r="ABB60" s="80"/>
      <c r="ABC60" s="80"/>
      <c r="ABD60" s="80"/>
      <c r="ABE60" s="80"/>
      <c r="ABF60" s="80"/>
      <c r="ABG60" s="80"/>
      <c r="ABH60" s="80"/>
      <c r="ABI60" s="80"/>
      <c r="ABJ60" s="80"/>
      <c r="ABK60" s="80"/>
      <c r="ABL60" s="80"/>
      <c r="ABM60" s="80"/>
      <c r="ABN60" s="80"/>
      <c r="ABO60" s="80"/>
      <c r="ABP60" s="80"/>
      <c r="ABQ60" s="80"/>
      <c r="ABR60" s="80"/>
      <c r="ABS60" s="80"/>
      <c r="ABT60" s="80"/>
      <c r="ABU60" s="80"/>
      <c r="ABV60" s="80"/>
      <c r="ABW60" s="80"/>
      <c r="ABX60" s="80"/>
      <c r="ABY60" s="80"/>
      <c r="ABZ60" s="80"/>
      <c r="ACA60" s="80"/>
      <c r="ACB60" s="80"/>
      <c r="ACC60" s="80"/>
      <c r="ACD60" s="80"/>
      <c r="ACE60" s="80"/>
      <c r="ACF60" s="80"/>
      <c r="ACG60" s="80"/>
      <c r="ACH60" s="80"/>
      <c r="ACI60" s="80"/>
      <c r="ACJ60" s="80"/>
      <c r="ACK60" s="80"/>
      <c r="ACL60" s="80"/>
      <c r="ACM60" s="80"/>
      <c r="ACN60" s="80"/>
      <c r="ACO60" s="80"/>
      <c r="ACP60" s="80"/>
      <c r="ACQ60" s="80"/>
      <c r="ACR60" s="80"/>
      <c r="ACS60" s="80"/>
      <c r="ACT60" s="80"/>
      <c r="ACU60" s="80"/>
      <c r="ACV60" s="80"/>
      <c r="ACW60" s="80"/>
      <c r="ACX60" s="80"/>
      <c r="ACY60" s="80"/>
      <c r="ACZ60" s="80"/>
      <c r="ADA60" s="80"/>
      <c r="ADB60" s="80"/>
      <c r="ADC60" s="80"/>
      <c r="ADD60" s="80"/>
      <c r="ADE60" s="80"/>
      <c r="ADF60" s="80"/>
      <c r="ADG60" s="80"/>
      <c r="ADH60" s="80"/>
      <c r="ADI60" s="80"/>
      <c r="ADJ60" s="80"/>
      <c r="ADK60" s="80"/>
      <c r="ADL60" s="80"/>
      <c r="ADM60" s="80"/>
      <c r="ADN60" s="80"/>
      <c r="ADO60" s="80"/>
      <c r="ADP60" s="80"/>
      <c r="ADQ60" s="80"/>
      <c r="ADR60" s="80"/>
      <c r="ADS60" s="80"/>
      <c r="ADT60" s="80"/>
      <c r="ADU60" s="80"/>
      <c r="ADV60" s="80"/>
      <c r="ADW60" s="80"/>
      <c r="ADX60" s="80"/>
      <c r="ADY60" s="80"/>
      <c r="ADZ60" s="80"/>
      <c r="AEA60" s="80"/>
      <c r="AEB60" s="80"/>
      <c r="AEC60" s="80"/>
      <c r="AED60" s="80"/>
      <c r="AEE60" s="80"/>
      <c r="AEF60" s="80"/>
      <c r="AEG60" s="80"/>
      <c r="AEH60" s="80"/>
      <c r="AEI60" s="80"/>
      <c r="AEJ60" s="80"/>
      <c r="AEK60" s="80"/>
      <c r="AEL60" s="80"/>
      <c r="AEM60" s="80"/>
      <c r="AEN60" s="80"/>
      <c r="AEO60" s="80"/>
      <c r="AEP60" s="80"/>
      <c r="AEQ60" s="80"/>
      <c r="AER60" s="80"/>
      <c r="AES60" s="80"/>
      <c r="AET60" s="80"/>
      <c r="AEU60" s="80"/>
      <c r="AEV60" s="80"/>
      <c r="AEW60" s="80"/>
      <c r="AEX60" s="80"/>
      <c r="AEY60" s="80"/>
      <c r="AEZ60" s="80"/>
      <c r="AFA60" s="80"/>
      <c r="AFB60" s="80"/>
      <c r="AFC60" s="80"/>
      <c r="AFD60" s="80"/>
      <c r="AFE60" s="80"/>
      <c r="AFF60" s="80"/>
      <c r="AFG60" s="80"/>
      <c r="AFH60" s="80"/>
      <c r="AFI60" s="80"/>
      <c r="AFJ60" s="80"/>
      <c r="AFK60" s="80"/>
      <c r="AFL60" s="80"/>
      <c r="AFM60" s="80"/>
      <c r="AFN60" s="80"/>
      <c r="AFO60" s="80"/>
      <c r="AFP60" s="80"/>
      <c r="AFQ60" s="80"/>
      <c r="AFR60" s="80"/>
      <c r="AFS60" s="80"/>
      <c r="AFT60" s="80"/>
      <c r="AFU60" s="80"/>
      <c r="AFV60" s="80"/>
      <c r="AFW60" s="80"/>
      <c r="AFX60" s="80"/>
      <c r="AFY60" s="80"/>
      <c r="AFZ60" s="80"/>
      <c r="AGA60" s="80"/>
      <c r="AGB60" s="80"/>
      <c r="AGC60" s="80"/>
      <c r="AGD60" s="80"/>
      <c r="AGE60" s="80"/>
      <c r="AGF60" s="80"/>
      <c r="AGG60" s="80"/>
      <c r="AGH60" s="80"/>
      <c r="AGI60" s="80"/>
      <c r="AGJ60" s="80"/>
      <c r="AGK60" s="80"/>
      <c r="AGL60" s="80"/>
      <c r="AGM60" s="80"/>
      <c r="AGN60" s="80"/>
      <c r="AGO60" s="80"/>
      <c r="AGP60" s="80"/>
      <c r="AGQ60" s="80"/>
      <c r="AGR60" s="80"/>
      <c r="AGS60" s="80"/>
      <c r="AGT60" s="80"/>
      <c r="AGU60" s="80"/>
      <c r="AGV60" s="80"/>
      <c r="AGW60" s="80"/>
      <c r="AGX60" s="80"/>
      <c r="AGY60" s="80"/>
      <c r="AGZ60" s="80"/>
      <c r="AHA60" s="80"/>
      <c r="AHB60" s="80"/>
      <c r="AHC60" s="80"/>
      <c r="AHD60" s="80"/>
      <c r="AHE60" s="80"/>
      <c r="AHF60" s="80"/>
      <c r="AHG60" s="80"/>
      <c r="AHH60" s="80"/>
      <c r="AHI60" s="80"/>
      <c r="AHJ60" s="80"/>
      <c r="AHK60" s="80"/>
      <c r="AHL60" s="80"/>
      <c r="AHM60" s="80"/>
      <c r="AHN60" s="80"/>
      <c r="AHO60" s="80"/>
      <c r="AHP60" s="80"/>
      <c r="AHQ60" s="80"/>
      <c r="AHR60" s="80"/>
      <c r="AHS60" s="80"/>
      <c r="AHT60" s="80"/>
      <c r="AHU60" s="80"/>
      <c r="AHV60" s="80"/>
      <c r="AHW60" s="80"/>
      <c r="AHX60" s="80"/>
      <c r="AHY60" s="80"/>
      <c r="AHZ60" s="80"/>
      <c r="AIA60" s="80"/>
      <c r="AIB60" s="80"/>
      <c r="AIC60" s="80"/>
      <c r="AID60" s="80"/>
      <c r="AIE60" s="80"/>
      <c r="AIF60" s="80"/>
      <c r="AIG60" s="80"/>
      <c r="AIH60" s="80"/>
      <c r="AII60" s="80"/>
      <c r="AIJ60" s="80"/>
      <c r="AIK60" s="80"/>
      <c r="AIL60" s="80"/>
      <c r="AIM60" s="80"/>
      <c r="AIN60" s="80"/>
      <c r="AIO60" s="80"/>
      <c r="AIP60" s="80"/>
      <c r="AIQ60" s="80"/>
      <c r="AIR60" s="80"/>
      <c r="AIS60" s="80"/>
      <c r="AIT60" s="80"/>
      <c r="AIU60" s="80"/>
      <c r="AIV60" s="80"/>
      <c r="AIW60" s="80"/>
      <c r="AIX60" s="80"/>
      <c r="AIY60" s="80"/>
      <c r="AIZ60" s="80"/>
      <c r="AJA60" s="80"/>
      <c r="AJB60" s="80"/>
      <c r="AJC60" s="80"/>
      <c r="AJD60" s="80"/>
      <c r="AJE60" s="80"/>
      <c r="AJF60" s="80"/>
      <c r="AJG60" s="80"/>
      <c r="AJH60" s="80"/>
      <c r="AJI60" s="80"/>
      <c r="AJJ60" s="80"/>
      <c r="AJK60" s="80"/>
      <c r="AJL60" s="80"/>
      <c r="AJM60" s="80"/>
      <c r="AJN60" s="80"/>
      <c r="AJO60" s="80"/>
      <c r="AJP60" s="80"/>
      <c r="AJQ60" s="80"/>
      <c r="AJR60" s="80"/>
      <c r="AJS60" s="80"/>
      <c r="AJT60" s="80"/>
      <c r="AJU60" s="80"/>
      <c r="AJV60" s="80"/>
      <c r="AJW60" s="80"/>
      <c r="AJX60" s="80"/>
      <c r="AJY60" s="80"/>
      <c r="AJZ60" s="80"/>
      <c r="AKA60" s="80"/>
      <c r="AKB60" s="80"/>
      <c r="AKC60" s="80"/>
      <c r="AKD60" s="80"/>
      <c r="AKE60" s="80"/>
      <c r="AKF60" s="80"/>
      <c r="AKG60" s="80"/>
      <c r="AKH60" s="80"/>
      <c r="AKI60" s="80"/>
      <c r="AKJ60" s="80"/>
      <c r="AKK60" s="80"/>
      <c r="AKL60" s="80"/>
      <c r="AKM60" s="80"/>
      <c r="AKN60" s="80"/>
      <c r="AKO60" s="80"/>
      <c r="AKP60" s="80"/>
      <c r="AKQ60" s="80"/>
      <c r="AKR60" s="80"/>
      <c r="AKS60" s="80"/>
      <c r="AKT60" s="80"/>
      <c r="AKU60" s="80"/>
      <c r="AKV60" s="80"/>
      <c r="AKW60" s="80"/>
      <c r="AKX60" s="80"/>
      <c r="AKY60" s="80"/>
      <c r="AKZ60" s="80"/>
      <c r="ALA60" s="80"/>
      <c r="ALB60" s="80"/>
      <c r="ALC60" s="80"/>
      <c r="ALD60" s="80"/>
      <c r="ALE60" s="80"/>
      <c r="ALF60" s="80"/>
      <c r="ALG60" s="80"/>
      <c r="ALH60" s="80"/>
      <c r="ALI60" s="80"/>
      <c r="ALJ60" s="80"/>
      <c r="ALK60" s="80"/>
      <c r="ALL60" s="80"/>
      <c r="ALM60" s="80"/>
      <c r="ALN60" s="80"/>
      <c r="ALO60" s="80"/>
      <c r="ALP60" s="80"/>
      <c r="ALQ60" s="80"/>
      <c r="ALR60" s="80"/>
      <c r="ALS60" s="80"/>
      <c r="ALT60" s="80"/>
      <c r="ALU60" s="80"/>
      <c r="ALV60" s="80"/>
      <c r="ALW60" s="80"/>
      <c r="ALX60" s="80"/>
      <c r="ALY60" s="80"/>
      <c r="ALZ60" s="80"/>
      <c r="AMA60" s="80"/>
      <c r="AMB60" s="80"/>
      <c r="AMC60" s="80"/>
      <c r="AMD60" s="80"/>
      <c r="AME60" s="80"/>
      <c r="AMF60" s="80"/>
      <c r="AMG60" s="80"/>
      <c r="AMH60" s="80"/>
      <c r="AMI60" s="80"/>
      <c r="AMJ60" s="80"/>
      <c r="AMK60" s="80"/>
      <c r="AML60" s="80"/>
      <c r="AMM60" s="80"/>
      <c r="AMN60" s="80"/>
      <c r="AMO60" s="80"/>
      <c r="AMP60" s="80"/>
      <c r="AMQ60" s="80"/>
      <c r="AMR60" s="80"/>
      <c r="AMS60" s="80"/>
      <c r="AMT60" s="80"/>
      <c r="AMU60" s="80"/>
      <c r="AMV60" s="80"/>
      <c r="AMW60" s="80"/>
      <c r="AMX60" s="80"/>
      <c r="AMY60" s="80"/>
      <c r="AMZ60" s="80"/>
      <c r="ANA60" s="80"/>
      <c r="ANB60" s="80"/>
      <c r="ANC60" s="80"/>
      <c r="AND60" s="80"/>
      <c r="ANE60" s="80"/>
      <c r="ANF60" s="80"/>
      <c r="ANG60" s="80"/>
      <c r="ANH60" s="80"/>
      <c r="ANI60" s="80"/>
      <c r="ANJ60" s="80"/>
      <c r="ANK60" s="80"/>
      <c r="ANL60" s="80"/>
      <c r="ANM60" s="80"/>
      <c r="ANN60" s="80"/>
      <c r="ANO60" s="80"/>
      <c r="ANP60" s="80"/>
      <c r="ANQ60" s="80"/>
      <c r="ANR60" s="80"/>
      <c r="ANS60" s="80"/>
      <c r="ANT60" s="80"/>
      <c r="ANU60" s="80"/>
      <c r="ANV60" s="80"/>
      <c r="ANW60" s="80"/>
      <c r="ANX60" s="80"/>
      <c r="ANY60" s="80"/>
      <c r="ANZ60" s="80"/>
      <c r="AOA60" s="80"/>
      <c r="AOB60" s="80"/>
      <c r="AOC60" s="80"/>
      <c r="AOD60" s="80"/>
      <c r="AOE60" s="80"/>
      <c r="AOF60" s="80"/>
      <c r="AOG60" s="80"/>
      <c r="AOH60" s="80"/>
      <c r="AOI60" s="80"/>
      <c r="AOJ60" s="80"/>
      <c r="AOK60" s="80"/>
      <c r="AOL60" s="80"/>
      <c r="AOM60" s="80"/>
      <c r="AON60" s="80"/>
      <c r="AOO60" s="80"/>
      <c r="AOP60" s="80"/>
      <c r="AOQ60" s="80"/>
      <c r="AOR60" s="80"/>
      <c r="AOS60" s="80"/>
      <c r="AOT60" s="80"/>
      <c r="AOU60" s="80"/>
      <c r="AOV60" s="80"/>
      <c r="AOW60" s="80"/>
      <c r="AOX60" s="80"/>
      <c r="AOY60" s="80"/>
      <c r="AOZ60" s="80"/>
      <c r="APA60" s="80"/>
      <c r="APB60" s="80"/>
      <c r="APC60" s="80"/>
      <c r="APD60" s="80"/>
      <c r="APE60" s="80"/>
      <c r="APF60" s="80"/>
      <c r="APG60" s="80"/>
      <c r="APH60" s="80"/>
      <c r="API60" s="80"/>
      <c r="APJ60" s="80"/>
      <c r="APK60" s="80"/>
      <c r="APL60" s="80"/>
      <c r="APM60" s="80"/>
      <c r="APN60" s="80"/>
      <c r="APO60" s="80"/>
      <c r="APP60" s="80"/>
      <c r="APQ60" s="80"/>
      <c r="APR60" s="80"/>
      <c r="APS60" s="80"/>
      <c r="APT60" s="80"/>
      <c r="APU60" s="80"/>
      <c r="APV60" s="80"/>
      <c r="APW60" s="80"/>
      <c r="APX60" s="80"/>
      <c r="APY60" s="80"/>
      <c r="APZ60" s="80"/>
      <c r="AQA60" s="80"/>
      <c r="AQB60" s="80"/>
      <c r="AQC60" s="80"/>
      <c r="AQD60" s="80"/>
      <c r="AQE60" s="80"/>
      <c r="AQF60" s="80"/>
      <c r="AQG60" s="80"/>
      <c r="AQH60" s="80"/>
      <c r="AQI60" s="80"/>
      <c r="AQJ60" s="80"/>
      <c r="AQK60" s="80"/>
      <c r="AQL60" s="80"/>
      <c r="AQM60" s="80"/>
      <c r="AQN60" s="80"/>
      <c r="AQO60" s="80"/>
      <c r="AQP60" s="80"/>
      <c r="AQQ60" s="80"/>
      <c r="AQR60" s="80"/>
      <c r="AQS60" s="80"/>
      <c r="AQT60" s="80"/>
      <c r="AQU60" s="80"/>
      <c r="AQV60" s="80"/>
      <c r="AQW60" s="80"/>
      <c r="AQX60" s="80"/>
      <c r="AQY60" s="80"/>
      <c r="AQZ60" s="80"/>
      <c r="ARA60" s="80"/>
      <c r="ARB60" s="80"/>
      <c r="ARC60" s="80"/>
      <c r="ARD60" s="80"/>
      <c r="ARE60" s="80"/>
      <c r="ARF60" s="80"/>
      <c r="ARG60" s="80"/>
      <c r="ARH60" s="80"/>
      <c r="ARI60" s="80"/>
      <c r="ARJ60" s="80"/>
      <c r="ARK60" s="80"/>
      <c r="ARL60" s="80"/>
      <c r="ARM60" s="80"/>
      <c r="ARN60" s="80"/>
      <c r="ARO60" s="80"/>
      <c r="ARP60" s="80"/>
      <c r="ARQ60" s="80"/>
      <c r="ARR60" s="80"/>
      <c r="ARS60" s="80"/>
      <c r="ART60" s="80"/>
      <c r="ARU60" s="80"/>
      <c r="ARV60" s="80"/>
      <c r="ARW60" s="80"/>
      <c r="ARX60" s="80"/>
      <c r="ARY60" s="80"/>
      <c r="ARZ60" s="80"/>
      <c r="ASA60" s="80"/>
      <c r="ASB60" s="80"/>
      <c r="ASC60" s="80"/>
      <c r="ASD60" s="80"/>
      <c r="ASE60" s="80"/>
      <c r="ASF60" s="80"/>
      <c r="ASG60" s="80"/>
      <c r="ASH60" s="80"/>
      <c r="ASI60" s="80"/>
      <c r="ASJ60" s="80"/>
      <c r="ASK60" s="80"/>
      <c r="ASL60" s="80"/>
      <c r="ASM60" s="80"/>
      <c r="ASN60" s="80"/>
      <c r="ASO60" s="80"/>
      <c r="ASP60" s="80"/>
      <c r="ASQ60" s="80"/>
      <c r="ASR60" s="80"/>
      <c r="ASS60" s="80"/>
      <c r="AST60" s="80"/>
      <c r="ASU60" s="80"/>
      <c r="ASV60" s="80"/>
      <c r="ASW60" s="80"/>
      <c r="ASX60" s="80"/>
      <c r="ASY60" s="80"/>
      <c r="ASZ60" s="80"/>
      <c r="ATA60" s="80"/>
      <c r="ATB60" s="80"/>
      <c r="ATC60" s="80"/>
      <c r="ATD60" s="80"/>
      <c r="ATE60" s="80"/>
      <c r="ATF60" s="80"/>
      <c r="ATG60" s="80"/>
      <c r="ATH60" s="80"/>
      <c r="ATI60" s="80"/>
      <c r="ATJ60" s="80"/>
      <c r="ATK60" s="80"/>
      <c r="ATL60" s="80"/>
      <c r="ATM60" s="80"/>
      <c r="ATN60" s="80"/>
      <c r="ATO60" s="80"/>
      <c r="ATP60" s="80"/>
      <c r="ATQ60" s="80"/>
      <c r="ATR60" s="80"/>
      <c r="ATS60" s="80"/>
      <c r="ATT60" s="80"/>
      <c r="ATU60" s="80"/>
      <c r="ATV60" s="80"/>
      <c r="ATW60" s="80"/>
      <c r="ATX60" s="80"/>
      <c r="ATY60" s="80"/>
      <c r="ATZ60" s="80"/>
      <c r="AUA60" s="80"/>
      <c r="AUB60" s="80"/>
      <c r="AUC60" s="80"/>
      <c r="AUD60" s="80"/>
      <c r="AUE60" s="80"/>
      <c r="AUF60" s="80"/>
      <c r="AUG60" s="80"/>
      <c r="AUH60" s="80"/>
      <c r="AUI60" s="80"/>
      <c r="AUJ60" s="80"/>
      <c r="AUK60" s="80"/>
      <c r="AUL60" s="80"/>
      <c r="AUM60" s="80"/>
      <c r="AUN60" s="80"/>
      <c r="AUO60" s="80"/>
      <c r="AUP60" s="80"/>
      <c r="AUQ60" s="80"/>
      <c r="AUR60" s="80"/>
      <c r="AUS60" s="80"/>
      <c r="AUT60" s="80"/>
      <c r="AUU60" s="80"/>
      <c r="AUV60" s="80"/>
      <c r="AUW60" s="80"/>
      <c r="AUX60" s="80"/>
      <c r="AUY60" s="80"/>
      <c r="AUZ60" s="80"/>
      <c r="AVA60" s="80"/>
      <c r="AVB60" s="80"/>
      <c r="AVC60" s="80"/>
      <c r="AVD60" s="80"/>
      <c r="AVE60" s="80"/>
      <c r="AVF60" s="80"/>
      <c r="AVG60" s="80"/>
      <c r="AVH60" s="80"/>
      <c r="AVI60" s="80"/>
      <c r="AVJ60" s="80"/>
      <c r="AVK60" s="80"/>
      <c r="AVL60" s="80"/>
      <c r="AVM60" s="80"/>
      <c r="AVN60" s="80"/>
      <c r="AVO60" s="80"/>
      <c r="AVP60" s="80"/>
      <c r="AVQ60" s="80"/>
      <c r="AVR60" s="80"/>
      <c r="AVS60" s="80"/>
      <c r="AVT60" s="80"/>
      <c r="AVU60" s="80"/>
      <c r="AVV60" s="80"/>
      <c r="AVW60" s="80"/>
      <c r="AVX60" s="80"/>
      <c r="AVY60" s="80"/>
      <c r="AVZ60" s="80"/>
      <c r="AWA60" s="80"/>
      <c r="AWB60" s="80"/>
      <c r="AWC60" s="80"/>
      <c r="AWD60" s="80"/>
      <c r="AWE60" s="80"/>
      <c r="AWF60" s="80"/>
      <c r="AWG60" s="80"/>
      <c r="AWH60" s="80"/>
      <c r="AWI60" s="80"/>
      <c r="AWJ60" s="80"/>
      <c r="AWK60" s="80"/>
      <c r="AWL60" s="80"/>
      <c r="AWM60" s="80"/>
      <c r="AWN60" s="80"/>
      <c r="AWO60" s="80"/>
      <c r="AWP60" s="80"/>
      <c r="AWQ60" s="80"/>
      <c r="AWR60" s="80"/>
      <c r="AWS60" s="80"/>
      <c r="AWT60" s="80"/>
      <c r="AWU60" s="80"/>
      <c r="AWV60" s="80"/>
      <c r="AWW60" s="80"/>
      <c r="AWX60" s="80"/>
      <c r="AWY60" s="80"/>
      <c r="AWZ60" s="80"/>
      <c r="AXA60" s="80"/>
      <c r="AXB60" s="80"/>
      <c r="AXC60" s="80"/>
      <c r="AXD60" s="80"/>
      <c r="AXE60" s="80"/>
      <c r="AXF60" s="80"/>
      <c r="AXG60" s="80"/>
      <c r="AXH60" s="80"/>
      <c r="AXI60" s="80"/>
      <c r="AXJ60" s="80"/>
      <c r="AXK60" s="80"/>
      <c r="AXL60" s="80"/>
      <c r="AXM60" s="80"/>
      <c r="AXN60" s="80"/>
      <c r="AXO60" s="80"/>
      <c r="AXP60" s="80"/>
      <c r="AXQ60" s="80"/>
      <c r="AXR60" s="80"/>
      <c r="AXS60" s="80"/>
      <c r="AXT60" s="80"/>
      <c r="AXU60" s="80"/>
      <c r="AXV60" s="80"/>
      <c r="AXW60" s="80"/>
      <c r="AXX60" s="80"/>
      <c r="AXY60" s="80"/>
      <c r="AXZ60" s="80"/>
      <c r="AYA60" s="80"/>
      <c r="AYB60" s="80"/>
      <c r="AYC60" s="80"/>
      <c r="AYD60" s="80"/>
      <c r="AYE60" s="80"/>
      <c r="AYF60" s="80"/>
      <c r="AYG60" s="80"/>
      <c r="AYH60" s="80"/>
      <c r="AYI60" s="80"/>
      <c r="AYJ60" s="80"/>
      <c r="AYK60" s="80"/>
      <c r="AYL60" s="80"/>
      <c r="AYM60" s="80"/>
      <c r="AYN60" s="80"/>
      <c r="AYO60" s="80"/>
      <c r="AYP60" s="80"/>
      <c r="AYQ60" s="80"/>
      <c r="AYR60" s="80"/>
      <c r="AYS60" s="80"/>
      <c r="AYT60" s="80"/>
      <c r="AYU60" s="80"/>
      <c r="AYV60" s="80"/>
      <c r="AYW60" s="80"/>
      <c r="AYX60" s="80"/>
      <c r="AYY60" s="80"/>
      <c r="AYZ60" s="80"/>
      <c r="AZA60" s="80"/>
      <c r="AZB60" s="80"/>
      <c r="AZC60" s="80"/>
      <c r="AZD60" s="80"/>
      <c r="AZE60" s="80"/>
      <c r="AZF60" s="80"/>
      <c r="AZG60" s="80"/>
      <c r="AZH60" s="80"/>
      <c r="AZI60" s="80"/>
      <c r="AZJ60" s="80"/>
      <c r="AZK60" s="80"/>
      <c r="AZL60" s="80"/>
      <c r="AZM60" s="80"/>
      <c r="AZN60" s="80"/>
      <c r="AZO60" s="80"/>
      <c r="AZP60" s="80"/>
      <c r="AZQ60" s="80"/>
      <c r="AZR60" s="80"/>
      <c r="AZS60" s="80"/>
      <c r="AZT60" s="80"/>
      <c r="AZU60" s="80"/>
      <c r="AZV60" s="80"/>
      <c r="AZW60" s="80"/>
      <c r="AZX60" s="80"/>
      <c r="AZY60" s="80"/>
      <c r="AZZ60" s="80"/>
      <c r="BAA60" s="80"/>
      <c r="BAB60" s="80"/>
      <c r="BAC60" s="80"/>
      <c r="BAD60" s="80"/>
      <c r="BAE60" s="80"/>
      <c r="BAF60" s="80"/>
      <c r="BAG60" s="80"/>
      <c r="BAH60" s="80"/>
      <c r="BAI60" s="80"/>
      <c r="BAJ60" s="80"/>
      <c r="BAK60" s="80"/>
      <c r="BAL60" s="80"/>
      <c r="BAM60" s="80"/>
      <c r="BAN60" s="80"/>
      <c r="BAO60" s="80"/>
      <c r="BAP60" s="80"/>
      <c r="BAQ60" s="80"/>
      <c r="BAR60" s="80"/>
      <c r="BAS60" s="80"/>
      <c r="BAT60" s="80"/>
      <c r="BAU60" s="80"/>
      <c r="BAV60" s="80"/>
      <c r="BAW60" s="80"/>
      <c r="BAX60" s="80"/>
      <c r="BAY60" s="80"/>
      <c r="BAZ60" s="80"/>
      <c r="BBA60" s="80"/>
      <c r="BBB60" s="80"/>
      <c r="BBC60" s="80"/>
      <c r="BBD60" s="80"/>
      <c r="BBE60" s="80"/>
      <c r="BBF60" s="80"/>
      <c r="BBG60" s="80"/>
      <c r="BBH60" s="80"/>
      <c r="BBI60" s="80"/>
      <c r="BBJ60" s="80"/>
      <c r="BBK60" s="80"/>
      <c r="BBL60" s="80"/>
      <c r="BBM60" s="80"/>
      <c r="BBN60" s="80"/>
      <c r="BBO60" s="80"/>
      <c r="BBP60" s="80"/>
      <c r="BBQ60" s="80"/>
      <c r="BBR60" s="80"/>
      <c r="BBS60" s="80"/>
      <c r="BBT60" s="80"/>
      <c r="BBU60" s="80"/>
      <c r="BBV60" s="80"/>
      <c r="BBW60" s="80"/>
      <c r="BBX60" s="80"/>
      <c r="BBY60" s="80"/>
      <c r="BBZ60" s="80"/>
      <c r="BCA60" s="80"/>
      <c r="BCB60" s="80"/>
      <c r="BCC60" s="80"/>
      <c r="BCD60" s="80"/>
      <c r="BCE60" s="80"/>
      <c r="BCF60" s="80"/>
      <c r="BCG60" s="80"/>
      <c r="BCH60" s="80"/>
      <c r="BCI60" s="80"/>
      <c r="BCJ60" s="80"/>
      <c r="BCK60" s="80"/>
      <c r="BCL60" s="80"/>
      <c r="BCM60" s="80"/>
      <c r="BCN60" s="80"/>
      <c r="BCO60" s="80"/>
      <c r="BCP60" s="80"/>
      <c r="BCQ60" s="80"/>
      <c r="BCR60" s="80"/>
      <c r="BCS60" s="80"/>
      <c r="BCT60" s="80"/>
      <c r="BCU60" s="80"/>
      <c r="BCV60" s="80"/>
      <c r="BCW60" s="80"/>
      <c r="BCX60" s="80"/>
      <c r="BCY60" s="80"/>
      <c r="BCZ60" s="80"/>
      <c r="BDA60" s="80"/>
      <c r="BDB60" s="80"/>
      <c r="BDC60" s="80"/>
      <c r="BDD60" s="80"/>
      <c r="BDE60" s="80"/>
      <c r="BDF60" s="80"/>
      <c r="BDG60" s="80"/>
      <c r="BDH60" s="80"/>
      <c r="BDI60" s="80"/>
      <c r="BDJ60" s="80"/>
      <c r="BDK60" s="80"/>
      <c r="BDL60" s="80"/>
      <c r="BDM60" s="80"/>
      <c r="BDN60" s="80"/>
      <c r="BDO60" s="80"/>
      <c r="BDP60" s="80"/>
      <c r="BDQ60" s="80"/>
      <c r="BDR60" s="80"/>
      <c r="BDS60" s="80"/>
      <c r="BDT60" s="80"/>
      <c r="BDU60" s="80"/>
      <c r="BDV60" s="80"/>
      <c r="BDW60" s="80"/>
      <c r="BDX60" s="80"/>
      <c r="BDY60" s="80"/>
      <c r="BDZ60" s="80"/>
      <c r="BEA60" s="80"/>
      <c r="BEB60" s="80"/>
      <c r="BEC60" s="80"/>
      <c r="BED60" s="80"/>
      <c r="BEE60" s="80"/>
      <c r="BEF60" s="80"/>
      <c r="BEG60" s="80"/>
      <c r="BEH60" s="80"/>
      <c r="BEI60" s="80"/>
      <c r="BEJ60" s="80"/>
      <c r="BEK60" s="80"/>
      <c r="BEL60" s="80"/>
      <c r="BEM60" s="80"/>
      <c r="BEN60" s="80"/>
      <c r="BEO60" s="80"/>
      <c r="BEP60" s="80"/>
      <c r="BEQ60" s="80"/>
      <c r="BER60" s="80"/>
      <c r="BES60" s="80"/>
      <c r="BET60" s="80"/>
      <c r="BEU60" s="80"/>
      <c r="BEV60" s="80"/>
      <c r="BEW60" s="80"/>
      <c r="BEX60" s="80"/>
      <c r="BEY60" s="80"/>
      <c r="BEZ60" s="80"/>
      <c r="BFA60" s="80"/>
      <c r="BFB60" s="80"/>
      <c r="BFC60" s="80"/>
      <c r="BFD60" s="80"/>
      <c r="BFE60" s="80"/>
      <c r="BFF60" s="80"/>
      <c r="BFG60" s="80"/>
      <c r="BFH60" s="80"/>
      <c r="BFI60" s="80"/>
      <c r="BFJ60" s="80"/>
      <c r="BFK60" s="80"/>
      <c r="BFL60" s="80"/>
      <c r="BFM60" s="80"/>
      <c r="BFN60" s="80"/>
      <c r="BFO60" s="80"/>
      <c r="BFP60" s="80"/>
      <c r="BFQ60" s="80"/>
      <c r="BFR60" s="80"/>
      <c r="BFS60" s="80"/>
      <c r="BFT60" s="80"/>
      <c r="BFU60" s="80"/>
      <c r="BFV60" s="80"/>
      <c r="BFW60" s="80"/>
      <c r="BFX60" s="80"/>
      <c r="BFY60" s="80"/>
      <c r="BFZ60" s="80"/>
      <c r="BGA60" s="80"/>
      <c r="BGB60" s="80"/>
      <c r="BGC60" s="80"/>
      <c r="BGD60" s="80"/>
      <c r="BGE60" s="80"/>
      <c r="BGF60" s="80"/>
      <c r="BGG60" s="80"/>
      <c r="BGH60" s="80"/>
      <c r="BGI60" s="80"/>
      <c r="BGJ60" s="80"/>
      <c r="BGK60" s="80"/>
      <c r="BGL60" s="80"/>
      <c r="BGM60" s="80"/>
      <c r="BGN60" s="80"/>
      <c r="BGO60" s="80"/>
      <c r="BGP60" s="80"/>
      <c r="BGQ60" s="80"/>
      <c r="BGR60" s="80"/>
      <c r="BGS60" s="80"/>
      <c r="BGT60" s="80"/>
      <c r="BGU60" s="80"/>
      <c r="BGV60" s="80"/>
      <c r="BGW60" s="80"/>
      <c r="BGX60" s="80"/>
      <c r="BGY60" s="80"/>
      <c r="BGZ60" s="80"/>
      <c r="BHA60" s="80"/>
      <c r="BHB60" s="80"/>
      <c r="BHC60" s="80"/>
      <c r="BHD60" s="80"/>
      <c r="BHE60" s="80"/>
      <c r="BHF60" s="80"/>
      <c r="BHG60" s="80"/>
      <c r="BHH60" s="80"/>
      <c r="BHI60" s="80"/>
      <c r="BHJ60" s="80"/>
      <c r="BHK60" s="80"/>
      <c r="BHL60" s="80"/>
      <c r="BHM60" s="80"/>
      <c r="BHN60" s="80"/>
      <c r="BHO60" s="80"/>
      <c r="BHP60" s="80"/>
      <c r="BHQ60" s="80"/>
      <c r="BHR60" s="80"/>
      <c r="BHS60" s="80"/>
      <c r="BHT60" s="80"/>
      <c r="BHU60" s="80"/>
      <c r="BHV60" s="80"/>
      <c r="BHW60" s="80"/>
      <c r="BHX60" s="80"/>
      <c r="BHY60" s="80"/>
      <c r="BHZ60" s="80"/>
      <c r="BIA60" s="80"/>
      <c r="BIB60" s="80"/>
      <c r="BIC60" s="80"/>
      <c r="BID60" s="80"/>
      <c r="BIE60" s="80"/>
      <c r="BIF60" s="80"/>
      <c r="BIG60" s="80"/>
      <c r="BIH60" s="80"/>
      <c r="BII60" s="80"/>
      <c r="BIJ60" s="80"/>
      <c r="BIK60" s="80"/>
      <c r="BIL60" s="80"/>
      <c r="BIM60" s="80"/>
      <c r="BIN60" s="80"/>
      <c r="BIO60" s="80"/>
      <c r="BIP60" s="80"/>
      <c r="BIQ60" s="80"/>
      <c r="BIR60" s="80"/>
      <c r="BIS60" s="80"/>
      <c r="BIT60" s="80"/>
      <c r="BIU60" s="80"/>
      <c r="BIV60" s="80"/>
      <c r="BIW60" s="80"/>
      <c r="BIX60" s="80"/>
      <c r="BIY60" s="80"/>
      <c r="BIZ60" s="80"/>
      <c r="BJA60" s="80"/>
      <c r="BJB60" s="80"/>
      <c r="BJC60" s="80"/>
      <c r="BJD60" s="80"/>
      <c r="BJE60" s="80"/>
      <c r="BJF60" s="80"/>
      <c r="BJG60" s="80"/>
      <c r="BJH60" s="80"/>
      <c r="BJI60" s="80"/>
      <c r="BJJ60" s="80"/>
      <c r="BJK60" s="80"/>
      <c r="BJL60" s="80"/>
      <c r="BJM60" s="80"/>
      <c r="BJN60" s="80"/>
      <c r="BJO60" s="80"/>
      <c r="BJP60" s="80"/>
      <c r="BJQ60" s="80"/>
      <c r="BJR60" s="80"/>
      <c r="BJS60" s="80"/>
      <c r="BJT60" s="80"/>
      <c r="BJU60" s="80"/>
      <c r="BJV60" s="80"/>
      <c r="BJW60" s="80"/>
      <c r="BJX60" s="80"/>
      <c r="BJY60" s="80"/>
      <c r="BJZ60" s="80"/>
      <c r="BKA60" s="80"/>
      <c r="BKB60" s="80"/>
      <c r="BKC60" s="80"/>
      <c r="BKD60" s="80"/>
      <c r="BKE60" s="80"/>
      <c r="BKF60" s="80"/>
      <c r="BKG60" s="80"/>
      <c r="BKH60" s="80"/>
      <c r="BKI60" s="80"/>
      <c r="BKJ60" s="80"/>
      <c r="BKK60" s="80"/>
      <c r="BKL60" s="80"/>
      <c r="BKM60" s="80"/>
      <c r="BKN60" s="80"/>
      <c r="BKO60" s="80"/>
      <c r="BKP60" s="80"/>
      <c r="BKQ60" s="80"/>
      <c r="BKR60" s="80"/>
      <c r="BKS60" s="80"/>
      <c r="BKT60" s="80"/>
      <c r="BKU60" s="80"/>
      <c r="BKV60" s="80"/>
      <c r="BKW60" s="80"/>
      <c r="BKX60" s="80"/>
      <c r="BKY60" s="80"/>
      <c r="BKZ60" s="80"/>
      <c r="BLA60" s="80"/>
      <c r="BLB60" s="80"/>
      <c r="BLC60" s="80"/>
      <c r="BLD60" s="80"/>
      <c r="BLE60" s="80"/>
      <c r="BLF60" s="80"/>
      <c r="BLG60" s="80"/>
      <c r="BLH60" s="80"/>
      <c r="BLI60" s="80"/>
      <c r="BLJ60" s="80"/>
      <c r="BLK60" s="80"/>
      <c r="BLL60" s="80"/>
      <c r="BLM60" s="80"/>
      <c r="BLN60" s="80"/>
      <c r="BLO60" s="80"/>
      <c r="BLP60" s="80"/>
      <c r="BLQ60" s="80"/>
      <c r="BLR60" s="80"/>
      <c r="BLS60" s="80"/>
      <c r="BLT60" s="80"/>
      <c r="BLU60" s="80"/>
      <c r="BLV60" s="80"/>
      <c r="BLW60" s="80"/>
      <c r="BLX60" s="80"/>
      <c r="BLY60" s="80"/>
      <c r="BLZ60" s="80"/>
      <c r="BMA60" s="80"/>
      <c r="BMB60" s="80"/>
      <c r="BMC60" s="80"/>
      <c r="BMD60" s="80"/>
      <c r="BME60" s="80"/>
      <c r="BMF60" s="80"/>
      <c r="BMG60" s="80"/>
      <c r="BMH60" s="80"/>
      <c r="BMI60" s="80"/>
      <c r="BMJ60" s="80"/>
      <c r="BMK60" s="80"/>
      <c r="BML60" s="80"/>
      <c r="BMM60" s="80"/>
      <c r="BMN60" s="80"/>
      <c r="BMO60" s="80"/>
      <c r="BMP60" s="80"/>
      <c r="BMQ60" s="80"/>
      <c r="BMR60" s="80"/>
      <c r="BMS60" s="80"/>
      <c r="BMT60" s="80"/>
      <c r="BMU60" s="80"/>
      <c r="BMV60" s="80"/>
      <c r="BMW60" s="80"/>
      <c r="BMX60" s="80"/>
      <c r="BMY60" s="80"/>
      <c r="BMZ60" s="80"/>
      <c r="BNA60" s="80"/>
      <c r="BNB60" s="80"/>
      <c r="BNC60" s="80"/>
      <c r="BND60" s="80"/>
      <c r="BNE60" s="80"/>
      <c r="BNF60" s="80"/>
      <c r="BNG60" s="80"/>
      <c r="BNH60" s="80"/>
      <c r="BNI60" s="80"/>
      <c r="BNJ60" s="80"/>
      <c r="BNK60" s="80"/>
      <c r="BNL60" s="80"/>
      <c r="BNM60" s="80"/>
      <c r="BNN60" s="80"/>
      <c r="BNO60" s="80"/>
      <c r="BNP60" s="80"/>
      <c r="BNQ60" s="80"/>
      <c r="BNR60" s="80"/>
      <c r="BNS60" s="80"/>
      <c r="BNT60" s="80"/>
      <c r="BNU60" s="80"/>
      <c r="BNV60" s="80"/>
      <c r="BNW60" s="80"/>
      <c r="BNX60" s="80"/>
      <c r="BNY60" s="80"/>
      <c r="BNZ60" s="80"/>
      <c r="BOA60" s="80"/>
      <c r="BOB60" s="80"/>
      <c r="BOC60" s="80"/>
      <c r="BOD60" s="80"/>
      <c r="BOE60" s="80"/>
      <c r="BOF60" s="80"/>
      <c r="BOG60" s="80"/>
      <c r="BOH60" s="80"/>
      <c r="BOI60" s="80"/>
      <c r="BOJ60" s="80"/>
      <c r="BOK60" s="80"/>
      <c r="BOL60" s="80"/>
      <c r="BOM60" s="80"/>
      <c r="BON60" s="80"/>
      <c r="BOO60" s="80"/>
      <c r="BOP60" s="80"/>
      <c r="BOQ60" s="80"/>
      <c r="BOR60" s="80"/>
      <c r="BOS60" s="80"/>
      <c r="BOT60" s="80"/>
      <c r="BOU60" s="80"/>
      <c r="BOV60" s="80"/>
      <c r="BOW60" s="80"/>
      <c r="BOX60" s="80"/>
      <c r="BOY60" s="80"/>
      <c r="BOZ60" s="80"/>
      <c r="BPA60" s="80"/>
      <c r="BPB60" s="80"/>
      <c r="BPC60" s="80"/>
      <c r="BPD60" s="80"/>
      <c r="BPE60" s="80"/>
      <c r="BPF60" s="80"/>
      <c r="BPG60" s="80"/>
      <c r="BPH60" s="80"/>
      <c r="BPI60" s="80"/>
      <c r="BPJ60" s="80"/>
      <c r="BPK60" s="80"/>
      <c r="BPL60" s="80"/>
      <c r="BPM60" s="80"/>
      <c r="BPN60" s="80"/>
      <c r="BPO60" s="80"/>
      <c r="BPP60" s="80"/>
      <c r="BPQ60" s="80"/>
      <c r="BPR60" s="80"/>
      <c r="BPS60" s="80"/>
      <c r="BPT60" s="80"/>
      <c r="BPU60" s="80"/>
      <c r="BPV60" s="80"/>
      <c r="BPW60" s="80"/>
      <c r="BPX60" s="80"/>
      <c r="BPY60" s="80"/>
      <c r="BPZ60" s="80"/>
      <c r="BQA60" s="80"/>
      <c r="BQB60" s="80"/>
      <c r="BQC60" s="80"/>
      <c r="BQD60" s="80"/>
      <c r="BQE60" s="80"/>
      <c r="BQF60" s="80"/>
      <c r="BQG60" s="80"/>
      <c r="BQH60" s="80"/>
      <c r="BQI60" s="80"/>
      <c r="BQJ60" s="80"/>
      <c r="BQK60" s="80"/>
      <c r="BQL60" s="80"/>
      <c r="BQM60" s="80"/>
      <c r="BQN60" s="80"/>
      <c r="BQO60" s="80"/>
      <c r="BQP60" s="80"/>
      <c r="BQQ60" s="80"/>
      <c r="BQR60" s="80"/>
      <c r="BQS60" s="80"/>
      <c r="BQT60" s="80"/>
      <c r="BQU60" s="80"/>
      <c r="BQV60" s="80"/>
      <c r="BQW60" s="80"/>
      <c r="BQX60" s="80"/>
      <c r="BQY60" s="80"/>
      <c r="BQZ60" s="80"/>
      <c r="BRA60" s="80"/>
      <c r="BRB60" s="80"/>
      <c r="BRC60" s="80"/>
      <c r="BRD60" s="80"/>
      <c r="BRE60" s="80"/>
      <c r="BRF60" s="80"/>
      <c r="BRG60" s="80"/>
      <c r="BRH60" s="80"/>
      <c r="BRI60" s="80"/>
      <c r="BRJ60" s="80"/>
      <c r="BRK60" s="80"/>
      <c r="BRL60" s="80"/>
      <c r="BRM60" s="80"/>
      <c r="BRN60" s="80"/>
      <c r="BRO60" s="80"/>
      <c r="BRP60" s="80"/>
      <c r="BRQ60" s="80"/>
      <c r="BRR60" s="80"/>
      <c r="BRS60" s="80"/>
      <c r="BRT60" s="80"/>
      <c r="BRU60" s="80"/>
      <c r="BRV60" s="80"/>
      <c r="BRW60" s="80"/>
      <c r="BRX60" s="80"/>
      <c r="BRY60" s="80"/>
      <c r="BRZ60" s="80"/>
      <c r="BSA60" s="80"/>
      <c r="BSB60" s="80"/>
      <c r="BSC60" s="80"/>
      <c r="BSD60" s="80"/>
      <c r="BSE60" s="80"/>
      <c r="BSF60" s="80"/>
      <c r="BSG60" s="80"/>
      <c r="BSH60" s="80"/>
      <c r="BSI60" s="80"/>
      <c r="BSJ60" s="80"/>
      <c r="BSK60" s="80"/>
      <c r="BSL60" s="80"/>
      <c r="BSM60" s="80"/>
      <c r="BSN60" s="80"/>
      <c r="BSO60" s="80"/>
      <c r="BSP60" s="80"/>
      <c r="BSQ60" s="80"/>
      <c r="BSR60" s="80"/>
      <c r="BSS60" s="80"/>
      <c r="BST60" s="80"/>
      <c r="BSU60" s="80"/>
      <c r="BSV60" s="80"/>
      <c r="BSW60" s="80"/>
      <c r="BSX60" s="80"/>
      <c r="BSY60" s="80"/>
      <c r="BSZ60" s="80"/>
      <c r="BTA60" s="80"/>
      <c r="BTB60" s="80"/>
      <c r="BTC60" s="80"/>
      <c r="BTD60" s="80"/>
      <c r="BTE60" s="80"/>
      <c r="BTF60" s="80"/>
      <c r="BTG60" s="80"/>
      <c r="BTH60" s="80"/>
      <c r="BTI60" s="80"/>
      <c r="BTJ60" s="80"/>
      <c r="BTK60" s="80"/>
      <c r="BTL60" s="80"/>
      <c r="BTM60" s="80"/>
      <c r="BTN60" s="80"/>
      <c r="BTO60" s="80"/>
      <c r="BTP60" s="80"/>
      <c r="BTQ60" s="80"/>
      <c r="BTR60" s="80"/>
      <c r="BTS60" s="80"/>
      <c r="BTT60" s="80"/>
      <c r="BTU60" s="80"/>
      <c r="BTV60" s="80"/>
      <c r="BTW60" s="80"/>
      <c r="BTX60" s="80"/>
      <c r="BTY60" s="80"/>
      <c r="BTZ60" s="80"/>
      <c r="BUA60" s="80"/>
      <c r="BUB60" s="80"/>
      <c r="BUC60" s="80"/>
      <c r="BUD60" s="80"/>
      <c r="BUE60" s="80"/>
      <c r="BUF60" s="80"/>
      <c r="BUG60" s="80"/>
      <c r="BUH60" s="80"/>
      <c r="BUI60" s="80"/>
      <c r="BUJ60" s="80"/>
      <c r="BUK60" s="80"/>
      <c r="BUL60" s="80"/>
      <c r="BUM60" s="80"/>
      <c r="BUN60" s="80"/>
      <c r="BUO60" s="80"/>
      <c r="BUP60" s="80"/>
      <c r="BUQ60" s="80"/>
      <c r="BUR60" s="80"/>
      <c r="BUS60" s="80"/>
      <c r="BUT60" s="80"/>
      <c r="BUU60" s="80"/>
      <c r="BUV60" s="80"/>
      <c r="BUW60" s="80"/>
      <c r="BUX60" s="80"/>
      <c r="BUY60" s="80"/>
      <c r="BUZ60" s="80"/>
      <c r="BVA60" s="80"/>
      <c r="BVB60" s="80"/>
      <c r="BVC60" s="80"/>
      <c r="BVD60" s="80"/>
      <c r="BVE60" s="80"/>
      <c r="BVF60" s="80"/>
      <c r="BVG60" s="80"/>
      <c r="BVH60" s="80"/>
      <c r="BVI60" s="80"/>
      <c r="BVJ60" s="80"/>
      <c r="BVK60" s="80"/>
      <c r="BVL60" s="80"/>
      <c r="BVM60" s="80"/>
      <c r="BVN60" s="80"/>
      <c r="BVO60" s="80"/>
      <c r="BVP60" s="80"/>
      <c r="BVQ60" s="80"/>
      <c r="BVR60" s="80"/>
      <c r="BVS60" s="80"/>
      <c r="BVT60" s="80"/>
      <c r="BVU60" s="80"/>
      <c r="BVV60" s="80"/>
      <c r="BVW60" s="80"/>
      <c r="BVX60" s="80"/>
      <c r="BVY60" s="80"/>
      <c r="BVZ60" s="80"/>
      <c r="BWA60" s="80"/>
      <c r="BWB60" s="80"/>
      <c r="BWC60" s="80"/>
      <c r="BWD60" s="80"/>
      <c r="BWE60" s="80"/>
      <c r="BWF60" s="80"/>
      <c r="BWG60" s="80"/>
      <c r="BWH60" s="80"/>
      <c r="BWI60" s="80"/>
      <c r="BWJ60" s="80"/>
      <c r="BWK60" s="80"/>
      <c r="BWL60" s="80"/>
      <c r="BWM60" s="80"/>
      <c r="BWN60" s="80"/>
      <c r="BWO60" s="80"/>
      <c r="BWP60" s="80"/>
      <c r="BWQ60" s="80"/>
      <c r="BWR60" s="80"/>
      <c r="BWS60" s="80"/>
      <c r="BWT60" s="80"/>
      <c r="BWU60" s="80"/>
      <c r="BWV60" s="80"/>
      <c r="BWW60" s="80"/>
      <c r="BWX60" s="80"/>
      <c r="BWY60" s="80"/>
      <c r="BWZ60" s="80"/>
      <c r="BXA60" s="80"/>
      <c r="BXB60" s="80"/>
      <c r="BXC60" s="80"/>
      <c r="BXD60" s="80"/>
      <c r="BXE60" s="80"/>
      <c r="BXF60" s="80"/>
      <c r="BXG60" s="80"/>
      <c r="BXH60" s="80"/>
      <c r="BXI60" s="80"/>
      <c r="BXJ60" s="80"/>
      <c r="BXK60" s="80"/>
      <c r="BXL60" s="80"/>
      <c r="BXM60" s="80"/>
      <c r="BXN60" s="80"/>
      <c r="BXO60" s="80"/>
      <c r="BXP60" s="80"/>
      <c r="BXQ60" s="80"/>
      <c r="BXR60" s="80"/>
      <c r="BXS60" s="80"/>
      <c r="BXT60" s="80"/>
      <c r="BXU60" s="80"/>
      <c r="BXV60" s="80"/>
      <c r="BXW60" s="80"/>
      <c r="BXX60" s="80"/>
      <c r="BXY60" s="80"/>
      <c r="BXZ60" s="80"/>
      <c r="BYA60" s="80"/>
      <c r="BYB60" s="80"/>
      <c r="BYC60" s="80"/>
      <c r="BYD60" s="80"/>
      <c r="BYE60" s="80"/>
      <c r="BYF60" s="80"/>
      <c r="BYG60" s="80"/>
      <c r="BYH60" s="80"/>
      <c r="BYI60" s="80"/>
      <c r="BYJ60" s="80"/>
      <c r="BYK60" s="80"/>
      <c r="BYL60" s="80"/>
      <c r="BYM60" s="80"/>
      <c r="BYN60" s="80"/>
      <c r="BYO60" s="80"/>
      <c r="BYP60" s="80"/>
      <c r="BYQ60" s="80"/>
      <c r="BYR60" s="80"/>
      <c r="BYS60" s="80"/>
      <c r="BYT60" s="80"/>
      <c r="BYU60" s="80"/>
      <c r="BYV60" s="80"/>
      <c r="BYW60" s="80"/>
      <c r="BYX60" s="80"/>
      <c r="BYY60" s="80"/>
      <c r="BYZ60" s="80"/>
      <c r="BZA60" s="80"/>
      <c r="BZB60" s="80"/>
      <c r="BZC60" s="80"/>
      <c r="BZD60" s="80"/>
      <c r="BZE60" s="80"/>
      <c r="BZF60" s="80"/>
      <c r="BZG60" s="80"/>
      <c r="BZH60" s="80"/>
      <c r="BZI60" s="80"/>
      <c r="BZJ60" s="80"/>
      <c r="BZK60" s="80"/>
      <c r="BZL60" s="80"/>
      <c r="BZM60" s="80"/>
      <c r="BZN60" s="80"/>
      <c r="BZO60" s="80"/>
      <c r="BZP60" s="80"/>
      <c r="BZQ60" s="80"/>
      <c r="BZR60" s="80"/>
      <c r="BZS60" s="80"/>
      <c r="BZT60" s="80"/>
      <c r="BZU60" s="80"/>
      <c r="BZV60" s="80"/>
      <c r="BZW60" s="80"/>
      <c r="BZX60" s="80"/>
      <c r="BZY60" s="80"/>
      <c r="BZZ60" s="80"/>
      <c r="CAA60" s="80"/>
      <c r="CAB60" s="80"/>
      <c r="CAC60" s="80"/>
      <c r="CAD60" s="80"/>
      <c r="CAE60" s="80"/>
      <c r="CAF60" s="80"/>
      <c r="CAG60" s="80"/>
      <c r="CAH60" s="80"/>
      <c r="CAI60" s="80"/>
      <c r="CAJ60" s="80"/>
      <c r="CAK60" s="80"/>
      <c r="CAL60" s="80"/>
      <c r="CAM60" s="80"/>
      <c r="CAN60" s="80"/>
      <c r="CAO60" s="80"/>
      <c r="CAP60" s="80"/>
      <c r="CAQ60" s="80"/>
      <c r="CAR60" s="80"/>
      <c r="CAS60" s="80"/>
      <c r="CAT60" s="80"/>
      <c r="CAU60" s="80"/>
      <c r="CAV60" s="80"/>
      <c r="CAW60" s="80"/>
      <c r="CAX60" s="80"/>
      <c r="CAY60" s="80"/>
      <c r="CAZ60" s="80"/>
      <c r="CBA60" s="80"/>
      <c r="CBB60" s="80"/>
      <c r="CBC60" s="80"/>
      <c r="CBD60" s="80"/>
      <c r="CBE60" s="80"/>
      <c r="CBF60" s="80"/>
      <c r="CBG60" s="80"/>
      <c r="CBH60" s="80"/>
      <c r="CBI60" s="80"/>
      <c r="CBJ60" s="80"/>
      <c r="CBK60" s="80"/>
      <c r="CBL60" s="80"/>
      <c r="CBM60" s="80"/>
      <c r="CBN60" s="80"/>
      <c r="CBO60" s="80"/>
      <c r="CBP60" s="80"/>
      <c r="CBQ60" s="80"/>
      <c r="CBR60" s="80"/>
      <c r="CBS60" s="80"/>
      <c r="CBT60" s="80"/>
      <c r="CBU60" s="80"/>
      <c r="CBV60" s="80"/>
      <c r="CBW60" s="80"/>
      <c r="CBX60" s="80"/>
      <c r="CBY60" s="80"/>
      <c r="CBZ60" s="80"/>
      <c r="CCA60" s="80"/>
      <c r="CCB60" s="80"/>
      <c r="CCC60" s="80"/>
      <c r="CCD60" s="80"/>
      <c r="CCE60" s="80"/>
      <c r="CCF60" s="80"/>
      <c r="CCG60" s="80"/>
      <c r="CCH60" s="80"/>
      <c r="CCI60" s="80"/>
      <c r="CCJ60" s="80"/>
      <c r="CCK60" s="80"/>
      <c r="CCL60" s="80"/>
      <c r="CCM60" s="80"/>
      <c r="CCN60" s="80"/>
      <c r="CCO60" s="80"/>
      <c r="CCP60" s="80"/>
      <c r="CCQ60" s="80"/>
      <c r="CCR60" s="80"/>
      <c r="CCS60" s="80"/>
      <c r="CCT60" s="80"/>
      <c r="CCU60" s="80"/>
      <c r="CCV60" s="80"/>
      <c r="CCW60" s="80"/>
      <c r="CCX60" s="80"/>
      <c r="CCY60" s="80"/>
      <c r="CCZ60" s="80"/>
      <c r="CDA60" s="80"/>
      <c r="CDB60" s="80"/>
      <c r="CDC60" s="80"/>
      <c r="CDD60" s="80"/>
      <c r="CDE60" s="80"/>
      <c r="CDF60" s="80"/>
      <c r="CDG60" s="80"/>
      <c r="CDH60" s="80"/>
      <c r="CDI60" s="80"/>
      <c r="CDJ60" s="80"/>
      <c r="CDK60" s="80"/>
      <c r="CDL60" s="80"/>
      <c r="CDM60" s="80"/>
      <c r="CDN60" s="80"/>
      <c r="CDO60" s="80"/>
      <c r="CDP60" s="80"/>
      <c r="CDQ60" s="80"/>
      <c r="CDR60" s="80"/>
      <c r="CDS60" s="80"/>
      <c r="CDT60" s="80"/>
      <c r="CDU60" s="80"/>
      <c r="CDV60" s="80"/>
      <c r="CDW60" s="80"/>
      <c r="CDX60" s="80"/>
      <c r="CDY60" s="80"/>
      <c r="CDZ60" s="80"/>
      <c r="CEA60" s="80"/>
      <c r="CEB60" s="80"/>
      <c r="CEC60" s="80"/>
      <c r="CED60" s="80"/>
      <c r="CEE60" s="80"/>
      <c r="CEF60" s="80"/>
      <c r="CEG60" s="80"/>
      <c r="CEH60" s="80"/>
      <c r="CEI60" s="80"/>
      <c r="CEJ60" s="80"/>
      <c r="CEK60" s="80"/>
      <c r="CEL60" s="80"/>
      <c r="CEM60" s="80"/>
      <c r="CEN60" s="80"/>
      <c r="CEO60" s="80"/>
      <c r="CEP60" s="80"/>
      <c r="CEQ60" s="80"/>
      <c r="CER60" s="80"/>
      <c r="CES60" s="80"/>
      <c r="CET60" s="80"/>
      <c r="CEU60" s="80"/>
      <c r="CEV60" s="80"/>
      <c r="CEW60" s="80"/>
      <c r="CEX60" s="80"/>
      <c r="CEY60" s="80"/>
      <c r="CEZ60" s="80"/>
      <c r="CFA60" s="80"/>
      <c r="CFB60" s="80"/>
      <c r="CFC60" s="80"/>
      <c r="CFD60" s="80"/>
      <c r="CFE60" s="80"/>
      <c r="CFF60" s="80"/>
      <c r="CFG60" s="80"/>
      <c r="CFH60" s="80"/>
      <c r="CFI60" s="80"/>
      <c r="CFJ60" s="80"/>
      <c r="CFK60" s="80"/>
      <c r="CFL60" s="80"/>
      <c r="CFM60" s="80"/>
      <c r="CFN60" s="80"/>
      <c r="CFO60" s="80"/>
      <c r="CFP60" s="80"/>
      <c r="CFQ60" s="80"/>
      <c r="CFR60" s="80"/>
      <c r="CFS60" s="80"/>
      <c r="CFT60" s="80"/>
      <c r="CFU60" s="80"/>
      <c r="CFV60" s="80"/>
      <c r="CFW60" s="80"/>
      <c r="CFX60" s="80"/>
      <c r="CFY60" s="80"/>
      <c r="CFZ60" s="80"/>
      <c r="CGA60" s="80"/>
      <c r="CGB60" s="80"/>
      <c r="CGC60" s="80"/>
      <c r="CGD60" s="80"/>
      <c r="CGE60" s="80"/>
      <c r="CGF60" s="80"/>
      <c r="CGG60" s="80"/>
      <c r="CGH60" s="80"/>
      <c r="CGI60" s="80"/>
      <c r="CGJ60" s="80"/>
      <c r="CGK60" s="80"/>
      <c r="CGL60" s="80"/>
      <c r="CGM60" s="80"/>
      <c r="CGN60" s="80"/>
      <c r="CGO60" s="80"/>
      <c r="CGP60" s="80"/>
      <c r="CGQ60" s="80"/>
      <c r="CGR60" s="80"/>
      <c r="CGS60" s="80"/>
      <c r="CGT60" s="80"/>
      <c r="CGU60" s="80"/>
      <c r="CGV60" s="80"/>
      <c r="CGW60" s="80"/>
      <c r="CGX60" s="80"/>
      <c r="CGY60" s="80"/>
      <c r="CGZ60" s="80"/>
      <c r="CHA60" s="80"/>
      <c r="CHB60" s="80"/>
      <c r="CHC60" s="80"/>
      <c r="CHD60" s="80"/>
      <c r="CHE60" s="80"/>
      <c r="CHF60" s="80"/>
      <c r="CHG60" s="80"/>
      <c r="CHH60" s="80"/>
      <c r="CHI60" s="80"/>
      <c r="CHJ60" s="80"/>
      <c r="CHK60" s="80"/>
      <c r="CHL60" s="80"/>
      <c r="CHM60" s="80"/>
      <c r="CHN60" s="80"/>
      <c r="CHO60" s="80"/>
      <c r="CHP60" s="80"/>
      <c r="CHQ60" s="80"/>
      <c r="CHR60" s="80"/>
      <c r="CHS60" s="80"/>
      <c r="CHT60" s="80"/>
      <c r="CHU60" s="80"/>
      <c r="CHV60" s="80"/>
      <c r="CHW60" s="80"/>
      <c r="CHX60" s="80"/>
      <c r="CHY60" s="80"/>
      <c r="CHZ60" s="80"/>
      <c r="CIA60" s="80"/>
      <c r="CIB60" s="80"/>
      <c r="CIC60" s="80"/>
      <c r="CID60" s="80"/>
      <c r="CIE60" s="80"/>
      <c r="CIF60" s="80"/>
      <c r="CIG60" s="80"/>
      <c r="CIH60" s="80"/>
      <c r="CII60" s="80"/>
      <c r="CIJ60" s="80"/>
      <c r="CIK60" s="80"/>
      <c r="CIL60" s="80"/>
      <c r="CIM60" s="80"/>
      <c r="CIN60" s="80"/>
      <c r="CIO60" s="80"/>
      <c r="CIP60" s="80"/>
      <c r="CIQ60" s="80"/>
      <c r="CIR60" s="80"/>
      <c r="CIS60" s="80"/>
      <c r="CIT60" s="80"/>
      <c r="CIU60" s="80"/>
      <c r="CIV60" s="80"/>
      <c r="CIW60" s="80"/>
      <c r="CIX60" s="80"/>
      <c r="CIY60" s="80"/>
      <c r="CIZ60" s="80"/>
      <c r="CJA60" s="80"/>
      <c r="CJB60" s="80"/>
      <c r="CJC60" s="80"/>
      <c r="CJD60" s="80"/>
      <c r="CJE60" s="80"/>
      <c r="CJF60" s="80"/>
      <c r="CJG60" s="80"/>
      <c r="CJH60" s="80"/>
      <c r="CJI60" s="80"/>
      <c r="CJJ60" s="80"/>
      <c r="CJK60" s="80"/>
      <c r="CJL60" s="80"/>
      <c r="CJM60" s="80"/>
      <c r="CJN60" s="80"/>
      <c r="CJO60" s="80"/>
      <c r="CJP60" s="80"/>
      <c r="CJQ60" s="80"/>
      <c r="CJR60" s="80"/>
      <c r="CJS60" s="80"/>
      <c r="CJT60" s="80"/>
      <c r="CJU60" s="80"/>
      <c r="CJV60" s="80"/>
      <c r="CJW60" s="80"/>
      <c r="CJX60" s="80"/>
      <c r="CJY60" s="80"/>
      <c r="CJZ60" s="80"/>
      <c r="CKA60" s="80"/>
      <c r="CKB60" s="80"/>
      <c r="CKC60" s="80"/>
      <c r="CKD60" s="80"/>
      <c r="CKE60" s="80"/>
      <c r="CKF60" s="80"/>
      <c r="CKG60" s="80"/>
      <c r="CKH60" s="80"/>
      <c r="CKI60" s="80"/>
      <c r="CKJ60" s="80"/>
      <c r="CKK60" s="80"/>
      <c r="CKL60" s="80"/>
      <c r="CKM60" s="80"/>
      <c r="CKN60" s="80"/>
      <c r="CKO60" s="80"/>
      <c r="CKP60" s="80"/>
      <c r="CKQ60" s="80"/>
      <c r="CKR60" s="80"/>
      <c r="CKS60" s="80"/>
      <c r="CKT60" s="80"/>
      <c r="CKU60" s="80"/>
      <c r="CKV60" s="80"/>
      <c r="CKW60" s="80"/>
      <c r="CKX60" s="80"/>
      <c r="CKY60" s="80"/>
      <c r="CKZ60" s="80"/>
      <c r="CLA60" s="80"/>
      <c r="CLB60" s="80"/>
      <c r="CLC60" s="80"/>
      <c r="CLD60" s="80"/>
      <c r="CLE60" s="80"/>
      <c r="CLF60" s="80"/>
      <c r="CLG60" s="80"/>
      <c r="CLH60" s="80"/>
      <c r="CLI60" s="80"/>
      <c r="CLJ60" s="80"/>
      <c r="CLK60" s="80"/>
      <c r="CLL60" s="80"/>
      <c r="CLM60" s="80"/>
      <c r="CLN60" s="80"/>
      <c r="CLO60" s="80"/>
      <c r="CLP60" s="80"/>
      <c r="CLQ60" s="80"/>
      <c r="CLR60" s="80"/>
      <c r="CLS60" s="80"/>
      <c r="CLT60" s="80"/>
      <c r="CLU60" s="80"/>
      <c r="CLV60" s="80"/>
      <c r="CLW60" s="80"/>
      <c r="CLX60" s="80"/>
      <c r="CLY60" s="80"/>
      <c r="CLZ60" s="80"/>
      <c r="CMA60" s="80"/>
      <c r="CMB60" s="80"/>
      <c r="CMC60" s="80"/>
      <c r="CMD60" s="80"/>
      <c r="CME60" s="80"/>
      <c r="CMF60" s="80"/>
      <c r="CMG60" s="80"/>
      <c r="CMH60" s="80"/>
      <c r="CMI60" s="80"/>
      <c r="CMJ60" s="80"/>
      <c r="CMK60" s="80"/>
      <c r="CML60" s="80"/>
      <c r="CMM60" s="80"/>
      <c r="CMN60" s="80"/>
      <c r="CMO60" s="80"/>
      <c r="CMP60" s="80"/>
      <c r="CMQ60" s="80"/>
      <c r="CMR60" s="80"/>
      <c r="CMS60" s="80"/>
      <c r="CMT60" s="80"/>
      <c r="CMU60" s="80"/>
      <c r="CMV60" s="80"/>
      <c r="CMW60" s="80"/>
      <c r="CMX60" s="80"/>
      <c r="CMY60" s="80"/>
      <c r="CMZ60" s="80"/>
      <c r="CNA60" s="80"/>
      <c r="CNB60" s="80"/>
      <c r="CNC60" s="80"/>
      <c r="CND60" s="80"/>
      <c r="CNE60" s="80"/>
      <c r="CNF60" s="80"/>
      <c r="CNG60" s="80"/>
      <c r="CNH60" s="80"/>
      <c r="CNI60" s="80"/>
      <c r="CNJ60" s="80"/>
      <c r="CNK60" s="80"/>
      <c r="CNL60" s="80"/>
      <c r="CNM60" s="80"/>
      <c r="CNN60" s="80"/>
      <c r="CNO60" s="80"/>
      <c r="CNP60" s="80"/>
      <c r="CNQ60" s="80"/>
      <c r="CNR60" s="80"/>
      <c r="CNS60" s="80"/>
      <c r="CNT60" s="80"/>
      <c r="CNU60" s="80"/>
      <c r="CNV60" s="80"/>
      <c r="CNW60" s="80"/>
      <c r="CNX60" s="80"/>
      <c r="CNY60" s="80"/>
      <c r="CNZ60" s="80"/>
      <c r="COA60" s="80"/>
      <c r="COB60" s="80"/>
      <c r="COC60" s="80"/>
      <c r="COD60" s="80"/>
      <c r="COE60" s="80"/>
      <c r="COF60" s="80"/>
      <c r="COG60" s="80"/>
      <c r="COH60" s="80"/>
      <c r="COI60" s="80"/>
      <c r="COJ60" s="80"/>
      <c r="COK60" s="80"/>
      <c r="COL60" s="80"/>
      <c r="COM60" s="80"/>
      <c r="CON60" s="80"/>
      <c r="COO60" s="80"/>
      <c r="COP60" s="80"/>
      <c r="COQ60" s="80"/>
      <c r="COR60" s="80"/>
      <c r="COS60" s="80"/>
      <c r="COT60" s="80"/>
      <c r="COU60" s="80"/>
      <c r="COV60" s="80"/>
      <c r="COW60" s="80"/>
      <c r="COX60" s="80"/>
      <c r="COY60" s="80"/>
      <c r="COZ60" s="80"/>
      <c r="CPA60" s="80"/>
      <c r="CPB60" s="80"/>
      <c r="CPC60" s="80"/>
      <c r="CPD60" s="80"/>
      <c r="CPE60" s="80"/>
      <c r="CPF60" s="80"/>
      <c r="CPG60" s="80"/>
      <c r="CPH60" s="80"/>
      <c r="CPI60" s="80"/>
      <c r="CPJ60" s="80"/>
      <c r="CPK60" s="80"/>
      <c r="CPL60" s="80"/>
      <c r="CPM60" s="80"/>
      <c r="CPN60" s="80"/>
      <c r="CPO60" s="80"/>
      <c r="CPP60" s="80"/>
      <c r="CPQ60" s="80"/>
      <c r="CPR60" s="80"/>
      <c r="CPS60" s="80"/>
      <c r="CPT60" s="80"/>
      <c r="CPU60" s="80"/>
      <c r="CPV60" s="80"/>
      <c r="CPW60" s="80"/>
      <c r="CPX60" s="80"/>
      <c r="CPY60" s="80"/>
      <c r="CPZ60" s="80"/>
      <c r="CQA60" s="80"/>
      <c r="CQB60" s="80"/>
      <c r="CQC60" s="80"/>
      <c r="CQD60" s="80"/>
      <c r="CQE60" s="80"/>
      <c r="CQF60" s="80"/>
      <c r="CQG60" s="80"/>
      <c r="CQH60" s="80"/>
      <c r="CQI60" s="80"/>
      <c r="CQJ60" s="80"/>
      <c r="CQK60" s="80"/>
      <c r="CQL60" s="80"/>
      <c r="CQM60" s="80"/>
      <c r="CQN60" s="80"/>
      <c r="CQO60" s="80"/>
      <c r="CQP60" s="80"/>
      <c r="CQQ60" s="80"/>
      <c r="CQR60" s="80"/>
      <c r="CQS60" s="80"/>
      <c r="CQT60" s="80"/>
      <c r="CQU60" s="80"/>
      <c r="CQV60" s="80"/>
      <c r="CQW60" s="80"/>
      <c r="CQX60" s="80"/>
      <c r="CQY60" s="80"/>
      <c r="CQZ60" s="80"/>
      <c r="CRA60" s="80"/>
      <c r="CRB60" s="80"/>
      <c r="CRC60" s="80"/>
      <c r="CRD60" s="80"/>
      <c r="CRE60" s="80"/>
      <c r="CRF60" s="80"/>
      <c r="CRG60" s="80"/>
      <c r="CRH60" s="80"/>
      <c r="CRI60" s="80"/>
      <c r="CRJ60" s="80"/>
      <c r="CRK60" s="80"/>
      <c r="CRL60" s="80"/>
      <c r="CRM60" s="80"/>
      <c r="CRN60" s="80"/>
      <c r="CRO60" s="80"/>
      <c r="CRP60" s="80"/>
      <c r="CRQ60" s="80"/>
      <c r="CRR60" s="80"/>
      <c r="CRS60" s="80"/>
      <c r="CRT60" s="80"/>
      <c r="CRU60" s="80"/>
      <c r="CRV60" s="80"/>
      <c r="CRW60" s="80"/>
      <c r="CRX60" s="80"/>
      <c r="CRY60" s="80"/>
      <c r="CRZ60" s="80"/>
      <c r="CSA60" s="80"/>
      <c r="CSB60" s="80"/>
      <c r="CSC60" s="80"/>
      <c r="CSD60" s="80"/>
      <c r="CSE60" s="80"/>
      <c r="CSF60" s="80"/>
      <c r="CSG60" s="80"/>
      <c r="CSH60" s="80"/>
      <c r="CSI60" s="80"/>
      <c r="CSJ60" s="80"/>
      <c r="CSK60" s="80"/>
      <c r="CSL60" s="80"/>
      <c r="CSM60" s="80"/>
      <c r="CSN60" s="80"/>
      <c r="CSO60" s="80"/>
      <c r="CSP60" s="80"/>
      <c r="CSQ60" s="80"/>
      <c r="CSR60" s="80"/>
      <c r="CSS60" s="80"/>
      <c r="CST60" s="80"/>
      <c r="CSU60" s="80"/>
      <c r="CSV60" s="80"/>
      <c r="CSW60" s="80"/>
      <c r="CSX60" s="80"/>
      <c r="CSY60" s="80"/>
      <c r="CSZ60" s="80"/>
      <c r="CTA60" s="80"/>
      <c r="CTB60" s="80"/>
      <c r="CTC60" s="80"/>
      <c r="CTD60" s="80"/>
      <c r="CTE60" s="80"/>
      <c r="CTF60" s="80"/>
      <c r="CTG60" s="80"/>
      <c r="CTH60" s="80"/>
      <c r="CTI60" s="80"/>
      <c r="CTJ60" s="80"/>
      <c r="CTK60" s="80"/>
      <c r="CTL60" s="80"/>
      <c r="CTM60" s="80"/>
      <c r="CTN60" s="80"/>
      <c r="CTO60" s="80"/>
      <c r="CTP60" s="80"/>
      <c r="CTQ60" s="80"/>
      <c r="CTR60" s="80"/>
      <c r="CTS60" s="80"/>
      <c r="CTT60" s="80"/>
      <c r="CTU60" s="80"/>
      <c r="CTV60" s="80"/>
      <c r="CTW60" s="80"/>
      <c r="CTX60" s="80"/>
      <c r="CTY60" s="80"/>
      <c r="CTZ60" s="80"/>
      <c r="CUA60" s="80"/>
      <c r="CUB60" s="80"/>
      <c r="CUC60" s="80"/>
      <c r="CUD60" s="80"/>
      <c r="CUE60" s="80"/>
      <c r="CUF60" s="80"/>
      <c r="CUG60" s="80"/>
      <c r="CUH60" s="80"/>
      <c r="CUI60" s="80"/>
      <c r="CUJ60" s="80"/>
      <c r="CUK60" s="80"/>
      <c r="CUL60" s="80"/>
      <c r="CUM60" s="80"/>
      <c r="CUN60" s="80"/>
      <c r="CUO60" s="80"/>
      <c r="CUP60" s="80"/>
      <c r="CUQ60" s="80"/>
      <c r="CUR60" s="80"/>
      <c r="CUS60" s="80"/>
      <c r="CUT60" s="80"/>
      <c r="CUU60" s="80"/>
      <c r="CUV60" s="80"/>
      <c r="CUW60" s="80"/>
      <c r="CUX60" s="80"/>
      <c r="CUY60" s="80"/>
      <c r="CUZ60" s="80"/>
      <c r="CVA60" s="80"/>
      <c r="CVB60" s="80"/>
      <c r="CVC60" s="80"/>
      <c r="CVD60" s="80"/>
      <c r="CVE60" s="80"/>
      <c r="CVF60" s="80"/>
      <c r="CVG60" s="80"/>
      <c r="CVH60" s="80"/>
      <c r="CVI60" s="80"/>
      <c r="CVJ60" s="80"/>
      <c r="CVK60" s="80"/>
      <c r="CVL60" s="80"/>
      <c r="CVM60" s="80"/>
      <c r="CVN60" s="80"/>
      <c r="CVO60" s="80"/>
      <c r="CVP60" s="80"/>
      <c r="CVQ60" s="80"/>
      <c r="CVR60" s="80"/>
      <c r="CVS60" s="80"/>
      <c r="CVT60" s="80"/>
      <c r="CVU60" s="80"/>
      <c r="CVV60" s="80"/>
      <c r="CVW60" s="80"/>
      <c r="CVX60" s="80"/>
      <c r="CVY60" s="80"/>
      <c r="CVZ60" s="80"/>
      <c r="CWA60" s="80"/>
      <c r="CWB60" s="80"/>
      <c r="CWC60" s="80"/>
      <c r="CWD60" s="80"/>
      <c r="CWE60" s="80"/>
      <c r="CWF60" s="80"/>
      <c r="CWG60" s="80"/>
      <c r="CWH60" s="80"/>
      <c r="CWI60" s="80"/>
      <c r="CWJ60" s="80"/>
      <c r="CWK60" s="80"/>
      <c r="CWL60" s="80"/>
      <c r="CWM60" s="80"/>
      <c r="CWN60" s="80"/>
      <c r="CWO60" s="80"/>
      <c r="CWP60" s="80"/>
      <c r="CWQ60" s="80"/>
      <c r="CWR60" s="80"/>
      <c r="CWS60" s="80"/>
      <c r="CWT60" s="80"/>
      <c r="CWU60" s="80"/>
      <c r="CWV60" s="80"/>
      <c r="CWW60" s="80"/>
      <c r="CWX60" s="80"/>
      <c r="CWY60" s="80"/>
      <c r="CWZ60" s="80"/>
      <c r="CXA60" s="80"/>
      <c r="CXB60" s="80"/>
      <c r="CXC60" s="80"/>
      <c r="CXD60" s="80"/>
      <c r="CXE60" s="80"/>
      <c r="CXF60" s="80"/>
      <c r="CXG60" s="80"/>
      <c r="CXH60" s="80"/>
      <c r="CXI60" s="80"/>
      <c r="CXJ60" s="80"/>
      <c r="CXK60" s="80"/>
      <c r="CXL60" s="80"/>
      <c r="CXM60" s="80"/>
      <c r="CXN60" s="80"/>
      <c r="CXO60" s="80"/>
      <c r="CXP60" s="80"/>
      <c r="CXQ60" s="80"/>
      <c r="CXR60" s="80"/>
      <c r="CXS60" s="80"/>
      <c r="CXT60" s="80"/>
      <c r="CXU60" s="80"/>
      <c r="CXV60" s="80"/>
      <c r="CXW60" s="80"/>
      <c r="CXX60" s="80"/>
      <c r="CXY60" s="80"/>
      <c r="CXZ60" s="80"/>
      <c r="CYA60" s="80"/>
      <c r="CYB60" s="80"/>
      <c r="CYC60" s="80"/>
      <c r="CYD60" s="80"/>
      <c r="CYE60" s="80"/>
      <c r="CYF60" s="80"/>
      <c r="CYG60" s="80"/>
      <c r="CYH60" s="80"/>
      <c r="CYI60" s="80"/>
      <c r="CYJ60" s="80"/>
      <c r="CYK60" s="80"/>
      <c r="CYL60" s="80"/>
      <c r="CYM60" s="80"/>
      <c r="CYN60" s="80"/>
      <c r="CYO60" s="80"/>
      <c r="CYP60" s="80"/>
      <c r="CYQ60" s="80"/>
      <c r="CYR60" s="80"/>
      <c r="CYS60" s="80"/>
      <c r="CYT60" s="80"/>
      <c r="CYU60" s="80"/>
      <c r="CYV60" s="80"/>
      <c r="CYW60" s="80"/>
      <c r="CYX60" s="80"/>
      <c r="CYY60" s="80"/>
      <c r="CYZ60" s="80"/>
      <c r="CZA60" s="80"/>
      <c r="CZB60" s="80"/>
      <c r="CZC60" s="80"/>
      <c r="CZD60" s="80"/>
      <c r="CZE60" s="80"/>
      <c r="CZF60" s="80"/>
      <c r="CZG60" s="80"/>
      <c r="CZH60" s="80"/>
      <c r="CZI60" s="80"/>
      <c r="CZJ60" s="80"/>
      <c r="CZK60" s="80"/>
      <c r="CZL60" s="80"/>
      <c r="CZM60" s="80"/>
      <c r="CZN60" s="80"/>
      <c r="CZO60" s="80"/>
      <c r="CZP60" s="80"/>
      <c r="CZQ60" s="80"/>
      <c r="CZR60" s="80"/>
      <c r="CZS60" s="80"/>
      <c r="CZT60" s="80"/>
      <c r="CZU60" s="80"/>
      <c r="CZV60" s="80"/>
      <c r="CZW60" s="80"/>
      <c r="CZX60" s="80"/>
      <c r="CZY60" s="80"/>
      <c r="CZZ60" s="80"/>
      <c r="DAA60" s="80"/>
      <c r="DAB60" s="80"/>
      <c r="DAC60" s="80"/>
      <c r="DAD60" s="80"/>
      <c r="DAE60" s="80"/>
      <c r="DAF60" s="80"/>
      <c r="DAG60" s="80"/>
      <c r="DAH60" s="80"/>
      <c r="DAI60" s="80"/>
      <c r="DAJ60" s="80"/>
      <c r="DAK60" s="80"/>
      <c r="DAL60" s="80"/>
      <c r="DAM60" s="80"/>
      <c r="DAN60" s="80"/>
      <c r="DAO60" s="80"/>
      <c r="DAP60" s="80"/>
      <c r="DAQ60" s="80"/>
      <c r="DAR60" s="80"/>
      <c r="DAS60" s="80"/>
      <c r="DAT60" s="80"/>
      <c r="DAU60" s="80"/>
      <c r="DAV60" s="80"/>
      <c r="DAW60" s="80"/>
      <c r="DAX60" s="80"/>
      <c r="DAY60" s="80"/>
      <c r="DAZ60" s="80"/>
      <c r="DBA60" s="80"/>
      <c r="DBB60" s="80"/>
      <c r="DBC60" s="80"/>
      <c r="DBD60" s="80"/>
      <c r="DBE60" s="80"/>
      <c r="DBF60" s="80"/>
      <c r="DBG60" s="80"/>
      <c r="DBH60" s="80"/>
      <c r="DBI60" s="80"/>
      <c r="DBJ60" s="80"/>
      <c r="DBK60" s="80"/>
      <c r="DBL60" s="80"/>
      <c r="DBM60" s="80"/>
      <c r="DBN60" s="80"/>
      <c r="DBO60" s="80"/>
      <c r="DBP60" s="80"/>
      <c r="DBQ60" s="80"/>
      <c r="DBR60" s="80"/>
      <c r="DBS60" s="80"/>
      <c r="DBT60" s="80"/>
      <c r="DBU60" s="80"/>
      <c r="DBV60" s="80"/>
      <c r="DBW60" s="80"/>
      <c r="DBX60" s="80"/>
      <c r="DBY60" s="80"/>
      <c r="DBZ60" s="80"/>
      <c r="DCA60" s="80"/>
      <c r="DCB60" s="80"/>
      <c r="DCC60" s="80"/>
      <c r="DCD60" s="80"/>
      <c r="DCE60" s="80"/>
      <c r="DCF60" s="80"/>
      <c r="DCG60" s="80"/>
      <c r="DCH60" s="80"/>
      <c r="DCI60" s="80"/>
      <c r="DCJ60" s="80"/>
      <c r="DCK60" s="80"/>
      <c r="DCL60" s="80"/>
      <c r="DCM60" s="80"/>
      <c r="DCN60" s="80"/>
      <c r="DCO60" s="80"/>
      <c r="DCP60" s="80"/>
      <c r="DCQ60" s="80"/>
      <c r="DCR60" s="80"/>
      <c r="DCS60" s="80"/>
      <c r="DCT60" s="80"/>
      <c r="DCU60" s="80"/>
      <c r="DCV60" s="80"/>
      <c r="DCW60" s="80"/>
      <c r="DCX60" s="80"/>
      <c r="DCY60" s="80"/>
      <c r="DCZ60" s="80"/>
      <c r="DDA60" s="80"/>
      <c r="DDB60" s="80"/>
      <c r="DDC60" s="80"/>
      <c r="DDD60" s="80"/>
      <c r="DDE60" s="80"/>
      <c r="DDF60" s="80"/>
      <c r="DDG60" s="80"/>
      <c r="DDH60" s="80"/>
      <c r="DDI60" s="80"/>
      <c r="DDJ60" s="80"/>
      <c r="DDK60" s="80"/>
      <c r="DDL60" s="80"/>
      <c r="DDM60" s="80"/>
      <c r="DDN60" s="80"/>
      <c r="DDO60" s="80"/>
      <c r="DDP60" s="80"/>
      <c r="DDQ60" s="80"/>
      <c r="DDR60" s="80"/>
      <c r="DDS60" s="80"/>
      <c r="DDT60" s="80"/>
      <c r="DDU60" s="80"/>
      <c r="DDV60" s="80"/>
      <c r="DDW60" s="80"/>
      <c r="DDX60" s="80"/>
      <c r="DDY60" s="80"/>
      <c r="DDZ60" s="80"/>
      <c r="DEA60" s="80"/>
      <c r="DEB60" s="80"/>
      <c r="DEC60" s="80"/>
      <c r="DED60" s="80"/>
      <c r="DEE60" s="80"/>
      <c r="DEF60" s="80"/>
      <c r="DEG60" s="80"/>
      <c r="DEH60" s="80"/>
      <c r="DEI60" s="80"/>
      <c r="DEJ60" s="80"/>
      <c r="DEK60" s="80"/>
      <c r="DEL60" s="80"/>
      <c r="DEM60" s="80"/>
      <c r="DEN60" s="80"/>
      <c r="DEO60" s="80"/>
      <c r="DEP60" s="80"/>
      <c r="DEQ60" s="80"/>
      <c r="DER60" s="80"/>
      <c r="DES60" s="80"/>
      <c r="DET60" s="80"/>
      <c r="DEU60" s="80"/>
      <c r="DEV60" s="80"/>
      <c r="DEW60" s="80"/>
      <c r="DEX60" s="80"/>
      <c r="DEY60" s="80"/>
      <c r="DEZ60" s="80"/>
      <c r="DFA60" s="80"/>
      <c r="DFB60" s="80"/>
      <c r="DFC60" s="80"/>
      <c r="DFD60" s="80"/>
      <c r="DFE60" s="80"/>
      <c r="DFF60" s="80"/>
      <c r="DFG60" s="80"/>
      <c r="DFH60" s="80"/>
      <c r="DFI60" s="80"/>
      <c r="DFJ60" s="80"/>
      <c r="DFK60" s="80"/>
      <c r="DFL60" s="80"/>
      <c r="DFM60" s="80"/>
      <c r="DFN60" s="80"/>
      <c r="DFO60" s="80"/>
      <c r="DFP60" s="80"/>
      <c r="DFQ60" s="80"/>
      <c r="DFR60" s="80"/>
      <c r="DFS60" s="80"/>
      <c r="DFT60" s="80"/>
      <c r="DFU60" s="80"/>
      <c r="DFV60" s="80"/>
      <c r="DFW60" s="80"/>
      <c r="DFX60" s="80"/>
      <c r="DFY60" s="80"/>
      <c r="DFZ60" s="80"/>
      <c r="DGA60" s="80"/>
      <c r="DGB60" s="80"/>
      <c r="DGC60" s="80"/>
      <c r="DGD60" s="80"/>
      <c r="DGE60" s="80"/>
      <c r="DGF60" s="80"/>
      <c r="DGG60" s="80"/>
      <c r="DGH60" s="80"/>
      <c r="DGI60" s="80"/>
      <c r="DGJ60" s="80"/>
      <c r="DGK60" s="80"/>
      <c r="DGL60" s="80"/>
      <c r="DGM60" s="80"/>
      <c r="DGN60" s="80"/>
      <c r="DGO60" s="80"/>
      <c r="DGP60" s="80"/>
      <c r="DGQ60" s="80"/>
      <c r="DGR60" s="80"/>
      <c r="DGS60" s="80"/>
      <c r="DGT60" s="80"/>
      <c r="DGU60" s="80"/>
      <c r="DGV60" s="80"/>
      <c r="DGW60" s="80"/>
      <c r="DGX60" s="80"/>
      <c r="DGY60" s="80"/>
      <c r="DGZ60" s="80"/>
      <c r="DHA60" s="80"/>
      <c r="DHB60" s="80"/>
      <c r="DHC60" s="80"/>
      <c r="DHD60" s="80"/>
      <c r="DHE60" s="80"/>
      <c r="DHF60" s="80"/>
      <c r="DHG60" s="80"/>
      <c r="DHH60" s="80"/>
      <c r="DHI60" s="80"/>
      <c r="DHJ60" s="80"/>
      <c r="DHK60" s="80"/>
      <c r="DHL60" s="80"/>
      <c r="DHM60" s="80"/>
      <c r="DHN60" s="80"/>
      <c r="DHO60" s="80"/>
      <c r="DHP60" s="80"/>
      <c r="DHQ60" s="80"/>
      <c r="DHR60" s="80"/>
      <c r="DHS60" s="80"/>
      <c r="DHT60" s="80"/>
      <c r="DHU60" s="80"/>
      <c r="DHV60" s="80"/>
      <c r="DHW60" s="80"/>
      <c r="DHX60" s="80"/>
      <c r="DHY60" s="80"/>
      <c r="DHZ60" s="80"/>
      <c r="DIA60" s="80"/>
      <c r="DIB60" s="80"/>
      <c r="DIC60" s="80"/>
      <c r="DID60" s="80"/>
      <c r="DIE60" s="80"/>
      <c r="DIF60" s="80"/>
      <c r="DIG60" s="80"/>
      <c r="DIH60" s="80"/>
      <c r="DII60" s="80"/>
      <c r="DIJ60" s="80"/>
      <c r="DIK60" s="80"/>
      <c r="DIL60" s="80"/>
      <c r="DIM60" s="80"/>
      <c r="DIN60" s="80"/>
      <c r="DIO60" s="80"/>
      <c r="DIP60" s="80"/>
      <c r="DIQ60" s="80"/>
      <c r="DIR60" s="80"/>
      <c r="DIS60" s="80"/>
      <c r="DIT60" s="80"/>
      <c r="DIU60" s="80"/>
      <c r="DIV60" s="80"/>
      <c r="DIW60" s="80"/>
      <c r="DIX60" s="80"/>
      <c r="DIY60" s="80"/>
      <c r="DIZ60" s="80"/>
      <c r="DJA60" s="80"/>
      <c r="DJB60" s="80"/>
      <c r="DJC60" s="80"/>
      <c r="DJD60" s="80"/>
      <c r="DJE60" s="80"/>
      <c r="DJF60" s="80"/>
      <c r="DJG60" s="80"/>
      <c r="DJH60" s="80"/>
      <c r="DJI60" s="80"/>
      <c r="DJJ60" s="80"/>
      <c r="DJK60" s="80"/>
      <c r="DJL60" s="80"/>
      <c r="DJM60" s="80"/>
      <c r="DJN60" s="80"/>
      <c r="DJO60" s="80"/>
      <c r="DJP60" s="80"/>
      <c r="DJQ60" s="80"/>
      <c r="DJR60" s="80"/>
      <c r="DJS60" s="80"/>
      <c r="DJT60" s="80"/>
      <c r="DJU60" s="80"/>
      <c r="DJV60" s="80"/>
      <c r="DJW60" s="80"/>
      <c r="DJX60" s="80"/>
      <c r="DJY60" s="80"/>
      <c r="DJZ60" s="80"/>
      <c r="DKA60" s="80"/>
      <c r="DKB60" s="80"/>
      <c r="DKC60" s="80"/>
      <c r="DKD60" s="80"/>
      <c r="DKE60" s="80"/>
      <c r="DKF60" s="80"/>
      <c r="DKG60" s="80"/>
      <c r="DKH60" s="80"/>
      <c r="DKI60" s="80"/>
      <c r="DKJ60" s="80"/>
      <c r="DKK60" s="80"/>
      <c r="DKL60" s="80"/>
      <c r="DKM60" s="80"/>
      <c r="DKN60" s="80"/>
      <c r="DKO60" s="80"/>
      <c r="DKP60" s="80"/>
      <c r="DKQ60" s="80"/>
      <c r="DKR60" s="80"/>
      <c r="DKS60" s="80"/>
      <c r="DKT60" s="80"/>
      <c r="DKU60" s="80"/>
      <c r="DKV60" s="80"/>
      <c r="DKW60" s="80"/>
      <c r="DKX60" s="80"/>
      <c r="DKY60" s="80"/>
      <c r="DKZ60" s="80"/>
      <c r="DLA60" s="80"/>
      <c r="DLB60" s="80"/>
      <c r="DLC60" s="80"/>
      <c r="DLD60" s="80"/>
      <c r="DLE60" s="80"/>
      <c r="DLF60" s="80"/>
      <c r="DLG60" s="80"/>
      <c r="DLH60" s="80"/>
      <c r="DLI60" s="80"/>
      <c r="DLJ60" s="80"/>
      <c r="DLK60" s="80"/>
      <c r="DLL60" s="80"/>
      <c r="DLM60" s="80"/>
      <c r="DLN60" s="80"/>
      <c r="DLO60" s="80"/>
      <c r="DLP60" s="80"/>
      <c r="DLQ60" s="80"/>
      <c r="DLR60" s="80"/>
      <c r="DLS60" s="80"/>
      <c r="DLT60" s="80"/>
      <c r="DLU60" s="80"/>
      <c r="DLV60" s="80"/>
      <c r="DLW60" s="80"/>
      <c r="DLX60" s="80"/>
      <c r="DLY60" s="80"/>
      <c r="DLZ60" s="80"/>
      <c r="DMA60" s="80"/>
      <c r="DMB60" s="80"/>
      <c r="DMC60" s="80"/>
      <c r="DMD60" s="80"/>
      <c r="DME60" s="80"/>
      <c r="DMF60" s="80"/>
      <c r="DMG60" s="80"/>
      <c r="DMH60" s="80"/>
      <c r="DMI60" s="80"/>
      <c r="DMJ60" s="80"/>
      <c r="DMK60" s="80"/>
      <c r="DML60" s="80"/>
      <c r="DMM60" s="80"/>
      <c r="DMN60" s="80"/>
      <c r="DMO60" s="80"/>
      <c r="DMP60" s="80"/>
      <c r="DMQ60" s="80"/>
      <c r="DMR60" s="80"/>
      <c r="DMS60" s="80"/>
      <c r="DMT60" s="80"/>
      <c r="DMU60" s="80"/>
      <c r="DMV60" s="80"/>
      <c r="DMW60" s="80"/>
      <c r="DMX60" s="80"/>
      <c r="DMY60" s="80"/>
      <c r="DMZ60" s="80"/>
      <c r="DNA60" s="80"/>
      <c r="DNB60" s="80"/>
      <c r="DNC60" s="80"/>
      <c r="DND60" s="80"/>
      <c r="DNE60" s="80"/>
      <c r="DNF60" s="80"/>
      <c r="DNG60" s="80"/>
      <c r="DNH60" s="80"/>
      <c r="DNI60" s="80"/>
      <c r="DNJ60" s="80"/>
      <c r="DNK60" s="80"/>
      <c r="DNL60" s="80"/>
      <c r="DNM60" s="80"/>
      <c r="DNN60" s="80"/>
      <c r="DNO60" s="80"/>
      <c r="DNP60" s="80"/>
      <c r="DNQ60" s="80"/>
      <c r="DNR60" s="80"/>
      <c r="DNS60" s="80"/>
      <c r="DNT60" s="80"/>
      <c r="DNU60" s="80"/>
      <c r="DNV60" s="80"/>
      <c r="DNW60" s="80"/>
      <c r="DNX60" s="80"/>
      <c r="DNY60" s="80"/>
      <c r="DNZ60" s="80"/>
      <c r="DOA60" s="80"/>
      <c r="DOB60" s="80"/>
      <c r="DOC60" s="80"/>
      <c r="DOD60" s="80"/>
      <c r="DOE60" s="80"/>
      <c r="DOF60" s="80"/>
      <c r="DOG60" s="80"/>
      <c r="DOH60" s="80"/>
      <c r="DOI60" s="80"/>
      <c r="DOJ60" s="80"/>
      <c r="DOK60" s="80"/>
      <c r="DOL60" s="80"/>
      <c r="DOM60" s="80"/>
      <c r="DON60" s="80"/>
      <c r="DOO60" s="80"/>
      <c r="DOP60" s="80"/>
      <c r="DOQ60" s="80"/>
      <c r="DOR60" s="80"/>
      <c r="DOS60" s="80"/>
      <c r="DOT60" s="80"/>
      <c r="DOU60" s="80"/>
      <c r="DOV60" s="80"/>
      <c r="DOW60" s="80"/>
      <c r="DOX60" s="80"/>
      <c r="DOY60" s="80"/>
      <c r="DOZ60" s="80"/>
      <c r="DPA60" s="80"/>
      <c r="DPB60" s="80"/>
      <c r="DPC60" s="80"/>
      <c r="DPD60" s="80"/>
      <c r="DPE60" s="80"/>
      <c r="DPF60" s="80"/>
      <c r="DPG60" s="80"/>
      <c r="DPH60" s="80"/>
      <c r="DPI60" s="80"/>
      <c r="DPJ60" s="80"/>
      <c r="DPK60" s="80"/>
      <c r="DPL60" s="80"/>
      <c r="DPM60" s="80"/>
      <c r="DPN60" s="80"/>
      <c r="DPO60" s="80"/>
      <c r="DPP60" s="80"/>
      <c r="DPQ60" s="80"/>
      <c r="DPR60" s="80"/>
      <c r="DPS60" s="80"/>
      <c r="DPT60" s="80"/>
      <c r="DPU60" s="80"/>
      <c r="DPV60" s="80"/>
      <c r="DPW60" s="80"/>
      <c r="DPX60" s="80"/>
      <c r="DPY60" s="80"/>
      <c r="DPZ60" s="80"/>
      <c r="DQA60" s="80"/>
      <c r="DQB60" s="80"/>
      <c r="DQC60" s="80"/>
      <c r="DQD60" s="80"/>
      <c r="DQE60" s="80"/>
      <c r="DQF60" s="80"/>
      <c r="DQG60" s="80"/>
      <c r="DQH60" s="80"/>
      <c r="DQI60" s="80"/>
      <c r="DQJ60" s="80"/>
      <c r="DQK60" s="80"/>
      <c r="DQL60" s="80"/>
      <c r="DQM60" s="80"/>
      <c r="DQN60" s="80"/>
      <c r="DQO60" s="80"/>
      <c r="DQP60" s="80"/>
      <c r="DQQ60" s="80"/>
      <c r="DQR60" s="80"/>
      <c r="DQS60" s="80"/>
      <c r="DQT60" s="80"/>
      <c r="DQU60" s="80"/>
      <c r="DQV60" s="80"/>
      <c r="DQW60" s="80"/>
      <c r="DQX60" s="80"/>
      <c r="DQY60" s="80"/>
      <c r="DQZ60" s="80"/>
      <c r="DRA60" s="80"/>
      <c r="DRB60" s="80"/>
      <c r="DRC60" s="80"/>
      <c r="DRD60" s="80"/>
      <c r="DRE60" s="80"/>
      <c r="DRF60" s="80"/>
      <c r="DRG60" s="80"/>
      <c r="DRH60" s="80"/>
      <c r="DRI60" s="80"/>
      <c r="DRJ60" s="80"/>
      <c r="DRK60" s="80"/>
      <c r="DRL60" s="80"/>
      <c r="DRM60" s="80"/>
      <c r="DRN60" s="80"/>
      <c r="DRO60" s="80"/>
      <c r="DRP60" s="80"/>
      <c r="DRQ60" s="80"/>
      <c r="DRR60" s="80"/>
      <c r="DRS60" s="80"/>
      <c r="DRT60" s="80"/>
      <c r="DRU60" s="80"/>
      <c r="DRV60" s="80"/>
      <c r="DRW60" s="80"/>
      <c r="DRX60" s="80"/>
      <c r="DRY60" s="80"/>
      <c r="DRZ60" s="80"/>
      <c r="DSA60" s="80"/>
      <c r="DSB60" s="80"/>
      <c r="DSC60" s="80"/>
      <c r="DSD60" s="80"/>
      <c r="DSE60" s="80"/>
      <c r="DSF60" s="80"/>
      <c r="DSG60" s="80"/>
      <c r="DSH60" s="80"/>
      <c r="DSI60" s="80"/>
      <c r="DSJ60" s="80"/>
      <c r="DSK60" s="80"/>
      <c r="DSL60" s="80"/>
      <c r="DSM60" s="80"/>
      <c r="DSN60" s="80"/>
      <c r="DSO60" s="80"/>
      <c r="DSP60" s="80"/>
      <c r="DSQ60" s="80"/>
      <c r="DSR60" s="80"/>
      <c r="DSS60" s="80"/>
      <c r="DST60" s="80"/>
      <c r="DSU60" s="80"/>
      <c r="DSV60" s="80"/>
      <c r="DSW60" s="80"/>
      <c r="DSX60" s="80"/>
      <c r="DSY60" s="80"/>
      <c r="DSZ60" s="80"/>
      <c r="DTA60" s="80"/>
      <c r="DTB60" s="80"/>
      <c r="DTC60" s="80"/>
      <c r="DTD60" s="80"/>
      <c r="DTE60" s="80"/>
      <c r="DTF60" s="80"/>
      <c r="DTG60" s="80"/>
      <c r="DTH60" s="80"/>
      <c r="DTI60" s="80"/>
      <c r="DTJ60" s="80"/>
      <c r="DTK60" s="80"/>
      <c r="DTL60" s="80"/>
      <c r="DTM60" s="80"/>
      <c r="DTN60" s="80"/>
      <c r="DTO60" s="80"/>
      <c r="DTP60" s="80"/>
      <c r="DTQ60" s="80"/>
      <c r="DTR60" s="80"/>
      <c r="DTS60" s="80"/>
      <c r="DTT60" s="80"/>
      <c r="DTU60" s="80"/>
      <c r="DTV60" s="80"/>
      <c r="DTW60" s="80"/>
      <c r="DTX60" s="80"/>
      <c r="DTY60" s="80"/>
      <c r="DTZ60" s="80"/>
      <c r="DUA60" s="80"/>
      <c r="DUB60" s="80"/>
      <c r="DUC60" s="80"/>
      <c r="DUD60" s="80"/>
      <c r="DUE60" s="80"/>
      <c r="DUF60" s="80"/>
      <c r="DUG60" s="80"/>
      <c r="DUH60" s="80"/>
      <c r="DUI60" s="80"/>
      <c r="DUJ60" s="80"/>
      <c r="DUK60" s="80"/>
      <c r="DUL60" s="80"/>
      <c r="DUM60" s="80"/>
      <c r="DUN60" s="80"/>
      <c r="DUO60" s="80"/>
      <c r="DUP60" s="80"/>
      <c r="DUQ60" s="80"/>
      <c r="DUR60" s="80"/>
      <c r="DUS60" s="80"/>
      <c r="DUT60" s="80"/>
      <c r="DUU60" s="80"/>
      <c r="DUV60" s="80"/>
      <c r="DUW60" s="80"/>
      <c r="DUX60" s="80"/>
      <c r="DUY60" s="80"/>
      <c r="DUZ60" s="80"/>
      <c r="DVA60" s="80"/>
      <c r="DVB60" s="80"/>
      <c r="DVC60" s="80"/>
      <c r="DVD60" s="80"/>
      <c r="DVE60" s="80"/>
      <c r="DVF60" s="80"/>
      <c r="DVG60" s="80"/>
      <c r="DVH60" s="80"/>
      <c r="DVI60" s="80"/>
      <c r="DVJ60" s="80"/>
      <c r="DVK60" s="80"/>
      <c r="DVL60" s="80"/>
      <c r="DVM60" s="80"/>
      <c r="DVN60" s="80"/>
      <c r="DVO60" s="80"/>
      <c r="DVP60" s="80"/>
      <c r="DVQ60" s="80"/>
      <c r="DVR60" s="80"/>
      <c r="DVS60" s="80"/>
      <c r="DVT60" s="80"/>
      <c r="DVU60" s="80"/>
      <c r="DVV60" s="80"/>
      <c r="DVW60" s="80"/>
      <c r="DVX60" s="80"/>
      <c r="DVY60" s="80"/>
      <c r="DVZ60" s="80"/>
      <c r="DWA60" s="80"/>
      <c r="DWB60" s="80"/>
      <c r="DWC60" s="80"/>
      <c r="DWD60" s="80"/>
      <c r="DWE60" s="80"/>
      <c r="DWF60" s="80"/>
      <c r="DWG60" s="80"/>
      <c r="DWH60" s="80"/>
      <c r="DWI60" s="80"/>
      <c r="DWJ60" s="80"/>
      <c r="DWK60" s="80"/>
      <c r="DWL60" s="80"/>
      <c r="DWM60" s="80"/>
      <c r="DWN60" s="80"/>
      <c r="DWO60" s="80"/>
      <c r="DWP60" s="80"/>
      <c r="DWQ60" s="80"/>
      <c r="DWR60" s="80"/>
      <c r="DWS60" s="80"/>
      <c r="DWT60" s="80"/>
      <c r="DWU60" s="80"/>
      <c r="DWV60" s="80"/>
      <c r="DWW60" s="80"/>
      <c r="DWX60" s="80"/>
      <c r="DWY60" s="80"/>
      <c r="DWZ60" s="80"/>
      <c r="DXA60" s="80"/>
      <c r="DXB60" s="80"/>
      <c r="DXC60" s="80"/>
      <c r="DXD60" s="80"/>
      <c r="DXE60" s="80"/>
      <c r="DXF60" s="80"/>
      <c r="DXG60" s="80"/>
      <c r="DXH60" s="80"/>
      <c r="DXI60" s="80"/>
      <c r="DXJ60" s="80"/>
      <c r="DXK60" s="80"/>
      <c r="DXL60" s="80"/>
      <c r="DXM60" s="80"/>
      <c r="DXN60" s="80"/>
      <c r="DXO60" s="80"/>
      <c r="DXP60" s="80"/>
      <c r="DXQ60" s="80"/>
      <c r="DXR60" s="80"/>
      <c r="DXS60" s="80"/>
      <c r="DXT60" s="80"/>
      <c r="DXU60" s="80"/>
      <c r="DXV60" s="80"/>
      <c r="DXW60" s="80"/>
      <c r="DXX60" s="80"/>
      <c r="DXY60" s="80"/>
      <c r="DXZ60" s="80"/>
      <c r="DYA60" s="80"/>
      <c r="DYB60" s="80"/>
      <c r="DYC60" s="80"/>
      <c r="DYD60" s="80"/>
      <c r="DYE60" s="80"/>
      <c r="DYF60" s="80"/>
      <c r="DYG60" s="80"/>
      <c r="DYH60" s="80"/>
      <c r="DYI60" s="80"/>
      <c r="DYJ60" s="80"/>
      <c r="DYK60" s="80"/>
      <c r="DYL60" s="80"/>
      <c r="DYM60" s="80"/>
      <c r="DYN60" s="80"/>
      <c r="DYO60" s="80"/>
      <c r="DYP60" s="80"/>
      <c r="DYQ60" s="80"/>
      <c r="DYR60" s="80"/>
      <c r="DYS60" s="80"/>
      <c r="DYT60" s="80"/>
      <c r="DYU60" s="80"/>
      <c r="DYV60" s="80"/>
      <c r="DYW60" s="80"/>
      <c r="DYX60" s="80"/>
      <c r="DYY60" s="80"/>
      <c r="DYZ60" s="80"/>
      <c r="DZA60" s="80"/>
      <c r="DZB60" s="80"/>
      <c r="DZC60" s="80"/>
      <c r="DZD60" s="80"/>
      <c r="DZE60" s="80"/>
      <c r="DZF60" s="80"/>
      <c r="DZG60" s="80"/>
      <c r="DZH60" s="80"/>
      <c r="DZI60" s="80"/>
      <c r="DZJ60" s="80"/>
      <c r="DZK60" s="80"/>
      <c r="DZL60" s="80"/>
      <c r="DZM60" s="80"/>
      <c r="DZN60" s="80"/>
      <c r="DZO60" s="80"/>
      <c r="DZP60" s="80"/>
      <c r="DZQ60" s="80"/>
      <c r="DZR60" s="80"/>
      <c r="DZS60" s="80"/>
      <c r="DZT60" s="80"/>
      <c r="DZU60" s="80"/>
      <c r="DZV60" s="80"/>
      <c r="DZW60" s="80"/>
      <c r="DZX60" s="80"/>
      <c r="DZY60" s="80"/>
      <c r="DZZ60" s="80"/>
      <c r="EAA60" s="80"/>
      <c r="EAB60" s="80"/>
      <c r="EAC60" s="80"/>
      <c r="EAD60" s="80"/>
      <c r="EAE60" s="80"/>
      <c r="EAF60" s="80"/>
      <c r="EAG60" s="80"/>
      <c r="EAH60" s="80"/>
      <c r="EAI60" s="80"/>
      <c r="EAJ60" s="80"/>
      <c r="EAK60" s="80"/>
      <c r="EAL60" s="80"/>
      <c r="EAM60" s="80"/>
      <c r="EAN60" s="80"/>
      <c r="EAO60" s="80"/>
      <c r="EAP60" s="80"/>
      <c r="EAQ60" s="80"/>
      <c r="EAR60" s="80"/>
      <c r="EAS60" s="80"/>
      <c r="EAT60" s="80"/>
      <c r="EAU60" s="80"/>
      <c r="EAV60" s="80"/>
      <c r="EAW60" s="80"/>
      <c r="EAX60" s="80"/>
      <c r="EAY60" s="80"/>
      <c r="EAZ60" s="80"/>
      <c r="EBA60" s="80"/>
      <c r="EBB60" s="80"/>
      <c r="EBC60" s="80"/>
      <c r="EBD60" s="80"/>
      <c r="EBE60" s="80"/>
      <c r="EBF60" s="80"/>
      <c r="EBG60" s="80"/>
      <c r="EBH60" s="80"/>
      <c r="EBI60" s="80"/>
      <c r="EBJ60" s="80"/>
      <c r="EBK60" s="80"/>
      <c r="EBL60" s="80"/>
      <c r="EBM60" s="80"/>
      <c r="EBN60" s="80"/>
      <c r="EBO60" s="80"/>
      <c r="EBP60" s="80"/>
      <c r="EBQ60" s="80"/>
      <c r="EBR60" s="80"/>
      <c r="EBS60" s="80"/>
      <c r="EBT60" s="80"/>
      <c r="EBU60" s="80"/>
      <c r="EBV60" s="80"/>
      <c r="EBW60" s="80"/>
      <c r="EBX60" s="80"/>
      <c r="EBY60" s="80"/>
      <c r="EBZ60" s="80"/>
      <c r="ECA60" s="80"/>
      <c r="ECB60" s="80"/>
      <c r="ECC60" s="80"/>
      <c r="ECD60" s="80"/>
      <c r="ECE60" s="80"/>
      <c r="ECF60" s="80"/>
      <c r="ECG60" s="80"/>
      <c r="ECH60" s="80"/>
      <c r="ECI60" s="80"/>
      <c r="ECJ60" s="80"/>
      <c r="ECK60" s="80"/>
      <c r="ECL60" s="80"/>
      <c r="ECM60" s="80"/>
      <c r="ECN60" s="80"/>
      <c r="ECO60" s="80"/>
      <c r="ECP60" s="80"/>
      <c r="ECQ60" s="80"/>
      <c r="ECR60" s="80"/>
      <c r="ECS60" s="80"/>
      <c r="ECT60" s="80"/>
      <c r="ECU60" s="80"/>
      <c r="ECV60" s="80"/>
      <c r="ECW60" s="80"/>
      <c r="ECX60" s="80"/>
      <c r="ECY60" s="80"/>
      <c r="ECZ60" s="80"/>
      <c r="EDA60" s="80"/>
      <c r="EDB60" s="80"/>
      <c r="EDC60" s="80"/>
      <c r="EDD60" s="80"/>
      <c r="EDE60" s="80"/>
      <c r="EDF60" s="80"/>
      <c r="EDG60" s="80"/>
      <c r="EDH60" s="80"/>
      <c r="EDI60" s="80"/>
      <c r="EDJ60" s="80"/>
      <c r="EDK60" s="80"/>
      <c r="EDL60" s="80"/>
      <c r="EDM60" s="80"/>
      <c r="EDN60" s="80"/>
      <c r="EDO60" s="80"/>
      <c r="EDP60" s="80"/>
      <c r="EDQ60" s="80"/>
      <c r="EDR60" s="80"/>
      <c r="EDS60" s="80"/>
      <c r="EDT60" s="80"/>
      <c r="EDU60" s="80"/>
      <c r="EDV60" s="80"/>
      <c r="EDW60" s="80"/>
      <c r="EDX60" s="80"/>
      <c r="EDY60" s="80"/>
      <c r="EDZ60" s="80"/>
      <c r="EEA60" s="80"/>
      <c r="EEB60" s="80"/>
      <c r="EEC60" s="80"/>
      <c r="EED60" s="80"/>
      <c r="EEE60" s="80"/>
      <c r="EEF60" s="80"/>
      <c r="EEG60" s="80"/>
      <c r="EEH60" s="80"/>
      <c r="EEI60" s="80"/>
      <c r="EEJ60" s="80"/>
      <c r="EEK60" s="80"/>
      <c r="EEL60" s="80"/>
      <c r="EEM60" s="80"/>
      <c r="EEN60" s="80"/>
      <c r="EEO60" s="80"/>
      <c r="EEP60" s="80"/>
      <c r="EEQ60" s="80"/>
      <c r="EER60" s="80"/>
      <c r="EES60" s="80"/>
      <c r="EET60" s="80"/>
      <c r="EEU60" s="80"/>
      <c r="EEV60" s="80"/>
      <c r="EEW60" s="80"/>
      <c r="EEX60" s="80"/>
      <c r="EEY60" s="80"/>
      <c r="EEZ60" s="80"/>
      <c r="EFA60" s="80"/>
      <c r="EFB60" s="80"/>
      <c r="EFC60" s="80"/>
      <c r="EFD60" s="80"/>
      <c r="EFE60" s="80"/>
      <c r="EFF60" s="80"/>
      <c r="EFG60" s="80"/>
      <c r="EFH60" s="80"/>
      <c r="EFI60" s="80"/>
      <c r="EFJ60" s="80"/>
      <c r="EFK60" s="80"/>
      <c r="EFL60" s="80"/>
      <c r="EFM60" s="80"/>
      <c r="EFN60" s="80"/>
      <c r="EFO60" s="80"/>
      <c r="EFP60" s="80"/>
      <c r="EFQ60" s="80"/>
      <c r="EFR60" s="80"/>
      <c r="EFS60" s="80"/>
      <c r="EFT60" s="80"/>
      <c r="EFU60" s="80"/>
      <c r="EFV60" s="80"/>
      <c r="EFW60" s="80"/>
      <c r="EFX60" s="80"/>
      <c r="EFY60" s="80"/>
      <c r="EFZ60" s="80"/>
      <c r="EGA60" s="80"/>
      <c r="EGB60" s="80"/>
      <c r="EGC60" s="80"/>
      <c r="EGD60" s="80"/>
      <c r="EGE60" s="80"/>
      <c r="EGF60" s="80"/>
      <c r="EGG60" s="80"/>
      <c r="EGH60" s="80"/>
      <c r="EGI60" s="80"/>
      <c r="EGJ60" s="80"/>
      <c r="EGK60" s="80"/>
      <c r="EGL60" s="80"/>
      <c r="EGM60" s="80"/>
      <c r="EGN60" s="80"/>
      <c r="EGO60" s="80"/>
      <c r="EGP60" s="80"/>
      <c r="EGQ60" s="80"/>
      <c r="EGR60" s="80"/>
      <c r="EGS60" s="80"/>
      <c r="EGT60" s="80"/>
      <c r="EGU60" s="80"/>
      <c r="EGV60" s="80"/>
      <c r="EGW60" s="80"/>
      <c r="EGX60" s="80"/>
      <c r="EGY60" s="80"/>
      <c r="EGZ60" s="80"/>
      <c r="EHA60" s="80"/>
      <c r="EHB60" s="80"/>
      <c r="EHC60" s="80"/>
      <c r="EHD60" s="80"/>
      <c r="EHE60" s="80"/>
      <c r="EHF60" s="80"/>
      <c r="EHG60" s="80"/>
      <c r="EHH60" s="80"/>
      <c r="EHI60" s="80"/>
      <c r="EHJ60" s="80"/>
      <c r="EHK60" s="80"/>
      <c r="EHL60" s="80"/>
      <c r="EHM60" s="80"/>
      <c r="EHN60" s="80"/>
      <c r="EHO60" s="80"/>
      <c r="EHP60" s="80"/>
      <c r="EHQ60" s="80"/>
      <c r="EHR60" s="80"/>
      <c r="EHS60" s="80"/>
      <c r="EHT60" s="80"/>
      <c r="EHU60" s="80"/>
      <c r="EHV60" s="80"/>
      <c r="EHW60" s="80"/>
      <c r="EHX60" s="80"/>
      <c r="EHY60" s="80"/>
      <c r="EHZ60" s="80"/>
      <c r="EIA60" s="80"/>
      <c r="EIB60" s="80"/>
      <c r="EIC60" s="80"/>
      <c r="EID60" s="80"/>
      <c r="EIE60" s="80"/>
      <c r="EIF60" s="80"/>
      <c r="EIG60" s="80"/>
      <c r="EIH60" s="80"/>
      <c r="EII60" s="80"/>
      <c r="EIJ60" s="80"/>
      <c r="EIK60" s="80"/>
      <c r="EIL60" s="80"/>
      <c r="EIM60" s="80"/>
      <c r="EIN60" s="80"/>
      <c r="EIO60" s="80"/>
      <c r="EIP60" s="80"/>
      <c r="EIQ60" s="80"/>
      <c r="EIR60" s="80"/>
      <c r="EIS60" s="80"/>
      <c r="EIT60" s="80"/>
      <c r="EIU60" s="80"/>
      <c r="EIV60" s="80"/>
      <c r="EIW60" s="80"/>
      <c r="EIX60" s="80"/>
      <c r="EIY60" s="80"/>
      <c r="EIZ60" s="80"/>
      <c r="EJA60" s="80"/>
      <c r="EJB60" s="80"/>
      <c r="EJC60" s="80"/>
      <c r="EJD60" s="80"/>
      <c r="EJE60" s="80"/>
      <c r="EJF60" s="80"/>
      <c r="EJG60" s="80"/>
      <c r="EJH60" s="80"/>
      <c r="EJI60" s="80"/>
      <c r="EJJ60" s="80"/>
      <c r="EJK60" s="80"/>
      <c r="EJL60" s="80"/>
      <c r="EJM60" s="80"/>
      <c r="EJN60" s="80"/>
      <c r="EJO60" s="80"/>
      <c r="EJP60" s="80"/>
      <c r="EJQ60" s="80"/>
      <c r="EJR60" s="80"/>
      <c r="EJS60" s="80"/>
      <c r="EJT60" s="80"/>
      <c r="EJU60" s="80"/>
      <c r="EJV60" s="80"/>
      <c r="EJW60" s="80"/>
      <c r="EJX60" s="80"/>
      <c r="EJY60" s="80"/>
      <c r="EJZ60" s="80"/>
      <c r="EKA60" s="80"/>
      <c r="EKB60" s="80"/>
      <c r="EKC60" s="80"/>
      <c r="EKD60" s="80"/>
      <c r="EKE60" s="80"/>
      <c r="EKF60" s="80"/>
      <c r="EKG60" s="80"/>
      <c r="EKH60" s="80"/>
      <c r="EKI60" s="80"/>
      <c r="EKJ60" s="80"/>
      <c r="EKK60" s="80"/>
      <c r="EKL60" s="80"/>
      <c r="EKM60" s="80"/>
      <c r="EKN60" s="80"/>
      <c r="EKO60" s="80"/>
      <c r="EKP60" s="80"/>
      <c r="EKQ60" s="80"/>
      <c r="EKR60" s="80"/>
      <c r="EKS60" s="80"/>
      <c r="EKT60" s="80"/>
      <c r="EKU60" s="80"/>
      <c r="EKV60" s="80"/>
      <c r="EKW60" s="80"/>
      <c r="EKX60" s="80"/>
      <c r="EKY60" s="80"/>
      <c r="EKZ60" s="80"/>
      <c r="ELA60" s="80"/>
      <c r="ELB60" s="80"/>
      <c r="ELC60" s="80"/>
      <c r="ELD60" s="80"/>
      <c r="ELE60" s="80"/>
      <c r="ELF60" s="80"/>
      <c r="ELG60" s="80"/>
      <c r="ELH60" s="80"/>
      <c r="ELI60" s="80"/>
      <c r="ELJ60" s="80"/>
      <c r="ELK60" s="80"/>
      <c r="ELL60" s="80"/>
      <c r="ELM60" s="80"/>
      <c r="ELN60" s="80"/>
      <c r="ELO60" s="80"/>
      <c r="ELP60" s="80"/>
      <c r="ELQ60" s="80"/>
      <c r="ELR60" s="80"/>
      <c r="ELS60" s="80"/>
      <c r="ELT60" s="80"/>
      <c r="ELU60" s="80"/>
      <c r="ELV60" s="80"/>
      <c r="ELW60" s="80"/>
      <c r="ELX60" s="80"/>
      <c r="ELY60" s="80"/>
      <c r="ELZ60" s="80"/>
      <c r="EMA60" s="80"/>
      <c r="EMB60" s="80"/>
      <c r="EMC60" s="80"/>
      <c r="EMD60" s="80"/>
      <c r="EME60" s="80"/>
      <c r="EMF60" s="80"/>
      <c r="EMG60" s="80"/>
      <c r="EMH60" s="80"/>
      <c r="EMI60" s="80"/>
      <c r="EMJ60" s="80"/>
      <c r="EMK60" s="80"/>
      <c r="EML60" s="80"/>
      <c r="EMM60" s="80"/>
      <c r="EMN60" s="80"/>
      <c r="EMO60" s="80"/>
      <c r="EMP60" s="80"/>
      <c r="EMQ60" s="80"/>
      <c r="EMR60" s="80"/>
      <c r="EMS60" s="80"/>
      <c r="EMT60" s="80"/>
      <c r="EMU60" s="80"/>
      <c r="EMV60" s="80"/>
      <c r="EMW60" s="80"/>
      <c r="EMX60" s="80"/>
      <c r="EMY60" s="80"/>
      <c r="EMZ60" s="80"/>
      <c r="ENA60" s="80"/>
      <c r="ENB60" s="80"/>
      <c r="ENC60" s="80"/>
      <c r="END60" s="80"/>
      <c r="ENE60" s="80"/>
      <c r="ENF60" s="80"/>
      <c r="ENG60" s="80"/>
      <c r="ENH60" s="80"/>
      <c r="ENI60" s="80"/>
      <c r="ENJ60" s="80"/>
      <c r="ENK60" s="80"/>
      <c r="ENL60" s="80"/>
      <c r="ENM60" s="80"/>
      <c r="ENN60" s="80"/>
      <c r="ENO60" s="80"/>
      <c r="ENP60" s="80"/>
      <c r="ENQ60" s="80"/>
      <c r="ENR60" s="80"/>
      <c r="ENS60" s="80"/>
      <c r="ENT60" s="80"/>
      <c r="ENU60" s="80"/>
      <c r="ENV60" s="80"/>
      <c r="ENW60" s="80"/>
      <c r="ENX60" s="80"/>
      <c r="ENY60" s="80"/>
      <c r="ENZ60" s="80"/>
      <c r="EOA60" s="80"/>
      <c r="EOB60" s="80"/>
      <c r="EOC60" s="80"/>
      <c r="EOD60" s="80"/>
      <c r="EOE60" s="80"/>
      <c r="EOF60" s="80"/>
      <c r="EOG60" s="80"/>
      <c r="EOH60" s="80"/>
      <c r="EOI60" s="80"/>
      <c r="EOJ60" s="80"/>
      <c r="EOK60" s="80"/>
      <c r="EOL60" s="80"/>
      <c r="EOM60" s="80"/>
      <c r="EON60" s="80"/>
      <c r="EOO60" s="80"/>
      <c r="EOP60" s="80"/>
      <c r="EOQ60" s="80"/>
      <c r="EOR60" s="80"/>
      <c r="EOS60" s="80"/>
      <c r="EOT60" s="80"/>
      <c r="EOU60" s="80"/>
      <c r="EOV60" s="80"/>
      <c r="EOW60" s="80"/>
      <c r="EOX60" s="80"/>
      <c r="EOY60" s="80"/>
      <c r="EOZ60" s="80"/>
      <c r="EPA60" s="80"/>
      <c r="EPB60" s="80"/>
      <c r="EPC60" s="80"/>
      <c r="EPD60" s="80"/>
      <c r="EPE60" s="80"/>
      <c r="EPF60" s="80"/>
      <c r="EPG60" s="80"/>
      <c r="EPH60" s="80"/>
      <c r="EPI60" s="80"/>
      <c r="EPJ60" s="80"/>
      <c r="EPK60" s="80"/>
      <c r="EPL60" s="80"/>
      <c r="EPM60" s="80"/>
      <c r="EPN60" s="80"/>
      <c r="EPO60" s="80"/>
      <c r="EPP60" s="80"/>
      <c r="EPQ60" s="80"/>
      <c r="EPR60" s="80"/>
      <c r="EPS60" s="80"/>
      <c r="EPT60" s="80"/>
      <c r="EPU60" s="80"/>
      <c r="EPV60" s="80"/>
      <c r="EPW60" s="80"/>
      <c r="EPX60" s="80"/>
      <c r="EPY60" s="80"/>
      <c r="EPZ60" s="80"/>
      <c r="EQA60" s="80"/>
      <c r="EQB60" s="80"/>
      <c r="EQC60" s="80"/>
      <c r="EQD60" s="80"/>
      <c r="EQE60" s="80"/>
      <c r="EQF60" s="80"/>
      <c r="EQG60" s="80"/>
      <c r="EQH60" s="80"/>
      <c r="EQI60" s="80"/>
      <c r="EQJ60" s="80"/>
      <c r="EQK60" s="80"/>
      <c r="EQL60" s="80"/>
      <c r="EQM60" s="80"/>
      <c r="EQN60" s="80"/>
      <c r="EQO60" s="80"/>
      <c r="EQP60" s="80"/>
      <c r="EQQ60" s="80"/>
      <c r="EQR60" s="80"/>
      <c r="EQS60" s="80"/>
      <c r="EQT60" s="80"/>
      <c r="EQU60" s="80"/>
      <c r="EQV60" s="80"/>
      <c r="EQW60" s="80"/>
      <c r="EQX60" s="80"/>
      <c r="EQY60" s="80"/>
      <c r="EQZ60" s="80"/>
      <c r="ERA60" s="80"/>
      <c r="ERB60" s="80"/>
      <c r="ERC60" s="80"/>
      <c r="ERD60" s="80"/>
      <c r="ERE60" s="80"/>
      <c r="ERF60" s="80"/>
      <c r="ERG60" s="80"/>
      <c r="ERH60" s="80"/>
      <c r="ERI60" s="80"/>
      <c r="ERJ60" s="80"/>
      <c r="ERK60" s="80"/>
      <c r="ERL60" s="80"/>
      <c r="ERM60" s="80"/>
      <c r="ERN60" s="80"/>
      <c r="ERO60" s="80"/>
      <c r="ERP60" s="80"/>
      <c r="ERQ60" s="80"/>
      <c r="ERR60" s="80"/>
      <c r="ERS60" s="80"/>
      <c r="ERT60" s="80"/>
      <c r="ERU60" s="80"/>
      <c r="ERV60" s="80"/>
      <c r="ERW60" s="80"/>
      <c r="ERX60" s="80"/>
      <c r="ERY60" s="80"/>
      <c r="ERZ60" s="80"/>
      <c r="ESA60" s="80"/>
      <c r="ESB60" s="80"/>
      <c r="ESC60" s="80"/>
      <c r="ESD60" s="80"/>
      <c r="ESE60" s="80"/>
      <c r="ESF60" s="80"/>
      <c r="ESG60" s="80"/>
      <c r="ESH60" s="80"/>
      <c r="ESI60" s="80"/>
      <c r="ESJ60" s="80"/>
      <c r="ESK60" s="80"/>
      <c r="ESL60" s="80"/>
      <c r="ESM60" s="80"/>
      <c r="ESN60" s="80"/>
      <c r="ESO60" s="80"/>
      <c r="ESP60" s="80"/>
      <c r="ESQ60" s="80"/>
      <c r="ESR60" s="80"/>
      <c r="ESS60" s="80"/>
      <c r="EST60" s="80"/>
      <c r="ESU60" s="80"/>
      <c r="ESV60" s="80"/>
      <c r="ESW60" s="80"/>
      <c r="ESX60" s="80"/>
      <c r="ESY60" s="80"/>
      <c r="ESZ60" s="80"/>
      <c r="ETA60" s="80"/>
      <c r="ETB60" s="80"/>
      <c r="ETC60" s="80"/>
      <c r="ETD60" s="80"/>
      <c r="ETE60" s="80"/>
      <c r="ETF60" s="80"/>
      <c r="ETG60" s="80"/>
      <c r="ETH60" s="80"/>
      <c r="ETI60" s="80"/>
      <c r="ETJ60" s="80"/>
      <c r="ETK60" s="80"/>
      <c r="ETL60" s="80"/>
      <c r="ETM60" s="80"/>
      <c r="ETN60" s="80"/>
      <c r="ETO60" s="80"/>
      <c r="ETP60" s="80"/>
      <c r="ETQ60" s="80"/>
      <c r="ETR60" s="80"/>
      <c r="ETS60" s="80"/>
      <c r="ETT60" s="80"/>
      <c r="ETU60" s="80"/>
      <c r="ETV60" s="80"/>
      <c r="ETW60" s="80"/>
      <c r="ETX60" s="80"/>
      <c r="ETY60" s="80"/>
      <c r="ETZ60" s="80"/>
      <c r="EUA60" s="80"/>
      <c r="EUB60" s="80"/>
      <c r="EUC60" s="80"/>
      <c r="EUD60" s="80"/>
      <c r="EUE60" s="80"/>
      <c r="EUF60" s="80"/>
      <c r="EUG60" s="80"/>
      <c r="EUH60" s="80"/>
      <c r="EUI60" s="80"/>
      <c r="EUJ60" s="80"/>
      <c r="EUK60" s="80"/>
      <c r="EUL60" s="80"/>
      <c r="EUM60" s="80"/>
      <c r="EUN60" s="80"/>
      <c r="EUO60" s="80"/>
      <c r="EUP60" s="80"/>
      <c r="EUQ60" s="80"/>
      <c r="EUR60" s="80"/>
      <c r="EUS60" s="80"/>
      <c r="EUT60" s="80"/>
      <c r="EUU60" s="80"/>
      <c r="EUV60" s="80"/>
      <c r="EUW60" s="80"/>
      <c r="EUX60" s="80"/>
      <c r="EUY60" s="80"/>
      <c r="EUZ60" s="80"/>
      <c r="EVA60" s="80"/>
      <c r="EVB60" s="80"/>
      <c r="EVC60" s="80"/>
      <c r="EVD60" s="80"/>
      <c r="EVE60" s="80"/>
      <c r="EVF60" s="80"/>
      <c r="EVG60" s="80"/>
      <c r="EVH60" s="80"/>
      <c r="EVI60" s="80"/>
      <c r="EVJ60" s="80"/>
      <c r="EVK60" s="80"/>
      <c r="EVL60" s="80"/>
      <c r="EVM60" s="80"/>
      <c r="EVN60" s="80"/>
      <c r="EVO60" s="80"/>
      <c r="EVP60" s="80"/>
      <c r="EVQ60" s="80"/>
      <c r="EVR60" s="80"/>
      <c r="EVS60" s="80"/>
      <c r="EVT60" s="80"/>
      <c r="EVU60" s="80"/>
      <c r="EVV60" s="80"/>
      <c r="EVW60" s="80"/>
      <c r="EVX60" s="80"/>
      <c r="EVY60" s="80"/>
      <c r="EVZ60" s="80"/>
      <c r="EWA60" s="80"/>
      <c r="EWB60" s="80"/>
      <c r="EWC60" s="80"/>
      <c r="EWD60" s="80"/>
      <c r="EWE60" s="80"/>
      <c r="EWF60" s="80"/>
      <c r="EWG60" s="80"/>
      <c r="EWH60" s="80"/>
      <c r="EWI60" s="80"/>
      <c r="EWJ60" s="80"/>
      <c r="EWK60" s="80"/>
      <c r="EWL60" s="80"/>
      <c r="EWM60" s="80"/>
      <c r="EWN60" s="80"/>
      <c r="EWO60" s="80"/>
      <c r="EWP60" s="80"/>
      <c r="EWQ60" s="80"/>
      <c r="EWR60" s="80"/>
      <c r="EWS60" s="80"/>
      <c r="EWT60" s="80"/>
      <c r="EWU60" s="80"/>
      <c r="EWV60" s="80"/>
      <c r="EWW60" s="80"/>
      <c r="EWX60" s="80"/>
      <c r="EWY60" s="80"/>
      <c r="EWZ60" s="80"/>
      <c r="EXA60" s="80"/>
      <c r="EXB60" s="80"/>
      <c r="EXC60" s="80"/>
      <c r="EXD60" s="80"/>
      <c r="EXE60" s="80"/>
      <c r="EXF60" s="80"/>
      <c r="EXG60" s="80"/>
      <c r="EXH60" s="80"/>
      <c r="EXI60" s="80"/>
      <c r="EXJ60" s="80"/>
      <c r="EXK60" s="80"/>
      <c r="EXL60" s="80"/>
      <c r="EXM60" s="80"/>
      <c r="EXN60" s="80"/>
      <c r="EXO60" s="80"/>
      <c r="EXP60" s="80"/>
      <c r="EXQ60" s="80"/>
      <c r="EXR60" s="80"/>
      <c r="EXS60" s="80"/>
      <c r="EXT60" s="80"/>
      <c r="EXU60" s="80"/>
      <c r="EXV60" s="80"/>
      <c r="EXW60" s="80"/>
      <c r="EXX60" s="80"/>
      <c r="EXY60" s="80"/>
      <c r="EXZ60" s="80"/>
      <c r="EYA60" s="80"/>
      <c r="EYB60" s="80"/>
      <c r="EYC60" s="80"/>
      <c r="EYD60" s="80"/>
      <c r="EYE60" s="80"/>
      <c r="EYF60" s="80"/>
      <c r="EYG60" s="80"/>
      <c r="EYH60" s="80"/>
      <c r="EYI60" s="80"/>
      <c r="EYJ60" s="80"/>
      <c r="EYK60" s="80"/>
      <c r="EYL60" s="80"/>
      <c r="EYM60" s="80"/>
      <c r="EYN60" s="80"/>
      <c r="EYO60" s="80"/>
      <c r="EYP60" s="80"/>
      <c r="EYQ60" s="80"/>
      <c r="EYR60" s="80"/>
      <c r="EYS60" s="80"/>
      <c r="EYT60" s="80"/>
      <c r="EYU60" s="80"/>
      <c r="EYV60" s="80"/>
      <c r="EYW60" s="80"/>
      <c r="EYX60" s="80"/>
      <c r="EYY60" s="80"/>
      <c r="EYZ60" s="80"/>
      <c r="EZA60" s="80"/>
      <c r="EZB60" s="80"/>
      <c r="EZC60" s="80"/>
      <c r="EZD60" s="80"/>
      <c r="EZE60" s="80"/>
      <c r="EZF60" s="80"/>
      <c r="EZG60" s="80"/>
      <c r="EZH60" s="80"/>
      <c r="EZI60" s="80"/>
      <c r="EZJ60" s="80"/>
      <c r="EZK60" s="80"/>
      <c r="EZL60" s="80"/>
      <c r="EZM60" s="80"/>
      <c r="EZN60" s="80"/>
      <c r="EZO60" s="80"/>
      <c r="EZP60" s="80"/>
      <c r="EZQ60" s="80"/>
      <c r="EZR60" s="80"/>
      <c r="EZS60" s="80"/>
      <c r="EZT60" s="80"/>
      <c r="EZU60" s="80"/>
      <c r="EZV60" s="80"/>
      <c r="EZW60" s="80"/>
      <c r="EZX60" s="80"/>
      <c r="EZY60" s="80"/>
      <c r="EZZ60" s="80"/>
      <c r="FAA60" s="80"/>
      <c r="FAB60" s="80"/>
      <c r="FAC60" s="80"/>
      <c r="FAD60" s="80"/>
      <c r="FAE60" s="80"/>
      <c r="FAF60" s="80"/>
      <c r="FAG60" s="80"/>
      <c r="FAH60" s="80"/>
      <c r="FAI60" s="80"/>
      <c r="FAJ60" s="80"/>
      <c r="FAK60" s="80"/>
      <c r="FAL60" s="80"/>
      <c r="FAM60" s="80"/>
      <c r="FAN60" s="80"/>
      <c r="FAO60" s="80"/>
      <c r="FAP60" s="80"/>
      <c r="FAQ60" s="80"/>
      <c r="FAR60" s="80"/>
      <c r="FAS60" s="80"/>
      <c r="FAT60" s="80"/>
      <c r="FAU60" s="80"/>
      <c r="FAV60" s="80"/>
      <c r="FAW60" s="80"/>
      <c r="FAX60" s="80"/>
      <c r="FAY60" s="80"/>
      <c r="FAZ60" s="80"/>
      <c r="FBA60" s="80"/>
      <c r="FBB60" s="80"/>
      <c r="FBC60" s="80"/>
      <c r="FBD60" s="80"/>
      <c r="FBE60" s="80"/>
      <c r="FBF60" s="80"/>
      <c r="FBG60" s="80"/>
      <c r="FBH60" s="80"/>
      <c r="FBI60" s="80"/>
      <c r="FBJ60" s="80"/>
      <c r="FBK60" s="80"/>
      <c r="FBL60" s="80"/>
      <c r="FBM60" s="80"/>
      <c r="FBN60" s="80"/>
      <c r="FBO60" s="80"/>
      <c r="FBP60" s="80"/>
      <c r="FBQ60" s="80"/>
      <c r="FBR60" s="80"/>
      <c r="FBS60" s="80"/>
      <c r="FBT60" s="80"/>
      <c r="FBU60" s="80"/>
      <c r="FBV60" s="80"/>
      <c r="FBW60" s="80"/>
      <c r="FBX60" s="80"/>
      <c r="FBY60" s="80"/>
      <c r="FBZ60" s="80"/>
      <c r="FCA60" s="80"/>
      <c r="FCB60" s="80"/>
      <c r="FCC60" s="80"/>
      <c r="FCD60" s="80"/>
      <c r="FCE60" s="80"/>
      <c r="FCF60" s="80"/>
      <c r="FCG60" s="80"/>
      <c r="FCH60" s="80"/>
      <c r="FCI60" s="80"/>
      <c r="FCJ60" s="80"/>
      <c r="FCK60" s="80"/>
      <c r="FCL60" s="80"/>
      <c r="FCM60" s="80"/>
      <c r="FCN60" s="80"/>
      <c r="FCO60" s="80"/>
      <c r="FCP60" s="80"/>
      <c r="FCQ60" s="80"/>
      <c r="FCR60" s="80"/>
      <c r="FCS60" s="80"/>
      <c r="FCT60" s="80"/>
      <c r="FCU60" s="80"/>
      <c r="FCV60" s="80"/>
      <c r="FCW60" s="80"/>
      <c r="FCX60" s="80"/>
      <c r="FCY60" s="80"/>
      <c r="FCZ60" s="80"/>
      <c r="FDA60" s="80"/>
      <c r="FDB60" s="80"/>
      <c r="FDC60" s="80"/>
      <c r="FDD60" s="80"/>
      <c r="FDE60" s="80"/>
      <c r="FDF60" s="80"/>
      <c r="FDG60" s="80"/>
      <c r="FDH60" s="80"/>
      <c r="FDI60" s="80"/>
      <c r="FDJ60" s="80"/>
      <c r="FDK60" s="80"/>
      <c r="FDL60" s="80"/>
      <c r="FDM60" s="80"/>
      <c r="FDN60" s="80"/>
      <c r="FDO60" s="80"/>
      <c r="FDP60" s="80"/>
      <c r="FDQ60" s="80"/>
      <c r="FDR60" s="80"/>
      <c r="FDS60" s="80"/>
      <c r="FDT60" s="80"/>
      <c r="FDU60" s="80"/>
      <c r="FDV60" s="80"/>
      <c r="FDW60" s="80"/>
      <c r="FDX60" s="80"/>
      <c r="FDY60" s="80"/>
      <c r="FDZ60" s="80"/>
      <c r="FEA60" s="80"/>
      <c r="FEB60" s="80"/>
      <c r="FEC60" s="80"/>
      <c r="FED60" s="80"/>
      <c r="FEE60" s="80"/>
      <c r="FEF60" s="80"/>
      <c r="FEG60" s="80"/>
      <c r="FEH60" s="80"/>
      <c r="FEI60" s="80"/>
      <c r="FEJ60" s="80"/>
      <c r="FEK60" s="80"/>
      <c r="FEL60" s="80"/>
      <c r="FEM60" s="80"/>
      <c r="FEN60" s="80"/>
      <c r="FEO60" s="80"/>
      <c r="FEP60" s="80"/>
      <c r="FEQ60" s="80"/>
      <c r="FER60" s="80"/>
      <c r="FES60" s="80"/>
      <c r="FET60" s="80"/>
      <c r="FEU60" s="80"/>
      <c r="FEV60" s="80"/>
      <c r="FEW60" s="80"/>
      <c r="FEX60" s="80"/>
      <c r="FEY60" s="80"/>
      <c r="FEZ60" s="80"/>
      <c r="FFA60" s="80"/>
      <c r="FFB60" s="80"/>
      <c r="FFC60" s="80"/>
      <c r="FFD60" s="80"/>
      <c r="FFE60" s="80"/>
      <c r="FFF60" s="80"/>
      <c r="FFG60" s="80"/>
      <c r="FFH60" s="80"/>
      <c r="FFI60" s="80"/>
      <c r="FFJ60" s="80"/>
      <c r="FFK60" s="80"/>
      <c r="FFL60" s="80"/>
      <c r="FFM60" s="80"/>
      <c r="FFN60" s="80"/>
      <c r="FFO60" s="80"/>
      <c r="FFP60" s="80"/>
      <c r="FFQ60" s="80"/>
      <c r="FFR60" s="80"/>
      <c r="FFS60" s="80"/>
      <c r="FFT60" s="80"/>
      <c r="FFU60" s="80"/>
      <c r="FFV60" s="80"/>
      <c r="FFW60" s="80"/>
      <c r="FFX60" s="80"/>
      <c r="FFY60" s="80"/>
      <c r="FFZ60" s="80"/>
      <c r="FGA60" s="80"/>
      <c r="FGB60" s="80"/>
      <c r="FGC60" s="80"/>
      <c r="FGD60" s="80"/>
      <c r="FGE60" s="80"/>
      <c r="FGF60" s="80"/>
      <c r="FGG60" s="80"/>
      <c r="FGH60" s="80"/>
      <c r="FGI60" s="80"/>
      <c r="FGJ60" s="80"/>
      <c r="FGK60" s="80"/>
      <c r="FGL60" s="80"/>
      <c r="FGM60" s="80"/>
      <c r="FGN60" s="80"/>
      <c r="FGO60" s="80"/>
      <c r="FGP60" s="80"/>
      <c r="FGQ60" s="80"/>
      <c r="FGR60" s="80"/>
      <c r="FGS60" s="80"/>
      <c r="FGT60" s="80"/>
      <c r="FGU60" s="80"/>
      <c r="FGV60" s="80"/>
      <c r="FGW60" s="80"/>
      <c r="FGX60" s="80"/>
      <c r="FGY60" s="80"/>
      <c r="FGZ60" s="80"/>
      <c r="FHA60" s="80"/>
      <c r="FHB60" s="80"/>
      <c r="FHC60" s="80"/>
      <c r="FHD60" s="80"/>
      <c r="FHE60" s="80"/>
      <c r="FHF60" s="80"/>
      <c r="FHG60" s="80"/>
      <c r="FHH60" s="80"/>
      <c r="FHI60" s="80"/>
      <c r="FHJ60" s="80"/>
      <c r="FHK60" s="80"/>
      <c r="FHL60" s="80"/>
      <c r="FHM60" s="80"/>
      <c r="FHN60" s="80"/>
      <c r="FHO60" s="80"/>
      <c r="FHP60" s="80"/>
      <c r="FHQ60" s="80"/>
      <c r="FHR60" s="80"/>
      <c r="FHS60" s="80"/>
      <c r="FHT60" s="80"/>
      <c r="FHU60" s="80"/>
      <c r="FHV60" s="80"/>
      <c r="FHW60" s="80"/>
      <c r="FHX60" s="80"/>
      <c r="FHY60" s="80"/>
      <c r="FHZ60" s="80"/>
      <c r="FIA60" s="80"/>
      <c r="FIB60" s="80"/>
      <c r="FIC60" s="80"/>
      <c r="FID60" s="80"/>
      <c r="FIE60" s="80"/>
      <c r="FIF60" s="80"/>
      <c r="FIG60" s="80"/>
      <c r="FIH60" s="80"/>
      <c r="FII60" s="80"/>
      <c r="FIJ60" s="80"/>
      <c r="FIK60" s="80"/>
      <c r="FIL60" s="80"/>
      <c r="FIM60" s="80"/>
      <c r="FIN60" s="80"/>
      <c r="FIO60" s="80"/>
      <c r="FIP60" s="80"/>
      <c r="FIQ60" s="80"/>
      <c r="FIR60" s="80"/>
      <c r="FIS60" s="80"/>
      <c r="FIT60" s="80"/>
      <c r="FIU60" s="80"/>
      <c r="FIV60" s="80"/>
      <c r="FIW60" s="80"/>
      <c r="FIX60" s="80"/>
      <c r="FIY60" s="80"/>
      <c r="FIZ60" s="80"/>
      <c r="FJA60" s="80"/>
      <c r="FJB60" s="80"/>
      <c r="FJC60" s="80"/>
      <c r="FJD60" s="80"/>
      <c r="FJE60" s="80"/>
      <c r="FJF60" s="80"/>
      <c r="FJG60" s="80"/>
      <c r="FJH60" s="80"/>
      <c r="FJI60" s="80"/>
      <c r="FJJ60" s="80"/>
      <c r="FJK60" s="80"/>
      <c r="FJL60" s="80"/>
      <c r="FJM60" s="80"/>
      <c r="FJN60" s="80"/>
      <c r="FJO60" s="80"/>
      <c r="FJP60" s="80"/>
      <c r="FJQ60" s="80"/>
      <c r="FJR60" s="80"/>
      <c r="FJS60" s="80"/>
      <c r="FJT60" s="80"/>
      <c r="FJU60" s="80"/>
      <c r="FJV60" s="80"/>
      <c r="FJW60" s="80"/>
      <c r="FJX60" s="80"/>
      <c r="FJY60" s="80"/>
      <c r="FJZ60" s="80"/>
      <c r="FKA60" s="80"/>
      <c r="FKB60" s="80"/>
      <c r="FKC60" s="80"/>
      <c r="FKD60" s="80"/>
      <c r="FKE60" s="80"/>
      <c r="FKF60" s="80"/>
      <c r="FKG60" s="80"/>
      <c r="FKH60" s="80"/>
      <c r="FKI60" s="80"/>
      <c r="FKJ60" s="80"/>
      <c r="FKK60" s="80"/>
      <c r="FKL60" s="80"/>
      <c r="FKM60" s="80"/>
      <c r="FKN60" s="80"/>
      <c r="FKO60" s="80"/>
      <c r="FKP60" s="80"/>
      <c r="FKQ60" s="80"/>
      <c r="FKR60" s="80"/>
      <c r="FKS60" s="80"/>
      <c r="FKT60" s="80"/>
      <c r="FKU60" s="80"/>
      <c r="FKV60" s="80"/>
      <c r="FKW60" s="80"/>
      <c r="FKX60" s="80"/>
      <c r="FKY60" s="80"/>
      <c r="FKZ60" s="80"/>
      <c r="FLA60" s="80"/>
      <c r="FLB60" s="80"/>
      <c r="FLC60" s="80"/>
      <c r="FLD60" s="80"/>
      <c r="FLE60" s="80"/>
      <c r="FLF60" s="80"/>
      <c r="FLG60" s="80"/>
      <c r="FLH60" s="80"/>
      <c r="FLI60" s="80"/>
      <c r="FLJ60" s="80"/>
      <c r="FLK60" s="80"/>
      <c r="FLL60" s="80"/>
      <c r="FLM60" s="80"/>
      <c r="FLN60" s="80"/>
      <c r="FLO60" s="80"/>
      <c r="FLP60" s="80"/>
      <c r="FLQ60" s="80"/>
      <c r="FLR60" s="80"/>
      <c r="FLS60" s="80"/>
      <c r="FLT60" s="80"/>
      <c r="FLU60" s="80"/>
      <c r="FLV60" s="80"/>
      <c r="FLW60" s="80"/>
      <c r="FLX60" s="80"/>
      <c r="FLY60" s="80"/>
      <c r="FLZ60" s="80"/>
      <c r="FMA60" s="80"/>
      <c r="FMB60" s="80"/>
      <c r="FMC60" s="80"/>
      <c r="FMD60" s="80"/>
      <c r="FME60" s="80"/>
      <c r="FMF60" s="80"/>
      <c r="FMG60" s="80"/>
      <c r="FMH60" s="80"/>
      <c r="FMI60" s="80"/>
      <c r="FMJ60" s="80"/>
      <c r="FMK60" s="80"/>
      <c r="FML60" s="80"/>
      <c r="FMM60" s="80"/>
      <c r="FMN60" s="80"/>
      <c r="FMO60" s="80"/>
      <c r="FMP60" s="80"/>
      <c r="FMQ60" s="80"/>
      <c r="FMR60" s="80"/>
      <c r="FMS60" s="80"/>
      <c r="FMT60" s="80"/>
      <c r="FMU60" s="80"/>
      <c r="FMV60" s="80"/>
      <c r="FMW60" s="80"/>
      <c r="FMX60" s="80"/>
      <c r="FMY60" s="80"/>
      <c r="FMZ60" s="80"/>
      <c r="FNA60" s="80"/>
      <c r="FNB60" s="80"/>
      <c r="FNC60" s="80"/>
      <c r="FND60" s="80"/>
      <c r="FNE60" s="80"/>
      <c r="FNF60" s="80"/>
      <c r="FNG60" s="80"/>
      <c r="FNH60" s="80"/>
      <c r="FNI60" s="80"/>
      <c r="FNJ60" s="80"/>
      <c r="FNK60" s="80"/>
      <c r="FNL60" s="80"/>
      <c r="FNM60" s="80"/>
      <c r="FNN60" s="80"/>
      <c r="FNO60" s="80"/>
      <c r="FNP60" s="80"/>
      <c r="FNQ60" s="80"/>
      <c r="FNR60" s="80"/>
      <c r="FNS60" s="80"/>
      <c r="FNT60" s="80"/>
      <c r="FNU60" s="80"/>
      <c r="FNV60" s="80"/>
      <c r="FNW60" s="80"/>
      <c r="FNX60" s="80"/>
      <c r="FNY60" s="80"/>
      <c r="FNZ60" s="80"/>
      <c r="FOA60" s="80"/>
      <c r="FOB60" s="80"/>
      <c r="FOC60" s="80"/>
      <c r="FOD60" s="80"/>
      <c r="FOE60" s="80"/>
      <c r="FOF60" s="80"/>
      <c r="FOG60" s="80"/>
    </row>
    <row r="61" spans="1:4453" s="120" customFormat="1" ht="24" customHeight="1" x14ac:dyDescent="0.25">
      <c r="A61" s="101">
        <v>52</v>
      </c>
      <c r="B61" s="102" t="s">
        <v>60</v>
      </c>
      <c r="C61" s="125">
        <v>0.05</v>
      </c>
      <c r="D61" s="125">
        <v>0.2</v>
      </c>
      <c r="E61" s="125">
        <v>0</v>
      </c>
      <c r="F61" s="126"/>
      <c r="G61" s="127"/>
      <c r="H61" s="127"/>
      <c r="I61" s="128"/>
      <c r="J61" s="126"/>
      <c r="K61" s="127"/>
      <c r="L61" s="127"/>
      <c r="M61" s="129"/>
      <c r="N61" s="126"/>
      <c r="O61" s="127"/>
      <c r="P61" s="127"/>
      <c r="Q61" s="128"/>
      <c r="R61" s="126"/>
      <c r="S61" s="127"/>
      <c r="T61" s="128"/>
      <c r="U61" s="130">
        <v>1</v>
      </c>
      <c r="V61" s="131">
        <f t="shared" si="0"/>
        <v>1</v>
      </c>
      <c r="W61" s="132">
        <f t="shared" si="1"/>
        <v>0.3</v>
      </c>
      <c r="X61" s="133">
        <f t="shared" si="2"/>
        <v>4.6666666666666662E-2</v>
      </c>
      <c r="Y61" s="111">
        <f t="shared" si="3"/>
        <v>0.34666666666666668</v>
      </c>
      <c r="Z61" s="112">
        <v>2</v>
      </c>
      <c r="AA61" s="134"/>
      <c r="AB61" s="135"/>
      <c r="AC61" s="115">
        <v>2</v>
      </c>
      <c r="AD61" s="116">
        <v>30</v>
      </c>
      <c r="AE61" s="110">
        <f t="shared" si="9"/>
        <v>0.6</v>
      </c>
      <c r="AF61" s="110">
        <f t="shared" si="10"/>
        <v>9.3333333333333324E-2</v>
      </c>
      <c r="AG61" s="111">
        <f t="shared" si="11"/>
        <v>0.69333333333333336</v>
      </c>
      <c r="AH61" s="117">
        <v>0.3</v>
      </c>
      <c r="AI61" s="117">
        <v>0.05</v>
      </c>
      <c r="AJ61" s="118">
        <f t="shared" si="12"/>
        <v>1.54</v>
      </c>
      <c r="AK61" s="119">
        <v>52</v>
      </c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0"/>
      <c r="DG61" s="80"/>
      <c r="DH61" s="80"/>
      <c r="DI61" s="80"/>
      <c r="DJ61" s="80"/>
      <c r="DK61" s="80"/>
      <c r="DL61" s="80"/>
      <c r="DM61" s="80"/>
      <c r="DN61" s="80"/>
      <c r="DO61" s="80"/>
      <c r="DP61" s="80"/>
      <c r="DQ61" s="80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  <c r="EI61" s="80"/>
      <c r="EJ61" s="80"/>
      <c r="EK61" s="80"/>
      <c r="EL61" s="80"/>
      <c r="EM61" s="80"/>
      <c r="EN61" s="80"/>
      <c r="EO61" s="80"/>
      <c r="EP61" s="80"/>
      <c r="EQ61" s="80"/>
      <c r="ER61" s="80"/>
      <c r="ES61" s="80"/>
      <c r="ET61" s="80"/>
      <c r="EU61" s="80"/>
      <c r="EV61" s="80"/>
      <c r="EW61" s="80"/>
      <c r="EX61" s="80"/>
      <c r="EY61" s="80"/>
      <c r="EZ61" s="80"/>
      <c r="FA61" s="80"/>
      <c r="FB61" s="80"/>
      <c r="FC61" s="80"/>
      <c r="FD61" s="80"/>
      <c r="FE61" s="80"/>
      <c r="FF61" s="80"/>
      <c r="FG61" s="80"/>
      <c r="FH61" s="80"/>
      <c r="FI61" s="80"/>
      <c r="FJ61" s="80"/>
      <c r="FK61" s="80"/>
      <c r="FL61" s="80"/>
      <c r="FM61" s="80"/>
      <c r="FN61" s="80"/>
      <c r="FO61" s="80"/>
      <c r="FP61" s="80"/>
      <c r="FQ61" s="80"/>
      <c r="FR61" s="80"/>
      <c r="FS61" s="80"/>
      <c r="FT61" s="80"/>
      <c r="FU61" s="80"/>
      <c r="FV61" s="80"/>
      <c r="FW61" s="80"/>
      <c r="FX61" s="80"/>
      <c r="FY61" s="80"/>
      <c r="FZ61" s="80"/>
      <c r="GA61" s="80"/>
      <c r="GB61" s="80"/>
      <c r="GC61" s="80"/>
      <c r="GD61" s="80"/>
      <c r="GE61" s="80"/>
      <c r="GF61" s="80"/>
      <c r="GG61" s="80"/>
      <c r="GH61" s="80"/>
      <c r="GI61" s="80"/>
      <c r="GJ61" s="80"/>
      <c r="GK61" s="80"/>
      <c r="GL61" s="80"/>
      <c r="GM61" s="80"/>
      <c r="GN61" s="80"/>
      <c r="GO61" s="80"/>
      <c r="GP61" s="80"/>
      <c r="GQ61" s="80"/>
      <c r="GR61" s="80"/>
      <c r="GS61" s="80"/>
      <c r="GT61" s="80"/>
      <c r="GU61" s="80"/>
      <c r="GV61" s="80"/>
      <c r="GW61" s="80"/>
      <c r="GX61" s="80"/>
      <c r="GY61" s="80"/>
      <c r="GZ61" s="80"/>
      <c r="HA61" s="80"/>
      <c r="HB61" s="80"/>
      <c r="HC61" s="80"/>
      <c r="HD61" s="80"/>
      <c r="HE61" s="80"/>
      <c r="HF61" s="80"/>
      <c r="HG61" s="80"/>
      <c r="HH61" s="80"/>
      <c r="HI61" s="80"/>
      <c r="HJ61" s="80"/>
      <c r="HK61" s="80"/>
      <c r="HL61" s="80"/>
      <c r="HM61" s="80"/>
      <c r="HN61" s="80"/>
      <c r="HO61" s="80"/>
      <c r="HP61" s="80"/>
      <c r="HQ61" s="80"/>
      <c r="HR61" s="80"/>
      <c r="HS61" s="80"/>
      <c r="HT61" s="80"/>
      <c r="HU61" s="80"/>
      <c r="HV61" s="80"/>
      <c r="HW61" s="80"/>
      <c r="HX61" s="80"/>
      <c r="HY61" s="80"/>
      <c r="HZ61" s="80"/>
      <c r="IA61" s="80"/>
      <c r="IB61" s="80"/>
      <c r="IC61" s="80"/>
      <c r="ID61" s="80"/>
      <c r="IE61" s="80"/>
      <c r="IF61" s="80"/>
      <c r="IG61" s="80"/>
      <c r="IH61" s="80"/>
      <c r="II61" s="80"/>
      <c r="IJ61" s="80"/>
      <c r="IK61" s="80"/>
      <c r="IL61" s="80"/>
      <c r="IM61" s="80"/>
      <c r="IN61" s="80"/>
      <c r="IO61" s="80"/>
      <c r="IP61" s="80"/>
      <c r="IQ61" s="80"/>
      <c r="IR61" s="80"/>
      <c r="IS61" s="80"/>
      <c r="IT61" s="80"/>
      <c r="IU61" s="80"/>
      <c r="IV61" s="80"/>
      <c r="IW61" s="80"/>
      <c r="IX61" s="80"/>
      <c r="IY61" s="80"/>
      <c r="IZ61" s="80"/>
      <c r="JA61" s="80"/>
      <c r="JB61" s="80"/>
      <c r="JC61" s="80"/>
      <c r="JD61" s="80"/>
      <c r="JE61" s="80"/>
      <c r="JF61" s="80"/>
      <c r="JG61" s="80"/>
      <c r="JH61" s="80"/>
      <c r="JI61" s="80"/>
      <c r="JJ61" s="80"/>
      <c r="JK61" s="80"/>
      <c r="JL61" s="80"/>
      <c r="JM61" s="80"/>
      <c r="JN61" s="80"/>
      <c r="JO61" s="80"/>
      <c r="JP61" s="80"/>
      <c r="JQ61" s="80"/>
      <c r="JR61" s="80"/>
      <c r="JS61" s="80"/>
      <c r="JT61" s="80"/>
      <c r="JU61" s="80"/>
      <c r="JV61" s="80"/>
      <c r="JW61" s="80"/>
      <c r="JX61" s="80"/>
      <c r="JY61" s="80"/>
      <c r="JZ61" s="80"/>
      <c r="KA61" s="80"/>
      <c r="KB61" s="80"/>
      <c r="KC61" s="80"/>
      <c r="KD61" s="80"/>
      <c r="KE61" s="80"/>
      <c r="KF61" s="80"/>
      <c r="KG61" s="80"/>
      <c r="KH61" s="80"/>
      <c r="KI61" s="80"/>
      <c r="KJ61" s="80"/>
      <c r="KK61" s="80"/>
      <c r="KL61" s="80"/>
      <c r="KM61" s="80"/>
      <c r="KN61" s="80"/>
      <c r="KO61" s="80"/>
      <c r="KP61" s="80"/>
      <c r="KQ61" s="80"/>
      <c r="KR61" s="80"/>
      <c r="KS61" s="80"/>
      <c r="KT61" s="80"/>
      <c r="KU61" s="80"/>
      <c r="KV61" s="80"/>
      <c r="KW61" s="80"/>
      <c r="KX61" s="80"/>
      <c r="KY61" s="80"/>
      <c r="KZ61" s="80"/>
      <c r="LA61" s="80"/>
      <c r="LB61" s="80"/>
      <c r="LC61" s="80"/>
      <c r="LD61" s="80"/>
      <c r="LE61" s="80"/>
      <c r="LF61" s="80"/>
      <c r="LG61" s="80"/>
      <c r="LH61" s="80"/>
      <c r="LI61" s="80"/>
      <c r="LJ61" s="80"/>
      <c r="LK61" s="80"/>
      <c r="LL61" s="80"/>
      <c r="LM61" s="80"/>
      <c r="LN61" s="80"/>
      <c r="LO61" s="80"/>
      <c r="LP61" s="80"/>
      <c r="LQ61" s="80"/>
      <c r="LR61" s="80"/>
      <c r="LS61" s="80"/>
      <c r="LT61" s="80"/>
      <c r="LU61" s="80"/>
      <c r="LV61" s="80"/>
      <c r="LW61" s="80"/>
      <c r="LX61" s="80"/>
      <c r="LY61" s="80"/>
      <c r="LZ61" s="80"/>
      <c r="MA61" s="80"/>
      <c r="MB61" s="80"/>
      <c r="MC61" s="80"/>
      <c r="MD61" s="80"/>
      <c r="ME61" s="80"/>
      <c r="MF61" s="80"/>
      <c r="MG61" s="80"/>
      <c r="MH61" s="80"/>
      <c r="MI61" s="80"/>
      <c r="MJ61" s="80"/>
      <c r="MK61" s="80"/>
      <c r="ML61" s="80"/>
      <c r="MM61" s="80"/>
      <c r="MN61" s="80"/>
      <c r="MO61" s="80"/>
      <c r="MP61" s="80"/>
      <c r="MQ61" s="80"/>
      <c r="MR61" s="80"/>
      <c r="MS61" s="80"/>
      <c r="MT61" s="80"/>
      <c r="MU61" s="80"/>
      <c r="MV61" s="80"/>
      <c r="MW61" s="80"/>
      <c r="MX61" s="80"/>
      <c r="MY61" s="80"/>
      <c r="MZ61" s="80"/>
      <c r="NA61" s="80"/>
      <c r="NB61" s="80"/>
      <c r="NC61" s="80"/>
      <c r="ND61" s="80"/>
      <c r="NE61" s="80"/>
      <c r="NF61" s="80"/>
      <c r="NG61" s="80"/>
      <c r="NH61" s="80"/>
      <c r="NI61" s="80"/>
      <c r="NJ61" s="80"/>
      <c r="NK61" s="80"/>
      <c r="NL61" s="80"/>
      <c r="NM61" s="80"/>
      <c r="NN61" s="80"/>
      <c r="NO61" s="80"/>
      <c r="NP61" s="80"/>
      <c r="NQ61" s="80"/>
      <c r="NR61" s="80"/>
      <c r="NS61" s="80"/>
      <c r="NT61" s="80"/>
      <c r="NU61" s="80"/>
      <c r="NV61" s="80"/>
      <c r="NW61" s="80"/>
      <c r="NX61" s="80"/>
      <c r="NY61" s="80"/>
      <c r="NZ61" s="80"/>
      <c r="OA61" s="80"/>
      <c r="OB61" s="80"/>
      <c r="OC61" s="80"/>
      <c r="OD61" s="80"/>
      <c r="OE61" s="80"/>
      <c r="OF61" s="80"/>
      <c r="OG61" s="80"/>
      <c r="OH61" s="80"/>
      <c r="OI61" s="80"/>
      <c r="OJ61" s="80"/>
      <c r="OK61" s="80"/>
      <c r="OL61" s="80"/>
      <c r="OM61" s="80"/>
      <c r="ON61" s="80"/>
      <c r="OO61" s="80"/>
      <c r="OP61" s="80"/>
      <c r="OQ61" s="80"/>
      <c r="OR61" s="80"/>
      <c r="OS61" s="80"/>
      <c r="OT61" s="80"/>
      <c r="OU61" s="80"/>
      <c r="OV61" s="80"/>
      <c r="OW61" s="80"/>
      <c r="OX61" s="80"/>
      <c r="OY61" s="80"/>
      <c r="OZ61" s="80"/>
      <c r="PA61" s="80"/>
      <c r="PB61" s="80"/>
      <c r="PC61" s="80"/>
      <c r="PD61" s="80"/>
      <c r="PE61" s="80"/>
      <c r="PF61" s="80"/>
      <c r="PG61" s="80"/>
      <c r="PH61" s="80"/>
      <c r="PI61" s="80"/>
      <c r="PJ61" s="80"/>
      <c r="PK61" s="80"/>
      <c r="PL61" s="80"/>
      <c r="PM61" s="80"/>
      <c r="PN61" s="80"/>
      <c r="PO61" s="80"/>
      <c r="PP61" s="80"/>
      <c r="PQ61" s="80"/>
      <c r="PR61" s="80"/>
      <c r="PS61" s="80"/>
      <c r="PT61" s="80"/>
      <c r="PU61" s="80"/>
      <c r="PV61" s="80"/>
      <c r="PW61" s="80"/>
      <c r="PX61" s="80"/>
      <c r="PY61" s="80"/>
      <c r="PZ61" s="80"/>
      <c r="QA61" s="80"/>
      <c r="QB61" s="80"/>
      <c r="QC61" s="80"/>
      <c r="QD61" s="80"/>
      <c r="QE61" s="80"/>
      <c r="QF61" s="80"/>
      <c r="QG61" s="80"/>
      <c r="QH61" s="80"/>
      <c r="QI61" s="80"/>
      <c r="QJ61" s="80"/>
      <c r="QK61" s="80"/>
      <c r="QL61" s="80"/>
      <c r="QM61" s="80"/>
      <c r="QN61" s="80"/>
      <c r="QO61" s="80"/>
      <c r="QP61" s="80"/>
      <c r="QQ61" s="80"/>
      <c r="QR61" s="80"/>
      <c r="QS61" s="80"/>
      <c r="QT61" s="80"/>
      <c r="QU61" s="80"/>
      <c r="QV61" s="80"/>
      <c r="QW61" s="80"/>
      <c r="QX61" s="80"/>
      <c r="QY61" s="80"/>
      <c r="QZ61" s="80"/>
      <c r="RA61" s="80"/>
      <c r="RB61" s="80"/>
      <c r="RC61" s="80"/>
      <c r="RD61" s="80"/>
      <c r="RE61" s="80"/>
      <c r="RF61" s="80"/>
      <c r="RG61" s="80"/>
      <c r="RH61" s="80"/>
      <c r="RI61" s="80"/>
      <c r="RJ61" s="80"/>
      <c r="RK61" s="80"/>
      <c r="RL61" s="80"/>
      <c r="RM61" s="80"/>
      <c r="RN61" s="80"/>
      <c r="RO61" s="80"/>
      <c r="RP61" s="80"/>
      <c r="RQ61" s="80"/>
      <c r="RR61" s="80"/>
      <c r="RS61" s="80"/>
      <c r="RT61" s="80"/>
      <c r="RU61" s="80"/>
      <c r="RV61" s="80"/>
      <c r="RW61" s="80"/>
      <c r="RX61" s="80"/>
      <c r="RY61" s="80"/>
      <c r="RZ61" s="80"/>
      <c r="SA61" s="80"/>
      <c r="SB61" s="80"/>
      <c r="SC61" s="80"/>
      <c r="SD61" s="80"/>
      <c r="SE61" s="80"/>
      <c r="SF61" s="80"/>
      <c r="SG61" s="80"/>
      <c r="SH61" s="80"/>
      <c r="SI61" s="80"/>
      <c r="SJ61" s="80"/>
      <c r="SK61" s="80"/>
      <c r="SL61" s="80"/>
      <c r="SM61" s="80"/>
      <c r="SN61" s="80"/>
      <c r="SO61" s="80"/>
      <c r="SP61" s="80"/>
      <c r="SQ61" s="80"/>
      <c r="SR61" s="80"/>
      <c r="SS61" s="80"/>
      <c r="ST61" s="80"/>
      <c r="SU61" s="80"/>
      <c r="SV61" s="80"/>
      <c r="SW61" s="80"/>
      <c r="SX61" s="80"/>
      <c r="SY61" s="80"/>
      <c r="SZ61" s="80"/>
      <c r="TA61" s="80"/>
      <c r="TB61" s="80"/>
      <c r="TC61" s="80"/>
      <c r="TD61" s="80"/>
      <c r="TE61" s="80"/>
      <c r="TF61" s="80"/>
      <c r="TG61" s="80"/>
      <c r="TH61" s="80"/>
      <c r="TI61" s="80"/>
      <c r="TJ61" s="80"/>
      <c r="TK61" s="80"/>
      <c r="TL61" s="80"/>
      <c r="TM61" s="80"/>
      <c r="TN61" s="80"/>
      <c r="TO61" s="80"/>
      <c r="TP61" s="80"/>
      <c r="TQ61" s="80"/>
      <c r="TR61" s="80"/>
      <c r="TS61" s="80"/>
      <c r="TT61" s="80"/>
      <c r="TU61" s="80"/>
      <c r="TV61" s="80"/>
      <c r="TW61" s="80"/>
      <c r="TX61" s="80"/>
      <c r="TY61" s="80"/>
      <c r="TZ61" s="80"/>
      <c r="UA61" s="80"/>
      <c r="UB61" s="80"/>
      <c r="UC61" s="80"/>
      <c r="UD61" s="80"/>
      <c r="UE61" s="80"/>
      <c r="UF61" s="80"/>
      <c r="UG61" s="80"/>
      <c r="UH61" s="80"/>
      <c r="UI61" s="80"/>
      <c r="UJ61" s="80"/>
      <c r="UK61" s="80"/>
      <c r="UL61" s="80"/>
      <c r="UM61" s="80"/>
      <c r="UN61" s="80"/>
      <c r="UO61" s="80"/>
      <c r="UP61" s="80"/>
      <c r="UQ61" s="80"/>
      <c r="UR61" s="80"/>
      <c r="US61" s="80"/>
      <c r="UT61" s="80"/>
      <c r="UU61" s="80"/>
      <c r="UV61" s="80"/>
      <c r="UW61" s="80"/>
      <c r="UX61" s="80"/>
      <c r="UY61" s="80"/>
      <c r="UZ61" s="80"/>
      <c r="VA61" s="80"/>
      <c r="VB61" s="80"/>
      <c r="VC61" s="80"/>
      <c r="VD61" s="80"/>
      <c r="VE61" s="80"/>
      <c r="VF61" s="80"/>
      <c r="VG61" s="80"/>
      <c r="VH61" s="80"/>
      <c r="VI61" s="80"/>
      <c r="VJ61" s="80"/>
      <c r="VK61" s="80"/>
      <c r="VL61" s="80"/>
      <c r="VM61" s="80"/>
      <c r="VN61" s="80"/>
      <c r="VO61" s="80"/>
      <c r="VP61" s="80"/>
      <c r="VQ61" s="80"/>
      <c r="VR61" s="80"/>
      <c r="VS61" s="80"/>
      <c r="VT61" s="80"/>
      <c r="VU61" s="80"/>
      <c r="VV61" s="80"/>
      <c r="VW61" s="80"/>
      <c r="VX61" s="80"/>
      <c r="VY61" s="80"/>
      <c r="VZ61" s="80"/>
      <c r="WA61" s="80"/>
      <c r="WB61" s="80"/>
      <c r="WC61" s="80"/>
      <c r="WD61" s="80"/>
      <c r="WE61" s="80"/>
      <c r="WF61" s="80"/>
      <c r="WG61" s="80"/>
      <c r="WH61" s="80"/>
      <c r="WI61" s="80"/>
      <c r="WJ61" s="80"/>
      <c r="WK61" s="80"/>
      <c r="WL61" s="80"/>
      <c r="WM61" s="80"/>
      <c r="WN61" s="80"/>
      <c r="WO61" s="80"/>
      <c r="WP61" s="80"/>
      <c r="WQ61" s="80"/>
      <c r="WR61" s="80"/>
      <c r="WS61" s="80"/>
      <c r="WT61" s="80"/>
      <c r="WU61" s="80"/>
      <c r="WV61" s="80"/>
      <c r="WW61" s="80"/>
      <c r="WX61" s="80"/>
      <c r="WY61" s="80"/>
      <c r="WZ61" s="80"/>
      <c r="XA61" s="80"/>
      <c r="XB61" s="80"/>
      <c r="XC61" s="80"/>
      <c r="XD61" s="80"/>
      <c r="XE61" s="80"/>
      <c r="XF61" s="80"/>
      <c r="XG61" s="80"/>
      <c r="XH61" s="80"/>
      <c r="XI61" s="80"/>
      <c r="XJ61" s="80"/>
      <c r="XK61" s="80"/>
      <c r="XL61" s="80"/>
      <c r="XM61" s="80"/>
      <c r="XN61" s="80"/>
      <c r="XO61" s="80"/>
      <c r="XP61" s="80"/>
      <c r="XQ61" s="80"/>
      <c r="XR61" s="80"/>
      <c r="XS61" s="80"/>
      <c r="XT61" s="80"/>
      <c r="XU61" s="80"/>
      <c r="XV61" s="80"/>
      <c r="XW61" s="80"/>
      <c r="XX61" s="80"/>
      <c r="XY61" s="80"/>
      <c r="XZ61" s="80"/>
      <c r="YA61" s="80"/>
      <c r="YB61" s="80"/>
      <c r="YC61" s="80"/>
      <c r="YD61" s="80"/>
      <c r="YE61" s="80"/>
      <c r="YF61" s="80"/>
      <c r="YG61" s="80"/>
      <c r="YH61" s="80"/>
      <c r="YI61" s="80"/>
      <c r="YJ61" s="80"/>
      <c r="YK61" s="80"/>
      <c r="YL61" s="80"/>
      <c r="YM61" s="80"/>
      <c r="YN61" s="80"/>
      <c r="YO61" s="80"/>
      <c r="YP61" s="80"/>
      <c r="YQ61" s="80"/>
      <c r="YR61" s="80"/>
      <c r="YS61" s="80"/>
      <c r="YT61" s="80"/>
      <c r="YU61" s="80"/>
      <c r="YV61" s="80"/>
      <c r="YW61" s="80"/>
      <c r="YX61" s="80"/>
      <c r="YY61" s="80"/>
      <c r="YZ61" s="80"/>
      <c r="ZA61" s="80"/>
      <c r="ZB61" s="80"/>
      <c r="ZC61" s="80"/>
      <c r="ZD61" s="80"/>
      <c r="ZE61" s="80"/>
      <c r="ZF61" s="80"/>
      <c r="ZG61" s="80"/>
      <c r="ZH61" s="80"/>
      <c r="ZI61" s="80"/>
      <c r="ZJ61" s="80"/>
      <c r="ZK61" s="80"/>
      <c r="ZL61" s="80"/>
      <c r="ZM61" s="80"/>
      <c r="ZN61" s="80"/>
      <c r="ZO61" s="80"/>
      <c r="ZP61" s="80"/>
      <c r="ZQ61" s="80"/>
      <c r="ZR61" s="80"/>
      <c r="ZS61" s="80"/>
      <c r="ZT61" s="80"/>
      <c r="ZU61" s="80"/>
      <c r="ZV61" s="80"/>
      <c r="ZW61" s="80"/>
      <c r="ZX61" s="80"/>
      <c r="ZY61" s="80"/>
      <c r="ZZ61" s="80"/>
      <c r="AAA61" s="80"/>
      <c r="AAB61" s="80"/>
      <c r="AAC61" s="80"/>
      <c r="AAD61" s="80"/>
      <c r="AAE61" s="80"/>
      <c r="AAF61" s="80"/>
      <c r="AAG61" s="80"/>
      <c r="AAH61" s="80"/>
      <c r="AAI61" s="80"/>
      <c r="AAJ61" s="80"/>
      <c r="AAK61" s="80"/>
      <c r="AAL61" s="80"/>
      <c r="AAM61" s="80"/>
      <c r="AAN61" s="80"/>
      <c r="AAO61" s="80"/>
      <c r="AAP61" s="80"/>
      <c r="AAQ61" s="80"/>
      <c r="AAR61" s="80"/>
      <c r="AAS61" s="80"/>
      <c r="AAT61" s="80"/>
      <c r="AAU61" s="80"/>
      <c r="AAV61" s="80"/>
      <c r="AAW61" s="80"/>
      <c r="AAX61" s="80"/>
      <c r="AAY61" s="80"/>
      <c r="AAZ61" s="80"/>
      <c r="ABA61" s="80"/>
      <c r="ABB61" s="80"/>
      <c r="ABC61" s="80"/>
      <c r="ABD61" s="80"/>
      <c r="ABE61" s="80"/>
      <c r="ABF61" s="80"/>
      <c r="ABG61" s="80"/>
      <c r="ABH61" s="80"/>
      <c r="ABI61" s="80"/>
      <c r="ABJ61" s="80"/>
      <c r="ABK61" s="80"/>
      <c r="ABL61" s="80"/>
      <c r="ABM61" s="80"/>
      <c r="ABN61" s="80"/>
      <c r="ABO61" s="80"/>
      <c r="ABP61" s="80"/>
      <c r="ABQ61" s="80"/>
      <c r="ABR61" s="80"/>
      <c r="ABS61" s="80"/>
      <c r="ABT61" s="80"/>
      <c r="ABU61" s="80"/>
      <c r="ABV61" s="80"/>
      <c r="ABW61" s="80"/>
      <c r="ABX61" s="80"/>
      <c r="ABY61" s="80"/>
      <c r="ABZ61" s="80"/>
      <c r="ACA61" s="80"/>
      <c r="ACB61" s="80"/>
      <c r="ACC61" s="80"/>
      <c r="ACD61" s="80"/>
      <c r="ACE61" s="80"/>
      <c r="ACF61" s="80"/>
      <c r="ACG61" s="80"/>
      <c r="ACH61" s="80"/>
      <c r="ACI61" s="80"/>
      <c r="ACJ61" s="80"/>
      <c r="ACK61" s="80"/>
      <c r="ACL61" s="80"/>
      <c r="ACM61" s="80"/>
      <c r="ACN61" s="80"/>
      <c r="ACO61" s="80"/>
      <c r="ACP61" s="80"/>
      <c r="ACQ61" s="80"/>
      <c r="ACR61" s="80"/>
      <c r="ACS61" s="80"/>
      <c r="ACT61" s="80"/>
      <c r="ACU61" s="80"/>
      <c r="ACV61" s="80"/>
      <c r="ACW61" s="80"/>
      <c r="ACX61" s="80"/>
      <c r="ACY61" s="80"/>
      <c r="ACZ61" s="80"/>
      <c r="ADA61" s="80"/>
      <c r="ADB61" s="80"/>
      <c r="ADC61" s="80"/>
      <c r="ADD61" s="80"/>
      <c r="ADE61" s="80"/>
      <c r="ADF61" s="80"/>
      <c r="ADG61" s="80"/>
      <c r="ADH61" s="80"/>
      <c r="ADI61" s="80"/>
      <c r="ADJ61" s="80"/>
      <c r="ADK61" s="80"/>
      <c r="ADL61" s="80"/>
      <c r="ADM61" s="80"/>
      <c r="ADN61" s="80"/>
      <c r="ADO61" s="80"/>
      <c r="ADP61" s="80"/>
      <c r="ADQ61" s="80"/>
      <c r="ADR61" s="80"/>
      <c r="ADS61" s="80"/>
      <c r="ADT61" s="80"/>
      <c r="ADU61" s="80"/>
      <c r="ADV61" s="80"/>
      <c r="ADW61" s="80"/>
      <c r="ADX61" s="80"/>
      <c r="ADY61" s="80"/>
      <c r="ADZ61" s="80"/>
      <c r="AEA61" s="80"/>
      <c r="AEB61" s="80"/>
      <c r="AEC61" s="80"/>
      <c r="AED61" s="80"/>
      <c r="AEE61" s="80"/>
      <c r="AEF61" s="80"/>
      <c r="AEG61" s="80"/>
      <c r="AEH61" s="80"/>
      <c r="AEI61" s="80"/>
      <c r="AEJ61" s="80"/>
      <c r="AEK61" s="80"/>
      <c r="AEL61" s="80"/>
      <c r="AEM61" s="80"/>
      <c r="AEN61" s="80"/>
      <c r="AEO61" s="80"/>
      <c r="AEP61" s="80"/>
      <c r="AEQ61" s="80"/>
      <c r="AER61" s="80"/>
      <c r="AES61" s="80"/>
      <c r="AET61" s="80"/>
      <c r="AEU61" s="80"/>
      <c r="AEV61" s="80"/>
      <c r="AEW61" s="80"/>
      <c r="AEX61" s="80"/>
      <c r="AEY61" s="80"/>
      <c r="AEZ61" s="80"/>
      <c r="AFA61" s="80"/>
      <c r="AFB61" s="80"/>
      <c r="AFC61" s="80"/>
      <c r="AFD61" s="80"/>
      <c r="AFE61" s="80"/>
      <c r="AFF61" s="80"/>
      <c r="AFG61" s="80"/>
      <c r="AFH61" s="80"/>
      <c r="AFI61" s="80"/>
      <c r="AFJ61" s="80"/>
      <c r="AFK61" s="80"/>
      <c r="AFL61" s="80"/>
      <c r="AFM61" s="80"/>
      <c r="AFN61" s="80"/>
      <c r="AFO61" s="80"/>
      <c r="AFP61" s="80"/>
      <c r="AFQ61" s="80"/>
      <c r="AFR61" s="80"/>
      <c r="AFS61" s="80"/>
      <c r="AFT61" s="80"/>
      <c r="AFU61" s="80"/>
      <c r="AFV61" s="80"/>
      <c r="AFW61" s="80"/>
      <c r="AFX61" s="80"/>
      <c r="AFY61" s="80"/>
      <c r="AFZ61" s="80"/>
      <c r="AGA61" s="80"/>
      <c r="AGB61" s="80"/>
      <c r="AGC61" s="80"/>
      <c r="AGD61" s="80"/>
      <c r="AGE61" s="80"/>
      <c r="AGF61" s="80"/>
      <c r="AGG61" s="80"/>
      <c r="AGH61" s="80"/>
      <c r="AGI61" s="80"/>
      <c r="AGJ61" s="80"/>
      <c r="AGK61" s="80"/>
      <c r="AGL61" s="80"/>
      <c r="AGM61" s="80"/>
      <c r="AGN61" s="80"/>
      <c r="AGO61" s="80"/>
      <c r="AGP61" s="80"/>
      <c r="AGQ61" s="80"/>
      <c r="AGR61" s="80"/>
      <c r="AGS61" s="80"/>
      <c r="AGT61" s="80"/>
      <c r="AGU61" s="80"/>
      <c r="AGV61" s="80"/>
      <c r="AGW61" s="80"/>
      <c r="AGX61" s="80"/>
      <c r="AGY61" s="80"/>
      <c r="AGZ61" s="80"/>
      <c r="AHA61" s="80"/>
      <c r="AHB61" s="80"/>
      <c r="AHC61" s="80"/>
      <c r="AHD61" s="80"/>
      <c r="AHE61" s="80"/>
      <c r="AHF61" s="80"/>
      <c r="AHG61" s="80"/>
      <c r="AHH61" s="80"/>
      <c r="AHI61" s="80"/>
      <c r="AHJ61" s="80"/>
      <c r="AHK61" s="80"/>
      <c r="AHL61" s="80"/>
      <c r="AHM61" s="80"/>
      <c r="AHN61" s="80"/>
      <c r="AHO61" s="80"/>
      <c r="AHP61" s="80"/>
      <c r="AHQ61" s="80"/>
      <c r="AHR61" s="80"/>
      <c r="AHS61" s="80"/>
      <c r="AHT61" s="80"/>
      <c r="AHU61" s="80"/>
      <c r="AHV61" s="80"/>
      <c r="AHW61" s="80"/>
      <c r="AHX61" s="80"/>
      <c r="AHY61" s="80"/>
      <c r="AHZ61" s="80"/>
      <c r="AIA61" s="80"/>
      <c r="AIB61" s="80"/>
      <c r="AIC61" s="80"/>
      <c r="AID61" s="80"/>
      <c r="AIE61" s="80"/>
      <c r="AIF61" s="80"/>
      <c r="AIG61" s="80"/>
      <c r="AIH61" s="80"/>
      <c r="AII61" s="80"/>
      <c r="AIJ61" s="80"/>
      <c r="AIK61" s="80"/>
      <c r="AIL61" s="80"/>
      <c r="AIM61" s="80"/>
      <c r="AIN61" s="80"/>
      <c r="AIO61" s="80"/>
      <c r="AIP61" s="80"/>
      <c r="AIQ61" s="80"/>
      <c r="AIR61" s="80"/>
      <c r="AIS61" s="80"/>
      <c r="AIT61" s="80"/>
      <c r="AIU61" s="80"/>
      <c r="AIV61" s="80"/>
      <c r="AIW61" s="80"/>
      <c r="AIX61" s="80"/>
      <c r="AIY61" s="80"/>
      <c r="AIZ61" s="80"/>
      <c r="AJA61" s="80"/>
      <c r="AJB61" s="80"/>
      <c r="AJC61" s="80"/>
      <c r="AJD61" s="80"/>
      <c r="AJE61" s="80"/>
      <c r="AJF61" s="80"/>
      <c r="AJG61" s="80"/>
      <c r="AJH61" s="80"/>
      <c r="AJI61" s="80"/>
      <c r="AJJ61" s="80"/>
      <c r="AJK61" s="80"/>
      <c r="AJL61" s="80"/>
      <c r="AJM61" s="80"/>
      <c r="AJN61" s="80"/>
      <c r="AJO61" s="80"/>
      <c r="AJP61" s="80"/>
      <c r="AJQ61" s="80"/>
      <c r="AJR61" s="80"/>
      <c r="AJS61" s="80"/>
      <c r="AJT61" s="80"/>
      <c r="AJU61" s="80"/>
      <c r="AJV61" s="80"/>
      <c r="AJW61" s="80"/>
      <c r="AJX61" s="80"/>
      <c r="AJY61" s="80"/>
      <c r="AJZ61" s="80"/>
      <c r="AKA61" s="80"/>
      <c r="AKB61" s="80"/>
      <c r="AKC61" s="80"/>
      <c r="AKD61" s="80"/>
      <c r="AKE61" s="80"/>
      <c r="AKF61" s="80"/>
      <c r="AKG61" s="80"/>
      <c r="AKH61" s="80"/>
      <c r="AKI61" s="80"/>
      <c r="AKJ61" s="80"/>
      <c r="AKK61" s="80"/>
      <c r="AKL61" s="80"/>
      <c r="AKM61" s="80"/>
      <c r="AKN61" s="80"/>
      <c r="AKO61" s="80"/>
      <c r="AKP61" s="80"/>
      <c r="AKQ61" s="80"/>
      <c r="AKR61" s="80"/>
      <c r="AKS61" s="80"/>
      <c r="AKT61" s="80"/>
      <c r="AKU61" s="80"/>
      <c r="AKV61" s="80"/>
      <c r="AKW61" s="80"/>
      <c r="AKX61" s="80"/>
      <c r="AKY61" s="80"/>
      <c r="AKZ61" s="80"/>
      <c r="ALA61" s="80"/>
      <c r="ALB61" s="80"/>
      <c r="ALC61" s="80"/>
      <c r="ALD61" s="80"/>
      <c r="ALE61" s="80"/>
      <c r="ALF61" s="80"/>
      <c r="ALG61" s="80"/>
      <c r="ALH61" s="80"/>
      <c r="ALI61" s="80"/>
      <c r="ALJ61" s="80"/>
      <c r="ALK61" s="80"/>
      <c r="ALL61" s="80"/>
      <c r="ALM61" s="80"/>
      <c r="ALN61" s="80"/>
      <c r="ALO61" s="80"/>
      <c r="ALP61" s="80"/>
      <c r="ALQ61" s="80"/>
      <c r="ALR61" s="80"/>
      <c r="ALS61" s="80"/>
      <c r="ALT61" s="80"/>
      <c r="ALU61" s="80"/>
      <c r="ALV61" s="80"/>
      <c r="ALW61" s="80"/>
      <c r="ALX61" s="80"/>
      <c r="ALY61" s="80"/>
      <c r="ALZ61" s="80"/>
      <c r="AMA61" s="80"/>
      <c r="AMB61" s="80"/>
      <c r="AMC61" s="80"/>
      <c r="AMD61" s="80"/>
      <c r="AME61" s="80"/>
      <c r="AMF61" s="80"/>
      <c r="AMG61" s="80"/>
      <c r="AMH61" s="80"/>
      <c r="AMI61" s="80"/>
      <c r="AMJ61" s="80"/>
      <c r="AMK61" s="80"/>
      <c r="AML61" s="80"/>
      <c r="AMM61" s="80"/>
      <c r="AMN61" s="80"/>
      <c r="AMO61" s="80"/>
      <c r="AMP61" s="80"/>
      <c r="AMQ61" s="80"/>
      <c r="AMR61" s="80"/>
      <c r="AMS61" s="80"/>
      <c r="AMT61" s="80"/>
      <c r="AMU61" s="80"/>
      <c r="AMV61" s="80"/>
      <c r="AMW61" s="80"/>
      <c r="AMX61" s="80"/>
      <c r="AMY61" s="80"/>
      <c r="AMZ61" s="80"/>
      <c r="ANA61" s="80"/>
      <c r="ANB61" s="80"/>
      <c r="ANC61" s="80"/>
      <c r="AND61" s="80"/>
      <c r="ANE61" s="80"/>
      <c r="ANF61" s="80"/>
      <c r="ANG61" s="80"/>
      <c r="ANH61" s="80"/>
      <c r="ANI61" s="80"/>
      <c r="ANJ61" s="80"/>
      <c r="ANK61" s="80"/>
      <c r="ANL61" s="80"/>
      <c r="ANM61" s="80"/>
      <c r="ANN61" s="80"/>
      <c r="ANO61" s="80"/>
      <c r="ANP61" s="80"/>
      <c r="ANQ61" s="80"/>
      <c r="ANR61" s="80"/>
      <c r="ANS61" s="80"/>
      <c r="ANT61" s="80"/>
      <c r="ANU61" s="80"/>
      <c r="ANV61" s="80"/>
      <c r="ANW61" s="80"/>
      <c r="ANX61" s="80"/>
      <c r="ANY61" s="80"/>
      <c r="ANZ61" s="80"/>
      <c r="AOA61" s="80"/>
      <c r="AOB61" s="80"/>
      <c r="AOC61" s="80"/>
      <c r="AOD61" s="80"/>
      <c r="AOE61" s="80"/>
      <c r="AOF61" s="80"/>
      <c r="AOG61" s="80"/>
      <c r="AOH61" s="80"/>
      <c r="AOI61" s="80"/>
      <c r="AOJ61" s="80"/>
      <c r="AOK61" s="80"/>
      <c r="AOL61" s="80"/>
      <c r="AOM61" s="80"/>
      <c r="AON61" s="80"/>
      <c r="AOO61" s="80"/>
      <c r="AOP61" s="80"/>
      <c r="AOQ61" s="80"/>
      <c r="AOR61" s="80"/>
      <c r="AOS61" s="80"/>
      <c r="AOT61" s="80"/>
      <c r="AOU61" s="80"/>
      <c r="AOV61" s="80"/>
      <c r="AOW61" s="80"/>
      <c r="AOX61" s="80"/>
      <c r="AOY61" s="80"/>
      <c r="AOZ61" s="80"/>
      <c r="APA61" s="80"/>
      <c r="APB61" s="80"/>
      <c r="APC61" s="80"/>
      <c r="APD61" s="80"/>
      <c r="APE61" s="80"/>
      <c r="APF61" s="80"/>
      <c r="APG61" s="80"/>
      <c r="APH61" s="80"/>
      <c r="API61" s="80"/>
      <c r="APJ61" s="80"/>
      <c r="APK61" s="80"/>
      <c r="APL61" s="80"/>
      <c r="APM61" s="80"/>
      <c r="APN61" s="80"/>
      <c r="APO61" s="80"/>
      <c r="APP61" s="80"/>
      <c r="APQ61" s="80"/>
      <c r="APR61" s="80"/>
      <c r="APS61" s="80"/>
      <c r="APT61" s="80"/>
      <c r="APU61" s="80"/>
      <c r="APV61" s="80"/>
      <c r="APW61" s="80"/>
      <c r="APX61" s="80"/>
      <c r="APY61" s="80"/>
      <c r="APZ61" s="80"/>
      <c r="AQA61" s="80"/>
      <c r="AQB61" s="80"/>
      <c r="AQC61" s="80"/>
      <c r="AQD61" s="80"/>
      <c r="AQE61" s="80"/>
      <c r="AQF61" s="80"/>
      <c r="AQG61" s="80"/>
      <c r="AQH61" s="80"/>
      <c r="AQI61" s="80"/>
      <c r="AQJ61" s="80"/>
      <c r="AQK61" s="80"/>
      <c r="AQL61" s="80"/>
      <c r="AQM61" s="80"/>
      <c r="AQN61" s="80"/>
      <c r="AQO61" s="80"/>
      <c r="AQP61" s="80"/>
      <c r="AQQ61" s="80"/>
      <c r="AQR61" s="80"/>
      <c r="AQS61" s="80"/>
      <c r="AQT61" s="80"/>
      <c r="AQU61" s="80"/>
      <c r="AQV61" s="80"/>
      <c r="AQW61" s="80"/>
      <c r="AQX61" s="80"/>
      <c r="AQY61" s="80"/>
      <c r="AQZ61" s="80"/>
      <c r="ARA61" s="80"/>
      <c r="ARB61" s="80"/>
      <c r="ARC61" s="80"/>
      <c r="ARD61" s="80"/>
      <c r="ARE61" s="80"/>
      <c r="ARF61" s="80"/>
      <c r="ARG61" s="80"/>
      <c r="ARH61" s="80"/>
      <c r="ARI61" s="80"/>
      <c r="ARJ61" s="80"/>
      <c r="ARK61" s="80"/>
      <c r="ARL61" s="80"/>
      <c r="ARM61" s="80"/>
      <c r="ARN61" s="80"/>
      <c r="ARO61" s="80"/>
      <c r="ARP61" s="80"/>
      <c r="ARQ61" s="80"/>
      <c r="ARR61" s="80"/>
      <c r="ARS61" s="80"/>
      <c r="ART61" s="80"/>
      <c r="ARU61" s="80"/>
      <c r="ARV61" s="80"/>
      <c r="ARW61" s="80"/>
      <c r="ARX61" s="80"/>
      <c r="ARY61" s="80"/>
      <c r="ARZ61" s="80"/>
      <c r="ASA61" s="80"/>
      <c r="ASB61" s="80"/>
      <c r="ASC61" s="80"/>
      <c r="ASD61" s="80"/>
      <c r="ASE61" s="80"/>
      <c r="ASF61" s="80"/>
      <c r="ASG61" s="80"/>
      <c r="ASH61" s="80"/>
      <c r="ASI61" s="80"/>
      <c r="ASJ61" s="80"/>
      <c r="ASK61" s="80"/>
      <c r="ASL61" s="80"/>
      <c r="ASM61" s="80"/>
      <c r="ASN61" s="80"/>
      <c r="ASO61" s="80"/>
      <c r="ASP61" s="80"/>
      <c r="ASQ61" s="80"/>
      <c r="ASR61" s="80"/>
      <c r="ASS61" s="80"/>
      <c r="AST61" s="80"/>
      <c r="ASU61" s="80"/>
      <c r="ASV61" s="80"/>
      <c r="ASW61" s="80"/>
      <c r="ASX61" s="80"/>
      <c r="ASY61" s="80"/>
      <c r="ASZ61" s="80"/>
      <c r="ATA61" s="80"/>
      <c r="ATB61" s="80"/>
      <c r="ATC61" s="80"/>
      <c r="ATD61" s="80"/>
      <c r="ATE61" s="80"/>
      <c r="ATF61" s="80"/>
      <c r="ATG61" s="80"/>
      <c r="ATH61" s="80"/>
      <c r="ATI61" s="80"/>
      <c r="ATJ61" s="80"/>
      <c r="ATK61" s="80"/>
      <c r="ATL61" s="80"/>
      <c r="ATM61" s="80"/>
      <c r="ATN61" s="80"/>
      <c r="ATO61" s="80"/>
      <c r="ATP61" s="80"/>
      <c r="ATQ61" s="80"/>
      <c r="ATR61" s="80"/>
      <c r="ATS61" s="80"/>
      <c r="ATT61" s="80"/>
      <c r="ATU61" s="80"/>
      <c r="ATV61" s="80"/>
      <c r="ATW61" s="80"/>
      <c r="ATX61" s="80"/>
      <c r="ATY61" s="80"/>
      <c r="ATZ61" s="80"/>
      <c r="AUA61" s="80"/>
      <c r="AUB61" s="80"/>
      <c r="AUC61" s="80"/>
      <c r="AUD61" s="80"/>
      <c r="AUE61" s="80"/>
      <c r="AUF61" s="80"/>
      <c r="AUG61" s="80"/>
      <c r="AUH61" s="80"/>
      <c r="AUI61" s="80"/>
      <c r="AUJ61" s="80"/>
      <c r="AUK61" s="80"/>
      <c r="AUL61" s="80"/>
      <c r="AUM61" s="80"/>
      <c r="AUN61" s="80"/>
      <c r="AUO61" s="80"/>
      <c r="AUP61" s="80"/>
      <c r="AUQ61" s="80"/>
      <c r="AUR61" s="80"/>
      <c r="AUS61" s="80"/>
      <c r="AUT61" s="80"/>
      <c r="AUU61" s="80"/>
      <c r="AUV61" s="80"/>
      <c r="AUW61" s="80"/>
      <c r="AUX61" s="80"/>
      <c r="AUY61" s="80"/>
      <c r="AUZ61" s="80"/>
      <c r="AVA61" s="80"/>
      <c r="AVB61" s="80"/>
      <c r="AVC61" s="80"/>
      <c r="AVD61" s="80"/>
      <c r="AVE61" s="80"/>
      <c r="AVF61" s="80"/>
      <c r="AVG61" s="80"/>
      <c r="AVH61" s="80"/>
      <c r="AVI61" s="80"/>
      <c r="AVJ61" s="80"/>
      <c r="AVK61" s="80"/>
      <c r="AVL61" s="80"/>
      <c r="AVM61" s="80"/>
      <c r="AVN61" s="80"/>
      <c r="AVO61" s="80"/>
      <c r="AVP61" s="80"/>
      <c r="AVQ61" s="80"/>
      <c r="AVR61" s="80"/>
      <c r="AVS61" s="80"/>
      <c r="AVT61" s="80"/>
      <c r="AVU61" s="80"/>
      <c r="AVV61" s="80"/>
      <c r="AVW61" s="80"/>
      <c r="AVX61" s="80"/>
      <c r="AVY61" s="80"/>
      <c r="AVZ61" s="80"/>
      <c r="AWA61" s="80"/>
      <c r="AWB61" s="80"/>
      <c r="AWC61" s="80"/>
      <c r="AWD61" s="80"/>
      <c r="AWE61" s="80"/>
      <c r="AWF61" s="80"/>
      <c r="AWG61" s="80"/>
      <c r="AWH61" s="80"/>
      <c r="AWI61" s="80"/>
      <c r="AWJ61" s="80"/>
      <c r="AWK61" s="80"/>
      <c r="AWL61" s="80"/>
      <c r="AWM61" s="80"/>
      <c r="AWN61" s="80"/>
      <c r="AWO61" s="80"/>
      <c r="AWP61" s="80"/>
      <c r="AWQ61" s="80"/>
      <c r="AWR61" s="80"/>
      <c r="AWS61" s="80"/>
      <c r="AWT61" s="80"/>
      <c r="AWU61" s="80"/>
      <c r="AWV61" s="80"/>
      <c r="AWW61" s="80"/>
      <c r="AWX61" s="80"/>
      <c r="AWY61" s="80"/>
      <c r="AWZ61" s="80"/>
      <c r="AXA61" s="80"/>
      <c r="AXB61" s="80"/>
      <c r="AXC61" s="80"/>
      <c r="AXD61" s="80"/>
      <c r="AXE61" s="80"/>
      <c r="AXF61" s="80"/>
      <c r="AXG61" s="80"/>
      <c r="AXH61" s="80"/>
      <c r="AXI61" s="80"/>
      <c r="AXJ61" s="80"/>
      <c r="AXK61" s="80"/>
      <c r="AXL61" s="80"/>
      <c r="AXM61" s="80"/>
      <c r="AXN61" s="80"/>
      <c r="AXO61" s="80"/>
      <c r="AXP61" s="80"/>
      <c r="AXQ61" s="80"/>
      <c r="AXR61" s="80"/>
      <c r="AXS61" s="80"/>
      <c r="AXT61" s="80"/>
      <c r="AXU61" s="80"/>
      <c r="AXV61" s="80"/>
      <c r="AXW61" s="80"/>
      <c r="AXX61" s="80"/>
      <c r="AXY61" s="80"/>
      <c r="AXZ61" s="80"/>
      <c r="AYA61" s="80"/>
      <c r="AYB61" s="80"/>
      <c r="AYC61" s="80"/>
      <c r="AYD61" s="80"/>
      <c r="AYE61" s="80"/>
      <c r="AYF61" s="80"/>
      <c r="AYG61" s="80"/>
      <c r="AYH61" s="80"/>
      <c r="AYI61" s="80"/>
      <c r="AYJ61" s="80"/>
      <c r="AYK61" s="80"/>
      <c r="AYL61" s="80"/>
      <c r="AYM61" s="80"/>
      <c r="AYN61" s="80"/>
      <c r="AYO61" s="80"/>
      <c r="AYP61" s="80"/>
      <c r="AYQ61" s="80"/>
      <c r="AYR61" s="80"/>
      <c r="AYS61" s="80"/>
      <c r="AYT61" s="80"/>
      <c r="AYU61" s="80"/>
      <c r="AYV61" s="80"/>
      <c r="AYW61" s="80"/>
      <c r="AYX61" s="80"/>
      <c r="AYY61" s="80"/>
      <c r="AYZ61" s="80"/>
      <c r="AZA61" s="80"/>
      <c r="AZB61" s="80"/>
      <c r="AZC61" s="80"/>
      <c r="AZD61" s="80"/>
      <c r="AZE61" s="80"/>
      <c r="AZF61" s="80"/>
      <c r="AZG61" s="80"/>
      <c r="AZH61" s="80"/>
      <c r="AZI61" s="80"/>
      <c r="AZJ61" s="80"/>
      <c r="AZK61" s="80"/>
      <c r="AZL61" s="80"/>
      <c r="AZM61" s="80"/>
      <c r="AZN61" s="80"/>
      <c r="AZO61" s="80"/>
      <c r="AZP61" s="80"/>
      <c r="AZQ61" s="80"/>
      <c r="AZR61" s="80"/>
      <c r="AZS61" s="80"/>
      <c r="AZT61" s="80"/>
      <c r="AZU61" s="80"/>
      <c r="AZV61" s="80"/>
      <c r="AZW61" s="80"/>
      <c r="AZX61" s="80"/>
      <c r="AZY61" s="80"/>
      <c r="AZZ61" s="80"/>
      <c r="BAA61" s="80"/>
      <c r="BAB61" s="80"/>
      <c r="BAC61" s="80"/>
      <c r="BAD61" s="80"/>
      <c r="BAE61" s="80"/>
      <c r="BAF61" s="80"/>
      <c r="BAG61" s="80"/>
      <c r="BAH61" s="80"/>
      <c r="BAI61" s="80"/>
      <c r="BAJ61" s="80"/>
      <c r="BAK61" s="80"/>
      <c r="BAL61" s="80"/>
      <c r="BAM61" s="80"/>
      <c r="BAN61" s="80"/>
      <c r="BAO61" s="80"/>
      <c r="BAP61" s="80"/>
      <c r="BAQ61" s="80"/>
      <c r="BAR61" s="80"/>
      <c r="BAS61" s="80"/>
      <c r="BAT61" s="80"/>
      <c r="BAU61" s="80"/>
      <c r="BAV61" s="80"/>
      <c r="BAW61" s="80"/>
      <c r="BAX61" s="80"/>
      <c r="BAY61" s="80"/>
      <c r="BAZ61" s="80"/>
      <c r="BBA61" s="80"/>
      <c r="BBB61" s="80"/>
      <c r="BBC61" s="80"/>
      <c r="BBD61" s="80"/>
      <c r="BBE61" s="80"/>
      <c r="BBF61" s="80"/>
      <c r="BBG61" s="80"/>
      <c r="BBH61" s="80"/>
      <c r="BBI61" s="80"/>
      <c r="BBJ61" s="80"/>
      <c r="BBK61" s="80"/>
      <c r="BBL61" s="80"/>
      <c r="BBM61" s="80"/>
      <c r="BBN61" s="80"/>
      <c r="BBO61" s="80"/>
      <c r="BBP61" s="80"/>
      <c r="BBQ61" s="80"/>
      <c r="BBR61" s="80"/>
      <c r="BBS61" s="80"/>
      <c r="BBT61" s="80"/>
      <c r="BBU61" s="80"/>
      <c r="BBV61" s="80"/>
      <c r="BBW61" s="80"/>
      <c r="BBX61" s="80"/>
      <c r="BBY61" s="80"/>
      <c r="BBZ61" s="80"/>
      <c r="BCA61" s="80"/>
      <c r="BCB61" s="80"/>
      <c r="BCC61" s="80"/>
      <c r="BCD61" s="80"/>
      <c r="BCE61" s="80"/>
      <c r="BCF61" s="80"/>
      <c r="BCG61" s="80"/>
      <c r="BCH61" s="80"/>
      <c r="BCI61" s="80"/>
      <c r="BCJ61" s="80"/>
      <c r="BCK61" s="80"/>
      <c r="BCL61" s="80"/>
      <c r="BCM61" s="80"/>
      <c r="BCN61" s="80"/>
      <c r="BCO61" s="80"/>
      <c r="BCP61" s="80"/>
      <c r="BCQ61" s="80"/>
      <c r="BCR61" s="80"/>
      <c r="BCS61" s="80"/>
      <c r="BCT61" s="80"/>
      <c r="BCU61" s="80"/>
      <c r="BCV61" s="80"/>
      <c r="BCW61" s="80"/>
      <c r="BCX61" s="80"/>
      <c r="BCY61" s="80"/>
      <c r="BCZ61" s="80"/>
      <c r="BDA61" s="80"/>
      <c r="BDB61" s="80"/>
      <c r="BDC61" s="80"/>
      <c r="BDD61" s="80"/>
      <c r="BDE61" s="80"/>
      <c r="BDF61" s="80"/>
      <c r="BDG61" s="80"/>
      <c r="BDH61" s="80"/>
      <c r="BDI61" s="80"/>
      <c r="BDJ61" s="80"/>
      <c r="BDK61" s="80"/>
      <c r="BDL61" s="80"/>
      <c r="BDM61" s="80"/>
      <c r="BDN61" s="80"/>
      <c r="BDO61" s="80"/>
      <c r="BDP61" s="80"/>
      <c r="BDQ61" s="80"/>
      <c r="BDR61" s="80"/>
      <c r="BDS61" s="80"/>
      <c r="BDT61" s="80"/>
      <c r="BDU61" s="80"/>
      <c r="BDV61" s="80"/>
      <c r="BDW61" s="80"/>
      <c r="BDX61" s="80"/>
      <c r="BDY61" s="80"/>
      <c r="BDZ61" s="80"/>
      <c r="BEA61" s="80"/>
      <c r="BEB61" s="80"/>
      <c r="BEC61" s="80"/>
      <c r="BED61" s="80"/>
      <c r="BEE61" s="80"/>
      <c r="BEF61" s="80"/>
      <c r="BEG61" s="80"/>
      <c r="BEH61" s="80"/>
      <c r="BEI61" s="80"/>
      <c r="BEJ61" s="80"/>
      <c r="BEK61" s="80"/>
      <c r="BEL61" s="80"/>
      <c r="BEM61" s="80"/>
      <c r="BEN61" s="80"/>
      <c r="BEO61" s="80"/>
      <c r="BEP61" s="80"/>
      <c r="BEQ61" s="80"/>
      <c r="BER61" s="80"/>
      <c r="BES61" s="80"/>
      <c r="BET61" s="80"/>
      <c r="BEU61" s="80"/>
      <c r="BEV61" s="80"/>
      <c r="BEW61" s="80"/>
      <c r="BEX61" s="80"/>
      <c r="BEY61" s="80"/>
      <c r="BEZ61" s="80"/>
      <c r="BFA61" s="80"/>
      <c r="BFB61" s="80"/>
      <c r="BFC61" s="80"/>
      <c r="BFD61" s="80"/>
      <c r="BFE61" s="80"/>
      <c r="BFF61" s="80"/>
      <c r="BFG61" s="80"/>
      <c r="BFH61" s="80"/>
      <c r="BFI61" s="80"/>
      <c r="BFJ61" s="80"/>
      <c r="BFK61" s="80"/>
      <c r="BFL61" s="80"/>
      <c r="BFM61" s="80"/>
      <c r="BFN61" s="80"/>
      <c r="BFO61" s="80"/>
      <c r="BFP61" s="80"/>
      <c r="BFQ61" s="80"/>
      <c r="BFR61" s="80"/>
      <c r="BFS61" s="80"/>
      <c r="BFT61" s="80"/>
      <c r="BFU61" s="80"/>
      <c r="BFV61" s="80"/>
      <c r="BFW61" s="80"/>
      <c r="BFX61" s="80"/>
      <c r="BFY61" s="80"/>
      <c r="BFZ61" s="80"/>
      <c r="BGA61" s="80"/>
      <c r="BGB61" s="80"/>
      <c r="BGC61" s="80"/>
      <c r="BGD61" s="80"/>
      <c r="BGE61" s="80"/>
      <c r="BGF61" s="80"/>
      <c r="BGG61" s="80"/>
      <c r="BGH61" s="80"/>
      <c r="BGI61" s="80"/>
      <c r="BGJ61" s="80"/>
      <c r="BGK61" s="80"/>
      <c r="BGL61" s="80"/>
      <c r="BGM61" s="80"/>
      <c r="BGN61" s="80"/>
      <c r="BGO61" s="80"/>
      <c r="BGP61" s="80"/>
      <c r="BGQ61" s="80"/>
      <c r="BGR61" s="80"/>
      <c r="BGS61" s="80"/>
      <c r="BGT61" s="80"/>
      <c r="BGU61" s="80"/>
      <c r="BGV61" s="80"/>
      <c r="BGW61" s="80"/>
      <c r="BGX61" s="80"/>
      <c r="BGY61" s="80"/>
      <c r="BGZ61" s="80"/>
      <c r="BHA61" s="80"/>
      <c r="BHB61" s="80"/>
      <c r="BHC61" s="80"/>
      <c r="BHD61" s="80"/>
      <c r="BHE61" s="80"/>
      <c r="BHF61" s="80"/>
      <c r="BHG61" s="80"/>
      <c r="BHH61" s="80"/>
      <c r="BHI61" s="80"/>
      <c r="BHJ61" s="80"/>
      <c r="BHK61" s="80"/>
      <c r="BHL61" s="80"/>
      <c r="BHM61" s="80"/>
      <c r="BHN61" s="80"/>
      <c r="BHO61" s="80"/>
      <c r="BHP61" s="80"/>
      <c r="BHQ61" s="80"/>
      <c r="BHR61" s="80"/>
      <c r="BHS61" s="80"/>
      <c r="BHT61" s="80"/>
      <c r="BHU61" s="80"/>
      <c r="BHV61" s="80"/>
      <c r="BHW61" s="80"/>
      <c r="BHX61" s="80"/>
      <c r="BHY61" s="80"/>
      <c r="BHZ61" s="80"/>
      <c r="BIA61" s="80"/>
      <c r="BIB61" s="80"/>
      <c r="BIC61" s="80"/>
      <c r="BID61" s="80"/>
      <c r="BIE61" s="80"/>
      <c r="BIF61" s="80"/>
      <c r="BIG61" s="80"/>
      <c r="BIH61" s="80"/>
      <c r="BII61" s="80"/>
      <c r="BIJ61" s="80"/>
      <c r="BIK61" s="80"/>
      <c r="BIL61" s="80"/>
      <c r="BIM61" s="80"/>
      <c r="BIN61" s="80"/>
      <c r="BIO61" s="80"/>
      <c r="BIP61" s="80"/>
      <c r="BIQ61" s="80"/>
      <c r="BIR61" s="80"/>
      <c r="BIS61" s="80"/>
      <c r="BIT61" s="80"/>
      <c r="BIU61" s="80"/>
      <c r="BIV61" s="80"/>
      <c r="BIW61" s="80"/>
      <c r="BIX61" s="80"/>
      <c r="BIY61" s="80"/>
      <c r="BIZ61" s="80"/>
      <c r="BJA61" s="80"/>
      <c r="BJB61" s="80"/>
      <c r="BJC61" s="80"/>
      <c r="BJD61" s="80"/>
      <c r="BJE61" s="80"/>
      <c r="BJF61" s="80"/>
      <c r="BJG61" s="80"/>
      <c r="BJH61" s="80"/>
      <c r="BJI61" s="80"/>
      <c r="BJJ61" s="80"/>
      <c r="BJK61" s="80"/>
      <c r="BJL61" s="80"/>
      <c r="BJM61" s="80"/>
      <c r="BJN61" s="80"/>
      <c r="BJO61" s="80"/>
      <c r="BJP61" s="80"/>
      <c r="BJQ61" s="80"/>
      <c r="BJR61" s="80"/>
      <c r="BJS61" s="80"/>
      <c r="BJT61" s="80"/>
      <c r="BJU61" s="80"/>
      <c r="BJV61" s="80"/>
      <c r="BJW61" s="80"/>
      <c r="BJX61" s="80"/>
      <c r="BJY61" s="80"/>
      <c r="BJZ61" s="80"/>
      <c r="BKA61" s="80"/>
      <c r="BKB61" s="80"/>
      <c r="BKC61" s="80"/>
      <c r="BKD61" s="80"/>
      <c r="BKE61" s="80"/>
      <c r="BKF61" s="80"/>
      <c r="BKG61" s="80"/>
      <c r="BKH61" s="80"/>
      <c r="BKI61" s="80"/>
      <c r="BKJ61" s="80"/>
      <c r="BKK61" s="80"/>
      <c r="BKL61" s="80"/>
      <c r="BKM61" s="80"/>
      <c r="BKN61" s="80"/>
      <c r="BKO61" s="80"/>
      <c r="BKP61" s="80"/>
      <c r="BKQ61" s="80"/>
      <c r="BKR61" s="80"/>
      <c r="BKS61" s="80"/>
      <c r="BKT61" s="80"/>
      <c r="BKU61" s="80"/>
      <c r="BKV61" s="80"/>
      <c r="BKW61" s="80"/>
      <c r="BKX61" s="80"/>
      <c r="BKY61" s="80"/>
      <c r="BKZ61" s="80"/>
      <c r="BLA61" s="80"/>
      <c r="BLB61" s="80"/>
      <c r="BLC61" s="80"/>
      <c r="BLD61" s="80"/>
      <c r="BLE61" s="80"/>
      <c r="BLF61" s="80"/>
      <c r="BLG61" s="80"/>
      <c r="BLH61" s="80"/>
      <c r="BLI61" s="80"/>
      <c r="BLJ61" s="80"/>
      <c r="BLK61" s="80"/>
      <c r="BLL61" s="80"/>
      <c r="BLM61" s="80"/>
      <c r="BLN61" s="80"/>
      <c r="BLO61" s="80"/>
      <c r="BLP61" s="80"/>
      <c r="BLQ61" s="80"/>
      <c r="BLR61" s="80"/>
      <c r="BLS61" s="80"/>
      <c r="BLT61" s="80"/>
      <c r="BLU61" s="80"/>
      <c r="BLV61" s="80"/>
      <c r="BLW61" s="80"/>
      <c r="BLX61" s="80"/>
      <c r="BLY61" s="80"/>
      <c r="BLZ61" s="80"/>
      <c r="BMA61" s="80"/>
      <c r="BMB61" s="80"/>
      <c r="BMC61" s="80"/>
      <c r="BMD61" s="80"/>
      <c r="BME61" s="80"/>
      <c r="BMF61" s="80"/>
      <c r="BMG61" s="80"/>
      <c r="BMH61" s="80"/>
      <c r="BMI61" s="80"/>
      <c r="BMJ61" s="80"/>
      <c r="BMK61" s="80"/>
      <c r="BML61" s="80"/>
      <c r="BMM61" s="80"/>
      <c r="BMN61" s="80"/>
      <c r="BMO61" s="80"/>
      <c r="BMP61" s="80"/>
      <c r="BMQ61" s="80"/>
      <c r="BMR61" s="80"/>
      <c r="BMS61" s="80"/>
      <c r="BMT61" s="80"/>
      <c r="BMU61" s="80"/>
      <c r="BMV61" s="80"/>
      <c r="BMW61" s="80"/>
      <c r="BMX61" s="80"/>
      <c r="BMY61" s="80"/>
      <c r="BMZ61" s="80"/>
      <c r="BNA61" s="80"/>
      <c r="BNB61" s="80"/>
      <c r="BNC61" s="80"/>
      <c r="BND61" s="80"/>
      <c r="BNE61" s="80"/>
      <c r="BNF61" s="80"/>
      <c r="BNG61" s="80"/>
      <c r="BNH61" s="80"/>
      <c r="BNI61" s="80"/>
      <c r="BNJ61" s="80"/>
      <c r="BNK61" s="80"/>
      <c r="BNL61" s="80"/>
      <c r="BNM61" s="80"/>
      <c r="BNN61" s="80"/>
      <c r="BNO61" s="80"/>
      <c r="BNP61" s="80"/>
      <c r="BNQ61" s="80"/>
      <c r="BNR61" s="80"/>
      <c r="BNS61" s="80"/>
      <c r="BNT61" s="80"/>
      <c r="BNU61" s="80"/>
      <c r="BNV61" s="80"/>
      <c r="BNW61" s="80"/>
      <c r="BNX61" s="80"/>
      <c r="BNY61" s="80"/>
      <c r="BNZ61" s="80"/>
      <c r="BOA61" s="80"/>
      <c r="BOB61" s="80"/>
      <c r="BOC61" s="80"/>
      <c r="BOD61" s="80"/>
      <c r="BOE61" s="80"/>
      <c r="BOF61" s="80"/>
      <c r="BOG61" s="80"/>
      <c r="BOH61" s="80"/>
      <c r="BOI61" s="80"/>
      <c r="BOJ61" s="80"/>
      <c r="BOK61" s="80"/>
      <c r="BOL61" s="80"/>
      <c r="BOM61" s="80"/>
      <c r="BON61" s="80"/>
      <c r="BOO61" s="80"/>
      <c r="BOP61" s="80"/>
      <c r="BOQ61" s="80"/>
      <c r="BOR61" s="80"/>
      <c r="BOS61" s="80"/>
      <c r="BOT61" s="80"/>
      <c r="BOU61" s="80"/>
      <c r="BOV61" s="80"/>
      <c r="BOW61" s="80"/>
      <c r="BOX61" s="80"/>
      <c r="BOY61" s="80"/>
      <c r="BOZ61" s="80"/>
      <c r="BPA61" s="80"/>
      <c r="BPB61" s="80"/>
      <c r="BPC61" s="80"/>
      <c r="BPD61" s="80"/>
      <c r="BPE61" s="80"/>
      <c r="BPF61" s="80"/>
      <c r="BPG61" s="80"/>
      <c r="BPH61" s="80"/>
      <c r="BPI61" s="80"/>
      <c r="BPJ61" s="80"/>
      <c r="BPK61" s="80"/>
      <c r="BPL61" s="80"/>
      <c r="BPM61" s="80"/>
      <c r="BPN61" s="80"/>
      <c r="BPO61" s="80"/>
      <c r="BPP61" s="80"/>
      <c r="BPQ61" s="80"/>
      <c r="BPR61" s="80"/>
      <c r="BPS61" s="80"/>
      <c r="BPT61" s="80"/>
      <c r="BPU61" s="80"/>
      <c r="BPV61" s="80"/>
      <c r="BPW61" s="80"/>
      <c r="BPX61" s="80"/>
      <c r="BPY61" s="80"/>
      <c r="BPZ61" s="80"/>
      <c r="BQA61" s="80"/>
      <c r="BQB61" s="80"/>
      <c r="BQC61" s="80"/>
      <c r="BQD61" s="80"/>
      <c r="BQE61" s="80"/>
      <c r="BQF61" s="80"/>
      <c r="BQG61" s="80"/>
      <c r="BQH61" s="80"/>
      <c r="BQI61" s="80"/>
      <c r="BQJ61" s="80"/>
      <c r="BQK61" s="80"/>
      <c r="BQL61" s="80"/>
      <c r="BQM61" s="80"/>
      <c r="BQN61" s="80"/>
      <c r="BQO61" s="80"/>
      <c r="BQP61" s="80"/>
      <c r="BQQ61" s="80"/>
      <c r="BQR61" s="80"/>
      <c r="BQS61" s="80"/>
      <c r="BQT61" s="80"/>
      <c r="BQU61" s="80"/>
      <c r="BQV61" s="80"/>
      <c r="BQW61" s="80"/>
      <c r="BQX61" s="80"/>
      <c r="BQY61" s="80"/>
      <c r="BQZ61" s="80"/>
      <c r="BRA61" s="80"/>
      <c r="BRB61" s="80"/>
      <c r="BRC61" s="80"/>
      <c r="BRD61" s="80"/>
      <c r="BRE61" s="80"/>
      <c r="BRF61" s="80"/>
      <c r="BRG61" s="80"/>
      <c r="BRH61" s="80"/>
      <c r="BRI61" s="80"/>
      <c r="BRJ61" s="80"/>
      <c r="BRK61" s="80"/>
      <c r="BRL61" s="80"/>
      <c r="BRM61" s="80"/>
      <c r="BRN61" s="80"/>
      <c r="BRO61" s="80"/>
      <c r="BRP61" s="80"/>
      <c r="BRQ61" s="80"/>
      <c r="BRR61" s="80"/>
      <c r="BRS61" s="80"/>
      <c r="BRT61" s="80"/>
      <c r="BRU61" s="80"/>
      <c r="BRV61" s="80"/>
      <c r="BRW61" s="80"/>
      <c r="BRX61" s="80"/>
      <c r="BRY61" s="80"/>
      <c r="BRZ61" s="80"/>
      <c r="BSA61" s="80"/>
      <c r="BSB61" s="80"/>
      <c r="BSC61" s="80"/>
      <c r="BSD61" s="80"/>
      <c r="BSE61" s="80"/>
      <c r="BSF61" s="80"/>
      <c r="BSG61" s="80"/>
      <c r="BSH61" s="80"/>
      <c r="BSI61" s="80"/>
      <c r="BSJ61" s="80"/>
      <c r="BSK61" s="80"/>
      <c r="BSL61" s="80"/>
      <c r="BSM61" s="80"/>
      <c r="BSN61" s="80"/>
      <c r="BSO61" s="80"/>
      <c r="BSP61" s="80"/>
      <c r="BSQ61" s="80"/>
      <c r="BSR61" s="80"/>
      <c r="BSS61" s="80"/>
      <c r="BST61" s="80"/>
      <c r="BSU61" s="80"/>
      <c r="BSV61" s="80"/>
      <c r="BSW61" s="80"/>
      <c r="BSX61" s="80"/>
      <c r="BSY61" s="80"/>
      <c r="BSZ61" s="80"/>
      <c r="BTA61" s="80"/>
      <c r="BTB61" s="80"/>
      <c r="BTC61" s="80"/>
      <c r="BTD61" s="80"/>
      <c r="BTE61" s="80"/>
      <c r="BTF61" s="80"/>
      <c r="BTG61" s="80"/>
      <c r="BTH61" s="80"/>
      <c r="BTI61" s="80"/>
      <c r="BTJ61" s="80"/>
      <c r="BTK61" s="80"/>
      <c r="BTL61" s="80"/>
      <c r="BTM61" s="80"/>
      <c r="BTN61" s="80"/>
      <c r="BTO61" s="80"/>
      <c r="BTP61" s="80"/>
      <c r="BTQ61" s="80"/>
      <c r="BTR61" s="80"/>
      <c r="BTS61" s="80"/>
      <c r="BTT61" s="80"/>
      <c r="BTU61" s="80"/>
      <c r="BTV61" s="80"/>
      <c r="BTW61" s="80"/>
      <c r="BTX61" s="80"/>
      <c r="BTY61" s="80"/>
      <c r="BTZ61" s="80"/>
      <c r="BUA61" s="80"/>
      <c r="BUB61" s="80"/>
      <c r="BUC61" s="80"/>
      <c r="BUD61" s="80"/>
      <c r="BUE61" s="80"/>
      <c r="BUF61" s="80"/>
      <c r="BUG61" s="80"/>
      <c r="BUH61" s="80"/>
      <c r="BUI61" s="80"/>
      <c r="BUJ61" s="80"/>
      <c r="BUK61" s="80"/>
      <c r="BUL61" s="80"/>
      <c r="BUM61" s="80"/>
      <c r="BUN61" s="80"/>
      <c r="BUO61" s="80"/>
      <c r="BUP61" s="80"/>
      <c r="BUQ61" s="80"/>
      <c r="BUR61" s="80"/>
      <c r="BUS61" s="80"/>
      <c r="BUT61" s="80"/>
      <c r="BUU61" s="80"/>
      <c r="BUV61" s="80"/>
      <c r="BUW61" s="80"/>
      <c r="BUX61" s="80"/>
      <c r="BUY61" s="80"/>
      <c r="BUZ61" s="80"/>
      <c r="BVA61" s="80"/>
      <c r="BVB61" s="80"/>
      <c r="BVC61" s="80"/>
      <c r="BVD61" s="80"/>
      <c r="BVE61" s="80"/>
      <c r="BVF61" s="80"/>
      <c r="BVG61" s="80"/>
      <c r="BVH61" s="80"/>
      <c r="BVI61" s="80"/>
      <c r="BVJ61" s="80"/>
      <c r="BVK61" s="80"/>
      <c r="BVL61" s="80"/>
      <c r="BVM61" s="80"/>
      <c r="BVN61" s="80"/>
      <c r="BVO61" s="80"/>
      <c r="BVP61" s="80"/>
      <c r="BVQ61" s="80"/>
      <c r="BVR61" s="80"/>
      <c r="BVS61" s="80"/>
      <c r="BVT61" s="80"/>
      <c r="BVU61" s="80"/>
      <c r="BVV61" s="80"/>
      <c r="BVW61" s="80"/>
      <c r="BVX61" s="80"/>
      <c r="BVY61" s="80"/>
      <c r="BVZ61" s="80"/>
      <c r="BWA61" s="80"/>
      <c r="BWB61" s="80"/>
      <c r="BWC61" s="80"/>
      <c r="BWD61" s="80"/>
      <c r="BWE61" s="80"/>
      <c r="BWF61" s="80"/>
      <c r="BWG61" s="80"/>
      <c r="BWH61" s="80"/>
      <c r="BWI61" s="80"/>
      <c r="BWJ61" s="80"/>
      <c r="BWK61" s="80"/>
      <c r="BWL61" s="80"/>
      <c r="BWM61" s="80"/>
      <c r="BWN61" s="80"/>
      <c r="BWO61" s="80"/>
      <c r="BWP61" s="80"/>
      <c r="BWQ61" s="80"/>
      <c r="BWR61" s="80"/>
      <c r="BWS61" s="80"/>
      <c r="BWT61" s="80"/>
      <c r="BWU61" s="80"/>
      <c r="BWV61" s="80"/>
      <c r="BWW61" s="80"/>
      <c r="BWX61" s="80"/>
      <c r="BWY61" s="80"/>
      <c r="BWZ61" s="80"/>
      <c r="BXA61" s="80"/>
      <c r="BXB61" s="80"/>
      <c r="BXC61" s="80"/>
      <c r="BXD61" s="80"/>
      <c r="BXE61" s="80"/>
      <c r="BXF61" s="80"/>
      <c r="BXG61" s="80"/>
      <c r="BXH61" s="80"/>
      <c r="BXI61" s="80"/>
      <c r="BXJ61" s="80"/>
      <c r="BXK61" s="80"/>
      <c r="BXL61" s="80"/>
      <c r="BXM61" s="80"/>
      <c r="BXN61" s="80"/>
      <c r="BXO61" s="80"/>
      <c r="BXP61" s="80"/>
      <c r="BXQ61" s="80"/>
      <c r="BXR61" s="80"/>
      <c r="BXS61" s="80"/>
      <c r="BXT61" s="80"/>
      <c r="BXU61" s="80"/>
      <c r="BXV61" s="80"/>
      <c r="BXW61" s="80"/>
      <c r="BXX61" s="80"/>
      <c r="BXY61" s="80"/>
      <c r="BXZ61" s="80"/>
      <c r="BYA61" s="80"/>
      <c r="BYB61" s="80"/>
      <c r="BYC61" s="80"/>
      <c r="BYD61" s="80"/>
      <c r="BYE61" s="80"/>
      <c r="BYF61" s="80"/>
      <c r="BYG61" s="80"/>
      <c r="BYH61" s="80"/>
      <c r="BYI61" s="80"/>
      <c r="BYJ61" s="80"/>
      <c r="BYK61" s="80"/>
      <c r="BYL61" s="80"/>
      <c r="BYM61" s="80"/>
      <c r="BYN61" s="80"/>
      <c r="BYO61" s="80"/>
      <c r="BYP61" s="80"/>
      <c r="BYQ61" s="80"/>
      <c r="BYR61" s="80"/>
      <c r="BYS61" s="80"/>
      <c r="BYT61" s="80"/>
      <c r="BYU61" s="80"/>
      <c r="BYV61" s="80"/>
      <c r="BYW61" s="80"/>
      <c r="BYX61" s="80"/>
      <c r="BYY61" s="80"/>
      <c r="BYZ61" s="80"/>
      <c r="BZA61" s="80"/>
      <c r="BZB61" s="80"/>
      <c r="BZC61" s="80"/>
      <c r="BZD61" s="80"/>
      <c r="BZE61" s="80"/>
      <c r="BZF61" s="80"/>
      <c r="BZG61" s="80"/>
      <c r="BZH61" s="80"/>
      <c r="BZI61" s="80"/>
      <c r="BZJ61" s="80"/>
      <c r="BZK61" s="80"/>
      <c r="BZL61" s="80"/>
      <c r="BZM61" s="80"/>
      <c r="BZN61" s="80"/>
      <c r="BZO61" s="80"/>
      <c r="BZP61" s="80"/>
      <c r="BZQ61" s="80"/>
      <c r="BZR61" s="80"/>
      <c r="BZS61" s="80"/>
      <c r="BZT61" s="80"/>
      <c r="BZU61" s="80"/>
      <c r="BZV61" s="80"/>
      <c r="BZW61" s="80"/>
      <c r="BZX61" s="80"/>
      <c r="BZY61" s="80"/>
      <c r="BZZ61" s="80"/>
      <c r="CAA61" s="80"/>
      <c r="CAB61" s="80"/>
      <c r="CAC61" s="80"/>
      <c r="CAD61" s="80"/>
      <c r="CAE61" s="80"/>
      <c r="CAF61" s="80"/>
      <c r="CAG61" s="80"/>
      <c r="CAH61" s="80"/>
      <c r="CAI61" s="80"/>
      <c r="CAJ61" s="80"/>
      <c r="CAK61" s="80"/>
      <c r="CAL61" s="80"/>
      <c r="CAM61" s="80"/>
      <c r="CAN61" s="80"/>
      <c r="CAO61" s="80"/>
      <c r="CAP61" s="80"/>
      <c r="CAQ61" s="80"/>
      <c r="CAR61" s="80"/>
      <c r="CAS61" s="80"/>
      <c r="CAT61" s="80"/>
      <c r="CAU61" s="80"/>
      <c r="CAV61" s="80"/>
      <c r="CAW61" s="80"/>
      <c r="CAX61" s="80"/>
      <c r="CAY61" s="80"/>
      <c r="CAZ61" s="80"/>
      <c r="CBA61" s="80"/>
      <c r="CBB61" s="80"/>
      <c r="CBC61" s="80"/>
      <c r="CBD61" s="80"/>
      <c r="CBE61" s="80"/>
      <c r="CBF61" s="80"/>
      <c r="CBG61" s="80"/>
      <c r="CBH61" s="80"/>
      <c r="CBI61" s="80"/>
      <c r="CBJ61" s="80"/>
      <c r="CBK61" s="80"/>
      <c r="CBL61" s="80"/>
      <c r="CBM61" s="80"/>
      <c r="CBN61" s="80"/>
      <c r="CBO61" s="80"/>
      <c r="CBP61" s="80"/>
      <c r="CBQ61" s="80"/>
      <c r="CBR61" s="80"/>
      <c r="CBS61" s="80"/>
      <c r="CBT61" s="80"/>
      <c r="CBU61" s="80"/>
      <c r="CBV61" s="80"/>
      <c r="CBW61" s="80"/>
      <c r="CBX61" s="80"/>
      <c r="CBY61" s="80"/>
      <c r="CBZ61" s="80"/>
      <c r="CCA61" s="80"/>
      <c r="CCB61" s="80"/>
      <c r="CCC61" s="80"/>
      <c r="CCD61" s="80"/>
      <c r="CCE61" s="80"/>
      <c r="CCF61" s="80"/>
      <c r="CCG61" s="80"/>
      <c r="CCH61" s="80"/>
      <c r="CCI61" s="80"/>
      <c r="CCJ61" s="80"/>
      <c r="CCK61" s="80"/>
      <c r="CCL61" s="80"/>
      <c r="CCM61" s="80"/>
      <c r="CCN61" s="80"/>
      <c r="CCO61" s="80"/>
      <c r="CCP61" s="80"/>
      <c r="CCQ61" s="80"/>
      <c r="CCR61" s="80"/>
      <c r="CCS61" s="80"/>
      <c r="CCT61" s="80"/>
      <c r="CCU61" s="80"/>
      <c r="CCV61" s="80"/>
      <c r="CCW61" s="80"/>
      <c r="CCX61" s="80"/>
      <c r="CCY61" s="80"/>
      <c r="CCZ61" s="80"/>
      <c r="CDA61" s="80"/>
      <c r="CDB61" s="80"/>
      <c r="CDC61" s="80"/>
      <c r="CDD61" s="80"/>
      <c r="CDE61" s="80"/>
      <c r="CDF61" s="80"/>
      <c r="CDG61" s="80"/>
      <c r="CDH61" s="80"/>
      <c r="CDI61" s="80"/>
      <c r="CDJ61" s="80"/>
      <c r="CDK61" s="80"/>
      <c r="CDL61" s="80"/>
      <c r="CDM61" s="80"/>
      <c r="CDN61" s="80"/>
      <c r="CDO61" s="80"/>
      <c r="CDP61" s="80"/>
      <c r="CDQ61" s="80"/>
      <c r="CDR61" s="80"/>
      <c r="CDS61" s="80"/>
      <c r="CDT61" s="80"/>
      <c r="CDU61" s="80"/>
      <c r="CDV61" s="80"/>
      <c r="CDW61" s="80"/>
      <c r="CDX61" s="80"/>
      <c r="CDY61" s="80"/>
      <c r="CDZ61" s="80"/>
      <c r="CEA61" s="80"/>
      <c r="CEB61" s="80"/>
      <c r="CEC61" s="80"/>
      <c r="CED61" s="80"/>
      <c r="CEE61" s="80"/>
      <c r="CEF61" s="80"/>
      <c r="CEG61" s="80"/>
      <c r="CEH61" s="80"/>
      <c r="CEI61" s="80"/>
      <c r="CEJ61" s="80"/>
      <c r="CEK61" s="80"/>
      <c r="CEL61" s="80"/>
      <c r="CEM61" s="80"/>
      <c r="CEN61" s="80"/>
      <c r="CEO61" s="80"/>
      <c r="CEP61" s="80"/>
      <c r="CEQ61" s="80"/>
      <c r="CER61" s="80"/>
      <c r="CES61" s="80"/>
      <c r="CET61" s="80"/>
      <c r="CEU61" s="80"/>
      <c r="CEV61" s="80"/>
      <c r="CEW61" s="80"/>
      <c r="CEX61" s="80"/>
      <c r="CEY61" s="80"/>
      <c r="CEZ61" s="80"/>
      <c r="CFA61" s="80"/>
      <c r="CFB61" s="80"/>
      <c r="CFC61" s="80"/>
      <c r="CFD61" s="80"/>
      <c r="CFE61" s="80"/>
      <c r="CFF61" s="80"/>
      <c r="CFG61" s="80"/>
      <c r="CFH61" s="80"/>
      <c r="CFI61" s="80"/>
      <c r="CFJ61" s="80"/>
      <c r="CFK61" s="80"/>
      <c r="CFL61" s="80"/>
      <c r="CFM61" s="80"/>
      <c r="CFN61" s="80"/>
      <c r="CFO61" s="80"/>
      <c r="CFP61" s="80"/>
      <c r="CFQ61" s="80"/>
      <c r="CFR61" s="80"/>
      <c r="CFS61" s="80"/>
      <c r="CFT61" s="80"/>
      <c r="CFU61" s="80"/>
      <c r="CFV61" s="80"/>
      <c r="CFW61" s="80"/>
      <c r="CFX61" s="80"/>
      <c r="CFY61" s="80"/>
      <c r="CFZ61" s="80"/>
      <c r="CGA61" s="80"/>
      <c r="CGB61" s="80"/>
      <c r="CGC61" s="80"/>
      <c r="CGD61" s="80"/>
      <c r="CGE61" s="80"/>
      <c r="CGF61" s="80"/>
      <c r="CGG61" s="80"/>
      <c r="CGH61" s="80"/>
      <c r="CGI61" s="80"/>
      <c r="CGJ61" s="80"/>
      <c r="CGK61" s="80"/>
      <c r="CGL61" s="80"/>
      <c r="CGM61" s="80"/>
      <c r="CGN61" s="80"/>
      <c r="CGO61" s="80"/>
      <c r="CGP61" s="80"/>
      <c r="CGQ61" s="80"/>
      <c r="CGR61" s="80"/>
      <c r="CGS61" s="80"/>
      <c r="CGT61" s="80"/>
      <c r="CGU61" s="80"/>
      <c r="CGV61" s="80"/>
      <c r="CGW61" s="80"/>
      <c r="CGX61" s="80"/>
      <c r="CGY61" s="80"/>
      <c r="CGZ61" s="80"/>
      <c r="CHA61" s="80"/>
      <c r="CHB61" s="80"/>
      <c r="CHC61" s="80"/>
      <c r="CHD61" s="80"/>
      <c r="CHE61" s="80"/>
      <c r="CHF61" s="80"/>
      <c r="CHG61" s="80"/>
      <c r="CHH61" s="80"/>
      <c r="CHI61" s="80"/>
      <c r="CHJ61" s="80"/>
      <c r="CHK61" s="80"/>
      <c r="CHL61" s="80"/>
      <c r="CHM61" s="80"/>
      <c r="CHN61" s="80"/>
      <c r="CHO61" s="80"/>
      <c r="CHP61" s="80"/>
      <c r="CHQ61" s="80"/>
      <c r="CHR61" s="80"/>
      <c r="CHS61" s="80"/>
      <c r="CHT61" s="80"/>
      <c r="CHU61" s="80"/>
      <c r="CHV61" s="80"/>
      <c r="CHW61" s="80"/>
      <c r="CHX61" s="80"/>
      <c r="CHY61" s="80"/>
      <c r="CHZ61" s="80"/>
      <c r="CIA61" s="80"/>
      <c r="CIB61" s="80"/>
      <c r="CIC61" s="80"/>
      <c r="CID61" s="80"/>
      <c r="CIE61" s="80"/>
      <c r="CIF61" s="80"/>
      <c r="CIG61" s="80"/>
      <c r="CIH61" s="80"/>
      <c r="CII61" s="80"/>
      <c r="CIJ61" s="80"/>
      <c r="CIK61" s="80"/>
      <c r="CIL61" s="80"/>
      <c r="CIM61" s="80"/>
      <c r="CIN61" s="80"/>
      <c r="CIO61" s="80"/>
      <c r="CIP61" s="80"/>
      <c r="CIQ61" s="80"/>
      <c r="CIR61" s="80"/>
      <c r="CIS61" s="80"/>
      <c r="CIT61" s="80"/>
      <c r="CIU61" s="80"/>
      <c r="CIV61" s="80"/>
      <c r="CIW61" s="80"/>
      <c r="CIX61" s="80"/>
      <c r="CIY61" s="80"/>
      <c r="CIZ61" s="80"/>
      <c r="CJA61" s="80"/>
      <c r="CJB61" s="80"/>
      <c r="CJC61" s="80"/>
      <c r="CJD61" s="80"/>
      <c r="CJE61" s="80"/>
      <c r="CJF61" s="80"/>
      <c r="CJG61" s="80"/>
      <c r="CJH61" s="80"/>
      <c r="CJI61" s="80"/>
      <c r="CJJ61" s="80"/>
      <c r="CJK61" s="80"/>
      <c r="CJL61" s="80"/>
      <c r="CJM61" s="80"/>
      <c r="CJN61" s="80"/>
      <c r="CJO61" s="80"/>
      <c r="CJP61" s="80"/>
      <c r="CJQ61" s="80"/>
      <c r="CJR61" s="80"/>
      <c r="CJS61" s="80"/>
      <c r="CJT61" s="80"/>
      <c r="CJU61" s="80"/>
      <c r="CJV61" s="80"/>
      <c r="CJW61" s="80"/>
      <c r="CJX61" s="80"/>
      <c r="CJY61" s="80"/>
      <c r="CJZ61" s="80"/>
      <c r="CKA61" s="80"/>
      <c r="CKB61" s="80"/>
      <c r="CKC61" s="80"/>
      <c r="CKD61" s="80"/>
      <c r="CKE61" s="80"/>
      <c r="CKF61" s="80"/>
      <c r="CKG61" s="80"/>
      <c r="CKH61" s="80"/>
      <c r="CKI61" s="80"/>
      <c r="CKJ61" s="80"/>
      <c r="CKK61" s="80"/>
      <c r="CKL61" s="80"/>
      <c r="CKM61" s="80"/>
      <c r="CKN61" s="80"/>
      <c r="CKO61" s="80"/>
      <c r="CKP61" s="80"/>
      <c r="CKQ61" s="80"/>
      <c r="CKR61" s="80"/>
      <c r="CKS61" s="80"/>
      <c r="CKT61" s="80"/>
      <c r="CKU61" s="80"/>
      <c r="CKV61" s="80"/>
      <c r="CKW61" s="80"/>
      <c r="CKX61" s="80"/>
      <c r="CKY61" s="80"/>
      <c r="CKZ61" s="80"/>
      <c r="CLA61" s="80"/>
      <c r="CLB61" s="80"/>
      <c r="CLC61" s="80"/>
      <c r="CLD61" s="80"/>
      <c r="CLE61" s="80"/>
      <c r="CLF61" s="80"/>
      <c r="CLG61" s="80"/>
      <c r="CLH61" s="80"/>
      <c r="CLI61" s="80"/>
      <c r="CLJ61" s="80"/>
      <c r="CLK61" s="80"/>
      <c r="CLL61" s="80"/>
      <c r="CLM61" s="80"/>
      <c r="CLN61" s="80"/>
      <c r="CLO61" s="80"/>
      <c r="CLP61" s="80"/>
      <c r="CLQ61" s="80"/>
      <c r="CLR61" s="80"/>
      <c r="CLS61" s="80"/>
      <c r="CLT61" s="80"/>
      <c r="CLU61" s="80"/>
      <c r="CLV61" s="80"/>
      <c r="CLW61" s="80"/>
      <c r="CLX61" s="80"/>
      <c r="CLY61" s="80"/>
      <c r="CLZ61" s="80"/>
      <c r="CMA61" s="80"/>
      <c r="CMB61" s="80"/>
      <c r="CMC61" s="80"/>
      <c r="CMD61" s="80"/>
      <c r="CME61" s="80"/>
      <c r="CMF61" s="80"/>
      <c r="CMG61" s="80"/>
      <c r="CMH61" s="80"/>
      <c r="CMI61" s="80"/>
      <c r="CMJ61" s="80"/>
      <c r="CMK61" s="80"/>
      <c r="CML61" s="80"/>
      <c r="CMM61" s="80"/>
      <c r="CMN61" s="80"/>
      <c r="CMO61" s="80"/>
      <c r="CMP61" s="80"/>
      <c r="CMQ61" s="80"/>
      <c r="CMR61" s="80"/>
      <c r="CMS61" s="80"/>
      <c r="CMT61" s="80"/>
      <c r="CMU61" s="80"/>
      <c r="CMV61" s="80"/>
      <c r="CMW61" s="80"/>
      <c r="CMX61" s="80"/>
      <c r="CMY61" s="80"/>
      <c r="CMZ61" s="80"/>
      <c r="CNA61" s="80"/>
      <c r="CNB61" s="80"/>
      <c r="CNC61" s="80"/>
      <c r="CND61" s="80"/>
      <c r="CNE61" s="80"/>
      <c r="CNF61" s="80"/>
      <c r="CNG61" s="80"/>
      <c r="CNH61" s="80"/>
      <c r="CNI61" s="80"/>
      <c r="CNJ61" s="80"/>
      <c r="CNK61" s="80"/>
      <c r="CNL61" s="80"/>
      <c r="CNM61" s="80"/>
      <c r="CNN61" s="80"/>
      <c r="CNO61" s="80"/>
      <c r="CNP61" s="80"/>
      <c r="CNQ61" s="80"/>
      <c r="CNR61" s="80"/>
      <c r="CNS61" s="80"/>
      <c r="CNT61" s="80"/>
      <c r="CNU61" s="80"/>
      <c r="CNV61" s="80"/>
      <c r="CNW61" s="80"/>
      <c r="CNX61" s="80"/>
      <c r="CNY61" s="80"/>
      <c r="CNZ61" s="80"/>
      <c r="COA61" s="80"/>
      <c r="COB61" s="80"/>
      <c r="COC61" s="80"/>
      <c r="COD61" s="80"/>
      <c r="COE61" s="80"/>
      <c r="COF61" s="80"/>
      <c r="COG61" s="80"/>
      <c r="COH61" s="80"/>
      <c r="COI61" s="80"/>
      <c r="COJ61" s="80"/>
      <c r="COK61" s="80"/>
      <c r="COL61" s="80"/>
      <c r="COM61" s="80"/>
      <c r="CON61" s="80"/>
      <c r="COO61" s="80"/>
      <c r="COP61" s="80"/>
      <c r="COQ61" s="80"/>
      <c r="COR61" s="80"/>
      <c r="COS61" s="80"/>
      <c r="COT61" s="80"/>
      <c r="COU61" s="80"/>
      <c r="COV61" s="80"/>
      <c r="COW61" s="80"/>
      <c r="COX61" s="80"/>
      <c r="COY61" s="80"/>
      <c r="COZ61" s="80"/>
      <c r="CPA61" s="80"/>
      <c r="CPB61" s="80"/>
      <c r="CPC61" s="80"/>
      <c r="CPD61" s="80"/>
      <c r="CPE61" s="80"/>
      <c r="CPF61" s="80"/>
      <c r="CPG61" s="80"/>
      <c r="CPH61" s="80"/>
      <c r="CPI61" s="80"/>
      <c r="CPJ61" s="80"/>
      <c r="CPK61" s="80"/>
      <c r="CPL61" s="80"/>
      <c r="CPM61" s="80"/>
      <c r="CPN61" s="80"/>
      <c r="CPO61" s="80"/>
      <c r="CPP61" s="80"/>
      <c r="CPQ61" s="80"/>
      <c r="CPR61" s="80"/>
      <c r="CPS61" s="80"/>
      <c r="CPT61" s="80"/>
      <c r="CPU61" s="80"/>
      <c r="CPV61" s="80"/>
      <c r="CPW61" s="80"/>
      <c r="CPX61" s="80"/>
      <c r="CPY61" s="80"/>
      <c r="CPZ61" s="80"/>
      <c r="CQA61" s="80"/>
      <c r="CQB61" s="80"/>
      <c r="CQC61" s="80"/>
      <c r="CQD61" s="80"/>
      <c r="CQE61" s="80"/>
      <c r="CQF61" s="80"/>
      <c r="CQG61" s="80"/>
      <c r="CQH61" s="80"/>
      <c r="CQI61" s="80"/>
      <c r="CQJ61" s="80"/>
      <c r="CQK61" s="80"/>
      <c r="CQL61" s="80"/>
      <c r="CQM61" s="80"/>
      <c r="CQN61" s="80"/>
      <c r="CQO61" s="80"/>
      <c r="CQP61" s="80"/>
      <c r="CQQ61" s="80"/>
      <c r="CQR61" s="80"/>
      <c r="CQS61" s="80"/>
      <c r="CQT61" s="80"/>
      <c r="CQU61" s="80"/>
      <c r="CQV61" s="80"/>
      <c r="CQW61" s="80"/>
      <c r="CQX61" s="80"/>
      <c r="CQY61" s="80"/>
      <c r="CQZ61" s="80"/>
      <c r="CRA61" s="80"/>
      <c r="CRB61" s="80"/>
      <c r="CRC61" s="80"/>
      <c r="CRD61" s="80"/>
      <c r="CRE61" s="80"/>
      <c r="CRF61" s="80"/>
      <c r="CRG61" s="80"/>
      <c r="CRH61" s="80"/>
      <c r="CRI61" s="80"/>
      <c r="CRJ61" s="80"/>
      <c r="CRK61" s="80"/>
      <c r="CRL61" s="80"/>
      <c r="CRM61" s="80"/>
      <c r="CRN61" s="80"/>
      <c r="CRO61" s="80"/>
      <c r="CRP61" s="80"/>
      <c r="CRQ61" s="80"/>
      <c r="CRR61" s="80"/>
      <c r="CRS61" s="80"/>
      <c r="CRT61" s="80"/>
      <c r="CRU61" s="80"/>
      <c r="CRV61" s="80"/>
      <c r="CRW61" s="80"/>
      <c r="CRX61" s="80"/>
      <c r="CRY61" s="80"/>
      <c r="CRZ61" s="80"/>
      <c r="CSA61" s="80"/>
      <c r="CSB61" s="80"/>
      <c r="CSC61" s="80"/>
      <c r="CSD61" s="80"/>
      <c r="CSE61" s="80"/>
      <c r="CSF61" s="80"/>
      <c r="CSG61" s="80"/>
      <c r="CSH61" s="80"/>
      <c r="CSI61" s="80"/>
      <c r="CSJ61" s="80"/>
      <c r="CSK61" s="80"/>
      <c r="CSL61" s="80"/>
      <c r="CSM61" s="80"/>
      <c r="CSN61" s="80"/>
      <c r="CSO61" s="80"/>
      <c r="CSP61" s="80"/>
      <c r="CSQ61" s="80"/>
      <c r="CSR61" s="80"/>
      <c r="CSS61" s="80"/>
      <c r="CST61" s="80"/>
      <c r="CSU61" s="80"/>
      <c r="CSV61" s="80"/>
      <c r="CSW61" s="80"/>
      <c r="CSX61" s="80"/>
      <c r="CSY61" s="80"/>
      <c r="CSZ61" s="80"/>
      <c r="CTA61" s="80"/>
      <c r="CTB61" s="80"/>
      <c r="CTC61" s="80"/>
      <c r="CTD61" s="80"/>
      <c r="CTE61" s="80"/>
      <c r="CTF61" s="80"/>
      <c r="CTG61" s="80"/>
      <c r="CTH61" s="80"/>
      <c r="CTI61" s="80"/>
      <c r="CTJ61" s="80"/>
      <c r="CTK61" s="80"/>
      <c r="CTL61" s="80"/>
      <c r="CTM61" s="80"/>
      <c r="CTN61" s="80"/>
      <c r="CTO61" s="80"/>
      <c r="CTP61" s="80"/>
      <c r="CTQ61" s="80"/>
      <c r="CTR61" s="80"/>
      <c r="CTS61" s="80"/>
      <c r="CTT61" s="80"/>
      <c r="CTU61" s="80"/>
      <c r="CTV61" s="80"/>
      <c r="CTW61" s="80"/>
      <c r="CTX61" s="80"/>
      <c r="CTY61" s="80"/>
      <c r="CTZ61" s="80"/>
      <c r="CUA61" s="80"/>
      <c r="CUB61" s="80"/>
      <c r="CUC61" s="80"/>
      <c r="CUD61" s="80"/>
      <c r="CUE61" s="80"/>
      <c r="CUF61" s="80"/>
      <c r="CUG61" s="80"/>
      <c r="CUH61" s="80"/>
      <c r="CUI61" s="80"/>
      <c r="CUJ61" s="80"/>
      <c r="CUK61" s="80"/>
      <c r="CUL61" s="80"/>
      <c r="CUM61" s="80"/>
      <c r="CUN61" s="80"/>
      <c r="CUO61" s="80"/>
      <c r="CUP61" s="80"/>
      <c r="CUQ61" s="80"/>
      <c r="CUR61" s="80"/>
      <c r="CUS61" s="80"/>
      <c r="CUT61" s="80"/>
      <c r="CUU61" s="80"/>
      <c r="CUV61" s="80"/>
      <c r="CUW61" s="80"/>
      <c r="CUX61" s="80"/>
      <c r="CUY61" s="80"/>
      <c r="CUZ61" s="80"/>
      <c r="CVA61" s="80"/>
      <c r="CVB61" s="80"/>
      <c r="CVC61" s="80"/>
      <c r="CVD61" s="80"/>
      <c r="CVE61" s="80"/>
      <c r="CVF61" s="80"/>
      <c r="CVG61" s="80"/>
      <c r="CVH61" s="80"/>
      <c r="CVI61" s="80"/>
      <c r="CVJ61" s="80"/>
      <c r="CVK61" s="80"/>
      <c r="CVL61" s="80"/>
      <c r="CVM61" s="80"/>
      <c r="CVN61" s="80"/>
      <c r="CVO61" s="80"/>
      <c r="CVP61" s="80"/>
      <c r="CVQ61" s="80"/>
      <c r="CVR61" s="80"/>
      <c r="CVS61" s="80"/>
      <c r="CVT61" s="80"/>
      <c r="CVU61" s="80"/>
      <c r="CVV61" s="80"/>
      <c r="CVW61" s="80"/>
      <c r="CVX61" s="80"/>
      <c r="CVY61" s="80"/>
      <c r="CVZ61" s="80"/>
      <c r="CWA61" s="80"/>
      <c r="CWB61" s="80"/>
      <c r="CWC61" s="80"/>
      <c r="CWD61" s="80"/>
      <c r="CWE61" s="80"/>
      <c r="CWF61" s="80"/>
      <c r="CWG61" s="80"/>
      <c r="CWH61" s="80"/>
      <c r="CWI61" s="80"/>
      <c r="CWJ61" s="80"/>
      <c r="CWK61" s="80"/>
      <c r="CWL61" s="80"/>
      <c r="CWM61" s="80"/>
      <c r="CWN61" s="80"/>
      <c r="CWO61" s="80"/>
      <c r="CWP61" s="80"/>
      <c r="CWQ61" s="80"/>
      <c r="CWR61" s="80"/>
      <c r="CWS61" s="80"/>
      <c r="CWT61" s="80"/>
      <c r="CWU61" s="80"/>
      <c r="CWV61" s="80"/>
      <c r="CWW61" s="80"/>
      <c r="CWX61" s="80"/>
      <c r="CWY61" s="80"/>
      <c r="CWZ61" s="80"/>
      <c r="CXA61" s="80"/>
      <c r="CXB61" s="80"/>
      <c r="CXC61" s="80"/>
      <c r="CXD61" s="80"/>
      <c r="CXE61" s="80"/>
      <c r="CXF61" s="80"/>
      <c r="CXG61" s="80"/>
      <c r="CXH61" s="80"/>
      <c r="CXI61" s="80"/>
      <c r="CXJ61" s="80"/>
      <c r="CXK61" s="80"/>
      <c r="CXL61" s="80"/>
      <c r="CXM61" s="80"/>
      <c r="CXN61" s="80"/>
      <c r="CXO61" s="80"/>
      <c r="CXP61" s="80"/>
      <c r="CXQ61" s="80"/>
      <c r="CXR61" s="80"/>
      <c r="CXS61" s="80"/>
      <c r="CXT61" s="80"/>
      <c r="CXU61" s="80"/>
      <c r="CXV61" s="80"/>
      <c r="CXW61" s="80"/>
      <c r="CXX61" s="80"/>
      <c r="CXY61" s="80"/>
      <c r="CXZ61" s="80"/>
      <c r="CYA61" s="80"/>
      <c r="CYB61" s="80"/>
      <c r="CYC61" s="80"/>
      <c r="CYD61" s="80"/>
      <c r="CYE61" s="80"/>
      <c r="CYF61" s="80"/>
      <c r="CYG61" s="80"/>
      <c r="CYH61" s="80"/>
      <c r="CYI61" s="80"/>
      <c r="CYJ61" s="80"/>
      <c r="CYK61" s="80"/>
      <c r="CYL61" s="80"/>
      <c r="CYM61" s="80"/>
      <c r="CYN61" s="80"/>
      <c r="CYO61" s="80"/>
      <c r="CYP61" s="80"/>
      <c r="CYQ61" s="80"/>
      <c r="CYR61" s="80"/>
      <c r="CYS61" s="80"/>
      <c r="CYT61" s="80"/>
      <c r="CYU61" s="80"/>
      <c r="CYV61" s="80"/>
      <c r="CYW61" s="80"/>
      <c r="CYX61" s="80"/>
      <c r="CYY61" s="80"/>
      <c r="CYZ61" s="80"/>
      <c r="CZA61" s="80"/>
      <c r="CZB61" s="80"/>
      <c r="CZC61" s="80"/>
      <c r="CZD61" s="80"/>
      <c r="CZE61" s="80"/>
      <c r="CZF61" s="80"/>
      <c r="CZG61" s="80"/>
      <c r="CZH61" s="80"/>
      <c r="CZI61" s="80"/>
      <c r="CZJ61" s="80"/>
      <c r="CZK61" s="80"/>
      <c r="CZL61" s="80"/>
      <c r="CZM61" s="80"/>
      <c r="CZN61" s="80"/>
      <c r="CZO61" s="80"/>
      <c r="CZP61" s="80"/>
      <c r="CZQ61" s="80"/>
      <c r="CZR61" s="80"/>
      <c r="CZS61" s="80"/>
      <c r="CZT61" s="80"/>
      <c r="CZU61" s="80"/>
      <c r="CZV61" s="80"/>
      <c r="CZW61" s="80"/>
      <c r="CZX61" s="80"/>
      <c r="CZY61" s="80"/>
      <c r="CZZ61" s="80"/>
      <c r="DAA61" s="80"/>
      <c r="DAB61" s="80"/>
      <c r="DAC61" s="80"/>
      <c r="DAD61" s="80"/>
      <c r="DAE61" s="80"/>
      <c r="DAF61" s="80"/>
      <c r="DAG61" s="80"/>
      <c r="DAH61" s="80"/>
      <c r="DAI61" s="80"/>
      <c r="DAJ61" s="80"/>
      <c r="DAK61" s="80"/>
      <c r="DAL61" s="80"/>
      <c r="DAM61" s="80"/>
      <c r="DAN61" s="80"/>
      <c r="DAO61" s="80"/>
      <c r="DAP61" s="80"/>
      <c r="DAQ61" s="80"/>
      <c r="DAR61" s="80"/>
      <c r="DAS61" s="80"/>
      <c r="DAT61" s="80"/>
      <c r="DAU61" s="80"/>
      <c r="DAV61" s="80"/>
      <c r="DAW61" s="80"/>
      <c r="DAX61" s="80"/>
      <c r="DAY61" s="80"/>
      <c r="DAZ61" s="80"/>
      <c r="DBA61" s="80"/>
      <c r="DBB61" s="80"/>
      <c r="DBC61" s="80"/>
      <c r="DBD61" s="80"/>
      <c r="DBE61" s="80"/>
      <c r="DBF61" s="80"/>
      <c r="DBG61" s="80"/>
      <c r="DBH61" s="80"/>
      <c r="DBI61" s="80"/>
      <c r="DBJ61" s="80"/>
      <c r="DBK61" s="80"/>
      <c r="DBL61" s="80"/>
      <c r="DBM61" s="80"/>
      <c r="DBN61" s="80"/>
      <c r="DBO61" s="80"/>
      <c r="DBP61" s="80"/>
      <c r="DBQ61" s="80"/>
      <c r="DBR61" s="80"/>
      <c r="DBS61" s="80"/>
      <c r="DBT61" s="80"/>
      <c r="DBU61" s="80"/>
      <c r="DBV61" s="80"/>
      <c r="DBW61" s="80"/>
      <c r="DBX61" s="80"/>
      <c r="DBY61" s="80"/>
      <c r="DBZ61" s="80"/>
      <c r="DCA61" s="80"/>
      <c r="DCB61" s="80"/>
      <c r="DCC61" s="80"/>
      <c r="DCD61" s="80"/>
      <c r="DCE61" s="80"/>
      <c r="DCF61" s="80"/>
      <c r="DCG61" s="80"/>
      <c r="DCH61" s="80"/>
      <c r="DCI61" s="80"/>
      <c r="DCJ61" s="80"/>
      <c r="DCK61" s="80"/>
      <c r="DCL61" s="80"/>
      <c r="DCM61" s="80"/>
      <c r="DCN61" s="80"/>
      <c r="DCO61" s="80"/>
      <c r="DCP61" s="80"/>
      <c r="DCQ61" s="80"/>
      <c r="DCR61" s="80"/>
      <c r="DCS61" s="80"/>
      <c r="DCT61" s="80"/>
      <c r="DCU61" s="80"/>
      <c r="DCV61" s="80"/>
      <c r="DCW61" s="80"/>
      <c r="DCX61" s="80"/>
      <c r="DCY61" s="80"/>
      <c r="DCZ61" s="80"/>
      <c r="DDA61" s="80"/>
      <c r="DDB61" s="80"/>
      <c r="DDC61" s="80"/>
      <c r="DDD61" s="80"/>
      <c r="DDE61" s="80"/>
      <c r="DDF61" s="80"/>
      <c r="DDG61" s="80"/>
      <c r="DDH61" s="80"/>
      <c r="DDI61" s="80"/>
      <c r="DDJ61" s="80"/>
      <c r="DDK61" s="80"/>
      <c r="DDL61" s="80"/>
      <c r="DDM61" s="80"/>
      <c r="DDN61" s="80"/>
      <c r="DDO61" s="80"/>
      <c r="DDP61" s="80"/>
      <c r="DDQ61" s="80"/>
      <c r="DDR61" s="80"/>
      <c r="DDS61" s="80"/>
      <c r="DDT61" s="80"/>
      <c r="DDU61" s="80"/>
      <c r="DDV61" s="80"/>
      <c r="DDW61" s="80"/>
      <c r="DDX61" s="80"/>
      <c r="DDY61" s="80"/>
      <c r="DDZ61" s="80"/>
      <c r="DEA61" s="80"/>
      <c r="DEB61" s="80"/>
      <c r="DEC61" s="80"/>
      <c r="DED61" s="80"/>
      <c r="DEE61" s="80"/>
      <c r="DEF61" s="80"/>
      <c r="DEG61" s="80"/>
      <c r="DEH61" s="80"/>
      <c r="DEI61" s="80"/>
      <c r="DEJ61" s="80"/>
      <c r="DEK61" s="80"/>
      <c r="DEL61" s="80"/>
      <c r="DEM61" s="80"/>
      <c r="DEN61" s="80"/>
      <c r="DEO61" s="80"/>
      <c r="DEP61" s="80"/>
      <c r="DEQ61" s="80"/>
      <c r="DER61" s="80"/>
      <c r="DES61" s="80"/>
      <c r="DET61" s="80"/>
      <c r="DEU61" s="80"/>
      <c r="DEV61" s="80"/>
      <c r="DEW61" s="80"/>
      <c r="DEX61" s="80"/>
      <c r="DEY61" s="80"/>
      <c r="DEZ61" s="80"/>
      <c r="DFA61" s="80"/>
      <c r="DFB61" s="80"/>
      <c r="DFC61" s="80"/>
      <c r="DFD61" s="80"/>
      <c r="DFE61" s="80"/>
      <c r="DFF61" s="80"/>
      <c r="DFG61" s="80"/>
      <c r="DFH61" s="80"/>
      <c r="DFI61" s="80"/>
      <c r="DFJ61" s="80"/>
      <c r="DFK61" s="80"/>
      <c r="DFL61" s="80"/>
      <c r="DFM61" s="80"/>
      <c r="DFN61" s="80"/>
      <c r="DFO61" s="80"/>
      <c r="DFP61" s="80"/>
      <c r="DFQ61" s="80"/>
      <c r="DFR61" s="80"/>
      <c r="DFS61" s="80"/>
      <c r="DFT61" s="80"/>
      <c r="DFU61" s="80"/>
      <c r="DFV61" s="80"/>
      <c r="DFW61" s="80"/>
      <c r="DFX61" s="80"/>
      <c r="DFY61" s="80"/>
      <c r="DFZ61" s="80"/>
      <c r="DGA61" s="80"/>
      <c r="DGB61" s="80"/>
      <c r="DGC61" s="80"/>
      <c r="DGD61" s="80"/>
      <c r="DGE61" s="80"/>
      <c r="DGF61" s="80"/>
      <c r="DGG61" s="80"/>
      <c r="DGH61" s="80"/>
      <c r="DGI61" s="80"/>
      <c r="DGJ61" s="80"/>
      <c r="DGK61" s="80"/>
      <c r="DGL61" s="80"/>
      <c r="DGM61" s="80"/>
      <c r="DGN61" s="80"/>
      <c r="DGO61" s="80"/>
      <c r="DGP61" s="80"/>
      <c r="DGQ61" s="80"/>
      <c r="DGR61" s="80"/>
      <c r="DGS61" s="80"/>
      <c r="DGT61" s="80"/>
      <c r="DGU61" s="80"/>
      <c r="DGV61" s="80"/>
      <c r="DGW61" s="80"/>
      <c r="DGX61" s="80"/>
      <c r="DGY61" s="80"/>
      <c r="DGZ61" s="80"/>
      <c r="DHA61" s="80"/>
      <c r="DHB61" s="80"/>
      <c r="DHC61" s="80"/>
      <c r="DHD61" s="80"/>
      <c r="DHE61" s="80"/>
      <c r="DHF61" s="80"/>
      <c r="DHG61" s="80"/>
      <c r="DHH61" s="80"/>
      <c r="DHI61" s="80"/>
      <c r="DHJ61" s="80"/>
      <c r="DHK61" s="80"/>
      <c r="DHL61" s="80"/>
      <c r="DHM61" s="80"/>
      <c r="DHN61" s="80"/>
      <c r="DHO61" s="80"/>
      <c r="DHP61" s="80"/>
      <c r="DHQ61" s="80"/>
      <c r="DHR61" s="80"/>
      <c r="DHS61" s="80"/>
      <c r="DHT61" s="80"/>
      <c r="DHU61" s="80"/>
      <c r="DHV61" s="80"/>
      <c r="DHW61" s="80"/>
      <c r="DHX61" s="80"/>
      <c r="DHY61" s="80"/>
      <c r="DHZ61" s="80"/>
      <c r="DIA61" s="80"/>
      <c r="DIB61" s="80"/>
      <c r="DIC61" s="80"/>
      <c r="DID61" s="80"/>
      <c r="DIE61" s="80"/>
      <c r="DIF61" s="80"/>
      <c r="DIG61" s="80"/>
      <c r="DIH61" s="80"/>
      <c r="DII61" s="80"/>
      <c r="DIJ61" s="80"/>
      <c r="DIK61" s="80"/>
      <c r="DIL61" s="80"/>
      <c r="DIM61" s="80"/>
      <c r="DIN61" s="80"/>
      <c r="DIO61" s="80"/>
      <c r="DIP61" s="80"/>
      <c r="DIQ61" s="80"/>
      <c r="DIR61" s="80"/>
      <c r="DIS61" s="80"/>
      <c r="DIT61" s="80"/>
      <c r="DIU61" s="80"/>
      <c r="DIV61" s="80"/>
      <c r="DIW61" s="80"/>
      <c r="DIX61" s="80"/>
      <c r="DIY61" s="80"/>
      <c r="DIZ61" s="80"/>
      <c r="DJA61" s="80"/>
      <c r="DJB61" s="80"/>
      <c r="DJC61" s="80"/>
      <c r="DJD61" s="80"/>
      <c r="DJE61" s="80"/>
      <c r="DJF61" s="80"/>
      <c r="DJG61" s="80"/>
      <c r="DJH61" s="80"/>
      <c r="DJI61" s="80"/>
      <c r="DJJ61" s="80"/>
      <c r="DJK61" s="80"/>
      <c r="DJL61" s="80"/>
      <c r="DJM61" s="80"/>
      <c r="DJN61" s="80"/>
      <c r="DJO61" s="80"/>
      <c r="DJP61" s="80"/>
      <c r="DJQ61" s="80"/>
      <c r="DJR61" s="80"/>
      <c r="DJS61" s="80"/>
      <c r="DJT61" s="80"/>
      <c r="DJU61" s="80"/>
      <c r="DJV61" s="80"/>
      <c r="DJW61" s="80"/>
      <c r="DJX61" s="80"/>
      <c r="DJY61" s="80"/>
      <c r="DJZ61" s="80"/>
      <c r="DKA61" s="80"/>
      <c r="DKB61" s="80"/>
      <c r="DKC61" s="80"/>
      <c r="DKD61" s="80"/>
      <c r="DKE61" s="80"/>
      <c r="DKF61" s="80"/>
      <c r="DKG61" s="80"/>
      <c r="DKH61" s="80"/>
      <c r="DKI61" s="80"/>
      <c r="DKJ61" s="80"/>
      <c r="DKK61" s="80"/>
      <c r="DKL61" s="80"/>
      <c r="DKM61" s="80"/>
      <c r="DKN61" s="80"/>
      <c r="DKO61" s="80"/>
      <c r="DKP61" s="80"/>
      <c r="DKQ61" s="80"/>
      <c r="DKR61" s="80"/>
      <c r="DKS61" s="80"/>
      <c r="DKT61" s="80"/>
      <c r="DKU61" s="80"/>
      <c r="DKV61" s="80"/>
      <c r="DKW61" s="80"/>
      <c r="DKX61" s="80"/>
      <c r="DKY61" s="80"/>
      <c r="DKZ61" s="80"/>
      <c r="DLA61" s="80"/>
      <c r="DLB61" s="80"/>
      <c r="DLC61" s="80"/>
      <c r="DLD61" s="80"/>
      <c r="DLE61" s="80"/>
      <c r="DLF61" s="80"/>
      <c r="DLG61" s="80"/>
      <c r="DLH61" s="80"/>
      <c r="DLI61" s="80"/>
      <c r="DLJ61" s="80"/>
      <c r="DLK61" s="80"/>
      <c r="DLL61" s="80"/>
      <c r="DLM61" s="80"/>
      <c r="DLN61" s="80"/>
      <c r="DLO61" s="80"/>
      <c r="DLP61" s="80"/>
      <c r="DLQ61" s="80"/>
      <c r="DLR61" s="80"/>
      <c r="DLS61" s="80"/>
      <c r="DLT61" s="80"/>
      <c r="DLU61" s="80"/>
      <c r="DLV61" s="80"/>
      <c r="DLW61" s="80"/>
      <c r="DLX61" s="80"/>
      <c r="DLY61" s="80"/>
      <c r="DLZ61" s="80"/>
      <c r="DMA61" s="80"/>
      <c r="DMB61" s="80"/>
      <c r="DMC61" s="80"/>
      <c r="DMD61" s="80"/>
      <c r="DME61" s="80"/>
      <c r="DMF61" s="80"/>
      <c r="DMG61" s="80"/>
      <c r="DMH61" s="80"/>
      <c r="DMI61" s="80"/>
      <c r="DMJ61" s="80"/>
      <c r="DMK61" s="80"/>
      <c r="DML61" s="80"/>
      <c r="DMM61" s="80"/>
      <c r="DMN61" s="80"/>
      <c r="DMO61" s="80"/>
      <c r="DMP61" s="80"/>
      <c r="DMQ61" s="80"/>
      <c r="DMR61" s="80"/>
      <c r="DMS61" s="80"/>
      <c r="DMT61" s="80"/>
      <c r="DMU61" s="80"/>
      <c r="DMV61" s="80"/>
      <c r="DMW61" s="80"/>
      <c r="DMX61" s="80"/>
      <c r="DMY61" s="80"/>
      <c r="DMZ61" s="80"/>
      <c r="DNA61" s="80"/>
      <c r="DNB61" s="80"/>
      <c r="DNC61" s="80"/>
      <c r="DND61" s="80"/>
      <c r="DNE61" s="80"/>
      <c r="DNF61" s="80"/>
      <c r="DNG61" s="80"/>
      <c r="DNH61" s="80"/>
      <c r="DNI61" s="80"/>
      <c r="DNJ61" s="80"/>
      <c r="DNK61" s="80"/>
      <c r="DNL61" s="80"/>
      <c r="DNM61" s="80"/>
      <c r="DNN61" s="80"/>
      <c r="DNO61" s="80"/>
      <c r="DNP61" s="80"/>
      <c r="DNQ61" s="80"/>
      <c r="DNR61" s="80"/>
      <c r="DNS61" s="80"/>
      <c r="DNT61" s="80"/>
      <c r="DNU61" s="80"/>
      <c r="DNV61" s="80"/>
      <c r="DNW61" s="80"/>
      <c r="DNX61" s="80"/>
      <c r="DNY61" s="80"/>
      <c r="DNZ61" s="80"/>
      <c r="DOA61" s="80"/>
      <c r="DOB61" s="80"/>
      <c r="DOC61" s="80"/>
      <c r="DOD61" s="80"/>
      <c r="DOE61" s="80"/>
      <c r="DOF61" s="80"/>
      <c r="DOG61" s="80"/>
      <c r="DOH61" s="80"/>
      <c r="DOI61" s="80"/>
      <c r="DOJ61" s="80"/>
      <c r="DOK61" s="80"/>
      <c r="DOL61" s="80"/>
      <c r="DOM61" s="80"/>
      <c r="DON61" s="80"/>
      <c r="DOO61" s="80"/>
      <c r="DOP61" s="80"/>
      <c r="DOQ61" s="80"/>
      <c r="DOR61" s="80"/>
      <c r="DOS61" s="80"/>
      <c r="DOT61" s="80"/>
      <c r="DOU61" s="80"/>
      <c r="DOV61" s="80"/>
      <c r="DOW61" s="80"/>
      <c r="DOX61" s="80"/>
      <c r="DOY61" s="80"/>
      <c r="DOZ61" s="80"/>
      <c r="DPA61" s="80"/>
      <c r="DPB61" s="80"/>
      <c r="DPC61" s="80"/>
      <c r="DPD61" s="80"/>
      <c r="DPE61" s="80"/>
      <c r="DPF61" s="80"/>
      <c r="DPG61" s="80"/>
      <c r="DPH61" s="80"/>
      <c r="DPI61" s="80"/>
      <c r="DPJ61" s="80"/>
      <c r="DPK61" s="80"/>
      <c r="DPL61" s="80"/>
      <c r="DPM61" s="80"/>
      <c r="DPN61" s="80"/>
      <c r="DPO61" s="80"/>
      <c r="DPP61" s="80"/>
      <c r="DPQ61" s="80"/>
      <c r="DPR61" s="80"/>
      <c r="DPS61" s="80"/>
      <c r="DPT61" s="80"/>
      <c r="DPU61" s="80"/>
      <c r="DPV61" s="80"/>
      <c r="DPW61" s="80"/>
      <c r="DPX61" s="80"/>
      <c r="DPY61" s="80"/>
      <c r="DPZ61" s="80"/>
      <c r="DQA61" s="80"/>
      <c r="DQB61" s="80"/>
      <c r="DQC61" s="80"/>
      <c r="DQD61" s="80"/>
      <c r="DQE61" s="80"/>
      <c r="DQF61" s="80"/>
      <c r="DQG61" s="80"/>
      <c r="DQH61" s="80"/>
      <c r="DQI61" s="80"/>
      <c r="DQJ61" s="80"/>
      <c r="DQK61" s="80"/>
      <c r="DQL61" s="80"/>
      <c r="DQM61" s="80"/>
      <c r="DQN61" s="80"/>
      <c r="DQO61" s="80"/>
      <c r="DQP61" s="80"/>
      <c r="DQQ61" s="80"/>
      <c r="DQR61" s="80"/>
      <c r="DQS61" s="80"/>
      <c r="DQT61" s="80"/>
      <c r="DQU61" s="80"/>
      <c r="DQV61" s="80"/>
      <c r="DQW61" s="80"/>
      <c r="DQX61" s="80"/>
      <c r="DQY61" s="80"/>
      <c r="DQZ61" s="80"/>
      <c r="DRA61" s="80"/>
      <c r="DRB61" s="80"/>
      <c r="DRC61" s="80"/>
      <c r="DRD61" s="80"/>
      <c r="DRE61" s="80"/>
      <c r="DRF61" s="80"/>
      <c r="DRG61" s="80"/>
      <c r="DRH61" s="80"/>
      <c r="DRI61" s="80"/>
      <c r="DRJ61" s="80"/>
      <c r="DRK61" s="80"/>
      <c r="DRL61" s="80"/>
      <c r="DRM61" s="80"/>
      <c r="DRN61" s="80"/>
      <c r="DRO61" s="80"/>
      <c r="DRP61" s="80"/>
      <c r="DRQ61" s="80"/>
      <c r="DRR61" s="80"/>
      <c r="DRS61" s="80"/>
      <c r="DRT61" s="80"/>
      <c r="DRU61" s="80"/>
      <c r="DRV61" s="80"/>
      <c r="DRW61" s="80"/>
      <c r="DRX61" s="80"/>
      <c r="DRY61" s="80"/>
      <c r="DRZ61" s="80"/>
      <c r="DSA61" s="80"/>
      <c r="DSB61" s="80"/>
      <c r="DSC61" s="80"/>
      <c r="DSD61" s="80"/>
      <c r="DSE61" s="80"/>
      <c r="DSF61" s="80"/>
      <c r="DSG61" s="80"/>
      <c r="DSH61" s="80"/>
      <c r="DSI61" s="80"/>
      <c r="DSJ61" s="80"/>
      <c r="DSK61" s="80"/>
      <c r="DSL61" s="80"/>
      <c r="DSM61" s="80"/>
      <c r="DSN61" s="80"/>
      <c r="DSO61" s="80"/>
      <c r="DSP61" s="80"/>
      <c r="DSQ61" s="80"/>
      <c r="DSR61" s="80"/>
      <c r="DSS61" s="80"/>
      <c r="DST61" s="80"/>
      <c r="DSU61" s="80"/>
      <c r="DSV61" s="80"/>
      <c r="DSW61" s="80"/>
      <c r="DSX61" s="80"/>
      <c r="DSY61" s="80"/>
      <c r="DSZ61" s="80"/>
      <c r="DTA61" s="80"/>
      <c r="DTB61" s="80"/>
      <c r="DTC61" s="80"/>
      <c r="DTD61" s="80"/>
      <c r="DTE61" s="80"/>
      <c r="DTF61" s="80"/>
      <c r="DTG61" s="80"/>
      <c r="DTH61" s="80"/>
      <c r="DTI61" s="80"/>
      <c r="DTJ61" s="80"/>
      <c r="DTK61" s="80"/>
      <c r="DTL61" s="80"/>
      <c r="DTM61" s="80"/>
      <c r="DTN61" s="80"/>
      <c r="DTO61" s="80"/>
      <c r="DTP61" s="80"/>
      <c r="DTQ61" s="80"/>
      <c r="DTR61" s="80"/>
      <c r="DTS61" s="80"/>
      <c r="DTT61" s="80"/>
      <c r="DTU61" s="80"/>
      <c r="DTV61" s="80"/>
      <c r="DTW61" s="80"/>
      <c r="DTX61" s="80"/>
      <c r="DTY61" s="80"/>
      <c r="DTZ61" s="80"/>
      <c r="DUA61" s="80"/>
      <c r="DUB61" s="80"/>
      <c r="DUC61" s="80"/>
      <c r="DUD61" s="80"/>
      <c r="DUE61" s="80"/>
      <c r="DUF61" s="80"/>
      <c r="DUG61" s="80"/>
      <c r="DUH61" s="80"/>
      <c r="DUI61" s="80"/>
      <c r="DUJ61" s="80"/>
      <c r="DUK61" s="80"/>
      <c r="DUL61" s="80"/>
      <c r="DUM61" s="80"/>
      <c r="DUN61" s="80"/>
      <c r="DUO61" s="80"/>
      <c r="DUP61" s="80"/>
      <c r="DUQ61" s="80"/>
      <c r="DUR61" s="80"/>
      <c r="DUS61" s="80"/>
      <c r="DUT61" s="80"/>
      <c r="DUU61" s="80"/>
      <c r="DUV61" s="80"/>
      <c r="DUW61" s="80"/>
      <c r="DUX61" s="80"/>
      <c r="DUY61" s="80"/>
      <c r="DUZ61" s="80"/>
      <c r="DVA61" s="80"/>
      <c r="DVB61" s="80"/>
      <c r="DVC61" s="80"/>
      <c r="DVD61" s="80"/>
      <c r="DVE61" s="80"/>
      <c r="DVF61" s="80"/>
      <c r="DVG61" s="80"/>
      <c r="DVH61" s="80"/>
      <c r="DVI61" s="80"/>
      <c r="DVJ61" s="80"/>
      <c r="DVK61" s="80"/>
      <c r="DVL61" s="80"/>
      <c r="DVM61" s="80"/>
      <c r="DVN61" s="80"/>
      <c r="DVO61" s="80"/>
      <c r="DVP61" s="80"/>
      <c r="DVQ61" s="80"/>
      <c r="DVR61" s="80"/>
      <c r="DVS61" s="80"/>
      <c r="DVT61" s="80"/>
      <c r="DVU61" s="80"/>
      <c r="DVV61" s="80"/>
      <c r="DVW61" s="80"/>
      <c r="DVX61" s="80"/>
      <c r="DVY61" s="80"/>
      <c r="DVZ61" s="80"/>
      <c r="DWA61" s="80"/>
      <c r="DWB61" s="80"/>
      <c r="DWC61" s="80"/>
      <c r="DWD61" s="80"/>
      <c r="DWE61" s="80"/>
      <c r="DWF61" s="80"/>
      <c r="DWG61" s="80"/>
      <c r="DWH61" s="80"/>
      <c r="DWI61" s="80"/>
      <c r="DWJ61" s="80"/>
      <c r="DWK61" s="80"/>
      <c r="DWL61" s="80"/>
      <c r="DWM61" s="80"/>
      <c r="DWN61" s="80"/>
      <c r="DWO61" s="80"/>
      <c r="DWP61" s="80"/>
      <c r="DWQ61" s="80"/>
      <c r="DWR61" s="80"/>
      <c r="DWS61" s="80"/>
      <c r="DWT61" s="80"/>
      <c r="DWU61" s="80"/>
      <c r="DWV61" s="80"/>
      <c r="DWW61" s="80"/>
      <c r="DWX61" s="80"/>
      <c r="DWY61" s="80"/>
      <c r="DWZ61" s="80"/>
      <c r="DXA61" s="80"/>
      <c r="DXB61" s="80"/>
      <c r="DXC61" s="80"/>
      <c r="DXD61" s="80"/>
      <c r="DXE61" s="80"/>
      <c r="DXF61" s="80"/>
      <c r="DXG61" s="80"/>
      <c r="DXH61" s="80"/>
      <c r="DXI61" s="80"/>
      <c r="DXJ61" s="80"/>
      <c r="DXK61" s="80"/>
      <c r="DXL61" s="80"/>
      <c r="DXM61" s="80"/>
      <c r="DXN61" s="80"/>
      <c r="DXO61" s="80"/>
      <c r="DXP61" s="80"/>
      <c r="DXQ61" s="80"/>
      <c r="DXR61" s="80"/>
      <c r="DXS61" s="80"/>
      <c r="DXT61" s="80"/>
      <c r="DXU61" s="80"/>
      <c r="DXV61" s="80"/>
      <c r="DXW61" s="80"/>
      <c r="DXX61" s="80"/>
      <c r="DXY61" s="80"/>
      <c r="DXZ61" s="80"/>
      <c r="DYA61" s="80"/>
      <c r="DYB61" s="80"/>
      <c r="DYC61" s="80"/>
      <c r="DYD61" s="80"/>
      <c r="DYE61" s="80"/>
      <c r="DYF61" s="80"/>
      <c r="DYG61" s="80"/>
      <c r="DYH61" s="80"/>
      <c r="DYI61" s="80"/>
      <c r="DYJ61" s="80"/>
      <c r="DYK61" s="80"/>
      <c r="DYL61" s="80"/>
      <c r="DYM61" s="80"/>
      <c r="DYN61" s="80"/>
      <c r="DYO61" s="80"/>
      <c r="DYP61" s="80"/>
      <c r="DYQ61" s="80"/>
      <c r="DYR61" s="80"/>
      <c r="DYS61" s="80"/>
      <c r="DYT61" s="80"/>
      <c r="DYU61" s="80"/>
      <c r="DYV61" s="80"/>
      <c r="DYW61" s="80"/>
      <c r="DYX61" s="80"/>
      <c r="DYY61" s="80"/>
      <c r="DYZ61" s="80"/>
      <c r="DZA61" s="80"/>
      <c r="DZB61" s="80"/>
      <c r="DZC61" s="80"/>
      <c r="DZD61" s="80"/>
      <c r="DZE61" s="80"/>
      <c r="DZF61" s="80"/>
      <c r="DZG61" s="80"/>
      <c r="DZH61" s="80"/>
      <c r="DZI61" s="80"/>
      <c r="DZJ61" s="80"/>
      <c r="DZK61" s="80"/>
      <c r="DZL61" s="80"/>
      <c r="DZM61" s="80"/>
      <c r="DZN61" s="80"/>
      <c r="DZO61" s="80"/>
      <c r="DZP61" s="80"/>
      <c r="DZQ61" s="80"/>
      <c r="DZR61" s="80"/>
      <c r="DZS61" s="80"/>
      <c r="DZT61" s="80"/>
      <c r="DZU61" s="80"/>
      <c r="DZV61" s="80"/>
      <c r="DZW61" s="80"/>
      <c r="DZX61" s="80"/>
      <c r="DZY61" s="80"/>
      <c r="DZZ61" s="80"/>
      <c r="EAA61" s="80"/>
      <c r="EAB61" s="80"/>
      <c r="EAC61" s="80"/>
      <c r="EAD61" s="80"/>
      <c r="EAE61" s="80"/>
      <c r="EAF61" s="80"/>
      <c r="EAG61" s="80"/>
      <c r="EAH61" s="80"/>
      <c r="EAI61" s="80"/>
      <c r="EAJ61" s="80"/>
      <c r="EAK61" s="80"/>
      <c r="EAL61" s="80"/>
      <c r="EAM61" s="80"/>
      <c r="EAN61" s="80"/>
      <c r="EAO61" s="80"/>
      <c r="EAP61" s="80"/>
      <c r="EAQ61" s="80"/>
      <c r="EAR61" s="80"/>
      <c r="EAS61" s="80"/>
      <c r="EAT61" s="80"/>
      <c r="EAU61" s="80"/>
      <c r="EAV61" s="80"/>
      <c r="EAW61" s="80"/>
      <c r="EAX61" s="80"/>
      <c r="EAY61" s="80"/>
      <c r="EAZ61" s="80"/>
      <c r="EBA61" s="80"/>
      <c r="EBB61" s="80"/>
      <c r="EBC61" s="80"/>
      <c r="EBD61" s="80"/>
      <c r="EBE61" s="80"/>
      <c r="EBF61" s="80"/>
      <c r="EBG61" s="80"/>
      <c r="EBH61" s="80"/>
      <c r="EBI61" s="80"/>
      <c r="EBJ61" s="80"/>
      <c r="EBK61" s="80"/>
      <c r="EBL61" s="80"/>
      <c r="EBM61" s="80"/>
      <c r="EBN61" s="80"/>
      <c r="EBO61" s="80"/>
      <c r="EBP61" s="80"/>
      <c r="EBQ61" s="80"/>
      <c r="EBR61" s="80"/>
      <c r="EBS61" s="80"/>
      <c r="EBT61" s="80"/>
      <c r="EBU61" s="80"/>
      <c r="EBV61" s="80"/>
      <c r="EBW61" s="80"/>
      <c r="EBX61" s="80"/>
      <c r="EBY61" s="80"/>
      <c r="EBZ61" s="80"/>
      <c r="ECA61" s="80"/>
      <c r="ECB61" s="80"/>
      <c r="ECC61" s="80"/>
      <c r="ECD61" s="80"/>
      <c r="ECE61" s="80"/>
      <c r="ECF61" s="80"/>
      <c r="ECG61" s="80"/>
      <c r="ECH61" s="80"/>
      <c r="ECI61" s="80"/>
      <c r="ECJ61" s="80"/>
      <c r="ECK61" s="80"/>
      <c r="ECL61" s="80"/>
      <c r="ECM61" s="80"/>
      <c r="ECN61" s="80"/>
      <c r="ECO61" s="80"/>
      <c r="ECP61" s="80"/>
      <c r="ECQ61" s="80"/>
      <c r="ECR61" s="80"/>
      <c r="ECS61" s="80"/>
      <c r="ECT61" s="80"/>
      <c r="ECU61" s="80"/>
      <c r="ECV61" s="80"/>
      <c r="ECW61" s="80"/>
      <c r="ECX61" s="80"/>
      <c r="ECY61" s="80"/>
      <c r="ECZ61" s="80"/>
      <c r="EDA61" s="80"/>
      <c r="EDB61" s="80"/>
      <c r="EDC61" s="80"/>
      <c r="EDD61" s="80"/>
      <c r="EDE61" s="80"/>
      <c r="EDF61" s="80"/>
      <c r="EDG61" s="80"/>
      <c r="EDH61" s="80"/>
      <c r="EDI61" s="80"/>
      <c r="EDJ61" s="80"/>
      <c r="EDK61" s="80"/>
      <c r="EDL61" s="80"/>
      <c r="EDM61" s="80"/>
      <c r="EDN61" s="80"/>
      <c r="EDO61" s="80"/>
      <c r="EDP61" s="80"/>
      <c r="EDQ61" s="80"/>
      <c r="EDR61" s="80"/>
      <c r="EDS61" s="80"/>
      <c r="EDT61" s="80"/>
      <c r="EDU61" s="80"/>
      <c r="EDV61" s="80"/>
      <c r="EDW61" s="80"/>
      <c r="EDX61" s="80"/>
      <c r="EDY61" s="80"/>
      <c r="EDZ61" s="80"/>
      <c r="EEA61" s="80"/>
      <c r="EEB61" s="80"/>
      <c r="EEC61" s="80"/>
      <c r="EED61" s="80"/>
      <c r="EEE61" s="80"/>
      <c r="EEF61" s="80"/>
      <c r="EEG61" s="80"/>
      <c r="EEH61" s="80"/>
      <c r="EEI61" s="80"/>
      <c r="EEJ61" s="80"/>
      <c r="EEK61" s="80"/>
      <c r="EEL61" s="80"/>
      <c r="EEM61" s="80"/>
      <c r="EEN61" s="80"/>
      <c r="EEO61" s="80"/>
      <c r="EEP61" s="80"/>
      <c r="EEQ61" s="80"/>
      <c r="EER61" s="80"/>
      <c r="EES61" s="80"/>
      <c r="EET61" s="80"/>
      <c r="EEU61" s="80"/>
      <c r="EEV61" s="80"/>
      <c r="EEW61" s="80"/>
      <c r="EEX61" s="80"/>
      <c r="EEY61" s="80"/>
      <c r="EEZ61" s="80"/>
      <c r="EFA61" s="80"/>
      <c r="EFB61" s="80"/>
      <c r="EFC61" s="80"/>
      <c r="EFD61" s="80"/>
      <c r="EFE61" s="80"/>
      <c r="EFF61" s="80"/>
      <c r="EFG61" s="80"/>
      <c r="EFH61" s="80"/>
      <c r="EFI61" s="80"/>
      <c r="EFJ61" s="80"/>
      <c r="EFK61" s="80"/>
      <c r="EFL61" s="80"/>
      <c r="EFM61" s="80"/>
      <c r="EFN61" s="80"/>
      <c r="EFO61" s="80"/>
      <c r="EFP61" s="80"/>
      <c r="EFQ61" s="80"/>
      <c r="EFR61" s="80"/>
      <c r="EFS61" s="80"/>
      <c r="EFT61" s="80"/>
      <c r="EFU61" s="80"/>
      <c r="EFV61" s="80"/>
      <c r="EFW61" s="80"/>
      <c r="EFX61" s="80"/>
      <c r="EFY61" s="80"/>
      <c r="EFZ61" s="80"/>
      <c r="EGA61" s="80"/>
      <c r="EGB61" s="80"/>
      <c r="EGC61" s="80"/>
      <c r="EGD61" s="80"/>
      <c r="EGE61" s="80"/>
      <c r="EGF61" s="80"/>
      <c r="EGG61" s="80"/>
      <c r="EGH61" s="80"/>
      <c r="EGI61" s="80"/>
      <c r="EGJ61" s="80"/>
      <c r="EGK61" s="80"/>
      <c r="EGL61" s="80"/>
      <c r="EGM61" s="80"/>
      <c r="EGN61" s="80"/>
      <c r="EGO61" s="80"/>
      <c r="EGP61" s="80"/>
      <c r="EGQ61" s="80"/>
      <c r="EGR61" s="80"/>
      <c r="EGS61" s="80"/>
      <c r="EGT61" s="80"/>
      <c r="EGU61" s="80"/>
      <c r="EGV61" s="80"/>
      <c r="EGW61" s="80"/>
      <c r="EGX61" s="80"/>
      <c r="EGY61" s="80"/>
      <c r="EGZ61" s="80"/>
      <c r="EHA61" s="80"/>
      <c r="EHB61" s="80"/>
      <c r="EHC61" s="80"/>
      <c r="EHD61" s="80"/>
      <c r="EHE61" s="80"/>
      <c r="EHF61" s="80"/>
      <c r="EHG61" s="80"/>
      <c r="EHH61" s="80"/>
      <c r="EHI61" s="80"/>
      <c r="EHJ61" s="80"/>
      <c r="EHK61" s="80"/>
      <c r="EHL61" s="80"/>
      <c r="EHM61" s="80"/>
      <c r="EHN61" s="80"/>
      <c r="EHO61" s="80"/>
      <c r="EHP61" s="80"/>
      <c r="EHQ61" s="80"/>
      <c r="EHR61" s="80"/>
      <c r="EHS61" s="80"/>
      <c r="EHT61" s="80"/>
      <c r="EHU61" s="80"/>
      <c r="EHV61" s="80"/>
      <c r="EHW61" s="80"/>
      <c r="EHX61" s="80"/>
      <c r="EHY61" s="80"/>
      <c r="EHZ61" s="80"/>
      <c r="EIA61" s="80"/>
      <c r="EIB61" s="80"/>
      <c r="EIC61" s="80"/>
      <c r="EID61" s="80"/>
      <c r="EIE61" s="80"/>
      <c r="EIF61" s="80"/>
      <c r="EIG61" s="80"/>
      <c r="EIH61" s="80"/>
      <c r="EII61" s="80"/>
      <c r="EIJ61" s="80"/>
      <c r="EIK61" s="80"/>
      <c r="EIL61" s="80"/>
      <c r="EIM61" s="80"/>
      <c r="EIN61" s="80"/>
      <c r="EIO61" s="80"/>
      <c r="EIP61" s="80"/>
      <c r="EIQ61" s="80"/>
      <c r="EIR61" s="80"/>
      <c r="EIS61" s="80"/>
      <c r="EIT61" s="80"/>
      <c r="EIU61" s="80"/>
      <c r="EIV61" s="80"/>
      <c r="EIW61" s="80"/>
      <c r="EIX61" s="80"/>
      <c r="EIY61" s="80"/>
      <c r="EIZ61" s="80"/>
      <c r="EJA61" s="80"/>
      <c r="EJB61" s="80"/>
      <c r="EJC61" s="80"/>
      <c r="EJD61" s="80"/>
      <c r="EJE61" s="80"/>
      <c r="EJF61" s="80"/>
      <c r="EJG61" s="80"/>
      <c r="EJH61" s="80"/>
      <c r="EJI61" s="80"/>
      <c r="EJJ61" s="80"/>
      <c r="EJK61" s="80"/>
      <c r="EJL61" s="80"/>
      <c r="EJM61" s="80"/>
      <c r="EJN61" s="80"/>
      <c r="EJO61" s="80"/>
      <c r="EJP61" s="80"/>
      <c r="EJQ61" s="80"/>
      <c r="EJR61" s="80"/>
      <c r="EJS61" s="80"/>
      <c r="EJT61" s="80"/>
      <c r="EJU61" s="80"/>
      <c r="EJV61" s="80"/>
      <c r="EJW61" s="80"/>
      <c r="EJX61" s="80"/>
      <c r="EJY61" s="80"/>
      <c r="EJZ61" s="80"/>
      <c r="EKA61" s="80"/>
      <c r="EKB61" s="80"/>
      <c r="EKC61" s="80"/>
      <c r="EKD61" s="80"/>
      <c r="EKE61" s="80"/>
      <c r="EKF61" s="80"/>
      <c r="EKG61" s="80"/>
      <c r="EKH61" s="80"/>
      <c r="EKI61" s="80"/>
      <c r="EKJ61" s="80"/>
      <c r="EKK61" s="80"/>
      <c r="EKL61" s="80"/>
      <c r="EKM61" s="80"/>
      <c r="EKN61" s="80"/>
      <c r="EKO61" s="80"/>
      <c r="EKP61" s="80"/>
      <c r="EKQ61" s="80"/>
      <c r="EKR61" s="80"/>
      <c r="EKS61" s="80"/>
      <c r="EKT61" s="80"/>
      <c r="EKU61" s="80"/>
      <c r="EKV61" s="80"/>
      <c r="EKW61" s="80"/>
      <c r="EKX61" s="80"/>
      <c r="EKY61" s="80"/>
      <c r="EKZ61" s="80"/>
      <c r="ELA61" s="80"/>
      <c r="ELB61" s="80"/>
      <c r="ELC61" s="80"/>
      <c r="ELD61" s="80"/>
      <c r="ELE61" s="80"/>
      <c r="ELF61" s="80"/>
      <c r="ELG61" s="80"/>
      <c r="ELH61" s="80"/>
      <c r="ELI61" s="80"/>
      <c r="ELJ61" s="80"/>
      <c r="ELK61" s="80"/>
      <c r="ELL61" s="80"/>
      <c r="ELM61" s="80"/>
      <c r="ELN61" s="80"/>
      <c r="ELO61" s="80"/>
      <c r="ELP61" s="80"/>
      <c r="ELQ61" s="80"/>
      <c r="ELR61" s="80"/>
      <c r="ELS61" s="80"/>
      <c r="ELT61" s="80"/>
      <c r="ELU61" s="80"/>
      <c r="ELV61" s="80"/>
      <c r="ELW61" s="80"/>
      <c r="ELX61" s="80"/>
      <c r="ELY61" s="80"/>
      <c r="ELZ61" s="80"/>
      <c r="EMA61" s="80"/>
      <c r="EMB61" s="80"/>
      <c r="EMC61" s="80"/>
      <c r="EMD61" s="80"/>
      <c r="EME61" s="80"/>
      <c r="EMF61" s="80"/>
      <c r="EMG61" s="80"/>
      <c r="EMH61" s="80"/>
      <c r="EMI61" s="80"/>
      <c r="EMJ61" s="80"/>
      <c r="EMK61" s="80"/>
      <c r="EML61" s="80"/>
      <c r="EMM61" s="80"/>
      <c r="EMN61" s="80"/>
      <c r="EMO61" s="80"/>
      <c r="EMP61" s="80"/>
      <c r="EMQ61" s="80"/>
      <c r="EMR61" s="80"/>
      <c r="EMS61" s="80"/>
      <c r="EMT61" s="80"/>
      <c r="EMU61" s="80"/>
      <c r="EMV61" s="80"/>
      <c r="EMW61" s="80"/>
      <c r="EMX61" s="80"/>
      <c r="EMY61" s="80"/>
      <c r="EMZ61" s="80"/>
      <c r="ENA61" s="80"/>
      <c r="ENB61" s="80"/>
      <c r="ENC61" s="80"/>
      <c r="END61" s="80"/>
      <c r="ENE61" s="80"/>
      <c r="ENF61" s="80"/>
      <c r="ENG61" s="80"/>
      <c r="ENH61" s="80"/>
      <c r="ENI61" s="80"/>
      <c r="ENJ61" s="80"/>
      <c r="ENK61" s="80"/>
      <c r="ENL61" s="80"/>
      <c r="ENM61" s="80"/>
      <c r="ENN61" s="80"/>
      <c r="ENO61" s="80"/>
      <c r="ENP61" s="80"/>
      <c r="ENQ61" s="80"/>
      <c r="ENR61" s="80"/>
      <c r="ENS61" s="80"/>
      <c r="ENT61" s="80"/>
      <c r="ENU61" s="80"/>
      <c r="ENV61" s="80"/>
      <c r="ENW61" s="80"/>
      <c r="ENX61" s="80"/>
      <c r="ENY61" s="80"/>
      <c r="ENZ61" s="80"/>
      <c r="EOA61" s="80"/>
      <c r="EOB61" s="80"/>
      <c r="EOC61" s="80"/>
      <c r="EOD61" s="80"/>
      <c r="EOE61" s="80"/>
      <c r="EOF61" s="80"/>
      <c r="EOG61" s="80"/>
      <c r="EOH61" s="80"/>
      <c r="EOI61" s="80"/>
      <c r="EOJ61" s="80"/>
      <c r="EOK61" s="80"/>
      <c r="EOL61" s="80"/>
      <c r="EOM61" s="80"/>
      <c r="EON61" s="80"/>
      <c r="EOO61" s="80"/>
      <c r="EOP61" s="80"/>
      <c r="EOQ61" s="80"/>
      <c r="EOR61" s="80"/>
      <c r="EOS61" s="80"/>
      <c r="EOT61" s="80"/>
      <c r="EOU61" s="80"/>
      <c r="EOV61" s="80"/>
      <c r="EOW61" s="80"/>
      <c r="EOX61" s="80"/>
      <c r="EOY61" s="80"/>
      <c r="EOZ61" s="80"/>
      <c r="EPA61" s="80"/>
      <c r="EPB61" s="80"/>
      <c r="EPC61" s="80"/>
      <c r="EPD61" s="80"/>
      <c r="EPE61" s="80"/>
      <c r="EPF61" s="80"/>
      <c r="EPG61" s="80"/>
      <c r="EPH61" s="80"/>
      <c r="EPI61" s="80"/>
      <c r="EPJ61" s="80"/>
      <c r="EPK61" s="80"/>
      <c r="EPL61" s="80"/>
      <c r="EPM61" s="80"/>
      <c r="EPN61" s="80"/>
      <c r="EPO61" s="80"/>
      <c r="EPP61" s="80"/>
      <c r="EPQ61" s="80"/>
      <c r="EPR61" s="80"/>
      <c r="EPS61" s="80"/>
      <c r="EPT61" s="80"/>
      <c r="EPU61" s="80"/>
      <c r="EPV61" s="80"/>
      <c r="EPW61" s="80"/>
      <c r="EPX61" s="80"/>
      <c r="EPY61" s="80"/>
      <c r="EPZ61" s="80"/>
      <c r="EQA61" s="80"/>
      <c r="EQB61" s="80"/>
      <c r="EQC61" s="80"/>
      <c r="EQD61" s="80"/>
      <c r="EQE61" s="80"/>
      <c r="EQF61" s="80"/>
      <c r="EQG61" s="80"/>
      <c r="EQH61" s="80"/>
      <c r="EQI61" s="80"/>
      <c r="EQJ61" s="80"/>
      <c r="EQK61" s="80"/>
      <c r="EQL61" s="80"/>
      <c r="EQM61" s="80"/>
      <c r="EQN61" s="80"/>
      <c r="EQO61" s="80"/>
      <c r="EQP61" s="80"/>
      <c r="EQQ61" s="80"/>
      <c r="EQR61" s="80"/>
      <c r="EQS61" s="80"/>
      <c r="EQT61" s="80"/>
      <c r="EQU61" s="80"/>
      <c r="EQV61" s="80"/>
      <c r="EQW61" s="80"/>
      <c r="EQX61" s="80"/>
      <c r="EQY61" s="80"/>
      <c r="EQZ61" s="80"/>
      <c r="ERA61" s="80"/>
      <c r="ERB61" s="80"/>
      <c r="ERC61" s="80"/>
      <c r="ERD61" s="80"/>
      <c r="ERE61" s="80"/>
      <c r="ERF61" s="80"/>
      <c r="ERG61" s="80"/>
      <c r="ERH61" s="80"/>
      <c r="ERI61" s="80"/>
      <c r="ERJ61" s="80"/>
      <c r="ERK61" s="80"/>
      <c r="ERL61" s="80"/>
      <c r="ERM61" s="80"/>
      <c r="ERN61" s="80"/>
      <c r="ERO61" s="80"/>
      <c r="ERP61" s="80"/>
      <c r="ERQ61" s="80"/>
      <c r="ERR61" s="80"/>
      <c r="ERS61" s="80"/>
      <c r="ERT61" s="80"/>
      <c r="ERU61" s="80"/>
      <c r="ERV61" s="80"/>
      <c r="ERW61" s="80"/>
      <c r="ERX61" s="80"/>
      <c r="ERY61" s="80"/>
      <c r="ERZ61" s="80"/>
      <c r="ESA61" s="80"/>
      <c r="ESB61" s="80"/>
      <c r="ESC61" s="80"/>
      <c r="ESD61" s="80"/>
      <c r="ESE61" s="80"/>
      <c r="ESF61" s="80"/>
      <c r="ESG61" s="80"/>
      <c r="ESH61" s="80"/>
      <c r="ESI61" s="80"/>
      <c r="ESJ61" s="80"/>
      <c r="ESK61" s="80"/>
      <c r="ESL61" s="80"/>
      <c r="ESM61" s="80"/>
      <c r="ESN61" s="80"/>
      <c r="ESO61" s="80"/>
      <c r="ESP61" s="80"/>
      <c r="ESQ61" s="80"/>
      <c r="ESR61" s="80"/>
      <c r="ESS61" s="80"/>
      <c r="EST61" s="80"/>
      <c r="ESU61" s="80"/>
      <c r="ESV61" s="80"/>
      <c r="ESW61" s="80"/>
      <c r="ESX61" s="80"/>
      <c r="ESY61" s="80"/>
      <c r="ESZ61" s="80"/>
      <c r="ETA61" s="80"/>
      <c r="ETB61" s="80"/>
      <c r="ETC61" s="80"/>
      <c r="ETD61" s="80"/>
      <c r="ETE61" s="80"/>
      <c r="ETF61" s="80"/>
      <c r="ETG61" s="80"/>
      <c r="ETH61" s="80"/>
      <c r="ETI61" s="80"/>
      <c r="ETJ61" s="80"/>
      <c r="ETK61" s="80"/>
      <c r="ETL61" s="80"/>
      <c r="ETM61" s="80"/>
      <c r="ETN61" s="80"/>
      <c r="ETO61" s="80"/>
      <c r="ETP61" s="80"/>
      <c r="ETQ61" s="80"/>
      <c r="ETR61" s="80"/>
      <c r="ETS61" s="80"/>
      <c r="ETT61" s="80"/>
      <c r="ETU61" s="80"/>
      <c r="ETV61" s="80"/>
      <c r="ETW61" s="80"/>
      <c r="ETX61" s="80"/>
      <c r="ETY61" s="80"/>
      <c r="ETZ61" s="80"/>
      <c r="EUA61" s="80"/>
      <c r="EUB61" s="80"/>
      <c r="EUC61" s="80"/>
      <c r="EUD61" s="80"/>
      <c r="EUE61" s="80"/>
      <c r="EUF61" s="80"/>
      <c r="EUG61" s="80"/>
      <c r="EUH61" s="80"/>
      <c r="EUI61" s="80"/>
      <c r="EUJ61" s="80"/>
      <c r="EUK61" s="80"/>
      <c r="EUL61" s="80"/>
      <c r="EUM61" s="80"/>
      <c r="EUN61" s="80"/>
      <c r="EUO61" s="80"/>
      <c r="EUP61" s="80"/>
      <c r="EUQ61" s="80"/>
      <c r="EUR61" s="80"/>
      <c r="EUS61" s="80"/>
      <c r="EUT61" s="80"/>
      <c r="EUU61" s="80"/>
      <c r="EUV61" s="80"/>
      <c r="EUW61" s="80"/>
      <c r="EUX61" s="80"/>
      <c r="EUY61" s="80"/>
      <c r="EUZ61" s="80"/>
      <c r="EVA61" s="80"/>
      <c r="EVB61" s="80"/>
      <c r="EVC61" s="80"/>
      <c r="EVD61" s="80"/>
      <c r="EVE61" s="80"/>
      <c r="EVF61" s="80"/>
      <c r="EVG61" s="80"/>
      <c r="EVH61" s="80"/>
      <c r="EVI61" s="80"/>
      <c r="EVJ61" s="80"/>
      <c r="EVK61" s="80"/>
      <c r="EVL61" s="80"/>
      <c r="EVM61" s="80"/>
      <c r="EVN61" s="80"/>
      <c r="EVO61" s="80"/>
      <c r="EVP61" s="80"/>
      <c r="EVQ61" s="80"/>
      <c r="EVR61" s="80"/>
      <c r="EVS61" s="80"/>
      <c r="EVT61" s="80"/>
      <c r="EVU61" s="80"/>
      <c r="EVV61" s="80"/>
      <c r="EVW61" s="80"/>
      <c r="EVX61" s="80"/>
      <c r="EVY61" s="80"/>
      <c r="EVZ61" s="80"/>
      <c r="EWA61" s="80"/>
      <c r="EWB61" s="80"/>
      <c r="EWC61" s="80"/>
      <c r="EWD61" s="80"/>
      <c r="EWE61" s="80"/>
      <c r="EWF61" s="80"/>
      <c r="EWG61" s="80"/>
      <c r="EWH61" s="80"/>
      <c r="EWI61" s="80"/>
      <c r="EWJ61" s="80"/>
      <c r="EWK61" s="80"/>
      <c r="EWL61" s="80"/>
      <c r="EWM61" s="80"/>
      <c r="EWN61" s="80"/>
      <c r="EWO61" s="80"/>
      <c r="EWP61" s="80"/>
      <c r="EWQ61" s="80"/>
      <c r="EWR61" s="80"/>
      <c r="EWS61" s="80"/>
      <c r="EWT61" s="80"/>
      <c r="EWU61" s="80"/>
      <c r="EWV61" s="80"/>
      <c r="EWW61" s="80"/>
      <c r="EWX61" s="80"/>
      <c r="EWY61" s="80"/>
      <c r="EWZ61" s="80"/>
      <c r="EXA61" s="80"/>
      <c r="EXB61" s="80"/>
      <c r="EXC61" s="80"/>
      <c r="EXD61" s="80"/>
      <c r="EXE61" s="80"/>
      <c r="EXF61" s="80"/>
      <c r="EXG61" s="80"/>
      <c r="EXH61" s="80"/>
      <c r="EXI61" s="80"/>
      <c r="EXJ61" s="80"/>
      <c r="EXK61" s="80"/>
      <c r="EXL61" s="80"/>
      <c r="EXM61" s="80"/>
      <c r="EXN61" s="80"/>
      <c r="EXO61" s="80"/>
      <c r="EXP61" s="80"/>
      <c r="EXQ61" s="80"/>
      <c r="EXR61" s="80"/>
      <c r="EXS61" s="80"/>
      <c r="EXT61" s="80"/>
      <c r="EXU61" s="80"/>
      <c r="EXV61" s="80"/>
      <c r="EXW61" s="80"/>
      <c r="EXX61" s="80"/>
      <c r="EXY61" s="80"/>
      <c r="EXZ61" s="80"/>
      <c r="EYA61" s="80"/>
      <c r="EYB61" s="80"/>
      <c r="EYC61" s="80"/>
      <c r="EYD61" s="80"/>
      <c r="EYE61" s="80"/>
      <c r="EYF61" s="80"/>
      <c r="EYG61" s="80"/>
      <c r="EYH61" s="80"/>
      <c r="EYI61" s="80"/>
      <c r="EYJ61" s="80"/>
      <c r="EYK61" s="80"/>
      <c r="EYL61" s="80"/>
      <c r="EYM61" s="80"/>
      <c r="EYN61" s="80"/>
      <c r="EYO61" s="80"/>
      <c r="EYP61" s="80"/>
      <c r="EYQ61" s="80"/>
      <c r="EYR61" s="80"/>
      <c r="EYS61" s="80"/>
      <c r="EYT61" s="80"/>
      <c r="EYU61" s="80"/>
      <c r="EYV61" s="80"/>
      <c r="EYW61" s="80"/>
      <c r="EYX61" s="80"/>
      <c r="EYY61" s="80"/>
      <c r="EYZ61" s="80"/>
      <c r="EZA61" s="80"/>
      <c r="EZB61" s="80"/>
      <c r="EZC61" s="80"/>
      <c r="EZD61" s="80"/>
      <c r="EZE61" s="80"/>
      <c r="EZF61" s="80"/>
      <c r="EZG61" s="80"/>
      <c r="EZH61" s="80"/>
      <c r="EZI61" s="80"/>
      <c r="EZJ61" s="80"/>
      <c r="EZK61" s="80"/>
      <c r="EZL61" s="80"/>
      <c r="EZM61" s="80"/>
      <c r="EZN61" s="80"/>
      <c r="EZO61" s="80"/>
      <c r="EZP61" s="80"/>
      <c r="EZQ61" s="80"/>
      <c r="EZR61" s="80"/>
      <c r="EZS61" s="80"/>
      <c r="EZT61" s="80"/>
      <c r="EZU61" s="80"/>
      <c r="EZV61" s="80"/>
      <c r="EZW61" s="80"/>
      <c r="EZX61" s="80"/>
      <c r="EZY61" s="80"/>
      <c r="EZZ61" s="80"/>
      <c r="FAA61" s="80"/>
      <c r="FAB61" s="80"/>
      <c r="FAC61" s="80"/>
      <c r="FAD61" s="80"/>
      <c r="FAE61" s="80"/>
      <c r="FAF61" s="80"/>
      <c r="FAG61" s="80"/>
      <c r="FAH61" s="80"/>
      <c r="FAI61" s="80"/>
      <c r="FAJ61" s="80"/>
      <c r="FAK61" s="80"/>
      <c r="FAL61" s="80"/>
      <c r="FAM61" s="80"/>
      <c r="FAN61" s="80"/>
      <c r="FAO61" s="80"/>
      <c r="FAP61" s="80"/>
      <c r="FAQ61" s="80"/>
      <c r="FAR61" s="80"/>
      <c r="FAS61" s="80"/>
      <c r="FAT61" s="80"/>
      <c r="FAU61" s="80"/>
      <c r="FAV61" s="80"/>
      <c r="FAW61" s="80"/>
      <c r="FAX61" s="80"/>
      <c r="FAY61" s="80"/>
      <c r="FAZ61" s="80"/>
      <c r="FBA61" s="80"/>
      <c r="FBB61" s="80"/>
      <c r="FBC61" s="80"/>
      <c r="FBD61" s="80"/>
      <c r="FBE61" s="80"/>
      <c r="FBF61" s="80"/>
      <c r="FBG61" s="80"/>
      <c r="FBH61" s="80"/>
      <c r="FBI61" s="80"/>
      <c r="FBJ61" s="80"/>
      <c r="FBK61" s="80"/>
      <c r="FBL61" s="80"/>
      <c r="FBM61" s="80"/>
      <c r="FBN61" s="80"/>
      <c r="FBO61" s="80"/>
      <c r="FBP61" s="80"/>
      <c r="FBQ61" s="80"/>
      <c r="FBR61" s="80"/>
      <c r="FBS61" s="80"/>
      <c r="FBT61" s="80"/>
      <c r="FBU61" s="80"/>
      <c r="FBV61" s="80"/>
      <c r="FBW61" s="80"/>
      <c r="FBX61" s="80"/>
      <c r="FBY61" s="80"/>
      <c r="FBZ61" s="80"/>
      <c r="FCA61" s="80"/>
      <c r="FCB61" s="80"/>
      <c r="FCC61" s="80"/>
      <c r="FCD61" s="80"/>
      <c r="FCE61" s="80"/>
      <c r="FCF61" s="80"/>
      <c r="FCG61" s="80"/>
      <c r="FCH61" s="80"/>
      <c r="FCI61" s="80"/>
      <c r="FCJ61" s="80"/>
      <c r="FCK61" s="80"/>
      <c r="FCL61" s="80"/>
      <c r="FCM61" s="80"/>
      <c r="FCN61" s="80"/>
      <c r="FCO61" s="80"/>
      <c r="FCP61" s="80"/>
      <c r="FCQ61" s="80"/>
      <c r="FCR61" s="80"/>
      <c r="FCS61" s="80"/>
      <c r="FCT61" s="80"/>
      <c r="FCU61" s="80"/>
      <c r="FCV61" s="80"/>
      <c r="FCW61" s="80"/>
      <c r="FCX61" s="80"/>
      <c r="FCY61" s="80"/>
      <c r="FCZ61" s="80"/>
      <c r="FDA61" s="80"/>
      <c r="FDB61" s="80"/>
      <c r="FDC61" s="80"/>
      <c r="FDD61" s="80"/>
      <c r="FDE61" s="80"/>
      <c r="FDF61" s="80"/>
      <c r="FDG61" s="80"/>
      <c r="FDH61" s="80"/>
      <c r="FDI61" s="80"/>
      <c r="FDJ61" s="80"/>
      <c r="FDK61" s="80"/>
      <c r="FDL61" s="80"/>
      <c r="FDM61" s="80"/>
      <c r="FDN61" s="80"/>
      <c r="FDO61" s="80"/>
      <c r="FDP61" s="80"/>
      <c r="FDQ61" s="80"/>
      <c r="FDR61" s="80"/>
      <c r="FDS61" s="80"/>
      <c r="FDT61" s="80"/>
      <c r="FDU61" s="80"/>
      <c r="FDV61" s="80"/>
      <c r="FDW61" s="80"/>
      <c r="FDX61" s="80"/>
      <c r="FDY61" s="80"/>
      <c r="FDZ61" s="80"/>
      <c r="FEA61" s="80"/>
      <c r="FEB61" s="80"/>
      <c r="FEC61" s="80"/>
      <c r="FED61" s="80"/>
      <c r="FEE61" s="80"/>
      <c r="FEF61" s="80"/>
      <c r="FEG61" s="80"/>
      <c r="FEH61" s="80"/>
      <c r="FEI61" s="80"/>
      <c r="FEJ61" s="80"/>
      <c r="FEK61" s="80"/>
      <c r="FEL61" s="80"/>
      <c r="FEM61" s="80"/>
      <c r="FEN61" s="80"/>
      <c r="FEO61" s="80"/>
      <c r="FEP61" s="80"/>
      <c r="FEQ61" s="80"/>
      <c r="FER61" s="80"/>
      <c r="FES61" s="80"/>
      <c r="FET61" s="80"/>
      <c r="FEU61" s="80"/>
      <c r="FEV61" s="80"/>
      <c r="FEW61" s="80"/>
      <c r="FEX61" s="80"/>
      <c r="FEY61" s="80"/>
      <c r="FEZ61" s="80"/>
      <c r="FFA61" s="80"/>
      <c r="FFB61" s="80"/>
      <c r="FFC61" s="80"/>
      <c r="FFD61" s="80"/>
      <c r="FFE61" s="80"/>
      <c r="FFF61" s="80"/>
      <c r="FFG61" s="80"/>
      <c r="FFH61" s="80"/>
      <c r="FFI61" s="80"/>
      <c r="FFJ61" s="80"/>
      <c r="FFK61" s="80"/>
      <c r="FFL61" s="80"/>
      <c r="FFM61" s="80"/>
      <c r="FFN61" s="80"/>
      <c r="FFO61" s="80"/>
      <c r="FFP61" s="80"/>
      <c r="FFQ61" s="80"/>
      <c r="FFR61" s="80"/>
      <c r="FFS61" s="80"/>
      <c r="FFT61" s="80"/>
      <c r="FFU61" s="80"/>
      <c r="FFV61" s="80"/>
      <c r="FFW61" s="80"/>
      <c r="FFX61" s="80"/>
      <c r="FFY61" s="80"/>
      <c r="FFZ61" s="80"/>
      <c r="FGA61" s="80"/>
      <c r="FGB61" s="80"/>
      <c r="FGC61" s="80"/>
      <c r="FGD61" s="80"/>
      <c r="FGE61" s="80"/>
      <c r="FGF61" s="80"/>
      <c r="FGG61" s="80"/>
      <c r="FGH61" s="80"/>
      <c r="FGI61" s="80"/>
      <c r="FGJ61" s="80"/>
      <c r="FGK61" s="80"/>
      <c r="FGL61" s="80"/>
      <c r="FGM61" s="80"/>
      <c r="FGN61" s="80"/>
      <c r="FGO61" s="80"/>
      <c r="FGP61" s="80"/>
      <c r="FGQ61" s="80"/>
      <c r="FGR61" s="80"/>
      <c r="FGS61" s="80"/>
      <c r="FGT61" s="80"/>
      <c r="FGU61" s="80"/>
      <c r="FGV61" s="80"/>
      <c r="FGW61" s="80"/>
      <c r="FGX61" s="80"/>
      <c r="FGY61" s="80"/>
      <c r="FGZ61" s="80"/>
      <c r="FHA61" s="80"/>
      <c r="FHB61" s="80"/>
      <c r="FHC61" s="80"/>
      <c r="FHD61" s="80"/>
      <c r="FHE61" s="80"/>
      <c r="FHF61" s="80"/>
      <c r="FHG61" s="80"/>
      <c r="FHH61" s="80"/>
      <c r="FHI61" s="80"/>
      <c r="FHJ61" s="80"/>
      <c r="FHK61" s="80"/>
      <c r="FHL61" s="80"/>
      <c r="FHM61" s="80"/>
      <c r="FHN61" s="80"/>
      <c r="FHO61" s="80"/>
      <c r="FHP61" s="80"/>
      <c r="FHQ61" s="80"/>
      <c r="FHR61" s="80"/>
      <c r="FHS61" s="80"/>
      <c r="FHT61" s="80"/>
      <c r="FHU61" s="80"/>
      <c r="FHV61" s="80"/>
      <c r="FHW61" s="80"/>
      <c r="FHX61" s="80"/>
      <c r="FHY61" s="80"/>
      <c r="FHZ61" s="80"/>
      <c r="FIA61" s="80"/>
      <c r="FIB61" s="80"/>
      <c r="FIC61" s="80"/>
      <c r="FID61" s="80"/>
      <c r="FIE61" s="80"/>
      <c r="FIF61" s="80"/>
      <c r="FIG61" s="80"/>
      <c r="FIH61" s="80"/>
      <c r="FII61" s="80"/>
      <c r="FIJ61" s="80"/>
      <c r="FIK61" s="80"/>
      <c r="FIL61" s="80"/>
      <c r="FIM61" s="80"/>
      <c r="FIN61" s="80"/>
      <c r="FIO61" s="80"/>
      <c r="FIP61" s="80"/>
      <c r="FIQ61" s="80"/>
      <c r="FIR61" s="80"/>
      <c r="FIS61" s="80"/>
      <c r="FIT61" s="80"/>
      <c r="FIU61" s="80"/>
      <c r="FIV61" s="80"/>
      <c r="FIW61" s="80"/>
      <c r="FIX61" s="80"/>
      <c r="FIY61" s="80"/>
      <c r="FIZ61" s="80"/>
      <c r="FJA61" s="80"/>
      <c r="FJB61" s="80"/>
      <c r="FJC61" s="80"/>
      <c r="FJD61" s="80"/>
      <c r="FJE61" s="80"/>
      <c r="FJF61" s="80"/>
      <c r="FJG61" s="80"/>
      <c r="FJH61" s="80"/>
      <c r="FJI61" s="80"/>
      <c r="FJJ61" s="80"/>
      <c r="FJK61" s="80"/>
      <c r="FJL61" s="80"/>
      <c r="FJM61" s="80"/>
      <c r="FJN61" s="80"/>
      <c r="FJO61" s="80"/>
      <c r="FJP61" s="80"/>
      <c r="FJQ61" s="80"/>
      <c r="FJR61" s="80"/>
      <c r="FJS61" s="80"/>
      <c r="FJT61" s="80"/>
      <c r="FJU61" s="80"/>
      <c r="FJV61" s="80"/>
      <c r="FJW61" s="80"/>
      <c r="FJX61" s="80"/>
      <c r="FJY61" s="80"/>
      <c r="FJZ61" s="80"/>
      <c r="FKA61" s="80"/>
      <c r="FKB61" s="80"/>
      <c r="FKC61" s="80"/>
      <c r="FKD61" s="80"/>
      <c r="FKE61" s="80"/>
      <c r="FKF61" s="80"/>
      <c r="FKG61" s="80"/>
      <c r="FKH61" s="80"/>
      <c r="FKI61" s="80"/>
      <c r="FKJ61" s="80"/>
      <c r="FKK61" s="80"/>
      <c r="FKL61" s="80"/>
      <c r="FKM61" s="80"/>
      <c r="FKN61" s="80"/>
      <c r="FKO61" s="80"/>
      <c r="FKP61" s="80"/>
      <c r="FKQ61" s="80"/>
      <c r="FKR61" s="80"/>
      <c r="FKS61" s="80"/>
      <c r="FKT61" s="80"/>
      <c r="FKU61" s="80"/>
      <c r="FKV61" s="80"/>
      <c r="FKW61" s="80"/>
      <c r="FKX61" s="80"/>
      <c r="FKY61" s="80"/>
      <c r="FKZ61" s="80"/>
      <c r="FLA61" s="80"/>
      <c r="FLB61" s="80"/>
      <c r="FLC61" s="80"/>
      <c r="FLD61" s="80"/>
      <c r="FLE61" s="80"/>
      <c r="FLF61" s="80"/>
      <c r="FLG61" s="80"/>
      <c r="FLH61" s="80"/>
      <c r="FLI61" s="80"/>
      <c r="FLJ61" s="80"/>
      <c r="FLK61" s="80"/>
      <c r="FLL61" s="80"/>
      <c r="FLM61" s="80"/>
      <c r="FLN61" s="80"/>
      <c r="FLO61" s="80"/>
      <c r="FLP61" s="80"/>
      <c r="FLQ61" s="80"/>
      <c r="FLR61" s="80"/>
      <c r="FLS61" s="80"/>
      <c r="FLT61" s="80"/>
      <c r="FLU61" s="80"/>
      <c r="FLV61" s="80"/>
      <c r="FLW61" s="80"/>
      <c r="FLX61" s="80"/>
      <c r="FLY61" s="80"/>
      <c r="FLZ61" s="80"/>
      <c r="FMA61" s="80"/>
      <c r="FMB61" s="80"/>
      <c r="FMC61" s="80"/>
      <c r="FMD61" s="80"/>
      <c r="FME61" s="80"/>
      <c r="FMF61" s="80"/>
      <c r="FMG61" s="80"/>
      <c r="FMH61" s="80"/>
      <c r="FMI61" s="80"/>
      <c r="FMJ61" s="80"/>
      <c r="FMK61" s="80"/>
      <c r="FML61" s="80"/>
      <c r="FMM61" s="80"/>
      <c r="FMN61" s="80"/>
      <c r="FMO61" s="80"/>
      <c r="FMP61" s="80"/>
      <c r="FMQ61" s="80"/>
      <c r="FMR61" s="80"/>
      <c r="FMS61" s="80"/>
      <c r="FMT61" s="80"/>
      <c r="FMU61" s="80"/>
      <c r="FMV61" s="80"/>
      <c r="FMW61" s="80"/>
      <c r="FMX61" s="80"/>
      <c r="FMY61" s="80"/>
      <c r="FMZ61" s="80"/>
      <c r="FNA61" s="80"/>
      <c r="FNB61" s="80"/>
      <c r="FNC61" s="80"/>
      <c r="FND61" s="80"/>
      <c r="FNE61" s="80"/>
      <c r="FNF61" s="80"/>
      <c r="FNG61" s="80"/>
      <c r="FNH61" s="80"/>
      <c r="FNI61" s="80"/>
      <c r="FNJ61" s="80"/>
      <c r="FNK61" s="80"/>
      <c r="FNL61" s="80"/>
      <c r="FNM61" s="80"/>
      <c r="FNN61" s="80"/>
      <c r="FNO61" s="80"/>
      <c r="FNP61" s="80"/>
      <c r="FNQ61" s="80"/>
      <c r="FNR61" s="80"/>
      <c r="FNS61" s="80"/>
      <c r="FNT61" s="80"/>
      <c r="FNU61" s="80"/>
      <c r="FNV61" s="80"/>
      <c r="FNW61" s="80"/>
      <c r="FNX61" s="80"/>
      <c r="FNY61" s="80"/>
      <c r="FNZ61" s="80"/>
      <c r="FOA61" s="80"/>
      <c r="FOB61" s="80"/>
      <c r="FOC61" s="80"/>
      <c r="FOD61" s="80"/>
      <c r="FOE61" s="80"/>
      <c r="FOF61" s="80"/>
      <c r="FOG61" s="80"/>
    </row>
    <row r="62" spans="1:4453" s="120" customFormat="1" ht="24" customHeight="1" x14ac:dyDescent="0.25">
      <c r="A62" s="101">
        <v>53</v>
      </c>
      <c r="B62" s="102" t="s">
        <v>61</v>
      </c>
      <c r="C62" s="125"/>
      <c r="D62" s="125"/>
      <c r="E62" s="125"/>
      <c r="F62" s="126"/>
      <c r="G62" s="127"/>
      <c r="H62" s="127"/>
      <c r="I62" s="128"/>
      <c r="J62" s="126"/>
      <c r="K62" s="127"/>
      <c r="L62" s="127"/>
      <c r="M62" s="128">
        <v>5</v>
      </c>
      <c r="N62" s="126"/>
      <c r="O62" s="127"/>
      <c r="P62" s="127"/>
      <c r="Q62" s="128"/>
      <c r="R62" s="126"/>
      <c r="S62" s="127"/>
      <c r="T62" s="128"/>
      <c r="U62" s="141"/>
      <c r="V62" s="131">
        <f t="shared" si="0"/>
        <v>5</v>
      </c>
      <c r="W62" s="132">
        <f t="shared" si="1"/>
        <v>1.5</v>
      </c>
      <c r="X62" s="133">
        <f t="shared" si="2"/>
        <v>0</v>
      </c>
      <c r="Y62" s="111">
        <f t="shared" si="3"/>
        <v>1.5</v>
      </c>
      <c r="Z62" s="112"/>
      <c r="AA62" s="134"/>
      <c r="AB62" s="135"/>
      <c r="AC62" s="115"/>
      <c r="AD62" s="116"/>
      <c r="AE62" s="110" t="str">
        <f t="shared" si="9"/>
        <v/>
      </c>
      <c r="AF62" s="110">
        <f t="shared" si="10"/>
        <v>0</v>
      </c>
      <c r="AG62" s="111" t="str">
        <f t="shared" si="11"/>
        <v/>
      </c>
      <c r="AH62" s="117"/>
      <c r="AI62" s="117"/>
      <c r="AJ62" s="118">
        <v>1.5</v>
      </c>
      <c r="AK62" s="119">
        <v>53</v>
      </c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0"/>
      <c r="CW62" s="80"/>
      <c r="CX62" s="80"/>
      <c r="CY62" s="80"/>
      <c r="CZ62" s="80"/>
      <c r="DA62" s="80"/>
      <c r="DB62" s="80"/>
      <c r="DC62" s="80"/>
      <c r="DD62" s="80"/>
      <c r="DE62" s="80"/>
      <c r="DF62" s="80"/>
      <c r="DG62" s="80"/>
      <c r="DH62" s="80"/>
      <c r="DI62" s="80"/>
      <c r="DJ62" s="80"/>
      <c r="DK62" s="80"/>
      <c r="DL62" s="80"/>
      <c r="DM62" s="80"/>
      <c r="DN62" s="80"/>
      <c r="DO62" s="80"/>
      <c r="DP62" s="80"/>
      <c r="DQ62" s="80"/>
      <c r="DR62" s="80"/>
      <c r="DS62" s="80"/>
      <c r="DT62" s="80"/>
      <c r="DU62" s="80"/>
      <c r="DV62" s="80"/>
      <c r="DW62" s="80"/>
      <c r="DX62" s="80"/>
      <c r="DY62" s="80"/>
      <c r="DZ62" s="80"/>
      <c r="EA62" s="80"/>
      <c r="EB62" s="80"/>
      <c r="EC62" s="80"/>
      <c r="ED62" s="80"/>
      <c r="EE62" s="80"/>
      <c r="EF62" s="80"/>
      <c r="EG62" s="80"/>
      <c r="EH62" s="80"/>
      <c r="EI62" s="80"/>
      <c r="EJ62" s="80"/>
      <c r="EK62" s="80"/>
      <c r="EL62" s="80"/>
      <c r="EM62" s="80"/>
      <c r="EN62" s="80"/>
      <c r="EO62" s="80"/>
      <c r="EP62" s="80"/>
      <c r="EQ62" s="80"/>
      <c r="ER62" s="80"/>
      <c r="ES62" s="80"/>
      <c r="ET62" s="80"/>
      <c r="EU62" s="80"/>
      <c r="EV62" s="80"/>
      <c r="EW62" s="80"/>
      <c r="EX62" s="80"/>
      <c r="EY62" s="80"/>
      <c r="EZ62" s="80"/>
      <c r="FA62" s="80"/>
      <c r="FB62" s="80"/>
      <c r="FC62" s="80"/>
      <c r="FD62" s="80"/>
      <c r="FE62" s="80"/>
      <c r="FF62" s="80"/>
      <c r="FG62" s="80"/>
      <c r="FH62" s="80"/>
      <c r="FI62" s="80"/>
      <c r="FJ62" s="80"/>
      <c r="FK62" s="80"/>
      <c r="FL62" s="80"/>
      <c r="FM62" s="80"/>
      <c r="FN62" s="80"/>
      <c r="FO62" s="80"/>
      <c r="FP62" s="80"/>
      <c r="FQ62" s="80"/>
      <c r="FR62" s="80"/>
      <c r="FS62" s="80"/>
      <c r="FT62" s="80"/>
      <c r="FU62" s="80"/>
      <c r="FV62" s="80"/>
      <c r="FW62" s="80"/>
      <c r="FX62" s="80"/>
      <c r="FY62" s="80"/>
      <c r="FZ62" s="80"/>
      <c r="GA62" s="80"/>
      <c r="GB62" s="80"/>
      <c r="GC62" s="80"/>
      <c r="GD62" s="80"/>
      <c r="GE62" s="80"/>
      <c r="GF62" s="80"/>
      <c r="GG62" s="80"/>
      <c r="GH62" s="80"/>
      <c r="GI62" s="80"/>
      <c r="GJ62" s="80"/>
      <c r="GK62" s="80"/>
      <c r="GL62" s="80"/>
      <c r="GM62" s="80"/>
      <c r="GN62" s="80"/>
      <c r="GO62" s="80"/>
      <c r="GP62" s="80"/>
      <c r="GQ62" s="80"/>
      <c r="GR62" s="80"/>
      <c r="GS62" s="80"/>
      <c r="GT62" s="80"/>
      <c r="GU62" s="80"/>
      <c r="GV62" s="80"/>
      <c r="GW62" s="80"/>
      <c r="GX62" s="80"/>
      <c r="GY62" s="80"/>
      <c r="GZ62" s="80"/>
      <c r="HA62" s="80"/>
      <c r="HB62" s="80"/>
      <c r="HC62" s="80"/>
      <c r="HD62" s="80"/>
      <c r="HE62" s="80"/>
      <c r="HF62" s="80"/>
      <c r="HG62" s="80"/>
      <c r="HH62" s="80"/>
      <c r="HI62" s="80"/>
      <c r="HJ62" s="80"/>
      <c r="HK62" s="80"/>
      <c r="HL62" s="80"/>
      <c r="HM62" s="80"/>
      <c r="HN62" s="80"/>
      <c r="HO62" s="80"/>
      <c r="HP62" s="80"/>
      <c r="HQ62" s="80"/>
      <c r="HR62" s="80"/>
      <c r="HS62" s="80"/>
      <c r="HT62" s="80"/>
      <c r="HU62" s="80"/>
      <c r="HV62" s="80"/>
      <c r="HW62" s="80"/>
      <c r="HX62" s="80"/>
      <c r="HY62" s="80"/>
      <c r="HZ62" s="80"/>
      <c r="IA62" s="80"/>
      <c r="IB62" s="80"/>
      <c r="IC62" s="80"/>
      <c r="ID62" s="80"/>
      <c r="IE62" s="80"/>
      <c r="IF62" s="80"/>
      <c r="IG62" s="80"/>
      <c r="IH62" s="80"/>
      <c r="II62" s="80"/>
      <c r="IJ62" s="80"/>
      <c r="IK62" s="80"/>
      <c r="IL62" s="80"/>
      <c r="IM62" s="80"/>
      <c r="IN62" s="80"/>
      <c r="IO62" s="80"/>
      <c r="IP62" s="80"/>
      <c r="IQ62" s="80"/>
      <c r="IR62" s="80"/>
      <c r="IS62" s="80"/>
      <c r="IT62" s="80"/>
      <c r="IU62" s="80"/>
      <c r="IV62" s="80"/>
      <c r="IW62" s="80"/>
      <c r="IX62" s="80"/>
      <c r="IY62" s="80"/>
      <c r="IZ62" s="80"/>
      <c r="JA62" s="80"/>
      <c r="JB62" s="80"/>
      <c r="JC62" s="80"/>
      <c r="JD62" s="80"/>
      <c r="JE62" s="80"/>
      <c r="JF62" s="80"/>
      <c r="JG62" s="80"/>
      <c r="JH62" s="80"/>
      <c r="JI62" s="80"/>
      <c r="JJ62" s="80"/>
      <c r="JK62" s="80"/>
      <c r="JL62" s="80"/>
      <c r="JM62" s="80"/>
      <c r="JN62" s="80"/>
      <c r="JO62" s="80"/>
      <c r="JP62" s="80"/>
      <c r="JQ62" s="80"/>
      <c r="JR62" s="80"/>
      <c r="JS62" s="80"/>
      <c r="JT62" s="80"/>
      <c r="JU62" s="80"/>
      <c r="JV62" s="80"/>
      <c r="JW62" s="80"/>
      <c r="JX62" s="80"/>
      <c r="JY62" s="80"/>
      <c r="JZ62" s="80"/>
      <c r="KA62" s="80"/>
      <c r="KB62" s="80"/>
      <c r="KC62" s="80"/>
      <c r="KD62" s="80"/>
      <c r="KE62" s="80"/>
      <c r="KF62" s="80"/>
      <c r="KG62" s="80"/>
      <c r="KH62" s="80"/>
      <c r="KI62" s="80"/>
      <c r="KJ62" s="80"/>
      <c r="KK62" s="80"/>
      <c r="KL62" s="80"/>
      <c r="KM62" s="80"/>
      <c r="KN62" s="80"/>
      <c r="KO62" s="80"/>
      <c r="KP62" s="80"/>
      <c r="KQ62" s="80"/>
      <c r="KR62" s="80"/>
      <c r="KS62" s="80"/>
      <c r="KT62" s="80"/>
      <c r="KU62" s="80"/>
      <c r="KV62" s="80"/>
      <c r="KW62" s="80"/>
      <c r="KX62" s="80"/>
      <c r="KY62" s="80"/>
      <c r="KZ62" s="80"/>
      <c r="LA62" s="80"/>
      <c r="LB62" s="80"/>
      <c r="LC62" s="80"/>
      <c r="LD62" s="80"/>
      <c r="LE62" s="80"/>
      <c r="LF62" s="80"/>
      <c r="LG62" s="80"/>
      <c r="LH62" s="80"/>
      <c r="LI62" s="80"/>
      <c r="LJ62" s="80"/>
      <c r="LK62" s="80"/>
      <c r="LL62" s="80"/>
      <c r="LM62" s="80"/>
      <c r="LN62" s="80"/>
      <c r="LO62" s="80"/>
      <c r="LP62" s="80"/>
      <c r="LQ62" s="80"/>
      <c r="LR62" s="80"/>
      <c r="LS62" s="80"/>
      <c r="LT62" s="80"/>
      <c r="LU62" s="80"/>
      <c r="LV62" s="80"/>
      <c r="LW62" s="80"/>
      <c r="LX62" s="80"/>
      <c r="LY62" s="80"/>
      <c r="LZ62" s="80"/>
      <c r="MA62" s="80"/>
      <c r="MB62" s="80"/>
      <c r="MC62" s="80"/>
      <c r="MD62" s="80"/>
      <c r="ME62" s="80"/>
      <c r="MF62" s="80"/>
      <c r="MG62" s="80"/>
      <c r="MH62" s="80"/>
      <c r="MI62" s="80"/>
      <c r="MJ62" s="80"/>
      <c r="MK62" s="80"/>
      <c r="ML62" s="80"/>
      <c r="MM62" s="80"/>
      <c r="MN62" s="80"/>
      <c r="MO62" s="80"/>
      <c r="MP62" s="80"/>
      <c r="MQ62" s="80"/>
      <c r="MR62" s="80"/>
      <c r="MS62" s="80"/>
      <c r="MT62" s="80"/>
      <c r="MU62" s="80"/>
      <c r="MV62" s="80"/>
      <c r="MW62" s="80"/>
      <c r="MX62" s="80"/>
      <c r="MY62" s="80"/>
      <c r="MZ62" s="80"/>
      <c r="NA62" s="80"/>
      <c r="NB62" s="80"/>
      <c r="NC62" s="80"/>
      <c r="ND62" s="80"/>
      <c r="NE62" s="80"/>
      <c r="NF62" s="80"/>
      <c r="NG62" s="80"/>
      <c r="NH62" s="80"/>
      <c r="NI62" s="80"/>
      <c r="NJ62" s="80"/>
      <c r="NK62" s="80"/>
      <c r="NL62" s="80"/>
      <c r="NM62" s="80"/>
      <c r="NN62" s="80"/>
      <c r="NO62" s="80"/>
      <c r="NP62" s="80"/>
      <c r="NQ62" s="80"/>
      <c r="NR62" s="80"/>
      <c r="NS62" s="80"/>
      <c r="NT62" s="80"/>
      <c r="NU62" s="80"/>
      <c r="NV62" s="80"/>
      <c r="NW62" s="80"/>
      <c r="NX62" s="80"/>
      <c r="NY62" s="80"/>
      <c r="NZ62" s="80"/>
      <c r="OA62" s="80"/>
      <c r="OB62" s="80"/>
      <c r="OC62" s="80"/>
      <c r="OD62" s="80"/>
      <c r="OE62" s="80"/>
      <c r="OF62" s="80"/>
      <c r="OG62" s="80"/>
      <c r="OH62" s="80"/>
      <c r="OI62" s="80"/>
      <c r="OJ62" s="80"/>
      <c r="OK62" s="80"/>
      <c r="OL62" s="80"/>
      <c r="OM62" s="80"/>
      <c r="ON62" s="80"/>
      <c r="OO62" s="80"/>
      <c r="OP62" s="80"/>
      <c r="OQ62" s="80"/>
      <c r="OR62" s="80"/>
      <c r="OS62" s="80"/>
      <c r="OT62" s="80"/>
      <c r="OU62" s="80"/>
      <c r="OV62" s="80"/>
      <c r="OW62" s="80"/>
      <c r="OX62" s="80"/>
      <c r="OY62" s="80"/>
      <c r="OZ62" s="80"/>
      <c r="PA62" s="80"/>
      <c r="PB62" s="80"/>
      <c r="PC62" s="80"/>
      <c r="PD62" s="80"/>
      <c r="PE62" s="80"/>
      <c r="PF62" s="80"/>
      <c r="PG62" s="80"/>
      <c r="PH62" s="80"/>
      <c r="PI62" s="80"/>
      <c r="PJ62" s="80"/>
      <c r="PK62" s="80"/>
      <c r="PL62" s="80"/>
      <c r="PM62" s="80"/>
      <c r="PN62" s="80"/>
      <c r="PO62" s="80"/>
      <c r="PP62" s="80"/>
      <c r="PQ62" s="80"/>
      <c r="PR62" s="80"/>
      <c r="PS62" s="80"/>
      <c r="PT62" s="80"/>
      <c r="PU62" s="80"/>
      <c r="PV62" s="80"/>
      <c r="PW62" s="80"/>
      <c r="PX62" s="80"/>
      <c r="PY62" s="80"/>
      <c r="PZ62" s="80"/>
      <c r="QA62" s="80"/>
      <c r="QB62" s="80"/>
      <c r="QC62" s="80"/>
      <c r="QD62" s="80"/>
      <c r="QE62" s="80"/>
      <c r="QF62" s="80"/>
      <c r="QG62" s="80"/>
      <c r="QH62" s="80"/>
      <c r="QI62" s="80"/>
      <c r="QJ62" s="80"/>
      <c r="QK62" s="80"/>
      <c r="QL62" s="80"/>
      <c r="QM62" s="80"/>
      <c r="QN62" s="80"/>
      <c r="QO62" s="80"/>
      <c r="QP62" s="80"/>
      <c r="QQ62" s="80"/>
      <c r="QR62" s="80"/>
      <c r="QS62" s="80"/>
      <c r="QT62" s="80"/>
      <c r="QU62" s="80"/>
      <c r="QV62" s="80"/>
      <c r="QW62" s="80"/>
      <c r="QX62" s="80"/>
      <c r="QY62" s="80"/>
      <c r="QZ62" s="80"/>
      <c r="RA62" s="80"/>
      <c r="RB62" s="80"/>
      <c r="RC62" s="80"/>
      <c r="RD62" s="80"/>
      <c r="RE62" s="80"/>
      <c r="RF62" s="80"/>
      <c r="RG62" s="80"/>
      <c r="RH62" s="80"/>
      <c r="RI62" s="80"/>
      <c r="RJ62" s="80"/>
      <c r="RK62" s="80"/>
      <c r="RL62" s="80"/>
      <c r="RM62" s="80"/>
      <c r="RN62" s="80"/>
      <c r="RO62" s="80"/>
      <c r="RP62" s="80"/>
      <c r="RQ62" s="80"/>
      <c r="RR62" s="80"/>
      <c r="RS62" s="80"/>
      <c r="RT62" s="80"/>
      <c r="RU62" s="80"/>
      <c r="RV62" s="80"/>
      <c r="RW62" s="80"/>
      <c r="RX62" s="80"/>
      <c r="RY62" s="80"/>
      <c r="RZ62" s="80"/>
      <c r="SA62" s="80"/>
      <c r="SB62" s="80"/>
      <c r="SC62" s="80"/>
      <c r="SD62" s="80"/>
      <c r="SE62" s="80"/>
      <c r="SF62" s="80"/>
      <c r="SG62" s="80"/>
      <c r="SH62" s="80"/>
      <c r="SI62" s="80"/>
      <c r="SJ62" s="80"/>
      <c r="SK62" s="80"/>
      <c r="SL62" s="80"/>
      <c r="SM62" s="80"/>
      <c r="SN62" s="80"/>
      <c r="SO62" s="80"/>
      <c r="SP62" s="80"/>
      <c r="SQ62" s="80"/>
      <c r="SR62" s="80"/>
      <c r="SS62" s="80"/>
      <c r="ST62" s="80"/>
      <c r="SU62" s="80"/>
      <c r="SV62" s="80"/>
      <c r="SW62" s="80"/>
      <c r="SX62" s="80"/>
      <c r="SY62" s="80"/>
      <c r="SZ62" s="80"/>
      <c r="TA62" s="80"/>
      <c r="TB62" s="80"/>
      <c r="TC62" s="80"/>
      <c r="TD62" s="80"/>
      <c r="TE62" s="80"/>
      <c r="TF62" s="80"/>
      <c r="TG62" s="80"/>
      <c r="TH62" s="80"/>
      <c r="TI62" s="80"/>
      <c r="TJ62" s="80"/>
      <c r="TK62" s="80"/>
      <c r="TL62" s="80"/>
      <c r="TM62" s="80"/>
      <c r="TN62" s="80"/>
      <c r="TO62" s="80"/>
      <c r="TP62" s="80"/>
      <c r="TQ62" s="80"/>
      <c r="TR62" s="80"/>
      <c r="TS62" s="80"/>
      <c r="TT62" s="80"/>
      <c r="TU62" s="80"/>
      <c r="TV62" s="80"/>
      <c r="TW62" s="80"/>
      <c r="TX62" s="80"/>
      <c r="TY62" s="80"/>
      <c r="TZ62" s="80"/>
      <c r="UA62" s="80"/>
      <c r="UB62" s="80"/>
      <c r="UC62" s="80"/>
      <c r="UD62" s="80"/>
      <c r="UE62" s="80"/>
      <c r="UF62" s="80"/>
      <c r="UG62" s="80"/>
      <c r="UH62" s="80"/>
      <c r="UI62" s="80"/>
      <c r="UJ62" s="80"/>
      <c r="UK62" s="80"/>
      <c r="UL62" s="80"/>
      <c r="UM62" s="80"/>
      <c r="UN62" s="80"/>
      <c r="UO62" s="80"/>
      <c r="UP62" s="80"/>
      <c r="UQ62" s="80"/>
      <c r="UR62" s="80"/>
      <c r="US62" s="80"/>
      <c r="UT62" s="80"/>
      <c r="UU62" s="80"/>
      <c r="UV62" s="80"/>
      <c r="UW62" s="80"/>
      <c r="UX62" s="80"/>
      <c r="UY62" s="80"/>
      <c r="UZ62" s="80"/>
      <c r="VA62" s="80"/>
      <c r="VB62" s="80"/>
      <c r="VC62" s="80"/>
      <c r="VD62" s="80"/>
      <c r="VE62" s="80"/>
      <c r="VF62" s="80"/>
      <c r="VG62" s="80"/>
      <c r="VH62" s="80"/>
      <c r="VI62" s="80"/>
      <c r="VJ62" s="80"/>
      <c r="VK62" s="80"/>
      <c r="VL62" s="80"/>
      <c r="VM62" s="80"/>
      <c r="VN62" s="80"/>
      <c r="VO62" s="80"/>
      <c r="VP62" s="80"/>
      <c r="VQ62" s="80"/>
      <c r="VR62" s="80"/>
      <c r="VS62" s="80"/>
      <c r="VT62" s="80"/>
      <c r="VU62" s="80"/>
      <c r="VV62" s="80"/>
      <c r="VW62" s="80"/>
      <c r="VX62" s="80"/>
      <c r="VY62" s="80"/>
      <c r="VZ62" s="80"/>
      <c r="WA62" s="80"/>
      <c r="WB62" s="80"/>
      <c r="WC62" s="80"/>
      <c r="WD62" s="80"/>
      <c r="WE62" s="80"/>
      <c r="WF62" s="80"/>
      <c r="WG62" s="80"/>
      <c r="WH62" s="80"/>
      <c r="WI62" s="80"/>
      <c r="WJ62" s="80"/>
      <c r="WK62" s="80"/>
      <c r="WL62" s="80"/>
      <c r="WM62" s="80"/>
      <c r="WN62" s="80"/>
      <c r="WO62" s="80"/>
      <c r="WP62" s="80"/>
      <c r="WQ62" s="80"/>
      <c r="WR62" s="80"/>
      <c r="WS62" s="80"/>
      <c r="WT62" s="80"/>
      <c r="WU62" s="80"/>
      <c r="WV62" s="80"/>
      <c r="WW62" s="80"/>
      <c r="WX62" s="80"/>
      <c r="WY62" s="80"/>
      <c r="WZ62" s="80"/>
      <c r="XA62" s="80"/>
      <c r="XB62" s="80"/>
      <c r="XC62" s="80"/>
      <c r="XD62" s="80"/>
      <c r="XE62" s="80"/>
      <c r="XF62" s="80"/>
      <c r="XG62" s="80"/>
      <c r="XH62" s="80"/>
      <c r="XI62" s="80"/>
      <c r="XJ62" s="80"/>
      <c r="XK62" s="80"/>
      <c r="XL62" s="80"/>
      <c r="XM62" s="80"/>
      <c r="XN62" s="80"/>
      <c r="XO62" s="80"/>
      <c r="XP62" s="80"/>
      <c r="XQ62" s="80"/>
      <c r="XR62" s="80"/>
      <c r="XS62" s="80"/>
      <c r="XT62" s="80"/>
      <c r="XU62" s="80"/>
      <c r="XV62" s="80"/>
      <c r="XW62" s="80"/>
      <c r="XX62" s="80"/>
      <c r="XY62" s="80"/>
      <c r="XZ62" s="80"/>
      <c r="YA62" s="80"/>
      <c r="YB62" s="80"/>
      <c r="YC62" s="80"/>
      <c r="YD62" s="80"/>
      <c r="YE62" s="80"/>
      <c r="YF62" s="80"/>
      <c r="YG62" s="80"/>
      <c r="YH62" s="80"/>
      <c r="YI62" s="80"/>
      <c r="YJ62" s="80"/>
      <c r="YK62" s="80"/>
      <c r="YL62" s="80"/>
      <c r="YM62" s="80"/>
      <c r="YN62" s="80"/>
      <c r="YO62" s="80"/>
      <c r="YP62" s="80"/>
      <c r="YQ62" s="80"/>
      <c r="YR62" s="80"/>
      <c r="YS62" s="80"/>
      <c r="YT62" s="80"/>
      <c r="YU62" s="80"/>
      <c r="YV62" s="80"/>
      <c r="YW62" s="80"/>
      <c r="YX62" s="80"/>
      <c r="YY62" s="80"/>
      <c r="YZ62" s="80"/>
      <c r="ZA62" s="80"/>
      <c r="ZB62" s="80"/>
      <c r="ZC62" s="80"/>
      <c r="ZD62" s="80"/>
      <c r="ZE62" s="80"/>
      <c r="ZF62" s="80"/>
      <c r="ZG62" s="80"/>
      <c r="ZH62" s="80"/>
      <c r="ZI62" s="80"/>
      <c r="ZJ62" s="80"/>
      <c r="ZK62" s="80"/>
      <c r="ZL62" s="80"/>
      <c r="ZM62" s="80"/>
      <c r="ZN62" s="80"/>
      <c r="ZO62" s="80"/>
      <c r="ZP62" s="80"/>
      <c r="ZQ62" s="80"/>
      <c r="ZR62" s="80"/>
      <c r="ZS62" s="80"/>
      <c r="ZT62" s="80"/>
      <c r="ZU62" s="80"/>
      <c r="ZV62" s="80"/>
      <c r="ZW62" s="80"/>
      <c r="ZX62" s="80"/>
      <c r="ZY62" s="80"/>
      <c r="ZZ62" s="80"/>
      <c r="AAA62" s="80"/>
      <c r="AAB62" s="80"/>
      <c r="AAC62" s="80"/>
      <c r="AAD62" s="80"/>
      <c r="AAE62" s="80"/>
      <c r="AAF62" s="80"/>
      <c r="AAG62" s="80"/>
      <c r="AAH62" s="80"/>
      <c r="AAI62" s="80"/>
      <c r="AAJ62" s="80"/>
      <c r="AAK62" s="80"/>
      <c r="AAL62" s="80"/>
      <c r="AAM62" s="80"/>
      <c r="AAN62" s="80"/>
      <c r="AAO62" s="80"/>
      <c r="AAP62" s="80"/>
      <c r="AAQ62" s="80"/>
      <c r="AAR62" s="80"/>
      <c r="AAS62" s="80"/>
      <c r="AAT62" s="80"/>
      <c r="AAU62" s="80"/>
      <c r="AAV62" s="80"/>
      <c r="AAW62" s="80"/>
      <c r="AAX62" s="80"/>
      <c r="AAY62" s="80"/>
      <c r="AAZ62" s="80"/>
      <c r="ABA62" s="80"/>
      <c r="ABB62" s="80"/>
      <c r="ABC62" s="80"/>
      <c r="ABD62" s="80"/>
      <c r="ABE62" s="80"/>
      <c r="ABF62" s="80"/>
      <c r="ABG62" s="80"/>
      <c r="ABH62" s="80"/>
      <c r="ABI62" s="80"/>
      <c r="ABJ62" s="80"/>
      <c r="ABK62" s="80"/>
      <c r="ABL62" s="80"/>
      <c r="ABM62" s="80"/>
      <c r="ABN62" s="80"/>
      <c r="ABO62" s="80"/>
      <c r="ABP62" s="80"/>
      <c r="ABQ62" s="80"/>
      <c r="ABR62" s="80"/>
      <c r="ABS62" s="80"/>
      <c r="ABT62" s="80"/>
      <c r="ABU62" s="80"/>
      <c r="ABV62" s="80"/>
      <c r="ABW62" s="80"/>
      <c r="ABX62" s="80"/>
      <c r="ABY62" s="80"/>
      <c r="ABZ62" s="80"/>
      <c r="ACA62" s="80"/>
      <c r="ACB62" s="80"/>
      <c r="ACC62" s="80"/>
      <c r="ACD62" s="80"/>
      <c r="ACE62" s="80"/>
      <c r="ACF62" s="80"/>
      <c r="ACG62" s="80"/>
      <c r="ACH62" s="80"/>
      <c r="ACI62" s="80"/>
      <c r="ACJ62" s="80"/>
      <c r="ACK62" s="80"/>
      <c r="ACL62" s="80"/>
      <c r="ACM62" s="80"/>
      <c r="ACN62" s="80"/>
      <c r="ACO62" s="80"/>
      <c r="ACP62" s="80"/>
      <c r="ACQ62" s="80"/>
      <c r="ACR62" s="80"/>
      <c r="ACS62" s="80"/>
      <c r="ACT62" s="80"/>
      <c r="ACU62" s="80"/>
      <c r="ACV62" s="80"/>
      <c r="ACW62" s="80"/>
      <c r="ACX62" s="80"/>
      <c r="ACY62" s="80"/>
      <c r="ACZ62" s="80"/>
      <c r="ADA62" s="80"/>
      <c r="ADB62" s="80"/>
      <c r="ADC62" s="80"/>
      <c r="ADD62" s="80"/>
      <c r="ADE62" s="80"/>
      <c r="ADF62" s="80"/>
      <c r="ADG62" s="80"/>
      <c r="ADH62" s="80"/>
      <c r="ADI62" s="80"/>
      <c r="ADJ62" s="80"/>
      <c r="ADK62" s="80"/>
      <c r="ADL62" s="80"/>
      <c r="ADM62" s="80"/>
      <c r="ADN62" s="80"/>
      <c r="ADO62" s="80"/>
      <c r="ADP62" s="80"/>
      <c r="ADQ62" s="80"/>
      <c r="ADR62" s="80"/>
      <c r="ADS62" s="80"/>
      <c r="ADT62" s="80"/>
      <c r="ADU62" s="80"/>
      <c r="ADV62" s="80"/>
      <c r="ADW62" s="80"/>
      <c r="ADX62" s="80"/>
      <c r="ADY62" s="80"/>
      <c r="ADZ62" s="80"/>
      <c r="AEA62" s="80"/>
      <c r="AEB62" s="80"/>
      <c r="AEC62" s="80"/>
      <c r="AED62" s="80"/>
      <c r="AEE62" s="80"/>
      <c r="AEF62" s="80"/>
      <c r="AEG62" s="80"/>
      <c r="AEH62" s="80"/>
      <c r="AEI62" s="80"/>
      <c r="AEJ62" s="80"/>
      <c r="AEK62" s="80"/>
      <c r="AEL62" s="80"/>
      <c r="AEM62" s="80"/>
      <c r="AEN62" s="80"/>
      <c r="AEO62" s="80"/>
      <c r="AEP62" s="80"/>
      <c r="AEQ62" s="80"/>
      <c r="AER62" s="80"/>
      <c r="AES62" s="80"/>
      <c r="AET62" s="80"/>
      <c r="AEU62" s="80"/>
      <c r="AEV62" s="80"/>
      <c r="AEW62" s="80"/>
      <c r="AEX62" s="80"/>
      <c r="AEY62" s="80"/>
      <c r="AEZ62" s="80"/>
      <c r="AFA62" s="80"/>
      <c r="AFB62" s="80"/>
      <c r="AFC62" s="80"/>
      <c r="AFD62" s="80"/>
      <c r="AFE62" s="80"/>
      <c r="AFF62" s="80"/>
      <c r="AFG62" s="80"/>
      <c r="AFH62" s="80"/>
      <c r="AFI62" s="80"/>
      <c r="AFJ62" s="80"/>
      <c r="AFK62" s="80"/>
      <c r="AFL62" s="80"/>
      <c r="AFM62" s="80"/>
      <c r="AFN62" s="80"/>
      <c r="AFO62" s="80"/>
      <c r="AFP62" s="80"/>
      <c r="AFQ62" s="80"/>
      <c r="AFR62" s="80"/>
      <c r="AFS62" s="80"/>
      <c r="AFT62" s="80"/>
      <c r="AFU62" s="80"/>
      <c r="AFV62" s="80"/>
      <c r="AFW62" s="80"/>
      <c r="AFX62" s="80"/>
      <c r="AFY62" s="80"/>
      <c r="AFZ62" s="80"/>
      <c r="AGA62" s="80"/>
      <c r="AGB62" s="80"/>
      <c r="AGC62" s="80"/>
      <c r="AGD62" s="80"/>
      <c r="AGE62" s="80"/>
      <c r="AGF62" s="80"/>
      <c r="AGG62" s="80"/>
      <c r="AGH62" s="80"/>
      <c r="AGI62" s="80"/>
      <c r="AGJ62" s="80"/>
      <c r="AGK62" s="80"/>
      <c r="AGL62" s="80"/>
      <c r="AGM62" s="80"/>
      <c r="AGN62" s="80"/>
      <c r="AGO62" s="80"/>
      <c r="AGP62" s="80"/>
      <c r="AGQ62" s="80"/>
      <c r="AGR62" s="80"/>
      <c r="AGS62" s="80"/>
      <c r="AGT62" s="80"/>
      <c r="AGU62" s="80"/>
      <c r="AGV62" s="80"/>
      <c r="AGW62" s="80"/>
      <c r="AGX62" s="80"/>
      <c r="AGY62" s="80"/>
      <c r="AGZ62" s="80"/>
      <c r="AHA62" s="80"/>
      <c r="AHB62" s="80"/>
      <c r="AHC62" s="80"/>
      <c r="AHD62" s="80"/>
      <c r="AHE62" s="80"/>
      <c r="AHF62" s="80"/>
      <c r="AHG62" s="80"/>
      <c r="AHH62" s="80"/>
      <c r="AHI62" s="80"/>
      <c r="AHJ62" s="80"/>
      <c r="AHK62" s="80"/>
      <c r="AHL62" s="80"/>
      <c r="AHM62" s="80"/>
      <c r="AHN62" s="80"/>
      <c r="AHO62" s="80"/>
      <c r="AHP62" s="80"/>
      <c r="AHQ62" s="80"/>
      <c r="AHR62" s="80"/>
      <c r="AHS62" s="80"/>
      <c r="AHT62" s="80"/>
      <c r="AHU62" s="80"/>
      <c r="AHV62" s="80"/>
      <c r="AHW62" s="80"/>
      <c r="AHX62" s="80"/>
      <c r="AHY62" s="80"/>
      <c r="AHZ62" s="80"/>
      <c r="AIA62" s="80"/>
      <c r="AIB62" s="80"/>
      <c r="AIC62" s="80"/>
      <c r="AID62" s="80"/>
      <c r="AIE62" s="80"/>
      <c r="AIF62" s="80"/>
      <c r="AIG62" s="80"/>
      <c r="AIH62" s="80"/>
      <c r="AII62" s="80"/>
      <c r="AIJ62" s="80"/>
      <c r="AIK62" s="80"/>
      <c r="AIL62" s="80"/>
      <c r="AIM62" s="80"/>
      <c r="AIN62" s="80"/>
      <c r="AIO62" s="80"/>
      <c r="AIP62" s="80"/>
      <c r="AIQ62" s="80"/>
      <c r="AIR62" s="80"/>
      <c r="AIS62" s="80"/>
      <c r="AIT62" s="80"/>
      <c r="AIU62" s="80"/>
      <c r="AIV62" s="80"/>
      <c r="AIW62" s="80"/>
      <c r="AIX62" s="80"/>
      <c r="AIY62" s="80"/>
      <c r="AIZ62" s="80"/>
      <c r="AJA62" s="80"/>
      <c r="AJB62" s="80"/>
      <c r="AJC62" s="80"/>
      <c r="AJD62" s="80"/>
      <c r="AJE62" s="80"/>
      <c r="AJF62" s="80"/>
      <c r="AJG62" s="80"/>
      <c r="AJH62" s="80"/>
      <c r="AJI62" s="80"/>
      <c r="AJJ62" s="80"/>
      <c r="AJK62" s="80"/>
      <c r="AJL62" s="80"/>
      <c r="AJM62" s="80"/>
      <c r="AJN62" s="80"/>
      <c r="AJO62" s="80"/>
      <c r="AJP62" s="80"/>
      <c r="AJQ62" s="80"/>
      <c r="AJR62" s="80"/>
      <c r="AJS62" s="80"/>
      <c r="AJT62" s="80"/>
      <c r="AJU62" s="80"/>
      <c r="AJV62" s="80"/>
      <c r="AJW62" s="80"/>
      <c r="AJX62" s="80"/>
      <c r="AJY62" s="80"/>
      <c r="AJZ62" s="80"/>
      <c r="AKA62" s="80"/>
      <c r="AKB62" s="80"/>
      <c r="AKC62" s="80"/>
      <c r="AKD62" s="80"/>
      <c r="AKE62" s="80"/>
      <c r="AKF62" s="80"/>
      <c r="AKG62" s="80"/>
      <c r="AKH62" s="80"/>
      <c r="AKI62" s="80"/>
      <c r="AKJ62" s="80"/>
      <c r="AKK62" s="80"/>
      <c r="AKL62" s="80"/>
      <c r="AKM62" s="80"/>
      <c r="AKN62" s="80"/>
      <c r="AKO62" s="80"/>
      <c r="AKP62" s="80"/>
      <c r="AKQ62" s="80"/>
      <c r="AKR62" s="80"/>
      <c r="AKS62" s="80"/>
      <c r="AKT62" s="80"/>
      <c r="AKU62" s="80"/>
      <c r="AKV62" s="80"/>
      <c r="AKW62" s="80"/>
      <c r="AKX62" s="80"/>
      <c r="AKY62" s="80"/>
      <c r="AKZ62" s="80"/>
      <c r="ALA62" s="80"/>
      <c r="ALB62" s="80"/>
      <c r="ALC62" s="80"/>
      <c r="ALD62" s="80"/>
      <c r="ALE62" s="80"/>
      <c r="ALF62" s="80"/>
      <c r="ALG62" s="80"/>
      <c r="ALH62" s="80"/>
      <c r="ALI62" s="80"/>
      <c r="ALJ62" s="80"/>
      <c r="ALK62" s="80"/>
      <c r="ALL62" s="80"/>
      <c r="ALM62" s="80"/>
      <c r="ALN62" s="80"/>
      <c r="ALO62" s="80"/>
      <c r="ALP62" s="80"/>
      <c r="ALQ62" s="80"/>
      <c r="ALR62" s="80"/>
      <c r="ALS62" s="80"/>
      <c r="ALT62" s="80"/>
      <c r="ALU62" s="80"/>
      <c r="ALV62" s="80"/>
      <c r="ALW62" s="80"/>
      <c r="ALX62" s="80"/>
      <c r="ALY62" s="80"/>
      <c r="ALZ62" s="80"/>
      <c r="AMA62" s="80"/>
      <c r="AMB62" s="80"/>
      <c r="AMC62" s="80"/>
      <c r="AMD62" s="80"/>
      <c r="AME62" s="80"/>
      <c r="AMF62" s="80"/>
      <c r="AMG62" s="80"/>
      <c r="AMH62" s="80"/>
      <c r="AMI62" s="80"/>
      <c r="AMJ62" s="80"/>
      <c r="AMK62" s="80"/>
      <c r="AML62" s="80"/>
      <c r="AMM62" s="80"/>
      <c r="AMN62" s="80"/>
      <c r="AMO62" s="80"/>
      <c r="AMP62" s="80"/>
      <c r="AMQ62" s="80"/>
      <c r="AMR62" s="80"/>
      <c r="AMS62" s="80"/>
      <c r="AMT62" s="80"/>
      <c r="AMU62" s="80"/>
      <c r="AMV62" s="80"/>
      <c r="AMW62" s="80"/>
      <c r="AMX62" s="80"/>
      <c r="AMY62" s="80"/>
      <c r="AMZ62" s="80"/>
      <c r="ANA62" s="80"/>
      <c r="ANB62" s="80"/>
      <c r="ANC62" s="80"/>
      <c r="AND62" s="80"/>
      <c r="ANE62" s="80"/>
      <c r="ANF62" s="80"/>
      <c r="ANG62" s="80"/>
      <c r="ANH62" s="80"/>
      <c r="ANI62" s="80"/>
      <c r="ANJ62" s="80"/>
      <c r="ANK62" s="80"/>
      <c r="ANL62" s="80"/>
      <c r="ANM62" s="80"/>
      <c r="ANN62" s="80"/>
      <c r="ANO62" s="80"/>
      <c r="ANP62" s="80"/>
      <c r="ANQ62" s="80"/>
      <c r="ANR62" s="80"/>
      <c r="ANS62" s="80"/>
      <c r="ANT62" s="80"/>
      <c r="ANU62" s="80"/>
      <c r="ANV62" s="80"/>
      <c r="ANW62" s="80"/>
      <c r="ANX62" s="80"/>
      <c r="ANY62" s="80"/>
      <c r="ANZ62" s="80"/>
      <c r="AOA62" s="80"/>
      <c r="AOB62" s="80"/>
      <c r="AOC62" s="80"/>
      <c r="AOD62" s="80"/>
      <c r="AOE62" s="80"/>
      <c r="AOF62" s="80"/>
      <c r="AOG62" s="80"/>
      <c r="AOH62" s="80"/>
      <c r="AOI62" s="80"/>
      <c r="AOJ62" s="80"/>
      <c r="AOK62" s="80"/>
      <c r="AOL62" s="80"/>
      <c r="AOM62" s="80"/>
      <c r="AON62" s="80"/>
      <c r="AOO62" s="80"/>
      <c r="AOP62" s="80"/>
      <c r="AOQ62" s="80"/>
      <c r="AOR62" s="80"/>
      <c r="AOS62" s="80"/>
      <c r="AOT62" s="80"/>
      <c r="AOU62" s="80"/>
      <c r="AOV62" s="80"/>
      <c r="AOW62" s="80"/>
      <c r="AOX62" s="80"/>
      <c r="AOY62" s="80"/>
      <c r="AOZ62" s="80"/>
      <c r="APA62" s="80"/>
      <c r="APB62" s="80"/>
      <c r="APC62" s="80"/>
      <c r="APD62" s="80"/>
      <c r="APE62" s="80"/>
      <c r="APF62" s="80"/>
      <c r="APG62" s="80"/>
      <c r="APH62" s="80"/>
      <c r="API62" s="80"/>
      <c r="APJ62" s="80"/>
      <c r="APK62" s="80"/>
      <c r="APL62" s="80"/>
      <c r="APM62" s="80"/>
      <c r="APN62" s="80"/>
      <c r="APO62" s="80"/>
      <c r="APP62" s="80"/>
      <c r="APQ62" s="80"/>
      <c r="APR62" s="80"/>
      <c r="APS62" s="80"/>
      <c r="APT62" s="80"/>
      <c r="APU62" s="80"/>
      <c r="APV62" s="80"/>
      <c r="APW62" s="80"/>
      <c r="APX62" s="80"/>
      <c r="APY62" s="80"/>
      <c r="APZ62" s="80"/>
      <c r="AQA62" s="80"/>
      <c r="AQB62" s="80"/>
      <c r="AQC62" s="80"/>
      <c r="AQD62" s="80"/>
      <c r="AQE62" s="80"/>
      <c r="AQF62" s="80"/>
      <c r="AQG62" s="80"/>
      <c r="AQH62" s="80"/>
      <c r="AQI62" s="80"/>
      <c r="AQJ62" s="80"/>
      <c r="AQK62" s="80"/>
      <c r="AQL62" s="80"/>
      <c r="AQM62" s="80"/>
      <c r="AQN62" s="80"/>
      <c r="AQO62" s="80"/>
      <c r="AQP62" s="80"/>
      <c r="AQQ62" s="80"/>
      <c r="AQR62" s="80"/>
      <c r="AQS62" s="80"/>
      <c r="AQT62" s="80"/>
      <c r="AQU62" s="80"/>
      <c r="AQV62" s="80"/>
      <c r="AQW62" s="80"/>
      <c r="AQX62" s="80"/>
      <c r="AQY62" s="80"/>
      <c r="AQZ62" s="80"/>
      <c r="ARA62" s="80"/>
      <c r="ARB62" s="80"/>
      <c r="ARC62" s="80"/>
      <c r="ARD62" s="80"/>
      <c r="ARE62" s="80"/>
      <c r="ARF62" s="80"/>
      <c r="ARG62" s="80"/>
      <c r="ARH62" s="80"/>
      <c r="ARI62" s="80"/>
      <c r="ARJ62" s="80"/>
      <c r="ARK62" s="80"/>
      <c r="ARL62" s="80"/>
      <c r="ARM62" s="80"/>
      <c r="ARN62" s="80"/>
      <c r="ARO62" s="80"/>
      <c r="ARP62" s="80"/>
      <c r="ARQ62" s="80"/>
      <c r="ARR62" s="80"/>
      <c r="ARS62" s="80"/>
      <c r="ART62" s="80"/>
      <c r="ARU62" s="80"/>
      <c r="ARV62" s="80"/>
      <c r="ARW62" s="80"/>
      <c r="ARX62" s="80"/>
      <c r="ARY62" s="80"/>
      <c r="ARZ62" s="80"/>
      <c r="ASA62" s="80"/>
      <c r="ASB62" s="80"/>
      <c r="ASC62" s="80"/>
      <c r="ASD62" s="80"/>
      <c r="ASE62" s="80"/>
      <c r="ASF62" s="80"/>
      <c r="ASG62" s="80"/>
      <c r="ASH62" s="80"/>
      <c r="ASI62" s="80"/>
      <c r="ASJ62" s="80"/>
      <c r="ASK62" s="80"/>
      <c r="ASL62" s="80"/>
      <c r="ASM62" s="80"/>
      <c r="ASN62" s="80"/>
      <c r="ASO62" s="80"/>
      <c r="ASP62" s="80"/>
      <c r="ASQ62" s="80"/>
      <c r="ASR62" s="80"/>
      <c r="ASS62" s="80"/>
      <c r="AST62" s="80"/>
      <c r="ASU62" s="80"/>
      <c r="ASV62" s="80"/>
      <c r="ASW62" s="80"/>
      <c r="ASX62" s="80"/>
      <c r="ASY62" s="80"/>
      <c r="ASZ62" s="80"/>
      <c r="ATA62" s="80"/>
      <c r="ATB62" s="80"/>
      <c r="ATC62" s="80"/>
      <c r="ATD62" s="80"/>
      <c r="ATE62" s="80"/>
      <c r="ATF62" s="80"/>
      <c r="ATG62" s="80"/>
      <c r="ATH62" s="80"/>
      <c r="ATI62" s="80"/>
      <c r="ATJ62" s="80"/>
      <c r="ATK62" s="80"/>
      <c r="ATL62" s="80"/>
      <c r="ATM62" s="80"/>
      <c r="ATN62" s="80"/>
      <c r="ATO62" s="80"/>
      <c r="ATP62" s="80"/>
      <c r="ATQ62" s="80"/>
      <c r="ATR62" s="80"/>
      <c r="ATS62" s="80"/>
      <c r="ATT62" s="80"/>
      <c r="ATU62" s="80"/>
      <c r="ATV62" s="80"/>
      <c r="ATW62" s="80"/>
      <c r="ATX62" s="80"/>
      <c r="ATY62" s="80"/>
      <c r="ATZ62" s="80"/>
      <c r="AUA62" s="80"/>
      <c r="AUB62" s="80"/>
      <c r="AUC62" s="80"/>
      <c r="AUD62" s="80"/>
      <c r="AUE62" s="80"/>
      <c r="AUF62" s="80"/>
      <c r="AUG62" s="80"/>
      <c r="AUH62" s="80"/>
      <c r="AUI62" s="80"/>
      <c r="AUJ62" s="80"/>
      <c r="AUK62" s="80"/>
      <c r="AUL62" s="80"/>
      <c r="AUM62" s="80"/>
      <c r="AUN62" s="80"/>
      <c r="AUO62" s="80"/>
      <c r="AUP62" s="80"/>
      <c r="AUQ62" s="80"/>
      <c r="AUR62" s="80"/>
      <c r="AUS62" s="80"/>
      <c r="AUT62" s="80"/>
      <c r="AUU62" s="80"/>
      <c r="AUV62" s="80"/>
      <c r="AUW62" s="80"/>
      <c r="AUX62" s="80"/>
      <c r="AUY62" s="80"/>
      <c r="AUZ62" s="80"/>
      <c r="AVA62" s="80"/>
      <c r="AVB62" s="80"/>
      <c r="AVC62" s="80"/>
      <c r="AVD62" s="80"/>
      <c r="AVE62" s="80"/>
      <c r="AVF62" s="80"/>
      <c r="AVG62" s="80"/>
      <c r="AVH62" s="80"/>
      <c r="AVI62" s="80"/>
      <c r="AVJ62" s="80"/>
      <c r="AVK62" s="80"/>
      <c r="AVL62" s="80"/>
      <c r="AVM62" s="80"/>
      <c r="AVN62" s="80"/>
      <c r="AVO62" s="80"/>
      <c r="AVP62" s="80"/>
      <c r="AVQ62" s="80"/>
      <c r="AVR62" s="80"/>
      <c r="AVS62" s="80"/>
      <c r="AVT62" s="80"/>
      <c r="AVU62" s="80"/>
      <c r="AVV62" s="80"/>
      <c r="AVW62" s="80"/>
      <c r="AVX62" s="80"/>
      <c r="AVY62" s="80"/>
      <c r="AVZ62" s="80"/>
      <c r="AWA62" s="80"/>
      <c r="AWB62" s="80"/>
      <c r="AWC62" s="80"/>
      <c r="AWD62" s="80"/>
      <c r="AWE62" s="80"/>
      <c r="AWF62" s="80"/>
      <c r="AWG62" s="80"/>
      <c r="AWH62" s="80"/>
      <c r="AWI62" s="80"/>
      <c r="AWJ62" s="80"/>
      <c r="AWK62" s="80"/>
      <c r="AWL62" s="80"/>
      <c r="AWM62" s="80"/>
      <c r="AWN62" s="80"/>
      <c r="AWO62" s="80"/>
      <c r="AWP62" s="80"/>
      <c r="AWQ62" s="80"/>
      <c r="AWR62" s="80"/>
      <c r="AWS62" s="80"/>
      <c r="AWT62" s="80"/>
      <c r="AWU62" s="80"/>
      <c r="AWV62" s="80"/>
      <c r="AWW62" s="80"/>
      <c r="AWX62" s="80"/>
      <c r="AWY62" s="80"/>
      <c r="AWZ62" s="80"/>
      <c r="AXA62" s="80"/>
      <c r="AXB62" s="80"/>
      <c r="AXC62" s="80"/>
      <c r="AXD62" s="80"/>
      <c r="AXE62" s="80"/>
      <c r="AXF62" s="80"/>
      <c r="AXG62" s="80"/>
      <c r="AXH62" s="80"/>
      <c r="AXI62" s="80"/>
      <c r="AXJ62" s="80"/>
      <c r="AXK62" s="80"/>
      <c r="AXL62" s="80"/>
      <c r="AXM62" s="80"/>
      <c r="AXN62" s="80"/>
      <c r="AXO62" s="80"/>
      <c r="AXP62" s="80"/>
      <c r="AXQ62" s="80"/>
      <c r="AXR62" s="80"/>
      <c r="AXS62" s="80"/>
      <c r="AXT62" s="80"/>
      <c r="AXU62" s="80"/>
      <c r="AXV62" s="80"/>
      <c r="AXW62" s="80"/>
      <c r="AXX62" s="80"/>
      <c r="AXY62" s="80"/>
      <c r="AXZ62" s="80"/>
      <c r="AYA62" s="80"/>
      <c r="AYB62" s="80"/>
      <c r="AYC62" s="80"/>
      <c r="AYD62" s="80"/>
      <c r="AYE62" s="80"/>
      <c r="AYF62" s="80"/>
      <c r="AYG62" s="80"/>
      <c r="AYH62" s="80"/>
      <c r="AYI62" s="80"/>
      <c r="AYJ62" s="80"/>
      <c r="AYK62" s="80"/>
      <c r="AYL62" s="80"/>
      <c r="AYM62" s="80"/>
      <c r="AYN62" s="80"/>
      <c r="AYO62" s="80"/>
      <c r="AYP62" s="80"/>
      <c r="AYQ62" s="80"/>
      <c r="AYR62" s="80"/>
      <c r="AYS62" s="80"/>
      <c r="AYT62" s="80"/>
      <c r="AYU62" s="80"/>
      <c r="AYV62" s="80"/>
      <c r="AYW62" s="80"/>
      <c r="AYX62" s="80"/>
      <c r="AYY62" s="80"/>
      <c r="AYZ62" s="80"/>
      <c r="AZA62" s="80"/>
      <c r="AZB62" s="80"/>
      <c r="AZC62" s="80"/>
      <c r="AZD62" s="80"/>
      <c r="AZE62" s="80"/>
      <c r="AZF62" s="80"/>
      <c r="AZG62" s="80"/>
      <c r="AZH62" s="80"/>
      <c r="AZI62" s="80"/>
      <c r="AZJ62" s="80"/>
      <c r="AZK62" s="80"/>
      <c r="AZL62" s="80"/>
      <c r="AZM62" s="80"/>
      <c r="AZN62" s="80"/>
      <c r="AZO62" s="80"/>
      <c r="AZP62" s="80"/>
      <c r="AZQ62" s="80"/>
      <c r="AZR62" s="80"/>
      <c r="AZS62" s="80"/>
      <c r="AZT62" s="80"/>
      <c r="AZU62" s="80"/>
      <c r="AZV62" s="80"/>
      <c r="AZW62" s="80"/>
      <c r="AZX62" s="80"/>
      <c r="AZY62" s="80"/>
      <c r="AZZ62" s="80"/>
      <c r="BAA62" s="80"/>
      <c r="BAB62" s="80"/>
      <c r="BAC62" s="80"/>
      <c r="BAD62" s="80"/>
      <c r="BAE62" s="80"/>
      <c r="BAF62" s="80"/>
      <c r="BAG62" s="80"/>
      <c r="BAH62" s="80"/>
      <c r="BAI62" s="80"/>
      <c r="BAJ62" s="80"/>
      <c r="BAK62" s="80"/>
      <c r="BAL62" s="80"/>
      <c r="BAM62" s="80"/>
      <c r="BAN62" s="80"/>
      <c r="BAO62" s="80"/>
      <c r="BAP62" s="80"/>
      <c r="BAQ62" s="80"/>
      <c r="BAR62" s="80"/>
      <c r="BAS62" s="80"/>
      <c r="BAT62" s="80"/>
      <c r="BAU62" s="80"/>
      <c r="BAV62" s="80"/>
      <c r="BAW62" s="80"/>
      <c r="BAX62" s="80"/>
      <c r="BAY62" s="80"/>
      <c r="BAZ62" s="80"/>
      <c r="BBA62" s="80"/>
      <c r="BBB62" s="80"/>
      <c r="BBC62" s="80"/>
      <c r="BBD62" s="80"/>
      <c r="BBE62" s="80"/>
      <c r="BBF62" s="80"/>
      <c r="BBG62" s="80"/>
      <c r="BBH62" s="80"/>
      <c r="BBI62" s="80"/>
      <c r="BBJ62" s="80"/>
      <c r="BBK62" s="80"/>
      <c r="BBL62" s="80"/>
      <c r="BBM62" s="80"/>
      <c r="BBN62" s="80"/>
      <c r="BBO62" s="80"/>
      <c r="BBP62" s="80"/>
      <c r="BBQ62" s="80"/>
      <c r="BBR62" s="80"/>
      <c r="BBS62" s="80"/>
      <c r="BBT62" s="80"/>
      <c r="BBU62" s="80"/>
      <c r="BBV62" s="80"/>
      <c r="BBW62" s="80"/>
      <c r="BBX62" s="80"/>
      <c r="BBY62" s="80"/>
      <c r="BBZ62" s="80"/>
      <c r="BCA62" s="80"/>
      <c r="BCB62" s="80"/>
      <c r="BCC62" s="80"/>
      <c r="BCD62" s="80"/>
      <c r="BCE62" s="80"/>
      <c r="BCF62" s="80"/>
      <c r="BCG62" s="80"/>
      <c r="BCH62" s="80"/>
      <c r="BCI62" s="80"/>
      <c r="BCJ62" s="80"/>
      <c r="BCK62" s="80"/>
      <c r="BCL62" s="80"/>
      <c r="BCM62" s="80"/>
      <c r="BCN62" s="80"/>
      <c r="BCO62" s="80"/>
      <c r="BCP62" s="80"/>
      <c r="BCQ62" s="80"/>
      <c r="BCR62" s="80"/>
      <c r="BCS62" s="80"/>
      <c r="BCT62" s="80"/>
      <c r="BCU62" s="80"/>
      <c r="BCV62" s="80"/>
      <c r="BCW62" s="80"/>
      <c r="BCX62" s="80"/>
      <c r="BCY62" s="80"/>
      <c r="BCZ62" s="80"/>
      <c r="BDA62" s="80"/>
      <c r="BDB62" s="80"/>
      <c r="BDC62" s="80"/>
      <c r="BDD62" s="80"/>
      <c r="BDE62" s="80"/>
      <c r="BDF62" s="80"/>
      <c r="BDG62" s="80"/>
      <c r="BDH62" s="80"/>
      <c r="BDI62" s="80"/>
      <c r="BDJ62" s="80"/>
      <c r="BDK62" s="80"/>
      <c r="BDL62" s="80"/>
      <c r="BDM62" s="80"/>
      <c r="BDN62" s="80"/>
      <c r="BDO62" s="80"/>
      <c r="BDP62" s="80"/>
      <c r="BDQ62" s="80"/>
      <c r="BDR62" s="80"/>
      <c r="BDS62" s="80"/>
      <c r="BDT62" s="80"/>
      <c r="BDU62" s="80"/>
      <c r="BDV62" s="80"/>
      <c r="BDW62" s="80"/>
      <c r="BDX62" s="80"/>
      <c r="BDY62" s="80"/>
      <c r="BDZ62" s="80"/>
      <c r="BEA62" s="80"/>
      <c r="BEB62" s="80"/>
      <c r="BEC62" s="80"/>
      <c r="BED62" s="80"/>
      <c r="BEE62" s="80"/>
      <c r="BEF62" s="80"/>
      <c r="BEG62" s="80"/>
      <c r="BEH62" s="80"/>
      <c r="BEI62" s="80"/>
      <c r="BEJ62" s="80"/>
      <c r="BEK62" s="80"/>
      <c r="BEL62" s="80"/>
      <c r="BEM62" s="80"/>
      <c r="BEN62" s="80"/>
      <c r="BEO62" s="80"/>
      <c r="BEP62" s="80"/>
      <c r="BEQ62" s="80"/>
      <c r="BER62" s="80"/>
      <c r="BES62" s="80"/>
      <c r="BET62" s="80"/>
      <c r="BEU62" s="80"/>
      <c r="BEV62" s="80"/>
      <c r="BEW62" s="80"/>
      <c r="BEX62" s="80"/>
      <c r="BEY62" s="80"/>
      <c r="BEZ62" s="80"/>
      <c r="BFA62" s="80"/>
      <c r="BFB62" s="80"/>
      <c r="BFC62" s="80"/>
      <c r="BFD62" s="80"/>
      <c r="BFE62" s="80"/>
      <c r="BFF62" s="80"/>
      <c r="BFG62" s="80"/>
      <c r="BFH62" s="80"/>
      <c r="BFI62" s="80"/>
      <c r="BFJ62" s="80"/>
      <c r="BFK62" s="80"/>
      <c r="BFL62" s="80"/>
      <c r="BFM62" s="80"/>
      <c r="BFN62" s="80"/>
      <c r="BFO62" s="80"/>
      <c r="BFP62" s="80"/>
      <c r="BFQ62" s="80"/>
      <c r="BFR62" s="80"/>
      <c r="BFS62" s="80"/>
      <c r="BFT62" s="80"/>
      <c r="BFU62" s="80"/>
      <c r="BFV62" s="80"/>
      <c r="BFW62" s="80"/>
      <c r="BFX62" s="80"/>
      <c r="BFY62" s="80"/>
      <c r="BFZ62" s="80"/>
      <c r="BGA62" s="80"/>
      <c r="BGB62" s="80"/>
      <c r="BGC62" s="80"/>
      <c r="BGD62" s="80"/>
      <c r="BGE62" s="80"/>
      <c r="BGF62" s="80"/>
      <c r="BGG62" s="80"/>
      <c r="BGH62" s="80"/>
      <c r="BGI62" s="80"/>
      <c r="BGJ62" s="80"/>
      <c r="BGK62" s="80"/>
      <c r="BGL62" s="80"/>
      <c r="BGM62" s="80"/>
      <c r="BGN62" s="80"/>
      <c r="BGO62" s="80"/>
      <c r="BGP62" s="80"/>
      <c r="BGQ62" s="80"/>
      <c r="BGR62" s="80"/>
      <c r="BGS62" s="80"/>
      <c r="BGT62" s="80"/>
      <c r="BGU62" s="80"/>
      <c r="BGV62" s="80"/>
      <c r="BGW62" s="80"/>
      <c r="BGX62" s="80"/>
      <c r="BGY62" s="80"/>
      <c r="BGZ62" s="80"/>
      <c r="BHA62" s="80"/>
      <c r="BHB62" s="80"/>
      <c r="BHC62" s="80"/>
      <c r="BHD62" s="80"/>
      <c r="BHE62" s="80"/>
      <c r="BHF62" s="80"/>
      <c r="BHG62" s="80"/>
      <c r="BHH62" s="80"/>
      <c r="BHI62" s="80"/>
      <c r="BHJ62" s="80"/>
      <c r="BHK62" s="80"/>
      <c r="BHL62" s="80"/>
      <c r="BHM62" s="80"/>
      <c r="BHN62" s="80"/>
      <c r="BHO62" s="80"/>
      <c r="BHP62" s="80"/>
      <c r="BHQ62" s="80"/>
      <c r="BHR62" s="80"/>
      <c r="BHS62" s="80"/>
      <c r="BHT62" s="80"/>
      <c r="BHU62" s="80"/>
      <c r="BHV62" s="80"/>
      <c r="BHW62" s="80"/>
      <c r="BHX62" s="80"/>
      <c r="BHY62" s="80"/>
      <c r="BHZ62" s="80"/>
      <c r="BIA62" s="80"/>
      <c r="BIB62" s="80"/>
      <c r="BIC62" s="80"/>
      <c r="BID62" s="80"/>
      <c r="BIE62" s="80"/>
      <c r="BIF62" s="80"/>
      <c r="BIG62" s="80"/>
      <c r="BIH62" s="80"/>
      <c r="BII62" s="80"/>
      <c r="BIJ62" s="80"/>
      <c r="BIK62" s="80"/>
      <c r="BIL62" s="80"/>
      <c r="BIM62" s="80"/>
      <c r="BIN62" s="80"/>
      <c r="BIO62" s="80"/>
      <c r="BIP62" s="80"/>
      <c r="BIQ62" s="80"/>
      <c r="BIR62" s="80"/>
      <c r="BIS62" s="80"/>
      <c r="BIT62" s="80"/>
      <c r="BIU62" s="80"/>
      <c r="BIV62" s="80"/>
      <c r="BIW62" s="80"/>
      <c r="BIX62" s="80"/>
      <c r="BIY62" s="80"/>
      <c r="BIZ62" s="80"/>
      <c r="BJA62" s="80"/>
      <c r="BJB62" s="80"/>
      <c r="BJC62" s="80"/>
      <c r="BJD62" s="80"/>
      <c r="BJE62" s="80"/>
      <c r="BJF62" s="80"/>
      <c r="BJG62" s="80"/>
      <c r="BJH62" s="80"/>
      <c r="BJI62" s="80"/>
      <c r="BJJ62" s="80"/>
      <c r="BJK62" s="80"/>
      <c r="BJL62" s="80"/>
      <c r="BJM62" s="80"/>
      <c r="BJN62" s="80"/>
      <c r="BJO62" s="80"/>
      <c r="BJP62" s="80"/>
      <c r="BJQ62" s="80"/>
      <c r="BJR62" s="80"/>
      <c r="BJS62" s="80"/>
      <c r="BJT62" s="80"/>
      <c r="BJU62" s="80"/>
      <c r="BJV62" s="80"/>
      <c r="BJW62" s="80"/>
      <c r="BJX62" s="80"/>
      <c r="BJY62" s="80"/>
      <c r="BJZ62" s="80"/>
      <c r="BKA62" s="80"/>
      <c r="BKB62" s="80"/>
      <c r="BKC62" s="80"/>
      <c r="BKD62" s="80"/>
      <c r="BKE62" s="80"/>
      <c r="BKF62" s="80"/>
      <c r="BKG62" s="80"/>
      <c r="BKH62" s="80"/>
      <c r="BKI62" s="80"/>
      <c r="BKJ62" s="80"/>
      <c r="BKK62" s="80"/>
      <c r="BKL62" s="80"/>
      <c r="BKM62" s="80"/>
      <c r="BKN62" s="80"/>
      <c r="BKO62" s="80"/>
      <c r="BKP62" s="80"/>
      <c r="BKQ62" s="80"/>
      <c r="BKR62" s="80"/>
      <c r="BKS62" s="80"/>
      <c r="BKT62" s="80"/>
      <c r="BKU62" s="80"/>
      <c r="BKV62" s="80"/>
      <c r="BKW62" s="80"/>
      <c r="BKX62" s="80"/>
      <c r="BKY62" s="80"/>
      <c r="BKZ62" s="80"/>
      <c r="BLA62" s="80"/>
      <c r="BLB62" s="80"/>
      <c r="BLC62" s="80"/>
      <c r="BLD62" s="80"/>
      <c r="BLE62" s="80"/>
      <c r="BLF62" s="80"/>
      <c r="BLG62" s="80"/>
      <c r="BLH62" s="80"/>
      <c r="BLI62" s="80"/>
      <c r="BLJ62" s="80"/>
      <c r="BLK62" s="80"/>
      <c r="BLL62" s="80"/>
      <c r="BLM62" s="80"/>
      <c r="BLN62" s="80"/>
      <c r="BLO62" s="80"/>
      <c r="BLP62" s="80"/>
      <c r="BLQ62" s="80"/>
      <c r="BLR62" s="80"/>
      <c r="BLS62" s="80"/>
      <c r="BLT62" s="80"/>
      <c r="BLU62" s="80"/>
      <c r="BLV62" s="80"/>
      <c r="BLW62" s="80"/>
      <c r="BLX62" s="80"/>
      <c r="BLY62" s="80"/>
      <c r="BLZ62" s="80"/>
      <c r="BMA62" s="80"/>
      <c r="BMB62" s="80"/>
      <c r="BMC62" s="80"/>
      <c r="BMD62" s="80"/>
      <c r="BME62" s="80"/>
      <c r="BMF62" s="80"/>
      <c r="BMG62" s="80"/>
      <c r="BMH62" s="80"/>
      <c r="BMI62" s="80"/>
      <c r="BMJ62" s="80"/>
      <c r="BMK62" s="80"/>
      <c r="BML62" s="80"/>
      <c r="BMM62" s="80"/>
      <c r="BMN62" s="80"/>
      <c r="BMO62" s="80"/>
      <c r="BMP62" s="80"/>
      <c r="BMQ62" s="80"/>
      <c r="BMR62" s="80"/>
      <c r="BMS62" s="80"/>
      <c r="BMT62" s="80"/>
      <c r="BMU62" s="80"/>
      <c r="BMV62" s="80"/>
      <c r="BMW62" s="80"/>
      <c r="BMX62" s="80"/>
      <c r="BMY62" s="80"/>
      <c r="BMZ62" s="80"/>
      <c r="BNA62" s="80"/>
      <c r="BNB62" s="80"/>
      <c r="BNC62" s="80"/>
      <c r="BND62" s="80"/>
      <c r="BNE62" s="80"/>
      <c r="BNF62" s="80"/>
      <c r="BNG62" s="80"/>
      <c r="BNH62" s="80"/>
      <c r="BNI62" s="80"/>
      <c r="BNJ62" s="80"/>
      <c r="BNK62" s="80"/>
      <c r="BNL62" s="80"/>
      <c r="BNM62" s="80"/>
      <c r="BNN62" s="80"/>
      <c r="BNO62" s="80"/>
      <c r="BNP62" s="80"/>
      <c r="BNQ62" s="80"/>
      <c r="BNR62" s="80"/>
      <c r="BNS62" s="80"/>
      <c r="BNT62" s="80"/>
      <c r="BNU62" s="80"/>
      <c r="BNV62" s="80"/>
      <c r="BNW62" s="80"/>
      <c r="BNX62" s="80"/>
      <c r="BNY62" s="80"/>
      <c r="BNZ62" s="80"/>
      <c r="BOA62" s="80"/>
      <c r="BOB62" s="80"/>
      <c r="BOC62" s="80"/>
      <c r="BOD62" s="80"/>
      <c r="BOE62" s="80"/>
      <c r="BOF62" s="80"/>
      <c r="BOG62" s="80"/>
      <c r="BOH62" s="80"/>
      <c r="BOI62" s="80"/>
      <c r="BOJ62" s="80"/>
      <c r="BOK62" s="80"/>
      <c r="BOL62" s="80"/>
      <c r="BOM62" s="80"/>
      <c r="BON62" s="80"/>
      <c r="BOO62" s="80"/>
      <c r="BOP62" s="80"/>
      <c r="BOQ62" s="80"/>
      <c r="BOR62" s="80"/>
      <c r="BOS62" s="80"/>
      <c r="BOT62" s="80"/>
      <c r="BOU62" s="80"/>
      <c r="BOV62" s="80"/>
      <c r="BOW62" s="80"/>
      <c r="BOX62" s="80"/>
      <c r="BOY62" s="80"/>
      <c r="BOZ62" s="80"/>
      <c r="BPA62" s="80"/>
      <c r="BPB62" s="80"/>
      <c r="BPC62" s="80"/>
      <c r="BPD62" s="80"/>
      <c r="BPE62" s="80"/>
      <c r="BPF62" s="80"/>
      <c r="BPG62" s="80"/>
      <c r="BPH62" s="80"/>
      <c r="BPI62" s="80"/>
      <c r="BPJ62" s="80"/>
      <c r="BPK62" s="80"/>
      <c r="BPL62" s="80"/>
      <c r="BPM62" s="80"/>
      <c r="BPN62" s="80"/>
      <c r="BPO62" s="80"/>
      <c r="BPP62" s="80"/>
      <c r="BPQ62" s="80"/>
      <c r="BPR62" s="80"/>
      <c r="BPS62" s="80"/>
      <c r="BPT62" s="80"/>
      <c r="BPU62" s="80"/>
      <c r="BPV62" s="80"/>
      <c r="BPW62" s="80"/>
      <c r="BPX62" s="80"/>
      <c r="BPY62" s="80"/>
      <c r="BPZ62" s="80"/>
      <c r="BQA62" s="80"/>
      <c r="BQB62" s="80"/>
      <c r="BQC62" s="80"/>
      <c r="BQD62" s="80"/>
      <c r="BQE62" s="80"/>
      <c r="BQF62" s="80"/>
      <c r="BQG62" s="80"/>
      <c r="BQH62" s="80"/>
      <c r="BQI62" s="80"/>
      <c r="BQJ62" s="80"/>
      <c r="BQK62" s="80"/>
      <c r="BQL62" s="80"/>
      <c r="BQM62" s="80"/>
      <c r="BQN62" s="80"/>
      <c r="BQO62" s="80"/>
      <c r="BQP62" s="80"/>
      <c r="BQQ62" s="80"/>
      <c r="BQR62" s="80"/>
      <c r="BQS62" s="80"/>
      <c r="BQT62" s="80"/>
      <c r="BQU62" s="80"/>
      <c r="BQV62" s="80"/>
      <c r="BQW62" s="80"/>
      <c r="BQX62" s="80"/>
      <c r="BQY62" s="80"/>
      <c r="BQZ62" s="80"/>
      <c r="BRA62" s="80"/>
      <c r="BRB62" s="80"/>
      <c r="BRC62" s="80"/>
      <c r="BRD62" s="80"/>
      <c r="BRE62" s="80"/>
      <c r="BRF62" s="80"/>
      <c r="BRG62" s="80"/>
      <c r="BRH62" s="80"/>
      <c r="BRI62" s="80"/>
      <c r="BRJ62" s="80"/>
      <c r="BRK62" s="80"/>
      <c r="BRL62" s="80"/>
      <c r="BRM62" s="80"/>
      <c r="BRN62" s="80"/>
      <c r="BRO62" s="80"/>
      <c r="BRP62" s="80"/>
      <c r="BRQ62" s="80"/>
      <c r="BRR62" s="80"/>
      <c r="BRS62" s="80"/>
      <c r="BRT62" s="80"/>
      <c r="BRU62" s="80"/>
      <c r="BRV62" s="80"/>
      <c r="BRW62" s="80"/>
      <c r="BRX62" s="80"/>
      <c r="BRY62" s="80"/>
      <c r="BRZ62" s="80"/>
      <c r="BSA62" s="80"/>
      <c r="BSB62" s="80"/>
      <c r="BSC62" s="80"/>
      <c r="BSD62" s="80"/>
      <c r="BSE62" s="80"/>
      <c r="BSF62" s="80"/>
      <c r="BSG62" s="80"/>
      <c r="BSH62" s="80"/>
      <c r="BSI62" s="80"/>
      <c r="BSJ62" s="80"/>
      <c r="BSK62" s="80"/>
      <c r="BSL62" s="80"/>
      <c r="BSM62" s="80"/>
      <c r="BSN62" s="80"/>
      <c r="BSO62" s="80"/>
      <c r="BSP62" s="80"/>
      <c r="BSQ62" s="80"/>
      <c r="BSR62" s="80"/>
      <c r="BSS62" s="80"/>
      <c r="BST62" s="80"/>
      <c r="BSU62" s="80"/>
      <c r="BSV62" s="80"/>
      <c r="BSW62" s="80"/>
      <c r="BSX62" s="80"/>
      <c r="BSY62" s="80"/>
      <c r="BSZ62" s="80"/>
      <c r="BTA62" s="80"/>
      <c r="BTB62" s="80"/>
      <c r="BTC62" s="80"/>
      <c r="BTD62" s="80"/>
      <c r="BTE62" s="80"/>
      <c r="BTF62" s="80"/>
      <c r="BTG62" s="80"/>
      <c r="BTH62" s="80"/>
      <c r="BTI62" s="80"/>
      <c r="BTJ62" s="80"/>
      <c r="BTK62" s="80"/>
      <c r="BTL62" s="80"/>
      <c r="BTM62" s="80"/>
      <c r="BTN62" s="80"/>
      <c r="BTO62" s="80"/>
      <c r="BTP62" s="80"/>
      <c r="BTQ62" s="80"/>
      <c r="BTR62" s="80"/>
      <c r="BTS62" s="80"/>
      <c r="BTT62" s="80"/>
      <c r="BTU62" s="80"/>
      <c r="BTV62" s="80"/>
      <c r="BTW62" s="80"/>
      <c r="BTX62" s="80"/>
      <c r="BTY62" s="80"/>
      <c r="BTZ62" s="80"/>
      <c r="BUA62" s="80"/>
      <c r="BUB62" s="80"/>
      <c r="BUC62" s="80"/>
      <c r="BUD62" s="80"/>
      <c r="BUE62" s="80"/>
      <c r="BUF62" s="80"/>
      <c r="BUG62" s="80"/>
      <c r="BUH62" s="80"/>
      <c r="BUI62" s="80"/>
      <c r="BUJ62" s="80"/>
      <c r="BUK62" s="80"/>
      <c r="BUL62" s="80"/>
      <c r="BUM62" s="80"/>
      <c r="BUN62" s="80"/>
      <c r="BUO62" s="80"/>
      <c r="BUP62" s="80"/>
      <c r="BUQ62" s="80"/>
      <c r="BUR62" s="80"/>
      <c r="BUS62" s="80"/>
      <c r="BUT62" s="80"/>
      <c r="BUU62" s="80"/>
      <c r="BUV62" s="80"/>
      <c r="BUW62" s="80"/>
      <c r="BUX62" s="80"/>
      <c r="BUY62" s="80"/>
      <c r="BUZ62" s="80"/>
      <c r="BVA62" s="80"/>
      <c r="BVB62" s="80"/>
      <c r="BVC62" s="80"/>
      <c r="BVD62" s="80"/>
      <c r="BVE62" s="80"/>
      <c r="BVF62" s="80"/>
      <c r="BVG62" s="80"/>
      <c r="BVH62" s="80"/>
      <c r="BVI62" s="80"/>
      <c r="BVJ62" s="80"/>
      <c r="BVK62" s="80"/>
      <c r="BVL62" s="80"/>
      <c r="BVM62" s="80"/>
      <c r="BVN62" s="80"/>
      <c r="BVO62" s="80"/>
      <c r="BVP62" s="80"/>
      <c r="BVQ62" s="80"/>
      <c r="BVR62" s="80"/>
      <c r="BVS62" s="80"/>
      <c r="BVT62" s="80"/>
      <c r="BVU62" s="80"/>
      <c r="BVV62" s="80"/>
      <c r="BVW62" s="80"/>
      <c r="BVX62" s="80"/>
      <c r="BVY62" s="80"/>
      <c r="BVZ62" s="80"/>
      <c r="BWA62" s="80"/>
      <c r="BWB62" s="80"/>
      <c r="BWC62" s="80"/>
      <c r="BWD62" s="80"/>
      <c r="BWE62" s="80"/>
      <c r="BWF62" s="80"/>
      <c r="BWG62" s="80"/>
      <c r="BWH62" s="80"/>
      <c r="BWI62" s="80"/>
      <c r="BWJ62" s="80"/>
      <c r="BWK62" s="80"/>
      <c r="BWL62" s="80"/>
      <c r="BWM62" s="80"/>
      <c r="BWN62" s="80"/>
      <c r="BWO62" s="80"/>
      <c r="BWP62" s="80"/>
      <c r="BWQ62" s="80"/>
      <c r="BWR62" s="80"/>
      <c r="BWS62" s="80"/>
      <c r="BWT62" s="80"/>
      <c r="BWU62" s="80"/>
      <c r="BWV62" s="80"/>
      <c r="BWW62" s="80"/>
      <c r="BWX62" s="80"/>
      <c r="BWY62" s="80"/>
      <c r="BWZ62" s="80"/>
      <c r="BXA62" s="80"/>
      <c r="BXB62" s="80"/>
      <c r="BXC62" s="80"/>
      <c r="BXD62" s="80"/>
      <c r="BXE62" s="80"/>
      <c r="BXF62" s="80"/>
      <c r="BXG62" s="80"/>
      <c r="BXH62" s="80"/>
      <c r="BXI62" s="80"/>
      <c r="BXJ62" s="80"/>
      <c r="BXK62" s="80"/>
      <c r="BXL62" s="80"/>
      <c r="BXM62" s="80"/>
      <c r="BXN62" s="80"/>
      <c r="BXO62" s="80"/>
      <c r="BXP62" s="80"/>
      <c r="BXQ62" s="80"/>
      <c r="BXR62" s="80"/>
      <c r="BXS62" s="80"/>
      <c r="BXT62" s="80"/>
      <c r="BXU62" s="80"/>
      <c r="BXV62" s="80"/>
      <c r="BXW62" s="80"/>
      <c r="BXX62" s="80"/>
      <c r="BXY62" s="80"/>
      <c r="BXZ62" s="80"/>
      <c r="BYA62" s="80"/>
      <c r="BYB62" s="80"/>
      <c r="BYC62" s="80"/>
      <c r="BYD62" s="80"/>
      <c r="BYE62" s="80"/>
      <c r="BYF62" s="80"/>
      <c r="BYG62" s="80"/>
      <c r="BYH62" s="80"/>
      <c r="BYI62" s="80"/>
      <c r="BYJ62" s="80"/>
      <c r="BYK62" s="80"/>
      <c r="BYL62" s="80"/>
      <c r="BYM62" s="80"/>
      <c r="BYN62" s="80"/>
      <c r="BYO62" s="80"/>
      <c r="BYP62" s="80"/>
      <c r="BYQ62" s="80"/>
      <c r="BYR62" s="80"/>
      <c r="BYS62" s="80"/>
      <c r="BYT62" s="80"/>
      <c r="BYU62" s="80"/>
      <c r="BYV62" s="80"/>
      <c r="BYW62" s="80"/>
      <c r="BYX62" s="80"/>
      <c r="BYY62" s="80"/>
      <c r="BYZ62" s="80"/>
      <c r="BZA62" s="80"/>
      <c r="BZB62" s="80"/>
      <c r="BZC62" s="80"/>
      <c r="BZD62" s="80"/>
      <c r="BZE62" s="80"/>
      <c r="BZF62" s="80"/>
      <c r="BZG62" s="80"/>
      <c r="BZH62" s="80"/>
      <c r="BZI62" s="80"/>
      <c r="BZJ62" s="80"/>
      <c r="BZK62" s="80"/>
      <c r="BZL62" s="80"/>
      <c r="BZM62" s="80"/>
      <c r="BZN62" s="80"/>
      <c r="BZO62" s="80"/>
      <c r="BZP62" s="80"/>
      <c r="BZQ62" s="80"/>
      <c r="BZR62" s="80"/>
      <c r="BZS62" s="80"/>
      <c r="BZT62" s="80"/>
      <c r="BZU62" s="80"/>
      <c r="BZV62" s="80"/>
      <c r="BZW62" s="80"/>
      <c r="BZX62" s="80"/>
      <c r="BZY62" s="80"/>
      <c r="BZZ62" s="80"/>
      <c r="CAA62" s="80"/>
      <c r="CAB62" s="80"/>
      <c r="CAC62" s="80"/>
      <c r="CAD62" s="80"/>
      <c r="CAE62" s="80"/>
      <c r="CAF62" s="80"/>
      <c r="CAG62" s="80"/>
      <c r="CAH62" s="80"/>
      <c r="CAI62" s="80"/>
      <c r="CAJ62" s="80"/>
      <c r="CAK62" s="80"/>
      <c r="CAL62" s="80"/>
      <c r="CAM62" s="80"/>
      <c r="CAN62" s="80"/>
      <c r="CAO62" s="80"/>
      <c r="CAP62" s="80"/>
      <c r="CAQ62" s="80"/>
      <c r="CAR62" s="80"/>
      <c r="CAS62" s="80"/>
      <c r="CAT62" s="80"/>
      <c r="CAU62" s="80"/>
      <c r="CAV62" s="80"/>
      <c r="CAW62" s="80"/>
      <c r="CAX62" s="80"/>
      <c r="CAY62" s="80"/>
      <c r="CAZ62" s="80"/>
      <c r="CBA62" s="80"/>
      <c r="CBB62" s="80"/>
      <c r="CBC62" s="80"/>
      <c r="CBD62" s="80"/>
      <c r="CBE62" s="80"/>
      <c r="CBF62" s="80"/>
      <c r="CBG62" s="80"/>
      <c r="CBH62" s="80"/>
      <c r="CBI62" s="80"/>
      <c r="CBJ62" s="80"/>
      <c r="CBK62" s="80"/>
      <c r="CBL62" s="80"/>
      <c r="CBM62" s="80"/>
      <c r="CBN62" s="80"/>
      <c r="CBO62" s="80"/>
      <c r="CBP62" s="80"/>
      <c r="CBQ62" s="80"/>
      <c r="CBR62" s="80"/>
      <c r="CBS62" s="80"/>
      <c r="CBT62" s="80"/>
      <c r="CBU62" s="80"/>
      <c r="CBV62" s="80"/>
      <c r="CBW62" s="80"/>
      <c r="CBX62" s="80"/>
      <c r="CBY62" s="80"/>
      <c r="CBZ62" s="80"/>
      <c r="CCA62" s="80"/>
      <c r="CCB62" s="80"/>
      <c r="CCC62" s="80"/>
      <c r="CCD62" s="80"/>
      <c r="CCE62" s="80"/>
      <c r="CCF62" s="80"/>
      <c r="CCG62" s="80"/>
      <c r="CCH62" s="80"/>
      <c r="CCI62" s="80"/>
      <c r="CCJ62" s="80"/>
      <c r="CCK62" s="80"/>
      <c r="CCL62" s="80"/>
      <c r="CCM62" s="80"/>
      <c r="CCN62" s="80"/>
      <c r="CCO62" s="80"/>
      <c r="CCP62" s="80"/>
      <c r="CCQ62" s="80"/>
      <c r="CCR62" s="80"/>
      <c r="CCS62" s="80"/>
      <c r="CCT62" s="80"/>
      <c r="CCU62" s="80"/>
      <c r="CCV62" s="80"/>
      <c r="CCW62" s="80"/>
      <c r="CCX62" s="80"/>
      <c r="CCY62" s="80"/>
      <c r="CCZ62" s="80"/>
      <c r="CDA62" s="80"/>
      <c r="CDB62" s="80"/>
      <c r="CDC62" s="80"/>
      <c r="CDD62" s="80"/>
      <c r="CDE62" s="80"/>
      <c r="CDF62" s="80"/>
      <c r="CDG62" s="80"/>
      <c r="CDH62" s="80"/>
      <c r="CDI62" s="80"/>
      <c r="CDJ62" s="80"/>
      <c r="CDK62" s="80"/>
      <c r="CDL62" s="80"/>
      <c r="CDM62" s="80"/>
      <c r="CDN62" s="80"/>
      <c r="CDO62" s="80"/>
      <c r="CDP62" s="80"/>
      <c r="CDQ62" s="80"/>
      <c r="CDR62" s="80"/>
      <c r="CDS62" s="80"/>
      <c r="CDT62" s="80"/>
      <c r="CDU62" s="80"/>
      <c r="CDV62" s="80"/>
      <c r="CDW62" s="80"/>
      <c r="CDX62" s="80"/>
      <c r="CDY62" s="80"/>
      <c r="CDZ62" s="80"/>
      <c r="CEA62" s="80"/>
      <c r="CEB62" s="80"/>
      <c r="CEC62" s="80"/>
      <c r="CED62" s="80"/>
      <c r="CEE62" s="80"/>
      <c r="CEF62" s="80"/>
      <c r="CEG62" s="80"/>
      <c r="CEH62" s="80"/>
      <c r="CEI62" s="80"/>
      <c r="CEJ62" s="80"/>
      <c r="CEK62" s="80"/>
      <c r="CEL62" s="80"/>
      <c r="CEM62" s="80"/>
      <c r="CEN62" s="80"/>
      <c r="CEO62" s="80"/>
      <c r="CEP62" s="80"/>
      <c r="CEQ62" s="80"/>
      <c r="CER62" s="80"/>
      <c r="CES62" s="80"/>
      <c r="CET62" s="80"/>
      <c r="CEU62" s="80"/>
      <c r="CEV62" s="80"/>
      <c r="CEW62" s="80"/>
      <c r="CEX62" s="80"/>
      <c r="CEY62" s="80"/>
      <c r="CEZ62" s="80"/>
      <c r="CFA62" s="80"/>
      <c r="CFB62" s="80"/>
      <c r="CFC62" s="80"/>
      <c r="CFD62" s="80"/>
      <c r="CFE62" s="80"/>
      <c r="CFF62" s="80"/>
      <c r="CFG62" s="80"/>
      <c r="CFH62" s="80"/>
      <c r="CFI62" s="80"/>
      <c r="CFJ62" s="80"/>
      <c r="CFK62" s="80"/>
      <c r="CFL62" s="80"/>
      <c r="CFM62" s="80"/>
      <c r="CFN62" s="80"/>
      <c r="CFO62" s="80"/>
      <c r="CFP62" s="80"/>
      <c r="CFQ62" s="80"/>
      <c r="CFR62" s="80"/>
      <c r="CFS62" s="80"/>
      <c r="CFT62" s="80"/>
      <c r="CFU62" s="80"/>
      <c r="CFV62" s="80"/>
      <c r="CFW62" s="80"/>
      <c r="CFX62" s="80"/>
      <c r="CFY62" s="80"/>
      <c r="CFZ62" s="80"/>
      <c r="CGA62" s="80"/>
      <c r="CGB62" s="80"/>
      <c r="CGC62" s="80"/>
      <c r="CGD62" s="80"/>
      <c r="CGE62" s="80"/>
      <c r="CGF62" s="80"/>
      <c r="CGG62" s="80"/>
      <c r="CGH62" s="80"/>
      <c r="CGI62" s="80"/>
      <c r="CGJ62" s="80"/>
      <c r="CGK62" s="80"/>
      <c r="CGL62" s="80"/>
      <c r="CGM62" s="80"/>
      <c r="CGN62" s="80"/>
      <c r="CGO62" s="80"/>
      <c r="CGP62" s="80"/>
      <c r="CGQ62" s="80"/>
      <c r="CGR62" s="80"/>
      <c r="CGS62" s="80"/>
      <c r="CGT62" s="80"/>
      <c r="CGU62" s="80"/>
      <c r="CGV62" s="80"/>
      <c r="CGW62" s="80"/>
      <c r="CGX62" s="80"/>
      <c r="CGY62" s="80"/>
      <c r="CGZ62" s="80"/>
      <c r="CHA62" s="80"/>
      <c r="CHB62" s="80"/>
      <c r="CHC62" s="80"/>
      <c r="CHD62" s="80"/>
      <c r="CHE62" s="80"/>
      <c r="CHF62" s="80"/>
      <c r="CHG62" s="80"/>
      <c r="CHH62" s="80"/>
      <c r="CHI62" s="80"/>
      <c r="CHJ62" s="80"/>
      <c r="CHK62" s="80"/>
      <c r="CHL62" s="80"/>
      <c r="CHM62" s="80"/>
      <c r="CHN62" s="80"/>
      <c r="CHO62" s="80"/>
      <c r="CHP62" s="80"/>
      <c r="CHQ62" s="80"/>
      <c r="CHR62" s="80"/>
      <c r="CHS62" s="80"/>
      <c r="CHT62" s="80"/>
      <c r="CHU62" s="80"/>
      <c r="CHV62" s="80"/>
      <c r="CHW62" s="80"/>
      <c r="CHX62" s="80"/>
      <c r="CHY62" s="80"/>
      <c r="CHZ62" s="80"/>
      <c r="CIA62" s="80"/>
      <c r="CIB62" s="80"/>
      <c r="CIC62" s="80"/>
      <c r="CID62" s="80"/>
      <c r="CIE62" s="80"/>
      <c r="CIF62" s="80"/>
      <c r="CIG62" s="80"/>
      <c r="CIH62" s="80"/>
      <c r="CII62" s="80"/>
      <c r="CIJ62" s="80"/>
      <c r="CIK62" s="80"/>
      <c r="CIL62" s="80"/>
      <c r="CIM62" s="80"/>
      <c r="CIN62" s="80"/>
      <c r="CIO62" s="80"/>
      <c r="CIP62" s="80"/>
      <c r="CIQ62" s="80"/>
      <c r="CIR62" s="80"/>
      <c r="CIS62" s="80"/>
      <c r="CIT62" s="80"/>
      <c r="CIU62" s="80"/>
      <c r="CIV62" s="80"/>
      <c r="CIW62" s="80"/>
      <c r="CIX62" s="80"/>
      <c r="CIY62" s="80"/>
      <c r="CIZ62" s="80"/>
      <c r="CJA62" s="80"/>
      <c r="CJB62" s="80"/>
      <c r="CJC62" s="80"/>
      <c r="CJD62" s="80"/>
      <c r="CJE62" s="80"/>
      <c r="CJF62" s="80"/>
      <c r="CJG62" s="80"/>
      <c r="CJH62" s="80"/>
      <c r="CJI62" s="80"/>
      <c r="CJJ62" s="80"/>
      <c r="CJK62" s="80"/>
      <c r="CJL62" s="80"/>
      <c r="CJM62" s="80"/>
      <c r="CJN62" s="80"/>
      <c r="CJO62" s="80"/>
      <c r="CJP62" s="80"/>
      <c r="CJQ62" s="80"/>
      <c r="CJR62" s="80"/>
      <c r="CJS62" s="80"/>
      <c r="CJT62" s="80"/>
      <c r="CJU62" s="80"/>
      <c r="CJV62" s="80"/>
      <c r="CJW62" s="80"/>
      <c r="CJX62" s="80"/>
      <c r="CJY62" s="80"/>
      <c r="CJZ62" s="80"/>
      <c r="CKA62" s="80"/>
      <c r="CKB62" s="80"/>
      <c r="CKC62" s="80"/>
      <c r="CKD62" s="80"/>
      <c r="CKE62" s="80"/>
      <c r="CKF62" s="80"/>
      <c r="CKG62" s="80"/>
      <c r="CKH62" s="80"/>
      <c r="CKI62" s="80"/>
      <c r="CKJ62" s="80"/>
      <c r="CKK62" s="80"/>
      <c r="CKL62" s="80"/>
      <c r="CKM62" s="80"/>
      <c r="CKN62" s="80"/>
      <c r="CKO62" s="80"/>
      <c r="CKP62" s="80"/>
      <c r="CKQ62" s="80"/>
      <c r="CKR62" s="80"/>
      <c r="CKS62" s="80"/>
      <c r="CKT62" s="80"/>
      <c r="CKU62" s="80"/>
      <c r="CKV62" s="80"/>
      <c r="CKW62" s="80"/>
      <c r="CKX62" s="80"/>
      <c r="CKY62" s="80"/>
      <c r="CKZ62" s="80"/>
      <c r="CLA62" s="80"/>
      <c r="CLB62" s="80"/>
      <c r="CLC62" s="80"/>
      <c r="CLD62" s="80"/>
      <c r="CLE62" s="80"/>
      <c r="CLF62" s="80"/>
      <c r="CLG62" s="80"/>
      <c r="CLH62" s="80"/>
      <c r="CLI62" s="80"/>
      <c r="CLJ62" s="80"/>
      <c r="CLK62" s="80"/>
      <c r="CLL62" s="80"/>
      <c r="CLM62" s="80"/>
      <c r="CLN62" s="80"/>
      <c r="CLO62" s="80"/>
      <c r="CLP62" s="80"/>
      <c r="CLQ62" s="80"/>
      <c r="CLR62" s="80"/>
      <c r="CLS62" s="80"/>
      <c r="CLT62" s="80"/>
      <c r="CLU62" s="80"/>
      <c r="CLV62" s="80"/>
      <c r="CLW62" s="80"/>
      <c r="CLX62" s="80"/>
      <c r="CLY62" s="80"/>
      <c r="CLZ62" s="80"/>
      <c r="CMA62" s="80"/>
      <c r="CMB62" s="80"/>
      <c r="CMC62" s="80"/>
      <c r="CMD62" s="80"/>
      <c r="CME62" s="80"/>
      <c r="CMF62" s="80"/>
      <c r="CMG62" s="80"/>
      <c r="CMH62" s="80"/>
      <c r="CMI62" s="80"/>
      <c r="CMJ62" s="80"/>
      <c r="CMK62" s="80"/>
      <c r="CML62" s="80"/>
      <c r="CMM62" s="80"/>
      <c r="CMN62" s="80"/>
      <c r="CMO62" s="80"/>
      <c r="CMP62" s="80"/>
      <c r="CMQ62" s="80"/>
      <c r="CMR62" s="80"/>
      <c r="CMS62" s="80"/>
      <c r="CMT62" s="80"/>
      <c r="CMU62" s="80"/>
      <c r="CMV62" s="80"/>
      <c r="CMW62" s="80"/>
      <c r="CMX62" s="80"/>
      <c r="CMY62" s="80"/>
      <c r="CMZ62" s="80"/>
      <c r="CNA62" s="80"/>
      <c r="CNB62" s="80"/>
      <c r="CNC62" s="80"/>
      <c r="CND62" s="80"/>
      <c r="CNE62" s="80"/>
      <c r="CNF62" s="80"/>
      <c r="CNG62" s="80"/>
      <c r="CNH62" s="80"/>
      <c r="CNI62" s="80"/>
      <c r="CNJ62" s="80"/>
      <c r="CNK62" s="80"/>
      <c r="CNL62" s="80"/>
      <c r="CNM62" s="80"/>
      <c r="CNN62" s="80"/>
      <c r="CNO62" s="80"/>
      <c r="CNP62" s="80"/>
      <c r="CNQ62" s="80"/>
      <c r="CNR62" s="80"/>
      <c r="CNS62" s="80"/>
      <c r="CNT62" s="80"/>
      <c r="CNU62" s="80"/>
      <c r="CNV62" s="80"/>
      <c r="CNW62" s="80"/>
      <c r="CNX62" s="80"/>
      <c r="CNY62" s="80"/>
      <c r="CNZ62" s="80"/>
      <c r="COA62" s="80"/>
      <c r="COB62" s="80"/>
      <c r="COC62" s="80"/>
      <c r="COD62" s="80"/>
      <c r="COE62" s="80"/>
      <c r="COF62" s="80"/>
      <c r="COG62" s="80"/>
      <c r="COH62" s="80"/>
      <c r="COI62" s="80"/>
      <c r="COJ62" s="80"/>
      <c r="COK62" s="80"/>
      <c r="COL62" s="80"/>
      <c r="COM62" s="80"/>
      <c r="CON62" s="80"/>
      <c r="COO62" s="80"/>
      <c r="COP62" s="80"/>
      <c r="COQ62" s="80"/>
      <c r="COR62" s="80"/>
      <c r="COS62" s="80"/>
      <c r="COT62" s="80"/>
      <c r="COU62" s="80"/>
      <c r="COV62" s="80"/>
      <c r="COW62" s="80"/>
      <c r="COX62" s="80"/>
      <c r="COY62" s="80"/>
      <c r="COZ62" s="80"/>
      <c r="CPA62" s="80"/>
      <c r="CPB62" s="80"/>
      <c r="CPC62" s="80"/>
      <c r="CPD62" s="80"/>
      <c r="CPE62" s="80"/>
      <c r="CPF62" s="80"/>
      <c r="CPG62" s="80"/>
      <c r="CPH62" s="80"/>
      <c r="CPI62" s="80"/>
      <c r="CPJ62" s="80"/>
      <c r="CPK62" s="80"/>
      <c r="CPL62" s="80"/>
      <c r="CPM62" s="80"/>
      <c r="CPN62" s="80"/>
      <c r="CPO62" s="80"/>
      <c r="CPP62" s="80"/>
      <c r="CPQ62" s="80"/>
      <c r="CPR62" s="80"/>
      <c r="CPS62" s="80"/>
      <c r="CPT62" s="80"/>
      <c r="CPU62" s="80"/>
      <c r="CPV62" s="80"/>
      <c r="CPW62" s="80"/>
      <c r="CPX62" s="80"/>
      <c r="CPY62" s="80"/>
      <c r="CPZ62" s="80"/>
      <c r="CQA62" s="80"/>
      <c r="CQB62" s="80"/>
      <c r="CQC62" s="80"/>
      <c r="CQD62" s="80"/>
      <c r="CQE62" s="80"/>
      <c r="CQF62" s="80"/>
      <c r="CQG62" s="80"/>
      <c r="CQH62" s="80"/>
      <c r="CQI62" s="80"/>
      <c r="CQJ62" s="80"/>
      <c r="CQK62" s="80"/>
      <c r="CQL62" s="80"/>
      <c r="CQM62" s="80"/>
      <c r="CQN62" s="80"/>
      <c r="CQO62" s="80"/>
      <c r="CQP62" s="80"/>
      <c r="CQQ62" s="80"/>
      <c r="CQR62" s="80"/>
      <c r="CQS62" s="80"/>
      <c r="CQT62" s="80"/>
      <c r="CQU62" s="80"/>
      <c r="CQV62" s="80"/>
      <c r="CQW62" s="80"/>
      <c r="CQX62" s="80"/>
      <c r="CQY62" s="80"/>
      <c r="CQZ62" s="80"/>
      <c r="CRA62" s="80"/>
      <c r="CRB62" s="80"/>
      <c r="CRC62" s="80"/>
      <c r="CRD62" s="80"/>
      <c r="CRE62" s="80"/>
      <c r="CRF62" s="80"/>
      <c r="CRG62" s="80"/>
      <c r="CRH62" s="80"/>
      <c r="CRI62" s="80"/>
      <c r="CRJ62" s="80"/>
      <c r="CRK62" s="80"/>
      <c r="CRL62" s="80"/>
      <c r="CRM62" s="80"/>
      <c r="CRN62" s="80"/>
      <c r="CRO62" s="80"/>
      <c r="CRP62" s="80"/>
      <c r="CRQ62" s="80"/>
      <c r="CRR62" s="80"/>
      <c r="CRS62" s="80"/>
      <c r="CRT62" s="80"/>
      <c r="CRU62" s="80"/>
      <c r="CRV62" s="80"/>
      <c r="CRW62" s="80"/>
      <c r="CRX62" s="80"/>
      <c r="CRY62" s="80"/>
      <c r="CRZ62" s="80"/>
      <c r="CSA62" s="80"/>
      <c r="CSB62" s="80"/>
      <c r="CSC62" s="80"/>
      <c r="CSD62" s="80"/>
      <c r="CSE62" s="80"/>
      <c r="CSF62" s="80"/>
      <c r="CSG62" s="80"/>
      <c r="CSH62" s="80"/>
      <c r="CSI62" s="80"/>
      <c r="CSJ62" s="80"/>
      <c r="CSK62" s="80"/>
      <c r="CSL62" s="80"/>
      <c r="CSM62" s="80"/>
      <c r="CSN62" s="80"/>
      <c r="CSO62" s="80"/>
      <c r="CSP62" s="80"/>
      <c r="CSQ62" s="80"/>
      <c r="CSR62" s="80"/>
      <c r="CSS62" s="80"/>
      <c r="CST62" s="80"/>
      <c r="CSU62" s="80"/>
      <c r="CSV62" s="80"/>
      <c r="CSW62" s="80"/>
      <c r="CSX62" s="80"/>
      <c r="CSY62" s="80"/>
      <c r="CSZ62" s="80"/>
      <c r="CTA62" s="80"/>
      <c r="CTB62" s="80"/>
      <c r="CTC62" s="80"/>
      <c r="CTD62" s="80"/>
      <c r="CTE62" s="80"/>
      <c r="CTF62" s="80"/>
      <c r="CTG62" s="80"/>
      <c r="CTH62" s="80"/>
      <c r="CTI62" s="80"/>
      <c r="CTJ62" s="80"/>
      <c r="CTK62" s="80"/>
      <c r="CTL62" s="80"/>
      <c r="CTM62" s="80"/>
      <c r="CTN62" s="80"/>
      <c r="CTO62" s="80"/>
      <c r="CTP62" s="80"/>
      <c r="CTQ62" s="80"/>
      <c r="CTR62" s="80"/>
      <c r="CTS62" s="80"/>
      <c r="CTT62" s="80"/>
      <c r="CTU62" s="80"/>
      <c r="CTV62" s="80"/>
      <c r="CTW62" s="80"/>
      <c r="CTX62" s="80"/>
      <c r="CTY62" s="80"/>
      <c r="CTZ62" s="80"/>
      <c r="CUA62" s="80"/>
      <c r="CUB62" s="80"/>
      <c r="CUC62" s="80"/>
      <c r="CUD62" s="80"/>
      <c r="CUE62" s="80"/>
      <c r="CUF62" s="80"/>
      <c r="CUG62" s="80"/>
      <c r="CUH62" s="80"/>
      <c r="CUI62" s="80"/>
      <c r="CUJ62" s="80"/>
      <c r="CUK62" s="80"/>
      <c r="CUL62" s="80"/>
      <c r="CUM62" s="80"/>
      <c r="CUN62" s="80"/>
      <c r="CUO62" s="80"/>
      <c r="CUP62" s="80"/>
      <c r="CUQ62" s="80"/>
      <c r="CUR62" s="80"/>
      <c r="CUS62" s="80"/>
      <c r="CUT62" s="80"/>
      <c r="CUU62" s="80"/>
      <c r="CUV62" s="80"/>
      <c r="CUW62" s="80"/>
      <c r="CUX62" s="80"/>
      <c r="CUY62" s="80"/>
      <c r="CUZ62" s="80"/>
      <c r="CVA62" s="80"/>
      <c r="CVB62" s="80"/>
      <c r="CVC62" s="80"/>
      <c r="CVD62" s="80"/>
      <c r="CVE62" s="80"/>
      <c r="CVF62" s="80"/>
      <c r="CVG62" s="80"/>
      <c r="CVH62" s="80"/>
      <c r="CVI62" s="80"/>
      <c r="CVJ62" s="80"/>
      <c r="CVK62" s="80"/>
      <c r="CVL62" s="80"/>
      <c r="CVM62" s="80"/>
      <c r="CVN62" s="80"/>
      <c r="CVO62" s="80"/>
      <c r="CVP62" s="80"/>
      <c r="CVQ62" s="80"/>
      <c r="CVR62" s="80"/>
      <c r="CVS62" s="80"/>
      <c r="CVT62" s="80"/>
      <c r="CVU62" s="80"/>
      <c r="CVV62" s="80"/>
      <c r="CVW62" s="80"/>
      <c r="CVX62" s="80"/>
      <c r="CVY62" s="80"/>
      <c r="CVZ62" s="80"/>
      <c r="CWA62" s="80"/>
      <c r="CWB62" s="80"/>
      <c r="CWC62" s="80"/>
      <c r="CWD62" s="80"/>
      <c r="CWE62" s="80"/>
      <c r="CWF62" s="80"/>
      <c r="CWG62" s="80"/>
      <c r="CWH62" s="80"/>
      <c r="CWI62" s="80"/>
      <c r="CWJ62" s="80"/>
      <c r="CWK62" s="80"/>
      <c r="CWL62" s="80"/>
      <c r="CWM62" s="80"/>
      <c r="CWN62" s="80"/>
      <c r="CWO62" s="80"/>
      <c r="CWP62" s="80"/>
      <c r="CWQ62" s="80"/>
      <c r="CWR62" s="80"/>
      <c r="CWS62" s="80"/>
      <c r="CWT62" s="80"/>
      <c r="CWU62" s="80"/>
      <c r="CWV62" s="80"/>
      <c r="CWW62" s="80"/>
      <c r="CWX62" s="80"/>
      <c r="CWY62" s="80"/>
      <c r="CWZ62" s="80"/>
      <c r="CXA62" s="80"/>
      <c r="CXB62" s="80"/>
      <c r="CXC62" s="80"/>
      <c r="CXD62" s="80"/>
      <c r="CXE62" s="80"/>
      <c r="CXF62" s="80"/>
      <c r="CXG62" s="80"/>
      <c r="CXH62" s="80"/>
      <c r="CXI62" s="80"/>
      <c r="CXJ62" s="80"/>
      <c r="CXK62" s="80"/>
      <c r="CXL62" s="80"/>
      <c r="CXM62" s="80"/>
      <c r="CXN62" s="80"/>
      <c r="CXO62" s="80"/>
      <c r="CXP62" s="80"/>
      <c r="CXQ62" s="80"/>
      <c r="CXR62" s="80"/>
      <c r="CXS62" s="80"/>
      <c r="CXT62" s="80"/>
      <c r="CXU62" s="80"/>
      <c r="CXV62" s="80"/>
      <c r="CXW62" s="80"/>
      <c r="CXX62" s="80"/>
      <c r="CXY62" s="80"/>
      <c r="CXZ62" s="80"/>
      <c r="CYA62" s="80"/>
      <c r="CYB62" s="80"/>
      <c r="CYC62" s="80"/>
      <c r="CYD62" s="80"/>
      <c r="CYE62" s="80"/>
      <c r="CYF62" s="80"/>
      <c r="CYG62" s="80"/>
      <c r="CYH62" s="80"/>
      <c r="CYI62" s="80"/>
      <c r="CYJ62" s="80"/>
      <c r="CYK62" s="80"/>
      <c r="CYL62" s="80"/>
      <c r="CYM62" s="80"/>
      <c r="CYN62" s="80"/>
      <c r="CYO62" s="80"/>
      <c r="CYP62" s="80"/>
      <c r="CYQ62" s="80"/>
      <c r="CYR62" s="80"/>
      <c r="CYS62" s="80"/>
      <c r="CYT62" s="80"/>
      <c r="CYU62" s="80"/>
      <c r="CYV62" s="80"/>
      <c r="CYW62" s="80"/>
      <c r="CYX62" s="80"/>
      <c r="CYY62" s="80"/>
      <c r="CYZ62" s="80"/>
      <c r="CZA62" s="80"/>
      <c r="CZB62" s="80"/>
      <c r="CZC62" s="80"/>
      <c r="CZD62" s="80"/>
      <c r="CZE62" s="80"/>
      <c r="CZF62" s="80"/>
      <c r="CZG62" s="80"/>
      <c r="CZH62" s="80"/>
      <c r="CZI62" s="80"/>
      <c r="CZJ62" s="80"/>
      <c r="CZK62" s="80"/>
      <c r="CZL62" s="80"/>
      <c r="CZM62" s="80"/>
      <c r="CZN62" s="80"/>
      <c r="CZO62" s="80"/>
      <c r="CZP62" s="80"/>
      <c r="CZQ62" s="80"/>
      <c r="CZR62" s="80"/>
      <c r="CZS62" s="80"/>
      <c r="CZT62" s="80"/>
      <c r="CZU62" s="80"/>
      <c r="CZV62" s="80"/>
      <c r="CZW62" s="80"/>
      <c r="CZX62" s="80"/>
      <c r="CZY62" s="80"/>
      <c r="CZZ62" s="80"/>
      <c r="DAA62" s="80"/>
      <c r="DAB62" s="80"/>
      <c r="DAC62" s="80"/>
      <c r="DAD62" s="80"/>
      <c r="DAE62" s="80"/>
      <c r="DAF62" s="80"/>
      <c r="DAG62" s="80"/>
      <c r="DAH62" s="80"/>
      <c r="DAI62" s="80"/>
      <c r="DAJ62" s="80"/>
      <c r="DAK62" s="80"/>
      <c r="DAL62" s="80"/>
      <c r="DAM62" s="80"/>
      <c r="DAN62" s="80"/>
      <c r="DAO62" s="80"/>
      <c r="DAP62" s="80"/>
      <c r="DAQ62" s="80"/>
      <c r="DAR62" s="80"/>
      <c r="DAS62" s="80"/>
      <c r="DAT62" s="80"/>
      <c r="DAU62" s="80"/>
      <c r="DAV62" s="80"/>
      <c r="DAW62" s="80"/>
      <c r="DAX62" s="80"/>
      <c r="DAY62" s="80"/>
      <c r="DAZ62" s="80"/>
      <c r="DBA62" s="80"/>
      <c r="DBB62" s="80"/>
      <c r="DBC62" s="80"/>
      <c r="DBD62" s="80"/>
      <c r="DBE62" s="80"/>
      <c r="DBF62" s="80"/>
      <c r="DBG62" s="80"/>
      <c r="DBH62" s="80"/>
      <c r="DBI62" s="80"/>
      <c r="DBJ62" s="80"/>
      <c r="DBK62" s="80"/>
      <c r="DBL62" s="80"/>
      <c r="DBM62" s="80"/>
      <c r="DBN62" s="80"/>
      <c r="DBO62" s="80"/>
      <c r="DBP62" s="80"/>
      <c r="DBQ62" s="80"/>
      <c r="DBR62" s="80"/>
      <c r="DBS62" s="80"/>
      <c r="DBT62" s="80"/>
      <c r="DBU62" s="80"/>
      <c r="DBV62" s="80"/>
      <c r="DBW62" s="80"/>
      <c r="DBX62" s="80"/>
      <c r="DBY62" s="80"/>
      <c r="DBZ62" s="80"/>
      <c r="DCA62" s="80"/>
      <c r="DCB62" s="80"/>
      <c r="DCC62" s="80"/>
      <c r="DCD62" s="80"/>
      <c r="DCE62" s="80"/>
      <c r="DCF62" s="80"/>
      <c r="DCG62" s="80"/>
      <c r="DCH62" s="80"/>
      <c r="DCI62" s="80"/>
      <c r="DCJ62" s="80"/>
      <c r="DCK62" s="80"/>
      <c r="DCL62" s="80"/>
      <c r="DCM62" s="80"/>
      <c r="DCN62" s="80"/>
      <c r="DCO62" s="80"/>
      <c r="DCP62" s="80"/>
      <c r="DCQ62" s="80"/>
      <c r="DCR62" s="80"/>
      <c r="DCS62" s="80"/>
      <c r="DCT62" s="80"/>
      <c r="DCU62" s="80"/>
      <c r="DCV62" s="80"/>
      <c r="DCW62" s="80"/>
      <c r="DCX62" s="80"/>
      <c r="DCY62" s="80"/>
      <c r="DCZ62" s="80"/>
      <c r="DDA62" s="80"/>
      <c r="DDB62" s="80"/>
      <c r="DDC62" s="80"/>
      <c r="DDD62" s="80"/>
      <c r="DDE62" s="80"/>
      <c r="DDF62" s="80"/>
      <c r="DDG62" s="80"/>
      <c r="DDH62" s="80"/>
      <c r="DDI62" s="80"/>
      <c r="DDJ62" s="80"/>
      <c r="DDK62" s="80"/>
      <c r="DDL62" s="80"/>
      <c r="DDM62" s="80"/>
      <c r="DDN62" s="80"/>
      <c r="DDO62" s="80"/>
      <c r="DDP62" s="80"/>
      <c r="DDQ62" s="80"/>
      <c r="DDR62" s="80"/>
      <c r="DDS62" s="80"/>
      <c r="DDT62" s="80"/>
      <c r="DDU62" s="80"/>
      <c r="DDV62" s="80"/>
      <c r="DDW62" s="80"/>
      <c r="DDX62" s="80"/>
      <c r="DDY62" s="80"/>
      <c r="DDZ62" s="80"/>
      <c r="DEA62" s="80"/>
      <c r="DEB62" s="80"/>
      <c r="DEC62" s="80"/>
      <c r="DED62" s="80"/>
      <c r="DEE62" s="80"/>
      <c r="DEF62" s="80"/>
      <c r="DEG62" s="80"/>
      <c r="DEH62" s="80"/>
      <c r="DEI62" s="80"/>
      <c r="DEJ62" s="80"/>
      <c r="DEK62" s="80"/>
      <c r="DEL62" s="80"/>
      <c r="DEM62" s="80"/>
      <c r="DEN62" s="80"/>
      <c r="DEO62" s="80"/>
      <c r="DEP62" s="80"/>
      <c r="DEQ62" s="80"/>
      <c r="DER62" s="80"/>
      <c r="DES62" s="80"/>
      <c r="DET62" s="80"/>
      <c r="DEU62" s="80"/>
      <c r="DEV62" s="80"/>
      <c r="DEW62" s="80"/>
      <c r="DEX62" s="80"/>
      <c r="DEY62" s="80"/>
      <c r="DEZ62" s="80"/>
      <c r="DFA62" s="80"/>
      <c r="DFB62" s="80"/>
      <c r="DFC62" s="80"/>
      <c r="DFD62" s="80"/>
      <c r="DFE62" s="80"/>
      <c r="DFF62" s="80"/>
      <c r="DFG62" s="80"/>
      <c r="DFH62" s="80"/>
      <c r="DFI62" s="80"/>
      <c r="DFJ62" s="80"/>
      <c r="DFK62" s="80"/>
      <c r="DFL62" s="80"/>
      <c r="DFM62" s="80"/>
      <c r="DFN62" s="80"/>
      <c r="DFO62" s="80"/>
      <c r="DFP62" s="80"/>
      <c r="DFQ62" s="80"/>
      <c r="DFR62" s="80"/>
      <c r="DFS62" s="80"/>
      <c r="DFT62" s="80"/>
      <c r="DFU62" s="80"/>
      <c r="DFV62" s="80"/>
      <c r="DFW62" s="80"/>
      <c r="DFX62" s="80"/>
      <c r="DFY62" s="80"/>
      <c r="DFZ62" s="80"/>
      <c r="DGA62" s="80"/>
      <c r="DGB62" s="80"/>
      <c r="DGC62" s="80"/>
      <c r="DGD62" s="80"/>
      <c r="DGE62" s="80"/>
      <c r="DGF62" s="80"/>
      <c r="DGG62" s="80"/>
      <c r="DGH62" s="80"/>
      <c r="DGI62" s="80"/>
      <c r="DGJ62" s="80"/>
      <c r="DGK62" s="80"/>
      <c r="DGL62" s="80"/>
      <c r="DGM62" s="80"/>
      <c r="DGN62" s="80"/>
      <c r="DGO62" s="80"/>
      <c r="DGP62" s="80"/>
      <c r="DGQ62" s="80"/>
      <c r="DGR62" s="80"/>
      <c r="DGS62" s="80"/>
      <c r="DGT62" s="80"/>
      <c r="DGU62" s="80"/>
      <c r="DGV62" s="80"/>
      <c r="DGW62" s="80"/>
      <c r="DGX62" s="80"/>
      <c r="DGY62" s="80"/>
      <c r="DGZ62" s="80"/>
      <c r="DHA62" s="80"/>
      <c r="DHB62" s="80"/>
      <c r="DHC62" s="80"/>
      <c r="DHD62" s="80"/>
      <c r="DHE62" s="80"/>
      <c r="DHF62" s="80"/>
      <c r="DHG62" s="80"/>
      <c r="DHH62" s="80"/>
      <c r="DHI62" s="80"/>
      <c r="DHJ62" s="80"/>
      <c r="DHK62" s="80"/>
      <c r="DHL62" s="80"/>
      <c r="DHM62" s="80"/>
      <c r="DHN62" s="80"/>
      <c r="DHO62" s="80"/>
      <c r="DHP62" s="80"/>
      <c r="DHQ62" s="80"/>
      <c r="DHR62" s="80"/>
      <c r="DHS62" s="80"/>
      <c r="DHT62" s="80"/>
      <c r="DHU62" s="80"/>
      <c r="DHV62" s="80"/>
      <c r="DHW62" s="80"/>
      <c r="DHX62" s="80"/>
      <c r="DHY62" s="80"/>
      <c r="DHZ62" s="80"/>
      <c r="DIA62" s="80"/>
      <c r="DIB62" s="80"/>
      <c r="DIC62" s="80"/>
      <c r="DID62" s="80"/>
      <c r="DIE62" s="80"/>
      <c r="DIF62" s="80"/>
      <c r="DIG62" s="80"/>
      <c r="DIH62" s="80"/>
      <c r="DII62" s="80"/>
      <c r="DIJ62" s="80"/>
      <c r="DIK62" s="80"/>
      <c r="DIL62" s="80"/>
      <c r="DIM62" s="80"/>
      <c r="DIN62" s="80"/>
      <c r="DIO62" s="80"/>
      <c r="DIP62" s="80"/>
      <c r="DIQ62" s="80"/>
      <c r="DIR62" s="80"/>
      <c r="DIS62" s="80"/>
      <c r="DIT62" s="80"/>
      <c r="DIU62" s="80"/>
      <c r="DIV62" s="80"/>
      <c r="DIW62" s="80"/>
      <c r="DIX62" s="80"/>
      <c r="DIY62" s="80"/>
      <c r="DIZ62" s="80"/>
      <c r="DJA62" s="80"/>
      <c r="DJB62" s="80"/>
      <c r="DJC62" s="80"/>
      <c r="DJD62" s="80"/>
      <c r="DJE62" s="80"/>
      <c r="DJF62" s="80"/>
      <c r="DJG62" s="80"/>
      <c r="DJH62" s="80"/>
      <c r="DJI62" s="80"/>
      <c r="DJJ62" s="80"/>
      <c r="DJK62" s="80"/>
      <c r="DJL62" s="80"/>
      <c r="DJM62" s="80"/>
      <c r="DJN62" s="80"/>
      <c r="DJO62" s="80"/>
      <c r="DJP62" s="80"/>
      <c r="DJQ62" s="80"/>
      <c r="DJR62" s="80"/>
      <c r="DJS62" s="80"/>
      <c r="DJT62" s="80"/>
      <c r="DJU62" s="80"/>
      <c r="DJV62" s="80"/>
      <c r="DJW62" s="80"/>
      <c r="DJX62" s="80"/>
      <c r="DJY62" s="80"/>
      <c r="DJZ62" s="80"/>
      <c r="DKA62" s="80"/>
      <c r="DKB62" s="80"/>
      <c r="DKC62" s="80"/>
      <c r="DKD62" s="80"/>
      <c r="DKE62" s="80"/>
      <c r="DKF62" s="80"/>
      <c r="DKG62" s="80"/>
      <c r="DKH62" s="80"/>
      <c r="DKI62" s="80"/>
      <c r="DKJ62" s="80"/>
      <c r="DKK62" s="80"/>
      <c r="DKL62" s="80"/>
      <c r="DKM62" s="80"/>
      <c r="DKN62" s="80"/>
      <c r="DKO62" s="80"/>
      <c r="DKP62" s="80"/>
      <c r="DKQ62" s="80"/>
      <c r="DKR62" s="80"/>
      <c r="DKS62" s="80"/>
      <c r="DKT62" s="80"/>
      <c r="DKU62" s="80"/>
      <c r="DKV62" s="80"/>
      <c r="DKW62" s="80"/>
      <c r="DKX62" s="80"/>
      <c r="DKY62" s="80"/>
      <c r="DKZ62" s="80"/>
      <c r="DLA62" s="80"/>
      <c r="DLB62" s="80"/>
      <c r="DLC62" s="80"/>
      <c r="DLD62" s="80"/>
      <c r="DLE62" s="80"/>
      <c r="DLF62" s="80"/>
      <c r="DLG62" s="80"/>
      <c r="DLH62" s="80"/>
      <c r="DLI62" s="80"/>
      <c r="DLJ62" s="80"/>
      <c r="DLK62" s="80"/>
      <c r="DLL62" s="80"/>
      <c r="DLM62" s="80"/>
      <c r="DLN62" s="80"/>
      <c r="DLO62" s="80"/>
      <c r="DLP62" s="80"/>
      <c r="DLQ62" s="80"/>
      <c r="DLR62" s="80"/>
      <c r="DLS62" s="80"/>
      <c r="DLT62" s="80"/>
      <c r="DLU62" s="80"/>
      <c r="DLV62" s="80"/>
      <c r="DLW62" s="80"/>
      <c r="DLX62" s="80"/>
      <c r="DLY62" s="80"/>
      <c r="DLZ62" s="80"/>
      <c r="DMA62" s="80"/>
      <c r="DMB62" s="80"/>
      <c r="DMC62" s="80"/>
      <c r="DMD62" s="80"/>
      <c r="DME62" s="80"/>
      <c r="DMF62" s="80"/>
      <c r="DMG62" s="80"/>
      <c r="DMH62" s="80"/>
      <c r="DMI62" s="80"/>
      <c r="DMJ62" s="80"/>
      <c r="DMK62" s="80"/>
      <c r="DML62" s="80"/>
      <c r="DMM62" s="80"/>
      <c r="DMN62" s="80"/>
      <c r="DMO62" s="80"/>
      <c r="DMP62" s="80"/>
      <c r="DMQ62" s="80"/>
      <c r="DMR62" s="80"/>
      <c r="DMS62" s="80"/>
      <c r="DMT62" s="80"/>
      <c r="DMU62" s="80"/>
      <c r="DMV62" s="80"/>
      <c r="DMW62" s="80"/>
      <c r="DMX62" s="80"/>
      <c r="DMY62" s="80"/>
      <c r="DMZ62" s="80"/>
      <c r="DNA62" s="80"/>
      <c r="DNB62" s="80"/>
      <c r="DNC62" s="80"/>
      <c r="DND62" s="80"/>
      <c r="DNE62" s="80"/>
      <c r="DNF62" s="80"/>
      <c r="DNG62" s="80"/>
      <c r="DNH62" s="80"/>
      <c r="DNI62" s="80"/>
      <c r="DNJ62" s="80"/>
      <c r="DNK62" s="80"/>
      <c r="DNL62" s="80"/>
      <c r="DNM62" s="80"/>
      <c r="DNN62" s="80"/>
      <c r="DNO62" s="80"/>
      <c r="DNP62" s="80"/>
      <c r="DNQ62" s="80"/>
      <c r="DNR62" s="80"/>
      <c r="DNS62" s="80"/>
      <c r="DNT62" s="80"/>
      <c r="DNU62" s="80"/>
      <c r="DNV62" s="80"/>
      <c r="DNW62" s="80"/>
      <c r="DNX62" s="80"/>
      <c r="DNY62" s="80"/>
      <c r="DNZ62" s="80"/>
      <c r="DOA62" s="80"/>
      <c r="DOB62" s="80"/>
      <c r="DOC62" s="80"/>
      <c r="DOD62" s="80"/>
      <c r="DOE62" s="80"/>
      <c r="DOF62" s="80"/>
      <c r="DOG62" s="80"/>
      <c r="DOH62" s="80"/>
      <c r="DOI62" s="80"/>
      <c r="DOJ62" s="80"/>
      <c r="DOK62" s="80"/>
      <c r="DOL62" s="80"/>
      <c r="DOM62" s="80"/>
      <c r="DON62" s="80"/>
      <c r="DOO62" s="80"/>
      <c r="DOP62" s="80"/>
      <c r="DOQ62" s="80"/>
      <c r="DOR62" s="80"/>
      <c r="DOS62" s="80"/>
      <c r="DOT62" s="80"/>
      <c r="DOU62" s="80"/>
      <c r="DOV62" s="80"/>
      <c r="DOW62" s="80"/>
      <c r="DOX62" s="80"/>
      <c r="DOY62" s="80"/>
      <c r="DOZ62" s="80"/>
      <c r="DPA62" s="80"/>
      <c r="DPB62" s="80"/>
      <c r="DPC62" s="80"/>
      <c r="DPD62" s="80"/>
      <c r="DPE62" s="80"/>
      <c r="DPF62" s="80"/>
      <c r="DPG62" s="80"/>
      <c r="DPH62" s="80"/>
      <c r="DPI62" s="80"/>
      <c r="DPJ62" s="80"/>
      <c r="DPK62" s="80"/>
      <c r="DPL62" s="80"/>
      <c r="DPM62" s="80"/>
      <c r="DPN62" s="80"/>
      <c r="DPO62" s="80"/>
      <c r="DPP62" s="80"/>
      <c r="DPQ62" s="80"/>
      <c r="DPR62" s="80"/>
      <c r="DPS62" s="80"/>
      <c r="DPT62" s="80"/>
      <c r="DPU62" s="80"/>
      <c r="DPV62" s="80"/>
      <c r="DPW62" s="80"/>
      <c r="DPX62" s="80"/>
      <c r="DPY62" s="80"/>
      <c r="DPZ62" s="80"/>
      <c r="DQA62" s="80"/>
      <c r="DQB62" s="80"/>
      <c r="DQC62" s="80"/>
      <c r="DQD62" s="80"/>
      <c r="DQE62" s="80"/>
      <c r="DQF62" s="80"/>
      <c r="DQG62" s="80"/>
      <c r="DQH62" s="80"/>
      <c r="DQI62" s="80"/>
      <c r="DQJ62" s="80"/>
      <c r="DQK62" s="80"/>
      <c r="DQL62" s="80"/>
      <c r="DQM62" s="80"/>
      <c r="DQN62" s="80"/>
      <c r="DQO62" s="80"/>
      <c r="DQP62" s="80"/>
      <c r="DQQ62" s="80"/>
      <c r="DQR62" s="80"/>
      <c r="DQS62" s="80"/>
      <c r="DQT62" s="80"/>
      <c r="DQU62" s="80"/>
      <c r="DQV62" s="80"/>
      <c r="DQW62" s="80"/>
      <c r="DQX62" s="80"/>
      <c r="DQY62" s="80"/>
      <c r="DQZ62" s="80"/>
      <c r="DRA62" s="80"/>
      <c r="DRB62" s="80"/>
      <c r="DRC62" s="80"/>
      <c r="DRD62" s="80"/>
      <c r="DRE62" s="80"/>
      <c r="DRF62" s="80"/>
      <c r="DRG62" s="80"/>
      <c r="DRH62" s="80"/>
      <c r="DRI62" s="80"/>
      <c r="DRJ62" s="80"/>
      <c r="DRK62" s="80"/>
      <c r="DRL62" s="80"/>
      <c r="DRM62" s="80"/>
      <c r="DRN62" s="80"/>
      <c r="DRO62" s="80"/>
      <c r="DRP62" s="80"/>
      <c r="DRQ62" s="80"/>
      <c r="DRR62" s="80"/>
      <c r="DRS62" s="80"/>
      <c r="DRT62" s="80"/>
      <c r="DRU62" s="80"/>
      <c r="DRV62" s="80"/>
      <c r="DRW62" s="80"/>
      <c r="DRX62" s="80"/>
      <c r="DRY62" s="80"/>
      <c r="DRZ62" s="80"/>
      <c r="DSA62" s="80"/>
      <c r="DSB62" s="80"/>
      <c r="DSC62" s="80"/>
      <c r="DSD62" s="80"/>
      <c r="DSE62" s="80"/>
      <c r="DSF62" s="80"/>
      <c r="DSG62" s="80"/>
      <c r="DSH62" s="80"/>
      <c r="DSI62" s="80"/>
      <c r="DSJ62" s="80"/>
      <c r="DSK62" s="80"/>
      <c r="DSL62" s="80"/>
      <c r="DSM62" s="80"/>
      <c r="DSN62" s="80"/>
      <c r="DSO62" s="80"/>
      <c r="DSP62" s="80"/>
      <c r="DSQ62" s="80"/>
      <c r="DSR62" s="80"/>
      <c r="DSS62" s="80"/>
      <c r="DST62" s="80"/>
      <c r="DSU62" s="80"/>
      <c r="DSV62" s="80"/>
      <c r="DSW62" s="80"/>
      <c r="DSX62" s="80"/>
      <c r="DSY62" s="80"/>
      <c r="DSZ62" s="80"/>
      <c r="DTA62" s="80"/>
      <c r="DTB62" s="80"/>
      <c r="DTC62" s="80"/>
      <c r="DTD62" s="80"/>
      <c r="DTE62" s="80"/>
      <c r="DTF62" s="80"/>
      <c r="DTG62" s="80"/>
      <c r="DTH62" s="80"/>
      <c r="DTI62" s="80"/>
      <c r="DTJ62" s="80"/>
      <c r="DTK62" s="80"/>
      <c r="DTL62" s="80"/>
      <c r="DTM62" s="80"/>
      <c r="DTN62" s="80"/>
      <c r="DTO62" s="80"/>
      <c r="DTP62" s="80"/>
      <c r="DTQ62" s="80"/>
      <c r="DTR62" s="80"/>
      <c r="DTS62" s="80"/>
      <c r="DTT62" s="80"/>
      <c r="DTU62" s="80"/>
      <c r="DTV62" s="80"/>
      <c r="DTW62" s="80"/>
      <c r="DTX62" s="80"/>
      <c r="DTY62" s="80"/>
      <c r="DTZ62" s="80"/>
      <c r="DUA62" s="80"/>
      <c r="DUB62" s="80"/>
      <c r="DUC62" s="80"/>
      <c r="DUD62" s="80"/>
      <c r="DUE62" s="80"/>
      <c r="DUF62" s="80"/>
      <c r="DUG62" s="80"/>
      <c r="DUH62" s="80"/>
      <c r="DUI62" s="80"/>
      <c r="DUJ62" s="80"/>
      <c r="DUK62" s="80"/>
      <c r="DUL62" s="80"/>
      <c r="DUM62" s="80"/>
      <c r="DUN62" s="80"/>
      <c r="DUO62" s="80"/>
      <c r="DUP62" s="80"/>
      <c r="DUQ62" s="80"/>
      <c r="DUR62" s="80"/>
      <c r="DUS62" s="80"/>
      <c r="DUT62" s="80"/>
      <c r="DUU62" s="80"/>
      <c r="DUV62" s="80"/>
      <c r="DUW62" s="80"/>
      <c r="DUX62" s="80"/>
      <c r="DUY62" s="80"/>
      <c r="DUZ62" s="80"/>
      <c r="DVA62" s="80"/>
      <c r="DVB62" s="80"/>
      <c r="DVC62" s="80"/>
      <c r="DVD62" s="80"/>
      <c r="DVE62" s="80"/>
      <c r="DVF62" s="80"/>
      <c r="DVG62" s="80"/>
      <c r="DVH62" s="80"/>
      <c r="DVI62" s="80"/>
      <c r="DVJ62" s="80"/>
      <c r="DVK62" s="80"/>
      <c r="DVL62" s="80"/>
      <c r="DVM62" s="80"/>
      <c r="DVN62" s="80"/>
      <c r="DVO62" s="80"/>
      <c r="DVP62" s="80"/>
      <c r="DVQ62" s="80"/>
      <c r="DVR62" s="80"/>
      <c r="DVS62" s="80"/>
      <c r="DVT62" s="80"/>
      <c r="DVU62" s="80"/>
      <c r="DVV62" s="80"/>
      <c r="DVW62" s="80"/>
      <c r="DVX62" s="80"/>
      <c r="DVY62" s="80"/>
      <c r="DVZ62" s="80"/>
      <c r="DWA62" s="80"/>
      <c r="DWB62" s="80"/>
      <c r="DWC62" s="80"/>
      <c r="DWD62" s="80"/>
      <c r="DWE62" s="80"/>
      <c r="DWF62" s="80"/>
      <c r="DWG62" s="80"/>
      <c r="DWH62" s="80"/>
      <c r="DWI62" s="80"/>
      <c r="DWJ62" s="80"/>
      <c r="DWK62" s="80"/>
      <c r="DWL62" s="80"/>
      <c r="DWM62" s="80"/>
      <c r="DWN62" s="80"/>
      <c r="DWO62" s="80"/>
      <c r="DWP62" s="80"/>
      <c r="DWQ62" s="80"/>
      <c r="DWR62" s="80"/>
      <c r="DWS62" s="80"/>
      <c r="DWT62" s="80"/>
      <c r="DWU62" s="80"/>
      <c r="DWV62" s="80"/>
      <c r="DWW62" s="80"/>
      <c r="DWX62" s="80"/>
      <c r="DWY62" s="80"/>
      <c r="DWZ62" s="80"/>
      <c r="DXA62" s="80"/>
      <c r="DXB62" s="80"/>
      <c r="DXC62" s="80"/>
      <c r="DXD62" s="80"/>
      <c r="DXE62" s="80"/>
      <c r="DXF62" s="80"/>
      <c r="DXG62" s="80"/>
      <c r="DXH62" s="80"/>
      <c r="DXI62" s="80"/>
      <c r="DXJ62" s="80"/>
      <c r="DXK62" s="80"/>
      <c r="DXL62" s="80"/>
      <c r="DXM62" s="80"/>
      <c r="DXN62" s="80"/>
      <c r="DXO62" s="80"/>
      <c r="DXP62" s="80"/>
      <c r="DXQ62" s="80"/>
      <c r="DXR62" s="80"/>
      <c r="DXS62" s="80"/>
      <c r="DXT62" s="80"/>
      <c r="DXU62" s="80"/>
      <c r="DXV62" s="80"/>
      <c r="DXW62" s="80"/>
      <c r="DXX62" s="80"/>
      <c r="DXY62" s="80"/>
      <c r="DXZ62" s="80"/>
      <c r="DYA62" s="80"/>
      <c r="DYB62" s="80"/>
      <c r="DYC62" s="80"/>
      <c r="DYD62" s="80"/>
      <c r="DYE62" s="80"/>
      <c r="DYF62" s="80"/>
      <c r="DYG62" s="80"/>
      <c r="DYH62" s="80"/>
      <c r="DYI62" s="80"/>
      <c r="DYJ62" s="80"/>
      <c r="DYK62" s="80"/>
      <c r="DYL62" s="80"/>
      <c r="DYM62" s="80"/>
      <c r="DYN62" s="80"/>
      <c r="DYO62" s="80"/>
      <c r="DYP62" s="80"/>
      <c r="DYQ62" s="80"/>
      <c r="DYR62" s="80"/>
      <c r="DYS62" s="80"/>
      <c r="DYT62" s="80"/>
      <c r="DYU62" s="80"/>
      <c r="DYV62" s="80"/>
      <c r="DYW62" s="80"/>
      <c r="DYX62" s="80"/>
      <c r="DYY62" s="80"/>
      <c r="DYZ62" s="80"/>
      <c r="DZA62" s="80"/>
      <c r="DZB62" s="80"/>
      <c r="DZC62" s="80"/>
      <c r="DZD62" s="80"/>
      <c r="DZE62" s="80"/>
      <c r="DZF62" s="80"/>
      <c r="DZG62" s="80"/>
      <c r="DZH62" s="80"/>
      <c r="DZI62" s="80"/>
      <c r="DZJ62" s="80"/>
      <c r="DZK62" s="80"/>
      <c r="DZL62" s="80"/>
      <c r="DZM62" s="80"/>
      <c r="DZN62" s="80"/>
      <c r="DZO62" s="80"/>
      <c r="DZP62" s="80"/>
      <c r="DZQ62" s="80"/>
      <c r="DZR62" s="80"/>
      <c r="DZS62" s="80"/>
      <c r="DZT62" s="80"/>
      <c r="DZU62" s="80"/>
      <c r="DZV62" s="80"/>
      <c r="DZW62" s="80"/>
      <c r="DZX62" s="80"/>
      <c r="DZY62" s="80"/>
      <c r="DZZ62" s="80"/>
      <c r="EAA62" s="80"/>
      <c r="EAB62" s="80"/>
      <c r="EAC62" s="80"/>
      <c r="EAD62" s="80"/>
      <c r="EAE62" s="80"/>
      <c r="EAF62" s="80"/>
      <c r="EAG62" s="80"/>
      <c r="EAH62" s="80"/>
      <c r="EAI62" s="80"/>
      <c r="EAJ62" s="80"/>
      <c r="EAK62" s="80"/>
      <c r="EAL62" s="80"/>
      <c r="EAM62" s="80"/>
      <c r="EAN62" s="80"/>
      <c r="EAO62" s="80"/>
      <c r="EAP62" s="80"/>
      <c r="EAQ62" s="80"/>
      <c r="EAR62" s="80"/>
      <c r="EAS62" s="80"/>
      <c r="EAT62" s="80"/>
      <c r="EAU62" s="80"/>
      <c r="EAV62" s="80"/>
      <c r="EAW62" s="80"/>
      <c r="EAX62" s="80"/>
      <c r="EAY62" s="80"/>
      <c r="EAZ62" s="80"/>
      <c r="EBA62" s="80"/>
      <c r="EBB62" s="80"/>
      <c r="EBC62" s="80"/>
      <c r="EBD62" s="80"/>
      <c r="EBE62" s="80"/>
      <c r="EBF62" s="80"/>
      <c r="EBG62" s="80"/>
      <c r="EBH62" s="80"/>
      <c r="EBI62" s="80"/>
      <c r="EBJ62" s="80"/>
      <c r="EBK62" s="80"/>
      <c r="EBL62" s="80"/>
      <c r="EBM62" s="80"/>
      <c r="EBN62" s="80"/>
      <c r="EBO62" s="80"/>
      <c r="EBP62" s="80"/>
      <c r="EBQ62" s="80"/>
      <c r="EBR62" s="80"/>
      <c r="EBS62" s="80"/>
      <c r="EBT62" s="80"/>
      <c r="EBU62" s="80"/>
      <c r="EBV62" s="80"/>
      <c r="EBW62" s="80"/>
      <c r="EBX62" s="80"/>
      <c r="EBY62" s="80"/>
      <c r="EBZ62" s="80"/>
      <c r="ECA62" s="80"/>
      <c r="ECB62" s="80"/>
      <c r="ECC62" s="80"/>
      <c r="ECD62" s="80"/>
      <c r="ECE62" s="80"/>
      <c r="ECF62" s="80"/>
      <c r="ECG62" s="80"/>
      <c r="ECH62" s="80"/>
      <c r="ECI62" s="80"/>
      <c r="ECJ62" s="80"/>
      <c r="ECK62" s="80"/>
      <c r="ECL62" s="80"/>
      <c r="ECM62" s="80"/>
      <c r="ECN62" s="80"/>
      <c r="ECO62" s="80"/>
      <c r="ECP62" s="80"/>
      <c r="ECQ62" s="80"/>
      <c r="ECR62" s="80"/>
      <c r="ECS62" s="80"/>
      <c r="ECT62" s="80"/>
      <c r="ECU62" s="80"/>
      <c r="ECV62" s="80"/>
      <c r="ECW62" s="80"/>
      <c r="ECX62" s="80"/>
      <c r="ECY62" s="80"/>
      <c r="ECZ62" s="80"/>
      <c r="EDA62" s="80"/>
      <c r="EDB62" s="80"/>
      <c r="EDC62" s="80"/>
      <c r="EDD62" s="80"/>
      <c r="EDE62" s="80"/>
      <c r="EDF62" s="80"/>
      <c r="EDG62" s="80"/>
      <c r="EDH62" s="80"/>
      <c r="EDI62" s="80"/>
      <c r="EDJ62" s="80"/>
      <c r="EDK62" s="80"/>
      <c r="EDL62" s="80"/>
      <c r="EDM62" s="80"/>
      <c r="EDN62" s="80"/>
      <c r="EDO62" s="80"/>
      <c r="EDP62" s="80"/>
      <c r="EDQ62" s="80"/>
      <c r="EDR62" s="80"/>
      <c r="EDS62" s="80"/>
      <c r="EDT62" s="80"/>
      <c r="EDU62" s="80"/>
      <c r="EDV62" s="80"/>
      <c r="EDW62" s="80"/>
      <c r="EDX62" s="80"/>
      <c r="EDY62" s="80"/>
      <c r="EDZ62" s="80"/>
      <c r="EEA62" s="80"/>
      <c r="EEB62" s="80"/>
      <c r="EEC62" s="80"/>
      <c r="EED62" s="80"/>
      <c r="EEE62" s="80"/>
      <c r="EEF62" s="80"/>
      <c r="EEG62" s="80"/>
      <c r="EEH62" s="80"/>
      <c r="EEI62" s="80"/>
      <c r="EEJ62" s="80"/>
      <c r="EEK62" s="80"/>
      <c r="EEL62" s="80"/>
      <c r="EEM62" s="80"/>
      <c r="EEN62" s="80"/>
      <c r="EEO62" s="80"/>
      <c r="EEP62" s="80"/>
      <c r="EEQ62" s="80"/>
      <c r="EER62" s="80"/>
      <c r="EES62" s="80"/>
      <c r="EET62" s="80"/>
      <c r="EEU62" s="80"/>
      <c r="EEV62" s="80"/>
      <c r="EEW62" s="80"/>
      <c r="EEX62" s="80"/>
      <c r="EEY62" s="80"/>
      <c r="EEZ62" s="80"/>
      <c r="EFA62" s="80"/>
      <c r="EFB62" s="80"/>
      <c r="EFC62" s="80"/>
      <c r="EFD62" s="80"/>
      <c r="EFE62" s="80"/>
      <c r="EFF62" s="80"/>
      <c r="EFG62" s="80"/>
      <c r="EFH62" s="80"/>
      <c r="EFI62" s="80"/>
      <c r="EFJ62" s="80"/>
      <c r="EFK62" s="80"/>
      <c r="EFL62" s="80"/>
      <c r="EFM62" s="80"/>
      <c r="EFN62" s="80"/>
      <c r="EFO62" s="80"/>
      <c r="EFP62" s="80"/>
      <c r="EFQ62" s="80"/>
      <c r="EFR62" s="80"/>
      <c r="EFS62" s="80"/>
      <c r="EFT62" s="80"/>
      <c r="EFU62" s="80"/>
      <c r="EFV62" s="80"/>
      <c r="EFW62" s="80"/>
      <c r="EFX62" s="80"/>
      <c r="EFY62" s="80"/>
      <c r="EFZ62" s="80"/>
      <c r="EGA62" s="80"/>
      <c r="EGB62" s="80"/>
      <c r="EGC62" s="80"/>
      <c r="EGD62" s="80"/>
      <c r="EGE62" s="80"/>
      <c r="EGF62" s="80"/>
      <c r="EGG62" s="80"/>
      <c r="EGH62" s="80"/>
      <c r="EGI62" s="80"/>
      <c r="EGJ62" s="80"/>
      <c r="EGK62" s="80"/>
      <c r="EGL62" s="80"/>
      <c r="EGM62" s="80"/>
      <c r="EGN62" s="80"/>
      <c r="EGO62" s="80"/>
      <c r="EGP62" s="80"/>
      <c r="EGQ62" s="80"/>
      <c r="EGR62" s="80"/>
      <c r="EGS62" s="80"/>
      <c r="EGT62" s="80"/>
      <c r="EGU62" s="80"/>
      <c r="EGV62" s="80"/>
      <c r="EGW62" s="80"/>
      <c r="EGX62" s="80"/>
      <c r="EGY62" s="80"/>
      <c r="EGZ62" s="80"/>
      <c r="EHA62" s="80"/>
      <c r="EHB62" s="80"/>
      <c r="EHC62" s="80"/>
      <c r="EHD62" s="80"/>
      <c r="EHE62" s="80"/>
      <c r="EHF62" s="80"/>
      <c r="EHG62" s="80"/>
      <c r="EHH62" s="80"/>
      <c r="EHI62" s="80"/>
      <c r="EHJ62" s="80"/>
      <c r="EHK62" s="80"/>
      <c r="EHL62" s="80"/>
      <c r="EHM62" s="80"/>
      <c r="EHN62" s="80"/>
      <c r="EHO62" s="80"/>
      <c r="EHP62" s="80"/>
      <c r="EHQ62" s="80"/>
      <c r="EHR62" s="80"/>
      <c r="EHS62" s="80"/>
      <c r="EHT62" s="80"/>
      <c r="EHU62" s="80"/>
      <c r="EHV62" s="80"/>
      <c r="EHW62" s="80"/>
      <c r="EHX62" s="80"/>
      <c r="EHY62" s="80"/>
      <c r="EHZ62" s="80"/>
      <c r="EIA62" s="80"/>
      <c r="EIB62" s="80"/>
      <c r="EIC62" s="80"/>
      <c r="EID62" s="80"/>
      <c r="EIE62" s="80"/>
      <c r="EIF62" s="80"/>
      <c r="EIG62" s="80"/>
      <c r="EIH62" s="80"/>
      <c r="EII62" s="80"/>
      <c r="EIJ62" s="80"/>
      <c r="EIK62" s="80"/>
      <c r="EIL62" s="80"/>
      <c r="EIM62" s="80"/>
      <c r="EIN62" s="80"/>
      <c r="EIO62" s="80"/>
      <c r="EIP62" s="80"/>
      <c r="EIQ62" s="80"/>
      <c r="EIR62" s="80"/>
      <c r="EIS62" s="80"/>
      <c r="EIT62" s="80"/>
      <c r="EIU62" s="80"/>
      <c r="EIV62" s="80"/>
      <c r="EIW62" s="80"/>
      <c r="EIX62" s="80"/>
      <c r="EIY62" s="80"/>
      <c r="EIZ62" s="80"/>
      <c r="EJA62" s="80"/>
      <c r="EJB62" s="80"/>
      <c r="EJC62" s="80"/>
      <c r="EJD62" s="80"/>
      <c r="EJE62" s="80"/>
      <c r="EJF62" s="80"/>
      <c r="EJG62" s="80"/>
      <c r="EJH62" s="80"/>
      <c r="EJI62" s="80"/>
      <c r="EJJ62" s="80"/>
      <c r="EJK62" s="80"/>
      <c r="EJL62" s="80"/>
      <c r="EJM62" s="80"/>
      <c r="EJN62" s="80"/>
      <c r="EJO62" s="80"/>
      <c r="EJP62" s="80"/>
      <c r="EJQ62" s="80"/>
      <c r="EJR62" s="80"/>
      <c r="EJS62" s="80"/>
      <c r="EJT62" s="80"/>
      <c r="EJU62" s="80"/>
      <c r="EJV62" s="80"/>
      <c r="EJW62" s="80"/>
      <c r="EJX62" s="80"/>
      <c r="EJY62" s="80"/>
      <c r="EJZ62" s="80"/>
      <c r="EKA62" s="80"/>
      <c r="EKB62" s="80"/>
      <c r="EKC62" s="80"/>
      <c r="EKD62" s="80"/>
      <c r="EKE62" s="80"/>
      <c r="EKF62" s="80"/>
      <c r="EKG62" s="80"/>
      <c r="EKH62" s="80"/>
      <c r="EKI62" s="80"/>
      <c r="EKJ62" s="80"/>
      <c r="EKK62" s="80"/>
      <c r="EKL62" s="80"/>
      <c r="EKM62" s="80"/>
      <c r="EKN62" s="80"/>
      <c r="EKO62" s="80"/>
      <c r="EKP62" s="80"/>
      <c r="EKQ62" s="80"/>
      <c r="EKR62" s="80"/>
      <c r="EKS62" s="80"/>
      <c r="EKT62" s="80"/>
      <c r="EKU62" s="80"/>
      <c r="EKV62" s="80"/>
      <c r="EKW62" s="80"/>
      <c r="EKX62" s="80"/>
      <c r="EKY62" s="80"/>
      <c r="EKZ62" s="80"/>
      <c r="ELA62" s="80"/>
      <c r="ELB62" s="80"/>
      <c r="ELC62" s="80"/>
      <c r="ELD62" s="80"/>
      <c r="ELE62" s="80"/>
      <c r="ELF62" s="80"/>
      <c r="ELG62" s="80"/>
      <c r="ELH62" s="80"/>
      <c r="ELI62" s="80"/>
      <c r="ELJ62" s="80"/>
      <c r="ELK62" s="80"/>
      <c r="ELL62" s="80"/>
      <c r="ELM62" s="80"/>
      <c r="ELN62" s="80"/>
      <c r="ELO62" s="80"/>
      <c r="ELP62" s="80"/>
      <c r="ELQ62" s="80"/>
      <c r="ELR62" s="80"/>
      <c r="ELS62" s="80"/>
      <c r="ELT62" s="80"/>
      <c r="ELU62" s="80"/>
      <c r="ELV62" s="80"/>
      <c r="ELW62" s="80"/>
      <c r="ELX62" s="80"/>
      <c r="ELY62" s="80"/>
      <c r="ELZ62" s="80"/>
      <c r="EMA62" s="80"/>
      <c r="EMB62" s="80"/>
      <c r="EMC62" s="80"/>
      <c r="EMD62" s="80"/>
      <c r="EME62" s="80"/>
      <c r="EMF62" s="80"/>
      <c r="EMG62" s="80"/>
      <c r="EMH62" s="80"/>
      <c r="EMI62" s="80"/>
      <c r="EMJ62" s="80"/>
      <c r="EMK62" s="80"/>
      <c r="EML62" s="80"/>
      <c r="EMM62" s="80"/>
      <c r="EMN62" s="80"/>
      <c r="EMO62" s="80"/>
      <c r="EMP62" s="80"/>
      <c r="EMQ62" s="80"/>
      <c r="EMR62" s="80"/>
      <c r="EMS62" s="80"/>
      <c r="EMT62" s="80"/>
      <c r="EMU62" s="80"/>
      <c r="EMV62" s="80"/>
      <c r="EMW62" s="80"/>
      <c r="EMX62" s="80"/>
      <c r="EMY62" s="80"/>
      <c r="EMZ62" s="80"/>
      <c r="ENA62" s="80"/>
      <c r="ENB62" s="80"/>
      <c r="ENC62" s="80"/>
      <c r="END62" s="80"/>
      <c r="ENE62" s="80"/>
      <c r="ENF62" s="80"/>
      <c r="ENG62" s="80"/>
      <c r="ENH62" s="80"/>
      <c r="ENI62" s="80"/>
      <c r="ENJ62" s="80"/>
      <c r="ENK62" s="80"/>
      <c r="ENL62" s="80"/>
      <c r="ENM62" s="80"/>
      <c r="ENN62" s="80"/>
      <c r="ENO62" s="80"/>
      <c r="ENP62" s="80"/>
      <c r="ENQ62" s="80"/>
      <c r="ENR62" s="80"/>
      <c r="ENS62" s="80"/>
      <c r="ENT62" s="80"/>
      <c r="ENU62" s="80"/>
      <c r="ENV62" s="80"/>
      <c r="ENW62" s="80"/>
      <c r="ENX62" s="80"/>
      <c r="ENY62" s="80"/>
      <c r="ENZ62" s="80"/>
      <c r="EOA62" s="80"/>
      <c r="EOB62" s="80"/>
      <c r="EOC62" s="80"/>
      <c r="EOD62" s="80"/>
      <c r="EOE62" s="80"/>
      <c r="EOF62" s="80"/>
      <c r="EOG62" s="80"/>
      <c r="EOH62" s="80"/>
      <c r="EOI62" s="80"/>
      <c r="EOJ62" s="80"/>
      <c r="EOK62" s="80"/>
      <c r="EOL62" s="80"/>
      <c r="EOM62" s="80"/>
      <c r="EON62" s="80"/>
      <c r="EOO62" s="80"/>
      <c r="EOP62" s="80"/>
      <c r="EOQ62" s="80"/>
      <c r="EOR62" s="80"/>
      <c r="EOS62" s="80"/>
      <c r="EOT62" s="80"/>
      <c r="EOU62" s="80"/>
      <c r="EOV62" s="80"/>
      <c r="EOW62" s="80"/>
      <c r="EOX62" s="80"/>
      <c r="EOY62" s="80"/>
      <c r="EOZ62" s="80"/>
      <c r="EPA62" s="80"/>
      <c r="EPB62" s="80"/>
      <c r="EPC62" s="80"/>
      <c r="EPD62" s="80"/>
      <c r="EPE62" s="80"/>
      <c r="EPF62" s="80"/>
      <c r="EPG62" s="80"/>
      <c r="EPH62" s="80"/>
      <c r="EPI62" s="80"/>
      <c r="EPJ62" s="80"/>
      <c r="EPK62" s="80"/>
      <c r="EPL62" s="80"/>
      <c r="EPM62" s="80"/>
      <c r="EPN62" s="80"/>
      <c r="EPO62" s="80"/>
      <c r="EPP62" s="80"/>
      <c r="EPQ62" s="80"/>
      <c r="EPR62" s="80"/>
      <c r="EPS62" s="80"/>
      <c r="EPT62" s="80"/>
      <c r="EPU62" s="80"/>
      <c r="EPV62" s="80"/>
      <c r="EPW62" s="80"/>
      <c r="EPX62" s="80"/>
      <c r="EPY62" s="80"/>
      <c r="EPZ62" s="80"/>
      <c r="EQA62" s="80"/>
      <c r="EQB62" s="80"/>
      <c r="EQC62" s="80"/>
      <c r="EQD62" s="80"/>
      <c r="EQE62" s="80"/>
      <c r="EQF62" s="80"/>
      <c r="EQG62" s="80"/>
      <c r="EQH62" s="80"/>
      <c r="EQI62" s="80"/>
      <c r="EQJ62" s="80"/>
      <c r="EQK62" s="80"/>
      <c r="EQL62" s="80"/>
      <c r="EQM62" s="80"/>
      <c r="EQN62" s="80"/>
      <c r="EQO62" s="80"/>
      <c r="EQP62" s="80"/>
      <c r="EQQ62" s="80"/>
      <c r="EQR62" s="80"/>
      <c r="EQS62" s="80"/>
      <c r="EQT62" s="80"/>
      <c r="EQU62" s="80"/>
      <c r="EQV62" s="80"/>
      <c r="EQW62" s="80"/>
      <c r="EQX62" s="80"/>
      <c r="EQY62" s="80"/>
      <c r="EQZ62" s="80"/>
      <c r="ERA62" s="80"/>
      <c r="ERB62" s="80"/>
      <c r="ERC62" s="80"/>
      <c r="ERD62" s="80"/>
      <c r="ERE62" s="80"/>
      <c r="ERF62" s="80"/>
      <c r="ERG62" s="80"/>
      <c r="ERH62" s="80"/>
      <c r="ERI62" s="80"/>
      <c r="ERJ62" s="80"/>
      <c r="ERK62" s="80"/>
      <c r="ERL62" s="80"/>
      <c r="ERM62" s="80"/>
      <c r="ERN62" s="80"/>
      <c r="ERO62" s="80"/>
      <c r="ERP62" s="80"/>
      <c r="ERQ62" s="80"/>
      <c r="ERR62" s="80"/>
      <c r="ERS62" s="80"/>
      <c r="ERT62" s="80"/>
      <c r="ERU62" s="80"/>
      <c r="ERV62" s="80"/>
      <c r="ERW62" s="80"/>
      <c r="ERX62" s="80"/>
      <c r="ERY62" s="80"/>
      <c r="ERZ62" s="80"/>
      <c r="ESA62" s="80"/>
      <c r="ESB62" s="80"/>
      <c r="ESC62" s="80"/>
      <c r="ESD62" s="80"/>
      <c r="ESE62" s="80"/>
      <c r="ESF62" s="80"/>
      <c r="ESG62" s="80"/>
      <c r="ESH62" s="80"/>
      <c r="ESI62" s="80"/>
      <c r="ESJ62" s="80"/>
      <c r="ESK62" s="80"/>
      <c r="ESL62" s="80"/>
      <c r="ESM62" s="80"/>
      <c r="ESN62" s="80"/>
      <c r="ESO62" s="80"/>
      <c r="ESP62" s="80"/>
      <c r="ESQ62" s="80"/>
      <c r="ESR62" s="80"/>
      <c r="ESS62" s="80"/>
      <c r="EST62" s="80"/>
      <c r="ESU62" s="80"/>
      <c r="ESV62" s="80"/>
      <c r="ESW62" s="80"/>
      <c r="ESX62" s="80"/>
      <c r="ESY62" s="80"/>
      <c r="ESZ62" s="80"/>
      <c r="ETA62" s="80"/>
      <c r="ETB62" s="80"/>
      <c r="ETC62" s="80"/>
      <c r="ETD62" s="80"/>
      <c r="ETE62" s="80"/>
      <c r="ETF62" s="80"/>
      <c r="ETG62" s="80"/>
      <c r="ETH62" s="80"/>
      <c r="ETI62" s="80"/>
      <c r="ETJ62" s="80"/>
      <c r="ETK62" s="80"/>
      <c r="ETL62" s="80"/>
      <c r="ETM62" s="80"/>
      <c r="ETN62" s="80"/>
      <c r="ETO62" s="80"/>
      <c r="ETP62" s="80"/>
      <c r="ETQ62" s="80"/>
      <c r="ETR62" s="80"/>
      <c r="ETS62" s="80"/>
      <c r="ETT62" s="80"/>
      <c r="ETU62" s="80"/>
      <c r="ETV62" s="80"/>
      <c r="ETW62" s="80"/>
      <c r="ETX62" s="80"/>
      <c r="ETY62" s="80"/>
      <c r="ETZ62" s="80"/>
      <c r="EUA62" s="80"/>
      <c r="EUB62" s="80"/>
      <c r="EUC62" s="80"/>
      <c r="EUD62" s="80"/>
      <c r="EUE62" s="80"/>
      <c r="EUF62" s="80"/>
      <c r="EUG62" s="80"/>
      <c r="EUH62" s="80"/>
      <c r="EUI62" s="80"/>
      <c r="EUJ62" s="80"/>
      <c r="EUK62" s="80"/>
      <c r="EUL62" s="80"/>
      <c r="EUM62" s="80"/>
      <c r="EUN62" s="80"/>
      <c r="EUO62" s="80"/>
      <c r="EUP62" s="80"/>
      <c r="EUQ62" s="80"/>
      <c r="EUR62" s="80"/>
      <c r="EUS62" s="80"/>
      <c r="EUT62" s="80"/>
      <c r="EUU62" s="80"/>
      <c r="EUV62" s="80"/>
      <c r="EUW62" s="80"/>
      <c r="EUX62" s="80"/>
      <c r="EUY62" s="80"/>
      <c r="EUZ62" s="80"/>
      <c r="EVA62" s="80"/>
      <c r="EVB62" s="80"/>
      <c r="EVC62" s="80"/>
      <c r="EVD62" s="80"/>
      <c r="EVE62" s="80"/>
      <c r="EVF62" s="80"/>
      <c r="EVG62" s="80"/>
      <c r="EVH62" s="80"/>
      <c r="EVI62" s="80"/>
      <c r="EVJ62" s="80"/>
      <c r="EVK62" s="80"/>
      <c r="EVL62" s="80"/>
      <c r="EVM62" s="80"/>
      <c r="EVN62" s="80"/>
      <c r="EVO62" s="80"/>
      <c r="EVP62" s="80"/>
      <c r="EVQ62" s="80"/>
      <c r="EVR62" s="80"/>
      <c r="EVS62" s="80"/>
      <c r="EVT62" s="80"/>
      <c r="EVU62" s="80"/>
      <c r="EVV62" s="80"/>
      <c r="EVW62" s="80"/>
      <c r="EVX62" s="80"/>
      <c r="EVY62" s="80"/>
      <c r="EVZ62" s="80"/>
      <c r="EWA62" s="80"/>
      <c r="EWB62" s="80"/>
      <c r="EWC62" s="80"/>
      <c r="EWD62" s="80"/>
      <c r="EWE62" s="80"/>
      <c r="EWF62" s="80"/>
      <c r="EWG62" s="80"/>
      <c r="EWH62" s="80"/>
      <c r="EWI62" s="80"/>
      <c r="EWJ62" s="80"/>
      <c r="EWK62" s="80"/>
      <c r="EWL62" s="80"/>
      <c r="EWM62" s="80"/>
      <c r="EWN62" s="80"/>
      <c r="EWO62" s="80"/>
      <c r="EWP62" s="80"/>
      <c r="EWQ62" s="80"/>
      <c r="EWR62" s="80"/>
      <c r="EWS62" s="80"/>
      <c r="EWT62" s="80"/>
      <c r="EWU62" s="80"/>
      <c r="EWV62" s="80"/>
      <c r="EWW62" s="80"/>
      <c r="EWX62" s="80"/>
      <c r="EWY62" s="80"/>
      <c r="EWZ62" s="80"/>
      <c r="EXA62" s="80"/>
      <c r="EXB62" s="80"/>
      <c r="EXC62" s="80"/>
      <c r="EXD62" s="80"/>
      <c r="EXE62" s="80"/>
      <c r="EXF62" s="80"/>
      <c r="EXG62" s="80"/>
      <c r="EXH62" s="80"/>
      <c r="EXI62" s="80"/>
      <c r="EXJ62" s="80"/>
      <c r="EXK62" s="80"/>
      <c r="EXL62" s="80"/>
      <c r="EXM62" s="80"/>
      <c r="EXN62" s="80"/>
      <c r="EXO62" s="80"/>
      <c r="EXP62" s="80"/>
      <c r="EXQ62" s="80"/>
      <c r="EXR62" s="80"/>
      <c r="EXS62" s="80"/>
      <c r="EXT62" s="80"/>
      <c r="EXU62" s="80"/>
      <c r="EXV62" s="80"/>
      <c r="EXW62" s="80"/>
      <c r="EXX62" s="80"/>
      <c r="EXY62" s="80"/>
      <c r="EXZ62" s="80"/>
      <c r="EYA62" s="80"/>
      <c r="EYB62" s="80"/>
      <c r="EYC62" s="80"/>
      <c r="EYD62" s="80"/>
      <c r="EYE62" s="80"/>
      <c r="EYF62" s="80"/>
      <c r="EYG62" s="80"/>
      <c r="EYH62" s="80"/>
      <c r="EYI62" s="80"/>
      <c r="EYJ62" s="80"/>
      <c r="EYK62" s="80"/>
      <c r="EYL62" s="80"/>
      <c r="EYM62" s="80"/>
      <c r="EYN62" s="80"/>
      <c r="EYO62" s="80"/>
      <c r="EYP62" s="80"/>
      <c r="EYQ62" s="80"/>
      <c r="EYR62" s="80"/>
      <c r="EYS62" s="80"/>
      <c r="EYT62" s="80"/>
      <c r="EYU62" s="80"/>
      <c r="EYV62" s="80"/>
      <c r="EYW62" s="80"/>
      <c r="EYX62" s="80"/>
      <c r="EYY62" s="80"/>
      <c r="EYZ62" s="80"/>
      <c r="EZA62" s="80"/>
      <c r="EZB62" s="80"/>
      <c r="EZC62" s="80"/>
      <c r="EZD62" s="80"/>
      <c r="EZE62" s="80"/>
      <c r="EZF62" s="80"/>
      <c r="EZG62" s="80"/>
      <c r="EZH62" s="80"/>
      <c r="EZI62" s="80"/>
      <c r="EZJ62" s="80"/>
      <c r="EZK62" s="80"/>
      <c r="EZL62" s="80"/>
      <c r="EZM62" s="80"/>
      <c r="EZN62" s="80"/>
      <c r="EZO62" s="80"/>
      <c r="EZP62" s="80"/>
      <c r="EZQ62" s="80"/>
      <c r="EZR62" s="80"/>
      <c r="EZS62" s="80"/>
      <c r="EZT62" s="80"/>
      <c r="EZU62" s="80"/>
      <c r="EZV62" s="80"/>
      <c r="EZW62" s="80"/>
      <c r="EZX62" s="80"/>
      <c r="EZY62" s="80"/>
      <c r="EZZ62" s="80"/>
      <c r="FAA62" s="80"/>
      <c r="FAB62" s="80"/>
      <c r="FAC62" s="80"/>
      <c r="FAD62" s="80"/>
      <c r="FAE62" s="80"/>
      <c r="FAF62" s="80"/>
      <c r="FAG62" s="80"/>
      <c r="FAH62" s="80"/>
      <c r="FAI62" s="80"/>
      <c r="FAJ62" s="80"/>
      <c r="FAK62" s="80"/>
      <c r="FAL62" s="80"/>
      <c r="FAM62" s="80"/>
      <c r="FAN62" s="80"/>
      <c r="FAO62" s="80"/>
      <c r="FAP62" s="80"/>
      <c r="FAQ62" s="80"/>
      <c r="FAR62" s="80"/>
      <c r="FAS62" s="80"/>
      <c r="FAT62" s="80"/>
      <c r="FAU62" s="80"/>
      <c r="FAV62" s="80"/>
      <c r="FAW62" s="80"/>
      <c r="FAX62" s="80"/>
      <c r="FAY62" s="80"/>
      <c r="FAZ62" s="80"/>
      <c r="FBA62" s="80"/>
      <c r="FBB62" s="80"/>
      <c r="FBC62" s="80"/>
      <c r="FBD62" s="80"/>
      <c r="FBE62" s="80"/>
      <c r="FBF62" s="80"/>
      <c r="FBG62" s="80"/>
      <c r="FBH62" s="80"/>
      <c r="FBI62" s="80"/>
      <c r="FBJ62" s="80"/>
      <c r="FBK62" s="80"/>
      <c r="FBL62" s="80"/>
      <c r="FBM62" s="80"/>
      <c r="FBN62" s="80"/>
      <c r="FBO62" s="80"/>
      <c r="FBP62" s="80"/>
      <c r="FBQ62" s="80"/>
      <c r="FBR62" s="80"/>
      <c r="FBS62" s="80"/>
      <c r="FBT62" s="80"/>
      <c r="FBU62" s="80"/>
      <c r="FBV62" s="80"/>
      <c r="FBW62" s="80"/>
      <c r="FBX62" s="80"/>
      <c r="FBY62" s="80"/>
      <c r="FBZ62" s="80"/>
      <c r="FCA62" s="80"/>
      <c r="FCB62" s="80"/>
      <c r="FCC62" s="80"/>
      <c r="FCD62" s="80"/>
      <c r="FCE62" s="80"/>
      <c r="FCF62" s="80"/>
      <c r="FCG62" s="80"/>
      <c r="FCH62" s="80"/>
      <c r="FCI62" s="80"/>
      <c r="FCJ62" s="80"/>
      <c r="FCK62" s="80"/>
      <c r="FCL62" s="80"/>
      <c r="FCM62" s="80"/>
      <c r="FCN62" s="80"/>
      <c r="FCO62" s="80"/>
      <c r="FCP62" s="80"/>
      <c r="FCQ62" s="80"/>
      <c r="FCR62" s="80"/>
      <c r="FCS62" s="80"/>
      <c r="FCT62" s="80"/>
      <c r="FCU62" s="80"/>
      <c r="FCV62" s="80"/>
      <c r="FCW62" s="80"/>
      <c r="FCX62" s="80"/>
      <c r="FCY62" s="80"/>
      <c r="FCZ62" s="80"/>
      <c r="FDA62" s="80"/>
      <c r="FDB62" s="80"/>
      <c r="FDC62" s="80"/>
      <c r="FDD62" s="80"/>
      <c r="FDE62" s="80"/>
      <c r="FDF62" s="80"/>
      <c r="FDG62" s="80"/>
      <c r="FDH62" s="80"/>
      <c r="FDI62" s="80"/>
      <c r="FDJ62" s="80"/>
      <c r="FDK62" s="80"/>
      <c r="FDL62" s="80"/>
      <c r="FDM62" s="80"/>
      <c r="FDN62" s="80"/>
      <c r="FDO62" s="80"/>
      <c r="FDP62" s="80"/>
      <c r="FDQ62" s="80"/>
      <c r="FDR62" s="80"/>
      <c r="FDS62" s="80"/>
      <c r="FDT62" s="80"/>
      <c r="FDU62" s="80"/>
      <c r="FDV62" s="80"/>
      <c r="FDW62" s="80"/>
      <c r="FDX62" s="80"/>
      <c r="FDY62" s="80"/>
      <c r="FDZ62" s="80"/>
      <c r="FEA62" s="80"/>
      <c r="FEB62" s="80"/>
      <c r="FEC62" s="80"/>
      <c r="FED62" s="80"/>
      <c r="FEE62" s="80"/>
      <c r="FEF62" s="80"/>
      <c r="FEG62" s="80"/>
      <c r="FEH62" s="80"/>
      <c r="FEI62" s="80"/>
      <c r="FEJ62" s="80"/>
      <c r="FEK62" s="80"/>
      <c r="FEL62" s="80"/>
      <c r="FEM62" s="80"/>
      <c r="FEN62" s="80"/>
      <c r="FEO62" s="80"/>
      <c r="FEP62" s="80"/>
      <c r="FEQ62" s="80"/>
      <c r="FER62" s="80"/>
      <c r="FES62" s="80"/>
      <c r="FET62" s="80"/>
      <c r="FEU62" s="80"/>
      <c r="FEV62" s="80"/>
      <c r="FEW62" s="80"/>
      <c r="FEX62" s="80"/>
      <c r="FEY62" s="80"/>
      <c r="FEZ62" s="80"/>
      <c r="FFA62" s="80"/>
      <c r="FFB62" s="80"/>
      <c r="FFC62" s="80"/>
      <c r="FFD62" s="80"/>
      <c r="FFE62" s="80"/>
      <c r="FFF62" s="80"/>
      <c r="FFG62" s="80"/>
      <c r="FFH62" s="80"/>
      <c r="FFI62" s="80"/>
      <c r="FFJ62" s="80"/>
      <c r="FFK62" s="80"/>
      <c r="FFL62" s="80"/>
      <c r="FFM62" s="80"/>
      <c r="FFN62" s="80"/>
      <c r="FFO62" s="80"/>
      <c r="FFP62" s="80"/>
      <c r="FFQ62" s="80"/>
      <c r="FFR62" s="80"/>
      <c r="FFS62" s="80"/>
      <c r="FFT62" s="80"/>
      <c r="FFU62" s="80"/>
      <c r="FFV62" s="80"/>
      <c r="FFW62" s="80"/>
      <c r="FFX62" s="80"/>
      <c r="FFY62" s="80"/>
      <c r="FFZ62" s="80"/>
      <c r="FGA62" s="80"/>
      <c r="FGB62" s="80"/>
      <c r="FGC62" s="80"/>
      <c r="FGD62" s="80"/>
      <c r="FGE62" s="80"/>
      <c r="FGF62" s="80"/>
      <c r="FGG62" s="80"/>
      <c r="FGH62" s="80"/>
      <c r="FGI62" s="80"/>
      <c r="FGJ62" s="80"/>
      <c r="FGK62" s="80"/>
      <c r="FGL62" s="80"/>
      <c r="FGM62" s="80"/>
      <c r="FGN62" s="80"/>
      <c r="FGO62" s="80"/>
      <c r="FGP62" s="80"/>
      <c r="FGQ62" s="80"/>
      <c r="FGR62" s="80"/>
      <c r="FGS62" s="80"/>
      <c r="FGT62" s="80"/>
      <c r="FGU62" s="80"/>
      <c r="FGV62" s="80"/>
      <c r="FGW62" s="80"/>
      <c r="FGX62" s="80"/>
      <c r="FGY62" s="80"/>
      <c r="FGZ62" s="80"/>
      <c r="FHA62" s="80"/>
      <c r="FHB62" s="80"/>
      <c r="FHC62" s="80"/>
      <c r="FHD62" s="80"/>
      <c r="FHE62" s="80"/>
      <c r="FHF62" s="80"/>
      <c r="FHG62" s="80"/>
      <c r="FHH62" s="80"/>
      <c r="FHI62" s="80"/>
      <c r="FHJ62" s="80"/>
      <c r="FHK62" s="80"/>
      <c r="FHL62" s="80"/>
      <c r="FHM62" s="80"/>
      <c r="FHN62" s="80"/>
      <c r="FHO62" s="80"/>
      <c r="FHP62" s="80"/>
      <c r="FHQ62" s="80"/>
      <c r="FHR62" s="80"/>
      <c r="FHS62" s="80"/>
      <c r="FHT62" s="80"/>
      <c r="FHU62" s="80"/>
      <c r="FHV62" s="80"/>
      <c r="FHW62" s="80"/>
      <c r="FHX62" s="80"/>
      <c r="FHY62" s="80"/>
      <c r="FHZ62" s="80"/>
      <c r="FIA62" s="80"/>
      <c r="FIB62" s="80"/>
      <c r="FIC62" s="80"/>
      <c r="FID62" s="80"/>
      <c r="FIE62" s="80"/>
      <c r="FIF62" s="80"/>
      <c r="FIG62" s="80"/>
      <c r="FIH62" s="80"/>
      <c r="FII62" s="80"/>
      <c r="FIJ62" s="80"/>
      <c r="FIK62" s="80"/>
      <c r="FIL62" s="80"/>
      <c r="FIM62" s="80"/>
      <c r="FIN62" s="80"/>
      <c r="FIO62" s="80"/>
      <c r="FIP62" s="80"/>
      <c r="FIQ62" s="80"/>
      <c r="FIR62" s="80"/>
      <c r="FIS62" s="80"/>
      <c r="FIT62" s="80"/>
      <c r="FIU62" s="80"/>
      <c r="FIV62" s="80"/>
      <c r="FIW62" s="80"/>
      <c r="FIX62" s="80"/>
      <c r="FIY62" s="80"/>
      <c r="FIZ62" s="80"/>
      <c r="FJA62" s="80"/>
      <c r="FJB62" s="80"/>
      <c r="FJC62" s="80"/>
      <c r="FJD62" s="80"/>
      <c r="FJE62" s="80"/>
      <c r="FJF62" s="80"/>
      <c r="FJG62" s="80"/>
      <c r="FJH62" s="80"/>
      <c r="FJI62" s="80"/>
      <c r="FJJ62" s="80"/>
      <c r="FJK62" s="80"/>
      <c r="FJL62" s="80"/>
      <c r="FJM62" s="80"/>
      <c r="FJN62" s="80"/>
      <c r="FJO62" s="80"/>
      <c r="FJP62" s="80"/>
      <c r="FJQ62" s="80"/>
      <c r="FJR62" s="80"/>
      <c r="FJS62" s="80"/>
      <c r="FJT62" s="80"/>
      <c r="FJU62" s="80"/>
      <c r="FJV62" s="80"/>
      <c r="FJW62" s="80"/>
      <c r="FJX62" s="80"/>
      <c r="FJY62" s="80"/>
      <c r="FJZ62" s="80"/>
      <c r="FKA62" s="80"/>
      <c r="FKB62" s="80"/>
      <c r="FKC62" s="80"/>
      <c r="FKD62" s="80"/>
      <c r="FKE62" s="80"/>
      <c r="FKF62" s="80"/>
      <c r="FKG62" s="80"/>
      <c r="FKH62" s="80"/>
      <c r="FKI62" s="80"/>
      <c r="FKJ62" s="80"/>
      <c r="FKK62" s="80"/>
      <c r="FKL62" s="80"/>
      <c r="FKM62" s="80"/>
      <c r="FKN62" s="80"/>
      <c r="FKO62" s="80"/>
      <c r="FKP62" s="80"/>
      <c r="FKQ62" s="80"/>
      <c r="FKR62" s="80"/>
      <c r="FKS62" s="80"/>
      <c r="FKT62" s="80"/>
      <c r="FKU62" s="80"/>
      <c r="FKV62" s="80"/>
      <c r="FKW62" s="80"/>
      <c r="FKX62" s="80"/>
      <c r="FKY62" s="80"/>
      <c r="FKZ62" s="80"/>
      <c r="FLA62" s="80"/>
      <c r="FLB62" s="80"/>
      <c r="FLC62" s="80"/>
      <c r="FLD62" s="80"/>
      <c r="FLE62" s="80"/>
      <c r="FLF62" s="80"/>
      <c r="FLG62" s="80"/>
      <c r="FLH62" s="80"/>
      <c r="FLI62" s="80"/>
      <c r="FLJ62" s="80"/>
      <c r="FLK62" s="80"/>
      <c r="FLL62" s="80"/>
      <c r="FLM62" s="80"/>
      <c r="FLN62" s="80"/>
      <c r="FLO62" s="80"/>
      <c r="FLP62" s="80"/>
      <c r="FLQ62" s="80"/>
      <c r="FLR62" s="80"/>
      <c r="FLS62" s="80"/>
      <c r="FLT62" s="80"/>
      <c r="FLU62" s="80"/>
      <c r="FLV62" s="80"/>
      <c r="FLW62" s="80"/>
      <c r="FLX62" s="80"/>
      <c r="FLY62" s="80"/>
      <c r="FLZ62" s="80"/>
      <c r="FMA62" s="80"/>
      <c r="FMB62" s="80"/>
      <c r="FMC62" s="80"/>
      <c r="FMD62" s="80"/>
      <c r="FME62" s="80"/>
      <c r="FMF62" s="80"/>
      <c r="FMG62" s="80"/>
      <c r="FMH62" s="80"/>
      <c r="FMI62" s="80"/>
      <c r="FMJ62" s="80"/>
      <c r="FMK62" s="80"/>
      <c r="FML62" s="80"/>
      <c r="FMM62" s="80"/>
      <c r="FMN62" s="80"/>
      <c r="FMO62" s="80"/>
      <c r="FMP62" s="80"/>
      <c r="FMQ62" s="80"/>
      <c r="FMR62" s="80"/>
      <c r="FMS62" s="80"/>
      <c r="FMT62" s="80"/>
      <c r="FMU62" s="80"/>
      <c r="FMV62" s="80"/>
      <c r="FMW62" s="80"/>
      <c r="FMX62" s="80"/>
      <c r="FMY62" s="80"/>
      <c r="FMZ62" s="80"/>
      <c r="FNA62" s="80"/>
      <c r="FNB62" s="80"/>
      <c r="FNC62" s="80"/>
      <c r="FND62" s="80"/>
      <c r="FNE62" s="80"/>
      <c r="FNF62" s="80"/>
      <c r="FNG62" s="80"/>
      <c r="FNH62" s="80"/>
      <c r="FNI62" s="80"/>
      <c r="FNJ62" s="80"/>
      <c r="FNK62" s="80"/>
      <c r="FNL62" s="80"/>
      <c r="FNM62" s="80"/>
      <c r="FNN62" s="80"/>
      <c r="FNO62" s="80"/>
      <c r="FNP62" s="80"/>
      <c r="FNQ62" s="80"/>
      <c r="FNR62" s="80"/>
      <c r="FNS62" s="80"/>
      <c r="FNT62" s="80"/>
      <c r="FNU62" s="80"/>
      <c r="FNV62" s="80"/>
      <c r="FNW62" s="80"/>
      <c r="FNX62" s="80"/>
      <c r="FNY62" s="80"/>
      <c r="FNZ62" s="80"/>
      <c r="FOA62" s="80"/>
      <c r="FOB62" s="80"/>
      <c r="FOC62" s="80"/>
      <c r="FOD62" s="80"/>
      <c r="FOE62" s="80"/>
      <c r="FOF62" s="80"/>
      <c r="FOG62" s="80"/>
    </row>
    <row r="63" spans="1:4453" s="120" customFormat="1" ht="24" customHeight="1" x14ac:dyDescent="0.25">
      <c r="A63" s="101">
        <v>54</v>
      </c>
      <c r="B63" s="102" t="s">
        <v>62</v>
      </c>
      <c r="C63" s="125">
        <v>2.4</v>
      </c>
      <c r="D63" s="125">
        <v>1.03</v>
      </c>
      <c r="E63" s="125">
        <v>2</v>
      </c>
      <c r="F63" s="126"/>
      <c r="G63" s="127"/>
      <c r="H63" s="127"/>
      <c r="I63" s="128"/>
      <c r="J63" s="126"/>
      <c r="K63" s="127"/>
      <c r="L63" s="127"/>
      <c r="M63" s="129"/>
      <c r="N63" s="126"/>
      <c r="O63" s="127"/>
      <c r="P63" s="127"/>
      <c r="Q63" s="128"/>
      <c r="R63" s="126"/>
      <c r="S63" s="127"/>
      <c r="T63" s="128"/>
      <c r="U63" s="130">
        <v>1</v>
      </c>
      <c r="V63" s="131">
        <f t="shared" si="0"/>
        <v>1</v>
      </c>
      <c r="W63" s="132">
        <f t="shared" si="1"/>
        <v>0.3</v>
      </c>
      <c r="X63" s="133">
        <f t="shared" si="2"/>
        <v>0.24033333333333332</v>
      </c>
      <c r="Y63" s="111">
        <f t="shared" si="3"/>
        <v>0.54033333333333333</v>
      </c>
      <c r="Z63" s="112">
        <v>2</v>
      </c>
      <c r="AA63" s="134"/>
      <c r="AB63" s="135"/>
      <c r="AC63" s="115">
        <v>2</v>
      </c>
      <c r="AD63" s="116">
        <v>30</v>
      </c>
      <c r="AE63" s="110">
        <f t="shared" si="9"/>
        <v>0.6</v>
      </c>
      <c r="AF63" s="110">
        <f t="shared" si="10"/>
        <v>0.48066666666666663</v>
      </c>
      <c r="AG63" s="111">
        <f t="shared" si="11"/>
        <v>1.0806666666666667</v>
      </c>
      <c r="AH63" s="117">
        <v>0.7</v>
      </c>
      <c r="AI63" s="117"/>
      <c r="AJ63" s="118">
        <f t="shared" ref="AJ63:AJ85" si="13">IFERROR(C63+D63+E63+Y63+AG63+AH63-AI63,"")</f>
        <v>7.7509999999999994</v>
      </c>
      <c r="AK63" s="119">
        <v>54</v>
      </c>
    </row>
    <row r="64" spans="1:4453" s="120" customFormat="1" ht="24" customHeight="1" x14ac:dyDescent="0.25">
      <c r="A64" s="101">
        <v>55</v>
      </c>
      <c r="B64" s="102" t="s">
        <v>63</v>
      </c>
      <c r="C64" s="125">
        <v>2.8</v>
      </c>
      <c r="D64" s="125">
        <v>2.73</v>
      </c>
      <c r="E64" s="125">
        <v>1</v>
      </c>
      <c r="F64" s="137"/>
      <c r="G64" s="140"/>
      <c r="H64" s="140"/>
      <c r="I64" s="129"/>
      <c r="J64" s="137"/>
      <c r="K64" s="140"/>
      <c r="L64" s="140"/>
      <c r="M64" s="129">
        <v>5</v>
      </c>
      <c r="N64" s="137">
        <v>2</v>
      </c>
      <c r="O64" s="140"/>
      <c r="P64" s="140"/>
      <c r="Q64" s="129"/>
      <c r="R64" s="137"/>
      <c r="S64" s="140"/>
      <c r="T64" s="129"/>
      <c r="U64" s="141">
        <v>6</v>
      </c>
      <c r="V64" s="131">
        <f t="shared" si="0"/>
        <v>13</v>
      </c>
      <c r="W64" s="132">
        <f t="shared" si="1"/>
        <v>3.9</v>
      </c>
      <c r="X64" s="133">
        <f t="shared" si="2"/>
        <v>8.2810000000000006</v>
      </c>
      <c r="Y64" s="111">
        <f t="shared" si="3"/>
        <v>12.181000000000001</v>
      </c>
      <c r="Z64" s="112">
        <v>2</v>
      </c>
      <c r="AA64" s="134"/>
      <c r="AB64" s="135"/>
      <c r="AC64" s="115">
        <v>3</v>
      </c>
      <c r="AD64" s="116">
        <v>30</v>
      </c>
      <c r="AE64" s="110">
        <f t="shared" si="9"/>
        <v>0.89999999999999991</v>
      </c>
      <c r="AF64" s="110">
        <f t="shared" si="10"/>
        <v>1.9109999999999996</v>
      </c>
      <c r="AG64" s="111">
        <f t="shared" si="11"/>
        <v>2.8109999999999995</v>
      </c>
      <c r="AH64" s="117">
        <v>1.5</v>
      </c>
      <c r="AI64" s="117"/>
      <c r="AJ64" s="118">
        <f t="shared" si="13"/>
        <v>23.021999999999998</v>
      </c>
      <c r="AK64" s="119">
        <v>55</v>
      </c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0"/>
      <c r="CF64" s="80"/>
      <c r="CG64" s="80"/>
      <c r="CH64" s="80"/>
      <c r="CI64" s="80"/>
      <c r="CJ64" s="80"/>
      <c r="CK64" s="80"/>
      <c r="CL64" s="80"/>
      <c r="CM64" s="80"/>
      <c r="CN64" s="80"/>
      <c r="CO64" s="80"/>
      <c r="CP64" s="80"/>
      <c r="CQ64" s="80"/>
      <c r="CR64" s="80"/>
      <c r="CS64" s="80"/>
      <c r="CT64" s="80"/>
      <c r="CU64" s="80"/>
      <c r="CV64" s="80"/>
      <c r="CW64" s="80"/>
      <c r="CX64" s="80"/>
      <c r="CY64" s="80"/>
      <c r="CZ64" s="80"/>
      <c r="DA64" s="80"/>
      <c r="DB64" s="80"/>
      <c r="DC64" s="80"/>
      <c r="DD64" s="80"/>
      <c r="DE64" s="80"/>
      <c r="DF64" s="80"/>
      <c r="DG64" s="80"/>
      <c r="DH64" s="80"/>
      <c r="DI64" s="80"/>
      <c r="DJ64" s="80"/>
      <c r="DK64" s="80"/>
      <c r="DL64" s="80"/>
      <c r="DM64" s="80"/>
      <c r="DN64" s="80"/>
      <c r="DO64" s="80"/>
      <c r="DP64" s="80"/>
      <c r="DQ64" s="80"/>
      <c r="DR64" s="80"/>
      <c r="DS64" s="80"/>
      <c r="DT64" s="80"/>
      <c r="DU64" s="80"/>
      <c r="DV64" s="80"/>
      <c r="DW64" s="80"/>
      <c r="DX64" s="80"/>
      <c r="DY64" s="80"/>
      <c r="DZ64" s="80"/>
      <c r="EA64" s="80"/>
      <c r="EB64" s="80"/>
      <c r="EC64" s="80"/>
      <c r="ED64" s="80"/>
      <c r="EE64" s="80"/>
      <c r="EF64" s="80"/>
      <c r="EG64" s="80"/>
      <c r="EH64" s="80"/>
      <c r="EI64" s="80"/>
      <c r="EJ64" s="80"/>
      <c r="EK64" s="80"/>
      <c r="EL64" s="80"/>
      <c r="EM64" s="80"/>
      <c r="EN64" s="80"/>
      <c r="EO64" s="80"/>
      <c r="EP64" s="80"/>
      <c r="EQ64" s="80"/>
      <c r="ER64" s="80"/>
      <c r="ES64" s="80"/>
      <c r="ET64" s="80"/>
      <c r="EU64" s="80"/>
      <c r="EV64" s="80"/>
      <c r="EW64" s="80"/>
      <c r="EX64" s="80"/>
      <c r="EY64" s="80"/>
      <c r="EZ64" s="80"/>
      <c r="FA64" s="80"/>
      <c r="FB64" s="80"/>
      <c r="FC64" s="80"/>
      <c r="FD64" s="80"/>
      <c r="FE64" s="80"/>
      <c r="FF64" s="80"/>
      <c r="FG64" s="80"/>
      <c r="FH64" s="80"/>
      <c r="FI64" s="80"/>
      <c r="FJ64" s="80"/>
      <c r="FK64" s="80"/>
      <c r="FL64" s="80"/>
      <c r="FM64" s="80"/>
      <c r="FN64" s="80"/>
      <c r="FO64" s="80"/>
      <c r="FP64" s="80"/>
      <c r="FQ64" s="80"/>
      <c r="FR64" s="80"/>
      <c r="FS64" s="80"/>
      <c r="FT64" s="80"/>
      <c r="FU64" s="80"/>
      <c r="FV64" s="80"/>
      <c r="FW64" s="80"/>
      <c r="FX64" s="80"/>
      <c r="FY64" s="80"/>
      <c r="FZ64" s="80"/>
      <c r="GA64" s="80"/>
      <c r="GB64" s="80"/>
      <c r="GC64" s="80"/>
      <c r="GD64" s="80"/>
      <c r="GE64" s="80"/>
      <c r="GF64" s="80"/>
      <c r="GG64" s="80"/>
      <c r="GH64" s="80"/>
      <c r="GI64" s="80"/>
      <c r="GJ64" s="80"/>
      <c r="GK64" s="80"/>
      <c r="GL64" s="80"/>
      <c r="GM64" s="80"/>
      <c r="GN64" s="80"/>
      <c r="GO64" s="80"/>
      <c r="GP64" s="80"/>
      <c r="GQ64" s="80"/>
      <c r="GR64" s="80"/>
      <c r="GS64" s="80"/>
      <c r="GT64" s="80"/>
      <c r="GU64" s="80"/>
      <c r="GV64" s="80"/>
      <c r="GW64" s="80"/>
      <c r="GX64" s="80"/>
      <c r="GY64" s="80"/>
      <c r="GZ64" s="80"/>
      <c r="HA64" s="80"/>
      <c r="HB64" s="80"/>
      <c r="HC64" s="80"/>
      <c r="HD64" s="80"/>
      <c r="HE64" s="80"/>
      <c r="HF64" s="80"/>
      <c r="HG64" s="80"/>
      <c r="HH64" s="80"/>
      <c r="HI64" s="80"/>
      <c r="HJ64" s="80"/>
      <c r="HK64" s="80"/>
      <c r="HL64" s="80"/>
      <c r="HM64" s="80"/>
      <c r="HN64" s="80"/>
      <c r="HO64" s="80"/>
      <c r="HP64" s="80"/>
      <c r="HQ64" s="80"/>
      <c r="HR64" s="80"/>
      <c r="HS64" s="80"/>
      <c r="HT64" s="80"/>
      <c r="HU64" s="80"/>
      <c r="HV64" s="80"/>
      <c r="HW64" s="80"/>
      <c r="HX64" s="80"/>
      <c r="HY64" s="80"/>
      <c r="HZ64" s="80"/>
      <c r="IA64" s="80"/>
      <c r="IB64" s="80"/>
      <c r="IC64" s="80"/>
      <c r="ID64" s="80"/>
      <c r="IE64" s="80"/>
      <c r="IF64" s="80"/>
      <c r="IG64" s="80"/>
      <c r="IH64" s="80"/>
      <c r="II64" s="80"/>
      <c r="IJ64" s="80"/>
      <c r="IK64" s="80"/>
      <c r="IL64" s="80"/>
      <c r="IM64" s="80"/>
      <c r="IN64" s="80"/>
      <c r="IO64" s="80"/>
      <c r="IP64" s="80"/>
      <c r="IQ64" s="80"/>
      <c r="IR64" s="80"/>
      <c r="IS64" s="80"/>
      <c r="IT64" s="80"/>
      <c r="IU64" s="80"/>
      <c r="IV64" s="80"/>
      <c r="IW64" s="80"/>
      <c r="IX64" s="80"/>
      <c r="IY64" s="80"/>
      <c r="IZ64" s="80"/>
      <c r="JA64" s="80"/>
      <c r="JB64" s="80"/>
      <c r="JC64" s="80"/>
      <c r="JD64" s="80"/>
      <c r="JE64" s="80"/>
      <c r="JF64" s="80"/>
      <c r="JG64" s="80"/>
      <c r="JH64" s="80"/>
      <c r="JI64" s="80"/>
      <c r="JJ64" s="80"/>
      <c r="JK64" s="80"/>
      <c r="JL64" s="80"/>
      <c r="JM64" s="80"/>
      <c r="JN64" s="80"/>
      <c r="JO64" s="80"/>
      <c r="JP64" s="80"/>
      <c r="JQ64" s="80"/>
      <c r="JR64" s="80"/>
      <c r="JS64" s="80"/>
      <c r="JT64" s="80"/>
      <c r="JU64" s="80"/>
      <c r="JV64" s="80"/>
      <c r="JW64" s="80"/>
      <c r="JX64" s="80"/>
      <c r="JY64" s="80"/>
      <c r="JZ64" s="80"/>
      <c r="KA64" s="80"/>
      <c r="KB64" s="80"/>
      <c r="KC64" s="80"/>
      <c r="KD64" s="80"/>
      <c r="KE64" s="80"/>
      <c r="KF64" s="80"/>
      <c r="KG64" s="80"/>
      <c r="KH64" s="80"/>
      <c r="KI64" s="80"/>
      <c r="KJ64" s="80"/>
      <c r="KK64" s="80"/>
      <c r="KL64" s="80"/>
      <c r="KM64" s="80"/>
      <c r="KN64" s="80"/>
      <c r="KO64" s="80"/>
      <c r="KP64" s="80"/>
      <c r="KQ64" s="80"/>
      <c r="KR64" s="80"/>
      <c r="KS64" s="80"/>
      <c r="KT64" s="80"/>
      <c r="KU64" s="80"/>
      <c r="KV64" s="80"/>
      <c r="KW64" s="80"/>
      <c r="KX64" s="80"/>
      <c r="KY64" s="80"/>
      <c r="KZ64" s="80"/>
      <c r="LA64" s="80"/>
      <c r="LB64" s="80"/>
      <c r="LC64" s="80"/>
      <c r="LD64" s="80"/>
      <c r="LE64" s="80"/>
      <c r="LF64" s="80"/>
      <c r="LG64" s="80"/>
      <c r="LH64" s="80"/>
      <c r="LI64" s="80"/>
      <c r="LJ64" s="80"/>
      <c r="LK64" s="80"/>
      <c r="LL64" s="80"/>
      <c r="LM64" s="80"/>
      <c r="LN64" s="80"/>
      <c r="LO64" s="80"/>
      <c r="LP64" s="80"/>
      <c r="LQ64" s="80"/>
      <c r="LR64" s="80"/>
      <c r="LS64" s="80"/>
      <c r="LT64" s="80"/>
      <c r="LU64" s="80"/>
      <c r="LV64" s="80"/>
      <c r="LW64" s="80"/>
      <c r="LX64" s="80"/>
      <c r="LY64" s="80"/>
      <c r="LZ64" s="80"/>
      <c r="MA64" s="80"/>
      <c r="MB64" s="80"/>
      <c r="MC64" s="80"/>
      <c r="MD64" s="80"/>
      <c r="ME64" s="80"/>
      <c r="MF64" s="80"/>
      <c r="MG64" s="80"/>
      <c r="MH64" s="80"/>
      <c r="MI64" s="80"/>
      <c r="MJ64" s="80"/>
      <c r="MK64" s="80"/>
      <c r="ML64" s="80"/>
      <c r="MM64" s="80"/>
      <c r="MN64" s="80"/>
      <c r="MO64" s="80"/>
      <c r="MP64" s="80"/>
      <c r="MQ64" s="80"/>
      <c r="MR64" s="80"/>
      <c r="MS64" s="80"/>
      <c r="MT64" s="80"/>
      <c r="MU64" s="80"/>
      <c r="MV64" s="80"/>
      <c r="MW64" s="80"/>
      <c r="MX64" s="80"/>
      <c r="MY64" s="80"/>
      <c r="MZ64" s="80"/>
      <c r="NA64" s="80"/>
      <c r="NB64" s="80"/>
      <c r="NC64" s="80"/>
      <c r="ND64" s="80"/>
      <c r="NE64" s="80"/>
      <c r="NF64" s="80"/>
      <c r="NG64" s="80"/>
      <c r="NH64" s="80"/>
      <c r="NI64" s="80"/>
      <c r="NJ64" s="80"/>
      <c r="NK64" s="80"/>
      <c r="NL64" s="80"/>
      <c r="NM64" s="80"/>
      <c r="NN64" s="80"/>
      <c r="NO64" s="80"/>
      <c r="NP64" s="80"/>
      <c r="NQ64" s="80"/>
      <c r="NR64" s="80"/>
      <c r="NS64" s="80"/>
      <c r="NT64" s="80"/>
      <c r="NU64" s="80"/>
      <c r="NV64" s="80"/>
      <c r="NW64" s="80"/>
      <c r="NX64" s="80"/>
      <c r="NY64" s="80"/>
      <c r="NZ64" s="80"/>
      <c r="OA64" s="80"/>
      <c r="OB64" s="80"/>
      <c r="OC64" s="80"/>
      <c r="OD64" s="80"/>
      <c r="OE64" s="80"/>
      <c r="OF64" s="80"/>
      <c r="OG64" s="80"/>
      <c r="OH64" s="80"/>
      <c r="OI64" s="80"/>
      <c r="OJ64" s="80"/>
      <c r="OK64" s="80"/>
      <c r="OL64" s="80"/>
      <c r="OM64" s="80"/>
      <c r="ON64" s="80"/>
      <c r="OO64" s="80"/>
      <c r="OP64" s="80"/>
      <c r="OQ64" s="80"/>
      <c r="OR64" s="80"/>
      <c r="OS64" s="80"/>
      <c r="OT64" s="80"/>
      <c r="OU64" s="80"/>
      <c r="OV64" s="80"/>
      <c r="OW64" s="80"/>
      <c r="OX64" s="80"/>
      <c r="OY64" s="80"/>
      <c r="OZ64" s="80"/>
      <c r="PA64" s="80"/>
      <c r="PB64" s="80"/>
      <c r="PC64" s="80"/>
      <c r="PD64" s="80"/>
      <c r="PE64" s="80"/>
      <c r="PF64" s="80"/>
      <c r="PG64" s="80"/>
      <c r="PH64" s="80"/>
      <c r="PI64" s="80"/>
      <c r="PJ64" s="80"/>
      <c r="PK64" s="80"/>
      <c r="PL64" s="80"/>
      <c r="PM64" s="80"/>
      <c r="PN64" s="80"/>
      <c r="PO64" s="80"/>
      <c r="PP64" s="80"/>
      <c r="PQ64" s="80"/>
      <c r="PR64" s="80"/>
      <c r="PS64" s="80"/>
      <c r="PT64" s="80"/>
      <c r="PU64" s="80"/>
      <c r="PV64" s="80"/>
      <c r="PW64" s="80"/>
      <c r="PX64" s="80"/>
      <c r="PY64" s="80"/>
      <c r="PZ64" s="80"/>
      <c r="QA64" s="80"/>
      <c r="QB64" s="80"/>
      <c r="QC64" s="80"/>
      <c r="QD64" s="80"/>
      <c r="QE64" s="80"/>
      <c r="QF64" s="80"/>
      <c r="QG64" s="80"/>
      <c r="QH64" s="80"/>
      <c r="QI64" s="80"/>
      <c r="QJ64" s="80"/>
      <c r="QK64" s="80"/>
      <c r="QL64" s="80"/>
      <c r="QM64" s="80"/>
      <c r="QN64" s="80"/>
      <c r="QO64" s="80"/>
      <c r="QP64" s="80"/>
      <c r="QQ64" s="80"/>
      <c r="QR64" s="80"/>
      <c r="QS64" s="80"/>
      <c r="QT64" s="80"/>
      <c r="QU64" s="80"/>
      <c r="QV64" s="80"/>
      <c r="QW64" s="80"/>
      <c r="QX64" s="80"/>
      <c r="QY64" s="80"/>
      <c r="QZ64" s="80"/>
      <c r="RA64" s="80"/>
      <c r="RB64" s="80"/>
      <c r="RC64" s="80"/>
      <c r="RD64" s="80"/>
      <c r="RE64" s="80"/>
      <c r="RF64" s="80"/>
      <c r="RG64" s="80"/>
      <c r="RH64" s="80"/>
      <c r="RI64" s="80"/>
      <c r="RJ64" s="80"/>
      <c r="RK64" s="80"/>
      <c r="RL64" s="80"/>
      <c r="RM64" s="80"/>
      <c r="RN64" s="80"/>
      <c r="RO64" s="80"/>
      <c r="RP64" s="80"/>
      <c r="RQ64" s="80"/>
      <c r="RR64" s="80"/>
      <c r="RS64" s="80"/>
      <c r="RT64" s="80"/>
      <c r="RU64" s="80"/>
      <c r="RV64" s="80"/>
      <c r="RW64" s="80"/>
      <c r="RX64" s="80"/>
      <c r="RY64" s="80"/>
      <c r="RZ64" s="80"/>
      <c r="SA64" s="80"/>
      <c r="SB64" s="80"/>
      <c r="SC64" s="80"/>
      <c r="SD64" s="80"/>
      <c r="SE64" s="80"/>
      <c r="SF64" s="80"/>
      <c r="SG64" s="80"/>
      <c r="SH64" s="80"/>
      <c r="SI64" s="80"/>
      <c r="SJ64" s="80"/>
      <c r="SK64" s="80"/>
      <c r="SL64" s="80"/>
      <c r="SM64" s="80"/>
      <c r="SN64" s="80"/>
      <c r="SO64" s="80"/>
      <c r="SP64" s="80"/>
      <c r="SQ64" s="80"/>
      <c r="SR64" s="80"/>
      <c r="SS64" s="80"/>
      <c r="ST64" s="80"/>
      <c r="SU64" s="80"/>
      <c r="SV64" s="80"/>
      <c r="SW64" s="80"/>
      <c r="SX64" s="80"/>
      <c r="SY64" s="80"/>
      <c r="SZ64" s="80"/>
      <c r="TA64" s="80"/>
      <c r="TB64" s="80"/>
      <c r="TC64" s="80"/>
      <c r="TD64" s="80"/>
      <c r="TE64" s="80"/>
      <c r="TF64" s="80"/>
      <c r="TG64" s="80"/>
      <c r="TH64" s="80"/>
      <c r="TI64" s="80"/>
      <c r="TJ64" s="80"/>
      <c r="TK64" s="80"/>
      <c r="TL64" s="80"/>
      <c r="TM64" s="80"/>
      <c r="TN64" s="80"/>
      <c r="TO64" s="80"/>
      <c r="TP64" s="80"/>
      <c r="TQ64" s="80"/>
      <c r="TR64" s="80"/>
      <c r="TS64" s="80"/>
      <c r="TT64" s="80"/>
      <c r="TU64" s="80"/>
      <c r="TV64" s="80"/>
      <c r="TW64" s="80"/>
      <c r="TX64" s="80"/>
      <c r="TY64" s="80"/>
      <c r="TZ64" s="80"/>
      <c r="UA64" s="80"/>
      <c r="UB64" s="80"/>
      <c r="UC64" s="80"/>
      <c r="UD64" s="80"/>
      <c r="UE64" s="80"/>
      <c r="UF64" s="80"/>
      <c r="UG64" s="80"/>
      <c r="UH64" s="80"/>
      <c r="UI64" s="80"/>
      <c r="UJ64" s="80"/>
      <c r="UK64" s="80"/>
      <c r="UL64" s="80"/>
      <c r="UM64" s="80"/>
      <c r="UN64" s="80"/>
      <c r="UO64" s="80"/>
      <c r="UP64" s="80"/>
      <c r="UQ64" s="80"/>
      <c r="UR64" s="80"/>
      <c r="US64" s="80"/>
      <c r="UT64" s="80"/>
      <c r="UU64" s="80"/>
      <c r="UV64" s="80"/>
      <c r="UW64" s="80"/>
      <c r="UX64" s="80"/>
      <c r="UY64" s="80"/>
      <c r="UZ64" s="80"/>
      <c r="VA64" s="80"/>
      <c r="VB64" s="80"/>
      <c r="VC64" s="80"/>
      <c r="VD64" s="80"/>
      <c r="VE64" s="80"/>
      <c r="VF64" s="80"/>
      <c r="VG64" s="80"/>
      <c r="VH64" s="80"/>
      <c r="VI64" s="80"/>
      <c r="VJ64" s="80"/>
      <c r="VK64" s="80"/>
      <c r="VL64" s="80"/>
      <c r="VM64" s="80"/>
      <c r="VN64" s="80"/>
      <c r="VO64" s="80"/>
      <c r="VP64" s="80"/>
      <c r="VQ64" s="80"/>
      <c r="VR64" s="80"/>
      <c r="VS64" s="80"/>
      <c r="VT64" s="80"/>
      <c r="VU64" s="80"/>
      <c r="VV64" s="80"/>
      <c r="VW64" s="80"/>
      <c r="VX64" s="80"/>
      <c r="VY64" s="80"/>
      <c r="VZ64" s="80"/>
      <c r="WA64" s="80"/>
      <c r="WB64" s="80"/>
      <c r="WC64" s="80"/>
      <c r="WD64" s="80"/>
      <c r="WE64" s="80"/>
      <c r="WF64" s="80"/>
      <c r="WG64" s="80"/>
      <c r="WH64" s="80"/>
      <c r="WI64" s="80"/>
      <c r="WJ64" s="80"/>
      <c r="WK64" s="80"/>
      <c r="WL64" s="80"/>
      <c r="WM64" s="80"/>
      <c r="WN64" s="80"/>
      <c r="WO64" s="80"/>
      <c r="WP64" s="80"/>
      <c r="WQ64" s="80"/>
      <c r="WR64" s="80"/>
      <c r="WS64" s="80"/>
      <c r="WT64" s="80"/>
      <c r="WU64" s="80"/>
      <c r="WV64" s="80"/>
      <c r="WW64" s="80"/>
      <c r="WX64" s="80"/>
      <c r="WY64" s="80"/>
      <c r="WZ64" s="80"/>
      <c r="XA64" s="80"/>
      <c r="XB64" s="80"/>
      <c r="XC64" s="80"/>
      <c r="XD64" s="80"/>
      <c r="XE64" s="80"/>
      <c r="XF64" s="80"/>
      <c r="XG64" s="80"/>
      <c r="XH64" s="80"/>
      <c r="XI64" s="80"/>
      <c r="XJ64" s="80"/>
      <c r="XK64" s="80"/>
      <c r="XL64" s="80"/>
      <c r="XM64" s="80"/>
      <c r="XN64" s="80"/>
      <c r="XO64" s="80"/>
      <c r="XP64" s="80"/>
      <c r="XQ64" s="80"/>
      <c r="XR64" s="80"/>
      <c r="XS64" s="80"/>
      <c r="XT64" s="80"/>
      <c r="XU64" s="80"/>
      <c r="XV64" s="80"/>
      <c r="XW64" s="80"/>
      <c r="XX64" s="80"/>
      <c r="XY64" s="80"/>
      <c r="XZ64" s="80"/>
      <c r="YA64" s="80"/>
      <c r="YB64" s="80"/>
      <c r="YC64" s="80"/>
      <c r="YD64" s="80"/>
      <c r="YE64" s="80"/>
      <c r="YF64" s="80"/>
      <c r="YG64" s="80"/>
      <c r="YH64" s="80"/>
      <c r="YI64" s="80"/>
      <c r="YJ64" s="80"/>
      <c r="YK64" s="80"/>
      <c r="YL64" s="80"/>
      <c r="YM64" s="80"/>
      <c r="YN64" s="80"/>
      <c r="YO64" s="80"/>
      <c r="YP64" s="80"/>
      <c r="YQ64" s="80"/>
      <c r="YR64" s="80"/>
      <c r="YS64" s="80"/>
      <c r="YT64" s="80"/>
      <c r="YU64" s="80"/>
      <c r="YV64" s="80"/>
      <c r="YW64" s="80"/>
      <c r="YX64" s="80"/>
      <c r="YY64" s="80"/>
      <c r="YZ64" s="80"/>
      <c r="ZA64" s="80"/>
      <c r="ZB64" s="80"/>
      <c r="ZC64" s="80"/>
      <c r="ZD64" s="80"/>
      <c r="ZE64" s="80"/>
      <c r="ZF64" s="80"/>
      <c r="ZG64" s="80"/>
      <c r="ZH64" s="80"/>
      <c r="ZI64" s="80"/>
      <c r="ZJ64" s="80"/>
      <c r="ZK64" s="80"/>
      <c r="ZL64" s="80"/>
      <c r="ZM64" s="80"/>
      <c r="ZN64" s="80"/>
      <c r="ZO64" s="80"/>
      <c r="ZP64" s="80"/>
      <c r="ZQ64" s="80"/>
      <c r="ZR64" s="80"/>
      <c r="ZS64" s="80"/>
      <c r="ZT64" s="80"/>
      <c r="ZU64" s="80"/>
      <c r="ZV64" s="80"/>
      <c r="ZW64" s="80"/>
      <c r="ZX64" s="80"/>
      <c r="ZY64" s="80"/>
      <c r="ZZ64" s="80"/>
      <c r="AAA64" s="80"/>
      <c r="AAB64" s="80"/>
      <c r="AAC64" s="80"/>
      <c r="AAD64" s="80"/>
      <c r="AAE64" s="80"/>
      <c r="AAF64" s="80"/>
      <c r="AAG64" s="80"/>
      <c r="AAH64" s="80"/>
      <c r="AAI64" s="80"/>
      <c r="AAJ64" s="80"/>
      <c r="AAK64" s="80"/>
      <c r="AAL64" s="80"/>
      <c r="AAM64" s="80"/>
      <c r="AAN64" s="80"/>
      <c r="AAO64" s="80"/>
      <c r="AAP64" s="80"/>
      <c r="AAQ64" s="80"/>
      <c r="AAR64" s="80"/>
      <c r="AAS64" s="80"/>
      <c r="AAT64" s="80"/>
      <c r="AAU64" s="80"/>
      <c r="AAV64" s="80"/>
      <c r="AAW64" s="80"/>
      <c r="AAX64" s="80"/>
      <c r="AAY64" s="80"/>
      <c r="AAZ64" s="80"/>
      <c r="ABA64" s="80"/>
      <c r="ABB64" s="80"/>
      <c r="ABC64" s="80"/>
      <c r="ABD64" s="80"/>
      <c r="ABE64" s="80"/>
      <c r="ABF64" s="80"/>
      <c r="ABG64" s="80"/>
      <c r="ABH64" s="80"/>
      <c r="ABI64" s="80"/>
      <c r="ABJ64" s="80"/>
      <c r="ABK64" s="80"/>
      <c r="ABL64" s="80"/>
      <c r="ABM64" s="80"/>
      <c r="ABN64" s="80"/>
      <c r="ABO64" s="80"/>
      <c r="ABP64" s="80"/>
      <c r="ABQ64" s="80"/>
      <c r="ABR64" s="80"/>
      <c r="ABS64" s="80"/>
      <c r="ABT64" s="80"/>
      <c r="ABU64" s="80"/>
      <c r="ABV64" s="80"/>
      <c r="ABW64" s="80"/>
      <c r="ABX64" s="80"/>
      <c r="ABY64" s="80"/>
      <c r="ABZ64" s="80"/>
      <c r="ACA64" s="80"/>
      <c r="ACB64" s="80"/>
      <c r="ACC64" s="80"/>
      <c r="ACD64" s="80"/>
      <c r="ACE64" s="80"/>
      <c r="ACF64" s="80"/>
      <c r="ACG64" s="80"/>
      <c r="ACH64" s="80"/>
      <c r="ACI64" s="80"/>
      <c r="ACJ64" s="80"/>
      <c r="ACK64" s="80"/>
      <c r="ACL64" s="80"/>
      <c r="ACM64" s="80"/>
      <c r="ACN64" s="80"/>
      <c r="ACO64" s="80"/>
      <c r="ACP64" s="80"/>
      <c r="ACQ64" s="80"/>
      <c r="ACR64" s="80"/>
      <c r="ACS64" s="80"/>
      <c r="ACT64" s="80"/>
      <c r="ACU64" s="80"/>
      <c r="ACV64" s="80"/>
      <c r="ACW64" s="80"/>
      <c r="ACX64" s="80"/>
      <c r="ACY64" s="80"/>
      <c r="ACZ64" s="80"/>
      <c r="ADA64" s="80"/>
      <c r="ADB64" s="80"/>
      <c r="ADC64" s="80"/>
      <c r="ADD64" s="80"/>
      <c r="ADE64" s="80"/>
      <c r="ADF64" s="80"/>
      <c r="ADG64" s="80"/>
      <c r="ADH64" s="80"/>
      <c r="ADI64" s="80"/>
      <c r="ADJ64" s="80"/>
      <c r="ADK64" s="80"/>
      <c r="ADL64" s="80"/>
      <c r="ADM64" s="80"/>
      <c r="ADN64" s="80"/>
      <c r="ADO64" s="80"/>
      <c r="ADP64" s="80"/>
      <c r="ADQ64" s="80"/>
      <c r="ADR64" s="80"/>
      <c r="ADS64" s="80"/>
      <c r="ADT64" s="80"/>
      <c r="ADU64" s="80"/>
      <c r="ADV64" s="80"/>
      <c r="ADW64" s="80"/>
      <c r="ADX64" s="80"/>
      <c r="ADY64" s="80"/>
      <c r="ADZ64" s="80"/>
      <c r="AEA64" s="80"/>
      <c r="AEB64" s="80"/>
      <c r="AEC64" s="80"/>
      <c r="AED64" s="80"/>
      <c r="AEE64" s="80"/>
      <c r="AEF64" s="80"/>
      <c r="AEG64" s="80"/>
      <c r="AEH64" s="80"/>
      <c r="AEI64" s="80"/>
      <c r="AEJ64" s="80"/>
      <c r="AEK64" s="80"/>
      <c r="AEL64" s="80"/>
      <c r="AEM64" s="80"/>
      <c r="AEN64" s="80"/>
      <c r="AEO64" s="80"/>
      <c r="AEP64" s="80"/>
      <c r="AEQ64" s="80"/>
      <c r="AER64" s="80"/>
      <c r="AES64" s="80"/>
      <c r="AET64" s="80"/>
      <c r="AEU64" s="80"/>
      <c r="AEV64" s="80"/>
      <c r="AEW64" s="80"/>
      <c r="AEX64" s="80"/>
      <c r="AEY64" s="80"/>
      <c r="AEZ64" s="80"/>
      <c r="AFA64" s="80"/>
      <c r="AFB64" s="80"/>
      <c r="AFC64" s="80"/>
      <c r="AFD64" s="80"/>
      <c r="AFE64" s="80"/>
      <c r="AFF64" s="80"/>
      <c r="AFG64" s="80"/>
      <c r="AFH64" s="80"/>
      <c r="AFI64" s="80"/>
      <c r="AFJ64" s="80"/>
      <c r="AFK64" s="80"/>
      <c r="AFL64" s="80"/>
      <c r="AFM64" s="80"/>
      <c r="AFN64" s="80"/>
      <c r="AFO64" s="80"/>
      <c r="AFP64" s="80"/>
      <c r="AFQ64" s="80"/>
      <c r="AFR64" s="80"/>
      <c r="AFS64" s="80"/>
      <c r="AFT64" s="80"/>
      <c r="AFU64" s="80"/>
      <c r="AFV64" s="80"/>
      <c r="AFW64" s="80"/>
      <c r="AFX64" s="80"/>
      <c r="AFY64" s="80"/>
      <c r="AFZ64" s="80"/>
      <c r="AGA64" s="80"/>
      <c r="AGB64" s="80"/>
      <c r="AGC64" s="80"/>
      <c r="AGD64" s="80"/>
      <c r="AGE64" s="80"/>
      <c r="AGF64" s="80"/>
      <c r="AGG64" s="80"/>
      <c r="AGH64" s="80"/>
      <c r="AGI64" s="80"/>
      <c r="AGJ64" s="80"/>
      <c r="AGK64" s="80"/>
      <c r="AGL64" s="80"/>
      <c r="AGM64" s="80"/>
      <c r="AGN64" s="80"/>
      <c r="AGO64" s="80"/>
      <c r="AGP64" s="80"/>
      <c r="AGQ64" s="80"/>
      <c r="AGR64" s="80"/>
      <c r="AGS64" s="80"/>
      <c r="AGT64" s="80"/>
      <c r="AGU64" s="80"/>
      <c r="AGV64" s="80"/>
      <c r="AGW64" s="80"/>
      <c r="AGX64" s="80"/>
      <c r="AGY64" s="80"/>
      <c r="AGZ64" s="80"/>
      <c r="AHA64" s="80"/>
      <c r="AHB64" s="80"/>
      <c r="AHC64" s="80"/>
      <c r="AHD64" s="80"/>
      <c r="AHE64" s="80"/>
      <c r="AHF64" s="80"/>
      <c r="AHG64" s="80"/>
      <c r="AHH64" s="80"/>
      <c r="AHI64" s="80"/>
      <c r="AHJ64" s="80"/>
      <c r="AHK64" s="80"/>
      <c r="AHL64" s="80"/>
      <c r="AHM64" s="80"/>
      <c r="AHN64" s="80"/>
      <c r="AHO64" s="80"/>
      <c r="AHP64" s="80"/>
      <c r="AHQ64" s="80"/>
      <c r="AHR64" s="80"/>
      <c r="AHS64" s="80"/>
      <c r="AHT64" s="80"/>
      <c r="AHU64" s="80"/>
      <c r="AHV64" s="80"/>
      <c r="AHW64" s="80"/>
      <c r="AHX64" s="80"/>
      <c r="AHY64" s="80"/>
      <c r="AHZ64" s="80"/>
      <c r="AIA64" s="80"/>
      <c r="AIB64" s="80"/>
      <c r="AIC64" s="80"/>
      <c r="AID64" s="80"/>
      <c r="AIE64" s="80"/>
      <c r="AIF64" s="80"/>
      <c r="AIG64" s="80"/>
      <c r="AIH64" s="80"/>
      <c r="AII64" s="80"/>
      <c r="AIJ64" s="80"/>
      <c r="AIK64" s="80"/>
      <c r="AIL64" s="80"/>
      <c r="AIM64" s="80"/>
      <c r="AIN64" s="80"/>
      <c r="AIO64" s="80"/>
      <c r="AIP64" s="80"/>
      <c r="AIQ64" s="80"/>
      <c r="AIR64" s="80"/>
      <c r="AIS64" s="80"/>
      <c r="AIT64" s="80"/>
      <c r="AIU64" s="80"/>
      <c r="AIV64" s="80"/>
      <c r="AIW64" s="80"/>
      <c r="AIX64" s="80"/>
      <c r="AIY64" s="80"/>
      <c r="AIZ64" s="80"/>
      <c r="AJA64" s="80"/>
      <c r="AJB64" s="80"/>
      <c r="AJC64" s="80"/>
      <c r="AJD64" s="80"/>
      <c r="AJE64" s="80"/>
      <c r="AJF64" s="80"/>
      <c r="AJG64" s="80"/>
      <c r="AJH64" s="80"/>
      <c r="AJI64" s="80"/>
      <c r="AJJ64" s="80"/>
      <c r="AJK64" s="80"/>
      <c r="AJL64" s="80"/>
      <c r="AJM64" s="80"/>
      <c r="AJN64" s="80"/>
      <c r="AJO64" s="80"/>
      <c r="AJP64" s="80"/>
      <c r="AJQ64" s="80"/>
      <c r="AJR64" s="80"/>
      <c r="AJS64" s="80"/>
      <c r="AJT64" s="80"/>
      <c r="AJU64" s="80"/>
      <c r="AJV64" s="80"/>
      <c r="AJW64" s="80"/>
      <c r="AJX64" s="80"/>
      <c r="AJY64" s="80"/>
      <c r="AJZ64" s="80"/>
      <c r="AKA64" s="80"/>
      <c r="AKB64" s="80"/>
      <c r="AKC64" s="80"/>
      <c r="AKD64" s="80"/>
      <c r="AKE64" s="80"/>
      <c r="AKF64" s="80"/>
      <c r="AKG64" s="80"/>
      <c r="AKH64" s="80"/>
      <c r="AKI64" s="80"/>
      <c r="AKJ64" s="80"/>
      <c r="AKK64" s="80"/>
      <c r="AKL64" s="80"/>
      <c r="AKM64" s="80"/>
      <c r="AKN64" s="80"/>
      <c r="AKO64" s="80"/>
      <c r="AKP64" s="80"/>
      <c r="AKQ64" s="80"/>
      <c r="AKR64" s="80"/>
      <c r="AKS64" s="80"/>
      <c r="AKT64" s="80"/>
      <c r="AKU64" s="80"/>
      <c r="AKV64" s="80"/>
      <c r="AKW64" s="80"/>
      <c r="AKX64" s="80"/>
      <c r="AKY64" s="80"/>
      <c r="AKZ64" s="80"/>
      <c r="ALA64" s="80"/>
      <c r="ALB64" s="80"/>
      <c r="ALC64" s="80"/>
      <c r="ALD64" s="80"/>
      <c r="ALE64" s="80"/>
      <c r="ALF64" s="80"/>
      <c r="ALG64" s="80"/>
      <c r="ALH64" s="80"/>
      <c r="ALI64" s="80"/>
      <c r="ALJ64" s="80"/>
      <c r="ALK64" s="80"/>
      <c r="ALL64" s="80"/>
      <c r="ALM64" s="80"/>
      <c r="ALN64" s="80"/>
      <c r="ALO64" s="80"/>
      <c r="ALP64" s="80"/>
      <c r="ALQ64" s="80"/>
      <c r="ALR64" s="80"/>
      <c r="ALS64" s="80"/>
      <c r="ALT64" s="80"/>
      <c r="ALU64" s="80"/>
      <c r="ALV64" s="80"/>
      <c r="ALW64" s="80"/>
      <c r="ALX64" s="80"/>
      <c r="ALY64" s="80"/>
      <c r="ALZ64" s="80"/>
      <c r="AMA64" s="80"/>
      <c r="AMB64" s="80"/>
      <c r="AMC64" s="80"/>
      <c r="AMD64" s="80"/>
      <c r="AME64" s="80"/>
      <c r="AMF64" s="80"/>
      <c r="AMG64" s="80"/>
      <c r="AMH64" s="80"/>
      <c r="AMI64" s="80"/>
      <c r="AMJ64" s="80"/>
      <c r="AMK64" s="80"/>
      <c r="AML64" s="80"/>
      <c r="AMM64" s="80"/>
      <c r="AMN64" s="80"/>
      <c r="AMO64" s="80"/>
      <c r="AMP64" s="80"/>
      <c r="AMQ64" s="80"/>
      <c r="AMR64" s="80"/>
      <c r="AMS64" s="80"/>
      <c r="AMT64" s="80"/>
      <c r="AMU64" s="80"/>
      <c r="AMV64" s="80"/>
      <c r="AMW64" s="80"/>
      <c r="AMX64" s="80"/>
      <c r="AMY64" s="80"/>
      <c r="AMZ64" s="80"/>
      <c r="ANA64" s="80"/>
      <c r="ANB64" s="80"/>
      <c r="ANC64" s="80"/>
      <c r="AND64" s="80"/>
      <c r="ANE64" s="80"/>
      <c r="ANF64" s="80"/>
      <c r="ANG64" s="80"/>
      <c r="ANH64" s="80"/>
      <c r="ANI64" s="80"/>
      <c r="ANJ64" s="80"/>
      <c r="ANK64" s="80"/>
      <c r="ANL64" s="80"/>
      <c r="ANM64" s="80"/>
      <c r="ANN64" s="80"/>
      <c r="ANO64" s="80"/>
      <c r="ANP64" s="80"/>
      <c r="ANQ64" s="80"/>
      <c r="ANR64" s="80"/>
      <c r="ANS64" s="80"/>
      <c r="ANT64" s="80"/>
      <c r="ANU64" s="80"/>
      <c r="ANV64" s="80"/>
      <c r="ANW64" s="80"/>
      <c r="ANX64" s="80"/>
      <c r="ANY64" s="80"/>
      <c r="ANZ64" s="80"/>
      <c r="AOA64" s="80"/>
      <c r="AOB64" s="80"/>
      <c r="AOC64" s="80"/>
      <c r="AOD64" s="80"/>
      <c r="AOE64" s="80"/>
      <c r="AOF64" s="80"/>
      <c r="AOG64" s="80"/>
      <c r="AOH64" s="80"/>
      <c r="AOI64" s="80"/>
      <c r="AOJ64" s="80"/>
      <c r="AOK64" s="80"/>
      <c r="AOL64" s="80"/>
      <c r="AOM64" s="80"/>
      <c r="AON64" s="80"/>
      <c r="AOO64" s="80"/>
      <c r="AOP64" s="80"/>
      <c r="AOQ64" s="80"/>
      <c r="AOR64" s="80"/>
      <c r="AOS64" s="80"/>
      <c r="AOT64" s="80"/>
      <c r="AOU64" s="80"/>
      <c r="AOV64" s="80"/>
      <c r="AOW64" s="80"/>
      <c r="AOX64" s="80"/>
      <c r="AOY64" s="80"/>
      <c r="AOZ64" s="80"/>
      <c r="APA64" s="80"/>
      <c r="APB64" s="80"/>
      <c r="APC64" s="80"/>
      <c r="APD64" s="80"/>
      <c r="APE64" s="80"/>
      <c r="APF64" s="80"/>
      <c r="APG64" s="80"/>
      <c r="APH64" s="80"/>
      <c r="API64" s="80"/>
      <c r="APJ64" s="80"/>
      <c r="APK64" s="80"/>
      <c r="APL64" s="80"/>
      <c r="APM64" s="80"/>
      <c r="APN64" s="80"/>
      <c r="APO64" s="80"/>
      <c r="APP64" s="80"/>
      <c r="APQ64" s="80"/>
      <c r="APR64" s="80"/>
      <c r="APS64" s="80"/>
      <c r="APT64" s="80"/>
      <c r="APU64" s="80"/>
      <c r="APV64" s="80"/>
      <c r="APW64" s="80"/>
      <c r="APX64" s="80"/>
      <c r="APY64" s="80"/>
      <c r="APZ64" s="80"/>
      <c r="AQA64" s="80"/>
      <c r="AQB64" s="80"/>
      <c r="AQC64" s="80"/>
      <c r="AQD64" s="80"/>
      <c r="AQE64" s="80"/>
      <c r="AQF64" s="80"/>
      <c r="AQG64" s="80"/>
      <c r="AQH64" s="80"/>
      <c r="AQI64" s="80"/>
      <c r="AQJ64" s="80"/>
      <c r="AQK64" s="80"/>
      <c r="AQL64" s="80"/>
      <c r="AQM64" s="80"/>
      <c r="AQN64" s="80"/>
      <c r="AQO64" s="80"/>
      <c r="AQP64" s="80"/>
      <c r="AQQ64" s="80"/>
      <c r="AQR64" s="80"/>
      <c r="AQS64" s="80"/>
      <c r="AQT64" s="80"/>
      <c r="AQU64" s="80"/>
      <c r="AQV64" s="80"/>
      <c r="AQW64" s="80"/>
      <c r="AQX64" s="80"/>
      <c r="AQY64" s="80"/>
      <c r="AQZ64" s="80"/>
      <c r="ARA64" s="80"/>
      <c r="ARB64" s="80"/>
      <c r="ARC64" s="80"/>
      <c r="ARD64" s="80"/>
      <c r="ARE64" s="80"/>
      <c r="ARF64" s="80"/>
      <c r="ARG64" s="80"/>
      <c r="ARH64" s="80"/>
      <c r="ARI64" s="80"/>
      <c r="ARJ64" s="80"/>
      <c r="ARK64" s="80"/>
      <c r="ARL64" s="80"/>
      <c r="ARM64" s="80"/>
      <c r="ARN64" s="80"/>
      <c r="ARO64" s="80"/>
      <c r="ARP64" s="80"/>
      <c r="ARQ64" s="80"/>
      <c r="ARR64" s="80"/>
      <c r="ARS64" s="80"/>
      <c r="ART64" s="80"/>
      <c r="ARU64" s="80"/>
      <c r="ARV64" s="80"/>
      <c r="ARW64" s="80"/>
      <c r="ARX64" s="80"/>
      <c r="ARY64" s="80"/>
      <c r="ARZ64" s="80"/>
      <c r="ASA64" s="80"/>
      <c r="ASB64" s="80"/>
      <c r="ASC64" s="80"/>
      <c r="ASD64" s="80"/>
      <c r="ASE64" s="80"/>
      <c r="ASF64" s="80"/>
      <c r="ASG64" s="80"/>
      <c r="ASH64" s="80"/>
      <c r="ASI64" s="80"/>
      <c r="ASJ64" s="80"/>
      <c r="ASK64" s="80"/>
      <c r="ASL64" s="80"/>
      <c r="ASM64" s="80"/>
      <c r="ASN64" s="80"/>
      <c r="ASO64" s="80"/>
      <c r="ASP64" s="80"/>
      <c r="ASQ64" s="80"/>
      <c r="ASR64" s="80"/>
      <c r="ASS64" s="80"/>
      <c r="AST64" s="80"/>
      <c r="ASU64" s="80"/>
      <c r="ASV64" s="80"/>
      <c r="ASW64" s="80"/>
      <c r="ASX64" s="80"/>
      <c r="ASY64" s="80"/>
      <c r="ASZ64" s="80"/>
      <c r="ATA64" s="80"/>
      <c r="ATB64" s="80"/>
      <c r="ATC64" s="80"/>
      <c r="ATD64" s="80"/>
      <c r="ATE64" s="80"/>
      <c r="ATF64" s="80"/>
      <c r="ATG64" s="80"/>
      <c r="ATH64" s="80"/>
      <c r="ATI64" s="80"/>
      <c r="ATJ64" s="80"/>
      <c r="ATK64" s="80"/>
      <c r="ATL64" s="80"/>
      <c r="ATM64" s="80"/>
      <c r="ATN64" s="80"/>
      <c r="ATO64" s="80"/>
      <c r="ATP64" s="80"/>
      <c r="ATQ64" s="80"/>
      <c r="ATR64" s="80"/>
      <c r="ATS64" s="80"/>
      <c r="ATT64" s="80"/>
      <c r="ATU64" s="80"/>
      <c r="ATV64" s="80"/>
      <c r="ATW64" s="80"/>
      <c r="ATX64" s="80"/>
      <c r="ATY64" s="80"/>
      <c r="ATZ64" s="80"/>
      <c r="AUA64" s="80"/>
      <c r="AUB64" s="80"/>
      <c r="AUC64" s="80"/>
      <c r="AUD64" s="80"/>
      <c r="AUE64" s="80"/>
      <c r="AUF64" s="80"/>
      <c r="AUG64" s="80"/>
      <c r="AUH64" s="80"/>
      <c r="AUI64" s="80"/>
      <c r="AUJ64" s="80"/>
      <c r="AUK64" s="80"/>
      <c r="AUL64" s="80"/>
      <c r="AUM64" s="80"/>
      <c r="AUN64" s="80"/>
      <c r="AUO64" s="80"/>
      <c r="AUP64" s="80"/>
      <c r="AUQ64" s="80"/>
      <c r="AUR64" s="80"/>
      <c r="AUS64" s="80"/>
      <c r="AUT64" s="80"/>
      <c r="AUU64" s="80"/>
      <c r="AUV64" s="80"/>
      <c r="AUW64" s="80"/>
      <c r="AUX64" s="80"/>
      <c r="AUY64" s="80"/>
      <c r="AUZ64" s="80"/>
      <c r="AVA64" s="80"/>
      <c r="AVB64" s="80"/>
      <c r="AVC64" s="80"/>
      <c r="AVD64" s="80"/>
      <c r="AVE64" s="80"/>
      <c r="AVF64" s="80"/>
      <c r="AVG64" s="80"/>
      <c r="AVH64" s="80"/>
      <c r="AVI64" s="80"/>
      <c r="AVJ64" s="80"/>
      <c r="AVK64" s="80"/>
      <c r="AVL64" s="80"/>
      <c r="AVM64" s="80"/>
      <c r="AVN64" s="80"/>
      <c r="AVO64" s="80"/>
      <c r="AVP64" s="80"/>
      <c r="AVQ64" s="80"/>
      <c r="AVR64" s="80"/>
      <c r="AVS64" s="80"/>
      <c r="AVT64" s="80"/>
      <c r="AVU64" s="80"/>
      <c r="AVV64" s="80"/>
      <c r="AVW64" s="80"/>
      <c r="AVX64" s="80"/>
      <c r="AVY64" s="80"/>
      <c r="AVZ64" s="80"/>
      <c r="AWA64" s="80"/>
      <c r="AWB64" s="80"/>
      <c r="AWC64" s="80"/>
      <c r="AWD64" s="80"/>
      <c r="AWE64" s="80"/>
      <c r="AWF64" s="80"/>
      <c r="AWG64" s="80"/>
      <c r="AWH64" s="80"/>
      <c r="AWI64" s="80"/>
      <c r="AWJ64" s="80"/>
      <c r="AWK64" s="80"/>
      <c r="AWL64" s="80"/>
      <c r="AWM64" s="80"/>
      <c r="AWN64" s="80"/>
      <c r="AWO64" s="80"/>
      <c r="AWP64" s="80"/>
      <c r="AWQ64" s="80"/>
      <c r="AWR64" s="80"/>
      <c r="AWS64" s="80"/>
      <c r="AWT64" s="80"/>
      <c r="AWU64" s="80"/>
      <c r="AWV64" s="80"/>
      <c r="AWW64" s="80"/>
      <c r="AWX64" s="80"/>
      <c r="AWY64" s="80"/>
      <c r="AWZ64" s="80"/>
      <c r="AXA64" s="80"/>
      <c r="AXB64" s="80"/>
      <c r="AXC64" s="80"/>
      <c r="AXD64" s="80"/>
      <c r="AXE64" s="80"/>
      <c r="AXF64" s="80"/>
      <c r="AXG64" s="80"/>
      <c r="AXH64" s="80"/>
      <c r="AXI64" s="80"/>
      <c r="AXJ64" s="80"/>
      <c r="AXK64" s="80"/>
      <c r="AXL64" s="80"/>
      <c r="AXM64" s="80"/>
      <c r="AXN64" s="80"/>
      <c r="AXO64" s="80"/>
      <c r="AXP64" s="80"/>
      <c r="AXQ64" s="80"/>
      <c r="AXR64" s="80"/>
      <c r="AXS64" s="80"/>
      <c r="AXT64" s="80"/>
      <c r="AXU64" s="80"/>
      <c r="AXV64" s="80"/>
      <c r="AXW64" s="80"/>
      <c r="AXX64" s="80"/>
      <c r="AXY64" s="80"/>
      <c r="AXZ64" s="80"/>
      <c r="AYA64" s="80"/>
      <c r="AYB64" s="80"/>
      <c r="AYC64" s="80"/>
      <c r="AYD64" s="80"/>
      <c r="AYE64" s="80"/>
      <c r="AYF64" s="80"/>
      <c r="AYG64" s="80"/>
      <c r="AYH64" s="80"/>
      <c r="AYI64" s="80"/>
      <c r="AYJ64" s="80"/>
      <c r="AYK64" s="80"/>
      <c r="AYL64" s="80"/>
      <c r="AYM64" s="80"/>
      <c r="AYN64" s="80"/>
      <c r="AYO64" s="80"/>
      <c r="AYP64" s="80"/>
      <c r="AYQ64" s="80"/>
      <c r="AYR64" s="80"/>
      <c r="AYS64" s="80"/>
      <c r="AYT64" s="80"/>
      <c r="AYU64" s="80"/>
      <c r="AYV64" s="80"/>
      <c r="AYW64" s="80"/>
      <c r="AYX64" s="80"/>
      <c r="AYY64" s="80"/>
      <c r="AYZ64" s="80"/>
      <c r="AZA64" s="80"/>
      <c r="AZB64" s="80"/>
      <c r="AZC64" s="80"/>
      <c r="AZD64" s="80"/>
      <c r="AZE64" s="80"/>
      <c r="AZF64" s="80"/>
      <c r="AZG64" s="80"/>
      <c r="AZH64" s="80"/>
      <c r="AZI64" s="80"/>
      <c r="AZJ64" s="80"/>
      <c r="AZK64" s="80"/>
      <c r="AZL64" s="80"/>
      <c r="AZM64" s="80"/>
      <c r="AZN64" s="80"/>
      <c r="AZO64" s="80"/>
      <c r="AZP64" s="80"/>
      <c r="AZQ64" s="80"/>
      <c r="AZR64" s="80"/>
      <c r="AZS64" s="80"/>
      <c r="AZT64" s="80"/>
      <c r="AZU64" s="80"/>
      <c r="AZV64" s="80"/>
      <c r="AZW64" s="80"/>
      <c r="AZX64" s="80"/>
      <c r="AZY64" s="80"/>
      <c r="AZZ64" s="80"/>
      <c r="BAA64" s="80"/>
      <c r="BAB64" s="80"/>
      <c r="BAC64" s="80"/>
      <c r="BAD64" s="80"/>
      <c r="BAE64" s="80"/>
      <c r="BAF64" s="80"/>
      <c r="BAG64" s="80"/>
      <c r="BAH64" s="80"/>
      <c r="BAI64" s="80"/>
      <c r="BAJ64" s="80"/>
      <c r="BAK64" s="80"/>
      <c r="BAL64" s="80"/>
      <c r="BAM64" s="80"/>
      <c r="BAN64" s="80"/>
      <c r="BAO64" s="80"/>
      <c r="BAP64" s="80"/>
      <c r="BAQ64" s="80"/>
      <c r="BAR64" s="80"/>
      <c r="BAS64" s="80"/>
      <c r="BAT64" s="80"/>
      <c r="BAU64" s="80"/>
      <c r="BAV64" s="80"/>
      <c r="BAW64" s="80"/>
      <c r="BAX64" s="80"/>
      <c r="BAY64" s="80"/>
      <c r="BAZ64" s="80"/>
      <c r="BBA64" s="80"/>
      <c r="BBB64" s="80"/>
      <c r="BBC64" s="80"/>
      <c r="BBD64" s="80"/>
      <c r="BBE64" s="80"/>
      <c r="BBF64" s="80"/>
      <c r="BBG64" s="80"/>
      <c r="BBH64" s="80"/>
      <c r="BBI64" s="80"/>
      <c r="BBJ64" s="80"/>
      <c r="BBK64" s="80"/>
      <c r="BBL64" s="80"/>
      <c r="BBM64" s="80"/>
      <c r="BBN64" s="80"/>
      <c r="BBO64" s="80"/>
      <c r="BBP64" s="80"/>
      <c r="BBQ64" s="80"/>
      <c r="BBR64" s="80"/>
      <c r="BBS64" s="80"/>
      <c r="BBT64" s="80"/>
      <c r="BBU64" s="80"/>
      <c r="BBV64" s="80"/>
      <c r="BBW64" s="80"/>
      <c r="BBX64" s="80"/>
      <c r="BBY64" s="80"/>
      <c r="BBZ64" s="80"/>
      <c r="BCA64" s="80"/>
      <c r="BCB64" s="80"/>
      <c r="BCC64" s="80"/>
      <c r="BCD64" s="80"/>
      <c r="BCE64" s="80"/>
      <c r="BCF64" s="80"/>
      <c r="BCG64" s="80"/>
      <c r="BCH64" s="80"/>
      <c r="BCI64" s="80"/>
      <c r="BCJ64" s="80"/>
      <c r="BCK64" s="80"/>
      <c r="BCL64" s="80"/>
      <c r="BCM64" s="80"/>
      <c r="BCN64" s="80"/>
      <c r="BCO64" s="80"/>
      <c r="BCP64" s="80"/>
      <c r="BCQ64" s="80"/>
      <c r="BCR64" s="80"/>
      <c r="BCS64" s="80"/>
      <c r="BCT64" s="80"/>
      <c r="BCU64" s="80"/>
      <c r="BCV64" s="80"/>
      <c r="BCW64" s="80"/>
      <c r="BCX64" s="80"/>
      <c r="BCY64" s="80"/>
      <c r="BCZ64" s="80"/>
      <c r="BDA64" s="80"/>
      <c r="BDB64" s="80"/>
      <c r="BDC64" s="80"/>
      <c r="BDD64" s="80"/>
      <c r="BDE64" s="80"/>
      <c r="BDF64" s="80"/>
      <c r="BDG64" s="80"/>
      <c r="BDH64" s="80"/>
      <c r="BDI64" s="80"/>
      <c r="BDJ64" s="80"/>
      <c r="BDK64" s="80"/>
      <c r="BDL64" s="80"/>
      <c r="BDM64" s="80"/>
      <c r="BDN64" s="80"/>
      <c r="BDO64" s="80"/>
      <c r="BDP64" s="80"/>
      <c r="BDQ64" s="80"/>
      <c r="BDR64" s="80"/>
      <c r="BDS64" s="80"/>
      <c r="BDT64" s="80"/>
      <c r="BDU64" s="80"/>
      <c r="BDV64" s="80"/>
      <c r="BDW64" s="80"/>
      <c r="BDX64" s="80"/>
      <c r="BDY64" s="80"/>
      <c r="BDZ64" s="80"/>
      <c r="BEA64" s="80"/>
      <c r="BEB64" s="80"/>
      <c r="BEC64" s="80"/>
      <c r="BED64" s="80"/>
      <c r="BEE64" s="80"/>
      <c r="BEF64" s="80"/>
      <c r="BEG64" s="80"/>
      <c r="BEH64" s="80"/>
      <c r="BEI64" s="80"/>
      <c r="BEJ64" s="80"/>
      <c r="BEK64" s="80"/>
      <c r="BEL64" s="80"/>
      <c r="BEM64" s="80"/>
      <c r="BEN64" s="80"/>
      <c r="BEO64" s="80"/>
      <c r="BEP64" s="80"/>
      <c r="BEQ64" s="80"/>
      <c r="BER64" s="80"/>
      <c r="BES64" s="80"/>
      <c r="BET64" s="80"/>
      <c r="BEU64" s="80"/>
      <c r="BEV64" s="80"/>
      <c r="BEW64" s="80"/>
      <c r="BEX64" s="80"/>
      <c r="BEY64" s="80"/>
      <c r="BEZ64" s="80"/>
      <c r="BFA64" s="80"/>
      <c r="BFB64" s="80"/>
      <c r="BFC64" s="80"/>
      <c r="BFD64" s="80"/>
      <c r="BFE64" s="80"/>
      <c r="BFF64" s="80"/>
      <c r="BFG64" s="80"/>
      <c r="BFH64" s="80"/>
      <c r="BFI64" s="80"/>
      <c r="BFJ64" s="80"/>
      <c r="BFK64" s="80"/>
      <c r="BFL64" s="80"/>
      <c r="BFM64" s="80"/>
      <c r="BFN64" s="80"/>
      <c r="BFO64" s="80"/>
      <c r="BFP64" s="80"/>
      <c r="BFQ64" s="80"/>
      <c r="BFR64" s="80"/>
      <c r="BFS64" s="80"/>
      <c r="BFT64" s="80"/>
      <c r="BFU64" s="80"/>
      <c r="BFV64" s="80"/>
      <c r="BFW64" s="80"/>
      <c r="BFX64" s="80"/>
      <c r="BFY64" s="80"/>
      <c r="BFZ64" s="80"/>
      <c r="BGA64" s="80"/>
      <c r="BGB64" s="80"/>
      <c r="BGC64" s="80"/>
      <c r="BGD64" s="80"/>
      <c r="BGE64" s="80"/>
      <c r="BGF64" s="80"/>
      <c r="BGG64" s="80"/>
      <c r="BGH64" s="80"/>
      <c r="BGI64" s="80"/>
      <c r="BGJ64" s="80"/>
      <c r="BGK64" s="80"/>
      <c r="BGL64" s="80"/>
      <c r="BGM64" s="80"/>
      <c r="BGN64" s="80"/>
      <c r="BGO64" s="80"/>
      <c r="BGP64" s="80"/>
      <c r="BGQ64" s="80"/>
      <c r="BGR64" s="80"/>
      <c r="BGS64" s="80"/>
      <c r="BGT64" s="80"/>
      <c r="BGU64" s="80"/>
      <c r="BGV64" s="80"/>
      <c r="BGW64" s="80"/>
      <c r="BGX64" s="80"/>
      <c r="BGY64" s="80"/>
      <c r="BGZ64" s="80"/>
      <c r="BHA64" s="80"/>
      <c r="BHB64" s="80"/>
      <c r="BHC64" s="80"/>
      <c r="BHD64" s="80"/>
      <c r="BHE64" s="80"/>
      <c r="BHF64" s="80"/>
      <c r="BHG64" s="80"/>
      <c r="BHH64" s="80"/>
      <c r="BHI64" s="80"/>
      <c r="BHJ64" s="80"/>
      <c r="BHK64" s="80"/>
      <c r="BHL64" s="80"/>
      <c r="BHM64" s="80"/>
      <c r="BHN64" s="80"/>
      <c r="BHO64" s="80"/>
      <c r="BHP64" s="80"/>
      <c r="BHQ64" s="80"/>
      <c r="BHR64" s="80"/>
      <c r="BHS64" s="80"/>
      <c r="BHT64" s="80"/>
      <c r="BHU64" s="80"/>
      <c r="BHV64" s="80"/>
      <c r="BHW64" s="80"/>
      <c r="BHX64" s="80"/>
      <c r="BHY64" s="80"/>
      <c r="BHZ64" s="80"/>
      <c r="BIA64" s="80"/>
      <c r="BIB64" s="80"/>
      <c r="BIC64" s="80"/>
      <c r="BID64" s="80"/>
      <c r="BIE64" s="80"/>
      <c r="BIF64" s="80"/>
      <c r="BIG64" s="80"/>
      <c r="BIH64" s="80"/>
      <c r="BII64" s="80"/>
      <c r="BIJ64" s="80"/>
      <c r="BIK64" s="80"/>
      <c r="BIL64" s="80"/>
      <c r="BIM64" s="80"/>
      <c r="BIN64" s="80"/>
      <c r="BIO64" s="80"/>
      <c r="BIP64" s="80"/>
      <c r="BIQ64" s="80"/>
      <c r="BIR64" s="80"/>
      <c r="BIS64" s="80"/>
      <c r="BIT64" s="80"/>
      <c r="BIU64" s="80"/>
      <c r="BIV64" s="80"/>
      <c r="BIW64" s="80"/>
      <c r="BIX64" s="80"/>
      <c r="BIY64" s="80"/>
      <c r="BIZ64" s="80"/>
      <c r="BJA64" s="80"/>
      <c r="BJB64" s="80"/>
      <c r="BJC64" s="80"/>
      <c r="BJD64" s="80"/>
      <c r="BJE64" s="80"/>
      <c r="BJF64" s="80"/>
      <c r="BJG64" s="80"/>
      <c r="BJH64" s="80"/>
      <c r="BJI64" s="80"/>
      <c r="BJJ64" s="80"/>
      <c r="BJK64" s="80"/>
      <c r="BJL64" s="80"/>
      <c r="BJM64" s="80"/>
      <c r="BJN64" s="80"/>
      <c r="BJO64" s="80"/>
      <c r="BJP64" s="80"/>
      <c r="BJQ64" s="80"/>
      <c r="BJR64" s="80"/>
      <c r="BJS64" s="80"/>
      <c r="BJT64" s="80"/>
      <c r="BJU64" s="80"/>
      <c r="BJV64" s="80"/>
      <c r="BJW64" s="80"/>
      <c r="BJX64" s="80"/>
      <c r="BJY64" s="80"/>
      <c r="BJZ64" s="80"/>
      <c r="BKA64" s="80"/>
      <c r="BKB64" s="80"/>
      <c r="BKC64" s="80"/>
      <c r="BKD64" s="80"/>
      <c r="BKE64" s="80"/>
      <c r="BKF64" s="80"/>
      <c r="BKG64" s="80"/>
      <c r="BKH64" s="80"/>
      <c r="BKI64" s="80"/>
      <c r="BKJ64" s="80"/>
      <c r="BKK64" s="80"/>
      <c r="BKL64" s="80"/>
      <c r="BKM64" s="80"/>
      <c r="BKN64" s="80"/>
      <c r="BKO64" s="80"/>
      <c r="BKP64" s="80"/>
      <c r="BKQ64" s="80"/>
      <c r="BKR64" s="80"/>
      <c r="BKS64" s="80"/>
      <c r="BKT64" s="80"/>
      <c r="BKU64" s="80"/>
      <c r="BKV64" s="80"/>
      <c r="BKW64" s="80"/>
      <c r="BKX64" s="80"/>
      <c r="BKY64" s="80"/>
      <c r="BKZ64" s="80"/>
      <c r="BLA64" s="80"/>
      <c r="BLB64" s="80"/>
      <c r="BLC64" s="80"/>
      <c r="BLD64" s="80"/>
      <c r="BLE64" s="80"/>
      <c r="BLF64" s="80"/>
      <c r="BLG64" s="80"/>
      <c r="BLH64" s="80"/>
      <c r="BLI64" s="80"/>
      <c r="BLJ64" s="80"/>
      <c r="BLK64" s="80"/>
      <c r="BLL64" s="80"/>
      <c r="BLM64" s="80"/>
      <c r="BLN64" s="80"/>
      <c r="BLO64" s="80"/>
      <c r="BLP64" s="80"/>
      <c r="BLQ64" s="80"/>
      <c r="BLR64" s="80"/>
      <c r="BLS64" s="80"/>
      <c r="BLT64" s="80"/>
      <c r="BLU64" s="80"/>
      <c r="BLV64" s="80"/>
      <c r="BLW64" s="80"/>
      <c r="BLX64" s="80"/>
      <c r="BLY64" s="80"/>
      <c r="BLZ64" s="80"/>
      <c r="BMA64" s="80"/>
      <c r="BMB64" s="80"/>
      <c r="BMC64" s="80"/>
      <c r="BMD64" s="80"/>
      <c r="BME64" s="80"/>
      <c r="BMF64" s="80"/>
      <c r="BMG64" s="80"/>
      <c r="BMH64" s="80"/>
      <c r="BMI64" s="80"/>
      <c r="BMJ64" s="80"/>
      <c r="BMK64" s="80"/>
      <c r="BML64" s="80"/>
      <c r="BMM64" s="80"/>
      <c r="BMN64" s="80"/>
      <c r="BMO64" s="80"/>
      <c r="BMP64" s="80"/>
      <c r="BMQ64" s="80"/>
      <c r="BMR64" s="80"/>
      <c r="BMS64" s="80"/>
      <c r="BMT64" s="80"/>
      <c r="BMU64" s="80"/>
      <c r="BMV64" s="80"/>
      <c r="BMW64" s="80"/>
      <c r="BMX64" s="80"/>
      <c r="BMY64" s="80"/>
      <c r="BMZ64" s="80"/>
      <c r="BNA64" s="80"/>
      <c r="BNB64" s="80"/>
      <c r="BNC64" s="80"/>
      <c r="BND64" s="80"/>
      <c r="BNE64" s="80"/>
      <c r="BNF64" s="80"/>
      <c r="BNG64" s="80"/>
      <c r="BNH64" s="80"/>
      <c r="BNI64" s="80"/>
      <c r="BNJ64" s="80"/>
      <c r="BNK64" s="80"/>
      <c r="BNL64" s="80"/>
      <c r="BNM64" s="80"/>
      <c r="BNN64" s="80"/>
      <c r="BNO64" s="80"/>
      <c r="BNP64" s="80"/>
      <c r="BNQ64" s="80"/>
      <c r="BNR64" s="80"/>
      <c r="BNS64" s="80"/>
      <c r="BNT64" s="80"/>
      <c r="BNU64" s="80"/>
      <c r="BNV64" s="80"/>
      <c r="BNW64" s="80"/>
      <c r="BNX64" s="80"/>
      <c r="BNY64" s="80"/>
      <c r="BNZ64" s="80"/>
      <c r="BOA64" s="80"/>
      <c r="BOB64" s="80"/>
      <c r="BOC64" s="80"/>
      <c r="BOD64" s="80"/>
      <c r="BOE64" s="80"/>
      <c r="BOF64" s="80"/>
      <c r="BOG64" s="80"/>
      <c r="BOH64" s="80"/>
      <c r="BOI64" s="80"/>
      <c r="BOJ64" s="80"/>
      <c r="BOK64" s="80"/>
      <c r="BOL64" s="80"/>
      <c r="BOM64" s="80"/>
      <c r="BON64" s="80"/>
      <c r="BOO64" s="80"/>
      <c r="BOP64" s="80"/>
      <c r="BOQ64" s="80"/>
      <c r="BOR64" s="80"/>
      <c r="BOS64" s="80"/>
      <c r="BOT64" s="80"/>
      <c r="BOU64" s="80"/>
      <c r="BOV64" s="80"/>
      <c r="BOW64" s="80"/>
      <c r="BOX64" s="80"/>
      <c r="BOY64" s="80"/>
      <c r="BOZ64" s="80"/>
      <c r="BPA64" s="80"/>
      <c r="BPB64" s="80"/>
      <c r="BPC64" s="80"/>
      <c r="BPD64" s="80"/>
      <c r="BPE64" s="80"/>
      <c r="BPF64" s="80"/>
      <c r="BPG64" s="80"/>
      <c r="BPH64" s="80"/>
      <c r="BPI64" s="80"/>
      <c r="BPJ64" s="80"/>
      <c r="BPK64" s="80"/>
      <c r="BPL64" s="80"/>
      <c r="BPM64" s="80"/>
      <c r="BPN64" s="80"/>
      <c r="BPO64" s="80"/>
      <c r="BPP64" s="80"/>
      <c r="BPQ64" s="80"/>
      <c r="BPR64" s="80"/>
      <c r="BPS64" s="80"/>
      <c r="BPT64" s="80"/>
      <c r="BPU64" s="80"/>
      <c r="BPV64" s="80"/>
      <c r="BPW64" s="80"/>
      <c r="BPX64" s="80"/>
      <c r="BPY64" s="80"/>
      <c r="BPZ64" s="80"/>
      <c r="BQA64" s="80"/>
      <c r="BQB64" s="80"/>
      <c r="BQC64" s="80"/>
      <c r="BQD64" s="80"/>
      <c r="BQE64" s="80"/>
      <c r="BQF64" s="80"/>
      <c r="BQG64" s="80"/>
      <c r="BQH64" s="80"/>
      <c r="BQI64" s="80"/>
      <c r="BQJ64" s="80"/>
      <c r="BQK64" s="80"/>
      <c r="BQL64" s="80"/>
      <c r="BQM64" s="80"/>
      <c r="BQN64" s="80"/>
      <c r="BQO64" s="80"/>
      <c r="BQP64" s="80"/>
      <c r="BQQ64" s="80"/>
      <c r="BQR64" s="80"/>
      <c r="BQS64" s="80"/>
      <c r="BQT64" s="80"/>
      <c r="BQU64" s="80"/>
      <c r="BQV64" s="80"/>
      <c r="BQW64" s="80"/>
      <c r="BQX64" s="80"/>
      <c r="BQY64" s="80"/>
      <c r="BQZ64" s="80"/>
      <c r="BRA64" s="80"/>
      <c r="BRB64" s="80"/>
      <c r="BRC64" s="80"/>
      <c r="BRD64" s="80"/>
      <c r="BRE64" s="80"/>
      <c r="BRF64" s="80"/>
      <c r="BRG64" s="80"/>
      <c r="BRH64" s="80"/>
      <c r="BRI64" s="80"/>
      <c r="BRJ64" s="80"/>
      <c r="BRK64" s="80"/>
      <c r="BRL64" s="80"/>
      <c r="BRM64" s="80"/>
      <c r="BRN64" s="80"/>
      <c r="BRO64" s="80"/>
      <c r="BRP64" s="80"/>
      <c r="BRQ64" s="80"/>
      <c r="BRR64" s="80"/>
      <c r="BRS64" s="80"/>
      <c r="BRT64" s="80"/>
      <c r="BRU64" s="80"/>
      <c r="BRV64" s="80"/>
      <c r="BRW64" s="80"/>
      <c r="BRX64" s="80"/>
      <c r="BRY64" s="80"/>
      <c r="BRZ64" s="80"/>
      <c r="BSA64" s="80"/>
      <c r="BSB64" s="80"/>
      <c r="BSC64" s="80"/>
      <c r="BSD64" s="80"/>
      <c r="BSE64" s="80"/>
      <c r="BSF64" s="80"/>
      <c r="BSG64" s="80"/>
      <c r="BSH64" s="80"/>
      <c r="BSI64" s="80"/>
      <c r="BSJ64" s="80"/>
      <c r="BSK64" s="80"/>
      <c r="BSL64" s="80"/>
      <c r="BSM64" s="80"/>
      <c r="BSN64" s="80"/>
      <c r="BSO64" s="80"/>
      <c r="BSP64" s="80"/>
      <c r="BSQ64" s="80"/>
      <c r="BSR64" s="80"/>
      <c r="BSS64" s="80"/>
      <c r="BST64" s="80"/>
      <c r="BSU64" s="80"/>
      <c r="BSV64" s="80"/>
      <c r="BSW64" s="80"/>
      <c r="BSX64" s="80"/>
      <c r="BSY64" s="80"/>
      <c r="BSZ64" s="80"/>
      <c r="BTA64" s="80"/>
      <c r="BTB64" s="80"/>
      <c r="BTC64" s="80"/>
      <c r="BTD64" s="80"/>
      <c r="BTE64" s="80"/>
      <c r="BTF64" s="80"/>
      <c r="BTG64" s="80"/>
      <c r="BTH64" s="80"/>
      <c r="BTI64" s="80"/>
      <c r="BTJ64" s="80"/>
      <c r="BTK64" s="80"/>
      <c r="BTL64" s="80"/>
      <c r="BTM64" s="80"/>
      <c r="BTN64" s="80"/>
      <c r="BTO64" s="80"/>
      <c r="BTP64" s="80"/>
      <c r="BTQ64" s="80"/>
      <c r="BTR64" s="80"/>
      <c r="BTS64" s="80"/>
      <c r="BTT64" s="80"/>
      <c r="BTU64" s="80"/>
      <c r="BTV64" s="80"/>
      <c r="BTW64" s="80"/>
      <c r="BTX64" s="80"/>
      <c r="BTY64" s="80"/>
      <c r="BTZ64" s="80"/>
      <c r="BUA64" s="80"/>
      <c r="BUB64" s="80"/>
      <c r="BUC64" s="80"/>
      <c r="BUD64" s="80"/>
      <c r="BUE64" s="80"/>
      <c r="BUF64" s="80"/>
      <c r="BUG64" s="80"/>
      <c r="BUH64" s="80"/>
      <c r="BUI64" s="80"/>
      <c r="BUJ64" s="80"/>
      <c r="BUK64" s="80"/>
      <c r="BUL64" s="80"/>
      <c r="BUM64" s="80"/>
      <c r="BUN64" s="80"/>
      <c r="BUO64" s="80"/>
      <c r="BUP64" s="80"/>
      <c r="BUQ64" s="80"/>
      <c r="BUR64" s="80"/>
      <c r="BUS64" s="80"/>
      <c r="BUT64" s="80"/>
      <c r="BUU64" s="80"/>
      <c r="BUV64" s="80"/>
      <c r="BUW64" s="80"/>
      <c r="BUX64" s="80"/>
      <c r="BUY64" s="80"/>
      <c r="BUZ64" s="80"/>
      <c r="BVA64" s="80"/>
      <c r="BVB64" s="80"/>
      <c r="BVC64" s="80"/>
      <c r="BVD64" s="80"/>
      <c r="BVE64" s="80"/>
      <c r="BVF64" s="80"/>
      <c r="BVG64" s="80"/>
      <c r="BVH64" s="80"/>
      <c r="BVI64" s="80"/>
      <c r="BVJ64" s="80"/>
      <c r="BVK64" s="80"/>
      <c r="BVL64" s="80"/>
      <c r="BVM64" s="80"/>
      <c r="BVN64" s="80"/>
      <c r="BVO64" s="80"/>
      <c r="BVP64" s="80"/>
      <c r="BVQ64" s="80"/>
      <c r="BVR64" s="80"/>
      <c r="BVS64" s="80"/>
      <c r="BVT64" s="80"/>
      <c r="BVU64" s="80"/>
      <c r="BVV64" s="80"/>
      <c r="BVW64" s="80"/>
      <c r="BVX64" s="80"/>
      <c r="BVY64" s="80"/>
      <c r="BVZ64" s="80"/>
      <c r="BWA64" s="80"/>
      <c r="BWB64" s="80"/>
      <c r="BWC64" s="80"/>
      <c r="BWD64" s="80"/>
      <c r="BWE64" s="80"/>
      <c r="BWF64" s="80"/>
      <c r="BWG64" s="80"/>
      <c r="BWH64" s="80"/>
      <c r="BWI64" s="80"/>
      <c r="BWJ64" s="80"/>
      <c r="BWK64" s="80"/>
      <c r="BWL64" s="80"/>
      <c r="BWM64" s="80"/>
      <c r="BWN64" s="80"/>
      <c r="BWO64" s="80"/>
      <c r="BWP64" s="80"/>
      <c r="BWQ64" s="80"/>
      <c r="BWR64" s="80"/>
      <c r="BWS64" s="80"/>
      <c r="BWT64" s="80"/>
      <c r="BWU64" s="80"/>
      <c r="BWV64" s="80"/>
      <c r="BWW64" s="80"/>
      <c r="BWX64" s="80"/>
      <c r="BWY64" s="80"/>
      <c r="BWZ64" s="80"/>
      <c r="BXA64" s="80"/>
      <c r="BXB64" s="80"/>
      <c r="BXC64" s="80"/>
      <c r="BXD64" s="80"/>
      <c r="BXE64" s="80"/>
      <c r="BXF64" s="80"/>
      <c r="BXG64" s="80"/>
      <c r="BXH64" s="80"/>
      <c r="BXI64" s="80"/>
      <c r="BXJ64" s="80"/>
      <c r="BXK64" s="80"/>
      <c r="BXL64" s="80"/>
      <c r="BXM64" s="80"/>
      <c r="BXN64" s="80"/>
      <c r="BXO64" s="80"/>
      <c r="BXP64" s="80"/>
      <c r="BXQ64" s="80"/>
      <c r="BXR64" s="80"/>
      <c r="BXS64" s="80"/>
      <c r="BXT64" s="80"/>
      <c r="BXU64" s="80"/>
      <c r="BXV64" s="80"/>
      <c r="BXW64" s="80"/>
      <c r="BXX64" s="80"/>
      <c r="BXY64" s="80"/>
      <c r="BXZ64" s="80"/>
      <c r="BYA64" s="80"/>
      <c r="BYB64" s="80"/>
      <c r="BYC64" s="80"/>
      <c r="BYD64" s="80"/>
      <c r="BYE64" s="80"/>
      <c r="BYF64" s="80"/>
      <c r="BYG64" s="80"/>
      <c r="BYH64" s="80"/>
      <c r="BYI64" s="80"/>
      <c r="BYJ64" s="80"/>
      <c r="BYK64" s="80"/>
      <c r="BYL64" s="80"/>
      <c r="BYM64" s="80"/>
      <c r="BYN64" s="80"/>
      <c r="BYO64" s="80"/>
      <c r="BYP64" s="80"/>
      <c r="BYQ64" s="80"/>
      <c r="BYR64" s="80"/>
      <c r="BYS64" s="80"/>
      <c r="BYT64" s="80"/>
      <c r="BYU64" s="80"/>
      <c r="BYV64" s="80"/>
      <c r="BYW64" s="80"/>
      <c r="BYX64" s="80"/>
      <c r="BYY64" s="80"/>
      <c r="BYZ64" s="80"/>
      <c r="BZA64" s="80"/>
      <c r="BZB64" s="80"/>
      <c r="BZC64" s="80"/>
      <c r="BZD64" s="80"/>
      <c r="BZE64" s="80"/>
      <c r="BZF64" s="80"/>
      <c r="BZG64" s="80"/>
      <c r="BZH64" s="80"/>
      <c r="BZI64" s="80"/>
      <c r="BZJ64" s="80"/>
      <c r="BZK64" s="80"/>
      <c r="BZL64" s="80"/>
      <c r="BZM64" s="80"/>
      <c r="BZN64" s="80"/>
      <c r="BZO64" s="80"/>
      <c r="BZP64" s="80"/>
      <c r="BZQ64" s="80"/>
      <c r="BZR64" s="80"/>
      <c r="BZS64" s="80"/>
      <c r="BZT64" s="80"/>
      <c r="BZU64" s="80"/>
      <c r="BZV64" s="80"/>
      <c r="BZW64" s="80"/>
      <c r="BZX64" s="80"/>
      <c r="BZY64" s="80"/>
      <c r="BZZ64" s="80"/>
      <c r="CAA64" s="80"/>
      <c r="CAB64" s="80"/>
      <c r="CAC64" s="80"/>
      <c r="CAD64" s="80"/>
      <c r="CAE64" s="80"/>
      <c r="CAF64" s="80"/>
      <c r="CAG64" s="80"/>
      <c r="CAH64" s="80"/>
      <c r="CAI64" s="80"/>
      <c r="CAJ64" s="80"/>
      <c r="CAK64" s="80"/>
      <c r="CAL64" s="80"/>
      <c r="CAM64" s="80"/>
      <c r="CAN64" s="80"/>
      <c r="CAO64" s="80"/>
      <c r="CAP64" s="80"/>
      <c r="CAQ64" s="80"/>
      <c r="CAR64" s="80"/>
      <c r="CAS64" s="80"/>
      <c r="CAT64" s="80"/>
      <c r="CAU64" s="80"/>
      <c r="CAV64" s="80"/>
      <c r="CAW64" s="80"/>
      <c r="CAX64" s="80"/>
      <c r="CAY64" s="80"/>
      <c r="CAZ64" s="80"/>
      <c r="CBA64" s="80"/>
      <c r="CBB64" s="80"/>
      <c r="CBC64" s="80"/>
      <c r="CBD64" s="80"/>
      <c r="CBE64" s="80"/>
      <c r="CBF64" s="80"/>
      <c r="CBG64" s="80"/>
      <c r="CBH64" s="80"/>
      <c r="CBI64" s="80"/>
      <c r="CBJ64" s="80"/>
      <c r="CBK64" s="80"/>
      <c r="CBL64" s="80"/>
      <c r="CBM64" s="80"/>
      <c r="CBN64" s="80"/>
      <c r="CBO64" s="80"/>
      <c r="CBP64" s="80"/>
      <c r="CBQ64" s="80"/>
      <c r="CBR64" s="80"/>
      <c r="CBS64" s="80"/>
      <c r="CBT64" s="80"/>
      <c r="CBU64" s="80"/>
      <c r="CBV64" s="80"/>
      <c r="CBW64" s="80"/>
      <c r="CBX64" s="80"/>
      <c r="CBY64" s="80"/>
      <c r="CBZ64" s="80"/>
      <c r="CCA64" s="80"/>
      <c r="CCB64" s="80"/>
      <c r="CCC64" s="80"/>
      <c r="CCD64" s="80"/>
      <c r="CCE64" s="80"/>
      <c r="CCF64" s="80"/>
      <c r="CCG64" s="80"/>
      <c r="CCH64" s="80"/>
      <c r="CCI64" s="80"/>
      <c r="CCJ64" s="80"/>
      <c r="CCK64" s="80"/>
      <c r="CCL64" s="80"/>
      <c r="CCM64" s="80"/>
      <c r="CCN64" s="80"/>
      <c r="CCO64" s="80"/>
      <c r="CCP64" s="80"/>
      <c r="CCQ64" s="80"/>
      <c r="CCR64" s="80"/>
      <c r="CCS64" s="80"/>
      <c r="CCT64" s="80"/>
      <c r="CCU64" s="80"/>
      <c r="CCV64" s="80"/>
      <c r="CCW64" s="80"/>
      <c r="CCX64" s="80"/>
      <c r="CCY64" s="80"/>
      <c r="CCZ64" s="80"/>
      <c r="CDA64" s="80"/>
      <c r="CDB64" s="80"/>
      <c r="CDC64" s="80"/>
      <c r="CDD64" s="80"/>
      <c r="CDE64" s="80"/>
      <c r="CDF64" s="80"/>
      <c r="CDG64" s="80"/>
      <c r="CDH64" s="80"/>
      <c r="CDI64" s="80"/>
      <c r="CDJ64" s="80"/>
      <c r="CDK64" s="80"/>
      <c r="CDL64" s="80"/>
      <c r="CDM64" s="80"/>
      <c r="CDN64" s="80"/>
      <c r="CDO64" s="80"/>
      <c r="CDP64" s="80"/>
      <c r="CDQ64" s="80"/>
      <c r="CDR64" s="80"/>
      <c r="CDS64" s="80"/>
      <c r="CDT64" s="80"/>
      <c r="CDU64" s="80"/>
      <c r="CDV64" s="80"/>
      <c r="CDW64" s="80"/>
      <c r="CDX64" s="80"/>
      <c r="CDY64" s="80"/>
      <c r="CDZ64" s="80"/>
      <c r="CEA64" s="80"/>
      <c r="CEB64" s="80"/>
      <c r="CEC64" s="80"/>
      <c r="CED64" s="80"/>
      <c r="CEE64" s="80"/>
      <c r="CEF64" s="80"/>
      <c r="CEG64" s="80"/>
      <c r="CEH64" s="80"/>
      <c r="CEI64" s="80"/>
      <c r="CEJ64" s="80"/>
      <c r="CEK64" s="80"/>
      <c r="CEL64" s="80"/>
      <c r="CEM64" s="80"/>
      <c r="CEN64" s="80"/>
      <c r="CEO64" s="80"/>
      <c r="CEP64" s="80"/>
      <c r="CEQ64" s="80"/>
      <c r="CER64" s="80"/>
      <c r="CES64" s="80"/>
      <c r="CET64" s="80"/>
      <c r="CEU64" s="80"/>
      <c r="CEV64" s="80"/>
      <c r="CEW64" s="80"/>
      <c r="CEX64" s="80"/>
      <c r="CEY64" s="80"/>
      <c r="CEZ64" s="80"/>
      <c r="CFA64" s="80"/>
      <c r="CFB64" s="80"/>
      <c r="CFC64" s="80"/>
      <c r="CFD64" s="80"/>
      <c r="CFE64" s="80"/>
      <c r="CFF64" s="80"/>
      <c r="CFG64" s="80"/>
      <c r="CFH64" s="80"/>
      <c r="CFI64" s="80"/>
      <c r="CFJ64" s="80"/>
      <c r="CFK64" s="80"/>
      <c r="CFL64" s="80"/>
      <c r="CFM64" s="80"/>
      <c r="CFN64" s="80"/>
      <c r="CFO64" s="80"/>
      <c r="CFP64" s="80"/>
      <c r="CFQ64" s="80"/>
      <c r="CFR64" s="80"/>
      <c r="CFS64" s="80"/>
      <c r="CFT64" s="80"/>
      <c r="CFU64" s="80"/>
      <c r="CFV64" s="80"/>
      <c r="CFW64" s="80"/>
      <c r="CFX64" s="80"/>
      <c r="CFY64" s="80"/>
      <c r="CFZ64" s="80"/>
      <c r="CGA64" s="80"/>
      <c r="CGB64" s="80"/>
      <c r="CGC64" s="80"/>
      <c r="CGD64" s="80"/>
      <c r="CGE64" s="80"/>
      <c r="CGF64" s="80"/>
      <c r="CGG64" s="80"/>
      <c r="CGH64" s="80"/>
      <c r="CGI64" s="80"/>
      <c r="CGJ64" s="80"/>
      <c r="CGK64" s="80"/>
      <c r="CGL64" s="80"/>
      <c r="CGM64" s="80"/>
      <c r="CGN64" s="80"/>
      <c r="CGO64" s="80"/>
      <c r="CGP64" s="80"/>
      <c r="CGQ64" s="80"/>
      <c r="CGR64" s="80"/>
      <c r="CGS64" s="80"/>
      <c r="CGT64" s="80"/>
      <c r="CGU64" s="80"/>
      <c r="CGV64" s="80"/>
      <c r="CGW64" s="80"/>
      <c r="CGX64" s="80"/>
      <c r="CGY64" s="80"/>
      <c r="CGZ64" s="80"/>
      <c r="CHA64" s="80"/>
      <c r="CHB64" s="80"/>
      <c r="CHC64" s="80"/>
      <c r="CHD64" s="80"/>
      <c r="CHE64" s="80"/>
      <c r="CHF64" s="80"/>
      <c r="CHG64" s="80"/>
      <c r="CHH64" s="80"/>
      <c r="CHI64" s="80"/>
      <c r="CHJ64" s="80"/>
      <c r="CHK64" s="80"/>
      <c r="CHL64" s="80"/>
      <c r="CHM64" s="80"/>
      <c r="CHN64" s="80"/>
      <c r="CHO64" s="80"/>
      <c r="CHP64" s="80"/>
      <c r="CHQ64" s="80"/>
      <c r="CHR64" s="80"/>
      <c r="CHS64" s="80"/>
      <c r="CHT64" s="80"/>
      <c r="CHU64" s="80"/>
      <c r="CHV64" s="80"/>
      <c r="CHW64" s="80"/>
      <c r="CHX64" s="80"/>
      <c r="CHY64" s="80"/>
      <c r="CHZ64" s="80"/>
      <c r="CIA64" s="80"/>
      <c r="CIB64" s="80"/>
      <c r="CIC64" s="80"/>
      <c r="CID64" s="80"/>
      <c r="CIE64" s="80"/>
      <c r="CIF64" s="80"/>
      <c r="CIG64" s="80"/>
      <c r="CIH64" s="80"/>
      <c r="CII64" s="80"/>
      <c r="CIJ64" s="80"/>
      <c r="CIK64" s="80"/>
      <c r="CIL64" s="80"/>
      <c r="CIM64" s="80"/>
      <c r="CIN64" s="80"/>
      <c r="CIO64" s="80"/>
      <c r="CIP64" s="80"/>
      <c r="CIQ64" s="80"/>
      <c r="CIR64" s="80"/>
      <c r="CIS64" s="80"/>
      <c r="CIT64" s="80"/>
      <c r="CIU64" s="80"/>
      <c r="CIV64" s="80"/>
      <c r="CIW64" s="80"/>
      <c r="CIX64" s="80"/>
      <c r="CIY64" s="80"/>
      <c r="CIZ64" s="80"/>
      <c r="CJA64" s="80"/>
      <c r="CJB64" s="80"/>
      <c r="CJC64" s="80"/>
      <c r="CJD64" s="80"/>
      <c r="CJE64" s="80"/>
      <c r="CJF64" s="80"/>
      <c r="CJG64" s="80"/>
      <c r="CJH64" s="80"/>
      <c r="CJI64" s="80"/>
      <c r="CJJ64" s="80"/>
      <c r="CJK64" s="80"/>
      <c r="CJL64" s="80"/>
      <c r="CJM64" s="80"/>
      <c r="CJN64" s="80"/>
      <c r="CJO64" s="80"/>
      <c r="CJP64" s="80"/>
      <c r="CJQ64" s="80"/>
      <c r="CJR64" s="80"/>
      <c r="CJS64" s="80"/>
      <c r="CJT64" s="80"/>
      <c r="CJU64" s="80"/>
      <c r="CJV64" s="80"/>
      <c r="CJW64" s="80"/>
      <c r="CJX64" s="80"/>
      <c r="CJY64" s="80"/>
      <c r="CJZ64" s="80"/>
      <c r="CKA64" s="80"/>
      <c r="CKB64" s="80"/>
      <c r="CKC64" s="80"/>
      <c r="CKD64" s="80"/>
      <c r="CKE64" s="80"/>
      <c r="CKF64" s="80"/>
      <c r="CKG64" s="80"/>
      <c r="CKH64" s="80"/>
      <c r="CKI64" s="80"/>
      <c r="CKJ64" s="80"/>
      <c r="CKK64" s="80"/>
      <c r="CKL64" s="80"/>
      <c r="CKM64" s="80"/>
      <c r="CKN64" s="80"/>
      <c r="CKO64" s="80"/>
      <c r="CKP64" s="80"/>
      <c r="CKQ64" s="80"/>
      <c r="CKR64" s="80"/>
      <c r="CKS64" s="80"/>
      <c r="CKT64" s="80"/>
      <c r="CKU64" s="80"/>
      <c r="CKV64" s="80"/>
      <c r="CKW64" s="80"/>
      <c r="CKX64" s="80"/>
      <c r="CKY64" s="80"/>
      <c r="CKZ64" s="80"/>
      <c r="CLA64" s="80"/>
      <c r="CLB64" s="80"/>
      <c r="CLC64" s="80"/>
      <c r="CLD64" s="80"/>
      <c r="CLE64" s="80"/>
      <c r="CLF64" s="80"/>
      <c r="CLG64" s="80"/>
      <c r="CLH64" s="80"/>
      <c r="CLI64" s="80"/>
      <c r="CLJ64" s="80"/>
      <c r="CLK64" s="80"/>
      <c r="CLL64" s="80"/>
      <c r="CLM64" s="80"/>
      <c r="CLN64" s="80"/>
      <c r="CLO64" s="80"/>
      <c r="CLP64" s="80"/>
      <c r="CLQ64" s="80"/>
      <c r="CLR64" s="80"/>
      <c r="CLS64" s="80"/>
      <c r="CLT64" s="80"/>
      <c r="CLU64" s="80"/>
      <c r="CLV64" s="80"/>
      <c r="CLW64" s="80"/>
      <c r="CLX64" s="80"/>
      <c r="CLY64" s="80"/>
      <c r="CLZ64" s="80"/>
      <c r="CMA64" s="80"/>
      <c r="CMB64" s="80"/>
      <c r="CMC64" s="80"/>
      <c r="CMD64" s="80"/>
      <c r="CME64" s="80"/>
      <c r="CMF64" s="80"/>
      <c r="CMG64" s="80"/>
      <c r="CMH64" s="80"/>
      <c r="CMI64" s="80"/>
      <c r="CMJ64" s="80"/>
      <c r="CMK64" s="80"/>
      <c r="CML64" s="80"/>
      <c r="CMM64" s="80"/>
      <c r="CMN64" s="80"/>
      <c r="CMO64" s="80"/>
      <c r="CMP64" s="80"/>
      <c r="CMQ64" s="80"/>
      <c r="CMR64" s="80"/>
      <c r="CMS64" s="80"/>
      <c r="CMT64" s="80"/>
      <c r="CMU64" s="80"/>
      <c r="CMV64" s="80"/>
      <c r="CMW64" s="80"/>
      <c r="CMX64" s="80"/>
      <c r="CMY64" s="80"/>
      <c r="CMZ64" s="80"/>
      <c r="CNA64" s="80"/>
      <c r="CNB64" s="80"/>
      <c r="CNC64" s="80"/>
      <c r="CND64" s="80"/>
      <c r="CNE64" s="80"/>
      <c r="CNF64" s="80"/>
      <c r="CNG64" s="80"/>
      <c r="CNH64" s="80"/>
      <c r="CNI64" s="80"/>
      <c r="CNJ64" s="80"/>
      <c r="CNK64" s="80"/>
      <c r="CNL64" s="80"/>
      <c r="CNM64" s="80"/>
      <c r="CNN64" s="80"/>
      <c r="CNO64" s="80"/>
      <c r="CNP64" s="80"/>
      <c r="CNQ64" s="80"/>
      <c r="CNR64" s="80"/>
      <c r="CNS64" s="80"/>
      <c r="CNT64" s="80"/>
      <c r="CNU64" s="80"/>
      <c r="CNV64" s="80"/>
      <c r="CNW64" s="80"/>
      <c r="CNX64" s="80"/>
      <c r="CNY64" s="80"/>
      <c r="CNZ64" s="80"/>
      <c r="COA64" s="80"/>
      <c r="COB64" s="80"/>
      <c r="COC64" s="80"/>
      <c r="COD64" s="80"/>
      <c r="COE64" s="80"/>
      <c r="COF64" s="80"/>
      <c r="COG64" s="80"/>
      <c r="COH64" s="80"/>
      <c r="COI64" s="80"/>
      <c r="COJ64" s="80"/>
      <c r="COK64" s="80"/>
      <c r="COL64" s="80"/>
      <c r="COM64" s="80"/>
      <c r="CON64" s="80"/>
      <c r="COO64" s="80"/>
      <c r="COP64" s="80"/>
      <c r="COQ64" s="80"/>
      <c r="COR64" s="80"/>
      <c r="COS64" s="80"/>
      <c r="COT64" s="80"/>
      <c r="COU64" s="80"/>
      <c r="COV64" s="80"/>
      <c r="COW64" s="80"/>
      <c r="COX64" s="80"/>
      <c r="COY64" s="80"/>
      <c r="COZ64" s="80"/>
      <c r="CPA64" s="80"/>
      <c r="CPB64" s="80"/>
      <c r="CPC64" s="80"/>
      <c r="CPD64" s="80"/>
      <c r="CPE64" s="80"/>
      <c r="CPF64" s="80"/>
      <c r="CPG64" s="80"/>
      <c r="CPH64" s="80"/>
      <c r="CPI64" s="80"/>
      <c r="CPJ64" s="80"/>
      <c r="CPK64" s="80"/>
      <c r="CPL64" s="80"/>
      <c r="CPM64" s="80"/>
      <c r="CPN64" s="80"/>
      <c r="CPO64" s="80"/>
      <c r="CPP64" s="80"/>
      <c r="CPQ64" s="80"/>
      <c r="CPR64" s="80"/>
      <c r="CPS64" s="80"/>
      <c r="CPT64" s="80"/>
      <c r="CPU64" s="80"/>
      <c r="CPV64" s="80"/>
      <c r="CPW64" s="80"/>
      <c r="CPX64" s="80"/>
      <c r="CPY64" s="80"/>
      <c r="CPZ64" s="80"/>
      <c r="CQA64" s="80"/>
      <c r="CQB64" s="80"/>
      <c r="CQC64" s="80"/>
      <c r="CQD64" s="80"/>
      <c r="CQE64" s="80"/>
      <c r="CQF64" s="80"/>
      <c r="CQG64" s="80"/>
      <c r="CQH64" s="80"/>
      <c r="CQI64" s="80"/>
      <c r="CQJ64" s="80"/>
      <c r="CQK64" s="80"/>
      <c r="CQL64" s="80"/>
      <c r="CQM64" s="80"/>
      <c r="CQN64" s="80"/>
      <c r="CQO64" s="80"/>
      <c r="CQP64" s="80"/>
      <c r="CQQ64" s="80"/>
      <c r="CQR64" s="80"/>
      <c r="CQS64" s="80"/>
      <c r="CQT64" s="80"/>
      <c r="CQU64" s="80"/>
      <c r="CQV64" s="80"/>
      <c r="CQW64" s="80"/>
      <c r="CQX64" s="80"/>
      <c r="CQY64" s="80"/>
      <c r="CQZ64" s="80"/>
      <c r="CRA64" s="80"/>
      <c r="CRB64" s="80"/>
      <c r="CRC64" s="80"/>
      <c r="CRD64" s="80"/>
      <c r="CRE64" s="80"/>
      <c r="CRF64" s="80"/>
      <c r="CRG64" s="80"/>
      <c r="CRH64" s="80"/>
      <c r="CRI64" s="80"/>
      <c r="CRJ64" s="80"/>
      <c r="CRK64" s="80"/>
      <c r="CRL64" s="80"/>
      <c r="CRM64" s="80"/>
      <c r="CRN64" s="80"/>
      <c r="CRO64" s="80"/>
      <c r="CRP64" s="80"/>
      <c r="CRQ64" s="80"/>
      <c r="CRR64" s="80"/>
      <c r="CRS64" s="80"/>
      <c r="CRT64" s="80"/>
      <c r="CRU64" s="80"/>
      <c r="CRV64" s="80"/>
      <c r="CRW64" s="80"/>
      <c r="CRX64" s="80"/>
      <c r="CRY64" s="80"/>
      <c r="CRZ64" s="80"/>
      <c r="CSA64" s="80"/>
      <c r="CSB64" s="80"/>
      <c r="CSC64" s="80"/>
      <c r="CSD64" s="80"/>
      <c r="CSE64" s="80"/>
      <c r="CSF64" s="80"/>
      <c r="CSG64" s="80"/>
      <c r="CSH64" s="80"/>
      <c r="CSI64" s="80"/>
      <c r="CSJ64" s="80"/>
      <c r="CSK64" s="80"/>
      <c r="CSL64" s="80"/>
      <c r="CSM64" s="80"/>
      <c r="CSN64" s="80"/>
      <c r="CSO64" s="80"/>
      <c r="CSP64" s="80"/>
      <c r="CSQ64" s="80"/>
      <c r="CSR64" s="80"/>
      <c r="CSS64" s="80"/>
      <c r="CST64" s="80"/>
      <c r="CSU64" s="80"/>
      <c r="CSV64" s="80"/>
      <c r="CSW64" s="80"/>
      <c r="CSX64" s="80"/>
      <c r="CSY64" s="80"/>
      <c r="CSZ64" s="80"/>
      <c r="CTA64" s="80"/>
      <c r="CTB64" s="80"/>
      <c r="CTC64" s="80"/>
      <c r="CTD64" s="80"/>
      <c r="CTE64" s="80"/>
      <c r="CTF64" s="80"/>
      <c r="CTG64" s="80"/>
      <c r="CTH64" s="80"/>
      <c r="CTI64" s="80"/>
      <c r="CTJ64" s="80"/>
      <c r="CTK64" s="80"/>
      <c r="CTL64" s="80"/>
      <c r="CTM64" s="80"/>
      <c r="CTN64" s="80"/>
      <c r="CTO64" s="80"/>
      <c r="CTP64" s="80"/>
      <c r="CTQ64" s="80"/>
      <c r="CTR64" s="80"/>
      <c r="CTS64" s="80"/>
      <c r="CTT64" s="80"/>
      <c r="CTU64" s="80"/>
      <c r="CTV64" s="80"/>
      <c r="CTW64" s="80"/>
      <c r="CTX64" s="80"/>
      <c r="CTY64" s="80"/>
      <c r="CTZ64" s="80"/>
      <c r="CUA64" s="80"/>
      <c r="CUB64" s="80"/>
      <c r="CUC64" s="80"/>
      <c r="CUD64" s="80"/>
      <c r="CUE64" s="80"/>
      <c r="CUF64" s="80"/>
      <c r="CUG64" s="80"/>
      <c r="CUH64" s="80"/>
      <c r="CUI64" s="80"/>
      <c r="CUJ64" s="80"/>
      <c r="CUK64" s="80"/>
      <c r="CUL64" s="80"/>
      <c r="CUM64" s="80"/>
      <c r="CUN64" s="80"/>
      <c r="CUO64" s="80"/>
      <c r="CUP64" s="80"/>
      <c r="CUQ64" s="80"/>
      <c r="CUR64" s="80"/>
      <c r="CUS64" s="80"/>
      <c r="CUT64" s="80"/>
      <c r="CUU64" s="80"/>
      <c r="CUV64" s="80"/>
      <c r="CUW64" s="80"/>
      <c r="CUX64" s="80"/>
      <c r="CUY64" s="80"/>
      <c r="CUZ64" s="80"/>
      <c r="CVA64" s="80"/>
      <c r="CVB64" s="80"/>
      <c r="CVC64" s="80"/>
      <c r="CVD64" s="80"/>
      <c r="CVE64" s="80"/>
      <c r="CVF64" s="80"/>
      <c r="CVG64" s="80"/>
      <c r="CVH64" s="80"/>
      <c r="CVI64" s="80"/>
      <c r="CVJ64" s="80"/>
      <c r="CVK64" s="80"/>
      <c r="CVL64" s="80"/>
      <c r="CVM64" s="80"/>
      <c r="CVN64" s="80"/>
      <c r="CVO64" s="80"/>
      <c r="CVP64" s="80"/>
      <c r="CVQ64" s="80"/>
      <c r="CVR64" s="80"/>
      <c r="CVS64" s="80"/>
      <c r="CVT64" s="80"/>
      <c r="CVU64" s="80"/>
      <c r="CVV64" s="80"/>
      <c r="CVW64" s="80"/>
      <c r="CVX64" s="80"/>
      <c r="CVY64" s="80"/>
      <c r="CVZ64" s="80"/>
      <c r="CWA64" s="80"/>
      <c r="CWB64" s="80"/>
      <c r="CWC64" s="80"/>
      <c r="CWD64" s="80"/>
      <c r="CWE64" s="80"/>
      <c r="CWF64" s="80"/>
      <c r="CWG64" s="80"/>
      <c r="CWH64" s="80"/>
      <c r="CWI64" s="80"/>
      <c r="CWJ64" s="80"/>
      <c r="CWK64" s="80"/>
      <c r="CWL64" s="80"/>
      <c r="CWM64" s="80"/>
      <c r="CWN64" s="80"/>
      <c r="CWO64" s="80"/>
      <c r="CWP64" s="80"/>
      <c r="CWQ64" s="80"/>
      <c r="CWR64" s="80"/>
      <c r="CWS64" s="80"/>
      <c r="CWT64" s="80"/>
      <c r="CWU64" s="80"/>
      <c r="CWV64" s="80"/>
      <c r="CWW64" s="80"/>
      <c r="CWX64" s="80"/>
      <c r="CWY64" s="80"/>
      <c r="CWZ64" s="80"/>
      <c r="CXA64" s="80"/>
      <c r="CXB64" s="80"/>
      <c r="CXC64" s="80"/>
      <c r="CXD64" s="80"/>
      <c r="CXE64" s="80"/>
      <c r="CXF64" s="80"/>
      <c r="CXG64" s="80"/>
      <c r="CXH64" s="80"/>
      <c r="CXI64" s="80"/>
      <c r="CXJ64" s="80"/>
      <c r="CXK64" s="80"/>
      <c r="CXL64" s="80"/>
      <c r="CXM64" s="80"/>
      <c r="CXN64" s="80"/>
      <c r="CXO64" s="80"/>
      <c r="CXP64" s="80"/>
      <c r="CXQ64" s="80"/>
      <c r="CXR64" s="80"/>
      <c r="CXS64" s="80"/>
      <c r="CXT64" s="80"/>
      <c r="CXU64" s="80"/>
      <c r="CXV64" s="80"/>
      <c r="CXW64" s="80"/>
      <c r="CXX64" s="80"/>
      <c r="CXY64" s="80"/>
      <c r="CXZ64" s="80"/>
      <c r="CYA64" s="80"/>
      <c r="CYB64" s="80"/>
      <c r="CYC64" s="80"/>
      <c r="CYD64" s="80"/>
      <c r="CYE64" s="80"/>
      <c r="CYF64" s="80"/>
      <c r="CYG64" s="80"/>
      <c r="CYH64" s="80"/>
      <c r="CYI64" s="80"/>
      <c r="CYJ64" s="80"/>
      <c r="CYK64" s="80"/>
      <c r="CYL64" s="80"/>
      <c r="CYM64" s="80"/>
      <c r="CYN64" s="80"/>
      <c r="CYO64" s="80"/>
      <c r="CYP64" s="80"/>
      <c r="CYQ64" s="80"/>
      <c r="CYR64" s="80"/>
      <c r="CYS64" s="80"/>
      <c r="CYT64" s="80"/>
      <c r="CYU64" s="80"/>
      <c r="CYV64" s="80"/>
      <c r="CYW64" s="80"/>
      <c r="CYX64" s="80"/>
      <c r="CYY64" s="80"/>
      <c r="CYZ64" s="80"/>
      <c r="CZA64" s="80"/>
      <c r="CZB64" s="80"/>
      <c r="CZC64" s="80"/>
      <c r="CZD64" s="80"/>
      <c r="CZE64" s="80"/>
      <c r="CZF64" s="80"/>
      <c r="CZG64" s="80"/>
      <c r="CZH64" s="80"/>
      <c r="CZI64" s="80"/>
      <c r="CZJ64" s="80"/>
      <c r="CZK64" s="80"/>
      <c r="CZL64" s="80"/>
      <c r="CZM64" s="80"/>
      <c r="CZN64" s="80"/>
      <c r="CZO64" s="80"/>
      <c r="CZP64" s="80"/>
      <c r="CZQ64" s="80"/>
      <c r="CZR64" s="80"/>
      <c r="CZS64" s="80"/>
      <c r="CZT64" s="80"/>
      <c r="CZU64" s="80"/>
      <c r="CZV64" s="80"/>
      <c r="CZW64" s="80"/>
      <c r="CZX64" s="80"/>
      <c r="CZY64" s="80"/>
      <c r="CZZ64" s="80"/>
      <c r="DAA64" s="80"/>
      <c r="DAB64" s="80"/>
      <c r="DAC64" s="80"/>
      <c r="DAD64" s="80"/>
      <c r="DAE64" s="80"/>
      <c r="DAF64" s="80"/>
      <c r="DAG64" s="80"/>
      <c r="DAH64" s="80"/>
      <c r="DAI64" s="80"/>
      <c r="DAJ64" s="80"/>
      <c r="DAK64" s="80"/>
      <c r="DAL64" s="80"/>
      <c r="DAM64" s="80"/>
      <c r="DAN64" s="80"/>
      <c r="DAO64" s="80"/>
      <c r="DAP64" s="80"/>
      <c r="DAQ64" s="80"/>
      <c r="DAR64" s="80"/>
      <c r="DAS64" s="80"/>
      <c r="DAT64" s="80"/>
      <c r="DAU64" s="80"/>
      <c r="DAV64" s="80"/>
      <c r="DAW64" s="80"/>
      <c r="DAX64" s="80"/>
      <c r="DAY64" s="80"/>
      <c r="DAZ64" s="80"/>
      <c r="DBA64" s="80"/>
      <c r="DBB64" s="80"/>
      <c r="DBC64" s="80"/>
      <c r="DBD64" s="80"/>
      <c r="DBE64" s="80"/>
      <c r="DBF64" s="80"/>
      <c r="DBG64" s="80"/>
      <c r="DBH64" s="80"/>
      <c r="DBI64" s="80"/>
      <c r="DBJ64" s="80"/>
      <c r="DBK64" s="80"/>
      <c r="DBL64" s="80"/>
      <c r="DBM64" s="80"/>
      <c r="DBN64" s="80"/>
      <c r="DBO64" s="80"/>
      <c r="DBP64" s="80"/>
      <c r="DBQ64" s="80"/>
      <c r="DBR64" s="80"/>
      <c r="DBS64" s="80"/>
      <c r="DBT64" s="80"/>
      <c r="DBU64" s="80"/>
      <c r="DBV64" s="80"/>
      <c r="DBW64" s="80"/>
      <c r="DBX64" s="80"/>
      <c r="DBY64" s="80"/>
      <c r="DBZ64" s="80"/>
      <c r="DCA64" s="80"/>
      <c r="DCB64" s="80"/>
      <c r="DCC64" s="80"/>
      <c r="DCD64" s="80"/>
      <c r="DCE64" s="80"/>
      <c r="DCF64" s="80"/>
      <c r="DCG64" s="80"/>
      <c r="DCH64" s="80"/>
      <c r="DCI64" s="80"/>
      <c r="DCJ64" s="80"/>
      <c r="DCK64" s="80"/>
      <c r="DCL64" s="80"/>
      <c r="DCM64" s="80"/>
      <c r="DCN64" s="80"/>
      <c r="DCO64" s="80"/>
      <c r="DCP64" s="80"/>
      <c r="DCQ64" s="80"/>
      <c r="DCR64" s="80"/>
      <c r="DCS64" s="80"/>
      <c r="DCT64" s="80"/>
      <c r="DCU64" s="80"/>
      <c r="DCV64" s="80"/>
      <c r="DCW64" s="80"/>
      <c r="DCX64" s="80"/>
      <c r="DCY64" s="80"/>
      <c r="DCZ64" s="80"/>
      <c r="DDA64" s="80"/>
      <c r="DDB64" s="80"/>
      <c r="DDC64" s="80"/>
      <c r="DDD64" s="80"/>
      <c r="DDE64" s="80"/>
      <c r="DDF64" s="80"/>
      <c r="DDG64" s="80"/>
      <c r="DDH64" s="80"/>
      <c r="DDI64" s="80"/>
      <c r="DDJ64" s="80"/>
      <c r="DDK64" s="80"/>
      <c r="DDL64" s="80"/>
      <c r="DDM64" s="80"/>
      <c r="DDN64" s="80"/>
      <c r="DDO64" s="80"/>
      <c r="DDP64" s="80"/>
      <c r="DDQ64" s="80"/>
      <c r="DDR64" s="80"/>
      <c r="DDS64" s="80"/>
      <c r="DDT64" s="80"/>
      <c r="DDU64" s="80"/>
      <c r="DDV64" s="80"/>
      <c r="DDW64" s="80"/>
      <c r="DDX64" s="80"/>
      <c r="DDY64" s="80"/>
      <c r="DDZ64" s="80"/>
      <c r="DEA64" s="80"/>
      <c r="DEB64" s="80"/>
      <c r="DEC64" s="80"/>
      <c r="DED64" s="80"/>
      <c r="DEE64" s="80"/>
      <c r="DEF64" s="80"/>
      <c r="DEG64" s="80"/>
      <c r="DEH64" s="80"/>
      <c r="DEI64" s="80"/>
      <c r="DEJ64" s="80"/>
      <c r="DEK64" s="80"/>
      <c r="DEL64" s="80"/>
      <c r="DEM64" s="80"/>
      <c r="DEN64" s="80"/>
      <c r="DEO64" s="80"/>
      <c r="DEP64" s="80"/>
      <c r="DEQ64" s="80"/>
      <c r="DER64" s="80"/>
      <c r="DES64" s="80"/>
      <c r="DET64" s="80"/>
      <c r="DEU64" s="80"/>
      <c r="DEV64" s="80"/>
      <c r="DEW64" s="80"/>
      <c r="DEX64" s="80"/>
      <c r="DEY64" s="80"/>
      <c r="DEZ64" s="80"/>
      <c r="DFA64" s="80"/>
      <c r="DFB64" s="80"/>
      <c r="DFC64" s="80"/>
      <c r="DFD64" s="80"/>
      <c r="DFE64" s="80"/>
      <c r="DFF64" s="80"/>
      <c r="DFG64" s="80"/>
      <c r="DFH64" s="80"/>
      <c r="DFI64" s="80"/>
      <c r="DFJ64" s="80"/>
      <c r="DFK64" s="80"/>
      <c r="DFL64" s="80"/>
      <c r="DFM64" s="80"/>
      <c r="DFN64" s="80"/>
      <c r="DFO64" s="80"/>
      <c r="DFP64" s="80"/>
      <c r="DFQ64" s="80"/>
      <c r="DFR64" s="80"/>
      <c r="DFS64" s="80"/>
      <c r="DFT64" s="80"/>
      <c r="DFU64" s="80"/>
      <c r="DFV64" s="80"/>
      <c r="DFW64" s="80"/>
      <c r="DFX64" s="80"/>
      <c r="DFY64" s="80"/>
      <c r="DFZ64" s="80"/>
      <c r="DGA64" s="80"/>
      <c r="DGB64" s="80"/>
      <c r="DGC64" s="80"/>
      <c r="DGD64" s="80"/>
      <c r="DGE64" s="80"/>
      <c r="DGF64" s="80"/>
      <c r="DGG64" s="80"/>
      <c r="DGH64" s="80"/>
      <c r="DGI64" s="80"/>
      <c r="DGJ64" s="80"/>
      <c r="DGK64" s="80"/>
      <c r="DGL64" s="80"/>
      <c r="DGM64" s="80"/>
      <c r="DGN64" s="80"/>
      <c r="DGO64" s="80"/>
      <c r="DGP64" s="80"/>
      <c r="DGQ64" s="80"/>
      <c r="DGR64" s="80"/>
      <c r="DGS64" s="80"/>
      <c r="DGT64" s="80"/>
      <c r="DGU64" s="80"/>
      <c r="DGV64" s="80"/>
      <c r="DGW64" s="80"/>
      <c r="DGX64" s="80"/>
      <c r="DGY64" s="80"/>
      <c r="DGZ64" s="80"/>
      <c r="DHA64" s="80"/>
      <c r="DHB64" s="80"/>
      <c r="DHC64" s="80"/>
      <c r="DHD64" s="80"/>
      <c r="DHE64" s="80"/>
      <c r="DHF64" s="80"/>
      <c r="DHG64" s="80"/>
      <c r="DHH64" s="80"/>
      <c r="DHI64" s="80"/>
      <c r="DHJ64" s="80"/>
      <c r="DHK64" s="80"/>
      <c r="DHL64" s="80"/>
      <c r="DHM64" s="80"/>
      <c r="DHN64" s="80"/>
      <c r="DHO64" s="80"/>
      <c r="DHP64" s="80"/>
      <c r="DHQ64" s="80"/>
      <c r="DHR64" s="80"/>
      <c r="DHS64" s="80"/>
      <c r="DHT64" s="80"/>
      <c r="DHU64" s="80"/>
      <c r="DHV64" s="80"/>
      <c r="DHW64" s="80"/>
      <c r="DHX64" s="80"/>
      <c r="DHY64" s="80"/>
      <c r="DHZ64" s="80"/>
      <c r="DIA64" s="80"/>
      <c r="DIB64" s="80"/>
      <c r="DIC64" s="80"/>
      <c r="DID64" s="80"/>
      <c r="DIE64" s="80"/>
      <c r="DIF64" s="80"/>
      <c r="DIG64" s="80"/>
      <c r="DIH64" s="80"/>
      <c r="DII64" s="80"/>
      <c r="DIJ64" s="80"/>
      <c r="DIK64" s="80"/>
      <c r="DIL64" s="80"/>
      <c r="DIM64" s="80"/>
      <c r="DIN64" s="80"/>
      <c r="DIO64" s="80"/>
      <c r="DIP64" s="80"/>
      <c r="DIQ64" s="80"/>
      <c r="DIR64" s="80"/>
      <c r="DIS64" s="80"/>
      <c r="DIT64" s="80"/>
      <c r="DIU64" s="80"/>
      <c r="DIV64" s="80"/>
      <c r="DIW64" s="80"/>
      <c r="DIX64" s="80"/>
      <c r="DIY64" s="80"/>
      <c r="DIZ64" s="80"/>
      <c r="DJA64" s="80"/>
      <c r="DJB64" s="80"/>
      <c r="DJC64" s="80"/>
      <c r="DJD64" s="80"/>
      <c r="DJE64" s="80"/>
      <c r="DJF64" s="80"/>
      <c r="DJG64" s="80"/>
      <c r="DJH64" s="80"/>
      <c r="DJI64" s="80"/>
      <c r="DJJ64" s="80"/>
      <c r="DJK64" s="80"/>
      <c r="DJL64" s="80"/>
      <c r="DJM64" s="80"/>
      <c r="DJN64" s="80"/>
      <c r="DJO64" s="80"/>
      <c r="DJP64" s="80"/>
      <c r="DJQ64" s="80"/>
      <c r="DJR64" s="80"/>
      <c r="DJS64" s="80"/>
      <c r="DJT64" s="80"/>
      <c r="DJU64" s="80"/>
      <c r="DJV64" s="80"/>
      <c r="DJW64" s="80"/>
      <c r="DJX64" s="80"/>
      <c r="DJY64" s="80"/>
      <c r="DJZ64" s="80"/>
      <c r="DKA64" s="80"/>
      <c r="DKB64" s="80"/>
      <c r="DKC64" s="80"/>
      <c r="DKD64" s="80"/>
      <c r="DKE64" s="80"/>
      <c r="DKF64" s="80"/>
      <c r="DKG64" s="80"/>
      <c r="DKH64" s="80"/>
      <c r="DKI64" s="80"/>
      <c r="DKJ64" s="80"/>
      <c r="DKK64" s="80"/>
      <c r="DKL64" s="80"/>
      <c r="DKM64" s="80"/>
      <c r="DKN64" s="80"/>
      <c r="DKO64" s="80"/>
      <c r="DKP64" s="80"/>
      <c r="DKQ64" s="80"/>
      <c r="DKR64" s="80"/>
      <c r="DKS64" s="80"/>
      <c r="DKT64" s="80"/>
      <c r="DKU64" s="80"/>
      <c r="DKV64" s="80"/>
      <c r="DKW64" s="80"/>
      <c r="DKX64" s="80"/>
      <c r="DKY64" s="80"/>
      <c r="DKZ64" s="80"/>
      <c r="DLA64" s="80"/>
      <c r="DLB64" s="80"/>
      <c r="DLC64" s="80"/>
      <c r="DLD64" s="80"/>
      <c r="DLE64" s="80"/>
      <c r="DLF64" s="80"/>
      <c r="DLG64" s="80"/>
      <c r="DLH64" s="80"/>
      <c r="DLI64" s="80"/>
      <c r="DLJ64" s="80"/>
      <c r="DLK64" s="80"/>
      <c r="DLL64" s="80"/>
      <c r="DLM64" s="80"/>
      <c r="DLN64" s="80"/>
      <c r="DLO64" s="80"/>
      <c r="DLP64" s="80"/>
      <c r="DLQ64" s="80"/>
      <c r="DLR64" s="80"/>
      <c r="DLS64" s="80"/>
      <c r="DLT64" s="80"/>
      <c r="DLU64" s="80"/>
      <c r="DLV64" s="80"/>
      <c r="DLW64" s="80"/>
      <c r="DLX64" s="80"/>
      <c r="DLY64" s="80"/>
      <c r="DLZ64" s="80"/>
      <c r="DMA64" s="80"/>
      <c r="DMB64" s="80"/>
      <c r="DMC64" s="80"/>
      <c r="DMD64" s="80"/>
      <c r="DME64" s="80"/>
      <c r="DMF64" s="80"/>
      <c r="DMG64" s="80"/>
      <c r="DMH64" s="80"/>
      <c r="DMI64" s="80"/>
      <c r="DMJ64" s="80"/>
      <c r="DMK64" s="80"/>
      <c r="DML64" s="80"/>
      <c r="DMM64" s="80"/>
      <c r="DMN64" s="80"/>
      <c r="DMO64" s="80"/>
      <c r="DMP64" s="80"/>
      <c r="DMQ64" s="80"/>
      <c r="DMR64" s="80"/>
      <c r="DMS64" s="80"/>
      <c r="DMT64" s="80"/>
      <c r="DMU64" s="80"/>
      <c r="DMV64" s="80"/>
      <c r="DMW64" s="80"/>
      <c r="DMX64" s="80"/>
      <c r="DMY64" s="80"/>
      <c r="DMZ64" s="80"/>
      <c r="DNA64" s="80"/>
      <c r="DNB64" s="80"/>
      <c r="DNC64" s="80"/>
      <c r="DND64" s="80"/>
      <c r="DNE64" s="80"/>
      <c r="DNF64" s="80"/>
      <c r="DNG64" s="80"/>
      <c r="DNH64" s="80"/>
      <c r="DNI64" s="80"/>
      <c r="DNJ64" s="80"/>
      <c r="DNK64" s="80"/>
      <c r="DNL64" s="80"/>
      <c r="DNM64" s="80"/>
      <c r="DNN64" s="80"/>
      <c r="DNO64" s="80"/>
      <c r="DNP64" s="80"/>
      <c r="DNQ64" s="80"/>
      <c r="DNR64" s="80"/>
      <c r="DNS64" s="80"/>
      <c r="DNT64" s="80"/>
      <c r="DNU64" s="80"/>
      <c r="DNV64" s="80"/>
      <c r="DNW64" s="80"/>
      <c r="DNX64" s="80"/>
      <c r="DNY64" s="80"/>
      <c r="DNZ64" s="80"/>
      <c r="DOA64" s="80"/>
      <c r="DOB64" s="80"/>
      <c r="DOC64" s="80"/>
      <c r="DOD64" s="80"/>
      <c r="DOE64" s="80"/>
      <c r="DOF64" s="80"/>
      <c r="DOG64" s="80"/>
      <c r="DOH64" s="80"/>
      <c r="DOI64" s="80"/>
      <c r="DOJ64" s="80"/>
      <c r="DOK64" s="80"/>
      <c r="DOL64" s="80"/>
      <c r="DOM64" s="80"/>
      <c r="DON64" s="80"/>
      <c r="DOO64" s="80"/>
      <c r="DOP64" s="80"/>
      <c r="DOQ64" s="80"/>
      <c r="DOR64" s="80"/>
      <c r="DOS64" s="80"/>
      <c r="DOT64" s="80"/>
      <c r="DOU64" s="80"/>
      <c r="DOV64" s="80"/>
      <c r="DOW64" s="80"/>
      <c r="DOX64" s="80"/>
      <c r="DOY64" s="80"/>
      <c r="DOZ64" s="80"/>
      <c r="DPA64" s="80"/>
      <c r="DPB64" s="80"/>
      <c r="DPC64" s="80"/>
      <c r="DPD64" s="80"/>
      <c r="DPE64" s="80"/>
      <c r="DPF64" s="80"/>
      <c r="DPG64" s="80"/>
      <c r="DPH64" s="80"/>
      <c r="DPI64" s="80"/>
      <c r="DPJ64" s="80"/>
      <c r="DPK64" s="80"/>
      <c r="DPL64" s="80"/>
      <c r="DPM64" s="80"/>
      <c r="DPN64" s="80"/>
      <c r="DPO64" s="80"/>
      <c r="DPP64" s="80"/>
      <c r="DPQ64" s="80"/>
      <c r="DPR64" s="80"/>
      <c r="DPS64" s="80"/>
      <c r="DPT64" s="80"/>
      <c r="DPU64" s="80"/>
      <c r="DPV64" s="80"/>
      <c r="DPW64" s="80"/>
      <c r="DPX64" s="80"/>
      <c r="DPY64" s="80"/>
      <c r="DPZ64" s="80"/>
      <c r="DQA64" s="80"/>
      <c r="DQB64" s="80"/>
      <c r="DQC64" s="80"/>
      <c r="DQD64" s="80"/>
      <c r="DQE64" s="80"/>
      <c r="DQF64" s="80"/>
      <c r="DQG64" s="80"/>
      <c r="DQH64" s="80"/>
      <c r="DQI64" s="80"/>
      <c r="DQJ64" s="80"/>
      <c r="DQK64" s="80"/>
      <c r="DQL64" s="80"/>
      <c r="DQM64" s="80"/>
      <c r="DQN64" s="80"/>
      <c r="DQO64" s="80"/>
      <c r="DQP64" s="80"/>
      <c r="DQQ64" s="80"/>
      <c r="DQR64" s="80"/>
      <c r="DQS64" s="80"/>
      <c r="DQT64" s="80"/>
      <c r="DQU64" s="80"/>
      <c r="DQV64" s="80"/>
      <c r="DQW64" s="80"/>
      <c r="DQX64" s="80"/>
      <c r="DQY64" s="80"/>
      <c r="DQZ64" s="80"/>
      <c r="DRA64" s="80"/>
      <c r="DRB64" s="80"/>
      <c r="DRC64" s="80"/>
      <c r="DRD64" s="80"/>
      <c r="DRE64" s="80"/>
      <c r="DRF64" s="80"/>
      <c r="DRG64" s="80"/>
      <c r="DRH64" s="80"/>
      <c r="DRI64" s="80"/>
      <c r="DRJ64" s="80"/>
      <c r="DRK64" s="80"/>
      <c r="DRL64" s="80"/>
      <c r="DRM64" s="80"/>
      <c r="DRN64" s="80"/>
      <c r="DRO64" s="80"/>
      <c r="DRP64" s="80"/>
      <c r="DRQ64" s="80"/>
      <c r="DRR64" s="80"/>
      <c r="DRS64" s="80"/>
      <c r="DRT64" s="80"/>
      <c r="DRU64" s="80"/>
      <c r="DRV64" s="80"/>
      <c r="DRW64" s="80"/>
      <c r="DRX64" s="80"/>
      <c r="DRY64" s="80"/>
      <c r="DRZ64" s="80"/>
      <c r="DSA64" s="80"/>
      <c r="DSB64" s="80"/>
      <c r="DSC64" s="80"/>
      <c r="DSD64" s="80"/>
      <c r="DSE64" s="80"/>
      <c r="DSF64" s="80"/>
      <c r="DSG64" s="80"/>
      <c r="DSH64" s="80"/>
      <c r="DSI64" s="80"/>
      <c r="DSJ64" s="80"/>
      <c r="DSK64" s="80"/>
      <c r="DSL64" s="80"/>
      <c r="DSM64" s="80"/>
      <c r="DSN64" s="80"/>
      <c r="DSO64" s="80"/>
      <c r="DSP64" s="80"/>
      <c r="DSQ64" s="80"/>
      <c r="DSR64" s="80"/>
      <c r="DSS64" s="80"/>
      <c r="DST64" s="80"/>
      <c r="DSU64" s="80"/>
      <c r="DSV64" s="80"/>
      <c r="DSW64" s="80"/>
      <c r="DSX64" s="80"/>
      <c r="DSY64" s="80"/>
      <c r="DSZ64" s="80"/>
      <c r="DTA64" s="80"/>
      <c r="DTB64" s="80"/>
      <c r="DTC64" s="80"/>
      <c r="DTD64" s="80"/>
      <c r="DTE64" s="80"/>
      <c r="DTF64" s="80"/>
      <c r="DTG64" s="80"/>
      <c r="DTH64" s="80"/>
      <c r="DTI64" s="80"/>
      <c r="DTJ64" s="80"/>
      <c r="DTK64" s="80"/>
      <c r="DTL64" s="80"/>
      <c r="DTM64" s="80"/>
      <c r="DTN64" s="80"/>
      <c r="DTO64" s="80"/>
      <c r="DTP64" s="80"/>
      <c r="DTQ64" s="80"/>
      <c r="DTR64" s="80"/>
      <c r="DTS64" s="80"/>
      <c r="DTT64" s="80"/>
      <c r="DTU64" s="80"/>
      <c r="DTV64" s="80"/>
      <c r="DTW64" s="80"/>
      <c r="DTX64" s="80"/>
      <c r="DTY64" s="80"/>
      <c r="DTZ64" s="80"/>
      <c r="DUA64" s="80"/>
      <c r="DUB64" s="80"/>
      <c r="DUC64" s="80"/>
      <c r="DUD64" s="80"/>
      <c r="DUE64" s="80"/>
      <c r="DUF64" s="80"/>
      <c r="DUG64" s="80"/>
      <c r="DUH64" s="80"/>
      <c r="DUI64" s="80"/>
      <c r="DUJ64" s="80"/>
      <c r="DUK64" s="80"/>
      <c r="DUL64" s="80"/>
      <c r="DUM64" s="80"/>
      <c r="DUN64" s="80"/>
      <c r="DUO64" s="80"/>
      <c r="DUP64" s="80"/>
      <c r="DUQ64" s="80"/>
      <c r="DUR64" s="80"/>
      <c r="DUS64" s="80"/>
      <c r="DUT64" s="80"/>
      <c r="DUU64" s="80"/>
      <c r="DUV64" s="80"/>
      <c r="DUW64" s="80"/>
      <c r="DUX64" s="80"/>
      <c r="DUY64" s="80"/>
      <c r="DUZ64" s="80"/>
      <c r="DVA64" s="80"/>
      <c r="DVB64" s="80"/>
      <c r="DVC64" s="80"/>
      <c r="DVD64" s="80"/>
      <c r="DVE64" s="80"/>
      <c r="DVF64" s="80"/>
      <c r="DVG64" s="80"/>
      <c r="DVH64" s="80"/>
      <c r="DVI64" s="80"/>
      <c r="DVJ64" s="80"/>
      <c r="DVK64" s="80"/>
      <c r="DVL64" s="80"/>
      <c r="DVM64" s="80"/>
      <c r="DVN64" s="80"/>
      <c r="DVO64" s="80"/>
      <c r="DVP64" s="80"/>
      <c r="DVQ64" s="80"/>
      <c r="DVR64" s="80"/>
      <c r="DVS64" s="80"/>
      <c r="DVT64" s="80"/>
      <c r="DVU64" s="80"/>
      <c r="DVV64" s="80"/>
      <c r="DVW64" s="80"/>
      <c r="DVX64" s="80"/>
      <c r="DVY64" s="80"/>
      <c r="DVZ64" s="80"/>
      <c r="DWA64" s="80"/>
      <c r="DWB64" s="80"/>
      <c r="DWC64" s="80"/>
      <c r="DWD64" s="80"/>
      <c r="DWE64" s="80"/>
      <c r="DWF64" s="80"/>
      <c r="DWG64" s="80"/>
      <c r="DWH64" s="80"/>
      <c r="DWI64" s="80"/>
      <c r="DWJ64" s="80"/>
      <c r="DWK64" s="80"/>
      <c r="DWL64" s="80"/>
      <c r="DWM64" s="80"/>
      <c r="DWN64" s="80"/>
      <c r="DWO64" s="80"/>
      <c r="DWP64" s="80"/>
      <c r="DWQ64" s="80"/>
      <c r="DWR64" s="80"/>
      <c r="DWS64" s="80"/>
      <c r="DWT64" s="80"/>
      <c r="DWU64" s="80"/>
      <c r="DWV64" s="80"/>
      <c r="DWW64" s="80"/>
      <c r="DWX64" s="80"/>
      <c r="DWY64" s="80"/>
      <c r="DWZ64" s="80"/>
      <c r="DXA64" s="80"/>
      <c r="DXB64" s="80"/>
      <c r="DXC64" s="80"/>
      <c r="DXD64" s="80"/>
      <c r="DXE64" s="80"/>
      <c r="DXF64" s="80"/>
      <c r="DXG64" s="80"/>
      <c r="DXH64" s="80"/>
      <c r="DXI64" s="80"/>
      <c r="DXJ64" s="80"/>
      <c r="DXK64" s="80"/>
      <c r="DXL64" s="80"/>
      <c r="DXM64" s="80"/>
      <c r="DXN64" s="80"/>
      <c r="DXO64" s="80"/>
      <c r="DXP64" s="80"/>
      <c r="DXQ64" s="80"/>
      <c r="DXR64" s="80"/>
      <c r="DXS64" s="80"/>
      <c r="DXT64" s="80"/>
      <c r="DXU64" s="80"/>
      <c r="DXV64" s="80"/>
      <c r="DXW64" s="80"/>
      <c r="DXX64" s="80"/>
      <c r="DXY64" s="80"/>
      <c r="DXZ64" s="80"/>
      <c r="DYA64" s="80"/>
      <c r="DYB64" s="80"/>
      <c r="DYC64" s="80"/>
      <c r="DYD64" s="80"/>
      <c r="DYE64" s="80"/>
      <c r="DYF64" s="80"/>
      <c r="DYG64" s="80"/>
      <c r="DYH64" s="80"/>
      <c r="DYI64" s="80"/>
      <c r="DYJ64" s="80"/>
      <c r="DYK64" s="80"/>
      <c r="DYL64" s="80"/>
      <c r="DYM64" s="80"/>
      <c r="DYN64" s="80"/>
      <c r="DYO64" s="80"/>
      <c r="DYP64" s="80"/>
      <c r="DYQ64" s="80"/>
      <c r="DYR64" s="80"/>
      <c r="DYS64" s="80"/>
      <c r="DYT64" s="80"/>
      <c r="DYU64" s="80"/>
      <c r="DYV64" s="80"/>
      <c r="DYW64" s="80"/>
      <c r="DYX64" s="80"/>
      <c r="DYY64" s="80"/>
      <c r="DYZ64" s="80"/>
      <c r="DZA64" s="80"/>
      <c r="DZB64" s="80"/>
      <c r="DZC64" s="80"/>
      <c r="DZD64" s="80"/>
      <c r="DZE64" s="80"/>
      <c r="DZF64" s="80"/>
      <c r="DZG64" s="80"/>
      <c r="DZH64" s="80"/>
      <c r="DZI64" s="80"/>
      <c r="DZJ64" s="80"/>
      <c r="DZK64" s="80"/>
      <c r="DZL64" s="80"/>
      <c r="DZM64" s="80"/>
      <c r="DZN64" s="80"/>
      <c r="DZO64" s="80"/>
      <c r="DZP64" s="80"/>
      <c r="DZQ64" s="80"/>
      <c r="DZR64" s="80"/>
      <c r="DZS64" s="80"/>
      <c r="DZT64" s="80"/>
      <c r="DZU64" s="80"/>
      <c r="DZV64" s="80"/>
      <c r="DZW64" s="80"/>
      <c r="DZX64" s="80"/>
      <c r="DZY64" s="80"/>
      <c r="DZZ64" s="80"/>
      <c r="EAA64" s="80"/>
      <c r="EAB64" s="80"/>
      <c r="EAC64" s="80"/>
      <c r="EAD64" s="80"/>
      <c r="EAE64" s="80"/>
      <c r="EAF64" s="80"/>
      <c r="EAG64" s="80"/>
      <c r="EAH64" s="80"/>
      <c r="EAI64" s="80"/>
      <c r="EAJ64" s="80"/>
      <c r="EAK64" s="80"/>
      <c r="EAL64" s="80"/>
      <c r="EAM64" s="80"/>
      <c r="EAN64" s="80"/>
      <c r="EAO64" s="80"/>
      <c r="EAP64" s="80"/>
      <c r="EAQ64" s="80"/>
      <c r="EAR64" s="80"/>
      <c r="EAS64" s="80"/>
      <c r="EAT64" s="80"/>
      <c r="EAU64" s="80"/>
      <c r="EAV64" s="80"/>
      <c r="EAW64" s="80"/>
      <c r="EAX64" s="80"/>
      <c r="EAY64" s="80"/>
      <c r="EAZ64" s="80"/>
      <c r="EBA64" s="80"/>
      <c r="EBB64" s="80"/>
      <c r="EBC64" s="80"/>
      <c r="EBD64" s="80"/>
      <c r="EBE64" s="80"/>
      <c r="EBF64" s="80"/>
      <c r="EBG64" s="80"/>
      <c r="EBH64" s="80"/>
      <c r="EBI64" s="80"/>
      <c r="EBJ64" s="80"/>
      <c r="EBK64" s="80"/>
      <c r="EBL64" s="80"/>
      <c r="EBM64" s="80"/>
      <c r="EBN64" s="80"/>
      <c r="EBO64" s="80"/>
      <c r="EBP64" s="80"/>
      <c r="EBQ64" s="80"/>
      <c r="EBR64" s="80"/>
      <c r="EBS64" s="80"/>
      <c r="EBT64" s="80"/>
      <c r="EBU64" s="80"/>
      <c r="EBV64" s="80"/>
      <c r="EBW64" s="80"/>
      <c r="EBX64" s="80"/>
      <c r="EBY64" s="80"/>
      <c r="EBZ64" s="80"/>
      <c r="ECA64" s="80"/>
      <c r="ECB64" s="80"/>
      <c r="ECC64" s="80"/>
      <c r="ECD64" s="80"/>
      <c r="ECE64" s="80"/>
      <c r="ECF64" s="80"/>
      <c r="ECG64" s="80"/>
      <c r="ECH64" s="80"/>
      <c r="ECI64" s="80"/>
      <c r="ECJ64" s="80"/>
      <c r="ECK64" s="80"/>
      <c r="ECL64" s="80"/>
      <c r="ECM64" s="80"/>
      <c r="ECN64" s="80"/>
      <c r="ECO64" s="80"/>
      <c r="ECP64" s="80"/>
      <c r="ECQ64" s="80"/>
      <c r="ECR64" s="80"/>
      <c r="ECS64" s="80"/>
      <c r="ECT64" s="80"/>
      <c r="ECU64" s="80"/>
      <c r="ECV64" s="80"/>
      <c r="ECW64" s="80"/>
      <c r="ECX64" s="80"/>
      <c r="ECY64" s="80"/>
      <c r="ECZ64" s="80"/>
      <c r="EDA64" s="80"/>
      <c r="EDB64" s="80"/>
      <c r="EDC64" s="80"/>
      <c r="EDD64" s="80"/>
      <c r="EDE64" s="80"/>
      <c r="EDF64" s="80"/>
      <c r="EDG64" s="80"/>
      <c r="EDH64" s="80"/>
      <c r="EDI64" s="80"/>
      <c r="EDJ64" s="80"/>
      <c r="EDK64" s="80"/>
      <c r="EDL64" s="80"/>
      <c r="EDM64" s="80"/>
      <c r="EDN64" s="80"/>
      <c r="EDO64" s="80"/>
      <c r="EDP64" s="80"/>
      <c r="EDQ64" s="80"/>
      <c r="EDR64" s="80"/>
      <c r="EDS64" s="80"/>
      <c r="EDT64" s="80"/>
      <c r="EDU64" s="80"/>
      <c r="EDV64" s="80"/>
      <c r="EDW64" s="80"/>
      <c r="EDX64" s="80"/>
      <c r="EDY64" s="80"/>
      <c r="EDZ64" s="80"/>
      <c r="EEA64" s="80"/>
      <c r="EEB64" s="80"/>
      <c r="EEC64" s="80"/>
      <c r="EED64" s="80"/>
      <c r="EEE64" s="80"/>
      <c r="EEF64" s="80"/>
      <c r="EEG64" s="80"/>
      <c r="EEH64" s="80"/>
      <c r="EEI64" s="80"/>
      <c r="EEJ64" s="80"/>
      <c r="EEK64" s="80"/>
      <c r="EEL64" s="80"/>
      <c r="EEM64" s="80"/>
      <c r="EEN64" s="80"/>
      <c r="EEO64" s="80"/>
      <c r="EEP64" s="80"/>
      <c r="EEQ64" s="80"/>
      <c r="EER64" s="80"/>
      <c r="EES64" s="80"/>
      <c r="EET64" s="80"/>
      <c r="EEU64" s="80"/>
      <c r="EEV64" s="80"/>
      <c r="EEW64" s="80"/>
      <c r="EEX64" s="80"/>
      <c r="EEY64" s="80"/>
      <c r="EEZ64" s="80"/>
      <c r="EFA64" s="80"/>
      <c r="EFB64" s="80"/>
      <c r="EFC64" s="80"/>
      <c r="EFD64" s="80"/>
      <c r="EFE64" s="80"/>
      <c r="EFF64" s="80"/>
      <c r="EFG64" s="80"/>
      <c r="EFH64" s="80"/>
      <c r="EFI64" s="80"/>
      <c r="EFJ64" s="80"/>
      <c r="EFK64" s="80"/>
      <c r="EFL64" s="80"/>
      <c r="EFM64" s="80"/>
      <c r="EFN64" s="80"/>
      <c r="EFO64" s="80"/>
      <c r="EFP64" s="80"/>
      <c r="EFQ64" s="80"/>
      <c r="EFR64" s="80"/>
      <c r="EFS64" s="80"/>
      <c r="EFT64" s="80"/>
      <c r="EFU64" s="80"/>
      <c r="EFV64" s="80"/>
      <c r="EFW64" s="80"/>
      <c r="EFX64" s="80"/>
      <c r="EFY64" s="80"/>
      <c r="EFZ64" s="80"/>
      <c r="EGA64" s="80"/>
      <c r="EGB64" s="80"/>
      <c r="EGC64" s="80"/>
      <c r="EGD64" s="80"/>
      <c r="EGE64" s="80"/>
      <c r="EGF64" s="80"/>
      <c r="EGG64" s="80"/>
      <c r="EGH64" s="80"/>
      <c r="EGI64" s="80"/>
      <c r="EGJ64" s="80"/>
      <c r="EGK64" s="80"/>
      <c r="EGL64" s="80"/>
      <c r="EGM64" s="80"/>
      <c r="EGN64" s="80"/>
      <c r="EGO64" s="80"/>
      <c r="EGP64" s="80"/>
      <c r="EGQ64" s="80"/>
      <c r="EGR64" s="80"/>
      <c r="EGS64" s="80"/>
      <c r="EGT64" s="80"/>
      <c r="EGU64" s="80"/>
      <c r="EGV64" s="80"/>
      <c r="EGW64" s="80"/>
      <c r="EGX64" s="80"/>
      <c r="EGY64" s="80"/>
      <c r="EGZ64" s="80"/>
      <c r="EHA64" s="80"/>
      <c r="EHB64" s="80"/>
      <c r="EHC64" s="80"/>
      <c r="EHD64" s="80"/>
      <c r="EHE64" s="80"/>
      <c r="EHF64" s="80"/>
      <c r="EHG64" s="80"/>
      <c r="EHH64" s="80"/>
      <c r="EHI64" s="80"/>
      <c r="EHJ64" s="80"/>
      <c r="EHK64" s="80"/>
      <c r="EHL64" s="80"/>
      <c r="EHM64" s="80"/>
      <c r="EHN64" s="80"/>
      <c r="EHO64" s="80"/>
      <c r="EHP64" s="80"/>
      <c r="EHQ64" s="80"/>
      <c r="EHR64" s="80"/>
      <c r="EHS64" s="80"/>
      <c r="EHT64" s="80"/>
      <c r="EHU64" s="80"/>
      <c r="EHV64" s="80"/>
      <c r="EHW64" s="80"/>
      <c r="EHX64" s="80"/>
      <c r="EHY64" s="80"/>
      <c r="EHZ64" s="80"/>
      <c r="EIA64" s="80"/>
      <c r="EIB64" s="80"/>
      <c r="EIC64" s="80"/>
      <c r="EID64" s="80"/>
      <c r="EIE64" s="80"/>
      <c r="EIF64" s="80"/>
      <c r="EIG64" s="80"/>
      <c r="EIH64" s="80"/>
      <c r="EII64" s="80"/>
      <c r="EIJ64" s="80"/>
      <c r="EIK64" s="80"/>
      <c r="EIL64" s="80"/>
      <c r="EIM64" s="80"/>
      <c r="EIN64" s="80"/>
      <c r="EIO64" s="80"/>
      <c r="EIP64" s="80"/>
      <c r="EIQ64" s="80"/>
      <c r="EIR64" s="80"/>
      <c r="EIS64" s="80"/>
      <c r="EIT64" s="80"/>
      <c r="EIU64" s="80"/>
      <c r="EIV64" s="80"/>
      <c r="EIW64" s="80"/>
      <c r="EIX64" s="80"/>
      <c r="EIY64" s="80"/>
      <c r="EIZ64" s="80"/>
      <c r="EJA64" s="80"/>
      <c r="EJB64" s="80"/>
      <c r="EJC64" s="80"/>
      <c r="EJD64" s="80"/>
      <c r="EJE64" s="80"/>
      <c r="EJF64" s="80"/>
      <c r="EJG64" s="80"/>
      <c r="EJH64" s="80"/>
      <c r="EJI64" s="80"/>
      <c r="EJJ64" s="80"/>
      <c r="EJK64" s="80"/>
      <c r="EJL64" s="80"/>
      <c r="EJM64" s="80"/>
      <c r="EJN64" s="80"/>
      <c r="EJO64" s="80"/>
      <c r="EJP64" s="80"/>
      <c r="EJQ64" s="80"/>
      <c r="EJR64" s="80"/>
      <c r="EJS64" s="80"/>
      <c r="EJT64" s="80"/>
      <c r="EJU64" s="80"/>
      <c r="EJV64" s="80"/>
      <c r="EJW64" s="80"/>
      <c r="EJX64" s="80"/>
      <c r="EJY64" s="80"/>
      <c r="EJZ64" s="80"/>
      <c r="EKA64" s="80"/>
      <c r="EKB64" s="80"/>
      <c r="EKC64" s="80"/>
      <c r="EKD64" s="80"/>
      <c r="EKE64" s="80"/>
      <c r="EKF64" s="80"/>
      <c r="EKG64" s="80"/>
      <c r="EKH64" s="80"/>
      <c r="EKI64" s="80"/>
      <c r="EKJ64" s="80"/>
      <c r="EKK64" s="80"/>
      <c r="EKL64" s="80"/>
      <c r="EKM64" s="80"/>
      <c r="EKN64" s="80"/>
      <c r="EKO64" s="80"/>
      <c r="EKP64" s="80"/>
      <c r="EKQ64" s="80"/>
      <c r="EKR64" s="80"/>
      <c r="EKS64" s="80"/>
      <c r="EKT64" s="80"/>
      <c r="EKU64" s="80"/>
      <c r="EKV64" s="80"/>
      <c r="EKW64" s="80"/>
      <c r="EKX64" s="80"/>
      <c r="EKY64" s="80"/>
      <c r="EKZ64" s="80"/>
      <c r="ELA64" s="80"/>
      <c r="ELB64" s="80"/>
      <c r="ELC64" s="80"/>
      <c r="ELD64" s="80"/>
      <c r="ELE64" s="80"/>
      <c r="ELF64" s="80"/>
      <c r="ELG64" s="80"/>
      <c r="ELH64" s="80"/>
      <c r="ELI64" s="80"/>
      <c r="ELJ64" s="80"/>
      <c r="ELK64" s="80"/>
      <c r="ELL64" s="80"/>
      <c r="ELM64" s="80"/>
      <c r="ELN64" s="80"/>
      <c r="ELO64" s="80"/>
      <c r="ELP64" s="80"/>
      <c r="ELQ64" s="80"/>
      <c r="ELR64" s="80"/>
      <c r="ELS64" s="80"/>
      <c r="ELT64" s="80"/>
      <c r="ELU64" s="80"/>
      <c r="ELV64" s="80"/>
      <c r="ELW64" s="80"/>
      <c r="ELX64" s="80"/>
      <c r="ELY64" s="80"/>
      <c r="ELZ64" s="80"/>
      <c r="EMA64" s="80"/>
      <c r="EMB64" s="80"/>
      <c r="EMC64" s="80"/>
      <c r="EMD64" s="80"/>
      <c r="EME64" s="80"/>
      <c r="EMF64" s="80"/>
      <c r="EMG64" s="80"/>
      <c r="EMH64" s="80"/>
      <c r="EMI64" s="80"/>
      <c r="EMJ64" s="80"/>
      <c r="EMK64" s="80"/>
      <c r="EML64" s="80"/>
      <c r="EMM64" s="80"/>
      <c r="EMN64" s="80"/>
      <c r="EMO64" s="80"/>
      <c r="EMP64" s="80"/>
      <c r="EMQ64" s="80"/>
      <c r="EMR64" s="80"/>
      <c r="EMS64" s="80"/>
      <c r="EMT64" s="80"/>
      <c r="EMU64" s="80"/>
      <c r="EMV64" s="80"/>
      <c r="EMW64" s="80"/>
      <c r="EMX64" s="80"/>
      <c r="EMY64" s="80"/>
      <c r="EMZ64" s="80"/>
      <c r="ENA64" s="80"/>
      <c r="ENB64" s="80"/>
      <c r="ENC64" s="80"/>
      <c r="END64" s="80"/>
      <c r="ENE64" s="80"/>
      <c r="ENF64" s="80"/>
      <c r="ENG64" s="80"/>
      <c r="ENH64" s="80"/>
      <c r="ENI64" s="80"/>
      <c r="ENJ64" s="80"/>
      <c r="ENK64" s="80"/>
      <c r="ENL64" s="80"/>
      <c r="ENM64" s="80"/>
      <c r="ENN64" s="80"/>
      <c r="ENO64" s="80"/>
      <c r="ENP64" s="80"/>
      <c r="ENQ64" s="80"/>
      <c r="ENR64" s="80"/>
      <c r="ENS64" s="80"/>
      <c r="ENT64" s="80"/>
      <c r="ENU64" s="80"/>
      <c r="ENV64" s="80"/>
      <c r="ENW64" s="80"/>
      <c r="ENX64" s="80"/>
      <c r="ENY64" s="80"/>
      <c r="ENZ64" s="80"/>
      <c r="EOA64" s="80"/>
      <c r="EOB64" s="80"/>
      <c r="EOC64" s="80"/>
      <c r="EOD64" s="80"/>
      <c r="EOE64" s="80"/>
      <c r="EOF64" s="80"/>
      <c r="EOG64" s="80"/>
      <c r="EOH64" s="80"/>
      <c r="EOI64" s="80"/>
      <c r="EOJ64" s="80"/>
      <c r="EOK64" s="80"/>
      <c r="EOL64" s="80"/>
      <c r="EOM64" s="80"/>
      <c r="EON64" s="80"/>
      <c r="EOO64" s="80"/>
      <c r="EOP64" s="80"/>
      <c r="EOQ64" s="80"/>
      <c r="EOR64" s="80"/>
      <c r="EOS64" s="80"/>
      <c r="EOT64" s="80"/>
      <c r="EOU64" s="80"/>
      <c r="EOV64" s="80"/>
      <c r="EOW64" s="80"/>
      <c r="EOX64" s="80"/>
      <c r="EOY64" s="80"/>
      <c r="EOZ64" s="80"/>
      <c r="EPA64" s="80"/>
      <c r="EPB64" s="80"/>
      <c r="EPC64" s="80"/>
      <c r="EPD64" s="80"/>
      <c r="EPE64" s="80"/>
      <c r="EPF64" s="80"/>
      <c r="EPG64" s="80"/>
      <c r="EPH64" s="80"/>
      <c r="EPI64" s="80"/>
      <c r="EPJ64" s="80"/>
      <c r="EPK64" s="80"/>
      <c r="EPL64" s="80"/>
      <c r="EPM64" s="80"/>
      <c r="EPN64" s="80"/>
      <c r="EPO64" s="80"/>
      <c r="EPP64" s="80"/>
      <c r="EPQ64" s="80"/>
      <c r="EPR64" s="80"/>
      <c r="EPS64" s="80"/>
      <c r="EPT64" s="80"/>
      <c r="EPU64" s="80"/>
      <c r="EPV64" s="80"/>
      <c r="EPW64" s="80"/>
      <c r="EPX64" s="80"/>
      <c r="EPY64" s="80"/>
      <c r="EPZ64" s="80"/>
      <c r="EQA64" s="80"/>
      <c r="EQB64" s="80"/>
      <c r="EQC64" s="80"/>
      <c r="EQD64" s="80"/>
      <c r="EQE64" s="80"/>
      <c r="EQF64" s="80"/>
      <c r="EQG64" s="80"/>
      <c r="EQH64" s="80"/>
      <c r="EQI64" s="80"/>
      <c r="EQJ64" s="80"/>
      <c r="EQK64" s="80"/>
      <c r="EQL64" s="80"/>
      <c r="EQM64" s="80"/>
      <c r="EQN64" s="80"/>
      <c r="EQO64" s="80"/>
      <c r="EQP64" s="80"/>
      <c r="EQQ64" s="80"/>
      <c r="EQR64" s="80"/>
      <c r="EQS64" s="80"/>
      <c r="EQT64" s="80"/>
      <c r="EQU64" s="80"/>
      <c r="EQV64" s="80"/>
      <c r="EQW64" s="80"/>
      <c r="EQX64" s="80"/>
      <c r="EQY64" s="80"/>
      <c r="EQZ64" s="80"/>
      <c r="ERA64" s="80"/>
      <c r="ERB64" s="80"/>
      <c r="ERC64" s="80"/>
      <c r="ERD64" s="80"/>
      <c r="ERE64" s="80"/>
      <c r="ERF64" s="80"/>
      <c r="ERG64" s="80"/>
      <c r="ERH64" s="80"/>
      <c r="ERI64" s="80"/>
      <c r="ERJ64" s="80"/>
      <c r="ERK64" s="80"/>
      <c r="ERL64" s="80"/>
      <c r="ERM64" s="80"/>
      <c r="ERN64" s="80"/>
      <c r="ERO64" s="80"/>
      <c r="ERP64" s="80"/>
      <c r="ERQ64" s="80"/>
      <c r="ERR64" s="80"/>
      <c r="ERS64" s="80"/>
      <c r="ERT64" s="80"/>
      <c r="ERU64" s="80"/>
      <c r="ERV64" s="80"/>
      <c r="ERW64" s="80"/>
      <c r="ERX64" s="80"/>
      <c r="ERY64" s="80"/>
      <c r="ERZ64" s="80"/>
      <c r="ESA64" s="80"/>
      <c r="ESB64" s="80"/>
      <c r="ESC64" s="80"/>
      <c r="ESD64" s="80"/>
      <c r="ESE64" s="80"/>
      <c r="ESF64" s="80"/>
      <c r="ESG64" s="80"/>
      <c r="ESH64" s="80"/>
      <c r="ESI64" s="80"/>
      <c r="ESJ64" s="80"/>
      <c r="ESK64" s="80"/>
      <c r="ESL64" s="80"/>
      <c r="ESM64" s="80"/>
      <c r="ESN64" s="80"/>
      <c r="ESO64" s="80"/>
      <c r="ESP64" s="80"/>
      <c r="ESQ64" s="80"/>
      <c r="ESR64" s="80"/>
      <c r="ESS64" s="80"/>
      <c r="EST64" s="80"/>
      <c r="ESU64" s="80"/>
      <c r="ESV64" s="80"/>
      <c r="ESW64" s="80"/>
      <c r="ESX64" s="80"/>
      <c r="ESY64" s="80"/>
      <c r="ESZ64" s="80"/>
      <c r="ETA64" s="80"/>
      <c r="ETB64" s="80"/>
      <c r="ETC64" s="80"/>
      <c r="ETD64" s="80"/>
      <c r="ETE64" s="80"/>
      <c r="ETF64" s="80"/>
      <c r="ETG64" s="80"/>
      <c r="ETH64" s="80"/>
      <c r="ETI64" s="80"/>
      <c r="ETJ64" s="80"/>
      <c r="ETK64" s="80"/>
      <c r="ETL64" s="80"/>
      <c r="ETM64" s="80"/>
      <c r="ETN64" s="80"/>
      <c r="ETO64" s="80"/>
      <c r="ETP64" s="80"/>
      <c r="ETQ64" s="80"/>
      <c r="ETR64" s="80"/>
      <c r="ETS64" s="80"/>
      <c r="ETT64" s="80"/>
      <c r="ETU64" s="80"/>
      <c r="ETV64" s="80"/>
      <c r="ETW64" s="80"/>
      <c r="ETX64" s="80"/>
      <c r="ETY64" s="80"/>
      <c r="ETZ64" s="80"/>
      <c r="EUA64" s="80"/>
      <c r="EUB64" s="80"/>
      <c r="EUC64" s="80"/>
      <c r="EUD64" s="80"/>
      <c r="EUE64" s="80"/>
      <c r="EUF64" s="80"/>
      <c r="EUG64" s="80"/>
      <c r="EUH64" s="80"/>
      <c r="EUI64" s="80"/>
      <c r="EUJ64" s="80"/>
      <c r="EUK64" s="80"/>
      <c r="EUL64" s="80"/>
      <c r="EUM64" s="80"/>
      <c r="EUN64" s="80"/>
      <c r="EUO64" s="80"/>
      <c r="EUP64" s="80"/>
      <c r="EUQ64" s="80"/>
      <c r="EUR64" s="80"/>
      <c r="EUS64" s="80"/>
      <c r="EUT64" s="80"/>
      <c r="EUU64" s="80"/>
      <c r="EUV64" s="80"/>
      <c r="EUW64" s="80"/>
      <c r="EUX64" s="80"/>
      <c r="EUY64" s="80"/>
      <c r="EUZ64" s="80"/>
      <c r="EVA64" s="80"/>
      <c r="EVB64" s="80"/>
      <c r="EVC64" s="80"/>
      <c r="EVD64" s="80"/>
      <c r="EVE64" s="80"/>
      <c r="EVF64" s="80"/>
      <c r="EVG64" s="80"/>
      <c r="EVH64" s="80"/>
      <c r="EVI64" s="80"/>
      <c r="EVJ64" s="80"/>
      <c r="EVK64" s="80"/>
      <c r="EVL64" s="80"/>
      <c r="EVM64" s="80"/>
      <c r="EVN64" s="80"/>
      <c r="EVO64" s="80"/>
      <c r="EVP64" s="80"/>
      <c r="EVQ64" s="80"/>
      <c r="EVR64" s="80"/>
      <c r="EVS64" s="80"/>
      <c r="EVT64" s="80"/>
      <c r="EVU64" s="80"/>
      <c r="EVV64" s="80"/>
      <c r="EVW64" s="80"/>
      <c r="EVX64" s="80"/>
      <c r="EVY64" s="80"/>
      <c r="EVZ64" s="80"/>
      <c r="EWA64" s="80"/>
      <c r="EWB64" s="80"/>
      <c r="EWC64" s="80"/>
      <c r="EWD64" s="80"/>
      <c r="EWE64" s="80"/>
      <c r="EWF64" s="80"/>
      <c r="EWG64" s="80"/>
      <c r="EWH64" s="80"/>
      <c r="EWI64" s="80"/>
      <c r="EWJ64" s="80"/>
      <c r="EWK64" s="80"/>
      <c r="EWL64" s="80"/>
      <c r="EWM64" s="80"/>
      <c r="EWN64" s="80"/>
      <c r="EWO64" s="80"/>
      <c r="EWP64" s="80"/>
      <c r="EWQ64" s="80"/>
      <c r="EWR64" s="80"/>
      <c r="EWS64" s="80"/>
      <c r="EWT64" s="80"/>
      <c r="EWU64" s="80"/>
      <c r="EWV64" s="80"/>
      <c r="EWW64" s="80"/>
      <c r="EWX64" s="80"/>
      <c r="EWY64" s="80"/>
      <c r="EWZ64" s="80"/>
      <c r="EXA64" s="80"/>
      <c r="EXB64" s="80"/>
      <c r="EXC64" s="80"/>
      <c r="EXD64" s="80"/>
      <c r="EXE64" s="80"/>
      <c r="EXF64" s="80"/>
      <c r="EXG64" s="80"/>
      <c r="EXH64" s="80"/>
      <c r="EXI64" s="80"/>
      <c r="EXJ64" s="80"/>
      <c r="EXK64" s="80"/>
      <c r="EXL64" s="80"/>
      <c r="EXM64" s="80"/>
      <c r="EXN64" s="80"/>
      <c r="EXO64" s="80"/>
      <c r="EXP64" s="80"/>
      <c r="EXQ64" s="80"/>
      <c r="EXR64" s="80"/>
      <c r="EXS64" s="80"/>
      <c r="EXT64" s="80"/>
      <c r="EXU64" s="80"/>
      <c r="EXV64" s="80"/>
      <c r="EXW64" s="80"/>
      <c r="EXX64" s="80"/>
      <c r="EXY64" s="80"/>
      <c r="EXZ64" s="80"/>
      <c r="EYA64" s="80"/>
      <c r="EYB64" s="80"/>
      <c r="EYC64" s="80"/>
      <c r="EYD64" s="80"/>
      <c r="EYE64" s="80"/>
      <c r="EYF64" s="80"/>
      <c r="EYG64" s="80"/>
      <c r="EYH64" s="80"/>
      <c r="EYI64" s="80"/>
      <c r="EYJ64" s="80"/>
      <c r="EYK64" s="80"/>
      <c r="EYL64" s="80"/>
      <c r="EYM64" s="80"/>
      <c r="EYN64" s="80"/>
      <c r="EYO64" s="80"/>
      <c r="EYP64" s="80"/>
      <c r="EYQ64" s="80"/>
      <c r="EYR64" s="80"/>
      <c r="EYS64" s="80"/>
      <c r="EYT64" s="80"/>
      <c r="EYU64" s="80"/>
      <c r="EYV64" s="80"/>
      <c r="EYW64" s="80"/>
      <c r="EYX64" s="80"/>
      <c r="EYY64" s="80"/>
      <c r="EYZ64" s="80"/>
      <c r="EZA64" s="80"/>
      <c r="EZB64" s="80"/>
      <c r="EZC64" s="80"/>
      <c r="EZD64" s="80"/>
      <c r="EZE64" s="80"/>
      <c r="EZF64" s="80"/>
      <c r="EZG64" s="80"/>
      <c r="EZH64" s="80"/>
      <c r="EZI64" s="80"/>
      <c r="EZJ64" s="80"/>
      <c r="EZK64" s="80"/>
      <c r="EZL64" s="80"/>
      <c r="EZM64" s="80"/>
      <c r="EZN64" s="80"/>
      <c r="EZO64" s="80"/>
      <c r="EZP64" s="80"/>
      <c r="EZQ64" s="80"/>
      <c r="EZR64" s="80"/>
      <c r="EZS64" s="80"/>
      <c r="EZT64" s="80"/>
      <c r="EZU64" s="80"/>
      <c r="EZV64" s="80"/>
      <c r="EZW64" s="80"/>
      <c r="EZX64" s="80"/>
      <c r="EZY64" s="80"/>
      <c r="EZZ64" s="80"/>
      <c r="FAA64" s="80"/>
      <c r="FAB64" s="80"/>
      <c r="FAC64" s="80"/>
      <c r="FAD64" s="80"/>
      <c r="FAE64" s="80"/>
      <c r="FAF64" s="80"/>
      <c r="FAG64" s="80"/>
      <c r="FAH64" s="80"/>
      <c r="FAI64" s="80"/>
      <c r="FAJ64" s="80"/>
      <c r="FAK64" s="80"/>
      <c r="FAL64" s="80"/>
      <c r="FAM64" s="80"/>
      <c r="FAN64" s="80"/>
      <c r="FAO64" s="80"/>
      <c r="FAP64" s="80"/>
      <c r="FAQ64" s="80"/>
      <c r="FAR64" s="80"/>
      <c r="FAS64" s="80"/>
      <c r="FAT64" s="80"/>
      <c r="FAU64" s="80"/>
      <c r="FAV64" s="80"/>
      <c r="FAW64" s="80"/>
      <c r="FAX64" s="80"/>
      <c r="FAY64" s="80"/>
      <c r="FAZ64" s="80"/>
      <c r="FBA64" s="80"/>
      <c r="FBB64" s="80"/>
      <c r="FBC64" s="80"/>
      <c r="FBD64" s="80"/>
      <c r="FBE64" s="80"/>
      <c r="FBF64" s="80"/>
      <c r="FBG64" s="80"/>
      <c r="FBH64" s="80"/>
      <c r="FBI64" s="80"/>
      <c r="FBJ64" s="80"/>
      <c r="FBK64" s="80"/>
      <c r="FBL64" s="80"/>
      <c r="FBM64" s="80"/>
      <c r="FBN64" s="80"/>
      <c r="FBO64" s="80"/>
      <c r="FBP64" s="80"/>
      <c r="FBQ64" s="80"/>
      <c r="FBR64" s="80"/>
      <c r="FBS64" s="80"/>
      <c r="FBT64" s="80"/>
      <c r="FBU64" s="80"/>
      <c r="FBV64" s="80"/>
      <c r="FBW64" s="80"/>
      <c r="FBX64" s="80"/>
      <c r="FBY64" s="80"/>
      <c r="FBZ64" s="80"/>
      <c r="FCA64" s="80"/>
      <c r="FCB64" s="80"/>
      <c r="FCC64" s="80"/>
      <c r="FCD64" s="80"/>
      <c r="FCE64" s="80"/>
      <c r="FCF64" s="80"/>
      <c r="FCG64" s="80"/>
      <c r="FCH64" s="80"/>
      <c r="FCI64" s="80"/>
      <c r="FCJ64" s="80"/>
      <c r="FCK64" s="80"/>
      <c r="FCL64" s="80"/>
      <c r="FCM64" s="80"/>
      <c r="FCN64" s="80"/>
      <c r="FCO64" s="80"/>
      <c r="FCP64" s="80"/>
      <c r="FCQ64" s="80"/>
      <c r="FCR64" s="80"/>
      <c r="FCS64" s="80"/>
      <c r="FCT64" s="80"/>
      <c r="FCU64" s="80"/>
      <c r="FCV64" s="80"/>
      <c r="FCW64" s="80"/>
      <c r="FCX64" s="80"/>
      <c r="FCY64" s="80"/>
      <c r="FCZ64" s="80"/>
      <c r="FDA64" s="80"/>
      <c r="FDB64" s="80"/>
      <c r="FDC64" s="80"/>
      <c r="FDD64" s="80"/>
      <c r="FDE64" s="80"/>
      <c r="FDF64" s="80"/>
      <c r="FDG64" s="80"/>
      <c r="FDH64" s="80"/>
      <c r="FDI64" s="80"/>
      <c r="FDJ64" s="80"/>
      <c r="FDK64" s="80"/>
      <c r="FDL64" s="80"/>
      <c r="FDM64" s="80"/>
      <c r="FDN64" s="80"/>
      <c r="FDO64" s="80"/>
      <c r="FDP64" s="80"/>
      <c r="FDQ64" s="80"/>
      <c r="FDR64" s="80"/>
      <c r="FDS64" s="80"/>
      <c r="FDT64" s="80"/>
      <c r="FDU64" s="80"/>
      <c r="FDV64" s="80"/>
      <c r="FDW64" s="80"/>
      <c r="FDX64" s="80"/>
      <c r="FDY64" s="80"/>
      <c r="FDZ64" s="80"/>
      <c r="FEA64" s="80"/>
      <c r="FEB64" s="80"/>
      <c r="FEC64" s="80"/>
      <c r="FED64" s="80"/>
      <c r="FEE64" s="80"/>
      <c r="FEF64" s="80"/>
      <c r="FEG64" s="80"/>
      <c r="FEH64" s="80"/>
      <c r="FEI64" s="80"/>
      <c r="FEJ64" s="80"/>
      <c r="FEK64" s="80"/>
      <c r="FEL64" s="80"/>
      <c r="FEM64" s="80"/>
      <c r="FEN64" s="80"/>
      <c r="FEO64" s="80"/>
      <c r="FEP64" s="80"/>
      <c r="FEQ64" s="80"/>
      <c r="FER64" s="80"/>
      <c r="FES64" s="80"/>
      <c r="FET64" s="80"/>
      <c r="FEU64" s="80"/>
      <c r="FEV64" s="80"/>
      <c r="FEW64" s="80"/>
      <c r="FEX64" s="80"/>
      <c r="FEY64" s="80"/>
      <c r="FEZ64" s="80"/>
      <c r="FFA64" s="80"/>
      <c r="FFB64" s="80"/>
      <c r="FFC64" s="80"/>
      <c r="FFD64" s="80"/>
      <c r="FFE64" s="80"/>
      <c r="FFF64" s="80"/>
      <c r="FFG64" s="80"/>
      <c r="FFH64" s="80"/>
      <c r="FFI64" s="80"/>
      <c r="FFJ64" s="80"/>
      <c r="FFK64" s="80"/>
      <c r="FFL64" s="80"/>
      <c r="FFM64" s="80"/>
      <c r="FFN64" s="80"/>
      <c r="FFO64" s="80"/>
      <c r="FFP64" s="80"/>
      <c r="FFQ64" s="80"/>
      <c r="FFR64" s="80"/>
      <c r="FFS64" s="80"/>
      <c r="FFT64" s="80"/>
      <c r="FFU64" s="80"/>
      <c r="FFV64" s="80"/>
      <c r="FFW64" s="80"/>
      <c r="FFX64" s="80"/>
      <c r="FFY64" s="80"/>
      <c r="FFZ64" s="80"/>
      <c r="FGA64" s="80"/>
      <c r="FGB64" s="80"/>
      <c r="FGC64" s="80"/>
      <c r="FGD64" s="80"/>
      <c r="FGE64" s="80"/>
      <c r="FGF64" s="80"/>
      <c r="FGG64" s="80"/>
      <c r="FGH64" s="80"/>
      <c r="FGI64" s="80"/>
      <c r="FGJ64" s="80"/>
      <c r="FGK64" s="80"/>
      <c r="FGL64" s="80"/>
      <c r="FGM64" s="80"/>
      <c r="FGN64" s="80"/>
      <c r="FGO64" s="80"/>
      <c r="FGP64" s="80"/>
      <c r="FGQ64" s="80"/>
      <c r="FGR64" s="80"/>
      <c r="FGS64" s="80"/>
      <c r="FGT64" s="80"/>
      <c r="FGU64" s="80"/>
      <c r="FGV64" s="80"/>
      <c r="FGW64" s="80"/>
      <c r="FGX64" s="80"/>
      <c r="FGY64" s="80"/>
      <c r="FGZ64" s="80"/>
      <c r="FHA64" s="80"/>
      <c r="FHB64" s="80"/>
      <c r="FHC64" s="80"/>
      <c r="FHD64" s="80"/>
      <c r="FHE64" s="80"/>
      <c r="FHF64" s="80"/>
      <c r="FHG64" s="80"/>
      <c r="FHH64" s="80"/>
      <c r="FHI64" s="80"/>
      <c r="FHJ64" s="80"/>
      <c r="FHK64" s="80"/>
      <c r="FHL64" s="80"/>
      <c r="FHM64" s="80"/>
      <c r="FHN64" s="80"/>
      <c r="FHO64" s="80"/>
      <c r="FHP64" s="80"/>
      <c r="FHQ64" s="80"/>
      <c r="FHR64" s="80"/>
      <c r="FHS64" s="80"/>
      <c r="FHT64" s="80"/>
      <c r="FHU64" s="80"/>
      <c r="FHV64" s="80"/>
      <c r="FHW64" s="80"/>
      <c r="FHX64" s="80"/>
      <c r="FHY64" s="80"/>
      <c r="FHZ64" s="80"/>
      <c r="FIA64" s="80"/>
      <c r="FIB64" s="80"/>
      <c r="FIC64" s="80"/>
      <c r="FID64" s="80"/>
      <c r="FIE64" s="80"/>
      <c r="FIF64" s="80"/>
      <c r="FIG64" s="80"/>
      <c r="FIH64" s="80"/>
      <c r="FII64" s="80"/>
      <c r="FIJ64" s="80"/>
      <c r="FIK64" s="80"/>
      <c r="FIL64" s="80"/>
      <c r="FIM64" s="80"/>
      <c r="FIN64" s="80"/>
      <c r="FIO64" s="80"/>
      <c r="FIP64" s="80"/>
      <c r="FIQ64" s="80"/>
      <c r="FIR64" s="80"/>
      <c r="FIS64" s="80"/>
      <c r="FIT64" s="80"/>
      <c r="FIU64" s="80"/>
      <c r="FIV64" s="80"/>
      <c r="FIW64" s="80"/>
      <c r="FIX64" s="80"/>
      <c r="FIY64" s="80"/>
      <c r="FIZ64" s="80"/>
      <c r="FJA64" s="80"/>
      <c r="FJB64" s="80"/>
      <c r="FJC64" s="80"/>
      <c r="FJD64" s="80"/>
      <c r="FJE64" s="80"/>
      <c r="FJF64" s="80"/>
      <c r="FJG64" s="80"/>
      <c r="FJH64" s="80"/>
      <c r="FJI64" s="80"/>
      <c r="FJJ64" s="80"/>
      <c r="FJK64" s="80"/>
      <c r="FJL64" s="80"/>
      <c r="FJM64" s="80"/>
      <c r="FJN64" s="80"/>
      <c r="FJO64" s="80"/>
      <c r="FJP64" s="80"/>
      <c r="FJQ64" s="80"/>
      <c r="FJR64" s="80"/>
      <c r="FJS64" s="80"/>
      <c r="FJT64" s="80"/>
      <c r="FJU64" s="80"/>
      <c r="FJV64" s="80"/>
      <c r="FJW64" s="80"/>
      <c r="FJX64" s="80"/>
      <c r="FJY64" s="80"/>
      <c r="FJZ64" s="80"/>
      <c r="FKA64" s="80"/>
      <c r="FKB64" s="80"/>
      <c r="FKC64" s="80"/>
      <c r="FKD64" s="80"/>
      <c r="FKE64" s="80"/>
      <c r="FKF64" s="80"/>
      <c r="FKG64" s="80"/>
      <c r="FKH64" s="80"/>
      <c r="FKI64" s="80"/>
      <c r="FKJ64" s="80"/>
      <c r="FKK64" s="80"/>
      <c r="FKL64" s="80"/>
      <c r="FKM64" s="80"/>
      <c r="FKN64" s="80"/>
      <c r="FKO64" s="80"/>
      <c r="FKP64" s="80"/>
      <c r="FKQ64" s="80"/>
      <c r="FKR64" s="80"/>
      <c r="FKS64" s="80"/>
      <c r="FKT64" s="80"/>
      <c r="FKU64" s="80"/>
      <c r="FKV64" s="80"/>
      <c r="FKW64" s="80"/>
      <c r="FKX64" s="80"/>
      <c r="FKY64" s="80"/>
      <c r="FKZ64" s="80"/>
      <c r="FLA64" s="80"/>
      <c r="FLB64" s="80"/>
      <c r="FLC64" s="80"/>
      <c r="FLD64" s="80"/>
      <c r="FLE64" s="80"/>
      <c r="FLF64" s="80"/>
      <c r="FLG64" s="80"/>
      <c r="FLH64" s="80"/>
      <c r="FLI64" s="80"/>
      <c r="FLJ64" s="80"/>
      <c r="FLK64" s="80"/>
      <c r="FLL64" s="80"/>
      <c r="FLM64" s="80"/>
      <c r="FLN64" s="80"/>
      <c r="FLO64" s="80"/>
      <c r="FLP64" s="80"/>
      <c r="FLQ64" s="80"/>
      <c r="FLR64" s="80"/>
      <c r="FLS64" s="80"/>
      <c r="FLT64" s="80"/>
      <c r="FLU64" s="80"/>
      <c r="FLV64" s="80"/>
      <c r="FLW64" s="80"/>
      <c r="FLX64" s="80"/>
      <c r="FLY64" s="80"/>
      <c r="FLZ64" s="80"/>
      <c r="FMA64" s="80"/>
      <c r="FMB64" s="80"/>
      <c r="FMC64" s="80"/>
      <c r="FMD64" s="80"/>
      <c r="FME64" s="80"/>
      <c r="FMF64" s="80"/>
      <c r="FMG64" s="80"/>
      <c r="FMH64" s="80"/>
      <c r="FMI64" s="80"/>
      <c r="FMJ64" s="80"/>
      <c r="FMK64" s="80"/>
      <c r="FML64" s="80"/>
      <c r="FMM64" s="80"/>
      <c r="FMN64" s="80"/>
      <c r="FMO64" s="80"/>
      <c r="FMP64" s="80"/>
      <c r="FMQ64" s="80"/>
      <c r="FMR64" s="80"/>
      <c r="FMS64" s="80"/>
      <c r="FMT64" s="80"/>
      <c r="FMU64" s="80"/>
      <c r="FMV64" s="80"/>
      <c r="FMW64" s="80"/>
      <c r="FMX64" s="80"/>
      <c r="FMY64" s="80"/>
      <c r="FMZ64" s="80"/>
      <c r="FNA64" s="80"/>
      <c r="FNB64" s="80"/>
      <c r="FNC64" s="80"/>
      <c r="FND64" s="80"/>
      <c r="FNE64" s="80"/>
      <c r="FNF64" s="80"/>
      <c r="FNG64" s="80"/>
      <c r="FNH64" s="80"/>
      <c r="FNI64" s="80"/>
      <c r="FNJ64" s="80"/>
      <c r="FNK64" s="80"/>
      <c r="FNL64" s="80"/>
      <c r="FNM64" s="80"/>
      <c r="FNN64" s="80"/>
      <c r="FNO64" s="80"/>
      <c r="FNP64" s="80"/>
      <c r="FNQ64" s="80"/>
      <c r="FNR64" s="80"/>
      <c r="FNS64" s="80"/>
      <c r="FNT64" s="80"/>
      <c r="FNU64" s="80"/>
      <c r="FNV64" s="80"/>
      <c r="FNW64" s="80"/>
      <c r="FNX64" s="80"/>
      <c r="FNY64" s="80"/>
      <c r="FNZ64" s="80"/>
      <c r="FOA64" s="80"/>
      <c r="FOB64" s="80"/>
      <c r="FOC64" s="80"/>
      <c r="FOD64" s="80"/>
      <c r="FOE64" s="80"/>
      <c r="FOF64" s="80"/>
      <c r="FOG64" s="80"/>
    </row>
    <row r="65" spans="1:4453" s="120" customFormat="1" ht="24" customHeight="1" x14ac:dyDescent="0.25">
      <c r="A65" s="101">
        <v>56</v>
      </c>
      <c r="B65" s="102" t="s">
        <v>1807</v>
      </c>
      <c r="C65" s="125"/>
      <c r="D65" s="125"/>
      <c r="E65" s="125"/>
      <c r="F65" s="126"/>
      <c r="G65" s="127"/>
      <c r="H65" s="127"/>
      <c r="I65" s="128"/>
      <c r="J65" s="126"/>
      <c r="K65" s="127"/>
      <c r="L65" s="127"/>
      <c r="M65" s="128"/>
      <c r="N65" s="126"/>
      <c r="O65" s="127"/>
      <c r="P65" s="127"/>
      <c r="Q65" s="128"/>
      <c r="R65" s="126"/>
      <c r="S65" s="127"/>
      <c r="T65" s="128"/>
      <c r="U65" s="130"/>
      <c r="V65" s="131">
        <f t="shared" si="0"/>
        <v>0</v>
      </c>
      <c r="W65" s="132">
        <f t="shared" si="1"/>
        <v>0</v>
      </c>
      <c r="X65" s="133">
        <f t="shared" si="2"/>
        <v>0</v>
      </c>
      <c r="Y65" s="111">
        <f t="shared" si="3"/>
        <v>0</v>
      </c>
      <c r="Z65" s="112">
        <v>2</v>
      </c>
      <c r="AA65" s="134"/>
      <c r="AB65" s="135"/>
      <c r="AC65" s="115">
        <v>2</v>
      </c>
      <c r="AD65" s="116">
        <v>30</v>
      </c>
      <c r="AE65" s="110">
        <f t="shared" si="9"/>
        <v>0.6</v>
      </c>
      <c r="AF65" s="110">
        <f t="shared" si="10"/>
        <v>0</v>
      </c>
      <c r="AG65" s="111">
        <f t="shared" si="11"/>
        <v>0.6</v>
      </c>
      <c r="AH65" s="117"/>
      <c r="AI65" s="117"/>
      <c r="AJ65" s="118">
        <f t="shared" si="13"/>
        <v>0.6</v>
      </c>
      <c r="AK65" s="119">
        <v>56</v>
      </c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  <c r="DC65" s="80"/>
      <c r="DD65" s="80"/>
      <c r="DE65" s="80"/>
      <c r="DF65" s="80"/>
      <c r="DG65" s="80"/>
      <c r="DH65" s="80"/>
      <c r="DI65" s="80"/>
      <c r="DJ65" s="80"/>
      <c r="DK65" s="80"/>
      <c r="DL65" s="80"/>
      <c r="DM65" s="80"/>
      <c r="DN65" s="80"/>
      <c r="DO65" s="80"/>
      <c r="DP65" s="80"/>
      <c r="DQ65" s="80"/>
      <c r="DR65" s="80"/>
      <c r="DS65" s="80"/>
      <c r="DT65" s="80"/>
      <c r="DU65" s="80"/>
      <c r="DV65" s="80"/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  <c r="EI65" s="80"/>
      <c r="EJ65" s="80"/>
      <c r="EK65" s="80"/>
      <c r="EL65" s="80"/>
      <c r="EM65" s="80"/>
      <c r="EN65" s="80"/>
      <c r="EO65" s="80"/>
      <c r="EP65" s="80"/>
      <c r="EQ65" s="80"/>
      <c r="ER65" s="80"/>
      <c r="ES65" s="80"/>
      <c r="ET65" s="80"/>
      <c r="EU65" s="80"/>
      <c r="EV65" s="80"/>
      <c r="EW65" s="80"/>
      <c r="EX65" s="80"/>
      <c r="EY65" s="80"/>
      <c r="EZ65" s="80"/>
      <c r="FA65" s="80"/>
      <c r="FB65" s="80"/>
      <c r="FC65" s="80"/>
      <c r="FD65" s="80"/>
      <c r="FE65" s="80"/>
      <c r="FF65" s="80"/>
      <c r="FG65" s="80"/>
      <c r="FH65" s="80"/>
      <c r="FI65" s="80"/>
      <c r="FJ65" s="80"/>
      <c r="FK65" s="80"/>
      <c r="FL65" s="80"/>
      <c r="FM65" s="80"/>
      <c r="FN65" s="80"/>
      <c r="FO65" s="80"/>
      <c r="FP65" s="80"/>
      <c r="FQ65" s="80"/>
      <c r="FR65" s="80"/>
      <c r="FS65" s="80"/>
      <c r="FT65" s="80"/>
      <c r="FU65" s="80"/>
      <c r="FV65" s="80"/>
      <c r="FW65" s="80"/>
      <c r="FX65" s="80"/>
      <c r="FY65" s="80"/>
      <c r="FZ65" s="80"/>
      <c r="GA65" s="80"/>
      <c r="GB65" s="80"/>
      <c r="GC65" s="80"/>
      <c r="GD65" s="80"/>
      <c r="GE65" s="80"/>
      <c r="GF65" s="80"/>
      <c r="GG65" s="80"/>
      <c r="GH65" s="80"/>
      <c r="GI65" s="80"/>
      <c r="GJ65" s="80"/>
      <c r="GK65" s="80"/>
      <c r="GL65" s="80"/>
      <c r="GM65" s="80"/>
      <c r="GN65" s="80"/>
      <c r="GO65" s="80"/>
      <c r="GP65" s="80"/>
      <c r="GQ65" s="80"/>
      <c r="GR65" s="80"/>
      <c r="GS65" s="80"/>
      <c r="GT65" s="80"/>
      <c r="GU65" s="80"/>
      <c r="GV65" s="80"/>
      <c r="GW65" s="80"/>
      <c r="GX65" s="80"/>
      <c r="GY65" s="80"/>
      <c r="GZ65" s="80"/>
      <c r="HA65" s="80"/>
      <c r="HB65" s="80"/>
      <c r="HC65" s="80"/>
      <c r="HD65" s="80"/>
      <c r="HE65" s="80"/>
      <c r="HF65" s="80"/>
      <c r="HG65" s="80"/>
      <c r="HH65" s="80"/>
      <c r="HI65" s="80"/>
      <c r="HJ65" s="80"/>
      <c r="HK65" s="80"/>
      <c r="HL65" s="80"/>
      <c r="HM65" s="80"/>
      <c r="HN65" s="80"/>
      <c r="HO65" s="80"/>
      <c r="HP65" s="80"/>
      <c r="HQ65" s="80"/>
      <c r="HR65" s="80"/>
      <c r="HS65" s="80"/>
      <c r="HT65" s="80"/>
      <c r="HU65" s="80"/>
      <c r="HV65" s="80"/>
      <c r="HW65" s="80"/>
      <c r="HX65" s="80"/>
      <c r="HY65" s="80"/>
      <c r="HZ65" s="80"/>
      <c r="IA65" s="80"/>
      <c r="IB65" s="80"/>
      <c r="IC65" s="80"/>
      <c r="ID65" s="80"/>
      <c r="IE65" s="80"/>
      <c r="IF65" s="80"/>
      <c r="IG65" s="80"/>
      <c r="IH65" s="80"/>
      <c r="II65" s="80"/>
      <c r="IJ65" s="80"/>
      <c r="IK65" s="80"/>
      <c r="IL65" s="80"/>
      <c r="IM65" s="80"/>
      <c r="IN65" s="80"/>
      <c r="IO65" s="80"/>
      <c r="IP65" s="80"/>
      <c r="IQ65" s="80"/>
      <c r="IR65" s="80"/>
      <c r="IS65" s="80"/>
      <c r="IT65" s="80"/>
      <c r="IU65" s="80"/>
      <c r="IV65" s="80"/>
      <c r="IW65" s="80"/>
      <c r="IX65" s="80"/>
      <c r="IY65" s="80"/>
      <c r="IZ65" s="80"/>
      <c r="JA65" s="80"/>
      <c r="JB65" s="80"/>
      <c r="JC65" s="80"/>
      <c r="JD65" s="80"/>
      <c r="JE65" s="80"/>
      <c r="JF65" s="80"/>
      <c r="JG65" s="80"/>
      <c r="JH65" s="80"/>
      <c r="JI65" s="80"/>
      <c r="JJ65" s="80"/>
      <c r="JK65" s="80"/>
      <c r="JL65" s="80"/>
      <c r="JM65" s="80"/>
      <c r="JN65" s="80"/>
      <c r="JO65" s="80"/>
      <c r="JP65" s="80"/>
      <c r="JQ65" s="80"/>
      <c r="JR65" s="80"/>
      <c r="JS65" s="80"/>
      <c r="JT65" s="80"/>
      <c r="JU65" s="80"/>
      <c r="JV65" s="80"/>
      <c r="JW65" s="80"/>
      <c r="JX65" s="80"/>
      <c r="JY65" s="80"/>
      <c r="JZ65" s="80"/>
      <c r="KA65" s="80"/>
      <c r="KB65" s="80"/>
      <c r="KC65" s="80"/>
      <c r="KD65" s="80"/>
      <c r="KE65" s="80"/>
      <c r="KF65" s="80"/>
      <c r="KG65" s="80"/>
      <c r="KH65" s="80"/>
      <c r="KI65" s="80"/>
      <c r="KJ65" s="80"/>
      <c r="KK65" s="80"/>
      <c r="KL65" s="80"/>
      <c r="KM65" s="80"/>
      <c r="KN65" s="80"/>
      <c r="KO65" s="80"/>
      <c r="KP65" s="80"/>
      <c r="KQ65" s="80"/>
      <c r="KR65" s="80"/>
      <c r="KS65" s="80"/>
      <c r="KT65" s="80"/>
      <c r="KU65" s="80"/>
      <c r="KV65" s="80"/>
      <c r="KW65" s="80"/>
      <c r="KX65" s="80"/>
      <c r="KY65" s="80"/>
      <c r="KZ65" s="80"/>
      <c r="LA65" s="80"/>
      <c r="LB65" s="80"/>
      <c r="LC65" s="80"/>
      <c r="LD65" s="80"/>
      <c r="LE65" s="80"/>
      <c r="LF65" s="80"/>
      <c r="LG65" s="80"/>
      <c r="LH65" s="80"/>
      <c r="LI65" s="80"/>
      <c r="LJ65" s="80"/>
      <c r="LK65" s="80"/>
      <c r="LL65" s="80"/>
      <c r="LM65" s="80"/>
      <c r="LN65" s="80"/>
      <c r="LO65" s="80"/>
      <c r="LP65" s="80"/>
      <c r="LQ65" s="80"/>
      <c r="LR65" s="80"/>
      <c r="LS65" s="80"/>
      <c r="LT65" s="80"/>
      <c r="LU65" s="80"/>
      <c r="LV65" s="80"/>
      <c r="LW65" s="80"/>
      <c r="LX65" s="80"/>
      <c r="LY65" s="80"/>
      <c r="LZ65" s="80"/>
      <c r="MA65" s="80"/>
      <c r="MB65" s="80"/>
      <c r="MC65" s="80"/>
      <c r="MD65" s="80"/>
      <c r="ME65" s="80"/>
      <c r="MF65" s="80"/>
      <c r="MG65" s="80"/>
      <c r="MH65" s="80"/>
      <c r="MI65" s="80"/>
      <c r="MJ65" s="80"/>
      <c r="MK65" s="80"/>
      <c r="ML65" s="80"/>
      <c r="MM65" s="80"/>
      <c r="MN65" s="80"/>
      <c r="MO65" s="80"/>
      <c r="MP65" s="80"/>
      <c r="MQ65" s="80"/>
      <c r="MR65" s="80"/>
      <c r="MS65" s="80"/>
      <c r="MT65" s="80"/>
      <c r="MU65" s="80"/>
      <c r="MV65" s="80"/>
      <c r="MW65" s="80"/>
      <c r="MX65" s="80"/>
      <c r="MY65" s="80"/>
      <c r="MZ65" s="80"/>
      <c r="NA65" s="80"/>
      <c r="NB65" s="80"/>
      <c r="NC65" s="80"/>
      <c r="ND65" s="80"/>
      <c r="NE65" s="80"/>
      <c r="NF65" s="80"/>
      <c r="NG65" s="80"/>
      <c r="NH65" s="80"/>
      <c r="NI65" s="80"/>
      <c r="NJ65" s="80"/>
      <c r="NK65" s="80"/>
      <c r="NL65" s="80"/>
      <c r="NM65" s="80"/>
      <c r="NN65" s="80"/>
      <c r="NO65" s="80"/>
      <c r="NP65" s="80"/>
      <c r="NQ65" s="80"/>
      <c r="NR65" s="80"/>
      <c r="NS65" s="80"/>
      <c r="NT65" s="80"/>
      <c r="NU65" s="80"/>
      <c r="NV65" s="80"/>
      <c r="NW65" s="80"/>
      <c r="NX65" s="80"/>
      <c r="NY65" s="80"/>
      <c r="NZ65" s="80"/>
      <c r="OA65" s="80"/>
      <c r="OB65" s="80"/>
      <c r="OC65" s="80"/>
      <c r="OD65" s="80"/>
      <c r="OE65" s="80"/>
      <c r="OF65" s="80"/>
      <c r="OG65" s="80"/>
      <c r="OH65" s="80"/>
      <c r="OI65" s="80"/>
      <c r="OJ65" s="80"/>
      <c r="OK65" s="80"/>
      <c r="OL65" s="80"/>
      <c r="OM65" s="80"/>
      <c r="ON65" s="80"/>
      <c r="OO65" s="80"/>
      <c r="OP65" s="80"/>
      <c r="OQ65" s="80"/>
      <c r="OR65" s="80"/>
      <c r="OS65" s="80"/>
      <c r="OT65" s="80"/>
      <c r="OU65" s="80"/>
      <c r="OV65" s="80"/>
      <c r="OW65" s="80"/>
      <c r="OX65" s="80"/>
      <c r="OY65" s="80"/>
      <c r="OZ65" s="80"/>
      <c r="PA65" s="80"/>
      <c r="PB65" s="80"/>
      <c r="PC65" s="80"/>
      <c r="PD65" s="80"/>
      <c r="PE65" s="80"/>
      <c r="PF65" s="80"/>
      <c r="PG65" s="80"/>
      <c r="PH65" s="80"/>
      <c r="PI65" s="80"/>
      <c r="PJ65" s="80"/>
      <c r="PK65" s="80"/>
      <c r="PL65" s="80"/>
      <c r="PM65" s="80"/>
      <c r="PN65" s="80"/>
      <c r="PO65" s="80"/>
      <c r="PP65" s="80"/>
      <c r="PQ65" s="80"/>
      <c r="PR65" s="80"/>
      <c r="PS65" s="80"/>
      <c r="PT65" s="80"/>
      <c r="PU65" s="80"/>
      <c r="PV65" s="80"/>
      <c r="PW65" s="80"/>
      <c r="PX65" s="80"/>
      <c r="PY65" s="80"/>
      <c r="PZ65" s="80"/>
      <c r="QA65" s="80"/>
      <c r="QB65" s="80"/>
      <c r="QC65" s="80"/>
      <c r="QD65" s="80"/>
      <c r="QE65" s="80"/>
      <c r="QF65" s="80"/>
      <c r="QG65" s="80"/>
      <c r="QH65" s="80"/>
      <c r="QI65" s="80"/>
      <c r="QJ65" s="80"/>
      <c r="QK65" s="80"/>
      <c r="QL65" s="80"/>
      <c r="QM65" s="80"/>
      <c r="QN65" s="80"/>
      <c r="QO65" s="80"/>
      <c r="QP65" s="80"/>
      <c r="QQ65" s="80"/>
      <c r="QR65" s="80"/>
      <c r="QS65" s="80"/>
      <c r="QT65" s="80"/>
      <c r="QU65" s="80"/>
      <c r="QV65" s="80"/>
      <c r="QW65" s="80"/>
      <c r="QX65" s="80"/>
      <c r="QY65" s="80"/>
      <c r="QZ65" s="80"/>
      <c r="RA65" s="80"/>
      <c r="RB65" s="80"/>
      <c r="RC65" s="80"/>
      <c r="RD65" s="80"/>
      <c r="RE65" s="80"/>
      <c r="RF65" s="80"/>
      <c r="RG65" s="80"/>
      <c r="RH65" s="80"/>
      <c r="RI65" s="80"/>
      <c r="RJ65" s="80"/>
      <c r="RK65" s="80"/>
      <c r="RL65" s="80"/>
      <c r="RM65" s="80"/>
      <c r="RN65" s="80"/>
      <c r="RO65" s="80"/>
      <c r="RP65" s="80"/>
      <c r="RQ65" s="80"/>
      <c r="RR65" s="80"/>
      <c r="RS65" s="80"/>
      <c r="RT65" s="80"/>
      <c r="RU65" s="80"/>
      <c r="RV65" s="80"/>
      <c r="RW65" s="80"/>
      <c r="RX65" s="80"/>
      <c r="RY65" s="80"/>
      <c r="RZ65" s="80"/>
      <c r="SA65" s="80"/>
      <c r="SB65" s="80"/>
      <c r="SC65" s="80"/>
      <c r="SD65" s="80"/>
      <c r="SE65" s="80"/>
      <c r="SF65" s="80"/>
      <c r="SG65" s="80"/>
      <c r="SH65" s="80"/>
      <c r="SI65" s="80"/>
      <c r="SJ65" s="80"/>
      <c r="SK65" s="80"/>
      <c r="SL65" s="80"/>
      <c r="SM65" s="80"/>
      <c r="SN65" s="80"/>
      <c r="SO65" s="80"/>
      <c r="SP65" s="80"/>
      <c r="SQ65" s="80"/>
      <c r="SR65" s="80"/>
      <c r="SS65" s="80"/>
      <c r="ST65" s="80"/>
      <c r="SU65" s="80"/>
      <c r="SV65" s="80"/>
      <c r="SW65" s="80"/>
      <c r="SX65" s="80"/>
      <c r="SY65" s="80"/>
      <c r="SZ65" s="80"/>
      <c r="TA65" s="80"/>
      <c r="TB65" s="80"/>
      <c r="TC65" s="80"/>
      <c r="TD65" s="80"/>
      <c r="TE65" s="80"/>
      <c r="TF65" s="80"/>
      <c r="TG65" s="80"/>
      <c r="TH65" s="80"/>
      <c r="TI65" s="80"/>
      <c r="TJ65" s="80"/>
      <c r="TK65" s="80"/>
      <c r="TL65" s="80"/>
      <c r="TM65" s="80"/>
      <c r="TN65" s="80"/>
      <c r="TO65" s="80"/>
      <c r="TP65" s="80"/>
      <c r="TQ65" s="80"/>
      <c r="TR65" s="80"/>
      <c r="TS65" s="80"/>
      <c r="TT65" s="80"/>
      <c r="TU65" s="80"/>
      <c r="TV65" s="80"/>
      <c r="TW65" s="80"/>
      <c r="TX65" s="80"/>
      <c r="TY65" s="80"/>
      <c r="TZ65" s="80"/>
      <c r="UA65" s="80"/>
      <c r="UB65" s="80"/>
      <c r="UC65" s="80"/>
      <c r="UD65" s="80"/>
      <c r="UE65" s="80"/>
      <c r="UF65" s="80"/>
      <c r="UG65" s="80"/>
      <c r="UH65" s="80"/>
      <c r="UI65" s="80"/>
      <c r="UJ65" s="80"/>
      <c r="UK65" s="80"/>
      <c r="UL65" s="80"/>
      <c r="UM65" s="80"/>
      <c r="UN65" s="80"/>
      <c r="UO65" s="80"/>
      <c r="UP65" s="80"/>
      <c r="UQ65" s="80"/>
      <c r="UR65" s="80"/>
      <c r="US65" s="80"/>
      <c r="UT65" s="80"/>
      <c r="UU65" s="80"/>
      <c r="UV65" s="80"/>
      <c r="UW65" s="80"/>
      <c r="UX65" s="80"/>
      <c r="UY65" s="80"/>
      <c r="UZ65" s="80"/>
      <c r="VA65" s="80"/>
      <c r="VB65" s="80"/>
      <c r="VC65" s="80"/>
      <c r="VD65" s="80"/>
      <c r="VE65" s="80"/>
      <c r="VF65" s="80"/>
      <c r="VG65" s="80"/>
      <c r="VH65" s="80"/>
      <c r="VI65" s="80"/>
      <c r="VJ65" s="80"/>
      <c r="VK65" s="80"/>
      <c r="VL65" s="80"/>
      <c r="VM65" s="80"/>
      <c r="VN65" s="80"/>
      <c r="VO65" s="80"/>
      <c r="VP65" s="80"/>
      <c r="VQ65" s="80"/>
      <c r="VR65" s="80"/>
      <c r="VS65" s="80"/>
      <c r="VT65" s="80"/>
      <c r="VU65" s="80"/>
      <c r="VV65" s="80"/>
      <c r="VW65" s="80"/>
      <c r="VX65" s="80"/>
      <c r="VY65" s="80"/>
      <c r="VZ65" s="80"/>
      <c r="WA65" s="80"/>
      <c r="WB65" s="80"/>
      <c r="WC65" s="80"/>
      <c r="WD65" s="80"/>
      <c r="WE65" s="80"/>
      <c r="WF65" s="80"/>
      <c r="WG65" s="80"/>
      <c r="WH65" s="80"/>
      <c r="WI65" s="80"/>
      <c r="WJ65" s="80"/>
      <c r="WK65" s="80"/>
      <c r="WL65" s="80"/>
      <c r="WM65" s="80"/>
      <c r="WN65" s="80"/>
      <c r="WO65" s="80"/>
      <c r="WP65" s="80"/>
      <c r="WQ65" s="80"/>
      <c r="WR65" s="80"/>
      <c r="WS65" s="80"/>
      <c r="WT65" s="80"/>
      <c r="WU65" s="80"/>
      <c r="WV65" s="80"/>
      <c r="WW65" s="80"/>
      <c r="WX65" s="80"/>
      <c r="WY65" s="80"/>
      <c r="WZ65" s="80"/>
      <c r="XA65" s="80"/>
      <c r="XB65" s="80"/>
      <c r="XC65" s="80"/>
      <c r="XD65" s="80"/>
      <c r="XE65" s="80"/>
      <c r="XF65" s="80"/>
      <c r="XG65" s="80"/>
      <c r="XH65" s="80"/>
      <c r="XI65" s="80"/>
      <c r="XJ65" s="80"/>
      <c r="XK65" s="80"/>
      <c r="XL65" s="80"/>
      <c r="XM65" s="80"/>
      <c r="XN65" s="80"/>
      <c r="XO65" s="80"/>
      <c r="XP65" s="80"/>
      <c r="XQ65" s="80"/>
      <c r="XR65" s="80"/>
      <c r="XS65" s="80"/>
      <c r="XT65" s="80"/>
      <c r="XU65" s="80"/>
      <c r="XV65" s="80"/>
      <c r="XW65" s="80"/>
      <c r="XX65" s="80"/>
      <c r="XY65" s="80"/>
      <c r="XZ65" s="80"/>
      <c r="YA65" s="80"/>
      <c r="YB65" s="80"/>
      <c r="YC65" s="80"/>
      <c r="YD65" s="80"/>
      <c r="YE65" s="80"/>
      <c r="YF65" s="80"/>
      <c r="YG65" s="80"/>
      <c r="YH65" s="80"/>
      <c r="YI65" s="80"/>
      <c r="YJ65" s="80"/>
      <c r="YK65" s="80"/>
      <c r="YL65" s="80"/>
      <c r="YM65" s="80"/>
      <c r="YN65" s="80"/>
      <c r="YO65" s="80"/>
      <c r="YP65" s="80"/>
      <c r="YQ65" s="80"/>
      <c r="YR65" s="80"/>
      <c r="YS65" s="80"/>
      <c r="YT65" s="80"/>
      <c r="YU65" s="80"/>
      <c r="YV65" s="80"/>
      <c r="YW65" s="80"/>
      <c r="YX65" s="80"/>
      <c r="YY65" s="80"/>
      <c r="YZ65" s="80"/>
      <c r="ZA65" s="80"/>
      <c r="ZB65" s="80"/>
      <c r="ZC65" s="80"/>
      <c r="ZD65" s="80"/>
      <c r="ZE65" s="80"/>
      <c r="ZF65" s="80"/>
      <c r="ZG65" s="80"/>
      <c r="ZH65" s="80"/>
      <c r="ZI65" s="80"/>
      <c r="ZJ65" s="80"/>
      <c r="ZK65" s="80"/>
      <c r="ZL65" s="80"/>
      <c r="ZM65" s="80"/>
      <c r="ZN65" s="80"/>
      <c r="ZO65" s="80"/>
      <c r="ZP65" s="80"/>
      <c r="ZQ65" s="80"/>
      <c r="ZR65" s="80"/>
      <c r="ZS65" s="80"/>
      <c r="ZT65" s="80"/>
      <c r="ZU65" s="80"/>
      <c r="ZV65" s="80"/>
      <c r="ZW65" s="80"/>
      <c r="ZX65" s="80"/>
      <c r="ZY65" s="80"/>
      <c r="ZZ65" s="80"/>
      <c r="AAA65" s="80"/>
      <c r="AAB65" s="80"/>
      <c r="AAC65" s="80"/>
      <c r="AAD65" s="80"/>
      <c r="AAE65" s="80"/>
      <c r="AAF65" s="80"/>
      <c r="AAG65" s="80"/>
      <c r="AAH65" s="80"/>
      <c r="AAI65" s="80"/>
      <c r="AAJ65" s="80"/>
      <c r="AAK65" s="80"/>
      <c r="AAL65" s="80"/>
      <c r="AAM65" s="80"/>
      <c r="AAN65" s="80"/>
      <c r="AAO65" s="80"/>
      <c r="AAP65" s="80"/>
      <c r="AAQ65" s="80"/>
      <c r="AAR65" s="80"/>
      <c r="AAS65" s="80"/>
      <c r="AAT65" s="80"/>
      <c r="AAU65" s="80"/>
      <c r="AAV65" s="80"/>
      <c r="AAW65" s="80"/>
      <c r="AAX65" s="80"/>
      <c r="AAY65" s="80"/>
      <c r="AAZ65" s="80"/>
      <c r="ABA65" s="80"/>
      <c r="ABB65" s="80"/>
      <c r="ABC65" s="80"/>
      <c r="ABD65" s="80"/>
      <c r="ABE65" s="80"/>
      <c r="ABF65" s="80"/>
      <c r="ABG65" s="80"/>
      <c r="ABH65" s="80"/>
      <c r="ABI65" s="80"/>
      <c r="ABJ65" s="80"/>
      <c r="ABK65" s="80"/>
      <c r="ABL65" s="80"/>
      <c r="ABM65" s="80"/>
      <c r="ABN65" s="80"/>
      <c r="ABO65" s="80"/>
      <c r="ABP65" s="80"/>
      <c r="ABQ65" s="80"/>
      <c r="ABR65" s="80"/>
      <c r="ABS65" s="80"/>
      <c r="ABT65" s="80"/>
      <c r="ABU65" s="80"/>
      <c r="ABV65" s="80"/>
      <c r="ABW65" s="80"/>
      <c r="ABX65" s="80"/>
      <c r="ABY65" s="80"/>
      <c r="ABZ65" s="80"/>
      <c r="ACA65" s="80"/>
      <c r="ACB65" s="80"/>
      <c r="ACC65" s="80"/>
      <c r="ACD65" s="80"/>
      <c r="ACE65" s="80"/>
      <c r="ACF65" s="80"/>
      <c r="ACG65" s="80"/>
      <c r="ACH65" s="80"/>
      <c r="ACI65" s="80"/>
      <c r="ACJ65" s="80"/>
      <c r="ACK65" s="80"/>
      <c r="ACL65" s="80"/>
      <c r="ACM65" s="80"/>
      <c r="ACN65" s="80"/>
      <c r="ACO65" s="80"/>
      <c r="ACP65" s="80"/>
      <c r="ACQ65" s="80"/>
      <c r="ACR65" s="80"/>
      <c r="ACS65" s="80"/>
      <c r="ACT65" s="80"/>
      <c r="ACU65" s="80"/>
      <c r="ACV65" s="80"/>
      <c r="ACW65" s="80"/>
      <c r="ACX65" s="80"/>
      <c r="ACY65" s="80"/>
      <c r="ACZ65" s="80"/>
      <c r="ADA65" s="80"/>
      <c r="ADB65" s="80"/>
      <c r="ADC65" s="80"/>
      <c r="ADD65" s="80"/>
      <c r="ADE65" s="80"/>
      <c r="ADF65" s="80"/>
      <c r="ADG65" s="80"/>
      <c r="ADH65" s="80"/>
      <c r="ADI65" s="80"/>
      <c r="ADJ65" s="80"/>
      <c r="ADK65" s="80"/>
      <c r="ADL65" s="80"/>
      <c r="ADM65" s="80"/>
      <c r="ADN65" s="80"/>
      <c r="ADO65" s="80"/>
      <c r="ADP65" s="80"/>
      <c r="ADQ65" s="80"/>
      <c r="ADR65" s="80"/>
      <c r="ADS65" s="80"/>
      <c r="ADT65" s="80"/>
      <c r="ADU65" s="80"/>
      <c r="ADV65" s="80"/>
      <c r="ADW65" s="80"/>
      <c r="ADX65" s="80"/>
      <c r="ADY65" s="80"/>
      <c r="ADZ65" s="80"/>
      <c r="AEA65" s="80"/>
      <c r="AEB65" s="80"/>
      <c r="AEC65" s="80"/>
      <c r="AED65" s="80"/>
      <c r="AEE65" s="80"/>
      <c r="AEF65" s="80"/>
      <c r="AEG65" s="80"/>
      <c r="AEH65" s="80"/>
      <c r="AEI65" s="80"/>
      <c r="AEJ65" s="80"/>
      <c r="AEK65" s="80"/>
      <c r="AEL65" s="80"/>
      <c r="AEM65" s="80"/>
      <c r="AEN65" s="80"/>
      <c r="AEO65" s="80"/>
      <c r="AEP65" s="80"/>
      <c r="AEQ65" s="80"/>
      <c r="AER65" s="80"/>
      <c r="AES65" s="80"/>
      <c r="AET65" s="80"/>
      <c r="AEU65" s="80"/>
      <c r="AEV65" s="80"/>
      <c r="AEW65" s="80"/>
      <c r="AEX65" s="80"/>
      <c r="AEY65" s="80"/>
      <c r="AEZ65" s="80"/>
      <c r="AFA65" s="80"/>
      <c r="AFB65" s="80"/>
      <c r="AFC65" s="80"/>
      <c r="AFD65" s="80"/>
      <c r="AFE65" s="80"/>
      <c r="AFF65" s="80"/>
      <c r="AFG65" s="80"/>
      <c r="AFH65" s="80"/>
      <c r="AFI65" s="80"/>
      <c r="AFJ65" s="80"/>
      <c r="AFK65" s="80"/>
      <c r="AFL65" s="80"/>
      <c r="AFM65" s="80"/>
      <c r="AFN65" s="80"/>
      <c r="AFO65" s="80"/>
      <c r="AFP65" s="80"/>
      <c r="AFQ65" s="80"/>
      <c r="AFR65" s="80"/>
      <c r="AFS65" s="80"/>
      <c r="AFT65" s="80"/>
      <c r="AFU65" s="80"/>
      <c r="AFV65" s="80"/>
      <c r="AFW65" s="80"/>
      <c r="AFX65" s="80"/>
      <c r="AFY65" s="80"/>
      <c r="AFZ65" s="80"/>
      <c r="AGA65" s="80"/>
      <c r="AGB65" s="80"/>
      <c r="AGC65" s="80"/>
      <c r="AGD65" s="80"/>
      <c r="AGE65" s="80"/>
      <c r="AGF65" s="80"/>
      <c r="AGG65" s="80"/>
      <c r="AGH65" s="80"/>
      <c r="AGI65" s="80"/>
      <c r="AGJ65" s="80"/>
      <c r="AGK65" s="80"/>
      <c r="AGL65" s="80"/>
      <c r="AGM65" s="80"/>
      <c r="AGN65" s="80"/>
      <c r="AGO65" s="80"/>
      <c r="AGP65" s="80"/>
      <c r="AGQ65" s="80"/>
      <c r="AGR65" s="80"/>
      <c r="AGS65" s="80"/>
      <c r="AGT65" s="80"/>
      <c r="AGU65" s="80"/>
      <c r="AGV65" s="80"/>
      <c r="AGW65" s="80"/>
      <c r="AGX65" s="80"/>
      <c r="AGY65" s="80"/>
      <c r="AGZ65" s="80"/>
      <c r="AHA65" s="80"/>
      <c r="AHB65" s="80"/>
      <c r="AHC65" s="80"/>
      <c r="AHD65" s="80"/>
      <c r="AHE65" s="80"/>
      <c r="AHF65" s="80"/>
      <c r="AHG65" s="80"/>
      <c r="AHH65" s="80"/>
      <c r="AHI65" s="80"/>
      <c r="AHJ65" s="80"/>
      <c r="AHK65" s="80"/>
      <c r="AHL65" s="80"/>
      <c r="AHM65" s="80"/>
      <c r="AHN65" s="80"/>
      <c r="AHO65" s="80"/>
      <c r="AHP65" s="80"/>
      <c r="AHQ65" s="80"/>
      <c r="AHR65" s="80"/>
      <c r="AHS65" s="80"/>
      <c r="AHT65" s="80"/>
      <c r="AHU65" s="80"/>
      <c r="AHV65" s="80"/>
      <c r="AHW65" s="80"/>
      <c r="AHX65" s="80"/>
      <c r="AHY65" s="80"/>
      <c r="AHZ65" s="80"/>
      <c r="AIA65" s="80"/>
      <c r="AIB65" s="80"/>
      <c r="AIC65" s="80"/>
      <c r="AID65" s="80"/>
      <c r="AIE65" s="80"/>
      <c r="AIF65" s="80"/>
      <c r="AIG65" s="80"/>
      <c r="AIH65" s="80"/>
      <c r="AII65" s="80"/>
      <c r="AIJ65" s="80"/>
      <c r="AIK65" s="80"/>
      <c r="AIL65" s="80"/>
      <c r="AIM65" s="80"/>
      <c r="AIN65" s="80"/>
      <c r="AIO65" s="80"/>
      <c r="AIP65" s="80"/>
      <c r="AIQ65" s="80"/>
      <c r="AIR65" s="80"/>
      <c r="AIS65" s="80"/>
      <c r="AIT65" s="80"/>
      <c r="AIU65" s="80"/>
      <c r="AIV65" s="80"/>
      <c r="AIW65" s="80"/>
      <c r="AIX65" s="80"/>
      <c r="AIY65" s="80"/>
      <c r="AIZ65" s="80"/>
      <c r="AJA65" s="80"/>
      <c r="AJB65" s="80"/>
      <c r="AJC65" s="80"/>
      <c r="AJD65" s="80"/>
      <c r="AJE65" s="80"/>
      <c r="AJF65" s="80"/>
      <c r="AJG65" s="80"/>
      <c r="AJH65" s="80"/>
      <c r="AJI65" s="80"/>
      <c r="AJJ65" s="80"/>
      <c r="AJK65" s="80"/>
      <c r="AJL65" s="80"/>
      <c r="AJM65" s="80"/>
      <c r="AJN65" s="80"/>
      <c r="AJO65" s="80"/>
      <c r="AJP65" s="80"/>
      <c r="AJQ65" s="80"/>
      <c r="AJR65" s="80"/>
      <c r="AJS65" s="80"/>
      <c r="AJT65" s="80"/>
      <c r="AJU65" s="80"/>
      <c r="AJV65" s="80"/>
      <c r="AJW65" s="80"/>
      <c r="AJX65" s="80"/>
      <c r="AJY65" s="80"/>
      <c r="AJZ65" s="80"/>
      <c r="AKA65" s="80"/>
      <c r="AKB65" s="80"/>
      <c r="AKC65" s="80"/>
      <c r="AKD65" s="80"/>
      <c r="AKE65" s="80"/>
      <c r="AKF65" s="80"/>
      <c r="AKG65" s="80"/>
      <c r="AKH65" s="80"/>
      <c r="AKI65" s="80"/>
      <c r="AKJ65" s="80"/>
      <c r="AKK65" s="80"/>
      <c r="AKL65" s="80"/>
      <c r="AKM65" s="80"/>
      <c r="AKN65" s="80"/>
      <c r="AKO65" s="80"/>
      <c r="AKP65" s="80"/>
      <c r="AKQ65" s="80"/>
      <c r="AKR65" s="80"/>
      <c r="AKS65" s="80"/>
      <c r="AKT65" s="80"/>
      <c r="AKU65" s="80"/>
      <c r="AKV65" s="80"/>
      <c r="AKW65" s="80"/>
      <c r="AKX65" s="80"/>
      <c r="AKY65" s="80"/>
      <c r="AKZ65" s="80"/>
      <c r="ALA65" s="80"/>
      <c r="ALB65" s="80"/>
      <c r="ALC65" s="80"/>
      <c r="ALD65" s="80"/>
      <c r="ALE65" s="80"/>
      <c r="ALF65" s="80"/>
      <c r="ALG65" s="80"/>
      <c r="ALH65" s="80"/>
      <c r="ALI65" s="80"/>
      <c r="ALJ65" s="80"/>
      <c r="ALK65" s="80"/>
      <c r="ALL65" s="80"/>
      <c r="ALM65" s="80"/>
      <c r="ALN65" s="80"/>
      <c r="ALO65" s="80"/>
      <c r="ALP65" s="80"/>
      <c r="ALQ65" s="80"/>
      <c r="ALR65" s="80"/>
      <c r="ALS65" s="80"/>
      <c r="ALT65" s="80"/>
      <c r="ALU65" s="80"/>
      <c r="ALV65" s="80"/>
      <c r="ALW65" s="80"/>
      <c r="ALX65" s="80"/>
      <c r="ALY65" s="80"/>
      <c r="ALZ65" s="80"/>
      <c r="AMA65" s="80"/>
      <c r="AMB65" s="80"/>
      <c r="AMC65" s="80"/>
      <c r="AMD65" s="80"/>
      <c r="AME65" s="80"/>
      <c r="AMF65" s="80"/>
      <c r="AMG65" s="80"/>
      <c r="AMH65" s="80"/>
      <c r="AMI65" s="80"/>
      <c r="AMJ65" s="80"/>
      <c r="AMK65" s="80"/>
      <c r="AML65" s="80"/>
      <c r="AMM65" s="80"/>
      <c r="AMN65" s="80"/>
      <c r="AMO65" s="80"/>
      <c r="AMP65" s="80"/>
      <c r="AMQ65" s="80"/>
      <c r="AMR65" s="80"/>
      <c r="AMS65" s="80"/>
      <c r="AMT65" s="80"/>
      <c r="AMU65" s="80"/>
      <c r="AMV65" s="80"/>
      <c r="AMW65" s="80"/>
      <c r="AMX65" s="80"/>
      <c r="AMY65" s="80"/>
      <c r="AMZ65" s="80"/>
      <c r="ANA65" s="80"/>
      <c r="ANB65" s="80"/>
      <c r="ANC65" s="80"/>
      <c r="AND65" s="80"/>
      <c r="ANE65" s="80"/>
      <c r="ANF65" s="80"/>
      <c r="ANG65" s="80"/>
      <c r="ANH65" s="80"/>
      <c r="ANI65" s="80"/>
      <c r="ANJ65" s="80"/>
      <c r="ANK65" s="80"/>
      <c r="ANL65" s="80"/>
      <c r="ANM65" s="80"/>
      <c r="ANN65" s="80"/>
      <c r="ANO65" s="80"/>
      <c r="ANP65" s="80"/>
      <c r="ANQ65" s="80"/>
      <c r="ANR65" s="80"/>
      <c r="ANS65" s="80"/>
      <c r="ANT65" s="80"/>
      <c r="ANU65" s="80"/>
      <c r="ANV65" s="80"/>
      <c r="ANW65" s="80"/>
      <c r="ANX65" s="80"/>
      <c r="ANY65" s="80"/>
      <c r="ANZ65" s="80"/>
      <c r="AOA65" s="80"/>
      <c r="AOB65" s="80"/>
      <c r="AOC65" s="80"/>
      <c r="AOD65" s="80"/>
      <c r="AOE65" s="80"/>
      <c r="AOF65" s="80"/>
      <c r="AOG65" s="80"/>
      <c r="AOH65" s="80"/>
      <c r="AOI65" s="80"/>
      <c r="AOJ65" s="80"/>
      <c r="AOK65" s="80"/>
      <c r="AOL65" s="80"/>
      <c r="AOM65" s="80"/>
      <c r="AON65" s="80"/>
      <c r="AOO65" s="80"/>
      <c r="AOP65" s="80"/>
      <c r="AOQ65" s="80"/>
      <c r="AOR65" s="80"/>
      <c r="AOS65" s="80"/>
      <c r="AOT65" s="80"/>
      <c r="AOU65" s="80"/>
      <c r="AOV65" s="80"/>
      <c r="AOW65" s="80"/>
      <c r="AOX65" s="80"/>
      <c r="AOY65" s="80"/>
      <c r="AOZ65" s="80"/>
      <c r="APA65" s="80"/>
      <c r="APB65" s="80"/>
      <c r="APC65" s="80"/>
      <c r="APD65" s="80"/>
      <c r="APE65" s="80"/>
      <c r="APF65" s="80"/>
      <c r="APG65" s="80"/>
      <c r="APH65" s="80"/>
      <c r="API65" s="80"/>
      <c r="APJ65" s="80"/>
      <c r="APK65" s="80"/>
      <c r="APL65" s="80"/>
      <c r="APM65" s="80"/>
      <c r="APN65" s="80"/>
      <c r="APO65" s="80"/>
      <c r="APP65" s="80"/>
      <c r="APQ65" s="80"/>
      <c r="APR65" s="80"/>
      <c r="APS65" s="80"/>
      <c r="APT65" s="80"/>
      <c r="APU65" s="80"/>
      <c r="APV65" s="80"/>
      <c r="APW65" s="80"/>
      <c r="APX65" s="80"/>
      <c r="APY65" s="80"/>
      <c r="APZ65" s="80"/>
      <c r="AQA65" s="80"/>
      <c r="AQB65" s="80"/>
      <c r="AQC65" s="80"/>
      <c r="AQD65" s="80"/>
      <c r="AQE65" s="80"/>
      <c r="AQF65" s="80"/>
      <c r="AQG65" s="80"/>
      <c r="AQH65" s="80"/>
      <c r="AQI65" s="80"/>
      <c r="AQJ65" s="80"/>
      <c r="AQK65" s="80"/>
      <c r="AQL65" s="80"/>
      <c r="AQM65" s="80"/>
      <c r="AQN65" s="80"/>
      <c r="AQO65" s="80"/>
      <c r="AQP65" s="80"/>
      <c r="AQQ65" s="80"/>
      <c r="AQR65" s="80"/>
      <c r="AQS65" s="80"/>
      <c r="AQT65" s="80"/>
      <c r="AQU65" s="80"/>
      <c r="AQV65" s="80"/>
      <c r="AQW65" s="80"/>
      <c r="AQX65" s="80"/>
      <c r="AQY65" s="80"/>
      <c r="AQZ65" s="80"/>
      <c r="ARA65" s="80"/>
      <c r="ARB65" s="80"/>
      <c r="ARC65" s="80"/>
      <c r="ARD65" s="80"/>
      <c r="ARE65" s="80"/>
      <c r="ARF65" s="80"/>
      <c r="ARG65" s="80"/>
      <c r="ARH65" s="80"/>
      <c r="ARI65" s="80"/>
      <c r="ARJ65" s="80"/>
      <c r="ARK65" s="80"/>
      <c r="ARL65" s="80"/>
      <c r="ARM65" s="80"/>
      <c r="ARN65" s="80"/>
      <c r="ARO65" s="80"/>
      <c r="ARP65" s="80"/>
      <c r="ARQ65" s="80"/>
      <c r="ARR65" s="80"/>
      <c r="ARS65" s="80"/>
      <c r="ART65" s="80"/>
      <c r="ARU65" s="80"/>
      <c r="ARV65" s="80"/>
      <c r="ARW65" s="80"/>
      <c r="ARX65" s="80"/>
      <c r="ARY65" s="80"/>
      <c r="ARZ65" s="80"/>
      <c r="ASA65" s="80"/>
      <c r="ASB65" s="80"/>
      <c r="ASC65" s="80"/>
      <c r="ASD65" s="80"/>
      <c r="ASE65" s="80"/>
      <c r="ASF65" s="80"/>
      <c r="ASG65" s="80"/>
      <c r="ASH65" s="80"/>
      <c r="ASI65" s="80"/>
      <c r="ASJ65" s="80"/>
      <c r="ASK65" s="80"/>
      <c r="ASL65" s="80"/>
      <c r="ASM65" s="80"/>
      <c r="ASN65" s="80"/>
      <c r="ASO65" s="80"/>
      <c r="ASP65" s="80"/>
      <c r="ASQ65" s="80"/>
      <c r="ASR65" s="80"/>
      <c r="ASS65" s="80"/>
      <c r="AST65" s="80"/>
      <c r="ASU65" s="80"/>
      <c r="ASV65" s="80"/>
      <c r="ASW65" s="80"/>
      <c r="ASX65" s="80"/>
      <c r="ASY65" s="80"/>
      <c r="ASZ65" s="80"/>
      <c r="ATA65" s="80"/>
      <c r="ATB65" s="80"/>
      <c r="ATC65" s="80"/>
      <c r="ATD65" s="80"/>
      <c r="ATE65" s="80"/>
      <c r="ATF65" s="80"/>
      <c r="ATG65" s="80"/>
      <c r="ATH65" s="80"/>
      <c r="ATI65" s="80"/>
      <c r="ATJ65" s="80"/>
      <c r="ATK65" s="80"/>
      <c r="ATL65" s="80"/>
      <c r="ATM65" s="80"/>
      <c r="ATN65" s="80"/>
      <c r="ATO65" s="80"/>
      <c r="ATP65" s="80"/>
      <c r="ATQ65" s="80"/>
      <c r="ATR65" s="80"/>
      <c r="ATS65" s="80"/>
      <c r="ATT65" s="80"/>
      <c r="ATU65" s="80"/>
      <c r="ATV65" s="80"/>
      <c r="ATW65" s="80"/>
      <c r="ATX65" s="80"/>
      <c r="ATY65" s="80"/>
      <c r="ATZ65" s="80"/>
      <c r="AUA65" s="80"/>
      <c r="AUB65" s="80"/>
      <c r="AUC65" s="80"/>
      <c r="AUD65" s="80"/>
      <c r="AUE65" s="80"/>
      <c r="AUF65" s="80"/>
      <c r="AUG65" s="80"/>
      <c r="AUH65" s="80"/>
      <c r="AUI65" s="80"/>
      <c r="AUJ65" s="80"/>
      <c r="AUK65" s="80"/>
      <c r="AUL65" s="80"/>
      <c r="AUM65" s="80"/>
      <c r="AUN65" s="80"/>
      <c r="AUO65" s="80"/>
      <c r="AUP65" s="80"/>
      <c r="AUQ65" s="80"/>
      <c r="AUR65" s="80"/>
      <c r="AUS65" s="80"/>
      <c r="AUT65" s="80"/>
      <c r="AUU65" s="80"/>
      <c r="AUV65" s="80"/>
      <c r="AUW65" s="80"/>
      <c r="AUX65" s="80"/>
      <c r="AUY65" s="80"/>
      <c r="AUZ65" s="80"/>
      <c r="AVA65" s="80"/>
      <c r="AVB65" s="80"/>
      <c r="AVC65" s="80"/>
      <c r="AVD65" s="80"/>
      <c r="AVE65" s="80"/>
      <c r="AVF65" s="80"/>
      <c r="AVG65" s="80"/>
      <c r="AVH65" s="80"/>
      <c r="AVI65" s="80"/>
      <c r="AVJ65" s="80"/>
      <c r="AVK65" s="80"/>
      <c r="AVL65" s="80"/>
      <c r="AVM65" s="80"/>
      <c r="AVN65" s="80"/>
      <c r="AVO65" s="80"/>
      <c r="AVP65" s="80"/>
      <c r="AVQ65" s="80"/>
      <c r="AVR65" s="80"/>
      <c r="AVS65" s="80"/>
      <c r="AVT65" s="80"/>
      <c r="AVU65" s="80"/>
      <c r="AVV65" s="80"/>
      <c r="AVW65" s="80"/>
      <c r="AVX65" s="80"/>
      <c r="AVY65" s="80"/>
      <c r="AVZ65" s="80"/>
      <c r="AWA65" s="80"/>
      <c r="AWB65" s="80"/>
      <c r="AWC65" s="80"/>
      <c r="AWD65" s="80"/>
      <c r="AWE65" s="80"/>
      <c r="AWF65" s="80"/>
      <c r="AWG65" s="80"/>
      <c r="AWH65" s="80"/>
      <c r="AWI65" s="80"/>
      <c r="AWJ65" s="80"/>
      <c r="AWK65" s="80"/>
      <c r="AWL65" s="80"/>
      <c r="AWM65" s="80"/>
      <c r="AWN65" s="80"/>
      <c r="AWO65" s="80"/>
      <c r="AWP65" s="80"/>
      <c r="AWQ65" s="80"/>
      <c r="AWR65" s="80"/>
      <c r="AWS65" s="80"/>
      <c r="AWT65" s="80"/>
      <c r="AWU65" s="80"/>
      <c r="AWV65" s="80"/>
      <c r="AWW65" s="80"/>
      <c r="AWX65" s="80"/>
      <c r="AWY65" s="80"/>
      <c r="AWZ65" s="80"/>
      <c r="AXA65" s="80"/>
      <c r="AXB65" s="80"/>
      <c r="AXC65" s="80"/>
      <c r="AXD65" s="80"/>
      <c r="AXE65" s="80"/>
      <c r="AXF65" s="80"/>
      <c r="AXG65" s="80"/>
      <c r="AXH65" s="80"/>
      <c r="AXI65" s="80"/>
      <c r="AXJ65" s="80"/>
      <c r="AXK65" s="80"/>
      <c r="AXL65" s="80"/>
      <c r="AXM65" s="80"/>
      <c r="AXN65" s="80"/>
      <c r="AXO65" s="80"/>
      <c r="AXP65" s="80"/>
      <c r="AXQ65" s="80"/>
      <c r="AXR65" s="80"/>
      <c r="AXS65" s="80"/>
      <c r="AXT65" s="80"/>
      <c r="AXU65" s="80"/>
      <c r="AXV65" s="80"/>
      <c r="AXW65" s="80"/>
      <c r="AXX65" s="80"/>
      <c r="AXY65" s="80"/>
      <c r="AXZ65" s="80"/>
      <c r="AYA65" s="80"/>
      <c r="AYB65" s="80"/>
      <c r="AYC65" s="80"/>
      <c r="AYD65" s="80"/>
      <c r="AYE65" s="80"/>
      <c r="AYF65" s="80"/>
      <c r="AYG65" s="80"/>
      <c r="AYH65" s="80"/>
      <c r="AYI65" s="80"/>
      <c r="AYJ65" s="80"/>
      <c r="AYK65" s="80"/>
      <c r="AYL65" s="80"/>
      <c r="AYM65" s="80"/>
      <c r="AYN65" s="80"/>
      <c r="AYO65" s="80"/>
      <c r="AYP65" s="80"/>
      <c r="AYQ65" s="80"/>
      <c r="AYR65" s="80"/>
      <c r="AYS65" s="80"/>
      <c r="AYT65" s="80"/>
      <c r="AYU65" s="80"/>
      <c r="AYV65" s="80"/>
      <c r="AYW65" s="80"/>
      <c r="AYX65" s="80"/>
      <c r="AYY65" s="80"/>
      <c r="AYZ65" s="80"/>
      <c r="AZA65" s="80"/>
      <c r="AZB65" s="80"/>
      <c r="AZC65" s="80"/>
      <c r="AZD65" s="80"/>
      <c r="AZE65" s="80"/>
      <c r="AZF65" s="80"/>
      <c r="AZG65" s="80"/>
      <c r="AZH65" s="80"/>
      <c r="AZI65" s="80"/>
      <c r="AZJ65" s="80"/>
      <c r="AZK65" s="80"/>
      <c r="AZL65" s="80"/>
      <c r="AZM65" s="80"/>
      <c r="AZN65" s="80"/>
      <c r="AZO65" s="80"/>
      <c r="AZP65" s="80"/>
      <c r="AZQ65" s="80"/>
      <c r="AZR65" s="80"/>
      <c r="AZS65" s="80"/>
      <c r="AZT65" s="80"/>
      <c r="AZU65" s="80"/>
      <c r="AZV65" s="80"/>
      <c r="AZW65" s="80"/>
      <c r="AZX65" s="80"/>
      <c r="AZY65" s="80"/>
      <c r="AZZ65" s="80"/>
      <c r="BAA65" s="80"/>
      <c r="BAB65" s="80"/>
      <c r="BAC65" s="80"/>
      <c r="BAD65" s="80"/>
      <c r="BAE65" s="80"/>
      <c r="BAF65" s="80"/>
      <c r="BAG65" s="80"/>
      <c r="BAH65" s="80"/>
      <c r="BAI65" s="80"/>
      <c r="BAJ65" s="80"/>
      <c r="BAK65" s="80"/>
      <c r="BAL65" s="80"/>
      <c r="BAM65" s="80"/>
      <c r="BAN65" s="80"/>
      <c r="BAO65" s="80"/>
      <c r="BAP65" s="80"/>
      <c r="BAQ65" s="80"/>
      <c r="BAR65" s="80"/>
      <c r="BAS65" s="80"/>
      <c r="BAT65" s="80"/>
      <c r="BAU65" s="80"/>
      <c r="BAV65" s="80"/>
      <c r="BAW65" s="80"/>
      <c r="BAX65" s="80"/>
      <c r="BAY65" s="80"/>
      <c r="BAZ65" s="80"/>
      <c r="BBA65" s="80"/>
      <c r="BBB65" s="80"/>
      <c r="BBC65" s="80"/>
      <c r="BBD65" s="80"/>
      <c r="BBE65" s="80"/>
      <c r="BBF65" s="80"/>
      <c r="BBG65" s="80"/>
      <c r="BBH65" s="80"/>
      <c r="BBI65" s="80"/>
      <c r="BBJ65" s="80"/>
      <c r="BBK65" s="80"/>
      <c r="BBL65" s="80"/>
      <c r="BBM65" s="80"/>
      <c r="BBN65" s="80"/>
      <c r="BBO65" s="80"/>
      <c r="BBP65" s="80"/>
      <c r="BBQ65" s="80"/>
      <c r="BBR65" s="80"/>
      <c r="BBS65" s="80"/>
      <c r="BBT65" s="80"/>
      <c r="BBU65" s="80"/>
      <c r="BBV65" s="80"/>
      <c r="BBW65" s="80"/>
      <c r="BBX65" s="80"/>
      <c r="BBY65" s="80"/>
      <c r="BBZ65" s="80"/>
      <c r="BCA65" s="80"/>
      <c r="BCB65" s="80"/>
      <c r="BCC65" s="80"/>
      <c r="BCD65" s="80"/>
      <c r="BCE65" s="80"/>
      <c r="BCF65" s="80"/>
      <c r="BCG65" s="80"/>
      <c r="BCH65" s="80"/>
      <c r="BCI65" s="80"/>
      <c r="BCJ65" s="80"/>
      <c r="BCK65" s="80"/>
      <c r="BCL65" s="80"/>
      <c r="BCM65" s="80"/>
      <c r="BCN65" s="80"/>
      <c r="BCO65" s="80"/>
      <c r="BCP65" s="80"/>
      <c r="BCQ65" s="80"/>
      <c r="BCR65" s="80"/>
      <c r="BCS65" s="80"/>
      <c r="BCT65" s="80"/>
      <c r="BCU65" s="80"/>
      <c r="BCV65" s="80"/>
      <c r="BCW65" s="80"/>
      <c r="BCX65" s="80"/>
      <c r="BCY65" s="80"/>
      <c r="BCZ65" s="80"/>
      <c r="BDA65" s="80"/>
      <c r="BDB65" s="80"/>
      <c r="BDC65" s="80"/>
      <c r="BDD65" s="80"/>
      <c r="BDE65" s="80"/>
      <c r="BDF65" s="80"/>
      <c r="BDG65" s="80"/>
      <c r="BDH65" s="80"/>
      <c r="BDI65" s="80"/>
      <c r="BDJ65" s="80"/>
      <c r="BDK65" s="80"/>
      <c r="BDL65" s="80"/>
      <c r="BDM65" s="80"/>
      <c r="BDN65" s="80"/>
      <c r="BDO65" s="80"/>
      <c r="BDP65" s="80"/>
      <c r="BDQ65" s="80"/>
      <c r="BDR65" s="80"/>
      <c r="BDS65" s="80"/>
      <c r="BDT65" s="80"/>
      <c r="BDU65" s="80"/>
      <c r="BDV65" s="80"/>
      <c r="BDW65" s="80"/>
      <c r="BDX65" s="80"/>
      <c r="BDY65" s="80"/>
      <c r="BDZ65" s="80"/>
      <c r="BEA65" s="80"/>
      <c r="BEB65" s="80"/>
      <c r="BEC65" s="80"/>
      <c r="BED65" s="80"/>
      <c r="BEE65" s="80"/>
      <c r="BEF65" s="80"/>
      <c r="BEG65" s="80"/>
      <c r="BEH65" s="80"/>
      <c r="BEI65" s="80"/>
      <c r="BEJ65" s="80"/>
      <c r="BEK65" s="80"/>
      <c r="BEL65" s="80"/>
      <c r="BEM65" s="80"/>
      <c r="BEN65" s="80"/>
      <c r="BEO65" s="80"/>
      <c r="BEP65" s="80"/>
      <c r="BEQ65" s="80"/>
      <c r="BER65" s="80"/>
      <c r="BES65" s="80"/>
      <c r="BET65" s="80"/>
      <c r="BEU65" s="80"/>
      <c r="BEV65" s="80"/>
      <c r="BEW65" s="80"/>
      <c r="BEX65" s="80"/>
      <c r="BEY65" s="80"/>
      <c r="BEZ65" s="80"/>
      <c r="BFA65" s="80"/>
      <c r="BFB65" s="80"/>
      <c r="BFC65" s="80"/>
      <c r="BFD65" s="80"/>
      <c r="BFE65" s="80"/>
      <c r="BFF65" s="80"/>
      <c r="BFG65" s="80"/>
      <c r="BFH65" s="80"/>
      <c r="BFI65" s="80"/>
      <c r="BFJ65" s="80"/>
      <c r="BFK65" s="80"/>
      <c r="BFL65" s="80"/>
      <c r="BFM65" s="80"/>
      <c r="BFN65" s="80"/>
      <c r="BFO65" s="80"/>
      <c r="BFP65" s="80"/>
      <c r="BFQ65" s="80"/>
      <c r="BFR65" s="80"/>
      <c r="BFS65" s="80"/>
      <c r="BFT65" s="80"/>
      <c r="BFU65" s="80"/>
      <c r="BFV65" s="80"/>
      <c r="BFW65" s="80"/>
      <c r="BFX65" s="80"/>
      <c r="BFY65" s="80"/>
      <c r="BFZ65" s="80"/>
      <c r="BGA65" s="80"/>
      <c r="BGB65" s="80"/>
      <c r="BGC65" s="80"/>
      <c r="BGD65" s="80"/>
      <c r="BGE65" s="80"/>
      <c r="BGF65" s="80"/>
      <c r="BGG65" s="80"/>
      <c r="BGH65" s="80"/>
      <c r="BGI65" s="80"/>
      <c r="BGJ65" s="80"/>
      <c r="BGK65" s="80"/>
      <c r="BGL65" s="80"/>
      <c r="BGM65" s="80"/>
      <c r="BGN65" s="80"/>
      <c r="BGO65" s="80"/>
      <c r="BGP65" s="80"/>
      <c r="BGQ65" s="80"/>
      <c r="BGR65" s="80"/>
      <c r="BGS65" s="80"/>
      <c r="BGT65" s="80"/>
      <c r="BGU65" s="80"/>
      <c r="BGV65" s="80"/>
      <c r="BGW65" s="80"/>
      <c r="BGX65" s="80"/>
      <c r="BGY65" s="80"/>
      <c r="BGZ65" s="80"/>
      <c r="BHA65" s="80"/>
      <c r="BHB65" s="80"/>
      <c r="BHC65" s="80"/>
      <c r="BHD65" s="80"/>
      <c r="BHE65" s="80"/>
      <c r="BHF65" s="80"/>
      <c r="BHG65" s="80"/>
      <c r="BHH65" s="80"/>
      <c r="BHI65" s="80"/>
      <c r="BHJ65" s="80"/>
      <c r="BHK65" s="80"/>
      <c r="BHL65" s="80"/>
      <c r="BHM65" s="80"/>
      <c r="BHN65" s="80"/>
      <c r="BHO65" s="80"/>
      <c r="BHP65" s="80"/>
      <c r="BHQ65" s="80"/>
      <c r="BHR65" s="80"/>
      <c r="BHS65" s="80"/>
      <c r="BHT65" s="80"/>
      <c r="BHU65" s="80"/>
      <c r="BHV65" s="80"/>
      <c r="BHW65" s="80"/>
      <c r="BHX65" s="80"/>
      <c r="BHY65" s="80"/>
      <c r="BHZ65" s="80"/>
      <c r="BIA65" s="80"/>
      <c r="BIB65" s="80"/>
      <c r="BIC65" s="80"/>
      <c r="BID65" s="80"/>
      <c r="BIE65" s="80"/>
      <c r="BIF65" s="80"/>
      <c r="BIG65" s="80"/>
      <c r="BIH65" s="80"/>
      <c r="BII65" s="80"/>
      <c r="BIJ65" s="80"/>
      <c r="BIK65" s="80"/>
      <c r="BIL65" s="80"/>
      <c r="BIM65" s="80"/>
      <c r="BIN65" s="80"/>
      <c r="BIO65" s="80"/>
      <c r="BIP65" s="80"/>
      <c r="BIQ65" s="80"/>
      <c r="BIR65" s="80"/>
      <c r="BIS65" s="80"/>
      <c r="BIT65" s="80"/>
      <c r="BIU65" s="80"/>
      <c r="BIV65" s="80"/>
      <c r="BIW65" s="80"/>
      <c r="BIX65" s="80"/>
      <c r="BIY65" s="80"/>
      <c r="BIZ65" s="80"/>
      <c r="BJA65" s="80"/>
      <c r="BJB65" s="80"/>
      <c r="BJC65" s="80"/>
      <c r="BJD65" s="80"/>
      <c r="BJE65" s="80"/>
      <c r="BJF65" s="80"/>
      <c r="BJG65" s="80"/>
      <c r="BJH65" s="80"/>
      <c r="BJI65" s="80"/>
      <c r="BJJ65" s="80"/>
      <c r="BJK65" s="80"/>
      <c r="BJL65" s="80"/>
      <c r="BJM65" s="80"/>
      <c r="BJN65" s="80"/>
      <c r="BJO65" s="80"/>
      <c r="BJP65" s="80"/>
      <c r="BJQ65" s="80"/>
      <c r="BJR65" s="80"/>
      <c r="BJS65" s="80"/>
      <c r="BJT65" s="80"/>
      <c r="BJU65" s="80"/>
      <c r="BJV65" s="80"/>
      <c r="BJW65" s="80"/>
      <c r="BJX65" s="80"/>
      <c r="BJY65" s="80"/>
      <c r="BJZ65" s="80"/>
      <c r="BKA65" s="80"/>
      <c r="BKB65" s="80"/>
      <c r="BKC65" s="80"/>
      <c r="BKD65" s="80"/>
      <c r="BKE65" s="80"/>
      <c r="BKF65" s="80"/>
      <c r="BKG65" s="80"/>
      <c r="BKH65" s="80"/>
      <c r="BKI65" s="80"/>
      <c r="BKJ65" s="80"/>
      <c r="BKK65" s="80"/>
      <c r="BKL65" s="80"/>
      <c r="BKM65" s="80"/>
      <c r="BKN65" s="80"/>
      <c r="BKO65" s="80"/>
      <c r="BKP65" s="80"/>
      <c r="BKQ65" s="80"/>
      <c r="BKR65" s="80"/>
      <c r="BKS65" s="80"/>
      <c r="BKT65" s="80"/>
      <c r="BKU65" s="80"/>
      <c r="BKV65" s="80"/>
      <c r="BKW65" s="80"/>
      <c r="BKX65" s="80"/>
      <c r="BKY65" s="80"/>
      <c r="BKZ65" s="80"/>
      <c r="BLA65" s="80"/>
      <c r="BLB65" s="80"/>
      <c r="BLC65" s="80"/>
      <c r="BLD65" s="80"/>
      <c r="BLE65" s="80"/>
      <c r="BLF65" s="80"/>
      <c r="BLG65" s="80"/>
      <c r="BLH65" s="80"/>
      <c r="BLI65" s="80"/>
      <c r="BLJ65" s="80"/>
      <c r="BLK65" s="80"/>
      <c r="BLL65" s="80"/>
      <c r="BLM65" s="80"/>
      <c r="BLN65" s="80"/>
      <c r="BLO65" s="80"/>
      <c r="BLP65" s="80"/>
      <c r="BLQ65" s="80"/>
      <c r="BLR65" s="80"/>
      <c r="BLS65" s="80"/>
      <c r="BLT65" s="80"/>
      <c r="BLU65" s="80"/>
      <c r="BLV65" s="80"/>
      <c r="BLW65" s="80"/>
      <c r="BLX65" s="80"/>
      <c r="BLY65" s="80"/>
      <c r="BLZ65" s="80"/>
      <c r="BMA65" s="80"/>
      <c r="BMB65" s="80"/>
      <c r="BMC65" s="80"/>
      <c r="BMD65" s="80"/>
      <c r="BME65" s="80"/>
      <c r="BMF65" s="80"/>
      <c r="BMG65" s="80"/>
      <c r="BMH65" s="80"/>
      <c r="BMI65" s="80"/>
      <c r="BMJ65" s="80"/>
      <c r="BMK65" s="80"/>
      <c r="BML65" s="80"/>
      <c r="BMM65" s="80"/>
      <c r="BMN65" s="80"/>
      <c r="BMO65" s="80"/>
      <c r="BMP65" s="80"/>
      <c r="BMQ65" s="80"/>
      <c r="BMR65" s="80"/>
      <c r="BMS65" s="80"/>
      <c r="BMT65" s="80"/>
      <c r="BMU65" s="80"/>
      <c r="BMV65" s="80"/>
      <c r="BMW65" s="80"/>
      <c r="BMX65" s="80"/>
      <c r="BMY65" s="80"/>
      <c r="BMZ65" s="80"/>
      <c r="BNA65" s="80"/>
      <c r="BNB65" s="80"/>
      <c r="BNC65" s="80"/>
      <c r="BND65" s="80"/>
      <c r="BNE65" s="80"/>
      <c r="BNF65" s="80"/>
      <c r="BNG65" s="80"/>
      <c r="BNH65" s="80"/>
      <c r="BNI65" s="80"/>
      <c r="BNJ65" s="80"/>
      <c r="BNK65" s="80"/>
      <c r="BNL65" s="80"/>
      <c r="BNM65" s="80"/>
      <c r="BNN65" s="80"/>
      <c r="BNO65" s="80"/>
      <c r="BNP65" s="80"/>
      <c r="BNQ65" s="80"/>
      <c r="BNR65" s="80"/>
      <c r="BNS65" s="80"/>
      <c r="BNT65" s="80"/>
      <c r="BNU65" s="80"/>
      <c r="BNV65" s="80"/>
      <c r="BNW65" s="80"/>
      <c r="BNX65" s="80"/>
      <c r="BNY65" s="80"/>
      <c r="BNZ65" s="80"/>
      <c r="BOA65" s="80"/>
      <c r="BOB65" s="80"/>
      <c r="BOC65" s="80"/>
      <c r="BOD65" s="80"/>
      <c r="BOE65" s="80"/>
      <c r="BOF65" s="80"/>
      <c r="BOG65" s="80"/>
      <c r="BOH65" s="80"/>
      <c r="BOI65" s="80"/>
      <c r="BOJ65" s="80"/>
      <c r="BOK65" s="80"/>
      <c r="BOL65" s="80"/>
      <c r="BOM65" s="80"/>
      <c r="BON65" s="80"/>
      <c r="BOO65" s="80"/>
      <c r="BOP65" s="80"/>
      <c r="BOQ65" s="80"/>
      <c r="BOR65" s="80"/>
      <c r="BOS65" s="80"/>
      <c r="BOT65" s="80"/>
      <c r="BOU65" s="80"/>
      <c r="BOV65" s="80"/>
      <c r="BOW65" s="80"/>
      <c r="BOX65" s="80"/>
      <c r="BOY65" s="80"/>
      <c r="BOZ65" s="80"/>
      <c r="BPA65" s="80"/>
      <c r="BPB65" s="80"/>
      <c r="BPC65" s="80"/>
      <c r="BPD65" s="80"/>
      <c r="BPE65" s="80"/>
      <c r="BPF65" s="80"/>
      <c r="BPG65" s="80"/>
      <c r="BPH65" s="80"/>
      <c r="BPI65" s="80"/>
      <c r="BPJ65" s="80"/>
      <c r="BPK65" s="80"/>
      <c r="BPL65" s="80"/>
      <c r="BPM65" s="80"/>
      <c r="BPN65" s="80"/>
      <c r="BPO65" s="80"/>
      <c r="BPP65" s="80"/>
      <c r="BPQ65" s="80"/>
      <c r="BPR65" s="80"/>
      <c r="BPS65" s="80"/>
      <c r="BPT65" s="80"/>
      <c r="BPU65" s="80"/>
      <c r="BPV65" s="80"/>
      <c r="BPW65" s="80"/>
      <c r="BPX65" s="80"/>
      <c r="BPY65" s="80"/>
      <c r="BPZ65" s="80"/>
      <c r="BQA65" s="80"/>
      <c r="BQB65" s="80"/>
      <c r="BQC65" s="80"/>
      <c r="BQD65" s="80"/>
      <c r="BQE65" s="80"/>
      <c r="BQF65" s="80"/>
      <c r="BQG65" s="80"/>
      <c r="BQH65" s="80"/>
      <c r="BQI65" s="80"/>
      <c r="BQJ65" s="80"/>
      <c r="BQK65" s="80"/>
      <c r="BQL65" s="80"/>
      <c r="BQM65" s="80"/>
      <c r="BQN65" s="80"/>
      <c r="BQO65" s="80"/>
      <c r="BQP65" s="80"/>
      <c r="BQQ65" s="80"/>
      <c r="BQR65" s="80"/>
      <c r="BQS65" s="80"/>
      <c r="BQT65" s="80"/>
      <c r="BQU65" s="80"/>
      <c r="BQV65" s="80"/>
      <c r="BQW65" s="80"/>
      <c r="BQX65" s="80"/>
      <c r="BQY65" s="80"/>
      <c r="BQZ65" s="80"/>
      <c r="BRA65" s="80"/>
      <c r="BRB65" s="80"/>
      <c r="BRC65" s="80"/>
      <c r="BRD65" s="80"/>
      <c r="BRE65" s="80"/>
      <c r="BRF65" s="80"/>
      <c r="BRG65" s="80"/>
      <c r="BRH65" s="80"/>
      <c r="BRI65" s="80"/>
      <c r="BRJ65" s="80"/>
      <c r="BRK65" s="80"/>
      <c r="BRL65" s="80"/>
      <c r="BRM65" s="80"/>
      <c r="BRN65" s="80"/>
      <c r="BRO65" s="80"/>
      <c r="BRP65" s="80"/>
      <c r="BRQ65" s="80"/>
      <c r="BRR65" s="80"/>
      <c r="BRS65" s="80"/>
      <c r="BRT65" s="80"/>
      <c r="BRU65" s="80"/>
      <c r="BRV65" s="80"/>
      <c r="BRW65" s="80"/>
      <c r="BRX65" s="80"/>
      <c r="BRY65" s="80"/>
      <c r="BRZ65" s="80"/>
      <c r="BSA65" s="80"/>
      <c r="BSB65" s="80"/>
      <c r="BSC65" s="80"/>
      <c r="BSD65" s="80"/>
      <c r="BSE65" s="80"/>
      <c r="BSF65" s="80"/>
      <c r="BSG65" s="80"/>
      <c r="BSH65" s="80"/>
      <c r="BSI65" s="80"/>
      <c r="BSJ65" s="80"/>
      <c r="BSK65" s="80"/>
      <c r="BSL65" s="80"/>
      <c r="BSM65" s="80"/>
      <c r="BSN65" s="80"/>
      <c r="BSO65" s="80"/>
      <c r="BSP65" s="80"/>
      <c r="BSQ65" s="80"/>
      <c r="BSR65" s="80"/>
      <c r="BSS65" s="80"/>
      <c r="BST65" s="80"/>
      <c r="BSU65" s="80"/>
      <c r="BSV65" s="80"/>
      <c r="BSW65" s="80"/>
      <c r="BSX65" s="80"/>
      <c r="BSY65" s="80"/>
      <c r="BSZ65" s="80"/>
      <c r="BTA65" s="80"/>
      <c r="BTB65" s="80"/>
      <c r="BTC65" s="80"/>
      <c r="BTD65" s="80"/>
      <c r="BTE65" s="80"/>
      <c r="BTF65" s="80"/>
      <c r="BTG65" s="80"/>
      <c r="BTH65" s="80"/>
      <c r="BTI65" s="80"/>
      <c r="BTJ65" s="80"/>
      <c r="BTK65" s="80"/>
      <c r="BTL65" s="80"/>
      <c r="BTM65" s="80"/>
      <c r="BTN65" s="80"/>
      <c r="BTO65" s="80"/>
      <c r="BTP65" s="80"/>
      <c r="BTQ65" s="80"/>
      <c r="BTR65" s="80"/>
      <c r="BTS65" s="80"/>
      <c r="BTT65" s="80"/>
      <c r="BTU65" s="80"/>
      <c r="BTV65" s="80"/>
      <c r="BTW65" s="80"/>
      <c r="BTX65" s="80"/>
      <c r="BTY65" s="80"/>
      <c r="BTZ65" s="80"/>
      <c r="BUA65" s="80"/>
      <c r="BUB65" s="80"/>
      <c r="BUC65" s="80"/>
      <c r="BUD65" s="80"/>
      <c r="BUE65" s="80"/>
      <c r="BUF65" s="80"/>
      <c r="BUG65" s="80"/>
      <c r="BUH65" s="80"/>
      <c r="BUI65" s="80"/>
      <c r="BUJ65" s="80"/>
      <c r="BUK65" s="80"/>
      <c r="BUL65" s="80"/>
      <c r="BUM65" s="80"/>
      <c r="BUN65" s="80"/>
      <c r="BUO65" s="80"/>
      <c r="BUP65" s="80"/>
      <c r="BUQ65" s="80"/>
      <c r="BUR65" s="80"/>
      <c r="BUS65" s="80"/>
      <c r="BUT65" s="80"/>
      <c r="BUU65" s="80"/>
      <c r="BUV65" s="80"/>
      <c r="BUW65" s="80"/>
      <c r="BUX65" s="80"/>
      <c r="BUY65" s="80"/>
      <c r="BUZ65" s="80"/>
      <c r="BVA65" s="80"/>
      <c r="BVB65" s="80"/>
      <c r="BVC65" s="80"/>
      <c r="BVD65" s="80"/>
      <c r="BVE65" s="80"/>
      <c r="BVF65" s="80"/>
      <c r="BVG65" s="80"/>
      <c r="BVH65" s="80"/>
      <c r="BVI65" s="80"/>
      <c r="BVJ65" s="80"/>
      <c r="BVK65" s="80"/>
      <c r="BVL65" s="80"/>
      <c r="BVM65" s="80"/>
      <c r="BVN65" s="80"/>
      <c r="BVO65" s="80"/>
      <c r="BVP65" s="80"/>
      <c r="BVQ65" s="80"/>
      <c r="BVR65" s="80"/>
      <c r="BVS65" s="80"/>
      <c r="BVT65" s="80"/>
      <c r="BVU65" s="80"/>
      <c r="BVV65" s="80"/>
      <c r="BVW65" s="80"/>
      <c r="BVX65" s="80"/>
      <c r="BVY65" s="80"/>
      <c r="BVZ65" s="80"/>
      <c r="BWA65" s="80"/>
      <c r="BWB65" s="80"/>
      <c r="BWC65" s="80"/>
      <c r="BWD65" s="80"/>
      <c r="BWE65" s="80"/>
      <c r="BWF65" s="80"/>
      <c r="BWG65" s="80"/>
      <c r="BWH65" s="80"/>
      <c r="BWI65" s="80"/>
      <c r="BWJ65" s="80"/>
      <c r="BWK65" s="80"/>
      <c r="BWL65" s="80"/>
      <c r="BWM65" s="80"/>
      <c r="BWN65" s="80"/>
      <c r="BWO65" s="80"/>
      <c r="BWP65" s="80"/>
      <c r="BWQ65" s="80"/>
      <c r="BWR65" s="80"/>
      <c r="BWS65" s="80"/>
      <c r="BWT65" s="80"/>
      <c r="BWU65" s="80"/>
      <c r="BWV65" s="80"/>
      <c r="BWW65" s="80"/>
      <c r="BWX65" s="80"/>
      <c r="BWY65" s="80"/>
      <c r="BWZ65" s="80"/>
      <c r="BXA65" s="80"/>
      <c r="BXB65" s="80"/>
      <c r="BXC65" s="80"/>
      <c r="BXD65" s="80"/>
      <c r="BXE65" s="80"/>
      <c r="BXF65" s="80"/>
      <c r="BXG65" s="80"/>
      <c r="BXH65" s="80"/>
      <c r="BXI65" s="80"/>
      <c r="BXJ65" s="80"/>
      <c r="BXK65" s="80"/>
      <c r="BXL65" s="80"/>
      <c r="BXM65" s="80"/>
      <c r="BXN65" s="80"/>
      <c r="BXO65" s="80"/>
      <c r="BXP65" s="80"/>
      <c r="BXQ65" s="80"/>
      <c r="BXR65" s="80"/>
      <c r="BXS65" s="80"/>
      <c r="BXT65" s="80"/>
      <c r="BXU65" s="80"/>
      <c r="BXV65" s="80"/>
      <c r="BXW65" s="80"/>
      <c r="BXX65" s="80"/>
      <c r="BXY65" s="80"/>
      <c r="BXZ65" s="80"/>
      <c r="BYA65" s="80"/>
      <c r="BYB65" s="80"/>
      <c r="BYC65" s="80"/>
      <c r="BYD65" s="80"/>
      <c r="BYE65" s="80"/>
      <c r="BYF65" s="80"/>
      <c r="BYG65" s="80"/>
      <c r="BYH65" s="80"/>
      <c r="BYI65" s="80"/>
      <c r="BYJ65" s="80"/>
      <c r="BYK65" s="80"/>
      <c r="BYL65" s="80"/>
      <c r="BYM65" s="80"/>
      <c r="BYN65" s="80"/>
      <c r="BYO65" s="80"/>
      <c r="BYP65" s="80"/>
      <c r="BYQ65" s="80"/>
      <c r="BYR65" s="80"/>
      <c r="BYS65" s="80"/>
      <c r="BYT65" s="80"/>
      <c r="BYU65" s="80"/>
      <c r="BYV65" s="80"/>
      <c r="BYW65" s="80"/>
      <c r="BYX65" s="80"/>
      <c r="BYY65" s="80"/>
      <c r="BYZ65" s="80"/>
      <c r="BZA65" s="80"/>
      <c r="BZB65" s="80"/>
      <c r="BZC65" s="80"/>
      <c r="BZD65" s="80"/>
      <c r="BZE65" s="80"/>
      <c r="BZF65" s="80"/>
      <c r="BZG65" s="80"/>
      <c r="BZH65" s="80"/>
      <c r="BZI65" s="80"/>
      <c r="BZJ65" s="80"/>
      <c r="BZK65" s="80"/>
      <c r="BZL65" s="80"/>
      <c r="BZM65" s="80"/>
      <c r="BZN65" s="80"/>
      <c r="BZO65" s="80"/>
      <c r="BZP65" s="80"/>
      <c r="BZQ65" s="80"/>
      <c r="BZR65" s="80"/>
      <c r="BZS65" s="80"/>
      <c r="BZT65" s="80"/>
      <c r="BZU65" s="80"/>
      <c r="BZV65" s="80"/>
      <c r="BZW65" s="80"/>
      <c r="BZX65" s="80"/>
      <c r="BZY65" s="80"/>
      <c r="BZZ65" s="80"/>
      <c r="CAA65" s="80"/>
      <c r="CAB65" s="80"/>
      <c r="CAC65" s="80"/>
      <c r="CAD65" s="80"/>
      <c r="CAE65" s="80"/>
      <c r="CAF65" s="80"/>
      <c r="CAG65" s="80"/>
      <c r="CAH65" s="80"/>
      <c r="CAI65" s="80"/>
      <c r="CAJ65" s="80"/>
      <c r="CAK65" s="80"/>
      <c r="CAL65" s="80"/>
      <c r="CAM65" s="80"/>
      <c r="CAN65" s="80"/>
      <c r="CAO65" s="80"/>
      <c r="CAP65" s="80"/>
      <c r="CAQ65" s="80"/>
      <c r="CAR65" s="80"/>
      <c r="CAS65" s="80"/>
      <c r="CAT65" s="80"/>
      <c r="CAU65" s="80"/>
      <c r="CAV65" s="80"/>
      <c r="CAW65" s="80"/>
      <c r="CAX65" s="80"/>
      <c r="CAY65" s="80"/>
      <c r="CAZ65" s="80"/>
      <c r="CBA65" s="80"/>
      <c r="CBB65" s="80"/>
      <c r="CBC65" s="80"/>
      <c r="CBD65" s="80"/>
      <c r="CBE65" s="80"/>
      <c r="CBF65" s="80"/>
      <c r="CBG65" s="80"/>
      <c r="CBH65" s="80"/>
      <c r="CBI65" s="80"/>
      <c r="CBJ65" s="80"/>
      <c r="CBK65" s="80"/>
      <c r="CBL65" s="80"/>
      <c r="CBM65" s="80"/>
      <c r="CBN65" s="80"/>
      <c r="CBO65" s="80"/>
      <c r="CBP65" s="80"/>
      <c r="CBQ65" s="80"/>
      <c r="CBR65" s="80"/>
      <c r="CBS65" s="80"/>
      <c r="CBT65" s="80"/>
      <c r="CBU65" s="80"/>
      <c r="CBV65" s="80"/>
      <c r="CBW65" s="80"/>
      <c r="CBX65" s="80"/>
      <c r="CBY65" s="80"/>
      <c r="CBZ65" s="80"/>
      <c r="CCA65" s="80"/>
      <c r="CCB65" s="80"/>
      <c r="CCC65" s="80"/>
      <c r="CCD65" s="80"/>
      <c r="CCE65" s="80"/>
      <c r="CCF65" s="80"/>
      <c r="CCG65" s="80"/>
      <c r="CCH65" s="80"/>
      <c r="CCI65" s="80"/>
      <c r="CCJ65" s="80"/>
      <c r="CCK65" s="80"/>
      <c r="CCL65" s="80"/>
      <c r="CCM65" s="80"/>
      <c r="CCN65" s="80"/>
      <c r="CCO65" s="80"/>
      <c r="CCP65" s="80"/>
      <c r="CCQ65" s="80"/>
      <c r="CCR65" s="80"/>
      <c r="CCS65" s="80"/>
      <c r="CCT65" s="80"/>
      <c r="CCU65" s="80"/>
      <c r="CCV65" s="80"/>
      <c r="CCW65" s="80"/>
      <c r="CCX65" s="80"/>
      <c r="CCY65" s="80"/>
      <c r="CCZ65" s="80"/>
      <c r="CDA65" s="80"/>
      <c r="CDB65" s="80"/>
      <c r="CDC65" s="80"/>
      <c r="CDD65" s="80"/>
      <c r="CDE65" s="80"/>
      <c r="CDF65" s="80"/>
      <c r="CDG65" s="80"/>
      <c r="CDH65" s="80"/>
      <c r="CDI65" s="80"/>
      <c r="CDJ65" s="80"/>
      <c r="CDK65" s="80"/>
      <c r="CDL65" s="80"/>
      <c r="CDM65" s="80"/>
      <c r="CDN65" s="80"/>
      <c r="CDO65" s="80"/>
      <c r="CDP65" s="80"/>
      <c r="CDQ65" s="80"/>
      <c r="CDR65" s="80"/>
      <c r="CDS65" s="80"/>
      <c r="CDT65" s="80"/>
      <c r="CDU65" s="80"/>
      <c r="CDV65" s="80"/>
      <c r="CDW65" s="80"/>
      <c r="CDX65" s="80"/>
      <c r="CDY65" s="80"/>
      <c r="CDZ65" s="80"/>
      <c r="CEA65" s="80"/>
      <c r="CEB65" s="80"/>
      <c r="CEC65" s="80"/>
      <c r="CED65" s="80"/>
      <c r="CEE65" s="80"/>
      <c r="CEF65" s="80"/>
      <c r="CEG65" s="80"/>
      <c r="CEH65" s="80"/>
      <c r="CEI65" s="80"/>
      <c r="CEJ65" s="80"/>
      <c r="CEK65" s="80"/>
      <c r="CEL65" s="80"/>
      <c r="CEM65" s="80"/>
      <c r="CEN65" s="80"/>
      <c r="CEO65" s="80"/>
      <c r="CEP65" s="80"/>
      <c r="CEQ65" s="80"/>
      <c r="CER65" s="80"/>
      <c r="CES65" s="80"/>
      <c r="CET65" s="80"/>
      <c r="CEU65" s="80"/>
      <c r="CEV65" s="80"/>
      <c r="CEW65" s="80"/>
      <c r="CEX65" s="80"/>
      <c r="CEY65" s="80"/>
      <c r="CEZ65" s="80"/>
      <c r="CFA65" s="80"/>
      <c r="CFB65" s="80"/>
      <c r="CFC65" s="80"/>
      <c r="CFD65" s="80"/>
      <c r="CFE65" s="80"/>
      <c r="CFF65" s="80"/>
      <c r="CFG65" s="80"/>
      <c r="CFH65" s="80"/>
      <c r="CFI65" s="80"/>
      <c r="CFJ65" s="80"/>
      <c r="CFK65" s="80"/>
      <c r="CFL65" s="80"/>
      <c r="CFM65" s="80"/>
      <c r="CFN65" s="80"/>
      <c r="CFO65" s="80"/>
      <c r="CFP65" s="80"/>
      <c r="CFQ65" s="80"/>
      <c r="CFR65" s="80"/>
      <c r="CFS65" s="80"/>
      <c r="CFT65" s="80"/>
      <c r="CFU65" s="80"/>
      <c r="CFV65" s="80"/>
      <c r="CFW65" s="80"/>
      <c r="CFX65" s="80"/>
      <c r="CFY65" s="80"/>
      <c r="CFZ65" s="80"/>
      <c r="CGA65" s="80"/>
      <c r="CGB65" s="80"/>
      <c r="CGC65" s="80"/>
      <c r="CGD65" s="80"/>
      <c r="CGE65" s="80"/>
      <c r="CGF65" s="80"/>
      <c r="CGG65" s="80"/>
      <c r="CGH65" s="80"/>
      <c r="CGI65" s="80"/>
      <c r="CGJ65" s="80"/>
      <c r="CGK65" s="80"/>
      <c r="CGL65" s="80"/>
      <c r="CGM65" s="80"/>
      <c r="CGN65" s="80"/>
      <c r="CGO65" s="80"/>
      <c r="CGP65" s="80"/>
      <c r="CGQ65" s="80"/>
      <c r="CGR65" s="80"/>
      <c r="CGS65" s="80"/>
      <c r="CGT65" s="80"/>
      <c r="CGU65" s="80"/>
      <c r="CGV65" s="80"/>
      <c r="CGW65" s="80"/>
      <c r="CGX65" s="80"/>
      <c r="CGY65" s="80"/>
      <c r="CGZ65" s="80"/>
      <c r="CHA65" s="80"/>
      <c r="CHB65" s="80"/>
      <c r="CHC65" s="80"/>
      <c r="CHD65" s="80"/>
      <c r="CHE65" s="80"/>
      <c r="CHF65" s="80"/>
      <c r="CHG65" s="80"/>
      <c r="CHH65" s="80"/>
      <c r="CHI65" s="80"/>
      <c r="CHJ65" s="80"/>
      <c r="CHK65" s="80"/>
      <c r="CHL65" s="80"/>
      <c r="CHM65" s="80"/>
      <c r="CHN65" s="80"/>
      <c r="CHO65" s="80"/>
      <c r="CHP65" s="80"/>
      <c r="CHQ65" s="80"/>
      <c r="CHR65" s="80"/>
      <c r="CHS65" s="80"/>
      <c r="CHT65" s="80"/>
      <c r="CHU65" s="80"/>
      <c r="CHV65" s="80"/>
      <c r="CHW65" s="80"/>
      <c r="CHX65" s="80"/>
      <c r="CHY65" s="80"/>
      <c r="CHZ65" s="80"/>
      <c r="CIA65" s="80"/>
      <c r="CIB65" s="80"/>
      <c r="CIC65" s="80"/>
      <c r="CID65" s="80"/>
      <c r="CIE65" s="80"/>
      <c r="CIF65" s="80"/>
      <c r="CIG65" s="80"/>
      <c r="CIH65" s="80"/>
      <c r="CII65" s="80"/>
      <c r="CIJ65" s="80"/>
      <c r="CIK65" s="80"/>
      <c r="CIL65" s="80"/>
      <c r="CIM65" s="80"/>
      <c r="CIN65" s="80"/>
      <c r="CIO65" s="80"/>
      <c r="CIP65" s="80"/>
      <c r="CIQ65" s="80"/>
      <c r="CIR65" s="80"/>
      <c r="CIS65" s="80"/>
      <c r="CIT65" s="80"/>
      <c r="CIU65" s="80"/>
      <c r="CIV65" s="80"/>
      <c r="CIW65" s="80"/>
      <c r="CIX65" s="80"/>
      <c r="CIY65" s="80"/>
      <c r="CIZ65" s="80"/>
      <c r="CJA65" s="80"/>
      <c r="CJB65" s="80"/>
      <c r="CJC65" s="80"/>
      <c r="CJD65" s="80"/>
      <c r="CJE65" s="80"/>
      <c r="CJF65" s="80"/>
      <c r="CJG65" s="80"/>
      <c r="CJH65" s="80"/>
      <c r="CJI65" s="80"/>
      <c r="CJJ65" s="80"/>
      <c r="CJK65" s="80"/>
      <c r="CJL65" s="80"/>
      <c r="CJM65" s="80"/>
      <c r="CJN65" s="80"/>
      <c r="CJO65" s="80"/>
      <c r="CJP65" s="80"/>
      <c r="CJQ65" s="80"/>
      <c r="CJR65" s="80"/>
      <c r="CJS65" s="80"/>
      <c r="CJT65" s="80"/>
      <c r="CJU65" s="80"/>
      <c r="CJV65" s="80"/>
      <c r="CJW65" s="80"/>
      <c r="CJX65" s="80"/>
      <c r="CJY65" s="80"/>
      <c r="CJZ65" s="80"/>
      <c r="CKA65" s="80"/>
      <c r="CKB65" s="80"/>
      <c r="CKC65" s="80"/>
      <c r="CKD65" s="80"/>
      <c r="CKE65" s="80"/>
      <c r="CKF65" s="80"/>
      <c r="CKG65" s="80"/>
      <c r="CKH65" s="80"/>
      <c r="CKI65" s="80"/>
      <c r="CKJ65" s="80"/>
      <c r="CKK65" s="80"/>
      <c r="CKL65" s="80"/>
      <c r="CKM65" s="80"/>
      <c r="CKN65" s="80"/>
      <c r="CKO65" s="80"/>
      <c r="CKP65" s="80"/>
      <c r="CKQ65" s="80"/>
      <c r="CKR65" s="80"/>
      <c r="CKS65" s="80"/>
      <c r="CKT65" s="80"/>
      <c r="CKU65" s="80"/>
      <c r="CKV65" s="80"/>
      <c r="CKW65" s="80"/>
      <c r="CKX65" s="80"/>
      <c r="CKY65" s="80"/>
      <c r="CKZ65" s="80"/>
      <c r="CLA65" s="80"/>
      <c r="CLB65" s="80"/>
      <c r="CLC65" s="80"/>
      <c r="CLD65" s="80"/>
      <c r="CLE65" s="80"/>
      <c r="CLF65" s="80"/>
      <c r="CLG65" s="80"/>
      <c r="CLH65" s="80"/>
      <c r="CLI65" s="80"/>
      <c r="CLJ65" s="80"/>
      <c r="CLK65" s="80"/>
      <c r="CLL65" s="80"/>
      <c r="CLM65" s="80"/>
      <c r="CLN65" s="80"/>
      <c r="CLO65" s="80"/>
      <c r="CLP65" s="80"/>
      <c r="CLQ65" s="80"/>
      <c r="CLR65" s="80"/>
      <c r="CLS65" s="80"/>
      <c r="CLT65" s="80"/>
      <c r="CLU65" s="80"/>
      <c r="CLV65" s="80"/>
      <c r="CLW65" s="80"/>
      <c r="CLX65" s="80"/>
      <c r="CLY65" s="80"/>
      <c r="CLZ65" s="80"/>
      <c r="CMA65" s="80"/>
      <c r="CMB65" s="80"/>
      <c r="CMC65" s="80"/>
      <c r="CMD65" s="80"/>
      <c r="CME65" s="80"/>
      <c r="CMF65" s="80"/>
      <c r="CMG65" s="80"/>
      <c r="CMH65" s="80"/>
      <c r="CMI65" s="80"/>
      <c r="CMJ65" s="80"/>
      <c r="CMK65" s="80"/>
      <c r="CML65" s="80"/>
      <c r="CMM65" s="80"/>
      <c r="CMN65" s="80"/>
      <c r="CMO65" s="80"/>
      <c r="CMP65" s="80"/>
      <c r="CMQ65" s="80"/>
      <c r="CMR65" s="80"/>
      <c r="CMS65" s="80"/>
      <c r="CMT65" s="80"/>
      <c r="CMU65" s="80"/>
      <c r="CMV65" s="80"/>
      <c r="CMW65" s="80"/>
      <c r="CMX65" s="80"/>
      <c r="CMY65" s="80"/>
      <c r="CMZ65" s="80"/>
      <c r="CNA65" s="80"/>
      <c r="CNB65" s="80"/>
      <c r="CNC65" s="80"/>
      <c r="CND65" s="80"/>
      <c r="CNE65" s="80"/>
      <c r="CNF65" s="80"/>
      <c r="CNG65" s="80"/>
      <c r="CNH65" s="80"/>
      <c r="CNI65" s="80"/>
      <c r="CNJ65" s="80"/>
      <c r="CNK65" s="80"/>
      <c r="CNL65" s="80"/>
      <c r="CNM65" s="80"/>
      <c r="CNN65" s="80"/>
      <c r="CNO65" s="80"/>
      <c r="CNP65" s="80"/>
      <c r="CNQ65" s="80"/>
      <c r="CNR65" s="80"/>
      <c r="CNS65" s="80"/>
      <c r="CNT65" s="80"/>
      <c r="CNU65" s="80"/>
      <c r="CNV65" s="80"/>
      <c r="CNW65" s="80"/>
      <c r="CNX65" s="80"/>
      <c r="CNY65" s="80"/>
      <c r="CNZ65" s="80"/>
      <c r="COA65" s="80"/>
      <c r="COB65" s="80"/>
      <c r="COC65" s="80"/>
      <c r="COD65" s="80"/>
      <c r="COE65" s="80"/>
      <c r="COF65" s="80"/>
      <c r="COG65" s="80"/>
      <c r="COH65" s="80"/>
      <c r="COI65" s="80"/>
      <c r="COJ65" s="80"/>
      <c r="COK65" s="80"/>
      <c r="COL65" s="80"/>
      <c r="COM65" s="80"/>
      <c r="CON65" s="80"/>
      <c r="COO65" s="80"/>
      <c r="COP65" s="80"/>
      <c r="COQ65" s="80"/>
      <c r="COR65" s="80"/>
      <c r="COS65" s="80"/>
      <c r="COT65" s="80"/>
      <c r="COU65" s="80"/>
      <c r="COV65" s="80"/>
      <c r="COW65" s="80"/>
      <c r="COX65" s="80"/>
      <c r="COY65" s="80"/>
      <c r="COZ65" s="80"/>
      <c r="CPA65" s="80"/>
      <c r="CPB65" s="80"/>
      <c r="CPC65" s="80"/>
      <c r="CPD65" s="80"/>
      <c r="CPE65" s="80"/>
      <c r="CPF65" s="80"/>
      <c r="CPG65" s="80"/>
      <c r="CPH65" s="80"/>
      <c r="CPI65" s="80"/>
      <c r="CPJ65" s="80"/>
      <c r="CPK65" s="80"/>
      <c r="CPL65" s="80"/>
      <c r="CPM65" s="80"/>
      <c r="CPN65" s="80"/>
      <c r="CPO65" s="80"/>
      <c r="CPP65" s="80"/>
      <c r="CPQ65" s="80"/>
      <c r="CPR65" s="80"/>
      <c r="CPS65" s="80"/>
      <c r="CPT65" s="80"/>
      <c r="CPU65" s="80"/>
      <c r="CPV65" s="80"/>
      <c r="CPW65" s="80"/>
      <c r="CPX65" s="80"/>
      <c r="CPY65" s="80"/>
      <c r="CPZ65" s="80"/>
      <c r="CQA65" s="80"/>
      <c r="CQB65" s="80"/>
      <c r="CQC65" s="80"/>
      <c r="CQD65" s="80"/>
      <c r="CQE65" s="80"/>
      <c r="CQF65" s="80"/>
      <c r="CQG65" s="80"/>
      <c r="CQH65" s="80"/>
      <c r="CQI65" s="80"/>
      <c r="CQJ65" s="80"/>
      <c r="CQK65" s="80"/>
      <c r="CQL65" s="80"/>
      <c r="CQM65" s="80"/>
      <c r="CQN65" s="80"/>
      <c r="CQO65" s="80"/>
      <c r="CQP65" s="80"/>
      <c r="CQQ65" s="80"/>
      <c r="CQR65" s="80"/>
      <c r="CQS65" s="80"/>
      <c r="CQT65" s="80"/>
      <c r="CQU65" s="80"/>
      <c r="CQV65" s="80"/>
      <c r="CQW65" s="80"/>
      <c r="CQX65" s="80"/>
      <c r="CQY65" s="80"/>
      <c r="CQZ65" s="80"/>
      <c r="CRA65" s="80"/>
      <c r="CRB65" s="80"/>
      <c r="CRC65" s="80"/>
      <c r="CRD65" s="80"/>
      <c r="CRE65" s="80"/>
      <c r="CRF65" s="80"/>
      <c r="CRG65" s="80"/>
      <c r="CRH65" s="80"/>
      <c r="CRI65" s="80"/>
      <c r="CRJ65" s="80"/>
      <c r="CRK65" s="80"/>
      <c r="CRL65" s="80"/>
      <c r="CRM65" s="80"/>
      <c r="CRN65" s="80"/>
      <c r="CRO65" s="80"/>
      <c r="CRP65" s="80"/>
      <c r="CRQ65" s="80"/>
      <c r="CRR65" s="80"/>
      <c r="CRS65" s="80"/>
      <c r="CRT65" s="80"/>
      <c r="CRU65" s="80"/>
      <c r="CRV65" s="80"/>
      <c r="CRW65" s="80"/>
      <c r="CRX65" s="80"/>
      <c r="CRY65" s="80"/>
      <c r="CRZ65" s="80"/>
      <c r="CSA65" s="80"/>
      <c r="CSB65" s="80"/>
      <c r="CSC65" s="80"/>
      <c r="CSD65" s="80"/>
      <c r="CSE65" s="80"/>
      <c r="CSF65" s="80"/>
      <c r="CSG65" s="80"/>
      <c r="CSH65" s="80"/>
      <c r="CSI65" s="80"/>
      <c r="CSJ65" s="80"/>
      <c r="CSK65" s="80"/>
      <c r="CSL65" s="80"/>
      <c r="CSM65" s="80"/>
      <c r="CSN65" s="80"/>
      <c r="CSO65" s="80"/>
      <c r="CSP65" s="80"/>
      <c r="CSQ65" s="80"/>
      <c r="CSR65" s="80"/>
      <c r="CSS65" s="80"/>
      <c r="CST65" s="80"/>
      <c r="CSU65" s="80"/>
      <c r="CSV65" s="80"/>
      <c r="CSW65" s="80"/>
      <c r="CSX65" s="80"/>
      <c r="CSY65" s="80"/>
      <c r="CSZ65" s="80"/>
      <c r="CTA65" s="80"/>
      <c r="CTB65" s="80"/>
      <c r="CTC65" s="80"/>
      <c r="CTD65" s="80"/>
      <c r="CTE65" s="80"/>
      <c r="CTF65" s="80"/>
      <c r="CTG65" s="80"/>
      <c r="CTH65" s="80"/>
      <c r="CTI65" s="80"/>
      <c r="CTJ65" s="80"/>
      <c r="CTK65" s="80"/>
      <c r="CTL65" s="80"/>
      <c r="CTM65" s="80"/>
      <c r="CTN65" s="80"/>
      <c r="CTO65" s="80"/>
      <c r="CTP65" s="80"/>
      <c r="CTQ65" s="80"/>
      <c r="CTR65" s="80"/>
      <c r="CTS65" s="80"/>
      <c r="CTT65" s="80"/>
      <c r="CTU65" s="80"/>
      <c r="CTV65" s="80"/>
      <c r="CTW65" s="80"/>
      <c r="CTX65" s="80"/>
      <c r="CTY65" s="80"/>
      <c r="CTZ65" s="80"/>
      <c r="CUA65" s="80"/>
      <c r="CUB65" s="80"/>
      <c r="CUC65" s="80"/>
      <c r="CUD65" s="80"/>
      <c r="CUE65" s="80"/>
      <c r="CUF65" s="80"/>
      <c r="CUG65" s="80"/>
      <c r="CUH65" s="80"/>
      <c r="CUI65" s="80"/>
      <c r="CUJ65" s="80"/>
      <c r="CUK65" s="80"/>
      <c r="CUL65" s="80"/>
      <c r="CUM65" s="80"/>
      <c r="CUN65" s="80"/>
      <c r="CUO65" s="80"/>
      <c r="CUP65" s="80"/>
      <c r="CUQ65" s="80"/>
      <c r="CUR65" s="80"/>
      <c r="CUS65" s="80"/>
      <c r="CUT65" s="80"/>
      <c r="CUU65" s="80"/>
      <c r="CUV65" s="80"/>
      <c r="CUW65" s="80"/>
      <c r="CUX65" s="80"/>
      <c r="CUY65" s="80"/>
      <c r="CUZ65" s="80"/>
      <c r="CVA65" s="80"/>
      <c r="CVB65" s="80"/>
      <c r="CVC65" s="80"/>
      <c r="CVD65" s="80"/>
      <c r="CVE65" s="80"/>
      <c r="CVF65" s="80"/>
      <c r="CVG65" s="80"/>
      <c r="CVH65" s="80"/>
      <c r="CVI65" s="80"/>
      <c r="CVJ65" s="80"/>
      <c r="CVK65" s="80"/>
      <c r="CVL65" s="80"/>
      <c r="CVM65" s="80"/>
      <c r="CVN65" s="80"/>
      <c r="CVO65" s="80"/>
      <c r="CVP65" s="80"/>
      <c r="CVQ65" s="80"/>
      <c r="CVR65" s="80"/>
      <c r="CVS65" s="80"/>
      <c r="CVT65" s="80"/>
      <c r="CVU65" s="80"/>
      <c r="CVV65" s="80"/>
      <c r="CVW65" s="80"/>
      <c r="CVX65" s="80"/>
      <c r="CVY65" s="80"/>
      <c r="CVZ65" s="80"/>
      <c r="CWA65" s="80"/>
      <c r="CWB65" s="80"/>
      <c r="CWC65" s="80"/>
      <c r="CWD65" s="80"/>
      <c r="CWE65" s="80"/>
      <c r="CWF65" s="80"/>
      <c r="CWG65" s="80"/>
      <c r="CWH65" s="80"/>
      <c r="CWI65" s="80"/>
      <c r="CWJ65" s="80"/>
      <c r="CWK65" s="80"/>
      <c r="CWL65" s="80"/>
      <c r="CWM65" s="80"/>
      <c r="CWN65" s="80"/>
      <c r="CWO65" s="80"/>
      <c r="CWP65" s="80"/>
      <c r="CWQ65" s="80"/>
      <c r="CWR65" s="80"/>
      <c r="CWS65" s="80"/>
      <c r="CWT65" s="80"/>
      <c r="CWU65" s="80"/>
      <c r="CWV65" s="80"/>
      <c r="CWW65" s="80"/>
      <c r="CWX65" s="80"/>
      <c r="CWY65" s="80"/>
      <c r="CWZ65" s="80"/>
      <c r="CXA65" s="80"/>
      <c r="CXB65" s="80"/>
      <c r="CXC65" s="80"/>
      <c r="CXD65" s="80"/>
      <c r="CXE65" s="80"/>
      <c r="CXF65" s="80"/>
      <c r="CXG65" s="80"/>
      <c r="CXH65" s="80"/>
      <c r="CXI65" s="80"/>
      <c r="CXJ65" s="80"/>
      <c r="CXK65" s="80"/>
      <c r="CXL65" s="80"/>
      <c r="CXM65" s="80"/>
      <c r="CXN65" s="80"/>
      <c r="CXO65" s="80"/>
      <c r="CXP65" s="80"/>
      <c r="CXQ65" s="80"/>
      <c r="CXR65" s="80"/>
      <c r="CXS65" s="80"/>
      <c r="CXT65" s="80"/>
      <c r="CXU65" s="80"/>
      <c r="CXV65" s="80"/>
      <c r="CXW65" s="80"/>
      <c r="CXX65" s="80"/>
      <c r="CXY65" s="80"/>
      <c r="CXZ65" s="80"/>
      <c r="CYA65" s="80"/>
      <c r="CYB65" s="80"/>
      <c r="CYC65" s="80"/>
      <c r="CYD65" s="80"/>
      <c r="CYE65" s="80"/>
      <c r="CYF65" s="80"/>
      <c r="CYG65" s="80"/>
      <c r="CYH65" s="80"/>
      <c r="CYI65" s="80"/>
      <c r="CYJ65" s="80"/>
      <c r="CYK65" s="80"/>
      <c r="CYL65" s="80"/>
      <c r="CYM65" s="80"/>
      <c r="CYN65" s="80"/>
      <c r="CYO65" s="80"/>
      <c r="CYP65" s="80"/>
      <c r="CYQ65" s="80"/>
      <c r="CYR65" s="80"/>
      <c r="CYS65" s="80"/>
      <c r="CYT65" s="80"/>
      <c r="CYU65" s="80"/>
      <c r="CYV65" s="80"/>
      <c r="CYW65" s="80"/>
      <c r="CYX65" s="80"/>
      <c r="CYY65" s="80"/>
      <c r="CYZ65" s="80"/>
      <c r="CZA65" s="80"/>
      <c r="CZB65" s="80"/>
      <c r="CZC65" s="80"/>
      <c r="CZD65" s="80"/>
      <c r="CZE65" s="80"/>
      <c r="CZF65" s="80"/>
      <c r="CZG65" s="80"/>
      <c r="CZH65" s="80"/>
      <c r="CZI65" s="80"/>
      <c r="CZJ65" s="80"/>
      <c r="CZK65" s="80"/>
      <c r="CZL65" s="80"/>
      <c r="CZM65" s="80"/>
      <c r="CZN65" s="80"/>
      <c r="CZO65" s="80"/>
      <c r="CZP65" s="80"/>
      <c r="CZQ65" s="80"/>
      <c r="CZR65" s="80"/>
      <c r="CZS65" s="80"/>
      <c r="CZT65" s="80"/>
      <c r="CZU65" s="80"/>
      <c r="CZV65" s="80"/>
      <c r="CZW65" s="80"/>
      <c r="CZX65" s="80"/>
      <c r="CZY65" s="80"/>
      <c r="CZZ65" s="80"/>
      <c r="DAA65" s="80"/>
      <c r="DAB65" s="80"/>
      <c r="DAC65" s="80"/>
      <c r="DAD65" s="80"/>
      <c r="DAE65" s="80"/>
      <c r="DAF65" s="80"/>
      <c r="DAG65" s="80"/>
      <c r="DAH65" s="80"/>
      <c r="DAI65" s="80"/>
      <c r="DAJ65" s="80"/>
      <c r="DAK65" s="80"/>
      <c r="DAL65" s="80"/>
      <c r="DAM65" s="80"/>
      <c r="DAN65" s="80"/>
      <c r="DAO65" s="80"/>
      <c r="DAP65" s="80"/>
      <c r="DAQ65" s="80"/>
      <c r="DAR65" s="80"/>
      <c r="DAS65" s="80"/>
      <c r="DAT65" s="80"/>
      <c r="DAU65" s="80"/>
      <c r="DAV65" s="80"/>
      <c r="DAW65" s="80"/>
      <c r="DAX65" s="80"/>
      <c r="DAY65" s="80"/>
      <c r="DAZ65" s="80"/>
      <c r="DBA65" s="80"/>
      <c r="DBB65" s="80"/>
      <c r="DBC65" s="80"/>
      <c r="DBD65" s="80"/>
      <c r="DBE65" s="80"/>
      <c r="DBF65" s="80"/>
      <c r="DBG65" s="80"/>
      <c r="DBH65" s="80"/>
      <c r="DBI65" s="80"/>
      <c r="DBJ65" s="80"/>
      <c r="DBK65" s="80"/>
      <c r="DBL65" s="80"/>
      <c r="DBM65" s="80"/>
      <c r="DBN65" s="80"/>
      <c r="DBO65" s="80"/>
      <c r="DBP65" s="80"/>
      <c r="DBQ65" s="80"/>
      <c r="DBR65" s="80"/>
      <c r="DBS65" s="80"/>
      <c r="DBT65" s="80"/>
      <c r="DBU65" s="80"/>
      <c r="DBV65" s="80"/>
      <c r="DBW65" s="80"/>
      <c r="DBX65" s="80"/>
      <c r="DBY65" s="80"/>
      <c r="DBZ65" s="80"/>
      <c r="DCA65" s="80"/>
      <c r="DCB65" s="80"/>
      <c r="DCC65" s="80"/>
      <c r="DCD65" s="80"/>
      <c r="DCE65" s="80"/>
      <c r="DCF65" s="80"/>
      <c r="DCG65" s="80"/>
      <c r="DCH65" s="80"/>
      <c r="DCI65" s="80"/>
      <c r="DCJ65" s="80"/>
      <c r="DCK65" s="80"/>
      <c r="DCL65" s="80"/>
      <c r="DCM65" s="80"/>
      <c r="DCN65" s="80"/>
      <c r="DCO65" s="80"/>
      <c r="DCP65" s="80"/>
      <c r="DCQ65" s="80"/>
      <c r="DCR65" s="80"/>
      <c r="DCS65" s="80"/>
      <c r="DCT65" s="80"/>
      <c r="DCU65" s="80"/>
      <c r="DCV65" s="80"/>
      <c r="DCW65" s="80"/>
      <c r="DCX65" s="80"/>
      <c r="DCY65" s="80"/>
      <c r="DCZ65" s="80"/>
      <c r="DDA65" s="80"/>
      <c r="DDB65" s="80"/>
      <c r="DDC65" s="80"/>
      <c r="DDD65" s="80"/>
      <c r="DDE65" s="80"/>
      <c r="DDF65" s="80"/>
      <c r="DDG65" s="80"/>
      <c r="DDH65" s="80"/>
      <c r="DDI65" s="80"/>
      <c r="DDJ65" s="80"/>
      <c r="DDK65" s="80"/>
      <c r="DDL65" s="80"/>
      <c r="DDM65" s="80"/>
      <c r="DDN65" s="80"/>
      <c r="DDO65" s="80"/>
      <c r="DDP65" s="80"/>
      <c r="DDQ65" s="80"/>
      <c r="DDR65" s="80"/>
      <c r="DDS65" s="80"/>
      <c r="DDT65" s="80"/>
      <c r="DDU65" s="80"/>
      <c r="DDV65" s="80"/>
      <c r="DDW65" s="80"/>
      <c r="DDX65" s="80"/>
      <c r="DDY65" s="80"/>
      <c r="DDZ65" s="80"/>
      <c r="DEA65" s="80"/>
      <c r="DEB65" s="80"/>
      <c r="DEC65" s="80"/>
      <c r="DED65" s="80"/>
      <c r="DEE65" s="80"/>
      <c r="DEF65" s="80"/>
      <c r="DEG65" s="80"/>
      <c r="DEH65" s="80"/>
      <c r="DEI65" s="80"/>
      <c r="DEJ65" s="80"/>
      <c r="DEK65" s="80"/>
      <c r="DEL65" s="80"/>
      <c r="DEM65" s="80"/>
      <c r="DEN65" s="80"/>
      <c r="DEO65" s="80"/>
      <c r="DEP65" s="80"/>
      <c r="DEQ65" s="80"/>
      <c r="DER65" s="80"/>
      <c r="DES65" s="80"/>
      <c r="DET65" s="80"/>
      <c r="DEU65" s="80"/>
      <c r="DEV65" s="80"/>
      <c r="DEW65" s="80"/>
      <c r="DEX65" s="80"/>
      <c r="DEY65" s="80"/>
      <c r="DEZ65" s="80"/>
      <c r="DFA65" s="80"/>
      <c r="DFB65" s="80"/>
      <c r="DFC65" s="80"/>
      <c r="DFD65" s="80"/>
      <c r="DFE65" s="80"/>
      <c r="DFF65" s="80"/>
      <c r="DFG65" s="80"/>
      <c r="DFH65" s="80"/>
      <c r="DFI65" s="80"/>
      <c r="DFJ65" s="80"/>
      <c r="DFK65" s="80"/>
      <c r="DFL65" s="80"/>
      <c r="DFM65" s="80"/>
      <c r="DFN65" s="80"/>
      <c r="DFO65" s="80"/>
      <c r="DFP65" s="80"/>
      <c r="DFQ65" s="80"/>
      <c r="DFR65" s="80"/>
      <c r="DFS65" s="80"/>
      <c r="DFT65" s="80"/>
      <c r="DFU65" s="80"/>
      <c r="DFV65" s="80"/>
      <c r="DFW65" s="80"/>
      <c r="DFX65" s="80"/>
      <c r="DFY65" s="80"/>
      <c r="DFZ65" s="80"/>
      <c r="DGA65" s="80"/>
      <c r="DGB65" s="80"/>
      <c r="DGC65" s="80"/>
      <c r="DGD65" s="80"/>
      <c r="DGE65" s="80"/>
      <c r="DGF65" s="80"/>
      <c r="DGG65" s="80"/>
      <c r="DGH65" s="80"/>
      <c r="DGI65" s="80"/>
      <c r="DGJ65" s="80"/>
      <c r="DGK65" s="80"/>
      <c r="DGL65" s="80"/>
      <c r="DGM65" s="80"/>
      <c r="DGN65" s="80"/>
      <c r="DGO65" s="80"/>
      <c r="DGP65" s="80"/>
      <c r="DGQ65" s="80"/>
      <c r="DGR65" s="80"/>
      <c r="DGS65" s="80"/>
      <c r="DGT65" s="80"/>
      <c r="DGU65" s="80"/>
      <c r="DGV65" s="80"/>
      <c r="DGW65" s="80"/>
      <c r="DGX65" s="80"/>
      <c r="DGY65" s="80"/>
      <c r="DGZ65" s="80"/>
      <c r="DHA65" s="80"/>
      <c r="DHB65" s="80"/>
      <c r="DHC65" s="80"/>
      <c r="DHD65" s="80"/>
      <c r="DHE65" s="80"/>
      <c r="DHF65" s="80"/>
      <c r="DHG65" s="80"/>
      <c r="DHH65" s="80"/>
      <c r="DHI65" s="80"/>
      <c r="DHJ65" s="80"/>
      <c r="DHK65" s="80"/>
      <c r="DHL65" s="80"/>
      <c r="DHM65" s="80"/>
      <c r="DHN65" s="80"/>
      <c r="DHO65" s="80"/>
      <c r="DHP65" s="80"/>
      <c r="DHQ65" s="80"/>
      <c r="DHR65" s="80"/>
      <c r="DHS65" s="80"/>
      <c r="DHT65" s="80"/>
      <c r="DHU65" s="80"/>
      <c r="DHV65" s="80"/>
      <c r="DHW65" s="80"/>
      <c r="DHX65" s="80"/>
      <c r="DHY65" s="80"/>
      <c r="DHZ65" s="80"/>
      <c r="DIA65" s="80"/>
      <c r="DIB65" s="80"/>
      <c r="DIC65" s="80"/>
      <c r="DID65" s="80"/>
      <c r="DIE65" s="80"/>
      <c r="DIF65" s="80"/>
      <c r="DIG65" s="80"/>
      <c r="DIH65" s="80"/>
      <c r="DII65" s="80"/>
      <c r="DIJ65" s="80"/>
      <c r="DIK65" s="80"/>
      <c r="DIL65" s="80"/>
      <c r="DIM65" s="80"/>
      <c r="DIN65" s="80"/>
      <c r="DIO65" s="80"/>
      <c r="DIP65" s="80"/>
      <c r="DIQ65" s="80"/>
      <c r="DIR65" s="80"/>
      <c r="DIS65" s="80"/>
      <c r="DIT65" s="80"/>
      <c r="DIU65" s="80"/>
      <c r="DIV65" s="80"/>
      <c r="DIW65" s="80"/>
      <c r="DIX65" s="80"/>
      <c r="DIY65" s="80"/>
      <c r="DIZ65" s="80"/>
      <c r="DJA65" s="80"/>
      <c r="DJB65" s="80"/>
      <c r="DJC65" s="80"/>
      <c r="DJD65" s="80"/>
      <c r="DJE65" s="80"/>
      <c r="DJF65" s="80"/>
      <c r="DJG65" s="80"/>
      <c r="DJH65" s="80"/>
      <c r="DJI65" s="80"/>
      <c r="DJJ65" s="80"/>
      <c r="DJK65" s="80"/>
      <c r="DJL65" s="80"/>
      <c r="DJM65" s="80"/>
      <c r="DJN65" s="80"/>
      <c r="DJO65" s="80"/>
      <c r="DJP65" s="80"/>
      <c r="DJQ65" s="80"/>
      <c r="DJR65" s="80"/>
      <c r="DJS65" s="80"/>
      <c r="DJT65" s="80"/>
      <c r="DJU65" s="80"/>
      <c r="DJV65" s="80"/>
      <c r="DJW65" s="80"/>
      <c r="DJX65" s="80"/>
      <c r="DJY65" s="80"/>
      <c r="DJZ65" s="80"/>
      <c r="DKA65" s="80"/>
      <c r="DKB65" s="80"/>
      <c r="DKC65" s="80"/>
      <c r="DKD65" s="80"/>
      <c r="DKE65" s="80"/>
      <c r="DKF65" s="80"/>
      <c r="DKG65" s="80"/>
      <c r="DKH65" s="80"/>
      <c r="DKI65" s="80"/>
      <c r="DKJ65" s="80"/>
      <c r="DKK65" s="80"/>
      <c r="DKL65" s="80"/>
      <c r="DKM65" s="80"/>
      <c r="DKN65" s="80"/>
      <c r="DKO65" s="80"/>
      <c r="DKP65" s="80"/>
      <c r="DKQ65" s="80"/>
      <c r="DKR65" s="80"/>
      <c r="DKS65" s="80"/>
      <c r="DKT65" s="80"/>
      <c r="DKU65" s="80"/>
      <c r="DKV65" s="80"/>
      <c r="DKW65" s="80"/>
      <c r="DKX65" s="80"/>
      <c r="DKY65" s="80"/>
      <c r="DKZ65" s="80"/>
      <c r="DLA65" s="80"/>
      <c r="DLB65" s="80"/>
      <c r="DLC65" s="80"/>
      <c r="DLD65" s="80"/>
      <c r="DLE65" s="80"/>
      <c r="DLF65" s="80"/>
      <c r="DLG65" s="80"/>
      <c r="DLH65" s="80"/>
      <c r="DLI65" s="80"/>
      <c r="DLJ65" s="80"/>
      <c r="DLK65" s="80"/>
      <c r="DLL65" s="80"/>
      <c r="DLM65" s="80"/>
      <c r="DLN65" s="80"/>
      <c r="DLO65" s="80"/>
      <c r="DLP65" s="80"/>
      <c r="DLQ65" s="80"/>
      <c r="DLR65" s="80"/>
      <c r="DLS65" s="80"/>
      <c r="DLT65" s="80"/>
      <c r="DLU65" s="80"/>
      <c r="DLV65" s="80"/>
      <c r="DLW65" s="80"/>
      <c r="DLX65" s="80"/>
      <c r="DLY65" s="80"/>
      <c r="DLZ65" s="80"/>
      <c r="DMA65" s="80"/>
      <c r="DMB65" s="80"/>
      <c r="DMC65" s="80"/>
      <c r="DMD65" s="80"/>
      <c r="DME65" s="80"/>
      <c r="DMF65" s="80"/>
      <c r="DMG65" s="80"/>
      <c r="DMH65" s="80"/>
      <c r="DMI65" s="80"/>
      <c r="DMJ65" s="80"/>
      <c r="DMK65" s="80"/>
      <c r="DML65" s="80"/>
      <c r="DMM65" s="80"/>
      <c r="DMN65" s="80"/>
      <c r="DMO65" s="80"/>
      <c r="DMP65" s="80"/>
      <c r="DMQ65" s="80"/>
      <c r="DMR65" s="80"/>
      <c r="DMS65" s="80"/>
      <c r="DMT65" s="80"/>
      <c r="DMU65" s="80"/>
      <c r="DMV65" s="80"/>
      <c r="DMW65" s="80"/>
      <c r="DMX65" s="80"/>
      <c r="DMY65" s="80"/>
      <c r="DMZ65" s="80"/>
      <c r="DNA65" s="80"/>
      <c r="DNB65" s="80"/>
      <c r="DNC65" s="80"/>
      <c r="DND65" s="80"/>
      <c r="DNE65" s="80"/>
      <c r="DNF65" s="80"/>
      <c r="DNG65" s="80"/>
      <c r="DNH65" s="80"/>
      <c r="DNI65" s="80"/>
      <c r="DNJ65" s="80"/>
      <c r="DNK65" s="80"/>
      <c r="DNL65" s="80"/>
      <c r="DNM65" s="80"/>
      <c r="DNN65" s="80"/>
      <c r="DNO65" s="80"/>
      <c r="DNP65" s="80"/>
      <c r="DNQ65" s="80"/>
      <c r="DNR65" s="80"/>
      <c r="DNS65" s="80"/>
      <c r="DNT65" s="80"/>
      <c r="DNU65" s="80"/>
      <c r="DNV65" s="80"/>
      <c r="DNW65" s="80"/>
      <c r="DNX65" s="80"/>
      <c r="DNY65" s="80"/>
      <c r="DNZ65" s="80"/>
      <c r="DOA65" s="80"/>
      <c r="DOB65" s="80"/>
      <c r="DOC65" s="80"/>
      <c r="DOD65" s="80"/>
      <c r="DOE65" s="80"/>
      <c r="DOF65" s="80"/>
      <c r="DOG65" s="80"/>
      <c r="DOH65" s="80"/>
      <c r="DOI65" s="80"/>
      <c r="DOJ65" s="80"/>
      <c r="DOK65" s="80"/>
      <c r="DOL65" s="80"/>
      <c r="DOM65" s="80"/>
      <c r="DON65" s="80"/>
      <c r="DOO65" s="80"/>
      <c r="DOP65" s="80"/>
      <c r="DOQ65" s="80"/>
      <c r="DOR65" s="80"/>
      <c r="DOS65" s="80"/>
      <c r="DOT65" s="80"/>
      <c r="DOU65" s="80"/>
      <c r="DOV65" s="80"/>
      <c r="DOW65" s="80"/>
      <c r="DOX65" s="80"/>
      <c r="DOY65" s="80"/>
      <c r="DOZ65" s="80"/>
      <c r="DPA65" s="80"/>
      <c r="DPB65" s="80"/>
      <c r="DPC65" s="80"/>
      <c r="DPD65" s="80"/>
      <c r="DPE65" s="80"/>
      <c r="DPF65" s="80"/>
      <c r="DPG65" s="80"/>
      <c r="DPH65" s="80"/>
      <c r="DPI65" s="80"/>
      <c r="DPJ65" s="80"/>
      <c r="DPK65" s="80"/>
      <c r="DPL65" s="80"/>
      <c r="DPM65" s="80"/>
      <c r="DPN65" s="80"/>
      <c r="DPO65" s="80"/>
      <c r="DPP65" s="80"/>
      <c r="DPQ65" s="80"/>
      <c r="DPR65" s="80"/>
      <c r="DPS65" s="80"/>
      <c r="DPT65" s="80"/>
      <c r="DPU65" s="80"/>
      <c r="DPV65" s="80"/>
      <c r="DPW65" s="80"/>
      <c r="DPX65" s="80"/>
      <c r="DPY65" s="80"/>
      <c r="DPZ65" s="80"/>
      <c r="DQA65" s="80"/>
      <c r="DQB65" s="80"/>
      <c r="DQC65" s="80"/>
      <c r="DQD65" s="80"/>
      <c r="DQE65" s="80"/>
      <c r="DQF65" s="80"/>
      <c r="DQG65" s="80"/>
      <c r="DQH65" s="80"/>
      <c r="DQI65" s="80"/>
      <c r="DQJ65" s="80"/>
      <c r="DQK65" s="80"/>
      <c r="DQL65" s="80"/>
      <c r="DQM65" s="80"/>
      <c r="DQN65" s="80"/>
      <c r="DQO65" s="80"/>
      <c r="DQP65" s="80"/>
      <c r="DQQ65" s="80"/>
      <c r="DQR65" s="80"/>
      <c r="DQS65" s="80"/>
      <c r="DQT65" s="80"/>
      <c r="DQU65" s="80"/>
      <c r="DQV65" s="80"/>
      <c r="DQW65" s="80"/>
      <c r="DQX65" s="80"/>
      <c r="DQY65" s="80"/>
      <c r="DQZ65" s="80"/>
      <c r="DRA65" s="80"/>
      <c r="DRB65" s="80"/>
      <c r="DRC65" s="80"/>
      <c r="DRD65" s="80"/>
      <c r="DRE65" s="80"/>
      <c r="DRF65" s="80"/>
      <c r="DRG65" s="80"/>
      <c r="DRH65" s="80"/>
      <c r="DRI65" s="80"/>
      <c r="DRJ65" s="80"/>
      <c r="DRK65" s="80"/>
      <c r="DRL65" s="80"/>
      <c r="DRM65" s="80"/>
      <c r="DRN65" s="80"/>
      <c r="DRO65" s="80"/>
      <c r="DRP65" s="80"/>
      <c r="DRQ65" s="80"/>
      <c r="DRR65" s="80"/>
      <c r="DRS65" s="80"/>
      <c r="DRT65" s="80"/>
      <c r="DRU65" s="80"/>
      <c r="DRV65" s="80"/>
      <c r="DRW65" s="80"/>
      <c r="DRX65" s="80"/>
      <c r="DRY65" s="80"/>
      <c r="DRZ65" s="80"/>
      <c r="DSA65" s="80"/>
      <c r="DSB65" s="80"/>
      <c r="DSC65" s="80"/>
      <c r="DSD65" s="80"/>
      <c r="DSE65" s="80"/>
      <c r="DSF65" s="80"/>
      <c r="DSG65" s="80"/>
      <c r="DSH65" s="80"/>
      <c r="DSI65" s="80"/>
      <c r="DSJ65" s="80"/>
      <c r="DSK65" s="80"/>
      <c r="DSL65" s="80"/>
      <c r="DSM65" s="80"/>
      <c r="DSN65" s="80"/>
      <c r="DSO65" s="80"/>
      <c r="DSP65" s="80"/>
      <c r="DSQ65" s="80"/>
      <c r="DSR65" s="80"/>
      <c r="DSS65" s="80"/>
      <c r="DST65" s="80"/>
      <c r="DSU65" s="80"/>
      <c r="DSV65" s="80"/>
      <c r="DSW65" s="80"/>
      <c r="DSX65" s="80"/>
      <c r="DSY65" s="80"/>
      <c r="DSZ65" s="80"/>
      <c r="DTA65" s="80"/>
      <c r="DTB65" s="80"/>
      <c r="DTC65" s="80"/>
      <c r="DTD65" s="80"/>
      <c r="DTE65" s="80"/>
      <c r="DTF65" s="80"/>
      <c r="DTG65" s="80"/>
      <c r="DTH65" s="80"/>
      <c r="DTI65" s="80"/>
      <c r="DTJ65" s="80"/>
      <c r="DTK65" s="80"/>
      <c r="DTL65" s="80"/>
      <c r="DTM65" s="80"/>
      <c r="DTN65" s="80"/>
      <c r="DTO65" s="80"/>
      <c r="DTP65" s="80"/>
      <c r="DTQ65" s="80"/>
      <c r="DTR65" s="80"/>
      <c r="DTS65" s="80"/>
      <c r="DTT65" s="80"/>
      <c r="DTU65" s="80"/>
      <c r="DTV65" s="80"/>
      <c r="DTW65" s="80"/>
      <c r="DTX65" s="80"/>
      <c r="DTY65" s="80"/>
      <c r="DTZ65" s="80"/>
      <c r="DUA65" s="80"/>
      <c r="DUB65" s="80"/>
      <c r="DUC65" s="80"/>
      <c r="DUD65" s="80"/>
      <c r="DUE65" s="80"/>
      <c r="DUF65" s="80"/>
      <c r="DUG65" s="80"/>
      <c r="DUH65" s="80"/>
      <c r="DUI65" s="80"/>
      <c r="DUJ65" s="80"/>
      <c r="DUK65" s="80"/>
      <c r="DUL65" s="80"/>
      <c r="DUM65" s="80"/>
      <c r="DUN65" s="80"/>
      <c r="DUO65" s="80"/>
      <c r="DUP65" s="80"/>
      <c r="DUQ65" s="80"/>
      <c r="DUR65" s="80"/>
      <c r="DUS65" s="80"/>
      <c r="DUT65" s="80"/>
      <c r="DUU65" s="80"/>
      <c r="DUV65" s="80"/>
      <c r="DUW65" s="80"/>
      <c r="DUX65" s="80"/>
      <c r="DUY65" s="80"/>
      <c r="DUZ65" s="80"/>
      <c r="DVA65" s="80"/>
      <c r="DVB65" s="80"/>
      <c r="DVC65" s="80"/>
      <c r="DVD65" s="80"/>
      <c r="DVE65" s="80"/>
      <c r="DVF65" s="80"/>
      <c r="DVG65" s="80"/>
      <c r="DVH65" s="80"/>
      <c r="DVI65" s="80"/>
      <c r="DVJ65" s="80"/>
      <c r="DVK65" s="80"/>
      <c r="DVL65" s="80"/>
      <c r="DVM65" s="80"/>
      <c r="DVN65" s="80"/>
      <c r="DVO65" s="80"/>
      <c r="DVP65" s="80"/>
      <c r="DVQ65" s="80"/>
      <c r="DVR65" s="80"/>
      <c r="DVS65" s="80"/>
      <c r="DVT65" s="80"/>
      <c r="DVU65" s="80"/>
      <c r="DVV65" s="80"/>
      <c r="DVW65" s="80"/>
      <c r="DVX65" s="80"/>
      <c r="DVY65" s="80"/>
      <c r="DVZ65" s="80"/>
      <c r="DWA65" s="80"/>
      <c r="DWB65" s="80"/>
      <c r="DWC65" s="80"/>
      <c r="DWD65" s="80"/>
      <c r="DWE65" s="80"/>
      <c r="DWF65" s="80"/>
      <c r="DWG65" s="80"/>
      <c r="DWH65" s="80"/>
      <c r="DWI65" s="80"/>
      <c r="DWJ65" s="80"/>
      <c r="DWK65" s="80"/>
      <c r="DWL65" s="80"/>
      <c r="DWM65" s="80"/>
      <c r="DWN65" s="80"/>
      <c r="DWO65" s="80"/>
      <c r="DWP65" s="80"/>
      <c r="DWQ65" s="80"/>
      <c r="DWR65" s="80"/>
      <c r="DWS65" s="80"/>
      <c r="DWT65" s="80"/>
      <c r="DWU65" s="80"/>
      <c r="DWV65" s="80"/>
      <c r="DWW65" s="80"/>
      <c r="DWX65" s="80"/>
      <c r="DWY65" s="80"/>
      <c r="DWZ65" s="80"/>
      <c r="DXA65" s="80"/>
      <c r="DXB65" s="80"/>
      <c r="DXC65" s="80"/>
      <c r="DXD65" s="80"/>
      <c r="DXE65" s="80"/>
      <c r="DXF65" s="80"/>
      <c r="DXG65" s="80"/>
      <c r="DXH65" s="80"/>
      <c r="DXI65" s="80"/>
      <c r="DXJ65" s="80"/>
      <c r="DXK65" s="80"/>
      <c r="DXL65" s="80"/>
      <c r="DXM65" s="80"/>
      <c r="DXN65" s="80"/>
      <c r="DXO65" s="80"/>
      <c r="DXP65" s="80"/>
      <c r="DXQ65" s="80"/>
      <c r="DXR65" s="80"/>
      <c r="DXS65" s="80"/>
      <c r="DXT65" s="80"/>
      <c r="DXU65" s="80"/>
      <c r="DXV65" s="80"/>
      <c r="DXW65" s="80"/>
      <c r="DXX65" s="80"/>
      <c r="DXY65" s="80"/>
      <c r="DXZ65" s="80"/>
      <c r="DYA65" s="80"/>
      <c r="DYB65" s="80"/>
      <c r="DYC65" s="80"/>
      <c r="DYD65" s="80"/>
      <c r="DYE65" s="80"/>
      <c r="DYF65" s="80"/>
      <c r="DYG65" s="80"/>
      <c r="DYH65" s="80"/>
      <c r="DYI65" s="80"/>
      <c r="DYJ65" s="80"/>
      <c r="DYK65" s="80"/>
      <c r="DYL65" s="80"/>
      <c r="DYM65" s="80"/>
      <c r="DYN65" s="80"/>
      <c r="DYO65" s="80"/>
      <c r="DYP65" s="80"/>
      <c r="DYQ65" s="80"/>
      <c r="DYR65" s="80"/>
      <c r="DYS65" s="80"/>
      <c r="DYT65" s="80"/>
      <c r="DYU65" s="80"/>
      <c r="DYV65" s="80"/>
      <c r="DYW65" s="80"/>
      <c r="DYX65" s="80"/>
      <c r="DYY65" s="80"/>
      <c r="DYZ65" s="80"/>
      <c r="DZA65" s="80"/>
      <c r="DZB65" s="80"/>
      <c r="DZC65" s="80"/>
      <c r="DZD65" s="80"/>
      <c r="DZE65" s="80"/>
      <c r="DZF65" s="80"/>
      <c r="DZG65" s="80"/>
      <c r="DZH65" s="80"/>
      <c r="DZI65" s="80"/>
      <c r="DZJ65" s="80"/>
      <c r="DZK65" s="80"/>
      <c r="DZL65" s="80"/>
      <c r="DZM65" s="80"/>
      <c r="DZN65" s="80"/>
      <c r="DZO65" s="80"/>
      <c r="DZP65" s="80"/>
      <c r="DZQ65" s="80"/>
      <c r="DZR65" s="80"/>
      <c r="DZS65" s="80"/>
      <c r="DZT65" s="80"/>
      <c r="DZU65" s="80"/>
      <c r="DZV65" s="80"/>
      <c r="DZW65" s="80"/>
      <c r="DZX65" s="80"/>
      <c r="DZY65" s="80"/>
      <c r="DZZ65" s="80"/>
      <c r="EAA65" s="80"/>
      <c r="EAB65" s="80"/>
      <c r="EAC65" s="80"/>
      <c r="EAD65" s="80"/>
      <c r="EAE65" s="80"/>
      <c r="EAF65" s="80"/>
      <c r="EAG65" s="80"/>
      <c r="EAH65" s="80"/>
      <c r="EAI65" s="80"/>
      <c r="EAJ65" s="80"/>
      <c r="EAK65" s="80"/>
      <c r="EAL65" s="80"/>
      <c r="EAM65" s="80"/>
      <c r="EAN65" s="80"/>
      <c r="EAO65" s="80"/>
      <c r="EAP65" s="80"/>
      <c r="EAQ65" s="80"/>
      <c r="EAR65" s="80"/>
      <c r="EAS65" s="80"/>
      <c r="EAT65" s="80"/>
      <c r="EAU65" s="80"/>
      <c r="EAV65" s="80"/>
      <c r="EAW65" s="80"/>
      <c r="EAX65" s="80"/>
      <c r="EAY65" s="80"/>
      <c r="EAZ65" s="80"/>
      <c r="EBA65" s="80"/>
      <c r="EBB65" s="80"/>
      <c r="EBC65" s="80"/>
      <c r="EBD65" s="80"/>
      <c r="EBE65" s="80"/>
      <c r="EBF65" s="80"/>
      <c r="EBG65" s="80"/>
      <c r="EBH65" s="80"/>
      <c r="EBI65" s="80"/>
      <c r="EBJ65" s="80"/>
      <c r="EBK65" s="80"/>
      <c r="EBL65" s="80"/>
      <c r="EBM65" s="80"/>
      <c r="EBN65" s="80"/>
      <c r="EBO65" s="80"/>
      <c r="EBP65" s="80"/>
      <c r="EBQ65" s="80"/>
      <c r="EBR65" s="80"/>
      <c r="EBS65" s="80"/>
      <c r="EBT65" s="80"/>
      <c r="EBU65" s="80"/>
      <c r="EBV65" s="80"/>
      <c r="EBW65" s="80"/>
      <c r="EBX65" s="80"/>
      <c r="EBY65" s="80"/>
      <c r="EBZ65" s="80"/>
      <c r="ECA65" s="80"/>
      <c r="ECB65" s="80"/>
      <c r="ECC65" s="80"/>
      <c r="ECD65" s="80"/>
      <c r="ECE65" s="80"/>
      <c r="ECF65" s="80"/>
      <c r="ECG65" s="80"/>
      <c r="ECH65" s="80"/>
      <c r="ECI65" s="80"/>
      <c r="ECJ65" s="80"/>
      <c r="ECK65" s="80"/>
      <c r="ECL65" s="80"/>
      <c r="ECM65" s="80"/>
      <c r="ECN65" s="80"/>
      <c r="ECO65" s="80"/>
      <c r="ECP65" s="80"/>
      <c r="ECQ65" s="80"/>
      <c r="ECR65" s="80"/>
      <c r="ECS65" s="80"/>
      <c r="ECT65" s="80"/>
      <c r="ECU65" s="80"/>
      <c r="ECV65" s="80"/>
      <c r="ECW65" s="80"/>
      <c r="ECX65" s="80"/>
      <c r="ECY65" s="80"/>
      <c r="ECZ65" s="80"/>
      <c r="EDA65" s="80"/>
      <c r="EDB65" s="80"/>
      <c r="EDC65" s="80"/>
      <c r="EDD65" s="80"/>
      <c r="EDE65" s="80"/>
      <c r="EDF65" s="80"/>
      <c r="EDG65" s="80"/>
      <c r="EDH65" s="80"/>
      <c r="EDI65" s="80"/>
      <c r="EDJ65" s="80"/>
      <c r="EDK65" s="80"/>
      <c r="EDL65" s="80"/>
      <c r="EDM65" s="80"/>
      <c r="EDN65" s="80"/>
      <c r="EDO65" s="80"/>
      <c r="EDP65" s="80"/>
      <c r="EDQ65" s="80"/>
      <c r="EDR65" s="80"/>
      <c r="EDS65" s="80"/>
      <c r="EDT65" s="80"/>
      <c r="EDU65" s="80"/>
      <c r="EDV65" s="80"/>
      <c r="EDW65" s="80"/>
      <c r="EDX65" s="80"/>
      <c r="EDY65" s="80"/>
      <c r="EDZ65" s="80"/>
      <c r="EEA65" s="80"/>
      <c r="EEB65" s="80"/>
      <c r="EEC65" s="80"/>
      <c r="EED65" s="80"/>
      <c r="EEE65" s="80"/>
      <c r="EEF65" s="80"/>
      <c r="EEG65" s="80"/>
      <c r="EEH65" s="80"/>
      <c r="EEI65" s="80"/>
      <c r="EEJ65" s="80"/>
      <c r="EEK65" s="80"/>
      <c r="EEL65" s="80"/>
      <c r="EEM65" s="80"/>
      <c r="EEN65" s="80"/>
      <c r="EEO65" s="80"/>
      <c r="EEP65" s="80"/>
      <c r="EEQ65" s="80"/>
      <c r="EER65" s="80"/>
      <c r="EES65" s="80"/>
      <c r="EET65" s="80"/>
      <c r="EEU65" s="80"/>
      <c r="EEV65" s="80"/>
      <c r="EEW65" s="80"/>
      <c r="EEX65" s="80"/>
      <c r="EEY65" s="80"/>
      <c r="EEZ65" s="80"/>
      <c r="EFA65" s="80"/>
      <c r="EFB65" s="80"/>
      <c r="EFC65" s="80"/>
      <c r="EFD65" s="80"/>
      <c r="EFE65" s="80"/>
      <c r="EFF65" s="80"/>
      <c r="EFG65" s="80"/>
      <c r="EFH65" s="80"/>
      <c r="EFI65" s="80"/>
      <c r="EFJ65" s="80"/>
      <c r="EFK65" s="80"/>
      <c r="EFL65" s="80"/>
      <c r="EFM65" s="80"/>
      <c r="EFN65" s="80"/>
      <c r="EFO65" s="80"/>
      <c r="EFP65" s="80"/>
      <c r="EFQ65" s="80"/>
      <c r="EFR65" s="80"/>
      <c r="EFS65" s="80"/>
      <c r="EFT65" s="80"/>
      <c r="EFU65" s="80"/>
      <c r="EFV65" s="80"/>
      <c r="EFW65" s="80"/>
      <c r="EFX65" s="80"/>
      <c r="EFY65" s="80"/>
      <c r="EFZ65" s="80"/>
      <c r="EGA65" s="80"/>
      <c r="EGB65" s="80"/>
      <c r="EGC65" s="80"/>
      <c r="EGD65" s="80"/>
      <c r="EGE65" s="80"/>
      <c r="EGF65" s="80"/>
      <c r="EGG65" s="80"/>
      <c r="EGH65" s="80"/>
      <c r="EGI65" s="80"/>
      <c r="EGJ65" s="80"/>
      <c r="EGK65" s="80"/>
      <c r="EGL65" s="80"/>
      <c r="EGM65" s="80"/>
      <c r="EGN65" s="80"/>
      <c r="EGO65" s="80"/>
      <c r="EGP65" s="80"/>
      <c r="EGQ65" s="80"/>
      <c r="EGR65" s="80"/>
      <c r="EGS65" s="80"/>
      <c r="EGT65" s="80"/>
      <c r="EGU65" s="80"/>
      <c r="EGV65" s="80"/>
      <c r="EGW65" s="80"/>
      <c r="EGX65" s="80"/>
      <c r="EGY65" s="80"/>
      <c r="EGZ65" s="80"/>
      <c r="EHA65" s="80"/>
      <c r="EHB65" s="80"/>
      <c r="EHC65" s="80"/>
      <c r="EHD65" s="80"/>
      <c r="EHE65" s="80"/>
      <c r="EHF65" s="80"/>
      <c r="EHG65" s="80"/>
      <c r="EHH65" s="80"/>
      <c r="EHI65" s="80"/>
      <c r="EHJ65" s="80"/>
      <c r="EHK65" s="80"/>
      <c r="EHL65" s="80"/>
      <c r="EHM65" s="80"/>
      <c r="EHN65" s="80"/>
      <c r="EHO65" s="80"/>
      <c r="EHP65" s="80"/>
      <c r="EHQ65" s="80"/>
      <c r="EHR65" s="80"/>
      <c r="EHS65" s="80"/>
      <c r="EHT65" s="80"/>
      <c r="EHU65" s="80"/>
      <c r="EHV65" s="80"/>
      <c r="EHW65" s="80"/>
      <c r="EHX65" s="80"/>
      <c r="EHY65" s="80"/>
      <c r="EHZ65" s="80"/>
      <c r="EIA65" s="80"/>
      <c r="EIB65" s="80"/>
      <c r="EIC65" s="80"/>
      <c r="EID65" s="80"/>
      <c r="EIE65" s="80"/>
      <c r="EIF65" s="80"/>
      <c r="EIG65" s="80"/>
      <c r="EIH65" s="80"/>
      <c r="EII65" s="80"/>
      <c r="EIJ65" s="80"/>
      <c r="EIK65" s="80"/>
      <c r="EIL65" s="80"/>
      <c r="EIM65" s="80"/>
      <c r="EIN65" s="80"/>
      <c r="EIO65" s="80"/>
      <c r="EIP65" s="80"/>
      <c r="EIQ65" s="80"/>
      <c r="EIR65" s="80"/>
      <c r="EIS65" s="80"/>
      <c r="EIT65" s="80"/>
      <c r="EIU65" s="80"/>
      <c r="EIV65" s="80"/>
      <c r="EIW65" s="80"/>
      <c r="EIX65" s="80"/>
      <c r="EIY65" s="80"/>
      <c r="EIZ65" s="80"/>
      <c r="EJA65" s="80"/>
      <c r="EJB65" s="80"/>
      <c r="EJC65" s="80"/>
      <c r="EJD65" s="80"/>
      <c r="EJE65" s="80"/>
      <c r="EJF65" s="80"/>
      <c r="EJG65" s="80"/>
      <c r="EJH65" s="80"/>
      <c r="EJI65" s="80"/>
      <c r="EJJ65" s="80"/>
      <c r="EJK65" s="80"/>
      <c r="EJL65" s="80"/>
      <c r="EJM65" s="80"/>
      <c r="EJN65" s="80"/>
      <c r="EJO65" s="80"/>
      <c r="EJP65" s="80"/>
      <c r="EJQ65" s="80"/>
      <c r="EJR65" s="80"/>
      <c r="EJS65" s="80"/>
      <c r="EJT65" s="80"/>
      <c r="EJU65" s="80"/>
      <c r="EJV65" s="80"/>
      <c r="EJW65" s="80"/>
      <c r="EJX65" s="80"/>
      <c r="EJY65" s="80"/>
      <c r="EJZ65" s="80"/>
      <c r="EKA65" s="80"/>
      <c r="EKB65" s="80"/>
      <c r="EKC65" s="80"/>
      <c r="EKD65" s="80"/>
      <c r="EKE65" s="80"/>
      <c r="EKF65" s="80"/>
      <c r="EKG65" s="80"/>
      <c r="EKH65" s="80"/>
      <c r="EKI65" s="80"/>
      <c r="EKJ65" s="80"/>
      <c r="EKK65" s="80"/>
      <c r="EKL65" s="80"/>
      <c r="EKM65" s="80"/>
      <c r="EKN65" s="80"/>
      <c r="EKO65" s="80"/>
      <c r="EKP65" s="80"/>
      <c r="EKQ65" s="80"/>
      <c r="EKR65" s="80"/>
      <c r="EKS65" s="80"/>
      <c r="EKT65" s="80"/>
      <c r="EKU65" s="80"/>
      <c r="EKV65" s="80"/>
      <c r="EKW65" s="80"/>
      <c r="EKX65" s="80"/>
      <c r="EKY65" s="80"/>
      <c r="EKZ65" s="80"/>
      <c r="ELA65" s="80"/>
      <c r="ELB65" s="80"/>
      <c r="ELC65" s="80"/>
      <c r="ELD65" s="80"/>
      <c r="ELE65" s="80"/>
      <c r="ELF65" s="80"/>
      <c r="ELG65" s="80"/>
      <c r="ELH65" s="80"/>
      <c r="ELI65" s="80"/>
      <c r="ELJ65" s="80"/>
      <c r="ELK65" s="80"/>
      <c r="ELL65" s="80"/>
      <c r="ELM65" s="80"/>
      <c r="ELN65" s="80"/>
      <c r="ELO65" s="80"/>
      <c r="ELP65" s="80"/>
      <c r="ELQ65" s="80"/>
      <c r="ELR65" s="80"/>
      <c r="ELS65" s="80"/>
      <c r="ELT65" s="80"/>
      <c r="ELU65" s="80"/>
      <c r="ELV65" s="80"/>
      <c r="ELW65" s="80"/>
      <c r="ELX65" s="80"/>
      <c r="ELY65" s="80"/>
      <c r="ELZ65" s="80"/>
      <c r="EMA65" s="80"/>
      <c r="EMB65" s="80"/>
      <c r="EMC65" s="80"/>
      <c r="EMD65" s="80"/>
      <c r="EME65" s="80"/>
      <c r="EMF65" s="80"/>
      <c r="EMG65" s="80"/>
      <c r="EMH65" s="80"/>
      <c r="EMI65" s="80"/>
      <c r="EMJ65" s="80"/>
      <c r="EMK65" s="80"/>
      <c r="EML65" s="80"/>
      <c r="EMM65" s="80"/>
      <c r="EMN65" s="80"/>
      <c r="EMO65" s="80"/>
      <c r="EMP65" s="80"/>
      <c r="EMQ65" s="80"/>
      <c r="EMR65" s="80"/>
      <c r="EMS65" s="80"/>
      <c r="EMT65" s="80"/>
      <c r="EMU65" s="80"/>
      <c r="EMV65" s="80"/>
      <c r="EMW65" s="80"/>
      <c r="EMX65" s="80"/>
      <c r="EMY65" s="80"/>
      <c r="EMZ65" s="80"/>
      <c r="ENA65" s="80"/>
      <c r="ENB65" s="80"/>
      <c r="ENC65" s="80"/>
      <c r="END65" s="80"/>
      <c r="ENE65" s="80"/>
      <c r="ENF65" s="80"/>
      <c r="ENG65" s="80"/>
      <c r="ENH65" s="80"/>
      <c r="ENI65" s="80"/>
      <c r="ENJ65" s="80"/>
      <c r="ENK65" s="80"/>
      <c r="ENL65" s="80"/>
      <c r="ENM65" s="80"/>
      <c r="ENN65" s="80"/>
      <c r="ENO65" s="80"/>
      <c r="ENP65" s="80"/>
      <c r="ENQ65" s="80"/>
      <c r="ENR65" s="80"/>
      <c r="ENS65" s="80"/>
      <c r="ENT65" s="80"/>
      <c r="ENU65" s="80"/>
      <c r="ENV65" s="80"/>
      <c r="ENW65" s="80"/>
      <c r="ENX65" s="80"/>
      <c r="ENY65" s="80"/>
      <c r="ENZ65" s="80"/>
      <c r="EOA65" s="80"/>
      <c r="EOB65" s="80"/>
      <c r="EOC65" s="80"/>
      <c r="EOD65" s="80"/>
      <c r="EOE65" s="80"/>
      <c r="EOF65" s="80"/>
      <c r="EOG65" s="80"/>
      <c r="EOH65" s="80"/>
      <c r="EOI65" s="80"/>
      <c r="EOJ65" s="80"/>
      <c r="EOK65" s="80"/>
      <c r="EOL65" s="80"/>
      <c r="EOM65" s="80"/>
      <c r="EON65" s="80"/>
      <c r="EOO65" s="80"/>
      <c r="EOP65" s="80"/>
      <c r="EOQ65" s="80"/>
      <c r="EOR65" s="80"/>
      <c r="EOS65" s="80"/>
      <c r="EOT65" s="80"/>
      <c r="EOU65" s="80"/>
      <c r="EOV65" s="80"/>
      <c r="EOW65" s="80"/>
      <c r="EOX65" s="80"/>
      <c r="EOY65" s="80"/>
      <c r="EOZ65" s="80"/>
      <c r="EPA65" s="80"/>
      <c r="EPB65" s="80"/>
      <c r="EPC65" s="80"/>
      <c r="EPD65" s="80"/>
      <c r="EPE65" s="80"/>
      <c r="EPF65" s="80"/>
      <c r="EPG65" s="80"/>
      <c r="EPH65" s="80"/>
      <c r="EPI65" s="80"/>
      <c r="EPJ65" s="80"/>
      <c r="EPK65" s="80"/>
      <c r="EPL65" s="80"/>
      <c r="EPM65" s="80"/>
      <c r="EPN65" s="80"/>
      <c r="EPO65" s="80"/>
      <c r="EPP65" s="80"/>
      <c r="EPQ65" s="80"/>
      <c r="EPR65" s="80"/>
      <c r="EPS65" s="80"/>
      <c r="EPT65" s="80"/>
      <c r="EPU65" s="80"/>
      <c r="EPV65" s="80"/>
      <c r="EPW65" s="80"/>
      <c r="EPX65" s="80"/>
      <c r="EPY65" s="80"/>
      <c r="EPZ65" s="80"/>
      <c r="EQA65" s="80"/>
      <c r="EQB65" s="80"/>
      <c r="EQC65" s="80"/>
      <c r="EQD65" s="80"/>
      <c r="EQE65" s="80"/>
      <c r="EQF65" s="80"/>
      <c r="EQG65" s="80"/>
      <c r="EQH65" s="80"/>
      <c r="EQI65" s="80"/>
      <c r="EQJ65" s="80"/>
      <c r="EQK65" s="80"/>
      <c r="EQL65" s="80"/>
      <c r="EQM65" s="80"/>
      <c r="EQN65" s="80"/>
      <c r="EQO65" s="80"/>
      <c r="EQP65" s="80"/>
      <c r="EQQ65" s="80"/>
      <c r="EQR65" s="80"/>
      <c r="EQS65" s="80"/>
      <c r="EQT65" s="80"/>
      <c r="EQU65" s="80"/>
      <c r="EQV65" s="80"/>
      <c r="EQW65" s="80"/>
      <c r="EQX65" s="80"/>
      <c r="EQY65" s="80"/>
      <c r="EQZ65" s="80"/>
      <c r="ERA65" s="80"/>
      <c r="ERB65" s="80"/>
      <c r="ERC65" s="80"/>
      <c r="ERD65" s="80"/>
      <c r="ERE65" s="80"/>
      <c r="ERF65" s="80"/>
      <c r="ERG65" s="80"/>
      <c r="ERH65" s="80"/>
      <c r="ERI65" s="80"/>
      <c r="ERJ65" s="80"/>
      <c r="ERK65" s="80"/>
      <c r="ERL65" s="80"/>
      <c r="ERM65" s="80"/>
      <c r="ERN65" s="80"/>
      <c r="ERO65" s="80"/>
      <c r="ERP65" s="80"/>
      <c r="ERQ65" s="80"/>
      <c r="ERR65" s="80"/>
      <c r="ERS65" s="80"/>
      <c r="ERT65" s="80"/>
      <c r="ERU65" s="80"/>
      <c r="ERV65" s="80"/>
      <c r="ERW65" s="80"/>
      <c r="ERX65" s="80"/>
      <c r="ERY65" s="80"/>
      <c r="ERZ65" s="80"/>
      <c r="ESA65" s="80"/>
      <c r="ESB65" s="80"/>
      <c r="ESC65" s="80"/>
      <c r="ESD65" s="80"/>
      <c r="ESE65" s="80"/>
      <c r="ESF65" s="80"/>
      <c r="ESG65" s="80"/>
      <c r="ESH65" s="80"/>
      <c r="ESI65" s="80"/>
      <c r="ESJ65" s="80"/>
      <c r="ESK65" s="80"/>
      <c r="ESL65" s="80"/>
      <c r="ESM65" s="80"/>
      <c r="ESN65" s="80"/>
      <c r="ESO65" s="80"/>
      <c r="ESP65" s="80"/>
      <c r="ESQ65" s="80"/>
      <c r="ESR65" s="80"/>
      <c r="ESS65" s="80"/>
      <c r="EST65" s="80"/>
      <c r="ESU65" s="80"/>
      <c r="ESV65" s="80"/>
      <c r="ESW65" s="80"/>
      <c r="ESX65" s="80"/>
      <c r="ESY65" s="80"/>
      <c r="ESZ65" s="80"/>
      <c r="ETA65" s="80"/>
      <c r="ETB65" s="80"/>
      <c r="ETC65" s="80"/>
      <c r="ETD65" s="80"/>
      <c r="ETE65" s="80"/>
      <c r="ETF65" s="80"/>
      <c r="ETG65" s="80"/>
      <c r="ETH65" s="80"/>
      <c r="ETI65" s="80"/>
      <c r="ETJ65" s="80"/>
      <c r="ETK65" s="80"/>
      <c r="ETL65" s="80"/>
      <c r="ETM65" s="80"/>
      <c r="ETN65" s="80"/>
      <c r="ETO65" s="80"/>
      <c r="ETP65" s="80"/>
      <c r="ETQ65" s="80"/>
      <c r="ETR65" s="80"/>
      <c r="ETS65" s="80"/>
      <c r="ETT65" s="80"/>
      <c r="ETU65" s="80"/>
      <c r="ETV65" s="80"/>
      <c r="ETW65" s="80"/>
      <c r="ETX65" s="80"/>
      <c r="ETY65" s="80"/>
      <c r="ETZ65" s="80"/>
      <c r="EUA65" s="80"/>
      <c r="EUB65" s="80"/>
      <c r="EUC65" s="80"/>
      <c r="EUD65" s="80"/>
      <c r="EUE65" s="80"/>
      <c r="EUF65" s="80"/>
      <c r="EUG65" s="80"/>
      <c r="EUH65" s="80"/>
      <c r="EUI65" s="80"/>
      <c r="EUJ65" s="80"/>
      <c r="EUK65" s="80"/>
      <c r="EUL65" s="80"/>
      <c r="EUM65" s="80"/>
      <c r="EUN65" s="80"/>
      <c r="EUO65" s="80"/>
      <c r="EUP65" s="80"/>
      <c r="EUQ65" s="80"/>
      <c r="EUR65" s="80"/>
      <c r="EUS65" s="80"/>
      <c r="EUT65" s="80"/>
      <c r="EUU65" s="80"/>
      <c r="EUV65" s="80"/>
      <c r="EUW65" s="80"/>
      <c r="EUX65" s="80"/>
      <c r="EUY65" s="80"/>
      <c r="EUZ65" s="80"/>
      <c r="EVA65" s="80"/>
      <c r="EVB65" s="80"/>
      <c r="EVC65" s="80"/>
      <c r="EVD65" s="80"/>
      <c r="EVE65" s="80"/>
      <c r="EVF65" s="80"/>
      <c r="EVG65" s="80"/>
      <c r="EVH65" s="80"/>
      <c r="EVI65" s="80"/>
      <c r="EVJ65" s="80"/>
      <c r="EVK65" s="80"/>
      <c r="EVL65" s="80"/>
      <c r="EVM65" s="80"/>
      <c r="EVN65" s="80"/>
      <c r="EVO65" s="80"/>
      <c r="EVP65" s="80"/>
      <c r="EVQ65" s="80"/>
      <c r="EVR65" s="80"/>
      <c r="EVS65" s="80"/>
      <c r="EVT65" s="80"/>
      <c r="EVU65" s="80"/>
      <c r="EVV65" s="80"/>
      <c r="EVW65" s="80"/>
      <c r="EVX65" s="80"/>
      <c r="EVY65" s="80"/>
      <c r="EVZ65" s="80"/>
      <c r="EWA65" s="80"/>
      <c r="EWB65" s="80"/>
      <c r="EWC65" s="80"/>
      <c r="EWD65" s="80"/>
      <c r="EWE65" s="80"/>
      <c r="EWF65" s="80"/>
      <c r="EWG65" s="80"/>
      <c r="EWH65" s="80"/>
      <c r="EWI65" s="80"/>
      <c r="EWJ65" s="80"/>
      <c r="EWK65" s="80"/>
      <c r="EWL65" s="80"/>
      <c r="EWM65" s="80"/>
      <c r="EWN65" s="80"/>
      <c r="EWO65" s="80"/>
      <c r="EWP65" s="80"/>
      <c r="EWQ65" s="80"/>
      <c r="EWR65" s="80"/>
      <c r="EWS65" s="80"/>
      <c r="EWT65" s="80"/>
      <c r="EWU65" s="80"/>
      <c r="EWV65" s="80"/>
      <c r="EWW65" s="80"/>
      <c r="EWX65" s="80"/>
      <c r="EWY65" s="80"/>
      <c r="EWZ65" s="80"/>
      <c r="EXA65" s="80"/>
      <c r="EXB65" s="80"/>
      <c r="EXC65" s="80"/>
      <c r="EXD65" s="80"/>
      <c r="EXE65" s="80"/>
      <c r="EXF65" s="80"/>
      <c r="EXG65" s="80"/>
      <c r="EXH65" s="80"/>
      <c r="EXI65" s="80"/>
      <c r="EXJ65" s="80"/>
      <c r="EXK65" s="80"/>
      <c r="EXL65" s="80"/>
      <c r="EXM65" s="80"/>
      <c r="EXN65" s="80"/>
      <c r="EXO65" s="80"/>
      <c r="EXP65" s="80"/>
      <c r="EXQ65" s="80"/>
      <c r="EXR65" s="80"/>
      <c r="EXS65" s="80"/>
      <c r="EXT65" s="80"/>
      <c r="EXU65" s="80"/>
      <c r="EXV65" s="80"/>
      <c r="EXW65" s="80"/>
      <c r="EXX65" s="80"/>
      <c r="EXY65" s="80"/>
      <c r="EXZ65" s="80"/>
      <c r="EYA65" s="80"/>
      <c r="EYB65" s="80"/>
      <c r="EYC65" s="80"/>
      <c r="EYD65" s="80"/>
      <c r="EYE65" s="80"/>
      <c r="EYF65" s="80"/>
      <c r="EYG65" s="80"/>
      <c r="EYH65" s="80"/>
      <c r="EYI65" s="80"/>
      <c r="EYJ65" s="80"/>
      <c r="EYK65" s="80"/>
      <c r="EYL65" s="80"/>
      <c r="EYM65" s="80"/>
      <c r="EYN65" s="80"/>
      <c r="EYO65" s="80"/>
      <c r="EYP65" s="80"/>
      <c r="EYQ65" s="80"/>
      <c r="EYR65" s="80"/>
      <c r="EYS65" s="80"/>
      <c r="EYT65" s="80"/>
      <c r="EYU65" s="80"/>
      <c r="EYV65" s="80"/>
      <c r="EYW65" s="80"/>
      <c r="EYX65" s="80"/>
      <c r="EYY65" s="80"/>
      <c r="EYZ65" s="80"/>
      <c r="EZA65" s="80"/>
      <c r="EZB65" s="80"/>
      <c r="EZC65" s="80"/>
      <c r="EZD65" s="80"/>
      <c r="EZE65" s="80"/>
      <c r="EZF65" s="80"/>
      <c r="EZG65" s="80"/>
      <c r="EZH65" s="80"/>
      <c r="EZI65" s="80"/>
      <c r="EZJ65" s="80"/>
      <c r="EZK65" s="80"/>
      <c r="EZL65" s="80"/>
      <c r="EZM65" s="80"/>
      <c r="EZN65" s="80"/>
      <c r="EZO65" s="80"/>
      <c r="EZP65" s="80"/>
      <c r="EZQ65" s="80"/>
      <c r="EZR65" s="80"/>
      <c r="EZS65" s="80"/>
      <c r="EZT65" s="80"/>
      <c r="EZU65" s="80"/>
      <c r="EZV65" s="80"/>
      <c r="EZW65" s="80"/>
      <c r="EZX65" s="80"/>
      <c r="EZY65" s="80"/>
      <c r="EZZ65" s="80"/>
      <c r="FAA65" s="80"/>
      <c r="FAB65" s="80"/>
      <c r="FAC65" s="80"/>
      <c r="FAD65" s="80"/>
      <c r="FAE65" s="80"/>
      <c r="FAF65" s="80"/>
      <c r="FAG65" s="80"/>
      <c r="FAH65" s="80"/>
      <c r="FAI65" s="80"/>
      <c r="FAJ65" s="80"/>
      <c r="FAK65" s="80"/>
      <c r="FAL65" s="80"/>
      <c r="FAM65" s="80"/>
      <c r="FAN65" s="80"/>
      <c r="FAO65" s="80"/>
      <c r="FAP65" s="80"/>
      <c r="FAQ65" s="80"/>
      <c r="FAR65" s="80"/>
      <c r="FAS65" s="80"/>
      <c r="FAT65" s="80"/>
      <c r="FAU65" s="80"/>
      <c r="FAV65" s="80"/>
      <c r="FAW65" s="80"/>
      <c r="FAX65" s="80"/>
      <c r="FAY65" s="80"/>
      <c r="FAZ65" s="80"/>
      <c r="FBA65" s="80"/>
      <c r="FBB65" s="80"/>
      <c r="FBC65" s="80"/>
      <c r="FBD65" s="80"/>
      <c r="FBE65" s="80"/>
      <c r="FBF65" s="80"/>
      <c r="FBG65" s="80"/>
      <c r="FBH65" s="80"/>
      <c r="FBI65" s="80"/>
      <c r="FBJ65" s="80"/>
      <c r="FBK65" s="80"/>
      <c r="FBL65" s="80"/>
      <c r="FBM65" s="80"/>
      <c r="FBN65" s="80"/>
      <c r="FBO65" s="80"/>
      <c r="FBP65" s="80"/>
      <c r="FBQ65" s="80"/>
      <c r="FBR65" s="80"/>
      <c r="FBS65" s="80"/>
      <c r="FBT65" s="80"/>
      <c r="FBU65" s="80"/>
      <c r="FBV65" s="80"/>
      <c r="FBW65" s="80"/>
      <c r="FBX65" s="80"/>
      <c r="FBY65" s="80"/>
      <c r="FBZ65" s="80"/>
      <c r="FCA65" s="80"/>
      <c r="FCB65" s="80"/>
      <c r="FCC65" s="80"/>
      <c r="FCD65" s="80"/>
      <c r="FCE65" s="80"/>
      <c r="FCF65" s="80"/>
      <c r="FCG65" s="80"/>
      <c r="FCH65" s="80"/>
      <c r="FCI65" s="80"/>
      <c r="FCJ65" s="80"/>
      <c r="FCK65" s="80"/>
      <c r="FCL65" s="80"/>
      <c r="FCM65" s="80"/>
      <c r="FCN65" s="80"/>
      <c r="FCO65" s="80"/>
      <c r="FCP65" s="80"/>
      <c r="FCQ65" s="80"/>
      <c r="FCR65" s="80"/>
      <c r="FCS65" s="80"/>
      <c r="FCT65" s="80"/>
      <c r="FCU65" s="80"/>
      <c r="FCV65" s="80"/>
      <c r="FCW65" s="80"/>
      <c r="FCX65" s="80"/>
      <c r="FCY65" s="80"/>
      <c r="FCZ65" s="80"/>
      <c r="FDA65" s="80"/>
      <c r="FDB65" s="80"/>
      <c r="FDC65" s="80"/>
      <c r="FDD65" s="80"/>
      <c r="FDE65" s="80"/>
      <c r="FDF65" s="80"/>
      <c r="FDG65" s="80"/>
      <c r="FDH65" s="80"/>
      <c r="FDI65" s="80"/>
      <c r="FDJ65" s="80"/>
      <c r="FDK65" s="80"/>
      <c r="FDL65" s="80"/>
      <c r="FDM65" s="80"/>
      <c r="FDN65" s="80"/>
      <c r="FDO65" s="80"/>
      <c r="FDP65" s="80"/>
      <c r="FDQ65" s="80"/>
      <c r="FDR65" s="80"/>
      <c r="FDS65" s="80"/>
      <c r="FDT65" s="80"/>
      <c r="FDU65" s="80"/>
      <c r="FDV65" s="80"/>
      <c r="FDW65" s="80"/>
      <c r="FDX65" s="80"/>
      <c r="FDY65" s="80"/>
      <c r="FDZ65" s="80"/>
      <c r="FEA65" s="80"/>
      <c r="FEB65" s="80"/>
      <c r="FEC65" s="80"/>
      <c r="FED65" s="80"/>
      <c r="FEE65" s="80"/>
      <c r="FEF65" s="80"/>
      <c r="FEG65" s="80"/>
      <c r="FEH65" s="80"/>
      <c r="FEI65" s="80"/>
      <c r="FEJ65" s="80"/>
      <c r="FEK65" s="80"/>
      <c r="FEL65" s="80"/>
      <c r="FEM65" s="80"/>
      <c r="FEN65" s="80"/>
      <c r="FEO65" s="80"/>
      <c r="FEP65" s="80"/>
      <c r="FEQ65" s="80"/>
      <c r="FER65" s="80"/>
      <c r="FES65" s="80"/>
      <c r="FET65" s="80"/>
      <c r="FEU65" s="80"/>
      <c r="FEV65" s="80"/>
      <c r="FEW65" s="80"/>
      <c r="FEX65" s="80"/>
      <c r="FEY65" s="80"/>
      <c r="FEZ65" s="80"/>
      <c r="FFA65" s="80"/>
      <c r="FFB65" s="80"/>
      <c r="FFC65" s="80"/>
      <c r="FFD65" s="80"/>
      <c r="FFE65" s="80"/>
      <c r="FFF65" s="80"/>
      <c r="FFG65" s="80"/>
      <c r="FFH65" s="80"/>
      <c r="FFI65" s="80"/>
      <c r="FFJ65" s="80"/>
      <c r="FFK65" s="80"/>
      <c r="FFL65" s="80"/>
      <c r="FFM65" s="80"/>
      <c r="FFN65" s="80"/>
      <c r="FFO65" s="80"/>
      <c r="FFP65" s="80"/>
      <c r="FFQ65" s="80"/>
      <c r="FFR65" s="80"/>
      <c r="FFS65" s="80"/>
      <c r="FFT65" s="80"/>
      <c r="FFU65" s="80"/>
      <c r="FFV65" s="80"/>
      <c r="FFW65" s="80"/>
      <c r="FFX65" s="80"/>
      <c r="FFY65" s="80"/>
      <c r="FFZ65" s="80"/>
      <c r="FGA65" s="80"/>
      <c r="FGB65" s="80"/>
      <c r="FGC65" s="80"/>
      <c r="FGD65" s="80"/>
      <c r="FGE65" s="80"/>
      <c r="FGF65" s="80"/>
      <c r="FGG65" s="80"/>
      <c r="FGH65" s="80"/>
      <c r="FGI65" s="80"/>
      <c r="FGJ65" s="80"/>
      <c r="FGK65" s="80"/>
      <c r="FGL65" s="80"/>
      <c r="FGM65" s="80"/>
      <c r="FGN65" s="80"/>
      <c r="FGO65" s="80"/>
      <c r="FGP65" s="80"/>
      <c r="FGQ65" s="80"/>
      <c r="FGR65" s="80"/>
      <c r="FGS65" s="80"/>
      <c r="FGT65" s="80"/>
      <c r="FGU65" s="80"/>
      <c r="FGV65" s="80"/>
      <c r="FGW65" s="80"/>
      <c r="FGX65" s="80"/>
      <c r="FGY65" s="80"/>
      <c r="FGZ65" s="80"/>
      <c r="FHA65" s="80"/>
      <c r="FHB65" s="80"/>
      <c r="FHC65" s="80"/>
      <c r="FHD65" s="80"/>
      <c r="FHE65" s="80"/>
      <c r="FHF65" s="80"/>
      <c r="FHG65" s="80"/>
      <c r="FHH65" s="80"/>
      <c r="FHI65" s="80"/>
      <c r="FHJ65" s="80"/>
      <c r="FHK65" s="80"/>
      <c r="FHL65" s="80"/>
      <c r="FHM65" s="80"/>
      <c r="FHN65" s="80"/>
      <c r="FHO65" s="80"/>
      <c r="FHP65" s="80"/>
      <c r="FHQ65" s="80"/>
      <c r="FHR65" s="80"/>
      <c r="FHS65" s="80"/>
      <c r="FHT65" s="80"/>
      <c r="FHU65" s="80"/>
      <c r="FHV65" s="80"/>
      <c r="FHW65" s="80"/>
      <c r="FHX65" s="80"/>
      <c r="FHY65" s="80"/>
      <c r="FHZ65" s="80"/>
      <c r="FIA65" s="80"/>
      <c r="FIB65" s="80"/>
      <c r="FIC65" s="80"/>
      <c r="FID65" s="80"/>
      <c r="FIE65" s="80"/>
      <c r="FIF65" s="80"/>
      <c r="FIG65" s="80"/>
      <c r="FIH65" s="80"/>
      <c r="FII65" s="80"/>
      <c r="FIJ65" s="80"/>
      <c r="FIK65" s="80"/>
      <c r="FIL65" s="80"/>
      <c r="FIM65" s="80"/>
      <c r="FIN65" s="80"/>
      <c r="FIO65" s="80"/>
      <c r="FIP65" s="80"/>
      <c r="FIQ65" s="80"/>
      <c r="FIR65" s="80"/>
      <c r="FIS65" s="80"/>
      <c r="FIT65" s="80"/>
      <c r="FIU65" s="80"/>
      <c r="FIV65" s="80"/>
      <c r="FIW65" s="80"/>
      <c r="FIX65" s="80"/>
      <c r="FIY65" s="80"/>
      <c r="FIZ65" s="80"/>
      <c r="FJA65" s="80"/>
      <c r="FJB65" s="80"/>
      <c r="FJC65" s="80"/>
      <c r="FJD65" s="80"/>
      <c r="FJE65" s="80"/>
      <c r="FJF65" s="80"/>
      <c r="FJG65" s="80"/>
      <c r="FJH65" s="80"/>
      <c r="FJI65" s="80"/>
      <c r="FJJ65" s="80"/>
      <c r="FJK65" s="80"/>
      <c r="FJL65" s="80"/>
      <c r="FJM65" s="80"/>
      <c r="FJN65" s="80"/>
      <c r="FJO65" s="80"/>
      <c r="FJP65" s="80"/>
      <c r="FJQ65" s="80"/>
      <c r="FJR65" s="80"/>
      <c r="FJS65" s="80"/>
      <c r="FJT65" s="80"/>
      <c r="FJU65" s="80"/>
      <c r="FJV65" s="80"/>
      <c r="FJW65" s="80"/>
      <c r="FJX65" s="80"/>
      <c r="FJY65" s="80"/>
      <c r="FJZ65" s="80"/>
      <c r="FKA65" s="80"/>
      <c r="FKB65" s="80"/>
      <c r="FKC65" s="80"/>
      <c r="FKD65" s="80"/>
      <c r="FKE65" s="80"/>
      <c r="FKF65" s="80"/>
      <c r="FKG65" s="80"/>
      <c r="FKH65" s="80"/>
      <c r="FKI65" s="80"/>
      <c r="FKJ65" s="80"/>
      <c r="FKK65" s="80"/>
      <c r="FKL65" s="80"/>
      <c r="FKM65" s="80"/>
      <c r="FKN65" s="80"/>
      <c r="FKO65" s="80"/>
      <c r="FKP65" s="80"/>
      <c r="FKQ65" s="80"/>
      <c r="FKR65" s="80"/>
      <c r="FKS65" s="80"/>
      <c r="FKT65" s="80"/>
      <c r="FKU65" s="80"/>
      <c r="FKV65" s="80"/>
      <c r="FKW65" s="80"/>
      <c r="FKX65" s="80"/>
      <c r="FKY65" s="80"/>
      <c r="FKZ65" s="80"/>
      <c r="FLA65" s="80"/>
      <c r="FLB65" s="80"/>
      <c r="FLC65" s="80"/>
      <c r="FLD65" s="80"/>
      <c r="FLE65" s="80"/>
      <c r="FLF65" s="80"/>
      <c r="FLG65" s="80"/>
      <c r="FLH65" s="80"/>
      <c r="FLI65" s="80"/>
      <c r="FLJ65" s="80"/>
      <c r="FLK65" s="80"/>
      <c r="FLL65" s="80"/>
      <c r="FLM65" s="80"/>
      <c r="FLN65" s="80"/>
      <c r="FLO65" s="80"/>
      <c r="FLP65" s="80"/>
      <c r="FLQ65" s="80"/>
      <c r="FLR65" s="80"/>
      <c r="FLS65" s="80"/>
      <c r="FLT65" s="80"/>
      <c r="FLU65" s="80"/>
      <c r="FLV65" s="80"/>
      <c r="FLW65" s="80"/>
      <c r="FLX65" s="80"/>
      <c r="FLY65" s="80"/>
      <c r="FLZ65" s="80"/>
      <c r="FMA65" s="80"/>
      <c r="FMB65" s="80"/>
      <c r="FMC65" s="80"/>
      <c r="FMD65" s="80"/>
      <c r="FME65" s="80"/>
      <c r="FMF65" s="80"/>
      <c r="FMG65" s="80"/>
      <c r="FMH65" s="80"/>
      <c r="FMI65" s="80"/>
      <c r="FMJ65" s="80"/>
      <c r="FMK65" s="80"/>
      <c r="FML65" s="80"/>
      <c r="FMM65" s="80"/>
      <c r="FMN65" s="80"/>
      <c r="FMO65" s="80"/>
      <c r="FMP65" s="80"/>
      <c r="FMQ65" s="80"/>
      <c r="FMR65" s="80"/>
      <c r="FMS65" s="80"/>
      <c r="FMT65" s="80"/>
      <c r="FMU65" s="80"/>
      <c r="FMV65" s="80"/>
      <c r="FMW65" s="80"/>
      <c r="FMX65" s="80"/>
      <c r="FMY65" s="80"/>
      <c r="FMZ65" s="80"/>
      <c r="FNA65" s="80"/>
      <c r="FNB65" s="80"/>
      <c r="FNC65" s="80"/>
      <c r="FND65" s="80"/>
      <c r="FNE65" s="80"/>
      <c r="FNF65" s="80"/>
      <c r="FNG65" s="80"/>
      <c r="FNH65" s="80"/>
      <c r="FNI65" s="80"/>
      <c r="FNJ65" s="80"/>
      <c r="FNK65" s="80"/>
      <c r="FNL65" s="80"/>
      <c r="FNM65" s="80"/>
      <c r="FNN65" s="80"/>
      <c r="FNO65" s="80"/>
      <c r="FNP65" s="80"/>
      <c r="FNQ65" s="80"/>
      <c r="FNR65" s="80"/>
      <c r="FNS65" s="80"/>
      <c r="FNT65" s="80"/>
      <c r="FNU65" s="80"/>
      <c r="FNV65" s="80"/>
      <c r="FNW65" s="80"/>
      <c r="FNX65" s="80"/>
      <c r="FNY65" s="80"/>
      <c r="FNZ65" s="80"/>
      <c r="FOA65" s="80"/>
      <c r="FOB65" s="80"/>
      <c r="FOC65" s="80"/>
      <c r="FOD65" s="80"/>
      <c r="FOE65" s="80"/>
      <c r="FOF65" s="80"/>
      <c r="FOG65" s="80"/>
    </row>
    <row r="66" spans="1:4453" s="120" customFormat="1" ht="24" customHeight="1" x14ac:dyDescent="0.25">
      <c r="A66" s="101">
        <v>57</v>
      </c>
      <c r="B66" s="102" t="s">
        <v>65</v>
      </c>
      <c r="C66" s="136">
        <v>0.35</v>
      </c>
      <c r="D66" s="136"/>
      <c r="E66" s="125">
        <v>0</v>
      </c>
      <c r="F66" s="126"/>
      <c r="G66" s="127"/>
      <c r="H66" s="127"/>
      <c r="I66" s="128"/>
      <c r="J66" s="126">
        <v>2</v>
      </c>
      <c r="K66" s="127"/>
      <c r="L66" s="127"/>
      <c r="M66" s="128"/>
      <c r="N66" s="126">
        <v>2</v>
      </c>
      <c r="O66" s="127"/>
      <c r="P66" s="127"/>
      <c r="Q66" s="128"/>
      <c r="R66" s="126"/>
      <c r="S66" s="127"/>
      <c r="T66" s="128"/>
      <c r="U66" s="130">
        <v>2.4300000000000002</v>
      </c>
      <c r="V66" s="131">
        <f t="shared" si="0"/>
        <v>6.43</v>
      </c>
      <c r="W66" s="132">
        <f t="shared" si="1"/>
        <v>1.9289999999999998</v>
      </c>
      <c r="X66" s="133">
        <f t="shared" si="2"/>
        <v>0</v>
      </c>
      <c r="Y66" s="111">
        <f t="shared" si="3"/>
        <v>1.9289999999999998</v>
      </c>
      <c r="Z66" s="112">
        <v>2</v>
      </c>
      <c r="AA66" s="134"/>
      <c r="AB66" s="135"/>
      <c r="AC66" s="115">
        <v>2</v>
      </c>
      <c r="AD66" s="116">
        <v>30</v>
      </c>
      <c r="AE66" s="110">
        <f t="shared" si="9"/>
        <v>0.6</v>
      </c>
      <c r="AF66" s="110">
        <f t="shared" si="10"/>
        <v>0</v>
      </c>
      <c r="AG66" s="111">
        <f t="shared" si="11"/>
        <v>0.6</v>
      </c>
      <c r="AH66" s="117"/>
      <c r="AI66" s="117">
        <v>0.05</v>
      </c>
      <c r="AJ66" s="118">
        <f t="shared" si="13"/>
        <v>2.8290000000000002</v>
      </c>
      <c r="AK66" s="119">
        <v>57</v>
      </c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CK66" s="80"/>
      <c r="CL66" s="80"/>
      <c r="CM66" s="80"/>
      <c r="CN66" s="80"/>
      <c r="CO66" s="80"/>
      <c r="CP66" s="80"/>
      <c r="CQ66" s="80"/>
      <c r="CR66" s="80"/>
      <c r="CS66" s="80"/>
      <c r="CT66" s="80"/>
      <c r="CU66" s="80"/>
      <c r="CV66" s="80"/>
      <c r="CW66" s="80"/>
      <c r="CX66" s="80"/>
      <c r="CY66" s="80"/>
      <c r="CZ66" s="80"/>
      <c r="DA66" s="80"/>
      <c r="DB66" s="80"/>
      <c r="DC66" s="80"/>
      <c r="DD66" s="80"/>
      <c r="DE66" s="80"/>
      <c r="DF66" s="80"/>
      <c r="DG66" s="80"/>
      <c r="DH66" s="80"/>
      <c r="DI66" s="80"/>
      <c r="DJ66" s="80"/>
      <c r="DK66" s="80"/>
      <c r="DL66" s="80"/>
      <c r="DM66" s="80"/>
      <c r="DN66" s="80"/>
      <c r="DO66" s="80"/>
      <c r="DP66" s="80"/>
      <c r="DQ66" s="80"/>
      <c r="DR66" s="80"/>
      <c r="DS66" s="80"/>
      <c r="DT66" s="80"/>
      <c r="DU66" s="80"/>
      <c r="DV66" s="80"/>
      <c r="DW66" s="80"/>
      <c r="DX66" s="80"/>
      <c r="DY66" s="80"/>
      <c r="DZ66" s="80"/>
      <c r="EA66" s="80"/>
      <c r="EB66" s="80"/>
      <c r="EC66" s="80"/>
      <c r="ED66" s="80"/>
      <c r="EE66" s="80"/>
      <c r="EF66" s="80"/>
      <c r="EG66" s="80"/>
      <c r="EH66" s="80"/>
      <c r="EI66" s="80"/>
      <c r="EJ66" s="80"/>
      <c r="EK66" s="80"/>
      <c r="EL66" s="80"/>
      <c r="EM66" s="80"/>
      <c r="EN66" s="80"/>
      <c r="EO66" s="80"/>
      <c r="EP66" s="80"/>
      <c r="EQ66" s="80"/>
      <c r="ER66" s="80"/>
      <c r="ES66" s="80"/>
      <c r="ET66" s="80"/>
      <c r="EU66" s="80"/>
      <c r="EV66" s="80"/>
      <c r="EW66" s="80"/>
      <c r="EX66" s="80"/>
      <c r="EY66" s="80"/>
      <c r="EZ66" s="80"/>
      <c r="FA66" s="80"/>
      <c r="FB66" s="80"/>
      <c r="FC66" s="80"/>
      <c r="FD66" s="80"/>
      <c r="FE66" s="80"/>
      <c r="FF66" s="80"/>
      <c r="FG66" s="80"/>
      <c r="FH66" s="80"/>
      <c r="FI66" s="80"/>
      <c r="FJ66" s="80"/>
      <c r="FK66" s="80"/>
      <c r="FL66" s="80"/>
      <c r="FM66" s="80"/>
      <c r="FN66" s="80"/>
      <c r="FO66" s="80"/>
      <c r="FP66" s="80"/>
      <c r="FQ66" s="80"/>
      <c r="FR66" s="80"/>
      <c r="FS66" s="80"/>
      <c r="FT66" s="80"/>
      <c r="FU66" s="80"/>
      <c r="FV66" s="80"/>
      <c r="FW66" s="80"/>
      <c r="FX66" s="80"/>
      <c r="FY66" s="80"/>
      <c r="FZ66" s="80"/>
      <c r="GA66" s="80"/>
      <c r="GB66" s="80"/>
      <c r="GC66" s="80"/>
      <c r="GD66" s="80"/>
      <c r="GE66" s="80"/>
      <c r="GF66" s="80"/>
      <c r="GG66" s="80"/>
      <c r="GH66" s="80"/>
      <c r="GI66" s="80"/>
      <c r="GJ66" s="80"/>
      <c r="GK66" s="80"/>
      <c r="GL66" s="80"/>
      <c r="GM66" s="80"/>
      <c r="GN66" s="80"/>
      <c r="GO66" s="80"/>
      <c r="GP66" s="80"/>
      <c r="GQ66" s="80"/>
      <c r="GR66" s="80"/>
      <c r="GS66" s="80"/>
      <c r="GT66" s="80"/>
      <c r="GU66" s="80"/>
      <c r="GV66" s="80"/>
      <c r="GW66" s="80"/>
      <c r="GX66" s="80"/>
      <c r="GY66" s="80"/>
      <c r="GZ66" s="80"/>
      <c r="HA66" s="80"/>
      <c r="HB66" s="80"/>
      <c r="HC66" s="80"/>
      <c r="HD66" s="80"/>
      <c r="HE66" s="80"/>
      <c r="HF66" s="80"/>
      <c r="HG66" s="80"/>
      <c r="HH66" s="80"/>
      <c r="HI66" s="80"/>
      <c r="HJ66" s="80"/>
      <c r="HK66" s="80"/>
      <c r="HL66" s="80"/>
      <c r="HM66" s="80"/>
      <c r="HN66" s="80"/>
      <c r="HO66" s="80"/>
      <c r="HP66" s="80"/>
      <c r="HQ66" s="80"/>
      <c r="HR66" s="80"/>
      <c r="HS66" s="80"/>
      <c r="HT66" s="80"/>
      <c r="HU66" s="80"/>
      <c r="HV66" s="80"/>
      <c r="HW66" s="80"/>
      <c r="HX66" s="80"/>
      <c r="HY66" s="80"/>
      <c r="HZ66" s="80"/>
      <c r="IA66" s="80"/>
      <c r="IB66" s="80"/>
      <c r="IC66" s="80"/>
      <c r="ID66" s="80"/>
      <c r="IE66" s="80"/>
      <c r="IF66" s="80"/>
      <c r="IG66" s="80"/>
      <c r="IH66" s="80"/>
      <c r="II66" s="80"/>
      <c r="IJ66" s="80"/>
      <c r="IK66" s="80"/>
      <c r="IL66" s="80"/>
      <c r="IM66" s="80"/>
      <c r="IN66" s="80"/>
      <c r="IO66" s="80"/>
      <c r="IP66" s="80"/>
      <c r="IQ66" s="80"/>
      <c r="IR66" s="80"/>
      <c r="IS66" s="80"/>
      <c r="IT66" s="80"/>
      <c r="IU66" s="80"/>
      <c r="IV66" s="80"/>
      <c r="IW66" s="80"/>
      <c r="IX66" s="80"/>
      <c r="IY66" s="80"/>
      <c r="IZ66" s="80"/>
      <c r="JA66" s="80"/>
      <c r="JB66" s="80"/>
      <c r="JC66" s="80"/>
      <c r="JD66" s="80"/>
      <c r="JE66" s="80"/>
      <c r="JF66" s="80"/>
      <c r="JG66" s="80"/>
      <c r="JH66" s="80"/>
      <c r="JI66" s="80"/>
      <c r="JJ66" s="80"/>
      <c r="JK66" s="80"/>
      <c r="JL66" s="80"/>
      <c r="JM66" s="80"/>
      <c r="JN66" s="80"/>
      <c r="JO66" s="80"/>
      <c r="JP66" s="80"/>
      <c r="JQ66" s="80"/>
      <c r="JR66" s="80"/>
      <c r="JS66" s="80"/>
      <c r="JT66" s="80"/>
      <c r="JU66" s="80"/>
      <c r="JV66" s="80"/>
      <c r="JW66" s="80"/>
      <c r="JX66" s="80"/>
      <c r="JY66" s="80"/>
      <c r="JZ66" s="80"/>
      <c r="KA66" s="80"/>
      <c r="KB66" s="80"/>
      <c r="KC66" s="80"/>
      <c r="KD66" s="80"/>
      <c r="KE66" s="80"/>
      <c r="KF66" s="80"/>
      <c r="KG66" s="80"/>
      <c r="KH66" s="80"/>
      <c r="KI66" s="80"/>
      <c r="KJ66" s="80"/>
      <c r="KK66" s="80"/>
      <c r="KL66" s="80"/>
      <c r="KM66" s="80"/>
      <c r="KN66" s="80"/>
      <c r="KO66" s="80"/>
      <c r="KP66" s="80"/>
      <c r="KQ66" s="80"/>
      <c r="KR66" s="80"/>
      <c r="KS66" s="80"/>
      <c r="KT66" s="80"/>
      <c r="KU66" s="80"/>
      <c r="KV66" s="80"/>
      <c r="KW66" s="80"/>
      <c r="KX66" s="80"/>
      <c r="KY66" s="80"/>
      <c r="KZ66" s="80"/>
      <c r="LA66" s="80"/>
      <c r="LB66" s="80"/>
      <c r="LC66" s="80"/>
      <c r="LD66" s="80"/>
      <c r="LE66" s="80"/>
      <c r="LF66" s="80"/>
      <c r="LG66" s="80"/>
      <c r="LH66" s="80"/>
      <c r="LI66" s="80"/>
      <c r="LJ66" s="80"/>
      <c r="LK66" s="80"/>
      <c r="LL66" s="80"/>
      <c r="LM66" s="80"/>
      <c r="LN66" s="80"/>
      <c r="LO66" s="80"/>
      <c r="LP66" s="80"/>
      <c r="LQ66" s="80"/>
      <c r="LR66" s="80"/>
      <c r="LS66" s="80"/>
      <c r="LT66" s="80"/>
      <c r="LU66" s="80"/>
      <c r="LV66" s="80"/>
      <c r="LW66" s="80"/>
      <c r="LX66" s="80"/>
      <c r="LY66" s="80"/>
      <c r="LZ66" s="80"/>
      <c r="MA66" s="80"/>
      <c r="MB66" s="80"/>
      <c r="MC66" s="80"/>
      <c r="MD66" s="80"/>
      <c r="ME66" s="80"/>
      <c r="MF66" s="80"/>
      <c r="MG66" s="80"/>
      <c r="MH66" s="80"/>
      <c r="MI66" s="80"/>
      <c r="MJ66" s="80"/>
      <c r="MK66" s="80"/>
      <c r="ML66" s="80"/>
      <c r="MM66" s="80"/>
      <c r="MN66" s="80"/>
      <c r="MO66" s="80"/>
      <c r="MP66" s="80"/>
      <c r="MQ66" s="80"/>
      <c r="MR66" s="80"/>
      <c r="MS66" s="80"/>
      <c r="MT66" s="80"/>
      <c r="MU66" s="80"/>
      <c r="MV66" s="80"/>
      <c r="MW66" s="80"/>
      <c r="MX66" s="80"/>
      <c r="MY66" s="80"/>
      <c r="MZ66" s="80"/>
      <c r="NA66" s="80"/>
      <c r="NB66" s="80"/>
      <c r="NC66" s="80"/>
      <c r="ND66" s="80"/>
      <c r="NE66" s="80"/>
      <c r="NF66" s="80"/>
      <c r="NG66" s="80"/>
      <c r="NH66" s="80"/>
      <c r="NI66" s="80"/>
      <c r="NJ66" s="80"/>
      <c r="NK66" s="80"/>
      <c r="NL66" s="80"/>
      <c r="NM66" s="80"/>
      <c r="NN66" s="80"/>
      <c r="NO66" s="80"/>
      <c r="NP66" s="80"/>
      <c r="NQ66" s="80"/>
      <c r="NR66" s="80"/>
      <c r="NS66" s="80"/>
      <c r="NT66" s="80"/>
      <c r="NU66" s="80"/>
      <c r="NV66" s="80"/>
      <c r="NW66" s="80"/>
      <c r="NX66" s="80"/>
      <c r="NY66" s="80"/>
      <c r="NZ66" s="80"/>
      <c r="OA66" s="80"/>
      <c r="OB66" s="80"/>
      <c r="OC66" s="80"/>
      <c r="OD66" s="80"/>
      <c r="OE66" s="80"/>
      <c r="OF66" s="80"/>
      <c r="OG66" s="80"/>
      <c r="OH66" s="80"/>
      <c r="OI66" s="80"/>
      <c r="OJ66" s="80"/>
      <c r="OK66" s="80"/>
      <c r="OL66" s="80"/>
      <c r="OM66" s="80"/>
      <c r="ON66" s="80"/>
      <c r="OO66" s="80"/>
      <c r="OP66" s="80"/>
      <c r="OQ66" s="80"/>
      <c r="OR66" s="80"/>
      <c r="OS66" s="80"/>
      <c r="OT66" s="80"/>
      <c r="OU66" s="80"/>
      <c r="OV66" s="80"/>
      <c r="OW66" s="80"/>
      <c r="OX66" s="80"/>
      <c r="OY66" s="80"/>
      <c r="OZ66" s="80"/>
      <c r="PA66" s="80"/>
      <c r="PB66" s="80"/>
      <c r="PC66" s="80"/>
      <c r="PD66" s="80"/>
      <c r="PE66" s="80"/>
      <c r="PF66" s="80"/>
      <c r="PG66" s="80"/>
      <c r="PH66" s="80"/>
      <c r="PI66" s="80"/>
      <c r="PJ66" s="80"/>
      <c r="PK66" s="80"/>
      <c r="PL66" s="80"/>
      <c r="PM66" s="80"/>
      <c r="PN66" s="80"/>
      <c r="PO66" s="80"/>
      <c r="PP66" s="80"/>
      <c r="PQ66" s="80"/>
      <c r="PR66" s="80"/>
      <c r="PS66" s="80"/>
      <c r="PT66" s="80"/>
      <c r="PU66" s="80"/>
      <c r="PV66" s="80"/>
      <c r="PW66" s="80"/>
      <c r="PX66" s="80"/>
      <c r="PY66" s="80"/>
      <c r="PZ66" s="80"/>
      <c r="QA66" s="80"/>
      <c r="QB66" s="80"/>
      <c r="QC66" s="80"/>
      <c r="QD66" s="80"/>
      <c r="QE66" s="80"/>
      <c r="QF66" s="80"/>
      <c r="QG66" s="80"/>
      <c r="QH66" s="80"/>
      <c r="QI66" s="80"/>
      <c r="QJ66" s="80"/>
      <c r="QK66" s="80"/>
      <c r="QL66" s="80"/>
      <c r="QM66" s="80"/>
      <c r="QN66" s="80"/>
      <c r="QO66" s="80"/>
      <c r="QP66" s="80"/>
      <c r="QQ66" s="80"/>
      <c r="QR66" s="80"/>
      <c r="QS66" s="80"/>
      <c r="QT66" s="80"/>
      <c r="QU66" s="80"/>
      <c r="QV66" s="80"/>
      <c r="QW66" s="80"/>
      <c r="QX66" s="80"/>
      <c r="QY66" s="80"/>
      <c r="QZ66" s="80"/>
      <c r="RA66" s="80"/>
      <c r="RB66" s="80"/>
      <c r="RC66" s="80"/>
      <c r="RD66" s="80"/>
      <c r="RE66" s="80"/>
      <c r="RF66" s="80"/>
      <c r="RG66" s="80"/>
      <c r="RH66" s="80"/>
      <c r="RI66" s="80"/>
      <c r="RJ66" s="80"/>
      <c r="RK66" s="80"/>
      <c r="RL66" s="80"/>
      <c r="RM66" s="80"/>
      <c r="RN66" s="80"/>
      <c r="RO66" s="80"/>
      <c r="RP66" s="80"/>
      <c r="RQ66" s="80"/>
      <c r="RR66" s="80"/>
      <c r="RS66" s="80"/>
      <c r="RT66" s="80"/>
      <c r="RU66" s="80"/>
      <c r="RV66" s="80"/>
      <c r="RW66" s="80"/>
      <c r="RX66" s="80"/>
      <c r="RY66" s="80"/>
      <c r="RZ66" s="80"/>
      <c r="SA66" s="80"/>
      <c r="SB66" s="80"/>
      <c r="SC66" s="80"/>
      <c r="SD66" s="80"/>
      <c r="SE66" s="80"/>
      <c r="SF66" s="80"/>
      <c r="SG66" s="80"/>
      <c r="SH66" s="80"/>
      <c r="SI66" s="80"/>
      <c r="SJ66" s="80"/>
      <c r="SK66" s="80"/>
      <c r="SL66" s="80"/>
      <c r="SM66" s="80"/>
      <c r="SN66" s="80"/>
      <c r="SO66" s="80"/>
      <c r="SP66" s="80"/>
      <c r="SQ66" s="80"/>
      <c r="SR66" s="80"/>
      <c r="SS66" s="80"/>
      <c r="ST66" s="80"/>
      <c r="SU66" s="80"/>
      <c r="SV66" s="80"/>
      <c r="SW66" s="80"/>
      <c r="SX66" s="80"/>
      <c r="SY66" s="80"/>
      <c r="SZ66" s="80"/>
      <c r="TA66" s="80"/>
      <c r="TB66" s="80"/>
      <c r="TC66" s="80"/>
      <c r="TD66" s="80"/>
      <c r="TE66" s="80"/>
      <c r="TF66" s="80"/>
      <c r="TG66" s="80"/>
      <c r="TH66" s="80"/>
      <c r="TI66" s="80"/>
      <c r="TJ66" s="80"/>
      <c r="TK66" s="80"/>
      <c r="TL66" s="80"/>
      <c r="TM66" s="80"/>
      <c r="TN66" s="80"/>
      <c r="TO66" s="80"/>
      <c r="TP66" s="80"/>
      <c r="TQ66" s="80"/>
      <c r="TR66" s="80"/>
      <c r="TS66" s="80"/>
      <c r="TT66" s="80"/>
      <c r="TU66" s="80"/>
      <c r="TV66" s="80"/>
      <c r="TW66" s="80"/>
      <c r="TX66" s="80"/>
      <c r="TY66" s="80"/>
      <c r="TZ66" s="80"/>
      <c r="UA66" s="80"/>
      <c r="UB66" s="80"/>
      <c r="UC66" s="80"/>
      <c r="UD66" s="80"/>
      <c r="UE66" s="80"/>
      <c r="UF66" s="80"/>
      <c r="UG66" s="80"/>
      <c r="UH66" s="80"/>
      <c r="UI66" s="80"/>
      <c r="UJ66" s="80"/>
      <c r="UK66" s="80"/>
      <c r="UL66" s="80"/>
      <c r="UM66" s="80"/>
      <c r="UN66" s="80"/>
      <c r="UO66" s="80"/>
      <c r="UP66" s="80"/>
      <c r="UQ66" s="80"/>
      <c r="UR66" s="80"/>
      <c r="US66" s="80"/>
      <c r="UT66" s="80"/>
      <c r="UU66" s="80"/>
      <c r="UV66" s="80"/>
      <c r="UW66" s="80"/>
      <c r="UX66" s="80"/>
      <c r="UY66" s="80"/>
      <c r="UZ66" s="80"/>
      <c r="VA66" s="80"/>
      <c r="VB66" s="80"/>
      <c r="VC66" s="80"/>
      <c r="VD66" s="80"/>
      <c r="VE66" s="80"/>
      <c r="VF66" s="80"/>
      <c r="VG66" s="80"/>
      <c r="VH66" s="80"/>
      <c r="VI66" s="80"/>
      <c r="VJ66" s="80"/>
      <c r="VK66" s="80"/>
      <c r="VL66" s="80"/>
      <c r="VM66" s="80"/>
      <c r="VN66" s="80"/>
      <c r="VO66" s="80"/>
      <c r="VP66" s="80"/>
      <c r="VQ66" s="80"/>
      <c r="VR66" s="80"/>
      <c r="VS66" s="80"/>
      <c r="VT66" s="80"/>
      <c r="VU66" s="80"/>
      <c r="VV66" s="80"/>
      <c r="VW66" s="80"/>
      <c r="VX66" s="80"/>
      <c r="VY66" s="80"/>
      <c r="VZ66" s="80"/>
      <c r="WA66" s="80"/>
      <c r="WB66" s="80"/>
      <c r="WC66" s="80"/>
      <c r="WD66" s="80"/>
      <c r="WE66" s="80"/>
      <c r="WF66" s="80"/>
      <c r="WG66" s="80"/>
      <c r="WH66" s="80"/>
      <c r="WI66" s="80"/>
      <c r="WJ66" s="80"/>
      <c r="WK66" s="80"/>
      <c r="WL66" s="80"/>
      <c r="WM66" s="80"/>
      <c r="WN66" s="80"/>
      <c r="WO66" s="80"/>
      <c r="WP66" s="80"/>
      <c r="WQ66" s="80"/>
      <c r="WR66" s="80"/>
      <c r="WS66" s="80"/>
      <c r="WT66" s="80"/>
      <c r="WU66" s="80"/>
      <c r="WV66" s="80"/>
      <c r="WW66" s="80"/>
      <c r="WX66" s="80"/>
      <c r="WY66" s="80"/>
      <c r="WZ66" s="80"/>
      <c r="XA66" s="80"/>
      <c r="XB66" s="80"/>
      <c r="XC66" s="80"/>
      <c r="XD66" s="80"/>
      <c r="XE66" s="80"/>
      <c r="XF66" s="80"/>
      <c r="XG66" s="80"/>
      <c r="XH66" s="80"/>
      <c r="XI66" s="80"/>
      <c r="XJ66" s="80"/>
      <c r="XK66" s="80"/>
      <c r="XL66" s="80"/>
      <c r="XM66" s="80"/>
      <c r="XN66" s="80"/>
      <c r="XO66" s="80"/>
      <c r="XP66" s="80"/>
      <c r="XQ66" s="80"/>
      <c r="XR66" s="80"/>
      <c r="XS66" s="80"/>
      <c r="XT66" s="80"/>
      <c r="XU66" s="80"/>
      <c r="XV66" s="80"/>
      <c r="XW66" s="80"/>
      <c r="XX66" s="80"/>
      <c r="XY66" s="80"/>
      <c r="XZ66" s="80"/>
      <c r="YA66" s="80"/>
      <c r="YB66" s="80"/>
      <c r="YC66" s="80"/>
      <c r="YD66" s="80"/>
      <c r="YE66" s="80"/>
      <c r="YF66" s="80"/>
      <c r="YG66" s="80"/>
      <c r="YH66" s="80"/>
      <c r="YI66" s="80"/>
      <c r="YJ66" s="80"/>
      <c r="YK66" s="80"/>
      <c r="YL66" s="80"/>
      <c r="YM66" s="80"/>
      <c r="YN66" s="80"/>
      <c r="YO66" s="80"/>
      <c r="YP66" s="80"/>
      <c r="YQ66" s="80"/>
      <c r="YR66" s="80"/>
      <c r="YS66" s="80"/>
      <c r="YT66" s="80"/>
      <c r="YU66" s="80"/>
      <c r="YV66" s="80"/>
      <c r="YW66" s="80"/>
      <c r="YX66" s="80"/>
      <c r="YY66" s="80"/>
      <c r="YZ66" s="80"/>
      <c r="ZA66" s="80"/>
      <c r="ZB66" s="80"/>
      <c r="ZC66" s="80"/>
      <c r="ZD66" s="80"/>
      <c r="ZE66" s="80"/>
      <c r="ZF66" s="80"/>
      <c r="ZG66" s="80"/>
      <c r="ZH66" s="80"/>
      <c r="ZI66" s="80"/>
      <c r="ZJ66" s="80"/>
      <c r="ZK66" s="80"/>
      <c r="ZL66" s="80"/>
      <c r="ZM66" s="80"/>
      <c r="ZN66" s="80"/>
      <c r="ZO66" s="80"/>
      <c r="ZP66" s="80"/>
      <c r="ZQ66" s="80"/>
      <c r="ZR66" s="80"/>
      <c r="ZS66" s="80"/>
      <c r="ZT66" s="80"/>
      <c r="ZU66" s="80"/>
      <c r="ZV66" s="80"/>
      <c r="ZW66" s="80"/>
      <c r="ZX66" s="80"/>
      <c r="ZY66" s="80"/>
      <c r="ZZ66" s="80"/>
      <c r="AAA66" s="80"/>
      <c r="AAB66" s="80"/>
      <c r="AAC66" s="80"/>
      <c r="AAD66" s="80"/>
      <c r="AAE66" s="80"/>
      <c r="AAF66" s="80"/>
      <c r="AAG66" s="80"/>
      <c r="AAH66" s="80"/>
      <c r="AAI66" s="80"/>
      <c r="AAJ66" s="80"/>
      <c r="AAK66" s="80"/>
      <c r="AAL66" s="80"/>
      <c r="AAM66" s="80"/>
      <c r="AAN66" s="80"/>
      <c r="AAO66" s="80"/>
      <c r="AAP66" s="80"/>
      <c r="AAQ66" s="80"/>
      <c r="AAR66" s="80"/>
      <c r="AAS66" s="80"/>
      <c r="AAT66" s="80"/>
      <c r="AAU66" s="80"/>
      <c r="AAV66" s="80"/>
      <c r="AAW66" s="80"/>
      <c r="AAX66" s="80"/>
      <c r="AAY66" s="80"/>
      <c r="AAZ66" s="80"/>
      <c r="ABA66" s="80"/>
      <c r="ABB66" s="80"/>
      <c r="ABC66" s="80"/>
      <c r="ABD66" s="80"/>
      <c r="ABE66" s="80"/>
      <c r="ABF66" s="80"/>
      <c r="ABG66" s="80"/>
      <c r="ABH66" s="80"/>
      <c r="ABI66" s="80"/>
      <c r="ABJ66" s="80"/>
      <c r="ABK66" s="80"/>
      <c r="ABL66" s="80"/>
      <c r="ABM66" s="80"/>
      <c r="ABN66" s="80"/>
      <c r="ABO66" s="80"/>
      <c r="ABP66" s="80"/>
      <c r="ABQ66" s="80"/>
      <c r="ABR66" s="80"/>
      <c r="ABS66" s="80"/>
      <c r="ABT66" s="80"/>
      <c r="ABU66" s="80"/>
      <c r="ABV66" s="80"/>
      <c r="ABW66" s="80"/>
      <c r="ABX66" s="80"/>
      <c r="ABY66" s="80"/>
      <c r="ABZ66" s="80"/>
      <c r="ACA66" s="80"/>
      <c r="ACB66" s="80"/>
      <c r="ACC66" s="80"/>
      <c r="ACD66" s="80"/>
      <c r="ACE66" s="80"/>
      <c r="ACF66" s="80"/>
      <c r="ACG66" s="80"/>
      <c r="ACH66" s="80"/>
      <c r="ACI66" s="80"/>
      <c r="ACJ66" s="80"/>
      <c r="ACK66" s="80"/>
      <c r="ACL66" s="80"/>
      <c r="ACM66" s="80"/>
      <c r="ACN66" s="80"/>
      <c r="ACO66" s="80"/>
      <c r="ACP66" s="80"/>
      <c r="ACQ66" s="80"/>
      <c r="ACR66" s="80"/>
      <c r="ACS66" s="80"/>
      <c r="ACT66" s="80"/>
      <c r="ACU66" s="80"/>
      <c r="ACV66" s="80"/>
      <c r="ACW66" s="80"/>
      <c r="ACX66" s="80"/>
      <c r="ACY66" s="80"/>
      <c r="ACZ66" s="80"/>
      <c r="ADA66" s="80"/>
      <c r="ADB66" s="80"/>
      <c r="ADC66" s="80"/>
      <c r="ADD66" s="80"/>
      <c r="ADE66" s="80"/>
      <c r="ADF66" s="80"/>
      <c r="ADG66" s="80"/>
      <c r="ADH66" s="80"/>
      <c r="ADI66" s="80"/>
      <c r="ADJ66" s="80"/>
      <c r="ADK66" s="80"/>
      <c r="ADL66" s="80"/>
      <c r="ADM66" s="80"/>
      <c r="ADN66" s="80"/>
      <c r="ADO66" s="80"/>
      <c r="ADP66" s="80"/>
      <c r="ADQ66" s="80"/>
      <c r="ADR66" s="80"/>
      <c r="ADS66" s="80"/>
      <c r="ADT66" s="80"/>
      <c r="ADU66" s="80"/>
      <c r="ADV66" s="80"/>
      <c r="ADW66" s="80"/>
      <c r="ADX66" s="80"/>
      <c r="ADY66" s="80"/>
      <c r="ADZ66" s="80"/>
      <c r="AEA66" s="80"/>
      <c r="AEB66" s="80"/>
      <c r="AEC66" s="80"/>
      <c r="AED66" s="80"/>
      <c r="AEE66" s="80"/>
      <c r="AEF66" s="80"/>
      <c r="AEG66" s="80"/>
      <c r="AEH66" s="80"/>
      <c r="AEI66" s="80"/>
      <c r="AEJ66" s="80"/>
      <c r="AEK66" s="80"/>
      <c r="AEL66" s="80"/>
      <c r="AEM66" s="80"/>
      <c r="AEN66" s="80"/>
      <c r="AEO66" s="80"/>
      <c r="AEP66" s="80"/>
      <c r="AEQ66" s="80"/>
      <c r="AER66" s="80"/>
      <c r="AES66" s="80"/>
      <c r="AET66" s="80"/>
      <c r="AEU66" s="80"/>
      <c r="AEV66" s="80"/>
      <c r="AEW66" s="80"/>
      <c r="AEX66" s="80"/>
      <c r="AEY66" s="80"/>
      <c r="AEZ66" s="80"/>
      <c r="AFA66" s="80"/>
      <c r="AFB66" s="80"/>
      <c r="AFC66" s="80"/>
      <c r="AFD66" s="80"/>
      <c r="AFE66" s="80"/>
      <c r="AFF66" s="80"/>
      <c r="AFG66" s="80"/>
      <c r="AFH66" s="80"/>
      <c r="AFI66" s="80"/>
      <c r="AFJ66" s="80"/>
      <c r="AFK66" s="80"/>
      <c r="AFL66" s="80"/>
      <c r="AFM66" s="80"/>
      <c r="AFN66" s="80"/>
      <c r="AFO66" s="80"/>
      <c r="AFP66" s="80"/>
      <c r="AFQ66" s="80"/>
      <c r="AFR66" s="80"/>
      <c r="AFS66" s="80"/>
      <c r="AFT66" s="80"/>
      <c r="AFU66" s="80"/>
      <c r="AFV66" s="80"/>
      <c r="AFW66" s="80"/>
      <c r="AFX66" s="80"/>
      <c r="AFY66" s="80"/>
      <c r="AFZ66" s="80"/>
      <c r="AGA66" s="80"/>
      <c r="AGB66" s="80"/>
      <c r="AGC66" s="80"/>
      <c r="AGD66" s="80"/>
      <c r="AGE66" s="80"/>
      <c r="AGF66" s="80"/>
      <c r="AGG66" s="80"/>
      <c r="AGH66" s="80"/>
      <c r="AGI66" s="80"/>
      <c r="AGJ66" s="80"/>
      <c r="AGK66" s="80"/>
      <c r="AGL66" s="80"/>
      <c r="AGM66" s="80"/>
      <c r="AGN66" s="80"/>
      <c r="AGO66" s="80"/>
      <c r="AGP66" s="80"/>
      <c r="AGQ66" s="80"/>
      <c r="AGR66" s="80"/>
      <c r="AGS66" s="80"/>
      <c r="AGT66" s="80"/>
      <c r="AGU66" s="80"/>
      <c r="AGV66" s="80"/>
      <c r="AGW66" s="80"/>
      <c r="AGX66" s="80"/>
      <c r="AGY66" s="80"/>
      <c r="AGZ66" s="80"/>
      <c r="AHA66" s="80"/>
      <c r="AHB66" s="80"/>
      <c r="AHC66" s="80"/>
      <c r="AHD66" s="80"/>
      <c r="AHE66" s="80"/>
      <c r="AHF66" s="80"/>
      <c r="AHG66" s="80"/>
      <c r="AHH66" s="80"/>
      <c r="AHI66" s="80"/>
      <c r="AHJ66" s="80"/>
      <c r="AHK66" s="80"/>
      <c r="AHL66" s="80"/>
      <c r="AHM66" s="80"/>
      <c r="AHN66" s="80"/>
      <c r="AHO66" s="80"/>
      <c r="AHP66" s="80"/>
      <c r="AHQ66" s="80"/>
      <c r="AHR66" s="80"/>
      <c r="AHS66" s="80"/>
      <c r="AHT66" s="80"/>
      <c r="AHU66" s="80"/>
      <c r="AHV66" s="80"/>
      <c r="AHW66" s="80"/>
      <c r="AHX66" s="80"/>
      <c r="AHY66" s="80"/>
      <c r="AHZ66" s="80"/>
      <c r="AIA66" s="80"/>
      <c r="AIB66" s="80"/>
      <c r="AIC66" s="80"/>
      <c r="AID66" s="80"/>
      <c r="AIE66" s="80"/>
      <c r="AIF66" s="80"/>
      <c r="AIG66" s="80"/>
      <c r="AIH66" s="80"/>
      <c r="AII66" s="80"/>
      <c r="AIJ66" s="80"/>
      <c r="AIK66" s="80"/>
      <c r="AIL66" s="80"/>
      <c r="AIM66" s="80"/>
      <c r="AIN66" s="80"/>
      <c r="AIO66" s="80"/>
      <c r="AIP66" s="80"/>
      <c r="AIQ66" s="80"/>
      <c r="AIR66" s="80"/>
      <c r="AIS66" s="80"/>
      <c r="AIT66" s="80"/>
      <c r="AIU66" s="80"/>
      <c r="AIV66" s="80"/>
      <c r="AIW66" s="80"/>
      <c r="AIX66" s="80"/>
      <c r="AIY66" s="80"/>
      <c r="AIZ66" s="80"/>
      <c r="AJA66" s="80"/>
      <c r="AJB66" s="80"/>
      <c r="AJC66" s="80"/>
      <c r="AJD66" s="80"/>
      <c r="AJE66" s="80"/>
      <c r="AJF66" s="80"/>
      <c r="AJG66" s="80"/>
      <c r="AJH66" s="80"/>
      <c r="AJI66" s="80"/>
      <c r="AJJ66" s="80"/>
      <c r="AJK66" s="80"/>
      <c r="AJL66" s="80"/>
      <c r="AJM66" s="80"/>
      <c r="AJN66" s="80"/>
      <c r="AJO66" s="80"/>
      <c r="AJP66" s="80"/>
      <c r="AJQ66" s="80"/>
      <c r="AJR66" s="80"/>
      <c r="AJS66" s="80"/>
      <c r="AJT66" s="80"/>
      <c r="AJU66" s="80"/>
      <c r="AJV66" s="80"/>
      <c r="AJW66" s="80"/>
      <c r="AJX66" s="80"/>
      <c r="AJY66" s="80"/>
      <c r="AJZ66" s="80"/>
      <c r="AKA66" s="80"/>
      <c r="AKB66" s="80"/>
      <c r="AKC66" s="80"/>
      <c r="AKD66" s="80"/>
      <c r="AKE66" s="80"/>
      <c r="AKF66" s="80"/>
      <c r="AKG66" s="80"/>
      <c r="AKH66" s="80"/>
      <c r="AKI66" s="80"/>
      <c r="AKJ66" s="80"/>
      <c r="AKK66" s="80"/>
      <c r="AKL66" s="80"/>
      <c r="AKM66" s="80"/>
      <c r="AKN66" s="80"/>
      <c r="AKO66" s="80"/>
      <c r="AKP66" s="80"/>
      <c r="AKQ66" s="80"/>
      <c r="AKR66" s="80"/>
      <c r="AKS66" s="80"/>
      <c r="AKT66" s="80"/>
      <c r="AKU66" s="80"/>
      <c r="AKV66" s="80"/>
      <c r="AKW66" s="80"/>
      <c r="AKX66" s="80"/>
      <c r="AKY66" s="80"/>
      <c r="AKZ66" s="80"/>
      <c r="ALA66" s="80"/>
      <c r="ALB66" s="80"/>
      <c r="ALC66" s="80"/>
      <c r="ALD66" s="80"/>
      <c r="ALE66" s="80"/>
      <c r="ALF66" s="80"/>
      <c r="ALG66" s="80"/>
      <c r="ALH66" s="80"/>
      <c r="ALI66" s="80"/>
      <c r="ALJ66" s="80"/>
      <c r="ALK66" s="80"/>
      <c r="ALL66" s="80"/>
      <c r="ALM66" s="80"/>
      <c r="ALN66" s="80"/>
      <c r="ALO66" s="80"/>
      <c r="ALP66" s="80"/>
      <c r="ALQ66" s="80"/>
      <c r="ALR66" s="80"/>
      <c r="ALS66" s="80"/>
      <c r="ALT66" s="80"/>
      <c r="ALU66" s="80"/>
      <c r="ALV66" s="80"/>
      <c r="ALW66" s="80"/>
      <c r="ALX66" s="80"/>
      <c r="ALY66" s="80"/>
      <c r="ALZ66" s="80"/>
      <c r="AMA66" s="80"/>
      <c r="AMB66" s="80"/>
      <c r="AMC66" s="80"/>
      <c r="AMD66" s="80"/>
      <c r="AME66" s="80"/>
      <c r="AMF66" s="80"/>
      <c r="AMG66" s="80"/>
      <c r="AMH66" s="80"/>
      <c r="AMI66" s="80"/>
      <c r="AMJ66" s="80"/>
      <c r="AMK66" s="80"/>
      <c r="AML66" s="80"/>
      <c r="AMM66" s="80"/>
      <c r="AMN66" s="80"/>
      <c r="AMO66" s="80"/>
      <c r="AMP66" s="80"/>
      <c r="AMQ66" s="80"/>
      <c r="AMR66" s="80"/>
      <c r="AMS66" s="80"/>
      <c r="AMT66" s="80"/>
      <c r="AMU66" s="80"/>
      <c r="AMV66" s="80"/>
      <c r="AMW66" s="80"/>
      <c r="AMX66" s="80"/>
      <c r="AMY66" s="80"/>
      <c r="AMZ66" s="80"/>
      <c r="ANA66" s="80"/>
      <c r="ANB66" s="80"/>
      <c r="ANC66" s="80"/>
      <c r="AND66" s="80"/>
      <c r="ANE66" s="80"/>
      <c r="ANF66" s="80"/>
      <c r="ANG66" s="80"/>
      <c r="ANH66" s="80"/>
      <c r="ANI66" s="80"/>
      <c r="ANJ66" s="80"/>
      <c r="ANK66" s="80"/>
      <c r="ANL66" s="80"/>
      <c r="ANM66" s="80"/>
      <c r="ANN66" s="80"/>
      <c r="ANO66" s="80"/>
      <c r="ANP66" s="80"/>
      <c r="ANQ66" s="80"/>
      <c r="ANR66" s="80"/>
      <c r="ANS66" s="80"/>
      <c r="ANT66" s="80"/>
      <c r="ANU66" s="80"/>
      <c r="ANV66" s="80"/>
      <c r="ANW66" s="80"/>
      <c r="ANX66" s="80"/>
      <c r="ANY66" s="80"/>
      <c r="ANZ66" s="80"/>
      <c r="AOA66" s="80"/>
      <c r="AOB66" s="80"/>
      <c r="AOC66" s="80"/>
      <c r="AOD66" s="80"/>
      <c r="AOE66" s="80"/>
      <c r="AOF66" s="80"/>
      <c r="AOG66" s="80"/>
      <c r="AOH66" s="80"/>
      <c r="AOI66" s="80"/>
      <c r="AOJ66" s="80"/>
      <c r="AOK66" s="80"/>
      <c r="AOL66" s="80"/>
      <c r="AOM66" s="80"/>
      <c r="AON66" s="80"/>
      <c r="AOO66" s="80"/>
      <c r="AOP66" s="80"/>
      <c r="AOQ66" s="80"/>
      <c r="AOR66" s="80"/>
      <c r="AOS66" s="80"/>
      <c r="AOT66" s="80"/>
      <c r="AOU66" s="80"/>
      <c r="AOV66" s="80"/>
      <c r="AOW66" s="80"/>
      <c r="AOX66" s="80"/>
      <c r="AOY66" s="80"/>
      <c r="AOZ66" s="80"/>
      <c r="APA66" s="80"/>
      <c r="APB66" s="80"/>
      <c r="APC66" s="80"/>
      <c r="APD66" s="80"/>
      <c r="APE66" s="80"/>
      <c r="APF66" s="80"/>
      <c r="APG66" s="80"/>
      <c r="APH66" s="80"/>
      <c r="API66" s="80"/>
      <c r="APJ66" s="80"/>
      <c r="APK66" s="80"/>
      <c r="APL66" s="80"/>
      <c r="APM66" s="80"/>
      <c r="APN66" s="80"/>
      <c r="APO66" s="80"/>
      <c r="APP66" s="80"/>
      <c r="APQ66" s="80"/>
      <c r="APR66" s="80"/>
      <c r="APS66" s="80"/>
      <c r="APT66" s="80"/>
      <c r="APU66" s="80"/>
      <c r="APV66" s="80"/>
      <c r="APW66" s="80"/>
      <c r="APX66" s="80"/>
      <c r="APY66" s="80"/>
      <c r="APZ66" s="80"/>
      <c r="AQA66" s="80"/>
      <c r="AQB66" s="80"/>
      <c r="AQC66" s="80"/>
      <c r="AQD66" s="80"/>
      <c r="AQE66" s="80"/>
      <c r="AQF66" s="80"/>
      <c r="AQG66" s="80"/>
      <c r="AQH66" s="80"/>
      <c r="AQI66" s="80"/>
      <c r="AQJ66" s="80"/>
      <c r="AQK66" s="80"/>
      <c r="AQL66" s="80"/>
      <c r="AQM66" s="80"/>
      <c r="AQN66" s="80"/>
      <c r="AQO66" s="80"/>
      <c r="AQP66" s="80"/>
      <c r="AQQ66" s="80"/>
      <c r="AQR66" s="80"/>
      <c r="AQS66" s="80"/>
      <c r="AQT66" s="80"/>
      <c r="AQU66" s="80"/>
      <c r="AQV66" s="80"/>
      <c r="AQW66" s="80"/>
      <c r="AQX66" s="80"/>
      <c r="AQY66" s="80"/>
      <c r="AQZ66" s="80"/>
      <c r="ARA66" s="80"/>
      <c r="ARB66" s="80"/>
      <c r="ARC66" s="80"/>
      <c r="ARD66" s="80"/>
      <c r="ARE66" s="80"/>
      <c r="ARF66" s="80"/>
      <c r="ARG66" s="80"/>
      <c r="ARH66" s="80"/>
      <c r="ARI66" s="80"/>
      <c r="ARJ66" s="80"/>
      <c r="ARK66" s="80"/>
      <c r="ARL66" s="80"/>
      <c r="ARM66" s="80"/>
      <c r="ARN66" s="80"/>
      <c r="ARO66" s="80"/>
      <c r="ARP66" s="80"/>
      <c r="ARQ66" s="80"/>
      <c r="ARR66" s="80"/>
      <c r="ARS66" s="80"/>
      <c r="ART66" s="80"/>
      <c r="ARU66" s="80"/>
      <c r="ARV66" s="80"/>
      <c r="ARW66" s="80"/>
      <c r="ARX66" s="80"/>
      <c r="ARY66" s="80"/>
      <c r="ARZ66" s="80"/>
      <c r="ASA66" s="80"/>
      <c r="ASB66" s="80"/>
      <c r="ASC66" s="80"/>
      <c r="ASD66" s="80"/>
      <c r="ASE66" s="80"/>
      <c r="ASF66" s="80"/>
      <c r="ASG66" s="80"/>
      <c r="ASH66" s="80"/>
      <c r="ASI66" s="80"/>
      <c r="ASJ66" s="80"/>
      <c r="ASK66" s="80"/>
      <c r="ASL66" s="80"/>
      <c r="ASM66" s="80"/>
      <c r="ASN66" s="80"/>
      <c r="ASO66" s="80"/>
      <c r="ASP66" s="80"/>
      <c r="ASQ66" s="80"/>
      <c r="ASR66" s="80"/>
      <c r="ASS66" s="80"/>
      <c r="AST66" s="80"/>
      <c r="ASU66" s="80"/>
      <c r="ASV66" s="80"/>
      <c r="ASW66" s="80"/>
      <c r="ASX66" s="80"/>
      <c r="ASY66" s="80"/>
      <c r="ASZ66" s="80"/>
      <c r="ATA66" s="80"/>
      <c r="ATB66" s="80"/>
      <c r="ATC66" s="80"/>
      <c r="ATD66" s="80"/>
      <c r="ATE66" s="80"/>
      <c r="ATF66" s="80"/>
      <c r="ATG66" s="80"/>
      <c r="ATH66" s="80"/>
      <c r="ATI66" s="80"/>
      <c r="ATJ66" s="80"/>
      <c r="ATK66" s="80"/>
      <c r="ATL66" s="80"/>
      <c r="ATM66" s="80"/>
      <c r="ATN66" s="80"/>
      <c r="ATO66" s="80"/>
      <c r="ATP66" s="80"/>
      <c r="ATQ66" s="80"/>
      <c r="ATR66" s="80"/>
      <c r="ATS66" s="80"/>
      <c r="ATT66" s="80"/>
      <c r="ATU66" s="80"/>
      <c r="ATV66" s="80"/>
      <c r="ATW66" s="80"/>
      <c r="ATX66" s="80"/>
      <c r="ATY66" s="80"/>
      <c r="ATZ66" s="80"/>
      <c r="AUA66" s="80"/>
      <c r="AUB66" s="80"/>
      <c r="AUC66" s="80"/>
      <c r="AUD66" s="80"/>
      <c r="AUE66" s="80"/>
      <c r="AUF66" s="80"/>
      <c r="AUG66" s="80"/>
      <c r="AUH66" s="80"/>
      <c r="AUI66" s="80"/>
      <c r="AUJ66" s="80"/>
      <c r="AUK66" s="80"/>
      <c r="AUL66" s="80"/>
      <c r="AUM66" s="80"/>
      <c r="AUN66" s="80"/>
      <c r="AUO66" s="80"/>
      <c r="AUP66" s="80"/>
      <c r="AUQ66" s="80"/>
      <c r="AUR66" s="80"/>
      <c r="AUS66" s="80"/>
      <c r="AUT66" s="80"/>
      <c r="AUU66" s="80"/>
      <c r="AUV66" s="80"/>
      <c r="AUW66" s="80"/>
      <c r="AUX66" s="80"/>
      <c r="AUY66" s="80"/>
      <c r="AUZ66" s="80"/>
      <c r="AVA66" s="80"/>
      <c r="AVB66" s="80"/>
      <c r="AVC66" s="80"/>
      <c r="AVD66" s="80"/>
      <c r="AVE66" s="80"/>
      <c r="AVF66" s="80"/>
      <c r="AVG66" s="80"/>
      <c r="AVH66" s="80"/>
      <c r="AVI66" s="80"/>
      <c r="AVJ66" s="80"/>
      <c r="AVK66" s="80"/>
      <c r="AVL66" s="80"/>
      <c r="AVM66" s="80"/>
      <c r="AVN66" s="80"/>
      <c r="AVO66" s="80"/>
      <c r="AVP66" s="80"/>
      <c r="AVQ66" s="80"/>
      <c r="AVR66" s="80"/>
      <c r="AVS66" s="80"/>
      <c r="AVT66" s="80"/>
      <c r="AVU66" s="80"/>
      <c r="AVV66" s="80"/>
      <c r="AVW66" s="80"/>
      <c r="AVX66" s="80"/>
      <c r="AVY66" s="80"/>
      <c r="AVZ66" s="80"/>
      <c r="AWA66" s="80"/>
      <c r="AWB66" s="80"/>
      <c r="AWC66" s="80"/>
      <c r="AWD66" s="80"/>
      <c r="AWE66" s="80"/>
      <c r="AWF66" s="80"/>
      <c r="AWG66" s="80"/>
      <c r="AWH66" s="80"/>
      <c r="AWI66" s="80"/>
      <c r="AWJ66" s="80"/>
      <c r="AWK66" s="80"/>
      <c r="AWL66" s="80"/>
      <c r="AWM66" s="80"/>
      <c r="AWN66" s="80"/>
      <c r="AWO66" s="80"/>
      <c r="AWP66" s="80"/>
      <c r="AWQ66" s="80"/>
      <c r="AWR66" s="80"/>
      <c r="AWS66" s="80"/>
      <c r="AWT66" s="80"/>
      <c r="AWU66" s="80"/>
      <c r="AWV66" s="80"/>
      <c r="AWW66" s="80"/>
      <c r="AWX66" s="80"/>
      <c r="AWY66" s="80"/>
      <c r="AWZ66" s="80"/>
      <c r="AXA66" s="80"/>
      <c r="AXB66" s="80"/>
      <c r="AXC66" s="80"/>
      <c r="AXD66" s="80"/>
      <c r="AXE66" s="80"/>
      <c r="AXF66" s="80"/>
      <c r="AXG66" s="80"/>
      <c r="AXH66" s="80"/>
      <c r="AXI66" s="80"/>
      <c r="AXJ66" s="80"/>
      <c r="AXK66" s="80"/>
      <c r="AXL66" s="80"/>
      <c r="AXM66" s="80"/>
      <c r="AXN66" s="80"/>
      <c r="AXO66" s="80"/>
      <c r="AXP66" s="80"/>
      <c r="AXQ66" s="80"/>
      <c r="AXR66" s="80"/>
      <c r="AXS66" s="80"/>
      <c r="AXT66" s="80"/>
      <c r="AXU66" s="80"/>
      <c r="AXV66" s="80"/>
      <c r="AXW66" s="80"/>
      <c r="AXX66" s="80"/>
      <c r="AXY66" s="80"/>
      <c r="AXZ66" s="80"/>
      <c r="AYA66" s="80"/>
      <c r="AYB66" s="80"/>
      <c r="AYC66" s="80"/>
      <c r="AYD66" s="80"/>
      <c r="AYE66" s="80"/>
      <c r="AYF66" s="80"/>
      <c r="AYG66" s="80"/>
      <c r="AYH66" s="80"/>
      <c r="AYI66" s="80"/>
      <c r="AYJ66" s="80"/>
      <c r="AYK66" s="80"/>
      <c r="AYL66" s="80"/>
      <c r="AYM66" s="80"/>
      <c r="AYN66" s="80"/>
      <c r="AYO66" s="80"/>
      <c r="AYP66" s="80"/>
      <c r="AYQ66" s="80"/>
      <c r="AYR66" s="80"/>
      <c r="AYS66" s="80"/>
      <c r="AYT66" s="80"/>
      <c r="AYU66" s="80"/>
      <c r="AYV66" s="80"/>
      <c r="AYW66" s="80"/>
      <c r="AYX66" s="80"/>
      <c r="AYY66" s="80"/>
      <c r="AYZ66" s="80"/>
      <c r="AZA66" s="80"/>
      <c r="AZB66" s="80"/>
      <c r="AZC66" s="80"/>
      <c r="AZD66" s="80"/>
      <c r="AZE66" s="80"/>
      <c r="AZF66" s="80"/>
      <c r="AZG66" s="80"/>
      <c r="AZH66" s="80"/>
      <c r="AZI66" s="80"/>
      <c r="AZJ66" s="80"/>
      <c r="AZK66" s="80"/>
      <c r="AZL66" s="80"/>
      <c r="AZM66" s="80"/>
      <c r="AZN66" s="80"/>
      <c r="AZO66" s="80"/>
      <c r="AZP66" s="80"/>
      <c r="AZQ66" s="80"/>
      <c r="AZR66" s="80"/>
      <c r="AZS66" s="80"/>
      <c r="AZT66" s="80"/>
      <c r="AZU66" s="80"/>
      <c r="AZV66" s="80"/>
      <c r="AZW66" s="80"/>
      <c r="AZX66" s="80"/>
      <c r="AZY66" s="80"/>
      <c r="AZZ66" s="80"/>
      <c r="BAA66" s="80"/>
      <c r="BAB66" s="80"/>
      <c r="BAC66" s="80"/>
      <c r="BAD66" s="80"/>
      <c r="BAE66" s="80"/>
      <c r="BAF66" s="80"/>
      <c r="BAG66" s="80"/>
      <c r="BAH66" s="80"/>
      <c r="BAI66" s="80"/>
      <c r="BAJ66" s="80"/>
      <c r="BAK66" s="80"/>
      <c r="BAL66" s="80"/>
      <c r="BAM66" s="80"/>
      <c r="BAN66" s="80"/>
      <c r="BAO66" s="80"/>
      <c r="BAP66" s="80"/>
      <c r="BAQ66" s="80"/>
      <c r="BAR66" s="80"/>
      <c r="BAS66" s="80"/>
      <c r="BAT66" s="80"/>
      <c r="BAU66" s="80"/>
      <c r="BAV66" s="80"/>
      <c r="BAW66" s="80"/>
      <c r="BAX66" s="80"/>
      <c r="BAY66" s="80"/>
      <c r="BAZ66" s="80"/>
      <c r="BBA66" s="80"/>
      <c r="BBB66" s="80"/>
      <c r="BBC66" s="80"/>
      <c r="BBD66" s="80"/>
      <c r="BBE66" s="80"/>
      <c r="BBF66" s="80"/>
      <c r="BBG66" s="80"/>
      <c r="BBH66" s="80"/>
      <c r="BBI66" s="80"/>
      <c r="BBJ66" s="80"/>
      <c r="BBK66" s="80"/>
      <c r="BBL66" s="80"/>
      <c r="BBM66" s="80"/>
      <c r="BBN66" s="80"/>
      <c r="BBO66" s="80"/>
      <c r="BBP66" s="80"/>
      <c r="BBQ66" s="80"/>
      <c r="BBR66" s="80"/>
      <c r="BBS66" s="80"/>
      <c r="BBT66" s="80"/>
      <c r="BBU66" s="80"/>
      <c r="BBV66" s="80"/>
      <c r="BBW66" s="80"/>
      <c r="BBX66" s="80"/>
      <c r="BBY66" s="80"/>
      <c r="BBZ66" s="80"/>
      <c r="BCA66" s="80"/>
      <c r="BCB66" s="80"/>
      <c r="BCC66" s="80"/>
      <c r="BCD66" s="80"/>
      <c r="BCE66" s="80"/>
      <c r="BCF66" s="80"/>
      <c r="BCG66" s="80"/>
      <c r="BCH66" s="80"/>
      <c r="BCI66" s="80"/>
      <c r="BCJ66" s="80"/>
      <c r="BCK66" s="80"/>
      <c r="BCL66" s="80"/>
      <c r="BCM66" s="80"/>
      <c r="BCN66" s="80"/>
      <c r="BCO66" s="80"/>
      <c r="BCP66" s="80"/>
      <c r="BCQ66" s="80"/>
      <c r="BCR66" s="80"/>
      <c r="BCS66" s="80"/>
      <c r="BCT66" s="80"/>
      <c r="BCU66" s="80"/>
      <c r="BCV66" s="80"/>
      <c r="BCW66" s="80"/>
      <c r="BCX66" s="80"/>
      <c r="BCY66" s="80"/>
      <c r="BCZ66" s="80"/>
      <c r="BDA66" s="80"/>
      <c r="BDB66" s="80"/>
      <c r="BDC66" s="80"/>
      <c r="BDD66" s="80"/>
      <c r="BDE66" s="80"/>
      <c r="BDF66" s="80"/>
      <c r="BDG66" s="80"/>
      <c r="BDH66" s="80"/>
      <c r="BDI66" s="80"/>
      <c r="BDJ66" s="80"/>
      <c r="BDK66" s="80"/>
      <c r="BDL66" s="80"/>
      <c r="BDM66" s="80"/>
      <c r="BDN66" s="80"/>
      <c r="BDO66" s="80"/>
      <c r="BDP66" s="80"/>
      <c r="BDQ66" s="80"/>
      <c r="BDR66" s="80"/>
      <c r="BDS66" s="80"/>
      <c r="BDT66" s="80"/>
      <c r="BDU66" s="80"/>
      <c r="BDV66" s="80"/>
      <c r="BDW66" s="80"/>
      <c r="BDX66" s="80"/>
      <c r="BDY66" s="80"/>
      <c r="BDZ66" s="80"/>
      <c r="BEA66" s="80"/>
      <c r="BEB66" s="80"/>
      <c r="BEC66" s="80"/>
      <c r="BED66" s="80"/>
      <c r="BEE66" s="80"/>
      <c r="BEF66" s="80"/>
      <c r="BEG66" s="80"/>
      <c r="BEH66" s="80"/>
      <c r="BEI66" s="80"/>
      <c r="BEJ66" s="80"/>
      <c r="BEK66" s="80"/>
      <c r="BEL66" s="80"/>
      <c r="BEM66" s="80"/>
      <c r="BEN66" s="80"/>
      <c r="BEO66" s="80"/>
      <c r="BEP66" s="80"/>
      <c r="BEQ66" s="80"/>
      <c r="BER66" s="80"/>
      <c r="BES66" s="80"/>
      <c r="BET66" s="80"/>
      <c r="BEU66" s="80"/>
      <c r="BEV66" s="80"/>
      <c r="BEW66" s="80"/>
      <c r="BEX66" s="80"/>
      <c r="BEY66" s="80"/>
      <c r="BEZ66" s="80"/>
      <c r="BFA66" s="80"/>
      <c r="BFB66" s="80"/>
      <c r="BFC66" s="80"/>
      <c r="BFD66" s="80"/>
      <c r="BFE66" s="80"/>
      <c r="BFF66" s="80"/>
      <c r="BFG66" s="80"/>
      <c r="BFH66" s="80"/>
      <c r="BFI66" s="80"/>
      <c r="BFJ66" s="80"/>
      <c r="BFK66" s="80"/>
      <c r="BFL66" s="80"/>
      <c r="BFM66" s="80"/>
      <c r="BFN66" s="80"/>
      <c r="BFO66" s="80"/>
      <c r="BFP66" s="80"/>
      <c r="BFQ66" s="80"/>
      <c r="BFR66" s="80"/>
      <c r="BFS66" s="80"/>
      <c r="BFT66" s="80"/>
      <c r="BFU66" s="80"/>
      <c r="BFV66" s="80"/>
      <c r="BFW66" s="80"/>
      <c r="BFX66" s="80"/>
      <c r="BFY66" s="80"/>
      <c r="BFZ66" s="80"/>
      <c r="BGA66" s="80"/>
      <c r="BGB66" s="80"/>
      <c r="BGC66" s="80"/>
      <c r="BGD66" s="80"/>
      <c r="BGE66" s="80"/>
      <c r="BGF66" s="80"/>
      <c r="BGG66" s="80"/>
      <c r="BGH66" s="80"/>
      <c r="BGI66" s="80"/>
      <c r="BGJ66" s="80"/>
      <c r="BGK66" s="80"/>
      <c r="BGL66" s="80"/>
      <c r="BGM66" s="80"/>
      <c r="BGN66" s="80"/>
      <c r="BGO66" s="80"/>
      <c r="BGP66" s="80"/>
      <c r="BGQ66" s="80"/>
      <c r="BGR66" s="80"/>
      <c r="BGS66" s="80"/>
      <c r="BGT66" s="80"/>
      <c r="BGU66" s="80"/>
      <c r="BGV66" s="80"/>
      <c r="BGW66" s="80"/>
      <c r="BGX66" s="80"/>
      <c r="BGY66" s="80"/>
      <c r="BGZ66" s="80"/>
      <c r="BHA66" s="80"/>
      <c r="BHB66" s="80"/>
      <c r="BHC66" s="80"/>
      <c r="BHD66" s="80"/>
      <c r="BHE66" s="80"/>
      <c r="BHF66" s="80"/>
      <c r="BHG66" s="80"/>
      <c r="BHH66" s="80"/>
      <c r="BHI66" s="80"/>
      <c r="BHJ66" s="80"/>
      <c r="BHK66" s="80"/>
      <c r="BHL66" s="80"/>
      <c r="BHM66" s="80"/>
      <c r="BHN66" s="80"/>
      <c r="BHO66" s="80"/>
      <c r="BHP66" s="80"/>
      <c r="BHQ66" s="80"/>
      <c r="BHR66" s="80"/>
      <c r="BHS66" s="80"/>
      <c r="BHT66" s="80"/>
      <c r="BHU66" s="80"/>
      <c r="BHV66" s="80"/>
      <c r="BHW66" s="80"/>
      <c r="BHX66" s="80"/>
      <c r="BHY66" s="80"/>
      <c r="BHZ66" s="80"/>
      <c r="BIA66" s="80"/>
      <c r="BIB66" s="80"/>
      <c r="BIC66" s="80"/>
      <c r="BID66" s="80"/>
      <c r="BIE66" s="80"/>
      <c r="BIF66" s="80"/>
      <c r="BIG66" s="80"/>
      <c r="BIH66" s="80"/>
      <c r="BII66" s="80"/>
      <c r="BIJ66" s="80"/>
      <c r="BIK66" s="80"/>
      <c r="BIL66" s="80"/>
      <c r="BIM66" s="80"/>
      <c r="BIN66" s="80"/>
      <c r="BIO66" s="80"/>
      <c r="BIP66" s="80"/>
      <c r="BIQ66" s="80"/>
      <c r="BIR66" s="80"/>
      <c r="BIS66" s="80"/>
      <c r="BIT66" s="80"/>
      <c r="BIU66" s="80"/>
      <c r="BIV66" s="80"/>
      <c r="BIW66" s="80"/>
      <c r="BIX66" s="80"/>
      <c r="BIY66" s="80"/>
      <c r="BIZ66" s="80"/>
      <c r="BJA66" s="80"/>
      <c r="BJB66" s="80"/>
      <c r="BJC66" s="80"/>
      <c r="BJD66" s="80"/>
      <c r="BJE66" s="80"/>
      <c r="BJF66" s="80"/>
      <c r="BJG66" s="80"/>
      <c r="BJH66" s="80"/>
      <c r="BJI66" s="80"/>
      <c r="BJJ66" s="80"/>
      <c r="BJK66" s="80"/>
      <c r="BJL66" s="80"/>
      <c r="BJM66" s="80"/>
      <c r="BJN66" s="80"/>
      <c r="BJO66" s="80"/>
      <c r="BJP66" s="80"/>
      <c r="BJQ66" s="80"/>
      <c r="BJR66" s="80"/>
      <c r="BJS66" s="80"/>
      <c r="BJT66" s="80"/>
      <c r="BJU66" s="80"/>
      <c r="BJV66" s="80"/>
      <c r="BJW66" s="80"/>
      <c r="BJX66" s="80"/>
      <c r="BJY66" s="80"/>
      <c r="BJZ66" s="80"/>
      <c r="BKA66" s="80"/>
      <c r="BKB66" s="80"/>
      <c r="BKC66" s="80"/>
      <c r="BKD66" s="80"/>
      <c r="BKE66" s="80"/>
      <c r="BKF66" s="80"/>
      <c r="BKG66" s="80"/>
      <c r="BKH66" s="80"/>
      <c r="BKI66" s="80"/>
      <c r="BKJ66" s="80"/>
      <c r="BKK66" s="80"/>
      <c r="BKL66" s="80"/>
      <c r="BKM66" s="80"/>
      <c r="BKN66" s="80"/>
      <c r="BKO66" s="80"/>
      <c r="BKP66" s="80"/>
      <c r="BKQ66" s="80"/>
      <c r="BKR66" s="80"/>
      <c r="BKS66" s="80"/>
      <c r="BKT66" s="80"/>
      <c r="BKU66" s="80"/>
      <c r="BKV66" s="80"/>
      <c r="BKW66" s="80"/>
      <c r="BKX66" s="80"/>
      <c r="BKY66" s="80"/>
      <c r="BKZ66" s="80"/>
      <c r="BLA66" s="80"/>
      <c r="BLB66" s="80"/>
      <c r="BLC66" s="80"/>
      <c r="BLD66" s="80"/>
      <c r="BLE66" s="80"/>
      <c r="BLF66" s="80"/>
      <c r="BLG66" s="80"/>
      <c r="BLH66" s="80"/>
      <c r="BLI66" s="80"/>
      <c r="BLJ66" s="80"/>
      <c r="BLK66" s="80"/>
      <c r="BLL66" s="80"/>
      <c r="BLM66" s="80"/>
      <c r="BLN66" s="80"/>
      <c r="BLO66" s="80"/>
      <c r="BLP66" s="80"/>
      <c r="BLQ66" s="80"/>
      <c r="BLR66" s="80"/>
      <c r="BLS66" s="80"/>
      <c r="BLT66" s="80"/>
      <c r="BLU66" s="80"/>
      <c r="BLV66" s="80"/>
      <c r="BLW66" s="80"/>
      <c r="BLX66" s="80"/>
      <c r="BLY66" s="80"/>
      <c r="BLZ66" s="80"/>
      <c r="BMA66" s="80"/>
      <c r="BMB66" s="80"/>
      <c r="BMC66" s="80"/>
      <c r="BMD66" s="80"/>
      <c r="BME66" s="80"/>
      <c r="BMF66" s="80"/>
      <c r="BMG66" s="80"/>
      <c r="BMH66" s="80"/>
      <c r="BMI66" s="80"/>
      <c r="BMJ66" s="80"/>
      <c r="BMK66" s="80"/>
      <c r="BML66" s="80"/>
      <c r="BMM66" s="80"/>
      <c r="BMN66" s="80"/>
      <c r="BMO66" s="80"/>
      <c r="BMP66" s="80"/>
      <c r="BMQ66" s="80"/>
      <c r="BMR66" s="80"/>
      <c r="BMS66" s="80"/>
      <c r="BMT66" s="80"/>
      <c r="BMU66" s="80"/>
      <c r="BMV66" s="80"/>
      <c r="BMW66" s="80"/>
      <c r="BMX66" s="80"/>
      <c r="BMY66" s="80"/>
      <c r="BMZ66" s="80"/>
      <c r="BNA66" s="80"/>
      <c r="BNB66" s="80"/>
      <c r="BNC66" s="80"/>
      <c r="BND66" s="80"/>
      <c r="BNE66" s="80"/>
      <c r="BNF66" s="80"/>
      <c r="BNG66" s="80"/>
      <c r="BNH66" s="80"/>
      <c r="BNI66" s="80"/>
      <c r="BNJ66" s="80"/>
      <c r="BNK66" s="80"/>
      <c r="BNL66" s="80"/>
      <c r="BNM66" s="80"/>
      <c r="BNN66" s="80"/>
      <c r="BNO66" s="80"/>
      <c r="BNP66" s="80"/>
      <c r="BNQ66" s="80"/>
      <c r="BNR66" s="80"/>
      <c r="BNS66" s="80"/>
      <c r="BNT66" s="80"/>
      <c r="BNU66" s="80"/>
      <c r="BNV66" s="80"/>
      <c r="BNW66" s="80"/>
      <c r="BNX66" s="80"/>
      <c r="BNY66" s="80"/>
      <c r="BNZ66" s="80"/>
      <c r="BOA66" s="80"/>
      <c r="BOB66" s="80"/>
      <c r="BOC66" s="80"/>
      <c r="BOD66" s="80"/>
      <c r="BOE66" s="80"/>
      <c r="BOF66" s="80"/>
      <c r="BOG66" s="80"/>
      <c r="BOH66" s="80"/>
      <c r="BOI66" s="80"/>
      <c r="BOJ66" s="80"/>
      <c r="BOK66" s="80"/>
      <c r="BOL66" s="80"/>
      <c r="BOM66" s="80"/>
      <c r="BON66" s="80"/>
      <c r="BOO66" s="80"/>
      <c r="BOP66" s="80"/>
      <c r="BOQ66" s="80"/>
      <c r="BOR66" s="80"/>
      <c r="BOS66" s="80"/>
      <c r="BOT66" s="80"/>
      <c r="BOU66" s="80"/>
      <c r="BOV66" s="80"/>
      <c r="BOW66" s="80"/>
      <c r="BOX66" s="80"/>
      <c r="BOY66" s="80"/>
      <c r="BOZ66" s="80"/>
      <c r="BPA66" s="80"/>
      <c r="BPB66" s="80"/>
      <c r="BPC66" s="80"/>
      <c r="BPD66" s="80"/>
      <c r="BPE66" s="80"/>
      <c r="BPF66" s="80"/>
      <c r="BPG66" s="80"/>
      <c r="BPH66" s="80"/>
      <c r="BPI66" s="80"/>
      <c r="BPJ66" s="80"/>
      <c r="BPK66" s="80"/>
      <c r="BPL66" s="80"/>
      <c r="BPM66" s="80"/>
      <c r="BPN66" s="80"/>
      <c r="BPO66" s="80"/>
      <c r="BPP66" s="80"/>
      <c r="BPQ66" s="80"/>
      <c r="BPR66" s="80"/>
      <c r="BPS66" s="80"/>
      <c r="BPT66" s="80"/>
      <c r="BPU66" s="80"/>
      <c r="BPV66" s="80"/>
      <c r="BPW66" s="80"/>
      <c r="BPX66" s="80"/>
      <c r="BPY66" s="80"/>
      <c r="BPZ66" s="80"/>
      <c r="BQA66" s="80"/>
      <c r="BQB66" s="80"/>
      <c r="BQC66" s="80"/>
      <c r="BQD66" s="80"/>
      <c r="BQE66" s="80"/>
      <c r="BQF66" s="80"/>
      <c r="BQG66" s="80"/>
      <c r="BQH66" s="80"/>
      <c r="BQI66" s="80"/>
      <c r="BQJ66" s="80"/>
      <c r="BQK66" s="80"/>
      <c r="BQL66" s="80"/>
      <c r="BQM66" s="80"/>
      <c r="BQN66" s="80"/>
      <c r="BQO66" s="80"/>
      <c r="BQP66" s="80"/>
      <c r="BQQ66" s="80"/>
      <c r="BQR66" s="80"/>
      <c r="BQS66" s="80"/>
      <c r="BQT66" s="80"/>
      <c r="BQU66" s="80"/>
      <c r="BQV66" s="80"/>
      <c r="BQW66" s="80"/>
      <c r="BQX66" s="80"/>
      <c r="BQY66" s="80"/>
      <c r="BQZ66" s="80"/>
      <c r="BRA66" s="80"/>
      <c r="BRB66" s="80"/>
      <c r="BRC66" s="80"/>
      <c r="BRD66" s="80"/>
      <c r="BRE66" s="80"/>
      <c r="BRF66" s="80"/>
      <c r="BRG66" s="80"/>
      <c r="BRH66" s="80"/>
      <c r="BRI66" s="80"/>
      <c r="BRJ66" s="80"/>
      <c r="BRK66" s="80"/>
      <c r="BRL66" s="80"/>
      <c r="BRM66" s="80"/>
      <c r="BRN66" s="80"/>
      <c r="BRO66" s="80"/>
      <c r="BRP66" s="80"/>
      <c r="BRQ66" s="80"/>
      <c r="BRR66" s="80"/>
      <c r="BRS66" s="80"/>
      <c r="BRT66" s="80"/>
      <c r="BRU66" s="80"/>
      <c r="BRV66" s="80"/>
      <c r="BRW66" s="80"/>
      <c r="BRX66" s="80"/>
      <c r="BRY66" s="80"/>
      <c r="BRZ66" s="80"/>
      <c r="BSA66" s="80"/>
      <c r="BSB66" s="80"/>
      <c r="BSC66" s="80"/>
      <c r="BSD66" s="80"/>
      <c r="BSE66" s="80"/>
      <c r="BSF66" s="80"/>
      <c r="BSG66" s="80"/>
      <c r="BSH66" s="80"/>
      <c r="BSI66" s="80"/>
      <c r="BSJ66" s="80"/>
      <c r="BSK66" s="80"/>
      <c r="BSL66" s="80"/>
      <c r="BSM66" s="80"/>
      <c r="BSN66" s="80"/>
      <c r="BSO66" s="80"/>
      <c r="BSP66" s="80"/>
      <c r="BSQ66" s="80"/>
      <c r="BSR66" s="80"/>
      <c r="BSS66" s="80"/>
      <c r="BST66" s="80"/>
      <c r="BSU66" s="80"/>
      <c r="BSV66" s="80"/>
      <c r="BSW66" s="80"/>
      <c r="BSX66" s="80"/>
      <c r="BSY66" s="80"/>
      <c r="BSZ66" s="80"/>
      <c r="BTA66" s="80"/>
      <c r="BTB66" s="80"/>
      <c r="BTC66" s="80"/>
      <c r="BTD66" s="80"/>
      <c r="BTE66" s="80"/>
      <c r="BTF66" s="80"/>
      <c r="BTG66" s="80"/>
      <c r="BTH66" s="80"/>
      <c r="BTI66" s="80"/>
      <c r="BTJ66" s="80"/>
      <c r="BTK66" s="80"/>
      <c r="BTL66" s="80"/>
      <c r="BTM66" s="80"/>
      <c r="BTN66" s="80"/>
      <c r="BTO66" s="80"/>
      <c r="BTP66" s="80"/>
      <c r="BTQ66" s="80"/>
      <c r="BTR66" s="80"/>
      <c r="BTS66" s="80"/>
      <c r="BTT66" s="80"/>
      <c r="BTU66" s="80"/>
      <c r="BTV66" s="80"/>
      <c r="BTW66" s="80"/>
      <c r="BTX66" s="80"/>
      <c r="BTY66" s="80"/>
      <c r="BTZ66" s="80"/>
      <c r="BUA66" s="80"/>
      <c r="BUB66" s="80"/>
      <c r="BUC66" s="80"/>
      <c r="BUD66" s="80"/>
      <c r="BUE66" s="80"/>
      <c r="BUF66" s="80"/>
      <c r="BUG66" s="80"/>
      <c r="BUH66" s="80"/>
      <c r="BUI66" s="80"/>
      <c r="BUJ66" s="80"/>
      <c r="BUK66" s="80"/>
      <c r="BUL66" s="80"/>
      <c r="BUM66" s="80"/>
      <c r="BUN66" s="80"/>
      <c r="BUO66" s="80"/>
      <c r="BUP66" s="80"/>
      <c r="BUQ66" s="80"/>
      <c r="BUR66" s="80"/>
      <c r="BUS66" s="80"/>
      <c r="BUT66" s="80"/>
      <c r="BUU66" s="80"/>
      <c r="BUV66" s="80"/>
      <c r="BUW66" s="80"/>
      <c r="BUX66" s="80"/>
      <c r="BUY66" s="80"/>
      <c r="BUZ66" s="80"/>
      <c r="BVA66" s="80"/>
      <c r="BVB66" s="80"/>
      <c r="BVC66" s="80"/>
      <c r="BVD66" s="80"/>
      <c r="BVE66" s="80"/>
      <c r="BVF66" s="80"/>
      <c r="BVG66" s="80"/>
      <c r="BVH66" s="80"/>
      <c r="BVI66" s="80"/>
      <c r="BVJ66" s="80"/>
      <c r="BVK66" s="80"/>
      <c r="BVL66" s="80"/>
      <c r="BVM66" s="80"/>
      <c r="BVN66" s="80"/>
      <c r="BVO66" s="80"/>
      <c r="BVP66" s="80"/>
      <c r="BVQ66" s="80"/>
      <c r="BVR66" s="80"/>
      <c r="BVS66" s="80"/>
      <c r="BVT66" s="80"/>
      <c r="BVU66" s="80"/>
      <c r="BVV66" s="80"/>
      <c r="BVW66" s="80"/>
      <c r="BVX66" s="80"/>
      <c r="BVY66" s="80"/>
      <c r="BVZ66" s="80"/>
      <c r="BWA66" s="80"/>
      <c r="BWB66" s="80"/>
      <c r="BWC66" s="80"/>
      <c r="BWD66" s="80"/>
      <c r="BWE66" s="80"/>
      <c r="BWF66" s="80"/>
      <c r="BWG66" s="80"/>
      <c r="BWH66" s="80"/>
      <c r="BWI66" s="80"/>
      <c r="BWJ66" s="80"/>
      <c r="BWK66" s="80"/>
      <c r="BWL66" s="80"/>
      <c r="BWM66" s="80"/>
      <c r="BWN66" s="80"/>
      <c r="BWO66" s="80"/>
      <c r="BWP66" s="80"/>
      <c r="BWQ66" s="80"/>
      <c r="BWR66" s="80"/>
      <c r="BWS66" s="80"/>
      <c r="BWT66" s="80"/>
      <c r="BWU66" s="80"/>
      <c r="BWV66" s="80"/>
      <c r="BWW66" s="80"/>
      <c r="BWX66" s="80"/>
      <c r="BWY66" s="80"/>
      <c r="BWZ66" s="80"/>
      <c r="BXA66" s="80"/>
      <c r="BXB66" s="80"/>
      <c r="BXC66" s="80"/>
      <c r="BXD66" s="80"/>
      <c r="BXE66" s="80"/>
      <c r="BXF66" s="80"/>
      <c r="BXG66" s="80"/>
      <c r="BXH66" s="80"/>
      <c r="BXI66" s="80"/>
      <c r="BXJ66" s="80"/>
      <c r="BXK66" s="80"/>
      <c r="BXL66" s="80"/>
      <c r="BXM66" s="80"/>
      <c r="BXN66" s="80"/>
      <c r="BXO66" s="80"/>
      <c r="BXP66" s="80"/>
      <c r="BXQ66" s="80"/>
      <c r="BXR66" s="80"/>
      <c r="BXS66" s="80"/>
      <c r="BXT66" s="80"/>
      <c r="BXU66" s="80"/>
      <c r="BXV66" s="80"/>
      <c r="BXW66" s="80"/>
      <c r="BXX66" s="80"/>
      <c r="BXY66" s="80"/>
      <c r="BXZ66" s="80"/>
      <c r="BYA66" s="80"/>
      <c r="BYB66" s="80"/>
      <c r="BYC66" s="80"/>
      <c r="BYD66" s="80"/>
      <c r="BYE66" s="80"/>
      <c r="BYF66" s="80"/>
      <c r="BYG66" s="80"/>
      <c r="BYH66" s="80"/>
      <c r="BYI66" s="80"/>
      <c r="BYJ66" s="80"/>
      <c r="BYK66" s="80"/>
      <c r="BYL66" s="80"/>
      <c r="BYM66" s="80"/>
      <c r="BYN66" s="80"/>
      <c r="BYO66" s="80"/>
      <c r="BYP66" s="80"/>
      <c r="BYQ66" s="80"/>
      <c r="BYR66" s="80"/>
      <c r="BYS66" s="80"/>
      <c r="BYT66" s="80"/>
      <c r="BYU66" s="80"/>
      <c r="BYV66" s="80"/>
      <c r="BYW66" s="80"/>
      <c r="BYX66" s="80"/>
      <c r="BYY66" s="80"/>
      <c r="BYZ66" s="80"/>
      <c r="BZA66" s="80"/>
      <c r="BZB66" s="80"/>
      <c r="BZC66" s="80"/>
      <c r="BZD66" s="80"/>
      <c r="BZE66" s="80"/>
      <c r="BZF66" s="80"/>
      <c r="BZG66" s="80"/>
      <c r="BZH66" s="80"/>
      <c r="BZI66" s="80"/>
      <c r="BZJ66" s="80"/>
      <c r="BZK66" s="80"/>
      <c r="BZL66" s="80"/>
      <c r="BZM66" s="80"/>
      <c r="BZN66" s="80"/>
      <c r="BZO66" s="80"/>
      <c r="BZP66" s="80"/>
      <c r="BZQ66" s="80"/>
      <c r="BZR66" s="80"/>
      <c r="BZS66" s="80"/>
      <c r="BZT66" s="80"/>
      <c r="BZU66" s="80"/>
      <c r="BZV66" s="80"/>
      <c r="BZW66" s="80"/>
      <c r="BZX66" s="80"/>
      <c r="BZY66" s="80"/>
      <c r="BZZ66" s="80"/>
      <c r="CAA66" s="80"/>
      <c r="CAB66" s="80"/>
      <c r="CAC66" s="80"/>
      <c r="CAD66" s="80"/>
      <c r="CAE66" s="80"/>
      <c r="CAF66" s="80"/>
      <c r="CAG66" s="80"/>
      <c r="CAH66" s="80"/>
      <c r="CAI66" s="80"/>
      <c r="CAJ66" s="80"/>
      <c r="CAK66" s="80"/>
      <c r="CAL66" s="80"/>
      <c r="CAM66" s="80"/>
      <c r="CAN66" s="80"/>
      <c r="CAO66" s="80"/>
      <c r="CAP66" s="80"/>
      <c r="CAQ66" s="80"/>
      <c r="CAR66" s="80"/>
      <c r="CAS66" s="80"/>
      <c r="CAT66" s="80"/>
      <c r="CAU66" s="80"/>
      <c r="CAV66" s="80"/>
      <c r="CAW66" s="80"/>
      <c r="CAX66" s="80"/>
      <c r="CAY66" s="80"/>
      <c r="CAZ66" s="80"/>
      <c r="CBA66" s="80"/>
      <c r="CBB66" s="80"/>
      <c r="CBC66" s="80"/>
      <c r="CBD66" s="80"/>
      <c r="CBE66" s="80"/>
      <c r="CBF66" s="80"/>
      <c r="CBG66" s="80"/>
      <c r="CBH66" s="80"/>
      <c r="CBI66" s="80"/>
      <c r="CBJ66" s="80"/>
      <c r="CBK66" s="80"/>
      <c r="CBL66" s="80"/>
      <c r="CBM66" s="80"/>
      <c r="CBN66" s="80"/>
      <c r="CBO66" s="80"/>
      <c r="CBP66" s="80"/>
      <c r="CBQ66" s="80"/>
      <c r="CBR66" s="80"/>
      <c r="CBS66" s="80"/>
      <c r="CBT66" s="80"/>
      <c r="CBU66" s="80"/>
      <c r="CBV66" s="80"/>
      <c r="CBW66" s="80"/>
      <c r="CBX66" s="80"/>
      <c r="CBY66" s="80"/>
      <c r="CBZ66" s="80"/>
      <c r="CCA66" s="80"/>
      <c r="CCB66" s="80"/>
      <c r="CCC66" s="80"/>
      <c r="CCD66" s="80"/>
      <c r="CCE66" s="80"/>
      <c r="CCF66" s="80"/>
      <c r="CCG66" s="80"/>
      <c r="CCH66" s="80"/>
      <c r="CCI66" s="80"/>
      <c r="CCJ66" s="80"/>
      <c r="CCK66" s="80"/>
      <c r="CCL66" s="80"/>
      <c r="CCM66" s="80"/>
      <c r="CCN66" s="80"/>
      <c r="CCO66" s="80"/>
      <c r="CCP66" s="80"/>
      <c r="CCQ66" s="80"/>
      <c r="CCR66" s="80"/>
      <c r="CCS66" s="80"/>
      <c r="CCT66" s="80"/>
      <c r="CCU66" s="80"/>
      <c r="CCV66" s="80"/>
      <c r="CCW66" s="80"/>
      <c r="CCX66" s="80"/>
      <c r="CCY66" s="80"/>
      <c r="CCZ66" s="80"/>
      <c r="CDA66" s="80"/>
      <c r="CDB66" s="80"/>
      <c r="CDC66" s="80"/>
      <c r="CDD66" s="80"/>
      <c r="CDE66" s="80"/>
      <c r="CDF66" s="80"/>
      <c r="CDG66" s="80"/>
      <c r="CDH66" s="80"/>
      <c r="CDI66" s="80"/>
      <c r="CDJ66" s="80"/>
      <c r="CDK66" s="80"/>
      <c r="CDL66" s="80"/>
      <c r="CDM66" s="80"/>
      <c r="CDN66" s="80"/>
      <c r="CDO66" s="80"/>
      <c r="CDP66" s="80"/>
      <c r="CDQ66" s="80"/>
      <c r="CDR66" s="80"/>
      <c r="CDS66" s="80"/>
      <c r="CDT66" s="80"/>
      <c r="CDU66" s="80"/>
      <c r="CDV66" s="80"/>
      <c r="CDW66" s="80"/>
      <c r="CDX66" s="80"/>
      <c r="CDY66" s="80"/>
      <c r="CDZ66" s="80"/>
      <c r="CEA66" s="80"/>
      <c r="CEB66" s="80"/>
      <c r="CEC66" s="80"/>
      <c r="CED66" s="80"/>
      <c r="CEE66" s="80"/>
      <c r="CEF66" s="80"/>
      <c r="CEG66" s="80"/>
      <c r="CEH66" s="80"/>
      <c r="CEI66" s="80"/>
      <c r="CEJ66" s="80"/>
      <c r="CEK66" s="80"/>
      <c r="CEL66" s="80"/>
      <c r="CEM66" s="80"/>
      <c r="CEN66" s="80"/>
      <c r="CEO66" s="80"/>
      <c r="CEP66" s="80"/>
      <c r="CEQ66" s="80"/>
      <c r="CER66" s="80"/>
      <c r="CES66" s="80"/>
      <c r="CET66" s="80"/>
      <c r="CEU66" s="80"/>
      <c r="CEV66" s="80"/>
      <c r="CEW66" s="80"/>
      <c r="CEX66" s="80"/>
      <c r="CEY66" s="80"/>
      <c r="CEZ66" s="80"/>
      <c r="CFA66" s="80"/>
      <c r="CFB66" s="80"/>
      <c r="CFC66" s="80"/>
      <c r="CFD66" s="80"/>
      <c r="CFE66" s="80"/>
      <c r="CFF66" s="80"/>
      <c r="CFG66" s="80"/>
      <c r="CFH66" s="80"/>
      <c r="CFI66" s="80"/>
      <c r="CFJ66" s="80"/>
      <c r="CFK66" s="80"/>
      <c r="CFL66" s="80"/>
      <c r="CFM66" s="80"/>
      <c r="CFN66" s="80"/>
      <c r="CFO66" s="80"/>
      <c r="CFP66" s="80"/>
      <c r="CFQ66" s="80"/>
      <c r="CFR66" s="80"/>
      <c r="CFS66" s="80"/>
      <c r="CFT66" s="80"/>
      <c r="CFU66" s="80"/>
      <c r="CFV66" s="80"/>
      <c r="CFW66" s="80"/>
      <c r="CFX66" s="80"/>
      <c r="CFY66" s="80"/>
      <c r="CFZ66" s="80"/>
      <c r="CGA66" s="80"/>
      <c r="CGB66" s="80"/>
      <c r="CGC66" s="80"/>
      <c r="CGD66" s="80"/>
      <c r="CGE66" s="80"/>
      <c r="CGF66" s="80"/>
      <c r="CGG66" s="80"/>
      <c r="CGH66" s="80"/>
      <c r="CGI66" s="80"/>
      <c r="CGJ66" s="80"/>
      <c r="CGK66" s="80"/>
      <c r="CGL66" s="80"/>
      <c r="CGM66" s="80"/>
      <c r="CGN66" s="80"/>
      <c r="CGO66" s="80"/>
      <c r="CGP66" s="80"/>
      <c r="CGQ66" s="80"/>
      <c r="CGR66" s="80"/>
      <c r="CGS66" s="80"/>
      <c r="CGT66" s="80"/>
      <c r="CGU66" s="80"/>
      <c r="CGV66" s="80"/>
      <c r="CGW66" s="80"/>
      <c r="CGX66" s="80"/>
      <c r="CGY66" s="80"/>
      <c r="CGZ66" s="80"/>
      <c r="CHA66" s="80"/>
      <c r="CHB66" s="80"/>
      <c r="CHC66" s="80"/>
      <c r="CHD66" s="80"/>
      <c r="CHE66" s="80"/>
      <c r="CHF66" s="80"/>
      <c r="CHG66" s="80"/>
      <c r="CHH66" s="80"/>
      <c r="CHI66" s="80"/>
      <c r="CHJ66" s="80"/>
      <c r="CHK66" s="80"/>
      <c r="CHL66" s="80"/>
      <c r="CHM66" s="80"/>
      <c r="CHN66" s="80"/>
      <c r="CHO66" s="80"/>
      <c r="CHP66" s="80"/>
      <c r="CHQ66" s="80"/>
      <c r="CHR66" s="80"/>
      <c r="CHS66" s="80"/>
      <c r="CHT66" s="80"/>
      <c r="CHU66" s="80"/>
      <c r="CHV66" s="80"/>
      <c r="CHW66" s="80"/>
      <c r="CHX66" s="80"/>
      <c r="CHY66" s="80"/>
      <c r="CHZ66" s="80"/>
      <c r="CIA66" s="80"/>
      <c r="CIB66" s="80"/>
      <c r="CIC66" s="80"/>
      <c r="CID66" s="80"/>
      <c r="CIE66" s="80"/>
      <c r="CIF66" s="80"/>
      <c r="CIG66" s="80"/>
      <c r="CIH66" s="80"/>
      <c r="CII66" s="80"/>
      <c r="CIJ66" s="80"/>
      <c r="CIK66" s="80"/>
      <c r="CIL66" s="80"/>
      <c r="CIM66" s="80"/>
      <c r="CIN66" s="80"/>
      <c r="CIO66" s="80"/>
      <c r="CIP66" s="80"/>
      <c r="CIQ66" s="80"/>
      <c r="CIR66" s="80"/>
      <c r="CIS66" s="80"/>
      <c r="CIT66" s="80"/>
      <c r="CIU66" s="80"/>
      <c r="CIV66" s="80"/>
      <c r="CIW66" s="80"/>
      <c r="CIX66" s="80"/>
      <c r="CIY66" s="80"/>
      <c r="CIZ66" s="80"/>
      <c r="CJA66" s="80"/>
      <c r="CJB66" s="80"/>
      <c r="CJC66" s="80"/>
      <c r="CJD66" s="80"/>
      <c r="CJE66" s="80"/>
      <c r="CJF66" s="80"/>
      <c r="CJG66" s="80"/>
      <c r="CJH66" s="80"/>
      <c r="CJI66" s="80"/>
      <c r="CJJ66" s="80"/>
      <c r="CJK66" s="80"/>
      <c r="CJL66" s="80"/>
      <c r="CJM66" s="80"/>
      <c r="CJN66" s="80"/>
      <c r="CJO66" s="80"/>
      <c r="CJP66" s="80"/>
      <c r="CJQ66" s="80"/>
      <c r="CJR66" s="80"/>
      <c r="CJS66" s="80"/>
      <c r="CJT66" s="80"/>
      <c r="CJU66" s="80"/>
      <c r="CJV66" s="80"/>
      <c r="CJW66" s="80"/>
      <c r="CJX66" s="80"/>
      <c r="CJY66" s="80"/>
      <c r="CJZ66" s="80"/>
      <c r="CKA66" s="80"/>
      <c r="CKB66" s="80"/>
      <c r="CKC66" s="80"/>
      <c r="CKD66" s="80"/>
      <c r="CKE66" s="80"/>
      <c r="CKF66" s="80"/>
      <c r="CKG66" s="80"/>
      <c r="CKH66" s="80"/>
      <c r="CKI66" s="80"/>
      <c r="CKJ66" s="80"/>
      <c r="CKK66" s="80"/>
      <c r="CKL66" s="80"/>
      <c r="CKM66" s="80"/>
      <c r="CKN66" s="80"/>
      <c r="CKO66" s="80"/>
      <c r="CKP66" s="80"/>
      <c r="CKQ66" s="80"/>
      <c r="CKR66" s="80"/>
      <c r="CKS66" s="80"/>
      <c r="CKT66" s="80"/>
      <c r="CKU66" s="80"/>
      <c r="CKV66" s="80"/>
      <c r="CKW66" s="80"/>
      <c r="CKX66" s="80"/>
      <c r="CKY66" s="80"/>
      <c r="CKZ66" s="80"/>
      <c r="CLA66" s="80"/>
      <c r="CLB66" s="80"/>
      <c r="CLC66" s="80"/>
      <c r="CLD66" s="80"/>
      <c r="CLE66" s="80"/>
      <c r="CLF66" s="80"/>
      <c r="CLG66" s="80"/>
      <c r="CLH66" s="80"/>
      <c r="CLI66" s="80"/>
      <c r="CLJ66" s="80"/>
      <c r="CLK66" s="80"/>
      <c r="CLL66" s="80"/>
      <c r="CLM66" s="80"/>
      <c r="CLN66" s="80"/>
      <c r="CLO66" s="80"/>
      <c r="CLP66" s="80"/>
      <c r="CLQ66" s="80"/>
      <c r="CLR66" s="80"/>
      <c r="CLS66" s="80"/>
      <c r="CLT66" s="80"/>
      <c r="CLU66" s="80"/>
      <c r="CLV66" s="80"/>
      <c r="CLW66" s="80"/>
      <c r="CLX66" s="80"/>
      <c r="CLY66" s="80"/>
      <c r="CLZ66" s="80"/>
      <c r="CMA66" s="80"/>
      <c r="CMB66" s="80"/>
      <c r="CMC66" s="80"/>
      <c r="CMD66" s="80"/>
      <c r="CME66" s="80"/>
      <c r="CMF66" s="80"/>
      <c r="CMG66" s="80"/>
      <c r="CMH66" s="80"/>
      <c r="CMI66" s="80"/>
      <c r="CMJ66" s="80"/>
      <c r="CMK66" s="80"/>
      <c r="CML66" s="80"/>
      <c r="CMM66" s="80"/>
      <c r="CMN66" s="80"/>
      <c r="CMO66" s="80"/>
      <c r="CMP66" s="80"/>
      <c r="CMQ66" s="80"/>
      <c r="CMR66" s="80"/>
      <c r="CMS66" s="80"/>
      <c r="CMT66" s="80"/>
      <c r="CMU66" s="80"/>
      <c r="CMV66" s="80"/>
      <c r="CMW66" s="80"/>
      <c r="CMX66" s="80"/>
      <c r="CMY66" s="80"/>
      <c r="CMZ66" s="80"/>
      <c r="CNA66" s="80"/>
      <c r="CNB66" s="80"/>
      <c r="CNC66" s="80"/>
      <c r="CND66" s="80"/>
      <c r="CNE66" s="80"/>
      <c r="CNF66" s="80"/>
      <c r="CNG66" s="80"/>
      <c r="CNH66" s="80"/>
      <c r="CNI66" s="80"/>
      <c r="CNJ66" s="80"/>
      <c r="CNK66" s="80"/>
      <c r="CNL66" s="80"/>
      <c r="CNM66" s="80"/>
      <c r="CNN66" s="80"/>
      <c r="CNO66" s="80"/>
      <c r="CNP66" s="80"/>
      <c r="CNQ66" s="80"/>
      <c r="CNR66" s="80"/>
      <c r="CNS66" s="80"/>
      <c r="CNT66" s="80"/>
      <c r="CNU66" s="80"/>
      <c r="CNV66" s="80"/>
      <c r="CNW66" s="80"/>
      <c r="CNX66" s="80"/>
      <c r="CNY66" s="80"/>
      <c r="CNZ66" s="80"/>
      <c r="COA66" s="80"/>
      <c r="COB66" s="80"/>
      <c r="COC66" s="80"/>
      <c r="COD66" s="80"/>
      <c r="COE66" s="80"/>
      <c r="COF66" s="80"/>
      <c r="COG66" s="80"/>
      <c r="COH66" s="80"/>
      <c r="COI66" s="80"/>
      <c r="COJ66" s="80"/>
      <c r="COK66" s="80"/>
      <c r="COL66" s="80"/>
      <c r="COM66" s="80"/>
      <c r="CON66" s="80"/>
      <c r="COO66" s="80"/>
      <c r="COP66" s="80"/>
      <c r="COQ66" s="80"/>
      <c r="COR66" s="80"/>
      <c r="COS66" s="80"/>
      <c r="COT66" s="80"/>
      <c r="COU66" s="80"/>
      <c r="COV66" s="80"/>
      <c r="COW66" s="80"/>
      <c r="COX66" s="80"/>
      <c r="COY66" s="80"/>
      <c r="COZ66" s="80"/>
      <c r="CPA66" s="80"/>
      <c r="CPB66" s="80"/>
      <c r="CPC66" s="80"/>
      <c r="CPD66" s="80"/>
      <c r="CPE66" s="80"/>
      <c r="CPF66" s="80"/>
      <c r="CPG66" s="80"/>
      <c r="CPH66" s="80"/>
      <c r="CPI66" s="80"/>
      <c r="CPJ66" s="80"/>
      <c r="CPK66" s="80"/>
      <c r="CPL66" s="80"/>
      <c r="CPM66" s="80"/>
      <c r="CPN66" s="80"/>
      <c r="CPO66" s="80"/>
      <c r="CPP66" s="80"/>
      <c r="CPQ66" s="80"/>
      <c r="CPR66" s="80"/>
      <c r="CPS66" s="80"/>
      <c r="CPT66" s="80"/>
      <c r="CPU66" s="80"/>
      <c r="CPV66" s="80"/>
      <c r="CPW66" s="80"/>
      <c r="CPX66" s="80"/>
      <c r="CPY66" s="80"/>
      <c r="CPZ66" s="80"/>
      <c r="CQA66" s="80"/>
      <c r="CQB66" s="80"/>
      <c r="CQC66" s="80"/>
      <c r="CQD66" s="80"/>
      <c r="CQE66" s="80"/>
      <c r="CQF66" s="80"/>
      <c r="CQG66" s="80"/>
      <c r="CQH66" s="80"/>
      <c r="CQI66" s="80"/>
      <c r="CQJ66" s="80"/>
      <c r="CQK66" s="80"/>
      <c r="CQL66" s="80"/>
      <c r="CQM66" s="80"/>
      <c r="CQN66" s="80"/>
      <c r="CQO66" s="80"/>
      <c r="CQP66" s="80"/>
      <c r="CQQ66" s="80"/>
      <c r="CQR66" s="80"/>
      <c r="CQS66" s="80"/>
      <c r="CQT66" s="80"/>
      <c r="CQU66" s="80"/>
      <c r="CQV66" s="80"/>
      <c r="CQW66" s="80"/>
      <c r="CQX66" s="80"/>
      <c r="CQY66" s="80"/>
      <c r="CQZ66" s="80"/>
      <c r="CRA66" s="80"/>
      <c r="CRB66" s="80"/>
      <c r="CRC66" s="80"/>
      <c r="CRD66" s="80"/>
      <c r="CRE66" s="80"/>
      <c r="CRF66" s="80"/>
      <c r="CRG66" s="80"/>
      <c r="CRH66" s="80"/>
      <c r="CRI66" s="80"/>
      <c r="CRJ66" s="80"/>
      <c r="CRK66" s="80"/>
      <c r="CRL66" s="80"/>
      <c r="CRM66" s="80"/>
      <c r="CRN66" s="80"/>
      <c r="CRO66" s="80"/>
      <c r="CRP66" s="80"/>
      <c r="CRQ66" s="80"/>
      <c r="CRR66" s="80"/>
      <c r="CRS66" s="80"/>
      <c r="CRT66" s="80"/>
      <c r="CRU66" s="80"/>
      <c r="CRV66" s="80"/>
      <c r="CRW66" s="80"/>
      <c r="CRX66" s="80"/>
      <c r="CRY66" s="80"/>
      <c r="CRZ66" s="80"/>
      <c r="CSA66" s="80"/>
      <c r="CSB66" s="80"/>
      <c r="CSC66" s="80"/>
      <c r="CSD66" s="80"/>
      <c r="CSE66" s="80"/>
      <c r="CSF66" s="80"/>
      <c r="CSG66" s="80"/>
      <c r="CSH66" s="80"/>
      <c r="CSI66" s="80"/>
      <c r="CSJ66" s="80"/>
      <c r="CSK66" s="80"/>
      <c r="CSL66" s="80"/>
      <c r="CSM66" s="80"/>
      <c r="CSN66" s="80"/>
      <c r="CSO66" s="80"/>
      <c r="CSP66" s="80"/>
      <c r="CSQ66" s="80"/>
      <c r="CSR66" s="80"/>
      <c r="CSS66" s="80"/>
      <c r="CST66" s="80"/>
      <c r="CSU66" s="80"/>
      <c r="CSV66" s="80"/>
      <c r="CSW66" s="80"/>
      <c r="CSX66" s="80"/>
      <c r="CSY66" s="80"/>
      <c r="CSZ66" s="80"/>
      <c r="CTA66" s="80"/>
      <c r="CTB66" s="80"/>
      <c r="CTC66" s="80"/>
      <c r="CTD66" s="80"/>
      <c r="CTE66" s="80"/>
      <c r="CTF66" s="80"/>
      <c r="CTG66" s="80"/>
      <c r="CTH66" s="80"/>
      <c r="CTI66" s="80"/>
      <c r="CTJ66" s="80"/>
      <c r="CTK66" s="80"/>
      <c r="CTL66" s="80"/>
      <c r="CTM66" s="80"/>
      <c r="CTN66" s="80"/>
      <c r="CTO66" s="80"/>
      <c r="CTP66" s="80"/>
      <c r="CTQ66" s="80"/>
      <c r="CTR66" s="80"/>
      <c r="CTS66" s="80"/>
      <c r="CTT66" s="80"/>
      <c r="CTU66" s="80"/>
      <c r="CTV66" s="80"/>
      <c r="CTW66" s="80"/>
      <c r="CTX66" s="80"/>
      <c r="CTY66" s="80"/>
      <c r="CTZ66" s="80"/>
      <c r="CUA66" s="80"/>
      <c r="CUB66" s="80"/>
      <c r="CUC66" s="80"/>
      <c r="CUD66" s="80"/>
      <c r="CUE66" s="80"/>
      <c r="CUF66" s="80"/>
      <c r="CUG66" s="80"/>
      <c r="CUH66" s="80"/>
      <c r="CUI66" s="80"/>
      <c r="CUJ66" s="80"/>
      <c r="CUK66" s="80"/>
      <c r="CUL66" s="80"/>
      <c r="CUM66" s="80"/>
      <c r="CUN66" s="80"/>
      <c r="CUO66" s="80"/>
      <c r="CUP66" s="80"/>
      <c r="CUQ66" s="80"/>
      <c r="CUR66" s="80"/>
      <c r="CUS66" s="80"/>
      <c r="CUT66" s="80"/>
      <c r="CUU66" s="80"/>
      <c r="CUV66" s="80"/>
      <c r="CUW66" s="80"/>
      <c r="CUX66" s="80"/>
      <c r="CUY66" s="80"/>
      <c r="CUZ66" s="80"/>
      <c r="CVA66" s="80"/>
      <c r="CVB66" s="80"/>
      <c r="CVC66" s="80"/>
      <c r="CVD66" s="80"/>
      <c r="CVE66" s="80"/>
      <c r="CVF66" s="80"/>
      <c r="CVG66" s="80"/>
      <c r="CVH66" s="80"/>
      <c r="CVI66" s="80"/>
      <c r="CVJ66" s="80"/>
      <c r="CVK66" s="80"/>
      <c r="CVL66" s="80"/>
      <c r="CVM66" s="80"/>
      <c r="CVN66" s="80"/>
      <c r="CVO66" s="80"/>
      <c r="CVP66" s="80"/>
      <c r="CVQ66" s="80"/>
      <c r="CVR66" s="80"/>
      <c r="CVS66" s="80"/>
      <c r="CVT66" s="80"/>
      <c r="CVU66" s="80"/>
      <c r="CVV66" s="80"/>
      <c r="CVW66" s="80"/>
      <c r="CVX66" s="80"/>
      <c r="CVY66" s="80"/>
      <c r="CVZ66" s="80"/>
      <c r="CWA66" s="80"/>
      <c r="CWB66" s="80"/>
      <c r="CWC66" s="80"/>
      <c r="CWD66" s="80"/>
      <c r="CWE66" s="80"/>
      <c r="CWF66" s="80"/>
      <c r="CWG66" s="80"/>
      <c r="CWH66" s="80"/>
      <c r="CWI66" s="80"/>
      <c r="CWJ66" s="80"/>
      <c r="CWK66" s="80"/>
      <c r="CWL66" s="80"/>
      <c r="CWM66" s="80"/>
      <c r="CWN66" s="80"/>
      <c r="CWO66" s="80"/>
      <c r="CWP66" s="80"/>
      <c r="CWQ66" s="80"/>
      <c r="CWR66" s="80"/>
      <c r="CWS66" s="80"/>
      <c r="CWT66" s="80"/>
      <c r="CWU66" s="80"/>
      <c r="CWV66" s="80"/>
      <c r="CWW66" s="80"/>
      <c r="CWX66" s="80"/>
      <c r="CWY66" s="80"/>
      <c r="CWZ66" s="80"/>
      <c r="CXA66" s="80"/>
      <c r="CXB66" s="80"/>
      <c r="CXC66" s="80"/>
      <c r="CXD66" s="80"/>
      <c r="CXE66" s="80"/>
      <c r="CXF66" s="80"/>
      <c r="CXG66" s="80"/>
      <c r="CXH66" s="80"/>
      <c r="CXI66" s="80"/>
      <c r="CXJ66" s="80"/>
      <c r="CXK66" s="80"/>
      <c r="CXL66" s="80"/>
      <c r="CXM66" s="80"/>
      <c r="CXN66" s="80"/>
      <c r="CXO66" s="80"/>
      <c r="CXP66" s="80"/>
      <c r="CXQ66" s="80"/>
      <c r="CXR66" s="80"/>
      <c r="CXS66" s="80"/>
      <c r="CXT66" s="80"/>
      <c r="CXU66" s="80"/>
      <c r="CXV66" s="80"/>
      <c r="CXW66" s="80"/>
      <c r="CXX66" s="80"/>
      <c r="CXY66" s="80"/>
      <c r="CXZ66" s="80"/>
      <c r="CYA66" s="80"/>
      <c r="CYB66" s="80"/>
      <c r="CYC66" s="80"/>
      <c r="CYD66" s="80"/>
      <c r="CYE66" s="80"/>
      <c r="CYF66" s="80"/>
      <c r="CYG66" s="80"/>
      <c r="CYH66" s="80"/>
      <c r="CYI66" s="80"/>
      <c r="CYJ66" s="80"/>
      <c r="CYK66" s="80"/>
      <c r="CYL66" s="80"/>
      <c r="CYM66" s="80"/>
      <c r="CYN66" s="80"/>
      <c r="CYO66" s="80"/>
      <c r="CYP66" s="80"/>
      <c r="CYQ66" s="80"/>
      <c r="CYR66" s="80"/>
      <c r="CYS66" s="80"/>
      <c r="CYT66" s="80"/>
      <c r="CYU66" s="80"/>
      <c r="CYV66" s="80"/>
      <c r="CYW66" s="80"/>
      <c r="CYX66" s="80"/>
      <c r="CYY66" s="80"/>
      <c r="CYZ66" s="80"/>
      <c r="CZA66" s="80"/>
      <c r="CZB66" s="80"/>
      <c r="CZC66" s="80"/>
      <c r="CZD66" s="80"/>
      <c r="CZE66" s="80"/>
      <c r="CZF66" s="80"/>
      <c r="CZG66" s="80"/>
      <c r="CZH66" s="80"/>
      <c r="CZI66" s="80"/>
      <c r="CZJ66" s="80"/>
      <c r="CZK66" s="80"/>
      <c r="CZL66" s="80"/>
      <c r="CZM66" s="80"/>
      <c r="CZN66" s="80"/>
      <c r="CZO66" s="80"/>
      <c r="CZP66" s="80"/>
      <c r="CZQ66" s="80"/>
      <c r="CZR66" s="80"/>
      <c r="CZS66" s="80"/>
      <c r="CZT66" s="80"/>
      <c r="CZU66" s="80"/>
      <c r="CZV66" s="80"/>
      <c r="CZW66" s="80"/>
      <c r="CZX66" s="80"/>
      <c r="CZY66" s="80"/>
      <c r="CZZ66" s="80"/>
      <c r="DAA66" s="80"/>
      <c r="DAB66" s="80"/>
      <c r="DAC66" s="80"/>
      <c r="DAD66" s="80"/>
      <c r="DAE66" s="80"/>
      <c r="DAF66" s="80"/>
      <c r="DAG66" s="80"/>
      <c r="DAH66" s="80"/>
      <c r="DAI66" s="80"/>
      <c r="DAJ66" s="80"/>
      <c r="DAK66" s="80"/>
      <c r="DAL66" s="80"/>
      <c r="DAM66" s="80"/>
      <c r="DAN66" s="80"/>
      <c r="DAO66" s="80"/>
      <c r="DAP66" s="80"/>
      <c r="DAQ66" s="80"/>
      <c r="DAR66" s="80"/>
      <c r="DAS66" s="80"/>
      <c r="DAT66" s="80"/>
      <c r="DAU66" s="80"/>
      <c r="DAV66" s="80"/>
      <c r="DAW66" s="80"/>
      <c r="DAX66" s="80"/>
      <c r="DAY66" s="80"/>
      <c r="DAZ66" s="80"/>
      <c r="DBA66" s="80"/>
      <c r="DBB66" s="80"/>
      <c r="DBC66" s="80"/>
      <c r="DBD66" s="80"/>
      <c r="DBE66" s="80"/>
      <c r="DBF66" s="80"/>
      <c r="DBG66" s="80"/>
      <c r="DBH66" s="80"/>
      <c r="DBI66" s="80"/>
      <c r="DBJ66" s="80"/>
      <c r="DBK66" s="80"/>
      <c r="DBL66" s="80"/>
      <c r="DBM66" s="80"/>
      <c r="DBN66" s="80"/>
      <c r="DBO66" s="80"/>
      <c r="DBP66" s="80"/>
      <c r="DBQ66" s="80"/>
      <c r="DBR66" s="80"/>
      <c r="DBS66" s="80"/>
      <c r="DBT66" s="80"/>
      <c r="DBU66" s="80"/>
      <c r="DBV66" s="80"/>
      <c r="DBW66" s="80"/>
      <c r="DBX66" s="80"/>
      <c r="DBY66" s="80"/>
      <c r="DBZ66" s="80"/>
      <c r="DCA66" s="80"/>
      <c r="DCB66" s="80"/>
      <c r="DCC66" s="80"/>
      <c r="DCD66" s="80"/>
      <c r="DCE66" s="80"/>
      <c r="DCF66" s="80"/>
      <c r="DCG66" s="80"/>
      <c r="DCH66" s="80"/>
      <c r="DCI66" s="80"/>
      <c r="DCJ66" s="80"/>
      <c r="DCK66" s="80"/>
      <c r="DCL66" s="80"/>
      <c r="DCM66" s="80"/>
      <c r="DCN66" s="80"/>
      <c r="DCO66" s="80"/>
      <c r="DCP66" s="80"/>
      <c r="DCQ66" s="80"/>
      <c r="DCR66" s="80"/>
      <c r="DCS66" s="80"/>
      <c r="DCT66" s="80"/>
      <c r="DCU66" s="80"/>
      <c r="DCV66" s="80"/>
      <c r="DCW66" s="80"/>
      <c r="DCX66" s="80"/>
      <c r="DCY66" s="80"/>
      <c r="DCZ66" s="80"/>
      <c r="DDA66" s="80"/>
      <c r="DDB66" s="80"/>
      <c r="DDC66" s="80"/>
      <c r="DDD66" s="80"/>
      <c r="DDE66" s="80"/>
      <c r="DDF66" s="80"/>
      <c r="DDG66" s="80"/>
      <c r="DDH66" s="80"/>
      <c r="DDI66" s="80"/>
      <c r="DDJ66" s="80"/>
      <c r="DDK66" s="80"/>
      <c r="DDL66" s="80"/>
      <c r="DDM66" s="80"/>
      <c r="DDN66" s="80"/>
      <c r="DDO66" s="80"/>
      <c r="DDP66" s="80"/>
      <c r="DDQ66" s="80"/>
      <c r="DDR66" s="80"/>
      <c r="DDS66" s="80"/>
      <c r="DDT66" s="80"/>
      <c r="DDU66" s="80"/>
      <c r="DDV66" s="80"/>
      <c r="DDW66" s="80"/>
      <c r="DDX66" s="80"/>
      <c r="DDY66" s="80"/>
      <c r="DDZ66" s="80"/>
      <c r="DEA66" s="80"/>
      <c r="DEB66" s="80"/>
      <c r="DEC66" s="80"/>
      <c r="DED66" s="80"/>
      <c r="DEE66" s="80"/>
      <c r="DEF66" s="80"/>
      <c r="DEG66" s="80"/>
      <c r="DEH66" s="80"/>
      <c r="DEI66" s="80"/>
      <c r="DEJ66" s="80"/>
      <c r="DEK66" s="80"/>
      <c r="DEL66" s="80"/>
      <c r="DEM66" s="80"/>
      <c r="DEN66" s="80"/>
      <c r="DEO66" s="80"/>
      <c r="DEP66" s="80"/>
      <c r="DEQ66" s="80"/>
      <c r="DER66" s="80"/>
      <c r="DES66" s="80"/>
      <c r="DET66" s="80"/>
      <c r="DEU66" s="80"/>
      <c r="DEV66" s="80"/>
      <c r="DEW66" s="80"/>
      <c r="DEX66" s="80"/>
      <c r="DEY66" s="80"/>
      <c r="DEZ66" s="80"/>
      <c r="DFA66" s="80"/>
      <c r="DFB66" s="80"/>
      <c r="DFC66" s="80"/>
      <c r="DFD66" s="80"/>
      <c r="DFE66" s="80"/>
      <c r="DFF66" s="80"/>
      <c r="DFG66" s="80"/>
      <c r="DFH66" s="80"/>
      <c r="DFI66" s="80"/>
      <c r="DFJ66" s="80"/>
      <c r="DFK66" s="80"/>
      <c r="DFL66" s="80"/>
      <c r="DFM66" s="80"/>
      <c r="DFN66" s="80"/>
      <c r="DFO66" s="80"/>
      <c r="DFP66" s="80"/>
      <c r="DFQ66" s="80"/>
      <c r="DFR66" s="80"/>
      <c r="DFS66" s="80"/>
      <c r="DFT66" s="80"/>
      <c r="DFU66" s="80"/>
      <c r="DFV66" s="80"/>
      <c r="DFW66" s="80"/>
      <c r="DFX66" s="80"/>
      <c r="DFY66" s="80"/>
      <c r="DFZ66" s="80"/>
      <c r="DGA66" s="80"/>
      <c r="DGB66" s="80"/>
      <c r="DGC66" s="80"/>
      <c r="DGD66" s="80"/>
      <c r="DGE66" s="80"/>
      <c r="DGF66" s="80"/>
      <c r="DGG66" s="80"/>
      <c r="DGH66" s="80"/>
      <c r="DGI66" s="80"/>
      <c r="DGJ66" s="80"/>
      <c r="DGK66" s="80"/>
      <c r="DGL66" s="80"/>
      <c r="DGM66" s="80"/>
      <c r="DGN66" s="80"/>
      <c r="DGO66" s="80"/>
      <c r="DGP66" s="80"/>
      <c r="DGQ66" s="80"/>
      <c r="DGR66" s="80"/>
      <c r="DGS66" s="80"/>
      <c r="DGT66" s="80"/>
      <c r="DGU66" s="80"/>
      <c r="DGV66" s="80"/>
      <c r="DGW66" s="80"/>
      <c r="DGX66" s="80"/>
      <c r="DGY66" s="80"/>
      <c r="DGZ66" s="80"/>
      <c r="DHA66" s="80"/>
      <c r="DHB66" s="80"/>
      <c r="DHC66" s="80"/>
      <c r="DHD66" s="80"/>
      <c r="DHE66" s="80"/>
      <c r="DHF66" s="80"/>
      <c r="DHG66" s="80"/>
      <c r="DHH66" s="80"/>
      <c r="DHI66" s="80"/>
      <c r="DHJ66" s="80"/>
      <c r="DHK66" s="80"/>
      <c r="DHL66" s="80"/>
      <c r="DHM66" s="80"/>
      <c r="DHN66" s="80"/>
      <c r="DHO66" s="80"/>
      <c r="DHP66" s="80"/>
      <c r="DHQ66" s="80"/>
      <c r="DHR66" s="80"/>
      <c r="DHS66" s="80"/>
      <c r="DHT66" s="80"/>
      <c r="DHU66" s="80"/>
      <c r="DHV66" s="80"/>
      <c r="DHW66" s="80"/>
      <c r="DHX66" s="80"/>
      <c r="DHY66" s="80"/>
      <c r="DHZ66" s="80"/>
      <c r="DIA66" s="80"/>
      <c r="DIB66" s="80"/>
      <c r="DIC66" s="80"/>
      <c r="DID66" s="80"/>
      <c r="DIE66" s="80"/>
      <c r="DIF66" s="80"/>
      <c r="DIG66" s="80"/>
      <c r="DIH66" s="80"/>
      <c r="DII66" s="80"/>
      <c r="DIJ66" s="80"/>
      <c r="DIK66" s="80"/>
      <c r="DIL66" s="80"/>
      <c r="DIM66" s="80"/>
      <c r="DIN66" s="80"/>
      <c r="DIO66" s="80"/>
      <c r="DIP66" s="80"/>
      <c r="DIQ66" s="80"/>
      <c r="DIR66" s="80"/>
      <c r="DIS66" s="80"/>
      <c r="DIT66" s="80"/>
      <c r="DIU66" s="80"/>
      <c r="DIV66" s="80"/>
      <c r="DIW66" s="80"/>
      <c r="DIX66" s="80"/>
      <c r="DIY66" s="80"/>
      <c r="DIZ66" s="80"/>
      <c r="DJA66" s="80"/>
      <c r="DJB66" s="80"/>
      <c r="DJC66" s="80"/>
      <c r="DJD66" s="80"/>
      <c r="DJE66" s="80"/>
      <c r="DJF66" s="80"/>
      <c r="DJG66" s="80"/>
      <c r="DJH66" s="80"/>
      <c r="DJI66" s="80"/>
      <c r="DJJ66" s="80"/>
      <c r="DJK66" s="80"/>
      <c r="DJL66" s="80"/>
      <c r="DJM66" s="80"/>
      <c r="DJN66" s="80"/>
      <c r="DJO66" s="80"/>
      <c r="DJP66" s="80"/>
      <c r="DJQ66" s="80"/>
      <c r="DJR66" s="80"/>
      <c r="DJS66" s="80"/>
      <c r="DJT66" s="80"/>
      <c r="DJU66" s="80"/>
      <c r="DJV66" s="80"/>
      <c r="DJW66" s="80"/>
      <c r="DJX66" s="80"/>
      <c r="DJY66" s="80"/>
      <c r="DJZ66" s="80"/>
      <c r="DKA66" s="80"/>
      <c r="DKB66" s="80"/>
      <c r="DKC66" s="80"/>
      <c r="DKD66" s="80"/>
      <c r="DKE66" s="80"/>
      <c r="DKF66" s="80"/>
      <c r="DKG66" s="80"/>
      <c r="DKH66" s="80"/>
      <c r="DKI66" s="80"/>
      <c r="DKJ66" s="80"/>
      <c r="DKK66" s="80"/>
      <c r="DKL66" s="80"/>
      <c r="DKM66" s="80"/>
      <c r="DKN66" s="80"/>
      <c r="DKO66" s="80"/>
      <c r="DKP66" s="80"/>
      <c r="DKQ66" s="80"/>
      <c r="DKR66" s="80"/>
      <c r="DKS66" s="80"/>
      <c r="DKT66" s="80"/>
      <c r="DKU66" s="80"/>
      <c r="DKV66" s="80"/>
      <c r="DKW66" s="80"/>
      <c r="DKX66" s="80"/>
      <c r="DKY66" s="80"/>
      <c r="DKZ66" s="80"/>
      <c r="DLA66" s="80"/>
      <c r="DLB66" s="80"/>
      <c r="DLC66" s="80"/>
      <c r="DLD66" s="80"/>
      <c r="DLE66" s="80"/>
      <c r="DLF66" s="80"/>
      <c r="DLG66" s="80"/>
      <c r="DLH66" s="80"/>
      <c r="DLI66" s="80"/>
      <c r="DLJ66" s="80"/>
      <c r="DLK66" s="80"/>
      <c r="DLL66" s="80"/>
      <c r="DLM66" s="80"/>
      <c r="DLN66" s="80"/>
      <c r="DLO66" s="80"/>
      <c r="DLP66" s="80"/>
      <c r="DLQ66" s="80"/>
      <c r="DLR66" s="80"/>
      <c r="DLS66" s="80"/>
      <c r="DLT66" s="80"/>
      <c r="DLU66" s="80"/>
      <c r="DLV66" s="80"/>
      <c r="DLW66" s="80"/>
      <c r="DLX66" s="80"/>
      <c r="DLY66" s="80"/>
      <c r="DLZ66" s="80"/>
      <c r="DMA66" s="80"/>
      <c r="DMB66" s="80"/>
      <c r="DMC66" s="80"/>
      <c r="DMD66" s="80"/>
      <c r="DME66" s="80"/>
      <c r="DMF66" s="80"/>
      <c r="DMG66" s="80"/>
      <c r="DMH66" s="80"/>
      <c r="DMI66" s="80"/>
      <c r="DMJ66" s="80"/>
      <c r="DMK66" s="80"/>
      <c r="DML66" s="80"/>
      <c r="DMM66" s="80"/>
      <c r="DMN66" s="80"/>
      <c r="DMO66" s="80"/>
      <c r="DMP66" s="80"/>
      <c r="DMQ66" s="80"/>
      <c r="DMR66" s="80"/>
      <c r="DMS66" s="80"/>
      <c r="DMT66" s="80"/>
      <c r="DMU66" s="80"/>
      <c r="DMV66" s="80"/>
      <c r="DMW66" s="80"/>
      <c r="DMX66" s="80"/>
      <c r="DMY66" s="80"/>
      <c r="DMZ66" s="80"/>
      <c r="DNA66" s="80"/>
      <c r="DNB66" s="80"/>
      <c r="DNC66" s="80"/>
      <c r="DND66" s="80"/>
      <c r="DNE66" s="80"/>
      <c r="DNF66" s="80"/>
      <c r="DNG66" s="80"/>
      <c r="DNH66" s="80"/>
      <c r="DNI66" s="80"/>
      <c r="DNJ66" s="80"/>
      <c r="DNK66" s="80"/>
      <c r="DNL66" s="80"/>
      <c r="DNM66" s="80"/>
      <c r="DNN66" s="80"/>
      <c r="DNO66" s="80"/>
      <c r="DNP66" s="80"/>
      <c r="DNQ66" s="80"/>
      <c r="DNR66" s="80"/>
      <c r="DNS66" s="80"/>
      <c r="DNT66" s="80"/>
      <c r="DNU66" s="80"/>
      <c r="DNV66" s="80"/>
      <c r="DNW66" s="80"/>
      <c r="DNX66" s="80"/>
      <c r="DNY66" s="80"/>
      <c r="DNZ66" s="80"/>
      <c r="DOA66" s="80"/>
      <c r="DOB66" s="80"/>
      <c r="DOC66" s="80"/>
      <c r="DOD66" s="80"/>
      <c r="DOE66" s="80"/>
      <c r="DOF66" s="80"/>
      <c r="DOG66" s="80"/>
      <c r="DOH66" s="80"/>
      <c r="DOI66" s="80"/>
      <c r="DOJ66" s="80"/>
      <c r="DOK66" s="80"/>
      <c r="DOL66" s="80"/>
      <c r="DOM66" s="80"/>
      <c r="DON66" s="80"/>
      <c r="DOO66" s="80"/>
      <c r="DOP66" s="80"/>
      <c r="DOQ66" s="80"/>
      <c r="DOR66" s="80"/>
      <c r="DOS66" s="80"/>
      <c r="DOT66" s="80"/>
      <c r="DOU66" s="80"/>
      <c r="DOV66" s="80"/>
      <c r="DOW66" s="80"/>
      <c r="DOX66" s="80"/>
      <c r="DOY66" s="80"/>
      <c r="DOZ66" s="80"/>
      <c r="DPA66" s="80"/>
      <c r="DPB66" s="80"/>
      <c r="DPC66" s="80"/>
      <c r="DPD66" s="80"/>
      <c r="DPE66" s="80"/>
      <c r="DPF66" s="80"/>
      <c r="DPG66" s="80"/>
      <c r="DPH66" s="80"/>
      <c r="DPI66" s="80"/>
      <c r="DPJ66" s="80"/>
      <c r="DPK66" s="80"/>
      <c r="DPL66" s="80"/>
      <c r="DPM66" s="80"/>
      <c r="DPN66" s="80"/>
      <c r="DPO66" s="80"/>
      <c r="DPP66" s="80"/>
      <c r="DPQ66" s="80"/>
      <c r="DPR66" s="80"/>
      <c r="DPS66" s="80"/>
      <c r="DPT66" s="80"/>
      <c r="DPU66" s="80"/>
      <c r="DPV66" s="80"/>
      <c r="DPW66" s="80"/>
      <c r="DPX66" s="80"/>
      <c r="DPY66" s="80"/>
      <c r="DPZ66" s="80"/>
      <c r="DQA66" s="80"/>
      <c r="DQB66" s="80"/>
      <c r="DQC66" s="80"/>
      <c r="DQD66" s="80"/>
      <c r="DQE66" s="80"/>
      <c r="DQF66" s="80"/>
      <c r="DQG66" s="80"/>
      <c r="DQH66" s="80"/>
      <c r="DQI66" s="80"/>
      <c r="DQJ66" s="80"/>
      <c r="DQK66" s="80"/>
      <c r="DQL66" s="80"/>
      <c r="DQM66" s="80"/>
      <c r="DQN66" s="80"/>
      <c r="DQO66" s="80"/>
      <c r="DQP66" s="80"/>
      <c r="DQQ66" s="80"/>
      <c r="DQR66" s="80"/>
      <c r="DQS66" s="80"/>
      <c r="DQT66" s="80"/>
      <c r="DQU66" s="80"/>
      <c r="DQV66" s="80"/>
      <c r="DQW66" s="80"/>
      <c r="DQX66" s="80"/>
      <c r="DQY66" s="80"/>
      <c r="DQZ66" s="80"/>
      <c r="DRA66" s="80"/>
      <c r="DRB66" s="80"/>
      <c r="DRC66" s="80"/>
      <c r="DRD66" s="80"/>
      <c r="DRE66" s="80"/>
      <c r="DRF66" s="80"/>
      <c r="DRG66" s="80"/>
      <c r="DRH66" s="80"/>
      <c r="DRI66" s="80"/>
      <c r="DRJ66" s="80"/>
      <c r="DRK66" s="80"/>
      <c r="DRL66" s="80"/>
      <c r="DRM66" s="80"/>
      <c r="DRN66" s="80"/>
      <c r="DRO66" s="80"/>
      <c r="DRP66" s="80"/>
      <c r="DRQ66" s="80"/>
      <c r="DRR66" s="80"/>
      <c r="DRS66" s="80"/>
      <c r="DRT66" s="80"/>
      <c r="DRU66" s="80"/>
      <c r="DRV66" s="80"/>
      <c r="DRW66" s="80"/>
      <c r="DRX66" s="80"/>
      <c r="DRY66" s="80"/>
      <c r="DRZ66" s="80"/>
      <c r="DSA66" s="80"/>
      <c r="DSB66" s="80"/>
      <c r="DSC66" s="80"/>
      <c r="DSD66" s="80"/>
      <c r="DSE66" s="80"/>
      <c r="DSF66" s="80"/>
      <c r="DSG66" s="80"/>
      <c r="DSH66" s="80"/>
      <c r="DSI66" s="80"/>
      <c r="DSJ66" s="80"/>
      <c r="DSK66" s="80"/>
      <c r="DSL66" s="80"/>
      <c r="DSM66" s="80"/>
      <c r="DSN66" s="80"/>
      <c r="DSO66" s="80"/>
      <c r="DSP66" s="80"/>
      <c r="DSQ66" s="80"/>
      <c r="DSR66" s="80"/>
      <c r="DSS66" s="80"/>
      <c r="DST66" s="80"/>
      <c r="DSU66" s="80"/>
      <c r="DSV66" s="80"/>
      <c r="DSW66" s="80"/>
      <c r="DSX66" s="80"/>
      <c r="DSY66" s="80"/>
      <c r="DSZ66" s="80"/>
      <c r="DTA66" s="80"/>
      <c r="DTB66" s="80"/>
      <c r="DTC66" s="80"/>
      <c r="DTD66" s="80"/>
      <c r="DTE66" s="80"/>
      <c r="DTF66" s="80"/>
      <c r="DTG66" s="80"/>
      <c r="DTH66" s="80"/>
      <c r="DTI66" s="80"/>
      <c r="DTJ66" s="80"/>
      <c r="DTK66" s="80"/>
      <c r="DTL66" s="80"/>
      <c r="DTM66" s="80"/>
      <c r="DTN66" s="80"/>
      <c r="DTO66" s="80"/>
      <c r="DTP66" s="80"/>
      <c r="DTQ66" s="80"/>
      <c r="DTR66" s="80"/>
      <c r="DTS66" s="80"/>
      <c r="DTT66" s="80"/>
      <c r="DTU66" s="80"/>
      <c r="DTV66" s="80"/>
      <c r="DTW66" s="80"/>
      <c r="DTX66" s="80"/>
      <c r="DTY66" s="80"/>
      <c r="DTZ66" s="80"/>
      <c r="DUA66" s="80"/>
      <c r="DUB66" s="80"/>
      <c r="DUC66" s="80"/>
      <c r="DUD66" s="80"/>
      <c r="DUE66" s="80"/>
      <c r="DUF66" s="80"/>
      <c r="DUG66" s="80"/>
      <c r="DUH66" s="80"/>
      <c r="DUI66" s="80"/>
      <c r="DUJ66" s="80"/>
      <c r="DUK66" s="80"/>
      <c r="DUL66" s="80"/>
      <c r="DUM66" s="80"/>
      <c r="DUN66" s="80"/>
      <c r="DUO66" s="80"/>
      <c r="DUP66" s="80"/>
      <c r="DUQ66" s="80"/>
      <c r="DUR66" s="80"/>
      <c r="DUS66" s="80"/>
      <c r="DUT66" s="80"/>
      <c r="DUU66" s="80"/>
      <c r="DUV66" s="80"/>
      <c r="DUW66" s="80"/>
      <c r="DUX66" s="80"/>
      <c r="DUY66" s="80"/>
      <c r="DUZ66" s="80"/>
      <c r="DVA66" s="80"/>
      <c r="DVB66" s="80"/>
      <c r="DVC66" s="80"/>
      <c r="DVD66" s="80"/>
      <c r="DVE66" s="80"/>
      <c r="DVF66" s="80"/>
      <c r="DVG66" s="80"/>
      <c r="DVH66" s="80"/>
      <c r="DVI66" s="80"/>
      <c r="DVJ66" s="80"/>
      <c r="DVK66" s="80"/>
      <c r="DVL66" s="80"/>
      <c r="DVM66" s="80"/>
      <c r="DVN66" s="80"/>
      <c r="DVO66" s="80"/>
      <c r="DVP66" s="80"/>
      <c r="DVQ66" s="80"/>
      <c r="DVR66" s="80"/>
      <c r="DVS66" s="80"/>
      <c r="DVT66" s="80"/>
      <c r="DVU66" s="80"/>
      <c r="DVV66" s="80"/>
      <c r="DVW66" s="80"/>
      <c r="DVX66" s="80"/>
      <c r="DVY66" s="80"/>
      <c r="DVZ66" s="80"/>
      <c r="DWA66" s="80"/>
      <c r="DWB66" s="80"/>
      <c r="DWC66" s="80"/>
      <c r="DWD66" s="80"/>
      <c r="DWE66" s="80"/>
      <c r="DWF66" s="80"/>
      <c r="DWG66" s="80"/>
      <c r="DWH66" s="80"/>
      <c r="DWI66" s="80"/>
      <c r="DWJ66" s="80"/>
      <c r="DWK66" s="80"/>
      <c r="DWL66" s="80"/>
      <c r="DWM66" s="80"/>
      <c r="DWN66" s="80"/>
      <c r="DWO66" s="80"/>
      <c r="DWP66" s="80"/>
      <c r="DWQ66" s="80"/>
      <c r="DWR66" s="80"/>
      <c r="DWS66" s="80"/>
      <c r="DWT66" s="80"/>
      <c r="DWU66" s="80"/>
      <c r="DWV66" s="80"/>
      <c r="DWW66" s="80"/>
      <c r="DWX66" s="80"/>
      <c r="DWY66" s="80"/>
      <c r="DWZ66" s="80"/>
      <c r="DXA66" s="80"/>
      <c r="DXB66" s="80"/>
      <c r="DXC66" s="80"/>
      <c r="DXD66" s="80"/>
      <c r="DXE66" s="80"/>
      <c r="DXF66" s="80"/>
      <c r="DXG66" s="80"/>
      <c r="DXH66" s="80"/>
      <c r="DXI66" s="80"/>
      <c r="DXJ66" s="80"/>
      <c r="DXK66" s="80"/>
      <c r="DXL66" s="80"/>
      <c r="DXM66" s="80"/>
      <c r="DXN66" s="80"/>
      <c r="DXO66" s="80"/>
      <c r="DXP66" s="80"/>
      <c r="DXQ66" s="80"/>
      <c r="DXR66" s="80"/>
      <c r="DXS66" s="80"/>
      <c r="DXT66" s="80"/>
      <c r="DXU66" s="80"/>
      <c r="DXV66" s="80"/>
      <c r="DXW66" s="80"/>
      <c r="DXX66" s="80"/>
      <c r="DXY66" s="80"/>
      <c r="DXZ66" s="80"/>
      <c r="DYA66" s="80"/>
      <c r="DYB66" s="80"/>
      <c r="DYC66" s="80"/>
      <c r="DYD66" s="80"/>
      <c r="DYE66" s="80"/>
      <c r="DYF66" s="80"/>
      <c r="DYG66" s="80"/>
      <c r="DYH66" s="80"/>
      <c r="DYI66" s="80"/>
      <c r="DYJ66" s="80"/>
      <c r="DYK66" s="80"/>
      <c r="DYL66" s="80"/>
      <c r="DYM66" s="80"/>
      <c r="DYN66" s="80"/>
      <c r="DYO66" s="80"/>
      <c r="DYP66" s="80"/>
      <c r="DYQ66" s="80"/>
      <c r="DYR66" s="80"/>
      <c r="DYS66" s="80"/>
      <c r="DYT66" s="80"/>
      <c r="DYU66" s="80"/>
      <c r="DYV66" s="80"/>
      <c r="DYW66" s="80"/>
      <c r="DYX66" s="80"/>
      <c r="DYY66" s="80"/>
      <c r="DYZ66" s="80"/>
      <c r="DZA66" s="80"/>
      <c r="DZB66" s="80"/>
      <c r="DZC66" s="80"/>
      <c r="DZD66" s="80"/>
      <c r="DZE66" s="80"/>
      <c r="DZF66" s="80"/>
      <c r="DZG66" s="80"/>
      <c r="DZH66" s="80"/>
      <c r="DZI66" s="80"/>
      <c r="DZJ66" s="80"/>
      <c r="DZK66" s="80"/>
      <c r="DZL66" s="80"/>
      <c r="DZM66" s="80"/>
      <c r="DZN66" s="80"/>
      <c r="DZO66" s="80"/>
      <c r="DZP66" s="80"/>
      <c r="DZQ66" s="80"/>
      <c r="DZR66" s="80"/>
      <c r="DZS66" s="80"/>
      <c r="DZT66" s="80"/>
      <c r="DZU66" s="80"/>
      <c r="DZV66" s="80"/>
      <c r="DZW66" s="80"/>
      <c r="DZX66" s="80"/>
      <c r="DZY66" s="80"/>
      <c r="DZZ66" s="80"/>
      <c r="EAA66" s="80"/>
      <c r="EAB66" s="80"/>
      <c r="EAC66" s="80"/>
      <c r="EAD66" s="80"/>
      <c r="EAE66" s="80"/>
      <c r="EAF66" s="80"/>
      <c r="EAG66" s="80"/>
      <c r="EAH66" s="80"/>
      <c r="EAI66" s="80"/>
      <c r="EAJ66" s="80"/>
      <c r="EAK66" s="80"/>
      <c r="EAL66" s="80"/>
      <c r="EAM66" s="80"/>
      <c r="EAN66" s="80"/>
      <c r="EAO66" s="80"/>
      <c r="EAP66" s="80"/>
      <c r="EAQ66" s="80"/>
      <c r="EAR66" s="80"/>
      <c r="EAS66" s="80"/>
      <c r="EAT66" s="80"/>
      <c r="EAU66" s="80"/>
      <c r="EAV66" s="80"/>
      <c r="EAW66" s="80"/>
      <c r="EAX66" s="80"/>
      <c r="EAY66" s="80"/>
      <c r="EAZ66" s="80"/>
      <c r="EBA66" s="80"/>
      <c r="EBB66" s="80"/>
      <c r="EBC66" s="80"/>
      <c r="EBD66" s="80"/>
      <c r="EBE66" s="80"/>
      <c r="EBF66" s="80"/>
      <c r="EBG66" s="80"/>
      <c r="EBH66" s="80"/>
      <c r="EBI66" s="80"/>
      <c r="EBJ66" s="80"/>
      <c r="EBK66" s="80"/>
      <c r="EBL66" s="80"/>
      <c r="EBM66" s="80"/>
      <c r="EBN66" s="80"/>
      <c r="EBO66" s="80"/>
      <c r="EBP66" s="80"/>
      <c r="EBQ66" s="80"/>
      <c r="EBR66" s="80"/>
      <c r="EBS66" s="80"/>
      <c r="EBT66" s="80"/>
      <c r="EBU66" s="80"/>
      <c r="EBV66" s="80"/>
      <c r="EBW66" s="80"/>
      <c r="EBX66" s="80"/>
      <c r="EBY66" s="80"/>
      <c r="EBZ66" s="80"/>
      <c r="ECA66" s="80"/>
      <c r="ECB66" s="80"/>
      <c r="ECC66" s="80"/>
      <c r="ECD66" s="80"/>
      <c r="ECE66" s="80"/>
      <c r="ECF66" s="80"/>
      <c r="ECG66" s="80"/>
      <c r="ECH66" s="80"/>
      <c r="ECI66" s="80"/>
      <c r="ECJ66" s="80"/>
      <c r="ECK66" s="80"/>
      <c r="ECL66" s="80"/>
      <c r="ECM66" s="80"/>
      <c r="ECN66" s="80"/>
      <c r="ECO66" s="80"/>
      <c r="ECP66" s="80"/>
      <c r="ECQ66" s="80"/>
      <c r="ECR66" s="80"/>
      <c r="ECS66" s="80"/>
      <c r="ECT66" s="80"/>
      <c r="ECU66" s="80"/>
      <c r="ECV66" s="80"/>
      <c r="ECW66" s="80"/>
      <c r="ECX66" s="80"/>
      <c r="ECY66" s="80"/>
      <c r="ECZ66" s="80"/>
      <c r="EDA66" s="80"/>
      <c r="EDB66" s="80"/>
      <c r="EDC66" s="80"/>
      <c r="EDD66" s="80"/>
      <c r="EDE66" s="80"/>
      <c r="EDF66" s="80"/>
      <c r="EDG66" s="80"/>
      <c r="EDH66" s="80"/>
      <c r="EDI66" s="80"/>
      <c r="EDJ66" s="80"/>
      <c r="EDK66" s="80"/>
      <c r="EDL66" s="80"/>
      <c r="EDM66" s="80"/>
      <c r="EDN66" s="80"/>
      <c r="EDO66" s="80"/>
      <c r="EDP66" s="80"/>
      <c r="EDQ66" s="80"/>
      <c r="EDR66" s="80"/>
      <c r="EDS66" s="80"/>
      <c r="EDT66" s="80"/>
      <c r="EDU66" s="80"/>
      <c r="EDV66" s="80"/>
      <c r="EDW66" s="80"/>
      <c r="EDX66" s="80"/>
      <c r="EDY66" s="80"/>
      <c r="EDZ66" s="80"/>
      <c r="EEA66" s="80"/>
      <c r="EEB66" s="80"/>
      <c r="EEC66" s="80"/>
      <c r="EED66" s="80"/>
      <c r="EEE66" s="80"/>
      <c r="EEF66" s="80"/>
      <c r="EEG66" s="80"/>
      <c r="EEH66" s="80"/>
      <c r="EEI66" s="80"/>
      <c r="EEJ66" s="80"/>
      <c r="EEK66" s="80"/>
      <c r="EEL66" s="80"/>
      <c r="EEM66" s="80"/>
      <c r="EEN66" s="80"/>
      <c r="EEO66" s="80"/>
      <c r="EEP66" s="80"/>
      <c r="EEQ66" s="80"/>
      <c r="EER66" s="80"/>
      <c r="EES66" s="80"/>
      <c r="EET66" s="80"/>
      <c r="EEU66" s="80"/>
      <c r="EEV66" s="80"/>
      <c r="EEW66" s="80"/>
      <c r="EEX66" s="80"/>
      <c r="EEY66" s="80"/>
      <c r="EEZ66" s="80"/>
      <c r="EFA66" s="80"/>
      <c r="EFB66" s="80"/>
      <c r="EFC66" s="80"/>
      <c r="EFD66" s="80"/>
      <c r="EFE66" s="80"/>
      <c r="EFF66" s="80"/>
      <c r="EFG66" s="80"/>
      <c r="EFH66" s="80"/>
      <c r="EFI66" s="80"/>
      <c r="EFJ66" s="80"/>
      <c r="EFK66" s="80"/>
      <c r="EFL66" s="80"/>
      <c r="EFM66" s="80"/>
      <c r="EFN66" s="80"/>
      <c r="EFO66" s="80"/>
      <c r="EFP66" s="80"/>
      <c r="EFQ66" s="80"/>
      <c r="EFR66" s="80"/>
      <c r="EFS66" s="80"/>
      <c r="EFT66" s="80"/>
      <c r="EFU66" s="80"/>
      <c r="EFV66" s="80"/>
      <c r="EFW66" s="80"/>
      <c r="EFX66" s="80"/>
      <c r="EFY66" s="80"/>
      <c r="EFZ66" s="80"/>
      <c r="EGA66" s="80"/>
      <c r="EGB66" s="80"/>
      <c r="EGC66" s="80"/>
      <c r="EGD66" s="80"/>
      <c r="EGE66" s="80"/>
      <c r="EGF66" s="80"/>
      <c r="EGG66" s="80"/>
      <c r="EGH66" s="80"/>
      <c r="EGI66" s="80"/>
      <c r="EGJ66" s="80"/>
      <c r="EGK66" s="80"/>
      <c r="EGL66" s="80"/>
      <c r="EGM66" s="80"/>
      <c r="EGN66" s="80"/>
      <c r="EGO66" s="80"/>
      <c r="EGP66" s="80"/>
      <c r="EGQ66" s="80"/>
      <c r="EGR66" s="80"/>
      <c r="EGS66" s="80"/>
      <c r="EGT66" s="80"/>
      <c r="EGU66" s="80"/>
      <c r="EGV66" s="80"/>
      <c r="EGW66" s="80"/>
      <c r="EGX66" s="80"/>
      <c r="EGY66" s="80"/>
      <c r="EGZ66" s="80"/>
      <c r="EHA66" s="80"/>
      <c r="EHB66" s="80"/>
      <c r="EHC66" s="80"/>
      <c r="EHD66" s="80"/>
      <c r="EHE66" s="80"/>
      <c r="EHF66" s="80"/>
      <c r="EHG66" s="80"/>
      <c r="EHH66" s="80"/>
      <c r="EHI66" s="80"/>
      <c r="EHJ66" s="80"/>
      <c r="EHK66" s="80"/>
      <c r="EHL66" s="80"/>
      <c r="EHM66" s="80"/>
      <c r="EHN66" s="80"/>
      <c r="EHO66" s="80"/>
      <c r="EHP66" s="80"/>
      <c r="EHQ66" s="80"/>
      <c r="EHR66" s="80"/>
      <c r="EHS66" s="80"/>
      <c r="EHT66" s="80"/>
      <c r="EHU66" s="80"/>
      <c r="EHV66" s="80"/>
      <c r="EHW66" s="80"/>
      <c r="EHX66" s="80"/>
      <c r="EHY66" s="80"/>
      <c r="EHZ66" s="80"/>
      <c r="EIA66" s="80"/>
      <c r="EIB66" s="80"/>
      <c r="EIC66" s="80"/>
      <c r="EID66" s="80"/>
      <c r="EIE66" s="80"/>
      <c r="EIF66" s="80"/>
      <c r="EIG66" s="80"/>
      <c r="EIH66" s="80"/>
      <c r="EII66" s="80"/>
      <c r="EIJ66" s="80"/>
      <c r="EIK66" s="80"/>
      <c r="EIL66" s="80"/>
      <c r="EIM66" s="80"/>
      <c r="EIN66" s="80"/>
      <c r="EIO66" s="80"/>
      <c r="EIP66" s="80"/>
      <c r="EIQ66" s="80"/>
      <c r="EIR66" s="80"/>
      <c r="EIS66" s="80"/>
      <c r="EIT66" s="80"/>
      <c r="EIU66" s="80"/>
      <c r="EIV66" s="80"/>
      <c r="EIW66" s="80"/>
      <c r="EIX66" s="80"/>
      <c r="EIY66" s="80"/>
      <c r="EIZ66" s="80"/>
      <c r="EJA66" s="80"/>
      <c r="EJB66" s="80"/>
      <c r="EJC66" s="80"/>
      <c r="EJD66" s="80"/>
      <c r="EJE66" s="80"/>
      <c r="EJF66" s="80"/>
      <c r="EJG66" s="80"/>
      <c r="EJH66" s="80"/>
      <c r="EJI66" s="80"/>
      <c r="EJJ66" s="80"/>
      <c r="EJK66" s="80"/>
      <c r="EJL66" s="80"/>
      <c r="EJM66" s="80"/>
      <c r="EJN66" s="80"/>
      <c r="EJO66" s="80"/>
      <c r="EJP66" s="80"/>
      <c r="EJQ66" s="80"/>
      <c r="EJR66" s="80"/>
      <c r="EJS66" s="80"/>
      <c r="EJT66" s="80"/>
      <c r="EJU66" s="80"/>
      <c r="EJV66" s="80"/>
      <c r="EJW66" s="80"/>
      <c r="EJX66" s="80"/>
      <c r="EJY66" s="80"/>
      <c r="EJZ66" s="80"/>
      <c r="EKA66" s="80"/>
      <c r="EKB66" s="80"/>
      <c r="EKC66" s="80"/>
      <c r="EKD66" s="80"/>
      <c r="EKE66" s="80"/>
      <c r="EKF66" s="80"/>
      <c r="EKG66" s="80"/>
      <c r="EKH66" s="80"/>
      <c r="EKI66" s="80"/>
      <c r="EKJ66" s="80"/>
      <c r="EKK66" s="80"/>
      <c r="EKL66" s="80"/>
      <c r="EKM66" s="80"/>
      <c r="EKN66" s="80"/>
      <c r="EKO66" s="80"/>
      <c r="EKP66" s="80"/>
      <c r="EKQ66" s="80"/>
      <c r="EKR66" s="80"/>
      <c r="EKS66" s="80"/>
      <c r="EKT66" s="80"/>
      <c r="EKU66" s="80"/>
      <c r="EKV66" s="80"/>
      <c r="EKW66" s="80"/>
      <c r="EKX66" s="80"/>
      <c r="EKY66" s="80"/>
      <c r="EKZ66" s="80"/>
      <c r="ELA66" s="80"/>
      <c r="ELB66" s="80"/>
      <c r="ELC66" s="80"/>
      <c r="ELD66" s="80"/>
      <c r="ELE66" s="80"/>
      <c r="ELF66" s="80"/>
      <c r="ELG66" s="80"/>
      <c r="ELH66" s="80"/>
      <c r="ELI66" s="80"/>
      <c r="ELJ66" s="80"/>
      <c r="ELK66" s="80"/>
      <c r="ELL66" s="80"/>
      <c r="ELM66" s="80"/>
      <c r="ELN66" s="80"/>
      <c r="ELO66" s="80"/>
      <c r="ELP66" s="80"/>
      <c r="ELQ66" s="80"/>
      <c r="ELR66" s="80"/>
      <c r="ELS66" s="80"/>
      <c r="ELT66" s="80"/>
      <c r="ELU66" s="80"/>
      <c r="ELV66" s="80"/>
      <c r="ELW66" s="80"/>
      <c r="ELX66" s="80"/>
      <c r="ELY66" s="80"/>
      <c r="ELZ66" s="80"/>
      <c r="EMA66" s="80"/>
      <c r="EMB66" s="80"/>
      <c r="EMC66" s="80"/>
      <c r="EMD66" s="80"/>
      <c r="EME66" s="80"/>
      <c r="EMF66" s="80"/>
      <c r="EMG66" s="80"/>
      <c r="EMH66" s="80"/>
      <c r="EMI66" s="80"/>
      <c r="EMJ66" s="80"/>
      <c r="EMK66" s="80"/>
      <c r="EML66" s="80"/>
      <c r="EMM66" s="80"/>
      <c r="EMN66" s="80"/>
      <c r="EMO66" s="80"/>
      <c r="EMP66" s="80"/>
      <c r="EMQ66" s="80"/>
      <c r="EMR66" s="80"/>
      <c r="EMS66" s="80"/>
      <c r="EMT66" s="80"/>
      <c r="EMU66" s="80"/>
      <c r="EMV66" s="80"/>
      <c r="EMW66" s="80"/>
      <c r="EMX66" s="80"/>
      <c r="EMY66" s="80"/>
      <c r="EMZ66" s="80"/>
      <c r="ENA66" s="80"/>
      <c r="ENB66" s="80"/>
      <c r="ENC66" s="80"/>
      <c r="END66" s="80"/>
      <c r="ENE66" s="80"/>
      <c r="ENF66" s="80"/>
      <c r="ENG66" s="80"/>
      <c r="ENH66" s="80"/>
      <c r="ENI66" s="80"/>
      <c r="ENJ66" s="80"/>
      <c r="ENK66" s="80"/>
      <c r="ENL66" s="80"/>
      <c r="ENM66" s="80"/>
      <c r="ENN66" s="80"/>
      <c r="ENO66" s="80"/>
      <c r="ENP66" s="80"/>
      <c r="ENQ66" s="80"/>
      <c r="ENR66" s="80"/>
      <c r="ENS66" s="80"/>
      <c r="ENT66" s="80"/>
      <c r="ENU66" s="80"/>
      <c r="ENV66" s="80"/>
      <c r="ENW66" s="80"/>
      <c r="ENX66" s="80"/>
      <c r="ENY66" s="80"/>
      <c r="ENZ66" s="80"/>
      <c r="EOA66" s="80"/>
      <c r="EOB66" s="80"/>
      <c r="EOC66" s="80"/>
      <c r="EOD66" s="80"/>
      <c r="EOE66" s="80"/>
      <c r="EOF66" s="80"/>
      <c r="EOG66" s="80"/>
      <c r="EOH66" s="80"/>
      <c r="EOI66" s="80"/>
      <c r="EOJ66" s="80"/>
      <c r="EOK66" s="80"/>
      <c r="EOL66" s="80"/>
      <c r="EOM66" s="80"/>
      <c r="EON66" s="80"/>
      <c r="EOO66" s="80"/>
      <c r="EOP66" s="80"/>
      <c r="EOQ66" s="80"/>
      <c r="EOR66" s="80"/>
      <c r="EOS66" s="80"/>
      <c r="EOT66" s="80"/>
      <c r="EOU66" s="80"/>
      <c r="EOV66" s="80"/>
      <c r="EOW66" s="80"/>
      <c r="EOX66" s="80"/>
      <c r="EOY66" s="80"/>
      <c r="EOZ66" s="80"/>
      <c r="EPA66" s="80"/>
      <c r="EPB66" s="80"/>
      <c r="EPC66" s="80"/>
      <c r="EPD66" s="80"/>
      <c r="EPE66" s="80"/>
      <c r="EPF66" s="80"/>
      <c r="EPG66" s="80"/>
      <c r="EPH66" s="80"/>
      <c r="EPI66" s="80"/>
      <c r="EPJ66" s="80"/>
      <c r="EPK66" s="80"/>
      <c r="EPL66" s="80"/>
      <c r="EPM66" s="80"/>
      <c r="EPN66" s="80"/>
      <c r="EPO66" s="80"/>
      <c r="EPP66" s="80"/>
      <c r="EPQ66" s="80"/>
      <c r="EPR66" s="80"/>
      <c r="EPS66" s="80"/>
      <c r="EPT66" s="80"/>
      <c r="EPU66" s="80"/>
      <c r="EPV66" s="80"/>
      <c r="EPW66" s="80"/>
      <c r="EPX66" s="80"/>
      <c r="EPY66" s="80"/>
      <c r="EPZ66" s="80"/>
      <c r="EQA66" s="80"/>
      <c r="EQB66" s="80"/>
      <c r="EQC66" s="80"/>
      <c r="EQD66" s="80"/>
      <c r="EQE66" s="80"/>
      <c r="EQF66" s="80"/>
      <c r="EQG66" s="80"/>
      <c r="EQH66" s="80"/>
      <c r="EQI66" s="80"/>
      <c r="EQJ66" s="80"/>
      <c r="EQK66" s="80"/>
      <c r="EQL66" s="80"/>
      <c r="EQM66" s="80"/>
      <c r="EQN66" s="80"/>
      <c r="EQO66" s="80"/>
      <c r="EQP66" s="80"/>
      <c r="EQQ66" s="80"/>
      <c r="EQR66" s="80"/>
      <c r="EQS66" s="80"/>
      <c r="EQT66" s="80"/>
      <c r="EQU66" s="80"/>
      <c r="EQV66" s="80"/>
      <c r="EQW66" s="80"/>
      <c r="EQX66" s="80"/>
      <c r="EQY66" s="80"/>
      <c r="EQZ66" s="80"/>
      <c r="ERA66" s="80"/>
      <c r="ERB66" s="80"/>
      <c r="ERC66" s="80"/>
      <c r="ERD66" s="80"/>
      <c r="ERE66" s="80"/>
      <c r="ERF66" s="80"/>
      <c r="ERG66" s="80"/>
      <c r="ERH66" s="80"/>
      <c r="ERI66" s="80"/>
      <c r="ERJ66" s="80"/>
      <c r="ERK66" s="80"/>
      <c r="ERL66" s="80"/>
      <c r="ERM66" s="80"/>
      <c r="ERN66" s="80"/>
      <c r="ERO66" s="80"/>
      <c r="ERP66" s="80"/>
      <c r="ERQ66" s="80"/>
      <c r="ERR66" s="80"/>
      <c r="ERS66" s="80"/>
      <c r="ERT66" s="80"/>
      <c r="ERU66" s="80"/>
      <c r="ERV66" s="80"/>
      <c r="ERW66" s="80"/>
      <c r="ERX66" s="80"/>
      <c r="ERY66" s="80"/>
      <c r="ERZ66" s="80"/>
      <c r="ESA66" s="80"/>
      <c r="ESB66" s="80"/>
      <c r="ESC66" s="80"/>
      <c r="ESD66" s="80"/>
      <c r="ESE66" s="80"/>
      <c r="ESF66" s="80"/>
      <c r="ESG66" s="80"/>
      <c r="ESH66" s="80"/>
      <c r="ESI66" s="80"/>
      <c r="ESJ66" s="80"/>
      <c r="ESK66" s="80"/>
      <c r="ESL66" s="80"/>
      <c r="ESM66" s="80"/>
      <c r="ESN66" s="80"/>
      <c r="ESO66" s="80"/>
      <c r="ESP66" s="80"/>
      <c r="ESQ66" s="80"/>
      <c r="ESR66" s="80"/>
      <c r="ESS66" s="80"/>
      <c r="EST66" s="80"/>
      <c r="ESU66" s="80"/>
      <c r="ESV66" s="80"/>
      <c r="ESW66" s="80"/>
      <c r="ESX66" s="80"/>
      <c r="ESY66" s="80"/>
      <c r="ESZ66" s="80"/>
      <c r="ETA66" s="80"/>
      <c r="ETB66" s="80"/>
      <c r="ETC66" s="80"/>
      <c r="ETD66" s="80"/>
      <c r="ETE66" s="80"/>
      <c r="ETF66" s="80"/>
      <c r="ETG66" s="80"/>
      <c r="ETH66" s="80"/>
      <c r="ETI66" s="80"/>
      <c r="ETJ66" s="80"/>
      <c r="ETK66" s="80"/>
      <c r="ETL66" s="80"/>
      <c r="ETM66" s="80"/>
      <c r="ETN66" s="80"/>
      <c r="ETO66" s="80"/>
      <c r="ETP66" s="80"/>
      <c r="ETQ66" s="80"/>
      <c r="ETR66" s="80"/>
      <c r="ETS66" s="80"/>
      <c r="ETT66" s="80"/>
      <c r="ETU66" s="80"/>
      <c r="ETV66" s="80"/>
      <c r="ETW66" s="80"/>
      <c r="ETX66" s="80"/>
      <c r="ETY66" s="80"/>
      <c r="ETZ66" s="80"/>
      <c r="EUA66" s="80"/>
      <c r="EUB66" s="80"/>
      <c r="EUC66" s="80"/>
      <c r="EUD66" s="80"/>
      <c r="EUE66" s="80"/>
      <c r="EUF66" s="80"/>
      <c r="EUG66" s="80"/>
      <c r="EUH66" s="80"/>
      <c r="EUI66" s="80"/>
      <c r="EUJ66" s="80"/>
      <c r="EUK66" s="80"/>
      <c r="EUL66" s="80"/>
      <c r="EUM66" s="80"/>
      <c r="EUN66" s="80"/>
      <c r="EUO66" s="80"/>
      <c r="EUP66" s="80"/>
      <c r="EUQ66" s="80"/>
      <c r="EUR66" s="80"/>
      <c r="EUS66" s="80"/>
      <c r="EUT66" s="80"/>
      <c r="EUU66" s="80"/>
      <c r="EUV66" s="80"/>
      <c r="EUW66" s="80"/>
      <c r="EUX66" s="80"/>
      <c r="EUY66" s="80"/>
      <c r="EUZ66" s="80"/>
      <c r="EVA66" s="80"/>
      <c r="EVB66" s="80"/>
      <c r="EVC66" s="80"/>
      <c r="EVD66" s="80"/>
      <c r="EVE66" s="80"/>
      <c r="EVF66" s="80"/>
      <c r="EVG66" s="80"/>
      <c r="EVH66" s="80"/>
      <c r="EVI66" s="80"/>
      <c r="EVJ66" s="80"/>
      <c r="EVK66" s="80"/>
      <c r="EVL66" s="80"/>
      <c r="EVM66" s="80"/>
      <c r="EVN66" s="80"/>
      <c r="EVO66" s="80"/>
      <c r="EVP66" s="80"/>
      <c r="EVQ66" s="80"/>
      <c r="EVR66" s="80"/>
      <c r="EVS66" s="80"/>
      <c r="EVT66" s="80"/>
      <c r="EVU66" s="80"/>
      <c r="EVV66" s="80"/>
      <c r="EVW66" s="80"/>
      <c r="EVX66" s="80"/>
      <c r="EVY66" s="80"/>
      <c r="EVZ66" s="80"/>
      <c r="EWA66" s="80"/>
      <c r="EWB66" s="80"/>
      <c r="EWC66" s="80"/>
      <c r="EWD66" s="80"/>
      <c r="EWE66" s="80"/>
      <c r="EWF66" s="80"/>
      <c r="EWG66" s="80"/>
      <c r="EWH66" s="80"/>
      <c r="EWI66" s="80"/>
      <c r="EWJ66" s="80"/>
      <c r="EWK66" s="80"/>
      <c r="EWL66" s="80"/>
      <c r="EWM66" s="80"/>
      <c r="EWN66" s="80"/>
      <c r="EWO66" s="80"/>
      <c r="EWP66" s="80"/>
      <c r="EWQ66" s="80"/>
      <c r="EWR66" s="80"/>
      <c r="EWS66" s="80"/>
      <c r="EWT66" s="80"/>
      <c r="EWU66" s="80"/>
      <c r="EWV66" s="80"/>
      <c r="EWW66" s="80"/>
      <c r="EWX66" s="80"/>
      <c r="EWY66" s="80"/>
      <c r="EWZ66" s="80"/>
      <c r="EXA66" s="80"/>
      <c r="EXB66" s="80"/>
      <c r="EXC66" s="80"/>
      <c r="EXD66" s="80"/>
      <c r="EXE66" s="80"/>
      <c r="EXF66" s="80"/>
      <c r="EXG66" s="80"/>
      <c r="EXH66" s="80"/>
      <c r="EXI66" s="80"/>
      <c r="EXJ66" s="80"/>
      <c r="EXK66" s="80"/>
      <c r="EXL66" s="80"/>
      <c r="EXM66" s="80"/>
      <c r="EXN66" s="80"/>
      <c r="EXO66" s="80"/>
      <c r="EXP66" s="80"/>
      <c r="EXQ66" s="80"/>
      <c r="EXR66" s="80"/>
      <c r="EXS66" s="80"/>
      <c r="EXT66" s="80"/>
      <c r="EXU66" s="80"/>
      <c r="EXV66" s="80"/>
      <c r="EXW66" s="80"/>
      <c r="EXX66" s="80"/>
      <c r="EXY66" s="80"/>
      <c r="EXZ66" s="80"/>
      <c r="EYA66" s="80"/>
      <c r="EYB66" s="80"/>
      <c r="EYC66" s="80"/>
      <c r="EYD66" s="80"/>
      <c r="EYE66" s="80"/>
      <c r="EYF66" s="80"/>
      <c r="EYG66" s="80"/>
      <c r="EYH66" s="80"/>
      <c r="EYI66" s="80"/>
      <c r="EYJ66" s="80"/>
      <c r="EYK66" s="80"/>
      <c r="EYL66" s="80"/>
      <c r="EYM66" s="80"/>
      <c r="EYN66" s="80"/>
      <c r="EYO66" s="80"/>
      <c r="EYP66" s="80"/>
      <c r="EYQ66" s="80"/>
      <c r="EYR66" s="80"/>
      <c r="EYS66" s="80"/>
      <c r="EYT66" s="80"/>
      <c r="EYU66" s="80"/>
      <c r="EYV66" s="80"/>
      <c r="EYW66" s="80"/>
      <c r="EYX66" s="80"/>
      <c r="EYY66" s="80"/>
      <c r="EYZ66" s="80"/>
      <c r="EZA66" s="80"/>
      <c r="EZB66" s="80"/>
      <c r="EZC66" s="80"/>
      <c r="EZD66" s="80"/>
      <c r="EZE66" s="80"/>
      <c r="EZF66" s="80"/>
      <c r="EZG66" s="80"/>
      <c r="EZH66" s="80"/>
      <c r="EZI66" s="80"/>
      <c r="EZJ66" s="80"/>
      <c r="EZK66" s="80"/>
      <c r="EZL66" s="80"/>
      <c r="EZM66" s="80"/>
      <c r="EZN66" s="80"/>
      <c r="EZO66" s="80"/>
      <c r="EZP66" s="80"/>
      <c r="EZQ66" s="80"/>
      <c r="EZR66" s="80"/>
      <c r="EZS66" s="80"/>
      <c r="EZT66" s="80"/>
      <c r="EZU66" s="80"/>
      <c r="EZV66" s="80"/>
      <c r="EZW66" s="80"/>
      <c r="EZX66" s="80"/>
      <c r="EZY66" s="80"/>
      <c r="EZZ66" s="80"/>
      <c r="FAA66" s="80"/>
      <c r="FAB66" s="80"/>
      <c r="FAC66" s="80"/>
      <c r="FAD66" s="80"/>
      <c r="FAE66" s="80"/>
      <c r="FAF66" s="80"/>
      <c r="FAG66" s="80"/>
      <c r="FAH66" s="80"/>
      <c r="FAI66" s="80"/>
      <c r="FAJ66" s="80"/>
      <c r="FAK66" s="80"/>
      <c r="FAL66" s="80"/>
      <c r="FAM66" s="80"/>
      <c r="FAN66" s="80"/>
      <c r="FAO66" s="80"/>
      <c r="FAP66" s="80"/>
      <c r="FAQ66" s="80"/>
      <c r="FAR66" s="80"/>
      <c r="FAS66" s="80"/>
      <c r="FAT66" s="80"/>
      <c r="FAU66" s="80"/>
      <c r="FAV66" s="80"/>
      <c r="FAW66" s="80"/>
      <c r="FAX66" s="80"/>
      <c r="FAY66" s="80"/>
      <c r="FAZ66" s="80"/>
      <c r="FBA66" s="80"/>
      <c r="FBB66" s="80"/>
      <c r="FBC66" s="80"/>
      <c r="FBD66" s="80"/>
      <c r="FBE66" s="80"/>
      <c r="FBF66" s="80"/>
      <c r="FBG66" s="80"/>
      <c r="FBH66" s="80"/>
      <c r="FBI66" s="80"/>
      <c r="FBJ66" s="80"/>
      <c r="FBK66" s="80"/>
      <c r="FBL66" s="80"/>
      <c r="FBM66" s="80"/>
      <c r="FBN66" s="80"/>
      <c r="FBO66" s="80"/>
      <c r="FBP66" s="80"/>
      <c r="FBQ66" s="80"/>
      <c r="FBR66" s="80"/>
      <c r="FBS66" s="80"/>
      <c r="FBT66" s="80"/>
      <c r="FBU66" s="80"/>
      <c r="FBV66" s="80"/>
      <c r="FBW66" s="80"/>
      <c r="FBX66" s="80"/>
      <c r="FBY66" s="80"/>
      <c r="FBZ66" s="80"/>
      <c r="FCA66" s="80"/>
      <c r="FCB66" s="80"/>
      <c r="FCC66" s="80"/>
      <c r="FCD66" s="80"/>
      <c r="FCE66" s="80"/>
      <c r="FCF66" s="80"/>
      <c r="FCG66" s="80"/>
      <c r="FCH66" s="80"/>
      <c r="FCI66" s="80"/>
      <c r="FCJ66" s="80"/>
      <c r="FCK66" s="80"/>
      <c r="FCL66" s="80"/>
      <c r="FCM66" s="80"/>
      <c r="FCN66" s="80"/>
      <c r="FCO66" s="80"/>
      <c r="FCP66" s="80"/>
      <c r="FCQ66" s="80"/>
      <c r="FCR66" s="80"/>
      <c r="FCS66" s="80"/>
      <c r="FCT66" s="80"/>
      <c r="FCU66" s="80"/>
      <c r="FCV66" s="80"/>
      <c r="FCW66" s="80"/>
      <c r="FCX66" s="80"/>
      <c r="FCY66" s="80"/>
      <c r="FCZ66" s="80"/>
      <c r="FDA66" s="80"/>
      <c r="FDB66" s="80"/>
      <c r="FDC66" s="80"/>
      <c r="FDD66" s="80"/>
      <c r="FDE66" s="80"/>
      <c r="FDF66" s="80"/>
      <c r="FDG66" s="80"/>
      <c r="FDH66" s="80"/>
      <c r="FDI66" s="80"/>
      <c r="FDJ66" s="80"/>
      <c r="FDK66" s="80"/>
      <c r="FDL66" s="80"/>
      <c r="FDM66" s="80"/>
      <c r="FDN66" s="80"/>
      <c r="FDO66" s="80"/>
      <c r="FDP66" s="80"/>
      <c r="FDQ66" s="80"/>
      <c r="FDR66" s="80"/>
      <c r="FDS66" s="80"/>
      <c r="FDT66" s="80"/>
      <c r="FDU66" s="80"/>
      <c r="FDV66" s="80"/>
      <c r="FDW66" s="80"/>
      <c r="FDX66" s="80"/>
      <c r="FDY66" s="80"/>
      <c r="FDZ66" s="80"/>
      <c r="FEA66" s="80"/>
      <c r="FEB66" s="80"/>
      <c r="FEC66" s="80"/>
      <c r="FED66" s="80"/>
      <c r="FEE66" s="80"/>
      <c r="FEF66" s="80"/>
      <c r="FEG66" s="80"/>
      <c r="FEH66" s="80"/>
      <c r="FEI66" s="80"/>
      <c r="FEJ66" s="80"/>
      <c r="FEK66" s="80"/>
      <c r="FEL66" s="80"/>
      <c r="FEM66" s="80"/>
      <c r="FEN66" s="80"/>
      <c r="FEO66" s="80"/>
      <c r="FEP66" s="80"/>
      <c r="FEQ66" s="80"/>
      <c r="FER66" s="80"/>
      <c r="FES66" s="80"/>
      <c r="FET66" s="80"/>
      <c r="FEU66" s="80"/>
      <c r="FEV66" s="80"/>
      <c r="FEW66" s="80"/>
      <c r="FEX66" s="80"/>
      <c r="FEY66" s="80"/>
      <c r="FEZ66" s="80"/>
      <c r="FFA66" s="80"/>
      <c r="FFB66" s="80"/>
      <c r="FFC66" s="80"/>
      <c r="FFD66" s="80"/>
      <c r="FFE66" s="80"/>
      <c r="FFF66" s="80"/>
      <c r="FFG66" s="80"/>
      <c r="FFH66" s="80"/>
      <c r="FFI66" s="80"/>
      <c r="FFJ66" s="80"/>
      <c r="FFK66" s="80"/>
      <c r="FFL66" s="80"/>
      <c r="FFM66" s="80"/>
      <c r="FFN66" s="80"/>
      <c r="FFO66" s="80"/>
      <c r="FFP66" s="80"/>
      <c r="FFQ66" s="80"/>
      <c r="FFR66" s="80"/>
      <c r="FFS66" s="80"/>
      <c r="FFT66" s="80"/>
      <c r="FFU66" s="80"/>
      <c r="FFV66" s="80"/>
      <c r="FFW66" s="80"/>
      <c r="FFX66" s="80"/>
      <c r="FFY66" s="80"/>
      <c r="FFZ66" s="80"/>
      <c r="FGA66" s="80"/>
      <c r="FGB66" s="80"/>
      <c r="FGC66" s="80"/>
      <c r="FGD66" s="80"/>
      <c r="FGE66" s="80"/>
      <c r="FGF66" s="80"/>
      <c r="FGG66" s="80"/>
      <c r="FGH66" s="80"/>
      <c r="FGI66" s="80"/>
      <c r="FGJ66" s="80"/>
      <c r="FGK66" s="80"/>
      <c r="FGL66" s="80"/>
      <c r="FGM66" s="80"/>
      <c r="FGN66" s="80"/>
      <c r="FGO66" s="80"/>
      <c r="FGP66" s="80"/>
      <c r="FGQ66" s="80"/>
      <c r="FGR66" s="80"/>
      <c r="FGS66" s="80"/>
      <c r="FGT66" s="80"/>
      <c r="FGU66" s="80"/>
      <c r="FGV66" s="80"/>
      <c r="FGW66" s="80"/>
      <c r="FGX66" s="80"/>
      <c r="FGY66" s="80"/>
      <c r="FGZ66" s="80"/>
      <c r="FHA66" s="80"/>
      <c r="FHB66" s="80"/>
      <c r="FHC66" s="80"/>
      <c r="FHD66" s="80"/>
      <c r="FHE66" s="80"/>
      <c r="FHF66" s="80"/>
      <c r="FHG66" s="80"/>
      <c r="FHH66" s="80"/>
      <c r="FHI66" s="80"/>
      <c r="FHJ66" s="80"/>
      <c r="FHK66" s="80"/>
      <c r="FHL66" s="80"/>
      <c r="FHM66" s="80"/>
      <c r="FHN66" s="80"/>
      <c r="FHO66" s="80"/>
      <c r="FHP66" s="80"/>
      <c r="FHQ66" s="80"/>
      <c r="FHR66" s="80"/>
      <c r="FHS66" s="80"/>
      <c r="FHT66" s="80"/>
      <c r="FHU66" s="80"/>
      <c r="FHV66" s="80"/>
      <c r="FHW66" s="80"/>
      <c r="FHX66" s="80"/>
      <c r="FHY66" s="80"/>
      <c r="FHZ66" s="80"/>
      <c r="FIA66" s="80"/>
      <c r="FIB66" s="80"/>
      <c r="FIC66" s="80"/>
      <c r="FID66" s="80"/>
      <c r="FIE66" s="80"/>
      <c r="FIF66" s="80"/>
      <c r="FIG66" s="80"/>
      <c r="FIH66" s="80"/>
      <c r="FII66" s="80"/>
      <c r="FIJ66" s="80"/>
      <c r="FIK66" s="80"/>
      <c r="FIL66" s="80"/>
      <c r="FIM66" s="80"/>
      <c r="FIN66" s="80"/>
      <c r="FIO66" s="80"/>
      <c r="FIP66" s="80"/>
      <c r="FIQ66" s="80"/>
      <c r="FIR66" s="80"/>
      <c r="FIS66" s="80"/>
      <c r="FIT66" s="80"/>
      <c r="FIU66" s="80"/>
      <c r="FIV66" s="80"/>
      <c r="FIW66" s="80"/>
      <c r="FIX66" s="80"/>
      <c r="FIY66" s="80"/>
      <c r="FIZ66" s="80"/>
      <c r="FJA66" s="80"/>
      <c r="FJB66" s="80"/>
      <c r="FJC66" s="80"/>
      <c r="FJD66" s="80"/>
      <c r="FJE66" s="80"/>
      <c r="FJF66" s="80"/>
      <c r="FJG66" s="80"/>
      <c r="FJH66" s="80"/>
      <c r="FJI66" s="80"/>
      <c r="FJJ66" s="80"/>
      <c r="FJK66" s="80"/>
      <c r="FJL66" s="80"/>
      <c r="FJM66" s="80"/>
      <c r="FJN66" s="80"/>
      <c r="FJO66" s="80"/>
      <c r="FJP66" s="80"/>
      <c r="FJQ66" s="80"/>
      <c r="FJR66" s="80"/>
      <c r="FJS66" s="80"/>
      <c r="FJT66" s="80"/>
      <c r="FJU66" s="80"/>
      <c r="FJV66" s="80"/>
      <c r="FJW66" s="80"/>
      <c r="FJX66" s="80"/>
      <c r="FJY66" s="80"/>
      <c r="FJZ66" s="80"/>
      <c r="FKA66" s="80"/>
      <c r="FKB66" s="80"/>
      <c r="FKC66" s="80"/>
      <c r="FKD66" s="80"/>
      <c r="FKE66" s="80"/>
      <c r="FKF66" s="80"/>
      <c r="FKG66" s="80"/>
      <c r="FKH66" s="80"/>
      <c r="FKI66" s="80"/>
      <c r="FKJ66" s="80"/>
      <c r="FKK66" s="80"/>
      <c r="FKL66" s="80"/>
      <c r="FKM66" s="80"/>
      <c r="FKN66" s="80"/>
      <c r="FKO66" s="80"/>
      <c r="FKP66" s="80"/>
      <c r="FKQ66" s="80"/>
      <c r="FKR66" s="80"/>
      <c r="FKS66" s="80"/>
      <c r="FKT66" s="80"/>
      <c r="FKU66" s="80"/>
      <c r="FKV66" s="80"/>
      <c r="FKW66" s="80"/>
      <c r="FKX66" s="80"/>
      <c r="FKY66" s="80"/>
      <c r="FKZ66" s="80"/>
      <c r="FLA66" s="80"/>
      <c r="FLB66" s="80"/>
      <c r="FLC66" s="80"/>
      <c r="FLD66" s="80"/>
      <c r="FLE66" s="80"/>
      <c r="FLF66" s="80"/>
      <c r="FLG66" s="80"/>
      <c r="FLH66" s="80"/>
      <c r="FLI66" s="80"/>
      <c r="FLJ66" s="80"/>
      <c r="FLK66" s="80"/>
      <c r="FLL66" s="80"/>
      <c r="FLM66" s="80"/>
      <c r="FLN66" s="80"/>
      <c r="FLO66" s="80"/>
      <c r="FLP66" s="80"/>
      <c r="FLQ66" s="80"/>
      <c r="FLR66" s="80"/>
      <c r="FLS66" s="80"/>
      <c r="FLT66" s="80"/>
      <c r="FLU66" s="80"/>
      <c r="FLV66" s="80"/>
      <c r="FLW66" s="80"/>
      <c r="FLX66" s="80"/>
      <c r="FLY66" s="80"/>
      <c r="FLZ66" s="80"/>
      <c r="FMA66" s="80"/>
      <c r="FMB66" s="80"/>
      <c r="FMC66" s="80"/>
      <c r="FMD66" s="80"/>
      <c r="FME66" s="80"/>
      <c r="FMF66" s="80"/>
      <c r="FMG66" s="80"/>
      <c r="FMH66" s="80"/>
      <c r="FMI66" s="80"/>
      <c r="FMJ66" s="80"/>
      <c r="FMK66" s="80"/>
      <c r="FML66" s="80"/>
      <c r="FMM66" s="80"/>
      <c r="FMN66" s="80"/>
      <c r="FMO66" s="80"/>
      <c r="FMP66" s="80"/>
      <c r="FMQ66" s="80"/>
      <c r="FMR66" s="80"/>
      <c r="FMS66" s="80"/>
      <c r="FMT66" s="80"/>
      <c r="FMU66" s="80"/>
      <c r="FMV66" s="80"/>
      <c r="FMW66" s="80"/>
      <c r="FMX66" s="80"/>
      <c r="FMY66" s="80"/>
      <c r="FMZ66" s="80"/>
      <c r="FNA66" s="80"/>
      <c r="FNB66" s="80"/>
      <c r="FNC66" s="80"/>
      <c r="FND66" s="80"/>
      <c r="FNE66" s="80"/>
      <c r="FNF66" s="80"/>
      <c r="FNG66" s="80"/>
      <c r="FNH66" s="80"/>
      <c r="FNI66" s="80"/>
      <c r="FNJ66" s="80"/>
      <c r="FNK66" s="80"/>
      <c r="FNL66" s="80"/>
      <c r="FNM66" s="80"/>
      <c r="FNN66" s="80"/>
      <c r="FNO66" s="80"/>
      <c r="FNP66" s="80"/>
      <c r="FNQ66" s="80"/>
      <c r="FNR66" s="80"/>
      <c r="FNS66" s="80"/>
      <c r="FNT66" s="80"/>
      <c r="FNU66" s="80"/>
      <c r="FNV66" s="80"/>
      <c r="FNW66" s="80"/>
      <c r="FNX66" s="80"/>
      <c r="FNY66" s="80"/>
      <c r="FNZ66" s="80"/>
      <c r="FOA66" s="80"/>
      <c r="FOB66" s="80"/>
      <c r="FOC66" s="80"/>
      <c r="FOD66" s="80"/>
      <c r="FOE66" s="80"/>
      <c r="FOF66" s="80"/>
      <c r="FOG66" s="80"/>
    </row>
    <row r="67" spans="1:4453" s="80" customFormat="1" ht="24" customHeight="1" x14ac:dyDescent="0.25">
      <c r="A67" s="101">
        <v>58</v>
      </c>
      <c r="B67" s="102" t="s">
        <v>66</v>
      </c>
      <c r="C67" s="125">
        <v>2.15</v>
      </c>
      <c r="D67" s="125">
        <v>0.2</v>
      </c>
      <c r="E67" s="125">
        <v>2</v>
      </c>
      <c r="F67" s="126"/>
      <c r="G67" s="127"/>
      <c r="H67" s="127"/>
      <c r="I67" s="128"/>
      <c r="J67" s="126"/>
      <c r="K67" s="127"/>
      <c r="L67" s="127"/>
      <c r="M67" s="129"/>
      <c r="N67" s="126"/>
      <c r="O67" s="127"/>
      <c r="P67" s="127"/>
      <c r="Q67" s="128"/>
      <c r="R67" s="126"/>
      <c r="S67" s="127"/>
      <c r="T67" s="128"/>
      <c r="U67" s="130">
        <v>7</v>
      </c>
      <c r="V67" s="131">
        <f t="shared" si="0"/>
        <v>7</v>
      </c>
      <c r="W67" s="132">
        <f t="shared" si="1"/>
        <v>2.1</v>
      </c>
      <c r="X67" s="133">
        <f t="shared" si="2"/>
        <v>0.32666666666666666</v>
      </c>
      <c r="Y67" s="111">
        <f t="shared" si="3"/>
        <v>2.4266666666666667</v>
      </c>
      <c r="Z67" s="112">
        <v>2</v>
      </c>
      <c r="AA67" s="134"/>
      <c r="AB67" s="135"/>
      <c r="AC67" s="115">
        <v>2</v>
      </c>
      <c r="AD67" s="116">
        <v>30</v>
      </c>
      <c r="AE67" s="110">
        <f t="shared" si="9"/>
        <v>0.6</v>
      </c>
      <c r="AF67" s="110">
        <f t="shared" si="10"/>
        <v>9.3333333333333324E-2</v>
      </c>
      <c r="AG67" s="111">
        <f t="shared" si="11"/>
        <v>0.69333333333333336</v>
      </c>
      <c r="AH67" s="117"/>
      <c r="AI67" s="117"/>
      <c r="AJ67" s="118">
        <f t="shared" si="13"/>
        <v>7.47</v>
      </c>
      <c r="AK67" s="119">
        <v>58</v>
      </c>
    </row>
    <row r="68" spans="1:4453" s="80" customFormat="1" ht="24" customHeight="1" x14ac:dyDescent="0.25">
      <c r="A68" s="101">
        <v>59</v>
      </c>
      <c r="B68" s="102" t="s">
        <v>67</v>
      </c>
      <c r="C68" s="125">
        <v>2.9</v>
      </c>
      <c r="D68" s="125">
        <v>0.57999999999999996</v>
      </c>
      <c r="E68" s="125"/>
      <c r="F68" s="126"/>
      <c r="G68" s="127"/>
      <c r="H68" s="127"/>
      <c r="I68" s="128"/>
      <c r="J68" s="126"/>
      <c r="K68" s="127"/>
      <c r="L68" s="127"/>
      <c r="M68" s="129"/>
      <c r="N68" s="126"/>
      <c r="O68" s="127"/>
      <c r="P68" s="127"/>
      <c r="Q68" s="128"/>
      <c r="R68" s="126"/>
      <c r="S68" s="127"/>
      <c r="T68" s="128"/>
      <c r="U68" s="130">
        <v>2</v>
      </c>
      <c r="V68" s="131">
        <f t="shared" si="0"/>
        <v>2</v>
      </c>
      <c r="W68" s="132">
        <f t="shared" si="1"/>
        <v>0.6</v>
      </c>
      <c r="X68" s="133">
        <f t="shared" si="2"/>
        <v>0.27066666666666667</v>
      </c>
      <c r="Y68" s="111">
        <f t="shared" si="3"/>
        <v>0.8706666666666667</v>
      </c>
      <c r="Z68" s="112">
        <v>2</v>
      </c>
      <c r="AA68" s="134"/>
      <c r="AB68" s="135"/>
      <c r="AC68" s="115">
        <v>2</v>
      </c>
      <c r="AD68" s="116">
        <v>30</v>
      </c>
      <c r="AE68" s="110">
        <f t="shared" si="9"/>
        <v>0.6</v>
      </c>
      <c r="AF68" s="110">
        <f t="shared" si="10"/>
        <v>0.27066666666666667</v>
      </c>
      <c r="AG68" s="111">
        <f t="shared" si="11"/>
        <v>0.8706666666666667</v>
      </c>
      <c r="AH68" s="117">
        <v>1.2</v>
      </c>
      <c r="AI68" s="117"/>
      <c r="AJ68" s="118">
        <f t="shared" si="13"/>
        <v>6.421333333333334</v>
      </c>
      <c r="AK68" s="119">
        <v>59</v>
      </c>
    </row>
    <row r="69" spans="1:4453" s="80" customFormat="1" ht="24" customHeight="1" x14ac:dyDescent="0.25">
      <c r="A69" s="101">
        <v>60</v>
      </c>
      <c r="B69" s="102" t="s">
        <v>68</v>
      </c>
      <c r="C69" s="125">
        <v>2.25</v>
      </c>
      <c r="D69" s="125">
        <v>2.12</v>
      </c>
      <c r="E69" s="125">
        <v>2</v>
      </c>
      <c r="F69" s="126"/>
      <c r="G69" s="127"/>
      <c r="H69" s="127"/>
      <c r="I69" s="128"/>
      <c r="J69" s="126"/>
      <c r="K69" s="127"/>
      <c r="L69" s="127"/>
      <c r="M69" s="128"/>
      <c r="N69" s="126"/>
      <c r="O69" s="127"/>
      <c r="P69" s="127"/>
      <c r="Q69" s="128"/>
      <c r="R69" s="126"/>
      <c r="S69" s="127"/>
      <c r="T69" s="128"/>
      <c r="U69" s="130"/>
      <c r="V69" s="131">
        <f t="shared" si="0"/>
        <v>0</v>
      </c>
      <c r="W69" s="132">
        <f t="shared" si="1"/>
        <v>0</v>
      </c>
      <c r="X69" s="133">
        <f t="shared" si="2"/>
        <v>0</v>
      </c>
      <c r="Y69" s="111">
        <f t="shared" si="3"/>
        <v>0</v>
      </c>
      <c r="Z69" s="112">
        <v>2</v>
      </c>
      <c r="AA69" s="134"/>
      <c r="AB69" s="135"/>
      <c r="AC69" s="115">
        <v>2</v>
      </c>
      <c r="AD69" s="116">
        <v>30</v>
      </c>
      <c r="AE69" s="110">
        <f t="shared" si="9"/>
        <v>0.6</v>
      </c>
      <c r="AF69" s="110">
        <f t="shared" si="10"/>
        <v>0.98933333333333329</v>
      </c>
      <c r="AG69" s="111">
        <f t="shared" si="11"/>
        <v>1.5893333333333333</v>
      </c>
      <c r="AH69" s="117">
        <v>0.37</v>
      </c>
      <c r="AI69" s="117"/>
      <c r="AJ69" s="118">
        <f t="shared" si="13"/>
        <v>8.3293333333333326</v>
      </c>
      <c r="AK69" s="119">
        <v>60</v>
      </c>
    </row>
    <row r="70" spans="1:4453" s="80" customFormat="1" ht="24" customHeight="1" x14ac:dyDescent="0.25">
      <c r="A70" s="101">
        <v>61</v>
      </c>
      <c r="B70" s="102" t="s">
        <v>69</v>
      </c>
      <c r="C70" s="125">
        <v>2.75</v>
      </c>
      <c r="D70" s="125">
        <v>1.39</v>
      </c>
      <c r="E70" s="125"/>
      <c r="F70" s="137">
        <v>5</v>
      </c>
      <c r="G70" s="140"/>
      <c r="H70" s="140"/>
      <c r="I70" s="129"/>
      <c r="J70" s="137"/>
      <c r="K70" s="140"/>
      <c r="L70" s="140"/>
      <c r="M70" s="129"/>
      <c r="N70" s="137"/>
      <c r="O70" s="140"/>
      <c r="P70" s="140"/>
      <c r="Q70" s="129"/>
      <c r="R70" s="137"/>
      <c r="S70" s="140"/>
      <c r="T70" s="129"/>
      <c r="U70" s="141">
        <v>3</v>
      </c>
      <c r="V70" s="131">
        <f t="shared" si="0"/>
        <v>8</v>
      </c>
      <c r="W70" s="132">
        <f t="shared" si="1"/>
        <v>2.4</v>
      </c>
      <c r="X70" s="133">
        <f t="shared" si="2"/>
        <v>2.5946666666666665</v>
      </c>
      <c r="Y70" s="111">
        <f t="shared" si="3"/>
        <v>4.9946666666666664</v>
      </c>
      <c r="Z70" s="112">
        <v>2</v>
      </c>
      <c r="AA70" s="134"/>
      <c r="AB70" s="135"/>
      <c r="AC70" s="115">
        <v>2</v>
      </c>
      <c r="AD70" s="116">
        <v>30</v>
      </c>
      <c r="AE70" s="110">
        <f t="shared" si="9"/>
        <v>0.6</v>
      </c>
      <c r="AF70" s="110">
        <f t="shared" si="10"/>
        <v>0.64866666666666661</v>
      </c>
      <c r="AG70" s="111">
        <f t="shared" si="11"/>
        <v>1.2486666666666666</v>
      </c>
      <c r="AH70" s="117">
        <v>1.5</v>
      </c>
      <c r="AI70" s="117"/>
      <c r="AJ70" s="118">
        <f t="shared" si="13"/>
        <v>11.883333333333333</v>
      </c>
      <c r="AK70" s="119">
        <v>61</v>
      </c>
    </row>
    <row r="71" spans="1:4453" s="80" customFormat="1" ht="24" customHeight="1" x14ac:dyDescent="0.25">
      <c r="A71" s="101">
        <v>62</v>
      </c>
      <c r="B71" s="102" t="s">
        <v>70</v>
      </c>
      <c r="C71" s="125"/>
      <c r="D71" s="125"/>
      <c r="E71" s="125"/>
      <c r="F71" s="137"/>
      <c r="G71" s="140"/>
      <c r="H71" s="140"/>
      <c r="I71" s="129"/>
      <c r="J71" s="137"/>
      <c r="K71" s="140"/>
      <c r="L71" s="140"/>
      <c r="M71" s="129">
        <v>5</v>
      </c>
      <c r="N71" s="137"/>
      <c r="O71" s="140"/>
      <c r="P71" s="140"/>
      <c r="Q71" s="129">
        <v>8</v>
      </c>
      <c r="R71" s="137">
        <v>1</v>
      </c>
      <c r="S71" s="140"/>
      <c r="T71" s="129"/>
      <c r="U71" s="141"/>
      <c r="V71" s="131">
        <f t="shared" si="0"/>
        <v>14</v>
      </c>
      <c r="W71" s="132">
        <f t="shared" si="1"/>
        <v>4.2</v>
      </c>
      <c r="X71" s="133">
        <f t="shared" si="2"/>
        <v>0</v>
      </c>
      <c r="Y71" s="111">
        <f t="shared" si="3"/>
        <v>4.2</v>
      </c>
      <c r="Z71" s="112">
        <v>2</v>
      </c>
      <c r="AA71" s="134"/>
      <c r="AB71" s="135"/>
      <c r="AC71" s="115">
        <v>1.6</v>
      </c>
      <c r="AD71" s="116">
        <v>30</v>
      </c>
      <c r="AE71" s="110">
        <f t="shared" si="9"/>
        <v>0.48</v>
      </c>
      <c r="AF71" s="110">
        <f t="shared" si="10"/>
        <v>0</v>
      </c>
      <c r="AG71" s="111">
        <f t="shared" si="11"/>
        <v>0.48</v>
      </c>
      <c r="AH71" s="117"/>
      <c r="AI71" s="117"/>
      <c r="AJ71" s="118">
        <f t="shared" si="13"/>
        <v>4.68</v>
      </c>
      <c r="AK71" s="119">
        <v>62</v>
      </c>
    </row>
    <row r="72" spans="1:4453" s="80" customFormat="1" ht="24" customHeight="1" x14ac:dyDescent="0.25">
      <c r="A72" s="101">
        <v>63</v>
      </c>
      <c r="B72" s="102" t="s">
        <v>71</v>
      </c>
      <c r="C72" s="136">
        <v>0.3</v>
      </c>
      <c r="D72" s="136"/>
      <c r="E72" s="125">
        <v>0</v>
      </c>
      <c r="F72" s="126"/>
      <c r="G72" s="127"/>
      <c r="H72" s="127"/>
      <c r="I72" s="128"/>
      <c r="J72" s="126"/>
      <c r="K72" s="127"/>
      <c r="L72" s="127"/>
      <c r="M72" s="128"/>
      <c r="N72" s="126"/>
      <c r="O72" s="127"/>
      <c r="P72" s="127"/>
      <c r="Q72" s="128"/>
      <c r="R72" s="126"/>
      <c r="S72" s="127"/>
      <c r="T72" s="128"/>
      <c r="U72" s="130"/>
      <c r="V72" s="131">
        <f t="shared" si="0"/>
        <v>0</v>
      </c>
      <c r="W72" s="132">
        <f t="shared" si="1"/>
        <v>0</v>
      </c>
      <c r="X72" s="133">
        <f t="shared" si="2"/>
        <v>0</v>
      </c>
      <c r="Y72" s="111">
        <f t="shared" si="3"/>
        <v>0</v>
      </c>
      <c r="Z72" s="112">
        <v>2</v>
      </c>
      <c r="AA72" s="134"/>
      <c r="AB72" s="135"/>
      <c r="AC72" s="115">
        <v>2</v>
      </c>
      <c r="AD72" s="116">
        <v>30</v>
      </c>
      <c r="AE72" s="110">
        <f t="shared" si="9"/>
        <v>0.6</v>
      </c>
      <c r="AF72" s="110">
        <f t="shared" si="10"/>
        <v>0</v>
      </c>
      <c r="AG72" s="111">
        <f t="shared" si="11"/>
        <v>0.6</v>
      </c>
      <c r="AH72" s="117">
        <v>0.3</v>
      </c>
      <c r="AI72" s="117">
        <v>0.05</v>
      </c>
      <c r="AJ72" s="118">
        <f t="shared" si="13"/>
        <v>1.1499999999999999</v>
      </c>
      <c r="AK72" s="119">
        <v>63</v>
      </c>
    </row>
    <row r="73" spans="1:4453" s="80" customFormat="1" ht="24" customHeight="1" x14ac:dyDescent="0.25">
      <c r="A73" s="101">
        <v>64</v>
      </c>
      <c r="B73" s="102" t="s">
        <v>72</v>
      </c>
      <c r="C73" s="125">
        <v>2.9</v>
      </c>
      <c r="D73" s="125">
        <v>3</v>
      </c>
      <c r="E73" s="125">
        <v>2</v>
      </c>
      <c r="F73" s="137"/>
      <c r="G73" s="140"/>
      <c r="H73" s="140"/>
      <c r="I73" s="129"/>
      <c r="J73" s="137"/>
      <c r="K73" s="140"/>
      <c r="L73" s="140">
        <v>4</v>
      </c>
      <c r="M73" s="129"/>
      <c r="N73" s="137">
        <v>2</v>
      </c>
      <c r="O73" s="140"/>
      <c r="P73" s="140"/>
      <c r="Q73" s="129"/>
      <c r="R73" s="137"/>
      <c r="S73" s="140"/>
      <c r="T73" s="129"/>
      <c r="U73" s="141">
        <v>4</v>
      </c>
      <c r="V73" s="131">
        <f t="shared" si="0"/>
        <v>10</v>
      </c>
      <c r="W73" s="132">
        <f t="shared" si="1"/>
        <v>3</v>
      </c>
      <c r="X73" s="133">
        <f t="shared" si="2"/>
        <v>7</v>
      </c>
      <c r="Y73" s="111">
        <f t="shared" si="3"/>
        <v>10</v>
      </c>
      <c r="Z73" s="112">
        <v>2</v>
      </c>
      <c r="AA73" s="134"/>
      <c r="AB73" s="135"/>
      <c r="AC73" s="115">
        <v>2</v>
      </c>
      <c r="AD73" s="116">
        <v>30</v>
      </c>
      <c r="AE73" s="110">
        <f t="shared" si="9"/>
        <v>0.6</v>
      </c>
      <c r="AF73" s="110">
        <f t="shared" si="10"/>
        <v>1.3999999999999997</v>
      </c>
      <c r="AG73" s="111">
        <f t="shared" si="11"/>
        <v>1.9999999999999996</v>
      </c>
      <c r="AH73" s="117">
        <v>2</v>
      </c>
      <c r="AI73" s="117"/>
      <c r="AJ73" s="118">
        <f t="shared" si="13"/>
        <v>21.9</v>
      </c>
      <c r="AK73" s="119">
        <v>64</v>
      </c>
    </row>
    <row r="74" spans="1:4453" s="80" customFormat="1" ht="24" customHeight="1" x14ac:dyDescent="0.25">
      <c r="A74" s="101">
        <v>65</v>
      </c>
      <c r="B74" s="102" t="s">
        <v>73</v>
      </c>
      <c r="C74" s="125">
        <v>2.25</v>
      </c>
      <c r="D74" s="125">
        <v>0.2</v>
      </c>
      <c r="E74" s="125"/>
      <c r="F74" s="137"/>
      <c r="G74" s="140"/>
      <c r="H74" s="140"/>
      <c r="I74" s="129"/>
      <c r="J74" s="137"/>
      <c r="K74" s="140"/>
      <c r="L74" s="140"/>
      <c r="M74" s="129">
        <v>5</v>
      </c>
      <c r="N74" s="137">
        <v>2</v>
      </c>
      <c r="O74" s="140"/>
      <c r="P74" s="140"/>
      <c r="Q74" s="129"/>
      <c r="R74" s="137"/>
      <c r="S74" s="140"/>
      <c r="T74" s="129"/>
      <c r="U74" s="141">
        <v>2</v>
      </c>
      <c r="V74" s="131">
        <f t="shared" ref="V74:V137" si="14">SUM(F74:U74)</f>
        <v>9</v>
      </c>
      <c r="W74" s="132">
        <f t="shared" ref="W74:W137" si="15">(V74*0.3)</f>
        <v>2.6999999999999997</v>
      </c>
      <c r="X74" s="133">
        <f t="shared" ref="X74:X137" si="16">(V74*0.7*D74)/3</f>
        <v>0.42</v>
      </c>
      <c r="Y74" s="111">
        <f t="shared" ref="Y74:Y137" si="17">W74+X74</f>
        <v>3.1199999999999997</v>
      </c>
      <c r="Z74" s="112">
        <v>2</v>
      </c>
      <c r="AA74" s="134"/>
      <c r="AB74" s="135"/>
      <c r="AC74" s="115">
        <v>2</v>
      </c>
      <c r="AD74" s="116">
        <v>30</v>
      </c>
      <c r="AE74" s="110">
        <f t="shared" si="9"/>
        <v>0.6</v>
      </c>
      <c r="AF74" s="110">
        <f t="shared" si="10"/>
        <v>9.3333333333333324E-2</v>
      </c>
      <c r="AG74" s="111">
        <f t="shared" si="11"/>
        <v>0.69333333333333336</v>
      </c>
      <c r="AH74" s="117">
        <v>0.15</v>
      </c>
      <c r="AI74" s="117">
        <v>0.05</v>
      </c>
      <c r="AJ74" s="118">
        <f t="shared" si="13"/>
        <v>6.3633333333333342</v>
      </c>
      <c r="AK74" s="119">
        <v>65</v>
      </c>
    </row>
    <row r="75" spans="1:4453" s="80" customFormat="1" ht="24" customHeight="1" x14ac:dyDescent="0.25">
      <c r="A75" s="101">
        <v>66</v>
      </c>
      <c r="B75" s="102" t="s">
        <v>75</v>
      </c>
      <c r="C75" s="125">
        <v>1.75</v>
      </c>
      <c r="D75" s="125">
        <v>0.7</v>
      </c>
      <c r="E75" s="125">
        <v>0</v>
      </c>
      <c r="F75" s="126"/>
      <c r="G75" s="127"/>
      <c r="H75" s="127"/>
      <c r="I75" s="128"/>
      <c r="J75" s="126"/>
      <c r="K75" s="127"/>
      <c r="L75" s="127"/>
      <c r="M75" s="129"/>
      <c r="N75" s="126"/>
      <c r="O75" s="127"/>
      <c r="P75" s="127"/>
      <c r="Q75" s="128"/>
      <c r="R75" s="126"/>
      <c r="S75" s="127"/>
      <c r="T75" s="128"/>
      <c r="U75" s="130"/>
      <c r="V75" s="131">
        <f t="shared" si="14"/>
        <v>0</v>
      </c>
      <c r="W75" s="132">
        <f t="shared" si="15"/>
        <v>0</v>
      </c>
      <c r="X75" s="133">
        <f t="shared" si="16"/>
        <v>0</v>
      </c>
      <c r="Y75" s="111">
        <f t="shared" si="17"/>
        <v>0</v>
      </c>
      <c r="Z75" s="112">
        <v>2</v>
      </c>
      <c r="AA75" s="134"/>
      <c r="AB75" s="135"/>
      <c r="AC75" s="115">
        <v>2</v>
      </c>
      <c r="AD75" s="116">
        <v>30</v>
      </c>
      <c r="AE75" s="110">
        <f t="shared" si="9"/>
        <v>0.6</v>
      </c>
      <c r="AF75" s="110">
        <f t="shared" si="10"/>
        <v>0.32666666666666661</v>
      </c>
      <c r="AG75" s="111">
        <f t="shared" si="11"/>
        <v>0.92666666666666653</v>
      </c>
      <c r="AH75" s="117">
        <v>0.6</v>
      </c>
      <c r="AI75" s="117"/>
      <c r="AJ75" s="118">
        <f t="shared" si="13"/>
        <v>3.976666666666667</v>
      </c>
      <c r="AK75" s="119">
        <v>66</v>
      </c>
    </row>
    <row r="76" spans="1:4453" s="80" customFormat="1" ht="24" customHeight="1" x14ac:dyDescent="0.25">
      <c r="A76" s="101">
        <v>67</v>
      </c>
      <c r="B76" s="102" t="s">
        <v>74</v>
      </c>
      <c r="C76" s="136">
        <v>2.9</v>
      </c>
      <c r="D76" s="136">
        <v>0.2</v>
      </c>
      <c r="E76" s="125">
        <v>2</v>
      </c>
      <c r="F76" s="126"/>
      <c r="G76" s="127"/>
      <c r="H76" s="127"/>
      <c r="I76" s="128"/>
      <c r="J76" s="126"/>
      <c r="K76" s="127"/>
      <c r="L76" s="127"/>
      <c r="M76" s="128"/>
      <c r="N76" s="126"/>
      <c r="O76" s="127"/>
      <c r="P76" s="127"/>
      <c r="Q76" s="128"/>
      <c r="R76" s="126"/>
      <c r="S76" s="127"/>
      <c r="T76" s="128"/>
      <c r="U76" s="130"/>
      <c r="V76" s="131">
        <f t="shared" si="14"/>
        <v>0</v>
      </c>
      <c r="W76" s="132">
        <f t="shared" si="15"/>
        <v>0</v>
      </c>
      <c r="X76" s="133">
        <f t="shared" si="16"/>
        <v>0</v>
      </c>
      <c r="Y76" s="111">
        <f t="shared" si="17"/>
        <v>0</v>
      </c>
      <c r="Z76" s="112">
        <v>2</v>
      </c>
      <c r="AA76" s="134"/>
      <c r="AB76" s="135"/>
      <c r="AC76" s="115">
        <v>2</v>
      </c>
      <c r="AD76" s="116">
        <v>30</v>
      </c>
      <c r="AE76" s="110">
        <f t="shared" si="9"/>
        <v>0.6</v>
      </c>
      <c r="AF76" s="110">
        <f t="shared" si="10"/>
        <v>9.3333333333333324E-2</v>
      </c>
      <c r="AG76" s="111">
        <f t="shared" si="11"/>
        <v>0.69333333333333336</v>
      </c>
      <c r="AH76" s="117">
        <v>1.32</v>
      </c>
      <c r="AI76" s="117">
        <v>0.05</v>
      </c>
      <c r="AJ76" s="118">
        <f t="shared" si="13"/>
        <v>7.0633333333333335</v>
      </c>
      <c r="AK76" s="119">
        <v>67</v>
      </c>
    </row>
    <row r="77" spans="1:4453" s="80" customFormat="1" ht="24" customHeight="1" x14ac:dyDescent="0.25">
      <c r="A77" s="101">
        <v>68</v>
      </c>
      <c r="B77" s="102" t="s">
        <v>76</v>
      </c>
      <c r="C77" s="125">
        <v>2.95</v>
      </c>
      <c r="D77" s="125">
        <v>1.04</v>
      </c>
      <c r="E77" s="125">
        <v>2</v>
      </c>
      <c r="F77" s="138"/>
      <c r="G77" s="134"/>
      <c r="H77" s="134"/>
      <c r="I77" s="135"/>
      <c r="J77" s="138"/>
      <c r="K77" s="134"/>
      <c r="L77" s="134"/>
      <c r="M77" s="135"/>
      <c r="N77" s="138"/>
      <c r="O77" s="134"/>
      <c r="P77" s="134"/>
      <c r="Q77" s="135"/>
      <c r="R77" s="138"/>
      <c r="S77" s="134"/>
      <c r="T77" s="135"/>
      <c r="U77" s="130">
        <v>4</v>
      </c>
      <c r="V77" s="131">
        <f t="shared" si="14"/>
        <v>4</v>
      </c>
      <c r="W77" s="132">
        <f t="shared" si="15"/>
        <v>1.2</v>
      </c>
      <c r="X77" s="133">
        <f t="shared" si="16"/>
        <v>0.97066666666666668</v>
      </c>
      <c r="Y77" s="111">
        <f t="shared" si="17"/>
        <v>2.1706666666666665</v>
      </c>
      <c r="Z77" s="112"/>
      <c r="AA77" s="134">
        <v>3</v>
      </c>
      <c r="AB77" s="135"/>
      <c r="AC77" s="115">
        <v>2.63</v>
      </c>
      <c r="AD77" s="116">
        <v>30</v>
      </c>
      <c r="AE77" s="110">
        <f t="shared" si="9"/>
        <v>0.78899999999999992</v>
      </c>
      <c r="AF77" s="110">
        <f t="shared" si="10"/>
        <v>0.6382133333333333</v>
      </c>
      <c r="AG77" s="111">
        <f t="shared" si="11"/>
        <v>1.4272133333333332</v>
      </c>
      <c r="AH77" s="117">
        <v>1.45</v>
      </c>
      <c r="AI77" s="117">
        <v>0.05</v>
      </c>
      <c r="AJ77" s="118">
        <f t="shared" si="13"/>
        <v>10.987879999999999</v>
      </c>
      <c r="AK77" s="119">
        <v>68</v>
      </c>
    </row>
    <row r="78" spans="1:4453" s="80" customFormat="1" ht="24" customHeight="1" x14ac:dyDescent="0.25">
      <c r="A78" s="101">
        <v>69</v>
      </c>
      <c r="B78" s="102" t="s">
        <v>77</v>
      </c>
      <c r="C78" s="125">
        <v>2.2000000000000002</v>
      </c>
      <c r="D78" s="125">
        <v>0.77</v>
      </c>
      <c r="E78" s="125"/>
      <c r="F78" s="126"/>
      <c r="G78" s="127"/>
      <c r="H78" s="127"/>
      <c r="I78" s="128"/>
      <c r="J78" s="126"/>
      <c r="K78" s="127"/>
      <c r="L78" s="127"/>
      <c r="M78" s="128"/>
      <c r="N78" s="126"/>
      <c r="O78" s="127"/>
      <c r="P78" s="127"/>
      <c r="Q78" s="128"/>
      <c r="R78" s="126"/>
      <c r="S78" s="127"/>
      <c r="T78" s="128"/>
      <c r="U78" s="130"/>
      <c r="V78" s="131">
        <f t="shared" si="14"/>
        <v>0</v>
      </c>
      <c r="W78" s="132">
        <f t="shared" si="15"/>
        <v>0</v>
      </c>
      <c r="X78" s="133">
        <f t="shared" si="16"/>
        <v>0</v>
      </c>
      <c r="Y78" s="111">
        <f t="shared" si="17"/>
        <v>0</v>
      </c>
      <c r="Z78" s="112">
        <v>2</v>
      </c>
      <c r="AA78" s="134"/>
      <c r="AB78" s="135"/>
      <c r="AC78" s="115">
        <v>1</v>
      </c>
      <c r="AD78" s="116">
        <v>30</v>
      </c>
      <c r="AE78" s="110">
        <f t="shared" si="9"/>
        <v>0.3</v>
      </c>
      <c r="AF78" s="110">
        <f t="shared" si="10"/>
        <v>0.17966666666666664</v>
      </c>
      <c r="AG78" s="111">
        <f t="shared" si="11"/>
        <v>0.47966666666666663</v>
      </c>
      <c r="AH78" s="117">
        <v>0.15</v>
      </c>
      <c r="AI78" s="117">
        <v>0.05</v>
      </c>
      <c r="AJ78" s="118">
        <f t="shared" si="13"/>
        <v>3.549666666666667</v>
      </c>
      <c r="AK78" s="119">
        <v>69</v>
      </c>
    </row>
    <row r="79" spans="1:4453" s="80" customFormat="1" ht="24" customHeight="1" x14ac:dyDescent="0.25">
      <c r="A79" s="101">
        <v>70</v>
      </c>
      <c r="B79" s="102" t="s">
        <v>78</v>
      </c>
      <c r="C79" s="125">
        <v>2.4500000000000002</v>
      </c>
      <c r="D79" s="125">
        <v>1.77</v>
      </c>
      <c r="E79" s="125">
        <v>2</v>
      </c>
      <c r="F79" s="126"/>
      <c r="G79" s="127"/>
      <c r="H79" s="127"/>
      <c r="I79" s="128"/>
      <c r="J79" s="126"/>
      <c r="K79" s="127"/>
      <c r="L79" s="127"/>
      <c r="M79" s="129"/>
      <c r="N79" s="126"/>
      <c r="O79" s="127"/>
      <c r="P79" s="127"/>
      <c r="Q79" s="128"/>
      <c r="R79" s="126"/>
      <c r="S79" s="127"/>
      <c r="T79" s="128"/>
      <c r="U79" s="130">
        <v>2</v>
      </c>
      <c r="V79" s="131">
        <f t="shared" si="14"/>
        <v>2</v>
      </c>
      <c r="W79" s="132">
        <f t="shared" si="15"/>
        <v>0.6</v>
      </c>
      <c r="X79" s="133">
        <f t="shared" si="16"/>
        <v>0.82599999999999996</v>
      </c>
      <c r="Y79" s="111">
        <f t="shared" si="17"/>
        <v>1.4259999999999999</v>
      </c>
      <c r="Z79" s="112">
        <v>2</v>
      </c>
      <c r="AA79" s="134"/>
      <c r="AB79" s="135"/>
      <c r="AC79" s="115">
        <v>2</v>
      </c>
      <c r="AD79" s="116">
        <v>30</v>
      </c>
      <c r="AE79" s="110">
        <f t="shared" si="9"/>
        <v>0.6</v>
      </c>
      <c r="AF79" s="110">
        <f t="shared" si="10"/>
        <v>0.82599999999999996</v>
      </c>
      <c r="AG79" s="111">
        <f t="shared" si="11"/>
        <v>1.4259999999999999</v>
      </c>
      <c r="AH79" s="117">
        <v>0.9</v>
      </c>
      <c r="AI79" s="117">
        <v>0.05</v>
      </c>
      <c r="AJ79" s="118">
        <f t="shared" si="13"/>
        <v>9.9220000000000006</v>
      </c>
      <c r="AK79" s="119">
        <v>70</v>
      </c>
    </row>
    <row r="80" spans="1:4453" s="80" customFormat="1" ht="24" customHeight="1" x14ac:dyDescent="0.25">
      <c r="A80" s="101">
        <v>71</v>
      </c>
      <c r="B80" s="102" t="s">
        <v>80</v>
      </c>
      <c r="C80" s="125">
        <v>2.25</v>
      </c>
      <c r="D80" s="125">
        <v>1.08</v>
      </c>
      <c r="E80" s="125">
        <v>1</v>
      </c>
      <c r="F80" s="126"/>
      <c r="G80" s="127"/>
      <c r="H80" s="127"/>
      <c r="I80" s="128"/>
      <c r="J80" s="126"/>
      <c r="K80" s="127"/>
      <c r="L80" s="127"/>
      <c r="M80" s="128"/>
      <c r="N80" s="126"/>
      <c r="O80" s="127"/>
      <c r="P80" s="127"/>
      <c r="Q80" s="128"/>
      <c r="R80" s="126"/>
      <c r="S80" s="127"/>
      <c r="T80" s="128"/>
      <c r="U80" s="130">
        <v>3</v>
      </c>
      <c r="V80" s="131">
        <f t="shared" si="14"/>
        <v>3</v>
      </c>
      <c r="W80" s="132">
        <f t="shared" si="15"/>
        <v>0.89999999999999991</v>
      </c>
      <c r="X80" s="133">
        <f t="shared" si="16"/>
        <v>0.75599999999999989</v>
      </c>
      <c r="Y80" s="111">
        <f t="shared" si="17"/>
        <v>1.6559999999999997</v>
      </c>
      <c r="Z80" s="112">
        <v>2</v>
      </c>
      <c r="AA80" s="134"/>
      <c r="AB80" s="135"/>
      <c r="AC80" s="115"/>
      <c r="AD80" s="116"/>
      <c r="AE80" s="110"/>
      <c r="AF80" s="110"/>
      <c r="AG80" s="111">
        <v>2</v>
      </c>
      <c r="AH80" s="117">
        <v>0.9</v>
      </c>
      <c r="AI80" s="117"/>
      <c r="AJ80" s="118">
        <f t="shared" si="13"/>
        <v>8.8859999999999992</v>
      </c>
      <c r="AK80" s="119">
        <v>71</v>
      </c>
    </row>
    <row r="81" spans="1:4453" s="80" customFormat="1" ht="24" customHeight="1" x14ac:dyDescent="0.25">
      <c r="A81" s="101">
        <v>72</v>
      </c>
      <c r="B81" s="102" t="s">
        <v>81</v>
      </c>
      <c r="C81" s="136">
        <v>2.35</v>
      </c>
      <c r="D81" s="136">
        <v>0.7</v>
      </c>
      <c r="E81" s="125">
        <v>0</v>
      </c>
      <c r="F81" s="126"/>
      <c r="G81" s="127"/>
      <c r="H81" s="127"/>
      <c r="I81" s="128"/>
      <c r="J81" s="126"/>
      <c r="K81" s="127"/>
      <c r="L81" s="127"/>
      <c r="M81" s="128"/>
      <c r="N81" s="126"/>
      <c r="O81" s="127"/>
      <c r="P81" s="127"/>
      <c r="Q81" s="128"/>
      <c r="R81" s="126"/>
      <c r="S81" s="127"/>
      <c r="T81" s="128"/>
      <c r="U81" s="130"/>
      <c r="V81" s="131">
        <f t="shared" si="14"/>
        <v>0</v>
      </c>
      <c r="W81" s="132">
        <f t="shared" si="15"/>
        <v>0</v>
      </c>
      <c r="X81" s="133">
        <f t="shared" si="16"/>
        <v>0</v>
      </c>
      <c r="Y81" s="111">
        <f t="shared" si="17"/>
        <v>0</v>
      </c>
      <c r="Z81" s="112">
        <v>2</v>
      </c>
      <c r="AA81" s="134"/>
      <c r="AB81" s="135"/>
      <c r="AC81" s="115">
        <v>2</v>
      </c>
      <c r="AD81" s="116">
        <v>30</v>
      </c>
      <c r="AE81" s="110">
        <f t="shared" ref="AE81:AE88" si="18">IF(AD81="","",IF(AND(AD81=30,AC81=""),SUM(Z81:AB81)*0.3,IF(AND(AD81=30,AC81&gt;=0),AC81*0.3,"Preencher com 30 ou vazio")))</f>
        <v>0.6</v>
      </c>
      <c r="AF81" s="110">
        <f t="shared" ref="AF81:AF88" si="19">IF(AND(AC81&gt;0),(AC81*0.7*D81)/3,IF(AND(AC81=0),(((SUM(Z81:AB81)*0.7))*D81)/3,"Erro"))</f>
        <v>0.32666666666666661</v>
      </c>
      <c r="AG81" s="111">
        <f t="shared" ref="AG81:AG88" si="20">IFERROR(AE81+AF81,"")</f>
        <v>0.92666666666666653</v>
      </c>
      <c r="AH81" s="117">
        <v>0.45</v>
      </c>
      <c r="AI81" s="117"/>
      <c r="AJ81" s="118">
        <f t="shared" si="13"/>
        <v>4.4266666666666667</v>
      </c>
      <c r="AK81" s="119">
        <v>72</v>
      </c>
    </row>
    <row r="82" spans="1:4453" s="80" customFormat="1" ht="24" customHeight="1" x14ac:dyDescent="0.25">
      <c r="A82" s="101">
        <v>73</v>
      </c>
      <c r="B82" s="102" t="s">
        <v>82</v>
      </c>
      <c r="C82" s="125">
        <v>0.7</v>
      </c>
      <c r="D82" s="125"/>
      <c r="E82" s="125"/>
      <c r="F82" s="137"/>
      <c r="G82" s="140"/>
      <c r="H82" s="140"/>
      <c r="I82" s="129"/>
      <c r="J82" s="137"/>
      <c r="K82" s="140"/>
      <c r="L82" s="140"/>
      <c r="M82" s="129">
        <v>5</v>
      </c>
      <c r="N82" s="137"/>
      <c r="O82" s="140"/>
      <c r="P82" s="140"/>
      <c r="Q82" s="129"/>
      <c r="R82" s="137"/>
      <c r="S82" s="140"/>
      <c r="T82" s="129"/>
      <c r="U82" s="141">
        <v>2</v>
      </c>
      <c r="V82" s="131">
        <f t="shared" si="14"/>
        <v>7</v>
      </c>
      <c r="W82" s="132">
        <f t="shared" si="15"/>
        <v>2.1</v>
      </c>
      <c r="X82" s="133">
        <f t="shared" si="16"/>
        <v>0</v>
      </c>
      <c r="Y82" s="111">
        <f t="shared" si="17"/>
        <v>2.1</v>
      </c>
      <c r="Z82" s="112">
        <v>2</v>
      </c>
      <c r="AA82" s="134"/>
      <c r="AB82" s="135"/>
      <c r="AC82" s="115">
        <v>2</v>
      </c>
      <c r="AD82" s="116">
        <v>30</v>
      </c>
      <c r="AE82" s="110">
        <f t="shared" si="18"/>
        <v>0.6</v>
      </c>
      <c r="AF82" s="110">
        <f t="shared" si="19"/>
        <v>0</v>
      </c>
      <c r="AG82" s="111">
        <f t="shared" si="20"/>
        <v>0.6</v>
      </c>
      <c r="AH82" s="117">
        <v>0.3</v>
      </c>
      <c r="AI82" s="117"/>
      <c r="AJ82" s="118">
        <f t="shared" si="13"/>
        <v>3.6999999999999997</v>
      </c>
      <c r="AK82" s="119">
        <v>73</v>
      </c>
    </row>
    <row r="83" spans="1:4453" s="139" customFormat="1" ht="24" customHeight="1" x14ac:dyDescent="0.25">
      <c r="A83" s="101">
        <v>74</v>
      </c>
      <c r="B83" s="102" t="s">
        <v>83</v>
      </c>
      <c r="C83" s="125">
        <v>3</v>
      </c>
      <c r="D83" s="125">
        <v>3</v>
      </c>
      <c r="E83" s="125">
        <v>2</v>
      </c>
      <c r="F83" s="126"/>
      <c r="G83" s="127"/>
      <c r="H83" s="127"/>
      <c r="I83" s="128"/>
      <c r="J83" s="126"/>
      <c r="K83" s="127"/>
      <c r="L83" s="127"/>
      <c r="M83" s="129"/>
      <c r="N83" s="126"/>
      <c r="O83" s="127"/>
      <c r="P83" s="127"/>
      <c r="Q83" s="128"/>
      <c r="R83" s="126"/>
      <c r="S83" s="127"/>
      <c r="T83" s="128"/>
      <c r="U83" s="130">
        <v>4</v>
      </c>
      <c r="V83" s="131">
        <f t="shared" si="14"/>
        <v>4</v>
      </c>
      <c r="W83" s="132">
        <f t="shared" si="15"/>
        <v>1.2</v>
      </c>
      <c r="X83" s="133">
        <f t="shared" si="16"/>
        <v>2.7999999999999994</v>
      </c>
      <c r="Y83" s="111">
        <f t="shared" si="17"/>
        <v>3.9999999999999991</v>
      </c>
      <c r="Z83" s="112">
        <v>2</v>
      </c>
      <c r="AA83" s="134"/>
      <c r="AB83" s="135"/>
      <c r="AC83" s="115">
        <v>3</v>
      </c>
      <c r="AD83" s="116">
        <v>30</v>
      </c>
      <c r="AE83" s="110">
        <f t="shared" si="18"/>
        <v>0.89999999999999991</v>
      </c>
      <c r="AF83" s="110">
        <f t="shared" si="19"/>
        <v>2.0999999999999996</v>
      </c>
      <c r="AG83" s="111">
        <f t="shared" si="20"/>
        <v>2.9999999999999996</v>
      </c>
      <c r="AH83" s="117">
        <v>2</v>
      </c>
      <c r="AI83" s="117"/>
      <c r="AJ83" s="118">
        <f t="shared" si="13"/>
        <v>17</v>
      </c>
      <c r="AK83" s="119">
        <v>74</v>
      </c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  <c r="CE83" s="120"/>
      <c r="CF83" s="120"/>
      <c r="CG83" s="120"/>
      <c r="CH83" s="120"/>
      <c r="CI83" s="120"/>
      <c r="CJ83" s="120"/>
      <c r="CK83" s="120"/>
      <c r="CL83" s="120"/>
      <c r="CM83" s="120"/>
      <c r="CN83" s="120"/>
      <c r="CO83" s="120"/>
      <c r="CP83" s="120"/>
      <c r="CQ83" s="120"/>
      <c r="CR83" s="120"/>
      <c r="CS83" s="120"/>
      <c r="CT83" s="120"/>
      <c r="CU83" s="120"/>
      <c r="CV83" s="120"/>
      <c r="CW83" s="120"/>
      <c r="CX83" s="120"/>
      <c r="CY83" s="120"/>
      <c r="CZ83" s="120"/>
      <c r="DA83" s="120"/>
      <c r="DB83" s="120"/>
      <c r="DC83" s="120"/>
      <c r="DD83" s="120"/>
      <c r="DE83" s="120"/>
      <c r="DF83" s="120"/>
      <c r="DG83" s="120"/>
      <c r="DH83" s="120"/>
      <c r="DI83" s="120"/>
      <c r="DJ83" s="120"/>
      <c r="DK83" s="120"/>
      <c r="DL83" s="120"/>
      <c r="DM83" s="120"/>
      <c r="DN83" s="120"/>
      <c r="DO83" s="120"/>
      <c r="DP83" s="120"/>
      <c r="DQ83" s="120"/>
      <c r="DR83" s="120"/>
      <c r="DS83" s="120"/>
      <c r="DT83" s="120"/>
      <c r="DU83" s="120"/>
      <c r="DV83" s="120"/>
      <c r="DW83" s="120"/>
      <c r="DX83" s="120"/>
      <c r="DY83" s="120"/>
      <c r="DZ83" s="120"/>
      <c r="EA83" s="120"/>
      <c r="EB83" s="120"/>
      <c r="EC83" s="120"/>
      <c r="ED83" s="120"/>
      <c r="EE83" s="120"/>
      <c r="EF83" s="120"/>
      <c r="EG83" s="120"/>
      <c r="EH83" s="120"/>
      <c r="EI83" s="120"/>
      <c r="EJ83" s="120"/>
      <c r="EK83" s="120"/>
      <c r="EL83" s="120"/>
      <c r="EM83" s="120"/>
      <c r="EN83" s="120"/>
      <c r="EO83" s="120"/>
      <c r="EP83" s="120"/>
      <c r="EQ83" s="120"/>
      <c r="ER83" s="120"/>
      <c r="ES83" s="120"/>
      <c r="ET83" s="120"/>
      <c r="EU83" s="120"/>
      <c r="EV83" s="120"/>
      <c r="EW83" s="120"/>
      <c r="EX83" s="120"/>
      <c r="EY83" s="120"/>
      <c r="EZ83" s="120"/>
      <c r="FA83" s="120"/>
      <c r="FB83" s="120"/>
      <c r="FC83" s="120"/>
      <c r="FD83" s="120"/>
      <c r="FE83" s="120"/>
      <c r="FF83" s="120"/>
      <c r="FG83" s="120"/>
      <c r="FH83" s="120"/>
      <c r="FI83" s="120"/>
      <c r="FJ83" s="120"/>
      <c r="FK83" s="120"/>
      <c r="FL83" s="120"/>
      <c r="FM83" s="120"/>
      <c r="FN83" s="120"/>
      <c r="FO83" s="120"/>
      <c r="FP83" s="120"/>
      <c r="FQ83" s="120"/>
      <c r="FR83" s="120"/>
      <c r="FS83" s="120"/>
      <c r="FT83" s="120"/>
      <c r="FU83" s="120"/>
      <c r="FV83" s="120"/>
      <c r="FW83" s="120"/>
      <c r="FX83" s="120"/>
      <c r="FY83" s="120"/>
      <c r="FZ83" s="120"/>
      <c r="GA83" s="120"/>
      <c r="GB83" s="120"/>
      <c r="GC83" s="120"/>
      <c r="GD83" s="120"/>
      <c r="GE83" s="120"/>
      <c r="GF83" s="120"/>
      <c r="GG83" s="120"/>
      <c r="GH83" s="120"/>
      <c r="GI83" s="120"/>
      <c r="GJ83" s="120"/>
      <c r="GK83" s="120"/>
      <c r="GL83" s="120"/>
      <c r="GM83" s="120"/>
      <c r="GN83" s="120"/>
      <c r="GO83" s="120"/>
      <c r="GP83" s="120"/>
      <c r="GQ83" s="120"/>
      <c r="GR83" s="120"/>
      <c r="GS83" s="120"/>
      <c r="GT83" s="120"/>
      <c r="GU83" s="120"/>
      <c r="GV83" s="120"/>
      <c r="GW83" s="120"/>
      <c r="GX83" s="120"/>
      <c r="GY83" s="120"/>
      <c r="GZ83" s="120"/>
      <c r="HA83" s="120"/>
      <c r="HB83" s="120"/>
      <c r="HC83" s="120"/>
      <c r="HD83" s="120"/>
      <c r="HE83" s="120"/>
      <c r="HF83" s="120"/>
      <c r="HG83" s="120"/>
      <c r="HH83" s="120"/>
      <c r="HI83" s="120"/>
      <c r="HJ83" s="120"/>
      <c r="HK83" s="120"/>
      <c r="HL83" s="120"/>
      <c r="HM83" s="120"/>
      <c r="HN83" s="120"/>
      <c r="HO83" s="120"/>
      <c r="HP83" s="120"/>
      <c r="HQ83" s="120"/>
      <c r="HR83" s="120"/>
      <c r="HS83" s="120"/>
      <c r="HT83" s="120"/>
      <c r="HU83" s="120"/>
      <c r="HV83" s="120"/>
      <c r="HW83" s="120"/>
      <c r="HX83" s="120"/>
      <c r="HY83" s="120"/>
      <c r="HZ83" s="120"/>
      <c r="IA83" s="120"/>
      <c r="IB83" s="120"/>
      <c r="IC83" s="120"/>
      <c r="ID83" s="120"/>
      <c r="IE83" s="120"/>
      <c r="IF83" s="120"/>
      <c r="IG83" s="120"/>
      <c r="IH83" s="120"/>
      <c r="II83" s="120"/>
      <c r="IJ83" s="120"/>
      <c r="IK83" s="120"/>
      <c r="IL83" s="120"/>
      <c r="IM83" s="120"/>
      <c r="IN83" s="120"/>
      <c r="IO83" s="120"/>
      <c r="IP83" s="120"/>
      <c r="IQ83" s="120"/>
      <c r="IR83" s="120"/>
      <c r="IS83" s="120"/>
      <c r="IT83" s="120"/>
      <c r="IU83" s="120"/>
      <c r="IV83" s="120"/>
      <c r="IW83" s="120"/>
      <c r="IX83" s="120"/>
      <c r="IY83" s="120"/>
      <c r="IZ83" s="120"/>
      <c r="JA83" s="120"/>
      <c r="JB83" s="120"/>
      <c r="JC83" s="120"/>
      <c r="JD83" s="120"/>
      <c r="JE83" s="120"/>
      <c r="JF83" s="120"/>
      <c r="JG83" s="120"/>
      <c r="JH83" s="120"/>
      <c r="JI83" s="120"/>
      <c r="JJ83" s="120"/>
      <c r="JK83" s="120"/>
      <c r="JL83" s="120"/>
      <c r="JM83" s="120"/>
      <c r="JN83" s="120"/>
      <c r="JO83" s="120"/>
      <c r="JP83" s="120"/>
      <c r="JQ83" s="120"/>
      <c r="JR83" s="120"/>
      <c r="JS83" s="120"/>
      <c r="JT83" s="120"/>
      <c r="JU83" s="120"/>
      <c r="JV83" s="120"/>
      <c r="JW83" s="120"/>
      <c r="JX83" s="120"/>
      <c r="JY83" s="120"/>
      <c r="JZ83" s="120"/>
      <c r="KA83" s="120"/>
      <c r="KB83" s="120"/>
      <c r="KC83" s="120"/>
      <c r="KD83" s="120"/>
      <c r="KE83" s="120"/>
      <c r="KF83" s="120"/>
      <c r="KG83" s="120"/>
      <c r="KH83" s="120"/>
      <c r="KI83" s="120"/>
      <c r="KJ83" s="120"/>
      <c r="KK83" s="120"/>
      <c r="KL83" s="120"/>
      <c r="KM83" s="120"/>
      <c r="KN83" s="120"/>
      <c r="KO83" s="120"/>
      <c r="KP83" s="120"/>
      <c r="KQ83" s="120"/>
      <c r="KR83" s="120"/>
      <c r="KS83" s="120"/>
      <c r="KT83" s="120"/>
      <c r="KU83" s="120"/>
      <c r="KV83" s="120"/>
      <c r="KW83" s="120"/>
      <c r="KX83" s="120"/>
      <c r="KY83" s="120"/>
      <c r="KZ83" s="120"/>
      <c r="LA83" s="120"/>
      <c r="LB83" s="120"/>
      <c r="LC83" s="120"/>
      <c r="LD83" s="120"/>
      <c r="LE83" s="120"/>
      <c r="LF83" s="120"/>
      <c r="LG83" s="120"/>
      <c r="LH83" s="120"/>
      <c r="LI83" s="120"/>
      <c r="LJ83" s="120"/>
      <c r="LK83" s="120"/>
      <c r="LL83" s="120"/>
      <c r="LM83" s="120"/>
      <c r="LN83" s="120"/>
      <c r="LO83" s="120"/>
      <c r="LP83" s="120"/>
      <c r="LQ83" s="120"/>
      <c r="LR83" s="120"/>
      <c r="LS83" s="120"/>
      <c r="LT83" s="120"/>
      <c r="LU83" s="120"/>
      <c r="LV83" s="120"/>
      <c r="LW83" s="120"/>
      <c r="LX83" s="120"/>
      <c r="LY83" s="120"/>
      <c r="LZ83" s="120"/>
      <c r="MA83" s="120"/>
      <c r="MB83" s="120"/>
      <c r="MC83" s="120"/>
      <c r="MD83" s="120"/>
      <c r="ME83" s="120"/>
      <c r="MF83" s="120"/>
      <c r="MG83" s="120"/>
      <c r="MH83" s="120"/>
      <c r="MI83" s="120"/>
      <c r="MJ83" s="120"/>
      <c r="MK83" s="120"/>
      <c r="ML83" s="120"/>
      <c r="MM83" s="120"/>
      <c r="MN83" s="120"/>
      <c r="MO83" s="120"/>
      <c r="MP83" s="120"/>
      <c r="MQ83" s="120"/>
      <c r="MR83" s="120"/>
      <c r="MS83" s="120"/>
      <c r="MT83" s="120"/>
      <c r="MU83" s="120"/>
      <c r="MV83" s="120"/>
      <c r="MW83" s="120"/>
      <c r="MX83" s="120"/>
      <c r="MY83" s="120"/>
      <c r="MZ83" s="120"/>
      <c r="NA83" s="120"/>
      <c r="NB83" s="120"/>
      <c r="NC83" s="120"/>
      <c r="ND83" s="120"/>
      <c r="NE83" s="120"/>
      <c r="NF83" s="120"/>
      <c r="NG83" s="120"/>
      <c r="NH83" s="120"/>
      <c r="NI83" s="120"/>
      <c r="NJ83" s="120"/>
      <c r="NK83" s="120"/>
      <c r="NL83" s="120"/>
      <c r="NM83" s="120"/>
      <c r="NN83" s="120"/>
      <c r="NO83" s="120"/>
      <c r="NP83" s="120"/>
      <c r="NQ83" s="120"/>
      <c r="NR83" s="120"/>
      <c r="NS83" s="120"/>
      <c r="NT83" s="120"/>
      <c r="NU83" s="120"/>
      <c r="NV83" s="120"/>
      <c r="NW83" s="120"/>
      <c r="NX83" s="120"/>
      <c r="NY83" s="120"/>
      <c r="NZ83" s="120"/>
      <c r="OA83" s="120"/>
      <c r="OB83" s="120"/>
      <c r="OC83" s="120"/>
      <c r="OD83" s="120"/>
      <c r="OE83" s="120"/>
      <c r="OF83" s="120"/>
      <c r="OG83" s="120"/>
      <c r="OH83" s="120"/>
      <c r="OI83" s="120"/>
      <c r="OJ83" s="120"/>
      <c r="OK83" s="120"/>
      <c r="OL83" s="120"/>
      <c r="OM83" s="120"/>
      <c r="ON83" s="120"/>
      <c r="OO83" s="120"/>
      <c r="OP83" s="120"/>
      <c r="OQ83" s="120"/>
      <c r="OR83" s="120"/>
      <c r="OS83" s="120"/>
      <c r="OT83" s="120"/>
      <c r="OU83" s="120"/>
      <c r="OV83" s="120"/>
      <c r="OW83" s="120"/>
      <c r="OX83" s="120"/>
      <c r="OY83" s="120"/>
      <c r="OZ83" s="120"/>
      <c r="PA83" s="120"/>
      <c r="PB83" s="120"/>
      <c r="PC83" s="120"/>
      <c r="PD83" s="120"/>
      <c r="PE83" s="120"/>
      <c r="PF83" s="120"/>
      <c r="PG83" s="120"/>
      <c r="PH83" s="120"/>
      <c r="PI83" s="120"/>
      <c r="PJ83" s="120"/>
      <c r="PK83" s="120"/>
      <c r="PL83" s="120"/>
      <c r="PM83" s="120"/>
      <c r="PN83" s="120"/>
      <c r="PO83" s="120"/>
      <c r="PP83" s="120"/>
      <c r="PQ83" s="120"/>
      <c r="PR83" s="120"/>
      <c r="PS83" s="120"/>
      <c r="PT83" s="120"/>
      <c r="PU83" s="120"/>
      <c r="PV83" s="120"/>
      <c r="PW83" s="120"/>
      <c r="PX83" s="120"/>
      <c r="PY83" s="120"/>
      <c r="PZ83" s="120"/>
      <c r="QA83" s="120"/>
      <c r="QB83" s="120"/>
      <c r="QC83" s="120"/>
      <c r="QD83" s="120"/>
      <c r="QE83" s="120"/>
      <c r="QF83" s="120"/>
      <c r="QG83" s="120"/>
      <c r="QH83" s="120"/>
      <c r="QI83" s="120"/>
      <c r="QJ83" s="120"/>
      <c r="QK83" s="120"/>
      <c r="QL83" s="120"/>
      <c r="QM83" s="120"/>
      <c r="QN83" s="120"/>
      <c r="QO83" s="120"/>
      <c r="QP83" s="120"/>
      <c r="QQ83" s="120"/>
      <c r="QR83" s="120"/>
      <c r="QS83" s="120"/>
      <c r="QT83" s="120"/>
      <c r="QU83" s="120"/>
      <c r="QV83" s="120"/>
      <c r="QW83" s="120"/>
      <c r="QX83" s="120"/>
      <c r="QY83" s="120"/>
      <c r="QZ83" s="120"/>
      <c r="RA83" s="120"/>
      <c r="RB83" s="120"/>
      <c r="RC83" s="120"/>
      <c r="RD83" s="120"/>
      <c r="RE83" s="120"/>
      <c r="RF83" s="120"/>
      <c r="RG83" s="120"/>
      <c r="RH83" s="120"/>
      <c r="RI83" s="120"/>
      <c r="RJ83" s="120"/>
      <c r="RK83" s="120"/>
      <c r="RL83" s="120"/>
      <c r="RM83" s="120"/>
      <c r="RN83" s="120"/>
      <c r="RO83" s="120"/>
      <c r="RP83" s="120"/>
      <c r="RQ83" s="120"/>
      <c r="RR83" s="120"/>
      <c r="RS83" s="120"/>
      <c r="RT83" s="120"/>
      <c r="RU83" s="120"/>
      <c r="RV83" s="120"/>
      <c r="RW83" s="120"/>
      <c r="RX83" s="120"/>
      <c r="RY83" s="120"/>
      <c r="RZ83" s="120"/>
      <c r="SA83" s="120"/>
      <c r="SB83" s="120"/>
      <c r="SC83" s="120"/>
      <c r="SD83" s="120"/>
      <c r="SE83" s="120"/>
      <c r="SF83" s="120"/>
      <c r="SG83" s="120"/>
      <c r="SH83" s="120"/>
      <c r="SI83" s="120"/>
      <c r="SJ83" s="120"/>
      <c r="SK83" s="120"/>
      <c r="SL83" s="120"/>
      <c r="SM83" s="120"/>
      <c r="SN83" s="120"/>
      <c r="SO83" s="120"/>
      <c r="SP83" s="120"/>
      <c r="SQ83" s="120"/>
      <c r="SR83" s="120"/>
      <c r="SS83" s="120"/>
      <c r="ST83" s="120"/>
      <c r="SU83" s="120"/>
      <c r="SV83" s="120"/>
      <c r="SW83" s="120"/>
      <c r="SX83" s="120"/>
      <c r="SY83" s="120"/>
      <c r="SZ83" s="120"/>
      <c r="TA83" s="120"/>
      <c r="TB83" s="120"/>
      <c r="TC83" s="120"/>
      <c r="TD83" s="120"/>
      <c r="TE83" s="120"/>
      <c r="TF83" s="120"/>
      <c r="TG83" s="120"/>
      <c r="TH83" s="120"/>
      <c r="TI83" s="120"/>
      <c r="TJ83" s="120"/>
      <c r="TK83" s="120"/>
      <c r="TL83" s="120"/>
      <c r="TM83" s="120"/>
      <c r="TN83" s="120"/>
      <c r="TO83" s="120"/>
      <c r="TP83" s="120"/>
      <c r="TQ83" s="120"/>
      <c r="TR83" s="120"/>
      <c r="TS83" s="120"/>
      <c r="TT83" s="120"/>
      <c r="TU83" s="120"/>
      <c r="TV83" s="120"/>
      <c r="TW83" s="120"/>
      <c r="TX83" s="120"/>
      <c r="TY83" s="120"/>
      <c r="TZ83" s="120"/>
      <c r="UA83" s="120"/>
      <c r="UB83" s="120"/>
      <c r="UC83" s="120"/>
      <c r="UD83" s="120"/>
      <c r="UE83" s="120"/>
      <c r="UF83" s="120"/>
      <c r="UG83" s="120"/>
      <c r="UH83" s="120"/>
      <c r="UI83" s="120"/>
      <c r="UJ83" s="120"/>
      <c r="UK83" s="120"/>
      <c r="UL83" s="120"/>
      <c r="UM83" s="120"/>
      <c r="UN83" s="120"/>
      <c r="UO83" s="120"/>
      <c r="UP83" s="120"/>
      <c r="UQ83" s="120"/>
      <c r="UR83" s="120"/>
      <c r="US83" s="120"/>
      <c r="UT83" s="120"/>
      <c r="UU83" s="120"/>
      <c r="UV83" s="120"/>
      <c r="UW83" s="120"/>
      <c r="UX83" s="120"/>
      <c r="UY83" s="120"/>
      <c r="UZ83" s="120"/>
      <c r="VA83" s="120"/>
      <c r="VB83" s="120"/>
      <c r="VC83" s="120"/>
      <c r="VD83" s="120"/>
      <c r="VE83" s="120"/>
      <c r="VF83" s="120"/>
      <c r="VG83" s="120"/>
      <c r="VH83" s="120"/>
      <c r="VI83" s="120"/>
      <c r="VJ83" s="120"/>
      <c r="VK83" s="120"/>
      <c r="VL83" s="120"/>
      <c r="VM83" s="120"/>
      <c r="VN83" s="120"/>
      <c r="VO83" s="120"/>
      <c r="VP83" s="120"/>
      <c r="VQ83" s="120"/>
      <c r="VR83" s="120"/>
      <c r="VS83" s="120"/>
      <c r="VT83" s="120"/>
      <c r="VU83" s="120"/>
      <c r="VV83" s="120"/>
      <c r="VW83" s="120"/>
      <c r="VX83" s="120"/>
      <c r="VY83" s="120"/>
      <c r="VZ83" s="120"/>
      <c r="WA83" s="120"/>
      <c r="WB83" s="120"/>
      <c r="WC83" s="120"/>
      <c r="WD83" s="120"/>
      <c r="WE83" s="120"/>
      <c r="WF83" s="120"/>
      <c r="WG83" s="120"/>
      <c r="WH83" s="120"/>
      <c r="WI83" s="120"/>
      <c r="WJ83" s="120"/>
      <c r="WK83" s="120"/>
      <c r="WL83" s="120"/>
      <c r="WM83" s="120"/>
      <c r="WN83" s="120"/>
      <c r="WO83" s="120"/>
      <c r="WP83" s="120"/>
      <c r="WQ83" s="120"/>
      <c r="WR83" s="120"/>
      <c r="WS83" s="120"/>
      <c r="WT83" s="120"/>
      <c r="WU83" s="120"/>
      <c r="WV83" s="120"/>
      <c r="WW83" s="120"/>
      <c r="WX83" s="120"/>
      <c r="WY83" s="120"/>
      <c r="WZ83" s="120"/>
      <c r="XA83" s="120"/>
      <c r="XB83" s="120"/>
      <c r="XC83" s="120"/>
      <c r="XD83" s="120"/>
      <c r="XE83" s="120"/>
      <c r="XF83" s="120"/>
      <c r="XG83" s="120"/>
      <c r="XH83" s="120"/>
      <c r="XI83" s="120"/>
      <c r="XJ83" s="120"/>
      <c r="XK83" s="120"/>
      <c r="XL83" s="120"/>
      <c r="XM83" s="120"/>
      <c r="XN83" s="120"/>
      <c r="XO83" s="120"/>
      <c r="XP83" s="120"/>
      <c r="XQ83" s="120"/>
      <c r="XR83" s="120"/>
      <c r="XS83" s="120"/>
      <c r="XT83" s="120"/>
      <c r="XU83" s="120"/>
      <c r="XV83" s="120"/>
      <c r="XW83" s="120"/>
      <c r="XX83" s="120"/>
      <c r="XY83" s="120"/>
      <c r="XZ83" s="120"/>
      <c r="YA83" s="120"/>
      <c r="YB83" s="120"/>
      <c r="YC83" s="120"/>
      <c r="YD83" s="120"/>
      <c r="YE83" s="120"/>
      <c r="YF83" s="120"/>
      <c r="YG83" s="120"/>
      <c r="YH83" s="120"/>
      <c r="YI83" s="120"/>
      <c r="YJ83" s="120"/>
      <c r="YK83" s="120"/>
      <c r="YL83" s="120"/>
      <c r="YM83" s="120"/>
      <c r="YN83" s="120"/>
      <c r="YO83" s="120"/>
      <c r="YP83" s="120"/>
      <c r="YQ83" s="120"/>
      <c r="YR83" s="120"/>
      <c r="YS83" s="120"/>
      <c r="YT83" s="120"/>
      <c r="YU83" s="120"/>
      <c r="YV83" s="120"/>
      <c r="YW83" s="120"/>
      <c r="YX83" s="120"/>
      <c r="YY83" s="120"/>
      <c r="YZ83" s="120"/>
      <c r="ZA83" s="120"/>
      <c r="ZB83" s="120"/>
      <c r="ZC83" s="120"/>
      <c r="ZD83" s="120"/>
      <c r="ZE83" s="120"/>
      <c r="ZF83" s="120"/>
      <c r="ZG83" s="120"/>
      <c r="ZH83" s="120"/>
      <c r="ZI83" s="120"/>
      <c r="ZJ83" s="120"/>
      <c r="ZK83" s="120"/>
      <c r="ZL83" s="120"/>
      <c r="ZM83" s="120"/>
      <c r="ZN83" s="120"/>
      <c r="ZO83" s="120"/>
      <c r="ZP83" s="120"/>
      <c r="ZQ83" s="120"/>
      <c r="ZR83" s="120"/>
      <c r="ZS83" s="120"/>
      <c r="ZT83" s="120"/>
      <c r="ZU83" s="120"/>
      <c r="ZV83" s="120"/>
      <c r="ZW83" s="120"/>
      <c r="ZX83" s="120"/>
      <c r="ZY83" s="120"/>
      <c r="ZZ83" s="120"/>
      <c r="AAA83" s="120"/>
      <c r="AAB83" s="120"/>
      <c r="AAC83" s="120"/>
      <c r="AAD83" s="120"/>
      <c r="AAE83" s="120"/>
      <c r="AAF83" s="120"/>
      <c r="AAG83" s="120"/>
      <c r="AAH83" s="120"/>
      <c r="AAI83" s="120"/>
      <c r="AAJ83" s="120"/>
      <c r="AAK83" s="120"/>
      <c r="AAL83" s="120"/>
      <c r="AAM83" s="120"/>
      <c r="AAN83" s="120"/>
      <c r="AAO83" s="120"/>
      <c r="AAP83" s="120"/>
      <c r="AAQ83" s="120"/>
      <c r="AAR83" s="120"/>
      <c r="AAS83" s="120"/>
      <c r="AAT83" s="120"/>
      <c r="AAU83" s="120"/>
      <c r="AAV83" s="120"/>
      <c r="AAW83" s="120"/>
      <c r="AAX83" s="120"/>
      <c r="AAY83" s="120"/>
      <c r="AAZ83" s="120"/>
      <c r="ABA83" s="120"/>
      <c r="ABB83" s="120"/>
      <c r="ABC83" s="120"/>
      <c r="ABD83" s="120"/>
      <c r="ABE83" s="120"/>
      <c r="ABF83" s="120"/>
      <c r="ABG83" s="120"/>
      <c r="ABH83" s="120"/>
      <c r="ABI83" s="120"/>
      <c r="ABJ83" s="120"/>
      <c r="ABK83" s="120"/>
      <c r="ABL83" s="120"/>
      <c r="ABM83" s="120"/>
      <c r="ABN83" s="120"/>
      <c r="ABO83" s="120"/>
      <c r="ABP83" s="120"/>
      <c r="ABQ83" s="120"/>
      <c r="ABR83" s="120"/>
      <c r="ABS83" s="120"/>
      <c r="ABT83" s="120"/>
      <c r="ABU83" s="120"/>
      <c r="ABV83" s="120"/>
      <c r="ABW83" s="120"/>
      <c r="ABX83" s="120"/>
      <c r="ABY83" s="120"/>
      <c r="ABZ83" s="120"/>
      <c r="ACA83" s="120"/>
      <c r="ACB83" s="120"/>
      <c r="ACC83" s="120"/>
      <c r="ACD83" s="120"/>
      <c r="ACE83" s="120"/>
      <c r="ACF83" s="120"/>
      <c r="ACG83" s="120"/>
      <c r="ACH83" s="120"/>
      <c r="ACI83" s="120"/>
      <c r="ACJ83" s="120"/>
      <c r="ACK83" s="120"/>
      <c r="ACL83" s="120"/>
      <c r="ACM83" s="120"/>
      <c r="ACN83" s="120"/>
      <c r="ACO83" s="120"/>
      <c r="ACP83" s="120"/>
      <c r="ACQ83" s="120"/>
      <c r="ACR83" s="120"/>
      <c r="ACS83" s="120"/>
      <c r="ACT83" s="120"/>
      <c r="ACU83" s="120"/>
      <c r="ACV83" s="120"/>
      <c r="ACW83" s="120"/>
      <c r="ACX83" s="120"/>
      <c r="ACY83" s="120"/>
      <c r="ACZ83" s="120"/>
      <c r="ADA83" s="120"/>
      <c r="ADB83" s="120"/>
      <c r="ADC83" s="120"/>
      <c r="ADD83" s="120"/>
      <c r="ADE83" s="120"/>
      <c r="ADF83" s="120"/>
      <c r="ADG83" s="120"/>
      <c r="ADH83" s="120"/>
      <c r="ADI83" s="120"/>
      <c r="ADJ83" s="120"/>
      <c r="ADK83" s="120"/>
      <c r="ADL83" s="120"/>
      <c r="ADM83" s="120"/>
      <c r="ADN83" s="120"/>
      <c r="ADO83" s="120"/>
      <c r="ADP83" s="120"/>
      <c r="ADQ83" s="120"/>
      <c r="ADR83" s="120"/>
      <c r="ADS83" s="120"/>
      <c r="ADT83" s="120"/>
      <c r="ADU83" s="120"/>
      <c r="ADV83" s="120"/>
      <c r="ADW83" s="120"/>
      <c r="ADX83" s="120"/>
      <c r="ADY83" s="120"/>
      <c r="ADZ83" s="120"/>
      <c r="AEA83" s="120"/>
      <c r="AEB83" s="120"/>
      <c r="AEC83" s="120"/>
      <c r="AED83" s="120"/>
      <c r="AEE83" s="120"/>
      <c r="AEF83" s="120"/>
      <c r="AEG83" s="120"/>
      <c r="AEH83" s="120"/>
      <c r="AEI83" s="120"/>
      <c r="AEJ83" s="120"/>
      <c r="AEK83" s="120"/>
      <c r="AEL83" s="120"/>
      <c r="AEM83" s="120"/>
      <c r="AEN83" s="120"/>
      <c r="AEO83" s="120"/>
      <c r="AEP83" s="120"/>
      <c r="AEQ83" s="120"/>
      <c r="AER83" s="120"/>
      <c r="AES83" s="120"/>
      <c r="AET83" s="120"/>
      <c r="AEU83" s="120"/>
      <c r="AEV83" s="120"/>
      <c r="AEW83" s="120"/>
      <c r="AEX83" s="120"/>
      <c r="AEY83" s="120"/>
      <c r="AEZ83" s="120"/>
      <c r="AFA83" s="120"/>
      <c r="AFB83" s="120"/>
      <c r="AFC83" s="120"/>
      <c r="AFD83" s="120"/>
      <c r="AFE83" s="120"/>
      <c r="AFF83" s="120"/>
      <c r="AFG83" s="120"/>
      <c r="AFH83" s="120"/>
      <c r="AFI83" s="120"/>
      <c r="AFJ83" s="120"/>
      <c r="AFK83" s="120"/>
      <c r="AFL83" s="120"/>
      <c r="AFM83" s="120"/>
      <c r="AFN83" s="120"/>
      <c r="AFO83" s="120"/>
      <c r="AFP83" s="120"/>
      <c r="AFQ83" s="120"/>
      <c r="AFR83" s="120"/>
      <c r="AFS83" s="120"/>
      <c r="AFT83" s="120"/>
      <c r="AFU83" s="120"/>
      <c r="AFV83" s="120"/>
      <c r="AFW83" s="120"/>
      <c r="AFX83" s="120"/>
      <c r="AFY83" s="120"/>
      <c r="AFZ83" s="120"/>
      <c r="AGA83" s="120"/>
      <c r="AGB83" s="120"/>
      <c r="AGC83" s="120"/>
      <c r="AGD83" s="120"/>
      <c r="AGE83" s="120"/>
      <c r="AGF83" s="120"/>
      <c r="AGG83" s="120"/>
      <c r="AGH83" s="120"/>
      <c r="AGI83" s="120"/>
      <c r="AGJ83" s="120"/>
      <c r="AGK83" s="120"/>
      <c r="AGL83" s="120"/>
      <c r="AGM83" s="120"/>
      <c r="AGN83" s="120"/>
      <c r="AGO83" s="120"/>
      <c r="AGP83" s="120"/>
      <c r="AGQ83" s="120"/>
      <c r="AGR83" s="120"/>
      <c r="AGS83" s="120"/>
      <c r="AGT83" s="120"/>
      <c r="AGU83" s="120"/>
      <c r="AGV83" s="120"/>
      <c r="AGW83" s="120"/>
      <c r="AGX83" s="120"/>
      <c r="AGY83" s="120"/>
      <c r="AGZ83" s="120"/>
      <c r="AHA83" s="120"/>
      <c r="AHB83" s="120"/>
      <c r="AHC83" s="120"/>
      <c r="AHD83" s="120"/>
      <c r="AHE83" s="120"/>
      <c r="AHF83" s="120"/>
      <c r="AHG83" s="120"/>
      <c r="AHH83" s="120"/>
      <c r="AHI83" s="120"/>
      <c r="AHJ83" s="120"/>
      <c r="AHK83" s="120"/>
      <c r="AHL83" s="120"/>
      <c r="AHM83" s="120"/>
      <c r="AHN83" s="120"/>
      <c r="AHO83" s="120"/>
      <c r="AHP83" s="120"/>
      <c r="AHQ83" s="120"/>
      <c r="AHR83" s="120"/>
      <c r="AHS83" s="120"/>
      <c r="AHT83" s="120"/>
      <c r="AHU83" s="120"/>
      <c r="AHV83" s="120"/>
      <c r="AHW83" s="120"/>
      <c r="AHX83" s="120"/>
      <c r="AHY83" s="120"/>
      <c r="AHZ83" s="120"/>
      <c r="AIA83" s="120"/>
      <c r="AIB83" s="120"/>
      <c r="AIC83" s="120"/>
      <c r="AID83" s="120"/>
      <c r="AIE83" s="120"/>
      <c r="AIF83" s="120"/>
      <c r="AIG83" s="120"/>
      <c r="AIH83" s="120"/>
      <c r="AII83" s="120"/>
      <c r="AIJ83" s="120"/>
      <c r="AIK83" s="120"/>
      <c r="AIL83" s="120"/>
      <c r="AIM83" s="120"/>
      <c r="AIN83" s="120"/>
      <c r="AIO83" s="120"/>
      <c r="AIP83" s="120"/>
      <c r="AIQ83" s="120"/>
      <c r="AIR83" s="120"/>
      <c r="AIS83" s="120"/>
      <c r="AIT83" s="120"/>
      <c r="AIU83" s="120"/>
      <c r="AIV83" s="120"/>
      <c r="AIW83" s="120"/>
      <c r="AIX83" s="120"/>
      <c r="AIY83" s="120"/>
      <c r="AIZ83" s="120"/>
      <c r="AJA83" s="120"/>
      <c r="AJB83" s="120"/>
      <c r="AJC83" s="120"/>
      <c r="AJD83" s="120"/>
      <c r="AJE83" s="120"/>
      <c r="AJF83" s="120"/>
      <c r="AJG83" s="120"/>
      <c r="AJH83" s="120"/>
      <c r="AJI83" s="120"/>
      <c r="AJJ83" s="120"/>
      <c r="AJK83" s="120"/>
      <c r="AJL83" s="120"/>
      <c r="AJM83" s="120"/>
      <c r="AJN83" s="120"/>
      <c r="AJO83" s="120"/>
      <c r="AJP83" s="120"/>
      <c r="AJQ83" s="120"/>
      <c r="AJR83" s="120"/>
      <c r="AJS83" s="120"/>
      <c r="AJT83" s="120"/>
      <c r="AJU83" s="120"/>
      <c r="AJV83" s="120"/>
      <c r="AJW83" s="120"/>
      <c r="AJX83" s="120"/>
      <c r="AJY83" s="120"/>
      <c r="AJZ83" s="120"/>
      <c r="AKA83" s="120"/>
      <c r="AKB83" s="120"/>
      <c r="AKC83" s="120"/>
      <c r="AKD83" s="120"/>
      <c r="AKE83" s="120"/>
      <c r="AKF83" s="120"/>
      <c r="AKG83" s="120"/>
      <c r="AKH83" s="120"/>
      <c r="AKI83" s="120"/>
      <c r="AKJ83" s="120"/>
      <c r="AKK83" s="120"/>
      <c r="AKL83" s="120"/>
      <c r="AKM83" s="120"/>
      <c r="AKN83" s="120"/>
      <c r="AKO83" s="120"/>
      <c r="AKP83" s="120"/>
      <c r="AKQ83" s="120"/>
      <c r="AKR83" s="120"/>
      <c r="AKS83" s="120"/>
      <c r="AKT83" s="120"/>
      <c r="AKU83" s="120"/>
      <c r="AKV83" s="120"/>
      <c r="AKW83" s="120"/>
      <c r="AKX83" s="120"/>
      <c r="AKY83" s="120"/>
      <c r="AKZ83" s="120"/>
      <c r="ALA83" s="120"/>
      <c r="ALB83" s="120"/>
      <c r="ALC83" s="120"/>
      <c r="ALD83" s="120"/>
      <c r="ALE83" s="120"/>
      <c r="ALF83" s="120"/>
      <c r="ALG83" s="120"/>
      <c r="ALH83" s="120"/>
      <c r="ALI83" s="120"/>
      <c r="ALJ83" s="120"/>
      <c r="ALK83" s="120"/>
      <c r="ALL83" s="120"/>
      <c r="ALM83" s="120"/>
      <c r="ALN83" s="120"/>
      <c r="ALO83" s="120"/>
      <c r="ALP83" s="120"/>
      <c r="ALQ83" s="120"/>
      <c r="ALR83" s="120"/>
      <c r="ALS83" s="120"/>
      <c r="ALT83" s="120"/>
      <c r="ALU83" s="120"/>
      <c r="ALV83" s="120"/>
      <c r="ALW83" s="120"/>
      <c r="ALX83" s="120"/>
      <c r="ALY83" s="120"/>
      <c r="ALZ83" s="120"/>
      <c r="AMA83" s="120"/>
      <c r="AMB83" s="120"/>
      <c r="AMC83" s="120"/>
      <c r="AMD83" s="120"/>
      <c r="AME83" s="120"/>
      <c r="AMF83" s="120"/>
      <c r="AMG83" s="120"/>
      <c r="AMH83" s="120"/>
      <c r="AMI83" s="120"/>
      <c r="AMJ83" s="120"/>
      <c r="AMK83" s="120"/>
      <c r="AML83" s="120"/>
      <c r="AMM83" s="120"/>
      <c r="AMN83" s="120"/>
      <c r="AMO83" s="120"/>
      <c r="AMP83" s="120"/>
      <c r="AMQ83" s="120"/>
      <c r="AMR83" s="120"/>
      <c r="AMS83" s="120"/>
      <c r="AMT83" s="120"/>
      <c r="AMU83" s="120"/>
      <c r="AMV83" s="120"/>
      <c r="AMW83" s="120"/>
      <c r="AMX83" s="120"/>
      <c r="AMY83" s="120"/>
      <c r="AMZ83" s="120"/>
      <c r="ANA83" s="120"/>
      <c r="ANB83" s="120"/>
      <c r="ANC83" s="120"/>
      <c r="AND83" s="120"/>
      <c r="ANE83" s="120"/>
      <c r="ANF83" s="120"/>
      <c r="ANG83" s="120"/>
      <c r="ANH83" s="120"/>
      <c r="ANI83" s="120"/>
      <c r="ANJ83" s="120"/>
      <c r="ANK83" s="120"/>
      <c r="ANL83" s="120"/>
      <c r="ANM83" s="120"/>
      <c r="ANN83" s="120"/>
      <c r="ANO83" s="120"/>
      <c r="ANP83" s="120"/>
      <c r="ANQ83" s="120"/>
      <c r="ANR83" s="120"/>
      <c r="ANS83" s="120"/>
      <c r="ANT83" s="120"/>
      <c r="ANU83" s="120"/>
      <c r="ANV83" s="120"/>
      <c r="ANW83" s="120"/>
      <c r="ANX83" s="120"/>
      <c r="ANY83" s="120"/>
      <c r="ANZ83" s="120"/>
      <c r="AOA83" s="120"/>
      <c r="AOB83" s="120"/>
      <c r="AOC83" s="120"/>
      <c r="AOD83" s="120"/>
      <c r="AOE83" s="120"/>
      <c r="AOF83" s="120"/>
      <c r="AOG83" s="120"/>
      <c r="AOH83" s="120"/>
      <c r="AOI83" s="120"/>
      <c r="AOJ83" s="120"/>
      <c r="AOK83" s="120"/>
      <c r="AOL83" s="120"/>
      <c r="AOM83" s="120"/>
      <c r="AON83" s="120"/>
      <c r="AOO83" s="120"/>
      <c r="AOP83" s="120"/>
      <c r="AOQ83" s="120"/>
      <c r="AOR83" s="120"/>
      <c r="AOS83" s="120"/>
      <c r="AOT83" s="120"/>
      <c r="AOU83" s="120"/>
      <c r="AOV83" s="120"/>
      <c r="AOW83" s="120"/>
      <c r="AOX83" s="120"/>
      <c r="AOY83" s="120"/>
      <c r="AOZ83" s="120"/>
      <c r="APA83" s="120"/>
      <c r="APB83" s="120"/>
      <c r="APC83" s="120"/>
      <c r="APD83" s="120"/>
      <c r="APE83" s="120"/>
      <c r="APF83" s="120"/>
      <c r="APG83" s="120"/>
      <c r="APH83" s="120"/>
      <c r="API83" s="120"/>
      <c r="APJ83" s="120"/>
      <c r="APK83" s="120"/>
      <c r="APL83" s="120"/>
      <c r="APM83" s="120"/>
      <c r="APN83" s="120"/>
      <c r="APO83" s="120"/>
      <c r="APP83" s="120"/>
      <c r="APQ83" s="120"/>
      <c r="APR83" s="120"/>
      <c r="APS83" s="120"/>
      <c r="APT83" s="120"/>
      <c r="APU83" s="120"/>
      <c r="APV83" s="120"/>
      <c r="APW83" s="120"/>
      <c r="APX83" s="120"/>
      <c r="APY83" s="120"/>
      <c r="APZ83" s="120"/>
      <c r="AQA83" s="120"/>
      <c r="AQB83" s="120"/>
      <c r="AQC83" s="120"/>
      <c r="AQD83" s="120"/>
      <c r="AQE83" s="120"/>
      <c r="AQF83" s="120"/>
      <c r="AQG83" s="120"/>
      <c r="AQH83" s="120"/>
      <c r="AQI83" s="120"/>
      <c r="AQJ83" s="120"/>
      <c r="AQK83" s="120"/>
      <c r="AQL83" s="120"/>
      <c r="AQM83" s="120"/>
      <c r="AQN83" s="120"/>
      <c r="AQO83" s="120"/>
      <c r="AQP83" s="120"/>
      <c r="AQQ83" s="120"/>
      <c r="AQR83" s="120"/>
      <c r="AQS83" s="120"/>
      <c r="AQT83" s="120"/>
      <c r="AQU83" s="120"/>
      <c r="AQV83" s="120"/>
      <c r="AQW83" s="120"/>
      <c r="AQX83" s="120"/>
      <c r="AQY83" s="120"/>
      <c r="AQZ83" s="120"/>
      <c r="ARA83" s="120"/>
      <c r="ARB83" s="120"/>
      <c r="ARC83" s="120"/>
      <c r="ARD83" s="120"/>
      <c r="ARE83" s="120"/>
      <c r="ARF83" s="120"/>
      <c r="ARG83" s="120"/>
      <c r="ARH83" s="120"/>
      <c r="ARI83" s="120"/>
      <c r="ARJ83" s="120"/>
      <c r="ARK83" s="120"/>
      <c r="ARL83" s="120"/>
      <c r="ARM83" s="120"/>
      <c r="ARN83" s="120"/>
      <c r="ARO83" s="120"/>
      <c r="ARP83" s="120"/>
      <c r="ARQ83" s="120"/>
      <c r="ARR83" s="120"/>
      <c r="ARS83" s="120"/>
      <c r="ART83" s="120"/>
      <c r="ARU83" s="120"/>
      <c r="ARV83" s="120"/>
      <c r="ARW83" s="120"/>
      <c r="ARX83" s="120"/>
      <c r="ARY83" s="120"/>
      <c r="ARZ83" s="120"/>
      <c r="ASA83" s="120"/>
      <c r="ASB83" s="120"/>
      <c r="ASC83" s="120"/>
      <c r="ASD83" s="120"/>
      <c r="ASE83" s="120"/>
      <c r="ASF83" s="120"/>
      <c r="ASG83" s="120"/>
      <c r="ASH83" s="120"/>
      <c r="ASI83" s="120"/>
      <c r="ASJ83" s="120"/>
      <c r="ASK83" s="120"/>
      <c r="ASL83" s="120"/>
      <c r="ASM83" s="120"/>
      <c r="ASN83" s="120"/>
      <c r="ASO83" s="120"/>
      <c r="ASP83" s="120"/>
      <c r="ASQ83" s="120"/>
      <c r="ASR83" s="120"/>
      <c r="ASS83" s="120"/>
      <c r="AST83" s="120"/>
      <c r="ASU83" s="120"/>
      <c r="ASV83" s="120"/>
      <c r="ASW83" s="120"/>
      <c r="ASX83" s="120"/>
      <c r="ASY83" s="120"/>
      <c r="ASZ83" s="120"/>
      <c r="ATA83" s="120"/>
      <c r="ATB83" s="120"/>
      <c r="ATC83" s="120"/>
      <c r="ATD83" s="120"/>
      <c r="ATE83" s="120"/>
      <c r="ATF83" s="120"/>
      <c r="ATG83" s="120"/>
      <c r="ATH83" s="120"/>
      <c r="ATI83" s="120"/>
      <c r="ATJ83" s="120"/>
      <c r="ATK83" s="120"/>
      <c r="ATL83" s="120"/>
      <c r="ATM83" s="120"/>
      <c r="ATN83" s="120"/>
      <c r="ATO83" s="120"/>
      <c r="ATP83" s="120"/>
      <c r="ATQ83" s="120"/>
      <c r="ATR83" s="120"/>
      <c r="ATS83" s="120"/>
      <c r="ATT83" s="120"/>
      <c r="ATU83" s="120"/>
      <c r="ATV83" s="120"/>
      <c r="ATW83" s="120"/>
      <c r="ATX83" s="120"/>
      <c r="ATY83" s="120"/>
      <c r="ATZ83" s="120"/>
      <c r="AUA83" s="120"/>
      <c r="AUB83" s="120"/>
      <c r="AUC83" s="120"/>
      <c r="AUD83" s="120"/>
      <c r="AUE83" s="120"/>
      <c r="AUF83" s="120"/>
      <c r="AUG83" s="120"/>
      <c r="AUH83" s="120"/>
      <c r="AUI83" s="120"/>
      <c r="AUJ83" s="120"/>
      <c r="AUK83" s="120"/>
      <c r="AUL83" s="120"/>
      <c r="AUM83" s="120"/>
      <c r="AUN83" s="120"/>
      <c r="AUO83" s="120"/>
      <c r="AUP83" s="120"/>
      <c r="AUQ83" s="120"/>
      <c r="AUR83" s="120"/>
      <c r="AUS83" s="120"/>
      <c r="AUT83" s="120"/>
      <c r="AUU83" s="120"/>
      <c r="AUV83" s="120"/>
      <c r="AUW83" s="120"/>
      <c r="AUX83" s="120"/>
      <c r="AUY83" s="120"/>
      <c r="AUZ83" s="120"/>
      <c r="AVA83" s="120"/>
      <c r="AVB83" s="120"/>
      <c r="AVC83" s="120"/>
      <c r="AVD83" s="120"/>
      <c r="AVE83" s="120"/>
      <c r="AVF83" s="120"/>
      <c r="AVG83" s="120"/>
      <c r="AVH83" s="120"/>
      <c r="AVI83" s="120"/>
      <c r="AVJ83" s="120"/>
      <c r="AVK83" s="120"/>
      <c r="AVL83" s="120"/>
      <c r="AVM83" s="120"/>
      <c r="AVN83" s="120"/>
      <c r="AVO83" s="120"/>
      <c r="AVP83" s="120"/>
      <c r="AVQ83" s="120"/>
      <c r="AVR83" s="120"/>
      <c r="AVS83" s="120"/>
      <c r="AVT83" s="120"/>
      <c r="AVU83" s="120"/>
      <c r="AVV83" s="120"/>
      <c r="AVW83" s="120"/>
      <c r="AVX83" s="120"/>
      <c r="AVY83" s="120"/>
      <c r="AVZ83" s="120"/>
      <c r="AWA83" s="120"/>
      <c r="AWB83" s="120"/>
      <c r="AWC83" s="120"/>
      <c r="AWD83" s="120"/>
      <c r="AWE83" s="120"/>
      <c r="AWF83" s="120"/>
      <c r="AWG83" s="120"/>
      <c r="AWH83" s="120"/>
      <c r="AWI83" s="120"/>
      <c r="AWJ83" s="120"/>
      <c r="AWK83" s="120"/>
      <c r="AWL83" s="120"/>
      <c r="AWM83" s="120"/>
      <c r="AWN83" s="120"/>
      <c r="AWO83" s="120"/>
      <c r="AWP83" s="120"/>
      <c r="AWQ83" s="120"/>
      <c r="AWR83" s="120"/>
      <c r="AWS83" s="120"/>
      <c r="AWT83" s="120"/>
      <c r="AWU83" s="120"/>
      <c r="AWV83" s="120"/>
      <c r="AWW83" s="120"/>
      <c r="AWX83" s="120"/>
      <c r="AWY83" s="120"/>
      <c r="AWZ83" s="120"/>
      <c r="AXA83" s="120"/>
      <c r="AXB83" s="120"/>
      <c r="AXC83" s="120"/>
      <c r="AXD83" s="120"/>
      <c r="AXE83" s="120"/>
      <c r="AXF83" s="120"/>
      <c r="AXG83" s="120"/>
      <c r="AXH83" s="120"/>
      <c r="AXI83" s="120"/>
      <c r="AXJ83" s="120"/>
      <c r="AXK83" s="120"/>
      <c r="AXL83" s="120"/>
      <c r="AXM83" s="120"/>
      <c r="AXN83" s="120"/>
      <c r="AXO83" s="120"/>
      <c r="AXP83" s="120"/>
      <c r="AXQ83" s="120"/>
      <c r="AXR83" s="120"/>
      <c r="AXS83" s="120"/>
      <c r="AXT83" s="120"/>
      <c r="AXU83" s="120"/>
      <c r="AXV83" s="120"/>
      <c r="AXW83" s="120"/>
      <c r="AXX83" s="120"/>
      <c r="AXY83" s="120"/>
      <c r="AXZ83" s="120"/>
      <c r="AYA83" s="120"/>
      <c r="AYB83" s="120"/>
      <c r="AYC83" s="120"/>
      <c r="AYD83" s="120"/>
      <c r="AYE83" s="120"/>
      <c r="AYF83" s="120"/>
      <c r="AYG83" s="120"/>
      <c r="AYH83" s="120"/>
      <c r="AYI83" s="120"/>
      <c r="AYJ83" s="120"/>
      <c r="AYK83" s="120"/>
      <c r="AYL83" s="120"/>
      <c r="AYM83" s="120"/>
      <c r="AYN83" s="120"/>
      <c r="AYO83" s="120"/>
      <c r="AYP83" s="120"/>
      <c r="AYQ83" s="120"/>
      <c r="AYR83" s="120"/>
      <c r="AYS83" s="120"/>
      <c r="AYT83" s="120"/>
      <c r="AYU83" s="120"/>
      <c r="AYV83" s="120"/>
      <c r="AYW83" s="120"/>
      <c r="AYX83" s="120"/>
      <c r="AYY83" s="120"/>
      <c r="AYZ83" s="120"/>
      <c r="AZA83" s="120"/>
      <c r="AZB83" s="120"/>
      <c r="AZC83" s="120"/>
      <c r="AZD83" s="120"/>
      <c r="AZE83" s="120"/>
      <c r="AZF83" s="120"/>
      <c r="AZG83" s="120"/>
      <c r="AZH83" s="120"/>
      <c r="AZI83" s="120"/>
      <c r="AZJ83" s="120"/>
      <c r="AZK83" s="120"/>
      <c r="AZL83" s="120"/>
      <c r="AZM83" s="120"/>
      <c r="AZN83" s="120"/>
      <c r="AZO83" s="120"/>
      <c r="AZP83" s="120"/>
      <c r="AZQ83" s="120"/>
      <c r="AZR83" s="120"/>
      <c r="AZS83" s="120"/>
      <c r="AZT83" s="120"/>
      <c r="AZU83" s="120"/>
      <c r="AZV83" s="120"/>
      <c r="AZW83" s="120"/>
      <c r="AZX83" s="120"/>
      <c r="AZY83" s="120"/>
      <c r="AZZ83" s="120"/>
      <c r="BAA83" s="120"/>
      <c r="BAB83" s="120"/>
      <c r="BAC83" s="120"/>
      <c r="BAD83" s="120"/>
      <c r="BAE83" s="120"/>
      <c r="BAF83" s="120"/>
      <c r="BAG83" s="120"/>
      <c r="BAH83" s="120"/>
      <c r="BAI83" s="120"/>
      <c r="BAJ83" s="120"/>
      <c r="BAK83" s="120"/>
      <c r="BAL83" s="120"/>
      <c r="BAM83" s="120"/>
      <c r="BAN83" s="120"/>
      <c r="BAO83" s="120"/>
      <c r="BAP83" s="120"/>
      <c r="BAQ83" s="120"/>
      <c r="BAR83" s="120"/>
      <c r="BAS83" s="120"/>
      <c r="BAT83" s="120"/>
      <c r="BAU83" s="120"/>
      <c r="BAV83" s="120"/>
      <c r="BAW83" s="120"/>
      <c r="BAX83" s="120"/>
      <c r="BAY83" s="120"/>
      <c r="BAZ83" s="120"/>
      <c r="BBA83" s="120"/>
      <c r="BBB83" s="120"/>
      <c r="BBC83" s="120"/>
      <c r="BBD83" s="120"/>
      <c r="BBE83" s="120"/>
      <c r="BBF83" s="120"/>
      <c r="BBG83" s="120"/>
      <c r="BBH83" s="120"/>
      <c r="BBI83" s="120"/>
      <c r="BBJ83" s="120"/>
      <c r="BBK83" s="120"/>
      <c r="BBL83" s="120"/>
      <c r="BBM83" s="120"/>
      <c r="BBN83" s="120"/>
      <c r="BBO83" s="120"/>
      <c r="BBP83" s="120"/>
      <c r="BBQ83" s="120"/>
      <c r="BBR83" s="120"/>
      <c r="BBS83" s="120"/>
      <c r="BBT83" s="120"/>
      <c r="BBU83" s="120"/>
      <c r="BBV83" s="120"/>
      <c r="BBW83" s="120"/>
      <c r="BBX83" s="120"/>
      <c r="BBY83" s="120"/>
      <c r="BBZ83" s="120"/>
      <c r="BCA83" s="120"/>
      <c r="BCB83" s="120"/>
      <c r="BCC83" s="120"/>
      <c r="BCD83" s="120"/>
      <c r="BCE83" s="120"/>
      <c r="BCF83" s="120"/>
      <c r="BCG83" s="120"/>
      <c r="BCH83" s="120"/>
      <c r="BCI83" s="120"/>
      <c r="BCJ83" s="120"/>
      <c r="BCK83" s="120"/>
      <c r="BCL83" s="120"/>
      <c r="BCM83" s="120"/>
      <c r="BCN83" s="120"/>
      <c r="BCO83" s="120"/>
      <c r="BCP83" s="120"/>
      <c r="BCQ83" s="120"/>
      <c r="BCR83" s="120"/>
      <c r="BCS83" s="120"/>
      <c r="BCT83" s="120"/>
      <c r="BCU83" s="120"/>
      <c r="BCV83" s="120"/>
      <c r="BCW83" s="120"/>
      <c r="BCX83" s="120"/>
      <c r="BCY83" s="120"/>
      <c r="BCZ83" s="120"/>
      <c r="BDA83" s="120"/>
      <c r="BDB83" s="120"/>
      <c r="BDC83" s="120"/>
      <c r="BDD83" s="120"/>
      <c r="BDE83" s="120"/>
      <c r="BDF83" s="120"/>
      <c r="BDG83" s="120"/>
      <c r="BDH83" s="120"/>
      <c r="BDI83" s="120"/>
      <c r="BDJ83" s="120"/>
      <c r="BDK83" s="120"/>
      <c r="BDL83" s="120"/>
      <c r="BDM83" s="120"/>
      <c r="BDN83" s="120"/>
      <c r="BDO83" s="120"/>
      <c r="BDP83" s="120"/>
      <c r="BDQ83" s="120"/>
      <c r="BDR83" s="120"/>
      <c r="BDS83" s="120"/>
      <c r="BDT83" s="120"/>
      <c r="BDU83" s="120"/>
      <c r="BDV83" s="120"/>
      <c r="BDW83" s="120"/>
      <c r="BDX83" s="120"/>
      <c r="BDY83" s="120"/>
      <c r="BDZ83" s="120"/>
      <c r="BEA83" s="120"/>
      <c r="BEB83" s="120"/>
      <c r="BEC83" s="120"/>
      <c r="BED83" s="120"/>
      <c r="BEE83" s="120"/>
      <c r="BEF83" s="120"/>
      <c r="BEG83" s="120"/>
      <c r="BEH83" s="120"/>
      <c r="BEI83" s="120"/>
      <c r="BEJ83" s="120"/>
      <c r="BEK83" s="120"/>
      <c r="BEL83" s="120"/>
      <c r="BEM83" s="120"/>
      <c r="BEN83" s="120"/>
      <c r="BEO83" s="120"/>
      <c r="BEP83" s="120"/>
      <c r="BEQ83" s="120"/>
      <c r="BER83" s="120"/>
      <c r="BES83" s="120"/>
      <c r="BET83" s="120"/>
      <c r="BEU83" s="120"/>
      <c r="BEV83" s="120"/>
      <c r="BEW83" s="120"/>
      <c r="BEX83" s="120"/>
      <c r="BEY83" s="120"/>
      <c r="BEZ83" s="120"/>
      <c r="BFA83" s="120"/>
      <c r="BFB83" s="120"/>
      <c r="BFC83" s="120"/>
      <c r="BFD83" s="120"/>
      <c r="BFE83" s="120"/>
      <c r="BFF83" s="120"/>
      <c r="BFG83" s="120"/>
      <c r="BFH83" s="120"/>
      <c r="BFI83" s="120"/>
      <c r="BFJ83" s="120"/>
      <c r="BFK83" s="120"/>
      <c r="BFL83" s="120"/>
      <c r="BFM83" s="120"/>
      <c r="BFN83" s="120"/>
      <c r="BFO83" s="120"/>
      <c r="BFP83" s="120"/>
      <c r="BFQ83" s="120"/>
      <c r="BFR83" s="120"/>
      <c r="BFS83" s="120"/>
      <c r="BFT83" s="120"/>
      <c r="BFU83" s="120"/>
      <c r="BFV83" s="120"/>
      <c r="BFW83" s="120"/>
      <c r="BFX83" s="120"/>
      <c r="BFY83" s="120"/>
      <c r="BFZ83" s="120"/>
      <c r="BGA83" s="120"/>
      <c r="BGB83" s="120"/>
      <c r="BGC83" s="120"/>
      <c r="BGD83" s="120"/>
      <c r="BGE83" s="120"/>
      <c r="BGF83" s="120"/>
      <c r="BGG83" s="120"/>
      <c r="BGH83" s="120"/>
      <c r="BGI83" s="120"/>
      <c r="BGJ83" s="120"/>
      <c r="BGK83" s="120"/>
      <c r="BGL83" s="120"/>
      <c r="BGM83" s="120"/>
      <c r="BGN83" s="120"/>
      <c r="BGO83" s="120"/>
      <c r="BGP83" s="120"/>
      <c r="BGQ83" s="120"/>
      <c r="BGR83" s="120"/>
      <c r="BGS83" s="120"/>
      <c r="BGT83" s="120"/>
      <c r="BGU83" s="120"/>
      <c r="BGV83" s="120"/>
      <c r="BGW83" s="120"/>
      <c r="BGX83" s="120"/>
      <c r="BGY83" s="120"/>
      <c r="BGZ83" s="120"/>
      <c r="BHA83" s="120"/>
      <c r="BHB83" s="120"/>
      <c r="BHC83" s="120"/>
      <c r="BHD83" s="120"/>
      <c r="BHE83" s="120"/>
      <c r="BHF83" s="120"/>
      <c r="BHG83" s="120"/>
      <c r="BHH83" s="120"/>
      <c r="BHI83" s="120"/>
      <c r="BHJ83" s="120"/>
      <c r="BHK83" s="120"/>
      <c r="BHL83" s="120"/>
      <c r="BHM83" s="120"/>
      <c r="BHN83" s="120"/>
      <c r="BHO83" s="120"/>
      <c r="BHP83" s="120"/>
      <c r="BHQ83" s="120"/>
      <c r="BHR83" s="120"/>
      <c r="BHS83" s="120"/>
      <c r="BHT83" s="120"/>
      <c r="BHU83" s="120"/>
      <c r="BHV83" s="120"/>
      <c r="BHW83" s="120"/>
      <c r="BHX83" s="120"/>
      <c r="BHY83" s="120"/>
      <c r="BHZ83" s="120"/>
      <c r="BIA83" s="120"/>
      <c r="BIB83" s="120"/>
      <c r="BIC83" s="120"/>
      <c r="BID83" s="120"/>
      <c r="BIE83" s="120"/>
      <c r="BIF83" s="120"/>
      <c r="BIG83" s="120"/>
      <c r="BIH83" s="120"/>
      <c r="BII83" s="120"/>
      <c r="BIJ83" s="120"/>
      <c r="BIK83" s="120"/>
      <c r="BIL83" s="120"/>
      <c r="BIM83" s="120"/>
      <c r="BIN83" s="120"/>
      <c r="BIO83" s="120"/>
      <c r="BIP83" s="120"/>
      <c r="BIQ83" s="120"/>
      <c r="BIR83" s="120"/>
      <c r="BIS83" s="120"/>
      <c r="BIT83" s="120"/>
      <c r="BIU83" s="120"/>
      <c r="BIV83" s="120"/>
      <c r="BIW83" s="120"/>
      <c r="BIX83" s="120"/>
      <c r="BIY83" s="120"/>
      <c r="BIZ83" s="120"/>
      <c r="BJA83" s="120"/>
      <c r="BJB83" s="120"/>
      <c r="BJC83" s="120"/>
      <c r="BJD83" s="120"/>
      <c r="BJE83" s="120"/>
      <c r="BJF83" s="120"/>
      <c r="BJG83" s="120"/>
      <c r="BJH83" s="120"/>
      <c r="BJI83" s="120"/>
      <c r="BJJ83" s="120"/>
      <c r="BJK83" s="120"/>
      <c r="BJL83" s="120"/>
      <c r="BJM83" s="120"/>
      <c r="BJN83" s="120"/>
      <c r="BJO83" s="120"/>
      <c r="BJP83" s="120"/>
      <c r="BJQ83" s="120"/>
      <c r="BJR83" s="120"/>
      <c r="BJS83" s="120"/>
      <c r="BJT83" s="120"/>
      <c r="BJU83" s="120"/>
      <c r="BJV83" s="120"/>
      <c r="BJW83" s="120"/>
      <c r="BJX83" s="120"/>
      <c r="BJY83" s="120"/>
      <c r="BJZ83" s="120"/>
      <c r="BKA83" s="120"/>
      <c r="BKB83" s="120"/>
      <c r="BKC83" s="120"/>
      <c r="BKD83" s="120"/>
      <c r="BKE83" s="120"/>
      <c r="BKF83" s="120"/>
      <c r="BKG83" s="120"/>
      <c r="BKH83" s="120"/>
      <c r="BKI83" s="120"/>
      <c r="BKJ83" s="120"/>
      <c r="BKK83" s="120"/>
      <c r="BKL83" s="120"/>
      <c r="BKM83" s="120"/>
      <c r="BKN83" s="120"/>
      <c r="BKO83" s="120"/>
      <c r="BKP83" s="120"/>
      <c r="BKQ83" s="120"/>
      <c r="BKR83" s="120"/>
      <c r="BKS83" s="120"/>
      <c r="BKT83" s="120"/>
      <c r="BKU83" s="120"/>
      <c r="BKV83" s="120"/>
      <c r="BKW83" s="120"/>
      <c r="BKX83" s="120"/>
      <c r="BKY83" s="120"/>
      <c r="BKZ83" s="120"/>
      <c r="BLA83" s="120"/>
      <c r="BLB83" s="120"/>
      <c r="BLC83" s="120"/>
      <c r="BLD83" s="120"/>
      <c r="BLE83" s="120"/>
      <c r="BLF83" s="120"/>
      <c r="BLG83" s="120"/>
      <c r="BLH83" s="120"/>
      <c r="BLI83" s="120"/>
      <c r="BLJ83" s="120"/>
      <c r="BLK83" s="120"/>
      <c r="BLL83" s="120"/>
      <c r="BLM83" s="120"/>
      <c r="BLN83" s="120"/>
      <c r="BLO83" s="120"/>
      <c r="BLP83" s="120"/>
      <c r="BLQ83" s="120"/>
      <c r="BLR83" s="120"/>
      <c r="BLS83" s="120"/>
      <c r="BLT83" s="120"/>
      <c r="BLU83" s="120"/>
      <c r="BLV83" s="120"/>
      <c r="BLW83" s="120"/>
      <c r="BLX83" s="120"/>
      <c r="BLY83" s="120"/>
      <c r="BLZ83" s="120"/>
      <c r="BMA83" s="120"/>
      <c r="BMB83" s="120"/>
      <c r="BMC83" s="120"/>
      <c r="BMD83" s="120"/>
      <c r="BME83" s="120"/>
      <c r="BMF83" s="120"/>
      <c r="BMG83" s="120"/>
      <c r="BMH83" s="120"/>
      <c r="BMI83" s="120"/>
      <c r="BMJ83" s="120"/>
      <c r="BMK83" s="120"/>
      <c r="BML83" s="120"/>
      <c r="BMM83" s="120"/>
      <c r="BMN83" s="120"/>
      <c r="BMO83" s="120"/>
      <c r="BMP83" s="120"/>
      <c r="BMQ83" s="120"/>
      <c r="BMR83" s="120"/>
      <c r="BMS83" s="120"/>
      <c r="BMT83" s="120"/>
      <c r="BMU83" s="120"/>
      <c r="BMV83" s="120"/>
      <c r="BMW83" s="120"/>
      <c r="BMX83" s="120"/>
      <c r="BMY83" s="120"/>
      <c r="BMZ83" s="120"/>
      <c r="BNA83" s="120"/>
      <c r="BNB83" s="120"/>
      <c r="BNC83" s="120"/>
      <c r="BND83" s="120"/>
      <c r="BNE83" s="120"/>
      <c r="BNF83" s="120"/>
      <c r="BNG83" s="120"/>
      <c r="BNH83" s="120"/>
      <c r="BNI83" s="120"/>
      <c r="BNJ83" s="120"/>
      <c r="BNK83" s="120"/>
      <c r="BNL83" s="120"/>
      <c r="BNM83" s="120"/>
      <c r="BNN83" s="120"/>
      <c r="BNO83" s="120"/>
      <c r="BNP83" s="120"/>
      <c r="BNQ83" s="120"/>
      <c r="BNR83" s="120"/>
      <c r="BNS83" s="120"/>
      <c r="BNT83" s="120"/>
      <c r="BNU83" s="120"/>
      <c r="BNV83" s="120"/>
      <c r="BNW83" s="120"/>
      <c r="BNX83" s="120"/>
      <c r="BNY83" s="120"/>
      <c r="BNZ83" s="120"/>
      <c r="BOA83" s="120"/>
      <c r="BOB83" s="120"/>
      <c r="BOC83" s="120"/>
      <c r="BOD83" s="120"/>
      <c r="BOE83" s="120"/>
      <c r="BOF83" s="120"/>
      <c r="BOG83" s="120"/>
      <c r="BOH83" s="120"/>
      <c r="BOI83" s="120"/>
      <c r="BOJ83" s="120"/>
      <c r="BOK83" s="120"/>
      <c r="BOL83" s="120"/>
      <c r="BOM83" s="120"/>
      <c r="BON83" s="120"/>
      <c r="BOO83" s="120"/>
      <c r="BOP83" s="120"/>
      <c r="BOQ83" s="120"/>
      <c r="BOR83" s="120"/>
      <c r="BOS83" s="120"/>
      <c r="BOT83" s="120"/>
      <c r="BOU83" s="120"/>
      <c r="BOV83" s="120"/>
      <c r="BOW83" s="120"/>
      <c r="BOX83" s="120"/>
      <c r="BOY83" s="120"/>
      <c r="BOZ83" s="120"/>
      <c r="BPA83" s="120"/>
      <c r="BPB83" s="120"/>
      <c r="BPC83" s="120"/>
      <c r="BPD83" s="120"/>
      <c r="BPE83" s="120"/>
      <c r="BPF83" s="120"/>
      <c r="BPG83" s="120"/>
      <c r="BPH83" s="120"/>
      <c r="BPI83" s="120"/>
      <c r="BPJ83" s="120"/>
      <c r="BPK83" s="120"/>
      <c r="BPL83" s="120"/>
      <c r="BPM83" s="120"/>
      <c r="BPN83" s="120"/>
      <c r="BPO83" s="120"/>
      <c r="BPP83" s="120"/>
      <c r="BPQ83" s="120"/>
      <c r="BPR83" s="120"/>
      <c r="BPS83" s="120"/>
      <c r="BPT83" s="120"/>
      <c r="BPU83" s="120"/>
      <c r="BPV83" s="120"/>
      <c r="BPW83" s="120"/>
      <c r="BPX83" s="120"/>
      <c r="BPY83" s="120"/>
      <c r="BPZ83" s="120"/>
      <c r="BQA83" s="120"/>
      <c r="BQB83" s="120"/>
      <c r="BQC83" s="120"/>
      <c r="BQD83" s="120"/>
      <c r="BQE83" s="120"/>
      <c r="BQF83" s="120"/>
      <c r="BQG83" s="120"/>
      <c r="BQH83" s="120"/>
      <c r="BQI83" s="120"/>
      <c r="BQJ83" s="120"/>
      <c r="BQK83" s="120"/>
      <c r="BQL83" s="120"/>
      <c r="BQM83" s="120"/>
      <c r="BQN83" s="120"/>
      <c r="BQO83" s="120"/>
      <c r="BQP83" s="120"/>
      <c r="BQQ83" s="120"/>
      <c r="BQR83" s="120"/>
      <c r="BQS83" s="120"/>
      <c r="BQT83" s="120"/>
      <c r="BQU83" s="120"/>
      <c r="BQV83" s="120"/>
      <c r="BQW83" s="120"/>
      <c r="BQX83" s="120"/>
      <c r="BQY83" s="120"/>
      <c r="BQZ83" s="120"/>
      <c r="BRA83" s="120"/>
      <c r="BRB83" s="120"/>
      <c r="BRC83" s="120"/>
      <c r="BRD83" s="120"/>
      <c r="BRE83" s="120"/>
      <c r="BRF83" s="120"/>
      <c r="BRG83" s="120"/>
      <c r="BRH83" s="120"/>
      <c r="BRI83" s="120"/>
      <c r="BRJ83" s="120"/>
      <c r="BRK83" s="120"/>
      <c r="BRL83" s="120"/>
      <c r="BRM83" s="120"/>
      <c r="BRN83" s="120"/>
      <c r="BRO83" s="120"/>
      <c r="BRP83" s="120"/>
      <c r="BRQ83" s="120"/>
      <c r="BRR83" s="120"/>
      <c r="BRS83" s="120"/>
      <c r="BRT83" s="120"/>
      <c r="BRU83" s="120"/>
      <c r="BRV83" s="120"/>
      <c r="BRW83" s="120"/>
      <c r="BRX83" s="120"/>
      <c r="BRY83" s="120"/>
      <c r="BRZ83" s="120"/>
      <c r="BSA83" s="120"/>
      <c r="BSB83" s="120"/>
      <c r="BSC83" s="120"/>
      <c r="BSD83" s="120"/>
      <c r="BSE83" s="120"/>
      <c r="BSF83" s="120"/>
      <c r="BSG83" s="120"/>
      <c r="BSH83" s="120"/>
      <c r="BSI83" s="120"/>
      <c r="BSJ83" s="120"/>
      <c r="BSK83" s="120"/>
      <c r="BSL83" s="120"/>
      <c r="BSM83" s="120"/>
      <c r="BSN83" s="120"/>
      <c r="BSO83" s="120"/>
      <c r="BSP83" s="120"/>
      <c r="BSQ83" s="120"/>
      <c r="BSR83" s="120"/>
      <c r="BSS83" s="120"/>
      <c r="BST83" s="120"/>
      <c r="BSU83" s="120"/>
      <c r="BSV83" s="120"/>
      <c r="BSW83" s="120"/>
      <c r="BSX83" s="120"/>
      <c r="BSY83" s="120"/>
      <c r="BSZ83" s="120"/>
      <c r="BTA83" s="120"/>
      <c r="BTB83" s="120"/>
      <c r="BTC83" s="120"/>
      <c r="BTD83" s="120"/>
      <c r="BTE83" s="120"/>
      <c r="BTF83" s="120"/>
      <c r="BTG83" s="120"/>
      <c r="BTH83" s="120"/>
      <c r="BTI83" s="120"/>
      <c r="BTJ83" s="120"/>
      <c r="BTK83" s="120"/>
      <c r="BTL83" s="120"/>
      <c r="BTM83" s="120"/>
      <c r="BTN83" s="120"/>
      <c r="BTO83" s="120"/>
      <c r="BTP83" s="120"/>
      <c r="BTQ83" s="120"/>
      <c r="BTR83" s="120"/>
      <c r="BTS83" s="120"/>
      <c r="BTT83" s="120"/>
      <c r="BTU83" s="120"/>
      <c r="BTV83" s="120"/>
      <c r="BTW83" s="120"/>
      <c r="BTX83" s="120"/>
      <c r="BTY83" s="120"/>
      <c r="BTZ83" s="120"/>
      <c r="BUA83" s="120"/>
      <c r="BUB83" s="120"/>
      <c r="BUC83" s="120"/>
      <c r="BUD83" s="120"/>
      <c r="BUE83" s="120"/>
      <c r="BUF83" s="120"/>
      <c r="BUG83" s="120"/>
      <c r="BUH83" s="120"/>
      <c r="BUI83" s="120"/>
      <c r="BUJ83" s="120"/>
      <c r="BUK83" s="120"/>
      <c r="BUL83" s="120"/>
      <c r="BUM83" s="120"/>
      <c r="BUN83" s="120"/>
      <c r="BUO83" s="120"/>
      <c r="BUP83" s="120"/>
      <c r="BUQ83" s="120"/>
      <c r="BUR83" s="120"/>
      <c r="BUS83" s="120"/>
      <c r="BUT83" s="120"/>
      <c r="BUU83" s="120"/>
      <c r="BUV83" s="120"/>
      <c r="BUW83" s="120"/>
      <c r="BUX83" s="120"/>
      <c r="BUY83" s="120"/>
      <c r="BUZ83" s="120"/>
      <c r="BVA83" s="120"/>
      <c r="BVB83" s="120"/>
      <c r="BVC83" s="120"/>
      <c r="BVD83" s="120"/>
      <c r="BVE83" s="120"/>
      <c r="BVF83" s="120"/>
      <c r="BVG83" s="120"/>
      <c r="BVH83" s="120"/>
      <c r="BVI83" s="120"/>
      <c r="BVJ83" s="120"/>
      <c r="BVK83" s="120"/>
      <c r="BVL83" s="120"/>
      <c r="BVM83" s="120"/>
      <c r="BVN83" s="120"/>
      <c r="BVO83" s="120"/>
      <c r="BVP83" s="120"/>
      <c r="BVQ83" s="120"/>
      <c r="BVR83" s="120"/>
      <c r="BVS83" s="120"/>
      <c r="BVT83" s="120"/>
      <c r="BVU83" s="120"/>
      <c r="BVV83" s="120"/>
      <c r="BVW83" s="120"/>
      <c r="BVX83" s="120"/>
      <c r="BVY83" s="120"/>
      <c r="BVZ83" s="120"/>
      <c r="BWA83" s="120"/>
      <c r="BWB83" s="120"/>
      <c r="BWC83" s="120"/>
      <c r="BWD83" s="120"/>
      <c r="BWE83" s="120"/>
      <c r="BWF83" s="120"/>
      <c r="BWG83" s="120"/>
      <c r="BWH83" s="120"/>
      <c r="BWI83" s="120"/>
      <c r="BWJ83" s="120"/>
      <c r="BWK83" s="120"/>
      <c r="BWL83" s="120"/>
      <c r="BWM83" s="120"/>
      <c r="BWN83" s="120"/>
      <c r="BWO83" s="120"/>
      <c r="BWP83" s="120"/>
      <c r="BWQ83" s="120"/>
      <c r="BWR83" s="120"/>
      <c r="BWS83" s="120"/>
      <c r="BWT83" s="120"/>
      <c r="BWU83" s="120"/>
      <c r="BWV83" s="120"/>
      <c r="BWW83" s="120"/>
      <c r="BWX83" s="120"/>
      <c r="BWY83" s="120"/>
      <c r="BWZ83" s="120"/>
      <c r="BXA83" s="120"/>
      <c r="BXB83" s="120"/>
      <c r="BXC83" s="120"/>
      <c r="BXD83" s="120"/>
      <c r="BXE83" s="120"/>
      <c r="BXF83" s="120"/>
      <c r="BXG83" s="120"/>
      <c r="BXH83" s="120"/>
      <c r="BXI83" s="120"/>
      <c r="BXJ83" s="120"/>
      <c r="BXK83" s="120"/>
      <c r="BXL83" s="120"/>
      <c r="BXM83" s="120"/>
      <c r="BXN83" s="120"/>
      <c r="BXO83" s="120"/>
      <c r="BXP83" s="120"/>
      <c r="BXQ83" s="120"/>
      <c r="BXR83" s="120"/>
      <c r="BXS83" s="120"/>
      <c r="BXT83" s="120"/>
      <c r="BXU83" s="120"/>
      <c r="BXV83" s="120"/>
      <c r="BXW83" s="120"/>
      <c r="BXX83" s="120"/>
      <c r="BXY83" s="120"/>
      <c r="BXZ83" s="120"/>
      <c r="BYA83" s="120"/>
      <c r="BYB83" s="120"/>
      <c r="BYC83" s="120"/>
      <c r="BYD83" s="120"/>
      <c r="BYE83" s="120"/>
      <c r="BYF83" s="120"/>
      <c r="BYG83" s="120"/>
      <c r="BYH83" s="120"/>
      <c r="BYI83" s="120"/>
      <c r="BYJ83" s="120"/>
      <c r="BYK83" s="120"/>
      <c r="BYL83" s="120"/>
      <c r="BYM83" s="120"/>
      <c r="BYN83" s="120"/>
      <c r="BYO83" s="120"/>
      <c r="BYP83" s="120"/>
      <c r="BYQ83" s="120"/>
      <c r="BYR83" s="120"/>
      <c r="BYS83" s="120"/>
      <c r="BYT83" s="120"/>
      <c r="BYU83" s="120"/>
      <c r="BYV83" s="120"/>
      <c r="BYW83" s="120"/>
      <c r="BYX83" s="120"/>
      <c r="BYY83" s="120"/>
      <c r="BYZ83" s="120"/>
      <c r="BZA83" s="120"/>
      <c r="BZB83" s="120"/>
      <c r="BZC83" s="120"/>
      <c r="BZD83" s="120"/>
      <c r="BZE83" s="120"/>
      <c r="BZF83" s="120"/>
      <c r="BZG83" s="120"/>
      <c r="BZH83" s="120"/>
      <c r="BZI83" s="120"/>
      <c r="BZJ83" s="120"/>
      <c r="BZK83" s="120"/>
      <c r="BZL83" s="120"/>
      <c r="BZM83" s="120"/>
      <c r="BZN83" s="120"/>
      <c r="BZO83" s="120"/>
      <c r="BZP83" s="120"/>
      <c r="BZQ83" s="120"/>
      <c r="BZR83" s="120"/>
      <c r="BZS83" s="120"/>
      <c r="BZT83" s="120"/>
      <c r="BZU83" s="120"/>
      <c r="BZV83" s="120"/>
      <c r="BZW83" s="120"/>
      <c r="BZX83" s="120"/>
      <c r="BZY83" s="120"/>
      <c r="BZZ83" s="120"/>
      <c r="CAA83" s="120"/>
      <c r="CAB83" s="120"/>
      <c r="CAC83" s="120"/>
      <c r="CAD83" s="120"/>
      <c r="CAE83" s="120"/>
      <c r="CAF83" s="120"/>
      <c r="CAG83" s="120"/>
      <c r="CAH83" s="120"/>
      <c r="CAI83" s="120"/>
      <c r="CAJ83" s="120"/>
      <c r="CAK83" s="120"/>
      <c r="CAL83" s="120"/>
      <c r="CAM83" s="120"/>
      <c r="CAN83" s="120"/>
      <c r="CAO83" s="120"/>
      <c r="CAP83" s="120"/>
      <c r="CAQ83" s="120"/>
      <c r="CAR83" s="120"/>
      <c r="CAS83" s="120"/>
      <c r="CAT83" s="120"/>
      <c r="CAU83" s="120"/>
      <c r="CAV83" s="120"/>
      <c r="CAW83" s="120"/>
      <c r="CAX83" s="120"/>
      <c r="CAY83" s="120"/>
      <c r="CAZ83" s="120"/>
      <c r="CBA83" s="120"/>
      <c r="CBB83" s="120"/>
      <c r="CBC83" s="120"/>
      <c r="CBD83" s="120"/>
      <c r="CBE83" s="120"/>
      <c r="CBF83" s="120"/>
      <c r="CBG83" s="120"/>
      <c r="CBH83" s="120"/>
      <c r="CBI83" s="120"/>
      <c r="CBJ83" s="120"/>
      <c r="CBK83" s="120"/>
      <c r="CBL83" s="120"/>
      <c r="CBM83" s="120"/>
      <c r="CBN83" s="120"/>
      <c r="CBO83" s="120"/>
      <c r="CBP83" s="120"/>
      <c r="CBQ83" s="120"/>
      <c r="CBR83" s="120"/>
      <c r="CBS83" s="120"/>
      <c r="CBT83" s="120"/>
      <c r="CBU83" s="120"/>
      <c r="CBV83" s="120"/>
      <c r="CBW83" s="120"/>
      <c r="CBX83" s="120"/>
      <c r="CBY83" s="120"/>
      <c r="CBZ83" s="120"/>
      <c r="CCA83" s="120"/>
      <c r="CCB83" s="120"/>
      <c r="CCC83" s="120"/>
      <c r="CCD83" s="120"/>
      <c r="CCE83" s="120"/>
      <c r="CCF83" s="120"/>
      <c r="CCG83" s="120"/>
      <c r="CCH83" s="120"/>
      <c r="CCI83" s="120"/>
      <c r="CCJ83" s="120"/>
      <c r="CCK83" s="120"/>
      <c r="CCL83" s="120"/>
      <c r="CCM83" s="120"/>
      <c r="CCN83" s="120"/>
      <c r="CCO83" s="120"/>
      <c r="CCP83" s="120"/>
      <c r="CCQ83" s="120"/>
      <c r="CCR83" s="120"/>
      <c r="CCS83" s="120"/>
      <c r="CCT83" s="120"/>
      <c r="CCU83" s="120"/>
      <c r="CCV83" s="120"/>
      <c r="CCW83" s="120"/>
      <c r="CCX83" s="120"/>
      <c r="CCY83" s="120"/>
      <c r="CCZ83" s="120"/>
      <c r="CDA83" s="120"/>
      <c r="CDB83" s="120"/>
      <c r="CDC83" s="120"/>
      <c r="CDD83" s="120"/>
      <c r="CDE83" s="120"/>
      <c r="CDF83" s="120"/>
      <c r="CDG83" s="120"/>
      <c r="CDH83" s="120"/>
      <c r="CDI83" s="120"/>
      <c r="CDJ83" s="120"/>
      <c r="CDK83" s="120"/>
      <c r="CDL83" s="120"/>
      <c r="CDM83" s="120"/>
      <c r="CDN83" s="120"/>
      <c r="CDO83" s="120"/>
      <c r="CDP83" s="120"/>
      <c r="CDQ83" s="120"/>
      <c r="CDR83" s="120"/>
      <c r="CDS83" s="120"/>
      <c r="CDT83" s="120"/>
      <c r="CDU83" s="120"/>
      <c r="CDV83" s="120"/>
      <c r="CDW83" s="120"/>
      <c r="CDX83" s="120"/>
      <c r="CDY83" s="120"/>
      <c r="CDZ83" s="120"/>
      <c r="CEA83" s="120"/>
      <c r="CEB83" s="120"/>
      <c r="CEC83" s="120"/>
      <c r="CED83" s="120"/>
      <c r="CEE83" s="120"/>
      <c r="CEF83" s="120"/>
      <c r="CEG83" s="120"/>
      <c r="CEH83" s="120"/>
      <c r="CEI83" s="120"/>
      <c r="CEJ83" s="120"/>
      <c r="CEK83" s="120"/>
      <c r="CEL83" s="120"/>
      <c r="CEM83" s="120"/>
      <c r="CEN83" s="120"/>
      <c r="CEO83" s="120"/>
      <c r="CEP83" s="120"/>
      <c r="CEQ83" s="120"/>
      <c r="CER83" s="120"/>
      <c r="CES83" s="120"/>
      <c r="CET83" s="120"/>
      <c r="CEU83" s="120"/>
      <c r="CEV83" s="120"/>
      <c r="CEW83" s="120"/>
      <c r="CEX83" s="120"/>
      <c r="CEY83" s="120"/>
      <c r="CEZ83" s="120"/>
      <c r="CFA83" s="120"/>
      <c r="CFB83" s="120"/>
      <c r="CFC83" s="120"/>
      <c r="CFD83" s="120"/>
      <c r="CFE83" s="120"/>
      <c r="CFF83" s="120"/>
      <c r="CFG83" s="120"/>
      <c r="CFH83" s="120"/>
      <c r="CFI83" s="120"/>
      <c r="CFJ83" s="120"/>
      <c r="CFK83" s="120"/>
      <c r="CFL83" s="120"/>
      <c r="CFM83" s="120"/>
      <c r="CFN83" s="120"/>
      <c r="CFO83" s="120"/>
      <c r="CFP83" s="120"/>
      <c r="CFQ83" s="120"/>
      <c r="CFR83" s="120"/>
      <c r="CFS83" s="120"/>
      <c r="CFT83" s="120"/>
      <c r="CFU83" s="120"/>
      <c r="CFV83" s="120"/>
      <c r="CFW83" s="120"/>
      <c r="CFX83" s="120"/>
      <c r="CFY83" s="120"/>
      <c r="CFZ83" s="120"/>
      <c r="CGA83" s="120"/>
      <c r="CGB83" s="120"/>
      <c r="CGC83" s="120"/>
      <c r="CGD83" s="120"/>
      <c r="CGE83" s="120"/>
      <c r="CGF83" s="120"/>
      <c r="CGG83" s="120"/>
      <c r="CGH83" s="120"/>
      <c r="CGI83" s="120"/>
      <c r="CGJ83" s="120"/>
      <c r="CGK83" s="120"/>
      <c r="CGL83" s="120"/>
      <c r="CGM83" s="120"/>
      <c r="CGN83" s="120"/>
      <c r="CGO83" s="120"/>
      <c r="CGP83" s="120"/>
      <c r="CGQ83" s="120"/>
      <c r="CGR83" s="120"/>
      <c r="CGS83" s="120"/>
      <c r="CGT83" s="120"/>
      <c r="CGU83" s="120"/>
      <c r="CGV83" s="120"/>
      <c r="CGW83" s="120"/>
      <c r="CGX83" s="120"/>
      <c r="CGY83" s="120"/>
      <c r="CGZ83" s="120"/>
      <c r="CHA83" s="120"/>
      <c r="CHB83" s="120"/>
      <c r="CHC83" s="120"/>
      <c r="CHD83" s="120"/>
      <c r="CHE83" s="120"/>
      <c r="CHF83" s="120"/>
      <c r="CHG83" s="120"/>
      <c r="CHH83" s="120"/>
      <c r="CHI83" s="120"/>
      <c r="CHJ83" s="120"/>
      <c r="CHK83" s="120"/>
      <c r="CHL83" s="120"/>
      <c r="CHM83" s="120"/>
      <c r="CHN83" s="120"/>
      <c r="CHO83" s="120"/>
      <c r="CHP83" s="120"/>
      <c r="CHQ83" s="120"/>
      <c r="CHR83" s="120"/>
      <c r="CHS83" s="120"/>
      <c r="CHT83" s="120"/>
      <c r="CHU83" s="120"/>
      <c r="CHV83" s="120"/>
      <c r="CHW83" s="120"/>
      <c r="CHX83" s="120"/>
      <c r="CHY83" s="120"/>
      <c r="CHZ83" s="120"/>
      <c r="CIA83" s="120"/>
      <c r="CIB83" s="120"/>
      <c r="CIC83" s="120"/>
      <c r="CID83" s="120"/>
      <c r="CIE83" s="120"/>
      <c r="CIF83" s="120"/>
      <c r="CIG83" s="120"/>
      <c r="CIH83" s="120"/>
      <c r="CII83" s="120"/>
      <c r="CIJ83" s="120"/>
      <c r="CIK83" s="120"/>
      <c r="CIL83" s="120"/>
      <c r="CIM83" s="120"/>
      <c r="CIN83" s="120"/>
      <c r="CIO83" s="120"/>
      <c r="CIP83" s="120"/>
      <c r="CIQ83" s="120"/>
      <c r="CIR83" s="120"/>
      <c r="CIS83" s="120"/>
      <c r="CIT83" s="120"/>
      <c r="CIU83" s="120"/>
      <c r="CIV83" s="120"/>
      <c r="CIW83" s="120"/>
      <c r="CIX83" s="120"/>
      <c r="CIY83" s="120"/>
      <c r="CIZ83" s="120"/>
      <c r="CJA83" s="120"/>
      <c r="CJB83" s="120"/>
      <c r="CJC83" s="120"/>
      <c r="CJD83" s="120"/>
      <c r="CJE83" s="120"/>
      <c r="CJF83" s="120"/>
      <c r="CJG83" s="120"/>
      <c r="CJH83" s="120"/>
      <c r="CJI83" s="120"/>
      <c r="CJJ83" s="120"/>
      <c r="CJK83" s="120"/>
      <c r="CJL83" s="120"/>
      <c r="CJM83" s="120"/>
      <c r="CJN83" s="120"/>
      <c r="CJO83" s="120"/>
      <c r="CJP83" s="120"/>
      <c r="CJQ83" s="120"/>
      <c r="CJR83" s="120"/>
      <c r="CJS83" s="120"/>
      <c r="CJT83" s="120"/>
      <c r="CJU83" s="120"/>
      <c r="CJV83" s="120"/>
      <c r="CJW83" s="120"/>
      <c r="CJX83" s="120"/>
      <c r="CJY83" s="120"/>
      <c r="CJZ83" s="120"/>
      <c r="CKA83" s="120"/>
      <c r="CKB83" s="120"/>
      <c r="CKC83" s="120"/>
      <c r="CKD83" s="120"/>
      <c r="CKE83" s="120"/>
      <c r="CKF83" s="120"/>
      <c r="CKG83" s="120"/>
      <c r="CKH83" s="120"/>
      <c r="CKI83" s="120"/>
      <c r="CKJ83" s="120"/>
      <c r="CKK83" s="120"/>
      <c r="CKL83" s="120"/>
      <c r="CKM83" s="120"/>
      <c r="CKN83" s="120"/>
      <c r="CKO83" s="120"/>
      <c r="CKP83" s="120"/>
      <c r="CKQ83" s="120"/>
      <c r="CKR83" s="120"/>
      <c r="CKS83" s="120"/>
      <c r="CKT83" s="120"/>
      <c r="CKU83" s="120"/>
      <c r="CKV83" s="120"/>
      <c r="CKW83" s="120"/>
      <c r="CKX83" s="120"/>
      <c r="CKY83" s="120"/>
      <c r="CKZ83" s="120"/>
      <c r="CLA83" s="120"/>
      <c r="CLB83" s="120"/>
      <c r="CLC83" s="120"/>
      <c r="CLD83" s="120"/>
      <c r="CLE83" s="120"/>
      <c r="CLF83" s="120"/>
      <c r="CLG83" s="120"/>
      <c r="CLH83" s="120"/>
      <c r="CLI83" s="120"/>
      <c r="CLJ83" s="120"/>
      <c r="CLK83" s="120"/>
      <c r="CLL83" s="120"/>
      <c r="CLM83" s="120"/>
      <c r="CLN83" s="120"/>
      <c r="CLO83" s="120"/>
      <c r="CLP83" s="120"/>
      <c r="CLQ83" s="120"/>
      <c r="CLR83" s="120"/>
      <c r="CLS83" s="120"/>
      <c r="CLT83" s="120"/>
      <c r="CLU83" s="120"/>
      <c r="CLV83" s="120"/>
      <c r="CLW83" s="120"/>
      <c r="CLX83" s="120"/>
      <c r="CLY83" s="120"/>
      <c r="CLZ83" s="120"/>
      <c r="CMA83" s="120"/>
      <c r="CMB83" s="120"/>
      <c r="CMC83" s="120"/>
      <c r="CMD83" s="120"/>
      <c r="CME83" s="120"/>
      <c r="CMF83" s="120"/>
      <c r="CMG83" s="120"/>
      <c r="CMH83" s="120"/>
      <c r="CMI83" s="120"/>
      <c r="CMJ83" s="120"/>
      <c r="CMK83" s="120"/>
      <c r="CML83" s="120"/>
      <c r="CMM83" s="120"/>
      <c r="CMN83" s="120"/>
      <c r="CMO83" s="120"/>
      <c r="CMP83" s="120"/>
      <c r="CMQ83" s="120"/>
      <c r="CMR83" s="120"/>
      <c r="CMS83" s="120"/>
      <c r="CMT83" s="120"/>
      <c r="CMU83" s="120"/>
      <c r="CMV83" s="120"/>
      <c r="CMW83" s="120"/>
      <c r="CMX83" s="120"/>
      <c r="CMY83" s="120"/>
      <c r="CMZ83" s="120"/>
      <c r="CNA83" s="120"/>
      <c r="CNB83" s="120"/>
      <c r="CNC83" s="120"/>
      <c r="CND83" s="120"/>
      <c r="CNE83" s="120"/>
      <c r="CNF83" s="120"/>
      <c r="CNG83" s="120"/>
      <c r="CNH83" s="120"/>
      <c r="CNI83" s="120"/>
      <c r="CNJ83" s="120"/>
      <c r="CNK83" s="120"/>
      <c r="CNL83" s="120"/>
      <c r="CNM83" s="120"/>
      <c r="CNN83" s="120"/>
      <c r="CNO83" s="120"/>
      <c r="CNP83" s="120"/>
      <c r="CNQ83" s="120"/>
      <c r="CNR83" s="120"/>
      <c r="CNS83" s="120"/>
      <c r="CNT83" s="120"/>
      <c r="CNU83" s="120"/>
      <c r="CNV83" s="120"/>
      <c r="CNW83" s="120"/>
      <c r="CNX83" s="120"/>
      <c r="CNY83" s="120"/>
      <c r="CNZ83" s="120"/>
      <c r="COA83" s="120"/>
      <c r="COB83" s="120"/>
      <c r="COC83" s="120"/>
      <c r="COD83" s="120"/>
      <c r="COE83" s="120"/>
      <c r="COF83" s="120"/>
      <c r="COG83" s="120"/>
      <c r="COH83" s="120"/>
      <c r="COI83" s="120"/>
      <c r="COJ83" s="120"/>
      <c r="COK83" s="120"/>
      <c r="COL83" s="120"/>
      <c r="COM83" s="120"/>
      <c r="CON83" s="120"/>
      <c r="COO83" s="120"/>
      <c r="COP83" s="120"/>
      <c r="COQ83" s="120"/>
      <c r="COR83" s="120"/>
      <c r="COS83" s="120"/>
      <c r="COT83" s="120"/>
      <c r="COU83" s="120"/>
      <c r="COV83" s="120"/>
      <c r="COW83" s="120"/>
      <c r="COX83" s="120"/>
      <c r="COY83" s="120"/>
      <c r="COZ83" s="120"/>
      <c r="CPA83" s="120"/>
      <c r="CPB83" s="120"/>
      <c r="CPC83" s="120"/>
      <c r="CPD83" s="120"/>
      <c r="CPE83" s="120"/>
      <c r="CPF83" s="120"/>
      <c r="CPG83" s="120"/>
      <c r="CPH83" s="120"/>
      <c r="CPI83" s="120"/>
      <c r="CPJ83" s="120"/>
      <c r="CPK83" s="120"/>
      <c r="CPL83" s="120"/>
      <c r="CPM83" s="120"/>
      <c r="CPN83" s="120"/>
      <c r="CPO83" s="120"/>
      <c r="CPP83" s="120"/>
      <c r="CPQ83" s="120"/>
      <c r="CPR83" s="120"/>
      <c r="CPS83" s="120"/>
      <c r="CPT83" s="120"/>
      <c r="CPU83" s="120"/>
      <c r="CPV83" s="120"/>
      <c r="CPW83" s="120"/>
      <c r="CPX83" s="120"/>
      <c r="CPY83" s="120"/>
      <c r="CPZ83" s="120"/>
      <c r="CQA83" s="120"/>
      <c r="CQB83" s="120"/>
      <c r="CQC83" s="120"/>
      <c r="CQD83" s="120"/>
      <c r="CQE83" s="120"/>
      <c r="CQF83" s="120"/>
      <c r="CQG83" s="120"/>
      <c r="CQH83" s="120"/>
      <c r="CQI83" s="120"/>
      <c r="CQJ83" s="120"/>
      <c r="CQK83" s="120"/>
      <c r="CQL83" s="120"/>
      <c r="CQM83" s="120"/>
      <c r="CQN83" s="120"/>
      <c r="CQO83" s="120"/>
      <c r="CQP83" s="120"/>
      <c r="CQQ83" s="120"/>
      <c r="CQR83" s="120"/>
      <c r="CQS83" s="120"/>
      <c r="CQT83" s="120"/>
      <c r="CQU83" s="120"/>
      <c r="CQV83" s="120"/>
      <c r="CQW83" s="120"/>
      <c r="CQX83" s="120"/>
      <c r="CQY83" s="120"/>
      <c r="CQZ83" s="120"/>
      <c r="CRA83" s="120"/>
      <c r="CRB83" s="120"/>
      <c r="CRC83" s="120"/>
      <c r="CRD83" s="120"/>
      <c r="CRE83" s="120"/>
      <c r="CRF83" s="120"/>
      <c r="CRG83" s="120"/>
      <c r="CRH83" s="120"/>
      <c r="CRI83" s="120"/>
      <c r="CRJ83" s="120"/>
      <c r="CRK83" s="120"/>
      <c r="CRL83" s="120"/>
      <c r="CRM83" s="120"/>
      <c r="CRN83" s="120"/>
      <c r="CRO83" s="120"/>
      <c r="CRP83" s="120"/>
      <c r="CRQ83" s="120"/>
      <c r="CRR83" s="120"/>
      <c r="CRS83" s="120"/>
      <c r="CRT83" s="120"/>
      <c r="CRU83" s="120"/>
      <c r="CRV83" s="120"/>
      <c r="CRW83" s="120"/>
      <c r="CRX83" s="120"/>
      <c r="CRY83" s="120"/>
      <c r="CRZ83" s="120"/>
      <c r="CSA83" s="120"/>
      <c r="CSB83" s="120"/>
      <c r="CSC83" s="120"/>
      <c r="CSD83" s="120"/>
      <c r="CSE83" s="120"/>
      <c r="CSF83" s="120"/>
      <c r="CSG83" s="120"/>
      <c r="CSH83" s="120"/>
      <c r="CSI83" s="120"/>
      <c r="CSJ83" s="120"/>
      <c r="CSK83" s="120"/>
      <c r="CSL83" s="120"/>
      <c r="CSM83" s="120"/>
      <c r="CSN83" s="120"/>
      <c r="CSO83" s="120"/>
      <c r="CSP83" s="120"/>
      <c r="CSQ83" s="120"/>
      <c r="CSR83" s="120"/>
      <c r="CSS83" s="120"/>
      <c r="CST83" s="120"/>
      <c r="CSU83" s="120"/>
      <c r="CSV83" s="120"/>
      <c r="CSW83" s="120"/>
      <c r="CSX83" s="120"/>
      <c r="CSY83" s="120"/>
      <c r="CSZ83" s="120"/>
      <c r="CTA83" s="120"/>
      <c r="CTB83" s="120"/>
      <c r="CTC83" s="120"/>
      <c r="CTD83" s="120"/>
      <c r="CTE83" s="120"/>
      <c r="CTF83" s="120"/>
      <c r="CTG83" s="120"/>
      <c r="CTH83" s="120"/>
      <c r="CTI83" s="120"/>
      <c r="CTJ83" s="120"/>
      <c r="CTK83" s="120"/>
      <c r="CTL83" s="120"/>
      <c r="CTM83" s="120"/>
      <c r="CTN83" s="120"/>
      <c r="CTO83" s="120"/>
      <c r="CTP83" s="120"/>
      <c r="CTQ83" s="120"/>
      <c r="CTR83" s="120"/>
      <c r="CTS83" s="120"/>
      <c r="CTT83" s="120"/>
      <c r="CTU83" s="120"/>
      <c r="CTV83" s="120"/>
      <c r="CTW83" s="120"/>
      <c r="CTX83" s="120"/>
      <c r="CTY83" s="120"/>
      <c r="CTZ83" s="120"/>
      <c r="CUA83" s="120"/>
      <c r="CUB83" s="120"/>
      <c r="CUC83" s="120"/>
      <c r="CUD83" s="120"/>
      <c r="CUE83" s="120"/>
      <c r="CUF83" s="120"/>
      <c r="CUG83" s="120"/>
      <c r="CUH83" s="120"/>
      <c r="CUI83" s="120"/>
      <c r="CUJ83" s="120"/>
      <c r="CUK83" s="120"/>
      <c r="CUL83" s="120"/>
      <c r="CUM83" s="120"/>
      <c r="CUN83" s="120"/>
      <c r="CUO83" s="120"/>
      <c r="CUP83" s="120"/>
      <c r="CUQ83" s="120"/>
      <c r="CUR83" s="120"/>
      <c r="CUS83" s="120"/>
      <c r="CUT83" s="120"/>
      <c r="CUU83" s="120"/>
      <c r="CUV83" s="120"/>
      <c r="CUW83" s="120"/>
      <c r="CUX83" s="120"/>
      <c r="CUY83" s="120"/>
      <c r="CUZ83" s="120"/>
      <c r="CVA83" s="120"/>
      <c r="CVB83" s="120"/>
      <c r="CVC83" s="120"/>
      <c r="CVD83" s="120"/>
      <c r="CVE83" s="120"/>
      <c r="CVF83" s="120"/>
      <c r="CVG83" s="120"/>
      <c r="CVH83" s="120"/>
      <c r="CVI83" s="120"/>
      <c r="CVJ83" s="120"/>
      <c r="CVK83" s="120"/>
      <c r="CVL83" s="120"/>
      <c r="CVM83" s="120"/>
      <c r="CVN83" s="120"/>
      <c r="CVO83" s="120"/>
      <c r="CVP83" s="120"/>
      <c r="CVQ83" s="120"/>
      <c r="CVR83" s="120"/>
      <c r="CVS83" s="120"/>
      <c r="CVT83" s="120"/>
      <c r="CVU83" s="120"/>
      <c r="CVV83" s="120"/>
      <c r="CVW83" s="120"/>
      <c r="CVX83" s="120"/>
      <c r="CVY83" s="120"/>
      <c r="CVZ83" s="120"/>
      <c r="CWA83" s="120"/>
      <c r="CWB83" s="120"/>
      <c r="CWC83" s="120"/>
      <c r="CWD83" s="120"/>
      <c r="CWE83" s="120"/>
      <c r="CWF83" s="120"/>
      <c r="CWG83" s="120"/>
      <c r="CWH83" s="120"/>
      <c r="CWI83" s="120"/>
      <c r="CWJ83" s="120"/>
      <c r="CWK83" s="120"/>
      <c r="CWL83" s="120"/>
      <c r="CWM83" s="120"/>
      <c r="CWN83" s="120"/>
      <c r="CWO83" s="120"/>
      <c r="CWP83" s="120"/>
      <c r="CWQ83" s="120"/>
      <c r="CWR83" s="120"/>
      <c r="CWS83" s="120"/>
      <c r="CWT83" s="120"/>
      <c r="CWU83" s="120"/>
      <c r="CWV83" s="120"/>
      <c r="CWW83" s="120"/>
      <c r="CWX83" s="120"/>
      <c r="CWY83" s="120"/>
      <c r="CWZ83" s="120"/>
      <c r="CXA83" s="120"/>
      <c r="CXB83" s="120"/>
      <c r="CXC83" s="120"/>
      <c r="CXD83" s="120"/>
      <c r="CXE83" s="120"/>
      <c r="CXF83" s="120"/>
      <c r="CXG83" s="120"/>
      <c r="CXH83" s="120"/>
      <c r="CXI83" s="120"/>
      <c r="CXJ83" s="120"/>
      <c r="CXK83" s="120"/>
      <c r="CXL83" s="120"/>
      <c r="CXM83" s="120"/>
      <c r="CXN83" s="120"/>
      <c r="CXO83" s="120"/>
      <c r="CXP83" s="120"/>
      <c r="CXQ83" s="120"/>
      <c r="CXR83" s="120"/>
      <c r="CXS83" s="120"/>
      <c r="CXT83" s="120"/>
      <c r="CXU83" s="120"/>
      <c r="CXV83" s="120"/>
      <c r="CXW83" s="120"/>
      <c r="CXX83" s="120"/>
      <c r="CXY83" s="120"/>
      <c r="CXZ83" s="120"/>
      <c r="CYA83" s="120"/>
      <c r="CYB83" s="120"/>
      <c r="CYC83" s="120"/>
      <c r="CYD83" s="120"/>
      <c r="CYE83" s="120"/>
      <c r="CYF83" s="120"/>
      <c r="CYG83" s="120"/>
      <c r="CYH83" s="120"/>
      <c r="CYI83" s="120"/>
      <c r="CYJ83" s="120"/>
      <c r="CYK83" s="120"/>
      <c r="CYL83" s="120"/>
      <c r="CYM83" s="120"/>
      <c r="CYN83" s="120"/>
      <c r="CYO83" s="120"/>
      <c r="CYP83" s="120"/>
      <c r="CYQ83" s="120"/>
      <c r="CYR83" s="120"/>
      <c r="CYS83" s="120"/>
      <c r="CYT83" s="120"/>
      <c r="CYU83" s="120"/>
      <c r="CYV83" s="120"/>
      <c r="CYW83" s="120"/>
      <c r="CYX83" s="120"/>
      <c r="CYY83" s="120"/>
      <c r="CYZ83" s="120"/>
      <c r="CZA83" s="120"/>
      <c r="CZB83" s="120"/>
      <c r="CZC83" s="120"/>
      <c r="CZD83" s="120"/>
      <c r="CZE83" s="120"/>
      <c r="CZF83" s="120"/>
      <c r="CZG83" s="120"/>
      <c r="CZH83" s="120"/>
      <c r="CZI83" s="120"/>
      <c r="CZJ83" s="120"/>
      <c r="CZK83" s="120"/>
      <c r="CZL83" s="120"/>
      <c r="CZM83" s="120"/>
      <c r="CZN83" s="120"/>
      <c r="CZO83" s="120"/>
      <c r="CZP83" s="120"/>
      <c r="CZQ83" s="120"/>
      <c r="CZR83" s="120"/>
      <c r="CZS83" s="120"/>
      <c r="CZT83" s="120"/>
      <c r="CZU83" s="120"/>
      <c r="CZV83" s="120"/>
      <c r="CZW83" s="120"/>
      <c r="CZX83" s="120"/>
      <c r="CZY83" s="120"/>
      <c r="CZZ83" s="120"/>
      <c r="DAA83" s="120"/>
      <c r="DAB83" s="120"/>
      <c r="DAC83" s="120"/>
      <c r="DAD83" s="120"/>
      <c r="DAE83" s="120"/>
      <c r="DAF83" s="120"/>
      <c r="DAG83" s="120"/>
      <c r="DAH83" s="120"/>
      <c r="DAI83" s="120"/>
      <c r="DAJ83" s="120"/>
      <c r="DAK83" s="120"/>
      <c r="DAL83" s="120"/>
      <c r="DAM83" s="120"/>
      <c r="DAN83" s="120"/>
      <c r="DAO83" s="120"/>
      <c r="DAP83" s="120"/>
      <c r="DAQ83" s="120"/>
      <c r="DAR83" s="120"/>
      <c r="DAS83" s="120"/>
      <c r="DAT83" s="120"/>
      <c r="DAU83" s="120"/>
      <c r="DAV83" s="120"/>
      <c r="DAW83" s="120"/>
      <c r="DAX83" s="120"/>
      <c r="DAY83" s="120"/>
      <c r="DAZ83" s="120"/>
      <c r="DBA83" s="120"/>
      <c r="DBB83" s="120"/>
      <c r="DBC83" s="120"/>
      <c r="DBD83" s="120"/>
      <c r="DBE83" s="120"/>
      <c r="DBF83" s="120"/>
      <c r="DBG83" s="120"/>
      <c r="DBH83" s="120"/>
      <c r="DBI83" s="120"/>
      <c r="DBJ83" s="120"/>
      <c r="DBK83" s="120"/>
      <c r="DBL83" s="120"/>
      <c r="DBM83" s="120"/>
      <c r="DBN83" s="120"/>
      <c r="DBO83" s="120"/>
      <c r="DBP83" s="120"/>
      <c r="DBQ83" s="120"/>
      <c r="DBR83" s="120"/>
      <c r="DBS83" s="120"/>
      <c r="DBT83" s="120"/>
      <c r="DBU83" s="120"/>
      <c r="DBV83" s="120"/>
      <c r="DBW83" s="120"/>
      <c r="DBX83" s="120"/>
      <c r="DBY83" s="120"/>
      <c r="DBZ83" s="120"/>
      <c r="DCA83" s="120"/>
      <c r="DCB83" s="120"/>
      <c r="DCC83" s="120"/>
      <c r="DCD83" s="120"/>
      <c r="DCE83" s="120"/>
      <c r="DCF83" s="120"/>
      <c r="DCG83" s="120"/>
      <c r="DCH83" s="120"/>
      <c r="DCI83" s="120"/>
      <c r="DCJ83" s="120"/>
      <c r="DCK83" s="120"/>
      <c r="DCL83" s="120"/>
      <c r="DCM83" s="120"/>
      <c r="DCN83" s="120"/>
      <c r="DCO83" s="120"/>
      <c r="DCP83" s="120"/>
      <c r="DCQ83" s="120"/>
      <c r="DCR83" s="120"/>
      <c r="DCS83" s="120"/>
      <c r="DCT83" s="120"/>
      <c r="DCU83" s="120"/>
      <c r="DCV83" s="120"/>
      <c r="DCW83" s="120"/>
      <c r="DCX83" s="120"/>
      <c r="DCY83" s="120"/>
      <c r="DCZ83" s="120"/>
      <c r="DDA83" s="120"/>
      <c r="DDB83" s="120"/>
      <c r="DDC83" s="120"/>
      <c r="DDD83" s="120"/>
      <c r="DDE83" s="120"/>
      <c r="DDF83" s="120"/>
      <c r="DDG83" s="120"/>
      <c r="DDH83" s="120"/>
      <c r="DDI83" s="120"/>
      <c r="DDJ83" s="120"/>
      <c r="DDK83" s="120"/>
      <c r="DDL83" s="120"/>
      <c r="DDM83" s="120"/>
      <c r="DDN83" s="120"/>
      <c r="DDO83" s="120"/>
      <c r="DDP83" s="120"/>
      <c r="DDQ83" s="120"/>
      <c r="DDR83" s="120"/>
      <c r="DDS83" s="120"/>
      <c r="DDT83" s="120"/>
      <c r="DDU83" s="120"/>
      <c r="DDV83" s="120"/>
      <c r="DDW83" s="120"/>
      <c r="DDX83" s="120"/>
      <c r="DDY83" s="120"/>
      <c r="DDZ83" s="120"/>
      <c r="DEA83" s="120"/>
      <c r="DEB83" s="120"/>
      <c r="DEC83" s="120"/>
      <c r="DED83" s="120"/>
      <c r="DEE83" s="120"/>
      <c r="DEF83" s="120"/>
      <c r="DEG83" s="120"/>
      <c r="DEH83" s="120"/>
      <c r="DEI83" s="120"/>
      <c r="DEJ83" s="120"/>
      <c r="DEK83" s="120"/>
      <c r="DEL83" s="120"/>
      <c r="DEM83" s="120"/>
      <c r="DEN83" s="120"/>
      <c r="DEO83" s="120"/>
      <c r="DEP83" s="120"/>
      <c r="DEQ83" s="120"/>
      <c r="DER83" s="120"/>
      <c r="DES83" s="120"/>
      <c r="DET83" s="120"/>
      <c r="DEU83" s="120"/>
      <c r="DEV83" s="120"/>
      <c r="DEW83" s="120"/>
      <c r="DEX83" s="120"/>
      <c r="DEY83" s="120"/>
      <c r="DEZ83" s="120"/>
      <c r="DFA83" s="120"/>
      <c r="DFB83" s="120"/>
      <c r="DFC83" s="120"/>
      <c r="DFD83" s="120"/>
      <c r="DFE83" s="120"/>
      <c r="DFF83" s="120"/>
      <c r="DFG83" s="120"/>
      <c r="DFH83" s="120"/>
      <c r="DFI83" s="120"/>
      <c r="DFJ83" s="120"/>
      <c r="DFK83" s="120"/>
      <c r="DFL83" s="120"/>
      <c r="DFM83" s="120"/>
      <c r="DFN83" s="120"/>
      <c r="DFO83" s="120"/>
      <c r="DFP83" s="120"/>
      <c r="DFQ83" s="120"/>
      <c r="DFR83" s="120"/>
      <c r="DFS83" s="120"/>
      <c r="DFT83" s="120"/>
      <c r="DFU83" s="120"/>
      <c r="DFV83" s="120"/>
      <c r="DFW83" s="120"/>
      <c r="DFX83" s="120"/>
      <c r="DFY83" s="120"/>
      <c r="DFZ83" s="120"/>
      <c r="DGA83" s="120"/>
      <c r="DGB83" s="120"/>
      <c r="DGC83" s="120"/>
      <c r="DGD83" s="120"/>
      <c r="DGE83" s="120"/>
      <c r="DGF83" s="120"/>
      <c r="DGG83" s="120"/>
      <c r="DGH83" s="120"/>
      <c r="DGI83" s="120"/>
      <c r="DGJ83" s="120"/>
      <c r="DGK83" s="120"/>
      <c r="DGL83" s="120"/>
      <c r="DGM83" s="120"/>
      <c r="DGN83" s="120"/>
      <c r="DGO83" s="120"/>
      <c r="DGP83" s="120"/>
      <c r="DGQ83" s="120"/>
      <c r="DGR83" s="120"/>
      <c r="DGS83" s="120"/>
      <c r="DGT83" s="120"/>
      <c r="DGU83" s="120"/>
      <c r="DGV83" s="120"/>
      <c r="DGW83" s="120"/>
      <c r="DGX83" s="120"/>
      <c r="DGY83" s="120"/>
      <c r="DGZ83" s="120"/>
      <c r="DHA83" s="120"/>
      <c r="DHB83" s="120"/>
      <c r="DHC83" s="120"/>
      <c r="DHD83" s="120"/>
      <c r="DHE83" s="120"/>
      <c r="DHF83" s="120"/>
      <c r="DHG83" s="120"/>
      <c r="DHH83" s="120"/>
      <c r="DHI83" s="120"/>
      <c r="DHJ83" s="120"/>
      <c r="DHK83" s="120"/>
      <c r="DHL83" s="120"/>
      <c r="DHM83" s="120"/>
      <c r="DHN83" s="120"/>
      <c r="DHO83" s="120"/>
      <c r="DHP83" s="120"/>
      <c r="DHQ83" s="120"/>
      <c r="DHR83" s="120"/>
      <c r="DHS83" s="120"/>
      <c r="DHT83" s="120"/>
      <c r="DHU83" s="120"/>
      <c r="DHV83" s="120"/>
      <c r="DHW83" s="120"/>
      <c r="DHX83" s="120"/>
      <c r="DHY83" s="120"/>
      <c r="DHZ83" s="120"/>
      <c r="DIA83" s="120"/>
      <c r="DIB83" s="120"/>
      <c r="DIC83" s="120"/>
      <c r="DID83" s="120"/>
      <c r="DIE83" s="120"/>
      <c r="DIF83" s="120"/>
      <c r="DIG83" s="120"/>
      <c r="DIH83" s="120"/>
      <c r="DII83" s="120"/>
      <c r="DIJ83" s="120"/>
      <c r="DIK83" s="120"/>
      <c r="DIL83" s="120"/>
      <c r="DIM83" s="120"/>
      <c r="DIN83" s="120"/>
      <c r="DIO83" s="120"/>
      <c r="DIP83" s="120"/>
      <c r="DIQ83" s="120"/>
      <c r="DIR83" s="120"/>
      <c r="DIS83" s="120"/>
      <c r="DIT83" s="120"/>
      <c r="DIU83" s="120"/>
      <c r="DIV83" s="120"/>
      <c r="DIW83" s="120"/>
      <c r="DIX83" s="120"/>
      <c r="DIY83" s="120"/>
      <c r="DIZ83" s="120"/>
      <c r="DJA83" s="120"/>
      <c r="DJB83" s="120"/>
      <c r="DJC83" s="120"/>
      <c r="DJD83" s="120"/>
      <c r="DJE83" s="120"/>
      <c r="DJF83" s="120"/>
      <c r="DJG83" s="120"/>
      <c r="DJH83" s="120"/>
      <c r="DJI83" s="120"/>
      <c r="DJJ83" s="120"/>
      <c r="DJK83" s="120"/>
      <c r="DJL83" s="120"/>
      <c r="DJM83" s="120"/>
      <c r="DJN83" s="120"/>
      <c r="DJO83" s="120"/>
      <c r="DJP83" s="120"/>
      <c r="DJQ83" s="120"/>
      <c r="DJR83" s="120"/>
      <c r="DJS83" s="120"/>
      <c r="DJT83" s="120"/>
      <c r="DJU83" s="120"/>
      <c r="DJV83" s="120"/>
      <c r="DJW83" s="120"/>
      <c r="DJX83" s="120"/>
      <c r="DJY83" s="120"/>
      <c r="DJZ83" s="120"/>
      <c r="DKA83" s="120"/>
      <c r="DKB83" s="120"/>
      <c r="DKC83" s="120"/>
      <c r="DKD83" s="120"/>
      <c r="DKE83" s="120"/>
      <c r="DKF83" s="120"/>
      <c r="DKG83" s="120"/>
      <c r="DKH83" s="120"/>
      <c r="DKI83" s="120"/>
      <c r="DKJ83" s="120"/>
      <c r="DKK83" s="120"/>
      <c r="DKL83" s="120"/>
      <c r="DKM83" s="120"/>
      <c r="DKN83" s="120"/>
      <c r="DKO83" s="120"/>
      <c r="DKP83" s="120"/>
      <c r="DKQ83" s="120"/>
      <c r="DKR83" s="120"/>
      <c r="DKS83" s="120"/>
      <c r="DKT83" s="120"/>
      <c r="DKU83" s="120"/>
      <c r="DKV83" s="120"/>
      <c r="DKW83" s="120"/>
      <c r="DKX83" s="120"/>
      <c r="DKY83" s="120"/>
      <c r="DKZ83" s="120"/>
      <c r="DLA83" s="120"/>
      <c r="DLB83" s="120"/>
      <c r="DLC83" s="120"/>
      <c r="DLD83" s="120"/>
      <c r="DLE83" s="120"/>
      <c r="DLF83" s="120"/>
      <c r="DLG83" s="120"/>
      <c r="DLH83" s="120"/>
      <c r="DLI83" s="120"/>
      <c r="DLJ83" s="120"/>
      <c r="DLK83" s="120"/>
      <c r="DLL83" s="120"/>
      <c r="DLM83" s="120"/>
      <c r="DLN83" s="120"/>
      <c r="DLO83" s="120"/>
      <c r="DLP83" s="120"/>
      <c r="DLQ83" s="120"/>
      <c r="DLR83" s="120"/>
      <c r="DLS83" s="120"/>
      <c r="DLT83" s="120"/>
      <c r="DLU83" s="120"/>
      <c r="DLV83" s="120"/>
      <c r="DLW83" s="120"/>
      <c r="DLX83" s="120"/>
      <c r="DLY83" s="120"/>
      <c r="DLZ83" s="120"/>
      <c r="DMA83" s="120"/>
      <c r="DMB83" s="120"/>
      <c r="DMC83" s="120"/>
      <c r="DMD83" s="120"/>
      <c r="DME83" s="120"/>
      <c r="DMF83" s="120"/>
      <c r="DMG83" s="120"/>
      <c r="DMH83" s="120"/>
      <c r="DMI83" s="120"/>
      <c r="DMJ83" s="120"/>
      <c r="DMK83" s="120"/>
      <c r="DML83" s="120"/>
      <c r="DMM83" s="120"/>
      <c r="DMN83" s="120"/>
      <c r="DMO83" s="120"/>
      <c r="DMP83" s="120"/>
      <c r="DMQ83" s="120"/>
      <c r="DMR83" s="120"/>
      <c r="DMS83" s="120"/>
      <c r="DMT83" s="120"/>
      <c r="DMU83" s="120"/>
      <c r="DMV83" s="120"/>
      <c r="DMW83" s="120"/>
      <c r="DMX83" s="120"/>
      <c r="DMY83" s="120"/>
      <c r="DMZ83" s="120"/>
      <c r="DNA83" s="120"/>
      <c r="DNB83" s="120"/>
      <c r="DNC83" s="120"/>
      <c r="DND83" s="120"/>
      <c r="DNE83" s="120"/>
      <c r="DNF83" s="120"/>
      <c r="DNG83" s="120"/>
      <c r="DNH83" s="120"/>
      <c r="DNI83" s="120"/>
      <c r="DNJ83" s="120"/>
      <c r="DNK83" s="120"/>
      <c r="DNL83" s="120"/>
      <c r="DNM83" s="120"/>
      <c r="DNN83" s="120"/>
      <c r="DNO83" s="120"/>
      <c r="DNP83" s="120"/>
      <c r="DNQ83" s="120"/>
      <c r="DNR83" s="120"/>
      <c r="DNS83" s="120"/>
      <c r="DNT83" s="120"/>
      <c r="DNU83" s="120"/>
      <c r="DNV83" s="120"/>
      <c r="DNW83" s="120"/>
      <c r="DNX83" s="120"/>
      <c r="DNY83" s="120"/>
      <c r="DNZ83" s="120"/>
      <c r="DOA83" s="120"/>
      <c r="DOB83" s="120"/>
      <c r="DOC83" s="120"/>
      <c r="DOD83" s="120"/>
      <c r="DOE83" s="120"/>
      <c r="DOF83" s="120"/>
      <c r="DOG83" s="120"/>
      <c r="DOH83" s="120"/>
      <c r="DOI83" s="120"/>
      <c r="DOJ83" s="120"/>
      <c r="DOK83" s="120"/>
      <c r="DOL83" s="120"/>
      <c r="DOM83" s="120"/>
      <c r="DON83" s="120"/>
      <c r="DOO83" s="120"/>
      <c r="DOP83" s="120"/>
      <c r="DOQ83" s="120"/>
      <c r="DOR83" s="120"/>
      <c r="DOS83" s="120"/>
      <c r="DOT83" s="120"/>
      <c r="DOU83" s="120"/>
      <c r="DOV83" s="120"/>
      <c r="DOW83" s="120"/>
      <c r="DOX83" s="120"/>
      <c r="DOY83" s="120"/>
      <c r="DOZ83" s="120"/>
      <c r="DPA83" s="120"/>
      <c r="DPB83" s="120"/>
      <c r="DPC83" s="120"/>
      <c r="DPD83" s="120"/>
      <c r="DPE83" s="120"/>
      <c r="DPF83" s="120"/>
      <c r="DPG83" s="120"/>
      <c r="DPH83" s="120"/>
      <c r="DPI83" s="120"/>
      <c r="DPJ83" s="120"/>
      <c r="DPK83" s="120"/>
      <c r="DPL83" s="120"/>
      <c r="DPM83" s="120"/>
      <c r="DPN83" s="120"/>
      <c r="DPO83" s="120"/>
      <c r="DPP83" s="120"/>
      <c r="DPQ83" s="120"/>
      <c r="DPR83" s="120"/>
      <c r="DPS83" s="120"/>
      <c r="DPT83" s="120"/>
      <c r="DPU83" s="120"/>
      <c r="DPV83" s="120"/>
      <c r="DPW83" s="120"/>
      <c r="DPX83" s="120"/>
      <c r="DPY83" s="120"/>
      <c r="DPZ83" s="120"/>
      <c r="DQA83" s="120"/>
      <c r="DQB83" s="120"/>
      <c r="DQC83" s="120"/>
      <c r="DQD83" s="120"/>
      <c r="DQE83" s="120"/>
      <c r="DQF83" s="120"/>
      <c r="DQG83" s="120"/>
      <c r="DQH83" s="120"/>
      <c r="DQI83" s="120"/>
      <c r="DQJ83" s="120"/>
      <c r="DQK83" s="120"/>
      <c r="DQL83" s="120"/>
      <c r="DQM83" s="120"/>
      <c r="DQN83" s="120"/>
      <c r="DQO83" s="120"/>
      <c r="DQP83" s="120"/>
      <c r="DQQ83" s="120"/>
      <c r="DQR83" s="120"/>
      <c r="DQS83" s="120"/>
      <c r="DQT83" s="120"/>
      <c r="DQU83" s="120"/>
      <c r="DQV83" s="120"/>
      <c r="DQW83" s="120"/>
      <c r="DQX83" s="120"/>
      <c r="DQY83" s="120"/>
      <c r="DQZ83" s="120"/>
      <c r="DRA83" s="120"/>
      <c r="DRB83" s="120"/>
      <c r="DRC83" s="120"/>
      <c r="DRD83" s="120"/>
      <c r="DRE83" s="120"/>
      <c r="DRF83" s="120"/>
      <c r="DRG83" s="120"/>
      <c r="DRH83" s="120"/>
      <c r="DRI83" s="120"/>
      <c r="DRJ83" s="120"/>
      <c r="DRK83" s="120"/>
      <c r="DRL83" s="120"/>
      <c r="DRM83" s="120"/>
      <c r="DRN83" s="120"/>
      <c r="DRO83" s="120"/>
      <c r="DRP83" s="120"/>
      <c r="DRQ83" s="120"/>
      <c r="DRR83" s="120"/>
      <c r="DRS83" s="120"/>
      <c r="DRT83" s="120"/>
      <c r="DRU83" s="120"/>
      <c r="DRV83" s="120"/>
      <c r="DRW83" s="120"/>
      <c r="DRX83" s="120"/>
      <c r="DRY83" s="120"/>
      <c r="DRZ83" s="120"/>
      <c r="DSA83" s="120"/>
      <c r="DSB83" s="120"/>
      <c r="DSC83" s="120"/>
      <c r="DSD83" s="120"/>
      <c r="DSE83" s="120"/>
      <c r="DSF83" s="120"/>
      <c r="DSG83" s="120"/>
      <c r="DSH83" s="120"/>
      <c r="DSI83" s="120"/>
      <c r="DSJ83" s="120"/>
      <c r="DSK83" s="120"/>
      <c r="DSL83" s="120"/>
      <c r="DSM83" s="120"/>
      <c r="DSN83" s="120"/>
      <c r="DSO83" s="120"/>
      <c r="DSP83" s="120"/>
      <c r="DSQ83" s="120"/>
      <c r="DSR83" s="120"/>
      <c r="DSS83" s="120"/>
      <c r="DST83" s="120"/>
      <c r="DSU83" s="120"/>
      <c r="DSV83" s="120"/>
      <c r="DSW83" s="120"/>
      <c r="DSX83" s="120"/>
      <c r="DSY83" s="120"/>
      <c r="DSZ83" s="120"/>
      <c r="DTA83" s="120"/>
      <c r="DTB83" s="120"/>
      <c r="DTC83" s="120"/>
      <c r="DTD83" s="120"/>
      <c r="DTE83" s="120"/>
      <c r="DTF83" s="120"/>
      <c r="DTG83" s="120"/>
      <c r="DTH83" s="120"/>
      <c r="DTI83" s="120"/>
      <c r="DTJ83" s="120"/>
      <c r="DTK83" s="120"/>
      <c r="DTL83" s="120"/>
      <c r="DTM83" s="120"/>
      <c r="DTN83" s="120"/>
      <c r="DTO83" s="120"/>
      <c r="DTP83" s="120"/>
      <c r="DTQ83" s="120"/>
      <c r="DTR83" s="120"/>
      <c r="DTS83" s="120"/>
      <c r="DTT83" s="120"/>
      <c r="DTU83" s="120"/>
      <c r="DTV83" s="120"/>
      <c r="DTW83" s="120"/>
      <c r="DTX83" s="120"/>
      <c r="DTY83" s="120"/>
      <c r="DTZ83" s="120"/>
      <c r="DUA83" s="120"/>
      <c r="DUB83" s="120"/>
      <c r="DUC83" s="120"/>
      <c r="DUD83" s="120"/>
      <c r="DUE83" s="120"/>
      <c r="DUF83" s="120"/>
      <c r="DUG83" s="120"/>
      <c r="DUH83" s="120"/>
      <c r="DUI83" s="120"/>
      <c r="DUJ83" s="120"/>
      <c r="DUK83" s="120"/>
      <c r="DUL83" s="120"/>
      <c r="DUM83" s="120"/>
      <c r="DUN83" s="120"/>
      <c r="DUO83" s="120"/>
      <c r="DUP83" s="120"/>
      <c r="DUQ83" s="120"/>
      <c r="DUR83" s="120"/>
      <c r="DUS83" s="120"/>
      <c r="DUT83" s="120"/>
      <c r="DUU83" s="120"/>
      <c r="DUV83" s="120"/>
      <c r="DUW83" s="120"/>
      <c r="DUX83" s="120"/>
      <c r="DUY83" s="120"/>
      <c r="DUZ83" s="120"/>
      <c r="DVA83" s="120"/>
      <c r="DVB83" s="120"/>
      <c r="DVC83" s="120"/>
      <c r="DVD83" s="120"/>
      <c r="DVE83" s="120"/>
      <c r="DVF83" s="120"/>
      <c r="DVG83" s="120"/>
      <c r="DVH83" s="120"/>
      <c r="DVI83" s="120"/>
      <c r="DVJ83" s="120"/>
      <c r="DVK83" s="120"/>
      <c r="DVL83" s="120"/>
      <c r="DVM83" s="120"/>
      <c r="DVN83" s="120"/>
      <c r="DVO83" s="120"/>
      <c r="DVP83" s="120"/>
      <c r="DVQ83" s="120"/>
      <c r="DVR83" s="120"/>
      <c r="DVS83" s="120"/>
      <c r="DVT83" s="120"/>
      <c r="DVU83" s="120"/>
      <c r="DVV83" s="120"/>
      <c r="DVW83" s="120"/>
      <c r="DVX83" s="120"/>
      <c r="DVY83" s="120"/>
      <c r="DVZ83" s="120"/>
      <c r="DWA83" s="120"/>
      <c r="DWB83" s="120"/>
      <c r="DWC83" s="120"/>
      <c r="DWD83" s="120"/>
      <c r="DWE83" s="120"/>
      <c r="DWF83" s="120"/>
      <c r="DWG83" s="120"/>
      <c r="DWH83" s="120"/>
      <c r="DWI83" s="120"/>
      <c r="DWJ83" s="120"/>
      <c r="DWK83" s="120"/>
      <c r="DWL83" s="120"/>
      <c r="DWM83" s="120"/>
      <c r="DWN83" s="120"/>
      <c r="DWO83" s="120"/>
      <c r="DWP83" s="120"/>
      <c r="DWQ83" s="120"/>
      <c r="DWR83" s="120"/>
      <c r="DWS83" s="120"/>
      <c r="DWT83" s="120"/>
      <c r="DWU83" s="120"/>
      <c r="DWV83" s="120"/>
      <c r="DWW83" s="120"/>
      <c r="DWX83" s="120"/>
      <c r="DWY83" s="120"/>
      <c r="DWZ83" s="120"/>
      <c r="DXA83" s="120"/>
      <c r="DXB83" s="120"/>
      <c r="DXC83" s="120"/>
      <c r="DXD83" s="120"/>
      <c r="DXE83" s="120"/>
      <c r="DXF83" s="120"/>
      <c r="DXG83" s="120"/>
      <c r="DXH83" s="120"/>
      <c r="DXI83" s="120"/>
      <c r="DXJ83" s="120"/>
      <c r="DXK83" s="120"/>
      <c r="DXL83" s="120"/>
      <c r="DXM83" s="120"/>
      <c r="DXN83" s="120"/>
      <c r="DXO83" s="120"/>
      <c r="DXP83" s="120"/>
      <c r="DXQ83" s="120"/>
      <c r="DXR83" s="120"/>
      <c r="DXS83" s="120"/>
      <c r="DXT83" s="120"/>
      <c r="DXU83" s="120"/>
      <c r="DXV83" s="120"/>
      <c r="DXW83" s="120"/>
      <c r="DXX83" s="120"/>
      <c r="DXY83" s="120"/>
      <c r="DXZ83" s="120"/>
      <c r="DYA83" s="120"/>
      <c r="DYB83" s="120"/>
      <c r="DYC83" s="120"/>
      <c r="DYD83" s="120"/>
      <c r="DYE83" s="120"/>
      <c r="DYF83" s="120"/>
      <c r="DYG83" s="120"/>
      <c r="DYH83" s="120"/>
      <c r="DYI83" s="120"/>
      <c r="DYJ83" s="120"/>
      <c r="DYK83" s="120"/>
      <c r="DYL83" s="120"/>
      <c r="DYM83" s="120"/>
      <c r="DYN83" s="120"/>
      <c r="DYO83" s="120"/>
      <c r="DYP83" s="120"/>
      <c r="DYQ83" s="120"/>
      <c r="DYR83" s="120"/>
      <c r="DYS83" s="120"/>
      <c r="DYT83" s="120"/>
      <c r="DYU83" s="120"/>
      <c r="DYV83" s="120"/>
      <c r="DYW83" s="120"/>
      <c r="DYX83" s="120"/>
      <c r="DYY83" s="120"/>
      <c r="DYZ83" s="120"/>
      <c r="DZA83" s="120"/>
      <c r="DZB83" s="120"/>
      <c r="DZC83" s="120"/>
      <c r="DZD83" s="120"/>
      <c r="DZE83" s="120"/>
      <c r="DZF83" s="120"/>
      <c r="DZG83" s="120"/>
      <c r="DZH83" s="120"/>
      <c r="DZI83" s="120"/>
      <c r="DZJ83" s="120"/>
      <c r="DZK83" s="120"/>
      <c r="DZL83" s="120"/>
      <c r="DZM83" s="120"/>
      <c r="DZN83" s="120"/>
      <c r="DZO83" s="120"/>
      <c r="DZP83" s="120"/>
      <c r="DZQ83" s="120"/>
      <c r="DZR83" s="120"/>
      <c r="DZS83" s="120"/>
      <c r="DZT83" s="120"/>
      <c r="DZU83" s="120"/>
      <c r="DZV83" s="120"/>
      <c r="DZW83" s="120"/>
      <c r="DZX83" s="120"/>
      <c r="DZY83" s="120"/>
      <c r="DZZ83" s="120"/>
      <c r="EAA83" s="120"/>
      <c r="EAB83" s="120"/>
      <c r="EAC83" s="120"/>
      <c r="EAD83" s="120"/>
      <c r="EAE83" s="120"/>
      <c r="EAF83" s="120"/>
      <c r="EAG83" s="120"/>
      <c r="EAH83" s="120"/>
      <c r="EAI83" s="120"/>
      <c r="EAJ83" s="120"/>
      <c r="EAK83" s="120"/>
      <c r="EAL83" s="120"/>
      <c r="EAM83" s="120"/>
      <c r="EAN83" s="120"/>
      <c r="EAO83" s="120"/>
      <c r="EAP83" s="120"/>
      <c r="EAQ83" s="120"/>
      <c r="EAR83" s="120"/>
      <c r="EAS83" s="120"/>
      <c r="EAT83" s="120"/>
      <c r="EAU83" s="120"/>
      <c r="EAV83" s="120"/>
      <c r="EAW83" s="120"/>
      <c r="EAX83" s="120"/>
      <c r="EAY83" s="120"/>
      <c r="EAZ83" s="120"/>
      <c r="EBA83" s="120"/>
      <c r="EBB83" s="120"/>
      <c r="EBC83" s="120"/>
      <c r="EBD83" s="120"/>
      <c r="EBE83" s="120"/>
      <c r="EBF83" s="120"/>
      <c r="EBG83" s="120"/>
      <c r="EBH83" s="120"/>
      <c r="EBI83" s="120"/>
      <c r="EBJ83" s="120"/>
      <c r="EBK83" s="120"/>
      <c r="EBL83" s="120"/>
      <c r="EBM83" s="120"/>
      <c r="EBN83" s="120"/>
      <c r="EBO83" s="120"/>
      <c r="EBP83" s="120"/>
      <c r="EBQ83" s="120"/>
      <c r="EBR83" s="120"/>
      <c r="EBS83" s="120"/>
      <c r="EBT83" s="120"/>
      <c r="EBU83" s="120"/>
      <c r="EBV83" s="120"/>
      <c r="EBW83" s="120"/>
      <c r="EBX83" s="120"/>
      <c r="EBY83" s="120"/>
      <c r="EBZ83" s="120"/>
      <c r="ECA83" s="120"/>
      <c r="ECB83" s="120"/>
      <c r="ECC83" s="120"/>
      <c r="ECD83" s="120"/>
      <c r="ECE83" s="120"/>
      <c r="ECF83" s="120"/>
      <c r="ECG83" s="120"/>
      <c r="ECH83" s="120"/>
      <c r="ECI83" s="120"/>
      <c r="ECJ83" s="120"/>
      <c r="ECK83" s="120"/>
      <c r="ECL83" s="120"/>
      <c r="ECM83" s="120"/>
      <c r="ECN83" s="120"/>
      <c r="ECO83" s="120"/>
      <c r="ECP83" s="120"/>
      <c r="ECQ83" s="120"/>
      <c r="ECR83" s="120"/>
      <c r="ECS83" s="120"/>
      <c r="ECT83" s="120"/>
      <c r="ECU83" s="120"/>
      <c r="ECV83" s="120"/>
      <c r="ECW83" s="120"/>
      <c r="ECX83" s="120"/>
      <c r="ECY83" s="120"/>
      <c r="ECZ83" s="120"/>
      <c r="EDA83" s="120"/>
      <c r="EDB83" s="120"/>
      <c r="EDC83" s="120"/>
      <c r="EDD83" s="120"/>
      <c r="EDE83" s="120"/>
      <c r="EDF83" s="120"/>
      <c r="EDG83" s="120"/>
      <c r="EDH83" s="120"/>
      <c r="EDI83" s="120"/>
      <c r="EDJ83" s="120"/>
      <c r="EDK83" s="120"/>
      <c r="EDL83" s="120"/>
      <c r="EDM83" s="120"/>
      <c r="EDN83" s="120"/>
      <c r="EDO83" s="120"/>
      <c r="EDP83" s="120"/>
      <c r="EDQ83" s="120"/>
      <c r="EDR83" s="120"/>
      <c r="EDS83" s="120"/>
      <c r="EDT83" s="120"/>
      <c r="EDU83" s="120"/>
      <c r="EDV83" s="120"/>
      <c r="EDW83" s="120"/>
      <c r="EDX83" s="120"/>
      <c r="EDY83" s="120"/>
      <c r="EDZ83" s="120"/>
      <c r="EEA83" s="120"/>
      <c r="EEB83" s="120"/>
      <c r="EEC83" s="120"/>
      <c r="EED83" s="120"/>
      <c r="EEE83" s="120"/>
      <c r="EEF83" s="120"/>
      <c r="EEG83" s="120"/>
      <c r="EEH83" s="120"/>
      <c r="EEI83" s="120"/>
      <c r="EEJ83" s="120"/>
      <c r="EEK83" s="120"/>
      <c r="EEL83" s="120"/>
      <c r="EEM83" s="120"/>
      <c r="EEN83" s="120"/>
      <c r="EEO83" s="120"/>
      <c r="EEP83" s="120"/>
      <c r="EEQ83" s="120"/>
      <c r="EER83" s="120"/>
      <c r="EES83" s="120"/>
      <c r="EET83" s="120"/>
      <c r="EEU83" s="120"/>
      <c r="EEV83" s="120"/>
      <c r="EEW83" s="120"/>
      <c r="EEX83" s="120"/>
      <c r="EEY83" s="120"/>
      <c r="EEZ83" s="120"/>
      <c r="EFA83" s="120"/>
      <c r="EFB83" s="120"/>
      <c r="EFC83" s="120"/>
      <c r="EFD83" s="120"/>
      <c r="EFE83" s="120"/>
      <c r="EFF83" s="120"/>
      <c r="EFG83" s="120"/>
      <c r="EFH83" s="120"/>
      <c r="EFI83" s="120"/>
      <c r="EFJ83" s="120"/>
      <c r="EFK83" s="120"/>
      <c r="EFL83" s="120"/>
      <c r="EFM83" s="120"/>
      <c r="EFN83" s="120"/>
      <c r="EFO83" s="120"/>
      <c r="EFP83" s="120"/>
      <c r="EFQ83" s="120"/>
      <c r="EFR83" s="120"/>
      <c r="EFS83" s="120"/>
      <c r="EFT83" s="120"/>
      <c r="EFU83" s="120"/>
      <c r="EFV83" s="120"/>
      <c r="EFW83" s="120"/>
      <c r="EFX83" s="120"/>
      <c r="EFY83" s="120"/>
      <c r="EFZ83" s="120"/>
      <c r="EGA83" s="120"/>
      <c r="EGB83" s="120"/>
      <c r="EGC83" s="120"/>
      <c r="EGD83" s="120"/>
      <c r="EGE83" s="120"/>
      <c r="EGF83" s="120"/>
      <c r="EGG83" s="120"/>
      <c r="EGH83" s="120"/>
      <c r="EGI83" s="120"/>
      <c r="EGJ83" s="120"/>
      <c r="EGK83" s="120"/>
      <c r="EGL83" s="120"/>
      <c r="EGM83" s="120"/>
      <c r="EGN83" s="120"/>
      <c r="EGO83" s="120"/>
      <c r="EGP83" s="120"/>
      <c r="EGQ83" s="120"/>
      <c r="EGR83" s="120"/>
      <c r="EGS83" s="120"/>
      <c r="EGT83" s="120"/>
      <c r="EGU83" s="120"/>
      <c r="EGV83" s="120"/>
      <c r="EGW83" s="120"/>
      <c r="EGX83" s="120"/>
      <c r="EGY83" s="120"/>
      <c r="EGZ83" s="120"/>
      <c r="EHA83" s="120"/>
      <c r="EHB83" s="120"/>
      <c r="EHC83" s="120"/>
      <c r="EHD83" s="120"/>
      <c r="EHE83" s="120"/>
      <c r="EHF83" s="120"/>
      <c r="EHG83" s="120"/>
      <c r="EHH83" s="120"/>
      <c r="EHI83" s="120"/>
      <c r="EHJ83" s="120"/>
      <c r="EHK83" s="120"/>
      <c r="EHL83" s="120"/>
      <c r="EHM83" s="120"/>
      <c r="EHN83" s="120"/>
      <c r="EHO83" s="120"/>
      <c r="EHP83" s="120"/>
      <c r="EHQ83" s="120"/>
      <c r="EHR83" s="120"/>
      <c r="EHS83" s="120"/>
      <c r="EHT83" s="120"/>
      <c r="EHU83" s="120"/>
      <c r="EHV83" s="120"/>
      <c r="EHW83" s="120"/>
      <c r="EHX83" s="120"/>
      <c r="EHY83" s="120"/>
      <c r="EHZ83" s="120"/>
      <c r="EIA83" s="120"/>
      <c r="EIB83" s="120"/>
      <c r="EIC83" s="120"/>
      <c r="EID83" s="120"/>
      <c r="EIE83" s="120"/>
      <c r="EIF83" s="120"/>
      <c r="EIG83" s="120"/>
      <c r="EIH83" s="120"/>
      <c r="EII83" s="120"/>
      <c r="EIJ83" s="120"/>
      <c r="EIK83" s="120"/>
      <c r="EIL83" s="120"/>
      <c r="EIM83" s="120"/>
      <c r="EIN83" s="120"/>
      <c r="EIO83" s="120"/>
      <c r="EIP83" s="120"/>
      <c r="EIQ83" s="120"/>
      <c r="EIR83" s="120"/>
      <c r="EIS83" s="120"/>
      <c r="EIT83" s="120"/>
      <c r="EIU83" s="120"/>
      <c r="EIV83" s="120"/>
      <c r="EIW83" s="120"/>
      <c r="EIX83" s="120"/>
      <c r="EIY83" s="120"/>
      <c r="EIZ83" s="120"/>
      <c r="EJA83" s="120"/>
      <c r="EJB83" s="120"/>
      <c r="EJC83" s="120"/>
      <c r="EJD83" s="120"/>
      <c r="EJE83" s="120"/>
      <c r="EJF83" s="120"/>
      <c r="EJG83" s="120"/>
      <c r="EJH83" s="120"/>
      <c r="EJI83" s="120"/>
      <c r="EJJ83" s="120"/>
      <c r="EJK83" s="120"/>
      <c r="EJL83" s="120"/>
      <c r="EJM83" s="120"/>
      <c r="EJN83" s="120"/>
      <c r="EJO83" s="120"/>
      <c r="EJP83" s="120"/>
      <c r="EJQ83" s="120"/>
      <c r="EJR83" s="120"/>
      <c r="EJS83" s="120"/>
      <c r="EJT83" s="120"/>
      <c r="EJU83" s="120"/>
      <c r="EJV83" s="120"/>
      <c r="EJW83" s="120"/>
      <c r="EJX83" s="120"/>
      <c r="EJY83" s="120"/>
      <c r="EJZ83" s="120"/>
      <c r="EKA83" s="120"/>
      <c r="EKB83" s="120"/>
      <c r="EKC83" s="120"/>
      <c r="EKD83" s="120"/>
      <c r="EKE83" s="120"/>
      <c r="EKF83" s="120"/>
      <c r="EKG83" s="120"/>
      <c r="EKH83" s="120"/>
      <c r="EKI83" s="120"/>
      <c r="EKJ83" s="120"/>
      <c r="EKK83" s="120"/>
      <c r="EKL83" s="120"/>
      <c r="EKM83" s="120"/>
      <c r="EKN83" s="120"/>
      <c r="EKO83" s="120"/>
      <c r="EKP83" s="120"/>
      <c r="EKQ83" s="120"/>
      <c r="EKR83" s="120"/>
      <c r="EKS83" s="120"/>
      <c r="EKT83" s="120"/>
      <c r="EKU83" s="120"/>
      <c r="EKV83" s="120"/>
      <c r="EKW83" s="120"/>
      <c r="EKX83" s="120"/>
      <c r="EKY83" s="120"/>
      <c r="EKZ83" s="120"/>
      <c r="ELA83" s="120"/>
      <c r="ELB83" s="120"/>
      <c r="ELC83" s="120"/>
      <c r="ELD83" s="120"/>
      <c r="ELE83" s="120"/>
      <c r="ELF83" s="120"/>
      <c r="ELG83" s="120"/>
      <c r="ELH83" s="120"/>
      <c r="ELI83" s="120"/>
      <c r="ELJ83" s="120"/>
      <c r="ELK83" s="120"/>
      <c r="ELL83" s="120"/>
      <c r="ELM83" s="120"/>
      <c r="ELN83" s="120"/>
      <c r="ELO83" s="120"/>
      <c r="ELP83" s="120"/>
      <c r="ELQ83" s="120"/>
      <c r="ELR83" s="120"/>
      <c r="ELS83" s="120"/>
      <c r="ELT83" s="120"/>
      <c r="ELU83" s="120"/>
      <c r="ELV83" s="120"/>
      <c r="ELW83" s="120"/>
      <c r="ELX83" s="120"/>
      <c r="ELY83" s="120"/>
      <c r="ELZ83" s="120"/>
      <c r="EMA83" s="120"/>
      <c r="EMB83" s="120"/>
      <c r="EMC83" s="120"/>
      <c r="EMD83" s="120"/>
      <c r="EME83" s="120"/>
      <c r="EMF83" s="120"/>
      <c r="EMG83" s="120"/>
      <c r="EMH83" s="120"/>
      <c r="EMI83" s="120"/>
      <c r="EMJ83" s="120"/>
      <c r="EMK83" s="120"/>
      <c r="EML83" s="120"/>
      <c r="EMM83" s="120"/>
      <c r="EMN83" s="120"/>
      <c r="EMO83" s="120"/>
      <c r="EMP83" s="120"/>
      <c r="EMQ83" s="120"/>
      <c r="EMR83" s="120"/>
      <c r="EMS83" s="120"/>
      <c r="EMT83" s="120"/>
      <c r="EMU83" s="120"/>
      <c r="EMV83" s="120"/>
      <c r="EMW83" s="120"/>
      <c r="EMX83" s="120"/>
      <c r="EMY83" s="120"/>
      <c r="EMZ83" s="120"/>
      <c r="ENA83" s="120"/>
      <c r="ENB83" s="120"/>
      <c r="ENC83" s="120"/>
      <c r="END83" s="120"/>
      <c r="ENE83" s="120"/>
      <c r="ENF83" s="120"/>
      <c r="ENG83" s="120"/>
      <c r="ENH83" s="120"/>
      <c r="ENI83" s="120"/>
      <c r="ENJ83" s="120"/>
      <c r="ENK83" s="120"/>
      <c r="ENL83" s="120"/>
      <c r="ENM83" s="120"/>
      <c r="ENN83" s="120"/>
      <c r="ENO83" s="120"/>
      <c r="ENP83" s="120"/>
      <c r="ENQ83" s="120"/>
      <c r="ENR83" s="120"/>
      <c r="ENS83" s="120"/>
      <c r="ENT83" s="120"/>
      <c r="ENU83" s="120"/>
      <c r="ENV83" s="120"/>
      <c r="ENW83" s="120"/>
      <c r="ENX83" s="120"/>
      <c r="ENY83" s="120"/>
      <c r="ENZ83" s="120"/>
      <c r="EOA83" s="120"/>
      <c r="EOB83" s="120"/>
      <c r="EOC83" s="120"/>
      <c r="EOD83" s="120"/>
      <c r="EOE83" s="120"/>
      <c r="EOF83" s="120"/>
      <c r="EOG83" s="120"/>
      <c r="EOH83" s="120"/>
      <c r="EOI83" s="120"/>
      <c r="EOJ83" s="120"/>
      <c r="EOK83" s="120"/>
      <c r="EOL83" s="120"/>
      <c r="EOM83" s="120"/>
      <c r="EON83" s="120"/>
      <c r="EOO83" s="120"/>
      <c r="EOP83" s="120"/>
      <c r="EOQ83" s="120"/>
      <c r="EOR83" s="120"/>
      <c r="EOS83" s="120"/>
      <c r="EOT83" s="120"/>
      <c r="EOU83" s="120"/>
      <c r="EOV83" s="120"/>
      <c r="EOW83" s="120"/>
      <c r="EOX83" s="120"/>
      <c r="EOY83" s="120"/>
      <c r="EOZ83" s="120"/>
      <c r="EPA83" s="120"/>
      <c r="EPB83" s="120"/>
      <c r="EPC83" s="120"/>
      <c r="EPD83" s="120"/>
      <c r="EPE83" s="120"/>
      <c r="EPF83" s="120"/>
      <c r="EPG83" s="120"/>
      <c r="EPH83" s="120"/>
      <c r="EPI83" s="120"/>
      <c r="EPJ83" s="120"/>
      <c r="EPK83" s="120"/>
      <c r="EPL83" s="120"/>
      <c r="EPM83" s="120"/>
      <c r="EPN83" s="120"/>
      <c r="EPO83" s="120"/>
      <c r="EPP83" s="120"/>
      <c r="EPQ83" s="120"/>
      <c r="EPR83" s="120"/>
      <c r="EPS83" s="120"/>
      <c r="EPT83" s="120"/>
      <c r="EPU83" s="120"/>
      <c r="EPV83" s="120"/>
      <c r="EPW83" s="120"/>
      <c r="EPX83" s="120"/>
      <c r="EPY83" s="120"/>
      <c r="EPZ83" s="120"/>
      <c r="EQA83" s="120"/>
      <c r="EQB83" s="120"/>
      <c r="EQC83" s="120"/>
      <c r="EQD83" s="120"/>
      <c r="EQE83" s="120"/>
      <c r="EQF83" s="120"/>
      <c r="EQG83" s="120"/>
      <c r="EQH83" s="120"/>
      <c r="EQI83" s="120"/>
      <c r="EQJ83" s="120"/>
      <c r="EQK83" s="120"/>
      <c r="EQL83" s="120"/>
      <c r="EQM83" s="120"/>
      <c r="EQN83" s="120"/>
      <c r="EQO83" s="120"/>
      <c r="EQP83" s="120"/>
      <c r="EQQ83" s="120"/>
      <c r="EQR83" s="120"/>
      <c r="EQS83" s="120"/>
      <c r="EQT83" s="120"/>
      <c r="EQU83" s="120"/>
      <c r="EQV83" s="120"/>
      <c r="EQW83" s="120"/>
      <c r="EQX83" s="120"/>
      <c r="EQY83" s="120"/>
      <c r="EQZ83" s="120"/>
      <c r="ERA83" s="120"/>
      <c r="ERB83" s="120"/>
      <c r="ERC83" s="120"/>
      <c r="ERD83" s="120"/>
      <c r="ERE83" s="120"/>
      <c r="ERF83" s="120"/>
      <c r="ERG83" s="120"/>
      <c r="ERH83" s="120"/>
      <c r="ERI83" s="120"/>
      <c r="ERJ83" s="120"/>
      <c r="ERK83" s="120"/>
      <c r="ERL83" s="120"/>
      <c r="ERM83" s="120"/>
      <c r="ERN83" s="120"/>
      <c r="ERO83" s="120"/>
      <c r="ERP83" s="120"/>
      <c r="ERQ83" s="120"/>
      <c r="ERR83" s="120"/>
      <c r="ERS83" s="120"/>
      <c r="ERT83" s="120"/>
      <c r="ERU83" s="120"/>
      <c r="ERV83" s="120"/>
      <c r="ERW83" s="120"/>
      <c r="ERX83" s="120"/>
      <c r="ERY83" s="120"/>
      <c r="ERZ83" s="120"/>
      <c r="ESA83" s="120"/>
      <c r="ESB83" s="120"/>
      <c r="ESC83" s="120"/>
      <c r="ESD83" s="120"/>
      <c r="ESE83" s="120"/>
      <c r="ESF83" s="120"/>
      <c r="ESG83" s="120"/>
      <c r="ESH83" s="120"/>
      <c r="ESI83" s="120"/>
      <c r="ESJ83" s="120"/>
      <c r="ESK83" s="120"/>
      <c r="ESL83" s="120"/>
      <c r="ESM83" s="120"/>
      <c r="ESN83" s="120"/>
      <c r="ESO83" s="120"/>
      <c r="ESP83" s="120"/>
      <c r="ESQ83" s="120"/>
      <c r="ESR83" s="120"/>
      <c r="ESS83" s="120"/>
      <c r="EST83" s="120"/>
      <c r="ESU83" s="120"/>
      <c r="ESV83" s="120"/>
      <c r="ESW83" s="120"/>
      <c r="ESX83" s="120"/>
      <c r="ESY83" s="120"/>
      <c r="ESZ83" s="120"/>
      <c r="ETA83" s="120"/>
      <c r="ETB83" s="120"/>
      <c r="ETC83" s="120"/>
      <c r="ETD83" s="120"/>
      <c r="ETE83" s="120"/>
      <c r="ETF83" s="120"/>
      <c r="ETG83" s="120"/>
      <c r="ETH83" s="120"/>
      <c r="ETI83" s="120"/>
      <c r="ETJ83" s="120"/>
      <c r="ETK83" s="120"/>
      <c r="ETL83" s="120"/>
      <c r="ETM83" s="120"/>
      <c r="ETN83" s="120"/>
      <c r="ETO83" s="120"/>
      <c r="ETP83" s="120"/>
      <c r="ETQ83" s="120"/>
      <c r="ETR83" s="120"/>
      <c r="ETS83" s="120"/>
      <c r="ETT83" s="120"/>
      <c r="ETU83" s="120"/>
      <c r="ETV83" s="120"/>
      <c r="ETW83" s="120"/>
      <c r="ETX83" s="120"/>
      <c r="ETY83" s="120"/>
      <c r="ETZ83" s="120"/>
      <c r="EUA83" s="120"/>
      <c r="EUB83" s="120"/>
      <c r="EUC83" s="120"/>
      <c r="EUD83" s="120"/>
      <c r="EUE83" s="120"/>
      <c r="EUF83" s="120"/>
      <c r="EUG83" s="120"/>
      <c r="EUH83" s="120"/>
      <c r="EUI83" s="120"/>
      <c r="EUJ83" s="120"/>
      <c r="EUK83" s="120"/>
      <c r="EUL83" s="120"/>
      <c r="EUM83" s="120"/>
      <c r="EUN83" s="120"/>
      <c r="EUO83" s="120"/>
      <c r="EUP83" s="120"/>
      <c r="EUQ83" s="120"/>
      <c r="EUR83" s="120"/>
      <c r="EUS83" s="120"/>
      <c r="EUT83" s="120"/>
      <c r="EUU83" s="120"/>
      <c r="EUV83" s="120"/>
      <c r="EUW83" s="120"/>
      <c r="EUX83" s="120"/>
      <c r="EUY83" s="120"/>
      <c r="EUZ83" s="120"/>
      <c r="EVA83" s="120"/>
      <c r="EVB83" s="120"/>
      <c r="EVC83" s="120"/>
      <c r="EVD83" s="120"/>
      <c r="EVE83" s="120"/>
      <c r="EVF83" s="120"/>
      <c r="EVG83" s="120"/>
      <c r="EVH83" s="120"/>
      <c r="EVI83" s="120"/>
      <c r="EVJ83" s="120"/>
      <c r="EVK83" s="120"/>
      <c r="EVL83" s="120"/>
      <c r="EVM83" s="120"/>
      <c r="EVN83" s="120"/>
      <c r="EVO83" s="120"/>
      <c r="EVP83" s="120"/>
      <c r="EVQ83" s="120"/>
      <c r="EVR83" s="120"/>
      <c r="EVS83" s="120"/>
      <c r="EVT83" s="120"/>
      <c r="EVU83" s="120"/>
      <c r="EVV83" s="120"/>
      <c r="EVW83" s="120"/>
      <c r="EVX83" s="120"/>
      <c r="EVY83" s="120"/>
      <c r="EVZ83" s="120"/>
      <c r="EWA83" s="120"/>
      <c r="EWB83" s="120"/>
      <c r="EWC83" s="120"/>
      <c r="EWD83" s="120"/>
      <c r="EWE83" s="120"/>
      <c r="EWF83" s="120"/>
      <c r="EWG83" s="120"/>
      <c r="EWH83" s="120"/>
      <c r="EWI83" s="120"/>
      <c r="EWJ83" s="120"/>
      <c r="EWK83" s="120"/>
      <c r="EWL83" s="120"/>
      <c r="EWM83" s="120"/>
      <c r="EWN83" s="120"/>
      <c r="EWO83" s="120"/>
      <c r="EWP83" s="120"/>
      <c r="EWQ83" s="120"/>
      <c r="EWR83" s="120"/>
      <c r="EWS83" s="120"/>
      <c r="EWT83" s="120"/>
      <c r="EWU83" s="120"/>
      <c r="EWV83" s="120"/>
      <c r="EWW83" s="120"/>
      <c r="EWX83" s="120"/>
      <c r="EWY83" s="120"/>
      <c r="EWZ83" s="120"/>
      <c r="EXA83" s="120"/>
      <c r="EXB83" s="120"/>
      <c r="EXC83" s="120"/>
      <c r="EXD83" s="120"/>
      <c r="EXE83" s="120"/>
      <c r="EXF83" s="120"/>
      <c r="EXG83" s="120"/>
      <c r="EXH83" s="120"/>
      <c r="EXI83" s="120"/>
      <c r="EXJ83" s="120"/>
      <c r="EXK83" s="120"/>
      <c r="EXL83" s="120"/>
      <c r="EXM83" s="120"/>
      <c r="EXN83" s="120"/>
      <c r="EXO83" s="120"/>
      <c r="EXP83" s="120"/>
      <c r="EXQ83" s="120"/>
      <c r="EXR83" s="120"/>
      <c r="EXS83" s="120"/>
      <c r="EXT83" s="120"/>
      <c r="EXU83" s="120"/>
      <c r="EXV83" s="120"/>
      <c r="EXW83" s="120"/>
      <c r="EXX83" s="120"/>
      <c r="EXY83" s="120"/>
      <c r="EXZ83" s="120"/>
      <c r="EYA83" s="120"/>
      <c r="EYB83" s="120"/>
      <c r="EYC83" s="120"/>
      <c r="EYD83" s="120"/>
      <c r="EYE83" s="120"/>
      <c r="EYF83" s="120"/>
      <c r="EYG83" s="120"/>
      <c r="EYH83" s="120"/>
      <c r="EYI83" s="120"/>
      <c r="EYJ83" s="120"/>
      <c r="EYK83" s="120"/>
      <c r="EYL83" s="120"/>
      <c r="EYM83" s="120"/>
      <c r="EYN83" s="120"/>
      <c r="EYO83" s="120"/>
      <c r="EYP83" s="120"/>
      <c r="EYQ83" s="120"/>
      <c r="EYR83" s="120"/>
      <c r="EYS83" s="120"/>
      <c r="EYT83" s="120"/>
      <c r="EYU83" s="120"/>
      <c r="EYV83" s="120"/>
      <c r="EYW83" s="120"/>
      <c r="EYX83" s="120"/>
      <c r="EYY83" s="120"/>
      <c r="EYZ83" s="120"/>
      <c r="EZA83" s="120"/>
      <c r="EZB83" s="120"/>
      <c r="EZC83" s="120"/>
      <c r="EZD83" s="120"/>
      <c r="EZE83" s="120"/>
      <c r="EZF83" s="120"/>
      <c r="EZG83" s="120"/>
      <c r="EZH83" s="120"/>
      <c r="EZI83" s="120"/>
      <c r="EZJ83" s="120"/>
      <c r="EZK83" s="120"/>
      <c r="EZL83" s="120"/>
      <c r="EZM83" s="120"/>
      <c r="EZN83" s="120"/>
      <c r="EZO83" s="120"/>
      <c r="EZP83" s="120"/>
      <c r="EZQ83" s="120"/>
      <c r="EZR83" s="120"/>
      <c r="EZS83" s="120"/>
      <c r="EZT83" s="120"/>
      <c r="EZU83" s="120"/>
      <c r="EZV83" s="120"/>
      <c r="EZW83" s="120"/>
      <c r="EZX83" s="120"/>
      <c r="EZY83" s="120"/>
      <c r="EZZ83" s="120"/>
      <c r="FAA83" s="120"/>
      <c r="FAB83" s="120"/>
      <c r="FAC83" s="120"/>
      <c r="FAD83" s="120"/>
      <c r="FAE83" s="120"/>
      <c r="FAF83" s="120"/>
      <c r="FAG83" s="120"/>
      <c r="FAH83" s="120"/>
      <c r="FAI83" s="120"/>
      <c r="FAJ83" s="120"/>
      <c r="FAK83" s="120"/>
      <c r="FAL83" s="120"/>
      <c r="FAM83" s="120"/>
      <c r="FAN83" s="120"/>
      <c r="FAO83" s="120"/>
      <c r="FAP83" s="120"/>
      <c r="FAQ83" s="120"/>
      <c r="FAR83" s="120"/>
      <c r="FAS83" s="120"/>
      <c r="FAT83" s="120"/>
      <c r="FAU83" s="120"/>
      <c r="FAV83" s="120"/>
      <c r="FAW83" s="120"/>
      <c r="FAX83" s="120"/>
      <c r="FAY83" s="120"/>
      <c r="FAZ83" s="120"/>
      <c r="FBA83" s="120"/>
      <c r="FBB83" s="120"/>
      <c r="FBC83" s="120"/>
      <c r="FBD83" s="120"/>
      <c r="FBE83" s="120"/>
      <c r="FBF83" s="120"/>
      <c r="FBG83" s="120"/>
      <c r="FBH83" s="120"/>
      <c r="FBI83" s="120"/>
      <c r="FBJ83" s="120"/>
      <c r="FBK83" s="120"/>
      <c r="FBL83" s="120"/>
      <c r="FBM83" s="120"/>
      <c r="FBN83" s="120"/>
      <c r="FBO83" s="120"/>
      <c r="FBP83" s="120"/>
      <c r="FBQ83" s="120"/>
      <c r="FBR83" s="120"/>
      <c r="FBS83" s="120"/>
      <c r="FBT83" s="120"/>
      <c r="FBU83" s="120"/>
      <c r="FBV83" s="120"/>
      <c r="FBW83" s="120"/>
      <c r="FBX83" s="120"/>
      <c r="FBY83" s="120"/>
      <c r="FBZ83" s="120"/>
      <c r="FCA83" s="120"/>
      <c r="FCB83" s="120"/>
      <c r="FCC83" s="120"/>
      <c r="FCD83" s="120"/>
      <c r="FCE83" s="120"/>
      <c r="FCF83" s="120"/>
      <c r="FCG83" s="120"/>
      <c r="FCH83" s="120"/>
      <c r="FCI83" s="120"/>
      <c r="FCJ83" s="120"/>
      <c r="FCK83" s="120"/>
      <c r="FCL83" s="120"/>
      <c r="FCM83" s="120"/>
      <c r="FCN83" s="120"/>
      <c r="FCO83" s="120"/>
      <c r="FCP83" s="120"/>
      <c r="FCQ83" s="120"/>
      <c r="FCR83" s="120"/>
      <c r="FCS83" s="120"/>
      <c r="FCT83" s="120"/>
      <c r="FCU83" s="120"/>
      <c r="FCV83" s="120"/>
      <c r="FCW83" s="120"/>
      <c r="FCX83" s="120"/>
      <c r="FCY83" s="120"/>
      <c r="FCZ83" s="120"/>
      <c r="FDA83" s="120"/>
      <c r="FDB83" s="120"/>
      <c r="FDC83" s="120"/>
      <c r="FDD83" s="120"/>
      <c r="FDE83" s="120"/>
      <c r="FDF83" s="120"/>
      <c r="FDG83" s="120"/>
      <c r="FDH83" s="120"/>
      <c r="FDI83" s="120"/>
      <c r="FDJ83" s="120"/>
      <c r="FDK83" s="120"/>
      <c r="FDL83" s="120"/>
      <c r="FDM83" s="120"/>
      <c r="FDN83" s="120"/>
      <c r="FDO83" s="120"/>
      <c r="FDP83" s="120"/>
      <c r="FDQ83" s="120"/>
      <c r="FDR83" s="120"/>
      <c r="FDS83" s="120"/>
      <c r="FDT83" s="120"/>
      <c r="FDU83" s="120"/>
      <c r="FDV83" s="120"/>
      <c r="FDW83" s="120"/>
      <c r="FDX83" s="120"/>
      <c r="FDY83" s="120"/>
      <c r="FDZ83" s="120"/>
      <c r="FEA83" s="120"/>
      <c r="FEB83" s="120"/>
      <c r="FEC83" s="120"/>
      <c r="FED83" s="120"/>
      <c r="FEE83" s="120"/>
      <c r="FEF83" s="120"/>
      <c r="FEG83" s="120"/>
      <c r="FEH83" s="120"/>
      <c r="FEI83" s="120"/>
      <c r="FEJ83" s="120"/>
      <c r="FEK83" s="120"/>
      <c r="FEL83" s="120"/>
      <c r="FEM83" s="120"/>
      <c r="FEN83" s="120"/>
      <c r="FEO83" s="120"/>
      <c r="FEP83" s="120"/>
      <c r="FEQ83" s="120"/>
      <c r="FER83" s="120"/>
      <c r="FES83" s="120"/>
      <c r="FET83" s="120"/>
      <c r="FEU83" s="120"/>
      <c r="FEV83" s="120"/>
      <c r="FEW83" s="120"/>
      <c r="FEX83" s="120"/>
      <c r="FEY83" s="120"/>
      <c r="FEZ83" s="120"/>
      <c r="FFA83" s="120"/>
      <c r="FFB83" s="120"/>
      <c r="FFC83" s="120"/>
      <c r="FFD83" s="120"/>
      <c r="FFE83" s="120"/>
      <c r="FFF83" s="120"/>
      <c r="FFG83" s="120"/>
      <c r="FFH83" s="120"/>
      <c r="FFI83" s="120"/>
      <c r="FFJ83" s="120"/>
      <c r="FFK83" s="120"/>
      <c r="FFL83" s="120"/>
      <c r="FFM83" s="120"/>
      <c r="FFN83" s="120"/>
      <c r="FFO83" s="120"/>
      <c r="FFP83" s="120"/>
      <c r="FFQ83" s="120"/>
      <c r="FFR83" s="120"/>
      <c r="FFS83" s="120"/>
      <c r="FFT83" s="120"/>
      <c r="FFU83" s="120"/>
      <c r="FFV83" s="120"/>
      <c r="FFW83" s="120"/>
      <c r="FFX83" s="120"/>
      <c r="FFY83" s="120"/>
      <c r="FFZ83" s="120"/>
      <c r="FGA83" s="120"/>
      <c r="FGB83" s="120"/>
      <c r="FGC83" s="120"/>
      <c r="FGD83" s="120"/>
      <c r="FGE83" s="120"/>
      <c r="FGF83" s="120"/>
      <c r="FGG83" s="120"/>
      <c r="FGH83" s="120"/>
      <c r="FGI83" s="120"/>
      <c r="FGJ83" s="120"/>
      <c r="FGK83" s="120"/>
      <c r="FGL83" s="120"/>
      <c r="FGM83" s="120"/>
      <c r="FGN83" s="120"/>
      <c r="FGO83" s="120"/>
      <c r="FGP83" s="120"/>
      <c r="FGQ83" s="120"/>
      <c r="FGR83" s="120"/>
      <c r="FGS83" s="120"/>
      <c r="FGT83" s="120"/>
      <c r="FGU83" s="120"/>
      <c r="FGV83" s="120"/>
      <c r="FGW83" s="120"/>
      <c r="FGX83" s="120"/>
      <c r="FGY83" s="120"/>
      <c r="FGZ83" s="120"/>
      <c r="FHA83" s="120"/>
      <c r="FHB83" s="120"/>
      <c r="FHC83" s="120"/>
      <c r="FHD83" s="120"/>
      <c r="FHE83" s="120"/>
      <c r="FHF83" s="120"/>
      <c r="FHG83" s="120"/>
      <c r="FHH83" s="120"/>
      <c r="FHI83" s="120"/>
      <c r="FHJ83" s="120"/>
      <c r="FHK83" s="120"/>
      <c r="FHL83" s="120"/>
      <c r="FHM83" s="120"/>
      <c r="FHN83" s="120"/>
      <c r="FHO83" s="120"/>
      <c r="FHP83" s="120"/>
      <c r="FHQ83" s="120"/>
      <c r="FHR83" s="120"/>
      <c r="FHS83" s="120"/>
      <c r="FHT83" s="120"/>
      <c r="FHU83" s="120"/>
      <c r="FHV83" s="120"/>
      <c r="FHW83" s="120"/>
      <c r="FHX83" s="120"/>
      <c r="FHY83" s="120"/>
      <c r="FHZ83" s="120"/>
      <c r="FIA83" s="120"/>
      <c r="FIB83" s="120"/>
      <c r="FIC83" s="120"/>
      <c r="FID83" s="120"/>
      <c r="FIE83" s="120"/>
      <c r="FIF83" s="120"/>
      <c r="FIG83" s="120"/>
      <c r="FIH83" s="120"/>
      <c r="FII83" s="120"/>
      <c r="FIJ83" s="120"/>
      <c r="FIK83" s="120"/>
      <c r="FIL83" s="120"/>
      <c r="FIM83" s="120"/>
      <c r="FIN83" s="120"/>
      <c r="FIO83" s="120"/>
      <c r="FIP83" s="120"/>
      <c r="FIQ83" s="120"/>
      <c r="FIR83" s="120"/>
      <c r="FIS83" s="120"/>
      <c r="FIT83" s="120"/>
      <c r="FIU83" s="120"/>
      <c r="FIV83" s="120"/>
      <c r="FIW83" s="120"/>
      <c r="FIX83" s="120"/>
      <c r="FIY83" s="120"/>
      <c r="FIZ83" s="120"/>
      <c r="FJA83" s="120"/>
      <c r="FJB83" s="120"/>
      <c r="FJC83" s="120"/>
      <c r="FJD83" s="120"/>
      <c r="FJE83" s="120"/>
      <c r="FJF83" s="120"/>
      <c r="FJG83" s="120"/>
      <c r="FJH83" s="120"/>
      <c r="FJI83" s="120"/>
      <c r="FJJ83" s="120"/>
      <c r="FJK83" s="120"/>
      <c r="FJL83" s="120"/>
      <c r="FJM83" s="120"/>
      <c r="FJN83" s="120"/>
      <c r="FJO83" s="120"/>
      <c r="FJP83" s="120"/>
      <c r="FJQ83" s="120"/>
      <c r="FJR83" s="120"/>
      <c r="FJS83" s="120"/>
      <c r="FJT83" s="120"/>
      <c r="FJU83" s="120"/>
      <c r="FJV83" s="120"/>
      <c r="FJW83" s="120"/>
      <c r="FJX83" s="120"/>
      <c r="FJY83" s="120"/>
      <c r="FJZ83" s="120"/>
      <c r="FKA83" s="120"/>
      <c r="FKB83" s="120"/>
      <c r="FKC83" s="120"/>
      <c r="FKD83" s="120"/>
      <c r="FKE83" s="120"/>
      <c r="FKF83" s="120"/>
      <c r="FKG83" s="120"/>
      <c r="FKH83" s="120"/>
      <c r="FKI83" s="120"/>
      <c r="FKJ83" s="120"/>
      <c r="FKK83" s="120"/>
      <c r="FKL83" s="120"/>
      <c r="FKM83" s="120"/>
      <c r="FKN83" s="120"/>
      <c r="FKO83" s="120"/>
      <c r="FKP83" s="120"/>
      <c r="FKQ83" s="120"/>
      <c r="FKR83" s="120"/>
      <c r="FKS83" s="120"/>
      <c r="FKT83" s="120"/>
      <c r="FKU83" s="120"/>
      <c r="FKV83" s="120"/>
      <c r="FKW83" s="120"/>
      <c r="FKX83" s="120"/>
      <c r="FKY83" s="120"/>
      <c r="FKZ83" s="120"/>
      <c r="FLA83" s="120"/>
      <c r="FLB83" s="120"/>
      <c r="FLC83" s="120"/>
      <c r="FLD83" s="120"/>
      <c r="FLE83" s="120"/>
      <c r="FLF83" s="120"/>
      <c r="FLG83" s="120"/>
      <c r="FLH83" s="120"/>
      <c r="FLI83" s="120"/>
      <c r="FLJ83" s="120"/>
      <c r="FLK83" s="120"/>
      <c r="FLL83" s="120"/>
      <c r="FLM83" s="120"/>
      <c r="FLN83" s="120"/>
      <c r="FLO83" s="120"/>
      <c r="FLP83" s="120"/>
      <c r="FLQ83" s="120"/>
      <c r="FLR83" s="120"/>
      <c r="FLS83" s="120"/>
      <c r="FLT83" s="120"/>
      <c r="FLU83" s="120"/>
      <c r="FLV83" s="120"/>
      <c r="FLW83" s="120"/>
      <c r="FLX83" s="120"/>
      <c r="FLY83" s="120"/>
      <c r="FLZ83" s="120"/>
      <c r="FMA83" s="120"/>
      <c r="FMB83" s="120"/>
      <c r="FMC83" s="120"/>
      <c r="FMD83" s="120"/>
      <c r="FME83" s="120"/>
      <c r="FMF83" s="120"/>
      <c r="FMG83" s="120"/>
      <c r="FMH83" s="120"/>
      <c r="FMI83" s="120"/>
      <c r="FMJ83" s="120"/>
      <c r="FMK83" s="120"/>
      <c r="FML83" s="120"/>
      <c r="FMM83" s="120"/>
      <c r="FMN83" s="120"/>
      <c r="FMO83" s="120"/>
      <c r="FMP83" s="120"/>
      <c r="FMQ83" s="120"/>
      <c r="FMR83" s="120"/>
      <c r="FMS83" s="120"/>
      <c r="FMT83" s="120"/>
      <c r="FMU83" s="120"/>
      <c r="FMV83" s="120"/>
      <c r="FMW83" s="120"/>
      <c r="FMX83" s="120"/>
      <c r="FMY83" s="120"/>
      <c r="FMZ83" s="120"/>
      <c r="FNA83" s="120"/>
      <c r="FNB83" s="120"/>
      <c r="FNC83" s="120"/>
      <c r="FND83" s="120"/>
      <c r="FNE83" s="120"/>
      <c r="FNF83" s="120"/>
      <c r="FNG83" s="120"/>
      <c r="FNH83" s="120"/>
      <c r="FNI83" s="120"/>
      <c r="FNJ83" s="120"/>
      <c r="FNK83" s="120"/>
      <c r="FNL83" s="120"/>
      <c r="FNM83" s="120"/>
      <c r="FNN83" s="120"/>
      <c r="FNO83" s="120"/>
      <c r="FNP83" s="120"/>
      <c r="FNQ83" s="120"/>
      <c r="FNR83" s="120"/>
      <c r="FNS83" s="120"/>
      <c r="FNT83" s="120"/>
      <c r="FNU83" s="120"/>
      <c r="FNV83" s="120"/>
      <c r="FNW83" s="120"/>
      <c r="FNX83" s="120"/>
      <c r="FNY83" s="120"/>
      <c r="FNZ83" s="120"/>
      <c r="FOA83" s="120"/>
      <c r="FOB83" s="120"/>
      <c r="FOC83" s="120"/>
      <c r="FOD83" s="120"/>
      <c r="FOE83" s="120"/>
      <c r="FOF83" s="120"/>
      <c r="FOG83" s="120"/>
    </row>
    <row r="84" spans="1:4453" s="139" customFormat="1" ht="24" customHeight="1" x14ac:dyDescent="0.25">
      <c r="A84" s="101">
        <v>75</v>
      </c>
      <c r="B84" s="102" t="s">
        <v>84</v>
      </c>
      <c r="C84" s="125">
        <v>2.2000000000000002</v>
      </c>
      <c r="D84" s="125">
        <v>0.72</v>
      </c>
      <c r="E84" s="125">
        <v>2</v>
      </c>
      <c r="F84" s="126"/>
      <c r="G84" s="127"/>
      <c r="H84" s="127"/>
      <c r="I84" s="128"/>
      <c r="J84" s="126"/>
      <c r="K84" s="127"/>
      <c r="L84" s="127"/>
      <c r="M84" s="129"/>
      <c r="N84" s="126"/>
      <c r="O84" s="127"/>
      <c r="P84" s="127"/>
      <c r="Q84" s="128"/>
      <c r="R84" s="126"/>
      <c r="S84" s="127"/>
      <c r="T84" s="128"/>
      <c r="U84" s="130">
        <v>1</v>
      </c>
      <c r="V84" s="131">
        <f t="shared" si="14"/>
        <v>1</v>
      </c>
      <c r="W84" s="132">
        <f t="shared" si="15"/>
        <v>0.3</v>
      </c>
      <c r="X84" s="133">
        <f t="shared" si="16"/>
        <v>0.16800000000000001</v>
      </c>
      <c r="Y84" s="111">
        <f t="shared" si="17"/>
        <v>0.46799999999999997</v>
      </c>
      <c r="Z84" s="112">
        <v>2</v>
      </c>
      <c r="AA84" s="134"/>
      <c r="AB84" s="135"/>
      <c r="AC84" s="115">
        <v>2</v>
      </c>
      <c r="AD84" s="116">
        <v>30</v>
      </c>
      <c r="AE84" s="110">
        <f t="shared" si="18"/>
        <v>0.6</v>
      </c>
      <c r="AF84" s="110">
        <f t="shared" si="19"/>
        <v>0.33600000000000002</v>
      </c>
      <c r="AG84" s="111">
        <f t="shared" si="20"/>
        <v>0.93599999999999994</v>
      </c>
      <c r="AH84" s="117">
        <v>0.3</v>
      </c>
      <c r="AI84" s="117"/>
      <c r="AJ84" s="118">
        <f t="shared" si="13"/>
        <v>6.6239999999999997</v>
      </c>
      <c r="AK84" s="119">
        <v>75</v>
      </c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  <c r="CE84" s="120"/>
      <c r="CF84" s="120"/>
      <c r="CG84" s="120"/>
      <c r="CH84" s="120"/>
      <c r="CI84" s="120"/>
      <c r="CJ84" s="120"/>
      <c r="CK84" s="120"/>
      <c r="CL84" s="120"/>
      <c r="CM84" s="120"/>
      <c r="CN84" s="120"/>
      <c r="CO84" s="120"/>
      <c r="CP84" s="120"/>
      <c r="CQ84" s="120"/>
      <c r="CR84" s="120"/>
      <c r="CS84" s="120"/>
      <c r="CT84" s="120"/>
      <c r="CU84" s="120"/>
      <c r="CV84" s="120"/>
      <c r="CW84" s="120"/>
      <c r="CX84" s="120"/>
      <c r="CY84" s="120"/>
      <c r="CZ84" s="120"/>
      <c r="DA84" s="120"/>
      <c r="DB84" s="120"/>
      <c r="DC84" s="120"/>
      <c r="DD84" s="120"/>
      <c r="DE84" s="120"/>
      <c r="DF84" s="120"/>
      <c r="DG84" s="120"/>
      <c r="DH84" s="120"/>
      <c r="DI84" s="120"/>
      <c r="DJ84" s="120"/>
      <c r="DK84" s="120"/>
      <c r="DL84" s="120"/>
      <c r="DM84" s="120"/>
      <c r="DN84" s="120"/>
      <c r="DO84" s="120"/>
      <c r="DP84" s="120"/>
      <c r="DQ84" s="120"/>
      <c r="DR84" s="120"/>
      <c r="DS84" s="120"/>
      <c r="DT84" s="120"/>
      <c r="DU84" s="120"/>
      <c r="DV84" s="120"/>
      <c r="DW84" s="120"/>
      <c r="DX84" s="120"/>
      <c r="DY84" s="120"/>
      <c r="DZ84" s="120"/>
      <c r="EA84" s="120"/>
      <c r="EB84" s="120"/>
      <c r="EC84" s="120"/>
      <c r="ED84" s="120"/>
      <c r="EE84" s="120"/>
      <c r="EF84" s="120"/>
      <c r="EG84" s="120"/>
      <c r="EH84" s="120"/>
      <c r="EI84" s="120"/>
      <c r="EJ84" s="120"/>
      <c r="EK84" s="120"/>
      <c r="EL84" s="120"/>
      <c r="EM84" s="120"/>
      <c r="EN84" s="120"/>
      <c r="EO84" s="120"/>
      <c r="EP84" s="120"/>
      <c r="EQ84" s="120"/>
      <c r="ER84" s="120"/>
      <c r="ES84" s="120"/>
      <c r="ET84" s="120"/>
      <c r="EU84" s="120"/>
      <c r="EV84" s="120"/>
      <c r="EW84" s="120"/>
      <c r="EX84" s="120"/>
      <c r="EY84" s="120"/>
      <c r="EZ84" s="120"/>
      <c r="FA84" s="120"/>
      <c r="FB84" s="120"/>
      <c r="FC84" s="120"/>
      <c r="FD84" s="120"/>
      <c r="FE84" s="120"/>
      <c r="FF84" s="120"/>
      <c r="FG84" s="120"/>
      <c r="FH84" s="120"/>
      <c r="FI84" s="120"/>
      <c r="FJ84" s="120"/>
      <c r="FK84" s="120"/>
      <c r="FL84" s="120"/>
      <c r="FM84" s="120"/>
      <c r="FN84" s="120"/>
      <c r="FO84" s="120"/>
      <c r="FP84" s="120"/>
      <c r="FQ84" s="120"/>
      <c r="FR84" s="120"/>
      <c r="FS84" s="120"/>
      <c r="FT84" s="120"/>
      <c r="FU84" s="120"/>
      <c r="FV84" s="120"/>
      <c r="FW84" s="120"/>
      <c r="FX84" s="120"/>
      <c r="FY84" s="120"/>
      <c r="FZ84" s="120"/>
      <c r="GA84" s="120"/>
      <c r="GB84" s="120"/>
      <c r="GC84" s="120"/>
      <c r="GD84" s="120"/>
      <c r="GE84" s="120"/>
      <c r="GF84" s="120"/>
      <c r="GG84" s="120"/>
      <c r="GH84" s="120"/>
      <c r="GI84" s="120"/>
      <c r="GJ84" s="120"/>
      <c r="GK84" s="120"/>
      <c r="GL84" s="120"/>
      <c r="GM84" s="120"/>
      <c r="GN84" s="120"/>
      <c r="GO84" s="120"/>
      <c r="GP84" s="120"/>
      <c r="GQ84" s="120"/>
      <c r="GR84" s="120"/>
      <c r="GS84" s="120"/>
      <c r="GT84" s="120"/>
      <c r="GU84" s="120"/>
      <c r="GV84" s="120"/>
      <c r="GW84" s="120"/>
      <c r="GX84" s="120"/>
      <c r="GY84" s="120"/>
      <c r="GZ84" s="120"/>
      <c r="HA84" s="120"/>
      <c r="HB84" s="120"/>
      <c r="HC84" s="120"/>
      <c r="HD84" s="120"/>
      <c r="HE84" s="120"/>
      <c r="HF84" s="120"/>
      <c r="HG84" s="120"/>
      <c r="HH84" s="120"/>
      <c r="HI84" s="120"/>
      <c r="HJ84" s="120"/>
      <c r="HK84" s="120"/>
      <c r="HL84" s="120"/>
      <c r="HM84" s="120"/>
      <c r="HN84" s="120"/>
      <c r="HO84" s="120"/>
      <c r="HP84" s="120"/>
      <c r="HQ84" s="120"/>
      <c r="HR84" s="120"/>
      <c r="HS84" s="120"/>
      <c r="HT84" s="120"/>
      <c r="HU84" s="120"/>
      <c r="HV84" s="120"/>
      <c r="HW84" s="120"/>
      <c r="HX84" s="120"/>
      <c r="HY84" s="120"/>
      <c r="HZ84" s="120"/>
      <c r="IA84" s="120"/>
      <c r="IB84" s="120"/>
      <c r="IC84" s="120"/>
      <c r="ID84" s="120"/>
      <c r="IE84" s="120"/>
      <c r="IF84" s="120"/>
      <c r="IG84" s="120"/>
      <c r="IH84" s="120"/>
      <c r="II84" s="120"/>
      <c r="IJ84" s="120"/>
      <c r="IK84" s="120"/>
      <c r="IL84" s="120"/>
      <c r="IM84" s="120"/>
      <c r="IN84" s="120"/>
      <c r="IO84" s="120"/>
      <c r="IP84" s="120"/>
      <c r="IQ84" s="120"/>
      <c r="IR84" s="120"/>
      <c r="IS84" s="120"/>
      <c r="IT84" s="120"/>
      <c r="IU84" s="120"/>
      <c r="IV84" s="120"/>
      <c r="IW84" s="120"/>
      <c r="IX84" s="120"/>
      <c r="IY84" s="120"/>
      <c r="IZ84" s="120"/>
      <c r="JA84" s="120"/>
      <c r="JB84" s="120"/>
      <c r="JC84" s="120"/>
      <c r="JD84" s="120"/>
      <c r="JE84" s="120"/>
      <c r="JF84" s="120"/>
      <c r="JG84" s="120"/>
      <c r="JH84" s="120"/>
      <c r="JI84" s="120"/>
      <c r="JJ84" s="120"/>
      <c r="JK84" s="120"/>
      <c r="JL84" s="120"/>
      <c r="JM84" s="120"/>
      <c r="JN84" s="120"/>
      <c r="JO84" s="120"/>
      <c r="JP84" s="120"/>
      <c r="JQ84" s="120"/>
      <c r="JR84" s="120"/>
      <c r="JS84" s="120"/>
      <c r="JT84" s="120"/>
      <c r="JU84" s="120"/>
      <c r="JV84" s="120"/>
      <c r="JW84" s="120"/>
      <c r="JX84" s="120"/>
      <c r="JY84" s="120"/>
      <c r="JZ84" s="120"/>
      <c r="KA84" s="120"/>
      <c r="KB84" s="120"/>
      <c r="KC84" s="120"/>
      <c r="KD84" s="120"/>
      <c r="KE84" s="120"/>
      <c r="KF84" s="120"/>
      <c r="KG84" s="120"/>
      <c r="KH84" s="120"/>
      <c r="KI84" s="120"/>
      <c r="KJ84" s="120"/>
      <c r="KK84" s="120"/>
      <c r="KL84" s="120"/>
      <c r="KM84" s="120"/>
      <c r="KN84" s="120"/>
      <c r="KO84" s="120"/>
      <c r="KP84" s="120"/>
      <c r="KQ84" s="120"/>
      <c r="KR84" s="120"/>
      <c r="KS84" s="120"/>
      <c r="KT84" s="120"/>
      <c r="KU84" s="120"/>
      <c r="KV84" s="120"/>
      <c r="KW84" s="120"/>
      <c r="KX84" s="120"/>
      <c r="KY84" s="120"/>
      <c r="KZ84" s="120"/>
      <c r="LA84" s="120"/>
      <c r="LB84" s="120"/>
      <c r="LC84" s="120"/>
      <c r="LD84" s="120"/>
      <c r="LE84" s="120"/>
      <c r="LF84" s="120"/>
      <c r="LG84" s="120"/>
      <c r="LH84" s="120"/>
      <c r="LI84" s="120"/>
      <c r="LJ84" s="120"/>
      <c r="LK84" s="120"/>
      <c r="LL84" s="120"/>
      <c r="LM84" s="120"/>
      <c r="LN84" s="120"/>
      <c r="LO84" s="120"/>
      <c r="LP84" s="120"/>
      <c r="LQ84" s="120"/>
      <c r="LR84" s="120"/>
      <c r="LS84" s="120"/>
      <c r="LT84" s="120"/>
      <c r="LU84" s="120"/>
      <c r="LV84" s="120"/>
      <c r="LW84" s="120"/>
      <c r="LX84" s="120"/>
      <c r="LY84" s="120"/>
      <c r="LZ84" s="120"/>
      <c r="MA84" s="120"/>
      <c r="MB84" s="120"/>
      <c r="MC84" s="120"/>
      <c r="MD84" s="120"/>
      <c r="ME84" s="120"/>
      <c r="MF84" s="120"/>
      <c r="MG84" s="120"/>
      <c r="MH84" s="120"/>
      <c r="MI84" s="120"/>
      <c r="MJ84" s="120"/>
      <c r="MK84" s="120"/>
      <c r="ML84" s="120"/>
      <c r="MM84" s="120"/>
      <c r="MN84" s="120"/>
      <c r="MO84" s="120"/>
      <c r="MP84" s="120"/>
      <c r="MQ84" s="120"/>
      <c r="MR84" s="120"/>
      <c r="MS84" s="120"/>
      <c r="MT84" s="120"/>
      <c r="MU84" s="120"/>
      <c r="MV84" s="120"/>
      <c r="MW84" s="120"/>
      <c r="MX84" s="120"/>
      <c r="MY84" s="120"/>
      <c r="MZ84" s="120"/>
      <c r="NA84" s="120"/>
      <c r="NB84" s="120"/>
      <c r="NC84" s="120"/>
      <c r="ND84" s="120"/>
      <c r="NE84" s="120"/>
      <c r="NF84" s="120"/>
      <c r="NG84" s="120"/>
      <c r="NH84" s="120"/>
      <c r="NI84" s="120"/>
      <c r="NJ84" s="120"/>
      <c r="NK84" s="120"/>
      <c r="NL84" s="120"/>
      <c r="NM84" s="120"/>
      <c r="NN84" s="120"/>
      <c r="NO84" s="120"/>
      <c r="NP84" s="120"/>
      <c r="NQ84" s="120"/>
      <c r="NR84" s="120"/>
      <c r="NS84" s="120"/>
      <c r="NT84" s="120"/>
      <c r="NU84" s="120"/>
      <c r="NV84" s="120"/>
      <c r="NW84" s="120"/>
      <c r="NX84" s="120"/>
      <c r="NY84" s="120"/>
      <c r="NZ84" s="120"/>
      <c r="OA84" s="120"/>
      <c r="OB84" s="120"/>
      <c r="OC84" s="120"/>
      <c r="OD84" s="120"/>
      <c r="OE84" s="120"/>
      <c r="OF84" s="120"/>
      <c r="OG84" s="120"/>
      <c r="OH84" s="120"/>
      <c r="OI84" s="120"/>
      <c r="OJ84" s="120"/>
      <c r="OK84" s="120"/>
      <c r="OL84" s="120"/>
      <c r="OM84" s="120"/>
      <c r="ON84" s="120"/>
      <c r="OO84" s="120"/>
      <c r="OP84" s="120"/>
      <c r="OQ84" s="120"/>
      <c r="OR84" s="120"/>
      <c r="OS84" s="120"/>
      <c r="OT84" s="120"/>
      <c r="OU84" s="120"/>
      <c r="OV84" s="120"/>
      <c r="OW84" s="120"/>
      <c r="OX84" s="120"/>
      <c r="OY84" s="120"/>
      <c r="OZ84" s="120"/>
      <c r="PA84" s="120"/>
      <c r="PB84" s="120"/>
      <c r="PC84" s="120"/>
      <c r="PD84" s="120"/>
      <c r="PE84" s="120"/>
      <c r="PF84" s="120"/>
      <c r="PG84" s="120"/>
      <c r="PH84" s="120"/>
      <c r="PI84" s="120"/>
      <c r="PJ84" s="120"/>
      <c r="PK84" s="120"/>
      <c r="PL84" s="120"/>
      <c r="PM84" s="120"/>
      <c r="PN84" s="120"/>
      <c r="PO84" s="120"/>
      <c r="PP84" s="120"/>
      <c r="PQ84" s="120"/>
      <c r="PR84" s="120"/>
      <c r="PS84" s="120"/>
      <c r="PT84" s="120"/>
      <c r="PU84" s="120"/>
      <c r="PV84" s="120"/>
      <c r="PW84" s="120"/>
      <c r="PX84" s="120"/>
      <c r="PY84" s="120"/>
      <c r="PZ84" s="120"/>
      <c r="QA84" s="120"/>
      <c r="QB84" s="120"/>
      <c r="QC84" s="120"/>
      <c r="QD84" s="120"/>
      <c r="QE84" s="120"/>
      <c r="QF84" s="120"/>
      <c r="QG84" s="120"/>
      <c r="QH84" s="120"/>
      <c r="QI84" s="120"/>
      <c r="QJ84" s="120"/>
      <c r="QK84" s="120"/>
      <c r="QL84" s="120"/>
      <c r="QM84" s="120"/>
      <c r="QN84" s="120"/>
      <c r="QO84" s="120"/>
      <c r="QP84" s="120"/>
      <c r="QQ84" s="120"/>
      <c r="QR84" s="120"/>
      <c r="QS84" s="120"/>
      <c r="QT84" s="120"/>
      <c r="QU84" s="120"/>
      <c r="QV84" s="120"/>
      <c r="QW84" s="120"/>
      <c r="QX84" s="120"/>
      <c r="QY84" s="120"/>
      <c r="QZ84" s="120"/>
      <c r="RA84" s="120"/>
      <c r="RB84" s="120"/>
      <c r="RC84" s="120"/>
      <c r="RD84" s="120"/>
      <c r="RE84" s="120"/>
      <c r="RF84" s="120"/>
      <c r="RG84" s="120"/>
      <c r="RH84" s="120"/>
      <c r="RI84" s="120"/>
      <c r="RJ84" s="120"/>
      <c r="RK84" s="120"/>
      <c r="RL84" s="120"/>
      <c r="RM84" s="120"/>
      <c r="RN84" s="120"/>
      <c r="RO84" s="120"/>
      <c r="RP84" s="120"/>
      <c r="RQ84" s="120"/>
      <c r="RR84" s="120"/>
      <c r="RS84" s="120"/>
      <c r="RT84" s="120"/>
      <c r="RU84" s="120"/>
      <c r="RV84" s="120"/>
      <c r="RW84" s="120"/>
      <c r="RX84" s="120"/>
      <c r="RY84" s="120"/>
      <c r="RZ84" s="120"/>
      <c r="SA84" s="120"/>
      <c r="SB84" s="120"/>
      <c r="SC84" s="120"/>
      <c r="SD84" s="120"/>
      <c r="SE84" s="120"/>
      <c r="SF84" s="120"/>
      <c r="SG84" s="120"/>
      <c r="SH84" s="120"/>
      <c r="SI84" s="120"/>
      <c r="SJ84" s="120"/>
      <c r="SK84" s="120"/>
      <c r="SL84" s="120"/>
      <c r="SM84" s="120"/>
      <c r="SN84" s="120"/>
      <c r="SO84" s="120"/>
      <c r="SP84" s="120"/>
      <c r="SQ84" s="120"/>
      <c r="SR84" s="120"/>
      <c r="SS84" s="120"/>
      <c r="ST84" s="120"/>
      <c r="SU84" s="120"/>
      <c r="SV84" s="120"/>
      <c r="SW84" s="120"/>
      <c r="SX84" s="120"/>
      <c r="SY84" s="120"/>
      <c r="SZ84" s="120"/>
      <c r="TA84" s="120"/>
      <c r="TB84" s="120"/>
      <c r="TC84" s="120"/>
      <c r="TD84" s="120"/>
      <c r="TE84" s="120"/>
      <c r="TF84" s="120"/>
      <c r="TG84" s="120"/>
      <c r="TH84" s="120"/>
      <c r="TI84" s="120"/>
      <c r="TJ84" s="120"/>
      <c r="TK84" s="120"/>
      <c r="TL84" s="120"/>
      <c r="TM84" s="120"/>
      <c r="TN84" s="120"/>
      <c r="TO84" s="120"/>
      <c r="TP84" s="120"/>
      <c r="TQ84" s="120"/>
      <c r="TR84" s="120"/>
      <c r="TS84" s="120"/>
      <c r="TT84" s="120"/>
      <c r="TU84" s="120"/>
      <c r="TV84" s="120"/>
      <c r="TW84" s="120"/>
      <c r="TX84" s="120"/>
      <c r="TY84" s="120"/>
      <c r="TZ84" s="120"/>
      <c r="UA84" s="120"/>
      <c r="UB84" s="120"/>
      <c r="UC84" s="120"/>
      <c r="UD84" s="120"/>
      <c r="UE84" s="120"/>
      <c r="UF84" s="120"/>
      <c r="UG84" s="120"/>
      <c r="UH84" s="120"/>
      <c r="UI84" s="120"/>
      <c r="UJ84" s="120"/>
      <c r="UK84" s="120"/>
      <c r="UL84" s="120"/>
      <c r="UM84" s="120"/>
      <c r="UN84" s="120"/>
      <c r="UO84" s="120"/>
      <c r="UP84" s="120"/>
      <c r="UQ84" s="120"/>
      <c r="UR84" s="120"/>
      <c r="US84" s="120"/>
      <c r="UT84" s="120"/>
      <c r="UU84" s="120"/>
      <c r="UV84" s="120"/>
      <c r="UW84" s="120"/>
      <c r="UX84" s="120"/>
      <c r="UY84" s="120"/>
      <c r="UZ84" s="120"/>
      <c r="VA84" s="120"/>
      <c r="VB84" s="120"/>
      <c r="VC84" s="120"/>
      <c r="VD84" s="120"/>
      <c r="VE84" s="120"/>
      <c r="VF84" s="120"/>
      <c r="VG84" s="120"/>
      <c r="VH84" s="120"/>
      <c r="VI84" s="120"/>
      <c r="VJ84" s="120"/>
      <c r="VK84" s="120"/>
      <c r="VL84" s="120"/>
      <c r="VM84" s="120"/>
      <c r="VN84" s="120"/>
      <c r="VO84" s="120"/>
      <c r="VP84" s="120"/>
      <c r="VQ84" s="120"/>
      <c r="VR84" s="120"/>
      <c r="VS84" s="120"/>
      <c r="VT84" s="120"/>
      <c r="VU84" s="120"/>
      <c r="VV84" s="120"/>
      <c r="VW84" s="120"/>
      <c r="VX84" s="120"/>
      <c r="VY84" s="120"/>
      <c r="VZ84" s="120"/>
      <c r="WA84" s="120"/>
      <c r="WB84" s="120"/>
      <c r="WC84" s="120"/>
      <c r="WD84" s="120"/>
      <c r="WE84" s="120"/>
      <c r="WF84" s="120"/>
      <c r="WG84" s="120"/>
      <c r="WH84" s="120"/>
      <c r="WI84" s="120"/>
      <c r="WJ84" s="120"/>
      <c r="WK84" s="120"/>
      <c r="WL84" s="120"/>
      <c r="WM84" s="120"/>
      <c r="WN84" s="120"/>
      <c r="WO84" s="120"/>
      <c r="WP84" s="120"/>
      <c r="WQ84" s="120"/>
      <c r="WR84" s="120"/>
      <c r="WS84" s="120"/>
      <c r="WT84" s="120"/>
      <c r="WU84" s="120"/>
      <c r="WV84" s="120"/>
      <c r="WW84" s="120"/>
      <c r="WX84" s="120"/>
      <c r="WY84" s="120"/>
      <c r="WZ84" s="120"/>
      <c r="XA84" s="120"/>
      <c r="XB84" s="120"/>
      <c r="XC84" s="120"/>
      <c r="XD84" s="120"/>
      <c r="XE84" s="120"/>
      <c r="XF84" s="120"/>
      <c r="XG84" s="120"/>
      <c r="XH84" s="120"/>
      <c r="XI84" s="120"/>
      <c r="XJ84" s="120"/>
      <c r="XK84" s="120"/>
      <c r="XL84" s="120"/>
      <c r="XM84" s="120"/>
      <c r="XN84" s="120"/>
      <c r="XO84" s="120"/>
      <c r="XP84" s="120"/>
      <c r="XQ84" s="120"/>
      <c r="XR84" s="120"/>
      <c r="XS84" s="120"/>
      <c r="XT84" s="120"/>
      <c r="XU84" s="120"/>
      <c r="XV84" s="120"/>
      <c r="XW84" s="120"/>
      <c r="XX84" s="120"/>
      <c r="XY84" s="120"/>
      <c r="XZ84" s="120"/>
      <c r="YA84" s="120"/>
      <c r="YB84" s="120"/>
      <c r="YC84" s="120"/>
      <c r="YD84" s="120"/>
      <c r="YE84" s="120"/>
      <c r="YF84" s="120"/>
      <c r="YG84" s="120"/>
      <c r="YH84" s="120"/>
      <c r="YI84" s="120"/>
      <c r="YJ84" s="120"/>
      <c r="YK84" s="120"/>
      <c r="YL84" s="120"/>
      <c r="YM84" s="120"/>
      <c r="YN84" s="120"/>
      <c r="YO84" s="120"/>
      <c r="YP84" s="120"/>
      <c r="YQ84" s="120"/>
      <c r="YR84" s="120"/>
      <c r="YS84" s="120"/>
      <c r="YT84" s="120"/>
      <c r="YU84" s="120"/>
      <c r="YV84" s="120"/>
      <c r="YW84" s="120"/>
      <c r="YX84" s="120"/>
      <c r="YY84" s="120"/>
      <c r="YZ84" s="120"/>
      <c r="ZA84" s="120"/>
      <c r="ZB84" s="120"/>
      <c r="ZC84" s="120"/>
      <c r="ZD84" s="120"/>
      <c r="ZE84" s="120"/>
      <c r="ZF84" s="120"/>
      <c r="ZG84" s="120"/>
      <c r="ZH84" s="120"/>
      <c r="ZI84" s="120"/>
      <c r="ZJ84" s="120"/>
      <c r="ZK84" s="120"/>
      <c r="ZL84" s="120"/>
      <c r="ZM84" s="120"/>
      <c r="ZN84" s="120"/>
      <c r="ZO84" s="120"/>
      <c r="ZP84" s="120"/>
      <c r="ZQ84" s="120"/>
      <c r="ZR84" s="120"/>
      <c r="ZS84" s="120"/>
      <c r="ZT84" s="120"/>
      <c r="ZU84" s="120"/>
      <c r="ZV84" s="120"/>
      <c r="ZW84" s="120"/>
      <c r="ZX84" s="120"/>
      <c r="ZY84" s="120"/>
      <c r="ZZ84" s="120"/>
      <c r="AAA84" s="120"/>
      <c r="AAB84" s="120"/>
      <c r="AAC84" s="120"/>
      <c r="AAD84" s="120"/>
      <c r="AAE84" s="120"/>
      <c r="AAF84" s="120"/>
      <c r="AAG84" s="120"/>
      <c r="AAH84" s="120"/>
      <c r="AAI84" s="120"/>
      <c r="AAJ84" s="120"/>
      <c r="AAK84" s="120"/>
      <c r="AAL84" s="120"/>
      <c r="AAM84" s="120"/>
      <c r="AAN84" s="120"/>
      <c r="AAO84" s="120"/>
      <c r="AAP84" s="120"/>
      <c r="AAQ84" s="120"/>
      <c r="AAR84" s="120"/>
      <c r="AAS84" s="120"/>
      <c r="AAT84" s="120"/>
      <c r="AAU84" s="120"/>
      <c r="AAV84" s="120"/>
      <c r="AAW84" s="120"/>
      <c r="AAX84" s="120"/>
      <c r="AAY84" s="120"/>
      <c r="AAZ84" s="120"/>
      <c r="ABA84" s="120"/>
      <c r="ABB84" s="120"/>
      <c r="ABC84" s="120"/>
      <c r="ABD84" s="120"/>
      <c r="ABE84" s="120"/>
      <c r="ABF84" s="120"/>
      <c r="ABG84" s="120"/>
      <c r="ABH84" s="120"/>
      <c r="ABI84" s="120"/>
      <c r="ABJ84" s="120"/>
      <c r="ABK84" s="120"/>
      <c r="ABL84" s="120"/>
      <c r="ABM84" s="120"/>
      <c r="ABN84" s="120"/>
      <c r="ABO84" s="120"/>
      <c r="ABP84" s="120"/>
      <c r="ABQ84" s="120"/>
      <c r="ABR84" s="120"/>
      <c r="ABS84" s="120"/>
      <c r="ABT84" s="120"/>
      <c r="ABU84" s="120"/>
      <c r="ABV84" s="120"/>
      <c r="ABW84" s="120"/>
      <c r="ABX84" s="120"/>
      <c r="ABY84" s="120"/>
      <c r="ABZ84" s="120"/>
      <c r="ACA84" s="120"/>
      <c r="ACB84" s="120"/>
      <c r="ACC84" s="120"/>
      <c r="ACD84" s="120"/>
      <c r="ACE84" s="120"/>
      <c r="ACF84" s="120"/>
      <c r="ACG84" s="120"/>
      <c r="ACH84" s="120"/>
      <c r="ACI84" s="120"/>
      <c r="ACJ84" s="120"/>
      <c r="ACK84" s="120"/>
      <c r="ACL84" s="120"/>
      <c r="ACM84" s="120"/>
      <c r="ACN84" s="120"/>
      <c r="ACO84" s="120"/>
      <c r="ACP84" s="120"/>
      <c r="ACQ84" s="120"/>
      <c r="ACR84" s="120"/>
      <c r="ACS84" s="120"/>
      <c r="ACT84" s="120"/>
      <c r="ACU84" s="120"/>
      <c r="ACV84" s="120"/>
      <c r="ACW84" s="120"/>
      <c r="ACX84" s="120"/>
      <c r="ACY84" s="120"/>
      <c r="ACZ84" s="120"/>
      <c r="ADA84" s="120"/>
      <c r="ADB84" s="120"/>
      <c r="ADC84" s="120"/>
      <c r="ADD84" s="120"/>
      <c r="ADE84" s="120"/>
      <c r="ADF84" s="120"/>
      <c r="ADG84" s="120"/>
      <c r="ADH84" s="120"/>
      <c r="ADI84" s="120"/>
      <c r="ADJ84" s="120"/>
      <c r="ADK84" s="120"/>
      <c r="ADL84" s="120"/>
      <c r="ADM84" s="120"/>
      <c r="ADN84" s="120"/>
      <c r="ADO84" s="120"/>
      <c r="ADP84" s="120"/>
      <c r="ADQ84" s="120"/>
      <c r="ADR84" s="120"/>
      <c r="ADS84" s="120"/>
      <c r="ADT84" s="120"/>
      <c r="ADU84" s="120"/>
      <c r="ADV84" s="120"/>
      <c r="ADW84" s="120"/>
      <c r="ADX84" s="120"/>
      <c r="ADY84" s="120"/>
      <c r="ADZ84" s="120"/>
      <c r="AEA84" s="120"/>
      <c r="AEB84" s="120"/>
      <c r="AEC84" s="120"/>
      <c r="AED84" s="120"/>
      <c r="AEE84" s="120"/>
      <c r="AEF84" s="120"/>
      <c r="AEG84" s="120"/>
      <c r="AEH84" s="120"/>
      <c r="AEI84" s="120"/>
      <c r="AEJ84" s="120"/>
      <c r="AEK84" s="120"/>
      <c r="AEL84" s="120"/>
      <c r="AEM84" s="120"/>
      <c r="AEN84" s="120"/>
      <c r="AEO84" s="120"/>
      <c r="AEP84" s="120"/>
      <c r="AEQ84" s="120"/>
      <c r="AER84" s="120"/>
      <c r="AES84" s="120"/>
      <c r="AET84" s="120"/>
      <c r="AEU84" s="120"/>
      <c r="AEV84" s="120"/>
      <c r="AEW84" s="120"/>
      <c r="AEX84" s="120"/>
      <c r="AEY84" s="120"/>
      <c r="AEZ84" s="120"/>
      <c r="AFA84" s="120"/>
      <c r="AFB84" s="120"/>
      <c r="AFC84" s="120"/>
      <c r="AFD84" s="120"/>
      <c r="AFE84" s="120"/>
      <c r="AFF84" s="120"/>
      <c r="AFG84" s="120"/>
      <c r="AFH84" s="120"/>
      <c r="AFI84" s="120"/>
      <c r="AFJ84" s="120"/>
      <c r="AFK84" s="120"/>
      <c r="AFL84" s="120"/>
      <c r="AFM84" s="120"/>
      <c r="AFN84" s="120"/>
      <c r="AFO84" s="120"/>
      <c r="AFP84" s="120"/>
      <c r="AFQ84" s="120"/>
      <c r="AFR84" s="120"/>
      <c r="AFS84" s="120"/>
      <c r="AFT84" s="120"/>
      <c r="AFU84" s="120"/>
      <c r="AFV84" s="120"/>
      <c r="AFW84" s="120"/>
      <c r="AFX84" s="120"/>
      <c r="AFY84" s="120"/>
      <c r="AFZ84" s="120"/>
      <c r="AGA84" s="120"/>
      <c r="AGB84" s="120"/>
      <c r="AGC84" s="120"/>
      <c r="AGD84" s="120"/>
      <c r="AGE84" s="120"/>
      <c r="AGF84" s="120"/>
      <c r="AGG84" s="120"/>
      <c r="AGH84" s="120"/>
      <c r="AGI84" s="120"/>
      <c r="AGJ84" s="120"/>
      <c r="AGK84" s="120"/>
      <c r="AGL84" s="120"/>
      <c r="AGM84" s="120"/>
      <c r="AGN84" s="120"/>
      <c r="AGO84" s="120"/>
      <c r="AGP84" s="120"/>
      <c r="AGQ84" s="120"/>
      <c r="AGR84" s="120"/>
      <c r="AGS84" s="120"/>
      <c r="AGT84" s="120"/>
      <c r="AGU84" s="120"/>
      <c r="AGV84" s="120"/>
      <c r="AGW84" s="120"/>
      <c r="AGX84" s="120"/>
      <c r="AGY84" s="120"/>
      <c r="AGZ84" s="120"/>
      <c r="AHA84" s="120"/>
      <c r="AHB84" s="120"/>
      <c r="AHC84" s="120"/>
      <c r="AHD84" s="120"/>
      <c r="AHE84" s="120"/>
      <c r="AHF84" s="120"/>
      <c r="AHG84" s="120"/>
      <c r="AHH84" s="120"/>
      <c r="AHI84" s="120"/>
      <c r="AHJ84" s="120"/>
      <c r="AHK84" s="120"/>
      <c r="AHL84" s="120"/>
      <c r="AHM84" s="120"/>
      <c r="AHN84" s="120"/>
      <c r="AHO84" s="120"/>
      <c r="AHP84" s="120"/>
      <c r="AHQ84" s="120"/>
      <c r="AHR84" s="120"/>
      <c r="AHS84" s="120"/>
      <c r="AHT84" s="120"/>
      <c r="AHU84" s="120"/>
      <c r="AHV84" s="120"/>
      <c r="AHW84" s="120"/>
      <c r="AHX84" s="120"/>
      <c r="AHY84" s="120"/>
      <c r="AHZ84" s="120"/>
      <c r="AIA84" s="120"/>
      <c r="AIB84" s="120"/>
      <c r="AIC84" s="120"/>
      <c r="AID84" s="120"/>
      <c r="AIE84" s="120"/>
      <c r="AIF84" s="120"/>
      <c r="AIG84" s="120"/>
      <c r="AIH84" s="120"/>
      <c r="AII84" s="120"/>
      <c r="AIJ84" s="120"/>
      <c r="AIK84" s="120"/>
      <c r="AIL84" s="120"/>
      <c r="AIM84" s="120"/>
      <c r="AIN84" s="120"/>
      <c r="AIO84" s="120"/>
      <c r="AIP84" s="120"/>
      <c r="AIQ84" s="120"/>
      <c r="AIR84" s="120"/>
      <c r="AIS84" s="120"/>
      <c r="AIT84" s="120"/>
      <c r="AIU84" s="120"/>
      <c r="AIV84" s="120"/>
      <c r="AIW84" s="120"/>
      <c r="AIX84" s="120"/>
      <c r="AIY84" s="120"/>
      <c r="AIZ84" s="120"/>
      <c r="AJA84" s="120"/>
      <c r="AJB84" s="120"/>
      <c r="AJC84" s="120"/>
      <c r="AJD84" s="120"/>
      <c r="AJE84" s="120"/>
      <c r="AJF84" s="120"/>
      <c r="AJG84" s="120"/>
      <c r="AJH84" s="120"/>
      <c r="AJI84" s="120"/>
      <c r="AJJ84" s="120"/>
      <c r="AJK84" s="120"/>
      <c r="AJL84" s="120"/>
      <c r="AJM84" s="120"/>
      <c r="AJN84" s="120"/>
      <c r="AJO84" s="120"/>
      <c r="AJP84" s="120"/>
      <c r="AJQ84" s="120"/>
      <c r="AJR84" s="120"/>
      <c r="AJS84" s="120"/>
      <c r="AJT84" s="120"/>
      <c r="AJU84" s="120"/>
      <c r="AJV84" s="120"/>
      <c r="AJW84" s="120"/>
      <c r="AJX84" s="120"/>
      <c r="AJY84" s="120"/>
      <c r="AJZ84" s="120"/>
      <c r="AKA84" s="120"/>
      <c r="AKB84" s="120"/>
      <c r="AKC84" s="120"/>
      <c r="AKD84" s="120"/>
      <c r="AKE84" s="120"/>
      <c r="AKF84" s="120"/>
      <c r="AKG84" s="120"/>
      <c r="AKH84" s="120"/>
      <c r="AKI84" s="120"/>
      <c r="AKJ84" s="120"/>
      <c r="AKK84" s="120"/>
      <c r="AKL84" s="120"/>
      <c r="AKM84" s="120"/>
      <c r="AKN84" s="120"/>
      <c r="AKO84" s="120"/>
      <c r="AKP84" s="120"/>
      <c r="AKQ84" s="120"/>
      <c r="AKR84" s="120"/>
      <c r="AKS84" s="120"/>
      <c r="AKT84" s="120"/>
      <c r="AKU84" s="120"/>
      <c r="AKV84" s="120"/>
      <c r="AKW84" s="120"/>
      <c r="AKX84" s="120"/>
      <c r="AKY84" s="120"/>
      <c r="AKZ84" s="120"/>
      <c r="ALA84" s="120"/>
      <c r="ALB84" s="120"/>
      <c r="ALC84" s="120"/>
      <c r="ALD84" s="120"/>
      <c r="ALE84" s="120"/>
      <c r="ALF84" s="120"/>
      <c r="ALG84" s="120"/>
      <c r="ALH84" s="120"/>
      <c r="ALI84" s="120"/>
      <c r="ALJ84" s="120"/>
      <c r="ALK84" s="120"/>
      <c r="ALL84" s="120"/>
      <c r="ALM84" s="120"/>
      <c r="ALN84" s="120"/>
      <c r="ALO84" s="120"/>
      <c r="ALP84" s="120"/>
      <c r="ALQ84" s="120"/>
      <c r="ALR84" s="120"/>
      <c r="ALS84" s="120"/>
      <c r="ALT84" s="120"/>
      <c r="ALU84" s="120"/>
      <c r="ALV84" s="120"/>
      <c r="ALW84" s="120"/>
      <c r="ALX84" s="120"/>
      <c r="ALY84" s="120"/>
      <c r="ALZ84" s="120"/>
      <c r="AMA84" s="120"/>
      <c r="AMB84" s="120"/>
      <c r="AMC84" s="120"/>
      <c r="AMD84" s="120"/>
      <c r="AME84" s="120"/>
      <c r="AMF84" s="120"/>
      <c r="AMG84" s="120"/>
      <c r="AMH84" s="120"/>
      <c r="AMI84" s="120"/>
      <c r="AMJ84" s="120"/>
      <c r="AMK84" s="120"/>
      <c r="AML84" s="120"/>
      <c r="AMM84" s="120"/>
      <c r="AMN84" s="120"/>
      <c r="AMO84" s="120"/>
      <c r="AMP84" s="120"/>
      <c r="AMQ84" s="120"/>
      <c r="AMR84" s="120"/>
      <c r="AMS84" s="120"/>
      <c r="AMT84" s="120"/>
      <c r="AMU84" s="120"/>
      <c r="AMV84" s="120"/>
      <c r="AMW84" s="120"/>
      <c r="AMX84" s="120"/>
      <c r="AMY84" s="120"/>
      <c r="AMZ84" s="120"/>
      <c r="ANA84" s="120"/>
      <c r="ANB84" s="120"/>
      <c r="ANC84" s="120"/>
      <c r="AND84" s="120"/>
      <c r="ANE84" s="120"/>
      <c r="ANF84" s="120"/>
      <c r="ANG84" s="120"/>
      <c r="ANH84" s="120"/>
      <c r="ANI84" s="120"/>
      <c r="ANJ84" s="120"/>
      <c r="ANK84" s="120"/>
      <c r="ANL84" s="120"/>
      <c r="ANM84" s="120"/>
      <c r="ANN84" s="120"/>
      <c r="ANO84" s="120"/>
      <c r="ANP84" s="120"/>
      <c r="ANQ84" s="120"/>
      <c r="ANR84" s="120"/>
      <c r="ANS84" s="120"/>
      <c r="ANT84" s="120"/>
      <c r="ANU84" s="120"/>
      <c r="ANV84" s="120"/>
      <c r="ANW84" s="120"/>
      <c r="ANX84" s="120"/>
      <c r="ANY84" s="120"/>
      <c r="ANZ84" s="120"/>
      <c r="AOA84" s="120"/>
      <c r="AOB84" s="120"/>
      <c r="AOC84" s="120"/>
      <c r="AOD84" s="120"/>
      <c r="AOE84" s="120"/>
      <c r="AOF84" s="120"/>
      <c r="AOG84" s="120"/>
      <c r="AOH84" s="120"/>
      <c r="AOI84" s="120"/>
      <c r="AOJ84" s="120"/>
      <c r="AOK84" s="120"/>
      <c r="AOL84" s="120"/>
      <c r="AOM84" s="120"/>
      <c r="AON84" s="120"/>
      <c r="AOO84" s="120"/>
      <c r="AOP84" s="120"/>
      <c r="AOQ84" s="120"/>
      <c r="AOR84" s="120"/>
      <c r="AOS84" s="120"/>
      <c r="AOT84" s="120"/>
      <c r="AOU84" s="120"/>
      <c r="AOV84" s="120"/>
      <c r="AOW84" s="120"/>
      <c r="AOX84" s="120"/>
      <c r="AOY84" s="120"/>
      <c r="AOZ84" s="120"/>
      <c r="APA84" s="120"/>
      <c r="APB84" s="120"/>
      <c r="APC84" s="120"/>
      <c r="APD84" s="120"/>
      <c r="APE84" s="120"/>
      <c r="APF84" s="120"/>
      <c r="APG84" s="120"/>
      <c r="APH84" s="120"/>
      <c r="API84" s="120"/>
      <c r="APJ84" s="120"/>
      <c r="APK84" s="120"/>
      <c r="APL84" s="120"/>
      <c r="APM84" s="120"/>
      <c r="APN84" s="120"/>
      <c r="APO84" s="120"/>
      <c r="APP84" s="120"/>
      <c r="APQ84" s="120"/>
      <c r="APR84" s="120"/>
      <c r="APS84" s="120"/>
      <c r="APT84" s="120"/>
      <c r="APU84" s="120"/>
      <c r="APV84" s="120"/>
      <c r="APW84" s="120"/>
      <c r="APX84" s="120"/>
      <c r="APY84" s="120"/>
      <c r="APZ84" s="120"/>
      <c r="AQA84" s="120"/>
      <c r="AQB84" s="120"/>
      <c r="AQC84" s="120"/>
      <c r="AQD84" s="120"/>
      <c r="AQE84" s="120"/>
      <c r="AQF84" s="120"/>
      <c r="AQG84" s="120"/>
      <c r="AQH84" s="120"/>
      <c r="AQI84" s="120"/>
      <c r="AQJ84" s="120"/>
      <c r="AQK84" s="120"/>
      <c r="AQL84" s="120"/>
      <c r="AQM84" s="120"/>
      <c r="AQN84" s="120"/>
      <c r="AQO84" s="120"/>
      <c r="AQP84" s="120"/>
      <c r="AQQ84" s="120"/>
      <c r="AQR84" s="120"/>
      <c r="AQS84" s="120"/>
      <c r="AQT84" s="120"/>
      <c r="AQU84" s="120"/>
      <c r="AQV84" s="120"/>
      <c r="AQW84" s="120"/>
      <c r="AQX84" s="120"/>
      <c r="AQY84" s="120"/>
      <c r="AQZ84" s="120"/>
      <c r="ARA84" s="120"/>
      <c r="ARB84" s="120"/>
      <c r="ARC84" s="120"/>
      <c r="ARD84" s="120"/>
      <c r="ARE84" s="120"/>
      <c r="ARF84" s="120"/>
      <c r="ARG84" s="120"/>
      <c r="ARH84" s="120"/>
      <c r="ARI84" s="120"/>
      <c r="ARJ84" s="120"/>
      <c r="ARK84" s="120"/>
      <c r="ARL84" s="120"/>
      <c r="ARM84" s="120"/>
      <c r="ARN84" s="120"/>
      <c r="ARO84" s="120"/>
      <c r="ARP84" s="120"/>
      <c r="ARQ84" s="120"/>
      <c r="ARR84" s="120"/>
      <c r="ARS84" s="120"/>
      <c r="ART84" s="120"/>
      <c r="ARU84" s="120"/>
      <c r="ARV84" s="120"/>
      <c r="ARW84" s="120"/>
      <c r="ARX84" s="120"/>
      <c r="ARY84" s="120"/>
      <c r="ARZ84" s="120"/>
      <c r="ASA84" s="120"/>
      <c r="ASB84" s="120"/>
      <c r="ASC84" s="120"/>
      <c r="ASD84" s="120"/>
      <c r="ASE84" s="120"/>
      <c r="ASF84" s="120"/>
      <c r="ASG84" s="120"/>
      <c r="ASH84" s="120"/>
      <c r="ASI84" s="120"/>
      <c r="ASJ84" s="120"/>
      <c r="ASK84" s="120"/>
      <c r="ASL84" s="120"/>
      <c r="ASM84" s="120"/>
      <c r="ASN84" s="120"/>
      <c r="ASO84" s="120"/>
      <c r="ASP84" s="120"/>
      <c r="ASQ84" s="120"/>
      <c r="ASR84" s="120"/>
      <c r="ASS84" s="120"/>
      <c r="AST84" s="120"/>
      <c r="ASU84" s="120"/>
      <c r="ASV84" s="120"/>
      <c r="ASW84" s="120"/>
      <c r="ASX84" s="120"/>
      <c r="ASY84" s="120"/>
      <c r="ASZ84" s="120"/>
      <c r="ATA84" s="120"/>
      <c r="ATB84" s="120"/>
      <c r="ATC84" s="120"/>
      <c r="ATD84" s="120"/>
      <c r="ATE84" s="120"/>
      <c r="ATF84" s="120"/>
      <c r="ATG84" s="120"/>
      <c r="ATH84" s="120"/>
      <c r="ATI84" s="120"/>
      <c r="ATJ84" s="120"/>
      <c r="ATK84" s="120"/>
      <c r="ATL84" s="120"/>
      <c r="ATM84" s="120"/>
      <c r="ATN84" s="120"/>
      <c r="ATO84" s="120"/>
      <c r="ATP84" s="120"/>
      <c r="ATQ84" s="120"/>
      <c r="ATR84" s="120"/>
      <c r="ATS84" s="120"/>
      <c r="ATT84" s="120"/>
      <c r="ATU84" s="120"/>
      <c r="ATV84" s="120"/>
      <c r="ATW84" s="120"/>
      <c r="ATX84" s="120"/>
      <c r="ATY84" s="120"/>
      <c r="ATZ84" s="120"/>
      <c r="AUA84" s="120"/>
      <c r="AUB84" s="120"/>
      <c r="AUC84" s="120"/>
      <c r="AUD84" s="120"/>
      <c r="AUE84" s="120"/>
      <c r="AUF84" s="120"/>
      <c r="AUG84" s="120"/>
      <c r="AUH84" s="120"/>
      <c r="AUI84" s="120"/>
      <c r="AUJ84" s="120"/>
      <c r="AUK84" s="120"/>
      <c r="AUL84" s="120"/>
      <c r="AUM84" s="120"/>
      <c r="AUN84" s="120"/>
      <c r="AUO84" s="120"/>
      <c r="AUP84" s="120"/>
      <c r="AUQ84" s="120"/>
      <c r="AUR84" s="120"/>
      <c r="AUS84" s="120"/>
      <c r="AUT84" s="120"/>
      <c r="AUU84" s="120"/>
      <c r="AUV84" s="120"/>
      <c r="AUW84" s="120"/>
      <c r="AUX84" s="120"/>
      <c r="AUY84" s="120"/>
      <c r="AUZ84" s="120"/>
      <c r="AVA84" s="120"/>
      <c r="AVB84" s="120"/>
      <c r="AVC84" s="120"/>
      <c r="AVD84" s="120"/>
      <c r="AVE84" s="120"/>
      <c r="AVF84" s="120"/>
      <c r="AVG84" s="120"/>
      <c r="AVH84" s="120"/>
      <c r="AVI84" s="120"/>
      <c r="AVJ84" s="120"/>
      <c r="AVK84" s="120"/>
      <c r="AVL84" s="120"/>
      <c r="AVM84" s="120"/>
      <c r="AVN84" s="120"/>
      <c r="AVO84" s="120"/>
      <c r="AVP84" s="120"/>
      <c r="AVQ84" s="120"/>
      <c r="AVR84" s="120"/>
      <c r="AVS84" s="120"/>
      <c r="AVT84" s="120"/>
      <c r="AVU84" s="120"/>
      <c r="AVV84" s="120"/>
      <c r="AVW84" s="120"/>
      <c r="AVX84" s="120"/>
      <c r="AVY84" s="120"/>
      <c r="AVZ84" s="120"/>
      <c r="AWA84" s="120"/>
      <c r="AWB84" s="120"/>
      <c r="AWC84" s="120"/>
      <c r="AWD84" s="120"/>
      <c r="AWE84" s="120"/>
      <c r="AWF84" s="120"/>
      <c r="AWG84" s="120"/>
      <c r="AWH84" s="120"/>
      <c r="AWI84" s="120"/>
      <c r="AWJ84" s="120"/>
      <c r="AWK84" s="120"/>
      <c r="AWL84" s="120"/>
      <c r="AWM84" s="120"/>
      <c r="AWN84" s="120"/>
      <c r="AWO84" s="120"/>
      <c r="AWP84" s="120"/>
      <c r="AWQ84" s="120"/>
      <c r="AWR84" s="120"/>
      <c r="AWS84" s="120"/>
      <c r="AWT84" s="120"/>
      <c r="AWU84" s="120"/>
      <c r="AWV84" s="120"/>
      <c r="AWW84" s="120"/>
      <c r="AWX84" s="120"/>
      <c r="AWY84" s="120"/>
      <c r="AWZ84" s="120"/>
      <c r="AXA84" s="120"/>
      <c r="AXB84" s="120"/>
      <c r="AXC84" s="120"/>
      <c r="AXD84" s="120"/>
      <c r="AXE84" s="120"/>
      <c r="AXF84" s="120"/>
      <c r="AXG84" s="120"/>
      <c r="AXH84" s="120"/>
      <c r="AXI84" s="120"/>
      <c r="AXJ84" s="120"/>
      <c r="AXK84" s="120"/>
      <c r="AXL84" s="120"/>
      <c r="AXM84" s="120"/>
      <c r="AXN84" s="120"/>
      <c r="AXO84" s="120"/>
      <c r="AXP84" s="120"/>
      <c r="AXQ84" s="120"/>
      <c r="AXR84" s="120"/>
      <c r="AXS84" s="120"/>
      <c r="AXT84" s="120"/>
      <c r="AXU84" s="120"/>
      <c r="AXV84" s="120"/>
      <c r="AXW84" s="120"/>
      <c r="AXX84" s="120"/>
      <c r="AXY84" s="120"/>
      <c r="AXZ84" s="120"/>
      <c r="AYA84" s="120"/>
      <c r="AYB84" s="120"/>
      <c r="AYC84" s="120"/>
      <c r="AYD84" s="120"/>
      <c r="AYE84" s="120"/>
      <c r="AYF84" s="120"/>
      <c r="AYG84" s="120"/>
      <c r="AYH84" s="120"/>
      <c r="AYI84" s="120"/>
      <c r="AYJ84" s="120"/>
      <c r="AYK84" s="120"/>
      <c r="AYL84" s="120"/>
      <c r="AYM84" s="120"/>
      <c r="AYN84" s="120"/>
      <c r="AYO84" s="120"/>
      <c r="AYP84" s="120"/>
      <c r="AYQ84" s="120"/>
      <c r="AYR84" s="120"/>
      <c r="AYS84" s="120"/>
      <c r="AYT84" s="120"/>
      <c r="AYU84" s="120"/>
      <c r="AYV84" s="120"/>
      <c r="AYW84" s="120"/>
      <c r="AYX84" s="120"/>
      <c r="AYY84" s="120"/>
      <c r="AYZ84" s="120"/>
      <c r="AZA84" s="120"/>
      <c r="AZB84" s="120"/>
      <c r="AZC84" s="120"/>
      <c r="AZD84" s="120"/>
      <c r="AZE84" s="120"/>
      <c r="AZF84" s="120"/>
      <c r="AZG84" s="120"/>
      <c r="AZH84" s="120"/>
      <c r="AZI84" s="120"/>
      <c r="AZJ84" s="120"/>
      <c r="AZK84" s="120"/>
      <c r="AZL84" s="120"/>
      <c r="AZM84" s="120"/>
      <c r="AZN84" s="120"/>
      <c r="AZO84" s="120"/>
      <c r="AZP84" s="120"/>
      <c r="AZQ84" s="120"/>
      <c r="AZR84" s="120"/>
      <c r="AZS84" s="120"/>
      <c r="AZT84" s="120"/>
      <c r="AZU84" s="120"/>
      <c r="AZV84" s="120"/>
      <c r="AZW84" s="120"/>
      <c r="AZX84" s="120"/>
      <c r="AZY84" s="120"/>
      <c r="AZZ84" s="120"/>
      <c r="BAA84" s="120"/>
      <c r="BAB84" s="120"/>
      <c r="BAC84" s="120"/>
      <c r="BAD84" s="120"/>
      <c r="BAE84" s="120"/>
      <c r="BAF84" s="120"/>
      <c r="BAG84" s="120"/>
      <c r="BAH84" s="120"/>
      <c r="BAI84" s="120"/>
      <c r="BAJ84" s="120"/>
      <c r="BAK84" s="120"/>
      <c r="BAL84" s="120"/>
      <c r="BAM84" s="120"/>
      <c r="BAN84" s="120"/>
      <c r="BAO84" s="120"/>
      <c r="BAP84" s="120"/>
      <c r="BAQ84" s="120"/>
      <c r="BAR84" s="120"/>
      <c r="BAS84" s="120"/>
      <c r="BAT84" s="120"/>
      <c r="BAU84" s="120"/>
      <c r="BAV84" s="120"/>
      <c r="BAW84" s="120"/>
      <c r="BAX84" s="120"/>
      <c r="BAY84" s="120"/>
      <c r="BAZ84" s="120"/>
      <c r="BBA84" s="120"/>
      <c r="BBB84" s="120"/>
      <c r="BBC84" s="120"/>
      <c r="BBD84" s="120"/>
      <c r="BBE84" s="120"/>
      <c r="BBF84" s="120"/>
      <c r="BBG84" s="120"/>
      <c r="BBH84" s="120"/>
      <c r="BBI84" s="120"/>
      <c r="BBJ84" s="120"/>
      <c r="BBK84" s="120"/>
      <c r="BBL84" s="120"/>
      <c r="BBM84" s="120"/>
      <c r="BBN84" s="120"/>
      <c r="BBO84" s="120"/>
      <c r="BBP84" s="120"/>
      <c r="BBQ84" s="120"/>
      <c r="BBR84" s="120"/>
      <c r="BBS84" s="120"/>
      <c r="BBT84" s="120"/>
      <c r="BBU84" s="120"/>
      <c r="BBV84" s="120"/>
      <c r="BBW84" s="120"/>
      <c r="BBX84" s="120"/>
      <c r="BBY84" s="120"/>
      <c r="BBZ84" s="120"/>
      <c r="BCA84" s="120"/>
      <c r="BCB84" s="120"/>
      <c r="BCC84" s="120"/>
      <c r="BCD84" s="120"/>
      <c r="BCE84" s="120"/>
      <c r="BCF84" s="120"/>
      <c r="BCG84" s="120"/>
      <c r="BCH84" s="120"/>
      <c r="BCI84" s="120"/>
      <c r="BCJ84" s="120"/>
      <c r="BCK84" s="120"/>
      <c r="BCL84" s="120"/>
      <c r="BCM84" s="120"/>
      <c r="BCN84" s="120"/>
      <c r="BCO84" s="120"/>
      <c r="BCP84" s="120"/>
      <c r="BCQ84" s="120"/>
      <c r="BCR84" s="120"/>
      <c r="BCS84" s="120"/>
      <c r="BCT84" s="120"/>
      <c r="BCU84" s="120"/>
      <c r="BCV84" s="120"/>
      <c r="BCW84" s="120"/>
      <c r="BCX84" s="120"/>
      <c r="BCY84" s="120"/>
      <c r="BCZ84" s="120"/>
      <c r="BDA84" s="120"/>
      <c r="BDB84" s="120"/>
      <c r="BDC84" s="120"/>
      <c r="BDD84" s="120"/>
      <c r="BDE84" s="120"/>
      <c r="BDF84" s="120"/>
      <c r="BDG84" s="120"/>
      <c r="BDH84" s="120"/>
      <c r="BDI84" s="120"/>
      <c r="BDJ84" s="120"/>
      <c r="BDK84" s="120"/>
      <c r="BDL84" s="120"/>
      <c r="BDM84" s="120"/>
      <c r="BDN84" s="120"/>
      <c r="BDO84" s="120"/>
      <c r="BDP84" s="120"/>
      <c r="BDQ84" s="120"/>
      <c r="BDR84" s="120"/>
      <c r="BDS84" s="120"/>
      <c r="BDT84" s="120"/>
      <c r="BDU84" s="120"/>
      <c r="BDV84" s="120"/>
      <c r="BDW84" s="120"/>
      <c r="BDX84" s="120"/>
      <c r="BDY84" s="120"/>
      <c r="BDZ84" s="120"/>
      <c r="BEA84" s="120"/>
      <c r="BEB84" s="120"/>
      <c r="BEC84" s="120"/>
      <c r="BED84" s="120"/>
      <c r="BEE84" s="120"/>
      <c r="BEF84" s="120"/>
      <c r="BEG84" s="120"/>
      <c r="BEH84" s="120"/>
      <c r="BEI84" s="120"/>
      <c r="BEJ84" s="120"/>
      <c r="BEK84" s="120"/>
      <c r="BEL84" s="120"/>
      <c r="BEM84" s="120"/>
      <c r="BEN84" s="120"/>
      <c r="BEO84" s="120"/>
      <c r="BEP84" s="120"/>
      <c r="BEQ84" s="120"/>
      <c r="BER84" s="120"/>
      <c r="BES84" s="120"/>
      <c r="BET84" s="120"/>
      <c r="BEU84" s="120"/>
      <c r="BEV84" s="120"/>
      <c r="BEW84" s="120"/>
      <c r="BEX84" s="120"/>
      <c r="BEY84" s="120"/>
      <c r="BEZ84" s="120"/>
      <c r="BFA84" s="120"/>
      <c r="BFB84" s="120"/>
      <c r="BFC84" s="120"/>
      <c r="BFD84" s="120"/>
      <c r="BFE84" s="120"/>
      <c r="BFF84" s="120"/>
      <c r="BFG84" s="120"/>
      <c r="BFH84" s="120"/>
      <c r="BFI84" s="120"/>
      <c r="BFJ84" s="120"/>
      <c r="BFK84" s="120"/>
      <c r="BFL84" s="120"/>
      <c r="BFM84" s="120"/>
      <c r="BFN84" s="120"/>
      <c r="BFO84" s="120"/>
      <c r="BFP84" s="120"/>
      <c r="BFQ84" s="120"/>
      <c r="BFR84" s="120"/>
      <c r="BFS84" s="120"/>
      <c r="BFT84" s="120"/>
      <c r="BFU84" s="120"/>
      <c r="BFV84" s="120"/>
      <c r="BFW84" s="120"/>
      <c r="BFX84" s="120"/>
      <c r="BFY84" s="120"/>
      <c r="BFZ84" s="120"/>
      <c r="BGA84" s="120"/>
      <c r="BGB84" s="120"/>
      <c r="BGC84" s="120"/>
      <c r="BGD84" s="120"/>
      <c r="BGE84" s="120"/>
      <c r="BGF84" s="120"/>
      <c r="BGG84" s="120"/>
      <c r="BGH84" s="120"/>
      <c r="BGI84" s="120"/>
      <c r="BGJ84" s="120"/>
      <c r="BGK84" s="120"/>
      <c r="BGL84" s="120"/>
      <c r="BGM84" s="120"/>
      <c r="BGN84" s="120"/>
      <c r="BGO84" s="120"/>
      <c r="BGP84" s="120"/>
      <c r="BGQ84" s="120"/>
      <c r="BGR84" s="120"/>
      <c r="BGS84" s="120"/>
      <c r="BGT84" s="120"/>
      <c r="BGU84" s="120"/>
      <c r="BGV84" s="120"/>
      <c r="BGW84" s="120"/>
      <c r="BGX84" s="120"/>
      <c r="BGY84" s="120"/>
      <c r="BGZ84" s="120"/>
      <c r="BHA84" s="120"/>
      <c r="BHB84" s="120"/>
      <c r="BHC84" s="120"/>
      <c r="BHD84" s="120"/>
      <c r="BHE84" s="120"/>
      <c r="BHF84" s="120"/>
      <c r="BHG84" s="120"/>
      <c r="BHH84" s="120"/>
      <c r="BHI84" s="120"/>
      <c r="BHJ84" s="120"/>
      <c r="BHK84" s="120"/>
      <c r="BHL84" s="120"/>
      <c r="BHM84" s="120"/>
      <c r="BHN84" s="120"/>
      <c r="BHO84" s="120"/>
      <c r="BHP84" s="120"/>
      <c r="BHQ84" s="120"/>
      <c r="BHR84" s="120"/>
      <c r="BHS84" s="120"/>
      <c r="BHT84" s="120"/>
      <c r="BHU84" s="120"/>
      <c r="BHV84" s="120"/>
      <c r="BHW84" s="120"/>
      <c r="BHX84" s="120"/>
      <c r="BHY84" s="120"/>
      <c r="BHZ84" s="120"/>
      <c r="BIA84" s="120"/>
      <c r="BIB84" s="120"/>
      <c r="BIC84" s="120"/>
      <c r="BID84" s="120"/>
      <c r="BIE84" s="120"/>
      <c r="BIF84" s="120"/>
      <c r="BIG84" s="120"/>
      <c r="BIH84" s="120"/>
      <c r="BII84" s="120"/>
      <c r="BIJ84" s="120"/>
      <c r="BIK84" s="120"/>
      <c r="BIL84" s="120"/>
      <c r="BIM84" s="120"/>
      <c r="BIN84" s="120"/>
      <c r="BIO84" s="120"/>
      <c r="BIP84" s="120"/>
      <c r="BIQ84" s="120"/>
      <c r="BIR84" s="120"/>
      <c r="BIS84" s="120"/>
      <c r="BIT84" s="120"/>
      <c r="BIU84" s="120"/>
      <c r="BIV84" s="120"/>
      <c r="BIW84" s="120"/>
      <c r="BIX84" s="120"/>
      <c r="BIY84" s="120"/>
      <c r="BIZ84" s="120"/>
      <c r="BJA84" s="120"/>
      <c r="BJB84" s="120"/>
      <c r="BJC84" s="120"/>
      <c r="BJD84" s="120"/>
      <c r="BJE84" s="120"/>
      <c r="BJF84" s="120"/>
      <c r="BJG84" s="120"/>
      <c r="BJH84" s="120"/>
      <c r="BJI84" s="120"/>
      <c r="BJJ84" s="120"/>
      <c r="BJK84" s="120"/>
      <c r="BJL84" s="120"/>
      <c r="BJM84" s="120"/>
      <c r="BJN84" s="120"/>
      <c r="BJO84" s="120"/>
      <c r="BJP84" s="120"/>
      <c r="BJQ84" s="120"/>
      <c r="BJR84" s="120"/>
      <c r="BJS84" s="120"/>
      <c r="BJT84" s="120"/>
      <c r="BJU84" s="120"/>
      <c r="BJV84" s="120"/>
      <c r="BJW84" s="120"/>
      <c r="BJX84" s="120"/>
      <c r="BJY84" s="120"/>
      <c r="BJZ84" s="120"/>
      <c r="BKA84" s="120"/>
      <c r="BKB84" s="120"/>
      <c r="BKC84" s="120"/>
      <c r="BKD84" s="120"/>
      <c r="BKE84" s="120"/>
      <c r="BKF84" s="120"/>
      <c r="BKG84" s="120"/>
      <c r="BKH84" s="120"/>
      <c r="BKI84" s="120"/>
      <c r="BKJ84" s="120"/>
      <c r="BKK84" s="120"/>
      <c r="BKL84" s="120"/>
      <c r="BKM84" s="120"/>
      <c r="BKN84" s="120"/>
      <c r="BKO84" s="120"/>
      <c r="BKP84" s="120"/>
      <c r="BKQ84" s="120"/>
      <c r="BKR84" s="120"/>
      <c r="BKS84" s="120"/>
      <c r="BKT84" s="120"/>
      <c r="BKU84" s="120"/>
      <c r="BKV84" s="120"/>
      <c r="BKW84" s="120"/>
      <c r="BKX84" s="120"/>
      <c r="BKY84" s="120"/>
      <c r="BKZ84" s="120"/>
      <c r="BLA84" s="120"/>
      <c r="BLB84" s="120"/>
      <c r="BLC84" s="120"/>
      <c r="BLD84" s="120"/>
      <c r="BLE84" s="120"/>
      <c r="BLF84" s="120"/>
      <c r="BLG84" s="120"/>
      <c r="BLH84" s="120"/>
      <c r="BLI84" s="120"/>
      <c r="BLJ84" s="120"/>
      <c r="BLK84" s="120"/>
      <c r="BLL84" s="120"/>
      <c r="BLM84" s="120"/>
      <c r="BLN84" s="120"/>
      <c r="BLO84" s="120"/>
      <c r="BLP84" s="120"/>
      <c r="BLQ84" s="120"/>
      <c r="BLR84" s="120"/>
      <c r="BLS84" s="120"/>
      <c r="BLT84" s="120"/>
      <c r="BLU84" s="120"/>
      <c r="BLV84" s="120"/>
      <c r="BLW84" s="120"/>
      <c r="BLX84" s="120"/>
      <c r="BLY84" s="120"/>
      <c r="BLZ84" s="120"/>
      <c r="BMA84" s="120"/>
      <c r="BMB84" s="120"/>
      <c r="BMC84" s="120"/>
      <c r="BMD84" s="120"/>
      <c r="BME84" s="120"/>
      <c r="BMF84" s="120"/>
      <c r="BMG84" s="120"/>
      <c r="BMH84" s="120"/>
      <c r="BMI84" s="120"/>
      <c r="BMJ84" s="120"/>
      <c r="BMK84" s="120"/>
      <c r="BML84" s="120"/>
      <c r="BMM84" s="120"/>
      <c r="BMN84" s="120"/>
      <c r="BMO84" s="120"/>
      <c r="BMP84" s="120"/>
      <c r="BMQ84" s="120"/>
      <c r="BMR84" s="120"/>
      <c r="BMS84" s="120"/>
      <c r="BMT84" s="120"/>
      <c r="BMU84" s="120"/>
      <c r="BMV84" s="120"/>
      <c r="BMW84" s="120"/>
      <c r="BMX84" s="120"/>
      <c r="BMY84" s="120"/>
      <c r="BMZ84" s="120"/>
      <c r="BNA84" s="120"/>
      <c r="BNB84" s="120"/>
      <c r="BNC84" s="120"/>
      <c r="BND84" s="120"/>
      <c r="BNE84" s="120"/>
      <c r="BNF84" s="120"/>
      <c r="BNG84" s="120"/>
      <c r="BNH84" s="120"/>
      <c r="BNI84" s="120"/>
      <c r="BNJ84" s="120"/>
      <c r="BNK84" s="120"/>
      <c r="BNL84" s="120"/>
      <c r="BNM84" s="120"/>
      <c r="BNN84" s="120"/>
      <c r="BNO84" s="120"/>
      <c r="BNP84" s="120"/>
      <c r="BNQ84" s="120"/>
      <c r="BNR84" s="120"/>
      <c r="BNS84" s="120"/>
      <c r="BNT84" s="120"/>
      <c r="BNU84" s="120"/>
      <c r="BNV84" s="120"/>
      <c r="BNW84" s="120"/>
      <c r="BNX84" s="120"/>
      <c r="BNY84" s="120"/>
      <c r="BNZ84" s="120"/>
      <c r="BOA84" s="120"/>
      <c r="BOB84" s="120"/>
      <c r="BOC84" s="120"/>
      <c r="BOD84" s="120"/>
      <c r="BOE84" s="120"/>
      <c r="BOF84" s="120"/>
      <c r="BOG84" s="120"/>
      <c r="BOH84" s="120"/>
      <c r="BOI84" s="120"/>
      <c r="BOJ84" s="120"/>
      <c r="BOK84" s="120"/>
      <c r="BOL84" s="120"/>
      <c r="BOM84" s="120"/>
      <c r="BON84" s="120"/>
      <c r="BOO84" s="120"/>
      <c r="BOP84" s="120"/>
      <c r="BOQ84" s="120"/>
      <c r="BOR84" s="120"/>
      <c r="BOS84" s="120"/>
      <c r="BOT84" s="120"/>
      <c r="BOU84" s="120"/>
      <c r="BOV84" s="120"/>
      <c r="BOW84" s="120"/>
      <c r="BOX84" s="120"/>
      <c r="BOY84" s="120"/>
      <c r="BOZ84" s="120"/>
      <c r="BPA84" s="120"/>
      <c r="BPB84" s="120"/>
      <c r="BPC84" s="120"/>
      <c r="BPD84" s="120"/>
      <c r="BPE84" s="120"/>
      <c r="BPF84" s="120"/>
      <c r="BPG84" s="120"/>
      <c r="BPH84" s="120"/>
      <c r="BPI84" s="120"/>
      <c r="BPJ84" s="120"/>
      <c r="BPK84" s="120"/>
      <c r="BPL84" s="120"/>
      <c r="BPM84" s="120"/>
      <c r="BPN84" s="120"/>
      <c r="BPO84" s="120"/>
      <c r="BPP84" s="120"/>
      <c r="BPQ84" s="120"/>
      <c r="BPR84" s="120"/>
      <c r="BPS84" s="120"/>
      <c r="BPT84" s="120"/>
      <c r="BPU84" s="120"/>
      <c r="BPV84" s="120"/>
      <c r="BPW84" s="120"/>
      <c r="BPX84" s="120"/>
      <c r="BPY84" s="120"/>
      <c r="BPZ84" s="120"/>
      <c r="BQA84" s="120"/>
      <c r="BQB84" s="120"/>
      <c r="BQC84" s="120"/>
      <c r="BQD84" s="120"/>
      <c r="BQE84" s="120"/>
      <c r="BQF84" s="120"/>
      <c r="BQG84" s="120"/>
      <c r="BQH84" s="120"/>
      <c r="BQI84" s="120"/>
      <c r="BQJ84" s="120"/>
      <c r="BQK84" s="120"/>
      <c r="BQL84" s="120"/>
      <c r="BQM84" s="120"/>
      <c r="BQN84" s="120"/>
      <c r="BQO84" s="120"/>
      <c r="BQP84" s="120"/>
      <c r="BQQ84" s="120"/>
      <c r="BQR84" s="120"/>
      <c r="BQS84" s="120"/>
      <c r="BQT84" s="120"/>
      <c r="BQU84" s="120"/>
      <c r="BQV84" s="120"/>
      <c r="BQW84" s="120"/>
      <c r="BQX84" s="120"/>
      <c r="BQY84" s="120"/>
      <c r="BQZ84" s="120"/>
      <c r="BRA84" s="120"/>
      <c r="BRB84" s="120"/>
      <c r="BRC84" s="120"/>
      <c r="BRD84" s="120"/>
      <c r="BRE84" s="120"/>
      <c r="BRF84" s="120"/>
      <c r="BRG84" s="120"/>
      <c r="BRH84" s="120"/>
      <c r="BRI84" s="120"/>
      <c r="BRJ84" s="120"/>
      <c r="BRK84" s="120"/>
      <c r="BRL84" s="120"/>
      <c r="BRM84" s="120"/>
      <c r="BRN84" s="120"/>
      <c r="BRO84" s="120"/>
      <c r="BRP84" s="120"/>
      <c r="BRQ84" s="120"/>
      <c r="BRR84" s="120"/>
      <c r="BRS84" s="120"/>
      <c r="BRT84" s="120"/>
      <c r="BRU84" s="120"/>
      <c r="BRV84" s="120"/>
      <c r="BRW84" s="120"/>
      <c r="BRX84" s="120"/>
      <c r="BRY84" s="120"/>
      <c r="BRZ84" s="120"/>
      <c r="BSA84" s="120"/>
      <c r="BSB84" s="120"/>
      <c r="BSC84" s="120"/>
      <c r="BSD84" s="120"/>
      <c r="BSE84" s="120"/>
      <c r="BSF84" s="120"/>
      <c r="BSG84" s="120"/>
      <c r="BSH84" s="120"/>
      <c r="BSI84" s="120"/>
      <c r="BSJ84" s="120"/>
      <c r="BSK84" s="120"/>
      <c r="BSL84" s="120"/>
      <c r="BSM84" s="120"/>
      <c r="BSN84" s="120"/>
      <c r="BSO84" s="120"/>
      <c r="BSP84" s="120"/>
      <c r="BSQ84" s="120"/>
      <c r="BSR84" s="120"/>
      <c r="BSS84" s="120"/>
      <c r="BST84" s="120"/>
      <c r="BSU84" s="120"/>
      <c r="BSV84" s="120"/>
      <c r="BSW84" s="120"/>
      <c r="BSX84" s="120"/>
      <c r="BSY84" s="120"/>
      <c r="BSZ84" s="120"/>
      <c r="BTA84" s="120"/>
      <c r="BTB84" s="120"/>
      <c r="BTC84" s="120"/>
      <c r="BTD84" s="120"/>
      <c r="BTE84" s="120"/>
      <c r="BTF84" s="120"/>
      <c r="BTG84" s="120"/>
      <c r="BTH84" s="120"/>
      <c r="BTI84" s="120"/>
      <c r="BTJ84" s="120"/>
      <c r="BTK84" s="120"/>
      <c r="BTL84" s="120"/>
      <c r="BTM84" s="120"/>
      <c r="BTN84" s="120"/>
      <c r="BTO84" s="120"/>
      <c r="BTP84" s="120"/>
      <c r="BTQ84" s="120"/>
      <c r="BTR84" s="120"/>
      <c r="BTS84" s="120"/>
      <c r="BTT84" s="120"/>
      <c r="BTU84" s="120"/>
      <c r="BTV84" s="120"/>
      <c r="BTW84" s="120"/>
      <c r="BTX84" s="120"/>
      <c r="BTY84" s="120"/>
      <c r="BTZ84" s="120"/>
      <c r="BUA84" s="120"/>
      <c r="BUB84" s="120"/>
      <c r="BUC84" s="120"/>
      <c r="BUD84" s="120"/>
      <c r="BUE84" s="120"/>
      <c r="BUF84" s="120"/>
      <c r="BUG84" s="120"/>
      <c r="BUH84" s="120"/>
      <c r="BUI84" s="120"/>
      <c r="BUJ84" s="120"/>
      <c r="BUK84" s="120"/>
      <c r="BUL84" s="120"/>
      <c r="BUM84" s="120"/>
      <c r="BUN84" s="120"/>
      <c r="BUO84" s="120"/>
      <c r="BUP84" s="120"/>
      <c r="BUQ84" s="120"/>
      <c r="BUR84" s="120"/>
      <c r="BUS84" s="120"/>
      <c r="BUT84" s="120"/>
      <c r="BUU84" s="120"/>
      <c r="BUV84" s="120"/>
      <c r="BUW84" s="120"/>
      <c r="BUX84" s="120"/>
      <c r="BUY84" s="120"/>
      <c r="BUZ84" s="120"/>
      <c r="BVA84" s="120"/>
      <c r="BVB84" s="120"/>
      <c r="BVC84" s="120"/>
      <c r="BVD84" s="120"/>
      <c r="BVE84" s="120"/>
      <c r="BVF84" s="120"/>
      <c r="BVG84" s="120"/>
      <c r="BVH84" s="120"/>
      <c r="BVI84" s="120"/>
      <c r="BVJ84" s="120"/>
      <c r="BVK84" s="120"/>
      <c r="BVL84" s="120"/>
      <c r="BVM84" s="120"/>
      <c r="BVN84" s="120"/>
      <c r="BVO84" s="120"/>
      <c r="BVP84" s="120"/>
      <c r="BVQ84" s="120"/>
      <c r="BVR84" s="120"/>
      <c r="BVS84" s="120"/>
      <c r="BVT84" s="120"/>
      <c r="BVU84" s="120"/>
      <c r="BVV84" s="120"/>
      <c r="BVW84" s="120"/>
      <c r="BVX84" s="120"/>
      <c r="BVY84" s="120"/>
      <c r="BVZ84" s="120"/>
      <c r="BWA84" s="120"/>
      <c r="BWB84" s="120"/>
      <c r="BWC84" s="120"/>
      <c r="BWD84" s="120"/>
      <c r="BWE84" s="120"/>
      <c r="BWF84" s="120"/>
      <c r="BWG84" s="120"/>
      <c r="BWH84" s="120"/>
      <c r="BWI84" s="120"/>
      <c r="BWJ84" s="120"/>
      <c r="BWK84" s="120"/>
      <c r="BWL84" s="120"/>
      <c r="BWM84" s="120"/>
      <c r="BWN84" s="120"/>
      <c r="BWO84" s="120"/>
      <c r="BWP84" s="120"/>
      <c r="BWQ84" s="120"/>
      <c r="BWR84" s="120"/>
      <c r="BWS84" s="120"/>
      <c r="BWT84" s="120"/>
      <c r="BWU84" s="120"/>
      <c r="BWV84" s="120"/>
      <c r="BWW84" s="120"/>
      <c r="BWX84" s="120"/>
      <c r="BWY84" s="120"/>
      <c r="BWZ84" s="120"/>
      <c r="BXA84" s="120"/>
      <c r="BXB84" s="120"/>
      <c r="BXC84" s="120"/>
      <c r="BXD84" s="120"/>
      <c r="BXE84" s="120"/>
      <c r="BXF84" s="120"/>
      <c r="BXG84" s="120"/>
      <c r="BXH84" s="120"/>
      <c r="BXI84" s="120"/>
      <c r="BXJ84" s="120"/>
      <c r="BXK84" s="120"/>
      <c r="BXL84" s="120"/>
      <c r="BXM84" s="120"/>
      <c r="BXN84" s="120"/>
      <c r="BXO84" s="120"/>
      <c r="BXP84" s="120"/>
      <c r="BXQ84" s="120"/>
      <c r="BXR84" s="120"/>
      <c r="BXS84" s="120"/>
      <c r="BXT84" s="120"/>
      <c r="BXU84" s="120"/>
      <c r="BXV84" s="120"/>
      <c r="BXW84" s="120"/>
      <c r="BXX84" s="120"/>
      <c r="BXY84" s="120"/>
      <c r="BXZ84" s="120"/>
      <c r="BYA84" s="120"/>
      <c r="BYB84" s="120"/>
      <c r="BYC84" s="120"/>
      <c r="BYD84" s="120"/>
      <c r="BYE84" s="120"/>
      <c r="BYF84" s="120"/>
      <c r="BYG84" s="120"/>
      <c r="BYH84" s="120"/>
      <c r="BYI84" s="120"/>
      <c r="BYJ84" s="120"/>
      <c r="BYK84" s="120"/>
      <c r="BYL84" s="120"/>
      <c r="BYM84" s="120"/>
      <c r="BYN84" s="120"/>
      <c r="BYO84" s="120"/>
      <c r="BYP84" s="120"/>
      <c r="BYQ84" s="120"/>
      <c r="BYR84" s="120"/>
      <c r="BYS84" s="120"/>
      <c r="BYT84" s="120"/>
      <c r="BYU84" s="120"/>
      <c r="BYV84" s="120"/>
      <c r="BYW84" s="120"/>
      <c r="BYX84" s="120"/>
      <c r="BYY84" s="120"/>
      <c r="BYZ84" s="120"/>
      <c r="BZA84" s="120"/>
      <c r="BZB84" s="120"/>
      <c r="BZC84" s="120"/>
      <c r="BZD84" s="120"/>
      <c r="BZE84" s="120"/>
      <c r="BZF84" s="120"/>
      <c r="BZG84" s="120"/>
      <c r="BZH84" s="120"/>
      <c r="BZI84" s="120"/>
      <c r="BZJ84" s="120"/>
      <c r="BZK84" s="120"/>
      <c r="BZL84" s="120"/>
      <c r="BZM84" s="120"/>
      <c r="BZN84" s="120"/>
      <c r="BZO84" s="120"/>
      <c r="BZP84" s="120"/>
      <c r="BZQ84" s="120"/>
      <c r="BZR84" s="120"/>
      <c r="BZS84" s="120"/>
      <c r="BZT84" s="120"/>
      <c r="BZU84" s="120"/>
      <c r="BZV84" s="120"/>
      <c r="BZW84" s="120"/>
      <c r="BZX84" s="120"/>
      <c r="BZY84" s="120"/>
      <c r="BZZ84" s="120"/>
      <c r="CAA84" s="120"/>
      <c r="CAB84" s="120"/>
      <c r="CAC84" s="120"/>
      <c r="CAD84" s="120"/>
      <c r="CAE84" s="120"/>
      <c r="CAF84" s="120"/>
      <c r="CAG84" s="120"/>
      <c r="CAH84" s="120"/>
      <c r="CAI84" s="120"/>
      <c r="CAJ84" s="120"/>
      <c r="CAK84" s="120"/>
      <c r="CAL84" s="120"/>
      <c r="CAM84" s="120"/>
      <c r="CAN84" s="120"/>
      <c r="CAO84" s="120"/>
      <c r="CAP84" s="120"/>
      <c r="CAQ84" s="120"/>
      <c r="CAR84" s="120"/>
      <c r="CAS84" s="120"/>
      <c r="CAT84" s="120"/>
      <c r="CAU84" s="120"/>
      <c r="CAV84" s="120"/>
      <c r="CAW84" s="120"/>
      <c r="CAX84" s="120"/>
      <c r="CAY84" s="120"/>
      <c r="CAZ84" s="120"/>
      <c r="CBA84" s="120"/>
      <c r="CBB84" s="120"/>
      <c r="CBC84" s="120"/>
      <c r="CBD84" s="120"/>
      <c r="CBE84" s="120"/>
      <c r="CBF84" s="120"/>
      <c r="CBG84" s="120"/>
      <c r="CBH84" s="120"/>
      <c r="CBI84" s="120"/>
      <c r="CBJ84" s="120"/>
      <c r="CBK84" s="120"/>
      <c r="CBL84" s="120"/>
      <c r="CBM84" s="120"/>
      <c r="CBN84" s="120"/>
      <c r="CBO84" s="120"/>
      <c r="CBP84" s="120"/>
      <c r="CBQ84" s="120"/>
      <c r="CBR84" s="120"/>
      <c r="CBS84" s="120"/>
      <c r="CBT84" s="120"/>
      <c r="CBU84" s="120"/>
      <c r="CBV84" s="120"/>
      <c r="CBW84" s="120"/>
      <c r="CBX84" s="120"/>
      <c r="CBY84" s="120"/>
      <c r="CBZ84" s="120"/>
      <c r="CCA84" s="120"/>
      <c r="CCB84" s="120"/>
      <c r="CCC84" s="120"/>
      <c r="CCD84" s="120"/>
      <c r="CCE84" s="120"/>
      <c r="CCF84" s="120"/>
      <c r="CCG84" s="120"/>
      <c r="CCH84" s="120"/>
      <c r="CCI84" s="120"/>
      <c r="CCJ84" s="120"/>
      <c r="CCK84" s="120"/>
      <c r="CCL84" s="120"/>
      <c r="CCM84" s="120"/>
      <c r="CCN84" s="120"/>
      <c r="CCO84" s="120"/>
      <c r="CCP84" s="120"/>
      <c r="CCQ84" s="120"/>
      <c r="CCR84" s="120"/>
      <c r="CCS84" s="120"/>
      <c r="CCT84" s="120"/>
      <c r="CCU84" s="120"/>
      <c r="CCV84" s="120"/>
      <c r="CCW84" s="120"/>
      <c r="CCX84" s="120"/>
      <c r="CCY84" s="120"/>
      <c r="CCZ84" s="120"/>
      <c r="CDA84" s="120"/>
      <c r="CDB84" s="120"/>
      <c r="CDC84" s="120"/>
      <c r="CDD84" s="120"/>
      <c r="CDE84" s="120"/>
      <c r="CDF84" s="120"/>
      <c r="CDG84" s="120"/>
      <c r="CDH84" s="120"/>
      <c r="CDI84" s="120"/>
      <c r="CDJ84" s="120"/>
      <c r="CDK84" s="120"/>
      <c r="CDL84" s="120"/>
      <c r="CDM84" s="120"/>
      <c r="CDN84" s="120"/>
      <c r="CDO84" s="120"/>
      <c r="CDP84" s="120"/>
      <c r="CDQ84" s="120"/>
      <c r="CDR84" s="120"/>
      <c r="CDS84" s="120"/>
      <c r="CDT84" s="120"/>
      <c r="CDU84" s="120"/>
      <c r="CDV84" s="120"/>
      <c r="CDW84" s="120"/>
      <c r="CDX84" s="120"/>
      <c r="CDY84" s="120"/>
      <c r="CDZ84" s="120"/>
      <c r="CEA84" s="120"/>
      <c r="CEB84" s="120"/>
      <c r="CEC84" s="120"/>
      <c r="CED84" s="120"/>
      <c r="CEE84" s="120"/>
      <c r="CEF84" s="120"/>
      <c r="CEG84" s="120"/>
      <c r="CEH84" s="120"/>
      <c r="CEI84" s="120"/>
      <c r="CEJ84" s="120"/>
      <c r="CEK84" s="120"/>
      <c r="CEL84" s="120"/>
      <c r="CEM84" s="120"/>
      <c r="CEN84" s="120"/>
      <c r="CEO84" s="120"/>
      <c r="CEP84" s="120"/>
      <c r="CEQ84" s="120"/>
      <c r="CER84" s="120"/>
      <c r="CES84" s="120"/>
      <c r="CET84" s="120"/>
      <c r="CEU84" s="120"/>
      <c r="CEV84" s="120"/>
      <c r="CEW84" s="120"/>
      <c r="CEX84" s="120"/>
      <c r="CEY84" s="120"/>
      <c r="CEZ84" s="120"/>
      <c r="CFA84" s="120"/>
      <c r="CFB84" s="120"/>
      <c r="CFC84" s="120"/>
      <c r="CFD84" s="120"/>
      <c r="CFE84" s="120"/>
      <c r="CFF84" s="120"/>
      <c r="CFG84" s="120"/>
      <c r="CFH84" s="120"/>
      <c r="CFI84" s="120"/>
      <c r="CFJ84" s="120"/>
      <c r="CFK84" s="120"/>
      <c r="CFL84" s="120"/>
      <c r="CFM84" s="120"/>
      <c r="CFN84" s="120"/>
      <c r="CFO84" s="120"/>
      <c r="CFP84" s="120"/>
      <c r="CFQ84" s="120"/>
      <c r="CFR84" s="120"/>
      <c r="CFS84" s="120"/>
      <c r="CFT84" s="120"/>
      <c r="CFU84" s="120"/>
      <c r="CFV84" s="120"/>
      <c r="CFW84" s="120"/>
      <c r="CFX84" s="120"/>
      <c r="CFY84" s="120"/>
      <c r="CFZ84" s="120"/>
      <c r="CGA84" s="120"/>
      <c r="CGB84" s="120"/>
      <c r="CGC84" s="120"/>
      <c r="CGD84" s="120"/>
      <c r="CGE84" s="120"/>
      <c r="CGF84" s="120"/>
      <c r="CGG84" s="120"/>
      <c r="CGH84" s="120"/>
      <c r="CGI84" s="120"/>
      <c r="CGJ84" s="120"/>
      <c r="CGK84" s="120"/>
      <c r="CGL84" s="120"/>
      <c r="CGM84" s="120"/>
      <c r="CGN84" s="120"/>
      <c r="CGO84" s="120"/>
      <c r="CGP84" s="120"/>
      <c r="CGQ84" s="120"/>
      <c r="CGR84" s="120"/>
      <c r="CGS84" s="120"/>
      <c r="CGT84" s="120"/>
      <c r="CGU84" s="120"/>
      <c r="CGV84" s="120"/>
      <c r="CGW84" s="120"/>
      <c r="CGX84" s="120"/>
      <c r="CGY84" s="120"/>
      <c r="CGZ84" s="120"/>
      <c r="CHA84" s="120"/>
      <c r="CHB84" s="120"/>
      <c r="CHC84" s="120"/>
      <c r="CHD84" s="120"/>
      <c r="CHE84" s="120"/>
      <c r="CHF84" s="120"/>
      <c r="CHG84" s="120"/>
      <c r="CHH84" s="120"/>
      <c r="CHI84" s="120"/>
      <c r="CHJ84" s="120"/>
      <c r="CHK84" s="120"/>
      <c r="CHL84" s="120"/>
      <c r="CHM84" s="120"/>
      <c r="CHN84" s="120"/>
      <c r="CHO84" s="120"/>
      <c r="CHP84" s="120"/>
      <c r="CHQ84" s="120"/>
      <c r="CHR84" s="120"/>
      <c r="CHS84" s="120"/>
      <c r="CHT84" s="120"/>
      <c r="CHU84" s="120"/>
      <c r="CHV84" s="120"/>
      <c r="CHW84" s="120"/>
      <c r="CHX84" s="120"/>
      <c r="CHY84" s="120"/>
      <c r="CHZ84" s="120"/>
      <c r="CIA84" s="120"/>
      <c r="CIB84" s="120"/>
      <c r="CIC84" s="120"/>
      <c r="CID84" s="120"/>
      <c r="CIE84" s="120"/>
      <c r="CIF84" s="120"/>
      <c r="CIG84" s="120"/>
      <c r="CIH84" s="120"/>
      <c r="CII84" s="120"/>
      <c r="CIJ84" s="120"/>
      <c r="CIK84" s="120"/>
      <c r="CIL84" s="120"/>
      <c r="CIM84" s="120"/>
      <c r="CIN84" s="120"/>
      <c r="CIO84" s="120"/>
      <c r="CIP84" s="120"/>
      <c r="CIQ84" s="120"/>
      <c r="CIR84" s="120"/>
      <c r="CIS84" s="120"/>
      <c r="CIT84" s="120"/>
      <c r="CIU84" s="120"/>
      <c r="CIV84" s="120"/>
      <c r="CIW84" s="120"/>
      <c r="CIX84" s="120"/>
      <c r="CIY84" s="120"/>
      <c r="CIZ84" s="120"/>
      <c r="CJA84" s="120"/>
      <c r="CJB84" s="120"/>
      <c r="CJC84" s="120"/>
      <c r="CJD84" s="120"/>
      <c r="CJE84" s="120"/>
      <c r="CJF84" s="120"/>
      <c r="CJG84" s="120"/>
      <c r="CJH84" s="120"/>
      <c r="CJI84" s="120"/>
      <c r="CJJ84" s="120"/>
      <c r="CJK84" s="120"/>
      <c r="CJL84" s="120"/>
      <c r="CJM84" s="120"/>
      <c r="CJN84" s="120"/>
      <c r="CJO84" s="120"/>
      <c r="CJP84" s="120"/>
      <c r="CJQ84" s="120"/>
      <c r="CJR84" s="120"/>
      <c r="CJS84" s="120"/>
      <c r="CJT84" s="120"/>
      <c r="CJU84" s="120"/>
      <c r="CJV84" s="120"/>
      <c r="CJW84" s="120"/>
      <c r="CJX84" s="120"/>
      <c r="CJY84" s="120"/>
      <c r="CJZ84" s="120"/>
      <c r="CKA84" s="120"/>
      <c r="CKB84" s="120"/>
      <c r="CKC84" s="120"/>
      <c r="CKD84" s="120"/>
      <c r="CKE84" s="120"/>
      <c r="CKF84" s="120"/>
      <c r="CKG84" s="120"/>
      <c r="CKH84" s="120"/>
      <c r="CKI84" s="120"/>
      <c r="CKJ84" s="120"/>
      <c r="CKK84" s="120"/>
      <c r="CKL84" s="120"/>
      <c r="CKM84" s="120"/>
      <c r="CKN84" s="120"/>
      <c r="CKO84" s="120"/>
      <c r="CKP84" s="120"/>
      <c r="CKQ84" s="120"/>
      <c r="CKR84" s="120"/>
      <c r="CKS84" s="120"/>
      <c r="CKT84" s="120"/>
      <c r="CKU84" s="120"/>
      <c r="CKV84" s="120"/>
      <c r="CKW84" s="120"/>
      <c r="CKX84" s="120"/>
      <c r="CKY84" s="120"/>
      <c r="CKZ84" s="120"/>
      <c r="CLA84" s="120"/>
      <c r="CLB84" s="120"/>
      <c r="CLC84" s="120"/>
      <c r="CLD84" s="120"/>
      <c r="CLE84" s="120"/>
      <c r="CLF84" s="120"/>
      <c r="CLG84" s="120"/>
      <c r="CLH84" s="120"/>
      <c r="CLI84" s="120"/>
      <c r="CLJ84" s="120"/>
      <c r="CLK84" s="120"/>
      <c r="CLL84" s="120"/>
      <c r="CLM84" s="120"/>
      <c r="CLN84" s="120"/>
      <c r="CLO84" s="120"/>
      <c r="CLP84" s="120"/>
      <c r="CLQ84" s="120"/>
      <c r="CLR84" s="120"/>
      <c r="CLS84" s="120"/>
      <c r="CLT84" s="120"/>
      <c r="CLU84" s="120"/>
      <c r="CLV84" s="120"/>
      <c r="CLW84" s="120"/>
      <c r="CLX84" s="120"/>
      <c r="CLY84" s="120"/>
      <c r="CLZ84" s="120"/>
      <c r="CMA84" s="120"/>
      <c r="CMB84" s="120"/>
      <c r="CMC84" s="120"/>
      <c r="CMD84" s="120"/>
      <c r="CME84" s="120"/>
      <c r="CMF84" s="120"/>
      <c r="CMG84" s="120"/>
      <c r="CMH84" s="120"/>
      <c r="CMI84" s="120"/>
      <c r="CMJ84" s="120"/>
      <c r="CMK84" s="120"/>
      <c r="CML84" s="120"/>
      <c r="CMM84" s="120"/>
      <c r="CMN84" s="120"/>
      <c r="CMO84" s="120"/>
      <c r="CMP84" s="120"/>
      <c r="CMQ84" s="120"/>
      <c r="CMR84" s="120"/>
      <c r="CMS84" s="120"/>
      <c r="CMT84" s="120"/>
      <c r="CMU84" s="120"/>
      <c r="CMV84" s="120"/>
      <c r="CMW84" s="120"/>
      <c r="CMX84" s="120"/>
      <c r="CMY84" s="120"/>
      <c r="CMZ84" s="120"/>
      <c r="CNA84" s="120"/>
      <c r="CNB84" s="120"/>
      <c r="CNC84" s="120"/>
      <c r="CND84" s="120"/>
      <c r="CNE84" s="120"/>
      <c r="CNF84" s="120"/>
      <c r="CNG84" s="120"/>
      <c r="CNH84" s="120"/>
      <c r="CNI84" s="120"/>
      <c r="CNJ84" s="120"/>
      <c r="CNK84" s="120"/>
      <c r="CNL84" s="120"/>
      <c r="CNM84" s="120"/>
      <c r="CNN84" s="120"/>
      <c r="CNO84" s="120"/>
      <c r="CNP84" s="120"/>
      <c r="CNQ84" s="120"/>
      <c r="CNR84" s="120"/>
      <c r="CNS84" s="120"/>
      <c r="CNT84" s="120"/>
      <c r="CNU84" s="120"/>
      <c r="CNV84" s="120"/>
      <c r="CNW84" s="120"/>
      <c r="CNX84" s="120"/>
      <c r="CNY84" s="120"/>
      <c r="CNZ84" s="120"/>
      <c r="COA84" s="120"/>
      <c r="COB84" s="120"/>
      <c r="COC84" s="120"/>
      <c r="COD84" s="120"/>
      <c r="COE84" s="120"/>
      <c r="COF84" s="120"/>
      <c r="COG84" s="120"/>
      <c r="COH84" s="120"/>
      <c r="COI84" s="120"/>
      <c r="COJ84" s="120"/>
      <c r="COK84" s="120"/>
      <c r="COL84" s="120"/>
      <c r="COM84" s="120"/>
      <c r="CON84" s="120"/>
      <c r="COO84" s="120"/>
      <c r="COP84" s="120"/>
      <c r="COQ84" s="120"/>
      <c r="COR84" s="120"/>
      <c r="COS84" s="120"/>
      <c r="COT84" s="120"/>
      <c r="COU84" s="120"/>
      <c r="COV84" s="120"/>
      <c r="COW84" s="120"/>
      <c r="COX84" s="120"/>
      <c r="COY84" s="120"/>
      <c r="COZ84" s="120"/>
      <c r="CPA84" s="120"/>
      <c r="CPB84" s="120"/>
      <c r="CPC84" s="120"/>
      <c r="CPD84" s="120"/>
      <c r="CPE84" s="120"/>
      <c r="CPF84" s="120"/>
      <c r="CPG84" s="120"/>
      <c r="CPH84" s="120"/>
      <c r="CPI84" s="120"/>
      <c r="CPJ84" s="120"/>
      <c r="CPK84" s="120"/>
      <c r="CPL84" s="120"/>
      <c r="CPM84" s="120"/>
      <c r="CPN84" s="120"/>
      <c r="CPO84" s="120"/>
      <c r="CPP84" s="120"/>
      <c r="CPQ84" s="120"/>
      <c r="CPR84" s="120"/>
      <c r="CPS84" s="120"/>
      <c r="CPT84" s="120"/>
      <c r="CPU84" s="120"/>
      <c r="CPV84" s="120"/>
      <c r="CPW84" s="120"/>
      <c r="CPX84" s="120"/>
      <c r="CPY84" s="120"/>
      <c r="CPZ84" s="120"/>
      <c r="CQA84" s="120"/>
      <c r="CQB84" s="120"/>
      <c r="CQC84" s="120"/>
      <c r="CQD84" s="120"/>
      <c r="CQE84" s="120"/>
      <c r="CQF84" s="120"/>
      <c r="CQG84" s="120"/>
      <c r="CQH84" s="120"/>
      <c r="CQI84" s="120"/>
      <c r="CQJ84" s="120"/>
      <c r="CQK84" s="120"/>
      <c r="CQL84" s="120"/>
      <c r="CQM84" s="120"/>
      <c r="CQN84" s="120"/>
      <c r="CQO84" s="120"/>
      <c r="CQP84" s="120"/>
      <c r="CQQ84" s="120"/>
      <c r="CQR84" s="120"/>
      <c r="CQS84" s="120"/>
      <c r="CQT84" s="120"/>
      <c r="CQU84" s="120"/>
      <c r="CQV84" s="120"/>
      <c r="CQW84" s="120"/>
      <c r="CQX84" s="120"/>
      <c r="CQY84" s="120"/>
      <c r="CQZ84" s="120"/>
      <c r="CRA84" s="120"/>
      <c r="CRB84" s="120"/>
      <c r="CRC84" s="120"/>
      <c r="CRD84" s="120"/>
      <c r="CRE84" s="120"/>
      <c r="CRF84" s="120"/>
      <c r="CRG84" s="120"/>
      <c r="CRH84" s="120"/>
      <c r="CRI84" s="120"/>
      <c r="CRJ84" s="120"/>
      <c r="CRK84" s="120"/>
      <c r="CRL84" s="120"/>
      <c r="CRM84" s="120"/>
      <c r="CRN84" s="120"/>
      <c r="CRO84" s="120"/>
      <c r="CRP84" s="120"/>
      <c r="CRQ84" s="120"/>
      <c r="CRR84" s="120"/>
      <c r="CRS84" s="120"/>
      <c r="CRT84" s="120"/>
      <c r="CRU84" s="120"/>
      <c r="CRV84" s="120"/>
      <c r="CRW84" s="120"/>
      <c r="CRX84" s="120"/>
      <c r="CRY84" s="120"/>
      <c r="CRZ84" s="120"/>
      <c r="CSA84" s="120"/>
      <c r="CSB84" s="120"/>
      <c r="CSC84" s="120"/>
      <c r="CSD84" s="120"/>
      <c r="CSE84" s="120"/>
      <c r="CSF84" s="120"/>
      <c r="CSG84" s="120"/>
      <c r="CSH84" s="120"/>
      <c r="CSI84" s="120"/>
      <c r="CSJ84" s="120"/>
      <c r="CSK84" s="120"/>
      <c r="CSL84" s="120"/>
      <c r="CSM84" s="120"/>
      <c r="CSN84" s="120"/>
      <c r="CSO84" s="120"/>
      <c r="CSP84" s="120"/>
      <c r="CSQ84" s="120"/>
      <c r="CSR84" s="120"/>
      <c r="CSS84" s="120"/>
      <c r="CST84" s="120"/>
      <c r="CSU84" s="120"/>
      <c r="CSV84" s="120"/>
      <c r="CSW84" s="120"/>
      <c r="CSX84" s="120"/>
      <c r="CSY84" s="120"/>
      <c r="CSZ84" s="120"/>
      <c r="CTA84" s="120"/>
      <c r="CTB84" s="120"/>
      <c r="CTC84" s="120"/>
      <c r="CTD84" s="120"/>
      <c r="CTE84" s="120"/>
      <c r="CTF84" s="120"/>
      <c r="CTG84" s="120"/>
      <c r="CTH84" s="120"/>
      <c r="CTI84" s="120"/>
      <c r="CTJ84" s="120"/>
      <c r="CTK84" s="120"/>
      <c r="CTL84" s="120"/>
      <c r="CTM84" s="120"/>
      <c r="CTN84" s="120"/>
      <c r="CTO84" s="120"/>
      <c r="CTP84" s="120"/>
      <c r="CTQ84" s="120"/>
      <c r="CTR84" s="120"/>
      <c r="CTS84" s="120"/>
      <c r="CTT84" s="120"/>
      <c r="CTU84" s="120"/>
      <c r="CTV84" s="120"/>
      <c r="CTW84" s="120"/>
      <c r="CTX84" s="120"/>
      <c r="CTY84" s="120"/>
      <c r="CTZ84" s="120"/>
      <c r="CUA84" s="120"/>
      <c r="CUB84" s="120"/>
      <c r="CUC84" s="120"/>
      <c r="CUD84" s="120"/>
      <c r="CUE84" s="120"/>
      <c r="CUF84" s="120"/>
      <c r="CUG84" s="120"/>
      <c r="CUH84" s="120"/>
      <c r="CUI84" s="120"/>
      <c r="CUJ84" s="120"/>
      <c r="CUK84" s="120"/>
      <c r="CUL84" s="120"/>
      <c r="CUM84" s="120"/>
      <c r="CUN84" s="120"/>
      <c r="CUO84" s="120"/>
      <c r="CUP84" s="120"/>
      <c r="CUQ84" s="120"/>
      <c r="CUR84" s="120"/>
      <c r="CUS84" s="120"/>
      <c r="CUT84" s="120"/>
      <c r="CUU84" s="120"/>
      <c r="CUV84" s="120"/>
      <c r="CUW84" s="120"/>
      <c r="CUX84" s="120"/>
      <c r="CUY84" s="120"/>
      <c r="CUZ84" s="120"/>
      <c r="CVA84" s="120"/>
      <c r="CVB84" s="120"/>
      <c r="CVC84" s="120"/>
      <c r="CVD84" s="120"/>
      <c r="CVE84" s="120"/>
      <c r="CVF84" s="120"/>
      <c r="CVG84" s="120"/>
      <c r="CVH84" s="120"/>
      <c r="CVI84" s="120"/>
      <c r="CVJ84" s="120"/>
      <c r="CVK84" s="120"/>
      <c r="CVL84" s="120"/>
      <c r="CVM84" s="120"/>
      <c r="CVN84" s="120"/>
      <c r="CVO84" s="120"/>
      <c r="CVP84" s="120"/>
      <c r="CVQ84" s="120"/>
      <c r="CVR84" s="120"/>
      <c r="CVS84" s="120"/>
      <c r="CVT84" s="120"/>
      <c r="CVU84" s="120"/>
      <c r="CVV84" s="120"/>
      <c r="CVW84" s="120"/>
      <c r="CVX84" s="120"/>
      <c r="CVY84" s="120"/>
      <c r="CVZ84" s="120"/>
      <c r="CWA84" s="120"/>
      <c r="CWB84" s="120"/>
      <c r="CWC84" s="120"/>
      <c r="CWD84" s="120"/>
      <c r="CWE84" s="120"/>
      <c r="CWF84" s="120"/>
      <c r="CWG84" s="120"/>
      <c r="CWH84" s="120"/>
      <c r="CWI84" s="120"/>
      <c r="CWJ84" s="120"/>
      <c r="CWK84" s="120"/>
      <c r="CWL84" s="120"/>
      <c r="CWM84" s="120"/>
      <c r="CWN84" s="120"/>
      <c r="CWO84" s="120"/>
      <c r="CWP84" s="120"/>
      <c r="CWQ84" s="120"/>
      <c r="CWR84" s="120"/>
      <c r="CWS84" s="120"/>
      <c r="CWT84" s="120"/>
      <c r="CWU84" s="120"/>
      <c r="CWV84" s="120"/>
      <c r="CWW84" s="120"/>
      <c r="CWX84" s="120"/>
      <c r="CWY84" s="120"/>
      <c r="CWZ84" s="120"/>
      <c r="CXA84" s="120"/>
      <c r="CXB84" s="120"/>
      <c r="CXC84" s="120"/>
      <c r="CXD84" s="120"/>
      <c r="CXE84" s="120"/>
      <c r="CXF84" s="120"/>
      <c r="CXG84" s="120"/>
      <c r="CXH84" s="120"/>
      <c r="CXI84" s="120"/>
      <c r="CXJ84" s="120"/>
      <c r="CXK84" s="120"/>
      <c r="CXL84" s="120"/>
      <c r="CXM84" s="120"/>
      <c r="CXN84" s="120"/>
      <c r="CXO84" s="120"/>
      <c r="CXP84" s="120"/>
      <c r="CXQ84" s="120"/>
      <c r="CXR84" s="120"/>
      <c r="CXS84" s="120"/>
      <c r="CXT84" s="120"/>
      <c r="CXU84" s="120"/>
      <c r="CXV84" s="120"/>
      <c r="CXW84" s="120"/>
      <c r="CXX84" s="120"/>
      <c r="CXY84" s="120"/>
      <c r="CXZ84" s="120"/>
      <c r="CYA84" s="120"/>
      <c r="CYB84" s="120"/>
      <c r="CYC84" s="120"/>
      <c r="CYD84" s="120"/>
      <c r="CYE84" s="120"/>
      <c r="CYF84" s="120"/>
      <c r="CYG84" s="120"/>
      <c r="CYH84" s="120"/>
      <c r="CYI84" s="120"/>
      <c r="CYJ84" s="120"/>
      <c r="CYK84" s="120"/>
      <c r="CYL84" s="120"/>
      <c r="CYM84" s="120"/>
      <c r="CYN84" s="120"/>
      <c r="CYO84" s="120"/>
      <c r="CYP84" s="120"/>
      <c r="CYQ84" s="120"/>
      <c r="CYR84" s="120"/>
      <c r="CYS84" s="120"/>
      <c r="CYT84" s="120"/>
      <c r="CYU84" s="120"/>
      <c r="CYV84" s="120"/>
      <c r="CYW84" s="120"/>
      <c r="CYX84" s="120"/>
      <c r="CYY84" s="120"/>
      <c r="CYZ84" s="120"/>
      <c r="CZA84" s="120"/>
      <c r="CZB84" s="120"/>
      <c r="CZC84" s="120"/>
      <c r="CZD84" s="120"/>
      <c r="CZE84" s="120"/>
      <c r="CZF84" s="120"/>
      <c r="CZG84" s="120"/>
      <c r="CZH84" s="120"/>
      <c r="CZI84" s="120"/>
      <c r="CZJ84" s="120"/>
      <c r="CZK84" s="120"/>
      <c r="CZL84" s="120"/>
      <c r="CZM84" s="120"/>
      <c r="CZN84" s="120"/>
      <c r="CZO84" s="120"/>
      <c r="CZP84" s="120"/>
      <c r="CZQ84" s="120"/>
      <c r="CZR84" s="120"/>
      <c r="CZS84" s="120"/>
      <c r="CZT84" s="120"/>
      <c r="CZU84" s="120"/>
      <c r="CZV84" s="120"/>
      <c r="CZW84" s="120"/>
      <c r="CZX84" s="120"/>
      <c r="CZY84" s="120"/>
      <c r="CZZ84" s="120"/>
      <c r="DAA84" s="120"/>
      <c r="DAB84" s="120"/>
      <c r="DAC84" s="120"/>
      <c r="DAD84" s="120"/>
      <c r="DAE84" s="120"/>
      <c r="DAF84" s="120"/>
      <c r="DAG84" s="120"/>
      <c r="DAH84" s="120"/>
      <c r="DAI84" s="120"/>
      <c r="DAJ84" s="120"/>
      <c r="DAK84" s="120"/>
      <c r="DAL84" s="120"/>
      <c r="DAM84" s="120"/>
      <c r="DAN84" s="120"/>
      <c r="DAO84" s="120"/>
      <c r="DAP84" s="120"/>
      <c r="DAQ84" s="120"/>
      <c r="DAR84" s="120"/>
      <c r="DAS84" s="120"/>
      <c r="DAT84" s="120"/>
      <c r="DAU84" s="120"/>
      <c r="DAV84" s="120"/>
      <c r="DAW84" s="120"/>
      <c r="DAX84" s="120"/>
      <c r="DAY84" s="120"/>
      <c r="DAZ84" s="120"/>
      <c r="DBA84" s="120"/>
      <c r="DBB84" s="120"/>
      <c r="DBC84" s="120"/>
      <c r="DBD84" s="120"/>
      <c r="DBE84" s="120"/>
      <c r="DBF84" s="120"/>
      <c r="DBG84" s="120"/>
      <c r="DBH84" s="120"/>
      <c r="DBI84" s="120"/>
      <c r="DBJ84" s="120"/>
      <c r="DBK84" s="120"/>
      <c r="DBL84" s="120"/>
      <c r="DBM84" s="120"/>
      <c r="DBN84" s="120"/>
      <c r="DBO84" s="120"/>
      <c r="DBP84" s="120"/>
      <c r="DBQ84" s="120"/>
      <c r="DBR84" s="120"/>
      <c r="DBS84" s="120"/>
      <c r="DBT84" s="120"/>
      <c r="DBU84" s="120"/>
      <c r="DBV84" s="120"/>
      <c r="DBW84" s="120"/>
      <c r="DBX84" s="120"/>
      <c r="DBY84" s="120"/>
      <c r="DBZ84" s="120"/>
      <c r="DCA84" s="120"/>
      <c r="DCB84" s="120"/>
      <c r="DCC84" s="120"/>
      <c r="DCD84" s="120"/>
      <c r="DCE84" s="120"/>
      <c r="DCF84" s="120"/>
      <c r="DCG84" s="120"/>
      <c r="DCH84" s="120"/>
      <c r="DCI84" s="120"/>
      <c r="DCJ84" s="120"/>
      <c r="DCK84" s="120"/>
      <c r="DCL84" s="120"/>
      <c r="DCM84" s="120"/>
      <c r="DCN84" s="120"/>
      <c r="DCO84" s="120"/>
      <c r="DCP84" s="120"/>
      <c r="DCQ84" s="120"/>
      <c r="DCR84" s="120"/>
      <c r="DCS84" s="120"/>
      <c r="DCT84" s="120"/>
      <c r="DCU84" s="120"/>
      <c r="DCV84" s="120"/>
      <c r="DCW84" s="120"/>
      <c r="DCX84" s="120"/>
      <c r="DCY84" s="120"/>
      <c r="DCZ84" s="120"/>
      <c r="DDA84" s="120"/>
      <c r="DDB84" s="120"/>
      <c r="DDC84" s="120"/>
      <c r="DDD84" s="120"/>
      <c r="DDE84" s="120"/>
      <c r="DDF84" s="120"/>
      <c r="DDG84" s="120"/>
      <c r="DDH84" s="120"/>
      <c r="DDI84" s="120"/>
      <c r="DDJ84" s="120"/>
      <c r="DDK84" s="120"/>
      <c r="DDL84" s="120"/>
      <c r="DDM84" s="120"/>
      <c r="DDN84" s="120"/>
      <c r="DDO84" s="120"/>
      <c r="DDP84" s="120"/>
      <c r="DDQ84" s="120"/>
      <c r="DDR84" s="120"/>
      <c r="DDS84" s="120"/>
      <c r="DDT84" s="120"/>
      <c r="DDU84" s="120"/>
      <c r="DDV84" s="120"/>
      <c r="DDW84" s="120"/>
      <c r="DDX84" s="120"/>
      <c r="DDY84" s="120"/>
      <c r="DDZ84" s="120"/>
      <c r="DEA84" s="120"/>
      <c r="DEB84" s="120"/>
      <c r="DEC84" s="120"/>
      <c r="DED84" s="120"/>
      <c r="DEE84" s="120"/>
      <c r="DEF84" s="120"/>
      <c r="DEG84" s="120"/>
      <c r="DEH84" s="120"/>
      <c r="DEI84" s="120"/>
      <c r="DEJ84" s="120"/>
      <c r="DEK84" s="120"/>
      <c r="DEL84" s="120"/>
      <c r="DEM84" s="120"/>
      <c r="DEN84" s="120"/>
      <c r="DEO84" s="120"/>
      <c r="DEP84" s="120"/>
      <c r="DEQ84" s="120"/>
      <c r="DER84" s="120"/>
      <c r="DES84" s="120"/>
      <c r="DET84" s="120"/>
      <c r="DEU84" s="120"/>
      <c r="DEV84" s="120"/>
      <c r="DEW84" s="120"/>
      <c r="DEX84" s="120"/>
      <c r="DEY84" s="120"/>
      <c r="DEZ84" s="120"/>
      <c r="DFA84" s="120"/>
      <c r="DFB84" s="120"/>
      <c r="DFC84" s="120"/>
      <c r="DFD84" s="120"/>
      <c r="DFE84" s="120"/>
      <c r="DFF84" s="120"/>
      <c r="DFG84" s="120"/>
      <c r="DFH84" s="120"/>
      <c r="DFI84" s="120"/>
      <c r="DFJ84" s="120"/>
      <c r="DFK84" s="120"/>
      <c r="DFL84" s="120"/>
      <c r="DFM84" s="120"/>
      <c r="DFN84" s="120"/>
      <c r="DFO84" s="120"/>
      <c r="DFP84" s="120"/>
      <c r="DFQ84" s="120"/>
      <c r="DFR84" s="120"/>
      <c r="DFS84" s="120"/>
      <c r="DFT84" s="120"/>
      <c r="DFU84" s="120"/>
      <c r="DFV84" s="120"/>
      <c r="DFW84" s="120"/>
      <c r="DFX84" s="120"/>
      <c r="DFY84" s="120"/>
      <c r="DFZ84" s="120"/>
      <c r="DGA84" s="120"/>
      <c r="DGB84" s="120"/>
      <c r="DGC84" s="120"/>
      <c r="DGD84" s="120"/>
      <c r="DGE84" s="120"/>
      <c r="DGF84" s="120"/>
      <c r="DGG84" s="120"/>
      <c r="DGH84" s="120"/>
      <c r="DGI84" s="120"/>
      <c r="DGJ84" s="120"/>
      <c r="DGK84" s="120"/>
      <c r="DGL84" s="120"/>
      <c r="DGM84" s="120"/>
      <c r="DGN84" s="120"/>
      <c r="DGO84" s="120"/>
      <c r="DGP84" s="120"/>
      <c r="DGQ84" s="120"/>
      <c r="DGR84" s="120"/>
      <c r="DGS84" s="120"/>
      <c r="DGT84" s="120"/>
      <c r="DGU84" s="120"/>
      <c r="DGV84" s="120"/>
      <c r="DGW84" s="120"/>
      <c r="DGX84" s="120"/>
      <c r="DGY84" s="120"/>
      <c r="DGZ84" s="120"/>
      <c r="DHA84" s="120"/>
      <c r="DHB84" s="120"/>
      <c r="DHC84" s="120"/>
      <c r="DHD84" s="120"/>
      <c r="DHE84" s="120"/>
      <c r="DHF84" s="120"/>
      <c r="DHG84" s="120"/>
      <c r="DHH84" s="120"/>
      <c r="DHI84" s="120"/>
      <c r="DHJ84" s="120"/>
      <c r="DHK84" s="120"/>
      <c r="DHL84" s="120"/>
      <c r="DHM84" s="120"/>
      <c r="DHN84" s="120"/>
      <c r="DHO84" s="120"/>
      <c r="DHP84" s="120"/>
      <c r="DHQ84" s="120"/>
      <c r="DHR84" s="120"/>
      <c r="DHS84" s="120"/>
      <c r="DHT84" s="120"/>
      <c r="DHU84" s="120"/>
      <c r="DHV84" s="120"/>
      <c r="DHW84" s="120"/>
      <c r="DHX84" s="120"/>
      <c r="DHY84" s="120"/>
      <c r="DHZ84" s="120"/>
      <c r="DIA84" s="120"/>
      <c r="DIB84" s="120"/>
      <c r="DIC84" s="120"/>
      <c r="DID84" s="120"/>
      <c r="DIE84" s="120"/>
      <c r="DIF84" s="120"/>
      <c r="DIG84" s="120"/>
      <c r="DIH84" s="120"/>
      <c r="DII84" s="120"/>
      <c r="DIJ84" s="120"/>
      <c r="DIK84" s="120"/>
      <c r="DIL84" s="120"/>
      <c r="DIM84" s="120"/>
      <c r="DIN84" s="120"/>
      <c r="DIO84" s="120"/>
      <c r="DIP84" s="120"/>
      <c r="DIQ84" s="120"/>
      <c r="DIR84" s="120"/>
      <c r="DIS84" s="120"/>
      <c r="DIT84" s="120"/>
      <c r="DIU84" s="120"/>
      <c r="DIV84" s="120"/>
      <c r="DIW84" s="120"/>
      <c r="DIX84" s="120"/>
      <c r="DIY84" s="120"/>
      <c r="DIZ84" s="120"/>
      <c r="DJA84" s="120"/>
      <c r="DJB84" s="120"/>
      <c r="DJC84" s="120"/>
      <c r="DJD84" s="120"/>
      <c r="DJE84" s="120"/>
      <c r="DJF84" s="120"/>
      <c r="DJG84" s="120"/>
      <c r="DJH84" s="120"/>
      <c r="DJI84" s="120"/>
      <c r="DJJ84" s="120"/>
      <c r="DJK84" s="120"/>
      <c r="DJL84" s="120"/>
      <c r="DJM84" s="120"/>
      <c r="DJN84" s="120"/>
      <c r="DJO84" s="120"/>
      <c r="DJP84" s="120"/>
      <c r="DJQ84" s="120"/>
      <c r="DJR84" s="120"/>
      <c r="DJS84" s="120"/>
      <c r="DJT84" s="120"/>
      <c r="DJU84" s="120"/>
      <c r="DJV84" s="120"/>
      <c r="DJW84" s="120"/>
      <c r="DJX84" s="120"/>
      <c r="DJY84" s="120"/>
      <c r="DJZ84" s="120"/>
      <c r="DKA84" s="120"/>
      <c r="DKB84" s="120"/>
      <c r="DKC84" s="120"/>
      <c r="DKD84" s="120"/>
      <c r="DKE84" s="120"/>
      <c r="DKF84" s="120"/>
      <c r="DKG84" s="120"/>
      <c r="DKH84" s="120"/>
      <c r="DKI84" s="120"/>
      <c r="DKJ84" s="120"/>
      <c r="DKK84" s="120"/>
      <c r="DKL84" s="120"/>
      <c r="DKM84" s="120"/>
      <c r="DKN84" s="120"/>
      <c r="DKO84" s="120"/>
      <c r="DKP84" s="120"/>
      <c r="DKQ84" s="120"/>
      <c r="DKR84" s="120"/>
      <c r="DKS84" s="120"/>
      <c r="DKT84" s="120"/>
      <c r="DKU84" s="120"/>
      <c r="DKV84" s="120"/>
      <c r="DKW84" s="120"/>
      <c r="DKX84" s="120"/>
      <c r="DKY84" s="120"/>
      <c r="DKZ84" s="120"/>
      <c r="DLA84" s="120"/>
      <c r="DLB84" s="120"/>
      <c r="DLC84" s="120"/>
      <c r="DLD84" s="120"/>
      <c r="DLE84" s="120"/>
      <c r="DLF84" s="120"/>
      <c r="DLG84" s="120"/>
      <c r="DLH84" s="120"/>
      <c r="DLI84" s="120"/>
      <c r="DLJ84" s="120"/>
      <c r="DLK84" s="120"/>
      <c r="DLL84" s="120"/>
      <c r="DLM84" s="120"/>
      <c r="DLN84" s="120"/>
      <c r="DLO84" s="120"/>
      <c r="DLP84" s="120"/>
      <c r="DLQ84" s="120"/>
      <c r="DLR84" s="120"/>
      <c r="DLS84" s="120"/>
      <c r="DLT84" s="120"/>
      <c r="DLU84" s="120"/>
      <c r="DLV84" s="120"/>
      <c r="DLW84" s="120"/>
      <c r="DLX84" s="120"/>
      <c r="DLY84" s="120"/>
      <c r="DLZ84" s="120"/>
      <c r="DMA84" s="120"/>
      <c r="DMB84" s="120"/>
      <c r="DMC84" s="120"/>
      <c r="DMD84" s="120"/>
      <c r="DME84" s="120"/>
      <c r="DMF84" s="120"/>
      <c r="DMG84" s="120"/>
      <c r="DMH84" s="120"/>
      <c r="DMI84" s="120"/>
      <c r="DMJ84" s="120"/>
      <c r="DMK84" s="120"/>
      <c r="DML84" s="120"/>
      <c r="DMM84" s="120"/>
      <c r="DMN84" s="120"/>
      <c r="DMO84" s="120"/>
      <c r="DMP84" s="120"/>
      <c r="DMQ84" s="120"/>
      <c r="DMR84" s="120"/>
      <c r="DMS84" s="120"/>
      <c r="DMT84" s="120"/>
      <c r="DMU84" s="120"/>
      <c r="DMV84" s="120"/>
      <c r="DMW84" s="120"/>
      <c r="DMX84" s="120"/>
      <c r="DMY84" s="120"/>
      <c r="DMZ84" s="120"/>
      <c r="DNA84" s="120"/>
      <c r="DNB84" s="120"/>
      <c r="DNC84" s="120"/>
      <c r="DND84" s="120"/>
      <c r="DNE84" s="120"/>
      <c r="DNF84" s="120"/>
      <c r="DNG84" s="120"/>
      <c r="DNH84" s="120"/>
      <c r="DNI84" s="120"/>
      <c r="DNJ84" s="120"/>
      <c r="DNK84" s="120"/>
      <c r="DNL84" s="120"/>
      <c r="DNM84" s="120"/>
      <c r="DNN84" s="120"/>
      <c r="DNO84" s="120"/>
      <c r="DNP84" s="120"/>
      <c r="DNQ84" s="120"/>
      <c r="DNR84" s="120"/>
      <c r="DNS84" s="120"/>
      <c r="DNT84" s="120"/>
      <c r="DNU84" s="120"/>
      <c r="DNV84" s="120"/>
      <c r="DNW84" s="120"/>
      <c r="DNX84" s="120"/>
      <c r="DNY84" s="120"/>
      <c r="DNZ84" s="120"/>
      <c r="DOA84" s="120"/>
      <c r="DOB84" s="120"/>
      <c r="DOC84" s="120"/>
      <c r="DOD84" s="120"/>
      <c r="DOE84" s="120"/>
      <c r="DOF84" s="120"/>
      <c r="DOG84" s="120"/>
      <c r="DOH84" s="120"/>
      <c r="DOI84" s="120"/>
      <c r="DOJ84" s="120"/>
      <c r="DOK84" s="120"/>
      <c r="DOL84" s="120"/>
      <c r="DOM84" s="120"/>
      <c r="DON84" s="120"/>
      <c r="DOO84" s="120"/>
      <c r="DOP84" s="120"/>
      <c r="DOQ84" s="120"/>
      <c r="DOR84" s="120"/>
      <c r="DOS84" s="120"/>
      <c r="DOT84" s="120"/>
      <c r="DOU84" s="120"/>
      <c r="DOV84" s="120"/>
      <c r="DOW84" s="120"/>
      <c r="DOX84" s="120"/>
      <c r="DOY84" s="120"/>
      <c r="DOZ84" s="120"/>
      <c r="DPA84" s="120"/>
      <c r="DPB84" s="120"/>
      <c r="DPC84" s="120"/>
      <c r="DPD84" s="120"/>
      <c r="DPE84" s="120"/>
      <c r="DPF84" s="120"/>
      <c r="DPG84" s="120"/>
      <c r="DPH84" s="120"/>
      <c r="DPI84" s="120"/>
      <c r="DPJ84" s="120"/>
      <c r="DPK84" s="120"/>
      <c r="DPL84" s="120"/>
      <c r="DPM84" s="120"/>
      <c r="DPN84" s="120"/>
      <c r="DPO84" s="120"/>
      <c r="DPP84" s="120"/>
      <c r="DPQ84" s="120"/>
      <c r="DPR84" s="120"/>
      <c r="DPS84" s="120"/>
      <c r="DPT84" s="120"/>
      <c r="DPU84" s="120"/>
      <c r="DPV84" s="120"/>
      <c r="DPW84" s="120"/>
      <c r="DPX84" s="120"/>
      <c r="DPY84" s="120"/>
      <c r="DPZ84" s="120"/>
      <c r="DQA84" s="120"/>
      <c r="DQB84" s="120"/>
      <c r="DQC84" s="120"/>
      <c r="DQD84" s="120"/>
      <c r="DQE84" s="120"/>
      <c r="DQF84" s="120"/>
      <c r="DQG84" s="120"/>
      <c r="DQH84" s="120"/>
      <c r="DQI84" s="120"/>
      <c r="DQJ84" s="120"/>
      <c r="DQK84" s="120"/>
      <c r="DQL84" s="120"/>
      <c r="DQM84" s="120"/>
      <c r="DQN84" s="120"/>
      <c r="DQO84" s="120"/>
      <c r="DQP84" s="120"/>
      <c r="DQQ84" s="120"/>
      <c r="DQR84" s="120"/>
      <c r="DQS84" s="120"/>
      <c r="DQT84" s="120"/>
      <c r="DQU84" s="120"/>
      <c r="DQV84" s="120"/>
      <c r="DQW84" s="120"/>
      <c r="DQX84" s="120"/>
      <c r="DQY84" s="120"/>
      <c r="DQZ84" s="120"/>
      <c r="DRA84" s="120"/>
      <c r="DRB84" s="120"/>
      <c r="DRC84" s="120"/>
      <c r="DRD84" s="120"/>
      <c r="DRE84" s="120"/>
      <c r="DRF84" s="120"/>
      <c r="DRG84" s="120"/>
      <c r="DRH84" s="120"/>
      <c r="DRI84" s="120"/>
      <c r="DRJ84" s="120"/>
      <c r="DRK84" s="120"/>
      <c r="DRL84" s="120"/>
      <c r="DRM84" s="120"/>
      <c r="DRN84" s="120"/>
      <c r="DRO84" s="120"/>
      <c r="DRP84" s="120"/>
      <c r="DRQ84" s="120"/>
      <c r="DRR84" s="120"/>
      <c r="DRS84" s="120"/>
      <c r="DRT84" s="120"/>
      <c r="DRU84" s="120"/>
      <c r="DRV84" s="120"/>
      <c r="DRW84" s="120"/>
      <c r="DRX84" s="120"/>
      <c r="DRY84" s="120"/>
      <c r="DRZ84" s="120"/>
      <c r="DSA84" s="120"/>
      <c r="DSB84" s="120"/>
      <c r="DSC84" s="120"/>
      <c r="DSD84" s="120"/>
      <c r="DSE84" s="120"/>
      <c r="DSF84" s="120"/>
      <c r="DSG84" s="120"/>
      <c r="DSH84" s="120"/>
      <c r="DSI84" s="120"/>
      <c r="DSJ84" s="120"/>
      <c r="DSK84" s="120"/>
      <c r="DSL84" s="120"/>
      <c r="DSM84" s="120"/>
      <c r="DSN84" s="120"/>
      <c r="DSO84" s="120"/>
      <c r="DSP84" s="120"/>
      <c r="DSQ84" s="120"/>
      <c r="DSR84" s="120"/>
      <c r="DSS84" s="120"/>
      <c r="DST84" s="120"/>
      <c r="DSU84" s="120"/>
      <c r="DSV84" s="120"/>
      <c r="DSW84" s="120"/>
      <c r="DSX84" s="120"/>
      <c r="DSY84" s="120"/>
      <c r="DSZ84" s="120"/>
      <c r="DTA84" s="120"/>
      <c r="DTB84" s="120"/>
      <c r="DTC84" s="120"/>
      <c r="DTD84" s="120"/>
      <c r="DTE84" s="120"/>
      <c r="DTF84" s="120"/>
      <c r="DTG84" s="120"/>
      <c r="DTH84" s="120"/>
      <c r="DTI84" s="120"/>
      <c r="DTJ84" s="120"/>
      <c r="DTK84" s="120"/>
      <c r="DTL84" s="120"/>
      <c r="DTM84" s="120"/>
      <c r="DTN84" s="120"/>
      <c r="DTO84" s="120"/>
      <c r="DTP84" s="120"/>
      <c r="DTQ84" s="120"/>
      <c r="DTR84" s="120"/>
      <c r="DTS84" s="120"/>
      <c r="DTT84" s="120"/>
      <c r="DTU84" s="120"/>
      <c r="DTV84" s="120"/>
      <c r="DTW84" s="120"/>
      <c r="DTX84" s="120"/>
      <c r="DTY84" s="120"/>
      <c r="DTZ84" s="120"/>
      <c r="DUA84" s="120"/>
      <c r="DUB84" s="120"/>
      <c r="DUC84" s="120"/>
      <c r="DUD84" s="120"/>
      <c r="DUE84" s="120"/>
      <c r="DUF84" s="120"/>
      <c r="DUG84" s="120"/>
      <c r="DUH84" s="120"/>
      <c r="DUI84" s="120"/>
      <c r="DUJ84" s="120"/>
      <c r="DUK84" s="120"/>
      <c r="DUL84" s="120"/>
      <c r="DUM84" s="120"/>
      <c r="DUN84" s="120"/>
      <c r="DUO84" s="120"/>
      <c r="DUP84" s="120"/>
      <c r="DUQ84" s="120"/>
      <c r="DUR84" s="120"/>
      <c r="DUS84" s="120"/>
      <c r="DUT84" s="120"/>
      <c r="DUU84" s="120"/>
      <c r="DUV84" s="120"/>
      <c r="DUW84" s="120"/>
      <c r="DUX84" s="120"/>
      <c r="DUY84" s="120"/>
      <c r="DUZ84" s="120"/>
      <c r="DVA84" s="120"/>
      <c r="DVB84" s="120"/>
      <c r="DVC84" s="120"/>
      <c r="DVD84" s="120"/>
      <c r="DVE84" s="120"/>
      <c r="DVF84" s="120"/>
      <c r="DVG84" s="120"/>
      <c r="DVH84" s="120"/>
      <c r="DVI84" s="120"/>
      <c r="DVJ84" s="120"/>
      <c r="DVK84" s="120"/>
      <c r="DVL84" s="120"/>
      <c r="DVM84" s="120"/>
      <c r="DVN84" s="120"/>
      <c r="DVO84" s="120"/>
      <c r="DVP84" s="120"/>
      <c r="DVQ84" s="120"/>
      <c r="DVR84" s="120"/>
      <c r="DVS84" s="120"/>
      <c r="DVT84" s="120"/>
      <c r="DVU84" s="120"/>
      <c r="DVV84" s="120"/>
      <c r="DVW84" s="120"/>
      <c r="DVX84" s="120"/>
      <c r="DVY84" s="120"/>
      <c r="DVZ84" s="120"/>
      <c r="DWA84" s="120"/>
      <c r="DWB84" s="120"/>
      <c r="DWC84" s="120"/>
      <c r="DWD84" s="120"/>
      <c r="DWE84" s="120"/>
      <c r="DWF84" s="120"/>
      <c r="DWG84" s="120"/>
      <c r="DWH84" s="120"/>
      <c r="DWI84" s="120"/>
      <c r="DWJ84" s="120"/>
      <c r="DWK84" s="120"/>
      <c r="DWL84" s="120"/>
      <c r="DWM84" s="120"/>
      <c r="DWN84" s="120"/>
      <c r="DWO84" s="120"/>
      <c r="DWP84" s="120"/>
      <c r="DWQ84" s="120"/>
      <c r="DWR84" s="120"/>
      <c r="DWS84" s="120"/>
      <c r="DWT84" s="120"/>
      <c r="DWU84" s="120"/>
      <c r="DWV84" s="120"/>
      <c r="DWW84" s="120"/>
      <c r="DWX84" s="120"/>
      <c r="DWY84" s="120"/>
      <c r="DWZ84" s="120"/>
      <c r="DXA84" s="120"/>
      <c r="DXB84" s="120"/>
      <c r="DXC84" s="120"/>
      <c r="DXD84" s="120"/>
      <c r="DXE84" s="120"/>
      <c r="DXF84" s="120"/>
      <c r="DXG84" s="120"/>
      <c r="DXH84" s="120"/>
      <c r="DXI84" s="120"/>
      <c r="DXJ84" s="120"/>
      <c r="DXK84" s="120"/>
      <c r="DXL84" s="120"/>
      <c r="DXM84" s="120"/>
      <c r="DXN84" s="120"/>
      <c r="DXO84" s="120"/>
      <c r="DXP84" s="120"/>
      <c r="DXQ84" s="120"/>
      <c r="DXR84" s="120"/>
      <c r="DXS84" s="120"/>
      <c r="DXT84" s="120"/>
      <c r="DXU84" s="120"/>
      <c r="DXV84" s="120"/>
      <c r="DXW84" s="120"/>
      <c r="DXX84" s="120"/>
      <c r="DXY84" s="120"/>
      <c r="DXZ84" s="120"/>
      <c r="DYA84" s="120"/>
      <c r="DYB84" s="120"/>
      <c r="DYC84" s="120"/>
      <c r="DYD84" s="120"/>
      <c r="DYE84" s="120"/>
      <c r="DYF84" s="120"/>
      <c r="DYG84" s="120"/>
      <c r="DYH84" s="120"/>
      <c r="DYI84" s="120"/>
      <c r="DYJ84" s="120"/>
      <c r="DYK84" s="120"/>
      <c r="DYL84" s="120"/>
      <c r="DYM84" s="120"/>
      <c r="DYN84" s="120"/>
      <c r="DYO84" s="120"/>
      <c r="DYP84" s="120"/>
      <c r="DYQ84" s="120"/>
      <c r="DYR84" s="120"/>
      <c r="DYS84" s="120"/>
      <c r="DYT84" s="120"/>
      <c r="DYU84" s="120"/>
      <c r="DYV84" s="120"/>
      <c r="DYW84" s="120"/>
      <c r="DYX84" s="120"/>
      <c r="DYY84" s="120"/>
      <c r="DYZ84" s="120"/>
      <c r="DZA84" s="120"/>
      <c r="DZB84" s="120"/>
      <c r="DZC84" s="120"/>
      <c r="DZD84" s="120"/>
      <c r="DZE84" s="120"/>
      <c r="DZF84" s="120"/>
      <c r="DZG84" s="120"/>
      <c r="DZH84" s="120"/>
      <c r="DZI84" s="120"/>
      <c r="DZJ84" s="120"/>
      <c r="DZK84" s="120"/>
      <c r="DZL84" s="120"/>
      <c r="DZM84" s="120"/>
      <c r="DZN84" s="120"/>
      <c r="DZO84" s="120"/>
      <c r="DZP84" s="120"/>
      <c r="DZQ84" s="120"/>
      <c r="DZR84" s="120"/>
      <c r="DZS84" s="120"/>
      <c r="DZT84" s="120"/>
      <c r="DZU84" s="120"/>
      <c r="DZV84" s="120"/>
      <c r="DZW84" s="120"/>
      <c r="DZX84" s="120"/>
      <c r="DZY84" s="120"/>
      <c r="DZZ84" s="120"/>
      <c r="EAA84" s="120"/>
      <c r="EAB84" s="120"/>
      <c r="EAC84" s="120"/>
      <c r="EAD84" s="120"/>
      <c r="EAE84" s="120"/>
      <c r="EAF84" s="120"/>
      <c r="EAG84" s="120"/>
      <c r="EAH84" s="120"/>
      <c r="EAI84" s="120"/>
      <c r="EAJ84" s="120"/>
      <c r="EAK84" s="120"/>
      <c r="EAL84" s="120"/>
      <c r="EAM84" s="120"/>
      <c r="EAN84" s="120"/>
      <c r="EAO84" s="120"/>
      <c r="EAP84" s="120"/>
      <c r="EAQ84" s="120"/>
      <c r="EAR84" s="120"/>
      <c r="EAS84" s="120"/>
      <c r="EAT84" s="120"/>
      <c r="EAU84" s="120"/>
      <c r="EAV84" s="120"/>
      <c r="EAW84" s="120"/>
      <c r="EAX84" s="120"/>
      <c r="EAY84" s="120"/>
      <c r="EAZ84" s="120"/>
      <c r="EBA84" s="120"/>
      <c r="EBB84" s="120"/>
      <c r="EBC84" s="120"/>
      <c r="EBD84" s="120"/>
      <c r="EBE84" s="120"/>
      <c r="EBF84" s="120"/>
      <c r="EBG84" s="120"/>
      <c r="EBH84" s="120"/>
      <c r="EBI84" s="120"/>
      <c r="EBJ84" s="120"/>
      <c r="EBK84" s="120"/>
      <c r="EBL84" s="120"/>
      <c r="EBM84" s="120"/>
      <c r="EBN84" s="120"/>
      <c r="EBO84" s="120"/>
      <c r="EBP84" s="120"/>
      <c r="EBQ84" s="120"/>
      <c r="EBR84" s="120"/>
      <c r="EBS84" s="120"/>
      <c r="EBT84" s="120"/>
      <c r="EBU84" s="120"/>
      <c r="EBV84" s="120"/>
      <c r="EBW84" s="120"/>
      <c r="EBX84" s="120"/>
      <c r="EBY84" s="120"/>
      <c r="EBZ84" s="120"/>
      <c r="ECA84" s="120"/>
      <c r="ECB84" s="120"/>
      <c r="ECC84" s="120"/>
      <c r="ECD84" s="120"/>
      <c r="ECE84" s="120"/>
      <c r="ECF84" s="120"/>
      <c r="ECG84" s="120"/>
      <c r="ECH84" s="120"/>
      <c r="ECI84" s="120"/>
      <c r="ECJ84" s="120"/>
      <c r="ECK84" s="120"/>
      <c r="ECL84" s="120"/>
      <c r="ECM84" s="120"/>
      <c r="ECN84" s="120"/>
      <c r="ECO84" s="120"/>
      <c r="ECP84" s="120"/>
      <c r="ECQ84" s="120"/>
      <c r="ECR84" s="120"/>
      <c r="ECS84" s="120"/>
      <c r="ECT84" s="120"/>
      <c r="ECU84" s="120"/>
      <c r="ECV84" s="120"/>
      <c r="ECW84" s="120"/>
      <c r="ECX84" s="120"/>
      <c r="ECY84" s="120"/>
      <c r="ECZ84" s="120"/>
      <c r="EDA84" s="120"/>
      <c r="EDB84" s="120"/>
      <c r="EDC84" s="120"/>
      <c r="EDD84" s="120"/>
      <c r="EDE84" s="120"/>
      <c r="EDF84" s="120"/>
      <c r="EDG84" s="120"/>
      <c r="EDH84" s="120"/>
      <c r="EDI84" s="120"/>
      <c r="EDJ84" s="120"/>
      <c r="EDK84" s="120"/>
      <c r="EDL84" s="120"/>
      <c r="EDM84" s="120"/>
      <c r="EDN84" s="120"/>
      <c r="EDO84" s="120"/>
      <c r="EDP84" s="120"/>
      <c r="EDQ84" s="120"/>
      <c r="EDR84" s="120"/>
      <c r="EDS84" s="120"/>
      <c r="EDT84" s="120"/>
      <c r="EDU84" s="120"/>
      <c r="EDV84" s="120"/>
      <c r="EDW84" s="120"/>
      <c r="EDX84" s="120"/>
      <c r="EDY84" s="120"/>
      <c r="EDZ84" s="120"/>
      <c r="EEA84" s="120"/>
      <c r="EEB84" s="120"/>
      <c r="EEC84" s="120"/>
      <c r="EED84" s="120"/>
      <c r="EEE84" s="120"/>
      <c r="EEF84" s="120"/>
      <c r="EEG84" s="120"/>
      <c r="EEH84" s="120"/>
      <c r="EEI84" s="120"/>
      <c r="EEJ84" s="120"/>
      <c r="EEK84" s="120"/>
      <c r="EEL84" s="120"/>
      <c r="EEM84" s="120"/>
      <c r="EEN84" s="120"/>
      <c r="EEO84" s="120"/>
      <c r="EEP84" s="120"/>
      <c r="EEQ84" s="120"/>
      <c r="EER84" s="120"/>
      <c r="EES84" s="120"/>
      <c r="EET84" s="120"/>
      <c r="EEU84" s="120"/>
      <c r="EEV84" s="120"/>
      <c r="EEW84" s="120"/>
      <c r="EEX84" s="120"/>
      <c r="EEY84" s="120"/>
      <c r="EEZ84" s="120"/>
      <c r="EFA84" s="120"/>
      <c r="EFB84" s="120"/>
      <c r="EFC84" s="120"/>
      <c r="EFD84" s="120"/>
      <c r="EFE84" s="120"/>
      <c r="EFF84" s="120"/>
      <c r="EFG84" s="120"/>
      <c r="EFH84" s="120"/>
      <c r="EFI84" s="120"/>
      <c r="EFJ84" s="120"/>
      <c r="EFK84" s="120"/>
      <c r="EFL84" s="120"/>
      <c r="EFM84" s="120"/>
      <c r="EFN84" s="120"/>
      <c r="EFO84" s="120"/>
      <c r="EFP84" s="120"/>
      <c r="EFQ84" s="120"/>
      <c r="EFR84" s="120"/>
      <c r="EFS84" s="120"/>
      <c r="EFT84" s="120"/>
      <c r="EFU84" s="120"/>
      <c r="EFV84" s="120"/>
      <c r="EFW84" s="120"/>
      <c r="EFX84" s="120"/>
      <c r="EFY84" s="120"/>
      <c r="EFZ84" s="120"/>
      <c r="EGA84" s="120"/>
      <c r="EGB84" s="120"/>
      <c r="EGC84" s="120"/>
      <c r="EGD84" s="120"/>
      <c r="EGE84" s="120"/>
      <c r="EGF84" s="120"/>
      <c r="EGG84" s="120"/>
      <c r="EGH84" s="120"/>
      <c r="EGI84" s="120"/>
      <c r="EGJ84" s="120"/>
      <c r="EGK84" s="120"/>
      <c r="EGL84" s="120"/>
      <c r="EGM84" s="120"/>
      <c r="EGN84" s="120"/>
      <c r="EGO84" s="120"/>
      <c r="EGP84" s="120"/>
      <c r="EGQ84" s="120"/>
      <c r="EGR84" s="120"/>
      <c r="EGS84" s="120"/>
      <c r="EGT84" s="120"/>
      <c r="EGU84" s="120"/>
      <c r="EGV84" s="120"/>
      <c r="EGW84" s="120"/>
      <c r="EGX84" s="120"/>
      <c r="EGY84" s="120"/>
      <c r="EGZ84" s="120"/>
      <c r="EHA84" s="120"/>
      <c r="EHB84" s="120"/>
      <c r="EHC84" s="120"/>
      <c r="EHD84" s="120"/>
      <c r="EHE84" s="120"/>
      <c r="EHF84" s="120"/>
      <c r="EHG84" s="120"/>
      <c r="EHH84" s="120"/>
      <c r="EHI84" s="120"/>
      <c r="EHJ84" s="120"/>
      <c r="EHK84" s="120"/>
      <c r="EHL84" s="120"/>
      <c r="EHM84" s="120"/>
      <c r="EHN84" s="120"/>
      <c r="EHO84" s="120"/>
      <c r="EHP84" s="120"/>
      <c r="EHQ84" s="120"/>
      <c r="EHR84" s="120"/>
      <c r="EHS84" s="120"/>
      <c r="EHT84" s="120"/>
      <c r="EHU84" s="120"/>
      <c r="EHV84" s="120"/>
      <c r="EHW84" s="120"/>
      <c r="EHX84" s="120"/>
      <c r="EHY84" s="120"/>
      <c r="EHZ84" s="120"/>
      <c r="EIA84" s="120"/>
      <c r="EIB84" s="120"/>
      <c r="EIC84" s="120"/>
      <c r="EID84" s="120"/>
      <c r="EIE84" s="120"/>
      <c r="EIF84" s="120"/>
      <c r="EIG84" s="120"/>
      <c r="EIH84" s="120"/>
      <c r="EII84" s="120"/>
      <c r="EIJ84" s="120"/>
      <c r="EIK84" s="120"/>
      <c r="EIL84" s="120"/>
      <c r="EIM84" s="120"/>
      <c r="EIN84" s="120"/>
      <c r="EIO84" s="120"/>
      <c r="EIP84" s="120"/>
      <c r="EIQ84" s="120"/>
      <c r="EIR84" s="120"/>
      <c r="EIS84" s="120"/>
      <c r="EIT84" s="120"/>
      <c r="EIU84" s="120"/>
      <c r="EIV84" s="120"/>
      <c r="EIW84" s="120"/>
      <c r="EIX84" s="120"/>
      <c r="EIY84" s="120"/>
      <c r="EIZ84" s="120"/>
      <c r="EJA84" s="120"/>
      <c r="EJB84" s="120"/>
      <c r="EJC84" s="120"/>
      <c r="EJD84" s="120"/>
      <c r="EJE84" s="120"/>
      <c r="EJF84" s="120"/>
      <c r="EJG84" s="120"/>
      <c r="EJH84" s="120"/>
      <c r="EJI84" s="120"/>
      <c r="EJJ84" s="120"/>
      <c r="EJK84" s="120"/>
      <c r="EJL84" s="120"/>
      <c r="EJM84" s="120"/>
      <c r="EJN84" s="120"/>
      <c r="EJO84" s="120"/>
      <c r="EJP84" s="120"/>
      <c r="EJQ84" s="120"/>
      <c r="EJR84" s="120"/>
      <c r="EJS84" s="120"/>
      <c r="EJT84" s="120"/>
      <c r="EJU84" s="120"/>
      <c r="EJV84" s="120"/>
      <c r="EJW84" s="120"/>
      <c r="EJX84" s="120"/>
      <c r="EJY84" s="120"/>
      <c r="EJZ84" s="120"/>
      <c r="EKA84" s="120"/>
      <c r="EKB84" s="120"/>
      <c r="EKC84" s="120"/>
      <c r="EKD84" s="120"/>
      <c r="EKE84" s="120"/>
      <c r="EKF84" s="120"/>
      <c r="EKG84" s="120"/>
      <c r="EKH84" s="120"/>
      <c r="EKI84" s="120"/>
      <c r="EKJ84" s="120"/>
      <c r="EKK84" s="120"/>
      <c r="EKL84" s="120"/>
      <c r="EKM84" s="120"/>
      <c r="EKN84" s="120"/>
      <c r="EKO84" s="120"/>
      <c r="EKP84" s="120"/>
      <c r="EKQ84" s="120"/>
      <c r="EKR84" s="120"/>
      <c r="EKS84" s="120"/>
      <c r="EKT84" s="120"/>
      <c r="EKU84" s="120"/>
      <c r="EKV84" s="120"/>
      <c r="EKW84" s="120"/>
      <c r="EKX84" s="120"/>
      <c r="EKY84" s="120"/>
      <c r="EKZ84" s="120"/>
      <c r="ELA84" s="120"/>
      <c r="ELB84" s="120"/>
      <c r="ELC84" s="120"/>
      <c r="ELD84" s="120"/>
      <c r="ELE84" s="120"/>
      <c r="ELF84" s="120"/>
      <c r="ELG84" s="120"/>
      <c r="ELH84" s="120"/>
      <c r="ELI84" s="120"/>
      <c r="ELJ84" s="120"/>
      <c r="ELK84" s="120"/>
      <c r="ELL84" s="120"/>
      <c r="ELM84" s="120"/>
      <c r="ELN84" s="120"/>
      <c r="ELO84" s="120"/>
      <c r="ELP84" s="120"/>
      <c r="ELQ84" s="120"/>
      <c r="ELR84" s="120"/>
      <c r="ELS84" s="120"/>
      <c r="ELT84" s="120"/>
      <c r="ELU84" s="120"/>
      <c r="ELV84" s="120"/>
      <c r="ELW84" s="120"/>
      <c r="ELX84" s="120"/>
      <c r="ELY84" s="120"/>
      <c r="ELZ84" s="120"/>
      <c r="EMA84" s="120"/>
      <c r="EMB84" s="120"/>
      <c r="EMC84" s="120"/>
      <c r="EMD84" s="120"/>
      <c r="EME84" s="120"/>
      <c r="EMF84" s="120"/>
      <c r="EMG84" s="120"/>
      <c r="EMH84" s="120"/>
      <c r="EMI84" s="120"/>
      <c r="EMJ84" s="120"/>
      <c r="EMK84" s="120"/>
      <c r="EML84" s="120"/>
      <c r="EMM84" s="120"/>
      <c r="EMN84" s="120"/>
      <c r="EMO84" s="120"/>
      <c r="EMP84" s="120"/>
      <c r="EMQ84" s="120"/>
      <c r="EMR84" s="120"/>
      <c r="EMS84" s="120"/>
      <c r="EMT84" s="120"/>
      <c r="EMU84" s="120"/>
      <c r="EMV84" s="120"/>
      <c r="EMW84" s="120"/>
      <c r="EMX84" s="120"/>
      <c r="EMY84" s="120"/>
      <c r="EMZ84" s="120"/>
      <c r="ENA84" s="120"/>
      <c r="ENB84" s="120"/>
      <c r="ENC84" s="120"/>
      <c r="END84" s="120"/>
      <c r="ENE84" s="120"/>
      <c r="ENF84" s="120"/>
      <c r="ENG84" s="120"/>
      <c r="ENH84" s="120"/>
      <c r="ENI84" s="120"/>
      <c r="ENJ84" s="120"/>
      <c r="ENK84" s="120"/>
      <c r="ENL84" s="120"/>
      <c r="ENM84" s="120"/>
      <c r="ENN84" s="120"/>
      <c r="ENO84" s="120"/>
      <c r="ENP84" s="120"/>
      <c r="ENQ84" s="120"/>
      <c r="ENR84" s="120"/>
      <c r="ENS84" s="120"/>
      <c r="ENT84" s="120"/>
      <c r="ENU84" s="120"/>
      <c r="ENV84" s="120"/>
      <c r="ENW84" s="120"/>
      <c r="ENX84" s="120"/>
      <c r="ENY84" s="120"/>
      <c r="ENZ84" s="120"/>
      <c r="EOA84" s="120"/>
      <c r="EOB84" s="120"/>
      <c r="EOC84" s="120"/>
      <c r="EOD84" s="120"/>
      <c r="EOE84" s="120"/>
      <c r="EOF84" s="120"/>
      <c r="EOG84" s="120"/>
      <c r="EOH84" s="120"/>
      <c r="EOI84" s="120"/>
      <c r="EOJ84" s="120"/>
      <c r="EOK84" s="120"/>
      <c r="EOL84" s="120"/>
      <c r="EOM84" s="120"/>
      <c r="EON84" s="120"/>
      <c r="EOO84" s="120"/>
      <c r="EOP84" s="120"/>
      <c r="EOQ84" s="120"/>
      <c r="EOR84" s="120"/>
      <c r="EOS84" s="120"/>
      <c r="EOT84" s="120"/>
      <c r="EOU84" s="120"/>
      <c r="EOV84" s="120"/>
      <c r="EOW84" s="120"/>
      <c r="EOX84" s="120"/>
      <c r="EOY84" s="120"/>
      <c r="EOZ84" s="120"/>
      <c r="EPA84" s="120"/>
      <c r="EPB84" s="120"/>
      <c r="EPC84" s="120"/>
      <c r="EPD84" s="120"/>
      <c r="EPE84" s="120"/>
      <c r="EPF84" s="120"/>
      <c r="EPG84" s="120"/>
      <c r="EPH84" s="120"/>
      <c r="EPI84" s="120"/>
      <c r="EPJ84" s="120"/>
      <c r="EPK84" s="120"/>
      <c r="EPL84" s="120"/>
      <c r="EPM84" s="120"/>
      <c r="EPN84" s="120"/>
      <c r="EPO84" s="120"/>
      <c r="EPP84" s="120"/>
      <c r="EPQ84" s="120"/>
      <c r="EPR84" s="120"/>
      <c r="EPS84" s="120"/>
      <c r="EPT84" s="120"/>
      <c r="EPU84" s="120"/>
      <c r="EPV84" s="120"/>
      <c r="EPW84" s="120"/>
      <c r="EPX84" s="120"/>
      <c r="EPY84" s="120"/>
      <c r="EPZ84" s="120"/>
      <c r="EQA84" s="120"/>
      <c r="EQB84" s="120"/>
      <c r="EQC84" s="120"/>
      <c r="EQD84" s="120"/>
      <c r="EQE84" s="120"/>
      <c r="EQF84" s="120"/>
      <c r="EQG84" s="120"/>
      <c r="EQH84" s="120"/>
      <c r="EQI84" s="120"/>
      <c r="EQJ84" s="120"/>
      <c r="EQK84" s="120"/>
      <c r="EQL84" s="120"/>
      <c r="EQM84" s="120"/>
      <c r="EQN84" s="120"/>
      <c r="EQO84" s="120"/>
      <c r="EQP84" s="120"/>
      <c r="EQQ84" s="120"/>
      <c r="EQR84" s="120"/>
      <c r="EQS84" s="120"/>
      <c r="EQT84" s="120"/>
      <c r="EQU84" s="120"/>
      <c r="EQV84" s="120"/>
      <c r="EQW84" s="120"/>
      <c r="EQX84" s="120"/>
      <c r="EQY84" s="120"/>
      <c r="EQZ84" s="120"/>
      <c r="ERA84" s="120"/>
      <c r="ERB84" s="120"/>
      <c r="ERC84" s="120"/>
      <c r="ERD84" s="120"/>
      <c r="ERE84" s="120"/>
      <c r="ERF84" s="120"/>
      <c r="ERG84" s="120"/>
      <c r="ERH84" s="120"/>
      <c r="ERI84" s="120"/>
      <c r="ERJ84" s="120"/>
      <c r="ERK84" s="120"/>
      <c r="ERL84" s="120"/>
      <c r="ERM84" s="120"/>
      <c r="ERN84" s="120"/>
      <c r="ERO84" s="120"/>
      <c r="ERP84" s="120"/>
      <c r="ERQ84" s="120"/>
      <c r="ERR84" s="120"/>
      <c r="ERS84" s="120"/>
      <c r="ERT84" s="120"/>
      <c r="ERU84" s="120"/>
      <c r="ERV84" s="120"/>
      <c r="ERW84" s="120"/>
      <c r="ERX84" s="120"/>
      <c r="ERY84" s="120"/>
      <c r="ERZ84" s="120"/>
      <c r="ESA84" s="120"/>
      <c r="ESB84" s="120"/>
      <c r="ESC84" s="120"/>
      <c r="ESD84" s="120"/>
      <c r="ESE84" s="120"/>
      <c r="ESF84" s="120"/>
      <c r="ESG84" s="120"/>
      <c r="ESH84" s="120"/>
      <c r="ESI84" s="120"/>
      <c r="ESJ84" s="120"/>
      <c r="ESK84" s="120"/>
      <c r="ESL84" s="120"/>
      <c r="ESM84" s="120"/>
      <c r="ESN84" s="120"/>
      <c r="ESO84" s="120"/>
      <c r="ESP84" s="120"/>
      <c r="ESQ84" s="120"/>
      <c r="ESR84" s="120"/>
      <c r="ESS84" s="120"/>
      <c r="EST84" s="120"/>
      <c r="ESU84" s="120"/>
      <c r="ESV84" s="120"/>
      <c r="ESW84" s="120"/>
      <c r="ESX84" s="120"/>
      <c r="ESY84" s="120"/>
      <c r="ESZ84" s="120"/>
      <c r="ETA84" s="120"/>
      <c r="ETB84" s="120"/>
      <c r="ETC84" s="120"/>
      <c r="ETD84" s="120"/>
      <c r="ETE84" s="120"/>
      <c r="ETF84" s="120"/>
      <c r="ETG84" s="120"/>
      <c r="ETH84" s="120"/>
      <c r="ETI84" s="120"/>
      <c r="ETJ84" s="120"/>
      <c r="ETK84" s="120"/>
      <c r="ETL84" s="120"/>
      <c r="ETM84" s="120"/>
      <c r="ETN84" s="120"/>
      <c r="ETO84" s="120"/>
      <c r="ETP84" s="120"/>
      <c r="ETQ84" s="120"/>
      <c r="ETR84" s="120"/>
      <c r="ETS84" s="120"/>
      <c r="ETT84" s="120"/>
      <c r="ETU84" s="120"/>
      <c r="ETV84" s="120"/>
      <c r="ETW84" s="120"/>
      <c r="ETX84" s="120"/>
      <c r="ETY84" s="120"/>
      <c r="ETZ84" s="120"/>
      <c r="EUA84" s="120"/>
      <c r="EUB84" s="120"/>
      <c r="EUC84" s="120"/>
      <c r="EUD84" s="120"/>
      <c r="EUE84" s="120"/>
      <c r="EUF84" s="120"/>
      <c r="EUG84" s="120"/>
      <c r="EUH84" s="120"/>
      <c r="EUI84" s="120"/>
      <c r="EUJ84" s="120"/>
      <c r="EUK84" s="120"/>
      <c r="EUL84" s="120"/>
      <c r="EUM84" s="120"/>
      <c r="EUN84" s="120"/>
      <c r="EUO84" s="120"/>
      <c r="EUP84" s="120"/>
      <c r="EUQ84" s="120"/>
      <c r="EUR84" s="120"/>
      <c r="EUS84" s="120"/>
      <c r="EUT84" s="120"/>
      <c r="EUU84" s="120"/>
      <c r="EUV84" s="120"/>
      <c r="EUW84" s="120"/>
      <c r="EUX84" s="120"/>
      <c r="EUY84" s="120"/>
      <c r="EUZ84" s="120"/>
      <c r="EVA84" s="120"/>
      <c r="EVB84" s="120"/>
      <c r="EVC84" s="120"/>
      <c r="EVD84" s="120"/>
      <c r="EVE84" s="120"/>
      <c r="EVF84" s="120"/>
      <c r="EVG84" s="120"/>
      <c r="EVH84" s="120"/>
      <c r="EVI84" s="120"/>
      <c r="EVJ84" s="120"/>
      <c r="EVK84" s="120"/>
      <c r="EVL84" s="120"/>
      <c r="EVM84" s="120"/>
      <c r="EVN84" s="120"/>
      <c r="EVO84" s="120"/>
      <c r="EVP84" s="120"/>
      <c r="EVQ84" s="120"/>
      <c r="EVR84" s="120"/>
      <c r="EVS84" s="120"/>
      <c r="EVT84" s="120"/>
      <c r="EVU84" s="120"/>
      <c r="EVV84" s="120"/>
      <c r="EVW84" s="120"/>
      <c r="EVX84" s="120"/>
      <c r="EVY84" s="120"/>
      <c r="EVZ84" s="120"/>
      <c r="EWA84" s="120"/>
      <c r="EWB84" s="120"/>
      <c r="EWC84" s="120"/>
      <c r="EWD84" s="120"/>
      <c r="EWE84" s="120"/>
      <c r="EWF84" s="120"/>
      <c r="EWG84" s="120"/>
      <c r="EWH84" s="120"/>
      <c r="EWI84" s="120"/>
      <c r="EWJ84" s="120"/>
      <c r="EWK84" s="120"/>
      <c r="EWL84" s="120"/>
      <c r="EWM84" s="120"/>
      <c r="EWN84" s="120"/>
      <c r="EWO84" s="120"/>
      <c r="EWP84" s="120"/>
      <c r="EWQ84" s="120"/>
      <c r="EWR84" s="120"/>
      <c r="EWS84" s="120"/>
      <c r="EWT84" s="120"/>
      <c r="EWU84" s="120"/>
      <c r="EWV84" s="120"/>
      <c r="EWW84" s="120"/>
      <c r="EWX84" s="120"/>
      <c r="EWY84" s="120"/>
      <c r="EWZ84" s="120"/>
      <c r="EXA84" s="120"/>
      <c r="EXB84" s="120"/>
      <c r="EXC84" s="120"/>
      <c r="EXD84" s="120"/>
      <c r="EXE84" s="120"/>
      <c r="EXF84" s="120"/>
      <c r="EXG84" s="120"/>
      <c r="EXH84" s="120"/>
      <c r="EXI84" s="120"/>
      <c r="EXJ84" s="120"/>
      <c r="EXK84" s="120"/>
      <c r="EXL84" s="120"/>
      <c r="EXM84" s="120"/>
      <c r="EXN84" s="120"/>
      <c r="EXO84" s="120"/>
      <c r="EXP84" s="120"/>
      <c r="EXQ84" s="120"/>
      <c r="EXR84" s="120"/>
      <c r="EXS84" s="120"/>
      <c r="EXT84" s="120"/>
      <c r="EXU84" s="120"/>
      <c r="EXV84" s="120"/>
      <c r="EXW84" s="120"/>
      <c r="EXX84" s="120"/>
      <c r="EXY84" s="120"/>
      <c r="EXZ84" s="120"/>
      <c r="EYA84" s="120"/>
      <c r="EYB84" s="120"/>
      <c r="EYC84" s="120"/>
      <c r="EYD84" s="120"/>
      <c r="EYE84" s="120"/>
      <c r="EYF84" s="120"/>
      <c r="EYG84" s="120"/>
      <c r="EYH84" s="120"/>
      <c r="EYI84" s="120"/>
      <c r="EYJ84" s="120"/>
      <c r="EYK84" s="120"/>
      <c r="EYL84" s="120"/>
      <c r="EYM84" s="120"/>
      <c r="EYN84" s="120"/>
      <c r="EYO84" s="120"/>
      <c r="EYP84" s="120"/>
      <c r="EYQ84" s="120"/>
      <c r="EYR84" s="120"/>
      <c r="EYS84" s="120"/>
      <c r="EYT84" s="120"/>
      <c r="EYU84" s="120"/>
      <c r="EYV84" s="120"/>
      <c r="EYW84" s="120"/>
      <c r="EYX84" s="120"/>
      <c r="EYY84" s="120"/>
      <c r="EYZ84" s="120"/>
      <c r="EZA84" s="120"/>
      <c r="EZB84" s="120"/>
      <c r="EZC84" s="120"/>
      <c r="EZD84" s="120"/>
      <c r="EZE84" s="120"/>
      <c r="EZF84" s="120"/>
      <c r="EZG84" s="120"/>
      <c r="EZH84" s="120"/>
      <c r="EZI84" s="120"/>
      <c r="EZJ84" s="120"/>
      <c r="EZK84" s="120"/>
      <c r="EZL84" s="120"/>
      <c r="EZM84" s="120"/>
      <c r="EZN84" s="120"/>
      <c r="EZO84" s="120"/>
      <c r="EZP84" s="120"/>
      <c r="EZQ84" s="120"/>
      <c r="EZR84" s="120"/>
      <c r="EZS84" s="120"/>
      <c r="EZT84" s="120"/>
      <c r="EZU84" s="120"/>
      <c r="EZV84" s="120"/>
      <c r="EZW84" s="120"/>
      <c r="EZX84" s="120"/>
      <c r="EZY84" s="120"/>
      <c r="EZZ84" s="120"/>
      <c r="FAA84" s="120"/>
      <c r="FAB84" s="120"/>
      <c r="FAC84" s="120"/>
      <c r="FAD84" s="120"/>
      <c r="FAE84" s="120"/>
      <c r="FAF84" s="120"/>
      <c r="FAG84" s="120"/>
      <c r="FAH84" s="120"/>
      <c r="FAI84" s="120"/>
      <c r="FAJ84" s="120"/>
      <c r="FAK84" s="120"/>
      <c r="FAL84" s="120"/>
      <c r="FAM84" s="120"/>
      <c r="FAN84" s="120"/>
      <c r="FAO84" s="120"/>
      <c r="FAP84" s="120"/>
      <c r="FAQ84" s="120"/>
      <c r="FAR84" s="120"/>
      <c r="FAS84" s="120"/>
      <c r="FAT84" s="120"/>
      <c r="FAU84" s="120"/>
      <c r="FAV84" s="120"/>
      <c r="FAW84" s="120"/>
      <c r="FAX84" s="120"/>
      <c r="FAY84" s="120"/>
      <c r="FAZ84" s="120"/>
      <c r="FBA84" s="120"/>
      <c r="FBB84" s="120"/>
      <c r="FBC84" s="120"/>
      <c r="FBD84" s="120"/>
      <c r="FBE84" s="120"/>
      <c r="FBF84" s="120"/>
      <c r="FBG84" s="120"/>
      <c r="FBH84" s="120"/>
      <c r="FBI84" s="120"/>
      <c r="FBJ84" s="120"/>
      <c r="FBK84" s="120"/>
      <c r="FBL84" s="120"/>
      <c r="FBM84" s="120"/>
      <c r="FBN84" s="120"/>
      <c r="FBO84" s="120"/>
      <c r="FBP84" s="120"/>
      <c r="FBQ84" s="120"/>
      <c r="FBR84" s="120"/>
      <c r="FBS84" s="120"/>
      <c r="FBT84" s="120"/>
      <c r="FBU84" s="120"/>
      <c r="FBV84" s="120"/>
      <c r="FBW84" s="120"/>
      <c r="FBX84" s="120"/>
      <c r="FBY84" s="120"/>
      <c r="FBZ84" s="120"/>
      <c r="FCA84" s="120"/>
      <c r="FCB84" s="120"/>
      <c r="FCC84" s="120"/>
      <c r="FCD84" s="120"/>
      <c r="FCE84" s="120"/>
      <c r="FCF84" s="120"/>
      <c r="FCG84" s="120"/>
      <c r="FCH84" s="120"/>
      <c r="FCI84" s="120"/>
      <c r="FCJ84" s="120"/>
      <c r="FCK84" s="120"/>
      <c r="FCL84" s="120"/>
      <c r="FCM84" s="120"/>
      <c r="FCN84" s="120"/>
      <c r="FCO84" s="120"/>
      <c r="FCP84" s="120"/>
      <c r="FCQ84" s="120"/>
      <c r="FCR84" s="120"/>
      <c r="FCS84" s="120"/>
      <c r="FCT84" s="120"/>
      <c r="FCU84" s="120"/>
      <c r="FCV84" s="120"/>
      <c r="FCW84" s="120"/>
      <c r="FCX84" s="120"/>
      <c r="FCY84" s="120"/>
      <c r="FCZ84" s="120"/>
      <c r="FDA84" s="120"/>
      <c r="FDB84" s="120"/>
      <c r="FDC84" s="120"/>
      <c r="FDD84" s="120"/>
      <c r="FDE84" s="120"/>
      <c r="FDF84" s="120"/>
      <c r="FDG84" s="120"/>
      <c r="FDH84" s="120"/>
      <c r="FDI84" s="120"/>
      <c r="FDJ84" s="120"/>
      <c r="FDK84" s="120"/>
      <c r="FDL84" s="120"/>
      <c r="FDM84" s="120"/>
      <c r="FDN84" s="120"/>
      <c r="FDO84" s="120"/>
      <c r="FDP84" s="120"/>
      <c r="FDQ84" s="120"/>
      <c r="FDR84" s="120"/>
      <c r="FDS84" s="120"/>
      <c r="FDT84" s="120"/>
      <c r="FDU84" s="120"/>
      <c r="FDV84" s="120"/>
      <c r="FDW84" s="120"/>
      <c r="FDX84" s="120"/>
      <c r="FDY84" s="120"/>
      <c r="FDZ84" s="120"/>
      <c r="FEA84" s="120"/>
      <c r="FEB84" s="120"/>
      <c r="FEC84" s="120"/>
      <c r="FED84" s="120"/>
      <c r="FEE84" s="120"/>
      <c r="FEF84" s="120"/>
      <c r="FEG84" s="120"/>
      <c r="FEH84" s="120"/>
      <c r="FEI84" s="120"/>
      <c r="FEJ84" s="120"/>
      <c r="FEK84" s="120"/>
      <c r="FEL84" s="120"/>
      <c r="FEM84" s="120"/>
      <c r="FEN84" s="120"/>
      <c r="FEO84" s="120"/>
      <c r="FEP84" s="120"/>
      <c r="FEQ84" s="120"/>
      <c r="FER84" s="120"/>
      <c r="FES84" s="120"/>
      <c r="FET84" s="120"/>
      <c r="FEU84" s="120"/>
      <c r="FEV84" s="120"/>
      <c r="FEW84" s="120"/>
      <c r="FEX84" s="120"/>
      <c r="FEY84" s="120"/>
      <c r="FEZ84" s="120"/>
      <c r="FFA84" s="120"/>
      <c r="FFB84" s="120"/>
      <c r="FFC84" s="120"/>
      <c r="FFD84" s="120"/>
      <c r="FFE84" s="120"/>
      <c r="FFF84" s="120"/>
      <c r="FFG84" s="120"/>
      <c r="FFH84" s="120"/>
      <c r="FFI84" s="120"/>
      <c r="FFJ84" s="120"/>
      <c r="FFK84" s="120"/>
      <c r="FFL84" s="120"/>
      <c r="FFM84" s="120"/>
      <c r="FFN84" s="120"/>
      <c r="FFO84" s="120"/>
      <c r="FFP84" s="120"/>
      <c r="FFQ84" s="120"/>
      <c r="FFR84" s="120"/>
      <c r="FFS84" s="120"/>
      <c r="FFT84" s="120"/>
      <c r="FFU84" s="120"/>
      <c r="FFV84" s="120"/>
      <c r="FFW84" s="120"/>
      <c r="FFX84" s="120"/>
      <c r="FFY84" s="120"/>
      <c r="FFZ84" s="120"/>
      <c r="FGA84" s="120"/>
      <c r="FGB84" s="120"/>
      <c r="FGC84" s="120"/>
      <c r="FGD84" s="120"/>
      <c r="FGE84" s="120"/>
      <c r="FGF84" s="120"/>
      <c r="FGG84" s="120"/>
      <c r="FGH84" s="120"/>
      <c r="FGI84" s="120"/>
      <c r="FGJ84" s="120"/>
      <c r="FGK84" s="120"/>
      <c r="FGL84" s="120"/>
      <c r="FGM84" s="120"/>
      <c r="FGN84" s="120"/>
      <c r="FGO84" s="120"/>
      <c r="FGP84" s="120"/>
      <c r="FGQ84" s="120"/>
      <c r="FGR84" s="120"/>
      <c r="FGS84" s="120"/>
      <c r="FGT84" s="120"/>
      <c r="FGU84" s="120"/>
      <c r="FGV84" s="120"/>
      <c r="FGW84" s="120"/>
      <c r="FGX84" s="120"/>
      <c r="FGY84" s="120"/>
      <c r="FGZ84" s="120"/>
      <c r="FHA84" s="120"/>
      <c r="FHB84" s="120"/>
      <c r="FHC84" s="120"/>
      <c r="FHD84" s="120"/>
      <c r="FHE84" s="120"/>
      <c r="FHF84" s="120"/>
      <c r="FHG84" s="120"/>
      <c r="FHH84" s="120"/>
      <c r="FHI84" s="120"/>
      <c r="FHJ84" s="120"/>
      <c r="FHK84" s="120"/>
      <c r="FHL84" s="120"/>
      <c r="FHM84" s="120"/>
      <c r="FHN84" s="120"/>
      <c r="FHO84" s="120"/>
      <c r="FHP84" s="120"/>
      <c r="FHQ84" s="120"/>
      <c r="FHR84" s="120"/>
      <c r="FHS84" s="120"/>
      <c r="FHT84" s="120"/>
      <c r="FHU84" s="120"/>
      <c r="FHV84" s="120"/>
      <c r="FHW84" s="120"/>
      <c r="FHX84" s="120"/>
      <c r="FHY84" s="120"/>
      <c r="FHZ84" s="120"/>
      <c r="FIA84" s="120"/>
      <c r="FIB84" s="120"/>
      <c r="FIC84" s="120"/>
      <c r="FID84" s="120"/>
      <c r="FIE84" s="120"/>
      <c r="FIF84" s="120"/>
      <c r="FIG84" s="120"/>
      <c r="FIH84" s="120"/>
      <c r="FII84" s="120"/>
      <c r="FIJ84" s="120"/>
      <c r="FIK84" s="120"/>
      <c r="FIL84" s="120"/>
      <c r="FIM84" s="120"/>
      <c r="FIN84" s="120"/>
      <c r="FIO84" s="120"/>
      <c r="FIP84" s="120"/>
      <c r="FIQ84" s="120"/>
      <c r="FIR84" s="120"/>
      <c r="FIS84" s="120"/>
      <c r="FIT84" s="120"/>
      <c r="FIU84" s="120"/>
      <c r="FIV84" s="120"/>
      <c r="FIW84" s="120"/>
      <c r="FIX84" s="120"/>
      <c r="FIY84" s="120"/>
      <c r="FIZ84" s="120"/>
      <c r="FJA84" s="120"/>
      <c r="FJB84" s="120"/>
      <c r="FJC84" s="120"/>
      <c r="FJD84" s="120"/>
      <c r="FJE84" s="120"/>
      <c r="FJF84" s="120"/>
      <c r="FJG84" s="120"/>
      <c r="FJH84" s="120"/>
      <c r="FJI84" s="120"/>
      <c r="FJJ84" s="120"/>
      <c r="FJK84" s="120"/>
      <c r="FJL84" s="120"/>
      <c r="FJM84" s="120"/>
      <c r="FJN84" s="120"/>
      <c r="FJO84" s="120"/>
      <c r="FJP84" s="120"/>
      <c r="FJQ84" s="120"/>
      <c r="FJR84" s="120"/>
      <c r="FJS84" s="120"/>
      <c r="FJT84" s="120"/>
      <c r="FJU84" s="120"/>
      <c r="FJV84" s="120"/>
      <c r="FJW84" s="120"/>
      <c r="FJX84" s="120"/>
      <c r="FJY84" s="120"/>
      <c r="FJZ84" s="120"/>
      <c r="FKA84" s="120"/>
      <c r="FKB84" s="120"/>
      <c r="FKC84" s="120"/>
      <c r="FKD84" s="120"/>
      <c r="FKE84" s="120"/>
      <c r="FKF84" s="120"/>
      <c r="FKG84" s="120"/>
      <c r="FKH84" s="120"/>
      <c r="FKI84" s="120"/>
      <c r="FKJ84" s="120"/>
      <c r="FKK84" s="120"/>
      <c r="FKL84" s="120"/>
      <c r="FKM84" s="120"/>
      <c r="FKN84" s="120"/>
      <c r="FKO84" s="120"/>
      <c r="FKP84" s="120"/>
      <c r="FKQ84" s="120"/>
      <c r="FKR84" s="120"/>
      <c r="FKS84" s="120"/>
      <c r="FKT84" s="120"/>
      <c r="FKU84" s="120"/>
      <c r="FKV84" s="120"/>
      <c r="FKW84" s="120"/>
      <c r="FKX84" s="120"/>
      <c r="FKY84" s="120"/>
      <c r="FKZ84" s="120"/>
      <c r="FLA84" s="120"/>
      <c r="FLB84" s="120"/>
      <c r="FLC84" s="120"/>
      <c r="FLD84" s="120"/>
      <c r="FLE84" s="120"/>
      <c r="FLF84" s="120"/>
      <c r="FLG84" s="120"/>
      <c r="FLH84" s="120"/>
      <c r="FLI84" s="120"/>
      <c r="FLJ84" s="120"/>
      <c r="FLK84" s="120"/>
      <c r="FLL84" s="120"/>
      <c r="FLM84" s="120"/>
      <c r="FLN84" s="120"/>
      <c r="FLO84" s="120"/>
      <c r="FLP84" s="120"/>
      <c r="FLQ84" s="120"/>
      <c r="FLR84" s="120"/>
      <c r="FLS84" s="120"/>
      <c r="FLT84" s="120"/>
      <c r="FLU84" s="120"/>
      <c r="FLV84" s="120"/>
      <c r="FLW84" s="120"/>
      <c r="FLX84" s="120"/>
      <c r="FLY84" s="120"/>
      <c r="FLZ84" s="120"/>
      <c r="FMA84" s="120"/>
      <c r="FMB84" s="120"/>
      <c r="FMC84" s="120"/>
      <c r="FMD84" s="120"/>
      <c r="FME84" s="120"/>
      <c r="FMF84" s="120"/>
      <c r="FMG84" s="120"/>
      <c r="FMH84" s="120"/>
      <c r="FMI84" s="120"/>
      <c r="FMJ84" s="120"/>
      <c r="FMK84" s="120"/>
      <c r="FML84" s="120"/>
      <c r="FMM84" s="120"/>
      <c r="FMN84" s="120"/>
      <c r="FMO84" s="120"/>
      <c r="FMP84" s="120"/>
      <c r="FMQ84" s="120"/>
      <c r="FMR84" s="120"/>
      <c r="FMS84" s="120"/>
      <c r="FMT84" s="120"/>
      <c r="FMU84" s="120"/>
      <c r="FMV84" s="120"/>
      <c r="FMW84" s="120"/>
      <c r="FMX84" s="120"/>
      <c r="FMY84" s="120"/>
      <c r="FMZ84" s="120"/>
      <c r="FNA84" s="120"/>
      <c r="FNB84" s="120"/>
      <c r="FNC84" s="120"/>
      <c r="FND84" s="120"/>
      <c r="FNE84" s="120"/>
      <c r="FNF84" s="120"/>
      <c r="FNG84" s="120"/>
      <c r="FNH84" s="120"/>
      <c r="FNI84" s="120"/>
      <c r="FNJ84" s="120"/>
      <c r="FNK84" s="120"/>
      <c r="FNL84" s="120"/>
      <c r="FNM84" s="120"/>
      <c r="FNN84" s="120"/>
      <c r="FNO84" s="120"/>
      <c r="FNP84" s="120"/>
      <c r="FNQ84" s="120"/>
      <c r="FNR84" s="120"/>
      <c r="FNS84" s="120"/>
      <c r="FNT84" s="120"/>
      <c r="FNU84" s="120"/>
      <c r="FNV84" s="120"/>
      <c r="FNW84" s="120"/>
      <c r="FNX84" s="120"/>
      <c r="FNY84" s="120"/>
      <c r="FNZ84" s="120"/>
      <c r="FOA84" s="120"/>
      <c r="FOB84" s="120"/>
      <c r="FOC84" s="120"/>
      <c r="FOD84" s="120"/>
      <c r="FOE84" s="120"/>
      <c r="FOF84" s="120"/>
      <c r="FOG84" s="120"/>
    </row>
    <row r="85" spans="1:4453" s="80" customFormat="1" ht="24" customHeight="1" x14ac:dyDescent="0.25">
      <c r="A85" s="101">
        <v>76</v>
      </c>
      <c r="B85" s="102" t="s">
        <v>85</v>
      </c>
      <c r="C85" s="125">
        <v>2.95</v>
      </c>
      <c r="D85" s="125">
        <v>0.74</v>
      </c>
      <c r="E85" s="125">
        <v>1</v>
      </c>
      <c r="F85" s="126"/>
      <c r="G85" s="127"/>
      <c r="H85" s="127"/>
      <c r="I85" s="128"/>
      <c r="J85" s="126"/>
      <c r="K85" s="127"/>
      <c r="L85" s="127"/>
      <c r="M85" s="129"/>
      <c r="N85" s="126"/>
      <c r="O85" s="127"/>
      <c r="P85" s="127"/>
      <c r="Q85" s="128"/>
      <c r="R85" s="126"/>
      <c r="S85" s="127"/>
      <c r="T85" s="128"/>
      <c r="U85" s="130">
        <v>1</v>
      </c>
      <c r="V85" s="131">
        <f t="shared" si="14"/>
        <v>1</v>
      </c>
      <c r="W85" s="132">
        <f t="shared" si="15"/>
        <v>0.3</v>
      </c>
      <c r="X85" s="133">
        <f t="shared" si="16"/>
        <v>0.17266666666666666</v>
      </c>
      <c r="Y85" s="111">
        <f t="shared" si="17"/>
        <v>0.47266666666666668</v>
      </c>
      <c r="Z85" s="112">
        <v>2</v>
      </c>
      <c r="AA85" s="134"/>
      <c r="AB85" s="135"/>
      <c r="AC85" s="115">
        <v>2</v>
      </c>
      <c r="AD85" s="116">
        <v>30</v>
      </c>
      <c r="AE85" s="110">
        <f t="shared" si="18"/>
        <v>0.6</v>
      </c>
      <c r="AF85" s="110">
        <f t="shared" si="19"/>
        <v>0.34533333333333333</v>
      </c>
      <c r="AG85" s="111">
        <f t="shared" si="20"/>
        <v>0.94533333333333336</v>
      </c>
      <c r="AH85" s="117">
        <v>1.9</v>
      </c>
      <c r="AI85" s="117"/>
      <c r="AJ85" s="118">
        <f t="shared" si="13"/>
        <v>8.0080000000000009</v>
      </c>
      <c r="AK85" s="119">
        <v>76</v>
      </c>
    </row>
    <row r="86" spans="1:4453" s="80" customFormat="1" ht="24" customHeight="1" x14ac:dyDescent="0.25">
      <c r="A86" s="101">
        <v>77</v>
      </c>
      <c r="B86" s="102" t="s">
        <v>86</v>
      </c>
      <c r="C86" s="125">
        <v>2.4500000000000002</v>
      </c>
      <c r="D86" s="125">
        <v>0.8</v>
      </c>
      <c r="E86" s="125">
        <v>2</v>
      </c>
      <c r="F86" s="137"/>
      <c r="G86" s="140"/>
      <c r="H86" s="140"/>
      <c r="I86" s="129"/>
      <c r="J86" s="137"/>
      <c r="K86" s="140"/>
      <c r="L86" s="140"/>
      <c r="M86" s="129"/>
      <c r="N86" s="137">
        <v>2</v>
      </c>
      <c r="O86" s="140"/>
      <c r="P86" s="140"/>
      <c r="Q86" s="129"/>
      <c r="R86" s="137"/>
      <c r="S86" s="140"/>
      <c r="T86" s="129"/>
      <c r="U86" s="141">
        <v>3</v>
      </c>
      <c r="V86" s="131">
        <f t="shared" si="14"/>
        <v>5</v>
      </c>
      <c r="W86" s="132">
        <f t="shared" si="15"/>
        <v>1.5</v>
      </c>
      <c r="X86" s="133">
        <f t="shared" si="16"/>
        <v>0.93333333333333346</v>
      </c>
      <c r="Y86" s="111">
        <f t="shared" si="17"/>
        <v>2.4333333333333336</v>
      </c>
      <c r="Z86" s="112"/>
      <c r="AA86" s="134"/>
      <c r="AB86" s="135"/>
      <c r="AC86" s="115"/>
      <c r="AD86" s="116"/>
      <c r="AE86" s="110" t="str">
        <f t="shared" si="18"/>
        <v/>
      </c>
      <c r="AF86" s="110">
        <f t="shared" si="19"/>
        <v>0</v>
      </c>
      <c r="AG86" s="111" t="str">
        <f t="shared" si="20"/>
        <v/>
      </c>
      <c r="AH86" s="117">
        <v>0.6</v>
      </c>
      <c r="AI86" s="117">
        <v>0.05</v>
      </c>
      <c r="AJ86" s="118">
        <v>8.23</v>
      </c>
      <c r="AK86" s="119">
        <v>77</v>
      </c>
    </row>
    <row r="87" spans="1:4453" s="80" customFormat="1" ht="24" customHeight="1" x14ac:dyDescent="0.25">
      <c r="A87" s="101">
        <v>78</v>
      </c>
      <c r="B87" s="102" t="s">
        <v>87</v>
      </c>
      <c r="C87" s="136"/>
      <c r="D87" s="136"/>
      <c r="E87" s="125"/>
      <c r="F87" s="126"/>
      <c r="G87" s="127"/>
      <c r="H87" s="127"/>
      <c r="I87" s="128"/>
      <c r="J87" s="126"/>
      <c r="K87" s="127"/>
      <c r="L87" s="127"/>
      <c r="M87" s="128"/>
      <c r="N87" s="126"/>
      <c r="O87" s="127"/>
      <c r="P87" s="127"/>
      <c r="Q87" s="128"/>
      <c r="R87" s="126"/>
      <c r="S87" s="127"/>
      <c r="T87" s="128"/>
      <c r="U87" s="130"/>
      <c r="V87" s="131">
        <f t="shared" si="14"/>
        <v>0</v>
      </c>
      <c r="W87" s="132">
        <f t="shared" si="15"/>
        <v>0</v>
      </c>
      <c r="X87" s="133">
        <f t="shared" si="16"/>
        <v>0</v>
      </c>
      <c r="Y87" s="111">
        <f t="shared" si="17"/>
        <v>0</v>
      </c>
      <c r="Z87" s="112">
        <v>2</v>
      </c>
      <c r="AA87" s="134"/>
      <c r="AB87" s="135"/>
      <c r="AC87" s="115">
        <v>2</v>
      </c>
      <c r="AD87" s="116">
        <v>30</v>
      </c>
      <c r="AE87" s="110">
        <f t="shared" si="18"/>
        <v>0.6</v>
      </c>
      <c r="AF87" s="110">
        <f t="shared" si="19"/>
        <v>0</v>
      </c>
      <c r="AG87" s="111">
        <f t="shared" si="20"/>
        <v>0.6</v>
      </c>
      <c r="AH87" s="117"/>
      <c r="AI87" s="117"/>
      <c r="AJ87" s="118">
        <f t="shared" ref="AJ87:AJ121" si="21">IFERROR(C87+D87+E87+Y87+AG87+AH87-AI87,"")</f>
        <v>0.6</v>
      </c>
      <c r="AK87" s="119">
        <v>78</v>
      </c>
    </row>
    <row r="88" spans="1:4453" s="80" customFormat="1" ht="24" customHeight="1" x14ac:dyDescent="0.25">
      <c r="A88" s="101">
        <v>79</v>
      </c>
      <c r="B88" s="102" t="s">
        <v>88</v>
      </c>
      <c r="C88" s="125">
        <v>2.2000000000000002</v>
      </c>
      <c r="D88" s="125">
        <v>1.97</v>
      </c>
      <c r="E88" s="125">
        <v>2</v>
      </c>
      <c r="F88" s="126"/>
      <c r="G88" s="127"/>
      <c r="H88" s="127"/>
      <c r="I88" s="128"/>
      <c r="J88" s="126"/>
      <c r="K88" s="127"/>
      <c r="L88" s="127"/>
      <c r="M88" s="129"/>
      <c r="N88" s="126"/>
      <c r="O88" s="127"/>
      <c r="P88" s="127"/>
      <c r="Q88" s="128"/>
      <c r="R88" s="126"/>
      <c r="S88" s="127"/>
      <c r="T88" s="128"/>
      <c r="U88" s="130">
        <v>2</v>
      </c>
      <c r="V88" s="131">
        <f t="shared" si="14"/>
        <v>2</v>
      </c>
      <c r="W88" s="132">
        <f t="shared" si="15"/>
        <v>0.6</v>
      </c>
      <c r="X88" s="133">
        <f t="shared" si="16"/>
        <v>0.91933333333333334</v>
      </c>
      <c r="Y88" s="111">
        <f t="shared" si="17"/>
        <v>1.5193333333333334</v>
      </c>
      <c r="Z88" s="112">
        <v>2</v>
      </c>
      <c r="AA88" s="134"/>
      <c r="AB88" s="135"/>
      <c r="AC88" s="115">
        <v>2</v>
      </c>
      <c r="AD88" s="116">
        <v>30</v>
      </c>
      <c r="AE88" s="110">
        <f t="shared" si="18"/>
        <v>0.6</v>
      </c>
      <c r="AF88" s="110">
        <f t="shared" si="19"/>
        <v>0.91933333333333334</v>
      </c>
      <c r="AG88" s="111">
        <f t="shared" si="20"/>
        <v>1.5193333333333334</v>
      </c>
      <c r="AH88" s="117"/>
      <c r="AI88" s="117">
        <v>0.05</v>
      </c>
      <c r="AJ88" s="118">
        <f t="shared" si="21"/>
        <v>9.158666666666667</v>
      </c>
      <c r="AK88" s="119">
        <v>79</v>
      </c>
    </row>
    <row r="89" spans="1:4453" s="80" customFormat="1" ht="24" customHeight="1" x14ac:dyDescent="0.25">
      <c r="A89" s="101">
        <v>80</v>
      </c>
      <c r="B89" s="102" t="s">
        <v>89</v>
      </c>
      <c r="C89" s="125">
        <v>2.8</v>
      </c>
      <c r="D89" s="125">
        <v>0.34</v>
      </c>
      <c r="E89" s="125">
        <v>2</v>
      </c>
      <c r="F89" s="126"/>
      <c r="G89" s="127"/>
      <c r="H89" s="127"/>
      <c r="I89" s="128"/>
      <c r="J89" s="126"/>
      <c r="K89" s="127"/>
      <c r="L89" s="127"/>
      <c r="M89" s="129"/>
      <c r="N89" s="126"/>
      <c r="O89" s="127"/>
      <c r="P89" s="127"/>
      <c r="Q89" s="128"/>
      <c r="R89" s="126"/>
      <c r="S89" s="127"/>
      <c r="T89" s="128"/>
      <c r="U89" s="130">
        <v>3.64</v>
      </c>
      <c r="V89" s="131">
        <f t="shared" si="14"/>
        <v>3.64</v>
      </c>
      <c r="W89" s="132">
        <f t="shared" si="15"/>
        <v>1.0920000000000001</v>
      </c>
      <c r="X89" s="133">
        <f t="shared" si="16"/>
        <v>0.28877333333333338</v>
      </c>
      <c r="Y89" s="111">
        <f t="shared" si="17"/>
        <v>1.3807733333333334</v>
      </c>
      <c r="Z89" s="112">
        <v>2</v>
      </c>
      <c r="AA89" s="134"/>
      <c r="AB89" s="135"/>
      <c r="AC89" s="115">
        <v>2</v>
      </c>
      <c r="AD89" s="116"/>
      <c r="AE89" s="110"/>
      <c r="AF89" s="110"/>
      <c r="AG89" s="111">
        <v>2</v>
      </c>
      <c r="AH89" s="117">
        <v>0.75</v>
      </c>
      <c r="AI89" s="117"/>
      <c r="AJ89" s="118">
        <f t="shared" si="21"/>
        <v>9.2707733333333326</v>
      </c>
      <c r="AK89" s="119">
        <v>80</v>
      </c>
    </row>
    <row r="90" spans="1:4453" s="80" customFormat="1" ht="24" customHeight="1" x14ac:dyDescent="0.25">
      <c r="A90" s="101">
        <v>81</v>
      </c>
      <c r="B90" s="102" t="s">
        <v>90</v>
      </c>
      <c r="C90" s="125">
        <v>2.95</v>
      </c>
      <c r="D90" s="125">
        <v>0.78</v>
      </c>
      <c r="E90" s="125">
        <v>0</v>
      </c>
      <c r="F90" s="126"/>
      <c r="G90" s="127"/>
      <c r="H90" s="127"/>
      <c r="I90" s="128"/>
      <c r="J90" s="126"/>
      <c r="K90" s="127"/>
      <c r="L90" s="127"/>
      <c r="M90" s="129"/>
      <c r="N90" s="126"/>
      <c r="O90" s="127"/>
      <c r="P90" s="127"/>
      <c r="Q90" s="128"/>
      <c r="R90" s="126"/>
      <c r="S90" s="127"/>
      <c r="T90" s="128"/>
      <c r="U90" s="130">
        <v>7.67</v>
      </c>
      <c r="V90" s="131">
        <f t="shared" si="14"/>
        <v>7.67</v>
      </c>
      <c r="W90" s="132">
        <f t="shared" si="15"/>
        <v>2.3009999999999997</v>
      </c>
      <c r="X90" s="133">
        <f t="shared" si="16"/>
        <v>1.3959400000000002</v>
      </c>
      <c r="Y90" s="111">
        <f t="shared" si="17"/>
        <v>3.6969399999999997</v>
      </c>
      <c r="Z90" s="112">
        <v>2</v>
      </c>
      <c r="AA90" s="134"/>
      <c r="AB90" s="135"/>
      <c r="AC90" s="115">
        <v>2</v>
      </c>
      <c r="AD90" s="116">
        <v>30</v>
      </c>
      <c r="AE90" s="110">
        <f t="shared" ref="AE90:AE138" si="22">IF(AD90="","",IF(AND(AD90=30,AC90=""),SUM(Z90:AB90)*0.3,IF(AND(AD90=30,AC90&gt;=0),AC90*0.3,"Preencher com 30 ou vazio")))</f>
        <v>0.6</v>
      </c>
      <c r="AF90" s="110">
        <f t="shared" ref="AF90:AF153" si="23">IF(AND(AC90&gt;0),(AC90*0.7*D90)/3,IF(AND(AC90=0),(((SUM(Z90:AB90)*0.7))*D90)/3,"Erro"))</f>
        <v>0.36399999999999993</v>
      </c>
      <c r="AG90" s="111">
        <f t="shared" ref="AG90:AG138" si="24">IFERROR(AE90+AF90,"")</f>
        <v>0.96399999999999997</v>
      </c>
      <c r="AH90" s="117">
        <v>0.65</v>
      </c>
      <c r="AI90" s="117">
        <v>0.05</v>
      </c>
      <c r="AJ90" s="118">
        <f t="shared" si="21"/>
        <v>8.9909400000000002</v>
      </c>
      <c r="AK90" s="119">
        <v>81</v>
      </c>
    </row>
    <row r="91" spans="1:4453" s="80" customFormat="1" ht="24" customHeight="1" x14ac:dyDescent="0.25">
      <c r="A91" s="101">
        <v>82</v>
      </c>
      <c r="B91" s="102" t="s">
        <v>91</v>
      </c>
      <c r="C91" s="125">
        <v>3</v>
      </c>
      <c r="D91" s="125">
        <v>0.55000000000000004</v>
      </c>
      <c r="E91" s="125">
        <v>2</v>
      </c>
      <c r="F91" s="126"/>
      <c r="G91" s="127"/>
      <c r="H91" s="127"/>
      <c r="I91" s="128"/>
      <c r="J91" s="126"/>
      <c r="K91" s="127"/>
      <c r="L91" s="127"/>
      <c r="M91" s="129"/>
      <c r="N91" s="126"/>
      <c r="O91" s="127"/>
      <c r="P91" s="127"/>
      <c r="Q91" s="128"/>
      <c r="R91" s="126"/>
      <c r="S91" s="127"/>
      <c r="T91" s="128"/>
      <c r="U91" s="130">
        <v>4</v>
      </c>
      <c r="V91" s="131">
        <f t="shared" si="14"/>
        <v>4</v>
      </c>
      <c r="W91" s="132">
        <f t="shared" si="15"/>
        <v>1.2</v>
      </c>
      <c r="X91" s="133">
        <f t="shared" si="16"/>
        <v>0.51333333333333331</v>
      </c>
      <c r="Y91" s="111">
        <f t="shared" si="17"/>
        <v>1.7133333333333334</v>
      </c>
      <c r="Z91" s="112">
        <v>2</v>
      </c>
      <c r="AA91" s="134"/>
      <c r="AB91" s="135"/>
      <c r="AC91" s="115">
        <v>2</v>
      </c>
      <c r="AD91" s="116">
        <v>30</v>
      </c>
      <c r="AE91" s="110">
        <f t="shared" si="22"/>
        <v>0.6</v>
      </c>
      <c r="AF91" s="110">
        <f t="shared" si="23"/>
        <v>0.25666666666666665</v>
      </c>
      <c r="AG91" s="111">
        <f t="shared" si="24"/>
        <v>0.85666666666666669</v>
      </c>
      <c r="AH91" s="117">
        <v>1.65</v>
      </c>
      <c r="AI91" s="117"/>
      <c r="AJ91" s="118">
        <f t="shared" si="21"/>
        <v>9.7700000000000014</v>
      </c>
      <c r="AK91" s="119">
        <v>82</v>
      </c>
    </row>
    <row r="92" spans="1:4453" s="80" customFormat="1" ht="24" customHeight="1" x14ac:dyDescent="0.25">
      <c r="A92" s="101">
        <v>83</v>
      </c>
      <c r="B92" s="102" t="s">
        <v>92</v>
      </c>
      <c r="C92" s="125"/>
      <c r="D92" s="125"/>
      <c r="E92" s="125"/>
      <c r="F92" s="126"/>
      <c r="G92" s="127"/>
      <c r="H92" s="127"/>
      <c r="I92" s="128"/>
      <c r="J92" s="126"/>
      <c r="K92" s="127"/>
      <c r="L92" s="127"/>
      <c r="M92" s="128"/>
      <c r="N92" s="126"/>
      <c r="O92" s="127"/>
      <c r="P92" s="127"/>
      <c r="Q92" s="128"/>
      <c r="R92" s="126"/>
      <c r="S92" s="127"/>
      <c r="T92" s="128"/>
      <c r="U92" s="130"/>
      <c r="V92" s="131">
        <f t="shared" si="14"/>
        <v>0</v>
      </c>
      <c r="W92" s="132">
        <f t="shared" si="15"/>
        <v>0</v>
      </c>
      <c r="X92" s="133">
        <f t="shared" si="16"/>
        <v>0</v>
      </c>
      <c r="Y92" s="111">
        <f t="shared" si="17"/>
        <v>0</v>
      </c>
      <c r="Z92" s="112">
        <v>2</v>
      </c>
      <c r="AA92" s="134"/>
      <c r="AB92" s="135"/>
      <c r="AC92" s="115">
        <v>2</v>
      </c>
      <c r="AD92" s="116">
        <v>30</v>
      </c>
      <c r="AE92" s="110">
        <f t="shared" si="22"/>
        <v>0.6</v>
      </c>
      <c r="AF92" s="110">
        <f t="shared" si="23"/>
        <v>0</v>
      </c>
      <c r="AG92" s="111">
        <f t="shared" si="24"/>
        <v>0.6</v>
      </c>
      <c r="AH92" s="117"/>
      <c r="AI92" s="117"/>
      <c r="AJ92" s="118">
        <f t="shared" si="21"/>
        <v>0.6</v>
      </c>
      <c r="AK92" s="119">
        <v>83</v>
      </c>
    </row>
    <row r="93" spans="1:4453" s="80" customFormat="1" ht="24" customHeight="1" x14ac:dyDescent="0.25">
      <c r="A93" s="101">
        <v>84</v>
      </c>
      <c r="B93" s="102" t="s">
        <v>93</v>
      </c>
      <c r="C93" s="125">
        <v>1.95</v>
      </c>
      <c r="D93" s="125"/>
      <c r="E93" s="125"/>
      <c r="F93" s="138"/>
      <c r="G93" s="134"/>
      <c r="H93" s="134"/>
      <c r="I93" s="135"/>
      <c r="J93" s="138"/>
      <c r="K93" s="134"/>
      <c r="L93" s="134"/>
      <c r="M93" s="135"/>
      <c r="N93" s="138"/>
      <c r="O93" s="134"/>
      <c r="P93" s="134"/>
      <c r="Q93" s="135"/>
      <c r="R93" s="138"/>
      <c r="S93" s="134"/>
      <c r="T93" s="135"/>
      <c r="U93" s="130"/>
      <c r="V93" s="131">
        <f t="shared" si="14"/>
        <v>0</v>
      </c>
      <c r="W93" s="132">
        <f t="shared" si="15"/>
        <v>0</v>
      </c>
      <c r="X93" s="133">
        <f t="shared" si="16"/>
        <v>0</v>
      </c>
      <c r="Y93" s="111">
        <f t="shared" si="17"/>
        <v>0</v>
      </c>
      <c r="Z93" s="112">
        <v>2</v>
      </c>
      <c r="AA93" s="134"/>
      <c r="AB93" s="135"/>
      <c r="AC93" s="115">
        <v>2</v>
      </c>
      <c r="AD93" s="116">
        <v>30</v>
      </c>
      <c r="AE93" s="110">
        <f t="shared" si="22"/>
        <v>0.6</v>
      </c>
      <c r="AF93" s="110">
        <f t="shared" si="23"/>
        <v>0</v>
      </c>
      <c r="AG93" s="111">
        <f t="shared" si="24"/>
        <v>0.6</v>
      </c>
      <c r="AH93" s="117"/>
      <c r="AI93" s="117">
        <v>0.05</v>
      </c>
      <c r="AJ93" s="118">
        <f t="shared" si="21"/>
        <v>2.5</v>
      </c>
      <c r="AK93" s="119">
        <v>84</v>
      </c>
    </row>
    <row r="94" spans="1:4453" s="80" customFormat="1" ht="24" customHeight="1" x14ac:dyDescent="0.25">
      <c r="A94" s="101">
        <v>85</v>
      </c>
      <c r="B94" s="102" t="s">
        <v>94</v>
      </c>
      <c r="C94" s="125">
        <v>2.5499999999999998</v>
      </c>
      <c r="D94" s="125">
        <v>0.8</v>
      </c>
      <c r="E94" s="125">
        <v>2</v>
      </c>
      <c r="F94" s="126"/>
      <c r="G94" s="127"/>
      <c r="H94" s="127"/>
      <c r="I94" s="128"/>
      <c r="J94" s="126"/>
      <c r="K94" s="127"/>
      <c r="L94" s="127"/>
      <c r="M94" s="129"/>
      <c r="N94" s="126"/>
      <c r="O94" s="127"/>
      <c r="P94" s="127"/>
      <c r="Q94" s="128"/>
      <c r="R94" s="126"/>
      <c r="S94" s="127"/>
      <c r="T94" s="128"/>
      <c r="U94" s="130">
        <v>2</v>
      </c>
      <c r="V94" s="131">
        <f t="shared" si="14"/>
        <v>2</v>
      </c>
      <c r="W94" s="132">
        <f t="shared" si="15"/>
        <v>0.6</v>
      </c>
      <c r="X94" s="133">
        <f t="shared" si="16"/>
        <v>0.37333333333333329</v>
      </c>
      <c r="Y94" s="111">
        <f t="shared" si="17"/>
        <v>0.97333333333333327</v>
      </c>
      <c r="Z94" s="112">
        <v>2</v>
      </c>
      <c r="AA94" s="134"/>
      <c r="AB94" s="135"/>
      <c r="AC94" s="115">
        <v>2</v>
      </c>
      <c r="AD94" s="116">
        <v>30</v>
      </c>
      <c r="AE94" s="110">
        <f t="shared" si="22"/>
        <v>0.6</v>
      </c>
      <c r="AF94" s="110">
        <f t="shared" si="23"/>
        <v>0.37333333333333329</v>
      </c>
      <c r="AG94" s="111">
        <f t="shared" si="24"/>
        <v>0.97333333333333327</v>
      </c>
      <c r="AH94" s="117">
        <v>1.3</v>
      </c>
      <c r="AI94" s="117"/>
      <c r="AJ94" s="118">
        <f t="shared" si="21"/>
        <v>8.5966666666666676</v>
      </c>
      <c r="AK94" s="119">
        <v>85</v>
      </c>
    </row>
    <row r="95" spans="1:4453" s="80" customFormat="1" ht="24" customHeight="1" x14ac:dyDescent="0.25">
      <c r="A95" s="101">
        <v>86</v>
      </c>
      <c r="B95" s="102" t="s">
        <v>95</v>
      </c>
      <c r="C95" s="125"/>
      <c r="D95" s="125"/>
      <c r="E95" s="125"/>
      <c r="F95" s="137"/>
      <c r="G95" s="140"/>
      <c r="H95" s="140"/>
      <c r="I95" s="129"/>
      <c r="J95" s="137"/>
      <c r="K95" s="140"/>
      <c r="L95" s="140"/>
      <c r="M95" s="129">
        <v>5</v>
      </c>
      <c r="N95" s="137"/>
      <c r="O95" s="140"/>
      <c r="P95" s="140"/>
      <c r="Q95" s="129"/>
      <c r="R95" s="137"/>
      <c r="S95" s="140"/>
      <c r="T95" s="129"/>
      <c r="U95" s="141"/>
      <c r="V95" s="131">
        <f t="shared" si="14"/>
        <v>5</v>
      </c>
      <c r="W95" s="132">
        <f t="shared" si="15"/>
        <v>1.5</v>
      </c>
      <c r="X95" s="133">
        <f t="shared" si="16"/>
        <v>0</v>
      </c>
      <c r="Y95" s="111">
        <f t="shared" si="17"/>
        <v>1.5</v>
      </c>
      <c r="Z95" s="112">
        <v>2</v>
      </c>
      <c r="AA95" s="134"/>
      <c r="AB95" s="135"/>
      <c r="AC95" s="115">
        <v>2</v>
      </c>
      <c r="AD95" s="116">
        <v>30</v>
      </c>
      <c r="AE95" s="110">
        <f t="shared" si="22"/>
        <v>0.6</v>
      </c>
      <c r="AF95" s="110">
        <f t="shared" si="23"/>
        <v>0</v>
      </c>
      <c r="AG95" s="111">
        <f t="shared" si="24"/>
        <v>0.6</v>
      </c>
      <c r="AH95" s="117"/>
      <c r="AI95" s="117"/>
      <c r="AJ95" s="118">
        <f t="shared" si="21"/>
        <v>2.1</v>
      </c>
      <c r="AK95" s="119">
        <v>86</v>
      </c>
    </row>
    <row r="96" spans="1:4453" s="80" customFormat="1" ht="24" customHeight="1" x14ac:dyDescent="0.25">
      <c r="A96" s="101">
        <v>87</v>
      </c>
      <c r="B96" s="102" t="s">
        <v>98</v>
      </c>
      <c r="C96" s="125">
        <v>2.65</v>
      </c>
      <c r="D96" s="125">
        <v>0.38</v>
      </c>
      <c r="E96" s="125">
        <v>1</v>
      </c>
      <c r="F96" s="138"/>
      <c r="G96" s="134"/>
      <c r="H96" s="134"/>
      <c r="I96" s="135"/>
      <c r="J96" s="138"/>
      <c r="K96" s="134"/>
      <c r="L96" s="134"/>
      <c r="M96" s="135"/>
      <c r="N96" s="138"/>
      <c r="O96" s="134"/>
      <c r="P96" s="134"/>
      <c r="Q96" s="135"/>
      <c r="R96" s="138"/>
      <c r="S96" s="134"/>
      <c r="T96" s="135"/>
      <c r="U96" s="130">
        <v>2</v>
      </c>
      <c r="V96" s="131">
        <f t="shared" si="14"/>
        <v>2</v>
      </c>
      <c r="W96" s="132">
        <f t="shared" si="15"/>
        <v>0.6</v>
      </c>
      <c r="X96" s="133">
        <f t="shared" si="16"/>
        <v>0.17733333333333332</v>
      </c>
      <c r="Y96" s="111">
        <f t="shared" si="17"/>
        <v>0.77733333333333332</v>
      </c>
      <c r="Z96" s="112">
        <v>2</v>
      </c>
      <c r="AA96" s="134"/>
      <c r="AB96" s="135"/>
      <c r="AC96" s="115">
        <v>2</v>
      </c>
      <c r="AD96" s="116">
        <v>30</v>
      </c>
      <c r="AE96" s="110">
        <f t="shared" si="22"/>
        <v>0.6</v>
      </c>
      <c r="AF96" s="110">
        <f t="shared" si="23"/>
        <v>0.17733333333333332</v>
      </c>
      <c r="AG96" s="111">
        <f t="shared" si="24"/>
        <v>0.77733333333333332</v>
      </c>
      <c r="AH96" s="117">
        <v>0.6</v>
      </c>
      <c r="AI96" s="117">
        <v>0.05</v>
      </c>
      <c r="AJ96" s="118">
        <f t="shared" si="21"/>
        <v>6.1346666666666652</v>
      </c>
      <c r="AK96" s="119">
        <v>87</v>
      </c>
    </row>
    <row r="97" spans="1:4453" s="80" customFormat="1" ht="24" customHeight="1" x14ac:dyDescent="0.25">
      <c r="A97" s="101">
        <v>88</v>
      </c>
      <c r="B97" s="102" t="s">
        <v>96</v>
      </c>
      <c r="C97" s="136"/>
      <c r="D97" s="136"/>
      <c r="E97" s="125"/>
      <c r="F97" s="126"/>
      <c r="G97" s="127"/>
      <c r="H97" s="127"/>
      <c r="I97" s="128"/>
      <c r="J97" s="126"/>
      <c r="K97" s="127"/>
      <c r="L97" s="127"/>
      <c r="M97" s="128"/>
      <c r="N97" s="126"/>
      <c r="O97" s="127"/>
      <c r="P97" s="127"/>
      <c r="Q97" s="128"/>
      <c r="R97" s="126"/>
      <c r="S97" s="127"/>
      <c r="T97" s="128"/>
      <c r="U97" s="130"/>
      <c r="V97" s="131">
        <f t="shared" si="14"/>
        <v>0</v>
      </c>
      <c r="W97" s="132">
        <f t="shared" si="15"/>
        <v>0</v>
      </c>
      <c r="X97" s="133">
        <f t="shared" si="16"/>
        <v>0</v>
      </c>
      <c r="Y97" s="111">
        <f t="shared" si="17"/>
        <v>0</v>
      </c>
      <c r="Z97" s="112">
        <v>2</v>
      </c>
      <c r="AA97" s="134"/>
      <c r="AB97" s="135"/>
      <c r="AC97" s="115">
        <v>2</v>
      </c>
      <c r="AD97" s="116">
        <v>30</v>
      </c>
      <c r="AE97" s="110">
        <f t="shared" si="22"/>
        <v>0.6</v>
      </c>
      <c r="AF97" s="110">
        <f t="shared" si="23"/>
        <v>0</v>
      </c>
      <c r="AG97" s="111">
        <f t="shared" si="24"/>
        <v>0.6</v>
      </c>
      <c r="AH97" s="117"/>
      <c r="AI97" s="117"/>
      <c r="AJ97" s="118">
        <f t="shared" si="21"/>
        <v>0.6</v>
      </c>
      <c r="AK97" s="119">
        <v>88</v>
      </c>
    </row>
    <row r="98" spans="1:4453" s="80" customFormat="1" ht="24" customHeight="1" x14ac:dyDescent="0.25">
      <c r="A98" s="101">
        <v>89</v>
      </c>
      <c r="B98" s="102" t="s">
        <v>97</v>
      </c>
      <c r="C98" s="136"/>
      <c r="D98" s="136"/>
      <c r="E98" s="125"/>
      <c r="F98" s="126"/>
      <c r="G98" s="127"/>
      <c r="H98" s="127"/>
      <c r="I98" s="128"/>
      <c r="J98" s="126"/>
      <c r="K98" s="127"/>
      <c r="L98" s="127"/>
      <c r="M98" s="128"/>
      <c r="N98" s="126"/>
      <c r="O98" s="127"/>
      <c r="P98" s="127"/>
      <c r="Q98" s="128"/>
      <c r="R98" s="126"/>
      <c r="S98" s="127"/>
      <c r="T98" s="128"/>
      <c r="U98" s="130"/>
      <c r="V98" s="131">
        <f t="shared" si="14"/>
        <v>0</v>
      </c>
      <c r="W98" s="132">
        <f t="shared" si="15"/>
        <v>0</v>
      </c>
      <c r="X98" s="133">
        <f t="shared" si="16"/>
        <v>0</v>
      </c>
      <c r="Y98" s="111">
        <f t="shared" si="17"/>
        <v>0</v>
      </c>
      <c r="Z98" s="112">
        <v>2</v>
      </c>
      <c r="AA98" s="134"/>
      <c r="AB98" s="135"/>
      <c r="AC98" s="115">
        <v>2</v>
      </c>
      <c r="AD98" s="116">
        <v>30</v>
      </c>
      <c r="AE98" s="110">
        <f t="shared" si="22"/>
        <v>0.6</v>
      </c>
      <c r="AF98" s="110">
        <f t="shared" si="23"/>
        <v>0</v>
      </c>
      <c r="AG98" s="111">
        <f t="shared" si="24"/>
        <v>0.6</v>
      </c>
      <c r="AH98" s="117"/>
      <c r="AI98" s="117"/>
      <c r="AJ98" s="118">
        <f t="shared" si="21"/>
        <v>0.6</v>
      </c>
      <c r="AK98" s="119">
        <v>89</v>
      </c>
    </row>
    <row r="99" spans="1:4453" s="80" customFormat="1" ht="24" customHeight="1" x14ac:dyDescent="0.25">
      <c r="A99" s="101">
        <v>90</v>
      </c>
      <c r="B99" s="102" t="s">
        <v>100</v>
      </c>
      <c r="C99" s="125">
        <v>2.6</v>
      </c>
      <c r="D99" s="125">
        <v>1.37</v>
      </c>
      <c r="E99" s="125">
        <v>0</v>
      </c>
      <c r="F99" s="126"/>
      <c r="G99" s="127"/>
      <c r="H99" s="127"/>
      <c r="I99" s="128"/>
      <c r="J99" s="126"/>
      <c r="K99" s="127"/>
      <c r="L99" s="127"/>
      <c r="M99" s="129"/>
      <c r="N99" s="126"/>
      <c r="O99" s="127"/>
      <c r="P99" s="127"/>
      <c r="Q99" s="128"/>
      <c r="R99" s="126"/>
      <c r="S99" s="127"/>
      <c r="T99" s="128"/>
      <c r="U99" s="130">
        <v>5</v>
      </c>
      <c r="V99" s="131">
        <f t="shared" si="14"/>
        <v>5</v>
      </c>
      <c r="W99" s="132">
        <f t="shared" si="15"/>
        <v>1.5</v>
      </c>
      <c r="X99" s="133">
        <f t="shared" si="16"/>
        <v>1.5983333333333334</v>
      </c>
      <c r="Y99" s="111">
        <f t="shared" si="17"/>
        <v>3.0983333333333336</v>
      </c>
      <c r="Z99" s="112">
        <v>2</v>
      </c>
      <c r="AA99" s="134"/>
      <c r="AB99" s="135"/>
      <c r="AC99" s="115">
        <v>1.5</v>
      </c>
      <c r="AD99" s="116">
        <v>30</v>
      </c>
      <c r="AE99" s="110">
        <f t="shared" si="22"/>
        <v>0.44999999999999996</v>
      </c>
      <c r="AF99" s="110">
        <f t="shared" si="23"/>
        <v>0.47949999999999998</v>
      </c>
      <c r="AG99" s="111">
        <f t="shared" si="24"/>
        <v>0.92949999999999999</v>
      </c>
      <c r="AH99" s="117">
        <v>0.74</v>
      </c>
      <c r="AI99" s="117">
        <v>0.05</v>
      </c>
      <c r="AJ99" s="118">
        <f t="shared" si="21"/>
        <v>8.687833333333332</v>
      </c>
      <c r="AK99" s="119">
        <v>90</v>
      </c>
    </row>
    <row r="100" spans="1:4453" s="80" customFormat="1" ht="24" customHeight="1" x14ac:dyDescent="0.25">
      <c r="A100" s="101">
        <v>91</v>
      </c>
      <c r="B100" s="102" t="s">
        <v>101</v>
      </c>
      <c r="C100" s="125">
        <v>2.9</v>
      </c>
      <c r="D100" s="125"/>
      <c r="E100" s="125">
        <v>0</v>
      </c>
      <c r="F100" s="137"/>
      <c r="G100" s="140"/>
      <c r="H100" s="140"/>
      <c r="I100" s="129"/>
      <c r="J100" s="137"/>
      <c r="K100" s="140"/>
      <c r="L100" s="140"/>
      <c r="M100" s="129">
        <v>5</v>
      </c>
      <c r="N100" s="137">
        <v>2</v>
      </c>
      <c r="O100" s="140"/>
      <c r="P100" s="140"/>
      <c r="Q100" s="129"/>
      <c r="R100" s="137"/>
      <c r="S100" s="140"/>
      <c r="T100" s="129"/>
      <c r="U100" s="141">
        <v>0</v>
      </c>
      <c r="V100" s="131">
        <f t="shared" si="14"/>
        <v>7</v>
      </c>
      <c r="W100" s="132">
        <f t="shared" si="15"/>
        <v>2.1</v>
      </c>
      <c r="X100" s="133">
        <f t="shared" si="16"/>
        <v>0</v>
      </c>
      <c r="Y100" s="111">
        <f t="shared" si="17"/>
        <v>2.1</v>
      </c>
      <c r="Z100" s="112">
        <v>2</v>
      </c>
      <c r="AA100" s="134"/>
      <c r="AB100" s="135"/>
      <c r="AC100" s="115">
        <v>2</v>
      </c>
      <c r="AD100" s="116">
        <v>30</v>
      </c>
      <c r="AE100" s="110">
        <f t="shared" si="22"/>
        <v>0.6</v>
      </c>
      <c r="AF100" s="110">
        <f t="shared" si="23"/>
        <v>0</v>
      </c>
      <c r="AG100" s="111">
        <f t="shared" si="24"/>
        <v>0.6</v>
      </c>
      <c r="AH100" s="117">
        <v>1.3</v>
      </c>
      <c r="AI100" s="117">
        <v>0.05</v>
      </c>
      <c r="AJ100" s="118">
        <f t="shared" si="21"/>
        <v>6.85</v>
      </c>
      <c r="AK100" s="119">
        <v>91</v>
      </c>
    </row>
    <row r="101" spans="1:4453" s="80" customFormat="1" ht="24" customHeight="1" x14ac:dyDescent="0.25">
      <c r="A101" s="101">
        <v>92</v>
      </c>
      <c r="B101" s="102" t="s">
        <v>102</v>
      </c>
      <c r="C101" s="125"/>
      <c r="D101" s="125"/>
      <c r="E101" s="125"/>
      <c r="F101" s="126"/>
      <c r="G101" s="127"/>
      <c r="H101" s="127"/>
      <c r="I101" s="128"/>
      <c r="J101" s="126"/>
      <c r="K101" s="127"/>
      <c r="L101" s="127"/>
      <c r="M101" s="129"/>
      <c r="N101" s="126"/>
      <c r="O101" s="127"/>
      <c r="P101" s="127"/>
      <c r="Q101" s="128"/>
      <c r="R101" s="126"/>
      <c r="S101" s="127"/>
      <c r="T101" s="128"/>
      <c r="U101" s="130"/>
      <c r="V101" s="131">
        <f t="shared" si="14"/>
        <v>0</v>
      </c>
      <c r="W101" s="132">
        <f t="shared" si="15"/>
        <v>0</v>
      </c>
      <c r="X101" s="133">
        <f t="shared" si="16"/>
        <v>0</v>
      </c>
      <c r="Y101" s="111">
        <f t="shared" si="17"/>
        <v>0</v>
      </c>
      <c r="Z101" s="112">
        <v>2</v>
      </c>
      <c r="AA101" s="134"/>
      <c r="AB101" s="135"/>
      <c r="AC101" s="115">
        <v>1.33</v>
      </c>
      <c r="AD101" s="116">
        <v>30</v>
      </c>
      <c r="AE101" s="110">
        <f t="shared" si="22"/>
        <v>0.39900000000000002</v>
      </c>
      <c r="AF101" s="110">
        <f t="shared" si="23"/>
        <v>0</v>
      </c>
      <c r="AG101" s="111">
        <f t="shared" si="24"/>
        <v>0.39900000000000002</v>
      </c>
      <c r="AH101" s="117"/>
      <c r="AI101" s="117"/>
      <c r="AJ101" s="118">
        <f t="shared" si="21"/>
        <v>0.39900000000000002</v>
      </c>
      <c r="AK101" s="119">
        <v>92</v>
      </c>
    </row>
    <row r="102" spans="1:4453" s="139" customFormat="1" ht="24" customHeight="1" x14ac:dyDescent="0.25">
      <c r="A102" s="101">
        <v>93</v>
      </c>
      <c r="B102" s="102" t="s">
        <v>103</v>
      </c>
      <c r="C102" s="125">
        <v>3.1</v>
      </c>
      <c r="D102" s="125">
        <v>0.23</v>
      </c>
      <c r="E102" s="125">
        <v>2</v>
      </c>
      <c r="F102" s="137"/>
      <c r="G102" s="140"/>
      <c r="H102" s="140"/>
      <c r="I102" s="129"/>
      <c r="J102" s="137"/>
      <c r="K102" s="140"/>
      <c r="L102" s="140"/>
      <c r="M102" s="129">
        <v>5</v>
      </c>
      <c r="N102" s="137"/>
      <c r="O102" s="140"/>
      <c r="P102" s="140"/>
      <c r="Q102" s="129"/>
      <c r="R102" s="137"/>
      <c r="S102" s="140"/>
      <c r="T102" s="129"/>
      <c r="U102" s="141">
        <v>8</v>
      </c>
      <c r="V102" s="131">
        <f t="shared" si="14"/>
        <v>13</v>
      </c>
      <c r="W102" s="132">
        <f t="shared" si="15"/>
        <v>3.9</v>
      </c>
      <c r="X102" s="133">
        <f t="shared" si="16"/>
        <v>0.69766666666666666</v>
      </c>
      <c r="Y102" s="111">
        <f t="shared" si="17"/>
        <v>4.597666666666667</v>
      </c>
      <c r="Z102" s="112">
        <v>2</v>
      </c>
      <c r="AA102" s="134"/>
      <c r="AB102" s="135"/>
      <c r="AC102" s="115">
        <v>2</v>
      </c>
      <c r="AD102" s="116">
        <v>30</v>
      </c>
      <c r="AE102" s="110">
        <f t="shared" si="22"/>
        <v>0.6</v>
      </c>
      <c r="AF102" s="110">
        <f t="shared" si="23"/>
        <v>0.10733333333333334</v>
      </c>
      <c r="AG102" s="111">
        <f t="shared" si="24"/>
        <v>0.70733333333333337</v>
      </c>
      <c r="AH102" s="117">
        <v>1.4</v>
      </c>
      <c r="AI102" s="117"/>
      <c r="AJ102" s="118">
        <f t="shared" si="21"/>
        <v>12.035</v>
      </c>
      <c r="AK102" s="119">
        <v>93</v>
      </c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0"/>
      <c r="CE102" s="120"/>
      <c r="CF102" s="120"/>
      <c r="CG102" s="120"/>
      <c r="CH102" s="120"/>
      <c r="CI102" s="120"/>
      <c r="CJ102" s="120"/>
      <c r="CK102" s="120"/>
      <c r="CL102" s="120"/>
      <c r="CM102" s="120"/>
      <c r="CN102" s="120"/>
      <c r="CO102" s="120"/>
      <c r="CP102" s="120"/>
      <c r="CQ102" s="120"/>
      <c r="CR102" s="120"/>
      <c r="CS102" s="120"/>
      <c r="CT102" s="120"/>
      <c r="CU102" s="120"/>
      <c r="CV102" s="120"/>
      <c r="CW102" s="120"/>
      <c r="CX102" s="120"/>
      <c r="CY102" s="120"/>
      <c r="CZ102" s="120"/>
      <c r="DA102" s="120"/>
      <c r="DB102" s="120"/>
      <c r="DC102" s="120"/>
      <c r="DD102" s="120"/>
      <c r="DE102" s="120"/>
      <c r="DF102" s="120"/>
      <c r="DG102" s="120"/>
      <c r="DH102" s="120"/>
      <c r="DI102" s="120"/>
      <c r="DJ102" s="120"/>
      <c r="DK102" s="120"/>
      <c r="DL102" s="120"/>
      <c r="DM102" s="120"/>
      <c r="DN102" s="120"/>
      <c r="DO102" s="120"/>
      <c r="DP102" s="120"/>
      <c r="DQ102" s="120"/>
      <c r="DR102" s="120"/>
      <c r="DS102" s="120"/>
      <c r="DT102" s="120"/>
      <c r="DU102" s="120"/>
      <c r="DV102" s="120"/>
      <c r="DW102" s="120"/>
      <c r="DX102" s="120"/>
      <c r="DY102" s="120"/>
      <c r="DZ102" s="120"/>
      <c r="EA102" s="120"/>
      <c r="EB102" s="120"/>
      <c r="EC102" s="120"/>
      <c r="ED102" s="120"/>
      <c r="EE102" s="120"/>
      <c r="EF102" s="120"/>
      <c r="EG102" s="120"/>
      <c r="EH102" s="120"/>
      <c r="EI102" s="120"/>
      <c r="EJ102" s="120"/>
      <c r="EK102" s="120"/>
      <c r="EL102" s="120"/>
      <c r="EM102" s="120"/>
      <c r="EN102" s="120"/>
      <c r="EO102" s="120"/>
      <c r="EP102" s="120"/>
      <c r="EQ102" s="120"/>
      <c r="ER102" s="120"/>
      <c r="ES102" s="120"/>
      <c r="ET102" s="120"/>
      <c r="EU102" s="120"/>
      <c r="EV102" s="120"/>
      <c r="EW102" s="120"/>
      <c r="EX102" s="120"/>
      <c r="EY102" s="120"/>
      <c r="EZ102" s="120"/>
      <c r="FA102" s="120"/>
      <c r="FB102" s="120"/>
      <c r="FC102" s="120"/>
      <c r="FD102" s="120"/>
      <c r="FE102" s="120"/>
      <c r="FF102" s="120"/>
      <c r="FG102" s="120"/>
      <c r="FH102" s="120"/>
      <c r="FI102" s="120"/>
      <c r="FJ102" s="120"/>
      <c r="FK102" s="120"/>
      <c r="FL102" s="120"/>
      <c r="FM102" s="120"/>
      <c r="FN102" s="120"/>
      <c r="FO102" s="120"/>
      <c r="FP102" s="120"/>
      <c r="FQ102" s="120"/>
      <c r="FR102" s="120"/>
      <c r="FS102" s="120"/>
      <c r="FT102" s="120"/>
      <c r="FU102" s="120"/>
      <c r="FV102" s="120"/>
      <c r="FW102" s="120"/>
      <c r="FX102" s="120"/>
      <c r="FY102" s="120"/>
      <c r="FZ102" s="120"/>
      <c r="GA102" s="120"/>
      <c r="GB102" s="120"/>
      <c r="GC102" s="120"/>
      <c r="GD102" s="120"/>
      <c r="GE102" s="120"/>
      <c r="GF102" s="120"/>
      <c r="GG102" s="120"/>
      <c r="GH102" s="120"/>
      <c r="GI102" s="120"/>
      <c r="GJ102" s="120"/>
      <c r="GK102" s="120"/>
      <c r="GL102" s="120"/>
      <c r="GM102" s="120"/>
      <c r="GN102" s="120"/>
      <c r="GO102" s="120"/>
      <c r="GP102" s="120"/>
      <c r="GQ102" s="120"/>
      <c r="GR102" s="120"/>
      <c r="GS102" s="120"/>
      <c r="GT102" s="120"/>
      <c r="GU102" s="120"/>
      <c r="GV102" s="120"/>
      <c r="GW102" s="120"/>
      <c r="GX102" s="120"/>
      <c r="GY102" s="120"/>
      <c r="GZ102" s="120"/>
      <c r="HA102" s="120"/>
      <c r="HB102" s="120"/>
      <c r="HC102" s="120"/>
      <c r="HD102" s="120"/>
      <c r="HE102" s="120"/>
      <c r="HF102" s="120"/>
      <c r="HG102" s="120"/>
      <c r="HH102" s="120"/>
      <c r="HI102" s="120"/>
      <c r="HJ102" s="120"/>
      <c r="HK102" s="120"/>
      <c r="HL102" s="120"/>
      <c r="HM102" s="120"/>
      <c r="HN102" s="120"/>
      <c r="HO102" s="120"/>
      <c r="HP102" s="120"/>
      <c r="HQ102" s="120"/>
      <c r="HR102" s="120"/>
      <c r="HS102" s="120"/>
      <c r="HT102" s="120"/>
      <c r="HU102" s="120"/>
      <c r="HV102" s="120"/>
      <c r="HW102" s="120"/>
      <c r="HX102" s="120"/>
      <c r="HY102" s="120"/>
      <c r="HZ102" s="120"/>
      <c r="IA102" s="120"/>
      <c r="IB102" s="120"/>
      <c r="IC102" s="120"/>
      <c r="ID102" s="120"/>
      <c r="IE102" s="120"/>
      <c r="IF102" s="120"/>
      <c r="IG102" s="120"/>
      <c r="IH102" s="120"/>
      <c r="II102" s="120"/>
      <c r="IJ102" s="120"/>
      <c r="IK102" s="120"/>
      <c r="IL102" s="120"/>
      <c r="IM102" s="120"/>
      <c r="IN102" s="120"/>
      <c r="IO102" s="120"/>
      <c r="IP102" s="120"/>
      <c r="IQ102" s="120"/>
      <c r="IR102" s="120"/>
      <c r="IS102" s="120"/>
      <c r="IT102" s="120"/>
      <c r="IU102" s="120"/>
      <c r="IV102" s="120"/>
      <c r="IW102" s="120"/>
      <c r="IX102" s="120"/>
      <c r="IY102" s="120"/>
      <c r="IZ102" s="120"/>
      <c r="JA102" s="120"/>
      <c r="JB102" s="120"/>
      <c r="JC102" s="120"/>
      <c r="JD102" s="120"/>
      <c r="JE102" s="120"/>
      <c r="JF102" s="120"/>
      <c r="JG102" s="120"/>
      <c r="JH102" s="120"/>
      <c r="JI102" s="120"/>
      <c r="JJ102" s="120"/>
      <c r="JK102" s="120"/>
      <c r="JL102" s="120"/>
      <c r="JM102" s="120"/>
      <c r="JN102" s="120"/>
      <c r="JO102" s="120"/>
      <c r="JP102" s="120"/>
      <c r="JQ102" s="120"/>
      <c r="JR102" s="120"/>
      <c r="JS102" s="120"/>
      <c r="JT102" s="120"/>
      <c r="JU102" s="120"/>
      <c r="JV102" s="120"/>
      <c r="JW102" s="120"/>
      <c r="JX102" s="120"/>
      <c r="JY102" s="120"/>
      <c r="JZ102" s="120"/>
      <c r="KA102" s="120"/>
      <c r="KB102" s="120"/>
      <c r="KC102" s="120"/>
      <c r="KD102" s="120"/>
      <c r="KE102" s="120"/>
      <c r="KF102" s="120"/>
      <c r="KG102" s="120"/>
      <c r="KH102" s="120"/>
      <c r="KI102" s="120"/>
      <c r="KJ102" s="120"/>
      <c r="KK102" s="120"/>
      <c r="KL102" s="120"/>
      <c r="KM102" s="120"/>
      <c r="KN102" s="120"/>
      <c r="KO102" s="120"/>
      <c r="KP102" s="120"/>
      <c r="KQ102" s="120"/>
      <c r="KR102" s="120"/>
      <c r="KS102" s="120"/>
      <c r="KT102" s="120"/>
      <c r="KU102" s="120"/>
      <c r="KV102" s="120"/>
      <c r="KW102" s="120"/>
      <c r="KX102" s="120"/>
      <c r="KY102" s="120"/>
      <c r="KZ102" s="120"/>
      <c r="LA102" s="120"/>
      <c r="LB102" s="120"/>
      <c r="LC102" s="120"/>
      <c r="LD102" s="120"/>
      <c r="LE102" s="120"/>
      <c r="LF102" s="120"/>
      <c r="LG102" s="120"/>
      <c r="LH102" s="120"/>
      <c r="LI102" s="120"/>
      <c r="LJ102" s="120"/>
      <c r="LK102" s="120"/>
      <c r="LL102" s="120"/>
      <c r="LM102" s="120"/>
      <c r="LN102" s="120"/>
      <c r="LO102" s="120"/>
      <c r="LP102" s="120"/>
      <c r="LQ102" s="120"/>
      <c r="LR102" s="120"/>
      <c r="LS102" s="120"/>
      <c r="LT102" s="120"/>
      <c r="LU102" s="120"/>
      <c r="LV102" s="120"/>
      <c r="LW102" s="120"/>
      <c r="LX102" s="120"/>
      <c r="LY102" s="120"/>
      <c r="LZ102" s="120"/>
      <c r="MA102" s="120"/>
      <c r="MB102" s="120"/>
      <c r="MC102" s="120"/>
      <c r="MD102" s="120"/>
      <c r="ME102" s="120"/>
      <c r="MF102" s="120"/>
      <c r="MG102" s="120"/>
      <c r="MH102" s="120"/>
      <c r="MI102" s="120"/>
      <c r="MJ102" s="120"/>
      <c r="MK102" s="120"/>
      <c r="ML102" s="120"/>
      <c r="MM102" s="120"/>
      <c r="MN102" s="120"/>
      <c r="MO102" s="120"/>
      <c r="MP102" s="120"/>
      <c r="MQ102" s="120"/>
      <c r="MR102" s="120"/>
      <c r="MS102" s="120"/>
      <c r="MT102" s="120"/>
      <c r="MU102" s="120"/>
      <c r="MV102" s="120"/>
      <c r="MW102" s="120"/>
      <c r="MX102" s="120"/>
      <c r="MY102" s="120"/>
      <c r="MZ102" s="120"/>
      <c r="NA102" s="120"/>
      <c r="NB102" s="120"/>
      <c r="NC102" s="120"/>
      <c r="ND102" s="120"/>
      <c r="NE102" s="120"/>
      <c r="NF102" s="120"/>
      <c r="NG102" s="120"/>
      <c r="NH102" s="120"/>
      <c r="NI102" s="120"/>
      <c r="NJ102" s="120"/>
      <c r="NK102" s="120"/>
      <c r="NL102" s="120"/>
      <c r="NM102" s="120"/>
      <c r="NN102" s="120"/>
      <c r="NO102" s="120"/>
      <c r="NP102" s="120"/>
      <c r="NQ102" s="120"/>
      <c r="NR102" s="120"/>
      <c r="NS102" s="120"/>
      <c r="NT102" s="120"/>
      <c r="NU102" s="120"/>
      <c r="NV102" s="120"/>
      <c r="NW102" s="120"/>
      <c r="NX102" s="120"/>
      <c r="NY102" s="120"/>
      <c r="NZ102" s="120"/>
      <c r="OA102" s="120"/>
      <c r="OB102" s="120"/>
      <c r="OC102" s="120"/>
      <c r="OD102" s="120"/>
      <c r="OE102" s="120"/>
      <c r="OF102" s="120"/>
      <c r="OG102" s="120"/>
      <c r="OH102" s="120"/>
      <c r="OI102" s="120"/>
      <c r="OJ102" s="120"/>
      <c r="OK102" s="120"/>
      <c r="OL102" s="120"/>
      <c r="OM102" s="120"/>
      <c r="ON102" s="120"/>
      <c r="OO102" s="120"/>
      <c r="OP102" s="120"/>
      <c r="OQ102" s="120"/>
      <c r="OR102" s="120"/>
      <c r="OS102" s="120"/>
      <c r="OT102" s="120"/>
      <c r="OU102" s="120"/>
      <c r="OV102" s="120"/>
      <c r="OW102" s="120"/>
      <c r="OX102" s="120"/>
      <c r="OY102" s="120"/>
      <c r="OZ102" s="120"/>
      <c r="PA102" s="120"/>
      <c r="PB102" s="120"/>
      <c r="PC102" s="120"/>
      <c r="PD102" s="120"/>
      <c r="PE102" s="120"/>
      <c r="PF102" s="120"/>
      <c r="PG102" s="120"/>
      <c r="PH102" s="120"/>
      <c r="PI102" s="120"/>
      <c r="PJ102" s="120"/>
      <c r="PK102" s="120"/>
      <c r="PL102" s="120"/>
      <c r="PM102" s="120"/>
      <c r="PN102" s="120"/>
      <c r="PO102" s="120"/>
      <c r="PP102" s="120"/>
      <c r="PQ102" s="120"/>
      <c r="PR102" s="120"/>
      <c r="PS102" s="120"/>
      <c r="PT102" s="120"/>
      <c r="PU102" s="120"/>
      <c r="PV102" s="120"/>
      <c r="PW102" s="120"/>
      <c r="PX102" s="120"/>
      <c r="PY102" s="120"/>
      <c r="PZ102" s="120"/>
      <c r="QA102" s="120"/>
      <c r="QB102" s="120"/>
      <c r="QC102" s="120"/>
      <c r="QD102" s="120"/>
      <c r="QE102" s="120"/>
      <c r="QF102" s="120"/>
      <c r="QG102" s="120"/>
      <c r="QH102" s="120"/>
      <c r="QI102" s="120"/>
      <c r="QJ102" s="120"/>
      <c r="QK102" s="120"/>
      <c r="QL102" s="120"/>
      <c r="QM102" s="120"/>
      <c r="QN102" s="120"/>
      <c r="QO102" s="120"/>
      <c r="QP102" s="120"/>
      <c r="QQ102" s="120"/>
      <c r="QR102" s="120"/>
      <c r="QS102" s="120"/>
      <c r="QT102" s="120"/>
      <c r="QU102" s="120"/>
      <c r="QV102" s="120"/>
      <c r="QW102" s="120"/>
      <c r="QX102" s="120"/>
      <c r="QY102" s="120"/>
      <c r="QZ102" s="120"/>
      <c r="RA102" s="120"/>
      <c r="RB102" s="120"/>
      <c r="RC102" s="120"/>
      <c r="RD102" s="120"/>
      <c r="RE102" s="120"/>
      <c r="RF102" s="120"/>
      <c r="RG102" s="120"/>
      <c r="RH102" s="120"/>
      <c r="RI102" s="120"/>
      <c r="RJ102" s="120"/>
      <c r="RK102" s="120"/>
      <c r="RL102" s="120"/>
      <c r="RM102" s="120"/>
      <c r="RN102" s="120"/>
      <c r="RO102" s="120"/>
      <c r="RP102" s="120"/>
      <c r="RQ102" s="120"/>
      <c r="RR102" s="120"/>
      <c r="RS102" s="120"/>
      <c r="RT102" s="120"/>
      <c r="RU102" s="120"/>
      <c r="RV102" s="120"/>
      <c r="RW102" s="120"/>
      <c r="RX102" s="120"/>
      <c r="RY102" s="120"/>
      <c r="RZ102" s="120"/>
      <c r="SA102" s="120"/>
      <c r="SB102" s="120"/>
      <c r="SC102" s="120"/>
      <c r="SD102" s="120"/>
      <c r="SE102" s="120"/>
      <c r="SF102" s="120"/>
      <c r="SG102" s="120"/>
      <c r="SH102" s="120"/>
      <c r="SI102" s="120"/>
      <c r="SJ102" s="120"/>
      <c r="SK102" s="120"/>
      <c r="SL102" s="120"/>
      <c r="SM102" s="120"/>
      <c r="SN102" s="120"/>
      <c r="SO102" s="120"/>
      <c r="SP102" s="120"/>
      <c r="SQ102" s="120"/>
      <c r="SR102" s="120"/>
      <c r="SS102" s="120"/>
      <c r="ST102" s="120"/>
      <c r="SU102" s="120"/>
      <c r="SV102" s="120"/>
      <c r="SW102" s="120"/>
      <c r="SX102" s="120"/>
      <c r="SY102" s="120"/>
      <c r="SZ102" s="120"/>
      <c r="TA102" s="120"/>
      <c r="TB102" s="120"/>
      <c r="TC102" s="120"/>
      <c r="TD102" s="120"/>
      <c r="TE102" s="120"/>
      <c r="TF102" s="120"/>
      <c r="TG102" s="120"/>
      <c r="TH102" s="120"/>
      <c r="TI102" s="120"/>
      <c r="TJ102" s="120"/>
      <c r="TK102" s="120"/>
      <c r="TL102" s="120"/>
      <c r="TM102" s="120"/>
      <c r="TN102" s="120"/>
      <c r="TO102" s="120"/>
      <c r="TP102" s="120"/>
      <c r="TQ102" s="120"/>
      <c r="TR102" s="120"/>
      <c r="TS102" s="120"/>
      <c r="TT102" s="120"/>
      <c r="TU102" s="120"/>
      <c r="TV102" s="120"/>
      <c r="TW102" s="120"/>
      <c r="TX102" s="120"/>
      <c r="TY102" s="120"/>
      <c r="TZ102" s="120"/>
      <c r="UA102" s="120"/>
      <c r="UB102" s="120"/>
      <c r="UC102" s="120"/>
      <c r="UD102" s="120"/>
      <c r="UE102" s="120"/>
      <c r="UF102" s="120"/>
      <c r="UG102" s="120"/>
      <c r="UH102" s="120"/>
      <c r="UI102" s="120"/>
      <c r="UJ102" s="120"/>
      <c r="UK102" s="120"/>
      <c r="UL102" s="120"/>
      <c r="UM102" s="120"/>
      <c r="UN102" s="120"/>
      <c r="UO102" s="120"/>
      <c r="UP102" s="120"/>
      <c r="UQ102" s="120"/>
      <c r="UR102" s="120"/>
      <c r="US102" s="120"/>
      <c r="UT102" s="120"/>
      <c r="UU102" s="120"/>
      <c r="UV102" s="120"/>
      <c r="UW102" s="120"/>
      <c r="UX102" s="120"/>
      <c r="UY102" s="120"/>
      <c r="UZ102" s="120"/>
      <c r="VA102" s="120"/>
      <c r="VB102" s="120"/>
      <c r="VC102" s="120"/>
      <c r="VD102" s="120"/>
      <c r="VE102" s="120"/>
      <c r="VF102" s="120"/>
      <c r="VG102" s="120"/>
      <c r="VH102" s="120"/>
      <c r="VI102" s="120"/>
      <c r="VJ102" s="120"/>
      <c r="VK102" s="120"/>
      <c r="VL102" s="120"/>
      <c r="VM102" s="120"/>
      <c r="VN102" s="120"/>
      <c r="VO102" s="120"/>
      <c r="VP102" s="120"/>
      <c r="VQ102" s="120"/>
      <c r="VR102" s="120"/>
      <c r="VS102" s="120"/>
      <c r="VT102" s="120"/>
      <c r="VU102" s="120"/>
      <c r="VV102" s="120"/>
      <c r="VW102" s="120"/>
      <c r="VX102" s="120"/>
      <c r="VY102" s="120"/>
      <c r="VZ102" s="120"/>
      <c r="WA102" s="120"/>
      <c r="WB102" s="120"/>
      <c r="WC102" s="120"/>
      <c r="WD102" s="120"/>
      <c r="WE102" s="120"/>
      <c r="WF102" s="120"/>
      <c r="WG102" s="120"/>
      <c r="WH102" s="120"/>
      <c r="WI102" s="120"/>
      <c r="WJ102" s="120"/>
      <c r="WK102" s="120"/>
      <c r="WL102" s="120"/>
      <c r="WM102" s="120"/>
      <c r="WN102" s="120"/>
      <c r="WO102" s="120"/>
      <c r="WP102" s="120"/>
      <c r="WQ102" s="120"/>
      <c r="WR102" s="120"/>
      <c r="WS102" s="120"/>
      <c r="WT102" s="120"/>
      <c r="WU102" s="120"/>
      <c r="WV102" s="120"/>
      <c r="WW102" s="120"/>
      <c r="WX102" s="120"/>
      <c r="WY102" s="120"/>
      <c r="WZ102" s="120"/>
      <c r="XA102" s="120"/>
      <c r="XB102" s="120"/>
      <c r="XC102" s="120"/>
      <c r="XD102" s="120"/>
      <c r="XE102" s="120"/>
      <c r="XF102" s="120"/>
      <c r="XG102" s="120"/>
      <c r="XH102" s="120"/>
      <c r="XI102" s="120"/>
      <c r="XJ102" s="120"/>
      <c r="XK102" s="120"/>
      <c r="XL102" s="120"/>
      <c r="XM102" s="120"/>
      <c r="XN102" s="120"/>
      <c r="XO102" s="120"/>
      <c r="XP102" s="120"/>
      <c r="XQ102" s="120"/>
      <c r="XR102" s="120"/>
      <c r="XS102" s="120"/>
      <c r="XT102" s="120"/>
      <c r="XU102" s="120"/>
      <c r="XV102" s="120"/>
      <c r="XW102" s="120"/>
      <c r="XX102" s="120"/>
      <c r="XY102" s="120"/>
      <c r="XZ102" s="120"/>
      <c r="YA102" s="120"/>
      <c r="YB102" s="120"/>
      <c r="YC102" s="120"/>
      <c r="YD102" s="120"/>
      <c r="YE102" s="120"/>
      <c r="YF102" s="120"/>
      <c r="YG102" s="120"/>
      <c r="YH102" s="120"/>
      <c r="YI102" s="120"/>
      <c r="YJ102" s="120"/>
      <c r="YK102" s="120"/>
      <c r="YL102" s="120"/>
      <c r="YM102" s="120"/>
      <c r="YN102" s="120"/>
      <c r="YO102" s="120"/>
      <c r="YP102" s="120"/>
      <c r="YQ102" s="120"/>
      <c r="YR102" s="120"/>
      <c r="YS102" s="120"/>
      <c r="YT102" s="120"/>
      <c r="YU102" s="120"/>
      <c r="YV102" s="120"/>
      <c r="YW102" s="120"/>
      <c r="YX102" s="120"/>
      <c r="YY102" s="120"/>
      <c r="YZ102" s="120"/>
      <c r="ZA102" s="120"/>
      <c r="ZB102" s="120"/>
      <c r="ZC102" s="120"/>
      <c r="ZD102" s="120"/>
      <c r="ZE102" s="120"/>
      <c r="ZF102" s="120"/>
      <c r="ZG102" s="120"/>
      <c r="ZH102" s="120"/>
      <c r="ZI102" s="120"/>
      <c r="ZJ102" s="120"/>
      <c r="ZK102" s="120"/>
      <c r="ZL102" s="120"/>
      <c r="ZM102" s="120"/>
      <c r="ZN102" s="120"/>
      <c r="ZO102" s="120"/>
      <c r="ZP102" s="120"/>
      <c r="ZQ102" s="120"/>
      <c r="ZR102" s="120"/>
      <c r="ZS102" s="120"/>
      <c r="ZT102" s="120"/>
      <c r="ZU102" s="120"/>
      <c r="ZV102" s="120"/>
      <c r="ZW102" s="120"/>
      <c r="ZX102" s="120"/>
      <c r="ZY102" s="120"/>
      <c r="ZZ102" s="120"/>
      <c r="AAA102" s="120"/>
      <c r="AAB102" s="120"/>
      <c r="AAC102" s="120"/>
      <c r="AAD102" s="120"/>
      <c r="AAE102" s="120"/>
      <c r="AAF102" s="120"/>
      <c r="AAG102" s="120"/>
      <c r="AAH102" s="120"/>
      <c r="AAI102" s="120"/>
      <c r="AAJ102" s="120"/>
      <c r="AAK102" s="120"/>
      <c r="AAL102" s="120"/>
      <c r="AAM102" s="120"/>
      <c r="AAN102" s="120"/>
      <c r="AAO102" s="120"/>
      <c r="AAP102" s="120"/>
      <c r="AAQ102" s="120"/>
      <c r="AAR102" s="120"/>
      <c r="AAS102" s="120"/>
      <c r="AAT102" s="120"/>
      <c r="AAU102" s="120"/>
      <c r="AAV102" s="120"/>
      <c r="AAW102" s="120"/>
      <c r="AAX102" s="120"/>
      <c r="AAY102" s="120"/>
      <c r="AAZ102" s="120"/>
      <c r="ABA102" s="120"/>
      <c r="ABB102" s="120"/>
      <c r="ABC102" s="120"/>
      <c r="ABD102" s="120"/>
      <c r="ABE102" s="120"/>
      <c r="ABF102" s="120"/>
      <c r="ABG102" s="120"/>
      <c r="ABH102" s="120"/>
      <c r="ABI102" s="120"/>
      <c r="ABJ102" s="120"/>
      <c r="ABK102" s="120"/>
      <c r="ABL102" s="120"/>
      <c r="ABM102" s="120"/>
      <c r="ABN102" s="120"/>
      <c r="ABO102" s="120"/>
      <c r="ABP102" s="120"/>
      <c r="ABQ102" s="120"/>
      <c r="ABR102" s="120"/>
      <c r="ABS102" s="120"/>
      <c r="ABT102" s="120"/>
      <c r="ABU102" s="120"/>
      <c r="ABV102" s="120"/>
      <c r="ABW102" s="120"/>
      <c r="ABX102" s="120"/>
      <c r="ABY102" s="120"/>
      <c r="ABZ102" s="120"/>
      <c r="ACA102" s="120"/>
      <c r="ACB102" s="120"/>
      <c r="ACC102" s="120"/>
      <c r="ACD102" s="120"/>
      <c r="ACE102" s="120"/>
      <c r="ACF102" s="120"/>
      <c r="ACG102" s="120"/>
      <c r="ACH102" s="120"/>
      <c r="ACI102" s="120"/>
      <c r="ACJ102" s="120"/>
      <c r="ACK102" s="120"/>
      <c r="ACL102" s="120"/>
      <c r="ACM102" s="120"/>
      <c r="ACN102" s="120"/>
      <c r="ACO102" s="120"/>
      <c r="ACP102" s="120"/>
      <c r="ACQ102" s="120"/>
      <c r="ACR102" s="120"/>
      <c r="ACS102" s="120"/>
      <c r="ACT102" s="120"/>
      <c r="ACU102" s="120"/>
      <c r="ACV102" s="120"/>
      <c r="ACW102" s="120"/>
      <c r="ACX102" s="120"/>
      <c r="ACY102" s="120"/>
      <c r="ACZ102" s="120"/>
      <c r="ADA102" s="120"/>
      <c r="ADB102" s="120"/>
      <c r="ADC102" s="120"/>
      <c r="ADD102" s="120"/>
      <c r="ADE102" s="120"/>
      <c r="ADF102" s="120"/>
      <c r="ADG102" s="120"/>
      <c r="ADH102" s="120"/>
      <c r="ADI102" s="120"/>
      <c r="ADJ102" s="120"/>
      <c r="ADK102" s="120"/>
      <c r="ADL102" s="120"/>
      <c r="ADM102" s="120"/>
      <c r="ADN102" s="120"/>
      <c r="ADO102" s="120"/>
      <c r="ADP102" s="120"/>
      <c r="ADQ102" s="120"/>
      <c r="ADR102" s="120"/>
      <c r="ADS102" s="120"/>
      <c r="ADT102" s="120"/>
      <c r="ADU102" s="120"/>
      <c r="ADV102" s="120"/>
      <c r="ADW102" s="120"/>
      <c r="ADX102" s="120"/>
      <c r="ADY102" s="120"/>
      <c r="ADZ102" s="120"/>
      <c r="AEA102" s="120"/>
      <c r="AEB102" s="120"/>
      <c r="AEC102" s="120"/>
      <c r="AED102" s="120"/>
      <c r="AEE102" s="120"/>
      <c r="AEF102" s="120"/>
      <c r="AEG102" s="120"/>
      <c r="AEH102" s="120"/>
      <c r="AEI102" s="120"/>
      <c r="AEJ102" s="120"/>
      <c r="AEK102" s="120"/>
      <c r="AEL102" s="120"/>
      <c r="AEM102" s="120"/>
      <c r="AEN102" s="120"/>
      <c r="AEO102" s="120"/>
      <c r="AEP102" s="120"/>
      <c r="AEQ102" s="120"/>
      <c r="AER102" s="120"/>
      <c r="AES102" s="120"/>
      <c r="AET102" s="120"/>
      <c r="AEU102" s="120"/>
      <c r="AEV102" s="120"/>
      <c r="AEW102" s="120"/>
      <c r="AEX102" s="120"/>
      <c r="AEY102" s="120"/>
      <c r="AEZ102" s="120"/>
      <c r="AFA102" s="120"/>
      <c r="AFB102" s="120"/>
      <c r="AFC102" s="120"/>
      <c r="AFD102" s="120"/>
      <c r="AFE102" s="120"/>
      <c r="AFF102" s="120"/>
      <c r="AFG102" s="120"/>
      <c r="AFH102" s="120"/>
      <c r="AFI102" s="120"/>
      <c r="AFJ102" s="120"/>
      <c r="AFK102" s="120"/>
      <c r="AFL102" s="120"/>
      <c r="AFM102" s="120"/>
      <c r="AFN102" s="120"/>
      <c r="AFO102" s="120"/>
      <c r="AFP102" s="120"/>
      <c r="AFQ102" s="120"/>
      <c r="AFR102" s="120"/>
      <c r="AFS102" s="120"/>
      <c r="AFT102" s="120"/>
      <c r="AFU102" s="120"/>
      <c r="AFV102" s="120"/>
      <c r="AFW102" s="120"/>
      <c r="AFX102" s="120"/>
      <c r="AFY102" s="120"/>
      <c r="AFZ102" s="120"/>
      <c r="AGA102" s="120"/>
      <c r="AGB102" s="120"/>
      <c r="AGC102" s="120"/>
      <c r="AGD102" s="120"/>
      <c r="AGE102" s="120"/>
      <c r="AGF102" s="120"/>
      <c r="AGG102" s="120"/>
      <c r="AGH102" s="120"/>
      <c r="AGI102" s="120"/>
      <c r="AGJ102" s="120"/>
      <c r="AGK102" s="120"/>
      <c r="AGL102" s="120"/>
      <c r="AGM102" s="120"/>
      <c r="AGN102" s="120"/>
      <c r="AGO102" s="120"/>
      <c r="AGP102" s="120"/>
      <c r="AGQ102" s="120"/>
      <c r="AGR102" s="120"/>
      <c r="AGS102" s="120"/>
      <c r="AGT102" s="120"/>
      <c r="AGU102" s="120"/>
      <c r="AGV102" s="120"/>
      <c r="AGW102" s="120"/>
      <c r="AGX102" s="120"/>
      <c r="AGY102" s="120"/>
      <c r="AGZ102" s="120"/>
      <c r="AHA102" s="120"/>
      <c r="AHB102" s="120"/>
      <c r="AHC102" s="120"/>
      <c r="AHD102" s="120"/>
      <c r="AHE102" s="120"/>
      <c r="AHF102" s="120"/>
      <c r="AHG102" s="120"/>
      <c r="AHH102" s="120"/>
      <c r="AHI102" s="120"/>
      <c r="AHJ102" s="120"/>
      <c r="AHK102" s="120"/>
      <c r="AHL102" s="120"/>
      <c r="AHM102" s="120"/>
      <c r="AHN102" s="120"/>
      <c r="AHO102" s="120"/>
      <c r="AHP102" s="120"/>
      <c r="AHQ102" s="120"/>
      <c r="AHR102" s="120"/>
      <c r="AHS102" s="120"/>
      <c r="AHT102" s="120"/>
      <c r="AHU102" s="120"/>
      <c r="AHV102" s="120"/>
      <c r="AHW102" s="120"/>
      <c r="AHX102" s="120"/>
      <c r="AHY102" s="120"/>
      <c r="AHZ102" s="120"/>
      <c r="AIA102" s="120"/>
      <c r="AIB102" s="120"/>
      <c r="AIC102" s="120"/>
      <c r="AID102" s="120"/>
      <c r="AIE102" s="120"/>
      <c r="AIF102" s="120"/>
      <c r="AIG102" s="120"/>
      <c r="AIH102" s="120"/>
      <c r="AII102" s="120"/>
      <c r="AIJ102" s="120"/>
      <c r="AIK102" s="120"/>
      <c r="AIL102" s="120"/>
      <c r="AIM102" s="120"/>
      <c r="AIN102" s="120"/>
      <c r="AIO102" s="120"/>
      <c r="AIP102" s="120"/>
      <c r="AIQ102" s="120"/>
      <c r="AIR102" s="120"/>
      <c r="AIS102" s="120"/>
      <c r="AIT102" s="120"/>
      <c r="AIU102" s="120"/>
      <c r="AIV102" s="120"/>
      <c r="AIW102" s="120"/>
      <c r="AIX102" s="120"/>
      <c r="AIY102" s="120"/>
      <c r="AIZ102" s="120"/>
      <c r="AJA102" s="120"/>
      <c r="AJB102" s="120"/>
      <c r="AJC102" s="120"/>
      <c r="AJD102" s="120"/>
      <c r="AJE102" s="120"/>
      <c r="AJF102" s="120"/>
      <c r="AJG102" s="120"/>
      <c r="AJH102" s="120"/>
      <c r="AJI102" s="120"/>
      <c r="AJJ102" s="120"/>
      <c r="AJK102" s="120"/>
      <c r="AJL102" s="120"/>
      <c r="AJM102" s="120"/>
      <c r="AJN102" s="120"/>
      <c r="AJO102" s="120"/>
      <c r="AJP102" s="120"/>
      <c r="AJQ102" s="120"/>
      <c r="AJR102" s="120"/>
      <c r="AJS102" s="120"/>
      <c r="AJT102" s="120"/>
      <c r="AJU102" s="120"/>
      <c r="AJV102" s="120"/>
      <c r="AJW102" s="120"/>
      <c r="AJX102" s="120"/>
      <c r="AJY102" s="120"/>
      <c r="AJZ102" s="120"/>
      <c r="AKA102" s="120"/>
      <c r="AKB102" s="120"/>
      <c r="AKC102" s="120"/>
      <c r="AKD102" s="120"/>
      <c r="AKE102" s="120"/>
      <c r="AKF102" s="120"/>
      <c r="AKG102" s="120"/>
      <c r="AKH102" s="120"/>
      <c r="AKI102" s="120"/>
      <c r="AKJ102" s="120"/>
      <c r="AKK102" s="120"/>
      <c r="AKL102" s="120"/>
      <c r="AKM102" s="120"/>
      <c r="AKN102" s="120"/>
      <c r="AKO102" s="120"/>
      <c r="AKP102" s="120"/>
      <c r="AKQ102" s="120"/>
      <c r="AKR102" s="120"/>
      <c r="AKS102" s="120"/>
      <c r="AKT102" s="120"/>
      <c r="AKU102" s="120"/>
      <c r="AKV102" s="120"/>
      <c r="AKW102" s="120"/>
      <c r="AKX102" s="120"/>
      <c r="AKY102" s="120"/>
      <c r="AKZ102" s="120"/>
      <c r="ALA102" s="120"/>
      <c r="ALB102" s="120"/>
      <c r="ALC102" s="120"/>
      <c r="ALD102" s="120"/>
      <c r="ALE102" s="120"/>
      <c r="ALF102" s="120"/>
      <c r="ALG102" s="120"/>
      <c r="ALH102" s="120"/>
      <c r="ALI102" s="120"/>
      <c r="ALJ102" s="120"/>
      <c r="ALK102" s="120"/>
      <c r="ALL102" s="120"/>
      <c r="ALM102" s="120"/>
      <c r="ALN102" s="120"/>
      <c r="ALO102" s="120"/>
      <c r="ALP102" s="120"/>
      <c r="ALQ102" s="120"/>
      <c r="ALR102" s="120"/>
      <c r="ALS102" s="120"/>
      <c r="ALT102" s="120"/>
      <c r="ALU102" s="120"/>
      <c r="ALV102" s="120"/>
      <c r="ALW102" s="120"/>
      <c r="ALX102" s="120"/>
      <c r="ALY102" s="120"/>
      <c r="ALZ102" s="120"/>
      <c r="AMA102" s="120"/>
      <c r="AMB102" s="120"/>
      <c r="AMC102" s="120"/>
      <c r="AMD102" s="120"/>
      <c r="AME102" s="120"/>
      <c r="AMF102" s="120"/>
      <c r="AMG102" s="120"/>
      <c r="AMH102" s="120"/>
      <c r="AMI102" s="120"/>
      <c r="AMJ102" s="120"/>
      <c r="AMK102" s="120"/>
      <c r="AML102" s="120"/>
      <c r="AMM102" s="120"/>
      <c r="AMN102" s="120"/>
      <c r="AMO102" s="120"/>
      <c r="AMP102" s="120"/>
      <c r="AMQ102" s="120"/>
      <c r="AMR102" s="120"/>
      <c r="AMS102" s="120"/>
      <c r="AMT102" s="120"/>
      <c r="AMU102" s="120"/>
      <c r="AMV102" s="120"/>
      <c r="AMW102" s="120"/>
      <c r="AMX102" s="120"/>
      <c r="AMY102" s="120"/>
      <c r="AMZ102" s="120"/>
      <c r="ANA102" s="120"/>
      <c r="ANB102" s="120"/>
      <c r="ANC102" s="120"/>
      <c r="AND102" s="120"/>
      <c r="ANE102" s="120"/>
      <c r="ANF102" s="120"/>
      <c r="ANG102" s="120"/>
      <c r="ANH102" s="120"/>
      <c r="ANI102" s="120"/>
      <c r="ANJ102" s="120"/>
      <c r="ANK102" s="120"/>
      <c r="ANL102" s="120"/>
      <c r="ANM102" s="120"/>
      <c r="ANN102" s="120"/>
      <c r="ANO102" s="120"/>
      <c r="ANP102" s="120"/>
      <c r="ANQ102" s="120"/>
      <c r="ANR102" s="120"/>
      <c r="ANS102" s="120"/>
      <c r="ANT102" s="120"/>
      <c r="ANU102" s="120"/>
      <c r="ANV102" s="120"/>
      <c r="ANW102" s="120"/>
      <c r="ANX102" s="120"/>
      <c r="ANY102" s="120"/>
      <c r="ANZ102" s="120"/>
      <c r="AOA102" s="120"/>
      <c r="AOB102" s="120"/>
      <c r="AOC102" s="120"/>
      <c r="AOD102" s="120"/>
      <c r="AOE102" s="120"/>
      <c r="AOF102" s="120"/>
      <c r="AOG102" s="120"/>
      <c r="AOH102" s="120"/>
      <c r="AOI102" s="120"/>
      <c r="AOJ102" s="120"/>
      <c r="AOK102" s="120"/>
      <c r="AOL102" s="120"/>
      <c r="AOM102" s="120"/>
      <c r="AON102" s="120"/>
      <c r="AOO102" s="120"/>
      <c r="AOP102" s="120"/>
      <c r="AOQ102" s="120"/>
      <c r="AOR102" s="120"/>
      <c r="AOS102" s="120"/>
      <c r="AOT102" s="120"/>
      <c r="AOU102" s="120"/>
      <c r="AOV102" s="120"/>
      <c r="AOW102" s="120"/>
      <c r="AOX102" s="120"/>
      <c r="AOY102" s="120"/>
      <c r="AOZ102" s="120"/>
      <c r="APA102" s="120"/>
      <c r="APB102" s="120"/>
      <c r="APC102" s="120"/>
      <c r="APD102" s="120"/>
      <c r="APE102" s="120"/>
      <c r="APF102" s="120"/>
      <c r="APG102" s="120"/>
      <c r="APH102" s="120"/>
      <c r="API102" s="120"/>
      <c r="APJ102" s="120"/>
      <c r="APK102" s="120"/>
      <c r="APL102" s="120"/>
      <c r="APM102" s="120"/>
      <c r="APN102" s="120"/>
      <c r="APO102" s="120"/>
      <c r="APP102" s="120"/>
      <c r="APQ102" s="120"/>
      <c r="APR102" s="120"/>
      <c r="APS102" s="120"/>
      <c r="APT102" s="120"/>
      <c r="APU102" s="120"/>
      <c r="APV102" s="120"/>
      <c r="APW102" s="120"/>
      <c r="APX102" s="120"/>
      <c r="APY102" s="120"/>
      <c r="APZ102" s="120"/>
      <c r="AQA102" s="120"/>
      <c r="AQB102" s="120"/>
      <c r="AQC102" s="120"/>
      <c r="AQD102" s="120"/>
      <c r="AQE102" s="120"/>
      <c r="AQF102" s="120"/>
      <c r="AQG102" s="120"/>
      <c r="AQH102" s="120"/>
      <c r="AQI102" s="120"/>
      <c r="AQJ102" s="120"/>
      <c r="AQK102" s="120"/>
      <c r="AQL102" s="120"/>
      <c r="AQM102" s="120"/>
      <c r="AQN102" s="120"/>
      <c r="AQO102" s="120"/>
      <c r="AQP102" s="120"/>
      <c r="AQQ102" s="120"/>
      <c r="AQR102" s="120"/>
      <c r="AQS102" s="120"/>
      <c r="AQT102" s="120"/>
      <c r="AQU102" s="120"/>
      <c r="AQV102" s="120"/>
      <c r="AQW102" s="120"/>
      <c r="AQX102" s="120"/>
      <c r="AQY102" s="120"/>
      <c r="AQZ102" s="120"/>
      <c r="ARA102" s="120"/>
      <c r="ARB102" s="120"/>
      <c r="ARC102" s="120"/>
      <c r="ARD102" s="120"/>
      <c r="ARE102" s="120"/>
      <c r="ARF102" s="120"/>
      <c r="ARG102" s="120"/>
      <c r="ARH102" s="120"/>
      <c r="ARI102" s="120"/>
      <c r="ARJ102" s="120"/>
      <c r="ARK102" s="120"/>
      <c r="ARL102" s="120"/>
      <c r="ARM102" s="120"/>
      <c r="ARN102" s="120"/>
      <c r="ARO102" s="120"/>
      <c r="ARP102" s="120"/>
      <c r="ARQ102" s="120"/>
      <c r="ARR102" s="120"/>
      <c r="ARS102" s="120"/>
      <c r="ART102" s="120"/>
      <c r="ARU102" s="120"/>
      <c r="ARV102" s="120"/>
      <c r="ARW102" s="120"/>
      <c r="ARX102" s="120"/>
      <c r="ARY102" s="120"/>
      <c r="ARZ102" s="120"/>
      <c r="ASA102" s="120"/>
      <c r="ASB102" s="120"/>
      <c r="ASC102" s="120"/>
      <c r="ASD102" s="120"/>
      <c r="ASE102" s="120"/>
      <c r="ASF102" s="120"/>
      <c r="ASG102" s="120"/>
      <c r="ASH102" s="120"/>
      <c r="ASI102" s="120"/>
      <c r="ASJ102" s="120"/>
      <c r="ASK102" s="120"/>
      <c r="ASL102" s="120"/>
      <c r="ASM102" s="120"/>
      <c r="ASN102" s="120"/>
      <c r="ASO102" s="120"/>
      <c r="ASP102" s="120"/>
      <c r="ASQ102" s="120"/>
      <c r="ASR102" s="120"/>
      <c r="ASS102" s="120"/>
      <c r="AST102" s="120"/>
      <c r="ASU102" s="120"/>
      <c r="ASV102" s="120"/>
      <c r="ASW102" s="120"/>
      <c r="ASX102" s="120"/>
      <c r="ASY102" s="120"/>
      <c r="ASZ102" s="120"/>
      <c r="ATA102" s="120"/>
      <c r="ATB102" s="120"/>
      <c r="ATC102" s="120"/>
      <c r="ATD102" s="120"/>
      <c r="ATE102" s="120"/>
      <c r="ATF102" s="120"/>
      <c r="ATG102" s="120"/>
      <c r="ATH102" s="120"/>
      <c r="ATI102" s="120"/>
      <c r="ATJ102" s="120"/>
      <c r="ATK102" s="120"/>
      <c r="ATL102" s="120"/>
      <c r="ATM102" s="120"/>
      <c r="ATN102" s="120"/>
      <c r="ATO102" s="120"/>
      <c r="ATP102" s="120"/>
      <c r="ATQ102" s="120"/>
      <c r="ATR102" s="120"/>
      <c r="ATS102" s="120"/>
      <c r="ATT102" s="120"/>
      <c r="ATU102" s="120"/>
      <c r="ATV102" s="120"/>
      <c r="ATW102" s="120"/>
      <c r="ATX102" s="120"/>
      <c r="ATY102" s="120"/>
      <c r="ATZ102" s="120"/>
      <c r="AUA102" s="120"/>
      <c r="AUB102" s="120"/>
      <c r="AUC102" s="120"/>
      <c r="AUD102" s="120"/>
      <c r="AUE102" s="120"/>
      <c r="AUF102" s="120"/>
      <c r="AUG102" s="120"/>
      <c r="AUH102" s="120"/>
      <c r="AUI102" s="120"/>
      <c r="AUJ102" s="120"/>
      <c r="AUK102" s="120"/>
      <c r="AUL102" s="120"/>
      <c r="AUM102" s="120"/>
      <c r="AUN102" s="120"/>
      <c r="AUO102" s="120"/>
      <c r="AUP102" s="120"/>
      <c r="AUQ102" s="120"/>
      <c r="AUR102" s="120"/>
      <c r="AUS102" s="120"/>
      <c r="AUT102" s="120"/>
      <c r="AUU102" s="120"/>
      <c r="AUV102" s="120"/>
      <c r="AUW102" s="120"/>
      <c r="AUX102" s="120"/>
      <c r="AUY102" s="120"/>
      <c r="AUZ102" s="120"/>
      <c r="AVA102" s="120"/>
      <c r="AVB102" s="120"/>
      <c r="AVC102" s="120"/>
      <c r="AVD102" s="120"/>
      <c r="AVE102" s="120"/>
      <c r="AVF102" s="120"/>
      <c r="AVG102" s="120"/>
      <c r="AVH102" s="120"/>
      <c r="AVI102" s="120"/>
      <c r="AVJ102" s="120"/>
      <c r="AVK102" s="120"/>
      <c r="AVL102" s="120"/>
      <c r="AVM102" s="120"/>
      <c r="AVN102" s="120"/>
      <c r="AVO102" s="120"/>
      <c r="AVP102" s="120"/>
      <c r="AVQ102" s="120"/>
      <c r="AVR102" s="120"/>
      <c r="AVS102" s="120"/>
      <c r="AVT102" s="120"/>
      <c r="AVU102" s="120"/>
      <c r="AVV102" s="120"/>
      <c r="AVW102" s="120"/>
      <c r="AVX102" s="120"/>
      <c r="AVY102" s="120"/>
      <c r="AVZ102" s="120"/>
      <c r="AWA102" s="120"/>
      <c r="AWB102" s="120"/>
      <c r="AWC102" s="120"/>
      <c r="AWD102" s="120"/>
      <c r="AWE102" s="120"/>
      <c r="AWF102" s="120"/>
      <c r="AWG102" s="120"/>
      <c r="AWH102" s="120"/>
      <c r="AWI102" s="120"/>
      <c r="AWJ102" s="120"/>
      <c r="AWK102" s="120"/>
      <c r="AWL102" s="120"/>
      <c r="AWM102" s="120"/>
      <c r="AWN102" s="120"/>
      <c r="AWO102" s="120"/>
      <c r="AWP102" s="120"/>
      <c r="AWQ102" s="120"/>
      <c r="AWR102" s="120"/>
      <c r="AWS102" s="120"/>
      <c r="AWT102" s="120"/>
      <c r="AWU102" s="120"/>
      <c r="AWV102" s="120"/>
      <c r="AWW102" s="120"/>
      <c r="AWX102" s="120"/>
      <c r="AWY102" s="120"/>
      <c r="AWZ102" s="120"/>
      <c r="AXA102" s="120"/>
      <c r="AXB102" s="120"/>
      <c r="AXC102" s="120"/>
      <c r="AXD102" s="120"/>
      <c r="AXE102" s="120"/>
      <c r="AXF102" s="120"/>
      <c r="AXG102" s="120"/>
      <c r="AXH102" s="120"/>
      <c r="AXI102" s="120"/>
      <c r="AXJ102" s="120"/>
      <c r="AXK102" s="120"/>
      <c r="AXL102" s="120"/>
      <c r="AXM102" s="120"/>
      <c r="AXN102" s="120"/>
      <c r="AXO102" s="120"/>
      <c r="AXP102" s="120"/>
      <c r="AXQ102" s="120"/>
      <c r="AXR102" s="120"/>
      <c r="AXS102" s="120"/>
      <c r="AXT102" s="120"/>
      <c r="AXU102" s="120"/>
      <c r="AXV102" s="120"/>
      <c r="AXW102" s="120"/>
      <c r="AXX102" s="120"/>
      <c r="AXY102" s="120"/>
      <c r="AXZ102" s="120"/>
      <c r="AYA102" s="120"/>
      <c r="AYB102" s="120"/>
      <c r="AYC102" s="120"/>
      <c r="AYD102" s="120"/>
      <c r="AYE102" s="120"/>
      <c r="AYF102" s="120"/>
      <c r="AYG102" s="120"/>
      <c r="AYH102" s="120"/>
      <c r="AYI102" s="120"/>
      <c r="AYJ102" s="120"/>
      <c r="AYK102" s="120"/>
      <c r="AYL102" s="120"/>
      <c r="AYM102" s="120"/>
      <c r="AYN102" s="120"/>
      <c r="AYO102" s="120"/>
      <c r="AYP102" s="120"/>
      <c r="AYQ102" s="120"/>
      <c r="AYR102" s="120"/>
      <c r="AYS102" s="120"/>
      <c r="AYT102" s="120"/>
      <c r="AYU102" s="120"/>
      <c r="AYV102" s="120"/>
      <c r="AYW102" s="120"/>
      <c r="AYX102" s="120"/>
      <c r="AYY102" s="120"/>
      <c r="AYZ102" s="120"/>
      <c r="AZA102" s="120"/>
      <c r="AZB102" s="120"/>
      <c r="AZC102" s="120"/>
      <c r="AZD102" s="120"/>
      <c r="AZE102" s="120"/>
      <c r="AZF102" s="120"/>
      <c r="AZG102" s="120"/>
      <c r="AZH102" s="120"/>
      <c r="AZI102" s="120"/>
      <c r="AZJ102" s="120"/>
      <c r="AZK102" s="120"/>
      <c r="AZL102" s="120"/>
      <c r="AZM102" s="120"/>
      <c r="AZN102" s="120"/>
      <c r="AZO102" s="120"/>
      <c r="AZP102" s="120"/>
      <c r="AZQ102" s="120"/>
      <c r="AZR102" s="120"/>
      <c r="AZS102" s="120"/>
      <c r="AZT102" s="120"/>
      <c r="AZU102" s="120"/>
      <c r="AZV102" s="120"/>
      <c r="AZW102" s="120"/>
      <c r="AZX102" s="120"/>
      <c r="AZY102" s="120"/>
      <c r="AZZ102" s="120"/>
      <c r="BAA102" s="120"/>
      <c r="BAB102" s="120"/>
      <c r="BAC102" s="120"/>
      <c r="BAD102" s="120"/>
      <c r="BAE102" s="120"/>
      <c r="BAF102" s="120"/>
      <c r="BAG102" s="120"/>
      <c r="BAH102" s="120"/>
      <c r="BAI102" s="120"/>
      <c r="BAJ102" s="120"/>
      <c r="BAK102" s="120"/>
      <c r="BAL102" s="120"/>
      <c r="BAM102" s="120"/>
      <c r="BAN102" s="120"/>
      <c r="BAO102" s="120"/>
      <c r="BAP102" s="120"/>
      <c r="BAQ102" s="120"/>
      <c r="BAR102" s="120"/>
      <c r="BAS102" s="120"/>
      <c r="BAT102" s="120"/>
      <c r="BAU102" s="120"/>
      <c r="BAV102" s="120"/>
      <c r="BAW102" s="120"/>
      <c r="BAX102" s="120"/>
      <c r="BAY102" s="120"/>
      <c r="BAZ102" s="120"/>
      <c r="BBA102" s="120"/>
      <c r="BBB102" s="120"/>
      <c r="BBC102" s="120"/>
      <c r="BBD102" s="120"/>
      <c r="BBE102" s="120"/>
      <c r="BBF102" s="120"/>
      <c r="BBG102" s="120"/>
      <c r="BBH102" s="120"/>
      <c r="BBI102" s="120"/>
      <c r="BBJ102" s="120"/>
      <c r="BBK102" s="120"/>
      <c r="BBL102" s="120"/>
      <c r="BBM102" s="120"/>
      <c r="BBN102" s="120"/>
      <c r="BBO102" s="120"/>
      <c r="BBP102" s="120"/>
      <c r="BBQ102" s="120"/>
      <c r="BBR102" s="120"/>
      <c r="BBS102" s="120"/>
      <c r="BBT102" s="120"/>
      <c r="BBU102" s="120"/>
      <c r="BBV102" s="120"/>
      <c r="BBW102" s="120"/>
      <c r="BBX102" s="120"/>
      <c r="BBY102" s="120"/>
      <c r="BBZ102" s="120"/>
      <c r="BCA102" s="120"/>
      <c r="BCB102" s="120"/>
      <c r="BCC102" s="120"/>
      <c r="BCD102" s="120"/>
      <c r="BCE102" s="120"/>
      <c r="BCF102" s="120"/>
      <c r="BCG102" s="120"/>
      <c r="BCH102" s="120"/>
      <c r="BCI102" s="120"/>
      <c r="BCJ102" s="120"/>
      <c r="BCK102" s="120"/>
      <c r="BCL102" s="120"/>
      <c r="BCM102" s="120"/>
      <c r="BCN102" s="120"/>
      <c r="BCO102" s="120"/>
      <c r="BCP102" s="120"/>
      <c r="BCQ102" s="120"/>
      <c r="BCR102" s="120"/>
      <c r="BCS102" s="120"/>
      <c r="BCT102" s="120"/>
      <c r="BCU102" s="120"/>
      <c r="BCV102" s="120"/>
      <c r="BCW102" s="120"/>
      <c r="BCX102" s="120"/>
      <c r="BCY102" s="120"/>
      <c r="BCZ102" s="120"/>
      <c r="BDA102" s="120"/>
      <c r="BDB102" s="120"/>
      <c r="BDC102" s="120"/>
      <c r="BDD102" s="120"/>
      <c r="BDE102" s="120"/>
      <c r="BDF102" s="120"/>
      <c r="BDG102" s="120"/>
      <c r="BDH102" s="120"/>
      <c r="BDI102" s="120"/>
      <c r="BDJ102" s="120"/>
      <c r="BDK102" s="120"/>
      <c r="BDL102" s="120"/>
      <c r="BDM102" s="120"/>
      <c r="BDN102" s="120"/>
      <c r="BDO102" s="120"/>
      <c r="BDP102" s="120"/>
      <c r="BDQ102" s="120"/>
      <c r="BDR102" s="120"/>
      <c r="BDS102" s="120"/>
      <c r="BDT102" s="120"/>
      <c r="BDU102" s="120"/>
      <c r="BDV102" s="120"/>
      <c r="BDW102" s="120"/>
      <c r="BDX102" s="120"/>
      <c r="BDY102" s="120"/>
      <c r="BDZ102" s="120"/>
      <c r="BEA102" s="120"/>
      <c r="BEB102" s="120"/>
      <c r="BEC102" s="120"/>
      <c r="BED102" s="120"/>
      <c r="BEE102" s="120"/>
      <c r="BEF102" s="120"/>
      <c r="BEG102" s="120"/>
      <c r="BEH102" s="120"/>
      <c r="BEI102" s="120"/>
      <c r="BEJ102" s="120"/>
      <c r="BEK102" s="120"/>
      <c r="BEL102" s="120"/>
      <c r="BEM102" s="120"/>
      <c r="BEN102" s="120"/>
      <c r="BEO102" s="120"/>
      <c r="BEP102" s="120"/>
      <c r="BEQ102" s="120"/>
      <c r="BER102" s="120"/>
      <c r="BES102" s="120"/>
      <c r="BET102" s="120"/>
      <c r="BEU102" s="120"/>
      <c r="BEV102" s="120"/>
      <c r="BEW102" s="120"/>
      <c r="BEX102" s="120"/>
      <c r="BEY102" s="120"/>
      <c r="BEZ102" s="120"/>
      <c r="BFA102" s="120"/>
      <c r="BFB102" s="120"/>
      <c r="BFC102" s="120"/>
      <c r="BFD102" s="120"/>
      <c r="BFE102" s="120"/>
      <c r="BFF102" s="120"/>
      <c r="BFG102" s="120"/>
      <c r="BFH102" s="120"/>
      <c r="BFI102" s="120"/>
      <c r="BFJ102" s="120"/>
      <c r="BFK102" s="120"/>
      <c r="BFL102" s="120"/>
      <c r="BFM102" s="120"/>
      <c r="BFN102" s="120"/>
      <c r="BFO102" s="120"/>
      <c r="BFP102" s="120"/>
      <c r="BFQ102" s="120"/>
      <c r="BFR102" s="120"/>
      <c r="BFS102" s="120"/>
      <c r="BFT102" s="120"/>
      <c r="BFU102" s="120"/>
      <c r="BFV102" s="120"/>
      <c r="BFW102" s="120"/>
      <c r="BFX102" s="120"/>
      <c r="BFY102" s="120"/>
      <c r="BFZ102" s="120"/>
      <c r="BGA102" s="120"/>
      <c r="BGB102" s="120"/>
      <c r="BGC102" s="120"/>
      <c r="BGD102" s="120"/>
      <c r="BGE102" s="120"/>
      <c r="BGF102" s="120"/>
      <c r="BGG102" s="120"/>
      <c r="BGH102" s="120"/>
      <c r="BGI102" s="120"/>
      <c r="BGJ102" s="120"/>
      <c r="BGK102" s="120"/>
      <c r="BGL102" s="120"/>
      <c r="BGM102" s="120"/>
      <c r="BGN102" s="120"/>
      <c r="BGO102" s="120"/>
      <c r="BGP102" s="120"/>
      <c r="BGQ102" s="120"/>
      <c r="BGR102" s="120"/>
      <c r="BGS102" s="120"/>
      <c r="BGT102" s="120"/>
      <c r="BGU102" s="120"/>
      <c r="BGV102" s="120"/>
      <c r="BGW102" s="120"/>
      <c r="BGX102" s="120"/>
      <c r="BGY102" s="120"/>
      <c r="BGZ102" s="120"/>
      <c r="BHA102" s="120"/>
      <c r="BHB102" s="120"/>
      <c r="BHC102" s="120"/>
      <c r="BHD102" s="120"/>
      <c r="BHE102" s="120"/>
      <c r="BHF102" s="120"/>
      <c r="BHG102" s="120"/>
      <c r="BHH102" s="120"/>
      <c r="BHI102" s="120"/>
      <c r="BHJ102" s="120"/>
      <c r="BHK102" s="120"/>
      <c r="BHL102" s="120"/>
      <c r="BHM102" s="120"/>
      <c r="BHN102" s="120"/>
      <c r="BHO102" s="120"/>
      <c r="BHP102" s="120"/>
      <c r="BHQ102" s="120"/>
      <c r="BHR102" s="120"/>
      <c r="BHS102" s="120"/>
      <c r="BHT102" s="120"/>
      <c r="BHU102" s="120"/>
      <c r="BHV102" s="120"/>
      <c r="BHW102" s="120"/>
      <c r="BHX102" s="120"/>
      <c r="BHY102" s="120"/>
      <c r="BHZ102" s="120"/>
      <c r="BIA102" s="120"/>
      <c r="BIB102" s="120"/>
      <c r="BIC102" s="120"/>
      <c r="BID102" s="120"/>
      <c r="BIE102" s="120"/>
      <c r="BIF102" s="120"/>
      <c r="BIG102" s="120"/>
      <c r="BIH102" s="120"/>
      <c r="BII102" s="120"/>
      <c r="BIJ102" s="120"/>
      <c r="BIK102" s="120"/>
      <c r="BIL102" s="120"/>
      <c r="BIM102" s="120"/>
      <c r="BIN102" s="120"/>
      <c r="BIO102" s="120"/>
      <c r="BIP102" s="120"/>
      <c r="BIQ102" s="120"/>
      <c r="BIR102" s="120"/>
      <c r="BIS102" s="120"/>
      <c r="BIT102" s="120"/>
      <c r="BIU102" s="120"/>
      <c r="BIV102" s="120"/>
      <c r="BIW102" s="120"/>
      <c r="BIX102" s="120"/>
      <c r="BIY102" s="120"/>
      <c r="BIZ102" s="120"/>
      <c r="BJA102" s="120"/>
      <c r="BJB102" s="120"/>
      <c r="BJC102" s="120"/>
      <c r="BJD102" s="120"/>
      <c r="BJE102" s="120"/>
      <c r="BJF102" s="120"/>
      <c r="BJG102" s="120"/>
      <c r="BJH102" s="120"/>
      <c r="BJI102" s="120"/>
      <c r="BJJ102" s="120"/>
      <c r="BJK102" s="120"/>
      <c r="BJL102" s="120"/>
      <c r="BJM102" s="120"/>
      <c r="BJN102" s="120"/>
      <c r="BJO102" s="120"/>
      <c r="BJP102" s="120"/>
      <c r="BJQ102" s="120"/>
      <c r="BJR102" s="120"/>
      <c r="BJS102" s="120"/>
      <c r="BJT102" s="120"/>
      <c r="BJU102" s="120"/>
      <c r="BJV102" s="120"/>
      <c r="BJW102" s="120"/>
      <c r="BJX102" s="120"/>
      <c r="BJY102" s="120"/>
      <c r="BJZ102" s="120"/>
      <c r="BKA102" s="120"/>
      <c r="BKB102" s="120"/>
      <c r="BKC102" s="120"/>
      <c r="BKD102" s="120"/>
      <c r="BKE102" s="120"/>
      <c r="BKF102" s="120"/>
      <c r="BKG102" s="120"/>
      <c r="BKH102" s="120"/>
      <c r="BKI102" s="120"/>
      <c r="BKJ102" s="120"/>
      <c r="BKK102" s="120"/>
      <c r="BKL102" s="120"/>
      <c r="BKM102" s="120"/>
      <c r="BKN102" s="120"/>
      <c r="BKO102" s="120"/>
      <c r="BKP102" s="120"/>
      <c r="BKQ102" s="120"/>
      <c r="BKR102" s="120"/>
      <c r="BKS102" s="120"/>
      <c r="BKT102" s="120"/>
      <c r="BKU102" s="120"/>
      <c r="BKV102" s="120"/>
      <c r="BKW102" s="120"/>
      <c r="BKX102" s="120"/>
      <c r="BKY102" s="120"/>
      <c r="BKZ102" s="120"/>
      <c r="BLA102" s="120"/>
      <c r="BLB102" s="120"/>
      <c r="BLC102" s="120"/>
      <c r="BLD102" s="120"/>
      <c r="BLE102" s="120"/>
      <c r="BLF102" s="120"/>
      <c r="BLG102" s="120"/>
      <c r="BLH102" s="120"/>
      <c r="BLI102" s="120"/>
      <c r="BLJ102" s="120"/>
      <c r="BLK102" s="120"/>
      <c r="BLL102" s="120"/>
      <c r="BLM102" s="120"/>
      <c r="BLN102" s="120"/>
      <c r="BLO102" s="120"/>
      <c r="BLP102" s="120"/>
      <c r="BLQ102" s="120"/>
      <c r="BLR102" s="120"/>
      <c r="BLS102" s="120"/>
      <c r="BLT102" s="120"/>
      <c r="BLU102" s="120"/>
      <c r="BLV102" s="120"/>
      <c r="BLW102" s="120"/>
      <c r="BLX102" s="120"/>
      <c r="BLY102" s="120"/>
      <c r="BLZ102" s="120"/>
      <c r="BMA102" s="120"/>
      <c r="BMB102" s="120"/>
      <c r="BMC102" s="120"/>
      <c r="BMD102" s="120"/>
      <c r="BME102" s="120"/>
      <c r="BMF102" s="120"/>
      <c r="BMG102" s="120"/>
      <c r="BMH102" s="120"/>
      <c r="BMI102" s="120"/>
      <c r="BMJ102" s="120"/>
      <c r="BMK102" s="120"/>
      <c r="BML102" s="120"/>
      <c r="BMM102" s="120"/>
      <c r="BMN102" s="120"/>
      <c r="BMO102" s="120"/>
      <c r="BMP102" s="120"/>
      <c r="BMQ102" s="120"/>
      <c r="BMR102" s="120"/>
      <c r="BMS102" s="120"/>
      <c r="BMT102" s="120"/>
      <c r="BMU102" s="120"/>
      <c r="BMV102" s="120"/>
      <c r="BMW102" s="120"/>
      <c r="BMX102" s="120"/>
      <c r="BMY102" s="120"/>
      <c r="BMZ102" s="120"/>
      <c r="BNA102" s="120"/>
      <c r="BNB102" s="120"/>
      <c r="BNC102" s="120"/>
      <c r="BND102" s="120"/>
      <c r="BNE102" s="120"/>
      <c r="BNF102" s="120"/>
      <c r="BNG102" s="120"/>
      <c r="BNH102" s="120"/>
      <c r="BNI102" s="120"/>
      <c r="BNJ102" s="120"/>
      <c r="BNK102" s="120"/>
      <c r="BNL102" s="120"/>
      <c r="BNM102" s="120"/>
      <c r="BNN102" s="120"/>
      <c r="BNO102" s="120"/>
      <c r="BNP102" s="120"/>
      <c r="BNQ102" s="120"/>
      <c r="BNR102" s="120"/>
      <c r="BNS102" s="120"/>
      <c r="BNT102" s="120"/>
      <c r="BNU102" s="120"/>
      <c r="BNV102" s="120"/>
      <c r="BNW102" s="120"/>
      <c r="BNX102" s="120"/>
      <c r="BNY102" s="120"/>
      <c r="BNZ102" s="120"/>
      <c r="BOA102" s="120"/>
      <c r="BOB102" s="120"/>
      <c r="BOC102" s="120"/>
      <c r="BOD102" s="120"/>
      <c r="BOE102" s="120"/>
      <c r="BOF102" s="120"/>
      <c r="BOG102" s="120"/>
      <c r="BOH102" s="120"/>
      <c r="BOI102" s="120"/>
      <c r="BOJ102" s="120"/>
      <c r="BOK102" s="120"/>
      <c r="BOL102" s="120"/>
      <c r="BOM102" s="120"/>
      <c r="BON102" s="120"/>
      <c r="BOO102" s="120"/>
      <c r="BOP102" s="120"/>
      <c r="BOQ102" s="120"/>
      <c r="BOR102" s="120"/>
      <c r="BOS102" s="120"/>
      <c r="BOT102" s="120"/>
      <c r="BOU102" s="120"/>
      <c r="BOV102" s="120"/>
      <c r="BOW102" s="120"/>
      <c r="BOX102" s="120"/>
      <c r="BOY102" s="120"/>
      <c r="BOZ102" s="120"/>
      <c r="BPA102" s="120"/>
      <c r="BPB102" s="120"/>
      <c r="BPC102" s="120"/>
      <c r="BPD102" s="120"/>
      <c r="BPE102" s="120"/>
      <c r="BPF102" s="120"/>
      <c r="BPG102" s="120"/>
      <c r="BPH102" s="120"/>
      <c r="BPI102" s="120"/>
      <c r="BPJ102" s="120"/>
      <c r="BPK102" s="120"/>
      <c r="BPL102" s="120"/>
      <c r="BPM102" s="120"/>
      <c r="BPN102" s="120"/>
      <c r="BPO102" s="120"/>
      <c r="BPP102" s="120"/>
      <c r="BPQ102" s="120"/>
      <c r="BPR102" s="120"/>
      <c r="BPS102" s="120"/>
      <c r="BPT102" s="120"/>
      <c r="BPU102" s="120"/>
      <c r="BPV102" s="120"/>
      <c r="BPW102" s="120"/>
      <c r="BPX102" s="120"/>
      <c r="BPY102" s="120"/>
      <c r="BPZ102" s="120"/>
      <c r="BQA102" s="120"/>
      <c r="BQB102" s="120"/>
      <c r="BQC102" s="120"/>
      <c r="BQD102" s="120"/>
      <c r="BQE102" s="120"/>
      <c r="BQF102" s="120"/>
      <c r="BQG102" s="120"/>
      <c r="BQH102" s="120"/>
      <c r="BQI102" s="120"/>
      <c r="BQJ102" s="120"/>
      <c r="BQK102" s="120"/>
      <c r="BQL102" s="120"/>
      <c r="BQM102" s="120"/>
      <c r="BQN102" s="120"/>
      <c r="BQO102" s="120"/>
      <c r="BQP102" s="120"/>
      <c r="BQQ102" s="120"/>
      <c r="BQR102" s="120"/>
      <c r="BQS102" s="120"/>
      <c r="BQT102" s="120"/>
      <c r="BQU102" s="120"/>
      <c r="BQV102" s="120"/>
      <c r="BQW102" s="120"/>
      <c r="BQX102" s="120"/>
      <c r="BQY102" s="120"/>
      <c r="BQZ102" s="120"/>
      <c r="BRA102" s="120"/>
      <c r="BRB102" s="120"/>
      <c r="BRC102" s="120"/>
      <c r="BRD102" s="120"/>
      <c r="BRE102" s="120"/>
      <c r="BRF102" s="120"/>
      <c r="BRG102" s="120"/>
      <c r="BRH102" s="120"/>
      <c r="BRI102" s="120"/>
      <c r="BRJ102" s="120"/>
      <c r="BRK102" s="120"/>
      <c r="BRL102" s="120"/>
      <c r="BRM102" s="120"/>
      <c r="BRN102" s="120"/>
      <c r="BRO102" s="120"/>
      <c r="BRP102" s="120"/>
      <c r="BRQ102" s="120"/>
      <c r="BRR102" s="120"/>
      <c r="BRS102" s="120"/>
      <c r="BRT102" s="120"/>
      <c r="BRU102" s="120"/>
      <c r="BRV102" s="120"/>
      <c r="BRW102" s="120"/>
      <c r="BRX102" s="120"/>
      <c r="BRY102" s="120"/>
      <c r="BRZ102" s="120"/>
      <c r="BSA102" s="120"/>
      <c r="BSB102" s="120"/>
      <c r="BSC102" s="120"/>
      <c r="BSD102" s="120"/>
      <c r="BSE102" s="120"/>
      <c r="BSF102" s="120"/>
      <c r="BSG102" s="120"/>
      <c r="BSH102" s="120"/>
      <c r="BSI102" s="120"/>
      <c r="BSJ102" s="120"/>
      <c r="BSK102" s="120"/>
      <c r="BSL102" s="120"/>
      <c r="BSM102" s="120"/>
      <c r="BSN102" s="120"/>
      <c r="BSO102" s="120"/>
      <c r="BSP102" s="120"/>
      <c r="BSQ102" s="120"/>
      <c r="BSR102" s="120"/>
      <c r="BSS102" s="120"/>
      <c r="BST102" s="120"/>
      <c r="BSU102" s="120"/>
      <c r="BSV102" s="120"/>
      <c r="BSW102" s="120"/>
      <c r="BSX102" s="120"/>
      <c r="BSY102" s="120"/>
      <c r="BSZ102" s="120"/>
      <c r="BTA102" s="120"/>
      <c r="BTB102" s="120"/>
      <c r="BTC102" s="120"/>
      <c r="BTD102" s="120"/>
      <c r="BTE102" s="120"/>
      <c r="BTF102" s="120"/>
      <c r="BTG102" s="120"/>
      <c r="BTH102" s="120"/>
      <c r="BTI102" s="120"/>
      <c r="BTJ102" s="120"/>
      <c r="BTK102" s="120"/>
      <c r="BTL102" s="120"/>
      <c r="BTM102" s="120"/>
      <c r="BTN102" s="120"/>
      <c r="BTO102" s="120"/>
      <c r="BTP102" s="120"/>
      <c r="BTQ102" s="120"/>
      <c r="BTR102" s="120"/>
      <c r="BTS102" s="120"/>
      <c r="BTT102" s="120"/>
      <c r="BTU102" s="120"/>
      <c r="BTV102" s="120"/>
      <c r="BTW102" s="120"/>
      <c r="BTX102" s="120"/>
      <c r="BTY102" s="120"/>
      <c r="BTZ102" s="120"/>
      <c r="BUA102" s="120"/>
      <c r="BUB102" s="120"/>
      <c r="BUC102" s="120"/>
      <c r="BUD102" s="120"/>
      <c r="BUE102" s="120"/>
      <c r="BUF102" s="120"/>
      <c r="BUG102" s="120"/>
      <c r="BUH102" s="120"/>
      <c r="BUI102" s="120"/>
      <c r="BUJ102" s="120"/>
      <c r="BUK102" s="120"/>
      <c r="BUL102" s="120"/>
      <c r="BUM102" s="120"/>
      <c r="BUN102" s="120"/>
      <c r="BUO102" s="120"/>
      <c r="BUP102" s="120"/>
      <c r="BUQ102" s="120"/>
      <c r="BUR102" s="120"/>
      <c r="BUS102" s="120"/>
      <c r="BUT102" s="120"/>
      <c r="BUU102" s="120"/>
      <c r="BUV102" s="120"/>
      <c r="BUW102" s="120"/>
      <c r="BUX102" s="120"/>
      <c r="BUY102" s="120"/>
      <c r="BUZ102" s="120"/>
      <c r="BVA102" s="120"/>
      <c r="BVB102" s="120"/>
      <c r="BVC102" s="120"/>
      <c r="BVD102" s="120"/>
      <c r="BVE102" s="120"/>
      <c r="BVF102" s="120"/>
      <c r="BVG102" s="120"/>
      <c r="BVH102" s="120"/>
      <c r="BVI102" s="120"/>
      <c r="BVJ102" s="120"/>
      <c r="BVK102" s="120"/>
      <c r="BVL102" s="120"/>
      <c r="BVM102" s="120"/>
      <c r="BVN102" s="120"/>
      <c r="BVO102" s="120"/>
      <c r="BVP102" s="120"/>
      <c r="BVQ102" s="120"/>
      <c r="BVR102" s="120"/>
      <c r="BVS102" s="120"/>
      <c r="BVT102" s="120"/>
      <c r="BVU102" s="120"/>
      <c r="BVV102" s="120"/>
      <c r="BVW102" s="120"/>
      <c r="BVX102" s="120"/>
      <c r="BVY102" s="120"/>
      <c r="BVZ102" s="120"/>
      <c r="BWA102" s="120"/>
      <c r="BWB102" s="120"/>
      <c r="BWC102" s="120"/>
      <c r="BWD102" s="120"/>
      <c r="BWE102" s="120"/>
      <c r="BWF102" s="120"/>
      <c r="BWG102" s="120"/>
      <c r="BWH102" s="120"/>
      <c r="BWI102" s="120"/>
      <c r="BWJ102" s="120"/>
      <c r="BWK102" s="120"/>
      <c r="BWL102" s="120"/>
      <c r="BWM102" s="120"/>
      <c r="BWN102" s="120"/>
      <c r="BWO102" s="120"/>
      <c r="BWP102" s="120"/>
      <c r="BWQ102" s="120"/>
      <c r="BWR102" s="120"/>
      <c r="BWS102" s="120"/>
      <c r="BWT102" s="120"/>
      <c r="BWU102" s="120"/>
      <c r="BWV102" s="120"/>
      <c r="BWW102" s="120"/>
      <c r="BWX102" s="120"/>
      <c r="BWY102" s="120"/>
      <c r="BWZ102" s="120"/>
      <c r="BXA102" s="120"/>
      <c r="BXB102" s="120"/>
      <c r="BXC102" s="120"/>
      <c r="BXD102" s="120"/>
      <c r="BXE102" s="120"/>
      <c r="BXF102" s="120"/>
      <c r="BXG102" s="120"/>
      <c r="BXH102" s="120"/>
      <c r="BXI102" s="120"/>
      <c r="BXJ102" s="120"/>
      <c r="BXK102" s="120"/>
      <c r="BXL102" s="120"/>
      <c r="BXM102" s="120"/>
      <c r="BXN102" s="120"/>
      <c r="BXO102" s="120"/>
      <c r="BXP102" s="120"/>
      <c r="BXQ102" s="120"/>
      <c r="BXR102" s="120"/>
      <c r="BXS102" s="120"/>
      <c r="BXT102" s="120"/>
      <c r="BXU102" s="120"/>
      <c r="BXV102" s="120"/>
      <c r="BXW102" s="120"/>
      <c r="BXX102" s="120"/>
      <c r="BXY102" s="120"/>
      <c r="BXZ102" s="120"/>
      <c r="BYA102" s="120"/>
      <c r="BYB102" s="120"/>
      <c r="BYC102" s="120"/>
      <c r="BYD102" s="120"/>
      <c r="BYE102" s="120"/>
      <c r="BYF102" s="120"/>
      <c r="BYG102" s="120"/>
      <c r="BYH102" s="120"/>
      <c r="BYI102" s="120"/>
      <c r="BYJ102" s="120"/>
      <c r="BYK102" s="120"/>
      <c r="BYL102" s="120"/>
      <c r="BYM102" s="120"/>
      <c r="BYN102" s="120"/>
      <c r="BYO102" s="120"/>
      <c r="BYP102" s="120"/>
      <c r="BYQ102" s="120"/>
      <c r="BYR102" s="120"/>
      <c r="BYS102" s="120"/>
      <c r="BYT102" s="120"/>
      <c r="BYU102" s="120"/>
      <c r="BYV102" s="120"/>
      <c r="BYW102" s="120"/>
      <c r="BYX102" s="120"/>
      <c r="BYY102" s="120"/>
      <c r="BYZ102" s="120"/>
      <c r="BZA102" s="120"/>
      <c r="BZB102" s="120"/>
      <c r="BZC102" s="120"/>
      <c r="BZD102" s="120"/>
      <c r="BZE102" s="120"/>
      <c r="BZF102" s="120"/>
      <c r="BZG102" s="120"/>
      <c r="BZH102" s="120"/>
      <c r="BZI102" s="120"/>
      <c r="BZJ102" s="120"/>
      <c r="BZK102" s="120"/>
      <c r="BZL102" s="120"/>
      <c r="BZM102" s="120"/>
      <c r="BZN102" s="120"/>
      <c r="BZO102" s="120"/>
      <c r="BZP102" s="120"/>
      <c r="BZQ102" s="120"/>
      <c r="BZR102" s="120"/>
      <c r="BZS102" s="120"/>
      <c r="BZT102" s="120"/>
      <c r="BZU102" s="120"/>
      <c r="BZV102" s="120"/>
      <c r="BZW102" s="120"/>
      <c r="BZX102" s="120"/>
      <c r="BZY102" s="120"/>
      <c r="BZZ102" s="120"/>
      <c r="CAA102" s="120"/>
      <c r="CAB102" s="120"/>
      <c r="CAC102" s="120"/>
      <c r="CAD102" s="120"/>
      <c r="CAE102" s="120"/>
      <c r="CAF102" s="120"/>
      <c r="CAG102" s="120"/>
      <c r="CAH102" s="120"/>
      <c r="CAI102" s="120"/>
      <c r="CAJ102" s="120"/>
      <c r="CAK102" s="120"/>
      <c r="CAL102" s="120"/>
      <c r="CAM102" s="120"/>
      <c r="CAN102" s="120"/>
      <c r="CAO102" s="120"/>
      <c r="CAP102" s="120"/>
      <c r="CAQ102" s="120"/>
      <c r="CAR102" s="120"/>
      <c r="CAS102" s="120"/>
      <c r="CAT102" s="120"/>
      <c r="CAU102" s="120"/>
      <c r="CAV102" s="120"/>
      <c r="CAW102" s="120"/>
      <c r="CAX102" s="120"/>
      <c r="CAY102" s="120"/>
      <c r="CAZ102" s="120"/>
      <c r="CBA102" s="120"/>
      <c r="CBB102" s="120"/>
      <c r="CBC102" s="120"/>
      <c r="CBD102" s="120"/>
      <c r="CBE102" s="120"/>
      <c r="CBF102" s="120"/>
      <c r="CBG102" s="120"/>
      <c r="CBH102" s="120"/>
      <c r="CBI102" s="120"/>
      <c r="CBJ102" s="120"/>
      <c r="CBK102" s="120"/>
      <c r="CBL102" s="120"/>
      <c r="CBM102" s="120"/>
      <c r="CBN102" s="120"/>
      <c r="CBO102" s="120"/>
      <c r="CBP102" s="120"/>
      <c r="CBQ102" s="120"/>
      <c r="CBR102" s="120"/>
      <c r="CBS102" s="120"/>
      <c r="CBT102" s="120"/>
      <c r="CBU102" s="120"/>
      <c r="CBV102" s="120"/>
      <c r="CBW102" s="120"/>
      <c r="CBX102" s="120"/>
      <c r="CBY102" s="120"/>
      <c r="CBZ102" s="120"/>
      <c r="CCA102" s="120"/>
      <c r="CCB102" s="120"/>
      <c r="CCC102" s="120"/>
      <c r="CCD102" s="120"/>
      <c r="CCE102" s="120"/>
      <c r="CCF102" s="120"/>
      <c r="CCG102" s="120"/>
      <c r="CCH102" s="120"/>
      <c r="CCI102" s="120"/>
      <c r="CCJ102" s="120"/>
      <c r="CCK102" s="120"/>
      <c r="CCL102" s="120"/>
      <c r="CCM102" s="120"/>
      <c r="CCN102" s="120"/>
      <c r="CCO102" s="120"/>
      <c r="CCP102" s="120"/>
      <c r="CCQ102" s="120"/>
      <c r="CCR102" s="120"/>
      <c r="CCS102" s="120"/>
      <c r="CCT102" s="120"/>
      <c r="CCU102" s="120"/>
      <c r="CCV102" s="120"/>
      <c r="CCW102" s="120"/>
      <c r="CCX102" s="120"/>
      <c r="CCY102" s="120"/>
      <c r="CCZ102" s="120"/>
      <c r="CDA102" s="120"/>
      <c r="CDB102" s="120"/>
      <c r="CDC102" s="120"/>
      <c r="CDD102" s="120"/>
      <c r="CDE102" s="120"/>
      <c r="CDF102" s="120"/>
      <c r="CDG102" s="120"/>
      <c r="CDH102" s="120"/>
      <c r="CDI102" s="120"/>
      <c r="CDJ102" s="120"/>
      <c r="CDK102" s="120"/>
      <c r="CDL102" s="120"/>
      <c r="CDM102" s="120"/>
      <c r="CDN102" s="120"/>
      <c r="CDO102" s="120"/>
      <c r="CDP102" s="120"/>
      <c r="CDQ102" s="120"/>
      <c r="CDR102" s="120"/>
      <c r="CDS102" s="120"/>
      <c r="CDT102" s="120"/>
      <c r="CDU102" s="120"/>
      <c r="CDV102" s="120"/>
      <c r="CDW102" s="120"/>
      <c r="CDX102" s="120"/>
      <c r="CDY102" s="120"/>
      <c r="CDZ102" s="120"/>
      <c r="CEA102" s="120"/>
      <c r="CEB102" s="120"/>
      <c r="CEC102" s="120"/>
      <c r="CED102" s="120"/>
      <c r="CEE102" s="120"/>
      <c r="CEF102" s="120"/>
      <c r="CEG102" s="120"/>
      <c r="CEH102" s="120"/>
      <c r="CEI102" s="120"/>
      <c r="CEJ102" s="120"/>
      <c r="CEK102" s="120"/>
      <c r="CEL102" s="120"/>
      <c r="CEM102" s="120"/>
      <c r="CEN102" s="120"/>
      <c r="CEO102" s="120"/>
      <c r="CEP102" s="120"/>
      <c r="CEQ102" s="120"/>
      <c r="CER102" s="120"/>
      <c r="CES102" s="120"/>
      <c r="CET102" s="120"/>
      <c r="CEU102" s="120"/>
      <c r="CEV102" s="120"/>
      <c r="CEW102" s="120"/>
      <c r="CEX102" s="120"/>
      <c r="CEY102" s="120"/>
      <c r="CEZ102" s="120"/>
      <c r="CFA102" s="120"/>
      <c r="CFB102" s="120"/>
      <c r="CFC102" s="120"/>
      <c r="CFD102" s="120"/>
      <c r="CFE102" s="120"/>
      <c r="CFF102" s="120"/>
      <c r="CFG102" s="120"/>
      <c r="CFH102" s="120"/>
      <c r="CFI102" s="120"/>
      <c r="CFJ102" s="120"/>
      <c r="CFK102" s="120"/>
      <c r="CFL102" s="120"/>
      <c r="CFM102" s="120"/>
      <c r="CFN102" s="120"/>
      <c r="CFO102" s="120"/>
      <c r="CFP102" s="120"/>
      <c r="CFQ102" s="120"/>
      <c r="CFR102" s="120"/>
      <c r="CFS102" s="120"/>
      <c r="CFT102" s="120"/>
      <c r="CFU102" s="120"/>
      <c r="CFV102" s="120"/>
      <c r="CFW102" s="120"/>
      <c r="CFX102" s="120"/>
      <c r="CFY102" s="120"/>
      <c r="CFZ102" s="120"/>
      <c r="CGA102" s="120"/>
      <c r="CGB102" s="120"/>
      <c r="CGC102" s="120"/>
      <c r="CGD102" s="120"/>
      <c r="CGE102" s="120"/>
      <c r="CGF102" s="120"/>
      <c r="CGG102" s="120"/>
      <c r="CGH102" s="120"/>
      <c r="CGI102" s="120"/>
      <c r="CGJ102" s="120"/>
      <c r="CGK102" s="120"/>
      <c r="CGL102" s="120"/>
      <c r="CGM102" s="120"/>
      <c r="CGN102" s="120"/>
      <c r="CGO102" s="120"/>
      <c r="CGP102" s="120"/>
      <c r="CGQ102" s="120"/>
      <c r="CGR102" s="120"/>
      <c r="CGS102" s="120"/>
      <c r="CGT102" s="120"/>
      <c r="CGU102" s="120"/>
      <c r="CGV102" s="120"/>
      <c r="CGW102" s="120"/>
      <c r="CGX102" s="120"/>
      <c r="CGY102" s="120"/>
      <c r="CGZ102" s="120"/>
      <c r="CHA102" s="120"/>
      <c r="CHB102" s="120"/>
      <c r="CHC102" s="120"/>
      <c r="CHD102" s="120"/>
      <c r="CHE102" s="120"/>
      <c r="CHF102" s="120"/>
      <c r="CHG102" s="120"/>
      <c r="CHH102" s="120"/>
      <c r="CHI102" s="120"/>
      <c r="CHJ102" s="120"/>
      <c r="CHK102" s="120"/>
      <c r="CHL102" s="120"/>
      <c r="CHM102" s="120"/>
      <c r="CHN102" s="120"/>
      <c r="CHO102" s="120"/>
      <c r="CHP102" s="120"/>
      <c r="CHQ102" s="120"/>
      <c r="CHR102" s="120"/>
      <c r="CHS102" s="120"/>
      <c r="CHT102" s="120"/>
      <c r="CHU102" s="120"/>
      <c r="CHV102" s="120"/>
      <c r="CHW102" s="120"/>
      <c r="CHX102" s="120"/>
      <c r="CHY102" s="120"/>
      <c r="CHZ102" s="120"/>
      <c r="CIA102" s="120"/>
      <c r="CIB102" s="120"/>
      <c r="CIC102" s="120"/>
      <c r="CID102" s="120"/>
      <c r="CIE102" s="120"/>
      <c r="CIF102" s="120"/>
      <c r="CIG102" s="120"/>
      <c r="CIH102" s="120"/>
      <c r="CII102" s="120"/>
      <c r="CIJ102" s="120"/>
      <c r="CIK102" s="120"/>
      <c r="CIL102" s="120"/>
      <c r="CIM102" s="120"/>
      <c r="CIN102" s="120"/>
      <c r="CIO102" s="120"/>
      <c r="CIP102" s="120"/>
      <c r="CIQ102" s="120"/>
      <c r="CIR102" s="120"/>
      <c r="CIS102" s="120"/>
      <c r="CIT102" s="120"/>
      <c r="CIU102" s="120"/>
      <c r="CIV102" s="120"/>
      <c r="CIW102" s="120"/>
      <c r="CIX102" s="120"/>
      <c r="CIY102" s="120"/>
      <c r="CIZ102" s="120"/>
      <c r="CJA102" s="120"/>
      <c r="CJB102" s="120"/>
      <c r="CJC102" s="120"/>
      <c r="CJD102" s="120"/>
      <c r="CJE102" s="120"/>
      <c r="CJF102" s="120"/>
      <c r="CJG102" s="120"/>
      <c r="CJH102" s="120"/>
      <c r="CJI102" s="120"/>
      <c r="CJJ102" s="120"/>
      <c r="CJK102" s="120"/>
      <c r="CJL102" s="120"/>
      <c r="CJM102" s="120"/>
      <c r="CJN102" s="120"/>
      <c r="CJO102" s="120"/>
      <c r="CJP102" s="120"/>
      <c r="CJQ102" s="120"/>
      <c r="CJR102" s="120"/>
      <c r="CJS102" s="120"/>
      <c r="CJT102" s="120"/>
      <c r="CJU102" s="120"/>
      <c r="CJV102" s="120"/>
      <c r="CJW102" s="120"/>
      <c r="CJX102" s="120"/>
      <c r="CJY102" s="120"/>
      <c r="CJZ102" s="120"/>
      <c r="CKA102" s="120"/>
      <c r="CKB102" s="120"/>
      <c r="CKC102" s="120"/>
      <c r="CKD102" s="120"/>
      <c r="CKE102" s="120"/>
      <c r="CKF102" s="120"/>
      <c r="CKG102" s="120"/>
      <c r="CKH102" s="120"/>
      <c r="CKI102" s="120"/>
      <c r="CKJ102" s="120"/>
      <c r="CKK102" s="120"/>
      <c r="CKL102" s="120"/>
      <c r="CKM102" s="120"/>
      <c r="CKN102" s="120"/>
      <c r="CKO102" s="120"/>
      <c r="CKP102" s="120"/>
      <c r="CKQ102" s="120"/>
      <c r="CKR102" s="120"/>
      <c r="CKS102" s="120"/>
      <c r="CKT102" s="120"/>
      <c r="CKU102" s="120"/>
      <c r="CKV102" s="120"/>
      <c r="CKW102" s="120"/>
      <c r="CKX102" s="120"/>
      <c r="CKY102" s="120"/>
      <c r="CKZ102" s="120"/>
      <c r="CLA102" s="120"/>
      <c r="CLB102" s="120"/>
      <c r="CLC102" s="120"/>
      <c r="CLD102" s="120"/>
      <c r="CLE102" s="120"/>
      <c r="CLF102" s="120"/>
      <c r="CLG102" s="120"/>
      <c r="CLH102" s="120"/>
      <c r="CLI102" s="120"/>
      <c r="CLJ102" s="120"/>
      <c r="CLK102" s="120"/>
      <c r="CLL102" s="120"/>
      <c r="CLM102" s="120"/>
      <c r="CLN102" s="120"/>
      <c r="CLO102" s="120"/>
      <c r="CLP102" s="120"/>
      <c r="CLQ102" s="120"/>
      <c r="CLR102" s="120"/>
      <c r="CLS102" s="120"/>
      <c r="CLT102" s="120"/>
      <c r="CLU102" s="120"/>
      <c r="CLV102" s="120"/>
      <c r="CLW102" s="120"/>
      <c r="CLX102" s="120"/>
      <c r="CLY102" s="120"/>
      <c r="CLZ102" s="120"/>
      <c r="CMA102" s="120"/>
      <c r="CMB102" s="120"/>
      <c r="CMC102" s="120"/>
      <c r="CMD102" s="120"/>
      <c r="CME102" s="120"/>
      <c r="CMF102" s="120"/>
      <c r="CMG102" s="120"/>
      <c r="CMH102" s="120"/>
      <c r="CMI102" s="120"/>
      <c r="CMJ102" s="120"/>
      <c r="CMK102" s="120"/>
      <c r="CML102" s="120"/>
      <c r="CMM102" s="120"/>
      <c r="CMN102" s="120"/>
      <c r="CMO102" s="120"/>
      <c r="CMP102" s="120"/>
      <c r="CMQ102" s="120"/>
      <c r="CMR102" s="120"/>
      <c r="CMS102" s="120"/>
      <c r="CMT102" s="120"/>
      <c r="CMU102" s="120"/>
      <c r="CMV102" s="120"/>
      <c r="CMW102" s="120"/>
      <c r="CMX102" s="120"/>
      <c r="CMY102" s="120"/>
      <c r="CMZ102" s="120"/>
      <c r="CNA102" s="120"/>
      <c r="CNB102" s="120"/>
      <c r="CNC102" s="120"/>
      <c r="CND102" s="120"/>
      <c r="CNE102" s="120"/>
      <c r="CNF102" s="120"/>
      <c r="CNG102" s="120"/>
      <c r="CNH102" s="120"/>
      <c r="CNI102" s="120"/>
      <c r="CNJ102" s="120"/>
      <c r="CNK102" s="120"/>
      <c r="CNL102" s="120"/>
      <c r="CNM102" s="120"/>
      <c r="CNN102" s="120"/>
      <c r="CNO102" s="120"/>
      <c r="CNP102" s="120"/>
      <c r="CNQ102" s="120"/>
      <c r="CNR102" s="120"/>
      <c r="CNS102" s="120"/>
      <c r="CNT102" s="120"/>
      <c r="CNU102" s="120"/>
      <c r="CNV102" s="120"/>
      <c r="CNW102" s="120"/>
      <c r="CNX102" s="120"/>
      <c r="CNY102" s="120"/>
      <c r="CNZ102" s="120"/>
      <c r="COA102" s="120"/>
      <c r="COB102" s="120"/>
      <c r="COC102" s="120"/>
      <c r="COD102" s="120"/>
      <c r="COE102" s="120"/>
      <c r="COF102" s="120"/>
      <c r="COG102" s="120"/>
      <c r="COH102" s="120"/>
      <c r="COI102" s="120"/>
      <c r="COJ102" s="120"/>
      <c r="COK102" s="120"/>
      <c r="COL102" s="120"/>
      <c r="COM102" s="120"/>
      <c r="CON102" s="120"/>
      <c r="COO102" s="120"/>
      <c r="COP102" s="120"/>
      <c r="COQ102" s="120"/>
      <c r="COR102" s="120"/>
      <c r="COS102" s="120"/>
      <c r="COT102" s="120"/>
      <c r="COU102" s="120"/>
      <c r="COV102" s="120"/>
      <c r="COW102" s="120"/>
      <c r="COX102" s="120"/>
      <c r="COY102" s="120"/>
      <c r="COZ102" s="120"/>
      <c r="CPA102" s="120"/>
      <c r="CPB102" s="120"/>
      <c r="CPC102" s="120"/>
      <c r="CPD102" s="120"/>
      <c r="CPE102" s="120"/>
      <c r="CPF102" s="120"/>
      <c r="CPG102" s="120"/>
      <c r="CPH102" s="120"/>
      <c r="CPI102" s="120"/>
      <c r="CPJ102" s="120"/>
      <c r="CPK102" s="120"/>
      <c r="CPL102" s="120"/>
      <c r="CPM102" s="120"/>
      <c r="CPN102" s="120"/>
      <c r="CPO102" s="120"/>
      <c r="CPP102" s="120"/>
      <c r="CPQ102" s="120"/>
      <c r="CPR102" s="120"/>
      <c r="CPS102" s="120"/>
      <c r="CPT102" s="120"/>
      <c r="CPU102" s="120"/>
      <c r="CPV102" s="120"/>
      <c r="CPW102" s="120"/>
      <c r="CPX102" s="120"/>
      <c r="CPY102" s="120"/>
      <c r="CPZ102" s="120"/>
      <c r="CQA102" s="120"/>
      <c r="CQB102" s="120"/>
      <c r="CQC102" s="120"/>
      <c r="CQD102" s="120"/>
      <c r="CQE102" s="120"/>
      <c r="CQF102" s="120"/>
      <c r="CQG102" s="120"/>
      <c r="CQH102" s="120"/>
      <c r="CQI102" s="120"/>
      <c r="CQJ102" s="120"/>
      <c r="CQK102" s="120"/>
      <c r="CQL102" s="120"/>
      <c r="CQM102" s="120"/>
      <c r="CQN102" s="120"/>
      <c r="CQO102" s="120"/>
      <c r="CQP102" s="120"/>
      <c r="CQQ102" s="120"/>
      <c r="CQR102" s="120"/>
      <c r="CQS102" s="120"/>
      <c r="CQT102" s="120"/>
      <c r="CQU102" s="120"/>
      <c r="CQV102" s="120"/>
      <c r="CQW102" s="120"/>
      <c r="CQX102" s="120"/>
      <c r="CQY102" s="120"/>
      <c r="CQZ102" s="120"/>
      <c r="CRA102" s="120"/>
      <c r="CRB102" s="120"/>
      <c r="CRC102" s="120"/>
      <c r="CRD102" s="120"/>
      <c r="CRE102" s="120"/>
      <c r="CRF102" s="120"/>
      <c r="CRG102" s="120"/>
      <c r="CRH102" s="120"/>
      <c r="CRI102" s="120"/>
      <c r="CRJ102" s="120"/>
      <c r="CRK102" s="120"/>
      <c r="CRL102" s="120"/>
      <c r="CRM102" s="120"/>
      <c r="CRN102" s="120"/>
      <c r="CRO102" s="120"/>
      <c r="CRP102" s="120"/>
      <c r="CRQ102" s="120"/>
      <c r="CRR102" s="120"/>
      <c r="CRS102" s="120"/>
      <c r="CRT102" s="120"/>
      <c r="CRU102" s="120"/>
      <c r="CRV102" s="120"/>
      <c r="CRW102" s="120"/>
      <c r="CRX102" s="120"/>
      <c r="CRY102" s="120"/>
      <c r="CRZ102" s="120"/>
      <c r="CSA102" s="120"/>
      <c r="CSB102" s="120"/>
      <c r="CSC102" s="120"/>
      <c r="CSD102" s="120"/>
      <c r="CSE102" s="120"/>
      <c r="CSF102" s="120"/>
      <c r="CSG102" s="120"/>
      <c r="CSH102" s="120"/>
      <c r="CSI102" s="120"/>
      <c r="CSJ102" s="120"/>
      <c r="CSK102" s="120"/>
      <c r="CSL102" s="120"/>
      <c r="CSM102" s="120"/>
      <c r="CSN102" s="120"/>
      <c r="CSO102" s="120"/>
      <c r="CSP102" s="120"/>
      <c r="CSQ102" s="120"/>
      <c r="CSR102" s="120"/>
      <c r="CSS102" s="120"/>
      <c r="CST102" s="120"/>
      <c r="CSU102" s="120"/>
      <c r="CSV102" s="120"/>
      <c r="CSW102" s="120"/>
      <c r="CSX102" s="120"/>
      <c r="CSY102" s="120"/>
      <c r="CSZ102" s="120"/>
      <c r="CTA102" s="120"/>
      <c r="CTB102" s="120"/>
      <c r="CTC102" s="120"/>
      <c r="CTD102" s="120"/>
      <c r="CTE102" s="120"/>
      <c r="CTF102" s="120"/>
      <c r="CTG102" s="120"/>
      <c r="CTH102" s="120"/>
      <c r="CTI102" s="120"/>
      <c r="CTJ102" s="120"/>
      <c r="CTK102" s="120"/>
      <c r="CTL102" s="120"/>
      <c r="CTM102" s="120"/>
      <c r="CTN102" s="120"/>
      <c r="CTO102" s="120"/>
      <c r="CTP102" s="120"/>
      <c r="CTQ102" s="120"/>
      <c r="CTR102" s="120"/>
      <c r="CTS102" s="120"/>
      <c r="CTT102" s="120"/>
      <c r="CTU102" s="120"/>
      <c r="CTV102" s="120"/>
      <c r="CTW102" s="120"/>
      <c r="CTX102" s="120"/>
      <c r="CTY102" s="120"/>
      <c r="CTZ102" s="120"/>
      <c r="CUA102" s="120"/>
      <c r="CUB102" s="120"/>
      <c r="CUC102" s="120"/>
      <c r="CUD102" s="120"/>
      <c r="CUE102" s="120"/>
      <c r="CUF102" s="120"/>
      <c r="CUG102" s="120"/>
      <c r="CUH102" s="120"/>
      <c r="CUI102" s="120"/>
      <c r="CUJ102" s="120"/>
      <c r="CUK102" s="120"/>
      <c r="CUL102" s="120"/>
      <c r="CUM102" s="120"/>
      <c r="CUN102" s="120"/>
      <c r="CUO102" s="120"/>
      <c r="CUP102" s="120"/>
      <c r="CUQ102" s="120"/>
      <c r="CUR102" s="120"/>
      <c r="CUS102" s="120"/>
      <c r="CUT102" s="120"/>
      <c r="CUU102" s="120"/>
      <c r="CUV102" s="120"/>
      <c r="CUW102" s="120"/>
      <c r="CUX102" s="120"/>
      <c r="CUY102" s="120"/>
      <c r="CUZ102" s="120"/>
      <c r="CVA102" s="120"/>
      <c r="CVB102" s="120"/>
      <c r="CVC102" s="120"/>
      <c r="CVD102" s="120"/>
      <c r="CVE102" s="120"/>
      <c r="CVF102" s="120"/>
      <c r="CVG102" s="120"/>
      <c r="CVH102" s="120"/>
      <c r="CVI102" s="120"/>
      <c r="CVJ102" s="120"/>
      <c r="CVK102" s="120"/>
      <c r="CVL102" s="120"/>
      <c r="CVM102" s="120"/>
      <c r="CVN102" s="120"/>
      <c r="CVO102" s="120"/>
      <c r="CVP102" s="120"/>
      <c r="CVQ102" s="120"/>
      <c r="CVR102" s="120"/>
      <c r="CVS102" s="120"/>
      <c r="CVT102" s="120"/>
      <c r="CVU102" s="120"/>
      <c r="CVV102" s="120"/>
      <c r="CVW102" s="120"/>
      <c r="CVX102" s="120"/>
      <c r="CVY102" s="120"/>
      <c r="CVZ102" s="120"/>
      <c r="CWA102" s="120"/>
      <c r="CWB102" s="120"/>
      <c r="CWC102" s="120"/>
      <c r="CWD102" s="120"/>
      <c r="CWE102" s="120"/>
      <c r="CWF102" s="120"/>
      <c r="CWG102" s="120"/>
      <c r="CWH102" s="120"/>
      <c r="CWI102" s="120"/>
      <c r="CWJ102" s="120"/>
      <c r="CWK102" s="120"/>
      <c r="CWL102" s="120"/>
      <c r="CWM102" s="120"/>
      <c r="CWN102" s="120"/>
      <c r="CWO102" s="120"/>
      <c r="CWP102" s="120"/>
      <c r="CWQ102" s="120"/>
      <c r="CWR102" s="120"/>
      <c r="CWS102" s="120"/>
      <c r="CWT102" s="120"/>
      <c r="CWU102" s="120"/>
      <c r="CWV102" s="120"/>
      <c r="CWW102" s="120"/>
      <c r="CWX102" s="120"/>
      <c r="CWY102" s="120"/>
      <c r="CWZ102" s="120"/>
      <c r="CXA102" s="120"/>
      <c r="CXB102" s="120"/>
      <c r="CXC102" s="120"/>
      <c r="CXD102" s="120"/>
      <c r="CXE102" s="120"/>
      <c r="CXF102" s="120"/>
      <c r="CXG102" s="120"/>
      <c r="CXH102" s="120"/>
      <c r="CXI102" s="120"/>
      <c r="CXJ102" s="120"/>
      <c r="CXK102" s="120"/>
      <c r="CXL102" s="120"/>
      <c r="CXM102" s="120"/>
      <c r="CXN102" s="120"/>
      <c r="CXO102" s="120"/>
      <c r="CXP102" s="120"/>
      <c r="CXQ102" s="120"/>
      <c r="CXR102" s="120"/>
      <c r="CXS102" s="120"/>
      <c r="CXT102" s="120"/>
      <c r="CXU102" s="120"/>
      <c r="CXV102" s="120"/>
      <c r="CXW102" s="120"/>
      <c r="CXX102" s="120"/>
      <c r="CXY102" s="120"/>
      <c r="CXZ102" s="120"/>
      <c r="CYA102" s="120"/>
      <c r="CYB102" s="120"/>
      <c r="CYC102" s="120"/>
      <c r="CYD102" s="120"/>
      <c r="CYE102" s="120"/>
      <c r="CYF102" s="120"/>
      <c r="CYG102" s="120"/>
      <c r="CYH102" s="120"/>
      <c r="CYI102" s="120"/>
      <c r="CYJ102" s="120"/>
      <c r="CYK102" s="120"/>
      <c r="CYL102" s="120"/>
      <c r="CYM102" s="120"/>
      <c r="CYN102" s="120"/>
      <c r="CYO102" s="120"/>
      <c r="CYP102" s="120"/>
      <c r="CYQ102" s="120"/>
      <c r="CYR102" s="120"/>
      <c r="CYS102" s="120"/>
      <c r="CYT102" s="120"/>
      <c r="CYU102" s="120"/>
      <c r="CYV102" s="120"/>
      <c r="CYW102" s="120"/>
      <c r="CYX102" s="120"/>
      <c r="CYY102" s="120"/>
      <c r="CYZ102" s="120"/>
      <c r="CZA102" s="120"/>
      <c r="CZB102" s="120"/>
      <c r="CZC102" s="120"/>
      <c r="CZD102" s="120"/>
      <c r="CZE102" s="120"/>
      <c r="CZF102" s="120"/>
      <c r="CZG102" s="120"/>
      <c r="CZH102" s="120"/>
      <c r="CZI102" s="120"/>
      <c r="CZJ102" s="120"/>
      <c r="CZK102" s="120"/>
      <c r="CZL102" s="120"/>
      <c r="CZM102" s="120"/>
      <c r="CZN102" s="120"/>
      <c r="CZO102" s="120"/>
      <c r="CZP102" s="120"/>
      <c r="CZQ102" s="120"/>
      <c r="CZR102" s="120"/>
      <c r="CZS102" s="120"/>
      <c r="CZT102" s="120"/>
      <c r="CZU102" s="120"/>
      <c r="CZV102" s="120"/>
      <c r="CZW102" s="120"/>
      <c r="CZX102" s="120"/>
      <c r="CZY102" s="120"/>
      <c r="CZZ102" s="120"/>
      <c r="DAA102" s="120"/>
      <c r="DAB102" s="120"/>
      <c r="DAC102" s="120"/>
      <c r="DAD102" s="120"/>
      <c r="DAE102" s="120"/>
      <c r="DAF102" s="120"/>
      <c r="DAG102" s="120"/>
      <c r="DAH102" s="120"/>
      <c r="DAI102" s="120"/>
      <c r="DAJ102" s="120"/>
      <c r="DAK102" s="120"/>
      <c r="DAL102" s="120"/>
      <c r="DAM102" s="120"/>
      <c r="DAN102" s="120"/>
      <c r="DAO102" s="120"/>
      <c r="DAP102" s="120"/>
      <c r="DAQ102" s="120"/>
      <c r="DAR102" s="120"/>
      <c r="DAS102" s="120"/>
      <c r="DAT102" s="120"/>
      <c r="DAU102" s="120"/>
      <c r="DAV102" s="120"/>
      <c r="DAW102" s="120"/>
      <c r="DAX102" s="120"/>
      <c r="DAY102" s="120"/>
      <c r="DAZ102" s="120"/>
      <c r="DBA102" s="120"/>
      <c r="DBB102" s="120"/>
      <c r="DBC102" s="120"/>
      <c r="DBD102" s="120"/>
      <c r="DBE102" s="120"/>
      <c r="DBF102" s="120"/>
      <c r="DBG102" s="120"/>
      <c r="DBH102" s="120"/>
      <c r="DBI102" s="120"/>
      <c r="DBJ102" s="120"/>
      <c r="DBK102" s="120"/>
      <c r="DBL102" s="120"/>
      <c r="DBM102" s="120"/>
      <c r="DBN102" s="120"/>
      <c r="DBO102" s="120"/>
      <c r="DBP102" s="120"/>
      <c r="DBQ102" s="120"/>
      <c r="DBR102" s="120"/>
      <c r="DBS102" s="120"/>
      <c r="DBT102" s="120"/>
      <c r="DBU102" s="120"/>
      <c r="DBV102" s="120"/>
      <c r="DBW102" s="120"/>
      <c r="DBX102" s="120"/>
      <c r="DBY102" s="120"/>
      <c r="DBZ102" s="120"/>
      <c r="DCA102" s="120"/>
      <c r="DCB102" s="120"/>
      <c r="DCC102" s="120"/>
      <c r="DCD102" s="120"/>
      <c r="DCE102" s="120"/>
      <c r="DCF102" s="120"/>
      <c r="DCG102" s="120"/>
      <c r="DCH102" s="120"/>
      <c r="DCI102" s="120"/>
      <c r="DCJ102" s="120"/>
      <c r="DCK102" s="120"/>
      <c r="DCL102" s="120"/>
      <c r="DCM102" s="120"/>
      <c r="DCN102" s="120"/>
      <c r="DCO102" s="120"/>
      <c r="DCP102" s="120"/>
      <c r="DCQ102" s="120"/>
      <c r="DCR102" s="120"/>
      <c r="DCS102" s="120"/>
      <c r="DCT102" s="120"/>
      <c r="DCU102" s="120"/>
      <c r="DCV102" s="120"/>
      <c r="DCW102" s="120"/>
      <c r="DCX102" s="120"/>
      <c r="DCY102" s="120"/>
      <c r="DCZ102" s="120"/>
      <c r="DDA102" s="120"/>
      <c r="DDB102" s="120"/>
      <c r="DDC102" s="120"/>
      <c r="DDD102" s="120"/>
      <c r="DDE102" s="120"/>
      <c r="DDF102" s="120"/>
      <c r="DDG102" s="120"/>
      <c r="DDH102" s="120"/>
      <c r="DDI102" s="120"/>
      <c r="DDJ102" s="120"/>
      <c r="DDK102" s="120"/>
      <c r="DDL102" s="120"/>
      <c r="DDM102" s="120"/>
      <c r="DDN102" s="120"/>
      <c r="DDO102" s="120"/>
      <c r="DDP102" s="120"/>
      <c r="DDQ102" s="120"/>
      <c r="DDR102" s="120"/>
      <c r="DDS102" s="120"/>
      <c r="DDT102" s="120"/>
      <c r="DDU102" s="120"/>
      <c r="DDV102" s="120"/>
      <c r="DDW102" s="120"/>
      <c r="DDX102" s="120"/>
      <c r="DDY102" s="120"/>
      <c r="DDZ102" s="120"/>
      <c r="DEA102" s="120"/>
      <c r="DEB102" s="120"/>
      <c r="DEC102" s="120"/>
      <c r="DED102" s="120"/>
      <c r="DEE102" s="120"/>
      <c r="DEF102" s="120"/>
      <c r="DEG102" s="120"/>
      <c r="DEH102" s="120"/>
      <c r="DEI102" s="120"/>
      <c r="DEJ102" s="120"/>
      <c r="DEK102" s="120"/>
      <c r="DEL102" s="120"/>
      <c r="DEM102" s="120"/>
      <c r="DEN102" s="120"/>
      <c r="DEO102" s="120"/>
      <c r="DEP102" s="120"/>
      <c r="DEQ102" s="120"/>
      <c r="DER102" s="120"/>
      <c r="DES102" s="120"/>
      <c r="DET102" s="120"/>
      <c r="DEU102" s="120"/>
      <c r="DEV102" s="120"/>
      <c r="DEW102" s="120"/>
      <c r="DEX102" s="120"/>
      <c r="DEY102" s="120"/>
      <c r="DEZ102" s="120"/>
      <c r="DFA102" s="120"/>
      <c r="DFB102" s="120"/>
      <c r="DFC102" s="120"/>
      <c r="DFD102" s="120"/>
      <c r="DFE102" s="120"/>
      <c r="DFF102" s="120"/>
      <c r="DFG102" s="120"/>
      <c r="DFH102" s="120"/>
      <c r="DFI102" s="120"/>
      <c r="DFJ102" s="120"/>
      <c r="DFK102" s="120"/>
      <c r="DFL102" s="120"/>
      <c r="DFM102" s="120"/>
      <c r="DFN102" s="120"/>
      <c r="DFO102" s="120"/>
      <c r="DFP102" s="120"/>
      <c r="DFQ102" s="120"/>
      <c r="DFR102" s="120"/>
      <c r="DFS102" s="120"/>
      <c r="DFT102" s="120"/>
      <c r="DFU102" s="120"/>
      <c r="DFV102" s="120"/>
      <c r="DFW102" s="120"/>
      <c r="DFX102" s="120"/>
      <c r="DFY102" s="120"/>
      <c r="DFZ102" s="120"/>
      <c r="DGA102" s="120"/>
      <c r="DGB102" s="120"/>
      <c r="DGC102" s="120"/>
      <c r="DGD102" s="120"/>
      <c r="DGE102" s="120"/>
      <c r="DGF102" s="120"/>
      <c r="DGG102" s="120"/>
      <c r="DGH102" s="120"/>
      <c r="DGI102" s="120"/>
      <c r="DGJ102" s="120"/>
      <c r="DGK102" s="120"/>
      <c r="DGL102" s="120"/>
      <c r="DGM102" s="120"/>
      <c r="DGN102" s="120"/>
      <c r="DGO102" s="120"/>
      <c r="DGP102" s="120"/>
      <c r="DGQ102" s="120"/>
      <c r="DGR102" s="120"/>
      <c r="DGS102" s="120"/>
      <c r="DGT102" s="120"/>
      <c r="DGU102" s="120"/>
      <c r="DGV102" s="120"/>
      <c r="DGW102" s="120"/>
      <c r="DGX102" s="120"/>
      <c r="DGY102" s="120"/>
      <c r="DGZ102" s="120"/>
      <c r="DHA102" s="120"/>
      <c r="DHB102" s="120"/>
      <c r="DHC102" s="120"/>
      <c r="DHD102" s="120"/>
      <c r="DHE102" s="120"/>
      <c r="DHF102" s="120"/>
      <c r="DHG102" s="120"/>
      <c r="DHH102" s="120"/>
      <c r="DHI102" s="120"/>
      <c r="DHJ102" s="120"/>
      <c r="DHK102" s="120"/>
      <c r="DHL102" s="120"/>
      <c r="DHM102" s="120"/>
      <c r="DHN102" s="120"/>
      <c r="DHO102" s="120"/>
      <c r="DHP102" s="120"/>
      <c r="DHQ102" s="120"/>
      <c r="DHR102" s="120"/>
      <c r="DHS102" s="120"/>
      <c r="DHT102" s="120"/>
      <c r="DHU102" s="120"/>
      <c r="DHV102" s="120"/>
      <c r="DHW102" s="120"/>
      <c r="DHX102" s="120"/>
      <c r="DHY102" s="120"/>
      <c r="DHZ102" s="120"/>
      <c r="DIA102" s="120"/>
      <c r="DIB102" s="120"/>
      <c r="DIC102" s="120"/>
      <c r="DID102" s="120"/>
      <c r="DIE102" s="120"/>
      <c r="DIF102" s="120"/>
      <c r="DIG102" s="120"/>
      <c r="DIH102" s="120"/>
      <c r="DII102" s="120"/>
      <c r="DIJ102" s="120"/>
      <c r="DIK102" s="120"/>
      <c r="DIL102" s="120"/>
      <c r="DIM102" s="120"/>
      <c r="DIN102" s="120"/>
      <c r="DIO102" s="120"/>
      <c r="DIP102" s="120"/>
      <c r="DIQ102" s="120"/>
      <c r="DIR102" s="120"/>
      <c r="DIS102" s="120"/>
      <c r="DIT102" s="120"/>
      <c r="DIU102" s="120"/>
      <c r="DIV102" s="120"/>
      <c r="DIW102" s="120"/>
      <c r="DIX102" s="120"/>
      <c r="DIY102" s="120"/>
      <c r="DIZ102" s="120"/>
      <c r="DJA102" s="120"/>
      <c r="DJB102" s="120"/>
      <c r="DJC102" s="120"/>
      <c r="DJD102" s="120"/>
      <c r="DJE102" s="120"/>
      <c r="DJF102" s="120"/>
      <c r="DJG102" s="120"/>
      <c r="DJH102" s="120"/>
      <c r="DJI102" s="120"/>
      <c r="DJJ102" s="120"/>
      <c r="DJK102" s="120"/>
      <c r="DJL102" s="120"/>
      <c r="DJM102" s="120"/>
      <c r="DJN102" s="120"/>
      <c r="DJO102" s="120"/>
      <c r="DJP102" s="120"/>
      <c r="DJQ102" s="120"/>
      <c r="DJR102" s="120"/>
      <c r="DJS102" s="120"/>
      <c r="DJT102" s="120"/>
      <c r="DJU102" s="120"/>
      <c r="DJV102" s="120"/>
      <c r="DJW102" s="120"/>
      <c r="DJX102" s="120"/>
      <c r="DJY102" s="120"/>
      <c r="DJZ102" s="120"/>
      <c r="DKA102" s="120"/>
      <c r="DKB102" s="120"/>
      <c r="DKC102" s="120"/>
      <c r="DKD102" s="120"/>
      <c r="DKE102" s="120"/>
      <c r="DKF102" s="120"/>
      <c r="DKG102" s="120"/>
      <c r="DKH102" s="120"/>
      <c r="DKI102" s="120"/>
      <c r="DKJ102" s="120"/>
      <c r="DKK102" s="120"/>
      <c r="DKL102" s="120"/>
      <c r="DKM102" s="120"/>
      <c r="DKN102" s="120"/>
      <c r="DKO102" s="120"/>
      <c r="DKP102" s="120"/>
      <c r="DKQ102" s="120"/>
      <c r="DKR102" s="120"/>
      <c r="DKS102" s="120"/>
      <c r="DKT102" s="120"/>
      <c r="DKU102" s="120"/>
      <c r="DKV102" s="120"/>
      <c r="DKW102" s="120"/>
      <c r="DKX102" s="120"/>
      <c r="DKY102" s="120"/>
      <c r="DKZ102" s="120"/>
      <c r="DLA102" s="120"/>
      <c r="DLB102" s="120"/>
      <c r="DLC102" s="120"/>
      <c r="DLD102" s="120"/>
      <c r="DLE102" s="120"/>
      <c r="DLF102" s="120"/>
      <c r="DLG102" s="120"/>
      <c r="DLH102" s="120"/>
      <c r="DLI102" s="120"/>
      <c r="DLJ102" s="120"/>
      <c r="DLK102" s="120"/>
      <c r="DLL102" s="120"/>
      <c r="DLM102" s="120"/>
      <c r="DLN102" s="120"/>
      <c r="DLO102" s="120"/>
      <c r="DLP102" s="120"/>
      <c r="DLQ102" s="120"/>
      <c r="DLR102" s="120"/>
      <c r="DLS102" s="120"/>
      <c r="DLT102" s="120"/>
      <c r="DLU102" s="120"/>
      <c r="DLV102" s="120"/>
      <c r="DLW102" s="120"/>
      <c r="DLX102" s="120"/>
      <c r="DLY102" s="120"/>
      <c r="DLZ102" s="120"/>
      <c r="DMA102" s="120"/>
      <c r="DMB102" s="120"/>
      <c r="DMC102" s="120"/>
      <c r="DMD102" s="120"/>
      <c r="DME102" s="120"/>
      <c r="DMF102" s="120"/>
      <c r="DMG102" s="120"/>
      <c r="DMH102" s="120"/>
      <c r="DMI102" s="120"/>
      <c r="DMJ102" s="120"/>
      <c r="DMK102" s="120"/>
      <c r="DML102" s="120"/>
      <c r="DMM102" s="120"/>
      <c r="DMN102" s="120"/>
      <c r="DMO102" s="120"/>
      <c r="DMP102" s="120"/>
      <c r="DMQ102" s="120"/>
      <c r="DMR102" s="120"/>
      <c r="DMS102" s="120"/>
      <c r="DMT102" s="120"/>
      <c r="DMU102" s="120"/>
      <c r="DMV102" s="120"/>
      <c r="DMW102" s="120"/>
      <c r="DMX102" s="120"/>
      <c r="DMY102" s="120"/>
      <c r="DMZ102" s="120"/>
      <c r="DNA102" s="120"/>
      <c r="DNB102" s="120"/>
      <c r="DNC102" s="120"/>
      <c r="DND102" s="120"/>
      <c r="DNE102" s="120"/>
      <c r="DNF102" s="120"/>
      <c r="DNG102" s="120"/>
      <c r="DNH102" s="120"/>
      <c r="DNI102" s="120"/>
      <c r="DNJ102" s="120"/>
      <c r="DNK102" s="120"/>
      <c r="DNL102" s="120"/>
      <c r="DNM102" s="120"/>
      <c r="DNN102" s="120"/>
      <c r="DNO102" s="120"/>
      <c r="DNP102" s="120"/>
      <c r="DNQ102" s="120"/>
      <c r="DNR102" s="120"/>
      <c r="DNS102" s="120"/>
      <c r="DNT102" s="120"/>
      <c r="DNU102" s="120"/>
      <c r="DNV102" s="120"/>
      <c r="DNW102" s="120"/>
      <c r="DNX102" s="120"/>
      <c r="DNY102" s="120"/>
      <c r="DNZ102" s="120"/>
      <c r="DOA102" s="120"/>
      <c r="DOB102" s="120"/>
      <c r="DOC102" s="120"/>
      <c r="DOD102" s="120"/>
      <c r="DOE102" s="120"/>
      <c r="DOF102" s="120"/>
      <c r="DOG102" s="120"/>
      <c r="DOH102" s="120"/>
      <c r="DOI102" s="120"/>
      <c r="DOJ102" s="120"/>
      <c r="DOK102" s="120"/>
      <c r="DOL102" s="120"/>
      <c r="DOM102" s="120"/>
      <c r="DON102" s="120"/>
      <c r="DOO102" s="120"/>
      <c r="DOP102" s="120"/>
      <c r="DOQ102" s="120"/>
      <c r="DOR102" s="120"/>
      <c r="DOS102" s="120"/>
      <c r="DOT102" s="120"/>
      <c r="DOU102" s="120"/>
      <c r="DOV102" s="120"/>
      <c r="DOW102" s="120"/>
      <c r="DOX102" s="120"/>
      <c r="DOY102" s="120"/>
      <c r="DOZ102" s="120"/>
      <c r="DPA102" s="120"/>
      <c r="DPB102" s="120"/>
      <c r="DPC102" s="120"/>
      <c r="DPD102" s="120"/>
      <c r="DPE102" s="120"/>
      <c r="DPF102" s="120"/>
      <c r="DPG102" s="120"/>
      <c r="DPH102" s="120"/>
      <c r="DPI102" s="120"/>
      <c r="DPJ102" s="120"/>
      <c r="DPK102" s="120"/>
      <c r="DPL102" s="120"/>
      <c r="DPM102" s="120"/>
      <c r="DPN102" s="120"/>
      <c r="DPO102" s="120"/>
      <c r="DPP102" s="120"/>
      <c r="DPQ102" s="120"/>
      <c r="DPR102" s="120"/>
      <c r="DPS102" s="120"/>
      <c r="DPT102" s="120"/>
      <c r="DPU102" s="120"/>
      <c r="DPV102" s="120"/>
      <c r="DPW102" s="120"/>
      <c r="DPX102" s="120"/>
      <c r="DPY102" s="120"/>
      <c r="DPZ102" s="120"/>
      <c r="DQA102" s="120"/>
      <c r="DQB102" s="120"/>
      <c r="DQC102" s="120"/>
      <c r="DQD102" s="120"/>
      <c r="DQE102" s="120"/>
      <c r="DQF102" s="120"/>
      <c r="DQG102" s="120"/>
      <c r="DQH102" s="120"/>
      <c r="DQI102" s="120"/>
      <c r="DQJ102" s="120"/>
      <c r="DQK102" s="120"/>
      <c r="DQL102" s="120"/>
      <c r="DQM102" s="120"/>
      <c r="DQN102" s="120"/>
      <c r="DQO102" s="120"/>
      <c r="DQP102" s="120"/>
      <c r="DQQ102" s="120"/>
      <c r="DQR102" s="120"/>
      <c r="DQS102" s="120"/>
      <c r="DQT102" s="120"/>
      <c r="DQU102" s="120"/>
      <c r="DQV102" s="120"/>
      <c r="DQW102" s="120"/>
      <c r="DQX102" s="120"/>
      <c r="DQY102" s="120"/>
      <c r="DQZ102" s="120"/>
      <c r="DRA102" s="120"/>
      <c r="DRB102" s="120"/>
      <c r="DRC102" s="120"/>
      <c r="DRD102" s="120"/>
      <c r="DRE102" s="120"/>
      <c r="DRF102" s="120"/>
      <c r="DRG102" s="120"/>
      <c r="DRH102" s="120"/>
      <c r="DRI102" s="120"/>
      <c r="DRJ102" s="120"/>
      <c r="DRK102" s="120"/>
      <c r="DRL102" s="120"/>
      <c r="DRM102" s="120"/>
      <c r="DRN102" s="120"/>
      <c r="DRO102" s="120"/>
      <c r="DRP102" s="120"/>
      <c r="DRQ102" s="120"/>
      <c r="DRR102" s="120"/>
      <c r="DRS102" s="120"/>
      <c r="DRT102" s="120"/>
      <c r="DRU102" s="120"/>
      <c r="DRV102" s="120"/>
      <c r="DRW102" s="120"/>
      <c r="DRX102" s="120"/>
      <c r="DRY102" s="120"/>
      <c r="DRZ102" s="120"/>
      <c r="DSA102" s="120"/>
      <c r="DSB102" s="120"/>
      <c r="DSC102" s="120"/>
      <c r="DSD102" s="120"/>
      <c r="DSE102" s="120"/>
      <c r="DSF102" s="120"/>
      <c r="DSG102" s="120"/>
      <c r="DSH102" s="120"/>
      <c r="DSI102" s="120"/>
      <c r="DSJ102" s="120"/>
      <c r="DSK102" s="120"/>
      <c r="DSL102" s="120"/>
      <c r="DSM102" s="120"/>
      <c r="DSN102" s="120"/>
      <c r="DSO102" s="120"/>
      <c r="DSP102" s="120"/>
      <c r="DSQ102" s="120"/>
      <c r="DSR102" s="120"/>
      <c r="DSS102" s="120"/>
      <c r="DST102" s="120"/>
      <c r="DSU102" s="120"/>
      <c r="DSV102" s="120"/>
      <c r="DSW102" s="120"/>
      <c r="DSX102" s="120"/>
      <c r="DSY102" s="120"/>
      <c r="DSZ102" s="120"/>
      <c r="DTA102" s="120"/>
      <c r="DTB102" s="120"/>
      <c r="DTC102" s="120"/>
      <c r="DTD102" s="120"/>
      <c r="DTE102" s="120"/>
      <c r="DTF102" s="120"/>
      <c r="DTG102" s="120"/>
      <c r="DTH102" s="120"/>
      <c r="DTI102" s="120"/>
      <c r="DTJ102" s="120"/>
      <c r="DTK102" s="120"/>
      <c r="DTL102" s="120"/>
      <c r="DTM102" s="120"/>
      <c r="DTN102" s="120"/>
      <c r="DTO102" s="120"/>
      <c r="DTP102" s="120"/>
      <c r="DTQ102" s="120"/>
      <c r="DTR102" s="120"/>
      <c r="DTS102" s="120"/>
      <c r="DTT102" s="120"/>
      <c r="DTU102" s="120"/>
      <c r="DTV102" s="120"/>
      <c r="DTW102" s="120"/>
      <c r="DTX102" s="120"/>
      <c r="DTY102" s="120"/>
      <c r="DTZ102" s="120"/>
      <c r="DUA102" s="120"/>
      <c r="DUB102" s="120"/>
      <c r="DUC102" s="120"/>
      <c r="DUD102" s="120"/>
      <c r="DUE102" s="120"/>
      <c r="DUF102" s="120"/>
      <c r="DUG102" s="120"/>
      <c r="DUH102" s="120"/>
      <c r="DUI102" s="120"/>
      <c r="DUJ102" s="120"/>
      <c r="DUK102" s="120"/>
      <c r="DUL102" s="120"/>
      <c r="DUM102" s="120"/>
      <c r="DUN102" s="120"/>
      <c r="DUO102" s="120"/>
      <c r="DUP102" s="120"/>
      <c r="DUQ102" s="120"/>
      <c r="DUR102" s="120"/>
      <c r="DUS102" s="120"/>
      <c r="DUT102" s="120"/>
      <c r="DUU102" s="120"/>
      <c r="DUV102" s="120"/>
      <c r="DUW102" s="120"/>
      <c r="DUX102" s="120"/>
      <c r="DUY102" s="120"/>
      <c r="DUZ102" s="120"/>
      <c r="DVA102" s="120"/>
      <c r="DVB102" s="120"/>
      <c r="DVC102" s="120"/>
      <c r="DVD102" s="120"/>
      <c r="DVE102" s="120"/>
      <c r="DVF102" s="120"/>
      <c r="DVG102" s="120"/>
      <c r="DVH102" s="120"/>
      <c r="DVI102" s="120"/>
      <c r="DVJ102" s="120"/>
      <c r="DVK102" s="120"/>
      <c r="DVL102" s="120"/>
      <c r="DVM102" s="120"/>
      <c r="DVN102" s="120"/>
      <c r="DVO102" s="120"/>
      <c r="DVP102" s="120"/>
      <c r="DVQ102" s="120"/>
      <c r="DVR102" s="120"/>
      <c r="DVS102" s="120"/>
      <c r="DVT102" s="120"/>
      <c r="DVU102" s="120"/>
      <c r="DVV102" s="120"/>
      <c r="DVW102" s="120"/>
      <c r="DVX102" s="120"/>
      <c r="DVY102" s="120"/>
      <c r="DVZ102" s="120"/>
      <c r="DWA102" s="120"/>
      <c r="DWB102" s="120"/>
      <c r="DWC102" s="120"/>
      <c r="DWD102" s="120"/>
      <c r="DWE102" s="120"/>
      <c r="DWF102" s="120"/>
      <c r="DWG102" s="120"/>
      <c r="DWH102" s="120"/>
      <c r="DWI102" s="120"/>
      <c r="DWJ102" s="120"/>
      <c r="DWK102" s="120"/>
      <c r="DWL102" s="120"/>
      <c r="DWM102" s="120"/>
      <c r="DWN102" s="120"/>
      <c r="DWO102" s="120"/>
      <c r="DWP102" s="120"/>
      <c r="DWQ102" s="120"/>
      <c r="DWR102" s="120"/>
      <c r="DWS102" s="120"/>
      <c r="DWT102" s="120"/>
      <c r="DWU102" s="120"/>
      <c r="DWV102" s="120"/>
      <c r="DWW102" s="120"/>
      <c r="DWX102" s="120"/>
      <c r="DWY102" s="120"/>
      <c r="DWZ102" s="120"/>
      <c r="DXA102" s="120"/>
      <c r="DXB102" s="120"/>
      <c r="DXC102" s="120"/>
      <c r="DXD102" s="120"/>
      <c r="DXE102" s="120"/>
      <c r="DXF102" s="120"/>
      <c r="DXG102" s="120"/>
      <c r="DXH102" s="120"/>
      <c r="DXI102" s="120"/>
      <c r="DXJ102" s="120"/>
      <c r="DXK102" s="120"/>
      <c r="DXL102" s="120"/>
      <c r="DXM102" s="120"/>
      <c r="DXN102" s="120"/>
      <c r="DXO102" s="120"/>
      <c r="DXP102" s="120"/>
      <c r="DXQ102" s="120"/>
      <c r="DXR102" s="120"/>
      <c r="DXS102" s="120"/>
      <c r="DXT102" s="120"/>
      <c r="DXU102" s="120"/>
      <c r="DXV102" s="120"/>
      <c r="DXW102" s="120"/>
      <c r="DXX102" s="120"/>
      <c r="DXY102" s="120"/>
      <c r="DXZ102" s="120"/>
      <c r="DYA102" s="120"/>
      <c r="DYB102" s="120"/>
      <c r="DYC102" s="120"/>
      <c r="DYD102" s="120"/>
      <c r="DYE102" s="120"/>
      <c r="DYF102" s="120"/>
      <c r="DYG102" s="120"/>
      <c r="DYH102" s="120"/>
      <c r="DYI102" s="120"/>
      <c r="DYJ102" s="120"/>
      <c r="DYK102" s="120"/>
      <c r="DYL102" s="120"/>
      <c r="DYM102" s="120"/>
      <c r="DYN102" s="120"/>
      <c r="DYO102" s="120"/>
      <c r="DYP102" s="120"/>
      <c r="DYQ102" s="120"/>
      <c r="DYR102" s="120"/>
      <c r="DYS102" s="120"/>
      <c r="DYT102" s="120"/>
      <c r="DYU102" s="120"/>
      <c r="DYV102" s="120"/>
      <c r="DYW102" s="120"/>
      <c r="DYX102" s="120"/>
      <c r="DYY102" s="120"/>
      <c r="DYZ102" s="120"/>
      <c r="DZA102" s="120"/>
      <c r="DZB102" s="120"/>
      <c r="DZC102" s="120"/>
      <c r="DZD102" s="120"/>
      <c r="DZE102" s="120"/>
      <c r="DZF102" s="120"/>
      <c r="DZG102" s="120"/>
      <c r="DZH102" s="120"/>
      <c r="DZI102" s="120"/>
      <c r="DZJ102" s="120"/>
      <c r="DZK102" s="120"/>
      <c r="DZL102" s="120"/>
      <c r="DZM102" s="120"/>
      <c r="DZN102" s="120"/>
      <c r="DZO102" s="120"/>
      <c r="DZP102" s="120"/>
      <c r="DZQ102" s="120"/>
      <c r="DZR102" s="120"/>
      <c r="DZS102" s="120"/>
      <c r="DZT102" s="120"/>
      <c r="DZU102" s="120"/>
      <c r="DZV102" s="120"/>
      <c r="DZW102" s="120"/>
      <c r="DZX102" s="120"/>
      <c r="DZY102" s="120"/>
      <c r="DZZ102" s="120"/>
      <c r="EAA102" s="120"/>
      <c r="EAB102" s="120"/>
      <c r="EAC102" s="120"/>
      <c r="EAD102" s="120"/>
      <c r="EAE102" s="120"/>
      <c r="EAF102" s="120"/>
      <c r="EAG102" s="120"/>
      <c r="EAH102" s="120"/>
      <c r="EAI102" s="120"/>
      <c r="EAJ102" s="120"/>
      <c r="EAK102" s="120"/>
      <c r="EAL102" s="120"/>
      <c r="EAM102" s="120"/>
      <c r="EAN102" s="120"/>
      <c r="EAO102" s="120"/>
      <c r="EAP102" s="120"/>
      <c r="EAQ102" s="120"/>
      <c r="EAR102" s="120"/>
      <c r="EAS102" s="120"/>
      <c r="EAT102" s="120"/>
      <c r="EAU102" s="120"/>
      <c r="EAV102" s="120"/>
      <c r="EAW102" s="120"/>
      <c r="EAX102" s="120"/>
      <c r="EAY102" s="120"/>
      <c r="EAZ102" s="120"/>
      <c r="EBA102" s="120"/>
      <c r="EBB102" s="120"/>
      <c r="EBC102" s="120"/>
      <c r="EBD102" s="120"/>
      <c r="EBE102" s="120"/>
      <c r="EBF102" s="120"/>
      <c r="EBG102" s="120"/>
      <c r="EBH102" s="120"/>
      <c r="EBI102" s="120"/>
      <c r="EBJ102" s="120"/>
      <c r="EBK102" s="120"/>
      <c r="EBL102" s="120"/>
      <c r="EBM102" s="120"/>
      <c r="EBN102" s="120"/>
      <c r="EBO102" s="120"/>
      <c r="EBP102" s="120"/>
      <c r="EBQ102" s="120"/>
      <c r="EBR102" s="120"/>
      <c r="EBS102" s="120"/>
      <c r="EBT102" s="120"/>
      <c r="EBU102" s="120"/>
      <c r="EBV102" s="120"/>
      <c r="EBW102" s="120"/>
      <c r="EBX102" s="120"/>
      <c r="EBY102" s="120"/>
      <c r="EBZ102" s="120"/>
      <c r="ECA102" s="120"/>
      <c r="ECB102" s="120"/>
      <c r="ECC102" s="120"/>
      <c r="ECD102" s="120"/>
      <c r="ECE102" s="120"/>
      <c r="ECF102" s="120"/>
      <c r="ECG102" s="120"/>
      <c r="ECH102" s="120"/>
      <c r="ECI102" s="120"/>
      <c r="ECJ102" s="120"/>
      <c r="ECK102" s="120"/>
      <c r="ECL102" s="120"/>
      <c r="ECM102" s="120"/>
      <c r="ECN102" s="120"/>
      <c r="ECO102" s="120"/>
      <c r="ECP102" s="120"/>
      <c r="ECQ102" s="120"/>
      <c r="ECR102" s="120"/>
      <c r="ECS102" s="120"/>
      <c r="ECT102" s="120"/>
      <c r="ECU102" s="120"/>
      <c r="ECV102" s="120"/>
      <c r="ECW102" s="120"/>
      <c r="ECX102" s="120"/>
      <c r="ECY102" s="120"/>
      <c r="ECZ102" s="120"/>
      <c r="EDA102" s="120"/>
      <c r="EDB102" s="120"/>
      <c r="EDC102" s="120"/>
      <c r="EDD102" s="120"/>
      <c r="EDE102" s="120"/>
      <c r="EDF102" s="120"/>
      <c r="EDG102" s="120"/>
      <c r="EDH102" s="120"/>
      <c r="EDI102" s="120"/>
      <c r="EDJ102" s="120"/>
      <c r="EDK102" s="120"/>
      <c r="EDL102" s="120"/>
      <c r="EDM102" s="120"/>
      <c r="EDN102" s="120"/>
      <c r="EDO102" s="120"/>
      <c r="EDP102" s="120"/>
      <c r="EDQ102" s="120"/>
      <c r="EDR102" s="120"/>
      <c r="EDS102" s="120"/>
      <c r="EDT102" s="120"/>
      <c r="EDU102" s="120"/>
      <c r="EDV102" s="120"/>
      <c r="EDW102" s="120"/>
      <c r="EDX102" s="120"/>
      <c r="EDY102" s="120"/>
      <c r="EDZ102" s="120"/>
      <c r="EEA102" s="120"/>
      <c r="EEB102" s="120"/>
      <c r="EEC102" s="120"/>
      <c r="EED102" s="120"/>
      <c r="EEE102" s="120"/>
      <c r="EEF102" s="120"/>
      <c r="EEG102" s="120"/>
      <c r="EEH102" s="120"/>
      <c r="EEI102" s="120"/>
      <c r="EEJ102" s="120"/>
      <c r="EEK102" s="120"/>
      <c r="EEL102" s="120"/>
      <c r="EEM102" s="120"/>
      <c r="EEN102" s="120"/>
      <c r="EEO102" s="120"/>
      <c r="EEP102" s="120"/>
      <c r="EEQ102" s="120"/>
      <c r="EER102" s="120"/>
      <c r="EES102" s="120"/>
      <c r="EET102" s="120"/>
      <c r="EEU102" s="120"/>
      <c r="EEV102" s="120"/>
      <c r="EEW102" s="120"/>
      <c r="EEX102" s="120"/>
      <c r="EEY102" s="120"/>
      <c r="EEZ102" s="120"/>
      <c r="EFA102" s="120"/>
      <c r="EFB102" s="120"/>
      <c r="EFC102" s="120"/>
      <c r="EFD102" s="120"/>
      <c r="EFE102" s="120"/>
      <c r="EFF102" s="120"/>
      <c r="EFG102" s="120"/>
      <c r="EFH102" s="120"/>
      <c r="EFI102" s="120"/>
      <c r="EFJ102" s="120"/>
      <c r="EFK102" s="120"/>
      <c r="EFL102" s="120"/>
      <c r="EFM102" s="120"/>
      <c r="EFN102" s="120"/>
      <c r="EFO102" s="120"/>
      <c r="EFP102" s="120"/>
      <c r="EFQ102" s="120"/>
      <c r="EFR102" s="120"/>
      <c r="EFS102" s="120"/>
      <c r="EFT102" s="120"/>
      <c r="EFU102" s="120"/>
      <c r="EFV102" s="120"/>
      <c r="EFW102" s="120"/>
      <c r="EFX102" s="120"/>
      <c r="EFY102" s="120"/>
      <c r="EFZ102" s="120"/>
      <c r="EGA102" s="120"/>
      <c r="EGB102" s="120"/>
      <c r="EGC102" s="120"/>
      <c r="EGD102" s="120"/>
      <c r="EGE102" s="120"/>
      <c r="EGF102" s="120"/>
      <c r="EGG102" s="120"/>
      <c r="EGH102" s="120"/>
      <c r="EGI102" s="120"/>
      <c r="EGJ102" s="120"/>
      <c r="EGK102" s="120"/>
      <c r="EGL102" s="120"/>
      <c r="EGM102" s="120"/>
      <c r="EGN102" s="120"/>
      <c r="EGO102" s="120"/>
      <c r="EGP102" s="120"/>
      <c r="EGQ102" s="120"/>
      <c r="EGR102" s="120"/>
      <c r="EGS102" s="120"/>
      <c r="EGT102" s="120"/>
      <c r="EGU102" s="120"/>
      <c r="EGV102" s="120"/>
      <c r="EGW102" s="120"/>
      <c r="EGX102" s="120"/>
      <c r="EGY102" s="120"/>
      <c r="EGZ102" s="120"/>
      <c r="EHA102" s="120"/>
      <c r="EHB102" s="120"/>
      <c r="EHC102" s="120"/>
      <c r="EHD102" s="120"/>
      <c r="EHE102" s="120"/>
      <c r="EHF102" s="120"/>
      <c r="EHG102" s="120"/>
      <c r="EHH102" s="120"/>
      <c r="EHI102" s="120"/>
      <c r="EHJ102" s="120"/>
      <c r="EHK102" s="120"/>
      <c r="EHL102" s="120"/>
      <c r="EHM102" s="120"/>
      <c r="EHN102" s="120"/>
      <c r="EHO102" s="120"/>
      <c r="EHP102" s="120"/>
      <c r="EHQ102" s="120"/>
      <c r="EHR102" s="120"/>
      <c r="EHS102" s="120"/>
      <c r="EHT102" s="120"/>
      <c r="EHU102" s="120"/>
      <c r="EHV102" s="120"/>
      <c r="EHW102" s="120"/>
      <c r="EHX102" s="120"/>
      <c r="EHY102" s="120"/>
      <c r="EHZ102" s="120"/>
      <c r="EIA102" s="120"/>
      <c r="EIB102" s="120"/>
      <c r="EIC102" s="120"/>
      <c r="EID102" s="120"/>
      <c r="EIE102" s="120"/>
      <c r="EIF102" s="120"/>
      <c r="EIG102" s="120"/>
      <c r="EIH102" s="120"/>
      <c r="EII102" s="120"/>
      <c r="EIJ102" s="120"/>
      <c r="EIK102" s="120"/>
      <c r="EIL102" s="120"/>
      <c r="EIM102" s="120"/>
      <c r="EIN102" s="120"/>
      <c r="EIO102" s="120"/>
      <c r="EIP102" s="120"/>
      <c r="EIQ102" s="120"/>
      <c r="EIR102" s="120"/>
      <c r="EIS102" s="120"/>
      <c r="EIT102" s="120"/>
      <c r="EIU102" s="120"/>
      <c r="EIV102" s="120"/>
      <c r="EIW102" s="120"/>
      <c r="EIX102" s="120"/>
      <c r="EIY102" s="120"/>
      <c r="EIZ102" s="120"/>
      <c r="EJA102" s="120"/>
      <c r="EJB102" s="120"/>
      <c r="EJC102" s="120"/>
      <c r="EJD102" s="120"/>
      <c r="EJE102" s="120"/>
      <c r="EJF102" s="120"/>
      <c r="EJG102" s="120"/>
      <c r="EJH102" s="120"/>
      <c r="EJI102" s="120"/>
      <c r="EJJ102" s="120"/>
      <c r="EJK102" s="120"/>
      <c r="EJL102" s="120"/>
      <c r="EJM102" s="120"/>
      <c r="EJN102" s="120"/>
      <c r="EJO102" s="120"/>
      <c r="EJP102" s="120"/>
      <c r="EJQ102" s="120"/>
      <c r="EJR102" s="120"/>
      <c r="EJS102" s="120"/>
      <c r="EJT102" s="120"/>
      <c r="EJU102" s="120"/>
      <c r="EJV102" s="120"/>
      <c r="EJW102" s="120"/>
      <c r="EJX102" s="120"/>
      <c r="EJY102" s="120"/>
      <c r="EJZ102" s="120"/>
      <c r="EKA102" s="120"/>
      <c r="EKB102" s="120"/>
      <c r="EKC102" s="120"/>
      <c r="EKD102" s="120"/>
      <c r="EKE102" s="120"/>
      <c r="EKF102" s="120"/>
      <c r="EKG102" s="120"/>
      <c r="EKH102" s="120"/>
      <c r="EKI102" s="120"/>
      <c r="EKJ102" s="120"/>
      <c r="EKK102" s="120"/>
      <c r="EKL102" s="120"/>
      <c r="EKM102" s="120"/>
      <c r="EKN102" s="120"/>
      <c r="EKO102" s="120"/>
      <c r="EKP102" s="120"/>
      <c r="EKQ102" s="120"/>
      <c r="EKR102" s="120"/>
      <c r="EKS102" s="120"/>
      <c r="EKT102" s="120"/>
      <c r="EKU102" s="120"/>
      <c r="EKV102" s="120"/>
      <c r="EKW102" s="120"/>
      <c r="EKX102" s="120"/>
      <c r="EKY102" s="120"/>
      <c r="EKZ102" s="120"/>
      <c r="ELA102" s="120"/>
      <c r="ELB102" s="120"/>
      <c r="ELC102" s="120"/>
      <c r="ELD102" s="120"/>
      <c r="ELE102" s="120"/>
      <c r="ELF102" s="120"/>
      <c r="ELG102" s="120"/>
      <c r="ELH102" s="120"/>
      <c r="ELI102" s="120"/>
      <c r="ELJ102" s="120"/>
      <c r="ELK102" s="120"/>
      <c r="ELL102" s="120"/>
      <c r="ELM102" s="120"/>
      <c r="ELN102" s="120"/>
      <c r="ELO102" s="120"/>
      <c r="ELP102" s="120"/>
      <c r="ELQ102" s="120"/>
      <c r="ELR102" s="120"/>
      <c r="ELS102" s="120"/>
      <c r="ELT102" s="120"/>
      <c r="ELU102" s="120"/>
      <c r="ELV102" s="120"/>
      <c r="ELW102" s="120"/>
      <c r="ELX102" s="120"/>
      <c r="ELY102" s="120"/>
      <c r="ELZ102" s="120"/>
      <c r="EMA102" s="120"/>
      <c r="EMB102" s="120"/>
      <c r="EMC102" s="120"/>
      <c r="EMD102" s="120"/>
      <c r="EME102" s="120"/>
      <c r="EMF102" s="120"/>
      <c r="EMG102" s="120"/>
      <c r="EMH102" s="120"/>
      <c r="EMI102" s="120"/>
      <c r="EMJ102" s="120"/>
      <c r="EMK102" s="120"/>
      <c r="EML102" s="120"/>
      <c r="EMM102" s="120"/>
      <c r="EMN102" s="120"/>
      <c r="EMO102" s="120"/>
      <c r="EMP102" s="120"/>
      <c r="EMQ102" s="120"/>
      <c r="EMR102" s="120"/>
      <c r="EMS102" s="120"/>
      <c r="EMT102" s="120"/>
      <c r="EMU102" s="120"/>
      <c r="EMV102" s="120"/>
      <c r="EMW102" s="120"/>
      <c r="EMX102" s="120"/>
      <c r="EMY102" s="120"/>
      <c r="EMZ102" s="120"/>
      <c r="ENA102" s="120"/>
      <c r="ENB102" s="120"/>
      <c r="ENC102" s="120"/>
      <c r="END102" s="120"/>
      <c r="ENE102" s="120"/>
      <c r="ENF102" s="120"/>
      <c r="ENG102" s="120"/>
      <c r="ENH102" s="120"/>
      <c r="ENI102" s="120"/>
      <c r="ENJ102" s="120"/>
      <c r="ENK102" s="120"/>
      <c r="ENL102" s="120"/>
      <c r="ENM102" s="120"/>
      <c r="ENN102" s="120"/>
      <c r="ENO102" s="120"/>
      <c r="ENP102" s="120"/>
      <c r="ENQ102" s="120"/>
      <c r="ENR102" s="120"/>
      <c r="ENS102" s="120"/>
      <c r="ENT102" s="120"/>
      <c r="ENU102" s="120"/>
      <c r="ENV102" s="120"/>
      <c r="ENW102" s="120"/>
      <c r="ENX102" s="120"/>
      <c r="ENY102" s="120"/>
      <c r="ENZ102" s="120"/>
      <c r="EOA102" s="120"/>
      <c r="EOB102" s="120"/>
      <c r="EOC102" s="120"/>
      <c r="EOD102" s="120"/>
      <c r="EOE102" s="120"/>
      <c r="EOF102" s="120"/>
      <c r="EOG102" s="120"/>
      <c r="EOH102" s="120"/>
      <c r="EOI102" s="120"/>
      <c r="EOJ102" s="120"/>
      <c r="EOK102" s="120"/>
      <c r="EOL102" s="120"/>
      <c r="EOM102" s="120"/>
      <c r="EON102" s="120"/>
      <c r="EOO102" s="120"/>
      <c r="EOP102" s="120"/>
      <c r="EOQ102" s="120"/>
      <c r="EOR102" s="120"/>
      <c r="EOS102" s="120"/>
      <c r="EOT102" s="120"/>
      <c r="EOU102" s="120"/>
      <c r="EOV102" s="120"/>
      <c r="EOW102" s="120"/>
      <c r="EOX102" s="120"/>
      <c r="EOY102" s="120"/>
      <c r="EOZ102" s="120"/>
      <c r="EPA102" s="120"/>
      <c r="EPB102" s="120"/>
      <c r="EPC102" s="120"/>
      <c r="EPD102" s="120"/>
      <c r="EPE102" s="120"/>
      <c r="EPF102" s="120"/>
      <c r="EPG102" s="120"/>
      <c r="EPH102" s="120"/>
      <c r="EPI102" s="120"/>
      <c r="EPJ102" s="120"/>
      <c r="EPK102" s="120"/>
      <c r="EPL102" s="120"/>
      <c r="EPM102" s="120"/>
      <c r="EPN102" s="120"/>
      <c r="EPO102" s="120"/>
      <c r="EPP102" s="120"/>
      <c r="EPQ102" s="120"/>
      <c r="EPR102" s="120"/>
      <c r="EPS102" s="120"/>
      <c r="EPT102" s="120"/>
      <c r="EPU102" s="120"/>
      <c r="EPV102" s="120"/>
      <c r="EPW102" s="120"/>
      <c r="EPX102" s="120"/>
      <c r="EPY102" s="120"/>
      <c r="EPZ102" s="120"/>
      <c r="EQA102" s="120"/>
      <c r="EQB102" s="120"/>
      <c r="EQC102" s="120"/>
      <c r="EQD102" s="120"/>
      <c r="EQE102" s="120"/>
      <c r="EQF102" s="120"/>
      <c r="EQG102" s="120"/>
      <c r="EQH102" s="120"/>
      <c r="EQI102" s="120"/>
      <c r="EQJ102" s="120"/>
      <c r="EQK102" s="120"/>
      <c r="EQL102" s="120"/>
      <c r="EQM102" s="120"/>
      <c r="EQN102" s="120"/>
      <c r="EQO102" s="120"/>
      <c r="EQP102" s="120"/>
      <c r="EQQ102" s="120"/>
      <c r="EQR102" s="120"/>
      <c r="EQS102" s="120"/>
      <c r="EQT102" s="120"/>
      <c r="EQU102" s="120"/>
      <c r="EQV102" s="120"/>
      <c r="EQW102" s="120"/>
      <c r="EQX102" s="120"/>
      <c r="EQY102" s="120"/>
      <c r="EQZ102" s="120"/>
      <c r="ERA102" s="120"/>
      <c r="ERB102" s="120"/>
      <c r="ERC102" s="120"/>
      <c r="ERD102" s="120"/>
      <c r="ERE102" s="120"/>
      <c r="ERF102" s="120"/>
      <c r="ERG102" s="120"/>
      <c r="ERH102" s="120"/>
      <c r="ERI102" s="120"/>
      <c r="ERJ102" s="120"/>
      <c r="ERK102" s="120"/>
      <c r="ERL102" s="120"/>
      <c r="ERM102" s="120"/>
      <c r="ERN102" s="120"/>
      <c r="ERO102" s="120"/>
      <c r="ERP102" s="120"/>
      <c r="ERQ102" s="120"/>
      <c r="ERR102" s="120"/>
      <c r="ERS102" s="120"/>
      <c r="ERT102" s="120"/>
      <c r="ERU102" s="120"/>
      <c r="ERV102" s="120"/>
      <c r="ERW102" s="120"/>
      <c r="ERX102" s="120"/>
      <c r="ERY102" s="120"/>
      <c r="ERZ102" s="120"/>
      <c r="ESA102" s="120"/>
      <c r="ESB102" s="120"/>
      <c r="ESC102" s="120"/>
      <c r="ESD102" s="120"/>
      <c r="ESE102" s="120"/>
      <c r="ESF102" s="120"/>
      <c r="ESG102" s="120"/>
      <c r="ESH102" s="120"/>
      <c r="ESI102" s="120"/>
      <c r="ESJ102" s="120"/>
      <c r="ESK102" s="120"/>
      <c r="ESL102" s="120"/>
      <c r="ESM102" s="120"/>
      <c r="ESN102" s="120"/>
      <c r="ESO102" s="120"/>
      <c r="ESP102" s="120"/>
      <c r="ESQ102" s="120"/>
      <c r="ESR102" s="120"/>
      <c r="ESS102" s="120"/>
      <c r="EST102" s="120"/>
      <c r="ESU102" s="120"/>
      <c r="ESV102" s="120"/>
      <c r="ESW102" s="120"/>
      <c r="ESX102" s="120"/>
      <c r="ESY102" s="120"/>
      <c r="ESZ102" s="120"/>
      <c r="ETA102" s="120"/>
      <c r="ETB102" s="120"/>
      <c r="ETC102" s="120"/>
      <c r="ETD102" s="120"/>
      <c r="ETE102" s="120"/>
      <c r="ETF102" s="120"/>
      <c r="ETG102" s="120"/>
      <c r="ETH102" s="120"/>
      <c r="ETI102" s="120"/>
      <c r="ETJ102" s="120"/>
      <c r="ETK102" s="120"/>
      <c r="ETL102" s="120"/>
      <c r="ETM102" s="120"/>
      <c r="ETN102" s="120"/>
      <c r="ETO102" s="120"/>
      <c r="ETP102" s="120"/>
      <c r="ETQ102" s="120"/>
      <c r="ETR102" s="120"/>
      <c r="ETS102" s="120"/>
      <c r="ETT102" s="120"/>
      <c r="ETU102" s="120"/>
      <c r="ETV102" s="120"/>
      <c r="ETW102" s="120"/>
      <c r="ETX102" s="120"/>
      <c r="ETY102" s="120"/>
      <c r="ETZ102" s="120"/>
      <c r="EUA102" s="120"/>
      <c r="EUB102" s="120"/>
      <c r="EUC102" s="120"/>
      <c r="EUD102" s="120"/>
      <c r="EUE102" s="120"/>
      <c r="EUF102" s="120"/>
      <c r="EUG102" s="120"/>
      <c r="EUH102" s="120"/>
      <c r="EUI102" s="120"/>
      <c r="EUJ102" s="120"/>
      <c r="EUK102" s="120"/>
      <c r="EUL102" s="120"/>
      <c r="EUM102" s="120"/>
      <c r="EUN102" s="120"/>
      <c r="EUO102" s="120"/>
      <c r="EUP102" s="120"/>
      <c r="EUQ102" s="120"/>
      <c r="EUR102" s="120"/>
      <c r="EUS102" s="120"/>
      <c r="EUT102" s="120"/>
      <c r="EUU102" s="120"/>
      <c r="EUV102" s="120"/>
      <c r="EUW102" s="120"/>
      <c r="EUX102" s="120"/>
      <c r="EUY102" s="120"/>
      <c r="EUZ102" s="120"/>
      <c r="EVA102" s="120"/>
      <c r="EVB102" s="120"/>
      <c r="EVC102" s="120"/>
      <c r="EVD102" s="120"/>
      <c r="EVE102" s="120"/>
      <c r="EVF102" s="120"/>
      <c r="EVG102" s="120"/>
      <c r="EVH102" s="120"/>
      <c r="EVI102" s="120"/>
      <c r="EVJ102" s="120"/>
      <c r="EVK102" s="120"/>
      <c r="EVL102" s="120"/>
      <c r="EVM102" s="120"/>
      <c r="EVN102" s="120"/>
      <c r="EVO102" s="120"/>
      <c r="EVP102" s="120"/>
      <c r="EVQ102" s="120"/>
      <c r="EVR102" s="120"/>
      <c r="EVS102" s="120"/>
      <c r="EVT102" s="120"/>
      <c r="EVU102" s="120"/>
      <c r="EVV102" s="120"/>
      <c r="EVW102" s="120"/>
      <c r="EVX102" s="120"/>
      <c r="EVY102" s="120"/>
      <c r="EVZ102" s="120"/>
      <c r="EWA102" s="120"/>
      <c r="EWB102" s="120"/>
      <c r="EWC102" s="120"/>
      <c r="EWD102" s="120"/>
      <c r="EWE102" s="120"/>
      <c r="EWF102" s="120"/>
      <c r="EWG102" s="120"/>
      <c r="EWH102" s="120"/>
      <c r="EWI102" s="120"/>
      <c r="EWJ102" s="120"/>
      <c r="EWK102" s="120"/>
      <c r="EWL102" s="120"/>
      <c r="EWM102" s="120"/>
      <c r="EWN102" s="120"/>
      <c r="EWO102" s="120"/>
      <c r="EWP102" s="120"/>
      <c r="EWQ102" s="120"/>
      <c r="EWR102" s="120"/>
      <c r="EWS102" s="120"/>
      <c r="EWT102" s="120"/>
      <c r="EWU102" s="120"/>
      <c r="EWV102" s="120"/>
      <c r="EWW102" s="120"/>
      <c r="EWX102" s="120"/>
      <c r="EWY102" s="120"/>
      <c r="EWZ102" s="120"/>
      <c r="EXA102" s="120"/>
      <c r="EXB102" s="120"/>
      <c r="EXC102" s="120"/>
      <c r="EXD102" s="120"/>
      <c r="EXE102" s="120"/>
      <c r="EXF102" s="120"/>
      <c r="EXG102" s="120"/>
      <c r="EXH102" s="120"/>
      <c r="EXI102" s="120"/>
      <c r="EXJ102" s="120"/>
      <c r="EXK102" s="120"/>
      <c r="EXL102" s="120"/>
      <c r="EXM102" s="120"/>
      <c r="EXN102" s="120"/>
      <c r="EXO102" s="120"/>
      <c r="EXP102" s="120"/>
      <c r="EXQ102" s="120"/>
      <c r="EXR102" s="120"/>
      <c r="EXS102" s="120"/>
      <c r="EXT102" s="120"/>
      <c r="EXU102" s="120"/>
      <c r="EXV102" s="120"/>
      <c r="EXW102" s="120"/>
      <c r="EXX102" s="120"/>
      <c r="EXY102" s="120"/>
      <c r="EXZ102" s="120"/>
      <c r="EYA102" s="120"/>
      <c r="EYB102" s="120"/>
      <c r="EYC102" s="120"/>
      <c r="EYD102" s="120"/>
      <c r="EYE102" s="120"/>
      <c r="EYF102" s="120"/>
      <c r="EYG102" s="120"/>
      <c r="EYH102" s="120"/>
      <c r="EYI102" s="120"/>
      <c r="EYJ102" s="120"/>
      <c r="EYK102" s="120"/>
      <c r="EYL102" s="120"/>
      <c r="EYM102" s="120"/>
      <c r="EYN102" s="120"/>
      <c r="EYO102" s="120"/>
      <c r="EYP102" s="120"/>
      <c r="EYQ102" s="120"/>
      <c r="EYR102" s="120"/>
      <c r="EYS102" s="120"/>
      <c r="EYT102" s="120"/>
      <c r="EYU102" s="120"/>
      <c r="EYV102" s="120"/>
      <c r="EYW102" s="120"/>
      <c r="EYX102" s="120"/>
      <c r="EYY102" s="120"/>
      <c r="EYZ102" s="120"/>
      <c r="EZA102" s="120"/>
      <c r="EZB102" s="120"/>
      <c r="EZC102" s="120"/>
      <c r="EZD102" s="120"/>
      <c r="EZE102" s="120"/>
      <c r="EZF102" s="120"/>
      <c r="EZG102" s="120"/>
      <c r="EZH102" s="120"/>
      <c r="EZI102" s="120"/>
      <c r="EZJ102" s="120"/>
      <c r="EZK102" s="120"/>
      <c r="EZL102" s="120"/>
      <c r="EZM102" s="120"/>
      <c r="EZN102" s="120"/>
      <c r="EZO102" s="120"/>
      <c r="EZP102" s="120"/>
      <c r="EZQ102" s="120"/>
      <c r="EZR102" s="120"/>
      <c r="EZS102" s="120"/>
      <c r="EZT102" s="120"/>
      <c r="EZU102" s="120"/>
      <c r="EZV102" s="120"/>
      <c r="EZW102" s="120"/>
      <c r="EZX102" s="120"/>
      <c r="EZY102" s="120"/>
      <c r="EZZ102" s="120"/>
      <c r="FAA102" s="120"/>
      <c r="FAB102" s="120"/>
      <c r="FAC102" s="120"/>
      <c r="FAD102" s="120"/>
      <c r="FAE102" s="120"/>
      <c r="FAF102" s="120"/>
      <c r="FAG102" s="120"/>
      <c r="FAH102" s="120"/>
      <c r="FAI102" s="120"/>
      <c r="FAJ102" s="120"/>
      <c r="FAK102" s="120"/>
      <c r="FAL102" s="120"/>
      <c r="FAM102" s="120"/>
      <c r="FAN102" s="120"/>
      <c r="FAO102" s="120"/>
      <c r="FAP102" s="120"/>
      <c r="FAQ102" s="120"/>
      <c r="FAR102" s="120"/>
      <c r="FAS102" s="120"/>
      <c r="FAT102" s="120"/>
      <c r="FAU102" s="120"/>
      <c r="FAV102" s="120"/>
      <c r="FAW102" s="120"/>
      <c r="FAX102" s="120"/>
      <c r="FAY102" s="120"/>
      <c r="FAZ102" s="120"/>
      <c r="FBA102" s="120"/>
      <c r="FBB102" s="120"/>
      <c r="FBC102" s="120"/>
      <c r="FBD102" s="120"/>
      <c r="FBE102" s="120"/>
      <c r="FBF102" s="120"/>
      <c r="FBG102" s="120"/>
      <c r="FBH102" s="120"/>
      <c r="FBI102" s="120"/>
      <c r="FBJ102" s="120"/>
      <c r="FBK102" s="120"/>
      <c r="FBL102" s="120"/>
      <c r="FBM102" s="120"/>
      <c r="FBN102" s="120"/>
      <c r="FBO102" s="120"/>
      <c r="FBP102" s="120"/>
      <c r="FBQ102" s="120"/>
      <c r="FBR102" s="120"/>
      <c r="FBS102" s="120"/>
      <c r="FBT102" s="120"/>
      <c r="FBU102" s="120"/>
      <c r="FBV102" s="120"/>
      <c r="FBW102" s="120"/>
      <c r="FBX102" s="120"/>
      <c r="FBY102" s="120"/>
      <c r="FBZ102" s="120"/>
      <c r="FCA102" s="120"/>
      <c r="FCB102" s="120"/>
      <c r="FCC102" s="120"/>
      <c r="FCD102" s="120"/>
      <c r="FCE102" s="120"/>
      <c r="FCF102" s="120"/>
      <c r="FCG102" s="120"/>
      <c r="FCH102" s="120"/>
      <c r="FCI102" s="120"/>
      <c r="FCJ102" s="120"/>
      <c r="FCK102" s="120"/>
      <c r="FCL102" s="120"/>
      <c r="FCM102" s="120"/>
      <c r="FCN102" s="120"/>
      <c r="FCO102" s="120"/>
      <c r="FCP102" s="120"/>
      <c r="FCQ102" s="120"/>
      <c r="FCR102" s="120"/>
      <c r="FCS102" s="120"/>
      <c r="FCT102" s="120"/>
      <c r="FCU102" s="120"/>
      <c r="FCV102" s="120"/>
      <c r="FCW102" s="120"/>
      <c r="FCX102" s="120"/>
      <c r="FCY102" s="120"/>
      <c r="FCZ102" s="120"/>
      <c r="FDA102" s="120"/>
      <c r="FDB102" s="120"/>
      <c r="FDC102" s="120"/>
      <c r="FDD102" s="120"/>
      <c r="FDE102" s="120"/>
      <c r="FDF102" s="120"/>
      <c r="FDG102" s="120"/>
      <c r="FDH102" s="120"/>
      <c r="FDI102" s="120"/>
      <c r="FDJ102" s="120"/>
      <c r="FDK102" s="120"/>
      <c r="FDL102" s="120"/>
      <c r="FDM102" s="120"/>
      <c r="FDN102" s="120"/>
      <c r="FDO102" s="120"/>
      <c r="FDP102" s="120"/>
      <c r="FDQ102" s="120"/>
      <c r="FDR102" s="120"/>
      <c r="FDS102" s="120"/>
      <c r="FDT102" s="120"/>
      <c r="FDU102" s="120"/>
      <c r="FDV102" s="120"/>
      <c r="FDW102" s="120"/>
      <c r="FDX102" s="120"/>
      <c r="FDY102" s="120"/>
      <c r="FDZ102" s="120"/>
      <c r="FEA102" s="120"/>
      <c r="FEB102" s="120"/>
      <c r="FEC102" s="120"/>
      <c r="FED102" s="120"/>
      <c r="FEE102" s="120"/>
      <c r="FEF102" s="120"/>
      <c r="FEG102" s="120"/>
      <c r="FEH102" s="120"/>
      <c r="FEI102" s="120"/>
      <c r="FEJ102" s="120"/>
      <c r="FEK102" s="120"/>
      <c r="FEL102" s="120"/>
      <c r="FEM102" s="120"/>
      <c r="FEN102" s="120"/>
      <c r="FEO102" s="120"/>
      <c r="FEP102" s="120"/>
      <c r="FEQ102" s="120"/>
      <c r="FER102" s="120"/>
      <c r="FES102" s="120"/>
      <c r="FET102" s="120"/>
      <c r="FEU102" s="120"/>
      <c r="FEV102" s="120"/>
      <c r="FEW102" s="120"/>
      <c r="FEX102" s="120"/>
      <c r="FEY102" s="120"/>
      <c r="FEZ102" s="120"/>
      <c r="FFA102" s="120"/>
      <c r="FFB102" s="120"/>
      <c r="FFC102" s="120"/>
      <c r="FFD102" s="120"/>
      <c r="FFE102" s="120"/>
      <c r="FFF102" s="120"/>
      <c r="FFG102" s="120"/>
      <c r="FFH102" s="120"/>
      <c r="FFI102" s="120"/>
      <c r="FFJ102" s="120"/>
      <c r="FFK102" s="120"/>
      <c r="FFL102" s="120"/>
      <c r="FFM102" s="120"/>
      <c r="FFN102" s="120"/>
      <c r="FFO102" s="120"/>
      <c r="FFP102" s="120"/>
      <c r="FFQ102" s="120"/>
      <c r="FFR102" s="120"/>
      <c r="FFS102" s="120"/>
      <c r="FFT102" s="120"/>
      <c r="FFU102" s="120"/>
      <c r="FFV102" s="120"/>
      <c r="FFW102" s="120"/>
      <c r="FFX102" s="120"/>
      <c r="FFY102" s="120"/>
      <c r="FFZ102" s="120"/>
      <c r="FGA102" s="120"/>
      <c r="FGB102" s="120"/>
      <c r="FGC102" s="120"/>
      <c r="FGD102" s="120"/>
      <c r="FGE102" s="120"/>
      <c r="FGF102" s="120"/>
      <c r="FGG102" s="120"/>
      <c r="FGH102" s="120"/>
      <c r="FGI102" s="120"/>
      <c r="FGJ102" s="120"/>
      <c r="FGK102" s="120"/>
      <c r="FGL102" s="120"/>
      <c r="FGM102" s="120"/>
      <c r="FGN102" s="120"/>
      <c r="FGO102" s="120"/>
      <c r="FGP102" s="120"/>
      <c r="FGQ102" s="120"/>
      <c r="FGR102" s="120"/>
      <c r="FGS102" s="120"/>
      <c r="FGT102" s="120"/>
      <c r="FGU102" s="120"/>
      <c r="FGV102" s="120"/>
      <c r="FGW102" s="120"/>
      <c r="FGX102" s="120"/>
      <c r="FGY102" s="120"/>
      <c r="FGZ102" s="120"/>
      <c r="FHA102" s="120"/>
      <c r="FHB102" s="120"/>
      <c r="FHC102" s="120"/>
      <c r="FHD102" s="120"/>
      <c r="FHE102" s="120"/>
      <c r="FHF102" s="120"/>
      <c r="FHG102" s="120"/>
      <c r="FHH102" s="120"/>
      <c r="FHI102" s="120"/>
      <c r="FHJ102" s="120"/>
      <c r="FHK102" s="120"/>
      <c r="FHL102" s="120"/>
      <c r="FHM102" s="120"/>
      <c r="FHN102" s="120"/>
      <c r="FHO102" s="120"/>
      <c r="FHP102" s="120"/>
      <c r="FHQ102" s="120"/>
      <c r="FHR102" s="120"/>
      <c r="FHS102" s="120"/>
      <c r="FHT102" s="120"/>
      <c r="FHU102" s="120"/>
      <c r="FHV102" s="120"/>
      <c r="FHW102" s="120"/>
      <c r="FHX102" s="120"/>
      <c r="FHY102" s="120"/>
      <c r="FHZ102" s="120"/>
      <c r="FIA102" s="120"/>
      <c r="FIB102" s="120"/>
      <c r="FIC102" s="120"/>
      <c r="FID102" s="120"/>
      <c r="FIE102" s="120"/>
      <c r="FIF102" s="120"/>
      <c r="FIG102" s="120"/>
      <c r="FIH102" s="120"/>
      <c r="FII102" s="120"/>
      <c r="FIJ102" s="120"/>
      <c r="FIK102" s="120"/>
      <c r="FIL102" s="120"/>
      <c r="FIM102" s="120"/>
      <c r="FIN102" s="120"/>
      <c r="FIO102" s="120"/>
      <c r="FIP102" s="120"/>
      <c r="FIQ102" s="120"/>
      <c r="FIR102" s="120"/>
      <c r="FIS102" s="120"/>
      <c r="FIT102" s="120"/>
      <c r="FIU102" s="120"/>
      <c r="FIV102" s="120"/>
      <c r="FIW102" s="120"/>
      <c r="FIX102" s="120"/>
      <c r="FIY102" s="120"/>
      <c r="FIZ102" s="120"/>
      <c r="FJA102" s="120"/>
      <c r="FJB102" s="120"/>
      <c r="FJC102" s="120"/>
      <c r="FJD102" s="120"/>
      <c r="FJE102" s="120"/>
      <c r="FJF102" s="120"/>
      <c r="FJG102" s="120"/>
      <c r="FJH102" s="120"/>
      <c r="FJI102" s="120"/>
      <c r="FJJ102" s="120"/>
      <c r="FJK102" s="120"/>
      <c r="FJL102" s="120"/>
      <c r="FJM102" s="120"/>
      <c r="FJN102" s="120"/>
      <c r="FJO102" s="120"/>
      <c r="FJP102" s="120"/>
      <c r="FJQ102" s="120"/>
      <c r="FJR102" s="120"/>
      <c r="FJS102" s="120"/>
      <c r="FJT102" s="120"/>
      <c r="FJU102" s="120"/>
      <c r="FJV102" s="120"/>
      <c r="FJW102" s="120"/>
      <c r="FJX102" s="120"/>
      <c r="FJY102" s="120"/>
      <c r="FJZ102" s="120"/>
      <c r="FKA102" s="120"/>
      <c r="FKB102" s="120"/>
      <c r="FKC102" s="120"/>
      <c r="FKD102" s="120"/>
      <c r="FKE102" s="120"/>
      <c r="FKF102" s="120"/>
      <c r="FKG102" s="120"/>
      <c r="FKH102" s="120"/>
      <c r="FKI102" s="120"/>
      <c r="FKJ102" s="120"/>
      <c r="FKK102" s="120"/>
      <c r="FKL102" s="120"/>
      <c r="FKM102" s="120"/>
      <c r="FKN102" s="120"/>
      <c r="FKO102" s="120"/>
      <c r="FKP102" s="120"/>
      <c r="FKQ102" s="120"/>
      <c r="FKR102" s="120"/>
      <c r="FKS102" s="120"/>
      <c r="FKT102" s="120"/>
      <c r="FKU102" s="120"/>
      <c r="FKV102" s="120"/>
      <c r="FKW102" s="120"/>
      <c r="FKX102" s="120"/>
      <c r="FKY102" s="120"/>
      <c r="FKZ102" s="120"/>
      <c r="FLA102" s="120"/>
      <c r="FLB102" s="120"/>
      <c r="FLC102" s="120"/>
      <c r="FLD102" s="120"/>
      <c r="FLE102" s="120"/>
      <c r="FLF102" s="120"/>
      <c r="FLG102" s="120"/>
      <c r="FLH102" s="120"/>
      <c r="FLI102" s="120"/>
      <c r="FLJ102" s="120"/>
      <c r="FLK102" s="120"/>
      <c r="FLL102" s="120"/>
      <c r="FLM102" s="120"/>
      <c r="FLN102" s="120"/>
      <c r="FLO102" s="120"/>
      <c r="FLP102" s="120"/>
      <c r="FLQ102" s="120"/>
      <c r="FLR102" s="120"/>
      <c r="FLS102" s="120"/>
      <c r="FLT102" s="120"/>
      <c r="FLU102" s="120"/>
      <c r="FLV102" s="120"/>
      <c r="FLW102" s="120"/>
      <c r="FLX102" s="120"/>
      <c r="FLY102" s="120"/>
      <c r="FLZ102" s="120"/>
      <c r="FMA102" s="120"/>
      <c r="FMB102" s="120"/>
      <c r="FMC102" s="120"/>
      <c r="FMD102" s="120"/>
      <c r="FME102" s="120"/>
      <c r="FMF102" s="120"/>
      <c r="FMG102" s="120"/>
      <c r="FMH102" s="120"/>
      <c r="FMI102" s="120"/>
      <c r="FMJ102" s="120"/>
      <c r="FMK102" s="120"/>
      <c r="FML102" s="120"/>
      <c r="FMM102" s="120"/>
      <c r="FMN102" s="120"/>
      <c r="FMO102" s="120"/>
      <c r="FMP102" s="120"/>
      <c r="FMQ102" s="120"/>
      <c r="FMR102" s="120"/>
      <c r="FMS102" s="120"/>
      <c r="FMT102" s="120"/>
      <c r="FMU102" s="120"/>
      <c r="FMV102" s="120"/>
      <c r="FMW102" s="120"/>
      <c r="FMX102" s="120"/>
      <c r="FMY102" s="120"/>
      <c r="FMZ102" s="120"/>
      <c r="FNA102" s="120"/>
      <c r="FNB102" s="120"/>
      <c r="FNC102" s="120"/>
      <c r="FND102" s="120"/>
      <c r="FNE102" s="120"/>
      <c r="FNF102" s="120"/>
      <c r="FNG102" s="120"/>
      <c r="FNH102" s="120"/>
      <c r="FNI102" s="120"/>
      <c r="FNJ102" s="120"/>
      <c r="FNK102" s="120"/>
      <c r="FNL102" s="120"/>
      <c r="FNM102" s="120"/>
      <c r="FNN102" s="120"/>
      <c r="FNO102" s="120"/>
      <c r="FNP102" s="120"/>
      <c r="FNQ102" s="120"/>
      <c r="FNR102" s="120"/>
      <c r="FNS102" s="120"/>
      <c r="FNT102" s="120"/>
      <c r="FNU102" s="120"/>
      <c r="FNV102" s="120"/>
      <c r="FNW102" s="120"/>
      <c r="FNX102" s="120"/>
      <c r="FNY102" s="120"/>
      <c r="FNZ102" s="120"/>
      <c r="FOA102" s="120"/>
      <c r="FOB102" s="120"/>
      <c r="FOC102" s="120"/>
      <c r="FOD102" s="120"/>
      <c r="FOE102" s="120"/>
      <c r="FOF102" s="120"/>
      <c r="FOG102" s="120"/>
    </row>
    <row r="103" spans="1:4453" s="80" customFormat="1" ht="24" customHeight="1" x14ac:dyDescent="0.25">
      <c r="A103" s="101">
        <v>94</v>
      </c>
      <c r="B103" s="102" t="s">
        <v>104</v>
      </c>
      <c r="C103" s="136"/>
      <c r="D103" s="136"/>
      <c r="E103" s="125"/>
      <c r="F103" s="126"/>
      <c r="G103" s="127"/>
      <c r="H103" s="127"/>
      <c r="I103" s="128"/>
      <c r="J103" s="126"/>
      <c r="K103" s="127"/>
      <c r="L103" s="127"/>
      <c r="M103" s="128"/>
      <c r="N103" s="126"/>
      <c r="O103" s="127"/>
      <c r="P103" s="127"/>
      <c r="Q103" s="128"/>
      <c r="R103" s="126"/>
      <c r="S103" s="127"/>
      <c r="T103" s="128"/>
      <c r="U103" s="130"/>
      <c r="V103" s="131">
        <f t="shared" si="14"/>
        <v>0</v>
      </c>
      <c r="W103" s="132">
        <f t="shared" si="15"/>
        <v>0</v>
      </c>
      <c r="X103" s="133">
        <f t="shared" si="16"/>
        <v>0</v>
      </c>
      <c r="Y103" s="111">
        <f t="shared" si="17"/>
        <v>0</v>
      </c>
      <c r="Z103" s="112">
        <v>2</v>
      </c>
      <c r="AA103" s="134"/>
      <c r="AB103" s="135"/>
      <c r="AC103" s="115">
        <v>2</v>
      </c>
      <c r="AD103" s="116">
        <v>30</v>
      </c>
      <c r="AE103" s="110">
        <f t="shared" si="22"/>
        <v>0.6</v>
      </c>
      <c r="AF103" s="110">
        <f t="shared" si="23"/>
        <v>0</v>
      </c>
      <c r="AG103" s="111">
        <f t="shared" si="24"/>
        <v>0.6</v>
      </c>
      <c r="AH103" s="117"/>
      <c r="AI103" s="117"/>
      <c r="AJ103" s="118">
        <f t="shared" si="21"/>
        <v>0.6</v>
      </c>
      <c r="AK103" s="119">
        <v>94</v>
      </c>
    </row>
    <row r="104" spans="1:4453" s="80" customFormat="1" ht="24" customHeight="1" x14ac:dyDescent="0.25">
      <c r="A104" s="101">
        <v>95</v>
      </c>
      <c r="B104" s="102" t="s">
        <v>105</v>
      </c>
      <c r="C104" s="125">
        <v>2.4</v>
      </c>
      <c r="D104" s="125">
        <v>0.2</v>
      </c>
      <c r="E104" s="125">
        <v>2</v>
      </c>
      <c r="F104" s="126"/>
      <c r="G104" s="127"/>
      <c r="H104" s="127"/>
      <c r="I104" s="128"/>
      <c r="J104" s="126"/>
      <c r="K104" s="127"/>
      <c r="L104" s="127"/>
      <c r="M104" s="128"/>
      <c r="N104" s="126"/>
      <c r="O104" s="127"/>
      <c r="P104" s="127"/>
      <c r="Q104" s="128"/>
      <c r="R104" s="126"/>
      <c r="S104" s="127"/>
      <c r="T104" s="128"/>
      <c r="U104" s="130"/>
      <c r="V104" s="131">
        <f t="shared" si="14"/>
        <v>0</v>
      </c>
      <c r="W104" s="132">
        <f t="shared" si="15"/>
        <v>0</v>
      </c>
      <c r="X104" s="133">
        <f t="shared" si="16"/>
        <v>0</v>
      </c>
      <c r="Y104" s="111">
        <f t="shared" si="17"/>
        <v>0</v>
      </c>
      <c r="Z104" s="112">
        <v>2</v>
      </c>
      <c r="AA104" s="134"/>
      <c r="AB104" s="135"/>
      <c r="AC104" s="115">
        <v>2</v>
      </c>
      <c r="AD104" s="116">
        <v>30</v>
      </c>
      <c r="AE104" s="110">
        <f t="shared" si="22"/>
        <v>0.6</v>
      </c>
      <c r="AF104" s="110">
        <f t="shared" si="23"/>
        <v>9.3333333333333324E-2</v>
      </c>
      <c r="AG104" s="111">
        <f t="shared" si="24"/>
        <v>0.69333333333333336</v>
      </c>
      <c r="AH104" s="117">
        <v>0.1</v>
      </c>
      <c r="AI104" s="117"/>
      <c r="AJ104" s="118">
        <f t="shared" si="21"/>
        <v>5.3933333333333326</v>
      </c>
      <c r="AK104" s="119">
        <v>95</v>
      </c>
    </row>
    <row r="105" spans="1:4453" s="80" customFormat="1" ht="24" customHeight="1" x14ac:dyDescent="0.25">
      <c r="A105" s="101">
        <v>96</v>
      </c>
      <c r="B105" s="102" t="s">
        <v>106</v>
      </c>
      <c r="C105" s="136">
        <v>2.0499999999999998</v>
      </c>
      <c r="D105" s="136">
        <v>0.7</v>
      </c>
      <c r="E105" s="125"/>
      <c r="F105" s="126"/>
      <c r="G105" s="127"/>
      <c r="H105" s="127"/>
      <c r="I105" s="128"/>
      <c r="J105" s="126"/>
      <c r="K105" s="127"/>
      <c r="L105" s="127"/>
      <c r="M105" s="128"/>
      <c r="N105" s="126">
        <v>2</v>
      </c>
      <c r="O105" s="127"/>
      <c r="P105" s="127"/>
      <c r="Q105" s="128"/>
      <c r="R105" s="126"/>
      <c r="S105" s="127"/>
      <c r="T105" s="128"/>
      <c r="U105" s="130"/>
      <c r="V105" s="131">
        <f t="shared" si="14"/>
        <v>2</v>
      </c>
      <c r="W105" s="132">
        <f t="shared" si="15"/>
        <v>0.6</v>
      </c>
      <c r="X105" s="133">
        <f t="shared" si="16"/>
        <v>0.32666666666666661</v>
      </c>
      <c r="Y105" s="111">
        <f t="shared" si="17"/>
        <v>0.92666666666666653</v>
      </c>
      <c r="Z105" s="112">
        <v>2</v>
      </c>
      <c r="AA105" s="134"/>
      <c r="AB105" s="135"/>
      <c r="AC105" s="115">
        <v>2</v>
      </c>
      <c r="AD105" s="116">
        <v>30</v>
      </c>
      <c r="AE105" s="110">
        <f t="shared" si="22"/>
        <v>0.6</v>
      </c>
      <c r="AF105" s="110">
        <f t="shared" si="23"/>
        <v>0.32666666666666661</v>
      </c>
      <c r="AG105" s="111">
        <f t="shared" si="24"/>
        <v>0.92666666666666653</v>
      </c>
      <c r="AH105" s="117"/>
      <c r="AI105" s="117"/>
      <c r="AJ105" s="118">
        <f t="shared" si="21"/>
        <v>4.6033333333333335</v>
      </c>
      <c r="AK105" s="119">
        <v>96</v>
      </c>
    </row>
    <row r="106" spans="1:4453" s="80" customFormat="1" ht="24" customHeight="1" x14ac:dyDescent="0.25">
      <c r="A106" s="101">
        <v>97</v>
      </c>
      <c r="B106" s="102" t="s">
        <v>108</v>
      </c>
      <c r="C106" s="125">
        <v>0.9</v>
      </c>
      <c r="D106" s="125">
        <v>0.2</v>
      </c>
      <c r="E106" s="125">
        <v>0</v>
      </c>
      <c r="F106" s="126"/>
      <c r="G106" s="127"/>
      <c r="H106" s="127"/>
      <c r="I106" s="128"/>
      <c r="J106" s="126"/>
      <c r="K106" s="127"/>
      <c r="L106" s="127"/>
      <c r="M106" s="129"/>
      <c r="N106" s="126"/>
      <c r="O106" s="127"/>
      <c r="P106" s="127"/>
      <c r="Q106" s="128"/>
      <c r="R106" s="126"/>
      <c r="S106" s="127"/>
      <c r="T106" s="128"/>
      <c r="U106" s="130">
        <v>2.75</v>
      </c>
      <c r="V106" s="131">
        <f t="shared" si="14"/>
        <v>2.75</v>
      </c>
      <c r="W106" s="132">
        <f t="shared" si="15"/>
        <v>0.82499999999999996</v>
      </c>
      <c r="X106" s="133">
        <f t="shared" si="16"/>
        <v>0.12833333333333333</v>
      </c>
      <c r="Y106" s="111">
        <f t="shared" si="17"/>
        <v>0.95333333333333325</v>
      </c>
      <c r="Z106" s="112">
        <v>2</v>
      </c>
      <c r="AA106" s="134"/>
      <c r="AB106" s="135"/>
      <c r="AC106" s="115">
        <v>2</v>
      </c>
      <c r="AD106" s="116">
        <v>30</v>
      </c>
      <c r="AE106" s="110">
        <f t="shared" si="22"/>
        <v>0.6</v>
      </c>
      <c r="AF106" s="110">
        <f t="shared" si="23"/>
        <v>9.3333333333333324E-2</v>
      </c>
      <c r="AG106" s="111">
        <f t="shared" si="24"/>
        <v>0.69333333333333336</v>
      </c>
      <c r="AH106" s="117"/>
      <c r="AI106" s="117">
        <v>0.05</v>
      </c>
      <c r="AJ106" s="118">
        <f t="shared" si="21"/>
        <v>2.6966666666666668</v>
      </c>
      <c r="AK106" s="119">
        <v>97</v>
      </c>
    </row>
    <row r="107" spans="1:4453" s="80" customFormat="1" ht="24" customHeight="1" x14ac:dyDescent="0.25">
      <c r="A107" s="101">
        <v>98</v>
      </c>
      <c r="B107" s="102" t="s">
        <v>109</v>
      </c>
      <c r="C107" s="125"/>
      <c r="D107" s="125"/>
      <c r="E107" s="125"/>
      <c r="F107" s="126"/>
      <c r="G107" s="127"/>
      <c r="H107" s="127"/>
      <c r="I107" s="128"/>
      <c r="J107" s="126"/>
      <c r="K107" s="127"/>
      <c r="L107" s="127"/>
      <c r="M107" s="128"/>
      <c r="N107" s="126"/>
      <c r="O107" s="127"/>
      <c r="P107" s="127"/>
      <c r="Q107" s="128"/>
      <c r="R107" s="126"/>
      <c r="S107" s="127"/>
      <c r="T107" s="128"/>
      <c r="U107" s="130"/>
      <c r="V107" s="131">
        <f t="shared" si="14"/>
        <v>0</v>
      </c>
      <c r="W107" s="132">
        <f t="shared" si="15"/>
        <v>0</v>
      </c>
      <c r="X107" s="133">
        <f t="shared" si="16"/>
        <v>0</v>
      </c>
      <c r="Y107" s="111">
        <f t="shared" si="17"/>
        <v>0</v>
      </c>
      <c r="Z107" s="112">
        <v>2</v>
      </c>
      <c r="AA107" s="134"/>
      <c r="AB107" s="135"/>
      <c r="AC107" s="115">
        <v>2</v>
      </c>
      <c r="AD107" s="116">
        <v>30</v>
      </c>
      <c r="AE107" s="110">
        <f t="shared" si="22"/>
        <v>0.6</v>
      </c>
      <c r="AF107" s="110">
        <f t="shared" si="23"/>
        <v>0</v>
      </c>
      <c r="AG107" s="111">
        <f t="shared" si="24"/>
        <v>0.6</v>
      </c>
      <c r="AH107" s="117"/>
      <c r="AI107" s="117"/>
      <c r="AJ107" s="118">
        <f t="shared" si="21"/>
        <v>0.6</v>
      </c>
      <c r="AK107" s="119">
        <v>98</v>
      </c>
    </row>
    <row r="108" spans="1:4453" s="80" customFormat="1" ht="24" customHeight="1" x14ac:dyDescent="0.25">
      <c r="A108" s="101">
        <v>99</v>
      </c>
      <c r="B108" s="102" t="s">
        <v>110</v>
      </c>
      <c r="C108" s="125">
        <v>2.9</v>
      </c>
      <c r="D108" s="125">
        <v>3</v>
      </c>
      <c r="E108" s="125">
        <v>2</v>
      </c>
      <c r="F108" s="126"/>
      <c r="G108" s="127"/>
      <c r="H108" s="127"/>
      <c r="I108" s="128"/>
      <c r="J108" s="126"/>
      <c r="K108" s="127"/>
      <c r="L108" s="127"/>
      <c r="M108" s="128"/>
      <c r="N108" s="126"/>
      <c r="O108" s="127"/>
      <c r="P108" s="127"/>
      <c r="Q108" s="128"/>
      <c r="R108" s="126"/>
      <c r="S108" s="127"/>
      <c r="T108" s="128"/>
      <c r="U108" s="130">
        <v>2</v>
      </c>
      <c r="V108" s="131">
        <f t="shared" si="14"/>
        <v>2</v>
      </c>
      <c r="W108" s="132">
        <f t="shared" si="15"/>
        <v>0.6</v>
      </c>
      <c r="X108" s="133">
        <f t="shared" si="16"/>
        <v>1.3999999999999997</v>
      </c>
      <c r="Y108" s="111">
        <f t="shared" si="17"/>
        <v>1.9999999999999996</v>
      </c>
      <c r="Z108" s="112">
        <v>2</v>
      </c>
      <c r="AA108" s="134"/>
      <c r="AB108" s="135"/>
      <c r="AC108" s="115">
        <v>2</v>
      </c>
      <c r="AD108" s="116">
        <v>30</v>
      </c>
      <c r="AE108" s="110">
        <f t="shared" si="22"/>
        <v>0.6</v>
      </c>
      <c r="AF108" s="110">
        <f t="shared" si="23"/>
        <v>1.3999999999999997</v>
      </c>
      <c r="AG108" s="111">
        <f t="shared" si="24"/>
        <v>1.9999999999999996</v>
      </c>
      <c r="AH108" s="117">
        <v>1.75</v>
      </c>
      <c r="AI108" s="117"/>
      <c r="AJ108" s="118">
        <f t="shared" si="21"/>
        <v>13.65</v>
      </c>
      <c r="AK108" s="119">
        <v>99</v>
      </c>
    </row>
    <row r="109" spans="1:4453" s="80" customFormat="1" ht="24" customHeight="1" x14ac:dyDescent="0.25">
      <c r="A109" s="101">
        <v>100</v>
      </c>
      <c r="B109" s="102" t="s">
        <v>33</v>
      </c>
      <c r="C109" s="136">
        <v>2.15</v>
      </c>
      <c r="D109" s="136">
        <v>0.7</v>
      </c>
      <c r="E109" s="125">
        <v>0</v>
      </c>
      <c r="F109" s="126"/>
      <c r="G109" s="127"/>
      <c r="H109" s="127"/>
      <c r="I109" s="128"/>
      <c r="J109" s="126"/>
      <c r="K109" s="127"/>
      <c r="L109" s="127"/>
      <c r="M109" s="128">
        <v>5</v>
      </c>
      <c r="N109" s="126"/>
      <c r="O109" s="127"/>
      <c r="P109" s="127"/>
      <c r="Q109" s="128"/>
      <c r="R109" s="126"/>
      <c r="S109" s="127"/>
      <c r="T109" s="128"/>
      <c r="U109" s="130"/>
      <c r="V109" s="131">
        <f t="shared" si="14"/>
        <v>5</v>
      </c>
      <c r="W109" s="132">
        <f t="shared" si="15"/>
        <v>1.5</v>
      </c>
      <c r="X109" s="133">
        <f t="shared" si="16"/>
        <v>0.81666666666666654</v>
      </c>
      <c r="Y109" s="111">
        <f t="shared" si="17"/>
        <v>2.3166666666666664</v>
      </c>
      <c r="Z109" s="112">
        <v>2</v>
      </c>
      <c r="AA109" s="134"/>
      <c r="AB109" s="135"/>
      <c r="AC109" s="115">
        <v>2</v>
      </c>
      <c r="AD109" s="116">
        <v>30</v>
      </c>
      <c r="AE109" s="110">
        <f t="shared" si="22"/>
        <v>0.6</v>
      </c>
      <c r="AF109" s="110">
        <f t="shared" si="23"/>
        <v>0.32666666666666661</v>
      </c>
      <c r="AG109" s="111">
        <f t="shared" si="24"/>
        <v>0.92666666666666653</v>
      </c>
      <c r="AH109" s="117">
        <v>0.75</v>
      </c>
      <c r="AI109" s="117">
        <v>0.05</v>
      </c>
      <c r="AJ109" s="118">
        <f t="shared" si="21"/>
        <v>6.793333333333333</v>
      </c>
      <c r="AK109" s="119">
        <v>100</v>
      </c>
    </row>
    <row r="110" spans="1:4453" s="80" customFormat="1" ht="24" customHeight="1" x14ac:dyDescent="0.25">
      <c r="A110" s="101">
        <v>101</v>
      </c>
      <c r="B110" s="102" t="s">
        <v>111</v>
      </c>
      <c r="C110" s="125">
        <v>2.35</v>
      </c>
      <c r="D110" s="125"/>
      <c r="E110" s="125"/>
      <c r="F110" s="126"/>
      <c r="G110" s="127"/>
      <c r="H110" s="127"/>
      <c r="I110" s="128"/>
      <c r="J110" s="126"/>
      <c r="K110" s="127"/>
      <c r="L110" s="127"/>
      <c r="M110" s="129"/>
      <c r="N110" s="126"/>
      <c r="O110" s="127"/>
      <c r="P110" s="127"/>
      <c r="Q110" s="128"/>
      <c r="R110" s="126"/>
      <c r="S110" s="127"/>
      <c r="T110" s="128"/>
      <c r="U110" s="130">
        <v>1</v>
      </c>
      <c r="V110" s="131">
        <f t="shared" si="14"/>
        <v>1</v>
      </c>
      <c r="W110" s="132">
        <f t="shared" si="15"/>
        <v>0.3</v>
      </c>
      <c r="X110" s="133">
        <f t="shared" si="16"/>
        <v>0</v>
      </c>
      <c r="Y110" s="111">
        <f t="shared" si="17"/>
        <v>0.3</v>
      </c>
      <c r="Z110" s="112">
        <v>2</v>
      </c>
      <c r="AA110" s="134"/>
      <c r="AB110" s="135"/>
      <c r="AC110" s="115">
        <v>2</v>
      </c>
      <c r="AD110" s="116">
        <v>30</v>
      </c>
      <c r="AE110" s="110">
        <f t="shared" si="22"/>
        <v>0.6</v>
      </c>
      <c r="AF110" s="110">
        <f t="shared" si="23"/>
        <v>0</v>
      </c>
      <c r="AG110" s="111">
        <f t="shared" si="24"/>
        <v>0.6</v>
      </c>
      <c r="AH110" s="117"/>
      <c r="AI110" s="117"/>
      <c r="AJ110" s="118">
        <f t="shared" si="21"/>
        <v>3.25</v>
      </c>
      <c r="AK110" s="119">
        <v>101</v>
      </c>
      <c r="FOF110" s="120"/>
    </row>
    <row r="111" spans="1:4453" s="80" customFormat="1" ht="24" customHeight="1" x14ac:dyDescent="0.25">
      <c r="A111" s="101">
        <v>102</v>
      </c>
      <c r="B111" s="102" t="s">
        <v>112</v>
      </c>
      <c r="C111" s="125">
        <v>1.95</v>
      </c>
      <c r="D111" s="125">
        <v>0.25</v>
      </c>
      <c r="E111" s="125">
        <v>0</v>
      </c>
      <c r="F111" s="126"/>
      <c r="G111" s="127"/>
      <c r="H111" s="127"/>
      <c r="I111" s="128"/>
      <c r="J111" s="126"/>
      <c r="K111" s="127"/>
      <c r="L111" s="127"/>
      <c r="M111" s="129"/>
      <c r="N111" s="126"/>
      <c r="O111" s="127"/>
      <c r="P111" s="127"/>
      <c r="Q111" s="128"/>
      <c r="R111" s="126"/>
      <c r="S111" s="127"/>
      <c r="T111" s="128"/>
      <c r="U111" s="130">
        <v>2</v>
      </c>
      <c r="V111" s="131">
        <f t="shared" si="14"/>
        <v>2</v>
      </c>
      <c r="W111" s="132">
        <f t="shared" si="15"/>
        <v>0.6</v>
      </c>
      <c r="X111" s="133">
        <f t="shared" si="16"/>
        <v>0.11666666666666665</v>
      </c>
      <c r="Y111" s="111">
        <f t="shared" si="17"/>
        <v>0.71666666666666667</v>
      </c>
      <c r="Z111" s="112">
        <v>2</v>
      </c>
      <c r="AA111" s="134"/>
      <c r="AB111" s="135"/>
      <c r="AC111" s="115">
        <v>2</v>
      </c>
      <c r="AD111" s="116">
        <v>30</v>
      </c>
      <c r="AE111" s="110">
        <f t="shared" si="22"/>
        <v>0.6</v>
      </c>
      <c r="AF111" s="110">
        <f t="shared" si="23"/>
        <v>0.11666666666666665</v>
      </c>
      <c r="AG111" s="111">
        <f t="shared" si="24"/>
        <v>0.71666666666666667</v>
      </c>
      <c r="AH111" s="117">
        <v>0.34</v>
      </c>
      <c r="AI111" s="117">
        <v>0.05</v>
      </c>
      <c r="AJ111" s="118">
        <f t="shared" si="21"/>
        <v>3.9233333333333338</v>
      </c>
      <c r="AK111" s="119">
        <v>102</v>
      </c>
    </row>
    <row r="112" spans="1:4453" s="80" customFormat="1" ht="24" customHeight="1" x14ac:dyDescent="0.25">
      <c r="A112" s="101">
        <v>103</v>
      </c>
      <c r="B112" s="102" t="s">
        <v>113</v>
      </c>
      <c r="C112" s="125">
        <v>2.15</v>
      </c>
      <c r="D112" s="125">
        <v>1.94</v>
      </c>
      <c r="E112" s="125">
        <v>2</v>
      </c>
      <c r="F112" s="137"/>
      <c r="G112" s="140"/>
      <c r="H112" s="140"/>
      <c r="I112" s="129"/>
      <c r="J112" s="137"/>
      <c r="K112" s="140"/>
      <c r="L112" s="140"/>
      <c r="M112" s="129">
        <v>5</v>
      </c>
      <c r="N112" s="137"/>
      <c r="O112" s="140">
        <v>4</v>
      </c>
      <c r="P112" s="140"/>
      <c r="Q112" s="129"/>
      <c r="R112" s="137"/>
      <c r="S112" s="140"/>
      <c r="T112" s="129"/>
      <c r="U112" s="141">
        <v>7.77</v>
      </c>
      <c r="V112" s="131">
        <f t="shared" si="14"/>
        <v>16.77</v>
      </c>
      <c r="W112" s="132">
        <f t="shared" si="15"/>
        <v>5.0309999999999997</v>
      </c>
      <c r="X112" s="133">
        <f t="shared" si="16"/>
        <v>7.591219999999999</v>
      </c>
      <c r="Y112" s="111">
        <f t="shared" si="17"/>
        <v>12.622219999999999</v>
      </c>
      <c r="Z112" s="112"/>
      <c r="AA112" s="134">
        <v>3</v>
      </c>
      <c r="AB112" s="135"/>
      <c r="AC112" s="115">
        <v>2.63</v>
      </c>
      <c r="AD112" s="116">
        <v>30</v>
      </c>
      <c r="AE112" s="110">
        <f t="shared" si="22"/>
        <v>0.78899999999999992</v>
      </c>
      <c r="AF112" s="110">
        <f t="shared" si="23"/>
        <v>1.1905133333333331</v>
      </c>
      <c r="AG112" s="111">
        <f t="shared" si="24"/>
        <v>1.979513333333333</v>
      </c>
      <c r="AH112" s="117">
        <v>1.5</v>
      </c>
      <c r="AI112" s="117">
        <v>0.05</v>
      </c>
      <c r="AJ112" s="118">
        <f t="shared" si="21"/>
        <v>22.141733333333331</v>
      </c>
      <c r="AK112" s="119">
        <v>103</v>
      </c>
    </row>
    <row r="113" spans="1:4453" s="80" customFormat="1" ht="24" customHeight="1" x14ac:dyDescent="0.25">
      <c r="A113" s="101">
        <v>104</v>
      </c>
      <c r="B113" s="102" t="s">
        <v>114</v>
      </c>
      <c r="C113" s="125">
        <v>2.7</v>
      </c>
      <c r="D113" s="125">
        <v>0.23</v>
      </c>
      <c r="E113" s="125"/>
      <c r="F113" s="126"/>
      <c r="G113" s="127"/>
      <c r="H113" s="127"/>
      <c r="I113" s="128"/>
      <c r="J113" s="126"/>
      <c r="K113" s="127"/>
      <c r="L113" s="127"/>
      <c r="M113" s="129"/>
      <c r="N113" s="126"/>
      <c r="O113" s="127"/>
      <c r="P113" s="127"/>
      <c r="Q113" s="128"/>
      <c r="R113" s="126"/>
      <c r="S113" s="127"/>
      <c r="T113" s="128"/>
      <c r="U113" s="130">
        <v>3</v>
      </c>
      <c r="V113" s="131">
        <f t="shared" si="14"/>
        <v>3</v>
      </c>
      <c r="W113" s="132">
        <f t="shared" si="15"/>
        <v>0.89999999999999991</v>
      </c>
      <c r="X113" s="133">
        <f t="shared" si="16"/>
        <v>0.16099999999999998</v>
      </c>
      <c r="Y113" s="111">
        <f t="shared" si="17"/>
        <v>1.0609999999999999</v>
      </c>
      <c r="Z113" s="112">
        <v>2</v>
      </c>
      <c r="AA113" s="134"/>
      <c r="AB113" s="135"/>
      <c r="AC113" s="115">
        <v>2</v>
      </c>
      <c r="AD113" s="116">
        <v>30</v>
      </c>
      <c r="AE113" s="110">
        <f t="shared" si="22"/>
        <v>0.6</v>
      </c>
      <c r="AF113" s="110">
        <f t="shared" si="23"/>
        <v>0.10733333333333334</v>
      </c>
      <c r="AG113" s="111">
        <f t="shared" si="24"/>
        <v>0.70733333333333337</v>
      </c>
      <c r="AH113" s="117">
        <v>0.9</v>
      </c>
      <c r="AI113" s="117"/>
      <c r="AJ113" s="118">
        <f t="shared" si="21"/>
        <v>5.5983333333333336</v>
      </c>
      <c r="AK113" s="119">
        <v>104</v>
      </c>
    </row>
    <row r="114" spans="1:4453" s="80" customFormat="1" ht="24" customHeight="1" x14ac:dyDescent="0.25">
      <c r="A114" s="101">
        <v>105</v>
      </c>
      <c r="B114" s="102" t="s">
        <v>115</v>
      </c>
      <c r="C114" s="125">
        <v>2.4</v>
      </c>
      <c r="D114" s="125">
        <v>1.29</v>
      </c>
      <c r="E114" s="125">
        <v>2</v>
      </c>
      <c r="F114" s="126"/>
      <c r="G114" s="127"/>
      <c r="H114" s="127"/>
      <c r="I114" s="128"/>
      <c r="J114" s="126"/>
      <c r="K114" s="127"/>
      <c r="L114" s="127"/>
      <c r="M114" s="129"/>
      <c r="N114" s="126"/>
      <c r="O114" s="127"/>
      <c r="P114" s="127"/>
      <c r="Q114" s="128"/>
      <c r="R114" s="126"/>
      <c r="S114" s="127"/>
      <c r="T114" s="128"/>
      <c r="U114" s="130">
        <v>3</v>
      </c>
      <c r="V114" s="131">
        <f t="shared" si="14"/>
        <v>3</v>
      </c>
      <c r="W114" s="132">
        <f t="shared" si="15"/>
        <v>0.89999999999999991</v>
      </c>
      <c r="X114" s="133">
        <f t="shared" si="16"/>
        <v>0.90299999999999991</v>
      </c>
      <c r="Y114" s="111">
        <f t="shared" si="17"/>
        <v>1.8029999999999999</v>
      </c>
      <c r="Z114" s="112">
        <v>2</v>
      </c>
      <c r="AA114" s="134"/>
      <c r="AB114" s="135"/>
      <c r="AC114" s="115">
        <v>2</v>
      </c>
      <c r="AD114" s="116">
        <v>30</v>
      </c>
      <c r="AE114" s="110">
        <f t="shared" si="22"/>
        <v>0.6</v>
      </c>
      <c r="AF114" s="110">
        <f t="shared" si="23"/>
        <v>0.60199999999999998</v>
      </c>
      <c r="AG114" s="111">
        <f t="shared" si="24"/>
        <v>1.202</v>
      </c>
      <c r="AH114" s="117">
        <v>0.9</v>
      </c>
      <c r="AI114" s="117">
        <v>0.05</v>
      </c>
      <c r="AJ114" s="118">
        <f t="shared" si="21"/>
        <v>9.5449999999999999</v>
      </c>
      <c r="AK114" s="119">
        <v>105</v>
      </c>
    </row>
    <row r="115" spans="1:4453" s="80" customFormat="1" ht="24" customHeight="1" x14ac:dyDescent="0.25">
      <c r="A115" s="101">
        <v>106</v>
      </c>
      <c r="B115" s="102" t="s">
        <v>116</v>
      </c>
      <c r="C115" s="125">
        <v>2.75</v>
      </c>
      <c r="D115" s="125">
        <v>3</v>
      </c>
      <c r="E115" s="125">
        <v>2</v>
      </c>
      <c r="F115" s="126"/>
      <c r="G115" s="127"/>
      <c r="H115" s="127"/>
      <c r="I115" s="128"/>
      <c r="J115" s="126"/>
      <c r="K115" s="127"/>
      <c r="L115" s="127"/>
      <c r="M115" s="129"/>
      <c r="N115" s="126"/>
      <c r="O115" s="127"/>
      <c r="P115" s="127"/>
      <c r="Q115" s="128"/>
      <c r="R115" s="126"/>
      <c r="S115" s="127"/>
      <c r="T115" s="128"/>
      <c r="U115" s="130">
        <v>3</v>
      </c>
      <c r="V115" s="131">
        <f t="shared" si="14"/>
        <v>3</v>
      </c>
      <c r="W115" s="132">
        <f t="shared" si="15"/>
        <v>0.89999999999999991</v>
      </c>
      <c r="X115" s="133">
        <f t="shared" si="16"/>
        <v>2.0999999999999996</v>
      </c>
      <c r="Y115" s="111">
        <f t="shared" si="17"/>
        <v>2.9999999999999996</v>
      </c>
      <c r="Z115" s="112">
        <v>2</v>
      </c>
      <c r="AA115" s="134"/>
      <c r="AB115" s="135"/>
      <c r="AC115" s="115">
        <v>2</v>
      </c>
      <c r="AD115" s="116">
        <v>30</v>
      </c>
      <c r="AE115" s="110">
        <f t="shared" si="22"/>
        <v>0.6</v>
      </c>
      <c r="AF115" s="110">
        <f t="shared" si="23"/>
        <v>1.3999999999999997</v>
      </c>
      <c r="AG115" s="111">
        <f t="shared" si="24"/>
        <v>1.9999999999999996</v>
      </c>
      <c r="AH115" s="117"/>
      <c r="AI115" s="117"/>
      <c r="AJ115" s="118">
        <f t="shared" si="21"/>
        <v>12.75</v>
      </c>
      <c r="AK115" s="119">
        <v>106</v>
      </c>
    </row>
    <row r="116" spans="1:4453" s="80" customFormat="1" ht="24" customHeight="1" x14ac:dyDescent="0.25">
      <c r="A116" s="101">
        <v>107</v>
      </c>
      <c r="B116" s="102" t="s">
        <v>117</v>
      </c>
      <c r="C116" s="125">
        <v>2.0499999999999998</v>
      </c>
      <c r="D116" s="125">
        <v>0.2</v>
      </c>
      <c r="E116" s="125"/>
      <c r="F116" s="126"/>
      <c r="G116" s="127"/>
      <c r="H116" s="127"/>
      <c r="I116" s="128"/>
      <c r="J116" s="126"/>
      <c r="K116" s="127"/>
      <c r="L116" s="127"/>
      <c r="M116" s="128"/>
      <c r="N116" s="126"/>
      <c r="O116" s="127"/>
      <c r="P116" s="127"/>
      <c r="Q116" s="128"/>
      <c r="R116" s="126"/>
      <c r="S116" s="127"/>
      <c r="T116" s="128"/>
      <c r="U116" s="130"/>
      <c r="V116" s="131">
        <f t="shared" si="14"/>
        <v>0</v>
      </c>
      <c r="W116" s="132">
        <f t="shared" si="15"/>
        <v>0</v>
      </c>
      <c r="X116" s="133">
        <f t="shared" si="16"/>
        <v>0</v>
      </c>
      <c r="Y116" s="111">
        <f t="shared" si="17"/>
        <v>0</v>
      </c>
      <c r="Z116" s="112">
        <v>2</v>
      </c>
      <c r="AA116" s="134"/>
      <c r="AB116" s="135"/>
      <c r="AC116" s="115">
        <v>2</v>
      </c>
      <c r="AD116" s="116">
        <v>30</v>
      </c>
      <c r="AE116" s="110">
        <f t="shared" si="22"/>
        <v>0.6</v>
      </c>
      <c r="AF116" s="110">
        <f t="shared" si="23"/>
        <v>9.3333333333333324E-2</v>
      </c>
      <c r="AG116" s="111">
        <f t="shared" si="24"/>
        <v>0.69333333333333336</v>
      </c>
      <c r="AH116" s="117"/>
      <c r="AI116" s="117"/>
      <c r="AJ116" s="118">
        <f t="shared" si="21"/>
        <v>2.9433333333333334</v>
      </c>
      <c r="AK116" s="119">
        <v>107</v>
      </c>
    </row>
    <row r="117" spans="1:4453" s="80" customFormat="1" ht="24" customHeight="1" x14ac:dyDescent="0.25">
      <c r="A117" s="101">
        <v>108</v>
      </c>
      <c r="B117" s="102" t="s">
        <v>118</v>
      </c>
      <c r="C117" s="125">
        <v>2.85</v>
      </c>
      <c r="D117" s="125">
        <v>0.7</v>
      </c>
      <c r="E117" s="125">
        <v>2</v>
      </c>
      <c r="F117" s="126"/>
      <c r="G117" s="127"/>
      <c r="H117" s="127"/>
      <c r="I117" s="128"/>
      <c r="J117" s="126"/>
      <c r="K117" s="127"/>
      <c r="L117" s="127"/>
      <c r="M117" s="129"/>
      <c r="N117" s="126"/>
      <c r="O117" s="127"/>
      <c r="P117" s="127"/>
      <c r="Q117" s="128"/>
      <c r="R117" s="126"/>
      <c r="S117" s="127"/>
      <c r="T117" s="128"/>
      <c r="U117" s="130">
        <v>3</v>
      </c>
      <c r="V117" s="131">
        <f t="shared" si="14"/>
        <v>3</v>
      </c>
      <c r="W117" s="132">
        <f t="shared" si="15"/>
        <v>0.89999999999999991</v>
      </c>
      <c r="X117" s="133">
        <f t="shared" si="16"/>
        <v>0.48999999999999994</v>
      </c>
      <c r="Y117" s="111">
        <f t="shared" si="17"/>
        <v>1.39</v>
      </c>
      <c r="Z117" s="112">
        <v>2</v>
      </c>
      <c r="AA117" s="134"/>
      <c r="AB117" s="135"/>
      <c r="AC117" s="115">
        <v>2</v>
      </c>
      <c r="AD117" s="116">
        <v>30</v>
      </c>
      <c r="AE117" s="110">
        <f t="shared" si="22"/>
        <v>0.6</v>
      </c>
      <c r="AF117" s="110">
        <f t="shared" si="23"/>
        <v>0.32666666666666661</v>
      </c>
      <c r="AG117" s="111">
        <f t="shared" si="24"/>
        <v>0.92666666666666653</v>
      </c>
      <c r="AH117" s="117">
        <v>0.8</v>
      </c>
      <c r="AI117" s="117"/>
      <c r="AJ117" s="118">
        <f t="shared" si="21"/>
        <v>8.6666666666666661</v>
      </c>
      <c r="AK117" s="119">
        <v>108</v>
      </c>
    </row>
    <row r="118" spans="1:4453" s="80" customFormat="1" ht="24" customHeight="1" x14ac:dyDescent="0.25">
      <c r="A118" s="101">
        <v>109</v>
      </c>
      <c r="B118" s="102" t="s">
        <v>119</v>
      </c>
      <c r="C118" s="125">
        <v>2.95</v>
      </c>
      <c r="D118" s="125">
        <v>3</v>
      </c>
      <c r="E118" s="125">
        <v>2</v>
      </c>
      <c r="F118" s="138"/>
      <c r="G118" s="134"/>
      <c r="H118" s="134"/>
      <c r="I118" s="135"/>
      <c r="J118" s="138"/>
      <c r="K118" s="134"/>
      <c r="L118" s="134"/>
      <c r="M118" s="135"/>
      <c r="N118" s="138"/>
      <c r="O118" s="134"/>
      <c r="P118" s="134"/>
      <c r="Q118" s="135"/>
      <c r="R118" s="138"/>
      <c r="S118" s="134"/>
      <c r="T118" s="135"/>
      <c r="U118" s="130">
        <v>3</v>
      </c>
      <c r="V118" s="131">
        <f t="shared" si="14"/>
        <v>3</v>
      </c>
      <c r="W118" s="132">
        <f t="shared" si="15"/>
        <v>0.89999999999999991</v>
      </c>
      <c r="X118" s="133">
        <f t="shared" si="16"/>
        <v>2.0999999999999996</v>
      </c>
      <c r="Y118" s="111">
        <f t="shared" si="17"/>
        <v>2.9999999999999996</v>
      </c>
      <c r="Z118" s="112">
        <v>2</v>
      </c>
      <c r="AA118" s="134"/>
      <c r="AB118" s="135"/>
      <c r="AC118" s="115">
        <v>2</v>
      </c>
      <c r="AD118" s="116">
        <v>30</v>
      </c>
      <c r="AE118" s="110">
        <f t="shared" si="22"/>
        <v>0.6</v>
      </c>
      <c r="AF118" s="110">
        <f t="shared" si="23"/>
        <v>1.3999999999999997</v>
      </c>
      <c r="AG118" s="111">
        <f t="shared" si="24"/>
        <v>1.9999999999999996</v>
      </c>
      <c r="AH118" s="117">
        <v>0.6</v>
      </c>
      <c r="AI118" s="117"/>
      <c r="AJ118" s="118">
        <f t="shared" si="21"/>
        <v>13.549999999999999</v>
      </c>
      <c r="AK118" s="119">
        <v>109</v>
      </c>
    </row>
    <row r="119" spans="1:4453" s="139" customFormat="1" ht="24" customHeight="1" x14ac:dyDescent="0.25">
      <c r="A119" s="101">
        <v>110</v>
      </c>
      <c r="B119" s="102" t="s">
        <v>120</v>
      </c>
      <c r="C119" s="125">
        <v>2.7</v>
      </c>
      <c r="D119" s="125">
        <v>0.89</v>
      </c>
      <c r="E119" s="125">
        <v>1</v>
      </c>
      <c r="F119" s="126"/>
      <c r="G119" s="127"/>
      <c r="H119" s="127"/>
      <c r="I119" s="128"/>
      <c r="J119" s="126"/>
      <c r="K119" s="127"/>
      <c r="L119" s="127"/>
      <c r="M119" s="129"/>
      <c r="N119" s="126"/>
      <c r="O119" s="127"/>
      <c r="P119" s="127"/>
      <c r="Q119" s="128"/>
      <c r="R119" s="126"/>
      <c r="S119" s="127"/>
      <c r="T119" s="128"/>
      <c r="U119" s="130">
        <v>2</v>
      </c>
      <c r="V119" s="131">
        <f t="shared" si="14"/>
        <v>2</v>
      </c>
      <c r="W119" s="132">
        <f t="shared" si="15"/>
        <v>0.6</v>
      </c>
      <c r="X119" s="133">
        <f t="shared" si="16"/>
        <v>0.41533333333333333</v>
      </c>
      <c r="Y119" s="111">
        <f t="shared" si="17"/>
        <v>1.0153333333333334</v>
      </c>
      <c r="Z119" s="112">
        <v>2</v>
      </c>
      <c r="AA119" s="134"/>
      <c r="AB119" s="135"/>
      <c r="AC119" s="115">
        <v>2</v>
      </c>
      <c r="AD119" s="116">
        <v>30</v>
      </c>
      <c r="AE119" s="110">
        <f t="shared" si="22"/>
        <v>0.6</v>
      </c>
      <c r="AF119" s="110">
        <f t="shared" si="23"/>
        <v>0.41533333333333333</v>
      </c>
      <c r="AG119" s="111">
        <f t="shared" si="24"/>
        <v>1.0153333333333334</v>
      </c>
      <c r="AH119" s="117">
        <v>0.4</v>
      </c>
      <c r="AI119" s="117"/>
      <c r="AJ119" s="118">
        <f t="shared" si="21"/>
        <v>7.0206666666666671</v>
      </c>
      <c r="AK119" s="119">
        <v>110</v>
      </c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BZ119" s="120"/>
      <c r="CA119" s="120"/>
      <c r="CB119" s="120"/>
      <c r="CC119" s="120"/>
      <c r="CD119" s="120"/>
      <c r="CE119" s="120"/>
      <c r="CF119" s="120"/>
      <c r="CG119" s="120"/>
      <c r="CH119" s="120"/>
      <c r="CI119" s="120"/>
      <c r="CJ119" s="120"/>
      <c r="CK119" s="120"/>
      <c r="CL119" s="120"/>
      <c r="CM119" s="120"/>
      <c r="CN119" s="120"/>
      <c r="CO119" s="120"/>
      <c r="CP119" s="120"/>
      <c r="CQ119" s="120"/>
      <c r="CR119" s="120"/>
      <c r="CS119" s="120"/>
      <c r="CT119" s="120"/>
      <c r="CU119" s="120"/>
      <c r="CV119" s="120"/>
      <c r="CW119" s="120"/>
      <c r="CX119" s="120"/>
      <c r="CY119" s="120"/>
      <c r="CZ119" s="120"/>
      <c r="DA119" s="120"/>
      <c r="DB119" s="120"/>
      <c r="DC119" s="120"/>
      <c r="DD119" s="120"/>
      <c r="DE119" s="120"/>
      <c r="DF119" s="120"/>
      <c r="DG119" s="120"/>
      <c r="DH119" s="120"/>
      <c r="DI119" s="120"/>
      <c r="DJ119" s="120"/>
      <c r="DK119" s="120"/>
      <c r="DL119" s="120"/>
      <c r="DM119" s="120"/>
      <c r="DN119" s="120"/>
      <c r="DO119" s="120"/>
      <c r="DP119" s="120"/>
      <c r="DQ119" s="120"/>
      <c r="DR119" s="120"/>
      <c r="DS119" s="120"/>
      <c r="DT119" s="120"/>
      <c r="DU119" s="120"/>
      <c r="DV119" s="120"/>
      <c r="DW119" s="120"/>
      <c r="DX119" s="120"/>
      <c r="DY119" s="120"/>
      <c r="DZ119" s="120"/>
      <c r="EA119" s="120"/>
      <c r="EB119" s="120"/>
      <c r="EC119" s="120"/>
      <c r="ED119" s="120"/>
      <c r="EE119" s="120"/>
      <c r="EF119" s="120"/>
      <c r="EG119" s="120"/>
      <c r="EH119" s="120"/>
      <c r="EI119" s="120"/>
      <c r="EJ119" s="120"/>
      <c r="EK119" s="120"/>
      <c r="EL119" s="120"/>
      <c r="EM119" s="120"/>
      <c r="EN119" s="120"/>
      <c r="EO119" s="120"/>
      <c r="EP119" s="120"/>
      <c r="EQ119" s="120"/>
      <c r="ER119" s="120"/>
      <c r="ES119" s="120"/>
      <c r="ET119" s="120"/>
      <c r="EU119" s="120"/>
      <c r="EV119" s="120"/>
      <c r="EW119" s="120"/>
      <c r="EX119" s="120"/>
      <c r="EY119" s="120"/>
      <c r="EZ119" s="120"/>
      <c r="FA119" s="120"/>
      <c r="FB119" s="120"/>
      <c r="FC119" s="120"/>
      <c r="FD119" s="120"/>
      <c r="FE119" s="120"/>
      <c r="FF119" s="120"/>
      <c r="FG119" s="120"/>
      <c r="FH119" s="120"/>
      <c r="FI119" s="120"/>
      <c r="FJ119" s="120"/>
      <c r="FK119" s="120"/>
      <c r="FL119" s="120"/>
      <c r="FM119" s="120"/>
      <c r="FN119" s="120"/>
      <c r="FO119" s="120"/>
      <c r="FP119" s="120"/>
      <c r="FQ119" s="120"/>
      <c r="FR119" s="120"/>
      <c r="FS119" s="120"/>
      <c r="FT119" s="120"/>
      <c r="FU119" s="120"/>
      <c r="FV119" s="120"/>
      <c r="FW119" s="120"/>
      <c r="FX119" s="120"/>
      <c r="FY119" s="120"/>
      <c r="FZ119" s="120"/>
      <c r="GA119" s="120"/>
      <c r="GB119" s="120"/>
      <c r="GC119" s="120"/>
      <c r="GD119" s="120"/>
      <c r="GE119" s="120"/>
      <c r="GF119" s="120"/>
      <c r="GG119" s="120"/>
      <c r="GH119" s="120"/>
      <c r="GI119" s="120"/>
      <c r="GJ119" s="120"/>
      <c r="GK119" s="120"/>
      <c r="GL119" s="120"/>
      <c r="GM119" s="120"/>
      <c r="GN119" s="120"/>
      <c r="GO119" s="120"/>
      <c r="GP119" s="120"/>
      <c r="GQ119" s="120"/>
      <c r="GR119" s="120"/>
      <c r="GS119" s="120"/>
      <c r="GT119" s="120"/>
      <c r="GU119" s="120"/>
      <c r="GV119" s="120"/>
      <c r="GW119" s="120"/>
      <c r="GX119" s="120"/>
      <c r="GY119" s="120"/>
      <c r="GZ119" s="120"/>
      <c r="HA119" s="120"/>
      <c r="HB119" s="120"/>
      <c r="HC119" s="120"/>
      <c r="HD119" s="120"/>
      <c r="HE119" s="120"/>
      <c r="HF119" s="120"/>
      <c r="HG119" s="120"/>
      <c r="HH119" s="120"/>
      <c r="HI119" s="120"/>
      <c r="HJ119" s="120"/>
      <c r="HK119" s="120"/>
      <c r="HL119" s="120"/>
      <c r="HM119" s="120"/>
      <c r="HN119" s="120"/>
      <c r="HO119" s="120"/>
      <c r="HP119" s="120"/>
      <c r="HQ119" s="120"/>
      <c r="HR119" s="120"/>
      <c r="HS119" s="120"/>
      <c r="HT119" s="120"/>
      <c r="HU119" s="120"/>
      <c r="HV119" s="120"/>
      <c r="HW119" s="120"/>
      <c r="HX119" s="120"/>
      <c r="HY119" s="120"/>
      <c r="HZ119" s="120"/>
      <c r="IA119" s="120"/>
      <c r="IB119" s="120"/>
      <c r="IC119" s="120"/>
      <c r="ID119" s="120"/>
      <c r="IE119" s="120"/>
      <c r="IF119" s="120"/>
      <c r="IG119" s="120"/>
      <c r="IH119" s="120"/>
      <c r="II119" s="120"/>
      <c r="IJ119" s="120"/>
      <c r="IK119" s="120"/>
      <c r="IL119" s="120"/>
      <c r="IM119" s="120"/>
      <c r="IN119" s="120"/>
      <c r="IO119" s="120"/>
      <c r="IP119" s="120"/>
      <c r="IQ119" s="120"/>
      <c r="IR119" s="120"/>
      <c r="IS119" s="120"/>
      <c r="IT119" s="120"/>
      <c r="IU119" s="120"/>
      <c r="IV119" s="120"/>
      <c r="IW119" s="120"/>
      <c r="IX119" s="120"/>
      <c r="IY119" s="120"/>
      <c r="IZ119" s="120"/>
      <c r="JA119" s="120"/>
      <c r="JB119" s="120"/>
      <c r="JC119" s="120"/>
      <c r="JD119" s="120"/>
      <c r="JE119" s="120"/>
      <c r="JF119" s="120"/>
      <c r="JG119" s="120"/>
      <c r="JH119" s="120"/>
      <c r="JI119" s="120"/>
      <c r="JJ119" s="120"/>
      <c r="JK119" s="120"/>
      <c r="JL119" s="120"/>
      <c r="JM119" s="120"/>
      <c r="JN119" s="120"/>
      <c r="JO119" s="120"/>
      <c r="JP119" s="120"/>
      <c r="JQ119" s="120"/>
      <c r="JR119" s="120"/>
      <c r="JS119" s="120"/>
      <c r="JT119" s="120"/>
      <c r="JU119" s="120"/>
      <c r="JV119" s="120"/>
      <c r="JW119" s="120"/>
      <c r="JX119" s="120"/>
      <c r="JY119" s="120"/>
      <c r="JZ119" s="120"/>
      <c r="KA119" s="120"/>
      <c r="KB119" s="120"/>
      <c r="KC119" s="120"/>
      <c r="KD119" s="120"/>
      <c r="KE119" s="120"/>
      <c r="KF119" s="120"/>
      <c r="KG119" s="120"/>
      <c r="KH119" s="120"/>
      <c r="KI119" s="120"/>
      <c r="KJ119" s="120"/>
      <c r="KK119" s="120"/>
      <c r="KL119" s="120"/>
      <c r="KM119" s="120"/>
      <c r="KN119" s="120"/>
      <c r="KO119" s="120"/>
      <c r="KP119" s="120"/>
      <c r="KQ119" s="120"/>
      <c r="KR119" s="120"/>
      <c r="KS119" s="120"/>
      <c r="KT119" s="120"/>
      <c r="KU119" s="120"/>
      <c r="KV119" s="120"/>
      <c r="KW119" s="120"/>
      <c r="KX119" s="120"/>
      <c r="KY119" s="120"/>
      <c r="KZ119" s="120"/>
      <c r="LA119" s="120"/>
      <c r="LB119" s="120"/>
      <c r="LC119" s="120"/>
      <c r="LD119" s="120"/>
      <c r="LE119" s="120"/>
      <c r="LF119" s="120"/>
      <c r="LG119" s="120"/>
      <c r="LH119" s="120"/>
      <c r="LI119" s="120"/>
      <c r="LJ119" s="120"/>
      <c r="LK119" s="120"/>
      <c r="LL119" s="120"/>
      <c r="LM119" s="120"/>
      <c r="LN119" s="120"/>
      <c r="LO119" s="120"/>
      <c r="LP119" s="120"/>
      <c r="LQ119" s="120"/>
      <c r="LR119" s="120"/>
      <c r="LS119" s="120"/>
      <c r="LT119" s="120"/>
      <c r="LU119" s="120"/>
      <c r="LV119" s="120"/>
      <c r="LW119" s="120"/>
      <c r="LX119" s="120"/>
      <c r="LY119" s="120"/>
      <c r="LZ119" s="120"/>
      <c r="MA119" s="120"/>
      <c r="MB119" s="120"/>
      <c r="MC119" s="120"/>
      <c r="MD119" s="120"/>
      <c r="ME119" s="120"/>
      <c r="MF119" s="120"/>
      <c r="MG119" s="120"/>
      <c r="MH119" s="120"/>
      <c r="MI119" s="120"/>
      <c r="MJ119" s="120"/>
      <c r="MK119" s="120"/>
      <c r="ML119" s="120"/>
      <c r="MM119" s="120"/>
      <c r="MN119" s="120"/>
      <c r="MO119" s="120"/>
      <c r="MP119" s="120"/>
      <c r="MQ119" s="120"/>
      <c r="MR119" s="120"/>
      <c r="MS119" s="120"/>
      <c r="MT119" s="120"/>
      <c r="MU119" s="120"/>
      <c r="MV119" s="120"/>
      <c r="MW119" s="120"/>
      <c r="MX119" s="120"/>
      <c r="MY119" s="120"/>
      <c r="MZ119" s="120"/>
      <c r="NA119" s="120"/>
      <c r="NB119" s="120"/>
      <c r="NC119" s="120"/>
      <c r="ND119" s="120"/>
      <c r="NE119" s="120"/>
      <c r="NF119" s="120"/>
      <c r="NG119" s="120"/>
      <c r="NH119" s="120"/>
      <c r="NI119" s="120"/>
      <c r="NJ119" s="120"/>
      <c r="NK119" s="120"/>
      <c r="NL119" s="120"/>
      <c r="NM119" s="120"/>
      <c r="NN119" s="120"/>
      <c r="NO119" s="120"/>
      <c r="NP119" s="120"/>
      <c r="NQ119" s="120"/>
      <c r="NR119" s="120"/>
      <c r="NS119" s="120"/>
      <c r="NT119" s="120"/>
      <c r="NU119" s="120"/>
      <c r="NV119" s="120"/>
      <c r="NW119" s="120"/>
      <c r="NX119" s="120"/>
      <c r="NY119" s="120"/>
      <c r="NZ119" s="120"/>
      <c r="OA119" s="120"/>
      <c r="OB119" s="120"/>
      <c r="OC119" s="120"/>
      <c r="OD119" s="120"/>
      <c r="OE119" s="120"/>
      <c r="OF119" s="120"/>
      <c r="OG119" s="120"/>
      <c r="OH119" s="120"/>
      <c r="OI119" s="120"/>
      <c r="OJ119" s="120"/>
      <c r="OK119" s="120"/>
      <c r="OL119" s="120"/>
      <c r="OM119" s="120"/>
      <c r="ON119" s="120"/>
      <c r="OO119" s="120"/>
      <c r="OP119" s="120"/>
      <c r="OQ119" s="120"/>
      <c r="OR119" s="120"/>
      <c r="OS119" s="120"/>
      <c r="OT119" s="120"/>
      <c r="OU119" s="120"/>
      <c r="OV119" s="120"/>
      <c r="OW119" s="120"/>
      <c r="OX119" s="120"/>
      <c r="OY119" s="120"/>
      <c r="OZ119" s="120"/>
      <c r="PA119" s="120"/>
      <c r="PB119" s="120"/>
      <c r="PC119" s="120"/>
      <c r="PD119" s="120"/>
      <c r="PE119" s="120"/>
      <c r="PF119" s="120"/>
      <c r="PG119" s="120"/>
      <c r="PH119" s="120"/>
      <c r="PI119" s="120"/>
      <c r="PJ119" s="120"/>
      <c r="PK119" s="120"/>
      <c r="PL119" s="120"/>
      <c r="PM119" s="120"/>
      <c r="PN119" s="120"/>
      <c r="PO119" s="120"/>
      <c r="PP119" s="120"/>
      <c r="PQ119" s="120"/>
      <c r="PR119" s="120"/>
      <c r="PS119" s="120"/>
      <c r="PT119" s="120"/>
      <c r="PU119" s="120"/>
      <c r="PV119" s="120"/>
      <c r="PW119" s="120"/>
      <c r="PX119" s="120"/>
      <c r="PY119" s="120"/>
      <c r="PZ119" s="120"/>
      <c r="QA119" s="120"/>
      <c r="QB119" s="120"/>
      <c r="QC119" s="120"/>
      <c r="QD119" s="120"/>
      <c r="QE119" s="120"/>
      <c r="QF119" s="120"/>
      <c r="QG119" s="120"/>
      <c r="QH119" s="120"/>
      <c r="QI119" s="120"/>
      <c r="QJ119" s="120"/>
      <c r="QK119" s="120"/>
      <c r="QL119" s="120"/>
      <c r="QM119" s="120"/>
      <c r="QN119" s="120"/>
      <c r="QO119" s="120"/>
      <c r="QP119" s="120"/>
      <c r="QQ119" s="120"/>
      <c r="QR119" s="120"/>
      <c r="QS119" s="120"/>
      <c r="QT119" s="120"/>
      <c r="QU119" s="120"/>
      <c r="QV119" s="120"/>
      <c r="QW119" s="120"/>
      <c r="QX119" s="120"/>
      <c r="QY119" s="120"/>
      <c r="QZ119" s="120"/>
      <c r="RA119" s="120"/>
      <c r="RB119" s="120"/>
      <c r="RC119" s="120"/>
      <c r="RD119" s="120"/>
      <c r="RE119" s="120"/>
      <c r="RF119" s="120"/>
      <c r="RG119" s="120"/>
      <c r="RH119" s="120"/>
      <c r="RI119" s="120"/>
      <c r="RJ119" s="120"/>
      <c r="RK119" s="120"/>
      <c r="RL119" s="120"/>
      <c r="RM119" s="120"/>
      <c r="RN119" s="120"/>
      <c r="RO119" s="120"/>
      <c r="RP119" s="120"/>
      <c r="RQ119" s="120"/>
      <c r="RR119" s="120"/>
      <c r="RS119" s="120"/>
      <c r="RT119" s="120"/>
      <c r="RU119" s="120"/>
      <c r="RV119" s="120"/>
      <c r="RW119" s="120"/>
      <c r="RX119" s="120"/>
      <c r="RY119" s="120"/>
      <c r="RZ119" s="120"/>
      <c r="SA119" s="120"/>
      <c r="SB119" s="120"/>
      <c r="SC119" s="120"/>
      <c r="SD119" s="120"/>
      <c r="SE119" s="120"/>
      <c r="SF119" s="120"/>
      <c r="SG119" s="120"/>
      <c r="SH119" s="120"/>
      <c r="SI119" s="120"/>
      <c r="SJ119" s="120"/>
      <c r="SK119" s="120"/>
      <c r="SL119" s="120"/>
      <c r="SM119" s="120"/>
      <c r="SN119" s="120"/>
      <c r="SO119" s="120"/>
      <c r="SP119" s="120"/>
      <c r="SQ119" s="120"/>
      <c r="SR119" s="120"/>
      <c r="SS119" s="120"/>
      <c r="ST119" s="120"/>
      <c r="SU119" s="120"/>
      <c r="SV119" s="120"/>
      <c r="SW119" s="120"/>
      <c r="SX119" s="120"/>
      <c r="SY119" s="120"/>
      <c r="SZ119" s="120"/>
      <c r="TA119" s="120"/>
      <c r="TB119" s="120"/>
      <c r="TC119" s="120"/>
      <c r="TD119" s="120"/>
      <c r="TE119" s="120"/>
      <c r="TF119" s="120"/>
      <c r="TG119" s="120"/>
      <c r="TH119" s="120"/>
      <c r="TI119" s="120"/>
      <c r="TJ119" s="120"/>
      <c r="TK119" s="120"/>
      <c r="TL119" s="120"/>
      <c r="TM119" s="120"/>
      <c r="TN119" s="120"/>
      <c r="TO119" s="120"/>
      <c r="TP119" s="120"/>
      <c r="TQ119" s="120"/>
      <c r="TR119" s="120"/>
      <c r="TS119" s="120"/>
      <c r="TT119" s="120"/>
      <c r="TU119" s="120"/>
      <c r="TV119" s="120"/>
      <c r="TW119" s="120"/>
      <c r="TX119" s="120"/>
      <c r="TY119" s="120"/>
      <c r="TZ119" s="120"/>
      <c r="UA119" s="120"/>
      <c r="UB119" s="120"/>
      <c r="UC119" s="120"/>
      <c r="UD119" s="120"/>
      <c r="UE119" s="120"/>
      <c r="UF119" s="120"/>
      <c r="UG119" s="120"/>
      <c r="UH119" s="120"/>
      <c r="UI119" s="120"/>
      <c r="UJ119" s="120"/>
      <c r="UK119" s="120"/>
      <c r="UL119" s="120"/>
      <c r="UM119" s="120"/>
      <c r="UN119" s="120"/>
      <c r="UO119" s="120"/>
      <c r="UP119" s="120"/>
      <c r="UQ119" s="120"/>
      <c r="UR119" s="120"/>
      <c r="US119" s="120"/>
      <c r="UT119" s="120"/>
      <c r="UU119" s="120"/>
      <c r="UV119" s="120"/>
      <c r="UW119" s="120"/>
      <c r="UX119" s="120"/>
      <c r="UY119" s="120"/>
      <c r="UZ119" s="120"/>
      <c r="VA119" s="120"/>
      <c r="VB119" s="120"/>
      <c r="VC119" s="120"/>
      <c r="VD119" s="120"/>
      <c r="VE119" s="120"/>
      <c r="VF119" s="120"/>
      <c r="VG119" s="120"/>
      <c r="VH119" s="120"/>
      <c r="VI119" s="120"/>
      <c r="VJ119" s="120"/>
      <c r="VK119" s="120"/>
      <c r="VL119" s="120"/>
      <c r="VM119" s="120"/>
      <c r="VN119" s="120"/>
      <c r="VO119" s="120"/>
      <c r="VP119" s="120"/>
      <c r="VQ119" s="120"/>
      <c r="VR119" s="120"/>
      <c r="VS119" s="120"/>
      <c r="VT119" s="120"/>
      <c r="VU119" s="120"/>
      <c r="VV119" s="120"/>
      <c r="VW119" s="120"/>
      <c r="VX119" s="120"/>
      <c r="VY119" s="120"/>
      <c r="VZ119" s="120"/>
      <c r="WA119" s="120"/>
      <c r="WB119" s="120"/>
      <c r="WC119" s="120"/>
      <c r="WD119" s="120"/>
      <c r="WE119" s="120"/>
      <c r="WF119" s="120"/>
      <c r="WG119" s="120"/>
      <c r="WH119" s="120"/>
      <c r="WI119" s="120"/>
      <c r="WJ119" s="120"/>
      <c r="WK119" s="120"/>
      <c r="WL119" s="120"/>
      <c r="WM119" s="120"/>
      <c r="WN119" s="120"/>
      <c r="WO119" s="120"/>
      <c r="WP119" s="120"/>
      <c r="WQ119" s="120"/>
      <c r="WR119" s="120"/>
      <c r="WS119" s="120"/>
      <c r="WT119" s="120"/>
      <c r="WU119" s="120"/>
      <c r="WV119" s="120"/>
      <c r="WW119" s="120"/>
      <c r="WX119" s="120"/>
      <c r="WY119" s="120"/>
      <c r="WZ119" s="120"/>
      <c r="XA119" s="120"/>
      <c r="XB119" s="120"/>
      <c r="XC119" s="120"/>
      <c r="XD119" s="120"/>
      <c r="XE119" s="120"/>
      <c r="XF119" s="120"/>
      <c r="XG119" s="120"/>
      <c r="XH119" s="120"/>
      <c r="XI119" s="120"/>
      <c r="XJ119" s="120"/>
      <c r="XK119" s="120"/>
      <c r="XL119" s="120"/>
      <c r="XM119" s="120"/>
      <c r="XN119" s="120"/>
      <c r="XO119" s="120"/>
      <c r="XP119" s="120"/>
      <c r="XQ119" s="120"/>
      <c r="XR119" s="120"/>
      <c r="XS119" s="120"/>
      <c r="XT119" s="120"/>
      <c r="XU119" s="120"/>
      <c r="XV119" s="120"/>
      <c r="XW119" s="120"/>
      <c r="XX119" s="120"/>
      <c r="XY119" s="120"/>
      <c r="XZ119" s="120"/>
      <c r="YA119" s="120"/>
      <c r="YB119" s="120"/>
      <c r="YC119" s="120"/>
      <c r="YD119" s="120"/>
      <c r="YE119" s="120"/>
      <c r="YF119" s="120"/>
      <c r="YG119" s="120"/>
      <c r="YH119" s="120"/>
      <c r="YI119" s="120"/>
      <c r="YJ119" s="120"/>
      <c r="YK119" s="120"/>
      <c r="YL119" s="120"/>
      <c r="YM119" s="120"/>
      <c r="YN119" s="120"/>
      <c r="YO119" s="120"/>
      <c r="YP119" s="120"/>
      <c r="YQ119" s="120"/>
      <c r="YR119" s="120"/>
      <c r="YS119" s="120"/>
      <c r="YT119" s="120"/>
      <c r="YU119" s="120"/>
      <c r="YV119" s="120"/>
      <c r="YW119" s="120"/>
      <c r="YX119" s="120"/>
      <c r="YY119" s="120"/>
      <c r="YZ119" s="120"/>
      <c r="ZA119" s="120"/>
      <c r="ZB119" s="120"/>
      <c r="ZC119" s="120"/>
      <c r="ZD119" s="120"/>
      <c r="ZE119" s="120"/>
      <c r="ZF119" s="120"/>
      <c r="ZG119" s="120"/>
      <c r="ZH119" s="120"/>
      <c r="ZI119" s="120"/>
      <c r="ZJ119" s="120"/>
      <c r="ZK119" s="120"/>
      <c r="ZL119" s="120"/>
      <c r="ZM119" s="120"/>
      <c r="ZN119" s="120"/>
      <c r="ZO119" s="120"/>
      <c r="ZP119" s="120"/>
      <c r="ZQ119" s="120"/>
      <c r="ZR119" s="120"/>
      <c r="ZS119" s="120"/>
      <c r="ZT119" s="120"/>
      <c r="ZU119" s="120"/>
      <c r="ZV119" s="120"/>
      <c r="ZW119" s="120"/>
      <c r="ZX119" s="120"/>
      <c r="ZY119" s="120"/>
      <c r="ZZ119" s="120"/>
      <c r="AAA119" s="120"/>
      <c r="AAB119" s="120"/>
      <c r="AAC119" s="120"/>
      <c r="AAD119" s="120"/>
      <c r="AAE119" s="120"/>
      <c r="AAF119" s="120"/>
      <c r="AAG119" s="120"/>
      <c r="AAH119" s="120"/>
      <c r="AAI119" s="120"/>
      <c r="AAJ119" s="120"/>
      <c r="AAK119" s="120"/>
      <c r="AAL119" s="120"/>
      <c r="AAM119" s="120"/>
      <c r="AAN119" s="120"/>
      <c r="AAO119" s="120"/>
      <c r="AAP119" s="120"/>
      <c r="AAQ119" s="120"/>
      <c r="AAR119" s="120"/>
      <c r="AAS119" s="120"/>
      <c r="AAT119" s="120"/>
      <c r="AAU119" s="120"/>
      <c r="AAV119" s="120"/>
      <c r="AAW119" s="120"/>
      <c r="AAX119" s="120"/>
      <c r="AAY119" s="120"/>
      <c r="AAZ119" s="120"/>
      <c r="ABA119" s="120"/>
      <c r="ABB119" s="120"/>
      <c r="ABC119" s="120"/>
      <c r="ABD119" s="120"/>
      <c r="ABE119" s="120"/>
      <c r="ABF119" s="120"/>
      <c r="ABG119" s="120"/>
      <c r="ABH119" s="120"/>
      <c r="ABI119" s="120"/>
      <c r="ABJ119" s="120"/>
      <c r="ABK119" s="120"/>
      <c r="ABL119" s="120"/>
      <c r="ABM119" s="120"/>
      <c r="ABN119" s="120"/>
      <c r="ABO119" s="120"/>
      <c r="ABP119" s="120"/>
      <c r="ABQ119" s="120"/>
      <c r="ABR119" s="120"/>
      <c r="ABS119" s="120"/>
      <c r="ABT119" s="120"/>
      <c r="ABU119" s="120"/>
      <c r="ABV119" s="120"/>
      <c r="ABW119" s="120"/>
      <c r="ABX119" s="120"/>
      <c r="ABY119" s="120"/>
      <c r="ABZ119" s="120"/>
      <c r="ACA119" s="120"/>
      <c r="ACB119" s="120"/>
      <c r="ACC119" s="120"/>
      <c r="ACD119" s="120"/>
      <c r="ACE119" s="120"/>
      <c r="ACF119" s="120"/>
      <c r="ACG119" s="120"/>
      <c r="ACH119" s="120"/>
      <c r="ACI119" s="120"/>
      <c r="ACJ119" s="120"/>
      <c r="ACK119" s="120"/>
      <c r="ACL119" s="120"/>
      <c r="ACM119" s="120"/>
      <c r="ACN119" s="120"/>
      <c r="ACO119" s="120"/>
      <c r="ACP119" s="120"/>
      <c r="ACQ119" s="120"/>
      <c r="ACR119" s="120"/>
      <c r="ACS119" s="120"/>
      <c r="ACT119" s="120"/>
      <c r="ACU119" s="120"/>
      <c r="ACV119" s="120"/>
      <c r="ACW119" s="120"/>
      <c r="ACX119" s="120"/>
      <c r="ACY119" s="120"/>
      <c r="ACZ119" s="120"/>
      <c r="ADA119" s="120"/>
      <c r="ADB119" s="120"/>
      <c r="ADC119" s="120"/>
      <c r="ADD119" s="120"/>
      <c r="ADE119" s="120"/>
      <c r="ADF119" s="120"/>
      <c r="ADG119" s="120"/>
      <c r="ADH119" s="120"/>
      <c r="ADI119" s="120"/>
      <c r="ADJ119" s="120"/>
      <c r="ADK119" s="120"/>
      <c r="ADL119" s="120"/>
      <c r="ADM119" s="120"/>
      <c r="ADN119" s="120"/>
      <c r="ADO119" s="120"/>
      <c r="ADP119" s="120"/>
      <c r="ADQ119" s="120"/>
      <c r="ADR119" s="120"/>
      <c r="ADS119" s="120"/>
      <c r="ADT119" s="120"/>
      <c r="ADU119" s="120"/>
      <c r="ADV119" s="120"/>
      <c r="ADW119" s="120"/>
      <c r="ADX119" s="120"/>
      <c r="ADY119" s="120"/>
      <c r="ADZ119" s="120"/>
      <c r="AEA119" s="120"/>
      <c r="AEB119" s="120"/>
      <c r="AEC119" s="120"/>
      <c r="AED119" s="120"/>
      <c r="AEE119" s="120"/>
      <c r="AEF119" s="120"/>
      <c r="AEG119" s="120"/>
      <c r="AEH119" s="120"/>
      <c r="AEI119" s="120"/>
      <c r="AEJ119" s="120"/>
      <c r="AEK119" s="120"/>
      <c r="AEL119" s="120"/>
      <c r="AEM119" s="120"/>
      <c r="AEN119" s="120"/>
      <c r="AEO119" s="120"/>
      <c r="AEP119" s="120"/>
      <c r="AEQ119" s="120"/>
      <c r="AER119" s="120"/>
      <c r="AES119" s="120"/>
      <c r="AET119" s="120"/>
      <c r="AEU119" s="120"/>
      <c r="AEV119" s="120"/>
      <c r="AEW119" s="120"/>
      <c r="AEX119" s="120"/>
      <c r="AEY119" s="120"/>
      <c r="AEZ119" s="120"/>
      <c r="AFA119" s="120"/>
      <c r="AFB119" s="120"/>
      <c r="AFC119" s="120"/>
      <c r="AFD119" s="120"/>
      <c r="AFE119" s="120"/>
      <c r="AFF119" s="120"/>
      <c r="AFG119" s="120"/>
      <c r="AFH119" s="120"/>
      <c r="AFI119" s="120"/>
      <c r="AFJ119" s="120"/>
      <c r="AFK119" s="120"/>
      <c r="AFL119" s="120"/>
      <c r="AFM119" s="120"/>
      <c r="AFN119" s="120"/>
      <c r="AFO119" s="120"/>
      <c r="AFP119" s="120"/>
      <c r="AFQ119" s="120"/>
      <c r="AFR119" s="120"/>
      <c r="AFS119" s="120"/>
      <c r="AFT119" s="120"/>
      <c r="AFU119" s="120"/>
      <c r="AFV119" s="120"/>
      <c r="AFW119" s="120"/>
      <c r="AFX119" s="120"/>
      <c r="AFY119" s="120"/>
      <c r="AFZ119" s="120"/>
      <c r="AGA119" s="120"/>
      <c r="AGB119" s="120"/>
      <c r="AGC119" s="120"/>
      <c r="AGD119" s="120"/>
      <c r="AGE119" s="120"/>
      <c r="AGF119" s="120"/>
      <c r="AGG119" s="120"/>
      <c r="AGH119" s="120"/>
      <c r="AGI119" s="120"/>
      <c r="AGJ119" s="120"/>
      <c r="AGK119" s="120"/>
      <c r="AGL119" s="120"/>
      <c r="AGM119" s="120"/>
      <c r="AGN119" s="120"/>
      <c r="AGO119" s="120"/>
      <c r="AGP119" s="120"/>
      <c r="AGQ119" s="120"/>
      <c r="AGR119" s="120"/>
      <c r="AGS119" s="120"/>
      <c r="AGT119" s="120"/>
      <c r="AGU119" s="120"/>
      <c r="AGV119" s="120"/>
      <c r="AGW119" s="120"/>
      <c r="AGX119" s="120"/>
      <c r="AGY119" s="120"/>
      <c r="AGZ119" s="120"/>
      <c r="AHA119" s="120"/>
      <c r="AHB119" s="120"/>
      <c r="AHC119" s="120"/>
      <c r="AHD119" s="120"/>
      <c r="AHE119" s="120"/>
      <c r="AHF119" s="120"/>
      <c r="AHG119" s="120"/>
      <c r="AHH119" s="120"/>
      <c r="AHI119" s="120"/>
      <c r="AHJ119" s="120"/>
      <c r="AHK119" s="120"/>
      <c r="AHL119" s="120"/>
      <c r="AHM119" s="120"/>
      <c r="AHN119" s="120"/>
      <c r="AHO119" s="120"/>
      <c r="AHP119" s="120"/>
      <c r="AHQ119" s="120"/>
      <c r="AHR119" s="120"/>
      <c r="AHS119" s="120"/>
      <c r="AHT119" s="120"/>
      <c r="AHU119" s="120"/>
      <c r="AHV119" s="120"/>
      <c r="AHW119" s="120"/>
      <c r="AHX119" s="120"/>
      <c r="AHY119" s="120"/>
      <c r="AHZ119" s="120"/>
      <c r="AIA119" s="120"/>
      <c r="AIB119" s="120"/>
      <c r="AIC119" s="120"/>
      <c r="AID119" s="120"/>
      <c r="AIE119" s="120"/>
      <c r="AIF119" s="120"/>
      <c r="AIG119" s="120"/>
      <c r="AIH119" s="120"/>
      <c r="AII119" s="120"/>
      <c r="AIJ119" s="120"/>
      <c r="AIK119" s="120"/>
      <c r="AIL119" s="120"/>
      <c r="AIM119" s="120"/>
      <c r="AIN119" s="120"/>
      <c r="AIO119" s="120"/>
      <c r="AIP119" s="120"/>
      <c r="AIQ119" s="120"/>
      <c r="AIR119" s="120"/>
      <c r="AIS119" s="120"/>
      <c r="AIT119" s="120"/>
      <c r="AIU119" s="120"/>
      <c r="AIV119" s="120"/>
      <c r="AIW119" s="120"/>
      <c r="AIX119" s="120"/>
      <c r="AIY119" s="120"/>
      <c r="AIZ119" s="120"/>
      <c r="AJA119" s="120"/>
      <c r="AJB119" s="120"/>
      <c r="AJC119" s="120"/>
      <c r="AJD119" s="120"/>
      <c r="AJE119" s="120"/>
      <c r="AJF119" s="120"/>
      <c r="AJG119" s="120"/>
      <c r="AJH119" s="120"/>
      <c r="AJI119" s="120"/>
      <c r="AJJ119" s="120"/>
      <c r="AJK119" s="120"/>
      <c r="AJL119" s="120"/>
      <c r="AJM119" s="120"/>
      <c r="AJN119" s="120"/>
      <c r="AJO119" s="120"/>
      <c r="AJP119" s="120"/>
      <c r="AJQ119" s="120"/>
      <c r="AJR119" s="120"/>
      <c r="AJS119" s="120"/>
      <c r="AJT119" s="120"/>
      <c r="AJU119" s="120"/>
      <c r="AJV119" s="120"/>
      <c r="AJW119" s="120"/>
      <c r="AJX119" s="120"/>
      <c r="AJY119" s="120"/>
      <c r="AJZ119" s="120"/>
      <c r="AKA119" s="120"/>
      <c r="AKB119" s="120"/>
      <c r="AKC119" s="120"/>
      <c r="AKD119" s="120"/>
      <c r="AKE119" s="120"/>
      <c r="AKF119" s="120"/>
      <c r="AKG119" s="120"/>
      <c r="AKH119" s="120"/>
      <c r="AKI119" s="120"/>
      <c r="AKJ119" s="120"/>
      <c r="AKK119" s="120"/>
      <c r="AKL119" s="120"/>
      <c r="AKM119" s="120"/>
      <c r="AKN119" s="120"/>
      <c r="AKO119" s="120"/>
      <c r="AKP119" s="120"/>
      <c r="AKQ119" s="120"/>
      <c r="AKR119" s="120"/>
      <c r="AKS119" s="120"/>
      <c r="AKT119" s="120"/>
      <c r="AKU119" s="120"/>
      <c r="AKV119" s="120"/>
      <c r="AKW119" s="120"/>
      <c r="AKX119" s="120"/>
      <c r="AKY119" s="120"/>
      <c r="AKZ119" s="120"/>
      <c r="ALA119" s="120"/>
      <c r="ALB119" s="120"/>
      <c r="ALC119" s="120"/>
      <c r="ALD119" s="120"/>
      <c r="ALE119" s="120"/>
      <c r="ALF119" s="120"/>
      <c r="ALG119" s="120"/>
      <c r="ALH119" s="120"/>
      <c r="ALI119" s="120"/>
      <c r="ALJ119" s="120"/>
      <c r="ALK119" s="120"/>
      <c r="ALL119" s="120"/>
      <c r="ALM119" s="120"/>
      <c r="ALN119" s="120"/>
      <c r="ALO119" s="120"/>
      <c r="ALP119" s="120"/>
      <c r="ALQ119" s="120"/>
      <c r="ALR119" s="120"/>
      <c r="ALS119" s="120"/>
      <c r="ALT119" s="120"/>
      <c r="ALU119" s="120"/>
      <c r="ALV119" s="120"/>
      <c r="ALW119" s="120"/>
      <c r="ALX119" s="120"/>
      <c r="ALY119" s="120"/>
      <c r="ALZ119" s="120"/>
      <c r="AMA119" s="120"/>
      <c r="AMB119" s="120"/>
      <c r="AMC119" s="120"/>
      <c r="AMD119" s="120"/>
      <c r="AME119" s="120"/>
      <c r="AMF119" s="120"/>
      <c r="AMG119" s="120"/>
      <c r="AMH119" s="120"/>
      <c r="AMI119" s="120"/>
      <c r="AMJ119" s="120"/>
      <c r="AMK119" s="120"/>
      <c r="AML119" s="120"/>
      <c r="AMM119" s="120"/>
      <c r="AMN119" s="120"/>
      <c r="AMO119" s="120"/>
      <c r="AMP119" s="120"/>
      <c r="AMQ119" s="120"/>
      <c r="AMR119" s="120"/>
      <c r="AMS119" s="120"/>
      <c r="AMT119" s="120"/>
      <c r="AMU119" s="120"/>
      <c r="AMV119" s="120"/>
      <c r="AMW119" s="120"/>
      <c r="AMX119" s="120"/>
      <c r="AMY119" s="120"/>
      <c r="AMZ119" s="120"/>
      <c r="ANA119" s="120"/>
      <c r="ANB119" s="120"/>
      <c r="ANC119" s="120"/>
      <c r="AND119" s="120"/>
      <c r="ANE119" s="120"/>
      <c r="ANF119" s="120"/>
      <c r="ANG119" s="120"/>
      <c r="ANH119" s="120"/>
      <c r="ANI119" s="120"/>
      <c r="ANJ119" s="120"/>
      <c r="ANK119" s="120"/>
      <c r="ANL119" s="120"/>
      <c r="ANM119" s="120"/>
      <c r="ANN119" s="120"/>
      <c r="ANO119" s="120"/>
      <c r="ANP119" s="120"/>
      <c r="ANQ119" s="120"/>
      <c r="ANR119" s="120"/>
      <c r="ANS119" s="120"/>
      <c r="ANT119" s="120"/>
      <c r="ANU119" s="120"/>
      <c r="ANV119" s="120"/>
      <c r="ANW119" s="120"/>
      <c r="ANX119" s="120"/>
      <c r="ANY119" s="120"/>
      <c r="ANZ119" s="120"/>
      <c r="AOA119" s="120"/>
      <c r="AOB119" s="120"/>
      <c r="AOC119" s="120"/>
      <c r="AOD119" s="120"/>
      <c r="AOE119" s="120"/>
      <c r="AOF119" s="120"/>
      <c r="AOG119" s="120"/>
      <c r="AOH119" s="120"/>
      <c r="AOI119" s="120"/>
      <c r="AOJ119" s="120"/>
      <c r="AOK119" s="120"/>
      <c r="AOL119" s="120"/>
      <c r="AOM119" s="120"/>
      <c r="AON119" s="120"/>
      <c r="AOO119" s="120"/>
      <c r="AOP119" s="120"/>
      <c r="AOQ119" s="120"/>
      <c r="AOR119" s="120"/>
      <c r="AOS119" s="120"/>
      <c r="AOT119" s="120"/>
      <c r="AOU119" s="120"/>
      <c r="AOV119" s="120"/>
      <c r="AOW119" s="120"/>
      <c r="AOX119" s="120"/>
      <c r="AOY119" s="120"/>
      <c r="AOZ119" s="120"/>
      <c r="APA119" s="120"/>
      <c r="APB119" s="120"/>
      <c r="APC119" s="120"/>
      <c r="APD119" s="120"/>
      <c r="APE119" s="120"/>
      <c r="APF119" s="120"/>
      <c r="APG119" s="120"/>
      <c r="APH119" s="120"/>
      <c r="API119" s="120"/>
      <c r="APJ119" s="120"/>
      <c r="APK119" s="120"/>
      <c r="APL119" s="120"/>
      <c r="APM119" s="120"/>
      <c r="APN119" s="120"/>
      <c r="APO119" s="120"/>
      <c r="APP119" s="120"/>
      <c r="APQ119" s="120"/>
      <c r="APR119" s="120"/>
      <c r="APS119" s="120"/>
      <c r="APT119" s="120"/>
      <c r="APU119" s="120"/>
      <c r="APV119" s="120"/>
      <c r="APW119" s="120"/>
      <c r="APX119" s="120"/>
      <c r="APY119" s="120"/>
      <c r="APZ119" s="120"/>
      <c r="AQA119" s="120"/>
      <c r="AQB119" s="120"/>
      <c r="AQC119" s="120"/>
      <c r="AQD119" s="120"/>
      <c r="AQE119" s="120"/>
      <c r="AQF119" s="120"/>
      <c r="AQG119" s="120"/>
      <c r="AQH119" s="120"/>
      <c r="AQI119" s="120"/>
      <c r="AQJ119" s="120"/>
      <c r="AQK119" s="120"/>
      <c r="AQL119" s="120"/>
      <c r="AQM119" s="120"/>
      <c r="AQN119" s="120"/>
      <c r="AQO119" s="120"/>
      <c r="AQP119" s="120"/>
      <c r="AQQ119" s="120"/>
      <c r="AQR119" s="120"/>
      <c r="AQS119" s="120"/>
      <c r="AQT119" s="120"/>
      <c r="AQU119" s="120"/>
      <c r="AQV119" s="120"/>
      <c r="AQW119" s="120"/>
      <c r="AQX119" s="120"/>
      <c r="AQY119" s="120"/>
      <c r="AQZ119" s="120"/>
      <c r="ARA119" s="120"/>
      <c r="ARB119" s="120"/>
      <c r="ARC119" s="120"/>
      <c r="ARD119" s="120"/>
      <c r="ARE119" s="120"/>
      <c r="ARF119" s="120"/>
      <c r="ARG119" s="120"/>
      <c r="ARH119" s="120"/>
      <c r="ARI119" s="120"/>
      <c r="ARJ119" s="120"/>
      <c r="ARK119" s="120"/>
      <c r="ARL119" s="120"/>
      <c r="ARM119" s="120"/>
      <c r="ARN119" s="120"/>
      <c r="ARO119" s="120"/>
      <c r="ARP119" s="120"/>
      <c r="ARQ119" s="120"/>
      <c r="ARR119" s="120"/>
      <c r="ARS119" s="120"/>
      <c r="ART119" s="120"/>
      <c r="ARU119" s="120"/>
      <c r="ARV119" s="120"/>
      <c r="ARW119" s="120"/>
      <c r="ARX119" s="120"/>
      <c r="ARY119" s="120"/>
      <c r="ARZ119" s="120"/>
      <c r="ASA119" s="120"/>
      <c r="ASB119" s="120"/>
      <c r="ASC119" s="120"/>
      <c r="ASD119" s="120"/>
      <c r="ASE119" s="120"/>
      <c r="ASF119" s="120"/>
      <c r="ASG119" s="120"/>
      <c r="ASH119" s="120"/>
      <c r="ASI119" s="120"/>
      <c r="ASJ119" s="120"/>
      <c r="ASK119" s="120"/>
      <c r="ASL119" s="120"/>
      <c r="ASM119" s="120"/>
      <c r="ASN119" s="120"/>
      <c r="ASO119" s="120"/>
      <c r="ASP119" s="120"/>
      <c r="ASQ119" s="120"/>
      <c r="ASR119" s="120"/>
      <c r="ASS119" s="120"/>
      <c r="AST119" s="120"/>
      <c r="ASU119" s="120"/>
      <c r="ASV119" s="120"/>
      <c r="ASW119" s="120"/>
      <c r="ASX119" s="120"/>
      <c r="ASY119" s="120"/>
      <c r="ASZ119" s="120"/>
      <c r="ATA119" s="120"/>
      <c r="ATB119" s="120"/>
      <c r="ATC119" s="120"/>
      <c r="ATD119" s="120"/>
      <c r="ATE119" s="120"/>
      <c r="ATF119" s="120"/>
      <c r="ATG119" s="120"/>
      <c r="ATH119" s="120"/>
      <c r="ATI119" s="120"/>
      <c r="ATJ119" s="120"/>
      <c r="ATK119" s="120"/>
      <c r="ATL119" s="120"/>
      <c r="ATM119" s="120"/>
      <c r="ATN119" s="120"/>
      <c r="ATO119" s="120"/>
      <c r="ATP119" s="120"/>
      <c r="ATQ119" s="120"/>
      <c r="ATR119" s="120"/>
      <c r="ATS119" s="120"/>
      <c r="ATT119" s="120"/>
      <c r="ATU119" s="120"/>
      <c r="ATV119" s="120"/>
      <c r="ATW119" s="120"/>
      <c r="ATX119" s="120"/>
      <c r="ATY119" s="120"/>
      <c r="ATZ119" s="120"/>
      <c r="AUA119" s="120"/>
      <c r="AUB119" s="120"/>
      <c r="AUC119" s="120"/>
      <c r="AUD119" s="120"/>
      <c r="AUE119" s="120"/>
      <c r="AUF119" s="120"/>
      <c r="AUG119" s="120"/>
      <c r="AUH119" s="120"/>
      <c r="AUI119" s="120"/>
      <c r="AUJ119" s="120"/>
      <c r="AUK119" s="120"/>
      <c r="AUL119" s="120"/>
      <c r="AUM119" s="120"/>
      <c r="AUN119" s="120"/>
      <c r="AUO119" s="120"/>
      <c r="AUP119" s="120"/>
      <c r="AUQ119" s="120"/>
      <c r="AUR119" s="120"/>
      <c r="AUS119" s="120"/>
      <c r="AUT119" s="120"/>
      <c r="AUU119" s="120"/>
      <c r="AUV119" s="120"/>
      <c r="AUW119" s="120"/>
      <c r="AUX119" s="120"/>
      <c r="AUY119" s="120"/>
      <c r="AUZ119" s="120"/>
      <c r="AVA119" s="120"/>
      <c r="AVB119" s="120"/>
      <c r="AVC119" s="120"/>
      <c r="AVD119" s="120"/>
      <c r="AVE119" s="120"/>
      <c r="AVF119" s="120"/>
      <c r="AVG119" s="120"/>
      <c r="AVH119" s="120"/>
      <c r="AVI119" s="120"/>
      <c r="AVJ119" s="120"/>
      <c r="AVK119" s="120"/>
      <c r="AVL119" s="120"/>
      <c r="AVM119" s="120"/>
      <c r="AVN119" s="120"/>
      <c r="AVO119" s="120"/>
      <c r="AVP119" s="120"/>
      <c r="AVQ119" s="120"/>
      <c r="AVR119" s="120"/>
      <c r="AVS119" s="120"/>
      <c r="AVT119" s="120"/>
      <c r="AVU119" s="120"/>
      <c r="AVV119" s="120"/>
      <c r="AVW119" s="120"/>
      <c r="AVX119" s="120"/>
      <c r="AVY119" s="120"/>
      <c r="AVZ119" s="120"/>
      <c r="AWA119" s="120"/>
      <c r="AWB119" s="120"/>
      <c r="AWC119" s="120"/>
      <c r="AWD119" s="120"/>
      <c r="AWE119" s="120"/>
      <c r="AWF119" s="120"/>
      <c r="AWG119" s="120"/>
      <c r="AWH119" s="120"/>
      <c r="AWI119" s="120"/>
      <c r="AWJ119" s="120"/>
      <c r="AWK119" s="120"/>
      <c r="AWL119" s="120"/>
      <c r="AWM119" s="120"/>
      <c r="AWN119" s="120"/>
      <c r="AWO119" s="120"/>
      <c r="AWP119" s="120"/>
      <c r="AWQ119" s="120"/>
      <c r="AWR119" s="120"/>
      <c r="AWS119" s="120"/>
      <c r="AWT119" s="120"/>
      <c r="AWU119" s="120"/>
      <c r="AWV119" s="120"/>
      <c r="AWW119" s="120"/>
      <c r="AWX119" s="120"/>
      <c r="AWY119" s="120"/>
      <c r="AWZ119" s="120"/>
      <c r="AXA119" s="120"/>
      <c r="AXB119" s="120"/>
      <c r="AXC119" s="120"/>
      <c r="AXD119" s="120"/>
      <c r="AXE119" s="120"/>
      <c r="AXF119" s="120"/>
      <c r="AXG119" s="120"/>
      <c r="AXH119" s="120"/>
      <c r="AXI119" s="120"/>
      <c r="AXJ119" s="120"/>
      <c r="AXK119" s="120"/>
      <c r="AXL119" s="120"/>
      <c r="AXM119" s="120"/>
      <c r="AXN119" s="120"/>
      <c r="AXO119" s="120"/>
      <c r="AXP119" s="120"/>
      <c r="AXQ119" s="120"/>
      <c r="AXR119" s="120"/>
      <c r="AXS119" s="120"/>
      <c r="AXT119" s="120"/>
      <c r="AXU119" s="120"/>
      <c r="AXV119" s="120"/>
      <c r="AXW119" s="120"/>
      <c r="AXX119" s="120"/>
      <c r="AXY119" s="120"/>
      <c r="AXZ119" s="120"/>
      <c r="AYA119" s="120"/>
      <c r="AYB119" s="120"/>
      <c r="AYC119" s="120"/>
      <c r="AYD119" s="120"/>
      <c r="AYE119" s="120"/>
      <c r="AYF119" s="120"/>
      <c r="AYG119" s="120"/>
      <c r="AYH119" s="120"/>
      <c r="AYI119" s="120"/>
      <c r="AYJ119" s="120"/>
      <c r="AYK119" s="120"/>
      <c r="AYL119" s="120"/>
      <c r="AYM119" s="120"/>
      <c r="AYN119" s="120"/>
      <c r="AYO119" s="120"/>
      <c r="AYP119" s="120"/>
      <c r="AYQ119" s="120"/>
      <c r="AYR119" s="120"/>
      <c r="AYS119" s="120"/>
      <c r="AYT119" s="120"/>
      <c r="AYU119" s="120"/>
      <c r="AYV119" s="120"/>
      <c r="AYW119" s="120"/>
      <c r="AYX119" s="120"/>
      <c r="AYY119" s="120"/>
      <c r="AYZ119" s="120"/>
      <c r="AZA119" s="120"/>
      <c r="AZB119" s="120"/>
      <c r="AZC119" s="120"/>
      <c r="AZD119" s="120"/>
      <c r="AZE119" s="120"/>
      <c r="AZF119" s="120"/>
      <c r="AZG119" s="120"/>
      <c r="AZH119" s="120"/>
      <c r="AZI119" s="120"/>
      <c r="AZJ119" s="120"/>
      <c r="AZK119" s="120"/>
      <c r="AZL119" s="120"/>
      <c r="AZM119" s="120"/>
      <c r="AZN119" s="120"/>
      <c r="AZO119" s="120"/>
      <c r="AZP119" s="120"/>
      <c r="AZQ119" s="120"/>
      <c r="AZR119" s="120"/>
      <c r="AZS119" s="120"/>
      <c r="AZT119" s="120"/>
      <c r="AZU119" s="120"/>
      <c r="AZV119" s="120"/>
      <c r="AZW119" s="120"/>
      <c r="AZX119" s="120"/>
      <c r="AZY119" s="120"/>
      <c r="AZZ119" s="120"/>
      <c r="BAA119" s="120"/>
      <c r="BAB119" s="120"/>
      <c r="BAC119" s="120"/>
      <c r="BAD119" s="120"/>
      <c r="BAE119" s="120"/>
      <c r="BAF119" s="120"/>
      <c r="BAG119" s="120"/>
      <c r="BAH119" s="120"/>
      <c r="BAI119" s="120"/>
      <c r="BAJ119" s="120"/>
      <c r="BAK119" s="120"/>
      <c r="BAL119" s="120"/>
      <c r="BAM119" s="120"/>
      <c r="BAN119" s="120"/>
      <c r="BAO119" s="120"/>
      <c r="BAP119" s="120"/>
      <c r="BAQ119" s="120"/>
      <c r="BAR119" s="120"/>
      <c r="BAS119" s="120"/>
      <c r="BAT119" s="120"/>
      <c r="BAU119" s="120"/>
      <c r="BAV119" s="120"/>
      <c r="BAW119" s="120"/>
      <c r="BAX119" s="120"/>
      <c r="BAY119" s="120"/>
      <c r="BAZ119" s="120"/>
      <c r="BBA119" s="120"/>
      <c r="BBB119" s="120"/>
      <c r="BBC119" s="120"/>
      <c r="BBD119" s="120"/>
      <c r="BBE119" s="120"/>
      <c r="BBF119" s="120"/>
      <c r="BBG119" s="120"/>
      <c r="BBH119" s="120"/>
      <c r="BBI119" s="120"/>
      <c r="BBJ119" s="120"/>
      <c r="BBK119" s="120"/>
      <c r="BBL119" s="120"/>
      <c r="BBM119" s="120"/>
      <c r="BBN119" s="120"/>
      <c r="BBO119" s="120"/>
      <c r="BBP119" s="120"/>
      <c r="BBQ119" s="120"/>
      <c r="BBR119" s="120"/>
      <c r="BBS119" s="120"/>
      <c r="BBT119" s="120"/>
      <c r="BBU119" s="120"/>
      <c r="BBV119" s="120"/>
      <c r="BBW119" s="120"/>
      <c r="BBX119" s="120"/>
      <c r="BBY119" s="120"/>
      <c r="BBZ119" s="120"/>
      <c r="BCA119" s="120"/>
      <c r="BCB119" s="120"/>
      <c r="BCC119" s="120"/>
      <c r="BCD119" s="120"/>
      <c r="BCE119" s="120"/>
      <c r="BCF119" s="120"/>
      <c r="BCG119" s="120"/>
      <c r="BCH119" s="120"/>
      <c r="BCI119" s="120"/>
      <c r="BCJ119" s="120"/>
      <c r="BCK119" s="120"/>
      <c r="BCL119" s="120"/>
      <c r="BCM119" s="120"/>
      <c r="BCN119" s="120"/>
      <c r="BCO119" s="120"/>
      <c r="BCP119" s="120"/>
      <c r="BCQ119" s="120"/>
      <c r="BCR119" s="120"/>
      <c r="BCS119" s="120"/>
      <c r="BCT119" s="120"/>
      <c r="BCU119" s="120"/>
      <c r="BCV119" s="120"/>
      <c r="BCW119" s="120"/>
      <c r="BCX119" s="120"/>
      <c r="BCY119" s="120"/>
      <c r="BCZ119" s="120"/>
      <c r="BDA119" s="120"/>
      <c r="BDB119" s="120"/>
      <c r="BDC119" s="120"/>
      <c r="BDD119" s="120"/>
      <c r="BDE119" s="120"/>
      <c r="BDF119" s="120"/>
      <c r="BDG119" s="120"/>
      <c r="BDH119" s="120"/>
      <c r="BDI119" s="120"/>
      <c r="BDJ119" s="120"/>
      <c r="BDK119" s="120"/>
      <c r="BDL119" s="120"/>
      <c r="BDM119" s="120"/>
      <c r="BDN119" s="120"/>
      <c r="BDO119" s="120"/>
      <c r="BDP119" s="120"/>
      <c r="BDQ119" s="120"/>
      <c r="BDR119" s="120"/>
      <c r="BDS119" s="120"/>
      <c r="BDT119" s="120"/>
      <c r="BDU119" s="120"/>
      <c r="BDV119" s="120"/>
      <c r="BDW119" s="120"/>
      <c r="BDX119" s="120"/>
      <c r="BDY119" s="120"/>
      <c r="BDZ119" s="120"/>
      <c r="BEA119" s="120"/>
      <c r="BEB119" s="120"/>
      <c r="BEC119" s="120"/>
      <c r="BED119" s="120"/>
      <c r="BEE119" s="120"/>
      <c r="BEF119" s="120"/>
      <c r="BEG119" s="120"/>
      <c r="BEH119" s="120"/>
      <c r="BEI119" s="120"/>
      <c r="BEJ119" s="120"/>
      <c r="BEK119" s="120"/>
      <c r="BEL119" s="120"/>
      <c r="BEM119" s="120"/>
      <c r="BEN119" s="120"/>
      <c r="BEO119" s="120"/>
      <c r="BEP119" s="120"/>
      <c r="BEQ119" s="120"/>
      <c r="BER119" s="120"/>
      <c r="BES119" s="120"/>
      <c r="BET119" s="120"/>
      <c r="BEU119" s="120"/>
      <c r="BEV119" s="120"/>
      <c r="BEW119" s="120"/>
      <c r="BEX119" s="120"/>
      <c r="BEY119" s="120"/>
      <c r="BEZ119" s="120"/>
      <c r="BFA119" s="120"/>
      <c r="BFB119" s="120"/>
      <c r="BFC119" s="120"/>
      <c r="BFD119" s="120"/>
      <c r="BFE119" s="120"/>
      <c r="BFF119" s="120"/>
      <c r="BFG119" s="120"/>
      <c r="BFH119" s="120"/>
      <c r="BFI119" s="120"/>
      <c r="BFJ119" s="120"/>
      <c r="BFK119" s="120"/>
      <c r="BFL119" s="120"/>
      <c r="BFM119" s="120"/>
      <c r="BFN119" s="120"/>
      <c r="BFO119" s="120"/>
      <c r="BFP119" s="120"/>
      <c r="BFQ119" s="120"/>
      <c r="BFR119" s="120"/>
      <c r="BFS119" s="120"/>
      <c r="BFT119" s="120"/>
      <c r="BFU119" s="120"/>
      <c r="BFV119" s="120"/>
      <c r="BFW119" s="120"/>
      <c r="BFX119" s="120"/>
      <c r="BFY119" s="120"/>
      <c r="BFZ119" s="120"/>
      <c r="BGA119" s="120"/>
      <c r="BGB119" s="120"/>
      <c r="BGC119" s="120"/>
      <c r="BGD119" s="120"/>
      <c r="BGE119" s="120"/>
      <c r="BGF119" s="120"/>
      <c r="BGG119" s="120"/>
      <c r="BGH119" s="120"/>
      <c r="BGI119" s="120"/>
      <c r="BGJ119" s="120"/>
      <c r="BGK119" s="120"/>
      <c r="BGL119" s="120"/>
      <c r="BGM119" s="120"/>
      <c r="BGN119" s="120"/>
      <c r="BGO119" s="120"/>
      <c r="BGP119" s="120"/>
      <c r="BGQ119" s="120"/>
      <c r="BGR119" s="120"/>
      <c r="BGS119" s="120"/>
      <c r="BGT119" s="120"/>
      <c r="BGU119" s="120"/>
      <c r="BGV119" s="120"/>
      <c r="BGW119" s="120"/>
      <c r="BGX119" s="120"/>
      <c r="BGY119" s="120"/>
      <c r="BGZ119" s="120"/>
      <c r="BHA119" s="120"/>
      <c r="BHB119" s="120"/>
      <c r="BHC119" s="120"/>
      <c r="BHD119" s="120"/>
      <c r="BHE119" s="120"/>
      <c r="BHF119" s="120"/>
      <c r="BHG119" s="120"/>
      <c r="BHH119" s="120"/>
      <c r="BHI119" s="120"/>
      <c r="BHJ119" s="120"/>
      <c r="BHK119" s="120"/>
      <c r="BHL119" s="120"/>
      <c r="BHM119" s="120"/>
      <c r="BHN119" s="120"/>
      <c r="BHO119" s="120"/>
      <c r="BHP119" s="120"/>
      <c r="BHQ119" s="120"/>
      <c r="BHR119" s="120"/>
      <c r="BHS119" s="120"/>
      <c r="BHT119" s="120"/>
      <c r="BHU119" s="120"/>
      <c r="BHV119" s="120"/>
      <c r="BHW119" s="120"/>
      <c r="BHX119" s="120"/>
      <c r="BHY119" s="120"/>
      <c r="BHZ119" s="120"/>
      <c r="BIA119" s="120"/>
      <c r="BIB119" s="120"/>
      <c r="BIC119" s="120"/>
      <c r="BID119" s="120"/>
      <c r="BIE119" s="120"/>
      <c r="BIF119" s="120"/>
      <c r="BIG119" s="120"/>
      <c r="BIH119" s="120"/>
      <c r="BII119" s="120"/>
      <c r="BIJ119" s="120"/>
      <c r="BIK119" s="120"/>
      <c r="BIL119" s="120"/>
      <c r="BIM119" s="120"/>
      <c r="BIN119" s="120"/>
      <c r="BIO119" s="120"/>
      <c r="BIP119" s="120"/>
      <c r="BIQ119" s="120"/>
      <c r="BIR119" s="120"/>
      <c r="BIS119" s="120"/>
      <c r="BIT119" s="120"/>
      <c r="BIU119" s="120"/>
      <c r="BIV119" s="120"/>
      <c r="BIW119" s="120"/>
      <c r="BIX119" s="120"/>
      <c r="BIY119" s="120"/>
      <c r="BIZ119" s="120"/>
      <c r="BJA119" s="120"/>
      <c r="BJB119" s="120"/>
      <c r="BJC119" s="120"/>
      <c r="BJD119" s="120"/>
      <c r="BJE119" s="120"/>
      <c r="BJF119" s="120"/>
      <c r="BJG119" s="120"/>
      <c r="BJH119" s="120"/>
      <c r="BJI119" s="120"/>
      <c r="BJJ119" s="120"/>
      <c r="BJK119" s="120"/>
      <c r="BJL119" s="120"/>
      <c r="BJM119" s="120"/>
      <c r="BJN119" s="120"/>
      <c r="BJO119" s="120"/>
      <c r="BJP119" s="120"/>
      <c r="BJQ119" s="120"/>
      <c r="BJR119" s="120"/>
      <c r="BJS119" s="120"/>
      <c r="BJT119" s="120"/>
      <c r="BJU119" s="120"/>
      <c r="BJV119" s="120"/>
      <c r="BJW119" s="120"/>
      <c r="BJX119" s="120"/>
      <c r="BJY119" s="120"/>
      <c r="BJZ119" s="120"/>
      <c r="BKA119" s="120"/>
      <c r="BKB119" s="120"/>
      <c r="BKC119" s="120"/>
      <c r="BKD119" s="120"/>
      <c r="BKE119" s="120"/>
      <c r="BKF119" s="120"/>
      <c r="BKG119" s="120"/>
      <c r="BKH119" s="120"/>
      <c r="BKI119" s="120"/>
      <c r="BKJ119" s="120"/>
      <c r="BKK119" s="120"/>
      <c r="BKL119" s="120"/>
      <c r="BKM119" s="120"/>
      <c r="BKN119" s="120"/>
      <c r="BKO119" s="120"/>
      <c r="BKP119" s="120"/>
      <c r="BKQ119" s="120"/>
      <c r="BKR119" s="120"/>
      <c r="BKS119" s="120"/>
      <c r="BKT119" s="120"/>
      <c r="BKU119" s="120"/>
      <c r="BKV119" s="120"/>
      <c r="BKW119" s="120"/>
      <c r="BKX119" s="120"/>
      <c r="BKY119" s="120"/>
      <c r="BKZ119" s="120"/>
      <c r="BLA119" s="120"/>
      <c r="BLB119" s="120"/>
      <c r="BLC119" s="120"/>
      <c r="BLD119" s="120"/>
      <c r="BLE119" s="120"/>
      <c r="BLF119" s="120"/>
      <c r="BLG119" s="120"/>
      <c r="BLH119" s="120"/>
      <c r="BLI119" s="120"/>
      <c r="BLJ119" s="120"/>
      <c r="BLK119" s="120"/>
      <c r="BLL119" s="120"/>
      <c r="BLM119" s="120"/>
      <c r="BLN119" s="120"/>
      <c r="BLO119" s="120"/>
      <c r="BLP119" s="120"/>
      <c r="BLQ119" s="120"/>
      <c r="BLR119" s="120"/>
      <c r="BLS119" s="120"/>
      <c r="BLT119" s="120"/>
      <c r="BLU119" s="120"/>
      <c r="BLV119" s="120"/>
      <c r="BLW119" s="120"/>
      <c r="BLX119" s="120"/>
      <c r="BLY119" s="120"/>
      <c r="BLZ119" s="120"/>
      <c r="BMA119" s="120"/>
      <c r="BMB119" s="120"/>
      <c r="BMC119" s="120"/>
      <c r="BMD119" s="120"/>
      <c r="BME119" s="120"/>
      <c r="BMF119" s="120"/>
      <c r="BMG119" s="120"/>
      <c r="BMH119" s="120"/>
      <c r="BMI119" s="120"/>
      <c r="BMJ119" s="120"/>
      <c r="BMK119" s="120"/>
      <c r="BML119" s="120"/>
      <c r="BMM119" s="120"/>
      <c r="BMN119" s="120"/>
      <c r="BMO119" s="120"/>
      <c r="BMP119" s="120"/>
      <c r="BMQ119" s="120"/>
      <c r="BMR119" s="120"/>
      <c r="BMS119" s="120"/>
      <c r="BMT119" s="120"/>
      <c r="BMU119" s="120"/>
      <c r="BMV119" s="120"/>
      <c r="BMW119" s="120"/>
      <c r="BMX119" s="120"/>
      <c r="BMY119" s="120"/>
      <c r="BMZ119" s="120"/>
      <c r="BNA119" s="120"/>
      <c r="BNB119" s="120"/>
      <c r="BNC119" s="120"/>
      <c r="BND119" s="120"/>
      <c r="BNE119" s="120"/>
      <c r="BNF119" s="120"/>
      <c r="BNG119" s="120"/>
      <c r="BNH119" s="120"/>
      <c r="BNI119" s="120"/>
      <c r="BNJ119" s="120"/>
      <c r="BNK119" s="120"/>
      <c r="BNL119" s="120"/>
      <c r="BNM119" s="120"/>
      <c r="BNN119" s="120"/>
      <c r="BNO119" s="120"/>
      <c r="BNP119" s="120"/>
      <c r="BNQ119" s="120"/>
      <c r="BNR119" s="120"/>
      <c r="BNS119" s="120"/>
      <c r="BNT119" s="120"/>
      <c r="BNU119" s="120"/>
      <c r="BNV119" s="120"/>
      <c r="BNW119" s="120"/>
      <c r="BNX119" s="120"/>
      <c r="BNY119" s="120"/>
      <c r="BNZ119" s="120"/>
      <c r="BOA119" s="120"/>
      <c r="BOB119" s="120"/>
      <c r="BOC119" s="120"/>
      <c r="BOD119" s="120"/>
      <c r="BOE119" s="120"/>
      <c r="BOF119" s="120"/>
      <c r="BOG119" s="120"/>
      <c r="BOH119" s="120"/>
      <c r="BOI119" s="120"/>
      <c r="BOJ119" s="120"/>
      <c r="BOK119" s="120"/>
      <c r="BOL119" s="120"/>
      <c r="BOM119" s="120"/>
      <c r="BON119" s="120"/>
      <c r="BOO119" s="120"/>
      <c r="BOP119" s="120"/>
      <c r="BOQ119" s="120"/>
      <c r="BOR119" s="120"/>
      <c r="BOS119" s="120"/>
      <c r="BOT119" s="120"/>
      <c r="BOU119" s="120"/>
      <c r="BOV119" s="120"/>
      <c r="BOW119" s="120"/>
      <c r="BOX119" s="120"/>
      <c r="BOY119" s="120"/>
      <c r="BOZ119" s="120"/>
      <c r="BPA119" s="120"/>
      <c r="BPB119" s="120"/>
      <c r="BPC119" s="120"/>
      <c r="BPD119" s="120"/>
      <c r="BPE119" s="120"/>
      <c r="BPF119" s="120"/>
      <c r="BPG119" s="120"/>
      <c r="BPH119" s="120"/>
      <c r="BPI119" s="120"/>
      <c r="BPJ119" s="120"/>
      <c r="BPK119" s="120"/>
      <c r="BPL119" s="120"/>
      <c r="BPM119" s="120"/>
      <c r="BPN119" s="120"/>
      <c r="BPO119" s="120"/>
      <c r="BPP119" s="120"/>
      <c r="BPQ119" s="120"/>
      <c r="BPR119" s="120"/>
      <c r="BPS119" s="120"/>
      <c r="BPT119" s="120"/>
      <c r="BPU119" s="120"/>
      <c r="BPV119" s="120"/>
      <c r="BPW119" s="120"/>
      <c r="BPX119" s="120"/>
      <c r="BPY119" s="120"/>
      <c r="BPZ119" s="120"/>
      <c r="BQA119" s="120"/>
      <c r="BQB119" s="120"/>
      <c r="BQC119" s="120"/>
      <c r="BQD119" s="120"/>
      <c r="BQE119" s="120"/>
      <c r="BQF119" s="120"/>
      <c r="BQG119" s="120"/>
      <c r="BQH119" s="120"/>
      <c r="BQI119" s="120"/>
      <c r="BQJ119" s="120"/>
      <c r="BQK119" s="120"/>
      <c r="BQL119" s="120"/>
      <c r="BQM119" s="120"/>
      <c r="BQN119" s="120"/>
      <c r="BQO119" s="120"/>
      <c r="BQP119" s="120"/>
      <c r="BQQ119" s="120"/>
      <c r="BQR119" s="120"/>
      <c r="BQS119" s="120"/>
      <c r="BQT119" s="120"/>
      <c r="BQU119" s="120"/>
      <c r="BQV119" s="120"/>
      <c r="BQW119" s="120"/>
      <c r="BQX119" s="120"/>
      <c r="BQY119" s="120"/>
      <c r="BQZ119" s="120"/>
      <c r="BRA119" s="120"/>
      <c r="BRB119" s="120"/>
      <c r="BRC119" s="120"/>
      <c r="BRD119" s="120"/>
      <c r="BRE119" s="120"/>
      <c r="BRF119" s="120"/>
      <c r="BRG119" s="120"/>
      <c r="BRH119" s="120"/>
      <c r="BRI119" s="120"/>
      <c r="BRJ119" s="120"/>
      <c r="BRK119" s="120"/>
      <c r="BRL119" s="120"/>
      <c r="BRM119" s="120"/>
      <c r="BRN119" s="120"/>
      <c r="BRO119" s="120"/>
      <c r="BRP119" s="120"/>
      <c r="BRQ119" s="120"/>
      <c r="BRR119" s="120"/>
      <c r="BRS119" s="120"/>
      <c r="BRT119" s="120"/>
      <c r="BRU119" s="120"/>
      <c r="BRV119" s="120"/>
      <c r="BRW119" s="120"/>
      <c r="BRX119" s="120"/>
      <c r="BRY119" s="120"/>
      <c r="BRZ119" s="120"/>
      <c r="BSA119" s="120"/>
      <c r="BSB119" s="120"/>
      <c r="BSC119" s="120"/>
      <c r="BSD119" s="120"/>
      <c r="BSE119" s="120"/>
      <c r="BSF119" s="120"/>
      <c r="BSG119" s="120"/>
      <c r="BSH119" s="120"/>
      <c r="BSI119" s="120"/>
      <c r="BSJ119" s="120"/>
      <c r="BSK119" s="120"/>
      <c r="BSL119" s="120"/>
      <c r="BSM119" s="120"/>
      <c r="BSN119" s="120"/>
      <c r="BSO119" s="120"/>
      <c r="BSP119" s="120"/>
      <c r="BSQ119" s="120"/>
      <c r="BSR119" s="120"/>
      <c r="BSS119" s="120"/>
      <c r="BST119" s="120"/>
      <c r="BSU119" s="120"/>
      <c r="BSV119" s="120"/>
      <c r="BSW119" s="120"/>
      <c r="BSX119" s="120"/>
      <c r="BSY119" s="120"/>
      <c r="BSZ119" s="120"/>
      <c r="BTA119" s="120"/>
      <c r="BTB119" s="120"/>
      <c r="BTC119" s="120"/>
      <c r="BTD119" s="120"/>
      <c r="BTE119" s="120"/>
      <c r="BTF119" s="120"/>
      <c r="BTG119" s="120"/>
      <c r="BTH119" s="120"/>
      <c r="BTI119" s="120"/>
      <c r="BTJ119" s="120"/>
      <c r="BTK119" s="120"/>
      <c r="BTL119" s="120"/>
      <c r="BTM119" s="120"/>
      <c r="BTN119" s="120"/>
      <c r="BTO119" s="120"/>
      <c r="BTP119" s="120"/>
      <c r="BTQ119" s="120"/>
      <c r="BTR119" s="120"/>
      <c r="BTS119" s="120"/>
      <c r="BTT119" s="120"/>
      <c r="BTU119" s="120"/>
      <c r="BTV119" s="120"/>
      <c r="BTW119" s="120"/>
      <c r="BTX119" s="120"/>
      <c r="BTY119" s="120"/>
      <c r="BTZ119" s="120"/>
      <c r="BUA119" s="120"/>
      <c r="BUB119" s="120"/>
      <c r="BUC119" s="120"/>
      <c r="BUD119" s="120"/>
      <c r="BUE119" s="120"/>
      <c r="BUF119" s="120"/>
      <c r="BUG119" s="120"/>
      <c r="BUH119" s="120"/>
      <c r="BUI119" s="120"/>
      <c r="BUJ119" s="120"/>
      <c r="BUK119" s="120"/>
      <c r="BUL119" s="120"/>
      <c r="BUM119" s="120"/>
      <c r="BUN119" s="120"/>
      <c r="BUO119" s="120"/>
      <c r="BUP119" s="120"/>
      <c r="BUQ119" s="120"/>
      <c r="BUR119" s="120"/>
      <c r="BUS119" s="120"/>
      <c r="BUT119" s="120"/>
      <c r="BUU119" s="120"/>
      <c r="BUV119" s="120"/>
      <c r="BUW119" s="120"/>
      <c r="BUX119" s="120"/>
      <c r="BUY119" s="120"/>
      <c r="BUZ119" s="120"/>
      <c r="BVA119" s="120"/>
      <c r="BVB119" s="120"/>
      <c r="BVC119" s="120"/>
      <c r="BVD119" s="120"/>
      <c r="BVE119" s="120"/>
      <c r="BVF119" s="120"/>
      <c r="BVG119" s="120"/>
      <c r="BVH119" s="120"/>
      <c r="BVI119" s="120"/>
      <c r="BVJ119" s="120"/>
      <c r="BVK119" s="120"/>
      <c r="BVL119" s="120"/>
      <c r="BVM119" s="120"/>
      <c r="BVN119" s="120"/>
      <c r="BVO119" s="120"/>
      <c r="BVP119" s="120"/>
      <c r="BVQ119" s="120"/>
      <c r="BVR119" s="120"/>
      <c r="BVS119" s="120"/>
      <c r="BVT119" s="120"/>
      <c r="BVU119" s="120"/>
      <c r="BVV119" s="120"/>
      <c r="BVW119" s="120"/>
      <c r="BVX119" s="120"/>
      <c r="BVY119" s="120"/>
      <c r="BVZ119" s="120"/>
      <c r="BWA119" s="120"/>
      <c r="BWB119" s="120"/>
      <c r="BWC119" s="120"/>
      <c r="BWD119" s="120"/>
      <c r="BWE119" s="120"/>
      <c r="BWF119" s="120"/>
      <c r="BWG119" s="120"/>
      <c r="BWH119" s="120"/>
      <c r="BWI119" s="120"/>
      <c r="BWJ119" s="120"/>
      <c r="BWK119" s="120"/>
      <c r="BWL119" s="120"/>
      <c r="BWM119" s="120"/>
      <c r="BWN119" s="120"/>
      <c r="BWO119" s="120"/>
      <c r="BWP119" s="120"/>
      <c r="BWQ119" s="120"/>
      <c r="BWR119" s="120"/>
      <c r="BWS119" s="120"/>
      <c r="BWT119" s="120"/>
      <c r="BWU119" s="120"/>
      <c r="BWV119" s="120"/>
      <c r="BWW119" s="120"/>
      <c r="BWX119" s="120"/>
      <c r="BWY119" s="120"/>
      <c r="BWZ119" s="120"/>
      <c r="BXA119" s="120"/>
      <c r="BXB119" s="120"/>
      <c r="BXC119" s="120"/>
      <c r="BXD119" s="120"/>
      <c r="BXE119" s="120"/>
      <c r="BXF119" s="120"/>
      <c r="BXG119" s="120"/>
      <c r="BXH119" s="120"/>
      <c r="BXI119" s="120"/>
      <c r="BXJ119" s="120"/>
      <c r="BXK119" s="120"/>
      <c r="BXL119" s="120"/>
      <c r="BXM119" s="120"/>
      <c r="BXN119" s="120"/>
      <c r="BXO119" s="120"/>
      <c r="BXP119" s="120"/>
      <c r="BXQ119" s="120"/>
      <c r="BXR119" s="120"/>
      <c r="BXS119" s="120"/>
      <c r="BXT119" s="120"/>
      <c r="BXU119" s="120"/>
      <c r="BXV119" s="120"/>
      <c r="BXW119" s="120"/>
      <c r="BXX119" s="120"/>
      <c r="BXY119" s="120"/>
      <c r="BXZ119" s="120"/>
      <c r="BYA119" s="120"/>
      <c r="BYB119" s="120"/>
      <c r="BYC119" s="120"/>
      <c r="BYD119" s="120"/>
      <c r="BYE119" s="120"/>
      <c r="BYF119" s="120"/>
      <c r="BYG119" s="120"/>
      <c r="BYH119" s="120"/>
      <c r="BYI119" s="120"/>
      <c r="BYJ119" s="120"/>
      <c r="BYK119" s="120"/>
      <c r="BYL119" s="120"/>
      <c r="BYM119" s="120"/>
      <c r="BYN119" s="120"/>
      <c r="BYO119" s="120"/>
      <c r="BYP119" s="120"/>
      <c r="BYQ119" s="120"/>
      <c r="BYR119" s="120"/>
      <c r="BYS119" s="120"/>
      <c r="BYT119" s="120"/>
      <c r="BYU119" s="120"/>
      <c r="BYV119" s="120"/>
      <c r="BYW119" s="120"/>
      <c r="BYX119" s="120"/>
      <c r="BYY119" s="120"/>
      <c r="BYZ119" s="120"/>
      <c r="BZA119" s="120"/>
      <c r="BZB119" s="120"/>
      <c r="BZC119" s="120"/>
      <c r="BZD119" s="120"/>
      <c r="BZE119" s="120"/>
      <c r="BZF119" s="120"/>
      <c r="BZG119" s="120"/>
      <c r="BZH119" s="120"/>
      <c r="BZI119" s="120"/>
      <c r="BZJ119" s="120"/>
      <c r="BZK119" s="120"/>
      <c r="BZL119" s="120"/>
      <c r="BZM119" s="120"/>
      <c r="BZN119" s="120"/>
      <c r="BZO119" s="120"/>
      <c r="BZP119" s="120"/>
      <c r="BZQ119" s="120"/>
      <c r="BZR119" s="120"/>
      <c r="BZS119" s="120"/>
      <c r="BZT119" s="120"/>
      <c r="BZU119" s="120"/>
      <c r="BZV119" s="120"/>
      <c r="BZW119" s="120"/>
      <c r="BZX119" s="120"/>
      <c r="BZY119" s="120"/>
      <c r="BZZ119" s="120"/>
      <c r="CAA119" s="120"/>
      <c r="CAB119" s="120"/>
      <c r="CAC119" s="120"/>
      <c r="CAD119" s="120"/>
      <c r="CAE119" s="120"/>
      <c r="CAF119" s="120"/>
      <c r="CAG119" s="120"/>
      <c r="CAH119" s="120"/>
      <c r="CAI119" s="120"/>
      <c r="CAJ119" s="120"/>
      <c r="CAK119" s="120"/>
      <c r="CAL119" s="120"/>
      <c r="CAM119" s="120"/>
      <c r="CAN119" s="120"/>
      <c r="CAO119" s="120"/>
      <c r="CAP119" s="120"/>
      <c r="CAQ119" s="120"/>
      <c r="CAR119" s="120"/>
      <c r="CAS119" s="120"/>
      <c r="CAT119" s="120"/>
      <c r="CAU119" s="120"/>
      <c r="CAV119" s="120"/>
      <c r="CAW119" s="120"/>
      <c r="CAX119" s="120"/>
      <c r="CAY119" s="120"/>
      <c r="CAZ119" s="120"/>
      <c r="CBA119" s="120"/>
      <c r="CBB119" s="120"/>
      <c r="CBC119" s="120"/>
      <c r="CBD119" s="120"/>
      <c r="CBE119" s="120"/>
      <c r="CBF119" s="120"/>
      <c r="CBG119" s="120"/>
      <c r="CBH119" s="120"/>
      <c r="CBI119" s="120"/>
      <c r="CBJ119" s="120"/>
      <c r="CBK119" s="120"/>
      <c r="CBL119" s="120"/>
      <c r="CBM119" s="120"/>
      <c r="CBN119" s="120"/>
      <c r="CBO119" s="120"/>
      <c r="CBP119" s="120"/>
      <c r="CBQ119" s="120"/>
      <c r="CBR119" s="120"/>
      <c r="CBS119" s="120"/>
      <c r="CBT119" s="120"/>
      <c r="CBU119" s="120"/>
      <c r="CBV119" s="120"/>
      <c r="CBW119" s="120"/>
      <c r="CBX119" s="120"/>
      <c r="CBY119" s="120"/>
      <c r="CBZ119" s="120"/>
      <c r="CCA119" s="120"/>
      <c r="CCB119" s="120"/>
      <c r="CCC119" s="120"/>
      <c r="CCD119" s="120"/>
      <c r="CCE119" s="120"/>
      <c r="CCF119" s="120"/>
      <c r="CCG119" s="120"/>
      <c r="CCH119" s="120"/>
      <c r="CCI119" s="120"/>
      <c r="CCJ119" s="120"/>
      <c r="CCK119" s="120"/>
      <c r="CCL119" s="120"/>
      <c r="CCM119" s="120"/>
      <c r="CCN119" s="120"/>
      <c r="CCO119" s="120"/>
      <c r="CCP119" s="120"/>
      <c r="CCQ119" s="120"/>
      <c r="CCR119" s="120"/>
      <c r="CCS119" s="120"/>
      <c r="CCT119" s="120"/>
      <c r="CCU119" s="120"/>
      <c r="CCV119" s="120"/>
      <c r="CCW119" s="120"/>
      <c r="CCX119" s="120"/>
      <c r="CCY119" s="120"/>
      <c r="CCZ119" s="120"/>
      <c r="CDA119" s="120"/>
      <c r="CDB119" s="120"/>
      <c r="CDC119" s="120"/>
      <c r="CDD119" s="120"/>
      <c r="CDE119" s="120"/>
      <c r="CDF119" s="120"/>
      <c r="CDG119" s="120"/>
      <c r="CDH119" s="120"/>
      <c r="CDI119" s="120"/>
      <c r="CDJ119" s="120"/>
      <c r="CDK119" s="120"/>
      <c r="CDL119" s="120"/>
      <c r="CDM119" s="120"/>
      <c r="CDN119" s="120"/>
      <c r="CDO119" s="120"/>
      <c r="CDP119" s="120"/>
      <c r="CDQ119" s="120"/>
      <c r="CDR119" s="120"/>
      <c r="CDS119" s="120"/>
      <c r="CDT119" s="120"/>
      <c r="CDU119" s="120"/>
      <c r="CDV119" s="120"/>
      <c r="CDW119" s="120"/>
      <c r="CDX119" s="120"/>
      <c r="CDY119" s="120"/>
      <c r="CDZ119" s="120"/>
      <c r="CEA119" s="120"/>
      <c r="CEB119" s="120"/>
      <c r="CEC119" s="120"/>
      <c r="CED119" s="120"/>
      <c r="CEE119" s="120"/>
      <c r="CEF119" s="120"/>
      <c r="CEG119" s="120"/>
      <c r="CEH119" s="120"/>
      <c r="CEI119" s="120"/>
      <c r="CEJ119" s="120"/>
      <c r="CEK119" s="120"/>
      <c r="CEL119" s="120"/>
      <c r="CEM119" s="120"/>
      <c r="CEN119" s="120"/>
      <c r="CEO119" s="120"/>
      <c r="CEP119" s="120"/>
      <c r="CEQ119" s="120"/>
      <c r="CER119" s="120"/>
      <c r="CES119" s="120"/>
      <c r="CET119" s="120"/>
      <c r="CEU119" s="120"/>
      <c r="CEV119" s="120"/>
      <c r="CEW119" s="120"/>
      <c r="CEX119" s="120"/>
      <c r="CEY119" s="120"/>
      <c r="CEZ119" s="120"/>
      <c r="CFA119" s="120"/>
      <c r="CFB119" s="120"/>
      <c r="CFC119" s="120"/>
      <c r="CFD119" s="120"/>
      <c r="CFE119" s="120"/>
      <c r="CFF119" s="120"/>
      <c r="CFG119" s="120"/>
      <c r="CFH119" s="120"/>
      <c r="CFI119" s="120"/>
      <c r="CFJ119" s="120"/>
      <c r="CFK119" s="120"/>
      <c r="CFL119" s="120"/>
      <c r="CFM119" s="120"/>
      <c r="CFN119" s="120"/>
      <c r="CFO119" s="120"/>
      <c r="CFP119" s="120"/>
      <c r="CFQ119" s="120"/>
      <c r="CFR119" s="120"/>
      <c r="CFS119" s="120"/>
      <c r="CFT119" s="120"/>
      <c r="CFU119" s="120"/>
      <c r="CFV119" s="120"/>
      <c r="CFW119" s="120"/>
      <c r="CFX119" s="120"/>
      <c r="CFY119" s="120"/>
      <c r="CFZ119" s="120"/>
      <c r="CGA119" s="120"/>
      <c r="CGB119" s="120"/>
      <c r="CGC119" s="120"/>
      <c r="CGD119" s="120"/>
      <c r="CGE119" s="120"/>
      <c r="CGF119" s="120"/>
      <c r="CGG119" s="120"/>
      <c r="CGH119" s="120"/>
      <c r="CGI119" s="120"/>
      <c r="CGJ119" s="120"/>
      <c r="CGK119" s="120"/>
      <c r="CGL119" s="120"/>
      <c r="CGM119" s="120"/>
      <c r="CGN119" s="120"/>
      <c r="CGO119" s="120"/>
      <c r="CGP119" s="120"/>
      <c r="CGQ119" s="120"/>
      <c r="CGR119" s="120"/>
      <c r="CGS119" s="120"/>
      <c r="CGT119" s="120"/>
      <c r="CGU119" s="120"/>
      <c r="CGV119" s="120"/>
      <c r="CGW119" s="120"/>
      <c r="CGX119" s="120"/>
      <c r="CGY119" s="120"/>
      <c r="CGZ119" s="120"/>
      <c r="CHA119" s="120"/>
      <c r="CHB119" s="120"/>
      <c r="CHC119" s="120"/>
      <c r="CHD119" s="120"/>
      <c r="CHE119" s="120"/>
      <c r="CHF119" s="120"/>
      <c r="CHG119" s="120"/>
      <c r="CHH119" s="120"/>
      <c r="CHI119" s="120"/>
      <c r="CHJ119" s="120"/>
      <c r="CHK119" s="120"/>
      <c r="CHL119" s="120"/>
      <c r="CHM119" s="120"/>
      <c r="CHN119" s="120"/>
      <c r="CHO119" s="120"/>
      <c r="CHP119" s="120"/>
      <c r="CHQ119" s="120"/>
      <c r="CHR119" s="120"/>
      <c r="CHS119" s="120"/>
      <c r="CHT119" s="120"/>
      <c r="CHU119" s="120"/>
      <c r="CHV119" s="120"/>
      <c r="CHW119" s="120"/>
      <c r="CHX119" s="120"/>
      <c r="CHY119" s="120"/>
      <c r="CHZ119" s="120"/>
      <c r="CIA119" s="120"/>
      <c r="CIB119" s="120"/>
      <c r="CIC119" s="120"/>
      <c r="CID119" s="120"/>
      <c r="CIE119" s="120"/>
      <c r="CIF119" s="120"/>
      <c r="CIG119" s="120"/>
      <c r="CIH119" s="120"/>
      <c r="CII119" s="120"/>
      <c r="CIJ119" s="120"/>
      <c r="CIK119" s="120"/>
      <c r="CIL119" s="120"/>
      <c r="CIM119" s="120"/>
      <c r="CIN119" s="120"/>
      <c r="CIO119" s="120"/>
      <c r="CIP119" s="120"/>
      <c r="CIQ119" s="120"/>
      <c r="CIR119" s="120"/>
      <c r="CIS119" s="120"/>
      <c r="CIT119" s="120"/>
      <c r="CIU119" s="120"/>
      <c r="CIV119" s="120"/>
      <c r="CIW119" s="120"/>
      <c r="CIX119" s="120"/>
      <c r="CIY119" s="120"/>
      <c r="CIZ119" s="120"/>
      <c r="CJA119" s="120"/>
      <c r="CJB119" s="120"/>
      <c r="CJC119" s="120"/>
      <c r="CJD119" s="120"/>
      <c r="CJE119" s="120"/>
      <c r="CJF119" s="120"/>
      <c r="CJG119" s="120"/>
      <c r="CJH119" s="120"/>
      <c r="CJI119" s="120"/>
      <c r="CJJ119" s="120"/>
      <c r="CJK119" s="120"/>
      <c r="CJL119" s="120"/>
      <c r="CJM119" s="120"/>
      <c r="CJN119" s="120"/>
      <c r="CJO119" s="120"/>
      <c r="CJP119" s="120"/>
      <c r="CJQ119" s="120"/>
      <c r="CJR119" s="120"/>
      <c r="CJS119" s="120"/>
      <c r="CJT119" s="120"/>
      <c r="CJU119" s="120"/>
      <c r="CJV119" s="120"/>
      <c r="CJW119" s="120"/>
      <c r="CJX119" s="120"/>
      <c r="CJY119" s="120"/>
      <c r="CJZ119" s="120"/>
      <c r="CKA119" s="120"/>
      <c r="CKB119" s="120"/>
      <c r="CKC119" s="120"/>
      <c r="CKD119" s="120"/>
      <c r="CKE119" s="120"/>
      <c r="CKF119" s="120"/>
      <c r="CKG119" s="120"/>
      <c r="CKH119" s="120"/>
      <c r="CKI119" s="120"/>
      <c r="CKJ119" s="120"/>
      <c r="CKK119" s="120"/>
      <c r="CKL119" s="120"/>
      <c r="CKM119" s="120"/>
      <c r="CKN119" s="120"/>
      <c r="CKO119" s="120"/>
      <c r="CKP119" s="120"/>
      <c r="CKQ119" s="120"/>
      <c r="CKR119" s="120"/>
      <c r="CKS119" s="120"/>
      <c r="CKT119" s="120"/>
      <c r="CKU119" s="120"/>
      <c r="CKV119" s="120"/>
      <c r="CKW119" s="120"/>
      <c r="CKX119" s="120"/>
      <c r="CKY119" s="120"/>
      <c r="CKZ119" s="120"/>
      <c r="CLA119" s="120"/>
      <c r="CLB119" s="120"/>
      <c r="CLC119" s="120"/>
      <c r="CLD119" s="120"/>
      <c r="CLE119" s="120"/>
      <c r="CLF119" s="120"/>
      <c r="CLG119" s="120"/>
      <c r="CLH119" s="120"/>
      <c r="CLI119" s="120"/>
      <c r="CLJ119" s="120"/>
      <c r="CLK119" s="120"/>
      <c r="CLL119" s="120"/>
      <c r="CLM119" s="120"/>
      <c r="CLN119" s="120"/>
      <c r="CLO119" s="120"/>
      <c r="CLP119" s="120"/>
      <c r="CLQ119" s="120"/>
      <c r="CLR119" s="120"/>
      <c r="CLS119" s="120"/>
      <c r="CLT119" s="120"/>
      <c r="CLU119" s="120"/>
      <c r="CLV119" s="120"/>
      <c r="CLW119" s="120"/>
      <c r="CLX119" s="120"/>
      <c r="CLY119" s="120"/>
      <c r="CLZ119" s="120"/>
      <c r="CMA119" s="120"/>
      <c r="CMB119" s="120"/>
      <c r="CMC119" s="120"/>
      <c r="CMD119" s="120"/>
      <c r="CME119" s="120"/>
      <c r="CMF119" s="120"/>
      <c r="CMG119" s="120"/>
      <c r="CMH119" s="120"/>
      <c r="CMI119" s="120"/>
      <c r="CMJ119" s="120"/>
      <c r="CMK119" s="120"/>
      <c r="CML119" s="120"/>
      <c r="CMM119" s="120"/>
      <c r="CMN119" s="120"/>
      <c r="CMO119" s="120"/>
      <c r="CMP119" s="120"/>
      <c r="CMQ119" s="120"/>
      <c r="CMR119" s="120"/>
      <c r="CMS119" s="120"/>
      <c r="CMT119" s="120"/>
      <c r="CMU119" s="120"/>
      <c r="CMV119" s="120"/>
      <c r="CMW119" s="120"/>
      <c r="CMX119" s="120"/>
      <c r="CMY119" s="120"/>
      <c r="CMZ119" s="120"/>
      <c r="CNA119" s="120"/>
      <c r="CNB119" s="120"/>
      <c r="CNC119" s="120"/>
      <c r="CND119" s="120"/>
      <c r="CNE119" s="120"/>
      <c r="CNF119" s="120"/>
      <c r="CNG119" s="120"/>
      <c r="CNH119" s="120"/>
      <c r="CNI119" s="120"/>
      <c r="CNJ119" s="120"/>
      <c r="CNK119" s="120"/>
      <c r="CNL119" s="120"/>
      <c r="CNM119" s="120"/>
      <c r="CNN119" s="120"/>
      <c r="CNO119" s="120"/>
      <c r="CNP119" s="120"/>
      <c r="CNQ119" s="120"/>
      <c r="CNR119" s="120"/>
      <c r="CNS119" s="120"/>
      <c r="CNT119" s="120"/>
      <c r="CNU119" s="120"/>
      <c r="CNV119" s="120"/>
      <c r="CNW119" s="120"/>
      <c r="CNX119" s="120"/>
      <c r="CNY119" s="120"/>
      <c r="CNZ119" s="120"/>
      <c r="COA119" s="120"/>
      <c r="COB119" s="120"/>
      <c r="COC119" s="120"/>
      <c r="COD119" s="120"/>
      <c r="COE119" s="120"/>
      <c r="COF119" s="120"/>
      <c r="COG119" s="120"/>
      <c r="COH119" s="120"/>
      <c r="COI119" s="120"/>
      <c r="COJ119" s="120"/>
      <c r="COK119" s="120"/>
      <c r="COL119" s="120"/>
      <c r="COM119" s="120"/>
      <c r="CON119" s="120"/>
      <c r="COO119" s="120"/>
      <c r="COP119" s="120"/>
      <c r="COQ119" s="120"/>
      <c r="COR119" s="120"/>
      <c r="COS119" s="120"/>
      <c r="COT119" s="120"/>
      <c r="COU119" s="120"/>
      <c r="COV119" s="120"/>
      <c r="COW119" s="120"/>
      <c r="COX119" s="120"/>
      <c r="COY119" s="120"/>
      <c r="COZ119" s="120"/>
      <c r="CPA119" s="120"/>
      <c r="CPB119" s="120"/>
      <c r="CPC119" s="120"/>
      <c r="CPD119" s="120"/>
      <c r="CPE119" s="120"/>
      <c r="CPF119" s="120"/>
      <c r="CPG119" s="120"/>
      <c r="CPH119" s="120"/>
      <c r="CPI119" s="120"/>
      <c r="CPJ119" s="120"/>
      <c r="CPK119" s="120"/>
      <c r="CPL119" s="120"/>
      <c r="CPM119" s="120"/>
      <c r="CPN119" s="120"/>
      <c r="CPO119" s="120"/>
      <c r="CPP119" s="120"/>
      <c r="CPQ119" s="120"/>
      <c r="CPR119" s="120"/>
      <c r="CPS119" s="120"/>
      <c r="CPT119" s="120"/>
      <c r="CPU119" s="120"/>
      <c r="CPV119" s="120"/>
      <c r="CPW119" s="120"/>
      <c r="CPX119" s="120"/>
      <c r="CPY119" s="120"/>
      <c r="CPZ119" s="120"/>
      <c r="CQA119" s="120"/>
      <c r="CQB119" s="120"/>
      <c r="CQC119" s="120"/>
      <c r="CQD119" s="120"/>
      <c r="CQE119" s="120"/>
      <c r="CQF119" s="120"/>
      <c r="CQG119" s="120"/>
      <c r="CQH119" s="120"/>
      <c r="CQI119" s="120"/>
      <c r="CQJ119" s="120"/>
      <c r="CQK119" s="120"/>
      <c r="CQL119" s="120"/>
      <c r="CQM119" s="120"/>
      <c r="CQN119" s="120"/>
      <c r="CQO119" s="120"/>
      <c r="CQP119" s="120"/>
      <c r="CQQ119" s="120"/>
      <c r="CQR119" s="120"/>
      <c r="CQS119" s="120"/>
      <c r="CQT119" s="120"/>
      <c r="CQU119" s="120"/>
      <c r="CQV119" s="120"/>
      <c r="CQW119" s="120"/>
      <c r="CQX119" s="120"/>
      <c r="CQY119" s="120"/>
      <c r="CQZ119" s="120"/>
      <c r="CRA119" s="120"/>
      <c r="CRB119" s="120"/>
      <c r="CRC119" s="120"/>
      <c r="CRD119" s="120"/>
      <c r="CRE119" s="120"/>
      <c r="CRF119" s="120"/>
      <c r="CRG119" s="120"/>
      <c r="CRH119" s="120"/>
      <c r="CRI119" s="120"/>
      <c r="CRJ119" s="120"/>
      <c r="CRK119" s="120"/>
      <c r="CRL119" s="120"/>
      <c r="CRM119" s="120"/>
      <c r="CRN119" s="120"/>
      <c r="CRO119" s="120"/>
      <c r="CRP119" s="120"/>
      <c r="CRQ119" s="120"/>
      <c r="CRR119" s="120"/>
      <c r="CRS119" s="120"/>
      <c r="CRT119" s="120"/>
      <c r="CRU119" s="120"/>
      <c r="CRV119" s="120"/>
      <c r="CRW119" s="120"/>
      <c r="CRX119" s="120"/>
      <c r="CRY119" s="120"/>
      <c r="CRZ119" s="120"/>
      <c r="CSA119" s="120"/>
      <c r="CSB119" s="120"/>
      <c r="CSC119" s="120"/>
      <c r="CSD119" s="120"/>
      <c r="CSE119" s="120"/>
      <c r="CSF119" s="120"/>
      <c r="CSG119" s="120"/>
      <c r="CSH119" s="120"/>
      <c r="CSI119" s="120"/>
      <c r="CSJ119" s="120"/>
      <c r="CSK119" s="120"/>
      <c r="CSL119" s="120"/>
      <c r="CSM119" s="120"/>
      <c r="CSN119" s="120"/>
      <c r="CSO119" s="120"/>
      <c r="CSP119" s="120"/>
      <c r="CSQ119" s="120"/>
      <c r="CSR119" s="120"/>
      <c r="CSS119" s="120"/>
      <c r="CST119" s="120"/>
      <c r="CSU119" s="120"/>
      <c r="CSV119" s="120"/>
      <c r="CSW119" s="120"/>
      <c r="CSX119" s="120"/>
      <c r="CSY119" s="120"/>
      <c r="CSZ119" s="120"/>
      <c r="CTA119" s="120"/>
      <c r="CTB119" s="120"/>
      <c r="CTC119" s="120"/>
      <c r="CTD119" s="120"/>
      <c r="CTE119" s="120"/>
      <c r="CTF119" s="120"/>
      <c r="CTG119" s="120"/>
      <c r="CTH119" s="120"/>
      <c r="CTI119" s="120"/>
      <c r="CTJ119" s="120"/>
      <c r="CTK119" s="120"/>
      <c r="CTL119" s="120"/>
      <c r="CTM119" s="120"/>
      <c r="CTN119" s="120"/>
      <c r="CTO119" s="120"/>
      <c r="CTP119" s="120"/>
      <c r="CTQ119" s="120"/>
      <c r="CTR119" s="120"/>
      <c r="CTS119" s="120"/>
      <c r="CTT119" s="120"/>
      <c r="CTU119" s="120"/>
      <c r="CTV119" s="120"/>
      <c r="CTW119" s="120"/>
      <c r="CTX119" s="120"/>
      <c r="CTY119" s="120"/>
      <c r="CTZ119" s="120"/>
      <c r="CUA119" s="120"/>
      <c r="CUB119" s="120"/>
      <c r="CUC119" s="120"/>
      <c r="CUD119" s="120"/>
      <c r="CUE119" s="120"/>
      <c r="CUF119" s="120"/>
      <c r="CUG119" s="120"/>
      <c r="CUH119" s="120"/>
      <c r="CUI119" s="120"/>
      <c r="CUJ119" s="120"/>
      <c r="CUK119" s="120"/>
      <c r="CUL119" s="120"/>
      <c r="CUM119" s="120"/>
      <c r="CUN119" s="120"/>
      <c r="CUO119" s="120"/>
      <c r="CUP119" s="120"/>
      <c r="CUQ119" s="120"/>
      <c r="CUR119" s="120"/>
      <c r="CUS119" s="120"/>
      <c r="CUT119" s="120"/>
      <c r="CUU119" s="120"/>
      <c r="CUV119" s="120"/>
      <c r="CUW119" s="120"/>
      <c r="CUX119" s="120"/>
      <c r="CUY119" s="120"/>
      <c r="CUZ119" s="120"/>
      <c r="CVA119" s="120"/>
      <c r="CVB119" s="120"/>
      <c r="CVC119" s="120"/>
      <c r="CVD119" s="120"/>
      <c r="CVE119" s="120"/>
      <c r="CVF119" s="120"/>
      <c r="CVG119" s="120"/>
      <c r="CVH119" s="120"/>
      <c r="CVI119" s="120"/>
      <c r="CVJ119" s="120"/>
      <c r="CVK119" s="120"/>
      <c r="CVL119" s="120"/>
      <c r="CVM119" s="120"/>
      <c r="CVN119" s="120"/>
      <c r="CVO119" s="120"/>
      <c r="CVP119" s="120"/>
      <c r="CVQ119" s="120"/>
      <c r="CVR119" s="120"/>
      <c r="CVS119" s="120"/>
      <c r="CVT119" s="120"/>
      <c r="CVU119" s="120"/>
      <c r="CVV119" s="120"/>
      <c r="CVW119" s="120"/>
      <c r="CVX119" s="120"/>
      <c r="CVY119" s="120"/>
      <c r="CVZ119" s="120"/>
      <c r="CWA119" s="120"/>
      <c r="CWB119" s="120"/>
      <c r="CWC119" s="120"/>
      <c r="CWD119" s="120"/>
      <c r="CWE119" s="120"/>
      <c r="CWF119" s="120"/>
      <c r="CWG119" s="120"/>
      <c r="CWH119" s="120"/>
      <c r="CWI119" s="120"/>
      <c r="CWJ119" s="120"/>
      <c r="CWK119" s="120"/>
      <c r="CWL119" s="120"/>
      <c r="CWM119" s="120"/>
      <c r="CWN119" s="120"/>
      <c r="CWO119" s="120"/>
      <c r="CWP119" s="120"/>
      <c r="CWQ119" s="120"/>
      <c r="CWR119" s="120"/>
      <c r="CWS119" s="120"/>
      <c r="CWT119" s="120"/>
      <c r="CWU119" s="120"/>
      <c r="CWV119" s="120"/>
      <c r="CWW119" s="120"/>
      <c r="CWX119" s="120"/>
      <c r="CWY119" s="120"/>
      <c r="CWZ119" s="120"/>
      <c r="CXA119" s="120"/>
      <c r="CXB119" s="120"/>
      <c r="CXC119" s="120"/>
      <c r="CXD119" s="120"/>
      <c r="CXE119" s="120"/>
      <c r="CXF119" s="120"/>
      <c r="CXG119" s="120"/>
      <c r="CXH119" s="120"/>
      <c r="CXI119" s="120"/>
      <c r="CXJ119" s="120"/>
      <c r="CXK119" s="120"/>
      <c r="CXL119" s="120"/>
      <c r="CXM119" s="120"/>
      <c r="CXN119" s="120"/>
      <c r="CXO119" s="120"/>
      <c r="CXP119" s="120"/>
      <c r="CXQ119" s="120"/>
      <c r="CXR119" s="120"/>
      <c r="CXS119" s="120"/>
      <c r="CXT119" s="120"/>
      <c r="CXU119" s="120"/>
      <c r="CXV119" s="120"/>
      <c r="CXW119" s="120"/>
      <c r="CXX119" s="120"/>
      <c r="CXY119" s="120"/>
      <c r="CXZ119" s="120"/>
      <c r="CYA119" s="120"/>
      <c r="CYB119" s="120"/>
      <c r="CYC119" s="120"/>
      <c r="CYD119" s="120"/>
      <c r="CYE119" s="120"/>
      <c r="CYF119" s="120"/>
      <c r="CYG119" s="120"/>
      <c r="CYH119" s="120"/>
      <c r="CYI119" s="120"/>
      <c r="CYJ119" s="120"/>
      <c r="CYK119" s="120"/>
      <c r="CYL119" s="120"/>
      <c r="CYM119" s="120"/>
      <c r="CYN119" s="120"/>
      <c r="CYO119" s="120"/>
      <c r="CYP119" s="120"/>
      <c r="CYQ119" s="120"/>
      <c r="CYR119" s="120"/>
      <c r="CYS119" s="120"/>
      <c r="CYT119" s="120"/>
      <c r="CYU119" s="120"/>
      <c r="CYV119" s="120"/>
      <c r="CYW119" s="120"/>
      <c r="CYX119" s="120"/>
      <c r="CYY119" s="120"/>
      <c r="CYZ119" s="120"/>
      <c r="CZA119" s="120"/>
      <c r="CZB119" s="120"/>
      <c r="CZC119" s="120"/>
      <c r="CZD119" s="120"/>
      <c r="CZE119" s="120"/>
      <c r="CZF119" s="120"/>
      <c r="CZG119" s="120"/>
      <c r="CZH119" s="120"/>
      <c r="CZI119" s="120"/>
      <c r="CZJ119" s="120"/>
      <c r="CZK119" s="120"/>
      <c r="CZL119" s="120"/>
      <c r="CZM119" s="120"/>
      <c r="CZN119" s="120"/>
      <c r="CZO119" s="120"/>
      <c r="CZP119" s="120"/>
      <c r="CZQ119" s="120"/>
      <c r="CZR119" s="120"/>
      <c r="CZS119" s="120"/>
      <c r="CZT119" s="120"/>
      <c r="CZU119" s="120"/>
      <c r="CZV119" s="120"/>
      <c r="CZW119" s="120"/>
      <c r="CZX119" s="120"/>
      <c r="CZY119" s="120"/>
      <c r="CZZ119" s="120"/>
      <c r="DAA119" s="120"/>
      <c r="DAB119" s="120"/>
      <c r="DAC119" s="120"/>
      <c r="DAD119" s="120"/>
      <c r="DAE119" s="120"/>
      <c r="DAF119" s="120"/>
      <c r="DAG119" s="120"/>
      <c r="DAH119" s="120"/>
      <c r="DAI119" s="120"/>
      <c r="DAJ119" s="120"/>
      <c r="DAK119" s="120"/>
      <c r="DAL119" s="120"/>
      <c r="DAM119" s="120"/>
      <c r="DAN119" s="120"/>
      <c r="DAO119" s="120"/>
      <c r="DAP119" s="120"/>
      <c r="DAQ119" s="120"/>
      <c r="DAR119" s="120"/>
      <c r="DAS119" s="120"/>
      <c r="DAT119" s="120"/>
      <c r="DAU119" s="120"/>
      <c r="DAV119" s="120"/>
      <c r="DAW119" s="120"/>
      <c r="DAX119" s="120"/>
      <c r="DAY119" s="120"/>
      <c r="DAZ119" s="120"/>
      <c r="DBA119" s="120"/>
      <c r="DBB119" s="120"/>
      <c r="DBC119" s="120"/>
      <c r="DBD119" s="120"/>
      <c r="DBE119" s="120"/>
      <c r="DBF119" s="120"/>
      <c r="DBG119" s="120"/>
      <c r="DBH119" s="120"/>
      <c r="DBI119" s="120"/>
      <c r="DBJ119" s="120"/>
      <c r="DBK119" s="120"/>
      <c r="DBL119" s="120"/>
      <c r="DBM119" s="120"/>
      <c r="DBN119" s="120"/>
      <c r="DBO119" s="120"/>
      <c r="DBP119" s="120"/>
      <c r="DBQ119" s="120"/>
      <c r="DBR119" s="120"/>
      <c r="DBS119" s="120"/>
      <c r="DBT119" s="120"/>
      <c r="DBU119" s="120"/>
      <c r="DBV119" s="120"/>
      <c r="DBW119" s="120"/>
      <c r="DBX119" s="120"/>
      <c r="DBY119" s="120"/>
      <c r="DBZ119" s="120"/>
      <c r="DCA119" s="120"/>
      <c r="DCB119" s="120"/>
      <c r="DCC119" s="120"/>
      <c r="DCD119" s="120"/>
      <c r="DCE119" s="120"/>
      <c r="DCF119" s="120"/>
      <c r="DCG119" s="120"/>
      <c r="DCH119" s="120"/>
      <c r="DCI119" s="120"/>
      <c r="DCJ119" s="120"/>
      <c r="DCK119" s="120"/>
      <c r="DCL119" s="120"/>
      <c r="DCM119" s="120"/>
      <c r="DCN119" s="120"/>
      <c r="DCO119" s="120"/>
      <c r="DCP119" s="120"/>
      <c r="DCQ119" s="120"/>
      <c r="DCR119" s="120"/>
      <c r="DCS119" s="120"/>
      <c r="DCT119" s="120"/>
      <c r="DCU119" s="120"/>
      <c r="DCV119" s="120"/>
      <c r="DCW119" s="120"/>
      <c r="DCX119" s="120"/>
      <c r="DCY119" s="120"/>
      <c r="DCZ119" s="120"/>
      <c r="DDA119" s="120"/>
      <c r="DDB119" s="120"/>
      <c r="DDC119" s="120"/>
      <c r="DDD119" s="120"/>
      <c r="DDE119" s="120"/>
      <c r="DDF119" s="120"/>
      <c r="DDG119" s="120"/>
      <c r="DDH119" s="120"/>
      <c r="DDI119" s="120"/>
      <c r="DDJ119" s="120"/>
      <c r="DDK119" s="120"/>
      <c r="DDL119" s="120"/>
      <c r="DDM119" s="120"/>
      <c r="DDN119" s="120"/>
      <c r="DDO119" s="120"/>
      <c r="DDP119" s="120"/>
      <c r="DDQ119" s="120"/>
      <c r="DDR119" s="120"/>
      <c r="DDS119" s="120"/>
      <c r="DDT119" s="120"/>
      <c r="DDU119" s="120"/>
      <c r="DDV119" s="120"/>
      <c r="DDW119" s="120"/>
      <c r="DDX119" s="120"/>
      <c r="DDY119" s="120"/>
      <c r="DDZ119" s="120"/>
      <c r="DEA119" s="120"/>
      <c r="DEB119" s="120"/>
      <c r="DEC119" s="120"/>
      <c r="DED119" s="120"/>
      <c r="DEE119" s="120"/>
      <c r="DEF119" s="120"/>
      <c r="DEG119" s="120"/>
      <c r="DEH119" s="120"/>
      <c r="DEI119" s="120"/>
      <c r="DEJ119" s="120"/>
      <c r="DEK119" s="120"/>
      <c r="DEL119" s="120"/>
      <c r="DEM119" s="120"/>
      <c r="DEN119" s="120"/>
      <c r="DEO119" s="120"/>
      <c r="DEP119" s="120"/>
      <c r="DEQ119" s="120"/>
      <c r="DER119" s="120"/>
      <c r="DES119" s="120"/>
      <c r="DET119" s="120"/>
      <c r="DEU119" s="120"/>
      <c r="DEV119" s="120"/>
      <c r="DEW119" s="120"/>
      <c r="DEX119" s="120"/>
      <c r="DEY119" s="120"/>
      <c r="DEZ119" s="120"/>
      <c r="DFA119" s="120"/>
      <c r="DFB119" s="120"/>
      <c r="DFC119" s="120"/>
      <c r="DFD119" s="120"/>
      <c r="DFE119" s="120"/>
      <c r="DFF119" s="120"/>
      <c r="DFG119" s="120"/>
      <c r="DFH119" s="120"/>
      <c r="DFI119" s="120"/>
      <c r="DFJ119" s="120"/>
      <c r="DFK119" s="120"/>
      <c r="DFL119" s="120"/>
      <c r="DFM119" s="120"/>
      <c r="DFN119" s="120"/>
      <c r="DFO119" s="120"/>
      <c r="DFP119" s="120"/>
      <c r="DFQ119" s="120"/>
      <c r="DFR119" s="120"/>
      <c r="DFS119" s="120"/>
      <c r="DFT119" s="120"/>
      <c r="DFU119" s="120"/>
      <c r="DFV119" s="120"/>
      <c r="DFW119" s="120"/>
      <c r="DFX119" s="120"/>
      <c r="DFY119" s="120"/>
      <c r="DFZ119" s="120"/>
      <c r="DGA119" s="120"/>
      <c r="DGB119" s="120"/>
      <c r="DGC119" s="120"/>
      <c r="DGD119" s="120"/>
      <c r="DGE119" s="120"/>
      <c r="DGF119" s="120"/>
      <c r="DGG119" s="120"/>
      <c r="DGH119" s="120"/>
      <c r="DGI119" s="120"/>
      <c r="DGJ119" s="120"/>
      <c r="DGK119" s="120"/>
      <c r="DGL119" s="120"/>
      <c r="DGM119" s="120"/>
      <c r="DGN119" s="120"/>
      <c r="DGO119" s="120"/>
      <c r="DGP119" s="120"/>
      <c r="DGQ119" s="120"/>
      <c r="DGR119" s="120"/>
      <c r="DGS119" s="120"/>
      <c r="DGT119" s="120"/>
      <c r="DGU119" s="120"/>
      <c r="DGV119" s="120"/>
      <c r="DGW119" s="120"/>
      <c r="DGX119" s="120"/>
      <c r="DGY119" s="120"/>
      <c r="DGZ119" s="120"/>
      <c r="DHA119" s="120"/>
      <c r="DHB119" s="120"/>
      <c r="DHC119" s="120"/>
      <c r="DHD119" s="120"/>
      <c r="DHE119" s="120"/>
      <c r="DHF119" s="120"/>
      <c r="DHG119" s="120"/>
      <c r="DHH119" s="120"/>
      <c r="DHI119" s="120"/>
      <c r="DHJ119" s="120"/>
      <c r="DHK119" s="120"/>
      <c r="DHL119" s="120"/>
      <c r="DHM119" s="120"/>
      <c r="DHN119" s="120"/>
      <c r="DHO119" s="120"/>
      <c r="DHP119" s="120"/>
      <c r="DHQ119" s="120"/>
      <c r="DHR119" s="120"/>
      <c r="DHS119" s="120"/>
      <c r="DHT119" s="120"/>
      <c r="DHU119" s="120"/>
      <c r="DHV119" s="120"/>
      <c r="DHW119" s="120"/>
      <c r="DHX119" s="120"/>
      <c r="DHY119" s="120"/>
      <c r="DHZ119" s="120"/>
      <c r="DIA119" s="120"/>
      <c r="DIB119" s="120"/>
      <c r="DIC119" s="120"/>
      <c r="DID119" s="120"/>
      <c r="DIE119" s="120"/>
      <c r="DIF119" s="120"/>
      <c r="DIG119" s="120"/>
      <c r="DIH119" s="120"/>
      <c r="DII119" s="120"/>
      <c r="DIJ119" s="120"/>
      <c r="DIK119" s="120"/>
      <c r="DIL119" s="120"/>
      <c r="DIM119" s="120"/>
      <c r="DIN119" s="120"/>
      <c r="DIO119" s="120"/>
      <c r="DIP119" s="120"/>
      <c r="DIQ119" s="120"/>
      <c r="DIR119" s="120"/>
      <c r="DIS119" s="120"/>
      <c r="DIT119" s="120"/>
      <c r="DIU119" s="120"/>
      <c r="DIV119" s="120"/>
      <c r="DIW119" s="120"/>
      <c r="DIX119" s="120"/>
      <c r="DIY119" s="120"/>
      <c r="DIZ119" s="120"/>
      <c r="DJA119" s="120"/>
      <c r="DJB119" s="120"/>
      <c r="DJC119" s="120"/>
      <c r="DJD119" s="120"/>
      <c r="DJE119" s="120"/>
      <c r="DJF119" s="120"/>
      <c r="DJG119" s="120"/>
      <c r="DJH119" s="120"/>
      <c r="DJI119" s="120"/>
      <c r="DJJ119" s="120"/>
      <c r="DJK119" s="120"/>
      <c r="DJL119" s="120"/>
      <c r="DJM119" s="120"/>
      <c r="DJN119" s="120"/>
      <c r="DJO119" s="120"/>
      <c r="DJP119" s="120"/>
      <c r="DJQ119" s="120"/>
      <c r="DJR119" s="120"/>
      <c r="DJS119" s="120"/>
      <c r="DJT119" s="120"/>
      <c r="DJU119" s="120"/>
      <c r="DJV119" s="120"/>
      <c r="DJW119" s="120"/>
      <c r="DJX119" s="120"/>
      <c r="DJY119" s="120"/>
      <c r="DJZ119" s="120"/>
      <c r="DKA119" s="120"/>
      <c r="DKB119" s="120"/>
      <c r="DKC119" s="120"/>
      <c r="DKD119" s="120"/>
      <c r="DKE119" s="120"/>
      <c r="DKF119" s="120"/>
      <c r="DKG119" s="120"/>
      <c r="DKH119" s="120"/>
      <c r="DKI119" s="120"/>
      <c r="DKJ119" s="120"/>
      <c r="DKK119" s="120"/>
      <c r="DKL119" s="120"/>
      <c r="DKM119" s="120"/>
      <c r="DKN119" s="120"/>
      <c r="DKO119" s="120"/>
      <c r="DKP119" s="120"/>
      <c r="DKQ119" s="120"/>
      <c r="DKR119" s="120"/>
      <c r="DKS119" s="120"/>
      <c r="DKT119" s="120"/>
      <c r="DKU119" s="120"/>
      <c r="DKV119" s="120"/>
      <c r="DKW119" s="120"/>
      <c r="DKX119" s="120"/>
      <c r="DKY119" s="120"/>
      <c r="DKZ119" s="120"/>
      <c r="DLA119" s="120"/>
      <c r="DLB119" s="120"/>
      <c r="DLC119" s="120"/>
      <c r="DLD119" s="120"/>
      <c r="DLE119" s="120"/>
      <c r="DLF119" s="120"/>
      <c r="DLG119" s="120"/>
      <c r="DLH119" s="120"/>
      <c r="DLI119" s="120"/>
      <c r="DLJ119" s="120"/>
      <c r="DLK119" s="120"/>
      <c r="DLL119" s="120"/>
      <c r="DLM119" s="120"/>
      <c r="DLN119" s="120"/>
      <c r="DLO119" s="120"/>
      <c r="DLP119" s="120"/>
      <c r="DLQ119" s="120"/>
      <c r="DLR119" s="120"/>
      <c r="DLS119" s="120"/>
      <c r="DLT119" s="120"/>
      <c r="DLU119" s="120"/>
      <c r="DLV119" s="120"/>
      <c r="DLW119" s="120"/>
      <c r="DLX119" s="120"/>
      <c r="DLY119" s="120"/>
      <c r="DLZ119" s="120"/>
      <c r="DMA119" s="120"/>
      <c r="DMB119" s="120"/>
      <c r="DMC119" s="120"/>
      <c r="DMD119" s="120"/>
      <c r="DME119" s="120"/>
      <c r="DMF119" s="120"/>
      <c r="DMG119" s="120"/>
      <c r="DMH119" s="120"/>
      <c r="DMI119" s="120"/>
      <c r="DMJ119" s="120"/>
      <c r="DMK119" s="120"/>
      <c r="DML119" s="120"/>
      <c r="DMM119" s="120"/>
      <c r="DMN119" s="120"/>
      <c r="DMO119" s="120"/>
      <c r="DMP119" s="120"/>
      <c r="DMQ119" s="120"/>
      <c r="DMR119" s="120"/>
      <c r="DMS119" s="120"/>
      <c r="DMT119" s="120"/>
      <c r="DMU119" s="120"/>
      <c r="DMV119" s="120"/>
      <c r="DMW119" s="120"/>
      <c r="DMX119" s="120"/>
      <c r="DMY119" s="120"/>
      <c r="DMZ119" s="120"/>
      <c r="DNA119" s="120"/>
      <c r="DNB119" s="120"/>
      <c r="DNC119" s="120"/>
      <c r="DND119" s="120"/>
      <c r="DNE119" s="120"/>
      <c r="DNF119" s="120"/>
      <c r="DNG119" s="120"/>
      <c r="DNH119" s="120"/>
      <c r="DNI119" s="120"/>
      <c r="DNJ119" s="120"/>
      <c r="DNK119" s="120"/>
      <c r="DNL119" s="120"/>
      <c r="DNM119" s="120"/>
      <c r="DNN119" s="120"/>
      <c r="DNO119" s="120"/>
      <c r="DNP119" s="120"/>
      <c r="DNQ119" s="120"/>
      <c r="DNR119" s="120"/>
      <c r="DNS119" s="120"/>
      <c r="DNT119" s="120"/>
      <c r="DNU119" s="120"/>
      <c r="DNV119" s="120"/>
      <c r="DNW119" s="120"/>
      <c r="DNX119" s="120"/>
      <c r="DNY119" s="120"/>
      <c r="DNZ119" s="120"/>
      <c r="DOA119" s="120"/>
      <c r="DOB119" s="120"/>
      <c r="DOC119" s="120"/>
      <c r="DOD119" s="120"/>
      <c r="DOE119" s="120"/>
      <c r="DOF119" s="120"/>
      <c r="DOG119" s="120"/>
      <c r="DOH119" s="120"/>
      <c r="DOI119" s="120"/>
      <c r="DOJ119" s="120"/>
      <c r="DOK119" s="120"/>
      <c r="DOL119" s="120"/>
      <c r="DOM119" s="120"/>
      <c r="DON119" s="120"/>
      <c r="DOO119" s="120"/>
      <c r="DOP119" s="120"/>
      <c r="DOQ119" s="120"/>
      <c r="DOR119" s="120"/>
      <c r="DOS119" s="120"/>
      <c r="DOT119" s="120"/>
      <c r="DOU119" s="120"/>
      <c r="DOV119" s="120"/>
      <c r="DOW119" s="120"/>
      <c r="DOX119" s="120"/>
      <c r="DOY119" s="120"/>
      <c r="DOZ119" s="120"/>
      <c r="DPA119" s="120"/>
      <c r="DPB119" s="120"/>
      <c r="DPC119" s="120"/>
      <c r="DPD119" s="120"/>
      <c r="DPE119" s="120"/>
      <c r="DPF119" s="120"/>
      <c r="DPG119" s="120"/>
      <c r="DPH119" s="120"/>
      <c r="DPI119" s="120"/>
      <c r="DPJ119" s="120"/>
      <c r="DPK119" s="120"/>
      <c r="DPL119" s="120"/>
      <c r="DPM119" s="120"/>
      <c r="DPN119" s="120"/>
      <c r="DPO119" s="120"/>
      <c r="DPP119" s="120"/>
      <c r="DPQ119" s="120"/>
      <c r="DPR119" s="120"/>
      <c r="DPS119" s="120"/>
      <c r="DPT119" s="120"/>
      <c r="DPU119" s="120"/>
      <c r="DPV119" s="120"/>
      <c r="DPW119" s="120"/>
      <c r="DPX119" s="120"/>
      <c r="DPY119" s="120"/>
      <c r="DPZ119" s="120"/>
      <c r="DQA119" s="120"/>
      <c r="DQB119" s="120"/>
      <c r="DQC119" s="120"/>
      <c r="DQD119" s="120"/>
      <c r="DQE119" s="120"/>
      <c r="DQF119" s="120"/>
      <c r="DQG119" s="120"/>
      <c r="DQH119" s="120"/>
      <c r="DQI119" s="120"/>
      <c r="DQJ119" s="120"/>
      <c r="DQK119" s="120"/>
      <c r="DQL119" s="120"/>
      <c r="DQM119" s="120"/>
      <c r="DQN119" s="120"/>
      <c r="DQO119" s="120"/>
      <c r="DQP119" s="120"/>
      <c r="DQQ119" s="120"/>
      <c r="DQR119" s="120"/>
      <c r="DQS119" s="120"/>
      <c r="DQT119" s="120"/>
      <c r="DQU119" s="120"/>
      <c r="DQV119" s="120"/>
      <c r="DQW119" s="120"/>
      <c r="DQX119" s="120"/>
      <c r="DQY119" s="120"/>
      <c r="DQZ119" s="120"/>
      <c r="DRA119" s="120"/>
      <c r="DRB119" s="120"/>
      <c r="DRC119" s="120"/>
      <c r="DRD119" s="120"/>
      <c r="DRE119" s="120"/>
      <c r="DRF119" s="120"/>
      <c r="DRG119" s="120"/>
      <c r="DRH119" s="120"/>
      <c r="DRI119" s="120"/>
      <c r="DRJ119" s="120"/>
      <c r="DRK119" s="120"/>
      <c r="DRL119" s="120"/>
      <c r="DRM119" s="120"/>
      <c r="DRN119" s="120"/>
      <c r="DRO119" s="120"/>
      <c r="DRP119" s="120"/>
      <c r="DRQ119" s="120"/>
      <c r="DRR119" s="120"/>
      <c r="DRS119" s="120"/>
      <c r="DRT119" s="120"/>
      <c r="DRU119" s="120"/>
      <c r="DRV119" s="120"/>
      <c r="DRW119" s="120"/>
      <c r="DRX119" s="120"/>
      <c r="DRY119" s="120"/>
      <c r="DRZ119" s="120"/>
      <c r="DSA119" s="120"/>
      <c r="DSB119" s="120"/>
      <c r="DSC119" s="120"/>
      <c r="DSD119" s="120"/>
      <c r="DSE119" s="120"/>
      <c r="DSF119" s="120"/>
      <c r="DSG119" s="120"/>
      <c r="DSH119" s="120"/>
      <c r="DSI119" s="120"/>
      <c r="DSJ119" s="120"/>
      <c r="DSK119" s="120"/>
      <c r="DSL119" s="120"/>
      <c r="DSM119" s="120"/>
      <c r="DSN119" s="120"/>
      <c r="DSO119" s="120"/>
      <c r="DSP119" s="120"/>
      <c r="DSQ119" s="120"/>
      <c r="DSR119" s="120"/>
      <c r="DSS119" s="120"/>
      <c r="DST119" s="120"/>
      <c r="DSU119" s="120"/>
      <c r="DSV119" s="120"/>
      <c r="DSW119" s="120"/>
      <c r="DSX119" s="120"/>
      <c r="DSY119" s="120"/>
      <c r="DSZ119" s="120"/>
      <c r="DTA119" s="120"/>
      <c r="DTB119" s="120"/>
      <c r="DTC119" s="120"/>
      <c r="DTD119" s="120"/>
      <c r="DTE119" s="120"/>
      <c r="DTF119" s="120"/>
      <c r="DTG119" s="120"/>
      <c r="DTH119" s="120"/>
      <c r="DTI119" s="120"/>
      <c r="DTJ119" s="120"/>
      <c r="DTK119" s="120"/>
      <c r="DTL119" s="120"/>
      <c r="DTM119" s="120"/>
      <c r="DTN119" s="120"/>
      <c r="DTO119" s="120"/>
      <c r="DTP119" s="120"/>
      <c r="DTQ119" s="120"/>
      <c r="DTR119" s="120"/>
      <c r="DTS119" s="120"/>
      <c r="DTT119" s="120"/>
      <c r="DTU119" s="120"/>
      <c r="DTV119" s="120"/>
      <c r="DTW119" s="120"/>
      <c r="DTX119" s="120"/>
      <c r="DTY119" s="120"/>
      <c r="DTZ119" s="120"/>
      <c r="DUA119" s="120"/>
      <c r="DUB119" s="120"/>
      <c r="DUC119" s="120"/>
      <c r="DUD119" s="120"/>
      <c r="DUE119" s="120"/>
      <c r="DUF119" s="120"/>
      <c r="DUG119" s="120"/>
      <c r="DUH119" s="120"/>
      <c r="DUI119" s="120"/>
      <c r="DUJ119" s="120"/>
      <c r="DUK119" s="120"/>
      <c r="DUL119" s="120"/>
      <c r="DUM119" s="120"/>
      <c r="DUN119" s="120"/>
      <c r="DUO119" s="120"/>
      <c r="DUP119" s="120"/>
      <c r="DUQ119" s="120"/>
      <c r="DUR119" s="120"/>
      <c r="DUS119" s="120"/>
      <c r="DUT119" s="120"/>
      <c r="DUU119" s="120"/>
      <c r="DUV119" s="120"/>
      <c r="DUW119" s="120"/>
      <c r="DUX119" s="120"/>
      <c r="DUY119" s="120"/>
      <c r="DUZ119" s="120"/>
      <c r="DVA119" s="120"/>
      <c r="DVB119" s="120"/>
      <c r="DVC119" s="120"/>
      <c r="DVD119" s="120"/>
      <c r="DVE119" s="120"/>
      <c r="DVF119" s="120"/>
      <c r="DVG119" s="120"/>
      <c r="DVH119" s="120"/>
      <c r="DVI119" s="120"/>
      <c r="DVJ119" s="120"/>
      <c r="DVK119" s="120"/>
      <c r="DVL119" s="120"/>
      <c r="DVM119" s="120"/>
      <c r="DVN119" s="120"/>
      <c r="DVO119" s="120"/>
      <c r="DVP119" s="120"/>
      <c r="DVQ119" s="120"/>
      <c r="DVR119" s="120"/>
      <c r="DVS119" s="120"/>
      <c r="DVT119" s="120"/>
      <c r="DVU119" s="120"/>
      <c r="DVV119" s="120"/>
      <c r="DVW119" s="120"/>
      <c r="DVX119" s="120"/>
      <c r="DVY119" s="120"/>
      <c r="DVZ119" s="120"/>
      <c r="DWA119" s="120"/>
      <c r="DWB119" s="120"/>
      <c r="DWC119" s="120"/>
      <c r="DWD119" s="120"/>
      <c r="DWE119" s="120"/>
      <c r="DWF119" s="120"/>
      <c r="DWG119" s="120"/>
      <c r="DWH119" s="120"/>
      <c r="DWI119" s="120"/>
      <c r="DWJ119" s="120"/>
      <c r="DWK119" s="120"/>
      <c r="DWL119" s="120"/>
      <c r="DWM119" s="120"/>
      <c r="DWN119" s="120"/>
      <c r="DWO119" s="120"/>
      <c r="DWP119" s="120"/>
      <c r="DWQ119" s="120"/>
      <c r="DWR119" s="120"/>
      <c r="DWS119" s="120"/>
      <c r="DWT119" s="120"/>
      <c r="DWU119" s="120"/>
      <c r="DWV119" s="120"/>
      <c r="DWW119" s="120"/>
      <c r="DWX119" s="120"/>
      <c r="DWY119" s="120"/>
      <c r="DWZ119" s="120"/>
      <c r="DXA119" s="120"/>
      <c r="DXB119" s="120"/>
      <c r="DXC119" s="120"/>
      <c r="DXD119" s="120"/>
      <c r="DXE119" s="120"/>
      <c r="DXF119" s="120"/>
      <c r="DXG119" s="120"/>
      <c r="DXH119" s="120"/>
      <c r="DXI119" s="120"/>
      <c r="DXJ119" s="120"/>
      <c r="DXK119" s="120"/>
      <c r="DXL119" s="120"/>
      <c r="DXM119" s="120"/>
      <c r="DXN119" s="120"/>
      <c r="DXO119" s="120"/>
      <c r="DXP119" s="120"/>
      <c r="DXQ119" s="120"/>
      <c r="DXR119" s="120"/>
      <c r="DXS119" s="120"/>
      <c r="DXT119" s="120"/>
      <c r="DXU119" s="120"/>
      <c r="DXV119" s="120"/>
      <c r="DXW119" s="120"/>
      <c r="DXX119" s="120"/>
      <c r="DXY119" s="120"/>
      <c r="DXZ119" s="120"/>
      <c r="DYA119" s="120"/>
      <c r="DYB119" s="120"/>
      <c r="DYC119" s="120"/>
      <c r="DYD119" s="120"/>
      <c r="DYE119" s="120"/>
      <c r="DYF119" s="120"/>
      <c r="DYG119" s="120"/>
      <c r="DYH119" s="120"/>
      <c r="DYI119" s="120"/>
      <c r="DYJ119" s="120"/>
      <c r="DYK119" s="120"/>
      <c r="DYL119" s="120"/>
      <c r="DYM119" s="120"/>
      <c r="DYN119" s="120"/>
      <c r="DYO119" s="120"/>
      <c r="DYP119" s="120"/>
      <c r="DYQ119" s="120"/>
      <c r="DYR119" s="120"/>
      <c r="DYS119" s="120"/>
      <c r="DYT119" s="120"/>
      <c r="DYU119" s="120"/>
      <c r="DYV119" s="120"/>
      <c r="DYW119" s="120"/>
      <c r="DYX119" s="120"/>
      <c r="DYY119" s="120"/>
      <c r="DYZ119" s="120"/>
      <c r="DZA119" s="120"/>
      <c r="DZB119" s="120"/>
      <c r="DZC119" s="120"/>
      <c r="DZD119" s="120"/>
      <c r="DZE119" s="120"/>
      <c r="DZF119" s="120"/>
      <c r="DZG119" s="120"/>
      <c r="DZH119" s="120"/>
      <c r="DZI119" s="120"/>
      <c r="DZJ119" s="120"/>
      <c r="DZK119" s="120"/>
      <c r="DZL119" s="120"/>
      <c r="DZM119" s="120"/>
      <c r="DZN119" s="120"/>
      <c r="DZO119" s="120"/>
      <c r="DZP119" s="120"/>
      <c r="DZQ119" s="120"/>
      <c r="DZR119" s="120"/>
      <c r="DZS119" s="120"/>
      <c r="DZT119" s="120"/>
      <c r="DZU119" s="120"/>
      <c r="DZV119" s="120"/>
      <c r="DZW119" s="120"/>
      <c r="DZX119" s="120"/>
      <c r="DZY119" s="120"/>
      <c r="DZZ119" s="120"/>
      <c r="EAA119" s="120"/>
      <c r="EAB119" s="120"/>
      <c r="EAC119" s="120"/>
      <c r="EAD119" s="120"/>
      <c r="EAE119" s="120"/>
      <c r="EAF119" s="120"/>
      <c r="EAG119" s="120"/>
      <c r="EAH119" s="120"/>
      <c r="EAI119" s="120"/>
      <c r="EAJ119" s="120"/>
      <c r="EAK119" s="120"/>
      <c r="EAL119" s="120"/>
      <c r="EAM119" s="120"/>
      <c r="EAN119" s="120"/>
      <c r="EAO119" s="120"/>
      <c r="EAP119" s="120"/>
      <c r="EAQ119" s="120"/>
      <c r="EAR119" s="120"/>
      <c r="EAS119" s="120"/>
      <c r="EAT119" s="120"/>
      <c r="EAU119" s="120"/>
      <c r="EAV119" s="120"/>
      <c r="EAW119" s="120"/>
      <c r="EAX119" s="120"/>
      <c r="EAY119" s="120"/>
      <c r="EAZ119" s="120"/>
      <c r="EBA119" s="120"/>
      <c r="EBB119" s="120"/>
      <c r="EBC119" s="120"/>
      <c r="EBD119" s="120"/>
      <c r="EBE119" s="120"/>
      <c r="EBF119" s="120"/>
      <c r="EBG119" s="120"/>
      <c r="EBH119" s="120"/>
      <c r="EBI119" s="120"/>
      <c r="EBJ119" s="120"/>
      <c r="EBK119" s="120"/>
      <c r="EBL119" s="120"/>
      <c r="EBM119" s="120"/>
      <c r="EBN119" s="120"/>
      <c r="EBO119" s="120"/>
      <c r="EBP119" s="120"/>
      <c r="EBQ119" s="120"/>
      <c r="EBR119" s="120"/>
      <c r="EBS119" s="120"/>
      <c r="EBT119" s="120"/>
      <c r="EBU119" s="120"/>
      <c r="EBV119" s="120"/>
      <c r="EBW119" s="120"/>
      <c r="EBX119" s="120"/>
      <c r="EBY119" s="120"/>
      <c r="EBZ119" s="120"/>
      <c r="ECA119" s="120"/>
      <c r="ECB119" s="120"/>
      <c r="ECC119" s="120"/>
      <c r="ECD119" s="120"/>
      <c r="ECE119" s="120"/>
      <c r="ECF119" s="120"/>
      <c r="ECG119" s="120"/>
      <c r="ECH119" s="120"/>
      <c r="ECI119" s="120"/>
      <c r="ECJ119" s="120"/>
      <c r="ECK119" s="120"/>
      <c r="ECL119" s="120"/>
      <c r="ECM119" s="120"/>
      <c r="ECN119" s="120"/>
      <c r="ECO119" s="120"/>
      <c r="ECP119" s="120"/>
      <c r="ECQ119" s="120"/>
      <c r="ECR119" s="120"/>
      <c r="ECS119" s="120"/>
      <c r="ECT119" s="120"/>
      <c r="ECU119" s="120"/>
      <c r="ECV119" s="120"/>
      <c r="ECW119" s="120"/>
      <c r="ECX119" s="120"/>
      <c r="ECY119" s="120"/>
      <c r="ECZ119" s="120"/>
      <c r="EDA119" s="120"/>
      <c r="EDB119" s="120"/>
      <c r="EDC119" s="120"/>
      <c r="EDD119" s="120"/>
      <c r="EDE119" s="120"/>
      <c r="EDF119" s="120"/>
      <c r="EDG119" s="120"/>
      <c r="EDH119" s="120"/>
      <c r="EDI119" s="120"/>
      <c r="EDJ119" s="120"/>
      <c r="EDK119" s="120"/>
      <c r="EDL119" s="120"/>
      <c r="EDM119" s="120"/>
      <c r="EDN119" s="120"/>
      <c r="EDO119" s="120"/>
      <c r="EDP119" s="120"/>
      <c r="EDQ119" s="120"/>
      <c r="EDR119" s="120"/>
      <c r="EDS119" s="120"/>
      <c r="EDT119" s="120"/>
      <c r="EDU119" s="120"/>
      <c r="EDV119" s="120"/>
      <c r="EDW119" s="120"/>
      <c r="EDX119" s="120"/>
      <c r="EDY119" s="120"/>
      <c r="EDZ119" s="120"/>
      <c r="EEA119" s="120"/>
      <c r="EEB119" s="120"/>
      <c r="EEC119" s="120"/>
      <c r="EED119" s="120"/>
      <c r="EEE119" s="120"/>
      <c r="EEF119" s="120"/>
      <c r="EEG119" s="120"/>
      <c r="EEH119" s="120"/>
      <c r="EEI119" s="120"/>
      <c r="EEJ119" s="120"/>
      <c r="EEK119" s="120"/>
      <c r="EEL119" s="120"/>
      <c r="EEM119" s="120"/>
      <c r="EEN119" s="120"/>
      <c r="EEO119" s="120"/>
      <c r="EEP119" s="120"/>
      <c r="EEQ119" s="120"/>
      <c r="EER119" s="120"/>
      <c r="EES119" s="120"/>
      <c r="EET119" s="120"/>
      <c r="EEU119" s="120"/>
      <c r="EEV119" s="120"/>
      <c r="EEW119" s="120"/>
      <c r="EEX119" s="120"/>
      <c r="EEY119" s="120"/>
      <c r="EEZ119" s="120"/>
      <c r="EFA119" s="120"/>
      <c r="EFB119" s="120"/>
      <c r="EFC119" s="120"/>
      <c r="EFD119" s="120"/>
      <c r="EFE119" s="120"/>
      <c r="EFF119" s="120"/>
      <c r="EFG119" s="120"/>
      <c r="EFH119" s="120"/>
      <c r="EFI119" s="120"/>
      <c r="EFJ119" s="120"/>
      <c r="EFK119" s="120"/>
      <c r="EFL119" s="120"/>
      <c r="EFM119" s="120"/>
      <c r="EFN119" s="120"/>
      <c r="EFO119" s="120"/>
      <c r="EFP119" s="120"/>
      <c r="EFQ119" s="120"/>
      <c r="EFR119" s="120"/>
      <c r="EFS119" s="120"/>
      <c r="EFT119" s="120"/>
      <c r="EFU119" s="120"/>
      <c r="EFV119" s="120"/>
      <c r="EFW119" s="120"/>
      <c r="EFX119" s="120"/>
      <c r="EFY119" s="120"/>
      <c r="EFZ119" s="120"/>
      <c r="EGA119" s="120"/>
      <c r="EGB119" s="120"/>
      <c r="EGC119" s="120"/>
      <c r="EGD119" s="120"/>
      <c r="EGE119" s="120"/>
      <c r="EGF119" s="120"/>
      <c r="EGG119" s="120"/>
      <c r="EGH119" s="120"/>
      <c r="EGI119" s="120"/>
      <c r="EGJ119" s="120"/>
      <c r="EGK119" s="120"/>
      <c r="EGL119" s="120"/>
      <c r="EGM119" s="120"/>
      <c r="EGN119" s="120"/>
      <c r="EGO119" s="120"/>
      <c r="EGP119" s="120"/>
      <c r="EGQ119" s="120"/>
      <c r="EGR119" s="120"/>
      <c r="EGS119" s="120"/>
      <c r="EGT119" s="120"/>
      <c r="EGU119" s="120"/>
      <c r="EGV119" s="120"/>
      <c r="EGW119" s="120"/>
      <c r="EGX119" s="120"/>
      <c r="EGY119" s="120"/>
      <c r="EGZ119" s="120"/>
      <c r="EHA119" s="120"/>
      <c r="EHB119" s="120"/>
      <c r="EHC119" s="120"/>
      <c r="EHD119" s="120"/>
      <c r="EHE119" s="120"/>
      <c r="EHF119" s="120"/>
      <c r="EHG119" s="120"/>
      <c r="EHH119" s="120"/>
      <c r="EHI119" s="120"/>
      <c r="EHJ119" s="120"/>
      <c r="EHK119" s="120"/>
      <c r="EHL119" s="120"/>
      <c r="EHM119" s="120"/>
      <c r="EHN119" s="120"/>
      <c r="EHO119" s="120"/>
      <c r="EHP119" s="120"/>
      <c r="EHQ119" s="120"/>
      <c r="EHR119" s="120"/>
      <c r="EHS119" s="120"/>
      <c r="EHT119" s="120"/>
      <c r="EHU119" s="120"/>
      <c r="EHV119" s="120"/>
      <c r="EHW119" s="120"/>
      <c r="EHX119" s="120"/>
      <c r="EHY119" s="120"/>
      <c r="EHZ119" s="120"/>
      <c r="EIA119" s="120"/>
      <c r="EIB119" s="120"/>
      <c r="EIC119" s="120"/>
      <c r="EID119" s="120"/>
      <c r="EIE119" s="120"/>
      <c r="EIF119" s="120"/>
      <c r="EIG119" s="120"/>
      <c r="EIH119" s="120"/>
      <c r="EII119" s="120"/>
      <c r="EIJ119" s="120"/>
      <c r="EIK119" s="120"/>
      <c r="EIL119" s="120"/>
      <c r="EIM119" s="120"/>
      <c r="EIN119" s="120"/>
      <c r="EIO119" s="120"/>
      <c r="EIP119" s="120"/>
      <c r="EIQ119" s="120"/>
      <c r="EIR119" s="120"/>
      <c r="EIS119" s="120"/>
      <c r="EIT119" s="120"/>
      <c r="EIU119" s="120"/>
      <c r="EIV119" s="120"/>
      <c r="EIW119" s="120"/>
      <c r="EIX119" s="120"/>
      <c r="EIY119" s="120"/>
      <c r="EIZ119" s="120"/>
      <c r="EJA119" s="120"/>
      <c r="EJB119" s="120"/>
      <c r="EJC119" s="120"/>
      <c r="EJD119" s="120"/>
      <c r="EJE119" s="120"/>
      <c r="EJF119" s="120"/>
      <c r="EJG119" s="120"/>
      <c r="EJH119" s="120"/>
      <c r="EJI119" s="120"/>
      <c r="EJJ119" s="120"/>
      <c r="EJK119" s="120"/>
      <c r="EJL119" s="120"/>
      <c r="EJM119" s="120"/>
      <c r="EJN119" s="120"/>
      <c r="EJO119" s="120"/>
      <c r="EJP119" s="120"/>
      <c r="EJQ119" s="120"/>
      <c r="EJR119" s="120"/>
      <c r="EJS119" s="120"/>
      <c r="EJT119" s="120"/>
      <c r="EJU119" s="120"/>
      <c r="EJV119" s="120"/>
      <c r="EJW119" s="120"/>
      <c r="EJX119" s="120"/>
      <c r="EJY119" s="120"/>
      <c r="EJZ119" s="120"/>
      <c r="EKA119" s="120"/>
      <c r="EKB119" s="120"/>
      <c r="EKC119" s="120"/>
      <c r="EKD119" s="120"/>
      <c r="EKE119" s="120"/>
      <c r="EKF119" s="120"/>
      <c r="EKG119" s="120"/>
      <c r="EKH119" s="120"/>
      <c r="EKI119" s="120"/>
      <c r="EKJ119" s="120"/>
      <c r="EKK119" s="120"/>
      <c r="EKL119" s="120"/>
      <c r="EKM119" s="120"/>
      <c r="EKN119" s="120"/>
      <c r="EKO119" s="120"/>
      <c r="EKP119" s="120"/>
      <c r="EKQ119" s="120"/>
      <c r="EKR119" s="120"/>
      <c r="EKS119" s="120"/>
      <c r="EKT119" s="120"/>
      <c r="EKU119" s="120"/>
      <c r="EKV119" s="120"/>
      <c r="EKW119" s="120"/>
      <c r="EKX119" s="120"/>
      <c r="EKY119" s="120"/>
      <c r="EKZ119" s="120"/>
      <c r="ELA119" s="120"/>
      <c r="ELB119" s="120"/>
      <c r="ELC119" s="120"/>
      <c r="ELD119" s="120"/>
      <c r="ELE119" s="120"/>
      <c r="ELF119" s="120"/>
      <c r="ELG119" s="120"/>
      <c r="ELH119" s="120"/>
      <c r="ELI119" s="120"/>
      <c r="ELJ119" s="120"/>
      <c r="ELK119" s="120"/>
      <c r="ELL119" s="120"/>
      <c r="ELM119" s="120"/>
      <c r="ELN119" s="120"/>
      <c r="ELO119" s="120"/>
      <c r="ELP119" s="120"/>
      <c r="ELQ119" s="120"/>
      <c r="ELR119" s="120"/>
      <c r="ELS119" s="120"/>
      <c r="ELT119" s="120"/>
      <c r="ELU119" s="120"/>
      <c r="ELV119" s="120"/>
      <c r="ELW119" s="120"/>
      <c r="ELX119" s="120"/>
      <c r="ELY119" s="120"/>
      <c r="ELZ119" s="120"/>
      <c r="EMA119" s="120"/>
      <c r="EMB119" s="120"/>
      <c r="EMC119" s="120"/>
      <c r="EMD119" s="120"/>
      <c r="EME119" s="120"/>
      <c r="EMF119" s="120"/>
      <c r="EMG119" s="120"/>
      <c r="EMH119" s="120"/>
      <c r="EMI119" s="120"/>
      <c r="EMJ119" s="120"/>
      <c r="EMK119" s="120"/>
      <c r="EML119" s="120"/>
      <c r="EMM119" s="120"/>
      <c r="EMN119" s="120"/>
      <c r="EMO119" s="120"/>
      <c r="EMP119" s="120"/>
      <c r="EMQ119" s="120"/>
      <c r="EMR119" s="120"/>
      <c r="EMS119" s="120"/>
      <c r="EMT119" s="120"/>
      <c r="EMU119" s="120"/>
      <c r="EMV119" s="120"/>
      <c r="EMW119" s="120"/>
      <c r="EMX119" s="120"/>
      <c r="EMY119" s="120"/>
      <c r="EMZ119" s="120"/>
      <c r="ENA119" s="120"/>
      <c r="ENB119" s="120"/>
      <c r="ENC119" s="120"/>
      <c r="END119" s="120"/>
      <c r="ENE119" s="120"/>
      <c r="ENF119" s="120"/>
      <c r="ENG119" s="120"/>
      <c r="ENH119" s="120"/>
      <c r="ENI119" s="120"/>
      <c r="ENJ119" s="120"/>
      <c r="ENK119" s="120"/>
      <c r="ENL119" s="120"/>
      <c r="ENM119" s="120"/>
      <c r="ENN119" s="120"/>
      <c r="ENO119" s="120"/>
      <c r="ENP119" s="120"/>
      <c r="ENQ119" s="120"/>
      <c r="ENR119" s="120"/>
      <c r="ENS119" s="120"/>
      <c r="ENT119" s="120"/>
      <c r="ENU119" s="120"/>
      <c r="ENV119" s="120"/>
      <c r="ENW119" s="120"/>
      <c r="ENX119" s="120"/>
      <c r="ENY119" s="120"/>
      <c r="ENZ119" s="120"/>
      <c r="EOA119" s="120"/>
      <c r="EOB119" s="120"/>
      <c r="EOC119" s="120"/>
      <c r="EOD119" s="120"/>
      <c r="EOE119" s="120"/>
      <c r="EOF119" s="120"/>
      <c r="EOG119" s="120"/>
      <c r="EOH119" s="120"/>
      <c r="EOI119" s="120"/>
      <c r="EOJ119" s="120"/>
      <c r="EOK119" s="120"/>
      <c r="EOL119" s="120"/>
      <c r="EOM119" s="120"/>
      <c r="EON119" s="120"/>
      <c r="EOO119" s="120"/>
      <c r="EOP119" s="120"/>
      <c r="EOQ119" s="120"/>
      <c r="EOR119" s="120"/>
      <c r="EOS119" s="120"/>
      <c r="EOT119" s="120"/>
      <c r="EOU119" s="120"/>
      <c r="EOV119" s="120"/>
      <c r="EOW119" s="120"/>
      <c r="EOX119" s="120"/>
      <c r="EOY119" s="120"/>
      <c r="EOZ119" s="120"/>
      <c r="EPA119" s="120"/>
      <c r="EPB119" s="120"/>
      <c r="EPC119" s="120"/>
      <c r="EPD119" s="120"/>
      <c r="EPE119" s="120"/>
      <c r="EPF119" s="120"/>
      <c r="EPG119" s="120"/>
      <c r="EPH119" s="120"/>
      <c r="EPI119" s="120"/>
      <c r="EPJ119" s="120"/>
      <c r="EPK119" s="120"/>
      <c r="EPL119" s="120"/>
      <c r="EPM119" s="120"/>
      <c r="EPN119" s="120"/>
      <c r="EPO119" s="120"/>
      <c r="EPP119" s="120"/>
      <c r="EPQ119" s="120"/>
      <c r="EPR119" s="120"/>
      <c r="EPS119" s="120"/>
      <c r="EPT119" s="120"/>
      <c r="EPU119" s="120"/>
      <c r="EPV119" s="120"/>
      <c r="EPW119" s="120"/>
      <c r="EPX119" s="120"/>
      <c r="EPY119" s="120"/>
      <c r="EPZ119" s="120"/>
      <c r="EQA119" s="120"/>
      <c r="EQB119" s="120"/>
      <c r="EQC119" s="120"/>
      <c r="EQD119" s="120"/>
      <c r="EQE119" s="120"/>
      <c r="EQF119" s="120"/>
      <c r="EQG119" s="120"/>
      <c r="EQH119" s="120"/>
      <c r="EQI119" s="120"/>
      <c r="EQJ119" s="120"/>
      <c r="EQK119" s="120"/>
      <c r="EQL119" s="120"/>
      <c r="EQM119" s="120"/>
      <c r="EQN119" s="120"/>
      <c r="EQO119" s="120"/>
      <c r="EQP119" s="120"/>
      <c r="EQQ119" s="120"/>
      <c r="EQR119" s="120"/>
      <c r="EQS119" s="120"/>
      <c r="EQT119" s="120"/>
      <c r="EQU119" s="120"/>
      <c r="EQV119" s="120"/>
      <c r="EQW119" s="120"/>
      <c r="EQX119" s="120"/>
      <c r="EQY119" s="120"/>
      <c r="EQZ119" s="120"/>
      <c r="ERA119" s="120"/>
      <c r="ERB119" s="120"/>
      <c r="ERC119" s="120"/>
      <c r="ERD119" s="120"/>
      <c r="ERE119" s="120"/>
      <c r="ERF119" s="120"/>
      <c r="ERG119" s="120"/>
      <c r="ERH119" s="120"/>
      <c r="ERI119" s="120"/>
      <c r="ERJ119" s="120"/>
      <c r="ERK119" s="120"/>
      <c r="ERL119" s="120"/>
      <c r="ERM119" s="120"/>
      <c r="ERN119" s="120"/>
      <c r="ERO119" s="120"/>
      <c r="ERP119" s="120"/>
      <c r="ERQ119" s="120"/>
      <c r="ERR119" s="120"/>
      <c r="ERS119" s="120"/>
      <c r="ERT119" s="120"/>
      <c r="ERU119" s="120"/>
      <c r="ERV119" s="120"/>
      <c r="ERW119" s="120"/>
      <c r="ERX119" s="120"/>
      <c r="ERY119" s="120"/>
      <c r="ERZ119" s="120"/>
      <c r="ESA119" s="120"/>
      <c r="ESB119" s="120"/>
      <c r="ESC119" s="120"/>
      <c r="ESD119" s="120"/>
      <c r="ESE119" s="120"/>
      <c r="ESF119" s="120"/>
      <c r="ESG119" s="120"/>
      <c r="ESH119" s="120"/>
      <c r="ESI119" s="120"/>
      <c r="ESJ119" s="120"/>
      <c r="ESK119" s="120"/>
      <c r="ESL119" s="120"/>
      <c r="ESM119" s="120"/>
      <c r="ESN119" s="120"/>
      <c r="ESO119" s="120"/>
      <c r="ESP119" s="120"/>
      <c r="ESQ119" s="120"/>
      <c r="ESR119" s="120"/>
      <c r="ESS119" s="120"/>
      <c r="EST119" s="120"/>
      <c r="ESU119" s="120"/>
      <c r="ESV119" s="120"/>
      <c r="ESW119" s="120"/>
      <c r="ESX119" s="120"/>
      <c r="ESY119" s="120"/>
      <c r="ESZ119" s="120"/>
      <c r="ETA119" s="120"/>
      <c r="ETB119" s="120"/>
      <c r="ETC119" s="120"/>
      <c r="ETD119" s="120"/>
      <c r="ETE119" s="120"/>
      <c r="ETF119" s="120"/>
      <c r="ETG119" s="120"/>
      <c r="ETH119" s="120"/>
      <c r="ETI119" s="120"/>
      <c r="ETJ119" s="120"/>
      <c r="ETK119" s="120"/>
      <c r="ETL119" s="120"/>
      <c r="ETM119" s="120"/>
      <c r="ETN119" s="120"/>
      <c r="ETO119" s="120"/>
      <c r="ETP119" s="120"/>
      <c r="ETQ119" s="120"/>
      <c r="ETR119" s="120"/>
      <c r="ETS119" s="120"/>
      <c r="ETT119" s="120"/>
      <c r="ETU119" s="120"/>
      <c r="ETV119" s="120"/>
      <c r="ETW119" s="120"/>
      <c r="ETX119" s="120"/>
      <c r="ETY119" s="120"/>
      <c r="ETZ119" s="120"/>
      <c r="EUA119" s="120"/>
      <c r="EUB119" s="120"/>
      <c r="EUC119" s="120"/>
      <c r="EUD119" s="120"/>
      <c r="EUE119" s="120"/>
      <c r="EUF119" s="120"/>
      <c r="EUG119" s="120"/>
      <c r="EUH119" s="120"/>
      <c r="EUI119" s="120"/>
      <c r="EUJ119" s="120"/>
      <c r="EUK119" s="120"/>
      <c r="EUL119" s="120"/>
      <c r="EUM119" s="120"/>
      <c r="EUN119" s="120"/>
      <c r="EUO119" s="120"/>
      <c r="EUP119" s="120"/>
      <c r="EUQ119" s="120"/>
      <c r="EUR119" s="120"/>
      <c r="EUS119" s="120"/>
      <c r="EUT119" s="120"/>
      <c r="EUU119" s="120"/>
      <c r="EUV119" s="120"/>
      <c r="EUW119" s="120"/>
      <c r="EUX119" s="120"/>
      <c r="EUY119" s="120"/>
      <c r="EUZ119" s="120"/>
      <c r="EVA119" s="120"/>
      <c r="EVB119" s="120"/>
      <c r="EVC119" s="120"/>
      <c r="EVD119" s="120"/>
      <c r="EVE119" s="120"/>
      <c r="EVF119" s="120"/>
      <c r="EVG119" s="120"/>
      <c r="EVH119" s="120"/>
      <c r="EVI119" s="120"/>
      <c r="EVJ119" s="120"/>
      <c r="EVK119" s="120"/>
      <c r="EVL119" s="120"/>
      <c r="EVM119" s="120"/>
      <c r="EVN119" s="120"/>
      <c r="EVO119" s="120"/>
      <c r="EVP119" s="120"/>
      <c r="EVQ119" s="120"/>
      <c r="EVR119" s="120"/>
      <c r="EVS119" s="120"/>
      <c r="EVT119" s="120"/>
      <c r="EVU119" s="120"/>
      <c r="EVV119" s="120"/>
      <c r="EVW119" s="120"/>
      <c r="EVX119" s="120"/>
      <c r="EVY119" s="120"/>
      <c r="EVZ119" s="120"/>
      <c r="EWA119" s="120"/>
      <c r="EWB119" s="120"/>
      <c r="EWC119" s="120"/>
      <c r="EWD119" s="120"/>
      <c r="EWE119" s="120"/>
      <c r="EWF119" s="120"/>
      <c r="EWG119" s="120"/>
      <c r="EWH119" s="120"/>
      <c r="EWI119" s="120"/>
      <c r="EWJ119" s="120"/>
      <c r="EWK119" s="120"/>
      <c r="EWL119" s="120"/>
      <c r="EWM119" s="120"/>
      <c r="EWN119" s="120"/>
      <c r="EWO119" s="120"/>
      <c r="EWP119" s="120"/>
      <c r="EWQ119" s="120"/>
      <c r="EWR119" s="120"/>
      <c r="EWS119" s="120"/>
      <c r="EWT119" s="120"/>
      <c r="EWU119" s="120"/>
      <c r="EWV119" s="120"/>
      <c r="EWW119" s="120"/>
      <c r="EWX119" s="120"/>
      <c r="EWY119" s="120"/>
      <c r="EWZ119" s="120"/>
      <c r="EXA119" s="120"/>
      <c r="EXB119" s="120"/>
      <c r="EXC119" s="120"/>
      <c r="EXD119" s="120"/>
      <c r="EXE119" s="120"/>
      <c r="EXF119" s="120"/>
      <c r="EXG119" s="120"/>
      <c r="EXH119" s="120"/>
      <c r="EXI119" s="120"/>
      <c r="EXJ119" s="120"/>
      <c r="EXK119" s="120"/>
      <c r="EXL119" s="120"/>
      <c r="EXM119" s="120"/>
      <c r="EXN119" s="120"/>
      <c r="EXO119" s="120"/>
      <c r="EXP119" s="120"/>
      <c r="EXQ119" s="120"/>
      <c r="EXR119" s="120"/>
      <c r="EXS119" s="120"/>
      <c r="EXT119" s="120"/>
      <c r="EXU119" s="120"/>
      <c r="EXV119" s="120"/>
      <c r="EXW119" s="120"/>
      <c r="EXX119" s="120"/>
      <c r="EXY119" s="120"/>
      <c r="EXZ119" s="120"/>
      <c r="EYA119" s="120"/>
      <c r="EYB119" s="120"/>
      <c r="EYC119" s="120"/>
      <c r="EYD119" s="120"/>
      <c r="EYE119" s="120"/>
      <c r="EYF119" s="120"/>
      <c r="EYG119" s="120"/>
      <c r="EYH119" s="120"/>
      <c r="EYI119" s="120"/>
      <c r="EYJ119" s="120"/>
      <c r="EYK119" s="120"/>
      <c r="EYL119" s="120"/>
      <c r="EYM119" s="120"/>
      <c r="EYN119" s="120"/>
      <c r="EYO119" s="120"/>
      <c r="EYP119" s="120"/>
      <c r="EYQ119" s="120"/>
      <c r="EYR119" s="120"/>
      <c r="EYS119" s="120"/>
      <c r="EYT119" s="120"/>
      <c r="EYU119" s="120"/>
      <c r="EYV119" s="120"/>
      <c r="EYW119" s="120"/>
      <c r="EYX119" s="120"/>
      <c r="EYY119" s="120"/>
      <c r="EYZ119" s="120"/>
      <c r="EZA119" s="120"/>
      <c r="EZB119" s="120"/>
      <c r="EZC119" s="120"/>
      <c r="EZD119" s="120"/>
      <c r="EZE119" s="120"/>
      <c r="EZF119" s="120"/>
      <c r="EZG119" s="120"/>
      <c r="EZH119" s="120"/>
      <c r="EZI119" s="120"/>
      <c r="EZJ119" s="120"/>
      <c r="EZK119" s="120"/>
      <c r="EZL119" s="120"/>
      <c r="EZM119" s="120"/>
      <c r="EZN119" s="120"/>
      <c r="EZO119" s="120"/>
      <c r="EZP119" s="120"/>
      <c r="EZQ119" s="120"/>
      <c r="EZR119" s="120"/>
      <c r="EZS119" s="120"/>
      <c r="EZT119" s="120"/>
      <c r="EZU119" s="120"/>
      <c r="EZV119" s="120"/>
      <c r="EZW119" s="120"/>
      <c r="EZX119" s="120"/>
      <c r="EZY119" s="120"/>
      <c r="EZZ119" s="120"/>
      <c r="FAA119" s="120"/>
      <c r="FAB119" s="120"/>
      <c r="FAC119" s="120"/>
      <c r="FAD119" s="120"/>
      <c r="FAE119" s="120"/>
      <c r="FAF119" s="120"/>
      <c r="FAG119" s="120"/>
      <c r="FAH119" s="120"/>
      <c r="FAI119" s="120"/>
      <c r="FAJ119" s="120"/>
      <c r="FAK119" s="120"/>
      <c r="FAL119" s="120"/>
      <c r="FAM119" s="120"/>
      <c r="FAN119" s="120"/>
      <c r="FAO119" s="120"/>
      <c r="FAP119" s="120"/>
      <c r="FAQ119" s="120"/>
      <c r="FAR119" s="120"/>
      <c r="FAS119" s="120"/>
      <c r="FAT119" s="120"/>
      <c r="FAU119" s="120"/>
      <c r="FAV119" s="120"/>
      <c r="FAW119" s="120"/>
      <c r="FAX119" s="120"/>
      <c r="FAY119" s="120"/>
      <c r="FAZ119" s="120"/>
      <c r="FBA119" s="120"/>
      <c r="FBB119" s="120"/>
      <c r="FBC119" s="120"/>
      <c r="FBD119" s="120"/>
      <c r="FBE119" s="120"/>
      <c r="FBF119" s="120"/>
      <c r="FBG119" s="120"/>
      <c r="FBH119" s="120"/>
      <c r="FBI119" s="120"/>
      <c r="FBJ119" s="120"/>
      <c r="FBK119" s="120"/>
      <c r="FBL119" s="120"/>
      <c r="FBM119" s="120"/>
      <c r="FBN119" s="120"/>
      <c r="FBO119" s="120"/>
      <c r="FBP119" s="120"/>
      <c r="FBQ119" s="120"/>
      <c r="FBR119" s="120"/>
      <c r="FBS119" s="120"/>
      <c r="FBT119" s="120"/>
      <c r="FBU119" s="120"/>
      <c r="FBV119" s="120"/>
      <c r="FBW119" s="120"/>
      <c r="FBX119" s="120"/>
      <c r="FBY119" s="120"/>
      <c r="FBZ119" s="120"/>
      <c r="FCA119" s="120"/>
      <c r="FCB119" s="120"/>
      <c r="FCC119" s="120"/>
      <c r="FCD119" s="120"/>
      <c r="FCE119" s="120"/>
      <c r="FCF119" s="120"/>
      <c r="FCG119" s="120"/>
      <c r="FCH119" s="120"/>
      <c r="FCI119" s="120"/>
      <c r="FCJ119" s="120"/>
      <c r="FCK119" s="120"/>
      <c r="FCL119" s="120"/>
      <c r="FCM119" s="120"/>
      <c r="FCN119" s="120"/>
      <c r="FCO119" s="120"/>
      <c r="FCP119" s="120"/>
      <c r="FCQ119" s="120"/>
      <c r="FCR119" s="120"/>
      <c r="FCS119" s="120"/>
      <c r="FCT119" s="120"/>
      <c r="FCU119" s="120"/>
      <c r="FCV119" s="120"/>
      <c r="FCW119" s="120"/>
      <c r="FCX119" s="120"/>
      <c r="FCY119" s="120"/>
      <c r="FCZ119" s="120"/>
      <c r="FDA119" s="120"/>
      <c r="FDB119" s="120"/>
      <c r="FDC119" s="120"/>
      <c r="FDD119" s="120"/>
      <c r="FDE119" s="120"/>
      <c r="FDF119" s="120"/>
      <c r="FDG119" s="120"/>
      <c r="FDH119" s="120"/>
      <c r="FDI119" s="120"/>
      <c r="FDJ119" s="120"/>
      <c r="FDK119" s="120"/>
      <c r="FDL119" s="120"/>
      <c r="FDM119" s="120"/>
      <c r="FDN119" s="120"/>
      <c r="FDO119" s="120"/>
      <c r="FDP119" s="120"/>
      <c r="FDQ119" s="120"/>
      <c r="FDR119" s="120"/>
      <c r="FDS119" s="120"/>
      <c r="FDT119" s="120"/>
      <c r="FDU119" s="120"/>
      <c r="FDV119" s="120"/>
      <c r="FDW119" s="120"/>
      <c r="FDX119" s="120"/>
      <c r="FDY119" s="120"/>
      <c r="FDZ119" s="120"/>
      <c r="FEA119" s="120"/>
      <c r="FEB119" s="120"/>
      <c r="FEC119" s="120"/>
      <c r="FED119" s="120"/>
      <c r="FEE119" s="120"/>
      <c r="FEF119" s="120"/>
      <c r="FEG119" s="120"/>
      <c r="FEH119" s="120"/>
      <c r="FEI119" s="120"/>
      <c r="FEJ119" s="120"/>
      <c r="FEK119" s="120"/>
      <c r="FEL119" s="120"/>
      <c r="FEM119" s="120"/>
      <c r="FEN119" s="120"/>
      <c r="FEO119" s="120"/>
      <c r="FEP119" s="120"/>
      <c r="FEQ119" s="120"/>
      <c r="FER119" s="120"/>
      <c r="FES119" s="120"/>
      <c r="FET119" s="120"/>
      <c r="FEU119" s="120"/>
      <c r="FEV119" s="120"/>
      <c r="FEW119" s="120"/>
      <c r="FEX119" s="120"/>
      <c r="FEY119" s="120"/>
      <c r="FEZ119" s="120"/>
      <c r="FFA119" s="120"/>
      <c r="FFB119" s="120"/>
      <c r="FFC119" s="120"/>
      <c r="FFD119" s="120"/>
      <c r="FFE119" s="120"/>
      <c r="FFF119" s="120"/>
      <c r="FFG119" s="120"/>
      <c r="FFH119" s="120"/>
      <c r="FFI119" s="120"/>
      <c r="FFJ119" s="120"/>
      <c r="FFK119" s="120"/>
      <c r="FFL119" s="120"/>
      <c r="FFM119" s="120"/>
      <c r="FFN119" s="120"/>
      <c r="FFO119" s="120"/>
      <c r="FFP119" s="120"/>
      <c r="FFQ119" s="120"/>
      <c r="FFR119" s="120"/>
      <c r="FFS119" s="120"/>
      <c r="FFT119" s="120"/>
      <c r="FFU119" s="120"/>
      <c r="FFV119" s="120"/>
      <c r="FFW119" s="120"/>
      <c r="FFX119" s="120"/>
      <c r="FFY119" s="120"/>
      <c r="FFZ119" s="120"/>
      <c r="FGA119" s="120"/>
      <c r="FGB119" s="120"/>
      <c r="FGC119" s="120"/>
      <c r="FGD119" s="120"/>
      <c r="FGE119" s="120"/>
      <c r="FGF119" s="120"/>
      <c r="FGG119" s="120"/>
      <c r="FGH119" s="120"/>
      <c r="FGI119" s="120"/>
      <c r="FGJ119" s="120"/>
      <c r="FGK119" s="120"/>
      <c r="FGL119" s="120"/>
      <c r="FGM119" s="120"/>
      <c r="FGN119" s="120"/>
      <c r="FGO119" s="120"/>
      <c r="FGP119" s="120"/>
      <c r="FGQ119" s="120"/>
      <c r="FGR119" s="120"/>
      <c r="FGS119" s="120"/>
      <c r="FGT119" s="120"/>
      <c r="FGU119" s="120"/>
      <c r="FGV119" s="120"/>
      <c r="FGW119" s="120"/>
      <c r="FGX119" s="120"/>
      <c r="FGY119" s="120"/>
      <c r="FGZ119" s="120"/>
      <c r="FHA119" s="120"/>
      <c r="FHB119" s="120"/>
      <c r="FHC119" s="120"/>
      <c r="FHD119" s="120"/>
      <c r="FHE119" s="120"/>
      <c r="FHF119" s="120"/>
      <c r="FHG119" s="120"/>
      <c r="FHH119" s="120"/>
      <c r="FHI119" s="120"/>
      <c r="FHJ119" s="120"/>
      <c r="FHK119" s="120"/>
      <c r="FHL119" s="120"/>
      <c r="FHM119" s="120"/>
      <c r="FHN119" s="120"/>
      <c r="FHO119" s="120"/>
      <c r="FHP119" s="120"/>
      <c r="FHQ119" s="120"/>
      <c r="FHR119" s="120"/>
      <c r="FHS119" s="120"/>
      <c r="FHT119" s="120"/>
      <c r="FHU119" s="120"/>
      <c r="FHV119" s="120"/>
      <c r="FHW119" s="120"/>
      <c r="FHX119" s="120"/>
      <c r="FHY119" s="120"/>
      <c r="FHZ119" s="120"/>
      <c r="FIA119" s="120"/>
      <c r="FIB119" s="120"/>
      <c r="FIC119" s="120"/>
      <c r="FID119" s="120"/>
      <c r="FIE119" s="120"/>
      <c r="FIF119" s="120"/>
      <c r="FIG119" s="120"/>
      <c r="FIH119" s="120"/>
      <c r="FII119" s="120"/>
      <c r="FIJ119" s="120"/>
      <c r="FIK119" s="120"/>
      <c r="FIL119" s="120"/>
      <c r="FIM119" s="120"/>
      <c r="FIN119" s="120"/>
      <c r="FIO119" s="120"/>
      <c r="FIP119" s="120"/>
      <c r="FIQ119" s="120"/>
      <c r="FIR119" s="120"/>
      <c r="FIS119" s="120"/>
      <c r="FIT119" s="120"/>
      <c r="FIU119" s="120"/>
      <c r="FIV119" s="120"/>
      <c r="FIW119" s="120"/>
      <c r="FIX119" s="120"/>
      <c r="FIY119" s="120"/>
      <c r="FIZ119" s="120"/>
      <c r="FJA119" s="120"/>
      <c r="FJB119" s="120"/>
      <c r="FJC119" s="120"/>
      <c r="FJD119" s="120"/>
      <c r="FJE119" s="120"/>
      <c r="FJF119" s="120"/>
      <c r="FJG119" s="120"/>
      <c r="FJH119" s="120"/>
      <c r="FJI119" s="120"/>
      <c r="FJJ119" s="120"/>
      <c r="FJK119" s="120"/>
      <c r="FJL119" s="120"/>
      <c r="FJM119" s="120"/>
      <c r="FJN119" s="120"/>
      <c r="FJO119" s="120"/>
      <c r="FJP119" s="120"/>
      <c r="FJQ119" s="120"/>
      <c r="FJR119" s="120"/>
      <c r="FJS119" s="120"/>
      <c r="FJT119" s="120"/>
      <c r="FJU119" s="120"/>
      <c r="FJV119" s="120"/>
      <c r="FJW119" s="120"/>
      <c r="FJX119" s="120"/>
      <c r="FJY119" s="120"/>
      <c r="FJZ119" s="120"/>
      <c r="FKA119" s="120"/>
      <c r="FKB119" s="120"/>
      <c r="FKC119" s="120"/>
      <c r="FKD119" s="120"/>
      <c r="FKE119" s="120"/>
      <c r="FKF119" s="120"/>
      <c r="FKG119" s="120"/>
      <c r="FKH119" s="120"/>
      <c r="FKI119" s="120"/>
      <c r="FKJ119" s="120"/>
      <c r="FKK119" s="120"/>
      <c r="FKL119" s="120"/>
      <c r="FKM119" s="120"/>
      <c r="FKN119" s="120"/>
      <c r="FKO119" s="120"/>
      <c r="FKP119" s="120"/>
      <c r="FKQ119" s="120"/>
      <c r="FKR119" s="120"/>
      <c r="FKS119" s="120"/>
      <c r="FKT119" s="120"/>
      <c r="FKU119" s="120"/>
      <c r="FKV119" s="120"/>
      <c r="FKW119" s="120"/>
      <c r="FKX119" s="120"/>
      <c r="FKY119" s="120"/>
      <c r="FKZ119" s="120"/>
      <c r="FLA119" s="120"/>
      <c r="FLB119" s="120"/>
      <c r="FLC119" s="120"/>
      <c r="FLD119" s="120"/>
      <c r="FLE119" s="120"/>
      <c r="FLF119" s="120"/>
      <c r="FLG119" s="120"/>
      <c r="FLH119" s="120"/>
      <c r="FLI119" s="120"/>
      <c r="FLJ119" s="120"/>
      <c r="FLK119" s="120"/>
      <c r="FLL119" s="120"/>
      <c r="FLM119" s="120"/>
      <c r="FLN119" s="120"/>
      <c r="FLO119" s="120"/>
      <c r="FLP119" s="120"/>
      <c r="FLQ119" s="120"/>
      <c r="FLR119" s="120"/>
      <c r="FLS119" s="120"/>
      <c r="FLT119" s="120"/>
      <c r="FLU119" s="120"/>
      <c r="FLV119" s="120"/>
      <c r="FLW119" s="120"/>
      <c r="FLX119" s="120"/>
      <c r="FLY119" s="120"/>
      <c r="FLZ119" s="120"/>
      <c r="FMA119" s="120"/>
      <c r="FMB119" s="120"/>
      <c r="FMC119" s="120"/>
      <c r="FMD119" s="120"/>
      <c r="FME119" s="120"/>
      <c r="FMF119" s="120"/>
      <c r="FMG119" s="120"/>
      <c r="FMH119" s="120"/>
      <c r="FMI119" s="120"/>
      <c r="FMJ119" s="120"/>
      <c r="FMK119" s="120"/>
      <c r="FML119" s="120"/>
      <c r="FMM119" s="120"/>
      <c r="FMN119" s="120"/>
      <c r="FMO119" s="120"/>
      <c r="FMP119" s="120"/>
      <c r="FMQ119" s="120"/>
      <c r="FMR119" s="120"/>
      <c r="FMS119" s="120"/>
      <c r="FMT119" s="120"/>
      <c r="FMU119" s="120"/>
      <c r="FMV119" s="120"/>
      <c r="FMW119" s="120"/>
      <c r="FMX119" s="120"/>
      <c r="FMY119" s="120"/>
      <c r="FMZ119" s="120"/>
      <c r="FNA119" s="120"/>
      <c r="FNB119" s="120"/>
      <c r="FNC119" s="120"/>
      <c r="FND119" s="120"/>
      <c r="FNE119" s="120"/>
      <c r="FNF119" s="120"/>
      <c r="FNG119" s="120"/>
      <c r="FNH119" s="120"/>
      <c r="FNI119" s="120"/>
      <c r="FNJ119" s="120"/>
      <c r="FNK119" s="120"/>
      <c r="FNL119" s="120"/>
      <c r="FNM119" s="120"/>
      <c r="FNN119" s="120"/>
      <c r="FNO119" s="120"/>
      <c r="FNP119" s="120"/>
      <c r="FNQ119" s="120"/>
      <c r="FNR119" s="120"/>
      <c r="FNS119" s="120"/>
      <c r="FNT119" s="120"/>
      <c r="FNU119" s="120"/>
      <c r="FNV119" s="120"/>
      <c r="FNW119" s="120"/>
      <c r="FNX119" s="120"/>
      <c r="FNY119" s="120"/>
      <c r="FNZ119" s="120"/>
      <c r="FOA119" s="120"/>
      <c r="FOB119" s="120"/>
      <c r="FOC119" s="120"/>
      <c r="FOD119" s="120"/>
      <c r="FOE119" s="120"/>
      <c r="FOF119" s="120"/>
      <c r="FOG119" s="120"/>
    </row>
    <row r="120" spans="1:4453" s="80" customFormat="1" ht="24" customHeight="1" x14ac:dyDescent="0.25">
      <c r="A120" s="101">
        <v>111</v>
      </c>
      <c r="B120" s="102" t="s">
        <v>121</v>
      </c>
      <c r="C120" s="136">
        <v>2.65</v>
      </c>
      <c r="D120" s="136">
        <v>0.2</v>
      </c>
      <c r="E120" s="125">
        <v>2</v>
      </c>
      <c r="F120" s="126"/>
      <c r="G120" s="127"/>
      <c r="H120" s="127"/>
      <c r="I120" s="128"/>
      <c r="J120" s="126"/>
      <c r="K120" s="127"/>
      <c r="L120" s="127"/>
      <c r="M120" s="128"/>
      <c r="N120" s="126"/>
      <c r="O120" s="127"/>
      <c r="P120" s="127"/>
      <c r="Q120" s="128"/>
      <c r="R120" s="126"/>
      <c r="S120" s="127"/>
      <c r="T120" s="128"/>
      <c r="U120" s="130"/>
      <c r="V120" s="131">
        <f t="shared" si="14"/>
        <v>0</v>
      </c>
      <c r="W120" s="132">
        <f t="shared" si="15"/>
        <v>0</v>
      </c>
      <c r="X120" s="133">
        <f t="shared" si="16"/>
        <v>0</v>
      </c>
      <c r="Y120" s="111">
        <f t="shared" si="17"/>
        <v>0</v>
      </c>
      <c r="Z120" s="112">
        <v>2</v>
      </c>
      <c r="AA120" s="134"/>
      <c r="AB120" s="135"/>
      <c r="AC120" s="115">
        <v>2</v>
      </c>
      <c r="AD120" s="116">
        <v>30</v>
      </c>
      <c r="AE120" s="110">
        <f t="shared" si="22"/>
        <v>0.6</v>
      </c>
      <c r="AF120" s="110">
        <f t="shared" si="23"/>
        <v>9.3333333333333324E-2</v>
      </c>
      <c r="AG120" s="111">
        <f t="shared" si="24"/>
        <v>0.69333333333333336</v>
      </c>
      <c r="AH120" s="117">
        <v>1.6</v>
      </c>
      <c r="AI120" s="117">
        <v>0.05</v>
      </c>
      <c r="AJ120" s="118">
        <f t="shared" si="21"/>
        <v>7.0933333333333328</v>
      </c>
      <c r="AK120" s="119">
        <v>111</v>
      </c>
    </row>
    <row r="121" spans="1:4453" s="139" customFormat="1" ht="24" customHeight="1" x14ac:dyDescent="0.25">
      <c r="A121" s="101">
        <v>112</v>
      </c>
      <c r="B121" s="102" t="s">
        <v>122</v>
      </c>
      <c r="C121" s="125"/>
      <c r="D121" s="125"/>
      <c r="E121" s="125"/>
      <c r="F121" s="126"/>
      <c r="G121" s="127"/>
      <c r="H121" s="127"/>
      <c r="I121" s="128"/>
      <c r="J121" s="126"/>
      <c r="K121" s="127"/>
      <c r="L121" s="127"/>
      <c r="M121" s="129"/>
      <c r="N121" s="126"/>
      <c r="O121" s="127"/>
      <c r="P121" s="127"/>
      <c r="Q121" s="128"/>
      <c r="R121" s="126"/>
      <c r="S121" s="127"/>
      <c r="T121" s="128"/>
      <c r="U121" s="130"/>
      <c r="V121" s="131">
        <f t="shared" si="14"/>
        <v>0</v>
      </c>
      <c r="W121" s="132">
        <f t="shared" si="15"/>
        <v>0</v>
      </c>
      <c r="X121" s="133">
        <f t="shared" si="16"/>
        <v>0</v>
      </c>
      <c r="Y121" s="111">
        <f t="shared" si="17"/>
        <v>0</v>
      </c>
      <c r="Z121" s="112">
        <v>2</v>
      </c>
      <c r="AA121" s="134"/>
      <c r="AB121" s="135"/>
      <c r="AC121" s="115">
        <v>1</v>
      </c>
      <c r="AD121" s="116">
        <v>30</v>
      </c>
      <c r="AE121" s="110">
        <f t="shared" si="22"/>
        <v>0.3</v>
      </c>
      <c r="AF121" s="110">
        <f t="shared" si="23"/>
        <v>0</v>
      </c>
      <c r="AG121" s="111">
        <f t="shared" si="24"/>
        <v>0.3</v>
      </c>
      <c r="AH121" s="117"/>
      <c r="AI121" s="117"/>
      <c r="AJ121" s="118">
        <f t="shared" si="21"/>
        <v>0.3</v>
      </c>
      <c r="AK121" s="119">
        <v>112</v>
      </c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0"/>
      <c r="CE121" s="120"/>
      <c r="CF121" s="120"/>
      <c r="CG121" s="120"/>
      <c r="CH121" s="120"/>
      <c r="CI121" s="120"/>
      <c r="CJ121" s="120"/>
      <c r="CK121" s="120"/>
      <c r="CL121" s="120"/>
      <c r="CM121" s="120"/>
      <c r="CN121" s="120"/>
      <c r="CO121" s="120"/>
      <c r="CP121" s="120"/>
      <c r="CQ121" s="120"/>
      <c r="CR121" s="120"/>
      <c r="CS121" s="120"/>
      <c r="CT121" s="120"/>
      <c r="CU121" s="120"/>
      <c r="CV121" s="120"/>
      <c r="CW121" s="120"/>
      <c r="CX121" s="120"/>
      <c r="CY121" s="120"/>
      <c r="CZ121" s="120"/>
      <c r="DA121" s="120"/>
      <c r="DB121" s="120"/>
      <c r="DC121" s="120"/>
      <c r="DD121" s="120"/>
      <c r="DE121" s="120"/>
      <c r="DF121" s="120"/>
      <c r="DG121" s="120"/>
      <c r="DH121" s="120"/>
      <c r="DI121" s="120"/>
      <c r="DJ121" s="120"/>
      <c r="DK121" s="120"/>
      <c r="DL121" s="120"/>
      <c r="DM121" s="120"/>
      <c r="DN121" s="120"/>
      <c r="DO121" s="120"/>
      <c r="DP121" s="120"/>
      <c r="DQ121" s="120"/>
      <c r="DR121" s="120"/>
      <c r="DS121" s="120"/>
      <c r="DT121" s="120"/>
      <c r="DU121" s="120"/>
      <c r="DV121" s="120"/>
      <c r="DW121" s="120"/>
      <c r="DX121" s="120"/>
      <c r="DY121" s="120"/>
      <c r="DZ121" s="120"/>
      <c r="EA121" s="120"/>
      <c r="EB121" s="120"/>
      <c r="EC121" s="120"/>
      <c r="ED121" s="120"/>
      <c r="EE121" s="120"/>
      <c r="EF121" s="120"/>
      <c r="EG121" s="120"/>
      <c r="EH121" s="120"/>
      <c r="EI121" s="120"/>
      <c r="EJ121" s="120"/>
      <c r="EK121" s="120"/>
      <c r="EL121" s="120"/>
      <c r="EM121" s="120"/>
      <c r="EN121" s="120"/>
      <c r="EO121" s="120"/>
      <c r="EP121" s="120"/>
      <c r="EQ121" s="120"/>
      <c r="ER121" s="120"/>
      <c r="ES121" s="120"/>
      <c r="ET121" s="120"/>
      <c r="EU121" s="120"/>
      <c r="EV121" s="120"/>
      <c r="EW121" s="120"/>
      <c r="EX121" s="120"/>
      <c r="EY121" s="120"/>
      <c r="EZ121" s="120"/>
      <c r="FA121" s="120"/>
      <c r="FB121" s="120"/>
      <c r="FC121" s="120"/>
      <c r="FD121" s="120"/>
      <c r="FE121" s="120"/>
      <c r="FF121" s="120"/>
      <c r="FG121" s="120"/>
      <c r="FH121" s="120"/>
      <c r="FI121" s="120"/>
      <c r="FJ121" s="120"/>
      <c r="FK121" s="120"/>
      <c r="FL121" s="120"/>
      <c r="FM121" s="120"/>
      <c r="FN121" s="120"/>
      <c r="FO121" s="120"/>
      <c r="FP121" s="120"/>
      <c r="FQ121" s="120"/>
      <c r="FR121" s="120"/>
      <c r="FS121" s="120"/>
      <c r="FT121" s="120"/>
      <c r="FU121" s="120"/>
      <c r="FV121" s="120"/>
      <c r="FW121" s="120"/>
      <c r="FX121" s="120"/>
      <c r="FY121" s="120"/>
      <c r="FZ121" s="120"/>
      <c r="GA121" s="120"/>
      <c r="GB121" s="120"/>
      <c r="GC121" s="120"/>
      <c r="GD121" s="120"/>
      <c r="GE121" s="120"/>
      <c r="GF121" s="120"/>
      <c r="GG121" s="120"/>
      <c r="GH121" s="120"/>
      <c r="GI121" s="120"/>
      <c r="GJ121" s="120"/>
      <c r="GK121" s="120"/>
      <c r="GL121" s="120"/>
      <c r="GM121" s="120"/>
      <c r="GN121" s="120"/>
      <c r="GO121" s="120"/>
      <c r="GP121" s="120"/>
      <c r="GQ121" s="120"/>
      <c r="GR121" s="120"/>
      <c r="GS121" s="120"/>
      <c r="GT121" s="120"/>
      <c r="GU121" s="120"/>
      <c r="GV121" s="120"/>
      <c r="GW121" s="120"/>
      <c r="GX121" s="120"/>
      <c r="GY121" s="120"/>
      <c r="GZ121" s="120"/>
      <c r="HA121" s="120"/>
      <c r="HB121" s="120"/>
      <c r="HC121" s="120"/>
      <c r="HD121" s="120"/>
      <c r="HE121" s="120"/>
      <c r="HF121" s="120"/>
      <c r="HG121" s="120"/>
      <c r="HH121" s="120"/>
      <c r="HI121" s="120"/>
      <c r="HJ121" s="120"/>
      <c r="HK121" s="120"/>
      <c r="HL121" s="120"/>
      <c r="HM121" s="120"/>
      <c r="HN121" s="120"/>
      <c r="HO121" s="120"/>
      <c r="HP121" s="120"/>
      <c r="HQ121" s="120"/>
      <c r="HR121" s="120"/>
      <c r="HS121" s="120"/>
      <c r="HT121" s="120"/>
      <c r="HU121" s="120"/>
      <c r="HV121" s="120"/>
      <c r="HW121" s="120"/>
      <c r="HX121" s="120"/>
      <c r="HY121" s="120"/>
      <c r="HZ121" s="120"/>
      <c r="IA121" s="120"/>
      <c r="IB121" s="120"/>
      <c r="IC121" s="120"/>
      <c r="ID121" s="120"/>
      <c r="IE121" s="120"/>
      <c r="IF121" s="120"/>
      <c r="IG121" s="120"/>
      <c r="IH121" s="120"/>
      <c r="II121" s="120"/>
      <c r="IJ121" s="120"/>
      <c r="IK121" s="120"/>
      <c r="IL121" s="120"/>
      <c r="IM121" s="120"/>
      <c r="IN121" s="120"/>
      <c r="IO121" s="120"/>
      <c r="IP121" s="120"/>
      <c r="IQ121" s="120"/>
      <c r="IR121" s="120"/>
      <c r="IS121" s="120"/>
      <c r="IT121" s="120"/>
      <c r="IU121" s="120"/>
      <c r="IV121" s="120"/>
      <c r="IW121" s="120"/>
      <c r="IX121" s="120"/>
      <c r="IY121" s="120"/>
      <c r="IZ121" s="120"/>
      <c r="JA121" s="120"/>
      <c r="JB121" s="120"/>
      <c r="JC121" s="120"/>
      <c r="JD121" s="120"/>
      <c r="JE121" s="120"/>
      <c r="JF121" s="120"/>
      <c r="JG121" s="120"/>
      <c r="JH121" s="120"/>
      <c r="JI121" s="120"/>
      <c r="JJ121" s="120"/>
      <c r="JK121" s="120"/>
      <c r="JL121" s="120"/>
      <c r="JM121" s="120"/>
      <c r="JN121" s="120"/>
      <c r="JO121" s="120"/>
      <c r="JP121" s="120"/>
      <c r="JQ121" s="120"/>
      <c r="JR121" s="120"/>
      <c r="JS121" s="120"/>
      <c r="JT121" s="120"/>
      <c r="JU121" s="120"/>
      <c r="JV121" s="120"/>
      <c r="JW121" s="120"/>
      <c r="JX121" s="120"/>
      <c r="JY121" s="120"/>
      <c r="JZ121" s="120"/>
      <c r="KA121" s="120"/>
      <c r="KB121" s="120"/>
      <c r="KC121" s="120"/>
      <c r="KD121" s="120"/>
      <c r="KE121" s="120"/>
      <c r="KF121" s="120"/>
      <c r="KG121" s="120"/>
      <c r="KH121" s="120"/>
      <c r="KI121" s="120"/>
      <c r="KJ121" s="120"/>
      <c r="KK121" s="120"/>
      <c r="KL121" s="120"/>
      <c r="KM121" s="120"/>
      <c r="KN121" s="120"/>
      <c r="KO121" s="120"/>
      <c r="KP121" s="120"/>
      <c r="KQ121" s="120"/>
      <c r="KR121" s="120"/>
      <c r="KS121" s="120"/>
      <c r="KT121" s="120"/>
      <c r="KU121" s="120"/>
      <c r="KV121" s="120"/>
      <c r="KW121" s="120"/>
      <c r="KX121" s="120"/>
      <c r="KY121" s="120"/>
      <c r="KZ121" s="120"/>
      <c r="LA121" s="120"/>
      <c r="LB121" s="120"/>
      <c r="LC121" s="120"/>
      <c r="LD121" s="120"/>
      <c r="LE121" s="120"/>
      <c r="LF121" s="120"/>
      <c r="LG121" s="120"/>
      <c r="LH121" s="120"/>
      <c r="LI121" s="120"/>
      <c r="LJ121" s="120"/>
      <c r="LK121" s="120"/>
      <c r="LL121" s="120"/>
      <c r="LM121" s="120"/>
      <c r="LN121" s="120"/>
      <c r="LO121" s="120"/>
      <c r="LP121" s="120"/>
      <c r="LQ121" s="120"/>
      <c r="LR121" s="120"/>
      <c r="LS121" s="120"/>
      <c r="LT121" s="120"/>
      <c r="LU121" s="120"/>
      <c r="LV121" s="120"/>
      <c r="LW121" s="120"/>
      <c r="LX121" s="120"/>
      <c r="LY121" s="120"/>
      <c r="LZ121" s="120"/>
      <c r="MA121" s="120"/>
      <c r="MB121" s="120"/>
      <c r="MC121" s="120"/>
      <c r="MD121" s="120"/>
      <c r="ME121" s="120"/>
      <c r="MF121" s="120"/>
      <c r="MG121" s="120"/>
      <c r="MH121" s="120"/>
      <c r="MI121" s="120"/>
      <c r="MJ121" s="120"/>
      <c r="MK121" s="120"/>
      <c r="ML121" s="120"/>
      <c r="MM121" s="120"/>
      <c r="MN121" s="120"/>
      <c r="MO121" s="120"/>
      <c r="MP121" s="120"/>
      <c r="MQ121" s="120"/>
      <c r="MR121" s="120"/>
      <c r="MS121" s="120"/>
      <c r="MT121" s="120"/>
      <c r="MU121" s="120"/>
      <c r="MV121" s="120"/>
      <c r="MW121" s="120"/>
      <c r="MX121" s="120"/>
      <c r="MY121" s="120"/>
      <c r="MZ121" s="120"/>
      <c r="NA121" s="120"/>
      <c r="NB121" s="120"/>
      <c r="NC121" s="120"/>
      <c r="ND121" s="120"/>
      <c r="NE121" s="120"/>
      <c r="NF121" s="120"/>
      <c r="NG121" s="120"/>
      <c r="NH121" s="120"/>
      <c r="NI121" s="120"/>
      <c r="NJ121" s="120"/>
      <c r="NK121" s="120"/>
      <c r="NL121" s="120"/>
      <c r="NM121" s="120"/>
      <c r="NN121" s="120"/>
      <c r="NO121" s="120"/>
      <c r="NP121" s="120"/>
      <c r="NQ121" s="120"/>
      <c r="NR121" s="120"/>
      <c r="NS121" s="120"/>
      <c r="NT121" s="120"/>
      <c r="NU121" s="120"/>
      <c r="NV121" s="120"/>
      <c r="NW121" s="120"/>
      <c r="NX121" s="120"/>
      <c r="NY121" s="120"/>
      <c r="NZ121" s="120"/>
      <c r="OA121" s="120"/>
      <c r="OB121" s="120"/>
      <c r="OC121" s="120"/>
      <c r="OD121" s="120"/>
      <c r="OE121" s="120"/>
      <c r="OF121" s="120"/>
      <c r="OG121" s="120"/>
      <c r="OH121" s="120"/>
      <c r="OI121" s="120"/>
      <c r="OJ121" s="120"/>
      <c r="OK121" s="120"/>
      <c r="OL121" s="120"/>
      <c r="OM121" s="120"/>
      <c r="ON121" s="120"/>
      <c r="OO121" s="120"/>
      <c r="OP121" s="120"/>
      <c r="OQ121" s="120"/>
      <c r="OR121" s="120"/>
      <c r="OS121" s="120"/>
      <c r="OT121" s="120"/>
      <c r="OU121" s="120"/>
      <c r="OV121" s="120"/>
      <c r="OW121" s="120"/>
      <c r="OX121" s="120"/>
      <c r="OY121" s="120"/>
      <c r="OZ121" s="120"/>
      <c r="PA121" s="120"/>
      <c r="PB121" s="120"/>
      <c r="PC121" s="120"/>
      <c r="PD121" s="120"/>
      <c r="PE121" s="120"/>
      <c r="PF121" s="120"/>
      <c r="PG121" s="120"/>
      <c r="PH121" s="120"/>
      <c r="PI121" s="120"/>
      <c r="PJ121" s="120"/>
      <c r="PK121" s="120"/>
      <c r="PL121" s="120"/>
      <c r="PM121" s="120"/>
      <c r="PN121" s="120"/>
      <c r="PO121" s="120"/>
      <c r="PP121" s="120"/>
      <c r="PQ121" s="120"/>
      <c r="PR121" s="120"/>
      <c r="PS121" s="120"/>
      <c r="PT121" s="120"/>
      <c r="PU121" s="120"/>
      <c r="PV121" s="120"/>
      <c r="PW121" s="120"/>
      <c r="PX121" s="120"/>
      <c r="PY121" s="120"/>
      <c r="PZ121" s="120"/>
      <c r="QA121" s="120"/>
      <c r="QB121" s="120"/>
      <c r="QC121" s="120"/>
      <c r="QD121" s="120"/>
      <c r="QE121" s="120"/>
      <c r="QF121" s="120"/>
      <c r="QG121" s="120"/>
      <c r="QH121" s="120"/>
      <c r="QI121" s="120"/>
      <c r="QJ121" s="120"/>
      <c r="QK121" s="120"/>
      <c r="QL121" s="120"/>
      <c r="QM121" s="120"/>
      <c r="QN121" s="120"/>
      <c r="QO121" s="120"/>
      <c r="QP121" s="120"/>
      <c r="QQ121" s="120"/>
      <c r="QR121" s="120"/>
      <c r="QS121" s="120"/>
      <c r="QT121" s="120"/>
      <c r="QU121" s="120"/>
      <c r="QV121" s="120"/>
      <c r="QW121" s="120"/>
      <c r="QX121" s="120"/>
      <c r="QY121" s="120"/>
      <c r="QZ121" s="120"/>
      <c r="RA121" s="120"/>
      <c r="RB121" s="120"/>
      <c r="RC121" s="120"/>
      <c r="RD121" s="120"/>
      <c r="RE121" s="120"/>
      <c r="RF121" s="120"/>
      <c r="RG121" s="120"/>
      <c r="RH121" s="120"/>
      <c r="RI121" s="120"/>
      <c r="RJ121" s="120"/>
      <c r="RK121" s="120"/>
      <c r="RL121" s="120"/>
      <c r="RM121" s="120"/>
      <c r="RN121" s="120"/>
      <c r="RO121" s="120"/>
      <c r="RP121" s="120"/>
      <c r="RQ121" s="120"/>
      <c r="RR121" s="120"/>
      <c r="RS121" s="120"/>
      <c r="RT121" s="120"/>
      <c r="RU121" s="120"/>
      <c r="RV121" s="120"/>
      <c r="RW121" s="120"/>
      <c r="RX121" s="120"/>
      <c r="RY121" s="120"/>
      <c r="RZ121" s="120"/>
      <c r="SA121" s="120"/>
      <c r="SB121" s="120"/>
      <c r="SC121" s="120"/>
      <c r="SD121" s="120"/>
      <c r="SE121" s="120"/>
      <c r="SF121" s="120"/>
      <c r="SG121" s="120"/>
      <c r="SH121" s="120"/>
      <c r="SI121" s="120"/>
      <c r="SJ121" s="120"/>
      <c r="SK121" s="120"/>
      <c r="SL121" s="120"/>
      <c r="SM121" s="120"/>
      <c r="SN121" s="120"/>
      <c r="SO121" s="120"/>
      <c r="SP121" s="120"/>
      <c r="SQ121" s="120"/>
      <c r="SR121" s="120"/>
      <c r="SS121" s="120"/>
      <c r="ST121" s="120"/>
      <c r="SU121" s="120"/>
      <c r="SV121" s="120"/>
      <c r="SW121" s="120"/>
      <c r="SX121" s="120"/>
      <c r="SY121" s="120"/>
      <c r="SZ121" s="120"/>
      <c r="TA121" s="120"/>
      <c r="TB121" s="120"/>
      <c r="TC121" s="120"/>
      <c r="TD121" s="120"/>
      <c r="TE121" s="120"/>
      <c r="TF121" s="120"/>
      <c r="TG121" s="120"/>
      <c r="TH121" s="120"/>
      <c r="TI121" s="120"/>
      <c r="TJ121" s="120"/>
      <c r="TK121" s="120"/>
      <c r="TL121" s="120"/>
      <c r="TM121" s="120"/>
      <c r="TN121" s="120"/>
      <c r="TO121" s="120"/>
      <c r="TP121" s="120"/>
      <c r="TQ121" s="120"/>
      <c r="TR121" s="120"/>
      <c r="TS121" s="120"/>
      <c r="TT121" s="120"/>
      <c r="TU121" s="120"/>
      <c r="TV121" s="120"/>
      <c r="TW121" s="120"/>
      <c r="TX121" s="120"/>
      <c r="TY121" s="120"/>
      <c r="TZ121" s="120"/>
      <c r="UA121" s="120"/>
      <c r="UB121" s="120"/>
      <c r="UC121" s="120"/>
      <c r="UD121" s="120"/>
      <c r="UE121" s="120"/>
      <c r="UF121" s="120"/>
      <c r="UG121" s="120"/>
      <c r="UH121" s="120"/>
      <c r="UI121" s="120"/>
      <c r="UJ121" s="120"/>
      <c r="UK121" s="120"/>
      <c r="UL121" s="120"/>
      <c r="UM121" s="120"/>
      <c r="UN121" s="120"/>
      <c r="UO121" s="120"/>
      <c r="UP121" s="120"/>
      <c r="UQ121" s="120"/>
      <c r="UR121" s="120"/>
      <c r="US121" s="120"/>
      <c r="UT121" s="120"/>
      <c r="UU121" s="120"/>
      <c r="UV121" s="120"/>
      <c r="UW121" s="120"/>
      <c r="UX121" s="120"/>
      <c r="UY121" s="120"/>
      <c r="UZ121" s="120"/>
      <c r="VA121" s="120"/>
      <c r="VB121" s="120"/>
      <c r="VC121" s="120"/>
      <c r="VD121" s="120"/>
      <c r="VE121" s="120"/>
      <c r="VF121" s="120"/>
      <c r="VG121" s="120"/>
      <c r="VH121" s="120"/>
      <c r="VI121" s="120"/>
      <c r="VJ121" s="120"/>
      <c r="VK121" s="120"/>
      <c r="VL121" s="120"/>
      <c r="VM121" s="120"/>
      <c r="VN121" s="120"/>
      <c r="VO121" s="120"/>
      <c r="VP121" s="120"/>
      <c r="VQ121" s="120"/>
      <c r="VR121" s="120"/>
      <c r="VS121" s="120"/>
      <c r="VT121" s="120"/>
      <c r="VU121" s="120"/>
      <c r="VV121" s="120"/>
      <c r="VW121" s="120"/>
      <c r="VX121" s="120"/>
      <c r="VY121" s="120"/>
      <c r="VZ121" s="120"/>
      <c r="WA121" s="120"/>
      <c r="WB121" s="120"/>
      <c r="WC121" s="120"/>
      <c r="WD121" s="120"/>
      <c r="WE121" s="120"/>
      <c r="WF121" s="120"/>
      <c r="WG121" s="120"/>
      <c r="WH121" s="120"/>
      <c r="WI121" s="120"/>
      <c r="WJ121" s="120"/>
      <c r="WK121" s="120"/>
      <c r="WL121" s="120"/>
      <c r="WM121" s="120"/>
      <c r="WN121" s="120"/>
      <c r="WO121" s="120"/>
      <c r="WP121" s="120"/>
      <c r="WQ121" s="120"/>
      <c r="WR121" s="120"/>
      <c r="WS121" s="120"/>
      <c r="WT121" s="120"/>
      <c r="WU121" s="120"/>
      <c r="WV121" s="120"/>
      <c r="WW121" s="120"/>
      <c r="WX121" s="120"/>
      <c r="WY121" s="120"/>
      <c r="WZ121" s="120"/>
      <c r="XA121" s="120"/>
      <c r="XB121" s="120"/>
      <c r="XC121" s="120"/>
      <c r="XD121" s="120"/>
      <c r="XE121" s="120"/>
      <c r="XF121" s="120"/>
      <c r="XG121" s="120"/>
      <c r="XH121" s="120"/>
      <c r="XI121" s="120"/>
      <c r="XJ121" s="120"/>
      <c r="XK121" s="120"/>
      <c r="XL121" s="120"/>
      <c r="XM121" s="120"/>
      <c r="XN121" s="120"/>
      <c r="XO121" s="120"/>
      <c r="XP121" s="120"/>
      <c r="XQ121" s="120"/>
      <c r="XR121" s="120"/>
      <c r="XS121" s="120"/>
      <c r="XT121" s="120"/>
      <c r="XU121" s="120"/>
      <c r="XV121" s="120"/>
      <c r="XW121" s="120"/>
      <c r="XX121" s="120"/>
      <c r="XY121" s="120"/>
      <c r="XZ121" s="120"/>
      <c r="YA121" s="120"/>
      <c r="YB121" s="120"/>
      <c r="YC121" s="120"/>
      <c r="YD121" s="120"/>
      <c r="YE121" s="120"/>
      <c r="YF121" s="120"/>
      <c r="YG121" s="120"/>
      <c r="YH121" s="120"/>
      <c r="YI121" s="120"/>
      <c r="YJ121" s="120"/>
      <c r="YK121" s="120"/>
      <c r="YL121" s="120"/>
      <c r="YM121" s="120"/>
      <c r="YN121" s="120"/>
      <c r="YO121" s="120"/>
      <c r="YP121" s="120"/>
      <c r="YQ121" s="120"/>
      <c r="YR121" s="120"/>
      <c r="YS121" s="120"/>
      <c r="YT121" s="120"/>
      <c r="YU121" s="120"/>
      <c r="YV121" s="120"/>
      <c r="YW121" s="120"/>
      <c r="YX121" s="120"/>
      <c r="YY121" s="120"/>
      <c r="YZ121" s="120"/>
      <c r="ZA121" s="120"/>
      <c r="ZB121" s="120"/>
      <c r="ZC121" s="120"/>
      <c r="ZD121" s="120"/>
      <c r="ZE121" s="120"/>
      <c r="ZF121" s="120"/>
      <c r="ZG121" s="120"/>
      <c r="ZH121" s="120"/>
      <c r="ZI121" s="120"/>
      <c r="ZJ121" s="120"/>
      <c r="ZK121" s="120"/>
      <c r="ZL121" s="120"/>
      <c r="ZM121" s="120"/>
      <c r="ZN121" s="120"/>
      <c r="ZO121" s="120"/>
      <c r="ZP121" s="120"/>
      <c r="ZQ121" s="120"/>
      <c r="ZR121" s="120"/>
      <c r="ZS121" s="120"/>
      <c r="ZT121" s="120"/>
      <c r="ZU121" s="120"/>
      <c r="ZV121" s="120"/>
      <c r="ZW121" s="120"/>
      <c r="ZX121" s="120"/>
      <c r="ZY121" s="120"/>
      <c r="ZZ121" s="120"/>
      <c r="AAA121" s="120"/>
      <c r="AAB121" s="120"/>
      <c r="AAC121" s="120"/>
      <c r="AAD121" s="120"/>
      <c r="AAE121" s="120"/>
      <c r="AAF121" s="120"/>
      <c r="AAG121" s="120"/>
      <c r="AAH121" s="120"/>
      <c r="AAI121" s="120"/>
      <c r="AAJ121" s="120"/>
      <c r="AAK121" s="120"/>
      <c r="AAL121" s="120"/>
      <c r="AAM121" s="120"/>
      <c r="AAN121" s="120"/>
      <c r="AAO121" s="120"/>
      <c r="AAP121" s="120"/>
      <c r="AAQ121" s="120"/>
      <c r="AAR121" s="120"/>
      <c r="AAS121" s="120"/>
      <c r="AAT121" s="120"/>
      <c r="AAU121" s="120"/>
      <c r="AAV121" s="120"/>
      <c r="AAW121" s="120"/>
      <c r="AAX121" s="120"/>
      <c r="AAY121" s="120"/>
      <c r="AAZ121" s="120"/>
      <c r="ABA121" s="120"/>
      <c r="ABB121" s="120"/>
      <c r="ABC121" s="120"/>
      <c r="ABD121" s="120"/>
      <c r="ABE121" s="120"/>
      <c r="ABF121" s="120"/>
      <c r="ABG121" s="120"/>
      <c r="ABH121" s="120"/>
      <c r="ABI121" s="120"/>
      <c r="ABJ121" s="120"/>
      <c r="ABK121" s="120"/>
      <c r="ABL121" s="120"/>
      <c r="ABM121" s="120"/>
      <c r="ABN121" s="120"/>
      <c r="ABO121" s="120"/>
      <c r="ABP121" s="120"/>
      <c r="ABQ121" s="120"/>
      <c r="ABR121" s="120"/>
      <c r="ABS121" s="120"/>
      <c r="ABT121" s="120"/>
      <c r="ABU121" s="120"/>
      <c r="ABV121" s="120"/>
      <c r="ABW121" s="120"/>
      <c r="ABX121" s="120"/>
      <c r="ABY121" s="120"/>
      <c r="ABZ121" s="120"/>
      <c r="ACA121" s="120"/>
      <c r="ACB121" s="120"/>
      <c r="ACC121" s="120"/>
      <c r="ACD121" s="120"/>
      <c r="ACE121" s="120"/>
      <c r="ACF121" s="120"/>
      <c r="ACG121" s="120"/>
      <c r="ACH121" s="120"/>
      <c r="ACI121" s="120"/>
      <c r="ACJ121" s="120"/>
      <c r="ACK121" s="120"/>
      <c r="ACL121" s="120"/>
      <c r="ACM121" s="120"/>
      <c r="ACN121" s="120"/>
      <c r="ACO121" s="120"/>
      <c r="ACP121" s="120"/>
      <c r="ACQ121" s="120"/>
      <c r="ACR121" s="120"/>
      <c r="ACS121" s="120"/>
      <c r="ACT121" s="120"/>
      <c r="ACU121" s="120"/>
      <c r="ACV121" s="120"/>
      <c r="ACW121" s="120"/>
      <c r="ACX121" s="120"/>
      <c r="ACY121" s="120"/>
      <c r="ACZ121" s="120"/>
      <c r="ADA121" s="120"/>
      <c r="ADB121" s="120"/>
      <c r="ADC121" s="120"/>
      <c r="ADD121" s="120"/>
      <c r="ADE121" s="120"/>
      <c r="ADF121" s="120"/>
      <c r="ADG121" s="120"/>
      <c r="ADH121" s="120"/>
      <c r="ADI121" s="120"/>
      <c r="ADJ121" s="120"/>
      <c r="ADK121" s="120"/>
      <c r="ADL121" s="120"/>
      <c r="ADM121" s="120"/>
      <c r="ADN121" s="120"/>
      <c r="ADO121" s="120"/>
      <c r="ADP121" s="120"/>
      <c r="ADQ121" s="120"/>
      <c r="ADR121" s="120"/>
      <c r="ADS121" s="120"/>
      <c r="ADT121" s="120"/>
      <c r="ADU121" s="120"/>
      <c r="ADV121" s="120"/>
      <c r="ADW121" s="120"/>
      <c r="ADX121" s="120"/>
      <c r="ADY121" s="120"/>
      <c r="ADZ121" s="120"/>
      <c r="AEA121" s="120"/>
      <c r="AEB121" s="120"/>
      <c r="AEC121" s="120"/>
      <c r="AED121" s="120"/>
      <c r="AEE121" s="120"/>
      <c r="AEF121" s="120"/>
      <c r="AEG121" s="120"/>
      <c r="AEH121" s="120"/>
      <c r="AEI121" s="120"/>
      <c r="AEJ121" s="120"/>
      <c r="AEK121" s="120"/>
      <c r="AEL121" s="120"/>
      <c r="AEM121" s="120"/>
      <c r="AEN121" s="120"/>
      <c r="AEO121" s="120"/>
      <c r="AEP121" s="120"/>
      <c r="AEQ121" s="120"/>
      <c r="AER121" s="120"/>
      <c r="AES121" s="120"/>
      <c r="AET121" s="120"/>
      <c r="AEU121" s="120"/>
      <c r="AEV121" s="120"/>
      <c r="AEW121" s="120"/>
      <c r="AEX121" s="120"/>
      <c r="AEY121" s="120"/>
      <c r="AEZ121" s="120"/>
      <c r="AFA121" s="120"/>
      <c r="AFB121" s="120"/>
      <c r="AFC121" s="120"/>
      <c r="AFD121" s="120"/>
      <c r="AFE121" s="120"/>
      <c r="AFF121" s="120"/>
      <c r="AFG121" s="120"/>
      <c r="AFH121" s="120"/>
      <c r="AFI121" s="120"/>
      <c r="AFJ121" s="120"/>
      <c r="AFK121" s="120"/>
      <c r="AFL121" s="120"/>
      <c r="AFM121" s="120"/>
      <c r="AFN121" s="120"/>
      <c r="AFO121" s="120"/>
      <c r="AFP121" s="120"/>
      <c r="AFQ121" s="120"/>
      <c r="AFR121" s="120"/>
      <c r="AFS121" s="120"/>
      <c r="AFT121" s="120"/>
      <c r="AFU121" s="120"/>
      <c r="AFV121" s="120"/>
      <c r="AFW121" s="120"/>
      <c r="AFX121" s="120"/>
      <c r="AFY121" s="120"/>
      <c r="AFZ121" s="120"/>
      <c r="AGA121" s="120"/>
      <c r="AGB121" s="120"/>
      <c r="AGC121" s="120"/>
      <c r="AGD121" s="120"/>
      <c r="AGE121" s="120"/>
      <c r="AGF121" s="120"/>
      <c r="AGG121" s="120"/>
      <c r="AGH121" s="120"/>
      <c r="AGI121" s="120"/>
      <c r="AGJ121" s="120"/>
      <c r="AGK121" s="120"/>
      <c r="AGL121" s="120"/>
      <c r="AGM121" s="120"/>
      <c r="AGN121" s="120"/>
      <c r="AGO121" s="120"/>
      <c r="AGP121" s="120"/>
      <c r="AGQ121" s="120"/>
      <c r="AGR121" s="120"/>
      <c r="AGS121" s="120"/>
      <c r="AGT121" s="120"/>
      <c r="AGU121" s="120"/>
      <c r="AGV121" s="120"/>
      <c r="AGW121" s="120"/>
      <c r="AGX121" s="120"/>
      <c r="AGY121" s="120"/>
      <c r="AGZ121" s="120"/>
      <c r="AHA121" s="120"/>
      <c r="AHB121" s="120"/>
      <c r="AHC121" s="120"/>
      <c r="AHD121" s="120"/>
      <c r="AHE121" s="120"/>
      <c r="AHF121" s="120"/>
      <c r="AHG121" s="120"/>
      <c r="AHH121" s="120"/>
      <c r="AHI121" s="120"/>
      <c r="AHJ121" s="120"/>
      <c r="AHK121" s="120"/>
      <c r="AHL121" s="120"/>
      <c r="AHM121" s="120"/>
      <c r="AHN121" s="120"/>
      <c r="AHO121" s="120"/>
      <c r="AHP121" s="120"/>
      <c r="AHQ121" s="120"/>
      <c r="AHR121" s="120"/>
      <c r="AHS121" s="120"/>
      <c r="AHT121" s="120"/>
      <c r="AHU121" s="120"/>
      <c r="AHV121" s="120"/>
      <c r="AHW121" s="120"/>
      <c r="AHX121" s="120"/>
      <c r="AHY121" s="120"/>
      <c r="AHZ121" s="120"/>
      <c r="AIA121" s="120"/>
      <c r="AIB121" s="120"/>
      <c r="AIC121" s="120"/>
      <c r="AID121" s="120"/>
      <c r="AIE121" s="120"/>
      <c r="AIF121" s="120"/>
      <c r="AIG121" s="120"/>
      <c r="AIH121" s="120"/>
      <c r="AII121" s="120"/>
      <c r="AIJ121" s="120"/>
      <c r="AIK121" s="120"/>
      <c r="AIL121" s="120"/>
      <c r="AIM121" s="120"/>
      <c r="AIN121" s="120"/>
      <c r="AIO121" s="120"/>
      <c r="AIP121" s="120"/>
      <c r="AIQ121" s="120"/>
      <c r="AIR121" s="120"/>
      <c r="AIS121" s="120"/>
      <c r="AIT121" s="120"/>
      <c r="AIU121" s="120"/>
      <c r="AIV121" s="120"/>
      <c r="AIW121" s="120"/>
      <c r="AIX121" s="120"/>
      <c r="AIY121" s="120"/>
      <c r="AIZ121" s="120"/>
      <c r="AJA121" s="120"/>
      <c r="AJB121" s="120"/>
      <c r="AJC121" s="120"/>
      <c r="AJD121" s="120"/>
      <c r="AJE121" s="120"/>
      <c r="AJF121" s="120"/>
      <c r="AJG121" s="120"/>
      <c r="AJH121" s="120"/>
      <c r="AJI121" s="120"/>
      <c r="AJJ121" s="120"/>
      <c r="AJK121" s="120"/>
      <c r="AJL121" s="120"/>
      <c r="AJM121" s="120"/>
      <c r="AJN121" s="120"/>
      <c r="AJO121" s="120"/>
      <c r="AJP121" s="120"/>
      <c r="AJQ121" s="120"/>
      <c r="AJR121" s="120"/>
      <c r="AJS121" s="120"/>
      <c r="AJT121" s="120"/>
      <c r="AJU121" s="120"/>
      <c r="AJV121" s="120"/>
      <c r="AJW121" s="120"/>
      <c r="AJX121" s="120"/>
      <c r="AJY121" s="120"/>
      <c r="AJZ121" s="120"/>
      <c r="AKA121" s="120"/>
      <c r="AKB121" s="120"/>
      <c r="AKC121" s="120"/>
      <c r="AKD121" s="120"/>
      <c r="AKE121" s="120"/>
      <c r="AKF121" s="120"/>
      <c r="AKG121" s="120"/>
      <c r="AKH121" s="120"/>
      <c r="AKI121" s="120"/>
      <c r="AKJ121" s="120"/>
      <c r="AKK121" s="120"/>
      <c r="AKL121" s="120"/>
      <c r="AKM121" s="120"/>
      <c r="AKN121" s="120"/>
      <c r="AKO121" s="120"/>
      <c r="AKP121" s="120"/>
      <c r="AKQ121" s="120"/>
      <c r="AKR121" s="120"/>
      <c r="AKS121" s="120"/>
      <c r="AKT121" s="120"/>
      <c r="AKU121" s="120"/>
      <c r="AKV121" s="120"/>
      <c r="AKW121" s="120"/>
      <c r="AKX121" s="120"/>
      <c r="AKY121" s="120"/>
      <c r="AKZ121" s="120"/>
      <c r="ALA121" s="120"/>
      <c r="ALB121" s="120"/>
      <c r="ALC121" s="120"/>
      <c r="ALD121" s="120"/>
      <c r="ALE121" s="120"/>
      <c r="ALF121" s="120"/>
      <c r="ALG121" s="120"/>
      <c r="ALH121" s="120"/>
      <c r="ALI121" s="120"/>
      <c r="ALJ121" s="120"/>
      <c r="ALK121" s="120"/>
      <c r="ALL121" s="120"/>
      <c r="ALM121" s="120"/>
      <c r="ALN121" s="120"/>
      <c r="ALO121" s="120"/>
      <c r="ALP121" s="120"/>
      <c r="ALQ121" s="120"/>
      <c r="ALR121" s="120"/>
      <c r="ALS121" s="120"/>
      <c r="ALT121" s="120"/>
      <c r="ALU121" s="120"/>
      <c r="ALV121" s="120"/>
      <c r="ALW121" s="120"/>
      <c r="ALX121" s="120"/>
      <c r="ALY121" s="120"/>
      <c r="ALZ121" s="120"/>
      <c r="AMA121" s="120"/>
      <c r="AMB121" s="120"/>
      <c r="AMC121" s="120"/>
      <c r="AMD121" s="120"/>
      <c r="AME121" s="120"/>
      <c r="AMF121" s="120"/>
      <c r="AMG121" s="120"/>
      <c r="AMH121" s="120"/>
      <c r="AMI121" s="120"/>
      <c r="AMJ121" s="120"/>
      <c r="AMK121" s="120"/>
      <c r="AML121" s="120"/>
      <c r="AMM121" s="120"/>
      <c r="AMN121" s="120"/>
      <c r="AMO121" s="120"/>
      <c r="AMP121" s="120"/>
      <c r="AMQ121" s="120"/>
      <c r="AMR121" s="120"/>
      <c r="AMS121" s="120"/>
      <c r="AMT121" s="120"/>
      <c r="AMU121" s="120"/>
      <c r="AMV121" s="120"/>
      <c r="AMW121" s="120"/>
      <c r="AMX121" s="120"/>
      <c r="AMY121" s="120"/>
      <c r="AMZ121" s="120"/>
      <c r="ANA121" s="120"/>
      <c r="ANB121" s="120"/>
      <c r="ANC121" s="120"/>
      <c r="AND121" s="120"/>
      <c r="ANE121" s="120"/>
      <c r="ANF121" s="120"/>
      <c r="ANG121" s="120"/>
      <c r="ANH121" s="120"/>
      <c r="ANI121" s="120"/>
      <c r="ANJ121" s="120"/>
      <c r="ANK121" s="120"/>
      <c r="ANL121" s="120"/>
      <c r="ANM121" s="120"/>
      <c r="ANN121" s="120"/>
      <c r="ANO121" s="120"/>
      <c r="ANP121" s="120"/>
      <c r="ANQ121" s="120"/>
      <c r="ANR121" s="120"/>
      <c r="ANS121" s="120"/>
      <c r="ANT121" s="120"/>
      <c r="ANU121" s="120"/>
      <c r="ANV121" s="120"/>
      <c r="ANW121" s="120"/>
      <c r="ANX121" s="120"/>
      <c r="ANY121" s="120"/>
      <c r="ANZ121" s="120"/>
      <c r="AOA121" s="120"/>
      <c r="AOB121" s="120"/>
      <c r="AOC121" s="120"/>
      <c r="AOD121" s="120"/>
      <c r="AOE121" s="120"/>
      <c r="AOF121" s="120"/>
      <c r="AOG121" s="120"/>
      <c r="AOH121" s="120"/>
      <c r="AOI121" s="120"/>
      <c r="AOJ121" s="120"/>
      <c r="AOK121" s="120"/>
      <c r="AOL121" s="120"/>
      <c r="AOM121" s="120"/>
      <c r="AON121" s="120"/>
      <c r="AOO121" s="120"/>
      <c r="AOP121" s="120"/>
      <c r="AOQ121" s="120"/>
      <c r="AOR121" s="120"/>
      <c r="AOS121" s="120"/>
      <c r="AOT121" s="120"/>
      <c r="AOU121" s="120"/>
      <c r="AOV121" s="120"/>
      <c r="AOW121" s="120"/>
      <c r="AOX121" s="120"/>
      <c r="AOY121" s="120"/>
      <c r="AOZ121" s="120"/>
      <c r="APA121" s="120"/>
      <c r="APB121" s="120"/>
      <c r="APC121" s="120"/>
      <c r="APD121" s="120"/>
      <c r="APE121" s="120"/>
      <c r="APF121" s="120"/>
      <c r="APG121" s="120"/>
      <c r="APH121" s="120"/>
      <c r="API121" s="120"/>
      <c r="APJ121" s="120"/>
      <c r="APK121" s="120"/>
      <c r="APL121" s="120"/>
      <c r="APM121" s="120"/>
      <c r="APN121" s="120"/>
      <c r="APO121" s="120"/>
      <c r="APP121" s="120"/>
      <c r="APQ121" s="120"/>
      <c r="APR121" s="120"/>
      <c r="APS121" s="120"/>
      <c r="APT121" s="120"/>
      <c r="APU121" s="120"/>
      <c r="APV121" s="120"/>
      <c r="APW121" s="120"/>
      <c r="APX121" s="120"/>
      <c r="APY121" s="120"/>
      <c r="APZ121" s="120"/>
      <c r="AQA121" s="120"/>
      <c r="AQB121" s="120"/>
      <c r="AQC121" s="120"/>
      <c r="AQD121" s="120"/>
      <c r="AQE121" s="120"/>
      <c r="AQF121" s="120"/>
      <c r="AQG121" s="120"/>
      <c r="AQH121" s="120"/>
      <c r="AQI121" s="120"/>
      <c r="AQJ121" s="120"/>
      <c r="AQK121" s="120"/>
      <c r="AQL121" s="120"/>
      <c r="AQM121" s="120"/>
      <c r="AQN121" s="120"/>
      <c r="AQO121" s="120"/>
      <c r="AQP121" s="120"/>
      <c r="AQQ121" s="120"/>
      <c r="AQR121" s="120"/>
      <c r="AQS121" s="120"/>
      <c r="AQT121" s="120"/>
      <c r="AQU121" s="120"/>
      <c r="AQV121" s="120"/>
      <c r="AQW121" s="120"/>
      <c r="AQX121" s="120"/>
      <c r="AQY121" s="120"/>
      <c r="AQZ121" s="120"/>
      <c r="ARA121" s="120"/>
      <c r="ARB121" s="120"/>
      <c r="ARC121" s="120"/>
      <c r="ARD121" s="120"/>
      <c r="ARE121" s="120"/>
      <c r="ARF121" s="120"/>
      <c r="ARG121" s="120"/>
      <c r="ARH121" s="120"/>
      <c r="ARI121" s="120"/>
      <c r="ARJ121" s="120"/>
      <c r="ARK121" s="120"/>
      <c r="ARL121" s="120"/>
      <c r="ARM121" s="120"/>
      <c r="ARN121" s="120"/>
      <c r="ARO121" s="120"/>
      <c r="ARP121" s="120"/>
      <c r="ARQ121" s="120"/>
      <c r="ARR121" s="120"/>
      <c r="ARS121" s="120"/>
      <c r="ART121" s="120"/>
      <c r="ARU121" s="120"/>
      <c r="ARV121" s="120"/>
      <c r="ARW121" s="120"/>
      <c r="ARX121" s="120"/>
      <c r="ARY121" s="120"/>
      <c r="ARZ121" s="120"/>
      <c r="ASA121" s="120"/>
      <c r="ASB121" s="120"/>
      <c r="ASC121" s="120"/>
      <c r="ASD121" s="120"/>
      <c r="ASE121" s="120"/>
      <c r="ASF121" s="120"/>
      <c r="ASG121" s="120"/>
      <c r="ASH121" s="120"/>
      <c r="ASI121" s="120"/>
      <c r="ASJ121" s="120"/>
      <c r="ASK121" s="120"/>
      <c r="ASL121" s="120"/>
      <c r="ASM121" s="120"/>
      <c r="ASN121" s="120"/>
      <c r="ASO121" s="120"/>
      <c r="ASP121" s="120"/>
      <c r="ASQ121" s="120"/>
      <c r="ASR121" s="120"/>
      <c r="ASS121" s="120"/>
      <c r="AST121" s="120"/>
      <c r="ASU121" s="120"/>
      <c r="ASV121" s="120"/>
      <c r="ASW121" s="120"/>
      <c r="ASX121" s="120"/>
      <c r="ASY121" s="120"/>
      <c r="ASZ121" s="120"/>
      <c r="ATA121" s="120"/>
      <c r="ATB121" s="120"/>
      <c r="ATC121" s="120"/>
      <c r="ATD121" s="120"/>
      <c r="ATE121" s="120"/>
      <c r="ATF121" s="120"/>
      <c r="ATG121" s="120"/>
      <c r="ATH121" s="120"/>
      <c r="ATI121" s="120"/>
      <c r="ATJ121" s="120"/>
      <c r="ATK121" s="120"/>
      <c r="ATL121" s="120"/>
      <c r="ATM121" s="120"/>
      <c r="ATN121" s="120"/>
      <c r="ATO121" s="120"/>
      <c r="ATP121" s="120"/>
      <c r="ATQ121" s="120"/>
      <c r="ATR121" s="120"/>
      <c r="ATS121" s="120"/>
      <c r="ATT121" s="120"/>
      <c r="ATU121" s="120"/>
      <c r="ATV121" s="120"/>
      <c r="ATW121" s="120"/>
      <c r="ATX121" s="120"/>
      <c r="ATY121" s="120"/>
      <c r="ATZ121" s="120"/>
      <c r="AUA121" s="120"/>
      <c r="AUB121" s="120"/>
      <c r="AUC121" s="120"/>
      <c r="AUD121" s="120"/>
      <c r="AUE121" s="120"/>
      <c r="AUF121" s="120"/>
      <c r="AUG121" s="120"/>
      <c r="AUH121" s="120"/>
      <c r="AUI121" s="120"/>
      <c r="AUJ121" s="120"/>
      <c r="AUK121" s="120"/>
      <c r="AUL121" s="120"/>
      <c r="AUM121" s="120"/>
      <c r="AUN121" s="120"/>
      <c r="AUO121" s="120"/>
      <c r="AUP121" s="120"/>
      <c r="AUQ121" s="120"/>
      <c r="AUR121" s="120"/>
      <c r="AUS121" s="120"/>
      <c r="AUT121" s="120"/>
      <c r="AUU121" s="120"/>
      <c r="AUV121" s="120"/>
      <c r="AUW121" s="120"/>
      <c r="AUX121" s="120"/>
      <c r="AUY121" s="120"/>
      <c r="AUZ121" s="120"/>
      <c r="AVA121" s="120"/>
      <c r="AVB121" s="120"/>
      <c r="AVC121" s="120"/>
      <c r="AVD121" s="120"/>
      <c r="AVE121" s="120"/>
      <c r="AVF121" s="120"/>
      <c r="AVG121" s="120"/>
      <c r="AVH121" s="120"/>
      <c r="AVI121" s="120"/>
      <c r="AVJ121" s="120"/>
      <c r="AVK121" s="120"/>
      <c r="AVL121" s="120"/>
      <c r="AVM121" s="120"/>
      <c r="AVN121" s="120"/>
      <c r="AVO121" s="120"/>
      <c r="AVP121" s="120"/>
      <c r="AVQ121" s="120"/>
      <c r="AVR121" s="120"/>
      <c r="AVS121" s="120"/>
      <c r="AVT121" s="120"/>
      <c r="AVU121" s="120"/>
      <c r="AVV121" s="120"/>
      <c r="AVW121" s="120"/>
      <c r="AVX121" s="120"/>
      <c r="AVY121" s="120"/>
      <c r="AVZ121" s="120"/>
      <c r="AWA121" s="120"/>
      <c r="AWB121" s="120"/>
      <c r="AWC121" s="120"/>
      <c r="AWD121" s="120"/>
      <c r="AWE121" s="120"/>
      <c r="AWF121" s="120"/>
      <c r="AWG121" s="120"/>
      <c r="AWH121" s="120"/>
      <c r="AWI121" s="120"/>
      <c r="AWJ121" s="120"/>
      <c r="AWK121" s="120"/>
      <c r="AWL121" s="120"/>
      <c r="AWM121" s="120"/>
      <c r="AWN121" s="120"/>
      <c r="AWO121" s="120"/>
      <c r="AWP121" s="120"/>
      <c r="AWQ121" s="120"/>
      <c r="AWR121" s="120"/>
      <c r="AWS121" s="120"/>
      <c r="AWT121" s="120"/>
      <c r="AWU121" s="120"/>
      <c r="AWV121" s="120"/>
      <c r="AWW121" s="120"/>
      <c r="AWX121" s="120"/>
      <c r="AWY121" s="120"/>
      <c r="AWZ121" s="120"/>
      <c r="AXA121" s="120"/>
      <c r="AXB121" s="120"/>
      <c r="AXC121" s="120"/>
      <c r="AXD121" s="120"/>
      <c r="AXE121" s="120"/>
      <c r="AXF121" s="120"/>
      <c r="AXG121" s="120"/>
      <c r="AXH121" s="120"/>
      <c r="AXI121" s="120"/>
      <c r="AXJ121" s="120"/>
      <c r="AXK121" s="120"/>
      <c r="AXL121" s="120"/>
      <c r="AXM121" s="120"/>
      <c r="AXN121" s="120"/>
      <c r="AXO121" s="120"/>
      <c r="AXP121" s="120"/>
      <c r="AXQ121" s="120"/>
      <c r="AXR121" s="120"/>
      <c r="AXS121" s="120"/>
      <c r="AXT121" s="120"/>
      <c r="AXU121" s="120"/>
      <c r="AXV121" s="120"/>
      <c r="AXW121" s="120"/>
      <c r="AXX121" s="120"/>
      <c r="AXY121" s="120"/>
      <c r="AXZ121" s="120"/>
      <c r="AYA121" s="120"/>
      <c r="AYB121" s="120"/>
      <c r="AYC121" s="120"/>
      <c r="AYD121" s="120"/>
      <c r="AYE121" s="120"/>
      <c r="AYF121" s="120"/>
      <c r="AYG121" s="120"/>
      <c r="AYH121" s="120"/>
      <c r="AYI121" s="120"/>
      <c r="AYJ121" s="120"/>
      <c r="AYK121" s="120"/>
      <c r="AYL121" s="120"/>
      <c r="AYM121" s="120"/>
      <c r="AYN121" s="120"/>
      <c r="AYO121" s="120"/>
      <c r="AYP121" s="120"/>
      <c r="AYQ121" s="120"/>
      <c r="AYR121" s="120"/>
      <c r="AYS121" s="120"/>
      <c r="AYT121" s="120"/>
      <c r="AYU121" s="120"/>
      <c r="AYV121" s="120"/>
      <c r="AYW121" s="120"/>
      <c r="AYX121" s="120"/>
      <c r="AYY121" s="120"/>
      <c r="AYZ121" s="120"/>
      <c r="AZA121" s="120"/>
      <c r="AZB121" s="120"/>
      <c r="AZC121" s="120"/>
      <c r="AZD121" s="120"/>
      <c r="AZE121" s="120"/>
      <c r="AZF121" s="120"/>
      <c r="AZG121" s="120"/>
      <c r="AZH121" s="120"/>
      <c r="AZI121" s="120"/>
      <c r="AZJ121" s="120"/>
      <c r="AZK121" s="120"/>
      <c r="AZL121" s="120"/>
      <c r="AZM121" s="120"/>
      <c r="AZN121" s="120"/>
      <c r="AZO121" s="120"/>
      <c r="AZP121" s="120"/>
      <c r="AZQ121" s="120"/>
      <c r="AZR121" s="120"/>
      <c r="AZS121" s="120"/>
      <c r="AZT121" s="120"/>
      <c r="AZU121" s="120"/>
      <c r="AZV121" s="120"/>
      <c r="AZW121" s="120"/>
      <c r="AZX121" s="120"/>
      <c r="AZY121" s="120"/>
      <c r="AZZ121" s="120"/>
      <c r="BAA121" s="120"/>
      <c r="BAB121" s="120"/>
      <c r="BAC121" s="120"/>
      <c r="BAD121" s="120"/>
      <c r="BAE121" s="120"/>
      <c r="BAF121" s="120"/>
      <c r="BAG121" s="120"/>
      <c r="BAH121" s="120"/>
      <c r="BAI121" s="120"/>
      <c r="BAJ121" s="120"/>
      <c r="BAK121" s="120"/>
      <c r="BAL121" s="120"/>
      <c r="BAM121" s="120"/>
      <c r="BAN121" s="120"/>
      <c r="BAO121" s="120"/>
      <c r="BAP121" s="120"/>
      <c r="BAQ121" s="120"/>
      <c r="BAR121" s="120"/>
      <c r="BAS121" s="120"/>
      <c r="BAT121" s="120"/>
      <c r="BAU121" s="120"/>
      <c r="BAV121" s="120"/>
      <c r="BAW121" s="120"/>
      <c r="BAX121" s="120"/>
      <c r="BAY121" s="120"/>
      <c r="BAZ121" s="120"/>
      <c r="BBA121" s="120"/>
      <c r="BBB121" s="120"/>
      <c r="BBC121" s="120"/>
      <c r="BBD121" s="120"/>
      <c r="BBE121" s="120"/>
      <c r="BBF121" s="120"/>
      <c r="BBG121" s="120"/>
      <c r="BBH121" s="120"/>
      <c r="BBI121" s="120"/>
      <c r="BBJ121" s="120"/>
      <c r="BBK121" s="120"/>
      <c r="BBL121" s="120"/>
      <c r="BBM121" s="120"/>
      <c r="BBN121" s="120"/>
      <c r="BBO121" s="120"/>
      <c r="BBP121" s="120"/>
      <c r="BBQ121" s="120"/>
      <c r="BBR121" s="120"/>
      <c r="BBS121" s="120"/>
      <c r="BBT121" s="120"/>
      <c r="BBU121" s="120"/>
      <c r="BBV121" s="120"/>
      <c r="BBW121" s="120"/>
      <c r="BBX121" s="120"/>
      <c r="BBY121" s="120"/>
      <c r="BBZ121" s="120"/>
      <c r="BCA121" s="120"/>
      <c r="BCB121" s="120"/>
      <c r="BCC121" s="120"/>
      <c r="BCD121" s="120"/>
      <c r="BCE121" s="120"/>
      <c r="BCF121" s="120"/>
      <c r="BCG121" s="120"/>
      <c r="BCH121" s="120"/>
      <c r="BCI121" s="120"/>
      <c r="BCJ121" s="120"/>
      <c r="BCK121" s="120"/>
      <c r="BCL121" s="120"/>
      <c r="BCM121" s="120"/>
      <c r="BCN121" s="120"/>
      <c r="BCO121" s="120"/>
      <c r="BCP121" s="120"/>
      <c r="BCQ121" s="120"/>
      <c r="BCR121" s="120"/>
      <c r="BCS121" s="120"/>
      <c r="BCT121" s="120"/>
      <c r="BCU121" s="120"/>
      <c r="BCV121" s="120"/>
      <c r="BCW121" s="120"/>
      <c r="BCX121" s="120"/>
      <c r="BCY121" s="120"/>
      <c r="BCZ121" s="120"/>
      <c r="BDA121" s="120"/>
      <c r="BDB121" s="120"/>
      <c r="BDC121" s="120"/>
      <c r="BDD121" s="120"/>
      <c r="BDE121" s="120"/>
      <c r="BDF121" s="120"/>
      <c r="BDG121" s="120"/>
      <c r="BDH121" s="120"/>
      <c r="BDI121" s="120"/>
      <c r="BDJ121" s="120"/>
      <c r="BDK121" s="120"/>
      <c r="BDL121" s="120"/>
      <c r="BDM121" s="120"/>
      <c r="BDN121" s="120"/>
      <c r="BDO121" s="120"/>
      <c r="BDP121" s="120"/>
      <c r="BDQ121" s="120"/>
      <c r="BDR121" s="120"/>
      <c r="BDS121" s="120"/>
      <c r="BDT121" s="120"/>
      <c r="BDU121" s="120"/>
      <c r="BDV121" s="120"/>
      <c r="BDW121" s="120"/>
      <c r="BDX121" s="120"/>
      <c r="BDY121" s="120"/>
      <c r="BDZ121" s="120"/>
      <c r="BEA121" s="120"/>
      <c r="BEB121" s="120"/>
      <c r="BEC121" s="120"/>
      <c r="BED121" s="120"/>
      <c r="BEE121" s="120"/>
      <c r="BEF121" s="120"/>
      <c r="BEG121" s="120"/>
      <c r="BEH121" s="120"/>
      <c r="BEI121" s="120"/>
      <c r="BEJ121" s="120"/>
      <c r="BEK121" s="120"/>
      <c r="BEL121" s="120"/>
      <c r="BEM121" s="120"/>
      <c r="BEN121" s="120"/>
      <c r="BEO121" s="120"/>
      <c r="BEP121" s="120"/>
      <c r="BEQ121" s="120"/>
      <c r="BER121" s="120"/>
      <c r="BES121" s="120"/>
      <c r="BET121" s="120"/>
      <c r="BEU121" s="120"/>
      <c r="BEV121" s="120"/>
      <c r="BEW121" s="120"/>
      <c r="BEX121" s="120"/>
      <c r="BEY121" s="120"/>
      <c r="BEZ121" s="120"/>
      <c r="BFA121" s="120"/>
      <c r="BFB121" s="120"/>
      <c r="BFC121" s="120"/>
      <c r="BFD121" s="120"/>
      <c r="BFE121" s="120"/>
      <c r="BFF121" s="120"/>
      <c r="BFG121" s="120"/>
      <c r="BFH121" s="120"/>
      <c r="BFI121" s="120"/>
      <c r="BFJ121" s="120"/>
      <c r="BFK121" s="120"/>
      <c r="BFL121" s="120"/>
      <c r="BFM121" s="120"/>
      <c r="BFN121" s="120"/>
      <c r="BFO121" s="120"/>
      <c r="BFP121" s="120"/>
      <c r="BFQ121" s="120"/>
      <c r="BFR121" s="120"/>
      <c r="BFS121" s="120"/>
      <c r="BFT121" s="120"/>
      <c r="BFU121" s="120"/>
      <c r="BFV121" s="120"/>
      <c r="BFW121" s="120"/>
      <c r="BFX121" s="120"/>
      <c r="BFY121" s="120"/>
      <c r="BFZ121" s="120"/>
      <c r="BGA121" s="120"/>
      <c r="BGB121" s="120"/>
      <c r="BGC121" s="120"/>
      <c r="BGD121" s="120"/>
      <c r="BGE121" s="120"/>
      <c r="BGF121" s="120"/>
      <c r="BGG121" s="120"/>
      <c r="BGH121" s="120"/>
      <c r="BGI121" s="120"/>
      <c r="BGJ121" s="120"/>
      <c r="BGK121" s="120"/>
      <c r="BGL121" s="120"/>
      <c r="BGM121" s="120"/>
      <c r="BGN121" s="120"/>
      <c r="BGO121" s="120"/>
      <c r="BGP121" s="120"/>
      <c r="BGQ121" s="120"/>
      <c r="BGR121" s="120"/>
      <c r="BGS121" s="120"/>
      <c r="BGT121" s="120"/>
      <c r="BGU121" s="120"/>
      <c r="BGV121" s="120"/>
      <c r="BGW121" s="120"/>
      <c r="BGX121" s="120"/>
      <c r="BGY121" s="120"/>
      <c r="BGZ121" s="120"/>
      <c r="BHA121" s="120"/>
      <c r="BHB121" s="120"/>
      <c r="BHC121" s="120"/>
      <c r="BHD121" s="120"/>
      <c r="BHE121" s="120"/>
      <c r="BHF121" s="120"/>
      <c r="BHG121" s="120"/>
      <c r="BHH121" s="120"/>
      <c r="BHI121" s="120"/>
      <c r="BHJ121" s="120"/>
      <c r="BHK121" s="120"/>
      <c r="BHL121" s="120"/>
      <c r="BHM121" s="120"/>
      <c r="BHN121" s="120"/>
      <c r="BHO121" s="120"/>
      <c r="BHP121" s="120"/>
      <c r="BHQ121" s="120"/>
      <c r="BHR121" s="120"/>
      <c r="BHS121" s="120"/>
      <c r="BHT121" s="120"/>
      <c r="BHU121" s="120"/>
      <c r="BHV121" s="120"/>
      <c r="BHW121" s="120"/>
      <c r="BHX121" s="120"/>
      <c r="BHY121" s="120"/>
      <c r="BHZ121" s="120"/>
      <c r="BIA121" s="120"/>
      <c r="BIB121" s="120"/>
      <c r="BIC121" s="120"/>
      <c r="BID121" s="120"/>
      <c r="BIE121" s="120"/>
      <c r="BIF121" s="120"/>
      <c r="BIG121" s="120"/>
      <c r="BIH121" s="120"/>
      <c r="BII121" s="120"/>
      <c r="BIJ121" s="120"/>
      <c r="BIK121" s="120"/>
      <c r="BIL121" s="120"/>
      <c r="BIM121" s="120"/>
      <c r="BIN121" s="120"/>
      <c r="BIO121" s="120"/>
      <c r="BIP121" s="120"/>
      <c r="BIQ121" s="120"/>
      <c r="BIR121" s="120"/>
      <c r="BIS121" s="120"/>
      <c r="BIT121" s="120"/>
      <c r="BIU121" s="120"/>
      <c r="BIV121" s="120"/>
      <c r="BIW121" s="120"/>
      <c r="BIX121" s="120"/>
      <c r="BIY121" s="120"/>
      <c r="BIZ121" s="120"/>
      <c r="BJA121" s="120"/>
      <c r="BJB121" s="120"/>
      <c r="BJC121" s="120"/>
      <c r="BJD121" s="120"/>
      <c r="BJE121" s="120"/>
      <c r="BJF121" s="120"/>
      <c r="BJG121" s="120"/>
      <c r="BJH121" s="120"/>
      <c r="BJI121" s="120"/>
      <c r="BJJ121" s="120"/>
      <c r="BJK121" s="120"/>
      <c r="BJL121" s="120"/>
      <c r="BJM121" s="120"/>
      <c r="BJN121" s="120"/>
      <c r="BJO121" s="120"/>
      <c r="BJP121" s="120"/>
      <c r="BJQ121" s="120"/>
      <c r="BJR121" s="120"/>
      <c r="BJS121" s="120"/>
      <c r="BJT121" s="120"/>
      <c r="BJU121" s="120"/>
      <c r="BJV121" s="120"/>
      <c r="BJW121" s="120"/>
      <c r="BJX121" s="120"/>
      <c r="BJY121" s="120"/>
      <c r="BJZ121" s="120"/>
      <c r="BKA121" s="120"/>
      <c r="BKB121" s="120"/>
      <c r="BKC121" s="120"/>
      <c r="BKD121" s="120"/>
      <c r="BKE121" s="120"/>
      <c r="BKF121" s="120"/>
      <c r="BKG121" s="120"/>
      <c r="BKH121" s="120"/>
      <c r="BKI121" s="120"/>
      <c r="BKJ121" s="120"/>
      <c r="BKK121" s="120"/>
      <c r="BKL121" s="120"/>
      <c r="BKM121" s="120"/>
      <c r="BKN121" s="120"/>
      <c r="BKO121" s="120"/>
      <c r="BKP121" s="120"/>
      <c r="BKQ121" s="120"/>
      <c r="BKR121" s="120"/>
      <c r="BKS121" s="120"/>
      <c r="BKT121" s="120"/>
      <c r="BKU121" s="120"/>
      <c r="BKV121" s="120"/>
      <c r="BKW121" s="120"/>
      <c r="BKX121" s="120"/>
      <c r="BKY121" s="120"/>
      <c r="BKZ121" s="120"/>
      <c r="BLA121" s="120"/>
      <c r="BLB121" s="120"/>
      <c r="BLC121" s="120"/>
      <c r="BLD121" s="120"/>
      <c r="BLE121" s="120"/>
      <c r="BLF121" s="120"/>
      <c r="BLG121" s="120"/>
      <c r="BLH121" s="120"/>
      <c r="BLI121" s="120"/>
      <c r="BLJ121" s="120"/>
      <c r="BLK121" s="120"/>
      <c r="BLL121" s="120"/>
      <c r="BLM121" s="120"/>
      <c r="BLN121" s="120"/>
      <c r="BLO121" s="120"/>
      <c r="BLP121" s="120"/>
      <c r="BLQ121" s="120"/>
      <c r="BLR121" s="120"/>
      <c r="BLS121" s="120"/>
      <c r="BLT121" s="120"/>
      <c r="BLU121" s="120"/>
      <c r="BLV121" s="120"/>
      <c r="BLW121" s="120"/>
      <c r="BLX121" s="120"/>
      <c r="BLY121" s="120"/>
      <c r="BLZ121" s="120"/>
      <c r="BMA121" s="120"/>
      <c r="BMB121" s="120"/>
      <c r="BMC121" s="120"/>
      <c r="BMD121" s="120"/>
      <c r="BME121" s="120"/>
      <c r="BMF121" s="120"/>
      <c r="BMG121" s="120"/>
      <c r="BMH121" s="120"/>
      <c r="BMI121" s="120"/>
      <c r="BMJ121" s="120"/>
      <c r="BMK121" s="120"/>
      <c r="BML121" s="120"/>
      <c r="BMM121" s="120"/>
      <c r="BMN121" s="120"/>
      <c r="BMO121" s="120"/>
      <c r="BMP121" s="120"/>
      <c r="BMQ121" s="120"/>
      <c r="BMR121" s="120"/>
      <c r="BMS121" s="120"/>
      <c r="BMT121" s="120"/>
      <c r="BMU121" s="120"/>
      <c r="BMV121" s="120"/>
      <c r="BMW121" s="120"/>
      <c r="BMX121" s="120"/>
      <c r="BMY121" s="120"/>
      <c r="BMZ121" s="120"/>
      <c r="BNA121" s="120"/>
      <c r="BNB121" s="120"/>
      <c r="BNC121" s="120"/>
      <c r="BND121" s="120"/>
      <c r="BNE121" s="120"/>
      <c r="BNF121" s="120"/>
      <c r="BNG121" s="120"/>
      <c r="BNH121" s="120"/>
      <c r="BNI121" s="120"/>
      <c r="BNJ121" s="120"/>
      <c r="BNK121" s="120"/>
      <c r="BNL121" s="120"/>
      <c r="BNM121" s="120"/>
      <c r="BNN121" s="120"/>
      <c r="BNO121" s="120"/>
      <c r="BNP121" s="120"/>
      <c r="BNQ121" s="120"/>
      <c r="BNR121" s="120"/>
      <c r="BNS121" s="120"/>
      <c r="BNT121" s="120"/>
      <c r="BNU121" s="120"/>
      <c r="BNV121" s="120"/>
      <c r="BNW121" s="120"/>
      <c r="BNX121" s="120"/>
      <c r="BNY121" s="120"/>
      <c r="BNZ121" s="120"/>
      <c r="BOA121" s="120"/>
      <c r="BOB121" s="120"/>
      <c r="BOC121" s="120"/>
      <c r="BOD121" s="120"/>
      <c r="BOE121" s="120"/>
      <c r="BOF121" s="120"/>
      <c r="BOG121" s="120"/>
      <c r="BOH121" s="120"/>
      <c r="BOI121" s="120"/>
      <c r="BOJ121" s="120"/>
      <c r="BOK121" s="120"/>
      <c r="BOL121" s="120"/>
      <c r="BOM121" s="120"/>
      <c r="BON121" s="120"/>
      <c r="BOO121" s="120"/>
      <c r="BOP121" s="120"/>
      <c r="BOQ121" s="120"/>
      <c r="BOR121" s="120"/>
      <c r="BOS121" s="120"/>
      <c r="BOT121" s="120"/>
      <c r="BOU121" s="120"/>
      <c r="BOV121" s="120"/>
      <c r="BOW121" s="120"/>
      <c r="BOX121" s="120"/>
      <c r="BOY121" s="120"/>
      <c r="BOZ121" s="120"/>
      <c r="BPA121" s="120"/>
      <c r="BPB121" s="120"/>
      <c r="BPC121" s="120"/>
      <c r="BPD121" s="120"/>
      <c r="BPE121" s="120"/>
      <c r="BPF121" s="120"/>
      <c r="BPG121" s="120"/>
      <c r="BPH121" s="120"/>
      <c r="BPI121" s="120"/>
      <c r="BPJ121" s="120"/>
      <c r="BPK121" s="120"/>
      <c r="BPL121" s="120"/>
      <c r="BPM121" s="120"/>
      <c r="BPN121" s="120"/>
      <c r="BPO121" s="120"/>
      <c r="BPP121" s="120"/>
      <c r="BPQ121" s="120"/>
      <c r="BPR121" s="120"/>
      <c r="BPS121" s="120"/>
      <c r="BPT121" s="120"/>
      <c r="BPU121" s="120"/>
      <c r="BPV121" s="120"/>
      <c r="BPW121" s="120"/>
      <c r="BPX121" s="120"/>
      <c r="BPY121" s="120"/>
      <c r="BPZ121" s="120"/>
      <c r="BQA121" s="120"/>
      <c r="BQB121" s="120"/>
      <c r="BQC121" s="120"/>
      <c r="BQD121" s="120"/>
      <c r="BQE121" s="120"/>
      <c r="BQF121" s="120"/>
      <c r="BQG121" s="120"/>
      <c r="BQH121" s="120"/>
      <c r="BQI121" s="120"/>
      <c r="BQJ121" s="120"/>
      <c r="BQK121" s="120"/>
      <c r="BQL121" s="120"/>
      <c r="BQM121" s="120"/>
      <c r="BQN121" s="120"/>
      <c r="BQO121" s="120"/>
      <c r="BQP121" s="120"/>
      <c r="BQQ121" s="120"/>
      <c r="BQR121" s="120"/>
      <c r="BQS121" s="120"/>
      <c r="BQT121" s="120"/>
      <c r="BQU121" s="120"/>
      <c r="BQV121" s="120"/>
      <c r="BQW121" s="120"/>
      <c r="BQX121" s="120"/>
      <c r="BQY121" s="120"/>
      <c r="BQZ121" s="120"/>
      <c r="BRA121" s="120"/>
      <c r="BRB121" s="120"/>
      <c r="BRC121" s="120"/>
      <c r="BRD121" s="120"/>
      <c r="BRE121" s="120"/>
      <c r="BRF121" s="120"/>
      <c r="BRG121" s="120"/>
      <c r="BRH121" s="120"/>
      <c r="BRI121" s="120"/>
      <c r="BRJ121" s="120"/>
      <c r="BRK121" s="120"/>
      <c r="BRL121" s="120"/>
      <c r="BRM121" s="120"/>
      <c r="BRN121" s="120"/>
      <c r="BRO121" s="120"/>
      <c r="BRP121" s="120"/>
      <c r="BRQ121" s="120"/>
      <c r="BRR121" s="120"/>
      <c r="BRS121" s="120"/>
      <c r="BRT121" s="120"/>
      <c r="BRU121" s="120"/>
      <c r="BRV121" s="120"/>
      <c r="BRW121" s="120"/>
      <c r="BRX121" s="120"/>
      <c r="BRY121" s="120"/>
      <c r="BRZ121" s="120"/>
      <c r="BSA121" s="120"/>
      <c r="BSB121" s="120"/>
      <c r="BSC121" s="120"/>
      <c r="BSD121" s="120"/>
      <c r="BSE121" s="120"/>
      <c r="BSF121" s="120"/>
      <c r="BSG121" s="120"/>
      <c r="BSH121" s="120"/>
      <c r="BSI121" s="120"/>
      <c r="BSJ121" s="120"/>
      <c r="BSK121" s="120"/>
      <c r="BSL121" s="120"/>
      <c r="BSM121" s="120"/>
      <c r="BSN121" s="120"/>
      <c r="BSO121" s="120"/>
      <c r="BSP121" s="120"/>
      <c r="BSQ121" s="120"/>
      <c r="BSR121" s="120"/>
      <c r="BSS121" s="120"/>
      <c r="BST121" s="120"/>
      <c r="BSU121" s="120"/>
      <c r="BSV121" s="120"/>
      <c r="BSW121" s="120"/>
      <c r="BSX121" s="120"/>
      <c r="BSY121" s="120"/>
      <c r="BSZ121" s="120"/>
      <c r="BTA121" s="120"/>
      <c r="BTB121" s="120"/>
      <c r="BTC121" s="120"/>
      <c r="BTD121" s="120"/>
      <c r="BTE121" s="120"/>
      <c r="BTF121" s="120"/>
      <c r="BTG121" s="120"/>
      <c r="BTH121" s="120"/>
      <c r="BTI121" s="120"/>
      <c r="BTJ121" s="120"/>
      <c r="BTK121" s="120"/>
      <c r="BTL121" s="120"/>
      <c r="BTM121" s="120"/>
      <c r="BTN121" s="120"/>
      <c r="BTO121" s="120"/>
      <c r="BTP121" s="120"/>
      <c r="BTQ121" s="120"/>
      <c r="BTR121" s="120"/>
      <c r="BTS121" s="120"/>
      <c r="BTT121" s="120"/>
      <c r="BTU121" s="120"/>
      <c r="BTV121" s="120"/>
      <c r="BTW121" s="120"/>
      <c r="BTX121" s="120"/>
      <c r="BTY121" s="120"/>
      <c r="BTZ121" s="120"/>
      <c r="BUA121" s="120"/>
      <c r="BUB121" s="120"/>
      <c r="BUC121" s="120"/>
      <c r="BUD121" s="120"/>
      <c r="BUE121" s="120"/>
      <c r="BUF121" s="120"/>
      <c r="BUG121" s="120"/>
      <c r="BUH121" s="120"/>
      <c r="BUI121" s="120"/>
      <c r="BUJ121" s="120"/>
      <c r="BUK121" s="120"/>
      <c r="BUL121" s="120"/>
      <c r="BUM121" s="120"/>
      <c r="BUN121" s="120"/>
      <c r="BUO121" s="120"/>
      <c r="BUP121" s="120"/>
      <c r="BUQ121" s="120"/>
      <c r="BUR121" s="120"/>
      <c r="BUS121" s="120"/>
      <c r="BUT121" s="120"/>
      <c r="BUU121" s="120"/>
      <c r="BUV121" s="120"/>
      <c r="BUW121" s="120"/>
      <c r="BUX121" s="120"/>
      <c r="BUY121" s="120"/>
      <c r="BUZ121" s="120"/>
      <c r="BVA121" s="120"/>
      <c r="BVB121" s="120"/>
      <c r="BVC121" s="120"/>
      <c r="BVD121" s="120"/>
      <c r="BVE121" s="120"/>
      <c r="BVF121" s="120"/>
      <c r="BVG121" s="120"/>
      <c r="BVH121" s="120"/>
      <c r="BVI121" s="120"/>
      <c r="BVJ121" s="120"/>
      <c r="BVK121" s="120"/>
      <c r="BVL121" s="120"/>
      <c r="BVM121" s="120"/>
      <c r="BVN121" s="120"/>
      <c r="BVO121" s="120"/>
      <c r="BVP121" s="120"/>
      <c r="BVQ121" s="120"/>
      <c r="BVR121" s="120"/>
      <c r="BVS121" s="120"/>
      <c r="BVT121" s="120"/>
      <c r="BVU121" s="120"/>
      <c r="BVV121" s="120"/>
      <c r="BVW121" s="120"/>
      <c r="BVX121" s="120"/>
      <c r="BVY121" s="120"/>
      <c r="BVZ121" s="120"/>
      <c r="BWA121" s="120"/>
      <c r="BWB121" s="120"/>
      <c r="BWC121" s="120"/>
      <c r="BWD121" s="120"/>
      <c r="BWE121" s="120"/>
      <c r="BWF121" s="120"/>
      <c r="BWG121" s="120"/>
      <c r="BWH121" s="120"/>
      <c r="BWI121" s="120"/>
      <c r="BWJ121" s="120"/>
      <c r="BWK121" s="120"/>
      <c r="BWL121" s="120"/>
      <c r="BWM121" s="120"/>
      <c r="BWN121" s="120"/>
      <c r="BWO121" s="120"/>
      <c r="BWP121" s="120"/>
      <c r="BWQ121" s="120"/>
      <c r="BWR121" s="120"/>
      <c r="BWS121" s="120"/>
      <c r="BWT121" s="120"/>
      <c r="BWU121" s="120"/>
      <c r="BWV121" s="120"/>
      <c r="BWW121" s="120"/>
      <c r="BWX121" s="120"/>
      <c r="BWY121" s="120"/>
      <c r="BWZ121" s="120"/>
      <c r="BXA121" s="120"/>
      <c r="BXB121" s="120"/>
      <c r="BXC121" s="120"/>
      <c r="BXD121" s="120"/>
      <c r="BXE121" s="120"/>
      <c r="BXF121" s="120"/>
      <c r="BXG121" s="120"/>
      <c r="BXH121" s="120"/>
      <c r="BXI121" s="120"/>
      <c r="BXJ121" s="120"/>
      <c r="BXK121" s="120"/>
      <c r="BXL121" s="120"/>
      <c r="BXM121" s="120"/>
      <c r="BXN121" s="120"/>
      <c r="BXO121" s="120"/>
      <c r="BXP121" s="120"/>
      <c r="BXQ121" s="120"/>
      <c r="BXR121" s="120"/>
      <c r="BXS121" s="120"/>
      <c r="BXT121" s="120"/>
      <c r="BXU121" s="120"/>
      <c r="BXV121" s="120"/>
      <c r="BXW121" s="120"/>
      <c r="BXX121" s="120"/>
      <c r="BXY121" s="120"/>
      <c r="BXZ121" s="120"/>
      <c r="BYA121" s="120"/>
      <c r="BYB121" s="120"/>
      <c r="BYC121" s="120"/>
      <c r="BYD121" s="120"/>
      <c r="BYE121" s="120"/>
      <c r="BYF121" s="120"/>
      <c r="BYG121" s="120"/>
      <c r="BYH121" s="120"/>
      <c r="BYI121" s="120"/>
      <c r="BYJ121" s="120"/>
      <c r="BYK121" s="120"/>
      <c r="BYL121" s="120"/>
      <c r="BYM121" s="120"/>
      <c r="BYN121" s="120"/>
      <c r="BYO121" s="120"/>
      <c r="BYP121" s="120"/>
      <c r="BYQ121" s="120"/>
      <c r="BYR121" s="120"/>
      <c r="BYS121" s="120"/>
      <c r="BYT121" s="120"/>
      <c r="BYU121" s="120"/>
      <c r="BYV121" s="120"/>
      <c r="BYW121" s="120"/>
      <c r="BYX121" s="120"/>
      <c r="BYY121" s="120"/>
      <c r="BYZ121" s="120"/>
      <c r="BZA121" s="120"/>
      <c r="BZB121" s="120"/>
      <c r="BZC121" s="120"/>
      <c r="BZD121" s="120"/>
      <c r="BZE121" s="120"/>
      <c r="BZF121" s="120"/>
      <c r="BZG121" s="120"/>
      <c r="BZH121" s="120"/>
      <c r="BZI121" s="120"/>
      <c r="BZJ121" s="120"/>
      <c r="BZK121" s="120"/>
      <c r="BZL121" s="120"/>
      <c r="BZM121" s="120"/>
      <c r="BZN121" s="120"/>
      <c r="BZO121" s="120"/>
      <c r="BZP121" s="120"/>
      <c r="BZQ121" s="120"/>
      <c r="BZR121" s="120"/>
      <c r="BZS121" s="120"/>
      <c r="BZT121" s="120"/>
      <c r="BZU121" s="120"/>
      <c r="BZV121" s="120"/>
      <c r="BZW121" s="120"/>
      <c r="BZX121" s="120"/>
      <c r="BZY121" s="120"/>
      <c r="BZZ121" s="120"/>
      <c r="CAA121" s="120"/>
      <c r="CAB121" s="120"/>
      <c r="CAC121" s="120"/>
      <c r="CAD121" s="120"/>
      <c r="CAE121" s="120"/>
      <c r="CAF121" s="120"/>
      <c r="CAG121" s="120"/>
      <c r="CAH121" s="120"/>
      <c r="CAI121" s="120"/>
      <c r="CAJ121" s="120"/>
      <c r="CAK121" s="120"/>
      <c r="CAL121" s="120"/>
      <c r="CAM121" s="120"/>
      <c r="CAN121" s="120"/>
      <c r="CAO121" s="120"/>
      <c r="CAP121" s="120"/>
      <c r="CAQ121" s="120"/>
      <c r="CAR121" s="120"/>
      <c r="CAS121" s="120"/>
      <c r="CAT121" s="120"/>
      <c r="CAU121" s="120"/>
      <c r="CAV121" s="120"/>
      <c r="CAW121" s="120"/>
      <c r="CAX121" s="120"/>
      <c r="CAY121" s="120"/>
      <c r="CAZ121" s="120"/>
      <c r="CBA121" s="120"/>
      <c r="CBB121" s="120"/>
      <c r="CBC121" s="120"/>
      <c r="CBD121" s="120"/>
      <c r="CBE121" s="120"/>
      <c r="CBF121" s="120"/>
      <c r="CBG121" s="120"/>
      <c r="CBH121" s="120"/>
      <c r="CBI121" s="120"/>
      <c r="CBJ121" s="120"/>
      <c r="CBK121" s="120"/>
      <c r="CBL121" s="120"/>
      <c r="CBM121" s="120"/>
      <c r="CBN121" s="120"/>
      <c r="CBO121" s="120"/>
      <c r="CBP121" s="120"/>
      <c r="CBQ121" s="120"/>
      <c r="CBR121" s="120"/>
      <c r="CBS121" s="120"/>
      <c r="CBT121" s="120"/>
      <c r="CBU121" s="120"/>
      <c r="CBV121" s="120"/>
      <c r="CBW121" s="120"/>
      <c r="CBX121" s="120"/>
      <c r="CBY121" s="120"/>
      <c r="CBZ121" s="120"/>
      <c r="CCA121" s="120"/>
      <c r="CCB121" s="120"/>
      <c r="CCC121" s="120"/>
      <c r="CCD121" s="120"/>
      <c r="CCE121" s="120"/>
      <c r="CCF121" s="120"/>
      <c r="CCG121" s="120"/>
      <c r="CCH121" s="120"/>
      <c r="CCI121" s="120"/>
      <c r="CCJ121" s="120"/>
      <c r="CCK121" s="120"/>
      <c r="CCL121" s="120"/>
      <c r="CCM121" s="120"/>
      <c r="CCN121" s="120"/>
      <c r="CCO121" s="120"/>
      <c r="CCP121" s="120"/>
      <c r="CCQ121" s="120"/>
      <c r="CCR121" s="120"/>
      <c r="CCS121" s="120"/>
      <c r="CCT121" s="120"/>
      <c r="CCU121" s="120"/>
      <c r="CCV121" s="120"/>
      <c r="CCW121" s="120"/>
      <c r="CCX121" s="120"/>
      <c r="CCY121" s="120"/>
      <c r="CCZ121" s="120"/>
      <c r="CDA121" s="120"/>
      <c r="CDB121" s="120"/>
      <c r="CDC121" s="120"/>
      <c r="CDD121" s="120"/>
      <c r="CDE121" s="120"/>
      <c r="CDF121" s="120"/>
      <c r="CDG121" s="120"/>
      <c r="CDH121" s="120"/>
      <c r="CDI121" s="120"/>
      <c r="CDJ121" s="120"/>
      <c r="CDK121" s="120"/>
      <c r="CDL121" s="120"/>
      <c r="CDM121" s="120"/>
      <c r="CDN121" s="120"/>
      <c r="CDO121" s="120"/>
      <c r="CDP121" s="120"/>
      <c r="CDQ121" s="120"/>
      <c r="CDR121" s="120"/>
      <c r="CDS121" s="120"/>
      <c r="CDT121" s="120"/>
      <c r="CDU121" s="120"/>
      <c r="CDV121" s="120"/>
      <c r="CDW121" s="120"/>
      <c r="CDX121" s="120"/>
      <c r="CDY121" s="120"/>
      <c r="CDZ121" s="120"/>
      <c r="CEA121" s="120"/>
      <c r="CEB121" s="120"/>
      <c r="CEC121" s="120"/>
      <c r="CED121" s="120"/>
      <c r="CEE121" s="120"/>
      <c r="CEF121" s="120"/>
      <c r="CEG121" s="120"/>
      <c r="CEH121" s="120"/>
      <c r="CEI121" s="120"/>
      <c r="CEJ121" s="120"/>
      <c r="CEK121" s="120"/>
      <c r="CEL121" s="120"/>
      <c r="CEM121" s="120"/>
      <c r="CEN121" s="120"/>
      <c r="CEO121" s="120"/>
      <c r="CEP121" s="120"/>
      <c r="CEQ121" s="120"/>
      <c r="CER121" s="120"/>
      <c r="CES121" s="120"/>
      <c r="CET121" s="120"/>
      <c r="CEU121" s="120"/>
      <c r="CEV121" s="120"/>
      <c r="CEW121" s="120"/>
      <c r="CEX121" s="120"/>
      <c r="CEY121" s="120"/>
      <c r="CEZ121" s="120"/>
      <c r="CFA121" s="120"/>
      <c r="CFB121" s="120"/>
      <c r="CFC121" s="120"/>
      <c r="CFD121" s="120"/>
      <c r="CFE121" s="120"/>
      <c r="CFF121" s="120"/>
      <c r="CFG121" s="120"/>
      <c r="CFH121" s="120"/>
      <c r="CFI121" s="120"/>
      <c r="CFJ121" s="120"/>
      <c r="CFK121" s="120"/>
      <c r="CFL121" s="120"/>
      <c r="CFM121" s="120"/>
      <c r="CFN121" s="120"/>
      <c r="CFO121" s="120"/>
      <c r="CFP121" s="120"/>
      <c r="CFQ121" s="120"/>
      <c r="CFR121" s="120"/>
      <c r="CFS121" s="120"/>
      <c r="CFT121" s="120"/>
      <c r="CFU121" s="120"/>
      <c r="CFV121" s="120"/>
      <c r="CFW121" s="120"/>
      <c r="CFX121" s="120"/>
      <c r="CFY121" s="120"/>
      <c r="CFZ121" s="120"/>
      <c r="CGA121" s="120"/>
      <c r="CGB121" s="120"/>
      <c r="CGC121" s="120"/>
      <c r="CGD121" s="120"/>
      <c r="CGE121" s="120"/>
      <c r="CGF121" s="120"/>
      <c r="CGG121" s="120"/>
      <c r="CGH121" s="120"/>
      <c r="CGI121" s="120"/>
      <c r="CGJ121" s="120"/>
      <c r="CGK121" s="120"/>
      <c r="CGL121" s="120"/>
      <c r="CGM121" s="120"/>
      <c r="CGN121" s="120"/>
      <c r="CGO121" s="120"/>
      <c r="CGP121" s="120"/>
      <c r="CGQ121" s="120"/>
      <c r="CGR121" s="120"/>
      <c r="CGS121" s="120"/>
      <c r="CGT121" s="120"/>
      <c r="CGU121" s="120"/>
      <c r="CGV121" s="120"/>
      <c r="CGW121" s="120"/>
      <c r="CGX121" s="120"/>
      <c r="CGY121" s="120"/>
      <c r="CGZ121" s="120"/>
      <c r="CHA121" s="120"/>
      <c r="CHB121" s="120"/>
      <c r="CHC121" s="120"/>
      <c r="CHD121" s="120"/>
      <c r="CHE121" s="120"/>
      <c r="CHF121" s="120"/>
      <c r="CHG121" s="120"/>
      <c r="CHH121" s="120"/>
      <c r="CHI121" s="120"/>
      <c r="CHJ121" s="120"/>
      <c r="CHK121" s="120"/>
      <c r="CHL121" s="120"/>
      <c r="CHM121" s="120"/>
      <c r="CHN121" s="120"/>
      <c r="CHO121" s="120"/>
      <c r="CHP121" s="120"/>
      <c r="CHQ121" s="120"/>
      <c r="CHR121" s="120"/>
      <c r="CHS121" s="120"/>
      <c r="CHT121" s="120"/>
      <c r="CHU121" s="120"/>
      <c r="CHV121" s="120"/>
      <c r="CHW121" s="120"/>
      <c r="CHX121" s="120"/>
      <c r="CHY121" s="120"/>
      <c r="CHZ121" s="120"/>
      <c r="CIA121" s="120"/>
      <c r="CIB121" s="120"/>
      <c r="CIC121" s="120"/>
      <c r="CID121" s="120"/>
      <c r="CIE121" s="120"/>
      <c r="CIF121" s="120"/>
      <c r="CIG121" s="120"/>
      <c r="CIH121" s="120"/>
      <c r="CII121" s="120"/>
      <c r="CIJ121" s="120"/>
      <c r="CIK121" s="120"/>
      <c r="CIL121" s="120"/>
      <c r="CIM121" s="120"/>
      <c r="CIN121" s="120"/>
      <c r="CIO121" s="120"/>
      <c r="CIP121" s="120"/>
      <c r="CIQ121" s="120"/>
      <c r="CIR121" s="120"/>
      <c r="CIS121" s="120"/>
      <c r="CIT121" s="120"/>
      <c r="CIU121" s="120"/>
      <c r="CIV121" s="120"/>
      <c r="CIW121" s="120"/>
      <c r="CIX121" s="120"/>
      <c r="CIY121" s="120"/>
      <c r="CIZ121" s="120"/>
      <c r="CJA121" s="120"/>
      <c r="CJB121" s="120"/>
      <c r="CJC121" s="120"/>
      <c r="CJD121" s="120"/>
      <c r="CJE121" s="120"/>
      <c r="CJF121" s="120"/>
      <c r="CJG121" s="120"/>
      <c r="CJH121" s="120"/>
      <c r="CJI121" s="120"/>
      <c r="CJJ121" s="120"/>
      <c r="CJK121" s="120"/>
      <c r="CJL121" s="120"/>
      <c r="CJM121" s="120"/>
      <c r="CJN121" s="120"/>
      <c r="CJO121" s="120"/>
      <c r="CJP121" s="120"/>
      <c r="CJQ121" s="120"/>
      <c r="CJR121" s="120"/>
      <c r="CJS121" s="120"/>
      <c r="CJT121" s="120"/>
      <c r="CJU121" s="120"/>
      <c r="CJV121" s="120"/>
      <c r="CJW121" s="120"/>
      <c r="CJX121" s="120"/>
      <c r="CJY121" s="120"/>
      <c r="CJZ121" s="120"/>
      <c r="CKA121" s="120"/>
      <c r="CKB121" s="120"/>
      <c r="CKC121" s="120"/>
      <c r="CKD121" s="120"/>
      <c r="CKE121" s="120"/>
      <c r="CKF121" s="120"/>
      <c r="CKG121" s="120"/>
      <c r="CKH121" s="120"/>
      <c r="CKI121" s="120"/>
      <c r="CKJ121" s="120"/>
      <c r="CKK121" s="120"/>
      <c r="CKL121" s="120"/>
      <c r="CKM121" s="120"/>
      <c r="CKN121" s="120"/>
      <c r="CKO121" s="120"/>
      <c r="CKP121" s="120"/>
      <c r="CKQ121" s="120"/>
      <c r="CKR121" s="120"/>
      <c r="CKS121" s="120"/>
      <c r="CKT121" s="120"/>
      <c r="CKU121" s="120"/>
      <c r="CKV121" s="120"/>
      <c r="CKW121" s="120"/>
      <c r="CKX121" s="120"/>
      <c r="CKY121" s="120"/>
      <c r="CKZ121" s="120"/>
      <c r="CLA121" s="120"/>
      <c r="CLB121" s="120"/>
      <c r="CLC121" s="120"/>
      <c r="CLD121" s="120"/>
      <c r="CLE121" s="120"/>
      <c r="CLF121" s="120"/>
      <c r="CLG121" s="120"/>
      <c r="CLH121" s="120"/>
      <c r="CLI121" s="120"/>
      <c r="CLJ121" s="120"/>
      <c r="CLK121" s="120"/>
      <c r="CLL121" s="120"/>
      <c r="CLM121" s="120"/>
      <c r="CLN121" s="120"/>
      <c r="CLO121" s="120"/>
      <c r="CLP121" s="120"/>
      <c r="CLQ121" s="120"/>
      <c r="CLR121" s="120"/>
      <c r="CLS121" s="120"/>
      <c r="CLT121" s="120"/>
      <c r="CLU121" s="120"/>
      <c r="CLV121" s="120"/>
      <c r="CLW121" s="120"/>
      <c r="CLX121" s="120"/>
      <c r="CLY121" s="120"/>
      <c r="CLZ121" s="120"/>
      <c r="CMA121" s="120"/>
      <c r="CMB121" s="120"/>
      <c r="CMC121" s="120"/>
      <c r="CMD121" s="120"/>
      <c r="CME121" s="120"/>
      <c r="CMF121" s="120"/>
      <c r="CMG121" s="120"/>
      <c r="CMH121" s="120"/>
      <c r="CMI121" s="120"/>
      <c r="CMJ121" s="120"/>
      <c r="CMK121" s="120"/>
      <c r="CML121" s="120"/>
      <c r="CMM121" s="120"/>
      <c r="CMN121" s="120"/>
      <c r="CMO121" s="120"/>
      <c r="CMP121" s="120"/>
      <c r="CMQ121" s="120"/>
      <c r="CMR121" s="120"/>
      <c r="CMS121" s="120"/>
      <c r="CMT121" s="120"/>
      <c r="CMU121" s="120"/>
      <c r="CMV121" s="120"/>
      <c r="CMW121" s="120"/>
      <c r="CMX121" s="120"/>
      <c r="CMY121" s="120"/>
      <c r="CMZ121" s="120"/>
      <c r="CNA121" s="120"/>
      <c r="CNB121" s="120"/>
      <c r="CNC121" s="120"/>
      <c r="CND121" s="120"/>
      <c r="CNE121" s="120"/>
      <c r="CNF121" s="120"/>
      <c r="CNG121" s="120"/>
      <c r="CNH121" s="120"/>
      <c r="CNI121" s="120"/>
      <c r="CNJ121" s="120"/>
      <c r="CNK121" s="120"/>
      <c r="CNL121" s="120"/>
      <c r="CNM121" s="120"/>
      <c r="CNN121" s="120"/>
      <c r="CNO121" s="120"/>
      <c r="CNP121" s="120"/>
      <c r="CNQ121" s="120"/>
      <c r="CNR121" s="120"/>
      <c r="CNS121" s="120"/>
      <c r="CNT121" s="120"/>
      <c r="CNU121" s="120"/>
      <c r="CNV121" s="120"/>
      <c r="CNW121" s="120"/>
      <c r="CNX121" s="120"/>
      <c r="CNY121" s="120"/>
      <c r="CNZ121" s="120"/>
      <c r="COA121" s="120"/>
      <c r="COB121" s="120"/>
      <c r="COC121" s="120"/>
      <c r="COD121" s="120"/>
      <c r="COE121" s="120"/>
      <c r="COF121" s="120"/>
      <c r="COG121" s="120"/>
      <c r="COH121" s="120"/>
      <c r="COI121" s="120"/>
      <c r="COJ121" s="120"/>
      <c r="COK121" s="120"/>
      <c r="COL121" s="120"/>
      <c r="COM121" s="120"/>
      <c r="CON121" s="120"/>
      <c r="COO121" s="120"/>
      <c r="COP121" s="120"/>
      <c r="COQ121" s="120"/>
      <c r="COR121" s="120"/>
      <c r="COS121" s="120"/>
      <c r="COT121" s="120"/>
      <c r="COU121" s="120"/>
      <c r="COV121" s="120"/>
      <c r="COW121" s="120"/>
      <c r="COX121" s="120"/>
      <c r="COY121" s="120"/>
      <c r="COZ121" s="120"/>
      <c r="CPA121" s="120"/>
      <c r="CPB121" s="120"/>
      <c r="CPC121" s="120"/>
      <c r="CPD121" s="120"/>
      <c r="CPE121" s="120"/>
      <c r="CPF121" s="120"/>
      <c r="CPG121" s="120"/>
      <c r="CPH121" s="120"/>
      <c r="CPI121" s="120"/>
      <c r="CPJ121" s="120"/>
      <c r="CPK121" s="120"/>
      <c r="CPL121" s="120"/>
      <c r="CPM121" s="120"/>
      <c r="CPN121" s="120"/>
      <c r="CPO121" s="120"/>
      <c r="CPP121" s="120"/>
      <c r="CPQ121" s="120"/>
      <c r="CPR121" s="120"/>
      <c r="CPS121" s="120"/>
      <c r="CPT121" s="120"/>
      <c r="CPU121" s="120"/>
      <c r="CPV121" s="120"/>
      <c r="CPW121" s="120"/>
      <c r="CPX121" s="120"/>
      <c r="CPY121" s="120"/>
      <c r="CPZ121" s="120"/>
      <c r="CQA121" s="120"/>
      <c r="CQB121" s="120"/>
      <c r="CQC121" s="120"/>
      <c r="CQD121" s="120"/>
      <c r="CQE121" s="120"/>
      <c r="CQF121" s="120"/>
      <c r="CQG121" s="120"/>
      <c r="CQH121" s="120"/>
      <c r="CQI121" s="120"/>
      <c r="CQJ121" s="120"/>
      <c r="CQK121" s="120"/>
      <c r="CQL121" s="120"/>
      <c r="CQM121" s="120"/>
      <c r="CQN121" s="120"/>
      <c r="CQO121" s="120"/>
      <c r="CQP121" s="120"/>
      <c r="CQQ121" s="120"/>
      <c r="CQR121" s="120"/>
      <c r="CQS121" s="120"/>
      <c r="CQT121" s="120"/>
      <c r="CQU121" s="120"/>
      <c r="CQV121" s="120"/>
      <c r="CQW121" s="120"/>
      <c r="CQX121" s="120"/>
      <c r="CQY121" s="120"/>
      <c r="CQZ121" s="120"/>
      <c r="CRA121" s="120"/>
      <c r="CRB121" s="120"/>
      <c r="CRC121" s="120"/>
      <c r="CRD121" s="120"/>
      <c r="CRE121" s="120"/>
      <c r="CRF121" s="120"/>
      <c r="CRG121" s="120"/>
      <c r="CRH121" s="120"/>
      <c r="CRI121" s="120"/>
      <c r="CRJ121" s="120"/>
      <c r="CRK121" s="120"/>
      <c r="CRL121" s="120"/>
      <c r="CRM121" s="120"/>
      <c r="CRN121" s="120"/>
      <c r="CRO121" s="120"/>
      <c r="CRP121" s="120"/>
      <c r="CRQ121" s="120"/>
      <c r="CRR121" s="120"/>
      <c r="CRS121" s="120"/>
      <c r="CRT121" s="120"/>
      <c r="CRU121" s="120"/>
      <c r="CRV121" s="120"/>
      <c r="CRW121" s="120"/>
      <c r="CRX121" s="120"/>
      <c r="CRY121" s="120"/>
      <c r="CRZ121" s="120"/>
      <c r="CSA121" s="120"/>
      <c r="CSB121" s="120"/>
      <c r="CSC121" s="120"/>
      <c r="CSD121" s="120"/>
      <c r="CSE121" s="120"/>
      <c r="CSF121" s="120"/>
      <c r="CSG121" s="120"/>
      <c r="CSH121" s="120"/>
      <c r="CSI121" s="120"/>
      <c r="CSJ121" s="120"/>
      <c r="CSK121" s="120"/>
      <c r="CSL121" s="120"/>
      <c r="CSM121" s="120"/>
      <c r="CSN121" s="120"/>
      <c r="CSO121" s="120"/>
      <c r="CSP121" s="120"/>
      <c r="CSQ121" s="120"/>
      <c r="CSR121" s="120"/>
      <c r="CSS121" s="120"/>
      <c r="CST121" s="120"/>
      <c r="CSU121" s="120"/>
      <c r="CSV121" s="120"/>
      <c r="CSW121" s="120"/>
      <c r="CSX121" s="120"/>
      <c r="CSY121" s="120"/>
      <c r="CSZ121" s="120"/>
      <c r="CTA121" s="120"/>
      <c r="CTB121" s="120"/>
      <c r="CTC121" s="120"/>
      <c r="CTD121" s="120"/>
      <c r="CTE121" s="120"/>
      <c r="CTF121" s="120"/>
      <c r="CTG121" s="120"/>
      <c r="CTH121" s="120"/>
      <c r="CTI121" s="120"/>
      <c r="CTJ121" s="120"/>
      <c r="CTK121" s="120"/>
      <c r="CTL121" s="120"/>
      <c r="CTM121" s="120"/>
      <c r="CTN121" s="120"/>
      <c r="CTO121" s="120"/>
      <c r="CTP121" s="120"/>
      <c r="CTQ121" s="120"/>
      <c r="CTR121" s="120"/>
      <c r="CTS121" s="120"/>
      <c r="CTT121" s="120"/>
      <c r="CTU121" s="120"/>
      <c r="CTV121" s="120"/>
      <c r="CTW121" s="120"/>
      <c r="CTX121" s="120"/>
      <c r="CTY121" s="120"/>
      <c r="CTZ121" s="120"/>
      <c r="CUA121" s="120"/>
      <c r="CUB121" s="120"/>
      <c r="CUC121" s="120"/>
      <c r="CUD121" s="120"/>
      <c r="CUE121" s="120"/>
      <c r="CUF121" s="120"/>
      <c r="CUG121" s="120"/>
      <c r="CUH121" s="120"/>
      <c r="CUI121" s="120"/>
      <c r="CUJ121" s="120"/>
      <c r="CUK121" s="120"/>
      <c r="CUL121" s="120"/>
      <c r="CUM121" s="120"/>
      <c r="CUN121" s="120"/>
      <c r="CUO121" s="120"/>
      <c r="CUP121" s="120"/>
      <c r="CUQ121" s="120"/>
      <c r="CUR121" s="120"/>
      <c r="CUS121" s="120"/>
      <c r="CUT121" s="120"/>
      <c r="CUU121" s="120"/>
      <c r="CUV121" s="120"/>
      <c r="CUW121" s="120"/>
      <c r="CUX121" s="120"/>
      <c r="CUY121" s="120"/>
      <c r="CUZ121" s="120"/>
      <c r="CVA121" s="120"/>
      <c r="CVB121" s="120"/>
      <c r="CVC121" s="120"/>
      <c r="CVD121" s="120"/>
      <c r="CVE121" s="120"/>
      <c r="CVF121" s="120"/>
      <c r="CVG121" s="120"/>
      <c r="CVH121" s="120"/>
      <c r="CVI121" s="120"/>
      <c r="CVJ121" s="120"/>
      <c r="CVK121" s="120"/>
      <c r="CVL121" s="120"/>
      <c r="CVM121" s="120"/>
      <c r="CVN121" s="120"/>
      <c r="CVO121" s="120"/>
      <c r="CVP121" s="120"/>
      <c r="CVQ121" s="120"/>
      <c r="CVR121" s="120"/>
      <c r="CVS121" s="120"/>
      <c r="CVT121" s="120"/>
      <c r="CVU121" s="120"/>
      <c r="CVV121" s="120"/>
      <c r="CVW121" s="120"/>
      <c r="CVX121" s="120"/>
      <c r="CVY121" s="120"/>
      <c r="CVZ121" s="120"/>
      <c r="CWA121" s="120"/>
      <c r="CWB121" s="120"/>
      <c r="CWC121" s="120"/>
      <c r="CWD121" s="120"/>
      <c r="CWE121" s="120"/>
      <c r="CWF121" s="120"/>
      <c r="CWG121" s="120"/>
      <c r="CWH121" s="120"/>
      <c r="CWI121" s="120"/>
      <c r="CWJ121" s="120"/>
      <c r="CWK121" s="120"/>
      <c r="CWL121" s="120"/>
      <c r="CWM121" s="120"/>
      <c r="CWN121" s="120"/>
      <c r="CWO121" s="120"/>
      <c r="CWP121" s="120"/>
      <c r="CWQ121" s="120"/>
      <c r="CWR121" s="120"/>
      <c r="CWS121" s="120"/>
      <c r="CWT121" s="120"/>
      <c r="CWU121" s="120"/>
      <c r="CWV121" s="120"/>
      <c r="CWW121" s="120"/>
      <c r="CWX121" s="120"/>
      <c r="CWY121" s="120"/>
      <c r="CWZ121" s="120"/>
      <c r="CXA121" s="120"/>
      <c r="CXB121" s="120"/>
      <c r="CXC121" s="120"/>
      <c r="CXD121" s="120"/>
      <c r="CXE121" s="120"/>
      <c r="CXF121" s="120"/>
      <c r="CXG121" s="120"/>
      <c r="CXH121" s="120"/>
      <c r="CXI121" s="120"/>
      <c r="CXJ121" s="120"/>
      <c r="CXK121" s="120"/>
      <c r="CXL121" s="120"/>
      <c r="CXM121" s="120"/>
      <c r="CXN121" s="120"/>
      <c r="CXO121" s="120"/>
      <c r="CXP121" s="120"/>
      <c r="CXQ121" s="120"/>
      <c r="CXR121" s="120"/>
      <c r="CXS121" s="120"/>
      <c r="CXT121" s="120"/>
      <c r="CXU121" s="120"/>
      <c r="CXV121" s="120"/>
      <c r="CXW121" s="120"/>
      <c r="CXX121" s="120"/>
      <c r="CXY121" s="120"/>
      <c r="CXZ121" s="120"/>
      <c r="CYA121" s="120"/>
      <c r="CYB121" s="120"/>
      <c r="CYC121" s="120"/>
      <c r="CYD121" s="120"/>
      <c r="CYE121" s="120"/>
      <c r="CYF121" s="120"/>
      <c r="CYG121" s="120"/>
      <c r="CYH121" s="120"/>
      <c r="CYI121" s="120"/>
      <c r="CYJ121" s="120"/>
      <c r="CYK121" s="120"/>
      <c r="CYL121" s="120"/>
      <c r="CYM121" s="120"/>
      <c r="CYN121" s="120"/>
      <c r="CYO121" s="120"/>
      <c r="CYP121" s="120"/>
      <c r="CYQ121" s="120"/>
      <c r="CYR121" s="120"/>
      <c r="CYS121" s="120"/>
      <c r="CYT121" s="120"/>
      <c r="CYU121" s="120"/>
      <c r="CYV121" s="120"/>
      <c r="CYW121" s="120"/>
      <c r="CYX121" s="120"/>
      <c r="CYY121" s="120"/>
      <c r="CYZ121" s="120"/>
      <c r="CZA121" s="120"/>
      <c r="CZB121" s="120"/>
      <c r="CZC121" s="120"/>
      <c r="CZD121" s="120"/>
      <c r="CZE121" s="120"/>
      <c r="CZF121" s="120"/>
      <c r="CZG121" s="120"/>
      <c r="CZH121" s="120"/>
      <c r="CZI121" s="120"/>
      <c r="CZJ121" s="120"/>
      <c r="CZK121" s="120"/>
      <c r="CZL121" s="120"/>
      <c r="CZM121" s="120"/>
      <c r="CZN121" s="120"/>
      <c r="CZO121" s="120"/>
      <c r="CZP121" s="120"/>
      <c r="CZQ121" s="120"/>
      <c r="CZR121" s="120"/>
      <c r="CZS121" s="120"/>
      <c r="CZT121" s="120"/>
      <c r="CZU121" s="120"/>
      <c r="CZV121" s="120"/>
      <c r="CZW121" s="120"/>
      <c r="CZX121" s="120"/>
      <c r="CZY121" s="120"/>
      <c r="CZZ121" s="120"/>
      <c r="DAA121" s="120"/>
      <c r="DAB121" s="120"/>
      <c r="DAC121" s="120"/>
      <c r="DAD121" s="120"/>
      <c r="DAE121" s="120"/>
      <c r="DAF121" s="120"/>
      <c r="DAG121" s="120"/>
      <c r="DAH121" s="120"/>
      <c r="DAI121" s="120"/>
      <c r="DAJ121" s="120"/>
      <c r="DAK121" s="120"/>
      <c r="DAL121" s="120"/>
      <c r="DAM121" s="120"/>
      <c r="DAN121" s="120"/>
      <c r="DAO121" s="120"/>
      <c r="DAP121" s="120"/>
      <c r="DAQ121" s="120"/>
      <c r="DAR121" s="120"/>
      <c r="DAS121" s="120"/>
      <c r="DAT121" s="120"/>
      <c r="DAU121" s="120"/>
      <c r="DAV121" s="120"/>
      <c r="DAW121" s="120"/>
      <c r="DAX121" s="120"/>
      <c r="DAY121" s="120"/>
      <c r="DAZ121" s="120"/>
      <c r="DBA121" s="120"/>
      <c r="DBB121" s="120"/>
      <c r="DBC121" s="120"/>
      <c r="DBD121" s="120"/>
      <c r="DBE121" s="120"/>
      <c r="DBF121" s="120"/>
      <c r="DBG121" s="120"/>
      <c r="DBH121" s="120"/>
      <c r="DBI121" s="120"/>
      <c r="DBJ121" s="120"/>
      <c r="DBK121" s="120"/>
      <c r="DBL121" s="120"/>
      <c r="DBM121" s="120"/>
      <c r="DBN121" s="120"/>
      <c r="DBO121" s="120"/>
      <c r="DBP121" s="120"/>
      <c r="DBQ121" s="120"/>
      <c r="DBR121" s="120"/>
      <c r="DBS121" s="120"/>
      <c r="DBT121" s="120"/>
      <c r="DBU121" s="120"/>
      <c r="DBV121" s="120"/>
      <c r="DBW121" s="120"/>
      <c r="DBX121" s="120"/>
      <c r="DBY121" s="120"/>
      <c r="DBZ121" s="120"/>
      <c r="DCA121" s="120"/>
      <c r="DCB121" s="120"/>
      <c r="DCC121" s="120"/>
      <c r="DCD121" s="120"/>
      <c r="DCE121" s="120"/>
      <c r="DCF121" s="120"/>
      <c r="DCG121" s="120"/>
      <c r="DCH121" s="120"/>
      <c r="DCI121" s="120"/>
      <c r="DCJ121" s="120"/>
      <c r="DCK121" s="120"/>
      <c r="DCL121" s="120"/>
      <c r="DCM121" s="120"/>
      <c r="DCN121" s="120"/>
      <c r="DCO121" s="120"/>
      <c r="DCP121" s="120"/>
      <c r="DCQ121" s="120"/>
      <c r="DCR121" s="120"/>
      <c r="DCS121" s="120"/>
      <c r="DCT121" s="120"/>
      <c r="DCU121" s="120"/>
      <c r="DCV121" s="120"/>
      <c r="DCW121" s="120"/>
      <c r="DCX121" s="120"/>
      <c r="DCY121" s="120"/>
      <c r="DCZ121" s="120"/>
      <c r="DDA121" s="120"/>
      <c r="DDB121" s="120"/>
      <c r="DDC121" s="120"/>
      <c r="DDD121" s="120"/>
      <c r="DDE121" s="120"/>
      <c r="DDF121" s="120"/>
      <c r="DDG121" s="120"/>
      <c r="DDH121" s="120"/>
      <c r="DDI121" s="120"/>
      <c r="DDJ121" s="120"/>
      <c r="DDK121" s="120"/>
      <c r="DDL121" s="120"/>
      <c r="DDM121" s="120"/>
      <c r="DDN121" s="120"/>
      <c r="DDO121" s="120"/>
      <c r="DDP121" s="120"/>
      <c r="DDQ121" s="120"/>
      <c r="DDR121" s="120"/>
      <c r="DDS121" s="120"/>
      <c r="DDT121" s="120"/>
      <c r="DDU121" s="120"/>
      <c r="DDV121" s="120"/>
      <c r="DDW121" s="120"/>
      <c r="DDX121" s="120"/>
      <c r="DDY121" s="120"/>
      <c r="DDZ121" s="120"/>
      <c r="DEA121" s="120"/>
      <c r="DEB121" s="120"/>
      <c r="DEC121" s="120"/>
      <c r="DED121" s="120"/>
      <c r="DEE121" s="120"/>
      <c r="DEF121" s="120"/>
      <c r="DEG121" s="120"/>
      <c r="DEH121" s="120"/>
      <c r="DEI121" s="120"/>
      <c r="DEJ121" s="120"/>
      <c r="DEK121" s="120"/>
      <c r="DEL121" s="120"/>
      <c r="DEM121" s="120"/>
      <c r="DEN121" s="120"/>
      <c r="DEO121" s="120"/>
      <c r="DEP121" s="120"/>
      <c r="DEQ121" s="120"/>
      <c r="DER121" s="120"/>
      <c r="DES121" s="120"/>
      <c r="DET121" s="120"/>
      <c r="DEU121" s="120"/>
      <c r="DEV121" s="120"/>
      <c r="DEW121" s="120"/>
      <c r="DEX121" s="120"/>
      <c r="DEY121" s="120"/>
      <c r="DEZ121" s="120"/>
      <c r="DFA121" s="120"/>
      <c r="DFB121" s="120"/>
      <c r="DFC121" s="120"/>
      <c r="DFD121" s="120"/>
      <c r="DFE121" s="120"/>
      <c r="DFF121" s="120"/>
      <c r="DFG121" s="120"/>
      <c r="DFH121" s="120"/>
      <c r="DFI121" s="120"/>
      <c r="DFJ121" s="120"/>
      <c r="DFK121" s="120"/>
      <c r="DFL121" s="120"/>
      <c r="DFM121" s="120"/>
      <c r="DFN121" s="120"/>
      <c r="DFO121" s="120"/>
      <c r="DFP121" s="120"/>
      <c r="DFQ121" s="120"/>
      <c r="DFR121" s="120"/>
      <c r="DFS121" s="120"/>
      <c r="DFT121" s="120"/>
      <c r="DFU121" s="120"/>
      <c r="DFV121" s="120"/>
      <c r="DFW121" s="120"/>
      <c r="DFX121" s="120"/>
      <c r="DFY121" s="120"/>
      <c r="DFZ121" s="120"/>
      <c r="DGA121" s="120"/>
      <c r="DGB121" s="120"/>
      <c r="DGC121" s="120"/>
      <c r="DGD121" s="120"/>
      <c r="DGE121" s="120"/>
      <c r="DGF121" s="120"/>
      <c r="DGG121" s="120"/>
      <c r="DGH121" s="120"/>
      <c r="DGI121" s="120"/>
      <c r="DGJ121" s="120"/>
      <c r="DGK121" s="120"/>
      <c r="DGL121" s="120"/>
      <c r="DGM121" s="120"/>
      <c r="DGN121" s="120"/>
      <c r="DGO121" s="120"/>
      <c r="DGP121" s="120"/>
      <c r="DGQ121" s="120"/>
      <c r="DGR121" s="120"/>
      <c r="DGS121" s="120"/>
      <c r="DGT121" s="120"/>
      <c r="DGU121" s="120"/>
      <c r="DGV121" s="120"/>
      <c r="DGW121" s="120"/>
      <c r="DGX121" s="120"/>
      <c r="DGY121" s="120"/>
      <c r="DGZ121" s="120"/>
      <c r="DHA121" s="120"/>
      <c r="DHB121" s="120"/>
      <c r="DHC121" s="120"/>
      <c r="DHD121" s="120"/>
      <c r="DHE121" s="120"/>
      <c r="DHF121" s="120"/>
      <c r="DHG121" s="120"/>
      <c r="DHH121" s="120"/>
      <c r="DHI121" s="120"/>
      <c r="DHJ121" s="120"/>
      <c r="DHK121" s="120"/>
      <c r="DHL121" s="120"/>
      <c r="DHM121" s="120"/>
      <c r="DHN121" s="120"/>
      <c r="DHO121" s="120"/>
      <c r="DHP121" s="120"/>
      <c r="DHQ121" s="120"/>
      <c r="DHR121" s="120"/>
      <c r="DHS121" s="120"/>
      <c r="DHT121" s="120"/>
      <c r="DHU121" s="120"/>
      <c r="DHV121" s="120"/>
      <c r="DHW121" s="120"/>
      <c r="DHX121" s="120"/>
      <c r="DHY121" s="120"/>
      <c r="DHZ121" s="120"/>
      <c r="DIA121" s="120"/>
      <c r="DIB121" s="120"/>
      <c r="DIC121" s="120"/>
      <c r="DID121" s="120"/>
      <c r="DIE121" s="120"/>
      <c r="DIF121" s="120"/>
      <c r="DIG121" s="120"/>
      <c r="DIH121" s="120"/>
      <c r="DII121" s="120"/>
      <c r="DIJ121" s="120"/>
      <c r="DIK121" s="120"/>
      <c r="DIL121" s="120"/>
      <c r="DIM121" s="120"/>
      <c r="DIN121" s="120"/>
      <c r="DIO121" s="120"/>
      <c r="DIP121" s="120"/>
      <c r="DIQ121" s="120"/>
      <c r="DIR121" s="120"/>
      <c r="DIS121" s="120"/>
      <c r="DIT121" s="120"/>
      <c r="DIU121" s="120"/>
      <c r="DIV121" s="120"/>
      <c r="DIW121" s="120"/>
      <c r="DIX121" s="120"/>
      <c r="DIY121" s="120"/>
      <c r="DIZ121" s="120"/>
      <c r="DJA121" s="120"/>
      <c r="DJB121" s="120"/>
      <c r="DJC121" s="120"/>
      <c r="DJD121" s="120"/>
      <c r="DJE121" s="120"/>
      <c r="DJF121" s="120"/>
      <c r="DJG121" s="120"/>
      <c r="DJH121" s="120"/>
      <c r="DJI121" s="120"/>
      <c r="DJJ121" s="120"/>
      <c r="DJK121" s="120"/>
      <c r="DJL121" s="120"/>
      <c r="DJM121" s="120"/>
      <c r="DJN121" s="120"/>
      <c r="DJO121" s="120"/>
      <c r="DJP121" s="120"/>
      <c r="DJQ121" s="120"/>
      <c r="DJR121" s="120"/>
      <c r="DJS121" s="120"/>
      <c r="DJT121" s="120"/>
      <c r="DJU121" s="120"/>
      <c r="DJV121" s="120"/>
      <c r="DJW121" s="120"/>
      <c r="DJX121" s="120"/>
      <c r="DJY121" s="120"/>
      <c r="DJZ121" s="120"/>
      <c r="DKA121" s="120"/>
      <c r="DKB121" s="120"/>
      <c r="DKC121" s="120"/>
      <c r="DKD121" s="120"/>
      <c r="DKE121" s="120"/>
      <c r="DKF121" s="120"/>
      <c r="DKG121" s="120"/>
      <c r="DKH121" s="120"/>
      <c r="DKI121" s="120"/>
      <c r="DKJ121" s="120"/>
      <c r="DKK121" s="120"/>
      <c r="DKL121" s="120"/>
      <c r="DKM121" s="120"/>
      <c r="DKN121" s="120"/>
      <c r="DKO121" s="120"/>
      <c r="DKP121" s="120"/>
      <c r="DKQ121" s="120"/>
      <c r="DKR121" s="120"/>
      <c r="DKS121" s="120"/>
      <c r="DKT121" s="120"/>
      <c r="DKU121" s="120"/>
      <c r="DKV121" s="120"/>
      <c r="DKW121" s="120"/>
      <c r="DKX121" s="120"/>
      <c r="DKY121" s="120"/>
      <c r="DKZ121" s="120"/>
      <c r="DLA121" s="120"/>
      <c r="DLB121" s="120"/>
      <c r="DLC121" s="120"/>
      <c r="DLD121" s="120"/>
      <c r="DLE121" s="120"/>
      <c r="DLF121" s="120"/>
      <c r="DLG121" s="120"/>
      <c r="DLH121" s="120"/>
      <c r="DLI121" s="120"/>
      <c r="DLJ121" s="120"/>
      <c r="DLK121" s="120"/>
      <c r="DLL121" s="120"/>
      <c r="DLM121" s="120"/>
      <c r="DLN121" s="120"/>
      <c r="DLO121" s="120"/>
      <c r="DLP121" s="120"/>
      <c r="DLQ121" s="120"/>
      <c r="DLR121" s="120"/>
      <c r="DLS121" s="120"/>
      <c r="DLT121" s="120"/>
      <c r="DLU121" s="120"/>
      <c r="DLV121" s="120"/>
      <c r="DLW121" s="120"/>
      <c r="DLX121" s="120"/>
      <c r="DLY121" s="120"/>
      <c r="DLZ121" s="120"/>
      <c r="DMA121" s="120"/>
      <c r="DMB121" s="120"/>
      <c r="DMC121" s="120"/>
      <c r="DMD121" s="120"/>
      <c r="DME121" s="120"/>
      <c r="DMF121" s="120"/>
      <c r="DMG121" s="120"/>
      <c r="DMH121" s="120"/>
      <c r="DMI121" s="120"/>
      <c r="DMJ121" s="120"/>
      <c r="DMK121" s="120"/>
      <c r="DML121" s="120"/>
      <c r="DMM121" s="120"/>
      <c r="DMN121" s="120"/>
      <c r="DMO121" s="120"/>
      <c r="DMP121" s="120"/>
      <c r="DMQ121" s="120"/>
      <c r="DMR121" s="120"/>
      <c r="DMS121" s="120"/>
      <c r="DMT121" s="120"/>
      <c r="DMU121" s="120"/>
      <c r="DMV121" s="120"/>
      <c r="DMW121" s="120"/>
      <c r="DMX121" s="120"/>
      <c r="DMY121" s="120"/>
      <c r="DMZ121" s="120"/>
      <c r="DNA121" s="120"/>
      <c r="DNB121" s="120"/>
      <c r="DNC121" s="120"/>
      <c r="DND121" s="120"/>
      <c r="DNE121" s="120"/>
      <c r="DNF121" s="120"/>
      <c r="DNG121" s="120"/>
      <c r="DNH121" s="120"/>
      <c r="DNI121" s="120"/>
      <c r="DNJ121" s="120"/>
      <c r="DNK121" s="120"/>
      <c r="DNL121" s="120"/>
      <c r="DNM121" s="120"/>
      <c r="DNN121" s="120"/>
      <c r="DNO121" s="120"/>
      <c r="DNP121" s="120"/>
      <c r="DNQ121" s="120"/>
      <c r="DNR121" s="120"/>
      <c r="DNS121" s="120"/>
      <c r="DNT121" s="120"/>
      <c r="DNU121" s="120"/>
      <c r="DNV121" s="120"/>
      <c r="DNW121" s="120"/>
      <c r="DNX121" s="120"/>
      <c r="DNY121" s="120"/>
      <c r="DNZ121" s="120"/>
      <c r="DOA121" s="120"/>
      <c r="DOB121" s="120"/>
      <c r="DOC121" s="120"/>
      <c r="DOD121" s="120"/>
      <c r="DOE121" s="120"/>
      <c r="DOF121" s="120"/>
      <c r="DOG121" s="120"/>
      <c r="DOH121" s="120"/>
      <c r="DOI121" s="120"/>
      <c r="DOJ121" s="120"/>
      <c r="DOK121" s="120"/>
      <c r="DOL121" s="120"/>
      <c r="DOM121" s="120"/>
      <c r="DON121" s="120"/>
      <c r="DOO121" s="120"/>
      <c r="DOP121" s="120"/>
      <c r="DOQ121" s="120"/>
      <c r="DOR121" s="120"/>
      <c r="DOS121" s="120"/>
      <c r="DOT121" s="120"/>
      <c r="DOU121" s="120"/>
      <c r="DOV121" s="120"/>
      <c r="DOW121" s="120"/>
      <c r="DOX121" s="120"/>
      <c r="DOY121" s="120"/>
      <c r="DOZ121" s="120"/>
      <c r="DPA121" s="120"/>
      <c r="DPB121" s="120"/>
      <c r="DPC121" s="120"/>
      <c r="DPD121" s="120"/>
      <c r="DPE121" s="120"/>
      <c r="DPF121" s="120"/>
      <c r="DPG121" s="120"/>
      <c r="DPH121" s="120"/>
      <c r="DPI121" s="120"/>
      <c r="DPJ121" s="120"/>
      <c r="DPK121" s="120"/>
      <c r="DPL121" s="120"/>
      <c r="DPM121" s="120"/>
      <c r="DPN121" s="120"/>
      <c r="DPO121" s="120"/>
      <c r="DPP121" s="120"/>
      <c r="DPQ121" s="120"/>
      <c r="DPR121" s="120"/>
      <c r="DPS121" s="120"/>
      <c r="DPT121" s="120"/>
      <c r="DPU121" s="120"/>
      <c r="DPV121" s="120"/>
      <c r="DPW121" s="120"/>
      <c r="DPX121" s="120"/>
      <c r="DPY121" s="120"/>
      <c r="DPZ121" s="120"/>
      <c r="DQA121" s="120"/>
      <c r="DQB121" s="120"/>
      <c r="DQC121" s="120"/>
      <c r="DQD121" s="120"/>
      <c r="DQE121" s="120"/>
      <c r="DQF121" s="120"/>
      <c r="DQG121" s="120"/>
      <c r="DQH121" s="120"/>
      <c r="DQI121" s="120"/>
      <c r="DQJ121" s="120"/>
      <c r="DQK121" s="120"/>
      <c r="DQL121" s="120"/>
      <c r="DQM121" s="120"/>
      <c r="DQN121" s="120"/>
      <c r="DQO121" s="120"/>
      <c r="DQP121" s="120"/>
      <c r="DQQ121" s="120"/>
      <c r="DQR121" s="120"/>
      <c r="DQS121" s="120"/>
      <c r="DQT121" s="120"/>
      <c r="DQU121" s="120"/>
      <c r="DQV121" s="120"/>
      <c r="DQW121" s="120"/>
      <c r="DQX121" s="120"/>
      <c r="DQY121" s="120"/>
      <c r="DQZ121" s="120"/>
      <c r="DRA121" s="120"/>
      <c r="DRB121" s="120"/>
      <c r="DRC121" s="120"/>
      <c r="DRD121" s="120"/>
      <c r="DRE121" s="120"/>
      <c r="DRF121" s="120"/>
      <c r="DRG121" s="120"/>
      <c r="DRH121" s="120"/>
      <c r="DRI121" s="120"/>
      <c r="DRJ121" s="120"/>
      <c r="DRK121" s="120"/>
      <c r="DRL121" s="120"/>
      <c r="DRM121" s="120"/>
      <c r="DRN121" s="120"/>
      <c r="DRO121" s="120"/>
      <c r="DRP121" s="120"/>
      <c r="DRQ121" s="120"/>
      <c r="DRR121" s="120"/>
      <c r="DRS121" s="120"/>
      <c r="DRT121" s="120"/>
      <c r="DRU121" s="120"/>
      <c r="DRV121" s="120"/>
      <c r="DRW121" s="120"/>
      <c r="DRX121" s="120"/>
      <c r="DRY121" s="120"/>
      <c r="DRZ121" s="120"/>
      <c r="DSA121" s="120"/>
      <c r="DSB121" s="120"/>
      <c r="DSC121" s="120"/>
      <c r="DSD121" s="120"/>
      <c r="DSE121" s="120"/>
      <c r="DSF121" s="120"/>
      <c r="DSG121" s="120"/>
      <c r="DSH121" s="120"/>
      <c r="DSI121" s="120"/>
      <c r="DSJ121" s="120"/>
      <c r="DSK121" s="120"/>
      <c r="DSL121" s="120"/>
      <c r="DSM121" s="120"/>
      <c r="DSN121" s="120"/>
      <c r="DSO121" s="120"/>
      <c r="DSP121" s="120"/>
      <c r="DSQ121" s="120"/>
      <c r="DSR121" s="120"/>
      <c r="DSS121" s="120"/>
      <c r="DST121" s="120"/>
      <c r="DSU121" s="120"/>
      <c r="DSV121" s="120"/>
      <c r="DSW121" s="120"/>
      <c r="DSX121" s="120"/>
      <c r="DSY121" s="120"/>
      <c r="DSZ121" s="120"/>
      <c r="DTA121" s="120"/>
      <c r="DTB121" s="120"/>
      <c r="DTC121" s="120"/>
      <c r="DTD121" s="120"/>
      <c r="DTE121" s="120"/>
      <c r="DTF121" s="120"/>
      <c r="DTG121" s="120"/>
      <c r="DTH121" s="120"/>
      <c r="DTI121" s="120"/>
      <c r="DTJ121" s="120"/>
      <c r="DTK121" s="120"/>
      <c r="DTL121" s="120"/>
      <c r="DTM121" s="120"/>
      <c r="DTN121" s="120"/>
      <c r="DTO121" s="120"/>
      <c r="DTP121" s="120"/>
      <c r="DTQ121" s="120"/>
      <c r="DTR121" s="120"/>
      <c r="DTS121" s="120"/>
      <c r="DTT121" s="120"/>
      <c r="DTU121" s="120"/>
      <c r="DTV121" s="120"/>
      <c r="DTW121" s="120"/>
      <c r="DTX121" s="120"/>
      <c r="DTY121" s="120"/>
      <c r="DTZ121" s="120"/>
      <c r="DUA121" s="120"/>
      <c r="DUB121" s="120"/>
      <c r="DUC121" s="120"/>
      <c r="DUD121" s="120"/>
      <c r="DUE121" s="120"/>
      <c r="DUF121" s="120"/>
      <c r="DUG121" s="120"/>
      <c r="DUH121" s="120"/>
      <c r="DUI121" s="120"/>
      <c r="DUJ121" s="120"/>
      <c r="DUK121" s="120"/>
      <c r="DUL121" s="120"/>
      <c r="DUM121" s="120"/>
      <c r="DUN121" s="120"/>
      <c r="DUO121" s="120"/>
      <c r="DUP121" s="120"/>
      <c r="DUQ121" s="120"/>
      <c r="DUR121" s="120"/>
      <c r="DUS121" s="120"/>
      <c r="DUT121" s="120"/>
      <c r="DUU121" s="120"/>
      <c r="DUV121" s="120"/>
      <c r="DUW121" s="120"/>
      <c r="DUX121" s="120"/>
      <c r="DUY121" s="120"/>
      <c r="DUZ121" s="120"/>
      <c r="DVA121" s="120"/>
      <c r="DVB121" s="120"/>
      <c r="DVC121" s="120"/>
      <c r="DVD121" s="120"/>
      <c r="DVE121" s="120"/>
      <c r="DVF121" s="120"/>
      <c r="DVG121" s="120"/>
      <c r="DVH121" s="120"/>
      <c r="DVI121" s="120"/>
      <c r="DVJ121" s="120"/>
      <c r="DVK121" s="120"/>
      <c r="DVL121" s="120"/>
      <c r="DVM121" s="120"/>
      <c r="DVN121" s="120"/>
      <c r="DVO121" s="120"/>
      <c r="DVP121" s="120"/>
      <c r="DVQ121" s="120"/>
      <c r="DVR121" s="120"/>
      <c r="DVS121" s="120"/>
      <c r="DVT121" s="120"/>
      <c r="DVU121" s="120"/>
      <c r="DVV121" s="120"/>
      <c r="DVW121" s="120"/>
      <c r="DVX121" s="120"/>
      <c r="DVY121" s="120"/>
      <c r="DVZ121" s="120"/>
      <c r="DWA121" s="120"/>
      <c r="DWB121" s="120"/>
      <c r="DWC121" s="120"/>
      <c r="DWD121" s="120"/>
      <c r="DWE121" s="120"/>
      <c r="DWF121" s="120"/>
      <c r="DWG121" s="120"/>
      <c r="DWH121" s="120"/>
      <c r="DWI121" s="120"/>
      <c r="DWJ121" s="120"/>
      <c r="DWK121" s="120"/>
      <c r="DWL121" s="120"/>
      <c r="DWM121" s="120"/>
      <c r="DWN121" s="120"/>
      <c r="DWO121" s="120"/>
      <c r="DWP121" s="120"/>
      <c r="DWQ121" s="120"/>
      <c r="DWR121" s="120"/>
      <c r="DWS121" s="120"/>
      <c r="DWT121" s="120"/>
      <c r="DWU121" s="120"/>
      <c r="DWV121" s="120"/>
      <c r="DWW121" s="120"/>
      <c r="DWX121" s="120"/>
      <c r="DWY121" s="120"/>
      <c r="DWZ121" s="120"/>
      <c r="DXA121" s="120"/>
      <c r="DXB121" s="120"/>
      <c r="DXC121" s="120"/>
      <c r="DXD121" s="120"/>
      <c r="DXE121" s="120"/>
      <c r="DXF121" s="120"/>
      <c r="DXG121" s="120"/>
      <c r="DXH121" s="120"/>
      <c r="DXI121" s="120"/>
      <c r="DXJ121" s="120"/>
      <c r="DXK121" s="120"/>
      <c r="DXL121" s="120"/>
      <c r="DXM121" s="120"/>
      <c r="DXN121" s="120"/>
      <c r="DXO121" s="120"/>
      <c r="DXP121" s="120"/>
      <c r="DXQ121" s="120"/>
      <c r="DXR121" s="120"/>
      <c r="DXS121" s="120"/>
      <c r="DXT121" s="120"/>
      <c r="DXU121" s="120"/>
      <c r="DXV121" s="120"/>
      <c r="DXW121" s="120"/>
      <c r="DXX121" s="120"/>
      <c r="DXY121" s="120"/>
      <c r="DXZ121" s="120"/>
      <c r="DYA121" s="120"/>
      <c r="DYB121" s="120"/>
      <c r="DYC121" s="120"/>
      <c r="DYD121" s="120"/>
      <c r="DYE121" s="120"/>
      <c r="DYF121" s="120"/>
      <c r="DYG121" s="120"/>
      <c r="DYH121" s="120"/>
      <c r="DYI121" s="120"/>
      <c r="DYJ121" s="120"/>
      <c r="DYK121" s="120"/>
      <c r="DYL121" s="120"/>
      <c r="DYM121" s="120"/>
      <c r="DYN121" s="120"/>
      <c r="DYO121" s="120"/>
      <c r="DYP121" s="120"/>
      <c r="DYQ121" s="120"/>
      <c r="DYR121" s="120"/>
      <c r="DYS121" s="120"/>
      <c r="DYT121" s="120"/>
      <c r="DYU121" s="120"/>
      <c r="DYV121" s="120"/>
      <c r="DYW121" s="120"/>
      <c r="DYX121" s="120"/>
      <c r="DYY121" s="120"/>
      <c r="DYZ121" s="120"/>
      <c r="DZA121" s="120"/>
      <c r="DZB121" s="120"/>
      <c r="DZC121" s="120"/>
      <c r="DZD121" s="120"/>
      <c r="DZE121" s="120"/>
      <c r="DZF121" s="120"/>
      <c r="DZG121" s="120"/>
      <c r="DZH121" s="120"/>
      <c r="DZI121" s="120"/>
      <c r="DZJ121" s="120"/>
      <c r="DZK121" s="120"/>
      <c r="DZL121" s="120"/>
      <c r="DZM121" s="120"/>
      <c r="DZN121" s="120"/>
      <c r="DZO121" s="120"/>
      <c r="DZP121" s="120"/>
      <c r="DZQ121" s="120"/>
      <c r="DZR121" s="120"/>
      <c r="DZS121" s="120"/>
      <c r="DZT121" s="120"/>
      <c r="DZU121" s="120"/>
      <c r="DZV121" s="120"/>
      <c r="DZW121" s="120"/>
      <c r="DZX121" s="120"/>
      <c r="DZY121" s="120"/>
      <c r="DZZ121" s="120"/>
      <c r="EAA121" s="120"/>
      <c r="EAB121" s="120"/>
      <c r="EAC121" s="120"/>
      <c r="EAD121" s="120"/>
      <c r="EAE121" s="120"/>
      <c r="EAF121" s="120"/>
      <c r="EAG121" s="120"/>
      <c r="EAH121" s="120"/>
      <c r="EAI121" s="120"/>
      <c r="EAJ121" s="120"/>
      <c r="EAK121" s="120"/>
      <c r="EAL121" s="120"/>
      <c r="EAM121" s="120"/>
      <c r="EAN121" s="120"/>
      <c r="EAO121" s="120"/>
      <c r="EAP121" s="120"/>
      <c r="EAQ121" s="120"/>
      <c r="EAR121" s="120"/>
      <c r="EAS121" s="120"/>
      <c r="EAT121" s="120"/>
      <c r="EAU121" s="120"/>
      <c r="EAV121" s="120"/>
      <c r="EAW121" s="120"/>
      <c r="EAX121" s="120"/>
      <c r="EAY121" s="120"/>
      <c r="EAZ121" s="120"/>
      <c r="EBA121" s="120"/>
      <c r="EBB121" s="120"/>
      <c r="EBC121" s="120"/>
      <c r="EBD121" s="120"/>
      <c r="EBE121" s="120"/>
      <c r="EBF121" s="120"/>
      <c r="EBG121" s="120"/>
      <c r="EBH121" s="120"/>
      <c r="EBI121" s="120"/>
      <c r="EBJ121" s="120"/>
      <c r="EBK121" s="120"/>
      <c r="EBL121" s="120"/>
      <c r="EBM121" s="120"/>
      <c r="EBN121" s="120"/>
      <c r="EBO121" s="120"/>
      <c r="EBP121" s="120"/>
      <c r="EBQ121" s="120"/>
      <c r="EBR121" s="120"/>
      <c r="EBS121" s="120"/>
      <c r="EBT121" s="120"/>
      <c r="EBU121" s="120"/>
      <c r="EBV121" s="120"/>
      <c r="EBW121" s="120"/>
      <c r="EBX121" s="120"/>
      <c r="EBY121" s="120"/>
      <c r="EBZ121" s="120"/>
      <c r="ECA121" s="120"/>
      <c r="ECB121" s="120"/>
      <c r="ECC121" s="120"/>
      <c r="ECD121" s="120"/>
      <c r="ECE121" s="120"/>
      <c r="ECF121" s="120"/>
      <c r="ECG121" s="120"/>
      <c r="ECH121" s="120"/>
      <c r="ECI121" s="120"/>
      <c r="ECJ121" s="120"/>
      <c r="ECK121" s="120"/>
      <c r="ECL121" s="120"/>
      <c r="ECM121" s="120"/>
      <c r="ECN121" s="120"/>
      <c r="ECO121" s="120"/>
      <c r="ECP121" s="120"/>
      <c r="ECQ121" s="120"/>
      <c r="ECR121" s="120"/>
      <c r="ECS121" s="120"/>
      <c r="ECT121" s="120"/>
      <c r="ECU121" s="120"/>
      <c r="ECV121" s="120"/>
      <c r="ECW121" s="120"/>
      <c r="ECX121" s="120"/>
      <c r="ECY121" s="120"/>
      <c r="ECZ121" s="120"/>
      <c r="EDA121" s="120"/>
      <c r="EDB121" s="120"/>
      <c r="EDC121" s="120"/>
      <c r="EDD121" s="120"/>
      <c r="EDE121" s="120"/>
      <c r="EDF121" s="120"/>
      <c r="EDG121" s="120"/>
      <c r="EDH121" s="120"/>
      <c r="EDI121" s="120"/>
      <c r="EDJ121" s="120"/>
      <c r="EDK121" s="120"/>
      <c r="EDL121" s="120"/>
      <c r="EDM121" s="120"/>
      <c r="EDN121" s="120"/>
      <c r="EDO121" s="120"/>
      <c r="EDP121" s="120"/>
      <c r="EDQ121" s="120"/>
      <c r="EDR121" s="120"/>
      <c r="EDS121" s="120"/>
      <c r="EDT121" s="120"/>
      <c r="EDU121" s="120"/>
      <c r="EDV121" s="120"/>
      <c r="EDW121" s="120"/>
      <c r="EDX121" s="120"/>
      <c r="EDY121" s="120"/>
      <c r="EDZ121" s="120"/>
      <c r="EEA121" s="120"/>
      <c r="EEB121" s="120"/>
      <c r="EEC121" s="120"/>
      <c r="EED121" s="120"/>
      <c r="EEE121" s="120"/>
      <c r="EEF121" s="120"/>
      <c r="EEG121" s="120"/>
      <c r="EEH121" s="120"/>
      <c r="EEI121" s="120"/>
      <c r="EEJ121" s="120"/>
      <c r="EEK121" s="120"/>
      <c r="EEL121" s="120"/>
      <c r="EEM121" s="120"/>
      <c r="EEN121" s="120"/>
      <c r="EEO121" s="120"/>
      <c r="EEP121" s="120"/>
      <c r="EEQ121" s="120"/>
      <c r="EER121" s="120"/>
      <c r="EES121" s="120"/>
      <c r="EET121" s="120"/>
      <c r="EEU121" s="120"/>
      <c r="EEV121" s="120"/>
      <c r="EEW121" s="120"/>
      <c r="EEX121" s="120"/>
      <c r="EEY121" s="120"/>
      <c r="EEZ121" s="120"/>
      <c r="EFA121" s="120"/>
      <c r="EFB121" s="120"/>
      <c r="EFC121" s="120"/>
      <c r="EFD121" s="120"/>
      <c r="EFE121" s="120"/>
      <c r="EFF121" s="120"/>
      <c r="EFG121" s="120"/>
      <c r="EFH121" s="120"/>
      <c r="EFI121" s="120"/>
      <c r="EFJ121" s="120"/>
      <c r="EFK121" s="120"/>
      <c r="EFL121" s="120"/>
      <c r="EFM121" s="120"/>
      <c r="EFN121" s="120"/>
      <c r="EFO121" s="120"/>
      <c r="EFP121" s="120"/>
      <c r="EFQ121" s="120"/>
      <c r="EFR121" s="120"/>
      <c r="EFS121" s="120"/>
      <c r="EFT121" s="120"/>
      <c r="EFU121" s="120"/>
      <c r="EFV121" s="120"/>
      <c r="EFW121" s="120"/>
      <c r="EFX121" s="120"/>
      <c r="EFY121" s="120"/>
      <c r="EFZ121" s="120"/>
      <c r="EGA121" s="120"/>
      <c r="EGB121" s="120"/>
      <c r="EGC121" s="120"/>
      <c r="EGD121" s="120"/>
      <c r="EGE121" s="120"/>
      <c r="EGF121" s="120"/>
      <c r="EGG121" s="120"/>
      <c r="EGH121" s="120"/>
      <c r="EGI121" s="120"/>
      <c r="EGJ121" s="120"/>
      <c r="EGK121" s="120"/>
      <c r="EGL121" s="120"/>
      <c r="EGM121" s="120"/>
      <c r="EGN121" s="120"/>
      <c r="EGO121" s="120"/>
      <c r="EGP121" s="120"/>
      <c r="EGQ121" s="120"/>
      <c r="EGR121" s="120"/>
      <c r="EGS121" s="120"/>
      <c r="EGT121" s="120"/>
      <c r="EGU121" s="120"/>
      <c r="EGV121" s="120"/>
      <c r="EGW121" s="120"/>
      <c r="EGX121" s="120"/>
      <c r="EGY121" s="120"/>
      <c r="EGZ121" s="120"/>
      <c r="EHA121" s="120"/>
      <c r="EHB121" s="120"/>
      <c r="EHC121" s="120"/>
      <c r="EHD121" s="120"/>
      <c r="EHE121" s="120"/>
      <c r="EHF121" s="120"/>
      <c r="EHG121" s="120"/>
      <c r="EHH121" s="120"/>
      <c r="EHI121" s="120"/>
      <c r="EHJ121" s="120"/>
      <c r="EHK121" s="120"/>
      <c r="EHL121" s="120"/>
      <c r="EHM121" s="120"/>
      <c r="EHN121" s="120"/>
      <c r="EHO121" s="120"/>
      <c r="EHP121" s="120"/>
      <c r="EHQ121" s="120"/>
      <c r="EHR121" s="120"/>
      <c r="EHS121" s="120"/>
      <c r="EHT121" s="120"/>
      <c r="EHU121" s="120"/>
      <c r="EHV121" s="120"/>
      <c r="EHW121" s="120"/>
      <c r="EHX121" s="120"/>
      <c r="EHY121" s="120"/>
      <c r="EHZ121" s="120"/>
      <c r="EIA121" s="120"/>
      <c r="EIB121" s="120"/>
      <c r="EIC121" s="120"/>
      <c r="EID121" s="120"/>
      <c r="EIE121" s="120"/>
      <c r="EIF121" s="120"/>
      <c r="EIG121" s="120"/>
      <c r="EIH121" s="120"/>
      <c r="EII121" s="120"/>
      <c r="EIJ121" s="120"/>
      <c r="EIK121" s="120"/>
      <c r="EIL121" s="120"/>
      <c r="EIM121" s="120"/>
      <c r="EIN121" s="120"/>
      <c r="EIO121" s="120"/>
      <c r="EIP121" s="120"/>
      <c r="EIQ121" s="120"/>
      <c r="EIR121" s="120"/>
      <c r="EIS121" s="120"/>
      <c r="EIT121" s="120"/>
      <c r="EIU121" s="120"/>
      <c r="EIV121" s="120"/>
      <c r="EIW121" s="120"/>
      <c r="EIX121" s="120"/>
      <c r="EIY121" s="120"/>
      <c r="EIZ121" s="120"/>
      <c r="EJA121" s="120"/>
      <c r="EJB121" s="120"/>
      <c r="EJC121" s="120"/>
      <c r="EJD121" s="120"/>
      <c r="EJE121" s="120"/>
      <c r="EJF121" s="120"/>
      <c r="EJG121" s="120"/>
      <c r="EJH121" s="120"/>
      <c r="EJI121" s="120"/>
      <c r="EJJ121" s="120"/>
      <c r="EJK121" s="120"/>
      <c r="EJL121" s="120"/>
      <c r="EJM121" s="120"/>
      <c r="EJN121" s="120"/>
      <c r="EJO121" s="120"/>
      <c r="EJP121" s="120"/>
      <c r="EJQ121" s="120"/>
      <c r="EJR121" s="120"/>
      <c r="EJS121" s="120"/>
      <c r="EJT121" s="120"/>
      <c r="EJU121" s="120"/>
      <c r="EJV121" s="120"/>
      <c r="EJW121" s="120"/>
      <c r="EJX121" s="120"/>
      <c r="EJY121" s="120"/>
      <c r="EJZ121" s="120"/>
      <c r="EKA121" s="120"/>
      <c r="EKB121" s="120"/>
      <c r="EKC121" s="120"/>
      <c r="EKD121" s="120"/>
      <c r="EKE121" s="120"/>
      <c r="EKF121" s="120"/>
      <c r="EKG121" s="120"/>
      <c r="EKH121" s="120"/>
      <c r="EKI121" s="120"/>
      <c r="EKJ121" s="120"/>
      <c r="EKK121" s="120"/>
      <c r="EKL121" s="120"/>
      <c r="EKM121" s="120"/>
      <c r="EKN121" s="120"/>
      <c r="EKO121" s="120"/>
      <c r="EKP121" s="120"/>
      <c r="EKQ121" s="120"/>
      <c r="EKR121" s="120"/>
      <c r="EKS121" s="120"/>
      <c r="EKT121" s="120"/>
      <c r="EKU121" s="120"/>
      <c r="EKV121" s="120"/>
      <c r="EKW121" s="120"/>
      <c r="EKX121" s="120"/>
      <c r="EKY121" s="120"/>
      <c r="EKZ121" s="120"/>
      <c r="ELA121" s="120"/>
      <c r="ELB121" s="120"/>
      <c r="ELC121" s="120"/>
      <c r="ELD121" s="120"/>
      <c r="ELE121" s="120"/>
      <c r="ELF121" s="120"/>
      <c r="ELG121" s="120"/>
      <c r="ELH121" s="120"/>
      <c r="ELI121" s="120"/>
      <c r="ELJ121" s="120"/>
      <c r="ELK121" s="120"/>
      <c r="ELL121" s="120"/>
      <c r="ELM121" s="120"/>
      <c r="ELN121" s="120"/>
      <c r="ELO121" s="120"/>
      <c r="ELP121" s="120"/>
      <c r="ELQ121" s="120"/>
      <c r="ELR121" s="120"/>
      <c r="ELS121" s="120"/>
      <c r="ELT121" s="120"/>
      <c r="ELU121" s="120"/>
      <c r="ELV121" s="120"/>
      <c r="ELW121" s="120"/>
      <c r="ELX121" s="120"/>
      <c r="ELY121" s="120"/>
      <c r="ELZ121" s="120"/>
      <c r="EMA121" s="120"/>
      <c r="EMB121" s="120"/>
      <c r="EMC121" s="120"/>
      <c r="EMD121" s="120"/>
      <c r="EME121" s="120"/>
      <c r="EMF121" s="120"/>
      <c r="EMG121" s="120"/>
      <c r="EMH121" s="120"/>
      <c r="EMI121" s="120"/>
      <c r="EMJ121" s="120"/>
      <c r="EMK121" s="120"/>
      <c r="EML121" s="120"/>
      <c r="EMM121" s="120"/>
      <c r="EMN121" s="120"/>
      <c r="EMO121" s="120"/>
      <c r="EMP121" s="120"/>
      <c r="EMQ121" s="120"/>
      <c r="EMR121" s="120"/>
      <c r="EMS121" s="120"/>
      <c r="EMT121" s="120"/>
      <c r="EMU121" s="120"/>
      <c r="EMV121" s="120"/>
      <c r="EMW121" s="120"/>
      <c r="EMX121" s="120"/>
      <c r="EMY121" s="120"/>
      <c r="EMZ121" s="120"/>
      <c r="ENA121" s="120"/>
      <c r="ENB121" s="120"/>
      <c r="ENC121" s="120"/>
      <c r="END121" s="120"/>
      <c r="ENE121" s="120"/>
      <c r="ENF121" s="120"/>
      <c r="ENG121" s="120"/>
      <c r="ENH121" s="120"/>
      <c r="ENI121" s="120"/>
      <c r="ENJ121" s="120"/>
      <c r="ENK121" s="120"/>
      <c r="ENL121" s="120"/>
      <c r="ENM121" s="120"/>
      <c r="ENN121" s="120"/>
      <c r="ENO121" s="120"/>
      <c r="ENP121" s="120"/>
      <c r="ENQ121" s="120"/>
      <c r="ENR121" s="120"/>
      <c r="ENS121" s="120"/>
      <c r="ENT121" s="120"/>
      <c r="ENU121" s="120"/>
      <c r="ENV121" s="120"/>
      <c r="ENW121" s="120"/>
      <c r="ENX121" s="120"/>
      <c r="ENY121" s="120"/>
      <c r="ENZ121" s="120"/>
      <c r="EOA121" s="120"/>
      <c r="EOB121" s="120"/>
      <c r="EOC121" s="120"/>
      <c r="EOD121" s="120"/>
      <c r="EOE121" s="120"/>
      <c r="EOF121" s="120"/>
      <c r="EOG121" s="120"/>
      <c r="EOH121" s="120"/>
      <c r="EOI121" s="120"/>
      <c r="EOJ121" s="120"/>
      <c r="EOK121" s="120"/>
      <c r="EOL121" s="120"/>
      <c r="EOM121" s="120"/>
      <c r="EON121" s="120"/>
      <c r="EOO121" s="120"/>
      <c r="EOP121" s="120"/>
      <c r="EOQ121" s="120"/>
      <c r="EOR121" s="120"/>
      <c r="EOS121" s="120"/>
      <c r="EOT121" s="120"/>
      <c r="EOU121" s="120"/>
      <c r="EOV121" s="120"/>
      <c r="EOW121" s="120"/>
      <c r="EOX121" s="120"/>
      <c r="EOY121" s="120"/>
      <c r="EOZ121" s="120"/>
      <c r="EPA121" s="120"/>
      <c r="EPB121" s="120"/>
      <c r="EPC121" s="120"/>
      <c r="EPD121" s="120"/>
      <c r="EPE121" s="120"/>
      <c r="EPF121" s="120"/>
      <c r="EPG121" s="120"/>
      <c r="EPH121" s="120"/>
      <c r="EPI121" s="120"/>
      <c r="EPJ121" s="120"/>
      <c r="EPK121" s="120"/>
      <c r="EPL121" s="120"/>
      <c r="EPM121" s="120"/>
      <c r="EPN121" s="120"/>
      <c r="EPO121" s="120"/>
      <c r="EPP121" s="120"/>
      <c r="EPQ121" s="120"/>
      <c r="EPR121" s="120"/>
      <c r="EPS121" s="120"/>
      <c r="EPT121" s="120"/>
      <c r="EPU121" s="120"/>
      <c r="EPV121" s="120"/>
      <c r="EPW121" s="120"/>
      <c r="EPX121" s="120"/>
      <c r="EPY121" s="120"/>
      <c r="EPZ121" s="120"/>
      <c r="EQA121" s="120"/>
      <c r="EQB121" s="120"/>
      <c r="EQC121" s="120"/>
      <c r="EQD121" s="120"/>
      <c r="EQE121" s="120"/>
      <c r="EQF121" s="120"/>
      <c r="EQG121" s="120"/>
      <c r="EQH121" s="120"/>
      <c r="EQI121" s="120"/>
      <c r="EQJ121" s="120"/>
      <c r="EQK121" s="120"/>
      <c r="EQL121" s="120"/>
      <c r="EQM121" s="120"/>
      <c r="EQN121" s="120"/>
      <c r="EQO121" s="120"/>
      <c r="EQP121" s="120"/>
      <c r="EQQ121" s="120"/>
      <c r="EQR121" s="120"/>
      <c r="EQS121" s="120"/>
      <c r="EQT121" s="120"/>
      <c r="EQU121" s="120"/>
      <c r="EQV121" s="120"/>
      <c r="EQW121" s="120"/>
      <c r="EQX121" s="120"/>
      <c r="EQY121" s="120"/>
      <c r="EQZ121" s="120"/>
      <c r="ERA121" s="120"/>
      <c r="ERB121" s="120"/>
      <c r="ERC121" s="120"/>
      <c r="ERD121" s="120"/>
      <c r="ERE121" s="120"/>
      <c r="ERF121" s="120"/>
      <c r="ERG121" s="120"/>
      <c r="ERH121" s="120"/>
      <c r="ERI121" s="120"/>
      <c r="ERJ121" s="120"/>
      <c r="ERK121" s="120"/>
      <c r="ERL121" s="120"/>
      <c r="ERM121" s="120"/>
      <c r="ERN121" s="120"/>
      <c r="ERO121" s="120"/>
      <c r="ERP121" s="120"/>
      <c r="ERQ121" s="120"/>
      <c r="ERR121" s="120"/>
      <c r="ERS121" s="120"/>
      <c r="ERT121" s="120"/>
      <c r="ERU121" s="120"/>
      <c r="ERV121" s="120"/>
      <c r="ERW121" s="120"/>
      <c r="ERX121" s="120"/>
      <c r="ERY121" s="120"/>
      <c r="ERZ121" s="120"/>
      <c r="ESA121" s="120"/>
      <c r="ESB121" s="120"/>
      <c r="ESC121" s="120"/>
      <c r="ESD121" s="120"/>
      <c r="ESE121" s="120"/>
      <c r="ESF121" s="120"/>
      <c r="ESG121" s="120"/>
      <c r="ESH121" s="120"/>
      <c r="ESI121" s="120"/>
      <c r="ESJ121" s="120"/>
      <c r="ESK121" s="120"/>
      <c r="ESL121" s="120"/>
      <c r="ESM121" s="120"/>
      <c r="ESN121" s="120"/>
      <c r="ESO121" s="120"/>
      <c r="ESP121" s="120"/>
      <c r="ESQ121" s="120"/>
      <c r="ESR121" s="120"/>
      <c r="ESS121" s="120"/>
      <c r="EST121" s="120"/>
      <c r="ESU121" s="120"/>
      <c r="ESV121" s="120"/>
      <c r="ESW121" s="120"/>
      <c r="ESX121" s="120"/>
      <c r="ESY121" s="120"/>
      <c r="ESZ121" s="120"/>
      <c r="ETA121" s="120"/>
      <c r="ETB121" s="120"/>
      <c r="ETC121" s="120"/>
      <c r="ETD121" s="120"/>
      <c r="ETE121" s="120"/>
      <c r="ETF121" s="120"/>
      <c r="ETG121" s="120"/>
      <c r="ETH121" s="120"/>
      <c r="ETI121" s="120"/>
      <c r="ETJ121" s="120"/>
      <c r="ETK121" s="120"/>
      <c r="ETL121" s="120"/>
      <c r="ETM121" s="120"/>
      <c r="ETN121" s="120"/>
      <c r="ETO121" s="120"/>
      <c r="ETP121" s="120"/>
      <c r="ETQ121" s="120"/>
      <c r="ETR121" s="120"/>
      <c r="ETS121" s="120"/>
      <c r="ETT121" s="120"/>
      <c r="ETU121" s="120"/>
      <c r="ETV121" s="120"/>
      <c r="ETW121" s="120"/>
      <c r="ETX121" s="120"/>
      <c r="ETY121" s="120"/>
      <c r="ETZ121" s="120"/>
      <c r="EUA121" s="120"/>
      <c r="EUB121" s="120"/>
      <c r="EUC121" s="120"/>
      <c r="EUD121" s="120"/>
      <c r="EUE121" s="120"/>
      <c r="EUF121" s="120"/>
      <c r="EUG121" s="120"/>
      <c r="EUH121" s="120"/>
      <c r="EUI121" s="120"/>
      <c r="EUJ121" s="120"/>
      <c r="EUK121" s="120"/>
      <c r="EUL121" s="120"/>
      <c r="EUM121" s="120"/>
      <c r="EUN121" s="120"/>
      <c r="EUO121" s="120"/>
      <c r="EUP121" s="120"/>
      <c r="EUQ121" s="120"/>
      <c r="EUR121" s="120"/>
      <c r="EUS121" s="120"/>
      <c r="EUT121" s="120"/>
      <c r="EUU121" s="120"/>
      <c r="EUV121" s="120"/>
      <c r="EUW121" s="120"/>
      <c r="EUX121" s="120"/>
      <c r="EUY121" s="120"/>
      <c r="EUZ121" s="120"/>
      <c r="EVA121" s="120"/>
      <c r="EVB121" s="120"/>
      <c r="EVC121" s="120"/>
      <c r="EVD121" s="120"/>
      <c r="EVE121" s="120"/>
      <c r="EVF121" s="120"/>
      <c r="EVG121" s="120"/>
      <c r="EVH121" s="120"/>
      <c r="EVI121" s="120"/>
      <c r="EVJ121" s="120"/>
      <c r="EVK121" s="120"/>
      <c r="EVL121" s="120"/>
      <c r="EVM121" s="120"/>
      <c r="EVN121" s="120"/>
      <c r="EVO121" s="120"/>
      <c r="EVP121" s="120"/>
      <c r="EVQ121" s="120"/>
      <c r="EVR121" s="120"/>
      <c r="EVS121" s="120"/>
      <c r="EVT121" s="120"/>
      <c r="EVU121" s="120"/>
      <c r="EVV121" s="120"/>
      <c r="EVW121" s="120"/>
      <c r="EVX121" s="120"/>
      <c r="EVY121" s="120"/>
      <c r="EVZ121" s="120"/>
      <c r="EWA121" s="120"/>
      <c r="EWB121" s="120"/>
      <c r="EWC121" s="120"/>
      <c r="EWD121" s="120"/>
      <c r="EWE121" s="120"/>
      <c r="EWF121" s="120"/>
      <c r="EWG121" s="120"/>
      <c r="EWH121" s="120"/>
      <c r="EWI121" s="120"/>
      <c r="EWJ121" s="120"/>
      <c r="EWK121" s="120"/>
      <c r="EWL121" s="120"/>
      <c r="EWM121" s="120"/>
      <c r="EWN121" s="120"/>
      <c r="EWO121" s="120"/>
      <c r="EWP121" s="120"/>
      <c r="EWQ121" s="120"/>
      <c r="EWR121" s="120"/>
      <c r="EWS121" s="120"/>
      <c r="EWT121" s="120"/>
      <c r="EWU121" s="120"/>
      <c r="EWV121" s="120"/>
      <c r="EWW121" s="120"/>
      <c r="EWX121" s="120"/>
      <c r="EWY121" s="120"/>
      <c r="EWZ121" s="120"/>
      <c r="EXA121" s="120"/>
      <c r="EXB121" s="120"/>
      <c r="EXC121" s="120"/>
      <c r="EXD121" s="120"/>
      <c r="EXE121" s="120"/>
      <c r="EXF121" s="120"/>
      <c r="EXG121" s="120"/>
      <c r="EXH121" s="120"/>
      <c r="EXI121" s="120"/>
      <c r="EXJ121" s="120"/>
      <c r="EXK121" s="120"/>
      <c r="EXL121" s="120"/>
      <c r="EXM121" s="120"/>
      <c r="EXN121" s="120"/>
      <c r="EXO121" s="120"/>
      <c r="EXP121" s="120"/>
      <c r="EXQ121" s="120"/>
      <c r="EXR121" s="120"/>
      <c r="EXS121" s="120"/>
      <c r="EXT121" s="120"/>
      <c r="EXU121" s="120"/>
      <c r="EXV121" s="120"/>
      <c r="EXW121" s="120"/>
      <c r="EXX121" s="120"/>
      <c r="EXY121" s="120"/>
      <c r="EXZ121" s="120"/>
      <c r="EYA121" s="120"/>
      <c r="EYB121" s="120"/>
      <c r="EYC121" s="120"/>
      <c r="EYD121" s="120"/>
      <c r="EYE121" s="120"/>
      <c r="EYF121" s="120"/>
      <c r="EYG121" s="120"/>
      <c r="EYH121" s="120"/>
      <c r="EYI121" s="120"/>
      <c r="EYJ121" s="120"/>
      <c r="EYK121" s="120"/>
      <c r="EYL121" s="120"/>
      <c r="EYM121" s="120"/>
      <c r="EYN121" s="120"/>
      <c r="EYO121" s="120"/>
      <c r="EYP121" s="120"/>
      <c r="EYQ121" s="120"/>
      <c r="EYR121" s="120"/>
      <c r="EYS121" s="120"/>
      <c r="EYT121" s="120"/>
      <c r="EYU121" s="120"/>
      <c r="EYV121" s="120"/>
      <c r="EYW121" s="120"/>
      <c r="EYX121" s="120"/>
      <c r="EYY121" s="120"/>
      <c r="EYZ121" s="120"/>
      <c r="EZA121" s="120"/>
      <c r="EZB121" s="120"/>
      <c r="EZC121" s="120"/>
      <c r="EZD121" s="120"/>
      <c r="EZE121" s="120"/>
      <c r="EZF121" s="120"/>
      <c r="EZG121" s="120"/>
      <c r="EZH121" s="120"/>
      <c r="EZI121" s="120"/>
      <c r="EZJ121" s="120"/>
      <c r="EZK121" s="120"/>
      <c r="EZL121" s="120"/>
      <c r="EZM121" s="120"/>
      <c r="EZN121" s="120"/>
      <c r="EZO121" s="120"/>
      <c r="EZP121" s="120"/>
      <c r="EZQ121" s="120"/>
      <c r="EZR121" s="120"/>
      <c r="EZS121" s="120"/>
      <c r="EZT121" s="120"/>
      <c r="EZU121" s="120"/>
      <c r="EZV121" s="120"/>
      <c r="EZW121" s="120"/>
      <c r="EZX121" s="120"/>
      <c r="EZY121" s="120"/>
      <c r="EZZ121" s="120"/>
      <c r="FAA121" s="120"/>
      <c r="FAB121" s="120"/>
      <c r="FAC121" s="120"/>
      <c r="FAD121" s="120"/>
      <c r="FAE121" s="120"/>
      <c r="FAF121" s="120"/>
      <c r="FAG121" s="120"/>
      <c r="FAH121" s="120"/>
      <c r="FAI121" s="120"/>
      <c r="FAJ121" s="120"/>
      <c r="FAK121" s="120"/>
      <c r="FAL121" s="120"/>
      <c r="FAM121" s="120"/>
      <c r="FAN121" s="120"/>
      <c r="FAO121" s="120"/>
      <c r="FAP121" s="120"/>
      <c r="FAQ121" s="120"/>
      <c r="FAR121" s="120"/>
      <c r="FAS121" s="120"/>
      <c r="FAT121" s="120"/>
      <c r="FAU121" s="120"/>
      <c r="FAV121" s="120"/>
      <c r="FAW121" s="120"/>
      <c r="FAX121" s="120"/>
      <c r="FAY121" s="120"/>
      <c r="FAZ121" s="120"/>
      <c r="FBA121" s="120"/>
      <c r="FBB121" s="120"/>
      <c r="FBC121" s="120"/>
      <c r="FBD121" s="120"/>
      <c r="FBE121" s="120"/>
      <c r="FBF121" s="120"/>
      <c r="FBG121" s="120"/>
      <c r="FBH121" s="120"/>
      <c r="FBI121" s="120"/>
      <c r="FBJ121" s="120"/>
      <c r="FBK121" s="120"/>
      <c r="FBL121" s="120"/>
      <c r="FBM121" s="120"/>
      <c r="FBN121" s="120"/>
      <c r="FBO121" s="120"/>
      <c r="FBP121" s="120"/>
      <c r="FBQ121" s="120"/>
      <c r="FBR121" s="120"/>
      <c r="FBS121" s="120"/>
      <c r="FBT121" s="120"/>
      <c r="FBU121" s="120"/>
      <c r="FBV121" s="120"/>
      <c r="FBW121" s="120"/>
      <c r="FBX121" s="120"/>
      <c r="FBY121" s="120"/>
      <c r="FBZ121" s="120"/>
      <c r="FCA121" s="120"/>
      <c r="FCB121" s="120"/>
      <c r="FCC121" s="120"/>
      <c r="FCD121" s="120"/>
      <c r="FCE121" s="120"/>
      <c r="FCF121" s="120"/>
      <c r="FCG121" s="120"/>
      <c r="FCH121" s="120"/>
      <c r="FCI121" s="120"/>
      <c r="FCJ121" s="120"/>
      <c r="FCK121" s="120"/>
      <c r="FCL121" s="120"/>
      <c r="FCM121" s="120"/>
      <c r="FCN121" s="120"/>
      <c r="FCO121" s="120"/>
      <c r="FCP121" s="120"/>
      <c r="FCQ121" s="120"/>
      <c r="FCR121" s="120"/>
      <c r="FCS121" s="120"/>
      <c r="FCT121" s="120"/>
      <c r="FCU121" s="120"/>
      <c r="FCV121" s="120"/>
      <c r="FCW121" s="120"/>
      <c r="FCX121" s="120"/>
      <c r="FCY121" s="120"/>
      <c r="FCZ121" s="120"/>
      <c r="FDA121" s="120"/>
      <c r="FDB121" s="120"/>
      <c r="FDC121" s="120"/>
      <c r="FDD121" s="120"/>
      <c r="FDE121" s="120"/>
      <c r="FDF121" s="120"/>
      <c r="FDG121" s="120"/>
      <c r="FDH121" s="120"/>
      <c r="FDI121" s="120"/>
      <c r="FDJ121" s="120"/>
      <c r="FDK121" s="120"/>
      <c r="FDL121" s="120"/>
      <c r="FDM121" s="120"/>
      <c r="FDN121" s="120"/>
      <c r="FDO121" s="120"/>
      <c r="FDP121" s="120"/>
      <c r="FDQ121" s="120"/>
      <c r="FDR121" s="120"/>
      <c r="FDS121" s="120"/>
      <c r="FDT121" s="120"/>
      <c r="FDU121" s="120"/>
      <c r="FDV121" s="120"/>
      <c r="FDW121" s="120"/>
      <c r="FDX121" s="120"/>
      <c r="FDY121" s="120"/>
      <c r="FDZ121" s="120"/>
      <c r="FEA121" s="120"/>
      <c r="FEB121" s="120"/>
      <c r="FEC121" s="120"/>
      <c r="FED121" s="120"/>
      <c r="FEE121" s="120"/>
      <c r="FEF121" s="120"/>
      <c r="FEG121" s="120"/>
      <c r="FEH121" s="120"/>
      <c r="FEI121" s="120"/>
      <c r="FEJ121" s="120"/>
      <c r="FEK121" s="120"/>
      <c r="FEL121" s="120"/>
      <c r="FEM121" s="120"/>
      <c r="FEN121" s="120"/>
      <c r="FEO121" s="120"/>
      <c r="FEP121" s="120"/>
      <c r="FEQ121" s="120"/>
      <c r="FER121" s="120"/>
      <c r="FES121" s="120"/>
      <c r="FET121" s="120"/>
      <c r="FEU121" s="120"/>
      <c r="FEV121" s="120"/>
      <c r="FEW121" s="120"/>
      <c r="FEX121" s="120"/>
      <c r="FEY121" s="120"/>
      <c r="FEZ121" s="120"/>
      <c r="FFA121" s="120"/>
      <c r="FFB121" s="120"/>
      <c r="FFC121" s="120"/>
      <c r="FFD121" s="120"/>
      <c r="FFE121" s="120"/>
      <c r="FFF121" s="120"/>
      <c r="FFG121" s="120"/>
      <c r="FFH121" s="120"/>
      <c r="FFI121" s="120"/>
      <c r="FFJ121" s="120"/>
      <c r="FFK121" s="120"/>
      <c r="FFL121" s="120"/>
      <c r="FFM121" s="120"/>
      <c r="FFN121" s="120"/>
      <c r="FFO121" s="120"/>
      <c r="FFP121" s="120"/>
      <c r="FFQ121" s="120"/>
      <c r="FFR121" s="120"/>
      <c r="FFS121" s="120"/>
      <c r="FFT121" s="120"/>
      <c r="FFU121" s="120"/>
      <c r="FFV121" s="120"/>
      <c r="FFW121" s="120"/>
      <c r="FFX121" s="120"/>
      <c r="FFY121" s="120"/>
      <c r="FFZ121" s="120"/>
      <c r="FGA121" s="120"/>
      <c r="FGB121" s="120"/>
      <c r="FGC121" s="120"/>
      <c r="FGD121" s="120"/>
      <c r="FGE121" s="120"/>
      <c r="FGF121" s="120"/>
      <c r="FGG121" s="120"/>
      <c r="FGH121" s="120"/>
      <c r="FGI121" s="120"/>
      <c r="FGJ121" s="120"/>
      <c r="FGK121" s="120"/>
      <c r="FGL121" s="120"/>
      <c r="FGM121" s="120"/>
      <c r="FGN121" s="120"/>
      <c r="FGO121" s="120"/>
      <c r="FGP121" s="120"/>
      <c r="FGQ121" s="120"/>
      <c r="FGR121" s="120"/>
      <c r="FGS121" s="120"/>
      <c r="FGT121" s="120"/>
      <c r="FGU121" s="120"/>
      <c r="FGV121" s="120"/>
      <c r="FGW121" s="120"/>
      <c r="FGX121" s="120"/>
      <c r="FGY121" s="120"/>
      <c r="FGZ121" s="120"/>
      <c r="FHA121" s="120"/>
      <c r="FHB121" s="120"/>
      <c r="FHC121" s="120"/>
      <c r="FHD121" s="120"/>
      <c r="FHE121" s="120"/>
      <c r="FHF121" s="120"/>
      <c r="FHG121" s="120"/>
      <c r="FHH121" s="120"/>
      <c r="FHI121" s="120"/>
      <c r="FHJ121" s="120"/>
      <c r="FHK121" s="120"/>
      <c r="FHL121" s="120"/>
      <c r="FHM121" s="120"/>
      <c r="FHN121" s="120"/>
      <c r="FHO121" s="120"/>
      <c r="FHP121" s="120"/>
      <c r="FHQ121" s="120"/>
      <c r="FHR121" s="120"/>
      <c r="FHS121" s="120"/>
      <c r="FHT121" s="120"/>
      <c r="FHU121" s="120"/>
      <c r="FHV121" s="120"/>
      <c r="FHW121" s="120"/>
      <c r="FHX121" s="120"/>
      <c r="FHY121" s="120"/>
      <c r="FHZ121" s="120"/>
      <c r="FIA121" s="120"/>
      <c r="FIB121" s="120"/>
      <c r="FIC121" s="120"/>
      <c r="FID121" s="120"/>
      <c r="FIE121" s="120"/>
      <c r="FIF121" s="120"/>
      <c r="FIG121" s="120"/>
      <c r="FIH121" s="120"/>
      <c r="FII121" s="120"/>
      <c r="FIJ121" s="120"/>
      <c r="FIK121" s="120"/>
      <c r="FIL121" s="120"/>
      <c r="FIM121" s="120"/>
      <c r="FIN121" s="120"/>
      <c r="FIO121" s="120"/>
      <c r="FIP121" s="120"/>
      <c r="FIQ121" s="120"/>
      <c r="FIR121" s="120"/>
      <c r="FIS121" s="120"/>
      <c r="FIT121" s="120"/>
      <c r="FIU121" s="120"/>
      <c r="FIV121" s="120"/>
      <c r="FIW121" s="120"/>
      <c r="FIX121" s="120"/>
      <c r="FIY121" s="120"/>
      <c r="FIZ121" s="120"/>
      <c r="FJA121" s="120"/>
      <c r="FJB121" s="120"/>
      <c r="FJC121" s="120"/>
      <c r="FJD121" s="120"/>
      <c r="FJE121" s="120"/>
      <c r="FJF121" s="120"/>
      <c r="FJG121" s="120"/>
      <c r="FJH121" s="120"/>
      <c r="FJI121" s="120"/>
      <c r="FJJ121" s="120"/>
      <c r="FJK121" s="120"/>
      <c r="FJL121" s="120"/>
      <c r="FJM121" s="120"/>
      <c r="FJN121" s="120"/>
      <c r="FJO121" s="120"/>
      <c r="FJP121" s="120"/>
      <c r="FJQ121" s="120"/>
      <c r="FJR121" s="120"/>
      <c r="FJS121" s="120"/>
      <c r="FJT121" s="120"/>
      <c r="FJU121" s="120"/>
      <c r="FJV121" s="120"/>
      <c r="FJW121" s="120"/>
      <c r="FJX121" s="120"/>
      <c r="FJY121" s="120"/>
      <c r="FJZ121" s="120"/>
      <c r="FKA121" s="120"/>
      <c r="FKB121" s="120"/>
      <c r="FKC121" s="120"/>
      <c r="FKD121" s="120"/>
      <c r="FKE121" s="120"/>
      <c r="FKF121" s="120"/>
      <c r="FKG121" s="120"/>
      <c r="FKH121" s="120"/>
      <c r="FKI121" s="120"/>
      <c r="FKJ121" s="120"/>
      <c r="FKK121" s="120"/>
      <c r="FKL121" s="120"/>
      <c r="FKM121" s="120"/>
      <c r="FKN121" s="120"/>
      <c r="FKO121" s="120"/>
      <c r="FKP121" s="120"/>
      <c r="FKQ121" s="120"/>
      <c r="FKR121" s="120"/>
      <c r="FKS121" s="120"/>
      <c r="FKT121" s="120"/>
      <c r="FKU121" s="120"/>
      <c r="FKV121" s="120"/>
      <c r="FKW121" s="120"/>
      <c r="FKX121" s="120"/>
      <c r="FKY121" s="120"/>
      <c r="FKZ121" s="120"/>
      <c r="FLA121" s="120"/>
      <c r="FLB121" s="120"/>
      <c r="FLC121" s="120"/>
      <c r="FLD121" s="120"/>
      <c r="FLE121" s="120"/>
      <c r="FLF121" s="120"/>
      <c r="FLG121" s="120"/>
      <c r="FLH121" s="120"/>
      <c r="FLI121" s="120"/>
      <c r="FLJ121" s="120"/>
      <c r="FLK121" s="120"/>
      <c r="FLL121" s="120"/>
      <c r="FLM121" s="120"/>
      <c r="FLN121" s="120"/>
      <c r="FLO121" s="120"/>
      <c r="FLP121" s="120"/>
      <c r="FLQ121" s="120"/>
      <c r="FLR121" s="120"/>
      <c r="FLS121" s="120"/>
      <c r="FLT121" s="120"/>
      <c r="FLU121" s="120"/>
      <c r="FLV121" s="120"/>
      <c r="FLW121" s="120"/>
      <c r="FLX121" s="120"/>
      <c r="FLY121" s="120"/>
      <c r="FLZ121" s="120"/>
      <c r="FMA121" s="120"/>
      <c r="FMB121" s="120"/>
      <c r="FMC121" s="120"/>
      <c r="FMD121" s="120"/>
      <c r="FME121" s="120"/>
      <c r="FMF121" s="120"/>
      <c r="FMG121" s="120"/>
      <c r="FMH121" s="120"/>
      <c r="FMI121" s="120"/>
      <c r="FMJ121" s="120"/>
      <c r="FMK121" s="120"/>
      <c r="FML121" s="120"/>
      <c r="FMM121" s="120"/>
      <c r="FMN121" s="120"/>
      <c r="FMO121" s="120"/>
      <c r="FMP121" s="120"/>
      <c r="FMQ121" s="120"/>
      <c r="FMR121" s="120"/>
      <c r="FMS121" s="120"/>
      <c r="FMT121" s="120"/>
      <c r="FMU121" s="120"/>
      <c r="FMV121" s="120"/>
      <c r="FMW121" s="120"/>
      <c r="FMX121" s="120"/>
      <c r="FMY121" s="120"/>
      <c r="FMZ121" s="120"/>
      <c r="FNA121" s="120"/>
      <c r="FNB121" s="120"/>
      <c r="FNC121" s="120"/>
      <c r="FND121" s="120"/>
      <c r="FNE121" s="120"/>
      <c r="FNF121" s="120"/>
      <c r="FNG121" s="120"/>
      <c r="FNH121" s="120"/>
      <c r="FNI121" s="120"/>
      <c r="FNJ121" s="120"/>
      <c r="FNK121" s="120"/>
      <c r="FNL121" s="120"/>
      <c r="FNM121" s="120"/>
      <c r="FNN121" s="120"/>
      <c r="FNO121" s="120"/>
      <c r="FNP121" s="120"/>
      <c r="FNQ121" s="120"/>
      <c r="FNR121" s="120"/>
      <c r="FNS121" s="120"/>
      <c r="FNT121" s="120"/>
      <c r="FNU121" s="120"/>
      <c r="FNV121" s="120"/>
      <c r="FNW121" s="120"/>
      <c r="FNX121" s="120"/>
      <c r="FNY121" s="120"/>
      <c r="FNZ121" s="120"/>
      <c r="FOA121" s="120"/>
      <c r="FOB121" s="120"/>
      <c r="FOC121" s="120"/>
      <c r="FOD121" s="120"/>
      <c r="FOE121" s="120"/>
      <c r="FOF121" s="120"/>
      <c r="FOG121" s="120"/>
    </row>
    <row r="122" spans="1:4453" s="80" customFormat="1" ht="24" customHeight="1" x14ac:dyDescent="0.25">
      <c r="A122" s="101">
        <v>113</v>
      </c>
      <c r="B122" s="102" t="s">
        <v>123</v>
      </c>
      <c r="C122" s="136">
        <v>2.65</v>
      </c>
      <c r="D122" s="136">
        <v>0.2</v>
      </c>
      <c r="E122" s="125">
        <v>2</v>
      </c>
      <c r="F122" s="126"/>
      <c r="G122" s="127"/>
      <c r="H122" s="127"/>
      <c r="I122" s="128"/>
      <c r="J122" s="126"/>
      <c r="K122" s="127"/>
      <c r="L122" s="127"/>
      <c r="M122" s="128"/>
      <c r="N122" s="126"/>
      <c r="O122" s="127"/>
      <c r="P122" s="127"/>
      <c r="Q122" s="128"/>
      <c r="R122" s="126"/>
      <c r="S122" s="127"/>
      <c r="T122" s="128"/>
      <c r="U122" s="130">
        <v>1</v>
      </c>
      <c r="V122" s="131">
        <f t="shared" si="14"/>
        <v>1</v>
      </c>
      <c r="W122" s="132">
        <f t="shared" si="15"/>
        <v>0.3</v>
      </c>
      <c r="X122" s="133">
        <f t="shared" si="16"/>
        <v>4.6666666666666662E-2</v>
      </c>
      <c r="Y122" s="111">
        <f t="shared" si="17"/>
        <v>0.34666666666666668</v>
      </c>
      <c r="Z122" s="112"/>
      <c r="AA122" s="134"/>
      <c r="AB122" s="135"/>
      <c r="AC122" s="115">
        <v>2</v>
      </c>
      <c r="AD122" s="116"/>
      <c r="AE122" s="110" t="str">
        <f t="shared" si="22"/>
        <v/>
      </c>
      <c r="AF122" s="110">
        <f t="shared" si="23"/>
        <v>9.3333333333333324E-2</v>
      </c>
      <c r="AG122" s="111" t="str">
        <f t="shared" si="24"/>
        <v/>
      </c>
      <c r="AH122" s="117">
        <v>0.55000000000000004</v>
      </c>
      <c r="AI122" s="117"/>
      <c r="AJ122" s="118">
        <v>5.75</v>
      </c>
      <c r="AK122" s="119">
        <v>113</v>
      </c>
    </row>
    <row r="123" spans="1:4453" s="80" customFormat="1" ht="24" customHeight="1" x14ac:dyDescent="0.25">
      <c r="A123" s="101">
        <v>114</v>
      </c>
      <c r="B123" s="102" t="s">
        <v>124</v>
      </c>
      <c r="C123" s="125"/>
      <c r="D123" s="125"/>
      <c r="E123" s="125"/>
      <c r="F123" s="126"/>
      <c r="G123" s="127"/>
      <c r="H123" s="127"/>
      <c r="I123" s="128"/>
      <c r="J123" s="126"/>
      <c r="K123" s="127"/>
      <c r="L123" s="127"/>
      <c r="M123" s="128"/>
      <c r="N123" s="126"/>
      <c r="O123" s="127"/>
      <c r="P123" s="127"/>
      <c r="Q123" s="128"/>
      <c r="R123" s="126"/>
      <c r="S123" s="127"/>
      <c r="T123" s="128"/>
      <c r="U123" s="130"/>
      <c r="V123" s="131">
        <f t="shared" si="14"/>
        <v>0</v>
      </c>
      <c r="W123" s="132">
        <f t="shared" si="15"/>
        <v>0</v>
      </c>
      <c r="X123" s="133">
        <f t="shared" si="16"/>
        <v>0</v>
      </c>
      <c r="Y123" s="111">
        <f t="shared" si="17"/>
        <v>0</v>
      </c>
      <c r="Z123" s="112">
        <v>2</v>
      </c>
      <c r="AA123" s="134"/>
      <c r="AB123" s="135"/>
      <c r="AC123" s="115">
        <v>2</v>
      </c>
      <c r="AD123" s="116">
        <v>30</v>
      </c>
      <c r="AE123" s="110">
        <f t="shared" si="22"/>
        <v>0.6</v>
      </c>
      <c r="AF123" s="110">
        <f t="shared" si="23"/>
        <v>0</v>
      </c>
      <c r="AG123" s="111">
        <f t="shared" si="24"/>
        <v>0.6</v>
      </c>
      <c r="AH123" s="117"/>
      <c r="AI123" s="117"/>
      <c r="AJ123" s="118">
        <f t="shared" ref="AJ123:AJ132" si="25">IFERROR(C123+D123+E123+Y123+AG123+AH123-AI123,"")</f>
        <v>0.6</v>
      </c>
      <c r="AK123" s="119">
        <v>114</v>
      </c>
    </row>
    <row r="124" spans="1:4453" s="80" customFormat="1" ht="24" customHeight="1" x14ac:dyDescent="0.25">
      <c r="A124" s="101">
        <v>115</v>
      </c>
      <c r="B124" s="102" t="s">
        <v>126</v>
      </c>
      <c r="C124" s="125">
        <v>2.65</v>
      </c>
      <c r="D124" s="125">
        <v>3</v>
      </c>
      <c r="E124" s="125">
        <v>2</v>
      </c>
      <c r="F124" s="126"/>
      <c r="G124" s="127"/>
      <c r="H124" s="127"/>
      <c r="I124" s="128"/>
      <c r="J124" s="126"/>
      <c r="K124" s="127"/>
      <c r="L124" s="127"/>
      <c r="M124" s="129"/>
      <c r="N124" s="126"/>
      <c r="O124" s="127"/>
      <c r="P124" s="127"/>
      <c r="Q124" s="128"/>
      <c r="R124" s="126"/>
      <c r="S124" s="127"/>
      <c r="T124" s="128"/>
      <c r="U124" s="130">
        <v>3.8</v>
      </c>
      <c r="V124" s="131">
        <f t="shared" si="14"/>
        <v>3.8</v>
      </c>
      <c r="W124" s="132">
        <f t="shared" si="15"/>
        <v>1.1399999999999999</v>
      </c>
      <c r="X124" s="133">
        <f t="shared" si="16"/>
        <v>2.6599999999999997</v>
      </c>
      <c r="Y124" s="111">
        <f t="shared" si="17"/>
        <v>3.8</v>
      </c>
      <c r="Z124" s="112">
        <v>2</v>
      </c>
      <c r="AA124" s="134"/>
      <c r="AB124" s="135"/>
      <c r="AC124" s="115">
        <v>2</v>
      </c>
      <c r="AD124" s="116">
        <v>30</v>
      </c>
      <c r="AE124" s="110">
        <f t="shared" si="22"/>
        <v>0.6</v>
      </c>
      <c r="AF124" s="110">
        <f t="shared" si="23"/>
        <v>1.3999999999999997</v>
      </c>
      <c r="AG124" s="111">
        <f t="shared" si="24"/>
        <v>1.9999999999999996</v>
      </c>
      <c r="AH124" s="117">
        <v>1.8</v>
      </c>
      <c r="AI124" s="117">
        <v>0.05</v>
      </c>
      <c r="AJ124" s="118">
        <f t="shared" si="25"/>
        <v>15.2</v>
      </c>
      <c r="AK124" s="119">
        <v>115</v>
      </c>
    </row>
    <row r="125" spans="1:4453" s="139" customFormat="1" ht="24" customHeight="1" x14ac:dyDescent="0.25">
      <c r="A125" s="101">
        <v>116</v>
      </c>
      <c r="B125" s="102" t="s">
        <v>127</v>
      </c>
      <c r="C125" s="125">
        <v>2.65</v>
      </c>
      <c r="D125" s="125">
        <v>2.0499999999999998</v>
      </c>
      <c r="E125" s="125">
        <v>2</v>
      </c>
      <c r="F125" s="126"/>
      <c r="G125" s="127"/>
      <c r="H125" s="127"/>
      <c r="I125" s="128"/>
      <c r="J125" s="126"/>
      <c r="K125" s="127"/>
      <c r="L125" s="127"/>
      <c r="M125" s="128"/>
      <c r="N125" s="126"/>
      <c r="O125" s="127"/>
      <c r="P125" s="127"/>
      <c r="Q125" s="128"/>
      <c r="R125" s="126"/>
      <c r="S125" s="127"/>
      <c r="T125" s="128"/>
      <c r="U125" s="130">
        <v>3</v>
      </c>
      <c r="V125" s="131">
        <f t="shared" si="14"/>
        <v>3</v>
      </c>
      <c r="W125" s="132">
        <f t="shared" si="15"/>
        <v>0.89999999999999991</v>
      </c>
      <c r="X125" s="133">
        <f t="shared" si="16"/>
        <v>1.4349999999999996</v>
      </c>
      <c r="Y125" s="111">
        <f t="shared" si="17"/>
        <v>2.3349999999999995</v>
      </c>
      <c r="Z125" s="112">
        <v>2</v>
      </c>
      <c r="AA125" s="134"/>
      <c r="AB125" s="135"/>
      <c r="AC125" s="115">
        <v>2</v>
      </c>
      <c r="AD125" s="116">
        <v>30</v>
      </c>
      <c r="AE125" s="110">
        <f t="shared" si="22"/>
        <v>0.6</v>
      </c>
      <c r="AF125" s="110">
        <f t="shared" si="23"/>
        <v>0.95666666666666655</v>
      </c>
      <c r="AG125" s="111">
        <f t="shared" si="24"/>
        <v>1.5566666666666666</v>
      </c>
      <c r="AH125" s="117">
        <v>0</v>
      </c>
      <c r="AI125" s="117"/>
      <c r="AJ125" s="118">
        <f t="shared" si="25"/>
        <v>10.591666666666665</v>
      </c>
      <c r="AK125" s="119">
        <v>116</v>
      </c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  <c r="CE125" s="120"/>
      <c r="CF125" s="120"/>
      <c r="CG125" s="120"/>
      <c r="CH125" s="120"/>
      <c r="CI125" s="120"/>
      <c r="CJ125" s="120"/>
      <c r="CK125" s="120"/>
      <c r="CL125" s="120"/>
      <c r="CM125" s="120"/>
      <c r="CN125" s="120"/>
      <c r="CO125" s="120"/>
      <c r="CP125" s="120"/>
      <c r="CQ125" s="120"/>
      <c r="CR125" s="120"/>
      <c r="CS125" s="120"/>
      <c r="CT125" s="120"/>
      <c r="CU125" s="120"/>
      <c r="CV125" s="120"/>
      <c r="CW125" s="120"/>
      <c r="CX125" s="120"/>
      <c r="CY125" s="120"/>
      <c r="CZ125" s="120"/>
      <c r="DA125" s="120"/>
      <c r="DB125" s="120"/>
      <c r="DC125" s="120"/>
      <c r="DD125" s="120"/>
      <c r="DE125" s="120"/>
      <c r="DF125" s="120"/>
      <c r="DG125" s="120"/>
      <c r="DH125" s="120"/>
      <c r="DI125" s="120"/>
      <c r="DJ125" s="120"/>
      <c r="DK125" s="120"/>
      <c r="DL125" s="120"/>
      <c r="DM125" s="120"/>
      <c r="DN125" s="120"/>
      <c r="DO125" s="120"/>
      <c r="DP125" s="120"/>
      <c r="DQ125" s="120"/>
      <c r="DR125" s="120"/>
      <c r="DS125" s="120"/>
      <c r="DT125" s="120"/>
      <c r="DU125" s="120"/>
      <c r="DV125" s="120"/>
      <c r="DW125" s="120"/>
      <c r="DX125" s="120"/>
      <c r="DY125" s="120"/>
      <c r="DZ125" s="120"/>
      <c r="EA125" s="120"/>
      <c r="EB125" s="120"/>
      <c r="EC125" s="120"/>
      <c r="ED125" s="120"/>
      <c r="EE125" s="120"/>
      <c r="EF125" s="120"/>
      <c r="EG125" s="120"/>
      <c r="EH125" s="120"/>
      <c r="EI125" s="120"/>
      <c r="EJ125" s="120"/>
      <c r="EK125" s="120"/>
      <c r="EL125" s="120"/>
      <c r="EM125" s="120"/>
      <c r="EN125" s="120"/>
      <c r="EO125" s="120"/>
      <c r="EP125" s="120"/>
      <c r="EQ125" s="120"/>
      <c r="ER125" s="120"/>
      <c r="ES125" s="120"/>
      <c r="ET125" s="120"/>
      <c r="EU125" s="120"/>
      <c r="EV125" s="120"/>
      <c r="EW125" s="120"/>
      <c r="EX125" s="120"/>
      <c r="EY125" s="120"/>
      <c r="EZ125" s="120"/>
      <c r="FA125" s="120"/>
      <c r="FB125" s="120"/>
      <c r="FC125" s="120"/>
      <c r="FD125" s="120"/>
      <c r="FE125" s="120"/>
      <c r="FF125" s="120"/>
      <c r="FG125" s="120"/>
      <c r="FH125" s="120"/>
      <c r="FI125" s="120"/>
      <c r="FJ125" s="120"/>
      <c r="FK125" s="120"/>
      <c r="FL125" s="120"/>
      <c r="FM125" s="120"/>
      <c r="FN125" s="120"/>
      <c r="FO125" s="120"/>
      <c r="FP125" s="120"/>
      <c r="FQ125" s="120"/>
      <c r="FR125" s="120"/>
      <c r="FS125" s="120"/>
      <c r="FT125" s="120"/>
      <c r="FU125" s="120"/>
      <c r="FV125" s="120"/>
      <c r="FW125" s="120"/>
      <c r="FX125" s="120"/>
      <c r="FY125" s="120"/>
      <c r="FZ125" s="120"/>
      <c r="GA125" s="120"/>
      <c r="GB125" s="120"/>
      <c r="GC125" s="120"/>
      <c r="GD125" s="120"/>
      <c r="GE125" s="120"/>
      <c r="GF125" s="120"/>
      <c r="GG125" s="120"/>
      <c r="GH125" s="120"/>
      <c r="GI125" s="120"/>
      <c r="GJ125" s="120"/>
      <c r="GK125" s="120"/>
      <c r="GL125" s="120"/>
      <c r="GM125" s="120"/>
      <c r="GN125" s="120"/>
      <c r="GO125" s="120"/>
      <c r="GP125" s="120"/>
      <c r="GQ125" s="120"/>
      <c r="GR125" s="120"/>
      <c r="GS125" s="120"/>
      <c r="GT125" s="120"/>
      <c r="GU125" s="120"/>
      <c r="GV125" s="120"/>
      <c r="GW125" s="120"/>
      <c r="GX125" s="120"/>
      <c r="GY125" s="120"/>
      <c r="GZ125" s="120"/>
      <c r="HA125" s="120"/>
      <c r="HB125" s="120"/>
      <c r="HC125" s="120"/>
      <c r="HD125" s="120"/>
      <c r="HE125" s="120"/>
      <c r="HF125" s="120"/>
      <c r="HG125" s="120"/>
      <c r="HH125" s="120"/>
      <c r="HI125" s="120"/>
      <c r="HJ125" s="120"/>
      <c r="HK125" s="120"/>
      <c r="HL125" s="120"/>
      <c r="HM125" s="120"/>
      <c r="HN125" s="120"/>
      <c r="HO125" s="120"/>
      <c r="HP125" s="120"/>
      <c r="HQ125" s="120"/>
      <c r="HR125" s="120"/>
      <c r="HS125" s="120"/>
      <c r="HT125" s="120"/>
      <c r="HU125" s="120"/>
      <c r="HV125" s="120"/>
      <c r="HW125" s="120"/>
      <c r="HX125" s="120"/>
      <c r="HY125" s="120"/>
      <c r="HZ125" s="120"/>
      <c r="IA125" s="120"/>
      <c r="IB125" s="120"/>
      <c r="IC125" s="120"/>
      <c r="ID125" s="120"/>
      <c r="IE125" s="120"/>
      <c r="IF125" s="120"/>
      <c r="IG125" s="120"/>
      <c r="IH125" s="120"/>
      <c r="II125" s="120"/>
      <c r="IJ125" s="120"/>
      <c r="IK125" s="120"/>
      <c r="IL125" s="120"/>
      <c r="IM125" s="120"/>
      <c r="IN125" s="120"/>
      <c r="IO125" s="120"/>
      <c r="IP125" s="120"/>
      <c r="IQ125" s="120"/>
      <c r="IR125" s="120"/>
      <c r="IS125" s="120"/>
      <c r="IT125" s="120"/>
      <c r="IU125" s="120"/>
      <c r="IV125" s="120"/>
      <c r="IW125" s="120"/>
      <c r="IX125" s="120"/>
      <c r="IY125" s="120"/>
      <c r="IZ125" s="120"/>
      <c r="JA125" s="120"/>
      <c r="JB125" s="120"/>
      <c r="JC125" s="120"/>
      <c r="JD125" s="120"/>
      <c r="JE125" s="120"/>
      <c r="JF125" s="120"/>
      <c r="JG125" s="120"/>
      <c r="JH125" s="120"/>
      <c r="JI125" s="120"/>
      <c r="JJ125" s="120"/>
      <c r="JK125" s="120"/>
      <c r="JL125" s="120"/>
      <c r="JM125" s="120"/>
      <c r="JN125" s="120"/>
      <c r="JO125" s="120"/>
      <c r="JP125" s="120"/>
      <c r="JQ125" s="120"/>
      <c r="JR125" s="120"/>
      <c r="JS125" s="120"/>
      <c r="JT125" s="120"/>
      <c r="JU125" s="120"/>
      <c r="JV125" s="120"/>
      <c r="JW125" s="120"/>
      <c r="JX125" s="120"/>
      <c r="JY125" s="120"/>
      <c r="JZ125" s="120"/>
      <c r="KA125" s="120"/>
      <c r="KB125" s="120"/>
      <c r="KC125" s="120"/>
      <c r="KD125" s="120"/>
      <c r="KE125" s="120"/>
      <c r="KF125" s="120"/>
      <c r="KG125" s="120"/>
      <c r="KH125" s="120"/>
      <c r="KI125" s="120"/>
      <c r="KJ125" s="120"/>
      <c r="KK125" s="120"/>
      <c r="KL125" s="120"/>
      <c r="KM125" s="120"/>
      <c r="KN125" s="120"/>
      <c r="KO125" s="120"/>
      <c r="KP125" s="120"/>
      <c r="KQ125" s="120"/>
      <c r="KR125" s="120"/>
      <c r="KS125" s="120"/>
      <c r="KT125" s="120"/>
      <c r="KU125" s="120"/>
      <c r="KV125" s="120"/>
      <c r="KW125" s="120"/>
      <c r="KX125" s="120"/>
      <c r="KY125" s="120"/>
      <c r="KZ125" s="120"/>
      <c r="LA125" s="120"/>
      <c r="LB125" s="120"/>
      <c r="LC125" s="120"/>
      <c r="LD125" s="120"/>
      <c r="LE125" s="120"/>
      <c r="LF125" s="120"/>
      <c r="LG125" s="120"/>
      <c r="LH125" s="120"/>
      <c r="LI125" s="120"/>
      <c r="LJ125" s="120"/>
      <c r="LK125" s="120"/>
      <c r="LL125" s="120"/>
      <c r="LM125" s="120"/>
      <c r="LN125" s="120"/>
      <c r="LO125" s="120"/>
      <c r="LP125" s="120"/>
      <c r="LQ125" s="120"/>
      <c r="LR125" s="120"/>
      <c r="LS125" s="120"/>
      <c r="LT125" s="120"/>
      <c r="LU125" s="120"/>
      <c r="LV125" s="120"/>
      <c r="LW125" s="120"/>
      <c r="LX125" s="120"/>
      <c r="LY125" s="120"/>
      <c r="LZ125" s="120"/>
      <c r="MA125" s="120"/>
      <c r="MB125" s="120"/>
      <c r="MC125" s="120"/>
      <c r="MD125" s="120"/>
      <c r="ME125" s="120"/>
      <c r="MF125" s="120"/>
      <c r="MG125" s="120"/>
      <c r="MH125" s="120"/>
      <c r="MI125" s="120"/>
      <c r="MJ125" s="120"/>
      <c r="MK125" s="120"/>
      <c r="ML125" s="120"/>
      <c r="MM125" s="120"/>
      <c r="MN125" s="120"/>
      <c r="MO125" s="120"/>
      <c r="MP125" s="120"/>
      <c r="MQ125" s="120"/>
      <c r="MR125" s="120"/>
      <c r="MS125" s="120"/>
      <c r="MT125" s="120"/>
      <c r="MU125" s="120"/>
      <c r="MV125" s="120"/>
      <c r="MW125" s="120"/>
      <c r="MX125" s="120"/>
      <c r="MY125" s="120"/>
      <c r="MZ125" s="120"/>
      <c r="NA125" s="120"/>
      <c r="NB125" s="120"/>
      <c r="NC125" s="120"/>
      <c r="ND125" s="120"/>
      <c r="NE125" s="120"/>
      <c r="NF125" s="120"/>
      <c r="NG125" s="120"/>
      <c r="NH125" s="120"/>
      <c r="NI125" s="120"/>
      <c r="NJ125" s="120"/>
      <c r="NK125" s="120"/>
      <c r="NL125" s="120"/>
      <c r="NM125" s="120"/>
      <c r="NN125" s="120"/>
      <c r="NO125" s="120"/>
      <c r="NP125" s="120"/>
      <c r="NQ125" s="120"/>
      <c r="NR125" s="120"/>
      <c r="NS125" s="120"/>
      <c r="NT125" s="120"/>
      <c r="NU125" s="120"/>
      <c r="NV125" s="120"/>
      <c r="NW125" s="120"/>
      <c r="NX125" s="120"/>
      <c r="NY125" s="120"/>
      <c r="NZ125" s="120"/>
      <c r="OA125" s="120"/>
      <c r="OB125" s="120"/>
      <c r="OC125" s="120"/>
      <c r="OD125" s="120"/>
      <c r="OE125" s="120"/>
      <c r="OF125" s="120"/>
      <c r="OG125" s="120"/>
      <c r="OH125" s="120"/>
      <c r="OI125" s="120"/>
      <c r="OJ125" s="120"/>
      <c r="OK125" s="120"/>
      <c r="OL125" s="120"/>
      <c r="OM125" s="120"/>
      <c r="ON125" s="120"/>
      <c r="OO125" s="120"/>
      <c r="OP125" s="120"/>
      <c r="OQ125" s="120"/>
      <c r="OR125" s="120"/>
      <c r="OS125" s="120"/>
      <c r="OT125" s="120"/>
      <c r="OU125" s="120"/>
      <c r="OV125" s="120"/>
      <c r="OW125" s="120"/>
      <c r="OX125" s="120"/>
      <c r="OY125" s="120"/>
      <c r="OZ125" s="120"/>
      <c r="PA125" s="120"/>
      <c r="PB125" s="120"/>
      <c r="PC125" s="120"/>
      <c r="PD125" s="120"/>
      <c r="PE125" s="120"/>
      <c r="PF125" s="120"/>
      <c r="PG125" s="120"/>
      <c r="PH125" s="120"/>
      <c r="PI125" s="120"/>
      <c r="PJ125" s="120"/>
      <c r="PK125" s="120"/>
      <c r="PL125" s="120"/>
      <c r="PM125" s="120"/>
      <c r="PN125" s="120"/>
      <c r="PO125" s="120"/>
      <c r="PP125" s="120"/>
      <c r="PQ125" s="120"/>
      <c r="PR125" s="120"/>
      <c r="PS125" s="120"/>
      <c r="PT125" s="120"/>
      <c r="PU125" s="120"/>
      <c r="PV125" s="120"/>
      <c r="PW125" s="120"/>
      <c r="PX125" s="120"/>
      <c r="PY125" s="120"/>
      <c r="PZ125" s="120"/>
      <c r="QA125" s="120"/>
      <c r="QB125" s="120"/>
      <c r="QC125" s="120"/>
      <c r="QD125" s="120"/>
      <c r="QE125" s="120"/>
      <c r="QF125" s="120"/>
      <c r="QG125" s="120"/>
      <c r="QH125" s="120"/>
      <c r="QI125" s="120"/>
      <c r="QJ125" s="120"/>
      <c r="QK125" s="120"/>
      <c r="QL125" s="120"/>
      <c r="QM125" s="120"/>
      <c r="QN125" s="120"/>
      <c r="QO125" s="120"/>
      <c r="QP125" s="120"/>
      <c r="QQ125" s="120"/>
      <c r="QR125" s="120"/>
      <c r="QS125" s="120"/>
      <c r="QT125" s="120"/>
      <c r="QU125" s="120"/>
      <c r="QV125" s="120"/>
      <c r="QW125" s="120"/>
      <c r="QX125" s="120"/>
      <c r="QY125" s="120"/>
      <c r="QZ125" s="120"/>
      <c r="RA125" s="120"/>
      <c r="RB125" s="120"/>
      <c r="RC125" s="120"/>
      <c r="RD125" s="120"/>
      <c r="RE125" s="120"/>
      <c r="RF125" s="120"/>
      <c r="RG125" s="120"/>
      <c r="RH125" s="120"/>
      <c r="RI125" s="120"/>
      <c r="RJ125" s="120"/>
      <c r="RK125" s="120"/>
      <c r="RL125" s="120"/>
      <c r="RM125" s="120"/>
      <c r="RN125" s="120"/>
      <c r="RO125" s="120"/>
      <c r="RP125" s="120"/>
      <c r="RQ125" s="120"/>
      <c r="RR125" s="120"/>
      <c r="RS125" s="120"/>
      <c r="RT125" s="120"/>
      <c r="RU125" s="120"/>
      <c r="RV125" s="120"/>
      <c r="RW125" s="120"/>
      <c r="RX125" s="120"/>
      <c r="RY125" s="120"/>
      <c r="RZ125" s="120"/>
      <c r="SA125" s="120"/>
      <c r="SB125" s="120"/>
      <c r="SC125" s="120"/>
      <c r="SD125" s="120"/>
      <c r="SE125" s="120"/>
      <c r="SF125" s="120"/>
      <c r="SG125" s="120"/>
      <c r="SH125" s="120"/>
      <c r="SI125" s="120"/>
      <c r="SJ125" s="120"/>
      <c r="SK125" s="120"/>
      <c r="SL125" s="120"/>
      <c r="SM125" s="120"/>
      <c r="SN125" s="120"/>
      <c r="SO125" s="120"/>
      <c r="SP125" s="120"/>
      <c r="SQ125" s="120"/>
      <c r="SR125" s="120"/>
      <c r="SS125" s="120"/>
      <c r="ST125" s="120"/>
      <c r="SU125" s="120"/>
      <c r="SV125" s="120"/>
      <c r="SW125" s="120"/>
      <c r="SX125" s="120"/>
      <c r="SY125" s="120"/>
      <c r="SZ125" s="120"/>
      <c r="TA125" s="120"/>
      <c r="TB125" s="120"/>
      <c r="TC125" s="120"/>
      <c r="TD125" s="120"/>
      <c r="TE125" s="120"/>
      <c r="TF125" s="120"/>
      <c r="TG125" s="120"/>
      <c r="TH125" s="120"/>
      <c r="TI125" s="120"/>
      <c r="TJ125" s="120"/>
      <c r="TK125" s="120"/>
      <c r="TL125" s="120"/>
      <c r="TM125" s="120"/>
      <c r="TN125" s="120"/>
      <c r="TO125" s="120"/>
      <c r="TP125" s="120"/>
      <c r="TQ125" s="120"/>
      <c r="TR125" s="120"/>
      <c r="TS125" s="120"/>
      <c r="TT125" s="120"/>
      <c r="TU125" s="120"/>
      <c r="TV125" s="120"/>
      <c r="TW125" s="120"/>
      <c r="TX125" s="120"/>
      <c r="TY125" s="120"/>
      <c r="TZ125" s="120"/>
      <c r="UA125" s="120"/>
      <c r="UB125" s="120"/>
      <c r="UC125" s="120"/>
      <c r="UD125" s="120"/>
      <c r="UE125" s="120"/>
      <c r="UF125" s="120"/>
      <c r="UG125" s="120"/>
      <c r="UH125" s="120"/>
      <c r="UI125" s="120"/>
      <c r="UJ125" s="120"/>
      <c r="UK125" s="120"/>
      <c r="UL125" s="120"/>
      <c r="UM125" s="120"/>
      <c r="UN125" s="120"/>
      <c r="UO125" s="120"/>
      <c r="UP125" s="120"/>
      <c r="UQ125" s="120"/>
      <c r="UR125" s="120"/>
      <c r="US125" s="120"/>
      <c r="UT125" s="120"/>
      <c r="UU125" s="120"/>
      <c r="UV125" s="120"/>
      <c r="UW125" s="120"/>
      <c r="UX125" s="120"/>
      <c r="UY125" s="120"/>
      <c r="UZ125" s="120"/>
      <c r="VA125" s="120"/>
      <c r="VB125" s="120"/>
      <c r="VC125" s="120"/>
      <c r="VD125" s="120"/>
      <c r="VE125" s="120"/>
      <c r="VF125" s="120"/>
      <c r="VG125" s="120"/>
      <c r="VH125" s="120"/>
      <c r="VI125" s="120"/>
      <c r="VJ125" s="120"/>
      <c r="VK125" s="120"/>
      <c r="VL125" s="120"/>
      <c r="VM125" s="120"/>
      <c r="VN125" s="120"/>
      <c r="VO125" s="120"/>
      <c r="VP125" s="120"/>
      <c r="VQ125" s="120"/>
      <c r="VR125" s="120"/>
      <c r="VS125" s="120"/>
      <c r="VT125" s="120"/>
      <c r="VU125" s="120"/>
      <c r="VV125" s="120"/>
      <c r="VW125" s="120"/>
      <c r="VX125" s="120"/>
      <c r="VY125" s="120"/>
      <c r="VZ125" s="120"/>
      <c r="WA125" s="120"/>
      <c r="WB125" s="120"/>
      <c r="WC125" s="120"/>
      <c r="WD125" s="120"/>
      <c r="WE125" s="120"/>
      <c r="WF125" s="120"/>
      <c r="WG125" s="120"/>
      <c r="WH125" s="120"/>
      <c r="WI125" s="120"/>
      <c r="WJ125" s="120"/>
      <c r="WK125" s="120"/>
      <c r="WL125" s="120"/>
      <c r="WM125" s="120"/>
      <c r="WN125" s="120"/>
      <c r="WO125" s="120"/>
      <c r="WP125" s="120"/>
      <c r="WQ125" s="120"/>
      <c r="WR125" s="120"/>
      <c r="WS125" s="120"/>
      <c r="WT125" s="120"/>
      <c r="WU125" s="120"/>
      <c r="WV125" s="120"/>
      <c r="WW125" s="120"/>
      <c r="WX125" s="120"/>
      <c r="WY125" s="120"/>
      <c r="WZ125" s="120"/>
      <c r="XA125" s="120"/>
      <c r="XB125" s="120"/>
      <c r="XC125" s="120"/>
      <c r="XD125" s="120"/>
      <c r="XE125" s="120"/>
      <c r="XF125" s="120"/>
      <c r="XG125" s="120"/>
      <c r="XH125" s="120"/>
      <c r="XI125" s="120"/>
      <c r="XJ125" s="120"/>
      <c r="XK125" s="120"/>
      <c r="XL125" s="120"/>
      <c r="XM125" s="120"/>
      <c r="XN125" s="120"/>
      <c r="XO125" s="120"/>
      <c r="XP125" s="120"/>
      <c r="XQ125" s="120"/>
      <c r="XR125" s="120"/>
      <c r="XS125" s="120"/>
      <c r="XT125" s="120"/>
      <c r="XU125" s="120"/>
      <c r="XV125" s="120"/>
      <c r="XW125" s="120"/>
      <c r="XX125" s="120"/>
      <c r="XY125" s="120"/>
      <c r="XZ125" s="120"/>
      <c r="YA125" s="120"/>
      <c r="YB125" s="120"/>
      <c r="YC125" s="120"/>
      <c r="YD125" s="120"/>
      <c r="YE125" s="120"/>
      <c r="YF125" s="120"/>
      <c r="YG125" s="120"/>
      <c r="YH125" s="120"/>
      <c r="YI125" s="120"/>
      <c r="YJ125" s="120"/>
      <c r="YK125" s="120"/>
      <c r="YL125" s="120"/>
      <c r="YM125" s="120"/>
      <c r="YN125" s="120"/>
      <c r="YO125" s="120"/>
      <c r="YP125" s="120"/>
      <c r="YQ125" s="120"/>
      <c r="YR125" s="120"/>
      <c r="YS125" s="120"/>
      <c r="YT125" s="120"/>
      <c r="YU125" s="120"/>
      <c r="YV125" s="120"/>
      <c r="YW125" s="120"/>
      <c r="YX125" s="120"/>
      <c r="YY125" s="120"/>
      <c r="YZ125" s="120"/>
      <c r="ZA125" s="120"/>
      <c r="ZB125" s="120"/>
      <c r="ZC125" s="120"/>
      <c r="ZD125" s="120"/>
      <c r="ZE125" s="120"/>
      <c r="ZF125" s="120"/>
      <c r="ZG125" s="120"/>
      <c r="ZH125" s="120"/>
      <c r="ZI125" s="120"/>
      <c r="ZJ125" s="120"/>
      <c r="ZK125" s="120"/>
      <c r="ZL125" s="120"/>
      <c r="ZM125" s="120"/>
      <c r="ZN125" s="120"/>
      <c r="ZO125" s="120"/>
      <c r="ZP125" s="120"/>
      <c r="ZQ125" s="120"/>
      <c r="ZR125" s="120"/>
      <c r="ZS125" s="120"/>
      <c r="ZT125" s="120"/>
      <c r="ZU125" s="120"/>
      <c r="ZV125" s="120"/>
      <c r="ZW125" s="120"/>
      <c r="ZX125" s="120"/>
      <c r="ZY125" s="120"/>
      <c r="ZZ125" s="120"/>
      <c r="AAA125" s="120"/>
      <c r="AAB125" s="120"/>
      <c r="AAC125" s="120"/>
      <c r="AAD125" s="120"/>
      <c r="AAE125" s="120"/>
      <c r="AAF125" s="120"/>
      <c r="AAG125" s="120"/>
      <c r="AAH125" s="120"/>
      <c r="AAI125" s="120"/>
      <c r="AAJ125" s="120"/>
      <c r="AAK125" s="120"/>
      <c r="AAL125" s="120"/>
      <c r="AAM125" s="120"/>
      <c r="AAN125" s="120"/>
      <c r="AAO125" s="120"/>
      <c r="AAP125" s="120"/>
      <c r="AAQ125" s="120"/>
      <c r="AAR125" s="120"/>
      <c r="AAS125" s="120"/>
      <c r="AAT125" s="120"/>
      <c r="AAU125" s="120"/>
      <c r="AAV125" s="120"/>
      <c r="AAW125" s="120"/>
      <c r="AAX125" s="120"/>
      <c r="AAY125" s="120"/>
      <c r="AAZ125" s="120"/>
      <c r="ABA125" s="120"/>
      <c r="ABB125" s="120"/>
      <c r="ABC125" s="120"/>
      <c r="ABD125" s="120"/>
      <c r="ABE125" s="120"/>
      <c r="ABF125" s="120"/>
      <c r="ABG125" s="120"/>
      <c r="ABH125" s="120"/>
      <c r="ABI125" s="120"/>
      <c r="ABJ125" s="120"/>
      <c r="ABK125" s="120"/>
      <c r="ABL125" s="120"/>
      <c r="ABM125" s="120"/>
      <c r="ABN125" s="120"/>
      <c r="ABO125" s="120"/>
      <c r="ABP125" s="120"/>
      <c r="ABQ125" s="120"/>
      <c r="ABR125" s="120"/>
      <c r="ABS125" s="120"/>
      <c r="ABT125" s="120"/>
      <c r="ABU125" s="120"/>
      <c r="ABV125" s="120"/>
      <c r="ABW125" s="120"/>
      <c r="ABX125" s="120"/>
      <c r="ABY125" s="120"/>
      <c r="ABZ125" s="120"/>
      <c r="ACA125" s="120"/>
      <c r="ACB125" s="120"/>
      <c r="ACC125" s="120"/>
      <c r="ACD125" s="120"/>
      <c r="ACE125" s="120"/>
      <c r="ACF125" s="120"/>
      <c r="ACG125" s="120"/>
      <c r="ACH125" s="120"/>
      <c r="ACI125" s="120"/>
      <c r="ACJ125" s="120"/>
      <c r="ACK125" s="120"/>
      <c r="ACL125" s="120"/>
      <c r="ACM125" s="120"/>
      <c r="ACN125" s="120"/>
      <c r="ACO125" s="120"/>
      <c r="ACP125" s="120"/>
      <c r="ACQ125" s="120"/>
      <c r="ACR125" s="120"/>
      <c r="ACS125" s="120"/>
      <c r="ACT125" s="120"/>
      <c r="ACU125" s="120"/>
      <c r="ACV125" s="120"/>
      <c r="ACW125" s="120"/>
      <c r="ACX125" s="120"/>
      <c r="ACY125" s="120"/>
      <c r="ACZ125" s="120"/>
      <c r="ADA125" s="120"/>
      <c r="ADB125" s="120"/>
      <c r="ADC125" s="120"/>
      <c r="ADD125" s="120"/>
      <c r="ADE125" s="120"/>
      <c r="ADF125" s="120"/>
      <c r="ADG125" s="120"/>
      <c r="ADH125" s="120"/>
      <c r="ADI125" s="120"/>
      <c r="ADJ125" s="120"/>
      <c r="ADK125" s="120"/>
      <c r="ADL125" s="120"/>
      <c r="ADM125" s="120"/>
      <c r="ADN125" s="120"/>
      <c r="ADO125" s="120"/>
      <c r="ADP125" s="120"/>
      <c r="ADQ125" s="120"/>
      <c r="ADR125" s="120"/>
      <c r="ADS125" s="120"/>
      <c r="ADT125" s="120"/>
      <c r="ADU125" s="120"/>
      <c r="ADV125" s="120"/>
      <c r="ADW125" s="120"/>
      <c r="ADX125" s="120"/>
      <c r="ADY125" s="120"/>
      <c r="ADZ125" s="120"/>
      <c r="AEA125" s="120"/>
      <c r="AEB125" s="120"/>
      <c r="AEC125" s="120"/>
      <c r="AED125" s="120"/>
      <c r="AEE125" s="120"/>
      <c r="AEF125" s="120"/>
      <c r="AEG125" s="120"/>
      <c r="AEH125" s="120"/>
      <c r="AEI125" s="120"/>
      <c r="AEJ125" s="120"/>
      <c r="AEK125" s="120"/>
      <c r="AEL125" s="120"/>
      <c r="AEM125" s="120"/>
      <c r="AEN125" s="120"/>
      <c r="AEO125" s="120"/>
      <c r="AEP125" s="120"/>
      <c r="AEQ125" s="120"/>
      <c r="AER125" s="120"/>
      <c r="AES125" s="120"/>
      <c r="AET125" s="120"/>
      <c r="AEU125" s="120"/>
      <c r="AEV125" s="120"/>
      <c r="AEW125" s="120"/>
      <c r="AEX125" s="120"/>
      <c r="AEY125" s="120"/>
      <c r="AEZ125" s="120"/>
      <c r="AFA125" s="120"/>
      <c r="AFB125" s="120"/>
      <c r="AFC125" s="120"/>
      <c r="AFD125" s="120"/>
      <c r="AFE125" s="120"/>
      <c r="AFF125" s="120"/>
      <c r="AFG125" s="120"/>
      <c r="AFH125" s="120"/>
      <c r="AFI125" s="120"/>
      <c r="AFJ125" s="120"/>
      <c r="AFK125" s="120"/>
      <c r="AFL125" s="120"/>
      <c r="AFM125" s="120"/>
      <c r="AFN125" s="120"/>
      <c r="AFO125" s="120"/>
      <c r="AFP125" s="120"/>
      <c r="AFQ125" s="120"/>
      <c r="AFR125" s="120"/>
      <c r="AFS125" s="120"/>
      <c r="AFT125" s="120"/>
      <c r="AFU125" s="120"/>
      <c r="AFV125" s="120"/>
      <c r="AFW125" s="120"/>
      <c r="AFX125" s="120"/>
      <c r="AFY125" s="120"/>
      <c r="AFZ125" s="120"/>
      <c r="AGA125" s="120"/>
      <c r="AGB125" s="120"/>
      <c r="AGC125" s="120"/>
      <c r="AGD125" s="120"/>
      <c r="AGE125" s="120"/>
      <c r="AGF125" s="120"/>
      <c r="AGG125" s="120"/>
      <c r="AGH125" s="120"/>
      <c r="AGI125" s="120"/>
      <c r="AGJ125" s="120"/>
      <c r="AGK125" s="120"/>
      <c r="AGL125" s="120"/>
      <c r="AGM125" s="120"/>
      <c r="AGN125" s="120"/>
      <c r="AGO125" s="120"/>
      <c r="AGP125" s="120"/>
      <c r="AGQ125" s="120"/>
      <c r="AGR125" s="120"/>
      <c r="AGS125" s="120"/>
      <c r="AGT125" s="120"/>
      <c r="AGU125" s="120"/>
      <c r="AGV125" s="120"/>
      <c r="AGW125" s="120"/>
      <c r="AGX125" s="120"/>
      <c r="AGY125" s="120"/>
      <c r="AGZ125" s="120"/>
      <c r="AHA125" s="120"/>
      <c r="AHB125" s="120"/>
      <c r="AHC125" s="120"/>
      <c r="AHD125" s="120"/>
      <c r="AHE125" s="120"/>
      <c r="AHF125" s="120"/>
      <c r="AHG125" s="120"/>
      <c r="AHH125" s="120"/>
      <c r="AHI125" s="120"/>
      <c r="AHJ125" s="120"/>
      <c r="AHK125" s="120"/>
      <c r="AHL125" s="120"/>
      <c r="AHM125" s="120"/>
      <c r="AHN125" s="120"/>
      <c r="AHO125" s="120"/>
      <c r="AHP125" s="120"/>
      <c r="AHQ125" s="120"/>
      <c r="AHR125" s="120"/>
      <c r="AHS125" s="120"/>
      <c r="AHT125" s="120"/>
      <c r="AHU125" s="120"/>
      <c r="AHV125" s="120"/>
      <c r="AHW125" s="120"/>
      <c r="AHX125" s="120"/>
      <c r="AHY125" s="120"/>
      <c r="AHZ125" s="120"/>
      <c r="AIA125" s="120"/>
      <c r="AIB125" s="120"/>
      <c r="AIC125" s="120"/>
      <c r="AID125" s="120"/>
      <c r="AIE125" s="120"/>
      <c r="AIF125" s="120"/>
      <c r="AIG125" s="120"/>
      <c r="AIH125" s="120"/>
      <c r="AII125" s="120"/>
      <c r="AIJ125" s="120"/>
      <c r="AIK125" s="120"/>
      <c r="AIL125" s="120"/>
      <c r="AIM125" s="120"/>
      <c r="AIN125" s="120"/>
      <c r="AIO125" s="120"/>
      <c r="AIP125" s="120"/>
      <c r="AIQ125" s="120"/>
      <c r="AIR125" s="120"/>
      <c r="AIS125" s="120"/>
      <c r="AIT125" s="120"/>
      <c r="AIU125" s="120"/>
      <c r="AIV125" s="120"/>
      <c r="AIW125" s="120"/>
      <c r="AIX125" s="120"/>
      <c r="AIY125" s="120"/>
      <c r="AIZ125" s="120"/>
      <c r="AJA125" s="120"/>
      <c r="AJB125" s="120"/>
      <c r="AJC125" s="120"/>
      <c r="AJD125" s="120"/>
      <c r="AJE125" s="120"/>
      <c r="AJF125" s="120"/>
      <c r="AJG125" s="120"/>
      <c r="AJH125" s="120"/>
      <c r="AJI125" s="120"/>
      <c r="AJJ125" s="120"/>
      <c r="AJK125" s="120"/>
      <c r="AJL125" s="120"/>
      <c r="AJM125" s="120"/>
      <c r="AJN125" s="120"/>
      <c r="AJO125" s="120"/>
      <c r="AJP125" s="120"/>
      <c r="AJQ125" s="120"/>
      <c r="AJR125" s="120"/>
      <c r="AJS125" s="120"/>
      <c r="AJT125" s="120"/>
      <c r="AJU125" s="120"/>
      <c r="AJV125" s="120"/>
      <c r="AJW125" s="120"/>
      <c r="AJX125" s="120"/>
      <c r="AJY125" s="120"/>
      <c r="AJZ125" s="120"/>
      <c r="AKA125" s="120"/>
      <c r="AKB125" s="120"/>
      <c r="AKC125" s="120"/>
      <c r="AKD125" s="120"/>
      <c r="AKE125" s="120"/>
      <c r="AKF125" s="120"/>
      <c r="AKG125" s="120"/>
      <c r="AKH125" s="120"/>
      <c r="AKI125" s="120"/>
      <c r="AKJ125" s="120"/>
      <c r="AKK125" s="120"/>
      <c r="AKL125" s="120"/>
      <c r="AKM125" s="120"/>
      <c r="AKN125" s="120"/>
      <c r="AKO125" s="120"/>
      <c r="AKP125" s="120"/>
      <c r="AKQ125" s="120"/>
      <c r="AKR125" s="120"/>
      <c r="AKS125" s="120"/>
      <c r="AKT125" s="120"/>
      <c r="AKU125" s="120"/>
      <c r="AKV125" s="120"/>
      <c r="AKW125" s="120"/>
      <c r="AKX125" s="120"/>
      <c r="AKY125" s="120"/>
      <c r="AKZ125" s="120"/>
      <c r="ALA125" s="120"/>
      <c r="ALB125" s="120"/>
      <c r="ALC125" s="120"/>
      <c r="ALD125" s="120"/>
      <c r="ALE125" s="120"/>
      <c r="ALF125" s="120"/>
      <c r="ALG125" s="120"/>
      <c r="ALH125" s="120"/>
      <c r="ALI125" s="120"/>
      <c r="ALJ125" s="120"/>
      <c r="ALK125" s="120"/>
      <c r="ALL125" s="120"/>
      <c r="ALM125" s="120"/>
      <c r="ALN125" s="120"/>
      <c r="ALO125" s="120"/>
      <c r="ALP125" s="120"/>
      <c r="ALQ125" s="120"/>
      <c r="ALR125" s="120"/>
      <c r="ALS125" s="120"/>
      <c r="ALT125" s="120"/>
      <c r="ALU125" s="120"/>
      <c r="ALV125" s="120"/>
      <c r="ALW125" s="120"/>
      <c r="ALX125" s="120"/>
      <c r="ALY125" s="120"/>
      <c r="ALZ125" s="120"/>
      <c r="AMA125" s="120"/>
      <c r="AMB125" s="120"/>
      <c r="AMC125" s="120"/>
      <c r="AMD125" s="120"/>
      <c r="AME125" s="120"/>
      <c r="AMF125" s="120"/>
      <c r="AMG125" s="120"/>
      <c r="AMH125" s="120"/>
      <c r="AMI125" s="120"/>
      <c r="AMJ125" s="120"/>
      <c r="AMK125" s="120"/>
      <c r="AML125" s="120"/>
      <c r="AMM125" s="120"/>
      <c r="AMN125" s="120"/>
      <c r="AMO125" s="120"/>
      <c r="AMP125" s="120"/>
      <c r="AMQ125" s="120"/>
      <c r="AMR125" s="120"/>
      <c r="AMS125" s="120"/>
      <c r="AMT125" s="120"/>
      <c r="AMU125" s="120"/>
      <c r="AMV125" s="120"/>
      <c r="AMW125" s="120"/>
      <c r="AMX125" s="120"/>
      <c r="AMY125" s="120"/>
      <c r="AMZ125" s="120"/>
      <c r="ANA125" s="120"/>
      <c r="ANB125" s="120"/>
      <c r="ANC125" s="120"/>
      <c r="AND125" s="120"/>
      <c r="ANE125" s="120"/>
      <c r="ANF125" s="120"/>
      <c r="ANG125" s="120"/>
      <c r="ANH125" s="120"/>
      <c r="ANI125" s="120"/>
      <c r="ANJ125" s="120"/>
      <c r="ANK125" s="120"/>
      <c r="ANL125" s="120"/>
      <c r="ANM125" s="120"/>
      <c r="ANN125" s="120"/>
      <c r="ANO125" s="120"/>
      <c r="ANP125" s="120"/>
      <c r="ANQ125" s="120"/>
      <c r="ANR125" s="120"/>
      <c r="ANS125" s="120"/>
      <c r="ANT125" s="120"/>
      <c r="ANU125" s="120"/>
      <c r="ANV125" s="120"/>
      <c r="ANW125" s="120"/>
      <c r="ANX125" s="120"/>
      <c r="ANY125" s="120"/>
      <c r="ANZ125" s="120"/>
      <c r="AOA125" s="120"/>
      <c r="AOB125" s="120"/>
      <c r="AOC125" s="120"/>
      <c r="AOD125" s="120"/>
      <c r="AOE125" s="120"/>
      <c r="AOF125" s="120"/>
      <c r="AOG125" s="120"/>
      <c r="AOH125" s="120"/>
      <c r="AOI125" s="120"/>
      <c r="AOJ125" s="120"/>
      <c r="AOK125" s="120"/>
      <c r="AOL125" s="120"/>
      <c r="AOM125" s="120"/>
      <c r="AON125" s="120"/>
      <c r="AOO125" s="120"/>
      <c r="AOP125" s="120"/>
      <c r="AOQ125" s="120"/>
      <c r="AOR125" s="120"/>
      <c r="AOS125" s="120"/>
      <c r="AOT125" s="120"/>
      <c r="AOU125" s="120"/>
      <c r="AOV125" s="120"/>
      <c r="AOW125" s="120"/>
      <c r="AOX125" s="120"/>
      <c r="AOY125" s="120"/>
      <c r="AOZ125" s="120"/>
      <c r="APA125" s="120"/>
      <c r="APB125" s="120"/>
      <c r="APC125" s="120"/>
      <c r="APD125" s="120"/>
      <c r="APE125" s="120"/>
      <c r="APF125" s="120"/>
      <c r="APG125" s="120"/>
      <c r="APH125" s="120"/>
      <c r="API125" s="120"/>
      <c r="APJ125" s="120"/>
      <c r="APK125" s="120"/>
      <c r="APL125" s="120"/>
      <c r="APM125" s="120"/>
      <c r="APN125" s="120"/>
      <c r="APO125" s="120"/>
      <c r="APP125" s="120"/>
      <c r="APQ125" s="120"/>
      <c r="APR125" s="120"/>
      <c r="APS125" s="120"/>
      <c r="APT125" s="120"/>
      <c r="APU125" s="120"/>
      <c r="APV125" s="120"/>
      <c r="APW125" s="120"/>
      <c r="APX125" s="120"/>
      <c r="APY125" s="120"/>
      <c r="APZ125" s="120"/>
      <c r="AQA125" s="120"/>
      <c r="AQB125" s="120"/>
      <c r="AQC125" s="120"/>
      <c r="AQD125" s="120"/>
      <c r="AQE125" s="120"/>
      <c r="AQF125" s="120"/>
      <c r="AQG125" s="120"/>
      <c r="AQH125" s="120"/>
      <c r="AQI125" s="120"/>
      <c r="AQJ125" s="120"/>
      <c r="AQK125" s="120"/>
      <c r="AQL125" s="120"/>
      <c r="AQM125" s="120"/>
      <c r="AQN125" s="120"/>
      <c r="AQO125" s="120"/>
      <c r="AQP125" s="120"/>
      <c r="AQQ125" s="120"/>
      <c r="AQR125" s="120"/>
      <c r="AQS125" s="120"/>
      <c r="AQT125" s="120"/>
      <c r="AQU125" s="120"/>
      <c r="AQV125" s="120"/>
      <c r="AQW125" s="120"/>
      <c r="AQX125" s="120"/>
      <c r="AQY125" s="120"/>
      <c r="AQZ125" s="120"/>
      <c r="ARA125" s="120"/>
      <c r="ARB125" s="120"/>
      <c r="ARC125" s="120"/>
      <c r="ARD125" s="120"/>
      <c r="ARE125" s="120"/>
      <c r="ARF125" s="120"/>
      <c r="ARG125" s="120"/>
      <c r="ARH125" s="120"/>
      <c r="ARI125" s="120"/>
      <c r="ARJ125" s="120"/>
      <c r="ARK125" s="120"/>
      <c r="ARL125" s="120"/>
      <c r="ARM125" s="120"/>
      <c r="ARN125" s="120"/>
      <c r="ARO125" s="120"/>
      <c r="ARP125" s="120"/>
      <c r="ARQ125" s="120"/>
      <c r="ARR125" s="120"/>
      <c r="ARS125" s="120"/>
      <c r="ART125" s="120"/>
      <c r="ARU125" s="120"/>
      <c r="ARV125" s="120"/>
      <c r="ARW125" s="120"/>
      <c r="ARX125" s="120"/>
      <c r="ARY125" s="120"/>
      <c r="ARZ125" s="120"/>
      <c r="ASA125" s="120"/>
      <c r="ASB125" s="120"/>
      <c r="ASC125" s="120"/>
      <c r="ASD125" s="120"/>
      <c r="ASE125" s="120"/>
      <c r="ASF125" s="120"/>
      <c r="ASG125" s="120"/>
      <c r="ASH125" s="120"/>
      <c r="ASI125" s="120"/>
      <c r="ASJ125" s="120"/>
      <c r="ASK125" s="120"/>
      <c r="ASL125" s="120"/>
      <c r="ASM125" s="120"/>
      <c r="ASN125" s="120"/>
      <c r="ASO125" s="120"/>
      <c r="ASP125" s="120"/>
      <c r="ASQ125" s="120"/>
      <c r="ASR125" s="120"/>
      <c r="ASS125" s="120"/>
      <c r="AST125" s="120"/>
      <c r="ASU125" s="120"/>
      <c r="ASV125" s="120"/>
      <c r="ASW125" s="120"/>
      <c r="ASX125" s="120"/>
      <c r="ASY125" s="120"/>
      <c r="ASZ125" s="120"/>
      <c r="ATA125" s="120"/>
      <c r="ATB125" s="120"/>
      <c r="ATC125" s="120"/>
      <c r="ATD125" s="120"/>
      <c r="ATE125" s="120"/>
      <c r="ATF125" s="120"/>
      <c r="ATG125" s="120"/>
      <c r="ATH125" s="120"/>
      <c r="ATI125" s="120"/>
      <c r="ATJ125" s="120"/>
      <c r="ATK125" s="120"/>
      <c r="ATL125" s="120"/>
      <c r="ATM125" s="120"/>
      <c r="ATN125" s="120"/>
      <c r="ATO125" s="120"/>
      <c r="ATP125" s="120"/>
      <c r="ATQ125" s="120"/>
      <c r="ATR125" s="120"/>
      <c r="ATS125" s="120"/>
      <c r="ATT125" s="120"/>
      <c r="ATU125" s="120"/>
      <c r="ATV125" s="120"/>
      <c r="ATW125" s="120"/>
      <c r="ATX125" s="120"/>
      <c r="ATY125" s="120"/>
      <c r="ATZ125" s="120"/>
      <c r="AUA125" s="120"/>
      <c r="AUB125" s="120"/>
      <c r="AUC125" s="120"/>
      <c r="AUD125" s="120"/>
      <c r="AUE125" s="120"/>
      <c r="AUF125" s="120"/>
      <c r="AUG125" s="120"/>
      <c r="AUH125" s="120"/>
      <c r="AUI125" s="120"/>
      <c r="AUJ125" s="120"/>
      <c r="AUK125" s="120"/>
      <c r="AUL125" s="120"/>
      <c r="AUM125" s="120"/>
      <c r="AUN125" s="120"/>
      <c r="AUO125" s="120"/>
      <c r="AUP125" s="120"/>
      <c r="AUQ125" s="120"/>
      <c r="AUR125" s="120"/>
      <c r="AUS125" s="120"/>
      <c r="AUT125" s="120"/>
      <c r="AUU125" s="120"/>
      <c r="AUV125" s="120"/>
      <c r="AUW125" s="120"/>
      <c r="AUX125" s="120"/>
      <c r="AUY125" s="120"/>
      <c r="AUZ125" s="120"/>
      <c r="AVA125" s="120"/>
      <c r="AVB125" s="120"/>
      <c r="AVC125" s="120"/>
      <c r="AVD125" s="120"/>
      <c r="AVE125" s="120"/>
      <c r="AVF125" s="120"/>
      <c r="AVG125" s="120"/>
      <c r="AVH125" s="120"/>
      <c r="AVI125" s="120"/>
      <c r="AVJ125" s="120"/>
      <c r="AVK125" s="120"/>
      <c r="AVL125" s="120"/>
      <c r="AVM125" s="120"/>
      <c r="AVN125" s="120"/>
      <c r="AVO125" s="120"/>
      <c r="AVP125" s="120"/>
      <c r="AVQ125" s="120"/>
      <c r="AVR125" s="120"/>
      <c r="AVS125" s="120"/>
      <c r="AVT125" s="120"/>
      <c r="AVU125" s="120"/>
      <c r="AVV125" s="120"/>
      <c r="AVW125" s="120"/>
      <c r="AVX125" s="120"/>
      <c r="AVY125" s="120"/>
      <c r="AVZ125" s="120"/>
      <c r="AWA125" s="120"/>
      <c r="AWB125" s="120"/>
      <c r="AWC125" s="120"/>
      <c r="AWD125" s="120"/>
      <c r="AWE125" s="120"/>
      <c r="AWF125" s="120"/>
      <c r="AWG125" s="120"/>
      <c r="AWH125" s="120"/>
      <c r="AWI125" s="120"/>
      <c r="AWJ125" s="120"/>
      <c r="AWK125" s="120"/>
      <c r="AWL125" s="120"/>
      <c r="AWM125" s="120"/>
      <c r="AWN125" s="120"/>
      <c r="AWO125" s="120"/>
      <c r="AWP125" s="120"/>
      <c r="AWQ125" s="120"/>
      <c r="AWR125" s="120"/>
      <c r="AWS125" s="120"/>
      <c r="AWT125" s="120"/>
      <c r="AWU125" s="120"/>
      <c r="AWV125" s="120"/>
      <c r="AWW125" s="120"/>
      <c r="AWX125" s="120"/>
      <c r="AWY125" s="120"/>
      <c r="AWZ125" s="120"/>
      <c r="AXA125" s="120"/>
      <c r="AXB125" s="120"/>
      <c r="AXC125" s="120"/>
      <c r="AXD125" s="120"/>
      <c r="AXE125" s="120"/>
      <c r="AXF125" s="120"/>
      <c r="AXG125" s="120"/>
      <c r="AXH125" s="120"/>
      <c r="AXI125" s="120"/>
      <c r="AXJ125" s="120"/>
      <c r="AXK125" s="120"/>
      <c r="AXL125" s="120"/>
      <c r="AXM125" s="120"/>
      <c r="AXN125" s="120"/>
      <c r="AXO125" s="120"/>
      <c r="AXP125" s="120"/>
      <c r="AXQ125" s="120"/>
      <c r="AXR125" s="120"/>
      <c r="AXS125" s="120"/>
      <c r="AXT125" s="120"/>
      <c r="AXU125" s="120"/>
      <c r="AXV125" s="120"/>
      <c r="AXW125" s="120"/>
      <c r="AXX125" s="120"/>
      <c r="AXY125" s="120"/>
      <c r="AXZ125" s="120"/>
      <c r="AYA125" s="120"/>
      <c r="AYB125" s="120"/>
      <c r="AYC125" s="120"/>
      <c r="AYD125" s="120"/>
      <c r="AYE125" s="120"/>
      <c r="AYF125" s="120"/>
      <c r="AYG125" s="120"/>
      <c r="AYH125" s="120"/>
      <c r="AYI125" s="120"/>
      <c r="AYJ125" s="120"/>
      <c r="AYK125" s="120"/>
      <c r="AYL125" s="120"/>
      <c r="AYM125" s="120"/>
      <c r="AYN125" s="120"/>
      <c r="AYO125" s="120"/>
      <c r="AYP125" s="120"/>
      <c r="AYQ125" s="120"/>
      <c r="AYR125" s="120"/>
      <c r="AYS125" s="120"/>
      <c r="AYT125" s="120"/>
      <c r="AYU125" s="120"/>
      <c r="AYV125" s="120"/>
      <c r="AYW125" s="120"/>
      <c r="AYX125" s="120"/>
      <c r="AYY125" s="120"/>
      <c r="AYZ125" s="120"/>
      <c r="AZA125" s="120"/>
      <c r="AZB125" s="120"/>
      <c r="AZC125" s="120"/>
      <c r="AZD125" s="120"/>
      <c r="AZE125" s="120"/>
      <c r="AZF125" s="120"/>
      <c r="AZG125" s="120"/>
      <c r="AZH125" s="120"/>
      <c r="AZI125" s="120"/>
      <c r="AZJ125" s="120"/>
      <c r="AZK125" s="120"/>
      <c r="AZL125" s="120"/>
      <c r="AZM125" s="120"/>
      <c r="AZN125" s="120"/>
      <c r="AZO125" s="120"/>
      <c r="AZP125" s="120"/>
      <c r="AZQ125" s="120"/>
      <c r="AZR125" s="120"/>
      <c r="AZS125" s="120"/>
      <c r="AZT125" s="120"/>
      <c r="AZU125" s="120"/>
      <c r="AZV125" s="120"/>
      <c r="AZW125" s="120"/>
      <c r="AZX125" s="120"/>
      <c r="AZY125" s="120"/>
      <c r="AZZ125" s="120"/>
      <c r="BAA125" s="120"/>
      <c r="BAB125" s="120"/>
      <c r="BAC125" s="120"/>
      <c r="BAD125" s="120"/>
      <c r="BAE125" s="120"/>
      <c r="BAF125" s="120"/>
      <c r="BAG125" s="120"/>
      <c r="BAH125" s="120"/>
      <c r="BAI125" s="120"/>
      <c r="BAJ125" s="120"/>
      <c r="BAK125" s="120"/>
      <c r="BAL125" s="120"/>
      <c r="BAM125" s="120"/>
      <c r="BAN125" s="120"/>
      <c r="BAO125" s="120"/>
      <c r="BAP125" s="120"/>
      <c r="BAQ125" s="120"/>
      <c r="BAR125" s="120"/>
      <c r="BAS125" s="120"/>
      <c r="BAT125" s="120"/>
      <c r="BAU125" s="120"/>
      <c r="BAV125" s="120"/>
      <c r="BAW125" s="120"/>
      <c r="BAX125" s="120"/>
      <c r="BAY125" s="120"/>
      <c r="BAZ125" s="120"/>
      <c r="BBA125" s="120"/>
      <c r="BBB125" s="120"/>
      <c r="BBC125" s="120"/>
      <c r="BBD125" s="120"/>
      <c r="BBE125" s="120"/>
      <c r="BBF125" s="120"/>
      <c r="BBG125" s="120"/>
      <c r="BBH125" s="120"/>
      <c r="BBI125" s="120"/>
      <c r="BBJ125" s="120"/>
      <c r="BBK125" s="120"/>
      <c r="BBL125" s="120"/>
      <c r="BBM125" s="120"/>
      <c r="BBN125" s="120"/>
      <c r="BBO125" s="120"/>
      <c r="BBP125" s="120"/>
      <c r="BBQ125" s="120"/>
      <c r="BBR125" s="120"/>
      <c r="BBS125" s="120"/>
      <c r="BBT125" s="120"/>
      <c r="BBU125" s="120"/>
      <c r="BBV125" s="120"/>
      <c r="BBW125" s="120"/>
      <c r="BBX125" s="120"/>
      <c r="BBY125" s="120"/>
      <c r="BBZ125" s="120"/>
      <c r="BCA125" s="120"/>
      <c r="BCB125" s="120"/>
      <c r="BCC125" s="120"/>
      <c r="BCD125" s="120"/>
      <c r="BCE125" s="120"/>
      <c r="BCF125" s="120"/>
      <c r="BCG125" s="120"/>
      <c r="BCH125" s="120"/>
      <c r="BCI125" s="120"/>
      <c r="BCJ125" s="120"/>
      <c r="BCK125" s="120"/>
      <c r="BCL125" s="120"/>
      <c r="BCM125" s="120"/>
      <c r="BCN125" s="120"/>
      <c r="BCO125" s="120"/>
      <c r="BCP125" s="120"/>
      <c r="BCQ125" s="120"/>
      <c r="BCR125" s="120"/>
      <c r="BCS125" s="120"/>
      <c r="BCT125" s="120"/>
      <c r="BCU125" s="120"/>
      <c r="BCV125" s="120"/>
      <c r="BCW125" s="120"/>
      <c r="BCX125" s="120"/>
      <c r="BCY125" s="120"/>
      <c r="BCZ125" s="120"/>
      <c r="BDA125" s="120"/>
      <c r="BDB125" s="120"/>
      <c r="BDC125" s="120"/>
      <c r="BDD125" s="120"/>
      <c r="BDE125" s="120"/>
      <c r="BDF125" s="120"/>
      <c r="BDG125" s="120"/>
      <c r="BDH125" s="120"/>
      <c r="BDI125" s="120"/>
      <c r="BDJ125" s="120"/>
      <c r="BDK125" s="120"/>
      <c r="BDL125" s="120"/>
      <c r="BDM125" s="120"/>
      <c r="BDN125" s="120"/>
      <c r="BDO125" s="120"/>
      <c r="BDP125" s="120"/>
      <c r="BDQ125" s="120"/>
      <c r="BDR125" s="120"/>
      <c r="BDS125" s="120"/>
      <c r="BDT125" s="120"/>
      <c r="BDU125" s="120"/>
      <c r="BDV125" s="120"/>
      <c r="BDW125" s="120"/>
      <c r="BDX125" s="120"/>
      <c r="BDY125" s="120"/>
      <c r="BDZ125" s="120"/>
      <c r="BEA125" s="120"/>
      <c r="BEB125" s="120"/>
      <c r="BEC125" s="120"/>
      <c r="BED125" s="120"/>
      <c r="BEE125" s="120"/>
      <c r="BEF125" s="120"/>
      <c r="BEG125" s="120"/>
      <c r="BEH125" s="120"/>
      <c r="BEI125" s="120"/>
      <c r="BEJ125" s="120"/>
      <c r="BEK125" s="120"/>
      <c r="BEL125" s="120"/>
      <c r="BEM125" s="120"/>
      <c r="BEN125" s="120"/>
      <c r="BEO125" s="120"/>
      <c r="BEP125" s="120"/>
      <c r="BEQ125" s="120"/>
      <c r="BER125" s="120"/>
      <c r="BES125" s="120"/>
      <c r="BET125" s="120"/>
      <c r="BEU125" s="120"/>
      <c r="BEV125" s="120"/>
      <c r="BEW125" s="120"/>
      <c r="BEX125" s="120"/>
      <c r="BEY125" s="120"/>
      <c r="BEZ125" s="120"/>
      <c r="BFA125" s="120"/>
      <c r="BFB125" s="120"/>
      <c r="BFC125" s="120"/>
      <c r="BFD125" s="120"/>
      <c r="BFE125" s="120"/>
      <c r="BFF125" s="120"/>
      <c r="BFG125" s="120"/>
      <c r="BFH125" s="120"/>
      <c r="BFI125" s="120"/>
      <c r="BFJ125" s="120"/>
      <c r="BFK125" s="120"/>
      <c r="BFL125" s="120"/>
      <c r="BFM125" s="120"/>
      <c r="BFN125" s="120"/>
      <c r="BFO125" s="120"/>
      <c r="BFP125" s="120"/>
      <c r="BFQ125" s="120"/>
      <c r="BFR125" s="120"/>
      <c r="BFS125" s="120"/>
      <c r="BFT125" s="120"/>
      <c r="BFU125" s="120"/>
      <c r="BFV125" s="120"/>
      <c r="BFW125" s="120"/>
      <c r="BFX125" s="120"/>
      <c r="BFY125" s="120"/>
      <c r="BFZ125" s="120"/>
      <c r="BGA125" s="120"/>
      <c r="BGB125" s="120"/>
      <c r="BGC125" s="120"/>
      <c r="BGD125" s="120"/>
      <c r="BGE125" s="120"/>
      <c r="BGF125" s="120"/>
      <c r="BGG125" s="120"/>
      <c r="BGH125" s="120"/>
      <c r="BGI125" s="120"/>
      <c r="BGJ125" s="120"/>
      <c r="BGK125" s="120"/>
      <c r="BGL125" s="120"/>
      <c r="BGM125" s="120"/>
      <c r="BGN125" s="120"/>
      <c r="BGO125" s="120"/>
      <c r="BGP125" s="120"/>
      <c r="BGQ125" s="120"/>
      <c r="BGR125" s="120"/>
      <c r="BGS125" s="120"/>
      <c r="BGT125" s="120"/>
      <c r="BGU125" s="120"/>
      <c r="BGV125" s="120"/>
      <c r="BGW125" s="120"/>
      <c r="BGX125" s="120"/>
      <c r="BGY125" s="120"/>
      <c r="BGZ125" s="120"/>
      <c r="BHA125" s="120"/>
      <c r="BHB125" s="120"/>
      <c r="BHC125" s="120"/>
      <c r="BHD125" s="120"/>
      <c r="BHE125" s="120"/>
      <c r="BHF125" s="120"/>
      <c r="BHG125" s="120"/>
      <c r="BHH125" s="120"/>
      <c r="BHI125" s="120"/>
      <c r="BHJ125" s="120"/>
      <c r="BHK125" s="120"/>
      <c r="BHL125" s="120"/>
      <c r="BHM125" s="120"/>
      <c r="BHN125" s="120"/>
      <c r="BHO125" s="120"/>
      <c r="BHP125" s="120"/>
      <c r="BHQ125" s="120"/>
      <c r="BHR125" s="120"/>
      <c r="BHS125" s="120"/>
      <c r="BHT125" s="120"/>
      <c r="BHU125" s="120"/>
      <c r="BHV125" s="120"/>
      <c r="BHW125" s="120"/>
      <c r="BHX125" s="120"/>
      <c r="BHY125" s="120"/>
      <c r="BHZ125" s="120"/>
      <c r="BIA125" s="120"/>
      <c r="BIB125" s="120"/>
      <c r="BIC125" s="120"/>
      <c r="BID125" s="120"/>
      <c r="BIE125" s="120"/>
      <c r="BIF125" s="120"/>
      <c r="BIG125" s="120"/>
      <c r="BIH125" s="120"/>
      <c r="BII125" s="120"/>
      <c r="BIJ125" s="120"/>
      <c r="BIK125" s="120"/>
      <c r="BIL125" s="120"/>
      <c r="BIM125" s="120"/>
      <c r="BIN125" s="120"/>
      <c r="BIO125" s="120"/>
      <c r="BIP125" s="120"/>
      <c r="BIQ125" s="120"/>
      <c r="BIR125" s="120"/>
      <c r="BIS125" s="120"/>
      <c r="BIT125" s="120"/>
      <c r="BIU125" s="120"/>
      <c r="BIV125" s="120"/>
      <c r="BIW125" s="120"/>
      <c r="BIX125" s="120"/>
      <c r="BIY125" s="120"/>
      <c r="BIZ125" s="120"/>
      <c r="BJA125" s="120"/>
      <c r="BJB125" s="120"/>
      <c r="BJC125" s="120"/>
      <c r="BJD125" s="120"/>
      <c r="BJE125" s="120"/>
      <c r="BJF125" s="120"/>
      <c r="BJG125" s="120"/>
      <c r="BJH125" s="120"/>
      <c r="BJI125" s="120"/>
      <c r="BJJ125" s="120"/>
      <c r="BJK125" s="120"/>
      <c r="BJL125" s="120"/>
      <c r="BJM125" s="120"/>
      <c r="BJN125" s="120"/>
      <c r="BJO125" s="120"/>
      <c r="BJP125" s="120"/>
      <c r="BJQ125" s="120"/>
      <c r="BJR125" s="120"/>
      <c r="BJS125" s="120"/>
      <c r="BJT125" s="120"/>
      <c r="BJU125" s="120"/>
      <c r="BJV125" s="120"/>
      <c r="BJW125" s="120"/>
      <c r="BJX125" s="120"/>
      <c r="BJY125" s="120"/>
      <c r="BJZ125" s="120"/>
      <c r="BKA125" s="120"/>
      <c r="BKB125" s="120"/>
      <c r="BKC125" s="120"/>
      <c r="BKD125" s="120"/>
      <c r="BKE125" s="120"/>
      <c r="BKF125" s="120"/>
      <c r="BKG125" s="120"/>
      <c r="BKH125" s="120"/>
      <c r="BKI125" s="120"/>
      <c r="BKJ125" s="120"/>
      <c r="BKK125" s="120"/>
      <c r="BKL125" s="120"/>
      <c r="BKM125" s="120"/>
      <c r="BKN125" s="120"/>
      <c r="BKO125" s="120"/>
      <c r="BKP125" s="120"/>
      <c r="BKQ125" s="120"/>
      <c r="BKR125" s="120"/>
      <c r="BKS125" s="120"/>
      <c r="BKT125" s="120"/>
      <c r="BKU125" s="120"/>
      <c r="BKV125" s="120"/>
      <c r="BKW125" s="120"/>
      <c r="BKX125" s="120"/>
      <c r="BKY125" s="120"/>
      <c r="BKZ125" s="120"/>
      <c r="BLA125" s="120"/>
      <c r="BLB125" s="120"/>
      <c r="BLC125" s="120"/>
      <c r="BLD125" s="120"/>
      <c r="BLE125" s="120"/>
      <c r="BLF125" s="120"/>
      <c r="BLG125" s="120"/>
      <c r="BLH125" s="120"/>
      <c r="BLI125" s="120"/>
      <c r="BLJ125" s="120"/>
      <c r="BLK125" s="120"/>
      <c r="BLL125" s="120"/>
      <c r="BLM125" s="120"/>
      <c r="BLN125" s="120"/>
      <c r="BLO125" s="120"/>
      <c r="BLP125" s="120"/>
      <c r="BLQ125" s="120"/>
      <c r="BLR125" s="120"/>
      <c r="BLS125" s="120"/>
      <c r="BLT125" s="120"/>
      <c r="BLU125" s="120"/>
      <c r="BLV125" s="120"/>
      <c r="BLW125" s="120"/>
      <c r="BLX125" s="120"/>
      <c r="BLY125" s="120"/>
      <c r="BLZ125" s="120"/>
      <c r="BMA125" s="120"/>
      <c r="BMB125" s="120"/>
      <c r="BMC125" s="120"/>
      <c r="BMD125" s="120"/>
      <c r="BME125" s="120"/>
      <c r="BMF125" s="120"/>
      <c r="BMG125" s="120"/>
      <c r="BMH125" s="120"/>
      <c r="BMI125" s="120"/>
      <c r="BMJ125" s="120"/>
      <c r="BMK125" s="120"/>
      <c r="BML125" s="120"/>
      <c r="BMM125" s="120"/>
      <c r="BMN125" s="120"/>
      <c r="BMO125" s="120"/>
      <c r="BMP125" s="120"/>
      <c r="BMQ125" s="120"/>
      <c r="BMR125" s="120"/>
      <c r="BMS125" s="120"/>
      <c r="BMT125" s="120"/>
      <c r="BMU125" s="120"/>
      <c r="BMV125" s="120"/>
      <c r="BMW125" s="120"/>
      <c r="BMX125" s="120"/>
      <c r="BMY125" s="120"/>
      <c r="BMZ125" s="120"/>
      <c r="BNA125" s="120"/>
      <c r="BNB125" s="120"/>
      <c r="BNC125" s="120"/>
      <c r="BND125" s="120"/>
      <c r="BNE125" s="120"/>
      <c r="BNF125" s="120"/>
      <c r="BNG125" s="120"/>
      <c r="BNH125" s="120"/>
      <c r="BNI125" s="120"/>
      <c r="BNJ125" s="120"/>
      <c r="BNK125" s="120"/>
      <c r="BNL125" s="120"/>
      <c r="BNM125" s="120"/>
      <c r="BNN125" s="120"/>
      <c r="BNO125" s="120"/>
      <c r="BNP125" s="120"/>
      <c r="BNQ125" s="120"/>
      <c r="BNR125" s="120"/>
      <c r="BNS125" s="120"/>
      <c r="BNT125" s="120"/>
      <c r="BNU125" s="120"/>
      <c r="BNV125" s="120"/>
      <c r="BNW125" s="120"/>
      <c r="BNX125" s="120"/>
      <c r="BNY125" s="120"/>
      <c r="BNZ125" s="120"/>
      <c r="BOA125" s="120"/>
      <c r="BOB125" s="120"/>
      <c r="BOC125" s="120"/>
      <c r="BOD125" s="120"/>
      <c r="BOE125" s="120"/>
      <c r="BOF125" s="120"/>
      <c r="BOG125" s="120"/>
      <c r="BOH125" s="120"/>
      <c r="BOI125" s="120"/>
      <c r="BOJ125" s="120"/>
      <c r="BOK125" s="120"/>
      <c r="BOL125" s="120"/>
      <c r="BOM125" s="120"/>
      <c r="BON125" s="120"/>
      <c r="BOO125" s="120"/>
      <c r="BOP125" s="120"/>
      <c r="BOQ125" s="120"/>
      <c r="BOR125" s="120"/>
      <c r="BOS125" s="120"/>
      <c r="BOT125" s="120"/>
      <c r="BOU125" s="120"/>
      <c r="BOV125" s="120"/>
      <c r="BOW125" s="120"/>
      <c r="BOX125" s="120"/>
      <c r="BOY125" s="120"/>
      <c r="BOZ125" s="120"/>
      <c r="BPA125" s="120"/>
      <c r="BPB125" s="120"/>
      <c r="BPC125" s="120"/>
      <c r="BPD125" s="120"/>
      <c r="BPE125" s="120"/>
      <c r="BPF125" s="120"/>
      <c r="BPG125" s="120"/>
      <c r="BPH125" s="120"/>
      <c r="BPI125" s="120"/>
      <c r="BPJ125" s="120"/>
      <c r="BPK125" s="120"/>
      <c r="BPL125" s="120"/>
      <c r="BPM125" s="120"/>
      <c r="BPN125" s="120"/>
      <c r="BPO125" s="120"/>
      <c r="BPP125" s="120"/>
      <c r="BPQ125" s="120"/>
      <c r="BPR125" s="120"/>
      <c r="BPS125" s="120"/>
      <c r="BPT125" s="120"/>
      <c r="BPU125" s="120"/>
      <c r="BPV125" s="120"/>
      <c r="BPW125" s="120"/>
      <c r="BPX125" s="120"/>
      <c r="BPY125" s="120"/>
      <c r="BPZ125" s="120"/>
      <c r="BQA125" s="120"/>
      <c r="BQB125" s="120"/>
      <c r="BQC125" s="120"/>
      <c r="BQD125" s="120"/>
      <c r="BQE125" s="120"/>
      <c r="BQF125" s="120"/>
      <c r="BQG125" s="120"/>
      <c r="BQH125" s="120"/>
      <c r="BQI125" s="120"/>
      <c r="BQJ125" s="120"/>
      <c r="BQK125" s="120"/>
      <c r="BQL125" s="120"/>
      <c r="BQM125" s="120"/>
      <c r="BQN125" s="120"/>
      <c r="BQO125" s="120"/>
      <c r="BQP125" s="120"/>
      <c r="BQQ125" s="120"/>
      <c r="BQR125" s="120"/>
      <c r="BQS125" s="120"/>
      <c r="BQT125" s="120"/>
      <c r="BQU125" s="120"/>
      <c r="BQV125" s="120"/>
      <c r="BQW125" s="120"/>
      <c r="BQX125" s="120"/>
      <c r="BQY125" s="120"/>
      <c r="BQZ125" s="120"/>
      <c r="BRA125" s="120"/>
      <c r="BRB125" s="120"/>
      <c r="BRC125" s="120"/>
      <c r="BRD125" s="120"/>
      <c r="BRE125" s="120"/>
      <c r="BRF125" s="120"/>
      <c r="BRG125" s="120"/>
      <c r="BRH125" s="120"/>
      <c r="BRI125" s="120"/>
      <c r="BRJ125" s="120"/>
      <c r="BRK125" s="120"/>
      <c r="BRL125" s="120"/>
      <c r="BRM125" s="120"/>
      <c r="BRN125" s="120"/>
      <c r="BRO125" s="120"/>
      <c r="BRP125" s="120"/>
      <c r="BRQ125" s="120"/>
      <c r="BRR125" s="120"/>
      <c r="BRS125" s="120"/>
      <c r="BRT125" s="120"/>
      <c r="BRU125" s="120"/>
      <c r="BRV125" s="120"/>
      <c r="BRW125" s="120"/>
      <c r="BRX125" s="120"/>
      <c r="BRY125" s="120"/>
      <c r="BRZ125" s="120"/>
      <c r="BSA125" s="120"/>
      <c r="BSB125" s="120"/>
      <c r="BSC125" s="120"/>
      <c r="BSD125" s="120"/>
      <c r="BSE125" s="120"/>
      <c r="BSF125" s="120"/>
      <c r="BSG125" s="120"/>
      <c r="BSH125" s="120"/>
      <c r="BSI125" s="120"/>
      <c r="BSJ125" s="120"/>
      <c r="BSK125" s="120"/>
      <c r="BSL125" s="120"/>
      <c r="BSM125" s="120"/>
      <c r="BSN125" s="120"/>
      <c r="BSO125" s="120"/>
      <c r="BSP125" s="120"/>
      <c r="BSQ125" s="120"/>
      <c r="BSR125" s="120"/>
      <c r="BSS125" s="120"/>
      <c r="BST125" s="120"/>
      <c r="BSU125" s="120"/>
      <c r="BSV125" s="120"/>
      <c r="BSW125" s="120"/>
      <c r="BSX125" s="120"/>
      <c r="BSY125" s="120"/>
      <c r="BSZ125" s="120"/>
      <c r="BTA125" s="120"/>
      <c r="BTB125" s="120"/>
      <c r="BTC125" s="120"/>
      <c r="BTD125" s="120"/>
      <c r="BTE125" s="120"/>
      <c r="BTF125" s="120"/>
      <c r="BTG125" s="120"/>
      <c r="BTH125" s="120"/>
      <c r="BTI125" s="120"/>
      <c r="BTJ125" s="120"/>
      <c r="BTK125" s="120"/>
      <c r="BTL125" s="120"/>
      <c r="BTM125" s="120"/>
      <c r="BTN125" s="120"/>
      <c r="BTO125" s="120"/>
      <c r="BTP125" s="120"/>
      <c r="BTQ125" s="120"/>
      <c r="BTR125" s="120"/>
      <c r="BTS125" s="120"/>
      <c r="BTT125" s="120"/>
      <c r="BTU125" s="120"/>
      <c r="BTV125" s="120"/>
      <c r="BTW125" s="120"/>
      <c r="BTX125" s="120"/>
      <c r="BTY125" s="120"/>
      <c r="BTZ125" s="120"/>
      <c r="BUA125" s="120"/>
      <c r="BUB125" s="120"/>
      <c r="BUC125" s="120"/>
      <c r="BUD125" s="120"/>
      <c r="BUE125" s="120"/>
      <c r="BUF125" s="120"/>
      <c r="BUG125" s="120"/>
      <c r="BUH125" s="120"/>
      <c r="BUI125" s="120"/>
      <c r="BUJ125" s="120"/>
      <c r="BUK125" s="120"/>
      <c r="BUL125" s="120"/>
      <c r="BUM125" s="120"/>
      <c r="BUN125" s="120"/>
      <c r="BUO125" s="120"/>
      <c r="BUP125" s="120"/>
      <c r="BUQ125" s="120"/>
      <c r="BUR125" s="120"/>
      <c r="BUS125" s="120"/>
      <c r="BUT125" s="120"/>
      <c r="BUU125" s="120"/>
      <c r="BUV125" s="120"/>
      <c r="BUW125" s="120"/>
      <c r="BUX125" s="120"/>
      <c r="BUY125" s="120"/>
      <c r="BUZ125" s="120"/>
      <c r="BVA125" s="120"/>
      <c r="BVB125" s="120"/>
      <c r="BVC125" s="120"/>
      <c r="BVD125" s="120"/>
      <c r="BVE125" s="120"/>
      <c r="BVF125" s="120"/>
      <c r="BVG125" s="120"/>
      <c r="BVH125" s="120"/>
      <c r="BVI125" s="120"/>
      <c r="BVJ125" s="120"/>
      <c r="BVK125" s="120"/>
      <c r="BVL125" s="120"/>
      <c r="BVM125" s="120"/>
      <c r="BVN125" s="120"/>
      <c r="BVO125" s="120"/>
      <c r="BVP125" s="120"/>
      <c r="BVQ125" s="120"/>
      <c r="BVR125" s="120"/>
      <c r="BVS125" s="120"/>
      <c r="BVT125" s="120"/>
      <c r="BVU125" s="120"/>
      <c r="BVV125" s="120"/>
      <c r="BVW125" s="120"/>
      <c r="BVX125" s="120"/>
      <c r="BVY125" s="120"/>
      <c r="BVZ125" s="120"/>
      <c r="BWA125" s="120"/>
      <c r="BWB125" s="120"/>
      <c r="BWC125" s="120"/>
      <c r="BWD125" s="120"/>
      <c r="BWE125" s="120"/>
      <c r="BWF125" s="120"/>
      <c r="BWG125" s="120"/>
      <c r="BWH125" s="120"/>
      <c r="BWI125" s="120"/>
      <c r="BWJ125" s="120"/>
      <c r="BWK125" s="120"/>
      <c r="BWL125" s="120"/>
      <c r="BWM125" s="120"/>
      <c r="BWN125" s="120"/>
      <c r="BWO125" s="120"/>
      <c r="BWP125" s="120"/>
      <c r="BWQ125" s="120"/>
      <c r="BWR125" s="120"/>
      <c r="BWS125" s="120"/>
      <c r="BWT125" s="120"/>
      <c r="BWU125" s="120"/>
      <c r="BWV125" s="120"/>
      <c r="BWW125" s="120"/>
      <c r="BWX125" s="120"/>
      <c r="BWY125" s="120"/>
      <c r="BWZ125" s="120"/>
      <c r="BXA125" s="120"/>
      <c r="BXB125" s="120"/>
      <c r="BXC125" s="120"/>
      <c r="BXD125" s="120"/>
      <c r="BXE125" s="120"/>
      <c r="BXF125" s="120"/>
      <c r="BXG125" s="120"/>
      <c r="BXH125" s="120"/>
      <c r="BXI125" s="120"/>
      <c r="BXJ125" s="120"/>
      <c r="BXK125" s="120"/>
      <c r="BXL125" s="120"/>
      <c r="BXM125" s="120"/>
      <c r="BXN125" s="120"/>
      <c r="BXO125" s="120"/>
      <c r="BXP125" s="120"/>
      <c r="BXQ125" s="120"/>
      <c r="BXR125" s="120"/>
      <c r="BXS125" s="120"/>
      <c r="BXT125" s="120"/>
      <c r="BXU125" s="120"/>
      <c r="BXV125" s="120"/>
      <c r="BXW125" s="120"/>
      <c r="BXX125" s="120"/>
      <c r="BXY125" s="120"/>
      <c r="BXZ125" s="120"/>
      <c r="BYA125" s="120"/>
      <c r="BYB125" s="120"/>
      <c r="BYC125" s="120"/>
      <c r="BYD125" s="120"/>
      <c r="BYE125" s="120"/>
      <c r="BYF125" s="120"/>
      <c r="BYG125" s="120"/>
      <c r="BYH125" s="120"/>
      <c r="BYI125" s="120"/>
      <c r="BYJ125" s="120"/>
      <c r="BYK125" s="120"/>
      <c r="BYL125" s="120"/>
      <c r="BYM125" s="120"/>
      <c r="BYN125" s="120"/>
      <c r="BYO125" s="120"/>
      <c r="BYP125" s="120"/>
      <c r="BYQ125" s="120"/>
      <c r="BYR125" s="120"/>
      <c r="BYS125" s="120"/>
      <c r="BYT125" s="120"/>
      <c r="BYU125" s="120"/>
      <c r="BYV125" s="120"/>
      <c r="BYW125" s="120"/>
      <c r="BYX125" s="120"/>
      <c r="BYY125" s="120"/>
      <c r="BYZ125" s="120"/>
      <c r="BZA125" s="120"/>
      <c r="BZB125" s="120"/>
      <c r="BZC125" s="120"/>
      <c r="BZD125" s="120"/>
      <c r="BZE125" s="120"/>
      <c r="BZF125" s="120"/>
      <c r="BZG125" s="120"/>
      <c r="BZH125" s="120"/>
      <c r="BZI125" s="120"/>
      <c r="BZJ125" s="120"/>
      <c r="BZK125" s="120"/>
      <c r="BZL125" s="120"/>
      <c r="BZM125" s="120"/>
      <c r="BZN125" s="120"/>
      <c r="BZO125" s="120"/>
      <c r="BZP125" s="120"/>
      <c r="BZQ125" s="120"/>
      <c r="BZR125" s="120"/>
      <c r="BZS125" s="120"/>
      <c r="BZT125" s="120"/>
      <c r="BZU125" s="120"/>
      <c r="BZV125" s="120"/>
      <c r="BZW125" s="120"/>
      <c r="BZX125" s="120"/>
      <c r="BZY125" s="120"/>
      <c r="BZZ125" s="120"/>
      <c r="CAA125" s="120"/>
      <c r="CAB125" s="120"/>
      <c r="CAC125" s="120"/>
      <c r="CAD125" s="120"/>
      <c r="CAE125" s="120"/>
      <c r="CAF125" s="120"/>
      <c r="CAG125" s="120"/>
      <c r="CAH125" s="120"/>
      <c r="CAI125" s="120"/>
      <c r="CAJ125" s="120"/>
      <c r="CAK125" s="120"/>
      <c r="CAL125" s="120"/>
      <c r="CAM125" s="120"/>
      <c r="CAN125" s="120"/>
      <c r="CAO125" s="120"/>
      <c r="CAP125" s="120"/>
      <c r="CAQ125" s="120"/>
      <c r="CAR125" s="120"/>
      <c r="CAS125" s="120"/>
      <c r="CAT125" s="120"/>
      <c r="CAU125" s="120"/>
      <c r="CAV125" s="120"/>
      <c r="CAW125" s="120"/>
      <c r="CAX125" s="120"/>
      <c r="CAY125" s="120"/>
      <c r="CAZ125" s="120"/>
      <c r="CBA125" s="120"/>
      <c r="CBB125" s="120"/>
      <c r="CBC125" s="120"/>
      <c r="CBD125" s="120"/>
      <c r="CBE125" s="120"/>
      <c r="CBF125" s="120"/>
      <c r="CBG125" s="120"/>
      <c r="CBH125" s="120"/>
      <c r="CBI125" s="120"/>
      <c r="CBJ125" s="120"/>
      <c r="CBK125" s="120"/>
      <c r="CBL125" s="120"/>
      <c r="CBM125" s="120"/>
      <c r="CBN125" s="120"/>
      <c r="CBO125" s="120"/>
      <c r="CBP125" s="120"/>
      <c r="CBQ125" s="120"/>
      <c r="CBR125" s="120"/>
      <c r="CBS125" s="120"/>
      <c r="CBT125" s="120"/>
      <c r="CBU125" s="120"/>
      <c r="CBV125" s="120"/>
      <c r="CBW125" s="120"/>
      <c r="CBX125" s="120"/>
      <c r="CBY125" s="120"/>
      <c r="CBZ125" s="120"/>
      <c r="CCA125" s="120"/>
      <c r="CCB125" s="120"/>
      <c r="CCC125" s="120"/>
      <c r="CCD125" s="120"/>
      <c r="CCE125" s="120"/>
      <c r="CCF125" s="120"/>
      <c r="CCG125" s="120"/>
      <c r="CCH125" s="120"/>
      <c r="CCI125" s="120"/>
      <c r="CCJ125" s="120"/>
      <c r="CCK125" s="120"/>
      <c r="CCL125" s="120"/>
      <c r="CCM125" s="120"/>
      <c r="CCN125" s="120"/>
      <c r="CCO125" s="120"/>
      <c r="CCP125" s="120"/>
      <c r="CCQ125" s="120"/>
      <c r="CCR125" s="120"/>
      <c r="CCS125" s="120"/>
      <c r="CCT125" s="120"/>
      <c r="CCU125" s="120"/>
      <c r="CCV125" s="120"/>
      <c r="CCW125" s="120"/>
      <c r="CCX125" s="120"/>
      <c r="CCY125" s="120"/>
      <c r="CCZ125" s="120"/>
      <c r="CDA125" s="120"/>
      <c r="CDB125" s="120"/>
      <c r="CDC125" s="120"/>
      <c r="CDD125" s="120"/>
      <c r="CDE125" s="120"/>
      <c r="CDF125" s="120"/>
      <c r="CDG125" s="120"/>
      <c r="CDH125" s="120"/>
      <c r="CDI125" s="120"/>
      <c r="CDJ125" s="120"/>
      <c r="CDK125" s="120"/>
      <c r="CDL125" s="120"/>
      <c r="CDM125" s="120"/>
      <c r="CDN125" s="120"/>
      <c r="CDO125" s="120"/>
      <c r="CDP125" s="120"/>
      <c r="CDQ125" s="120"/>
      <c r="CDR125" s="120"/>
      <c r="CDS125" s="120"/>
      <c r="CDT125" s="120"/>
      <c r="CDU125" s="120"/>
      <c r="CDV125" s="120"/>
      <c r="CDW125" s="120"/>
      <c r="CDX125" s="120"/>
      <c r="CDY125" s="120"/>
      <c r="CDZ125" s="120"/>
      <c r="CEA125" s="120"/>
      <c r="CEB125" s="120"/>
      <c r="CEC125" s="120"/>
      <c r="CED125" s="120"/>
      <c r="CEE125" s="120"/>
      <c r="CEF125" s="120"/>
      <c r="CEG125" s="120"/>
      <c r="CEH125" s="120"/>
      <c r="CEI125" s="120"/>
      <c r="CEJ125" s="120"/>
      <c r="CEK125" s="120"/>
      <c r="CEL125" s="120"/>
      <c r="CEM125" s="120"/>
      <c r="CEN125" s="120"/>
      <c r="CEO125" s="120"/>
      <c r="CEP125" s="120"/>
      <c r="CEQ125" s="120"/>
      <c r="CER125" s="120"/>
      <c r="CES125" s="120"/>
      <c r="CET125" s="120"/>
      <c r="CEU125" s="120"/>
      <c r="CEV125" s="120"/>
      <c r="CEW125" s="120"/>
      <c r="CEX125" s="120"/>
      <c r="CEY125" s="120"/>
      <c r="CEZ125" s="120"/>
      <c r="CFA125" s="120"/>
      <c r="CFB125" s="120"/>
      <c r="CFC125" s="120"/>
      <c r="CFD125" s="120"/>
      <c r="CFE125" s="120"/>
      <c r="CFF125" s="120"/>
      <c r="CFG125" s="120"/>
      <c r="CFH125" s="120"/>
      <c r="CFI125" s="120"/>
      <c r="CFJ125" s="120"/>
      <c r="CFK125" s="120"/>
      <c r="CFL125" s="120"/>
      <c r="CFM125" s="120"/>
      <c r="CFN125" s="120"/>
      <c r="CFO125" s="120"/>
      <c r="CFP125" s="120"/>
      <c r="CFQ125" s="120"/>
      <c r="CFR125" s="120"/>
      <c r="CFS125" s="120"/>
      <c r="CFT125" s="120"/>
      <c r="CFU125" s="120"/>
      <c r="CFV125" s="120"/>
      <c r="CFW125" s="120"/>
      <c r="CFX125" s="120"/>
      <c r="CFY125" s="120"/>
      <c r="CFZ125" s="120"/>
      <c r="CGA125" s="120"/>
      <c r="CGB125" s="120"/>
      <c r="CGC125" s="120"/>
      <c r="CGD125" s="120"/>
      <c r="CGE125" s="120"/>
      <c r="CGF125" s="120"/>
      <c r="CGG125" s="120"/>
      <c r="CGH125" s="120"/>
      <c r="CGI125" s="120"/>
      <c r="CGJ125" s="120"/>
      <c r="CGK125" s="120"/>
      <c r="CGL125" s="120"/>
      <c r="CGM125" s="120"/>
      <c r="CGN125" s="120"/>
      <c r="CGO125" s="120"/>
      <c r="CGP125" s="120"/>
      <c r="CGQ125" s="120"/>
      <c r="CGR125" s="120"/>
      <c r="CGS125" s="120"/>
      <c r="CGT125" s="120"/>
      <c r="CGU125" s="120"/>
      <c r="CGV125" s="120"/>
      <c r="CGW125" s="120"/>
      <c r="CGX125" s="120"/>
      <c r="CGY125" s="120"/>
      <c r="CGZ125" s="120"/>
      <c r="CHA125" s="120"/>
      <c r="CHB125" s="120"/>
      <c r="CHC125" s="120"/>
      <c r="CHD125" s="120"/>
      <c r="CHE125" s="120"/>
      <c r="CHF125" s="120"/>
      <c r="CHG125" s="120"/>
      <c r="CHH125" s="120"/>
      <c r="CHI125" s="120"/>
      <c r="CHJ125" s="120"/>
      <c r="CHK125" s="120"/>
      <c r="CHL125" s="120"/>
      <c r="CHM125" s="120"/>
      <c r="CHN125" s="120"/>
      <c r="CHO125" s="120"/>
      <c r="CHP125" s="120"/>
      <c r="CHQ125" s="120"/>
      <c r="CHR125" s="120"/>
      <c r="CHS125" s="120"/>
      <c r="CHT125" s="120"/>
      <c r="CHU125" s="120"/>
      <c r="CHV125" s="120"/>
      <c r="CHW125" s="120"/>
      <c r="CHX125" s="120"/>
      <c r="CHY125" s="120"/>
      <c r="CHZ125" s="120"/>
      <c r="CIA125" s="120"/>
      <c r="CIB125" s="120"/>
      <c r="CIC125" s="120"/>
      <c r="CID125" s="120"/>
      <c r="CIE125" s="120"/>
      <c r="CIF125" s="120"/>
      <c r="CIG125" s="120"/>
      <c r="CIH125" s="120"/>
      <c r="CII125" s="120"/>
      <c r="CIJ125" s="120"/>
      <c r="CIK125" s="120"/>
      <c r="CIL125" s="120"/>
      <c r="CIM125" s="120"/>
      <c r="CIN125" s="120"/>
      <c r="CIO125" s="120"/>
      <c r="CIP125" s="120"/>
      <c r="CIQ125" s="120"/>
      <c r="CIR125" s="120"/>
      <c r="CIS125" s="120"/>
      <c r="CIT125" s="120"/>
      <c r="CIU125" s="120"/>
      <c r="CIV125" s="120"/>
      <c r="CIW125" s="120"/>
      <c r="CIX125" s="120"/>
      <c r="CIY125" s="120"/>
      <c r="CIZ125" s="120"/>
      <c r="CJA125" s="120"/>
      <c r="CJB125" s="120"/>
      <c r="CJC125" s="120"/>
      <c r="CJD125" s="120"/>
      <c r="CJE125" s="120"/>
      <c r="CJF125" s="120"/>
      <c r="CJG125" s="120"/>
      <c r="CJH125" s="120"/>
      <c r="CJI125" s="120"/>
      <c r="CJJ125" s="120"/>
      <c r="CJK125" s="120"/>
      <c r="CJL125" s="120"/>
      <c r="CJM125" s="120"/>
      <c r="CJN125" s="120"/>
      <c r="CJO125" s="120"/>
      <c r="CJP125" s="120"/>
      <c r="CJQ125" s="120"/>
      <c r="CJR125" s="120"/>
      <c r="CJS125" s="120"/>
      <c r="CJT125" s="120"/>
      <c r="CJU125" s="120"/>
      <c r="CJV125" s="120"/>
      <c r="CJW125" s="120"/>
      <c r="CJX125" s="120"/>
      <c r="CJY125" s="120"/>
      <c r="CJZ125" s="120"/>
      <c r="CKA125" s="120"/>
      <c r="CKB125" s="120"/>
      <c r="CKC125" s="120"/>
      <c r="CKD125" s="120"/>
      <c r="CKE125" s="120"/>
      <c r="CKF125" s="120"/>
      <c r="CKG125" s="120"/>
      <c r="CKH125" s="120"/>
      <c r="CKI125" s="120"/>
      <c r="CKJ125" s="120"/>
      <c r="CKK125" s="120"/>
      <c r="CKL125" s="120"/>
      <c r="CKM125" s="120"/>
      <c r="CKN125" s="120"/>
      <c r="CKO125" s="120"/>
      <c r="CKP125" s="120"/>
      <c r="CKQ125" s="120"/>
      <c r="CKR125" s="120"/>
      <c r="CKS125" s="120"/>
      <c r="CKT125" s="120"/>
      <c r="CKU125" s="120"/>
      <c r="CKV125" s="120"/>
      <c r="CKW125" s="120"/>
      <c r="CKX125" s="120"/>
      <c r="CKY125" s="120"/>
      <c r="CKZ125" s="120"/>
      <c r="CLA125" s="120"/>
      <c r="CLB125" s="120"/>
      <c r="CLC125" s="120"/>
      <c r="CLD125" s="120"/>
      <c r="CLE125" s="120"/>
      <c r="CLF125" s="120"/>
      <c r="CLG125" s="120"/>
      <c r="CLH125" s="120"/>
      <c r="CLI125" s="120"/>
      <c r="CLJ125" s="120"/>
      <c r="CLK125" s="120"/>
      <c r="CLL125" s="120"/>
      <c r="CLM125" s="120"/>
      <c r="CLN125" s="120"/>
      <c r="CLO125" s="120"/>
      <c r="CLP125" s="120"/>
      <c r="CLQ125" s="120"/>
      <c r="CLR125" s="120"/>
      <c r="CLS125" s="120"/>
      <c r="CLT125" s="120"/>
      <c r="CLU125" s="120"/>
      <c r="CLV125" s="120"/>
      <c r="CLW125" s="120"/>
      <c r="CLX125" s="120"/>
      <c r="CLY125" s="120"/>
      <c r="CLZ125" s="120"/>
      <c r="CMA125" s="120"/>
      <c r="CMB125" s="120"/>
      <c r="CMC125" s="120"/>
      <c r="CMD125" s="120"/>
      <c r="CME125" s="120"/>
      <c r="CMF125" s="120"/>
      <c r="CMG125" s="120"/>
      <c r="CMH125" s="120"/>
      <c r="CMI125" s="120"/>
      <c r="CMJ125" s="120"/>
      <c r="CMK125" s="120"/>
      <c r="CML125" s="120"/>
      <c r="CMM125" s="120"/>
      <c r="CMN125" s="120"/>
      <c r="CMO125" s="120"/>
      <c r="CMP125" s="120"/>
      <c r="CMQ125" s="120"/>
      <c r="CMR125" s="120"/>
      <c r="CMS125" s="120"/>
      <c r="CMT125" s="120"/>
      <c r="CMU125" s="120"/>
      <c r="CMV125" s="120"/>
      <c r="CMW125" s="120"/>
      <c r="CMX125" s="120"/>
      <c r="CMY125" s="120"/>
      <c r="CMZ125" s="120"/>
      <c r="CNA125" s="120"/>
      <c r="CNB125" s="120"/>
      <c r="CNC125" s="120"/>
      <c r="CND125" s="120"/>
      <c r="CNE125" s="120"/>
      <c r="CNF125" s="120"/>
      <c r="CNG125" s="120"/>
      <c r="CNH125" s="120"/>
      <c r="CNI125" s="120"/>
      <c r="CNJ125" s="120"/>
      <c r="CNK125" s="120"/>
      <c r="CNL125" s="120"/>
      <c r="CNM125" s="120"/>
      <c r="CNN125" s="120"/>
      <c r="CNO125" s="120"/>
      <c r="CNP125" s="120"/>
      <c r="CNQ125" s="120"/>
      <c r="CNR125" s="120"/>
      <c r="CNS125" s="120"/>
      <c r="CNT125" s="120"/>
      <c r="CNU125" s="120"/>
      <c r="CNV125" s="120"/>
      <c r="CNW125" s="120"/>
      <c r="CNX125" s="120"/>
      <c r="CNY125" s="120"/>
      <c r="CNZ125" s="120"/>
      <c r="COA125" s="120"/>
      <c r="COB125" s="120"/>
      <c r="COC125" s="120"/>
      <c r="COD125" s="120"/>
      <c r="COE125" s="120"/>
      <c r="COF125" s="120"/>
      <c r="COG125" s="120"/>
      <c r="COH125" s="120"/>
      <c r="COI125" s="120"/>
      <c r="COJ125" s="120"/>
      <c r="COK125" s="120"/>
      <c r="COL125" s="120"/>
      <c r="COM125" s="120"/>
      <c r="CON125" s="120"/>
      <c r="COO125" s="120"/>
      <c r="COP125" s="120"/>
      <c r="COQ125" s="120"/>
      <c r="COR125" s="120"/>
      <c r="COS125" s="120"/>
      <c r="COT125" s="120"/>
      <c r="COU125" s="120"/>
      <c r="COV125" s="120"/>
      <c r="COW125" s="120"/>
      <c r="COX125" s="120"/>
      <c r="COY125" s="120"/>
      <c r="COZ125" s="120"/>
      <c r="CPA125" s="120"/>
      <c r="CPB125" s="120"/>
      <c r="CPC125" s="120"/>
      <c r="CPD125" s="120"/>
      <c r="CPE125" s="120"/>
      <c r="CPF125" s="120"/>
      <c r="CPG125" s="120"/>
      <c r="CPH125" s="120"/>
      <c r="CPI125" s="120"/>
      <c r="CPJ125" s="120"/>
      <c r="CPK125" s="120"/>
      <c r="CPL125" s="120"/>
      <c r="CPM125" s="120"/>
      <c r="CPN125" s="120"/>
      <c r="CPO125" s="120"/>
      <c r="CPP125" s="120"/>
      <c r="CPQ125" s="120"/>
      <c r="CPR125" s="120"/>
      <c r="CPS125" s="120"/>
      <c r="CPT125" s="120"/>
      <c r="CPU125" s="120"/>
      <c r="CPV125" s="120"/>
      <c r="CPW125" s="120"/>
      <c r="CPX125" s="120"/>
      <c r="CPY125" s="120"/>
      <c r="CPZ125" s="120"/>
      <c r="CQA125" s="120"/>
      <c r="CQB125" s="120"/>
      <c r="CQC125" s="120"/>
      <c r="CQD125" s="120"/>
      <c r="CQE125" s="120"/>
      <c r="CQF125" s="120"/>
      <c r="CQG125" s="120"/>
      <c r="CQH125" s="120"/>
      <c r="CQI125" s="120"/>
      <c r="CQJ125" s="120"/>
      <c r="CQK125" s="120"/>
      <c r="CQL125" s="120"/>
      <c r="CQM125" s="120"/>
      <c r="CQN125" s="120"/>
      <c r="CQO125" s="120"/>
      <c r="CQP125" s="120"/>
      <c r="CQQ125" s="120"/>
      <c r="CQR125" s="120"/>
      <c r="CQS125" s="120"/>
      <c r="CQT125" s="120"/>
      <c r="CQU125" s="120"/>
      <c r="CQV125" s="120"/>
      <c r="CQW125" s="120"/>
      <c r="CQX125" s="120"/>
      <c r="CQY125" s="120"/>
      <c r="CQZ125" s="120"/>
      <c r="CRA125" s="120"/>
      <c r="CRB125" s="120"/>
      <c r="CRC125" s="120"/>
      <c r="CRD125" s="120"/>
      <c r="CRE125" s="120"/>
      <c r="CRF125" s="120"/>
      <c r="CRG125" s="120"/>
      <c r="CRH125" s="120"/>
      <c r="CRI125" s="120"/>
      <c r="CRJ125" s="120"/>
      <c r="CRK125" s="120"/>
      <c r="CRL125" s="120"/>
      <c r="CRM125" s="120"/>
      <c r="CRN125" s="120"/>
      <c r="CRO125" s="120"/>
      <c r="CRP125" s="120"/>
      <c r="CRQ125" s="120"/>
      <c r="CRR125" s="120"/>
      <c r="CRS125" s="120"/>
      <c r="CRT125" s="120"/>
      <c r="CRU125" s="120"/>
      <c r="CRV125" s="120"/>
      <c r="CRW125" s="120"/>
      <c r="CRX125" s="120"/>
      <c r="CRY125" s="120"/>
      <c r="CRZ125" s="120"/>
      <c r="CSA125" s="120"/>
      <c r="CSB125" s="120"/>
      <c r="CSC125" s="120"/>
      <c r="CSD125" s="120"/>
      <c r="CSE125" s="120"/>
      <c r="CSF125" s="120"/>
      <c r="CSG125" s="120"/>
      <c r="CSH125" s="120"/>
      <c r="CSI125" s="120"/>
      <c r="CSJ125" s="120"/>
      <c r="CSK125" s="120"/>
      <c r="CSL125" s="120"/>
      <c r="CSM125" s="120"/>
      <c r="CSN125" s="120"/>
      <c r="CSO125" s="120"/>
      <c r="CSP125" s="120"/>
      <c r="CSQ125" s="120"/>
      <c r="CSR125" s="120"/>
      <c r="CSS125" s="120"/>
      <c r="CST125" s="120"/>
      <c r="CSU125" s="120"/>
      <c r="CSV125" s="120"/>
      <c r="CSW125" s="120"/>
      <c r="CSX125" s="120"/>
      <c r="CSY125" s="120"/>
      <c r="CSZ125" s="120"/>
      <c r="CTA125" s="120"/>
      <c r="CTB125" s="120"/>
      <c r="CTC125" s="120"/>
      <c r="CTD125" s="120"/>
      <c r="CTE125" s="120"/>
      <c r="CTF125" s="120"/>
      <c r="CTG125" s="120"/>
      <c r="CTH125" s="120"/>
      <c r="CTI125" s="120"/>
      <c r="CTJ125" s="120"/>
      <c r="CTK125" s="120"/>
      <c r="CTL125" s="120"/>
      <c r="CTM125" s="120"/>
      <c r="CTN125" s="120"/>
      <c r="CTO125" s="120"/>
      <c r="CTP125" s="120"/>
      <c r="CTQ125" s="120"/>
      <c r="CTR125" s="120"/>
      <c r="CTS125" s="120"/>
      <c r="CTT125" s="120"/>
      <c r="CTU125" s="120"/>
      <c r="CTV125" s="120"/>
      <c r="CTW125" s="120"/>
      <c r="CTX125" s="120"/>
      <c r="CTY125" s="120"/>
      <c r="CTZ125" s="120"/>
      <c r="CUA125" s="120"/>
      <c r="CUB125" s="120"/>
      <c r="CUC125" s="120"/>
      <c r="CUD125" s="120"/>
      <c r="CUE125" s="120"/>
      <c r="CUF125" s="120"/>
      <c r="CUG125" s="120"/>
      <c r="CUH125" s="120"/>
      <c r="CUI125" s="120"/>
      <c r="CUJ125" s="120"/>
      <c r="CUK125" s="120"/>
      <c r="CUL125" s="120"/>
      <c r="CUM125" s="120"/>
      <c r="CUN125" s="120"/>
      <c r="CUO125" s="120"/>
      <c r="CUP125" s="120"/>
      <c r="CUQ125" s="120"/>
      <c r="CUR125" s="120"/>
      <c r="CUS125" s="120"/>
      <c r="CUT125" s="120"/>
      <c r="CUU125" s="120"/>
      <c r="CUV125" s="120"/>
      <c r="CUW125" s="120"/>
      <c r="CUX125" s="120"/>
      <c r="CUY125" s="120"/>
      <c r="CUZ125" s="120"/>
      <c r="CVA125" s="120"/>
      <c r="CVB125" s="120"/>
      <c r="CVC125" s="120"/>
      <c r="CVD125" s="120"/>
      <c r="CVE125" s="120"/>
      <c r="CVF125" s="120"/>
      <c r="CVG125" s="120"/>
      <c r="CVH125" s="120"/>
      <c r="CVI125" s="120"/>
      <c r="CVJ125" s="120"/>
      <c r="CVK125" s="120"/>
      <c r="CVL125" s="120"/>
      <c r="CVM125" s="120"/>
      <c r="CVN125" s="120"/>
      <c r="CVO125" s="120"/>
      <c r="CVP125" s="120"/>
      <c r="CVQ125" s="120"/>
      <c r="CVR125" s="120"/>
      <c r="CVS125" s="120"/>
      <c r="CVT125" s="120"/>
      <c r="CVU125" s="120"/>
      <c r="CVV125" s="120"/>
      <c r="CVW125" s="120"/>
      <c r="CVX125" s="120"/>
      <c r="CVY125" s="120"/>
      <c r="CVZ125" s="120"/>
      <c r="CWA125" s="120"/>
      <c r="CWB125" s="120"/>
      <c r="CWC125" s="120"/>
      <c r="CWD125" s="120"/>
      <c r="CWE125" s="120"/>
      <c r="CWF125" s="120"/>
      <c r="CWG125" s="120"/>
      <c r="CWH125" s="120"/>
      <c r="CWI125" s="120"/>
      <c r="CWJ125" s="120"/>
      <c r="CWK125" s="120"/>
      <c r="CWL125" s="120"/>
      <c r="CWM125" s="120"/>
      <c r="CWN125" s="120"/>
      <c r="CWO125" s="120"/>
      <c r="CWP125" s="120"/>
      <c r="CWQ125" s="120"/>
      <c r="CWR125" s="120"/>
      <c r="CWS125" s="120"/>
      <c r="CWT125" s="120"/>
      <c r="CWU125" s="120"/>
      <c r="CWV125" s="120"/>
      <c r="CWW125" s="120"/>
      <c r="CWX125" s="120"/>
      <c r="CWY125" s="120"/>
      <c r="CWZ125" s="120"/>
      <c r="CXA125" s="120"/>
      <c r="CXB125" s="120"/>
      <c r="CXC125" s="120"/>
      <c r="CXD125" s="120"/>
      <c r="CXE125" s="120"/>
      <c r="CXF125" s="120"/>
      <c r="CXG125" s="120"/>
      <c r="CXH125" s="120"/>
      <c r="CXI125" s="120"/>
      <c r="CXJ125" s="120"/>
      <c r="CXK125" s="120"/>
      <c r="CXL125" s="120"/>
      <c r="CXM125" s="120"/>
      <c r="CXN125" s="120"/>
      <c r="CXO125" s="120"/>
      <c r="CXP125" s="120"/>
      <c r="CXQ125" s="120"/>
      <c r="CXR125" s="120"/>
      <c r="CXS125" s="120"/>
      <c r="CXT125" s="120"/>
      <c r="CXU125" s="120"/>
      <c r="CXV125" s="120"/>
      <c r="CXW125" s="120"/>
      <c r="CXX125" s="120"/>
      <c r="CXY125" s="120"/>
      <c r="CXZ125" s="120"/>
      <c r="CYA125" s="120"/>
      <c r="CYB125" s="120"/>
      <c r="CYC125" s="120"/>
      <c r="CYD125" s="120"/>
      <c r="CYE125" s="120"/>
      <c r="CYF125" s="120"/>
      <c r="CYG125" s="120"/>
      <c r="CYH125" s="120"/>
      <c r="CYI125" s="120"/>
      <c r="CYJ125" s="120"/>
      <c r="CYK125" s="120"/>
      <c r="CYL125" s="120"/>
      <c r="CYM125" s="120"/>
      <c r="CYN125" s="120"/>
      <c r="CYO125" s="120"/>
      <c r="CYP125" s="120"/>
      <c r="CYQ125" s="120"/>
      <c r="CYR125" s="120"/>
      <c r="CYS125" s="120"/>
      <c r="CYT125" s="120"/>
      <c r="CYU125" s="120"/>
      <c r="CYV125" s="120"/>
      <c r="CYW125" s="120"/>
      <c r="CYX125" s="120"/>
      <c r="CYY125" s="120"/>
      <c r="CYZ125" s="120"/>
      <c r="CZA125" s="120"/>
      <c r="CZB125" s="120"/>
      <c r="CZC125" s="120"/>
      <c r="CZD125" s="120"/>
      <c r="CZE125" s="120"/>
      <c r="CZF125" s="120"/>
      <c r="CZG125" s="120"/>
      <c r="CZH125" s="120"/>
      <c r="CZI125" s="120"/>
      <c r="CZJ125" s="120"/>
      <c r="CZK125" s="120"/>
      <c r="CZL125" s="120"/>
      <c r="CZM125" s="120"/>
      <c r="CZN125" s="120"/>
      <c r="CZO125" s="120"/>
      <c r="CZP125" s="120"/>
      <c r="CZQ125" s="120"/>
      <c r="CZR125" s="120"/>
      <c r="CZS125" s="120"/>
      <c r="CZT125" s="120"/>
      <c r="CZU125" s="120"/>
      <c r="CZV125" s="120"/>
      <c r="CZW125" s="120"/>
      <c r="CZX125" s="120"/>
      <c r="CZY125" s="120"/>
      <c r="CZZ125" s="120"/>
      <c r="DAA125" s="120"/>
      <c r="DAB125" s="120"/>
      <c r="DAC125" s="120"/>
      <c r="DAD125" s="120"/>
      <c r="DAE125" s="120"/>
      <c r="DAF125" s="120"/>
      <c r="DAG125" s="120"/>
      <c r="DAH125" s="120"/>
      <c r="DAI125" s="120"/>
      <c r="DAJ125" s="120"/>
      <c r="DAK125" s="120"/>
      <c r="DAL125" s="120"/>
      <c r="DAM125" s="120"/>
      <c r="DAN125" s="120"/>
      <c r="DAO125" s="120"/>
      <c r="DAP125" s="120"/>
      <c r="DAQ125" s="120"/>
      <c r="DAR125" s="120"/>
      <c r="DAS125" s="120"/>
      <c r="DAT125" s="120"/>
      <c r="DAU125" s="120"/>
      <c r="DAV125" s="120"/>
      <c r="DAW125" s="120"/>
      <c r="DAX125" s="120"/>
      <c r="DAY125" s="120"/>
      <c r="DAZ125" s="120"/>
      <c r="DBA125" s="120"/>
      <c r="DBB125" s="120"/>
      <c r="DBC125" s="120"/>
      <c r="DBD125" s="120"/>
      <c r="DBE125" s="120"/>
      <c r="DBF125" s="120"/>
      <c r="DBG125" s="120"/>
      <c r="DBH125" s="120"/>
      <c r="DBI125" s="120"/>
      <c r="DBJ125" s="120"/>
      <c r="DBK125" s="120"/>
      <c r="DBL125" s="120"/>
      <c r="DBM125" s="120"/>
      <c r="DBN125" s="120"/>
      <c r="DBO125" s="120"/>
      <c r="DBP125" s="120"/>
      <c r="DBQ125" s="120"/>
      <c r="DBR125" s="120"/>
      <c r="DBS125" s="120"/>
      <c r="DBT125" s="120"/>
      <c r="DBU125" s="120"/>
      <c r="DBV125" s="120"/>
      <c r="DBW125" s="120"/>
      <c r="DBX125" s="120"/>
      <c r="DBY125" s="120"/>
      <c r="DBZ125" s="120"/>
      <c r="DCA125" s="120"/>
      <c r="DCB125" s="120"/>
      <c r="DCC125" s="120"/>
      <c r="DCD125" s="120"/>
      <c r="DCE125" s="120"/>
      <c r="DCF125" s="120"/>
      <c r="DCG125" s="120"/>
      <c r="DCH125" s="120"/>
      <c r="DCI125" s="120"/>
      <c r="DCJ125" s="120"/>
      <c r="DCK125" s="120"/>
      <c r="DCL125" s="120"/>
      <c r="DCM125" s="120"/>
      <c r="DCN125" s="120"/>
      <c r="DCO125" s="120"/>
      <c r="DCP125" s="120"/>
      <c r="DCQ125" s="120"/>
      <c r="DCR125" s="120"/>
      <c r="DCS125" s="120"/>
      <c r="DCT125" s="120"/>
      <c r="DCU125" s="120"/>
      <c r="DCV125" s="120"/>
      <c r="DCW125" s="120"/>
      <c r="DCX125" s="120"/>
      <c r="DCY125" s="120"/>
      <c r="DCZ125" s="120"/>
      <c r="DDA125" s="120"/>
      <c r="DDB125" s="120"/>
      <c r="DDC125" s="120"/>
      <c r="DDD125" s="120"/>
      <c r="DDE125" s="120"/>
      <c r="DDF125" s="120"/>
      <c r="DDG125" s="120"/>
      <c r="DDH125" s="120"/>
      <c r="DDI125" s="120"/>
      <c r="DDJ125" s="120"/>
      <c r="DDK125" s="120"/>
      <c r="DDL125" s="120"/>
      <c r="DDM125" s="120"/>
      <c r="DDN125" s="120"/>
      <c r="DDO125" s="120"/>
      <c r="DDP125" s="120"/>
      <c r="DDQ125" s="120"/>
      <c r="DDR125" s="120"/>
      <c r="DDS125" s="120"/>
      <c r="DDT125" s="120"/>
      <c r="DDU125" s="120"/>
      <c r="DDV125" s="120"/>
      <c r="DDW125" s="120"/>
      <c r="DDX125" s="120"/>
      <c r="DDY125" s="120"/>
      <c r="DDZ125" s="120"/>
      <c r="DEA125" s="120"/>
      <c r="DEB125" s="120"/>
      <c r="DEC125" s="120"/>
      <c r="DED125" s="120"/>
      <c r="DEE125" s="120"/>
      <c r="DEF125" s="120"/>
      <c r="DEG125" s="120"/>
      <c r="DEH125" s="120"/>
      <c r="DEI125" s="120"/>
      <c r="DEJ125" s="120"/>
      <c r="DEK125" s="120"/>
      <c r="DEL125" s="120"/>
      <c r="DEM125" s="120"/>
      <c r="DEN125" s="120"/>
      <c r="DEO125" s="120"/>
      <c r="DEP125" s="120"/>
      <c r="DEQ125" s="120"/>
      <c r="DER125" s="120"/>
      <c r="DES125" s="120"/>
      <c r="DET125" s="120"/>
      <c r="DEU125" s="120"/>
      <c r="DEV125" s="120"/>
      <c r="DEW125" s="120"/>
      <c r="DEX125" s="120"/>
      <c r="DEY125" s="120"/>
      <c r="DEZ125" s="120"/>
      <c r="DFA125" s="120"/>
      <c r="DFB125" s="120"/>
      <c r="DFC125" s="120"/>
      <c r="DFD125" s="120"/>
      <c r="DFE125" s="120"/>
      <c r="DFF125" s="120"/>
      <c r="DFG125" s="120"/>
      <c r="DFH125" s="120"/>
      <c r="DFI125" s="120"/>
      <c r="DFJ125" s="120"/>
      <c r="DFK125" s="120"/>
      <c r="DFL125" s="120"/>
      <c r="DFM125" s="120"/>
      <c r="DFN125" s="120"/>
      <c r="DFO125" s="120"/>
      <c r="DFP125" s="120"/>
      <c r="DFQ125" s="120"/>
      <c r="DFR125" s="120"/>
      <c r="DFS125" s="120"/>
      <c r="DFT125" s="120"/>
      <c r="DFU125" s="120"/>
      <c r="DFV125" s="120"/>
      <c r="DFW125" s="120"/>
      <c r="DFX125" s="120"/>
      <c r="DFY125" s="120"/>
      <c r="DFZ125" s="120"/>
      <c r="DGA125" s="120"/>
      <c r="DGB125" s="120"/>
      <c r="DGC125" s="120"/>
      <c r="DGD125" s="120"/>
      <c r="DGE125" s="120"/>
      <c r="DGF125" s="120"/>
      <c r="DGG125" s="120"/>
      <c r="DGH125" s="120"/>
      <c r="DGI125" s="120"/>
      <c r="DGJ125" s="120"/>
      <c r="DGK125" s="120"/>
      <c r="DGL125" s="120"/>
      <c r="DGM125" s="120"/>
      <c r="DGN125" s="120"/>
      <c r="DGO125" s="120"/>
      <c r="DGP125" s="120"/>
      <c r="DGQ125" s="120"/>
      <c r="DGR125" s="120"/>
      <c r="DGS125" s="120"/>
      <c r="DGT125" s="120"/>
      <c r="DGU125" s="120"/>
      <c r="DGV125" s="120"/>
      <c r="DGW125" s="120"/>
      <c r="DGX125" s="120"/>
      <c r="DGY125" s="120"/>
      <c r="DGZ125" s="120"/>
      <c r="DHA125" s="120"/>
      <c r="DHB125" s="120"/>
      <c r="DHC125" s="120"/>
      <c r="DHD125" s="120"/>
      <c r="DHE125" s="120"/>
      <c r="DHF125" s="120"/>
      <c r="DHG125" s="120"/>
      <c r="DHH125" s="120"/>
      <c r="DHI125" s="120"/>
      <c r="DHJ125" s="120"/>
      <c r="DHK125" s="120"/>
      <c r="DHL125" s="120"/>
      <c r="DHM125" s="120"/>
      <c r="DHN125" s="120"/>
      <c r="DHO125" s="120"/>
      <c r="DHP125" s="120"/>
      <c r="DHQ125" s="120"/>
      <c r="DHR125" s="120"/>
      <c r="DHS125" s="120"/>
      <c r="DHT125" s="120"/>
      <c r="DHU125" s="120"/>
      <c r="DHV125" s="120"/>
      <c r="DHW125" s="120"/>
      <c r="DHX125" s="120"/>
      <c r="DHY125" s="120"/>
      <c r="DHZ125" s="120"/>
      <c r="DIA125" s="120"/>
      <c r="DIB125" s="120"/>
      <c r="DIC125" s="120"/>
      <c r="DID125" s="120"/>
      <c r="DIE125" s="120"/>
      <c r="DIF125" s="120"/>
      <c r="DIG125" s="120"/>
      <c r="DIH125" s="120"/>
      <c r="DII125" s="120"/>
      <c r="DIJ125" s="120"/>
      <c r="DIK125" s="120"/>
      <c r="DIL125" s="120"/>
      <c r="DIM125" s="120"/>
      <c r="DIN125" s="120"/>
      <c r="DIO125" s="120"/>
      <c r="DIP125" s="120"/>
      <c r="DIQ125" s="120"/>
      <c r="DIR125" s="120"/>
      <c r="DIS125" s="120"/>
      <c r="DIT125" s="120"/>
      <c r="DIU125" s="120"/>
      <c r="DIV125" s="120"/>
      <c r="DIW125" s="120"/>
      <c r="DIX125" s="120"/>
      <c r="DIY125" s="120"/>
      <c r="DIZ125" s="120"/>
      <c r="DJA125" s="120"/>
      <c r="DJB125" s="120"/>
      <c r="DJC125" s="120"/>
      <c r="DJD125" s="120"/>
      <c r="DJE125" s="120"/>
      <c r="DJF125" s="120"/>
      <c r="DJG125" s="120"/>
      <c r="DJH125" s="120"/>
      <c r="DJI125" s="120"/>
      <c r="DJJ125" s="120"/>
      <c r="DJK125" s="120"/>
      <c r="DJL125" s="120"/>
      <c r="DJM125" s="120"/>
      <c r="DJN125" s="120"/>
      <c r="DJO125" s="120"/>
      <c r="DJP125" s="120"/>
      <c r="DJQ125" s="120"/>
      <c r="DJR125" s="120"/>
      <c r="DJS125" s="120"/>
      <c r="DJT125" s="120"/>
      <c r="DJU125" s="120"/>
      <c r="DJV125" s="120"/>
      <c r="DJW125" s="120"/>
      <c r="DJX125" s="120"/>
      <c r="DJY125" s="120"/>
      <c r="DJZ125" s="120"/>
      <c r="DKA125" s="120"/>
      <c r="DKB125" s="120"/>
      <c r="DKC125" s="120"/>
      <c r="DKD125" s="120"/>
      <c r="DKE125" s="120"/>
      <c r="DKF125" s="120"/>
      <c r="DKG125" s="120"/>
      <c r="DKH125" s="120"/>
      <c r="DKI125" s="120"/>
      <c r="DKJ125" s="120"/>
      <c r="DKK125" s="120"/>
      <c r="DKL125" s="120"/>
      <c r="DKM125" s="120"/>
      <c r="DKN125" s="120"/>
      <c r="DKO125" s="120"/>
      <c r="DKP125" s="120"/>
      <c r="DKQ125" s="120"/>
      <c r="DKR125" s="120"/>
      <c r="DKS125" s="120"/>
      <c r="DKT125" s="120"/>
      <c r="DKU125" s="120"/>
      <c r="DKV125" s="120"/>
      <c r="DKW125" s="120"/>
      <c r="DKX125" s="120"/>
      <c r="DKY125" s="120"/>
      <c r="DKZ125" s="120"/>
      <c r="DLA125" s="120"/>
      <c r="DLB125" s="120"/>
      <c r="DLC125" s="120"/>
      <c r="DLD125" s="120"/>
      <c r="DLE125" s="120"/>
      <c r="DLF125" s="120"/>
      <c r="DLG125" s="120"/>
      <c r="DLH125" s="120"/>
      <c r="DLI125" s="120"/>
      <c r="DLJ125" s="120"/>
      <c r="DLK125" s="120"/>
      <c r="DLL125" s="120"/>
      <c r="DLM125" s="120"/>
      <c r="DLN125" s="120"/>
      <c r="DLO125" s="120"/>
      <c r="DLP125" s="120"/>
      <c r="DLQ125" s="120"/>
      <c r="DLR125" s="120"/>
      <c r="DLS125" s="120"/>
      <c r="DLT125" s="120"/>
      <c r="DLU125" s="120"/>
      <c r="DLV125" s="120"/>
      <c r="DLW125" s="120"/>
      <c r="DLX125" s="120"/>
      <c r="DLY125" s="120"/>
      <c r="DLZ125" s="120"/>
      <c r="DMA125" s="120"/>
      <c r="DMB125" s="120"/>
      <c r="DMC125" s="120"/>
      <c r="DMD125" s="120"/>
      <c r="DME125" s="120"/>
      <c r="DMF125" s="120"/>
      <c r="DMG125" s="120"/>
      <c r="DMH125" s="120"/>
      <c r="DMI125" s="120"/>
      <c r="DMJ125" s="120"/>
      <c r="DMK125" s="120"/>
      <c r="DML125" s="120"/>
      <c r="DMM125" s="120"/>
      <c r="DMN125" s="120"/>
      <c r="DMO125" s="120"/>
      <c r="DMP125" s="120"/>
      <c r="DMQ125" s="120"/>
      <c r="DMR125" s="120"/>
      <c r="DMS125" s="120"/>
      <c r="DMT125" s="120"/>
      <c r="DMU125" s="120"/>
      <c r="DMV125" s="120"/>
      <c r="DMW125" s="120"/>
      <c r="DMX125" s="120"/>
      <c r="DMY125" s="120"/>
      <c r="DMZ125" s="120"/>
      <c r="DNA125" s="120"/>
      <c r="DNB125" s="120"/>
      <c r="DNC125" s="120"/>
      <c r="DND125" s="120"/>
      <c r="DNE125" s="120"/>
      <c r="DNF125" s="120"/>
      <c r="DNG125" s="120"/>
      <c r="DNH125" s="120"/>
      <c r="DNI125" s="120"/>
      <c r="DNJ125" s="120"/>
      <c r="DNK125" s="120"/>
      <c r="DNL125" s="120"/>
      <c r="DNM125" s="120"/>
      <c r="DNN125" s="120"/>
      <c r="DNO125" s="120"/>
      <c r="DNP125" s="120"/>
      <c r="DNQ125" s="120"/>
      <c r="DNR125" s="120"/>
      <c r="DNS125" s="120"/>
      <c r="DNT125" s="120"/>
      <c r="DNU125" s="120"/>
      <c r="DNV125" s="120"/>
      <c r="DNW125" s="120"/>
      <c r="DNX125" s="120"/>
      <c r="DNY125" s="120"/>
      <c r="DNZ125" s="120"/>
      <c r="DOA125" s="120"/>
      <c r="DOB125" s="120"/>
      <c r="DOC125" s="120"/>
      <c r="DOD125" s="120"/>
      <c r="DOE125" s="120"/>
      <c r="DOF125" s="120"/>
      <c r="DOG125" s="120"/>
      <c r="DOH125" s="120"/>
      <c r="DOI125" s="120"/>
      <c r="DOJ125" s="120"/>
      <c r="DOK125" s="120"/>
      <c r="DOL125" s="120"/>
      <c r="DOM125" s="120"/>
      <c r="DON125" s="120"/>
      <c r="DOO125" s="120"/>
      <c r="DOP125" s="120"/>
      <c r="DOQ125" s="120"/>
      <c r="DOR125" s="120"/>
      <c r="DOS125" s="120"/>
      <c r="DOT125" s="120"/>
      <c r="DOU125" s="120"/>
      <c r="DOV125" s="120"/>
      <c r="DOW125" s="120"/>
      <c r="DOX125" s="120"/>
      <c r="DOY125" s="120"/>
      <c r="DOZ125" s="120"/>
      <c r="DPA125" s="120"/>
      <c r="DPB125" s="120"/>
      <c r="DPC125" s="120"/>
      <c r="DPD125" s="120"/>
      <c r="DPE125" s="120"/>
      <c r="DPF125" s="120"/>
      <c r="DPG125" s="120"/>
      <c r="DPH125" s="120"/>
      <c r="DPI125" s="120"/>
      <c r="DPJ125" s="120"/>
      <c r="DPK125" s="120"/>
      <c r="DPL125" s="120"/>
      <c r="DPM125" s="120"/>
      <c r="DPN125" s="120"/>
      <c r="DPO125" s="120"/>
      <c r="DPP125" s="120"/>
      <c r="DPQ125" s="120"/>
      <c r="DPR125" s="120"/>
      <c r="DPS125" s="120"/>
      <c r="DPT125" s="120"/>
      <c r="DPU125" s="120"/>
      <c r="DPV125" s="120"/>
      <c r="DPW125" s="120"/>
      <c r="DPX125" s="120"/>
      <c r="DPY125" s="120"/>
      <c r="DPZ125" s="120"/>
      <c r="DQA125" s="120"/>
      <c r="DQB125" s="120"/>
      <c r="DQC125" s="120"/>
      <c r="DQD125" s="120"/>
      <c r="DQE125" s="120"/>
      <c r="DQF125" s="120"/>
      <c r="DQG125" s="120"/>
      <c r="DQH125" s="120"/>
      <c r="DQI125" s="120"/>
      <c r="DQJ125" s="120"/>
      <c r="DQK125" s="120"/>
      <c r="DQL125" s="120"/>
      <c r="DQM125" s="120"/>
      <c r="DQN125" s="120"/>
      <c r="DQO125" s="120"/>
      <c r="DQP125" s="120"/>
      <c r="DQQ125" s="120"/>
      <c r="DQR125" s="120"/>
      <c r="DQS125" s="120"/>
      <c r="DQT125" s="120"/>
      <c r="DQU125" s="120"/>
      <c r="DQV125" s="120"/>
      <c r="DQW125" s="120"/>
      <c r="DQX125" s="120"/>
      <c r="DQY125" s="120"/>
      <c r="DQZ125" s="120"/>
      <c r="DRA125" s="120"/>
      <c r="DRB125" s="120"/>
      <c r="DRC125" s="120"/>
      <c r="DRD125" s="120"/>
      <c r="DRE125" s="120"/>
      <c r="DRF125" s="120"/>
      <c r="DRG125" s="120"/>
      <c r="DRH125" s="120"/>
      <c r="DRI125" s="120"/>
      <c r="DRJ125" s="120"/>
      <c r="DRK125" s="120"/>
      <c r="DRL125" s="120"/>
      <c r="DRM125" s="120"/>
      <c r="DRN125" s="120"/>
      <c r="DRO125" s="120"/>
      <c r="DRP125" s="120"/>
      <c r="DRQ125" s="120"/>
      <c r="DRR125" s="120"/>
      <c r="DRS125" s="120"/>
      <c r="DRT125" s="120"/>
      <c r="DRU125" s="120"/>
      <c r="DRV125" s="120"/>
      <c r="DRW125" s="120"/>
      <c r="DRX125" s="120"/>
      <c r="DRY125" s="120"/>
      <c r="DRZ125" s="120"/>
      <c r="DSA125" s="120"/>
      <c r="DSB125" s="120"/>
      <c r="DSC125" s="120"/>
      <c r="DSD125" s="120"/>
      <c r="DSE125" s="120"/>
      <c r="DSF125" s="120"/>
      <c r="DSG125" s="120"/>
      <c r="DSH125" s="120"/>
      <c r="DSI125" s="120"/>
      <c r="DSJ125" s="120"/>
      <c r="DSK125" s="120"/>
      <c r="DSL125" s="120"/>
      <c r="DSM125" s="120"/>
      <c r="DSN125" s="120"/>
      <c r="DSO125" s="120"/>
      <c r="DSP125" s="120"/>
      <c r="DSQ125" s="120"/>
      <c r="DSR125" s="120"/>
      <c r="DSS125" s="120"/>
      <c r="DST125" s="120"/>
      <c r="DSU125" s="120"/>
      <c r="DSV125" s="120"/>
      <c r="DSW125" s="120"/>
      <c r="DSX125" s="120"/>
      <c r="DSY125" s="120"/>
      <c r="DSZ125" s="120"/>
      <c r="DTA125" s="120"/>
      <c r="DTB125" s="120"/>
      <c r="DTC125" s="120"/>
      <c r="DTD125" s="120"/>
      <c r="DTE125" s="120"/>
      <c r="DTF125" s="120"/>
      <c r="DTG125" s="120"/>
      <c r="DTH125" s="120"/>
      <c r="DTI125" s="120"/>
      <c r="DTJ125" s="120"/>
      <c r="DTK125" s="120"/>
      <c r="DTL125" s="120"/>
      <c r="DTM125" s="120"/>
      <c r="DTN125" s="120"/>
      <c r="DTO125" s="120"/>
      <c r="DTP125" s="120"/>
      <c r="DTQ125" s="120"/>
      <c r="DTR125" s="120"/>
      <c r="DTS125" s="120"/>
      <c r="DTT125" s="120"/>
      <c r="DTU125" s="120"/>
      <c r="DTV125" s="120"/>
      <c r="DTW125" s="120"/>
      <c r="DTX125" s="120"/>
      <c r="DTY125" s="120"/>
      <c r="DTZ125" s="120"/>
      <c r="DUA125" s="120"/>
      <c r="DUB125" s="120"/>
      <c r="DUC125" s="120"/>
      <c r="DUD125" s="120"/>
      <c r="DUE125" s="120"/>
      <c r="DUF125" s="120"/>
      <c r="DUG125" s="120"/>
      <c r="DUH125" s="120"/>
      <c r="DUI125" s="120"/>
      <c r="DUJ125" s="120"/>
      <c r="DUK125" s="120"/>
      <c r="DUL125" s="120"/>
      <c r="DUM125" s="120"/>
      <c r="DUN125" s="120"/>
      <c r="DUO125" s="120"/>
      <c r="DUP125" s="120"/>
      <c r="DUQ125" s="120"/>
      <c r="DUR125" s="120"/>
      <c r="DUS125" s="120"/>
      <c r="DUT125" s="120"/>
      <c r="DUU125" s="120"/>
      <c r="DUV125" s="120"/>
      <c r="DUW125" s="120"/>
      <c r="DUX125" s="120"/>
      <c r="DUY125" s="120"/>
      <c r="DUZ125" s="120"/>
      <c r="DVA125" s="120"/>
      <c r="DVB125" s="120"/>
      <c r="DVC125" s="120"/>
      <c r="DVD125" s="120"/>
      <c r="DVE125" s="120"/>
      <c r="DVF125" s="120"/>
      <c r="DVG125" s="120"/>
      <c r="DVH125" s="120"/>
      <c r="DVI125" s="120"/>
      <c r="DVJ125" s="120"/>
      <c r="DVK125" s="120"/>
      <c r="DVL125" s="120"/>
      <c r="DVM125" s="120"/>
      <c r="DVN125" s="120"/>
      <c r="DVO125" s="120"/>
      <c r="DVP125" s="120"/>
      <c r="DVQ125" s="120"/>
      <c r="DVR125" s="120"/>
      <c r="DVS125" s="120"/>
      <c r="DVT125" s="120"/>
      <c r="DVU125" s="120"/>
      <c r="DVV125" s="120"/>
      <c r="DVW125" s="120"/>
      <c r="DVX125" s="120"/>
      <c r="DVY125" s="120"/>
      <c r="DVZ125" s="120"/>
      <c r="DWA125" s="120"/>
      <c r="DWB125" s="120"/>
      <c r="DWC125" s="120"/>
      <c r="DWD125" s="120"/>
      <c r="DWE125" s="120"/>
      <c r="DWF125" s="120"/>
      <c r="DWG125" s="120"/>
      <c r="DWH125" s="120"/>
      <c r="DWI125" s="120"/>
      <c r="DWJ125" s="120"/>
      <c r="DWK125" s="120"/>
      <c r="DWL125" s="120"/>
      <c r="DWM125" s="120"/>
      <c r="DWN125" s="120"/>
      <c r="DWO125" s="120"/>
      <c r="DWP125" s="120"/>
      <c r="DWQ125" s="120"/>
      <c r="DWR125" s="120"/>
      <c r="DWS125" s="120"/>
      <c r="DWT125" s="120"/>
      <c r="DWU125" s="120"/>
      <c r="DWV125" s="120"/>
      <c r="DWW125" s="120"/>
      <c r="DWX125" s="120"/>
      <c r="DWY125" s="120"/>
      <c r="DWZ125" s="120"/>
      <c r="DXA125" s="120"/>
      <c r="DXB125" s="120"/>
      <c r="DXC125" s="120"/>
      <c r="DXD125" s="120"/>
      <c r="DXE125" s="120"/>
      <c r="DXF125" s="120"/>
      <c r="DXG125" s="120"/>
      <c r="DXH125" s="120"/>
      <c r="DXI125" s="120"/>
      <c r="DXJ125" s="120"/>
      <c r="DXK125" s="120"/>
      <c r="DXL125" s="120"/>
      <c r="DXM125" s="120"/>
      <c r="DXN125" s="120"/>
      <c r="DXO125" s="120"/>
      <c r="DXP125" s="120"/>
      <c r="DXQ125" s="120"/>
      <c r="DXR125" s="120"/>
      <c r="DXS125" s="120"/>
      <c r="DXT125" s="120"/>
      <c r="DXU125" s="120"/>
      <c r="DXV125" s="120"/>
      <c r="DXW125" s="120"/>
      <c r="DXX125" s="120"/>
      <c r="DXY125" s="120"/>
      <c r="DXZ125" s="120"/>
      <c r="DYA125" s="120"/>
      <c r="DYB125" s="120"/>
      <c r="DYC125" s="120"/>
      <c r="DYD125" s="120"/>
      <c r="DYE125" s="120"/>
      <c r="DYF125" s="120"/>
      <c r="DYG125" s="120"/>
      <c r="DYH125" s="120"/>
      <c r="DYI125" s="120"/>
      <c r="DYJ125" s="120"/>
      <c r="DYK125" s="120"/>
      <c r="DYL125" s="120"/>
      <c r="DYM125" s="120"/>
      <c r="DYN125" s="120"/>
      <c r="DYO125" s="120"/>
      <c r="DYP125" s="120"/>
      <c r="DYQ125" s="120"/>
      <c r="DYR125" s="120"/>
      <c r="DYS125" s="120"/>
      <c r="DYT125" s="120"/>
      <c r="DYU125" s="120"/>
      <c r="DYV125" s="120"/>
      <c r="DYW125" s="120"/>
      <c r="DYX125" s="120"/>
      <c r="DYY125" s="120"/>
      <c r="DYZ125" s="120"/>
      <c r="DZA125" s="120"/>
      <c r="DZB125" s="120"/>
      <c r="DZC125" s="120"/>
      <c r="DZD125" s="120"/>
      <c r="DZE125" s="120"/>
      <c r="DZF125" s="120"/>
      <c r="DZG125" s="120"/>
      <c r="DZH125" s="120"/>
      <c r="DZI125" s="120"/>
      <c r="DZJ125" s="120"/>
      <c r="DZK125" s="120"/>
      <c r="DZL125" s="120"/>
      <c r="DZM125" s="120"/>
      <c r="DZN125" s="120"/>
      <c r="DZO125" s="120"/>
      <c r="DZP125" s="120"/>
      <c r="DZQ125" s="120"/>
      <c r="DZR125" s="120"/>
      <c r="DZS125" s="120"/>
      <c r="DZT125" s="120"/>
      <c r="DZU125" s="120"/>
      <c r="DZV125" s="120"/>
      <c r="DZW125" s="120"/>
      <c r="DZX125" s="120"/>
      <c r="DZY125" s="120"/>
      <c r="DZZ125" s="120"/>
      <c r="EAA125" s="120"/>
      <c r="EAB125" s="120"/>
      <c r="EAC125" s="120"/>
      <c r="EAD125" s="120"/>
      <c r="EAE125" s="120"/>
      <c r="EAF125" s="120"/>
      <c r="EAG125" s="120"/>
      <c r="EAH125" s="120"/>
      <c r="EAI125" s="120"/>
      <c r="EAJ125" s="120"/>
      <c r="EAK125" s="120"/>
      <c r="EAL125" s="120"/>
      <c r="EAM125" s="120"/>
      <c r="EAN125" s="120"/>
      <c r="EAO125" s="120"/>
      <c r="EAP125" s="120"/>
      <c r="EAQ125" s="120"/>
      <c r="EAR125" s="120"/>
      <c r="EAS125" s="120"/>
      <c r="EAT125" s="120"/>
      <c r="EAU125" s="120"/>
      <c r="EAV125" s="120"/>
      <c r="EAW125" s="120"/>
      <c r="EAX125" s="120"/>
      <c r="EAY125" s="120"/>
      <c r="EAZ125" s="120"/>
      <c r="EBA125" s="120"/>
      <c r="EBB125" s="120"/>
      <c r="EBC125" s="120"/>
      <c r="EBD125" s="120"/>
      <c r="EBE125" s="120"/>
      <c r="EBF125" s="120"/>
      <c r="EBG125" s="120"/>
      <c r="EBH125" s="120"/>
      <c r="EBI125" s="120"/>
      <c r="EBJ125" s="120"/>
      <c r="EBK125" s="120"/>
      <c r="EBL125" s="120"/>
      <c r="EBM125" s="120"/>
      <c r="EBN125" s="120"/>
      <c r="EBO125" s="120"/>
      <c r="EBP125" s="120"/>
      <c r="EBQ125" s="120"/>
      <c r="EBR125" s="120"/>
      <c r="EBS125" s="120"/>
      <c r="EBT125" s="120"/>
      <c r="EBU125" s="120"/>
      <c r="EBV125" s="120"/>
      <c r="EBW125" s="120"/>
      <c r="EBX125" s="120"/>
      <c r="EBY125" s="120"/>
      <c r="EBZ125" s="120"/>
      <c r="ECA125" s="120"/>
      <c r="ECB125" s="120"/>
      <c r="ECC125" s="120"/>
      <c r="ECD125" s="120"/>
      <c r="ECE125" s="120"/>
      <c r="ECF125" s="120"/>
      <c r="ECG125" s="120"/>
      <c r="ECH125" s="120"/>
      <c r="ECI125" s="120"/>
      <c r="ECJ125" s="120"/>
      <c r="ECK125" s="120"/>
      <c r="ECL125" s="120"/>
      <c r="ECM125" s="120"/>
      <c r="ECN125" s="120"/>
      <c r="ECO125" s="120"/>
      <c r="ECP125" s="120"/>
      <c r="ECQ125" s="120"/>
      <c r="ECR125" s="120"/>
      <c r="ECS125" s="120"/>
      <c r="ECT125" s="120"/>
      <c r="ECU125" s="120"/>
      <c r="ECV125" s="120"/>
      <c r="ECW125" s="120"/>
      <c r="ECX125" s="120"/>
      <c r="ECY125" s="120"/>
      <c r="ECZ125" s="120"/>
      <c r="EDA125" s="120"/>
      <c r="EDB125" s="120"/>
      <c r="EDC125" s="120"/>
      <c r="EDD125" s="120"/>
      <c r="EDE125" s="120"/>
      <c r="EDF125" s="120"/>
      <c r="EDG125" s="120"/>
      <c r="EDH125" s="120"/>
      <c r="EDI125" s="120"/>
      <c r="EDJ125" s="120"/>
      <c r="EDK125" s="120"/>
      <c r="EDL125" s="120"/>
      <c r="EDM125" s="120"/>
      <c r="EDN125" s="120"/>
      <c r="EDO125" s="120"/>
      <c r="EDP125" s="120"/>
      <c r="EDQ125" s="120"/>
      <c r="EDR125" s="120"/>
      <c r="EDS125" s="120"/>
      <c r="EDT125" s="120"/>
      <c r="EDU125" s="120"/>
      <c r="EDV125" s="120"/>
      <c r="EDW125" s="120"/>
      <c r="EDX125" s="120"/>
      <c r="EDY125" s="120"/>
      <c r="EDZ125" s="120"/>
      <c r="EEA125" s="120"/>
      <c r="EEB125" s="120"/>
      <c r="EEC125" s="120"/>
      <c r="EED125" s="120"/>
      <c r="EEE125" s="120"/>
      <c r="EEF125" s="120"/>
      <c r="EEG125" s="120"/>
      <c r="EEH125" s="120"/>
      <c r="EEI125" s="120"/>
      <c r="EEJ125" s="120"/>
      <c r="EEK125" s="120"/>
      <c r="EEL125" s="120"/>
      <c r="EEM125" s="120"/>
      <c r="EEN125" s="120"/>
      <c r="EEO125" s="120"/>
      <c r="EEP125" s="120"/>
      <c r="EEQ125" s="120"/>
      <c r="EER125" s="120"/>
      <c r="EES125" s="120"/>
      <c r="EET125" s="120"/>
      <c r="EEU125" s="120"/>
      <c r="EEV125" s="120"/>
      <c r="EEW125" s="120"/>
      <c r="EEX125" s="120"/>
      <c r="EEY125" s="120"/>
      <c r="EEZ125" s="120"/>
      <c r="EFA125" s="120"/>
      <c r="EFB125" s="120"/>
      <c r="EFC125" s="120"/>
      <c r="EFD125" s="120"/>
      <c r="EFE125" s="120"/>
      <c r="EFF125" s="120"/>
      <c r="EFG125" s="120"/>
      <c r="EFH125" s="120"/>
      <c r="EFI125" s="120"/>
      <c r="EFJ125" s="120"/>
      <c r="EFK125" s="120"/>
      <c r="EFL125" s="120"/>
      <c r="EFM125" s="120"/>
      <c r="EFN125" s="120"/>
      <c r="EFO125" s="120"/>
      <c r="EFP125" s="120"/>
      <c r="EFQ125" s="120"/>
      <c r="EFR125" s="120"/>
      <c r="EFS125" s="120"/>
      <c r="EFT125" s="120"/>
      <c r="EFU125" s="120"/>
      <c r="EFV125" s="120"/>
      <c r="EFW125" s="120"/>
      <c r="EFX125" s="120"/>
      <c r="EFY125" s="120"/>
      <c r="EFZ125" s="120"/>
      <c r="EGA125" s="120"/>
      <c r="EGB125" s="120"/>
      <c r="EGC125" s="120"/>
      <c r="EGD125" s="120"/>
      <c r="EGE125" s="120"/>
      <c r="EGF125" s="120"/>
      <c r="EGG125" s="120"/>
      <c r="EGH125" s="120"/>
      <c r="EGI125" s="120"/>
      <c r="EGJ125" s="120"/>
      <c r="EGK125" s="120"/>
      <c r="EGL125" s="120"/>
      <c r="EGM125" s="120"/>
      <c r="EGN125" s="120"/>
      <c r="EGO125" s="120"/>
      <c r="EGP125" s="120"/>
      <c r="EGQ125" s="120"/>
      <c r="EGR125" s="120"/>
      <c r="EGS125" s="120"/>
      <c r="EGT125" s="120"/>
      <c r="EGU125" s="120"/>
      <c r="EGV125" s="120"/>
      <c r="EGW125" s="120"/>
      <c r="EGX125" s="120"/>
      <c r="EGY125" s="120"/>
      <c r="EGZ125" s="120"/>
      <c r="EHA125" s="120"/>
      <c r="EHB125" s="120"/>
      <c r="EHC125" s="120"/>
      <c r="EHD125" s="120"/>
      <c r="EHE125" s="120"/>
      <c r="EHF125" s="120"/>
      <c r="EHG125" s="120"/>
      <c r="EHH125" s="120"/>
      <c r="EHI125" s="120"/>
      <c r="EHJ125" s="120"/>
      <c r="EHK125" s="120"/>
      <c r="EHL125" s="120"/>
      <c r="EHM125" s="120"/>
      <c r="EHN125" s="120"/>
      <c r="EHO125" s="120"/>
      <c r="EHP125" s="120"/>
      <c r="EHQ125" s="120"/>
      <c r="EHR125" s="120"/>
      <c r="EHS125" s="120"/>
      <c r="EHT125" s="120"/>
      <c r="EHU125" s="120"/>
      <c r="EHV125" s="120"/>
      <c r="EHW125" s="120"/>
      <c r="EHX125" s="120"/>
      <c r="EHY125" s="120"/>
      <c r="EHZ125" s="120"/>
      <c r="EIA125" s="120"/>
      <c r="EIB125" s="120"/>
      <c r="EIC125" s="120"/>
      <c r="EID125" s="120"/>
      <c r="EIE125" s="120"/>
      <c r="EIF125" s="120"/>
      <c r="EIG125" s="120"/>
      <c r="EIH125" s="120"/>
      <c r="EII125" s="120"/>
      <c r="EIJ125" s="120"/>
      <c r="EIK125" s="120"/>
      <c r="EIL125" s="120"/>
      <c r="EIM125" s="120"/>
      <c r="EIN125" s="120"/>
      <c r="EIO125" s="120"/>
      <c r="EIP125" s="120"/>
      <c r="EIQ125" s="120"/>
      <c r="EIR125" s="120"/>
      <c r="EIS125" s="120"/>
      <c r="EIT125" s="120"/>
      <c r="EIU125" s="120"/>
      <c r="EIV125" s="120"/>
      <c r="EIW125" s="120"/>
      <c r="EIX125" s="120"/>
      <c r="EIY125" s="120"/>
      <c r="EIZ125" s="120"/>
      <c r="EJA125" s="120"/>
      <c r="EJB125" s="120"/>
      <c r="EJC125" s="120"/>
      <c r="EJD125" s="120"/>
      <c r="EJE125" s="120"/>
      <c r="EJF125" s="120"/>
      <c r="EJG125" s="120"/>
      <c r="EJH125" s="120"/>
      <c r="EJI125" s="120"/>
      <c r="EJJ125" s="120"/>
      <c r="EJK125" s="120"/>
      <c r="EJL125" s="120"/>
      <c r="EJM125" s="120"/>
      <c r="EJN125" s="120"/>
      <c r="EJO125" s="120"/>
      <c r="EJP125" s="120"/>
      <c r="EJQ125" s="120"/>
      <c r="EJR125" s="120"/>
      <c r="EJS125" s="120"/>
      <c r="EJT125" s="120"/>
      <c r="EJU125" s="120"/>
      <c r="EJV125" s="120"/>
      <c r="EJW125" s="120"/>
      <c r="EJX125" s="120"/>
      <c r="EJY125" s="120"/>
      <c r="EJZ125" s="120"/>
      <c r="EKA125" s="120"/>
      <c r="EKB125" s="120"/>
      <c r="EKC125" s="120"/>
      <c r="EKD125" s="120"/>
      <c r="EKE125" s="120"/>
      <c r="EKF125" s="120"/>
      <c r="EKG125" s="120"/>
      <c r="EKH125" s="120"/>
      <c r="EKI125" s="120"/>
      <c r="EKJ125" s="120"/>
      <c r="EKK125" s="120"/>
      <c r="EKL125" s="120"/>
      <c r="EKM125" s="120"/>
      <c r="EKN125" s="120"/>
      <c r="EKO125" s="120"/>
      <c r="EKP125" s="120"/>
      <c r="EKQ125" s="120"/>
      <c r="EKR125" s="120"/>
      <c r="EKS125" s="120"/>
      <c r="EKT125" s="120"/>
      <c r="EKU125" s="120"/>
      <c r="EKV125" s="120"/>
      <c r="EKW125" s="120"/>
      <c r="EKX125" s="120"/>
      <c r="EKY125" s="120"/>
      <c r="EKZ125" s="120"/>
      <c r="ELA125" s="120"/>
      <c r="ELB125" s="120"/>
      <c r="ELC125" s="120"/>
      <c r="ELD125" s="120"/>
      <c r="ELE125" s="120"/>
      <c r="ELF125" s="120"/>
      <c r="ELG125" s="120"/>
      <c r="ELH125" s="120"/>
      <c r="ELI125" s="120"/>
      <c r="ELJ125" s="120"/>
      <c r="ELK125" s="120"/>
      <c r="ELL125" s="120"/>
      <c r="ELM125" s="120"/>
      <c r="ELN125" s="120"/>
      <c r="ELO125" s="120"/>
      <c r="ELP125" s="120"/>
      <c r="ELQ125" s="120"/>
      <c r="ELR125" s="120"/>
      <c r="ELS125" s="120"/>
      <c r="ELT125" s="120"/>
      <c r="ELU125" s="120"/>
      <c r="ELV125" s="120"/>
      <c r="ELW125" s="120"/>
      <c r="ELX125" s="120"/>
      <c r="ELY125" s="120"/>
      <c r="ELZ125" s="120"/>
      <c r="EMA125" s="120"/>
      <c r="EMB125" s="120"/>
      <c r="EMC125" s="120"/>
      <c r="EMD125" s="120"/>
      <c r="EME125" s="120"/>
      <c r="EMF125" s="120"/>
      <c r="EMG125" s="120"/>
      <c r="EMH125" s="120"/>
      <c r="EMI125" s="120"/>
      <c r="EMJ125" s="120"/>
      <c r="EMK125" s="120"/>
      <c r="EML125" s="120"/>
      <c r="EMM125" s="120"/>
      <c r="EMN125" s="120"/>
      <c r="EMO125" s="120"/>
      <c r="EMP125" s="120"/>
      <c r="EMQ125" s="120"/>
      <c r="EMR125" s="120"/>
      <c r="EMS125" s="120"/>
      <c r="EMT125" s="120"/>
      <c r="EMU125" s="120"/>
      <c r="EMV125" s="120"/>
      <c r="EMW125" s="120"/>
      <c r="EMX125" s="120"/>
      <c r="EMY125" s="120"/>
      <c r="EMZ125" s="120"/>
      <c r="ENA125" s="120"/>
      <c r="ENB125" s="120"/>
      <c r="ENC125" s="120"/>
      <c r="END125" s="120"/>
      <c r="ENE125" s="120"/>
      <c r="ENF125" s="120"/>
      <c r="ENG125" s="120"/>
      <c r="ENH125" s="120"/>
      <c r="ENI125" s="120"/>
      <c r="ENJ125" s="120"/>
      <c r="ENK125" s="120"/>
      <c r="ENL125" s="120"/>
      <c r="ENM125" s="120"/>
      <c r="ENN125" s="120"/>
      <c r="ENO125" s="120"/>
      <c r="ENP125" s="120"/>
      <c r="ENQ125" s="120"/>
      <c r="ENR125" s="120"/>
      <c r="ENS125" s="120"/>
      <c r="ENT125" s="120"/>
      <c r="ENU125" s="120"/>
      <c r="ENV125" s="120"/>
      <c r="ENW125" s="120"/>
      <c r="ENX125" s="120"/>
      <c r="ENY125" s="120"/>
      <c r="ENZ125" s="120"/>
      <c r="EOA125" s="120"/>
      <c r="EOB125" s="120"/>
      <c r="EOC125" s="120"/>
      <c r="EOD125" s="120"/>
      <c r="EOE125" s="120"/>
      <c r="EOF125" s="120"/>
      <c r="EOG125" s="120"/>
      <c r="EOH125" s="120"/>
      <c r="EOI125" s="120"/>
      <c r="EOJ125" s="120"/>
      <c r="EOK125" s="120"/>
      <c r="EOL125" s="120"/>
      <c r="EOM125" s="120"/>
      <c r="EON125" s="120"/>
      <c r="EOO125" s="120"/>
      <c r="EOP125" s="120"/>
      <c r="EOQ125" s="120"/>
      <c r="EOR125" s="120"/>
      <c r="EOS125" s="120"/>
      <c r="EOT125" s="120"/>
      <c r="EOU125" s="120"/>
      <c r="EOV125" s="120"/>
      <c r="EOW125" s="120"/>
      <c r="EOX125" s="120"/>
      <c r="EOY125" s="120"/>
      <c r="EOZ125" s="120"/>
      <c r="EPA125" s="120"/>
      <c r="EPB125" s="120"/>
      <c r="EPC125" s="120"/>
      <c r="EPD125" s="120"/>
      <c r="EPE125" s="120"/>
      <c r="EPF125" s="120"/>
      <c r="EPG125" s="120"/>
      <c r="EPH125" s="120"/>
      <c r="EPI125" s="120"/>
      <c r="EPJ125" s="120"/>
      <c r="EPK125" s="120"/>
      <c r="EPL125" s="120"/>
      <c r="EPM125" s="120"/>
      <c r="EPN125" s="120"/>
      <c r="EPO125" s="120"/>
      <c r="EPP125" s="120"/>
      <c r="EPQ125" s="120"/>
      <c r="EPR125" s="120"/>
      <c r="EPS125" s="120"/>
      <c r="EPT125" s="120"/>
      <c r="EPU125" s="120"/>
      <c r="EPV125" s="120"/>
      <c r="EPW125" s="120"/>
      <c r="EPX125" s="120"/>
      <c r="EPY125" s="120"/>
      <c r="EPZ125" s="120"/>
      <c r="EQA125" s="120"/>
      <c r="EQB125" s="120"/>
      <c r="EQC125" s="120"/>
      <c r="EQD125" s="120"/>
      <c r="EQE125" s="120"/>
      <c r="EQF125" s="120"/>
      <c r="EQG125" s="120"/>
      <c r="EQH125" s="120"/>
      <c r="EQI125" s="120"/>
      <c r="EQJ125" s="120"/>
      <c r="EQK125" s="120"/>
      <c r="EQL125" s="120"/>
      <c r="EQM125" s="120"/>
      <c r="EQN125" s="120"/>
      <c r="EQO125" s="120"/>
      <c r="EQP125" s="120"/>
      <c r="EQQ125" s="120"/>
      <c r="EQR125" s="120"/>
      <c r="EQS125" s="120"/>
      <c r="EQT125" s="120"/>
      <c r="EQU125" s="120"/>
      <c r="EQV125" s="120"/>
      <c r="EQW125" s="120"/>
      <c r="EQX125" s="120"/>
      <c r="EQY125" s="120"/>
      <c r="EQZ125" s="120"/>
      <c r="ERA125" s="120"/>
      <c r="ERB125" s="120"/>
      <c r="ERC125" s="120"/>
      <c r="ERD125" s="120"/>
      <c r="ERE125" s="120"/>
      <c r="ERF125" s="120"/>
      <c r="ERG125" s="120"/>
      <c r="ERH125" s="120"/>
      <c r="ERI125" s="120"/>
      <c r="ERJ125" s="120"/>
      <c r="ERK125" s="120"/>
      <c r="ERL125" s="120"/>
      <c r="ERM125" s="120"/>
      <c r="ERN125" s="120"/>
      <c r="ERO125" s="120"/>
      <c r="ERP125" s="120"/>
      <c r="ERQ125" s="120"/>
      <c r="ERR125" s="120"/>
      <c r="ERS125" s="120"/>
      <c r="ERT125" s="120"/>
      <c r="ERU125" s="120"/>
      <c r="ERV125" s="120"/>
      <c r="ERW125" s="120"/>
      <c r="ERX125" s="120"/>
      <c r="ERY125" s="120"/>
      <c r="ERZ125" s="120"/>
      <c r="ESA125" s="120"/>
      <c r="ESB125" s="120"/>
      <c r="ESC125" s="120"/>
      <c r="ESD125" s="120"/>
      <c r="ESE125" s="120"/>
      <c r="ESF125" s="120"/>
      <c r="ESG125" s="120"/>
      <c r="ESH125" s="120"/>
      <c r="ESI125" s="120"/>
      <c r="ESJ125" s="120"/>
      <c r="ESK125" s="120"/>
      <c r="ESL125" s="120"/>
      <c r="ESM125" s="120"/>
      <c r="ESN125" s="120"/>
      <c r="ESO125" s="120"/>
      <c r="ESP125" s="120"/>
      <c r="ESQ125" s="120"/>
      <c r="ESR125" s="120"/>
      <c r="ESS125" s="120"/>
      <c r="EST125" s="120"/>
      <c r="ESU125" s="120"/>
      <c r="ESV125" s="120"/>
      <c r="ESW125" s="120"/>
      <c r="ESX125" s="120"/>
      <c r="ESY125" s="120"/>
      <c r="ESZ125" s="120"/>
      <c r="ETA125" s="120"/>
      <c r="ETB125" s="120"/>
      <c r="ETC125" s="120"/>
      <c r="ETD125" s="120"/>
      <c r="ETE125" s="120"/>
      <c r="ETF125" s="120"/>
      <c r="ETG125" s="120"/>
      <c r="ETH125" s="120"/>
      <c r="ETI125" s="120"/>
      <c r="ETJ125" s="120"/>
      <c r="ETK125" s="120"/>
      <c r="ETL125" s="120"/>
      <c r="ETM125" s="120"/>
      <c r="ETN125" s="120"/>
      <c r="ETO125" s="120"/>
      <c r="ETP125" s="120"/>
      <c r="ETQ125" s="120"/>
      <c r="ETR125" s="120"/>
      <c r="ETS125" s="120"/>
      <c r="ETT125" s="120"/>
      <c r="ETU125" s="120"/>
      <c r="ETV125" s="120"/>
      <c r="ETW125" s="120"/>
      <c r="ETX125" s="120"/>
      <c r="ETY125" s="120"/>
      <c r="ETZ125" s="120"/>
      <c r="EUA125" s="120"/>
      <c r="EUB125" s="120"/>
      <c r="EUC125" s="120"/>
      <c r="EUD125" s="120"/>
      <c r="EUE125" s="120"/>
      <c r="EUF125" s="120"/>
      <c r="EUG125" s="120"/>
      <c r="EUH125" s="120"/>
      <c r="EUI125" s="120"/>
      <c r="EUJ125" s="120"/>
      <c r="EUK125" s="120"/>
      <c r="EUL125" s="120"/>
      <c r="EUM125" s="120"/>
      <c r="EUN125" s="120"/>
      <c r="EUO125" s="120"/>
      <c r="EUP125" s="120"/>
      <c r="EUQ125" s="120"/>
      <c r="EUR125" s="120"/>
      <c r="EUS125" s="120"/>
      <c r="EUT125" s="120"/>
      <c r="EUU125" s="120"/>
      <c r="EUV125" s="120"/>
      <c r="EUW125" s="120"/>
      <c r="EUX125" s="120"/>
      <c r="EUY125" s="120"/>
      <c r="EUZ125" s="120"/>
      <c r="EVA125" s="120"/>
      <c r="EVB125" s="120"/>
      <c r="EVC125" s="120"/>
      <c r="EVD125" s="120"/>
      <c r="EVE125" s="120"/>
      <c r="EVF125" s="120"/>
      <c r="EVG125" s="120"/>
      <c r="EVH125" s="120"/>
      <c r="EVI125" s="120"/>
      <c r="EVJ125" s="120"/>
      <c r="EVK125" s="120"/>
      <c r="EVL125" s="120"/>
      <c r="EVM125" s="120"/>
      <c r="EVN125" s="120"/>
      <c r="EVO125" s="120"/>
      <c r="EVP125" s="120"/>
      <c r="EVQ125" s="120"/>
      <c r="EVR125" s="120"/>
      <c r="EVS125" s="120"/>
      <c r="EVT125" s="120"/>
      <c r="EVU125" s="120"/>
      <c r="EVV125" s="120"/>
      <c r="EVW125" s="120"/>
      <c r="EVX125" s="120"/>
      <c r="EVY125" s="120"/>
      <c r="EVZ125" s="120"/>
      <c r="EWA125" s="120"/>
      <c r="EWB125" s="120"/>
      <c r="EWC125" s="120"/>
      <c r="EWD125" s="120"/>
      <c r="EWE125" s="120"/>
      <c r="EWF125" s="120"/>
      <c r="EWG125" s="120"/>
      <c r="EWH125" s="120"/>
      <c r="EWI125" s="120"/>
      <c r="EWJ125" s="120"/>
      <c r="EWK125" s="120"/>
      <c r="EWL125" s="120"/>
      <c r="EWM125" s="120"/>
      <c r="EWN125" s="120"/>
      <c r="EWO125" s="120"/>
      <c r="EWP125" s="120"/>
      <c r="EWQ125" s="120"/>
      <c r="EWR125" s="120"/>
      <c r="EWS125" s="120"/>
      <c r="EWT125" s="120"/>
      <c r="EWU125" s="120"/>
      <c r="EWV125" s="120"/>
      <c r="EWW125" s="120"/>
      <c r="EWX125" s="120"/>
      <c r="EWY125" s="120"/>
      <c r="EWZ125" s="120"/>
      <c r="EXA125" s="120"/>
      <c r="EXB125" s="120"/>
      <c r="EXC125" s="120"/>
      <c r="EXD125" s="120"/>
      <c r="EXE125" s="120"/>
      <c r="EXF125" s="120"/>
      <c r="EXG125" s="120"/>
      <c r="EXH125" s="120"/>
      <c r="EXI125" s="120"/>
      <c r="EXJ125" s="120"/>
      <c r="EXK125" s="120"/>
      <c r="EXL125" s="120"/>
      <c r="EXM125" s="120"/>
      <c r="EXN125" s="120"/>
      <c r="EXO125" s="120"/>
      <c r="EXP125" s="120"/>
      <c r="EXQ125" s="120"/>
      <c r="EXR125" s="120"/>
      <c r="EXS125" s="120"/>
      <c r="EXT125" s="120"/>
      <c r="EXU125" s="120"/>
      <c r="EXV125" s="120"/>
      <c r="EXW125" s="120"/>
      <c r="EXX125" s="120"/>
      <c r="EXY125" s="120"/>
      <c r="EXZ125" s="120"/>
      <c r="EYA125" s="120"/>
      <c r="EYB125" s="120"/>
      <c r="EYC125" s="120"/>
      <c r="EYD125" s="120"/>
      <c r="EYE125" s="120"/>
      <c r="EYF125" s="120"/>
      <c r="EYG125" s="120"/>
      <c r="EYH125" s="120"/>
      <c r="EYI125" s="120"/>
      <c r="EYJ125" s="120"/>
      <c r="EYK125" s="120"/>
      <c r="EYL125" s="120"/>
      <c r="EYM125" s="120"/>
      <c r="EYN125" s="120"/>
      <c r="EYO125" s="120"/>
      <c r="EYP125" s="120"/>
      <c r="EYQ125" s="120"/>
      <c r="EYR125" s="120"/>
      <c r="EYS125" s="120"/>
      <c r="EYT125" s="120"/>
      <c r="EYU125" s="120"/>
      <c r="EYV125" s="120"/>
      <c r="EYW125" s="120"/>
      <c r="EYX125" s="120"/>
      <c r="EYY125" s="120"/>
      <c r="EYZ125" s="120"/>
      <c r="EZA125" s="120"/>
      <c r="EZB125" s="120"/>
      <c r="EZC125" s="120"/>
      <c r="EZD125" s="120"/>
      <c r="EZE125" s="120"/>
      <c r="EZF125" s="120"/>
      <c r="EZG125" s="120"/>
      <c r="EZH125" s="120"/>
      <c r="EZI125" s="120"/>
      <c r="EZJ125" s="120"/>
      <c r="EZK125" s="120"/>
      <c r="EZL125" s="120"/>
      <c r="EZM125" s="120"/>
      <c r="EZN125" s="120"/>
      <c r="EZO125" s="120"/>
      <c r="EZP125" s="120"/>
      <c r="EZQ125" s="120"/>
      <c r="EZR125" s="120"/>
      <c r="EZS125" s="120"/>
      <c r="EZT125" s="120"/>
      <c r="EZU125" s="120"/>
      <c r="EZV125" s="120"/>
      <c r="EZW125" s="120"/>
      <c r="EZX125" s="120"/>
      <c r="EZY125" s="120"/>
      <c r="EZZ125" s="120"/>
      <c r="FAA125" s="120"/>
      <c r="FAB125" s="120"/>
      <c r="FAC125" s="120"/>
      <c r="FAD125" s="120"/>
      <c r="FAE125" s="120"/>
      <c r="FAF125" s="120"/>
      <c r="FAG125" s="120"/>
      <c r="FAH125" s="120"/>
      <c r="FAI125" s="120"/>
      <c r="FAJ125" s="120"/>
      <c r="FAK125" s="120"/>
      <c r="FAL125" s="120"/>
      <c r="FAM125" s="120"/>
      <c r="FAN125" s="120"/>
      <c r="FAO125" s="120"/>
      <c r="FAP125" s="120"/>
      <c r="FAQ125" s="120"/>
      <c r="FAR125" s="120"/>
      <c r="FAS125" s="120"/>
      <c r="FAT125" s="120"/>
      <c r="FAU125" s="120"/>
      <c r="FAV125" s="120"/>
      <c r="FAW125" s="120"/>
      <c r="FAX125" s="120"/>
      <c r="FAY125" s="120"/>
      <c r="FAZ125" s="120"/>
      <c r="FBA125" s="120"/>
      <c r="FBB125" s="120"/>
      <c r="FBC125" s="120"/>
      <c r="FBD125" s="120"/>
      <c r="FBE125" s="120"/>
      <c r="FBF125" s="120"/>
      <c r="FBG125" s="120"/>
      <c r="FBH125" s="120"/>
      <c r="FBI125" s="120"/>
      <c r="FBJ125" s="120"/>
      <c r="FBK125" s="120"/>
      <c r="FBL125" s="120"/>
      <c r="FBM125" s="120"/>
      <c r="FBN125" s="120"/>
      <c r="FBO125" s="120"/>
      <c r="FBP125" s="120"/>
      <c r="FBQ125" s="120"/>
      <c r="FBR125" s="120"/>
      <c r="FBS125" s="120"/>
      <c r="FBT125" s="120"/>
      <c r="FBU125" s="120"/>
      <c r="FBV125" s="120"/>
      <c r="FBW125" s="120"/>
      <c r="FBX125" s="120"/>
      <c r="FBY125" s="120"/>
      <c r="FBZ125" s="120"/>
      <c r="FCA125" s="120"/>
      <c r="FCB125" s="120"/>
      <c r="FCC125" s="120"/>
      <c r="FCD125" s="120"/>
      <c r="FCE125" s="120"/>
      <c r="FCF125" s="120"/>
      <c r="FCG125" s="120"/>
      <c r="FCH125" s="120"/>
      <c r="FCI125" s="120"/>
      <c r="FCJ125" s="120"/>
      <c r="FCK125" s="120"/>
      <c r="FCL125" s="120"/>
      <c r="FCM125" s="120"/>
      <c r="FCN125" s="120"/>
      <c r="FCO125" s="120"/>
      <c r="FCP125" s="120"/>
      <c r="FCQ125" s="120"/>
      <c r="FCR125" s="120"/>
      <c r="FCS125" s="120"/>
      <c r="FCT125" s="120"/>
      <c r="FCU125" s="120"/>
      <c r="FCV125" s="120"/>
      <c r="FCW125" s="120"/>
      <c r="FCX125" s="120"/>
      <c r="FCY125" s="120"/>
      <c r="FCZ125" s="120"/>
      <c r="FDA125" s="120"/>
      <c r="FDB125" s="120"/>
      <c r="FDC125" s="120"/>
      <c r="FDD125" s="120"/>
      <c r="FDE125" s="120"/>
      <c r="FDF125" s="120"/>
      <c r="FDG125" s="120"/>
      <c r="FDH125" s="120"/>
      <c r="FDI125" s="120"/>
      <c r="FDJ125" s="120"/>
      <c r="FDK125" s="120"/>
      <c r="FDL125" s="120"/>
      <c r="FDM125" s="120"/>
      <c r="FDN125" s="120"/>
      <c r="FDO125" s="120"/>
      <c r="FDP125" s="120"/>
      <c r="FDQ125" s="120"/>
      <c r="FDR125" s="120"/>
      <c r="FDS125" s="120"/>
      <c r="FDT125" s="120"/>
      <c r="FDU125" s="120"/>
      <c r="FDV125" s="120"/>
      <c r="FDW125" s="120"/>
      <c r="FDX125" s="120"/>
      <c r="FDY125" s="120"/>
      <c r="FDZ125" s="120"/>
      <c r="FEA125" s="120"/>
      <c r="FEB125" s="120"/>
      <c r="FEC125" s="120"/>
      <c r="FED125" s="120"/>
      <c r="FEE125" s="120"/>
      <c r="FEF125" s="120"/>
      <c r="FEG125" s="120"/>
      <c r="FEH125" s="120"/>
      <c r="FEI125" s="120"/>
      <c r="FEJ125" s="120"/>
      <c r="FEK125" s="120"/>
      <c r="FEL125" s="120"/>
      <c r="FEM125" s="120"/>
      <c r="FEN125" s="120"/>
      <c r="FEO125" s="120"/>
      <c r="FEP125" s="120"/>
      <c r="FEQ125" s="120"/>
      <c r="FER125" s="120"/>
      <c r="FES125" s="120"/>
      <c r="FET125" s="120"/>
      <c r="FEU125" s="120"/>
      <c r="FEV125" s="120"/>
      <c r="FEW125" s="120"/>
      <c r="FEX125" s="120"/>
      <c r="FEY125" s="120"/>
      <c r="FEZ125" s="120"/>
      <c r="FFA125" s="120"/>
      <c r="FFB125" s="120"/>
      <c r="FFC125" s="120"/>
      <c r="FFD125" s="120"/>
      <c r="FFE125" s="120"/>
      <c r="FFF125" s="120"/>
      <c r="FFG125" s="120"/>
      <c r="FFH125" s="120"/>
      <c r="FFI125" s="120"/>
      <c r="FFJ125" s="120"/>
      <c r="FFK125" s="120"/>
      <c r="FFL125" s="120"/>
      <c r="FFM125" s="120"/>
      <c r="FFN125" s="120"/>
      <c r="FFO125" s="120"/>
      <c r="FFP125" s="120"/>
      <c r="FFQ125" s="120"/>
      <c r="FFR125" s="120"/>
      <c r="FFS125" s="120"/>
      <c r="FFT125" s="120"/>
      <c r="FFU125" s="120"/>
      <c r="FFV125" s="120"/>
      <c r="FFW125" s="120"/>
      <c r="FFX125" s="120"/>
      <c r="FFY125" s="120"/>
      <c r="FFZ125" s="120"/>
      <c r="FGA125" s="120"/>
      <c r="FGB125" s="120"/>
      <c r="FGC125" s="120"/>
      <c r="FGD125" s="120"/>
      <c r="FGE125" s="120"/>
      <c r="FGF125" s="120"/>
      <c r="FGG125" s="120"/>
      <c r="FGH125" s="120"/>
      <c r="FGI125" s="120"/>
      <c r="FGJ125" s="120"/>
      <c r="FGK125" s="120"/>
      <c r="FGL125" s="120"/>
      <c r="FGM125" s="120"/>
      <c r="FGN125" s="120"/>
      <c r="FGO125" s="120"/>
      <c r="FGP125" s="120"/>
      <c r="FGQ125" s="120"/>
      <c r="FGR125" s="120"/>
      <c r="FGS125" s="120"/>
      <c r="FGT125" s="120"/>
      <c r="FGU125" s="120"/>
      <c r="FGV125" s="120"/>
      <c r="FGW125" s="120"/>
      <c r="FGX125" s="120"/>
      <c r="FGY125" s="120"/>
      <c r="FGZ125" s="120"/>
      <c r="FHA125" s="120"/>
      <c r="FHB125" s="120"/>
      <c r="FHC125" s="120"/>
      <c r="FHD125" s="120"/>
      <c r="FHE125" s="120"/>
      <c r="FHF125" s="120"/>
      <c r="FHG125" s="120"/>
      <c r="FHH125" s="120"/>
      <c r="FHI125" s="120"/>
      <c r="FHJ125" s="120"/>
      <c r="FHK125" s="120"/>
      <c r="FHL125" s="120"/>
      <c r="FHM125" s="120"/>
      <c r="FHN125" s="120"/>
      <c r="FHO125" s="120"/>
      <c r="FHP125" s="120"/>
      <c r="FHQ125" s="120"/>
      <c r="FHR125" s="120"/>
      <c r="FHS125" s="120"/>
      <c r="FHT125" s="120"/>
      <c r="FHU125" s="120"/>
      <c r="FHV125" s="120"/>
      <c r="FHW125" s="120"/>
      <c r="FHX125" s="120"/>
      <c r="FHY125" s="120"/>
      <c r="FHZ125" s="120"/>
      <c r="FIA125" s="120"/>
      <c r="FIB125" s="120"/>
      <c r="FIC125" s="120"/>
      <c r="FID125" s="120"/>
      <c r="FIE125" s="120"/>
      <c r="FIF125" s="120"/>
      <c r="FIG125" s="120"/>
      <c r="FIH125" s="120"/>
      <c r="FII125" s="120"/>
      <c r="FIJ125" s="120"/>
      <c r="FIK125" s="120"/>
      <c r="FIL125" s="120"/>
      <c r="FIM125" s="120"/>
      <c r="FIN125" s="120"/>
      <c r="FIO125" s="120"/>
      <c r="FIP125" s="120"/>
      <c r="FIQ125" s="120"/>
      <c r="FIR125" s="120"/>
      <c r="FIS125" s="120"/>
      <c r="FIT125" s="120"/>
      <c r="FIU125" s="120"/>
      <c r="FIV125" s="120"/>
      <c r="FIW125" s="120"/>
      <c r="FIX125" s="120"/>
      <c r="FIY125" s="120"/>
      <c r="FIZ125" s="120"/>
      <c r="FJA125" s="120"/>
      <c r="FJB125" s="120"/>
      <c r="FJC125" s="120"/>
      <c r="FJD125" s="120"/>
      <c r="FJE125" s="120"/>
      <c r="FJF125" s="120"/>
      <c r="FJG125" s="120"/>
      <c r="FJH125" s="120"/>
      <c r="FJI125" s="120"/>
      <c r="FJJ125" s="120"/>
      <c r="FJK125" s="120"/>
      <c r="FJL125" s="120"/>
      <c r="FJM125" s="120"/>
      <c r="FJN125" s="120"/>
      <c r="FJO125" s="120"/>
      <c r="FJP125" s="120"/>
      <c r="FJQ125" s="120"/>
      <c r="FJR125" s="120"/>
      <c r="FJS125" s="120"/>
      <c r="FJT125" s="120"/>
      <c r="FJU125" s="120"/>
      <c r="FJV125" s="120"/>
      <c r="FJW125" s="120"/>
      <c r="FJX125" s="120"/>
      <c r="FJY125" s="120"/>
      <c r="FJZ125" s="120"/>
      <c r="FKA125" s="120"/>
      <c r="FKB125" s="120"/>
      <c r="FKC125" s="120"/>
      <c r="FKD125" s="120"/>
      <c r="FKE125" s="120"/>
      <c r="FKF125" s="120"/>
      <c r="FKG125" s="120"/>
      <c r="FKH125" s="120"/>
      <c r="FKI125" s="120"/>
      <c r="FKJ125" s="120"/>
      <c r="FKK125" s="120"/>
      <c r="FKL125" s="120"/>
      <c r="FKM125" s="120"/>
      <c r="FKN125" s="120"/>
      <c r="FKO125" s="120"/>
      <c r="FKP125" s="120"/>
      <c r="FKQ125" s="120"/>
      <c r="FKR125" s="120"/>
      <c r="FKS125" s="120"/>
      <c r="FKT125" s="120"/>
      <c r="FKU125" s="120"/>
      <c r="FKV125" s="120"/>
      <c r="FKW125" s="120"/>
      <c r="FKX125" s="120"/>
      <c r="FKY125" s="120"/>
      <c r="FKZ125" s="120"/>
      <c r="FLA125" s="120"/>
      <c r="FLB125" s="120"/>
      <c r="FLC125" s="120"/>
      <c r="FLD125" s="120"/>
      <c r="FLE125" s="120"/>
      <c r="FLF125" s="120"/>
      <c r="FLG125" s="120"/>
      <c r="FLH125" s="120"/>
      <c r="FLI125" s="120"/>
      <c r="FLJ125" s="120"/>
      <c r="FLK125" s="120"/>
      <c r="FLL125" s="120"/>
      <c r="FLM125" s="120"/>
      <c r="FLN125" s="120"/>
      <c r="FLO125" s="120"/>
      <c r="FLP125" s="120"/>
      <c r="FLQ125" s="120"/>
      <c r="FLR125" s="120"/>
      <c r="FLS125" s="120"/>
      <c r="FLT125" s="120"/>
      <c r="FLU125" s="120"/>
      <c r="FLV125" s="120"/>
      <c r="FLW125" s="120"/>
      <c r="FLX125" s="120"/>
      <c r="FLY125" s="120"/>
      <c r="FLZ125" s="120"/>
      <c r="FMA125" s="120"/>
      <c r="FMB125" s="120"/>
      <c r="FMC125" s="120"/>
      <c r="FMD125" s="120"/>
      <c r="FME125" s="120"/>
      <c r="FMF125" s="120"/>
      <c r="FMG125" s="120"/>
      <c r="FMH125" s="120"/>
      <c r="FMI125" s="120"/>
      <c r="FMJ125" s="120"/>
      <c r="FMK125" s="120"/>
      <c r="FML125" s="120"/>
      <c r="FMM125" s="120"/>
      <c r="FMN125" s="120"/>
      <c r="FMO125" s="120"/>
      <c r="FMP125" s="120"/>
      <c r="FMQ125" s="120"/>
      <c r="FMR125" s="120"/>
      <c r="FMS125" s="120"/>
      <c r="FMT125" s="120"/>
      <c r="FMU125" s="120"/>
      <c r="FMV125" s="120"/>
      <c r="FMW125" s="120"/>
      <c r="FMX125" s="120"/>
      <c r="FMY125" s="120"/>
      <c r="FMZ125" s="120"/>
      <c r="FNA125" s="120"/>
      <c r="FNB125" s="120"/>
      <c r="FNC125" s="120"/>
      <c r="FND125" s="120"/>
      <c r="FNE125" s="120"/>
      <c r="FNF125" s="120"/>
      <c r="FNG125" s="120"/>
      <c r="FNH125" s="120"/>
      <c r="FNI125" s="120"/>
      <c r="FNJ125" s="120"/>
      <c r="FNK125" s="120"/>
      <c r="FNL125" s="120"/>
      <c r="FNM125" s="120"/>
      <c r="FNN125" s="120"/>
      <c r="FNO125" s="120"/>
      <c r="FNP125" s="120"/>
      <c r="FNQ125" s="120"/>
      <c r="FNR125" s="120"/>
      <c r="FNS125" s="120"/>
      <c r="FNT125" s="120"/>
      <c r="FNU125" s="120"/>
      <c r="FNV125" s="120"/>
      <c r="FNW125" s="120"/>
      <c r="FNX125" s="120"/>
      <c r="FNY125" s="120"/>
      <c r="FNZ125" s="120"/>
      <c r="FOA125" s="120"/>
      <c r="FOB125" s="120"/>
      <c r="FOC125" s="120"/>
      <c r="FOD125" s="120"/>
      <c r="FOE125" s="120"/>
      <c r="FOF125" s="120"/>
      <c r="FOG125" s="120"/>
    </row>
    <row r="126" spans="1:4453" s="80" customFormat="1" ht="24" customHeight="1" x14ac:dyDescent="0.25">
      <c r="A126" s="101">
        <v>117</v>
      </c>
      <c r="B126" s="102" t="s">
        <v>128</v>
      </c>
      <c r="C126" s="125">
        <v>2.35</v>
      </c>
      <c r="D126" s="125">
        <v>0.81</v>
      </c>
      <c r="E126" s="125"/>
      <c r="F126" s="126"/>
      <c r="G126" s="127"/>
      <c r="H126" s="127"/>
      <c r="I126" s="128"/>
      <c r="J126" s="126"/>
      <c r="K126" s="127"/>
      <c r="L126" s="127"/>
      <c r="M126" s="129"/>
      <c r="N126" s="126"/>
      <c r="O126" s="127"/>
      <c r="P126" s="127"/>
      <c r="Q126" s="128"/>
      <c r="R126" s="126"/>
      <c r="S126" s="127"/>
      <c r="T126" s="128"/>
      <c r="U126" s="130">
        <v>0</v>
      </c>
      <c r="V126" s="131">
        <f t="shared" si="14"/>
        <v>0</v>
      </c>
      <c r="W126" s="132">
        <f t="shared" si="15"/>
        <v>0</v>
      </c>
      <c r="X126" s="133">
        <f t="shared" si="16"/>
        <v>0</v>
      </c>
      <c r="Y126" s="111">
        <f t="shared" si="17"/>
        <v>0</v>
      </c>
      <c r="Z126" s="112">
        <v>2</v>
      </c>
      <c r="AA126" s="134"/>
      <c r="AB126" s="135"/>
      <c r="AC126" s="115">
        <v>1</v>
      </c>
      <c r="AD126" s="116">
        <v>30</v>
      </c>
      <c r="AE126" s="110">
        <f t="shared" si="22"/>
        <v>0.3</v>
      </c>
      <c r="AF126" s="110">
        <f t="shared" si="23"/>
        <v>0.18899999999999997</v>
      </c>
      <c r="AG126" s="111">
        <f t="shared" si="24"/>
        <v>0.48899999999999999</v>
      </c>
      <c r="AH126" s="117">
        <v>0</v>
      </c>
      <c r="AI126" s="117"/>
      <c r="AJ126" s="118">
        <f t="shared" si="25"/>
        <v>3.649</v>
      </c>
      <c r="AK126" s="119">
        <v>117</v>
      </c>
    </row>
    <row r="127" spans="1:4453" s="80" customFormat="1" ht="24" customHeight="1" x14ac:dyDescent="0.25">
      <c r="A127" s="101">
        <v>118</v>
      </c>
      <c r="B127" s="102" t="s">
        <v>129</v>
      </c>
      <c r="C127" s="125">
        <v>2.85</v>
      </c>
      <c r="D127" s="125">
        <v>3</v>
      </c>
      <c r="E127" s="125">
        <v>2</v>
      </c>
      <c r="F127" s="126"/>
      <c r="G127" s="127"/>
      <c r="H127" s="127"/>
      <c r="I127" s="128"/>
      <c r="J127" s="126"/>
      <c r="K127" s="127"/>
      <c r="L127" s="127"/>
      <c r="M127" s="129"/>
      <c r="N127" s="126"/>
      <c r="O127" s="127"/>
      <c r="P127" s="127"/>
      <c r="Q127" s="128"/>
      <c r="R127" s="126"/>
      <c r="S127" s="127"/>
      <c r="T127" s="128"/>
      <c r="U127" s="130">
        <v>3</v>
      </c>
      <c r="V127" s="131">
        <f t="shared" si="14"/>
        <v>3</v>
      </c>
      <c r="W127" s="132">
        <f t="shared" si="15"/>
        <v>0.89999999999999991</v>
      </c>
      <c r="X127" s="133">
        <f t="shared" si="16"/>
        <v>2.0999999999999996</v>
      </c>
      <c r="Y127" s="111">
        <f t="shared" si="17"/>
        <v>2.9999999999999996</v>
      </c>
      <c r="Z127" s="112">
        <v>2</v>
      </c>
      <c r="AA127" s="134"/>
      <c r="AB127" s="135"/>
      <c r="AC127" s="115">
        <v>2</v>
      </c>
      <c r="AD127" s="116">
        <v>30</v>
      </c>
      <c r="AE127" s="110">
        <f t="shared" si="22"/>
        <v>0.6</v>
      </c>
      <c r="AF127" s="110">
        <f t="shared" si="23"/>
        <v>1.3999999999999997</v>
      </c>
      <c r="AG127" s="111">
        <f t="shared" si="24"/>
        <v>1.9999999999999996</v>
      </c>
      <c r="AH127" s="117">
        <v>0.8</v>
      </c>
      <c r="AI127" s="117">
        <v>0.05</v>
      </c>
      <c r="AJ127" s="118">
        <f t="shared" si="25"/>
        <v>13.6</v>
      </c>
      <c r="AK127" s="119">
        <v>118</v>
      </c>
    </row>
    <row r="128" spans="1:4453" s="80" customFormat="1" ht="24" customHeight="1" x14ac:dyDescent="0.25">
      <c r="A128" s="101">
        <v>119</v>
      </c>
      <c r="B128" s="102" t="s">
        <v>133</v>
      </c>
      <c r="C128" s="125">
        <v>2.65</v>
      </c>
      <c r="D128" s="125">
        <v>0.99</v>
      </c>
      <c r="E128" s="125">
        <v>2</v>
      </c>
      <c r="F128" s="126"/>
      <c r="G128" s="127"/>
      <c r="H128" s="127"/>
      <c r="I128" s="128"/>
      <c r="J128" s="126"/>
      <c r="K128" s="127"/>
      <c r="L128" s="127"/>
      <c r="M128" s="128"/>
      <c r="N128" s="126"/>
      <c r="O128" s="127"/>
      <c r="P128" s="127"/>
      <c r="Q128" s="128"/>
      <c r="R128" s="126"/>
      <c r="S128" s="127"/>
      <c r="T128" s="128"/>
      <c r="U128" s="130">
        <v>4</v>
      </c>
      <c r="V128" s="131">
        <f t="shared" si="14"/>
        <v>4</v>
      </c>
      <c r="W128" s="132">
        <f t="shared" si="15"/>
        <v>1.2</v>
      </c>
      <c r="X128" s="133">
        <f t="shared" si="16"/>
        <v>0.92399999999999993</v>
      </c>
      <c r="Y128" s="111">
        <f t="shared" si="17"/>
        <v>2.1239999999999997</v>
      </c>
      <c r="Z128" s="112">
        <v>2</v>
      </c>
      <c r="AA128" s="134"/>
      <c r="AB128" s="135"/>
      <c r="AC128" s="115">
        <v>2</v>
      </c>
      <c r="AD128" s="116">
        <v>30</v>
      </c>
      <c r="AE128" s="110">
        <f t="shared" si="22"/>
        <v>0.6</v>
      </c>
      <c r="AF128" s="110">
        <f t="shared" si="23"/>
        <v>0.46199999999999997</v>
      </c>
      <c r="AG128" s="111">
        <f t="shared" si="24"/>
        <v>1.0619999999999998</v>
      </c>
      <c r="AH128" s="117">
        <v>0.3</v>
      </c>
      <c r="AI128" s="117"/>
      <c r="AJ128" s="118">
        <f t="shared" si="25"/>
        <v>9.1259999999999994</v>
      </c>
      <c r="AK128" s="119">
        <v>119</v>
      </c>
    </row>
    <row r="129" spans="1:4453" s="80" customFormat="1" ht="24" customHeight="1" x14ac:dyDescent="0.25">
      <c r="A129" s="101">
        <v>120</v>
      </c>
      <c r="B129" s="102" t="s">
        <v>131</v>
      </c>
      <c r="C129" s="125">
        <v>2.6</v>
      </c>
      <c r="D129" s="125">
        <v>0.35</v>
      </c>
      <c r="E129" s="125">
        <v>1</v>
      </c>
      <c r="F129" s="126"/>
      <c r="G129" s="127"/>
      <c r="H129" s="127"/>
      <c r="I129" s="128"/>
      <c r="J129" s="126"/>
      <c r="K129" s="127"/>
      <c r="L129" s="127"/>
      <c r="M129" s="128"/>
      <c r="N129" s="126"/>
      <c r="O129" s="127"/>
      <c r="P129" s="127"/>
      <c r="Q129" s="128"/>
      <c r="R129" s="126"/>
      <c r="S129" s="127"/>
      <c r="T129" s="128"/>
      <c r="U129" s="130">
        <v>2</v>
      </c>
      <c r="V129" s="131">
        <f t="shared" si="14"/>
        <v>2</v>
      </c>
      <c r="W129" s="132">
        <f t="shared" si="15"/>
        <v>0.6</v>
      </c>
      <c r="X129" s="133">
        <f t="shared" si="16"/>
        <v>0.1633333333333333</v>
      </c>
      <c r="Y129" s="111">
        <f t="shared" si="17"/>
        <v>0.76333333333333331</v>
      </c>
      <c r="Z129" s="112">
        <v>2</v>
      </c>
      <c r="AA129" s="134"/>
      <c r="AB129" s="135"/>
      <c r="AC129" s="115">
        <v>1</v>
      </c>
      <c r="AD129" s="116">
        <v>30</v>
      </c>
      <c r="AE129" s="110">
        <f t="shared" si="22"/>
        <v>0.3</v>
      </c>
      <c r="AF129" s="110">
        <f t="shared" si="23"/>
        <v>8.1666666666666651E-2</v>
      </c>
      <c r="AG129" s="111">
        <f t="shared" si="24"/>
        <v>0.38166666666666665</v>
      </c>
      <c r="AH129" s="117">
        <v>0.75</v>
      </c>
      <c r="AI129" s="117">
        <v>0.05</v>
      </c>
      <c r="AJ129" s="118">
        <f t="shared" si="25"/>
        <v>5.7950000000000008</v>
      </c>
      <c r="AK129" s="119">
        <v>120</v>
      </c>
    </row>
    <row r="130" spans="1:4453" s="80" customFormat="1" ht="24" customHeight="1" x14ac:dyDescent="0.25">
      <c r="A130" s="101">
        <v>121</v>
      </c>
      <c r="B130" s="102" t="s">
        <v>132</v>
      </c>
      <c r="C130" s="125">
        <v>2.75</v>
      </c>
      <c r="D130" s="125">
        <v>1.53</v>
      </c>
      <c r="E130" s="125">
        <v>0</v>
      </c>
      <c r="F130" s="126"/>
      <c r="G130" s="127"/>
      <c r="H130" s="127"/>
      <c r="I130" s="128"/>
      <c r="J130" s="126"/>
      <c r="K130" s="127"/>
      <c r="L130" s="127"/>
      <c r="M130" s="129"/>
      <c r="N130" s="126"/>
      <c r="O130" s="127"/>
      <c r="P130" s="127"/>
      <c r="Q130" s="128"/>
      <c r="R130" s="126"/>
      <c r="S130" s="127"/>
      <c r="T130" s="128"/>
      <c r="U130" s="130">
        <v>2</v>
      </c>
      <c r="V130" s="131">
        <f t="shared" si="14"/>
        <v>2</v>
      </c>
      <c r="W130" s="132">
        <f t="shared" si="15"/>
        <v>0.6</v>
      </c>
      <c r="X130" s="133">
        <f t="shared" si="16"/>
        <v>0.71399999999999997</v>
      </c>
      <c r="Y130" s="111">
        <f t="shared" si="17"/>
        <v>1.3140000000000001</v>
      </c>
      <c r="Z130" s="112">
        <v>2</v>
      </c>
      <c r="AA130" s="134"/>
      <c r="AB130" s="135"/>
      <c r="AC130" s="115">
        <v>2</v>
      </c>
      <c r="AD130" s="116">
        <v>30</v>
      </c>
      <c r="AE130" s="110">
        <f t="shared" si="22"/>
        <v>0.6</v>
      </c>
      <c r="AF130" s="110">
        <f t="shared" si="23"/>
        <v>0.71399999999999997</v>
      </c>
      <c r="AG130" s="111">
        <f t="shared" si="24"/>
        <v>1.3140000000000001</v>
      </c>
      <c r="AH130" s="117">
        <v>1.8</v>
      </c>
      <c r="AI130" s="117"/>
      <c r="AJ130" s="118">
        <f t="shared" si="25"/>
        <v>8.7080000000000002</v>
      </c>
      <c r="AK130" s="119">
        <v>121</v>
      </c>
    </row>
    <row r="131" spans="1:4453" s="80" customFormat="1" ht="24" customHeight="1" x14ac:dyDescent="0.25">
      <c r="A131" s="101">
        <v>122</v>
      </c>
      <c r="B131" s="102" t="s">
        <v>134</v>
      </c>
      <c r="C131" s="125">
        <v>3.45</v>
      </c>
      <c r="D131" s="125">
        <v>1.18</v>
      </c>
      <c r="E131" s="125">
        <v>2</v>
      </c>
      <c r="F131" s="126"/>
      <c r="G131" s="127"/>
      <c r="H131" s="127"/>
      <c r="I131" s="128"/>
      <c r="J131" s="126"/>
      <c r="K131" s="127"/>
      <c r="L131" s="127"/>
      <c r="M131" s="129"/>
      <c r="N131" s="126"/>
      <c r="O131" s="127"/>
      <c r="P131" s="127"/>
      <c r="Q131" s="128"/>
      <c r="R131" s="126"/>
      <c r="S131" s="127"/>
      <c r="T131" s="128"/>
      <c r="U131" s="130">
        <v>4.2</v>
      </c>
      <c r="V131" s="131">
        <f t="shared" si="14"/>
        <v>4.2</v>
      </c>
      <c r="W131" s="132">
        <f t="shared" si="15"/>
        <v>1.26</v>
      </c>
      <c r="X131" s="133">
        <f t="shared" si="16"/>
        <v>1.1563999999999999</v>
      </c>
      <c r="Y131" s="111">
        <f t="shared" si="17"/>
        <v>2.4163999999999999</v>
      </c>
      <c r="Z131" s="112">
        <v>2</v>
      </c>
      <c r="AA131" s="134"/>
      <c r="AB131" s="135"/>
      <c r="AC131" s="115">
        <v>2</v>
      </c>
      <c r="AD131" s="116">
        <v>30</v>
      </c>
      <c r="AE131" s="110">
        <f t="shared" si="22"/>
        <v>0.6</v>
      </c>
      <c r="AF131" s="110">
        <f t="shared" si="23"/>
        <v>0.55066666666666664</v>
      </c>
      <c r="AG131" s="111">
        <f t="shared" si="24"/>
        <v>1.1506666666666665</v>
      </c>
      <c r="AH131" s="117">
        <v>2</v>
      </c>
      <c r="AI131" s="117"/>
      <c r="AJ131" s="118">
        <f t="shared" si="25"/>
        <v>12.197066666666666</v>
      </c>
      <c r="AK131" s="119">
        <v>122</v>
      </c>
    </row>
    <row r="132" spans="1:4453" s="80" customFormat="1" ht="24" customHeight="1" x14ac:dyDescent="0.25">
      <c r="A132" s="101">
        <v>123</v>
      </c>
      <c r="B132" s="102" t="s">
        <v>136</v>
      </c>
      <c r="C132" s="125">
        <v>2.4500000000000002</v>
      </c>
      <c r="D132" s="125">
        <v>3</v>
      </c>
      <c r="E132" s="125">
        <v>0</v>
      </c>
      <c r="F132" s="126"/>
      <c r="G132" s="127"/>
      <c r="H132" s="127"/>
      <c r="I132" s="128"/>
      <c r="J132" s="126"/>
      <c r="K132" s="127"/>
      <c r="L132" s="127"/>
      <c r="M132" s="128"/>
      <c r="N132" s="126"/>
      <c r="O132" s="127"/>
      <c r="P132" s="127"/>
      <c r="Q132" s="128"/>
      <c r="R132" s="126"/>
      <c r="S132" s="127"/>
      <c r="T132" s="128"/>
      <c r="U132" s="130"/>
      <c r="V132" s="131">
        <f t="shared" si="14"/>
        <v>0</v>
      </c>
      <c r="W132" s="132">
        <f t="shared" si="15"/>
        <v>0</v>
      </c>
      <c r="X132" s="133">
        <f t="shared" si="16"/>
        <v>0</v>
      </c>
      <c r="Y132" s="111">
        <f t="shared" si="17"/>
        <v>0</v>
      </c>
      <c r="Z132" s="112">
        <v>2</v>
      </c>
      <c r="AA132" s="134"/>
      <c r="AB132" s="135"/>
      <c r="AC132" s="115">
        <v>2</v>
      </c>
      <c r="AD132" s="116">
        <v>30</v>
      </c>
      <c r="AE132" s="110">
        <f t="shared" si="22"/>
        <v>0.6</v>
      </c>
      <c r="AF132" s="110">
        <f t="shared" si="23"/>
        <v>1.3999999999999997</v>
      </c>
      <c r="AG132" s="111">
        <f t="shared" si="24"/>
        <v>1.9999999999999996</v>
      </c>
      <c r="AH132" s="117">
        <v>0.25</v>
      </c>
      <c r="AI132" s="117"/>
      <c r="AJ132" s="118">
        <f t="shared" si="25"/>
        <v>7.6999999999999993</v>
      </c>
      <c r="AK132" s="119">
        <v>123</v>
      </c>
    </row>
    <row r="133" spans="1:4453" s="80" customFormat="1" ht="24" customHeight="1" x14ac:dyDescent="0.25">
      <c r="A133" s="101">
        <v>124</v>
      </c>
      <c r="B133" s="102" t="s">
        <v>137</v>
      </c>
      <c r="C133" s="125">
        <v>2.2000000000000002</v>
      </c>
      <c r="D133" s="125"/>
      <c r="E133" s="125">
        <v>0</v>
      </c>
      <c r="F133" s="126"/>
      <c r="G133" s="127"/>
      <c r="H133" s="127"/>
      <c r="I133" s="128"/>
      <c r="J133" s="126"/>
      <c r="K133" s="127"/>
      <c r="L133" s="127"/>
      <c r="M133" s="128"/>
      <c r="N133" s="126"/>
      <c r="O133" s="127"/>
      <c r="P133" s="127"/>
      <c r="Q133" s="128"/>
      <c r="R133" s="126"/>
      <c r="S133" s="127"/>
      <c r="T133" s="128"/>
      <c r="U133" s="130">
        <v>3</v>
      </c>
      <c r="V133" s="131">
        <f t="shared" si="14"/>
        <v>3</v>
      </c>
      <c r="W133" s="132">
        <f t="shared" si="15"/>
        <v>0.89999999999999991</v>
      </c>
      <c r="X133" s="133">
        <f t="shared" si="16"/>
        <v>0</v>
      </c>
      <c r="Y133" s="111">
        <f t="shared" si="17"/>
        <v>0.89999999999999991</v>
      </c>
      <c r="Z133" s="112">
        <v>2</v>
      </c>
      <c r="AA133" s="134"/>
      <c r="AB133" s="135"/>
      <c r="AC133" s="115"/>
      <c r="AD133" s="116"/>
      <c r="AE133" s="110" t="str">
        <f t="shared" si="22"/>
        <v/>
      </c>
      <c r="AF133" s="110">
        <f t="shared" si="23"/>
        <v>0</v>
      </c>
      <c r="AG133" s="111" t="str">
        <f t="shared" si="24"/>
        <v/>
      </c>
      <c r="AH133" s="117">
        <v>0.3</v>
      </c>
      <c r="AI133" s="117">
        <v>0.05</v>
      </c>
      <c r="AJ133" s="118">
        <v>3.95</v>
      </c>
      <c r="AK133" s="119">
        <v>124</v>
      </c>
    </row>
    <row r="134" spans="1:4453" s="80" customFormat="1" ht="24" customHeight="1" x14ac:dyDescent="0.25">
      <c r="A134" s="101">
        <v>125</v>
      </c>
      <c r="B134" s="102" t="s">
        <v>138</v>
      </c>
      <c r="C134" s="125">
        <v>3.3</v>
      </c>
      <c r="D134" s="125">
        <v>1.42</v>
      </c>
      <c r="E134" s="125">
        <v>2</v>
      </c>
      <c r="F134" s="137"/>
      <c r="G134" s="140"/>
      <c r="H134" s="140"/>
      <c r="I134" s="129"/>
      <c r="J134" s="137"/>
      <c r="K134" s="140"/>
      <c r="L134" s="140"/>
      <c r="M134" s="129">
        <v>5</v>
      </c>
      <c r="N134" s="137"/>
      <c r="O134" s="140"/>
      <c r="P134" s="140"/>
      <c r="Q134" s="129"/>
      <c r="R134" s="137"/>
      <c r="S134" s="140"/>
      <c r="T134" s="129"/>
      <c r="U134" s="141">
        <v>2</v>
      </c>
      <c r="V134" s="131">
        <f t="shared" si="14"/>
        <v>7</v>
      </c>
      <c r="W134" s="132">
        <f t="shared" si="15"/>
        <v>2.1</v>
      </c>
      <c r="X134" s="133">
        <f t="shared" si="16"/>
        <v>2.3193333333333332</v>
      </c>
      <c r="Y134" s="111">
        <f t="shared" si="17"/>
        <v>4.4193333333333333</v>
      </c>
      <c r="Z134" s="112">
        <v>2</v>
      </c>
      <c r="AA134" s="134"/>
      <c r="AB134" s="135"/>
      <c r="AC134" s="115">
        <v>2</v>
      </c>
      <c r="AD134" s="116">
        <v>30</v>
      </c>
      <c r="AE134" s="110">
        <f t="shared" si="22"/>
        <v>0.6</v>
      </c>
      <c r="AF134" s="110">
        <f t="shared" si="23"/>
        <v>0.66266666666666663</v>
      </c>
      <c r="AG134" s="111">
        <f t="shared" si="24"/>
        <v>1.2626666666666666</v>
      </c>
      <c r="AH134" s="117">
        <v>1.35</v>
      </c>
      <c r="AI134" s="117"/>
      <c r="AJ134" s="118">
        <f t="shared" ref="AJ134:AJ197" si="26">IFERROR(C134+D134+E134+Y134+AG134+AH134-AI134,"")</f>
        <v>13.751999999999999</v>
      </c>
      <c r="AK134" s="119">
        <v>125</v>
      </c>
    </row>
    <row r="135" spans="1:4453" s="139" customFormat="1" ht="24" customHeight="1" x14ac:dyDescent="0.25">
      <c r="A135" s="101">
        <v>126</v>
      </c>
      <c r="B135" s="102" t="s">
        <v>140</v>
      </c>
      <c r="C135" s="125">
        <v>0.65</v>
      </c>
      <c r="D135" s="125">
        <v>0.22</v>
      </c>
      <c r="E135" s="125">
        <v>0</v>
      </c>
      <c r="F135" s="126"/>
      <c r="G135" s="127"/>
      <c r="H135" s="127"/>
      <c r="I135" s="128"/>
      <c r="J135" s="126"/>
      <c r="K135" s="127"/>
      <c r="L135" s="127"/>
      <c r="M135" s="128"/>
      <c r="N135" s="126"/>
      <c r="O135" s="127"/>
      <c r="P135" s="127"/>
      <c r="Q135" s="128"/>
      <c r="R135" s="126"/>
      <c r="S135" s="127"/>
      <c r="T135" s="128"/>
      <c r="U135" s="130">
        <v>1</v>
      </c>
      <c r="V135" s="131">
        <f t="shared" si="14"/>
        <v>1</v>
      </c>
      <c r="W135" s="132">
        <f t="shared" si="15"/>
        <v>0.3</v>
      </c>
      <c r="X135" s="133">
        <f t="shared" si="16"/>
        <v>5.1333333333333335E-2</v>
      </c>
      <c r="Y135" s="111">
        <f t="shared" si="17"/>
        <v>0.35133333333333333</v>
      </c>
      <c r="Z135" s="112">
        <v>2</v>
      </c>
      <c r="AA135" s="134"/>
      <c r="AB135" s="135"/>
      <c r="AC135" s="115">
        <v>1</v>
      </c>
      <c r="AD135" s="116">
        <v>30</v>
      </c>
      <c r="AE135" s="110">
        <f t="shared" si="22"/>
        <v>0.3</v>
      </c>
      <c r="AF135" s="110">
        <f t="shared" si="23"/>
        <v>5.1333333333333335E-2</v>
      </c>
      <c r="AG135" s="111">
        <f t="shared" si="24"/>
        <v>0.35133333333333333</v>
      </c>
      <c r="AH135" s="117"/>
      <c r="AI135" s="117"/>
      <c r="AJ135" s="118">
        <f t="shared" si="26"/>
        <v>1.5726666666666667</v>
      </c>
      <c r="AK135" s="119">
        <v>126</v>
      </c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  <c r="CE135" s="120"/>
      <c r="CF135" s="120"/>
      <c r="CG135" s="120"/>
      <c r="CH135" s="120"/>
      <c r="CI135" s="120"/>
      <c r="CJ135" s="120"/>
      <c r="CK135" s="120"/>
      <c r="CL135" s="120"/>
      <c r="CM135" s="120"/>
      <c r="CN135" s="120"/>
      <c r="CO135" s="120"/>
      <c r="CP135" s="120"/>
      <c r="CQ135" s="120"/>
      <c r="CR135" s="120"/>
      <c r="CS135" s="120"/>
      <c r="CT135" s="120"/>
      <c r="CU135" s="120"/>
      <c r="CV135" s="120"/>
      <c r="CW135" s="120"/>
      <c r="CX135" s="120"/>
      <c r="CY135" s="120"/>
      <c r="CZ135" s="120"/>
      <c r="DA135" s="120"/>
      <c r="DB135" s="120"/>
      <c r="DC135" s="120"/>
      <c r="DD135" s="120"/>
      <c r="DE135" s="120"/>
      <c r="DF135" s="120"/>
      <c r="DG135" s="120"/>
      <c r="DH135" s="120"/>
      <c r="DI135" s="120"/>
      <c r="DJ135" s="120"/>
      <c r="DK135" s="120"/>
      <c r="DL135" s="120"/>
      <c r="DM135" s="120"/>
      <c r="DN135" s="120"/>
      <c r="DO135" s="120"/>
      <c r="DP135" s="120"/>
      <c r="DQ135" s="120"/>
      <c r="DR135" s="120"/>
      <c r="DS135" s="120"/>
      <c r="DT135" s="120"/>
      <c r="DU135" s="120"/>
      <c r="DV135" s="120"/>
      <c r="DW135" s="120"/>
      <c r="DX135" s="120"/>
      <c r="DY135" s="120"/>
      <c r="DZ135" s="120"/>
      <c r="EA135" s="120"/>
      <c r="EB135" s="120"/>
      <c r="EC135" s="120"/>
      <c r="ED135" s="120"/>
      <c r="EE135" s="120"/>
      <c r="EF135" s="120"/>
      <c r="EG135" s="120"/>
      <c r="EH135" s="120"/>
      <c r="EI135" s="120"/>
      <c r="EJ135" s="120"/>
      <c r="EK135" s="120"/>
      <c r="EL135" s="120"/>
      <c r="EM135" s="120"/>
      <c r="EN135" s="120"/>
      <c r="EO135" s="120"/>
      <c r="EP135" s="120"/>
      <c r="EQ135" s="120"/>
      <c r="ER135" s="120"/>
      <c r="ES135" s="120"/>
      <c r="ET135" s="120"/>
      <c r="EU135" s="120"/>
      <c r="EV135" s="120"/>
      <c r="EW135" s="120"/>
      <c r="EX135" s="120"/>
      <c r="EY135" s="120"/>
      <c r="EZ135" s="120"/>
      <c r="FA135" s="120"/>
      <c r="FB135" s="120"/>
      <c r="FC135" s="120"/>
      <c r="FD135" s="120"/>
      <c r="FE135" s="120"/>
      <c r="FF135" s="120"/>
      <c r="FG135" s="120"/>
      <c r="FH135" s="120"/>
      <c r="FI135" s="120"/>
      <c r="FJ135" s="120"/>
      <c r="FK135" s="120"/>
      <c r="FL135" s="120"/>
      <c r="FM135" s="120"/>
      <c r="FN135" s="120"/>
      <c r="FO135" s="120"/>
      <c r="FP135" s="120"/>
      <c r="FQ135" s="120"/>
      <c r="FR135" s="120"/>
      <c r="FS135" s="120"/>
      <c r="FT135" s="120"/>
      <c r="FU135" s="120"/>
      <c r="FV135" s="120"/>
      <c r="FW135" s="120"/>
      <c r="FX135" s="120"/>
      <c r="FY135" s="120"/>
      <c r="FZ135" s="120"/>
      <c r="GA135" s="120"/>
      <c r="GB135" s="120"/>
      <c r="GC135" s="120"/>
      <c r="GD135" s="120"/>
      <c r="GE135" s="120"/>
      <c r="GF135" s="120"/>
      <c r="GG135" s="120"/>
      <c r="GH135" s="120"/>
      <c r="GI135" s="120"/>
      <c r="GJ135" s="120"/>
      <c r="GK135" s="120"/>
      <c r="GL135" s="120"/>
      <c r="GM135" s="120"/>
      <c r="GN135" s="120"/>
      <c r="GO135" s="120"/>
      <c r="GP135" s="120"/>
      <c r="GQ135" s="120"/>
      <c r="GR135" s="120"/>
      <c r="GS135" s="120"/>
      <c r="GT135" s="120"/>
      <c r="GU135" s="120"/>
      <c r="GV135" s="120"/>
      <c r="GW135" s="120"/>
      <c r="GX135" s="120"/>
      <c r="GY135" s="120"/>
      <c r="GZ135" s="120"/>
      <c r="HA135" s="120"/>
      <c r="HB135" s="120"/>
      <c r="HC135" s="120"/>
      <c r="HD135" s="120"/>
      <c r="HE135" s="120"/>
      <c r="HF135" s="120"/>
      <c r="HG135" s="120"/>
      <c r="HH135" s="120"/>
      <c r="HI135" s="120"/>
      <c r="HJ135" s="120"/>
      <c r="HK135" s="120"/>
      <c r="HL135" s="120"/>
      <c r="HM135" s="120"/>
      <c r="HN135" s="120"/>
      <c r="HO135" s="120"/>
      <c r="HP135" s="120"/>
      <c r="HQ135" s="120"/>
      <c r="HR135" s="120"/>
      <c r="HS135" s="120"/>
      <c r="HT135" s="120"/>
      <c r="HU135" s="120"/>
      <c r="HV135" s="120"/>
      <c r="HW135" s="120"/>
      <c r="HX135" s="120"/>
      <c r="HY135" s="120"/>
      <c r="HZ135" s="120"/>
      <c r="IA135" s="120"/>
      <c r="IB135" s="120"/>
      <c r="IC135" s="120"/>
      <c r="ID135" s="120"/>
      <c r="IE135" s="120"/>
      <c r="IF135" s="120"/>
      <c r="IG135" s="120"/>
      <c r="IH135" s="120"/>
      <c r="II135" s="120"/>
      <c r="IJ135" s="120"/>
      <c r="IK135" s="120"/>
      <c r="IL135" s="120"/>
      <c r="IM135" s="120"/>
      <c r="IN135" s="120"/>
      <c r="IO135" s="120"/>
      <c r="IP135" s="120"/>
      <c r="IQ135" s="120"/>
      <c r="IR135" s="120"/>
      <c r="IS135" s="120"/>
      <c r="IT135" s="120"/>
      <c r="IU135" s="120"/>
      <c r="IV135" s="120"/>
      <c r="IW135" s="120"/>
      <c r="IX135" s="120"/>
      <c r="IY135" s="120"/>
      <c r="IZ135" s="120"/>
      <c r="JA135" s="120"/>
      <c r="JB135" s="120"/>
      <c r="JC135" s="120"/>
      <c r="JD135" s="120"/>
      <c r="JE135" s="120"/>
      <c r="JF135" s="120"/>
      <c r="JG135" s="120"/>
      <c r="JH135" s="120"/>
      <c r="JI135" s="120"/>
      <c r="JJ135" s="120"/>
      <c r="JK135" s="120"/>
      <c r="JL135" s="120"/>
      <c r="JM135" s="120"/>
      <c r="JN135" s="120"/>
      <c r="JO135" s="120"/>
      <c r="JP135" s="120"/>
      <c r="JQ135" s="120"/>
      <c r="JR135" s="120"/>
      <c r="JS135" s="120"/>
      <c r="JT135" s="120"/>
      <c r="JU135" s="120"/>
      <c r="JV135" s="120"/>
      <c r="JW135" s="120"/>
      <c r="JX135" s="120"/>
      <c r="JY135" s="120"/>
      <c r="JZ135" s="120"/>
      <c r="KA135" s="120"/>
      <c r="KB135" s="120"/>
      <c r="KC135" s="120"/>
      <c r="KD135" s="120"/>
      <c r="KE135" s="120"/>
      <c r="KF135" s="120"/>
      <c r="KG135" s="120"/>
      <c r="KH135" s="120"/>
      <c r="KI135" s="120"/>
      <c r="KJ135" s="120"/>
      <c r="KK135" s="120"/>
      <c r="KL135" s="120"/>
      <c r="KM135" s="120"/>
      <c r="KN135" s="120"/>
      <c r="KO135" s="120"/>
      <c r="KP135" s="120"/>
      <c r="KQ135" s="120"/>
      <c r="KR135" s="120"/>
      <c r="KS135" s="120"/>
      <c r="KT135" s="120"/>
      <c r="KU135" s="120"/>
      <c r="KV135" s="120"/>
      <c r="KW135" s="120"/>
      <c r="KX135" s="120"/>
      <c r="KY135" s="120"/>
      <c r="KZ135" s="120"/>
      <c r="LA135" s="120"/>
      <c r="LB135" s="120"/>
      <c r="LC135" s="120"/>
      <c r="LD135" s="120"/>
      <c r="LE135" s="120"/>
      <c r="LF135" s="120"/>
      <c r="LG135" s="120"/>
      <c r="LH135" s="120"/>
      <c r="LI135" s="120"/>
      <c r="LJ135" s="120"/>
      <c r="LK135" s="120"/>
      <c r="LL135" s="120"/>
      <c r="LM135" s="120"/>
      <c r="LN135" s="120"/>
      <c r="LO135" s="120"/>
      <c r="LP135" s="120"/>
      <c r="LQ135" s="120"/>
      <c r="LR135" s="120"/>
      <c r="LS135" s="120"/>
      <c r="LT135" s="120"/>
      <c r="LU135" s="120"/>
      <c r="LV135" s="120"/>
      <c r="LW135" s="120"/>
      <c r="LX135" s="120"/>
      <c r="LY135" s="120"/>
      <c r="LZ135" s="120"/>
      <c r="MA135" s="120"/>
      <c r="MB135" s="120"/>
      <c r="MC135" s="120"/>
      <c r="MD135" s="120"/>
      <c r="ME135" s="120"/>
      <c r="MF135" s="120"/>
      <c r="MG135" s="120"/>
      <c r="MH135" s="120"/>
      <c r="MI135" s="120"/>
      <c r="MJ135" s="120"/>
      <c r="MK135" s="120"/>
      <c r="ML135" s="120"/>
      <c r="MM135" s="120"/>
      <c r="MN135" s="120"/>
      <c r="MO135" s="120"/>
      <c r="MP135" s="120"/>
      <c r="MQ135" s="120"/>
      <c r="MR135" s="120"/>
      <c r="MS135" s="120"/>
      <c r="MT135" s="120"/>
      <c r="MU135" s="120"/>
      <c r="MV135" s="120"/>
      <c r="MW135" s="120"/>
      <c r="MX135" s="120"/>
      <c r="MY135" s="120"/>
      <c r="MZ135" s="120"/>
      <c r="NA135" s="120"/>
      <c r="NB135" s="120"/>
      <c r="NC135" s="120"/>
      <c r="ND135" s="120"/>
      <c r="NE135" s="120"/>
      <c r="NF135" s="120"/>
      <c r="NG135" s="120"/>
      <c r="NH135" s="120"/>
      <c r="NI135" s="120"/>
      <c r="NJ135" s="120"/>
      <c r="NK135" s="120"/>
      <c r="NL135" s="120"/>
      <c r="NM135" s="120"/>
      <c r="NN135" s="120"/>
      <c r="NO135" s="120"/>
      <c r="NP135" s="120"/>
      <c r="NQ135" s="120"/>
      <c r="NR135" s="120"/>
      <c r="NS135" s="120"/>
      <c r="NT135" s="120"/>
      <c r="NU135" s="120"/>
      <c r="NV135" s="120"/>
      <c r="NW135" s="120"/>
      <c r="NX135" s="120"/>
      <c r="NY135" s="120"/>
      <c r="NZ135" s="120"/>
      <c r="OA135" s="120"/>
      <c r="OB135" s="120"/>
      <c r="OC135" s="120"/>
      <c r="OD135" s="120"/>
      <c r="OE135" s="120"/>
      <c r="OF135" s="120"/>
      <c r="OG135" s="120"/>
      <c r="OH135" s="120"/>
      <c r="OI135" s="120"/>
      <c r="OJ135" s="120"/>
      <c r="OK135" s="120"/>
      <c r="OL135" s="120"/>
      <c r="OM135" s="120"/>
      <c r="ON135" s="120"/>
      <c r="OO135" s="120"/>
      <c r="OP135" s="120"/>
      <c r="OQ135" s="120"/>
      <c r="OR135" s="120"/>
      <c r="OS135" s="120"/>
      <c r="OT135" s="120"/>
      <c r="OU135" s="120"/>
      <c r="OV135" s="120"/>
      <c r="OW135" s="120"/>
      <c r="OX135" s="120"/>
      <c r="OY135" s="120"/>
      <c r="OZ135" s="120"/>
      <c r="PA135" s="120"/>
      <c r="PB135" s="120"/>
      <c r="PC135" s="120"/>
      <c r="PD135" s="120"/>
      <c r="PE135" s="120"/>
      <c r="PF135" s="120"/>
      <c r="PG135" s="120"/>
      <c r="PH135" s="120"/>
      <c r="PI135" s="120"/>
      <c r="PJ135" s="120"/>
      <c r="PK135" s="120"/>
      <c r="PL135" s="120"/>
      <c r="PM135" s="120"/>
      <c r="PN135" s="120"/>
      <c r="PO135" s="120"/>
      <c r="PP135" s="120"/>
      <c r="PQ135" s="120"/>
      <c r="PR135" s="120"/>
      <c r="PS135" s="120"/>
      <c r="PT135" s="120"/>
      <c r="PU135" s="120"/>
      <c r="PV135" s="120"/>
      <c r="PW135" s="120"/>
      <c r="PX135" s="120"/>
      <c r="PY135" s="120"/>
      <c r="PZ135" s="120"/>
      <c r="QA135" s="120"/>
      <c r="QB135" s="120"/>
      <c r="QC135" s="120"/>
      <c r="QD135" s="120"/>
      <c r="QE135" s="120"/>
      <c r="QF135" s="120"/>
      <c r="QG135" s="120"/>
      <c r="QH135" s="120"/>
      <c r="QI135" s="120"/>
      <c r="QJ135" s="120"/>
      <c r="QK135" s="120"/>
      <c r="QL135" s="120"/>
      <c r="QM135" s="120"/>
      <c r="QN135" s="120"/>
      <c r="QO135" s="120"/>
      <c r="QP135" s="120"/>
      <c r="QQ135" s="120"/>
      <c r="QR135" s="120"/>
      <c r="QS135" s="120"/>
      <c r="QT135" s="120"/>
      <c r="QU135" s="120"/>
      <c r="QV135" s="120"/>
      <c r="QW135" s="120"/>
      <c r="QX135" s="120"/>
      <c r="QY135" s="120"/>
      <c r="QZ135" s="120"/>
      <c r="RA135" s="120"/>
      <c r="RB135" s="120"/>
      <c r="RC135" s="120"/>
      <c r="RD135" s="120"/>
      <c r="RE135" s="120"/>
      <c r="RF135" s="120"/>
      <c r="RG135" s="120"/>
      <c r="RH135" s="120"/>
      <c r="RI135" s="120"/>
      <c r="RJ135" s="120"/>
      <c r="RK135" s="120"/>
      <c r="RL135" s="120"/>
      <c r="RM135" s="120"/>
      <c r="RN135" s="120"/>
      <c r="RO135" s="120"/>
      <c r="RP135" s="120"/>
      <c r="RQ135" s="120"/>
      <c r="RR135" s="120"/>
      <c r="RS135" s="120"/>
      <c r="RT135" s="120"/>
      <c r="RU135" s="120"/>
      <c r="RV135" s="120"/>
      <c r="RW135" s="120"/>
      <c r="RX135" s="120"/>
      <c r="RY135" s="120"/>
      <c r="RZ135" s="120"/>
      <c r="SA135" s="120"/>
      <c r="SB135" s="120"/>
      <c r="SC135" s="120"/>
      <c r="SD135" s="120"/>
      <c r="SE135" s="120"/>
      <c r="SF135" s="120"/>
      <c r="SG135" s="120"/>
      <c r="SH135" s="120"/>
      <c r="SI135" s="120"/>
      <c r="SJ135" s="120"/>
      <c r="SK135" s="120"/>
      <c r="SL135" s="120"/>
      <c r="SM135" s="120"/>
      <c r="SN135" s="120"/>
      <c r="SO135" s="120"/>
      <c r="SP135" s="120"/>
      <c r="SQ135" s="120"/>
      <c r="SR135" s="120"/>
      <c r="SS135" s="120"/>
      <c r="ST135" s="120"/>
      <c r="SU135" s="120"/>
      <c r="SV135" s="120"/>
      <c r="SW135" s="120"/>
      <c r="SX135" s="120"/>
      <c r="SY135" s="120"/>
      <c r="SZ135" s="120"/>
      <c r="TA135" s="120"/>
      <c r="TB135" s="120"/>
      <c r="TC135" s="120"/>
      <c r="TD135" s="120"/>
      <c r="TE135" s="120"/>
      <c r="TF135" s="120"/>
      <c r="TG135" s="120"/>
      <c r="TH135" s="120"/>
      <c r="TI135" s="120"/>
      <c r="TJ135" s="120"/>
      <c r="TK135" s="120"/>
      <c r="TL135" s="120"/>
      <c r="TM135" s="120"/>
      <c r="TN135" s="120"/>
      <c r="TO135" s="120"/>
      <c r="TP135" s="120"/>
      <c r="TQ135" s="120"/>
      <c r="TR135" s="120"/>
      <c r="TS135" s="120"/>
      <c r="TT135" s="120"/>
      <c r="TU135" s="120"/>
      <c r="TV135" s="120"/>
      <c r="TW135" s="120"/>
      <c r="TX135" s="120"/>
      <c r="TY135" s="120"/>
      <c r="TZ135" s="120"/>
      <c r="UA135" s="120"/>
      <c r="UB135" s="120"/>
      <c r="UC135" s="120"/>
      <c r="UD135" s="120"/>
      <c r="UE135" s="120"/>
      <c r="UF135" s="120"/>
      <c r="UG135" s="120"/>
      <c r="UH135" s="120"/>
      <c r="UI135" s="120"/>
      <c r="UJ135" s="120"/>
      <c r="UK135" s="120"/>
      <c r="UL135" s="120"/>
      <c r="UM135" s="120"/>
      <c r="UN135" s="120"/>
      <c r="UO135" s="120"/>
      <c r="UP135" s="120"/>
      <c r="UQ135" s="120"/>
      <c r="UR135" s="120"/>
      <c r="US135" s="120"/>
      <c r="UT135" s="120"/>
      <c r="UU135" s="120"/>
      <c r="UV135" s="120"/>
      <c r="UW135" s="120"/>
      <c r="UX135" s="120"/>
      <c r="UY135" s="120"/>
      <c r="UZ135" s="120"/>
      <c r="VA135" s="120"/>
      <c r="VB135" s="120"/>
      <c r="VC135" s="120"/>
      <c r="VD135" s="120"/>
      <c r="VE135" s="120"/>
      <c r="VF135" s="120"/>
      <c r="VG135" s="120"/>
      <c r="VH135" s="120"/>
      <c r="VI135" s="120"/>
      <c r="VJ135" s="120"/>
      <c r="VK135" s="120"/>
      <c r="VL135" s="120"/>
      <c r="VM135" s="120"/>
      <c r="VN135" s="120"/>
      <c r="VO135" s="120"/>
      <c r="VP135" s="120"/>
      <c r="VQ135" s="120"/>
      <c r="VR135" s="120"/>
      <c r="VS135" s="120"/>
      <c r="VT135" s="120"/>
      <c r="VU135" s="120"/>
      <c r="VV135" s="120"/>
      <c r="VW135" s="120"/>
      <c r="VX135" s="120"/>
      <c r="VY135" s="120"/>
      <c r="VZ135" s="120"/>
      <c r="WA135" s="120"/>
      <c r="WB135" s="120"/>
      <c r="WC135" s="120"/>
      <c r="WD135" s="120"/>
      <c r="WE135" s="120"/>
      <c r="WF135" s="120"/>
      <c r="WG135" s="120"/>
      <c r="WH135" s="120"/>
      <c r="WI135" s="120"/>
      <c r="WJ135" s="120"/>
      <c r="WK135" s="120"/>
      <c r="WL135" s="120"/>
      <c r="WM135" s="120"/>
      <c r="WN135" s="120"/>
      <c r="WO135" s="120"/>
      <c r="WP135" s="120"/>
      <c r="WQ135" s="120"/>
      <c r="WR135" s="120"/>
      <c r="WS135" s="120"/>
      <c r="WT135" s="120"/>
      <c r="WU135" s="120"/>
      <c r="WV135" s="120"/>
      <c r="WW135" s="120"/>
      <c r="WX135" s="120"/>
      <c r="WY135" s="120"/>
      <c r="WZ135" s="120"/>
      <c r="XA135" s="120"/>
      <c r="XB135" s="120"/>
      <c r="XC135" s="120"/>
      <c r="XD135" s="120"/>
      <c r="XE135" s="120"/>
      <c r="XF135" s="120"/>
      <c r="XG135" s="120"/>
      <c r="XH135" s="120"/>
      <c r="XI135" s="120"/>
      <c r="XJ135" s="120"/>
      <c r="XK135" s="120"/>
      <c r="XL135" s="120"/>
      <c r="XM135" s="120"/>
      <c r="XN135" s="120"/>
      <c r="XO135" s="120"/>
      <c r="XP135" s="120"/>
      <c r="XQ135" s="120"/>
      <c r="XR135" s="120"/>
      <c r="XS135" s="120"/>
      <c r="XT135" s="120"/>
      <c r="XU135" s="120"/>
      <c r="XV135" s="120"/>
      <c r="XW135" s="120"/>
      <c r="XX135" s="120"/>
      <c r="XY135" s="120"/>
      <c r="XZ135" s="120"/>
      <c r="YA135" s="120"/>
      <c r="YB135" s="120"/>
      <c r="YC135" s="120"/>
      <c r="YD135" s="120"/>
      <c r="YE135" s="120"/>
      <c r="YF135" s="120"/>
      <c r="YG135" s="120"/>
      <c r="YH135" s="120"/>
      <c r="YI135" s="120"/>
      <c r="YJ135" s="120"/>
      <c r="YK135" s="120"/>
      <c r="YL135" s="120"/>
      <c r="YM135" s="120"/>
      <c r="YN135" s="120"/>
      <c r="YO135" s="120"/>
      <c r="YP135" s="120"/>
      <c r="YQ135" s="120"/>
      <c r="YR135" s="120"/>
      <c r="YS135" s="120"/>
      <c r="YT135" s="120"/>
      <c r="YU135" s="120"/>
      <c r="YV135" s="120"/>
      <c r="YW135" s="120"/>
      <c r="YX135" s="120"/>
      <c r="YY135" s="120"/>
      <c r="YZ135" s="120"/>
      <c r="ZA135" s="120"/>
      <c r="ZB135" s="120"/>
      <c r="ZC135" s="120"/>
      <c r="ZD135" s="120"/>
      <c r="ZE135" s="120"/>
      <c r="ZF135" s="120"/>
      <c r="ZG135" s="120"/>
      <c r="ZH135" s="120"/>
      <c r="ZI135" s="120"/>
      <c r="ZJ135" s="120"/>
      <c r="ZK135" s="120"/>
      <c r="ZL135" s="120"/>
      <c r="ZM135" s="120"/>
      <c r="ZN135" s="120"/>
      <c r="ZO135" s="120"/>
      <c r="ZP135" s="120"/>
      <c r="ZQ135" s="120"/>
      <c r="ZR135" s="120"/>
      <c r="ZS135" s="120"/>
      <c r="ZT135" s="120"/>
      <c r="ZU135" s="120"/>
      <c r="ZV135" s="120"/>
      <c r="ZW135" s="120"/>
      <c r="ZX135" s="120"/>
      <c r="ZY135" s="120"/>
      <c r="ZZ135" s="120"/>
      <c r="AAA135" s="120"/>
      <c r="AAB135" s="120"/>
      <c r="AAC135" s="120"/>
      <c r="AAD135" s="120"/>
      <c r="AAE135" s="120"/>
      <c r="AAF135" s="120"/>
      <c r="AAG135" s="120"/>
      <c r="AAH135" s="120"/>
      <c r="AAI135" s="120"/>
      <c r="AAJ135" s="120"/>
      <c r="AAK135" s="120"/>
      <c r="AAL135" s="120"/>
      <c r="AAM135" s="120"/>
      <c r="AAN135" s="120"/>
      <c r="AAO135" s="120"/>
      <c r="AAP135" s="120"/>
      <c r="AAQ135" s="120"/>
      <c r="AAR135" s="120"/>
      <c r="AAS135" s="120"/>
      <c r="AAT135" s="120"/>
      <c r="AAU135" s="120"/>
      <c r="AAV135" s="120"/>
      <c r="AAW135" s="120"/>
      <c r="AAX135" s="120"/>
      <c r="AAY135" s="120"/>
      <c r="AAZ135" s="120"/>
      <c r="ABA135" s="120"/>
      <c r="ABB135" s="120"/>
      <c r="ABC135" s="120"/>
      <c r="ABD135" s="120"/>
      <c r="ABE135" s="120"/>
      <c r="ABF135" s="120"/>
      <c r="ABG135" s="120"/>
      <c r="ABH135" s="120"/>
      <c r="ABI135" s="120"/>
      <c r="ABJ135" s="120"/>
      <c r="ABK135" s="120"/>
      <c r="ABL135" s="120"/>
      <c r="ABM135" s="120"/>
      <c r="ABN135" s="120"/>
      <c r="ABO135" s="120"/>
      <c r="ABP135" s="120"/>
      <c r="ABQ135" s="120"/>
      <c r="ABR135" s="120"/>
      <c r="ABS135" s="120"/>
      <c r="ABT135" s="120"/>
      <c r="ABU135" s="120"/>
      <c r="ABV135" s="120"/>
      <c r="ABW135" s="120"/>
      <c r="ABX135" s="120"/>
      <c r="ABY135" s="120"/>
      <c r="ABZ135" s="120"/>
      <c r="ACA135" s="120"/>
      <c r="ACB135" s="120"/>
      <c r="ACC135" s="120"/>
      <c r="ACD135" s="120"/>
      <c r="ACE135" s="120"/>
      <c r="ACF135" s="120"/>
      <c r="ACG135" s="120"/>
      <c r="ACH135" s="120"/>
      <c r="ACI135" s="120"/>
      <c r="ACJ135" s="120"/>
      <c r="ACK135" s="120"/>
      <c r="ACL135" s="120"/>
      <c r="ACM135" s="120"/>
      <c r="ACN135" s="120"/>
      <c r="ACO135" s="120"/>
      <c r="ACP135" s="120"/>
      <c r="ACQ135" s="120"/>
      <c r="ACR135" s="120"/>
      <c r="ACS135" s="120"/>
      <c r="ACT135" s="120"/>
      <c r="ACU135" s="120"/>
      <c r="ACV135" s="120"/>
      <c r="ACW135" s="120"/>
      <c r="ACX135" s="120"/>
      <c r="ACY135" s="120"/>
      <c r="ACZ135" s="120"/>
      <c r="ADA135" s="120"/>
      <c r="ADB135" s="120"/>
      <c r="ADC135" s="120"/>
      <c r="ADD135" s="120"/>
      <c r="ADE135" s="120"/>
      <c r="ADF135" s="120"/>
      <c r="ADG135" s="120"/>
      <c r="ADH135" s="120"/>
      <c r="ADI135" s="120"/>
      <c r="ADJ135" s="120"/>
      <c r="ADK135" s="120"/>
      <c r="ADL135" s="120"/>
      <c r="ADM135" s="120"/>
      <c r="ADN135" s="120"/>
      <c r="ADO135" s="120"/>
      <c r="ADP135" s="120"/>
      <c r="ADQ135" s="120"/>
      <c r="ADR135" s="120"/>
      <c r="ADS135" s="120"/>
      <c r="ADT135" s="120"/>
      <c r="ADU135" s="120"/>
      <c r="ADV135" s="120"/>
      <c r="ADW135" s="120"/>
      <c r="ADX135" s="120"/>
      <c r="ADY135" s="120"/>
      <c r="ADZ135" s="120"/>
      <c r="AEA135" s="120"/>
      <c r="AEB135" s="120"/>
      <c r="AEC135" s="120"/>
      <c r="AED135" s="120"/>
      <c r="AEE135" s="120"/>
      <c r="AEF135" s="120"/>
      <c r="AEG135" s="120"/>
      <c r="AEH135" s="120"/>
      <c r="AEI135" s="120"/>
      <c r="AEJ135" s="120"/>
      <c r="AEK135" s="120"/>
      <c r="AEL135" s="120"/>
      <c r="AEM135" s="120"/>
      <c r="AEN135" s="120"/>
      <c r="AEO135" s="120"/>
      <c r="AEP135" s="120"/>
      <c r="AEQ135" s="120"/>
      <c r="AER135" s="120"/>
      <c r="AES135" s="120"/>
      <c r="AET135" s="120"/>
      <c r="AEU135" s="120"/>
      <c r="AEV135" s="120"/>
      <c r="AEW135" s="120"/>
      <c r="AEX135" s="120"/>
      <c r="AEY135" s="120"/>
      <c r="AEZ135" s="120"/>
      <c r="AFA135" s="120"/>
      <c r="AFB135" s="120"/>
      <c r="AFC135" s="120"/>
      <c r="AFD135" s="120"/>
      <c r="AFE135" s="120"/>
      <c r="AFF135" s="120"/>
      <c r="AFG135" s="120"/>
      <c r="AFH135" s="120"/>
      <c r="AFI135" s="120"/>
      <c r="AFJ135" s="120"/>
      <c r="AFK135" s="120"/>
      <c r="AFL135" s="120"/>
      <c r="AFM135" s="120"/>
      <c r="AFN135" s="120"/>
      <c r="AFO135" s="120"/>
      <c r="AFP135" s="120"/>
      <c r="AFQ135" s="120"/>
      <c r="AFR135" s="120"/>
      <c r="AFS135" s="120"/>
      <c r="AFT135" s="120"/>
      <c r="AFU135" s="120"/>
      <c r="AFV135" s="120"/>
      <c r="AFW135" s="120"/>
      <c r="AFX135" s="120"/>
      <c r="AFY135" s="120"/>
      <c r="AFZ135" s="120"/>
      <c r="AGA135" s="120"/>
      <c r="AGB135" s="120"/>
      <c r="AGC135" s="120"/>
      <c r="AGD135" s="120"/>
      <c r="AGE135" s="120"/>
      <c r="AGF135" s="120"/>
      <c r="AGG135" s="120"/>
      <c r="AGH135" s="120"/>
      <c r="AGI135" s="120"/>
      <c r="AGJ135" s="120"/>
      <c r="AGK135" s="120"/>
      <c r="AGL135" s="120"/>
      <c r="AGM135" s="120"/>
      <c r="AGN135" s="120"/>
      <c r="AGO135" s="120"/>
      <c r="AGP135" s="120"/>
      <c r="AGQ135" s="120"/>
      <c r="AGR135" s="120"/>
      <c r="AGS135" s="120"/>
      <c r="AGT135" s="120"/>
      <c r="AGU135" s="120"/>
      <c r="AGV135" s="120"/>
      <c r="AGW135" s="120"/>
      <c r="AGX135" s="120"/>
      <c r="AGY135" s="120"/>
      <c r="AGZ135" s="120"/>
      <c r="AHA135" s="120"/>
      <c r="AHB135" s="120"/>
      <c r="AHC135" s="120"/>
      <c r="AHD135" s="120"/>
      <c r="AHE135" s="120"/>
      <c r="AHF135" s="120"/>
      <c r="AHG135" s="120"/>
      <c r="AHH135" s="120"/>
      <c r="AHI135" s="120"/>
      <c r="AHJ135" s="120"/>
      <c r="AHK135" s="120"/>
      <c r="AHL135" s="120"/>
      <c r="AHM135" s="120"/>
      <c r="AHN135" s="120"/>
      <c r="AHO135" s="120"/>
      <c r="AHP135" s="120"/>
      <c r="AHQ135" s="120"/>
      <c r="AHR135" s="120"/>
      <c r="AHS135" s="120"/>
      <c r="AHT135" s="120"/>
      <c r="AHU135" s="120"/>
      <c r="AHV135" s="120"/>
      <c r="AHW135" s="120"/>
      <c r="AHX135" s="120"/>
      <c r="AHY135" s="120"/>
      <c r="AHZ135" s="120"/>
      <c r="AIA135" s="120"/>
      <c r="AIB135" s="120"/>
      <c r="AIC135" s="120"/>
      <c r="AID135" s="120"/>
      <c r="AIE135" s="120"/>
      <c r="AIF135" s="120"/>
      <c r="AIG135" s="120"/>
      <c r="AIH135" s="120"/>
      <c r="AII135" s="120"/>
      <c r="AIJ135" s="120"/>
      <c r="AIK135" s="120"/>
      <c r="AIL135" s="120"/>
      <c r="AIM135" s="120"/>
      <c r="AIN135" s="120"/>
      <c r="AIO135" s="120"/>
      <c r="AIP135" s="120"/>
      <c r="AIQ135" s="120"/>
      <c r="AIR135" s="120"/>
      <c r="AIS135" s="120"/>
      <c r="AIT135" s="120"/>
      <c r="AIU135" s="120"/>
      <c r="AIV135" s="120"/>
      <c r="AIW135" s="120"/>
      <c r="AIX135" s="120"/>
      <c r="AIY135" s="120"/>
      <c r="AIZ135" s="120"/>
      <c r="AJA135" s="120"/>
      <c r="AJB135" s="120"/>
      <c r="AJC135" s="120"/>
      <c r="AJD135" s="120"/>
      <c r="AJE135" s="120"/>
      <c r="AJF135" s="120"/>
      <c r="AJG135" s="120"/>
      <c r="AJH135" s="120"/>
      <c r="AJI135" s="120"/>
      <c r="AJJ135" s="120"/>
      <c r="AJK135" s="120"/>
      <c r="AJL135" s="120"/>
      <c r="AJM135" s="120"/>
      <c r="AJN135" s="120"/>
      <c r="AJO135" s="120"/>
      <c r="AJP135" s="120"/>
      <c r="AJQ135" s="120"/>
      <c r="AJR135" s="120"/>
      <c r="AJS135" s="120"/>
      <c r="AJT135" s="120"/>
      <c r="AJU135" s="120"/>
      <c r="AJV135" s="120"/>
      <c r="AJW135" s="120"/>
      <c r="AJX135" s="120"/>
      <c r="AJY135" s="120"/>
      <c r="AJZ135" s="120"/>
      <c r="AKA135" s="120"/>
      <c r="AKB135" s="120"/>
      <c r="AKC135" s="120"/>
      <c r="AKD135" s="120"/>
      <c r="AKE135" s="120"/>
      <c r="AKF135" s="120"/>
      <c r="AKG135" s="120"/>
      <c r="AKH135" s="120"/>
      <c r="AKI135" s="120"/>
      <c r="AKJ135" s="120"/>
      <c r="AKK135" s="120"/>
      <c r="AKL135" s="120"/>
      <c r="AKM135" s="120"/>
      <c r="AKN135" s="120"/>
      <c r="AKO135" s="120"/>
      <c r="AKP135" s="120"/>
      <c r="AKQ135" s="120"/>
      <c r="AKR135" s="120"/>
      <c r="AKS135" s="120"/>
      <c r="AKT135" s="120"/>
      <c r="AKU135" s="120"/>
      <c r="AKV135" s="120"/>
      <c r="AKW135" s="120"/>
      <c r="AKX135" s="120"/>
      <c r="AKY135" s="120"/>
      <c r="AKZ135" s="120"/>
      <c r="ALA135" s="120"/>
      <c r="ALB135" s="120"/>
      <c r="ALC135" s="120"/>
      <c r="ALD135" s="120"/>
      <c r="ALE135" s="120"/>
      <c r="ALF135" s="120"/>
      <c r="ALG135" s="120"/>
      <c r="ALH135" s="120"/>
      <c r="ALI135" s="120"/>
      <c r="ALJ135" s="120"/>
      <c r="ALK135" s="120"/>
      <c r="ALL135" s="120"/>
      <c r="ALM135" s="120"/>
      <c r="ALN135" s="120"/>
      <c r="ALO135" s="120"/>
      <c r="ALP135" s="120"/>
      <c r="ALQ135" s="120"/>
      <c r="ALR135" s="120"/>
      <c r="ALS135" s="120"/>
      <c r="ALT135" s="120"/>
      <c r="ALU135" s="120"/>
      <c r="ALV135" s="120"/>
      <c r="ALW135" s="120"/>
      <c r="ALX135" s="120"/>
      <c r="ALY135" s="120"/>
      <c r="ALZ135" s="120"/>
      <c r="AMA135" s="120"/>
      <c r="AMB135" s="120"/>
      <c r="AMC135" s="120"/>
      <c r="AMD135" s="120"/>
      <c r="AME135" s="120"/>
      <c r="AMF135" s="120"/>
      <c r="AMG135" s="120"/>
      <c r="AMH135" s="120"/>
      <c r="AMI135" s="120"/>
      <c r="AMJ135" s="120"/>
      <c r="AMK135" s="120"/>
      <c r="AML135" s="120"/>
      <c r="AMM135" s="120"/>
      <c r="AMN135" s="120"/>
      <c r="AMO135" s="120"/>
      <c r="AMP135" s="120"/>
      <c r="AMQ135" s="120"/>
      <c r="AMR135" s="120"/>
      <c r="AMS135" s="120"/>
      <c r="AMT135" s="120"/>
      <c r="AMU135" s="120"/>
      <c r="AMV135" s="120"/>
      <c r="AMW135" s="120"/>
      <c r="AMX135" s="120"/>
      <c r="AMY135" s="120"/>
      <c r="AMZ135" s="120"/>
      <c r="ANA135" s="120"/>
      <c r="ANB135" s="120"/>
      <c r="ANC135" s="120"/>
      <c r="AND135" s="120"/>
      <c r="ANE135" s="120"/>
      <c r="ANF135" s="120"/>
      <c r="ANG135" s="120"/>
      <c r="ANH135" s="120"/>
      <c r="ANI135" s="120"/>
      <c r="ANJ135" s="120"/>
      <c r="ANK135" s="120"/>
      <c r="ANL135" s="120"/>
      <c r="ANM135" s="120"/>
      <c r="ANN135" s="120"/>
      <c r="ANO135" s="120"/>
      <c r="ANP135" s="120"/>
      <c r="ANQ135" s="120"/>
      <c r="ANR135" s="120"/>
      <c r="ANS135" s="120"/>
      <c r="ANT135" s="120"/>
      <c r="ANU135" s="120"/>
      <c r="ANV135" s="120"/>
      <c r="ANW135" s="120"/>
      <c r="ANX135" s="120"/>
      <c r="ANY135" s="120"/>
      <c r="ANZ135" s="120"/>
      <c r="AOA135" s="120"/>
      <c r="AOB135" s="120"/>
      <c r="AOC135" s="120"/>
      <c r="AOD135" s="120"/>
      <c r="AOE135" s="120"/>
      <c r="AOF135" s="120"/>
      <c r="AOG135" s="120"/>
      <c r="AOH135" s="120"/>
      <c r="AOI135" s="120"/>
      <c r="AOJ135" s="120"/>
      <c r="AOK135" s="120"/>
      <c r="AOL135" s="120"/>
      <c r="AOM135" s="120"/>
      <c r="AON135" s="120"/>
      <c r="AOO135" s="120"/>
      <c r="AOP135" s="120"/>
      <c r="AOQ135" s="120"/>
      <c r="AOR135" s="120"/>
      <c r="AOS135" s="120"/>
      <c r="AOT135" s="120"/>
      <c r="AOU135" s="120"/>
      <c r="AOV135" s="120"/>
      <c r="AOW135" s="120"/>
      <c r="AOX135" s="120"/>
      <c r="AOY135" s="120"/>
      <c r="AOZ135" s="120"/>
      <c r="APA135" s="120"/>
      <c r="APB135" s="120"/>
      <c r="APC135" s="120"/>
      <c r="APD135" s="120"/>
      <c r="APE135" s="120"/>
      <c r="APF135" s="120"/>
      <c r="APG135" s="120"/>
      <c r="APH135" s="120"/>
      <c r="API135" s="120"/>
      <c r="APJ135" s="120"/>
      <c r="APK135" s="120"/>
      <c r="APL135" s="120"/>
      <c r="APM135" s="120"/>
      <c r="APN135" s="120"/>
      <c r="APO135" s="120"/>
      <c r="APP135" s="120"/>
      <c r="APQ135" s="120"/>
      <c r="APR135" s="120"/>
      <c r="APS135" s="120"/>
      <c r="APT135" s="120"/>
      <c r="APU135" s="120"/>
      <c r="APV135" s="120"/>
      <c r="APW135" s="120"/>
      <c r="APX135" s="120"/>
      <c r="APY135" s="120"/>
      <c r="APZ135" s="120"/>
      <c r="AQA135" s="120"/>
      <c r="AQB135" s="120"/>
      <c r="AQC135" s="120"/>
      <c r="AQD135" s="120"/>
      <c r="AQE135" s="120"/>
      <c r="AQF135" s="120"/>
      <c r="AQG135" s="120"/>
      <c r="AQH135" s="120"/>
      <c r="AQI135" s="120"/>
      <c r="AQJ135" s="120"/>
      <c r="AQK135" s="120"/>
      <c r="AQL135" s="120"/>
      <c r="AQM135" s="120"/>
      <c r="AQN135" s="120"/>
      <c r="AQO135" s="120"/>
      <c r="AQP135" s="120"/>
      <c r="AQQ135" s="120"/>
      <c r="AQR135" s="120"/>
      <c r="AQS135" s="120"/>
      <c r="AQT135" s="120"/>
      <c r="AQU135" s="120"/>
      <c r="AQV135" s="120"/>
      <c r="AQW135" s="120"/>
      <c r="AQX135" s="120"/>
      <c r="AQY135" s="120"/>
      <c r="AQZ135" s="120"/>
      <c r="ARA135" s="120"/>
      <c r="ARB135" s="120"/>
      <c r="ARC135" s="120"/>
      <c r="ARD135" s="120"/>
      <c r="ARE135" s="120"/>
      <c r="ARF135" s="120"/>
      <c r="ARG135" s="120"/>
      <c r="ARH135" s="120"/>
      <c r="ARI135" s="120"/>
      <c r="ARJ135" s="120"/>
      <c r="ARK135" s="120"/>
      <c r="ARL135" s="120"/>
      <c r="ARM135" s="120"/>
      <c r="ARN135" s="120"/>
      <c r="ARO135" s="120"/>
      <c r="ARP135" s="120"/>
      <c r="ARQ135" s="120"/>
      <c r="ARR135" s="120"/>
      <c r="ARS135" s="120"/>
      <c r="ART135" s="120"/>
      <c r="ARU135" s="120"/>
      <c r="ARV135" s="120"/>
      <c r="ARW135" s="120"/>
      <c r="ARX135" s="120"/>
      <c r="ARY135" s="120"/>
      <c r="ARZ135" s="120"/>
      <c r="ASA135" s="120"/>
      <c r="ASB135" s="120"/>
      <c r="ASC135" s="120"/>
      <c r="ASD135" s="120"/>
      <c r="ASE135" s="120"/>
      <c r="ASF135" s="120"/>
      <c r="ASG135" s="120"/>
      <c r="ASH135" s="120"/>
      <c r="ASI135" s="120"/>
      <c r="ASJ135" s="120"/>
      <c r="ASK135" s="120"/>
      <c r="ASL135" s="120"/>
      <c r="ASM135" s="120"/>
      <c r="ASN135" s="120"/>
      <c r="ASO135" s="120"/>
      <c r="ASP135" s="120"/>
      <c r="ASQ135" s="120"/>
      <c r="ASR135" s="120"/>
      <c r="ASS135" s="120"/>
      <c r="AST135" s="120"/>
      <c r="ASU135" s="120"/>
      <c r="ASV135" s="120"/>
      <c r="ASW135" s="120"/>
      <c r="ASX135" s="120"/>
      <c r="ASY135" s="120"/>
      <c r="ASZ135" s="120"/>
      <c r="ATA135" s="120"/>
      <c r="ATB135" s="120"/>
      <c r="ATC135" s="120"/>
      <c r="ATD135" s="120"/>
      <c r="ATE135" s="120"/>
      <c r="ATF135" s="120"/>
      <c r="ATG135" s="120"/>
      <c r="ATH135" s="120"/>
      <c r="ATI135" s="120"/>
      <c r="ATJ135" s="120"/>
      <c r="ATK135" s="120"/>
      <c r="ATL135" s="120"/>
      <c r="ATM135" s="120"/>
      <c r="ATN135" s="120"/>
      <c r="ATO135" s="120"/>
      <c r="ATP135" s="120"/>
      <c r="ATQ135" s="120"/>
      <c r="ATR135" s="120"/>
      <c r="ATS135" s="120"/>
      <c r="ATT135" s="120"/>
      <c r="ATU135" s="120"/>
      <c r="ATV135" s="120"/>
      <c r="ATW135" s="120"/>
      <c r="ATX135" s="120"/>
      <c r="ATY135" s="120"/>
      <c r="ATZ135" s="120"/>
      <c r="AUA135" s="120"/>
      <c r="AUB135" s="120"/>
      <c r="AUC135" s="120"/>
      <c r="AUD135" s="120"/>
      <c r="AUE135" s="120"/>
      <c r="AUF135" s="120"/>
      <c r="AUG135" s="120"/>
      <c r="AUH135" s="120"/>
      <c r="AUI135" s="120"/>
      <c r="AUJ135" s="120"/>
      <c r="AUK135" s="120"/>
      <c r="AUL135" s="120"/>
      <c r="AUM135" s="120"/>
      <c r="AUN135" s="120"/>
      <c r="AUO135" s="120"/>
      <c r="AUP135" s="120"/>
      <c r="AUQ135" s="120"/>
      <c r="AUR135" s="120"/>
      <c r="AUS135" s="120"/>
      <c r="AUT135" s="120"/>
      <c r="AUU135" s="120"/>
      <c r="AUV135" s="120"/>
      <c r="AUW135" s="120"/>
      <c r="AUX135" s="120"/>
      <c r="AUY135" s="120"/>
      <c r="AUZ135" s="120"/>
      <c r="AVA135" s="120"/>
      <c r="AVB135" s="120"/>
      <c r="AVC135" s="120"/>
      <c r="AVD135" s="120"/>
      <c r="AVE135" s="120"/>
      <c r="AVF135" s="120"/>
      <c r="AVG135" s="120"/>
      <c r="AVH135" s="120"/>
      <c r="AVI135" s="120"/>
      <c r="AVJ135" s="120"/>
      <c r="AVK135" s="120"/>
      <c r="AVL135" s="120"/>
      <c r="AVM135" s="120"/>
      <c r="AVN135" s="120"/>
      <c r="AVO135" s="120"/>
      <c r="AVP135" s="120"/>
      <c r="AVQ135" s="120"/>
      <c r="AVR135" s="120"/>
      <c r="AVS135" s="120"/>
      <c r="AVT135" s="120"/>
      <c r="AVU135" s="120"/>
      <c r="AVV135" s="120"/>
      <c r="AVW135" s="120"/>
      <c r="AVX135" s="120"/>
      <c r="AVY135" s="120"/>
      <c r="AVZ135" s="120"/>
      <c r="AWA135" s="120"/>
      <c r="AWB135" s="120"/>
      <c r="AWC135" s="120"/>
      <c r="AWD135" s="120"/>
      <c r="AWE135" s="120"/>
      <c r="AWF135" s="120"/>
      <c r="AWG135" s="120"/>
      <c r="AWH135" s="120"/>
      <c r="AWI135" s="120"/>
      <c r="AWJ135" s="120"/>
      <c r="AWK135" s="120"/>
      <c r="AWL135" s="120"/>
      <c r="AWM135" s="120"/>
      <c r="AWN135" s="120"/>
      <c r="AWO135" s="120"/>
      <c r="AWP135" s="120"/>
      <c r="AWQ135" s="120"/>
      <c r="AWR135" s="120"/>
      <c r="AWS135" s="120"/>
      <c r="AWT135" s="120"/>
      <c r="AWU135" s="120"/>
      <c r="AWV135" s="120"/>
      <c r="AWW135" s="120"/>
      <c r="AWX135" s="120"/>
      <c r="AWY135" s="120"/>
      <c r="AWZ135" s="120"/>
      <c r="AXA135" s="120"/>
      <c r="AXB135" s="120"/>
      <c r="AXC135" s="120"/>
      <c r="AXD135" s="120"/>
      <c r="AXE135" s="120"/>
      <c r="AXF135" s="120"/>
      <c r="AXG135" s="120"/>
      <c r="AXH135" s="120"/>
      <c r="AXI135" s="120"/>
      <c r="AXJ135" s="120"/>
      <c r="AXK135" s="120"/>
      <c r="AXL135" s="120"/>
      <c r="AXM135" s="120"/>
      <c r="AXN135" s="120"/>
      <c r="AXO135" s="120"/>
      <c r="AXP135" s="120"/>
      <c r="AXQ135" s="120"/>
      <c r="AXR135" s="120"/>
      <c r="AXS135" s="120"/>
      <c r="AXT135" s="120"/>
      <c r="AXU135" s="120"/>
      <c r="AXV135" s="120"/>
      <c r="AXW135" s="120"/>
      <c r="AXX135" s="120"/>
      <c r="AXY135" s="120"/>
      <c r="AXZ135" s="120"/>
      <c r="AYA135" s="120"/>
      <c r="AYB135" s="120"/>
      <c r="AYC135" s="120"/>
      <c r="AYD135" s="120"/>
      <c r="AYE135" s="120"/>
      <c r="AYF135" s="120"/>
      <c r="AYG135" s="120"/>
      <c r="AYH135" s="120"/>
      <c r="AYI135" s="120"/>
      <c r="AYJ135" s="120"/>
      <c r="AYK135" s="120"/>
      <c r="AYL135" s="120"/>
      <c r="AYM135" s="120"/>
      <c r="AYN135" s="120"/>
      <c r="AYO135" s="120"/>
      <c r="AYP135" s="120"/>
      <c r="AYQ135" s="120"/>
      <c r="AYR135" s="120"/>
      <c r="AYS135" s="120"/>
      <c r="AYT135" s="120"/>
      <c r="AYU135" s="120"/>
      <c r="AYV135" s="120"/>
      <c r="AYW135" s="120"/>
      <c r="AYX135" s="120"/>
      <c r="AYY135" s="120"/>
      <c r="AYZ135" s="120"/>
      <c r="AZA135" s="120"/>
      <c r="AZB135" s="120"/>
      <c r="AZC135" s="120"/>
      <c r="AZD135" s="120"/>
      <c r="AZE135" s="120"/>
      <c r="AZF135" s="120"/>
      <c r="AZG135" s="120"/>
      <c r="AZH135" s="120"/>
      <c r="AZI135" s="120"/>
      <c r="AZJ135" s="120"/>
      <c r="AZK135" s="120"/>
      <c r="AZL135" s="120"/>
      <c r="AZM135" s="120"/>
      <c r="AZN135" s="120"/>
      <c r="AZO135" s="120"/>
      <c r="AZP135" s="120"/>
      <c r="AZQ135" s="120"/>
      <c r="AZR135" s="120"/>
      <c r="AZS135" s="120"/>
      <c r="AZT135" s="120"/>
      <c r="AZU135" s="120"/>
      <c r="AZV135" s="120"/>
      <c r="AZW135" s="120"/>
      <c r="AZX135" s="120"/>
      <c r="AZY135" s="120"/>
      <c r="AZZ135" s="120"/>
      <c r="BAA135" s="120"/>
      <c r="BAB135" s="120"/>
      <c r="BAC135" s="120"/>
      <c r="BAD135" s="120"/>
      <c r="BAE135" s="120"/>
      <c r="BAF135" s="120"/>
      <c r="BAG135" s="120"/>
      <c r="BAH135" s="120"/>
      <c r="BAI135" s="120"/>
      <c r="BAJ135" s="120"/>
      <c r="BAK135" s="120"/>
      <c r="BAL135" s="120"/>
      <c r="BAM135" s="120"/>
      <c r="BAN135" s="120"/>
      <c r="BAO135" s="120"/>
      <c r="BAP135" s="120"/>
      <c r="BAQ135" s="120"/>
      <c r="BAR135" s="120"/>
      <c r="BAS135" s="120"/>
      <c r="BAT135" s="120"/>
      <c r="BAU135" s="120"/>
      <c r="BAV135" s="120"/>
      <c r="BAW135" s="120"/>
      <c r="BAX135" s="120"/>
      <c r="BAY135" s="120"/>
      <c r="BAZ135" s="120"/>
      <c r="BBA135" s="120"/>
      <c r="BBB135" s="120"/>
      <c r="BBC135" s="120"/>
      <c r="BBD135" s="120"/>
      <c r="BBE135" s="120"/>
      <c r="BBF135" s="120"/>
      <c r="BBG135" s="120"/>
      <c r="BBH135" s="120"/>
      <c r="BBI135" s="120"/>
      <c r="BBJ135" s="120"/>
      <c r="BBK135" s="120"/>
      <c r="BBL135" s="120"/>
      <c r="BBM135" s="120"/>
      <c r="BBN135" s="120"/>
      <c r="BBO135" s="120"/>
      <c r="BBP135" s="120"/>
      <c r="BBQ135" s="120"/>
      <c r="BBR135" s="120"/>
      <c r="BBS135" s="120"/>
      <c r="BBT135" s="120"/>
      <c r="BBU135" s="120"/>
      <c r="BBV135" s="120"/>
      <c r="BBW135" s="120"/>
      <c r="BBX135" s="120"/>
      <c r="BBY135" s="120"/>
      <c r="BBZ135" s="120"/>
      <c r="BCA135" s="120"/>
      <c r="BCB135" s="120"/>
      <c r="BCC135" s="120"/>
      <c r="BCD135" s="120"/>
      <c r="BCE135" s="120"/>
      <c r="BCF135" s="120"/>
      <c r="BCG135" s="120"/>
      <c r="BCH135" s="120"/>
      <c r="BCI135" s="120"/>
      <c r="BCJ135" s="120"/>
      <c r="BCK135" s="120"/>
      <c r="BCL135" s="120"/>
      <c r="BCM135" s="120"/>
      <c r="BCN135" s="120"/>
      <c r="BCO135" s="120"/>
      <c r="BCP135" s="120"/>
      <c r="BCQ135" s="120"/>
      <c r="BCR135" s="120"/>
      <c r="BCS135" s="120"/>
      <c r="BCT135" s="120"/>
      <c r="BCU135" s="120"/>
      <c r="BCV135" s="120"/>
      <c r="BCW135" s="120"/>
      <c r="BCX135" s="120"/>
      <c r="BCY135" s="120"/>
      <c r="BCZ135" s="120"/>
      <c r="BDA135" s="120"/>
      <c r="BDB135" s="120"/>
      <c r="BDC135" s="120"/>
      <c r="BDD135" s="120"/>
      <c r="BDE135" s="120"/>
      <c r="BDF135" s="120"/>
      <c r="BDG135" s="120"/>
      <c r="BDH135" s="120"/>
      <c r="BDI135" s="120"/>
      <c r="BDJ135" s="120"/>
      <c r="BDK135" s="120"/>
      <c r="BDL135" s="120"/>
      <c r="BDM135" s="120"/>
      <c r="BDN135" s="120"/>
      <c r="BDO135" s="120"/>
      <c r="BDP135" s="120"/>
      <c r="BDQ135" s="120"/>
      <c r="BDR135" s="120"/>
      <c r="BDS135" s="120"/>
      <c r="BDT135" s="120"/>
      <c r="BDU135" s="120"/>
      <c r="BDV135" s="120"/>
      <c r="BDW135" s="120"/>
      <c r="BDX135" s="120"/>
      <c r="BDY135" s="120"/>
      <c r="BDZ135" s="120"/>
      <c r="BEA135" s="120"/>
      <c r="BEB135" s="120"/>
      <c r="BEC135" s="120"/>
      <c r="BED135" s="120"/>
      <c r="BEE135" s="120"/>
      <c r="BEF135" s="120"/>
      <c r="BEG135" s="120"/>
      <c r="BEH135" s="120"/>
      <c r="BEI135" s="120"/>
      <c r="BEJ135" s="120"/>
      <c r="BEK135" s="120"/>
      <c r="BEL135" s="120"/>
      <c r="BEM135" s="120"/>
      <c r="BEN135" s="120"/>
      <c r="BEO135" s="120"/>
      <c r="BEP135" s="120"/>
      <c r="BEQ135" s="120"/>
      <c r="BER135" s="120"/>
      <c r="BES135" s="120"/>
      <c r="BET135" s="120"/>
      <c r="BEU135" s="120"/>
      <c r="BEV135" s="120"/>
      <c r="BEW135" s="120"/>
      <c r="BEX135" s="120"/>
      <c r="BEY135" s="120"/>
      <c r="BEZ135" s="120"/>
      <c r="BFA135" s="120"/>
      <c r="BFB135" s="120"/>
      <c r="BFC135" s="120"/>
      <c r="BFD135" s="120"/>
      <c r="BFE135" s="120"/>
      <c r="BFF135" s="120"/>
      <c r="BFG135" s="120"/>
      <c r="BFH135" s="120"/>
      <c r="BFI135" s="120"/>
      <c r="BFJ135" s="120"/>
      <c r="BFK135" s="120"/>
      <c r="BFL135" s="120"/>
      <c r="BFM135" s="120"/>
      <c r="BFN135" s="120"/>
      <c r="BFO135" s="120"/>
      <c r="BFP135" s="120"/>
      <c r="BFQ135" s="120"/>
      <c r="BFR135" s="120"/>
      <c r="BFS135" s="120"/>
      <c r="BFT135" s="120"/>
      <c r="BFU135" s="120"/>
      <c r="BFV135" s="120"/>
      <c r="BFW135" s="120"/>
      <c r="BFX135" s="120"/>
      <c r="BFY135" s="120"/>
      <c r="BFZ135" s="120"/>
      <c r="BGA135" s="120"/>
      <c r="BGB135" s="120"/>
      <c r="BGC135" s="120"/>
      <c r="BGD135" s="120"/>
      <c r="BGE135" s="120"/>
      <c r="BGF135" s="120"/>
      <c r="BGG135" s="120"/>
      <c r="BGH135" s="120"/>
      <c r="BGI135" s="120"/>
      <c r="BGJ135" s="120"/>
      <c r="BGK135" s="120"/>
      <c r="BGL135" s="120"/>
      <c r="BGM135" s="120"/>
      <c r="BGN135" s="120"/>
      <c r="BGO135" s="120"/>
      <c r="BGP135" s="120"/>
      <c r="BGQ135" s="120"/>
      <c r="BGR135" s="120"/>
      <c r="BGS135" s="120"/>
      <c r="BGT135" s="120"/>
      <c r="BGU135" s="120"/>
      <c r="BGV135" s="120"/>
      <c r="BGW135" s="120"/>
      <c r="BGX135" s="120"/>
      <c r="BGY135" s="120"/>
      <c r="BGZ135" s="120"/>
      <c r="BHA135" s="120"/>
      <c r="BHB135" s="120"/>
      <c r="BHC135" s="120"/>
      <c r="BHD135" s="120"/>
      <c r="BHE135" s="120"/>
      <c r="BHF135" s="120"/>
      <c r="BHG135" s="120"/>
      <c r="BHH135" s="120"/>
      <c r="BHI135" s="120"/>
      <c r="BHJ135" s="120"/>
      <c r="BHK135" s="120"/>
      <c r="BHL135" s="120"/>
      <c r="BHM135" s="120"/>
      <c r="BHN135" s="120"/>
      <c r="BHO135" s="120"/>
      <c r="BHP135" s="120"/>
      <c r="BHQ135" s="120"/>
      <c r="BHR135" s="120"/>
      <c r="BHS135" s="120"/>
      <c r="BHT135" s="120"/>
      <c r="BHU135" s="120"/>
      <c r="BHV135" s="120"/>
      <c r="BHW135" s="120"/>
      <c r="BHX135" s="120"/>
      <c r="BHY135" s="120"/>
      <c r="BHZ135" s="120"/>
      <c r="BIA135" s="120"/>
      <c r="BIB135" s="120"/>
      <c r="BIC135" s="120"/>
      <c r="BID135" s="120"/>
      <c r="BIE135" s="120"/>
      <c r="BIF135" s="120"/>
      <c r="BIG135" s="120"/>
      <c r="BIH135" s="120"/>
      <c r="BII135" s="120"/>
      <c r="BIJ135" s="120"/>
      <c r="BIK135" s="120"/>
      <c r="BIL135" s="120"/>
      <c r="BIM135" s="120"/>
      <c r="BIN135" s="120"/>
      <c r="BIO135" s="120"/>
      <c r="BIP135" s="120"/>
      <c r="BIQ135" s="120"/>
      <c r="BIR135" s="120"/>
      <c r="BIS135" s="120"/>
      <c r="BIT135" s="120"/>
      <c r="BIU135" s="120"/>
      <c r="BIV135" s="120"/>
      <c r="BIW135" s="120"/>
      <c r="BIX135" s="120"/>
      <c r="BIY135" s="120"/>
      <c r="BIZ135" s="120"/>
      <c r="BJA135" s="120"/>
      <c r="BJB135" s="120"/>
      <c r="BJC135" s="120"/>
      <c r="BJD135" s="120"/>
      <c r="BJE135" s="120"/>
      <c r="BJF135" s="120"/>
      <c r="BJG135" s="120"/>
      <c r="BJH135" s="120"/>
      <c r="BJI135" s="120"/>
      <c r="BJJ135" s="120"/>
      <c r="BJK135" s="120"/>
      <c r="BJL135" s="120"/>
      <c r="BJM135" s="120"/>
      <c r="BJN135" s="120"/>
      <c r="BJO135" s="120"/>
      <c r="BJP135" s="120"/>
      <c r="BJQ135" s="120"/>
      <c r="BJR135" s="120"/>
      <c r="BJS135" s="120"/>
      <c r="BJT135" s="120"/>
      <c r="BJU135" s="120"/>
      <c r="BJV135" s="120"/>
      <c r="BJW135" s="120"/>
      <c r="BJX135" s="120"/>
      <c r="BJY135" s="120"/>
      <c r="BJZ135" s="120"/>
      <c r="BKA135" s="120"/>
      <c r="BKB135" s="120"/>
      <c r="BKC135" s="120"/>
      <c r="BKD135" s="120"/>
      <c r="BKE135" s="120"/>
      <c r="BKF135" s="120"/>
      <c r="BKG135" s="120"/>
      <c r="BKH135" s="120"/>
      <c r="BKI135" s="120"/>
      <c r="BKJ135" s="120"/>
      <c r="BKK135" s="120"/>
      <c r="BKL135" s="120"/>
      <c r="BKM135" s="120"/>
      <c r="BKN135" s="120"/>
      <c r="BKO135" s="120"/>
      <c r="BKP135" s="120"/>
      <c r="BKQ135" s="120"/>
      <c r="BKR135" s="120"/>
      <c r="BKS135" s="120"/>
      <c r="BKT135" s="120"/>
      <c r="BKU135" s="120"/>
      <c r="BKV135" s="120"/>
      <c r="BKW135" s="120"/>
      <c r="BKX135" s="120"/>
      <c r="BKY135" s="120"/>
      <c r="BKZ135" s="120"/>
      <c r="BLA135" s="120"/>
      <c r="BLB135" s="120"/>
      <c r="BLC135" s="120"/>
      <c r="BLD135" s="120"/>
      <c r="BLE135" s="120"/>
      <c r="BLF135" s="120"/>
      <c r="BLG135" s="120"/>
      <c r="BLH135" s="120"/>
      <c r="BLI135" s="120"/>
      <c r="BLJ135" s="120"/>
      <c r="BLK135" s="120"/>
      <c r="BLL135" s="120"/>
      <c r="BLM135" s="120"/>
      <c r="BLN135" s="120"/>
      <c r="BLO135" s="120"/>
      <c r="BLP135" s="120"/>
      <c r="BLQ135" s="120"/>
      <c r="BLR135" s="120"/>
      <c r="BLS135" s="120"/>
      <c r="BLT135" s="120"/>
      <c r="BLU135" s="120"/>
      <c r="BLV135" s="120"/>
      <c r="BLW135" s="120"/>
      <c r="BLX135" s="120"/>
      <c r="BLY135" s="120"/>
      <c r="BLZ135" s="120"/>
      <c r="BMA135" s="120"/>
      <c r="BMB135" s="120"/>
      <c r="BMC135" s="120"/>
      <c r="BMD135" s="120"/>
      <c r="BME135" s="120"/>
      <c r="BMF135" s="120"/>
      <c r="BMG135" s="120"/>
      <c r="BMH135" s="120"/>
      <c r="BMI135" s="120"/>
      <c r="BMJ135" s="120"/>
      <c r="BMK135" s="120"/>
      <c r="BML135" s="120"/>
      <c r="BMM135" s="120"/>
      <c r="BMN135" s="120"/>
      <c r="BMO135" s="120"/>
      <c r="BMP135" s="120"/>
      <c r="BMQ135" s="120"/>
      <c r="BMR135" s="120"/>
      <c r="BMS135" s="120"/>
      <c r="BMT135" s="120"/>
      <c r="BMU135" s="120"/>
      <c r="BMV135" s="120"/>
      <c r="BMW135" s="120"/>
      <c r="BMX135" s="120"/>
      <c r="BMY135" s="120"/>
      <c r="BMZ135" s="120"/>
      <c r="BNA135" s="120"/>
      <c r="BNB135" s="120"/>
      <c r="BNC135" s="120"/>
      <c r="BND135" s="120"/>
      <c r="BNE135" s="120"/>
      <c r="BNF135" s="120"/>
      <c r="BNG135" s="120"/>
      <c r="BNH135" s="120"/>
      <c r="BNI135" s="120"/>
      <c r="BNJ135" s="120"/>
      <c r="BNK135" s="120"/>
      <c r="BNL135" s="120"/>
      <c r="BNM135" s="120"/>
      <c r="BNN135" s="120"/>
      <c r="BNO135" s="120"/>
      <c r="BNP135" s="120"/>
      <c r="BNQ135" s="120"/>
      <c r="BNR135" s="120"/>
      <c r="BNS135" s="120"/>
      <c r="BNT135" s="120"/>
      <c r="BNU135" s="120"/>
      <c r="BNV135" s="120"/>
      <c r="BNW135" s="120"/>
      <c r="BNX135" s="120"/>
      <c r="BNY135" s="120"/>
      <c r="BNZ135" s="120"/>
      <c r="BOA135" s="120"/>
      <c r="BOB135" s="120"/>
      <c r="BOC135" s="120"/>
      <c r="BOD135" s="120"/>
      <c r="BOE135" s="120"/>
      <c r="BOF135" s="120"/>
      <c r="BOG135" s="120"/>
      <c r="BOH135" s="120"/>
      <c r="BOI135" s="120"/>
      <c r="BOJ135" s="120"/>
      <c r="BOK135" s="120"/>
      <c r="BOL135" s="120"/>
      <c r="BOM135" s="120"/>
      <c r="BON135" s="120"/>
      <c r="BOO135" s="120"/>
      <c r="BOP135" s="120"/>
      <c r="BOQ135" s="120"/>
      <c r="BOR135" s="120"/>
      <c r="BOS135" s="120"/>
      <c r="BOT135" s="120"/>
      <c r="BOU135" s="120"/>
      <c r="BOV135" s="120"/>
      <c r="BOW135" s="120"/>
      <c r="BOX135" s="120"/>
      <c r="BOY135" s="120"/>
      <c r="BOZ135" s="120"/>
      <c r="BPA135" s="120"/>
      <c r="BPB135" s="120"/>
      <c r="BPC135" s="120"/>
      <c r="BPD135" s="120"/>
      <c r="BPE135" s="120"/>
      <c r="BPF135" s="120"/>
      <c r="BPG135" s="120"/>
      <c r="BPH135" s="120"/>
      <c r="BPI135" s="120"/>
      <c r="BPJ135" s="120"/>
      <c r="BPK135" s="120"/>
      <c r="BPL135" s="120"/>
      <c r="BPM135" s="120"/>
      <c r="BPN135" s="120"/>
      <c r="BPO135" s="120"/>
      <c r="BPP135" s="120"/>
      <c r="BPQ135" s="120"/>
      <c r="BPR135" s="120"/>
      <c r="BPS135" s="120"/>
      <c r="BPT135" s="120"/>
      <c r="BPU135" s="120"/>
      <c r="BPV135" s="120"/>
      <c r="BPW135" s="120"/>
      <c r="BPX135" s="120"/>
      <c r="BPY135" s="120"/>
      <c r="BPZ135" s="120"/>
      <c r="BQA135" s="120"/>
      <c r="BQB135" s="120"/>
      <c r="BQC135" s="120"/>
      <c r="BQD135" s="120"/>
      <c r="BQE135" s="120"/>
      <c r="BQF135" s="120"/>
      <c r="BQG135" s="120"/>
      <c r="BQH135" s="120"/>
      <c r="BQI135" s="120"/>
      <c r="BQJ135" s="120"/>
      <c r="BQK135" s="120"/>
      <c r="BQL135" s="120"/>
      <c r="BQM135" s="120"/>
      <c r="BQN135" s="120"/>
      <c r="BQO135" s="120"/>
      <c r="BQP135" s="120"/>
      <c r="BQQ135" s="120"/>
      <c r="BQR135" s="120"/>
      <c r="BQS135" s="120"/>
      <c r="BQT135" s="120"/>
      <c r="BQU135" s="120"/>
      <c r="BQV135" s="120"/>
      <c r="BQW135" s="120"/>
      <c r="BQX135" s="120"/>
      <c r="BQY135" s="120"/>
      <c r="BQZ135" s="120"/>
      <c r="BRA135" s="120"/>
      <c r="BRB135" s="120"/>
      <c r="BRC135" s="120"/>
      <c r="BRD135" s="120"/>
      <c r="BRE135" s="120"/>
      <c r="BRF135" s="120"/>
      <c r="BRG135" s="120"/>
      <c r="BRH135" s="120"/>
      <c r="BRI135" s="120"/>
      <c r="BRJ135" s="120"/>
      <c r="BRK135" s="120"/>
      <c r="BRL135" s="120"/>
      <c r="BRM135" s="120"/>
      <c r="BRN135" s="120"/>
      <c r="BRO135" s="120"/>
      <c r="BRP135" s="120"/>
      <c r="BRQ135" s="120"/>
      <c r="BRR135" s="120"/>
      <c r="BRS135" s="120"/>
      <c r="BRT135" s="120"/>
      <c r="BRU135" s="120"/>
      <c r="BRV135" s="120"/>
      <c r="BRW135" s="120"/>
      <c r="BRX135" s="120"/>
      <c r="BRY135" s="120"/>
      <c r="BRZ135" s="120"/>
      <c r="BSA135" s="120"/>
      <c r="BSB135" s="120"/>
      <c r="BSC135" s="120"/>
      <c r="BSD135" s="120"/>
      <c r="BSE135" s="120"/>
      <c r="BSF135" s="120"/>
      <c r="BSG135" s="120"/>
      <c r="BSH135" s="120"/>
      <c r="BSI135" s="120"/>
      <c r="BSJ135" s="120"/>
      <c r="BSK135" s="120"/>
      <c r="BSL135" s="120"/>
      <c r="BSM135" s="120"/>
      <c r="BSN135" s="120"/>
      <c r="BSO135" s="120"/>
      <c r="BSP135" s="120"/>
      <c r="BSQ135" s="120"/>
      <c r="BSR135" s="120"/>
      <c r="BSS135" s="120"/>
      <c r="BST135" s="120"/>
      <c r="BSU135" s="120"/>
      <c r="BSV135" s="120"/>
      <c r="BSW135" s="120"/>
      <c r="BSX135" s="120"/>
      <c r="BSY135" s="120"/>
      <c r="BSZ135" s="120"/>
      <c r="BTA135" s="120"/>
      <c r="BTB135" s="120"/>
      <c r="BTC135" s="120"/>
      <c r="BTD135" s="120"/>
      <c r="BTE135" s="120"/>
      <c r="BTF135" s="120"/>
      <c r="BTG135" s="120"/>
      <c r="BTH135" s="120"/>
      <c r="BTI135" s="120"/>
      <c r="BTJ135" s="120"/>
      <c r="BTK135" s="120"/>
      <c r="BTL135" s="120"/>
      <c r="BTM135" s="120"/>
      <c r="BTN135" s="120"/>
      <c r="BTO135" s="120"/>
      <c r="BTP135" s="120"/>
      <c r="BTQ135" s="120"/>
      <c r="BTR135" s="120"/>
      <c r="BTS135" s="120"/>
      <c r="BTT135" s="120"/>
      <c r="BTU135" s="120"/>
      <c r="BTV135" s="120"/>
      <c r="BTW135" s="120"/>
      <c r="BTX135" s="120"/>
      <c r="BTY135" s="120"/>
      <c r="BTZ135" s="120"/>
      <c r="BUA135" s="120"/>
      <c r="BUB135" s="120"/>
      <c r="BUC135" s="120"/>
      <c r="BUD135" s="120"/>
      <c r="BUE135" s="120"/>
      <c r="BUF135" s="120"/>
      <c r="BUG135" s="120"/>
      <c r="BUH135" s="120"/>
      <c r="BUI135" s="120"/>
      <c r="BUJ135" s="120"/>
      <c r="BUK135" s="120"/>
      <c r="BUL135" s="120"/>
      <c r="BUM135" s="120"/>
      <c r="BUN135" s="120"/>
      <c r="BUO135" s="120"/>
      <c r="BUP135" s="120"/>
      <c r="BUQ135" s="120"/>
      <c r="BUR135" s="120"/>
      <c r="BUS135" s="120"/>
      <c r="BUT135" s="120"/>
      <c r="BUU135" s="120"/>
      <c r="BUV135" s="120"/>
      <c r="BUW135" s="120"/>
      <c r="BUX135" s="120"/>
      <c r="BUY135" s="120"/>
      <c r="BUZ135" s="120"/>
      <c r="BVA135" s="120"/>
      <c r="BVB135" s="120"/>
      <c r="BVC135" s="120"/>
      <c r="BVD135" s="120"/>
      <c r="BVE135" s="120"/>
      <c r="BVF135" s="120"/>
      <c r="BVG135" s="120"/>
      <c r="BVH135" s="120"/>
      <c r="BVI135" s="120"/>
      <c r="BVJ135" s="120"/>
      <c r="BVK135" s="120"/>
      <c r="BVL135" s="120"/>
      <c r="BVM135" s="120"/>
      <c r="BVN135" s="120"/>
      <c r="BVO135" s="120"/>
      <c r="BVP135" s="120"/>
      <c r="BVQ135" s="120"/>
      <c r="BVR135" s="120"/>
      <c r="BVS135" s="120"/>
      <c r="BVT135" s="120"/>
      <c r="BVU135" s="120"/>
      <c r="BVV135" s="120"/>
      <c r="BVW135" s="120"/>
      <c r="BVX135" s="120"/>
      <c r="BVY135" s="120"/>
      <c r="BVZ135" s="120"/>
      <c r="BWA135" s="120"/>
      <c r="BWB135" s="120"/>
      <c r="BWC135" s="120"/>
      <c r="BWD135" s="120"/>
      <c r="BWE135" s="120"/>
      <c r="BWF135" s="120"/>
      <c r="BWG135" s="120"/>
      <c r="BWH135" s="120"/>
      <c r="BWI135" s="120"/>
      <c r="BWJ135" s="120"/>
      <c r="BWK135" s="120"/>
      <c r="BWL135" s="120"/>
      <c r="BWM135" s="120"/>
      <c r="BWN135" s="120"/>
      <c r="BWO135" s="120"/>
      <c r="BWP135" s="120"/>
      <c r="BWQ135" s="120"/>
      <c r="BWR135" s="120"/>
      <c r="BWS135" s="120"/>
      <c r="BWT135" s="120"/>
      <c r="BWU135" s="120"/>
      <c r="BWV135" s="120"/>
      <c r="BWW135" s="120"/>
      <c r="BWX135" s="120"/>
      <c r="BWY135" s="120"/>
      <c r="BWZ135" s="120"/>
      <c r="BXA135" s="120"/>
      <c r="BXB135" s="120"/>
      <c r="BXC135" s="120"/>
      <c r="BXD135" s="120"/>
      <c r="BXE135" s="120"/>
      <c r="BXF135" s="120"/>
      <c r="BXG135" s="120"/>
      <c r="BXH135" s="120"/>
      <c r="BXI135" s="120"/>
      <c r="BXJ135" s="120"/>
      <c r="BXK135" s="120"/>
      <c r="BXL135" s="120"/>
      <c r="BXM135" s="120"/>
      <c r="BXN135" s="120"/>
      <c r="BXO135" s="120"/>
      <c r="BXP135" s="120"/>
      <c r="BXQ135" s="120"/>
      <c r="BXR135" s="120"/>
      <c r="BXS135" s="120"/>
      <c r="BXT135" s="120"/>
      <c r="BXU135" s="120"/>
      <c r="BXV135" s="120"/>
      <c r="BXW135" s="120"/>
      <c r="BXX135" s="120"/>
      <c r="BXY135" s="120"/>
      <c r="BXZ135" s="120"/>
      <c r="BYA135" s="120"/>
      <c r="BYB135" s="120"/>
      <c r="BYC135" s="120"/>
      <c r="BYD135" s="120"/>
      <c r="BYE135" s="120"/>
      <c r="BYF135" s="120"/>
      <c r="BYG135" s="120"/>
      <c r="BYH135" s="120"/>
      <c r="BYI135" s="120"/>
      <c r="BYJ135" s="120"/>
      <c r="BYK135" s="120"/>
      <c r="BYL135" s="120"/>
      <c r="BYM135" s="120"/>
      <c r="BYN135" s="120"/>
      <c r="BYO135" s="120"/>
      <c r="BYP135" s="120"/>
      <c r="BYQ135" s="120"/>
      <c r="BYR135" s="120"/>
      <c r="BYS135" s="120"/>
      <c r="BYT135" s="120"/>
      <c r="BYU135" s="120"/>
      <c r="BYV135" s="120"/>
      <c r="BYW135" s="120"/>
      <c r="BYX135" s="120"/>
      <c r="BYY135" s="120"/>
      <c r="BYZ135" s="120"/>
      <c r="BZA135" s="120"/>
      <c r="BZB135" s="120"/>
      <c r="BZC135" s="120"/>
      <c r="BZD135" s="120"/>
      <c r="BZE135" s="120"/>
      <c r="BZF135" s="120"/>
      <c r="BZG135" s="120"/>
      <c r="BZH135" s="120"/>
      <c r="BZI135" s="120"/>
      <c r="BZJ135" s="120"/>
      <c r="BZK135" s="120"/>
      <c r="BZL135" s="120"/>
      <c r="BZM135" s="120"/>
      <c r="BZN135" s="120"/>
      <c r="BZO135" s="120"/>
      <c r="BZP135" s="120"/>
      <c r="BZQ135" s="120"/>
      <c r="BZR135" s="120"/>
      <c r="BZS135" s="120"/>
      <c r="BZT135" s="120"/>
      <c r="BZU135" s="120"/>
      <c r="BZV135" s="120"/>
      <c r="BZW135" s="120"/>
      <c r="BZX135" s="120"/>
      <c r="BZY135" s="120"/>
      <c r="BZZ135" s="120"/>
      <c r="CAA135" s="120"/>
      <c r="CAB135" s="120"/>
      <c r="CAC135" s="120"/>
      <c r="CAD135" s="120"/>
      <c r="CAE135" s="120"/>
      <c r="CAF135" s="120"/>
      <c r="CAG135" s="120"/>
      <c r="CAH135" s="120"/>
      <c r="CAI135" s="120"/>
      <c r="CAJ135" s="120"/>
      <c r="CAK135" s="120"/>
      <c r="CAL135" s="120"/>
      <c r="CAM135" s="120"/>
      <c r="CAN135" s="120"/>
      <c r="CAO135" s="120"/>
      <c r="CAP135" s="120"/>
      <c r="CAQ135" s="120"/>
      <c r="CAR135" s="120"/>
      <c r="CAS135" s="120"/>
      <c r="CAT135" s="120"/>
      <c r="CAU135" s="120"/>
      <c r="CAV135" s="120"/>
      <c r="CAW135" s="120"/>
      <c r="CAX135" s="120"/>
      <c r="CAY135" s="120"/>
      <c r="CAZ135" s="120"/>
      <c r="CBA135" s="120"/>
      <c r="CBB135" s="120"/>
      <c r="CBC135" s="120"/>
      <c r="CBD135" s="120"/>
      <c r="CBE135" s="120"/>
      <c r="CBF135" s="120"/>
      <c r="CBG135" s="120"/>
      <c r="CBH135" s="120"/>
      <c r="CBI135" s="120"/>
      <c r="CBJ135" s="120"/>
      <c r="CBK135" s="120"/>
      <c r="CBL135" s="120"/>
      <c r="CBM135" s="120"/>
      <c r="CBN135" s="120"/>
      <c r="CBO135" s="120"/>
      <c r="CBP135" s="120"/>
      <c r="CBQ135" s="120"/>
      <c r="CBR135" s="120"/>
      <c r="CBS135" s="120"/>
      <c r="CBT135" s="120"/>
      <c r="CBU135" s="120"/>
      <c r="CBV135" s="120"/>
      <c r="CBW135" s="120"/>
      <c r="CBX135" s="120"/>
      <c r="CBY135" s="120"/>
      <c r="CBZ135" s="120"/>
      <c r="CCA135" s="120"/>
      <c r="CCB135" s="120"/>
      <c r="CCC135" s="120"/>
      <c r="CCD135" s="120"/>
      <c r="CCE135" s="120"/>
      <c r="CCF135" s="120"/>
      <c r="CCG135" s="120"/>
      <c r="CCH135" s="120"/>
      <c r="CCI135" s="120"/>
      <c r="CCJ135" s="120"/>
      <c r="CCK135" s="120"/>
      <c r="CCL135" s="120"/>
      <c r="CCM135" s="120"/>
      <c r="CCN135" s="120"/>
      <c r="CCO135" s="120"/>
      <c r="CCP135" s="120"/>
      <c r="CCQ135" s="120"/>
      <c r="CCR135" s="120"/>
      <c r="CCS135" s="120"/>
      <c r="CCT135" s="120"/>
      <c r="CCU135" s="120"/>
      <c r="CCV135" s="120"/>
      <c r="CCW135" s="120"/>
      <c r="CCX135" s="120"/>
      <c r="CCY135" s="120"/>
      <c r="CCZ135" s="120"/>
      <c r="CDA135" s="120"/>
      <c r="CDB135" s="120"/>
      <c r="CDC135" s="120"/>
      <c r="CDD135" s="120"/>
      <c r="CDE135" s="120"/>
      <c r="CDF135" s="120"/>
      <c r="CDG135" s="120"/>
      <c r="CDH135" s="120"/>
      <c r="CDI135" s="120"/>
      <c r="CDJ135" s="120"/>
      <c r="CDK135" s="120"/>
      <c r="CDL135" s="120"/>
      <c r="CDM135" s="120"/>
      <c r="CDN135" s="120"/>
      <c r="CDO135" s="120"/>
      <c r="CDP135" s="120"/>
      <c r="CDQ135" s="120"/>
      <c r="CDR135" s="120"/>
      <c r="CDS135" s="120"/>
      <c r="CDT135" s="120"/>
      <c r="CDU135" s="120"/>
      <c r="CDV135" s="120"/>
      <c r="CDW135" s="120"/>
      <c r="CDX135" s="120"/>
      <c r="CDY135" s="120"/>
      <c r="CDZ135" s="120"/>
      <c r="CEA135" s="120"/>
      <c r="CEB135" s="120"/>
      <c r="CEC135" s="120"/>
      <c r="CED135" s="120"/>
      <c r="CEE135" s="120"/>
      <c r="CEF135" s="120"/>
      <c r="CEG135" s="120"/>
      <c r="CEH135" s="120"/>
      <c r="CEI135" s="120"/>
      <c r="CEJ135" s="120"/>
      <c r="CEK135" s="120"/>
      <c r="CEL135" s="120"/>
      <c r="CEM135" s="120"/>
      <c r="CEN135" s="120"/>
      <c r="CEO135" s="120"/>
      <c r="CEP135" s="120"/>
      <c r="CEQ135" s="120"/>
      <c r="CER135" s="120"/>
      <c r="CES135" s="120"/>
      <c r="CET135" s="120"/>
      <c r="CEU135" s="120"/>
      <c r="CEV135" s="120"/>
      <c r="CEW135" s="120"/>
      <c r="CEX135" s="120"/>
      <c r="CEY135" s="120"/>
      <c r="CEZ135" s="120"/>
      <c r="CFA135" s="120"/>
      <c r="CFB135" s="120"/>
      <c r="CFC135" s="120"/>
      <c r="CFD135" s="120"/>
      <c r="CFE135" s="120"/>
      <c r="CFF135" s="120"/>
      <c r="CFG135" s="120"/>
      <c r="CFH135" s="120"/>
      <c r="CFI135" s="120"/>
      <c r="CFJ135" s="120"/>
      <c r="CFK135" s="120"/>
      <c r="CFL135" s="120"/>
      <c r="CFM135" s="120"/>
      <c r="CFN135" s="120"/>
      <c r="CFO135" s="120"/>
      <c r="CFP135" s="120"/>
      <c r="CFQ135" s="120"/>
      <c r="CFR135" s="120"/>
      <c r="CFS135" s="120"/>
      <c r="CFT135" s="120"/>
      <c r="CFU135" s="120"/>
      <c r="CFV135" s="120"/>
      <c r="CFW135" s="120"/>
      <c r="CFX135" s="120"/>
      <c r="CFY135" s="120"/>
      <c r="CFZ135" s="120"/>
      <c r="CGA135" s="120"/>
      <c r="CGB135" s="120"/>
      <c r="CGC135" s="120"/>
      <c r="CGD135" s="120"/>
      <c r="CGE135" s="120"/>
      <c r="CGF135" s="120"/>
      <c r="CGG135" s="120"/>
      <c r="CGH135" s="120"/>
      <c r="CGI135" s="120"/>
      <c r="CGJ135" s="120"/>
      <c r="CGK135" s="120"/>
      <c r="CGL135" s="120"/>
      <c r="CGM135" s="120"/>
      <c r="CGN135" s="120"/>
      <c r="CGO135" s="120"/>
      <c r="CGP135" s="120"/>
      <c r="CGQ135" s="120"/>
      <c r="CGR135" s="120"/>
      <c r="CGS135" s="120"/>
      <c r="CGT135" s="120"/>
      <c r="CGU135" s="120"/>
      <c r="CGV135" s="120"/>
      <c r="CGW135" s="120"/>
      <c r="CGX135" s="120"/>
      <c r="CGY135" s="120"/>
      <c r="CGZ135" s="120"/>
      <c r="CHA135" s="120"/>
      <c r="CHB135" s="120"/>
      <c r="CHC135" s="120"/>
      <c r="CHD135" s="120"/>
      <c r="CHE135" s="120"/>
      <c r="CHF135" s="120"/>
      <c r="CHG135" s="120"/>
      <c r="CHH135" s="120"/>
      <c r="CHI135" s="120"/>
      <c r="CHJ135" s="120"/>
      <c r="CHK135" s="120"/>
      <c r="CHL135" s="120"/>
      <c r="CHM135" s="120"/>
      <c r="CHN135" s="120"/>
      <c r="CHO135" s="120"/>
      <c r="CHP135" s="120"/>
      <c r="CHQ135" s="120"/>
      <c r="CHR135" s="120"/>
      <c r="CHS135" s="120"/>
      <c r="CHT135" s="120"/>
      <c r="CHU135" s="120"/>
      <c r="CHV135" s="120"/>
      <c r="CHW135" s="120"/>
      <c r="CHX135" s="120"/>
      <c r="CHY135" s="120"/>
      <c r="CHZ135" s="120"/>
      <c r="CIA135" s="120"/>
      <c r="CIB135" s="120"/>
      <c r="CIC135" s="120"/>
      <c r="CID135" s="120"/>
      <c r="CIE135" s="120"/>
      <c r="CIF135" s="120"/>
      <c r="CIG135" s="120"/>
      <c r="CIH135" s="120"/>
      <c r="CII135" s="120"/>
      <c r="CIJ135" s="120"/>
      <c r="CIK135" s="120"/>
      <c r="CIL135" s="120"/>
      <c r="CIM135" s="120"/>
      <c r="CIN135" s="120"/>
      <c r="CIO135" s="120"/>
      <c r="CIP135" s="120"/>
      <c r="CIQ135" s="120"/>
      <c r="CIR135" s="120"/>
      <c r="CIS135" s="120"/>
      <c r="CIT135" s="120"/>
      <c r="CIU135" s="120"/>
      <c r="CIV135" s="120"/>
      <c r="CIW135" s="120"/>
      <c r="CIX135" s="120"/>
      <c r="CIY135" s="120"/>
      <c r="CIZ135" s="120"/>
      <c r="CJA135" s="120"/>
      <c r="CJB135" s="120"/>
      <c r="CJC135" s="120"/>
      <c r="CJD135" s="120"/>
      <c r="CJE135" s="120"/>
      <c r="CJF135" s="120"/>
      <c r="CJG135" s="120"/>
      <c r="CJH135" s="120"/>
      <c r="CJI135" s="120"/>
      <c r="CJJ135" s="120"/>
      <c r="CJK135" s="120"/>
      <c r="CJL135" s="120"/>
      <c r="CJM135" s="120"/>
      <c r="CJN135" s="120"/>
      <c r="CJO135" s="120"/>
      <c r="CJP135" s="120"/>
      <c r="CJQ135" s="120"/>
      <c r="CJR135" s="120"/>
      <c r="CJS135" s="120"/>
      <c r="CJT135" s="120"/>
      <c r="CJU135" s="120"/>
      <c r="CJV135" s="120"/>
      <c r="CJW135" s="120"/>
      <c r="CJX135" s="120"/>
      <c r="CJY135" s="120"/>
      <c r="CJZ135" s="120"/>
      <c r="CKA135" s="120"/>
      <c r="CKB135" s="120"/>
      <c r="CKC135" s="120"/>
      <c r="CKD135" s="120"/>
      <c r="CKE135" s="120"/>
      <c r="CKF135" s="120"/>
      <c r="CKG135" s="120"/>
      <c r="CKH135" s="120"/>
      <c r="CKI135" s="120"/>
      <c r="CKJ135" s="120"/>
      <c r="CKK135" s="120"/>
      <c r="CKL135" s="120"/>
      <c r="CKM135" s="120"/>
      <c r="CKN135" s="120"/>
      <c r="CKO135" s="120"/>
      <c r="CKP135" s="120"/>
      <c r="CKQ135" s="120"/>
      <c r="CKR135" s="120"/>
      <c r="CKS135" s="120"/>
      <c r="CKT135" s="120"/>
      <c r="CKU135" s="120"/>
      <c r="CKV135" s="120"/>
      <c r="CKW135" s="120"/>
      <c r="CKX135" s="120"/>
      <c r="CKY135" s="120"/>
      <c r="CKZ135" s="120"/>
      <c r="CLA135" s="120"/>
      <c r="CLB135" s="120"/>
      <c r="CLC135" s="120"/>
      <c r="CLD135" s="120"/>
      <c r="CLE135" s="120"/>
      <c r="CLF135" s="120"/>
      <c r="CLG135" s="120"/>
      <c r="CLH135" s="120"/>
      <c r="CLI135" s="120"/>
      <c r="CLJ135" s="120"/>
      <c r="CLK135" s="120"/>
      <c r="CLL135" s="120"/>
      <c r="CLM135" s="120"/>
      <c r="CLN135" s="120"/>
      <c r="CLO135" s="120"/>
      <c r="CLP135" s="120"/>
      <c r="CLQ135" s="120"/>
      <c r="CLR135" s="120"/>
      <c r="CLS135" s="120"/>
      <c r="CLT135" s="120"/>
      <c r="CLU135" s="120"/>
      <c r="CLV135" s="120"/>
      <c r="CLW135" s="120"/>
      <c r="CLX135" s="120"/>
      <c r="CLY135" s="120"/>
      <c r="CLZ135" s="120"/>
      <c r="CMA135" s="120"/>
      <c r="CMB135" s="120"/>
      <c r="CMC135" s="120"/>
      <c r="CMD135" s="120"/>
      <c r="CME135" s="120"/>
      <c r="CMF135" s="120"/>
      <c r="CMG135" s="120"/>
      <c r="CMH135" s="120"/>
      <c r="CMI135" s="120"/>
      <c r="CMJ135" s="120"/>
      <c r="CMK135" s="120"/>
      <c r="CML135" s="120"/>
      <c r="CMM135" s="120"/>
      <c r="CMN135" s="120"/>
      <c r="CMO135" s="120"/>
      <c r="CMP135" s="120"/>
      <c r="CMQ135" s="120"/>
      <c r="CMR135" s="120"/>
      <c r="CMS135" s="120"/>
      <c r="CMT135" s="120"/>
      <c r="CMU135" s="120"/>
      <c r="CMV135" s="120"/>
      <c r="CMW135" s="120"/>
      <c r="CMX135" s="120"/>
      <c r="CMY135" s="120"/>
      <c r="CMZ135" s="120"/>
      <c r="CNA135" s="120"/>
      <c r="CNB135" s="120"/>
      <c r="CNC135" s="120"/>
      <c r="CND135" s="120"/>
      <c r="CNE135" s="120"/>
      <c r="CNF135" s="120"/>
      <c r="CNG135" s="120"/>
      <c r="CNH135" s="120"/>
      <c r="CNI135" s="120"/>
      <c r="CNJ135" s="120"/>
      <c r="CNK135" s="120"/>
      <c r="CNL135" s="120"/>
      <c r="CNM135" s="120"/>
      <c r="CNN135" s="120"/>
      <c r="CNO135" s="120"/>
      <c r="CNP135" s="120"/>
      <c r="CNQ135" s="120"/>
      <c r="CNR135" s="120"/>
      <c r="CNS135" s="120"/>
      <c r="CNT135" s="120"/>
      <c r="CNU135" s="120"/>
      <c r="CNV135" s="120"/>
      <c r="CNW135" s="120"/>
      <c r="CNX135" s="120"/>
      <c r="CNY135" s="120"/>
      <c r="CNZ135" s="120"/>
      <c r="COA135" s="120"/>
      <c r="COB135" s="120"/>
      <c r="COC135" s="120"/>
      <c r="COD135" s="120"/>
      <c r="COE135" s="120"/>
      <c r="COF135" s="120"/>
      <c r="COG135" s="120"/>
      <c r="COH135" s="120"/>
      <c r="COI135" s="120"/>
      <c r="COJ135" s="120"/>
      <c r="COK135" s="120"/>
      <c r="COL135" s="120"/>
      <c r="COM135" s="120"/>
      <c r="CON135" s="120"/>
      <c r="COO135" s="120"/>
      <c r="COP135" s="120"/>
      <c r="COQ135" s="120"/>
      <c r="COR135" s="120"/>
      <c r="COS135" s="120"/>
      <c r="COT135" s="120"/>
      <c r="COU135" s="120"/>
      <c r="COV135" s="120"/>
      <c r="COW135" s="120"/>
      <c r="COX135" s="120"/>
      <c r="COY135" s="120"/>
      <c r="COZ135" s="120"/>
      <c r="CPA135" s="120"/>
      <c r="CPB135" s="120"/>
      <c r="CPC135" s="120"/>
      <c r="CPD135" s="120"/>
      <c r="CPE135" s="120"/>
      <c r="CPF135" s="120"/>
      <c r="CPG135" s="120"/>
      <c r="CPH135" s="120"/>
      <c r="CPI135" s="120"/>
      <c r="CPJ135" s="120"/>
      <c r="CPK135" s="120"/>
      <c r="CPL135" s="120"/>
      <c r="CPM135" s="120"/>
      <c r="CPN135" s="120"/>
      <c r="CPO135" s="120"/>
      <c r="CPP135" s="120"/>
      <c r="CPQ135" s="120"/>
      <c r="CPR135" s="120"/>
      <c r="CPS135" s="120"/>
      <c r="CPT135" s="120"/>
      <c r="CPU135" s="120"/>
      <c r="CPV135" s="120"/>
      <c r="CPW135" s="120"/>
      <c r="CPX135" s="120"/>
      <c r="CPY135" s="120"/>
      <c r="CPZ135" s="120"/>
      <c r="CQA135" s="120"/>
      <c r="CQB135" s="120"/>
      <c r="CQC135" s="120"/>
      <c r="CQD135" s="120"/>
      <c r="CQE135" s="120"/>
      <c r="CQF135" s="120"/>
      <c r="CQG135" s="120"/>
      <c r="CQH135" s="120"/>
      <c r="CQI135" s="120"/>
      <c r="CQJ135" s="120"/>
      <c r="CQK135" s="120"/>
      <c r="CQL135" s="120"/>
      <c r="CQM135" s="120"/>
      <c r="CQN135" s="120"/>
      <c r="CQO135" s="120"/>
      <c r="CQP135" s="120"/>
      <c r="CQQ135" s="120"/>
      <c r="CQR135" s="120"/>
      <c r="CQS135" s="120"/>
      <c r="CQT135" s="120"/>
      <c r="CQU135" s="120"/>
      <c r="CQV135" s="120"/>
      <c r="CQW135" s="120"/>
      <c r="CQX135" s="120"/>
      <c r="CQY135" s="120"/>
      <c r="CQZ135" s="120"/>
      <c r="CRA135" s="120"/>
      <c r="CRB135" s="120"/>
      <c r="CRC135" s="120"/>
      <c r="CRD135" s="120"/>
      <c r="CRE135" s="120"/>
      <c r="CRF135" s="120"/>
      <c r="CRG135" s="120"/>
      <c r="CRH135" s="120"/>
      <c r="CRI135" s="120"/>
      <c r="CRJ135" s="120"/>
      <c r="CRK135" s="120"/>
      <c r="CRL135" s="120"/>
      <c r="CRM135" s="120"/>
      <c r="CRN135" s="120"/>
      <c r="CRO135" s="120"/>
      <c r="CRP135" s="120"/>
      <c r="CRQ135" s="120"/>
      <c r="CRR135" s="120"/>
      <c r="CRS135" s="120"/>
      <c r="CRT135" s="120"/>
      <c r="CRU135" s="120"/>
      <c r="CRV135" s="120"/>
      <c r="CRW135" s="120"/>
      <c r="CRX135" s="120"/>
      <c r="CRY135" s="120"/>
      <c r="CRZ135" s="120"/>
      <c r="CSA135" s="120"/>
      <c r="CSB135" s="120"/>
      <c r="CSC135" s="120"/>
      <c r="CSD135" s="120"/>
      <c r="CSE135" s="120"/>
      <c r="CSF135" s="120"/>
      <c r="CSG135" s="120"/>
      <c r="CSH135" s="120"/>
      <c r="CSI135" s="120"/>
      <c r="CSJ135" s="120"/>
      <c r="CSK135" s="120"/>
      <c r="CSL135" s="120"/>
      <c r="CSM135" s="120"/>
      <c r="CSN135" s="120"/>
      <c r="CSO135" s="120"/>
      <c r="CSP135" s="120"/>
      <c r="CSQ135" s="120"/>
      <c r="CSR135" s="120"/>
      <c r="CSS135" s="120"/>
      <c r="CST135" s="120"/>
      <c r="CSU135" s="120"/>
      <c r="CSV135" s="120"/>
      <c r="CSW135" s="120"/>
      <c r="CSX135" s="120"/>
      <c r="CSY135" s="120"/>
      <c r="CSZ135" s="120"/>
      <c r="CTA135" s="120"/>
      <c r="CTB135" s="120"/>
      <c r="CTC135" s="120"/>
      <c r="CTD135" s="120"/>
      <c r="CTE135" s="120"/>
      <c r="CTF135" s="120"/>
      <c r="CTG135" s="120"/>
      <c r="CTH135" s="120"/>
      <c r="CTI135" s="120"/>
      <c r="CTJ135" s="120"/>
      <c r="CTK135" s="120"/>
      <c r="CTL135" s="120"/>
      <c r="CTM135" s="120"/>
      <c r="CTN135" s="120"/>
      <c r="CTO135" s="120"/>
      <c r="CTP135" s="120"/>
      <c r="CTQ135" s="120"/>
      <c r="CTR135" s="120"/>
      <c r="CTS135" s="120"/>
      <c r="CTT135" s="120"/>
      <c r="CTU135" s="120"/>
      <c r="CTV135" s="120"/>
      <c r="CTW135" s="120"/>
      <c r="CTX135" s="120"/>
      <c r="CTY135" s="120"/>
      <c r="CTZ135" s="120"/>
      <c r="CUA135" s="120"/>
      <c r="CUB135" s="120"/>
      <c r="CUC135" s="120"/>
      <c r="CUD135" s="120"/>
      <c r="CUE135" s="120"/>
      <c r="CUF135" s="120"/>
      <c r="CUG135" s="120"/>
      <c r="CUH135" s="120"/>
      <c r="CUI135" s="120"/>
      <c r="CUJ135" s="120"/>
      <c r="CUK135" s="120"/>
      <c r="CUL135" s="120"/>
      <c r="CUM135" s="120"/>
      <c r="CUN135" s="120"/>
      <c r="CUO135" s="120"/>
      <c r="CUP135" s="120"/>
      <c r="CUQ135" s="120"/>
      <c r="CUR135" s="120"/>
      <c r="CUS135" s="120"/>
      <c r="CUT135" s="120"/>
      <c r="CUU135" s="120"/>
      <c r="CUV135" s="120"/>
      <c r="CUW135" s="120"/>
      <c r="CUX135" s="120"/>
      <c r="CUY135" s="120"/>
      <c r="CUZ135" s="120"/>
      <c r="CVA135" s="120"/>
      <c r="CVB135" s="120"/>
      <c r="CVC135" s="120"/>
      <c r="CVD135" s="120"/>
      <c r="CVE135" s="120"/>
      <c r="CVF135" s="120"/>
      <c r="CVG135" s="120"/>
      <c r="CVH135" s="120"/>
      <c r="CVI135" s="120"/>
      <c r="CVJ135" s="120"/>
      <c r="CVK135" s="120"/>
      <c r="CVL135" s="120"/>
      <c r="CVM135" s="120"/>
      <c r="CVN135" s="120"/>
      <c r="CVO135" s="120"/>
      <c r="CVP135" s="120"/>
      <c r="CVQ135" s="120"/>
      <c r="CVR135" s="120"/>
      <c r="CVS135" s="120"/>
      <c r="CVT135" s="120"/>
      <c r="CVU135" s="120"/>
      <c r="CVV135" s="120"/>
      <c r="CVW135" s="120"/>
      <c r="CVX135" s="120"/>
      <c r="CVY135" s="120"/>
      <c r="CVZ135" s="120"/>
      <c r="CWA135" s="120"/>
      <c r="CWB135" s="120"/>
      <c r="CWC135" s="120"/>
      <c r="CWD135" s="120"/>
      <c r="CWE135" s="120"/>
      <c r="CWF135" s="120"/>
      <c r="CWG135" s="120"/>
      <c r="CWH135" s="120"/>
      <c r="CWI135" s="120"/>
      <c r="CWJ135" s="120"/>
      <c r="CWK135" s="120"/>
      <c r="CWL135" s="120"/>
      <c r="CWM135" s="120"/>
      <c r="CWN135" s="120"/>
      <c r="CWO135" s="120"/>
      <c r="CWP135" s="120"/>
      <c r="CWQ135" s="120"/>
      <c r="CWR135" s="120"/>
      <c r="CWS135" s="120"/>
      <c r="CWT135" s="120"/>
      <c r="CWU135" s="120"/>
      <c r="CWV135" s="120"/>
      <c r="CWW135" s="120"/>
      <c r="CWX135" s="120"/>
      <c r="CWY135" s="120"/>
      <c r="CWZ135" s="120"/>
      <c r="CXA135" s="120"/>
      <c r="CXB135" s="120"/>
      <c r="CXC135" s="120"/>
      <c r="CXD135" s="120"/>
      <c r="CXE135" s="120"/>
      <c r="CXF135" s="120"/>
      <c r="CXG135" s="120"/>
      <c r="CXH135" s="120"/>
      <c r="CXI135" s="120"/>
      <c r="CXJ135" s="120"/>
      <c r="CXK135" s="120"/>
      <c r="CXL135" s="120"/>
      <c r="CXM135" s="120"/>
      <c r="CXN135" s="120"/>
      <c r="CXO135" s="120"/>
      <c r="CXP135" s="120"/>
      <c r="CXQ135" s="120"/>
      <c r="CXR135" s="120"/>
      <c r="CXS135" s="120"/>
      <c r="CXT135" s="120"/>
      <c r="CXU135" s="120"/>
      <c r="CXV135" s="120"/>
      <c r="CXW135" s="120"/>
      <c r="CXX135" s="120"/>
      <c r="CXY135" s="120"/>
      <c r="CXZ135" s="120"/>
      <c r="CYA135" s="120"/>
      <c r="CYB135" s="120"/>
      <c r="CYC135" s="120"/>
      <c r="CYD135" s="120"/>
      <c r="CYE135" s="120"/>
      <c r="CYF135" s="120"/>
      <c r="CYG135" s="120"/>
      <c r="CYH135" s="120"/>
      <c r="CYI135" s="120"/>
      <c r="CYJ135" s="120"/>
      <c r="CYK135" s="120"/>
      <c r="CYL135" s="120"/>
      <c r="CYM135" s="120"/>
      <c r="CYN135" s="120"/>
      <c r="CYO135" s="120"/>
      <c r="CYP135" s="120"/>
      <c r="CYQ135" s="120"/>
      <c r="CYR135" s="120"/>
      <c r="CYS135" s="120"/>
      <c r="CYT135" s="120"/>
      <c r="CYU135" s="120"/>
      <c r="CYV135" s="120"/>
      <c r="CYW135" s="120"/>
      <c r="CYX135" s="120"/>
      <c r="CYY135" s="120"/>
      <c r="CYZ135" s="120"/>
      <c r="CZA135" s="120"/>
      <c r="CZB135" s="120"/>
      <c r="CZC135" s="120"/>
      <c r="CZD135" s="120"/>
      <c r="CZE135" s="120"/>
      <c r="CZF135" s="120"/>
      <c r="CZG135" s="120"/>
      <c r="CZH135" s="120"/>
      <c r="CZI135" s="120"/>
      <c r="CZJ135" s="120"/>
      <c r="CZK135" s="120"/>
      <c r="CZL135" s="120"/>
      <c r="CZM135" s="120"/>
      <c r="CZN135" s="120"/>
      <c r="CZO135" s="120"/>
      <c r="CZP135" s="120"/>
      <c r="CZQ135" s="120"/>
      <c r="CZR135" s="120"/>
      <c r="CZS135" s="120"/>
      <c r="CZT135" s="120"/>
      <c r="CZU135" s="120"/>
      <c r="CZV135" s="120"/>
      <c r="CZW135" s="120"/>
      <c r="CZX135" s="120"/>
      <c r="CZY135" s="120"/>
      <c r="CZZ135" s="120"/>
      <c r="DAA135" s="120"/>
      <c r="DAB135" s="120"/>
      <c r="DAC135" s="120"/>
      <c r="DAD135" s="120"/>
      <c r="DAE135" s="120"/>
      <c r="DAF135" s="120"/>
      <c r="DAG135" s="120"/>
      <c r="DAH135" s="120"/>
      <c r="DAI135" s="120"/>
      <c r="DAJ135" s="120"/>
      <c r="DAK135" s="120"/>
      <c r="DAL135" s="120"/>
      <c r="DAM135" s="120"/>
      <c r="DAN135" s="120"/>
      <c r="DAO135" s="120"/>
      <c r="DAP135" s="120"/>
      <c r="DAQ135" s="120"/>
      <c r="DAR135" s="120"/>
      <c r="DAS135" s="120"/>
      <c r="DAT135" s="120"/>
      <c r="DAU135" s="120"/>
      <c r="DAV135" s="120"/>
      <c r="DAW135" s="120"/>
      <c r="DAX135" s="120"/>
      <c r="DAY135" s="120"/>
      <c r="DAZ135" s="120"/>
      <c r="DBA135" s="120"/>
      <c r="DBB135" s="120"/>
      <c r="DBC135" s="120"/>
      <c r="DBD135" s="120"/>
      <c r="DBE135" s="120"/>
      <c r="DBF135" s="120"/>
      <c r="DBG135" s="120"/>
      <c r="DBH135" s="120"/>
      <c r="DBI135" s="120"/>
      <c r="DBJ135" s="120"/>
      <c r="DBK135" s="120"/>
      <c r="DBL135" s="120"/>
      <c r="DBM135" s="120"/>
      <c r="DBN135" s="120"/>
      <c r="DBO135" s="120"/>
      <c r="DBP135" s="120"/>
      <c r="DBQ135" s="120"/>
      <c r="DBR135" s="120"/>
      <c r="DBS135" s="120"/>
      <c r="DBT135" s="120"/>
      <c r="DBU135" s="120"/>
      <c r="DBV135" s="120"/>
      <c r="DBW135" s="120"/>
      <c r="DBX135" s="120"/>
      <c r="DBY135" s="120"/>
      <c r="DBZ135" s="120"/>
      <c r="DCA135" s="120"/>
      <c r="DCB135" s="120"/>
      <c r="DCC135" s="120"/>
      <c r="DCD135" s="120"/>
      <c r="DCE135" s="120"/>
      <c r="DCF135" s="120"/>
      <c r="DCG135" s="120"/>
      <c r="DCH135" s="120"/>
      <c r="DCI135" s="120"/>
      <c r="DCJ135" s="120"/>
      <c r="DCK135" s="120"/>
      <c r="DCL135" s="120"/>
      <c r="DCM135" s="120"/>
      <c r="DCN135" s="120"/>
      <c r="DCO135" s="120"/>
      <c r="DCP135" s="120"/>
      <c r="DCQ135" s="120"/>
      <c r="DCR135" s="120"/>
      <c r="DCS135" s="120"/>
      <c r="DCT135" s="120"/>
      <c r="DCU135" s="120"/>
      <c r="DCV135" s="120"/>
      <c r="DCW135" s="120"/>
      <c r="DCX135" s="120"/>
      <c r="DCY135" s="120"/>
      <c r="DCZ135" s="120"/>
      <c r="DDA135" s="120"/>
      <c r="DDB135" s="120"/>
      <c r="DDC135" s="120"/>
      <c r="DDD135" s="120"/>
      <c r="DDE135" s="120"/>
      <c r="DDF135" s="120"/>
      <c r="DDG135" s="120"/>
      <c r="DDH135" s="120"/>
      <c r="DDI135" s="120"/>
      <c r="DDJ135" s="120"/>
      <c r="DDK135" s="120"/>
      <c r="DDL135" s="120"/>
      <c r="DDM135" s="120"/>
      <c r="DDN135" s="120"/>
      <c r="DDO135" s="120"/>
      <c r="DDP135" s="120"/>
      <c r="DDQ135" s="120"/>
      <c r="DDR135" s="120"/>
      <c r="DDS135" s="120"/>
      <c r="DDT135" s="120"/>
      <c r="DDU135" s="120"/>
      <c r="DDV135" s="120"/>
      <c r="DDW135" s="120"/>
      <c r="DDX135" s="120"/>
      <c r="DDY135" s="120"/>
      <c r="DDZ135" s="120"/>
      <c r="DEA135" s="120"/>
      <c r="DEB135" s="120"/>
      <c r="DEC135" s="120"/>
      <c r="DED135" s="120"/>
      <c r="DEE135" s="120"/>
      <c r="DEF135" s="120"/>
      <c r="DEG135" s="120"/>
      <c r="DEH135" s="120"/>
      <c r="DEI135" s="120"/>
      <c r="DEJ135" s="120"/>
      <c r="DEK135" s="120"/>
      <c r="DEL135" s="120"/>
      <c r="DEM135" s="120"/>
      <c r="DEN135" s="120"/>
      <c r="DEO135" s="120"/>
      <c r="DEP135" s="120"/>
      <c r="DEQ135" s="120"/>
      <c r="DER135" s="120"/>
      <c r="DES135" s="120"/>
      <c r="DET135" s="120"/>
      <c r="DEU135" s="120"/>
      <c r="DEV135" s="120"/>
      <c r="DEW135" s="120"/>
      <c r="DEX135" s="120"/>
      <c r="DEY135" s="120"/>
      <c r="DEZ135" s="120"/>
      <c r="DFA135" s="120"/>
      <c r="DFB135" s="120"/>
      <c r="DFC135" s="120"/>
      <c r="DFD135" s="120"/>
      <c r="DFE135" s="120"/>
      <c r="DFF135" s="120"/>
      <c r="DFG135" s="120"/>
      <c r="DFH135" s="120"/>
      <c r="DFI135" s="120"/>
      <c r="DFJ135" s="120"/>
      <c r="DFK135" s="120"/>
      <c r="DFL135" s="120"/>
      <c r="DFM135" s="120"/>
      <c r="DFN135" s="120"/>
      <c r="DFO135" s="120"/>
      <c r="DFP135" s="120"/>
      <c r="DFQ135" s="120"/>
      <c r="DFR135" s="120"/>
      <c r="DFS135" s="120"/>
      <c r="DFT135" s="120"/>
      <c r="DFU135" s="120"/>
      <c r="DFV135" s="120"/>
      <c r="DFW135" s="120"/>
      <c r="DFX135" s="120"/>
      <c r="DFY135" s="120"/>
      <c r="DFZ135" s="120"/>
      <c r="DGA135" s="120"/>
      <c r="DGB135" s="120"/>
      <c r="DGC135" s="120"/>
      <c r="DGD135" s="120"/>
      <c r="DGE135" s="120"/>
      <c r="DGF135" s="120"/>
      <c r="DGG135" s="120"/>
      <c r="DGH135" s="120"/>
      <c r="DGI135" s="120"/>
      <c r="DGJ135" s="120"/>
      <c r="DGK135" s="120"/>
      <c r="DGL135" s="120"/>
      <c r="DGM135" s="120"/>
      <c r="DGN135" s="120"/>
      <c r="DGO135" s="120"/>
      <c r="DGP135" s="120"/>
      <c r="DGQ135" s="120"/>
      <c r="DGR135" s="120"/>
      <c r="DGS135" s="120"/>
      <c r="DGT135" s="120"/>
      <c r="DGU135" s="120"/>
      <c r="DGV135" s="120"/>
      <c r="DGW135" s="120"/>
      <c r="DGX135" s="120"/>
      <c r="DGY135" s="120"/>
      <c r="DGZ135" s="120"/>
      <c r="DHA135" s="120"/>
      <c r="DHB135" s="120"/>
      <c r="DHC135" s="120"/>
      <c r="DHD135" s="120"/>
      <c r="DHE135" s="120"/>
      <c r="DHF135" s="120"/>
      <c r="DHG135" s="120"/>
      <c r="DHH135" s="120"/>
      <c r="DHI135" s="120"/>
      <c r="DHJ135" s="120"/>
      <c r="DHK135" s="120"/>
      <c r="DHL135" s="120"/>
      <c r="DHM135" s="120"/>
      <c r="DHN135" s="120"/>
      <c r="DHO135" s="120"/>
      <c r="DHP135" s="120"/>
      <c r="DHQ135" s="120"/>
      <c r="DHR135" s="120"/>
      <c r="DHS135" s="120"/>
      <c r="DHT135" s="120"/>
      <c r="DHU135" s="120"/>
      <c r="DHV135" s="120"/>
      <c r="DHW135" s="120"/>
      <c r="DHX135" s="120"/>
      <c r="DHY135" s="120"/>
      <c r="DHZ135" s="120"/>
      <c r="DIA135" s="120"/>
      <c r="DIB135" s="120"/>
      <c r="DIC135" s="120"/>
      <c r="DID135" s="120"/>
      <c r="DIE135" s="120"/>
      <c r="DIF135" s="120"/>
      <c r="DIG135" s="120"/>
      <c r="DIH135" s="120"/>
      <c r="DII135" s="120"/>
      <c r="DIJ135" s="120"/>
      <c r="DIK135" s="120"/>
      <c r="DIL135" s="120"/>
      <c r="DIM135" s="120"/>
      <c r="DIN135" s="120"/>
      <c r="DIO135" s="120"/>
      <c r="DIP135" s="120"/>
      <c r="DIQ135" s="120"/>
      <c r="DIR135" s="120"/>
      <c r="DIS135" s="120"/>
      <c r="DIT135" s="120"/>
      <c r="DIU135" s="120"/>
      <c r="DIV135" s="120"/>
      <c r="DIW135" s="120"/>
      <c r="DIX135" s="120"/>
      <c r="DIY135" s="120"/>
      <c r="DIZ135" s="120"/>
      <c r="DJA135" s="120"/>
      <c r="DJB135" s="120"/>
      <c r="DJC135" s="120"/>
      <c r="DJD135" s="120"/>
      <c r="DJE135" s="120"/>
      <c r="DJF135" s="120"/>
      <c r="DJG135" s="120"/>
      <c r="DJH135" s="120"/>
      <c r="DJI135" s="120"/>
      <c r="DJJ135" s="120"/>
      <c r="DJK135" s="120"/>
      <c r="DJL135" s="120"/>
      <c r="DJM135" s="120"/>
      <c r="DJN135" s="120"/>
      <c r="DJO135" s="120"/>
      <c r="DJP135" s="120"/>
      <c r="DJQ135" s="120"/>
      <c r="DJR135" s="120"/>
      <c r="DJS135" s="120"/>
      <c r="DJT135" s="120"/>
      <c r="DJU135" s="120"/>
      <c r="DJV135" s="120"/>
      <c r="DJW135" s="120"/>
      <c r="DJX135" s="120"/>
      <c r="DJY135" s="120"/>
      <c r="DJZ135" s="120"/>
      <c r="DKA135" s="120"/>
      <c r="DKB135" s="120"/>
      <c r="DKC135" s="120"/>
      <c r="DKD135" s="120"/>
      <c r="DKE135" s="120"/>
      <c r="DKF135" s="120"/>
      <c r="DKG135" s="120"/>
      <c r="DKH135" s="120"/>
      <c r="DKI135" s="120"/>
      <c r="DKJ135" s="120"/>
      <c r="DKK135" s="120"/>
      <c r="DKL135" s="120"/>
      <c r="DKM135" s="120"/>
      <c r="DKN135" s="120"/>
      <c r="DKO135" s="120"/>
      <c r="DKP135" s="120"/>
      <c r="DKQ135" s="120"/>
      <c r="DKR135" s="120"/>
      <c r="DKS135" s="120"/>
      <c r="DKT135" s="120"/>
      <c r="DKU135" s="120"/>
      <c r="DKV135" s="120"/>
      <c r="DKW135" s="120"/>
      <c r="DKX135" s="120"/>
      <c r="DKY135" s="120"/>
      <c r="DKZ135" s="120"/>
      <c r="DLA135" s="120"/>
      <c r="DLB135" s="120"/>
      <c r="DLC135" s="120"/>
      <c r="DLD135" s="120"/>
      <c r="DLE135" s="120"/>
      <c r="DLF135" s="120"/>
      <c r="DLG135" s="120"/>
      <c r="DLH135" s="120"/>
      <c r="DLI135" s="120"/>
      <c r="DLJ135" s="120"/>
      <c r="DLK135" s="120"/>
      <c r="DLL135" s="120"/>
      <c r="DLM135" s="120"/>
      <c r="DLN135" s="120"/>
      <c r="DLO135" s="120"/>
      <c r="DLP135" s="120"/>
      <c r="DLQ135" s="120"/>
      <c r="DLR135" s="120"/>
      <c r="DLS135" s="120"/>
      <c r="DLT135" s="120"/>
      <c r="DLU135" s="120"/>
      <c r="DLV135" s="120"/>
      <c r="DLW135" s="120"/>
      <c r="DLX135" s="120"/>
      <c r="DLY135" s="120"/>
      <c r="DLZ135" s="120"/>
      <c r="DMA135" s="120"/>
      <c r="DMB135" s="120"/>
      <c r="DMC135" s="120"/>
      <c r="DMD135" s="120"/>
      <c r="DME135" s="120"/>
      <c r="DMF135" s="120"/>
      <c r="DMG135" s="120"/>
      <c r="DMH135" s="120"/>
      <c r="DMI135" s="120"/>
      <c r="DMJ135" s="120"/>
      <c r="DMK135" s="120"/>
      <c r="DML135" s="120"/>
      <c r="DMM135" s="120"/>
      <c r="DMN135" s="120"/>
      <c r="DMO135" s="120"/>
      <c r="DMP135" s="120"/>
      <c r="DMQ135" s="120"/>
      <c r="DMR135" s="120"/>
      <c r="DMS135" s="120"/>
      <c r="DMT135" s="120"/>
      <c r="DMU135" s="120"/>
      <c r="DMV135" s="120"/>
      <c r="DMW135" s="120"/>
      <c r="DMX135" s="120"/>
      <c r="DMY135" s="120"/>
      <c r="DMZ135" s="120"/>
      <c r="DNA135" s="120"/>
      <c r="DNB135" s="120"/>
      <c r="DNC135" s="120"/>
      <c r="DND135" s="120"/>
      <c r="DNE135" s="120"/>
      <c r="DNF135" s="120"/>
      <c r="DNG135" s="120"/>
      <c r="DNH135" s="120"/>
      <c r="DNI135" s="120"/>
      <c r="DNJ135" s="120"/>
      <c r="DNK135" s="120"/>
      <c r="DNL135" s="120"/>
      <c r="DNM135" s="120"/>
      <c r="DNN135" s="120"/>
      <c r="DNO135" s="120"/>
      <c r="DNP135" s="120"/>
      <c r="DNQ135" s="120"/>
      <c r="DNR135" s="120"/>
      <c r="DNS135" s="120"/>
      <c r="DNT135" s="120"/>
      <c r="DNU135" s="120"/>
      <c r="DNV135" s="120"/>
      <c r="DNW135" s="120"/>
      <c r="DNX135" s="120"/>
      <c r="DNY135" s="120"/>
      <c r="DNZ135" s="120"/>
      <c r="DOA135" s="120"/>
      <c r="DOB135" s="120"/>
      <c r="DOC135" s="120"/>
      <c r="DOD135" s="120"/>
      <c r="DOE135" s="120"/>
      <c r="DOF135" s="120"/>
      <c r="DOG135" s="120"/>
      <c r="DOH135" s="120"/>
      <c r="DOI135" s="120"/>
      <c r="DOJ135" s="120"/>
      <c r="DOK135" s="120"/>
      <c r="DOL135" s="120"/>
      <c r="DOM135" s="120"/>
      <c r="DON135" s="120"/>
      <c r="DOO135" s="120"/>
      <c r="DOP135" s="120"/>
      <c r="DOQ135" s="120"/>
      <c r="DOR135" s="120"/>
      <c r="DOS135" s="120"/>
      <c r="DOT135" s="120"/>
      <c r="DOU135" s="120"/>
      <c r="DOV135" s="120"/>
      <c r="DOW135" s="120"/>
      <c r="DOX135" s="120"/>
      <c r="DOY135" s="120"/>
      <c r="DOZ135" s="120"/>
      <c r="DPA135" s="120"/>
      <c r="DPB135" s="120"/>
      <c r="DPC135" s="120"/>
      <c r="DPD135" s="120"/>
      <c r="DPE135" s="120"/>
      <c r="DPF135" s="120"/>
      <c r="DPG135" s="120"/>
      <c r="DPH135" s="120"/>
      <c r="DPI135" s="120"/>
      <c r="DPJ135" s="120"/>
      <c r="DPK135" s="120"/>
      <c r="DPL135" s="120"/>
      <c r="DPM135" s="120"/>
      <c r="DPN135" s="120"/>
      <c r="DPO135" s="120"/>
      <c r="DPP135" s="120"/>
      <c r="DPQ135" s="120"/>
      <c r="DPR135" s="120"/>
      <c r="DPS135" s="120"/>
      <c r="DPT135" s="120"/>
      <c r="DPU135" s="120"/>
      <c r="DPV135" s="120"/>
      <c r="DPW135" s="120"/>
      <c r="DPX135" s="120"/>
      <c r="DPY135" s="120"/>
      <c r="DPZ135" s="120"/>
      <c r="DQA135" s="120"/>
      <c r="DQB135" s="120"/>
      <c r="DQC135" s="120"/>
      <c r="DQD135" s="120"/>
      <c r="DQE135" s="120"/>
      <c r="DQF135" s="120"/>
      <c r="DQG135" s="120"/>
      <c r="DQH135" s="120"/>
      <c r="DQI135" s="120"/>
      <c r="DQJ135" s="120"/>
      <c r="DQK135" s="120"/>
      <c r="DQL135" s="120"/>
      <c r="DQM135" s="120"/>
      <c r="DQN135" s="120"/>
      <c r="DQO135" s="120"/>
      <c r="DQP135" s="120"/>
      <c r="DQQ135" s="120"/>
      <c r="DQR135" s="120"/>
      <c r="DQS135" s="120"/>
      <c r="DQT135" s="120"/>
      <c r="DQU135" s="120"/>
      <c r="DQV135" s="120"/>
      <c r="DQW135" s="120"/>
      <c r="DQX135" s="120"/>
      <c r="DQY135" s="120"/>
      <c r="DQZ135" s="120"/>
      <c r="DRA135" s="120"/>
      <c r="DRB135" s="120"/>
      <c r="DRC135" s="120"/>
      <c r="DRD135" s="120"/>
      <c r="DRE135" s="120"/>
      <c r="DRF135" s="120"/>
      <c r="DRG135" s="120"/>
      <c r="DRH135" s="120"/>
      <c r="DRI135" s="120"/>
      <c r="DRJ135" s="120"/>
      <c r="DRK135" s="120"/>
      <c r="DRL135" s="120"/>
      <c r="DRM135" s="120"/>
      <c r="DRN135" s="120"/>
      <c r="DRO135" s="120"/>
      <c r="DRP135" s="120"/>
      <c r="DRQ135" s="120"/>
      <c r="DRR135" s="120"/>
      <c r="DRS135" s="120"/>
      <c r="DRT135" s="120"/>
      <c r="DRU135" s="120"/>
      <c r="DRV135" s="120"/>
      <c r="DRW135" s="120"/>
      <c r="DRX135" s="120"/>
      <c r="DRY135" s="120"/>
      <c r="DRZ135" s="120"/>
      <c r="DSA135" s="120"/>
      <c r="DSB135" s="120"/>
      <c r="DSC135" s="120"/>
      <c r="DSD135" s="120"/>
      <c r="DSE135" s="120"/>
      <c r="DSF135" s="120"/>
      <c r="DSG135" s="120"/>
      <c r="DSH135" s="120"/>
      <c r="DSI135" s="120"/>
      <c r="DSJ135" s="120"/>
      <c r="DSK135" s="120"/>
      <c r="DSL135" s="120"/>
      <c r="DSM135" s="120"/>
      <c r="DSN135" s="120"/>
      <c r="DSO135" s="120"/>
      <c r="DSP135" s="120"/>
      <c r="DSQ135" s="120"/>
      <c r="DSR135" s="120"/>
      <c r="DSS135" s="120"/>
      <c r="DST135" s="120"/>
      <c r="DSU135" s="120"/>
      <c r="DSV135" s="120"/>
      <c r="DSW135" s="120"/>
      <c r="DSX135" s="120"/>
      <c r="DSY135" s="120"/>
      <c r="DSZ135" s="120"/>
      <c r="DTA135" s="120"/>
      <c r="DTB135" s="120"/>
      <c r="DTC135" s="120"/>
      <c r="DTD135" s="120"/>
      <c r="DTE135" s="120"/>
      <c r="DTF135" s="120"/>
      <c r="DTG135" s="120"/>
      <c r="DTH135" s="120"/>
      <c r="DTI135" s="120"/>
      <c r="DTJ135" s="120"/>
      <c r="DTK135" s="120"/>
      <c r="DTL135" s="120"/>
      <c r="DTM135" s="120"/>
      <c r="DTN135" s="120"/>
      <c r="DTO135" s="120"/>
      <c r="DTP135" s="120"/>
      <c r="DTQ135" s="120"/>
      <c r="DTR135" s="120"/>
      <c r="DTS135" s="120"/>
      <c r="DTT135" s="120"/>
      <c r="DTU135" s="120"/>
      <c r="DTV135" s="120"/>
      <c r="DTW135" s="120"/>
      <c r="DTX135" s="120"/>
      <c r="DTY135" s="120"/>
      <c r="DTZ135" s="120"/>
      <c r="DUA135" s="120"/>
      <c r="DUB135" s="120"/>
      <c r="DUC135" s="120"/>
      <c r="DUD135" s="120"/>
      <c r="DUE135" s="120"/>
      <c r="DUF135" s="120"/>
      <c r="DUG135" s="120"/>
      <c r="DUH135" s="120"/>
      <c r="DUI135" s="120"/>
      <c r="DUJ135" s="120"/>
      <c r="DUK135" s="120"/>
      <c r="DUL135" s="120"/>
      <c r="DUM135" s="120"/>
      <c r="DUN135" s="120"/>
      <c r="DUO135" s="120"/>
      <c r="DUP135" s="120"/>
      <c r="DUQ135" s="120"/>
      <c r="DUR135" s="120"/>
      <c r="DUS135" s="120"/>
      <c r="DUT135" s="120"/>
      <c r="DUU135" s="120"/>
      <c r="DUV135" s="120"/>
      <c r="DUW135" s="120"/>
      <c r="DUX135" s="120"/>
      <c r="DUY135" s="120"/>
      <c r="DUZ135" s="120"/>
      <c r="DVA135" s="120"/>
      <c r="DVB135" s="120"/>
      <c r="DVC135" s="120"/>
      <c r="DVD135" s="120"/>
      <c r="DVE135" s="120"/>
      <c r="DVF135" s="120"/>
      <c r="DVG135" s="120"/>
      <c r="DVH135" s="120"/>
      <c r="DVI135" s="120"/>
      <c r="DVJ135" s="120"/>
      <c r="DVK135" s="120"/>
      <c r="DVL135" s="120"/>
      <c r="DVM135" s="120"/>
      <c r="DVN135" s="120"/>
      <c r="DVO135" s="120"/>
      <c r="DVP135" s="120"/>
      <c r="DVQ135" s="120"/>
      <c r="DVR135" s="120"/>
      <c r="DVS135" s="120"/>
      <c r="DVT135" s="120"/>
      <c r="DVU135" s="120"/>
      <c r="DVV135" s="120"/>
      <c r="DVW135" s="120"/>
      <c r="DVX135" s="120"/>
      <c r="DVY135" s="120"/>
      <c r="DVZ135" s="120"/>
      <c r="DWA135" s="120"/>
      <c r="DWB135" s="120"/>
      <c r="DWC135" s="120"/>
      <c r="DWD135" s="120"/>
      <c r="DWE135" s="120"/>
      <c r="DWF135" s="120"/>
      <c r="DWG135" s="120"/>
      <c r="DWH135" s="120"/>
      <c r="DWI135" s="120"/>
      <c r="DWJ135" s="120"/>
      <c r="DWK135" s="120"/>
      <c r="DWL135" s="120"/>
      <c r="DWM135" s="120"/>
      <c r="DWN135" s="120"/>
      <c r="DWO135" s="120"/>
      <c r="DWP135" s="120"/>
      <c r="DWQ135" s="120"/>
      <c r="DWR135" s="120"/>
      <c r="DWS135" s="120"/>
      <c r="DWT135" s="120"/>
      <c r="DWU135" s="120"/>
      <c r="DWV135" s="120"/>
      <c r="DWW135" s="120"/>
      <c r="DWX135" s="120"/>
      <c r="DWY135" s="120"/>
      <c r="DWZ135" s="120"/>
      <c r="DXA135" s="120"/>
      <c r="DXB135" s="120"/>
      <c r="DXC135" s="120"/>
      <c r="DXD135" s="120"/>
      <c r="DXE135" s="120"/>
      <c r="DXF135" s="120"/>
      <c r="DXG135" s="120"/>
      <c r="DXH135" s="120"/>
      <c r="DXI135" s="120"/>
      <c r="DXJ135" s="120"/>
      <c r="DXK135" s="120"/>
      <c r="DXL135" s="120"/>
      <c r="DXM135" s="120"/>
      <c r="DXN135" s="120"/>
      <c r="DXO135" s="120"/>
      <c r="DXP135" s="120"/>
      <c r="DXQ135" s="120"/>
      <c r="DXR135" s="120"/>
      <c r="DXS135" s="120"/>
      <c r="DXT135" s="120"/>
      <c r="DXU135" s="120"/>
      <c r="DXV135" s="120"/>
      <c r="DXW135" s="120"/>
      <c r="DXX135" s="120"/>
      <c r="DXY135" s="120"/>
      <c r="DXZ135" s="120"/>
      <c r="DYA135" s="120"/>
      <c r="DYB135" s="120"/>
      <c r="DYC135" s="120"/>
      <c r="DYD135" s="120"/>
      <c r="DYE135" s="120"/>
      <c r="DYF135" s="120"/>
      <c r="DYG135" s="120"/>
      <c r="DYH135" s="120"/>
      <c r="DYI135" s="120"/>
      <c r="DYJ135" s="120"/>
      <c r="DYK135" s="120"/>
      <c r="DYL135" s="120"/>
      <c r="DYM135" s="120"/>
      <c r="DYN135" s="120"/>
      <c r="DYO135" s="120"/>
      <c r="DYP135" s="120"/>
      <c r="DYQ135" s="120"/>
      <c r="DYR135" s="120"/>
      <c r="DYS135" s="120"/>
      <c r="DYT135" s="120"/>
      <c r="DYU135" s="120"/>
      <c r="DYV135" s="120"/>
      <c r="DYW135" s="120"/>
      <c r="DYX135" s="120"/>
      <c r="DYY135" s="120"/>
      <c r="DYZ135" s="120"/>
      <c r="DZA135" s="120"/>
      <c r="DZB135" s="120"/>
      <c r="DZC135" s="120"/>
      <c r="DZD135" s="120"/>
      <c r="DZE135" s="120"/>
      <c r="DZF135" s="120"/>
      <c r="DZG135" s="120"/>
      <c r="DZH135" s="120"/>
      <c r="DZI135" s="120"/>
      <c r="DZJ135" s="120"/>
      <c r="DZK135" s="120"/>
      <c r="DZL135" s="120"/>
      <c r="DZM135" s="120"/>
      <c r="DZN135" s="120"/>
      <c r="DZO135" s="120"/>
      <c r="DZP135" s="120"/>
      <c r="DZQ135" s="120"/>
      <c r="DZR135" s="120"/>
      <c r="DZS135" s="120"/>
      <c r="DZT135" s="120"/>
      <c r="DZU135" s="120"/>
      <c r="DZV135" s="120"/>
      <c r="DZW135" s="120"/>
      <c r="DZX135" s="120"/>
      <c r="DZY135" s="120"/>
      <c r="DZZ135" s="120"/>
      <c r="EAA135" s="120"/>
      <c r="EAB135" s="120"/>
      <c r="EAC135" s="120"/>
      <c r="EAD135" s="120"/>
      <c r="EAE135" s="120"/>
      <c r="EAF135" s="120"/>
      <c r="EAG135" s="120"/>
      <c r="EAH135" s="120"/>
      <c r="EAI135" s="120"/>
      <c r="EAJ135" s="120"/>
      <c r="EAK135" s="120"/>
      <c r="EAL135" s="120"/>
      <c r="EAM135" s="120"/>
      <c r="EAN135" s="120"/>
      <c r="EAO135" s="120"/>
      <c r="EAP135" s="120"/>
      <c r="EAQ135" s="120"/>
      <c r="EAR135" s="120"/>
      <c r="EAS135" s="120"/>
      <c r="EAT135" s="120"/>
      <c r="EAU135" s="120"/>
      <c r="EAV135" s="120"/>
      <c r="EAW135" s="120"/>
      <c r="EAX135" s="120"/>
      <c r="EAY135" s="120"/>
      <c r="EAZ135" s="120"/>
      <c r="EBA135" s="120"/>
      <c r="EBB135" s="120"/>
      <c r="EBC135" s="120"/>
      <c r="EBD135" s="120"/>
      <c r="EBE135" s="120"/>
      <c r="EBF135" s="120"/>
      <c r="EBG135" s="120"/>
      <c r="EBH135" s="120"/>
      <c r="EBI135" s="120"/>
      <c r="EBJ135" s="120"/>
      <c r="EBK135" s="120"/>
      <c r="EBL135" s="120"/>
      <c r="EBM135" s="120"/>
      <c r="EBN135" s="120"/>
      <c r="EBO135" s="120"/>
      <c r="EBP135" s="120"/>
      <c r="EBQ135" s="120"/>
      <c r="EBR135" s="120"/>
      <c r="EBS135" s="120"/>
      <c r="EBT135" s="120"/>
      <c r="EBU135" s="120"/>
      <c r="EBV135" s="120"/>
      <c r="EBW135" s="120"/>
      <c r="EBX135" s="120"/>
      <c r="EBY135" s="120"/>
      <c r="EBZ135" s="120"/>
      <c r="ECA135" s="120"/>
      <c r="ECB135" s="120"/>
      <c r="ECC135" s="120"/>
      <c r="ECD135" s="120"/>
      <c r="ECE135" s="120"/>
      <c r="ECF135" s="120"/>
      <c r="ECG135" s="120"/>
      <c r="ECH135" s="120"/>
      <c r="ECI135" s="120"/>
      <c r="ECJ135" s="120"/>
      <c r="ECK135" s="120"/>
      <c r="ECL135" s="120"/>
      <c r="ECM135" s="120"/>
      <c r="ECN135" s="120"/>
      <c r="ECO135" s="120"/>
      <c r="ECP135" s="120"/>
      <c r="ECQ135" s="120"/>
      <c r="ECR135" s="120"/>
      <c r="ECS135" s="120"/>
      <c r="ECT135" s="120"/>
      <c r="ECU135" s="120"/>
      <c r="ECV135" s="120"/>
      <c r="ECW135" s="120"/>
      <c r="ECX135" s="120"/>
      <c r="ECY135" s="120"/>
      <c r="ECZ135" s="120"/>
      <c r="EDA135" s="120"/>
      <c r="EDB135" s="120"/>
      <c r="EDC135" s="120"/>
      <c r="EDD135" s="120"/>
      <c r="EDE135" s="120"/>
      <c r="EDF135" s="120"/>
      <c r="EDG135" s="120"/>
      <c r="EDH135" s="120"/>
      <c r="EDI135" s="120"/>
      <c r="EDJ135" s="120"/>
      <c r="EDK135" s="120"/>
      <c r="EDL135" s="120"/>
      <c r="EDM135" s="120"/>
      <c r="EDN135" s="120"/>
      <c r="EDO135" s="120"/>
      <c r="EDP135" s="120"/>
      <c r="EDQ135" s="120"/>
      <c r="EDR135" s="120"/>
      <c r="EDS135" s="120"/>
      <c r="EDT135" s="120"/>
      <c r="EDU135" s="120"/>
      <c r="EDV135" s="120"/>
      <c r="EDW135" s="120"/>
      <c r="EDX135" s="120"/>
      <c r="EDY135" s="120"/>
      <c r="EDZ135" s="120"/>
      <c r="EEA135" s="120"/>
      <c r="EEB135" s="120"/>
      <c r="EEC135" s="120"/>
      <c r="EED135" s="120"/>
      <c r="EEE135" s="120"/>
      <c r="EEF135" s="120"/>
      <c r="EEG135" s="120"/>
      <c r="EEH135" s="120"/>
      <c r="EEI135" s="120"/>
      <c r="EEJ135" s="120"/>
      <c r="EEK135" s="120"/>
      <c r="EEL135" s="120"/>
      <c r="EEM135" s="120"/>
      <c r="EEN135" s="120"/>
      <c r="EEO135" s="120"/>
      <c r="EEP135" s="120"/>
      <c r="EEQ135" s="120"/>
      <c r="EER135" s="120"/>
      <c r="EES135" s="120"/>
      <c r="EET135" s="120"/>
      <c r="EEU135" s="120"/>
      <c r="EEV135" s="120"/>
      <c r="EEW135" s="120"/>
      <c r="EEX135" s="120"/>
      <c r="EEY135" s="120"/>
      <c r="EEZ135" s="120"/>
      <c r="EFA135" s="120"/>
      <c r="EFB135" s="120"/>
      <c r="EFC135" s="120"/>
      <c r="EFD135" s="120"/>
      <c r="EFE135" s="120"/>
      <c r="EFF135" s="120"/>
      <c r="EFG135" s="120"/>
      <c r="EFH135" s="120"/>
      <c r="EFI135" s="120"/>
      <c r="EFJ135" s="120"/>
      <c r="EFK135" s="120"/>
      <c r="EFL135" s="120"/>
      <c r="EFM135" s="120"/>
      <c r="EFN135" s="120"/>
      <c r="EFO135" s="120"/>
      <c r="EFP135" s="120"/>
      <c r="EFQ135" s="120"/>
      <c r="EFR135" s="120"/>
      <c r="EFS135" s="120"/>
      <c r="EFT135" s="120"/>
      <c r="EFU135" s="120"/>
      <c r="EFV135" s="120"/>
      <c r="EFW135" s="120"/>
      <c r="EFX135" s="120"/>
      <c r="EFY135" s="120"/>
      <c r="EFZ135" s="120"/>
      <c r="EGA135" s="120"/>
      <c r="EGB135" s="120"/>
      <c r="EGC135" s="120"/>
      <c r="EGD135" s="120"/>
      <c r="EGE135" s="120"/>
      <c r="EGF135" s="120"/>
      <c r="EGG135" s="120"/>
      <c r="EGH135" s="120"/>
      <c r="EGI135" s="120"/>
      <c r="EGJ135" s="120"/>
      <c r="EGK135" s="120"/>
      <c r="EGL135" s="120"/>
      <c r="EGM135" s="120"/>
      <c r="EGN135" s="120"/>
      <c r="EGO135" s="120"/>
      <c r="EGP135" s="120"/>
      <c r="EGQ135" s="120"/>
      <c r="EGR135" s="120"/>
      <c r="EGS135" s="120"/>
      <c r="EGT135" s="120"/>
      <c r="EGU135" s="120"/>
      <c r="EGV135" s="120"/>
      <c r="EGW135" s="120"/>
      <c r="EGX135" s="120"/>
      <c r="EGY135" s="120"/>
      <c r="EGZ135" s="120"/>
      <c r="EHA135" s="120"/>
      <c r="EHB135" s="120"/>
      <c r="EHC135" s="120"/>
      <c r="EHD135" s="120"/>
      <c r="EHE135" s="120"/>
      <c r="EHF135" s="120"/>
      <c r="EHG135" s="120"/>
      <c r="EHH135" s="120"/>
      <c r="EHI135" s="120"/>
      <c r="EHJ135" s="120"/>
      <c r="EHK135" s="120"/>
      <c r="EHL135" s="120"/>
      <c r="EHM135" s="120"/>
      <c r="EHN135" s="120"/>
      <c r="EHO135" s="120"/>
      <c r="EHP135" s="120"/>
      <c r="EHQ135" s="120"/>
      <c r="EHR135" s="120"/>
      <c r="EHS135" s="120"/>
      <c r="EHT135" s="120"/>
      <c r="EHU135" s="120"/>
      <c r="EHV135" s="120"/>
      <c r="EHW135" s="120"/>
      <c r="EHX135" s="120"/>
      <c r="EHY135" s="120"/>
      <c r="EHZ135" s="120"/>
      <c r="EIA135" s="120"/>
      <c r="EIB135" s="120"/>
      <c r="EIC135" s="120"/>
      <c r="EID135" s="120"/>
      <c r="EIE135" s="120"/>
      <c r="EIF135" s="120"/>
      <c r="EIG135" s="120"/>
      <c r="EIH135" s="120"/>
      <c r="EII135" s="120"/>
      <c r="EIJ135" s="120"/>
      <c r="EIK135" s="120"/>
      <c r="EIL135" s="120"/>
      <c r="EIM135" s="120"/>
      <c r="EIN135" s="120"/>
      <c r="EIO135" s="120"/>
      <c r="EIP135" s="120"/>
      <c r="EIQ135" s="120"/>
      <c r="EIR135" s="120"/>
      <c r="EIS135" s="120"/>
      <c r="EIT135" s="120"/>
      <c r="EIU135" s="120"/>
      <c r="EIV135" s="120"/>
      <c r="EIW135" s="120"/>
      <c r="EIX135" s="120"/>
      <c r="EIY135" s="120"/>
      <c r="EIZ135" s="120"/>
      <c r="EJA135" s="120"/>
      <c r="EJB135" s="120"/>
      <c r="EJC135" s="120"/>
      <c r="EJD135" s="120"/>
      <c r="EJE135" s="120"/>
      <c r="EJF135" s="120"/>
      <c r="EJG135" s="120"/>
      <c r="EJH135" s="120"/>
      <c r="EJI135" s="120"/>
      <c r="EJJ135" s="120"/>
      <c r="EJK135" s="120"/>
      <c r="EJL135" s="120"/>
      <c r="EJM135" s="120"/>
      <c r="EJN135" s="120"/>
      <c r="EJO135" s="120"/>
      <c r="EJP135" s="120"/>
      <c r="EJQ135" s="120"/>
      <c r="EJR135" s="120"/>
      <c r="EJS135" s="120"/>
      <c r="EJT135" s="120"/>
      <c r="EJU135" s="120"/>
      <c r="EJV135" s="120"/>
      <c r="EJW135" s="120"/>
      <c r="EJX135" s="120"/>
      <c r="EJY135" s="120"/>
      <c r="EJZ135" s="120"/>
      <c r="EKA135" s="120"/>
      <c r="EKB135" s="120"/>
      <c r="EKC135" s="120"/>
      <c r="EKD135" s="120"/>
      <c r="EKE135" s="120"/>
      <c r="EKF135" s="120"/>
      <c r="EKG135" s="120"/>
      <c r="EKH135" s="120"/>
      <c r="EKI135" s="120"/>
      <c r="EKJ135" s="120"/>
      <c r="EKK135" s="120"/>
      <c r="EKL135" s="120"/>
      <c r="EKM135" s="120"/>
      <c r="EKN135" s="120"/>
      <c r="EKO135" s="120"/>
      <c r="EKP135" s="120"/>
      <c r="EKQ135" s="120"/>
      <c r="EKR135" s="120"/>
      <c r="EKS135" s="120"/>
      <c r="EKT135" s="120"/>
      <c r="EKU135" s="120"/>
      <c r="EKV135" s="120"/>
      <c r="EKW135" s="120"/>
      <c r="EKX135" s="120"/>
      <c r="EKY135" s="120"/>
      <c r="EKZ135" s="120"/>
      <c r="ELA135" s="120"/>
      <c r="ELB135" s="120"/>
      <c r="ELC135" s="120"/>
      <c r="ELD135" s="120"/>
      <c r="ELE135" s="120"/>
      <c r="ELF135" s="120"/>
      <c r="ELG135" s="120"/>
      <c r="ELH135" s="120"/>
      <c r="ELI135" s="120"/>
      <c r="ELJ135" s="120"/>
      <c r="ELK135" s="120"/>
      <c r="ELL135" s="120"/>
      <c r="ELM135" s="120"/>
      <c r="ELN135" s="120"/>
      <c r="ELO135" s="120"/>
      <c r="ELP135" s="120"/>
      <c r="ELQ135" s="120"/>
      <c r="ELR135" s="120"/>
      <c r="ELS135" s="120"/>
      <c r="ELT135" s="120"/>
      <c r="ELU135" s="120"/>
      <c r="ELV135" s="120"/>
      <c r="ELW135" s="120"/>
      <c r="ELX135" s="120"/>
      <c r="ELY135" s="120"/>
      <c r="ELZ135" s="120"/>
      <c r="EMA135" s="120"/>
      <c r="EMB135" s="120"/>
      <c r="EMC135" s="120"/>
      <c r="EMD135" s="120"/>
      <c r="EME135" s="120"/>
      <c r="EMF135" s="120"/>
      <c r="EMG135" s="120"/>
      <c r="EMH135" s="120"/>
      <c r="EMI135" s="120"/>
      <c r="EMJ135" s="120"/>
      <c r="EMK135" s="120"/>
      <c r="EML135" s="120"/>
      <c r="EMM135" s="120"/>
      <c r="EMN135" s="120"/>
      <c r="EMO135" s="120"/>
      <c r="EMP135" s="120"/>
      <c r="EMQ135" s="120"/>
      <c r="EMR135" s="120"/>
      <c r="EMS135" s="120"/>
      <c r="EMT135" s="120"/>
      <c r="EMU135" s="120"/>
      <c r="EMV135" s="120"/>
      <c r="EMW135" s="120"/>
      <c r="EMX135" s="120"/>
      <c r="EMY135" s="120"/>
      <c r="EMZ135" s="120"/>
      <c r="ENA135" s="120"/>
      <c r="ENB135" s="120"/>
      <c r="ENC135" s="120"/>
      <c r="END135" s="120"/>
      <c r="ENE135" s="120"/>
      <c r="ENF135" s="120"/>
      <c r="ENG135" s="120"/>
      <c r="ENH135" s="120"/>
      <c r="ENI135" s="120"/>
      <c r="ENJ135" s="120"/>
      <c r="ENK135" s="120"/>
      <c r="ENL135" s="120"/>
      <c r="ENM135" s="120"/>
      <c r="ENN135" s="120"/>
      <c r="ENO135" s="120"/>
      <c r="ENP135" s="120"/>
      <c r="ENQ135" s="120"/>
      <c r="ENR135" s="120"/>
      <c r="ENS135" s="120"/>
      <c r="ENT135" s="120"/>
      <c r="ENU135" s="120"/>
      <c r="ENV135" s="120"/>
      <c r="ENW135" s="120"/>
      <c r="ENX135" s="120"/>
      <c r="ENY135" s="120"/>
      <c r="ENZ135" s="120"/>
      <c r="EOA135" s="120"/>
      <c r="EOB135" s="120"/>
      <c r="EOC135" s="120"/>
      <c r="EOD135" s="120"/>
      <c r="EOE135" s="120"/>
      <c r="EOF135" s="120"/>
      <c r="EOG135" s="120"/>
      <c r="EOH135" s="120"/>
      <c r="EOI135" s="120"/>
      <c r="EOJ135" s="120"/>
      <c r="EOK135" s="120"/>
      <c r="EOL135" s="120"/>
      <c r="EOM135" s="120"/>
      <c r="EON135" s="120"/>
      <c r="EOO135" s="120"/>
      <c r="EOP135" s="120"/>
      <c r="EOQ135" s="120"/>
      <c r="EOR135" s="120"/>
      <c r="EOS135" s="120"/>
      <c r="EOT135" s="120"/>
      <c r="EOU135" s="120"/>
      <c r="EOV135" s="120"/>
      <c r="EOW135" s="120"/>
      <c r="EOX135" s="120"/>
      <c r="EOY135" s="120"/>
      <c r="EOZ135" s="120"/>
      <c r="EPA135" s="120"/>
      <c r="EPB135" s="120"/>
      <c r="EPC135" s="120"/>
      <c r="EPD135" s="120"/>
      <c r="EPE135" s="120"/>
      <c r="EPF135" s="120"/>
      <c r="EPG135" s="120"/>
      <c r="EPH135" s="120"/>
      <c r="EPI135" s="120"/>
      <c r="EPJ135" s="120"/>
      <c r="EPK135" s="120"/>
      <c r="EPL135" s="120"/>
      <c r="EPM135" s="120"/>
      <c r="EPN135" s="120"/>
      <c r="EPO135" s="120"/>
      <c r="EPP135" s="120"/>
      <c r="EPQ135" s="120"/>
      <c r="EPR135" s="120"/>
      <c r="EPS135" s="120"/>
      <c r="EPT135" s="120"/>
      <c r="EPU135" s="120"/>
      <c r="EPV135" s="120"/>
      <c r="EPW135" s="120"/>
      <c r="EPX135" s="120"/>
      <c r="EPY135" s="120"/>
      <c r="EPZ135" s="120"/>
      <c r="EQA135" s="120"/>
      <c r="EQB135" s="120"/>
      <c r="EQC135" s="120"/>
      <c r="EQD135" s="120"/>
      <c r="EQE135" s="120"/>
      <c r="EQF135" s="120"/>
      <c r="EQG135" s="120"/>
      <c r="EQH135" s="120"/>
      <c r="EQI135" s="120"/>
      <c r="EQJ135" s="120"/>
      <c r="EQK135" s="120"/>
      <c r="EQL135" s="120"/>
      <c r="EQM135" s="120"/>
      <c r="EQN135" s="120"/>
      <c r="EQO135" s="120"/>
      <c r="EQP135" s="120"/>
      <c r="EQQ135" s="120"/>
      <c r="EQR135" s="120"/>
      <c r="EQS135" s="120"/>
      <c r="EQT135" s="120"/>
      <c r="EQU135" s="120"/>
      <c r="EQV135" s="120"/>
      <c r="EQW135" s="120"/>
      <c r="EQX135" s="120"/>
      <c r="EQY135" s="120"/>
      <c r="EQZ135" s="120"/>
      <c r="ERA135" s="120"/>
      <c r="ERB135" s="120"/>
      <c r="ERC135" s="120"/>
      <c r="ERD135" s="120"/>
      <c r="ERE135" s="120"/>
      <c r="ERF135" s="120"/>
      <c r="ERG135" s="120"/>
      <c r="ERH135" s="120"/>
      <c r="ERI135" s="120"/>
      <c r="ERJ135" s="120"/>
      <c r="ERK135" s="120"/>
      <c r="ERL135" s="120"/>
      <c r="ERM135" s="120"/>
      <c r="ERN135" s="120"/>
      <c r="ERO135" s="120"/>
      <c r="ERP135" s="120"/>
      <c r="ERQ135" s="120"/>
      <c r="ERR135" s="120"/>
      <c r="ERS135" s="120"/>
      <c r="ERT135" s="120"/>
      <c r="ERU135" s="120"/>
      <c r="ERV135" s="120"/>
      <c r="ERW135" s="120"/>
      <c r="ERX135" s="120"/>
      <c r="ERY135" s="120"/>
      <c r="ERZ135" s="120"/>
      <c r="ESA135" s="120"/>
      <c r="ESB135" s="120"/>
      <c r="ESC135" s="120"/>
      <c r="ESD135" s="120"/>
      <c r="ESE135" s="120"/>
      <c r="ESF135" s="120"/>
      <c r="ESG135" s="120"/>
      <c r="ESH135" s="120"/>
      <c r="ESI135" s="120"/>
      <c r="ESJ135" s="120"/>
      <c r="ESK135" s="120"/>
      <c r="ESL135" s="120"/>
      <c r="ESM135" s="120"/>
      <c r="ESN135" s="120"/>
      <c r="ESO135" s="120"/>
      <c r="ESP135" s="120"/>
      <c r="ESQ135" s="120"/>
      <c r="ESR135" s="120"/>
      <c r="ESS135" s="120"/>
      <c r="EST135" s="120"/>
      <c r="ESU135" s="120"/>
      <c r="ESV135" s="120"/>
      <c r="ESW135" s="120"/>
      <c r="ESX135" s="120"/>
      <c r="ESY135" s="120"/>
      <c r="ESZ135" s="120"/>
      <c r="ETA135" s="120"/>
      <c r="ETB135" s="120"/>
      <c r="ETC135" s="120"/>
      <c r="ETD135" s="120"/>
      <c r="ETE135" s="120"/>
      <c r="ETF135" s="120"/>
      <c r="ETG135" s="120"/>
      <c r="ETH135" s="120"/>
      <c r="ETI135" s="120"/>
      <c r="ETJ135" s="120"/>
      <c r="ETK135" s="120"/>
      <c r="ETL135" s="120"/>
      <c r="ETM135" s="120"/>
      <c r="ETN135" s="120"/>
      <c r="ETO135" s="120"/>
      <c r="ETP135" s="120"/>
      <c r="ETQ135" s="120"/>
      <c r="ETR135" s="120"/>
      <c r="ETS135" s="120"/>
      <c r="ETT135" s="120"/>
      <c r="ETU135" s="120"/>
      <c r="ETV135" s="120"/>
      <c r="ETW135" s="120"/>
      <c r="ETX135" s="120"/>
      <c r="ETY135" s="120"/>
      <c r="ETZ135" s="120"/>
      <c r="EUA135" s="120"/>
      <c r="EUB135" s="120"/>
      <c r="EUC135" s="120"/>
      <c r="EUD135" s="120"/>
      <c r="EUE135" s="120"/>
      <c r="EUF135" s="120"/>
      <c r="EUG135" s="120"/>
      <c r="EUH135" s="120"/>
      <c r="EUI135" s="120"/>
      <c r="EUJ135" s="120"/>
      <c r="EUK135" s="120"/>
      <c r="EUL135" s="120"/>
      <c r="EUM135" s="120"/>
      <c r="EUN135" s="120"/>
      <c r="EUO135" s="120"/>
      <c r="EUP135" s="120"/>
      <c r="EUQ135" s="120"/>
      <c r="EUR135" s="120"/>
      <c r="EUS135" s="120"/>
      <c r="EUT135" s="120"/>
      <c r="EUU135" s="120"/>
      <c r="EUV135" s="120"/>
      <c r="EUW135" s="120"/>
      <c r="EUX135" s="120"/>
      <c r="EUY135" s="120"/>
      <c r="EUZ135" s="120"/>
      <c r="EVA135" s="120"/>
      <c r="EVB135" s="120"/>
      <c r="EVC135" s="120"/>
      <c r="EVD135" s="120"/>
      <c r="EVE135" s="120"/>
      <c r="EVF135" s="120"/>
      <c r="EVG135" s="120"/>
      <c r="EVH135" s="120"/>
      <c r="EVI135" s="120"/>
      <c r="EVJ135" s="120"/>
      <c r="EVK135" s="120"/>
      <c r="EVL135" s="120"/>
      <c r="EVM135" s="120"/>
      <c r="EVN135" s="120"/>
      <c r="EVO135" s="120"/>
      <c r="EVP135" s="120"/>
      <c r="EVQ135" s="120"/>
      <c r="EVR135" s="120"/>
      <c r="EVS135" s="120"/>
      <c r="EVT135" s="120"/>
      <c r="EVU135" s="120"/>
      <c r="EVV135" s="120"/>
      <c r="EVW135" s="120"/>
      <c r="EVX135" s="120"/>
      <c r="EVY135" s="120"/>
      <c r="EVZ135" s="120"/>
      <c r="EWA135" s="120"/>
      <c r="EWB135" s="120"/>
      <c r="EWC135" s="120"/>
      <c r="EWD135" s="120"/>
      <c r="EWE135" s="120"/>
      <c r="EWF135" s="120"/>
      <c r="EWG135" s="120"/>
      <c r="EWH135" s="120"/>
      <c r="EWI135" s="120"/>
      <c r="EWJ135" s="120"/>
      <c r="EWK135" s="120"/>
      <c r="EWL135" s="120"/>
      <c r="EWM135" s="120"/>
      <c r="EWN135" s="120"/>
      <c r="EWO135" s="120"/>
      <c r="EWP135" s="120"/>
      <c r="EWQ135" s="120"/>
      <c r="EWR135" s="120"/>
      <c r="EWS135" s="120"/>
      <c r="EWT135" s="120"/>
      <c r="EWU135" s="120"/>
      <c r="EWV135" s="120"/>
      <c r="EWW135" s="120"/>
      <c r="EWX135" s="120"/>
      <c r="EWY135" s="120"/>
      <c r="EWZ135" s="120"/>
      <c r="EXA135" s="120"/>
      <c r="EXB135" s="120"/>
      <c r="EXC135" s="120"/>
      <c r="EXD135" s="120"/>
      <c r="EXE135" s="120"/>
      <c r="EXF135" s="120"/>
      <c r="EXG135" s="120"/>
      <c r="EXH135" s="120"/>
      <c r="EXI135" s="120"/>
      <c r="EXJ135" s="120"/>
      <c r="EXK135" s="120"/>
      <c r="EXL135" s="120"/>
      <c r="EXM135" s="120"/>
      <c r="EXN135" s="120"/>
      <c r="EXO135" s="120"/>
      <c r="EXP135" s="120"/>
      <c r="EXQ135" s="120"/>
      <c r="EXR135" s="120"/>
      <c r="EXS135" s="120"/>
      <c r="EXT135" s="120"/>
      <c r="EXU135" s="120"/>
      <c r="EXV135" s="120"/>
      <c r="EXW135" s="120"/>
      <c r="EXX135" s="120"/>
      <c r="EXY135" s="120"/>
      <c r="EXZ135" s="120"/>
      <c r="EYA135" s="120"/>
      <c r="EYB135" s="120"/>
      <c r="EYC135" s="120"/>
      <c r="EYD135" s="120"/>
      <c r="EYE135" s="120"/>
      <c r="EYF135" s="120"/>
      <c r="EYG135" s="120"/>
      <c r="EYH135" s="120"/>
      <c r="EYI135" s="120"/>
      <c r="EYJ135" s="120"/>
      <c r="EYK135" s="120"/>
      <c r="EYL135" s="120"/>
      <c r="EYM135" s="120"/>
      <c r="EYN135" s="120"/>
      <c r="EYO135" s="120"/>
      <c r="EYP135" s="120"/>
      <c r="EYQ135" s="120"/>
      <c r="EYR135" s="120"/>
      <c r="EYS135" s="120"/>
      <c r="EYT135" s="120"/>
      <c r="EYU135" s="120"/>
      <c r="EYV135" s="120"/>
      <c r="EYW135" s="120"/>
      <c r="EYX135" s="120"/>
      <c r="EYY135" s="120"/>
      <c r="EYZ135" s="120"/>
      <c r="EZA135" s="120"/>
      <c r="EZB135" s="120"/>
      <c r="EZC135" s="120"/>
      <c r="EZD135" s="120"/>
      <c r="EZE135" s="120"/>
      <c r="EZF135" s="120"/>
      <c r="EZG135" s="120"/>
      <c r="EZH135" s="120"/>
      <c r="EZI135" s="120"/>
      <c r="EZJ135" s="120"/>
      <c r="EZK135" s="120"/>
      <c r="EZL135" s="120"/>
      <c r="EZM135" s="120"/>
      <c r="EZN135" s="120"/>
      <c r="EZO135" s="120"/>
      <c r="EZP135" s="120"/>
      <c r="EZQ135" s="120"/>
      <c r="EZR135" s="120"/>
      <c r="EZS135" s="120"/>
      <c r="EZT135" s="120"/>
      <c r="EZU135" s="120"/>
      <c r="EZV135" s="120"/>
      <c r="EZW135" s="120"/>
      <c r="EZX135" s="120"/>
      <c r="EZY135" s="120"/>
      <c r="EZZ135" s="120"/>
      <c r="FAA135" s="120"/>
      <c r="FAB135" s="120"/>
      <c r="FAC135" s="120"/>
      <c r="FAD135" s="120"/>
      <c r="FAE135" s="120"/>
      <c r="FAF135" s="120"/>
      <c r="FAG135" s="120"/>
      <c r="FAH135" s="120"/>
      <c r="FAI135" s="120"/>
      <c r="FAJ135" s="120"/>
      <c r="FAK135" s="120"/>
      <c r="FAL135" s="120"/>
      <c r="FAM135" s="120"/>
      <c r="FAN135" s="120"/>
      <c r="FAO135" s="120"/>
      <c r="FAP135" s="120"/>
      <c r="FAQ135" s="120"/>
      <c r="FAR135" s="120"/>
      <c r="FAS135" s="120"/>
      <c r="FAT135" s="120"/>
      <c r="FAU135" s="120"/>
      <c r="FAV135" s="120"/>
      <c r="FAW135" s="120"/>
      <c r="FAX135" s="120"/>
      <c r="FAY135" s="120"/>
      <c r="FAZ135" s="120"/>
      <c r="FBA135" s="120"/>
      <c r="FBB135" s="120"/>
      <c r="FBC135" s="120"/>
      <c r="FBD135" s="120"/>
      <c r="FBE135" s="120"/>
      <c r="FBF135" s="120"/>
      <c r="FBG135" s="120"/>
      <c r="FBH135" s="120"/>
      <c r="FBI135" s="120"/>
      <c r="FBJ135" s="120"/>
      <c r="FBK135" s="120"/>
      <c r="FBL135" s="120"/>
      <c r="FBM135" s="120"/>
      <c r="FBN135" s="120"/>
      <c r="FBO135" s="120"/>
      <c r="FBP135" s="120"/>
      <c r="FBQ135" s="120"/>
      <c r="FBR135" s="120"/>
      <c r="FBS135" s="120"/>
      <c r="FBT135" s="120"/>
      <c r="FBU135" s="120"/>
      <c r="FBV135" s="120"/>
      <c r="FBW135" s="120"/>
      <c r="FBX135" s="120"/>
      <c r="FBY135" s="120"/>
      <c r="FBZ135" s="120"/>
      <c r="FCA135" s="120"/>
      <c r="FCB135" s="120"/>
      <c r="FCC135" s="120"/>
      <c r="FCD135" s="120"/>
      <c r="FCE135" s="120"/>
      <c r="FCF135" s="120"/>
      <c r="FCG135" s="120"/>
      <c r="FCH135" s="120"/>
      <c r="FCI135" s="120"/>
      <c r="FCJ135" s="120"/>
      <c r="FCK135" s="120"/>
      <c r="FCL135" s="120"/>
      <c r="FCM135" s="120"/>
      <c r="FCN135" s="120"/>
      <c r="FCO135" s="120"/>
      <c r="FCP135" s="120"/>
      <c r="FCQ135" s="120"/>
      <c r="FCR135" s="120"/>
      <c r="FCS135" s="120"/>
      <c r="FCT135" s="120"/>
      <c r="FCU135" s="120"/>
      <c r="FCV135" s="120"/>
      <c r="FCW135" s="120"/>
      <c r="FCX135" s="120"/>
      <c r="FCY135" s="120"/>
      <c r="FCZ135" s="120"/>
      <c r="FDA135" s="120"/>
      <c r="FDB135" s="120"/>
      <c r="FDC135" s="120"/>
      <c r="FDD135" s="120"/>
      <c r="FDE135" s="120"/>
      <c r="FDF135" s="120"/>
      <c r="FDG135" s="120"/>
      <c r="FDH135" s="120"/>
      <c r="FDI135" s="120"/>
      <c r="FDJ135" s="120"/>
      <c r="FDK135" s="120"/>
      <c r="FDL135" s="120"/>
      <c r="FDM135" s="120"/>
      <c r="FDN135" s="120"/>
      <c r="FDO135" s="120"/>
      <c r="FDP135" s="120"/>
      <c r="FDQ135" s="120"/>
      <c r="FDR135" s="120"/>
      <c r="FDS135" s="120"/>
      <c r="FDT135" s="120"/>
      <c r="FDU135" s="120"/>
      <c r="FDV135" s="120"/>
      <c r="FDW135" s="120"/>
      <c r="FDX135" s="120"/>
      <c r="FDY135" s="120"/>
      <c r="FDZ135" s="120"/>
      <c r="FEA135" s="120"/>
      <c r="FEB135" s="120"/>
      <c r="FEC135" s="120"/>
      <c r="FED135" s="120"/>
      <c r="FEE135" s="120"/>
      <c r="FEF135" s="120"/>
      <c r="FEG135" s="120"/>
      <c r="FEH135" s="120"/>
      <c r="FEI135" s="120"/>
      <c r="FEJ135" s="120"/>
      <c r="FEK135" s="120"/>
      <c r="FEL135" s="120"/>
      <c r="FEM135" s="120"/>
      <c r="FEN135" s="120"/>
      <c r="FEO135" s="120"/>
      <c r="FEP135" s="120"/>
      <c r="FEQ135" s="120"/>
      <c r="FER135" s="120"/>
      <c r="FES135" s="120"/>
      <c r="FET135" s="120"/>
      <c r="FEU135" s="120"/>
      <c r="FEV135" s="120"/>
      <c r="FEW135" s="120"/>
      <c r="FEX135" s="120"/>
      <c r="FEY135" s="120"/>
      <c r="FEZ135" s="120"/>
      <c r="FFA135" s="120"/>
      <c r="FFB135" s="120"/>
      <c r="FFC135" s="120"/>
      <c r="FFD135" s="120"/>
      <c r="FFE135" s="120"/>
      <c r="FFF135" s="120"/>
      <c r="FFG135" s="120"/>
      <c r="FFH135" s="120"/>
      <c r="FFI135" s="120"/>
      <c r="FFJ135" s="120"/>
      <c r="FFK135" s="120"/>
      <c r="FFL135" s="120"/>
      <c r="FFM135" s="120"/>
      <c r="FFN135" s="120"/>
      <c r="FFO135" s="120"/>
      <c r="FFP135" s="120"/>
      <c r="FFQ135" s="120"/>
      <c r="FFR135" s="120"/>
      <c r="FFS135" s="120"/>
      <c r="FFT135" s="120"/>
      <c r="FFU135" s="120"/>
      <c r="FFV135" s="120"/>
      <c r="FFW135" s="120"/>
      <c r="FFX135" s="120"/>
      <c r="FFY135" s="120"/>
      <c r="FFZ135" s="120"/>
      <c r="FGA135" s="120"/>
      <c r="FGB135" s="120"/>
      <c r="FGC135" s="120"/>
      <c r="FGD135" s="120"/>
      <c r="FGE135" s="120"/>
      <c r="FGF135" s="120"/>
      <c r="FGG135" s="120"/>
      <c r="FGH135" s="120"/>
      <c r="FGI135" s="120"/>
      <c r="FGJ135" s="120"/>
      <c r="FGK135" s="120"/>
      <c r="FGL135" s="120"/>
      <c r="FGM135" s="120"/>
      <c r="FGN135" s="120"/>
      <c r="FGO135" s="120"/>
      <c r="FGP135" s="120"/>
      <c r="FGQ135" s="120"/>
      <c r="FGR135" s="120"/>
      <c r="FGS135" s="120"/>
      <c r="FGT135" s="120"/>
      <c r="FGU135" s="120"/>
      <c r="FGV135" s="120"/>
      <c r="FGW135" s="120"/>
      <c r="FGX135" s="120"/>
      <c r="FGY135" s="120"/>
      <c r="FGZ135" s="120"/>
      <c r="FHA135" s="120"/>
      <c r="FHB135" s="120"/>
      <c r="FHC135" s="120"/>
      <c r="FHD135" s="120"/>
      <c r="FHE135" s="120"/>
      <c r="FHF135" s="120"/>
      <c r="FHG135" s="120"/>
      <c r="FHH135" s="120"/>
      <c r="FHI135" s="120"/>
      <c r="FHJ135" s="120"/>
      <c r="FHK135" s="120"/>
      <c r="FHL135" s="120"/>
      <c r="FHM135" s="120"/>
      <c r="FHN135" s="120"/>
      <c r="FHO135" s="120"/>
      <c r="FHP135" s="120"/>
      <c r="FHQ135" s="120"/>
      <c r="FHR135" s="120"/>
      <c r="FHS135" s="120"/>
      <c r="FHT135" s="120"/>
      <c r="FHU135" s="120"/>
      <c r="FHV135" s="120"/>
      <c r="FHW135" s="120"/>
      <c r="FHX135" s="120"/>
      <c r="FHY135" s="120"/>
      <c r="FHZ135" s="120"/>
      <c r="FIA135" s="120"/>
      <c r="FIB135" s="120"/>
      <c r="FIC135" s="120"/>
      <c r="FID135" s="120"/>
      <c r="FIE135" s="120"/>
      <c r="FIF135" s="120"/>
      <c r="FIG135" s="120"/>
      <c r="FIH135" s="120"/>
      <c r="FII135" s="120"/>
      <c r="FIJ135" s="120"/>
      <c r="FIK135" s="120"/>
      <c r="FIL135" s="120"/>
      <c r="FIM135" s="120"/>
      <c r="FIN135" s="120"/>
      <c r="FIO135" s="120"/>
      <c r="FIP135" s="120"/>
      <c r="FIQ135" s="120"/>
      <c r="FIR135" s="120"/>
      <c r="FIS135" s="120"/>
      <c r="FIT135" s="120"/>
      <c r="FIU135" s="120"/>
      <c r="FIV135" s="120"/>
      <c r="FIW135" s="120"/>
      <c r="FIX135" s="120"/>
      <c r="FIY135" s="120"/>
      <c r="FIZ135" s="120"/>
      <c r="FJA135" s="120"/>
      <c r="FJB135" s="120"/>
      <c r="FJC135" s="120"/>
      <c r="FJD135" s="120"/>
      <c r="FJE135" s="120"/>
      <c r="FJF135" s="120"/>
      <c r="FJG135" s="120"/>
      <c r="FJH135" s="120"/>
      <c r="FJI135" s="120"/>
      <c r="FJJ135" s="120"/>
      <c r="FJK135" s="120"/>
      <c r="FJL135" s="120"/>
      <c r="FJM135" s="120"/>
      <c r="FJN135" s="120"/>
      <c r="FJO135" s="120"/>
      <c r="FJP135" s="120"/>
      <c r="FJQ135" s="120"/>
      <c r="FJR135" s="120"/>
      <c r="FJS135" s="120"/>
      <c r="FJT135" s="120"/>
      <c r="FJU135" s="120"/>
      <c r="FJV135" s="120"/>
      <c r="FJW135" s="120"/>
      <c r="FJX135" s="120"/>
      <c r="FJY135" s="120"/>
      <c r="FJZ135" s="120"/>
      <c r="FKA135" s="120"/>
      <c r="FKB135" s="120"/>
      <c r="FKC135" s="120"/>
      <c r="FKD135" s="120"/>
      <c r="FKE135" s="120"/>
      <c r="FKF135" s="120"/>
      <c r="FKG135" s="120"/>
      <c r="FKH135" s="120"/>
      <c r="FKI135" s="120"/>
      <c r="FKJ135" s="120"/>
      <c r="FKK135" s="120"/>
      <c r="FKL135" s="120"/>
      <c r="FKM135" s="120"/>
      <c r="FKN135" s="120"/>
      <c r="FKO135" s="120"/>
      <c r="FKP135" s="120"/>
      <c r="FKQ135" s="120"/>
      <c r="FKR135" s="120"/>
      <c r="FKS135" s="120"/>
      <c r="FKT135" s="120"/>
      <c r="FKU135" s="120"/>
      <c r="FKV135" s="120"/>
      <c r="FKW135" s="120"/>
      <c r="FKX135" s="120"/>
      <c r="FKY135" s="120"/>
      <c r="FKZ135" s="120"/>
      <c r="FLA135" s="120"/>
      <c r="FLB135" s="120"/>
      <c r="FLC135" s="120"/>
      <c r="FLD135" s="120"/>
      <c r="FLE135" s="120"/>
      <c r="FLF135" s="120"/>
      <c r="FLG135" s="120"/>
      <c r="FLH135" s="120"/>
      <c r="FLI135" s="120"/>
      <c r="FLJ135" s="120"/>
      <c r="FLK135" s="120"/>
      <c r="FLL135" s="120"/>
      <c r="FLM135" s="120"/>
      <c r="FLN135" s="120"/>
      <c r="FLO135" s="120"/>
      <c r="FLP135" s="120"/>
      <c r="FLQ135" s="120"/>
      <c r="FLR135" s="120"/>
      <c r="FLS135" s="120"/>
      <c r="FLT135" s="120"/>
      <c r="FLU135" s="120"/>
      <c r="FLV135" s="120"/>
      <c r="FLW135" s="120"/>
      <c r="FLX135" s="120"/>
      <c r="FLY135" s="120"/>
      <c r="FLZ135" s="120"/>
      <c r="FMA135" s="120"/>
      <c r="FMB135" s="120"/>
      <c r="FMC135" s="120"/>
      <c r="FMD135" s="120"/>
      <c r="FME135" s="120"/>
      <c r="FMF135" s="120"/>
      <c r="FMG135" s="120"/>
      <c r="FMH135" s="120"/>
      <c r="FMI135" s="120"/>
      <c r="FMJ135" s="120"/>
      <c r="FMK135" s="120"/>
      <c r="FML135" s="120"/>
      <c r="FMM135" s="120"/>
      <c r="FMN135" s="120"/>
      <c r="FMO135" s="120"/>
      <c r="FMP135" s="120"/>
      <c r="FMQ135" s="120"/>
      <c r="FMR135" s="120"/>
      <c r="FMS135" s="120"/>
      <c r="FMT135" s="120"/>
      <c r="FMU135" s="120"/>
      <c r="FMV135" s="120"/>
      <c r="FMW135" s="120"/>
      <c r="FMX135" s="120"/>
      <c r="FMY135" s="120"/>
      <c r="FMZ135" s="120"/>
      <c r="FNA135" s="120"/>
      <c r="FNB135" s="120"/>
      <c r="FNC135" s="120"/>
      <c r="FND135" s="120"/>
      <c r="FNE135" s="120"/>
      <c r="FNF135" s="120"/>
      <c r="FNG135" s="120"/>
      <c r="FNH135" s="120"/>
      <c r="FNI135" s="120"/>
      <c r="FNJ135" s="120"/>
      <c r="FNK135" s="120"/>
      <c r="FNL135" s="120"/>
      <c r="FNM135" s="120"/>
      <c r="FNN135" s="120"/>
      <c r="FNO135" s="120"/>
      <c r="FNP135" s="120"/>
      <c r="FNQ135" s="120"/>
      <c r="FNR135" s="120"/>
      <c r="FNS135" s="120"/>
      <c r="FNT135" s="120"/>
      <c r="FNU135" s="120"/>
      <c r="FNV135" s="120"/>
      <c r="FNW135" s="120"/>
      <c r="FNX135" s="120"/>
      <c r="FNY135" s="120"/>
      <c r="FNZ135" s="120"/>
      <c r="FOA135" s="120"/>
      <c r="FOB135" s="120"/>
      <c r="FOC135" s="120"/>
      <c r="FOD135" s="120"/>
      <c r="FOE135" s="120"/>
      <c r="FOF135" s="120"/>
      <c r="FOG135" s="120"/>
    </row>
    <row r="136" spans="1:4453" s="80" customFormat="1" ht="24" customHeight="1" x14ac:dyDescent="0.25">
      <c r="A136" s="101">
        <v>127</v>
      </c>
      <c r="B136" s="102" t="s">
        <v>141</v>
      </c>
      <c r="C136" s="136">
        <v>2.65</v>
      </c>
      <c r="D136" s="136">
        <v>2.23</v>
      </c>
      <c r="E136" s="125">
        <v>1</v>
      </c>
      <c r="F136" s="126"/>
      <c r="G136" s="127"/>
      <c r="H136" s="127"/>
      <c r="I136" s="128"/>
      <c r="J136" s="126"/>
      <c r="K136" s="127"/>
      <c r="L136" s="127"/>
      <c r="M136" s="128"/>
      <c r="N136" s="126"/>
      <c r="O136" s="127"/>
      <c r="P136" s="127"/>
      <c r="Q136" s="128"/>
      <c r="R136" s="126"/>
      <c r="S136" s="127"/>
      <c r="T136" s="128"/>
      <c r="U136" s="130">
        <v>1</v>
      </c>
      <c r="V136" s="131">
        <f t="shared" si="14"/>
        <v>1</v>
      </c>
      <c r="W136" s="132">
        <f t="shared" si="15"/>
        <v>0.3</v>
      </c>
      <c r="X136" s="133">
        <f t="shared" si="16"/>
        <v>0.52033333333333331</v>
      </c>
      <c r="Y136" s="111">
        <f t="shared" si="17"/>
        <v>0.82033333333333336</v>
      </c>
      <c r="Z136" s="112">
        <v>2</v>
      </c>
      <c r="AA136" s="134"/>
      <c r="AB136" s="135"/>
      <c r="AC136" s="115">
        <v>2</v>
      </c>
      <c r="AD136" s="116">
        <v>30</v>
      </c>
      <c r="AE136" s="110">
        <f t="shared" si="22"/>
        <v>0.6</v>
      </c>
      <c r="AF136" s="110">
        <f t="shared" si="23"/>
        <v>1.0406666666666666</v>
      </c>
      <c r="AG136" s="111">
        <f t="shared" si="24"/>
        <v>1.6406666666666667</v>
      </c>
      <c r="AH136" s="117">
        <v>1.2</v>
      </c>
      <c r="AI136" s="117">
        <v>0.05</v>
      </c>
      <c r="AJ136" s="118">
        <f t="shared" si="26"/>
        <v>9.4909999999999979</v>
      </c>
      <c r="AK136" s="119">
        <v>127</v>
      </c>
    </row>
    <row r="137" spans="1:4453" s="80" customFormat="1" ht="24" customHeight="1" x14ac:dyDescent="0.25">
      <c r="A137" s="101">
        <v>128</v>
      </c>
      <c r="B137" s="102" t="s">
        <v>143</v>
      </c>
      <c r="C137" s="136"/>
      <c r="D137" s="136"/>
      <c r="E137" s="125"/>
      <c r="F137" s="126"/>
      <c r="G137" s="127"/>
      <c r="H137" s="127"/>
      <c r="I137" s="128"/>
      <c r="J137" s="126"/>
      <c r="K137" s="127"/>
      <c r="L137" s="127"/>
      <c r="M137" s="128"/>
      <c r="N137" s="126"/>
      <c r="O137" s="127"/>
      <c r="P137" s="127"/>
      <c r="Q137" s="128"/>
      <c r="R137" s="126"/>
      <c r="S137" s="127"/>
      <c r="T137" s="128"/>
      <c r="U137" s="130"/>
      <c r="V137" s="131">
        <f t="shared" si="14"/>
        <v>0</v>
      </c>
      <c r="W137" s="132">
        <f t="shared" si="15"/>
        <v>0</v>
      </c>
      <c r="X137" s="133">
        <f t="shared" si="16"/>
        <v>0</v>
      </c>
      <c r="Y137" s="111">
        <f t="shared" si="17"/>
        <v>0</v>
      </c>
      <c r="Z137" s="112">
        <v>2</v>
      </c>
      <c r="AA137" s="134"/>
      <c r="AB137" s="135"/>
      <c r="AC137" s="115">
        <v>2</v>
      </c>
      <c r="AD137" s="116">
        <v>30</v>
      </c>
      <c r="AE137" s="110">
        <f t="shared" si="22"/>
        <v>0.6</v>
      </c>
      <c r="AF137" s="110">
        <f t="shared" si="23"/>
        <v>0</v>
      </c>
      <c r="AG137" s="111">
        <f t="shared" si="24"/>
        <v>0.6</v>
      </c>
      <c r="AH137" s="117"/>
      <c r="AI137" s="117"/>
      <c r="AJ137" s="118">
        <f t="shared" si="26"/>
        <v>0.6</v>
      </c>
      <c r="AK137" s="119">
        <v>128</v>
      </c>
    </row>
    <row r="138" spans="1:4453" s="80" customFormat="1" ht="24" customHeight="1" x14ac:dyDescent="0.25">
      <c r="A138" s="101">
        <v>129</v>
      </c>
      <c r="B138" s="102" t="s">
        <v>144</v>
      </c>
      <c r="C138" s="125">
        <v>3.1</v>
      </c>
      <c r="D138" s="125">
        <v>2.29</v>
      </c>
      <c r="E138" s="125">
        <v>2</v>
      </c>
      <c r="F138" s="126"/>
      <c r="G138" s="127"/>
      <c r="H138" s="127"/>
      <c r="I138" s="128"/>
      <c r="J138" s="126"/>
      <c r="K138" s="127"/>
      <c r="L138" s="127"/>
      <c r="M138" s="129"/>
      <c r="N138" s="126"/>
      <c r="O138" s="127"/>
      <c r="P138" s="127"/>
      <c r="Q138" s="128"/>
      <c r="R138" s="126"/>
      <c r="S138" s="127"/>
      <c r="T138" s="128"/>
      <c r="U138" s="130">
        <v>2</v>
      </c>
      <c r="V138" s="131">
        <f t="shared" ref="V138:V201" si="27">SUM(F138:U138)</f>
        <v>2</v>
      </c>
      <c r="W138" s="132">
        <f t="shared" ref="W138:W201" si="28">(V138*0.3)</f>
        <v>0.6</v>
      </c>
      <c r="X138" s="133">
        <f t="shared" ref="X138:X201" si="29">(V138*0.7*D138)/3</f>
        <v>1.0686666666666667</v>
      </c>
      <c r="Y138" s="111">
        <f t="shared" ref="Y138:Y201" si="30">W138+X138</f>
        <v>1.6686666666666667</v>
      </c>
      <c r="Z138" s="112">
        <v>2</v>
      </c>
      <c r="AA138" s="134"/>
      <c r="AB138" s="135"/>
      <c r="AC138" s="115">
        <v>2</v>
      </c>
      <c r="AD138" s="116">
        <v>30</v>
      </c>
      <c r="AE138" s="110">
        <f t="shared" si="22"/>
        <v>0.6</v>
      </c>
      <c r="AF138" s="110">
        <f t="shared" si="23"/>
        <v>1.0686666666666667</v>
      </c>
      <c r="AG138" s="111">
        <f t="shared" si="24"/>
        <v>1.6686666666666667</v>
      </c>
      <c r="AH138" s="117">
        <v>0.9</v>
      </c>
      <c r="AI138" s="117"/>
      <c r="AJ138" s="118">
        <f t="shared" si="26"/>
        <v>11.627333333333334</v>
      </c>
      <c r="AK138" s="119">
        <v>129</v>
      </c>
    </row>
    <row r="139" spans="1:4453" s="80" customFormat="1" ht="24" customHeight="1" x14ac:dyDescent="0.25">
      <c r="A139" s="101">
        <v>130</v>
      </c>
      <c r="B139" s="102" t="s">
        <v>145</v>
      </c>
      <c r="C139" s="136">
        <v>2.1</v>
      </c>
      <c r="D139" s="136">
        <v>0.7</v>
      </c>
      <c r="E139" s="125">
        <v>2</v>
      </c>
      <c r="F139" s="126"/>
      <c r="G139" s="127"/>
      <c r="H139" s="127"/>
      <c r="I139" s="128"/>
      <c r="J139" s="126"/>
      <c r="K139" s="127"/>
      <c r="L139" s="127"/>
      <c r="M139" s="128"/>
      <c r="N139" s="126"/>
      <c r="O139" s="127"/>
      <c r="P139" s="127"/>
      <c r="Q139" s="128"/>
      <c r="R139" s="126"/>
      <c r="S139" s="127"/>
      <c r="T139" s="128"/>
      <c r="U139" s="130">
        <v>2</v>
      </c>
      <c r="V139" s="131">
        <f t="shared" si="27"/>
        <v>2</v>
      </c>
      <c r="W139" s="132">
        <f t="shared" si="28"/>
        <v>0.6</v>
      </c>
      <c r="X139" s="133">
        <f t="shared" si="29"/>
        <v>0.32666666666666661</v>
      </c>
      <c r="Y139" s="111">
        <f t="shared" si="30"/>
        <v>0.92666666666666653</v>
      </c>
      <c r="Z139" s="112"/>
      <c r="AA139" s="134"/>
      <c r="AB139" s="135"/>
      <c r="AC139" s="115">
        <v>0</v>
      </c>
      <c r="AD139" s="116">
        <v>0</v>
      </c>
      <c r="AE139" s="110">
        <v>0</v>
      </c>
      <c r="AF139" s="110">
        <f t="shared" si="23"/>
        <v>0</v>
      </c>
      <c r="AG139" s="111">
        <v>0</v>
      </c>
      <c r="AH139" s="117">
        <v>0.6</v>
      </c>
      <c r="AI139" s="117"/>
      <c r="AJ139" s="118">
        <f t="shared" si="26"/>
        <v>6.3266666666666662</v>
      </c>
      <c r="AK139" s="119">
        <v>130</v>
      </c>
    </row>
    <row r="140" spans="1:4453" s="80" customFormat="1" ht="24" customHeight="1" x14ac:dyDescent="0.25">
      <c r="A140" s="101">
        <v>131</v>
      </c>
      <c r="B140" s="102" t="s">
        <v>146</v>
      </c>
      <c r="C140" s="125"/>
      <c r="D140" s="125"/>
      <c r="E140" s="125"/>
      <c r="F140" s="137"/>
      <c r="G140" s="140"/>
      <c r="H140" s="140"/>
      <c r="I140" s="129"/>
      <c r="J140" s="137"/>
      <c r="K140" s="140"/>
      <c r="L140" s="140"/>
      <c r="M140" s="129">
        <v>5</v>
      </c>
      <c r="N140" s="137"/>
      <c r="O140" s="140"/>
      <c r="P140" s="140"/>
      <c r="Q140" s="129"/>
      <c r="R140" s="137"/>
      <c r="S140" s="140"/>
      <c r="T140" s="129"/>
      <c r="U140" s="141"/>
      <c r="V140" s="131">
        <f t="shared" si="27"/>
        <v>5</v>
      </c>
      <c r="W140" s="132">
        <f t="shared" si="28"/>
        <v>1.5</v>
      </c>
      <c r="X140" s="133">
        <f t="shared" si="29"/>
        <v>0</v>
      </c>
      <c r="Y140" s="111">
        <f t="shared" si="30"/>
        <v>1.5</v>
      </c>
      <c r="Z140" s="112">
        <v>2</v>
      </c>
      <c r="AA140" s="134"/>
      <c r="AB140" s="135"/>
      <c r="AC140" s="115">
        <v>2</v>
      </c>
      <c r="AD140" s="116">
        <v>30</v>
      </c>
      <c r="AE140" s="110">
        <f t="shared" ref="AE140:AE193" si="31">IF(AD140="","",IF(AND(AD140=30,AC140=""),SUM(Z140:AB140)*0.3,IF(AND(AD140=30,AC140&gt;=0),AC140*0.3,"Preencher com 30 ou vazio")))</f>
        <v>0.6</v>
      </c>
      <c r="AF140" s="110">
        <f t="shared" si="23"/>
        <v>0</v>
      </c>
      <c r="AG140" s="111">
        <f t="shared" ref="AG140:AG165" si="32">IFERROR(AE140+AF140,"")</f>
        <v>0.6</v>
      </c>
      <c r="AH140" s="117"/>
      <c r="AI140" s="117"/>
      <c r="AJ140" s="118">
        <f t="shared" si="26"/>
        <v>2.1</v>
      </c>
      <c r="AK140" s="119">
        <v>131</v>
      </c>
    </row>
    <row r="141" spans="1:4453" s="80" customFormat="1" ht="24" customHeight="1" x14ac:dyDescent="0.25">
      <c r="A141" s="101">
        <v>132</v>
      </c>
      <c r="B141" s="102" t="s">
        <v>147</v>
      </c>
      <c r="C141" s="125">
        <v>2.6</v>
      </c>
      <c r="D141" s="125">
        <v>1.73</v>
      </c>
      <c r="E141" s="125">
        <v>2</v>
      </c>
      <c r="F141" s="126"/>
      <c r="G141" s="127"/>
      <c r="H141" s="127"/>
      <c r="I141" s="128"/>
      <c r="J141" s="126"/>
      <c r="K141" s="127"/>
      <c r="L141" s="127"/>
      <c r="M141" s="128"/>
      <c r="N141" s="126"/>
      <c r="O141" s="127"/>
      <c r="P141" s="127"/>
      <c r="Q141" s="128"/>
      <c r="R141" s="126"/>
      <c r="S141" s="127"/>
      <c r="T141" s="128"/>
      <c r="U141" s="130">
        <v>1</v>
      </c>
      <c r="V141" s="131">
        <f t="shared" si="27"/>
        <v>1</v>
      </c>
      <c r="W141" s="132">
        <f t="shared" si="28"/>
        <v>0.3</v>
      </c>
      <c r="X141" s="133">
        <f t="shared" si="29"/>
        <v>0.40366666666666662</v>
      </c>
      <c r="Y141" s="111">
        <f t="shared" si="30"/>
        <v>0.70366666666666666</v>
      </c>
      <c r="Z141" s="112">
        <v>2</v>
      </c>
      <c r="AA141" s="134"/>
      <c r="AB141" s="135"/>
      <c r="AC141" s="115">
        <v>2</v>
      </c>
      <c r="AD141" s="116">
        <v>30</v>
      </c>
      <c r="AE141" s="110">
        <f t="shared" si="31"/>
        <v>0.6</v>
      </c>
      <c r="AF141" s="110">
        <f t="shared" si="23"/>
        <v>0.80733333333333324</v>
      </c>
      <c r="AG141" s="111">
        <f t="shared" si="32"/>
        <v>1.4073333333333333</v>
      </c>
      <c r="AH141" s="117">
        <v>0.3</v>
      </c>
      <c r="AI141" s="117"/>
      <c r="AJ141" s="118">
        <f t="shared" si="26"/>
        <v>8.7410000000000014</v>
      </c>
      <c r="AK141" s="119">
        <v>132</v>
      </c>
    </row>
    <row r="142" spans="1:4453" s="80" customFormat="1" ht="24" customHeight="1" x14ac:dyDescent="0.25">
      <c r="A142" s="101">
        <v>133</v>
      </c>
      <c r="B142" s="102" t="s">
        <v>148</v>
      </c>
      <c r="C142" s="125">
        <v>2.65</v>
      </c>
      <c r="D142" s="125">
        <v>3</v>
      </c>
      <c r="E142" s="125"/>
      <c r="F142" s="137"/>
      <c r="G142" s="140"/>
      <c r="H142" s="140"/>
      <c r="I142" s="129"/>
      <c r="J142" s="137"/>
      <c r="K142" s="140"/>
      <c r="L142" s="140"/>
      <c r="M142" s="129"/>
      <c r="N142" s="137">
        <v>2</v>
      </c>
      <c r="O142" s="140"/>
      <c r="P142" s="140"/>
      <c r="Q142" s="129"/>
      <c r="R142" s="137"/>
      <c r="S142" s="140"/>
      <c r="T142" s="129"/>
      <c r="U142" s="141">
        <v>2</v>
      </c>
      <c r="V142" s="131">
        <f t="shared" si="27"/>
        <v>4</v>
      </c>
      <c r="W142" s="132">
        <f t="shared" si="28"/>
        <v>1.2</v>
      </c>
      <c r="X142" s="133">
        <f t="shared" si="29"/>
        <v>2.7999999999999994</v>
      </c>
      <c r="Y142" s="111">
        <f t="shared" si="30"/>
        <v>3.9999999999999991</v>
      </c>
      <c r="Z142" s="112">
        <v>2</v>
      </c>
      <c r="AA142" s="134"/>
      <c r="AB142" s="135"/>
      <c r="AC142" s="115">
        <v>0.67</v>
      </c>
      <c r="AD142" s="116">
        <v>30</v>
      </c>
      <c r="AE142" s="110">
        <f t="shared" si="31"/>
        <v>0.20100000000000001</v>
      </c>
      <c r="AF142" s="110">
        <f t="shared" si="23"/>
        <v>0.46900000000000003</v>
      </c>
      <c r="AG142" s="111">
        <f t="shared" si="32"/>
        <v>0.67</v>
      </c>
      <c r="AH142" s="117">
        <v>0.1</v>
      </c>
      <c r="AI142" s="117"/>
      <c r="AJ142" s="118">
        <f t="shared" si="26"/>
        <v>10.419999999999998</v>
      </c>
      <c r="AK142" s="119">
        <v>133</v>
      </c>
    </row>
    <row r="143" spans="1:4453" s="80" customFormat="1" ht="24" customHeight="1" x14ac:dyDescent="0.25">
      <c r="A143" s="101">
        <v>134</v>
      </c>
      <c r="B143" s="102" t="s">
        <v>149</v>
      </c>
      <c r="C143" s="125">
        <v>3.2</v>
      </c>
      <c r="D143" s="125">
        <v>0.31</v>
      </c>
      <c r="E143" s="125">
        <v>2</v>
      </c>
      <c r="F143" s="126"/>
      <c r="G143" s="127"/>
      <c r="H143" s="127"/>
      <c r="I143" s="128"/>
      <c r="J143" s="126"/>
      <c r="K143" s="127"/>
      <c r="L143" s="127"/>
      <c r="M143" s="129"/>
      <c r="N143" s="126"/>
      <c r="O143" s="127"/>
      <c r="P143" s="127"/>
      <c r="Q143" s="128"/>
      <c r="R143" s="126"/>
      <c r="S143" s="127"/>
      <c r="T143" s="128"/>
      <c r="U143" s="130">
        <v>6</v>
      </c>
      <c r="V143" s="131">
        <f t="shared" si="27"/>
        <v>6</v>
      </c>
      <c r="W143" s="132">
        <f t="shared" si="28"/>
        <v>1.7999999999999998</v>
      </c>
      <c r="X143" s="133">
        <f t="shared" si="29"/>
        <v>0.43399999999999994</v>
      </c>
      <c r="Y143" s="111">
        <f t="shared" si="30"/>
        <v>2.234</v>
      </c>
      <c r="Z143" s="112">
        <v>2</v>
      </c>
      <c r="AA143" s="134"/>
      <c r="AB143" s="135"/>
      <c r="AC143" s="115">
        <v>2</v>
      </c>
      <c r="AD143" s="116">
        <v>30</v>
      </c>
      <c r="AE143" s="110">
        <f t="shared" si="31"/>
        <v>0.6</v>
      </c>
      <c r="AF143" s="110">
        <f t="shared" si="23"/>
        <v>0.14466666666666667</v>
      </c>
      <c r="AG143" s="111">
        <f t="shared" si="32"/>
        <v>0.74466666666666659</v>
      </c>
      <c r="AH143" s="117">
        <v>2</v>
      </c>
      <c r="AI143" s="117"/>
      <c r="AJ143" s="118">
        <f t="shared" si="26"/>
        <v>10.488666666666667</v>
      </c>
      <c r="AK143" s="119">
        <v>134</v>
      </c>
    </row>
    <row r="144" spans="1:4453" s="80" customFormat="1" ht="24" customHeight="1" x14ac:dyDescent="0.25">
      <c r="A144" s="101">
        <v>135</v>
      </c>
      <c r="B144" s="102" t="s">
        <v>150</v>
      </c>
      <c r="C144" s="125">
        <v>2.4500000000000002</v>
      </c>
      <c r="D144" s="125">
        <v>0.7</v>
      </c>
      <c r="E144" s="125"/>
      <c r="F144" s="126"/>
      <c r="G144" s="127"/>
      <c r="H144" s="127"/>
      <c r="I144" s="128"/>
      <c r="J144" s="126"/>
      <c r="K144" s="127"/>
      <c r="L144" s="127"/>
      <c r="M144" s="129"/>
      <c r="N144" s="126"/>
      <c r="O144" s="127"/>
      <c r="P144" s="127"/>
      <c r="Q144" s="128"/>
      <c r="R144" s="126"/>
      <c r="S144" s="127"/>
      <c r="T144" s="128"/>
      <c r="U144" s="130">
        <v>3</v>
      </c>
      <c r="V144" s="131">
        <f t="shared" si="27"/>
        <v>3</v>
      </c>
      <c r="W144" s="132">
        <f t="shared" si="28"/>
        <v>0.89999999999999991</v>
      </c>
      <c r="X144" s="133">
        <f t="shared" si="29"/>
        <v>0.48999999999999994</v>
      </c>
      <c r="Y144" s="111">
        <f t="shared" si="30"/>
        <v>1.39</v>
      </c>
      <c r="Z144" s="112">
        <v>2</v>
      </c>
      <c r="AA144" s="134"/>
      <c r="AB144" s="135"/>
      <c r="AC144" s="115">
        <v>2</v>
      </c>
      <c r="AD144" s="116">
        <v>30</v>
      </c>
      <c r="AE144" s="110">
        <f t="shared" si="31"/>
        <v>0.6</v>
      </c>
      <c r="AF144" s="110">
        <f t="shared" si="23"/>
        <v>0.32666666666666661</v>
      </c>
      <c r="AG144" s="111">
        <f t="shared" si="32"/>
        <v>0.92666666666666653</v>
      </c>
      <c r="AH144" s="117">
        <v>1.35</v>
      </c>
      <c r="AI144" s="117">
        <v>0.05</v>
      </c>
      <c r="AJ144" s="118">
        <f t="shared" si="26"/>
        <v>6.7666666666666666</v>
      </c>
      <c r="AK144" s="119">
        <v>135</v>
      </c>
    </row>
    <row r="145" spans="1:37" s="80" customFormat="1" ht="24" customHeight="1" x14ac:dyDescent="0.25">
      <c r="A145" s="101">
        <v>136</v>
      </c>
      <c r="B145" s="102" t="s">
        <v>151</v>
      </c>
      <c r="C145" s="125">
        <v>2.5</v>
      </c>
      <c r="D145" s="125">
        <v>0.2</v>
      </c>
      <c r="E145" s="125">
        <v>1</v>
      </c>
      <c r="F145" s="137"/>
      <c r="G145" s="140"/>
      <c r="H145" s="140"/>
      <c r="I145" s="129"/>
      <c r="J145" s="137"/>
      <c r="K145" s="140"/>
      <c r="L145" s="140"/>
      <c r="M145" s="129">
        <v>5</v>
      </c>
      <c r="N145" s="137"/>
      <c r="O145" s="140"/>
      <c r="P145" s="140"/>
      <c r="Q145" s="129"/>
      <c r="R145" s="137"/>
      <c r="S145" s="140"/>
      <c r="T145" s="129"/>
      <c r="U145" s="141">
        <v>1</v>
      </c>
      <c r="V145" s="131">
        <f t="shared" si="27"/>
        <v>6</v>
      </c>
      <c r="W145" s="132">
        <f t="shared" si="28"/>
        <v>1.7999999999999998</v>
      </c>
      <c r="X145" s="133">
        <f t="shared" si="29"/>
        <v>0.27999999999999997</v>
      </c>
      <c r="Y145" s="111">
        <f t="shared" si="30"/>
        <v>2.0799999999999996</v>
      </c>
      <c r="Z145" s="112">
        <v>2</v>
      </c>
      <c r="AA145" s="134"/>
      <c r="AB145" s="135"/>
      <c r="AC145" s="115">
        <v>2</v>
      </c>
      <c r="AD145" s="116">
        <v>30</v>
      </c>
      <c r="AE145" s="110">
        <f t="shared" si="31"/>
        <v>0.6</v>
      </c>
      <c r="AF145" s="110">
        <f t="shared" si="23"/>
        <v>9.3333333333333324E-2</v>
      </c>
      <c r="AG145" s="111">
        <f t="shared" si="32"/>
        <v>0.69333333333333336</v>
      </c>
      <c r="AH145" s="117">
        <v>0.15</v>
      </c>
      <c r="AI145" s="117"/>
      <c r="AJ145" s="118">
        <f t="shared" si="26"/>
        <v>6.6233333333333331</v>
      </c>
      <c r="AK145" s="119">
        <v>136</v>
      </c>
    </row>
    <row r="146" spans="1:37" s="80" customFormat="1" ht="24" customHeight="1" x14ac:dyDescent="0.25">
      <c r="A146" s="101">
        <v>137</v>
      </c>
      <c r="B146" s="102" t="s">
        <v>153</v>
      </c>
      <c r="C146" s="136">
        <v>2.7</v>
      </c>
      <c r="D146" s="136">
        <v>0.2</v>
      </c>
      <c r="E146" s="125">
        <v>2</v>
      </c>
      <c r="F146" s="126"/>
      <c r="G146" s="127"/>
      <c r="H146" s="127"/>
      <c r="I146" s="128"/>
      <c r="J146" s="126"/>
      <c r="K146" s="127"/>
      <c r="L146" s="127"/>
      <c r="M146" s="128"/>
      <c r="N146" s="126"/>
      <c r="O146" s="127"/>
      <c r="P146" s="127"/>
      <c r="Q146" s="128"/>
      <c r="R146" s="126"/>
      <c r="S146" s="127"/>
      <c r="T146" s="128"/>
      <c r="U146" s="130"/>
      <c r="V146" s="131">
        <f t="shared" si="27"/>
        <v>0</v>
      </c>
      <c r="W146" s="132">
        <f t="shared" si="28"/>
        <v>0</v>
      </c>
      <c r="X146" s="133">
        <f t="shared" si="29"/>
        <v>0</v>
      </c>
      <c r="Y146" s="111">
        <f t="shared" si="30"/>
        <v>0</v>
      </c>
      <c r="Z146" s="112">
        <v>2</v>
      </c>
      <c r="AA146" s="134"/>
      <c r="AB146" s="135"/>
      <c r="AC146" s="115">
        <v>2</v>
      </c>
      <c r="AD146" s="116">
        <v>30</v>
      </c>
      <c r="AE146" s="110">
        <f t="shared" si="31"/>
        <v>0.6</v>
      </c>
      <c r="AF146" s="110">
        <f t="shared" si="23"/>
        <v>9.3333333333333324E-2</v>
      </c>
      <c r="AG146" s="111">
        <f t="shared" si="32"/>
        <v>0.69333333333333336</v>
      </c>
      <c r="AH146" s="117">
        <v>1.25</v>
      </c>
      <c r="AI146" s="117"/>
      <c r="AJ146" s="118">
        <f t="shared" si="26"/>
        <v>6.8433333333333337</v>
      </c>
      <c r="AK146" s="119">
        <v>137</v>
      </c>
    </row>
    <row r="147" spans="1:37" s="80" customFormat="1" ht="24" customHeight="1" x14ac:dyDescent="0.25">
      <c r="A147" s="101">
        <v>138</v>
      </c>
      <c r="B147" s="102" t="s">
        <v>154</v>
      </c>
      <c r="C147" s="125">
        <v>2.7</v>
      </c>
      <c r="D147" s="125">
        <v>1.69</v>
      </c>
      <c r="E147" s="125">
        <v>2</v>
      </c>
      <c r="F147" s="126"/>
      <c r="G147" s="127"/>
      <c r="H147" s="127"/>
      <c r="I147" s="128"/>
      <c r="J147" s="126"/>
      <c r="K147" s="127"/>
      <c r="L147" s="127"/>
      <c r="M147" s="129"/>
      <c r="N147" s="126"/>
      <c r="O147" s="127"/>
      <c r="P147" s="127"/>
      <c r="Q147" s="128"/>
      <c r="R147" s="126"/>
      <c r="S147" s="127"/>
      <c r="T147" s="128"/>
      <c r="U147" s="130">
        <v>2</v>
      </c>
      <c r="V147" s="131">
        <f t="shared" si="27"/>
        <v>2</v>
      </c>
      <c r="W147" s="132">
        <f t="shared" si="28"/>
        <v>0.6</v>
      </c>
      <c r="X147" s="133">
        <f t="shared" si="29"/>
        <v>0.78866666666666652</v>
      </c>
      <c r="Y147" s="111">
        <f t="shared" si="30"/>
        <v>1.3886666666666665</v>
      </c>
      <c r="Z147" s="112">
        <v>2</v>
      </c>
      <c r="AA147" s="134"/>
      <c r="AB147" s="135"/>
      <c r="AC147" s="115">
        <v>2</v>
      </c>
      <c r="AD147" s="116">
        <v>30</v>
      </c>
      <c r="AE147" s="110">
        <f t="shared" si="31"/>
        <v>0.6</v>
      </c>
      <c r="AF147" s="110">
        <f t="shared" si="23"/>
        <v>0.78866666666666652</v>
      </c>
      <c r="AG147" s="111">
        <f t="shared" si="32"/>
        <v>1.3886666666666665</v>
      </c>
      <c r="AH147" s="117">
        <v>2</v>
      </c>
      <c r="AI147" s="117"/>
      <c r="AJ147" s="118">
        <f t="shared" si="26"/>
        <v>11.167333333333334</v>
      </c>
      <c r="AK147" s="119">
        <v>138</v>
      </c>
    </row>
    <row r="148" spans="1:37" s="80" customFormat="1" ht="24" customHeight="1" x14ac:dyDescent="0.25">
      <c r="A148" s="101">
        <v>139</v>
      </c>
      <c r="B148" s="102" t="s">
        <v>155</v>
      </c>
      <c r="C148" s="125">
        <v>2.4</v>
      </c>
      <c r="D148" s="125">
        <v>1.55</v>
      </c>
      <c r="E148" s="125">
        <v>2</v>
      </c>
      <c r="F148" s="126"/>
      <c r="G148" s="127"/>
      <c r="H148" s="127"/>
      <c r="I148" s="128"/>
      <c r="J148" s="126"/>
      <c r="K148" s="127"/>
      <c r="L148" s="127"/>
      <c r="M148" s="129"/>
      <c r="N148" s="126"/>
      <c r="O148" s="127"/>
      <c r="P148" s="127"/>
      <c r="Q148" s="128"/>
      <c r="R148" s="126"/>
      <c r="S148" s="127"/>
      <c r="T148" s="128"/>
      <c r="U148" s="130">
        <v>3</v>
      </c>
      <c r="V148" s="131">
        <f t="shared" si="27"/>
        <v>3</v>
      </c>
      <c r="W148" s="132">
        <f t="shared" si="28"/>
        <v>0.89999999999999991</v>
      </c>
      <c r="X148" s="133">
        <f t="shared" si="29"/>
        <v>1.0849999999999997</v>
      </c>
      <c r="Y148" s="111">
        <f t="shared" si="30"/>
        <v>1.9849999999999997</v>
      </c>
      <c r="Z148" s="112">
        <v>2</v>
      </c>
      <c r="AA148" s="134"/>
      <c r="AB148" s="135"/>
      <c r="AC148" s="115">
        <v>1.5</v>
      </c>
      <c r="AD148" s="116">
        <v>30</v>
      </c>
      <c r="AE148" s="110">
        <f t="shared" si="31"/>
        <v>0.44999999999999996</v>
      </c>
      <c r="AF148" s="110">
        <f t="shared" si="23"/>
        <v>0.54249999999999987</v>
      </c>
      <c r="AG148" s="111">
        <f t="shared" si="32"/>
        <v>0.99249999999999983</v>
      </c>
      <c r="AH148" s="117">
        <v>0.9</v>
      </c>
      <c r="AI148" s="117">
        <v>0.05</v>
      </c>
      <c r="AJ148" s="118">
        <f t="shared" si="26"/>
        <v>9.7774999999999999</v>
      </c>
      <c r="AK148" s="119">
        <v>139</v>
      </c>
    </row>
    <row r="149" spans="1:37" s="80" customFormat="1" ht="24" customHeight="1" x14ac:dyDescent="0.25">
      <c r="A149" s="101">
        <v>140</v>
      </c>
      <c r="B149" s="102" t="s">
        <v>156</v>
      </c>
      <c r="C149" s="125"/>
      <c r="D149" s="125"/>
      <c r="E149" s="125"/>
      <c r="F149" s="126"/>
      <c r="G149" s="127"/>
      <c r="H149" s="127"/>
      <c r="I149" s="128"/>
      <c r="J149" s="126"/>
      <c r="K149" s="127"/>
      <c r="L149" s="127"/>
      <c r="M149" s="129"/>
      <c r="N149" s="126"/>
      <c r="O149" s="127"/>
      <c r="P149" s="127"/>
      <c r="Q149" s="128"/>
      <c r="R149" s="126"/>
      <c r="S149" s="127"/>
      <c r="T149" s="128"/>
      <c r="U149" s="130"/>
      <c r="V149" s="131">
        <f t="shared" si="27"/>
        <v>0</v>
      </c>
      <c r="W149" s="132">
        <f t="shared" si="28"/>
        <v>0</v>
      </c>
      <c r="X149" s="133">
        <f t="shared" si="29"/>
        <v>0</v>
      </c>
      <c r="Y149" s="111">
        <f t="shared" si="30"/>
        <v>0</v>
      </c>
      <c r="Z149" s="112">
        <v>2</v>
      </c>
      <c r="AA149" s="134"/>
      <c r="AB149" s="135"/>
      <c r="AC149" s="115">
        <v>2</v>
      </c>
      <c r="AD149" s="116">
        <v>30</v>
      </c>
      <c r="AE149" s="110">
        <f t="shared" si="31"/>
        <v>0.6</v>
      </c>
      <c r="AF149" s="110">
        <f t="shared" si="23"/>
        <v>0</v>
      </c>
      <c r="AG149" s="111">
        <f t="shared" si="32"/>
        <v>0.6</v>
      </c>
      <c r="AH149" s="117"/>
      <c r="AI149" s="117"/>
      <c r="AJ149" s="118">
        <f t="shared" si="26"/>
        <v>0.6</v>
      </c>
      <c r="AK149" s="119">
        <v>140</v>
      </c>
    </row>
    <row r="150" spans="1:37" s="122" customFormat="1" ht="24" customHeight="1" x14ac:dyDescent="0.25">
      <c r="A150" s="101">
        <v>141</v>
      </c>
      <c r="B150" s="102" t="s">
        <v>157</v>
      </c>
      <c r="C150" s="125">
        <v>2.75</v>
      </c>
      <c r="D150" s="125">
        <v>0.7</v>
      </c>
      <c r="E150" s="125">
        <v>2</v>
      </c>
      <c r="F150" s="126"/>
      <c r="G150" s="127"/>
      <c r="H150" s="127"/>
      <c r="I150" s="128"/>
      <c r="J150" s="126"/>
      <c r="K150" s="127"/>
      <c r="L150" s="127"/>
      <c r="M150" s="129"/>
      <c r="N150" s="126"/>
      <c r="O150" s="127"/>
      <c r="P150" s="127"/>
      <c r="Q150" s="128"/>
      <c r="R150" s="126"/>
      <c r="S150" s="127"/>
      <c r="T150" s="128"/>
      <c r="U150" s="130">
        <v>3</v>
      </c>
      <c r="V150" s="131">
        <f t="shared" si="27"/>
        <v>3</v>
      </c>
      <c r="W150" s="132">
        <f t="shared" si="28"/>
        <v>0.89999999999999991</v>
      </c>
      <c r="X150" s="133">
        <f t="shared" si="29"/>
        <v>0.48999999999999994</v>
      </c>
      <c r="Y150" s="111">
        <f t="shared" si="30"/>
        <v>1.39</v>
      </c>
      <c r="Z150" s="112">
        <v>2</v>
      </c>
      <c r="AA150" s="134"/>
      <c r="AB150" s="135"/>
      <c r="AC150" s="115">
        <v>1.2</v>
      </c>
      <c r="AD150" s="116">
        <v>30</v>
      </c>
      <c r="AE150" s="110">
        <f t="shared" si="31"/>
        <v>0.36</v>
      </c>
      <c r="AF150" s="110">
        <f t="shared" si="23"/>
        <v>0.19599999999999998</v>
      </c>
      <c r="AG150" s="111">
        <f t="shared" si="32"/>
        <v>0.55599999999999994</v>
      </c>
      <c r="AH150" s="117">
        <v>0.6</v>
      </c>
      <c r="AI150" s="117"/>
      <c r="AJ150" s="118">
        <f t="shared" si="26"/>
        <v>7.9959999999999996</v>
      </c>
      <c r="AK150" s="119">
        <v>141</v>
      </c>
    </row>
    <row r="151" spans="1:37" s="80" customFormat="1" ht="24" customHeight="1" x14ac:dyDescent="0.25">
      <c r="A151" s="101">
        <v>142</v>
      </c>
      <c r="B151" s="102" t="s">
        <v>158</v>
      </c>
      <c r="C151" s="125">
        <v>2.85</v>
      </c>
      <c r="D151" s="125">
        <v>3</v>
      </c>
      <c r="E151" s="125">
        <v>0</v>
      </c>
      <c r="F151" s="126"/>
      <c r="G151" s="127"/>
      <c r="H151" s="127"/>
      <c r="I151" s="128"/>
      <c r="J151" s="126"/>
      <c r="K151" s="127"/>
      <c r="L151" s="127"/>
      <c r="M151" s="129"/>
      <c r="N151" s="126"/>
      <c r="O151" s="127"/>
      <c r="P151" s="127"/>
      <c r="Q151" s="128"/>
      <c r="R151" s="126"/>
      <c r="S151" s="127"/>
      <c r="T151" s="128"/>
      <c r="U151" s="130">
        <v>2</v>
      </c>
      <c r="V151" s="131">
        <f t="shared" si="27"/>
        <v>2</v>
      </c>
      <c r="W151" s="132">
        <f t="shared" si="28"/>
        <v>0.6</v>
      </c>
      <c r="X151" s="133">
        <f t="shared" si="29"/>
        <v>1.3999999999999997</v>
      </c>
      <c r="Y151" s="111">
        <f t="shared" si="30"/>
        <v>1.9999999999999996</v>
      </c>
      <c r="Z151" s="112">
        <v>2</v>
      </c>
      <c r="AA151" s="134"/>
      <c r="AB151" s="135"/>
      <c r="AC151" s="115">
        <v>2</v>
      </c>
      <c r="AD151" s="116">
        <v>30</v>
      </c>
      <c r="AE151" s="110">
        <f t="shared" si="31"/>
        <v>0.6</v>
      </c>
      <c r="AF151" s="110">
        <f t="shared" si="23"/>
        <v>1.3999999999999997</v>
      </c>
      <c r="AG151" s="111">
        <f t="shared" si="32"/>
        <v>1.9999999999999996</v>
      </c>
      <c r="AH151" s="117">
        <v>1.3</v>
      </c>
      <c r="AI151" s="117">
        <v>0.05</v>
      </c>
      <c r="AJ151" s="118">
        <f t="shared" si="26"/>
        <v>11.1</v>
      </c>
      <c r="AK151" s="119">
        <v>142</v>
      </c>
    </row>
    <row r="152" spans="1:37" s="80" customFormat="1" ht="24" customHeight="1" x14ac:dyDescent="0.25">
      <c r="A152" s="101">
        <v>143</v>
      </c>
      <c r="B152" s="102" t="s">
        <v>159</v>
      </c>
      <c r="C152" s="125">
        <v>2.9</v>
      </c>
      <c r="D152" s="125">
        <v>1.25</v>
      </c>
      <c r="E152" s="125">
        <v>2</v>
      </c>
      <c r="F152" s="126"/>
      <c r="G152" s="127"/>
      <c r="H152" s="127"/>
      <c r="I152" s="128"/>
      <c r="J152" s="126"/>
      <c r="K152" s="127"/>
      <c r="L152" s="127"/>
      <c r="M152" s="129"/>
      <c r="N152" s="126"/>
      <c r="O152" s="127"/>
      <c r="P152" s="127"/>
      <c r="Q152" s="128"/>
      <c r="R152" s="126"/>
      <c r="S152" s="127"/>
      <c r="T152" s="128"/>
      <c r="U152" s="130">
        <v>3</v>
      </c>
      <c r="V152" s="131">
        <f t="shared" si="27"/>
        <v>3</v>
      </c>
      <c r="W152" s="132">
        <f t="shared" si="28"/>
        <v>0.89999999999999991</v>
      </c>
      <c r="X152" s="133">
        <f t="shared" si="29"/>
        <v>0.87499999999999989</v>
      </c>
      <c r="Y152" s="111">
        <f t="shared" si="30"/>
        <v>1.7749999999999999</v>
      </c>
      <c r="Z152" s="112">
        <v>2</v>
      </c>
      <c r="AA152" s="134"/>
      <c r="AB152" s="135"/>
      <c r="AC152" s="115">
        <v>2</v>
      </c>
      <c r="AD152" s="116">
        <v>30</v>
      </c>
      <c r="AE152" s="110">
        <f t="shared" si="31"/>
        <v>0.6</v>
      </c>
      <c r="AF152" s="110">
        <f t="shared" si="23"/>
        <v>0.58333333333333337</v>
      </c>
      <c r="AG152" s="111">
        <f t="shared" si="32"/>
        <v>1.1833333333333333</v>
      </c>
      <c r="AH152" s="117">
        <v>2</v>
      </c>
      <c r="AI152" s="117"/>
      <c r="AJ152" s="118">
        <f t="shared" si="26"/>
        <v>11.108333333333334</v>
      </c>
      <c r="AK152" s="119">
        <v>143</v>
      </c>
    </row>
    <row r="153" spans="1:37" s="80" customFormat="1" ht="24" customHeight="1" x14ac:dyDescent="0.25">
      <c r="A153" s="101">
        <v>144</v>
      </c>
      <c r="B153" s="102" t="s">
        <v>160</v>
      </c>
      <c r="C153" s="125"/>
      <c r="D153" s="125"/>
      <c r="E153" s="125"/>
      <c r="F153" s="126"/>
      <c r="G153" s="127"/>
      <c r="H153" s="127"/>
      <c r="I153" s="128"/>
      <c r="J153" s="126"/>
      <c r="K153" s="127"/>
      <c r="L153" s="127"/>
      <c r="M153" s="129"/>
      <c r="N153" s="126"/>
      <c r="O153" s="127"/>
      <c r="P153" s="127"/>
      <c r="Q153" s="128"/>
      <c r="R153" s="126"/>
      <c r="S153" s="127"/>
      <c r="T153" s="128"/>
      <c r="U153" s="130"/>
      <c r="V153" s="131">
        <f t="shared" si="27"/>
        <v>0</v>
      </c>
      <c r="W153" s="132">
        <f t="shared" si="28"/>
        <v>0</v>
      </c>
      <c r="X153" s="133">
        <f t="shared" si="29"/>
        <v>0</v>
      </c>
      <c r="Y153" s="111">
        <f t="shared" si="30"/>
        <v>0</v>
      </c>
      <c r="Z153" s="112">
        <v>2</v>
      </c>
      <c r="AA153" s="134"/>
      <c r="AB153" s="135"/>
      <c r="AC153" s="115">
        <v>1.2</v>
      </c>
      <c r="AD153" s="116">
        <v>30</v>
      </c>
      <c r="AE153" s="110">
        <f t="shared" si="31"/>
        <v>0.36</v>
      </c>
      <c r="AF153" s="110">
        <f t="shared" si="23"/>
        <v>0</v>
      </c>
      <c r="AG153" s="111">
        <f t="shared" si="32"/>
        <v>0.36</v>
      </c>
      <c r="AH153" s="117"/>
      <c r="AI153" s="117"/>
      <c r="AJ153" s="118">
        <f t="shared" si="26"/>
        <v>0.36</v>
      </c>
      <c r="AK153" s="119">
        <v>144</v>
      </c>
    </row>
    <row r="154" spans="1:37" s="80" customFormat="1" ht="24" customHeight="1" x14ac:dyDescent="0.25">
      <c r="A154" s="101">
        <v>145</v>
      </c>
      <c r="B154" s="102" t="s">
        <v>161</v>
      </c>
      <c r="C154" s="125"/>
      <c r="D154" s="125"/>
      <c r="E154" s="125"/>
      <c r="F154" s="126"/>
      <c r="G154" s="127"/>
      <c r="H154" s="127"/>
      <c r="I154" s="128"/>
      <c r="J154" s="126"/>
      <c r="K154" s="127"/>
      <c r="L154" s="127"/>
      <c r="M154" s="129"/>
      <c r="N154" s="126"/>
      <c r="O154" s="127"/>
      <c r="P154" s="127"/>
      <c r="Q154" s="128"/>
      <c r="R154" s="126"/>
      <c r="S154" s="127"/>
      <c r="T154" s="128"/>
      <c r="U154" s="130"/>
      <c r="V154" s="131">
        <f t="shared" si="27"/>
        <v>0</v>
      </c>
      <c r="W154" s="132">
        <f t="shared" si="28"/>
        <v>0</v>
      </c>
      <c r="X154" s="133">
        <f t="shared" si="29"/>
        <v>0</v>
      </c>
      <c r="Y154" s="111">
        <f t="shared" si="30"/>
        <v>0</v>
      </c>
      <c r="Z154" s="112">
        <v>2</v>
      </c>
      <c r="AA154" s="134"/>
      <c r="AB154" s="135"/>
      <c r="AC154" s="115">
        <v>1.5</v>
      </c>
      <c r="AD154" s="116">
        <v>30</v>
      </c>
      <c r="AE154" s="110">
        <f t="shared" si="31"/>
        <v>0.44999999999999996</v>
      </c>
      <c r="AF154" s="110">
        <f t="shared" ref="AF154:AF166" si="33">IF(AND(AC154&gt;0),(AC154*0.7*D154)/3,IF(AND(AC154=0),(((SUM(Z154:AB154)*0.7))*D154)/3,"Erro"))</f>
        <v>0</v>
      </c>
      <c r="AG154" s="111">
        <f t="shared" si="32"/>
        <v>0.44999999999999996</v>
      </c>
      <c r="AH154" s="117"/>
      <c r="AI154" s="117"/>
      <c r="AJ154" s="118">
        <f t="shared" si="26"/>
        <v>0.44999999999999996</v>
      </c>
      <c r="AK154" s="119">
        <v>145</v>
      </c>
    </row>
    <row r="155" spans="1:37" s="80" customFormat="1" ht="24" customHeight="1" x14ac:dyDescent="0.25">
      <c r="A155" s="101">
        <v>146</v>
      </c>
      <c r="B155" s="102" t="s">
        <v>162</v>
      </c>
      <c r="C155" s="125">
        <v>3.15</v>
      </c>
      <c r="D155" s="125">
        <v>2.41</v>
      </c>
      <c r="E155" s="125">
        <v>1</v>
      </c>
      <c r="F155" s="126"/>
      <c r="G155" s="127"/>
      <c r="H155" s="127"/>
      <c r="I155" s="128"/>
      <c r="J155" s="126"/>
      <c r="K155" s="127"/>
      <c r="L155" s="127"/>
      <c r="M155" s="129"/>
      <c r="N155" s="126"/>
      <c r="O155" s="127"/>
      <c r="P155" s="127"/>
      <c r="Q155" s="128"/>
      <c r="R155" s="126"/>
      <c r="S155" s="127"/>
      <c r="T155" s="128"/>
      <c r="U155" s="130">
        <v>1</v>
      </c>
      <c r="V155" s="131">
        <f t="shared" si="27"/>
        <v>1</v>
      </c>
      <c r="W155" s="132">
        <f t="shared" si="28"/>
        <v>0.3</v>
      </c>
      <c r="X155" s="133">
        <f t="shared" si="29"/>
        <v>0.56233333333333335</v>
      </c>
      <c r="Y155" s="111">
        <f t="shared" si="30"/>
        <v>0.8623333333333334</v>
      </c>
      <c r="Z155" s="112">
        <v>2</v>
      </c>
      <c r="AA155" s="134"/>
      <c r="AB155" s="135"/>
      <c r="AC155" s="115">
        <v>1.33</v>
      </c>
      <c r="AD155" s="116">
        <v>30</v>
      </c>
      <c r="AE155" s="110">
        <f t="shared" si="31"/>
        <v>0.39900000000000002</v>
      </c>
      <c r="AF155" s="110">
        <f t="shared" si="33"/>
        <v>0.74790333333333336</v>
      </c>
      <c r="AG155" s="111">
        <f t="shared" si="32"/>
        <v>1.1469033333333334</v>
      </c>
      <c r="AH155" s="117">
        <v>1.55</v>
      </c>
      <c r="AI155" s="117"/>
      <c r="AJ155" s="118">
        <f t="shared" si="26"/>
        <v>10.119236666666669</v>
      </c>
      <c r="AK155" s="119">
        <v>146</v>
      </c>
    </row>
    <row r="156" spans="1:37" s="80" customFormat="1" ht="24" customHeight="1" x14ac:dyDescent="0.25">
      <c r="A156" s="101">
        <v>147</v>
      </c>
      <c r="B156" s="102" t="s">
        <v>163</v>
      </c>
      <c r="C156" s="125">
        <v>3.3</v>
      </c>
      <c r="D156" s="125">
        <v>0.94</v>
      </c>
      <c r="E156" s="125">
        <v>2</v>
      </c>
      <c r="F156" s="126"/>
      <c r="G156" s="127"/>
      <c r="H156" s="127"/>
      <c r="I156" s="128"/>
      <c r="J156" s="126"/>
      <c r="K156" s="127"/>
      <c r="L156" s="127"/>
      <c r="M156" s="129"/>
      <c r="N156" s="126"/>
      <c r="O156" s="127"/>
      <c r="P156" s="127"/>
      <c r="Q156" s="128"/>
      <c r="R156" s="126"/>
      <c r="S156" s="127"/>
      <c r="T156" s="128"/>
      <c r="U156" s="130">
        <v>4</v>
      </c>
      <c r="V156" s="131">
        <f t="shared" si="27"/>
        <v>4</v>
      </c>
      <c r="W156" s="132">
        <f t="shared" si="28"/>
        <v>1.2</v>
      </c>
      <c r="X156" s="133">
        <f t="shared" si="29"/>
        <v>0.87733333333333319</v>
      </c>
      <c r="Y156" s="111">
        <f t="shared" si="30"/>
        <v>2.0773333333333333</v>
      </c>
      <c r="Z156" s="112">
        <v>2</v>
      </c>
      <c r="AA156" s="134"/>
      <c r="AB156" s="135"/>
      <c r="AC156" s="115">
        <v>1.33</v>
      </c>
      <c r="AD156" s="116">
        <v>30</v>
      </c>
      <c r="AE156" s="110">
        <f t="shared" si="31"/>
        <v>0.39900000000000002</v>
      </c>
      <c r="AF156" s="110">
        <f t="shared" si="33"/>
        <v>0.29171333333333332</v>
      </c>
      <c r="AG156" s="111">
        <f t="shared" si="32"/>
        <v>0.69071333333333329</v>
      </c>
      <c r="AH156" s="117">
        <v>1.55</v>
      </c>
      <c r="AI156" s="117">
        <v>0.05</v>
      </c>
      <c r="AJ156" s="118">
        <f t="shared" si="26"/>
        <v>10.508046666666667</v>
      </c>
      <c r="AK156" s="119">
        <v>147</v>
      </c>
    </row>
    <row r="157" spans="1:37" s="80" customFormat="1" ht="24" customHeight="1" x14ac:dyDescent="0.25">
      <c r="A157" s="101">
        <v>148</v>
      </c>
      <c r="B157" s="102" t="s">
        <v>164</v>
      </c>
      <c r="C157" s="125">
        <v>2.5499999999999998</v>
      </c>
      <c r="D157" s="125">
        <v>3</v>
      </c>
      <c r="E157" s="125">
        <v>2</v>
      </c>
      <c r="F157" s="126"/>
      <c r="G157" s="127"/>
      <c r="H157" s="127"/>
      <c r="I157" s="128"/>
      <c r="J157" s="126"/>
      <c r="K157" s="127"/>
      <c r="L157" s="127"/>
      <c r="M157" s="128"/>
      <c r="N157" s="126"/>
      <c r="O157" s="127"/>
      <c r="P157" s="127"/>
      <c r="Q157" s="128"/>
      <c r="R157" s="126"/>
      <c r="S157" s="127"/>
      <c r="T157" s="128"/>
      <c r="U157" s="130">
        <v>3</v>
      </c>
      <c r="V157" s="131">
        <f t="shared" si="27"/>
        <v>3</v>
      </c>
      <c r="W157" s="132">
        <f t="shared" si="28"/>
        <v>0.89999999999999991</v>
      </c>
      <c r="X157" s="133">
        <f t="shared" si="29"/>
        <v>2.0999999999999996</v>
      </c>
      <c r="Y157" s="111">
        <f t="shared" si="30"/>
        <v>2.9999999999999996</v>
      </c>
      <c r="Z157" s="112">
        <v>2</v>
      </c>
      <c r="AA157" s="134"/>
      <c r="AB157" s="135"/>
      <c r="AC157" s="115">
        <v>2</v>
      </c>
      <c r="AD157" s="116">
        <v>30</v>
      </c>
      <c r="AE157" s="110">
        <f t="shared" si="31"/>
        <v>0.6</v>
      </c>
      <c r="AF157" s="110">
        <f t="shared" si="33"/>
        <v>1.3999999999999997</v>
      </c>
      <c r="AG157" s="111">
        <f t="shared" si="32"/>
        <v>1.9999999999999996</v>
      </c>
      <c r="AH157" s="117">
        <v>1.6</v>
      </c>
      <c r="AI157" s="117">
        <v>0.05</v>
      </c>
      <c r="AJ157" s="118">
        <f t="shared" si="26"/>
        <v>14.099999999999998</v>
      </c>
      <c r="AK157" s="119">
        <v>148</v>
      </c>
    </row>
    <row r="158" spans="1:37" s="80" customFormat="1" ht="24" customHeight="1" x14ac:dyDescent="0.25">
      <c r="A158" s="101">
        <v>149</v>
      </c>
      <c r="B158" s="102" t="s">
        <v>165</v>
      </c>
      <c r="C158" s="125">
        <v>2.4</v>
      </c>
      <c r="D158" s="125">
        <v>0.35</v>
      </c>
      <c r="E158" s="125">
        <v>0</v>
      </c>
      <c r="F158" s="126"/>
      <c r="G158" s="127"/>
      <c r="H158" s="127"/>
      <c r="I158" s="128"/>
      <c r="J158" s="126"/>
      <c r="K158" s="127"/>
      <c r="L158" s="127"/>
      <c r="M158" s="129"/>
      <c r="N158" s="126"/>
      <c r="O158" s="127"/>
      <c r="P158" s="127"/>
      <c r="Q158" s="128"/>
      <c r="R158" s="126"/>
      <c r="S158" s="127"/>
      <c r="T158" s="128"/>
      <c r="U158" s="130">
        <v>1</v>
      </c>
      <c r="V158" s="131">
        <f t="shared" si="27"/>
        <v>1</v>
      </c>
      <c r="W158" s="132">
        <f t="shared" si="28"/>
        <v>0.3</v>
      </c>
      <c r="X158" s="133">
        <f t="shared" si="29"/>
        <v>8.1666666666666651E-2</v>
      </c>
      <c r="Y158" s="111">
        <f t="shared" si="30"/>
        <v>0.38166666666666665</v>
      </c>
      <c r="Z158" s="112">
        <v>2</v>
      </c>
      <c r="AA158" s="134"/>
      <c r="AB158" s="135"/>
      <c r="AC158" s="115">
        <v>1.33</v>
      </c>
      <c r="AD158" s="116">
        <v>30</v>
      </c>
      <c r="AE158" s="110">
        <f t="shared" si="31"/>
        <v>0.39900000000000002</v>
      </c>
      <c r="AF158" s="110">
        <f t="shared" si="33"/>
        <v>0.10861666666666665</v>
      </c>
      <c r="AG158" s="111">
        <f t="shared" si="32"/>
        <v>0.50761666666666672</v>
      </c>
      <c r="AH158" s="117">
        <v>0.45</v>
      </c>
      <c r="AI158" s="117"/>
      <c r="AJ158" s="118">
        <f t="shared" si="26"/>
        <v>4.0892833333333334</v>
      </c>
      <c r="AK158" s="119">
        <v>149</v>
      </c>
    </row>
    <row r="159" spans="1:37" s="80" customFormat="1" ht="24" customHeight="1" x14ac:dyDescent="0.25">
      <c r="A159" s="101">
        <v>150</v>
      </c>
      <c r="B159" s="102" t="s">
        <v>166</v>
      </c>
      <c r="C159" s="125">
        <v>2.95</v>
      </c>
      <c r="D159" s="125">
        <v>2.64</v>
      </c>
      <c r="E159" s="125">
        <v>2</v>
      </c>
      <c r="F159" s="126"/>
      <c r="G159" s="127"/>
      <c r="H159" s="127"/>
      <c r="I159" s="128"/>
      <c r="J159" s="126"/>
      <c r="K159" s="127"/>
      <c r="L159" s="127"/>
      <c r="M159" s="129"/>
      <c r="N159" s="126"/>
      <c r="O159" s="127"/>
      <c r="P159" s="127"/>
      <c r="Q159" s="128"/>
      <c r="R159" s="126"/>
      <c r="S159" s="127"/>
      <c r="T159" s="128"/>
      <c r="U159" s="130">
        <v>4</v>
      </c>
      <c r="V159" s="131">
        <f t="shared" si="27"/>
        <v>4</v>
      </c>
      <c r="W159" s="132">
        <f t="shared" si="28"/>
        <v>1.2</v>
      </c>
      <c r="X159" s="133">
        <f t="shared" si="29"/>
        <v>2.464</v>
      </c>
      <c r="Y159" s="111">
        <f t="shared" si="30"/>
        <v>3.6639999999999997</v>
      </c>
      <c r="Z159" s="112">
        <v>2</v>
      </c>
      <c r="AA159" s="134"/>
      <c r="AB159" s="135"/>
      <c r="AC159" s="115">
        <v>2</v>
      </c>
      <c r="AD159" s="116">
        <v>30</v>
      </c>
      <c r="AE159" s="110">
        <f t="shared" si="31"/>
        <v>0.6</v>
      </c>
      <c r="AF159" s="110">
        <f t="shared" si="33"/>
        <v>1.232</v>
      </c>
      <c r="AG159" s="111">
        <f t="shared" si="32"/>
        <v>1.8319999999999999</v>
      </c>
      <c r="AH159" s="117">
        <v>2</v>
      </c>
      <c r="AI159" s="117"/>
      <c r="AJ159" s="118">
        <f t="shared" si="26"/>
        <v>15.085999999999999</v>
      </c>
      <c r="AK159" s="119">
        <v>150</v>
      </c>
    </row>
    <row r="160" spans="1:37" s="80" customFormat="1" ht="24" customHeight="1" x14ac:dyDescent="0.25">
      <c r="A160" s="101">
        <v>151</v>
      </c>
      <c r="B160" s="102" t="s">
        <v>167</v>
      </c>
      <c r="C160" s="136">
        <v>2.9</v>
      </c>
      <c r="D160" s="136">
        <v>0.7</v>
      </c>
      <c r="E160" s="125">
        <v>2</v>
      </c>
      <c r="F160" s="126"/>
      <c r="G160" s="127"/>
      <c r="H160" s="127"/>
      <c r="I160" s="128"/>
      <c r="J160" s="126"/>
      <c r="K160" s="127"/>
      <c r="L160" s="127"/>
      <c r="M160" s="128"/>
      <c r="N160" s="126"/>
      <c r="O160" s="127"/>
      <c r="P160" s="127"/>
      <c r="Q160" s="128"/>
      <c r="R160" s="126"/>
      <c r="S160" s="127"/>
      <c r="T160" s="128"/>
      <c r="U160" s="130">
        <v>3</v>
      </c>
      <c r="V160" s="131">
        <f t="shared" si="27"/>
        <v>3</v>
      </c>
      <c r="W160" s="132">
        <f t="shared" si="28"/>
        <v>0.89999999999999991</v>
      </c>
      <c r="X160" s="133">
        <f t="shared" si="29"/>
        <v>0.48999999999999994</v>
      </c>
      <c r="Y160" s="111">
        <f t="shared" si="30"/>
        <v>1.39</v>
      </c>
      <c r="Z160" s="112">
        <v>2</v>
      </c>
      <c r="AA160" s="134"/>
      <c r="AB160" s="135"/>
      <c r="AC160" s="115">
        <v>2</v>
      </c>
      <c r="AD160" s="116">
        <v>30</v>
      </c>
      <c r="AE160" s="110">
        <f t="shared" si="31"/>
        <v>0.6</v>
      </c>
      <c r="AF160" s="110">
        <f t="shared" si="33"/>
        <v>0.32666666666666661</v>
      </c>
      <c r="AG160" s="111">
        <f t="shared" si="32"/>
        <v>0.92666666666666653</v>
      </c>
      <c r="AH160" s="117"/>
      <c r="AI160" s="117">
        <v>0.05</v>
      </c>
      <c r="AJ160" s="118">
        <f t="shared" si="26"/>
        <v>7.8666666666666663</v>
      </c>
      <c r="AK160" s="119">
        <v>151</v>
      </c>
    </row>
    <row r="161" spans="1:4453" s="80" customFormat="1" ht="24" customHeight="1" x14ac:dyDescent="0.25">
      <c r="A161" s="101">
        <v>152</v>
      </c>
      <c r="B161" s="102" t="s">
        <v>168</v>
      </c>
      <c r="C161" s="125">
        <v>2.6</v>
      </c>
      <c r="D161" s="125">
        <v>1.1499999999999999</v>
      </c>
      <c r="E161" s="125">
        <v>1</v>
      </c>
      <c r="F161" s="126"/>
      <c r="G161" s="127"/>
      <c r="H161" s="127"/>
      <c r="I161" s="128"/>
      <c r="J161" s="126"/>
      <c r="K161" s="127"/>
      <c r="L161" s="127"/>
      <c r="M161" s="129"/>
      <c r="N161" s="126"/>
      <c r="O161" s="127"/>
      <c r="P161" s="127"/>
      <c r="Q161" s="128"/>
      <c r="R161" s="126"/>
      <c r="S161" s="127"/>
      <c r="T161" s="128"/>
      <c r="U161" s="130">
        <v>2</v>
      </c>
      <c r="V161" s="131">
        <f t="shared" si="27"/>
        <v>2</v>
      </c>
      <c r="W161" s="132">
        <f t="shared" si="28"/>
        <v>0.6</v>
      </c>
      <c r="X161" s="133">
        <f t="shared" si="29"/>
        <v>0.53666666666666663</v>
      </c>
      <c r="Y161" s="111">
        <f t="shared" si="30"/>
        <v>1.1366666666666667</v>
      </c>
      <c r="Z161" s="112">
        <v>2</v>
      </c>
      <c r="AA161" s="134"/>
      <c r="AB161" s="135"/>
      <c r="AC161" s="115">
        <v>2</v>
      </c>
      <c r="AD161" s="116">
        <v>30</v>
      </c>
      <c r="AE161" s="110">
        <f t="shared" si="31"/>
        <v>0.6</v>
      </c>
      <c r="AF161" s="110">
        <f t="shared" si="33"/>
        <v>0.53666666666666663</v>
      </c>
      <c r="AG161" s="111">
        <f t="shared" si="32"/>
        <v>1.1366666666666667</v>
      </c>
      <c r="AH161" s="117">
        <v>1</v>
      </c>
      <c r="AI161" s="117"/>
      <c r="AJ161" s="118">
        <f t="shared" si="26"/>
        <v>8.0233333333333334</v>
      </c>
      <c r="AK161" s="119">
        <v>152</v>
      </c>
    </row>
    <row r="162" spans="1:4453" s="80" customFormat="1" ht="24" customHeight="1" x14ac:dyDescent="0.25">
      <c r="A162" s="101">
        <v>153</v>
      </c>
      <c r="B162" s="102" t="s">
        <v>170</v>
      </c>
      <c r="C162" s="125">
        <v>1.9</v>
      </c>
      <c r="D162" s="125"/>
      <c r="E162" s="125"/>
      <c r="F162" s="137"/>
      <c r="G162" s="140"/>
      <c r="H162" s="140">
        <v>12</v>
      </c>
      <c r="I162" s="129"/>
      <c r="J162" s="137"/>
      <c r="K162" s="140"/>
      <c r="L162" s="140"/>
      <c r="M162" s="129"/>
      <c r="N162" s="137"/>
      <c r="O162" s="140"/>
      <c r="P162" s="140"/>
      <c r="Q162" s="129"/>
      <c r="R162" s="137"/>
      <c r="S162" s="140"/>
      <c r="T162" s="129"/>
      <c r="U162" s="141"/>
      <c r="V162" s="131">
        <f t="shared" si="27"/>
        <v>12</v>
      </c>
      <c r="W162" s="132">
        <f t="shared" si="28"/>
        <v>3.5999999999999996</v>
      </c>
      <c r="X162" s="133">
        <f t="shared" si="29"/>
        <v>0</v>
      </c>
      <c r="Y162" s="111">
        <f t="shared" si="30"/>
        <v>3.5999999999999996</v>
      </c>
      <c r="Z162" s="112">
        <v>2</v>
      </c>
      <c r="AA162" s="134"/>
      <c r="AB162" s="135"/>
      <c r="AC162" s="115">
        <v>2</v>
      </c>
      <c r="AD162" s="116">
        <v>30</v>
      </c>
      <c r="AE162" s="110">
        <f t="shared" si="31"/>
        <v>0.6</v>
      </c>
      <c r="AF162" s="110">
        <f t="shared" si="33"/>
        <v>0</v>
      </c>
      <c r="AG162" s="111">
        <f t="shared" si="32"/>
        <v>0.6</v>
      </c>
      <c r="AH162" s="117">
        <v>1.5</v>
      </c>
      <c r="AI162" s="117"/>
      <c r="AJ162" s="118">
        <f t="shared" si="26"/>
        <v>7.6</v>
      </c>
      <c r="AK162" s="119">
        <v>153</v>
      </c>
    </row>
    <row r="163" spans="1:4453" s="80" customFormat="1" ht="24" customHeight="1" x14ac:dyDescent="0.25">
      <c r="A163" s="101">
        <v>154</v>
      </c>
      <c r="B163" s="102" t="s">
        <v>171</v>
      </c>
      <c r="C163" s="125">
        <v>3.15</v>
      </c>
      <c r="D163" s="125">
        <v>1.38</v>
      </c>
      <c r="E163" s="125">
        <v>2</v>
      </c>
      <c r="F163" s="137">
        <v>5</v>
      </c>
      <c r="G163" s="140"/>
      <c r="H163" s="140"/>
      <c r="I163" s="129"/>
      <c r="J163" s="137"/>
      <c r="K163" s="140"/>
      <c r="L163" s="140"/>
      <c r="M163" s="129">
        <v>5</v>
      </c>
      <c r="N163" s="137">
        <v>2</v>
      </c>
      <c r="O163" s="140"/>
      <c r="P163" s="140"/>
      <c r="Q163" s="129"/>
      <c r="R163" s="137"/>
      <c r="S163" s="140"/>
      <c r="T163" s="129"/>
      <c r="U163" s="141">
        <v>8</v>
      </c>
      <c r="V163" s="131">
        <f t="shared" si="27"/>
        <v>20</v>
      </c>
      <c r="W163" s="132">
        <f t="shared" si="28"/>
        <v>6</v>
      </c>
      <c r="X163" s="133">
        <f t="shared" si="29"/>
        <v>6.44</v>
      </c>
      <c r="Y163" s="111">
        <f t="shared" si="30"/>
        <v>12.440000000000001</v>
      </c>
      <c r="Z163" s="112">
        <v>2</v>
      </c>
      <c r="AA163" s="134"/>
      <c r="AB163" s="135"/>
      <c r="AC163" s="115">
        <v>2</v>
      </c>
      <c r="AD163" s="116">
        <v>30</v>
      </c>
      <c r="AE163" s="110">
        <f t="shared" si="31"/>
        <v>0.6</v>
      </c>
      <c r="AF163" s="110">
        <f t="shared" si="33"/>
        <v>0.64399999999999991</v>
      </c>
      <c r="AG163" s="111">
        <f t="shared" si="32"/>
        <v>1.2439999999999998</v>
      </c>
      <c r="AH163" s="117">
        <v>2</v>
      </c>
      <c r="AI163" s="117"/>
      <c r="AJ163" s="118">
        <f t="shared" si="26"/>
        <v>22.213999999999999</v>
      </c>
      <c r="AK163" s="119">
        <v>154</v>
      </c>
    </row>
    <row r="164" spans="1:4453" s="80" customFormat="1" ht="24" customHeight="1" x14ac:dyDescent="0.25">
      <c r="A164" s="101">
        <v>155</v>
      </c>
      <c r="B164" s="102" t="s">
        <v>172</v>
      </c>
      <c r="C164" s="125">
        <v>3.25</v>
      </c>
      <c r="D164" s="125">
        <v>3</v>
      </c>
      <c r="E164" s="125">
        <v>2</v>
      </c>
      <c r="F164" s="126"/>
      <c r="G164" s="127"/>
      <c r="H164" s="127"/>
      <c r="I164" s="128"/>
      <c r="J164" s="126"/>
      <c r="K164" s="127"/>
      <c r="L164" s="127"/>
      <c r="M164" s="129"/>
      <c r="N164" s="126"/>
      <c r="O164" s="127"/>
      <c r="P164" s="127"/>
      <c r="Q164" s="128"/>
      <c r="R164" s="126"/>
      <c r="S164" s="127"/>
      <c r="T164" s="128"/>
      <c r="U164" s="130">
        <v>2.83</v>
      </c>
      <c r="V164" s="131">
        <f t="shared" si="27"/>
        <v>2.83</v>
      </c>
      <c r="W164" s="132">
        <f t="shared" si="28"/>
        <v>0.84899999999999998</v>
      </c>
      <c r="X164" s="133">
        <f t="shared" si="29"/>
        <v>1.9809999999999999</v>
      </c>
      <c r="Y164" s="111">
        <f t="shared" si="30"/>
        <v>2.83</v>
      </c>
      <c r="Z164" s="112">
        <v>2</v>
      </c>
      <c r="AA164" s="134"/>
      <c r="AB164" s="135"/>
      <c r="AC164" s="115">
        <v>2</v>
      </c>
      <c r="AD164" s="116">
        <v>30</v>
      </c>
      <c r="AE164" s="110">
        <f t="shared" si="31"/>
        <v>0.6</v>
      </c>
      <c r="AF164" s="110">
        <f t="shared" si="33"/>
        <v>1.3999999999999997</v>
      </c>
      <c r="AG164" s="111">
        <f t="shared" si="32"/>
        <v>1.9999999999999996</v>
      </c>
      <c r="AH164" s="117">
        <v>2</v>
      </c>
      <c r="AI164" s="117"/>
      <c r="AJ164" s="118">
        <f t="shared" si="26"/>
        <v>15.08</v>
      </c>
      <c r="AK164" s="119">
        <v>155</v>
      </c>
    </row>
    <row r="165" spans="1:4453" s="80" customFormat="1" ht="24" customHeight="1" x14ac:dyDescent="0.25">
      <c r="A165" s="101">
        <v>156</v>
      </c>
      <c r="B165" s="102" t="s">
        <v>173</v>
      </c>
      <c r="C165" s="125">
        <v>2.4500000000000002</v>
      </c>
      <c r="D165" s="125">
        <v>0.2</v>
      </c>
      <c r="E165" s="125">
        <v>2</v>
      </c>
      <c r="F165" s="126"/>
      <c r="G165" s="127"/>
      <c r="H165" s="127"/>
      <c r="I165" s="128"/>
      <c r="J165" s="126"/>
      <c r="K165" s="127"/>
      <c r="L165" s="127"/>
      <c r="M165" s="129"/>
      <c r="N165" s="126"/>
      <c r="O165" s="127"/>
      <c r="P165" s="127"/>
      <c r="Q165" s="128"/>
      <c r="R165" s="126"/>
      <c r="S165" s="127"/>
      <c r="T165" s="128"/>
      <c r="U165" s="130"/>
      <c r="V165" s="131">
        <f t="shared" si="27"/>
        <v>0</v>
      </c>
      <c r="W165" s="132">
        <f t="shared" si="28"/>
        <v>0</v>
      </c>
      <c r="X165" s="133">
        <f t="shared" si="29"/>
        <v>0</v>
      </c>
      <c r="Y165" s="111">
        <f t="shared" si="30"/>
        <v>0</v>
      </c>
      <c r="Z165" s="112">
        <v>2</v>
      </c>
      <c r="AA165" s="134"/>
      <c r="AB165" s="135"/>
      <c r="AC165" s="115">
        <v>2</v>
      </c>
      <c r="AD165" s="116">
        <v>30</v>
      </c>
      <c r="AE165" s="110">
        <f t="shared" si="31"/>
        <v>0.6</v>
      </c>
      <c r="AF165" s="110">
        <f t="shared" si="33"/>
        <v>9.3333333333333324E-2</v>
      </c>
      <c r="AG165" s="111">
        <f t="shared" si="32"/>
        <v>0.69333333333333336</v>
      </c>
      <c r="AH165" s="117">
        <v>1.08</v>
      </c>
      <c r="AI165" s="117"/>
      <c r="AJ165" s="118">
        <f t="shared" si="26"/>
        <v>6.4233333333333338</v>
      </c>
      <c r="AK165" s="119">
        <v>156</v>
      </c>
    </row>
    <row r="166" spans="1:4453" s="80" customFormat="1" ht="24" customHeight="1" x14ac:dyDescent="0.25">
      <c r="A166" s="101">
        <v>157</v>
      </c>
      <c r="B166" s="102" t="s">
        <v>174</v>
      </c>
      <c r="C166" s="136">
        <v>1.55</v>
      </c>
      <c r="D166" s="136">
        <v>0.2</v>
      </c>
      <c r="E166" s="125">
        <v>0</v>
      </c>
      <c r="F166" s="126"/>
      <c r="G166" s="127"/>
      <c r="H166" s="127"/>
      <c r="I166" s="128"/>
      <c r="J166" s="126"/>
      <c r="K166" s="127"/>
      <c r="L166" s="127"/>
      <c r="M166" s="128"/>
      <c r="N166" s="126"/>
      <c r="O166" s="127"/>
      <c r="P166" s="127"/>
      <c r="Q166" s="128"/>
      <c r="R166" s="126"/>
      <c r="S166" s="127"/>
      <c r="T166" s="128"/>
      <c r="U166" s="130"/>
      <c r="V166" s="131">
        <f t="shared" si="27"/>
        <v>0</v>
      </c>
      <c r="W166" s="132">
        <f t="shared" si="28"/>
        <v>0</v>
      </c>
      <c r="X166" s="133">
        <f t="shared" si="29"/>
        <v>0</v>
      </c>
      <c r="Y166" s="111">
        <f t="shared" si="30"/>
        <v>0</v>
      </c>
      <c r="Z166" s="112"/>
      <c r="AA166" s="134"/>
      <c r="AB166" s="135"/>
      <c r="AC166" s="115"/>
      <c r="AD166" s="116"/>
      <c r="AE166" s="110" t="str">
        <f t="shared" si="31"/>
        <v/>
      </c>
      <c r="AF166" s="110">
        <f t="shared" si="33"/>
        <v>0</v>
      </c>
      <c r="AG166" s="111">
        <v>0</v>
      </c>
      <c r="AH166" s="117">
        <v>0</v>
      </c>
      <c r="AI166" s="117">
        <v>0.05</v>
      </c>
      <c r="AJ166" s="118">
        <f t="shared" si="26"/>
        <v>1.7</v>
      </c>
      <c r="AK166" s="119">
        <v>157</v>
      </c>
    </row>
    <row r="167" spans="1:4453" s="122" customFormat="1" ht="24" customHeight="1" x14ac:dyDescent="0.25">
      <c r="A167" s="101">
        <v>158</v>
      </c>
      <c r="B167" s="102" t="s">
        <v>175</v>
      </c>
      <c r="C167" s="125">
        <v>2.9</v>
      </c>
      <c r="D167" s="125">
        <v>0.9</v>
      </c>
      <c r="E167" s="125">
        <v>1</v>
      </c>
      <c r="F167" s="126"/>
      <c r="G167" s="127"/>
      <c r="H167" s="127"/>
      <c r="I167" s="128"/>
      <c r="J167" s="126"/>
      <c r="K167" s="127">
        <v>3</v>
      </c>
      <c r="L167" s="127"/>
      <c r="M167" s="129"/>
      <c r="N167" s="126">
        <v>2</v>
      </c>
      <c r="O167" s="127"/>
      <c r="P167" s="127"/>
      <c r="Q167" s="128"/>
      <c r="R167" s="126"/>
      <c r="S167" s="127"/>
      <c r="T167" s="128"/>
      <c r="U167" s="130">
        <v>4</v>
      </c>
      <c r="V167" s="131">
        <f t="shared" si="27"/>
        <v>9</v>
      </c>
      <c r="W167" s="132">
        <f t="shared" si="28"/>
        <v>2.6999999999999997</v>
      </c>
      <c r="X167" s="133">
        <f t="shared" si="29"/>
        <v>1.89</v>
      </c>
      <c r="Y167" s="111">
        <f t="shared" si="30"/>
        <v>4.59</v>
      </c>
      <c r="Z167" s="112">
        <v>2</v>
      </c>
      <c r="AA167" s="134"/>
      <c r="AB167" s="135"/>
      <c r="AC167" s="115">
        <v>2</v>
      </c>
      <c r="AD167" s="116"/>
      <c r="AE167" s="110" t="str">
        <f t="shared" si="31"/>
        <v/>
      </c>
      <c r="AF167" s="110">
        <v>2</v>
      </c>
      <c r="AG167" s="111">
        <v>2</v>
      </c>
      <c r="AH167" s="117">
        <v>0.75</v>
      </c>
      <c r="AI167" s="117">
        <v>0.05</v>
      </c>
      <c r="AJ167" s="118">
        <f t="shared" si="26"/>
        <v>12.09</v>
      </c>
      <c r="AK167" s="119">
        <v>158</v>
      </c>
    </row>
    <row r="168" spans="1:4453" s="80" customFormat="1" ht="24" customHeight="1" x14ac:dyDescent="0.25">
      <c r="A168" s="101">
        <v>159</v>
      </c>
      <c r="B168" s="102" t="s">
        <v>176</v>
      </c>
      <c r="C168" s="125">
        <v>2.5</v>
      </c>
      <c r="D168" s="125">
        <v>1.26</v>
      </c>
      <c r="E168" s="125">
        <v>2</v>
      </c>
      <c r="F168" s="126"/>
      <c r="G168" s="127"/>
      <c r="H168" s="127"/>
      <c r="I168" s="128"/>
      <c r="J168" s="126"/>
      <c r="K168" s="127"/>
      <c r="L168" s="127"/>
      <c r="M168" s="129"/>
      <c r="N168" s="126"/>
      <c r="O168" s="127"/>
      <c r="P168" s="127"/>
      <c r="Q168" s="128"/>
      <c r="R168" s="126"/>
      <c r="S168" s="127"/>
      <c r="T168" s="128"/>
      <c r="U168" s="130">
        <v>0</v>
      </c>
      <c r="V168" s="131">
        <f t="shared" si="27"/>
        <v>0</v>
      </c>
      <c r="W168" s="132">
        <f t="shared" si="28"/>
        <v>0</v>
      </c>
      <c r="X168" s="133">
        <f t="shared" si="29"/>
        <v>0</v>
      </c>
      <c r="Y168" s="111">
        <f t="shared" si="30"/>
        <v>0</v>
      </c>
      <c r="Z168" s="112">
        <v>2</v>
      </c>
      <c r="AA168" s="134"/>
      <c r="AB168" s="135"/>
      <c r="AC168" s="115">
        <v>2</v>
      </c>
      <c r="AD168" s="116">
        <v>30</v>
      </c>
      <c r="AE168" s="110">
        <f t="shared" si="31"/>
        <v>0.6</v>
      </c>
      <c r="AF168" s="110">
        <f t="shared" ref="AF168:AF193" si="34">IF(AND(AC168&gt;0),(AC168*0.7*D168)/3,IF(AND(AC168=0),(((SUM(Z168:AB168)*0.7))*D168)/3,"Erro"))</f>
        <v>0.58799999999999997</v>
      </c>
      <c r="AG168" s="111">
        <f t="shared" ref="AG168:AG193" si="35">IFERROR(AE168+AF168,"")</f>
        <v>1.1879999999999999</v>
      </c>
      <c r="AH168" s="117">
        <v>0.9</v>
      </c>
      <c r="AI168" s="117">
        <v>0.05</v>
      </c>
      <c r="AJ168" s="118">
        <f t="shared" si="26"/>
        <v>7.798</v>
      </c>
      <c r="AK168" s="119">
        <v>159</v>
      </c>
    </row>
    <row r="169" spans="1:4453" s="80" customFormat="1" ht="24" customHeight="1" x14ac:dyDescent="0.25">
      <c r="A169" s="101">
        <v>160</v>
      </c>
      <c r="B169" s="102" t="s">
        <v>177</v>
      </c>
      <c r="C169" s="125">
        <v>2.8</v>
      </c>
      <c r="D169" s="125">
        <v>2.92</v>
      </c>
      <c r="E169" s="125">
        <v>2</v>
      </c>
      <c r="F169" s="126"/>
      <c r="G169" s="127"/>
      <c r="H169" s="127"/>
      <c r="I169" s="128"/>
      <c r="J169" s="126"/>
      <c r="K169" s="127"/>
      <c r="L169" s="127"/>
      <c r="M169" s="129"/>
      <c r="N169" s="126"/>
      <c r="O169" s="127"/>
      <c r="P169" s="127"/>
      <c r="Q169" s="128"/>
      <c r="R169" s="126"/>
      <c r="S169" s="127"/>
      <c r="T169" s="128"/>
      <c r="U169" s="130"/>
      <c r="V169" s="131">
        <f t="shared" si="27"/>
        <v>0</v>
      </c>
      <c r="W169" s="132">
        <f t="shared" si="28"/>
        <v>0</v>
      </c>
      <c r="X169" s="133">
        <f t="shared" si="29"/>
        <v>0</v>
      </c>
      <c r="Y169" s="111">
        <f t="shared" si="30"/>
        <v>0</v>
      </c>
      <c r="Z169" s="112">
        <v>2</v>
      </c>
      <c r="AA169" s="134"/>
      <c r="AB169" s="135"/>
      <c r="AC169" s="115">
        <v>2</v>
      </c>
      <c r="AD169" s="116">
        <v>30</v>
      </c>
      <c r="AE169" s="110">
        <f t="shared" si="31"/>
        <v>0.6</v>
      </c>
      <c r="AF169" s="110">
        <f t="shared" si="34"/>
        <v>1.3626666666666667</v>
      </c>
      <c r="AG169" s="111">
        <f t="shared" si="35"/>
        <v>1.9626666666666668</v>
      </c>
      <c r="AH169" s="117">
        <v>1.25</v>
      </c>
      <c r="AI169" s="117"/>
      <c r="AJ169" s="118">
        <f t="shared" si="26"/>
        <v>10.932666666666666</v>
      </c>
      <c r="AK169" s="119">
        <v>160</v>
      </c>
    </row>
    <row r="170" spans="1:4453" s="80" customFormat="1" ht="24" customHeight="1" x14ac:dyDescent="0.25">
      <c r="A170" s="101">
        <v>161</v>
      </c>
      <c r="B170" s="102" t="s">
        <v>178</v>
      </c>
      <c r="C170" s="125">
        <v>2.9</v>
      </c>
      <c r="D170" s="125">
        <v>1.65</v>
      </c>
      <c r="E170" s="125">
        <v>2</v>
      </c>
      <c r="F170" s="126"/>
      <c r="G170" s="127"/>
      <c r="H170" s="127"/>
      <c r="I170" s="128"/>
      <c r="J170" s="126"/>
      <c r="K170" s="127"/>
      <c r="L170" s="127"/>
      <c r="M170" s="129"/>
      <c r="N170" s="126"/>
      <c r="O170" s="127"/>
      <c r="P170" s="127"/>
      <c r="Q170" s="128"/>
      <c r="R170" s="126"/>
      <c r="S170" s="127"/>
      <c r="T170" s="128"/>
      <c r="U170" s="130">
        <v>2</v>
      </c>
      <c r="V170" s="131">
        <f t="shared" si="27"/>
        <v>2</v>
      </c>
      <c r="W170" s="132">
        <f t="shared" si="28"/>
        <v>0.6</v>
      </c>
      <c r="X170" s="133">
        <f t="shared" si="29"/>
        <v>0.76999999999999991</v>
      </c>
      <c r="Y170" s="111">
        <f t="shared" si="30"/>
        <v>1.3699999999999999</v>
      </c>
      <c r="Z170" s="112">
        <v>2</v>
      </c>
      <c r="AA170" s="134"/>
      <c r="AB170" s="135"/>
      <c r="AC170" s="115">
        <v>2</v>
      </c>
      <c r="AD170" s="116">
        <v>30</v>
      </c>
      <c r="AE170" s="110">
        <f t="shared" si="31"/>
        <v>0.6</v>
      </c>
      <c r="AF170" s="110">
        <f t="shared" si="34"/>
        <v>0.76999999999999991</v>
      </c>
      <c r="AG170" s="111">
        <f t="shared" si="35"/>
        <v>1.3699999999999999</v>
      </c>
      <c r="AH170" s="117"/>
      <c r="AI170" s="117">
        <v>0.05</v>
      </c>
      <c r="AJ170" s="118">
        <f t="shared" si="26"/>
        <v>9.2399999999999984</v>
      </c>
      <c r="AK170" s="119">
        <v>161</v>
      </c>
    </row>
    <row r="171" spans="1:4453" s="80" customFormat="1" ht="24" customHeight="1" x14ac:dyDescent="0.25">
      <c r="A171" s="101">
        <v>162</v>
      </c>
      <c r="B171" s="102" t="s">
        <v>179</v>
      </c>
      <c r="C171" s="125">
        <v>2.65</v>
      </c>
      <c r="D171" s="125">
        <v>1.51</v>
      </c>
      <c r="E171" s="125"/>
      <c r="F171" s="126"/>
      <c r="G171" s="127"/>
      <c r="H171" s="127"/>
      <c r="I171" s="128"/>
      <c r="J171" s="126"/>
      <c r="K171" s="127"/>
      <c r="L171" s="127"/>
      <c r="M171" s="128"/>
      <c r="N171" s="126"/>
      <c r="O171" s="127"/>
      <c r="P171" s="127"/>
      <c r="Q171" s="128"/>
      <c r="R171" s="126"/>
      <c r="S171" s="127"/>
      <c r="T171" s="128"/>
      <c r="U171" s="130">
        <v>3</v>
      </c>
      <c r="V171" s="131">
        <f t="shared" si="27"/>
        <v>3</v>
      </c>
      <c r="W171" s="132">
        <f t="shared" si="28"/>
        <v>0.89999999999999991</v>
      </c>
      <c r="X171" s="133">
        <f t="shared" si="29"/>
        <v>1.0569999999999997</v>
      </c>
      <c r="Y171" s="111">
        <f t="shared" si="30"/>
        <v>1.9569999999999996</v>
      </c>
      <c r="Z171" s="112">
        <v>2</v>
      </c>
      <c r="AA171" s="134"/>
      <c r="AB171" s="135"/>
      <c r="AC171" s="115">
        <v>0</v>
      </c>
      <c r="AD171" s="116">
        <v>30</v>
      </c>
      <c r="AE171" s="110">
        <f t="shared" si="31"/>
        <v>0</v>
      </c>
      <c r="AF171" s="110">
        <f t="shared" si="34"/>
        <v>0.70466666666666666</v>
      </c>
      <c r="AG171" s="111">
        <f t="shared" si="35"/>
        <v>0.70466666666666666</v>
      </c>
      <c r="AH171" s="117">
        <v>1.2</v>
      </c>
      <c r="AI171" s="117"/>
      <c r="AJ171" s="118">
        <f t="shared" si="26"/>
        <v>8.0216666666666665</v>
      </c>
      <c r="AK171" s="119">
        <v>162</v>
      </c>
    </row>
    <row r="172" spans="1:4453" s="80" customFormat="1" ht="24" customHeight="1" x14ac:dyDescent="0.25">
      <c r="A172" s="101">
        <v>163</v>
      </c>
      <c r="B172" s="102" t="s">
        <v>180</v>
      </c>
      <c r="C172" s="125">
        <v>2.75</v>
      </c>
      <c r="D172" s="125">
        <v>0.2</v>
      </c>
      <c r="E172" s="125">
        <v>2</v>
      </c>
      <c r="F172" s="126"/>
      <c r="G172" s="127"/>
      <c r="H172" s="127"/>
      <c r="I172" s="128"/>
      <c r="J172" s="126"/>
      <c r="K172" s="127"/>
      <c r="L172" s="127"/>
      <c r="M172" s="128"/>
      <c r="N172" s="126"/>
      <c r="O172" s="127"/>
      <c r="P172" s="127"/>
      <c r="Q172" s="128"/>
      <c r="R172" s="126"/>
      <c r="S172" s="127"/>
      <c r="T172" s="128"/>
      <c r="U172" s="130"/>
      <c r="V172" s="131">
        <f t="shared" si="27"/>
        <v>0</v>
      </c>
      <c r="W172" s="132">
        <f t="shared" si="28"/>
        <v>0</v>
      </c>
      <c r="X172" s="133">
        <f t="shared" si="29"/>
        <v>0</v>
      </c>
      <c r="Y172" s="111">
        <f t="shared" si="30"/>
        <v>0</v>
      </c>
      <c r="Z172" s="112">
        <v>2</v>
      </c>
      <c r="AA172" s="134"/>
      <c r="AB172" s="135"/>
      <c r="AC172" s="115">
        <v>2</v>
      </c>
      <c r="AD172" s="116">
        <v>30</v>
      </c>
      <c r="AE172" s="110">
        <f t="shared" si="31"/>
        <v>0.6</v>
      </c>
      <c r="AF172" s="110">
        <f t="shared" si="34"/>
        <v>9.3333333333333324E-2</v>
      </c>
      <c r="AG172" s="111">
        <f t="shared" si="35"/>
        <v>0.69333333333333336</v>
      </c>
      <c r="AH172" s="117">
        <v>0.1</v>
      </c>
      <c r="AI172" s="117">
        <v>0.05</v>
      </c>
      <c r="AJ172" s="118">
        <f t="shared" si="26"/>
        <v>5.6933333333333334</v>
      </c>
      <c r="AK172" s="119">
        <v>163</v>
      </c>
    </row>
    <row r="173" spans="1:4453" s="80" customFormat="1" ht="24" customHeight="1" x14ac:dyDescent="0.25">
      <c r="A173" s="101">
        <v>164</v>
      </c>
      <c r="B173" s="102" t="s">
        <v>181</v>
      </c>
      <c r="C173" s="136">
        <v>1</v>
      </c>
      <c r="D173" s="136">
        <v>0.52</v>
      </c>
      <c r="E173" s="125"/>
      <c r="F173" s="126"/>
      <c r="G173" s="127"/>
      <c r="H173" s="127"/>
      <c r="I173" s="128"/>
      <c r="J173" s="126"/>
      <c r="K173" s="127"/>
      <c r="L173" s="127"/>
      <c r="M173" s="128">
        <v>5</v>
      </c>
      <c r="N173" s="126">
        <v>2</v>
      </c>
      <c r="O173" s="127"/>
      <c r="P173" s="127"/>
      <c r="Q173" s="128"/>
      <c r="R173" s="126"/>
      <c r="S173" s="127"/>
      <c r="T173" s="128"/>
      <c r="U173" s="130">
        <v>1.67</v>
      </c>
      <c r="V173" s="131">
        <f t="shared" si="27"/>
        <v>8.67</v>
      </c>
      <c r="W173" s="132">
        <f t="shared" si="28"/>
        <v>2.601</v>
      </c>
      <c r="X173" s="133">
        <f t="shared" si="29"/>
        <v>1.05196</v>
      </c>
      <c r="Y173" s="111">
        <f t="shared" si="30"/>
        <v>3.6529600000000002</v>
      </c>
      <c r="Z173" s="112"/>
      <c r="AA173" s="134">
        <v>3</v>
      </c>
      <c r="AB173" s="135"/>
      <c r="AC173" s="115">
        <v>3</v>
      </c>
      <c r="AD173" s="116">
        <v>30</v>
      </c>
      <c r="AE173" s="110">
        <f t="shared" si="31"/>
        <v>0.89999999999999991</v>
      </c>
      <c r="AF173" s="110">
        <f t="shared" si="34"/>
        <v>0.36399999999999993</v>
      </c>
      <c r="AG173" s="111">
        <f t="shared" si="35"/>
        <v>1.2639999999999998</v>
      </c>
      <c r="AH173" s="117">
        <v>0.15</v>
      </c>
      <c r="AI173" s="117">
        <v>0.05</v>
      </c>
      <c r="AJ173" s="118">
        <f t="shared" si="26"/>
        <v>6.5369599999999997</v>
      </c>
      <c r="AK173" s="119">
        <v>164</v>
      </c>
    </row>
    <row r="174" spans="1:4453" s="80" customFormat="1" ht="24" customHeight="1" x14ac:dyDescent="0.25">
      <c r="A174" s="101">
        <v>165</v>
      </c>
      <c r="B174" s="102" t="s">
        <v>182</v>
      </c>
      <c r="C174" s="125">
        <v>3.1</v>
      </c>
      <c r="D174" s="125">
        <v>0.44</v>
      </c>
      <c r="E174" s="125">
        <v>2</v>
      </c>
      <c r="F174" s="126"/>
      <c r="G174" s="127"/>
      <c r="H174" s="127"/>
      <c r="I174" s="128"/>
      <c r="J174" s="126"/>
      <c r="K174" s="127"/>
      <c r="L174" s="127"/>
      <c r="M174" s="128"/>
      <c r="N174" s="126"/>
      <c r="O174" s="127"/>
      <c r="P174" s="127"/>
      <c r="Q174" s="128"/>
      <c r="R174" s="126"/>
      <c r="S174" s="127"/>
      <c r="T174" s="128"/>
      <c r="U174" s="130">
        <v>1</v>
      </c>
      <c r="V174" s="131">
        <f t="shared" si="27"/>
        <v>1</v>
      </c>
      <c r="W174" s="132">
        <f t="shared" si="28"/>
        <v>0.3</v>
      </c>
      <c r="X174" s="133">
        <f t="shared" si="29"/>
        <v>0.10266666666666667</v>
      </c>
      <c r="Y174" s="111">
        <f t="shared" si="30"/>
        <v>0.40266666666666667</v>
      </c>
      <c r="Z174" s="112">
        <v>2</v>
      </c>
      <c r="AA174" s="134"/>
      <c r="AB174" s="135"/>
      <c r="AC174" s="115">
        <v>2</v>
      </c>
      <c r="AD174" s="116">
        <v>30</v>
      </c>
      <c r="AE174" s="110">
        <f t="shared" si="31"/>
        <v>0.6</v>
      </c>
      <c r="AF174" s="110">
        <f t="shared" si="34"/>
        <v>0.20533333333333334</v>
      </c>
      <c r="AG174" s="111">
        <f t="shared" si="35"/>
        <v>0.80533333333333335</v>
      </c>
      <c r="AH174" s="117">
        <v>0.3</v>
      </c>
      <c r="AI174" s="117"/>
      <c r="AJ174" s="118">
        <f t="shared" si="26"/>
        <v>7.048</v>
      </c>
      <c r="AK174" s="119">
        <v>165</v>
      </c>
    </row>
    <row r="175" spans="1:4453" s="139" customFormat="1" ht="24" customHeight="1" x14ac:dyDescent="0.25">
      <c r="A175" s="101">
        <v>166</v>
      </c>
      <c r="B175" s="102" t="s">
        <v>183</v>
      </c>
      <c r="C175" s="125">
        <v>2.85</v>
      </c>
      <c r="D175" s="125">
        <v>2.71</v>
      </c>
      <c r="E175" s="125"/>
      <c r="F175" s="138"/>
      <c r="G175" s="134"/>
      <c r="H175" s="134"/>
      <c r="I175" s="135"/>
      <c r="J175" s="138"/>
      <c r="K175" s="134"/>
      <c r="L175" s="134"/>
      <c r="M175" s="135"/>
      <c r="N175" s="138"/>
      <c r="O175" s="134"/>
      <c r="P175" s="134"/>
      <c r="Q175" s="135"/>
      <c r="R175" s="138"/>
      <c r="S175" s="134"/>
      <c r="T175" s="135"/>
      <c r="U175" s="130">
        <v>1.5</v>
      </c>
      <c r="V175" s="131">
        <f t="shared" si="27"/>
        <v>1.5</v>
      </c>
      <c r="W175" s="132">
        <f t="shared" si="28"/>
        <v>0.44999999999999996</v>
      </c>
      <c r="X175" s="133">
        <f t="shared" si="29"/>
        <v>0.94849999999999979</v>
      </c>
      <c r="Y175" s="111">
        <f t="shared" si="30"/>
        <v>1.3984999999999999</v>
      </c>
      <c r="Z175" s="112">
        <v>2</v>
      </c>
      <c r="AA175" s="134"/>
      <c r="AB175" s="135"/>
      <c r="AC175" s="115">
        <v>2</v>
      </c>
      <c r="AD175" s="116">
        <v>30</v>
      </c>
      <c r="AE175" s="110">
        <f t="shared" si="31"/>
        <v>0.6</v>
      </c>
      <c r="AF175" s="110">
        <f t="shared" si="34"/>
        <v>1.2646666666666666</v>
      </c>
      <c r="AG175" s="111">
        <f t="shared" si="35"/>
        <v>1.8646666666666665</v>
      </c>
      <c r="AH175" s="117">
        <v>1.9</v>
      </c>
      <c r="AI175" s="117"/>
      <c r="AJ175" s="118">
        <f t="shared" si="26"/>
        <v>10.723166666666668</v>
      </c>
      <c r="AK175" s="119">
        <v>166</v>
      </c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0"/>
      <c r="CE175" s="120"/>
      <c r="CF175" s="120"/>
      <c r="CG175" s="120"/>
      <c r="CH175" s="120"/>
      <c r="CI175" s="120"/>
      <c r="CJ175" s="120"/>
      <c r="CK175" s="120"/>
      <c r="CL175" s="120"/>
      <c r="CM175" s="120"/>
      <c r="CN175" s="120"/>
      <c r="CO175" s="120"/>
      <c r="CP175" s="120"/>
      <c r="CQ175" s="120"/>
      <c r="CR175" s="120"/>
      <c r="CS175" s="120"/>
      <c r="CT175" s="120"/>
      <c r="CU175" s="120"/>
      <c r="CV175" s="120"/>
      <c r="CW175" s="120"/>
      <c r="CX175" s="120"/>
      <c r="CY175" s="120"/>
      <c r="CZ175" s="120"/>
      <c r="DA175" s="120"/>
      <c r="DB175" s="120"/>
      <c r="DC175" s="120"/>
      <c r="DD175" s="120"/>
      <c r="DE175" s="120"/>
      <c r="DF175" s="120"/>
      <c r="DG175" s="120"/>
      <c r="DH175" s="120"/>
      <c r="DI175" s="120"/>
      <c r="DJ175" s="120"/>
      <c r="DK175" s="120"/>
      <c r="DL175" s="120"/>
      <c r="DM175" s="120"/>
      <c r="DN175" s="120"/>
      <c r="DO175" s="120"/>
      <c r="DP175" s="120"/>
      <c r="DQ175" s="120"/>
      <c r="DR175" s="120"/>
      <c r="DS175" s="120"/>
      <c r="DT175" s="120"/>
      <c r="DU175" s="120"/>
      <c r="DV175" s="120"/>
      <c r="DW175" s="120"/>
      <c r="DX175" s="120"/>
      <c r="DY175" s="120"/>
      <c r="DZ175" s="120"/>
      <c r="EA175" s="120"/>
      <c r="EB175" s="120"/>
      <c r="EC175" s="120"/>
      <c r="ED175" s="120"/>
      <c r="EE175" s="120"/>
      <c r="EF175" s="120"/>
      <c r="EG175" s="120"/>
      <c r="EH175" s="120"/>
      <c r="EI175" s="120"/>
      <c r="EJ175" s="120"/>
      <c r="EK175" s="120"/>
      <c r="EL175" s="120"/>
      <c r="EM175" s="120"/>
      <c r="EN175" s="120"/>
      <c r="EO175" s="120"/>
      <c r="EP175" s="120"/>
      <c r="EQ175" s="120"/>
      <c r="ER175" s="120"/>
      <c r="ES175" s="120"/>
      <c r="ET175" s="120"/>
      <c r="EU175" s="120"/>
      <c r="EV175" s="120"/>
      <c r="EW175" s="120"/>
      <c r="EX175" s="120"/>
      <c r="EY175" s="120"/>
      <c r="EZ175" s="120"/>
      <c r="FA175" s="120"/>
      <c r="FB175" s="120"/>
      <c r="FC175" s="120"/>
      <c r="FD175" s="120"/>
      <c r="FE175" s="120"/>
      <c r="FF175" s="120"/>
      <c r="FG175" s="120"/>
      <c r="FH175" s="120"/>
      <c r="FI175" s="120"/>
      <c r="FJ175" s="120"/>
      <c r="FK175" s="120"/>
      <c r="FL175" s="120"/>
      <c r="FM175" s="120"/>
      <c r="FN175" s="120"/>
      <c r="FO175" s="120"/>
      <c r="FP175" s="120"/>
      <c r="FQ175" s="120"/>
      <c r="FR175" s="120"/>
      <c r="FS175" s="120"/>
      <c r="FT175" s="120"/>
      <c r="FU175" s="120"/>
      <c r="FV175" s="120"/>
      <c r="FW175" s="120"/>
      <c r="FX175" s="120"/>
      <c r="FY175" s="120"/>
      <c r="FZ175" s="120"/>
      <c r="GA175" s="120"/>
      <c r="GB175" s="120"/>
      <c r="GC175" s="120"/>
      <c r="GD175" s="120"/>
      <c r="GE175" s="120"/>
      <c r="GF175" s="120"/>
      <c r="GG175" s="120"/>
      <c r="GH175" s="120"/>
      <c r="GI175" s="120"/>
      <c r="GJ175" s="120"/>
      <c r="GK175" s="120"/>
      <c r="GL175" s="120"/>
      <c r="GM175" s="120"/>
      <c r="GN175" s="120"/>
      <c r="GO175" s="120"/>
      <c r="GP175" s="120"/>
      <c r="GQ175" s="120"/>
      <c r="GR175" s="120"/>
      <c r="GS175" s="120"/>
      <c r="GT175" s="120"/>
      <c r="GU175" s="120"/>
      <c r="GV175" s="120"/>
      <c r="GW175" s="120"/>
      <c r="GX175" s="120"/>
      <c r="GY175" s="120"/>
      <c r="GZ175" s="120"/>
      <c r="HA175" s="120"/>
      <c r="HB175" s="120"/>
      <c r="HC175" s="120"/>
      <c r="HD175" s="120"/>
      <c r="HE175" s="120"/>
      <c r="HF175" s="120"/>
      <c r="HG175" s="120"/>
      <c r="HH175" s="120"/>
      <c r="HI175" s="120"/>
      <c r="HJ175" s="120"/>
      <c r="HK175" s="120"/>
      <c r="HL175" s="120"/>
      <c r="HM175" s="120"/>
      <c r="HN175" s="120"/>
      <c r="HO175" s="120"/>
      <c r="HP175" s="120"/>
      <c r="HQ175" s="120"/>
      <c r="HR175" s="120"/>
      <c r="HS175" s="120"/>
      <c r="HT175" s="120"/>
      <c r="HU175" s="120"/>
      <c r="HV175" s="120"/>
      <c r="HW175" s="120"/>
      <c r="HX175" s="120"/>
      <c r="HY175" s="120"/>
      <c r="HZ175" s="120"/>
      <c r="IA175" s="120"/>
      <c r="IB175" s="120"/>
      <c r="IC175" s="120"/>
      <c r="ID175" s="120"/>
      <c r="IE175" s="120"/>
      <c r="IF175" s="120"/>
      <c r="IG175" s="120"/>
      <c r="IH175" s="120"/>
      <c r="II175" s="120"/>
      <c r="IJ175" s="120"/>
      <c r="IK175" s="120"/>
      <c r="IL175" s="120"/>
      <c r="IM175" s="120"/>
      <c r="IN175" s="120"/>
      <c r="IO175" s="120"/>
      <c r="IP175" s="120"/>
      <c r="IQ175" s="120"/>
      <c r="IR175" s="120"/>
      <c r="IS175" s="120"/>
      <c r="IT175" s="120"/>
      <c r="IU175" s="120"/>
      <c r="IV175" s="120"/>
      <c r="IW175" s="120"/>
      <c r="IX175" s="120"/>
      <c r="IY175" s="120"/>
      <c r="IZ175" s="120"/>
      <c r="JA175" s="120"/>
      <c r="JB175" s="120"/>
      <c r="JC175" s="120"/>
      <c r="JD175" s="120"/>
      <c r="JE175" s="120"/>
      <c r="JF175" s="120"/>
      <c r="JG175" s="120"/>
      <c r="JH175" s="120"/>
      <c r="JI175" s="120"/>
      <c r="JJ175" s="120"/>
      <c r="JK175" s="120"/>
      <c r="JL175" s="120"/>
      <c r="JM175" s="120"/>
      <c r="JN175" s="120"/>
      <c r="JO175" s="120"/>
      <c r="JP175" s="120"/>
      <c r="JQ175" s="120"/>
      <c r="JR175" s="120"/>
      <c r="JS175" s="120"/>
      <c r="JT175" s="120"/>
      <c r="JU175" s="120"/>
      <c r="JV175" s="120"/>
      <c r="JW175" s="120"/>
      <c r="JX175" s="120"/>
      <c r="JY175" s="120"/>
      <c r="JZ175" s="120"/>
      <c r="KA175" s="120"/>
      <c r="KB175" s="120"/>
      <c r="KC175" s="120"/>
      <c r="KD175" s="120"/>
      <c r="KE175" s="120"/>
      <c r="KF175" s="120"/>
      <c r="KG175" s="120"/>
      <c r="KH175" s="120"/>
      <c r="KI175" s="120"/>
      <c r="KJ175" s="120"/>
      <c r="KK175" s="120"/>
      <c r="KL175" s="120"/>
      <c r="KM175" s="120"/>
      <c r="KN175" s="120"/>
      <c r="KO175" s="120"/>
      <c r="KP175" s="120"/>
      <c r="KQ175" s="120"/>
      <c r="KR175" s="120"/>
      <c r="KS175" s="120"/>
      <c r="KT175" s="120"/>
      <c r="KU175" s="120"/>
      <c r="KV175" s="120"/>
      <c r="KW175" s="120"/>
      <c r="KX175" s="120"/>
      <c r="KY175" s="120"/>
      <c r="KZ175" s="120"/>
      <c r="LA175" s="120"/>
      <c r="LB175" s="120"/>
      <c r="LC175" s="120"/>
      <c r="LD175" s="120"/>
      <c r="LE175" s="120"/>
      <c r="LF175" s="120"/>
      <c r="LG175" s="120"/>
      <c r="LH175" s="120"/>
      <c r="LI175" s="120"/>
      <c r="LJ175" s="120"/>
      <c r="LK175" s="120"/>
      <c r="LL175" s="120"/>
      <c r="LM175" s="120"/>
      <c r="LN175" s="120"/>
      <c r="LO175" s="120"/>
      <c r="LP175" s="120"/>
      <c r="LQ175" s="120"/>
      <c r="LR175" s="120"/>
      <c r="LS175" s="120"/>
      <c r="LT175" s="120"/>
      <c r="LU175" s="120"/>
      <c r="LV175" s="120"/>
      <c r="LW175" s="120"/>
      <c r="LX175" s="120"/>
      <c r="LY175" s="120"/>
      <c r="LZ175" s="120"/>
      <c r="MA175" s="120"/>
      <c r="MB175" s="120"/>
      <c r="MC175" s="120"/>
      <c r="MD175" s="120"/>
      <c r="ME175" s="120"/>
      <c r="MF175" s="120"/>
      <c r="MG175" s="120"/>
      <c r="MH175" s="120"/>
      <c r="MI175" s="120"/>
      <c r="MJ175" s="120"/>
      <c r="MK175" s="120"/>
      <c r="ML175" s="120"/>
      <c r="MM175" s="120"/>
      <c r="MN175" s="120"/>
      <c r="MO175" s="120"/>
      <c r="MP175" s="120"/>
      <c r="MQ175" s="120"/>
      <c r="MR175" s="120"/>
      <c r="MS175" s="120"/>
      <c r="MT175" s="120"/>
      <c r="MU175" s="120"/>
      <c r="MV175" s="120"/>
      <c r="MW175" s="120"/>
      <c r="MX175" s="120"/>
      <c r="MY175" s="120"/>
      <c r="MZ175" s="120"/>
      <c r="NA175" s="120"/>
      <c r="NB175" s="120"/>
      <c r="NC175" s="120"/>
      <c r="ND175" s="120"/>
      <c r="NE175" s="120"/>
      <c r="NF175" s="120"/>
      <c r="NG175" s="120"/>
      <c r="NH175" s="120"/>
      <c r="NI175" s="120"/>
      <c r="NJ175" s="120"/>
      <c r="NK175" s="120"/>
      <c r="NL175" s="120"/>
      <c r="NM175" s="120"/>
      <c r="NN175" s="120"/>
      <c r="NO175" s="120"/>
      <c r="NP175" s="120"/>
      <c r="NQ175" s="120"/>
      <c r="NR175" s="120"/>
      <c r="NS175" s="120"/>
      <c r="NT175" s="120"/>
      <c r="NU175" s="120"/>
      <c r="NV175" s="120"/>
      <c r="NW175" s="120"/>
      <c r="NX175" s="120"/>
      <c r="NY175" s="120"/>
      <c r="NZ175" s="120"/>
      <c r="OA175" s="120"/>
      <c r="OB175" s="120"/>
      <c r="OC175" s="120"/>
      <c r="OD175" s="120"/>
      <c r="OE175" s="120"/>
      <c r="OF175" s="120"/>
      <c r="OG175" s="120"/>
      <c r="OH175" s="120"/>
      <c r="OI175" s="120"/>
      <c r="OJ175" s="120"/>
      <c r="OK175" s="120"/>
      <c r="OL175" s="120"/>
      <c r="OM175" s="120"/>
      <c r="ON175" s="120"/>
      <c r="OO175" s="120"/>
      <c r="OP175" s="120"/>
      <c r="OQ175" s="120"/>
      <c r="OR175" s="120"/>
      <c r="OS175" s="120"/>
      <c r="OT175" s="120"/>
      <c r="OU175" s="120"/>
      <c r="OV175" s="120"/>
      <c r="OW175" s="120"/>
      <c r="OX175" s="120"/>
      <c r="OY175" s="120"/>
      <c r="OZ175" s="120"/>
      <c r="PA175" s="120"/>
      <c r="PB175" s="120"/>
      <c r="PC175" s="120"/>
      <c r="PD175" s="120"/>
      <c r="PE175" s="120"/>
      <c r="PF175" s="120"/>
      <c r="PG175" s="120"/>
      <c r="PH175" s="120"/>
      <c r="PI175" s="120"/>
      <c r="PJ175" s="120"/>
      <c r="PK175" s="120"/>
      <c r="PL175" s="120"/>
      <c r="PM175" s="120"/>
      <c r="PN175" s="120"/>
      <c r="PO175" s="120"/>
      <c r="PP175" s="120"/>
      <c r="PQ175" s="120"/>
      <c r="PR175" s="120"/>
      <c r="PS175" s="120"/>
      <c r="PT175" s="120"/>
      <c r="PU175" s="120"/>
      <c r="PV175" s="120"/>
      <c r="PW175" s="120"/>
      <c r="PX175" s="120"/>
      <c r="PY175" s="120"/>
      <c r="PZ175" s="120"/>
      <c r="QA175" s="120"/>
      <c r="QB175" s="120"/>
      <c r="QC175" s="120"/>
      <c r="QD175" s="120"/>
      <c r="QE175" s="120"/>
      <c r="QF175" s="120"/>
      <c r="QG175" s="120"/>
      <c r="QH175" s="120"/>
      <c r="QI175" s="120"/>
      <c r="QJ175" s="120"/>
      <c r="QK175" s="120"/>
      <c r="QL175" s="120"/>
      <c r="QM175" s="120"/>
      <c r="QN175" s="120"/>
      <c r="QO175" s="120"/>
      <c r="QP175" s="120"/>
      <c r="QQ175" s="120"/>
      <c r="QR175" s="120"/>
      <c r="QS175" s="120"/>
      <c r="QT175" s="120"/>
      <c r="QU175" s="120"/>
      <c r="QV175" s="120"/>
      <c r="QW175" s="120"/>
      <c r="QX175" s="120"/>
      <c r="QY175" s="120"/>
      <c r="QZ175" s="120"/>
      <c r="RA175" s="120"/>
      <c r="RB175" s="120"/>
      <c r="RC175" s="120"/>
      <c r="RD175" s="120"/>
      <c r="RE175" s="120"/>
      <c r="RF175" s="120"/>
      <c r="RG175" s="120"/>
      <c r="RH175" s="120"/>
      <c r="RI175" s="120"/>
      <c r="RJ175" s="120"/>
      <c r="RK175" s="120"/>
      <c r="RL175" s="120"/>
      <c r="RM175" s="120"/>
      <c r="RN175" s="120"/>
      <c r="RO175" s="120"/>
      <c r="RP175" s="120"/>
      <c r="RQ175" s="120"/>
      <c r="RR175" s="120"/>
      <c r="RS175" s="120"/>
      <c r="RT175" s="120"/>
      <c r="RU175" s="120"/>
      <c r="RV175" s="120"/>
      <c r="RW175" s="120"/>
      <c r="RX175" s="120"/>
      <c r="RY175" s="120"/>
      <c r="RZ175" s="120"/>
      <c r="SA175" s="120"/>
      <c r="SB175" s="120"/>
      <c r="SC175" s="120"/>
      <c r="SD175" s="120"/>
      <c r="SE175" s="120"/>
      <c r="SF175" s="120"/>
      <c r="SG175" s="120"/>
      <c r="SH175" s="120"/>
      <c r="SI175" s="120"/>
      <c r="SJ175" s="120"/>
      <c r="SK175" s="120"/>
      <c r="SL175" s="120"/>
      <c r="SM175" s="120"/>
      <c r="SN175" s="120"/>
      <c r="SO175" s="120"/>
      <c r="SP175" s="120"/>
      <c r="SQ175" s="120"/>
      <c r="SR175" s="120"/>
      <c r="SS175" s="120"/>
      <c r="ST175" s="120"/>
      <c r="SU175" s="120"/>
      <c r="SV175" s="120"/>
      <c r="SW175" s="120"/>
      <c r="SX175" s="120"/>
      <c r="SY175" s="120"/>
      <c r="SZ175" s="120"/>
      <c r="TA175" s="120"/>
      <c r="TB175" s="120"/>
      <c r="TC175" s="120"/>
      <c r="TD175" s="120"/>
      <c r="TE175" s="120"/>
      <c r="TF175" s="120"/>
      <c r="TG175" s="120"/>
      <c r="TH175" s="120"/>
      <c r="TI175" s="120"/>
      <c r="TJ175" s="120"/>
      <c r="TK175" s="120"/>
      <c r="TL175" s="120"/>
      <c r="TM175" s="120"/>
      <c r="TN175" s="120"/>
      <c r="TO175" s="120"/>
      <c r="TP175" s="120"/>
      <c r="TQ175" s="120"/>
      <c r="TR175" s="120"/>
      <c r="TS175" s="120"/>
      <c r="TT175" s="120"/>
      <c r="TU175" s="120"/>
      <c r="TV175" s="120"/>
      <c r="TW175" s="120"/>
      <c r="TX175" s="120"/>
      <c r="TY175" s="120"/>
      <c r="TZ175" s="120"/>
      <c r="UA175" s="120"/>
      <c r="UB175" s="120"/>
      <c r="UC175" s="120"/>
      <c r="UD175" s="120"/>
      <c r="UE175" s="120"/>
      <c r="UF175" s="120"/>
      <c r="UG175" s="120"/>
      <c r="UH175" s="120"/>
      <c r="UI175" s="120"/>
      <c r="UJ175" s="120"/>
      <c r="UK175" s="120"/>
      <c r="UL175" s="120"/>
      <c r="UM175" s="120"/>
      <c r="UN175" s="120"/>
      <c r="UO175" s="120"/>
      <c r="UP175" s="120"/>
      <c r="UQ175" s="120"/>
      <c r="UR175" s="120"/>
      <c r="US175" s="120"/>
      <c r="UT175" s="120"/>
      <c r="UU175" s="120"/>
      <c r="UV175" s="120"/>
      <c r="UW175" s="120"/>
      <c r="UX175" s="120"/>
      <c r="UY175" s="120"/>
      <c r="UZ175" s="120"/>
      <c r="VA175" s="120"/>
      <c r="VB175" s="120"/>
      <c r="VC175" s="120"/>
      <c r="VD175" s="120"/>
      <c r="VE175" s="120"/>
      <c r="VF175" s="120"/>
      <c r="VG175" s="120"/>
      <c r="VH175" s="120"/>
      <c r="VI175" s="120"/>
      <c r="VJ175" s="120"/>
      <c r="VK175" s="120"/>
      <c r="VL175" s="120"/>
      <c r="VM175" s="120"/>
      <c r="VN175" s="120"/>
      <c r="VO175" s="120"/>
      <c r="VP175" s="120"/>
      <c r="VQ175" s="120"/>
      <c r="VR175" s="120"/>
      <c r="VS175" s="120"/>
      <c r="VT175" s="120"/>
      <c r="VU175" s="120"/>
      <c r="VV175" s="120"/>
      <c r="VW175" s="120"/>
      <c r="VX175" s="120"/>
      <c r="VY175" s="120"/>
      <c r="VZ175" s="120"/>
      <c r="WA175" s="120"/>
      <c r="WB175" s="120"/>
      <c r="WC175" s="120"/>
      <c r="WD175" s="120"/>
      <c r="WE175" s="120"/>
      <c r="WF175" s="120"/>
      <c r="WG175" s="120"/>
      <c r="WH175" s="120"/>
      <c r="WI175" s="120"/>
      <c r="WJ175" s="120"/>
      <c r="WK175" s="120"/>
      <c r="WL175" s="120"/>
      <c r="WM175" s="120"/>
      <c r="WN175" s="120"/>
      <c r="WO175" s="120"/>
      <c r="WP175" s="120"/>
      <c r="WQ175" s="120"/>
      <c r="WR175" s="120"/>
      <c r="WS175" s="120"/>
      <c r="WT175" s="120"/>
      <c r="WU175" s="120"/>
      <c r="WV175" s="120"/>
      <c r="WW175" s="120"/>
      <c r="WX175" s="120"/>
      <c r="WY175" s="120"/>
      <c r="WZ175" s="120"/>
      <c r="XA175" s="120"/>
      <c r="XB175" s="120"/>
      <c r="XC175" s="120"/>
      <c r="XD175" s="120"/>
      <c r="XE175" s="120"/>
      <c r="XF175" s="120"/>
      <c r="XG175" s="120"/>
      <c r="XH175" s="120"/>
      <c r="XI175" s="120"/>
      <c r="XJ175" s="120"/>
      <c r="XK175" s="120"/>
      <c r="XL175" s="120"/>
      <c r="XM175" s="120"/>
      <c r="XN175" s="120"/>
      <c r="XO175" s="120"/>
      <c r="XP175" s="120"/>
      <c r="XQ175" s="120"/>
      <c r="XR175" s="120"/>
      <c r="XS175" s="120"/>
      <c r="XT175" s="120"/>
      <c r="XU175" s="120"/>
      <c r="XV175" s="120"/>
      <c r="XW175" s="120"/>
      <c r="XX175" s="120"/>
      <c r="XY175" s="120"/>
      <c r="XZ175" s="120"/>
      <c r="YA175" s="120"/>
      <c r="YB175" s="120"/>
      <c r="YC175" s="120"/>
      <c r="YD175" s="120"/>
      <c r="YE175" s="120"/>
      <c r="YF175" s="120"/>
      <c r="YG175" s="120"/>
      <c r="YH175" s="120"/>
      <c r="YI175" s="120"/>
      <c r="YJ175" s="120"/>
      <c r="YK175" s="120"/>
      <c r="YL175" s="120"/>
      <c r="YM175" s="120"/>
      <c r="YN175" s="120"/>
      <c r="YO175" s="120"/>
      <c r="YP175" s="120"/>
      <c r="YQ175" s="120"/>
      <c r="YR175" s="120"/>
      <c r="YS175" s="120"/>
      <c r="YT175" s="120"/>
      <c r="YU175" s="120"/>
      <c r="YV175" s="120"/>
      <c r="YW175" s="120"/>
      <c r="YX175" s="120"/>
      <c r="YY175" s="120"/>
      <c r="YZ175" s="120"/>
      <c r="ZA175" s="120"/>
      <c r="ZB175" s="120"/>
      <c r="ZC175" s="120"/>
      <c r="ZD175" s="120"/>
      <c r="ZE175" s="120"/>
      <c r="ZF175" s="120"/>
      <c r="ZG175" s="120"/>
      <c r="ZH175" s="120"/>
      <c r="ZI175" s="120"/>
      <c r="ZJ175" s="120"/>
      <c r="ZK175" s="120"/>
      <c r="ZL175" s="120"/>
      <c r="ZM175" s="120"/>
      <c r="ZN175" s="120"/>
      <c r="ZO175" s="120"/>
      <c r="ZP175" s="120"/>
      <c r="ZQ175" s="120"/>
      <c r="ZR175" s="120"/>
      <c r="ZS175" s="120"/>
      <c r="ZT175" s="120"/>
      <c r="ZU175" s="120"/>
      <c r="ZV175" s="120"/>
      <c r="ZW175" s="120"/>
      <c r="ZX175" s="120"/>
      <c r="ZY175" s="120"/>
      <c r="ZZ175" s="120"/>
      <c r="AAA175" s="120"/>
      <c r="AAB175" s="120"/>
      <c r="AAC175" s="120"/>
      <c r="AAD175" s="120"/>
      <c r="AAE175" s="120"/>
      <c r="AAF175" s="120"/>
      <c r="AAG175" s="120"/>
      <c r="AAH175" s="120"/>
      <c r="AAI175" s="120"/>
      <c r="AAJ175" s="120"/>
      <c r="AAK175" s="120"/>
      <c r="AAL175" s="120"/>
      <c r="AAM175" s="120"/>
      <c r="AAN175" s="120"/>
      <c r="AAO175" s="120"/>
      <c r="AAP175" s="120"/>
      <c r="AAQ175" s="120"/>
      <c r="AAR175" s="120"/>
      <c r="AAS175" s="120"/>
      <c r="AAT175" s="120"/>
      <c r="AAU175" s="120"/>
      <c r="AAV175" s="120"/>
      <c r="AAW175" s="120"/>
      <c r="AAX175" s="120"/>
      <c r="AAY175" s="120"/>
      <c r="AAZ175" s="120"/>
      <c r="ABA175" s="120"/>
      <c r="ABB175" s="120"/>
      <c r="ABC175" s="120"/>
      <c r="ABD175" s="120"/>
      <c r="ABE175" s="120"/>
      <c r="ABF175" s="120"/>
      <c r="ABG175" s="120"/>
      <c r="ABH175" s="120"/>
      <c r="ABI175" s="120"/>
      <c r="ABJ175" s="120"/>
      <c r="ABK175" s="120"/>
      <c r="ABL175" s="120"/>
      <c r="ABM175" s="120"/>
      <c r="ABN175" s="120"/>
      <c r="ABO175" s="120"/>
      <c r="ABP175" s="120"/>
      <c r="ABQ175" s="120"/>
      <c r="ABR175" s="120"/>
      <c r="ABS175" s="120"/>
      <c r="ABT175" s="120"/>
      <c r="ABU175" s="120"/>
      <c r="ABV175" s="120"/>
      <c r="ABW175" s="120"/>
      <c r="ABX175" s="120"/>
      <c r="ABY175" s="120"/>
      <c r="ABZ175" s="120"/>
      <c r="ACA175" s="120"/>
      <c r="ACB175" s="120"/>
      <c r="ACC175" s="120"/>
      <c r="ACD175" s="120"/>
      <c r="ACE175" s="120"/>
      <c r="ACF175" s="120"/>
      <c r="ACG175" s="120"/>
      <c r="ACH175" s="120"/>
      <c r="ACI175" s="120"/>
      <c r="ACJ175" s="120"/>
      <c r="ACK175" s="120"/>
      <c r="ACL175" s="120"/>
      <c r="ACM175" s="120"/>
      <c r="ACN175" s="120"/>
      <c r="ACO175" s="120"/>
      <c r="ACP175" s="120"/>
      <c r="ACQ175" s="120"/>
      <c r="ACR175" s="120"/>
      <c r="ACS175" s="120"/>
      <c r="ACT175" s="120"/>
      <c r="ACU175" s="120"/>
      <c r="ACV175" s="120"/>
      <c r="ACW175" s="120"/>
      <c r="ACX175" s="120"/>
      <c r="ACY175" s="120"/>
      <c r="ACZ175" s="120"/>
      <c r="ADA175" s="120"/>
      <c r="ADB175" s="120"/>
      <c r="ADC175" s="120"/>
      <c r="ADD175" s="120"/>
      <c r="ADE175" s="120"/>
      <c r="ADF175" s="120"/>
      <c r="ADG175" s="120"/>
      <c r="ADH175" s="120"/>
      <c r="ADI175" s="120"/>
      <c r="ADJ175" s="120"/>
      <c r="ADK175" s="120"/>
      <c r="ADL175" s="120"/>
      <c r="ADM175" s="120"/>
      <c r="ADN175" s="120"/>
      <c r="ADO175" s="120"/>
      <c r="ADP175" s="120"/>
      <c r="ADQ175" s="120"/>
      <c r="ADR175" s="120"/>
      <c r="ADS175" s="120"/>
      <c r="ADT175" s="120"/>
      <c r="ADU175" s="120"/>
      <c r="ADV175" s="120"/>
      <c r="ADW175" s="120"/>
      <c r="ADX175" s="120"/>
      <c r="ADY175" s="120"/>
      <c r="ADZ175" s="120"/>
      <c r="AEA175" s="120"/>
      <c r="AEB175" s="120"/>
      <c r="AEC175" s="120"/>
      <c r="AED175" s="120"/>
      <c r="AEE175" s="120"/>
      <c r="AEF175" s="120"/>
      <c r="AEG175" s="120"/>
      <c r="AEH175" s="120"/>
      <c r="AEI175" s="120"/>
      <c r="AEJ175" s="120"/>
      <c r="AEK175" s="120"/>
      <c r="AEL175" s="120"/>
      <c r="AEM175" s="120"/>
      <c r="AEN175" s="120"/>
      <c r="AEO175" s="120"/>
      <c r="AEP175" s="120"/>
      <c r="AEQ175" s="120"/>
      <c r="AER175" s="120"/>
      <c r="AES175" s="120"/>
      <c r="AET175" s="120"/>
      <c r="AEU175" s="120"/>
      <c r="AEV175" s="120"/>
      <c r="AEW175" s="120"/>
      <c r="AEX175" s="120"/>
      <c r="AEY175" s="120"/>
      <c r="AEZ175" s="120"/>
      <c r="AFA175" s="120"/>
      <c r="AFB175" s="120"/>
      <c r="AFC175" s="120"/>
      <c r="AFD175" s="120"/>
      <c r="AFE175" s="120"/>
      <c r="AFF175" s="120"/>
      <c r="AFG175" s="120"/>
      <c r="AFH175" s="120"/>
      <c r="AFI175" s="120"/>
      <c r="AFJ175" s="120"/>
      <c r="AFK175" s="120"/>
      <c r="AFL175" s="120"/>
      <c r="AFM175" s="120"/>
      <c r="AFN175" s="120"/>
      <c r="AFO175" s="120"/>
      <c r="AFP175" s="120"/>
      <c r="AFQ175" s="120"/>
      <c r="AFR175" s="120"/>
      <c r="AFS175" s="120"/>
      <c r="AFT175" s="120"/>
      <c r="AFU175" s="120"/>
      <c r="AFV175" s="120"/>
      <c r="AFW175" s="120"/>
      <c r="AFX175" s="120"/>
      <c r="AFY175" s="120"/>
      <c r="AFZ175" s="120"/>
      <c r="AGA175" s="120"/>
      <c r="AGB175" s="120"/>
      <c r="AGC175" s="120"/>
      <c r="AGD175" s="120"/>
      <c r="AGE175" s="120"/>
      <c r="AGF175" s="120"/>
      <c r="AGG175" s="120"/>
      <c r="AGH175" s="120"/>
      <c r="AGI175" s="120"/>
      <c r="AGJ175" s="120"/>
      <c r="AGK175" s="120"/>
      <c r="AGL175" s="120"/>
      <c r="AGM175" s="120"/>
      <c r="AGN175" s="120"/>
      <c r="AGO175" s="120"/>
      <c r="AGP175" s="120"/>
      <c r="AGQ175" s="120"/>
      <c r="AGR175" s="120"/>
      <c r="AGS175" s="120"/>
      <c r="AGT175" s="120"/>
      <c r="AGU175" s="120"/>
      <c r="AGV175" s="120"/>
      <c r="AGW175" s="120"/>
      <c r="AGX175" s="120"/>
      <c r="AGY175" s="120"/>
      <c r="AGZ175" s="120"/>
      <c r="AHA175" s="120"/>
      <c r="AHB175" s="120"/>
      <c r="AHC175" s="120"/>
      <c r="AHD175" s="120"/>
      <c r="AHE175" s="120"/>
      <c r="AHF175" s="120"/>
      <c r="AHG175" s="120"/>
      <c r="AHH175" s="120"/>
      <c r="AHI175" s="120"/>
      <c r="AHJ175" s="120"/>
      <c r="AHK175" s="120"/>
      <c r="AHL175" s="120"/>
      <c r="AHM175" s="120"/>
      <c r="AHN175" s="120"/>
      <c r="AHO175" s="120"/>
      <c r="AHP175" s="120"/>
      <c r="AHQ175" s="120"/>
      <c r="AHR175" s="120"/>
      <c r="AHS175" s="120"/>
      <c r="AHT175" s="120"/>
      <c r="AHU175" s="120"/>
      <c r="AHV175" s="120"/>
      <c r="AHW175" s="120"/>
      <c r="AHX175" s="120"/>
      <c r="AHY175" s="120"/>
      <c r="AHZ175" s="120"/>
      <c r="AIA175" s="120"/>
      <c r="AIB175" s="120"/>
      <c r="AIC175" s="120"/>
      <c r="AID175" s="120"/>
      <c r="AIE175" s="120"/>
      <c r="AIF175" s="120"/>
      <c r="AIG175" s="120"/>
      <c r="AIH175" s="120"/>
      <c r="AII175" s="120"/>
      <c r="AIJ175" s="120"/>
      <c r="AIK175" s="120"/>
      <c r="AIL175" s="120"/>
      <c r="AIM175" s="120"/>
      <c r="AIN175" s="120"/>
      <c r="AIO175" s="120"/>
      <c r="AIP175" s="120"/>
      <c r="AIQ175" s="120"/>
      <c r="AIR175" s="120"/>
      <c r="AIS175" s="120"/>
      <c r="AIT175" s="120"/>
      <c r="AIU175" s="120"/>
      <c r="AIV175" s="120"/>
      <c r="AIW175" s="120"/>
      <c r="AIX175" s="120"/>
      <c r="AIY175" s="120"/>
      <c r="AIZ175" s="120"/>
      <c r="AJA175" s="120"/>
      <c r="AJB175" s="120"/>
      <c r="AJC175" s="120"/>
      <c r="AJD175" s="120"/>
      <c r="AJE175" s="120"/>
      <c r="AJF175" s="120"/>
      <c r="AJG175" s="120"/>
      <c r="AJH175" s="120"/>
      <c r="AJI175" s="120"/>
      <c r="AJJ175" s="120"/>
      <c r="AJK175" s="120"/>
      <c r="AJL175" s="120"/>
      <c r="AJM175" s="120"/>
      <c r="AJN175" s="120"/>
      <c r="AJO175" s="120"/>
      <c r="AJP175" s="120"/>
      <c r="AJQ175" s="120"/>
      <c r="AJR175" s="120"/>
      <c r="AJS175" s="120"/>
      <c r="AJT175" s="120"/>
      <c r="AJU175" s="120"/>
      <c r="AJV175" s="120"/>
      <c r="AJW175" s="120"/>
      <c r="AJX175" s="120"/>
      <c r="AJY175" s="120"/>
      <c r="AJZ175" s="120"/>
      <c r="AKA175" s="120"/>
      <c r="AKB175" s="120"/>
      <c r="AKC175" s="120"/>
      <c r="AKD175" s="120"/>
      <c r="AKE175" s="120"/>
      <c r="AKF175" s="120"/>
      <c r="AKG175" s="120"/>
      <c r="AKH175" s="120"/>
      <c r="AKI175" s="120"/>
      <c r="AKJ175" s="120"/>
      <c r="AKK175" s="120"/>
      <c r="AKL175" s="120"/>
      <c r="AKM175" s="120"/>
      <c r="AKN175" s="120"/>
      <c r="AKO175" s="120"/>
      <c r="AKP175" s="120"/>
      <c r="AKQ175" s="120"/>
      <c r="AKR175" s="120"/>
      <c r="AKS175" s="120"/>
      <c r="AKT175" s="120"/>
      <c r="AKU175" s="120"/>
      <c r="AKV175" s="120"/>
      <c r="AKW175" s="120"/>
      <c r="AKX175" s="120"/>
      <c r="AKY175" s="120"/>
      <c r="AKZ175" s="120"/>
      <c r="ALA175" s="120"/>
      <c r="ALB175" s="120"/>
      <c r="ALC175" s="120"/>
      <c r="ALD175" s="120"/>
      <c r="ALE175" s="120"/>
      <c r="ALF175" s="120"/>
      <c r="ALG175" s="120"/>
      <c r="ALH175" s="120"/>
      <c r="ALI175" s="120"/>
      <c r="ALJ175" s="120"/>
      <c r="ALK175" s="120"/>
      <c r="ALL175" s="120"/>
      <c r="ALM175" s="120"/>
      <c r="ALN175" s="120"/>
      <c r="ALO175" s="120"/>
      <c r="ALP175" s="120"/>
      <c r="ALQ175" s="120"/>
      <c r="ALR175" s="120"/>
      <c r="ALS175" s="120"/>
      <c r="ALT175" s="120"/>
      <c r="ALU175" s="120"/>
      <c r="ALV175" s="120"/>
      <c r="ALW175" s="120"/>
      <c r="ALX175" s="120"/>
      <c r="ALY175" s="120"/>
      <c r="ALZ175" s="120"/>
      <c r="AMA175" s="120"/>
      <c r="AMB175" s="120"/>
      <c r="AMC175" s="120"/>
      <c r="AMD175" s="120"/>
      <c r="AME175" s="120"/>
      <c r="AMF175" s="120"/>
      <c r="AMG175" s="120"/>
      <c r="AMH175" s="120"/>
      <c r="AMI175" s="120"/>
      <c r="AMJ175" s="120"/>
      <c r="AMK175" s="120"/>
      <c r="AML175" s="120"/>
      <c r="AMM175" s="120"/>
      <c r="AMN175" s="120"/>
      <c r="AMO175" s="120"/>
      <c r="AMP175" s="120"/>
      <c r="AMQ175" s="120"/>
      <c r="AMR175" s="120"/>
      <c r="AMS175" s="120"/>
      <c r="AMT175" s="120"/>
      <c r="AMU175" s="120"/>
      <c r="AMV175" s="120"/>
      <c r="AMW175" s="120"/>
      <c r="AMX175" s="120"/>
      <c r="AMY175" s="120"/>
      <c r="AMZ175" s="120"/>
      <c r="ANA175" s="120"/>
      <c r="ANB175" s="120"/>
      <c r="ANC175" s="120"/>
      <c r="AND175" s="120"/>
      <c r="ANE175" s="120"/>
      <c r="ANF175" s="120"/>
      <c r="ANG175" s="120"/>
      <c r="ANH175" s="120"/>
      <c r="ANI175" s="120"/>
      <c r="ANJ175" s="120"/>
      <c r="ANK175" s="120"/>
      <c r="ANL175" s="120"/>
      <c r="ANM175" s="120"/>
      <c r="ANN175" s="120"/>
      <c r="ANO175" s="120"/>
      <c r="ANP175" s="120"/>
      <c r="ANQ175" s="120"/>
      <c r="ANR175" s="120"/>
      <c r="ANS175" s="120"/>
      <c r="ANT175" s="120"/>
      <c r="ANU175" s="120"/>
      <c r="ANV175" s="120"/>
      <c r="ANW175" s="120"/>
      <c r="ANX175" s="120"/>
      <c r="ANY175" s="120"/>
      <c r="ANZ175" s="120"/>
      <c r="AOA175" s="120"/>
      <c r="AOB175" s="120"/>
      <c r="AOC175" s="120"/>
      <c r="AOD175" s="120"/>
      <c r="AOE175" s="120"/>
      <c r="AOF175" s="120"/>
      <c r="AOG175" s="120"/>
      <c r="AOH175" s="120"/>
      <c r="AOI175" s="120"/>
      <c r="AOJ175" s="120"/>
      <c r="AOK175" s="120"/>
      <c r="AOL175" s="120"/>
      <c r="AOM175" s="120"/>
      <c r="AON175" s="120"/>
      <c r="AOO175" s="120"/>
      <c r="AOP175" s="120"/>
      <c r="AOQ175" s="120"/>
      <c r="AOR175" s="120"/>
      <c r="AOS175" s="120"/>
      <c r="AOT175" s="120"/>
      <c r="AOU175" s="120"/>
      <c r="AOV175" s="120"/>
      <c r="AOW175" s="120"/>
      <c r="AOX175" s="120"/>
      <c r="AOY175" s="120"/>
      <c r="AOZ175" s="120"/>
      <c r="APA175" s="120"/>
      <c r="APB175" s="120"/>
      <c r="APC175" s="120"/>
      <c r="APD175" s="120"/>
      <c r="APE175" s="120"/>
      <c r="APF175" s="120"/>
      <c r="APG175" s="120"/>
      <c r="APH175" s="120"/>
      <c r="API175" s="120"/>
      <c r="APJ175" s="120"/>
      <c r="APK175" s="120"/>
      <c r="APL175" s="120"/>
      <c r="APM175" s="120"/>
      <c r="APN175" s="120"/>
      <c r="APO175" s="120"/>
      <c r="APP175" s="120"/>
      <c r="APQ175" s="120"/>
      <c r="APR175" s="120"/>
      <c r="APS175" s="120"/>
      <c r="APT175" s="120"/>
      <c r="APU175" s="120"/>
      <c r="APV175" s="120"/>
      <c r="APW175" s="120"/>
      <c r="APX175" s="120"/>
      <c r="APY175" s="120"/>
      <c r="APZ175" s="120"/>
      <c r="AQA175" s="120"/>
      <c r="AQB175" s="120"/>
      <c r="AQC175" s="120"/>
      <c r="AQD175" s="120"/>
      <c r="AQE175" s="120"/>
      <c r="AQF175" s="120"/>
      <c r="AQG175" s="120"/>
      <c r="AQH175" s="120"/>
      <c r="AQI175" s="120"/>
      <c r="AQJ175" s="120"/>
      <c r="AQK175" s="120"/>
      <c r="AQL175" s="120"/>
      <c r="AQM175" s="120"/>
      <c r="AQN175" s="120"/>
      <c r="AQO175" s="120"/>
      <c r="AQP175" s="120"/>
      <c r="AQQ175" s="120"/>
      <c r="AQR175" s="120"/>
      <c r="AQS175" s="120"/>
      <c r="AQT175" s="120"/>
      <c r="AQU175" s="120"/>
      <c r="AQV175" s="120"/>
      <c r="AQW175" s="120"/>
      <c r="AQX175" s="120"/>
      <c r="AQY175" s="120"/>
      <c r="AQZ175" s="120"/>
      <c r="ARA175" s="120"/>
      <c r="ARB175" s="120"/>
      <c r="ARC175" s="120"/>
      <c r="ARD175" s="120"/>
      <c r="ARE175" s="120"/>
      <c r="ARF175" s="120"/>
      <c r="ARG175" s="120"/>
      <c r="ARH175" s="120"/>
      <c r="ARI175" s="120"/>
      <c r="ARJ175" s="120"/>
      <c r="ARK175" s="120"/>
      <c r="ARL175" s="120"/>
      <c r="ARM175" s="120"/>
      <c r="ARN175" s="120"/>
      <c r="ARO175" s="120"/>
      <c r="ARP175" s="120"/>
      <c r="ARQ175" s="120"/>
      <c r="ARR175" s="120"/>
      <c r="ARS175" s="120"/>
      <c r="ART175" s="120"/>
      <c r="ARU175" s="120"/>
      <c r="ARV175" s="120"/>
      <c r="ARW175" s="120"/>
      <c r="ARX175" s="120"/>
      <c r="ARY175" s="120"/>
      <c r="ARZ175" s="120"/>
      <c r="ASA175" s="120"/>
      <c r="ASB175" s="120"/>
      <c r="ASC175" s="120"/>
      <c r="ASD175" s="120"/>
      <c r="ASE175" s="120"/>
      <c r="ASF175" s="120"/>
      <c r="ASG175" s="120"/>
      <c r="ASH175" s="120"/>
      <c r="ASI175" s="120"/>
      <c r="ASJ175" s="120"/>
      <c r="ASK175" s="120"/>
      <c r="ASL175" s="120"/>
      <c r="ASM175" s="120"/>
      <c r="ASN175" s="120"/>
      <c r="ASO175" s="120"/>
      <c r="ASP175" s="120"/>
      <c r="ASQ175" s="120"/>
      <c r="ASR175" s="120"/>
      <c r="ASS175" s="120"/>
      <c r="AST175" s="120"/>
      <c r="ASU175" s="120"/>
      <c r="ASV175" s="120"/>
      <c r="ASW175" s="120"/>
      <c r="ASX175" s="120"/>
      <c r="ASY175" s="120"/>
      <c r="ASZ175" s="120"/>
      <c r="ATA175" s="120"/>
      <c r="ATB175" s="120"/>
      <c r="ATC175" s="120"/>
      <c r="ATD175" s="120"/>
      <c r="ATE175" s="120"/>
      <c r="ATF175" s="120"/>
      <c r="ATG175" s="120"/>
      <c r="ATH175" s="120"/>
      <c r="ATI175" s="120"/>
      <c r="ATJ175" s="120"/>
      <c r="ATK175" s="120"/>
      <c r="ATL175" s="120"/>
      <c r="ATM175" s="120"/>
      <c r="ATN175" s="120"/>
      <c r="ATO175" s="120"/>
      <c r="ATP175" s="120"/>
      <c r="ATQ175" s="120"/>
      <c r="ATR175" s="120"/>
      <c r="ATS175" s="120"/>
      <c r="ATT175" s="120"/>
      <c r="ATU175" s="120"/>
      <c r="ATV175" s="120"/>
      <c r="ATW175" s="120"/>
      <c r="ATX175" s="120"/>
      <c r="ATY175" s="120"/>
      <c r="ATZ175" s="120"/>
      <c r="AUA175" s="120"/>
      <c r="AUB175" s="120"/>
      <c r="AUC175" s="120"/>
      <c r="AUD175" s="120"/>
      <c r="AUE175" s="120"/>
      <c r="AUF175" s="120"/>
      <c r="AUG175" s="120"/>
      <c r="AUH175" s="120"/>
      <c r="AUI175" s="120"/>
      <c r="AUJ175" s="120"/>
      <c r="AUK175" s="120"/>
      <c r="AUL175" s="120"/>
      <c r="AUM175" s="120"/>
      <c r="AUN175" s="120"/>
      <c r="AUO175" s="120"/>
      <c r="AUP175" s="120"/>
      <c r="AUQ175" s="120"/>
      <c r="AUR175" s="120"/>
      <c r="AUS175" s="120"/>
      <c r="AUT175" s="120"/>
      <c r="AUU175" s="120"/>
      <c r="AUV175" s="120"/>
      <c r="AUW175" s="120"/>
      <c r="AUX175" s="120"/>
      <c r="AUY175" s="120"/>
      <c r="AUZ175" s="120"/>
      <c r="AVA175" s="120"/>
      <c r="AVB175" s="120"/>
      <c r="AVC175" s="120"/>
      <c r="AVD175" s="120"/>
      <c r="AVE175" s="120"/>
      <c r="AVF175" s="120"/>
      <c r="AVG175" s="120"/>
      <c r="AVH175" s="120"/>
      <c r="AVI175" s="120"/>
      <c r="AVJ175" s="120"/>
      <c r="AVK175" s="120"/>
      <c r="AVL175" s="120"/>
      <c r="AVM175" s="120"/>
      <c r="AVN175" s="120"/>
      <c r="AVO175" s="120"/>
      <c r="AVP175" s="120"/>
      <c r="AVQ175" s="120"/>
      <c r="AVR175" s="120"/>
      <c r="AVS175" s="120"/>
      <c r="AVT175" s="120"/>
      <c r="AVU175" s="120"/>
      <c r="AVV175" s="120"/>
      <c r="AVW175" s="120"/>
      <c r="AVX175" s="120"/>
      <c r="AVY175" s="120"/>
      <c r="AVZ175" s="120"/>
      <c r="AWA175" s="120"/>
      <c r="AWB175" s="120"/>
      <c r="AWC175" s="120"/>
      <c r="AWD175" s="120"/>
      <c r="AWE175" s="120"/>
      <c r="AWF175" s="120"/>
      <c r="AWG175" s="120"/>
      <c r="AWH175" s="120"/>
      <c r="AWI175" s="120"/>
      <c r="AWJ175" s="120"/>
      <c r="AWK175" s="120"/>
      <c r="AWL175" s="120"/>
      <c r="AWM175" s="120"/>
      <c r="AWN175" s="120"/>
      <c r="AWO175" s="120"/>
      <c r="AWP175" s="120"/>
      <c r="AWQ175" s="120"/>
      <c r="AWR175" s="120"/>
      <c r="AWS175" s="120"/>
      <c r="AWT175" s="120"/>
      <c r="AWU175" s="120"/>
      <c r="AWV175" s="120"/>
      <c r="AWW175" s="120"/>
      <c r="AWX175" s="120"/>
      <c r="AWY175" s="120"/>
      <c r="AWZ175" s="120"/>
      <c r="AXA175" s="120"/>
      <c r="AXB175" s="120"/>
      <c r="AXC175" s="120"/>
      <c r="AXD175" s="120"/>
      <c r="AXE175" s="120"/>
      <c r="AXF175" s="120"/>
      <c r="AXG175" s="120"/>
      <c r="AXH175" s="120"/>
      <c r="AXI175" s="120"/>
      <c r="AXJ175" s="120"/>
      <c r="AXK175" s="120"/>
      <c r="AXL175" s="120"/>
      <c r="AXM175" s="120"/>
      <c r="AXN175" s="120"/>
      <c r="AXO175" s="120"/>
      <c r="AXP175" s="120"/>
      <c r="AXQ175" s="120"/>
      <c r="AXR175" s="120"/>
      <c r="AXS175" s="120"/>
      <c r="AXT175" s="120"/>
      <c r="AXU175" s="120"/>
      <c r="AXV175" s="120"/>
      <c r="AXW175" s="120"/>
      <c r="AXX175" s="120"/>
      <c r="AXY175" s="120"/>
      <c r="AXZ175" s="120"/>
      <c r="AYA175" s="120"/>
      <c r="AYB175" s="120"/>
      <c r="AYC175" s="120"/>
      <c r="AYD175" s="120"/>
      <c r="AYE175" s="120"/>
      <c r="AYF175" s="120"/>
      <c r="AYG175" s="120"/>
      <c r="AYH175" s="120"/>
      <c r="AYI175" s="120"/>
      <c r="AYJ175" s="120"/>
      <c r="AYK175" s="120"/>
      <c r="AYL175" s="120"/>
      <c r="AYM175" s="120"/>
      <c r="AYN175" s="120"/>
      <c r="AYO175" s="120"/>
      <c r="AYP175" s="120"/>
      <c r="AYQ175" s="120"/>
      <c r="AYR175" s="120"/>
      <c r="AYS175" s="120"/>
      <c r="AYT175" s="120"/>
      <c r="AYU175" s="120"/>
      <c r="AYV175" s="120"/>
      <c r="AYW175" s="120"/>
      <c r="AYX175" s="120"/>
      <c r="AYY175" s="120"/>
      <c r="AYZ175" s="120"/>
      <c r="AZA175" s="120"/>
      <c r="AZB175" s="120"/>
      <c r="AZC175" s="120"/>
      <c r="AZD175" s="120"/>
      <c r="AZE175" s="120"/>
      <c r="AZF175" s="120"/>
      <c r="AZG175" s="120"/>
      <c r="AZH175" s="120"/>
      <c r="AZI175" s="120"/>
      <c r="AZJ175" s="120"/>
      <c r="AZK175" s="120"/>
      <c r="AZL175" s="120"/>
      <c r="AZM175" s="120"/>
      <c r="AZN175" s="120"/>
      <c r="AZO175" s="120"/>
      <c r="AZP175" s="120"/>
      <c r="AZQ175" s="120"/>
      <c r="AZR175" s="120"/>
      <c r="AZS175" s="120"/>
      <c r="AZT175" s="120"/>
      <c r="AZU175" s="120"/>
      <c r="AZV175" s="120"/>
      <c r="AZW175" s="120"/>
      <c r="AZX175" s="120"/>
      <c r="AZY175" s="120"/>
      <c r="AZZ175" s="120"/>
      <c r="BAA175" s="120"/>
      <c r="BAB175" s="120"/>
      <c r="BAC175" s="120"/>
      <c r="BAD175" s="120"/>
      <c r="BAE175" s="120"/>
      <c r="BAF175" s="120"/>
      <c r="BAG175" s="120"/>
      <c r="BAH175" s="120"/>
      <c r="BAI175" s="120"/>
      <c r="BAJ175" s="120"/>
      <c r="BAK175" s="120"/>
      <c r="BAL175" s="120"/>
      <c r="BAM175" s="120"/>
      <c r="BAN175" s="120"/>
      <c r="BAO175" s="120"/>
      <c r="BAP175" s="120"/>
      <c r="BAQ175" s="120"/>
      <c r="BAR175" s="120"/>
      <c r="BAS175" s="120"/>
      <c r="BAT175" s="120"/>
      <c r="BAU175" s="120"/>
      <c r="BAV175" s="120"/>
      <c r="BAW175" s="120"/>
      <c r="BAX175" s="120"/>
      <c r="BAY175" s="120"/>
      <c r="BAZ175" s="120"/>
      <c r="BBA175" s="120"/>
      <c r="BBB175" s="120"/>
      <c r="BBC175" s="120"/>
      <c r="BBD175" s="120"/>
      <c r="BBE175" s="120"/>
      <c r="BBF175" s="120"/>
      <c r="BBG175" s="120"/>
      <c r="BBH175" s="120"/>
      <c r="BBI175" s="120"/>
      <c r="BBJ175" s="120"/>
      <c r="BBK175" s="120"/>
      <c r="BBL175" s="120"/>
      <c r="BBM175" s="120"/>
      <c r="BBN175" s="120"/>
      <c r="BBO175" s="120"/>
      <c r="BBP175" s="120"/>
      <c r="BBQ175" s="120"/>
      <c r="BBR175" s="120"/>
      <c r="BBS175" s="120"/>
      <c r="BBT175" s="120"/>
      <c r="BBU175" s="120"/>
      <c r="BBV175" s="120"/>
      <c r="BBW175" s="120"/>
      <c r="BBX175" s="120"/>
      <c r="BBY175" s="120"/>
      <c r="BBZ175" s="120"/>
      <c r="BCA175" s="120"/>
      <c r="BCB175" s="120"/>
      <c r="BCC175" s="120"/>
      <c r="BCD175" s="120"/>
      <c r="BCE175" s="120"/>
      <c r="BCF175" s="120"/>
      <c r="BCG175" s="120"/>
      <c r="BCH175" s="120"/>
      <c r="BCI175" s="120"/>
      <c r="BCJ175" s="120"/>
      <c r="BCK175" s="120"/>
      <c r="BCL175" s="120"/>
      <c r="BCM175" s="120"/>
      <c r="BCN175" s="120"/>
      <c r="BCO175" s="120"/>
      <c r="BCP175" s="120"/>
      <c r="BCQ175" s="120"/>
      <c r="BCR175" s="120"/>
      <c r="BCS175" s="120"/>
      <c r="BCT175" s="120"/>
      <c r="BCU175" s="120"/>
      <c r="BCV175" s="120"/>
      <c r="BCW175" s="120"/>
      <c r="BCX175" s="120"/>
      <c r="BCY175" s="120"/>
      <c r="BCZ175" s="120"/>
      <c r="BDA175" s="120"/>
      <c r="BDB175" s="120"/>
      <c r="BDC175" s="120"/>
      <c r="BDD175" s="120"/>
      <c r="BDE175" s="120"/>
      <c r="BDF175" s="120"/>
      <c r="BDG175" s="120"/>
      <c r="BDH175" s="120"/>
      <c r="BDI175" s="120"/>
      <c r="BDJ175" s="120"/>
      <c r="BDK175" s="120"/>
      <c r="BDL175" s="120"/>
      <c r="BDM175" s="120"/>
      <c r="BDN175" s="120"/>
      <c r="BDO175" s="120"/>
      <c r="BDP175" s="120"/>
      <c r="BDQ175" s="120"/>
      <c r="BDR175" s="120"/>
      <c r="BDS175" s="120"/>
      <c r="BDT175" s="120"/>
      <c r="BDU175" s="120"/>
      <c r="BDV175" s="120"/>
      <c r="BDW175" s="120"/>
      <c r="BDX175" s="120"/>
      <c r="BDY175" s="120"/>
      <c r="BDZ175" s="120"/>
      <c r="BEA175" s="120"/>
      <c r="BEB175" s="120"/>
      <c r="BEC175" s="120"/>
      <c r="BED175" s="120"/>
      <c r="BEE175" s="120"/>
      <c r="BEF175" s="120"/>
      <c r="BEG175" s="120"/>
      <c r="BEH175" s="120"/>
      <c r="BEI175" s="120"/>
      <c r="BEJ175" s="120"/>
      <c r="BEK175" s="120"/>
      <c r="BEL175" s="120"/>
      <c r="BEM175" s="120"/>
      <c r="BEN175" s="120"/>
      <c r="BEO175" s="120"/>
      <c r="BEP175" s="120"/>
      <c r="BEQ175" s="120"/>
      <c r="BER175" s="120"/>
      <c r="BES175" s="120"/>
      <c r="BET175" s="120"/>
      <c r="BEU175" s="120"/>
      <c r="BEV175" s="120"/>
      <c r="BEW175" s="120"/>
      <c r="BEX175" s="120"/>
      <c r="BEY175" s="120"/>
      <c r="BEZ175" s="120"/>
      <c r="BFA175" s="120"/>
      <c r="BFB175" s="120"/>
      <c r="BFC175" s="120"/>
      <c r="BFD175" s="120"/>
      <c r="BFE175" s="120"/>
      <c r="BFF175" s="120"/>
      <c r="BFG175" s="120"/>
      <c r="BFH175" s="120"/>
      <c r="BFI175" s="120"/>
      <c r="BFJ175" s="120"/>
      <c r="BFK175" s="120"/>
      <c r="BFL175" s="120"/>
      <c r="BFM175" s="120"/>
      <c r="BFN175" s="120"/>
      <c r="BFO175" s="120"/>
      <c r="BFP175" s="120"/>
      <c r="BFQ175" s="120"/>
      <c r="BFR175" s="120"/>
      <c r="BFS175" s="120"/>
      <c r="BFT175" s="120"/>
      <c r="BFU175" s="120"/>
      <c r="BFV175" s="120"/>
      <c r="BFW175" s="120"/>
      <c r="BFX175" s="120"/>
      <c r="BFY175" s="120"/>
      <c r="BFZ175" s="120"/>
      <c r="BGA175" s="120"/>
      <c r="BGB175" s="120"/>
      <c r="BGC175" s="120"/>
      <c r="BGD175" s="120"/>
      <c r="BGE175" s="120"/>
      <c r="BGF175" s="120"/>
      <c r="BGG175" s="120"/>
      <c r="BGH175" s="120"/>
      <c r="BGI175" s="120"/>
      <c r="BGJ175" s="120"/>
      <c r="BGK175" s="120"/>
      <c r="BGL175" s="120"/>
      <c r="BGM175" s="120"/>
      <c r="BGN175" s="120"/>
      <c r="BGO175" s="120"/>
      <c r="BGP175" s="120"/>
      <c r="BGQ175" s="120"/>
      <c r="BGR175" s="120"/>
      <c r="BGS175" s="120"/>
      <c r="BGT175" s="120"/>
      <c r="BGU175" s="120"/>
      <c r="BGV175" s="120"/>
      <c r="BGW175" s="120"/>
      <c r="BGX175" s="120"/>
      <c r="BGY175" s="120"/>
      <c r="BGZ175" s="120"/>
      <c r="BHA175" s="120"/>
      <c r="BHB175" s="120"/>
      <c r="BHC175" s="120"/>
      <c r="BHD175" s="120"/>
      <c r="BHE175" s="120"/>
      <c r="BHF175" s="120"/>
      <c r="BHG175" s="120"/>
      <c r="BHH175" s="120"/>
      <c r="BHI175" s="120"/>
      <c r="BHJ175" s="120"/>
      <c r="BHK175" s="120"/>
      <c r="BHL175" s="120"/>
      <c r="BHM175" s="120"/>
      <c r="BHN175" s="120"/>
      <c r="BHO175" s="120"/>
      <c r="BHP175" s="120"/>
      <c r="BHQ175" s="120"/>
      <c r="BHR175" s="120"/>
      <c r="BHS175" s="120"/>
      <c r="BHT175" s="120"/>
      <c r="BHU175" s="120"/>
      <c r="BHV175" s="120"/>
      <c r="BHW175" s="120"/>
      <c r="BHX175" s="120"/>
      <c r="BHY175" s="120"/>
      <c r="BHZ175" s="120"/>
      <c r="BIA175" s="120"/>
      <c r="BIB175" s="120"/>
      <c r="BIC175" s="120"/>
      <c r="BID175" s="120"/>
      <c r="BIE175" s="120"/>
      <c r="BIF175" s="120"/>
      <c r="BIG175" s="120"/>
      <c r="BIH175" s="120"/>
      <c r="BII175" s="120"/>
      <c r="BIJ175" s="120"/>
      <c r="BIK175" s="120"/>
      <c r="BIL175" s="120"/>
      <c r="BIM175" s="120"/>
      <c r="BIN175" s="120"/>
      <c r="BIO175" s="120"/>
      <c r="BIP175" s="120"/>
      <c r="BIQ175" s="120"/>
      <c r="BIR175" s="120"/>
      <c r="BIS175" s="120"/>
      <c r="BIT175" s="120"/>
      <c r="BIU175" s="120"/>
      <c r="BIV175" s="120"/>
      <c r="BIW175" s="120"/>
      <c r="BIX175" s="120"/>
      <c r="BIY175" s="120"/>
      <c r="BIZ175" s="120"/>
      <c r="BJA175" s="120"/>
      <c r="BJB175" s="120"/>
      <c r="BJC175" s="120"/>
      <c r="BJD175" s="120"/>
      <c r="BJE175" s="120"/>
      <c r="BJF175" s="120"/>
      <c r="BJG175" s="120"/>
      <c r="BJH175" s="120"/>
      <c r="BJI175" s="120"/>
      <c r="BJJ175" s="120"/>
      <c r="BJK175" s="120"/>
      <c r="BJL175" s="120"/>
      <c r="BJM175" s="120"/>
      <c r="BJN175" s="120"/>
      <c r="BJO175" s="120"/>
      <c r="BJP175" s="120"/>
      <c r="BJQ175" s="120"/>
      <c r="BJR175" s="120"/>
      <c r="BJS175" s="120"/>
      <c r="BJT175" s="120"/>
      <c r="BJU175" s="120"/>
      <c r="BJV175" s="120"/>
      <c r="BJW175" s="120"/>
      <c r="BJX175" s="120"/>
      <c r="BJY175" s="120"/>
      <c r="BJZ175" s="120"/>
      <c r="BKA175" s="120"/>
      <c r="BKB175" s="120"/>
      <c r="BKC175" s="120"/>
      <c r="BKD175" s="120"/>
      <c r="BKE175" s="120"/>
      <c r="BKF175" s="120"/>
      <c r="BKG175" s="120"/>
      <c r="BKH175" s="120"/>
      <c r="BKI175" s="120"/>
      <c r="BKJ175" s="120"/>
      <c r="BKK175" s="120"/>
      <c r="BKL175" s="120"/>
      <c r="BKM175" s="120"/>
      <c r="BKN175" s="120"/>
      <c r="BKO175" s="120"/>
      <c r="BKP175" s="120"/>
      <c r="BKQ175" s="120"/>
      <c r="BKR175" s="120"/>
      <c r="BKS175" s="120"/>
      <c r="BKT175" s="120"/>
      <c r="BKU175" s="120"/>
      <c r="BKV175" s="120"/>
      <c r="BKW175" s="120"/>
      <c r="BKX175" s="120"/>
      <c r="BKY175" s="120"/>
      <c r="BKZ175" s="120"/>
      <c r="BLA175" s="120"/>
      <c r="BLB175" s="120"/>
      <c r="BLC175" s="120"/>
      <c r="BLD175" s="120"/>
      <c r="BLE175" s="120"/>
      <c r="BLF175" s="120"/>
      <c r="BLG175" s="120"/>
      <c r="BLH175" s="120"/>
      <c r="BLI175" s="120"/>
      <c r="BLJ175" s="120"/>
      <c r="BLK175" s="120"/>
      <c r="BLL175" s="120"/>
      <c r="BLM175" s="120"/>
      <c r="BLN175" s="120"/>
      <c r="BLO175" s="120"/>
      <c r="BLP175" s="120"/>
      <c r="BLQ175" s="120"/>
      <c r="BLR175" s="120"/>
      <c r="BLS175" s="120"/>
      <c r="BLT175" s="120"/>
      <c r="BLU175" s="120"/>
      <c r="BLV175" s="120"/>
      <c r="BLW175" s="120"/>
      <c r="BLX175" s="120"/>
      <c r="BLY175" s="120"/>
      <c r="BLZ175" s="120"/>
      <c r="BMA175" s="120"/>
      <c r="BMB175" s="120"/>
      <c r="BMC175" s="120"/>
      <c r="BMD175" s="120"/>
      <c r="BME175" s="120"/>
      <c r="BMF175" s="120"/>
      <c r="BMG175" s="120"/>
      <c r="BMH175" s="120"/>
      <c r="BMI175" s="120"/>
      <c r="BMJ175" s="120"/>
      <c r="BMK175" s="120"/>
      <c r="BML175" s="120"/>
      <c r="BMM175" s="120"/>
      <c r="BMN175" s="120"/>
      <c r="BMO175" s="120"/>
      <c r="BMP175" s="120"/>
      <c r="BMQ175" s="120"/>
      <c r="BMR175" s="120"/>
      <c r="BMS175" s="120"/>
      <c r="BMT175" s="120"/>
      <c r="BMU175" s="120"/>
      <c r="BMV175" s="120"/>
      <c r="BMW175" s="120"/>
      <c r="BMX175" s="120"/>
      <c r="BMY175" s="120"/>
      <c r="BMZ175" s="120"/>
      <c r="BNA175" s="120"/>
      <c r="BNB175" s="120"/>
      <c r="BNC175" s="120"/>
      <c r="BND175" s="120"/>
      <c r="BNE175" s="120"/>
      <c r="BNF175" s="120"/>
      <c r="BNG175" s="120"/>
      <c r="BNH175" s="120"/>
      <c r="BNI175" s="120"/>
      <c r="BNJ175" s="120"/>
      <c r="BNK175" s="120"/>
      <c r="BNL175" s="120"/>
      <c r="BNM175" s="120"/>
      <c r="BNN175" s="120"/>
      <c r="BNO175" s="120"/>
      <c r="BNP175" s="120"/>
      <c r="BNQ175" s="120"/>
      <c r="BNR175" s="120"/>
      <c r="BNS175" s="120"/>
      <c r="BNT175" s="120"/>
      <c r="BNU175" s="120"/>
      <c r="BNV175" s="120"/>
      <c r="BNW175" s="120"/>
      <c r="BNX175" s="120"/>
      <c r="BNY175" s="120"/>
      <c r="BNZ175" s="120"/>
      <c r="BOA175" s="120"/>
      <c r="BOB175" s="120"/>
      <c r="BOC175" s="120"/>
      <c r="BOD175" s="120"/>
      <c r="BOE175" s="120"/>
      <c r="BOF175" s="120"/>
      <c r="BOG175" s="120"/>
      <c r="BOH175" s="120"/>
      <c r="BOI175" s="120"/>
      <c r="BOJ175" s="120"/>
      <c r="BOK175" s="120"/>
      <c r="BOL175" s="120"/>
      <c r="BOM175" s="120"/>
      <c r="BON175" s="120"/>
      <c r="BOO175" s="120"/>
      <c r="BOP175" s="120"/>
      <c r="BOQ175" s="120"/>
      <c r="BOR175" s="120"/>
      <c r="BOS175" s="120"/>
      <c r="BOT175" s="120"/>
      <c r="BOU175" s="120"/>
      <c r="BOV175" s="120"/>
      <c r="BOW175" s="120"/>
      <c r="BOX175" s="120"/>
      <c r="BOY175" s="120"/>
      <c r="BOZ175" s="120"/>
      <c r="BPA175" s="120"/>
      <c r="BPB175" s="120"/>
      <c r="BPC175" s="120"/>
      <c r="BPD175" s="120"/>
      <c r="BPE175" s="120"/>
      <c r="BPF175" s="120"/>
      <c r="BPG175" s="120"/>
      <c r="BPH175" s="120"/>
      <c r="BPI175" s="120"/>
      <c r="BPJ175" s="120"/>
      <c r="BPK175" s="120"/>
      <c r="BPL175" s="120"/>
      <c r="BPM175" s="120"/>
      <c r="BPN175" s="120"/>
      <c r="BPO175" s="120"/>
      <c r="BPP175" s="120"/>
      <c r="BPQ175" s="120"/>
      <c r="BPR175" s="120"/>
      <c r="BPS175" s="120"/>
      <c r="BPT175" s="120"/>
      <c r="BPU175" s="120"/>
      <c r="BPV175" s="120"/>
      <c r="BPW175" s="120"/>
      <c r="BPX175" s="120"/>
      <c r="BPY175" s="120"/>
      <c r="BPZ175" s="120"/>
      <c r="BQA175" s="120"/>
      <c r="BQB175" s="120"/>
      <c r="BQC175" s="120"/>
      <c r="BQD175" s="120"/>
      <c r="BQE175" s="120"/>
      <c r="BQF175" s="120"/>
      <c r="BQG175" s="120"/>
      <c r="BQH175" s="120"/>
      <c r="BQI175" s="120"/>
      <c r="BQJ175" s="120"/>
      <c r="BQK175" s="120"/>
      <c r="BQL175" s="120"/>
      <c r="BQM175" s="120"/>
      <c r="BQN175" s="120"/>
      <c r="BQO175" s="120"/>
      <c r="BQP175" s="120"/>
      <c r="BQQ175" s="120"/>
      <c r="BQR175" s="120"/>
      <c r="BQS175" s="120"/>
      <c r="BQT175" s="120"/>
      <c r="BQU175" s="120"/>
      <c r="BQV175" s="120"/>
      <c r="BQW175" s="120"/>
      <c r="BQX175" s="120"/>
      <c r="BQY175" s="120"/>
      <c r="BQZ175" s="120"/>
      <c r="BRA175" s="120"/>
      <c r="BRB175" s="120"/>
      <c r="BRC175" s="120"/>
      <c r="BRD175" s="120"/>
      <c r="BRE175" s="120"/>
      <c r="BRF175" s="120"/>
      <c r="BRG175" s="120"/>
      <c r="BRH175" s="120"/>
      <c r="BRI175" s="120"/>
      <c r="BRJ175" s="120"/>
      <c r="BRK175" s="120"/>
      <c r="BRL175" s="120"/>
      <c r="BRM175" s="120"/>
      <c r="BRN175" s="120"/>
      <c r="BRO175" s="120"/>
      <c r="BRP175" s="120"/>
      <c r="BRQ175" s="120"/>
      <c r="BRR175" s="120"/>
      <c r="BRS175" s="120"/>
      <c r="BRT175" s="120"/>
      <c r="BRU175" s="120"/>
      <c r="BRV175" s="120"/>
      <c r="BRW175" s="120"/>
      <c r="BRX175" s="120"/>
      <c r="BRY175" s="120"/>
      <c r="BRZ175" s="120"/>
      <c r="BSA175" s="120"/>
      <c r="BSB175" s="120"/>
      <c r="BSC175" s="120"/>
      <c r="BSD175" s="120"/>
      <c r="BSE175" s="120"/>
      <c r="BSF175" s="120"/>
      <c r="BSG175" s="120"/>
      <c r="BSH175" s="120"/>
      <c r="BSI175" s="120"/>
      <c r="BSJ175" s="120"/>
      <c r="BSK175" s="120"/>
      <c r="BSL175" s="120"/>
      <c r="BSM175" s="120"/>
      <c r="BSN175" s="120"/>
      <c r="BSO175" s="120"/>
      <c r="BSP175" s="120"/>
      <c r="BSQ175" s="120"/>
      <c r="BSR175" s="120"/>
      <c r="BSS175" s="120"/>
      <c r="BST175" s="120"/>
      <c r="BSU175" s="120"/>
      <c r="BSV175" s="120"/>
      <c r="BSW175" s="120"/>
      <c r="BSX175" s="120"/>
      <c r="BSY175" s="120"/>
      <c r="BSZ175" s="120"/>
      <c r="BTA175" s="120"/>
      <c r="BTB175" s="120"/>
      <c r="BTC175" s="120"/>
      <c r="BTD175" s="120"/>
      <c r="BTE175" s="120"/>
      <c r="BTF175" s="120"/>
      <c r="BTG175" s="120"/>
      <c r="BTH175" s="120"/>
      <c r="BTI175" s="120"/>
      <c r="BTJ175" s="120"/>
      <c r="BTK175" s="120"/>
      <c r="BTL175" s="120"/>
      <c r="BTM175" s="120"/>
      <c r="BTN175" s="120"/>
      <c r="BTO175" s="120"/>
      <c r="BTP175" s="120"/>
      <c r="BTQ175" s="120"/>
      <c r="BTR175" s="120"/>
      <c r="BTS175" s="120"/>
      <c r="BTT175" s="120"/>
      <c r="BTU175" s="120"/>
      <c r="BTV175" s="120"/>
      <c r="BTW175" s="120"/>
      <c r="BTX175" s="120"/>
      <c r="BTY175" s="120"/>
      <c r="BTZ175" s="120"/>
      <c r="BUA175" s="120"/>
      <c r="BUB175" s="120"/>
      <c r="BUC175" s="120"/>
      <c r="BUD175" s="120"/>
      <c r="BUE175" s="120"/>
      <c r="BUF175" s="120"/>
      <c r="BUG175" s="120"/>
      <c r="BUH175" s="120"/>
      <c r="BUI175" s="120"/>
      <c r="BUJ175" s="120"/>
      <c r="BUK175" s="120"/>
      <c r="BUL175" s="120"/>
      <c r="BUM175" s="120"/>
      <c r="BUN175" s="120"/>
      <c r="BUO175" s="120"/>
      <c r="BUP175" s="120"/>
      <c r="BUQ175" s="120"/>
      <c r="BUR175" s="120"/>
      <c r="BUS175" s="120"/>
      <c r="BUT175" s="120"/>
      <c r="BUU175" s="120"/>
      <c r="BUV175" s="120"/>
      <c r="BUW175" s="120"/>
      <c r="BUX175" s="120"/>
      <c r="BUY175" s="120"/>
      <c r="BUZ175" s="120"/>
      <c r="BVA175" s="120"/>
      <c r="BVB175" s="120"/>
      <c r="BVC175" s="120"/>
      <c r="BVD175" s="120"/>
      <c r="BVE175" s="120"/>
      <c r="BVF175" s="120"/>
      <c r="BVG175" s="120"/>
      <c r="BVH175" s="120"/>
      <c r="BVI175" s="120"/>
      <c r="BVJ175" s="120"/>
      <c r="BVK175" s="120"/>
      <c r="BVL175" s="120"/>
      <c r="BVM175" s="120"/>
      <c r="BVN175" s="120"/>
      <c r="BVO175" s="120"/>
      <c r="BVP175" s="120"/>
      <c r="BVQ175" s="120"/>
      <c r="BVR175" s="120"/>
      <c r="BVS175" s="120"/>
      <c r="BVT175" s="120"/>
      <c r="BVU175" s="120"/>
      <c r="BVV175" s="120"/>
      <c r="BVW175" s="120"/>
      <c r="BVX175" s="120"/>
      <c r="BVY175" s="120"/>
      <c r="BVZ175" s="120"/>
      <c r="BWA175" s="120"/>
      <c r="BWB175" s="120"/>
      <c r="BWC175" s="120"/>
      <c r="BWD175" s="120"/>
      <c r="BWE175" s="120"/>
      <c r="BWF175" s="120"/>
      <c r="BWG175" s="120"/>
      <c r="BWH175" s="120"/>
      <c r="BWI175" s="120"/>
      <c r="BWJ175" s="120"/>
      <c r="BWK175" s="120"/>
      <c r="BWL175" s="120"/>
      <c r="BWM175" s="120"/>
      <c r="BWN175" s="120"/>
      <c r="BWO175" s="120"/>
      <c r="BWP175" s="120"/>
      <c r="BWQ175" s="120"/>
      <c r="BWR175" s="120"/>
      <c r="BWS175" s="120"/>
      <c r="BWT175" s="120"/>
      <c r="BWU175" s="120"/>
      <c r="BWV175" s="120"/>
      <c r="BWW175" s="120"/>
      <c r="BWX175" s="120"/>
      <c r="BWY175" s="120"/>
      <c r="BWZ175" s="120"/>
      <c r="BXA175" s="120"/>
      <c r="BXB175" s="120"/>
      <c r="BXC175" s="120"/>
      <c r="BXD175" s="120"/>
      <c r="BXE175" s="120"/>
      <c r="BXF175" s="120"/>
      <c r="BXG175" s="120"/>
      <c r="BXH175" s="120"/>
      <c r="BXI175" s="120"/>
      <c r="BXJ175" s="120"/>
      <c r="BXK175" s="120"/>
      <c r="BXL175" s="120"/>
      <c r="BXM175" s="120"/>
      <c r="BXN175" s="120"/>
      <c r="BXO175" s="120"/>
      <c r="BXP175" s="120"/>
      <c r="BXQ175" s="120"/>
      <c r="BXR175" s="120"/>
      <c r="BXS175" s="120"/>
      <c r="BXT175" s="120"/>
      <c r="BXU175" s="120"/>
      <c r="BXV175" s="120"/>
      <c r="BXW175" s="120"/>
      <c r="BXX175" s="120"/>
      <c r="BXY175" s="120"/>
      <c r="BXZ175" s="120"/>
      <c r="BYA175" s="120"/>
      <c r="BYB175" s="120"/>
      <c r="BYC175" s="120"/>
      <c r="BYD175" s="120"/>
      <c r="BYE175" s="120"/>
      <c r="BYF175" s="120"/>
      <c r="BYG175" s="120"/>
      <c r="BYH175" s="120"/>
      <c r="BYI175" s="120"/>
      <c r="BYJ175" s="120"/>
      <c r="BYK175" s="120"/>
      <c r="BYL175" s="120"/>
      <c r="BYM175" s="120"/>
      <c r="BYN175" s="120"/>
      <c r="BYO175" s="120"/>
      <c r="BYP175" s="120"/>
      <c r="BYQ175" s="120"/>
      <c r="BYR175" s="120"/>
      <c r="BYS175" s="120"/>
      <c r="BYT175" s="120"/>
      <c r="BYU175" s="120"/>
      <c r="BYV175" s="120"/>
      <c r="BYW175" s="120"/>
      <c r="BYX175" s="120"/>
      <c r="BYY175" s="120"/>
      <c r="BYZ175" s="120"/>
      <c r="BZA175" s="120"/>
      <c r="BZB175" s="120"/>
      <c r="BZC175" s="120"/>
      <c r="BZD175" s="120"/>
      <c r="BZE175" s="120"/>
      <c r="BZF175" s="120"/>
      <c r="BZG175" s="120"/>
      <c r="BZH175" s="120"/>
      <c r="BZI175" s="120"/>
      <c r="BZJ175" s="120"/>
      <c r="BZK175" s="120"/>
      <c r="BZL175" s="120"/>
      <c r="BZM175" s="120"/>
      <c r="BZN175" s="120"/>
      <c r="BZO175" s="120"/>
      <c r="BZP175" s="120"/>
      <c r="BZQ175" s="120"/>
      <c r="BZR175" s="120"/>
      <c r="BZS175" s="120"/>
      <c r="BZT175" s="120"/>
      <c r="BZU175" s="120"/>
      <c r="BZV175" s="120"/>
      <c r="BZW175" s="120"/>
      <c r="BZX175" s="120"/>
      <c r="BZY175" s="120"/>
      <c r="BZZ175" s="120"/>
      <c r="CAA175" s="120"/>
      <c r="CAB175" s="120"/>
      <c r="CAC175" s="120"/>
      <c r="CAD175" s="120"/>
      <c r="CAE175" s="120"/>
      <c r="CAF175" s="120"/>
      <c r="CAG175" s="120"/>
      <c r="CAH175" s="120"/>
      <c r="CAI175" s="120"/>
      <c r="CAJ175" s="120"/>
      <c r="CAK175" s="120"/>
      <c r="CAL175" s="120"/>
      <c r="CAM175" s="120"/>
      <c r="CAN175" s="120"/>
      <c r="CAO175" s="120"/>
      <c r="CAP175" s="120"/>
      <c r="CAQ175" s="120"/>
      <c r="CAR175" s="120"/>
      <c r="CAS175" s="120"/>
      <c r="CAT175" s="120"/>
      <c r="CAU175" s="120"/>
      <c r="CAV175" s="120"/>
      <c r="CAW175" s="120"/>
      <c r="CAX175" s="120"/>
      <c r="CAY175" s="120"/>
      <c r="CAZ175" s="120"/>
      <c r="CBA175" s="120"/>
      <c r="CBB175" s="120"/>
      <c r="CBC175" s="120"/>
      <c r="CBD175" s="120"/>
      <c r="CBE175" s="120"/>
      <c r="CBF175" s="120"/>
      <c r="CBG175" s="120"/>
      <c r="CBH175" s="120"/>
      <c r="CBI175" s="120"/>
      <c r="CBJ175" s="120"/>
      <c r="CBK175" s="120"/>
      <c r="CBL175" s="120"/>
      <c r="CBM175" s="120"/>
      <c r="CBN175" s="120"/>
      <c r="CBO175" s="120"/>
      <c r="CBP175" s="120"/>
      <c r="CBQ175" s="120"/>
      <c r="CBR175" s="120"/>
      <c r="CBS175" s="120"/>
      <c r="CBT175" s="120"/>
      <c r="CBU175" s="120"/>
      <c r="CBV175" s="120"/>
      <c r="CBW175" s="120"/>
      <c r="CBX175" s="120"/>
      <c r="CBY175" s="120"/>
      <c r="CBZ175" s="120"/>
      <c r="CCA175" s="120"/>
      <c r="CCB175" s="120"/>
      <c r="CCC175" s="120"/>
      <c r="CCD175" s="120"/>
      <c r="CCE175" s="120"/>
      <c r="CCF175" s="120"/>
      <c r="CCG175" s="120"/>
      <c r="CCH175" s="120"/>
      <c r="CCI175" s="120"/>
      <c r="CCJ175" s="120"/>
      <c r="CCK175" s="120"/>
      <c r="CCL175" s="120"/>
      <c r="CCM175" s="120"/>
      <c r="CCN175" s="120"/>
      <c r="CCO175" s="120"/>
      <c r="CCP175" s="120"/>
      <c r="CCQ175" s="120"/>
      <c r="CCR175" s="120"/>
      <c r="CCS175" s="120"/>
      <c r="CCT175" s="120"/>
      <c r="CCU175" s="120"/>
      <c r="CCV175" s="120"/>
      <c r="CCW175" s="120"/>
      <c r="CCX175" s="120"/>
      <c r="CCY175" s="120"/>
      <c r="CCZ175" s="120"/>
      <c r="CDA175" s="120"/>
      <c r="CDB175" s="120"/>
      <c r="CDC175" s="120"/>
      <c r="CDD175" s="120"/>
      <c r="CDE175" s="120"/>
      <c r="CDF175" s="120"/>
      <c r="CDG175" s="120"/>
      <c r="CDH175" s="120"/>
      <c r="CDI175" s="120"/>
      <c r="CDJ175" s="120"/>
      <c r="CDK175" s="120"/>
      <c r="CDL175" s="120"/>
      <c r="CDM175" s="120"/>
      <c r="CDN175" s="120"/>
      <c r="CDO175" s="120"/>
      <c r="CDP175" s="120"/>
      <c r="CDQ175" s="120"/>
      <c r="CDR175" s="120"/>
      <c r="CDS175" s="120"/>
      <c r="CDT175" s="120"/>
      <c r="CDU175" s="120"/>
      <c r="CDV175" s="120"/>
      <c r="CDW175" s="120"/>
      <c r="CDX175" s="120"/>
      <c r="CDY175" s="120"/>
      <c r="CDZ175" s="120"/>
      <c r="CEA175" s="120"/>
      <c r="CEB175" s="120"/>
      <c r="CEC175" s="120"/>
      <c r="CED175" s="120"/>
      <c r="CEE175" s="120"/>
      <c r="CEF175" s="120"/>
      <c r="CEG175" s="120"/>
      <c r="CEH175" s="120"/>
      <c r="CEI175" s="120"/>
      <c r="CEJ175" s="120"/>
      <c r="CEK175" s="120"/>
      <c r="CEL175" s="120"/>
      <c r="CEM175" s="120"/>
      <c r="CEN175" s="120"/>
      <c r="CEO175" s="120"/>
      <c r="CEP175" s="120"/>
      <c r="CEQ175" s="120"/>
      <c r="CER175" s="120"/>
      <c r="CES175" s="120"/>
      <c r="CET175" s="120"/>
      <c r="CEU175" s="120"/>
      <c r="CEV175" s="120"/>
      <c r="CEW175" s="120"/>
      <c r="CEX175" s="120"/>
      <c r="CEY175" s="120"/>
      <c r="CEZ175" s="120"/>
      <c r="CFA175" s="120"/>
      <c r="CFB175" s="120"/>
      <c r="CFC175" s="120"/>
      <c r="CFD175" s="120"/>
      <c r="CFE175" s="120"/>
      <c r="CFF175" s="120"/>
      <c r="CFG175" s="120"/>
      <c r="CFH175" s="120"/>
      <c r="CFI175" s="120"/>
      <c r="CFJ175" s="120"/>
      <c r="CFK175" s="120"/>
      <c r="CFL175" s="120"/>
      <c r="CFM175" s="120"/>
      <c r="CFN175" s="120"/>
      <c r="CFO175" s="120"/>
      <c r="CFP175" s="120"/>
      <c r="CFQ175" s="120"/>
      <c r="CFR175" s="120"/>
      <c r="CFS175" s="120"/>
      <c r="CFT175" s="120"/>
      <c r="CFU175" s="120"/>
      <c r="CFV175" s="120"/>
      <c r="CFW175" s="120"/>
      <c r="CFX175" s="120"/>
      <c r="CFY175" s="120"/>
      <c r="CFZ175" s="120"/>
      <c r="CGA175" s="120"/>
      <c r="CGB175" s="120"/>
      <c r="CGC175" s="120"/>
      <c r="CGD175" s="120"/>
      <c r="CGE175" s="120"/>
      <c r="CGF175" s="120"/>
      <c r="CGG175" s="120"/>
      <c r="CGH175" s="120"/>
      <c r="CGI175" s="120"/>
      <c r="CGJ175" s="120"/>
      <c r="CGK175" s="120"/>
      <c r="CGL175" s="120"/>
      <c r="CGM175" s="120"/>
      <c r="CGN175" s="120"/>
      <c r="CGO175" s="120"/>
      <c r="CGP175" s="120"/>
      <c r="CGQ175" s="120"/>
      <c r="CGR175" s="120"/>
      <c r="CGS175" s="120"/>
      <c r="CGT175" s="120"/>
      <c r="CGU175" s="120"/>
      <c r="CGV175" s="120"/>
      <c r="CGW175" s="120"/>
      <c r="CGX175" s="120"/>
      <c r="CGY175" s="120"/>
      <c r="CGZ175" s="120"/>
      <c r="CHA175" s="120"/>
      <c r="CHB175" s="120"/>
      <c r="CHC175" s="120"/>
      <c r="CHD175" s="120"/>
      <c r="CHE175" s="120"/>
      <c r="CHF175" s="120"/>
      <c r="CHG175" s="120"/>
      <c r="CHH175" s="120"/>
      <c r="CHI175" s="120"/>
      <c r="CHJ175" s="120"/>
      <c r="CHK175" s="120"/>
      <c r="CHL175" s="120"/>
      <c r="CHM175" s="120"/>
      <c r="CHN175" s="120"/>
      <c r="CHO175" s="120"/>
      <c r="CHP175" s="120"/>
      <c r="CHQ175" s="120"/>
      <c r="CHR175" s="120"/>
      <c r="CHS175" s="120"/>
      <c r="CHT175" s="120"/>
      <c r="CHU175" s="120"/>
      <c r="CHV175" s="120"/>
      <c r="CHW175" s="120"/>
      <c r="CHX175" s="120"/>
      <c r="CHY175" s="120"/>
      <c r="CHZ175" s="120"/>
      <c r="CIA175" s="120"/>
      <c r="CIB175" s="120"/>
      <c r="CIC175" s="120"/>
      <c r="CID175" s="120"/>
      <c r="CIE175" s="120"/>
      <c r="CIF175" s="120"/>
      <c r="CIG175" s="120"/>
      <c r="CIH175" s="120"/>
      <c r="CII175" s="120"/>
      <c r="CIJ175" s="120"/>
      <c r="CIK175" s="120"/>
      <c r="CIL175" s="120"/>
      <c r="CIM175" s="120"/>
      <c r="CIN175" s="120"/>
      <c r="CIO175" s="120"/>
      <c r="CIP175" s="120"/>
      <c r="CIQ175" s="120"/>
      <c r="CIR175" s="120"/>
      <c r="CIS175" s="120"/>
      <c r="CIT175" s="120"/>
      <c r="CIU175" s="120"/>
      <c r="CIV175" s="120"/>
      <c r="CIW175" s="120"/>
      <c r="CIX175" s="120"/>
      <c r="CIY175" s="120"/>
      <c r="CIZ175" s="120"/>
      <c r="CJA175" s="120"/>
      <c r="CJB175" s="120"/>
      <c r="CJC175" s="120"/>
      <c r="CJD175" s="120"/>
      <c r="CJE175" s="120"/>
      <c r="CJF175" s="120"/>
      <c r="CJG175" s="120"/>
      <c r="CJH175" s="120"/>
      <c r="CJI175" s="120"/>
      <c r="CJJ175" s="120"/>
      <c r="CJK175" s="120"/>
      <c r="CJL175" s="120"/>
      <c r="CJM175" s="120"/>
      <c r="CJN175" s="120"/>
      <c r="CJO175" s="120"/>
      <c r="CJP175" s="120"/>
      <c r="CJQ175" s="120"/>
      <c r="CJR175" s="120"/>
      <c r="CJS175" s="120"/>
      <c r="CJT175" s="120"/>
      <c r="CJU175" s="120"/>
      <c r="CJV175" s="120"/>
      <c r="CJW175" s="120"/>
      <c r="CJX175" s="120"/>
      <c r="CJY175" s="120"/>
      <c r="CJZ175" s="120"/>
      <c r="CKA175" s="120"/>
      <c r="CKB175" s="120"/>
      <c r="CKC175" s="120"/>
      <c r="CKD175" s="120"/>
      <c r="CKE175" s="120"/>
      <c r="CKF175" s="120"/>
      <c r="CKG175" s="120"/>
      <c r="CKH175" s="120"/>
      <c r="CKI175" s="120"/>
      <c r="CKJ175" s="120"/>
      <c r="CKK175" s="120"/>
      <c r="CKL175" s="120"/>
      <c r="CKM175" s="120"/>
      <c r="CKN175" s="120"/>
      <c r="CKO175" s="120"/>
      <c r="CKP175" s="120"/>
      <c r="CKQ175" s="120"/>
      <c r="CKR175" s="120"/>
      <c r="CKS175" s="120"/>
      <c r="CKT175" s="120"/>
      <c r="CKU175" s="120"/>
      <c r="CKV175" s="120"/>
      <c r="CKW175" s="120"/>
      <c r="CKX175" s="120"/>
      <c r="CKY175" s="120"/>
      <c r="CKZ175" s="120"/>
      <c r="CLA175" s="120"/>
      <c r="CLB175" s="120"/>
      <c r="CLC175" s="120"/>
      <c r="CLD175" s="120"/>
      <c r="CLE175" s="120"/>
      <c r="CLF175" s="120"/>
      <c r="CLG175" s="120"/>
      <c r="CLH175" s="120"/>
      <c r="CLI175" s="120"/>
      <c r="CLJ175" s="120"/>
      <c r="CLK175" s="120"/>
      <c r="CLL175" s="120"/>
      <c r="CLM175" s="120"/>
      <c r="CLN175" s="120"/>
      <c r="CLO175" s="120"/>
      <c r="CLP175" s="120"/>
      <c r="CLQ175" s="120"/>
      <c r="CLR175" s="120"/>
      <c r="CLS175" s="120"/>
      <c r="CLT175" s="120"/>
      <c r="CLU175" s="120"/>
      <c r="CLV175" s="120"/>
      <c r="CLW175" s="120"/>
      <c r="CLX175" s="120"/>
      <c r="CLY175" s="120"/>
      <c r="CLZ175" s="120"/>
      <c r="CMA175" s="120"/>
      <c r="CMB175" s="120"/>
      <c r="CMC175" s="120"/>
      <c r="CMD175" s="120"/>
      <c r="CME175" s="120"/>
      <c r="CMF175" s="120"/>
      <c r="CMG175" s="120"/>
      <c r="CMH175" s="120"/>
      <c r="CMI175" s="120"/>
      <c r="CMJ175" s="120"/>
      <c r="CMK175" s="120"/>
      <c r="CML175" s="120"/>
      <c r="CMM175" s="120"/>
      <c r="CMN175" s="120"/>
      <c r="CMO175" s="120"/>
      <c r="CMP175" s="120"/>
      <c r="CMQ175" s="120"/>
      <c r="CMR175" s="120"/>
      <c r="CMS175" s="120"/>
      <c r="CMT175" s="120"/>
      <c r="CMU175" s="120"/>
      <c r="CMV175" s="120"/>
      <c r="CMW175" s="120"/>
      <c r="CMX175" s="120"/>
      <c r="CMY175" s="120"/>
      <c r="CMZ175" s="120"/>
      <c r="CNA175" s="120"/>
      <c r="CNB175" s="120"/>
      <c r="CNC175" s="120"/>
      <c r="CND175" s="120"/>
      <c r="CNE175" s="120"/>
      <c r="CNF175" s="120"/>
      <c r="CNG175" s="120"/>
      <c r="CNH175" s="120"/>
      <c r="CNI175" s="120"/>
      <c r="CNJ175" s="120"/>
      <c r="CNK175" s="120"/>
      <c r="CNL175" s="120"/>
      <c r="CNM175" s="120"/>
      <c r="CNN175" s="120"/>
      <c r="CNO175" s="120"/>
      <c r="CNP175" s="120"/>
      <c r="CNQ175" s="120"/>
      <c r="CNR175" s="120"/>
      <c r="CNS175" s="120"/>
      <c r="CNT175" s="120"/>
      <c r="CNU175" s="120"/>
      <c r="CNV175" s="120"/>
      <c r="CNW175" s="120"/>
      <c r="CNX175" s="120"/>
      <c r="CNY175" s="120"/>
      <c r="CNZ175" s="120"/>
      <c r="COA175" s="120"/>
      <c r="COB175" s="120"/>
      <c r="COC175" s="120"/>
      <c r="COD175" s="120"/>
      <c r="COE175" s="120"/>
      <c r="COF175" s="120"/>
      <c r="COG175" s="120"/>
      <c r="COH175" s="120"/>
      <c r="COI175" s="120"/>
      <c r="COJ175" s="120"/>
      <c r="COK175" s="120"/>
      <c r="COL175" s="120"/>
      <c r="COM175" s="120"/>
      <c r="CON175" s="120"/>
      <c r="COO175" s="120"/>
      <c r="COP175" s="120"/>
      <c r="COQ175" s="120"/>
      <c r="COR175" s="120"/>
      <c r="COS175" s="120"/>
      <c r="COT175" s="120"/>
      <c r="COU175" s="120"/>
      <c r="COV175" s="120"/>
      <c r="COW175" s="120"/>
      <c r="COX175" s="120"/>
      <c r="COY175" s="120"/>
      <c r="COZ175" s="120"/>
      <c r="CPA175" s="120"/>
      <c r="CPB175" s="120"/>
      <c r="CPC175" s="120"/>
      <c r="CPD175" s="120"/>
      <c r="CPE175" s="120"/>
      <c r="CPF175" s="120"/>
      <c r="CPG175" s="120"/>
      <c r="CPH175" s="120"/>
      <c r="CPI175" s="120"/>
      <c r="CPJ175" s="120"/>
      <c r="CPK175" s="120"/>
      <c r="CPL175" s="120"/>
      <c r="CPM175" s="120"/>
      <c r="CPN175" s="120"/>
      <c r="CPO175" s="120"/>
      <c r="CPP175" s="120"/>
      <c r="CPQ175" s="120"/>
      <c r="CPR175" s="120"/>
      <c r="CPS175" s="120"/>
      <c r="CPT175" s="120"/>
      <c r="CPU175" s="120"/>
      <c r="CPV175" s="120"/>
      <c r="CPW175" s="120"/>
      <c r="CPX175" s="120"/>
      <c r="CPY175" s="120"/>
      <c r="CPZ175" s="120"/>
      <c r="CQA175" s="120"/>
      <c r="CQB175" s="120"/>
      <c r="CQC175" s="120"/>
      <c r="CQD175" s="120"/>
      <c r="CQE175" s="120"/>
      <c r="CQF175" s="120"/>
      <c r="CQG175" s="120"/>
      <c r="CQH175" s="120"/>
      <c r="CQI175" s="120"/>
      <c r="CQJ175" s="120"/>
      <c r="CQK175" s="120"/>
      <c r="CQL175" s="120"/>
      <c r="CQM175" s="120"/>
      <c r="CQN175" s="120"/>
      <c r="CQO175" s="120"/>
      <c r="CQP175" s="120"/>
      <c r="CQQ175" s="120"/>
      <c r="CQR175" s="120"/>
      <c r="CQS175" s="120"/>
      <c r="CQT175" s="120"/>
      <c r="CQU175" s="120"/>
      <c r="CQV175" s="120"/>
      <c r="CQW175" s="120"/>
      <c r="CQX175" s="120"/>
      <c r="CQY175" s="120"/>
      <c r="CQZ175" s="120"/>
      <c r="CRA175" s="120"/>
      <c r="CRB175" s="120"/>
      <c r="CRC175" s="120"/>
      <c r="CRD175" s="120"/>
      <c r="CRE175" s="120"/>
      <c r="CRF175" s="120"/>
      <c r="CRG175" s="120"/>
      <c r="CRH175" s="120"/>
      <c r="CRI175" s="120"/>
      <c r="CRJ175" s="120"/>
      <c r="CRK175" s="120"/>
      <c r="CRL175" s="120"/>
      <c r="CRM175" s="120"/>
      <c r="CRN175" s="120"/>
      <c r="CRO175" s="120"/>
      <c r="CRP175" s="120"/>
      <c r="CRQ175" s="120"/>
      <c r="CRR175" s="120"/>
      <c r="CRS175" s="120"/>
      <c r="CRT175" s="120"/>
      <c r="CRU175" s="120"/>
      <c r="CRV175" s="120"/>
      <c r="CRW175" s="120"/>
      <c r="CRX175" s="120"/>
      <c r="CRY175" s="120"/>
      <c r="CRZ175" s="120"/>
      <c r="CSA175" s="120"/>
      <c r="CSB175" s="120"/>
      <c r="CSC175" s="120"/>
      <c r="CSD175" s="120"/>
      <c r="CSE175" s="120"/>
      <c r="CSF175" s="120"/>
      <c r="CSG175" s="120"/>
      <c r="CSH175" s="120"/>
      <c r="CSI175" s="120"/>
      <c r="CSJ175" s="120"/>
      <c r="CSK175" s="120"/>
      <c r="CSL175" s="120"/>
      <c r="CSM175" s="120"/>
      <c r="CSN175" s="120"/>
      <c r="CSO175" s="120"/>
      <c r="CSP175" s="120"/>
      <c r="CSQ175" s="120"/>
      <c r="CSR175" s="120"/>
      <c r="CSS175" s="120"/>
      <c r="CST175" s="120"/>
      <c r="CSU175" s="120"/>
      <c r="CSV175" s="120"/>
      <c r="CSW175" s="120"/>
      <c r="CSX175" s="120"/>
      <c r="CSY175" s="120"/>
      <c r="CSZ175" s="120"/>
      <c r="CTA175" s="120"/>
      <c r="CTB175" s="120"/>
      <c r="CTC175" s="120"/>
      <c r="CTD175" s="120"/>
      <c r="CTE175" s="120"/>
      <c r="CTF175" s="120"/>
      <c r="CTG175" s="120"/>
      <c r="CTH175" s="120"/>
      <c r="CTI175" s="120"/>
      <c r="CTJ175" s="120"/>
      <c r="CTK175" s="120"/>
      <c r="CTL175" s="120"/>
      <c r="CTM175" s="120"/>
      <c r="CTN175" s="120"/>
      <c r="CTO175" s="120"/>
      <c r="CTP175" s="120"/>
      <c r="CTQ175" s="120"/>
      <c r="CTR175" s="120"/>
      <c r="CTS175" s="120"/>
      <c r="CTT175" s="120"/>
      <c r="CTU175" s="120"/>
      <c r="CTV175" s="120"/>
      <c r="CTW175" s="120"/>
      <c r="CTX175" s="120"/>
      <c r="CTY175" s="120"/>
      <c r="CTZ175" s="120"/>
      <c r="CUA175" s="120"/>
      <c r="CUB175" s="120"/>
      <c r="CUC175" s="120"/>
      <c r="CUD175" s="120"/>
      <c r="CUE175" s="120"/>
      <c r="CUF175" s="120"/>
      <c r="CUG175" s="120"/>
      <c r="CUH175" s="120"/>
      <c r="CUI175" s="120"/>
      <c r="CUJ175" s="120"/>
      <c r="CUK175" s="120"/>
      <c r="CUL175" s="120"/>
      <c r="CUM175" s="120"/>
      <c r="CUN175" s="120"/>
      <c r="CUO175" s="120"/>
      <c r="CUP175" s="120"/>
      <c r="CUQ175" s="120"/>
      <c r="CUR175" s="120"/>
      <c r="CUS175" s="120"/>
      <c r="CUT175" s="120"/>
      <c r="CUU175" s="120"/>
      <c r="CUV175" s="120"/>
      <c r="CUW175" s="120"/>
      <c r="CUX175" s="120"/>
      <c r="CUY175" s="120"/>
      <c r="CUZ175" s="120"/>
      <c r="CVA175" s="120"/>
      <c r="CVB175" s="120"/>
      <c r="CVC175" s="120"/>
      <c r="CVD175" s="120"/>
      <c r="CVE175" s="120"/>
      <c r="CVF175" s="120"/>
      <c r="CVG175" s="120"/>
      <c r="CVH175" s="120"/>
      <c r="CVI175" s="120"/>
      <c r="CVJ175" s="120"/>
      <c r="CVK175" s="120"/>
      <c r="CVL175" s="120"/>
      <c r="CVM175" s="120"/>
      <c r="CVN175" s="120"/>
      <c r="CVO175" s="120"/>
      <c r="CVP175" s="120"/>
      <c r="CVQ175" s="120"/>
      <c r="CVR175" s="120"/>
      <c r="CVS175" s="120"/>
      <c r="CVT175" s="120"/>
      <c r="CVU175" s="120"/>
      <c r="CVV175" s="120"/>
      <c r="CVW175" s="120"/>
      <c r="CVX175" s="120"/>
      <c r="CVY175" s="120"/>
      <c r="CVZ175" s="120"/>
      <c r="CWA175" s="120"/>
      <c r="CWB175" s="120"/>
      <c r="CWC175" s="120"/>
      <c r="CWD175" s="120"/>
      <c r="CWE175" s="120"/>
      <c r="CWF175" s="120"/>
      <c r="CWG175" s="120"/>
      <c r="CWH175" s="120"/>
      <c r="CWI175" s="120"/>
      <c r="CWJ175" s="120"/>
      <c r="CWK175" s="120"/>
      <c r="CWL175" s="120"/>
      <c r="CWM175" s="120"/>
      <c r="CWN175" s="120"/>
      <c r="CWO175" s="120"/>
      <c r="CWP175" s="120"/>
      <c r="CWQ175" s="120"/>
      <c r="CWR175" s="120"/>
      <c r="CWS175" s="120"/>
      <c r="CWT175" s="120"/>
      <c r="CWU175" s="120"/>
      <c r="CWV175" s="120"/>
      <c r="CWW175" s="120"/>
      <c r="CWX175" s="120"/>
      <c r="CWY175" s="120"/>
      <c r="CWZ175" s="120"/>
      <c r="CXA175" s="120"/>
      <c r="CXB175" s="120"/>
      <c r="CXC175" s="120"/>
      <c r="CXD175" s="120"/>
      <c r="CXE175" s="120"/>
      <c r="CXF175" s="120"/>
      <c r="CXG175" s="120"/>
      <c r="CXH175" s="120"/>
      <c r="CXI175" s="120"/>
      <c r="CXJ175" s="120"/>
      <c r="CXK175" s="120"/>
      <c r="CXL175" s="120"/>
      <c r="CXM175" s="120"/>
      <c r="CXN175" s="120"/>
      <c r="CXO175" s="120"/>
      <c r="CXP175" s="120"/>
      <c r="CXQ175" s="120"/>
      <c r="CXR175" s="120"/>
      <c r="CXS175" s="120"/>
      <c r="CXT175" s="120"/>
      <c r="CXU175" s="120"/>
      <c r="CXV175" s="120"/>
      <c r="CXW175" s="120"/>
      <c r="CXX175" s="120"/>
      <c r="CXY175" s="120"/>
      <c r="CXZ175" s="120"/>
      <c r="CYA175" s="120"/>
      <c r="CYB175" s="120"/>
      <c r="CYC175" s="120"/>
      <c r="CYD175" s="120"/>
      <c r="CYE175" s="120"/>
      <c r="CYF175" s="120"/>
      <c r="CYG175" s="120"/>
      <c r="CYH175" s="120"/>
      <c r="CYI175" s="120"/>
      <c r="CYJ175" s="120"/>
      <c r="CYK175" s="120"/>
      <c r="CYL175" s="120"/>
      <c r="CYM175" s="120"/>
      <c r="CYN175" s="120"/>
      <c r="CYO175" s="120"/>
      <c r="CYP175" s="120"/>
      <c r="CYQ175" s="120"/>
      <c r="CYR175" s="120"/>
      <c r="CYS175" s="120"/>
      <c r="CYT175" s="120"/>
      <c r="CYU175" s="120"/>
      <c r="CYV175" s="120"/>
      <c r="CYW175" s="120"/>
      <c r="CYX175" s="120"/>
      <c r="CYY175" s="120"/>
      <c r="CYZ175" s="120"/>
      <c r="CZA175" s="120"/>
      <c r="CZB175" s="120"/>
      <c r="CZC175" s="120"/>
      <c r="CZD175" s="120"/>
      <c r="CZE175" s="120"/>
      <c r="CZF175" s="120"/>
      <c r="CZG175" s="120"/>
      <c r="CZH175" s="120"/>
      <c r="CZI175" s="120"/>
      <c r="CZJ175" s="120"/>
      <c r="CZK175" s="120"/>
      <c r="CZL175" s="120"/>
      <c r="CZM175" s="120"/>
      <c r="CZN175" s="120"/>
      <c r="CZO175" s="120"/>
      <c r="CZP175" s="120"/>
      <c r="CZQ175" s="120"/>
      <c r="CZR175" s="120"/>
      <c r="CZS175" s="120"/>
      <c r="CZT175" s="120"/>
      <c r="CZU175" s="120"/>
      <c r="CZV175" s="120"/>
      <c r="CZW175" s="120"/>
      <c r="CZX175" s="120"/>
      <c r="CZY175" s="120"/>
      <c r="CZZ175" s="120"/>
      <c r="DAA175" s="120"/>
      <c r="DAB175" s="120"/>
      <c r="DAC175" s="120"/>
      <c r="DAD175" s="120"/>
      <c r="DAE175" s="120"/>
      <c r="DAF175" s="120"/>
      <c r="DAG175" s="120"/>
      <c r="DAH175" s="120"/>
      <c r="DAI175" s="120"/>
      <c r="DAJ175" s="120"/>
      <c r="DAK175" s="120"/>
      <c r="DAL175" s="120"/>
      <c r="DAM175" s="120"/>
      <c r="DAN175" s="120"/>
      <c r="DAO175" s="120"/>
      <c r="DAP175" s="120"/>
      <c r="DAQ175" s="120"/>
      <c r="DAR175" s="120"/>
      <c r="DAS175" s="120"/>
      <c r="DAT175" s="120"/>
      <c r="DAU175" s="120"/>
      <c r="DAV175" s="120"/>
      <c r="DAW175" s="120"/>
      <c r="DAX175" s="120"/>
      <c r="DAY175" s="120"/>
      <c r="DAZ175" s="120"/>
      <c r="DBA175" s="120"/>
      <c r="DBB175" s="120"/>
      <c r="DBC175" s="120"/>
      <c r="DBD175" s="120"/>
      <c r="DBE175" s="120"/>
      <c r="DBF175" s="120"/>
      <c r="DBG175" s="120"/>
      <c r="DBH175" s="120"/>
      <c r="DBI175" s="120"/>
      <c r="DBJ175" s="120"/>
      <c r="DBK175" s="120"/>
      <c r="DBL175" s="120"/>
      <c r="DBM175" s="120"/>
      <c r="DBN175" s="120"/>
      <c r="DBO175" s="120"/>
      <c r="DBP175" s="120"/>
      <c r="DBQ175" s="120"/>
      <c r="DBR175" s="120"/>
      <c r="DBS175" s="120"/>
      <c r="DBT175" s="120"/>
      <c r="DBU175" s="120"/>
      <c r="DBV175" s="120"/>
      <c r="DBW175" s="120"/>
      <c r="DBX175" s="120"/>
      <c r="DBY175" s="120"/>
      <c r="DBZ175" s="120"/>
      <c r="DCA175" s="120"/>
      <c r="DCB175" s="120"/>
      <c r="DCC175" s="120"/>
      <c r="DCD175" s="120"/>
      <c r="DCE175" s="120"/>
      <c r="DCF175" s="120"/>
      <c r="DCG175" s="120"/>
      <c r="DCH175" s="120"/>
      <c r="DCI175" s="120"/>
      <c r="DCJ175" s="120"/>
      <c r="DCK175" s="120"/>
      <c r="DCL175" s="120"/>
      <c r="DCM175" s="120"/>
      <c r="DCN175" s="120"/>
      <c r="DCO175" s="120"/>
      <c r="DCP175" s="120"/>
      <c r="DCQ175" s="120"/>
      <c r="DCR175" s="120"/>
      <c r="DCS175" s="120"/>
      <c r="DCT175" s="120"/>
      <c r="DCU175" s="120"/>
      <c r="DCV175" s="120"/>
      <c r="DCW175" s="120"/>
      <c r="DCX175" s="120"/>
      <c r="DCY175" s="120"/>
      <c r="DCZ175" s="120"/>
      <c r="DDA175" s="120"/>
      <c r="DDB175" s="120"/>
      <c r="DDC175" s="120"/>
      <c r="DDD175" s="120"/>
      <c r="DDE175" s="120"/>
      <c r="DDF175" s="120"/>
      <c r="DDG175" s="120"/>
      <c r="DDH175" s="120"/>
      <c r="DDI175" s="120"/>
      <c r="DDJ175" s="120"/>
      <c r="DDK175" s="120"/>
      <c r="DDL175" s="120"/>
      <c r="DDM175" s="120"/>
      <c r="DDN175" s="120"/>
      <c r="DDO175" s="120"/>
      <c r="DDP175" s="120"/>
      <c r="DDQ175" s="120"/>
      <c r="DDR175" s="120"/>
      <c r="DDS175" s="120"/>
      <c r="DDT175" s="120"/>
      <c r="DDU175" s="120"/>
      <c r="DDV175" s="120"/>
      <c r="DDW175" s="120"/>
      <c r="DDX175" s="120"/>
      <c r="DDY175" s="120"/>
      <c r="DDZ175" s="120"/>
      <c r="DEA175" s="120"/>
      <c r="DEB175" s="120"/>
      <c r="DEC175" s="120"/>
      <c r="DED175" s="120"/>
      <c r="DEE175" s="120"/>
      <c r="DEF175" s="120"/>
      <c r="DEG175" s="120"/>
      <c r="DEH175" s="120"/>
      <c r="DEI175" s="120"/>
      <c r="DEJ175" s="120"/>
      <c r="DEK175" s="120"/>
      <c r="DEL175" s="120"/>
      <c r="DEM175" s="120"/>
      <c r="DEN175" s="120"/>
      <c r="DEO175" s="120"/>
      <c r="DEP175" s="120"/>
      <c r="DEQ175" s="120"/>
      <c r="DER175" s="120"/>
      <c r="DES175" s="120"/>
      <c r="DET175" s="120"/>
      <c r="DEU175" s="120"/>
      <c r="DEV175" s="120"/>
      <c r="DEW175" s="120"/>
      <c r="DEX175" s="120"/>
      <c r="DEY175" s="120"/>
      <c r="DEZ175" s="120"/>
      <c r="DFA175" s="120"/>
      <c r="DFB175" s="120"/>
      <c r="DFC175" s="120"/>
      <c r="DFD175" s="120"/>
      <c r="DFE175" s="120"/>
      <c r="DFF175" s="120"/>
      <c r="DFG175" s="120"/>
      <c r="DFH175" s="120"/>
      <c r="DFI175" s="120"/>
      <c r="DFJ175" s="120"/>
      <c r="DFK175" s="120"/>
      <c r="DFL175" s="120"/>
      <c r="DFM175" s="120"/>
      <c r="DFN175" s="120"/>
      <c r="DFO175" s="120"/>
      <c r="DFP175" s="120"/>
      <c r="DFQ175" s="120"/>
      <c r="DFR175" s="120"/>
      <c r="DFS175" s="120"/>
      <c r="DFT175" s="120"/>
      <c r="DFU175" s="120"/>
      <c r="DFV175" s="120"/>
      <c r="DFW175" s="120"/>
      <c r="DFX175" s="120"/>
      <c r="DFY175" s="120"/>
      <c r="DFZ175" s="120"/>
      <c r="DGA175" s="120"/>
      <c r="DGB175" s="120"/>
      <c r="DGC175" s="120"/>
      <c r="DGD175" s="120"/>
      <c r="DGE175" s="120"/>
      <c r="DGF175" s="120"/>
      <c r="DGG175" s="120"/>
      <c r="DGH175" s="120"/>
      <c r="DGI175" s="120"/>
      <c r="DGJ175" s="120"/>
      <c r="DGK175" s="120"/>
      <c r="DGL175" s="120"/>
      <c r="DGM175" s="120"/>
      <c r="DGN175" s="120"/>
      <c r="DGO175" s="120"/>
      <c r="DGP175" s="120"/>
      <c r="DGQ175" s="120"/>
      <c r="DGR175" s="120"/>
      <c r="DGS175" s="120"/>
      <c r="DGT175" s="120"/>
      <c r="DGU175" s="120"/>
      <c r="DGV175" s="120"/>
      <c r="DGW175" s="120"/>
      <c r="DGX175" s="120"/>
      <c r="DGY175" s="120"/>
      <c r="DGZ175" s="120"/>
      <c r="DHA175" s="120"/>
      <c r="DHB175" s="120"/>
      <c r="DHC175" s="120"/>
      <c r="DHD175" s="120"/>
      <c r="DHE175" s="120"/>
      <c r="DHF175" s="120"/>
      <c r="DHG175" s="120"/>
      <c r="DHH175" s="120"/>
      <c r="DHI175" s="120"/>
      <c r="DHJ175" s="120"/>
      <c r="DHK175" s="120"/>
      <c r="DHL175" s="120"/>
      <c r="DHM175" s="120"/>
      <c r="DHN175" s="120"/>
      <c r="DHO175" s="120"/>
      <c r="DHP175" s="120"/>
      <c r="DHQ175" s="120"/>
      <c r="DHR175" s="120"/>
      <c r="DHS175" s="120"/>
      <c r="DHT175" s="120"/>
      <c r="DHU175" s="120"/>
      <c r="DHV175" s="120"/>
      <c r="DHW175" s="120"/>
      <c r="DHX175" s="120"/>
      <c r="DHY175" s="120"/>
      <c r="DHZ175" s="120"/>
      <c r="DIA175" s="120"/>
      <c r="DIB175" s="120"/>
      <c r="DIC175" s="120"/>
      <c r="DID175" s="120"/>
      <c r="DIE175" s="120"/>
      <c r="DIF175" s="120"/>
      <c r="DIG175" s="120"/>
      <c r="DIH175" s="120"/>
      <c r="DII175" s="120"/>
      <c r="DIJ175" s="120"/>
      <c r="DIK175" s="120"/>
      <c r="DIL175" s="120"/>
      <c r="DIM175" s="120"/>
      <c r="DIN175" s="120"/>
      <c r="DIO175" s="120"/>
      <c r="DIP175" s="120"/>
      <c r="DIQ175" s="120"/>
      <c r="DIR175" s="120"/>
      <c r="DIS175" s="120"/>
      <c r="DIT175" s="120"/>
      <c r="DIU175" s="120"/>
      <c r="DIV175" s="120"/>
      <c r="DIW175" s="120"/>
      <c r="DIX175" s="120"/>
      <c r="DIY175" s="120"/>
      <c r="DIZ175" s="120"/>
      <c r="DJA175" s="120"/>
      <c r="DJB175" s="120"/>
      <c r="DJC175" s="120"/>
      <c r="DJD175" s="120"/>
      <c r="DJE175" s="120"/>
      <c r="DJF175" s="120"/>
      <c r="DJG175" s="120"/>
      <c r="DJH175" s="120"/>
      <c r="DJI175" s="120"/>
      <c r="DJJ175" s="120"/>
      <c r="DJK175" s="120"/>
      <c r="DJL175" s="120"/>
      <c r="DJM175" s="120"/>
      <c r="DJN175" s="120"/>
      <c r="DJO175" s="120"/>
      <c r="DJP175" s="120"/>
      <c r="DJQ175" s="120"/>
      <c r="DJR175" s="120"/>
      <c r="DJS175" s="120"/>
      <c r="DJT175" s="120"/>
      <c r="DJU175" s="120"/>
      <c r="DJV175" s="120"/>
      <c r="DJW175" s="120"/>
      <c r="DJX175" s="120"/>
      <c r="DJY175" s="120"/>
      <c r="DJZ175" s="120"/>
      <c r="DKA175" s="120"/>
      <c r="DKB175" s="120"/>
      <c r="DKC175" s="120"/>
      <c r="DKD175" s="120"/>
      <c r="DKE175" s="120"/>
      <c r="DKF175" s="120"/>
      <c r="DKG175" s="120"/>
      <c r="DKH175" s="120"/>
      <c r="DKI175" s="120"/>
      <c r="DKJ175" s="120"/>
      <c r="DKK175" s="120"/>
      <c r="DKL175" s="120"/>
      <c r="DKM175" s="120"/>
      <c r="DKN175" s="120"/>
      <c r="DKO175" s="120"/>
      <c r="DKP175" s="120"/>
      <c r="DKQ175" s="120"/>
      <c r="DKR175" s="120"/>
      <c r="DKS175" s="120"/>
      <c r="DKT175" s="120"/>
      <c r="DKU175" s="120"/>
      <c r="DKV175" s="120"/>
      <c r="DKW175" s="120"/>
      <c r="DKX175" s="120"/>
      <c r="DKY175" s="120"/>
      <c r="DKZ175" s="120"/>
      <c r="DLA175" s="120"/>
      <c r="DLB175" s="120"/>
      <c r="DLC175" s="120"/>
      <c r="DLD175" s="120"/>
      <c r="DLE175" s="120"/>
      <c r="DLF175" s="120"/>
      <c r="DLG175" s="120"/>
      <c r="DLH175" s="120"/>
      <c r="DLI175" s="120"/>
      <c r="DLJ175" s="120"/>
      <c r="DLK175" s="120"/>
      <c r="DLL175" s="120"/>
      <c r="DLM175" s="120"/>
      <c r="DLN175" s="120"/>
      <c r="DLO175" s="120"/>
      <c r="DLP175" s="120"/>
      <c r="DLQ175" s="120"/>
      <c r="DLR175" s="120"/>
      <c r="DLS175" s="120"/>
      <c r="DLT175" s="120"/>
      <c r="DLU175" s="120"/>
      <c r="DLV175" s="120"/>
      <c r="DLW175" s="120"/>
      <c r="DLX175" s="120"/>
      <c r="DLY175" s="120"/>
      <c r="DLZ175" s="120"/>
      <c r="DMA175" s="120"/>
      <c r="DMB175" s="120"/>
      <c r="DMC175" s="120"/>
      <c r="DMD175" s="120"/>
      <c r="DME175" s="120"/>
      <c r="DMF175" s="120"/>
      <c r="DMG175" s="120"/>
      <c r="DMH175" s="120"/>
      <c r="DMI175" s="120"/>
      <c r="DMJ175" s="120"/>
      <c r="DMK175" s="120"/>
      <c r="DML175" s="120"/>
      <c r="DMM175" s="120"/>
      <c r="DMN175" s="120"/>
      <c r="DMO175" s="120"/>
      <c r="DMP175" s="120"/>
      <c r="DMQ175" s="120"/>
      <c r="DMR175" s="120"/>
      <c r="DMS175" s="120"/>
      <c r="DMT175" s="120"/>
      <c r="DMU175" s="120"/>
      <c r="DMV175" s="120"/>
      <c r="DMW175" s="120"/>
      <c r="DMX175" s="120"/>
      <c r="DMY175" s="120"/>
      <c r="DMZ175" s="120"/>
      <c r="DNA175" s="120"/>
      <c r="DNB175" s="120"/>
      <c r="DNC175" s="120"/>
      <c r="DND175" s="120"/>
      <c r="DNE175" s="120"/>
      <c r="DNF175" s="120"/>
      <c r="DNG175" s="120"/>
      <c r="DNH175" s="120"/>
      <c r="DNI175" s="120"/>
      <c r="DNJ175" s="120"/>
      <c r="DNK175" s="120"/>
      <c r="DNL175" s="120"/>
      <c r="DNM175" s="120"/>
      <c r="DNN175" s="120"/>
      <c r="DNO175" s="120"/>
      <c r="DNP175" s="120"/>
      <c r="DNQ175" s="120"/>
      <c r="DNR175" s="120"/>
      <c r="DNS175" s="120"/>
      <c r="DNT175" s="120"/>
      <c r="DNU175" s="120"/>
      <c r="DNV175" s="120"/>
      <c r="DNW175" s="120"/>
      <c r="DNX175" s="120"/>
      <c r="DNY175" s="120"/>
      <c r="DNZ175" s="120"/>
      <c r="DOA175" s="120"/>
      <c r="DOB175" s="120"/>
      <c r="DOC175" s="120"/>
      <c r="DOD175" s="120"/>
      <c r="DOE175" s="120"/>
      <c r="DOF175" s="120"/>
      <c r="DOG175" s="120"/>
      <c r="DOH175" s="120"/>
      <c r="DOI175" s="120"/>
      <c r="DOJ175" s="120"/>
      <c r="DOK175" s="120"/>
      <c r="DOL175" s="120"/>
      <c r="DOM175" s="120"/>
      <c r="DON175" s="120"/>
      <c r="DOO175" s="120"/>
      <c r="DOP175" s="120"/>
      <c r="DOQ175" s="120"/>
      <c r="DOR175" s="120"/>
      <c r="DOS175" s="120"/>
      <c r="DOT175" s="120"/>
      <c r="DOU175" s="120"/>
      <c r="DOV175" s="120"/>
      <c r="DOW175" s="120"/>
      <c r="DOX175" s="120"/>
      <c r="DOY175" s="120"/>
      <c r="DOZ175" s="120"/>
      <c r="DPA175" s="120"/>
      <c r="DPB175" s="120"/>
      <c r="DPC175" s="120"/>
      <c r="DPD175" s="120"/>
      <c r="DPE175" s="120"/>
      <c r="DPF175" s="120"/>
      <c r="DPG175" s="120"/>
      <c r="DPH175" s="120"/>
      <c r="DPI175" s="120"/>
      <c r="DPJ175" s="120"/>
      <c r="DPK175" s="120"/>
      <c r="DPL175" s="120"/>
      <c r="DPM175" s="120"/>
      <c r="DPN175" s="120"/>
      <c r="DPO175" s="120"/>
      <c r="DPP175" s="120"/>
      <c r="DPQ175" s="120"/>
      <c r="DPR175" s="120"/>
      <c r="DPS175" s="120"/>
      <c r="DPT175" s="120"/>
      <c r="DPU175" s="120"/>
      <c r="DPV175" s="120"/>
      <c r="DPW175" s="120"/>
      <c r="DPX175" s="120"/>
      <c r="DPY175" s="120"/>
      <c r="DPZ175" s="120"/>
      <c r="DQA175" s="120"/>
      <c r="DQB175" s="120"/>
      <c r="DQC175" s="120"/>
      <c r="DQD175" s="120"/>
      <c r="DQE175" s="120"/>
      <c r="DQF175" s="120"/>
      <c r="DQG175" s="120"/>
      <c r="DQH175" s="120"/>
      <c r="DQI175" s="120"/>
      <c r="DQJ175" s="120"/>
      <c r="DQK175" s="120"/>
      <c r="DQL175" s="120"/>
      <c r="DQM175" s="120"/>
      <c r="DQN175" s="120"/>
      <c r="DQO175" s="120"/>
      <c r="DQP175" s="120"/>
      <c r="DQQ175" s="120"/>
      <c r="DQR175" s="120"/>
      <c r="DQS175" s="120"/>
      <c r="DQT175" s="120"/>
      <c r="DQU175" s="120"/>
      <c r="DQV175" s="120"/>
      <c r="DQW175" s="120"/>
      <c r="DQX175" s="120"/>
      <c r="DQY175" s="120"/>
      <c r="DQZ175" s="120"/>
      <c r="DRA175" s="120"/>
      <c r="DRB175" s="120"/>
      <c r="DRC175" s="120"/>
      <c r="DRD175" s="120"/>
      <c r="DRE175" s="120"/>
      <c r="DRF175" s="120"/>
      <c r="DRG175" s="120"/>
      <c r="DRH175" s="120"/>
      <c r="DRI175" s="120"/>
      <c r="DRJ175" s="120"/>
      <c r="DRK175" s="120"/>
      <c r="DRL175" s="120"/>
      <c r="DRM175" s="120"/>
      <c r="DRN175" s="120"/>
      <c r="DRO175" s="120"/>
      <c r="DRP175" s="120"/>
      <c r="DRQ175" s="120"/>
      <c r="DRR175" s="120"/>
      <c r="DRS175" s="120"/>
      <c r="DRT175" s="120"/>
      <c r="DRU175" s="120"/>
      <c r="DRV175" s="120"/>
      <c r="DRW175" s="120"/>
      <c r="DRX175" s="120"/>
      <c r="DRY175" s="120"/>
      <c r="DRZ175" s="120"/>
      <c r="DSA175" s="120"/>
      <c r="DSB175" s="120"/>
      <c r="DSC175" s="120"/>
      <c r="DSD175" s="120"/>
      <c r="DSE175" s="120"/>
      <c r="DSF175" s="120"/>
      <c r="DSG175" s="120"/>
      <c r="DSH175" s="120"/>
      <c r="DSI175" s="120"/>
      <c r="DSJ175" s="120"/>
      <c r="DSK175" s="120"/>
      <c r="DSL175" s="120"/>
      <c r="DSM175" s="120"/>
      <c r="DSN175" s="120"/>
      <c r="DSO175" s="120"/>
      <c r="DSP175" s="120"/>
      <c r="DSQ175" s="120"/>
      <c r="DSR175" s="120"/>
      <c r="DSS175" s="120"/>
      <c r="DST175" s="120"/>
      <c r="DSU175" s="120"/>
      <c r="DSV175" s="120"/>
      <c r="DSW175" s="120"/>
      <c r="DSX175" s="120"/>
      <c r="DSY175" s="120"/>
      <c r="DSZ175" s="120"/>
      <c r="DTA175" s="120"/>
      <c r="DTB175" s="120"/>
      <c r="DTC175" s="120"/>
      <c r="DTD175" s="120"/>
      <c r="DTE175" s="120"/>
      <c r="DTF175" s="120"/>
      <c r="DTG175" s="120"/>
      <c r="DTH175" s="120"/>
      <c r="DTI175" s="120"/>
      <c r="DTJ175" s="120"/>
      <c r="DTK175" s="120"/>
      <c r="DTL175" s="120"/>
      <c r="DTM175" s="120"/>
      <c r="DTN175" s="120"/>
      <c r="DTO175" s="120"/>
      <c r="DTP175" s="120"/>
      <c r="DTQ175" s="120"/>
      <c r="DTR175" s="120"/>
      <c r="DTS175" s="120"/>
      <c r="DTT175" s="120"/>
      <c r="DTU175" s="120"/>
      <c r="DTV175" s="120"/>
      <c r="DTW175" s="120"/>
      <c r="DTX175" s="120"/>
      <c r="DTY175" s="120"/>
      <c r="DTZ175" s="120"/>
      <c r="DUA175" s="120"/>
      <c r="DUB175" s="120"/>
      <c r="DUC175" s="120"/>
      <c r="DUD175" s="120"/>
      <c r="DUE175" s="120"/>
      <c r="DUF175" s="120"/>
      <c r="DUG175" s="120"/>
      <c r="DUH175" s="120"/>
      <c r="DUI175" s="120"/>
      <c r="DUJ175" s="120"/>
      <c r="DUK175" s="120"/>
      <c r="DUL175" s="120"/>
      <c r="DUM175" s="120"/>
      <c r="DUN175" s="120"/>
      <c r="DUO175" s="120"/>
      <c r="DUP175" s="120"/>
      <c r="DUQ175" s="120"/>
      <c r="DUR175" s="120"/>
      <c r="DUS175" s="120"/>
      <c r="DUT175" s="120"/>
      <c r="DUU175" s="120"/>
      <c r="DUV175" s="120"/>
      <c r="DUW175" s="120"/>
      <c r="DUX175" s="120"/>
      <c r="DUY175" s="120"/>
      <c r="DUZ175" s="120"/>
      <c r="DVA175" s="120"/>
      <c r="DVB175" s="120"/>
      <c r="DVC175" s="120"/>
      <c r="DVD175" s="120"/>
      <c r="DVE175" s="120"/>
      <c r="DVF175" s="120"/>
      <c r="DVG175" s="120"/>
      <c r="DVH175" s="120"/>
      <c r="DVI175" s="120"/>
      <c r="DVJ175" s="120"/>
      <c r="DVK175" s="120"/>
      <c r="DVL175" s="120"/>
      <c r="DVM175" s="120"/>
      <c r="DVN175" s="120"/>
      <c r="DVO175" s="120"/>
      <c r="DVP175" s="120"/>
      <c r="DVQ175" s="120"/>
      <c r="DVR175" s="120"/>
      <c r="DVS175" s="120"/>
      <c r="DVT175" s="120"/>
      <c r="DVU175" s="120"/>
      <c r="DVV175" s="120"/>
      <c r="DVW175" s="120"/>
      <c r="DVX175" s="120"/>
      <c r="DVY175" s="120"/>
      <c r="DVZ175" s="120"/>
      <c r="DWA175" s="120"/>
      <c r="DWB175" s="120"/>
      <c r="DWC175" s="120"/>
      <c r="DWD175" s="120"/>
      <c r="DWE175" s="120"/>
      <c r="DWF175" s="120"/>
      <c r="DWG175" s="120"/>
      <c r="DWH175" s="120"/>
      <c r="DWI175" s="120"/>
      <c r="DWJ175" s="120"/>
      <c r="DWK175" s="120"/>
      <c r="DWL175" s="120"/>
      <c r="DWM175" s="120"/>
      <c r="DWN175" s="120"/>
      <c r="DWO175" s="120"/>
      <c r="DWP175" s="120"/>
      <c r="DWQ175" s="120"/>
      <c r="DWR175" s="120"/>
      <c r="DWS175" s="120"/>
      <c r="DWT175" s="120"/>
      <c r="DWU175" s="120"/>
      <c r="DWV175" s="120"/>
      <c r="DWW175" s="120"/>
      <c r="DWX175" s="120"/>
      <c r="DWY175" s="120"/>
      <c r="DWZ175" s="120"/>
      <c r="DXA175" s="120"/>
      <c r="DXB175" s="120"/>
      <c r="DXC175" s="120"/>
      <c r="DXD175" s="120"/>
      <c r="DXE175" s="120"/>
      <c r="DXF175" s="120"/>
      <c r="DXG175" s="120"/>
      <c r="DXH175" s="120"/>
      <c r="DXI175" s="120"/>
      <c r="DXJ175" s="120"/>
      <c r="DXK175" s="120"/>
      <c r="DXL175" s="120"/>
      <c r="DXM175" s="120"/>
      <c r="DXN175" s="120"/>
      <c r="DXO175" s="120"/>
      <c r="DXP175" s="120"/>
      <c r="DXQ175" s="120"/>
      <c r="DXR175" s="120"/>
      <c r="DXS175" s="120"/>
      <c r="DXT175" s="120"/>
      <c r="DXU175" s="120"/>
      <c r="DXV175" s="120"/>
      <c r="DXW175" s="120"/>
      <c r="DXX175" s="120"/>
      <c r="DXY175" s="120"/>
      <c r="DXZ175" s="120"/>
      <c r="DYA175" s="120"/>
      <c r="DYB175" s="120"/>
      <c r="DYC175" s="120"/>
      <c r="DYD175" s="120"/>
      <c r="DYE175" s="120"/>
      <c r="DYF175" s="120"/>
      <c r="DYG175" s="120"/>
      <c r="DYH175" s="120"/>
      <c r="DYI175" s="120"/>
      <c r="DYJ175" s="120"/>
      <c r="DYK175" s="120"/>
      <c r="DYL175" s="120"/>
      <c r="DYM175" s="120"/>
      <c r="DYN175" s="120"/>
      <c r="DYO175" s="120"/>
      <c r="DYP175" s="120"/>
      <c r="DYQ175" s="120"/>
      <c r="DYR175" s="120"/>
      <c r="DYS175" s="120"/>
      <c r="DYT175" s="120"/>
      <c r="DYU175" s="120"/>
      <c r="DYV175" s="120"/>
      <c r="DYW175" s="120"/>
      <c r="DYX175" s="120"/>
      <c r="DYY175" s="120"/>
      <c r="DYZ175" s="120"/>
      <c r="DZA175" s="120"/>
      <c r="DZB175" s="120"/>
      <c r="DZC175" s="120"/>
      <c r="DZD175" s="120"/>
      <c r="DZE175" s="120"/>
      <c r="DZF175" s="120"/>
      <c r="DZG175" s="120"/>
      <c r="DZH175" s="120"/>
      <c r="DZI175" s="120"/>
      <c r="DZJ175" s="120"/>
      <c r="DZK175" s="120"/>
      <c r="DZL175" s="120"/>
      <c r="DZM175" s="120"/>
      <c r="DZN175" s="120"/>
      <c r="DZO175" s="120"/>
      <c r="DZP175" s="120"/>
      <c r="DZQ175" s="120"/>
      <c r="DZR175" s="120"/>
      <c r="DZS175" s="120"/>
      <c r="DZT175" s="120"/>
      <c r="DZU175" s="120"/>
      <c r="DZV175" s="120"/>
      <c r="DZW175" s="120"/>
      <c r="DZX175" s="120"/>
      <c r="DZY175" s="120"/>
      <c r="DZZ175" s="120"/>
      <c r="EAA175" s="120"/>
      <c r="EAB175" s="120"/>
      <c r="EAC175" s="120"/>
      <c r="EAD175" s="120"/>
      <c r="EAE175" s="120"/>
      <c r="EAF175" s="120"/>
      <c r="EAG175" s="120"/>
      <c r="EAH175" s="120"/>
      <c r="EAI175" s="120"/>
      <c r="EAJ175" s="120"/>
      <c r="EAK175" s="120"/>
      <c r="EAL175" s="120"/>
      <c r="EAM175" s="120"/>
      <c r="EAN175" s="120"/>
      <c r="EAO175" s="120"/>
      <c r="EAP175" s="120"/>
      <c r="EAQ175" s="120"/>
      <c r="EAR175" s="120"/>
      <c r="EAS175" s="120"/>
      <c r="EAT175" s="120"/>
      <c r="EAU175" s="120"/>
      <c r="EAV175" s="120"/>
      <c r="EAW175" s="120"/>
      <c r="EAX175" s="120"/>
      <c r="EAY175" s="120"/>
      <c r="EAZ175" s="120"/>
      <c r="EBA175" s="120"/>
      <c r="EBB175" s="120"/>
      <c r="EBC175" s="120"/>
      <c r="EBD175" s="120"/>
      <c r="EBE175" s="120"/>
      <c r="EBF175" s="120"/>
      <c r="EBG175" s="120"/>
      <c r="EBH175" s="120"/>
      <c r="EBI175" s="120"/>
      <c r="EBJ175" s="120"/>
      <c r="EBK175" s="120"/>
      <c r="EBL175" s="120"/>
      <c r="EBM175" s="120"/>
      <c r="EBN175" s="120"/>
      <c r="EBO175" s="120"/>
      <c r="EBP175" s="120"/>
      <c r="EBQ175" s="120"/>
      <c r="EBR175" s="120"/>
      <c r="EBS175" s="120"/>
      <c r="EBT175" s="120"/>
      <c r="EBU175" s="120"/>
      <c r="EBV175" s="120"/>
      <c r="EBW175" s="120"/>
      <c r="EBX175" s="120"/>
      <c r="EBY175" s="120"/>
      <c r="EBZ175" s="120"/>
      <c r="ECA175" s="120"/>
      <c r="ECB175" s="120"/>
      <c r="ECC175" s="120"/>
      <c r="ECD175" s="120"/>
      <c r="ECE175" s="120"/>
      <c r="ECF175" s="120"/>
      <c r="ECG175" s="120"/>
      <c r="ECH175" s="120"/>
      <c r="ECI175" s="120"/>
      <c r="ECJ175" s="120"/>
      <c r="ECK175" s="120"/>
      <c r="ECL175" s="120"/>
      <c r="ECM175" s="120"/>
      <c r="ECN175" s="120"/>
      <c r="ECO175" s="120"/>
      <c r="ECP175" s="120"/>
      <c r="ECQ175" s="120"/>
      <c r="ECR175" s="120"/>
      <c r="ECS175" s="120"/>
      <c r="ECT175" s="120"/>
      <c r="ECU175" s="120"/>
      <c r="ECV175" s="120"/>
      <c r="ECW175" s="120"/>
      <c r="ECX175" s="120"/>
      <c r="ECY175" s="120"/>
      <c r="ECZ175" s="120"/>
      <c r="EDA175" s="120"/>
      <c r="EDB175" s="120"/>
      <c r="EDC175" s="120"/>
      <c r="EDD175" s="120"/>
      <c r="EDE175" s="120"/>
      <c r="EDF175" s="120"/>
      <c r="EDG175" s="120"/>
      <c r="EDH175" s="120"/>
      <c r="EDI175" s="120"/>
      <c r="EDJ175" s="120"/>
      <c r="EDK175" s="120"/>
      <c r="EDL175" s="120"/>
      <c r="EDM175" s="120"/>
      <c r="EDN175" s="120"/>
      <c r="EDO175" s="120"/>
      <c r="EDP175" s="120"/>
      <c r="EDQ175" s="120"/>
      <c r="EDR175" s="120"/>
      <c r="EDS175" s="120"/>
      <c r="EDT175" s="120"/>
      <c r="EDU175" s="120"/>
      <c r="EDV175" s="120"/>
      <c r="EDW175" s="120"/>
      <c r="EDX175" s="120"/>
      <c r="EDY175" s="120"/>
      <c r="EDZ175" s="120"/>
      <c r="EEA175" s="120"/>
      <c r="EEB175" s="120"/>
      <c r="EEC175" s="120"/>
      <c r="EED175" s="120"/>
      <c r="EEE175" s="120"/>
      <c r="EEF175" s="120"/>
      <c r="EEG175" s="120"/>
      <c r="EEH175" s="120"/>
      <c r="EEI175" s="120"/>
      <c r="EEJ175" s="120"/>
      <c r="EEK175" s="120"/>
      <c r="EEL175" s="120"/>
      <c r="EEM175" s="120"/>
      <c r="EEN175" s="120"/>
      <c r="EEO175" s="120"/>
      <c r="EEP175" s="120"/>
      <c r="EEQ175" s="120"/>
      <c r="EER175" s="120"/>
      <c r="EES175" s="120"/>
      <c r="EET175" s="120"/>
      <c r="EEU175" s="120"/>
      <c r="EEV175" s="120"/>
      <c r="EEW175" s="120"/>
      <c r="EEX175" s="120"/>
      <c r="EEY175" s="120"/>
      <c r="EEZ175" s="120"/>
      <c r="EFA175" s="120"/>
      <c r="EFB175" s="120"/>
      <c r="EFC175" s="120"/>
      <c r="EFD175" s="120"/>
      <c r="EFE175" s="120"/>
      <c r="EFF175" s="120"/>
      <c r="EFG175" s="120"/>
      <c r="EFH175" s="120"/>
      <c r="EFI175" s="120"/>
      <c r="EFJ175" s="120"/>
      <c r="EFK175" s="120"/>
      <c r="EFL175" s="120"/>
      <c r="EFM175" s="120"/>
      <c r="EFN175" s="120"/>
      <c r="EFO175" s="120"/>
      <c r="EFP175" s="120"/>
      <c r="EFQ175" s="120"/>
      <c r="EFR175" s="120"/>
      <c r="EFS175" s="120"/>
      <c r="EFT175" s="120"/>
      <c r="EFU175" s="120"/>
      <c r="EFV175" s="120"/>
      <c r="EFW175" s="120"/>
      <c r="EFX175" s="120"/>
      <c r="EFY175" s="120"/>
      <c r="EFZ175" s="120"/>
      <c r="EGA175" s="120"/>
      <c r="EGB175" s="120"/>
      <c r="EGC175" s="120"/>
      <c r="EGD175" s="120"/>
      <c r="EGE175" s="120"/>
      <c r="EGF175" s="120"/>
      <c r="EGG175" s="120"/>
      <c r="EGH175" s="120"/>
      <c r="EGI175" s="120"/>
      <c r="EGJ175" s="120"/>
      <c r="EGK175" s="120"/>
      <c r="EGL175" s="120"/>
      <c r="EGM175" s="120"/>
      <c r="EGN175" s="120"/>
      <c r="EGO175" s="120"/>
      <c r="EGP175" s="120"/>
      <c r="EGQ175" s="120"/>
      <c r="EGR175" s="120"/>
      <c r="EGS175" s="120"/>
      <c r="EGT175" s="120"/>
      <c r="EGU175" s="120"/>
      <c r="EGV175" s="120"/>
      <c r="EGW175" s="120"/>
      <c r="EGX175" s="120"/>
      <c r="EGY175" s="120"/>
      <c r="EGZ175" s="120"/>
      <c r="EHA175" s="120"/>
      <c r="EHB175" s="120"/>
      <c r="EHC175" s="120"/>
      <c r="EHD175" s="120"/>
      <c r="EHE175" s="120"/>
      <c r="EHF175" s="120"/>
      <c r="EHG175" s="120"/>
      <c r="EHH175" s="120"/>
      <c r="EHI175" s="120"/>
      <c r="EHJ175" s="120"/>
      <c r="EHK175" s="120"/>
      <c r="EHL175" s="120"/>
      <c r="EHM175" s="120"/>
      <c r="EHN175" s="120"/>
      <c r="EHO175" s="120"/>
      <c r="EHP175" s="120"/>
      <c r="EHQ175" s="120"/>
      <c r="EHR175" s="120"/>
      <c r="EHS175" s="120"/>
      <c r="EHT175" s="120"/>
      <c r="EHU175" s="120"/>
      <c r="EHV175" s="120"/>
      <c r="EHW175" s="120"/>
      <c r="EHX175" s="120"/>
      <c r="EHY175" s="120"/>
      <c r="EHZ175" s="120"/>
      <c r="EIA175" s="120"/>
      <c r="EIB175" s="120"/>
      <c r="EIC175" s="120"/>
      <c r="EID175" s="120"/>
      <c r="EIE175" s="120"/>
      <c r="EIF175" s="120"/>
      <c r="EIG175" s="120"/>
      <c r="EIH175" s="120"/>
      <c r="EII175" s="120"/>
      <c r="EIJ175" s="120"/>
      <c r="EIK175" s="120"/>
      <c r="EIL175" s="120"/>
      <c r="EIM175" s="120"/>
      <c r="EIN175" s="120"/>
      <c r="EIO175" s="120"/>
      <c r="EIP175" s="120"/>
      <c r="EIQ175" s="120"/>
      <c r="EIR175" s="120"/>
      <c r="EIS175" s="120"/>
      <c r="EIT175" s="120"/>
      <c r="EIU175" s="120"/>
      <c r="EIV175" s="120"/>
      <c r="EIW175" s="120"/>
      <c r="EIX175" s="120"/>
      <c r="EIY175" s="120"/>
      <c r="EIZ175" s="120"/>
      <c r="EJA175" s="120"/>
      <c r="EJB175" s="120"/>
      <c r="EJC175" s="120"/>
      <c r="EJD175" s="120"/>
      <c r="EJE175" s="120"/>
      <c r="EJF175" s="120"/>
      <c r="EJG175" s="120"/>
      <c r="EJH175" s="120"/>
      <c r="EJI175" s="120"/>
      <c r="EJJ175" s="120"/>
      <c r="EJK175" s="120"/>
      <c r="EJL175" s="120"/>
      <c r="EJM175" s="120"/>
      <c r="EJN175" s="120"/>
      <c r="EJO175" s="120"/>
      <c r="EJP175" s="120"/>
      <c r="EJQ175" s="120"/>
      <c r="EJR175" s="120"/>
      <c r="EJS175" s="120"/>
      <c r="EJT175" s="120"/>
      <c r="EJU175" s="120"/>
      <c r="EJV175" s="120"/>
      <c r="EJW175" s="120"/>
      <c r="EJX175" s="120"/>
      <c r="EJY175" s="120"/>
      <c r="EJZ175" s="120"/>
      <c r="EKA175" s="120"/>
      <c r="EKB175" s="120"/>
      <c r="EKC175" s="120"/>
      <c r="EKD175" s="120"/>
      <c r="EKE175" s="120"/>
      <c r="EKF175" s="120"/>
      <c r="EKG175" s="120"/>
      <c r="EKH175" s="120"/>
      <c r="EKI175" s="120"/>
      <c r="EKJ175" s="120"/>
      <c r="EKK175" s="120"/>
      <c r="EKL175" s="120"/>
      <c r="EKM175" s="120"/>
      <c r="EKN175" s="120"/>
      <c r="EKO175" s="120"/>
      <c r="EKP175" s="120"/>
      <c r="EKQ175" s="120"/>
      <c r="EKR175" s="120"/>
      <c r="EKS175" s="120"/>
      <c r="EKT175" s="120"/>
      <c r="EKU175" s="120"/>
      <c r="EKV175" s="120"/>
      <c r="EKW175" s="120"/>
      <c r="EKX175" s="120"/>
      <c r="EKY175" s="120"/>
      <c r="EKZ175" s="120"/>
      <c r="ELA175" s="120"/>
      <c r="ELB175" s="120"/>
      <c r="ELC175" s="120"/>
      <c r="ELD175" s="120"/>
      <c r="ELE175" s="120"/>
      <c r="ELF175" s="120"/>
      <c r="ELG175" s="120"/>
      <c r="ELH175" s="120"/>
      <c r="ELI175" s="120"/>
      <c r="ELJ175" s="120"/>
      <c r="ELK175" s="120"/>
      <c r="ELL175" s="120"/>
      <c r="ELM175" s="120"/>
      <c r="ELN175" s="120"/>
      <c r="ELO175" s="120"/>
      <c r="ELP175" s="120"/>
      <c r="ELQ175" s="120"/>
      <c r="ELR175" s="120"/>
      <c r="ELS175" s="120"/>
      <c r="ELT175" s="120"/>
      <c r="ELU175" s="120"/>
      <c r="ELV175" s="120"/>
      <c r="ELW175" s="120"/>
      <c r="ELX175" s="120"/>
      <c r="ELY175" s="120"/>
      <c r="ELZ175" s="120"/>
      <c r="EMA175" s="120"/>
      <c r="EMB175" s="120"/>
      <c r="EMC175" s="120"/>
      <c r="EMD175" s="120"/>
      <c r="EME175" s="120"/>
      <c r="EMF175" s="120"/>
      <c r="EMG175" s="120"/>
      <c r="EMH175" s="120"/>
      <c r="EMI175" s="120"/>
      <c r="EMJ175" s="120"/>
      <c r="EMK175" s="120"/>
      <c r="EML175" s="120"/>
      <c r="EMM175" s="120"/>
      <c r="EMN175" s="120"/>
      <c r="EMO175" s="120"/>
      <c r="EMP175" s="120"/>
      <c r="EMQ175" s="120"/>
      <c r="EMR175" s="120"/>
      <c r="EMS175" s="120"/>
      <c r="EMT175" s="120"/>
      <c r="EMU175" s="120"/>
      <c r="EMV175" s="120"/>
      <c r="EMW175" s="120"/>
      <c r="EMX175" s="120"/>
      <c r="EMY175" s="120"/>
      <c r="EMZ175" s="120"/>
      <c r="ENA175" s="120"/>
      <c r="ENB175" s="120"/>
      <c r="ENC175" s="120"/>
      <c r="END175" s="120"/>
      <c r="ENE175" s="120"/>
      <c r="ENF175" s="120"/>
      <c r="ENG175" s="120"/>
      <c r="ENH175" s="120"/>
      <c r="ENI175" s="120"/>
      <c r="ENJ175" s="120"/>
      <c r="ENK175" s="120"/>
      <c r="ENL175" s="120"/>
      <c r="ENM175" s="120"/>
      <c r="ENN175" s="120"/>
      <c r="ENO175" s="120"/>
      <c r="ENP175" s="120"/>
      <c r="ENQ175" s="120"/>
      <c r="ENR175" s="120"/>
      <c r="ENS175" s="120"/>
      <c r="ENT175" s="120"/>
      <c r="ENU175" s="120"/>
      <c r="ENV175" s="120"/>
      <c r="ENW175" s="120"/>
      <c r="ENX175" s="120"/>
      <c r="ENY175" s="120"/>
      <c r="ENZ175" s="120"/>
      <c r="EOA175" s="120"/>
      <c r="EOB175" s="120"/>
      <c r="EOC175" s="120"/>
      <c r="EOD175" s="120"/>
      <c r="EOE175" s="120"/>
      <c r="EOF175" s="120"/>
      <c r="EOG175" s="120"/>
      <c r="EOH175" s="120"/>
      <c r="EOI175" s="120"/>
      <c r="EOJ175" s="120"/>
      <c r="EOK175" s="120"/>
      <c r="EOL175" s="120"/>
      <c r="EOM175" s="120"/>
      <c r="EON175" s="120"/>
      <c r="EOO175" s="120"/>
      <c r="EOP175" s="120"/>
      <c r="EOQ175" s="120"/>
      <c r="EOR175" s="120"/>
      <c r="EOS175" s="120"/>
      <c r="EOT175" s="120"/>
      <c r="EOU175" s="120"/>
      <c r="EOV175" s="120"/>
      <c r="EOW175" s="120"/>
      <c r="EOX175" s="120"/>
      <c r="EOY175" s="120"/>
      <c r="EOZ175" s="120"/>
      <c r="EPA175" s="120"/>
      <c r="EPB175" s="120"/>
      <c r="EPC175" s="120"/>
      <c r="EPD175" s="120"/>
      <c r="EPE175" s="120"/>
      <c r="EPF175" s="120"/>
      <c r="EPG175" s="120"/>
      <c r="EPH175" s="120"/>
      <c r="EPI175" s="120"/>
      <c r="EPJ175" s="120"/>
      <c r="EPK175" s="120"/>
      <c r="EPL175" s="120"/>
      <c r="EPM175" s="120"/>
      <c r="EPN175" s="120"/>
      <c r="EPO175" s="120"/>
      <c r="EPP175" s="120"/>
      <c r="EPQ175" s="120"/>
      <c r="EPR175" s="120"/>
      <c r="EPS175" s="120"/>
      <c r="EPT175" s="120"/>
      <c r="EPU175" s="120"/>
      <c r="EPV175" s="120"/>
      <c r="EPW175" s="120"/>
      <c r="EPX175" s="120"/>
      <c r="EPY175" s="120"/>
      <c r="EPZ175" s="120"/>
      <c r="EQA175" s="120"/>
      <c r="EQB175" s="120"/>
      <c r="EQC175" s="120"/>
      <c r="EQD175" s="120"/>
      <c r="EQE175" s="120"/>
      <c r="EQF175" s="120"/>
      <c r="EQG175" s="120"/>
      <c r="EQH175" s="120"/>
      <c r="EQI175" s="120"/>
      <c r="EQJ175" s="120"/>
      <c r="EQK175" s="120"/>
      <c r="EQL175" s="120"/>
      <c r="EQM175" s="120"/>
      <c r="EQN175" s="120"/>
      <c r="EQO175" s="120"/>
      <c r="EQP175" s="120"/>
      <c r="EQQ175" s="120"/>
      <c r="EQR175" s="120"/>
      <c r="EQS175" s="120"/>
      <c r="EQT175" s="120"/>
      <c r="EQU175" s="120"/>
      <c r="EQV175" s="120"/>
      <c r="EQW175" s="120"/>
      <c r="EQX175" s="120"/>
      <c r="EQY175" s="120"/>
      <c r="EQZ175" s="120"/>
      <c r="ERA175" s="120"/>
      <c r="ERB175" s="120"/>
      <c r="ERC175" s="120"/>
      <c r="ERD175" s="120"/>
      <c r="ERE175" s="120"/>
      <c r="ERF175" s="120"/>
      <c r="ERG175" s="120"/>
      <c r="ERH175" s="120"/>
      <c r="ERI175" s="120"/>
      <c r="ERJ175" s="120"/>
      <c r="ERK175" s="120"/>
      <c r="ERL175" s="120"/>
      <c r="ERM175" s="120"/>
      <c r="ERN175" s="120"/>
      <c r="ERO175" s="120"/>
      <c r="ERP175" s="120"/>
      <c r="ERQ175" s="120"/>
      <c r="ERR175" s="120"/>
      <c r="ERS175" s="120"/>
      <c r="ERT175" s="120"/>
      <c r="ERU175" s="120"/>
      <c r="ERV175" s="120"/>
      <c r="ERW175" s="120"/>
      <c r="ERX175" s="120"/>
      <c r="ERY175" s="120"/>
      <c r="ERZ175" s="120"/>
      <c r="ESA175" s="120"/>
      <c r="ESB175" s="120"/>
      <c r="ESC175" s="120"/>
      <c r="ESD175" s="120"/>
      <c r="ESE175" s="120"/>
      <c r="ESF175" s="120"/>
      <c r="ESG175" s="120"/>
      <c r="ESH175" s="120"/>
      <c r="ESI175" s="120"/>
      <c r="ESJ175" s="120"/>
      <c r="ESK175" s="120"/>
      <c r="ESL175" s="120"/>
      <c r="ESM175" s="120"/>
      <c r="ESN175" s="120"/>
      <c r="ESO175" s="120"/>
      <c r="ESP175" s="120"/>
      <c r="ESQ175" s="120"/>
      <c r="ESR175" s="120"/>
      <c r="ESS175" s="120"/>
      <c r="EST175" s="120"/>
      <c r="ESU175" s="120"/>
      <c r="ESV175" s="120"/>
      <c r="ESW175" s="120"/>
      <c r="ESX175" s="120"/>
      <c r="ESY175" s="120"/>
      <c r="ESZ175" s="120"/>
      <c r="ETA175" s="120"/>
      <c r="ETB175" s="120"/>
      <c r="ETC175" s="120"/>
      <c r="ETD175" s="120"/>
      <c r="ETE175" s="120"/>
      <c r="ETF175" s="120"/>
      <c r="ETG175" s="120"/>
      <c r="ETH175" s="120"/>
      <c r="ETI175" s="120"/>
      <c r="ETJ175" s="120"/>
      <c r="ETK175" s="120"/>
      <c r="ETL175" s="120"/>
      <c r="ETM175" s="120"/>
      <c r="ETN175" s="120"/>
      <c r="ETO175" s="120"/>
      <c r="ETP175" s="120"/>
      <c r="ETQ175" s="120"/>
      <c r="ETR175" s="120"/>
      <c r="ETS175" s="120"/>
      <c r="ETT175" s="120"/>
      <c r="ETU175" s="120"/>
      <c r="ETV175" s="120"/>
      <c r="ETW175" s="120"/>
      <c r="ETX175" s="120"/>
      <c r="ETY175" s="120"/>
      <c r="ETZ175" s="120"/>
      <c r="EUA175" s="120"/>
      <c r="EUB175" s="120"/>
      <c r="EUC175" s="120"/>
      <c r="EUD175" s="120"/>
      <c r="EUE175" s="120"/>
      <c r="EUF175" s="120"/>
      <c r="EUG175" s="120"/>
      <c r="EUH175" s="120"/>
      <c r="EUI175" s="120"/>
      <c r="EUJ175" s="120"/>
      <c r="EUK175" s="120"/>
      <c r="EUL175" s="120"/>
      <c r="EUM175" s="120"/>
      <c r="EUN175" s="120"/>
      <c r="EUO175" s="120"/>
      <c r="EUP175" s="120"/>
      <c r="EUQ175" s="120"/>
      <c r="EUR175" s="120"/>
      <c r="EUS175" s="120"/>
      <c r="EUT175" s="120"/>
      <c r="EUU175" s="120"/>
      <c r="EUV175" s="120"/>
      <c r="EUW175" s="120"/>
      <c r="EUX175" s="120"/>
      <c r="EUY175" s="120"/>
      <c r="EUZ175" s="120"/>
      <c r="EVA175" s="120"/>
      <c r="EVB175" s="120"/>
      <c r="EVC175" s="120"/>
      <c r="EVD175" s="120"/>
      <c r="EVE175" s="120"/>
      <c r="EVF175" s="120"/>
      <c r="EVG175" s="120"/>
      <c r="EVH175" s="120"/>
      <c r="EVI175" s="120"/>
      <c r="EVJ175" s="120"/>
      <c r="EVK175" s="120"/>
      <c r="EVL175" s="120"/>
      <c r="EVM175" s="120"/>
      <c r="EVN175" s="120"/>
      <c r="EVO175" s="120"/>
      <c r="EVP175" s="120"/>
      <c r="EVQ175" s="120"/>
      <c r="EVR175" s="120"/>
      <c r="EVS175" s="120"/>
      <c r="EVT175" s="120"/>
      <c r="EVU175" s="120"/>
      <c r="EVV175" s="120"/>
      <c r="EVW175" s="120"/>
      <c r="EVX175" s="120"/>
      <c r="EVY175" s="120"/>
      <c r="EVZ175" s="120"/>
      <c r="EWA175" s="120"/>
      <c r="EWB175" s="120"/>
      <c r="EWC175" s="120"/>
      <c r="EWD175" s="120"/>
      <c r="EWE175" s="120"/>
      <c r="EWF175" s="120"/>
      <c r="EWG175" s="120"/>
      <c r="EWH175" s="120"/>
      <c r="EWI175" s="120"/>
      <c r="EWJ175" s="120"/>
      <c r="EWK175" s="120"/>
      <c r="EWL175" s="120"/>
      <c r="EWM175" s="120"/>
      <c r="EWN175" s="120"/>
      <c r="EWO175" s="120"/>
      <c r="EWP175" s="120"/>
      <c r="EWQ175" s="120"/>
      <c r="EWR175" s="120"/>
      <c r="EWS175" s="120"/>
      <c r="EWT175" s="120"/>
      <c r="EWU175" s="120"/>
      <c r="EWV175" s="120"/>
      <c r="EWW175" s="120"/>
      <c r="EWX175" s="120"/>
      <c r="EWY175" s="120"/>
      <c r="EWZ175" s="120"/>
      <c r="EXA175" s="120"/>
      <c r="EXB175" s="120"/>
      <c r="EXC175" s="120"/>
      <c r="EXD175" s="120"/>
      <c r="EXE175" s="120"/>
      <c r="EXF175" s="120"/>
      <c r="EXG175" s="120"/>
      <c r="EXH175" s="120"/>
      <c r="EXI175" s="120"/>
      <c r="EXJ175" s="120"/>
      <c r="EXK175" s="120"/>
      <c r="EXL175" s="120"/>
      <c r="EXM175" s="120"/>
      <c r="EXN175" s="120"/>
      <c r="EXO175" s="120"/>
      <c r="EXP175" s="120"/>
      <c r="EXQ175" s="120"/>
      <c r="EXR175" s="120"/>
      <c r="EXS175" s="120"/>
      <c r="EXT175" s="120"/>
      <c r="EXU175" s="120"/>
      <c r="EXV175" s="120"/>
      <c r="EXW175" s="120"/>
      <c r="EXX175" s="120"/>
      <c r="EXY175" s="120"/>
      <c r="EXZ175" s="120"/>
      <c r="EYA175" s="120"/>
      <c r="EYB175" s="120"/>
      <c r="EYC175" s="120"/>
      <c r="EYD175" s="120"/>
      <c r="EYE175" s="120"/>
      <c r="EYF175" s="120"/>
      <c r="EYG175" s="120"/>
      <c r="EYH175" s="120"/>
      <c r="EYI175" s="120"/>
      <c r="EYJ175" s="120"/>
      <c r="EYK175" s="120"/>
      <c r="EYL175" s="120"/>
      <c r="EYM175" s="120"/>
      <c r="EYN175" s="120"/>
      <c r="EYO175" s="120"/>
      <c r="EYP175" s="120"/>
      <c r="EYQ175" s="120"/>
      <c r="EYR175" s="120"/>
      <c r="EYS175" s="120"/>
      <c r="EYT175" s="120"/>
      <c r="EYU175" s="120"/>
      <c r="EYV175" s="120"/>
      <c r="EYW175" s="120"/>
      <c r="EYX175" s="120"/>
      <c r="EYY175" s="120"/>
      <c r="EYZ175" s="120"/>
      <c r="EZA175" s="120"/>
      <c r="EZB175" s="120"/>
      <c r="EZC175" s="120"/>
      <c r="EZD175" s="120"/>
      <c r="EZE175" s="120"/>
      <c r="EZF175" s="120"/>
      <c r="EZG175" s="120"/>
      <c r="EZH175" s="120"/>
      <c r="EZI175" s="120"/>
      <c r="EZJ175" s="120"/>
      <c r="EZK175" s="120"/>
      <c r="EZL175" s="120"/>
      <c r="EZM175" s="120"/>
      <c r="EZN175" s="120"/>
      <c r="EZO175" s="120"/>
      <c r="EZP175" s="120"/>
      <c r="EZQ175" s="120"/>
      <c r="EZR175" s="120"/>
      <c r="EZS175" s="120"/>
      <c r="EZT175" s="120"/>
      <c r="EZU175" s="120"/>
      <c r="EZV175" s="120"/>
      <c r="EZW175" s="120"/>
      <c r="EZX175" s="120"/>
      <c r="EZY175" s="120"/>
      <c r="EZZ175" s="120"/>
      <c r="FAA175" s="120"/>
      <c r="FAB175" s="120"/>
      <c r="FAC175" s="120"/>
      <c r="FAD175" s="120"/>
      <c r="FAE175" s="120"/>
      <c r="FAF175" s="120"/>
      <c r="FAG175" s="120"/>
      <c r="FAH175" s="120"/>
      <c r="FAI175" s="120"/>
      <c r="FAJ175" s="120"/>
      <c r="FAK175" s="120"/>
      <c r="FAL175" s="120"/>
      <c r="FAM175" s="120"/>
      <c r="FAN175" s="120"/>
      <c r="FAO175" s="120"/>
      <c r="FAP175" s="120"/>
      <c r="FAQ175" s="120"/>
      <c r="FAR175" s="120"/>
      <c r="FAS175" s="120"/>
      <c r="FAT175" s="120"/>
      <c r="FAU175" s="120"/>
      <c r="FAV175" s="120"/>
      <c r="FAW175" s="120"/>
      <c r="FAX175" s="120"/>
      <c r="FAY175" s="120"/>
      <c r="FAZ175" s="120"/>
      <c r="FBA175" s="120"/>
      <c r="FBB175" s="120"/>
      <c r="FBC175" s="120"/>
      <c r="FBD175" s="120"/>
      <c r="FBE175" s="120"/>
      <c r="FBF175" s="120"/>
      <c r="FBG175" s="120"/>
      <c r="FBH175" s="120"/>
      <c r="FBI175" s="120"/>
      <c r="FBJ175" s="120"/>
      <c r="FBK175" s="120"/>
      <c r="FBL175" s="120"/>
      <c r="FBM175" s="120"/>
      <c r="FBN175" s="120"/>
      <c r="FBO175" s="120"/>
      <c r="FBP175" s="120"/>
      <c r="FBQ175" s="120"/>
      <c r="FBR175" s="120"/>
      <c r="FBS175" s="120"/>
      <c r="FBT175" s="120"/>
      <c r="FBU175" s="120"/>
      <c r="FBV175" s="120"/>
      <c r="FBW175" s="120"/>
      <c r="FBX175" s="120"/>
      <c r="FBY175" s="120"/>
      <c r="FBZ175" s="120"/>
      <c r="FCA175" s="120"/>
      <c r="FCB175" s="120"/>
      <c r="FCC175" s="120"/>
      <c r="FCD175" s="120"/>
      <c r="FCE175" s="120"/>
      <c r="FCF175" s="120"/>
      <c r="FCG175" s="120"/>
      <c r="FCH175" s="120"/>
      <c r="FCI175" s="120"/>
      <c r="FCJ175" s="120"/>
      <c r="FCK175" s="120"/>
      <c r="FCL175" s="120"/>
      <c r="FCM175" s="120"/>
      <c r="FCN175" s="120"/>
      <c r="FCO175" s="120"/>
      <c r="FCP175" s="120"/>
      <c r="FCQ175" s="120"/>
      <c r="FCR175" s="120"/>
      <c r="FCS175" s="120"/>
      <c r="FCT175" s="120"/>
      <c r="FCU175" s="120"/>
      <c r="FCV175" s="120"/>
      <c r="FCW175" s="120"/>
      <c r="FCX175" s="120"/>
      <c r="FCY175" s="120"/>
      <c r="FCZ175" s="120"/>
      <c r="FDA175" s="120"/>
      <c r="FDB175" s="120"/>
      <c r="FDC175" s="120"/>
      <c r="FDD175" s="120"/>
      <c r="FDE175" s="120"/>
      <c r="FDF175" s="120"/>
      <c r="FDG175" s="120"/>
      <c r="FDH175" s="120"/>
      <c r="FDI175" s="120"/>
      <c r="FDJ175" s="120"/>
      <c r="FDK175" s="120"/>
      <c r="FDL175" s="120"/>
      <c r="FDM175" s="120"/>
      <c r="FDN175" s="120"/>
      <c r="FDO175" s="120"/>
      <c r="FDP175" s="120"/>
      <c r="FDQ175" s="120"/>
      <c r="FDR175" s="120"/>
      <c r="FDS175" s="120"/>
      <c r="FDT175" s="120"/>
      <c r="FDU175" s="120"/>
      <c r="FDV175" s="120"/>
      <c r="FDW175" s="120"/>
      <c r="FDX175" s="120"/>
      <c r="FDY175" s="120"/>
      <c r="FDZ175" s="120"/>
      <c r="FEA175" s="120"/>
      <c r="FEB175" s="120"/>
      <c r="FEC175" s="120"/>
      <c r="FED175" s="120"/>
      <c r="FEE175" s="120"/>
      <c r="FEF175" s="120"/>
      <c r="FEG175" s="120"/>
      <c r="FEH175" s="120"/>
      <c r="FEI175" s="120"/>
      <c r="FEJ175" s="120"/>
      <c r="FEK175" s="120"/>
      <c r="FEL175" s="120"/>
      <c r="FEM175" s="120"/>
      <c r="FEN175" s="120"/>
      <c r="FEO175" s="120"/>
      <c r="FEP175" s="120"/>
      <c r="FEQ175" s="120"/>
      <c r="FER175" s="120"/>
      <c r="FES175" s="120"/>
      <c r="FET175" s="120"/>
      <c r="FEU175" s="120"/>
      <c r="FEV175" s="120"/>
      <c r="FEW175" s="120"/>
      <c r="FEX175" s="120"/>
      <c r="FEY175" s="120"/>
      <c r="FEZ175" s="120"/>
      <c r="FFA175" s="120"/>
      <c r="FFB175" s="120"/>
      <c r="FFC175" s="120"/>
      <c r="FFD175" s="120"/>
      <c r="FFE175" s="120"/>
      <c r="FFF175" s="120"/>
      <c r="FFG175" s="120"/>
      <c r="FFH175" s="120"/>
      <c r="FFI175" s="120"/>
      <c r="FFJ175" s="120"/>
      <c r="FFK175" s="120"/>
      <c r="FFL175" s="120"/>
      <c r="FFM175" s="120"/>
      <c r="FFN175" s="120"/>
      <c r="FFO175" s="120"/>
      <c r="FFP175" s="120"/>
      <c r="FFQ175" s="120"/>
      <c r="FFR175" s="120"/>
      <c r="FFS175" s="120"/>
      <c r="FFT175" s="120"/>
      <c r="FFU175" s="120"/>
      <c r="FFV175" s="120"/>
      <c r="FFW175" s="120"/>
      <c r="FFX175" s="120"/>
      <c r="FFY175" s="120"/>
      <c r="FFZ175" s="120"/>
      <c r="FGA175" s="120"/>
      <c r="FGB175" s="120"/>
      <c r="FGC175" s="120"/>
      <c r="FGD175" s="120"/>
      <c r="FGE175" s="120"/>
      <c r="FGF175" s="120"/>
      <c r="FGG175" s="120"/>
      <c r="FGH175" s="120"/>
      <c r="FGI175" s="120"/>
      <c r="FGJ175" s="120"/>
      <c r="FGK175" s="120"/>
      <c r="FGL175" s="120"/>
      <c r="FGM175" s="120"/>
      <c r="FGN175" s="120"/>
      <c r="FGO175" s="120"/>
      <c r="FGP175" s="120"/>
      <c r="FGQ175" s="120"/>
      <c r="FGR175" s="120"/>
      <c r="FGS175" s="120"/>
      <c r="FGT175" s="120"/>
      <c r="FGU175" s="120"/>
      <c r="FGV175" s="120"/>
      <c r="FGW175" s="120"/>
      <c r="FGX175" s="120"/>
      <c r="FGY175" s="120"/>
      <c r="FGZ175" s="120"/>
      <c r="FHA175" s="120"/>
      <c r="FHB175" s="120"/>
      <c r="FHC175" s="120"/>
      <c r="FHD175" s="120"/>
      <c r="FHE175" s="120"/>
      <c r="FHF175" s="120"/>
      <c r="FHG175" s="120"/>
      <c r="FHH175" s="120"/>
      <c r="FHI175" s="120"/>
      <c r="FHJ175" s="120"/>
      <c r="FHK175" s="120"/>
      <c r="FHL175" s="120"/>
      <c r="FHM175" s="120"/>
      <c r="FHN175" s="120"/>
      <c r="FHO175" s="120"/>
      <c r="FHP175" s="120"/>
      <c r="FHQ175" s="120"/>
      <c r="FHR175" s="120"/>
      <c r="FHS175" s="120"/>
      <c r="FHT175" s="120"/>
      <c r="FHU175" s="120"/>
      <c r="FHV175" s="120"/>
      <c r="FHW175" s="120"/>
      <c r="FHX175" s="120"/>
      <c r="FHY175" s="120"/>
      <c r="FHZ175" s="120"/>
      <c r="FIA175" s="120"/>
      <c r="FIB175" s="120"/>
      <c r="FIC175" s="120"/>
      <c r="FID175" s="120"/>
      <c r="FIE175" s="120"/>
      <c r="FIF175" s="120"/>
      <c r="FIG175" s="120"/>
      <c r="FIH175" s="120"/>
      <c r="FII175" s="120"/>
      <c r="FIJ175" s="120"/>
      <c r="FIK175" s="120"/>
      <c r="FIL175" s="120"/>
      <c r="FIM175" s="120"/>
      <c r="FIN175" s="120"/>
      <c r="FIO175" s="120"/>
      <c r="FIP175" s="120"/>
      <c r="FIQ175" s="120"/>
      <c r="FIR175" s="120"/>
      <c r="FIS175" s="120"/>
      <c r="FIT175" s="120"/>
      <c r="FIU175" s="120"/>
      <c r="FIV175" s="120"/>
      <c r="FIW175" s="120"/>
      <c r="FIX175" s="120"/>
      <c r="FIY175" s="120"/>
      <c r="FIZ175" s="120"/>
      <c r="FJA175" s="120"/>
      <c r="FJB175" s="120"/>
      <c r="FJC175" s="120"/>
      <c r="FJD175" s="120"/>
      <c r="FJE175" s="120"/>
      <c r="FJF175" s="120"/>
      <c r="FJG175" s="120"/>
      <c r="FJH175" s="120"/>
      <c r="FJI175" s="120"/>
      <c r="FJJ175" s="120"/>
      <c r="FJK175" s="120"/>
      <c r="FJL175" s="120"/>
      <c r="FJM175" s="120"/>
      <c r="FJN175" s="120"/>
      <c r="FJO175" s="120"/>
      <c r="FJP175" s="120"/>
      <c r="FJQ175" s="120"/>
      <c r="FJR175" s="120"/>
      <c r="FJS175" s="120"/>
      <c r="FJT175" s="120"/>
      <c r="FJU175" s="120"/>
      <c r="FJV175" s="120"/>
      <c r="FJW175" s="120"/>
      <c r="FJX175" s="120"/>
      <c r="FJY175" s="120"/>
      <c r="FJZ175" s="120"/>
      <c r="FKA175" s="120"/>
      <c r="FKB175" s="120"/>
      <c r="FKC175" s="120"/>
      <c r="FKD175" s="120"/>
      <c r="FKE175" s="120"/>
      <c r="FKF175" s="120"/>
      <c r="FKG175" s="120"/>
      <c r="FKH175" s="120"/>
      <c r="FKI175" s="120"/>
      <c r="FKJ175" s="120"/>
      <c r="FKK175" s="120"/>
      <c r="FKL175" s="120"/>
      <c r="FKM175" s="120"/>
      <c r="FKN175" s="120"/>
      <c r="FKO175" s="120"/>
      <c r="FKP175" s="120"/>
      <c r="FKQ175" s="120"/>
      <c r="FKR175" s="120"/>
      <c r="FKS175" s="120"/>
      <c r="FKT175" s="120"/>
      <c r="FKU175" s="120"/>
      <c r="FKV175" s="120"/>
      <c r="FKW175" s="120"/>
      <c r="FKX175" s="120"/>
      <c r="FKY175" s="120"/>
      <c r="FKZ175" s="120"/>
      <c r="FLA175" s="120"/>
      <c r="FLB175" s="120"/>
      <c r="FLC175" s="120"/>
      <c r="FLD175" s="120"/>
      <c r="FLE175" s="120"/>
      <c r="FLF175" s="120"/>
      <c r="FLG175" s="120"/>
      <c r="FLH175" s="120"/>
      <c r="FLI175" s="120"/>
      <c r="FLJ175" s="120"/>
      <c r="FLK175" s="120"/>
      <c r="FLL175" s="120"/>
      <c r="FLM175" s="120"/>
      <c r="FLN175" s="120"/>
      <c r="FLO175" s="120"/>
      <c r="FLP175" s="120"/>
      <c r="FLQ175" s="120"/>
      <c r="FLR175" s="120"/>
      <c r="FLS175" s="120"/>
      <c r="FLT175" s="120"/>
      <c r="FLU175" s="120"/>
      <c r="FLV175" s="120"/>
      <c r="FLW175" s="120"/>
      <c r="FLX175" s="120"/>
      <c r="FLY175" s="120"/>
      <c r="FLZ175" s="120"/>
      <c r="FMA175" s="120"/>
      <c r="FMB175" s="120"/>
      <c r="FMC175" s="120"/>
      <c r="FMD175" s="120"/>
      <c r="FME175" s="120"/>
      <c r="FMF175" s="120"/>
      <c r="FMG175" s="120"/>
      <c r="FMH175" s="120"/>
      <c r="FMI175" s="120"/>
      <c r="FMJ175" s="120"/>
      <c r="FMK175" s="120"/>
      <c r="FML175" s="120"/>
      <c r="FMM175" s="120"/>
      <c r="FMN175" s="120"/>
      <c r="FMO175" s="120"/>
      <c r="FMP175" s="120"/>
      <c r="FMQ175" s="120"/>
      <c r="FMR175" s="120"/>
      <c r="FMS175" s="120"/>
      <c r="FMT175" s="120"/>
      <c r="FMU175" s="120"/>
      <c r="FMV175" s="120"/>
      <c r="FMW175" s="120"/>
      <c r="FMX175" s="120"/>
      <c r="FMY175" s="120"/>
      <c r="FMZ175" s="120"/>
      <c r="FNA175" s="120"/>
      <c r="FNB175" s="120"/>
      <c r="FNC175" s="120"/>
      <c r="FND175" s="120"/>
      <c r="FNE175" s="120"/>
      <c r="FNF175" s="120"/>
      <c r="FNG175" s="120"/>
      <c r="FNH175" s="120"/>
      <c r="FNI175" s="120"/>
      <c r="FNJ175" s="120"/>
      <c r="FNK175" s="120"/>
      <c r="FNL175" s="120"/>
      <c r="FNM175" s="120"/>
      <c r="FNN175" s="120"/>
      <c r="FNO175" s="120"/>
      <c r="FNP175" s="120"/>
      <c r="FNQ175" s="120"/>
      <c r="FNR175" s="120"/>
      <c r="FNS175" s="120"/>
      <c r="FNT175" s="120"/>
      <c r="FNU175" s="120"/>
      <c r="FNV175" s="120"/>
      <c r="FNW175" s="120"/>
      <c r="FNX175" s="120"/>
      <c r="FNY175" s="120"/>
      <c r="FNZ175" s="120"/>
      <c r="FOA175" s="120"/>
      <c r="FOB175" s="120"/>
      <c r="FOC175" s="120"/>
      <c r="FOD175" s="120"/>
      <c r="FOE175" s="120"/>
      <c r="FOF175" s="120"/>
      <c r="FOG175" s="120"/>
    </row>
    <row r="176" spans="1:4453" s="80" customFormat="1" ht="24" customHeight="1" x14ac:dyDescent="0.25">
      <c r="A176" s="101">
        <v>167</v>
      </c>
      <c r="B176" s="102" t="s">
        <v>184</v>
      </c>
      <c r="C176" s="125">
        <v>2</v>
      </c>
      <c r="D176" s="125">
        <v>0.2</v>
      </c>
      <c r="E176" s="125">
        <v>0</v>
      </c>
      <c r="F176" s="126"/>
      <c r="G176" s="127"/>
      <c r="H176" s="127"/>
      <c r="I176" s="128"/>
      <c r="J176" s="126"/>
      <c r="K176" s="127"/>
      <c r="L176" s="127"/>
      <c r="M176" s="129"/>
      <c r="N176" s="126"/>
      <c r="O176" s="127"/>
      <c r="P176" s="127"/>
      <c r="Q176" s="128"/>
      <c r="R176" s="126"/>
      <c r="S176" s="127"/>
      <c r="T176" s="128"/>
      <c r="U176" s="130">
        <v>0</v>
      </c>
      <c r="V176" s="131">
        <f t="shared" si="27"/>
        <v>0</v>
      </c>
      <c r="W176" s="132">
        <f t="shared" si="28"/>
        <v>0</v>
      </c>
      <c r="X176" s="133">
        <f t="shared" si="29"/>
        <v>0</v>
      </c>
      <c r="Y176" s="111">
        <f t="shared" si="30"/>
        <v>0</v>
      </c>
      <c r="Z176" s="112">
        <v>2</v>
      </c>
      <c r="AA176" s="134"/>
      <c r="AB176" s="135"/>
      <c r="AC176" s="115">
        <v>2</v>
      </c>
      <c r="AD176" s="116">
        <v>30</v>
      </c>
      <c r="AE176" s="110">
        <f t="shared" si="31"/>
        <v>0.6</v>
      </c>
      <c r="AF176" s="110">
        <f t="shared" si="34"/>
        <v>9.3333333333333324E-2</v>
      </c>
      <c r="AG176" s="111">
        <f t="shared" si="35"/>
        <v>0.69333333333333336</v>
      </c>
      <c r="AH176" s="117">
        <v>0.4</v>
      </c>
      <c r="AI176" s="117">
        <v>0.05</v>
      </c>
      <c r="AJ176" s="118">
        <f t="shared" si="26"/>
        <v>3.2433333333333336</v>
      </c>
      <c r="AK176" s="119">
        <v>167</v>
      </c>
    </row>
    <row r="177" spans="1:4453" s="139" customFormat="1" ht="24" customHeight="1" x14ac:dyDescent="0.25">
      <c r="A177" s="101">
        <v>168</v>
      </c>
      <c r="B177" s="102" t="s">
        <v>185</v>
      </c>
      <c r="C177" s="125">
        <v>2.6</v>
      </c>
      <c r="D177" s="125">
        <v>1.99</v>
      </c>
      <c r="E177" s="125">
        <v>2</v>
      </c>
      <c r="F177" s="126"/>
      <c r="G177" s="127"/>
      <c r="H177" s="127"/>
      <c r="I177" s="128"/>
      <c r="J177" s="126"/>
      <c r="K177" s="127"/>
      <c r="L177" s="127"/>
      <c r="M177" s="129"/>
      <c r="N177" s="126"/>
      <c r="O177" s="127"/>
      <c r="P177" s="127"/>
      <c r="Q177" s="128"/>
      <c r="R177" s="126"/>
      <c r="S177" s="127"/>
      <c r="T177" s="128"/>
      <c r="U177" s="130"/>
      <c r="V177" s="131">
        <f t="shared" si="27"/>
        <v>0</v>
      </c>
      <c r="W177" s="132">
        <f t="shared" si="28"/>
        <v>0</v>
      </c>
      <c r="X177" s="133">
        <f t="shared" si="29"/>
        <v>0</v>
      </c>
      <c r="Y177" s="111">
        <f t="shared" si="30"/>
        <v>0</v>
      </c>
      <c r="Z177" s="112">
        <v>2</v>
      </c>
      <c r="AA177" s="134"/>
      <c r="AB177" s="135"/>
      <c r="AC177" s="115">
        <v>2</v>
      </c>
      <c r="AD177" s="116">
        <v>30</v>
      </c>
      <c r="AE177" s="110">
        <f t="shared" si="31"/>
        <v>0.6</v>
      </c>
      <c r="AF177" s="110">
        <f t="shared" si="34"/>
        <v>0.92866666666666664</v>
      </c>
      <c r="AG177" s="111">
        <f t="shared" si="35"/>
        <v>1.5286666666666666</v>
      </c>
      <c r="AH177" s="117"/>
      <c r="AI177" s="117"/>
      <c r="AJ177" s="118">
        <f t="shared" si="26"/>
        <v>8.118666666666666</v>
      </c>
      <c r="AK177" s="119">
        <v>168</v>
      </c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0"/>
      <c r="CE177" s="120"/>
      <c r="CF177" s="120"/>
      <c r="CG177" s="120"/>
      <c r="CH177" s="120"/>
      <c r="CI177" s="120"/>
      <c r="CJ177" s="120"/>
      <c r="CK177" s="120"/>
      <c r="CL177" s="120"/>
      <c r="CM177" s="120"/>
      <c r="CN177" s="120"/>
      <c r="CO177" s="120"/>
      <c r="CP177" s="120"/>
      <c r="CQ177" s="120"/>
      <c r="CR177" s="120"/>
      <c r="CS177" s="120"/>
      <c r="CT177" s="120"/>
      <c r="CU177" s="120"/>
      <c r="CV177" s="120"/>
      <c r="CW177" s="120"/>
      <c r="CX177" s="120"/>
      <c r="CY177" s="120"/>
      <c r="CZ177" s="120"/>
      <c r="DA177" s="120"/>
      <c r="DB177" s="120"/>
      <c r="DC177" s="120"/>
      <c r="DD177" s="120"/>
      <c r="DE177" s="120"/>
      <c r="DF177" s="120"/>
      <c r="DG177" s="120"/>
      <c r="DH177" s="120"/>
      <c r="DI177" s="120"/>
      <c r="DJ177" s="120"/>
      <c r="DK177" s="120"/>
      <c r="DL177" s="120"/>
      <c r="DM177" s="120"/>
      <c r="DN177" s="120"/>
      <c r="DO177" s="120"/>
      <c r="DP177" s="120"/>
      <c r="DQ177" s="120"/>
      <c r="DR177" s="120"/>
      <c r="DS177" s="120"/>
      <c r="DT177" s="120"/>
      <c r="DU177" s="120"/>
      <c r="DV177" s="120"/>
      <c r="DW177" s="120"/>
      <c r="DX177" s="120"/>
      <c r="DY177" s="120"/>
      <c r="DZ177" s="120"/>
      <c r="EA177" s="120"/>
      <c r="EB177" s="120"/>
      <c r="EC177" s="120"/>
      <c r="ED177" s="120"/>
      <c r="EE177" s="120"/>
      <c r="EF177" s="120"/>
      <c r="EG177" s="120"/>
      <c r="EH177" s="120"/>
      <c r="EI177" s="120"/>
      <c r="EJ177" s="120"/>
      <c r="EK177" s="120"/>
      <c r="EL177" s="120"/>
      <c r="EM177" s="120"/>
      <c r="EN177" s="120"/>
      <c r="EO177" s="120"/>
      <c r="EP177" s="120"/>
      <c r="EQ177" s="120"/>
      <c r="ER177" s="120"/>
      <c r="ES177" s="120"/>
      <c r="ET177" s="120"/>
      <c r="EU177" s="120"/>
      <c r="EV177" s="120"/>
      <c r="EW177" s="120"/>
      <c r="EX177" s="120"/>
      <c r="EY177" s="120"/>
      <c r="EZ177" s="120"/>
      <c r="FA177" s="120"/>
      <c r="FB177" s="120"/>
      <c r="FC177" s="120"/>
      <c r="FD177" s="120"/>
      <c r="FE177" s="120"/>
      <c r="FF177" s="120"/>
      <c r="FG177" s="120"/>
      <c r="FH177" s="120"/>
      <c r="FI177" s="120"/>
      <c r="FJ177" s="120"/>
      <c r="FK177" s="120"/>
      <c r="FL177" s="120"/>
      <c r="FM177" s="120"/>
      <c r="FN177" s="120"/>
      <c r="FO177" s="120"/>
      <c r="FP177" s="120"/>
      <c r="FQ177" s="120"/>
      <c r="FR177" s="120"/>
      <c r="FS177" s="120"/>
      <c r="FT177" s="120"/>
      <c r="FU177" s="120"/>
      <c r="FV177" s="120"/>
      <c r="FW177" s="120"/>
      <c r="FX177" s="120"/>
      <c r="FY177" s="120"/>
      <c r="FZ177" s="120"/>
      <c r="GA177" s="120"/>
      <c r="GB177" s="120"/>
      <c r="GC177" s="120"/>
      <c r="GD177" s="120"/>
      <c r="GE177" s="120"/>
      <c r="GF177" s="120"/>
      <c r="GG177" s="120"/>
      <c r="GH177" s="120"/>
      <c r="GI177" s="120"/>
      <c r="GJ177" s="120"/>
      <c r="GK177" s="120"/>
      <c r="GL177" s="120"/>
      <c r="GM177" s="120"/>
      <c r="GN177" s="120"/>
      <c r="GO177" s="120"/>
      <c r="GP177" s="120"/>
      <c r="GQ177" s="120"/>
      <c r="GR177" s="120"/>
      <c r="GS177" s="120"/>
      <c r="GT177" s="120"/>
      <c r="GU177" s="120"/>
      <c r="GV177" s="120"/>
      <c r="GW177" s="120"/>
      <c r="GX177" s="120"/>
      <c r="GY177" s="120"/>
      <c r="GZ177" s="120"/>
      <c r="HA177" s="120"/>
      <c r="HB177" s="120"/>
      <c r="HC177" s="120"/>
      <c r="HD177" s="120"/>
      <c r="HE177" s="120"/>
      <c r="HF177" s="120"/>
      <c r="HG177" s="120"/>
      <c r="HH177" s="120"/>
      <c r="HI177" s="120"/>
      <c r="HJ177" s="120"/>
      <c r="HK177" s="120"/>
      <c r="HL177" s="120"/>
      <c r="HM177" s="120"/>
      <c r="HN177" s="120"/>
      <c r="HO177" s="120"/>
      <c r="HP177" s="120"/>
      <c r="HQ177" s="120"/>
      <c r="HR177" s="120"/>
      <c r="HS177" s="120"/>
      <c r="HT177" s="120"/>
      <c r="HU177" s="120"/>
      <c r="HV177" s="120"/>
      <c r="HW177" s="120"/>
      <c r="HX177" s="120"/>
      <c r="HY177" s="120"/>
      <c r="HZ177" s="120"/>
      <c r="IA177" s="120"/>
      <c r="IB177" s="120"/>
      <c r="IC177" s="120"/>
      <c r="ID177" s="120"/>
      <c r="IE177" s="120"/>
      <c r="IF177" s="120"/>
      <c r="IG177" s="120"/>
      <c r="IH177" s="120"/>
      <c r="II177" s="120"/>
      <c r="IJ177" s="120"/>
      <c r="IK177" s="120"/>
      <c r="IL177" s="120"/>
      <c r="IM177" s="120"/>
      <c r="IN177" s="120"/>
      <c r="IO177" s="120"/>
      <c r="IP177" s="120"/>
      <c r="IQ177" s="120"/>
      <c r="IR177" s="120"/>
      <c r="IS177" s="120"/>
      <c r="IT177" s="120"/>
      <c r="IU177" s="120"/>
      <c r="IV177" s="120"/>
      <c r="IW177" s="120"/>
      <c r="IX177" s="120"/>
      <c r="IY177" s="120"/>
      <c r="IZ177" s="120"/>
      <c r="JA177" s="120"/>
      <c r="JB177" s="120"/>
      <c r="JC177" s="120"/>
      <c r="JD177" s="120"/>
      <c r="JE177" s="120"/>
      <c r="JF177" s="120"/>
      <c r="JG177" s="120"/>
      <c r="JH177" s="120"/>
      <c r="JI177" s="120"/>
      <c r="JJ177" s="120"/>
      <c r="JK177" s="120"/>
      <c r="JL177" s="120"/>
      <c r="JM177" s="120"/>
      <c r="JN177" s="120"/>
      <c r="JO177" s="120"/>
      <c r="JP177" s="120"/>
      <c r="JQ177" s="120"/>
      <c r="JR177" s="120"/>
      <c r="JS177" s="120"/>
      <c r="JT177" s="120"/>
      <c r="JU177" s="120"/>
      <c r="JV177" s="120"/>
      <c r="JW177" s="120"/>
      <c r="JX177" s="120"/>
      <c r="JY177" s="120"/>
      <c r="JZ177" s="120"/>
      <c r="KA177" s="120"/>
      <c r="KB177" s="120"/>
      <c r="KC177" s="120"/>
      <c r="KD177" s="120"/>
      <c r="KE177" s="120"/>
      <c r="KF177" s="120"/>
      <c r="KG177" s="120"/>
      <c r="KH177" s="120"/>
      <c r="KI177" s="120"/>
      <c r="KJ177" s="120"/>
      <c r="KK177" s="120"/>
      <c r="KL177" s="120"/>
      <c r="KM177" s="120"/>
      <c r="KN177" s="120"/>
      <c r="KO177" s="120"/>
      <c r="KP177" s="120"/>
      <c r="KQ177" s="120"/>
      <c r="KR177" s="120"/>
      <c r="KS177" s="120"/>
      <c r="KT177" s="120"/>
      <c r="KU177" s="120"/>
      <c r="KV177" s="120"/>
      <c r="KW177" s="120"/>
      <c r="KX177" s="120"/>
      <c r="KY177" s="120"/>
      <c r="KZ177" s="120"/>
      <c r="LA177" s="120"/>
      <c r="LB177" s="120"/>
      <c r="LC177" s="120"/>
      <c r="LD177" s="120"/>
      <c r="LE177" s="120"/>
      <c r="LF177" s="120"/>
      <c r="LG177" s="120"/>
      <c r="LH177" s="120"/>
      <c r="LI177" s="120"/>
      <c r="LJ177" s="120"/>
      <c r="LK177" s="120"/>
      <c r="LL177" s="120"/>
      <c r="LM177" s="120"/>
      <c r="LN177" s="120"/>
      <c r="LO177" s="120"/>
      <c r="LP177" s="120"/>
      <c r="LQ177" s="120"/>
      <c r="LR177" s="120"/>
      <c r="LS177" s="120"/>
      <c r="LT177" s="120"/>
      <c r="LU177" s="120"/>
      <c r="LV177" s="120"/>
      <c r="LW177" s="120"/>
      <c r="LX177" s="120"/>
      <c r="LY177" s="120"/>
      <c r="LZ177" s="120"/>
      <c r="MA177" s="120"/>
      <c r="MB177" s="120"/>
      <c r="MC177" s="120"/>
      <c r="MD177" s="120"/>
      <c r="ME177" s="120"/>
      <c r="MF177" s="120"/>
      <c r="MG177" s="120"/>
      <c r="MH177" s="120"/>
      <c r="MI177" s="120"/>
      <c r="MJ177" s="120"/>
      <c r="MK177" s="120"/>
      <c r="ML177" s="120"/>
      <c r="MM177" s="120"/>
      <c r="MN177" s="120"/>
      <c r="MO177" s="120"/>
      <c r="MP177" s="120"/>
      <c r="MQ177" s="120"/>
      <c r="MR177" s="120"/>
      <c r="MS177" s="120"/>
      <c r="MT177" s="120"/>
      <c r="MU177" s="120"/>
      <c r="MV177" s="120"/>
      <c r="MW177" s="120"/>
      <c r="MX177" s="120"/>
      <c r="MY177" s="120"/>
      <c r="MZ177" s="120"/>
      <c r="NA177" s="120"/>
      <c r="NB177" s="120"/>
      <c r="NC177" s="120"/>
      <c r="ND177" s="120"/>
      <c r="NE177" s="120"/>
      <c r="NF177" s="120"/>
      <c r="NG177" s="120"/>
      <c r="NH177" s="120"/>
      <c r="NI177" s="120"/>
      <c r="NJ177" s="120"/>
      <c r="NK177" s="120"/>
      <c r="NL177" s="120"/>
      <c r="NM177" s="120"/>
      <c r="NN177" s="120"/>
      <c r="NO177" s="120"/>
      <c r="NP177" s="120"/>
      <c r="NQ177" s="120"/>
      <c r="NR177" s="120"/>
      <c r="NS177" s="120"/>
      <c r="NT177" s="120"/>
      <c r="NU177" s="120"/>
      <c r="NV177" s="120"/>
      <c r="NW177" s="120"/>
      <c r="NX177" s="120"/>
      <c r="NY177" s="120"/>
      <c r="NZ177" s="120"/>
      <c r="OA177" s="120"/>
      <c r="OB177" s="120"/>
      <c r="OC177" s="120"/>
      <c r="OD177" s="120"/>
      <c r="OE177" s="120"/>
      <c r="OF177" s="120"/>
      <c r="OG177" s="120"/>
      <c r="OH177" s="120"/>
      <c r="OI177" s="120"/>
      <c r="OJ177" s="120"/>
      <c r="OK177" s="120"/>
      <c r="OL177" s="120"/>
      <c r="OM177" s="120"/>
      <c r="ON177" s="120"/>
      <c r="OO177" s="120"/>
      <c r="OP177" s="120"/>
      <c r="OQ177" s="120"/>
      <c r="OR177" s="120"/>
      <c r="OS177" s="120"/>
      <c r="OT177" s="120"/>
      <c r="OU177" s="120"/>
      <c r="OV177" s="120"/>
      <c r="OW177" s="120"/>
      <c r="OX177" s="120"/>
      <c r="OY177" s="120"/>
      <c r="OZ177" s="120"/>
      <c r="PA177" s="120"/>
      <c r="PB177" s="120"/>
      <c r="PC177" s="120"/>
      <c r="PD177" s="120"/>
      <c r="PE177" s="120"/>
      <c r="PF177" s="120"/>
      <c r="PG177" s="120"/>
      <c r="PH177" s="120"/>
      <c r="PI177" s="120"/>
      <c r="PJ177" s="120"/>
      <c r="PK177" s="120"/>
      <c r="PL177" s="120"/>
      <c r="PM177" s="120"/>
      <c r="PN177" s="120"/>
      <c r="PO177" s="120"/>
      <c r="PP177" s="120"/>
      <c r="PQ177" s="120"/>
      <c r="PR177" s="120"/>
      <c r="PS177" s="120"/>
      <c r="PT177" s="120"/>
      <c r="PU177" s="120"/>
      <c r="PV177" s="120"/>
      <c r="PW177" s="120"/>
      <c r="PX177" s="120"/>
      <c r="PY177" s="120"/>
      <c r="PZ177" s="120"/>
      <c r="QA177" s="120"/>
      <c r="QB177" s="120"/>
      <c r="QC177" s="120"/>
      <c r="QD177" s="120"/>
      <c r="QE177" s="120"/>
      <c r="QF177" s="120"/>
      <c r="QG177" s="120"/>
      <c r="QH177" s="120"/>
      <c r="QI177" s="120"/>
      <c r="QJ177" s="120"/>
      <c r="QK177" s="120"/>
      <c r="QL177" s="120"/>
      <c r="QM177" s="120"/>
      <c r="QN177" s="120"/>
      <c r="QO177" s="120"/>
      <c r="QP177" s="120"/>
      <c r="QQ177" s="120"/>
      <c r="QR177" s="120"/>
      <c r="QS177" s="120"/>
      <c r="QT177" s="120"/>
      <c r="QU177" s="120"/>
      <c r="QV177" s="120"/>
      <c r="QW177" s="120"/>
      <c r="QX177" s="120"/>
      <c r="QY177" s="120"/>
      <c r="QZ177" s="120"/>
      <c r="RA177" s="120"/>
      <c r="RB177" s="120"/>
      <c r="RC177" s="120"/>
      <c r="RD177" s="120"/>
      <c r="RE177" s="120"/>
      <c r="RF177" s="120"/>
      <c r="RG177" s="120"/>
      <c r="RH177" s="120"/>
      <c r="RI177" s="120"/>
      <c r="RJ177" s="120"/>
      <c r="RK177" s="120"/>
      <c r="RL177" s="120"/>
      <c r="RM177" s="120"/>
      <c r="RN177" s="120"/>
      <c r="RO177" s="120"/>
      <c r="RP177" s="120"/>
      <c r="RQ177" s="120"/>
      <c r="RR177" s="120"/>
      <c r="RS177" s="120"/>
      <c r="RT177" s="120"/>
      <c r="RU177" s="120"/>
      <c r="RV177" s="120"/>
      <c r="RW177" s="120"/>
      <c r="RX177" s="120"/>
      <c r="RY177" s="120"/>
      <c r="RZ177" s="120"/>
      <c r="SA177" s="120"/>
      <c r="SB177" s="120"/>
      <c r="SC177" s="120"/>
      <c r="SD177" s="120"/>
      <c r="SE177" s="120"/>
      <c r="SF177" s="120"/>
      <c r="SG177" s="120"/>
      <c r="SH177" s="120"/>
      <c r="SI177" s="120"/>
      <c r="SJ177" s="120"/>
      <c r="SK177" s="120"/>
      <c r="SL177" s="120"/>
      <c r="SM177" s="120"/>
      <c r="SN177" s="120"/>
      <c r="SO177" s="120"/>
      <c r="SP177" s="120"/>
      <c r="SQ177" s="120"/>
      <c r="SR177" s="120"/>
      <c r="SS177" s="120"/>
      <c r="ST177" s="120"/>
      <c r="SU177" s="120"/>
      <c r="SV177" s="120"/>
      <c r="SW177" s="120"/>
      <c r="SX177" s="120"/>
      <c r="SY177" s="120"/>
      <c r="SZ177" s="120"/>
      <c r="TA177" s="120"/>
      <c r="TB177" s="120"/>
      <c r="TC177" s="120"/>
      <c r="TD177" s="120"/>
      <c r="TE177" s="120"/>
      <c r="TF177" s="120"/>
      <c r="TG177" s="120"/>
      <c r="TH177" s="120"/>
      <c r="TI177" s="120"/>
      <c r="TJ177" s="120"/>
      <c r="TK177" s="120"/>
      <c r="TL177" s="120"/>
      <c r="TM177" s="120"/>
      <c r="TN177" s="120"/>
      <c r="TO177" s="120"/>
      <c r="TP177" s="120"/>
      <c r="TQ177" s="120"/>
      <c r="TR177" s="120"/>
      <c r="TS177" s="120"/>
      <c r="TT177" s="120"/>
      <c r="TU177" s="120"/>
      <c r="TV177" s="120"/>
      <c r="TW177" s="120"/>
      <c r="TX177" s="120"/>
      <c r="TY177" s="120"/>
      <c r="TZ177" s="120"/>
      <c r="UA177" s="120"/>
      <c r="UB177" s="120"/>
      <c r="UC177" s="120"/>
      <c r="UD177" s="120"/>
      <c r="UE177" s="120"/>
      <c r="UF177" s="120"/>
      <c r="UG177" s="120"/>
      <c r="UH177" s="120"/>
      <c r="UI177" s="120"/>
      <c r="UJ177" s="120"/>
      <c r="UK177" s="120"/>
      <c r="UL177" s="120"/>
      <c r="UM177" s="120"/>
      <c r="UN177" s="120"/>
      <c r="UO177" s="120"/>
      <c r="UP177" s="120"/>
      <c r="UQ177" s="120"/>
      <c r="UR177" s="120"/>
      <c r="US177" s="120"/>
      <c r="UT177" s="120"/>
      <c r="UU177" s="120"/>
      <c r="UV177" s="120"/>
      <c r="UW177" s="120"/>
      <c r="UX177" s="120"/>
      <c r="UY177" s="120"/>
      <c r="UZ177" s="120"/>
      <c r="VA177" s="120"/>
      <c r="VB177" s="120"/>
      <c r="VC177" s="120"/>
      <c r="VD177" s="120"/>
      <c r="VE177" s="120"/>
      <c r="VF177" s="120"/>
      <c r="VG177" s="120"/>
      <c r="VH177" s="120"/>
      <c r="VI177" s="120"/>
      <c r="VJ177" s="120"/>
      <c r="VK177" s="120"/>
      <c r="VL177" s="120"/>
      <c r="VM177" s="120"/>
      <c r="VN177" s="120"/>
      <c r="VO177" s="120"/>
      <c r="VP177" s="120"/>
      <c r="VQ177" s="120"/>
      <c r="VR177" s="120"/>
      <c r="VS177" s="120"/>
      <c r="VT177" s="120"/>
      <c r="VU177" s="120"/>
      <c r="VV177" s="120"/>
      <c r="VW177" s="120"/>
      <c r="VX177" s="120"/>
      <c r="VY177" s="120"/>
      <c r="VZ177" s="120"/>
      <c r="WA177" s="120"/>
      <c r="WB177" s="120"/>
      <c r="WC177" s="120"/>
      <c r="WD177" s="120"/>
      <c r="WE177" s="120"/>
      <c r="WF177" s="120"/>
      <c r="WG177" s="120"/>
      <c r="WH177" s="120"/>
      <c r="WI177" s="120"/>
      <c r="WJ177" s="120"/>
      <c r="WK177" s="120"/>
      <c r="WL177" s="120"/>
      <c r="WM177" s="120"/>
      <c r="WN177" s="120"/>
      <c r="WO177" s="120"/>
      <c r="WP177" s="120"/>
      <c r="WQ177" s="120"/>
      <c r="WR177" s="120"/>
      <c r="WS177" s="120"/>
      <c r="WT177" s="120"/>
      <c r="WU177" s="120"/>
      <c r="WV177" s="120"/>
      <c r="WW177" s="120"/>
      <c r="WX177" s="120"/>
      <c r="WY177" s="120"/>
      <c r="WZ177" s="120"/>
      <c r="XA177" s="120"/>
      <c r="XB177" s="120"/>
      <c r="XC177" s="120"/>
      <c r="XD177" s="120"/>
      <c r="XE177" s="120"/>
      <c r="XF177" s="120"/>
      <c r="XG177" s="120"/>
      <c r="XH177" s="120"/>
      <c r="XI177" s="120"/>
      <c r="XJ177" s="120"/>
      <c r="XK177" s="120"/>
      <c r="XL177" s="120"/>
      <c r="XM177" s="120"/>
      <c r="XN177" s="120"/>
      <c r="XO177" s="120"/>
      <c r="XP177" s="120"/>
      <c r="XQ177" s="120"/>
      <c r="XR177" s="120"/>
      <c r="XS177" s="120"/>
      <c r="XT177" s="120"/>
      <c r="XU177" s="120"/>
      <c r="XV177" s="120"/>
      <c r="XW177" s="120"/>
      <c r="XX177" s="120"/>
      <c r="XY177" s="120"/>
      <c r="XZ177" s="120"/>
      <c r="YA177" s="120"/>
      <c r="YB177" s="120"/>
      <c r="YC177" s="120"/>
      <c r="YD177" s="120"/>
      <c r="YE177" s="120"/>
      <c r="YF177" s="120"/>
      <c r="YG177" s="120"/>
      <c r="YH177" s="120"/>
      <c r="YI177" s="120"/>
      <c r="YJ177" s="120"/>
      <c r="YK177" s="120"/>
      <c r="YL177" s="120"/>
      <c r="YM177" s="120"/>
      <c r="YN177" s="120"/>
      <c r="YO177" s="120"/>
      <c r="YP177" s="120"/>
      <c r="YQ177" s="120"/>
      <c r="YR177" s="120"/>
      <c r="YS177" s="120"/>
      <c r="YT177" s="120"/>
      <c r="YU177" s="120"/>
      <c r="YV177" s="120"/>
      <c r="YW177" s="120"/>
      <c r="YX177" s="120"/>
      <c r="YY177" s="120"/>
      <c r="YZ177" s="120"/>
      <c r="ZA177" s="120"/>
      <c r="ZB177" s="120"/>
      <c r="ZC177" s="120"/>
      <c r="ZD177" s="120"/>
      <c r="ZE177" s="120"/>
      <c r="ZF177" s="120"/>
      <c r="ZG177" s="120"/>
      <c r="ZH177" s="120"/>
      <c r="ZI177" s="120"/>
      <c r="ZJ177" s="120"/>
      <c r="ZK177" s="120"/>
      <c r="ZL177" s="120"/>
      <c r="ZM177" s="120"/>
      <c r="ZN177" s="120"/>
      <c r="ZO177" s="120"/>
      <c r="ZP177" s="120"/>
      <c r="ZQ177" s="120"/>
      <c r="ZR177" s="120"/>
      <c r="ZS177" s="120"/>
      <c r="ZT177" s="120"/>
      <c r="ZU177" s="120"/>
      <c r="ZV177" s="120"/>
      <c r="ZW177" s="120"/>
      <c r="ZX177" s="120"/>
      <c r="ZY177" s="120"/>
      <c r="ZZ177" s="120"/>
      <c r="AAA177" s="120"/>
      <c r="AAB177" s="120"/>
      <c r="AAC177" s="120"/>
      <c r="AAD177" s="120"/>
      <c r="AAE177" s="120"/>
      <c r="AAF177" s="120"/>
      <c r="AAG177" s="120"/>
      <c r="AAH177" s="120"/>
      <c r="AAI177" s="120"/>
      <c r="AAJ177" s="120"/>
      <c r="AAK177" s="120"/>
      <c r="AAL177" s="120"/>
      <c r="AAM177" s="120"/>
      <c r="AAN177" s="120"/>
      <c r="AAO177" s="120"/>
      <c r="AAP177" s="120"/>
      <c r="AAQ177" s="120"/>
      <c r="AAR177" s="120"/>
      <c r="AAS177" s="120"/>
      <c r="AAT177" s="120"/>
      <c r="AAU177" s="120"/>
      <c r="AAV177" s="120"/>
      <c r="AAW177" s="120"/>
      <c r="AAX177" s="120"/>
      <c r="AAY177" s="120"/>
      <c r="AAZ177" s="120"/>
      <c r="ABA177" s="120"/>
      <c r="ABB177" s="120"/>
      <c r="ABC177" s="120"/>
      <c r="ABD177" s="120"/>
      <c r="ABE177" s="120"/>
      <c r="ABF177" s="120"/>
      <c r="ABG177" s="120"/>
      <c r="ABH177" s="120"/>
      <c r="ABI177" s="120"/>
      <c r="ABJ177" s="120"/>
      <c r="ABK177" s="120"/>
      <c r="ABL177" s="120"/>
      <c r="ABM177" s="120"/>
      <c r="ABN177" s="120"/>
      <c r="ABO177" s="120"/>
      <c r="ABP177" s="120"/>
      <c r="ABQ177" s="120"/>
      <c r="ABR177" s="120"/>
      <c r="ABS177" s="120"/>
      <c r="ABT177" s="120"/>
      <c r="ABU177" s="120"/>
      <c r="ABV177" s="120"/>
      <c r="ABW177" s="120"/>
      <c r="ABX177" s="120"/>
      <c r="ABY177" s="120"/>
      <c r="ABZ177" s="120"/>
      <c r="ACA177" s="120"/>
      <c r="ACB177" s="120"/>
      <c r="ACC177" s="120"/>
      <c r="ACD177" s="120"/>
      <c r="ACE177" s="120"/>
      <c r="ACF177" s="120"/>
      <c r="ACG177" s="120"/>
      <c r="ACH177" s="120"/>
      <c r="ACI177" s="120"/>
      <c r="ACJ177" s="120"/>
      <c r="ACK177" s="120"/>
      <c r="ACL177" s="120"/>
      <c r="ACM177" s="120"/>
      <c r="ACN177" s="120"/>
      <c r="ACO177" s="120"/>
      <c r="ACP177" s="120"/>
      <c r="ACQ177" s="120"/>
      <c r="ACR177" s="120"/>
      <c r="ACS177" s="120"/>
      <c r="ACT177" s="120"/>
      <c r="ACU177" s="120"/>
      <c r="ACV177" s="120"/>
      <c r="ACW177" s="120"/>
      <c r="ACX177" s="120"/>
      <c r="ACY177" s="120"/>
      <c r="ACZ177" s="120"/>
      <c r="ADA177" s="120"/>
      <c r="ADB177" s="120"/>
      <c r="ADC177" s="120"/>
      <c r="ADD177" s="120"/>
      <c r="ADE177" s="120"/>
      <c r="ADF177" s="120"/>
      <c r="ADG177" s="120"/>
      <c r="ADH177" s="120"/>
      <c r="ADI177" s="120"/>
      <c r="ADJ177" s="120"/>
      <c r="ADK177" s="120"/>
      <c r="ADL177" s="120"/>
      <c r="ADM177" s="120"/>
      <c r="ADN177" s="120"/>
      <c r="ADO177" s="120"/>
      <c r="ADP177" s="120"/>
      <c r="ADQ177" s="120"/>
      <c r="ADR177" s="120"/>
      <c r="ADS177" s="120"/>
      <c r="ADT177" s="120"/>
      <c r="ADU177" s="120"/>
      <c r="ADV177" s="120"/>
      <c r="ADW177" s="120"/>
      <c r="ADX177" s="120"/>
      <c r="ADY177" s="120"/>
      <c r="ADZ177" s="120"/>
      <c r="AEA177" s="120"/>
      <c r="AEB177" s="120"/>
      <c r="AEC177" s="120"/>
      <c r="AED177" s="120"/>
      <c r="AEE177" s="120"/>
      <c r="AEF177" s="120"/>
      <c r="AEG177" s="120"/>
      <c r="AEH177" s="120"/>
      <c r="AEI177" s="120"/>
      <c r="AEJ177" s="120"/>
      <c r="AEK177" s="120"/>
      <c r="AEL177" s="120"/>
      <c r="AEM177" s="120"/>
      <c r="AEN177" s="120"/>
      <c r="AEO177" s="120"/>
      <c r="AEP177" s="120"/>
      <c r="AEQ177" s="120"/>
      <c r="AER177" s="120"/>
      <c r="AES177" s="120"/>
      <c r="AET177" s="120"/>
      <c r="AEU177" s="120"/>
      <c r="AEV177" s="120"/>
      <c r="AEW177" s="120"/>
      <c r="AEX177" s="120"/>
      <c r="AEY177" s="120"/>
      <c r="AEZ177" s="120"/>
      <c r="AFA177" s="120"/>
      <c r="AFB177" s="120"/>
      <c r="AFC177" s="120"/>
      <c r="AFD177" s="120"/>
      <c r="AFE177" s="120"/>
      <c r="AFF177" s="120"/>
      <c r="AFG177" s="120"/>
      <c r="AFH177" s="120"/>
      <c r="AFI177" s="120"/>
      <c r="AFJ177" s="120"/>
      <c r="AFK177" s="120"/>
      <c r="AFL177" s="120"/>
      <c r="AFM177" s="120"/>
      <c r="AFN177" s="120"/>
      <c r="AFO177" s="120"/>
      <c r="AFP177" s="120"/>
      <c r="AFQ177" s="120"/>
      <c r="AFR177" s="120"/>
      <c r="AFS177" s="120"/>
      <c r="AFT177" s="120"/>
      <c r="AFU177" s="120"/>
      <c r="AFV177" s="120"/>
      <c r="AFW177" s="120"/>
      <c r="AFX177" s="120"/>
      <c r="AFY177" s="120"/>
      <c r="AFZ177" s="120"/>
      <c r="AGA177" s="120"/>
      <c r="AGB177" s="120"/>
      <c r="AGC177" s="120"/>
      <c r="AGD177" s="120"/>
      <c r="AGE177" s="120"/>
      <c r="AGF177" s="120"/>
      <c r="AGG177" s="120"/>
      <c r="AGH177" s="120"/>
      <c r="AGI177" s="120"/>
      <c r="AGJ177" s="120"/>
      <c r="AGK177" s="120"/>
      <c r="AGL177" s="120"/>
      <c r="AGM177" s="120"/>
      <c r="AGN177" s="120"/>
      <c r="AGO177" s="120"/>
      <c r="AGP177" s="120"/>
      <c r="AGQ177" s="120"/>
      <c r="AGR177" s="120"/>
      <c r="AGS177" s="120"/>
      <c r="AGT177" s="120"/>
      <c r="AGU177" s="120"/>
      <c r="AGV177" s="120"/>
      <c r="AGW177" s="120"/>
      <c r="AGX177" s="120"/>
      <c r="AGY177" s="120"/>
      <c r="AGZ177" s="120"/>
      <c r="AHA177" s="120"/>
      <c r="AHB177" s="120"/>
      <c r="AHC177" s="120"/>
      <c r="AHD177" s="120"/>
      <c r="AHE177" s="120"/>
      <c r="AHF177" s="120"/>
      <c r="AHG177" s="120"/>
      <c r="AHH177" s="120"/>
      <c r="AHI177" s="120"/>
      <c r="AHJ177" s="120"/>
      <c r="AHK177" s="120"/>
      <c r="AHL177" s="120"/>
      <c r="AHM177" s="120"/>
      <c r="AHN177" s="120"/>
      <c r="AHO177" s="120"/>
      <c r="AHP177" s="120"/>
      <c r="AHQ177" s="120"/>
      <c r="AHR177" s="120"/>
      <c r="AHS177" s="120"/>
      <c r="AHT177" s="120"/>
      <c r="AHU177" s="120"/>
      <c r="AHV177" s="120"/>
      <c r="AHW177" s="120"/>
      <c r="AHX177" s="120"/>
      <c r="AHY177" s="120"/>
      <c r="AHZ177" s="120"/>
      <c r="AIA177" s="120"/>
      <c r="AIB177" s="120"/>
      <c r="AIC177" s="120"/>
      <c r="AID177" s="120"/>
      <c r="AIE177" s="120"/>
      <c r="AIF177" s="120"/>
      <c r="AIG177" s="120"/>
      <c r="AIH177" s="120"/>
      <c r="AII177" s="120"/>
      <c r="AIJ177" s="120"/>
      <c r="AIK177" s="120"/>
      <c r="AIL177" s="120"/>
      <c r="AIM177" s="120"/>
      <c r="AIN177" s="120"/>
      <c r="AIO177" s="120"/>
      <c r="AIP177" s="120"/>
      <c r="AIQ177" s="120"/>
      <c r="AIR177" s="120"/>
      <c r="AIS177" s="120"/>
      <c r="AIT177" s="120"/>
      <c r="AIU177" s="120"/>
      <c r="AIV177" s="120"/>
      <c r="AIW177" s="120"/>
      <c r="AIX177" s="120"/>
      <c r="AIY177" s="120"/>
      <c r="AIZ177" s="120"/>
      <c r="AJA177" s="120"/>
      <c r="AJB177" s="120"/>
      <c r="AJC177" s="120"/>
      <c r="AJD177" s="120"/>
      <c r="AJE177" s="120"/>
      <c r="AJF177" s="120"/>
      <c r="AJG177" s="120"/>
      <c r="AJH177" s="120"/>
      <c r="AJI177" s="120"/>
      <c r="AJJ177" s="120"/>
      <c r="AJK177" s="120"/>
      <c r="AJL177" s="120"/>
      <c r="AJM177" s="120"/>
      <c r="AJN177" s="120"/>
      <c r="AJO177" s="120"/>
      <c r="AJP177" s="120"/>
      <c r="AJQ177" s="120"/>
      <c r="AJR177" s="120"/>
      <c r="AJS177" s="120"/>
      <c r="AJT177" s="120"/>
      <c r="AJU177" s="120"/>
      <c r="AJV177" s="120"/>
      <c r="AJW177" s="120"/>
      <c r="AJX177" s="120"/>
      <c r="AJY177" s="120"/>
      <c r="AJZ177" s="120"/>
      <c r="AKA177" s="120"/>
      <c r="AKB177" s="120"/>
      <c r="AKC177" s="120"/>
      <c r="AKD177" s="120"/>
      <c r="AKE177" s="120"/>
      <c r="AKF177" s="120"/>
      <c r="AKG177" s="120"/>
      <c r="AKH177" s="120"/>
      <c r="AKI177" s="120"/>
      <c r="AKJ177" s="120"/>
      <c r="AKK177" s="120"/>
      <c r="AKL177" s="120"/>
      <c r="AKM177" s="120"/>
      <c r="AKN177" s="120"/>
      <c r="AKO177" s="120"/>
      <c r="AKP177" s="120"/>
      <c r="AKQ177" s="120"/>
      <c r="AKR177" s="120"/>
      <c r="AKS177" s="120"/>
      <c r="AKT177" s="120"/>
      <c r="AKU177" s="120"/>
      <c r="AKV177" s="120"/>
      <c r="AKW177" s="120"/>
      <c r="AKX177" s="120"/>
      <c r="AKY177" s="120"/>
      <c r="AKZ177" s="120"/>
      <c r="ALA177" s="120"/>
      <c r="ALB177" s="120"/>
      <c r="ALC177" s="120"/>
      <c r="ALD177" s="120"/>
      <c r="ALE177" s="120"/>
      <c r="ALF177" s="120"/>
      <c r="ALG177" s="120"/>
      <c r="ALH177" s="120"/>
      <c r="ALI177" s="120"/>
      <c r="ALJ177" s="120"/>
      <c r="ALK177" s="120"/>
      <c r="ALL177" s="120"/>
      <c r="ALM177" s="120"/>
      <c r="ALN177" s="120"/>
      <c r="ALO177" s="120"/>
      <c r="ALP177" s="120"/>
      <c r="ALQ177" s="120"/>
      <c r="ALR177" s="120"/>
      <c r="ALS177" s="120"/>
      <c r="ALT177" s="120"/>
      <c r="ALU177" s="120"/>
      <c r="ALV177" s="120"/>
      <c r="ALW177" s="120"/>
      <c r="ALX177" s="120"/>
      <c r="ALY177" s="120"/>
      <c r="ALZ177" s="120"/>
      <c r="AMA177" s="120"/>
      <c r="AMB177" s="120"/>
      <c r="AMC177" s="120"/>
      <c r="AMD177" s="120"/>
      <c r="AME177" s="120"/>
      <c r="AMF177" s="120"/>
      <c r="AMG177" s="120"/>
      <c r="AMH177" s="120"/>
      <c r="AMI177" s="120"/>
      <c r="AMJ177" s="120"/>
      <c r="AMK177" s="120"/>
      <c r="AML177" s="120"/>
      <c r="AMM177" s="120"/>
      <c r="AMN177" s="120"/>
      <c r="AMO177" s="120"/>
      <c r="AMP177" s="120"/>
      <c r="AMQ177" s="120"/>
      <c r="AMR177" s="120"/>
      <c r="AMS177" s="120"/>
      <c r="AMT177" s="120"/>
      <c r="AMU177" s="120"/>
      <c r="AMV177" s="120"/>
      <c r="AMW177" s="120"/>
      <c r="AMX177" s="120"/>
      <c r="AMY177" s="120"/>
      <c r="AMZ177" s="120"/>
      <c r="ANA177" s="120"/>
      <c r="ANB177" s="120"/>
      <c r="ANC177" s="120"/>
      <c r="AND177" s="120"/>
      <c r="ANE177" s="120"/>
      <c r="ANF177" s="120"/>
      <c r="ANG177" s="120"/>
      <c r="ANH177" s="120"/>
      <c r="ANI177" s="120"/>
      <c r="ANJ177" s="120"/>
      <c r="ANK177" s="120"/>
      <c r="ANL177" s="120"/>
      <c r="ANM177" s="120"/>
      <c r="ANN177" s="120"/>
      <c r="ANO177" s="120"/>
      <c r="ANP177" s="120"/>
      <c r="ANQ177" s="120"/>
      <c r="ANR177" s="120"/>
      <c r="ANS177" s="120"/>
      <c r="ANT177" s="120"/>
      <c r="ANU177" s="120"/>
      <c r="ANV177" s="120"/>
      <c r="ANW177" s="120"/>
      <c r="ANX177" s="120"/>
      <c r="ANY177" s="120"/>
      <c r="ANZ177" s="120"/>
      <c r="AOA177" s="120"/>
      <c r="AOB177" s="120"/>
      <c r="AOC177" s="120"/>
      <c r="AOD177" s="120"/>
      <c r="AOE177" s="120"/>
      <c r="AOF177" s="120"/>
      <c r="AOG177" s="120"/>
      <c r="AOH177" s="120"/>
      <c r="AOI177" s="120"/>
      <c r="AOJ177" s="120"/>
      <c r="AOK177" s="120"/>
      <c r="AOL177" s="120"/>
      <c r="AOM177" s="120"/>
      <c r="AON177" s="120"/>
      <c r="AOO177" s="120"/>
      <c r="AOP177" s="120"/>
      <c r="AOQ177" s="120"/>
      <c r="AOR177" s="120"/>
      <c r="AOS177" s="120"/>
      <c r="AOT177" s="120"/>
      <c r="AOU177" s="120"/>
      <c r="AOV177" s="120"/>
      <c r="AOW177" s="120"/>
      <c r="AOX177" s="120"/>
      <c r="AOY177" s="120"/>
      <c r="AOZ177" s="120"/>
      <c r="APA177" s="120"/>
      <c r="APB177" s="120"/>
      <c r="APC177" s="120"/>
      <c r="APD177" s="120"/>
      <c r="APE177" s="120"/>
      <c r="APF177" s="120"/>
      <c r="APG177" s="120"/>
      <c r="APH177" s="120"/>
      <c r="API177" s="120"/>
      <c r="APJ177" s="120"/>
      <c r="APK177" s="120"/>
      <c r="APL177" s="120"/>
      <c r="APM177" s="120"/>
      <c r="APN177" s="120"/>
      <c r="APO177" s="120"/>
      <c r="APP177" s="120"/>
      <c r="APQ177" s="120"/>
      <c r="APR177" s="120"/>
      <c r="APS177" s="120"/>
      <c r="APT177" s="120"/>
      <c r="APU177" s="120"/>
      <c r="APV177" s="120"/>
      <c r="APW177" s="120"/>
      <c r="APX177" s="120"/>
      <c r="APY177" s="120"/>
      <c r="APZ177" s="120"/>
      <c r="AQA177" s="120"/>
      <c r="AQB177" s="120"/>
      <c r="AQC177" s="120"/>
      <c r="AQD177" s="120"/>
      <c r="AQE177" s="120"/>
      <c r="AQF177" s="120"/>
      <c r="AQG177" s="120"/>
      <c r="AQH177" s="120"/>
      <c r="AQI177" s="120"/>
      <c r="AQJ177" s="120"/>
      <c r="AQK177" s="120"/>
      <c r="AQL177" s="120"/>
      <c r="AQM177" s="120"/>
      <c r="AQN177" s="120"/>
      <c r="AQO177" s="120"/>
      <c r="AQP177" s="120"/>
      <c r="AQQ177" s="120"/>
      <c r="AQR177" s="120"/>
      <c r="AQS177" s="120"/>
      <c r="AQT177" s="120"/>
      <c r="AQU177" s="120"/>
      <c r="AQV177" s="120"/>
      <c r="AQW177" s="120"/>
      <c r="AQX177" s="120"/>
      <c r="AQY177" s="120"/>
      <c r="AQZ177" s="120"/>
      <c r="ARA177" s="120"/>
      <c r="ARB177" s="120"/>
      <c r="ARC177" s="120"/>
      <c r="ARD177" s="120"/>
      <c r="ARE177" s="120"/>
      <c r="ARF177" s="120"/>
      <c r="ARG177" s="120"/>
      <c r="ARH177" s="120"/>
      <c r="ARI177" s="120"/>
      <c r="ARJ177" s="120"/>
      <c r="ARK177" s="120"/>
      <c r="ARL177" s="120"/>
      <c r="ARM177" s="120"/>
      <c r="ARN177" s="120"/>
      <c r="ARO177" s="120"/>
      <c r="ARP177" s="120"/>
      <c r="ARQ177" s="120"/>
      <c r="ARR177" s="120"/>
      <c r="ARS177" s="120"/>
      <c r="ART177" s="120"/>
      <c r="ARU177" s="120"/>
      <c r="ARV177" s="120"/>
      <c r="ARW177" s="120"/>
      <c r="ARX177" s="120"/>
      <c r="ARY177" s="120"/>
      <c r="ARZ177" s="120"/>
      <c r="ASA177" s="120"/>
      <c r="ASB177" s="120"/>
      <c r="ASC177" s="120"/>
      <c r="ASD177" s="120"/>
      <c r="ASE177" s="120"/>
      <c r="ASF177" s="120"/>
      <c r="ASG177" s="120"/>
      <c r="ASH177" s="120"/>
      <c r="ASI177" s="120"/>
      <c r="ASJ177" s="120"/>
      <c r="ASK177" s="120"/>
      <c r="ASL177" s="120"/>
      <c r="ASM177" s="120"/>
      <c r="ASN177" s="120"/>
      <c r="ASO177" s="120"/>
      <c r="ASP177" s="120"/>
      <c r="ASQ177" s="120"/>
      <c r="ASR177" s="120"/>
      <c r="ASS177" s="120"/>
      <c r="AST177" s="120"/>
      <c r="ASU177" s="120"/>
      <c r="ASV177" s="120"/>
      <c r="ASW177" s="120"/>
      <c r="ASX177" s="120"/>
      <c r="ASY177" s="120"/>
      <c r="ASZ177" s="120"/>
      <c r="ATA177" s="120"/>
      <c r="ATB177" s="120"/>
      <c r="ATC177" s="120"/>
      <c r="ATD177" s="120"/>
      <c r="ATE177" s="120"/>
      <c r="ATF177" s="120"/>
      <c r="ATG177" s="120"/>
      <c r="ATH177" s="120"/>
      <c r="ATI177" s="120"/>
      <c r="ATJ177" s="120"/>
      <c r="ATK177" s="120"/>
      <c r="ATL177" s="120"/>
      <c r="ATM177" s="120"/>
      <c r="ATN177" s="120"/>
      <c r="ATO177" s="120"/>
      <c r="ATP177" s="120"/>
      <c r="ATQ177" s="120"/>
      <c r="ATR177" s="120"/>
      <c r="ATS177" s="120"/>
      <c r="ATT177" s="120"/>
      <c r="ATU177" s="120"/>
      <c r="ATV177" s="120"/>
      <c r="ATW177" s="120"/>
      <c r="ATX177" s="120"/>
      <c r="ATY177" s="120"/>
      <c r="ATZ177" s="120"/>
      <c r="AUA177" s="120"/>
      <c r="AUB177" s="120"/>
      <c r="AUC177" s="120"/>
      <c r="AUD177" s="120"/>
      <c r="AUE177" s="120"/>
      <c r="AUF177" s="120"/>
      <c r="AUG177" s="120"/>
      <c r="AUH177" s="120"/>
      <c r="AUI177" s="120"/>
      <c r="AUJ177" s="120"/>
      <c r="AUK177" s="120"/>
      <c r="AUL177" s="120"/>
      <c r="AUM177" s="120"/>
      <c r="AUN177" s="120"/>
      <c r="AUO177" s="120"/>
      <c r="AUP177" s="120"/>
      <c r="AUQ177" s="120"/>
      <c r="AUR177" s="120"/>
      <c r="AUS177" s="120"/>
      <c r="AUT177" s="120"/>
      <c r="AUU177" s="120"/>
      <c r="AUV177" s="120"/>
      <c r="AUW177" s="120"/>
      <c r="AUX177" s="120"/>
      <c r="AUY177" s="120"/>
      <c r="AUZ177" s="120"/>
      <c r="AVA177" s="120"/>
      <c r="AVB177" s="120"/>
      <c r="AVC177" s="120"/>
      <c r="AVD177" s="120"/>
      <c r="AVE177" s="120"/>
      <c r="AVF177" s="120"/>
      <c r="AVG177" s="120"/>
      <c r="AVH177" s="120"/>
      <c r="AVI177" s="120"/>
      <c r="AVJ177" s="120"/>
      <c r="AVK177" s="120"/>
      <c r="AVL177" s="120"/>
      <c r="AVM177" s="120"/>
      <c r="AVN177" s="120"/>
      <c r="AVO177" s="120"/>
      <c r="AVP177" s="120"/>
      <c r="AVQ177" s="120"/>
      <c r="AVR177" s="120"/>
      <c r="AVS177" s="120"/>
      <c r="AVT177" s="120"/>
      <c r="AVU177" s="120"/>
      <c r="AVV177" s="120"/>
      <c r="AVW177" s="120"/>
      <c r="AVX177" s="120"/>
      <c r="AVY177" s="120"/>
      <c r="AVZ177" s="120"/>
      <c r="AWA177" s="120"/>
      <c r="AWB177" s="120"/>
      <c r="AWC177" s="120"/>
      <c r="AWD177" s="120"/>
      <c r="AWE177" s="120"/>
      <c r="AWF177" s="120"/>
      <c r="AWG177" s="120"/>
      <c r="AWH177" s="120"/>
      <c r="AWI177" s="120"/>
      <c r="AWJ177" s="120"/>
      <c r="AWK177" s="120"/>
      <c r="AWL177" s="120"/>
      <c r="AWM177" s="120"/>
      <c r="AWN177" s="120"/>
      <c r="AWO177" s="120"/>
      <c r="AWP177" s="120"/>
      <c r="AWQ177" s="120"/>
      <c r="AWR177" s="120"/>
      <c r="AWS177" s="120"/>
      <c r="AWT177" s="120"/>
      <c r="AWU177" s="120"/>
      <c r="AWV177" s="120"/>
      <c r="AWW177" s="120"/>
      <c r="AWX177" s="120"/>
      <c r="AWY177" s="120"/>
      <c r="AWZ177" s="120"/>
      <c r="AXA177" s="120"/>
      <c r="AXB177" s="120"/>
      <c r="AXC177" s="120"/>
      <c r="AXD177" s="120"/>
      <c r="AXE177" s="120"/>
      <c r="AXF177" s="120"/>
      <c r="AXG177" s="120"/>
      <c r="AXH177" s="120"/>
      <c r="AXI177" s="120"/>
      <c r="AXJ177" s="120"/>
      <c r="AXK177" s="120"/>
      <c r="AXL177" s="120"/>
      <c r="AXM177" s="120"/>
      <c r="AXN177" s="120"/>
      <c r="AXO177" s="120"/>
      <c r="AXP177" s="120"/>
      <c r="AXQ177" s="120"/>
      <c r="AXR177" s="120"/>
      <c r="AXS177" s="120"/>
      <c r="AXT177" s="120"/>
      <c r="AXU177" s="120"/>
      <c r="AXV177" s="120"/>
      <c r="AXW177" s="120"/>
      <c r="AXX177" s="120"/>
      <c r="AXY177" s="120"/>
      <c r="AXZ177" s="120"/>
      <c r="AYA177" s="120"/>
      <c r="AYB177" s="120"/>
      <c r="AYC177" s="120"/>
      <c r="AYD177" s="120"/>
      <c r="AYE177" s="120"/>
      <c r="AYF177" s="120"/>
      <c r="AYG177" s="120"/>
      <c r="AYH177" s="120"/>
      <c r="AYI177" s="120"/>
      <c r="AYJ177" s="120"/>
      <c r="AYK177" s="120"/>
      <c r="AYL177" s="120"/>
      <c r="AYM177" s="120"/>
      <c r="AYN177" s="120"/>
      <c r="AYO177" s="120"/>
      <c r="AYP177" s="120"/>
      <c r="AYQ177" s="120"/>
      <c r="AYR177" s="120"/>
      <c r="AYS177" s="120"/>
      <c r="AYT177" s="120"/>
      <c r="AYU177" s="120"/>
      <c r="AYV177" s="120"/>
      <c r="AYW177" s="120"/>
      <c r="AYX177" s="120"/>
      <c r="AYY177" s="120"/>
      <c r="AYZ177" s="120"/>
      <c r="AZA177" s="120"/>
      <c r="AZB177" s="120"/>
      <c r="AZC177" s="120"/>
      <c r="AZD177" s="120"/>
      <c r="AZE177" s="120"/>
      <c r="AZF177" s="120"/>
      <c r="AZG177" s="120"/>
      <c r="AZH177" s="120"/>
      <c r="AZI177" s="120"/>
      <c r="AZJ177" s="120"/>
      <c r="AZK177" s="120"/>
      <c r="AZL177" s="120"/>
      <c r="AZM177" s="120"/>
      <c r="AZN177" s="120"/>
      <c r="AZO177" s="120"/>
      <c r="AZP177" s="120"/>
      <c r="AZQ177" s="120"/>
      <c r="AZR177" s="120"/>
      <c r="AZS177" s="120"/>
      <c r="AZT177" s="120"/>
      <c r="AZU177" s="120"/>
      <c r="AZV177" s="120"/>
      <c r="AZW177" s="120"/>
      <c r="AZX177" s="120"/>
      <c r="AZY177" s="120"/>
      <c r="AZZ177" s="120"/>
      <c r="BAA177" s="120"/>
      <c r="BAB177" s="120"/>
      <c r="BAC177" s="120"/>
      <c r="BAD177" s="120"/>
      <c r="BAE177" s="120"/>
      <c r="BAF177" s="120"/>
      <c r="BAG177" s="120"/>
      <c r="BAH177" s="120"/>
      <c r="BAI177" s="120"/>
      <c r="BAJ177" s="120"/>
      <c r="BAK177" s="120"/>
      <c r="BAL177" s="120"/>
      <c r="BAM177" s="120"/>
      <c r="BAN177" s="120"/>
      <c r="BAO177" s="120"/>
      <c r="BAP177" s="120"/>
      <c r="BAQ177" s="120"/>
      <c r="BAR177" s="120"/>
      <c r="BAS177" s="120"/>
      <c r="BAT177" s="120"/>
      <c r="BAU177" s="120"/>
      <c r="BAV177" s="120"/>
      <c r="BAW177" s="120"/>
      <c r="BAX177" s="120"/>
      <c r="BAY177" s="120"/>
      <c r="BAZ177" s="120"/>
      <c r="BBA177" s="120"/>
      <c r="BBB177" s="120"/>
      <c r="BBC177" s="120"/>
      <c r="BBD177" s="120"/>
      <c r="BBE177" s="120"/>
      <c r="BBF177" s="120"/>
      <c r="BBG177" s="120"/>
      <c r="BBH177" s="120"/>
      <c r="BBI177" s="120"/>
      <c r="BBJ177" s="120"/>
      <c r="BBK177" s="120"/>
      <c r="BBL177" s="120"/>
      <c r="BBM177" s="120"/>
      <c r="BBN177" s="120"/>
      <c r="BBO177" s="120"/>
      <c r="BBP177" s="120"/>
      <c r="BBQ177" s="120"/>
      <c r="BBR177" s="120"/>
      <c r="BBS177" s="120"/>
      <c r="BBT177" s="120"/>
      <c r="BBU177" s="120"/>
      <c r="BBV177" s="120"/>
      <c r="BBW177" s="120"/>
      <c r="BBX177" s="120"/>
      <c r="BBY177" s="120"/>
      <c r="BBZ177" s="120"/>
      <c r="BCA177" s="120"/>
      <c r="BCB177" s="120"/>
      <c r="BCC177" s="120"/>
      <c r="BCD177" s="120"/>
      <c r="BCE177" s="120"/>
      <c r="BCF177" s="120"/>
      <c r="BCG177" s="120"/>
      <c r="BCH177" s="120"/>
      <c r="BCI177" s="120"/>
      <c r="BCJ177" s="120"/>
      <c r="BCK177" s="120"/>
      <c r="BCL177" s="120"/>
      <c r="BCM177" s="120"/>
      <c r="BCN177" s="120"/>
      <c r="BCO177" s="120"/>
      <c r="BCP177" s="120"/>
      <c r="BCQ177" s="120"/>
      <c r="BCR177" s="120"/>
      <c r="BCS177" s="120"/>
      <c r="BCT177" s="120"/>
      <c r="BCU177" s="120"/>
      <c r="BCV177" s="120"/>
      <c r="BCW177" s="120"/>
      <c r="BCX177" s="120"/>
      <c r="BCY177" s="120"/>
      <c r="BCZ177" s="120"/>
      <c r="BDA177" s="120"/>
      <c r="BDB177" s="120"/>
      <c r="BDC177" s="120"/>
      <c r="BDD177" s="120"/>
      <c r="BDE177" s="120"/>
      <c r="BDF177" s="120"/>
      <c r="BDG177" s="120"/>
      <c r="BDH177" s="120"/>
      <c r="BDI177" s="120"/>
      <c r="BDJ177" s="120"/>
      <c r="BDK177" s="120"/>
      <c r="BDL177" s="120"/>
      <c r="BDM177" s="120"/>
      <c r="BDN177" s="120"/>
      <c r="BDO177" s="120"/>
      <c r="BDP177" s="120"/>
      <c r="BDQ177" s="120"/>
      <c r="BDR177" s="120"/>
      <c r="BDS177" s="120"/>
      <c r="BDT177" s="120"/>
      <c r="BDU177" s="120"/>
      <c r="BDV177" s="120"/>
      <c r="BDW177" s="120"/>
      <c r="BDX177" s="120"/>
      <c r="BDY177" s="120"/>
      <c r="BDZ177" s="120"/>
      <c r="BEA177" s="120"/>
      <c r="BEB177" s="120"/>
      <c r="BEC177" s="120"/>
      <c r="BED177" s="120"/>
      <c r="BEE177" s="120"/>
      <c r="BEF177" s="120"/>
      <c r="BEG177" s="120"/>
      <c r="BEH177" s="120"/>
      <c r="BEI177" s="120"/>
      <c r="BEJ177" s="120"/>
      <c r="BEK177" s="120"/>
      <c r="BEL177" s="120"/>
      <c r="BEM177" s="120"/>
      <c r="BEN177" s="120"/>
      <c r="BEO177" s="120"/>
      <c r="BEP177" s="120"/>
      <c r="BEQ177" s="120"/>
      <c r="BER177" s="120"/>
      <c r="BES177" s="120"/>
      <c r="BET177" s="120"/>
      <c r="BEU177" s="120"/>
      <c r="BEV177" s="120"/>
      <c r="BEW177" s="120"/>
      <c r="BEX177" s="120"/>
      <c r="BEY177" s="120"/>
      <c r="BEZ177" s="120"/>
      <c r="BFA177" s="120"/>
      <c r="BFB177" s="120"/>
      <c r="BFC177" s="120"/>
      <c r="BFD177" s="120"/>
      <c r="BFE177" s="120"/>
      <c r="BFF177" s="120"/>
      <c r="BFG177" s="120"/>
      <c r="BFH177" s="120"/>
      <c r="BFI177" s="120"/>
      <c r="BFJ177" s="120"/>
      <c r="BFK177" s="120"/>
      <c r="BFL177" s="120"/>
      <c r="BFM177" s="120"/>
      <c r="BFN177" s="120"/>
      <c r="BFO177" s="120"/>
      <c r="BFP177" s="120"/>
      <c r="BFQ177" s="120"/>
      <c r="BFR177" s="120"/>
      <c r="BFS177" s="120"/>
      <c r="BFT177" s="120"/>
      <c r="BFU177" s="120"/>
      <c r="BFV177" s="120"/>
      <c r="BFW177" s="120"/>
      <c r="BFX177" s="120"/>
      <c r="BFY177" s="120"/>
      <c r="BFZ177" s="120"/>
      <c r="BGA177" s="120"/>
      <c r="BGB177" s="120"/>
      <c r="BGC177" s="120"/>
      <c r="BGD177" s="120"/>
      <c r="BGE177" s="120"/>
      <c r="BGF177" s="120"/>
      <c r="BGG177" s="120"/>
      <c r="BGH177" s="120"/>
      <c r="BGI177" s="120"/>
      <c r="BGJ177" s="120"/>
      <c r="BGK177" s="120"/>
      <c r="BGL177" s="120"/>
      <c r="BGM177" s="120"/>
      <c r="BGN177" s="120"/>
      <c r="BGO177" s="120"/>
      <c r="BGP177" s="120"/>
      <c r="BGQ177" s="120"/>
      <c r="BGR177" s="120"/>
      <c r="BGS177" s="120"/>
      <c r="BGT177" s="120"/>
      <c r="BGU177" s="120"/>
      <c r="BGV177" s="120"/>
      <c r="BGW177" s="120"/>
      <c r="BGX177" s="120"/>
      <c r="BGY177" s="120"/>
      <c r="BGZ177" s="120"/>
      <c r="BHA177" s="120"/>
      <c r="BHB177" s="120"/>
      <c r="BHC177" s="120"/>
      <c r="BHD177" s="120"/>
      <c r="BHE177" s="120"/>
      <c r="BHF177" s="120"/>
      <c r="BHG177" s="120"/>
      <c r="BHH177" s="120"/>
      <c r="BHI177" s="120"/>
      <c r="BHJ177" s="120"/>
      <c r="BHK177" s="120"/>
      <c r="BHL177" s="120"/>
      <c r="BHM177" s="120"/>
      <c r="BHN177" s="120"/>
      <c r="BHO177" s="120"/>
      <c r="BHP177" s="120"/>
      <c r="BHQ177" s="120"/>
      <c r="BHR177" s="120"/>
      <c r="BHS177" s="120"/>
      <c r="BHT177" s="120"/>
      <c r="BHU177" s="120"/>
      <c r="BHV177" s="120"/>
      <c r="BHW177" s="120"/>
      <c r="BHX177" s="120"/>
      <c r="BHY177" s="120"/>
      <c r="BHZ177" s="120"/>
      <c r="BIA177" s="120"/>
      <c r="BIB177" s="120"/>
      <c r="BIC177" s="120"/>
      <c r="BID177" s="120"/>
      <c r="BIE177" s="120"/>
      <c r="BIF177" s="120"/>
      <c r="BIG177" s="120"/>
      <c r="BIH177" s="120"/>
      <c r="BII177" s="120"/>
      <c r="BIJ177" s="120"/>
      <c r="BIK177" s="120"/>
      <c r="BIL177" s="120"/>
      <c r="BIM177" s="120"/>
      <c r="BIN177" s="120"/>
      <c r="BIO177" s="120"/>
      <c r="BIP177" s="120"/>
      <c r="BIQ177" s="120"/>
      <c r="BIR177" s="120"/>
      <c r="BIS177" s="120"/>
      <c r="BIT177" s="120"/>
      <c r="BIU177" s="120"/>
      <c r="BIV177" s="120"/>
      <c r="BIW177" s="120"/>
      <c r="BIX177" s="120"/>
      <c r="BIY177" s="120"/>
      <c r="BIZ177" s="120"/>
      <c r="BJA177" s="120"/>
      <c r="BJB177" s="120"/>
      <c r="BJC177" s="120"/>
      <c r="BJD177" s="120"/>
      <c r="BJE177" s="120"/>
      <c r="BJF177" s="120"/>
      <c r="BJG177" s="120"/>
      <c r="BJH177" s="120"/>
      <c r="BJI177" s="120"/>
      <c r="BJJ177" s="120"/>
      <c r="BJK177" s="120"/>
      <c r="BJL177" s="120"/>
      <c r="BJM177" s="120"/>
      <c r="BJN177" s="120"/>
      <c r="BJO177" s="120"/>
      <c r="BJP177" s="120"/>
      <c r="BJQ177" s="120"/>
      <c r="BJR177" s="120"/>
      <c r="BJS177" s="120"/>
      <c r="BJT177" s="120"/>
      <c r="BJU177" s="120"/>
      <c r="BJV177" s="120"/>
      <c r="BJW177" s="120"/>
      <c r="BJX177" s="120"/>
      <c r="BJY177" s="120"/>
      <c r="BJZ177" s="120"/>
      <c r="BKA177" s="120"/>
      <c r="BKB177" s="120"/>
      <c r="BKC177" s="120"/>
      <c r="BKD177" s="120"/>
      <c r="BKE177" s="120"/>
      <c r="BKF177" s="120"/>
      <c r="BKG177" s="120"/>
      <c r="BKH177" s="120"/>
      <c r="BKI177" s="120"/>
      <c r="BKJ177" s="120"/>
      <c r="BKK177" s="120"/>
      <c r="BKL177" s="120"/>
      <c r="BKM177" s="120"/>
      <c r="BKN177" s="120"/>
      <c r="BKO177" s="120"/>
      <c r="BKP177" s="120"/>
      <c r="BKQ177" s="120"/>
      <c r="BKR177" s="120"/>
      <c r="BKS177" s="120"/>
      <c r="BKT177" s="120"/>
      <c r="BKU177" s="120"/>
      <c r="BKV177" s="120"/>
      <c r="BKW177" s="120"/>
      <c r="BKX177" s="120"/>
      <c r="BKY177" s="120"/>
      <c r="BKZ177" s="120"/>
      <c r="BLA177" s="120"/>
      <c r="BLB177" s="120"/>
      <c r="BLC177" s="120"/>
      <c r="BLD177" s="120"/>
      <c r="BLE177" s="120"/>
      <c r="BLF177" s="120"/>
      <c r="BLG177" s="120"/>
      <c r="BLH177" s="120"/>
      <c r="BLI177" s="120"/>
      <c r="BLJ177" s="120"/>
      <c r="BLK177" s="120"/>
      <c r="BLL177" s="120"/>
      <c r="BLM177" s="120"/>
      <c r="BLN177" s="120"/>
      <c r="BLO177" s="120"/>
      <c r="BLP177" s="120"/>
      <c r="BLQ177" s="120"/>
      <c r="BLR177" s="120"/>
      <c r="BLS177" s="120"/>
      <c r="BLT177" s="120"/>
      <c r="BLU177" s="120"/>
      <c r="BLV177" s="120"/>
      <c r="BLW177" s="120"/>
      <c r="BLX177" s="120"/>
      <c r="BLY177" s="120"/>
      <c r="BLZ177" s="120"/>
      <c r="BMA177" s="120"/>
      <c r="BMB177" s="120"/>
      <c r="BMC177" s="120"/>
      <c r="BMD177" s="120"/>
      <c r="BME177" s="120"/>
      <c r="BMF177" s="120"/>
      <c r="BMG177" s="120"/>
      <c r="BMH177" s="120"/>
      <c r="BMI177" s="120"/>
      <c r="BMJ177" s="120"/>
      <c r="BMK177" s="120"/>
      <c r="BML177" s="120"/>
      <c r="BMM177" s="120"/>
      <c r="BMN177" s="120"/>
      <c r="BMO177" s="120"/>
      <c r="BMP177" s="120"/>
      <c r="BMQ177" s="120"/>
      <c r="BMR177" s="120"/>
      <c r="BMS177" s="120"/>
      <c r="BMT177" s="120"/>
      <c r="BMU177" s="120"/>
      <c r="BMV177" s="120"/>
      <c r="BMW177" s="120"/>
      <c r="BMX177" s="120"/>
      <c r="BMY177" s="120"/>
      <c r="BMZ177" s="120"/>
      <c r="BNA177" s="120"/>
      <c r="BNB177" s="120"/>
      <c r="BNC177" s="120"/>
      <c r="BND177" s="120"/>
      <c r="BNE177" s="120"/>
      <c r="BNF177" s="120"/>
      <c r="BNG177" s="120"/>
      <c r="BNH177" s="120"/>
      <c r="BNI177" s="120"/>
      <c r="BNJ177" s="120"/>
      <c r="BNK177" s="120"/>
      <c r="BNL177" s="120"/>
      <c r="BNM177" s="120"/>
      <c r="BNN177" s="120"/>
      <c r="BNO177" s="120"/>
      <c r="BNP177" s="120"/>
      <c r="BNQ177" s="120"/>
      <c r="BNR177" s="120"/>
      <c r="BNS177" s="120"/>
      <c r="BNT177" s="120"/>
      <c r="BNU177" s="120"/>
      <c r="BNV177" s="120"/>
      <c r="BNW177" s="120"/>
      <c r="BNX177" s="120"/>
      <c r="BNY177" s="120"/>
      <c r="BNZ177" s="120"/>
      <c r="BOA177" s="120"/>
      <c r="BOB177" s="120"/>
      <c r="BOC177" s="120"/>
      <c r="BOD177" s="120"/>
      <c r="BOE177" s="120"/>
      <c r="BOF177" s="120"/>
      <c r="BOG177" s="120"/>
      <c r="BOH177" s="120"/>
      <c r="BOI177" s="120"/>
      <c r="BOJ177" s="120"/>
      <c r="BOK177" s="120"/>
      <c r="BOL177" s="120"/>
      <c r="BOM177" s="120"/>
      <c r="BON177" s="120"/>
      <c r="BOO177" s="120"/>
      <c r="BOP177" s="120"/>
      <c r="BOQ177" s="120"/>
      <c r="BOR177" s="120"/>
      <c r="BOS177" s="120"/>
      <c r="BOT177" s="120"/>
      <c r="BOU177" s="120"/>
      <c r="BOV177" s="120"/>
      <c r="BOW177" s="120"/>
      <c r="BOX177" s="120"/>
      <c r="BOY177" s="120"/>
      <c r="BOZ177" s="120"/>
      <c r="BPA177" s="120"/>
      <c r="BPB177" s="120"/>
      <c r="BPC177" s="120"/>
      <c r="BPD177" s="120"/>
      <c r="BPE177" s="120"/>
      <c r="BPF177" s="120"/>
      <c r="BPG177" s="120"/>
      <c r="BPH177" s="120"/>
      <c r="BPI177" s="120"/>
      <c r="BPJ177" s="120"/>
      <c r="BPK177" s="120"/>
      <c r="BPL177" s="120"/>
      <c r="BPM177" s="120"/>
      <c r="BPN177" s="120"/>
      <c r="BPO177" s="120"/>
      <c r="BPP177" s="120"/>
      <c r="BPQ177" s="120"/>
      <c r="BPR177" s="120"/>
      <c r="BPS177" s="120"/>
      <c r="BPT177" s="120"/>
      <c r="BPU177" s="120"/>
      <c r="BPV177" s="120"/>
      <c r="BPW177" s="120"/>
      <c r="BPX177" s="120"/>
      <c r="BPY177" s="120"/>
      <c r="BPZ177" s="120"/>
      <c r="BQA177" s="120"/>
      <c r="BQB177" s="120"/>
      <c r="BQC177" s="120"/>
      <c r="BQD177" s="120"/>
      <c r="BQE177" s="120"/>
      <c r="BQF177" s="120"/>
      <c r="BQG177" s="120"/>
      <c r="BQH177" s="120"/>
      <c r="BQI177" s="120"/>
      <c r="BQJ177" s="120"/>
      <c r="BQK177" s="120"/>
      <c r="BQL177" s="120"/>
      <c r="BQM177" s="120"/>
      <c r="BQN177" s="120"/>
      <c r="BQO177" s="120"/>
      <c r="BQP177" s="120"/>
      <c r="BQQ177" s="120"/>
      <c r="BQR177" s="120"/>
      <c r="BQS177" s="120"/>
      <c r="BQT177" s="120"/>
      <c r="BQU177" s="120"/>
      <c r="BQV177" s="120"/>
      <c r="BQW177" s="120"/>
      <c r="BQX177" s="120"/>
      <c r="BQY177" s="120"/>
      <c r="BQZ177" s="120"/>
      <c r="BRA177" s="120"/>
      <c r="BRB177" s="120"/>
      <c r="BRC177" s="120"/>
      <c r="BRD177" s="120"/>
      <c r="BRE177" s="120"/>
      <c r="BRF177" s="120"/>
      <c r="BRG177" s="120"/>
      <c r="BRH177" s="120"/>
      <c r="BRI177" s="120"/>
      <c r="BRJ177" s="120"/>
      <c r="BRK177" s="120"/>
      <c r="BRL177" s="120"/>
      <c r="BRM177" s="120"/>
      <c r="BRN177" s="120"/>
      <c r="BRO177" s="120"/>
      <c r="BRP177" s="120"/>
      <c r="BRQ177" s="120"/>
      <c r="BRR177" s="120"/>
      <c r="BRS177" s="120"/>
      <c r="BRT177" s="120"/>
      <c r="BRU177" s="120"/>
      <c r="BRV177" s="120"/>
      <c r="BRW177" s="120"/>
      <c r="BRX177" s="120"/>
      <c r="BRY177" s="120"/>
      <c r="BRZ177" s="120"/>
      <c r="BSA177" s="120"/>
      <c r="BSB177" s="120"/>
      <c r="BSC177" s="120"/>
      <c r="BSD177" s="120"/>
      <c r="BSE177" s="120"/>
      <c r="BSF177" s="120"/>
      <c r="BSG177" s="120"/>
      <c r="BSH177" s="120"/>
      <c r="BSI177" s="120"/>
      <c r="BSJ177" s="120"/>
      <c r="BSK177" s="120"/>
      <c r="BSL177" s="120"/>
      <c r="BSM177" s="120"/>
      <c r="BSN177" s="120"/>
      <c r="BSO177" s="120"/>
      <c r="BSP177" s="120"/>
      <c r="BSQ177" s="120"/>
      <c r="BSR177" s="120"/>
      <c r="BSS177" s="120"/>
      <c r="BST177" s="120"/>
      <c r="BSU177" s="120"/>
      <c r="BSV177" s="120"/>
      <c r="BSW177" s="120"/>
      <c r="BSX177" s="120"/>
      <c r="BSY177" s="120"/>
      <c r="BSZ177" s="120"/>
      <c r="BTA177" s="120"/>
      <c r="BTB177" s="120"/>
      <c r="BTC177" s="120"/>
      <c r="BTD177" s="120"/>
      <c r="BTE177" s="120"/>
      <c r="BTF177" s="120"/>
      <c r="BTG177" s="120"/>
      <c r="BTH177" s="120"/>
      <c r="BTI177" s="120"/>
      <c r="BTJ177" s="120"/>
      <c r="BTK177" s="120"/>
      <c r="BTL177" s="120"/>
      <c r="BTM177" s="120"/>
      <c r="BTN177" s="120"/>
      <c r="BTO177" s="120"/>
      <c r="BTP177" s="120"/>
      <c r="BTQ177" s="120"/>
      <c r="BTR177" s="120"/>
      <c r="BTS177" s="120"/>
      <c r="BTT177" s="120"/>
      <c r="BTU177" s="120"/>
      <c r="BTV177" s="120"/>
      <c r="BTW177" s="120"/>
      <c r="BTX177" s="120"/>
      <c r="BTY177" s="120"/>
      <c r="BTZ177" s="120"/>
      <c r="BUA177" s="120"/>
      <c r="BUB177" s="120"/>
      <c r="BUC177" s="120"/>
      <c r="BUD177" s="120"/>
      <c r="BUE177" s="120"/>
      <c r="BUF177" s="120"/>
      <c r="BUG177" s="120"/>
      <c r="BUH177" s="120"/>
      <c r="BUI177" s="120"/>
      <c r="BUJ177" s="120"/>
      <c r="BUK177" s="120"/>
      <c r="BUL177" s="120"/>
      <c r="BUM177" s="120"/>
      <c r="BUN177" s="120"/>
      <c r="BUO177" s="120"/>
      <c r="BUP177" s="120"/>
      <c r="BUQ177" s="120"/>
      <c r="BUR177" s="120"/>
      <c r="BUS177" s="120"/>
      <c r="BUT177" s="120"/>
      <c r="BUU177" s="120"/>
      <c r="BUV177" s="120"/>
      <c r="BUW177" s="120"/>
      <c r="BUX177" s="120"/>
      <c r="BUY177" s="120"/>
      <c r="BUZ177" s="120"/>
      <c r="BVA177" s="120"/>
      <c r="BVB177" s="120"/>
      <c r="BVC177" s="120"/>
      <c r="BVD177" s="120"/>
      <c r="BVE177" s="120"/>
      <c r="BVF177" s="120"/>
      <c r="BVG177" s="120"/>
      <c r="BVH177" s="120"/>
      <c r="BVI177" s="120"/>
      <c r="BVJ177" s="120"/>
      <c r="BVK177" s="120"/>
      <c r="BVL177" s="120"/>
      <c r="BVM177" s="120"/>
      <c r="BVN177" s="120"/>
      <c r="BVO177" s="120"/>
      <c r="BVP177" s="120"/>
      <c r="BVQ177" s="120"/>
      <c r="BVR177" s="120"/>
      <c r="BVS177" s="120"/>
      <c r="BVT177" s="120"/>
      <c r="BVU177" s="120"/>
      <c r="BVV177" s="120"/>
      <c r="BVW177" s="120"/>
      <c r="BVX177" s="120"/>
      <c r="BVY177" s="120"/>
      <c r="BVZ177" s="120"/>
      <c r="BWA177" s="120"/>
      <c r="BWB177" s="120"/>
      <c r="BWC177" s="120"/>
      <c r="BWD177" s="120"/>
      <c r="BWE177" s="120"/>
      <c r="BWF177" s="120"/>
      <c r="BWG177" s="120"/>
      <c r="BWH177" s="120"/>
      <c r="BWI177" s="120"/>
      <c r="BWJ177" s="120"/>
      <c r="BWK177" s="120"/>
      <c r="BWL177" s="120"/>
      <c r="BWM177" s="120"/>
      <c r="BWN177" s="120"/>
      <c r="BWO177" s="120"/>
      <c r="BWP177" s="120"/>
      <c r="BWQ177" s="120"/>
      <c r="BWR177" s="120"/>
      <c r="BWS177" s="120"/>
      <c r="BWT177" s="120"/>
      <c r="BWU177" s="120"/>
      <c r="BWV177" s="120"/>
      <c r="BWW177" s="120"/>
      <c r="BWX177" s="120"/>
      <c r="BWY177" s="120"/>
      <c r="BWZ177" s="120"/>
      <c r="BXA177" s="120"/>
      <c r="BXB177" s="120"/>
      <c r="BXC177" s="120"/>
      <c r="BXD177" s="120"/>
      <c r="BXE177" s="120"/>
      <c r="BXF177" s="120"/>
      <c r="BXG177" s="120"/>
      <c r="BXH177" s="120"/>
      <c r="BXI177" s="120"/>
      <c r="BXJ177" s="120"/>
      <c r="BXK177" s="120"/>
      <c r="BXL177" s="120"/>
      <c r="BXM177" s="120"/>
      <c r="BXN177" s="120"/>
      <c r="BXO177" s="120"/>
      <c r="BXP177" s="120"/>
      <c r="BXQ177" s="120"/>
      <c r="BXR177" s="120"/>
      <c r="BXS177" s="120"/>
      <c r="BXT177" s="120"/>
      <c r="BXU177" s="120"/>
      <c r="BXV177" s="120"/>
      <c r="BXW177" s="120"/>
      <c r="BXX177" s="120"/>
      <c r="BXY177" s="120"/>
      <c r="BXZ177" s="120"/>
      <c r="BYA177" s="120"/>
      <c r="BYB177" s="120"/>
      <c r="BYC177" s="120"/>
      <c r="BYD177" s="120"/>
      <c r="BYE177" s="120"/>
      <c r="BYF177" s="120"/>
      <c r="BYG177" s="120"/>
      <c r="BYH177" s="120"/>
      <c r="BYI177" s="120"/>
      <c r="BYJ177" s="120"/>
      <c r="BYK177" s="120"/>
      <c r="BYL177" s="120"/>
      <c r="BYM177" s="120"/>
      <c r="BYN177" s="120"/>
      <c r="BYO177" s="120"/>
      <c r="BYP177" s="120"/>
      <c r="BYQ177" s="120"/>
      <c r="BYR177" s="120"/>
      <c r="BYS177" s="120"/>
      <c r="BYT177" s="120"/>
      <c r="BYU177" s="120"/>
      <c r="BYV177" s="120"/>
      <c r="BYW177" s="120"/>
      <c r="BYX177" s="120"/>
      <c r="BYY177" s="120"/>
      <c r="BYZ177" s="120"/>
      <c r="BZA177" s="120"/>
      <c r="BZB177" s="120"/>
      <c r="BZC177" s="120"/>
      <c r="BZD177" s="120"/>
      <c r="BZE177" s="120"/>
      <c r="BZF177" s="120"/>
      <c r="BZG177" s="120"/>
      <c r="BZH177" s="120"/>
      <c r="BZI177" s="120"/>
      <c r="BZJ177" s="120"/>
      <c r="BZK177" s="120"/>
      <c r="BZL177" s="120"/>
      <c r="BZM177" s="120"/>
      <c r="BZN177" s="120"/>
      <c r="BZO177" s="120"/>
      <c r="BZP177" s="120"/>
      <c r="BZQ177" s="120"/>
      <c r="BZR177" s="120"/>
      <c r="BZS177" s="120"/>
      <c r="BZT177" s="120"/>
      <c r="BZU177" s="120"/>
      <c r="BZV177" s="120"/>
      <c r="BZW177" s="120"/>
      <c r="BZX177" s="120"/>
      <c r="BZY177" s="120"/>
      <c r="BZZ177" s="120"/>
      <c r="CAA177" s="120"/>
      <c r="CAB177" s="120"/>
      <c r="CAC177" s="120"/>
      <c r="CAD177" s="120"/>
      <c r="CAE177" s="120"/>
      <c r="CAF177" s="120"/>
      <c r="CAG177" s="120"/>
      <c r="CAH177" s="120"/>
      <c r="CAI177" s="120"/>
      <c r="CAJ177" s="120"/>
      <c r="CAK177" s="120"/>
      <c r="CAL177" s="120"/>
      <c r="CAM177" s="120"/>
      <c r="CAN177" s="120"/>
      <c r="CAO177" s="120"/>
      <c r="CAP177" s="120"/>
      <c r="CAQ177" s="120"/>
      <c r="CAR177" s="120"/>
      <c r="CAS177" s="120"/>
      <c r="CAT177" s="120"/>
      <c r="CAU177" s="120"/>
      <c r="CAV177" s="120"/>
      <c r="CAW177" s="120"/>
      <c r="CAX177" s="120"/>
      <c r="CAY177" s="120"/>
      <c r="CAZ177" s="120"/>
      <c r="CBA177" s="120"/>
      <c r="CBB177" s="120"/>
      <c r="CBC177" s="120"/>
      <c r="CBD177" s="120"/>
      <c r="CBE177" s="120"/>
      <c r="CBF177" s="120"/>
      <c r="CBG177" s="120"/>
      <c r="CBH177" s="120"/>
      <c r="CBI177" s="120"/>
      <c r="CBJ177" s="120"/>
      <c r="CBK177" s="120"/>
      <c r="CBL177" s="120"/>
      <c r="CBM177" s="120"/>
      <c r="CBN177" s="120"/>
      <c r="CBO177" s="120"/>
      <c r="CBP177" s="120"/>
      <c r="CBQ177" s="120"/>
      <c r="CBR177" s="120"/>
      <c r="CBS177" s="120"/>
      <c r="CBT177" s="120"/>
      <c r="CBU177" s="120"/>
      <c r="CBV177" s="120"/>
      <c r="CBW177" s="120"/>
      <c r="CBX177" s="120"/>
      <c r="CBY177" s="120"/>
      <c r="CBZ177" s="120"/>
      <c r="CCA177" s="120"/>
      <c r="CCB177" s="120"/>
      <c r="CCC177" s="120"/>
      <c r="CCD177" s="120"/>
      <c r="CCE177" s="120"/>
      <c r="CCF177" s="120"/>
      <c r="CCG177" s="120"/>
      <c r="CCH177" s="120"/>
      <c r="CCI177" s="120"/>
      <c r="CCJ177" s="120"/>
      <c r="CCK177" s="120"/>
      <c r="CCL177" s="120"/>
      <c r="CCM177" s="120"/>
      <c r="CCN177" s="120"/>
      <c r="CCO177" s="120"/>
      <c r="CCP177" s="120"/>
      <c r="CCQ177" s="120"/>
      <c r="CCR177" s="120"/>
      <c r="CCS177" s="120"/>
      <c r="CCT177" s="120"/>
      <c r="CCU177" s="120"/>
      <c r="CCV177" s="120"/>
      <c r="CCW177" s="120"/>
      <c r="CCX177" s="120"/>
      <c r="CCY177" s="120"/>
      <c r="CCZ177" s="120"/>
      <c r="CDA177" s="120"/>
      <c r="CDB177" s="120"/>
      <c r="CDC177" s="120"/>
      <c r="CDD177" s="120"/>
      <c r="CDE177" s="120"/>
      <c r="CDF177" s="120"/>
      <c r="CDG177" s="120"/>
      <c r="CDH177" s="120"/>
      <c r="CDI177" s="120"/>
      <c r="CDJ177" s="120"/>
      <c r="CDK177" s="120"/>
      <c r="CDL177" s="120"/>
      <c r="CDM177" s="120"/>
      <c r="CDN177" s="120"/>
      <c r="CDO177" s="120"/>
      <c r="CDP177" s="120"/>
      <c r="CDQ177" s="120"/>
      <c r="CDR177" s="120"/>
      <c r="CDS177" s="120"/>
      <c r="CDT177" s="120"/>
      <c r="CDU177" s="120"/>
      <c r="CDV177" s="120"/>
      <c r="CDW177" s="120"/>
      <c r="CDX177" s="120"/>
      <c r="CDY177" s="120"/>
      <c r="CDZ177" s="120"/>
      <c r="CEA177" s="120"/>
      <c r="CEB177" s="120"/>
      <c r="CEC177" s="120"/>
      <c r="CED177" s="120"/>
      <c r="CEE177" s="120"/>
      <c r="CEF177" s="120"/>
      <c r="CEG177" s="120"/>
      <c r="CEH177" s="120"/>
      <c r="CEI177" s="120"/>
      <c r="CEJ177" s="120"/>
      <c r="CEK177" s="120"/>
      <c r="CEL177" s="120"/>
      <c r="CEM177" s="120"/>
      <c r="CEN177" s="120"/>
      <c r="CEO177" s="120"/>
      <c r="CEP177" s="120"/>
      <c r="CEQ177" s="120"/>
      <c r="CER177" s="120"/>
      <c r="CES177" s="120"/>
      <c r="CET177" s="120"/>
      <c r="CEU177" s="120"/>
      <c r="CEV177" s="120"/>
      <c r="CEW177" s="120"/>
      <c r="CEX177" s="120"/>
      <c r="CEY177" s="120"/>
      <c r="CEZ177" s="120"/>
      <c r="CFA177" s="120"/>
      <c r="CFB177" s="120"/>
      <c r="CFC177" s="120"/>
      <c r="CFD177" s="120"/>
      <c r="CFE177" s="120"/>
      <c r="CFF177" s="120"/>
      <c r="CFG177" s="120"/>
      <c r="CFH177" s="120"/>
      <c r="CFI177" s="120"/>
      <c r="CFJ177" s="120"/>
      <c r="CFK177" s="120"/>
      <c r="CFL177" s="120"/>
      <c r="CFM177" s="120"/>
      <c r="CFN177" s="120"/>
      <c r="CFO177" s="120"/>
      <c r="CFP177" s="120"/>
      <c r="CFQ177" s="120"/>
      <c r="CFR177" s="120"/>
      <c r="CFS177" s="120"/>
      <c r="CFT177" s="120"/>
      <c r="CFU177" s="120"/>
      <c r="CFV177" s="120"/>
      <c r="CFW177" s="120"/>
      <c r="CFX177" s="120"/>
      <c r="CFY177" s="120"/>
      <c r="CFZ177" s="120"/>
      <c r="CGA177" s="120"/>
      <c r="CGB177" s="120"/>
      <c r="CGC177" s="120"/>
      <c r="CGD177" s="120"/>
      <c r="CGE177" s="120"/>
      <c r="CGF177" s="120"/>
      <c r="CGG177" s="120"/>
      <c r="CGH177" s="120"/>
      <c r="CGI177" s="120"/>
      <c r="CGJ177" s="120"/>
      <c r="CGK177" s="120"/>
      <c r="CGL177" s="120"/>
      <c r="CGM177" s="120"/>
      <c r="CGN177" s="120"/>
      <c r="CGO177" s="120"/>
      <c r="CGP177" s="120"/>
      <c r="CGQ177" s="120"/>
      <c r="CGR177" s="120"/>
      <c r="CGS177" s="120"/>
      <c r="CGT177" s="120"/>
      <c r="CGU177" s="120"/>
      <c r="CGV177" s="120"/>
      <c r="CGW177" s="120"/>
      <c r="CGX177" s="120"/>
      <c r="CGY177" s="120"/>
      <c r="CGZ177" s="120"/>
      <c r="CHA177" s="120"/>
      <c r="CHB177" s="120"/>
      <c r="CHC177" s="120"/>
      <c r="CHD177" s="120"/>
      <c r="CHE177" s="120"/>
      <c r="CHF177" s="120"/>
      <c r="CHG177" s="120"/>
      <c r="CHH177" s="120"/>
      <c r="CHI177" s="120"/>
      <c r="CHJ177" s="120"/>
      <c r="CHK177" s="120"/>
      <c r="CHL177" s="120"/>
      <c r="CHM177" s="120"/>
      <c r="CHN177" s="120"/>
      <c r="CHO177" s="120"/>
      <c r="CHP177" s="120"/>
      <c r="CHQ177" s="120"/>
      <c r="CHR177" s="120"/>
      <c r="CHS177" s="120"/>
      <c r="CHT177" s="120"/>
      <c r="CHU177" s="120"/>
      <c r="CHV177" s="120"/>
      <c r="CHW177" s="120"/>
      <c r="CHX177" s="120"/>
      <c r="CHY177" s="120"/>
      <c r="CHZ177" s="120"/>
      <c r="CIA177" s="120"/>
      <c r="CIB177" s="120"/>
      <c r="CIC177" s="120"/>
      <c r="CID177" s="120"/>
      <c r="CIE177" s="120"/>
      <c r="CIF177" s="120"/>
      <c r="CIG177" s="120"/>
      <c r="CIH177" s="120"/>
      <c r="CII177" s="120"/>
      <c r="CIJ177" s="120"/>
      <c r="CIK177" s="120"/>
      <c r="CIL177" s="120"/>
      <c r="CIM177" s="120"/>
      <c r="CIN177" s="120"/>
      <c r="CIO177" s="120"/>
      <c r="CIP177" s="120"/>
      <c r="CIQ177" s="120"/>
      <c r="CIR177" s="120"/>
      <c r="CIS177" s="120"/>
      <c r="CIT177" s="120"/>
      <c r="CIU177" s="120"/>
      <c r="CIV177" s="120"/>
      <c r="CIW177" s="120"/>
      <c r="CIX177" s="120"/>
      <c r="CIY177" s="120"/>
      <c r="CIZ177" s="120"/>
      <c r="CJA177" s="120"/>
      <c r="CJB177" s="120"/>
      <c r="CJC177" s="120"/>
      <c r="CJD177" s="120"/>
      <c r="CJE177" s="120"/>
      <c r="CJF177" s="120"/>
      <c r="CJG177" s="120"/>
      <c r="CJH177" s="120"/>
      <c r="CJI177" s="120"/>
      <c r="CJJ177" s="120"/>
      <c r="CJK177" s="120"/>
      <c r="CJL177" s="120"/>
      <c r="CJM177" s="120"/>
      <c r="CJN177" s="120"/>
      <c r="CJO177" s="120"/>
      <c r="CJP177" s="120"/>
      <c r="CJQ177" s="120"/>
      <c r="CJR177" s="120"/>
      <c r="CJS177" s="120"/>
      <c r="CJT177" s="120"/>
      <c r="CJU177" s="120"/>
      <c r="CJV177" s="120"/>
      <c r="CJW177" s="120"/>
      <c r="CJX177" s="120"/>
      <c r="CJY177" s="120"/>
      <c r="CJZ177" s="120"/>
      <c r="CKA177" s="120"/>
      <c r="CKB177" s="120"/>
      <c r="CKC177" s="120"/>
      <c r="CKD177" s="120"/>
      <c r="CKE177" s="120"/>
      <c r="CKF177" s="120"/>
      <c r="CKG177" s="120"/>
      <c r="CKH177" s="120"/>
      <c r="CKI177" s="120"/>
      <c r="CKJ177" s="120"/>
      <c r="CKK177" s="120"/>
      <c r="CKL177" s="120"/>
      <c r="CKM177" s="120"/>
      <c r="CKN177" s="120"/>
      <c r="CKO177" s="120"/>
      <c r="CKP177" s="120"/>
      <c r="CKQ177" s="120"/>
      <c r="CKR177" s="120"/>
      <c r="CKS177" s="120"/>
      <c r="CKT177" s="120"/>
      <c r="CKU177" s="120"/>
      <c r="CKV177" s="120"/>
      <c r="CKW177" s="120"/>
      <c r="CKX177" s="120"/>
      <c r="CKY177" s="120"/>
      <c r="CKZ177" s="120"/>
      <c r="CLA177" s="120"/>
      <c r="CLB177" s="120"/>
      <c r="CLC177" s="120"/>
      <c r="CLD177" s="120"/>
      <c r="CLE177" s="120"/>
      <c r="CLF177" s="120"/>
      <c r="CLG177" s="120"/>
      <c r="CLH177" s="120"/>
      <c r="CLI177" s="120"/>
      <c r="CLJ177" s="120"/>
      <c r="CLK177" s="120"/>
      <c r="CLL177" s="120"/>
      <c r="CLM177" s="120"/>
      <c r="CLN177" s="120"/>
      <c r="CLO177" s="120"/>
      <c r="CLP177" s="120"/>
      <c r="CLQ177" s="120"/>
      <c r="CLR177" s="120"/>
      <c r="CLS177" s="120"/>
      <c r="CLT177" s="120"/>
      <c r="CLU177" s="120"/>
      <c r="CLV177" s="120"/>
      <c r="CLW177" s="120"/>
      <c r="CLX177" s="120"/>
      <c r="CLY177" s="120"/>
      <c r="CLZ177" s="120"/>
      <c r="CMA177" s="120"/>
      <c r="CMB177" s="120"/>
      <c r="CMC177" s="120"/>
      <c r="CMD177" s="120"/>
      <c r="CME177" s="120"/>
      <c r="CMF177" s="120"/>
      <c r="CMG177" s="120"/>
      <c r="CMH177" s="120"/>
      <c r="CMI177" s="120"/>
      <c r="CMJ177" s="120"/>
      <c r="CMK177" s="120"/>
      <c r="CML177" s="120"/>
      <c r="CMM177" s="120"/>
      <c r="CMN177" s="120"/>
      <c r="CMO177" s="120"/>
      <c r="CMP177" s="120"/>
      <c r="CMQ177" s="120"/>
      <c r="CMR177" s="120"/>
      <c r="CMS177" s="120"/>
      <c r="CMT177" s="120"/>
      <c r="CMU177" s="120"/>
      <c r="CMV177" s="120"/>
      <c r="CMW177" s="120"/>
      <c r="CMX177" s="120"/>
      <c r="CMY177" s="120"/>
      <c r="CMZ177" s="120"/>
      <c r="CNA177" s="120"/>
      <c r="CNB177" s="120"/>
      <c r="CNC177" s="120"/>
      <c r="CND177" s="120"/>
      <c r="CNE177" s="120"/>
      <c r="CNF177" s="120"/>
      <c r="CNG177" s="120"/>
      <c r="CNH177" s="120"/>
      <c r="CNI177" s="120"/>
      <c r="CNJ177" s="120"/>
      <c r="CNK177" s="120"/>
      <c r="CNL177" s="120"/>
      <c r="CNM177" s="120"/>
      <c r="CNN177" s="120"/>
      <c r="CNO177" s="120"/>
      <c r="CNP177" s="120"/>
      <c r="CNQ177" s="120"/>
      <c r="CNR177" s="120"/>
      <c r="CNS177" s="120"/>
      <c r="CNT177" s="120"/>
      <c r="CNU177" s="120"/>
      <c r="CNV177" s="120"/>
      <c r="CNW177" s="120"/>
      <c r="CNX177" s="120"/>
      <c r="CNY177" s="120"/>
      <c r="CNZ177" s="120"/>
      <c r="COA177" s="120"/>
      <c r="COB177" s="120"/>
      <c r="COC177" s="120"/>
      <c r="COD177" s="120"/>
      <c r="COE177" s="120"/>
      <c r="COF177" s="120"/>
      <c r="COG177" s="120"/>
      <c r="COH177" s="120"/>
      <c r="COI177" s="120"/>
      <c r="COJ177" s="120"/>
      <c r="COK177" s="120"/>
      <c r="COL177" s="120"/>
      <c r="COM177" s="120"/>
      <c r="CON177" s="120"/>
      <c r="COO177" s="120"/>
      <c r="COP177" s="120"/>
      <c r="COQ177" s="120"/>
      <c r="COR177" s="120"/>
      <c r="COS177" s="120"/>
      <c r="COT177" s="120"/>
      <c r="COU177" s="120"/>
      <c r="COV177" s="120"/>
      <c r="COW177" s="120"/>
      <c r="COX177" s="120"/>
      <c r="COY177" s="120"/>
      <c r="COZ177" s="120"/>
      <c r="CPA177" s="120"/>
      <c r="CPB177" s="120"/>
      <c r="CPC177" s="120"/>
      <c r="CPD177" s="120"/>
      <c r="CPE177" s="120"/>
      <c r="CPF177" s="120"/>
      <c r="CPG177" s="120"/>
      <c r="CPH177" s="120"/>
      <c r="CPI177" s="120"/>
      <c r="CPJ177" s="120"/>
      <c r="CPK177" s="120"/>
      <c r="CPL177" s="120"/>
      <c r="CPM177" s="120"/>
      <c r="CPN177" s="120"/>
      <c r="CPO177" s="120"/>
      <c r="CPP177" s="120"/>
      <c r="CPQ177" s="120"/>
      <c r="CPR177" s="120"/>
      <c r="CPS177" s="120"/>
      <c r="CPT177" s="120"/>
      <c r="CPU177" s="120"/>
      <c r="CPV177" s="120"/>
      <c r="CPW177" s="120"/>
      <c r="CPX177" s="120"/>
      <c r="CPY177" s="120"/>
      <c r="CPZ177" s="120"/>
      <c r="CQA177" s="120"/>
      <c r="CQB177" s="120"/>
      <c r="CQC177" s="120"/>
      <c r="CQD177" s="120"/>
      <c r="CQE177" s="120"/>
      <c r="CQF177" s="120"/>
      <c r="CQG177" s="120"/>
      <c r="CQH177" s="120"/>
      <c r="CQI177" s="120"/>
      <c r="CQJ177" s="120"/>
      <c r="CQK177" s="120"/>
      <c r="CQL177" s="120"/>
      <c r="CQM177" s="120"/>
      <c r="CQN177" s="120"/>
      <c r="CQO177" s="120"/>
      <c r="CQP177" s="120"/>
      <c r="CQQ177" s="120"/>
      <c r="CQR177" s="120"/>
      <c r="CQS177" s="120"/>
      <c r="CQT177" s="120"/>
      <c r="CQU177" s="120"/>
      <c r="CQV177" s="120"/>
      <c r="CQW177" s="120"/>
      <c r="CQX177" s="120"/>
      <c r="CQY177" s="120"/>
      <c r="CQZ177" s="120"/>
      <c r="CRA177" s="120"/>
      <c r="CRB177" s="120"/>
      <c r="CRC177" s="120"/>
      <c r="CRD177" s="120"/>
      <c r="CRE177" s="120"/>
      <c r="CRF177" s="120"/>
      <c r="CRG177" s="120"/>
      <c r="CRH177" s="120"/>
      <c r="CRI177" s="120"/>
      <c r="CRJ177" s="120"/>
      <c r="CRK177" s="120"/>
      <c r="CRL177" s="120"/>
      <c r="CRM177" s="120"/>
      <c r="CRN177" s="120"/>
      <c r="CRO177" s="120"/>
      <c r="CRP177" s="120"/>
      <c r="CRQ177" s="120"/>
      <c r="CRR177" s="120"/>
      <c r="CRS177" s="120"/>
      <c r="CRT177" s="120"/>
      <c r="CRU177" s="120"/>
      <c r="CRV177" s="120"/>
      <c r="CRW177" s="120"/>
      <c r="CRX177" s="120"/>
      <c r="CRY177" s="120"/>
      <c r="CRZ177" s="120"/>
      <c r="CSA177" s="120"/>
      <c r="CSB177" s="120"/>
      <c r="CSC177" s="120"/>
      <c r="CSD177" s="120"/>
      <c r="CSE177" s="120"/>
      <c r="CSF177" s="120"/>
      <c r="CSG177" s="120"/>
      <c r="CSH177" s="120"/>
      <c r="CSI177" s="120"/>
      <c r="CSJ177" s="120"/>
      <c r="CSK177" s="120"/>
      <c r="CSL177" s="120"/>
      <c r="CSM177" s="120"/>
      <c r="CSN177" s="120"/>
      <c r="CSO177" s="120"/>
      <c r="CSP177" s="120"/>
      <c r="CSQ177" s="120"/>
      <c r="CSR177" s="120"/>
      <c r="CSS177" s="120"/>
      <c r="CST177" s="120"/>
      <c r="CSU177" s="120"/>
      <c r="CSV177" s="120"/>
      <c r="CSW177" s="120"/>
      <c r="CSX177" s="120"/>
      <c r="CSY177" s="120"/>
      <c r="CSZ177" s="120"/>
      <c r="CTA177" s="120"/>
      <c r="CTB177" s="120"/>
      <c r="CTC177" s="120"/>
      <c r="CTD177" s="120"/>
      <c r="CTE177" s="120"/>
      <c r="CTF177" s="120"/>
      <c r="CTG177" s="120"/>
      <c r="CTH177" s="120"/>
      <c r="CTI177" s="120"/>
      <c r="CTJ177" s="120"/>
      <c r="CTK177" s="120"/>
      <c r="CTL177" s="120"/>
      <c r="CTM177" s="120"/>
      <c r="CTN177" s="120"/>
      <c r="CTO177" s="120"/>
      <c r="CTP177" s="120"/>
      <c r="CTQ177" s="120"/>
      <c r="CTR177" s="120"/>
      <c r="CTS177" s="120"/>
      <c r="CTT177" s="120"/>
      <c r="CTU177" s="120"/>
      <c r="CTV177" s="120"/>
      <c r="CTW177" s="120"/>
      <c r="CTX177" s="120"/>
      <c r="CTY177" s="120"/>
      <c r="CTZ177" s="120"/>
      <c r="CUA177" s="120"/>
      <c r="CUB177" s="120"/>
      <c r="CUC177" s="120"/>
      <c r="CUD177" s="120"/>
      <c r="CUE177" s="120"/>
      <c r="CUF177" s="120"/>
      <c r="CUG177" s="120"/>
      <c r="CUH177" s="120"/>
      <c r="CUI177" s="120"/>
      <c r="CUJ177" s="120"/>
      <c r="CUK177" s="120"/>
      <c r="CUL177" s="120"/>
      <c r="CUM177" s="120"/>
      <c r="CUN177" s="120"/>
      <c r="CUO177" s="120"/>
      <c r="CUP177" s="120"/>
      <c r="CUQ177" s="120"/>
      <c r="CUR177" s="120"/>
      <c r="CUS177" s="120"/>
      <c r="CUT177" s="120"/>
      <c r="CUU177" s="120"/>
      <c r="CUV177" s="120"/>
      <c r="CUW177" s="120"/>
      <c r="CUX177" s="120"/>
      <c r="CUY177" s="120"/>
      <c r="CUZ177" s="120"/>
      <c r="CVA177" s="120"/>
      <c r="CVB177" s="120"/>
      <c r="CVC177" s="120"/>
      <c r="CVD177" s="120"/>
      <c r="CVE177" s="120"/>
      <c r="CVF177" s="120"/>
      <c r="CVG177" s="120"/>
      <c r="CVH177" s="120"/>
      <c r="CVI177" s="120"/>
      <c r="CVJ177" s="120"/>
      <c r="CVK177" s="120"/>
      <c r="CVL177" s="120"/>
      <c r="CVM177" s="120"/>
      <c r="CVN177" s="120"/>
      <c r="CVO177" s="120"/>
      <c r="CVP177" s="120"/>
      <c r="CVQ177" s="120"/>
      <c r="CVR177" s="120"/>
      <c r="CVS177" s="120"/>
      <c r="CVT177" s="120"/>
      <c r="CVU177" s="120"/>
      <c r="CVV177" s="120"/>
      <c r="CVW177" s="120"/>
      <c r="CVX177" s="120"/>
      <c r="CVY177" s="120"/>
      <c r="CVZ177" s="120"/>
      <c r="CWA177" s="120"/>
      <c r="CWB177" s="120"/>
      <c r="CWC177" s="120"/>
      <c r="CWD177" s="120"/>
      <c r="CWE177" s="120"/>
      <c r="CWF177" s="120"/>
      <c r="CWG177" s="120"/>
      <c r="CWH177" s="120"/>
      <c r="CWI177" s="120"/>
      <c r="CWJ177" s="120"/>
      <c r="CWK177" s="120"/>
      <c r="CWL177" s="120"/>
      <c r="CWM177" s="120"/>
      <c r="CWN177" s="120"/>
      <c r="CWO177" s="120"/>
      <c r="CWP177" s="120"/>
      <c r="CWQ177" s="120"/>
      <c r="CWR177" s="120"/>
      <c r="CWS177" s="120"/>
      <c r="CWT177" s="120"/>
      <c r="CWU177" s="120"/>
      <c r="CWV177" s="120"/>
      <c r="CWW177" s="120"/>
      <c r="CWX177" s="120"/>
      <c r="CWY177" s="120"/>
      <c r="CWZ177" s="120"/>
      <c r="CXA177" s="120"/>
      <c r="CXB177" s="120"/>
      <c r="CXC177" s="120"/>
      <c r="CXD177" s="120"/>
      <c r="CXE177" s="120"/>
      <c r="CXF177" s="120"/>
      <c r="CXG177" s="120"/>
      <c r="CXH177" s="120"/>
      <c r="CXI177" s="120"/>
      <c r="CXJ177" s="120"/>
      <c r="CXK177" s="120"/>
      <c r="CXL177" s="120"/>
      <c r="CXM177" s="120"/>
      <c r="CXN177" s="120"/>
      <c r="CXO177" s="120"/>
      <c r="CXP177" s="120"/>
      <c r="CXQ177" s="120"/>
      <c r="CXR177" s="120"/>
      <c r="CXS177" s="120"/>
      <c r="CXT177" s="120"/>
      <c r="CXU177" s="120"/>
      <c r="CXV177" s="120"/>
      <c r="CXW177" s="120"/>
      <c r="CXX177" s="120"/>
      <c r="CXY177" s="120"/>
      <c r="CXZ177" s="120"/>
      <c r="CYA177" s="120"/>
      <c r="CYB177" s="120"/>
      <c r="CYC177" s="120"/>
      <c r="CYD177" s="120"/>
      <c r="CYE177" s="120"/>
      <c r="CYF177" s="120"/>
      <c r="CYG177" s="120"/>
      <c r="CYH177" s="120"/>
      <c r="CYI177" s="120"/>
      <c r="CYJ177" s="120"/>
      <c r="CYK177" s="120"/>
      <c r="CYL177" s="120"/>
      <c r="CYM177" s="120"/>
      <c r="CYN177" s="120"/>
      <c r="CYO177" s="120"/>
      <c r="CYP177" s="120"/>
      <c r="CYQ177" s="120"/>
      <c r="CYR177" s="120"/>
      <c r="CYS177" s="120"/>
      <c r="CYT177" s="120"/>
      <c r="CYU177" s="120"/>
      <c r="CYV177" s="120"/>
      <c r="CYW177" s="120"/>
      <c r="CYX177" s="120"/>
      <c r="CYY177" s="120"/>
      <c r="CYZ177" s="120"/>
      <c r="CZA177" s="120"/>
      <c r="CZB177" s="120"/>
      <c r="CZC177" s="120"/>
      <c r="CZD177" s="120"/>
      <c r="CZE177" s="120"/>
      <c r="CZF177" s="120"/>
      <c r="CZG177" s="120"/>
      <c r="CZH177" s="120"/>
      <c r="CZI177" s="120"/>
      <c r="CZJ177" s="120"/>
      <c r="CZK177" s="120"/>
      <c r="CZL177" s="120"/>
      <c r="CZM177" s="120"/>
      <c r="CZN177" s="120"/>
      <c r="CZO177" s="120"/>
      <c r="CZP177" s="120"/>
      <c r="CZQ177" s="120"/>
      <c r="CZR177" s="120"/>
      <c r="CZS177" s="120"/>
      <c r="CZT177" s="120"/>
      <c r="CZU177" s="120"/>
      <c r="CZV177" s="120"/>
      <c r="CZW177" s="120"/>
      <c r="CZX177" s="120"/>
      <c r="CZY177" s="120"/>
      <c r="CZZ177" s="120"/>
      <c r="DAA177" s="120"/>
      <c r="DAB177" s="120"/>
      <c r="DAC177" s="120"/>
      <c r="DAD177" s="120"/>
      <c r="DAE177" s="120"/>
      <c r="DAF177" s="120"/>
      <c r="DAG177" s="120"/>
      <c r="DAH177" s="120"/>
      <c r="DAI177" s="120"/>
      <c r="DAJ177" s="120"/>
      <c r="DAK177" s="120"/>
      <c r="DAL177" s="120"/>
      <c r="DAM177" s="120"/>
      <c r="DAN177" s="120"/>
      <c r="DAO177" s="120"/>
      <c r="DAP177" s="120"/>
      <c r="DAQ177" s="120"/>
      <c r="DAR177" s="120"/>
      <c r="DAS177" s="120"/>
      <c r="DAT177" s="120"/>
      <c r="DAU177" s="120"/>
      <c r="DAV177" s="120"/>
      <c r="DAW177" s="120"/>
      <c r="DAX177" s="120"/>
      <c r="DAY177" s="120"/>
      <c r="DAZ177" s="120"/>
      <c r="DBA177" s="120"/>
      <c r="DBB177" s="120"/>
      <c r="DBC177" s="120"/>
      <c r="DBD177" s="120"/>
      <c r="DBE177" s="120"/>
      <c r="DBF177" s="120"/>
      <c r="DBG177" s="120"/>
      <c r="DBH177" s="120"/>
      <c r="DBI177" s="120"/>
      <c r="DBJ177" s="120"/>
      <c r="DBK177" s="120"/>
      <c r="DBL177" s="120"/>
      <c r="DBM177" s="120"/>
      <c r="DBN177" s="120"/>
      <c r="DBO177" s="120"/>
      <c r="DBP177" s="120"/>
      <c r="DBQ177" s="120"/>
      <c r="DBR177" s="120"/>
      <c r="DBS177" s="120"/>
      <c r="DBT177" s="120"/>
      <c r="DBU177" s="120"/>
      <c r="DBV177" s="120"/>
      <c r="DBW177" s="120"/>
      <c r="DBX177" s="120"/>
      <c r="DBY177" s="120"/>
      <c r="DBZ177" s="120"/>
      <c r="DCA177" s="120"/>
      <c r="DCB177" s="120"/>
      <c r="DCC177" s="120"/>
      <c r="DCD177" s="120"/>
      <c r="DCE177" s="120"/>
      <c r="DCF177" s="120"/>
      <c r="DCG177" s="120"/>
      <c r="DCH177" s="120"/>
      <c r="DCI177" s="120"/>
      <c r="DCJ177" s="120"/>
      <c r="DCK177" s="120"/>
      <c r="DCL177" s="120"/>
      <c r="DCM177" s="120"/>
      <c r="DCN177" s="120"/>
      <c r="DCO177" s="120"/>
      <c r="DCP177" s="120"/>
      <c r="DCQ177" s="120"/>
      <c r="DCR177" s="120"/>
      <c r="DCS177" s="120"/>
      <c r="DCT177" s="120"/>
      <c r="DCU177" s="120"/>
      <c r="DCV177" s="120"/>
      <c r="DCW177" s="120"/>
      <c r="DCX177" s="120"/>
      <c r="DCY177" s="120"/>
      <c r="DCZ177" s="120"/>
      <c r="DDA177" s="120"/>
      <c r="DDB177" s="120"/>
      <c r="DDC177" s="120"/>
      <c r="DDD177" s="120"/>
      <c r="DDE177" s="120"/>
      <c r="DDF177" s="120"/>
      <c r="DDG177" s="120"/>
      <c r="DDH177" s="120"/>
      <c r="DDI177" s="120"/>
      <c r="DDJ177" s="120"/>
      <c r="DDK177" s="120"/>
      <c r="DDL177" s="120"/>
      <c r="DDM177" s="120"/>
      <c r="DDN177" s="120"/>
      <c r="DDO177" s="120"/>
      <c r="DDP177" s="120"/>
      <c r="DDQ177" s="120"/>
      <c r="DDR177" s="120"/>
      <c r="DDS177" s="120"/>
      <c r="DDT177" s="120"/>
      <c r="DDU177" s="120"/>
      <c r="DDV177" s="120"/>
      <c r="DDW177" s="120"/>
      <c r="DDX177" s="120"/>
      <c r="DDY177" s="120"/>
      <c r="DDZ177" s="120"/>
      <c r="DEA177" s="120"/>
      <c r="DEB177" s="120"/>
      <c r="DEC177" s="120"/>
      <c r="DED177" s="120"/>
      <c r="DEE177" s="120"/>
      <c r="DEF177" s="120"/>
      <c r="DEG177" s="120"/>
      <c r="DEH177" s="120"/>
      <c r="DEI177" s="120"/>
      <c r="DEJ177" s="120"/>
      <c r="DEK177" s="120"/>
      <c r="DEL177" s="120"/>
      <c r="DEM177" s="120"/>
      <c r="DEN177" s="120"/>
      <c r="DEO177" s="120"/>
      <c r="DEP177" s="120"/>
      <c r="DEQ177" s="120"/>
      <c r="DER177" s="120"/>
      <c r="DES177" s="120"/>
      <c r="DET177" s="120"/>
      <c r="DEU177" s="120"/>
      <c r="DEV177" s="120"/>
      <c r="DEW177" s="120"/>
      <c r="DEX177" s="120"/>
      <c r="DEY177" s="120"/>
      <c r="DEZ177" s="120"/>
      <c r="DFA177" s="120"/>
      <c r="DFB177" s="120"/>
      <c r="DFC177" s="120"/>
      <c r="DFD177" s="120"/>
      <c r="DFE177" s="120"/>
      <c r="DFF177" s="120"/>
      <c r="DFG177" s="120"/>
      <c r="DFH177" s="120"/>
      <c r="DFI177" s="120"/>
      <c r="DFJ177" s="120"/>
      <c r="DFK177" s="120"/>
      <c r="DFL177" s="120"/>
      <c r="DFM177" s="120"/>
      <c r="DFN177" s="120"/>
      <c r="DFO177" s="120"/>
      <c r="DFP177" s="120"/>
      <c r="DFQ177" s="120"/>
      <c r="DFR177" s="120"/>
      <c r="DFS177" s="120"/>
      <c r="DFT177" s="120"/>
      <c r="DFU177" s="120"/>
      <c r="DFV177" s="120"/>
      <c r="DFW177" s="120"/>
      <c r="DFX177" s="120"/>
      <c r="DFY177" s="120"/>
      <c r="DFZ177" s="120"/>
      <c r="DGA177" s="120"/>
      <c r="DGB177" s="120"/>
      <c r="DGC177" s="120"/>
      <c r="DGD177" s="120"/>
      <c r="DGE177" s="120"/>
      <c r="DGF177" s="120"/>
      <c r="DGG177" s="120"/>
      <c r="DGH177" s="120"/>
      <c r="DGI177" s="120"/>
      <c r="DGJ177" s="120"/>
      <c r="DGK177" s="120"/>
      <c r="DGL177" s="120"/>
      <c r="DGM177" s="120"/>
      <c r="DGN177" s="120"/>
      <c r="DGO177" s="120"/>
      <c r="DGP177" s="120"/>
      <c r="DGQ177" s="120"/>
      <c r="DGR177" s="120"/>
      <c r="DGS177" s="120"/>
      <c r="DGT177" s="120"/>
      <c r="DGU177" s="120"/>
      <c r="DGV177" s="120"/>
      <c r="DGW177" s="120"/>
      <c r="DGX177" s="120"/>
      <c r="DGY177" s="120"/>
      <c r="DGZ177" s="120"/>
      <c r="DHA177" s="120"/>
      <c r="DHB177" s="120"/>
      <c r="DHC177" s="120"/>
      <c r="DHD177" s="120"/>
      <c r="DHE177" s="120"/>
      <c r="DHF177" s="120"/>
      <c r="DHG177" s="120"/>
      <c r="DHH177" s="120"/>
      <c r="DHI177" s="120"/>
      <c r="DHJ177" s="120"/>
      <c r="DHK177" s="120"/>
      <c r="DHL177" s="120"/>
      <c r="DHM177" s="120"/>
      <c r="DHN177" s="120"/>
      <c r="DHO177" s="120"/>
      <c r="DHP177" s="120"/>
      <c r="DHQ177" s="120"/>
      <c r="DHR177" s="120"/>
      <c r="DHS177" s="120"/>
      <c r="DHT177" s="120"/>
      <c r="DHU177" s="120"/>
      <c r="DHV177" s="120"/>
      <c r="DHW177" s="120"/>
      <c r="DHX177" s="120"/>
      <c r="DHY177" s="120"/>
      <c r="DHZ177" s="120"/>
      <c r="DIA177" s="120"/>
      <c r="DIB177" s="120"/>
      <c r="DIC177" s="120"/>
      <c r="DID177" s="120"/>
      <c r="DIE177" s="120"/>
      <c r="DIF177" s="120"/>
      <c r="DIG177" s="120"/>
      <c r="DIH177" s="120"/>
      <c r="DII177" s="120"/>
      <c r="DIJ177" s="120"/>
      <c r="DIK177" s="120"/>
      <c r="DIL177" s="120"/>
      <c r="DIM177" s="120"/>
      <c r="DIN177" s="120"/>
      <c r="DIO177" s="120"/>
      <c r="DIP177" s="120"/>
      <c r="DIQ177" s="120"/>
      <c r="DIR177" s="120"/>
      <c r="DIS177" s="120"/>
      <c r="DIT177" s="120"/>
      <c r="DIU177" s="120"/>
      <c r="DIV177" s="120"/>
      <c r="DIW177" s="120"/>
      <c r="DIX177" s="120"/>
      <c r="DIY177" s="120"/>
      <c r="DIZ177" s="120"/>
      <c r="DJA177" s="120"/>
      <c r="DJB177" s="120"/>
      <c r="DJC177" s="120"/>
      <c r="DJD177" s="120"/>
      <c r="DJE177" s="120"/>
      <c r="DJF177" s="120"/>
      <c r="DJG177" s="120"/>
      <c r="DJH177" s="120"/>
      <c r="DJI177" s="120"/>
      <c r="DJJ177" s="120"/>
      <c r="DJK177" s="120"/>
      <c r="DJL177" s="120"/>
      <c r="DJM177" s="120"/>
      <c r="DJN177" s="120"/>
      <c r="DJO177" s="120"/>
      <c r="DJP177" s="120"/>
      <c r="DJQ177" s="120"/>
      <c r="DJR177" s="120"/>
      <c r="DJS177" s="120"/>
      <c r="DJT177" s="120"/>
      <c r="DJU177" s="120"/>
      <c r="DJV177" s="120"/>
      <c r="DJW177" s="120"/>
      <c r="DJX177" s="120"/>
      <c r="DJY177" s="120"/>
      <c r="DJZ177" s="120"/>
      <c r="DKA177" s="120"/>
      <c r="DKB177" s="120"/>
      <c r="DKC177" s="120"/>
      <c r="DKD177" s="120"/>
      <c r="DKE177" s="120"/>
      <c r="DKF177" s="120"/>
      <c r="DKG177" s="120"/>
      <c r="DKH177" s="120"/>
      <c r="DKI177" s="120"/>
      <c r="DKJ177" s="120"/>
      <c r="DKK177" s="120"/>
      <c r="DKL177" s="120"/>
      <c r="DKM177" s="120"/>
      <c r="DKN177" s="120"/>
      <c r="DKO177" s="120"/>
      <c r="DKP177" s="120"/>
      <c r="DKQ177" s="120"/>
      <c r="DKR177" s="120"/>
      <c r="DKS177" s="120"/>
      <c r="DKT177" s="120"/>
      <c r="DKU177" s="120"/>
      <c r="DKV177" s="120"/>
      <c r="DKW177" s="120"/>
      <c r="DKX177" s="120"/>
      <c r="DKY177" s="120"/>
      <c r="DKZ177" s="120"/>
      <c r="DLA177" s="120"/>
      <c r="DLB177" s="120"/>
      <c r="DLC177" s="120"/>
      <c r="DLD177" s="120"/>
      <c r="DLE177" s="120"/>
      <c r="DLF177" s="120"/>
      <c r="DLG177" s="120"/>
      <c r="DLH177" s="120"/>
      <c r="DLI177" s="120"/>
      <c r="DLJ177" s="120"/>
      <c r="DLK177" s="120"/>
      <c r="DLL177" s="120"/>
      <c r="DLM177" s="120"/>
      <c r="DLN177" s="120"/>
      <c r="DLO177" s="120"/>
      <c r="DLP177" s="120"/>
      <c r="DLQ177" s="120"/>
      <c r="DLR177" s="120"/>
      <c r="DLS177" s="120"/>
      <c r="DLT177" s="120"/>
      <c r="DLU177" s="120"/>
      <c r="DLV177" s="120"/>
      <c r="DLW177" s="120"/>
      <c r="DLX177" s="120"/>
      <c r="DLY177" s="120"/>
      <c r="DLZ177" s="120"/>
      <c r="DMA177" s="120"/>
      <c r="DMB177" s="120"/>
      <c r="DMC177" s="120"/>
      <c r="DMD177" s="120"/>
      <c r="DME177" s="120"/>
      <c r="DMF177" s="120"/>
      <c r="DMG177" s="120"/>
      <c r="DMH177" s="120"/>
      <c r="DMI177" s="120"/>
      <c r="DMJ177" s="120"/>
      <c r="DMK177" s="120"/>
      <c r="DML177" s="120"/>
      <c r="DMM177" s="120"/>
      <c r="DMN177" s="120"/>
      <c r="DMO177" s="120"/>
      <c r="DMP177" s="120"/>
      <c r="DMQ177" s="120"/>
      <c r="DMR177" s="120"/>
      <c r="DMS177" s="120"/>
      <c r="DMT177" s="120"/>
      <c r="DMU177" s="120"/>
      <c r="DMV177" s="120"/>
      <c r="DMW177" s="120"/>
      <c r="DMX177" s="120"/>
      <c r="DMY177" s="120"/>
      <c r="DMZ177" s="120"/>
      <c r="DNA177" s="120"/>
      <c r="DNB177" s="120"/>
      <c r="DNC177" s="120"/>
      <c r="DND177" s="120"/>
      <c r="DNE177" s="120"/>
      <c r="DNF177" s="120"/>
      <c r="DNG177" s="120"/>
      <c r="DNH177" s="120"/>
      <c r="DNI177" s="120"/>
      <c r="DNJ177" s="120"/>
      <c r="DNK177" s="120"/>
      <c r="DNL177" s="120"/>
      <c r="DNM177" s="120"/>
      <c r="DNN177" s="120"/>
      <c r="DNO177" s="120"/>
      <c r="DNP177" s="120"/>
      <c r="DNQ177" s="120"/>
      <c r="DNR177" s="120"/>
      <c r="DNS177" s="120"/>
      <c r="DNT177" s="120"/>
      <c r="DNU177" s="120"/>
      <c r="DNV177" s="120"/>
      <c r="DNW177" s="120"/>
      <c r="DNX177" s="120"/>
      <c r="DNY177" s="120"/>
      <c r="DNZ177" s="120"/>
      <c r="DOA177" s="120"/>
      <c r="DOB177" s="120"/>
      <c r="DOC177" s="120"/>
      <c r="DOD177" s="120"/>
      <c r="DOE177" s="120"/>
      <c r="DOF177" s="120"/>
      <c r="DOG177" s="120"/>
      <c r="DOH177" s="120"/>
      <c r="DOI177" s="120"/>
      <c r="DOJ177" s="120"/>
      <c r="DOK177" s="120"/>
      <c r="DOL177" s="120"/>
      <c r="DOM177" s="120"/>
      <c r="DON177" s="120"/>
      <c r="DOO177" s="120"/>
      <c r="DOP177" s="120"/>
      <c r="DOQ177" s="120"/>
      <c r="DOR177" s="120"/>
      <c r="DOS177" s="120"/>
      <c r="DOT177" s="120"/>
      <c r="DOU177" s="120"/>
      <c r="DOV177" s="120"/>
      <c r="DOW177" s="120"/>
      <c r="DOX177" s="120"/>
      <c r="DOY177" s="120"/>
      <c r="DOZ177" s="120"/>
      <c r="DPA177" s="120"/>
      <c r="DPB177" s="120"/>
      <c r="DPC177" s="120"/>
      <c r="DPD177" s="120"/>
      <c r="DPE177" s="120"/>
      <c r="DPF177" s="120"/>
      <c r="DPG177" s="120"/>
      <c r="DPH177" s="120"/>
      <c r="DPI177" s="120"/>
      <c r="DPJ177" s="120"/>
      <c r="DPK177" s="120"/>
      <c r="DPL177" s="120"/>
      <c r="DPM177" s="120"/>
      <c r="DPN177" s="120"/>
      <c r="DPO177" s="120"/>
      <c r="DPP177" s="120"/>
      <c r="DPQ177" s="120"/>
      <c r="DPR177" s="120"/>
      <c r="DPS177" s="120"/>
      <c r="DPT177" s="120"/>
      <c r="DPU177" s="120"/>
      <c r="DPV177" s="120"/>
      <c r="DPW177" s="120"/>
      <c r="DPX177" s="120"/>
      <c r="DPY177" s="120"/>
      <c r="DPZ177" s="120"/>
      <c r="DQA177" s="120"/>
      <c r="DQB177" s="120"/>
      <c r="DQC177" s="120"/>
      <c r="DQD177" s="120"/>
      <c r="DQE177" s="120"/>
      <c r="DQF177" s="120"/>
      <c r="DQG177" s="120"/>
      <c r="DQH177" s="120"/>
      <c r="DQI177" s="120"/>
      <c r="DQJ177" s="120"/>
      <c r="DQK177" s="120"/>
      <c r="DQL177" s="120"/>
      <c r="DQM177" s="120"/>
      <c r="DQN177" s="120"/>
      <c r="DQO177" s="120"/>
      <c r="DQP177" s="120"/>
      <c r="DQQ177" s="120"/>
      <c r="DQR177" s="120"/>
      <c r="DQS177" s="120"/>
      <c r="DQT177" s="120"/>
      <c r="DQU177" s="120"/>
      <c r="DQV177" s="120"/>
      <c r="DQW177" s="120"/>
      <c r="DQX177" s="120"/>
      <c r="DQY177" s="120"/>
      <c r="DQZ177" s="120"/>
      <c r="DRA177" s="120"/>
      <c r="DRB177" s="120"/>
      <c r="DRC177" s="120"/>
      <c r="DRD177" s="120"/>
      <c r="DRE177" s="120"/>
      <c r="DRF177" s="120"/>
      <c r="DRG177" s="120"/>
      <c r="DRH177" s="120"/>
      <c r="DRI177" s="120"/>
      <c r="DRJ177" s="120"/>
      <c r="DRK177" s="120"/>
      <c r="DRL177" s="120"/>
      <c r="DRM177" s="120"/>
      <c r="DRN177" s="120"/>
      <c r="DRO177" s="120"/>
      <c r="DRP177" s="120"/>
      <c r="DRQ177" s="120"/>
      <c r="DRR177" s="120"/>
      <c r="DRS177" s="120"/>
      <c r="DRT177" s="120"/>
      <c r="DRU177" s="120"/>
      <c r="DRV177" s="120"/>
      <c r="DRW177" s="120"/>
      <c r="DRX177" s="120"/>
      <c r="DRY177" s="120"/>
      <c r="DRZ177" s="120"/>
      <c r="DSA177" s="120"/>
      <c r="DSB177" s="120"/>
      <c r="DSC177" s="120"/>
      <c r="DSD177" s="120"/>
      <c r="DSE177" s="120"/>
      <c r="DSF177" s="120"/>
      <c r="DSG177" s="120"/>
      <c r="DSH177" s="120"/>
      <c r="DSI177" s="120"/>
      <c r="DSJ177" s="120"/>
      <c r="DSK177" s="120"/>
      <c r="DSL177" s="120"/>
      <c r="DSM177" s="120"/>
      <c r="DSN177" s="120"/>
      <c r="DSO177" s="120"/>
      <c r="DSP177" s="120"/>
      <c r="DSQ177" s="120"/>
      <c r="DSR177" s="120"/>
      <c r="DSS177" s="120"/>
      <c r="DST177" s="120"/>
      <c r="DSU177" s="120"/>
      <c r="DSV177" s="120"/>
      <c r="DSW177" s="120"/>
      <c r="DSX177" s="120"/>
      <c r="DSY177" s="120"/>
      <c r="DSZ177" s="120"/>
      <c r="DTA177" s="120"/>
      <c r="DTB177" s="120"/>
      <c r="DTC177" s="120"/>
      <c r="DTD177" s="120"/>
      <c r="DTE177" s="120"/>
      <c r="DTF177" s="120"/>
      <c r="DTG177" s="120"/>
      <c r="DTH177" s="120"/>
      <c r="DTI177" s="120"/>
      <c r="DTJ177" s="120"/>
      <c r="DTK177" s="120"/>
      <c r="DTL177" s="120"/>
      <c r="DTM177" s="120"/>
      <c r="DTN177" s="120"/>
      <c r="DTO177" s="120"/>
      <c r="DTP177" s="120"/>
      <c r="DTQ177" s="120"/>
      <c r="DTR177" s="120"/>
      <c r="DTS177" s="120"/>
      <c r="DTT177" s="120"/>
      <c r="DTU177" s="120"/>
      <c r="DTV177" s="120"/>
      <c r="DTW177" s="120"/>
      <c r="DTX177" s="120"/>
      <c r="DTY177" s="120"/>
      <c r="DTZ177" s="120"/>
      <c r="DUA177" s="120"/>
      <c r="DUB177" s="120"/>
      <c r="DUC177" s="120"/>
      <c r="DUD177" s="120"/>
      <c r="DUE177" s="120"/>
      <c r="DUF177" s="120"/>
      <c r="DUG177" s="120"/>
      <c r="DUH177" s="120"/>
      <c r="DUI177" s="120"/>
      <c r="DUJ177" s="120"/>
      <c r="DUK177" s="120"/>
      <c r="DUL177" s="120"/>
      <c r="DUM177" s="120"/>
      <c r="DUN177" s="120"/>
      <c r="DUO177" s="120"/>
      <c r="DUP177" s="120"/>
      <c r="DUQ177" s="120"/>
      <c r="DUR177" s="120"/>
      <c r="DUS177" s="120"/>
      <c r="DUT177" s="120"/>
      <c r="DUU177" s="120"/>
      <c r="DUV177" s="120"/>
      <c r="DUW177" s="120"/>
      <c r="DUX177" s="120"/>
      <c r="DUY177" s="120"/>
      <c r="DUZ177" s="120"/>
      <c r="DVA177" s="120"/>
      <c r="DVB177" s="120"/>
      <c r="DVC177" s="120"/>
      <c r="DVD177" s="120"/>
      <c r="DVE177" s="120"/>
      <c r="DVF177" s="120"/>
      <c r="DVG177" s="120"/>
      <c r="DVH177" s="120"/>
      <c r="DVI177" s="120"/>
      <c r="DVJ177" s="120"/>
      <c r="DVK177" s="120"/>
      <c r="DVL177" s="120"/>
      <c r="DVM177" s="120"/>
      <c r="DVN177" s="120"/>
      <c r="DVO177" s="120"/>
      <c r="DVP177" s="120"/>
      <c r="DVQ177" s="120"/>
      <c r="DVR177" s="120"/>
      <c r="DVS177" s="120"/>
      <c r="DVT177" s="120"/>
      <c r="DVU177" s="120"/>
      <c r="DVV177" s="120"/>
      <c r="DVW177" s="120"/>
      <c r="DVX177" s="120"/>
      <c r="DVY177" s="120"/>
      <c r="DVZ177" s="120"/>
      <c r="DWA177" s="120"/>
      <c r="DWB177" s="120"/>
      <c r="DWC177" s="120"/>
      <c r="DWD177" s="120"/>
      <c r="DWE177" s="120"/>
      <c r="DWF177" s="120"/>
      <c r="DWG177" s="120"/>
      <c r="DWH177" s="120"/>
      <c r="DWI177" s="120"/>
      <c r="DWJ177" s="120"/>
      <c r="DWK177" s="120"/>
      <c r="DWL177" s="120"/>
      <c r="DWM177" s="120"/>
      <c r="DWN177" s="120"/>
      <c r="DWO177" s="120"/>
      <c r="DWP177" s="120"/>
      <c r="DWQ177" s="120"/>
      <c r="DWR177" s="120"/>
      <c r="DWS177" s="120"/>
      <c r="DWT177" s="120"/>
      <c r="DWU177" s="120"/>
      <c r="DWV177" s="120"/>
      <c r="DWW177" s="120"/>
      <c r="DWX177" s="120"/>
      <c r="DWY177" s="120"/>
      <c r="DWZ177" s="120"/>
      <c r="DXA177" s="120"/>
      <c r="DXB177" s="120"/>
      <c r="DXC177" s="120"/>
      <c r="DXD177" s="120"/>
      <c r="DXE177" s="120"/>
      <c r="DXF177" s="120"/>
      <c r="DXG177" s="120"/>
      <c r="DXH177" s="120"/>
      <c r="DXI177" s="120"/>
      <c r="DXJ177" s="120"/>
      <c r="DXK177" s="120"/>
      <c r="DXL177" s="120"/>
      <c r="DXM177" s="120"/>
      <c r="DXN177" s="120"/>
      <c r="DXO177" s="120"/>
      <c r="DXP177" s="120"/>
      <c r="DXQ177" s="120"/>
      <c r="DXR177" s="120"/>
      <c r="DXS177" s="120"/>
      <c r="DXT177" s="120"/>
      <c r="DXU177" s="120"/>
      <c r="DXV177" s="120"/>
      <c r="DXW177" s="120"/>
      <c r="DXX177" s="120"/>
      <c r="DXY177" s="120"/>
      <c r="DXZ177" s="120"/>
      <c r="DYA177" s="120"/>
      <c r="DYB177" s="120"/>
      <c r="DYC177" s="120"/>
      <c r="DYD177" s="120"/>
      <c r="DYE177" s="120"/>
      <c r="DYF177" s="120"/>
      <c r="DYG177" s="120"/>
      <c r="DYH177" s="120"/>
      <c r="DYI177" s="120"/>
      <c r="DYJ177" s="120"/>
      <c r="DYK177" s="120"/>
      <c r="DYL177" s="120"/>
      <c r="DYM177" s="120"/>
      <c r="DYN177" s="120"/>
      <c r="DYO177" s="120"/>
      <c r="DYP177" s="120"/>
      <c r="DYQ177" s="120"/>
      <c r="DYR177" s="120"/>
      <c r="DYS177" s="120"/>
      <c r="DYT177" s="120"/>
      <c r="DYU177" s="120"/>
      <c r="DYV177" s="120"/>
      <c r="DYW177" s="120"/>
      <c r="DYX177" s="120"/>
      <c r="DYY177" s="120"/>
      <c r="DYZ177" s="120"/>
      <c r="DZA177" s="120"/>
      <c r="DZB177" s="120"/>
      <c r="DZC177" s="120"/>
      <c r="DZD177" s="120"/>
      <c r="DZE177" s="120"/>
      <c r="DZF177" s="120"/>
      <c r="DZG177" s="120"/>
      <c r="DZH177" s="120"/>
      <c r="DZI177" s="120"/>
      <c r="DZJ177" s="120"/>
      <c r="DZK177" s="120"/>
      <c r="DZL177" s="120"/>
      <c r="DZM177" s="120"/>
      <c r="DZN177" s="120"/>
      <c r="DZO177" s="120"/>
      <c r="DZP177" s="120"/>
      <c r="DZQ177" s="120"/>
      <c r="DZR177" s="120"/>
      <c r="DZS177" s="120"/>
      <c r="DZT177" s="120"/>
      <c r="DZU177" s="120"/>
      <c r="DZV177" s="120"/>
      <c r="DZW177" s="120"/>
      <c r="DZX177" s="120"/>
      <c r="DZY177" s="120"/>
      <c r="DZZ177" s="120"/>
      <c r="EAA177" s="120"/>
      <c r="EAB177" s="120"/>
      <c r="EAC177" s="120"/>
      <c r="EAD177" s="120"/>
      <c r="EAE177" s="120"/>
      <c r="EAF177" s="120"/>
      <c r="EAG177" s="120"/>
      <c r="EAH177" s="120"/>
      <c r="EAI177" s="120"/>
      <c r="EAJ177" s="120"/>
      <c r="EAK177" s="120"/>
      <c r="EAL177" s="120"/>
      <c r="EAM177" s="120"/>
      <c r="EAN177" s="120"/>
      <c r="EAO177" s="120"/>
      <c r="EAP177" s="120"/>
      <c r="EAQ177" s="120"/>
      <c r="EAR177" s="120"/>
      <c r="EAS177" s="120"/>
      <c r="EAT177" s="120"/>
      <c r="EAU177" s="120"/>
      <c r="EAV177" s="120"/>
      <c r="EAW177" s="120"/>
      <c r="EAX177" s="120"/>
      <c r="EAY177" s="120"/>
      <c r="EAZ177" s="120"/>
      <c r="EBA177" s="120"/>
      <c r="EBB177" s="120"/>
      <c r="EBC177" s="120"/>
      <c r="EBD177" s="120"/>
      <c r="EBE177" s="120"/>
      <c r="EBF177" s="120"/>
      <c r="EBG177" s="120"/>
      <c r="EBH177" s="120"/>
      <c r="EBI177" s="120"/>
      <c r="EBJ177" s="120"/>
      <c r="EBK177" s="120"/>
      <c r="EBL177" s="120"/>
      <c r="EBM177" s="120"/>
      <c r="EBN177" s="120"/>
      <c r="EBO177" s="120"/>
      <c r="EBP177" s="120"/>
      <c r="EBQ177" s="120"/>
      <c r="EBR177" s="120"/>
      <c r="EBS177" s="120"/>
      <c r="EBT177" s="120"/>
      <c r="EBU177" s="120"/>
      <c r="EBV177" s="120"/>
      <c r="EBW177" s="120"/>
      <c r="EBX177" s="120"/>
      <c r="EBY177" s="120"/>
      <c r="EBZ177" s="120"/>
      <c r="ECA177" s="120"/>
      <c r="ECB177" s="120"/>
      <c r="ECC177" s="120"/>
      <c r="ECD177" s="120"/>
      <c r="ECE177" s="120"/>
      <c r="ECF177" s="120"/>
      <c r="ECG177" s="120"/>
      <c r="ECH177" s="120"/>
      <c r="ECI177" s="120"/>
      <c r="ECJ177" s="120"/>
      <c r="ECK177" s="120"/>
      <c r="ECL177" s="120"/>
      <c r="ECM177" s="120"/>
      <c r="ECN177" s="120"/>
      <c r="ECO177" s="120"/>
      <c r="ECP177" s="120"/>
      <c r="ECQ177" s="120"/>
      <c r="ECR177" s="120"/>
      <c r="ECS177" s="120"/>
      <c r="ECT177" s="120"/>
      <c r="ECU177" s="120"/>
      <c r="ECV177" s="120"/>
      <c r="ECW177" s="120"/>
      <c r="ECX177" s="120"/>
      <c r="ECY177" s="120"/>
      <c r="ECZ177" s="120"/>
      <c r="EDA177" s="120"/>
      <c r="EDB177" s="120"/>
      <c r="EDC177" s="120"/>
      <c r="EDD177" s="120"/>
      <c r="EDE177" s="120"/>
      <c r="EDF177" s="120"/>
      <c r="EDG177" s="120"/>
      <c r="EDH177" s="120"/>
      <c r="EDI177" s="120"/>
      <c r="EDJ177" s="120"/>
      <c r="EDK177" s="120"/>
      <c r="EDL177" s="120"/>
      <c r="EDM177" s="120"/>
      <c r="EDN177" s="120"/>
      <c r="EDO177" s="120"/>
      <c r="EDP177" s="120"/>
      <c r="EDQ177" s="120"/>
      <c r="EDR177" s="120"/>
      <c r="EDS177" s="120"/>
      <c r="EDT177" s="120"/>
      <c r="EDU177" s="120"/>
      <c r="EDV177" s="120"/>
      <c r="EDW177" s="120"/>
      <c r="EDX177" s="120"/>
      <c r="EDY177" s="120"/>
      <c r="EDZ177" s="120"/>
      <c r="EEA177" s="120"/>
      <c r="EEB177" s="120"/>
      <c r="EEC177" s="120"/>
      <c r="EED177" s="120"/>
      <c r="EEE177" s="120"/>
      <c r="EEF177" s="120"/>
      <c r="EEG177" s="120"/>
      <c r="EEH177" s="120"/>
      <c r="EEI177" s="120"/>
      <c r="EEJ177" s="120"/>
      <c r="EEK177" s="120"/>
      <c r="EEL177" s="120"/>
      <c r="EEM177" s="120"/>
      <c r="EEN177" s="120"/>
      <c r="EEO177" s="120"/>
      <c r="EEP177" s="120"/>
      <c r="EEQ177" s="120"/>
      <c r="EER177" s="120"/>
      <c r="EES177" s="120"/>
      <c r="EET177" s="120"/>
      <c r="EEU177" s="120"/>
      <c r="EEV177" s="120"/>
      <c r="EEW177" s="120"/>
      <c r="EEX177" s="120"/>
      <c r="EEY177" s="120"/>
      <c r="EEZ177" s="120"/>
      <c r="EFA177" s="120"/>
      <c r="EFB177" s="120"/>
      <c r="EFC177" s="120"/>
      <c r="EFD177" s="120"/>
      <c r="EFE177" s="120"/>
      <c r="EFF177" s="120"/>
      <c r="EFG177" s="120"/>
      <c r="EFH177" s="120"/>
      <c r="EFI177" s="120"/>
      <c r="EFJ177" s="120"/>
      <c r="EFK177" s="120"/>
      <c r="EFL177" s="120"/>
      <c r="EFM177" s="120"/>
      <c r="EFN177" s="120"/>
      <c r="EFO177" s="120"/>
      <c r="EFP177" s="120"/>
      <c r="EFQ177" s="120"/>
      <c r="EFR177" s="120"/>
      <c r="EFS177" s="120"/>
      <c r="EFT177" s="120"/>
      <c r="EFU177" s="120"/>
      <c r="EFV177" s="120"/>
      <c r="EFW177" s="120"/>
      <c r="EFX177" s="120"/>
      <c r="EFY177" s="120"/>
      <c r="EFZ177" s="120"/>
      <c r="EGA177" s="120"/>
      <c r="EGB177" s="120"/>
      <c r="EGC177" s="120"/>
      <c r="EGD177" s="120"/>
      <c r="EGE177" s="120"/>
      <c r="EGF177" s="120"/>
      <c r="EGG177" s="120"/>
      <c r="EGH177" s="120"/>
      <c r="EGI177" s="120"/>
      <c r="EGJ177" s="120"/>
      <c r="EGK177" s="120"/>
      <c r="EGL177" s="120"/>
      <c r="EGM177" s="120"/>
      <c r="EGN177" s="120"/>
      <c r="EGO177" s="120"/>
      <c r="EGP177" s="120"/>
      <c r="EGQ177" s="120"/>
      <c r="EGR177" s="120"/>
      <c r="EGS177" s="120"/>
      <c r="EGT177" s="120"/>
      <c r="EGU177" s="120"/>
      <c r="EGV177" s="120"/>
      <c r="EGW177" s="120"/>
      <c r="EGX177" s="120"/>
      <c r="EGY177" s="120"/>
      <c r="EGZ177" s="120"/>
      <c r="EHA177" s="120"/>
      <c r="EHB177" s="120"/>
      <c r="EHC177" s="120"/>
      <c r="EHD177" s="120"/>
      <c r="EHE177" s="120"/>
      <c r="EHF177" s="120"/>
      <c r="EHG177" s="120"/>
      <c r="EHH177" s="120"/>
      <c r="EHI177" s="120"/>
      <c r="EHJ177" s="120"/>
      <c r="EHK177" s="120"/>
      <c r="EHL177" s="120"/>
      <c r="EHM177" s="120"/>
      <c r="EHN177" s="120"/>
      <c r="EHO177" s="120"/>
      <c r="EHP177" s="120"/>
      <c r="EHQ177" s="120"/>
      <c r="EHR177" s="120"/>
      <c r="EHS177" s="120"/>
      <c r="EHT177" s="120"/>
      <c r="EHU177" s="120"/>
      <c r="EHV177" s="120"/>
      <c r="EHW177" s="120"/>
      <c r="EHX177" s="120"/>
      <c r="EHY177" s="120"/>
      <c r="EHZ177" s="120"/>
      <c r="EIA177" s="120"/>
      <c r="EIB177" s="120"/>
      <c r="EIC177" s="120"/>
      <c r="EID177" s="120"/>
      <c r="EIE177" s="120"/>
      <c r="EIF177" s="120"/>
      <c r="EIG177" s="120"/>
      <c r="EIH177" s="120"/>
      <c r="EII177" s="120"/>
      <c r="EIJ177" s="120"/>
      <c r="EIK177" s="120"/>
      <c r="EIL177" s="120"/>
      <c r="EIM177" s="120"/>
      <c r="EIN177" s="120"/>
      <c r="EIO177" s="120"/>
      <c r="EIP177" s="120"/>
      <c r="EIQ177" s="120"/>
      <c r="EIR177" s="120"/>
      <c r="EIS177" s="120"/>
      <c r="EIT177" s="120"/>
      <c r="EIU177" s="120"/>
      <c r="EIV177" s="120"/>
      <c r="EIW177" s="120"/>
      <c r="EIX177" s="120"/>
      <c r="EIY177" s="120"/>
      <c r="EIZ177" s="120"/>
      <c r="EJA177" s="120"/>
      <c r="EJB177" s="120"/>
      <c r="EJC177" s="120"/>
      <c r="EJD177" s="120"/>
      <c r="EJE177" s="120"/>
      <c r="EJF177" s="120"/>
      <c r="EJG177" s="120"/>
      <c r="EJH177" s="120"/>
      <c r="EJI177" s="120"/>
      <c r="EJJ177" s="120"/>
      <c r="EJK177" s="120"/>
      <c r="EJL177" s="120"/>
      <c r="EJM177" s="120"/>
      <c r="EJN177" s="120"/>
      <c r="EJO177" s="120"/>
      <c r="EJP177" s="120"/>
      <c r="EJQ177" s="120"/>
      <c r="EJR177" s="120"/>
      <c r="EJS177" s="120"/>
      <c r="EJT177" s="120"/>
      <c r="EJU177" s="120"/>
      <c r="EJV177" s="120"/>
      <c r="EJW177" s="120"/>
      <c r="EJX177" s="120"/>
      <c r="EJY177" s="120"/>
      <c r="EJZ177" s="120"/>
      <c r="EKA177" s="120"/>
      <c r="EKB177" s="120"/>
      <c r="EKC177" s="120"/>
      <c r="EKD177" s="120"/>
      <c r="EKE177" s="120"/>
      <c r="EKF177" s="120"/>
      <c r="EKG177" s="120"/>
      <c r="EKH177" s="120"/>
      <c r="EKI177" s="120"/>
      <c r="EKJ177" s="120"/>
      <c r="EKK177" s="120"/>
      <c r="EKL177" s="120"/>
      <c r="EKM177" s="120"/>
      <c r="EKN177" s="120"/>
      <c r="EKO177" s="120"/>
      <c r="EKP177" s="120"/>
      <c r="EKQ177" s="120"/>
      <c r="EKR177" s="120"/>
      <c r="EKS177" s="120"/>
      <c r="EKT177" s="120"/>
      <c r="EKU177" s="120"/>
      <c r="EKV177" s="120"/>
      <c r="EKW177" s="120"/>
      <c r="EKX177" s="120"/>
      <c r="EKY177" s="120"/>
      <c r="EKZ177" s="120"/>
      <c r="ELA177" s="120"/>
      <c r="ELB177" s="120"/>
      <c r="ELC177" s="120"/>
      <c r="ELD177" s="120"/>
      <c r="ELE177" s="120"/>
      <c r="ELF177" s="120"/>
      <c r="ELG177" s="120"/>
      <c r="ELH177" s="120"/>
      <c r="ELI177" s="120"/>
      <c r="ELJ177" s="120"/>
      <c r="ELK177" s="120"/>
      <c r="ELL177" s="120"/>
      <c r="ELM177" s="120"/>
      <c r="ELN177" s="120"/>
      <c r="ELO177" s="120"/>
      <c r="ELP177" s="120"/>
      <c r="ELQ177" s="120"/>
      <c r="ELR177" s="120"/>
      <c r="ELS177" s="120"/>
      <c r="ELT177" s="120"/>
      <c r="ELU177" s="120"/>
      <c r="ELV177" s="120"/>
      <c r="ELW177" s="120"/>
      <c r="ELX177" s="120"/>
      <c r="ELY177" s="120"/>
      <c r="ELZ177" s="120"/>
      <c r="EMA177" s="120"/>
      <c r="EMB177" s="120"/>
      <c r="EMC177" s="120"/>
      <c r="EMD177" s="120"/>
      <c r="EME177" s="120"/>
      <c r="EMF177" s="120"/>
      <c r="EMG177" s="120"/>
      <c r="EMH177" s="120"/>
      <c r="EMI177" s="120"/>
      <c r="EMJ177" s="120"/>
      <c r="EMK177" s="120"/>
      <c r="EML177" s="120"/>
      <c r="EMM177" s="120"/>
      <c r="EMN177" s="120"/>
      <c r="EMO177" s="120"/>
      <c r="EMP177" s="120"/>
      <c r="EMQ177" s="120"/>
      <c r="EMR177" s="120"/>
      <c r="EMS177" s="120"/>
      <c r="EMT177" s="120"/>
      <c r="EMU177" s="120"/>
      <c r="EMV177" s="120"/>
      <c r="EMW177" s="120"/>
      <c r="EMX177" s="120"/>
      <c r="EMY177" s="120"/>
      <c r="EMZ177" s="120"/>
      <c r="ENA177" s="120"/>
      <c r="ENB177" s="120"/>
      <c r="ENC177" s="120"/>
      <c r="END177" s="120"/>
      <c r="ENE177" s="120"/>
      <c r="ENF177" s="120"/>
      <c r="ENG177" s="120"/>
      <c r="ENH177" s="120"/>
      <c r="ENI177" s="120"/>
      <c r="ENJ177" s="120"/>
      <c r="ENK177" s="120"/>
      <c r="ENL177" s="120"/>
      <c r="ENM177" s="120"/>
      <c r="ENN177" s="120"/>
      <c r="ENO177" s="120"/>
      <c r="ENP177" s="120"/>
      <c r="ENQ177" s="120"/>
      <c r="ENR177" s="120"/>
      <c r="ENS177" s="120"/>
      <c r="ENT177" s="120"/>
      <c r="ENU177" s="120"/>
      <c r="ENV177" s="120"/>
      <c r="ENW177" s="120"/>
      <c r="ENX177" s="120"/>
      <c r="ENY177" s="120"/>
      <c r="ENZ177" s="120"/>
      <c r="EOA177" s="120"/>
      <c r="EOB177" s="120"/>
      <c r="EOC177" s="120"/>
      <c r="EOD177" s="120"/>
      <c r="EOE177" s="120"/>
      <c r="EOF177" s="120"/>
      <c r="EOG177" s="120"/>
      <c r="EOH177" s="120"/>
      <c r="EOI177" s="120"/>
      <c r="EOJ177" s="120"/>
      <c r="EOK177" s="120"/>
      <c r="EOL177" s="120"/>
      <c r="EOM177" s="120"/>
      <c r="EON177" s="120"/>
      <c r="EOO177" s="120"/>
      <c r="EOP177" s="120"/>
      <c r="EOQ177" s="120"/>
      <c r="EOR177" s="120"/>
      <c r="EOS177" s="120"/>
      <c r="EOT177" s="120"/>
      <c r="EOU177" s="120"/>
      <c r="EOV177" s="120"/>
      <c r="EOW177" s="120"/>
      <c r="EOX177" s="120"/>
      <c r="EOY177" s="120"/>
      <c r="EOZ177" s="120"/>
      <c r="EPA177" s="120"/>
      <c r="EPB177" s="120"/>
      <c r="EPC177" s="120"/>
      <c r="EPD177" s="120"/>
      <c r="EPE177" s="120"/>
      <c r="EPF177" s="120"/>
      <c r="EPG177" s="120"/>
      <c r="EPH177" s="120"/>
      <c r="EPI177" s="120"/>
      <c r="EPJ177" s="120"/>
      <c r="EPK177" s="120"/>
      <c r="EPL177" s="120"/>
      <c r="EPM177" s="120"/>
      <c r="EPN177" s="120"/>
      <c r="EPO177" s="120"/>
      <c r="EPP177" s="120"/>
      <c r="EPQ177" s="120"/>
      <c r="EPR177" s="120"/>
      <c r="EPS177" s="120"/>
      <c r="EPT177" s="120"/>
      <c r="EPU177" s="120"/>
      <c r="EPV177" s="120"/>
      <c r="EPW177" s="120"/>
      <c r="EPX177" s="120"/>
      <c r="EPY177" s="120"/>
      <c r="EPZ177" s="120"/>
      <c r="EQA177" s="120"/>
      <c r="EQB177" s="120"/>
      <c r="EQC177" s="120"/>
      <c r="EQD177" s="120"/>
      <c r="EQE177" s="120"/>
      <c r="EQF177" s="120"/>
      <c r="EQG177" s="120"/>
      <c r="EQH177" s="120"/>
      <c r="EQI177" s="120"/>
      <c r="EQJ177" s="120"/>
      <c r="EQK177" s="120"/>
      <c r="EQL177" s="120"/>
      <c r="EQM177" s="120"/>
      <c r="EQN177" s="120"/>
      <c r="EQO177" s="120"/>
      <c r="EQP177" s="120"/>
      <c r="EQQ177" s="120"/>
      <c r="EQR177" s="120"/>
      <c r="EQS177" s="120"/>
      <c r="EQT177" s="120"/>
      <c r="EQU177" s="120"/>
      <c r="EQV177" s="120"/>
      <c r="EQW177" s="120"/>
      <c r="EQX177" s="120"/>
      <c r="EQY177" s="120"/>
      <c r="EQZ177" s="120"/>
      <c r="ERA177" s="120"/>
      <c r="ERB177" s="120"/>
      <c r="ERC177" s="120"/>
      <c r="ERD177" s="120"/>
      <c r="ERE177" s="120"/>
      <c r="ERF177" s="120"/>
      <c r="ERG177" s="120"/>
      <c r="ERH177" s="120"/>
      <c r="ERI177" s="120"/>
      <c r="ERJ177" s="120"/>
      <c r="ERK177" s="120"/>
      <c r="ERL177" s="120"/>
      <c r="ERM177" s="120"/>
      <c r="ERN177" s="120"/>
      <c r="ERO177" s="120"/>
      <c r="ERP177" s="120"/>
      <c r="ERQ177" s="120"/>
      <c r="ERR177" s="120"/>
      <c r="ERS177" s="120"/>
      <c r="ERT177" s="120"/>
      <c r="ERU177" s="120"/>
      <c r="ERV177" s="120"/>
      <c r="ERW177" s="120"/>
      <c r="ERX177" s="120"/>
      <c r="ERY177" s="120"/>
      <c r="ERZ177" s="120"/>
      <c r="ESA177" s="120"/>
      <c r="ESB177" s="120"/>
      <c r="ESC177" s="120"/>
      <c r="ESD177" s="120"/>
      <c r="ESE177" s="120"/>
      <c r="ESF177" s="120"/>
      <c r="ESG177" s="120"/>
      <c r="ESH177" s="120"/>
      <c r="ESI177" s="120"/>
      <c r="ESJ177" s="120"/>
      <c r="ESK177" s="120"/>
      <c r="ESL177" s="120"/>
      <c r="ESM177" s="120"/>
      <c r="ESN177" s="120"/>
      <c r="ESO177" s="120"/>
      <c r="ESP177" s="120"/>
      <c r="ESQ177" s="120"/>
      <c r="ESR177" s="120"/>
      <c r="ESS177" s="120"/>
      <c r="EST177" s="120"/>
      <c r="ESU177" s="120"/>
      <c r="ESV177" s="120"/>
      <c r="ESW177" s="120"/>
      <c r="ESX177" s="120"/>
      <c r="ESY177" s="120"/>
      <c r="ESZ177" s="120"/>
      <c r="ETA177" s="120"/>
      <c r="ETB177" s="120"/>
      <c r="ETC177" s="120"/>
      <c r="ETD177" s="120"/>
      <c r="ETE177" s="120"/>
      <c r="ETF177" s="120"/>
      <c r="ETG177" s="120"/>
      <c r="ETH177" s="120"/>
      <c r="ETI177" s="120"/>
      <c r="ETJ177" s="120"/>
      <c r="ETK177" s="120"/>
      <c r="ETL177" s="120"/>
      <c r="ETM177" s="120"/>
      <c r="ETN177" s="120"/>
      <c r="ETO177" s="120"/>
      <c r="ETP177" s="120"/>
      <c r="ETQ177" s="120"/>
      <c r="ETR177" s="120"/>
      <c r="ETS177" s="120"/>
      <c r="ETT177" s="120"/>
      <c r="ETU177" s="120"/>
      <c r="ETV177" s="120"/>
      <c r="ETW177" s="120"/>
      <c r="ETX177" s="120"/>
      <c r="ETY177" s="120"/>
      <c r="ETZ177" s="120"/>
      <c r="EUA177" s="120"/>
      <c r="EUB177" s="120"/>
      <c r="EUC177" s="120"/>
      <c r="EUD177" s="120"/>
      <c r="EUE177" s="120"/>
      <c r="EUF177" s="120"/>
      <c r="EUG177" s="120"/>
      <c r="EUH177" s="120"/>
      <c r="EUI177" s="120"/>
      <c r="EUJ177" s="120"/>
      <c r="EUK177" s="120"/>
      <c r="EUL177" s="120"/>
      <c r="EUM177" s="120"/>
      <c r="EUN177" s="120"/>
      <c r="EUO177" s="120"/>
      <c r="EUP177" s="120"/>
      <c r="EUQ177" s="120"/>
      <c r="EUR177" s="120"/>
      <c r="EUS177" s="120"/>
      <c r="EUT177" s="120"/>
      <c r="EUU177" s="120"/>
      <c r="EUV177" s="120"/>
      <c r="EUW177" s="120"/>
      <c r="EUX177" s="120"/>
      <c r="EUY177" s="120"/>
      <c r="EUZ177" s="120"/>
      <c r="EVA177" s="120"/>
      <c r="EVB177" s="120"/>
      <c r="EVC177" s="120"/>
      <c r="EVD177" s="120"/>
      <c r="EVE177" s="120"/>
      <c r="EVF177" s="120"/>
      <c r="EVG177" s="120"/>
      <c r="EVH177" s="120"/>
      <c r="EVI177" s="120"/>
      <c r="EVJ177" s="120"/>
      <c r="EVK177" s="120"/>
      <c r="EVL177" s="120"/>
      <c r="EVM177" s="120"/>
      <c r="EVN177" s="120"/>
      <c r="EVO177" s="120"/>
      <c r="EVP177" s="120"/>
      <c r="EVQ177" s="120"/>
      <c r="EVR177" s="120"/>
      <c r="EVS177" s="120"/>
      <c r="EVT177" s="120"/>
      <c r="EVU177" s="120"/>
      <c r="EVV177" s="120"/>
      <c r="EVW177" s="120"/>
      <c r="EVX177" s="120"/>
      <c r="EVY177" s="120"/>
      <c r="EVZ177" s="120"/>
      <c r="EWA177" s="120"/>
      <c r="EWB177" s="120"/>
      <c r="EWC177" s="120"/>
      <c r="EWD177" s="120"/>
      <c r="EWE177" s="120"/>
      <c r="EWF177" s="120"/>
      <c r="EWG177" s="120"/>
      <c r="EWH177" s="120"/>
      <c r="EWI177" s="120"/>
      <c r="EWJ177" s="120"/>
      <c r="EWK177" s="120"/>
      <c r="EWL177" s="120"/>
      <c r="EWM177" s="120"/>
      <c r="EWN177" s="120"/>
      <c r="EWO177" s="120"/>
      <c r="EWP177" s="120"/>
      <c r="EWQ177" s="120"/>
      <c r="EWR177" s="120"/>
      <c r="EWS177" s="120"/>
      <c r="EWT177" s="120"/>
      <c r="EWU177" s="120"/>
      <c r="EWV177" s="120"/>
      <c r="EWW177" s="120"/>
      <c r="EWX177" s="120"/>
      <c r="EWY177" s="120"/>
      <c r="EWZ177" s="120"/>
      <c r="EXA177" s="120"/>
      <c r="EXB177" s="120"/>
      <c r="EXC177" s="120"/>
      <c r="EXD177" s="120"/>
      <c r="EXE177" s="120"/>
      <c r="EXF177" s="120"/>
      <c r="EXG177" s="120"/>
      <c r="EXH177" s="120"/>
      <c r="EXI177" s="120"/>
      <c r="EXJ177" s="120"/>
      <c r="EXK177" s="120"/>
      <c r="EXL177" s="120"/>
      <c r="EXM177" s="120"/>
      <c r="EXN177" s="120"/>
      <c r="EXO177" s="120"/>
      <c r="EXP177" s="120"/>
      <c r="EXQ177" s="120"/>
      <c r="EXR177" s="120"/>
      <c r="EXS177" s="120"/>
      <c r="EXT177" s="120"/>
      <c r="EXU177" s="120"/>
      <c r="EXV177" s="120"/>
      <c r="EXW177" s="120"/>
      <c r="EXX177" s="120"/>
      <c r="EXY177" s="120"/>
      <c r="EXZ177" s="120"/>
      <c r="EYA177" s="120"/>
      <c r="EYB177" s="120"/>
      <c r="EYC177" s="120"/>
      <c r="EYD177" s="120"/>
      <c r="EYE177" s="120"/>
      <c r="EYF177" s="120"/>
      <c r="EYG177" s="120"/>
      <c r="EYH177" s="120"/>
      <c r="EYI177" s="120"/>
      <c r="EYJ177" s="120"/>
      <c r="EYK177" s="120"/>
      <c r="EYL177" s="120"/>
      <c r="EYM177" s="120"/>
      <c r="EYN177" s="120"/>
      <c r="EYO177" s="120"/>
      <c r="EYP177" s="120"/>
      <c r="EYQ177" s="120"/>
      <c r="EYR177" s="120"/>
      <c r="EYS177" s="120"/>
      <c r="EYT177" s="120"/>
      <c r="EYU177" s="120"/>
      <c r="EYV177" s="120"/>
      <c r="EYW177" s="120"/>
      <c r="EYX177" s="120"/>
      <c r="EYY177" s="120"/>
      <c r="EYZ177" s="120"/>
      <c r="EZA177" s="120"/>
      <c r="EZB177" s="120"/>
      <c r="EZC177" s="120"/>
      <c r="EZD177" s="120"/>
      <c r="EZE177" s="120"/>
      <c r="EZF177" s="120"/>
      <c r="EZG177" s="120"/>
      <c r="EZH177" s="120"/>
      <c r="EZI177" s="120"/>
      <c r="EZJ177" s="120"/>
      <c r="EZK177" s="120"/>
      <c r="EZL177" s="120"/>
      <c r="EZM177" s="120"/>
      <c r="EZN177" s="120"/>
      <c r="EZO177" s="120"/>
      <c r="EZP177" s="120"/>
      <c r="EZQ177" s="120"/>
      <c r="EZR177" s="120"/>
      <c r="EZS177" s="120"/>
      <c r="EZT177" s="120"/>
      <c r="EZU177" s="120"/>
      <c r="EZV177" s="120"/>
      <c r="EZW177" s="120"/>
      <c r="EZX177" s="120"/>
      <c r="EZY177" s="120"/>
      <c r="EZZ177" s="120"/>
      <c r="FAA177" s="120"/>
      <c r="FAB177" s="120"/>
      <c r="FAC177" s="120"/>
      <c r="FAD177" s="120"/>
      <c r="FAE177" s="120"/>
      <c r="FAF177" s="120"/>
      <c r="FAG177" s="120"/>
      <c r="FAH177" s="120"/>
      <c r="FAI177" s="120"/>
      <c r="FAJ177" s="120"/>
      <c r="FAK177" s="120"/>
      <c r="FAL177" s="120"/>
      <c r="FAM177" s="120"/>
      <c r="FAN177" s="120"/>
      <c r="FAO177" s="120"/>
      <c r="FAP177" s="120"/>
      <c r="FAQ177" s="120"/>
      <c r="FAR177" s="120"/>
      <c r="FAS177" s="120"/>
      <c r="FAT177" s="120"/>
      <c r="FAU177" s="120"/>
      <c r="FAV177" s="120"/>
      <c r="FAW177" s="120"/>
      <c r="FAX177" s="120"/>
      <c r="FAY177" s="120"/>
      <c r="FAZ177" s="120"/>
      <c r="FBA177" s="120"/>
      <c r="FBB177" s="120"/>
      <c r="FBC177" s="120"/>
      <c r="FBD177" s="120"/>
      <c r="FBE177" s="120"/>
      <c r="FBF177" s="120"/>
      <c r="FBG177" s="120"/>
      <c r="FBH177" s="120"/>
      <c r="FBI177" s="120"/>
      <c r="FBJ177" s="120"/>
      <c r="FBK177" s="120"/>
      <c r="FBL177" s="120"/>
      <c r="FBM177" s="120"/>
      <c r="FBN177" s="120"/>
      <c r="FBO177" s="120"/>
      <c r="FBP177" s="120"/>
      <c r="FBQ177" s="120"/>
      <c r="FBR177" s="120"/>
      <c r="FBS177" s="120"/>
      <c r="FBT177" s="120"/>
      <c r="FBU177" s="120"/>
      <c r="FBV177" s="120"/>
      <c r="FBW177" s="120"/>
      <c r="FBX177" s="120"/>
      <c r="FBY177" s="120"/>
      <c r="FBZ177" s="120"/>
      <c r="FCA177" s="120"/>
      <c r="FCB177" s="120"/>
      <c r="FCC177" s="120"/>
      <c r="FCD177" s="120"/>
      <c r="FCE177" s="120"/>
      <c r="FCF177" s="120"/>
      <c r="FCG177" s="120"/>
      <c r="FCH177" s="120"/>
      <c r="FCI177" s="120"/>
      <c r="FCJ177" s="120"/>
      <c r="FCK177" s="120"/>
      <c r="FCL177" s="120"/>
      <c r="FCM177" s="120"/>
      <c r="FCN177" s="120"/>
      <c r="FCO177" s="120"/>
      <c r="FCP177" s="120"/>
      <c r="FCQ177" s="120"/>
      <c r="FCR177" s="120"/>
      <c r="FCS177" s="120"/>
      <c r="FCT177" s="120"/>
      <c r="FCU177" s="120"/>
      <c r="FCV177" s="120"/>
      <c r="FCW177" s="120"/>
      <c r="FCX177" s="120"/>
      <c r="FCY177" s="120"/>
      <c r="FCZ177" s="120"/>
      <c r="FDA177" s="120"/>
      <c r="FDB177" s="120"/>
      <c r="FDC177" s="120"/>
      <c r="FDD177" s="120"/>
      <c r="FDE177" s="120"/>
      <c r="FDF177" s="120"/>
      <c r="FDG177" s="120"/>
      <c r="FDH177" s="120"/>
      <c r="FDI177" s="120"/>
      <c r="FDJ177" s="120"/>
      <c r="FDK177" s="120"/>
      <c r="FDL177" s="120"/>
      <c r="FDM177" s="120"/>
      <c r="FDN177" s="120"/>
      <c r="FDO177" s="120"/>
      <c r="FDP177" s="120"/>
      <c r="FDQ177" s="120"/>
      <c r="FDR177" s="120"/>
      <c r="FDS177" s="120"/>
      <c r="FDT177" s="120"/>
      <c r="FDU177" s="120"/>
      <c r="FDV177" s="120"/>
      <c r="FDW177" s="120"/>
      <c r="FDX177" s="120"/>
      <c r="FDY177" s="120"/>
      <c r="FDZ177" s="120"/>
      <c r="FEA177" s="120"/>
      <c r="FEB177" s="120"/>
      <c r="FEC177" s="120"/>
      <c r="FED177" s="120"/>
      <c r="FEE177" s="120"/>
      <c r="FEF177" s="120"/>
      <c r="FEG177" s="120"/>
      <c r="FEH177" s="120"/>
      <c r="FEI177" s="120"/>
      <c r="FEJ177" s="120"/>
      <c r="FEK177" s="120"/>
      <c r="FEL177" s="120"/>
      <c r="FEM177" s="120"/>
      <c r="FEN177" s="120"/>
      <c r="FEO177" s="120"/>
      <c r="FEP177" s="120"/>
      <c r="FEQ177" s="120"/>
      <c r="FER177" s="120"/>
      <c r="FES177" s="120"/>
      <c r="FET177" s="120"/>
      <c r="FEU177" s="120"/>
      <c r="FEV177" s="120"/>
      <c r="FEW177" s="120"/>
      <c r="FEX177" s="120"/>
      <c r="FEY177" s="120"/>
      <c r="FEZ177" s="120"/>
      <c r="FFA177" s="120"/>
      <c r="FFB177" s="120"/>
      <c r="FFC177" s="120"/>
      <c r="FFD177" s="120"/>
      <c r="FFE177" s="120"/>
      <c r="FFF177" s="120"/>
      <c r="FFG177" s="120"/>
      <c r="FFH177" s="120"/>
      <c r="FFI177" s="120"/>
      <c r="FFJ177" s="120"/>
      <c r="FFK177" s="120"/>
      <c r="FFL177" s="120"/>
      <c r="FFM177" s="120"/>
      <c r="FFN177" s="120"/>
      <c r="FFO177" s="120"/>
      <c r="FFP177" s="120"/>
      <c r="FFQ177" s="120"/>
      <c r="FFR177" s="120"/>
      <c r="FFS177" s="120"/>
      <c r="FFT177" s="120"/>
      <c r="FFU177" s="120"/>
      <c r="FFV177" s="120"/>
      <c r="FFW177" s="120"/>
      <c r="FFX177" s="120"/>
      <c r="FFY177" s="120"/>
      <c r="FFZ177" s="120"/>
      <c r="FGA177" s="120"/>
      <c r="FGB177" s="120"/>
      <c r="FGC177" s="120"/>
      <c r="FGD177" s="120"/>
      <c r="FGE177" s="120"/>
      <c r="FGF177" s="120"/>
      <c r="FGG177" s="120"/>
      <c r="FGH177" s="120"/>
      <c r="FGI177" s="120"/>
      <c r="FGJ177" s="120"/>
      <c r="FGK177" s="120"/>
      <c r="FGL177" s="120"/>
      <c r="FGM177" s="120"/>
      <c r="FGN177" s="120"/>
      <c r="FGO177" s="120"/>
      <c r="FGP177" s="120"/>
      <c r="FGQ177" s="120"/>
      <c r="FGR177" s="120"/>
      <c r="FGS177" s="120"/>
      <c r="FGT177" s="120"/>
      <c r="FGU177" s="120"/>
      <c r="FGV177" s="120"/>
      <c r="FGW177" s="120"/>
      <c r="FGX177" s="120"/>
      <c r="FGY177" s="120"/>
      <c r="FGZ177" s="120"/>
      <c r="FHA177" s="120"/>
      <c r="FHB177" s="120"/>
      <c r="FHC177" s="120"/>
      <c r="FHD177" s="120"/>
      <c r="FHE177" s="120"/>
      <c r="FHF177" s="120"/>
      <c r="FHG177" s="120"/>
      <c r="FHH177" s="120"/>
      <c r="FHI177" s="120"/>
      <c r="FHJ177" s="120"/>
      <c r="FHK177" s="120"/>
      <c r="FHL177" s="120"/>
      <c r="FHM177" s="120"/>
      <c r="FHN177" s="120"/>
      <c r="FHO177" s="120"/>
      <c r="FHP177" s="120"/>
      <c r="FHQ177" s="120"/>
      <c r="FHR177" s="120"/>
      <c r="FHS177" s="120"/>
      <c r="FHT177" s="120"/>
      <c r="FHU177" s="120"/>
      <c r="FHV177" s="120"/>
      <c r="FHW177" s="120"/>
      <c r="FHX177" s="120"/>
      <c r="FHY177" s="120"/>
      <c r="FHZ177" s="120"/>
      <c r="FIA177" s="120"/>
      <c r="FIB177" s="120"/>
      <c r="FIC177" s="120"/>
      <c r="FID177" s="120"/>
      <c r="FIE177" s="120"/>
      <c r="FIF177" s="120"/>
      <c r="FIG177" s="120"/>
      <c r="FIH177" s="120"/>
      <c r="FII177" s="120"/>
      <c r="FIJ177" s="120"/>
      <c r="FIK177" s="120"/>
      <c r="FIL177" s="120"/>
      <c r="FIM177" s="120"/>
      <c r="FIN177" s="120"/>
      <c r="FIO177" s="120"/>
      <c r="FIP177" s="120"/>
      <c r="FIQ177" s="120"/>
      <c r="FIR177" s="120"/>
      <c r="FIS177" s="120"/>
      <c r="FIT177" s="120"/>
      <c r="FIU177" s="120"/>
      <c r="FIV177" s="120"/>
      <c r="FIW177" s="120"/>
      <c r="FIX177" s="120"/>
      <c r="FIY177" s="120"/>
      <c r="FIZ177" s="120"/>
      <c r="FJA177" s="120"/>
      <c r="FJB177" s="120"/>
      <c r="FJC177" s="120"/>
      <c r="FJD177" s="120"/>
      <c r="FJE177" s="120"/>
      <c r="FJF177" s="120"/>
      <c r="FJG177" s="120"/>
      <c r="FJH177" s="120"/>
      <c r="FJI177" s="120"/>
      <c r="FJJ177" s="120"/>
      <c r="FJK177" s="120"/>
      <c r="FJL177" s="120"/>
      <c r="FJM177" s="120"/>
      <c r="FJN177" s="120"/>
      <c r="FJO177" s="120"/>
      <c r="FJP177" s="120"/>
      <c r="FJQ177" s="120"/>
      <c r="FJR177" s="120"/>
      <c r="FJS177" s="120"/>
      <c r="FJT177" s="120"/>
      <c r="FJU177" s="120"/>
      <c r="FJV177" s="120"/>
      <c r="FJW177" s="120"/>
      <c r="FJX177" s="120"/>
      <c r="FJY177" s="120"/>
      <c r="FJZ177" s="120"/>
      <c r="FKA177" s="120"/>
      <c r="FKB177" s="120"/>
      <c r="FKC177" s="120"/>
      <c r="FKD177" s="120"/>
      <c r="FKE177" s="120"/>
      <c r="FKF177" s="120"/>
      <c r="FKG177" s="120"/>
      <c r="FKH177" s="120"/>
      <c r="FKI177" s="120"/>
      <c r="FKJ177" s="120"/>
      <c r="FKK177" s="120"/>
      <c r="FKL177" s="120"/>
      <c r="FKM177" s="120"/>
      <c r="FKN177" s="120"/>
      <c r="FKO177" s="120"/>
      <c r="FKP177" s="120"/>
      <c r="FKQ177" s="120"/>
      <c r="FKR177" s="120"/>
      <c r="FKS177" s="120"/>
      <c r="FKT177" s="120"/>
      <c r="FKU177" s="120"/>
      <c r="FKV177" s="120"/>
      <c r="FKW177" s="120"/>
      <c r="FKX177" s="120"/>
      <c r="FKY177" s="120"/>
      <c r="FKZ177" s="120"/>
      <c r="FLA177" s="120"/>
      <c r="FLB177" s="120"/>
      <c r="FLC177" s="120"/>
      <c r="FLD177" s="120"/>
      <c r="FLE177" s="120"/>
      <c r="FLF177" s="120"/>
      <c r="FLG177" s="120"/>
      <c r="FLH177" s="120"/>
      <c r="FLI177" s="120"/>
      <c r="FLJ177" s="120"/>
      <c r="FLK177" s="120"/>
      <c r="FLL177" s="120"/>
      <c r="FLM177" s="120"/>
      <c r="FLN177" s="120"/>
      <c r="FLO177" s="120"/>
      <c r="FLP177" s="120"/>
      <c r="FLQ177" s="120"/>
      <c r="FLR177" s="120"/>
      <c r="FLS177" s="120"/>
      <c r="FLT177" s="120"/>
      <c r="FLU177" s="120"/>
      <c r="FLV177" s="120"/>
      <c r="FLW177" s="120"/>
      <c r="FLX177" s="120"/>
      <c r="FLY177" s="120"/>
      <c r="FLZ177" s="120"/>
      <c r="FMA177" s="120"/>
      <c r="FMB177" s="120"/>
      <c r="FMC177" s="120"/>
      <c r="FMD177" s="120"/>
      <c r="FME177" s="120"/>
      <c r="FMF177" s="120"/>
      <c r="FMG177" s="120"/>
      <c r="FMH177" s="120"/>
      <c r="FMI177" s="120"/>
      <c r="FMJ177" s="120"/>
      <c r="FMK177" s="120"/>
      <c r="FML177" s="120"/>
      <c r="FMM177" s="120"/>
      <c r="FMN177" s="120"/>
      <c r="FMO177" s="120"/>
      <c r="FMP177" s="120"/>
      <c r="FMQ177" s="120"/>
      <c r="FMR177" s="120"/>
      <c r="FMS177" s="120"/>
      <c r="FMT177" s="120"/>
      <c r="FMU177" s="120"/>
      <c r="FMV177" s="120"/>
      <c r="FMW177" s="120"/>
      <c r="FMX177" s="120"/>
      <c r="FMY177" s="120"/>
      <c r="FMZ177" s="120"/>
      <c r="FNA177" s="120"/>
      <c r="FNB177" s="120"/>
      <c r="FNC177" s="120"/>
      <c r="FND177" s="120"/>
      <c r="FNE177" s="120"/>
      <c r="FNF177" s="120"/>
      <c r="FNG177" s="120"/>
      <c r="FNH177" s="120"/>
      <c r="FNI177" s="120"/>
      <c r="FNJ177" s="120"/>
      <c r="FNK177" s="120"/>
      <c r="FNL177" s="120"/>
      <c r="FNM177" s="120"/>
      <c r="FNN177" s="120"/>
      <c r="FNO177" s="120"/>
      <c r="FNP177" s="120"/>
      <c r="FNQ177" s="120"/>
      <c r="FNR177" s="120"/>
      <c r="FNS177" s="120"/>
      <c r="FNT177" s="120"/>
      <c r="FNU177" s="120"/>
      <c r="FNV177" s="120"/>
      <c r="FNW177" s="120"/>
      <c r="FNX177" s="120"/>
      <c r="FNY177" s="120"/>
      <c r="FNZ177" s="120"/>
      <c r="FOA177" s="120"/>
      <c r="FOB177" s="120"/>
      <c r="FOC177" s="120"/>
      <c r="FOD177" s="120"/>
      <c r="FOE177" s="120"/>
      <c r="FOF177" s="120"/>
      <c r="FOG177" s="120"/>
    </row>
    <row r="178" spans="1:4453" s="80" customFormat="1" ht="24" customHeight="1" x14ac:dyDescent="0.25">
      <c r="A178" s="101">
        <v>169</v>
      </c>
      <c r="B178" s="102" t="s">
        <v>186</v>
      </c>
      <c r="C178" s="136"/>
      <c r="D178" s="136"/>
      <c r="E178" s="125"/>
      <c r="F178" s="126"/>
      <c r="G178" s="127"/>
      <c r="H178" s="127"/>
      <c r="I178" s="128"/>
      <c r="J178" s="126"/>
      <c r="K178" s="127"/>
      <c r="L178" s="127"/>
      <c r="M178" s="128"/>
      <c r="N178" s="126"/>
      <c r="O178" s="127"/>
      <c r="P178" s="127"/>
      <c r="Q178" s="128"/>
      <c r="R178" s="126"/>
      <c r="S178" s="127"/>
      <c r="T178" s="128"/>
      <c r="U178" s="130"/>
      <c r="V178" s="131">
        <f t="shared" si="27"/>
        <v>0</v>
      </c>
      <c r="W178" s="132">
        <f t="shared" si="28"/>
        <v>0</v>
      </c>
      <c r="X178" s="133">
        <f t="shared" si="29"/>
        <v>0</v>
      </c>
      <c r="Y178" s="111">
        <f t="shared" si="30"/>
        <v>0</v>
      </c>
      <c r="Z178" s="112">
        <v>2</v>
      </c>
      <c r="AA178" s="134"/>
      <c r="AB178" s="135"/>
      <c r="AC178" s="115">
        <v>2</v>
      </c>
      <c r="AD178" s="116">
        <v>30</v>
      </c>
      <c r="AE178" s="110">
        <f t="shared" si="31"/>
        <v>0.6</v>
      </c>
      <c r="AF178" s="110">
        <f t="shared" si="34"/>
        <v>0</v>
      </c>
      <c r="AG178" s="111">
        <f t="shared" si="35"/>
        <v>0.6</v>
      </c>
      <c r="AH178" s="117"/>
      <c r="AI178" s="117"/>
      <c r="AJ178" s="118">
        <f t="shared" si="26"/>
        <v>0.6</v>
      </c>
      <c r="AK178" s="119">
        <v>169</v>
      </c>
    </row>
    <row r="179" spans="1:4453" s="80" customFormat="1" ht="24" customHeight="1" x14ac:dyDescent="0.25">
      <c r="A179" s="101">
        <v>170</v>
      </c>
      <c r="B179" s="102" t="s">
        <v>187</v>
      </c>
      <c r="C179" s="125">
        <v>2.85</v>
      </c>
      <c r="D179" s="125">
        <v>0.77</v>
      </c>
      <c r="E179" s="125">
        <v>2</v>
      </c>
      <c r="F179" s="126"/>
      <c r="G179" s="127"/>
      <c r="H179" s="127"/>
      <c r="I179" s="128"/>
      <c r="J179" s="126"/>
      <c r="K179" s="127"/>
      <c r="L179" s="127"/>
      <c r="M179" s="129"/>
      <c r="N179" s="126"/>
      <c r="O179" s="127"/>
      <c r="P179" s="127"/>
      <c r="Q179" s="128"/>
      <c r="R179" s="126"/>
      <c r="S179" s="127"/>
      <c r="T179" s="128"/>
      <c r="U179" s="130">
        <v>3.67</v>
      </c>
      <c r="V179" s="131">
        <f t="shared" si="27"/>
        <v>3.67</v>
      </c>
      <c r="W179" s="132">
        <f t="shared" si="28"/>
        <v>1.101</v>
      </c>
      <c r="X179" s="133">
        <f t="shared" si="29"/>
        <v>0.65937666666666661</v>
      </c>
      <c r="Y179" s="111">
        <f t="shared" si="30"/>
        <v>1.7603766666666667</v>
      </c>
      <c r="Z179" s="112">
        <v>2</v>
      </c>
      <c r="AA179" s="134"/>
      <c r="AB179" s="135"/>
      <c r="AC179" s="115">
        <v>2</v>
      </c>
      <c r="AD179" s="116">
        <v>30</v>
      </c>
      <c r="AE179" s="110">
        <f t="shared" si="31"/>
        <v>0.6</v>
      </c>
      <c r="AF179" s="110">
        <f t="shared" si="34"/>
        <v>0.35933333333333328</v>
      </c>
      <c r="AG179" s="111">
        <f t="shared" si="35"/>
        <v>0.95933333333333326</v>
      </c>
      <c r="AH179" s="117">
        <v>0.4</v>
      </c>
      <c r="AI179" s="117">
        <v>0.05</v>
      </c>
      <c r="AJ179" s="118">
        <f t="shared" si="26"/>
        <v>8.6897099999999998</v>
      </c>
      <c r="AK179" s="119">
        <v>170</v>
      </c>
    </row>
    <row r="180" spans="1:4453" s="80" customFormat="1" ht="24" customHeight="1" x14ac:dyDescent="0.25">
      <c r="A180" s="101">
        <v>171</v>
      </c>
      <c r="B180" s="102" t="s">
        <v>188</v>
      </c>
      <c r="C180" s="125">
        <v>2.6</v>
      </c>
      <c r="D180" s="125">
        <v>2.2599999999999998</v>
      </c>
      <c r="E180" s="125">
        <v>2</v>
      </c>
      <c r="F180" s="126"/>
      <c r="G180" s="127"/>
      <c r="H180" s="127"/>
      <c r="I180" s="128"/>
      <c r="J180" s="126"/>
      <c r="K180" s="127"/>
      <c r="L180" s="127"/>
      <c r="M180" s="129"/>
      <c r="N180" s="126"/>
      <c r="O180" s="127"/>
      <c r="P180" s="127"/>
      <c r="Q180" s="128"/>
      <c r="R180" s="126"/>
      <c r="S180" s="127"/>
      <c r="T180" s="128"/>
      <c r="U180" s="130">
        <v>3</v>
      </c>
      <c r="V180" s="131">
        <f t="shared" si="27"/>
        <v>3</v>
      </c>
      <c r="W180" s="132">
        <f t="shared" si="28"/>
        <v>0.89999999999999991</v>
      </c>
      <c r="X180" s="133">
        <f t="shared" si="29"/>
        <v>1.5819999999999996</v>
      </c>
      <c r="Y180" s="111">
        <f t="shared" si="30"/>
        <v>2.4819999999999993</v>
      </c>
      <c r="Z180" s="112">
        <v>2</v>
      </c>
      <c r="AA180" s="134"/>
      <c r="AB180" s="135"/>
      <c r="AC180" s="115">
        <v>2</v>
      </c>
      <c r="AD180" s="116">
        <v>30</v>
      </c>
      <c r="AE180" s="110">
        <f t="shared" si="31"/>
        <v>0.6</v>
      </c>
      <c r="AF180" s="110">
        <f t="shared" si="34"/>
        <v>1.0546666666666666</v>
      </c>
      <c r="AG180" s="111">
        <f t="shared" si="35"/>
        <v>1.6546666666666665</v>
      </c>
      <c r="AH180" s="117">
        <v>0.45</v>
      </c>
      <c r="AI180" s="117"/>
      <c r="AJ180" s="118">
        <f t="shared" si="26"/>
        <v>11.446666666666665</v>
      </c>
      <c r="AK180" s="119">
        <v>171</v>
      </c>
    </row>
    <row r="181" spans="1:4453" s="80" customFormat="1" ht="24" customHeight="1" x14ac:dyDescent="0.25">
      <c r="A181" s="101">
        <v>172</v>
      </c>
      <c r="B181" s="102" t="s">
        <v>189</v>
      </c>
      <c r="C181" s="125">
        <v>2.4</v>
      </c>
      <c r="D181" s="125">
        <v>0.2</v>
      </c>
      <c r="E181" s="125"/>
      <c r="F181" s="137"/>
      <c r="G181" s="140"/>
      <c r="H181" s="140"/>
      <c r="I181" s="129"/>
      <c r="J181" s="137"/>
      <c r="K181" s="140"/>
      <c r="L181" s="140"/>
      <c r="M181" s="129">
        <v>5</v>
      </c>
      <c r="N181" s="137"/>
      <c r="O181" s="140"/>
      <c r="P181" s="140"/>
      <c r="Q181" s="129"/>
      <c r="R181" s="137"/>
      <c r="S181" s="140"/>
      <c r="T181" s="129"/>
      <c r="U181" s="141">
        <v>1</v>
      </c>
      <c r="V181" s="131">
        <f t="shared" si="27"/>
        <v>6</v>
      </c>
      <c r="W181" s="132">
        <f t="shared" si="28"/>
        <v>1.7999999999999998</v>
      </c>
      <c r="X181" s="133">
        <f t="shared" si="29"/>
        <v>0.27999999999999997</v>
      </c>
      <c r="Y181" s="111">
        <f t="shared" si="30"/>
        <v>2.0799999999999996</v>
      </c>
      <c r="Z181" s="112">
        <v>2</v>
      </c>
      <c r="AA181" s="134"/>
      <c r="AB181" s="135"/>
      <c r="AC181" s="115">
        <v>2</v>
      </c>
      <c r="AD181" s="116">
        <v>30</v>
      </c>
      <c r="AE181" s="110">
        <f t="shared" si="31"/>
        <v>0.6</v>
      </c>
      <c r="AF181" s="110">
        <f t="shared" si="34"/>
        <v>9.3333333333333324E-2</v>
      </c>
      <c r="AG181" s="111">
        <f t="shared" si="35"/>
        <v>0.69333333333333336</v>
      </c>
      <c r="AH181" s="117">
        <v>0.45</v>
      </c>
      <c r="AI181" s="117"/>
      <c r="AJ181" s="118">
        <f t="shared" si="26"/>
        <v>5.8233333333333333</v>
      </c>
      <c r="AK181" s="119">
        <v>172</v>
      </c>
    </row>
    <row r="182" spans="1:4453" s="80" customFormat="1" ht="24" customHeight="1" x14ac:dyDescent="0.25">
      <c r="A182" s="101">
        <v>173</v>
      </c>
      <c r="B182" s="102" t="s">
        <v>190</v>
      </c>
      <c r="C182" s="125">
        <v>2.5</v>
      </c>
      <c r="D182" s="125">
        <v>0.94</v>
      </c>
      <c r="E182" s="125">
        <v>1</v>
      </c>
      <c r="F182" s="137"/>
      <c r="G182" s="140"/>
      <c r="H182" s="140"/>
      <c r="I182" s="129"/>
      <c r="J182" s="137"/>
      <c r="K182" s="140"/>
      <c r="L182" s="140"/>
      <c r="M182" s="129"/>
      <c r="N182" s="137"/>
      <c r="O182" s="140"/>
      <c r="P182" s="140"/>
      <c r="Q182" s="129"/>
      <c r="R182" s="137"/>
      <c r="S182" s="140"/>
      <c r="T182" s="129"/>
      <c r="U182" s="141">
        <v>2</v>
      </c>
      <c r="V182" s="131">
        <f t="shared" si="27"/>
        <v>2</v>
      </c>
      <c r="W182" s="132">
        <f t="shared" si="28"/>
        <v>0.6</v>
      </c>
      <c r="X182" s="133">
        <f t="shared" si="29"/>
        <v>0.43866666666666659</v>
      </c>
      <c r="Y182" s="111">
        <f t="shared" si="30"/>
        <v>1.0386666666666666</v>
      </c>
      <c r="Z182" s="112">
        <v>2</v>
      </c>
      <c r="AA182" s="134"/>
      <c r="AB182" s="135"/>
      <c r="AC182" s="115">
        <v>2</v>
      </c>
      <c r="AD182" s="116">
        <v>30</v>
      </c>
      <c r="AE182" s="110">
        <f t="shared" si="31"/>
        <v>0.6</v>
      </c>
      <c r="AF182" s="110">
        <f t="shared" si="34"/>
        <v>0.43866666666666659</v>
      </c>
      <c r="AG182" s="111">
        <f t="shared" si="35"/>
        <v>1.0386666666666666</v>
      </c>
      <c r="AH182" s="117">
        <v>0.75</v>
      </c>
      <c r="AI182" s="117">
        <v>0.05</v>
      </c>
      <c r="AJ182" s="118">
        <f t="shared" si="26"/>
        <v>7.2173333333333334</v>
      </c>
      <c r="AK182" s="119">
        <v>173</v>
      </c>
    </row>
    <row r="183" spans="1:4453" s="80" customFormat="1" ht="24" customHeight="1" x14ac:dyDescent="0.25">
      <c r="A183" s="101">
        <v>174</v>
      </c>
      <c r="B183" s="102" t="s">
        <v>191</v>
      </c>
      <c r="C183" s="125">
        <v>2.5</v>
      </c>
      <c r="D183" s="125">
        <v>0.2</v>
      </c>
      <c r="E183" s="125">
        <v>2</v>
      </c>
      <c r="F183" s="126"/>
      <c r="G183" s="127"/>
      <c r="H183" s="127"/>
      <c r="I183" s="128"/>
      <c r="J183" s="126"/>
      <c r="K183" s="127"/>
      <c r="L183" s="127"/>
      <c r="M183" s="129">
        <v>5</v>
      </c>
      <c r="N183" s="126"/>
      <c r="O183" s="127"/>
      <c r="P183" s="127"/>
      <c r="Q183" s="128"/>
      <c r="R183" s="126"/>
      <c r="S183" s="127"/>
      <c r="T183" s="128"/>
      <c r="U183" s="130"/>
      <c r="V183" s="131">
        <f t="shared" si="27"/>
        <v>5</v>
      </c>
      <c r="W183" s="132">
        <f t="shared" si="28"/>
        <v>1.5</v>
      </c>
      <c r="X183" s="133">
        <f t="shared" si="29"/>
        <v>0.23333333333333336</v>
      </c>
      <c r="Y183" s="111">
        <f t="shared" si="30"/>
        <v>1.7333333333333334</v>
      </c>
      <c r="Z183" s="112">
        <v>2</v>
      </c>
      <c r="AA183" s="134"/>
      <c r="AB183" s="135"/>
      <c r="AC183" s="115">
        <v>2</v>
      </c>
      <c r="AD183" s="116">
        <v>30</v>
      </c>
      <c r="AE183" s="110">
        <f t="shared" si="31"/>
        <v>0.6</v>
      </c>
      <c r="AF183" s="110">
        <f t="shared" si="34"/>
        <v>9.3333333333333324E-2</v>
      </c>
      <c r="AG183" s="111">
        <f t="shared" si="35"/>
        <v>0.69333333333333336</v>
      </c>
      <c r="AH183" s="117">
        <v>1.1499999999999999</v>
      </c>
      <c r="AI183" s="117"/>
      <c r="AJ183" s="118">
        <f t="shared" si="26"/>
        <v>8.2766666666666673</v>
      </c>
      <c r="AK183" s="119">
        <v>174</v>
      </c>
    </row>
    <row r="184" spans="1:4453" s="80" customFormat="1" ht="24" customHeight="1" x14ac:dyDescent="0.25">
      <c r="A184" s="101">
        <v>175</v>
      </c>
      <c r="B184" s="102" t="s">
        <v>192</v>
      </c>
      <c r="C184" s="136">
        <v>2.85</v>
      </c>
      <c r="D184" s="136">
        <v>3</v>
      </c>
      <c r="E184" s="125">
        <v>1</v>
      </c>
      <c r="F184" s="126"/>
      <c r="G184" s="127"/>
      <c r="H184" s="127"/>
      <c r="I184" s="128"/>
      <c r="J184" s="126"/>
      <c r="K184" s="127"/>
      <c r="L184" s="127"/>
      <c r="M184" s="128"/>
      <c r="N184" s="126"/>
      <c r="O184" s="127"/>
      <c r="P184" s="127"/>
      <c r="Q184" s="128"/>
      <c r="R184" s="126"/>
      <c r="S184" s="127"/>
      <c r="T184" s="128"/>
      <c r="U184" s="130"/>
      <c r="V184" s="131">
        <f t="shared" si="27"/>
        <v>0</v>
      </c>
      <c r="W184" s="132">
        <f t="shared" si="28"/>
        <v>0</v>
      </c>
      <c r="X184" s="133">
        <f t="shared" si="29"/>
        <v>0</v>
      </c>
      <c r="Y184" s="111">
        <f t="shared" si="30"/>
        <v>0</v>
      </c>
      <c r="Z184" s="112">
        <v>2</v>
      </c>
      <c r="AA184" s="134"/>
      <c r="AB184" s="135"/>
      <c r="AC184" s="115">
        <v>2</v>
      </c>
      <c r="AD184" s="116">
        <v>30</v>
      </c>
      <c r="AE184" s="110">
        <f t="shared" si="31"/>
        <v>0.6</v>
      </c>
      <c r="AF184" s="110">
        <f t="shared" si="34"/>
        <v>1.3999999999999997</v>
      </c>
      <c r="AG184" s="111">
        <f t="shared" si="35"/>
        <v>1.9999999999999996</v>
      </c>
      <c r="AH184" s="117">
        <v>0.6</v>
      </c>
      <c r="AI184" s="117"/>
      <c r="AJ184" s="118">
        <f t="shared" si="26"/>
        <v>9.4499999999999993</v>
      </c>
      <c r="AK184" s="119">
        <v>175</v>
      </c>
    </row>
    <row r="185" spans="1:4453" s="80" customFormat="1" ht="24" customHeight="1" x14ac:dyDescent="0.25">
      <c r="A185" s="101">
        <v>176</v>
      </c>
      <c r="B185" s="102" t="s">
        <v>169</v>
      </c>
      <c r="C185" s="125">
        <v>3.25</v>
      </c>
      <c r="D185" s="125">
        <v>2.52</v>
      </c>
      <c r="E185" s="125">
        <v>2</v>
      </c>
      <c r="F185" s="126"/>
      <c r="G185" s="127"/>
      <c r="H185" s="127"/>
      <c r="I185" s="128"/>
      <c r="J185" s="126"/>
      <c r="K185" s="127"/>
      <c r="L185" s="127"/>
      <c r="M185" s="129"/>
      <c r="N185" s="126"/>
      <c r="O185" s="127"/>
      <c r="P185" s="127"/>
      <c r="Q185" s="128"/>
      <c r="R185" s="126"/>
      <c r="S185" s="127"/>
      <c r="T185" s="128"/>
      <c r="U185" s="130">
        <v>5</v>
      </c>
      <c r="V185" s="131">
        <f t="shared" si="27"/>
        <v>5</v>
      </c>
      <c r="W185" s="132">
        <f t="shared" si="28"/>
        <v>1.5</v>
      </c>
      <c r="X185" s="133">
        <f t="shared" si="29"/>
        <v>2.94</v>
      </c>
      <c r="Y185" s="111">
        <f t="shared" si="30"/>
        <v>4.4399999999999995</v>
      </c>
      <c r="Z185" s="112">
        <v>2</v>
      </c>
      <c r="AA185" s="134"/>
      <c r="AB185" s="135"/>
      <c r="AC185" s="115">
        <v>1</v>
      </c>
      <c r="AD185" s="116">
        <v>30</v>
      </c>
      <c r="AE185" s="110">
        <f t="shared" si="31"/>
        <v>0.3</v>
      </c>
      <c r="AF185" s="110">
        <f t="shared" si="34"/>
        <v>0.58799999999999997</v>
      </c>
      <c r="AG185" s="111">
        <f t="shared" si="35"/>
        <v>0.8879999999999999</v>
      </c>
      <c r="AH185" s="117">
        <v>0.1</v>
      </c>
      <c r="AI185" s="117"/>
      <c r="AJ185" s="118">
        <f t="shared" si="26"/>
        <v>13.197999999999999</v>
      </c>
      <c r="AK185" s="119">
        <v>176</v>
      </c>
    </row>
    <row r="186" spans="1:4453" s="80" customFormat="1" ht="24" customHeight="1" x14ac:dyDescent="0.25">
      <c r="A186" s="101">
        <v>177</v>
      </c>
      <c r="B186" s="102" t="s">
        <v>194</v>
      </c>
      <c r="C186" s="125">
        <v>2.8</v>
      </c>
      <c r="D186" s="125">
        <v>1.17</v>
      </c>
      <c r="E186" s="125">
        <v>1</v>
      </c>
      <c r="F186" s="126"/>
      <c r="G186" s="127"/>
      <c r="H186" s="127"/>
      <c r="I186" s="128"/>
      <c r="J186" s="126"/>
      <c r="K186" s="127"/>
      <c r="L186" s="127"/>
      <c r="M186" s="129"/>
      <c r="N186" s="126"/>
      <c r="O186" s="127"/>
      <c r="P186" s="127"/>
      <c r="Q186" s="128"/>
      <c r="R186" s="126"/>
      <c r="S186" s="127"/>
      <c r="T186" s="128"/>
      <c r="U186" s="130">
        <v>1</v>
      </c>
      <c r="V186" s="131">
        <f t="shared" si="27"/>
        <v>1</v>
      </c>
      <c r="W186" s="132">
        <f t="shared" si="28"/>
        <v>0.3</v>
      </c>
      <c r="X186" s="133">
        <f t="shared" si="29"/>
        <v>0.27299999999999996</v>
      </c>
      <c r="Y186" s="111">
        <f t="shared" si="30"/>
        <v>0.57299999999999995</v>
      </c>
      <c r="Z186" s="112">
        <v>2</v>
      </c>
      <c r="AA186" s="134"/>
      <c r="AB186" s="135"/>
      <c r="AC186" s="115">
        <v>2</v>
      </c>
      <c r="AD186" s="116">
        <v>30</v>
      </c>
      <c r="AE186" s="110">
        <f t="shared" si="31"/>
        <v>0.6</v>
      </c>
      <c r="AF186" s="110">
        <f t="shared" si="34"/>
        <v>0.54599999999999993</v>
      </c>
      <c r="AG186" s="111">
        <f t="shared" si="35"/>
        <v>1.1459999999999999</v>
      </c>
      <c r="AH186" s="117">
        <v>1.75</v>
      </c>
      <c r="AI186" s="117"/>
      <c r="AJ186" s="118">
        <f t="shared" si="26"/>
        <v>8.4390000000000001</v>
      </c>
      <c r="AK186" s="119">
        <v>177</v>
      </c>
    </row>
    <row r="187" spans="1:4453" s="80" customFormat="1" ht="24" customHeight="1" x14ac:dyDescent="0.25">
      <c r="A187" s="101">
        <v>178</v>
      </c>
      <c r="B187" s="102" t="s">
        <v>193</v>
      </c>
      <c r="C187" s="125">
        <v>2</v>
      </c>
      <c r="D187" s="125">
        <v>0.83</v>
      </c>
      <c r="E187" s="125">
        <v>0</v>
      </c>
      <c r="F187" s="126"/>
      <c r="G187" s="127"/>
      <c r="H187" s="127"/>
      <c r="I187" s="128"/>
      <c r="J187" s="126"/>
      <c r="K187" s="127"/>
      <c r="L187" s="127"/>
      <c r="M187" s="128"/>
      <c r="N187" s="126"/>
      <c r="O187" s="127"/>
      <c r="P187" s="127"/>
      <c r="Q187" s="128"/>
      <c r="R187" s="126"/>
      <c r="S187" s="127"/>
      <c r="T187" s="128"/>
      <c r="U187" s="130"/>
      <c r="V187" s="131">
        <f t="shared" si="27"/>
        <v>0</v>
      </c>
      <c r="W187" s="132">
        <f t="shared" si="28"/>
        <v>0</v>
      </c>
      <c r="X187" s="133">
        <f t="shared" si="29"/>
        <v>0</v>
      </c>
      <c r="Y187" s="111">
        <f t="shared" si="30"/>
        <v>0</v>
      </c>
      <c r="Z187" s="112">
        <v>2</v>
      </c>
      <c r="AA187" s="134"/>
      <c r="AB187" s="135"/>
      <c r="AC187" s="115">
        <v>2</v>
      </c>
      <c r="AD187" s="116">
        <v>30</v>
      </c>
      <c r="AE187" s="110">
        <f t="shared" si="31"/>
        <v>0.6</v>
      </c>
      <c r="AF187" s="110">
        <f t="shared" si="34"/>
        <v>0.38733333333333331</v>
      </c>
      <c r="AG187" s="111">
        <f t="shared" si="35"/>
        <v>0.98733333333333329</v>
      </c>
      <c r="AH187" s="117">
        <v>0.45</v>
      </c>
      <c r="AI187" s="117"/>
      <c r="AJ187" s="118">
        <f t="shared" si="26"/>
        <v>4.2673333333333332</v>
      </c>
      <c r="AK187" s="119">
        <v>178</v>
      </c>
    </row>
    <row r="188" spans="1:4453" s="80" customFormat="1" ht="24" customHeight="1" x14ac:dyDescent="0.25">
      <c r="A188" s="101">
        <v>179</v>
      </c>
      <c r="B188" s="102" t="s">
        <v>195</v>
      </c>
      <c r="C188" s="125">
        <v>0.5</v>
      </c>
      <c r="D188" s="125">
        <v>0.2</v>
      </c>
      <c r="E188" s="125">
        <v>1</v>
      </c>
      <c r="F188" s="126"/>
      <c r="G188" s="127"/>
      <c r="H188" s="127"/>
      <c r="I188" s="128"/>
      <c r="J188" s="126"/>
      <c r="K188" s="127"/>
      <c r="L188" s="127"/>
      <c r="M188" s="129"/>
      <c r="N188" s="126"/>
      <c r="O188" s="127"/>
      <c r="P188" s="127"/>
      <c r="Q188" s="128"/>
      <c r="R188" s="126"/>
      <c r="S188" s="127"/>
      <c r="T188" s="128"/>
      <c r="U188" s="130">
        <v>2</v>
      </c>
      <c r="V188" s="131">
        <f t="shared" si="27"/>
        <v>2</v>
      </c>
      <c r="W188" s="132">
        <f t="shared" si="28"/>
        <v>0.6</v>
      </c>
      <c r="X188" s="133">
        <f t="shared" si="29"/>
        <v>9.3333333333333324E-2</v>
      </c>
      <c r="Y188" s="111">
        <f t="shared" si="30"/>
        <v>0.69333333333333336</v>
      </c>
      <c r="Z188" s="112">
        <v>2</v>
      </c>
      <c r="AA188" s="134"/>
      <c r="AB188" s="135"/>
      <c r="AC188" s="115">
        <v>2</v>
      </c>
      <c r="AD188" s="116">
        <v>30</v>
      </c>
      <c r="AE188" s="110">
        <f t="shared" si="31"/>
        <v>0.6</v>
      </c>
      <c r="AF188" s="110">
        <f t="shared" si="34"/>
        <v>9.3333333333333324E-2</v>
      </c>
      <c r="AG188" s="111">
        <f t="shared" si="35"/>
        <v>0.69333333333333336</v>
      </c>
      <c r="AH188" s="117">
        <v>0.75</v>
      </c>
      <c r="AI188" s="117"/>
      <c r="AJ188" s="118">
        <f t="shared" si="26"/>
        <v>3.8366666666666669</v>
      </c>
      <c r="AK188" s="119">
        <v>179</v>
      </c>
    </row>
    <row r="189" spans="1:4453" s="80" customFormat="1" ht="24" customHeight="1" x14ac:dyDescent="0.25">
      <c r="A189" s="101">
        <v>180</v>
      </c>
      <c r="B189" s="102" t="s">
        <v>196</v>
      </c>
      <c r="C189" s="125">
        <v>3.5</v>
      </c>
      <c r="D189" s="125">
        <v>3</v>
      </c>
      <c r="E189" s="125">
        <v>1</v>
      </c>
      <c r="F189" s="137">
        <v>5</v>
      </c>
      <c r="G189" s="140"/>
      <c r="H189" s="140"/>
      <c r="I189" s="129"/>
      <c r="J189" s="137"/>
      <c r="K189" s="140"/>
      <c r="L189" s="140"/>
      <c r="M189" s="129"/>
      <c r="N189" s="137"/>
      <c r="O189" s="140">
        <v>4</v>
      </c>
      <c r="P189" s="140"/>
      <c r="Q189" s="129"/>
      <c r="R189" s="137">
        <v>1</v>
      </c>
      <c r="S189" s="140"/>
      <c r="T189" s="129"/>
      <c r="U189" s="141">
        <v>7.67</v>
      </c>
      <c r="V189" s="131">
        <f t="shared" si="27"/>
        <v>17.670000000000002</v>
      </c>
      <c r="W189" s="132">
        <f t="shared" si="28"/>
        <v>5.3010000000000002</v>
      </c>
      <c r="X189" s="133">
        <f t="shared" si="29"/>
        <v>12.369</v>
      </c>
      <c r="Y189" s="111">
        <f t="shared" si="30"/>
        <v>17.670000000000002</v>
      </c>
      <c r="Z189" s="112"/>
      <c r="AA189" s="134">
        <v>3</v>
      </c>
      <c r="AB189" s="135"/>
      <c r="AC189" s="115">
        <v>3</v>
      </c>
      <c r="AD189" s="116">
        <v>30</v>
      </c>
      <c r="AE189" s="110">
        <f t="shared" si="31"/>
        <v>0.89999999999999991</v>
      </c>
      <c r="AF189" s="110">
        <f t="shared" si="34"/>
        <v>2.0999999999999996</v>
      </c>
      <c r="AG189" s="111">
        <f t="shared" si="35"/>
        <v>2.9999999999999996</v>
      </c>
      <c r="AH189" s="117">
        <v>1.05</v>
      </c>
      <c r="AI189" s="117"/>
      <c r="AJ189" s="118">
        <f t="shared" si="26"/>
        <v>29.220000000000002</v>
      </c>
      <c r="AK189" s="119">
        <v>180</v>
      </c>
      <c r="FOE189" s="139"/>
    </row>
    <row r="190" spans="1:4453" s="80" customFormat="1" ht="24" customHeight="1" x14ac:dyDescent="0.25">
      <c r="A190" s="101">
        <v>181</v>
      </c>
      <c r="B190" s="102" t="s">
        <v>197</v>
      </c>
      <c r="C190" s="136"/>
      <c r="D190" s="136"/>
      <c r="E190" s="125"/>
      <c r="F190" s="126"/>
      <c r="G190" s="127"/>
      <c r="H190" s="127"/>
      <c r="I190" s="128"/>
      <c r="J190" s="126"/>
      <c r="K190" s="127"/>
      <c r="L190" s="127"/>
      <c r="M190" s="128"/>
      <c r="N190" s="126"/>
      <c r="O190" s="127"/>
      <c r="P190" s="127"/>
      <c r="Q190" s="128"/>
      <c r="R190" s="126"/>
      <c r="S190" s="127"/>
      <c r="T190" s="128"/>
      <c r="U190" s="130"/>
      <c r="V190" s="131">
        <f t="shared" si="27"/>
        <v>0</v>
      </c>
      <c r="W190" s="132">
        <f t="shared" si="28"/>
        <v>0</v>
      </c>
      <c r="X190" s="133">
        <f t="shared" si="29"/>
        <v>0</v>
      </c>
      <c r="Y190" s="111">
        <f t="shared" si="30"/>
        <v>0</v>
      </c>
      <c r="Z190" s="112">
        <v>2</v>
      </c>
      <c r="AA190" s="134"/>
      <c r="AB190" s="135"/>
      <c r="AC190" s="115">
        <v>2</v>
      </c>
      <c r="AD190" s="116">
        <v>30</v>
      </c>
      <c r="AE190" s="110">
        <f t="shared" si="31"/>
        <v>0.6</v>
      </c>
      <c r="AF190" s="110">
        <f t="shared" si="34"/>
        <v>0</v>
      </c>
      <c r="AG190" s="111">
        <f t="shared" si="35"/>
        <v>0.6</v>
      </c>
      <c r="AH190" s="117"/>
      <c r="AI190" s="117"/>
      <c r="AJ190" s="118">
        <f t="shared" si="26"/>
        <v>0.6</v>
      </c>
      <c r="AK190" s="119">
        <v>181</v>
      </c>
    </row>
    <row r="191" spans="1:4453" s="80" customFormat="1" ht="24" customHeight="1" x14ac:dyDescent="0.25">
      <c r="A191" s="101">
        <v>182</v>
      </c>
      <c r="B191" s="102" t="s">
        <v>198</v>
      </c>
      <c r="C191" s="125">
        <v>2.4</v>
      </c>
      <c r="D191" s="125">
        <v>1.34</v>
      </c>
      <c r="E191" s="125"/>
      <c r="F191" s="126"/>
      <c r="G191" s="127"/>
      <c r="H191" s="127"/>
      <c r="I191" s="128"/>
      <c r="J191" s="126"/>
      <c r="K191" s="127"/>
      <c r="L191" s="127"/>
      <c r="M191" s="129"/>
      <c r="N191" s="126"/>
      <c r="O191" s="127"/>
      <c r="P191" s="127"/>
      <c r="Q191" s="128"/>
      <c r="R191" s="126"/>
      <c r="S191" s="127"/>
      <c r="T191" s="128"/>
      <c r="U191" s="130">
        <v>3</v>
      </c>
      <c r="V191" s="131">
        <f t="shared" si="27"/>
        <v>3</v>
      </c>
      <c r="W191" s="132">
        <f t="shared" si="28"/>
        <v>0.89999999999999991</v>
      </c>
      <c r="X191" s="133">
        <f t="shared" si="29"/>
        <v>0.93799999999999983</v>
      </c>
      <c r="Y191" s="111">
        <f t="shared" si="30"/>
        <v>1.8379999999999996</v>
      </c>
      <c r="Z191" s="112">
        <v>2</v>
      </c>
      <c r="AA191" s="134"/>
      <c r="AB191" s="135"/>
      <c r="AC191" s="115">
        <v>2</v>
      </c>
      <c r="AD191" s="116">
        <v>30</v>
      </c>
      <c r="AE191" s="110">
        <f t="shared" si="31"/>
        <v>0.6</v>
      </c>
      <c r="AF191" s="110">
        <f t="shared" si="34"/>
        <v>0.6253333333333333</v>
      </c>
      <c r="AG191" s="111">
        <f t="shared" si="35"/>
        <v>1.2253333333333334</v>
      </c>
      <c r="AH191" s="117"/>
      <c r="AI191" s="117"/>
      <c r="AJ191" s="118">
        <f t="shared" si="26"/>
        <v>6.8033333333333328</v>
      </c>
      <c r="AK191" s="119">
        <v>182</v>
      </c>
    </row>
    <row r="192" spans="1:4453" s="80" customFormat="1" ht="24" customHeight="1" x14ac:dyDescent="0.25">
      <c r="A192" s="101">
        <v>183</v>
      </c>
      <c r="B192" s="102" t="s">
        <v>199</v>
      </c>
      <c r="C192" s="125">
        <v>3.25</v>
      </c>
      <c r="D192" s="125">
        <v>0.37</v>
      </c>
      <c r="E192" s="125">
        <v>2</v>
      </c>
      <c r="F192" s="126"/>
      <c r="G192" s="127"/>
      <c r="H192" s="127"/>
      <c r="I192" s="128"/>
      <c r="J192" s="126"/>
      <c r="K192" s="127"/>
      <c r="L192" s="127"/>
      <c r="M192" s="129"/>
      <c r="N192" s="126"/>
      <c r="O192" s="127"/>
      <c r="P192" s="127"/>
      <c r="Q192" s="128"/>
      <c r="R192" s="126"/>
      <c r="S192" s="127"/>
      <c r="T192" s="128"/>
      <c r="U192" s="130">
        <v>4</v>
      </c>
      <c r="V192" s="131">
        <f t="shared" si="27"/>
        <v>4</v>
      </c>
      <c r="W192" s="132">
        <f t="shared" si="28"/>
        <v>1.2</v>
      </c>
      <c r="X192" s="133">
        <f t="shared" si="29"/>
        <v>0.34533333333333333</v>
      </c>
      <c r="Y192" s="111">
        <f t="shared" si="30"/>
        <v>1.5453333333333332</v>
      </c>
      <c r="Z192" s="112">
        <v>2</v>
      </c>
      <c r="AA192" s="134"/>
      <c r="AB192" s="135"/>
      <c r="AC192" s="115">
        <v>2</v>
      </c>
      <c r="AD192" s="116">
        <v>30</v>
      </c>
      <c r="AE192" s="110">
        <f t="shared" si="31"/>
        <v>0.6</v>
      </c>
      <c r="AF192" s="110">
        <f t="shared" si="34"/>
        <v>0.17266666666666666</v>
      </c>
      <c r="AG192" s="111">
        <f t="shared" si="35"/>
        <v>0.77266666666666661</v>
      </c>
      <c r="AH192" s="117">
        <v>1.1499999999999999</v>
      </c>
      <c r="AI192" s="117"/>
      <c r="AJ192" s="118">
        <f t="shared" si="26"/>
        <v>9.0879999999999992</v>
      </c>
      <c r="AK192" s="119">
        <v>183</v>
      </c>
    </row>
    <row r="193" spans="1:4453" s="80" customFormat="1" ht="24" customHeight="1" x14ac:dyDescent="0.25">
      <c r="A193" s="101">
        <v>184</v>
      </c>
      <c r="B193" s="102" t="s">
        <v>200</v>
      </c>
      <c r="C193" s="125"/>
      <c r="D193" s="125"/>
      <c r="E193" s="125"/>
      <c r="F193" s="126"/>
      <c r="G193" s="127"/>
      <c r="H193" s="127"/>
      <c r="I193" s="128"/>
      <c r="J193" s="126"/>
      <c r="K193" s="127"/>
      <c r="L193" s="127"/>
      <c r="M193" s="128"/>
      <c r="N193" s="126"/>
      <c r="O193" s="127"/>
      <c r="P193" s="127"/>
      <c r="Q193" s="128"/>
      <c r="R193" s="126"/>
      <c r="S193" s="127"/>
      <c r="T193" s="128"/>
      <c r="U193" s="130"/>
      <c r="V193" s="131">
        <f t="shared" si="27"/>
        <v>0</v>
      </c>
      <c r="W193" s="132">
        <f t="shared" si="28"/>
        <v>0</v>
      </c>
      <c r="X193" s="133">
        <f t="shared" si="29"/>
        <v>0</v>
      </c>
      <c r="Y193" s="111">
        <f t="shared" si="30"/>
        <v>0</v>
      </c>
      <c r="Z193" s="112">
        <v>2</v>
      </c>
      <c r="AA193" s="134"/>
      <c r="AB193" s="135"/>
      <c r="AC193" s="115">
        <v>2</v>
      </c>
      <c r="AD193" s="116">
        <v>30</v>
      </c>
      <c r="AE193" s="110">
        <f t="shared" si="31"/>
        <v>0.6</v>
      </c>
      <c r="AF193" s="110">
        <f t="shared" si="34"/>
        <v>0</v>
      </c>
      <c r="AG193" s="111">
        <f t="shared" si="35"/>
        <v>0.6</v>
      </c>
      <c r="AH193" s="117"/>
      <c r="AI193" s="117"/>
      <c r="AJ193" s="118">
        <f t="shared" si="26"/>
        <v>0.6</v>
      </c>
      <c r="AK193" s="119">
        <v>184</v>
      </c>
    </row>
    <row r="194" spans="1:4453" s="80" customFormat="1" ht="24" customHeight="1" x14ac:dyDescent="0.25">
      <c r="A194" s="101">
        <v>185</v>
      </c>
      <c r="B194" s="102" t="s">
        <v>201</v>
      </c>
      <c r="C194" s="136">
        <v>2.35</v>
      </c>
      <c r="D194" s="136">
        <v>0.7</v>
      </c>
      <c r="E194" s="125"/>
      <c r="F194" s="126"/>
      <c r="G194" s="127"/>
      <c r="H194" s="127"/>
      <c r="I194" s="128"/>
      <c r="J194" s="126"/>
      <c r="K194" s="127"/>
      <c r="L194" s="127"/>
      <c r="M194" s="128"/>
      <c r="N194" s="126"/>
      <c r="O194" s="127"/>
      <c r="P194" s="127"/>
      <c r="Q194" s="128"/>
      <c r="R194" s="126"/>
      <c r="S194" s="127"/>
      <c r="T194" s="128"/>
      <c r="U194" s="130">
        <v>1</v>
      </c>
      <c r="V194" s="131">
        <f t="shared" si="27"/>
        <v>1</v>
      </c>
      <c r="W194" s="132">
        <f t="shared" si="28"/>
        <v>0.3</v>
      </c>
      <c r="X194" s="133">
        <f t="shared" si="29"/>
        <v>0.1633333333333333</v>
      </c>
      <c r="Y194" s="111">
        <f t="shared" si="30"/>
        <v>0.46333333333333326</v>
      </c>
      <c r="Z194" s="112">
        <v>2</v>
      </c>
      <c r="AA194" s="134"/>
      <c r="AB194" s="135"/>
      <c r="AC194" s="115">
        <v>2</v>
      </c>
      <c r="AD194" s="116"/>
      <c r="AE194" s="110"/>
      <c r="AF194" s="110"/>
      <c r="AG194" s="111">
        <v>2</v>
      </c>
      <c r="AH194" s="117">
        <v>1.2</v>
      </c>
      <c r="AI194" s="117"/>
      <c r="AJ194" s="118">
        <f t="shared" si="26"/>
        <v>6.7133333333333338</v>
      </c>
      <c r="AK194" s="119">
        <v>185</v>
      </c>
    </row>
    <row r="195" spans="1:4453" s="80" customFormat="1" ht="24" customHeight="1" x14ac:dyDescent="0.25">
      <c r="A195" s="101">
        <v>186</v>
      </c>
      <c r="B195" s="102" t="s">
        <v>202</v>
      </c>
      <c r="C195" s="125"/>
      <c r="D195" s="125"/>
      <c r="E195" s="125"/>
      <c r="F195" s="126"/>
      <c r="G195" s="127"/>
      <c r="H195" s="127"/>
      <c r="I195" s="128"/>
      <c r="J195" s="126"/>
      <c r="K195" s="127"/>
      <c r="L195" s="127"/>
      <c r="M195" s="129"/>
      <c r="N195" s="126"/>
      <c r="O195" s="127"/>
      <c r="P195" s="127"/>
      <c r="Q195" s="128"/>
      <c r="R195" s="126"/>
      <c r="S195" s="127"/>
      <c r="T195" s="128"/>
      <c r="U195" s="130"/>
      <c r="V195" s="131">
        <f t="shared" si="27"/>
        <v>0</v>
      </c>
      <c r="W195" s="132">
        <f t="shared" si="28"/>
        <v>0</v>
      </c>
      <c r="X195" s="133">
        <f t="shared" si="29"/>
        <v>0</v>
      </c>
      <c r="Y195" s="111">
        <f t="shared" si="30"/>
        <v>0</v>
      </c>
      <c r="Z195" s="112">
        <v>2</v>
      </c>
      <c r="AA195" s="134"/>
      <c r="AB195" s="135"/>
      <c r="AC195" s="115">
        <v>1</v>
      </c>
      <c r="AD195" s="116">
        <v>30</v>
      </c>
      <c r="AE195" s="110">
        <f t="shared" ref="AE195:AE206" si="36">IF(AD195="","",IF(AND(AD195=30,AC195=""),SUM(Z195:AB195)*0.3,IF(AND(AD195=30,AC195&gt;=0),AC195*0.3,"Preencher com 30 ou vazio")))</f>
        <v>0.3</v>
      </c>
      <c r="AF195" s="110">
        <f t="shared" ref="AF195:AF206" si="37">IF(AND(AC195&gt;0),(AC195*0.7*D195)/3,IF(AND(AC195=0),(((SUM(Z195:AB195)*0.7))*D195)/3,"Erro"))</f>
        <v>0</v>
      </c>
      <c r="AG195" s="111">
        <f t="shared" ref="AG195:AG205" si="38">IFERROR(AE195+AF195,"")</f>
        <v>0.3</v>
      </c>
      <c r="AH195" s="117"/>
      <c r="AI195" s="117"/>
      <c r="AJ195" s="118">
        <f t="shared" si="26"/>
        <v>0.3</v>
      </c>
      <c r="AK195" s="119">
        <v>186</v>
      </c>
    </row>
    <row r="196" spans="1:4453" s="80" customFormat="1" ht="24" customHeight="1" x14ac:dyDescent="0.25">
      <c r="A196" s="101">
        <v>187</v>
      </c>
      <c r="B196" s="102" t="s">
        <v>203</v>
      </c>
      <c r="C196" s="125">
        <v>2.35</v>
      </c>
      <c r="D196" s="125">
        <v>3</v>
      </c>
      <c r="E196" s="125">
        <v>2</v>
      </c>
      <c r="F196" s="137">
        <v>5</v>
      </c>
      <c r="G196" s="140"/>
      <c r="H196" s="140"/>
      <c r="I196" s="129"/>
      <c r="J196" s="137"/>
      <c r="K196" s="140">
        <v>3</v>
      </c>
      <c r="L196" s="140"/>
      <c r="M196" s="129"/>
      <c r="N196" s="137">
        <v>2</v>
      </c>
      <c r="O196" s="140"/>
      <c r="P196" s="140"/>
      <c r="Q196" s="129"/>
      <c r="R196" s="137">
        <v>1</v>
      </c>
      <c r="S196" s="140"/>
      <c r="T196" s="129"/>
      <c r="U196" s="141">
        <v>7</v>
      </c>
      <c r="V196" s="131">
        <f t="shared" si="27"/>
        <v>18</v>
      </c>
      <c r="W196" s="132">
        <f t="shared" si="28"/>
        <v>5.3999999999999995</v>
      </c>
      <c r="X196" s="133">
        <f t="shared" si="29"/>
        <v>12.6</v>
      </c>
      <c r="Y196" s="111">
        <f t="shared" si="30"/>
        <v>18</v>
      </c>
      <c r="Z196" s="112">
        <v>2</v>
      </c>
      <c r="AA196" s="134"/>
      <c r="AB196" s="135"/>
      <c r="AC196" s="115">
        <v>2</v>
      </c>
      <c r="AD196" s="116">
        <v>30</v>
      </c>
      <c r="AE196" s="110">
        <f t="shared" si="36"/>
        <v>0.6</v>
      </c>
      <c r="AF196" s="110">
        <f t="shared" si="37"/>
        <v>1.3999999999999997</v>
      </c>
      <c r="AG196" s="111">
        <f t="shared" si="38"/>
        <v>1.9999999999999996</v>
      </c>
      <c r="AH196" s="117">
        <v>1.1499999999999999</v>
      </c>
      <c r="AI196" s="117"/>
      <c r="AJ196" s="118">
        <f t="shared" si="26"/>
        <v>28.5</v>
      </c>
      <c r="AK196" s="119">
        <v>187</v>
      </c>
    </row>
    <row r="197" spans="1:4453" s="80" customFormat="1" ht="24" customHeight="1" x14ac:dyDescent="0.25">
      <c r="A197" s="101">
        <v>188</v>
      </c>
      <c r="B197" s="102" t="s">
        <v>204</v>
      </c>
      <c r="C197" s="125"/>
      <c r="D197" s="125"/>
      <c r="E197" s="125"/>
      <c r="F197" s="137"/>
      <c r="G197" s="140"/>
      <c r="H197" s="140"/>
      <c r="I197" s="129"/>
      <c r="J197" s="137"/>
      <c r="K197" s="140"/>
      <c r="L197" s="140"/>
      <c r="M197" s="129"/>
      <c r="N197" s="137">
        <v>2</v>
      </c>
      <c r="O197" s="140"/>
      <c r="P197" s="140"/>
      <c r="Q197" s="129"/>
      <c r="R197" s="137"/>
      <c r="S197" s="140"/>
      <c r="T197" s="129"/>
      <c r="U197" s="141"/>
      <c r="V197" s="131">
        <f t="shared" si="27"/>
        <v>2</v>
      </c>
      <c r="W197" s="132">
        <f t="shared" si="28"/>
        <v>0.6</v>
      </c>
      <c r="X197" s="133">
        <f t="shared" si="29"/>
        <v>0</v>
      </c>
      <c r="Y197" s="111">
        <f t="shared" si="30"/>
        <v>0.6</v>
      </c>
      <c r="Z197" s="112">
        <v>2</v>
      </c>
      <c r="AA197" s="134"/>
      <c r="AB197" s="135"/>
      <c r="AC197" s="115">
        <v>1.33</v>
      </c>
      <c r="AD197" s="116">
        <v>30</v>
      </c>
      <c r="AE197" s="110">
        <f t="shared" si="36"/>
        <v>0.39900000000000002</v>
      </c>
      <c r="AF197" s="110">
        <f t="shared" si="37"/>
        <v>0</v>
      </c>
      <c r="AG197" s="111">
        <f t="shared" si="38"/>
        <v>0.39900000000000002</v>
      </c>
      <c r="AH197" s="117"/>
      <c r="AI197" s="117"/>
      <c r="AJ197" s="118">
        <f t="shared" si="26"/>
        <v>0.999</v>
      </c>
      <c r="AK197" s="119">
        <v>188</v>
      </c>
    </row>
    <row r="198" spans="1:4453" s="80" customFormat="1" ht="24" customHeight="1" x14ac:dyDescent="0.25">
      <c r="A198" s="101">
        <v>189</v>
      </c>
      <c r="B198" s="102" t="s">
        <v>205</v>
      </c>
      <c r="C198" s="136">
        <v>2.5499999999999998</v>
      </c>
      <c r="D198" s="136">
        <v>0.2</v>
      </c>
      <c r="E198" s="125">
        <v>0</v>
      </c>
      <c r="F198" s="126"/>
      <c r="G198" s="127"/>
      <c r="H198" s="127"/>
      <c r="I198" s="128"/>
      <c r="J198" s="126"/>
      <c r="K198" s="127"/>
      <c r="L198" s="127"/>
      <c r="M198" s="128"/>
      <c r="N198" s="126"/>
      <c r="O198" s="127"/>
      <c r="P198" s="127"/>
      <c r="Q198" s="128"/>
      <c r="R198" s="126"/>
      <c r="S198" s="127"/>
      <c r="T198" s="128"/>
      <c r="U198" s="130"/>
      <c r="V198" s="131">
        <f t="shared" si="27"/>
        <v>0</v>
      </c>
      <c r="W198" s="132">
        <f t="shared" si="28"/>
        <v>0</v>
      </c>
      <c r="X198" s="133">
        <f t="shared" si="29"/>
        <v>0</v>
      </c>
      <c r="Y198" s="111">
        <f t="shared" si="30"/>
        <v>0</v>
      </c>
      <c r="Z198" s="112">
        <v>2</v>
      </c>
      <c r="AA198" s="134"/>
      <c r="AB198" s="135"/>
      <c r="AC198" s="115">
        <v>2</v>
      </c>
      <c r="AD198" s="116">
        <v>30</v>
      </c>
      <c r="AE198" s="110">
        <f t="shared" si="36"/>
        <v>0.6</v>
      </c>
      <c r="AF198" s="110">
        <f t="shared" si="37"/>
        <v>9.3333333333333324E-2</v>
      </c>
      <c r="AG198" s="111">
        <f t="shared" si="38"/>
        <v>0.69333333333333336</v>
      </c>
      <c r="AH198" s="117">
        <v>0.75</v>
      </c>
      <c r="AI198" s="117"/>
      <c r="AJ198" s="118">
        <f t="shared" ref="AJ198:AJ206" si="39">IFERROR(C198+D198+E198+Y198+AG198+AH198-AI198,"")</f>
        <v>4.1933333333333334</v>
      </c>
      <c r="AK198" s="119">
        <v>189</v>
      </c>
    </row>
    <row r="199" spans="1:4453" s="80" customFormat="1" ht="24" customHeight="1" x14ac:dyDescent="0.25">
      <c r="A199" s="101">
        <v>190</v>
      </c>
      <c r="B199" s="102" t="s">
        <v>206</v>
      </c>
      <c r="C199" s="125">
        <v>2.9</v>
      </c>
      <c r="D199" s="125">
        <v>0.7</v>
      </c>
      <c r="E199" s="125">
        <v>1</v>
      </c>
      <c r="F199" s="137"/>
      <c r="G199" s="140"/>
      <c r="H199" s="140"/>
      <c r="I199" s="129"/>
      <c r="J199" s="137"/>
      <c r="K199" s="140">
        <v>3</v>
      </c>
      <c r="L199" s="140"/>
      <c r="M199" s="129"/>
      <c r="N199" s="137">
        <v>2</v>
      </c>
      <c r="O199" s="140"/>
      <c r="P199" s="140"/>
      <c r="Q199" s="129"/>
      <c r="R199" s="137"/>
      <c r="S199" s="140"/>
      <c r="T199" s="129"/>
      <c r="U199" s="141">
        <v>6</v>
      </c>
      <c r="V199" s="131">
        <f t="shared" si="27"/>
        <v>11</v>
      </c>
      <c r="W199" s="132">
        <f t="shared" si="28"/>
        <v>3.3</v>
      </c>
      <c r="X199" s="133">
        <f t="shared" si="29"/>
        <v>1.7966666666666662</v>
      </c>
      <c r="Y199" s="111">
        <f t="shared" si="30"/>
        <v>5.0966666666666658</v>
      </c>
      <c r="Z199" s="112">
        <v>2</v>
      </c>
      <c r="AA199" s="134"/>
      <c r="AB199" s="135"/>
      <c r="AC199" s="115">
        <v>2</v>
      </c>
      <c r="AD199" s="116">
        <v>30</v>
      </c>
      <c r="AE199" s="110">
        <f t="shared" si="36"/>
        <v>0.6</v>
      </c>
      <c r="AF199" s="110">
        <f t="shared" si="37"/>
        <v>0.32666666666666661</v>
      </c>
      <c r="AG199" s="111">
        <f t="shared" si="38"/>
        <v>0.92666666666666653</v>
      </c>
      <c r="AH199" s="117">
        <v>1.6</v>
      </c>
      <c r="AI199" s="117"/>
      <c r="AJ199" s="118">
        <f t="shared" si="39"/>
        <v>12.223333333333331</v>
      </c>
      <c r="AK199" s="119">
        <v>190</v>
      </c>
    </row>
    <row r="200" spans="1:4453" s="80" customFormat="1" ht="24" customHeight="1" x14ac:dyDescent="0.25">
      <c r="A200" s="101">
        <v>191</v>
      </c>
      <c r="B200" s="102" t="s">
        <v>207</v>
      </c>
      <c r="C200" s="136">
        <v>2.5</v>
      </c>
      <c r="D200" s="136"/>
      <c r="E200" s="125">
        <v>0</v>
      </c>
      <c r="F200" s="126"/>
      <c r="G200" s="127"/>
      <c r="H200" s="127"/>
      <c r="I200" s="128"/>
      <c r="J200" s="126"/>
      <c r="K200" s="127"/>
      <c r="L200" s="127"/>
      <c r="M200" s="128"/>
      <c r="N200" s="126"/>
      <c r="O200" s="127"/>
      <c r="P200" s="127"/>
      <c r="Q200" s="128"/>
      <c r="R200" s="126"/>
      <c r="S200" s="127"/>
      <c r="T200" s="128"/>
      <c r="U200" s="130">
        <v>2</v>
      </c>
      <c r="V200" s="131">
        <f t="shared" si="27"/>
        <v>2</v>
      </c>
      <c r="W200" s="132">
        <f t="shared" si="28"/>
        <v>0.6</v>
      </c>
      <c r="X200" s="133">
        <f t="shared" si="29"/>
        <v>0</v>
      </c>
      <c r="Y200" s="111">
        <f t="shared" si="30"/>
        <v>0.6</v>
      </c>
      <c r="Z200" s="112">
        <v>2</v>
      </c>
      <c r="AA200" s="134"/>
      <c r="AB200" s="135"/>
      <c r="AC200" s="115">
        <v>2</v>
      </c>
      <c r="AD200" s="116">
        <v>30</v>
      </c>
      <c r="AE200" s="110">
        <f t="shared" si="36"/>
        <v>0.6</v>
      </c>
      <c r="AF200" s="110">
        <f t="shared" si="37"/>
        <v>0</v>
      </c>
      <c r="AG200" s="111">
        <f t="shared" si="38"/>
        <v>0.6</v>
      </c>
      <c r="AH200" s="117">
        <v>0.9</v>
      </c>
      <c r="AI200" s="117">
        <v>0.05</v>
      </c>
      <c r="AJ200" s="118">
        <f t="shared" si="39"/>
        <v>4.5500000000000007</v>
      </c>
      <c r="AK200" s="119">
        <v>191</v>
      </c>
    </row>
    <row r="201" spans="1:4453" s="80" customFormat="1" ht="24" customHeight="1" x14ac:dyDescent="0.25">
      <c r="A201" s="101">
        <v>192</v>
      </c>
      <c r="B201" s="102" t="s">
        <v>208</v>
      </c>
      <c r="C201" s="125">
        <v>2.65</v>
      </c>
      <c r="D201" s="125">
        <v>0.41</v>
      </c>
      <c r="E201" s="125">
        <v>2</v>
      </c>
      <c r="F201" s="126"/>
      <c r="G201" s="127"/>
      <c r="H201" s="127"/>
      <c r="I201" s="128"/>
      <c r="J201" s="126"/>
      <c r="K201" s="127"/>
      <c r="L201" s="127"/>
      <c r="M201" s="128"/>
      <c r="N201" s="126"/>
      <c r="O201" s="127"/>
      <c r="P201" s="127"/>
      <c r="Q201" s="128"/>
      <c r="R201" s="126"/>
      <c r="S201" s="127"/>
      <c r="T201" s="128"/>
      <c r="U201" s="130">
        <v>2</v>
      </c>
      <c r="V201" s="131">
        <f t="shared" si="27"/>
        <v>2</v>
      </c>
      <c r="W201" s="132">
        <f t="shared" si="28"/>
        <v>0.6</v>
      </c>
      <c r="X201" s="133">
        <f t="shared" si="29"/>
        <v>0.19133333333333333</v>
      </c>
      <c r="Y201" s="111">
        <f t="shared" si="30"/>
        <v>0.79133333333333333</v>
      </c>
      <c r="Z201" s="112">
        <v>2</v>
      </c>
      <c r="AA201" s="134"/>
      <c r="AB201" s="135"/>
      <c r="AC201" s="115">
        <v>2</v>
      </c>
      <c r="AD201" s="116">
        <v>30</v>
      </c>
      <c r="AE201" s="110">
        <f t="shared" si="36"/>
        <v>0.6</v>
      </c>
      <c r="AF201" s="110">
        <f t="shared" si="37"/>
        <v>0.19133333333333333</v>
      </c>
      <c r="AG201" s="111">
        <f t="shared" si="38"/>
        <v>0.79133333333333333</v>
      </c>
      <c r="AH201" s="117">
        <v>1.85</v>
      </c>
      <c r="AI201" s="117"/>
      <c r="AJ201" s="118">
        <f t="shared" si="39"/>
        <v>8.4926666666666666</v>
      </c>
      <c r="AK201" s="119">
        <v>192</v>
      </c>
    </row>
    <row r="202" spans="1:4453" s="80" customFormat="1" ht="24" customHeight="1" x14ac:dyDescent="0.25">
      <c r="A202" s="101">
        <v>193</v>
      </c>
      <c r="B202" s="102" t="s">
        <v>209</v>
      </c>
      <c r="C202" s="125">
        <v>3</v>
      </c>
      <c r="D202" s="125">
        <v>2.02</v>
      </c>
      <c r="E202" s="125">
        <v>0</v>
      </c>
      <c r="F202" s="126"/>
      <c r="G202" s="127"/>
      <c r="H202" s="127"/>
      <c r="I202" s="128"/>
      <c r="J202" s="126"/>
      <c r="K202" s="127"/>
      <c r="L202" s="127"/>
      <c r="M202" s="129"/>
      <c r="N202" s="126"/>
      <c r="O202" s="127"/>
      <c r="P202" s="127"/>
      <c r="Q202" s="128"/>
      <c r="R202" s="126"/>
      <c r="S202" s="127"/>
      <c r="T202" s="128"/>
      <c r="U202" s="130">
        <v>2.23</v>
      </c>
      <c r="V202" s="131">
        <f t="shared" ref="V202:V206" si="40">SUM(F202:U202)</f>
        <v>2.23</v>
      </c>
      <c r="W202" s="132">
        <f t="shared" ref="W202:W206" si="41">(V202*0.3)</f>
        <v>0.66899999999999993</v>
      </c>
      <c r="X202" s="133">
        <f t="shared" ref="X202:X206" si="42">(V202*0.7*D202)/3</f>
        <v>1.0510733333333333</v>
      </c>
      <c r="Y202" s="111">
        <f t="shared" ref="Y202:Y206" si="43">W202+X202</f>
        <v>1.7200733333333331</v>
      </c>
      <c r="Z202" s="112">
        <v>2</v>
      </c>
      <c r="AA202" s="134"/>
      <c r="AB202" s="135"/>
      <c r="AC202" s="115">
        <v>2</v>
      </c>
      <c r="AD202" s="116">
        <v>30</v>
      </c>
      <c r="AE202" s="110">
        <f t="shared" si="36"/>
        <v>0.6</v>
      </c>
      <c r="AF202" s="110">
        <f t="shared" si="37"/>
        <v>0.94266666666666665</v>
      </c>
      <c r="AG202" s="111">
        <f t="shared" si="38"/>
        <v>1.5426666666666666</v>
      </c>
      <c r="AH202" s="117">
        <v>2</v>
      </c>
      <c r="AI202" s="117">
        <v>0.05</v>
      </c>
      <c r="AJ202" s="118">
        <f t="shared" si="39"/>
        <v>10.23274</v>
      </c>
      <c r="AK202" s="119">
        <v>193</v>
      </c>
    </row>
    <row r="203" spans="1:4453" s="139" customFormat="1" ht="24" customHeight="1" x14ac:dyDescent="0.25">
      <c r="A203" s="101">
        <v>194</v>
      </c>
      <c r="B203" s="102" t="s">
        <v>210</v>
      </c>
      <c r="C203" s="125">
        <v>2.5</v>
      </c>
      <c r="D203" s="125">
        <v>0.83</v>
      </c>
      <c r="E203" s="125">
        <v>2</v>
      </c>
      <c r="F203" s="126"/>
      <c r="G203" s="127"/>
      <c r="H203" s="127"/>
      <c r="I203" s="128"/>
      <c r="J203" s="126"/>
      <c r="K203" s="127"/>
      <c r="L203" s="127"/>
      <c r="M203" s="129"/>
      <c r="N203" s="126"/>
      <c r="O203" s="127"/>
      <c r="P203" s="127"/>
      <c r="Q203" s="128"/>
      <c r="R203" s="126"/>
      <c r="S203" s="127"/>
      <c r="T203" s="128"/>
      <c r="U203" s="130">
        <v>2.5</v>
      </c>
      <c r="V203" s="131">
        <f t="shared" si="40"/>
        <v>2.5</v>
      </c>
      <c r="W203" s="132">
        <f t="shared" si="41"/>
        <v>0.75</v>
      </c>
      <c r="X203" s="133">
        <f t="shared" si="42"/>
        <v>0.48416666666666663</v>
      </c>
      <c r="Y203" s="111">
        <f t="shared" si="43"/>
        <v>1.2341666666666666</v>
      </c>
      <c r="Z203" s="112">
        <v>2</v>
      </c>
      <c r="AA203" s="134"/>
      <c r="AB203" s="135"/>
      <c r="AC203" s="115">
        <v>1</v>
      </c>
      <c r="AD203" s="116">
        <v>30</v>
      </c>
      <c r="AE203" s="110">
        <f t="shared" si="36"/>
        <v>0.3</v>
      </c>
      <c r="AF203" s="110">
        <f t="shared" si="37"/>
        <v>0.19366666666666665</v>
      </c>
      <c r="AG203" s="111">
        <f t="shared" si="38"/>
        <v>0.49366666666666664</v>
      </c>
      <c r="AH203" s="117">
        <v>1.1000000000000001</v>
      </c>
      <c r="AI203" s="117">
        <v>0.05</v>
      </c>
      <c r="AJ203" s="118">
        <f t="shared" si="39"/>
        <v>8.1078333333333337</v>
      </c>
      <c r="AK203" s="119">
        <v>194</v>
      </c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  <c r="CE203" s="120"/>
      <c r="CF203" s="120"/>
      <c r="CG203" s="120"/>
      <c r="CH203" s="120"/>
      <c r="CI203" s="120"/>
      <c r="CJ203" s="120"/>
      <c r="CK203" s="120"/>
      <c r="CL203" s="120"/>
      <c r="CM203" s="120"/>
      <c r="CN203" s="120"/>
      <c r="CO203" s="120"/>
      <c r="CP203" s="120"/>
      <c r="CQ203" s="120"/>
      <c r="CR203" s="120"/>
      <c r="CS203" s="120"/>
      <c r="CT203" s="120"/>
      <c r="CU203" s="120"/>
      <c r="CV203" s="120"/>
      <c r="CW203" s="120"/>
      <c r="CX203" s="120"/>
      <c r="CY203" s="120"/>
      <c r="CZ203" s="120"/>
      <c r="DA203" s="120"/>
      <c r="DB203" s="120"/>
      <c r="DC203" s="120"/>
      <c r="DD203" s="120"/>
      <c r="DE203" s="120"/>
      <c r="DF203" s="120"/>
      <c r="DG203" s="120"/>
      <c r="DH203" s="120"/>
      <c r="DI203" s="120"/>
      <c r="DJ203" s="120"/>
      <c r="DK203" s="120"/>
      <c r="DL203" s="120"/>
      <c r="DM203" s="120"/>
      <c r="DN203" s="120"/>
      <c r="DO203" s="120"/>
      <c r="DP203" s="120"/>
      <c r="DQ203" s="120"/>
      <c r="DR203" s="120"/>
      <c r="DS203" s="120"/>
      <c r="DT203" s="120"/>
      <c r="DU203" s="120"/>
      <c r="DV203" s="120"/>
      <c r="DW203" s="120"/>
      <c r="DX203" s="120"/>
      <c r="DY203" s="120"/>
      <c r="DZ203" s="120"/>
      <c r="EA203" s="120"/>
      <c r="EB203" s="120"/>
      <c r="EC203" s="120"/>
      <c r="ED203" s="120"/>
      <c r="EE203" s="120"/>
      <c r="EF203" s="120"/>
      <c r="EG203" s="120"/>
      <c r="EH203" s="120"/>
      <c r="EI203" s="120"/>
      <c r="EJ203" s="120"/>
      <c r="EK203" s="120"/>
      <c r="EL203" s="120"/>
      <c r="EM203" s="120"/>
      <c r="EN203" s="120"/>
      <c r="EO203" s="120"/>
      <c r="EP203" s="120"/>
      <c r="EQ203" s="120"/>
      <c r="ER203" s="120"/>
      <c r="ES203" s="120"/>
      <c r="ET203" s="120"/>
      <c r="EU203" s="120"/>
      <c r="EV203" s="120"/>
      <c r="EW203" s="120"/>
      <c r="EX203" s="120"/>
      <c r="EY203" s="120"/>
      <c r="EZ203" s="120"/>
      <c r="FA203" s="120"/>
      <c r="FB203" s="120"/>
      <c r="FC203" s="120"/>
      <c r="FD203" s="120"/>
      <c r="FE203" s="120"/>
      <c r="FF203" s="120"/>
      <c r="FG203" s="120"/>
      <c r="FH203" s="120"/>
      <c r="FI203" s="120"/>
      <c r="FJ203" s="120"/>
      <c r="FK203" s="120"/>
      <c r="FL203" s="120"/>
      <c r="FM203" s="120"/>
      <c r="FN203" s="120"/>
      <c r="FO203" s="120"/>
      <c r="FP203" s="120"/>
      <c r="FQ203" s="120"/>
      <c r="FR203" s="120"/>
      <c r="FS203" s="120"/>
      <c r="FT203" s="120"/>
      <c r="FU203" s="120"/>
      <c r="FV203" s="120"/>
      <c r="FW203" s="120"/>
      <c r="FX203" s="120"/>
      <c r="FY203" s="120"/>
      <c r="FZ203" s="120"/>
      <c r="GA203" s="120"/>
      <c r="GB203" s="120"/>
      <c r="GC203" s="120"/>
      <c r="GD203" s="120"/>
      <c r="GE203" s="120"/>
      <c r="GF203" s="120"/>
      <c r="GG203" s="120"/>
      <c r="GH203" s="120"/>
      <c r="GI203" s="120"/>
      <c r="GJ203" s="120"/>
      <c r="GK203" s="120"/>
      <c r="GL203" s="120"/>
      <c r="GM203" s="120"/>
      <c r="GN203" s="120"/>
      <c r="GO203" s="120"/>
      <c r="GP203" s="120"/>
      <c r="GQ203" s="120"/>
      <c r="GR203" s="120"/>
      <c r="GS203" s="120"/>
      <c r="GT203" s="120"/>
      <c r="GU203" s="120"/>
      <c r="GV203" s="120"/>
      <c r="GW203" s="120"/>
      <c r="GX203" s="120"/>
      <c r="GY203" s="120"/>
      <c r="GZ203" s="120"/>
      <c r="HA203" s="120"/>
      <c r="HB203" s="120"/>
      <c r="HC203" s="120"/>
      <c r="HD203" s="120"/>
      <c r="HE203" s="120"/>
      <c r="HF203" s="120"/>
      <c r="HG203" s="120"/>
      <c r="HH203" s="120"/>
      <c r="HI203" s="120"/>
      <c r="HJ203" s="120"/>
      <c r="HK203" s="120"/>
      <c r="HL203" s="120"/>
      <c r="HM203" s="120"/>
      <c r="HN203" s="120"/>
      <c r="HO203" s="120"/>
      <c r="HP203" s="120"/>
      <c r="HQ203" s="120"/>
      <c r="HR203" s="120"/>
      <c r="HS203" s="120"/>
      <c r="HT203" s="120"/>
      <c r="HU203" s="120"/>
      <c r="HV203" s="120"/>
      <c r="HW203" s="120"/>
      <c r="HX203" s="120"/>
      <c r="HY203" s="120"/>
      <c r="HZ203" s="120"/>
      <c r="IA203" s="120"/>
      <c r="IB203" s="120"/>
      <c r="IC203" s="120"/>
      <c r="ID203" s="120"/>
      <c r="IE203" s="120"/>
      <c r="IF203" s="120"/>
      <c r="IG203" s="120"/>
      <c r="IH203" s="120"/>
      <c r="II203" s="120"/>
      <c r="IJ203" s="120"/>
      <c r="IK203" s="120"/>
      <c r="IL203" s="120"/>
      <c r="IM203" s="120"/>
      <c r="IN203" s="120"/>
      <c r="IO203" s="120"/>
      <c r="IP203" s="120"/>
      <c r="IQ203" s="120"/>
      <c r="IR203" s="120"/>
      <c r="IS203" s="120"/>
      <c r="IT203" s="120"/>
      <c r="IU203" s="120"/>
      <c r="IV203" s="120"/>
      <c r="IW203" s="120"/>
      <c r="IX203" s="120"/>
      <c r="IY203" s="120"/>
      <c r="IZ203" s="120"/>
      <c r="JA203" s="120"/>
      <c r="JB203" s="120"/>
      <c r="JC203" s="120"/>
      <c r="JD203" s="120"/>
      <c r="JE203" s="120"/>
      <c r="JF203" s="120"/>
      <c r="JG203" s="120"/>
      <c r="JH203" s="120"/>
      <c r="JI203" s="120"/>
      <c r="JJ203" s="120"/>
      <c r="JK203" s="120"/>
      <c r="JL203" s="120"/>
      <c r="JM203" s="120"/>
      <c r="JN203" s="120"/>
      <c r="JO203" s="120"/>
      <c r="JP203" s="120"/>
      <c r="JQ203" s="120"/>
      <c r="JR203" s="120"/>
      <c r="JS203" s="120"/>
      <c r="JT203" s="120"/>
      <c r="JU203" s="120"/>
      <c r="JV203" s="120"/>
      <c r="JW203" s="120"/>
      <c r="JX203" s="120"/>
      <c r="JY203" s="120"/>
      <c r="JZ203" s="120"/>
      <c r="KA203" s="120"/>
      <c r="KB203" s="120"/>
      <c r="KC203" s="120"/>
      <c r="KD203" s="120"/>
      <c r="KE203" s="120"/>
      <c r="KF203" s="120"/>
      <c r="KG203" s="120"/>
      <c r="KH203" s="120"/>
      <c r="KI203" s="120"/>
      <c r="KJ203" s="120"/>
      <c r="KK203" s="120"/>
      <c r="KL203" s="120"/>
      <c r="KM203" s="120"/>
      <c r="KN203" s="120"/>
      <c r="KO203" s="120"/>
      <c r="KP203" s="120"/>
      <c r="KQ203" s="120"/>
      <c r="KR203" s="120"/>
      <c r="KS203" s="120"/>
      <c r="KT203" s="120"/>
      <c r="KU203" s="120"/>
      <c r="KV203" s="120"/>
      <c r="KW203" s="120"/>
      <c r="KX203" s="120"/>
      <c r="KY203" s="120"/>
      <c r="KZ203" s="120"/>
      <c r="LA203" s="120"/>
      <c r="LB203" s="120"/>
      <c r="LC203" s="120"/>
      <c r="LD203" s="120"/>
      <c r="LE203" s="120"/>
      <c r="LF203" s="120"/>
      <c r="LG203" s="120"/>
      <c r="LH203" s="120"/>
      <c r="LI203" s="120"/>
      <c r="LJ203" s="120"/>
      <c r="LK203" s="120"/>
      <c r="LL203" s="120"/>
      <c r="LM203" s="120"/>
      <c r="LN203" s="120"/>
      <c r="LO203" s="120"/>
      <c r="LP203" s="120"/>
      <c r="LQ203" s="120"/>
      <c r="LR203" s="120"/>
      <c r="LS203" s="120"/>
      <c r="LT203" s="120"/>
      <c r="LU203" s="120"/>
      <c r="LV203" s="120"/>
      <c r="LW203" s="120"/>
      <c r="LX203" s="120"/>
      <c r="LY203" s="120"/>
      <c r="LZ203" s="120"/>
      <c r="MA203" s="120"/>
      <c r="MB203" s="120"/>
      <c r="MC203" s="120"/>
      <c r="MD203" s="120"/>
      <c r="ME203" s="120"/>
      <c r="MF203" s="120"/>
      <c r="MG203" s="120"/>
      <c r="MH203" s="120"/>
      <c r="MI203" s="120"/>
      <c r="MJ203" s="120"/>
      <c r="MK203" s="120"/>
      <c r="ML203" s="120"/>
      <c r="MM203" s="120"/>
      <c r="MN203" s="120"/>
      <c r="MO203" s="120"/>
      <c r="MP203" s="120"/>
      <c r="MQ203" s="120"/>
      <c r="MR203" s="120"/>
      <c r="MS203" s="120"/>
      <c r="MT203" s="120"/>
      <c r="MU203" s="120"/>
      <c r="MV203" s="120"/>
      <c r="MW203" s="120"/>
      <c r="MX203" s="120"/>
      <c r="MY203" s="120"/>
      <c r="MZ203" s="120"/>
      <c r="NA203" s="120"/>
      <c r="NB203" s="120"/>
      <c r="NC203" s="120"/>
      <c r="ND203" s="120"/>
      <c r="NE203" s="120"/>
      <c r="NF203" s="120"/>
      <c r="NG203" s="120"/>
      <c r="NH203" s="120"/>
      <c r="NI203" s="120"/>
      <c r="NJ203" s="120"/>
      <c r="NK203" s="120"/>
      <c r="NL203" s="120"/>
      <c r="NM203" s="120"/>
      <c r="NN203" s="120"/>
      <c r="NO203" s="120"/>
      <c r="NP203" s="120"/>
      <c r="NQ203" s="120"/>
      <c r="NR203" s="120"/>
      <c r="NS203" s="120"/>
      <c r="NT203" s="120"/>
      <c r="NU203" s="120"/>
      <c r="NV203" s="120"/>
      <c r="NW203" s="120"/>
      <c r="NX203" s="120"/>
      <c r="NY203" s="120"/>
      <c r="NZ203" s="120"/>
      <c r="OA203" s="120"/>
      <c r="OB203" s="120"/>
      <c r="OC203" s="120"/>
      <c r="OD203" s="120"/>
      <c r="OE203" s="120"/>
      <c r="OF203" s="120"/>
      <c r="OG203" s="120"/>
      <c r="OH203" s="120"/>
      <c r="OI203" s="120"/>
      <c r="OJ203" s="120"/>
      <c r="OK203" s="120"/>
      <c r="OL203" s="120"/>
      <c r="OM203" s="120"/>
      <c r="ON203" s="120"/>
      <c r="OO203" s="120"/>
      <c r="OP203" s="120"/>
      <c r="OQ203" s="120"/>
      <c r="OR203" s="120"/>
      <c r="OS203" s="120"/>
      <c r="OT203" s="120"/>
      <c r="OU203" s="120"/>
      <c r="OV203" s="120"/>
      <c r="OW203" s="120"/>
      <c r="OX203" s="120"/>
      <c r="OY203" s="120"/>
      <c r="OZ203" s="120"/>
      <c r="PA203" s="120"/>
      <c r="PB203" s="120"/>
      <c r="PC203" s="120"/>
      <c r="PD203" s="120"/>
      <c r="PE203" s="120"/>
      <c r="PF203" s="120"/>
      <c r="PG203" s="120"/>
      <c r="PH203" s="120"/>
      <c r="PI203" s="120"/>
      <c r="PJ203" s="120"/>
      <c r="PK203" s="120"/>
      <c r="PL203" s="120"/>
      <c r="PM203" s="120"/>
      <c r="PN203" s="120"/>
      <c r="PO203" s="120"/>
      <c r="PP203" s="120"/>
      <c r="PQ203" s="120"/>
      <c r="PR203" s="120"/>
      <c r="PS203" s="120"/>
      <c r="PT203" s="120"/>
      <c r="PU203" s="120"/>
      <c r="PV203" s="120"/>
      <c r="PW203" s="120"/>
      <c r="PX203" s="120"/>
      <c r="PY203" s="120"/>
      <c r="PZ203" s="120"/>
      <c r="QA203" s="120"/>
      <c r="QB203" s="120"/>
      <c r="QC203" s="120"/>
      <c r="QD203" s="120"/>
      <c r="QE203" s="120"/>
      <c r="QF203" s="120"/>
      <c r="QG203" s="120"/>
      <c r="QH203" s="120"/>
      <c r="QI203" s="120"/>
      <c r="QJ203" s="120"/>
      <c r="QK203" s="120"/>
      <c r="QL203" s="120"/>
      <c r="QM203" s="120"/>
      <c r="QN203" s="120"/>
      <c r="QO203" s="120"/>
      <c r="QP203" s="120"/>
      <c r="QQ203" s="120"/>
      <c r="QR203" s="120"/>
      <c r="QS203" s="120"/>
      <c r="QT203" s="120"/>
      <c r="QU203" s="120"/>
      <c r="QV203" s="120"/>
      <c r="QW203" s="120"/>
      <c r="QX203" s="120"/>
      <c r="QY203" s="120"/>
      <c r="QZ203" s="120"/>
      <c r="RA203" s="120"/>
      <c r="RB203" s="120"/>
      <c r="RC203" s="120"/>
      <c r="RD203" s="120"/>
      <c r="RE203" s="120"/>
      <c r="RF203" s="120"/>
      <c r="RG203" s="120"/>
      <c r="RH203" s="120"/>
      <c r="RI203" s="120"/>
      <c r="RJ203" s="120"/>
      <c r="RK203" s="120"/>
      <c r="RL203" s="120"/>
      <c r="RM203" s="120"/>
      <c r="RN203" s="120"/>
      <c r="RO203" s="120"/>
      <c r="RP203" s="120"/>
      <c r="RQ203" s="120"/>
      <c r="RR203" s="120"/>
      <c r="RS203" s="120"/>
      <c r="RT203" s="120"/>
      <c r="RU203" s="120"/>
      <c r="RV203" s="120"/>
      <c r="RW203" s="120"/>
      <c r="RX203" s="120"/>
      <c r="RY203" s="120"/>
      <c r="RZ203" s="120"/>
      <c r="SA203" s="120"/>
      <c r="SB203" s="120"/>
      <c r="SC203" s="120"/>
      <c r="SD203" s="120"/>
      <c r="SE203" s="120"/>
      <c r="SF203" s="120"/>
      <c r="SG203" s="120"/>
      <c r="SH203" s="120"/>
      <c r="SI203" s="120"/>
      <c r="SJ203" s="120"/>
      <c r="SK203" s="120"/>
      <c r="SL203" s="120"/>
      <c r="SM203" s="120"/>
      <c r="SN203" s="120"/>
      <c r="SO203" s="120"/>
      <c r="SP203" s="120"/>
      <c r="SQ203" s="120"/>
      <c r="SR203" s="120"/>
      <c r="SS203" s="120"/>
      <c r="ST203" s="120"/>
      <c r="SU203" s="120"/>
      <c r="SV203" s="120"/>
      <c r="SW203" s="120"/>
      <c r="SX203" s="120"/>
      <c r="SY203" s="120"/>
      <c r="SZ203" s="120"/>
      <c r="TA203" s="120"/>
      <c r="TB203" s="120"/>
      <c r="TC203" s="120"/>
      <c r="TD203" s="120"/>
      <c r="TE203" s="120"/>
      <c r="TF203" s="120"/>
      <c r="TG203" s="120"/>
      <c r="TH203" s="120"/>
      <c r="TI203" s="120"/>
      <c r="TJ203" s="120"/>
      <c r="TK203" s="120"/>
      <c r="TL203" s="120"/>
      <c r="TM203" s="120"/>
      <c r="TN203" s="120"/>
      <c r="TO203" s="120"/>
      <c r="TP203" s="120"/>
      <c r="TQ203" s="120"/>
      <c r="TR203" s="120"/>
      <c r="TS203" s="120"/>
      <c r="TT203" s="120"/>
      <c r="TU203" s="120"/>
      <c r="TV203" s="120"/>
      <c r="TW203" s="120"/>
      <c r="TX203" s="120"/>
      <c r="TY203" s="120"/>
      <c r="TZ203" s="120"/>
      <c r="UA203" s="120"/>
      <c r="UB203" s="120"/>
      <c r="UC203" s="120"/>
      <c r="UD203" s="120"/>
      <c r="UE203" s="120"/>
      <c r="UF203" s="120"/>
      <c r="UG203" s="120"/>
      <c r="UH203" s="120"/>
      <c r="UI203" s="120"/>
      <c r="UJ203" s="120"/>
      <c r="UK203" s="120"/>
      <c r="UL203" s="120"/>
      <c r="UM203" s="120"/>
      <c r="UN203" s="120"/>
      <c r="UO203" s="120"/>
      <c r="UP203" s="120"/>
      <c r="UQ203" s="120"/>
      <c r="UR203" s="120"/>
      <c r="US203" s="120"/>
      <c r="UT203" s="120"/>
      <c r="UU203" s="120"/>
      <c r="UV203" s="120"/>
      <c r="UW203" s="120"/>
      <c r="UX203" s="120"/>
      <c r="UY203" s="120"/>
      <c r="UZ203" s="120"/>
      <c r="VA203" s="120"/>
      <c r="VB203" s="120"/>
      <c r="VC203" s="120"/>
      <c r="VD203" s="120"/>
      <c r="VE203" s="120"/>
      <c r="VF203" s="120"/>
      <c r="VG203" s="120"/>
      <c r="VH203" s="120"/>
      <c r="VI203" s="120"/>
      <c r="VJ203" s="120"/>
      <c r="VK203" s="120"/>
      <c r="VL203" s="120"/>
      <c r="VM203" s="120"/>
      <c r="VN203" s="120"/>
      <c r="VO203" s="120"/>
      <c r="VP203" s="120"/>
      <c r="VQ203" s="120"/>
      <c r="VR203" s="120"/>
      <c r="VS203" s="120"/>
      <c r="VT203" s="120"/>
      <c r="VU203" s="120"/>
      <c r="VV203" s="120"/>
      <c r="VW203" s="120"/>
      <c r="VX203" s="120"/>
      <c r="VY203" s="120"/>
      <c r="VZ203" s="120"/>
      <c r="WA203" s="120"/>
      <c r="WB203" s="120"/>
      <c r="WC203" s="120"/>
      <c r="WD203" s="120"/>
      <c r="WE203" s="120"/>
      <c r="WF203" s="120"/>
      <c r="WG203" s="120"/>
      <c r="WH203" s="120"/>
      <c r="WI203" s="120"/>
      <c r="WJ203" s="120"/>
      <c r="WK203" s="120"/>
      <c r="WL203" s="120"/>
      <c r="WM203" s="120"/>
      <c r="WN203" s="120"/>
      <c r="WO203" s="120"/>
      <c r="WP203" s="120"/>
      <c r="WQ203" s="120"/>
      <c r="WR203" s="120"/>
      <c r="WS203" s="120"/>
      <c r="WT203" s="120"/>
      <c r="WU203" s="120"/>
      <c r="WV203" s="120"/>
      <c r="WW203" s="120"/>
      <c r="WX203" s="120"/>
      <c r="WY203" s="120"/>
      <c r="WZ203" s="120"/>
      <c r="XA203" s="120"/>
      <c r="XB203" s="120"/>
      <c r="XC203" s="120"/>
      <c r="XD203" s="120"/>
      <c r="XE203" s="120"/>
      <c r="XF203" s="120"/>
      <c r="XG203" s="120"/>
      <c r="XH203" s="120"/>
      <c r="XI203" s="120"/>
      <c r="XJ203" s="120"/>
      <c r="XK203" s="120"/>
      <c r="XL203" s="120"/>
      <c r="XM203" s="120"/>
      <c r="XN203" s="120"/>
      <c r="XO203" s="120"/>
      <c r="XP203" s="120"/>
      <c r="XQ203" s="120"/>
      <c r="XR203" s="120"/>
      <c r="XS203" s="120"/>
      <c r="XT203" s="120"/>
      <c r="XU203" s="120"/>
      <c r="XV203" s="120"/>
      <c r="XW203" s="120"/>
      <c r="XX203" s="120"/>
      <c r="XY203" s="120"/>
      <c r="XZ203" s="120"/>
      <c r="YA203" s="120"/>
      <c r="YB203" s="120"/>
      <c r="YC203" s="120"/>
      <c r="YD203" s="120"/>
      <c r="YE203" s="120"/>
      <c r="YF203" s="120"/>
      <c r="YG203" s="120"/>
      <c r="YH203" s="120"/>
      <c r="YI203" s="120"/>
      <c r="YJ203" s="120"/>
      <c r="YK203" s="120"/>
      <c r="YL203" s="120"/>
      <c r="YM203" s="120"/>
      <c r="YN203" s="120"/>
      <c r="YO203" s="120"/>
      <c r="YP203" s="120"/>
      <c r="YQ203" s="120"/>
      <c r="YR203" s="120"/>
      <c r="YS203" s="120"/>
      <c r="YT203" s="120"/>
      <c r="YU203" s="120"/>
      <c r="YV203" s="120"/>
      <c r="YW203" s="120"/>
      <c r="YX203" s="120"/>
      <c r="YY203" s="120"/>
      <c r="YZ203" s="120"/>
      <c r="ZA203" s="120"/>
      <c r="ZB203" s="120"/>
      <c r="ZC203" s="120"/>
      <c r="ZD203" s="120"/>
      <c r="ZE203" s="120"/>
      <c r="ZF203" s="120"/>
      <c r="ZG203" s="120"/>
      <c r="ZH203" s="120"/>
      <c r="ZI203" s="120"/>
      <c r="ZJ203" s="120"/>
      <c r="ZK203" s="120"/>
      <c r="ZL203" s="120"/>
      <c r="ZM203" s="120"/>
      <c r="ZN203" s="120"/>
      <c r="ZO203" s="120"/>
      <c r="ZP203" s="120"/>
      <c r="ZQ203" s="120"/>
      <c r="ZR203" s="120"/>
      <c r="ZS203" s="120"/>
      <c r="ZT203" s="120"/>
      <c r="ZU203" s="120"/>
      <c r="ZV203" s="120"/>
      <c r="ZW203" s="120"/>
      <c r="ZX203" s="120"/>
      <c r="ZY203" s="120"/>
      <c r="ZZ203" s="120"/>
      <c r="AAA203" s="120"/>
      <c r="AAB203" s="120"/>
      <c r="AAC203" s="120"/>
      <c r="AAD203" s="120"/>
      <c r="AAE203" s="120"/>
      <c r="AAF203" s="120"/>
      <c r="AAG203" s="120"/>
      <c r="AAH203" s="120"/>
      <c r="AAI203" s="120"/>
      <c r="AAJ203" s="120"/>
      <c r="AAK203" s="120"/>
      <c r="AAL203" s="120"/>
      <c r="AAM203" s="120"/>
      <c r="AAN203" s="120"/>
      <c r="AAO203" s="120"/>
      <c r="AAP203" s="120"/>
      <c r="AAQ203" s="120"/>
      <c r="AAR203" s="120"/>
      <c r="AAS203" s="120"/>
      <c r="AAT203" s="120"/>
      <c r="AAU203" s="120"/>
      <c r="AAV203" s="120"/>
      <c r="AAW203" s="120"/>
      <c r="AAX203" s="120"/>
      <c r="AAY203" s="120"/>
      <c r="AAZ203" s="120"/>
      <c r="ABA203" s="120"/>
      <c r="ABB203" s="120"/>
      <c r="ABC203" s="120"/>
      <c r="ABD203" s="120"/>
      <c r="ABE203" s="120"/>
      <c r="ABF203" s="120"/>
      <c r="ABG203" s="120"/>
      <c r="ABH203" s="120"/>
      <c r="ABI203" s="120"/>
      <c r="ABJ203" s="120"/>
      <c r="ABK203" s="120"/>
      <c r="ABL203" s="120"/>
      <c r="ABM203" s="120"/>
      <c r="ABN203" s="120"/>
      <c r="ABO203" s="120"/>
      <c r="ABP203" s="120"/>
      <c r="ABQ203" s="120"/>
      <c r="ABR203" s="120"/>
      <c r="ABS203" s="120"/>
      <c r="ABT203" s="120"/>
      <c r="ABU203" s="120"/>
      <c r="ABV203" s="120"/>
      <c r="ABW203" s="120"/>
      <c r="ABX203" s="120"/>
      <c r="ABY203" s="120"/>
      <c r="ABZ203" s="120"/>
      <c r="ACA203" s="120"/>
      <c r="ACB203" s="120"/>
      <c r="ACC203" s="120"/>
      <c r="ACD203" s="120"/>
      <c r="ACE203" s="120"/>
      <c r="ACF203" s="120"/>
      <c r="ACG203" s="120"/>
      <c r="ACH203" s="120"/>
      <c r="ACI203" s="120"/>
      <c r="ACJ203" s="120"/>
      <c r="ACK203" s="120"/>
      <c r="ACL203" s="120"/>
      <c r="ACM203" s="120"/>
      <c r="ACN203" s="120"/>
      <c r="ACO203" s="120"/>
      <c r="ACP203" s="120"/>
      <c r="ACQ203" s="120"/>
      <c r="ACR203" s="120"/>
      <c r="ACS203" s="120"/>
      <c r="ACT203" s="120"/>
      <c r="ACU203" s="120"/>
      <c r="ACV203" s="120"/>
      <c r="ACW203" s="120"/>
      <c r="ACX203" s="120"/>
      <c r="ACY203" s="120"/>
      <c r="ACZ203" s="120"/>
      <c r="ADA203" s="120"/>
      <c r="ADB203" s="120"/>
      <c r="ADC203" s="120"/>
      <c r="ADD203" s="120"/>
      <c r="ADE203" s="120"/>
      <c r="ADF203" s="120"/>
      <c r="ADG203" s="120"/>
      <c r="ADH203" s="120"/>
      <c r="ADI203" s="120"/>
      <c r="ADJ203" s="120"/>
      <c r="ADK203" s="120"/>
      <c r="ADL203" s="120"/>
      <c r="ADM203" s="120"/>
      <c r="ADN203" s="120"/>
      <c r="ADO203" s="120"/>
      <c r="ADP203" s="120"/>
      <c r="ADQ203" s="120"/>
      <c r="ADR203" s="120"/>
      <c r="ADS203" s="120"/>
      <c r="ADT203" s="120"/>
      <c r="ADU203" s="120"/>
      <c r="ADV203" s="120"/>
      <c r="ADW203" s="120"/>
      <c r="ADX203" s="120"/>
      <c r="ADY203" s="120"/>
      <c r="ADZ203" s="120"/>
      <c r="AEA203" s="120"/>
      <c r="AEB203" s="120"/>
      <c r="AEC203" s="120"/>
      <c r="AED203" s="120"/>
      <c r="AEE203" s="120"/>
      <c r="AEF203" s="120"/>
      <c r="AEG203" s="120"/>
      <c r="AEH203" s="120"/>
      <c r="AEI203" s="120"/>
      <c r="AEJ203" s="120"/>
      <c r="AEK203" s="120"/>
      <c r="AEL203" s="120"/>
      <c r="AEM203" s="120"/>
      <c r="AEN203" s="120"/>
      <c r="AEO203" s="120"/>
      <c r="AEP203" s="120"/>
      <c r="AEQ203" s="120"/>
      <c r="AER203" s="120"/>
      <c r="AES203" s="120"/>
      <c r="AET203" s="120"/>
      <c r="AEU203" s="120"/>
      <c r="AEV203" s="120"/>
      <c r="AEW203" s="120"/>
      <c r="AEX203" s="120"/>
      <c r="AEY203" s="120"/>
      <c r="AEZ203" s="120"/>
      <c r="AFA203" s="120"/>
      <c r="AFB203" s="120"/>
      <c r="AFC203" s="120"/>
      <c r="AFD203" s="120"/>
      <c r="AFE203" s="120"/>
      <c r="AFF203" s="120"/>
      <c r="AFG203" s="120"/>
      <c r="AFH203" s="120"/>
      <c r="AFI203" s="120"/>
      <c r="AFJ203" s="120"/>
      <c r="AFK203" s="120"/>
      <c r="AFL203" s="120"/>
      <c r="AFM203" s="120"/>
      <c r="AFN203" s="120"/>
      <c r="AFO203" s="120"/>
      <c r="AFP203" s="120"/>
      <c r="AFQ203" s="120"/>
      <c r="AFR203" s="120"/>
      <c r="AFS203" s="120"/>
      <c r="AFT203" s="120"/>
      <c r="AFU203" s="120"/>
      <c r="AFV203" s="120"/>
      <c r="AFW203" s="120"/>
      <c r="AFX203" s="120"/>
      <c r="AFY203" s="120"/>
      <c r="AFZ203" s="120"/>
      <c r="AGA203" s="120"/>
      <c r="AGB203" s="120"/>
      <c r="AGC203" s="120"/>
      <c r="AGD203" s="120"/>
      <c r="AGE203" s="120"/>
      <c r="AGF203" s="120"/>
      <c r="AGG203" s="120"/>
      <c r="AGH203" s="120"/>
      <c r="AGI203" s="120"/>
      <c r="AGJ203" s="120"/>
      <c r="AGK203" s="120"/>
      <c r="AGL203" s="120"/>
      <c r="AGM203" s="120"/>
      <c r="AGN203" s="120"/>
      <c r="AGO203" s="120"/>
      <c r="AGP203" s="120"/>
      <c r="AGQ203" s="120"/>
      <c r="AGR203" s="120"/>
      <c r="AGS203" s="120"/>
      <c r="AGT203" s="120"/>
      <c r="AGU203" s="120"/>
      <c r="AGV203" s="120"/>
      <c r="AGW203" s="120"/>
      <c r="AGX203" s="120"/>
      <c r="AGY203" s="120"/>
      <c r="AGZ203" s="120"/>
      <c r="AHA203" s="120"/>
      <c r="AHB203" s="120"/>
      <c r="AHC203" s="120"/>
      <c r="AHD203" s="120"/>
      <c r="AHE203" s="120"/>
      <c r="AHF203" s="120"/>
      <c r="AHG203" s="120"/>
      <c r="AHH203" s="120"/>
      <c r="AHI203" s="120"/>
      <c r="AHJ203" s="120"/>
      <c r="AHK203" s="120"/>
      <c r="AHL203" s="120"/>
      <c r="AHM203" s="120"/>
      <c r="AHN203" s="120"/>
      <c r="AHO203" s="120"/>
      <c r="AHP203" s="120"/>
      <c r="AHQ203" s="120"/>
      <c r="AHR203" s="120"/>
      <c r="AHS203" s="120"/>
      <c r="AHT203" s="120"/>
      <c r="AHU203" s="120"/>
      <c r="AHV203" s="120"/>
      <c r="AHW203" s="120"/>
      <c r="AHX203" s="120"/>
      <c r="AHY203" s="120"/>
      <c r="AHZ203" s="120"/>
      <c r="AIA203" s="120"/>
      <c r="AIB203" s="120"/>
      <c r="AIC203" s="120"/>
      <c r="AID203" s="120"/>
      <c r="AIE203" s="120"/>
      <c r="AIF203" s="120"/>
      <c r="AIG203" s="120"/>
      <c r="AIH203" s="120"/>
      <c r="AII203" s="120"/>
      <c r="AIJ203" s="120"/>
      <c r="AIK203" s="120"/>
      <c r="AIL203" s="120"/>
      <c r="AIM203" s="120"/>
      <c r="AIN203" s="120"/>
      <c r="AIO203" s="120"/>
      <c r="AIP203" s="120"/>
      <c r="AIQ203" s="120"/>
      <c r="AIR203" s="120"/>
      <c r="AIS203" s="120"/>
      <c r="AIT203" s="120"/>
      <c r="AIU203" s="120"/>
      <c r="AIV203" s="120"/>
      <c r="AIW203" s="120"/>
      <c r="AIX203" s="120"/>
      <c r="AIY203" s="120"/>
      <c r="AIZ203" s="120"/>
      <c r="AJA203" s="120"/>
      <c r="AJB203" s="120"/>
      <c r="AJC203" s="120"/>
      <c r="AJD203" s="120"/>
      <c r="AJE203" s="120"/>
      <c r="AJF203" s="120"/>
      <c r="AJG203" s="120"/>
      <c r="AJH203" s="120"/>
      <c r="AJI203" s="120"/>
      <c r="AJJ203" s="120"/>
      <c r="AJK203" s="120"/>
      <c r="AJL203" s="120"/>
      <c r="AJM203" s="120"/>
      <c r="AJN203" s="120"/>
      <c r="AJO203" s="120"/>
      <c r="AJP203" s="120"/>
      <c r="AJQ203" s="120"/>
      <c r="AJR203" s="120"/>
      <c r="AJS203" s="120"/>
      <c r="AJT203" s="120"/>
      <c r="AJU203" s="120"/>
      <c r="AJV203" s="120"/>
      <c r="AJW203" s="120"/>
      <c r="AJX203" s="120"/>
      <c r="AJY203" s="120"/>
      <c r="AJZ203" s="120"/>
      <c r="AKA203" s="120"/>
      <c r="AKB203" s="120"/>
      <c r="AKC203" s="120"/>
      <c r="AKD203" s="120"/>
      <c r="AKE203" s="120"/>
      <c r="AKF203" s="120"/>
      <c r="AKG203" s="120"/>
      <c r="AKH203" s="120"/>
      <c r="AKI203" s="120"/>
      <c r="AKJ203" s="120"/>
      <c r="AKK203" s="120"/>
      <c r="AKL203" s="120"/>
      <c r="AKM203" s="120"/>
      <c r="AKN203" s="120"/>
      <c r="AKO203" s="120"/>
      <c r="AKP203" s="120"/>
      <c r="AKQ203" s="120"/>
      <c r="AKR203" s="120"/>
      <c r="AKS203" s="120"/>
      <c r="AKT203" s="120"/>
      <c r="AKU203" s="120"/>
      <c r="AKV203" s="120"/>
      <c r="AKW203" s="120"/>
      <c r="AKX203" s="120"/>
      <c r="AKY203" s="120"/>
      <c r="AKZ203" s="120"/>
      <c r="ALA203" s="120"/>
      <c r="ALB203" s="120"/>
      <c r="ALC203" s="120"/>
      <c r="ALD203" s="120"/>
      <c r="ALE203" s="120"/>
      <c r="ALF203" s="120"/>
      <c r="ALG203" s="120"/>
      <c r="ALH203" s="120"/>
      <c r="ALI203" s="120"/>
      <c r="ALJ203" s="120"/>
      <c r="ALK203" s="120"/>
      <c r="ALL203" s="120"/>
      <c r="ALM203" s="120"/>
      <c r="ALN203" s="120"/>
      <c r="ALO203" s="120"/>
      <c r="ALP203" s="120"/>
      <c r="ALQ203" s="120"/>
      <c r="ALR203" s="120"/>
      <c r="ALS203" s="120"/>
      <c r="ALT203" s="120"/>
      <c r="ALU203" s="120"/>
      <c r="ALV203" s="120"/>
      <c r="ALW203" s="120"/>
      <c r="ALX203" s="120"/>
      <c r="ALY203" s="120"/>
      <c r="ALZ203" s="120"/>
      <c r="AMA203" s="120"/>
      <c r="AMB203" s="120"/>
      <c r="AMC203" s="120"/>
      <c r="AMD203" s="120"/>
      <c r="AME203" s="120"/>
      <c r="AMF203" s="120"/>
      <c r="AMG203" s="120"/>
      <c r="AMH203" s="120"/>
      <c r="AMI203" s="120"/>
      <c r="AMJ203" s="120"/>
      <c r="AMK203" s="120"/>
      <c r="AML203" s="120"/>
      <c r="AMM203" s="120"/>
      <c r="AMN203" s="120"/>
      <c r="AMO203" s="120"/>
      <c r="AMP203" s="120"/>
      <c r="AMQ203" s="120"/>
      <c r="AMR203" s="120"/>
      <c r="AMS203" s="120"/>
      <c r="AMT203" s="120"/>
      <c r="AMU203" s="120"/>
      <c r="AMV203" s="120"/>
      <c r="AMW203" s="120"/>
      <c r="AMX203" s="120"/>
      <c r="AMY203" s="120"/>
      <c r="AMZ203" s="120"/>
      <c r="ANA203" s="120"/>
      <c r="ANB203" s="120"/>
      <c r="ANC203" s="120"/>
      <c r="AND203" s="120"/>
      <c r="ANE203" s="120"/>
      <c r="ANF203" s="120"/>
      <c r="ANG203" s="120"/>
      <c r="ANH203" s="120"/>
      <c r="ANI203" s="120"/>
      <c r="ANJ203" s="120"/>
      <c r="ANK203" s="120"/>
      <c r="ANL203" s="120"/>
      <c r="ANM203" s="120"/>
      <c r="ANN203" s="120"/>
      <c r="ANO203" s="120"/>
      <c r="ANP203" s="120"/>
      <c r="ANQ203" s="120"/>
      <c r="ANR203" s="120"/>
      <c r="ANS203" s="120"/>
      <c r="ANT203" s="120"/>
      <c r="ANU203" s="120"/>
      <c r="ANV203" s="120"/>
      <c r="ANW203" s="120"/>
      <c r="ANX203" s="120"/>
      <c r="ANY203" s="120"/>
      <c r="ANZ203" s="120"/>
      <c r="AOA203" s="120"/>
      <c r="AOB203" s="120"/>
      <c r="AOC203" s="120"/>
      <c r="AOD203" s="120"/>
      <c r="AOE203" s="120"/>
      <c r="AOF203" s="120"/>
      <c r="AOG203" s="120"/>
      <c r="AOH203" s="120"/>
      <c r="AOI203" s="120"/>
      <c r="AOJ203" s="120"/>
      <c r="AOK203" s="120"/>
      <c r="AOL203" s="120"/>
      <c r="AOM203" s="120"/>
      <c r="AON203" s="120"/>
      <c r="AOO203" s="120"/>
      <c r="AOP203" s="120"/>
      <c r="AOQ203" s="120"/>
      <c r="AOR203" s="120"/>
      <c r="AOS203" s="120"/>
      <c r="AOT203" s="120"/>
      <c r="AOU203" s="120"/>
      <c r="AOV203" s="120"/>
      <c r="AOW203" s="120"/>
      <c r="AOX203" s="120"/>
      <c r="AOY203" s="120"/>
      <c r="AOZ203" s="120"/>
      <c r="APA203" s="120"/>
      <c r="APB203" s="120"/>
      <c r="APC203" s="120"/>
      <c r="APD203" s="120"/>
      <c r="APE203" s="120"/>
      <c r="APF203" s="120"/>
      <c r="APG203" s="120"/>
      <c r="APH203" s="120"/>
      <c r="API203" s="120"/>
      <c r="APJ203" s="120"/>
      <c r="APK203" s="120"/>
      <c r="APL203" s="120"/>
      <c r="APM203" s="120"/>
      <c r="APN203" s="120"/>
      <c r="APO203" s="120"/>
      <c r="APP203" s="120"/>
      <c r="APQ203" s="120"/>
      <c r="APR203" s="120"/>
      <c r="APS203" s="120"/>
      <c r="APT203" s="120"/>
      <c r="APU203" s="120"/>
      <c r="APV203" s="120"/>
      <c r="APW203" s="120"/>
      <c r="APX203" s="120"/>
      <c r="APY203" s="120"/>
      <c r="APZ203" s="120"/>
      <c r="AQA203" s="120"/>
      <c r="AQB203" s="120"/>
      <c r="AQC203" s="120"/>
      <c r="AQD203" s="120"/>
      <c r="AQE203" s="120"/>
      <c r="AQF203" s="120"/>
      <c r="AQG203" s="120"/>
      <c r="AQH203" s="120"/>
      <c r="AQI203" s="120"/>
      <c r="AQJ203" s="120"/>
      <c r="AQK203" s="120"/>
      <c r="AQL203" s="120"/>
      <c r="AQM203" s="120"/>
      <c r="AQN203" s="120"/>
      <c r="AQO203" s="120"/>
      <c r="AQP203" s="120"/>
      <c r="AQQ203" s="120"/>
      <c r="AQR203" s="120"/>
      <c r="AQS203" s="120"/>
      <c r="AQT203" s="120"/>
      <c r="AQU203" s="120"/>
      <c r="AQV203" s="120"/>
      <c r="AQW203" s="120"/>
      <c r="AQX203" s="120"/>
      <c r="AQY203" s="120"/>
      <c r="AQZ203" s="120"/>
      <c r="ARA203" s="120"/>
      <c r="ARB203" s="120"/>
      <c r="ARC203" s="120"/>
      <c r="ARD203" s="120"/>
      <c r="ARE203" s="120"/>
      <c r="ARF203" s="120"/>
      <c r="ARG203" s="120"/>
      <c r="ARH203" s="120"/>
      <c r="ARI203" s="120"/>
      <c r="ARJ203" s="120"/>
      <c r="ARK203" s="120"/>
      <c r="ARL203" s="120"/>
      <c r="ARM203" s="120"/>
      <c r="ARN203" s="120"/>
      <c r="ARO203" s="120"/>
      <c r="ARP203" s="120"/>
      <c r="ARQ203" s="120"/>
      <c r="ARR203" s="120"/>
      <c r="ARS203" s="120"/>
      <c r="ART203" s="120"/>
      <c r="ARU203" s="120"/>
      <c r="ARV203" s="120"/>
      <c r="ARW203" s="120"/>
      <c r="ARX203" s="120"/>
      <c r="ARY203" s="120"/>
      <c r="ARZ203" s="120"/>
      <c r="ASA203" s="120"/>
      <c r="ASB203" s="120"/>
      <c r="ASC203" s="120"/>
      <c r="ASD203" s="120"/>
      <c r="ASE203" s="120"/>
      <c r="ASF203" s="120"/>
      <c r="ASG203" s="120"/>
      <c r="ASH203" s="120"/>
      <c r="ASI203" s="120"/>
      <c r="ASJ203" s="120"/>
      <c r="ASK203" s="120"/>
      <c r="ASL203" s="120"/>
      <c r="ASM203" s="120"/>
      <c r="ASN203" s="120"/>
      <c r="ASO203" s="120"/>
      <c r="ASP203" s="120"/>
      <c r="ASQ203" s="120"/>
      <c r="ASR203" s="120"/>
      <c r="ASS203" s="120"/>
      <c r="AST203" s="120"/>
      <c r="ASU203" s="120"/>
      <c r="ASV203" s="120"/>
      <c r="ASW203" s="120"/>
      <c r="ASX203" s="120"/>
      <c r="ASY203" s="120"/>
      <c r="ASZ203" s="120"/>
      <c r="ATA203" s="120"/>
      <c r="ATB203" s="120"/>
      <c r="ATC203" s="120"/>
      <c r="ATD203" s="120"/>
      <c r="ATE203" s="120"/>
      <c r="ATF203" s="120"/>
      <c r="ATG203" s="120"/>
      <c r="ATH203" s="120"/>
      <c r="ATI203" s="120"/>
      <c r="ATJ203" s="120"/>
      <c r="ATK203" s="120"/>
      <c r="ATL203" s="120"/>
      <c r="ATM203" s="120"/>
      <c r="ATN203" s="120"/>
      <c r="ATO203" s="120"/>
      <c r="ATP203" s="120"/>
      <c r="ATQ203" s="120"/>
      <c r="ATR203" s="120"/>
      <c r="ATS203" s="120"/>
      <c r="ATT203" s="120"/>
      <c r="ATU203" s="120"/>
      <c r="ATV203" s="120"/>
      <c r="ATW203" s="120"/>
      <c r="ATX203" s="120"/>
      <c r="ATY203" s="120"/>
      <c r="ATZ203" s="120"/>
      <c r="AUA203" s="120"/>
      <c r="AUB203" s="120"/>
      <c r="AUC203" s="120"/>
      <c r="AUD203" s="120"/>
      <c r="AUE203" s="120"/>
      <c r="AUF203" s="120"/>
      <c r="AUG203" s="120"/>
      <c r="AUH203" s="120"/>
      <c r="AUI203" s="120"/>
      <c r="AUJ203" s="120"/>
      <c r="AUK203" s="120"/>
      <c r="AUL203" s="120"/>
      <c r="AUM203" s="120"/>
      <c r="AUN203" s="120"/>
      <c r="AUO203" s="120"/>
      <c r="AUP203" s="120"/>
      <c r="AUQ203" s="120"/>
      <c r="AUR203" s="120"/>
      <c r="AUS203" s="120"/>
      <c r="AUT203" s="120"/>
      <c r="AUU203" s="120"/>
      <c r="AUV203" s="120"/>
      <c r="AUW203" s="120"/>
      <c r="AUX203" s="120"/>
      <c r="AUY203" s="120"/>
      <c r="AUZ203" s="120"/>
      <c r="AVA203" s="120"/>
      <c r="AVB203" s="120"/>
      <c r="AVC203" s="120"/>
      <c r="AVD203" s="120"/>
      <c r="AVE203" s="120"/>
      <c r="AVF203" s="120"/>
      <c r="AVG203" s="120"/>
      <c r="AVH203" s="120"/>
      <c r="AVI203" s="120"/>
      <c r="AVJ203" s="120"/>
      <c r="AVK203" s="120"/>
      <c r="AVL203" s="120"/>
      <c r="AVM203" s="120"/>
      <c r="AVN203" s="120"/>
      <c r="AVO203" s="120"/>
      <c r="AVP203" s="120"/>
      <c r="AVQ203" s="120"/>
      <c r="AVR203" s="120"/>
      <c r="AVS203" s="120"/>
      <c r="AVT203" s="120"/>
      <c r="AVU203" s="120"/>
      <c r="AVV203" s="120"/>
      <c r="AVW203" s="120"/>
      <c r="AVX203" s="120"/>
      <c r="AVY203" s="120"/>
      <c r="AVZ203" s="120"/>
      <c r="AWA203" s="120"/>
      <c r="AWB203" s="120"/>
      <c r="AWC203" s="120"/>
      <c r="AWD203" s="120"/>
      <c r="AWE203" s="120"/>
      <c r="AWF203" s="120"/>
      <c r="AWG203" s="120"/>
      <c r="AWH203" s="120"/>
      <c r="AWI203" s="120"/>
      <c r="AWJ203" s="120"/>
      <c r="AWK203" s="120"/>
      <c r="AWL203" s="120"/>
      <c r="AWM203" s="120"/>
      <c r="AWN203" s="120"/>
      <c r="AWO203" s="120"/>
      <c r="AWP203" s="120"/>
      <c r="AWQ203" s="120"/>
      <c r="AWR203" s="120"/>
      <c r="AWS203" s="120"/>
      <c r="AWT203" s="120"/>
      <c r="AWU203" s="120"/>
      <c r="AWV203" s="120"/>
      <c r="AWW203" s="120"/>
      <c r="AWX203" s="120"/>
      <c r="AWY203" s="120"/>
      <c r="AWZ203" s="120"/>
      <c r="AXA203" s="120"/>
      <c r="AXB203" s="120"/>
      <c r="AXC203" s="120"/>
      <c r="AXD203" s="120"/>
      <c r="AXE203" s="120"/>
      <c r="AXF203" s="120"/>
      <c r="AXG203" s="120"/>
      <c r="AXH203" s="120"/>
      <c r="AXI203" s="120"/>
      <c r="AXJ203" s="120"/>
      <c r="AXK203" s="120"/>
      <c r="AXL203" s="120"/>
      <c r="AXM203" s="120"/>
      <c r="AXN203" s="120"/>
      <c r="AXO203" s="120"/>
      <c r="AXP203" s="120"/>
      <c r="AXQ203" s="120"/>
      <c r="AXR203" s="120"/>
      <c r="AXS203" s="120"/>
      <c r="AXT203" s="120"/>
      <c r="AXU203" s="120"/>
      <c r="AXV203" s="120"/>
      <c r="AXW203" s="120"/>
      <c r="AXX203" s="120"/>
      <c r="AXY203" s="120"/>
      <c r="AXZ203" s="120"/>
      <c r="AYA203" s="120"/>
      <c r="AYB203" s="120"/>
      <c r="AYC203" s="120"/>
      <c r="AYD203" s="120"/>
      <c r="AYE203" s="120"/>
      <c r="AYF203" s="120"/>
      <c r="AYG203" s="120"/>
      <c r="AYH203" s="120"/>
      <c r="AYI203" s="120"/>
      <c r="AYJ203" s="120"/>
      <c r="AYK203" s="120"/>
      <c r="AYL203" s="120"/>
      <c r="AYM203" s="120"/>
      <c r="AYN203" s="120"/>
      <c r="AYO203" s="120"/>
      <c r="AYP203" s="120"/>
      <c r="AYQ203" s="120"/>
      <c r="AYR203" s="120"/>
      <c r="AYS203" s="120"/>
      <c r="AYT203" s="120"/>
      <c r="AYU203" s="120"/>
      <c r="AYV203" s="120"/>
      <c r="AYW203" s="120"/>
      <c r="AYX203" s="120"/>
      <c r="AYY203" s="120"/>
      <c r="AYZ203" s="120"/>
      <c r="AZA203" s="120"/>
      <c r="AZB203" s="120"/>
      <c r="AZC203" s="120"/>
      <c r="AZD203" s="120"/>
      <c r="AZE203" s="120"/>
      <c r="AZF203" s="120"/>
      <c r="AZG203" s="120"/>
      <c r="AZH203" s="120"/>
      <c r="AZI203" s="120"/>
      <c r="AZJ203" s="120"/>
      <c r="AZK203" s="120"/>
      <c r="AZL203" s="120"/>
      <c r="AZM203" s="120"/>
      <c r="AZN203" s="120"/>
      <c r="AZO203" s="120"/>
      <c r="AZP203" s="120"/>
      <c r="AZQ203" s="120"/>
      <c r="AZR203" s="120"/>
      <c r="AZS203" s="120"/>
      <c r="AZT203" s="120"/>
      <c r="AZU203" s="120"/>
      <c r="AZV203" s="120"/>
      <c r="AZW203" s="120"/>
      <c r="AZX203" s="120"/>
      <c r="AZY203" s="120"/>
      <c r="AZZ203" s="120"/>
      <c r="BAA203" s="120"/>
      <c r="BAB203" s="120"/>
      <c r="BAC203" s="120"/>
      <c r="BAD203" s="120"/>
      <c r="BAE203" s="120"/>
      <c r="BAF203" s="120"/>
      <c r="BAG203" s="120"/>
      <c r="BAH203" s="120"/>
      <c r="BAI203" s="120"/>
      <c r="BAJ203" s="120"/>
      <c r="BAK203" s="120"/>
      <c r="BAL203" s="120"/>
      <c r="BAM203" s="120"/>
      <c r="BAN203" s="120"/>
      <c r="BAO203" s="120"/>
      <c r="BAP203" s="120"/>
      <c r="BAQ203" s="120"/>
      <c r="BAR203" s="120"/>
      <c r="BAS203" s="120"/>
      <c r="BAT203" s="120"/>
      <c r="BAU203" s="120"/>
      <c r="BAV203" s="120"/>
      <c r="BAW203" s="120"/>
      <c r="BAX203" s="120"/>
      <c r="BAY203" s="120"/>
      <c r="BAZ203" s="120"/>
      <c r="BBA203" s="120"/>
      <c r="BBB203" s="120"/>
      <c r="BBC203" s="120"/>
      <c r="BBD203" s="120"/>
      <c r="BBE203" s="120"/>
      <c r="BBF203" s="120"/>
      <c r="BBG203" s="120"/>
      <c r="BBH203" s="120"/>
      <c r="BBI203" s="120"/>
      <c r="BBJ203" s="120"/>
      <c r="BBK203" s="120"/>
      <c r="BBL203" s="120"/>
      <c r="BBM203" s="120"/>
      <c r="BBN203" s="120"/>
      <c r="BBO203" s="120"/>
      <c r="BBP203" s="120"/>
      <c r="BBQ203" s="120"/>
      <c r="BBR203" s="120"/>
      <c r="BBS203" s="120"/>
      <c r="BBT203" s="120"/>
      <c r="BBU203" s="120"/>
      <c r="BBV203" s="120"/>
      <c r="BBW203" s="120"/>
      <c r="BBX203" s="120"/>
      <c r="BBY203" s="120"/>
      <c r="BBZ203" s="120"/>
      <c r="BCA203" s="120"/>
      <c r="BCB203" s="120"/>
      <c r="BCC203" s="120"/>
      <c r="BCD203" s="120"/>
      <c r="BCE203" s="120"/>
      <c r="BCF203" s="120"/>
      <c r="BCG203" s="120"/>
      <c r="BCH203" s="120"/>
      <c r="BCI203" s="120"/>
      <c r="BCJ203" s="120"/>
      <c r="BCK203" s="120"/>
      <c r="BCL203" s="120"/>
      <c r="BCM203" s="120"/>
      <c r="BCN203" s="120"/>
      <c r="BCO203" s="120"/>
      <c r="BCP203" s="120"/>
      <c r="BCQ203" s="120"/>
      <c r="BCR203" s="120"/>
      <c r="BCS203" s="120"/>
      <c r="BCT203" s="120"/>
      <c r="BCU203" s="120"/>
      <c r="BCV203" s="120"/>
      <c r="BCW203" s="120"/>
      <c r="BCX203" s="120"/>
      <c r="BCY203" s="120"/>
      <c r="BCZ203" s="120"/>
      <c r="BDA203" s="120"/>
      <c r="BDB203" s="120"/>
      <c r="BDC203" s="120"/>
      <c r="BDD203" s="120"/>
      <c r="BDE203" s="120"/>
      <c r="BDF203" s="120"/>
      <c r="BDG203" s="120"/>
      <c r="BDH203" s="120"/>
      <c r="BDI203" s="120"/>
      <c r="BDJ203" s="120"/>
      <c r="BDK203" s="120"/>
      <c r="BDL203" s="120"/>
      <c r="BDM203" s="120"/>
      <c r="BDN203" s="120"/>
      <c r="BDO203" s="120"/>
      <c r="BDP203" s="120"/>
      <c r="BDQ203" s="120"/>
      <c r="BDR203" s="120"/>
      <c r="BDS203" s="120"/>
      <c r="BDT203" s="120"/>
      <c r="BDU203" s="120"/>
      <c r="BDV203" s="120"/>
      <c r="BDW203" s="120"/>
      <c r="BDX203" s="120"/>
      <c r="BDY203" s="120"/>
      <c r="BDZ203" s="120"/>
      <c r="BEA203" s="120"/>
      <c r="BEB203" s="120"/>
      <c r="BEC203" s="120"/>
      <c r="BED203" s="120"/>
      <c r="BEE203" s="120"/>
      <c r="BEF203" s="120"/>
      <c r="BEG203" s="120"/>
      <c r="BEH203" s="120"/>
      <c r="BEI203" s="120"/>
      <c r="BEJ203" s="120"/>
      <c r="BEK203" s="120"/>
      <c r="BEL203" s="120"/>
      <c r="BEM203" s="120"/>
      <c r="BEN203" s="120"/>
      <c r="BEO203" s="120"/>
      <c r="BEP203" s="120"/>
      <c r="BEQ203" s="120"/>
      <c r="BER203" s="120"/>
      <c r="BES203" s="120"/>
      <c r="BET203" s="120"/>
      <c r="BEU203" s="120"/>
      <c r="BEV203" s="120"/>
      <c r="BEW203" s="120"/>
      <c r="BEX203" s="120"/>
      <c r="BEY203" s="120"/>
      <c r="BEZ203" s="120"/>
      <c r="BFA203" s="120"/>
      <c r="BFB203" s="120"/>
      <c r="BFC203" s="120"/>
      <c r="BFD203" s="120"/>
      <c r="BFE203" s="120"/>
      <c r="BFF203" s="120"/>
      <c r="BFG203" s="120"/>
      <c r="BFH203" s="120"/>
      <c r="BFI203" s="120"/>
      <c r="BFJ203" s="120"/>
      <c r="BFK203" s="120"/>
      <c r="BFL203" s="120"/>
      <c r="BFM203" s="120"/>
      <c r="BFN203" s="120"/>
      <c r="BFO203" s="120"/>
      <c r="BFP203" s="120"/>
      <c r="BFQ203" s="120"/>
      <c r="BFR203" s="120"/>
      <c r="BFS203" s="120"/>
      <c r="BFT203" s="120"/>
      <c r="BFU203" s="120"/>
      <c r="BFV203" s="120"/>
      <c r="BFW203" s="120"/>
      <c r="BFX203" s="120"/>
      <c r="BFY203" s="120"/>
      <c r="BFZ203" s="120"/>
      <c r="BGA203" s="120"/>
      <c r="BGB203" s="120"/>
      <c r="BGC203" s="120"/>
      <c r="BGD203" s="120"/>
      <c r="BGE203" s="120"/>
      <c r="BGF203" s="120"/>
      <c r="BGG203" s="120"/>
      <c r="BGH203" s="120"/>
      <c r="BGI203" s="120"/>
      <c r="BGJ203" s="120"/>
      <c r="BGK203" s="120"/>
      <c r="BGL203" s="120"/>
      <c r="BGM203" s="120"/>
      <c r="BGN203" s="120"/>
      <c r="BGO203" s="120"/>
      <c r="BGP203" s="120"/>
      <c r="BGQ203" s="120"/>
      <c r="BGR203" s="120"/>
      <c r="BGS203" s="120"/>
      <c r="BGT203" s="120"/>
      <c r="BGU203" s="120"/>
      <c r="BGV203" s="120"/>
      <c r="BGW203" s="120"/>
      <c r="BGX203" s="120"/>
      <c r="BGY203" s="120"/>
      <c r="BGZ203" s="120"/>
      <c r="BHA203" s="120"/>
      <c r="BHB203" s="120"/>
      <c r="BHC203" s="120"/>
      <c r="BHD203" s="120"/>
      <c r="BHE203" s="120"/>
      <c r="BHF203" s="120"/>
      <c r="BHG203" s="120"/>
      <c r="BHH203" s="120"/>
      <c r="BHI203" s="120"/>
      <c r="BHJ203" s="120"/>
      <c r="BHK203" s="120"/>
      <c r="BHL203" s="120"/>
      <c r="BHM203" s="120"/>
      <c r="BHN203" s="120"/>
      <c r="BHO203" s="120"/>
      <c r="BHP203" s="120"/>
      <c r="BHQ203" s="120"/>
      <c r="BHR203" s="120"/>
      <c r="BHS203" s="120"/>
      <c r="BHT203" s="120"/>
      <c r="BHU203" s="120"/>
      <c r="BHV203" s="120"/>
      <c r="BHW203" s="120"/>
      <c r="BHX203" s="120"/>
      <c r="BHY203" s="120"/>
      <c r="BHZ203" s="120"/>
      <c r="BIA203" s="120"/>
      <c r="BIB203" s="120"/>
      <c r="BIC203" s="120"/>
      <c r="BID203" s="120"/>
      <c r="BIE203" s="120"/>
      <c r="BIF203" s="120"/>
      <c r="BIG203" s="120"/>
      <c r="BIH203" s="120"/>
      <c r="BII203" s="120"/>
      <c r="BIJ203" s="120"/>
      <c r="BIK203" s="120"/>
      <c r="BIL203" s="120"/>
      <c r="BIM203" s="120"/>
      <c r="BIN203" s="120"/>
      <c r="BIO203" s="120"/>
      <c r="BIP203" s="120"/>
      <c r="BIQ203" s="120"/>
      <c r="BIR203" s="120"/>
      <c r="BIS203" s="120"/>
      <c r="BIT203" s="120"/>
      <c r="BIU203" s="120"/>
      <c r="BIV203" s="120"/>
      <c r="BIW203" s="120"/>
      <c r="BIX203" s="120"/>
      <c r="BIY203" s="120"/>
      <c r="BIZ203" s="120"/>
      <c r="BJA203" s="120"/>
      <c r="BJB203" s="120"/>
      <c r="BJC203" s="120"/>
      <c r="BJD203" s="120"/>
      <c r="BJE203" s="120"/>
      <c r="BJF203" s="120"/>
      <c r="BJG203" s="120"/>
      <c r="BJH203" s="120"/>
      <c r="BJI203" s="120"/>
      <c r="BJJ203" s="120"/>
      <c r="BJK203" s="120"/>
      <c r="BJL203" s="120"/>
      <c r="BJM203" s="120"/>
      <c r="BJN203" s="120"/>
      <c r="BJO203" s="120"/>
      <c r="BJP203" s="120"/>
      <c r="BJQ203" s="120"/>
      <c r="BJR203" s="120"/>
      <c r="BJS203" s="120"/>
      <c r="BJT203" s="120"/>
      <c r="BJU203" s="120"/>
      <c r="BJV203" s="120"/>
      <c r="BJW203" s="120"/>
      <c r="BJX203" s="120"/>
      <c r="BJY203" s="120"/>
      <c r="BJZ203" s="120"/>
      <c r="BKA203" s="120"/>
      <c r="BKB203" s="120"/>
      <c r="BKC203" s="120"/>
      <c r="BKD203" s="120"/>
      <c r="BKE203" s="120"/>
      <c r="BKF203" s="120"/>
      <c r="BKG203" s="120"/>
      <c r="BKH203" s="120"/>
      <c r="BKI203" s="120"/>
      <c r="BKJ203" s="120"/>
      <c r="BKK203" s="120"/>
      <c r="BKL203" s="120"/>
      <c r="BKM203" s="120"/>
      <c r="BKN203" s="120"/>
      <c r="BKO203" s="120"/>
      <c r="BKP203" s="120"/>
      <c r="BKQ203" s="120"/>
      <c r="BKR203" s="120"/>
      <c r="BKS203" s="120"/>
      <c r="BKT203" s="120"/>
      <c r="BKU203" s="120"/>
      <c r="BKV203" s="120"/>
      <c r="BKW203" s="120"/>
      <c r="BKX203" s="120"/>
      <c r="BKY203" s="120"/>
      <c r="BKZ203" s="120"/>
      <c r="BLA203" s="120"/>
      <c r="BLB203" s="120"/>
      <c r="BLC203" s="120"/>
      <c r="BLD203" s="120"/>
      <c r="BLE203" s="120"/>
      <c r="BLF203" s="120"/>
      <c r="BLG203" s="120"/>
      <c r="BLH203" s="120"/>
      <c r="BLI203" s="120"/>
      <c r="BLJ203" s="120"/>
      <c r="BLK203" s="120"/>
      <c r="BLL203" s="120"/>
      <c r="BLM203" s="120"/>
      <c r="BLN203" s="120"/>
      <c r="BLO203" s="120"/>
      <c r="BLP203" s="120"/>
      <c r="BLQ203" s="120"/>
      <c r="BLR203" s="120"/>
      <c r="BLS203" s="120"/>
      <c r="BLT203" s="120"/>
      <c r="BLU203" s="120"/>
      <c r="BLV203" s="120"/>
      <c r="BLW203" s="120"/>
      <c r="BLX203" s="120"/>
      <c r="BLY203" s="120"/>
      <c r="BLZ203" s="120"/>
      <c r="BMA203" s="120"/>
      <c r="BMB203" s="120"/>
      <c r="BMC203" s="120"/>
      <c r="BMD203" s="120"/>
      <c r="BME203" s="120"/>
      <c r="BMF203" s="120"/>
      <c r="BMG203" s="120"/>
      <c r="BMH203" s="120"/>
      <c r="BMI203" s="120"/>
      <c r="BMJ203" s="120"/>
      <c r="BMK203" s="120"/>
      <c r="BML203" s="120"/>
      <c r="BMM203" s="120"/>
      <c r="BMN203" s="120"/>
      <c r="BMO203" s="120"/>
      <c r="BMP203" s="120"/>
      <c r="BMQ203" s="120"/>
      <c r="BMR203" s="120"/>
      <c r="BMS203" s="120"/>
      <c r="BMT203" s="120"/>
      <c r="BMU203" s="120"/>
      <c r="BMV203" s="120"/>
      <c r="BMW203" s="120"/>
      <c r="BMX203" s="120"/>
      <c r="BMY203" s="120"/>
      <c r="BMZ203" s="120"/>
      <c r="BNA203" s="120"/>
      <c r="BNB203" s="120"/>
      <c r="BNC203" s="120"/>
      <c r="BND203" s="120"/>
      <c r="BNE203" s="120"/>
      <c r="BNF203" s="120"/>
      <c r="BNG203" s="120"/>
      <c r="BNH203" s="120"/>
      <c r="BNI203" s="120"/>
      <c r="BNJ203" s="120"/>
      <c r="BNK203" s="120"/>
      <c r="BNL203" s="120"/>
      <c r="BNM203" s="120"/>
      <c r="BNN203" s="120"/>
      <c r="BNO203" s="120"/>
      <c r="BNP203" s="120"/>
      <c r="BNQ203" s="120"/>
      <c r="BNR203" s="120"/>
      <c r="BNS203" s="120"/>
      <c r="BNT203" s="120"/>
      <c r="BNU203" s="120"/>
      <c r="BNV203" s="120"/>
      <c r="BNW203" s="120"/>
      <c r="BNX203" s="120"/>
      <c r="BNY203" s="120"/>
      <c r="BNZ203" s="120"/>
      <c r="BOA203" s="120"/>
      <c r="BOB203" s="120"/>
      <c r="BOC203" s="120"/>
      <c r="BOD203" s="120"/>
      <c r="BOE203" s="120"/>
      <c r="BOF203" s="120"/>
      <c r="BOG203" s="120"/>
      <c r="BOH203" s="120"/>
      <c r="BOI203" s="120"/>
      <c r="BOJ203" s="120"/>
      <c r="BOK203" s="120"/>
      <c r="BOL203" s="120"/>
      <c r="BOM203" s="120"/>
      <c r="BON203" s="120"/>
      <c r="BOO203" s="120"/>
      <c r="BOP203" s="120"/>
      <c r="BOQ203" s="120"/>
      <c r="BOR203" s="120"/>
      <c r="BOS203" s="120"/>
      <c r="BOT203" s="120"/>
      <c r="BOU203" s="120"/>
      <c r="BOV203" s="120"/>
      <c r="BOW203" s="120"/>
      <c r="BOX203" s="120"/>
      <c r="BOY203" s="120"/>
      <c r="BOZ203" s="120"/>
      <c r="BPA203" s="120"/>
      <c r="BPB203" s="120"/>
      <c r="BPC203" s="120"/>
      <c r="BPD203" s="120"/>
      <c r="BPE203" s="120"/>
      <c r="BPF203" s="120"/>
      <c r="BPG203" s="120"/>
      <c r="BPH203" s="120"/>
      <c r="BPI203" s="120"/>
      <c r="BPJ203" s="120"/>
      <c r="BPK203" s="120"/>
      <c r="BPL203" s="120"/>
      <c r="BPM203" s="120"/>
      <c r="BPN203" s="120"/>
      <c r="BPO203" s="120"/>
      <c r="BPP203" s="120"/>
      <c r="BPQ203" s="120"/>
      <c r="BPR203" s="120"/>
      <c r="BPS203" s="120"/>
      <c r="BPT203" s="120"/>
      <c r="BPU203" s="120"/>
      <c r="BPV203" s="120"/>
      <c r="BPW203" s="120"/>
      <c r="BPX203" s="120"/>
      <c r="BPY203" s="120"/>
      <c r="BPZ203" s="120"/>
      <c r="BQA203" s="120"/>
      <c r="BQB203" s="120"/>
      <c r="BQC203" s="120"/>
      <c r="BQD203" s="120"/>
      <c r="BQE203" s="120"/>
      <c r="BQF203" s="120"/>
      <c r="BQG203" s="120"/>
      <c r="BQH203" s="120"/>
      <c r="BQI203" s="120"/>
      <c r="BQJ203" s="120"/>
      <c r="BQK203" s="120"/>
      <c r="BQL203" s="120"/>
      <c r="BQM203" s="120"/>
      <c r="BQN203" s="120"/>
      <c r="BQO203" s="120"/>
      <c r="BQP203" s="120"/>
      <c r="BQQ203" s="120"/>
      <c r="BQR203" s="120"/>
      <c r="BQS203" s="120"/>
      <c r="BQT203" s="120"/>
      <c r="BQU203" s="120"/>
      <c r="BQV203" s="120"/>
      <c r="BQW203" s="120"/>
      <c r="BQX203" s="120"/>
      <c r="BQY203" s="120"/>
      <c r="BQZ203" s="120"/>
      <c r="BRA203" s="120"/>
      <c r="BRB203" s="120"/>
      <c r="BRC203" s="120"/>
      <c r="BRD203" s="120"/>
      <c r="BRE203" s="120"/>
      <c r="BRF203" s="120"/>
      <c r="BRG203" s="120"/>
      <c r="BRH203" s="120"/>
      <c r="BRI203" s="120"/>
      <c r="BRJ203" s="120"/>
      <c r="BRK203" s="120"/>
      <c r="BRL203" s="120"/>
      <c r="BRM203" s="120"/>
      <c r="BRN203" s="120"/>
      <c r="BRO203" s="120"/>
      <c r="BRP203" s="120"/>
      <c r="BRQ203" s="120"/>
      <c r="BRR203" s="120"/>
      <c r="BRS203" s="120"/>
      <c r="BRT203" s="120"/>
      <c r="BRU203" s="120"/>
      <c r="BRV203" s="120"/>
      <c r="BRW203" s="120"/>
      <c r="BRX203" s="120"/>
      <c r="BRY203" s="120"/>
      <c r="BRZ203" s="120"/>
      <c r="BSA203" s="120"/>
      <c r="BSB203" s="120"/>
      <c r="BSC203" s="120"/>
      <c r="BSD203" s="120"/>
      <c r="BSE203" s="120"/>
      <c r="BSF203" s="120"/>
      <c r="BSG203" s="120"/>
      <c r="BSH203" s="120"/>
      <c r="BSI203" s="120"/>
      <c r="BSJ203" s="120"/>
      <c r="BSK203" s="120"/>
      <c r="BSL203" s="120"/>
      <c r="BSM203" s="120"/>
      <c r="BSN203" s="120"/>
      <c r="BSO203" s="120"/>
      <c r="BSP203" s="120"/>
      <c r="BSQ203" s="120"/>
      <c r="BSR203" s="120"/>
      <c r="BSS203" s="120"/>
      <c r="BST203" s="120"/>
      <c r="BSU203" s="120"/>
      <c r="BSV203" s="120"/>
      <c r="BSW203" s="120"/>
      <c r="BSX203" s="120"/>
      <c r="BSY203" s="120"/>
      <c r="BSZ203" s="120"/>
      <c r="BTA203" s="120"/>
      <c r="BTB203" s="120"/>
      <c r="BTC203" s="120"/>
      <c r="BTD203" s="120"/>
      <c r="BTE203" s="120"/>
      <c r="BTF203" s="120"/>
      <c r="BTG203" s="120"/>
      <c r="BTH203" s="120"/>
      <c r="BTI203" s="120"/>
      <c r="BTJ203" s="120"/>
      <c r="BTK203" s="120"/>
      <c r="BTL203" s="120"/>
      <c r="BTM203" s="120"/>
      <c r="BTN203" s="120"/>
      <c r="BTO203" s="120"/>
      <c r="BTP203" s="120"/>
      <c r="BTQ203" s="120"/>
      <c r="BTR203" s="120"/>
      <c r="BTS203" s="120"/>
      <c r="BTT203" s="120"/>
      <c r="BTU203" s="120"/>
      <c r="BTV203" s="120"/>
      <c r="BTW203" s="120"/>
      <c r="BTX203" s="120"/>
      <c r="BTY203" s="120"/>
      <c r="BTZ203" s="120"/>
      <c r="BUA203" s="120"/>
      <c r="BUB203" s="120"/>
      <c r="BUC203" s="120"/>
      <c r="BUD203" s="120"/>
      <c r="BUE203" s="120"/>
      <c r="BUF203" s="120"/>
      <c r="BUG203" s="120"/>
      <c r="BUH203" s="120"/>
      <c r="BUI203" s="120"/>
      <c r="BUJ203" s="120"/>
      <c r="BUK203" s="120"/>
      <c r="BUL203" s="120"/>
      <c r="BUM203" s="120"/>
      <c r="BUN203" s="120"/>
      <c r="BUO203" s="120"/>
      <c r="BUP203" s="120"/>
      <c r="BUQ203" s="120"/>
      <c r="BUR203" s="120"/>
      <c r="BUS203" s="120"/>
      <c r="BUT203" s="120"/>
      <c r="BUU203" s="120"/>
      <c r="BUV203" s="120"/>
      <c r="BUW203" s="120"/>
      <c r="BUX203" s="120"/>
      <c r="BUY203" s="120"/>
      <c r="BUZ203" s="120"/>
      <c r="BVA203" s="120"/>
      <c r="BVB203" s="120"/>
      <c r="BVC203" s="120"/>
      <c r="BVD203" s="120"/>
      <c r="BVE203" s="120"/>
      <c r="BVF203" s="120"/>
      <c r="BVG203" s="120"/>
      <c r="BVH203" s="120"/>
      <c r="BVI203" s="120"/>
      <c r="BVJ203" s="120"/>
      <c r="BVK203" s="120"/>
      <c r="BVL203" s="120"/>
      <c r="BVM203" s="120"/>
      <c r="BVN203" s="120"/>
      <c r="BVO203" s="120"/>
      <c r="BVP203" s="120"/>
      <c r="BVQ203" s="120"/>
      <c r="BVR203" s="120"/>
      <c r="BVS203" s="120"/>
      <c r="BVT203" s="120"/>
      <c r="BVU203" s="120"/>
      <c r="BVV203" s="120"/>
      <c r="BVW203" s="120"/>
      <c r="BVX203" s="120"/>
      <c r="BVY203" s="120"/>
      <c r="BVZ203" s="120"/>
      <c r="BWA203" s="120"/>
      <c r="BWB203" s="120"/>
      <c r="BWC203" s="120"/>
      <c r="BWD203" s="120"/>
      <c r="BWE203" s="120"/>
      <c r="BWF203" s="120"/>
      <c r="BWG203" s="120"/>
      <c r="BWH203" s="120"/>
      <c r="BWI203" s="120"/>
      <c r="BWJ203" s="120"/>
      <c r="BWK203" s="120"/>
      <c r="BWL203" s="120"/>
      <c r="BWM203" s="120"/>
      <c r="BWN203" s="120"/>
      <c r="BWO203" s="120"/>
      <c r="BWP203" s="120"/>
      <c r="BWQ203" s="120"/>
      <c r="BWR203" s="120"/>
      <c r="BWS203" s="120"/>
      <c r="BWT203" s="120"/>
      <c r="BWU203" s="120"/>
      <c r="BWV203" s="120"/>
      <c r="BWW203" s="120"/>
      <c r="BWX203" s="120"/>
      <c r="BWY203" s="120"/>
      <c r="BWZ203" s="120"/>
      <c r="BXA203" s="120"/>
      <c r="BXB203" s="120"/>
      <c r="BXC203" s="120"/>
      <c r="BXD203" s="120"/>
      <c r="BXE203" s="120"/>
      <c r="BXF203" s="120"/>
      <c r="BXG203" s="120"/>
      <c r="BXH203" s="120"/>
      <c r="BXI203" s="120"/>
      <c r="BXJ203" s="120"/>
      <c r="BXK203" s="120"/>
      <c r="BXL203" s="120"/>
      <c r="BXM203" s="120"/>
      <c r="BXN203" s="120"/>
      <c r="BXO203" s="120"/>
      <c r="BXP203" s="120"/>
      <c r="BXQ203" s="120"/>
      <c r="BXR203" s="120"/>
      <c r="BXS203" s="120"/>
      <c r="BXT203" s="120"/>
      <c r="BXU203" s="120"/>
      <c r="BXV203" s="120"/>
      <c r="BXW203" s="120"/>
      <c r="BXX203" s="120"/>
      <c r="BXY203" s="120"/>
      <c r="BXZ203" s="120"/>
      <c r="BYA203" s="120"/>
      <c r="BYB203" s="120"/>
      <c r="BYC203" s="120"/>
      <c r="BYD203" s="120"/>
      <c r="BYE203" s="120"/>
      <c r="BYF203" s="120"/>
      <c r="BYG203" s="120"/>
      <c r="BYH203" s="120"/>
      <c r="BYI203" s="120"/>
      <c r="BYJ203" s="120"/>
      <c r="BYK203" s="120"/>
      <c r="BYL203" s="120"/>
      <c r="BYM203" s="120"/>
      <c r="BYN203" s="120"/>
      <c r="BYO203" s="120"/>
      <c r="BYP203" s="120"/>
      <c r="BYQ203" s="120"/>
      <c r="BYR203" s="120"/>
      <c r="BYS203" s="120"/>
      <c r="BYT203" s="120"/>
      <c r="BYU203" s="120"/>
      <c r="BYV203" s="120"/>
      <c r="BYW203" s="120"/>
      <c r="BYX203" s="120"/>
      <c r="BYY203" s="120"/>
      <c r="BYZ203" s="120"/>
      <c r="BZA203" s="120"/>
      <c r="BZB203" s="120"/>
      <c r="BZC203" s="120"/>
      <c r="BZD203" s="120"/>
      <c r="BZE203" s="120"/>
      <c r="BZF203" s="120"/>
      <c r="BZG203" s="120"/>
      <c r="BZH203" s="120"/>
      <c r="BZI203" s="120"/>
      <c r="BZJ203" s="120"/>
      <c r="BZK203" s="120"/>
      <c r="BZL203" s="120"/>
      <c r="BZM203" s="120"/>
      <c r="BZN203" s="120"/>
      <c r="BZO203" s="120"/>
      <c r="BZP203" s="120"/>
      <c r="BZQ203" s="120"/>
      <c r="BZR203" s="120"/>
      <c r="BZS203" s="120"/>
      <c r="BZT203" s="120"/>
      <c r="BZU203" s="120"/>
      <c r="BZV203" s="120"/>
      <c r="BZW203" s="120"/>
      <c r="BZX203" s="120"/>
      <c r="BZY203" s="120"/>
      <c r="BZZ203" s="120"/>
      <c r="CAA203" s="120"/>
      <c r="CAB203" s="120"/>
      <c r="CAC203" s="120"/>
      <c r="CAD203" s="120"/>
      <c r="CAE203" s="120"/>
      <c r="CAF203" s="120"/>
      <c r="CAG203" s="120"/>
      <c r="CAH203" s="120"/>
      <c r="CAI203" s="120"/>
      <c r="CAJ203" s="120"/>
      <c r="CAK203" s="120"/>
      <c r="CAL203" s="120"/>
      <c r="CAM203" s="120"/>
      <c r="CAN203" s="120"/>
      <c r="CAO203" s="120"/>
      <c r="CAP203" s="120"/>
      <c r="CAQ203" s="120"/>
      <c r="CAR203" s="120"/>
      <c r="CAS203" s="120"/>
      <c r="CAT203" s="120"/>
      <c r="CAU203" s="120"/>
      <c r="CAV203" s="120"/>
      <c r="CAW203" s="120"/>
      <c r="CAX203" s="120"/>
      <c r="CAY203" s="120"/>
      <c r="CAZ203" s="120"/>
      <c r="CBA203" s="120"/>
      <c r="CBB203" s="120"/>
      <c r="CBC203" s="120"/>
      <c r="CBD203" s="120"/>
      <c r="CBE203" s="120"/>
      <c r="CBF203" s="120"/>
      <c r="CBG203" s="120"/>
      <c r="CBH203" s="120"/>
      <c r="CBI203" s="120"/>
      <c r="CBJ203" s="120"/>
      <c r="CBK203" s="120"/>
      <c r="CBL203" s="120"/>
      <c r="CBM203" s="120"/>
      <c r="CBN203" s="120"/>
      <c r="CBO203" s="120"/>
      <c r="CBP203" s="120"/>
      <c r="CBQ203" s="120"/>
      <c r="CBR203" s="120"/>
      <c r="CBS203" s="120"/>
      <c r="CBT203" s="120"/>
      <c r="CBU203" s="120"/>
      <c r="CBV203" s="120"/>
      <c r="CBW203" s="120"/>
      <c r="CBX203" s="120"/>
      <c r="CBY203" s="120"/>
      <c r="CBZ203" s="120"/>
      <c r="CCA203" s="120"/>
      <c r="CCB203" s="120"/>
      <c r="CCC203" s="120"/>
      <c r="CCD203" s="120"/>
      <c r="CCE203" s="120"/>
      <c r="CCF203" s="120"/>
      <c r="CCG203" s="120"/>
      <c r="CCH203" s="120"/>
      <c r="CCI203" s="120"/>
      <c r="CCJ203" s="120"/>
      <c r="CCK203" s="120"/>
      <c r="CCL203" s="120"/>
      <c r="CCM203" s="120"/>
      <c r="CCN203" s="120"/>
      <c r="CCO203" s="120"/>
      <c r="CCP203" s="120"/>
      <c r="CCQ203" s="120"/>
      <c r="CCR203" s="120"/>
      <c r="CCS203" s="120"/>
      <c r="CCT203" s="120"/>
      <c r="CCU203" s="120"/>
      <c r="CCV203" s="120"/>
      <c r="CCW203" s="120"/>
      <c r="CCX203" s="120"/>
      <c r="CCY203" s="120"/>
      <c r="CCZ203" s="120"/>
      <c r="CDA203" s="120"/>
      <c r="CDB203" s="120"/>
      <c r="CDC203" s="120"/>
      <c r="CDD203" s="120"/>
      <c r="CDE203" s="120"/>
      <c r="CDF203" s="120"/>
      <c r="CDG203" s="120"/>
      <c r="CDH203" s="120"/>
      <c r="CDI203" s="120"/>
      <c r="CDJ203" s="120"/>
      <c r="CDK203" s="120"/>
      <c r="CDL203" s="120"/>
      <c r="CDM203" s="120"/>
      <c r="CDN203" s="120"/>
      <c r="CDO203" s="120"/>
      <c r="CDP203" s="120"/>
      <c r="CDQ203" s="120"/>
      <c r="CDR203" s="120"/>
      <c r="CDS203" s="120"/>
      <c r="CDT203" s="120"/>
      <c r="CDU203" s="120"/>
      <c r="CDV203" s="120"/>
      <c r="CDW203" s="120"/>
      <c r="CDX203" s="120"/>
      <c r="CDY203" s="120"/>
      <c r="CDZ203" s="120"/>
      <c r="CEA203" s="120"/>
      <c r="CEB203" s="120"/>
      <c r="CEC203" s="120"/>
      <c r="CED203" s="120"/>
      <c r="CEE203" s="120"/>
      <c r="CEF203" s="120"/>
      <c r="CEG203" s="120"/>
      <c r="CEH203" s="120"/>
      <c r="CEI203" s="120"/>
      <c r="CEJ203" s="120"/>
      <c r="CEK203" s="120"/>
      <c r="CEL203" s="120"/>
      <c r="CEM203" s="120"/>
      <c r="CEN203" s="120"/>
      <c r="CEO203" s="120"/>
      <c r="CEP203" s="120"/>
      <c r="CEQ203" s="120"/>
      <c r="CER203" s="120"/>
      <c r="CES203" s="120"/>
      <c r="CET203" s="120"/>
      <c r="CEU203" s="120"/>
      <c r="CEV203" s="120"/>
      <c r="CEW203" s="120"/>
      <c r="CEX203" s="120"/>
      <c r="CEY203" s="120"/>
      <c r="CEZ203" s="120"/>
      <c r="CFA203" s="120"/>
      <c r="CFB203" s="120"/>
      <c r="CFC203" s="120"/>
      <c r="CFD203" s="120"/>
      <c r="CFE203" s="120"/>
      <c r="CFF203" s="120"/>
      <c r="CFG203" s="120"/>
      <c r="CFH203" s="120"/>
      <c r="CFI203" s="120"/>
      <c r="CFJ203" s="120"/>
      <c r="CFK203" s="120"/>
      <c r="CFL203" s="120"/>
      <c r="CFM203" s="120"/>
      <c r="CFN203" s="120"/>
      <c r="CFO203" s="120"/>
      <c r="CFP203" s="120"/>
      <c r="CFQ203" s="120"/>
      <c r="CFR203" s="120"/>
      <c r="CFS203" s="120"/>
      <c r="CFT203" s="120"/>
      <c r="CFU203" s="120"/>
      <c r="CFV203" s="120"/>
      <c r="CFW203" s="120"/>
      <c r="CFX203" s="120"/>
      <c r="CFY203" s="120"/>
      <c r="CFZ203" s="120"/>
      <c r="CGA203" s="120"/>
      <c r="CGB203" s="120"/>
      <c r="CGC203" s="120"/>
      <c r="CGD203" s="120"/>
      <c r="CGE203" s="120"/>
      <c r="CGF203" s="120"/>
      <c r="CGG203" s="120"/>
      <c r="CGH203" s="120"/>
      <c r="CGI203" s="120"/>
      <c r="CGJ203" s="120"/>
      <c r="CGK203" s="120"/>
      <c r="CGL203" s="120"/>
      <c r="CGM203" s="120"/>
      <c r="CGN203" s="120"/>
      <c r="CGO203" s="120"/>
      <c r="CGP203" s="120"/>
      <c r="CGQ203" s="120"/>
      <c r="CGR203" s="120"/>
      <c r="CGS203" s="120"/>
      <c r="CGT203" s="120"/>
      <c r="CGU203" s="120"/>
      <c r="CGV203" s="120"/>
      <c r="CGW203" s="120"/>
      <c r="CGX203" s="120"/>
      <c r="CGY203" s="120"/>
      <c r="CGZ203" s="120"/>
      <c r="CHA203" s="120"/>
      <c r="CHB203" s="120"/>
      <c r="CHC203" s="120"/>
      <c r="CHD203" s="120"/>
      <c r="CHE203" s="120"/>
      <c r="CHF203" s="120"/>
      <c r="CHG203" s="120"/>
      <c r="CHH203" s="120"/>
      <c r="CHI203" s="120"/>
      <c r="CHJ203" s="120"/>
      <c r="CHK203" s="120"/>
      <c r="CHL203" s="120"/>
      <c r="CHM203" s="120"/>
      <c r="CHN203" s="120"/>
      <c r="CHO203" s="120"/>
      <c r="CHP203" s="120"/>
      <c r="CHQ203" s="120"/>
      <c r="CHR203" s="120"/>
      <c r="CHS203" s="120"/>
      <c r="CHT203" s="120"/>
      <c r="CHU203" s="120"/>
      <c r="CHV203" s="120"/>
      <c r="CHW203" s="120"/>
      <c r="CHX203" s="120"/>
      <c r="CHY203" s="120"/>
      <c r="CHZ203" s="120"/>
      <c r="CIA203" s="120"/>
      <c r="CIB203" s="120"/>
      <c r="CIC203" s="120"/>
      <c r="CID203" s="120"/>
      <c r="CIE203" s="120"/>
      <c r="CIF203" s="120"/>
      <c r="CIG203" s="120"/>
      <c r="CIH203" s="120"/>
      <c r="CII203" s="120"/>
      <c r="CIJ203" s="120"/>
      <c r="CIK203" s="120"/>
      <c r="CIL203" s="120"/>
      <c r="CIM203" s="120"/>
      <c r="CIN203" s="120"/>
      <c r="CIO203" s="120"/>
      <c r="CIP203" s="120"/>
      <c r="CIQ203" s="120"/>
      <c r="CIR203" s="120"/>
      <c r="CIS203" s="120"/>
      <c r="CIT203" s="120"/>
      <c r="CIU203" s="120"/>
      <c r="CIV203" s="120"/>
      <c r="CIW203" s="120"/>
      <c r="CIX203" s="120"/>
      <c r="CIY203" s="120"/>
      <c r="CIZ203" s="120"/>
      <c r="CJA203" s="120"/>
      <c r="CJB203" s="120"/>
      <c r="CJC203" s="120"/>
      <c r="CJD203" s="120"/>
      <c r="CJE203" s="120"/>
      <c r="CJF203" s="120"/>
      <c r="CJG203" s="120"/>
      <c r="CJH203" s="120"/>
      <c r="CJI203" s="120"/>
      <c r="CJJ203" s="120"/>
      <c r="CJK203" s="120"/>
      <c r="CJL203" s="120"/>
      <c r="CJM203" s="120"/>
      <c r="CJN203" s="120"/>
      <c r="CJO203" s="120"/>
      <c r="CJP203" s="120"/>
      <c r="CJQ203" s="120"/>
      <c r="CJR203" s="120"/>
      <c r="CJS203" s="120"/>
      <c r="CJT203" s="120"/>
      <c r="CJU203" s="120"/>
      <c r="CJV203" s="120"/>
      <c r="CJW203" s="120"/>
      <c r="CJX203" s="120"/>
      <c r="CJY203" s="120"/>
      <c r="CJZ203" s="120"/>
      <c r="CKA203" s="120"/>
      <c r="CKB203" s="120"/>
      <c r="CKC203" s="120"/>
      <c r="CKD203" s="120"/>
      <c r="CKE203" s="120"/>
      <c r="CKF203" s="120"/>
      <c r="CKG203" s="120"/>
      <c r="CKH203" s="120"/>
      <c r="CKI203" s="120"/>
      <c r="CKJ203" s="120"/>
      <c r="CKK203" s="120"/>
      <c r="CKL203" s="120"/>
      <c r="CKM203" s="120"/>
      <c r="CKN203" s="120"/>
      <c r="CKO203" s="120"/>
      <c r="CKP203" s="120"/>
      <c r="CKQ203" s="120"/>
      <c r="CKR203" s="120"/>
      <c r="CKS203" s="120"/>
      <c r="CKT203" s="120"/>
      <c r="CKU203" s="120"/>
      <c r="CKV203" s="120"/>
      <c r="CKW203" s="120"/>
      <c r="CKX203" s="120"/>
      <c r="CKY203" s="120"/>
      <c r="CKZ203" s="120"/>
      <c r="CLA203" s="120"/>
      <c r="CLB203" s="120"/>
      <c r="CLC203" s="120"/>
      <c r="CLD203" s="120"/>
      <c r="CLE203" s="120"/>
      <c r="CLF203" s="120"/>
      <c r="CLG203" s="120"/>
      <c r="CLH203" s="120"/>
      <c r="CLI203" s="120"/>
      <c r="CLJ203" s="120"/>
      <c r="CLK203" s="120"/>
      <c r="CLL203" s="120"/>
      <c r="CLM203" s="120"/>
      <c r="CLN203" s="120"/>
      <c r="CLO203" s="120"/>
      <c r="CLP203" s="120"/>
      <c r="CLQ203" s="120"/>
      <c r="CLR203" s="120"/>
      <c r="CLS203" s="120"/>
      <c r="CLT203" s="120"/>
      <c r="CLU203" s="120"/>
      <c r="CLV203" s="120"/>
      <c r="CLW203" s="120"/>
      <c r="CLX203" s="120"/>
      <c r="CLY203" s="120"/>
      <c r="CLZ203" s="120"/>
      <c r="CMA203" s="120"/>
      <c r="CMB203" s="120"/>
      <c r="CMC203" s="120"/>
      <c r="CMD203" s="120"/>
      <c r="CME203" s="120"/>
      <c r="CMF203" s="120"/>
      <c r="CMG203" s="120"/>
      <c r="CMH203" s="120"/>
      <c r="CMI203" s="120"/>
      <c r="CMJ203" s="120"/>
      <c r="CMK203" s="120"/>
      <c r="CML203" s="120"/>
      <c r="CMM203" s="120"/>
      <c r="CMN203" s="120"/>
      <c r="CMO203" s="120"/>
      <c r="CMP203" s="120"/>
      <c r="CMQ203" s="120"/>
      <c r="CMR203" s="120"/>
      <c r="CMS203" s="120"/>
      <c r="CMT203" s="120"/>
      <c r="CMU203" s="120"/>
      <c r="CMV203" s="120"/>
      <c r="CMW203" s="120"/>
      <c r="CMX203" s="120"/>
      <c r="CMY203" s="120"/>
      <c r="CMZ203" s="120"/>
      <c r="CNA203" s="120"/>
      <c r="CNB203" s="120"/>
      <c r="CNC203" s="120"/>
      <c r="CND203" s="120"/>
      <c r="CNE203" s="120"/>
      <c r="CNF203" s="120"/>
      <c r="CNG203" s="120"/>
      <c r="CNH203" s="120"/>
      <c r="CNI203" s="120"/>
      <c r="CNJ203" s="120"/>
      <c r="CNK203" s="120"/>
      <c r="CNL203" s="120"/>
      <c r="CNM203" s="120"/>
      <c r="CNN203" s="120"/>
      <c r="CNO203" s="120"/>
      <c r="CNP203" s="120"/>
      <c r="CNQ203" s="120"/>
      <c r="CNR203" s="120"/>
      <c r="CNS203" s="120"/>
      <c r="CNT203" s="120"/>
      <c r="CNU203" s="120"/>
      <c r="CNV203" s="120"/>
      <c r="CNW203" s="120"/>
      <c r="CNX203" s="120"/>
      <c r="CNY203" s="120"/>
      <c r="CNZ203" s="120"/>
      <c r="COA203" s="120"/>
      <c r="COB203" s="120"/>
      <c r="COC203" s="120"/>
      <c r="COD203" s="120"/>
      <c r="COE203" s="120"/>
      <c r="COF203" s="120"/>
      <c r="COG203" s="120"/>
      <c r="COH203" s="120"/>
      <c r="COI203" s="120"/>
      <c r="COJ203" s="120"/>
      <c r="COK203" s="120"/>
      <c r="COL203" s="120"/>
      <c r="COM203" s="120"/>
      <c r="CON203" s="120"/>
      <c r="COO203" s="120"/>
      <c r="COP203" s="120"/>
      <c r="COQ203" s="120"/>
      <c r="COR203" s="120"/>
      <c r="COS203" s="120"/>
      <c r="COT203" s="120"/>
      <c r="COU203" s="120"/>
      <c r="COV203" s="120"/>
      <c r="COW203" s="120"/>
      <c r="COX203" s="120"/>
      <c r="COY203" s="120"/>
      <c r="COZ203" s="120"/>
      <c r="CPA203" s="120"/>
      <c r="CPB203" s="120"/>
      <c r="CPC203" s="120"/>
      <c r="CPD203" s="120"/>
      <c r="CPE203" s="120"/>
      <c r="CPF203" s="120"/>
      <c r="CPG203" s="120"/>
      <c r="CPH203" s="120"/>
      <c r="CPI203" s="120"/>
      <c r="CPJ203" s="120"/>
      <c r="CPK203" s="120"/>
      <c r="CPL203" s="120"/>
      <c r="CPM203" s="120"/>
      <c r="CPN203" s="120"/>
      <c r="CPO203" s="120"/>
      <c r="CPP203" s="120"/>
      <c r="CPQ203" s="120"/>
      <c r="CPR203" s="120"/>
      <c r="CPS203" s="120"/>
      <c r="CPT203" s="120"/>
      <c r="CPU203" s="120"/>
      <c r="CPV203" s="120"/>
      <c r="CPW203" s="120"/>
      <c r="CPX203" s="120"/>
      <c r="CPY203" s="120"/>
      <c r="CPZ203" s="120"/>
      <c r="CQA203" s="120"/>
      <c r="CQB203" s="120"/>
      <c r="CQC203" s="120"/>
      <c r="CQD203" s="120"/>
      <c r="CQE203" s="120"/>
      <c r="CQF203" s="120"/>
      <c r="CQG203" s="120"/>
      <c r="CQH203" s="120"/>
      <c r="CQI203" s="120"/>
      <c r="CQJ203" s="120"/>
      <c r="CQK203" s="120"/>
      <c r="CQL203" s="120"/>
      <c r="CQM203" s="120"/>
      <c r="CQN203" s="120"/>
      <c r="CQO203" s="120"/>
      <c r="CQP203" s="120"/>
      <c r="CQQ203" s="120"/>
      <c r="CQR203" s="120"/>
      <c r="CQS203" s="120"/>
      <c r="CQT203" s="120"/>
      <c r="CQU203" s="120"/>
      <c r="CQV203" s="120"/>
      <c r="CQW203" s="120"/>
      <c r="CQX203" s="120"/>
      <c r="CQY203" s="120"/>
      <c r="CQZ203" s="120"/>
      <c r="CRA203" s="120"/>
      <c r="CRB203" s="120"/>
      <c r="CRC203" s="120"/>
      <c r="CRD203" s="120"/>
      <c r="CRE203" s="120"/>
      <c r="CRF203" s="120"/>
      <c r="CRG203" s="120"/>
      <c r="CRH203" s="120"/>
      <c r="CRI203" s="120"/>
      <c r="CRJ203" s="120"/>
      <c r="CRK203" s="120"/>
      <c r="CRL203" s="120"/>
      <c r="CRM203" s="120"/>
      <c r="CRN203" s="120"/>
      <c r="CRO203" s="120"/>
      <c r="CRP203" s="120"/>
      <c r="CRQ203" s="120"/>
      <c r="CRR203" s="120"/>
      <c r="CRS203" s="120"/>
      <c r="CRT203" s="120"/>
      <c r="CRU203" s="120"/>
      <c r="CRV203" s="120"/>
      <c r="CRW203" s="120"/>
      <c r="CRX203" s="120"/>
      <c r="CRY203" s="120"/>
      <c r="CRZ203" s="120"/>
      <c r="CSA203" s="120"/>
      <c r="CSB203" s="120"/>
      <c r="CSC203" s="120"/>
      <c r="CSD203" s="120"/>
      <c r="CSE203" s="120"/>
      <c r="CSF203" s="120"/>
      <c r="CSG203" s="120"/>
      <c r="CSH203" s="120"/>
      <c r="CSI203" s="120"/>
      <c r="CSJ203" s="120"/>
      <c r="CSK203" s="120"/>
      <c r="CSL203" s="120"/>
      <c r="CSM203" s="120"/>
      <c r="CSN203" s="120"/>
      <c r="CSO203" s="120"/>
      <c r="CSP203" s="120"/>
      <c r="CSQ203" s="120"/>
      <c r="CSR203" s="120"/>
      <c r="CSS203" s="120"/>
      <c r="CST203" s="120"/>
      <c r="CSU203" s="120"/>
      <c r="CSV203" s="120"/>
      <c r="CSW203" s="120"/>
      <c r="CSX203" s="120"/>
      <c r="CSY203" s="120"/>
      <c r="CSZ203" s="120"/>
      <c r="CTA203" s="120"/>
      <c r="CTB203" s="120"/>
      <c r="CTC203" s="120"/>
      <c r="CTD203" s="120"/>
      <c r="CTE203" s="120"/>
      <c r="CTF203" s="120"/>
      <c r="CTG203" s="120"/>
      <c r="CTH203" s="120"/>
      <c r="CTI203" s="120"/>
      <c r="CTJ203" s="120"/>
      <c r="CTK203" s="120"/>
      <c r="CTL203" s="120"/>
      <c r="CTM203" s="120"/>
      <c r="CTN203" s="120"/>
      <c r="CTO203" s="120"/>
      <c r="CTP203" s="120"/>
      <c r="CTQ203" s="120"/>
      <c r="CTR203" s="120"/>
      <c r="CTS203" s="120"/>
      <c r="CTT203" s="120"/>
      <c r="CTU203" s="120"/>
      <c r="CTV203" s="120"/>
      <c r="CTW203" s="120"/>
      <c r="CTX203" s="120"/>
      <c r="CTY203" s="120"/>
      <c r="CTZ203" s="120"/>
      <c r="CUA203" s="120"/>
      <c r="CUB203" s="120"/>
      <c r="CUC203" s="120"/>
      <c r="CUD203" s="120"/>
      <c r="CUE203" s="120"/>
      <c r="CUF203" s="120"/>
      <c r="CUG203" s="120"/>
      <c r="CUH203" s="120"/>
      <c r="CUI203" s="120"/>
      <c r="CUJ203" s="120"/>
      <c r="CUK203" s="120"/>
      <c r="CUL203" s="120"/>
      <c r="CUM203" s="120"/>
      <c r="CUN203" s="120"/>
      <c r="CUO203" s="120"/>
      <c r="CUP203" s="120"/>
      <c r="CUQ203" s="120"/>
      <c r="CUR203" s="120"/>
      <c r="CUS203" s="120"/>
      <c r="CUT203" s="120"/>
      <c r="CUU203" s="120"/>
      <c r="CUV203" s="120"/>
      <c r="CUW203" s="120"/>
      <c r="CUX203" s="120"/>
      <c r="CUY203" s="120"/>
      <c r="CUZ203" s="120"/>
      <c r="CVA203" s="120"/>
      <c r="CVB203" s="120"/>
      <c r="CVC203" s="120"/>
      <c r="CVD203" s="120"/>
      <c r="CVE203" s="120"/>
      <c r="CVF203" s="120"/>
      <c r="CVG203" s="120"/>
      <c r="CVH203" s="120"/>
      <c r="CVI203" s="120"/>
      <c r="CVJ203" s="120"/>
      <c r="CVK203" s="120"/>
      <c r="CVL203" s="120"/>
      <c r="CVM203" s="120"/>
      <c r="CVN203" s="120"/>
      <c r="CVO203" s="120"/>
      <c r="CVP203" s="120"/>
      <c r="CVQ203" s="120"/>
      <c r="CVR203" s="120"/>
      <c r="CVS203" s="120"/>
      <c r="CVT203" s="120"/>
      <c r="CVU203" s="120"/>
      <c r="CVV203" s="120"/>
      <c r="CVW203" s="120"/>
      <c r="CVX203" s="120"/>
      <c r="CVY203" s="120"/>
      <c r="CVZ203" s="120"/>
      <c r="CWA203" s="120"/>
      <c r="CWB203" s="120"/>
      <c r="CWC203" s="120"/>
      <c r="CWD203" s="120"/>
      <c r="CWE203" s="120"/>
      <c r="CWF203" s="120"/>
      <c r="CWG203" s="120"/>
      <c r="CWH203" s="120"/>
      <c r="CWI203" s="120"/>
      <c r="CWJ203" s="120"/>
      <c r="CWK203" s="120"/>
      <c r="CWL203" s="120"/>
      <c r="CWM203" s="120"/>
      <c r="CWN203" s="120"/>
      <c r="CWO203" s="120"/>
      <c r="CWP203" s="120"/>
      <c r="CWQ203" s="120"/>
      <c r="CWR203" s="120"/>
      <c r="CWS203" s="120"/>
      <c r="CWT203" s="120"/>
      <c r="CWU203" s="120"/>
      <c r="CWV203" s="120"/>
      <c r="CWW203" s="120"/>
      <c r="CWX203" s="120"/>
      <c r="CWY203" s="120"/>
      <c r="CWZ203" s="120"/>
      <c r="CXA203" s="120"/>
      <c r="CXB203" s="120"/>
      <c r="CXC203" s="120"/>
      <c r="CXD203" s="120"/>
      <c r="CXE203" s="120"/>
      <c r="CXF203" s="120"/>
      <c r="CXG203" s="120"/>
      <c r="CXH203" s="120"/>
      <c r="CXI203" s="120"/>
      <c r="CXJ203" s="120"/>
      <c r="CXK203" s="120"/>
      <c r="CXL203" s="120"/>
      <c r="CXM203" s="120"/>
      <c r="CXN203" s="120"/>
      <c r="CXO203" s="120"/>
      <c r="CXP203" s="120"/>
      <c r="CXQ203" s="120"/>
      <c r="CXR203" s="120"/>
      <c r="CXS203" s="120"/>
      <c r="CXT203" s="120"/>
      <c r="CXU203" s="120"/>
      <c r="CXV203" s="120"/>
      <c r="CXW203" s="120"/>
      <c r="CXX203" s="120"/>
      <c r="CXY203" s="120"/>
      <c r="CXZ203" s="120"/>
      <c r="CYA203" s="120"/>
      <c r="CYB203" s="120"/>
      <c r="CYC203" s="120"/>
      <c r="CYD203" s="120"/>
      <c r="CYE203" s="120"/>
      <c r="CYF203" s="120"/>
      <c r="CYG203" s="120"/>
      <c r="CYH203" s="120"/>
      <c r="CYI203" s="120"/>
      <c r="CYJ203" s="120"/>
      <c r="CYK203" s="120"/>
      <c r="CYL203" s="120"/>
      <c r="CYM203" s="120"/>
      <c r="CYN203" s="120"/>
      <c r="CYO203" s="120"/>
      <c r="CYP203" s="120"/>
      <c r="CYQ203" s="120"/>
      <c r="CYR203" s="120"/>
      <c r="CYS203" s="120"/>
      <c r="CYT203" s="120"/>
      <c r="CYU203" s="120"/>
      <c r="CYV203" s="120"/>
      <c r="CYW203" s="120"/>
      <c r="CYX203" s="120"/>
      <c r="CYY203" s="120"/>
      <c r="CYZ203" s="120"/>
      <c r="CZA203" s="120"/>
      <c r="CZB203" s="120"/>
      <c r="CZC203" s="120"/>
      <c r="CZD203" s="120"/>
      <c r="CZE203" s="120"/>
      <c r="CZF203" s="120"/>
      <c r="CZG203" s="120"/>
      <c r="CZH203" s="120"/>
      <c r="CZI203" s="120"/>
      <c r="CZJ203" s="120"/>
      <c r="CZK203" s="120"/>
      <c r="CZL203" s="120"/>
      <c r="CZM203" s="120"/>
      <c r="CZN203" s="120"/>
      <c r="CZO203" s="120"/>
      <c r="CZP203" s="120"/>
      <c r="CZQ203" s="120"/>
      <c r="CZR203" s="120"/>
      <c r="CZS203" s="120"/>
      <c r="CZT203" s="120"/>
      <c r="CZU203" s="120"/>
      <c r="CZV203" s="120"/>
      <c r="CZW203" s="120"/>
      <c r="CZX203" s="120"/>
      <c r="CZY203" s="120"/>
      <c r="CZZ203" s="120"/>
      <c r="DAA203" s="120"/>
      <c r="DAB203" s="120"/>
      <c r="DAC203" s="120"/>
      <c r="DAD203" s="120"/>
      <c r="DAE203" s="120"/>
      <c r="DAF203" s="120"/>
      <c r="DAG203" s="120"/>
      <c r="DAH203" s="120"/>
      <c r="DAI203" s="120"/>
      <c r="DAJ203" s="120"/>
      <c r="DAK203" s="120"/>
      <c r="DAL203" s="120"/>
      <c r="DAM203" s="120"/>
      <c r="DAN203" s="120"/>
      <c r="DAO203" s="120"/>
      <c r="DAP203" s="120"/>
      <c r="DAQ203" s="120"/>
      <c r="DAR203" s="120"/>
      <c r="DAS203" s="120"/>
      <c r="DAT203" s="120"/>
      <c r="DAU203" s="120"/>
      <c r="DAV203" s="120"/>
      <c r="DAW203" s="120"/>
      <c r="DAX203" s="120"/>
      <c r="DAY203" s="120"/>
      <c r="DAZ203" s="120"/>
      <c r="DBA203" s="120"/>
      <c r="DBB203" s="120"/>
      <c r="DBC203" s="120"/>
      <c r="DBD203" s="120"/>
      <c r="DBE203" s="120"/>
      <c r="DBF203" s="120"/>
      <c r="DBG203" s="120"/>
      <c r="DBH203" s="120"/>
      <c r="DBI203" s="120"/>
      <c r="DBJ203" s="120"/>
      <c r="DBK203" s="120"/>
      <c r="DBL203" s="120"/>
      <c r="DBM203" s="120"/>
      <c r="DBN203" s="120"/>
      <c r="DBO203" s="120"/>
      <c r="DBP203" s="120"/>
      <c r="DBQ203" s="120"/>
      <c r="DBR203" s="120"/>
      <c r="DBS203" s="120"/>
      <c r="DBT203" s="120"/>
      <c r="DBU203" s="120"/>
      <c r="DBV203" s="120"/>
      <c r="DBW203" s="120"/>
      <c r="DBX203" s="120"/>
      <c r="DBY203" s="120"/>
      <c r="DBZ203" s="120"/>
      <c r="DCA203" s="120"/>
      <c r="DCB203" s="120"/>
      <c r="DCC203" s="120"/>
      <c r="DCD203" s="120"/>
      <c r="DCE203" s="120"/>
      <c r="DCF203" s="120"/>
      <c r="DCG203" s="120"/>
      <c r="DCH203" s="120"/>
      <c r="DCI203" s="120"/>
      <c r="DCJ203" s="120"/>
      <c r="DCK203" s="120"/>
      <c r="DCL203" s="120"/>
      <c r="DCM203" s="120"/>
      <c r="DCN203" s="120"/>
      <c r="DCO203" s="120"/>
      <c r="DCP203" s="120"/>
      <c r="DCQ203" s="120"/>
      <c r="DCR203" s="120"/>
      <c r="DCS203" s="120"/>
      <c r="DCT203" s="120"/>
      <c r="DCU203" s="120"/>
      <c r="DCV203" s="120"/>
      <c r="DCW203" s="120"/>
      <c r="DCX203" s="120"/>
      <c r="DCY203" s="120"/>
      <c r="DCZ203" s="120"/>
      <c r="DDA203" s="120"/>
      <c r="DDB203" s="120"/>
      <c r="DDC203" s="120"/>
      <c r="DDD203" s="120"/>
      <c r="DDE203" s="120"/>
      <c r="DDF203" s="120"/>
      <c r="DDG203" s="120"/>
      <c r="DDH203" s="120"/>
      <c r="DDI203" s="120"/>
      <c r="DDJ203" s="120"/>
      <c r="DDK203" s="120"/>
      <c r="DDL203" s="120"/>
      <c r="DDM203" s="120"/>
      <c r="DDN203" s="120"/>
      <c r="DDO203" s="120"/>
      <c r="DDP203" s="120"/>
      <c r="DDQ203" s="120"/>
      <c r="DDR203" s="120"/>
      <c r="DDS203" s="120"/>
      <c r="DDT203" s="120"/>
      <c r="DDU203" s="120"/>
      <c r="DDV203" s="120"/>
      <c r="DDW203" s="120"/>
      <c r="DDX203" s="120"/>
      <c r="DDY203" s="120"/>
      <c r="DDZ203" s="120"/>
      <c r="DEA203" s="120"/>
      <c r="DEB203" s="120"/>
      <c r="DEC203" s="120"/>
      <c r="DED203" s="120"/>
      <c r="DEE203" s="120"/>
      <c r="DEF203" s="120"/>
      <c r="DEG203" s="120"/>
      <c r="DEH203" s="120"/>
      <c r="DEI203" s="120"/>
      <c r="DEJ203" s="120"/>
      <c r="DEK203" s="120"/>
      <c r="DEL203" s="120"/>
      <c r="DEM203" s="120"/>
      <c r="DEN203" s="120"/>
      <c r="DEO203" s="120"/>
      <c r="DEP203" s="120"/>
      <c r="DEQ203" s="120"/>
      <c r="DER203" s="120"/>
      <c r="DES203" s="120"/>
      <c r="DET203" s="120"/>
      <c r="DEU203" s="120"/>
      <c r="DEV203" s="120"/>
      <c r="DEW203" s="120"/>
      <c r="DEX203" s="120"/>
      <c r="DEY203" s="120"/>
      <c r="DEZ203" s="120"/>
      <c r="DFA203" s="120"/>
      <c r="DFB203" s="120"/>
      <c r="DFC203" s="120"/>
      <c r="DFD203" s="120"/>
      <c r="DFE203" s="120"/>
      <c r="DFF203" s="120"/>
      <c r="DFG203" s="120"/>
      <c r="DFH203" s="120"/>
      <c r="DFI203" s="120"/>
      <c r="DFJ203" s="120"/>
      <c r="DFK203" s="120"/>
      <c r="DFL203" s="120"/>
      <c r="DFM203" s="120"/>
      <c r="DFN203" s="120"/>
      <c r="DFO203" s="120"/>
      <c r="DFP203" s="120"/>
      <c r="DFQ203" s="120"/>
      <c r="DFR203" s="120"/>
      <c r="DFS203" s="120"/>
      <c r="DFT203" s="120"/>
      <c r="DFU203" s="120"/>
      <c r="DFV203" s="120"/>
      <c r="DFW203" s="120"/>
      <c r="DFX203" s="120"/>
      <c r="DFY203" s="120"/>
      <c r="DFZ203" s="120"/>
      <c r="DGA203" s="120"/>
      <c r="DGB203" s="120"/>
      <c r="DGC203" s="120"/>
      <c r="DGD203" s="120"/>
      <c r="DGE203" s="120"/>
      <c r="DGF203" s="120"/>
      <c r="DGG203" s="120"/>
      <c r="DGH203" s="120"/>
      <c r="DGI203" s="120"/>
      <c r="DGJ203" s="120"/>
      <c r="DGK203" s="120"/>
      <c r="DGL203" s="120"/>
      <c r="DGM203" s="120"/>
      <c r="DGN203" s="120"/>
      <c r="DGO203" s="120"/>
      <c r="DGP203" s="120"/>
      <c r="DGQ203" s="120"/>
      <c r="DGR203" s="120"/>
      <c r="DGS203" s="120"/>
      <c r="DGT203" s="120"/>
      <c r="DGU203" s="120"/>
      <c r="DGV203" s="120"/>
      <c r="DGW203" s="120"/>
      <c r="DGX203" s="120"/>
      <c r="DGY203" s="120"/>
      <c r="DGZ203" s="120"/>
      <c r="DHA203" s="120"/>
      <c r="DHB203" s="120"/>
      <c r="DHC203" s="120"/>
      <c r="DHD203" s="120"/>
      <c r="DHE203" s="120"/>
      <c r="DHF203" s="120"/>
      <c r="DHG203" s="120"/>
      <c r="DHH203" s="120"/>
      <c r="DHI203" s="120"/>
      <c r="DHJ203" s="120"/>
      <c r="DHK203" s="120"/>
      <c r="DHL203" s="120"/>
      <c r="DHM203" s="120"/>
      <c r="DHN203" s="120"/>
      <c r="DHO203" s="120"/>
      <c r="DHP203" s="120"/>
      <c r="DHQ203" s="120"/>
      <c r="DHR203" s="120"/>
      <c r="DHS203" s="120"/>
      <c r="DHT203" s="120"/>
      <c r="DHU203" s="120"/>
      <c r="DHV203" s="120"/>
      <c r="DHW203" s="120"/>
      <c r="DHX203" s="120"/>
      <c r="DHY203" s="120"/>
      <c r="DHZ203" s="120"/>
      <c r="DIA203" s="120"/>
      <c r="DIB203" s="120"/>
      <c r="DIC203" s="120"/>
      <c r="DID203" s="120"/>
      <c r="DIE203" s="120"/>
      <c r="DIF203" s="120"/>
      <c r="DIG203" s="120"/>
      <c r="DIH203" s="120"/>
      <c r="DII203" s="120"/>
      <c r="DIJ203" s="120"/>
      <c r="DIK203" s="120"/>
      <c r="DIL203" s="120"/>
      <c r="DIM203" s="120"/>
      <c r="DIN203" s="120"/>
      <c r="DIO203" s="120"/>
      <c r="DIP203" s="120"/>
      <c r="DIQ203" s="120"/>
      <c r="DIR203" s="120"/>
      <c r="DIS203" s="120"/>
      <c r="DIT203" s="120"/>
      <c r="DIU203" s="120"/>
      <c r="DIV203" s="120"/>
      <c r="DIW203" s="120"/>
      <c r="DIX203" s="120"/>
      <c r="DIY203" s="120"/>
      <c r="DIZ203" s="120"/>
      <c r="DJA203" s="120"/>
      <c r="DJB203" s="120"/>
      <c r="DJC203" s="120"/>
      <c r="DJD203" s="120"/>
      <c r="DJE203" s="120"/>
      <c r="DJF203" s="120"/>
      <c r="DJG203" s="120"/>
      <c r="DJH203" s="120"/>
      <c r="DJI203" s="120"/>
      <c r="DJJ203" s="120"/>
      <c r="DJK203" s="120"/>
      <c r="DJL203" s="120"/>
      <c r="DJM203" s="120"/>
      <c r="DJN203" s="120"/>
      <c r="DJO203" s="120"/>
      <c r="DJP203" s="120"/>
      <c r="DJQ203" s="120"/>
      <c r="DJR203" s="120"/>
      <c r="DJS203" s="120"/>
      <c r="DJT203" s="120"/>
      <c r="DJU203" s="120"/>
      <c r="DJV203" s="120"/>
      <c r="DJW203" s="120"/>
      <c r="DJX203" s="120"/>
      <c r="DJY203" s="120"/>
      <c r="DJZ203" s="120"/>
      <c r="DKA203" s="120"/>
      <c r="DKB203" s="120"/>
      <c r="DKC203" s="120"/>
      <c r="DKD203" s="120"/>
      <c r="DKE203" s="120"/>
      <c r="DKF203" s="120"/>
      <c r="DKG203" s="120"/>
      <c r="DKH203" s="120"/>
      <c r="DKI203" s="120"/>
      <c r="DKJ203" s="120"/>
      <c r="DKK203" s="120"/>
      <c r="DKL203" s="120"/>
      <c r="DKM203" s="120"/>
      <c r="DKN203" s="120"/>
      <c r="DKO203" s="120"/>
      <c r="DKP203" s="120"/>
      <c r="DKQ203" s="120"/>
      <c r="DKR203" s="120"/>
      <c r="DKS203" s="120"/>
      <c r="DKT203" s="120"/>
      <c r="DKU203" s="120"/>
      <c r="DKV203" s="120"/>
      <c r="DKW203" s="120"/>
      <c r="DKX203" s="120"/>
      <c r="DKY203" s="120"/>
      <c r="DKZ203" s="120"/>
      <c r="DLA203" s="120"/>
      <c r="DLB203" s="120"/>
      <c r="DLC203" s="120"/>
      <c r="DLD203" s="120"/>
      <c r="DLE203" s="120"/>
      <c r="DLF203" s="120"/>
      <c r="DLG203" s="120"/>
      <c r="DLH203" s="120"/>
      <c r="DLI203" s="120"/>
      <c r="DLJ203" s="120"/>
      <c r="DLK203" s="120"/>
      <c r="DLL203" s="120"/>
      <c r="DLM203" s="120"/>
      <c r="DLN203" s="120"/>
      <c r="DLO203" s="120"/>
      <c r="DLP203" s="120"/>
      <c r="DLQ203" s="120"/>
      <c r="DLR203" s="120"/>
      <c r="DLS203" s="120"/>
      <c r="DLT203" s="120"/>
      <c r="DLU203" s="120"/>
      <c r="DLV203" s="120"/>
      <c r="DLW203" s="120"/>
      <c r="DLX203" s="120"/>
      <c r="DLY203" s="120"/>
      <c r="DLZ203" s="120"/>
      <c r="DMA203" s="120"/>
      <c r="DMB203" s="120"/>
      <c r="DMC203" s="120"/>
      <c r="DMD203" s="120"/>
      <c r="DME203" s="120"/>
      <c r="DMF203" s="120"/>
      <c r="DMG203" s="120"/>
      <c r="DMH203" s="120"/>
      <c r="DMI203" s="120"/>
      <c r="DMJ203" s="120"/>
      <c r="DMK203" s="120"/>
      <c r="DML203" s="120"/>
      <c r="DMM203" s="120"/>
      <c r="DMN203" s="120"/>
      <c r="DMO203" s="120"/>
      <c r="DMP203" s="120"/>
      <c r="DMQ203" s="120"/>
      <c r="DMR203" s="120"/>
      <c r="DMS203" s="120"/>
      <c r="DMT203" s="120"/>
      <c r="DMU203" s="120"/>
      <c r="DMV203" s="120"/>
      <c r="DMW203" s="120"/>
      <c r="DMX203" s="120"/>
      <c r="DMY203" s="120"/>
      <c r="DMZ203" s="120"/>
      <c r="DNA203" s="120"/>
      <c r="DNB203" s="120"/>
      <c r="DNC203" s="120"/>
      <c r="DND203" s="120"/>
      <c r="DNE203" s="120"/>
      <c r="DNF203" s="120"/>
      <c r="DNG203" s="120"/>
      <c r="DNH203" s="120"/>
      <c r="DNI203" s="120"/>
      <c r="DNJ203" s="120"/>
      <c r="DNK203" s="120"/>
      <c r="DNL203" s="120"/>
      <c r="DNM203" s="120"/>
      <c r="DNN203" s="120"/>
      <c r="DNO203" s="120"/>
      <c r="DNP203" s="120"/>
      <c r="DNQ203" s="120"/>
      <c r="DNR203" s="120"/>
      <c r="DNS203" s="120"/>
      <c r="DNT203" s="120"/>
      <c r="DNU203" s="120"/>
      <c r="DNV203" s="120"/>
      <c r="DNW203" s="120"/>
      <c r="DNX203" s="120"/>
      <c r="DNY203" s="120"/>
      <c r="DNZ203" s="120"/>
      <c r="DOA203" s="120"/>
      <c r="DOB203" s="120"/>
      <c r="DOC203" s="120"/>
      <c r="DOD203" s="120"/>
      <c r="DOE203" s="120"/>
      <c r="DOF203" s="120"/>
      <c r="DOG203" s="120"/>
      <c r="DOH203" s="120"/>
      <c r="DOI203" s="120"/>
      <c r="DOJ203" s="120"/>
      <c r="DOK203" s="120"/>
      <c r="DOL203" s="120"/>
      <c r="DOM203" s="120"/>
      <c r="DON203" s="120"/>
      <c r="DOO203" s="120"/>
      <c r="DOP203" s="120"/>
      <c r="DOQ203" s="120"/>
      <c r="DOR203" s="120"/>
      <c r="DOS203" s="120"/>
      <c r="DOT203" s="120"/>
      <c r="DOU203" s="120"/>
      <c r="DOV203" s="120"/>
      <c r="DOW203" s="120"/>
      <c r="DOX203" s="120"/>
      <c r="DOY203" s="120"/>
      <c r="DOZ203" s="120"/>
      <c r="DPA203" s="120"/>
      <c r="DPB203" s="120"/>
      <c r="DPC203" s="120"/>
      <c r="DPD203" s="120"/>
      <c r="DPE203" s="120"/>
      <c r="DPF203" s="120"/>
      <c r="DPG203" s="120"/>
      <c r="DPH203" s="120"/>
      <c r="DPI203" s="120"/>
      <c r="DPJ203" s="120"/>
      <c r="DPK203" s="120"/>
      <c r="DPL203" s="120"/>
      <c r="DPM203" s="120"/>
      <c r="DPN203" s="120"/>
      <c r="DPO203" s="120"/>
      <c r="DPP203" s="120"/>
      <c r="DPQ203" s="120"/>
      <c r="DPR203" s="120"/>
      <c r="DPS203" s="120"/>
      <c r="DPT203" s="120"/>
      <c r="DPU203" s="120"/>
      <c r="DPV203" s="120"/>
      <c r="DPW203" s="120"/>
      <c r="DPX203" s="120"/>
      <c r="DPY203" s="120"/>
      <c r="DPZ203" s="120"/>
      <c r="DQA203" s="120"/>
      <c r="DQB203" s="120"/>
      <c r="DQC203" s="120"/>
      <c r="DQD203" s="120"/>
      <c r="DQE203" s="120"/>
      <c r="DQF203" s="120"/>
      <c r="DQG203" s="120"/>
      <c r="DQH203" s="120"/>
      <c r="DQI203" s="120"/>
      <c r="DQJ203" s="120"/>
      <c r="DQK203" s="120"/>
      <c r="DQL203" s="120"/>
      <c r="DQM203" s="120"/>
      <c r="DQN203" s="120"/>
      <c r="DQO203" s="120"/>
      <c r="DQP203" s="120"/>
      <c r="DQQ203" s="120"/>
      <c r="DQR203" s="120"/>
      <c r="DQS203" s="120"/>
      <c r="DQT203" s="120"/>
      <c r="DQU203" s="120"/>
      <c r="DQV203" s="120"/>
      <c r="DQW203" s="120"/>
      <c r="DQX203" s="120"/>
      <c r="DQY203" s="120"/>
      <c r="DQZ203" s="120"/>
      <c r="DRA203" s="120"/>
      <c r="DRB203" s="120"/>
      <c r="DRC203" s="120"/>
      <c r="DRD203" s="120"/>
      <c r="DRE203" s="120"/>
      <c r="DRF203" s="120"/>
      <c r="DRG203" s="120"/>
      <c r="DRH203" s="120"/>
      <c r="DRI203" s="120"/>
      <c r="DRJ203" s="120"/>
      <c r="DRK203" s="120"/>
      <c r="DRL203" s="120"/>
      <c r="DRM203" s="120"/>
      <c r="DRN203" s="120"/>
      <c r="DRO203" s="120"/>
      <c r="DRP203" s="120"/>
      <c r="DRQ203" s="120"/>
      <c r="DRR203" s="120"/>
      <c r="DRS203" s="120"/>
      <c r="DRT203" s="120"/>
      <c r="DRU203" s="120"/>
      <c r="DRV203" s="120"/>
      <c r="DRW203" s="120"/>
      <c r="DRX203" s="120"/>
      <c r="DRY203" s="120"/>
      <c r="DRZ203" s="120"/>
      <c r="DSA203" s="120"/>
      <c r="DSB203" s="120"/>
      <c r="DSC203" s="120"/>
      <c r="DSD203" s="120"/>
      <c r="DSE203" s="120"/>
      <c r="DSF203" s="120"/>
      <c r="DSG203" s="120"/>
      <c r="DSH203" s="120"/>
      <c r="DSI203" s="120"/>
      <c r="DSJ203" s="120"/>
      <c r="DSK203" s="120"/>
      <c r="DSL203" s="120"/>
      <c r="DSM203" s="120"/>
      <c r="DSN203" s="120"/>
      <c r="DSO203" s="120"/>
      <c r="DSP203" s="120"/>
      <c r="DSQ203" s="120"/>
      <c r="DSR203" s="120"/>
      <c r="DSS203" s="120"/>
      <c r="DST203" s="120"/>
      <c r="DSU203" s="120"/>
      <c r="DSV203" s="120"/>
      <c r="DSW203" s="120"/>
      <c r="DSX203" s="120"/>
      <c r="DSY203" s="120"/>
      <c r="DSZ203" s="120"/>
      <c r="DTA203" s="120"/>
      <c r="DTB203" s="120"/>
      <c r="DTC203" s="120"/>
      <c r="DTD203" s="120"/>
      <c r="DTE203" s="120"/>
      <c r="DTF203" s="120"/>
      <c r="DTG203" s="120"/>
      <c r="DTH203" s="120"/>
      <c r="DTI203" s="120"/>
      <c r="DTJ203" s="120"/>
      <c r="DTK203" s="120"/>
      <c r="DTL203" s="120"/>
      <c r="DTM203" s="120"/>
      <c r="DTN203" s="120"/>
      <c r="DTO203" s="120"/>
      <c r="DTP203" s="120"/>
      <c r="DTQ203" s="120"/>
      <c r="DTR203" s="120"/>
      <c r="DTS203" s="120"/>
      <c r="DTT203" s="120"/>
      <c r="DTU203" s="120"/>
      <c r="DTV203" s="120"/>
      <c r="DTW203" s="120"/>
      <c r="DTX203" s="120"/>
      <c r="DTY203" s="120"/>
      <c r="DTZ203" s="120"/>
      <c r="DUA203" s="120"/>
      <c r="DUB203" s="120"/>
      <c r="DUC203" s="120"/>
      <c r="DUD203" s="120"/>
      <c r="DUE203" s="120"/>
      <c r="DUF203" s="120"/>
      <c r="DUG203" s="120"/>
      <c r="DUH203" s="120"/>
      <c r="DUI203" s="120"/>
      <c r="DUJ203" s="120"/>
      <c r="DUK203" s="120"/>
      <c r="DUL203" s="120"/>
      <c r="DUM203" s="120"/>
      <c r="DUN203" s="120"/>
      <c r="DUO203" s="120"/>
      <c r="DUP203" s="120"/>
      <c r="DUQ203" s="120"/>
      <c r="DUR203" s="120"/>
      <c r="DUS203" s="120"/>
      <c r="DUT203" s="120"/>
      <c r="DUU203" s="120"/>
      <c r="DUV203" s="120"/>
      <c r="DUW203" s="120"/>
      <c r="DUX203" s="120"/>
      <c r="DUY203" s="120"/>
      <c r="DUZ203" s="120"/>
      <c r="DVA203" s="120"/>
      <c r="DVB203" s="120"/>
      <c r="DVC203" s="120"/>
      <c r="DVD203" s="120"/>
      <c r="DVE203" s="120"/>
      <c r="DVF203" s="120"/>
      <c r="DVG203" s="120"/>
      <c r="DVH203" s="120"/>
      <c r="DVI203" s="120"/>
      <c r="DVJ203" s="120"/>
      <c r="DVK203" s="120"/>
      <c r="DVL203" s="120"/>
      <c r="DVM203" s="120"/>
      <c r="DVN203" s="120"/>
      <c r="DVO203" s="120"/>
      <c r="DVP203" s="120"/>
      <c r="DVQ203" s="120"/>
      <c r="DVR203" s="120"/>
      <c r="DVS203" s="120"/>
      <c r="DVT203" s="120"/>
      <c r="DVU203" s="120"/>
      <c r="DVV203" s="120"/>
      <c r="DVW203" s="120"/>
      <c r="DVX203" s="120"/>
      <c r="DVY203" s="120"/>
      <c r="DVZ203" s="120"/>
      <c r="DWA203" s="120"/>
      <c r="DWB203" s="120"/>
      <c r="DWC203" s="120"/>
      <c r="DWD203" s="120"/>
      <c r="DWE203" s="120"/>
      <c r="DWF203" s="120"/>
      <c r="DWG203" s="120"/>
      <c r="DWH203" s="120"/>
      <c r="DWI203" s="120"/>
      <c r="DWJ203" s="120"/>
      <c r="DWK203" s="120"/>
      <c r="DWL203" s="120"/>
      <c r="DWM203" s="120"/>
      <c r="DWN203" s="120"/>
      <c r="DWO203" s="120"/>
      <c r="DWP203" s="120"/>
      <c r="DWQ203" s="120"/>
      <c r="DWR203" s="120"/>
      <c r="DWS203" s="120"/>
      <c r="DWT203" s="120"/>
      <c r="DWU203" s="120"/>
      <c r="DWV203" s="120"/>
      <c r="DWW203" s="120"/>
      <c r="DWX203" s="120"/>
      <c r="DWY203" s="120"/>
      <c r="DWZ203" s="120"/>
      <c r="DXA203" s="120"/>
      <c r="DXB203" s="120"/>
      <c r="DXC203" s="120"/>
      <c r="DXD203" s="120"/>
      <c r="DXE203" s="120"/>
      <c r="DXF203" s="120"/>
      <c r="DXG203" s="120"/>
      <c r="DXH203" s="120"/>
      <c r="DXI203" s="120"/>
      <c r="DXJ203" s="120"/>
      <c r="DXK203" s="120"/>
      <c r="DXL203" s="120"/>
      <c r="DXM203" s="120"/>
      <c r="DXN203" s="120"/>
      <c r="DXO203" s="120"/>
      <c r="DXP203" s="120"/>
      <c r="DXQ203" s="120"/>
      <c r="DXR203" s="120"/>
      <c r="DXS203" s="120"/>
      <c r="DXT203" s="120"/>
      <c r="DXU203" s="120"/>
      <c r="DXV203" s="120"/>
      <c r="DXW203" s="120"/>
      <c r="DXX203" s="120"/>
      <c r="DXY203" s="120"/>
      <c r="DXZ203" s="120"/>
      <c r="DYA203" s="120"/>
      <c r="DYB203" s="120"/>
      <c r="DYC203" s="120"/>
      <c r="DYD203" s="120"/>
      <c r="DYE203" s="120"/>
      <c r="DYF203" s="120"/>
      <c r="DYG203" s="120"/>
      <c r="DYH203" s="120"/>
      <c r="DYI203" s="120"/>
      <c r="DYJ203" s="120"/>
      <c r="DYK203" s="120"/>
      <c r="DYL203" s="120"/>
      <c r="DYM203" s="120"/>
      <c r="DYN203" s="120"/>
      <c r="DYO203" s="120"/>
      <c r="DYP203" s="120"/>
      <c r="DYQ203" s="120"/>
      <c r="DYR203" s="120"/>
      <c r="DYS203" s="120"/>
      <c r="DYT203" s="120"/>
      <c r="DYU203" s="120"/>
      <c r="DYV203" s="120"/>
      <c r="DYW203" s="120"/>
      <c r="DYX203" s="120"/>
      <c r="DYY203" s="120"/>
      <c r="DYZ203" s="120"/>
      <c r="DZA203" s="120"/>
      <c r="DZB203" s="120"/>
      <c r="DZC203" s="120"/>
      <c r="DZD203" s="120"/>
      <c r="DZE203" s="120"/>
      <c r="DZF203" s="120"/>
      <c r="DZG203" s="120"/>
      <c r="DZH203" s="120"/>
      <c r="DZI203" s="120"/>
      <c r="DZJ203" s="120"/>
      <c r="DZK203" s="120"/>
      <c r="DZL203" s="120"/>
      <c r="DZM203" s="120"/>
      <c r="DZN203" s="120"/>
      <c r="DZO203" s="120"/>
      <c r="DZP203" s="120"/>
      <c r="DZQ203" s="120"/>
      <c r="DZR203" s="120"/>
      <c r="DZS203" s="120"/>
      <c r="DZT203" s="120"/>
      <c r="DZU203" s="120"/>
      <c r="DZV203" s="120"/>
      <c r="DZW203" s="120"/>
      <c r="DZX203" s="120"/>
      <c r="DZY203" s="120"/>
      <c r="DZZ203" s="120"/>
      <c r="EAA203" s="120"/>
      <c r="EAB203" s="120"/>
      <c r="EAC203" s="120"/>
      <c r="EAD203" s="120"/>
      <c r="EAE203" s="120"/>
      <c r="EAF203" s="120"/>
      <c r="EAG203" s="120"/>
      <c r="EAH203" s="120"/>
      <c r="EAI203" s="120"/>
      <c r="EAJ203" s="120"/>
      <c r="EAK203" s="120"/>
      <c r="EAL203" s="120"/>
      <c r="EAM203" s="120"/>
      <c r="EAN203" s="120"/>
      <c r="EAO203" s="120"/>
      <c r="EAP203" s="120"/>
      <c r="EAQ203" s="120"/>
      <c r="EAR203" s="120"/>
      <c r="EAS203" s="120"/>
      <c r="EAT203" s="120"/>
      <c r="EAU203" s="120"/>
      <c r="EAV203" s="120"/>
      <c r="EAW203" s="120"/>
      <c r="EAX203" s="120"/>
      <c r="EAY203" s="120"/>
      <c r="EAZ203" s="120"/>
      <c r="EBA203" s="120"/>
      <c r="EBB203" s="120"/>
      <c r="EBC203" s="120"/>
      <c r="EBD203" s="120"/>
      <c r="EBE203" s="120"/>
      <c r="EBF203" s="120"/>
      <c r="EBG203" s="120"/>
      <c r="EBH203" s="120"/>
      <c r="EBI203" s="120"/>
      <c r="EBJ203" s="120"/>
      <c r="EBK203" s="120"/>
      <c r="EBL203" s="120"/>
      <c r="EBM203" s="120"/>
      <c r="EBN203" s="120"/>
      <c r="EBO203" s="120"/>
      <c r="EBP203" s="120"/>
      <c r="EBQ203" s="120"/>
      <c r="EBR203" s="120"/>
      <c r="EBS203" s="120"/>
      <c r="EBT203" s="120"/>
      <c r="EBU203" s="120"/>
      <c r="EBV203" s="120"/>
      <c r="EBW203" s="120"/>
      <c r="EBX203" s="120"/>
      <c r="EBY203" s="120"/>
      <c r="EBZ203" s="120"/>
      <c r="ECA203" s="120"/>
      <c r="ECB203" s="120"/>
      <c r="ECC203" s="120"/>
      <c r="ECD203" s="120"/>
      <c r="ECE203" s="120"/>
      <c r="ECF203" s="120"/>
      <c r="ECG203" s="120"/>
      <c r="ECH203" s="120"/>
      <c r="ECI203" s="120"/>
      <c r="ECJ203" s="120"/>
      <c r="ECK203" s="120"/>
      <c r="ECL203" s="120"/>
      <c r="ECM203" s="120"/>
      <c r="ECN203" s="120"/>
      <c r="ECO203" s="120"/>
      <c r="ECP203" s="120"/>
      <c r="ECQ203" s="120"/>
      <c r="ECR203" s="120"/>
      <c r="ECS203" s="120"/>
      <c r="ECT203" s="120"/>
      <c r="ECU203" s="120"/>
      <c r="ECV203" s="120"/>
      <c r="ECW203" s="120"/>
      <c r="ECX203" s="120"/>
      <c r="ECY203" s="120"/>
      <c r="ECZ203" s="120"/>
      <c r="EDA203" s="120"/>
      <c r="EDB203" s="120"/>
      <c r="EDC203" s="120"/>
      <c r="EDD203" s="120"/>
      <c r="EDE203" s="120"/>
      <c r="EDF203" s="120"/>
      <c r="EDG203" s="120"/>
      <c r="EDH203" s="120"/>
      <c r="EDI203" s="120"/>
      <c r="EDJ203" s="120"/>
      <c r="EDK203" s="120"/>
      <c r="EDL203" s="120"/>
      <c r="EDM203" s="120"/>
      <c r="EDN203" s="120"/>
      <c r="EDO203" s="120"/>
      <c r="EDP203" s="120"/>
      <c r="EDQ203" s="120"/>
      <c r="EDR203" s="120"/>
      <c r="EDS203" s="120"/>
      <c r="EDT203" s="120"/>
      <c r="EDU203" s="120"/>
      <c r="EDV203" s="120"/>
      <c r="EDW203" s="120"/>
      <c r="EDX203" s="120"/>
      <c r="EDY203" s="120"/>
      <c r="EDZ203" s="120"/>
      <c r="EEA203" s="120"/>
      <c r="EEB203" s="120"/>
      <c r="EEC203" s="120"/>
      <c r="EED203" s="120"/>
      <c r="EEE203" s="120"/>
      <c r="EEF203" s="120"/>
      <c r="EEG203" s="120"/>
      <c r="EEH203" s="120"/>
      <c r="EEI203" s="120"/>
      <c r="EEJ203" s="120"/>
      <c r="EEK203" s="120"/>
      <c r="EEL203" s="120"/>
      <c r="EEM203" s="120"/>
      <c r="EEN203" s="120"/>
      <c r="EEO203" s="120"/>
      <c r="EEP203" s="120"/>
      <c r="EEQ203" s="120"/>
      <c r="EER203" s="120"/>
      <c r="EES203" s="120"/>
      <c r="EET203" s="120"/>
      <c r="EEU203" s="120"/>
      <c r="EEV203" s="120"/>
      <c r="EEW203" s="120"/>
      <c r="EEX203" s="120"/>
      <c r="EEY203" s="120"/>
      <c r="EEZ203" s="120"/>
      <c r="EFA203" s="120"/>
      <c r="EFB203" s="120"/>
      <c r="EFC203" s="120"/>
      <c r="EFD203" s="120"/>
      <c r="EFE203" s="120"/>
      <c r="EFF203" s="120"/>
      <c r="EFG203" s="120"/>
      <c r="EFH203" s="120"/>
      <c r="EFI203" s="120"/>
      <c r="EFJ203" s="120"/>
      <c r="EFK203" s="120"/>
      <c r="EFL203" s="120"/>
      <c r="EFM203" s="120"/>
      <c r="EFN203" s="120"/>
      <c r="EFO203" s="120"/>
      <c r="EFP203" s="120"/>
      <c r="EFQ203" s="120"/>
      <c r="EFR203" s="120"/>
      <c r="EFS203" s="120"/>
      <c r="EFT203" s="120"/>
      <c r="EFU203" s="120"/>
      <c r="EFV203" s="120"/>
      <c r="EFW203" s="120"/>
      <c r="EFX203" s="120"/>
      <c r="EFY203" s="120"/>
      <c r="EFZ203" s="120"/>
      <c r="EGA203" s="120"/>
      <c r="EGB203" s="120"/>
      <c r="EGC203" s="120"/>
      <c r="EGD203" s="120"/>
      <c r="EGE203" s="120"/>
      <c r="EGF203" s="120"/>
      <c r="EGG203" s="120"/>
      <c r="EGH203" s="120"/>
      <c r="EGI203" s="120"/>
      <c r="EGJ203" s="120"/>
      <c r="EGK203" s="120"/>
      <c r="EGL203" s="120"/>
      <c r="EGM203" s="120"/>
      <c r="EGN203" s="120"/>
      <c r="EGO203" s="120"/>
      <c r="EGP203" s="120"/>
      <c r="EGQ203" s="120"/>
      <c r="EGR203" s="120"/>
      <c r="EGS203" s="120"/>
      <c r="EGT203" s="120"/>
      <c r="EGU203" s="120"/>
      <c r="EGV203" s="120"/>
      <c r="EGW203" s="120"/>
      <c r="EGX203" s="120"/>
      <c r="EGY203" s="120"/>
      <c r="EGZ203" s="120"/>
      <c r="EHA203" s="120"/>
      <c r="EHB203" s="120"/>
      <c r="EHC203" s="120"/>
      <c r="EHD203" s="120"/>
      <c r="EHE203" s="120"/>
      <c r="EHF203" s="120"/>
      <c r="EHG203" s="120"/>
      <c r="EHH203" s="120"/>
      <c r="EHI203" s="120"/>
      <c r="EHJ203" s="120"/>
      <c r="EHK203" s="120"/>
      <c r="EHL203" s="120"/>
      <c r="EHM203" s="120"/>
      <c r="EHN203" s="120"/>
      <c r="EHO203" s="120"/>
      <c r="EHP203" s="120"/>
      <c r="EHQ203" s="120"/>
      <c r="EHR203" s="120"/>
      <c r="EHS203" s="120"/>
      <c r="EHT203" s="120"/>
      <c r="EHU203" s="120"/>
      <c r="EHV203" s="120"/>
      <c r="EHW203" s="120"/>
      <c r="EHX203" s="120"/>
      <c r="EHY203" s="120"/>
      <c r="EHZ203" s="120"/>
      <c r="EIA203" s="120"/>
      <c r="EIB203" s="120"/>
      <c r="EIC203" s="120"/>
      <c r="EID203" s="120"/>
      <c r="EIE203" s="120"/>
      <c r="EIF203" s="120"/>
      <c r="EIG203" s="120"/>
      <c r="EIH203" s="120"/>
      <c r="EII203" s="120"/>
      <c r="EIJ203" s="120"/>
      <c r="EIK203" s="120"/>
      <c r="EIL203" s="120"/>
      <c r="EIM203" s="120"/>
      <c r="EIN203" s="120"/>
      <c r="EIO203" s="120"/>
      <c r="EIP203" s="120"/>
      <c r="EIQ203" s="120"/>
      <c r="EIR203" s="120"/>
      <c r="EIS203" s="120"/>
      <c r="EIT203" s="120"/>
      <c r="EIU203" s="120"/>
      <c r="EIV203" s="120"/>
      <c r="EIW203" s="120"/>
      <c r="EIX203" s="120"/>
      <c r="EIY203" s="120"/>
      <c r="EIZ203" s="120"/>
      <c r="EJA203" s="120"/>
      <c r="EJB203" s="120"/>
      <c r="EJC203" s="120"/>
      <c r="EJD203" s="120"/>
      <c r="EJE203" s="120"/>
      <c r="EJF203" s="120"/>
      <c r="EJG203" s="120"/>
      <c r="EJH203" s="120"/>
      <c r="EJI203" s="120"/>
      <c r="EJJ203" s="120"/>
      <c r="EJK203" s="120"/>
      <c r="EJL203" s="120"/>
      <c r="EJM203" s="120"/>
      <c r="EJN203" s="120"/>
      <c r="EJO203" s="120"/>
      <c r="EJP203" s="120"/>
      <c r="EJQ203" s="120"/>
      <c r="EJR203" s="120"/>
      <c r="EJS203" s="120"/>
      <c r="EJT203" s="120"/>
      <c r="EJU203" s="120"/>
      <c r="EJV203" s="120"/>
      <c r="EJW203" s="120"/>
      <c r="EJX203" s="120"/>
      <c r="EJY203" s="120"/>
      <c r="EJZ203" s="120"/>
      <c r="EKA203" s="120"/>
      <c r="EKB203" s="120"/>
      <c r="EKC203" s="120"/>
      <c r="EKD203" s="120"/>
      <c r="EKE203" s="120"/>
      <c r="EKF203" s="120"/>
      <c r="EKG203" s="120"/>
      <c r="EKH203" s="120"/>
      <c r="EKI203" s="120"/>
      <c r="EKJ203" s="120"/>
      <c r="EKK203" s="120"/>
      <c r="EKL203" s="120"/>
      <c r="EKM203" s="120"/>
      <c r="EKN203" s="120"/>
      <c r="EKO203" s="120"/>
      <c r="EKP203" s="120"/>
      <c r="EKQ203" s="120"/>
      <c r="EKR203" s="120"/>
      <c r="EKS203" s="120"/>
      <c r="EKT203" s="120"/>
      <c r="EKU203" s="120"/>
      <c r="EKV203" s="120"/>
      <c r="EKW203" s="120"/>
      <c r="EKX203" s="120"/>
      <c r="EKY203" s="120"/>
      <c r="EKZ203" s="120"/>
      <c r="ELA203" s="120"/>
      <c r="ELB203" s="120"/>
      <c r="ELC203" s="120"/>
      <c r="ELD203" s="120"/>
      <c r="ELE203" s="120"/>
      <c r="ELF203" s="120"/>
      <c r="ELG203" s="120"/>
      <c r="ELH203" s="120"/>
      <c r="ELI203" s="120"/>
      <c r="ELJ203" s="120"/>
      <c r="ELK203" s="120"/>
      <c r="ELL203" s="120"/>
      <c r="ELM203" s="120"/>
      <c r="ELN203" s="120"/>
      <c r="ELO203" s="120"/>
      <c r="ELP203" s="120"/>
      <c r="ELQ203" s="120"/>
      <c r="ELR203" s="120"/>
      <c r="ELS203" s="120"/>
      <c r="ELT203" s="120"/>
      <c r="ELU203" s="120"/>
      <c r="ELV203" s="120"/>
      <c r="ELW203" s="120"/>
      <c r="ELX203" s="120"/>
      <c r="ELY203" s="120"/>
      <c r="ELZ203" s="120"/>
      <c r="EMA203" s="120"/>
      <c r="EMB203" s="120"/>
      <c r="EMC203" s="120"/>
      <c r="EMD203" s="120"/>
      <c r="EME203" s="120"/>
      <c r="EMF203" s="120"/>
      <c r="EMG203" s="120"/>
      <c r="EMH203" s="120"/>
      <c r="EMI203" s="120"/>
      <c r="EMJ203" s="120"/>
      <c r="EMK203" s="120"/>
      <c r="EML203" s="120"/>
      <c r="EMM203" s="120"/>
      <c r="EMN203" s="120"/>
      <c r="EMO203" s="120"/>
      <c r="EMP203" s="120"/>
      <c r="EMQ203" s="120"/>
      <c r="EMR203" s="120"/>
      <c r="EMS203" s="120"/>
      <c r="EMT203" s="120"/>
      <c r="EMU203" s="120"/>
      <c r="EMV203" s="120"/>
      <c r="EMW203" s="120"/>
      <c r="EMX203" s="120"/>
      <c r="EMY203" s="120"/>
      <c r="EMZ203" s="120"/>
      <c r="ENA203" s="120"/>
      <c r="ENB203" s="120"/>
      <c r="ENC203" s="120"/>
      <c r="END203" s="120"/>
      <c r="ENE203" s="120"/>
      <c r="ENF203" s="120"/>
      <c r="ENG203" s="120"/>
      <c r="ENH203" s="120"/>
      <c r="ENI203" s="120"/>
      <c r="ENJ203" s="120"/>
      <c r="ENK203" s="120"/>
      <c r="ENL203" s="120"/>
      <c r="ENM203" s="120"/>
      <c r="ENN203" s="120"/>
      <c r="ENO203" s="120"/>
      <c r="ENP203" s="120"/>
      <c r="ENQ203" s="120"/>
      <c r="ENR203" s="120"/>
      <c r="ENS203" s="120"/>
      <c r="ENT203" s="120"/>
      <c r="ENU203" s="120"/>
      <c r="ENV203" s="120"/>
      <c r="ENW203" s="120"/>
      <c r="ENX203" s="120"/>
      <c r="ENY203" s="120"/>
      <c r="ENZ203" s="120"/>
      <c r="EOA203" s="120"/>
      <c r="EOB203" s="120"/>
      <c r="EOC203" s="120"/>
      <c r="EOD203" s="120"/>
      <c r="EOE203" s="120"/>
      <c r="EOF203" s="120"/>
      <c r="EOG203" s="120"/>
      <c r="EOH203" s="120"/>
      <c r="EOI203" s="120"/>
      <c r="EOJ203" s="120"/>
      <c r="EOK203" s="120"/>
      <c r="EOL203" s="120"/>
      <c r="EOM203" s="120"/>
      <c r="EON203" s="120"/>
      <c r="EOO203" s="120"/>
      <c r="EOP203" s="120"/>
      <c r="EOQ203" s="120"/>
      <c r="EOR203" s="120"/>
      <c r="EOS203" s="120"/>
      <c r="EOT203" s="120"/>
      <c r="EOU203" s="120"/>
      <c r="EOV203" s="120"/>
      <c r="EOW203" s="120"/>
      <c r="EOX203" s="120"/>
      <c r="EOY203" s="120"/>
      <c r="EOZ203" s="120"/>
      <c r="EPA203" s="120"/>
      <c r="EPB203" s="120"/>
      <c r="EPC203" s="120"/>
      <c r="EPD203" s="120"/>
      <c r="EPE203" s="120"/>
      <c r="EPF203" s="120"/>
      <c r="EPG203" s="120"/>
      <c r="EPH203" s="120"/>
      <c r="EPI203" s="120"/>
      <c r="EPJ203" s="120"/>
      <c r="EPK203" s="120"/>
      <c r="EPL203" s="120"/>
      <c r="EPM203" s="120"/>
      <c r="EPN203" s="120"/>
      <c r="EPO203" s="120"/>
      <c r="EPP203" s="120"/>
      <c r="EPQ203" s="120"/>
      <c r="EPR203" s="120"/>
      <c r="EPS203" s="120"/>
      <c r="EPT203" s="120"/>
      <c r="EPU203" s="120"/>
      <c r="EPV203" s="120"/>
      <c r="EPW203" s="120"/>
      <c r="EPX203" s="120"/>
      <c r="EPY203" s="120"/>
      <c r="EPZ203" s="120"/>
      <c r="EQA203" s="120"/>
      <c r="EQB203" s="120"/>
      <c r="EQC203" s="120"/>
      <c r="EQD203" s="120"/>
      <c r="EQE203" s="120"/>
      <c r="EQF203" s="120"/>
      <c r="EQG203" s="120"/>
      <c r="EQH203" s="120"/>
      <c r="EQI203" s="120"/>
      <c r="EQJ203" s="120"/>
      <c r="EQK203" s="120"/>
      <c r="EQL203" s="120"/>
      <c r="EQM203" s="120"/>
      <c r="EQN203" s="120"/>
      <c r="EQO203" s="120"/>
      <c r="EQP203" s="120"/>
      <c r="EQQ203" s="120"/>
      <c r="EQR203" s="120"/>
      <c r="EQS203" s="120"/>
      <c r="EQT203" s="120"/>
      <c r="EQU203" s="120"/>
      <c r="EQV203" s="120"/>
      <c r="EQW203" s="120"/>
      <c r="EQX203" s="120"/>
      <c r="EQY203" s="120"/>
      <c r="EQZ203" s="120"/>
      <c r="ERA203" s="120"/>
      <c r="ERB203" s="120"/>
      <c r="ERC203" s="120"/>
      <c r="ERD203" s="120"/>
      <c r="ERE203" s="120"/>
      <c r="ERF203" s="120"/>
      <c r="ERG203" s="120"/>
      <c r="ERH203" s="120"/>
      <c r="ERI203" s="120"/>
      <c r="ERJ203" s="120"/>
      <c r="ERK203" s="120"/>
      <c r="ERL203" s="120"/>
      <c r="ERM203" s="120"/>
      <c r="ERN203" s="120"/>
      <c r="ERO203" s="120"/>
      <c r="ERP203" s="120"/>
      <c r="ERQ203" s="120"/>
      <c r="ERR203" s="120"/>
      <c r="ERS203" s="120"/>
      <c r="ERT203" s="120"/>
      <c r="ERU203" s="120"/>
      <c r="ERV203" s="120"/>
      <c r="ERW203" s="120"/>
      <c r="ERX203" s="120"/>
      <c r="ERY203" s="120"/>
      <c r="ERZ203" s="120"/>
      <c r="ESA203" s="120"/>
      <c r="ESB203" s="120"/>
      <c r="ESC203" s="120"/>
      <c r="ESD203" s="120"/>
      <c r="ESE203" s="120"/>
      <c r="ESF203" s="120"/>
      <c r="ESG203" s="120"/>
      <c r="ESH203" s="120"/>
      <c r="ESI203" s="120"/>
      <c r="ESJ203" s="120"/>
      <c r="ESK203" s="120"/>
      <c r="ESL203" s="120"/>
      <c r="ESM203" s="120"/>
      <c r="ESN203" s="120"/>
      <c r="ESO203" s="120"/>
      <c r="ESP203" s="120"/>
      <c r="ESQ203" s="120"/>
      <c r="ESR203" s="120"/>
      <c r="ESS203" s="120"/>
      <c r="EST203" s="120"/>
      <c r="ESU203" s="120"/>
      <c r="ESV203" s="120"/>
      <c r="ESW203" s="120"/>
      <c r="ESX203" s="120"/>
      <c r="ESY203" s="120"/>
      <c r="ESZ203" s="120"/>
      <c r="ETA203" s="120"/>
      <c r="ETB203" s="120"/>
      <c r="ETC203" s="120"/>
      <c r="ETD203" s="120"/>
      <c r="ETE203" s="120"/>
      <c r="ETF203" s="120"/>
      <c r="ETG203" s="120"/>
      <c r="ETH203" s="120"/>
      <c r="ETI203" s="120"/>
      <c r="ETJ203" s="120"/>
      <c r="ETK203" s="120"/>
      <c r="ETL203" s="120"/>
      <c r="ETM203" s="120"/>
      <c r="ETN203" s="120"/>
      <c r="ETO203" s="120"/>
      <c r="ETP203" s="120"/>
      <c r="ETQ203" s="120"/>
      <c r="ETR203" s="120"/>
      <c r="ETS203" s="120"/>
      <c r="ETT203" s="120"/>
      <c r="ETU203" s="120"/>
      <c r="ETV203" s="120"/>
      <c r="ETW203" s="120"/>
      <c r="ETX203" s="120"/>
      <c r="ETY203" s="120"/>
      <c r="ETZ203" s="120"/>
      <c r="EUA203" s="120"/>
      <c r="EUB203" s="120"/>
      <c r="EUC203" s="120"/>
      <c r="EUD203" s="120"/>
      <c r="EUE203" s="120"/>
      <c r="EUF203" s="120"/>
      <c r="EUG203" s="120"/>
      <c r="EUH203" s="120"/>
      <c r="EUI203" s="120"/>
      <c r="EUJ203" s="120"/>
      <c r="EUK203" s="120"/>
      <c r="EUL203" s="120"/>
      <c r="EUM203" s="120"/>
      <c r="EUN203" s="120"/>
      <c r="EUO203" s="120"/>
      <c r="EUP203" s="120"/>
      <c r="EUQ203" s="120"/>
      <c r="EUR203" s="120"/>
      <c r="EUS203" s="120"/>
      <c r="EUT203" s="120"/>
      <c r="EUU203" s="120"/>
      <c r="EUV203" s="120"/>
      <c r="EUW203" s="120"/>
      <c r="EUX203" s="120"/>
      <c r="EUY203" s="120"/>
      <c r="EUZ203" s="120"/>
      <c r="EVA203" s="120"/>
      <c r="EVB203" s="120"/>
      <c r="EVC203" s="120"/>
      <c r="EVD203" s="120"/>
      <c r="EVE203" s="120"/>
      <c r="EVF203" s="120"/>
      <c r="EVG203" s="120"/>
      <c r="EVH203" s="120"/>
      <c r="EVI203" s="120"/>
      <c r="EVJ203" s="120"/>
      <c r="EVK203" s="120"/>
      <c r="EVL203" s="120"/>
      <c r="EVM203" s="120"/>
      <c r="EVN203" s="120"/>
      <c r="EVO203" s="120"/>
      <c r="EVP203" s="120"/>
      <c r="EVQ203" s="120"/>
      <c r="EVR203" s="120"/>
      <c r="EVS203" s="120"/>
      <c r="EVT203" s="120"/>
      <c r="EVU203" s="120"/>
      <c r="EVV203" s="120"/>
      <c r="EVW203" s="120"/>
      <c r="EVX203" s="120"/>
      <c r="EVY203" s="120"/>
      <c r="EVZ203" s="120"/>
      <c r="EWA203" s="120"/>
      <c r="EWB203" s="120"/>
      <c r="EWC203" s="120"/>
      <c r="EWD203" s="120"/>
      <c r="EWE203" s="120"/>
      <c r="EWF203" s="120"/>
      <c r="EWG203" s="120"/>
      <c r="EWH203" s="120"/>
      <c r="EWI203" s="120"/>
      <c r="EWJ203" s="120"/>
      <c r="EWK203" s="120"/>
      <c r="EWL203" s="120"/>
      <c r="EWM203" s="120"/>
      <c r="EWN203" s="120"/>
      <c r="EWO203" s="120"/>
      <c r="EWP203" s="120"/>
      <c r="EWQ203" s="120"/>
      <c r="EWR203" s="120"/>
      <c r="EWS203" s="120"/>
      <c r="EWT203" s="120"/>
      <c r="EWU203" s="120"/>
      <c r="EWV203" s="120"/>
      <c r="EWW203" s="120"/>
      <c r="EWX203" s="120"/>
      <c r="EWY203" s="120"/>
      <c r="EWZ203" s="120"/>
      <c r="EXA203" s="120"/>
      <c r="EXB203" s="120"/>
      <c r="EXC203" s="120"/>
      <c r="EXD203" s="120"/>
      <c r="EXE203" s="120"/>
      <c r="EXF203" s="120"/>
      <c r="EXG203" s="120"/>
      <c r="EXH203" s="120"/>
      <c r="EXI203" s="120"/>
      <c r="EXJ203" s="120"/>
      <c r="EXK203" s="120"/>
      <c r="EXL203" s="120"/>
      <c r="EXM203" s="120"/>
      <c r="EXN203" s="120"/>
      <c r="EXO203" s="120"/>
      <c r="EXP203" s="120"/>
      <c r="EXQ203" s="120"/>
      <c r="EXR203" s="120"/>
      <c r="EXS203" s="120"/>
      <c r="EXT203" s="120"/>
      <c r="EXU203" s="120"/>
      <c r="EXV203" s="120"/>
      <c r="EXW203" s="120"/>
      <c r="EXX203" s="120"/>
      <c r="EXY203" s="120"/>
      <c r="EXZ203" s="120"/>
      <c r="EYA203" s="120"/>
      <c r="EYB203" s="120"/>
      <c r="EYC203" s="120"/>
      <c r="EYD203" s="120"/>
      <c r="EYE203" s="120"/>
      <c r="EYF203" s="120"/>
      <c r="EYG203" s="120"/>
      <c r="EYH203" s="120"/>
      <c r="EYI203" s="120"/>
      <c r="EYJ203" s="120"/>
      <c r="EYK203" s="120"/>
      <c r="EYL203" s="120"/>
      <c r="EYM203" s="120"/>
      <c r="EYN203" s="120"/>
      <c r="EYO203" s="120"/>
      <c r="EYP203" s="120"/>
      <c r="EYQ203" s="120"/>
      <c r="EYR203" s="120"/>
      <c r="EYS203" s="120"/>
      <c r="EYT203" s="120"/>
      <c r="EYU203" s="120"/>
      <c r="EYV203" s="120"/>
      <c r="EYW203" s="120"/>
      <c r="EYX203" s="120"/>
      <c r="EYY203" s="120"/>
      <c r="EYZ203" s="120"/>
      <c r="EZA203" s="120"/>
      <c r="EZB203" s="120"/>
      <c r="EZC203" s="120"/>
      <c r="EZD203" s="120"/>
      <c r="EZE203" s="120"/>
      <c r="EZF203" s="120"/>
      <c r="EZG203" s="120"/>
      <c r="EZH203" s="120"/>
      <c r="EZI203" s="120"/>
      <c r="EZJ203" s="120"/>
      <c r="EZK203" s="120"/>
      <c r="EZL203" s="120"/>
      <c r="EZM203" s="120"/>
      <c r="EZN203" s="120"/>
      <c r="EZO203" s="120"/>
      <c r="EZP203" s="120"/>
      <c r="EZQ203" s="120"/>
      <c r="EZR203" s="120"/>
      <c r="EZS203" s="120"/>
      <c r="EZT203" s="120"/>
      <c r="EZU203" s="120"/>
      <c r="EZV203" s="120"/>
      <c r="EZW203" s="120"/>
      <c r="EZX203" s="120"/>
      <c r="EZY203" s="120"/>
      <c r="EZZ203" s="120"/>
      <c r="FAA203" s="120"/>
      <c r="FAB203" s="120"/>
      <c r="FAC203" s="120"/>
      <c r="FAD203" s="120"/>
      <c r="FAE203" s="120"/>
      <c r="FAF203" s="120"/>
      <c r="FAG203" s="120"/>
      <c r="FAH203" s="120"/>
      <c r="FAI203" s="120"/>
      <c r="FAJ203" s="120"/>
      <c r="FAK203" s="120"/>
      <c r="FAL203" s="120"/>
      <c r="FAM203" s="120"/>
      <c r="FAN203" s="120"/>
      <c r="FAO203" s="120"/>
      <c r="FAP203" s="120"/>
      <c r="FAQ203" s="120"/>
      <c r="FAR203" s="120"/>
      <c r="FAS203" s="120"/>
      <c r="FAT203" s="120"/>
      <c r="FAU203" s="120"/>
      <c r="FAV203" s="120"/>
      <c r="FAW203" s="120"/>
      <c r="FAX203" s="120"/>
      <c r="FAY203" s="120"/>
      <c r="FAZ203" s="120"/>
      <c r="FBA203" s="120"/>
      <c r="FBB203" s="120"/>
      <c r="FBC203" s="120"/>
      <c r="FBD203" s="120"/>
      <c r="FBE203" s="120"/>
      <c r="FBF203" s="120"/>
      <c r="FBG203" s="120"/>
      <c r="FBH203" s="120"/>
      <c r="FBI203" s="120"/>
      <c r="FBJ203" s="120"/>
      <c r="FBK203" s="120"/>
      <c r="FBL203" s="120"/>
      <c r="FBM203" s="120"/>
      <c r="FBN203" s="120"/>
      <c r="FBO203" s="120"/>
      <c r="FBP203" s="120"/>
      <c r="FBQ203" s="120"/>
      <c r="FBR203" s="120"/>
      <c r="FBS203" s="120"/>
      <c r="FBT203" s="120"/>
      <c r="FBU203" s="120"/>
      <c r="FBV203" s="120"/>
      <c r="FBW203" s="120"/>
      <c r="FBX203" s="120"/>
      <c r="FBY203" s="120"/>
      <c r="FBZ203" s="120"/>
      <c r="FCA203" s="120"/>
      <c r="FCB203" s="120"/>
      <c r="FCC203" s="120"/>
      <c r="FCD203" s="120"/>
      <c r="FCE203" s="120"/>
      <c r="FCF203" s="120"/>
      <c r="FCG203" s="120"/>
      <c r="FCH203" s="120"/>
      <c r="FCI203" s="120"/>
      <c r="FCJ203" s="120"/>
      <c r="FCK203" s="120"/>
      <c r="FCL203" s="120"/>
      <c r="FCM203" s="120"/>
      <c r="FCN203" s="120"/>
      <c r="FCO203" s="120"/>
      <c r="FCP203" s="120"/>
      <c r="FCQ203" s="120"/>
      <c r="FCR203" s="120"/>
      <c r="FCS203" s="120"/>
      <c r="FCT203" s="120"/>
      <c r="FCU203" s="120"/>
      <c r="FCV203" s="120"/>
      <c r="FCW203" s="120"/>
      <c r="FCX203" s="120"/>
      <c r="FCY203" s="120"/>
      <c r="FCZ203" s="120"/>
      <c r="FDA203" s="120"/>
      <c r="FDB203" s="120"/>
      <c r="FDC203" s="120"/>
      <c r="FDD203" s="120"/>
      <c r="FDE203" s="120"/>
      <c r="FDF203" s="120"/>
      <c r="FDG203" s="120"/>
      <c r="FDH203" s="120"/>
      <c r="FDI203" s="120"/>
      <c r="FDJ203" s="120"/>
      <c r="FDK203" s="120"/>
      <c r="FDL203" s="120"/>
      <c r="FDM203" s="120"/>
      <c r="FDN203" s="120"/>
      <c r="FDO203" s="120"/>
      <c r="FDP203" s="120"/>
      <c r="FDQ203" s="120"/>
      <c r="FDR203" s="120"/>
      <c r="FDS203" s="120"/>
      <c r="FDT203" s="120"/>
      <c r="FDU203" s="120"/>
      <c r="FDV203" s="120"/>
      <c r="FDW203" s="120"/>
      <c r="FDX203" s="120"/>
      <c r="FDY203" s="120"/>
      <c r="FDZ203" s="120"/>
      <c r="FEA203" s="120"/>
      <c r="FEB203" s="120"/>
      <c r="FEC203" s="120"/>
      <c r="FED203" s="120"/>
      <c r="FEE203" s="120"/>
      <c r="FEF203" s="120"/>
      <c r="FEG203" s="120"/>
      <c r="FEH203" s="120"/>
      <c r="FEI203" s="120"/>
      <c r="FEJ203" s="120"/>
      <c r="FEK203" s="120"/>
      <c r="FEL203" s="120"/>
      <c r="FEM203" s="120"/>
      <c r="FEN203" s="120"/>
      <c r="FEO203" s="120"/>
      <c r="FEP203" s="120"/>
      <c r="FEQ203" s="120"/>
      <c r="FER203" s="120"/>
      <c r="FES203" s="120"/>
      <c r="FET203" s="120"/>
      <c r="FEU203" s="120"/>
      <c r="FEV203" s="120"/>
      <c r="FEW203" s="120"/>
      <c r="FEX203" s="120"/>
      <c r="FEY203" s="120"/>
      <c r="FEZ203" s="120"/>
      <c r="FFA203" s="120"/>
      <c r="FFB203" s="120"/>
      <c r="FFC203" s="120"/>
      <c r="FFD203" s="120"/>
      <c r="FFE203" s="120"/>
      <c r="FFF203" s="120"/>
      <c r="FFG203" s="120"/>
      <c r="FFH203" s="120"/>
      <c r="FFI203" s="120"/>
      <c r="FFJ203" s="120"/>
      <c r="FFK203" s="120"/>
      <c r="FFL203" s="120"/>
      <c r="FFM203" s="120"/>
      <c r="FFN203" s="120"/>
      <c r="FFO203" s="120"/>
      <c r="FFP203" s="120"/>
      <c r="FFQ203" s="120"/>
      <c r="FFR203" s="120"/>
      <c r="FFS203" s="120"/>
      <c r="FFT203" s="120"/>
      <c r="FFU203" s="120"/>
      <c r="FFV203" s="120"/>
      <c r="FFW203" s="120"/>
      <c r="FFX203" s="120"/>
      <c r="FFY203" s="120"/>
      <c r="FFZ203" s="120"/>
      <c r="FGA203" s="120"/>
      <c r="FGB203" s="120"/>
      <c r="FGC203" s="120"/>
      <c r="FGD203" s="120"/>
      <c r="FGE203" s="120"/>
      <c r="FGF203" s="120"/>
      <c r="FGG203" s="120"/>
      <c r="FGH203" s="120"/>
      <c r="FGI203" s="120"/>
      <c r="FGJ203" s="120"/>
      <c r="FGK203" s="120"/>
      <c r="FGL203" s="120"/>
      <c r="FGM203" s="120"/>
      <c r="FGN203" s="120"/>
      <c r="FGO203" s="120"/>
      <c r="FGP203" s="120"/>
      <c r="FGQ203" s="120"/>
      <c r="FGR203" s="120"/>
      <c r="FGS203" s="120"/>
      <c r="FGT203" s="120"/>
      <c r="FGU203" s="120"/>
      <c r="FGV203" s="120"/>
      <c r="FGW203" s="120"/>
      <c r="FGX203" s="120"/>
      <c r="FGY203" s="120"/>
      <c r="FGZ203" s="120"/>
      <c r="FHA203" s="120"/>
      <c r="FHB203" s="120"/>
      <c r="FHC203" s="120"/>
      <c r="FHD203" s="120"/>
      <c r="FHE203" s="120"/>
      <c r="FHF203" s="120"/>
      <c r="FHG203" s="120"/>
      <c r="FHH203" s="120"/>
      <c r="FHI203" s="120"/>
      <c r="FHJ203" s="120"/>
      <c r="FHK203" s="120"/>
      <c r="FHL203" s="120"/>
      <c r="FHM203" s="120"/>
      <c r="FHN203" s="120"/>
      <c r="FHO203" s="120"/>
      <c r="FHP203" s="120"/>
      <c r="FHQ203" s="120"/>
      <c r="FHR203" s="120"/>
      <c r="FHS203" s="120"/>
      <c r="FHT203" s="120"/>
      <c r="FHU203" s="120"/>
      <c r="FHV203" s="120"/>
      <c r="FHW203" s="120"/>
      <c r="FHX203" s="120"/>
      <c r="FHY203" s="120"/>
      <c r="FHZ203" s="120"/>
      <c r="FIA203" s="120"/>
      <c r="FIB203" s="120"/>
      <c r="FIC203" s="120"/>
      <c r="FID203" s="120"/>
      <c r="FIE203" s="120"/>
      <c r="FIF203" s="120"/>
      <c r="FIG203" s="120"/>
      <c r="FIH203" s="120"/>
      <c r="FII203" s="120"/>
      <c r="FIJ203" s="120"/>
      <c r="FIK203" s="120"/>
      <c r="FIL203" s="120"/>
      <c r="FIM203" s="120"/>
      <c r="FIN203" s="120"/>
      <c r="FIO203" s="120"/>
      <c r="FIP203" s="120"/>
      <c r="FIQ203" s="120"/>
      <c r="FIR203" s="120"/>
      <c r="FIS203" s="120"/>
      <c r="FIT203" s="120"/>
      <c r="FIU203" s="120"/>
      <c r="FIV203" s="120"/>
      <c r="FIW203" s="120"/>
      <c r="FIX203" s="120"/>
      <c r="FIY203" s="120"/>
      <c r="FIZ203" s="120"/>
      <c r="FJA203" s="120"/>
      <c r="FJB203" s="120"/>
      <c r="FJC203" s="120"/>
      <c r="FJD203" s="120"/>
      <c r="FJE203" s="120"/>
      <c r="FJF203" s="120"/>
      <c r="FJG203" s="120"/>
      <c r="FJH203" s="120"/>
      <c r="FJI203" s="120"/>
      <c r="FJJ203" s="120"/>
      <c r="FJK203" s="120"/>
      <c r="FJL203" s="120"/>
      <c r="FJM203" s="120"/>
      <c r="FJN203" s="120"/>
      <c r="FJO203" s="120"/>
      <c r="FJP203" s="120"/>
      <c r="FJQ203" s="120"/>
      <c r="FJR203" s="120"/>
      <c r="FJS203" s="120"/>
      <c r="FJT203" s="120"/>
      <c r="FJU203" s="120"/>
      <c r="FJV203" s="120"/>
      <c r="FJW203" s="120"/>
      <c r="FJX203" s="120"/>
      <c r="FJY203" s="120"/>
      <c r="FJZ203" s="120"/>
      <c r="FKA203" s="120"/>
      <c r="FKB203" s="120"/>
      <c r="FKC203" s="120"/>
      <c r="FKD203" s="120"/>
      <c r="FKE203" s="120"/>
      <c r="FKF203" s="120"/>
      <c r="FKG203" s="120"/>
      <c r="FKH203" s="120"/>
      <c r="FKI203" s="120"/>
      <c r="FKJ203" s="120"/>
      <c r="FKK203" s="120"/>
      <c r="FKL203" s="120"/>
      <c r="FKM203" s="120"/>
      <c r="FKN203" s="120"/>
      <c r="FKO203" s="120"/>
      <c r="FKP203" s="120"/>
      <c r="FKQ203" s="120"/>
      <c r="FKR203" s="120"/>
      <c r="FKS203" s="120"/>
      <c r="FKT203" s="120"/>
      <c r="FKU203" s="120"/>
      <c r="FKV203" s="120"/>
      <c r="FKW203" s="120"/>
      <c r="FKX203" s="120"/>
      <c r="FKY203" s="120"/>
      <c r="FKZ203" s="120"/>
      <c r="FLA203" s="120"/>
      <c r="FLB203" s="120"/>
      <c r="FLC203" s="120"/>
      <c r="FLD203" s="120"/>
      <c r="FLE203" s="120"/>
      <c r="FLF203" s="120"/>
      <c r="FLG203" s="120"/>
      <c r="FLH203" s="120"/>
      <c r="FLI203" s="120"/>
      <c r="FLJ203" s="120"/>
      <c r="FLK203" s="120"/>
      <c r="FLL203" s="120"/>
      <c r="FLM203" s="120"/>
      <c r="FLN203" s="120"/>
      <c r="FLO203" s="120"/>
      <c r="FLP203" s="120"/>
      <c r="FLQ203" s="120"/>
      <c r="FLR203" s="120"/>
      <c r="FLS203" s="120"/>
      <c r="FLT203" s="120"/>
      <c r="FLU203" s="120"/>
      <c r="FLV203" s="120"/>
      <c r="FLW203" s="120"/>
      <c r="FLX203" s="120"/>
      <c r="FLY203" s="120"/>
      <c r="FLZ203" s="120"/>
      <c r="FMA203" s="120"/>
      <c r="FMB203" s="120"/>
      <c r="FMC203" s="120"/>
      <c r="FMD203" s="120"/>
      <c r="FME203" s="120"/>
      <c r="FMF203" s="120"/>
      <c r="FMG203" s="120"/>
      <c r="FMH203" s="120"/>
      <c r="FMI203" s="120"/>
      <c r="FMJ203" s="120"/>
      <c r="FMK203" s="120"/>
      <c r="FML203" s="120"/>
      <c r="FMM203" s="120"/>
      <c r="FMN203" s="120"/>
      <c r="FMO203" s="120"/>
      <c r="FMP203" s="120"/>
      <c r="FMQ203" s="120"/>
      <c r="FMR203" s="120"/>
      <c r="FMS203" s="120"/>
      <c r="FMT203" s="120"/>
      <c r="FMU203" s="120"/>
      <c r="FMV203" s="120"/>
      <c r="FMW203" s="120"/>
      <c r="FMX203" s="120"/>
      <c r="FMY203" s="120"/>
      <c r="FMZ203" s="120"/>
      <c r="FNA203" s="120"/>
      <c r="FNB203" s="120"/>
      <c r="FNC203" s="120"/>
      <c r="FND203" s="120"/>
      <c r="FNE203" s="120"/>
      <c r="FNF203" s="120"/>
      <c r="FNG203" s="120"/>
      <c r="FNH203" s="120"/>
      <c r="FNI203" s="120"/>
      <c r="FNJ203" s="120"/>
      <c r="FNK203" s="120"/>
      <c r="FNL203" s="120"/>
      <c r="FNM203" s="120"/>
      <c r="FNN203" s="120"/>
      <c r="FNO203" s="120"/>
      <c r="FNP203" s="120"/>
      <c r="FNQ203" s="120"/>
      <c r="FNR203" s="120"/>
      <c r="FNS203" s="120"/>
      <c r="FNT203" s="120"/>
      <c r="FNU203" s="120"/>
      <c r="FNV203" s="120"/>
      <c r="FNW203" s="120"/>
      <c r="FNX203" s="120"/>
      <c r="FNY203" s="120"/>
      <c r="FNZ203" s="120"/>
      <c r="FOA203" s="120"/>
      <c r="FOB203" s="120"/>
      <c r="FOC203" s="120"/>
      <c r="FOD203" s="120"/>
      <c r="FOE203" s="120"/>
      <c r="FOF203" s="120"/>
      <c r="FOG203" s="120"/>
    </row>
    <row r="204" spans="1:4453" s="80" customFormat="1" ht="24" customHeight="1" x14ac:dyDescent="0.25">
      <c r="A204" s="101">
        <v>195</v>
      </c>
      <c r="B204" s="102" t="s">
        <v>211</v>
      </c>
      <c r="C204" s="125">
        <v>2.85</v>
      </c>
      <c r="D204" s="125"/>
      <c r="E204" s="125">
        <v>1</v>
      </c>
      <c r="F204" s="126"/>
      <c r="G204" s="127"/>
      <c r="H204" s="127"/>
      <c r="I204" s="128"/>
      <c r="J204" s="126"/>
      <c r="K204" s="127"/>
      <c r="L204" s="127"/>
      <c r="M204" s="129"/>
      <c r="N204" s="126"/>
      <c r="O204" s="127"/>
      <c r="P204" s="127"/>
      <c r="Q204" s="128"/>
      <c r="R204" s="126"/>
      <c r="S204" s="127"/>
      <c r="T204" s="128"/>
      <c r="U204" s="130">
        <v>0</v>
      </c>
      <c r="V204" s="131">
        <f t="shared" si="40"/>
        <v>0</v>
      </c>
      <c r="W204" s="132">
        <f t="shared" si="41"/>
        <v>0</v>
      </c>
      <c r="X204" s="133">
        <f t="shared" si="42"/>
        <v>0</v>
      </c>
      <c r="Y204" s="111">
        <f t="shared" si="43"/>
        <v>0</v>
      </c>
      <c r="Z204" s="112">
        <v>2</v>
      </c>
      <c r="AA204" s="134"/>
      <c r="AB204" s="135"/>
      <c r="AC204" s="115">
        <v>2</v>
      </c>
      <c r="AD204" s="116">
        <v>30</v>
      </c>
      <c r="AE204" s="110">
        <f t="shared" si="36"/>
        <v>0.6</v>
      </c>
      <c r="AF204" s="110">
        <f t="shared" si="37"/>
        <v>0</v>
      </c>
      <c r="AG204" s="111">
        <f t="shared" si="38"/>
        <v>0.6</v>
      </c>
      <c r="AH204" s="117">
        <v>1.5</v>
      </c>
      <c r="AI204" s="117"/>
      <c r="AJ204" s="118">
        <f t="shared" si="39"/>
        <v>5.95</v>
      </c>
      <c r="AK204" s="119">
        <v>195</v>
      </c>
    </row>
    <row r="205" spans="1:4453" s="80" customFormat="1" ht="24" customHeight="1" x14ac:dyDescent="0.25">
      <c r="A205" s="101">
        <v>196</v>
      </c>
      <c r="B205" s="102" t="s">
        <v>212</v>
      </c>
      <c r="C205" s="125">
        <v>2.9</v>
      </c>
      <c r="D205" s="125">
        <v>2.97</v>
      </c>
      <c r="E205" s="125">
        <v>2</v>
      </c>
      <c r="F205" s="137"/>
      <c r="G205" s="140"/>
      <c r="H205" s="140"/>
      <c r="I205" s="129"/>
      <c r="J205" s="137"/>
      <c r="K205" s="140"/>
      <c r="L205" s="140"/>
      <c r="M205" s="129"/>
      <c r="N205" s="137">
        <v>2</v>
      </c>
      <c r="O205" s="140"/>
      <c r="P205" s="140"/>
      <c r="Q205" s="129"/>
      <c r="R205" s="137"/>
      <c r="S205" s="140"/>
      <c r="T205" s="129"/>
      <c r="U205" s="141">
        <v>4</v>
      </c>
      <c r="V205" s="131">
        <f t="shared" si="40"/>
        <v>6</v>
      </c>
      <c r="W205" s="132">
        <f t="shared" si="41"/>
        <v>1.7999999999999998</v>
      </c>
      <c r="X205" s="133">
        <f t="shared" si="42"/>
        <v>4.1579999999999995</v>
      </c>
      <c r="Y205" s="111">
        <f t="shared" si="43"/>
        <v>5.9579999999999993</v>
      </c>
      <c r="Z205" s="112">
        <v>2</v>
      </c>
      <c r="AA205" s="134"/>
      <c r="AB205" s="135"/>
      <c r="AC205" s="115">
        <v>2</v>
      </c>
      <c r="AD205" s="116">
        <v>30</v>
      </c>
      <c r="AE205" s="110">
        <f t="shared" si="36"/>
        <v>0.6</v>
      </c>
      <c r="AF205" s="110">
        <f t="shared" si="37"/>
        <v>1.3860000000000001</v>
      </c>
      <c r="AG205" s="111">
        <f t="shared" si="38"/>
        <v>1.9860000000000002</v>
      </c>
      <c r="AH205" s="117">
        <v>1.25</v>
      </c>
      <c r="AI205" s="117"/>
      <c r="AJ205" s="118">
        <f t="shared" si="39"/>
        <v>17.064</v>
      </c>
      <c r="AK205" s="119">
        <v>196</v>
      </c>
    </row>
    <row r="206" spans="1:4453" s="122" customFormat="1" ht="24" customHeight="1" x14ac:dyDescent="0.25">
      <c r="A206" s="101">
        <v>197</v>
      </c>
      <c r="B206" s="102" t="s">
        <v>213</v>
      </c>
      <c r="C206" s="136">
        <v>1.45</v>
      </c>
      <c r="D206" s="136"/>
      <c r="E206" s="125">
        <v>2</v>
      </c>
      <c r="F206" s="126"/>
      <c r="G206" s="127"/>
      <c r="H206" s="127"/>
      <c r="I206" s="128"/>
      <c r="J206" s="126"/>
      <c r="K206" s="127"/>
      <c r="L206" s="127"/>
      <c r="M206" s="128"/>
      <c r="N206" s="126"/>
      <c r="O206" s="127"/>
      <c r="P206" s="127"/>
      <c r="Q206" s="128"/>
      <c r="R206" s="126"/>
      <c r="S206" s="127"/>
      <c r="T206" s="128"/>
      <c r="U206" s="130"/>
      <c r="V206" s="131">
        <f t="shared" si="40"/>
        <v>0</v>
      </c>
      <c r="W206" s="132">
        <f t="shared" si="41"/>
        <v>0</v>
      </c>
      <c r="X206" s="133">
        <f t="shared" si="42"/>
        <v>0</v>
      </c>
      <c r="Y206" s="111">
        <f t="shared" si="43"/>
        <v>0</v>
      </c>
      <c r="Z206" s="112"/>
      <c r="AA206" s="134"/>
      <c r="AB206" s="135"/>
      <c r="AC206" s="115"/>
      <c r="AD206" s="116"/>
      <c r="AE206" s="110" t="str">
        <f t="shared" si="36"/>
        <v/>
      </c>
      <c r="AF206" s="110">
        <f t="shared" si="37"/>
        <v>0</v>
      </c>
      <c r="AG206" s="111">
        <v>0</v>
      </c>
      <c r="AH206" s="117">
        <v>0</v>
      </c>
      <c r="AI206" s="117"/>
      <c r="AJ206" s="118">
        <f t="shared" si="39"/>
        <v>3.45</v>
      </c>
      <c r="AK206" s="119">
        <v>197</v>
      </c>
    </row>
    <row r="207" spans="1:4453" s="122" customFormat="1" ht="24" customHeight="1" x14ac:dyDescent="0.25">
      <c r="A207" s="101">
        <v>198</v>
      </c>
      <c r="B207" s="102" t="s">
        <v>214</v>
      </c>
      <c r="C207" s="136"/>
      <c r="D207" s="136"/>
      <c r="E207" s="125"/>
      <c r="F207" s="126"/>
      <c r="G207" s="127"/>
      <c r="H207" s="127"/>
      <c r="I207" s="128"/>
      <c r="J207" s="126"/>
      <c r="K207" s="127"/>
      <c r="L207" s="127"/>
      <c r="M207" s="128"/>
      <c r="N207" s="126"/>
      <c r="O207" s="127"/>
      <c r="P207" s="127"/>
      <c r="Q207" s="128"/>
      <c r="R207" s="126"/>
      <c r="S207" s="127"/>
      <c r="T207" s="128"/>
      <c r="U207" s="130"/>
      <c r="V207" s="131"/>
      <c r="W207" s="132"/>
      <c r="X207" s="133"/>
      <c r="Y207" s="111"/>
      <c r="Z207" s="112">
        <v>2</v>
      </c>
      <c r="AA207" s="134"/>
      <c r="AB207" s="135"/>
      <c r="AC207" s="115">
        <v>2</v>
      </c>
      <c r="AD207" s="116">
        <v>30</v>
      </c>
      <c r="AE207" s="110">
        <v>0.6</v>
      </c>
      <c r="AF207" s="110">
        <v>0.6</v>
      </c>
      <c r="AG207" s="111"/>
      <c r="AH207" s="117"/>
      <c r="AI207" s="117"/>
      <c r="AJ207" s="118">
        <v>0.6</v>
      </c>
      <c r="AK207" s="119">
        <v>198</v>
      </c>
    </row>
    <row r="208" spans="1:4453" s="80" customFormat="1" ht="24" customHeight="1" x14ac:dyDescent="0.25">
      <c r="A208" s="101">
        <v>199</v>
      </c>
      <c r="B208" s="102" t="s">
        <v>215</v>
      </c>
      <c r="C208" s="125">
        <v>0.1</v>
      </c>
      <c r="D208" s="125">
        <v>0.2</v>
      </c>
      <c r="E208" s="125"/>
      <c r="F208" s="126"/>
      <c r="G208" s="127"/>
      <c r="H208" s="127"/>
      <c r="I208" s="128"/>
      <c r="J208" s="126"/>
      <c r="K208" s="127"/>
      <c r="L208" s="127"/>
      <c r="M208" s="129"/>
      <c r="N208" s="126"/>
      <c r="O208" s="127"/>
      <c r="P208" s="127"/>
      <c r="Q208" s="128"/>
      <c r="R208" s="126"/>
      <c r="S208" s="127"/>
      <c r="T208" s="128"/>
      <c r="U208" s="130"/>
      <c r="V208" s="131">
        <f t="shared" ref="V208:V271" si="44">SUM(F208:U208)</f>
        <v>0</v>
      </c>
      <c r="W208" s="132">
        <f t="shared" ref="W208:W271" si="45">(V208*0.3)</f>
        <v>0</v>
      </c>
      <c r="X208" s="133">
        <f t="shared" ref="X208:X271" si="46">(V208*0.7*D208)/3</f>
        <v>0</v>
      </c>
      <c r="Y208" s="111">
        <f t="shared" ref="Y208:Y246" si="47">W208+X208</f>
        <v>0</v>
      </c>
      <c r="Z208" s="112">
        <v>2</v>
      </c>
      <c r="AA208" s="134"/>
      <c r="AB208" s="135"/>
      <c r="AC208" s="115">
        <v>2</v>
      </c>
      <c r="AD208" s="116">
        <v>30</v>
      </c>
      <c r="AE208" s="110">
        <f t="shared" ref="AE208:AE227" si="48">IF(AD208="","",IF(AND(AD208=30,AC208=""),SUM(Z208:AB208)*0.3,IF(AND(AD208=30,AC208&gt;=0),AC208*0.3,"Preencher com 30 ou vazio")))</f>
        <v>0.6</v>
      </c>
      <c r="AF208" s="110">
        <f t="shared" ref="AF208:AF227" si="49">IF(AND(AC208&gt;0),(AC208*0.7*D208)/3,IF(AND(AC208=0),(((SUM(Z208:AB208)*0.7))*D208)/3,"Erro"))</f>
        <v>9.3333333333333324E-2</v>
      </c>
      <c r="AG208" s="111">
        <f t="shared" ref="AG208:AG227" si="50">IFERROR(AE208+AF208,"")</f>
        <v>0.69333333333333336</v>
      </c>
      <c r="AH208" s="117">
        <v>0.15</v>
      </c>
      <c r="AI208" s="117">
        <v>0.05</v>
      </c>
      <c r="AJ208" s="118">
        <f t="shared" ref="AJ208:AJ246" si="51">IFERROR(C208+D208+E208+Y208+AG208+AH208-AI208,"")</f>
        <v>1.0933333333333333</v>
      </c>
      <c r="AK208" s="119">
        <v>199</v>
      </c>
    </row>
    <row r="209" spans="1:4453" s="80" customFormat="1" ht="24" customHeight="1" x14ac:dyDescent="0.25">
      <c r="A209" s="101">
        <v>200</v>
      </c>
      <c r="B209" s="102" t="s">
        <v>216</v>
      </c>
      <c r="C209" s="125">
        <v>3.15</v>
      </c>
      <c r="D209" s="125">
        <v>0.67</v>
      </c>
      <c r="E209" s="125">
        <v>2</v>
      </c>
      <c r="F209" s="126"/>
      <c r="G209" s="127"/>
      <c r="H209" s="127"/>
      <c r="I209" s="128"/>
      <c r="J209" s="126"/>
      <c r="K209" s="127"/>
      <c r="L209" s="127"/>
      <c r="M209" s="129"/>
      <c r="N209" s="126"/>
      <c r="O209" s="127"/>
      <c r="P209" s="127"/>
      <c r="Q209" s="128"/>
      <c r="R209" s="126"/>
      <c r="S209" s="127"/>
      <c r="T209" s="128"/>
      <c r="U209" s="130">
        <v>3</v>
      </c>
      <c r="V209" s="131">
        <f t="shared" si="44"/>
        <v>3</v>
      </c>
      <c r="W209" s="132">
        <f t="shared" si="45"/>
        <v>0.89999999999999991</v>
      </c>
      <c r="X209" s="133">
        <f t="shared" si="46"/>
        <v>0.46899999999999992</v>
      </c>
      <c r="Y209" s="111">
        <f t="shared" si="47"/>
        <v>1.3689999999999998</v>
      </c>
      <c r="Z209" s="112">
        <v>2</v>
      </c>
      <c r="AA209" s="134"/>
      <c r="AB209" s="135"/>
      <c r="AC209" s="115">
        <v>2</v>
      </c>
      <c r="AD209" s="116">
        <v>30</v>
      </c>
      <c r="AE209" s="110">
        <f t="shared" si="48"/>
        <v>0.6</v>
      </c>
      <c r="AF209" s="110">
        <f t="shared" si="49"/>
        <v>0.31266666666666665</v>
      </c>
      <c r="AG209" s="111">
        <f t="shared" si="50"/>
        <v>0.91266666666666663</v>
      </c>
      <c r="AH209" s="117">
        <v>1.8</v>
      </c>
      <c r="AI209" s="117"/>
      <c r="AJ209" s="118">
        <f t="shared" si="51"/>
        <v>9.9016666666666673</v>
      </c>
      <c r="AK209" s="119">
        <v>200</v>
      </c>
    </row>
    <row r="210" spans="1:4453" s="80" customFormat="1" ht="24" customHeight="1" x14ac:dyDescent="0.25">
      <c r="A210" s="101">
        <v>201</v>
      </c>
      <c r="B210" s="102" t="s">
        <v>217</v>
      </c>
      <c r="C210" s="125">
        <v>2.75</v>
      </c>
      <c r="D210" s="125">
        <v>0.2</v>
      </c>
      <c r="E210" s="125"/>
      <c r="F210" s="126"/>
      <c r="G210" s="127"/>
      <c r="H210" s="127"/>
      <c r="I210" s="128"/>
      <c r="J210" s="126"/>
      <c r="K210" s="127"/>
      <c r="L210" s="127"/>
      <c r="M210" s="129"/>
      <c r="N210" s="126"/>
      <c r="O210" s="127"/>
      <c r="P210" s="127"/>
      <c r="Q210" s="128"/>
      <c r="R210" s="126"/>
      <c r="S210" s="127"/>
      <c r="T210" s="128"/>
      <c r="U210" s="130">
        <v>2.5</v>
      </c>
      <c r="V210" s="131">
        <f t="shared" si="44"/>
        <v>2.5</v>
      </c>
      <c r="W210" s="132">
        <f t="shared" si="45"/>
        <v>0.75</v>
      </c>
      <c r="X210" s="133">
        <f t="shared" si="46"/>
        <v>0.11666666666666668</v>
      </c>
      <c r="Y210" s="111">
        <f t="shared" si="47"/>
        <v>0.8666666666666667</v>
      </c>
      <c r="Z210" s="112"/>
      <c r="AA210" s="134">
        <v>3</v>
      </c>
      <c r="AB210" s="135"/>
      <c r="AC210" s="115">
        <v>0.75</v>
      </c>
      <c r="AD210" s="116">
        <v>30</v>
      </c>
      <c r="AE210" s="110">
        <f t="shared" si="48"/>
        <v>0.22499999999999998</v>
      </c>
      <c r="AF210" s="110">
        <f t="shared" si="49"/>
        <v>3.4999999999999996E-2</v>
      </c>
      <c r="AG210" s="111">
        <f t="shared" si="50"/>
        <v>0.25999999999999995</v>
      </c>
      <c r="AH210" s="117"/>
      <c r="AI210" s="117"/>
      <c r="AJ210" s="118">
        <f t="shared" si="51"/>
        <v>4.0766666666666671</v>
      </c>
      <c r="AK210" s="119">
        <v>201</v>
      </c>
    </row>
    <row r="211" spans="1:4453" s="80" customFormat="1" ht="24" customHeight="1" x14ac:dyDescent="0.25">
      <c r="A211" s="101">
        <v>202</v>
      </c>
      <c r="B211" s="102" t="s">
        <v>218</v>
      </c>
      <c r="C211" s="125">
        <v>0.15</v>
      </c>
      <c r="D211" s="125"/>
      <c r="E211" s="125">
        <v>0</v>
      </c>
      <c r="F211" s="126"/>
      <c r="G211" s="127"/>
      <c r="H211" s="127"/>
      <c r="I211" s="128"/>
      <c r="J211" s="126"/>
      <c r="K211" s="127"/>
      <c r="L211" s="127"/>
      <c r="M211" s="128">
        <v>5</v>
      </c>
      <c r="N211" s="126"/>
      <c r="O211" s="127"/>
      <c r="P211" s="127"/>
      <c r="Q211" s="128"/>
      <c r="R211" s="126"/>
      <c r="S211" s="127"/>
      <c r="T211" s="128"/>
      <c r="U211" s="130"/>
      <c r="V211" s="131">
        <f t="shared" si="44"/>
        <v>5</v>
      </c>
      <c r="W211" s="132">
        <f t="shared" si="45"/>
        <v>1.5</v>
      </c>
      <c r="X211" s="133">
        <f t="shared" si="46"/>
        <v>0</v>
      </c>
      <c r="Y211" s="111">
        <f t="shared" si="47"/>
        <v>1.5</v>
      </c>
      <c r="Z211" s="112">
        <v>2</v>
      </c>
      <c r="AA211" s="140"/>
      <c r="AB211" s="135"/>
      <c r="AC211" s="115">
        <v>2</v>
      </c>
      <c r="AD211" s="116">
        <v>30</v>
      </c>
      <c r="AE211" s="110">
        <f t="shared" si="48"/>
        <v>0.6</v>
      </c>
      <c r="AF211" s="110">
        <f t="shared" si="49"/>
        <v>0</v>
      </c>
      <c r="AG211" s="111">
        <f t="shared" si="50"/>
        <v>0.6</v>
      </c>
      <c r="AH211" s="117"/>
      <c r="AI211" s="117"/>
      <c r="AJ211" s="118">
        <f t="shared" si="51"/>
        <v>2.25</v>
      </c>
      <c r="AK211" s="119">
        <v>202</v>
      </c>
    </row>
    <row r="212" spans="1:4453" s="139" customFormat="1" ht="24" customHeight="1" x14ac:dyDescent="0.25">
      <c r="A212" s="101">
        <v>203</v>
      </c>
      <c r="B212" s="102" t="s">
        <v>219</v>
      </c>
      <c r="C212" s="125">
        <v>2.6</v>
      </c>
      <c r="D212" s="125">
        <v>0.2</v>
      </c>
      <c r="E212" s="125"/>
      <c r="F212" s="126"/>
      <c r="G212" s="127"/>
      <c r="H212" s="127"/>
      <c r="I212" s="128"/>
      <c r="J212" s="126"/>
      <c r="K212" s="127"/>
      <c r="L212" s="127"/>
      <c r="M212" s="129"/>
      <c r="N212" s="126"/>
      <c r="O212" s="127"/>
      <c r="P212" s="127"/>
      <c r="Q212" s="128"/>
      <c r="R212" s="126"/>
      <c r="S212" s="127"/>
      <c r="T212" s="128"/>
      <c r="U212" s="130">
        <v>2</v>
      </c>
      <c r="V212" s="131">
        <f t="shared" si="44"/>
        <v>2</v>
      </c>
      <c r="W212" s="132">
        <f t="shared" si="45"/>
        <v>0.6</v>
      </c>
      <c r="X212" s="133">
        <f t="shared" si="46"/>
        <v>9.3333333333333324E-2</v>
      </c>
      <c r="Y212" s="111">
        <f t="shared" si="47"/>
        <v>0.69333333333333336</v>
      </c>
      <c r="Z212" s="112">
        <v>2</v>
      </c>
      <c r="AA212" s="134"/>
      <c r="AB212" s="135"/>
      <c r="AC212" s="115">
        <v>2</v>
      </c>
      <c r="AD212" s="116">
        <v>30</v>
      </c>
      <c r="AE212" s="110">
        <f t="shared" si="48"/>
        <v>0.6</v>
      </c>
      <c r="AF212" s="110">
        <f t="shared" si="49"/>
        <v>9.3333333333333324E-2</v>
      </c>
      <c r="AG212" s="111">
        <f t="shared" si="50"/>
        <v>0.69333333333333336</v>
      </c>
      <c r="AH212" s="117">
        <v>0.95</v>
      </c>
      <c r="AI212" s="117"/>
      <c r="AJ212" s="118">
        <f t="shared" si="51"/>
        <v>5.1366666666666676</v>
      </c>
      <c r="AK212" s="119">
        <v>203</v>
      </c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  <c r="CE212" s="120"/>
      <c r="CF212" s="120"/>
      <c r="CG212" s="120"/>
      <c r="CH212" s="120"/>
      <c r="CI212" s="120"/>
      <c r="CJ212" s="120"/>
      <c r="CK212" s="120"/>
      <c r="CL212" s="120"/>
      <c r="CM212" s="120"/>
      <c r="CN212" s="120"/>
      <c r="CO212" s="120"/>
      <c r="CP212" s="120"/>
      <c r="CQ212" s="120"/>
      <c r="CR212" s="120"/>
      <c r="CS212" s="120"/>
      <c r="CT212" s="120"/>
      <c r="CU212" s="120"/>
      <c r="CV212" s="120"/>
      <c r="CW212" s="120"/>
      <c r="CX212" s="120"/>
      <c r="CY212" s="120"/>
      <c r="CZ212" s="120"/>
      <c r="DA212" s="120"/>
      <c r="DB212" s="120"/>
      <c r="DC212" s="120"/>
      <c r="DD212" s="120"/>
      <c r="DE212" s="120"/>
      <c r="DF212" s="120"/>
      <c r="DG212" s="120"/>
      <c r="DH212" s="120"/>
      <c r="DI212" s="120"/>
      <c r="DJ212" s="120"/>
      <c r="DK212" s="120"/>
      <c r="DL212" s="120"/>
      <c r="DM212" s="120"/>
      <c r="DN212" s="120"/>
      <c r="DO212" s="120"/>
      <c r="DP212" s="120"/>
      <c r="DQ212" s="120"/>
      <c r="DR212" s="120"/>
      <c r="DS212" s="120"/>
      <c r="DT212" s="120"/>
      <c r="DU212" s="120"/>
      <c r="DV212" s="120"/>
      <c r="DW212" s="120"/>
      <c r="DX212" s="120"/>
      <c r="DY212" s="120"/>
      <c r="DZ212" s="120"/>
      <c r="EA212" s="120"/>
      <c r="EB212" s="120"/>
      <c r="EC212" s="120"/>
      <c r="ED212" s="120"/>
      <c r="EE212" s="120"/>
      <c r="EF212" s="120"/>
      <c r="EG212" s="120"/>
      <c r="EH212" s="120"/>
      <c r="EI212" s="120"/>
      <c r="EJ212" s="120"/>
      <c r="EK212" s="120"/>
      <c r="EL212" s="120"/>
      <c r="EM212" s="120"/>
      <c r="EN212" s="120"/>
      <c r="EO212" s="120"/>
      <c r="EP212" s="120"/>
      <c r="EQ212" s="120"/>
      <c r="ER212" s="120"/>
      <c r="ES212" s="120"/>
      <c r="ET212" s="120"/>
      <c r="EU212" s="120"/>
      <c r="EV212" s="120"/>
      <c r="EW212" s="120"/>
      <c r="EX212" s="120"/>
      <c r="EY212" s="120"/>
      <c r="EZ212" s="120"/>
      <c r="FA212" s="120"/>
      <c r="FB212" s="120"/>
      <c r="FC212" s="120"/>
      <c r="FD212" s="120"/>
      <c r="FE212" s="120"/>
      <c r="FF212" s="120"/>
      <c r="FG212" s="120"/>
      <c r="FH212" s="120"/>
      <c r="FI212" s="120"/>
      <c r="FJ212" s="120"/>
      <c r="FK212" s="120"/>
      <c r="FL212" s="120"/>
      <c r="FM212" s="120"/>
      <c r="FN212" s="120"/>
      <c r="FO212" s="120"/>
      <c r="FP212" s="120"/>
      <c r="FQ212" s="120"/>
      <c r="FR212" s="120"/>
      <c r="FS212" s="120"/>
      <c r="FT212" s="120"/>
      <c r="FU212" s="120"/>
      <c r="FV212" s="120"/>
      <c r="FW212" s="120"/>
      <c r="FX212" s="120"/>
      <c r="FY212" s="120"/>
      <c r="FZ212" s="120"/>
      <c r="GA212" s="120"/>
      <c r="GB212" s="120"/>
      <c r="GC212" s="120"/>
      <c r="GD212" s="120"/>
      <c r="GE212" s="120"/>
      <c r="GF212" s="120"/>
      <c r="GG212" s="120"/>
      <c r="GH212" s="120"/>
      <c r="GI212" s="120"/>
      <c r="GJ212" s="120"/>
      <c r="GK212" s="120"/>
      <c r="GL212" s="120"/>
      <c r="GM212" s="120"/>
      <c r="GN212" s="120"/>
      <c r="GO212" s="120"/>
      <c r="GP212" s="120"/>
      <c r="GQ212" s="120"/>
      <c r="GR212" s="120"/>
      <c r="GS212" s="120"/>
      <c r="GT212" s="120"/>
      <c r="GU212" s="120"/>
      <c r="GV212" s="120"/>
      <c r="GW212" s="120"/>
      <c r="GX212" s="120"/>
      <c r="GY212" s="120"/>
      <c r="GZ212" s="120"/>
      <c r="HA212" s="120"/>
      <c r="HB212" s="120"/>
      <c r="HC212" s="120"/>
      <c r="HD212" s="120"/>
      <c r="HE212" s="120"/>
      <c r="HF212" s="120"/>
      <c r="HG212" s="120"/>
      <c r="HH212" s="120"/>
      <c r="HI212" s="120"/>
      <c r="HJ212" s="120"/>
      <c r="HK212" s="120"/>
      <c r="HL212" s="120"/>
      <c r="HM212" s="120"/>
      <c r="HN212" s="120"/>
      <c r="HO212" s="120"/>
      <c r="HP212" s="120"/>
      <c r="HQ212" s="120"/>
      <c r="HR212" s="120"/>
      <c r="HS212" s="120"/>
      <c r="HT212" s="120"/>
      <c r="HU212" s="120"/>
      <c r="HV212" s="120"/>
      <c r="HW212" s="120"/>
      <c r="HX212" s="120"/>
      <c r="HY212" s="120"/>
      <c r="HZ212" s="120"/>
      <c r="IA212" s="120"/>
      <c r="IB212" s="120"/>
      <c r="IC212" s="120"/>
      <c r="ID212" s="120"/>
      <c r="IE212" s="120"/>
      <c r="IF212" s="120"/>
      <c r="IG212" s="120"/>
      <c r="IH212" s="120"/>
      <c r="II212" s="120"/>
      <c r="IJ212" s="120"/>
      <c r="IK212" s="120"/>
      <c r="IL212" s="120"/>
      <c r="IM212" s="120"/>
      <c r="IN212" s="120"/>
      <c r="IO212" s="120"/>
      <c r="IP212" s="120"/>
      <c r="IQ212" s="120"/>
      <c r="IR212" s="120"/>
      <c r="IS212" s="120"/>
      <c r="IT212" s="120"/>
      <c r="IU212" s="120"/>
      <c r="IV212" s="120"/>
      <c r="IW212" s="120"/>
      <c r="IX212" s="120"/>
      <c r="IY212" s="120"/>
      <c r="IZ212" s="120"/>
      <c r="JA212" s="120"/>
      <c r="JB212" s="120"/>
      <c r="JC212" s="120"/>
      <c r="JD212" s="120"/>
      <c r="JE212" s="120"/>
      <c r="JF212" s="120"/>
      <c r="JG212" s="120"/>
      <c r="JH212" s="120"/>
      <c r="JI212" s="120"/>
      <c r="JJ212" s="120"/>
      <c r="JK212" s="120"/>
      <c r="JL212" s="120"/>
      <c r="JM212" s="120"/>
      <c r="JN212" s="120"/>
      <c r="JO212" s="120"/>
      <c r="JP212" s="120"/>
      <c r="JQ212" s="120"/>
      <c r="JR212" s="120"/>
      <c r="JS212" s="120"/>
      <c r="JT212" s="120"/>
      <c r="JU212" s="120"/>
      <c r="JV212" s="120"/>
      <c r="JW212" s="120"/>
      <c r="JX212" s="120"/>
      <c r="JY212" s="120"/>
      <c r="JZ212" s="120"/>
      <c r="KA212" s="120"/>
      <c r="KB212" s="120"/>
      <c r="KC212" s="120"/>
      <c r="KD212" s="120"/>
      <c r="KE212" s="120"/>
      <c r="KF212" s="120"/>
      <c r="KG212" s="120"/>
      <c r="KH212" s="120"/>
      <c r="KI212" s="120"/>
      <c r="KJ212" s="120"/>
      <c r="KK212" s="120"/>
      <c r="KL212" s="120"/>
      <c r="KM212" s="120"/>
      <c r="KN212" s="120"/>
      <c r="KO212" s="120"/>
      <c r="KP212" s="120"/>
      <c r="KQ212" s="120"/>
      <c r="KR212" s="120"/>
      <c r="KS212" s="120"/>
      <c r="KT212" s="120"/>
      <c r="KU212" s="120"/>
      <c r="KV212" s="120"/>
      <c r="KW212" s="120"/>
      <c r="KX212" s="120"/>
      <c r="KY212" s="120"/>
      <c r="KZ212" s="120"/>
      <c r="LA212" s="120"/>
      <c r="LB212" s="120"/>
      <c r="LC212" s="120"/>
      <c r="LD212" s="120"/>
      <c r="LE212" s="120"/>
      <c r="LF212" s="120"/>
      <c r="LG212" s="120"/>
      <c r="LH212" s="120"/>
      <c r="LI212" s="120"/>
      <c r="LJ212" s="120"/>
      <c r="LK212" s="120"/>
      <c r="LL212" s="120"/>
      <c r="LM212" s="120"/>
      <c r="LN212" s="120"/>
      <c r="LO212" s="120"/>
      <c r="LP212" s="120"/>
      <c r="LQ212" s="120"/>
      <c r="LR212" s="120"/>
      <c r="LS212" s="120"/>
      <c r="LT212" s="120"/>
      <c r="LU212" s="120"/>
      <c r="LV212" s="120"/>
      <c r="LW212" s="120"/>
      <c r="LX212" s="120"/>
      <c r="LY212" s="120"/>
      <c r="LZ212" s="120"/>
      <c r="MA212" s="120"/>
      <c r="MB212" s="120"/>
      <c r="MC212" s="120"/>
      <c r="MD212" s="120"/>
      <c r="ME212" s="120"/>
      <c r="MF212" s="120"/>
      <c r="MG212" s="120"/>
      <c r="MH212" s="120"/>
      <c r="MI212" s="120"/>
      <c r="MJ212" s="120"/>
      <c r="MK212" s="120"/>
      <c r="ML212" s="120"/>
      <c r="MM212" s="120"/>
      <c r="MN212" s="120"/>
      <c r="MO212" s="120"/>
      <c r="MP212" s="120"/>
      <c r="MQ212" s="120"/>
      <c r="MR212" s="120"/>
      <c r="MS212" s="120"/>
      <c r="MT212" s="120"/>
      <c r="MU212" s="120"/>
      <c r="MV212" s="120"/>
      <c r="MW212" s="120"/>
      <c r="MX212" s="120"/>
      <c r="MY212" s="120"/>
      <c r="MZ212" s="120"/>
      <c r="NA212" s="120"/>
      <c r="NB212" s="120"/>
      <c r="NC212" s="120"/>
      <c r="ND212" s="120"/>
      <c r="NE212" s="120"/>
      <c r="NF212" s="120"/>
      <c r="NG212" s="120"/>
      <c r="NH212" s="120"/>
      <c r="NI212" s="120"/>
      <c r="NJ212" s="120"/>
      <c r="NK212" s="120"/>
      <c r="NL212" s="120"/>
      <c r="NM212" s="120"/>
      <c r="NN212" s="120"/>
      <c r="NO212" s="120"/>
      <c r="NP212" s="120"/>
      <c r="NQ212" s="120"/>
      <c r="NR212" s="120"/>
      <c r="NS212" s="120"/>
      <c r="NT212" s="120"/>
      <c r="NU212" s="120"/>
      <c r="NV212" s="120"/>
      <c r="NW212" s="120"/>
      <c r="NX212" s="120"/>
      <c r="NY212" s="120"/>
      <c r="NZ212" s="120"/>
      <c r="OA212" s="120"/>
      <c r="OB212" s="120"/>
      <c r="OC212" s="120"/>
      <c r="OD212" s="120"/>
      <c r="OE212" s="120"/>
      <c r="OF212" s="120"/>
      <c r="OG212" s="120"/>
      <c r="OH212" s="120"/>
      <c r="OI212" s="120"/>
      <c r="OJ212" s="120"/>
      <c r="OK212" s="120"/>
      <c r="OL212" s="120"/>
      <c r="OM212" s="120"/>
      <c r="ON212" s="120"/>
      <c r="OO212" s="120"/>
      <c r="OP212" s="120"/>
      <c r="OQ212" s="120"/>
      <c r="OR212" s="120"/>
      <c r="OS212" s="120"/>
      <c r="OT212" s="120"/>
      <c r="OU212" s="120"/>
      <c r="OV212" s="120"/>
      <c r="OW212" s="120"/>
      <c r="OX212" s="120"/>
      <c r="OY212" s="120"/>
      <c r="OZ212" s="120"/>
      <c r="PA212" s="120"/>
      <c r="PB212" s="120"/>
      <c r="PC212" s="120"/>
      <c r="PD212" s="120"/>
      <c r="PE212" s="120"/>
      <c r="PF212" s="120"/>
      <c r="PG212" s="120"/>
      <c r="PH212" s="120"/>
      <c r="PI212" s="120"/>
      <c r="PJ212" s="120"/>
      <c r="PK212" s="120"/>
      <c r="PL212" s="120"/>
      <c r="PM212" s="120"/>
      <c r="PN212" s="120"/>
      <c r="PO212" s="120"/>
      <c r="PP212" s="120"/>
      <c r="PQ212" s="120"/>
      <c r="PR212" s="120"/>
      <c r="PS212" s="120"/>
      <c r="PT212" s="120"/>
      <c r="PU212" s="120"/>
      <c r="PV212" s="120"/>
      <c r="PW212" s="120"/>
      <c r="PX212" s="120"/>
      <c r="PY212" s="120"/>
      <c r="PZ212" s="120"/>
      <c r="QA212" s="120"/>
      <c r="QB212" s="120"/>
      <c r="QC212" s="120"/>
      <c r="QD212" s="120"/>
      <c r="QE212" s="120"/>
      <c r="QF212" s="120"/>
      <c r="QG212" s="120"/>
      <c r="QH212" s="120"/>
      <c r="QI212" s="120"/>
      <c r="QJ212" s="120"/>
      <c r="QK212" s="120"/>
      <c r="QL212" s="120"/>
      <c r="QM212" s="120"/>
      <c r="QN212" s="120"/>
      <c r="QO212" s="120"/>
      <c r="QP212" s="120"/>
      <c r="QQ212" s="120"/>
      <c r="QR212" s="120"/>
      <c r="QS212" s="120"/>
      <c r="QT212" s="120"/>
      <c r="QU212" s="120"/>
      <c r="QV212" s="120"/>
      <c r="QW212" s="120"/>
      <c r="QX212" s="120"/>
      <c r="QY212" s="120"/>
      <c r="QZ212" s="120"/>
      <c r="RA212" s="120"/>
      <c r="RB212" s="120"/>
      <c r="RC212" s="120"/>
      <c r="RD212" s="120"/>
      <c r="RE212" s="120"/>
      <c r="RF212" s="120"/>
      <c r="RG212" s="120"/>
      <c r="RH212" s="120"/>
      <c r="RI212" s="120"/>
      <c r="RJ212" s="120"/>
      <c r="RK212" s="120"/>
      <c r="RL212" s="120"/>
      <c r="RM212" s="120"/>
      <c r="RN212" s="120"/>
      <c r="RO212" s="120"/>
      <c r="RP212" s="120"/>
      <c r="RQ212" s="120"/>
      <c r="RR212" s="120"/>
      <c r="RS212" s="120"/>
      <c r="RT212" s="120"/>
      <c r="RU212" s="120"/>
      <c r="RV212" s="120"/>
      <c r="RW212" s="120"/>
      <c r="RX212" s="120"/>
      <c r="RY212" s="120"/>
      <c r="RZ212" s="120"/>
      <c r="SA212" s="120"/>
      <c r="SB212" s="120"/>
      <c r="SC212" s="120"/>
      <c r="SD212" s="120"/>
      <c r="SE212" s="120"/>
      <c r="SF212" s="120"/>
      <c r="SG212" s="120"/>
      <c r="SH212" s="120"/>
      <c r="SI212" s="120"/>
      <c r="SJ212" s="120"/>
      <c r="SK212" s="120"/>
      <c r="SL212" s="120"/>
      <c r="SM212" s="120"/>
      <c r="SN212" s="120"/>
      <c r="SO212" s="120"/>
      <c r="SP212" s="120"/>
      <c r="SQ212" s="120"/>
      <c r="SR212" s="120"/>
      <c r="SS212" s="120"/>
      <c r="ST212" s="120"/>
      <c r="SU212" s="120"/>
      <c r="SV212" s="120"/>
      <c r="SW212" s="120"/>
      <c r="SX212" s="120"/>
      <c r="SY212" s="120"/>
      <c r="SZ212" s="120"/>
      <c r="TA212" s="120"/>
      <c r="TB212" s="120"/>
      <c r="TC212" s="120"/>
      <c r="TD212" s="120"/>
      <c r="TE212" s="120"/>
      <c r="TF212" s="120"/>
      <c r="TG212" s="120"/>
      <c r="TH212" s="120"/>
      <c r="TI212" s="120"/>
      <c r="TJ212" s="120"/>
      <c r="TK212" s="120"/>
      <c r="TL212" s="120"/>
      <c r="TM212" s="120"/>
      <c r="TN212" s="120"/>
      <c r="TO212" s="120"/>
      <c r="TP212" s="120"/>
      <c r="TQ212" s="120"/>
      <c r="TR212" s="120"/>
      <c r="TS212" s="120"/>
      <c r="TT212" s="120"/>
      <c r="TU212" s="120"/>
      <c r="TV212" s="120"/>
      <c r="TW212" s="120"/>
      <c r="TX212" s="120"/>
      <c r="TY212" s="120"/>
      <c r="TZ212" s="120"/>
      <c r="UA212" s="120"/>
      <c r="UB212" s="120"/>
      <c r="UC212" s="120"/>
      <c r="UD212" s="120"/>
      <c r="UE212" s="120"/>
      <c r="UF212" s="120"/>
      <c r="UG212" s="120"/>
      <c r="UH212" s="120"/>
      <c r="UI212" s="120"/>
      <c r="UJ212" s="120"/>
      <c r="UK212" s="120"/>
      <c r="UL212" s="120"/>
      <c r="UM212" s="120"/>
      <c r="UN212" s="120"/>
      <c r="UO212" s="120"/>
      <c r="UP212" s="120"/>
      <c r="UQ212" s="120"/>
      <c r="UR212" s="120"/>
      <c r="US212" s="120"/>
      <c r="UT212" s="120"/>
      <c r="UU212" s="120"/>
      <c r="UV212" s="120"/>
      <c r="UW212" s="120"/>
      <c r="UX212" s="120"/>
      <c r="UY212" s="120"/>
      <c r="UZ212" s="120"/>
      <c r="VA212" s="120"/>
      <c r="VB212" s="120"/>
      <c r="VC212" s="120"/>
      <c r="VD212" s="120"/>
      <c r="VE212" s="120"/>
      <c r="VF212" s="120"/>
      <c r="VG212" s="120"/>
      <c r="VH212" s="120"/>
      <c r="VI212" s="120"/>
      <c r="VJ212" s="120"/>
      <c r="VK212" s="120"/>
      <c r="VL212" s="120"/>
      <c r="VM212" s="120"/>
      <c r="VN212" s="120"/>
      <c r="VO212" s="120"/>
      <c r="VP212" s="120"/>
      <c r="VQ212" s="120"/>
      <c r="VR212" s="120"/>
      <c r="VS212" s="120"/>
      <c r="VT212" s="120"/>
      <c r="VU212" s="120"/>
      <c r="VV212" s="120"/>
      <c r="VW212" s="120"/>
      <c r="VX212" s="120"/>
      <c r="VY212" s="120"/>
      <c r="VZ212" s="120"/>
      <c r="WA212" s="120"/>
      <c r="WB212" s="120"/>
      <c r="WC212" s="120"/>
      <c r="WD212" s="120"/>
      <c r="WE212" s="120"/>
      <c r="WF212" s="120"/>
      <c r="WG212" s="120"/>
      <c r="WH212" s="120"/>
      <c r="WI212" s="120"/>
      <c r="WJ212" s="120"/>
      <c r="WK212" s="120"/>
      <c r="WL212" s="120"/>
      <c r="WM212" s="120"/>
      <c r="WN212" s="120"/>
      <c r="WO212" s="120"/>
      <c r="WP212" s="120"/>
      <c r="WQ212" s="120"/>
      <c r="WR212" s="120"/>
      <c r="WS212" s="120"/>
      <c r="WT212" s="120"/>
      <c r="WU212" s="120"/>
      <c r="WV212" s="120"/>
      <c r="WW212" s="120"/>
      <c r="WX212" s="120"/>
      <c r="WY212" s="120"/>
      <c r="WZ212" s="120"/>
      <c r="XA212" s="120"/>
      <c r="XB212" s="120"/>
      <c r="XC212" s="120"/>
      <c r="XD212" s="120"/>
      <c r="XE212" s="120"/>
      <c r="XF212" s="120"/>
      <c r="XG212" s="120"/>
      <c r="XH212" s="120"/>
      <c r="XI212" s="120"/>
      <c r="XJ212" s="120"/>
      <c r="XK212" s="120"/>
      <c r="XL212" s="120"/>
      <c r="XM212" s="120"/>
      <c r="XN212" s="120"/>
      <c r="XO212" s="120"/>
      <c r="XP212" s="120"/>
      <c r="XQ212" s="120"/>
      <c r="XR212" s="120"/>
      <c r="XS212" s="120"/>
      <c r="XT212" s="120"/>
      <c r="XU212" s="120"/>
      <c r="XV212" s="120"/>
      <c r="XW212" s="120"/>
      <c r="XX212" s="120"/>
      <c r="XY212" s="120"/>
      <c r="XZ212" s="120"/>
      <c r="YA212" s="120"/>
      <c r="YB212" s="120"/>
      <c r="YC212" s="120"/>
      <c r="YD212" s="120"/>
      <c r="YE212" s="120"/>
      <c r="YF212" s="120"/>
      <c r="YG212" s="120"/>
      <c r="YH212" s="120"/>
      <c r="YI212" s="120"/>
      <c r="YJ212" s="120"/>
      <c r="YK212" s="120"/>
      <c r="YL212" s="120"/>
      <c r="YM212" s="120"/>
      <c r="YN212" s="120"/>
      <c r="YO212" s="120"/>
      <c r="YP212" s="120"/>
      <c r="YQ212" s="120"/>
      <c r="YR212" s="120"/>
      <c r="YS212" s="120"/>
      <c r="YT212" s="120"/>
      <c r="YU212" s="120"/>
      <c r="YV212" s="120"/>
      <c r="YW212" s="120"/>
      <c r="YX212" s="120"/>
      <c r="YY212" s="120"/>
      <c r="YZ212" s="120"/>
      <c r="ZA212" s="120"/>
      <c r="ZB212" s="120"/>
      <c r="ZC212" s="120"/>
      <c r="ZD212" s="120"/>
      <c r="ZE212" s="120"/>
      <c r="ZF212" s="120"/>
      <c r="ZG212" s="120"/>
      <c r="ZH212" s="120"/>
      <c r="ZI212" s="120"/>
      <c r="ZJ212" s="120"/>
      <c r="ZK212" s="120"/>
      <c r="ZL212" s="120"/>
      <c r="ZM212" s="120"/>
      <c r="ZN212" s="120"/>
      <c r="ZO212" s="120"/>
      <c r="ZP212" s="120"/>
      <c r="ZQ212" s="120"/>
      <c r="ZR212" s="120"/>
      <c r="ZS212" s="120"/>
      <c r="ZT212" s="120"/>
      <c r="ZU212" s="120"/>
      <c r="ZV212" s="120"/>
      <c r="ZW212" s="120"/>
      <c r="ZX212" s="120"/>
      <c r="ZY212" s="120"/>
      <c r="ZZ212" s="120"/>
      <c r="AAA212" s="120"/>
      <c r="AAB212" s="120"/>
      <c r="AAC212" s="120"/>
      <c r="AAD212" s="120"/>
      <c r="AAE212" s="120"/>
      <c r="AAF212" s="120"/>
      <c r="AAG212" s="120"/>
      <c r="AAH212" s="120"/>
      <c r="AAI212" s="120"/>
      <c r="AAJ212" s="120"/>
      <c r="AAK212" s="120"/>
      <c r="AAL212" s="120"/>
      <c r="AAM212" s="120"/>
      <c r="AAN212" s="120"/>
      <c r="AAO212" s="120"/>
      <c r="AAP212" s="120"/>
      <c r="AAQ212" s="120"/>
      <c r="AAR212" s="120"/>
      <c r="AAS212" s="120"/>
      <c r="AAT212" s="120"/>
      <c r="AAU212" s="120"/>
      <c r="AAV212" s="120"/>
      <c r="AAW212" s="120"/>
      <c r="AAX212" s="120"/>
      <c r="AAY212" s="120"/>
      <c r="AAZ212" s="120"/>
      <c r="ABA212" s="120"/>
      <c r="ABB212" s="120"/>
      <c r="ABC212" s="120"/>
      <c r="ABD212" s="120"/>
      <c r="ABE212" s="120"/>
      <c r="ABF212" s="120"/>
      <c r="ABG212" s="120"/>
      <c r="ABH212" s="120"/>
      <c r="ABI212" s="120"/>
      <c r="ABJ212" s="120"/>
      <c r="ABK212" s="120"/>
      <c r="ABL212" s="120"/>
      <c r="ABM212" s="120"/>
      <c r="ABN212" s="120"/>
      <c r="ABO212" s="120"/>
      <c r="ABP212" s="120"/>
      <c r="ABQ212" s="120"/>
      <c r="ABR212" s="120"/>
      <c r="ABS212" s="120"/>
      <c r="ABT212" s="120"/>
      <c r="ABU212" s="120"/>
      <c r="ABV212" s="120"/>
      <c r="ABW212" s="120"/>
      <c r="ABX212" s="120"/>
      <c r="ABY212" s="120"/>
      <c r="ABZ212" s="120"/>
      <c r="ACA212" s="120"/>
      <c r="ACB212" s="120"/>
      <c r="ACC212" s="120"/>
      <c r="ACD212" s="120"/>
      <c r="ACE212" s="120"/>
      <c r="ACF212" s="120"/>
      <c r="ACG212" s="120"/>
      <c r="ACH212" s="120"/>
      <c r="ACI212" s="120"/>
      <c r="ACJ212" s="120"/>
      <c r="ACK212" s="120"/>
      <c r="ACL212" s="120"/>
      <c r="ACM212" s="120"/>
      <c r="ACN212" s="120"/>
      <c r="ACO212" s="120"/>
      <c r="ACP212" s="120"/>
      <c r="ACQ212" s="120"/>
      <c r="ACR212" s="120"/>
      <c r="ACS212" s="120"/>
      <c r="ACT212" s="120"/>
      <c r="ACU212" s="120"/>
      <c r="ACV212" s="120"/>
      <c r="ACW212" s="120"/>
      <c r="ACX212" s="120"/>
      <c r="ACY212" s="120"/>
      <c r="ACZ212" s="120"/>
      <c r="ADA212" s="120"/>
      <c r="ADB212" s="120"/>
      <c r="ADC212" s="120"/>
      <c r="ADD212" s="120"/>
      <c r="ADE212" s="120"/>
      <c r="ADF212" s="120"/>
      <c r="ADG212" s="120"/>
      <c r="ADH212" s="120"/>
      <c r="ADI212" s="120"/>
      <c r="ADJ212" s="120"/>
      <c r="ADK212" s="120"/>
      <c r="ADL212" s="120"/>
      <c r="ADM212" s="120"/>
      <c r="ADN212" s="120"/>
      <c r="ADO212" s="120"/>
      <c r="ADP212" s="120"/>
      <c r="ADQ212" s="120"/>
      <c r="ADR212" s="120"/>
      <c r="ADS212" s="120"/>
      <c r="ADT212" s="120"/>
      <c r="ADU212" s="120"/>
      <c r="ADV212" s="120"/>
      <c r="ADW212" s="120"/>
      <c r="ADX212" s="120"/>
      <c r="ADY212" s="120"/>
      <c r="ADZ212" s="120"/>
      <c r="AEA212" s="120"/>
      <c r="AEB212" s="120"/>
      <c r="AEC212" s="120"/>
      <c r="AED212" s="120"/>
      <c r="AEE212" s="120"/>
      <c r="AEF212" s="120"/>
      <c r="AEG212" s="120"/>
      <c r="AEH212" s="120"/>
      <c r="AEI212" s="120"/>
      <c r="AEJ212" s="120"/>
      <c r="AEK212" s="120"/>
      <c r="AEL212" s="120"/>
      <c r="AEM212" s="120"/>
      <c r="AEN212" s="120"/>
      <c r="AEO212" s="120"/>
      <c r="AEP212" s="120"/>
      <c r="AEQ212" s="120"/>
      <c r="AER212" s="120"/>
      <c r="AES212" s="120"/>
      <c r="AET212" s="120"/>
      <c r="AEU212" s="120"/>
      <c r="AEV212" s="120"/>
      <c r="AEW212" s="120"/>
      <c r="AEX212" s="120"/>
      <c r="AEY212" s="120"/>
      <c r="AEZ212" s="120"/>
      <c r="AFA212" s="120"/>
      <c r="AFB212" s="120"/>
      <c r="AFC212" s="120"/>
      <c r="AFD212" s="120"/>
      <c r="AFE212" s="120"/>
      <c r="AFF212" s="120"/>
      <c r="AFG212" s="120"/>
      <c r="AFH212" s="120"/>
      <c r="AFI212" s="120"/>
      <c r="AFJ212" s="120"/>
      <c r="AFK212" s="120"/>
      <c r="AFL212" s="120"/>
      <c r="AFM212" s="120"/>
      <c r="AFN212" s="120"/>
      <c r="AFO212" s="120"/>
      <c r="AFP212" s="120"/>
      <c r="AFQ212" s="120"/>
      <c r="AFR212" s="120"/>
      <c r="AFS212" s="120"/>
      <c r="AFT212" s="120"/>
      <c r="AFU212" s="120"/>
      <c r="AFV212" s="120"/>
      <c r="AFW212" s="120"/>
      <c r="AFX212" s="120"/>
      <c r="AFY212" s="120"/>
      <c r="AFZ212" s="120"/>
      <c r="AGA212" s="120"/>
      <c r="AGB212" s="120"/>
      <c r="AGC212" s="120"/>
      <c r="AGD212" s="120"/>
      <c r="AGE212" s="120"/>
      <c r="AGF212" s="120"/>
      <c r="AGG212" s="120"/>
      <c r="AGH212" s="120"/>
      <c r="AGI212" s="120"/>
      <c r="AGJ212" s="120"/>
      <c r="AGK212" s="120"/>
      <c r="AGL212" s="120"/>
      <c r="AGM212" s="120"/>
      <c r="AGN212" s="120"/>
      <c r="AGO212" s="120"/>
      <c r="AGP212" s="120"/>
      <c r="AGQ212" s="120"/>
      <c r="AGR212" s="120"/>
      <c r="AGS212" s="120"/>
      <c r="AGT212" s="120"/>
      <c r="AGU212" s="120"/>
      <c r="AGV212" s="120"/>
      <c r="AGW212" s="120"/>
      <c r="AGX212" s="120"/>
      <c r="AGY212" s="120"/>
      <c r="AGZ212" s="120"/>
      <c r="AHA212" s="120"/>
      <c r="AHB212" s="120"/>
      <c r="AHC212" s="120"/>
      <c r="AHD212" s="120"/>
      <c r="AHE212" s="120"/>
      <c r="AHF212" s="120"/>
      <c r="AHG212" s="120"/>
      <c r="AHH212" s="120"/>
      <c r="AHI212" s="120"/>
      <c r="AHJ212" s="120"/>
      <c r="AHK212" s="120"/>
      <c r="AHL212" s="120"/>
      <c r="AHM212" s="120"/>
      <c r="AHN212" s="120"/>
      <c r="AHO212" s="120"/>
      <c r="AHP212" s="120"/>
      <c r="AHQ212" s="120"/>
      <c r="AHR212" s="120"/>
      <c r="AHS212" s="120"/>
      <c r="AHT212" s="120"/>
      <c r="AHU212" s="120"/>
      <c r="AHV212" s="120"/>
      <c r="AHW212" s="120"/>
      <c r="AHX212" s="120"/>
      <c r="AHY212" s="120"/>
      <c r="AHZ212" s="120"/>
      <c r="AIA212" s="120"/>
      <c r="AIB212" s="120"/>
      <c r="AIC212" s="120"/>
      <c r="AID212" s="120"/>
      <c r="AIE212" s="120"/>
      <c r="AIF212" s="120"/>
      <c r="AIG212" s="120"/>
      <c r="AIH212" s="120"/>
      <c r="AII212" s="120"/>
      <c r="AIJ212" s="120"/>
      <c r="AIK212" s="120"/>
      <c r="AIL212" s="120"/>
      <c r="AIM212" s="120"/>
      <c r="AIN212" s="120"/>
      <c r="AIO212" s="120"/>
      <c r="AIP212" s="120"/>
      <c r="AIQ212" s="120"/>
      <c r="AIR212" s="120"/>
      <c r="AIS212" s="120"/>
      <c r="AIT212" s="120"/>
      <c r="AIU212" s="120"/>
      <c r="AIV212" s="120"/>
      <c r="AIW212" s="120"/>
      <c r="AIX212" s="120"/>
      <c r="AIY212" s="120"/>
      <c r="AIZ212" s="120"/>
      <c r="AJA212" s="120"/>
      <c r="AJB212" s="120"/>
      <c r="AJC212" s="120"/>
      <c r="AJD212" s="120"/>
      <c r="AJE212" s="120"/>
      <c r="AJF212" s="120"/>
      <c r="AJG212" s="120"/>
      <c r="AJH212" s="120"/>
      <c r="AJI212" s="120"/>
      <c r="AJJ212" s="120"/>
      <c r="AJK212" s="120"/>
      <c r="AJL212" s="120"/>
      <c r="AJM212" s="120"/>
      <c r="AJN212" s="120"/>
      <c r="AJO212" s="120"/>
      <c r="AJP212" s="120"/>
      <c r="AJQ212" s="120"/>
      <c r="AJR212" s="120"/>
      <c r="AJS212" s="120"/>
      <c r="AJT212" s="120"/>
      <c r="AJU212" s="120"/>
      <c r="AJV212" s="120"/>
      <c r="AJW212" s="120"/>
      <c r="AJX212" s="120"/>
      <c r="AJY212" s="120"/>
      <c r="AJZ212" s="120"/>
      <c r="AKA212" s="120"/>
      <c r="AKB212" s="120"/>
      <c r="AKC212" s="120"/>
      <c r="AKD212" s="120"/>
      <c r="AKE212" s="120"/>
      <c r="AKF212" s="120"/>
      <c r="AKG212" s="120"/>
      <c r="AKH212" s="120"/>
      <c r="AKI212" s="120"/>
      <c r="AKJ212" s="120"/>
      <c r="AKK212" s="120"/>
      <c r="AKL212" s="120"/>
      <c r="AKM212" s="120"/>
      <c r="AKN212" s="120"/>
      <c r="AKO212" s="120"/>
      <c r="AKP212" s="120"/>
      <c r="AKQ212" s="120"/>
      <c r="AKR212" s="120"/>
      <c r="AKS212" s="120"/>
      <c r="AKT212" s="120"/>
      <c r="AKU212" s="120"/>
      <c r="AKV212" s="120"/>
      <c r="AKW212" s="120"/>
      <c r="AKX212" s="120"/>
      <c r="AKY212" s="120"/>
      <c r="AKZ212" s="120"/>
      <c r="ALA212" s="120"/>
      <c r="ALB212" s="120"/>
      <c r="ALC212" s="120"/>
      <c r="ALD212" s="120"/>
      <c r="ALE212" s="120"/>
      <c r="ALF212" s="120"/>
      <c r="ALG212" s="120"/>
      <c r="ALH212" s="120"/>
      <c r="ALI212" s="120"/>
      <c r="ALJ212" s="120"/>
      <c r="ALK212" s="120"/>
      <c r="ALL212" s="120"/>
      <c r="ALM212" s="120"/>
      <c r="ALN212" s="120"/>
      <c r="ALO212" s="120"/>
      <c r="ALP212" s="120"/>
      <c r="ALQ212" s="120"/>
      <c r="ALR212" s="120"/>
      <c r="ALS212" s="120"/>
      <c r="ALT212" s="120"/>
      <c r="ALU212" s="120"/>
      <c r="ALV212" s="120"/>
      <c r="ALW212" s="120"/>
      <c r="ALX212" s="120"/>
      <c r="ALY212" s="120"/>
      <c r="ALZ212" s="120"/>
      <c r="AMA212" s="120"/>
      <c r="AMB212" s="120"/>
      <c r="AMC212" s="120"/>
      <c r="AMD212" s="120"/>
      <c r="AME212" s="120"/>
      <c r="AMF212" s="120"/>
      <c r="AMG212" s="120"/>
      <c r="AMH212" s="120"/>
      <c r="AMI212" s="120"/>
      <c r="AMJ212" s="120"/>
      <c r="AMK212" s="120"/>
      <c r="AML212" s="120"/>
      <c r="AMM212" s="120"/>
      <c r="AMN212" s="120"/>
      <c r="AMO212" s="120"/>
      <c r="AMP212" s="120"/>
      <c r="AMQ212" s="120"/>
      <c r="AMR212" s="120"/>
      <c r="AMS212" s="120"/>
      <c r="AMT212" s="120"/>
      <c r="AMU212" s="120"/>
      <c r="AMV212" s="120"/>
      <c r="AMW212" s="120"/>
      <c r="AMX212" s="120"/>
      <c r="AMY212" s="120"/>
      <c r="AMZ212" s="120"/>
      <c r="ANA212" s="120"/>
      <c r="ANB212" s="120"/>
      <c r="ANC212" s="120"/>
      <c r="AND212" s="120"/>
      <c r="ANE212" s="120"/>
      <c r="ANF212" s="120"/>
      <c r="ANG212" s="120"/>
      <c r="ANH212" s="120"/>
      <c r="ANI212" s="120"/>
      <c r="ANJ212" s="120"/>
      <c r="ANK212" s="120"/>
      <c r="ANL212" s="120"/>
      <c r="ANM212" s="120"/>
      <c r="ANN212" s="120"/>
      <c r="ANO212" s="120"/>
      <c r="ANP212" s="120"/>
      <c r="ANQ212" s="120"/>
      <c r="ANR212" s="120"/>
      <c r="ANS212" s="120"/>
      <c r="ANT212" s="120"/>
      <c r="ANU212" s="120"/>
      <c r="ANV212" s="120"/>
      <c r="ANW212" s="120"/>
      <c r="ANX212" s="120"/>
      <c r="ANY212" s="120"/>
      <c r="ANZ212" s="120"/>
      <c r="AOA212" s="120"/>
      <c r="AOB212" s="120"/>
      <c r="AOC212" s="120"/>
      <c r="AOD212" s="120"/>
      <c r="AOE212" s="120"/>
      <c r="AOF212" s="120"/>
      <c r="AOG212" s="120"/>
      <c r="AOH212" s="120"/>
      <c r="AOI212" s="120"/>
      <c r="AOJ212" s="120"/>
      <c r="AOK212" s="120"/>
      <c r="AOL212" s="120"/>
      <c r="AOM212" s="120"/>
      <c r="AON212" s="120"/>
      <c r="AOO212" s="120"/>
      <c r="AOP212" s="120"/>
      <c r="AOQ212" s="120"/>
      <c r="AOR212" s="120"/>
      <c r="AOS212" s="120"/>
      <c r="AOT212" s="120"/>
      <c r="AOU212" s="120"/>
      <c r="AOV212" s="120"/>
      <c r="AOW212" s="120"/>
      <c r="AOX212" s="120"/>
      <c r="AOY212" s="120"/>
      <c r="AOZ212" s="120"/>
      <c r="APA212" s="120"/>
      <c r="APB212" s="120"/>
      <c r="APC212" s="120"/>
      <c r="APD212" s="120"/>
      <c r="APE212" s="120"/>
      <c r="APF212" s="120"/>
      <c r="APG212" s="120"/>
      <c r="APH212" s="120"/>
      <c r="API212" s="120"/>
      <c r="APJ212" s="120"/>
      <c r="APK212" s="120"/>
      <c r="APL212" s="120"/>
      <c r="APM212" s="120"/>
      <c r="APN212" s="120"/>
      <c r="APO212" s="120"/>
      <c r="APP212" s="120"/>
      <c r="APQ212" s="120"/>
      <c r="APR212" s="120"/>
      <c r="APS212" s="120"/>
      <c r="APT212" s="120"/>
      <c r="APU212" s="120"/>
      <c r="APV212" s="120"/>
      <c r="APW212" s="120"/>
      <c r="APX212" s="120"/>
      <c r="APY212" s="120"/>
      <c r="APZ212" s="120"/>
      <c r="AQA212" s="120"/>
      <c r="AQB212" s="120"/>
      <c r="AQC212" s="120"/>
      <c r="AQD212" s="120"/>
      <c r="AQE212" s="120"/>
      <c r="AQF212" s="120"/>
      <c r="AQG212" s="120"/>
      <c r="AQH212" s="120"/>
      <c r="AQI212" s="120"/>
      <c r="AQJ212" s="120"/>
      <c r="AQK212" s="120"/>
      <c r="AQL212" s="120"/>
      <c r="AQM212" s="120"/>
      <c r="AQN212" s="120"/>
      <c r="AQO212" s="120"/>
      <c r="AQP212" s="120"/>
      <c r="AQQ212" s="120"/>
      <c r="AQR212" s="120"/>
      <c r="AQS212" s="120"/>
      <c r="AQT212" s="120"/>
      <c r="AQU212" s="120"/>
      <c r="AQV212" s="120"/>
      <c r="AQW212" s="120"/>
      <c r="AQX212" s="120"/>
      <c r="AQY212" s="120"/>
      <c r="AQZ212" s="120"/>
      <c r="ARA212" s="120"/>
      <c r="ARB212" s="120"/>
      <c r="ARC212" s="120"/>
      <c r="ARD212" s="120"/>
      <c r="ARE212" s="120"/>
      <c r="ARF212" s="120"/>
      <c r="ARG212" s="120"/>
      <c r="ARH212" s="120"/>
      <c r="ARI212" s="120"/>
      <c r="ARJ212" s="120"/>
      <c r="ARK212" s="120"/>
      <c r="ARL212" s="120"/>
      <c r="ARM212" s="120"/>
      <c r="ARN212" s="120"/>
      <c r="ARO212" s="120"/>
      <c r="ARP212" s="120"/>
      <c r="ARQ212" s="120"/>
      <c r="ARR212" s="120"/>
      <c r="ARS212" s="120"/>
      <c r="ART212" s="120"/>
      <c r="ARU212" s="120"/>
      <c r="ARV212" s="120"/>
      <c r="ARW212" s="120"/>
      <c r="ARX212" s="120"/>
      <c r="ARY212" s="120"/>
      <c r="ARZ212" s="120"/>
      <c r="ASA212" s="120"/>
      <c r="ASB212" s="120"/>
      <c r="ASC212" s="120"/>
      <c r="ASD212" s="120"/>
      <c r="ASE212" s="120"/>
      <c r="ASF212" s="120"/>
      <c r="ASG212" s="120"/>
      <c r="ASH212" s="120"/>
      <c r="ASI212" s="120"/>
      <c r="ASJ212" s="120"/>
      <c r="ASK212" s="120"/>
      <c r="ASL212" s="120"/>
      <c r="ASM212" s="120"/>
      <c r="ASN212" s="120"/>
      <c r="ASO212" s="120"/>
      <c r="ASP212" s="120"/>
      <c r="ASQ212" s="120"/>
      <c r="ASR212" s="120"/>
      <c r="ASS212" s="120"/>
      <c r="AST212" s="120"/>
      <c r="ASU212" s="120"/>
      <c r="ASV212" s="120"/>
      <c r="ASW212" s="120"/>
      <c r="ASX212" s="120"/>
      <c r="ASY212" s="120"/>
      <c r="ASZ212" s="120"/>
      <c r="ATA212" s="120"/>
      <c r="ATB212" s="120"/>
      <c r="ATC212" s="120"/>
      <c r="ATD212" s="120"/>
      <c r="ATE212" s="120"/>
      <c r="ATF212" s="120"/>
      <c r="ATG212" s="120"/>
      <c r="ATH212" s="120"/>
      <c r="ATI212" s="120"/>
      <c r="ATJ212" s="120"/>
      <c r="ATK212" s="120"/>
      <c r="ATL212" s="120"/>
      <c r="ATM212" s="120"/>
      <c r="ATN212" s="120"/>
      <c r="ATO212" s="120"/>
      <c r="ATP212" s="120"/>
      <c r="ATQ212" s="120"/>
      <c r="ATR212" s="120"/>
      <c r="ATS212" s="120"/>
      <c r="ATT212" s="120"/>
      <c r="ATU212" s="120"/>
      <c r="ATV212" s="120"/>
      <c r="ATW212" s="120"/>
      <c r="ATX212" s="120"/>
      <c r="ATY212" s="120"/>
      <c r="ATZ212" s="120"/>
      <c r="AUA212" s="120"/>
      <c r="AUB212" s="120"/>
      <c r="AUC212" s="120"/>
      <c r="AUD212" s="120"/>
      <c r="AUE212" s="120"/>
      <c r="AUF212" s="120"/>
      <c r="AUG212" s="120"/>
      <c r="AUH212" s="120"/>
      <c r="AUI212" s="120"/>
      <c r="AUJ212" s="120"/>
      <c r="AUK212" s="120"/>
      <c r="AUL212" s="120"/>
      <c r="AUM212" s="120"/>
      <c r="AUN212" s="120"/>
      <c r="AUO212" s="120"/>
      <c r="AUP212" s="120"/>
      <c r="AUQ212" s="120"/>
      <c r="AUR212" s="120"/>
      <c r="AUS212" s="120"/>
      <c r="AUT212" s="120"/>
      <c r="AUU212" s="120"/>
      <c r="AUV212" s="120"/>
      <c r="AUW212" s="120"/>
      <c r="AUX212" s="120"/>
      <c r="AUY212" s="120"/>
      <c r="AUZ212" s="120"/>
      <c r="AVA212" s="120"/>
      <c r="AVB212" s="120"/>
      <c r="AVC212" s="120"/>
      <c r="AVD212" s="120"/>
      <c r="AVE212" s="120"/>
      <c r="AVF212" s="120"/>
      <c r="AVG212" s="120"/>
      <c r="AVH212" s="120"/>
      <c r="AVI212" s="120"/>
      <c r="AVJ212" s="120"/>
      <c r="AVK212" s="120"/>
      <c r="AVL212" s="120"/>
      <c r="AVM212" s="120"/>
      <c r="AVN212" s="120"/>
      <c r="AVO212" s="120"/>
      <c r="AVP212" s="120"/>
      <c r="AVQ212" s="120"/>
      <c r="AVR212" s="120"/>
      <c r="AVS212" s="120"/>
      <c r="AVT212" s="120"/>
      <c r="AVU212" s="120"/>
      <c r="AVV212" s="120"/>
      <c r="AVW212" s="120"/>
      <c r="AVX212" s="120"/>
      <c r="AVY212" s="120"/>
      <c r="AVZ212" s="120"/>
      <c r="AWA212" s="120"/>
      <c r="AWB212" s="120"/>
      <c r="AWC212" s="120"/>
      <c r="AWD212" s="120"/>
      <c r="AWE212" s="120"/>
      <c r="AWF212" s="120"/>
      <c r="AWG212" s="120"/>
      <c r="AWH212" s="120"/>
      <c r="AWI212" s="120"/>
      <c r="AWJ212" s="120"/>
      <c r="AWK212" s="120"/>
      <c r="AWL212" s="120"/>
      <c r="AWM212" s="120"/>
      <c r="AWN212" s="120"/>
      <c r="AWO212" s="120"/>
      <c r="AWP212" s="120"/>
      <c r="AWQ212" s="120"/>
      <c r="AWR212" s="120"/>
      <c r="AWS212" s="120"/>
      <c r="AWT212" s="120"/>
      <c r="AWU212" s="120"/>
      <c r="AWV212" s="120"/>
      <c r="AWW212" s="120"/>
      <c r="AWX212" s="120"/>
      <c r="AWY212" s="120"/>
      <c r="AWZ212" s="120"/>
      <c r="AXA212" s="120"/>
      <c r="AXB212" s="120"/>
      <c r="AXC212" s="120"/>
      <c r="AXD212" s="120"/>
      <c r="AXE212" s="120"/>
      <c r="AXF212" s="120"/>
      <c r="AXG212" s="120"/>
      <c r="AXH212" s="120"/>
      <c r="AXI212" s="120"/>
      <c r="AXJ212" s="120"/>
      <c r="AXK212" s="120"/>
      <c r="AXL212" s="120"/>
      <c r="AXM212" s="120"/>
      <c r="AXN212" s="120"/>
      <c r="AXO212" s="120"/>
      <c r="AXP212" s="120"/>
      <c r="AXQ212" s="120"/>
      <c r="AXR212" s="120"/>
      <c r="AXS212" s="120"/>
      <c r="AXT212" s="120"/>
      <c r="AXU212" s="120"/>
      <c r="AXV212" s="120"/>
      <c r="AXW212" s="120"/>
      <c r="AXX212" s="120"/>
      <c r="AXY212" s="120"/>
      <c r="AXZ212" s="120"/>
      <c r="AYA212" s="120"/>
      <c r="AYB212" s="120"/>
      <c r="AYC212" s="120"/>
      <c r="AYD212" s="120"/>
      <c r="AYE212" s="120"/>
      <c r="AYF212" s="120"/>
      <c r="AYG212" s="120"/>
      <c r="AYH212" s="120"/>
      <c r="AYI212" s="120"/>
      <c r="AYJ212" s="120"/>
      <c r="AYK212" s="120"/>
      <c r="AYL212" s="120"/>
      <c r="AYM212" s="120"/>
      <c r="AYN212" s="120"/>
      <c r="AYO212" s="120"/>
      <c r="AYP212" s="120"/>
      <c r="AYQ212" s="120"/>
      <c r="AYR212" s="120"/>
      <c r="AYS212" s="120"/>
      <c r="AYT212" s="120"/>
      <c r="AYU212" s="120"/>
      <c r="AYV212" s="120"/>
      <c r="AYW212" s="120"/>
      <c r="AYX212" s="120"/>
      <c r="AYY212" s="120"/>
      <c r="AYZ212" s="120"/>
      <c r="AZA212" s="120"/>
      <c r="AZB212" s="120"/>
      <c r="AZC212" s="120"/>
      <c r="AZD212" s="120"/>
      <c r="AZE212" s="120"/>
      <c r="AZF212" s="120"/>
      <c r="AZG212" s="120"/>
      <c r="AZH212" s="120"/>
      <c r="AZI212" s="120"/>
      <c r="AZJ212" s="120"/>
      <c r="AZK212" s="120"/>
      <c r="AZL212" s="120"/>
      <c r="AZM212" s="120"/>
      <c r="AZN212" s="120"/>
      <c r="AZO212" s="120"/>
      <c r="AZP212" s="120"/>
      <c r="AZQ212" s="120"/>
      <c r="AZR212" s="120"/>
      <c r="AZS212" s="120"/>
      <c r="AZT212" s="120"/>
      <c r="AZU212" s="120"/>
      <c r="AZV212" s="120"/>
      <c r="AZW212" s="120"/>
      <c r="AZX212" s="120"/>
      <c r="AZY212" s="120"/>
      <c r="AZZ212" s="120"/>
      <c r="BAA212" s="120"/>
      <c r="BAB212" s="120"/>
      <c r="BAC212" s="120"/>
      <c r="BAD212" s="120"/>
      <c r="BAE212" s="120"/>
      <c r="BAF212" s="120"/>
      <c r="BAG212" s="120"/>
      <c r="BAH212" s="120"/>
      <c r="BAI212" s="120"/>
      <c r="BAJ212" s="120"/>
      <c r="BAK212" s="120"/>
      <c r="BAL212" s="120"/>
      <c r="BAM212" s="120"/>
      <c r="BAN212" s="120"/>
      <c r="BAO212" s="120"/>
      <c r="BAP212" s="120"/>
      <c r="BAQ212" s="120"/>
      <c r="BAR212" s="120"/>
      <c r="BAS212" s="120"/>
      <c r="BAT212" s="120"/>
      <c r="BAU212" s="120"/>
      <c r="BAV212" s="120"/>
      <c r="BAW212" s="120"/>
      <c r="BAX212" s="120"/>
      <c r="BAY212" s="120"/>
      <c r="BAZ212" s="120"/>
      <c r="BBA212" s="120"/>
      <c r="BBB212" s="120"/>
      <c r="BBC212" s="120"/>
      <c r="BBD212" s="120"/>
      <c r="BBE212" s="120"/>
      <c r="BBF212" s="120"/>
      <c r="BBG212" s="120"/>
      <c r="BBH212" s="120"/>
      <c r="BBI212" s="120"/>
      <c r="BBJ212" s="120"/>
      <c r="BBK212" s="120"/>
      <c r="BBL212" s="120"/>
      <c r="BBM212" s="120"/>
      <c r="BBN212" s="120"/>
      <c r="BBO212" s="120"/>
      <c r="BBP212" s="120"/>
      <c r="BBQ212" s="120"/>
      <c r="BBR212" s="120"/>
      <c r="BBS212" s="120"/>
      <c r="BBT212" s="120"/>
      <c r="BBU212" s="120"/>
      <c r="BBV212" s="120"/>
      <c r="BBW212" s="120"/>
      <c r="BBX212" s="120"/>
      <c r="BBY212" s="120"/>
      <c r="BBZ212" s="120"/>
      <c r="BCA212" s="120"/>
      <c r="BCB212" s="120"/>
      <c r="BCC212" s="120"/>
      <c r="BCD212" s="120"/>
      <c r="BCE212" s="120"/>
      <c r="BCF212" s="120"/>
      <c r="BCG212" s="120"/>
      <c r="BCH212" s="120"/>
      <c r="BCI212" s="120"/>
      <c r="BCJ212" s="120"/>
      <c r="BCK212" s="120"/>
      <c r="BCL212" s="120"/>
      <c r="BCM212" s="120"/>
      <c r="BCN212" s="120"/>
      <c r="BCO212" s="120"/>
      <c r="BCP212" s="120"/>
      <c r="BCQ212" s="120"/>
      <c r="BCR212" s="120"/>
      <c r="BCS212" s="120"/>
      <c r="BCT212" s="120"/>
      <c r="BCU212" s="120"/>
      <c r="BCV212" s="120"/>
      <c r="BCW212" s="120"/>
      <c r="BCX212" s="120"/>
      <c r="BCY212" s="120"/>
      <c r="BCZ212" s="120"/>
      <c r="BDA212" s="120"/>
      <c r="BDB212" s="120"/>
      <c r="BDC212" s="120"/>
      <c r="BDD212" s="120"/>
      <c r="BDE212" s="120"/>
      <c r="BDF212" s="120"/>
      <c r="BDG212" s="120"/>
      <c r="BDH212" s="120"/>
      <c r="BDI212" s="120"/>
      <c r="BDJ212" s="120"/>
      <c r="BDK212" s="120"/>
      <c r="BDL212" s="120"/>
      <c r="BDM212" s="120"/>
      <c r="BDN212" s="120"/>
      <c r="BDO212" s="120"/>
      <c r="BDP212" s="120"/>
      <c r="BDQ212" s="120"/>
      <c r="BDR212" s="120"/>
      <c r="BDS212" s="120"/>
      <c r="BDT212" s="120"/>
      <c r="BDU212" s="120"/>
      <c r="BDV212" s="120"/>
      <c r="BDW212" s="120"/>
      <c r="BDX212" s="120"/>
      <c r="BDY212" s="120"/>
      <c r="BDZ212" s="120"/>
      <c r="BEA212" s="120"/>
      <c r="BEB212" s="120"/>
      <c r="BEC212" s="120"/>
      <c r="BED212" s="120"/>
      <c r="BEE212" s="120"/>
      <c r="BEF212" s="120"/>
      <c r="BEG212" s="120"/>
      <c r="BEH212" s="120"/>
      <c r="BEI212" s="120"/>
      <c r="BEJ212" s="120"/>
      <c r="BEK212" s="120"/>
      <c r="BEL212" s="120"/>
      <c r="BEM212" s="120"/>
      <c r="BEN212" s="120"/>
      <c r="BEO212" s="120"/>
      <c r="BEP212" s="120"/>
      <c r="BEQ212" s="120"/>
      <c r="BER212" s="120"/>
      <c r="BES212" s="120"/>
      <c r="BET212" s="120"/>
      <c r="BEU212" s="120"/>
      <c r="BEV212" s="120"/>
      <c r="BEW212" s="120"/>
      <c r="BEX212" s="120"/>
      <c r="BEY212" s="120"/>
      <c r="BEZ212" s="120"/>
      <c r="BFA212" s="120"/>
      <c r="BFB212" s="120"/>
      <c r="BFC212" s="120"/>
      <c r="BFD212" s="120"/>
      <c r="BFE212" s="120"/>
      <c r="BFF212" s="120"/>
      <c r="BFG212" s="120"/>
      <c r="BFH212" s="120"/>
      <c r="BFI212" s="120"/>
      <c r="BFJ212" s="120"/>
      <c r="BFK212" s="120"/>
      <c r="BFL212" s="120"/>
      <c r="BFM212" s="120"/>
      <c r="BFN212" s="120"/>
      <c r="BFO212" s="120"/>
      <c r="BFP212" s="120"/>
      <c r="BFQ212" s="120"/>
      <c r="BFR212" s="120"/>
      <c r="BFS212" s="120"/>
      <c r="BFT212" s="120"/>
      <c r="BFU212" s="120"/>
      <c r="BFV212" s="120"/>
      <c r="BFW212" s="120"/>
      <c r="BFX212" s="120"/>
      <c r="BFY212" s="120"/>
      <c r="BFZ212" s="120"/>
      <c r="BGA212" s="120"/>
      <c r="BGB212" s="120"/>
      <c r="BGC212" s="120"/>
      <c r="BGD212" s="120"/>
      <c r="BGE212" s="120"/>
      <c r="BGF212" s="120"/>
      <c r="BGG212" s="120"/>
      <c r="BGH212" s="120"/>
      <c r="BGI212" s="120"/>
      <c r="BGJ212" s="120"/>
      <c r="BGK212" s="120"/>
      <c r="BGL212" s="120"/>
      <c r="BGM212" s="120"/>
      <c r="BGN212" s="120"/>
      <c r="BGO212" s="120"/>
      <c r="BGP212" s="120"/>
      <c r="BGQ212" s="120"/>
      <c r="BGR212" s="120"/>
      <c r="BGS212" s="120"/>
      <c r="BGT212" s="120"/>
      <c r="BGU212" s="120"/>
      <c r="BGV212" s="120"/>
      <c r="BGW212" s="120"/>
      <c r="BGX212" s="120"/>
      <c r="BGY212" s="120"/>
      <c r="BGZ212" s="120"/>
      <c r="BHA212" s="120"/>
      <c r="BHB212" s="120"/>
      <c r="BHC212" s="120"/>
      <c r="BHD212" s="120"/>
      <c r="BHE212" s="120"/>
      <c r="BHF212" s="120"/>
      <c r="BHG212" s="120"/>
      <c r="BHH212" s="120"/>
      <c r="BHI212" s="120"/>
      <c r="BHJ212" s="120"/>
      <c r="BHK212" s="120"/>
      <c r="BHL212" s="120"/>
      <c r="BHM212" s="120"/>
      <c r="BHN212" s="120"/>
      <c r="BHO212" s="120"/>
      <c r="BHP212" s="120"/>
      <c r="BHQ212" s="120"/>
      <c r="BHR212" s="120"/>
      <c r="BHS212" s="120"/>
      <c r="BHT212" s="120"/>
      <c r="BHU212" s="120"/>
      <c r="BHV212" s="120"/>
      <c r="BHW212" s="120"/>
      <c r="BHX212" s="120"/>
      <c r="BHY212" s="120"/>
      <c r="BHZ212" s="120"/>
      <c r="BIA212" s="120"/>
      <c r="BIB212" s="120"/>
      <c r="BIC212" s="120"/>
      <c r="BID212" s="120"/>
      <c r="BIE212" s="120"/>
      <c r="BIF212" s="120"/>
      <c r="BIG212" s="120"/>
      <c r="BIH212" s="120"/>
      <c r="BII212" s="120"/>
      <c r="BIJ212" s="120"/>
      <c r="BIK212" s="120"/>
      <c r="BIL212" s="120"/>
      <c r="BIM212" s="120"/>
      <c r="BIN212" s="120"/>
      <c r="BIO212" s="120"/>
      <c r="BIP212" s="120"/>
      <c r="BIQ212" s="120"/>
      <c r="BIR212" s="120"/>
      <c r="BIS212" s="120"/>
      <c r="BIT212" s="120"/>
      <c r="BIU212" s="120"/>
      <c r="BIV212" s="120"/>
      <c r="BIW212" s="120"/>
      <c r="BIX212" s="120"/>
      <c r="BIY212" s="120"/>
      <c r="BIZ212" s="120"/>
      <c r="BJA212" s="120"/>
      <c r="BJB212" s="120"/>
      <c r="BJC212" s="120"/>
      <c r="BJD212" s="120"/>
      <c r="BJE212" s="120"/>
      <c r="BJF212" s="120"/>
      <c r="BJG212" s="120"/>
      <c r="BJH212" s="120"/>
      <c r="BJI212" s="120"/>
      <c r="BJJ212" s="120"/>
      <c r="BJK212" s="120"/>
      <c r="BJL212" s="120"/>
      <c r="BJM212" s="120"/>
      <c r="BJN212" s="120"/>
      <c r="BJO212" s="120"/>
      <c r="BJP212" s="120"/>
      <c r="BJQ212" s="120"/>
      <c r="BJR212" s="120"/>
      <c r="BJS212" s="120"/>
      <c r="BJT212" s="120"/>
      <c r="BJU212" s="120"/>
      <c r="BJV212" s="120"/>
      <c r="BJW212" s="120"/>
      <c r="BJX212" s="120"/>
      <c r="BJY212" s="120"/>
      <c r="BJZ212" s="120"/>
      <c r="BKA212" s="120"/>
      <c r="BKB212" s="120"/>
      <c r="BKC212" s="120"/>
      <c r="BKD212" s="120"/>
      <c r="BKE212" s="120"/>
      <c r="BKF212" s="120"/>
      <c r="BKG212" s="120"/>
      <c r="BKH212" s="120"/>
      <c r="BKI212" s="120"/>
      <c r="BKJ212" s="120"/>
      <c r="BKK212" s="120"/>
      <c r="BKL212" s="120"/>
      <c r="BKM212" s="120"/>
      <c r="BKN212" s="120"/>
      <c r="BKO212" s="120"/>
      <c r="BKP212" s="120"/>
      <c r="BKQ212" s="120"/>
      <c r="BKR212" s="120"/>
      <c r="BKS212" s="120"/>
      <c r="BKT212" s="120"/>
      <c r="BKU212" s="120"/>
      <c r="BKV212" s="120"/>
      <c r="BKW212" s="120"/>
      <c r="BKX212" s="120"/>
      <c r="BKY212" s="120"/>
      <c r="BKZ212" s="120"/>
      <c r="BLA212" s="120"/>
      <c r="BLB212" s="120"/>
      <c r="BLC212" s="120"/>
      <c r="BLD212" s="120"/>
      <c r="BLE212" s="120"/>
      <c r="BLF212" s="120"/>
      <c r="BLG212" s="120"/>
      <c r="BLH212" s="120"/>
      <c r="BLI212" s="120"/>
      <c r="BLJ212" s="120"/>
      <c r="BLK212" s="120"/>
      <c r="BLL212" s="120"/>
      <c r="BLM212" s="120"/>
      <c r="BLN212" s="120"/>
      <c r="BLO212" s="120"/>
      <c r="BLP212" s="120"/>
      <c r="BLQ212" s="120"/>
      <c r="BLR212" s="120"/>
      <c r="BLS212" s="120"/>
      <c r="BLT212" s="120"/>
      <c r="BLU212" s="120"/>
      <c r="BLV212" s="120"/>
      <c r="BLW212" s="120"/>
      <c r="BLX212" s="120"/>
      <c r="BLY212" s="120"/>
      <c r="BLZ212" s="120"/>
      <c r="BMA212" s="120"/>
      <c r="BMB212" s="120"/>
      <c r="BMC212" s="120"/>
      <c r="BMD212" s="120"/>
      <c r="BME212" s="120"/>
      <c r="BMF212" s="120"/>
      <c r="BMG212" s="120"/>
      <c r="BMH212" s="120"/>
      <c r="BMI212" s="120"/>
      <c r="BMJ212" s="120"/>
      <c r="BMK212" s="120"/>
      <c r="BML212" s="120"/>
      <c r="BMM212" s="120"/>
      <c r="BMN212" s="120"/>
      <c r="BMO212" s="120"/>
      <c r="BMP212" s="120"/>
      <c r="BMQ212" s="120"/>
      <c r="BMR212" s="120"/>
      <c r="BMS212" s="120"/>
      <c r="BMT212" s="120"/>
      <c r="BMU212" s="120"/>
      <c r="BMV212" s="120"/>
      <c r="BMW212" s="120"/>
      <c r="BMX212" s="120"/>
      <c r="BMY212" s="120"/>
      <c r="BMZ212" s="120"/>
      <c r="BNA212" s="120"/>
      <c r="BNB212" s="120"/>
      <c r="BNC212" s="120"/>
      <c r="BND212" s="120"/>
      <c r="BNE212" s="120"/>
      <c r="BNF212" s="120"/>
      <c r="BNG212" s="120"/>
      <c r="BNH212" s="120"/>
      <c r="BNI212" s="120"/>
      <c r="BNJ212" s="120"/>
      <c r="BNK212" s="120"/>
      <c r="BNL212" s="120"/>
      <c r="BNM212" s="120"/>
      <c r="BNN212" s="120"/>
      <c r="BNO212" s="120"/>
      <c r="BNP212" s="120"/>
      <c r="BNQ212" s="120"/>
      <c r="BNR212" s="120"/>
      <c r="BNS212" s="120"/>
      <c r="BNT212" s="120"/>
      <c r="BNU212" s="120"/>
      <c r="BNV212" s="120"/>
      <c r="BNW212" s="120"/>
      <c r="BNX212" s="120"/>
      <c r="BNY212" s="120"/>
      <c r="BNZ212" s="120"/>
      <c r="BOA212" s="120"/>
      <c r="BOB212" s="120"/>
      <c r="BOC212" s="120"/>
      <c r="BOD212" s="120"/>
      <c r="BOE212" s="120"/>
      <c r="BOF212" s="120"/>
      <c r="BOG212" s="120"/>
      <c r="BOH212" s="120"/>
      <c r="BOI212" s="120"/>
      <c r="BOJ212" s="120"/>
      <c r="BOK212" s="120"/>
      <c r="BOL212" s="120"/>
      <c r="BOM212" s="120"/>
      <c r="BON212" s="120"/>
      <c r="BOO212" s="120"/>
      <c r="BOP212" s="120"/>
      <c r="BOQ212" s="120"/>
      <c r="BOR212" s="120"/>
      <c r="BOS212" s="120"/>
      <c r="BOT212" s="120"/>
      <c r="BOU212" s="120"/>
      <c r="BOV212" s="120"/>
      <c r="BOW212" s="120"/>
      <c r="BOX212" s="120"/>
      <c r="BOY212" s="120"/>
      <c r="BOZ212" s="120"/>
      <c r="BPA212" s="120"/>
      <c r="BPB212" s="120"/>
      <c r="BPC212" s="120"/>
      <c r="BPD212" s="120"/>
      <c r="BPE212" s="120"/>
      <c r="BPF212" s="120"/>
      <c r="BPG212" s="120"/>
      <c r="BPH212" s="120"/>
      <c r="BPI212" s="120"/>
      <c r="BPJ212" s="120"/>
      <c r="BPK212" s="120"/>
      <c r="BPL212" s="120"/>
      <c r="BPM212" s="120"/>
      <c r="BPN212" s="120"/>
      <c r="BPO212" s="120"/>
      <c r="BPP212" s="120"/>
      <c r="BPQ212" s="120"/>
      <c r="BPR212" s="120"/>
      <c r="BPS212" s="120"/>
      <c r="BPT212" s="120"/>
      <c r="BPU212" s="120"/>
      <c r="BPV212" s="120"/>
      <c r="BPW212" s="120"/>
      <c r="BPX212" s="120"/>
      <c r="BPY212" s="120"/>
      <c r="BPZ212" s="120"/>
      <c r="BQA212" s="120"/>
      <c r="BQB212" s="120"/>
      <c r="BQC212" s="120"/>
      <c r="BQD212" s="120"/>
      <c r="BQE212" s="120"/>
      <c r="BQF212" s="120"/>
      <c r="BQG212" s="120"/>
      <c r="BQH212" s="120"/>
      <c r="BQI212" s="120"/>
      <c r="BQJ212" s="120"/>
      <c r="BQK212" s="120"/>
      <c r="BQL212" s="120"/>
      <c r="BQM212" s="120"/>
      <c r="BQN212" s="120"/>
      <c r="BQO212" s="120"/>
      <c r="BQP212" s="120"/>
      <c r="BQQ212" s="120"/>
      <c r="BQR212" s="120"/>
      <c r="BQS212" s="120"/>
      <c r="BQT212" s="120"/>
      <c r="BQU212" s="120"/>
      <c r="BQV212" s="120"/>
      <c r="BQW212" s="120"/>
      <c r="BQX212" s="120"/>
      <c r="BQY212" s="120"/>
      <c r="BQZ212" s="120"/>
      <c r="BRA212" s="120"/>
      <c r="BRB212" s="120"/>
      <c r="BRC212" s="120"/>
      <c r="BRD212" s="120"/>
      <c r="BRE212" s="120"/>
      <c r="BRF212" s="120"/>
      <c r="BRG212" s="120"/>
      <c r="BRH212" s="120"/>
      <c r="BRI212" s="120"/>
      <c r="BRJ212" s="120"/>
      <c r="BRK212" s="120"/>
      <c r="BRL212" s="120"/>
      <c r="BRM212" s="120"/>
      <c r="BRN212" s="120"/>
      <c r="BRO212" s="120"/>
      <c r="BRP212" s="120"/>
      <c r="BRQ212" s="120"/>
      <c r="BRR212" s="120"/>
      <c r="BRS212" s="120"/>
      <c r="BRT212" s="120"/>
      <c r="BRU212" s="120"/>
      <c r="BRV212" s="120"/>
      <c r="BRW212" s="120"/>
      <c r="BRX212" s="120"/>
      <c r="BRY212" s="120"/>
      <c r="BRZ212" s="120"/>
      <c r="BSA212" s="120"/>
      <c r="BSB212" s="120"/>
      <c r="BSC212" s="120"/>
      <c r="BSD212" s="120"/>
      <c r="BSE212" s="120"/>
      <c r="BSF212" s="120"/>
      <c r="BSG212" s="120"/>
      <c r="BSH212" s="120"/>
      <c r="BSI212" s="120"/>
      <c r="BSJ212" s="120"/>
      <c r="BSK212" s="120"/>
      <c r="BSL212" s="120"/>
      <c r="BSM212" s="120"/>
      <c r="BSN212" s="120"/>
      <c r="BSO212" s="120"/>
      <c r="BSP212" s="120"/>
      <c r="BSQ212" s="120"/>
      <c r="BSR212" s="120"/>
      <c r="BSS212" s="120"/>
      <c r="BST212" s="120"/>
      <c r="BSU212" s="120"/>
      <c r="BSV212" s="120"/>
      <c r="BSW212" s="120"/>
      <c r="BSX212" s="120"/>
      <c r="BSY212" s="120"/>
      <c r="BSZ212" s="120"/>
      <c r="BTA212" s="120"/>
      <c r="BTB212" s="120"/>
      <c r="BTC212" s="120"/>
      <c r="BTD212" s="120"/>
      <c r="BTE212" s="120"/>
      <c r="BTF212" s="120"/>
      <c r="BTG212" s="120"/>
      <c r="BTH212" s="120"/>
      <c r="BTI212" s="120"/>
      <c r="BTJ212" s="120"/>
      <c r="BTK212" s="120"/>
      <c r="BTL212" s="120"/>
      <c r="BTM212" s="120"/>
      <c r="BTN212" s="120"/>
      <c r="BTO212" s="120"/>
      <c r="BTP212" s="120"/>
      <c r="BTQ212" s="120"/>
      <c r="BTR212" s="120"/>
      <c r="BTS212" s="120"/>
      <c r="BTT212" s="120"/>
      <c r="BTU212" s="120"/>
      <c r="BTV212" s="120"/>
      <c r="BTW212" s="120"/>
      <c r="BTX212" s="120"/>
      <c r="BTY212" s="120"/>
      <c r="BTZ212" s="120"/>
      <c r="BUA212" s="120"/>
      <c r="BUB212" s="120"/>
      <c r="BUC212" s="120"/>
      <c r="BUD212" s="120"/>
      <c r="BUE212" s="120"/>
      <c r="BUF212" s="120"/>
      <c r="BUG212" s="120"/>
      <c r="BUH212" s="120"/>
      <c r="BUI212" s="120"/>
      <c r="BUJ212" s="120"/>
      <c r="BUK212" s="120"/>
      <c r="BUL212" s="120"/>
      <c r="BUM212" s="120"/>
      <c r="BUN212" s="120"/>
      <c r="BUO212" s="120"/>
      <c r="BUP212" s="120"/>
      <c r="BUQ212" s="120"/>
      <c r="BUR212" s="120"/>
      <c r="BUS212" s="120"/>
      <c r="BUT212" s="120"/>
      <c r="BUU212" s="120"/>
      <c r="BUV212" s="120"/>
      <c r="BUW212" s="120"/>
      <c r="BUX212" s="120"/>
      <c r="BUY212" s="120"/>
      <c r="BUZ212" s="120"/>
      <c r="BVA212" s="120"/>
      <c r="BVB212" s="120"/>
      <c r="BVC212" s="120"/>
      <c r="BVD212" s="120"/>
      <c r="BVE212" s="120"/>
      <c r="BVF212" s="120"/>
      <c r="BVG212" s="120"/>
      <c r="BVH212" s="120"/>
      <c r="BVI212" s="120"/>
      <c r="BVJ212" s="120"/>
      <c r="BVK212" s="120"/>
      <c r="BVL212" s="120"/>
      <c r="BVM212" s="120"/>
      <c r="BVN212" s="120"/>
      <c r="BVO212" s="120"/>
      <c r="BVP212" s="120"/>
      <c r="BVQ212" s="120"/>
      <c r="BVR212" s="120"/>
      <c r="BVS212" s="120"/>
      <c r="BVT212" s="120"/>
      <c r="BVU212" s="120"/>
      <c r="BVV212" s="120"/>
      <c r="BVW212" s="120"/>
      <c r="BVX212" s="120"/>
      <c r="BVY212" s="120"/>
      <c r="BVZ212" s="120"/>
      <c r="BWA212" s="120"/>
      <c r="BWB212" s="120"/>
      <c r="BWC212" s="120"/>
      <c r="BWD212" s="120"/>
      <c r="BWE212" s="120"/>
      <c r="BWF212" s="120"/>
      <c r="BWG212" s="120"/>
      <c r="BWH212" s="120"/>
      <c r="BWI212" s="120"/>
      <c r="BWJ212" s="120"/>
      <c r="BWK212" s="120"/>
      <c r="BWL212" s="120"/>
      <c r="BWM212" s="120"/>
      <c r="BWN212" s="120"/>
      <c r="BWO212" s="120"/>
      <c r="BWP212" s="120"/>
      <c r="BWQ212" s="120"/>
      <c r="BWR212" s="120"/>
      <c r="BWS212" s="120"/>
      <c r="BWT212" s="120"/>
      <c r="BWU212" s="120"/>
      <c r="BWV212" s="120"/>
      <c r="BWW212" s="120"/>
      <c r="BWX212" s="120"/>
      <c r="BWY212" s="120"/>
      <c r="BWZ212" s="120"/>
      <c r="BXA212" s="120"/>
      <c r="BXB212" s="120"/>
      <c r="BXC212" s="120"/>
      <c r="BXD212" s="120"/>
      <c r="BXE212" s="120"/>
      <c r="BXF212" s="120"/>
      <c r="BXG212" s="120"/>
      <c r="BXH212" s="120"/>
      <c r="BXI212" s="120"/>
      <c r="BXJ212" s="120"/>
      <c r="BXK212" s="120"/>
      <c r="BXL212" s="120"/>
      <c r="BXM212" s="120"/>
      <c r="BXN212" s="120"/>
      <c r="BXO212" s="120"/>
      <c r="BXP212" s="120"/>
      <c r="BXQ212" s="120"/>
      <c r="BXR212" s="120"/>
      <c r="BXS212" s="120"/>
      <c r="BXT212" s="120"/>
      <c r="BXU212" s="120"/>
      <c r="BXV212" s="120"/>
      <c r="BXW212" s="120"/>
      <c r="BXX212" s="120"/>
      <c r="BXY212" s="120"/>
      <c r="BXZ212" s="120"/>
      <c r="BYA212" s="120"/>
      <c r="BYB212" s="120"/>
      <c r="BYC212" s="120"/>
      <c r="BYD212" s="120"/>
      <c r="BYE212" s="120"/>
      <c r="BYF212" s="120"/>
      <c r="BYG212" s="120"/>
      <c r="BYH212" s="120"/>
      <c r="BYI212" s="120"/>
      <c r="BYJ212" s="120"/>
      <c r="BYK212" s="120"/>
      <c r="BYL212" s="120"/>
      <c r="BYM212" s="120"/>
      <c r="BYN212" s="120"/>
      <c r="BYO212" s="120"/>
      <c r="BYP212" s="120"/>
      <c r="BYQ212" s="120"/>
      <c r="BYR212" s="120"/>
      <c r="BYS212" s="120"/>
      <c r="BYT212" s="120"/>
      <c r="BYU212" s="120"/>
      <c r="BYV212" s="120"/>
      <c r="BYW212" s="120"/>
      <c r="BYX212" s="120"/>
      <c r="BYY212" s="120"/>
      <c r="BYZ212" s="120"/>
      <c r="BZA212" s="120"/>
      <c r="BZB212" s="120"/>
      <c r="BZC212" s="120"/>
      <c r="BZD212" s="120"/>
      <c r="BZE212" s="120"/>
      <c r="BZF212" s="120"/>
      <c r="BZG212" s="120"/>
      <c r="BZH212" s="120"/>
      <c r="BZI212" s="120"/>
      <c r="BZJ212" s="120"/>
      <c r="BZK212" s="120"/>
      <c r="BZL212" s="120"/>
      <c r="BZM212" s="120"/>
      <c r="BZN212" s="120"/>
      <c r="BZO212" s="120"/>
      <c r="BZP212" s="120"/>
      <c r="BZQ212" s="120"/>
      <c r="BZR212" s="120"/>
      <c r="BZS212" s="120"/>
      <c r="BZT212" s="120"/>
      <c r="BZU212" s="120"/>
      <c r="BZV212" s="120"/>
      <c r="BZW212" s="120"/>
      <c r="BZX212" s="120"/>
      <c r="BZY212" s="120"/>
      <c r="BZZ212" s="120"/>
      <c r="CAA212" s="120"/>
      <c r="CAB212" s="120"/>
      <c r="CAC212" s="120"/>
      <c r="CAD212" s="120"/>
      <c r="CAE212" s="120"/>
      <c r="CAF212" s="120"/>
      <c r="CAG212" s="120"/>
      <c r="CAH212" s="120"/>
      <c r="CAI212" s="120"/>
      <c r="CAJ212" s="120"/>
      <c r="CAK212" s="120"/>
      <c r="CAL212" s="120"/>
      <c r="CAM212" s="120"/>
      <c r="CAN212" s="120"/>
      <c r="CAO212" s="120"/>
      <c r="CAP212" s="120"/>
      <c r="CAQ212" s="120"/>
      <c r="CAR212" s="120"/>
      <c r="CAS212" s="120"/>
      <c r="CAT212" s="120"/>
      <c r="CAU212" s="120"/>
      <c r="CAV212" s="120"/>
      <c r="CAW212" s="120"/>
      <c r="CAX212" s="120"/>
      <c r="CAY212" s="120"/>
      <c r="CAZ212" s="120"/>
      <c r="CBA212" s="120"/>
      <c r="CBB212" s="120"/>
      <c r="CBC212" s="120"/>
      <c r="CBD212" s="120"/>
      <c r="CBE212" s="120"/>
      <c r="CBF212" s="120"/>
      <c r="CBG212" s="120"/>
      <c r="CBH212" s="120"/>
      <c r="CBI212" s="120"/>
      <c r="CBJ212" s="120"/>
      <c r="CBK212" s="120"/>
      <c r="CBL212" s="120"/>
      <c r="CBM212" s="120"/>
      <c r="CBN212" s="120"/>
      <c r="CBO212" s="120"/>
      <c r="CBP212" s="120"/>
      <c r="CBQ212" s="120"/>
      <c r="CBR212" s="120"/>
      <c r="CBS212" s="120"/>
      <c r="CBT212" s="120"/>
      <c r="CBU212" s="120"/>
      <c r="CBV212" s="120"/>
      <c r="CBW212" s="120"/>
      <c r="CBX212" s="120"/>
      <c r="CBY212" s="120"/>
      <c r="CBZ212" s="120"/>
      <c r="CCA212" s="120"/>
      <c r="CCB212" s="120"/>
      <c r="CCC212" s="120"/>
      <c r="CCD212" s="120"/>
      <c r="CCE212" s="120"/>
      <c r="CCF212" s="120"/>
      <c r="CCG212" s="120"/>
      <c r="CCH212" s="120"/>
      <c r="CCI212" s="120"/>
      <c r="CCJ212" s="120"/>
      <c r="CCK212" s="120"/>
      <c r="CCL212" s="120"/>
      <c r="CCM212" s="120"/>
      <c r="CCN212" s="120"/>
      <c r="CCO212" s="120"/>
      <c r="CCP212" s="120"/>
      <c r="CCQ212" s="120"/>
      <c r="CCR212" s="120"/>
      <c r="CCS212" s="120"/>
      <c r="CCT212" s="120"/>
      <c r="CCU212" s="120"/>
      <c r="CCV212" s="120"/>
      <c r="CCW212" s="120"/>
      <c r="CCX212" s="120"/>
      <c r="CCY212" s="120"/>
      <c r="CCZ212" s="120"/>
      <c r="CDA212" s="120"/>
      <c r="CDB212" s="120"/>
      <c r="CDC212" s="120"/>
      <c r="CDD212" s="120"/>
      <c r="CDE212" s="120"/>
      <c r="CDF212" s="120"/>
      <c r="CDG212" s="120"/>
      <c r="CDH212" s="120"/>
      <c r="CDI212" s="120"/>
      <c r="CDJ212" s="120"/>
      <c r="CDK212" s="120"/>
      <c r="CDL212" s="120"/>
      <c r="CDM212" s="120"/>
      <c r="CDN212" s="120"/>
      <c r="CDO212" s="120"/>
      <c r="CDP212" s="120"/>
      <c r="CDQ212" s="120"/>
      <c r="CDR212" s="120"/>
      <c r="CDS212" s="120"/>
      <c r="CDT212" s="120"/>
      <c r="CDU212" s="120"/>
      <c r="CDV212" s="120"/>
      <c r="CDW212" s="120"/>
      <c r="CDX212" s="120"/>
      <c r="CDY212" s="120"/>
      <c r="CDZ212" s="120"/>
      <c r="CEA212" s="120"/>
      <c r="CEB212" s="120"/>
      <c r="CEC212" s="120"/>
      <c r="CED212" s="120"/>
      <c r="CEE212" s="120"/>
      <c r="CEF212" s="120"/>
      <c r="CEG212" s="120"/>
      <c r="CEH212" s="120"/>
      <c r="CEI212" s="120"/>
      <c r="CEJ212" s="120"/>
      <c r="CEK212" s="120"/>
      <c r="CEL212" s="120"/>
      <c r="CEM212" s="120"/>
      <c r="CEN212" s="120"/>
      <c r="CEO212" s="120"/>
      <c r="CEP212" s="120"/>
      <c r="CEQ212" s="120"/>
      <c r="CER212" s="120"/>
      <c r="CES212" s="120"/>
      <c r="CET212" s="120"/>
      <c r="CEU212" s="120"/>
      <c r="CEV212" s="120"/>
      <c r="CEW212" s="120"/>
      <c r="CEX212" s="120"/>
      <c r="CEY212" s="120"/>
      <c r="CEZ212" s="120"/>
      <c r="CFA212" s="120"/>
      <c r="CFB212" s="120"/>
      <c r="CFC212" s="120"/>
      <c r="CFD212" s="120"/>
      <c r="CFE212" s="120"/>
      <c r="CFF212" s="120"/>
      <c r="CFG212" s="120"/>
      <c r="CFH212" s="120"/>
      <c r="CFI212" s="120"/>
      <c r="CFJ212" s="120"/>
      <c r="CFK212" s="120"/>
      <c r="CFL212" s="120"/>
      <c r="CFM212" s="120"/>
      <c r="CFN212" s="120"/>
      <c r="CFO212" s="120"/>
      <c r="CFP212" s="120"/>
      <c r="CFQ212" s="120"/>
      <c r="CFR212" s="120"/>
      <c r="CFS212" s="120"/>
      <c r="CFT212" s="120"/>
      <c r="CFU212" s="120"/>
      <c r="CFV212" s="120"/>
      <c r="CFW212" s="120"/>
      <c r="CFX212" s="120"/>
      <c r="CFY212" s="120"/>
      <c r="CFZ212" s="120"/>
      <c r="CGA212" s="120"/>
      <c r="CGB212" s="120"/>
      <c r="CGC212" s="120"/>
      <c r="CGD212" s="120"/>
      <c r="CGE212" s="120"/>
      <c r="CGF212" s="120"/>
      <c r="CGG212" s="120"/>
      <c r="CGH212" s="120"/>
      <c r="CGI212" s="120"/>
      <c r="CGJ212" s="120"/>
      <c r="CGK212" s="120"/>
      <c r="CGL212" s="120"/>
      <c r="CGM212" s="120"/>
      <c r="CGN212" s="120"/>
      <c r="CGO212" s="120"/>
      <c r="CGP212" s="120"/>
      <c r="CGQ212" s="120"/>
      <c r="CGR212" s="120"/>
      <c r="CGS212" s="120"/>
      <c r="CGT212" s="120"/>
      <c r="CGU212" s="120"/>
      <c r="CGV212" s="120"/>
      <c r="CGW212" s="120"/>
      <c r="CGX212" s="120"/>
      <c r="CGY212" s="120"/>
      <c r="CGZ212" s="120"/>
      <c r="CHA212" s="120"/>
      <c r="CHB212" s="120"/>
      <c r="CHC212" s="120"/>
      <c r="CHD212" s="120"/>
      <c r="CHE212" s="120"/>
      <c r="CHF212" s="120"/>
      <c r="CHG212" s="120"/>
      <c r="CHH212" s="120"/>
      <c r="CHI212" s="120"/>
      <c r="CHJ212" s="120"/>
      <c r="CHK212" s="120"/>
      <c r="CHL212" s="120"/>
      <c r="CHM212" s="120"/>
      <c r="CHN212" s="120"/>
      <c r="CHO212" s="120"/>
      <c r="CHP212" s="120"/>
      <c r="CHQ212" s="120"/>
      <c r="CHR212" s="120"/>
      <c r="CHS212" s="120"/>
      <c r="CHT212" s="120"/>
      <c r="CHU212" s="120"/>
      <c r="CHV212" s="120"/>
      <c r="CHW212" s="120"/>
      <c r="CHX212" s="120"/>
      <c r="CHY212" s="120"/>
      <c r="CHZ212" s="120"/>
      <c r="CIA212" s="120"/>
      <c r="CIB212" s="120"/>
      <c r="CIC212" s="120"/>
      <c r="CID212" s="120"/>
      <c r="CIE212" s="120"/>
      <c r="CIF212" s="120"/>
      <c r="CIG212" s="120"/>
      <c r="CIH212" s="120"/>
      <c r="CII212" s="120"/>
      <c r="CIJ212" s="120"/>
      <c r="CIK212" s="120"/>
      <c r="CIL212" s="120"/>
      <c r="CIM212" s="120"/>
      <c r="CIN212" s="120"/>
      <c r="CIO212" s="120"/>
      <c r="CIP212" s="120"/>
      <c r="CIQ212" s="120"/>
      <c r="CIR212" s="120"/>
      <c r="CIS212" s="120"/>
      <c r="CIT212" s="120"/>
      <c r="CIU212" s="120"/>
      <c r="CIV212" s="120"/>
      <c r="CIW212" s="120"/>
      <c r="CIX212" s="120"/>
      <c r="CIY212" s="120"/>
      <c r="CIZ212" s="120"/>
      <c r="CJA212" s="120"/>
      <c r="CJB212" s="120"/>
      <c r="CJC212" s="120"/>
      <c r="CJD212" s="120"/>
      <c r="CJE212" s="120"/>
      <c r="CJF212" s="120"/>
      <c r="CJG212" s="120"/>
      <c r="CJH212" s="120"/>
      <c r="CJI212" s="120"/>
      <c r="CJJ212" s="120"/>
      <c r="CJK212" s="120"/>
      <c r="CJL212" s="120"/>
      <c r="CJM212" s="120"/>
      <c r="CJN212" s="120"/>
      <c r="CJO212" s="120"/>
      <c r="CJP212" s="120"/>
      <c r="CJQ212" s="120"/>
      <c r="CJR212" s="120"/>
      <c r="CJS212" s="120"/>
      <c r="CJT212" s="120"/>
      <c r="CJU212" s="120"/>
      <c r="CJV212" s="120"/>
      <c r="CJW212" s="120"/>
      <c r="CJX212" s="120"/>
      <c r="CJY212" s="120"/>
      <c r="CJZ212" s="120"/>
      <c r="CKA212" s="120"/>
      <c r="CKB212" s="120"/>
      <c r="CKC212" s="120"/>
      <c r="CKD212" s="120"/>
      <c r="CKE212" s="120"/>
      <c r="CKF212" s="120"/>
      <c r="CKG212" s="120"/>
      <c r="CKH212" s="120"/>
      <c r="CKI212" s="120"/>
      <c r="CKJ212" s="120"/>
      <c r="CKK212" s="120"/>
      <c r="CKL212" s="120"/>
      <c r="CKM212" s="120"/>
      <c r="CKN212" s="120"/>
      <c r="CKO212" s="120"/>
      <c r="CKP212" s="120"/>
      <c r="CKQ212" s="120"/>
      <c r="CKR212" s="120"/>
      <c r="CKS212" s="120"/>
      <c r="CKT212" s="120"/>
      <c r="CKU212" s="120"/>
      <c r="CKV212" s="120"/>
      <c r="CKW212" s="120"/>
      <c r="CKX212" s="120"/>
      <c r="CKY212" s="120"/>
      <c r="CKZ212" s="120"/>
      <c r="CLA212" s="120"/>
      <c r="CLB212" s="120"/>
      <c r="CLC212" s="120"/>
      <c r="CLD212" s="120"/>
      <c r="CLE212" s="120"/>
      <c r="CLF212" s="120"/>
      <c r="CLG212" s="120"/>
      <c r="CLH212" s="120"/>
      <c r="CLI212" s="120"/>
      <c r="CLJ212" s="120"/>
      <c r="CLK212" s="120"/>
      <c r="CLL212" s="120"/>
      <c r="CLM212" s="120"/>
      <c r="CLN212" s="120"/>
      <c r="CLO212" s="120"/>
      <c r="CLP212" s="120"/>
      <c r="CLQ212" s="120"/>
      <c r="CLR212" s="120"/>
      <c r="CLS212" s="120"/>
      <c r="CLT212" s="120"/>
      <c r="CLU212" s="120"/>
      <c r="CLV212" s="120"/>
      <c r="CLW212" s="120"/>
      <c r="CLX212" s="120"/>
      <c r="CLY212" s="120"/>
      <c r="CLZ212" s="120"/>
      <c r="CMA212" s="120"/>
      <c r="CMB212" s="120"/>
      <c r="CMC212" s="120"/>
      <c r="CMD212" s="120"/>
      <c r="CME212" s="120"/>
      <c r="CMF212" s="120"/>
      <c r="CMG212" s="120"/>
      <c r="CMH212" s="120"/>
      <c r="CMI212" s="120"/>
      <c r="CMJ212" s="120"/>
      <c r="CMK212" s="120"/>
      <c r="CML212" s="120"/>
      <c r="CMM212" s="120"/>
      <c r="CMN212" s="120"/>
      <c r="CMO212" s="120"/>
      <c r="CMP212" s="120"/>
      <c r="CMQ212" s="120"/>
      <c r="CMR212" s="120"/>
      <c r="CMS212" s="120"/>
      <c r="CMT212" s="120"/>
      <c r="CMU212" s="120"/>
      <c r="CMV212" s="120"/>
      <c r="CMW212" s="120"/>
      <c r="CMX212" s="120"/>
      <c r="CMY212" s="120"/>
      <c r="CMZ212" s="120"/>
      <c r="CNA212" s="120"/>
      <c r="CNB212" s="120"/>
      <c r="CNC212" s="120"/>
      <c r="CND212" s="120"/>
      <c r="CNE212" s="120"/>
      <c r="CNF212" s="120"/>
      <c r="CNG212" s="120"/>
      <c r="CNH212" s="120"/>
      <c r="CNI212" s="120"/>
      <c r="CNJ212" s="120"/>
      <c r="CNK212" s="120"/>
      <c r="CNL212" s="120"/>
      <c r="CNM212" s="120"/>
      <c r="CNN212" s="120"/>
      <c r="CNO212" s="120"/>
      <c r="CNP212" s="120"/>
      <c r="CNQ212" s="120"/>
      <c r="CNR212" s="120"/>
      <c r="CNS212" s="120"/>
      <c r="CNT212" s="120"/>
      <c r="CNU212" s="120"/>
      <c r="CNV212" s="120"/>
      <c r="CNW212" s="120"/>
      <c r="CNX212" s="120"/>
      <c r="CNY212" s="120"/>
      <c r="CNZ212" s="120"/>
      <c r="COA212" s="120"/>
      <c r="COB212" s="120"/>
      <c r="COC212" s="120"/>
      <c r="COD212" s="120"/>
      <c r="COE212" s="120"/>
      <c r="COF212" s="120"/>
      <c r="COG212" s="120"/>
      <c r="COH212" s="120"/>
      <c r="COI212" s="120"/>
      <c r="COJ212" s="120"/>
      <c r="COK212" s="120"/>
      <c r="COL212" s="120"/>
      <c r="COM212" s="120"/>
      <c r="CON212" s="120"/>
      <c r="COO212" s="120"/>
      <c r="COP212" s="120"/>
      <c r="COQ212" s="120"/>
      <c r="COR212" s="120"/>
      <c r="COS212" s="120"/>
      <c r="COT212" s="120"/>
      <c r="COU212" s="120"/>
      <c r="COV212" s="120"/>
      <c r="COW212" s="120"/>
      <c r="COX212" s="120"/>
      <c r="COY212" s="120"/>
      <c r="COZ212" s="120"/>
      <c r="CPA212" s="120"/>
      <c r="CPB212" s="120"/>
      <c r="CPC212" s="120"/>
      <c r="CPD212" s="120"/>
      <c r="CPE212" s="120"/>
      <c r="CPF212" s="120"/>
      <c r="CPG212" s="120"/>
      <c r="CPH212" s="120"/>
      <c r="CPI212" s="120"/>
      <c r="CPJ212" s="120"/>
      <c r="CPK212" s="120"/>
      <c r="CPL212" s="120"/>
      <c r="CPM212" s="120"/>
      <c r="CPN212" s="120"/>
      <c r="CPO212" s="120"/>
      <c r="CPP212" s="120"/>
      <c r="CPQ212" s="120"/>
      <c r="CPR212" s="120"/>
      <c r="CPS212" s="120"/>
      <c r="CPT212" s="120"/>
      <c r="CPU212" s="120"/>
      <c r="CPV212" s="120"/>
      <c r="CPW212" s="120"/>
      <c r="CPX212" s="120"/>
      <c r="CPY212" s="120"/>
      <c r="CPZ212" s="120"/>
      <c r="CQA212" s="120"/>
      <c r="CQB212" s="120"/>
      <c r="CQC212" s="120"/>
      <c r="CQD212" s="120"/>
      <c r="CQE212" s="120"/>
      <c r="CQF212" s="120"/>
      <c r="CQG212" s="120"/>
      <c r="CQH212" s="120"/>
      <c r="CQI212" s="120"/>
      <c r="CQJ212" s="120"/>
      <c r="CQK212" s="120"/>
      <c r="CQL212" s="120"/>
      <c r="CQM212" s="120"/>
      <c r="CQN212" s="120"/>
      <c r="CQO212" s="120"/>
      <c r="CQP212" s="120"/>
      <c r="CQQ212" s="120"/>
      <c r="CQR212" s="120"/>
      <c r="CQS212" s="120"/>
      <c r="CQT212" s="120"/>
      <c r="CQU212" s="120"/>
      <c r="CQV212" s="120"/>
      <c r="CQW212" s="120"/>
      <c r="CQX212" s="120"/>
      <c r="CQY212" s="120"/>
      <c r="CQZ212" s="120"/>
      <c r="CRA212" s="120"/>
      <c r="CRB212" s="120"/>
      <c r="CRC212" s="120"/>
      <c r="CRD212" s="120"/>
      <c r="CRE212" s="120"/>
      <c r="CRF212" s="120"/>
      <c r="CRG212" s="120"/>
      <c r="CRH212" s="120"/>
      <c r="CRI212" s="120"/>
      <c r="CRJ212" s="120"/>
      <c r="CRK212" s="120"/>
      <c r="CRL212" s="120"/>
      <c r="CRM212" s="120"/>
      <c r="CRN212" s="120"/>
      <c r="CRO212" s="120"/>
      <c r="CRP212" s="120"/>
      <c r="CRQ212" s="120"/>
      <c r="CRR212" s="120"/>
      <c r="CRS212" s="120"/>
      <c r="CRT212" s="120"/>
      <c r="CRU212" s="120"/>
      <c r="CRV212" s="120"/>
      <c r="CRW212" s="120"/>
      <c r="CRX212" s="120"/>
      <c r="CRY212" s="120"/>
      <c r="CRZ212" s="120"/>
      <c r="CSA212" s="120"/>
      <c r="CSB212" s="120"/>
      <c r="CSC212" s="120"/>
      <c r="CSD212" s="120"/>
      <c r="CSE212" s="120"/>
      <c r="CSF212" s="120"/>
      <c r="CSG212" s="120"/>
      <c r="CSH212" s="120"/>
      <c r="CSI212" s="120"/>
      <c r="CSJ212" s="120"/>
      <c r="CSK212" s="120"/>
      <c r="CSL212" s="120"/>
      <c r="CSM212" s="120"/>
      <c r="CSN212" s="120"/>
      <c r="CSO212" s="120"/>
      <c r="CSP212" s="120"/>
      <c r="CSQ212" s="120"/>
      <c r="CSR212" s="120"/>
      <c r="CSS212" s="120"/>
      <c r="CST212" s="120"/>
      <c r="CSU212" s="120"/>
      <c r="CSV212" s="120"/>
      <c r="CSW212" s="120"/>
      <c r="CSX212" s="120"/>
      <c r="CSY212" s="120"/>
      <c r="CSZ212" s="120"/>
      <c r="CTA212" s="120"/>
      <c r="CTB212" s="120"/>
      <c r="CTC212" s="120"/>
      <c r="CTD212" s="120"/>
      <c r="CTE212" s="120"/>
      <c r="CTF212" s="120"/>
      <c r="CTG212" s="120"/>
      <c r="CTH212" s="120"/>
      <c r="CTI212" s="120"/>
      <c r="CTJ212" s="120"/>
      <c r="CTK212" s="120"/>
      <c r="CTL212" s="120"/>
      <c r="CTM212" s="120"/>
      <c r="CTN212" s="120"/>
      <c r="CTO212" s="120"/>
      <c r="CTP212" s="120"/>
      <c r="CTQ212" s="120"/>
      <c r="CTR212" s="120"/>
      <c r="CTS212" s="120"/>
      <c r="CTT212" s="120"/>
      <c r="CTU212" s="120"/>
      <c r="CTV212" s="120"/>
      <c r="CTW212" s="120"/>
      <c r="CTX212" s="120"/>
      <c r="CTY212" s="120"/>
      <c r="CTZ212" s="120"/>
      <c r="CUA212" s="120"/>
      <c r="CUB212" s="120"/>
      <c r="CUC212" s="120"/>
      <c r="CUD212" s="120"/>
      <c r="CUE212" s="120"/>
      <c r="CUF212" s="120"/>
      <c r="CUG212" s="120"/>
      <c r="CUH212" s="120"/>
      <c r="CUI212" s="120"/>
      <c r="CUJ212" s="120"/>
      <c r="CUK212" s="120"/>
      <c r="CUL212" s="120"/>
      <c r="CUM212" s="120"/>
      <c r="CUN212" s="120"/>
      <c r="CUO212" s="120"/>
      <c r="CUP212" s="120"/>
      <c r="CUQ212" s="120"/>
      <c r="CUR212" s="120"/>
      <c r="CUS212" s="120"/>
      <c r="CUT212" s="120"/>
      <c r="CUU212" s="120"/>
      <c r="CUV212" s="120"/>
      <c r="CUW212" s="120"/>
      <c r="CUX212" s="120"/>
      <c r="CUY212" s="120"/>
      <c r="CUZ212" s="120"/>
      <c r="CVA212" s="120"/>
      <c r="CVB212" s="120"/>
      <c r="CVC212" s="120"/>
      <c r="CVD212" s="120"/>
      <c r="CVE212" s="120"/>
      <c r="CVF212" s="120"/>
      <c r="CVG212" s="120"/>
      <c r="CVH212" s="120"/>
      <c r="CVI212" s="120"/>
      <c r="CVJ212" s="120"/>
      <c r="CVK212" s="120"/>
      <c r="CVL212" s="120"/>
      <c r="CVM212" s="120"/>
      <c r="CVN212" s="120"/>
      <c r="CVO212" s="120"/>
      <c r="CVP212" s="120"/>
      <c r="CVQ212" s="120"/>
      <c r="CVR212" s="120"/>
      <c r="CVS212" s="120"/>
      <c r="CVT212" s="120"/>
      <c r="CVU212" s="120"/>
      <c r="CVV212" s="120"/>
      <c r="CVW212" s="120"/>
      <c r="CVX212" s="120"/>
      <c r="CVY212" s="120"/>
      <c r="CVZ212" s="120"/>
      <c r="CWA212" s="120"/>
      <c r="CWB212" s="120"/>
      <c r="CWC212" s="120"/>
      <c r="CWD212" s="120"/>
      <c r="CWE212" s="120"/>
      <c r="CWF212" s="120"/>
      <c r="CWG212" s="120"/>
      <c r="CWH212" s="120"/>
      <c r="CWI212" s="120"/>
      <c r="CWJ212" s="120"/>
      <c r="CWK212" s="120"/>
      <c r="CWL212" s="120"/>
      <c r="CWM212" s="120"/>
      <c r="CWN212" s="120"/>
      <c r="CWO212" s="120"/>
      <c r="CWP212" s="120"/>
      <c r="CWQ212" s="120"/>
      <c r="CWR212" s="120"/>
      <c r="CWS212" s="120"/>
      <c r="CWT212" s="120"/>
      <c r="CWU212" s="120"/>
      <c r="CWV212" s="120"/>
      <c r="CWW212" s="120"/>
      <c r="CWX212" s="120"/>
      <c r="CWY212" s="120"/>
      <c r="CWZ212" s="120"/>
      <c r="CXA212" s="120"/>
      <c r="CXB212" s="120"/>
      <c r="CXC212" s="120"/>
      <c r="CXD212" s="120"/>
      <c r="CXE212" s="120"/>
      <c r="CXF212" s="120"/>
      <c r="CXG212" s="120"/>
      <c r="CXH212" s="120"/>
      <c r="CXI212" s="120"/>
      <c r="CXJ212" s="120"/>
      <c r="CXK212" s="120"/>
      <c r="CXL212" s="120"/>
      <c r="CXM212" s="120"/>
      <c r="CXN212" s="120"/>
      <c r="CXO212" s="120"/>
      <c r="CXP212" s="120"/>
      <c r="CXQ212" s="120"/>
      <c r="CXR212" s="120"/>
      <c r="CXS212" s="120"/>
      <c r="CXT212" s="120"/>
      <c r="CXU212" s="120"/>
      <c r="CXV212" s="120"/>
      <c r="CXW212" s="120"/>
      <c r="CXX212" s="120"/>
      <c r="CXY212" s="120"/>
      <c r="CXZ212" s="120"/>
      <c r="CYA212" s="120"/>
      <c r="CYB212" s="120"/>
      <c r="CYC212" s="120"/>
      <c r="CYD212" s="120"/>
      <c r="CYE212" s="120"/>
      <c r="CYF212" s="120"/>
      <c r="CYG212" s="120"/>
      <c r="CYH212" s="120"/>
      <c r="CYI212" s="120"/>
      <c r="CYJ212" s="120"/>
      <c r="CYK212" s="120"/>
      <c r="CYL212" s="120"/>
      <c r="CYM212" s="120"/>
      <c r="CYN212" s="120"/>
      <c r="CYO212" s="120"/>
      <c r="CYP212" s="120"/>
      <c r="CYQ212" s="120"/>
      <c r="CYR212" s="120"/>
      <c r="CYS212" s="120"/>
      <c r="CYT212" s="120"/>
      <c r="CYU212" s="120"/>
      <c r="CYV212" s="120"/>
      <c r="CYW212" s="120"/>
      <c r="CYX212" s="120"/>
      <c r="CYY212" s="120"/>
      <c r="CYZ212" s="120"/>
      <c r="CZA212" s="120"/>
      <c r="CZB212" s="120"/>
      <c r="CZC212" s="120"/>
      <c r="CZD212" s="120"/>
      <c r="CZE212" s="120"/>
      <c r="CZF212" s="120"/>
      <c r="CZG212" s="120"/>
      <c r="CZH212" s="120"/>
      <c r="CZI212" s="120"/>
      <c r="CZJ212" s="120"/>
      <c r="CZK212" s="120"/>
      <c r="CZL212" s="120"/>
      <c r="CZM212" s="120"/>
      <c r="CZN212" s="120"/>
      <c r="CZO212" s="120"/>
      <c r="CZP212" s="120"/>
      <c r="CZQ212" s="120"/>
      <c r="CZR212" s="120"/>
      <c r="CZS212" s="120"/>
      <c r="CZT212" s="120"/>
      <c r="CZU212" s="120"/>
      <c r="CZV212" s="120"/>
      <c r="CZW212" s="120"/>
      <c r="CZX212" s="120"/>
      <c r="CZY212" s="120"/>
      <c r="CZZ212" s="120"/>
      <c r="DAA212" s="120"/>
      <c r="DAB212" s="120"/>
      <c r="DAC212" s="120"/>
      <c r="DAD212" s="120"/>
      <c r="DAE212" s="120"/>
      <c r="DAF212" s="120"/>
      <c r="DAG212" s="120"/>
      <c r="DAH212" s="120"/>
      <c r="DAI212" s="120"/>
      <c r="DAJ212" s="120"/>
      <c r="DAK212" s="120"/>
      <c r="DAL212" s="120"/>
      <c r="DAM212" s="120"/>
      <c r="DAN212" s="120"/>
      <c r="DAO212" s="120"/>
      <c r="DAP212" s="120"/>
      <c r="DAQ212" s="120"/>
      <c r="DAR212" s="120"/>
      <c r="DAS212" s="120"/>
      <c r="DAT212" s="120"/>
      <c r="DAU212" s="120"/>
      <c r="DAV212" s="120"/>
      <c r="DAW212" s="120"/>
      <c r="DAX212" s="120"/>
      <c r="DAY212" s="120"/>
      <c r="DAZ212" s="120"/>
      <c r="DBA212" s="120"/>
      <c r="DBB212" s="120"/>
      <c r="DBC212" s="120"/>
      <c r="DBD212" s="120"/>
      <c r="DBE212" s="120"/>
      <c r="DBF212" s="120"/>
      <c r="DBG212" s="120"/>
      <c r="DBH212" s="120"/>
      <c r="DBI212" s="120"/>
      <c r="DBJ212" s="120"/>
      <c r="DBK212" s="120"/>
      <c r="DBL212" s="120"/>
      <c r="DBM212" s="120"/>
      <c r="DBN212" s="120"/>
      <c r="DBO212" s="120"/>
      <c r="DBP212" s="120"/>
      <c r="DBQ212" s="120"/>
      <c r="DBR212" s="120"/>
      <c r="DBS212" s="120"/>
      <c r="DBT212" s="120"/>
      <c r="DBU212" s="120"/>
      <c r="DBV212" s="120"/>
      <c r="DBW212" s="120"/>
      <c r="DBX212" s="120"/>
      <c r="DBY212" s="120"/>
      <c r="DBZ212" s="120"/>
      <c r="DCA212" s="120"/>
      <c r="DCB212" s="120"/>
      <c r="DCC212" s="120"/>
      <c r="DCD212" s="120"/>
      <c r="DCE212" s="120"/>
      <c r="DCF212" s="120"/>
      <c r="DCG212" s="120"/>
      <c r="DCH212" s="120"/>
      <c r="DCI212" s="120"/>
      <c r="DCJ212" s="120"/>
      <c r="DCK212" s="120"/>
      <c r="DCL212" s="120"/>
      <c r="DCM212" s="120"/>
      <c r="DCN212" s="120"/>
      <c r="DCO212" s="120"/>
      <c r="DCP212" s="120"/>
      <c r="DCQ212" s="120"/>
      <c r="DCR212" s="120"/>
      <c r="DCS212" s="120"/>
      <c r="DCT212" s="120"/>
      <c r="DCU212" s="120"/>
      <c r="DCV212" s="120"/>
      <c r="DCW212" s="120"/>
      <c r="DCX212" s="120"/>
      <c r="DCY212" s="120"/>
      <c r="DCZ212" s="120"/>
      <c r="DDA212" s="120"/>
      <c r="DDB212" s="120"/>
      <c r="DDC212" s="120"/>
      <c r="DDD212" s="120"/>
      <c r="DDE212" s="120"/>
      <c r="DDF212" s="120"/>
      <c r="DDG212" s="120"/>
      <c r="DDH212" s="120"/>
      <c r="DDI212" s="120"/>
      <c r="DDJ212" s="120"/>
      <c r="DDK212" s="120"/>
      <c r="DDL212" s="120"/>
      <c r="DDM212" s="120"/>
      <c r="DDN212" s="120"/>
      <c r="DDO212" s="120"/>
      <c r="DDP212" s="120"/>
      <c r="DDQ212" s="120"/>
      <c r="DDR212" s="120"/>
      <c r="DDS212" s="120"/>
      <c r="DDT212" s="120"/>
      <c r="DDU212" s="120"/>
      <c r="DDV212" s="120"/>
      <c r="DDW212" s="120"/>
      <c r="DDX212" s="120"/>
      <c r="DDY212" s="120"/>
      <c r="DDZ212" s="120"/>
      <c r="DEA212" s="120"/>
      <c r="DEB212" s="120"/>
      <c r="DEC212" s="120"/>
      <c r="DED212" s="120"/>
      <c r="DEE212" s="120"/>
      <c r="DEF212" s="120"/>
      <c r="DEG212" s="120"/>
      <c r="DEH212" s="120"/>
      <c r="DEI212" s="120"/>
      <c r="DEJ212" s="120"/>
      <c r="DEK212" s="120"/>
      <c r="DEL212" s="120"/>
      <c r="DEM212" s="120"/>
      <c r="DEN212" s="120"/>
      <c r="DEO212" s="120"/>
      <c r="DEP212" s="120"/>
      <c r="DEQ212" s="120"/>
      <c r="DER212" s="120"/>
      <c r="DES212" s="120"/>
      <c r="DET212" s="120"/>
      <c r="DEU212" s="120"/>
      <c r="DEV212" s="120"/>
      <c r="DEW212" s="120"/>
      <c r="DEX212" s="120"/>
      <c r="DEY212" s="120"/>
      <c r="DEZ212" s="120"/>
      <c r="DFA212" s="120"/>
      <c r="DFB212" s="120"/>
      <c r="DFC212" s="120"/>
      <c r="DFD212" s="120"/>
      <c r="DFE212" s="120"/>
      <c r="DFF212" s="120"/>
      <c r="DFG212" s="120"/>
      <c r="DFH212" s="120"/>
      <c r="DFI212" s="120"/>
      <c r="DFJ212" s="120"/>
      <c r="DFK212" s="120"/>
      <c r="DFL212" s="120"/>
      <c r="DFM212" s="120"/>
      <c r="DFN212" s="120"/>
      <c r="DFO212" s="120"/>
      <c r="DFP212" s="120"/>
      <c r="DFQ212" s="120"/>
      <c r="DFR212" s="120"/>
      <c r="DFS212" s="120"/>
      <c r="DFT212" s="120"/>
      <c r="DFU212" s="120"/>
      <c r="DFV212" s="120"/>
      <c r="DFW212" s="120"/>
      <c r="DFX212" s="120"/>
      <c r="DFY212" s="120"/>
      <c r="DFZ212" s="120"/>
      <c r="DGA212" s="120"/>
      <c r="DGB212" s="120"/>
      <c r="DGC212" s="120"/>
      <c r="DGD212" s="120"/>
      <c r="DGE212" s="120"/>
      <c r="DGF212" s="120"/>
      <c r="DGG212" s="120"/>
      <c r="DGH212" s="120"/>
      <c r="DGI212" s="120"/>
      <c r="DGJ212" s="120"/>
      <c r="DGK212" s="120"/>
      <c r="DGL212" s="120"/>
      <c r="DGM212" s="120"/>
      <c r="DGN212" s="120"/>
      <c r="DGO212" s="120"/>
      <c r="DGP212" s="120"/>
      <c r="DGQ212" s="120"/>
      <c r="DGR212" s="120"/>
      <c r="DGS212" s="120"/>
      <c r="DGT212" s="120"/>
      <c r="DGU212" s="120"/>
      <c r="DGV212" s="120"/>
      <c r="DGW212" s="120"/>
      <c r="DGX212" s="120"/>
      <c r="DGY212" s="120"/>
      <c r="DGZ212" s="120"/>
      <c r="DHA212" s="120"/>
      <c r="DHB212" s="120"/>
      <c r="DHC212" s="120"/>
      <c r="DHD212" s="120"/>
      <c r="DHE212" s="120"/>
      <c r="DHF212" s="120"/>
      <c r="DHG212" s="120"/>
      <c r="DHH212" s="120"/>
      <c r="DHI212" s="120"/>
      <c r="DHJ212" s="120"/>
      <c r="DHK212" s="120"/>
      <c r="DHL212" s="120"/>
      <c r="DHM212" s="120"/>
      <c r="DHN212" s="120"/>
      <c r="DHO212" s="120"/>
      <c r="DHP212" s="120"/>
      <c r="DHQ212" s="120"/>
      <c r="DHR212" s="120"/>
      <c r="DHS212" s="120"/>
      <c r="DHT212" s="120"/>
      <c r="DHU212" s="120"/>
      <c r="DHV212" s="120"/>
      <c r="DHW212" s="120"/>
      <c r="DHX212" s="120"/>
      <c r="DHY212" s="120"/>
      <c r="DHZ212" s="120"/>
      <c r="DIA212" s="120"/>
      <c r="DIB212" s="120"/>
      <c r="DIC212" s="120"/>
      <c r="DID212" s="120"/>
      <c r="DIE212" s="120"/>
      <c r="DIF212" s="120"/>
      <c r="DIG212" s="120"/>
      <c r="DIH212" s="120"/>
      <c r="DII212" s="120"/>
      <c r="DIJ212" s="120"/>
      <c r="DIK212" s="120"/>
      <c r="DIL212" s="120"/>
      <c r="DIM212" s="120"/>
      <c r="DIN212" s="120"/>
      <c r="DIO212" s="120"/>
      <c r="DIP212" s="120"/>
      <c r="DIQ212" s="120"/>
      <c r="DIR212" s="120"/>
      <c r="DIS212" s="120"/>
      <c r="DIT212" s="120"/>
      <c r="DIU212" s="120"/>
      <c r="DIV212" s="120"/>
      <c r="DIW212" s="120"/>
      <c r="DIX212" s="120"/>
      <c r="DIY212" s="120"/>
      <c r="DIZ212" s="120"/>
      <c r="DJA212" s="120"/>
      <c r="DJB212" s="120"/>
      <c r="DJC212" s="120"/>
      <c r="DJD212" s="120"/>
      <c r="DJE212" s="120"/>
      <c r="DJF212" s="120"/>
      <c r="DJG212" s="120"/>
      <c r="DJH212" s="120"/>
      <c r="DJI212" s="120"/>
      <c r="DJJ212" s="120"/>
      <c r="DJK212" s="120"/>
      <c r="DJL212" s="120"/>
      <c r="DJM212" s="120"/>
      <c r="DJN212" s="120"/>
      <c r="DJO212" s="120"/>
      <c r="DJP212" s="120"/>
      <c r="DJQ212" s="120"/>
      <c r="DJR212" s="120"/>
      <c r="DJS212" s="120"/>
      <c r="DJT212" s="120"/>
      <c r="DJU212" s="120"/>
      <c r="DJV212" s="120"/>
      <c r="DJW212" s="120"/>
      <c r="DJX212" s="120"/>
      <c r="DJY212" s="120"/>
      <c r="DJZ212" s="120"/>
      <c r="DKA212" s="120"/>
      <c r="DKB212" s="120"/>
      <c r="DKC212" s="120"/>
      <c r="DKD212" s="120"/>
      <c r="DKE212" s="120"/>
      <c r="DKF212" s="120"/>
      <c r="DKG212" s="120"/>
      <c r="DKH212" s="120"/>
      <c r="DKI212" s="120"/>
      <c r="DKJ212" s="120"/>
      <c r="DKK212" s="120"/>
      <c r="DKL212" s="120"/>
      <c r="DKM212" s="120"/>
      <c r="DKN212" s="120"/>
      <c r="DKO212" s="120"/>
      <c r="DKP212" s="120"/>
      <c r="DKQ212" s="120"/>
      <c r="DKR212" s="120"/>
      <c r="DKS212" s="120"/>
      <c r="DKT212" s="120"/>
      <c r="DKU212" s="120"/>
      <c r="DKV212" s="120"/>
      <c r="DKW212" s="120"/>
      <c r="DKX212" s="120"/>
      <c r="DKY212" s="120"/>
      <c r="DKZ212" s="120"/>
      <c r="DLA212" s="120"/>
      <c r="DLB212" s="120"/>
      <c r="DLC212" s="120"/>
      <c r="DLD212" s="120"/>
      <c r="DLE212" s="120"/>
      <c r="DLF212" s="120"/>
      <c r="DLG212" s="120"/>
      <c r="DLH212" s="120"/>
      <c r="DLI212" s="120"/>
      <c r="DLJ212" s="120"/>
      <c r="DLK212" s="120"/>
      <c r="DLL212" s="120"/>
      <c r="DLM212" s="120"/>
      <c r="DLN212" s="120"/>
      <c r="DLO212" s="120"/>
      <c r="DLP212" s="120"/>
      <c r="DLQ212" s="120"/>
      <c r="DLR212" s="120"/>
      <c r="DLS212" s="120"/>
      <c r="DLT212" s="120"/>
      <c r="DLU212" s="120"/>
      <c r="DLV212" s="120"/>
      <c r="DLW212" s="120"/>
      <c r="DLX212" s="120"/>
      <c r="DLY212" s="120"/>
      <c r="DLZ212" s="120"/>
      <c r="DMA212" s="120"/>
      <c r="DMB212" s="120"/>
      <c r="DMC212" s="120"/>
      <c r="DMD212" s="120"/>
      <c r="DME212" s="120"/>
      <c r="DMF212" s="120"/>
      <c r="DMG212" s="120"/>
      <c r="DMH212" s="120"/>
      <c r="DMI212" s="120"/>
      <c r="DMJ212" s="120"/>
      <c r="DMK212" s="120"/>
      <c r="DML212" s="120"/>
      <c r="DMM212" s="120"/>
      <c r="DMN212" s="120"/>
      <c r="DMO212" s="120"/>
      <c r="DMP212" s="120"/>
      <c r="DMQ212" s="120"/>
      <c r="DMR212" s="120"/>
      <c r="DMS212" s="120"/>
      <c r="DMT212" s="120"/>
      <c r="DMU212" s="120"/>
      <c r="DMV212" s="120"/>
      <c r="DMW212" s="120"/>
      <c r="DMX212" s="120"/>
      <c r="DMY212" s="120"/>
      <c r="DMZ212" s="120"/>
      <c r="DNA212" s="120"/>
      <c r="DNB212" s="120"/>
      <c r="DNC212" s="120"/>
      <c r="DND212" s="120"/>
      <c r="DNE212" s="120"/>
      <c r="DNF212" s="120"/>
      <c r="DNG212" s="120"/>
      <c r="DNH212" s="120"/>
      <c r="DNI212" s="120"/>
      <c r="DNJ212" s="120"/>
      <c r="DNK212" s="120"/>
      <c r="DNL212" s="120"/>
      <c r="DNM212" s="120"/>
      <c r="DNN212" s="120"/>
      <c r="DNO212" s="120"/>
      <c r="DNP212" s="120"/>
      <c r="DNQ212" s="120"/>
      <c r="DNR212" s="120"/>
      <c r="DNS212" s="120"/>
      <c r="DNT212" s="120"/>
      <c r="DNU212" s="120"/>
      <c r="DNV212" s="120"/>
      <c r="DNW212" s="120"/>
      <c r="DNX212" s="120"/>
      <c r="DNY212" s="120"/>
      <c r="DNZ212" s="120"/>
      <c r="DOA212" s="120"/>
      <c r="DOB212" s="120"/>
      <c r="DOC212" s="120"/>
      <c r="DOD212" s="120"/>
      <c r="DOE212" s="120"/>
      <c r="DOF212" s="120"/>
      <c r="DOG212" s="120"/>
      <c r="DOH212" s="120"/>
      <c r="DOI212" s="120"/>
      <c r="DOJ212" s="120"/>
      <c r="DOK212" s="120"/>
      <c r="DOL212" s="120"/>
      <c r="DOM212" s="120"/>
      <c r="DON212" s="120"/>
      <c r="DOO212" s="120"/>
      <c r="DOP212" s="120"/>
      <c r="DOQ212" s="120"/>
      <c r="DOR212" s="120"/>
      <c r="DOS212" s="120"/>
      <c r="DOT212" s="120"/>
      <c r="DOU212" s="120"/>
      <c r="DOV212" s="120"/>
      <c r="DOW212" s="120"/>
      <c r="DOX212" s="120"/>
      <c r="DOY212" s="120"/>
      <c r="DOZ212" s="120"/>
      <c r="DPA212" s="120"/>
      <c r="DPB212" s="120"/>
      <c r="DPC212" s="120"/>
      <c r="DPD212" s="120"/>
      <c r="DPE212" s="120"/>
      <c r="DPF212" s="120"/>
      <c r="DPG212" s="120"/>
      <c r="DPH212" s="120"/>
      <c r="DPI212" s="120"/>
      <c r="DPJ212" s="120"/>
      <c r="DPK212" s="120"/>
      <c r="DPL212" s="120"/>
      <c r="DPM212" s="120"/>
      <c r="DPN212" s="120"/>
      <c r="DPO212" s="120"/>
      <c r="DPP212" s="120"/>
      <c r="DPQ212" s="120"/>
      <c r="DPR212" s="120"/>
      <c r="DPS212" s="120"/>
      <c r="DPT212" s="120"/>
      <c r="DPU212" s="120"/>
      <c r="DPV212" s="120"/>
      <c r="DPW212" s="120"/>
      <c r="DPX212" s="120"/>
      <c r="DPY212" s="120"/>
      <c r="DPZ212" s="120"/>
      <c r="DQA212" s="120"/>
      <c r="DQB212" s="120"/>
      <c r="DQC212" s="120"/>
      <c r="DQD212" s="120"/>
      <c r="DQE212" s="120"/>
      <c r="DQF212" s="120"/>
      <c r="DQG212" s="120"/>
      <c r="DQH212" s="120"/>
      <c r="DQI212" s="120"/>
      <c r="DQJ212" s="120"/>
      <c r="DQK212" s="120"/>
      <c r="DQL212" s="120"/>
      <c r="DQM212" s="120"/>
      <c r="DQN212" s="120"/>
      <c r="DQO212" s="120"/>
      <c r="DQP212" s="120"/>
      <c r="DQQ212" s="120"/>
      <c r="DQR212" s="120"/>
      <c r="DQS212" s="120"/>
      <c r="DQT212" s="120"/>
      <c r="DQU212" s="120"/>
      <c r="DQV212" s="120"/>
      <c r="DQW212" s="120"/>
      <c r="DQX212" s="120"/>
      <c r="DQY212" s="120"/>
      <c r="DQZ212" s="120"/>
      <c r="DRA212" s="120"/>
      <c r="DRB212" s="120"/>
      <c r="DRC212" s="120"/>
      <c r="DRD212" s="120"/>
      <c r="DRE212" s="120"/>
      <c r="DRF212" s="120"/>
      <c r="DRG212" s="120"/>
      <c r="DRH212" s="120"/>
      <c r="DRI212" s="120"/>
      <c r="DRJ212" s="120"/>
      <c r="DRK212" s="120"/>
      <c r="DRL212" s="120"/>
      <c r="DRM212" s="120"/>
      <c r="DRN212" s="120"/>
      <c r="DRO212" s="120"/>
      <c r="DRP212" s="120"/>
      <c r="DRQ212" s="120"/>
      <c r="DRR212" s="120"/>
      <c r="DRS212" s="120"/>
      <c r="DRT212" s="120"/>
      <c r="DRU212" s="120"/>
      <c r="DRV212" s="120"/>
      <c r="DRW212" s="120"/>
      <c r="DRX212" s="120"/>
      <c r="DRY212" s="120"/>
      <c r="DRZ212" s="120"/>
      <c r="DSA212" s="120"/>
      <c r="DSB212" s="120"/>
      <c r="DSC212" s="120"/>
      <c r="DSD212" s="120"/>
      <c r="DSE212" s="120"/>
      <c r="DSF212" s="120"/>
      <c r="DSG212" s="120"/>
      <c r="DSH212" s="120"/>
      <c r="DSI212" s="120"/>
      <c r="DSJ212" s="120"/>
      <c r="DSK212" s="120"/>
      <c r="DSL212" s="120"/>
      <c r="DSM212" s="120"/>
      <c r="DSN212" s="120"/>
      <c r="DSO212" s="120"/>
      <c r="DSP212" s="120"/>
      <c r="DSQ212" s="120"/>
      <c r="DSR212" s="120"/>
      <c r="DSS212" s="120"/>
      <c r="DST212" s="120"/>
      <c r="DSU212" s="120"/>
      <c r="DSV212" s="120"/>
      <c r="DSW212" s="120"/>
      <c r="DSX212" s="120"/>
      <c r="DSY212" s="120"/>
      <c r="DSZ212" s="120"/>
      <c r="DTA212" s="120"/>
      <c r="DTB212" s="120"/>
      <c r="DTC212" s="120"/>
      <c r="DTD212" s="120"/>
      <c r="DTE212" s="120"/>
      <c r="DTF212" s="120"/>
      <c r="DTG212" s="120"/>
      <c r="DTH212" s="120"/>
      <c r="DTI212" s="120"/>
      <c r="DTJ212" s="120"/>
      <c r="DTK212" s="120"/>
      <c r="DTL212" s="120"/>
      <c r="DTM212" s="120"/>
      <c r="DTN212" s="120"/>
      <c r="DTO212" s="120"/>
      <c r="DTP212" s="120"/>
      <c r="DTQ212" s="120"/>
      <c r="DTR212" s="120"/>
      <c r="DTS212" s="120"/>
      <c r="DTT212" s="120"/>
      <c r="DTU212" s="120"/>
      <c r="DTV212" s="120"/>
      <c r="DTW212" s="120"/>
      <c r="DTX212" s="120"/>
      <c r="DTY212" s="120"/>
      <c r="DTZ212" s="120"/>
      <c r="DUA212" s="120"/>
      <c r="DUB212" s="120"/>
      <c r="DUC212" s="120"/>
      <c r="DUD212" s="120"/>
      <c r="DUE212" s="120"/>
      <c r="DUF212" s="120"/>
      <c r="DUG212" s="120"/>
      <c r="DUH212" s="120"/>
      <c r="DUI212" s="120"/>
      <c r="DUJ212" s="120"/>
      <c r="DUK212" s="120"/>
      <c r="DUL212" s="120"/>
      <c r="DUM212" s="120"/>
      <c r="DUN212" s="120"/>
      <c r="DUO212" s="120"/>
      <c r="DUP212" s="120"/>
      <c r="DUQ212" s="120"/>
      <c r="DUR212" s="120"/>
      <c r="DUS212" s="120"/>
      <c r="DUT212" s="120"/>
      <c r="DUU212" s="120"/>
      <c r="DUV212" s="120"/>
      <c r="DUW212" s="120"/>
      <c r="DUX212" s="120"/>
      <c r="DUY212" s="120"/>
      <c r="DUZ212" s="120"/>
      <c r="DVA212" s="120"/>
      <c r="DVB212" s="120"/>
      <c r="DVC212" s="120"/>
      <c r="DVD212" s="120"/>
      <c r="DVE212" s="120"/>
      <c r="DVF212" s="120"/>
      <c r="DVG212" s="120"/>
      <c r="DVH212" s="120"/>
      <c r="DVI212" s="120"/>
      <c r="DVJ212" s="120"/>
      <c r="DVK212" s="120"/>
      <c r="DVL212" s="120"/>
      <c r="DVM212" s="120"/>
      <c r="DVN212" s="120"/>
      <c r="DVO212" s="120"/>
      <c r="DVP212" s="120"/>
      <c r="DVQ212" s="120"/>
      <c r="DVR212" s="120"/>
      <c r="DVS212" s="120"/>
      <c r="DVT212" s="120"/>
      <c r="DVU212" s="120"/>
      <c r="DVV212" s="120"/>
      <c r="DVW212" s="120"/>
      <c r="DVX212" s="120"/>
      <c r="DVY212" s="120"/>
      <c r="DVZ212" s="120"/>
      <c r="DWA212" s="120"/>
      <c r="DWB212" s="120"/>
      <c r="DWC212" s="120"/>
      <c r="DWD212" s="120"/>
      <c r="DWE212" s="120"/>
      <c r="DWF212" s="120"/>
      <c r="DWG212" s="120"/>
      <c r="DWH212" s="120"/>
      <c r="DWI212" s="120"/>
      <c r="DWJ212" s="120"/>
      <c r="DWK212" s="120"/>
      <c r="DWL212" s="120"/>
      <c r="DWM212" s="120"/>
      <c r="DWN212" s="120"/>
      <c r="DWO212" s="120"/>
      <c r="DWP212" s="120"/>
      <c r="DWQ212" s="120"/>
      <c r="DWR212" s="120"/>
      <c r="DWS212" s="120"/>
      <c r="DWT212" s="120"/>
      <c r="DWU212" s="120"/>
      <c r="DWV212" s="120"/>
      <c r="DWW212" s="120"/>
      <c r="DWX212" s="120"/>
      <c r="DWY212" s="120"/>
      <c r="DWZ212" s="120"/>
      <c r="DXA212" s="120"/>
      <c r="DXB212" s="120"/>
      <c r="DXC212" s="120"/>
      <c r="DXD212" s="120"/>
      <c r="DXE212" s="120"/>
      <c r="DXF212" s="120"/>
      <c r="DXG212" s="120"/>
      <c r="DXH212" s="120"/>
      <c r="DXI212" s="120"/>
      <c r="DXJ212" s="120"/>
      <c r="DXK212" s="120"/>
      <c r="DXL212" s="120"/>
      <c r="DXM212" s="120"/>
      <c r="DXN212" s="120"/>
      <c r="DXO212" s="120"/>
      <c r="DXP212" s="120"/>
      <c r="DXQ212" s="120"/>
      <c r="DXR212" s="120"/>
      <c r="DXS212" s="120"/>
      <c r="DXT212" s="120"/>
      <c r="DXU212" s="120"/>
      <c r="DXV212" s="120"/>
      <c r="DXW212" s="120"/>
      <c r="DXX212" s="120"/>
      <c r="DXY212" s="120"/>
      <c r="DXZ212" s="120"/>
      <c r="DYA212" s="120"/>
      <c r="DYB212" s="120"/>
      <c r="DYC212" s="120"/>
      <c r="DYD212" s="120"/>
      <c r="DYE212" s="120"/>
      <c r="DYF212" s="120"/>
      <c r="DYG212" s="120"/>
      <c r="DYH212" s="120"/>
      <c r="DYI212" s="120"/>
      <c r="DYJ212" s="120"/>
      <c r="DYK212" s="120"/>
      <c r="DYL212" s="120"/>
      <c r="DYM212" s="120"/>
      <c r="DYN212" s="120"/>
      <c r="DYO212" s="120"/>
      <c r="DYP212" s="120"/>
      <c r="DYQ212" s="120"/>
      <c r="DYR212" s="120"/>
      <c r="DYS212" s="120"/>
      <c r="DYT212" s="120"/>
      <c r="DYU212" s="120"/>
      <c r="DYV212" s="120"/>
      <c r="DYW212" s="120"/>
      <c r="DYX212" s="120"/>
      <c r="DYY212" s="120"/>
      <c r="DYZ212" s="120"/>
      <c r="DZA212" s="120"/>
      <c r="DZB212" s="120"/>
      <c r="DZC212" s="120"/>
      <c r="DZD212" s="120"/>
      <c r="DZE212" s="120"/>
      <c r="DZF212" s="120"/>
      <c r="DZG212" s="120"/>
      <c r="DZH212" s="120"/>
      <c r="DZI212" s="120"/>
      <c r="DZJ212" s="120"/>
      <c r="DZK212" s="120"/>
      <c r="DZL212" s="120"/>
      <c r="DZM212" s="120"/>
      <c r="DZN212" s="120"/>
      <c r="DZO212" s="120"/>
      <c r="DZP212" s="120"/>
      <c r="DZQ212" s="120"/>
      <c r="DZR212" s="120"/>
      <c r="DZS212" s="120"/>
      <c r="DZT212" s="120"/>
      <c r="DZU212" s="120"/>
      <c r="DZV212" s="120"/>
      <c r="DZW212" s="120"/>
      <c r="DZX212" s="120"/>
      <c r="DZY212" s="120"/>
      <c r="DZZ212" s="120"/>
      <c r="EAA212" s="120"/>
      <c r="EAB212" s="120"/>
      <c r="EAC212" s="120"/>
      <c r="EAD212" s="120"/>
      <c r="EAE212" s="120"/>
      <c r="EAF212" s="120"/>
      <c r="EAG212" s="120"/>
      <c r="EAH212" s="120"/>
      <c r="EAI212" s="120"/>
      <c r="EAJ212" s="120"/>
      <c r="EAK212" s="120"/>
      <c r="EAL212" s="120"/>
      <c r="EAM212" s="120"/>
      <c r="EAN212" s="120"/>
      <c r="EAO212" s="120"/>
      <c r="EAP212" s="120"/>
      <c r="EAQ212" s="120"/>
      <c r="EAR212" s="120"/>
      <c r="EAS212" s="120"/>
      <c r="EAT212" s="120"/>
      <c r="EAU212" s="120"/>
      <c r="EAV212" s="120"/>
      <c r="EAW212" s="120"/>
      <c r="EAX212" s="120"/>
      <c r="EAY212" s="120"/>
      <c r="EAZ212" s="120"/>
      <c r="EBA212" s="120"/>
      <c r="EBB212" s="120"/>
      <c r="EBC212" s="120"/>
      <c r="EBD212" s="120"/>
      <c r="EBE212" s="120"/>
      <c r="EBF212" s="120"/>
      <c r="EBG212" s="120"/>
      <c r="EBH212" s="120"/>
      <c r="EBI212" s="120"/>
      <c r="EBJ212" s="120"/>
      <c r="EBK212" s="120"/>
      <c r="EBL212" s="120"/>
      <c r="EBM212" s="120"/>
      <c r="EBN212" s="120"/>
      <c r="EBO212" s="120"/>
      <c r="EBP212" s="120"/>
      <c r="EBQ212" s="120"/>
      <c r="EBR212" s="120"/>
      <c r="EBS212" s="120"/>
      <c r="EBT212" s="120"/>
      <c r="EBU212" s="120"/>
      <c r="EBV212" s="120"/>
      <c r="EBW212" s="120"/>
      <c r="EBX212" s="120"/>
      <c r="EBY212" s="120"/>
      <c r="EBZ212" s="120"/>
      <c r="ECA212" s="120"/>
      <c r="ECB212" s="120"/>
      <c r="ECC212" s="120"/>
      <c r="ECD212" s="120"/>
      <c r="ECE212" s="120"/>
      <c r="ECF212" s="120"/>
      <c r="ECG212" s="120"/>
      <c r="ECH212" s="120"/>
      <c r="ECI212" s="120"/>
      <c r="ECJ212" s="120"/>
      <c r="ECK212" s="120"/>
      <c r="ECL212" s="120"/>
      <c r="ECM212" s="120"/>
      <c r="ECN212" s="120"/>
      <c r="ECO212" s="120"/>
      <c r="ECP212" s="120"/>
      <c r="ECQ212" s="120"/>
      <c r="ECR212" s="120"/>
      <c r="ECS212" s="120"/>
      <c r="ECT212" s="120"/>
      <c r="ECU212" s="120"/>
      <c r="ECV212" s="120"/>
      <c r="ECW212" s="120"/>
      <c r="ECX212" s="120"/>
      <c r="ECY212" s="120"/>
      <c r="ECZ212" s="120"/>
      <c r="EDA212" s="120"/>
      <c r="EDB212" s="120"/>
      <c r="EDC212" s="120"/>
      <c r="EDD212" s="120"/>
      <c r="EDE212" s="120"/>
      <c r="EDF212" s="120"/>
      <c r="EDG212" s="120"/>
      <c r="EDH212" s="120"/>
      <c r="EDI212" s="120"/>
      <c r="EDJ212" s="120"/>
      <c r="EDK212" s="120"/>
      <c r="EDL212" s="120"/>
      <c r="EDM212" s="120"/>
      <c r="EDN212" s="120"/>
      <c r="EDO212" s="120"/>
      <c r="EDP212" s="120"/>
      <c r="EDQ212" s="120"/>
      <c r="EDR212" s="120"/>
      <c r="EDS212" s="120"/>
      <c r="EDT212" s="120"/>
      <c r="EDU212" s="120"/>
      <c r="EDV212" s="120"/>
      <c r="EDW212" s="120"/>
      <c r="EDX212" s="120"/>
      <c r="EDY212" s="120"/>
      <c r="EDZ212" s="120"/>
      <c r="EEA212" s="120"/>
      <c r="EEB212" s="120"/>
      <c r="EEC212" s="120"/>
      <c r="EED212" s="120"/>
      <c r="EEE212" s="120"/>
      <c r="EEF212" s="120"/>
      <c r="EEG212" s="120"/>
      <c r="EEH212" s="120"/>
      <c r="EEI212" s="120"/>
      <c r="EEJ212" s="120"/>
      <c r="EEK212" s="120"/>
      <c r="EEL212" s="120"/>
      <c r="EEM212" s="120"/>
      <c r="EEN212" s="120"/>
      <c r="EEO212" s="120"/>
      <c r="EEP212" s="120"/>
      <c r="EEQ212" s="120"/>
      <c r="EER212" s="120"/>
      <c r="EES212" s="120"/>
      <c r="EET212" s="120"/>
      <c r="EEU212" s="120"/>
      <c r="EEV212" s="120"/>
      <c r="EEW212" s="120"/>
      <c r="EEX212" s="120"/>
      <c r="EEY212" s="120"/>
      <c r="EEZ212" s="120"/>
      <c r="EFA212" s="120"/>
      <c r="EFB212" s="120"/>
      <c r="EFC212" s="120"/>
      <c r="EFD212" s="120"/>
      <c r="EFE212" s="120"/>
      <c r="EFF212" s="120"/>
      <c r="EFG212" s="120"/>
      <c r="EFH212" s="120"/>
      <c r="EFI212" s="120"/>
      <c r="EFJ212" s="120"/>
      <c r="EFK212" s="120"/>
      <c r="EFL212" s="120"/>
      <c r="EFM212" s="120"/>
      <c r="EFN212" s="120"/>
      <c r="EFO212" s="120"/>
      <c r="EFP212" s="120"/>
      <c r="EFQ212" s="120"/>
      <c r="EFR212" s="120"/>
      <c r="EFS212" s="120"/>
      <c r="EFT212" s="120"/>
      <c r="EFU212" s="120"/>
      <c r="EFV212" s="120"/>
      <c r="EFW212" s="120"/>
      <c r="EFX212" s="120"/>
      <c r="EFY212" s="120"/>
      <c r="EFZ212" s="120"/>
      <c r="EGA212" s="120"/>
      <c r="EGB212" s="120"/>
      <c r="EGC212" s="120"/>
      <c r="EGD212" s="120"/>
      <c r="EGE212" s="120"/>
      <c r="EGF212" s="120"/>
      <c r="EGG212" s="120"/>
      <c r="EGH212" s="120"/>
      <c r="EGI212" s="120"/>
      <c r="EGJ212" s="120"/>
      <c r="EGK212" s="120"/>
      <c r="EGL212" s="120"/>
      <c r="EGM212" s="120"/>
      <c r="EGN212" s="120"/>
      <c r="EGO212" s="120"/>
      <c r="EGP212" s="120"/>
      <c r="EGQ212" s="120"/>
      <c r="EGR212" s="120"/>
      <c r="EGS212" s="120"/>
      <c r="EGT212" s="120"/>
      <c r="EGU212" s="120"/>
      <c r="EGV212" s="120"/>
      <c r="EGW212" s="120"/>
      <c r="EGX212" s="120"/>
      <c r="EGY212" s="120"/>
      <c r="EGZ212" s="120"/>
      <c r="EHA212" s="120"/>
      <c r="EHB212" s="120"/>
      <c r="EHC212" s="120"/>
      <c r="EHD212" s="120"/>
      <c r="EHE212" s="120"/>
      <c r="EHF212" s="120"/>
      <c r="EHG212" s="120"/>
      <c r="EHH212" s="120"/>
      <c r="EHI212" s="120"/>
      <c r="EHJ212" s="120"/>
      <c r="EHK212" s="120"/>
      <c r="EHL212" s="120"/>
      <c r="EHM212" s="120"/>
      <c r="EHN212" s="120"/>
      <c r="EHO212" s="120"/>
      <c r="EHP212" s="120"/>
      <c r="EHQ212" s="120"/>
      <c r="EHR212" s="120"/>
      <c r="EHS212" s="120"/>
      <c r="EHT212" s="120"/>
      <c r="EHU212" s="120"/>
      <c r="EHV212" s="120"/>
      <c r="EHW212" s="120"/>
      <c r="EHX212" s="120"/>
      <c r="EHY212" s="120"/>
      <c r="EHZ212" s="120"/>
      <c r="EIA212" s="120"/>
      <c r="EIB212" s="120"/>
      <c r="EIC212" s="120"/>
      <c r="EID212" s="120"/>
      <c r="EIE212" s="120"/>
      <c r="EIF212" s="120"/>
      <c r="EIG212" s="120"/>
      <c r="EIH212" s="120"/>
      <c r="EII212" s="120"/>
      <c r="EIJ212" s="120"/>
      <c r="EIK212" s="120"/>
      <c r="EIL212" s="120"/>
      <c r="EIM212" s="120"/>
      <c r="EIN212" s="120"/>
      <c r="EIO212" s="120"/>
      <c r="EIP212" s="120"/>
      <c r="EIQ212" s="120"/>
      <c r="EIR212" s="120"/>
      <c r="EIS212" s="120"/>
      <c r="EIT212" s="120"/>
      <c r="EIU212" s="120"/>
      <c r="EIV212" s="120"/>
      <c r="EIW212" s="120"/>
      <c r="EIX212" s="120"/>
      <c r="EIY212" s="120"/>
      <c r="EIZ212" s="120"/>
      <c r="EJA212" s="120"/>
      <c r="EJB212" s="120"/>
      <c r="EJC212" s="120"/>
      <c r="EJD212" s="120"/>
      <c r="EJE212" s="120"/>
      <c r="EJF212" s="120"/>
      <c r="EJG212" s="120"/>
      <c r="EJH212" s="120"/>
      <c r="EJI212" s="120"/>
      <c r="EJJ212" s="120"/>
      <c r="EJK212" s="120"/>
      <c r="EJL212" s="120"/>
      <c r="EJM212" s="120"/>
      <c r="EJN212" s="120"/>
      <c r="EJO212" s="120"/>
      <c r="EJP212" s="120"/>
      <c r="EJQ212" s="120"/>
      <c r="EJR212" s="120"/>
      <c r="EJS212" s="120"/>
      <c r="EJT212" s="120"/>
      <c r="EJU212" s="120"/>
      <c r="EJV212" s="120"/>
      <c r="EJW212" s="120"/>
      <c r="EJX212" s="120"/>
      <c r="EJY212" s="120"/>
      <c r="EJZ212" s="120"/>
      <c r="EKA212" s="120"/>
      <c r="EKB212" s="120"/>
      <c r="EKC212" s="120"/>
      <c r="EKD212" s="120"/>
      <c r="EKE212" s="120"/>
      <c r="EKF212" s="120"/>
      <c r="EKG212" s="120"/>
      <c r="EKH212" s="120"/>
      <c r="EKI212" s="120"/>
      <c r="EKJ212" s="120"/>
      <c r="EKK212" s="120"/>
      <c r="EKL212" s="120"/>
      <c r="EKM212" s="120"/>
      <c r="EKN212" s="120"/>
      <c r="EKO212" s="120"/>
      <c r="EKP212" s="120"/>
      <c r="EKQ212" s="120"/>
      <c r="EKR212" s="120"/>
      <c r="EKS212" s="120"/>
      <c r="EKT212" s="120"/>
      <c r="EKU212" s="120"/>
      <c r="EKV212" s="120"/>
      <c r="EKW212" s="120"/>
      <c r="EKX212" s="120"/>
      <c r="EKY212" s="120"/>
      <c r="EKZ212" s="120"/>
      <c r="ELA212" s="120"/>
      <c r="ELB212" s="120"/>
      <c r="ELC212" s="120"/>
      <c r="ELD212" s="120"/>
      <c r="ELE212" s="120"/>
      <c r="ELF212" s="120"/>
      <c r="ELG212" s="120"/>
      <c r="ELH212" s="120"/>
      <c r="ELI212" s="120"/>
      <c r="ELJ212" s="120"/>
      <c r="ELK212" s="120"/>
      <c r="ELL212" s="120"/>
      <c r="ELM212" s="120"/>
      <c r="ELN212" s="120"/>
      <c r="ELO212" s="120"/>
      <c r="ELP212" s="120"/>
      <c r="ELQ212" s="120"/>
      <c r="ELR212" s="120"/>
      <c r="ELS212" s="120"/>
      <c r="ELT212" s="120"/>
      <c r="ELU212" s="120"/>
      <c r="ELV212" s="120"/>
      <c r="ELW212" s="120"/>
      <c r="ELX212" s="120"/>
      <c r="ELY212" s="120"/>
      <c r="ELZ212" s="120"/>
      <c r="EMA212" s="120"/>
      <c r="EMB212" s="120"/>
      <c r="EMC212" s="120"/>
      <c r="EMD212" s="120"/>
      <c r="EME212" s="120"/>
      <c r="EMF212" s="120"/>
      <c r="EMG212" s="120"/>
      <c r="EMH212" s="120"/>
      <c r="EMI212" s="120"/>
      <c r="EMJ212" s="120"/>
      <c r="EMK212" s="120"/>
      <c r="EML212" s="120"/>
      <c r="EMM212" s="120"/>
      <c r="EMN212" s="120"/>
      <c r="EMO212" s="120"/>
      <c r="EMP212" s="120"/>
      <c r="EMQ212" s="120"/>
      <c r="EMR212" s="120"/>
      <c r="EMS212" s="120"/>
      <c r="EMT212" s="120"/>
      <c r="EMU212" s="120"/>
      <c r="EMV212" s="120"/>
      <c r="EMW212" s="120"/>
      <c r="EMX212" s="120"/>
      <c r="EMY212" s="120"/>
      <c r="EMZ212" s="120"/>
      <c r="ENA212" s="120"/>
      <c r="ENB212" s="120"/>
      <c r="ENC212" s="120"/>
      <c r="END212" s="120"/>
      <c r="ENE212" s="120"/>
      <c r="ENF212" s="120"/>
      <c r="ENG212" s="120"/>
      <c r="ENH212" s="120"/>
      <c r="ENI212" s="120"/>
      <c r="ENJ212" s="120"/>
      <c r="ENK212" s="120"/>
      <c r="ENL212" s="120"/>
      <c r="ENM212" s="120"/>
      <c r="ENN212" s="120"/>
      <c r="ENO212" s="120"/>
      <c r="ENP212" s="120"/>
      <c r="ENQ212" s="120"/>
      <c r="ENR212" s="120"/>
      <c r="ENS212" s="120"/>
      <c r="ENT212" s="120"/>
      <c r="ENU212" s="120"/>
      <c r="ENV212" s="120"/>
      <c r="ENW212" s="120"/>
      <c r="ENX212" s="120"/>
      <c r="ENY212" s="120"/>
      <c r="ENZ212" s="120"/>
      <c r="EOA212" s="120"/>
      <c r="EOB212" s="120"/>
      <c r="EOC212" s="120"/>
      <c r="EOD212" s="120"/>
      <c r="EOE212" s="120"/>
      <c r="EOF212" s="120"/>
      <c r="EOG212" s="120"/>
      <c r="EOH212" s="120"/>
      <c r="EOI212" s="120"/>
      <c r="EOJ212" s="120"/>
      <c r="EOK212" s="120"/>
      <c r="EOL212" s="120"/>
      <c r="EOM212" s="120"/>
      <c r="EON212" s="120"/>
      <c r="EOO212" s="120"/>
      <c r="EOP212" s="120"/>
      <c r="EOQ212" s="120"/>
      <c r="EOR212" s="120"/>
      <c r="EOS212" s="120"/>
      <c r="EOT212" s="120"/>
      <c r="EOU212" s="120"/>
      <c r="EOV212" s="120"/>
      <c r="EOW212" s="120"/>
      <c r="EOX212" s="120"/>
      <c r="EOY212" s="120"/>
      <c r="EOZ212" s="120"/>
      <c r="EPA212" s="120"/>
      <c r="EPB212" s="120"/>
      <c r="EPC212" s="120"/>
      <c r="EPD212" s="120"/>
      <c r="EPE212" s="120"/>
      <c r="EPF212" s="120"/>
      <c r="EPG212" s="120"/>
      <c r="EPH212" s="120"/>
      <c r="EPI212" s="120"/>
      <c r="EPJ212" s="120"/>
      <c r="EPK212" s="120"/>
      <c r="EPL212" s="120"/>
      <c r="EPM212" s="120"/>
      <c r="EPN212" s="120"/>
      <c r="EPO212" s="120"/>
      <c r="EPP212" s="120"/>
      <c r="EPQ212" s="120"/>
      <c r="EPR212" s="120"/>
      <c r="EPS212" s="120"/>
      <c r="EPT212" s="120"/>
      <c r="EPU212" s="120"/>
      <c r="EPV212" s="120"/>
      <c r="EPW212" s="120"/>
      <c r="EPX212" s="120"/>
      <c r="EPY212" s="120"/>
      <c r="EPZ212" s="120"/>
      <c r="EQA212" s="120"/>
      <c r="EQB212" s="120"/>
      <c r="EQC212" s="120"/>
      <c r="EQD212" s="120"/>
      <c r="EQE212" s="120"/>
      <c r="EQF212" s="120"/>
      <c r="EQG212" s="120"/>
      <c r="EQH212" s="120"/>
      <c r="EQI212" s="120"/>
      <c r="EQJ212" s="120"/>
      <c r="EQK212" s="120"/>
      <c r="EQL212" s="120"/>
      <c r="EQM212" s="120"/>
      <c r="EQN212" s="120"/>
      <c r="EQO212" s="120"/>
      <c r="EQP212" s="120"/>
      <c r="EQQ212" s="120"/>
      <c r="EQR212" s="120"/>
      <c r="EQS212" s="120"/>
      <c r="EQT212" s="120"/>
      <c r="EQU212" s="120"/>
      <c r="EQV212" s="120"/>
      <c r="EQW212" s="120"/>
      <c r="EQX212" s="120"/>
      <c r="EQY212" s="120"/>
      <c r="EQZ212" s="120"/>
      <c r="ERA212" s="120"/>
      <c r="ERB212" s="120"/>
      <c r="ERC212" s="120"/>
      <c r="ERD212" s="120"/>
      <c r="ERE212" s="120"/>
      <c r="ERF212" s="120"/>
      <c r="ERG212" s="120"/>
      <c r="ERH212" s="120"/>
      <c r="ERI212" s="120"/>
      <c r="ERJ212" s="120"/>
      <c r="ERK212" s="120"/>
      <c r="ERL212" s="120"/>
      <c r="ERM212" s="120"/>
      <c r="ERN212" s="120"/>
      <c r="ERO212" s="120"/>
      <c r="ERP212" s="120"/>
      <c r="ERQ212" s="120"/>
      <c r="ERR212" s="120"/>
      <c r="ERS212" s="120"/>
      <c r="ERT212" s="120"/>
      <c r="ERU212" s="120"/>
      <c r="ERV212" s="120"/>
      <c r="ERW212" s="120"/>
      <c r="ERX212" s="120"/>
      <c r="ERY212" s="120"/>
      <c r="ERZ212" s="120"/>
      <c r="ESA212" s="120"/>
      <c r="ESB212" s="120"/>
      <c r="ESC212" s="120"/>
      <c r="ESD212" s="120"/>
      <c r="ESE212" s="120"/>
      <c r="ESF212" s="120"/>
      <c r="ESG212" s="120"/>
      <c r="ESH212" s="120"/>
      <c r="ESI212" s="120"/>
      <c r="ESJ212" s="120"/>
      <c r="ESK212" s="120"/>
      <c r="ESL212" s="120"/>
      <c r="ESM212" s="120"/>
      <c r="ESN212" s="120"/>
      <c r="ESO212" s="120"/>
      <c r="ESP212" s="120"/>
      <c r="ESQ212" s="120"/>
      <c r="ESR212" s="120"/>
      <c r="ESS212" s="120"/>
      <c r="EST212" s="120"/>
      <c r="ESU212" s="120"/>
      <c r="ESV212" s="120"/>
      <c r="ESW212" s="120"/>
      <c r="ESX212" s="120"/>
      <c r="ESY212" s="120"/>
      <c r="ESZ212" s="120"/>
      <c r="ETA212" s="120"/>
      <c r="ETB212" s="120"/>
      <c r="ETC212" s="120"/>
      <c r="ETD212" s="120"/>
      <c r="ETE212" s="120"/>
      <c r="ETF212" s="120"/>
      <c r="ETG212" s="120"/>
      <c r="ETH212" s="120"/>
      <c r="ETI212" s="120"/>
      <c r="ETJ212" s="120"/>
      <c r="ETK212" s="120"/>
      <c r="ETL212" s="120"/>
      <c r="ETM212" s="120"/>
      <c r="ETN212" s="120"/>
      <c r="ETO212" s="120"/>
      <c r="ETP212" s="120"/>
      <c r="ETQ212" s="120"/>
      <c r="ETR212" s="120"/>
      <c r="ETS212" s="120"/>
      <c r="ETT212" s="120"/>
      <c r="ETU212" s="120"/>
      <c r="ETV212" s="120"/>
      <c r="ETW212" s="120"/>
      <c r="ETX212" s="120"/>
      <c r="ETY212" s="120"/>
      <c r="ETZ212" s="120"/>
      <c r="EUA212" s="120"/>
      <c r="EUB212" s="120"/>
      <c r="EUC212" s="120"/>
      <c r="EUD212" s="120"/>
      <c r="EUE212" s="120"/>
      <c r="EUF212" s="120"/>
      <c r="EUG212" s="120"/>
      <c r="EUH212" s="120"/>
      <c r="EUI212" s="120"/>
      <c r="EUJ212" s="120"/>
      <c r="EUK212" s="120"/>
      <c r="EUL212" s="120"/>
      <c r="EUM212" s="120"/>
      <c r="EUN212" s="120"/>
      <c r="EUO212" s="120"/>
      <c r="EUP212" s="120"/>
      <c r="EUQ212" s="120"/>
      <c r="EUR212" s="120"/>
      <c r="EUS212" s="120"/>
      <c r="EUT212" s="120"/>
      <c r="EUU212" s="120"/>
      <c r="EUV212" s="120"/>
      <c r="EUW212" s="120"/>
      <c r="EUX212" s="120"/>
      <c r="EUY212" s="120"/>
      <c r="EUZ212" s="120"/>
      <c r="EVA212" s="120"/>
      <c r="EVB212" s="120"/>
      <c r="EVC212" s="120"/>
      <c r="EVD212" s="120"/>
      <c r="EVE212" s="120"/>
      <c r="EVF212" s="120"/>
      <c r="EVG212" s="120"/>
      <c r="EVH212" s="120"/>
      <c r="EVI212" s="120"/>
      <c r="EVJ212" s="120"/>
      <c r="EVK212" s="120"/>
      <c r="EVL212" s="120"/>
      <c r="EVM212" s="120"/>
      <c r="EVN212" s="120"/>
      <c r="EVO212" s="120"/>
      <c r="EVP212" s="120"/>
      <c r="EVQ212" s="120"/>
      <c r="EVR212" s="120"/>
      <c r="EVS212" s="120"/>
      <c r="EVT212" s="120"/>
      <c r="EVU212" s="120"/>
      <c r="EVV212" s="120"/>
      <c r="EVW212" s="120"/>
      <c r="EVX212" s="120"/>
      <c r="EVY212" s="120"/>
      <c r="EVZ212" s="120"/>
      <c r="EWA212" s="120"/>
      <c r="EWB212" s="120"/>
      <c r="EWC212" s="120"/>
      <c r="EWD212" s="120"/>
      <c r="EWE212" s="120"/>
      <c r="EWF212" s="120"/>
      <c r="EWG212" s="120"/>
      <c r="EWH212" s="120"/>
      <c r="EWI212" s="120"/>
      <c r="EWJ212" s="120"/>
      <c r="EWK212" s="120"/>
      <c r="EWL212" s="120"/>
      <c r="EWM212" s="120"/>
      <c r="EWN212" s="120"/>
      <c r="EWO212" s="120"/>
      <c r="EWP212" s="120"/>
      <c r="EWQ212" s="120"/>
      <c r="EWR212" s="120"/>
      <c r="EWS212" s="120"/>
      <c r="EWT212" s="120"/>
      <c r="EWU212" s="120"/>
      <c r="EWV212" s="120"/>
      <c r="EWW212" s="120"/>
      <c r="EWX212" s="120"/>
      <c r="EWY212" s="120"/>
      <c r="EWZ212" s="120"/>
      <c r="EXA212" s="120"/>
      <c r="EXB212" s="120"/>
      <c r="EXC212" s="120"/>
      <c r="EXD212" s="120"/>
      <c r="EXE212" s="120"/>
      <c r="EXF212" s="120"/>
      <c r="EXG212" s="120"/>
      <c r="EXH212" s="120"/>
      <c r="EXI212" s="120"/>
      <c r="EXJ212" s="120"/>
      <c r="EXK212" s="120"/>
      <c r="EXL212" s="120"/>
      <c r="EXM212" s="120"/>
      <c r="EXN212" s="120"/>
      <c r="EXO212" s="120"/>
      <c r="EXP212" s="120"/>
      <c r="EXQ212" s="120"/>
      <c r="EXR212" s="120"/>
      <c r="EXS212" s="120"/>
      <c r="EXT212" s="120"/>
      <c r="EXU212" s="120"/>
      <c r="EXV212" s="120"/>
      <c r="EXW212" s="120"/>
      <c r="EXX212" s="120"/>
      <c r="EXY212" s="120"/>
      <c r="EXZ212" s="120"/>
      <c r="EYA212" s="120"/>
      <c r="EYB212" s="120"/>
      <c r="EYC212" s="120"/>
      <c r="EYD212" s="120"/>
      <c r="EYE212" s="120"/>
      <c r="EYF212" s="120"/>
      <c r="EYG212" s="120"/>
      <c r="EYH212" s="120"/>
      <c r="EYI212" s="120"/>
      <c r="EYJ212" s="120"/>
      <c r="EYK212" s="120"/>
      <c r="EYL212" s="120"/>
      <c r="EYM212" s="120"/>
      <c r="EYN212" s="120"/>
      <c r="EYO212" s="120"/>
      <c r="EYP212" s="120"/>
      <c r="EYQ212" s="120"/>
      <c r="EYR212" s="120"/>
      <c r="EYS212" s="120"/>
      <c r="EYT212" s="120"/>
      <c r="EYU212" s="120"/>
      <c r="EYV212" s="120"/>
      <c r="EYW212" s="120"/>
      <c r="EYX212" s="120"/>
      <c r="EYY212" s="120"/>
      <c r="EYZ212" s="120"/>
      <c r="EZA212" s="120"/>
      <c r="EZB212" s="120"/>
      <c r="EZC212" s="120"/>
      <c r="EZD212" s="120"/>
      <c r="EZE212" s="120"/>
      <c r="EZF212" s="120"/>
      <c r="EZG212" s="120"/>
      <c r="EZH212" s="120"/>
      <c r="EZI212" s="120"/>
      <c r="EZJ212" s="120"/>
      <c r="EZK212" s="120"/>
      <c r="EZL212" s="120"/>
      <c r="EZM212" s="120"/>
      <c r="EZN212" s="120"/>
      <c r="EZO212" s="120"/>
      <c r="EZP212" s="120"/>
      <c r="EZQ212" s="120"/>
      <c r="EZR212" s="120"/>
      <c r="EZS212" s="120"/>
      <c r="EZT212" s="120"/>
      <c r="EZU212" s="120"/>
      <c r="EZV212" s="120"/>
      <c r="EZW212" s="120"/>
      <c r="EZX212" s="120"/>
      <c r="EZY212" s="120"/>
      <c r="EZZ212" s="120"/>
      <c r="FAA212" s="120"/>
      <c r="FAB212" s="120"/>
      <c r="FAC212" s="120"/>
      <c r="FAD212" s="120"/>
      <c r="FAE212" s="120"/>
      <c r="FAF212" s="120"/>
      <c r="FAG212" s="120"/>
      <c r="FAH212" s="120"/>
      <c r="FAI212" s="120"/>
      <c r="FAJ212" s="120"/>
      <c r="FAK212" s="120"/>
      <c r="FAL212" s="120"/>
      <c r="FAM212" s="120"/>
      <c r="FAN212" s="120"/>
      <c r="FAO212" s="120"/>
      <c r="FAP212" s="120"/>
      <c r="FAQ212" s="120"/>
      <c r="FAR212" s="120"/>
      <c r="FAS212" s="120"/>
      <c r="FAT212" s="120"/>
      <c r="FAU212" s="120"/>
      <c r="FAV212" s="120"/>
      <c r="FAW212" s="120"/>
      <c r="FAX212" s="120"/>
      <c r="FAY212" s="120"/>
      <c r="FAZ212" s="120"/>
      <c r="FBA212" s="120"/>
      <c r="FBB212" s="120"/>
      <c r="FBC212" s="120"/>
      <c r="FBD212" s="120"/>
      <c r="FBE212" s="120"/>
      <c r="FBF212" s="120"/>
      <c r="FBG212" s="120"/>
      <c r="FBH212" s="120"/>
      <c r="FBI212" s="120"/>
      <c r="FBJ212" s="120"/>
      <c r="FBK212" s="120"/>
      <c r="FBL212" s="120"/>
      <c r="FBM212" s="120"/>
      <c r="FBN212" s="120"/>
      <c r="FBO212" s="120"/>
      <c r="FBP212" s="120"/>
      <c r="FBQ212" s="120"/>
      <c r="FBR212" s="120"/>
      <c r="FBS212" s="120"/>
      <c r="FBT212" s="120"/>
      <c r="FBU212" s="120"/>
      <c r="FBV212" s="120"/>
      <c r="FBW212" s="120"/>
      <c r="FBX212" s="120"/>
      <c r="FBY212" s="120"/>
      <c r="FBZ212" s="120"/>
      <c r="FCA212" s="120"/>
      <c r="FCB212" s="120"/>
      <c r="FCC212" s="120"/>
      <c r="FCD212" s="120"/>
      <c r="FCE212" s="120"/>
      <c r="FCF212" s="120"/>
      <c r="FCG212" s="120"/>
      <c r="FCH212" s="120"/>
      <c r="FCI212" s="120"/>
      <c r="FCJ212" s="120"/>
      <c r="FCK212" s="120"/>
      <c r="FCL212" s="120"/>
      <c r="FCM212" s="120"/>
      <c r="FCN212" s="120"/>
      <c r="FCO212" s="120"/>
      <c r="FCP212" s="120"/>
      <c r="FCQ212" s="120"/>
      <c r="FCR212" s="120"/>
      <c r="FCS212" s="120"/>
      <c r="FCT212" s="120"/>
      <c r="FCU212" s="120"/>
      <c r="FCV212" s="120"/>
      <c r="FCW212" s="120"/>
      <c r="FCX212" s="120"/>
      <c r="FCY212" s="120"/>
      <c r="FCZ212" s="120"/>
      <c r="FDA212" s="120"/>
      <c r="FDB212" s="120"/>
      <c r="FDC212" s="120"/>
      <c r="FDD212" s="120"/>
      <c r="FDE212" s="120"/>
      <c r="FDF212" s="120"/>
      <c r="FDG212" s="120"/>
      <c r="FDH212" s="120"/>
      <c r="FDI212" s="120"/>
      <c r="FDJ212" s="120"/>
      <c r="FDK212" s="120"/>
      <c r="FDL212" s="120"/>
      <c r="FDM212" s="120"/>
      <c r="FDN212" s="120"/>
      <c r="FDO212" s="120"/>
      <c r="FDP212" s="120"/>
      <c r="FDQ212" s="120"/>
      <c r="FDR212" s="120"/>
      <c r="FDS212" s="120"/>
      <c r="FDT212" s="120"/>
      <c r="FDU212" s="120"/>
      <c r="FDV212" s="120"/>
      <c r="FDW212" s="120"/>
      <c r="FDX212" s="120"/>
      <c r="FDY212" s="120"/>
      <c r="FDZ212" s="120"/>
      <c r="FEA212" s="120"/>
      <c r="FEB212" s="120"/>
      <c r="FEC212" s="120"/>
      <c r="FED212" s="120"/>
      <c r="FEE212" s="120"/>
      <c r="FEF212" s="120"/>
      <c r="FEG212" s="120"/>
      <c r="FEH212" s="120"/>
      <c r="FEI212" s="120"/>
      <c r="FEJ212" s="120"/>
      <c r="FEK212" s="120"/>
      <c r="FEL212" s="120"/>
      <c r="FEM212" s="120"/>
      <c r="FEN212" s="120"/>
      <c r="FEO212" s="120"/>
      <c r="FEP212" s="120"/>
      <c r="FEQ212" s="120"/>
      <c r="FER212" s="120"/>
      <c r="FES212" s="120"/>
      <c r="FET212" s="120"/>
      <c r="FEU212" s="120"/>
      <c r="FEV212" s="120"/>
      <c r="FEW212" s="120"/>
      <c r="FEX212" s="120"/>
      <c r="FEY212" s="120"/>
      <c r="FEZ212" s="120"/>
      <c r="FFA212" s="120"/>
      <c r="FFB212" s="120"/>
      <c r="FFC212" s="120"/>
      <c r="FFD212" s="120"/>
      <c r="FFE212" s="120"/>
      <c r="FFF212" s="120"/>
      <c r="FFG212" s="120"/>
      <c r="FFH212" s="120"/>
      <c r="FFI212" s="120"/>
      <c r="FFJ212" s="120"/>
      <c r="FFK212" s="120"/>
      <c r="FFL212" s="120"/>
      <c r="FFM212" s="120"/>
      <c r="FFN212" s="120"/>
      <c r="FFO212" s="120"/>
      <c r="FFP212" s="120"/>
      <c r="FFQ212" s="120"/>
      <c r="FFR212" s="120"/>
      <c r="FFS212" s="120"/>
      <c r="FFT212" s="120"/>
      <c r="FFU212" s="120"/>
      <c r="FFV212" s="120"/>
      <c r="FFW212" s="120"/>
      <c r="FFX212" s="120"/>
      <c r="FFY212" s="120"/>
      <c r="FFZ212" s="120"/>
      <c r="FGA212" s="120"/>
      <c r="FGB212" s="120"/>
      <c r="FGC212" s="120"/>
      <c r="FGD212" s="120"/>
      <c r="FGE212" s="120"/>
      <c r="FGF212" s="120"/>
      <c r="FGG212" s="120"/>
      <c r="FGH212" s="120"/>
      <c r="FGI212" s="120"/>
      <c r="FGJ212" s="120"/>
      <c r="FGK212" s="120"/>
      <c r="FGL212" s="120"/>
      <c r="FGM212" s="120"/>
      <c r="FGN212" s="120"/>
      <c r="FGO212" s="120"/>
      <c r="FGP212" s="120"/>
      <c r="FGQ212" s="120"/>
      <c r="FGR212" s="120"/>
      <c r="FGS212" s="120"/>
      <c r="FGT212" s="120"/>
      <c r="FGU212" s="120"/>
      <c r="FGV212" s="120"/>
      <c r="FGW212" s="120"/>
      <c r="FGX212" s="120"/>
      <c r="FGY212" s="120"/>
      <c r="FGZ212" s="120"/>
      <c r="FHA212" s="120"/>
      <c r="FHB212" s="120"/>
      <c r="FHC212" s="120"/>
      <c r="FHD212" s="120"/>
      <c r="FHE212" s="120"/>
      <c r="FHF212" s="120"/>
      <c r="FHG212" s="120"/>
      <c r="FHH212" s="120"/>
      <c r="FHI212" s="120"/>
      <c r="FHJ212" s="120"/>
      <c r="FHK212" s="120"/>
      <c r="FHL212" s="120"/>
      <c r="FHM212" s="120"/>
      <c r="FHN212" s="120"/>
      <c r="FHO212" s="120"/>
      <c r="FHP212" s="120"/>
      <c r="FHQ212" s="120"/>
      <c r="FHR212" s="120"/>
      <c r="FHS212" s="120"/>
      <c r="FHT212" s="120"/>
      <c r="FHU212" s="120"/>
      <c r="FHV212" s="120"/>
      <c r="FHW212" s="120"/>
      <c r="FHX212" s="120"/>
      <c r="FHY212" s="120"/>
      <c r="FHZ212" s="120"/>
      <c r="FIA212" s="120"/>
      <c r="FIB212" s="120"/>
      <c r="FIC212" s="120"/>
      <c r="FID212" s="120"/>
      <c r="FIE212" s="120"/>
      <c r="FIF212" s="120"/>
      <c r="FIG212" s="120"/>
      <c r="FIH212" s="120"/>
      <c r="FII212" s="120"/>
      <c r="FIJ212" s="120"/>
      <c r="FIK212" s="120"/>
      <c r="FIL212" s="120"/>
      <c r="FIM212" s="120"/>
      <c r="FIN212" s="120"/>
      <c r="FIO212" s="120"/>
      <c r="FIP212" s="120"/>
      <c r="FIQ212" s="120"/>
      <c r="FIR212" s="120"/>
      <c r="FIS212" s="120"/>
      <c r="FIT212" s="120"/>
      <c r="FIU212" s="120"/>
      <c r="FIV212" s="120"/>
      <c r="FIW212" s="120"/>
      <c r="FIX212" s="120"/>
      <c r="FIY212" s="120"/>
      <c r="FIZ212" s="120"/>
      <c r="FJA212" s="120"/>
      <c r="FJB212" s="120"/>
      <c r="FJC212" s="120"/>
      <c r="FJD212" s="120"/>
      <c r="FJE212" s="120"/>
      <c r="FJF212" s="120"/>
      <c r="FJG212" s="120"/>
      <c r="FJH212" s="120"/>
      <c r="FJI212" s="120"/>
      <c r="FJJ212" s="120"/>
      <c r="FJK212" s="120"/>
      <c r="FJL212" s="120"/>
      <c r="FJM212" s="120"/>
      <c r="FJN212" s="120"/>
      <c r="FJO212" s="120"/>
      <c r="FJP212" s="120"/>
      <c r="FJQ212" s="120"/>
      <c r="FJR212" s="120"/>
      <c r="FJS212" s="120"/>
      <c r="FJT212" s="120"/>
      <c r="FJU212" s="120"/>
      <c r="FJV212" s="120"/>
      <c r="FJW212" s="120"/>
      <c r="FJX212" s="120"/>
      <c r="FJY212" s="120"/>
      <c r="FJZ212" s="120"/>
      <c r="FKA212" s="120"/>
      <c r="FKB212" s="120"/>
      <c r="FKC212" s="120"/>
      <c r="FKD212" s="120"/>
      <c r="FKE212" s="120"/>
      <c r="FKF212" s="120"/>
      <c r="FKG212" s="120"/>
      <c r="FKH212" s="120"/>
      <c r="FKI212" s="120"/>
      <c r="FKJ212" s="120"/>
      <c r="FKK212" s="120"/>
      <c r="FKL212" s="120"/>
      <c r="FKM212" s="120"/>
      <c r="FKN212" s="120"/>
      <c r="FKO212" s="120"/>
      <c r="FKP212" s="120"/>
      <c r="FKQ212" s="120"/>
      <c r="FKR212" s="120"/>
      <c r="FKS212" s="120"/>
      <c r="FKT212" s="120"/>
      <c r="FKU212" s="120"/>
      <c r="FKV212" s="120"/>
      <c r="FKW212" s="120"/>
      <c r="FKX212" s="120"/>
      <c r="FKY212" s="120"/>
      <c r="FKZ212" s="120"/>
      <c r="FLA212" s="120"/>
      <c r="FLB212" s="120"/>
      <c r="FLC212" s="120"/>
      <c r="FLD212" s="120"/>
      <c r="FLE212" s="120"/>
      <c r="FLF212" s="120"/>
      <c r="FLG212" s="120"/>
      <c r="FLH212" s="120"/>
      <c r="FLI212" s="120"/>
      <c r="FLJ212" s="120"/>
      <c r="FLK212" s="120"/>
      <c r="FLL212" s="120"/>
      <c r="FLM212" s="120"/>
      <c r="FLN212" s="120"/>
      <c r="FLO212" s="120"/>
      <c r="FLP212" s="120"/>
      <c r="FLQ212" s="120"/>
      <c r="FLR212" s="120"/>
      <c r="FLS212" s="120"/>
      <c r="FLT212" s="120"/>
      <c r="FLU212" s="120"/>
      <c r="FLV212" s="120"/>
      <c r="FLW212" s="120"/>
      <c r="FLX212" s="120"/>
      <c r="FLY212" s="120"/>
      <c r="FLZ212" s="120"/>
      <c r="FMA212" s="120"/>
      <c r="FMB212" s="120"/>
      <c r="FMC212" s="120"/>
      <c r="FMD212" s="120"/>
      <c r="FME212" s="120"/>
      <c r="FMF212" s="120"/>
      <c r="FMG212" s="120"/>
      <c r="FMH212" s="120"/>
      <c r="FMI212" s="120"/>
      <c r="FMJ212" s="120"/>
      <c r="FMK212" s="120"/>
      <c r="FML212" s="120"/>
      <c r="FMM212" s="120"/>
      <c r="FMN212" s="120"/>
      <c r="FMO212" s="120"/>
      <c r="FMP212" s="120"/>
      <c r="FMQ212" s="120"/>
      <c r="FMR212" s="120"/>
      <c r="FMS212" s="120"/>
      <c r="FMT212" s="120"/>
      <c r="FMU212" s="120"/>
      <c r="FMV212" s="120"/>
      <c r="FMW212" s="120"/>
      <c r="FMX212" s="120"/>
      <c r="FMY212" s="120"/>
      <c r="FMZ212" s="120"/>
      <c r="FNA212" s="120"/>
      <c r="FNB212" s="120"/>
      <c r="FNC212" s="120"/>
      <c r="FND212" s="120"/>
      <c r="FNE212" s="120"/>
      <c r="FNF212" s="120"/>
      <c r="FNG212" s="120"/>
      <c r="FNH212" s="120"/>
      <c r="FNI212" s="120"/>
      <c r="FNJ212" s="120"/>
      <c r="FNK212" s="120"/>
      <c r="FNL212" s="120"/>
      <c r="FNM212" s="120"/>
      <c r="FNN212" s="120"/>
      <c r="FNO212" s="120"/>
      <c r="FNP212" s="120"/>
      <c r="FNQ212" s="120"/>
      <c r="FNR212" s="120"/>
      <c r="FNS212" s="120"/>
      <c r="FNT212" s="120"/>
      <c r="FNU212" s="120"/>
      <c r="FNV212" s="120"/>
      <c r="FNW212" s="120"/>
      <c r="FNX212" s="120"/>
      <c r="FNY212" s="120"/>
      <c r="FNZ212" s="120"/>
      <c r="FOA212" s="120"/>
      <c r="FOB212" s="120"/>
      <c r="FOC212" s="120"/>
      <c r="FOD212" s="120"/>
      <c r="FOE212" s="120"/>
      <c r="FOF212" s="120"/>
      <c r="FOG212" s="120"/>
    </row>
    <row r="213" spans="1:4453" s="80" customFormat="1" ht="24" customHeight="1" x14ac:dyDescent="0.25">
      <c r="A213" s="101">
        <v>204</v>
      </c>
      <c r="B213" s="102" t="s">
        <v>220</v>
      </c>
      <c r="C213" s="125">
        <v>2.85</v>
      </c>
      <c r="D213" s="125">
        <v>0.45</v>
      </c>
      <c r="E213" s="125">
        <v>2</v>
      </c>
      <c r="F213" s="126"/>
      <c r="G213" s="127"/>
      <c r="H213" s="127"/>
      <c r="I213" s="128"/>
      <c r="J213" s="126"/>
      <c r="K213" s="127"/>
      <c r="L213" s="127"/>
      <c r="M213" s="129"/>
      <c r="N213" s="126"/>
      <c r="O213" s="127"/>
      <c r="P213" s="127"/>
      <c r="Q213" s="128"/>
      <c r="R213" s="126"/>
      <c r="S213" s="127"/>
      <c r="T213" s="128"/>
      <c r="U213" s="130">
        <v>8</v>
      </c>
      <c r="V213" s="131">
        <f t="shared" si="44"/>
        <v>8</v>
      </c>
      <c r="W213" s="132">
        <f t="shared" si="45"/>
        <v>2.4</v>
      </c>
      <c r="X213" s="133">
        <f t="shared" si="46"/>
        <v>0.84</v>
      </c>
      <c r="Y213" s="111">
        <f t="shared" si="47"/>
        <v>3.2399999999999998</v>
      </c>
      <c r="Z213" s="112">
        <v>2</v>
      </c>
      <c r="AA213" s="134"/>
      <c r="AB213" s="135"/>
      <c r="AC213" s="115">
        <v>2</v>
      </c>
      <c r="AD213" s="116">
        <v>30</v>
      </c>
      <c r="AE213" s="110">
        <f t="shared" si="48"/>
        <v>0.6</v>
      </c>
      <c r="AF213" s="110">
        <f t="shared" si="49"/>
        <v>0.21</v>
      </c>
      <c r="AG213" s="111">
        <f t="shared" si="50"/>
        <v>0.80999999999999994</v>
      </c>
      <c r="AH213" s="117">
        <v>0.9</v>
      </c>
      <c r="AI213" s="117"/>
      <c r="AJ213" s="118">
        <f t="shared" si="51"/>
        <v>10.250000000000002</v>
      </c>
      <c r="AK213" s="119">
        <v>204</v>
      </c>
    </row>
    <row r="214" spans="1:4453" s="139" customFormat="1" ht="24" customHeight="1" x14ac:dyDescent="0.25">
      <c r="A214" s="101">
        <v>205</v>
      </c>
      <c r="B214" s="102" t="s">
        <v>221</v>
      </c>
      <c r="C214" s="125">
        <v>2.35</v>
      </c>
      <c r="D214" s="125">
        <v>0.45</v>
      </c>
      <c r="E214" s="125"/>
      <c r="F214" s="126"/>
      <c r="G214" s="127"/>
      <c r="H214" s="127"/>
      <c r="I214" s="128"/>
      <c r="J214" s="126"/>
      <c r="K214" s="127"/>
      <c r="L214" s="127"/>
      <c r="M214" s="129"/>
      <c r="N214" s="126"/>
      <c r="O214" s="127"/>
      <c r="P214" s="127"/>
      <c r="Q214" s="128"/>
      <c r="R214" s="126"/>
      <c r="S214" s="127"/>
      <c r="T214" s="128"/>
      <c r="U214" s="130"/>
      <c r="V214" s="131">
        <f t="shared" si="44"/>
        <v>0</v>
      </c>
      <c r="W214" s="132">
        <f t="shared" si="45"/>
        <v>0</v>
      </c>
      <c r="X214" s="133">
        <f t="shared" si="46"/>
        <v>0</v>
      </c>
      <c r="Y214" s="111">
        <f t="shared" si="47"/>
        <v>0</v>
      </c>
      <c r="Z214" s="112">
        <v>2</v>
      </c>
      <c r="AA214" s="134"/>
      <c r="AB214" s="135"/>
      <c r="AC214" s="115">
        <v>2</v>
      </c>
      <c r="AD214" s="116">
        <v>30</v>
      </c>
      <c r="AE214" s="110">
        <f t="shared" si="48"/>
        <v>0.6</v>
      </c>
      <c r="AF214" s="110">
        <f t="shared" si="49"/>
        <v>0.21</v>
      </c>
      <c r="AG214" s="111">
        <f t="shared" si="50"/>
        <v>0.80999999999999994</v>
      </c>
      <c r="AH214" s="117">
        <v>0.6</v>
      </c>
      <c r="AI214" s="117">
        <v>0.05</v>
      </c>
      <c r="AJ214" s="118">
        <f t="shared" si="51"/>
        <v>4.16</v>
      </c>
      <c r="AK214" s="119">
        <v>205</v>
      </c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  <c r="CE214" s="120"/>
      <c r="CF214" s="120"/>
      <c r="CG214" s="120"/>
      <c r="CH214" s="120"/>
      <c r="CI214" s="120"/>
      <c r="CJ214" s="120"/>
      <c r="CK214" s="120"/>
      <c r="CL214" s="120"/>
      <c r="CM214" s="120"/>
      <c r="CN214" s="120"/>
      <c r="CO214" s="120"/>
      <c r="CP214" s="120"/>
      <c r="CQ214" s="120"/>
      <c r="CR214" s="120"/>
      <c r="CS214" s="120"/>
      <c r="CT214" s="120"/>
      <c r="CU214" s="120"/>
      <c r="CV214" s="120"/>
      <c r="CW214" s="120"/>
      <c r="CX214" s="120"/>
      <c r="CY214" s="120"/>
      <c r="CZ214" s="120"/>
      <c r="DA214" s="120"/>
      <c r="DB214" s="120"/>
      <c r="DC214" s="120"/>
      <c r="DD214" s="120"/>
      <c r="DE214" s="120"/>
      <c r="DF214" s="120"/>
      <c r="DG214" s="120"/>
      <c r="DH214" s="120"/>
      <c r="DI214" s="120"/>
      <c r="DJ214" s="120"/>
      <c r="DK214" s="120"/>
      <c r="DL214" s="120"/>
      <c r="DM214" s="120"/>
      <c r="DN214" s="120"/>
      <c r="DO214" s="120"/>
      <c r="DP214" s="120"/>
      <c r="DQ214" s="120"/>
      <c r="DR214" s="120"/>
      <c r="DS214" s="120"/>
      <c r="DT214" s="120"/>
      <c r="DU214" s="120"/>
      <c r="DV214" s="120"/>
      <c r="DW214" s="120"/>
      <c r="DX214" s="120"/>
      <c r="DY214" s="120"/>
      <c r="DZ214" s="120"/>
      <c r="EA214" s="120"/>
      <c r="EB214" s="120"/>
      <c r="EC214" s="120"/>
      <c r="ED214" s="120"/>
      <c r="EE214" s="120"/>
      <c r="EF214" s="120"/>
      <c r="EG214" s="120"/>
      <c r="EH214" s="120"/>
      <c r="EI214" s="120"/>
      <c r="EJ214" s="120"/>
      <c r="EK214" s="120"/>
      <c r="EL214" s="120"/>
      <c r="EM214" s="120"/>
      <c r="EN214" s="120"/>
      <c r="EO214" s="120"/>
      <c r="EP214" s="120"/>
      <c r="EQ214" s="120"/>
      <c r="ER214" s="120"/>
      <c r="ES214" s="120"/>
      <c r="ET214" s="120"/>
      <c r="EU214" s="120"/>
      <c r="EV214" s="120"/>
      <c r="EW214" s="120"/>
      <c r="EX214" s="120"/>
      <c r="EY214" s="120"/>
      <c r="EZ214" s="120"/>
      <c r="FA214" s="120"/>
      <c r="FB214" s="120"/>
      <c r="FC214" s="120"/>
      <c r="FD214" s="120"/>
      <c r="FE214" s="120"/>
      <c r="FF214" s="120"/>
      <c r="FG214" s="120"/>
      <c r="FH214" s="120"/>
      <c r="FI214" s="120"/>
      <c r="FJ214" s="120"/>
      <c r="FK214" s="120"/>
      <c r="FL214" s="120"/>
      <c r="FM214" s="120"/>
      <c r="FN214" s="120"/>
      <c r="FO214" s="120"/>
      <c r="FP214" s="120"/>
      <c r="FQ214" s="120"/>
      <c r="FR214" s="120"/>
      <c r="FS214" s="120"/>
      <c r="FT214" s="120"/>
      <c r="FU214" s="120"/>
      <c r="FV214" s="120"/>
      <c r="FW214" s="120"/>
      <c r="FX214" s="120"/>
      <c r="FY214" s="120"/>
      <c r="FZ214" s="120"/>
      <c r="GA214" s="120"/>
      <c r="GB214" s="120"/>
      <c r="GC214" s="120"/>
      <c r="GD214" s="120"/>
      <c r="GE214" s="120"/>
      <c r="GF214" s="120"/>
      <c r="GG214" s="120"/>
      <c r="GH214" s="120"/>
      <c r="GI214" s="120"/>
      <c r="GJ214" s="120"/>
      <c r="GK214" s="120"/>
      <c r="GL214" s="120"/>
      <c r="GM214" s="120"/>
      <c r="GN214" s="120"/>
      <c r="GO214" s="120"/>
      <c r="GP214" s="120"/>
      <c r="GQ214" s="120"/>
      <c r="GR214" s="120"/>
      <c r="GS214" s="120"/>
      <c r="GT214" s="120"/>
      <c r="GU214" s="120"/>
      <c r="GV214" s="120"/>
      <c r="GW214" s="120"/>
      <c r="GX214" s="120"/>
      <c r="GY214" s="120"/>
      <c r="GZ214" s="120"/>
      <c r="HA214" s="120"/>
      <c r="HB214" s="120"/>
      <c r="HC214" s="120"/>
      <c r="HD214" s="120"/>
      <c r="HE214" s="120"/>
      <c r="HF214" s="120"/>
      <c r="HG214" s="120"/>
      <c r="HH214" s="120"/>
      <c r="HI214" s="120"/>
      <c r="HJ214" s="120"/>
      <c r="HK214" s="120"/>
      <c r="HL214" s="120"/>
      <c r="HM214" s="120"/>
      <c r="HN214" s="120"/>
      <c r="HO214" s="120"/>
      <c r="HP214" s="120"/>
      <c r="HQ214" s="120"/>
      <c r="HR214" s="120"/>
      <c r="HS214" s="120"/>
      <c r="HT214" s="120"/>
      <c r="HU214" s="120"/>
      <c r="HV214" s="120"/>
      <c r="HW214" s="120"/>
      <c r="HX214" s="120"/>
      <c r="HY214" s="120"/>
      <c r="HZ214" s="120"/>
      <c r="IA214" s="120"/>
      <c r="IB214" s="120"/>
      <c r="IC214" s="120"/>
      <c r="ID214" s="120"/>
      <c r="IE214" s="120"/>
      <c r="IF214" s="120"/>
      <c r="IG214" s="120"/>
      <c r="IH214" s="120"/>
      <c r="II214" s="120"/>
      <c r="IJ214" s="120"/>
      <c r="IK214" s="120"/>
      <c r="IL214" s="120"/>
      <c r="IM214" s="120"/>
      <c r="IN214" s="120"/>
      <c r="IO214" s="120"/>
      <c r="IP214" s="120"/>
      <c r="IQ214" s="120"/>
      <c r="IR214" s="120"/>
      <c r="IS214" s="120"/>
      <c r="IT214" s="120"/>
      <c r="IU214" s="120"/>
      <c r="IV214" s="120"/>
      <c r="IW214" s="120"/>
      <c r="IX214" s="120"/>
      <c r="IY214" s="120"/>
      <c r="IZ214" s="120"/>
      <c r="JA214" s="120"/>
      <c r="JB214" s="120"/>
      <c r="JC214" s="120"/>
      <c r="JD214" s="120"/>
      <c r="JE214" s="120"/>
      <c r="JF214" s="120"/>
      <c r="JG214" s="120"/>
      <c r="JH214" s="120"/>
      <c r="JI214" s="120"/>
      <c r="JJ214" s="120"/>
      <c r="JK214" s="120"/>
      <c r="JL214" s="120"/>
      <c r="JM214" s="120"/>
      <c r="JN214" s="120"/>
      <c r="JO214" s="120"/>
      <c r="JP214" s="120"/>
      <c r="JQ214" s="120"/>
      <c r="JR214" s="120"/>
      <c r="JS214" s="120"/>
      <c r="JT214" s="120"/>
      <c r="JU214" s="120"/>
      <c r="JV214" s="120"/>
      <c r="JW214" s="120"/>
      <c r="JX214" s="120"/>
      <c r="JY214" s="120"/>
      <c r="JZ214" s="120"/>
      <c r="KA214" s="120"/>
      <c r="KB214" s="120"/>
      <c r="KC214" s="120"/>
      <c r="KD214" s="120"/>
      <c r="KE214" s="120"/>
      <c r="KF214" s="120"/>
      <c r="KG214" s="120"/>
      <c r="KH214" s="120"/>
      <c r="KI214" s="120"/>
      <c r="KJ214" s="120"/>
      <c r="KK214" s="120"/>
      <c r="KL214" s="120"/>
      <c r="KM214" s="120"/>
      <c r="KN214" s="120"/>
      <c r="KO214" s="120"/>
      <c r="KP214" s="120"/>
      <c r="KQ214" s="120"/>
      <c r="KR214" s="120"/>
      <c r="KS214" s="120"/>
      <c r="KT214" s="120"/>
      <c r="KU214" s="120"/>
      <c r="KV214" s="120"/>
      <c r="KW214" s="120"/>
      <c r="KX214" s="120"/>
      <c r="KY214" s="120"/>
      <c r="KZ214" s="120"/>
      <c r="LA214" s="120"/>
      <c r="LB214" s="120"/>
      <c r="LC214" s="120"/>
      <c r="LD214" s="120"/>
      <c r="LE214" s="120"/>
      <c r="LF214" s="120"/>
      <c r="LG214" s="120"/>
      <c r="LH214" s="120"/>
      <c r="LI214" s="120"/>
      <c r="LJ214" s="120"/>
      <c r="LK214" s="120"/>
      <c r="LL214" s="120"/>
      <c r="LM214" s="120"/>
      <c r="LN214" s="120"/>
      <c r="LO214" s="120"/>
      <c r="LP214" s="120"/>
      <c r="LQ214" s="120"/>
      <c r="LR214" s="120"/>
      <c r="LS214" s="120"/>
      <c r="LT214" s="120"/>
      <c r="LU214" s="120"/>
      <c r="LV214" s="120"/>
      <c r="LW214" s="120"/>
      <c r="LX214" s="120"/>
      <c r="LY214" s="120"/>
      <c r="LZ214" s="120"/>
      <c r="MA214" s="120"/>
      <c r="MB214" s="120"/>
      <c r="MC214" s="120"/>
      <c r="MD214" s="120"/>
      <c r="ME214" s="120"/>
      <c r="MF214" s="120"/>
      <c r="MG214" s="120"/>
      <c r="MH214" s="120"/>
      <c r="MI214" s="120"/>
      <c r="MJ214" s="120"/>
      <c r="MK214" s="120"/>
      <c r="ML214" s="120"/>
      <c r="MM214" s="120"/>
      <c r="MN214" s="120"/>
      <c r="MO214" s="120"/>
      <c r="MP214" s="120"/>
      <c r="MQ214" s="120"/>
      <c r="MR214" s="120"/>
      <c r="MS214" s="120"/>
      <c r="MT214" s="120"/>
      <c r="MU214" s="120"/>
      <c r="MV214" s="120"/>
      <c r="MW214" s="120"/>
      <c r="MX214" s="120"/>
      <c r="MY214" s="120"/>
      <c r="MZ214" s="120"/>
      <c r="NA214" s="120"/>
      <c r="NB214" s="120"/>
      <c r="NC214" s="120"/>
      <c r="ND214" s="120"/>
      <c r="NE214" s="120"/>
      <c r="NF214" s="120"/>
      <c r="NG214" s="120"/>
      <c r="NH214" s="120"/>
      <c r="NI214" s="120"/>
      <c r="NJ214" s="120"/>
      <c r="NK214" s="120"/>
      <c r="NL214" s="120"/>
      <c r="NM214" s="120"/>
      <c r="NN214" s="120"/>
      <c r="NO214" s="120"/>
      <c r="NP214" s="120"/>
      <c r="NQ214" s="120"/>
      <c r="NR214" s="120"/>
      <c r="NS214" s="120"/>
      <c r="NT214" s="120"/>
      <c r="NU214" s="120"/>
      <c r="NV214" s="120"/>
      <c r="NW214" s="120"/>
      <c r="NX214" s="120"/>
      <c r="NY214" s="120"/>
      <c r="NZ214" s="120"/>
      <c r="OA214" s="120"/>
      <c r="OB214" s="120"/>
      <c r="OC214" s="120"/>
      <c r="OD214" s="120"/>
      <c r="OE214" s="120"/>
      <c r="OF214" s="120"/>
      <c r="OG214" s="120"/>
      <c r="OH214" s="120"/>
      <c r="OI214" s="120"/>
      <c r="OJ214" s="120"/>
      <c r="OK214" s="120"/>
      <c r="OL214" s="120"/>
      <c r="OM214" s="120"/>
      <c r="ON214" s="120"/>
      <c r="OO214" s="120"/>
      <c r="OP214" s="120"/>
      <c r="OQ214" s="120"/>
      <c r="OR214" s="120"/>
      <c r="OS214" s="120"/>
      <c r="OT214" s="120"/>
      <c r="OU214" s="120"/>
      <c r="OV214" s="120"/>
      <c r="OW214" s="120"/>
      <c r="OX214" s="120"/>
      <c r="OY214" s="120"/>
      <c r="OZ214" s="120"/>
      <c r="PA214" s="120"/>
      <c r="PB214" s="120"/>
      <c r="PC214" s="120"/>
      <c r="PD214" s="120"/>
      <c r="PE214" s="120"/>
      <c r="PF214" s="120"/>
      <c r="PG214" s="120"/>
      <c r="PH214" s="120"/>
      <c r="PI214" s="120"/>
      <c r="PJ214" s="120"/>
      <c r="PK214" s="120"/>
      <c r="PL214" s="120"/>
      <c r="PM214" s="120"/>
      <c r="PN214" s="120"/>
      <c r="PO214" s="120"/>
      <c r="PP214" s="120"/>
      <c r="PQ214" s="120"/>
      <c r="PR214" s="120"/>
      <c r="PS214" s="120"/>
      <c r="PT214" s="120"/>
      <c r="PU214" s="120"/>
      <c r="PV214" s="120"/>
      <c r="PW214" s="120"/>
      <c r="PX214" s="120"/>
      <c r="PY214" s="120"/>
      <c r="PZ214" s="120"/>
      <c r="QA214" s="120"/>
      <c r="QB214" s="120"/>
      <c r="QC214" s="120"/>
      <c r="QD214" s="120"/>
      <c r="QE214" s="120"/>
      <c r="QF214" s="120"/>
      <c r="QG214" s="120"/>
      <c r="QH214" s="120"/>
      <c r="QI214" s="120"/>
      <c r="QJ214" s="120"/>
      <c r="QK214" s="120"/>
      <c r="QL214" s="120"/>
      <c r="QM214" s="120"/>
      <c r="QN214" s="120"/>
      <c r="QO214" s="120"/>
      <c r="QP214" s="120"/>
      <c r="QQ214" s="120"/>
      <c r="QR214" s="120"/>
      <c r="QS214" s="120"/>
      <c r="QT214" s="120"/>
      <c r="QU214" s="120"/>
      <c r="QV214" s="120"/>
      <c r="QW214" s="120"/>
      <c r="QX214" s="120"/>
      <c r="QY214" s="120"/>
      <c r="QZ214" s="120"/>
      <c r="RA214" s="120"/>
      <c r="RB214" s="120"/>
      <c r="RC214" s="120"/>
      <c r="RD214" s="120"/>
      <c r="RE214" s="120"/>
      <c r="RF214" s="120"/>
      <c r="RG214" s="120"/>
      <c r="RH214" s="120"/>
      <c r="RI214" s="120"/>
      <c r="RJ214" s="120"/>
      <c r="RK214" s="120"/>
      <c r="RL214" s="120"/>
      <c r="RM214" s="120"/>
      <c r="RN214" s="120"/>
      <c r="RO214" s="120"/>
      <c r="RP214" s="120"/>
      <c r="RQ214" s="120"/>
      <c r="RR214" s="120"/>
      <c r="RS214" s="120"/>
      <c r="RT214" s="120"/>
      <c r="RU214" s="120"/>
      <c r="RV214" s="120"/>
      <c r="RW214" s="120"/>
      <c r="RX214" s="120"/>
      <c r="RY214" s="120"/>
      <c r="RZ214" s="120"/>
      <c r="SA214" s="120"/>
      <c r="SB214" s="120"/>
      <c r="SC214" s="120"/>
      <c r="SD214" s="120"/>
      <c r="SE214" s="120"/>
      <c r="SF214" s="120"/>
      <c r="SG214" s="120"/>
      <c r="SH214" s="120"/>
      <c r="SI214" s="120"/>
      <c r="SJ214" s="120"/>
      <c r="SK214" s="120"/>
      <c r="SL214" s="120"/>
      <c r="SM214" s="120"/>
      <c r="SN214" s="120"/>
      <c r="SO214" s="120"/>
      <c r="SP214" s="120"/>
      <c r="SQ214" s="120"/>
      <c r="SR214" s="120"/>
      <c r="SS214" s="120"/>
      <c r="ST214" s="120"/>
      <c r="SU214" s="120"/>
      <c r="SV214" s="120"/>
      <c r="SW214" s="120"/>
      <c r="SX214" s="120"/>
      <c r="SY214" s="120"/>
      <c r="SZ214" s="120"/>
      <c r="TA214" s="120"/>
      <c r="TB214" s="120"/>
      <c r="TC214" s="120"/>
      <c r="TD214" s="120"/>
      <c r="TE214" s="120"/>
      <c r="TF214" s="120"/>
      <c r="TG214" s="120"/>
      <c r="TH214" s="120"/>
      <c r="TI214" s="120"/>
      <c r="TJ214" s="120"/>
      <c r="TK214" s="120"/>
      <c r="TL214" s="120"/>
      <c r="TM214" s="120"/>
      <c r="TN214" s="120"/>
      <c r="TO214" s="120"/>
      <c r="TP214" s="120"/>
      <c r="TQ214" s="120"/>
      <c r="TR214" s="120"/>
      <c r="TS214" s="120"/>
      <c r="TT214" s="120"/>
      <c r="TU214" s="120"/>
      <c r="TV214" s="120"/>
      <c r="TW214" s="120"/>
      <c r="TX214" s="120"/>
      <c r="TY214" s="120"/>
      <c r="TZ214" s="120"/>
      <c r="UA214" s="120"/>
      <c r="UB214" s="120"/>
      <c r="UC214" s="120"/>
      <c r="UD214" s="120"/>
      <c r="UE214" s="120"/>
      <c r="UF214" s="120"/>
      <c r="UG214" s="120"/>
      <c r="UH214" s="120"/>
      <c r="UI214" s="120"/>
      <c r="UJ214" s="120"/>
      <c r="UK214" s="120"/>
      <c r="UL214" s="120"/>
      <c r="UM214" s="120"/>
      <c r="UN214" s="120"/>
      <c r="UO214" s="120"/>
      <c r="UP214" s="120"/>
      <c r="UQ214" s="120"/>
      <c r="UR214" s="120"/>
      <c r="US214" s="120"/>
      <c r="UT214" s="120"/>
      <c r="UU214" s="120"/>
      <c r="UV214" s="120"/>
      <c r="UW214" s="120"/>
      <c r="UX214" s="120"/>
      <c r="UY214" s="120"/>
      <c r="UZ214" s="120"/>
      <c r="VA214" s="120"/>
      <c r="VB214" s="120"/>
      <c r="VC214" s="120"/>
      <c r="VD214" s="120"/>
      <c r="VE214" s="120"/>
      <c r="VF214" s="120"/>
      <c r="VG214" s="120"/>
      <c r="VH214" s="120"/>
      <c r="VI214" s="120"/>
      <c r="VJ214" s="120"/>
      <c r="VK214" s="120"/>
      <c r="VL214" s="120"/>
      <c r="VM214" s="120"/>
      <c r="VN214" s="120"/>
      <c r="VO214" s="120"/>
      <c r="VP214" s="120"/>
      <c r="VQ214" s="120"/>
      <c r="VR214" s="120"/>
      <c r="VS214" s="120"/>
      <c r="VT214" s="120"/>
      <c r="VU214" s="120"/>
      <c r="VV214" s="120"/>
      <c r="VW214" s="120"/>
      <c r="VX214" s="120"/>
      <c r="VY214" s="120"/>
      <c r="VZ214" s="120"/>
      <c r="WA214" s="120"/>
      <c r="WB214" s="120"/>
      <c r="WC214" s="120"/>
      <c r="WD214" s="120"/>
      <c r="WE214" s="120"/>
      <c r="WF214" s="120"/>
      <c r="WG214" s="120"/>
      <c r="WH214" s="120"/>
      <c r="WI214" s="120"/>
      <c r="WJ214" s="120"/>
      <c r="WK214" s="120"/>
      <c r="WL214" s="120"/>
      <c r="WM214" s="120"/>
      <c r="WN214" s="120"/>
      <c r="WO214" s="120"/>
      <c r="WP214" s="120"/>
      <c r="WQ214" s="120"/>
      <c r="WR214" s="120"/>
      <c r="WS214" s="120"/>
      <c r="WT214" s="120"/>
      <c r="WU214" s="120"/>
      <c r="WV214" s="120"/>
      <c r="WW214" s="120"/>
      <c r="WX214" s="120"/>
      <c r="WY214" s="120"/>
      <c r="WZ214" s="120"/>
      <c r="XA214" s="120"/>
      <c r="XB214" s="120"/>
      <c r="XC214" s="120"/>
      <c r="XD214" s="120"/>
      <c r="XE214" s="120"/>
      <c r="XF214" s="120"/>
      <c r="XG214" s="120"/>
      <c r="XH214" s="120"/>
      <c r="XI214" s="120"/>
      <c r="XJ214" s="120"/>
      <c r="XK214" s="120"/>
      <c r="XL214" s="120"/>
      <c r="XM214" s="120"/>
      <c r="XN214" s="120"/>
      <c r="XO214" s="120"/>
      <c r="XP214" s="120"/>
      <c r="XQ214" s="120"/>
      <c r="XR214" s="120"/>
      <c r="XS214" s="120"/>
      <c r="XT214" s="120"/>
      <c r="XU214" s="120"/>
      <c r="XV214" s="120"/>
      <c r="XW214" s="120"/>
      <c r="XX214" s="120"/>
      <c r="XY214" s="120"/>
      <c r="XZ214" s="120"/>
      <c r="YA214" s="120"/>
      <c r="YB214" s="120"/>
      <c r="YC214" s="120"/>
      <c r="YD214" s="120"/>
      <c r="YE214" s="120"/>
      <c r="YF214" s="120"/>
      <c r="YG214" s="120"/>
      <c r="YH214" s="120"/>
      <c r="YI214" s="120"/>
      <c r="YJ214" s="120"/>
      <c r="YK214" s="120"/>
      <c r="YL214" s="120"/>
      <c r="YM214" s="120"/>
      <c r="YN214" s="120"/>
      <c r="YO214" s="120"/>
      <c r="YP214" s="120"/>
      <c r="YQ214" s="120"/>
      <c r="YR214" s="120"/>
      <c r="YS214" s="120"/>
      <c r="YT214" s="120"/>
      <c r="YU214" s="120"/>
      <c r="YV214" s="120"/>
      <c r="YW214" s="120"/>
      <c r="YX214" s="120"/>
      <c r="YY214" s="120"/>
      <c r="YZ214" s="120"/>
      <c r="ZA214" s="120"/>
      <c r="ZB214" s="120"/>
      <c r="ZC214" s="120"/>
      <c r="ZD214" s="120"/>
      <c r="ZE214" s="120"/>
      <c r="ZF214" s="120"/>
      <c r="ZG214" s="120"/>
      <c r="ZH214" s="120"/>
      <c r="ZI214" s="120"/>
      <c r="ZJ214" s="120"/>
      <c r="ZK214" s="120"/>
      <c r="ZL214" s="120"/>
      <c r="ZM214" s="120"/>
      <c r="ZN214" s="120"/>
      <c r="ZO214" s="120"/>
      <c r="ZP214" s="120"/>
      <c r="ZQ214" s="120"/>
      <c r="ZR214" s="120"/>
      <c r="ZS214" s="120"/>
      <c r="ZT214" s="120"/>
      <c r="ZU214" s="120"/>
      <c r="ZV214" s="120"/>
      <c r="ZW214" s="120"/>
      <c r="ZX214" s="120"/>
      <c r="ZY214" s="120"/>
      <c r="ZZ214" s="120"/>
      <c r="AAA214" s="120"/>
      <c r="AAB214" s="120"/>
      <c r="AAC214" s="120"/>
      <c r="AAD214" s="120"/>
      <c r="AAE214" s="120"/>
      <c r="AAF214" s="120"/>
      <c r="AAG214" s="120"/>
      <c r="AAH214" s="120"/>
      <c r="AAI214" s="120"/>
      <c r="AAJ214" s="120"/>
      <c r="AAK214" s="120"/>
      <c r="AAL214" s="120"/>
      <c r="AAM214" s="120"/>
      <c r="AAN214" s="120"/>
      <c r="AAO214" s="120"/>
      <c r="AAP214" s="120"/>
      <c r="AAQ214" s="120"/>
      <c r="AAR214" s="120"/>
      <c r="AAS214" s="120"/>
      <c r="AAT214" s="120"/>
      <c r="AAU214" s="120"/>
      <c r="AAV214" s="120"/>
      <c r="AAW214" s="120"/>
      <c r="AAX214" s="120"/>
      <c r="AAY214" s="120"/>
      <c r="AAZ214" s="120"/>
      <c r="ABA214" s="120"/>
      <c r="ABB214" s="120"/>
      <c r="ABC214" s="120"/>
      <c r="ABD214" s="120"/>
      <c r="ABE214" s="120"/>
      <c r="ABF214" s="120"/>
      <c r="ABG214" s="120"/>
      <c r="ABH214" s="120"/>
      <c r="ABI214" s="120"/>
      <c r="ABJ214" s="120"/>
      <c r="ABK214" s="120"/>
      <c r="ABL214" s="120"/>
      <c r="ABM214" s="120"/>
      <c r="ABN214" s="120"/>
      <c r="ABO214" s="120"/>
      <c r="ABP214" s="120"/>
      <c r="ABQ214" s="120"/>
      <c r="ABR214" s="120"/>
      <c r="ABS214" s="120"/>
      <c r="ABT214" s="120"/>
      <c r="ABU214" s="120"/>
      <c r="ABV214" s="120"/>
      <c r="ABW214" s="120"/>
      <c r="ABX214" s="120"/>
      <c r="ABY214" s="120"/>
      <c r="ABZ214" s="120"/>
      <c r="ACA214" s="120"/>
      <c r="ACB214" s="120"/>
      <c r="ACC214" s="120"/>
      <c r="ACD214" s="120"/>
      <c r="ACE214" s="120"/>
      <c r="ACF214" s="120"/>
      <c r="ACG214" s="120"/>
      <c r="ACH214" s="120"/>
      <c r="ACI214" s="120"/>
      <c r="ACJ214" s="120"/>
      <c r="ACK214" s="120"/>
      <c r="ACL214" s="120"/>
      <c r="ACM214" s="120"/>
      <c r="ACN214" s="120"/>
      <c r="ACO214" s="120"/>
      <c r="ACP214" s="120"/>
      <c r="ACQ214" s="120"/>
      <c r="ACR214" s="120"/>
      <c r="ACS214" s="120"/>
      <c r="ACT214" s="120"/>
      <c r="ACU214" s="120"/>
      <c r="ACV214" s="120"/>
      <c r="ACW214" s="120"/>
      <c r="ACX214" s="120"/>
      <c r="ACY214" s="120"/>
      <c r="ACZ214" s="120"/>
      <c r="ADA214" s="120"/>
      <c r="ADB214" s="120"/>
      <c r="ADC214" s="120"/>
      <c r="ADD214" s="120"/>
      <c r="ADE214" s="120"/>
      <c r="ADF214" s="120"/>
      <c r="ADG214" s="120"/>
      <c r="ADH214" s="120"/>
      <c r="ADI214" s="120"/>
      <c r="ADJ214" s="120"/>
      <c r="ADK214" s="120"/>
      <c r="ADL214" s="120"/>
      <c r="ADM214" s="120"/>
      <c r="ADN214" s="120"/>
      <c r="ADO214" s="120"/>
      <c r="ADP214" s="120"/>
      <c r="ADQ214" s="120"/>
      <c r="ADR214" s="120"/>
      <c r="ADS214" s="120"/>
      <c r="ADT214" s="120"/>
      <c r="ADU214" s="120"/>
      <c r="ADV214" s="120"/>
      <c r="ADW214" s="120"/>
      <c r="ADX214" s="120"/>
      <c r="ADY214" s="120"/>
      <c r="ADZ214" s="120"/>
      <c r="AEA214" s="120"/>
      <c r="AEB214" s="120"/>
      <c r="AEC214" s="120"/>
      <c r="AED214" s="120"/>
      <c r="AEE214" s="120"/>
      <c r="AEF214" s="120"/>
      <c r="AEG214" s="120"/>
      <c r="AEH214" s="120"/>
      <c r="AEI214" s="120"/>
      <c r="AEJ214" s="120"/>
      <c r="AEK214" s="120"/>
      <c r="AEL214" s="120"/>
      <c r="AEM214" s="120"/>
      <c r="AEN214" s="120"/>
      <c r="AEO214" s="120"/>
      <c r="AEP214" s="120"/>
      <c r="AEQ214" s="120"/>
      <c r="AER214" s="120"/>
      <c r="AES214" s="120"/>
      <c r="AET214" s="120"/>
      <c r="AEU214" s="120"/>
      <c r="AEV214" s="120"/>
      <c r="AEW214" s="120"/>
      <c r="AEX214" s="120"/>
      <c r="AEY214" s="120"/>
      <c r="AEZ214" s="120"/>
      <c r="AFA214" s="120"/>
      <c r="AFB214" s="120"/>
      <c r="AFC214" s="120"/>
      <c r="AFD214" s="120"/>
      <c r="AFE214" s="120"/>
      <c r="AFF214" s="120"/>
      <c r="AFG214" s="120"/>
      <c r="AFH214" s="120"/>
      <c r="AFI214" s="120"/>
      <c r="AFJ214" s="120"/>
      <c r="AFK214" s="120"/>
      <c r="AFL214" s="120"/>
      <c r="AFM214" s="120"/>
      <c r="AFN214" s="120"/>
      <c r="AFO214" s="120"/>
      <c r="AFP214" s="120"/>
      <c r="AFQ214" s="120"/>
      <c r="AFR214" s="120"/>
      <c r="AFS214" s="120"/>
      <c r="AFT214" s="120"/>
      <c r="AFU214" s="120"/>
      <c r="AFV214" s="120"/>
      <c r="AFW214" s="120"/>
      <c r="AFX214" s="120"/>
      <c r="AFY214" s="120"/>
      <c r="AFZ214" s="120"/>
      <c r="AGA214" s="120"/>
      <c r="AGB214" s="120"/>
      <c r="AGC214" s="120"/>
      <c r="AGD214" s="120"/>
      <c r="AGE214" s="120"/>
      <c r="AGF214" s="120"/>
      <c r="AGG214" s="120"/>
      <c r="AGH214" s="120"/>
      <c r="AGI214" s="120"/>
      <c r="AGJ214" s="120"/>
      <c r="AGK214" s="120"/>
      <c r="AGL214" s="120"/>
      <c r="AGM214" s="120"/>
      <c r="AGN214" s="120"/>
      <c r="AGO214" s="120"/>
      <c r="AGP214" s="120"/>
      <c r="AGQ214" s="120"/>
      <c r="AGR214" s="120"/>
      <c r="AGS214" s="120"/>
      <c r="AGT214" s="120"/>
      <c r="AGU214" s="120"/>
      <c r="AGV214" s="120"/>
      <c r="AGW214" s="120"/>
      <c r="AGX214" s="120"/>
      <c r="AGY214" s="120"/>
      <c r="AGZ214" s="120"/>
      <c r="AHA214" s="120"/>
      <c r="AHB214" s="120"/>
      <c r="AHC214" s="120"/>
      <c r="AHD214" s="120"/>
      <c r="AHE214" s="120"/>
      <c r="AHF214" s="120"/>
      <c r="AHG214" s="120"/>
      <c r="AHH214" s="120"/>
      <c r="AHI214" s="120"/>
      <c r="AHJ214" s="120"/>
      <c r="AHK214" s="120"/>
      <c r="AHL214" s="120"/>
      <c r="AHM214" s="120"/>
      <c r="AHN214" s="120"/>
      <c r="AHO214" s="120"/>
      <c r="AHP214" s="120"/>
      <c r="AHQ214" s="120"/>
      <c r="AHR214" s="120"/>
      <c r="AHS214" s="120"/>
      <c r="AHT214" s="120"/>
      <c r="AHU214" s="120"/>
      <c r="AHV214" s="120"/>
      <c r="AHW214" s="120"/>
      <c r="AHX214" s="120"/>
      <c r="AHY214" s="120"/>
      <c r="AHZ214" s="120"/>
      <c r="AIA214" s="120"/>
      <c r="AIB214" s="120"/>
      <c r="AIC214" s="120"/>
      <c r="AID214" s="120"/>
      <c r="AIE214" s="120"/>
      <c r="AIF214" s="120"/>
      <c r="AIG214" s="120"/>
      <c r="AIH214" s="120"/>
      <c r="AII214" s="120"/>
      <c r="AIJ214" s="120"/>
      <c r="AIK214" s="120"/>
      <c r="AIL214" s="120"/>
      <c r="AIM214" s="120"/>
      <c r="AIN214" s="120"/>
      <c r="AIO214" s="120"/>
      <c r="AIP214" s="120"/>
      <c r="AIQ214" s="120"/>
      <c r="AIR214" s="120"/>
      <c r="AIS214" s="120"/>
      <c r="AIT214" s="120"/>
      <c r="AIU214" s="120"/>
      <c r="AIV214" s="120"/>
      <c r="AIW214" s="120"/>
      <c r="AIX214" s="120"/>
      <c r="AIY214" s="120"/>
      <c r="AIZ214" s="120"/>
      <c r="AJA214" s="120"/>
      <c r="AJB214" s="120"/>
      <c r="AJC214" s="120"/>
      <c r="AJD214" s="120"/>
      <c r="AJE214" s="120"/>
      <c r="AJF214" s="120"/>
      <c r="AJG214" s="120"/>
      <c r="AJH214" s="120"/>
      <c r="AJI214" s="120"/>
      <c r="AJJ214" s="120"/>
      <c r="AJK214" s="120"/>
      <c r="AJL214" s="120"/>
      <c r="AJM214" s="120"/>
      <c r="AJN214" s="120"/>
      <c r="AJO214" s="120"/>
      <c r="AJP214" s="120"/>
      <c r="AJQ214" s="120"/>
      <c r="AJR214" s="120"/>
      <c r="AJS214" s="120"/>
      <c r="AJT214" s="120"/>
      <c r="AJU214" s="120"/>
      <c r="AJV214" s="120"/>
      <c r="AJW214" s="120"/>
      <c r="AJX214" s="120"/>
      <c r="AJY214" s="120"/>
      <c r="AJZ214" s="120"/>
      <c r="AKA214" s="120"/>
      <c r="AKB214" s="120"/>
      <c r="AKC214" s="120"/>
      <c r="AKD214" s="120"/>
      <c r="AKE214" s="120"/>
      <c r="AKF214" s="120"/>
      <c r="AKG214" s="120"/>
      <c r="AKH214" s="120"/>
      <c r="AKI214" s="120"/>
      <c r="AKJ214" s="120"/>
      <c r="AKK214" s="120"/>
      <c r="AKL214" s="120"/>
      <c r="AKM214" s="120"/>
      <c r="AKN214" s="120"/>
      <c r="AKO214" s="120"/>
      <c r="AKP214" s="120"/>
      <c r="AKQ214" s="120"/>
      <c r="AKR214" s="120"/>
      <c r="AKS214" s="120"/>
      <c r="AKT214" s="120"/>
      <c r="AKU214" s="120"/>
      <c r="AKV214" s="120"/>
      <c r="AKW214" s="120"/>
      <c r="AKX214" s="120"/>
      <c r="AKY214" s="120"/>
      <c r="AKZ214" s="120"/>
      <c r="ALA214" s="120"/>
      <c r="ALB214" s="120"/>
      <c r="ALC214" s="120"/>
      <c r="ALD214" s="120"/>
      <c r="ALE214" s="120"/>
      <c r="ALF214" s="120"/>
      <c r="ALG214" s="120"/>
      <c r="ALH214" s="120"/>
      <c r="ALI214" s="120"/>
      <c r="ALJ214" s="120"/>
      <c r="ALK214" s="120"/>
      <c r="ALL214" s="120"/>
      <c r="ALM214" s="120"/>
      <c r="ALN214" s="120"/>
      <c r="ALO214" s="120"/>
      <c r="ALP214" s="120"/>
      <c r="ALQ214" s="120"/>
      <c r="ALR214" s="120"/>
      <c r="ALS214" s="120"/>
      <c r="ALT214" s="120"/>
      <c r="ALU214" s="120"/>
      <c r="ALV214" s="120"/>
      <c r="ALW214" s="120"/>
      <c r="ALX214" s="120"/>
      <c r="ALY214" s="120"/>
      <c r="ALZ214" s="120"/>
      <c r="AMA214" s="120"/>
      <c r="AMB214" s="120"/>
      <c r="AMC214" s="120"/>
      <c r="AMD214" s="120"/>
      <c r="AME214" s="120"/>
      <c r="AMF214" s="120"/>
      <c r="AMG214" s="120"/>
      <c r="AMH214" s="120"/>
      <c r="AMI214" s="120"/>
      <c r="AMJ214" s="120"/>
      <c r="AMK214" s="120"/>
      <c r="AML214" s="120"/>
      <c r="AMM214" s="120"/>
      <c r="AMN214" s="120"/>
      <c r="AMO214" s="120"/>
      <c r="AMP214" s="120"/>
      <c r="AMQ214" s="120"/>
      <c r="AMR214" s="120"/>
      <c r="AMS214" s="120"/>
      <c r="AMT214" s="120"/>
      <c r="AMU214" s="120"/>
      <c r="AMV214" s="120"/>
      <c r="AMW214" s="120"/>
      <c r="AMX214" s="120"/>
      <c r="AMY214" s="120"/>
      <c r="AMZ214" s="120"/>
      <c r="ANA214" s="120"/>
      <c r="ANB214" s="120"/>
      <c r="ANC214" s="120"/>
      <c r="AND214" s="120"/>
      <c r="ANE214" s="120"/>
      <c r="ANF214" s="120"/>
      <c r="ANG214" s="120"/>
      <c r="ANH214" s="120"/>
      <c r="ANI214" s="120"/>
      <c r="ANJ214" s="120"/>
      <c r="ANK214" s="120"/>
      <c r="ANL214" s="120"/>
      <c r="ANM214" s="120"/>
      <c r="ANN214" s="120"/>
      <c r="ANO214" s="120"/>
      <c r="ANP214" s="120"/>
      <c r="ANQ214" s="120"/>
      <c r="ANR214" s="120"/>
      <c r="ANS214" s="120"/>
      <c r="ANT214" s="120"/>
      <c r="ANU214" s="120"/>
      <c r="ANV214" s="120"/>
      <c r="ANW214" s="120"/>
      <c r="ANX214" s="120"/>
      <c r="ANY214" s="120"/>
      <c r="ANZ214" s="120"/>
      <c r="AOA214" s="120"/>
      <c r="AOB214" s="120"/>
      <c r="AOC214" s="120"/>
      <c r="AOD214" s="120"/>
      <c r="AOE214" s="120"/>
      <c r="AOF214" s="120"/>
      <c r="AOG214" s="120"/>
      <c r="AOH214" s="120"/>
      <c r="AOI214" s="120"/>
      <c r="AOJ214" s="120"/>
      <c r="AOK214" s="120"/>
      <c r="AOL214" s="120"/>
      <c r="AOM214" s="120"/>
      <c r="AON214" s="120"/>
      <c r="AOO214" s="120"/>
      <c r="AOP214" s="120"/>
      <c r="AOQ214" s="120"/>
      <c r="AOR214" s="120"/>
      <c r="AOS214" s="120"/>
      <c r="AOT214" s="120"/>
      <c r="AOU214" s="120"/>
      <c r="AOV214" s="120"/>
      <c r="AOW214" s="120"/>
      <c r="AOX214" s="120"/>
      <c r="AOY214" s="120"/>
      <c r="AOZ214" s="120"/>
      <c r="APA214" s="120"/>
      <c r="APB214" s="120"/>
      <c r="APC214" s="120"/>
      <c r="APD214" s="120"/>
      <c r="APE214" s="120"/>
      <c r="APF214" s="120"/>
      <c r="APG214" s="120"/>
      <c r="APH214" s="120"/>
      <c r="API214" s="120"/>
      <c r="APJ214" s="120"/>
      <c r="APK214" s="120"/>
      <c r="APL214" s="120"/>
      <c r="APM214" s="120"/>
      <c r="APN214" s="120"/>
      <c r="APO214" s="120"/>
      <c r="APP214" s="120"/>
      <c r="APQ214" s="120"/>
      <c r="APR214" s="120"/>
      <c r="APS214" s="120"/>
      <c r="APT214" s="120"/>
      <c r="APU214" s="120"/>
      <c r="APV214" s="120"/>
      <c r="APW214" s="120"/>
      <c r="APX214" s="120"/>
      <c r="APY214" s="120"/>
      <c r="APZ214" s="120"/>
      <c r="AQA214" s="120"/>
      <c r="AQB214" s="120"/>
      <c r="AQC214" s="120"/>
      <c r="AQD214" s="120"/>
      <c r="AQE214" s="120"/>
      <c r="AQF214" s="120"/>
      <c r="AQG214" s="120"/>
      <c r="AQH214" s="120"/>
      <c r="AQI214" s="120"/>
      <c r="AQJ214" s="120"/>
      <c r="AQK214" s="120"/>
      <c r="AQL214" s="120"/>
      <c r="AQM214" s="120"/>
      <c r="AQN214" s="120"/>
      <c r="AQO214" s="120"/>
      <c r="AQP214" s="120"/>
      <c r="AQQ214" s="120"/>
      <c r="AQR214" s="120"/>
      <c r="AQS214" s="120"/>
      <c r="AQT214" s="120"/>
      <c r="AQU214" s="120"/>
      <c r="AQV214" s="120"/>
      <c r="AQW214" s="120"/>
      <c r="AQX214" s="120"/>
      <c r="AQY214" s="120"/>
      <c r="AQZ214" s="120"/>
      <c r="ARA214" s="120"/>
      <c r="ARB214" s="120"/>
      <c r="ARC214" s="120"/>
      <c r="ARD214" s="120"/>
      <c r="ARE214" s="120"/>
      <c r="ARF214" s="120"/>
      <c r="ARG214" s="120"/>
      <c r="ARH214" s="120"/>
      <c r="ARI214" s="120"/>
      <c r="ARJ214" s="120"/>
      <c r="ARK214" s="120"/>
      <c r="ARL214" s="120"/>
      <c r="ARM214" s="120"/>
      <c r="ARN214" s="120"/>
      <c r="ARO214" s="120"/>
      <c r="ARP214" s="120"/>
      <c r="ARQ214" s="120"/>
      <c r="ARR214" s="120"/>
      <c r="ARS214" s="120"/>
      <c r="ART214" s="120"/>
      <c r="ARU214" s="120"/>
      <c r="ARV214" s="120"/>
      <c r="ARW214" s="120"/>
      <c r="ARX214" s="120"/>
      <c r="ARY214" s="120"/>
      <c r="ARZ214" s="120"/>
      <c r="ASA214" s="120"/>
      <c r="ASB214" s="120"/>
      <c r="ASC214" s="120"/>
      <c r="ASD214" s="120"/>
      <c r="ASE214" s="120"/>
      <c r="ASF214" s="120"/>
      <c r="ASG214" s="120"/>
      <c r="ASH214" s="120"/>
      <c r="ASI214" s="120"/>
      <c r="ASJ214" s="120"/>
      <c r="ASK214" s="120"/>
      <c r="ASL214" s="120"/>
      <c r="ASM214" s="120"/>
      <c r="ASN214" s="120"/>
      <c r="ASO214" s="120"/>
      <c r="ASP214" s="120"/>
      <c r="ASQ214" s="120"/>
      <c r="ASR214" s="120"/>
      <c r="ASS214" s="120"/>
      <c r="AST214" s="120"/>
      <c r="ASU214" s="120"/>
      <c r="ASV214" s="120"/>
      <c r="ASW214" s="120"/>
      <c r="ASX214" s="120"/>
      <c r="ASY214" s="120"/>
      <c r="ASZ214" s="120"/>
      <c r="ATA214" s="120"/>
      <c r="ATB214" s="120"/>
      <c r="ATC214" s="120"/>
      <c r="ATD214" s="120"/>
      <c r="ATE214" s="120"/>
      <c r="ATF214" s="120"/>
      <c r="ATG214" s="120"/>
      <c r="ATH214" s="120"/>
      <c r="ATI214" s="120"/>
      <c r="ATJ214" s="120"/>
      <c r="ATK214" s="120"/>
      <c r="ATL214" s="120"/>
      <c r="ATM214" s="120"/>
      <c r="ATN214" s="120"/>
      <c r="ATO214" s="120"/>
      <c r="ATP214" s="120"/>
      <c r="ATQ214" s="120"/>
      <c r="ATR214" s="120"/>
      <c r="ATS214" s="120"/>
      <c r="ATT214" s="120"/>
      <c r="ATU214" s="120"/>
      <c r="ATV214" s="120"/>
      <c r="ATW214" s="120"/>
      <c r="ATX214" s="120"/>
      <c r="ATY214" s="120"/>
      <c r="ATZ214" s="120"/>
      <c r="AUA214" s="120"/>
      <c r="AUB214" s="120"/>
      <c r="AUC214" s="120"/>
      <c r="AUD214" s="120"/>
      <c r="AUE214" s="120"/>
      <c r="AUF214" s="120"/>
      <c r="AUG214" s="120"/>
      <c r="AUH214" s="120"/>
      <c r="AUI214" s="120"/>
      <c r="AUJ214" s="120"/>
      <c r="AUK214" s="120"/>
      <c r="AUL214" s="120"/>
      <c r="AUM214" s="120"/>
      <c r="AUN214" s="120"/>
      <c r="AUO214" s="120"/>
      <c r="AUP214" s="120"/>
      <c r="AUQ214" s="120"/>
      <c r="AUR214" s="120"/>
      <c r="AUS214" s="120"/>
      <c r="AUT214" s="120"/>
      <c r="AUU214" s="120"/>
      <c r="AUV214" s="120"/>
      <c r="AUW214" s="120"/>
      <c r="AUX214" s="120"/>
      <c r="AUY214" s="120"/>
      <c r="AUZ214" s="120"/>
      <c r="AVA214" s="120"/>
      <c r="AVB214" s="120"/>
      <c r="AVC214" s="120"/>
      <c r="AVD214" s="120"/>
      <c r="AVE214" s="120"/>
      <c r="AVF214" s="120"/>
      <c r="AVG214" s="120"/>
      <c r="AVH214" s="120"/>
      <c r="AVI214" s="120"/>
      <c r="AVJ214" s="120"/>
      <c r="AVK214" s="120"/>
      <c r="AVL214" s="120"/>
      <c r="AVM214" s="120"/>
      <c r="AVN214" s="120"/>
      <c r="AVO214" s="120"/>
      <c r="AVP214" s="120"/>
      <c r="AVQ214" s="120"/>
      <c r="AVR214" s="120"/>
      <c r="AVS214" s="120"/>
      <c r="AVT214" s="120"/>
      <c r="AVU214" s="120"/>
      <c r="AVV214" s="120"/>
      <c r="AVW214" s="120"/>
      <c r="AVX214" s="120"/>
      <c r="AVY214" s="120"/>
      <c r="AVZ214" s="120"/>
      <c r="AWA214" s="120"/>
      <c r="AWB214" s="120"/>
      <c r="AWC214" s="120"/>
      <c r="AWD214" s="120"/>
      <c r="AWE214" s="120"/>
      <c r="AWF214" s="120"/>
      <c r="AWG214" s="120"/>
      <c r="AWH214" s="120"/>
      <c r="AWI214" s="120"/>
      <c r="AWJ214" s="120"/>
      <c r="AWK214" s="120"/>
      <c r="AWL214" s="120"/>
      <c r="AWM214" s="120"/>
      <c r="AWN214" s="120"/>
      <c r="AWO214" s="120"/>
      <c r="AWP214" s="120"/>
      <c r="AWQ214" s="120"/>
      <c r="AWR214" s="120"/>
      <c r="AWS214" s="120"/>
      <c r="AWT214" s="120"/>
      <c r="AWU214" s="120"/>
      <c r="AWV214" s="120"/>
      <c r="AWW214" s="120"/>
      <c r="AWX214" s="120"/>
      <c r="AWY214" s="120"/>
      <c r="AWZ214" s="120"/>
      <c r="AXA214" s="120"/>
      <c r="AXB214" s="120"/>
      <c r="AXC214" s="120"/>
      <c r="AXD214" s="120"/>
      <c r="AXE214" s="120"/>
      <c r="AXF214" s="120"/>
      <c r="AXG214" s="120"/>
      <c r="AXH214" s="120"/>
      <c r="AXI214" s="120"/>
      <c r="AXJ214" s="120"/>
      <c r="AXK214" s="120"/>
      <c r="AXL214" s="120"/>
      <c r="AXM214" s="120"/>
      <c r="AXN214" s="120"/>
      <c r="AXO214" s="120"/>
      <c r="AXP214" s="120"/>
      <c r="AXQ214" s="120"/>
      <c r="AXR214" s="120"/>
      <c r="AXS214" s="120"/>
      <c r="AXT214" s="120"/>
      <c r="AXU214" s="120"/>
      <c r="AXV214" s="120"/>
      <c r="AXW214" s="120"/>
      <c r="AXX214" s="120"/>
      <c r="AXY214" s="120"/>
      <c r="AXZ214" s="120"/>
      <c r="AYA214" s="120"/>
      <c r="AYB214" s="120"/>
      <c r="AYC214" s="120"/>
      <c r="AYD214" s="120"/>
      <c r="AYE214" s="120"/>
      <c r="AYF214" s="120"/>
      <c r="AYG214" s="120"/>
      <c r="AYH214" s="120"/>
      <c r="AYI214" s="120"/>
      <c r="AYJ214" s="120"/>
      <c r="AYK214" s="120"/>
      <c r="AYL214" s="120"/>
      <c r="AYM214" s="120"/>
      <c r="AYN214" s="120"/>
      <c r="AYO214" s="120"/>
      <c r="AYP214" s="120"/>
      <c r="AYQ214" s="120"/>
      <c r="AYR214" s="120"/>
      <c r="AYS214" s="120"/>
      <c r="AYT214" s="120"/>
      <c r="AYU214" s="120"/>
      <c r="AYV214" s="120"/>
      <c r="AYW214" s="120"/>
      <c r="AYX214" s="120"/>
      <c r="AYY214" s="120"/>
      <c r="AYZ214" s="120"/>
      <c r="AZA214" s="120"/>
      <c r="AZB214" s="120"/>
      <c r="AZC214" s="120"/>
      <c r="AZD214" s="120"/>
      <c r="AZE214" s="120"/>
      <c r="AZF214" s="120"/>
      <c r="AZG214" s="120"/>
      <c r="AZH214" s="120"/>
      <c r="AZI214" s="120"/>
      <c r="AZJ214" s="120"/>
      <c r="AZK214" s="120"/>
      <c r="AZL214" s="120"/>
      <c r="AZM214" s="120"/>
      <c r="AZN214" s="120"/>
      <c r="AZO214" s="120"/>
      <c r="AZP214" s="120"/>
      <c r="AZQ214" s="120"/>
      <c r="AZR214" s="120"/>
      <c r="AZS214" s="120"/>
      <c r="AZT214" s="120"/>
      <c r="AZU214" s="120"/>
      <c r="AZV214" s="120"/>
      <c r="AZW214" s="120"/>
      <c r="AZX214" s="120"/>
      <c r="AZY214" s="120"/>
      <c r="AZZ214" s="120"/>
      <c r="BAA214" s="120"/>
      <c r="BAB214" s="120"/>
      <c r="BAC214" s="120"/>
      <c r="BAD214" s="120"/>
      <c r="BAE214" s="120"/>
      <c r="BAF214" s="120"/>
      <c r="BAG214" s="120"/>
      <c r="BAH214" s="120"/>
      <c r="BAI214" s="120"/>
      <c r="BAJ214" s="120"/>
      <c r="BAK214" s="120"/>
      <c r="BAL214" s="120"/>
      <c r="BAM214" s="120"/>
      <c r="BAN214" s="120"/>
      <c r="BAO214" s="120"/>
      <c r="BAP214" s="120"/>
      <c r="BAQ214" s="120"/>
      <c r="BAR214" s="120"/>
      <c r="BAS214" s="120"/>
      <c r="BAT214" s="120"/>
      <c r="BAU214" s="120"/>
      <c r="BAV214" s="120"/>
      <c r="BAW214" s="120"/>
      <c r="BAX214" s="120"/>
      <c r="BAY214" s="120"/>
      <c r="BAZ214" s="120"/>
      <c r="BBA214" s="120"/>
      <c r="BBB214" s="120"/>
      <c r="BBC214" s="120"/>
      <c r="BBD214" s="120"/>
      <c r="BBE214" s="120"/>
      <c r="BBF214" s="120"/>
      <c r="BBG214" s="120"/>
      <c r="BBH214" s="120"/>
      <c r="BBI214" s="120"/>
      <c r="BBJ214" s="120"/>
      <c r="BBK214" s="120"/>
      <c r="BBL214" s="120"/>
      <c r="BBM214" s="120"/>
      <c r="BBN214" s="120"/>
      <c r="BBO214" s="120"/>
      <c r="BBP214" s="120"/>
      <c r="BBQ214" s="120"/>
      <c r="BBR214" s="120"/>
      <c r="BBS214" s="120"/>
      <c r="BBT214" s="120"/>
      <c r="BBU214" s="120"/>
      <c r="BBV214" s="120"/>
      <c r="BBW214" s="120"/>
      <c r="BBX214" s="120"/>
      <c r="BBY214" s="120"/>
      <c r="BBZ214" s="120"/>
      <c r="BCA214" s="120"/>
      <c r="BCB214" s="120"/>
      <c r="BCC214" s="120"/>
      <c r="BCD214" s="120"/>
      <c r="BCE214" s="120"/>
      <c r="BCF214" s="120"/>
      <c r="BCG214" s="120"/>
      <c r="BCH214" s="120"/>
      <c r="BCI214" s="120"/>
      <c r="BCJ214" s="120"/>
      <c r="BCK214" s="120"/>
      <c r="BCL214" s="120"/>
      <c r="BCM214" s="120"/>
      <c r="BCN214" s="120"/>
      <c r="BCO214" s="120"/>
      <c r="BCP214" s="120"/>
      <c r="BCQ214" s="120"/>
      <c r="BCR214" s="120"/>
      <c r="BCS214" s="120"/>
      <c r="BCT214" s="120"/>
      <c r="BCU214" s="120"/>
      <c r="BCV214" s="120"/>
      <c r="BCW214" s="120"/>
      <c r="BCX214" s="120"/>
      <c r="BCY214" s="120"/>
      <c r="BCZ214" s="120"/>
      <c r="BDA214" s="120"/>
      <c r="BDB214" s="120"/>
      <c r="BDC214" s="120"/>
      <c r="BDD214" s="120"/>
      <c r="BDE214" s="120"/>
      <c r="BDF214" s="120"/>
      <c r="BDG214" s="120"/>
      <c r="BDH214" s="120"/>
      <c r="BDI214" s="120"/>
      <c r="BDJ214" s="120"/>
      <c r="BDK214" s="120"/>
      <c r="BDL214" s="120"/>
      <c r="BDM214" s="120"/>
      <c r="BDN214" s="120"/>
      <c r="BDO214" s="120"/>
      <c r="BDP214" s="120"/>
      <c r="BDQ214" s="120"/>
      <c r="BDR214" s="120"/>
      <c r="BDS214" s="120"/>
      <c r="BDT214" s="120"/>
      <c r="BDU214" s="120"/>
      <c r="BDV214" s="120"/>
      <c r="BDW214" s="120"/>
      <c r="BDX214" s="120"/>
      <c r="BDY214" s="120"/>
      <c r="BDZ214" s="120"/>
      <c r="BEA214" s="120"/>
      <c r="BEB214" s="120"/>
      <c r="BEC214" s="120"/>
      <c r="BED214" s="120"/>
      <c r="BEE214" s="120"/>
      <c r="BEF214" s="120"/>
      <c r="BEG214" s="120"/>
      <c r="BEH214" s="120"/>
      <c r="BEI214" s="120"/>
      <c r="BEJ214" s="120"/>
      <c r="BEK214" s="120"/>
      <c r="BEL214" s="120"/>
      <c r="BEM214" s="120"/>
      <c r="BEN214" s="120"/>
      <c r="BEO214" s="120"/>
      <c r="BEP214" s="120"/>
      <c r="BEQ214" s="120"/>
      <c r="BER214" s="120"/>
      <c r="BES214" s="120"/>
      <c r="BET214" s="120"/>
      <c r="BEU214" s="120"/>
      <c r="BEV214" s="120"/>
      <c r="BEW214" s="120"/>
      <c r="BEX214" s="120"/>
      <c r="BEY214" s="120"/>
      <c r="BEZ214" s="120"/>
      <c r="BFA214" s="120"/>
      <c r="BFB214" s="120"/>
      <c r="BFC214" s="120"/>
      <c r="BFD214" s="120"/>
      <c r="BFE214" s="120"/>
      <c r="BFF214" s="120"/>
      <c r="BFG214" s="120"/>
      <c r="BFH214" s="120"/>
      <c r="BFI214" s="120"/>
      <c r="BFJ214" s="120"/>
      <c r="BFK214" s="120"/>
      <c r="BFL214" s="120"/>
      <c r="BFM214" s="120"/>
      <c r="BFN214" s="120"/>
      <c r="BFO214" s="120"/>
      <c r="BFP214" s="120"/>
      <c r="BFQ214" s="120"/>
      <c r="BFR214" s="120"/>
      <c r="BFS214" s="120"/>
      <c r="BFT214" s="120"/>
      <c r="BFU214" s="120"/>
      <c r="BFV214" s="120"/>
      <c r="BFW214" s="120"/>
      <c r="BFX214" s="120"/>
      <c r="BFY214" s="120"/>
      <c r="BFZ214" s="120"/>
      <c r="BGA214" s="120"/>
      <c r="BGB214" s="120"/>
      <c r="BGC214" s="120"/>
      <c r="BGD214" s="120"/>
      <c r="BGE214" s="120"/>
      <c r="BGF214" s="120"/>
      <c r="BGG214" s="120"/>
      <c r="BGH214" s="120"/>
      <c r="BGI214" s="120"/>
      <c r="BGJ214" s="120"/>
      <c r="BGK214" s="120"/>
      <c r="BGL214" s="120"/>
      <c r="BGM214" s="120"/>
      <c r="BGN214" s="120"/>
      <c r="BGO214" s="120"/>
      <c r="BGP214" s="120"/>
      <c r="BGQ214" s="120"/>
      <c r="BGR214" s="120"/>
      <c r="BGS214" s="120"/>
      <c r="BGT214" s="120"/>
      <c r="BGU214" s="120"/>
      <c r="BGV214" s="120"/>
      <c r="BGW214" s="120"/>
      <c r="BGX214" s="120"/>
      <c r="BGY214" s="120"/>
      <c r="BGZ214" s="120"/>
      <c r="BHA214" s="120"/>
      <c r="BHB214" s="120"/>
      <c r="BHC214" s="120"/>
      <c r="BHD214" s="120"/>
      <c r="BHE214" s="120"/>
      <c r="BHF214" s="120"/>
      <c r="BHG214" s="120"/>
      <c r="BHH214" s="120"/>
      <c r="BHI214" s="120"/>
      <c r="BHJ214" s="120"/>
      <c r="BHK214" s="120"/>
      <c r="BHL214" s="120"/>
      <c r="BHM214" s="120"/>
      <c r="BHN214" s="120"/>
      <c r="BHO214" s="120"/>
      <c r="BHP214" s="120"/>
      <c r="BHQ214" s="120"/>
      <c r="BHR214" s="120"/>
      <c r="BHS214" s="120"/>
      <c r="BHT214" s="120"/>
      <c r="BHU214" s="120"/>
      <c r="BHV214" s="120"/>
      <c r="BHW214" s="120"/>
      <c r="BHX214" s="120"/>
      <c r="BHY214" s="120"/>
      <c r="BHZ214" s="120"/>
      <c r="BIA214" s="120"/>
      <c r="BIB214" s="120"/>
      <c r="BIC214" s="120"/>
      <c r="BID214" s="120"/>
      <c r="BIE214" s="120"/>
      <c r="BIF214" s="120"/>
      <c r="BIG214" s="120"/>
      <c r="BIH214" s="120"/>
      <c r="BII214" s="120"/>
      <c r="BIJ214" s="120"/>
      <c r="BIK214" s="120"/>
      <c r="BIL214" s="120"/>
      <c r="BIM214" s="120"/>
      <c r="BIN214" s="120"/>
      <c r="BIO214" s="120"/>
      <c r="BIP214" s="120"/>
      <c r="BIQ214" s="120"/>
      <c r="BIR214" s="120"/>
      <c r="BIS214" s="120"/>
      <c r="BIT214" s="120"/>
      <c r="BIU214" s="120"/>
      <c r="BIV214" s="120"/>
      <c r="BIW214" s="120"/>
      <c r="BIX214" s="120"/>
      <c r="BIY214" s="120"/>
      <c r="BIZ214" s="120"/>
      <c r="BJA214" s="120"/>
      <c r="BJB214" s="120"/>
      <c r="BJC214" s="120"/>
      <c r="BJD214" s="120"/>
      <c r="BJE214" s="120"/>
      <c r="BJF214" s="120"/>
      <c r="BJG214" s="120"/>
      <c r="BJH214" s="120"/>
      <c r="BJI214" s="120"/>
      <c r="BJJ214" s="120"/>
      <c r="BJK214" s="120"/>
      <c r="BJL214" s="120"/>
      <c r="BJM214" s="120"/>
      <c r="BJN214" s="120"/>
      <c r="BJO214" s="120"/>
      <c r="BJP214" s="120"/>
      <c r="BJQ214" s="120"/>
      <c r="BJR214" s="120"/>
      <c r="BJS214" s="120"/>
      <c r="BJT214" s="120"/>
      <c r="BJU214" s="120"/>
      <c r="BJV214" s="120"/>
      <c r="BJW214" s="120"/>
      <c r="BJX214" s="120"/>
      <c r="BJY214" s="120"/>
      <c r="BJZ214" s="120"/>
      <c r="BKA214" s="120"/>
      <c r="BKB214" s="120"/>
      <c r="BKC214" s="120"/>
      <c r="BKD214" s="120"/>
      <c r="BKE214" s="120"/>
      <c r="BKF214" s="120"/>
      <c r="BKG214" s="120"/>
      <c r="BKH214" s="120"/>
      <c r="BKI214" s="120"/>
      <c r="BKJ214" s="120"/>
      <c r="BKK214" s="120"/>
      <c r="BKL214" s="120"/>
      <c r="BKM214" s="120"/>
      <c r="BKN214" s="120"/>
      <c r="BKO214" s="120"/>
      <c r="BKP214" s="120"/>
      <c r="BKQ214" s="120"/>
      <c r="BKR214" s="120"/>
      <c r="BKS214" s="120"/>
      <c r="BKT214" s="120"/>
      <c r="BKU214" s="120"/>
      <c r="BKV214" s="120"/>
      <c r="BKW214" s="120"/>
      <c r="BKX214" s="120"/>
      <c r="BKY214" s="120"/>
      <c r="BKZ214" s="120"/>
      <c r="BLA214" s="120"/>
      <c r="BLB214" s="120"/>
      <c r="BLC214" s="120"/>
      <c r="BLD214" s="120"/>
      <c r="BLE214" s="120"/>
      <c r="BLF214" s="120"/>
      <c r="BLG214" s="120"/>
      <c r="BLH214" s="120"/>
      <c r="BLI214" s="120"/>
      <c r="BLJ214" s="120"/>
      <c r="BLK214" s="120"/>
      <c r="BLL214" s="120"/>
      <c r="BLM214" s="120"/>
      <c r="BLN214" s="120"/>
      <c r="BLO214" s="120"/>
      <c r="BLP214" s="120"/>
      <c r="BLQ214" s="120"/>
      <c r="BLR214" s="120"/>
      <c r="BLS214" s="120"/>
      <c r="BLT214" s="120"/>
      <c r="BLU214" s="120"/>
      <c r="BLV214" s="120"/>
      <c r="BLW214" s="120"/>
      <c r="BLX214" s="120"/>
      <c r="BLY214" s="120"/>
      <c r="BLZ214" s="120"/>
      <c r="BMA214" s="120"/>
      <c r="BMB214" s="120"/>
      <c r="BMC214" s="120"/>
      <c r="BMD214" s="120"/>
      <c r="BME214" s="120"/>
      <c r="BMF214" s="120"/>
      <c r="BMG214" s="120"/>
      <c r="BMH214" s="120"/>
      <c r="BMI214" s="120"/>
      <c r="BMJ214" s="120"/>
      <c r="BMK214" s="120"/>
      <c r="BML214" s="120"/>
      <c r="BMM214" s="120"/>
      <c r="BMN214" s="120"/>
      <c r="BMO214" s="120"/>
      <c r="BMP214" s="120"/>
      <c r="BMQ214" s="120"/>
      <c r="BMR214" s="120"/>
      <c r="BMS214" s="120"/>
      <c r="BMT214" s="120"/>
      <c r="BMU214" s="120"/>
      <c r="BMV214" s="120"/>
      <c r="BMW214" s="120"/>
      <c r="BMX214" s="120"/>
      <c r="BMY214" s="120"/>
      <c r="BMZ214" s="120"/>
      <c r="BNA214" s="120"/>
      <c r="BNB214" s="120"/>
      <c r="BNC214" s="120"/>
      <c r="BND214" s="120"/>
      <c r="BNE214" s="120"/>
      <c r="BNF214" s="120"/>
      <c r="BNG214" s="120"/>
      <c r="BNH214" s="120"/>
      <c r="BNI214" s="120"/>
      <c r="BNJ214" s="120"/>
      <c r="BNK214" s="120"/>
      <c r="BNL214" s="120"/>
      <c r="BNM214" s="120"/>
      <c r="BNN214" s="120"/>
      <c r="BNO214" s="120"/>
      <c r="BNP214" s="120"/>
      <c r="BNQ214" s="120"/>
      <c r="BNR214" s="120"/>
      <c r="BNS214" s="120"/>
      <c r="BNT214" s="120"/>
      <c r="BNU214" s="120"/>
      <c r="BNV214" s="120"/>
      <c r="BNW214" s="120"/>
      <c r="BNX214" s="120"/>
      <c r="BNY214" s="120"/>
      <c r="BNZ214" s="120"/>
      <c r="BOA214" s="120"/>
      <c r="BOB214" s="120"/>
      <c r="BOC214" s="120"/>
      <c r="BOD214" s="120"/>
      <c r="BOE214" s="120"/>
      <c r="BOF214" s="120"/>
      <c r="BOG214" s="120"/>
      <c r="BOH214" s="120"/>
      <c r="BOI214" s="120"/>
      <c r="BOJ214" s="120"/>
      <c r="BOK214" s="120"/>
      <c r="BOL214" s="120"/>
      <c r="BOM214" s="120"/>
      <c r="BON214" s="120"/>
      <c r="BOO214" s="120"/>
      <c r="BOP214" s="120"/>
      <c r="BOQ214" s="120"/>
      <c r="BOR214" s="120"/>
      <c r="BOS214" s="120"/>
      <c r="BOT214" s="120"/>
      <c r="BOU214" s="120"/>
      <c r="BOV214" s="120"/>
      <c r="BOW214" s="120"/>
      <c r="BOX214" s="120"/>
      <c r="BOY214" s="120"/>
      <c r="BOZ214" s="120"/>
      <c r="BPA214" s="120"/>
      <c r="BPB214" s="120"/>
      <c r="BPC214" s="120"/>
      <c r="BPD214" s="120"/>
      <c r="BPE214" s="120"/>
      <c r="BPF214" s="120"/>
      <c r="BPG214" s="120"/>
      <c r="BPH214" s="120"/>
      <c r="BPI214" s="120"/>
      <c r="BPJ214" s="120"/>
      <c r="BPK214" s="120"/>
      <c r="BPL214" s="120"/>
      <c r="BPM214" s="120"/>
      <c r="BPN214" s="120"/>
      <c r="BPO214" s="120"/>
      <c r="BPP214" s="120"/>
      <c r="BPQ214" s="120"/>
      <c r="BPR214" s="120"/>
      <c r="BPS214" s="120"/>
      <c r="BPT214" s="120"/>
      <c r="BPU214" s="120"/>
      <c r="BPV214" s="120"/>
      <c r="BPW214" s="120"/>
      <c r="BPX214" s="120"/>
      <c r="BPY214" s="120"/>
      <c r="BPZ214" s="120"/>
      <c r="BQA214" s="120"/>
      <c r="BQB214" s="120"/>
      <c r="BQC214" s="120"/>
      <c r="BQD214" s="120"/>
      <c r="BQE214" s="120"/>
      <c r="BQF214" s="120"/>
      <c r="BQG214" s="120"/>
      <c r="BQH214" s="120"/>
      <c r="BQI214" s="120"/>
      <c r="BQJ214" s="120"/>
      <c r="BQK214" s="120"/>
      <c r="BQL214" s="120"/>
      <c r="BQM214" s="120"/>
      <c r="BQN214" s="120"/>
      <c r="BQO214" s="120"/>
      <c r="BQP214" s="120"/>
      <c r="BQQ214" s="120"/>
      <c r="BQR214" s="120"/>
      <c r="BQS214" s="120"/>
      <c r="BQT214" s="120"/>
      <c r="BQU214" s="120"/>
      <c r="BQV214" s="120"/>
      <c r="BQW214" s="120"/>
      <c r="BQX214" s="120"/>
      <c r="BQY214" s="120"/>
      <c r="BQZ214" s="120"/>
      <c r="BRA214" s="120"/>
      <c r="BRB214" s="120"/>
      <c r="BRC214" s="120"/>
      <c r="BRD214" s="120"/>
      <c r="BRE214" s="120"/>
      <c r="BRF214" s="120"/>
      <c r="BRG214" s="120"/>
      <c r="BRH214" s="120"/>
      <c r="BRI214" s="120"/>
      <c r="BRJ214" s="120"/>
      <c r="BRK214" s="120"/>
      <c r="BRL214" s="120"/>
      <c r="BRM214" s="120"/>
      <c r="BRN214" s="120"/>
      <c r="BRO214" s="120"/>
      <c r="BRP214" s="120"/>
      <c r="BRQ214" s="120"/>
      <c r="BRR214" s="120"/>
      <c r="BRS214" s="120"/>
      <c r="BRT214" s="120"/>
      <c r="BRU214" s="120"/>
      <c r="BRV214" s="120"/>
      <c r="BRW214" s="120"/>
      <c r="BRX214" s="120"/>
      <c r="BRY214" s="120"/>
      <c r="BRZ214" s="120"/>
      <c r="BSA214" s="120"/>
      <c r="BSB214" s="120"/>
      <c r="BSC214" s="120"/>
      <c r="BSD214" s="120"/>
      <c r="BSE214" s="120"/>
      <c r="BSF214" s="120"/>
      <c r="BSG214" s="120"/>
      <c r="BSH214" s="120"/>
      <c r="BSI214" s="120"/>
      <c r="BSJ214" s="120"/>
      <c r="BSK214" s="120"/>
      <c r="BSL214" s="120"/>
      <c r="BSM214" s="120"/>
      <c r="BSN214" s="120"/>
      <c r="BSO214" s="120"/>
      <c r="BSP214" s="120"/>
      <c r="BSQ214" s="120"/>
      <c r="BSR214" s="120"/>
      <c r="BSS214" s="120"/>
      <c r="BST214" s="120"/>
      <c r="BSU214" s="120"/>
      <c r="BSV214" s="120"/>
      <c r="BSW214" s="120"/>
      <c r="BSX214" s="120"/>
      <c r="BSY214" s="120"/>
      <c r="BSZ214" s="120"/>
      <c r="BTA214" s="120"/>
      <c r="BTB214" s="120"/>
      <c r="BTC214" s="120"/>
      <c r="BTD214" s="120"/>
      <c r="BTE214" s="120"/>
      <c r="BTF214" s="120"/>
      <c r="BTG214" s="120"/>
      <c r="BTH214" s="120"/>
      <c r="BTI214" s="120"/>
      <c r="BTJ214" s="120"/>
      <c r="BTK214" s="120"/>
      <c r="BTL214" s="120"/>
      <c r="BTM214" s="120"/>
      <c r="BTN214" s="120"/>
      <c r="BTO214" s="120"/>
      <c r="BTP214" s="120"/>
      <c r="BTQ214" s="120"/>
      <c r="BTR214" s="120"/>
      <c r="BTS214" s="120"/>
      <c r="BTT214" s="120"/>
      <c r="BTU214" s="120"/>
      <c r="BTV214" s="120"/>
      <c r="BTW214" s="120"/>
      <c r="BTX214" s="120"/>
      <c r="BTY214" s="120"/>
      <c r="BTZ214" s="120"/>
      <c r="BUA214" s="120"/>
      <c r="BUB214" s="120"/>
      <c r="BUC214" s="120"/>
      <c r="BUD214" s="120"/>
      <c r="BUE214" s="120"/>
      <c r="BUF214" s="120"/>
      <c r="BUG214" s="120"/>
      <c r="BUH214" s="120"/>
      <c r="BUI214" s="120"/>
      <c r="BUJ214" s="120"/>
      <c r="BUK214" s="120"/>
      <c r="BUL214" s="120"/>
      <c r="BUM214" s="120"/>
      <c r="BUN214" s="120"/>
      <c r="BUO214" s="120"/>
      <c r="BUP214" s="120"/>
      <c r="BUQ214" s="120"/>
      <c r="BUR214" s="120"/>
      <c r="BUS214" s="120"/>
      <c r="BUT214" s="120"/>
      <c r="BUU214" s="120"/>
      <c r="BUV214" s="120"/>
      <c r="BUW214" s="120"/>
      <c r="BUX214" s="120"/>
      <c r="BUY214" s="120"/>
      <c r="BUZ214" s="120"/>
      <c r="BVA214" s="120"/>
      <c r="BVB214" s="120"/>
      <c r="BVC214" s="120"/>
      <c r="BVD214" s="120"/>
      <c r="BVE214" s="120"/>
      <c r="BVF214" s="120"/>
      <c r="BVG214" s="120"/>
      <c r="BVH214" s="120"/>
      <c r="BVI214" s="120"/>
      <c r="BVJ214" s="120"/>
      <c r="BVK214" s="120"/>
      <c r="BVL214" s="120"/>
      <c r="BVM214" s="120"/>
      <c r="BVN214" s="120"/>
      <c r="BVO214" s="120"/>
      <c r="BVP214" s="120"/>
      <c r="BVQ214" s="120"/>
      <c r="BVR214" s="120"/>
      <c r="BVS214" s="120"/>
      <c r="BVT214" s="120"/>
      <c r="BVU214" s="120"/>
      <c r="BVV214" s="120"/>
      <c r="BVW214" s="120"/>
      <c r="BVX214" s="120"/>
      <c r="BVY214" s="120"/>
      <c r="BVZ214" s="120"/>
      <c r="BWA214" s="120"/>
      <c r="BWB214" s="120"/>
      <c r="BWC214" s="120"/>
      <c r="BWD214" s="120"/>
      <c r="BWE214" s="120"/>
      <c r="BWF214" s="120"/>
      <c r="BWG214" s="120"/>
      <c r="BWH214" s="120"/>
      <c r="BWI214" s="120"/>
      <c r="BWJ214" s="120"/>
      <c r="BWK214" s="120"/>
      <c r="BWL214" s="120"/>
      <c r="BWM214" s="120"/>
      <c r="BWN214" s="120"/>
      <c r="BWO214" s="120"/>
      <c r="BWP214" s="120"/>
      <c r="BWQ214" s="120"/>
      <c r="BWR214" s="120"/>
      <c r="BWS214" s="120"/>
      <c r="BWT214" s="120"/>
      <c r="BWU214" s="120"/>
      <c r="BWV214" s="120"/>
      <c r="BWW214" s="120"/>
      <c r="BWX214" s="120"/>
      <c r="BWY214" s="120"/>
      <c r="BWZ214" s="120"/>
      <c r="BXA214" s="120"/>
      <c r="BXB214" s="120"/>
      <c r="BXC214" s="120"/>
      <c r="BXD214" s="120"/>
      <c r="BXE214" s="120"/>
      <c r="BXF214" s="120"/>
      <c r="BXG214" s="120"/>
      <c r="BXH214" s="120"/>
      <c r="BXI214" s="120"/>
      <c r="BXJ214" s="120"/>
      <c r="BXK214" s="120"/>
      <c r="BXL214" s="120"/>
      <c r="BXM214" s="120"/>
      <c r="BXN214" s="120"/>
      <c r="BXO214" s="120"/>
      <c r="BXP214" s="120"/>
      <c r="BXQ214" s="120"/>
      <c r="BXR214" s="120"/>
      <c r="BXS214" s="120"/>
      <c r="BXT214" s="120"/>
      <c r="BXU214" s="120"/>
      <c r="BXV214" s="120"/>
      <c r="BXW214" s="120"/>
      <c r="BXX214" s="120"/>
      <c r="BXY214" s="120"/>
      <c r="BXZ214" s="120"/>
      <c r="BYA214" s="120"/>
      <c r="BYB214" s="120"/>
      <c r="BYC214" s="120"/>
      <c r="BYD214" s="120"/>
      <c r="BYE214" s="120"/>
      <c r="BYF214" s="120"/>
      <c r="BYG214" s="120"/>
      <c r="BYH214" s="120"/>
      <c r="BYI214" s="120"/>
      <c r="BYJ214" s="120"/>
      <c r="BYK214" s="120"/>
      <c r="BYL214" s="120"/>
      <c r="BYM214" s="120"/>
      <c r="BYN214" s="120"/>
      <c r="BYO214" s="120"/>
      <c r="BYP214" s="120"/>
      <c r="BYQ214" s="120"/>
      <c r="BYR214" s="120"/>
      <c r="BYS214" s="120"/>
      <c r="BYT214" s="120"/>
      <c r="BYU214" s="120"/>
      <c r="BYV214" s="120"/>
      <c r="BYW214" s="120"/>
      <c r="BYX214" s="120"/>
      <c r="BYY214" s="120"/>
      <c r="BYZ214" s="120"/>
      <c r="BZA214" s="120"/>
      <c r="BZB214" s="120"/>
      <c r="BZC214" s="120"/>
      <c r="BZD214" s="120"/>
      <c r="BZE214" s="120"/>
      <c r="BZF214" s="120"/>
      <c r="BZG214" s="120"/>
      <c r="BZH214" s="120"/>
      <c r="BZI214" s="120"/>
      <c r="BZJ214" s="120"/>
      <c r="BZK214" s="120"/>
      <c r="BZL214" s="120"/>
      <c r="BZM214" s="120"/>
      <c r="BZN214" s="120"/>
      <c r="BZO214" s="120"/>
      <c r="BZP214" s="120"/>
      <c r="BZQ214" s="120"/>
      <c r="BZR214" s="120"/>
      <c r="BZS214" s="120"/>
      <c r="BZT214" s="120"/>
      <c r="BZU214" s="120"/>
      <c r="BZV214" s="120"/>
      <c r="BZW214" s="120"/>
      <c r="BZX214" s="120"/>
      <c r="BZY214" s="120"/>
      <c r="BZZ214" s="120"/>
      <c r="CAA214" s="120"/>
      <c r="CAB214" s="120"/>
      <c r="CAC214" s="120"/>
      <c r="CAD214" s="120"/>
      <c r="CAE214" s="120"/>
      <c r="CAF214" s="120"/>
      <c r="CAG214" s="120"/>
      <c r="CAH214" s="120"/>
      <c r="CAI214" s="120"/>
      <c r="CAJ214" s="120"/>
      <c r="CAK214" s="120"/>
      <c r="CAL214" s="120"/>
      <c r="CAM214" s="120"/>
      <c r="CAN214" s="120"/>
      <c r="CAO214" s="120"/>
      <c r="CAP214" s="120"/>
      <c r="CAQ214" s="120"/>
      <c r="CAR214" s="120"/>
      <c r="CAS214" s="120"/>
      <c r="CAT214" s="120"/>
      <c r="CAU214" s="120"/>
      <c r="CAV214" s="120"/>
      <c r="CAW214" s="120"/>
      <c r="CAX214" s="120"/>
      <c r="CAY214" s="120"/>
      <c r="CAZ214" s="120"/>
      <c r="CBA214" s="120"/>
      <c r="CBB214" s="120"/>
      <c r="CBC214" s="120"/>
      <c r="CBD214" s="120"/>
      <c r="CBE214" s="120"/>
      <c r="CBF214" s="120"/>
      <c r="CBG214" s="120"/>
      <c r="CBH214" s="120"/>
      <c r="CBI214" s="120"/>
      <c r="CBJ214" s="120"/>
      <c r="CBK214" s="120"/>
      <c r="CBL214" s="120"/>
      <c r="CBM214" s="120"/>
      <c r="CBN214" s="120"/>
      <c r="CBO214" s="120"/>
      <c r="CBP214" s="120"/>
      <c r="CBQ214" s="120"/>
      <c r="CBR214" s="120"/>
      <c r="CBS214" s="120"/>
      <c r="CBT214" s="120"/>
      <c r="CBU214" s="120"/>
      <c r="CBV214" s="120"/>
      <c r="CBW214" s="120"/>
      <c r="CBX214" s="120"/>
      <c r="CBY214" s="120"/>
      <c r="CBZ214" s="120"/>
      <c r="CCA214" s="120"/>
      <c r="CCB214" s="120"/>
      <c r="CCC214" s="120"/>
      <c r="CCD214" s="120"/>
      <c r="CCE214" s="120"/>
      <c r="CCF214" s="120"/>
      <c r="CCG214" s="120"/>
      <c r="CCH214" s="120"/>
      <c r="CCI214" s="120"/>
      <c r="CCJ214" s="120"/>
      <c r="CCK214" s="120"/>
      <c r="CCL214" s="120"/>
      <c r="CCM214" s="120"/>
      <c r="CCN214" s="120"/>
      <c r="CCO214" s="120"/>
      <c r="CCP214" s="120"/>
      <c r="CCQ214" s="120"/>
      <c r="CCR214" s="120"/>
      <c r="CCS214" s="120"/>
      <c r="CCT214" s="120"/>
      <c r="CCU214" s="120"/>
      <c r="CCV214" s="120"/>
      <c r="CCW214" s="120"/>
      <c r="CCX214" s="120"/>
      <c r="CCY214" s="120"/>
      <c r="CCZ214" s="120"/>
      <c r="CDA214" s="120"/>
      <c r="CDB214" s="120"/>
      <c r="CDC214" s="120"/>
      <c r="CDD214" s="120"/>
      <c r="CDE214" s="120"/>
      <c r="CDF214" s="120"/>
      <c r="CDG214" s="120"/>
      <c r="CDH214" s="120"/>
      <c r="CDI214" s="120"/>
      <c r="CDJ214" s="120"/>
      <c r="CDK214" s="120"/>
      <c r="CDL214" s="120"/>
      <c r="CDM214" s="120"/>
      <c r="CDN214" s="120"/>
      <c r="CDO214" s="120"/>
      <c r="CDP214" s="120"/>
      <c r="CDQ214" s="120"/>
      <c r="CDR214" s="120"/>
      <c r="CDS214" s="120"/>
      <c r="CDT214" s="120"/>
      <c r="CDU214" s="120"/>
      <c r="CDV214" s="120"/>
      <c r="CDW214" s="120"/>
      <c r="CDX214" s="120"/>
      <c r="CDY214" s="120"/>
      <c r="CDZ214" s="120"/>
      <c r="CEA214" s="120"/>
      <c r="CEB214" s="120"/>
      <c r="CEC214" s="120"/>
      <c r="CED214" s="120"/>
      <c r="CEE214" s="120"/>
      <c r="CEF214" s="120"/>
      <c r="CEG214" s="120"/>
      <c r="CEH214" s="120"/>
      <c r="CEI214" s="120"/>
      <c r="CEJ214" s="120"/>
      <c r="CEK214" s="120"/>
      <c r="CEL214" s="120"/>
      <c r="CEM214" s="120"/>
      <c r="CEN214" s="120"/>
      <c r="CEO214" s="120"/>
      <c r="CEP214" s="120"/>
      <c r="CEQ214" s="120"/>
      <c r="CER214" s="120"/>
      <c r="CES214" s="120"/>
      <c r="CET214" s="120"/>
      <c r="CEU214" s="120"/>
      <c r="CEV214" s="120"/>
      <c r="CEW214" s="120"/>
      <c r="CEX214" s="120"/>
      <c r="CEY214" s="120"/>
      <c r="CEZ214" s="120"/>
      <c r="CFA214" s="120"/>
      <c r="CFB214" s="120"/>
      <c r="CFC214" s="120"/>
      <c r="CFD214" s="120"/>
      <c r="CFE214" s="120"/>
      <c r="CFF214" s="120"/>
      <c r="CFG214" s="120"/>
      <c r="CFH214" s="120"/>
      <c r="CFI214" s="120"/>
      <c r="CFJ214" s="120"/>
      <c r="CFK214" s="120"/>
      <c r="CFL214" s="120"/>
      <c r="CFM214" s="120"/>
      <c r="CFN214" s="120"/>
      <c r="CFO214" s="120"/>
      <c r="CFP214" s="120"/>
      <c r="CFQ214" s="120"/>
      <c r="CFR214" s="120"/>
      <c r="CFS214" s="120"/>
      <c r="CFT214" s="120"/>
      <c r="CFU214" s="120"/>
      <c r="CFV214" s="120"/>
      <c r="CFW214" s="120"/>
      <c r="CFX214" s="120"/>
      <c r="CFY214" s="120"/>
      <c r="CFZ214" s="120"/>
      <c r="CGA214" s="120"/>
      <c r="CGB214" s="120"/>
      <c r="CGC214" s="120"/>
      <c r="CGD214" s="120"/>
      <c r="CGE214" s="120"/>
      <c r="CGF214" s="120"/>
      <c r="CGG214" s="120"/>
      <c r="CGH214" s="120"/>
      <c r="CGI214" s="120"/>
      <c r="CGJ214" s="120"/>
      <c r="CGK214" s="120"/>
      <c r="CGL214" s="120"/>
      <c r="CGM214" s="120"/>
      <c r="CGN214" s="120"/>
      <c r="CGO214" s="120"/>
      <c r="CGP214" s="120"/>
      <c r="CGQ214" s="120"/>
      <c r="CGR214" s="120"/>
      <c r="CGS214" s="120"/>
      <c r="CGT214" s="120"/>
      <c r="CGU214" s="120"/>
      <c r="CGV214" s="120"/>
      <c r="CGW214" s="120"/>
      <c r="CGX214" s="120"/>
      <c r="CGY214" s="120"/>
      <c r="CGZ214" s="120"/>
      <c r="CHA214" s="120"/>
      <c r="CHB214" s="120"/>
      <c r="CHC214" s="120"/>
      <c r="CHD214" s="120"/>
      <c r="CHE214" s="120"/>
      <c r="CHF214" s="120"/>
      <c r="CHG214" s="120"/>
      <c r="CHH214" s="120"/>
      <c r="CHI214" s="120"/>
      <c r="CHJ214" s="120"/>
      <c r="CHK214" s="120"/>
      <c r="CHL214" s="120"/>
      <c r="CHM214" s="120"/>
      <c r="CHN214" s="120"/>
      <c r="CHO214" s="120"/>
      <c r="CHP214" s="120"/>
      <c r="CHQ214" s="120"/>
      <c r="CHR214" s="120"/>
      <c r="CHS214" s="120"/>
      <c r="CHT214" s="120"/>
      <c r="CHU214" s="120"/>
      <c r="CHV214" s="120"/>
      <c r="CHW214" s="120"/>
      <c r="CHX214" s="120"/>
      <c r="CHY214" s="120"/>
      <c r="CHZ214" s="120"/>
      <c r="CIA214" s="120"/>
      <c r="CIB214" s="120"/>
      <c r="CIC214" s="120"/>
      <c r="CID214" s="120"/>
      <c r="CIE214" s="120"/>
      <c r="CIF214" s="120"/>
      <c r="CIG214" s="120"/>
      <c r="CIH214" s="120"/>
      <c r="CII214" s="120"/>
      <c r="CIJ214" s="120"/>
      <c r="CIK214" s="120"/>
      <c r="CIL214" s="120"/>
      <c r="CIM214" s="120"/>
      <c r="CIN214" s="120"/>
      <c r="CIO214" s="120"/>
      <c r="CIP214" s="120"/>
      <c r="CIQ214" s="120"/>
      <c r="CIR214" s="120"/>
      <c r="CIS214" s="120"/>
      <c r="CIT214" s="120"/>
      <c r="CIU214" s="120"/>
      <c r="CIV214" s="120"/>
      <c r="CIW214" s="120"/>
      <c r="CIX214" s="120"/>
      <c r="CIY214" s="120"/>
      <c r="CIZ214" s="120"/>
      <c r="CJA214" s="120"/>
      <c r="CJB214" s="120"/>
      <c r="CJC214" s="120"/>
      <c r="CJD214" s="120"/>
      <c r="CJE214" s="120"/>
      <c r="CJF214" s="120"/>
      <c r="CJG214" s="120"/>
      <c r="CJH214" s="120"/>
      <c r="CJI214" s="120"/>
      <c r="CJJ214" s="120"/>
      <c r="CJK214" s="120"/>
      <c r="CJL214" s="120"/>
      <c r="CJM214" s="120"/>
      <c r="CJN214" s="120"/>
      <c r="CJO214" s="120"/>
      <c r="CJP214" s="120"/>
      <c r="CJQ214" s="120"/>
      <c r="CJR214" s="120"/>
      <c r="CJS214" s="120"/>
      <c r="CJT214" s="120"/>
      <c r="CJU214" s="120"/>
      <c r="CJV214" s="120"/>
      <c r="CJW214" s="120"/>
      <c r="CJX214" s="120"/>
      <c r="CJY214" s="120"/>
      <c r="CJZ214" s="120"/>
      <c r="CKA214" s="120"/>
      <c r="CKB214" s="120"/>
      <c r="CKC214" s="120"/>
      <c r="CKD214" s="120"/>
      <c r="CKE214" s="120"/>
      <c r="CKF214" s="120"/>
      <c r="CKG214" s="120"/>
      <c r="CKH214" s="120"/>
      <c r="CKI214" s="120"/>
      <c r="CKJ214" s="120"/>
      <c r="CKK214" s="120"/>
      <c r="CKL214" s="120"/>
      <c r="CKM214" s="120"/>
      <c r="CKN214" s="120"/>
      <c r="CKO214" s="120"/>
      <c r="CKP214" s="120"/>
      <c r="CKQ214" s="120"/>
      <c r="CKR214" s="120"/>
      <c r="CKS214" s="120"/>
      <c r="CKT214" s="120"/>
      <c r="CKU214" s="120"/>
      <c r="CKV214" s="120"/>
      <c r="CKW214" s="120"/>
      <c r="CKX214" s="120"/>
      <c r="CKY214" s="120"/>
      <c r="CKZ214" s="120"/>
      <c r="CLA214" s="120"/>
      <c r="CLB214" s="120"/>
      <c r="CLC214" s="120"/>
      <c r="CLD214" s="120"/>
      <c r="CLE214" s="120"/>
      <c r="CLF214" s="120"/>
      <c r="CLG214" s="120"/>
      <c r="CLH214" s="120"/>
      <c r="CLI214" s="120"/>
      <c r="CLJ214" s="120"/>
      <c r="CLK214" s="120"/>
      <c r="CLL214" s="120"/>
      <c r="CLM214" s="120"/>
      <c r="CLN214" s="120"/>
      <c r="CLO214" s="120"/>
      <c r="CLP214" s="120"/>
      <c r="CLQ214" s="120"/>
      <c r="CLR214" s="120"/>
      <c r="CLS214" s="120"/>
      <c r="CLT214" s="120"/>
      <c r="CLU214" s="120"/>
      <c r="CLV214" s="120"/>
      <c r="CLW214" s="120"/>
      <c r="CLX214" s="120"/>
      <c r="CLY214" s="120"/>
      <c r="CLZ214" s="120"/>
      <c r="CMA214" s="120"/>
      <c r="CMB214" s="120"/>
      <c r="CMC214" s="120"/>
      <c r="CMD214" s="120"/>
      <c r="CME214" s="120"/>
      <c r="CMF214" s="120"/>
      <c r="CMG214" s="120"/>
      <c r="CMH214" s="120"/>
      <c r="CMI214" s="120"/>
      <c r="CMJ214" s="120"/>
      <c r="CMK214" s="120"/>
      <c r="CML214" s="120"/>
      <c r="CMM214" s="120"/>
      <c r="CMN214" s="120"/>
      <c r="CMO214" s="120"/>
      <c r="CMP214" s="120"/>
      <c r="CMQ214" s="120"/>
      <c r="CMR214" s="120"/>
      <c r="CMS214" s="120"/>
      <c r="CMT214" s="120"/>
      <c r="CMU214" s="120"/>
      <c r="CMV214" s="120"/>
      <c r="CMW214" s="120"/>
      <c r="CMX214" s="120"/>
      <c r="CMY214" s="120"/>
      <c r="CMZ214" s="120"/>
      <c r="CNA214" s="120"/>
      <c r="CNB214" s="120"/>
      <c r="CNC214" s="120"/>
      <c r="CND214" s="120"/>
      <c r="CNE214" s="120"/>
      <c r="CNF214" s="120"/>
      <c r="CNG214" s="120"/>
      <c r="CNH214" s="120"/>
      <c r="CNI214" s="120"/>
      <c r="CNJ214" s="120"/>
      <c r="CNK214" s="120"/>
      <c r="CNL214" s="120"/>
      <c r="CNM214" s="120"/>
      <c r="CNN214" s="120"/>
      <c r="CNO214" s="120"/>
      <c r="CNP214" s="120"/>
      <c r="CNQ214" s="120"/>
      <c r="CNR214" s="120"/>
      <c r="CNS214" s="120"/>
      <c r="CNT214" s="120"/>
      <c r="CNU214" s="120"/>
      <c r="CNV214" s="120"/>
      <c r="CNW214" s="120"/>
      <c r="CNX214" s="120"/>
      <c r="CNY214" s="120"/>
      <c r="CNZ214" s="120"/>
      <c r="COA214" s="120"/>
      <c r="COB214" s="120"/>
      <c r="COC214" s="120"/>
      <c r="COD214" s="120"/>
      <c r="COE214" s="120"/>
      <c r="COF214" s="120"/>
      <c r="COG214" s="120"/>
      <c r="COH214" s="120"/>
      <c r="COI214" s="120"/>
      <c r="COJ214" s="120"/>
      <c r="COK214" s="120"/>
      <c r="COL214" s="120"/>
      <c r="COM214" s="120"/>
      <c r="CON214" s="120"/>
      <c r="COO214" s="120"/>
      <c r="COP214" s="120"/>
      <c r="COQ214" s="120"/>
      <c r="COR214" s="120"/>
      <c r="COS214" s="120"/>
      <c r="COT214" s="120"/>
      <c r="COU214" s="120"/>
      <c r="COV214" s="120"/>
      <c r="COW214" s="120"/>
      <c r="COX214" s="120"/>
      <c r="COY214" s="120"/>
      <c r="COZ214" s="120"/>
      <c r="CPA214" s="120"/>
      <c r="CPB214" s="120"/>
      <c r="CPC214" s="120"/>
      <c r="CPD214" s="120"/>
      <c r="CPE214" s="120"/>
      <c r="CPF214" s="120"/>
      <c r="CPG214" s="120"/>
      <c r="CPH214" s="120"/>
      <c r="CPI214" s="120"/>
      <c r="CPJ214" s="120"/>
      <c r="CPK214" s="120"/>
      <c r="CPL214" s="120"/>
      <c r="CPM214" s="120"/>
      <c r="CPN214" s="120"/>
      <c r="CPO214" s="120"/>
      <c r="CPP214" s="120"/>
      <c r="CPQ214" s="120"/>
      <c r="CPR214" s="120"/>
      <c r="CPS214" s="120"/>
      <c r="CPT214" s="120"/>
      <c r="CPU214" s="120"/>
      <c r="CPV214" s="120"/>
      <c r="CPW214" s="120"/>
      <c r="CPX214" s="120"/>
      <c r="CPY214" s="120"/>
      <c r="CPZ214" s="120"/>
      <c r="CQA214" s="120"/>
      <c r="CQB214" s="120"/>
      <c r="CQC214" s="120"/>
      <c r="CQD214" s="120"/>
      <c r="CQE214" s="120"/>
      <c r="CQF214" s="120"/>
      <c r="CQG214" s="120"/>
      <c r="CQH214" s="120"/>
      <c r="CQI214" s="120"/>
      <c r="CQJ214" s="120"/>
      <c r="CQK214" s="120"/>
      <c r="CQL214" s="120"/>
      <c r="CQM214" s="120"/>
      <c r="CQN214" s="120"/>
      <c r="CQO214" s="120"/>
      <c r="CQP214" s="120"/>
      <c r="CQQ214" s="120"/>
      <c r="CQR214" s="120"/>
      <c r="CQS214" s="120"/>
      <c r="CQT214" s="120"/>
      <c r="CQU214" s="120"/>
      <c r="CQV214" s="120"/>
      <c r="CQW214" s="120"/>
      <c r="CQX214" s="120"/>
      <c r="CQY214" s="120"/>
      <c r="CQZ214" s="120"/>
      <c r="CRA214" s="120"/>
      <c r="CRB214" s="120"/>
      <c r="CRC214" s="120"/>
      <c r="CRD214" s="120"/>
      <c r="CRE214" s="120"/>
      <c r="CRF214" s="120"/>
      <c r="CRG214" s="120"/>
      <c r="CRH214" s="120"/>
      <c r="CRI214" s="120"/>
      <c r="CRJ214" s="120"/>
      <c r="CRK214" s="120"/>
      <c r="CRL214" s="120"/>
      <c r="CRM214" s="120"/>
      <c r="CRN214" s="120"/>
      <c r="CRO214" s="120"/>
      <c r="CRP214" s="120"/>
      <c r="CRQ214" s="120"/>
      <c r="CRR214" s="120"/>
      <c r="CRS214" s="120"/>
      <c r="CRT214" s="120"/>
      <c r="CRU214" s="120"/>
      <c r="CRV214" s="120"/>
      <c r="CRW214" s="120"/>
      <c r="CRX214" s="120"/>
      <c r="CRY214" s="120"/>
      <c r="CRZ214" s="120"/>
      <c r="CSA214" s="120"/>
      <c r="CSB214" s="120"/>
      <c r="CSC214" s="120"/>
      <c r="CSD214" s="120"/>
      <c r="CSE214" s="120"/>
      <c r="CSF214" s="120"/>
      <c r="CSG214" s="120"/>
      <c r="CSH214" s="120"/>
      <c r="CSI214" s="120"/>
      <c r="CSJ214" s="120"/>
      <c r="CSK214" s="120"/>
      <c r="CSL214" s="120"/>
      <c r="CSM214" s="120"/>
      <c r="CSN214" s="120"/>
      <c r="CSO214" s="120"/>
      <c r="CSP214" s="120"/>
      <c r="CSQ214" s="120"/>
      <c r="CSR214" s="120"/>
      <c r="CSS214" s="120"/>
      <c r="CST214" s="120"/>
      <c r="CSU214" s="120"/>
      <c r="CSV214" s="120"/>
      <c r="CSW214" s="120"/>
      <c r="CSX214" s="120"/>
      <c r="CSY214" s="120"/>
      <c r="CSZ214" s="120"/>
      <c r="CTA214" s="120"/>
      <c r="CTB214" s="120"/>
      <c r="CTC214" s="120"/>
      <c r="CTD214" s="120"/>
      <c r="CTE214" s="120"/>
      <c r="CTF214" s="120"/>
      <c r="CTG214" s="120"/>
      <c r="CTH214" s="120"/>
      <c r="CTI214" s="120"/>
      <c r="CTJ214" s="120"/>
      <c r="CTK214" s="120"/>
      <c r="CTL214" s="120"/>
      <c r="CTM214" s="120"/>
      <c r="CTN214" s="120"/>
      <c r="CTO214" s="120"/>
      <c r="CTP214" s="120"/>
      <c r="CTQ214" s="120"/>
      <c r="CTR214" s="120"/>
      <c r="CTS214" s="120"/>
      <c r="CTT214" s="120"/>
      <c r="CTU214" s="120"/>
      <c r="CTV214" s="120"/>
      <c r="CTW214" s="120"/>
      <c r="CTX214" s="120"/>
      <c r="CTY214" s="120"/>
      <c r="CTZ214" s="120"/>
      <c r="CUA214" s="120"/>
      <c r="CUB214" s="120"/>
      <c r="CUC214" s="120"/>
      <c r="CUD214" s="120"/>
      <c r="CUE214" s="120"/>
      <c r="CUF214" s="120"/>
      <c r="CUG214" s="120"/>
      <c r="CUH214" s="120"/>
      <c r="CUI214" s="120"/>
      <c r="CUJ214" s="120"/>
      <c r="CUK214" s="120"/>
      <c r="CUL214" s="120"/>
      <c r="CUM214" s="120"/>
      <c r="CUN214" s="120"/>
      <c r="CUO214" s="120"/>
      <c r="CUP214" s="120"/>
      <c r="CUQ214" s="120"/>
      <c r="CUR214" s="120"/>
      <c r="CUS214" s="120"/>
      <c r="CUT214" s="120"/>
      <c r="CUU214" s="120"/>
      <c r="CUV214" s="120"/>
      <c r="CUW214" s="120"/>
      <c r="CUX214" s="120"/>
      <c r="CUY214" s="120"/>
      <c r="CUZ214" s="120"/>
      <c r="CVA214" s="120"/>
      <c r="CVB214" s="120"/>
      <c r="CVC214" s="120"/>
      <c r="CVD214" s="120"/>
      <c r="CVE214" s="120"/>
      <c r="CVF214" s="120"/>
      <c r="CVG214" s="120"/>
      <c r="CVH214" s="120"/>
      <c r="CVI214" s="120"/>
      <c r="CVJ214" s="120"/>
      <c r="CVK214" s="120"/>
      <c r="CVL214" s="120"/>
      <c r="CVM214" s="120"/>
      <c r="CVN214" s="120"/>
      <c r="CVO214" s="120"/>
      <c r="CVP214" s="120"/>
      <c r="CVQ214" s="120"/>
      <c r="CVR214" s="120"/>
      <c r="CVS214" s="120"/>
      <c r="CVT214" s="120"/>
      <c r="CVU214" s="120"/>
      <c r="CVV214" s="120"/>
      <c r="CVW214" s="120"/>
      <c r="CVX214" s="120"/>
      <c r="CVY214" s="120"/>
      <c r="CVZ214" s="120"/>
      <c r="CWA214" s="120"/>
      <c r="CWB214" s="120"/>
      <c r="CWC214" s="120"/>
      <c r="CWD214" s="120"/>
      <c r="CWE214" s="120"/>
      <c r="CWF214" s="120"/>
      <c r="CWG214" s="120"/>
      <c r="CWH214" s="120"/>
      <c r="CWI214" s="120"/>
      <c r="CWJ214" s="120"/>
      <c r="CWK214" s="120"/>
      <c r="CWL214" s="120"/>
      <c r="CWM214" s="120"/>
      <c r="CWN214" s="120"/>
      <c r="CWO214" s="120"/>
      <c r="CWP214" s="120"/>
      <c r="CWQ214" s="120"/>
      <c r="CWR214" s="120"/>
      <c r="CWS214" s="120"/>
      <c r="CWT214" s="120"/>
      <c r="CWU214" s="120"/>
      <c r="CWV214" s="120"/>
      <c r="CWW214" s="120"/>
      <c r="CWX214" s="120"/>
      <c r="CWY214" s="120"/>
      <c r="CWZ214" s="120"/>
      <c r="CXA214" s="120"/>
      <c r="CXB214" s="120"/>
      <c r="CXC214" s="120"/>
      <c r="CXD214" s="120"/>
      <c r="CXE214" s="120"/>
      <c r="CXF214" s="120"/>
      <c r="CXG214" s="120"/>
      <c r="CXH214" s="120"/>
      <c r="CXI214" s="120"/>
      <c r="CXJ214" s="120"/>
      <c r="CXK214" s="120"/>
      <c r="CXL214" s="120"/>
      <c r="CXM214" s="120"/>
      <c r="CXN214" s="120"/>
      <c r="CXO214" s="120"/>
      <c r="CXP214" s="120"/>
      <c r="CXQ214" s="120"/>
      <c r="CXR214" s="120"/>
      <c r="CXS214" s="120"/>
      <c r="CXT214" s="120"/>
      <c r="CXU214" s="120"/>
      <c r="CXV214" s="120"/>
      <c r="CXW214" s="120"/>
      <c r="CXX214" s="120"/>
      <c r="CXY214" s="120"/>
      <c r="CXZ214" s="120"/>
      <c r="CYA214" s="120"/>
      <c r="CYB214" s="120"/>
      <c r="CYC214" s="120"/>
      <c r="CYD214" s="120"/>
      <c r="CYE214" s="120"/>
      <c r="CYF214" s="120"/>
      <c r="CYG214" s="120"/>
      <c r="CYH214" s="120"/>
      <c r="CYI214" s="120"/>
      <c r="CYJ214" s="120"/>
      <c r="CYK214" s="120"/>
      <c r="CYL214" s="120"/>
      <c r="CYM214" s="120"/>
      <c r="CYN214" s="120"/>
      <c r="CYO214" s="120"/>
      <c r="CYP214" s="120"/>
      <c r="CYQ214" s="120"/>
      <c r="CYR214" s="120"/>
      <c r="CYS214" s="120"/>
      <c r="CYT214" s="120"/>
      <c r="CYU214" s="120"/>
      <c r="CYV214" s="120"/>
      <c r="CYW214" s="120"/>
      <c r="CYX214" s="120"/>
      <c r="CYY214" s="120"/>
      <c r="CYZ214" s="120"/>
      <c r="CZA214" s="120"/>
      <c r="CZB214" s="120"/>
      <c r="CZC214" s="120"/>
      <c r="CZD214" s="120"/>
      <c r="CZE214" s="120"/>
      <c r="CZF214" s="120"/>
      <c r="CZG214" s="120"/>
      <c r="CZH214" s="120"/>
      <c r="CZI214" s="120"/>
      <c r="CZJ214" s="120"/>
      <c r="CZK214" s="120"/>
      <c r="CZL214" s="120"/>
      <c r="CZM214" s="120"/>
      <c r="CZN214" s="120"/>
      <c r="CZO214" s="120"/>
      <c r="CZP214" s="120"/>
      <c r="CZQ214" s="120"/>
      <c r="CZR214" s="120"/>
      <c r="CZS214" s="120"/>
      <c r="CZT214" s="120"/>
      <c r="CZU214" s="120"/>
      <c r="CZV214" s="120"/>
      <c r="CZW214" s="120"/>
      <c r="CZX214" s="120"/>
      <c r="CZY214" s="120"/>
      <c r="CZZ214" s="120"/>
      <c r="DAA214" s="120"/>
      <c r="DAB214" s="120"/>
      <c r="DAC214" s="120"/>
      <c r="DAD214" s="120"/>
      <c r="DAE214" s="120"/>
      <c r="DAF214" s="120"/>
      <c r="DAG214" s="120"/>
      <c r="DAH214" s="120"/>
      <c r="DAI214" s="120"/>
      <c r="DAJ214" s="120"/>
      <c r="DAK214" s="120"/>
      <c r="DAL214" s="120"/>
      <c r="DAM214" s="120"/>
      <c r="DAN214" s="120"/>
      <c r="DAO214" s="120"/>
      <c r="DAP214" s="120"/>
      <c r="DAQ214" s="120"/>
      <c r="DAR214" s="120"/>
      <c r="DAS214" s="120"/>
      <c r="DAT214" s="120"/>
      <c r="DAU214" s="120"/>
      <c r="DAV214" s="120"/>
      <c r="DAW214" s="120"/>
      <c r="DAX214" s="120"/>
      <c r="DAY214" s="120"/>
      <c r="DAZ214" s="120"/>
      <c r="DBA214" s="120"/>
      <c r="DBB214" s="120"/>
      <c r="DBC214" s="120"/>
      <c r="DBD214" s="120"/>
      <c r="DBE214" s="120"/>
      <c r="DBF214" s="120"/>
      <c r="DBG214" s="120"/>
      <c r="DBH214" s="120"/>
      <c r="DBI214" s="120"/>
      <c r="DBJ214" s="120"/>
      <c r="DBK214" s="120"/>
      <c r="DBL214" s="120"/>
      <c r="DBM214" s="120"/>
      <c r="DBN214" s="120"/>
      <c r="DBO214" s="120"/>
      <c r="DBP214" s="120"/>
      <c r="DBQ214" s="120"/>
      <c r="DBR214" s="120"/>
      <c r="DBS214" s="120"/>
      <c r="DBT214" s="120"/>
      <c r="DBU214" s="120"/>
      <c r="DBV214" s="120"/>
      <c r="DBW214" s="120"/>
      <c r="DBX214" s="120"/>
      <c r="DBY214" s="120"/>
      <c r="DBZ214" s="120"/>
      <c r="DCA214" s="120"/>
      <c r="DCB214" s="120"/>
      <c r="DCC214" s="120"/>
      <c r="DCD214" s="120"/>
      <c r="DCE214" s="120"/>
      <c r="DCF214" s="120"/>
      <c r="DCG214" s="120"/>
      <c r="DCH214" s="120"/>
      <c r="DCI214" s="120"/>
      <c r="DCJ214" s="120"/>
      <c r="DCK214" s="120"/>
      <c r="DCL214" s="120"/>
      <c r="DCM214" s="120"/>
      <c r="DCN214" s="120"/>
      <c r="DCO214" s="120"/>
      <c r="DCP214" s="120"/>
      <c r="DCQ214" s="120"/>
      <c r="DCR214" s="120"/>
      <c r="DCS214" s="120"/>
      <c r="DCT214" s="120"/>
      <c r="DCU214" s="120"/>
      <c r="DCV214" s="120"/>
      <c r="DCW214" s="120"/>
      <c r="DCX214" s="120"/>
      <c r="DCY214" s="120"/>
      <c r="DCZ214" s="120"/>
      <c r="DDA214" s="120"/>
      <c r="DDB214" s="120"/>
      <c r="DDC214" s="120"/>
      <c r="DDD214" s="120"/>
      <c r="DDE214" s="120"/>
      <c r="DDF214" s="120"/>
      <c r="DDG214" s="120"/>
      <c r="DDH214" s="120"/>
      <c r="DDI214" s="120"/>
      <c r="DDJ214" s="120"/>
      <c r="DDK214" s="120"/>
      <c r="DDL214" s="120"/>
      <c r="DDM214" s="120"/>
      <c r="DDN214" s="120"/>
      <c r="DDO214" s="120"/>
      <c r="DDP214" s="120"/>
      <c r="DDQ214" s="120"/>
      <c r="DDR214" s="120"/>
      <c r="DDS214" s="120"/>
      <c r="DDT214" s="120"/>
      <c r="DDU214" s="120"/>
      <c r="DDV214" s="120"/>
      <c r="DDW214" s="120"/>
      <c r="DDX214" s="120"/>
      <c r="DDY214" s="120"/>
      <c r="DDZ214" s="120"/>
      <c r="DEA214" s="120"/>
      <c r="DEB214" s="120"/>
      <c r="DEC214" s="120"/>
      <c r="DED214" s="120"/>
      <c r="DEE214" s="120"/>
      <c r="DEF214" s="120"/>
      <c r="DEG214" s="120"/>
      <c r="DEH214" s="120"/>
      <c r="DEI214" s="120"/>
      <c r="DEJ214" s="120"/>
      <c r="DEK214" s="120"/>
      <c r="DEL214" s="120"/>
      <c r="DEM214" s="120"/>
      <c r="DEN214" s="120"/>
      <c r="DEO214" s="120"/>
      <c r="DEP214" s="120"/>
      <c r="DEQ214" s="120"/>
      <c r="DER214" s="120"/>
      <c r="DES214" s="120"/>
      <c r="DET214" s="120"/>
      <c r="DEU214" s="120"/>
      <c r="DEV214" s="120"/>
      <c r="DEW214" s="120"/>
      <c r="DEX214" s="120"/>
      <c r="DEY214" s="120"/>
      <c r="DEZ214" s="120"/>
      <c r="DFA214" s="120"/>
      <c r="DFB214" s="120"/>
      <c r="DFC214" s="120"/>
      <c r="DFD214" s="120"/>
      <c r="DFE214" s="120"/>
      <c r="DFF214" s="120"/>
      <c r="DFG214" s="120"/>
      <c r="DFH214" s="120"/>
      <c r="DFI214" s="120"/>
      <c r="DFJ214" s="120"/>
      <c r="DFK214" s="120"/>
      <c r="DFL214" s="120"/>
      <c r="DFM214" s="120"/>
      <c r="DFN214" s="120"/>
      <c r="DFO214" s="120"/>
      <c r="DFP214" s="120"/>
      <c r="DFQ214" s="120"/>
      <c r="DFR214" s="120"/>
      <c r="DFS214" s="120"/>
      <c r="DFT214" s="120"/>
      <c r="DFU214" s="120"/>
      <c r="DFV214" s="120"/>
      <c r="DFW214" s="120"/>
      <c r="DFX214" s="120"/>
      <c r="DFY214" s="120"/>
      <c r="DFZ214" s="120"/>
      <c r="DGA214" s="120"/>
      <c r="DGB214" s="120"/>
      <c r="DGC214" s="120"/>
      <c r="DGD214" s="120"/>
      <c r="DGE214" s="120"/>
      <c r="DGF214" s="120"/>
      <c r="DGG214" s="120"/>
      <c r="DGH214" s="120"/>
      <c r="DGI214" s="120"/>
      <c r="DGJ214" s="120"/>
      <c r="DGK214" s="120"/>
      <c r="DGL214" s="120"/>
      <c r="DGM214" s="120"/>
      <c r="DGN214" s="120"/>
      <c r="DGO214" s="120"/>
      <c r="DGP214" s="120"/>
      <c r="DGQ214" s="120"/>
      <c r="DGR214" s="120"/>
      <c r="DGS214" s="120"/>
      <c r="DGT214" s="120"/>
      <c r="DGU214" s="120"/>
      <c r="DGV214" s="120"/>
      <c r="DGW214" s="120"/>
      <c r="DGX214" s="120"/>
      <c r="DGY214" s="120"/>
      <c r="DGZ214" s="120"/>
      <c r="DHA214" s="120"/>
      <c r="DHB214" s="120"/>
      <c r="DHC214" s="120"/>
      <c r="DHD214" s="120"/>
      <c r="DHE214" s="120"/>
      <c r="DHF214" s="120"/>
      <c r="DHG214" s="120"/>
      <c r="DHH214" s="120"/>
      <c r="DHI214" s="120"/>
      <c r="DHJ214" s="120"/>
      <c r="DHK214" s="120"/>
      <c r="DHL214" s="120"/>
      <c r="DHM214" s="120"/>
      <c r="DHN214" s="120"/>
      <c r="DHO214" s="120"/>
      <c r="DHP214" s="120"/>
      <c r="DHQ214" s="120"/>
      <c r="DHR214" s="120"/>
      <c r="DHS214" s="120"/>
      <c r="DHT214" s="120"/>
      <c r="DHU214" s="120"/>
      <c r="DHV214" s="120"/>
      <c r="DHW214" s="120"/>
      <c r="DHX214" s="120"/>
      <c r="DHY214" s="120"/>
      <c r="DHZ214" s="120"/>
      <c r="DIA214" s="120"/>
      <c r="DIB214" s="120"/>
      <c r="DIC214" s="120"/>
      <c r="DID214" s="120"/>
      <c r="DIE214" s="120"/>
      <c r="DIF214" s="120"/>
      <c r="DIG214" s="120"/>
      <c r="DIH214" s="120"/>
      <c r="DII214" s="120"/>
      <c r="DIJ214" s="120"/>
      <c r="DIK214" s="120"/>
      <c r="DIL214" s="120"/>
      <c r="DIM214" s="120"/>
      <c r="DIN214" s="120"/>
      <c r="DIO214" s="120"/>
      <c r="DIP214" s="120"/>
      <c r="DIQ214" s="120"/>
      <c r="DIR214" s="120"/>
      <c r="DIS214" s="120"/>
      <c r="DIT214" s="120"/>
      <c r="DIU214" s="120"/>
      <c r="DIV214" s="120"/>
      <c r="DIW214" s="120"/>
      <c r="DIX214" s="120"/>
      <c r="DIY214" s="120"/>
      <c r="DIZ214" s="120"/>
      <c r="DJA214" s="120"/>
      <c r="DJB214" s="120"/>
      <c r="DJC214" s="120"/>
      <c r="DJD214" s="120"/>
      <c r="DJE214" s="120"/>
      <c r="DJF214" s="120"/>
      <c r="DJG214" s="120"/>
      <c r="DJH214" s="120"/>
      <c r="DJI214" s="120"/>
      <c r="DJJ214" s="120"/>
      <c r="DJK214" s="120"/>
      <c r="DJL214" s="120"/>
      <c r="DJM214" s="120"/>
      <c r="DJN214" s="120"/>
      <c r="DJO214" s="120"/>
      <c r="DJP214" s="120"/>
      <c r="DJQ214" s="120"/>
      <c r="DJR214" s="120"/>
      <c r="DJS214" s="120"/>
      <c r="DJT214" s="120"/>
      <c r="DJU214" s="120"/>
      <c r="DJV214" s="120"/>
      <c r="DJW214" s="120"/>
      <c r="DJX214" s="120"/>
      <c r="DJY214" s="120"/>
      <c r="DJZ214" s="120"/>
      <c r="DKA214" s="120"/>
      <c r="DKB214" s="120"/>
      <c r="DKC214" s="120"/>
      <c r="DKD214" s="120"/>
      <c r="DKE214" s="120"/>
      <c r="DKF214" s="120"/>
      <c r="DKG214" s="120"/>
      <c r="DKH214" s="120"/>
      <c r="DKI214" s="120"/>
      <c r="DKJ214" s="120"/>
      <c r="DKK214" s="120"/>
      <c r="DKL214" s="120"/>
      <c r="DKM214" s="120"/>
      <c r="DKN214" s="120"/>
      <c r="DKO214" s="120"/>
      <c r="DKP214" s="120"/>
      <c r="DKQ214" s="120"/>
      <c r="DKR214" s="120"/>
      <c r="DKS214" s="120"/>
      <c r="DKT214" s="120"/>
      <c r="DKU214" s="120"/>
      <c r="DKV214" s="120"/>
      <c r="DKW214" s="120"/>
      <c r="DKX214" s="120"/>
      <c r="DKY214" s="120"/>
      <c r="DKZ214" s="120"/>
      <c r="DLA214" s="120"/>
      <c r="DLB214" s="120"/>
      <c r="DLC214" s="120"/>
      <c r="DLD214" s="120"/>
      <c r="DLE214" s="120"/>
      <c r="DLF214" s="120"/>
      <c r="DLG214" s="120"/>
      <c r="DLH214" s="120"/>
      <c r="DLI214" s="120"/>
      <c r="DLJ214" s="120"/>
      <c r="DLK214" s="120"/>
      <c r="DLL214" s="120"/>
      <c r="DLM214" s="120"/>
      <c r="DLN214" s="120"/>
      <c r="DLO214" s="120"/>
      <c r="DLP214" s="120"/>
      <c r="DLQ214" s="120"/>
      <c r="DLR214" s="120"/>
      <c r="DLS214" s="120"/>
      <c r="DLT214" s="120"/>
      <c r="DLU214" s="120"/>
      <c r="DLV214" s="120"/>
      <c r="DLW214" s="120"/>
      <c r="DLX214" s="120"/>
      <c r="DLY214" s="120"/>
      <c r="DLZ214" s="120"/>
      <c r="DMA214" s="120"/>
      <c r="DMB214" s="120"/>
      <c r="DMC214" s="120"/>
      <c r="DMD214" s="120"/>
      <c r="DME214" s="120"/>
      <c r="DMF214" s="120"/>
      <c r="DMG214" s="120"/>
      <c r="DMH214" s="120"/>
      <c r="DMI214" s="120"/>
      <c r="DMJ214" s="120"/>
      <c r="DMK214" s="120"/>
      <c r="DML214" s="120"/>
      <c r="DMM214" s="120"/>
      <c r="DMN214" s="120"/>
      <c r="DMO214" s="120"/>
      <c r="DMP214" s="120"/>
      <c r="DMQ214" s="120"/>
      <c r="DMR214" s="120"/>
      <c r="DMS214" s="120"/>
      <c r="DMT214" s="120"/>
      <c r="DMU214" s="120"/>
      <c r="DMV214" s="120"/>
      <c r="DMW214" s="120"/>
      <c r="DMX214" s="120"/>
      <c r="DMY214" s="120"/>
      <c r="DMZ214" s="120"/>
      <c r="DNA214" s="120"/>
      <c r="DNB214" s="120"/>
      <c r="DNC214" s="120"/>
      <c r="DND214" s="120"/>
      <c r="DNE214" s="120"/>
      <c r="DNF214" s="120"/>
      <c r="DNG214" s="120"/>
      <c r="DNH214" s="120"/>
      <c r="DNI214" s="120"/>
      <c r="DNJ214" s="120"/>
      <c r="DNK214" s="120"/>
      <c r="DNL214" s="120"/>
      <c r="DNM214" s="120"/>
      <c r="DNN214" s="120"/>
      <c r="DNO214" s="120"/>
      <c r="DNP214" s="120"/>
      <c r="DNQ214" s="120"/>
      <c r="DNR214" s="120"/>
      <c r="DNS214" s="120"/>
      <c r="DNT214" s="120"/>
      <c r="DNU214" s="120"/>
      <c r="DNV214" s="120"/>
      <c r="DNW214" s="120"/>
      <c r="DNX214" s="120"/>
      <c r="DNY214" s="120"/>
      <c r="DNZ214" s="120"/>
      <c r="DOA214" s="120"/>
      <c r="DOB214" s="120"/>
      <c r="DOC214" s="120"/>
      <c r="DOD214" s="120"/>
      <c r="DOE214" s="120"/>
      <c r="DOF214" s="120"/>
      <c r="DOG214" s="120"/>
      <c r="DOH214" s="120"/>
      <c r="DOI214" s="120"/>
      <c r="DOJ214" s="120"/>
      <c r="DOK214" s="120"/>
      <c r="DOL214" s="120"/>
      <c r="DOM214" s="120"/>
      <c r="DON214" s="120"/>
      <c r="DOO214" s="120"/>
      <c r="DOP214" s="120"/>
      <c r="DOQ214" s="120"/>
      <c r="DOR214" s="120"/>
      <c r="DOS214" s="120"/>
      <c r="DOT214" s="120"/>
      <c r="DOU214" s="120"/>
      <c r="DOV214" s="120"/>
      <c r="DOW214" s="120"/>
      <c r="DOX214" s="120"/>
      <c r="DOY214" s="120"/>
      <c r="DOZ214" s="120"/>
      <c r="DPA214" s="120"/>
      <c r="DPB214" s="120"/>
      <c r="DPC214" s="120"/>
      <c r="DPD214" s="120"/>
      <c r="DPE214" s="120"/>
      <c r="DPF214" s="120"/>
      <c r="DPG214" s="120"/>
      <c r="DPH214" s="120"/>
      <c r="DPI214" s="120"/>
      <c r="DPJ214" s="120"/>
      <c r="DPK214" s="120"/>
      <c r="DPL214" s="120"/>
      <c r="DPM214" s="120"/>
      <c r="DPN214" s="120"/>
      <c r="DPO214" s="120"/>
      <c r="DPP214" s="120"/>
      <c r="DPQ214" s="120"/>
      <c r="DPR214" s="120"/>
      <c r="DPS214" s="120"/>
      <c r="DPT214" s="120"/>
      <c r="DPU214" s="120"/>
      <c r="DPV214" s="120"/>
      <c r="DPW214" s="120"/>
      <c r="DPX214" s="120"/>
      <c r="DPY214" s="120"/>
      <c r="DPZ214" s="120"/>
      <c r="DQA214" s="120"/>
      <c r="DQB214" s="120"/>
      <c r="DQC214" s="120"/>
      <c r="DQD214" s="120"/>
      <c r="DQE214" s="120"/>
      <c r="DQF214" s="120"/>
      <c r="DQG214" s="120"/>
      <c r="DQH214" s="120"/>
      <c r="DQI214" s="120"/>
      <c r="DQJ214" s="120"/>
      <c r="DQK214" s="120"/>
      <c r="DQL214" s="120"/>
      <c r="DQM214" s="120"/>
      <c r="DQN214" s="120"/>
      <c r="DQO214" s="120"/>
      <c r="DQP214" s="120"/>
      <c r="DQQ214" s="120"/>
      <c r="DQR214" s="120"/>
      <c r="DQS214" s="120"/>
      <c r="DQT214" s="120"/>
      <c r="DQU214" s="120"/>
      <c r="DQV214" s="120"/>
      <c r="DQW214" s="120"/>
      <c r="DQX214" s="120"/>
      <c r="DQY214" s="120"/>
      <c r="DQZ214" s="120"/>
      <c r="DRA214" s="120"/>
      <c r="DRB214" s="120"/>
      <c r="DRC214" s="120"/>
      <c r="DRD214" s="120"/>
      <c r="DRE214" s="120"/>
      <c r="DRF214" s="120"/>
      <c r="DRG214" s="120"/>
      <c r="DRH214" s="120"/>
      <c r="DRI214" s="120"/>
      <c r="DRJ214" s="120"/>
      <c r="DRK214" s="120"/>
      <c r="DRL214" s="120"/>
      <c r="DRM214" s="120"/>
      <c r="DRN214" s="120"/>
      <c r="DRO214" s="120"/>
      <c r="DRP214" s="120"/>
      <c r="DRQ214" s="120"/>
      <c r="DRR214" s="120"/>
      <c r="DRS214" s="120"/>
      <c r="DRT214" s="120"/>
      <c r="DRU214" s="120"/>
      <c r="DRV214" s="120"/>
      <c r="DRW214" s="120"/>
      <c r="DRX214" s="120"/>
      <c r="DRY214" s="120"/>
      <c r="DRZ214" s="120"/>
      <c r="DSA214" s="120"/>
      <c r="DSB214" s="120"/>
      <c r="DSC214" s="120"/>
      <c r="DSD214" s="120"/>
      <c r="DSE214" s="120"/>
      <c r="DSF214" s="120"/>
      <c r="DSG214" s="120"/>
      <c r="DSH214" s="120"/>
      <c r="DSI214" s="120"/>
      <c r="DSJ214" s="120"/>
      <c r="DSK214" s="120"/>
      <c r="DSL214" s="120"/>
      <c r="DSM214" s="120"/>
      <c r="DSN214" s="120"/>
      <c r="DSO214" s="120"/>
      <c r="DSP214" s="120"/>
      <c r="DSQ214" s="120"/>
      <c r="DSR214" s="120"/>
      <c r="DSS214" s="120"/>
      <c r="DST214" s="120"/>
      <c r="DSU214" s="120"/>
      <c r="DSV214" s="120"/>
      <c r="DSW214" s="120"/>
      <c r="DSX214" s="120"/>
      <c r="DSY214" s="120"/>
      <c r="DSZ214" s="120"/>
      <c r="DTA214" s="120"/>
      <c r="DTB214" s="120"/>
      <c r="DTC214" s="120"/>
      <c r="DTD214" s="120"/>
      <c r="DTE214" s="120"/>
      <c r="DTF214" s="120"/>
      <c r="DTG214" s="120"/>
      <c r="DTH214" s="120"/>
      <c r="DTI214" s="120"/>
      <c r="DTJ214" s="120"/>
      <c r="DTK214" s="120"/>
      <c r="DTL214" s="120"/>
      <c r="DTM214" s="120"/>
      <c r="DTN214" s="120"/>
      <c r="DTO214" s="120"/>
      <c r="DTP214" s="120"/>
      <c r="DTQ214" s="120"/>
      <c r="DTR214" s="120"/>
      <c r="DTS214" s="120"/>
      <c r="DTT214" s="120"/>
      <c r="DTU214" s="120"/>
      <c r="DTV214" s="120"/>
      <c r="DTW214" s="120"/>
      <c r="DTX214" s="120"/>
      <c r="DTY214" s="120"/>
      <c r="DTZ214" s="120"/>
      <c r="DUA214" s="120"/>
      <c r="DUB214" s="120"/>
      <c r="DUC214" s="120"/>
      <c r="DUD214" s="120"/>
      <c r="DUE214" s="120"/>
      <c r="DUF214" s="120"/>
      <c r="DUG214" s="120"/>
      <c r="DUH214" s="120"/>
      <c r="DUI214" s="120"/>
      <c r="DUJ214" s="120"/>
      <c r="DUK214" s="120"/>
      <c r="DUL214" s="120"/>
      <c r="DUM214" s="120"/>
      <c r="DUN214" s="120"/>
      <c r="DUO214" s="120"/>
      <c r="DUP214" s="120"/>
      <c r="DUQ214" s="120"/>
      <c r="DUR214" s="120"/>
      <c r="DUS214" s="120"/>
      <c r="DUT214" s="120"/>
      <c r="DUU214" s="120"/>
      <c r="DUV214" s="120"/>
      <c r="DUW214" s="120"/>
      <c r="DUX214" s="120"/>
      <c r="DUY214" s="120"/>
      <c r="DUZ214" s="120"/>
      <c r="DVA214" s="120"/>
      <c r="DVB214" s="120"/>
      <c r="DVC214" s="120"/>
      <c r="DVD214" s="120"/>
      <c r="DVE214" s="120"/>
      <c r="DVF214" s="120"/>
      <c r="DVG214" s="120"/>
      <c r="DVH214" s="120"/>
      <c r="DVI214" s="120"/>
      <c r="DVJ214" s="120"/>
      <c r="DVK214" s="120"/>
      <c r="DVL214" s="120"/>
      <c r="DVM214" s="120"/>
      <c r="DVN214" s="120"/>
      <c r="DVO214" s="120"/>
      <c r="DVP214" s="120"/>
      <c r="DVQ214" s="120"/>
      <c r="DVR214" s="120"/>
      <c r="DVS214" s="120"/>
      <c r="DVT214" s="120"/>
      <c r="DVU214" s="120"/>
      <c r="DVV214" s="120"/>
      <c r="DVW214" s="120"/>
      <c r="DVX214" s="120"/>
      <c r="DVY214" s="120"/>
      <c r="DVZ214" s="120"/>
      <c r="DWA214" s="120"/>
      <c r="DWB214" s="120"/>
      <c r="DWC214" s="120"/>
      <c r="DWD214" s="120"/>
      <c r="DWE214" s="120"/>
      <c r="DWF214" s="120"/>
      <c r="DWG214" s="120"/>
      <c r="DWH214" s="120"/>
      <c r="DWI214" s="120"/>
      <c r="DWJ214" s="120"/>
      <c r="DWK214" s="120"/>
      <c r="DWL214" s="120"/>
      <c r="DWM214" s="120"/>
      <c r="DWN214" s="120"/>
      <c r="DWO214" s="120"/>
      <c r="DWP214" s="120"/>
      <c r="DWQ214" s="120"/>
      <c r="DWR214" s="120"/>
      <c r="DWS214" s="120"/>
      <c r="DWT214" s="120"/>
      <c r="DWU214" s="120"/>
      <c r="DWV214" s="120"/>
      <c r="DWW214" s="120"/>
      <c r="DWX214" s="120"/>
      <c r="DWY214" s="120"/>
      <c r="DWZ214" s="120"/>
      <c r="DXA214" s="120"/>
      <c r="DXB214" s="120"/>
      <c r="DXC214" s="120"/>
      <c r="DXD214" s="120"/>
      <c r="DXE214" s="120"/>
      <c r="DXF214" s="120"/>
      <c r="DXG214" s="120"/>
      <c r="DXH214" s="120"/>
      <c r="DXI214" s="120"/>
      <c r="DXJ214" s="120"/>
      <c r="DXK214" s="120"/>
      <c r="DXL214" s="120"/>
      <c r="DXM214" s="120"/>
      <c r="DXN214" s="120"/>
      <c r="DXO214" s="120"/>
      <c r="DXP214" s="120"/>
      <c r="DXQ214" s="120"/>
      <c r="DXR214" s="120"/>
      <c r="DXS214" s="120"/>
      <c r="DXT214" s="120"/>
      <c r="DXU214" s="120"/>
      <c r="DXV214" s="120"/>
      <c r="DXW214" s="120"/>
      <c r="DXX214" s="120"/>
      <c r="DXY214" s="120"/>
      <c r="DXZ214" s="120"/>
      <c r="DYA214" s="120"/>
      <c r="DYB214" s="120"/>
      <c r="DYC214" s="120"/>
      <c r="DYD214" s="120"/>
      <c r="DYE214" s="120"/>
      <c r="DYF214" s="120"/>
      <c r="DYG214" s="120"/>
      <c r="DYH214" s="120"/>
      <c r="DYI214" s="120"/>
      <c r="DYJ214" s="120"/>
      <c r="DYK214" s="120"/>
      <c r="DYL214" s="120"/>
      <c r="DYM214" s="120"/>
      <c r="DYN214" s="120"/>
      <c r="DYO214" s="120"/>
      <c r="DYP214" s="120"/>
      <c r="DYQ214" s="120"/>
      <c r="DYR214" s="120"/>
      <c r="DYS214" s="120"/>
      <c r="DYT214" s="120"/>
      <c r="DYU214" s="120"/>
      <c r="DYV214" s="120"/>
      <c r="DYW214" s="120"/>
      <c r="DYX214" s="120"/>
      <c r="DYY214" s="120"/>
      <c r="DYZ214" s="120"/>
      <c r="DZA214" s="120"/>
      <c r="DZB214" s="120"/>
      <c r="DZC214" s="120"/>
      <c r="DZD214" s="120"/>
      <c r="DZE214" s="120"/>
      <c r="DZF214" s="120"/>
      <c r="DZG214" s="120"/>
      <c r="DZH214" s="120"/>
      <c r="DZI214" s="120"/>
      <c r="DZJ214" s="120"/>
      <c r="DZK214" s="120"/>
      <c r="DZL214" s="120"/>
      <c r="DZM214" s="120"/>
      <c r="DZN214" s="120"/>
      <c r="DZO214" s="120"/>
      <c r="DZP214" s="120"/>
      <c r="DZQ214" s="120"/>
      <c r="DZR214" s="120"/>
      <c r="DZS214" s="120"/>
      <c r="DZT214" s="120"/>
      <c r="DZU214" s="120"/>
      <c r="DZV214" s="120"/>
      <c r="DZW214" s="120"/>
      <c r="DZX214" s="120"/>
      <c r="DZY214" s="120"/>
      <c r="DZZ214" s="120"/>
      <c r="EAA214" s="120"/>
      <c r="EAB214" s="120"/>
      <c r="EAC214" s="120"/>
      <c r="EAD214" s="120"/>
      <c r="EAE214" s="120"/>
      <c r="EAF214" s="120"/>
      <c r="EAG214" s="120"/>
      <c r="EAH214" s="120"/>
      <c r="EAI214" s="120"/>
      <c r="EAJ214" s="120"/>
      <c r="EAK214" s="120"/>
      <c r="EAL214" s="120"/>
      <c r="EAM214" s="120"/>
      <c r="EAN214" s="120"/>
      <c r="EAO214" s="120"/>
      <c r="EAP214" s="120"/>
      <c r="EAQ214" s="120"/>
      <c r="EAR214" s="120"/>
      <c r="EAS214" s="120"/>
      <c r="EAT214" s="120"/>
      <c r="EAU214" s="120"/>
      <c r="EAV214" s="120"/>
      <c r="EAW214" s="120"/>
      <c r="EAX214" s="120"/>
      <c r="EAY214" s="120"/>
      <c r="EAZ214" s="120"/>
      <c r="EBA214" s="120"/>
      <c r="EBB214" s="120"/>
      <c r="EBC214" s="120"/>
      <c r="EBD214" s="120"/>
      <c r="EBE214" s="120"/>
      <c r="EBF214" s="120"/>
      <c r="EBG214" s="120"/>
      <c r="EBH214" s="120"/>
      <c r="EBI214" s="120"/>
      <c r="EBJ214" s="120"/>
      <c r="EBK214" s="120"/>
      <c r="EBL214" s="120"/>
      <c r="EBM214" s="120"/>
      <c r="EBN214" s="120"/>
      <c r="EBO214" s="120"/>
      <c r="EBP214" s="120"/>
      <c r="EBQ214" s="120"/>
      <c r="EBR214" s="120"/>
      <c r="EBS214" s="120"/>
      <c r="EBT214" s="120"/>
      <c r="EBU214" s="120"/>
      <c r="EBV214" s="120"/>
      <c r="EBW214" s="120"/>
      <c r="EBX214" s="120"/>
      <c r="EBY214" s="120"/>
      <c r="EBZ214" s="120"/>
      <c r="ECA214" s="120"/>
      <c r="ECB214" s="120"/>
      <c r="ECC214" s="120"/>
      <c r="ECD214" s="120"/>
      <c r="ECE214" s="120"/>
      <c r="ECF214" s="120"/>
      <c r="ECG214" s="120"/>
      <c r="ECH214" s="120"/>
      <c r="ECI214" s="120"/>
      <c r="ECJ214" s="120"/>
      <c r="ECK214" s="120"/>
      <c r="ECL214" s="120"/>
      <c r="ECM214" s="120"/>
      <c r="ECN214" s="120"/>
      <c r="ECO214" s="120"/>
      <c r="ECP214" s="120"/>
      <c r="ECQ214" s="120"/>
      <c r="ECR214" s="120"/>
      <c r="ECS214" s="120"/>
      <c r="ECT214" s="120"/>
      <c r="ECU214" s="120"/>
      <c r="ECV214" s="120"/>
      <c r="ECW214" s="120"/>
      <c r="ECX214" s="120"/>
      <c r="ECY214" s="120"/>
      <c r="ECZ214" s="120"/>
      <c r="EDA214" s="120"/>
      <c r="EDB214" s="120"/>
      <c r="EDC214" s="120"/>
      <c r="EDD214" s="120"/>
      <c r="EDE214" s="120"/>
      <c r="EDF214" s="120"/>
      <c r="EDG214" s="120"/>
      <c r="EDH214" s="120"/>
      <c r="EDI214" s="120"/>
      <c r="EDJ214" s="120"/>
      <c r="EDK214" s="120"/>
      <c r="EDL214" s="120"/>
      <c r="EDM214" s="120"/>
      <c r="EDN214" s="120"/>
      <c r="EDO214" s="120"/>
      <c r="EDP214" s="120"/>
      <c r="EDQ214" s="120"/>
      <c r="EDR214" s="120"/>
      <c r="EDS214" s="120"/>
      <c r="EDT214" s="120"/>
      <c r="EDU214" s="120"/>
      <c r="EDV214" s="120"/>
      <c r="EDW214" s="120"/>
      <c r="EDX214" s="120"/>
      <c r="EDY214" s="120"/>
      <c r="EDZ214" s="120"/>
      <c r="EEA214" s="120"/>
      <c r="EEB214" s="120"/>
      <c r="EEC214" s="120"/>
      <c r="EED214" s="120"/>
      <c r="EEE214" s="120"/>
      <c r="EEF214" s="120"/>
      <c r="EEG214" s="120"/>
      <c r="EEH214" s="120"/>
      <c r="EEI214" s="120"/>
      <c r="EEJ214" s="120"/>
      <c r="EEK214" s="120"/>
      <c r="EEL214" s="120"/>
      <c r="EEM214" s="120"/>
      <c r="EEN214" s="120"/>
      <c r="EEO214" s="120"/>
      <c r="EEP214" s="120"/>
      <c r="EEQ214" s="120"/>
      <c r="EER214" s="120"/>
      <c r="EES214" s="120"/>
      <c r="EET214" s="120"/>
      <c r="EEU214" s="120"/>
      <c r="EEV214" s="120"/>
      <c r="EEW214" s="120"/>
      <c r="EEX214" s="120"/>
      <c r="EEY214" s="120"/>
      <c r="EEZ214" s="120"/>
      <c r="EFA214" s="120"/>
      <c r="EFB214" s="120"/>
      <c r="EFC214" s="120"/>
      <c r="EFD214" s="120"/>
      <c r="EFE214" s="120"/>
      <c r="EFF214" s="120"/>
      <c r="EFG214" s="120"/>
      <c r="EFH214" s="120"/>
      <c r="EFI214" s="120"/>
      <c r="EFJ214" s="120"/>
      <c r="EFK214" s="120"/>
      <c r="EFL214" s="120"/>
      <c r="EFM214" s="120"/>
      <c r="EFN214" s="120"/>
      <c r="EFO214" s="120"/>
      <c r="EFP214" s="120"/>
      <c r="EFQ214" s="120"/>
      <c r="EFR214" s="120"/>
      <c r="EFS214" s="120"/>
      <c r="EFT214" s="120"/>
      <c r="EFU214" s="120"/>
      <c r="EFV214" s="120"/>
      <c r="EFW214" s="120"/>
      <c r="EFX214" s="120"/>
      <c r="EFY214" s="120"/>
      <c r="EFZ214" s="120"/>
      <c r="EGA214" s="120"/>
      <c r="EGB214" s="120"/>
      <c r="EGC214" s="120"/>
      <c r="EGD214" s="120"/>
      <c r="EGE214" s="120"/>
      <c r="EGF214" s="120"/>
      <c r="EGG214" s="120"/>
      <c r="EGH214" s="120"/>
      <c r="EGI214" s="120"/>
      <c r="EGJ214" s="120"/>
      <c r="EGK214" s="120"/>
      <c r="EGL214" s="120"/>
      <c r="EGM214" s="120"/>
      <c r="EGN214" s="120"/>
      <c r="EGO214" s="120"/>
      <c r="EGP214" s="120"/>
      <c r="EGQ214" s="120"/>
      <c r="EGR214" s="120"/>
      <c r="EGS214" s="120"/>
      <c r="EGT214" s="120"/>
      <c r="EGU214" s="120"/>
      <c r="EGV214" s="120"/>
      <c r="EGW214" s="120"/>
      <c r="EGX214" s="120"/>
      <c r="EGY214" s="120"/>
      <c r="EGZ214" s="120"/>
      <c r="EHA214" s="120"/>
      <c r="EHB214" s="120"/>
      <c r="EHC214" s="120"/>
      <c r="EHD214" s="120"/>
      <c r="EHE214" s="120"/>
      <c r="EHF214" s="120"/>
      <c r="EHG214" s="120"/>
      <c r="EHH214" s="120"/>
      <c r="EHI214" s="120"/>
      <c r="EHJ214" s="120"/>
      <c r="EHK214" s="120"/>
      <c r="EHL214" s="120"/>
      <c r="EHM214" s="120"/>
      <c r="EHN214" s="120"/>
      <c r="EHO214" s="120"/>
      <c r="EHP214" s="120"/>
      <c r="EHQ214" s="120"/>
      <c r="EHR214" s="120"/>
      <c r="EHS214" s="120"/>
      <c r="EHT214" s="120"/>
      <c r="EHU214" s="120"/>
      <c r="EHV214" s="120"/>
      <c r="EHW214" s="120"/>
      <c r="EHX214" s="120"/>
      <c r="EHY214" s="120"/>
      <c r="EHZ214" s="120"/>
      <c r="EIA214" s="120"/>
      <c r="EIB214" s="120"/>
      <c r="EIC214" s="120"/>
      <c r="EID214" s="120"/>
      <c r="EIE214" s="120"/>
      <c r="EIF214" s="120"/>
      <c r="EIG214" s="120"/>
      <c r="EIH214" s="120"/>
      <c r="EII214" s="120"/>
      <c r="EIJ214" s="120"/>
      <c r="EIK214" s="120"/>
      <c r="EIL214" s="120"/>
      <c r="EIM214" s="120"/>
      <c r="EIN214" s="120"/>
      <c r="EIO214" s="120"/>
      <c r="EIP214" s="120"/>
      <c r="EIQ214" s="120"/>
      <c r="EIR214" s="120"/>
      <c r="EIS214" s="120"/>
      <c r="EIT214" s="120"/>
      <c r="EIU214" s="120"/>
      <c r="EIV214" s="120"/>
      <c r="EIW214" s="120"/>
      <c r="EIX214" s="120"/>
      <c r="EIY214" s="120"/>
      <c r="EIZ214" s="120"/>
      <c r="EJA214" s="120"/>
      <c r="EJB214" s="120"/>
      <c r="EJC214" s="120"/>
      <c r="EJD214" s="120"/>
      <c r="EJE214" s="120"/>
      <c r="EJF214" s="120"/>
      <c r="EJG214" s="120"/>
      <c r="EJH214" s="120"/>
      <c r="EJI214" s="120"/>
      <c r="EJJ214" s="120"/>
      <c r="EJK214" s="120"/>
      <c r="EJL214" s="120"/>
      <c r="EJM214" s="120"/>
      <c r="EJN214" s="120"/>
      <c r="EJO214" s="120"/>
      <c r="EJP214" s="120"/>
      <c r="EJQ214" s="120"/>
      <c r="EJR214" s="120"/>
      <c r="EJS214" s="120"/>
      <c r="EJT214" s="120"/>
      <c r="EJU214" s="120"/>
      <c r="EJV214" s="120"/>
      <c r="EJW214" s="120"/>
      <c r="EJX214" s="120"/>
      <c r="EJY214" s="120"/>
      <c r="EJZ214" s="120"/>
      <c r="EKA214" s="120"/>
      <c r="EKB214" s="120"/>
      <c r="EKC214" s="120"/>
      <c r="EKD214" s="120"/>
      <c r="EKE214" s="120"/>
      <c r="EKF214" s="120"/>
      <c r="EKG214" s="120"/>
      <c r="EKH214" s="120"/>
      <c r="EKI214" s="120"/>
      <c r="EKJ214" s="120"/>
      <c r="EKK214" s="120"/>
      <c r="EKL214" s="120"/>
      <c r="EKM214" s="120"/>
      <c r="EKN214" s="120"/>
      <c r="EKO214" s="120"/>
      <c r="EKP214" s="120"/>
      <c r="EKQ214" s="120"/>
      <c r="EKR214" s="120"/>
      <c r="EKS214" s="120"/>
      <c r="EKT214" s="120"/>
      <c r="EKU214" s="120"/>
      <c r="EKV214" s="120"/>
      <c r="EKW214" s="120"/>
      <c r="EKX214" s="120"/>
      <c r="EKY214" s="120"/>
      <c r="EKZ214" s="120"/>
      <c r="ELA214" s="120"/>
      <c r="ELB214" s="120"/>
      <c r="ELC214" s="120"/>
      <c r="ELD214" s="120"/>
      <c r="ELE214" s="120"/>
      <c r="ELF214" s="120"/>
      <c r="ELG214" s="120"/>
      <c r="ELH214" s="120"/>
      <c r="ELI214" s="120"/>
      <c r="ELJ214" s="120"/>
      <c r="ELK214" s="120"/>
      <c r="ELL214" s="120"/>
      <c r="ELM214" s="120"/>
      <c r="ELN214" s="120"/>
      <c r="ELO214" s="120"/>
      <c r="ELP214" s="120"/>
      <c r="ELQ214" s="120"/>
      <c r="ELR214" s="120"/>
      <c r="ELS214" s="120"/>
      <c r="ELT214" s="120"/>
      <c r="ELU214" s="120"/>
      <c r="ELV214" s="120"/>
      <c r="ELW214" s="120"/>
      <c r="ELX214" s="120"/>
      <c r="ELY214" s="120"/>
      <c r="ELZ214" s="120"/>
      <c r="EMA214" s="120"/>
      <c r="EMB214" s="120"/>
      <c r="EMC214" s="120"/>
      <c r="EMD214" s="120"/>
      <c r="EME214" s="120"/>
      <c r="EMF214" s="120"/>
      <c r="EMG214" s="120"/>
      <c r="EMH214" s="120"/>
      <c r="EMI214" s="120"/>
      <c r="EMJ214" s="120"/>
      <c r="EMK214" s="120"/>
      <c r="EML214" s="120"/>
      <c r="EMM214" s="120"/>
      <c r="EMN214" s="120"/>
      <c r="EMO214" s="120"/>
      <c r="EMP214" s="120"/>
      <c r="EMQ214" s="120"/>
      <c r="EMR214" s="120"/>
      <c r="EMS214" s="120"/>
      <c r="EMT214" s="120"/>
      <c r="EMU214" s="120"/>
      <c r="EMV214" s="120"/>
      <c r="EMW214" s="120"/>
      <c r="EMX214" s="120"/>
      <c r="EMY214" s="120"/>
      <c r="EMZ214" s="120"/>
      <c r="ENA214" s="120"/>
      <c r="ENB214" s="120"/>
      <c r="ENC214" s="120"/>
      <c r="END214" s="120"/>
      <c r="ENE214" s="120"/>
      <c r="ENF214" s="120"/>
      <c r="ENG214" s="120"/>
      <c r="ENH214" s="120"/>
      <c r="ENI214" s="120"/>
      <c r="ENJ214" s="120"/>
      <c r="ENK214" s="120"/>
      <c r="ENL214" s="120"/>
      <c r="ENM214" s="120"/>
      <c r="ENN214" s="120"/>
      <c r="ENO214" s="120"/>
      <c r="ENP214" s="120"/>
      <c r="ENQ214" s="120"/>
      <c r="ENR214" s="120"/>
      <c r="ENS214" s="120"/>
      <c r="ENT214" s="120"/>
      <c r="ENU214" s="120"/>
      <c r="ENV214" s="120"/>
      <c r="ENW214" s="120"/>
      <c r="ENX214" s="120"/>
      <c r="ENY214" s="120"/>
      <c r="ENZ214" s="120"/>
      <c r="EOA214" s="120"/>
      <c r="EOB214" s="120"/>
      <c r="EOC214" s="120"/>
      <c r="EOD214" s="120"/>
      <c r="EOE214" s="120"/>
      <c r="EOF214" s="120"/>
      <c r="EOG214" s="120"/>
      <c r="EOH214" s="120"/>
      <c r="EOI214" s="120"/>
      <c r="EOJ214" s="120"/>
      <c r="EOK214" s="120"/>
      <c r="EOL214" s="120"/>
      <c r="EOM214" s="120"/>
      <c r="EON214" s="120"/>
      <c r="EOO214" s="120"/>
      <c r="EOP214" s="120"/>
      <c r="EOQ214" s="120"/>
      <c r="EOR214" s="120"/>
      <c r="EOS214" s="120"/>
      <c r="EOT214" s="120"/>
      <c r="EOU214" s="120"/>
      <c r="EOV214" s="120"/>
      <c r="EOW214" s="120"/>
      <c r="EOX214" s="120"/>
      <c r="EOY214" s="120"/>
      <c r="EOZ214" s="120"/>
      <c r="EPA214" s="120"/>
      <c r="EPB214" s="120"/>
      <c r="EPC214" s="120"/>
      <c r="EPD214" s="120"/>
      <c r="EPE214" s="120"/>
      <c r="EPF214" s="120"/>
      <c r="EPG214" s="120"/>
      <c r="EPH214" s="120"/>
      <c r="EPI214" s="120"/>
      <c r="EPJ214" s="120"/>
      <c r="EPK214" s="120"/>
      <c r="EPL214" s="120"/>
      <c r="EPM214" s="120"/>
      <c r="EPN214" s="120"/>
      <c r="EPO214" s="120"/>
      <c r="EPP214" s="120"/>
      <c r="EPQ214" s="120"/>
      <c r="EPR214" s="120"/>
      <c r="EPS214" s="120"/>
      <c r="EPT214" s="120"/>
      <c r="EPU214" s="120"/>
      <c r="EPV214" s="120"/>
      <c r="EPW214" s="120"/>
      <c r="EPX214" s="120"/>
      <c r="EPY214" s="120"/>
      <c r="EPZ214" s="120"/>
      <c r="EQA214" s="120"/>
      <c r="EQB214" s="120"/>
      <c r="EQC214" s="120"/>
      <c r="EQD214" s="120"/>
      <c r="EQE214" s="120"/>
      <c r="EQF214" s="120"/>
      <c r="EQG214" s="120"/>
      <c r="EQH214" s="120"/>
      <c r="EQI214" s="120"/>
      <c r="EQJ214" s="120"/>
      <c r="EQK214" s="120"/>
      <c r="EQL214" s="120"/>
      <c r="EQM214" s="120"/>
      <c r="EQN214" s="120"/>
      <c r="EQO214" s="120"/>
      <c r="EQP214" s="120"/>
      <c r="EQQ214" s="120"/>
      <c r="EQR214" s="120"/>
      <c r="EQS214" s="120"/>
      <c r="EQT214" s="120"/>
      <c r="EQU214" s="120"/>
      <c r="EQV214" s="120"/>
      <c r="EQW214" s="120"/>
      <c r="EQX214" s="120"/>
      <c r="EQY214" s="120"/>
      <c r="EQZ214" s="120"/>
      <c r="ERA214" s="120"/>
      <c r="ERB214" s="120"/>
      <c r="ERC214" s="120"/>
      <c r="ERD214" s="120"/>
      <c r="ERE214" s="120"/>
      <c r="ERF214" s="120"/>
      <c r="ERG214" s="120"/>
      <c r="ERH214" s="120"/>
      <c r="ERI214" s="120"/>
      <c r="ERJ214" s="120"/>
      <c r="ERK214" s="120"/>
      <c r="ERL214" s="120"/>
      <c r="ERM214" s="120"/>
      <c r="ERN214" s="120"/>
      <c r="ERO214" s="120"/>
      <c r="ERP214" s="120"/>
      <c r="ERQ214" s="120"/>
      <c r="ERR214" s="120"/>
      <c r="ERS214" s="120"/>
      <c r="ERT214" s="120"/>
      <c r="ERU214" s="120"/>
      <c r="ERV214" s="120"/>
      <c r="ERW214" s="120"/>
      <c r="ERX214" s="120"/>
      <c r="ERY214" s="120"/>
      <c r="ERZ214" s="120"/>
      <c r="ESA214" s="120"/>
      <c r="ESB214" s="120"/>
      <c r="ESC214" s="120"/>
      <c r="ESD214" s="120"/>
      <c r="ESE214" s="120"/>
      <c r="ESF214" s="120"/>
      <c r="ESG214" s="120"/>
      <c r="ESH214" s="120"/>
      <c r="ESI214" s="120"/>
      <c r="ESJ214" s="120"/>
      <c r="ESK214" s="120"/>
      <c r="ESL214" s="120"/>
      <c r="ESM214" s="120"/>
      <c r="ESN214" s="120"/>
      <c r="ESO214" s="120"/>
      <c r="ESP214" s="120"/>
      <c r="ESQ214" s="120"/>
      <c r="ESR214" s="120"/>
      <c r="ESS214" s="120"/>
      <c r="EST214" s="120"/>
      <c r="ESU214" s="120"/>
      <c r="ESV214" s="120"/>
      <c r="ESW214" s="120"/>
      <c r="ESX214" s="120"/>
      <c r="ESY214" s="120"/>
      <c r="ESZ214" s="120"/>
      <c r="ETA214" s="120"/>
      <c r="ETB214" s="120"/>
      <c r="ETC214" s="120"/>
      <c r="ETD214" s="120"/>
      <c r="ETE214" s="120"/>
      <c r="ETF214" s="120"/>
      <c r="ETG214" s="120"/>
      <c r="ETH214" s="120"/>
      <c r="ETI214" s="120"/>
      <c r="ETJ214" s="120"/>
      <c r="ETK214" s="120"/>
      <c r="ETL214" s="120"/>
      <c r="ETM214" s="120"/>
      <c r="ETN214" s="120"/>
      <c r="ETO214" s="120"/>
      <c r="ETP214" s="120"/>
      <c r="ETQ214" s="120"/>
      <c r="ETR214" s="120"/>
      <c r="ETS214" s="120"/>
      <c r="ETT214" s="120"/>
      <c r="ETU214" s="120"/>
      <c r="ETV214" s="120"/>
      <c r="ETW214" s="120"/>
      <c r="ETX214" s="120"/>
      <c r="ETY214" s="120"/>
      <c r="ETZ214" s="120"/>
      <c r="EUA214" s="120"/>
      <c r="EUB214" s="120"/>
      <c r="EUC214" s="120"/>
      <c r="EUD214" s="120"/>
      <c r="EUE214" s="120"/>
      <c r="EUF214" s="120"/>
      <c r="EUG214" s="120"/>
      <c r="EUH214" s="120"/>
      <c r="EUI214" s="120"/>
      <c r="EUJ214" s="120"/>
      <c r="EUK214" s="120"/>
      <c r="EUL214" s="120"/>
      <c r="EUM214" s="120"/>
      <c r="EUN214" s="120"/>
      <c r="EUO214" s="120"/>
      <c r="EUP214" s="120"/>
      <c r="EUQ214" s="120"/>
      <c r="EUR214" s="120"/>
      <c r="EUS214" s="120"/>
      <c r="EUT214" s="120"/>
      <c r="EUU214" s="120"/>
      <c r="EUV214" s="120"/>
      <c r="EUW214" s="120"/>
      <c r="EUX214" s="120"/>
      <c r="EUY214" s="120"/>
      <c r="EUZ214" s="120"/>
      <c r="EVA214" s="120"/>
      <c r="EVB214" s="120"/>
      <c r="EVC214" s="120"/>
      <c r="EVD214" s="120"/>
      <c r="EVE214" s="120"/>
      <c r="EVF214" s="120"/>
      <c r="EVG214" s="120"/>
      <c r="EVH214" s="120"/>
      <c r="EVI214" s="120"/>
      <c r="EVJ214" s="120"/>
      <c r="EVK214" s="120"/>
      <c r="EVL214" s="120"/>
      <c r="EVM214" s="120"/>
      <c r="EVN214" s="120"/>
      <c r="EVO214" s="120"/>
      <c r="EVP214" s="120"/>
      <c r="EVQ214" s="120"/>
      <c r="EVR214" s="120"/>
      <c r="EVS214" s="120"/>
      <c r="EVT214" s="120"/>
      <c r="EVU214" s="120"/>
      <c r="EVV214" s="120"/>
      <c r="EVW214" s="120"/>
      <c r="EVX214" s="120"/>
      <c r="EVY214" s="120"/>
      <c r="EVZ214" s="120"/>
      <c r="EWA214" s="120"/>
      <c r="EWB214" s="120"/>
      <c r="EWC214" s="120"/>
      <c r="EWD214" s="120"/>
      <c r="EWE214" s="120"/>
      <c r="EWF214" s="120"/>
      <c r="EWG214" s="120"/>
      <c r="EWH214" s="120"/>
      <c r="EWI214" s="120"/>
      <c r="EWJ214" s="120"/>
      <c r="EWK214" s="120"/>
      <c r="EWL214" s="120"/>
      <c r="EWM214" s="120"/>
      <c r="EWN214" s="120"/>
      <c r="EWO214" s="120"/>
      <c r="EWP214" s="120"/>
      <c r="EWQ214" s="120"/>
      <c r="EWR214" s="120"/>
      <c r="EWS214" s="120"/>
      <c r="EWT214" s="120"/>
      <c r="EWU214" s="120"/>
      <c r="EWV214" s="120"/>
      <c r="EWW214" s="120"/>
      <c r="EWX214" s="120"/>
      <c r="EWY214" s="120"/>
      <c r="EWZ214" s="120"/>
      <c r="EXA214" s="120"/>
      <c r="EXB214" s="120"/>
      <c r="EXC214" s="120"/>
      <c r="EXD214" s="120"/>
      <c r="EXE214" s="120"/>
      <c r="EXF214" s="120"/>
      <c r="EXG214" s="120"/>
      <c r="EXH214" s="120"/>
      <c r="EXI214" s="120"/>
      <c r="EXJ214" s="120"/>
      <c r="EXK214" s="120"/>
      <c r="EXL214" s="120"/>
      <c r="EXM214" s="120"/>
      <c r="EXN214" s="120"/>
      <c r="EXO214" s="120"/>
      <c r="EXP214" s="120"/>
      <c r="EXQ214" s="120"/>
      <c r="EXR214" s="120"/>
      <c r="EXS214" s="120"/>
      <c r="EXT214" s="120"/>
      <c r="EXU214" s="120"/>
      <c r="EXV214" s="120"/>
      <c r="EXW214" s="120"/>
      <c r="EXX214" s="120"/>
      <c r="EXY214" s="120"/>
      <c r="EXZ214" s="120"/>
      <c r="EYA214" s="120"/>
      <c r="EYB214" s="120"/>
      <c r="EYC214" s="120"/>
      <c r="EYD214" s="120"/>
      <c r="EYE214" s="120"/>
      <c r="EYF214" s="120"/>
      <c r="EYG214" s="120"/>
      <c r="EYH214" s="120"/>
      <c r="EYI214" s="120"/>
      <c r="EYJ214" s="120"/>
      <c r="EYK214" s="120"/>
      <c r="EYL214" s="120"/>
      <c r="EYM214" s="120"/>
      <c r="EYN214" s="120"/>
      <c r="EYO214" s="120"/>
      <c r="EYP214" s="120"/>
      <c r="EYQ214" s="120"/>
      <c r="EYR214" s="120"/>
      <c r="EYS214" s="120"/>
      <c r="EYT214" s="120"/>
      <c r="EYU214" s="120"/>
      <c r="EYV214" s="120"/>
      <c r="EYW214" s="120"/>
      <c r="EYX214" s="120"/>
      <c r="EYY214" s="120"/>
      <c r="EYZ214" s="120"/>
      <c r="EZA214" s="120"/>
      <c r="EZB214" s="120"/>
      <c r="EZC214" s="120"/>
      <c r="EZD214" s="120"/>
      <c r="EZE214" s="120"/>
      <c r="EZF214" s="120"/>
      <c r="EZG214" s="120"/>
      <c r="EZH214" s="120"/>
      <c r="EZI214" s="120"/>
      <c r="EZJ214" s="120"/>
      <c r="EZK214" s="120"/>
      <c r="EZL214" s="120"/>
      <c r="EZM214" s="120"/>
      <c r="EZN214" s="120"/>
      <c r="EZO214" s="120"/>
      <c r="EZP214" s="120"/>
      <c r="EZQ214" s="120"/>
      <c r="EZR214" s="120"/>
      <c r="EZS214" s="120"/>
      <c r="EZT214" s="120"/>
      <c r="EZU214" s="120"/>
      <c r="EZV214" s="120"/>
      <c r="EZW214" s="120"/>
      <c r="EZX214" s="120"/>
      <c r="EZY214" s="120"/>
      <c r="EZZ214" s="120"/>
      <c r="FAA214" s="120"/>
      <c r="FAB214" s="120"/>
      <c r="FAC214" s="120"/>
      <c r="FAD214" s="120"/>
      <c r="FAE214" s="120"/>
      <c r="FAF214" s="120"/>
      <c r="FAG214" s="120"/>
      <c r="FAH214" s="120"/>
      <c r="FAI214" s="120"/>
      <c r="FAJ214" s="120"/>
      <c r="FAK214" s="120"/>
      <c r="FAL214" s="120"/>
      <c r="FAM214" s="120"/>
      <c r="FAN214" s="120"/>
      <c r="FAO214" s="120"/>
      <c r="FAP214" s="120"/>
      <c r="FAQ214" s="120"/>
      <c r="FAR214" s="120"/>
      <c r="FAS214" s="120"/>
      <c r="FAT214" s="120"/>
      <c r="FAU214" s="120"/>
      <c r="FAV214" s="120"/>
      <c r="FAW214" s="120"/>
      <c r="FAX214" s="120"/>
      <c r="FAY214" s="120"/>
      <c r="FAZ214" s="120"/>
      <c r="FBA214" s="120"/>
      <c r="FBB214" s="120"/>
      <c r="FBC214" s="120"/>
      <c r="FBD214" s="120"/>
      <c r="FBE214" s="120"/>
      <c r="FBF214" s="120"/>
      <c r="FBG214" s="120"/>
      <c r="FBH214" s="120"/>
      <c r="FBI214" s="120"/>
      <c r="FBJ214" s="120"/>
      <c r="FBK214" s="120"/>
      <c r="FBL214" s="120"/>
      <c r="FBM214" s="120"/>
      <c r="FBN214" s="120"/>
      <c r="FBO214" s="120"/>
      <c r="FBP214" s="120"/>
      <c r="FBQ214" s="120"/>
      <c r="FBR214" s="120"/>
      <c r="FBS214" s="120"/>
      <c r="FBT214" s="120"/>
      <c r="FBU214" s="120"/>
      <c r="FBV214" s="120"/>
      <c r="FBW214" s="120"/>
      <c r="FBX214" s="120"/>
      <c r="FBY214" s="120"/>
      <c r="FBZ214" s="120"/>
      <c r="FCA214" s="120"/>
      <c r="FCB214" s="120"/>
      <c r="FCC214" s="120"/>
      <c r="FCD214" s="120"/>
      <c r="FCE214" s="120"/>
      <c r="FCF214" s="120"/>
      <c r="FCG214" s="120"/>
      <c r="FCH214" s="120"/>
      <c r="FCI214" s="120"/>
      <c r="FCJ214" s="120"/>
      <c r="FCK214" s="120"/>
      <c r="FCL214" s="120"/>
      <c r="FCM214" s="120"/>
      <c r="FCN214" s="120"/>
      <c r="FCO214" s="120"/>
      <c r="FCP214" s="120"/>
      <c r="FCQ214" s="120"/>
      <c r="FCR214" s="120"/>
      <c r="FCS214" s="120"/>
      <c r="FCT214" s="120"/>
      <c r="FCU214" s="120"/>
      <c r="FCV214" s="120"/>
      <c r="FCW214" s="120"/>
      <c r="FCX214" s="120"/>
      <c r="FCY214" s="120"/>
      <c r="FCZ214" s="120"/>
      <c r="FDA214" s="120"/>
      <c r="FDB214" s="120"/>
      <c r="FDC214" s="120"/>
      <c r="FDD214" s="120"/>
      <c r="FDE214" s="120"/>
      <c r="FDF214" s="120"/>
      <c r="FDG214" s="120"/>
      <c r="FDH214" s="120"/>
      <c r="FDI214" s="120"/>
      <c r="FDJ214" s="120"/>
      <c r="FDK214" s="120"/>
      <c r="FDL214" s="120"/>
      <c r="FDM214" s="120"/>
      <c r="FDN214" s="120"/>
      <c r="FDO214" s="120"/>
      <c r="FDP214" s="120"/>
      <c r="FDQ214" s="120"/>
      <c r="FDR214" s="120"/>
      <c r="FDS214" s="120"/>
      <c r="FDT214" s="120"/>
      <c r="FDU214" s="120"/>
      <c r="FDV214" s="120"/>
      <c r="FDW214" s="120"/>
      <c r="FDX214" s="120"/>
      <c r="FDY214" s="120"/>
      <c r="FDZ214" s="120"/>
      <c r="FEA214" s="120"/>
      <c r="FEB214" s="120"/>
      <c r="FEC214" s="120"/>
      <c r="FED214" s="120"/>
      <c r="FEE214" s="120"/>
      <c r="FEF214" s="120"/>
      <c r="FEG214" s="120"/>
      <c r="FEH214" s="120"/>
      <c r="FEI214" s="120"/>
      <c r="FEJ214" s="120"/>
      <c r="FEK214" s="120"/>
      <c r="FEL214" s="120"/>
      <c r="FEM214" s="120"/>
      <c r="FEN214" s="120"/>
      <c r="FEO214" s="120"/>
      <c r="FEP214" s="120"/>
      <c r="FEQ214" s="120"/>
      <c r="FER214" s="120"/>
      <c r="FES214" s="120"/>
      <c r="FET214" s="120"/>
      <c r="FEU214" s="120"/>
      <c r="FEV214" s="120"/>
      <c r="FEW214" s="120"/>
      <c r="FEX214" s="120"/>
      <c r="FEY214" s="120"/>
      <c r="FEZ214" s="120"/>
      <c r="FFA214" s="120"/>
      <c r="FFB214" s="120"/>
      <c r="FFC214" s="120"/>
      <c r="FFD214" s="120"/>
      <c r="FFE214" s="120"/>
      <c r="FFF214" s="120"/>
      <c r="FFG214" s="120"/>
      <c r="FFH214" s="120"/>
      <c r="FFI214" s="120"/>
      <c r="FFJ214" s="120"/>
      <c r="FFK214" s="120"/>
      <c r="FFL214" s="120"/>
      <c r="FFM214" s="120"/>
      <c r="FFN214" s="120"/>
      <c r="FFO214" s="120"/>
      <c r="FFP214" s="120"/>
      <c r="FFQ214" s="120"/>
      <c r="FFR214" s="120"/>
      <c r="FFS214" s="120"/>
      <c r="FFT214" s="120"/>
      <c r="FFU214" s="120"/>
      <c r="FFV214" s="120"/>
      <c r="FFW214" s="120"/>
      <c r="FFX214" s="120"/>
      <c r="FFY214" s="120"/>
      <c r="FFZ214" s="120"/>
      <c r="FGA214" s="120"/>
      <c r="FGB214" s="120"/>
      <c r="FGC214" s="120"/>
      <c r="FGD214" s="120"/>
      <c r="FGE214" s="120"/>
      <c r="FGF214" s="120"/>
      <c r="FGG214" s="120"/>
      <c r="FGH214" s="120"/>
      <c r="FGI214" s="120"/>
      <c r="FGJ214" s="120"/>
      <c r="FGK214" s="120"/>
      <c r="FGL214" s="120"/>
      <c r="FGM214" s="120"/>
      <c r="FGN214" s="120"/>
      <c r="FGO214" s="120"/>
      <c r="FGP214" s="120"/>
      <c r="FGQ214" s="120"/>
      <c r="FGR214" s="120"/>
      <c r="FGS214" s="120"/>
      <c r="FGT214" s="120"/>
      <c r="FGU214" s="120"/>
      <c r="FGV214" s="120"/>
      <c r="FGW214" s="120"/>
      <c r="FGX214" s="120"/>
      <c r="FGY214" s="120"/>
      <c r="FGZ214" s="120"/>
      <c r="FHA214" s="120"/>
      <c r="FHB214" s="120"/>
      <c r="FHC214" s="120"/>
      <c r="FHD214" s="120"/>
      <c r="FHE214" s="120"/>
      <c r="FHF214" s="120"/>
      <c r="FHG214" s="120"/>
      <c r="FHH214" s="120"/>
      <c r="FHI214" s="120"/>
      <c r="FHJ214" s="120"/>
      <c r="FHK214" s="120"/>
      <c r="FHL214" s="120"/>
      <c r="FHM214" s="120"/>
      <c r="FHN214" s="120"/>
      <c r="FHO214" s="120"/>
      <c r="FHP214" s="120"/>
      <c r="FHQ214" s="120"/>
      <c r="FHR214" s="120"/>
      <c r="FHS214" s="120"/>
      <c r="FHT214" s="120"/>
      <c r="FHU214" s="120"/>
      <c r="FHV214" s="120"/>
      <c r="FHW214" s="120"/>
      <c r="FHX214" s="120"/>
      <c r="FHY214" s="120"/>
      <c r="FHZ214" s="120"/>
      <c r="FIA214" s="120"/>
      <c r="FIB214" s="120"/>
      <c r="FIC214" s="120"/>
      <c r="FID214" s="120"/>
      <c r="FIE214" s="120"/>
      <c r="FIF214" s="120"/>
      <c r="FIG214" s="120"/>
      <c r="FIH214" s="120"/>
      <c r="FII214" s="120"/>
      <c r="FIJ214" s="120"/>
      <c r="FIK214" s="120"/>
      <c r="FIL214" s="120"/>
      <c r="FIM214" s="120"/>
      <c r="FIN214" s="120"/>
      <c r="FIO214" s="120"/>
      <c r="FIP214" s="120"/>
      <c r="FIQ214" s="120"/>
      <c r="FIR214" s="120"/>
      <c r="FIS214" s="120"/>
      <c r="FIT214" s="120"/>
      <c r="FIU214" s="120"/>
      <c r="FIV214" s="120"/>
      <c r="FIW214" s="120"/>
      <c r="FIX214" s="120"/>
      <c r="FIY214" s="120"/>
      <c r="FIZ214" s="120"/>
      <c r="FJA214" s="120"/>
      <c r="FJB214" s="120"/>
      <c r="FJC214" s="120"/>
      <c r="FJD214" s="120"/>
      <c r="FJE214" s="120"/>
      <c r="FJF214" s="120"/>
      <c r="FJG214" s="120"/>
      <c r="FJH214" s="120"/>
      <c r="FJI214" s="120"/>
      <c r="FJJ214" s="120"/>
      <c r="FJK214" s="120"/>
      <c r="FJL214" s="120"/>
      <c r="FJM214" s="120"/>
      <c r="FJN214" s="120"/>
      <c r="FJO214" s="120"/>
      <c r="FJP214" s="120"/>
      <c r="FJQ214" s="120"/>
      <c r="FJR214" s="120"/>
      <c r="FJS214" s="120"/>
      <c r="FJT214" s="120"/>
      <c r="FJU214" s="120"/>
      <c r="FJV214" s="120"/>
      <c r="FJW214" s="120"/>
      <c r="FJX214" s="120"/>
      <c r="FJY214" s="120"/>
      <c r="FJZ214" s="120"/>
      <c r="FKA214" s="120"/>
      <c r="FKB214" s="120"/>
      <c r="FKC214" s="120"/>
      <c r="FKD214" s="120"/>
      <c r="FKE214" s="120"/>
      <c r="FKF214" s="120"/>
      <c r="FKG214" s="120"/>
      <c r="FKH214" s="120"/>
      <c r="FKI214" s="120"/>
      <c r="FKJ214" s="120"/>
      <c r="FKK214" s="120"/>
      <c r="FKL214" s="120"/>
      <c r="FKM214" s="120"/>
      <c r="FKN214" s="120"/>
      <c r="FKO214" s="120"/>
      <c r="FKP214" s="120"/>
      <c r="FKQ214" s="120"/>
      <c r="FKR214" s="120"/>
      <c r="FKS214" s="120"/>
      <c r="FKT214" s="120"/>
      <c r="FKU214" s="120"/>
      <c r="FKV214" s="120"/>
      <c r="FKW214" s="120"/>
      <c r="FKX214" s="120"/>
      <c r="FKY214" s="120"/>
      <c r="FKZ214" s="120"/>
      <c r="FLA214" s="120"/>
      <c r="FLB214" s="120"/>
      <c r="FLC214" s="120"/>
      <c r="FLD214" s="120"/>
      <c r="FLE214" s="120"/>
      <c r="FLF214" s="120"/>
      <c r="FLG214" s="120"/>
      <c r="FLH214" s="120"/>
      <c r="FLI214" s="120"/>
      <c r="FLJ214" s="120"/>
      <c r="FLK214" s="120"/>
      <c r="FLL214" s="120"/>
      <c r="FLM214" s="120"/>
      <c r="FLN214" s="120"/>
      <c r="FLO214" s="120"/>
      <c r="FLP214" s="120"/>
      <c r="FLQ214" s="120"/>
      <c r="FLR214" s="120"/>
      <c r="FLS214" s="120"/>
      <c r="FLT214" s="120"/>
      <c r="FLU214" s="120"/>
      <c r="FLV214" s="120"/>
      <c r="FLW214" s="120"/>
      <c r="FLX214" s="120"/>
      <c r="FLY214" s="120"/>
      <c r="FLZ214" s="120"/>
      <c r="FMA214" s="120"/>
      <c r="FMB214" s="120"/>
      <c r="FMC214" s="120"/>
      <c r="FMD214" s="120"/>
      <c r="FME214" s="120"/>
      <c r="FMF214" s="120"/>
      <c r="FMG214" s="120"/>
      <c r="FMH214" s="120"/>
      <c r="FMI214" s="120"/>
      <c r="FMJ214" s="120"/>
      <c r="FMK214" s="120"/>
      <c r="FML214" s="120"/>
      <c r="FMM214" s="120"/>
      <c r="FMN214" s="120"/>
      <c r="FMO214" s="120"/>
      <c r="FMP214" s="120"/>
      <c r="FMQ214" s="120"/>
      <c r="FMR214" s="120"/>
      <c r="FMS214" s="120"/>
      <c r="FMT214" s="120"/>
      <c r="FMU214" s="120"/>
      <c r="FMV214" s="120"/>
      <c r="FMW214" s="120"/>
      <c r="FMX214" s="120"/>
      <c r="FMY214" s="120"/>
      <c r="FMZ214" s="120"/>
      <c r="FNA214" s="120"/>
      <c r="FNB214" s="120"/>
      <c r="FNC214" s="120"/>
      <c r="FND214" s="120"/>
      <c r="FNE214" s="120"/>
      <c r="FNF214" s="120"/>
      <c r="FNG214" s="120"/>
      <c r="FNH214" s="120"/>
      <c r="FNI214" s="120"/>
      <c r="FNJ214" s="120"/>
      <c r="FNK214" s="120"/>
      <c r="FNL214" s="120"/>
      <c r="FNM214" s="120"/>
      <c r="FNN214" s="120"/>
      <c r="FNO214" s="120"/>
      <c r="FNP214" s="120"/>
      <c r="FNQ214" s="120"/>
      <c r="FNR214" s="120"/>
      <c r="FNS214" s="120"/>
      <c r="FNT214" s="120"/>
      <c r="FNU214" s="120"/>
      <c r="FNV214" s="120"/>
      <c r="FNW214" s="120"/>
      <c r="FNX214" s="120"/>
      <c r="FNY214" s="120"/>
      <c r="FNZ214" s="120"/>
      <c r="FOA214" s="120"/>
      <c r="FOB214" s="120"/>
      <c r="FOC214" s="120"/>
      <c r="FOD214" s="120"/>
      <c r="FOE214" s="120"/>
      <c r="FOF214" s="120"/>
      <c r="FOG214" s="120"/>
    </row>
    <row r="215" spans="1:4453" s="80" customFormat="1" ht="24" customHeight="1" x14ac:dyDescent="0.25">
      <c r="A215" s="101">
        <v>206</v>
      </c>
      <c r="B215" s="102" t="s">
        <v>222</v>
      </c>
      <c r="C215" s="136">
        <v>2.95</v>
      </c>
      <c r="D215" s="136">
        <v>2.0099999999999998</v>
      </c>
      <c r="E215" s="125">
        <v>2</v>
      </c>
      <c r="F215" s="126"/>
      <c r="G215" s="127"/>
      <c r="H215" s="127"/>
      <c r="I215" s="128"/>
      <c r="J215" s="126"/>
      <c r="K215" s="127"/>
      <c r="L215" s="127"/>
      <c r="M215" s="128"/>
      <c r="N215" s="126"/>
      <c r="O215" s="127"/>
      <c r="P215" s="127"/>
      <c r="Q215" s="128"/>
      <c r="R215" s="126"/>
      <c r="S215" s="127"/>
      <c r="T215" s="128"/>
      <c r="U215" s="130">
        <v>2</v>
      </c>
      <c r="V215" s="131">
        <f t="shared" si="44"/>
        <v>2</v>
      </c>
      <c r="W215" s="132">
        <f t="shared" si="45"/>
        <v>0.6</v>
      </c>
      <c r="X215" s="133">
        <f t="shared" si="46"/>
        <v>0.93799999999999983</v>
      </c>
      <c r="Y215" s="111">
        <f t="shared" si="47"/>
        <v>1.5379999999999998</v>
      </c>
      <c r="Z215" s="112">
        <v>2</v>
      </c>
      <c r="AA215" s="134"/>
      <c r="AB215" s="135"/>
      <c r="AC215" s="115">
        <v>2</v>
      </c>
      <c r="AD215" s="116">
        <v>30</v>
      </c>
      <c r="AE215" s="110">
        <f t="shared" si="48"/>
        <v>0.6</v>
      </c>
      <c r="AF215" s="110">
        <f t="shared" si="49"/>
        <v>0.93799999999999983</v>
      </c>
      <c r="AG215" s="111">
        <f t="shared" si="50"/>
        <v>1.5379999999999998</v>
      </c>
      <c r="AH215" s="117">
        <v>1.65</v>
      </c>
      <c r="AI215" s="117"/>
      <c r="AJ215" s="118">
        <f t="shared" si="51"/>
        <v>11.686</v>
      </c>
      <c r="AK215" s="119">
        <v>206</v>
      </c>
    </row>
    <row r="216" spans="1:4453" s="80" customFormat="1" ht="24" customHeight="1" x14ac:dyDescent="0.25">
      <c r="A216" s="101">
        <v>207</v>
      </c>
      <c r="B216" s="102" t="s">
        <v>223</v>
      </c>
      <c r="C216" s="125">
        <v>1.85</v>
      </c>
      <c r="D216" s="125">
        <v>0.7</v>
      </c>
      <c r="E216" s="125"/>
      <c r="F216" s="126"/>
      <c r="G216" s="127"/>
      <c r="H216" s="127"/>
      <c r="I216" s="128"/>
      <c r="J216" s="126"/>
      <c r="K216" s="127"/>
      <c r="L216" s="127"/>
      <c r="M216" s="129"/>
      <c r="N216" s="126"/>
      <c r="O216" s="127"/>
      <c r="P216" s="127"/>
      <c r="Q216" s="128"/>
      <c r="R216" s="126"/>
      <c r="S216" s="127"/>
      <c r="T216" s="128"/>
      <c r="U216" s="130">
        <v>1</v>
      </c>
      <c r="V216" s="131">
        <f t="shared" si="44"/>
        <v>1</v>
      </c>
      <c r="W216" s="132">
        <f t="shared" si="45"/>
        <v>0.3</v>
      </c>
      <c r="X216" s="133">
        <f t="shared" si="46"/>
        <v>0.1633333333333333</v>
      </c>
      <c r="Y216" s="111">
        <f t="shared" si="47"/>
        <v>0.46333333333333326</v>
      </c>
      <c r="Z216" s="112">
        <v>2</v>
      </c>
      <c r="AA216" s="134"/>
      <c r="AB216" s="135"/>
      <c r="AC216" s="115">
        <v>2</v>
      </c>
      <c r="AD216" s="116">
        <v>30</v>
      </c>
      <c r="AE216" s="110">
        <f t="shared" si="48"/>
        <v>0.6</v>
      </c>
      <c r="AF216" s="110">
        <f t="shared" si="49"/>
        <v>0.32666666666666661</v>
      </c>
      <c r="AG216" s="111">
        <f t="shared" si="50"/>
        <v>0.92666666666666653</v>
      </c>
      <c r="AH216" s="117">
        <v>0.4</v>
      </c>
      <c r="AI216" s="117"/>
      <c r="AJ216" s="118">
        <f t="shared" si="51"/>
        <v>4.34</v>
      </c>
      <c r="AK216" s="119">
        <v>207</v>
      </c>
    </row>
    <row r="217" spans="1:4453" s="80" customFormat="1" ht="24" customHeight="1" x14ac:dyDescent="0.25">
      <c r="A217" s="101">
        <v>208</v>
      </c>
      <c r="B217" s="102" t="s">
        <v>224</v>
      </c>
      <c r="C217" s="125">
        <v>2.35</v>
      </c>
      <c r="D217" s="125">
        <v>0.7</v>
      </c>
      <c r="E217" s="125"/>
      <c r="F217" s="126"/>
      <c r="G217" s="127"/>
      <c r="H217" s="127"/>
      <c r="I217" s="128"/>
      <c r="J217" s="126"/>
      <c r="K217" s="127"/>
      <c r="L217" s="127"/>
      <c r="M217" s="129"/>
      <c r="N217" s="126"/>
      <c r="O217" s="127"/>
      <c r="P217" s="127"/>
      <c r="Q217" s="128"/>
      <c r="R217" s="126"/>
      <c r="S217" s="127"/>
      <c r="T217" s="128"/>
      <c r="U217" s="130">
        <v>1</v>
      </c>
      <c r="V217" s="131">
        <f t="shared" si="44"/>
        <v>1</v>
      </c>
      <c r="W217" s="132">
        <f t="shared" si="45"/>
        <v>0.3</v>
      </c>
      <c r="X217" s="133">
        <f t="shared" si="46"/>
        <v>0.1633333333333333</v>
      </c>
      <c r="Y217" s="111">
        <f t="shared" si="47"/>
        <v>0.46333333333333326</v>
      </c>
      <c r="Z217" s="112">
        <v>2</v>
      </c>
      <c r="AA217" s="134"/>
      <c r="AB217" s="135"/>
      <c r="AC217" s="115">
        <v>2</v>
      </c>
      <c r="AD217" s="116">
        <v>30</v>
      </c>
      <c r="AE217" s="110">
        <f t="shared" si="48"/>
        <v>0.6</v>
      </c>
      <c r="AF217" s="110">
        <f t="shared" si="49"/>
        <v>0.32666666666666661</v>
      </c>
      <c r="AG217" s="111">
        <f t="shared" si="50"/>
        <v>0.92666666666666653</v>
      </c>
      <c r="AH217" s="117">
        <v>0.55000000000000004</v>
      </c>
      <c r="AI217" s="117">
        <v>0.05</v>
      </c>
      <c r="AJ217" s="118">
        <f t="shared" si="51"/>
        <v>4.9399999999999995</v>
      </c>
      <c r="AK217" s="119">
        <v>208</v>
      </c>
    </row>
    <row r="218" spans="1:4453" s="80" customFormat="1" ht="24" customHeight="1" x14ac:dyDescent="0.25">
      <c r="A218" s="101">
        <v>209</v>
      </c>
      <c r="B218" s="102" t="s">
        <v>225</v>
      </c>
      <c r="C218" s="125">
        <v>2.4</v>
      </c>
      <c r="D218" s="125">
        <v>1.36</v>
      </c>
      <c r="E218" s="125">
        <v>2</v>
      </c>
      <c r="F218" s="137"/>
      <c r="G218" s="140"/>
      <c r="H218" s="140"/>
      <c r="I218" s="129"/>
      <c r="J218" s="137"/>
      <c r="K218" s="140"/>
      <c r="L218" s="140"/>
      <c r="M218" s="129">
        <v>5</v>
      </c>
      <c r="N218" s="137">
        <v>2</v>
      </c>
      <c r="O218" s="140"/>
      <c r="P218" s="140"/>
      <c r="Q218" s="129"/>
      <c r="R218" s="137"/>
      <c r="S218" s="140"/>
      <c r="T218" s="129"/>
      <c r="U218" s="141">
        <v>3.5</v>
      </c>
      <c r="V218" s="131">
        <f t="shared" si="44"/>
        <v>10.5</v>
      </c>
      <c r="W218" s="132">
        <f t="shared" si="45"/>
        <v>3.15</v>
      </c>
      <c r="X218" s="133">
        <f t="shared" si="46"/>
        <v>3.3320000000000003</v>
      </c>
      <c r="Y218" s="111">
        <f t="shared" si="47"/>
        <v>6.4820000000000002</v>
      </c>
      <c r="Z218" s="112">
        <v>2</v>
      </c>
      <c r="AA218" s="134"/>
      <c r="AB218" s="135"/>
      <c r="AC218" s="115">
        <v>1.6</v>
      </c>
      <c r="AD218" s="116">
        <v>30</v>
      </c>
      <c r="AE218" s="110">
        <f t="shared" si="48"/>
        <v>0.48</v>
      </c>
      <c r="AF218" s="110">
        <f t="shared" si="49"/>
        <v>0.50773333333333326</v>
      </c>
      <c r="AG218" s="111">
        <f t="shared" si="50"/>
        <v>0.98773333333333324</v>
      </c>
      <c r="AH218" s="117">
        <v>1.45</v>
      </c>
      <c r="AI218" s="117"/>
      <c r="AJ218" s="118">
        <f t="shared" si="51"/>
        <v>14.679733333333333</v>
      </c>
      <c r="AK218" s="119">
        <v>209</v>
      </c>
    </row>
    <row r="219" spans="1:4453" s="80" customFormat="1" ht="24" customHeight="1" x14ac:dyDescent="0.25">
      <c r="A219" s="101">
        <v>210</v>
      </c>
      <c r="B219" s="102" t="s">
        <v>227</v>
      </c>
      <c r="C219" s="125">
        <v>2.5499999999999998</v>
      </c>
      <c r="D219" s="125">
        <v>2.29</v>
      </c>
      <c r="E219" s="125">
        <v>2</v>
      </c>
      <c r="F219" s="126"/>
      <c r="G219" s="127"/>
      <c r="H219" s="127"/>
      <c r="I219" s="128"/>
      <c r="J219" s="126"/>
      <c r="K219" s="127"/>
      <c r="L219" s="127"/>
      <c r="M219" s="129"/>
      <c r="N219" s="126"/>
      <c r="O219" s="127"/>
      <c r="P219" s="127"/>
      <c r="Q219" s="128"/>
      <c r="R219" s="126"/>
      <c r="S219" s="127"/>
      <c r="T219" s="128"/>
      <c r="U219" s="130">
        <v>2.9</v>
      </c>
      <c r="V219" s="131">
        <f t="shared" si="44"/>
        <v>2.9</v>
      </c>
      <c r="W219" s="132">
        <f t="shared" si="45"/>
        <v>0.87</v>
      </c>
      <c r="X219" s="133">
        <f t="shared" si="46"/>
        <v>1.5495666666666665</v>
      </c>
      <c r="Y219" s="111">
        <f t="shared" si="47"/>
        <v>2.4195666666666664</v>
      </c>
      <c r="Z219" s="112">
        <v>2</v>
      </c>
      <c r="AA219" s="134"/>
      <c r="AB219" s="135"/>
      <c r="AC219" s="115">
        <v>2</v>
      </c>
      <c r="AD219" s="116">
        <v>30</v>
      </c>
      <c r="AE219" s="110">
        <f t="shared" si="48"/>
        <v>0.6</v>
      </c>
      <c r="AF219" s="110">
        <f t="shared" si="49"/>
        <v>1.0686666666666667</v>
      </c>
      <c r="AG219" s="111">
        <f t="shared" si="50"/>
        <v>1.6686666666666667</v>
      </c>
      <c r="AH219" s="117">
        <v>1.1000000000000001</v>
      </c>
      <c r="AI219" s="117"/>
      <c r="AJ219" s="118">
        <f t="shared" si="51"/>
        <v>12.028233333333333</v>
      </c>
      <c r="AK219" s="119">
        <v>210</v>
      </c>
    </row>
    <row r="220" spans="1:4453" s="80" customFormat="1" ht="24" customHeight="1" x14ac:dyDescent="0.25">
      <c r="A220" s="101">
        <v>211</v>
      </c>
      <c r="B220" s="102" t="s">
        <v>228</v>
      </c>
      <c r="C220" s="125"/>
      <c r="D220" s="125"/>
      <c r="E220" s="125"/>
      <c r="F220" s="126"/>
      <c r="G220" s="127"/>
      <c r="H220" s="127"/>
      <c r="I220" s="128"/>
      <c r="J220" s="126"/>
      <c r="K220" s="127"/>
      <c r="L220" s="127"/>
      <c r="M220" s="129">
        <v>5</v>
      </c>
      <c r="N220" s="126"/>
      <c r="O220" s="127"/>
      <c r="P220" s="127"/>
      <c r="Q220" s="128"/>
      <c r="R220" s="126"/>
      <c r="S220" s="127"/>
      <c r="T220" s="128"/>
      <c r="U220" s="130"/>
      <c r="V220" s="131">
        <f t="shared" si="44"/>
        <v>5</v>
      </c>
      <c r="W220" s="132">
        <f t="shared" si="45"/>
        <v>1.5</v>
      </c>
      <c r="X220" s="133">
        <f t="shared" si="46"/>
        <v>0</v>
      </c>
      <c r="Y220" s="111">
        <f t="shared" si="47"/>
        <v>1.5</v>
      </c>
      <c r="Z220" s="112">
        <v>2</v>
      </c>
      <c r="AA220" s="134"/>
      <c r="AB220" s="135"/>
      <c r="AC220" s="115">
        <v>2</v>
      </c>
      <c r="AD220" s="116">
        <v>30</v>
      </c>
      <c r="AE220" s="110">
        <f t="shared" si="48"/>
        <v>0.6</v>
      </c>
      <c r="AF220" s="110">
        <f t="shared" si="49"/>
        <v>0</v>
      </c>
      <c r="AG220" s="111">
        <f t="shared" si="50"/>
        <v>0.6</v>
      </c>
      <c r="AH220" s="117"/>
      <c r="AI220" s="117"/>
      <c r="AJ220" s="118">
        <f t="shared" si="51"/>
        <v>2.1</v>
      </c>
      <c r="AK220" s="119">
        <v>211</v>
      </c>
    </row>
    <row r="221" spans="1:4453" s="80" customFormat="1" ht="24" customHeight="1" x14ac:dyDescent="0.25">
      <c r="A221" s="101">
        <v>212</v>
      </c>
      <c r="B221" s="102" t="s">
        <v>229</v>
      </c>
      <c r="C221" s="125">
        <v>3.15</v>
      </c>
      <c r="D221" s="125">
        <v>1.9</v>
      </c>
      <c r="E221" s="125">
        <v>2</v>
      </c>
      <c r="F221" s="126"/>
      <c r="G221" s="127"/>
      <c r="H221" s="127"/>
      <c r="I221" s="128"/>
      <c r="J221" s="126"/>
      <c r="K221" s="127"/>
      <c r="L221" s="127"/>
      <c r="M221" s="129"/>
      <c r="N221" s="126"/>
      <c r="O221" s="127"/>
      <c r="P221" s="127"/>
      <c r="Q221" s="128"/>
      <c r="R221" s="126"/>
      <c r="S221" s="127"/>
      <c r="T221" s="128"/>
      <c r="U221" s="130">
        <v>7</v>
      </c>
      <c r="V221" s="131">
        <f t="shared" si="44"/>
        <v>7</v>
      </c>
      <c r="W221" s="132">
        <f t="shared" si="45"/>
        <v>2.1</v>
      </c>
      <c r="X221" s="133">
        <f t="shared" si="46"/>
        <v>3.1033333333333331</v>
      </c>
      <c r="Y221" s="111">
        <f t="shared" si="47"/>
        <v>5.2033333333333331</v>
      </c>
      <c r="Z221" s="112">
        <v>2</v>
      </c>
      <c r="AA221" s="134"/>
      <c r="AB221" s="135"/>
      <c r="AC221" s="115">
        <v>2</v>
      </c>
      <c r="AD221" s="116">
        <v>30</v>
      </c>
      <c r="AE221" s="110">
        <f t="shared" si="48"/>
        <v>0.6</v>
      </c>
      <c r="AF221" s="110">
        <f t="shared" si="49"/>
        <v>0.8866666666666666</v>
      </c>
      <c r="AG221" s="111">
        <f t="shared" si="50"/>
        <v>1.4866666666666666</v>
      </c>
      <c r="AH221" s="117">
        <v>2</v>
      </c>
      <c r="AI221" s="117"/>
      <c r="AJ221" s="118">
        <f t="shared" si="51"/>
        <v>15.74</v>
      </c>
      <c r="AK221" s="119">
        <v>212</v>
      </c>
    </row>
    <row r="222" spans="1:4453" s="80" customFormat="1" ht="24" customHeight="1" x14ac:dyDescent="0.25">
      <c r="A222" s="101">
        <v>213</v>
      </c>
      <c r="B222" s="102" t="s">
        <v>230</v>
      </c>
      <c r="C222" s="125">
        <v>2.8</v>
      </c>
      <c r="D222" s="125">
        <v>0.77</v>
      </c>
      <c r="E222" s="125">
        <v>2</v>
      </c>
      <c r="F222" s="126"/>
      <c r="G222" s="127"/>
      <c r="H222" s="127"/>
      <c r="I222" s="128"/>
      <c r="J222" s="126"/>
      <c r="K222" s="127"/>
      <c r="L222" s="127"/>
      <c r="M222" s="129"/>
      <c r="N222" s="126"/>
      <c r="O222" s="127"/>
      <c r="P222" s="127"/>
      <c r="Q222" s="128"/>
      <c r="R222" s="126"/>
      <c r="S222" s="127"/>
      <c r="T222" s="128"/>
      <c r="U222" s="130">
        <v>5</v>
      </c>
      <c r="V222" s="131">
        <f t="shared" si="44"/>
        <v>5</v>
      </c>
      <c r="W222" s="132">
        <f t="shared" si="45"/>
        <v>1.5</v>
      </c>
      <c r="X222" s="133">
        <f t="shared" si="46"/>
        <v>0.89833333333333343</v>
      </c>
      <c r="Y222" s="111">
        <f t="shared" si="47"/>
        <v>2.3983333333333334</v>
      </c>
      <c r="Z222" s="112">
        <v>2</v>
      </c>
      <c r="AA222" s="134"/>
      <c r="AB222" s="135"/>
      <c r="AC222" s="115">
        <v>2</v>
      </c>
      <c r="AD222" s="116">
        <v>30</v>
      </c>
      <c r="AE222" s="110">
        <f t="shared" si="48"/>
        <v>0.6</v>
      </c>
      <c r="AF222" s="110">
        <f t="shared" si="49"/>
        <v>0.35933333333333328</v>
      </c>
      <c r="AG222" s="111">
        <f t="shared" si="50"/>
        <v>0.95933333333333326</v>
      </c>
      <c r="AH222" s="117">
        <v>0.21</v>
      </c>
      <c r="AI222" s="117">
        <v>0.05</v>
      </c>
      <c r="AJ222" s="118">
        <f t="shared" si="51"/>
        <v>9.0876666666666672</v>
      </c>
      <c r="AK222" s="119">
        <v>213</v>
      </c>
    </row>
    <row r="223" spans="1:4453" s="80" customFormat="1" ht="24" customHeight="1" x14ac:dyDescent="0.25">
      <c r="A223" s="101">
        <v>214</v>
      </c>
      <c r="B223" s="102" t="s">
        <v>231</v>
      </c>
      <c r="C223" s="125">
        <v>0.9</v>
      </c>
      <c r="D223" s="125">
        <v>0.2</v>
      </c>
      <c r="E223" s="125">
        <v>0</v>
      </c>
      <c r="F223" s="126"/>
      <c r="G223" s="127"/>
      <c r="H223" s="127"/>
      <c r="I223" s="128"/>
      <c r="J223" s="126"/>
      <c r="K223" s="127"/>
      <c r="L223" s="127"/>
      <c r="M223" s="129"/>
      <c r="N223" s="126"/>
      <c r="O223" s="127"/>
      <c r="P223" s="127"/>
      <c r="Q223" s="128"/>
      <c r="R223" s="126"/>
      <c r="S223" s="127"/>
      <c r="T223" s="128"/>
      <c r="U223" s="130">
        <v>1</v>
      </c>
      <c r="V223" s="131">
        <f t="shared" si="44"/>
        <v>1</v>
      </c>
      <c r="W223" s="132">
        <f t="shared" si="45"/>
        <v>0.3</v>
      </c>
      <c r="X223" s="133">
        <f t="shared" si="46"/>
        <v>4.6666666666666662E-2</v>
      </c>
      <c r="Y223" s="111">
        <f t="shared" si="47"/>
        <v>0.34666666666666668</v>
      </c>
      <c r="Z223" s="112">
        <v>2</v>
      </c>
      <c r="AA223" s="134"/>
      <c r="AB223" s="135"/>
      <c r="AC223" s="115">
        <v>2</v>
      </c>
      <c r="AD223" s="116">
        <v>30</v>
      </c>
      <c r="AE223" s="110">
        <f t="shared" si="48"/>
        <v>0.6</v>
      </c>
      <c r="AF223" s="110">
        <f t="shared" si="49"/>
        <v>9.3333333333333324E-2</v>
      </c>
      <c r="AG223" s="111">
        <f t="shared" si="50"/>
        <v>0.69333333333333336</v>
      </c>
      <c r="AH223" s="117">
        <v>0</v>
      </c>
      <c r="AI223" s="117"/>
      <c r="AJ223" s="118">
        <f t="shared" si="51"/>
        <v>2.14</v>
      </c>
      <c r="AK223" s="119">
        <v>214</v>
      </c>
    </row>
    <row r="224" spans="1:4453" s="80" customFormat="1" ht="24" customHeight="1" x14ac:dyDescent="0.25">
      <c r="A224" s="101">
        <v>215</v>
      </c>
      <c r="B224" s="102" t="s">
        <v>232</v>
      </c>
      <c r="C224" s="125">
        <v>2.5499999999999998</v>
      </c>
      <c r="D224" s="125">
        <v>0.2</v>
      </c>
      <c r="E224" s="125">
        <v>2</v>
      </c>
      <c r="F224" s="126"/>
      <c r="G224" s="127"/>
      <c r="H224" s="127"/>
      <c r="I224" s="128"/>
      <c r="J224" s="126"/>
      <c r="K224" s="127"/>
      <c r="L224" s="127"/>
      <c r="M224" s="129"/>
      <c r="N224" s="126"/>
      <c r="O224" s="127"/>
      <c r="P224" s="127"/>
      <c r="Q224" s="128"/>
      <c r="R224" s="126"/>
      <c r="S224" s="127"/>
      <c r="T224" s="128"/>
      <c r="U224" s="130"/>
      <c r="V224" s="131">
        <f t="shared" si="44"/>
        <v>0</v>
      </c>
      <c r="W224" s="132">
        <f t="shared" si="45"/>
        <v>0</v>
      </c>
      <c r="X224" s="133">
        <f t="shared" si="46"/>
        <v>0</v>
      </c>
      <c r="Y224" s="111">
        <f t="shared" si="47"/>
        <v>0</v>
      </c>
      <c r="Z224" s="112">
        <v>2</v>
      </c>
      <c r="AA224" s="134"/>
      <c r="AB224" s="135"/>
      <c r="AC224" s="115">
        <v>2</v>
      </c>
      <c r="AD224" s="116">
        <v>30</v>
      </c>
      <c r="AE224" s="110">
        <f t="shared" si="48"/>
        <v>0.6</v>
      </c>
      <c r="AF224" s="110">
        <f t="shared" si="49"/>
        <v>9.3333333333333324E-2</v>
      </c>
      <c r="AG224" s="111">
        <f t="shared" si="50"/>
        <v>0.69333333333333336</v>
      </c>
      <c r="AH224" s="117">
        <v>0.1</v>
      </c>
      <c r="AI224" s="117">
        <v>0.05</v>
      </c>
      <c r="AJ224" s="118">
        <f t="shared" si="51"/>
        <v>5.4933333333333332</v>
      </c>
      <c r="AK224" s="119">
        <v>215</v>
      </c>
    </row>
    <row r="225" spans="1:4453" s="80" customFormat="1" ht="24" customHeight="1" x14ac:dyDescent="0.25">
      <c r="A225" s="101">
        <v>216</v>
      </c>
      <c r="B225" s="102" t="s">
        <v>233</v>
      </c>
      <c r="C225" s="125">
        <v>3.05</v>
      </c>
      <c r="D225" s="125">
        <v>1.94</v>
      </c>
      <c r="E225" s="125">
        <v>2</v>
      </c>
      <c r="F225" s="126"/>
      <c r="G225" s="127"/>
      <c r="H225" s="127"/>
      <c r="I225" s="128"/>
      <c r="J225" s="126"/>
      <c r="K225" s="127"/>
      <c r="L225" s="127"/>
      <c r="M225" s="129"/>
      <c r="N225" s="126"/>
      <c r="O225" s="127"/>
      <c r="P225" s="127"/>
      <c r="Q225" s="128"/>
      <c r="R225" s="126"/>
      <c r="S225" s="127"/>
      <c r="T225" s="128"/>
      <c r="U225" s="130">
        <v>3</v>
      </c>
      <c r="V225" s="131">
        <f t="shared" si="44"/>
        <v>3</v>
      </c>
      <c r="W225" s="132">
        <f t="shared" si="45"/>
        <v>0.89999999999999991</v>
      </c>
      <c r="X225" s="133">
        <f t="shared" si="46"/>
        <v>1.3579999999999997</v>
      </c>
      <c r="Y225" s="111">
        <f t="shared" si="47"/>
        <v>2.2579999999999996</v>
      </c>
      <c r="Z225" s="112">
        <v>2</v>
      </c>
      <c r="AA225" s="134"/>
      <c r="AB225" s="135"/>
      <c r="AC225" s="115">
        <v>2</v>
      </c>
      <c r="AD225" s="116">
        <v>30</v>
      </c>
      <c r="AE225" s="110">
        <f t="shared" si="48"/>
        <v>0.6</v>
      </c>
      <c r="AF225" s="110">
        <f t="shared" si="49"/>
        <v>0.90533333333333321</v>
      </c>
      <c r="AG225" s="111">
        <f t="shared" si="50"/>
        <v>1.5053333333333332</v>
      </c>
      <c r="AH225" s="117">
        <v>1.65</v>
      </c>
      <c r="AI225" s="117"/>
      <c r="AJ225" s="118">
        <f t="shared" si="51"/>
        <v>12.403333333333332</v>
      </c>
      <c r="AK225" s="119">
        <v>216</v>
      </c>
    </row>
    <row r="226" spans="1:4453" s="80" customFormat="1" ht="24" customHeight="1" x14ac:dyDescent="0.25">
      <c r="A226" s="101">
        <v>217</v>
      </c>
      <c r="B226" s="102" t="s">
        <v>234</v>
      </c>
      <c r="C226" s="136">
        <v>3.2</v>
      </c>
      <c r="D226" s="136">
        <v>0.81</v>
      </c>
      <c r="E226" s="125">
        <v>2</v>
      </c>
      <c r="F226" s="126"/>
      <c r="G226" s="127"/>
      <c r="H226" s="127"/>
      <c r="I226" s="128"/>
      <c r="J226" s="126"/>
      <c r="K226" s="127"/>
      <c r="L226" s="127"/>
      <c r="M226" s="128"/>
      <c r="N226" s="126"/>
      <c r="O226" s="127"/>
      <c r="P226" s="127"/>
      <c r="Q226" s="128"/>
      <c r="R226" s="126"/>
      <c r="S226" s="127"/>
      <c r="T226" s="128"/>
      <c r="U226" s="130">
        <v>1</v>
      </c>
      <c r="V226" s="131">
        <f t="shared" si="44"/>
        <v>1</v>
      </c>
      <c r="W226" s="132">
        <f t="shared" si="45"/>
        <v>0.3</v>
      </c>
      <c r="X226" s="133">
        <f t="shared" si="46"/>
        <v>0.18899999999999997</v>
      </c>
      <c r="Y226" s="111">
        <f t="shared" si="47"/>
        <v>0.48899999999999999</v>
      </c>
      <c r="Z226" s="112">
        <v>2</v>
      </c>
      <c r="AA226" s="134"/>
      <c r="AB226" s="135"/>
      <c r="AC226" s="115">
        <v>2</v>
      </c>
      <c r="AD226" s="116">
        <v>30</v>
      </c>
      <c r="AE226" s="110">
        <f t="shared" si="48"/>
        <v>0.6</v>
      </c>
      <c r="AF226" s="110">
        <f t="shared" si="49"/>
        <v>0.37799999999999995</v>
      </c>
      <c r="AG226" s="111">
        <f t="shared" si="50"/>
        <v>0.97799999999999998</v>
      </c>
      <c r="AH226" s="117">
        <v>2</v>
      </c>
      <c r="AI226" s="117"/>
      <c r="AJ226" s="118">
        <f t="shared" si="51"/>
        <v>9.4770000000000003</v>
      </c>
      <c r="AK226" s="119">
        <v>217</v>
      </c>
    </row>
    <row r="227" spans="1:4453" s="80" customFormat="1" ht="24" customHeight="1" x14ac:dyDescent="0.25">
      <c r="A227" s="101">
        <v>218</v>
      </c>
      <c r="B227" s="102" t="s">
        <v>235</v>
      </c>
      <c r="C227" s="136">
        <v>1.1499999999999999</v>
      </c>
      <c r="D227" s="136">
        <v>0.2</v>
      </c>
      <c r="E227" s="125"/>
      <c r="F227" s="126"/>
      <c r="G227" s="127"/>
      <c r="H227" s="127"/>
      <c r="I227" s="128"/>
      <c r="J227" s="126"/>
      <c r="K227" s="127"/>
      <c r="L227" s="127"/>
      <c r="M227" s="128"/>
      <c r="N227" s="126"/>
      <c r="O227" s="127"/>
      <c r="P227" s="127"/>
      <c r="Q227" s="128"/>
      <c r="R227" s="126"/>
      <c r="S227" s="127"/>
      <c r="T227" s="128"/>
      <c r="U227" s="130"/>
      <c r="V227" s="131">
        <f t="shared" si="44"/>
        <v>0</v>
      </c>
      <c r="W227" s="132">
        <f t="shared" si="45"/>
        <v>0</v>
      </c>
      <c r="X227" s="133">
        <f t="shared" si="46"/>
        <v>0</v>
      </c>
      <c r="Y227" s="111">
        <f t="shared" si="47"/>
        <v>0</v>
      </c>
      <c r="Z227" s="112">
        <v>2</v>
      </c>
      <c r="AA227" s="134"/>
      <c r="AB227" s="135"/>
      <c r="AC227" s="115">
        <v>2</v>
      </c>
      <c r="AD227" s="116">
        <v>30</v>
      </c>
      <c r="AE227" s="110">
        <f t="shared" si="48"/>
        <v>0.6</v>
      </c>
      <c r="AF227" s="110">
        <f t="shared" si="49"/>
        <v>9.3333333333333324E-2</v>
      </c>
      <c r="AG227" s="111">
        <f t="shared" si="50"/>
        <v>0.69333333333333336</v>
      </c>
      <c r="AH227" s="117">
        <v>0.3</v>
      </c>
      <c r="AI227" s="117">
        <v>0.05</v>
      </c>
      <c r="AJ227" s="118">
        <f t="shared" si="51"/>
        <v>2.293333333333333</v>
      </c>
      <c r="AK227" s="119">
        <v>218</v>
      </c>
    </row>
    <row r="228" spans="1:4453" s="122" customFormat="1" ht="24" customHeight="1" x14ac:dyDescent="0.25">
      <c r="A228" s="101">
        <v>219</v>
      </c>
      <c r="B228" s="102" t="s">
        <v>236</v>
      </c>
      <c r="C228" s="125">
        <v>3.1</v>
      </c>
      <c r="D228" s="125">
        <v>0.77</v>
      </c>
      <c r="E228" s="125">
        <v>2</v>
      </c>
      <c r="F228" s="126"/>
      <c r="G228" s="127"/>
      <c r="H228" s="127"/>
      <c r="I228" s="128"/>
      <c r="J228" s="126"/>
      <c r="K228" s="127"/>
      <c r="L228" s="127"/>
      <c r="M228" s="129"/>
      <c r="N228" s="126"/>
      <c r="O228" s="127"/>
      <c r="P228" s="127"/>
      <c r="Q228" s="128"/>
      <c r="R228" s="126"/>
      <c r="S228" s="127"/>
      <c r="T228" s="128"/>
      <c r="U228" s="130">
        <v>5.48</v>
      </c>
      <c r="V228" s="131">
        <f t="shared" si="44"/>
        <v>5.48</v>
      </c>
      <c r="W228" s="132">
        <f t="shared" si="45"/>
        <v>1.6440000000000001</v>
      </c>
      <c r="X228" s="133">
        <f t="shared" si="46"/>
        <v>0.98457333333333341</v>
      </c>
      <c r="Y228" s="111">
        <f t="shared" si="47"/>
        <v>2.6285733333333337</v>
      </c>
      <c r="Z228" s="112">
        <v>2</v>
      </c>
      <c r="AA228" s="134"/>
      <c r="AB228" s="135"/>
      <c r="AC228" s="115">
        <v>3</v>
      </c>
      <c r="AD228" s="116"/>
      <c r="AE228" s="110"/>
      <c r="AF228" s="110"/>
      <c r="AG228" s="111">
        <v>3</v>
      </c>
      <c r="AH228" s="117">
        <v>0.75</v>
      </c>
      <c r="AI228" s="117">
        <v>0.05</v>
      </c>
      <c r="AJ228" s="118">
        <f t="shared" si="51"/>
        <v>12.198573333333332</v>
      </c>
      <c r="AK228" s="119">
        <v>219</v>
      </c>
    </row>
    <row r="229" spans="1:4453" s="80" customFormat="1" ht="24" customHeight="1" x14ac:dyDescent="0.25">
      <c r="A229" s="101">
        <v>220</v>
      </c>
      <c r="B229" s="102" t="s">
        <v>237</v>
      </c>
      <c r="C229" s="125"/>
      <c r="D229" s="125"/>
      <c r="E229" s="125"/>
      <c r="F229" s="137"/>
      <c r="G229" s="140"/>
      <c r="H229" s="140"/>
      <c r="I229" s="129"/>
      <c r="J229" s="137"/>
      <c r="K229" s="140"/>
      <c r="L229" s="140"/>
      <c r="M229" s="129">
        <v>5</v>
      </c>
      <c r="N229" s="137"/>
      <c r="O229" s="140"/>
      <c r="P229" s="140"/>
      <c r="Q229" s="129"/>
      <c r="R229" s="137"/>
      <c r="S229" s="140"/>
      <c r="T229" s="129"/>
      <c r="U229" s="141"/>
      <c r="V229" s="131">
        <f t="shared" si="44"/>
        <v>5</v>
      </c>
      <c r="W229" s="132">
        <f t="shared" si="45"/>
        <v>1.5</v>
      </c>
      <c r="X229" s="133">
        <f t="shared" si="46"/>
        <v>0</v>
      </c>
      <c r="Y229" s="111">
        <f t="shared" si="47"/>
        <v>1.5</v>
      </c>
      <c r="Z229" s="112">
        <v>2</v>
      </c>
      <c r="AA229" s="134"/>
      <c r="AB229" s="135"/>
      <c r="AC229" s="115">
        <v>1.33</v>
      </c>
      <c r="AD229" s="116">
        <v>30</v>
      </c>
      <c r="AE229" s="110">
        <f t="shared" ref="AE229:AE292" si="52">IF(AD229="","",IF(AND(AD229=30,AC229=""),SUM(Z229:AB229)*0.3,IF(AND(AD229=30,AC229&gt;=0),AC229*0.3,"Preencher com 30 ou vazio")))</f>
        <v>0.39900000000000002</v>
      </c>
      <c r="AF229" s="110">
        <f t="shared" ref="AF229:AF252" si="53">IF(AND(AC229&gt;0),(AC229*0.7*D229)/3,IF(AND(AC229=0),(((SUM(Z229:AB229)*0.7))*D229)/3,"Erro"))</f>
        <v>0</v>
      </c>
      <c r="AG229" s="111">
        <f t="shared" ref="AG229:AG252" si="54">IFERROR(AE229+AF229,"")</f>
        <v>0.39900000000000002</v>
      </c>
      <c r="AH229" s="117"/>
      <c r="AI229" s="117"/>
      <c r="AJ229" s="118">
        <f t="shared" si="51"/>
        <v>1.899</v>
      </c>
      <c r="AK229" s="119">
        <v>220</v>
      </c>
    </row>
    <row r="230" spans="1:4453" s="80" customFormat="1" ht="24" customHeight="1" x14ac:dyDescent="0.25">
      <c r="A230" s="101">
        <v>221</v>
      </c>
      <c r="B230" s="102" t="s">
        <v>238</v>
      </c>
      <c r="C230" s="125">
        <v>2.8</v>
      </c>
      <c r="D230" s="125">
        <v>1.06</v>
      </c>
      <c r="E230" s="125">
        <v>2</v>
      </c>
      <c r="F230" s="126"/>
      <c r="G230" s="127"/>
      <c r="H230" s="127"/>
      <c r="I230" s="128"/>
      <c r="J230" s="126"/>
      <c r="K230" s="127"/>
      <c r="L230" s="127"/>
      <c r="M230" s="129"/>
      <c r="N230" s="126"/>
      <c r="O230" s="127"/>
      <c r="P230" s="127"/>
      <c r="Q230" s="128"/>
      <c r="R230" s="126"/>
      <c r="S230" s="127"/>
      <c r="T230" s="128"/>
      <c r="U230" s="130">
        <v>3</v>
      </c>
      <c r="V230" s="131">
        <f t="shared" si="44"/>
        <v>3</v>
      </c>
      <c r="W230" s="132">
        <f t="shared" si="45"/>
        <v>0.89999999999999991</v>
      </c>
      <c r="X230" s="133">
        <f t="shared" si="46"/>
        <v>0.74199999999999988</v>
      </c>
      <c r="Y230" s="111">
        <f t="shared" si="47"/>
        <v>1.6419999999999999</v>
      </c>
      <c r="Z230" s="112">
        <v>2</v>
      </c>
      <c r="AA230" s="134"/>
      <c r="AB230" s="135"/>
      <c r="AC230" s="115">
        <v>1.33</v>
      </c>
      <c r="AD230" s="116">
        <v>30</v>
      </c>
      <c r="AE230" s="110">
        <f t="shared" si="52"/>
        <v>0.39900000000000002</v>
      </c>
      <c r="AF230" s="110">
        <f t="shared" si="53"/>
        <v>0.32895333333333332</v>
      </c>
      <c r="AG230" s="111">
        <f t="shared" si="54"/>
        <v>0.72795333333333334</v>
      </c>
      <c r="AH230" s="117">
        <v>1</v>
      </c>
      <c r="AI230" s="117"/>
      <c r="AJ230" s="118">
        <f t="shared" si="51"/>
        <v>9.2299533333333326</v>
      </c>
      <c r="AK230" s="119">
        <v>221</v>
      </c>
    </row>
    <row r="231" spans="1:4453" s="80" customFormat="1" ht="24" customHeight="1" x14ac:dyDescent="0.25">
      <c r="A231" s="101">
        <v>222</v>
      </c>
      <c r="B231" s="102" t="s">
        <v>239</v>
      </c>
      <c r="C231" s="136"/>
      <c r="D231" s="136"/>
      <c r="E231" s="125"/>
      <c r="F231" s="126"/>
      <c r="G231" s="127"/>
      <c r="H231" s="127"/>
      <c r="I231" s="128"/>
      <c r="J231" s="126"/>
      <c r="K231" s="127"/>
      <c r="L231" s="127"/>
      <c r="M231" s="128"/>
      <c r="N231" s="126"/>
      <c r="O231" s="127"/>
      <c r="P231" s="127"/>
      <c r="Q231" s="128"/>
      <c r="R231" s="126"/>
      <c r="S231" s="127"/>
      <c r="T231" s="128"/>
      <c r="U231" s="130"/>
      <c r="V231" s="131">
        <f t="shared" si="44"/>
        <v>0</v>
      </c>
      <c r="W231" s="132">
        <f t="shared" si="45"/>
        <v>0</v>
      </c>
      <c r="X231" s="133">
        <f t="shared" si="46"/>
        <v>0</v>
      </c>
      <c r="Y231" s="111">
        <f t="shared" si="47"/>
        <v>0</v>
      </c>
      <c r="Z231" s="112">
        <v>2</v>
      </c>
      <c r="AA231" s="134"/>
      <c r="AB231" s="135"/>
      <c r="AC231" s="115">
        <v>2</v>
      </c>
      <c r="AD231" s="116">
        <v>30</v>
      </c>
      <c r="AE231" s="110">
        <f t="shared" si="52"/>
        <v>0.6</v>
      </c>
      <c r="AF231" s="110">
        <f t="shared" si="53"/>
        <v>0</v>
      </c>
      <c r="AG231" s="111">
        <f t="shared" si="54"/>
        <v>0.6</v>
      </c>
      <c r="AH231" s="117"/>
      <c r="AI231" s="117"/>
      <c r="AJ231" s="118">
        <f t="shared" si="51"/>
        <v>0.6</v>
      </c>
      <c r="AK231" s="119">
        <v>222</v>
      </c>
    </row>
    <row r="232" spans="1:4453" s="80" customFormat="1" ht="24" customHeight="1" x14ac:dyDescent="0.25">
      <c r="A232" s="101">
        <v>223</v>
      </c>
      <c r="B232" s="102" t="s">
        <v>240</v>
      </c>
      <c r="C232" s="125"/>
      <c r="D232" s="125"/>
      <c r="E232" s="125"/>
      <c r="F232" s="137"/>
      <c r="G232" s="140"/>
      <c r="H232" s="140"/>
      <c r="I232" s="129"/>
      <c r="J232" s="137"/>
      <c r="K232" s="140"/>
      <c r="L232" s="140"/>
      <c r="M232" s="129"/>
      <c r="N232" s="137"/>
      <c r="O232" s="140"/>
      <c r="P232" s="140"/>
      <c r="Q232" s="129"/>
      <c r="R232" s="137"/>
      <c r="S232" s="140"/>
      <c r="T232" s="129"/>
      <c r="U232" s="141"/>
      <c r="V232" s="131">
        <f t="shared" si="44"/>
        <v>0</v>
      </c>
      <c r="W232" s="132">
        <f t="shared" si="45"/>
        <v>0</v>
      </c>
      <c r="X232" s="133">
        <f t="shared" si="46"/>
        <v>0</v>
      </c>
      <c r="Y232" s="111">
        <f t="shared" si="47"/>
        <v>0</v>
      </c>
      <c r="Z232" s="112">
        <v>2</v>
      </c>
      <c r="AA232" s="134"/>
      <c r="AB232" s="135"/>
      <c r="AC232" s="115">
        <v>2</v>
      </c>
      <c r="AD232" s="116">
        <v>30</v>
      </c>
      <c r="AE232" s="110">
        <f t="shared" si="52"/>
        <v>0.6</v>
      </c>
      <c r="AF232" s="110">
        <f t="shared" si="53"/>
        <v>0</v>
      </c>
      <c r="AG232" s="111">
        <f t="shared" si="54"/>
        <v>0.6</v>
      </c>
      <c r="AH232" s="117"/>
      <c r="AI232" s="117"/>
      <c r="AJ232" s="118">
        <f t="shared" si="51"/>
        <v>0.6</v>
      </c>
      <c r="AK232" s="119">
        <v>223</v>
      </c>
    </row>
    <row r="233" spans="1:4453" s="80" customFormat="1" ht="24" customHeight="1" x14ac:dyDescent="0.25">
      <c r="A233" s="101">
        <v>224</v>
      </c>
      <c r="B233" s="102" t="s">
        <v>241</v>
      </c>
      <c r="C233" s="125">
        <v>3</v>
      </c>
      <c r="D233" s="125"/>
      <c r="E233" s="125"/>
      <c r="F233" s="126"/>
      <c r="G233" s="127"/>
      <c r="H233" s="127"/>
      <c r="I233" s="128"/>
      <c r="J233" s="126"/>
      <c r="K233" s="127"/>
      <c r="L233" s="127"/>
      <c r="M233" s="129"/>
      <c r="N233" s="126"/>
      <c r="O233" s="127"/>
      <c r="P233" s="127"/>
      <c r="Q233" s="128"/>
      <c r="R233" s="126"/>
      <c r="S233" s="127"/>
      <c r="T233" s="128"/>
      <c r="U233" s="130">
        <v>2</v>
      </c>
      <c r="V233" s="131">
        <f t="shared" si="44"/>
        <v>2</v>
      </c>
      <c r="W233" s="132">
        <f t="shared" si="45"/>
        <v>0.6</v>
      </c>
      <c r="X233" s="133">
        <f t="shared" si="46"/>
        <v>0</v>
      </c>
      <c r="Y233" s="111">
        <f t="shared" si="47"/>
        <v>0.6</v>
      </c>
      <c r="Z233" s="112">
        <v>2</v>
      </c>
      <c r="AA233" s="134"/>
      <c r="AB233" s="135"/>
      <c r="AC233" s="115">
        <v>2</v>
      </c>
      <c r="AD233" s="116">
        <v>30</v>
      </c>
      <c r="AE233" s="110">
        <f t="shared" si="52"/>
        <v>0.6</v>
      </c>
      <c r="AF233" s="110">
        <f t="shared" si="53"/>
        <v>0</v>
      </c>
      <c r="AG233" s="111">
        <f t="shared" si="54"/>
        <v>0.6</v>
      </c>
      <c r="AH233" s="117">
        <v>1.5</v>
      </c>
      <c r="AI233" s="117"/>
      <c r="AJ233" s="118">
        <f t="shared" si="51"/>
        <v>5.7</v>
      </c>
      <c r="AK233" s="119">
        <v>224</v>
      </c>
    </row>
    <row r="234" spans="1:4453" s="139" customFormat="1" ht="24" customHeight="1" x14ac:dyDescent="0.25">
      <c r="A234" s="101">
        <v>225</v>
      </c>
      <c r="B234" s="102" t="s">
        <v>242</v>
      </c>
      <c r="C234" s="125">
        <v>1.05</v>
      </c>
      <c r="D234" s="125">
        <v>0.5</v>
      </c>
      <c r="E234" s="125">
        <v>0</v>
      </c>
      <c r="F234" s="126"/>
      <c r="G234" s="127"/>
      <c r="H234" s="127"/>
      <c r="I234" s="128"/>
      <c r="J234" s="126"/>
      <c r="K234" s="127"/>
      <c r="L234" s="127"/>
      <c r="M234" s="129"/>
      <c r="N234" s="126"/>
      <c r="O234" s="127"/>
      <c r="P234" s="127"/>
      <c r="Q234" s="128"/>
      <c r="R234" s="126"/>
      <c r="S234" s="127"/>
      <c r="T234" s="128"/>
      <c r="U234" s="130">
        <v>0</v>
      </c>
      <c r="V234" s="131">
        <f t="shared" si="44"/>
        <v>0</v>
      </c>
      <c r="W234" s="132">
        <f t="shared" si="45"/>
        <v>0</v>
      </c>
      <c r="X234" s="133">
        <f t="shared" si="46"/>
        <v>0</v>
      </c>
      <c r="Y234" s="111">
        <f t="shared" si="47"/>
        <v>0</v>
      </c>
      <c r="Z234" s="112">
        <v>2</v>
      </c>
      <c r="AA234" s="134"/>
      <c r="AB234" s="135"/>
      <c r="AC234" s="115">
        <v>2</v>
      </c>
      <c r="AD234" s="116">
        <v>30</v>
      </c>
      <c r="AE234" s="110">
        <f t="shared" si="52"/>
        <v>0.6</v>
      </c>
      <c r="AF234" s="110">
        <f t="shared" si="53"/>
        <v>0.23333333333333331</v>
      </c>
      <c r="AG234" s="111">
        <f t="shared" si="54"/>
        <v>0.83333333333333326</v>
      </c>
      <c r="AH234" s="117">
        <v>0</v>
      </c>
      <c r="AI234" s="117">
        <v>0.05</v>
      </c>
      <c r="AJ234" s="118">
        <f t="shared" si="51"/>
        <v>2.3333333333333335</v>
      </c>
      <c r="AK234" s="119">
        <v>225</v>
      </c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0"/>
      <c r="CE234" s="120"/>
      <c r="CF234" s="120"/>
      <c r="CG234" s="120"/>
      <c r="CH234" s="120"/>
      <c r="CI234" s="120"/>
      <c r="CJ234" s="120"/>
      <c r="CK234" s="120"/>
      <c r="CL234" s="120"/>
      <c r="CM234" s="120"/>
      <c r="CN234" s="120"/>
      <c r="CO234" s="120"/>
      <c r="CP234" s="120"/>
      <c r="CQ234" s="120"/>
      <c r="CR234" s="120"/>
      <c r="CS234" s="120"/>
      <c r="CT234" s="120"/>
      <c r="CU234" s="120"/>
      <c r="CV234" s="120"/>
      <c r="CW234" s="120"/>
      <c r="CX234" s="120"/>
      <c r="CY234" s="120"/>
      <c r="CZ234" s="120"/>
      <c r="DA234" s="120"/>
      <c r="DB234" s="120"/>
      <c r="DC234" s="120"/>
      <c r="DD234" s="120"/>
      <c r="DE234" s="120"/>
      <c r="DF234" s="120"/>
      <c r="DG234" s="120"/>
      <c r="DH234" s="120"/>
      <c r="DI234" s="120"/>
      <c r="DJ234" s="120"/>
      <c r="DK234" s="120"/>
      <c r="DL234" s="120"/>
      <c r="DM234" s="120"/>
      <c r="DN234" s="120"/>
      <c r="DO234" s="120"/>
      <c r="DP234" s="120"/>
      <c r="DQ234" s="120"/>
      <c r="DR234" s="120"/>
      <c r="DS234" s="120"/>
      <c r="DT234" s="120"/>
      <c r="DU234" s="120"/>
      <c r="DV234" s="120"/>
      <c r="DW234" s="120"/>
      <c r="DX234" s="120"/>
      <c r="DY234" s="120"/>
      <c r="DZ234" s="120"/>
      <c r="EA234" s="120"/>
      <c r="EB234" s="120"/>
      <c r="EC234" s="120"/>
      <c r="ED234" s="120"/>
      <c r="EE234" s="120"/>
      <c r="EF234" s="120"/>
      <c r="EG234" s="120"/>
      <c r="EH234" s="120"/>
      <c r="EI234" s="120"/>
      <c r="EJ234" s="120"/>
      <c r="EK234" s="120"/>
      <c r="EL234" s="120"/>
      <c r="EM234" s="120"/>
      <c r="EN234" s="120"/>
      <c r="EO234" s="120"/>
      <c r="EP234" s="120"/>
      <c r="EQ234" s="120"/>
      <c r="ER234" s="120"/>
      <c r="ES234" s="120"/>
      <c r="ET234" s="120"/>
      <c r="EU234" s="120"/>
      <c r="EV234" s="120"/>
      <c r="EW234" s="120"/>
      <c r="EX234" s="120"/>
      <c r="EY234" s="120"/>
      <c r="EZ234" s="120"/>
      <c r="FA234" s="120"/>
      <c r="FB234" s="120"/>
      <c r="FC234" s="120"/>
      <c r="FD234" s="120"/>
      <c r="FE234" s="120"/>
      <c r="FF234" s="120"/>
      <c r="FG234" s="120"/>
      <c r="FH234" s="120"/>
      <c r="FI234" s="120"/>
      <c r="FJ234" s="120"/>
      <c r="FK234" s="120"/>
      <c r="FL234" s="120"/>
      <c r="FM234" s="120"/>
      <c r="FN234" s="120"/>
      <c r="FO234" s="120"/>
      <c r="FP234" s="120"/>
      <c r="FQ234" s="120"/>
      <c r="FR234" s="120"/>
      <c r="FS234" s="120"/>
      <c r="FT234" s="120"/>
      <c r="FU234" s="120"/>
      <c r="FV234" s="120"/>
      <c r="FW234" s="120"/>
      <c r="FX234" s="120"/>
      <c r="FY234" s="120"/>
      <c r="FZ234" s="120"/>
      <c r="GA234" s="120"/>
      <c r="GB234" s="120"/>
      <c r="GC234" s="120"/>
      <c r="GD234" s="120"/>
      <c r="GE234" s="120"/>
      <c r="GF234" s="120"/>
      <c r="GG234" s="120"/>
      <c r="GH234" s="120"/>
      <c r="GI234" s="120"/>
      <c r="GJ234" s="120"/>
      <c r="GK234" s="120"/>
      <c r="GL234" s="120"/>
      <c r="GM234" s="120"/>
      <c r="GN234" s="120"/>
      <c r="GO234" s="120"/>
      <c r="GP234" s="120"/>
      <c r="GQ234" s="120"/>
      <c r="GR234" s="120"/>
      <c r="GS234" s="120"/>
      <c r="GT234" s="120"/>
      <c r="GU234" s="120"/>
      <c r="GV234" s="120"/>
      <c r="GW234" s="120"/>
      <c r="GX234" s="120"/>
      <c r="GY234" s="120"/>
      <c r="GZ234" s="120"/>
      <c r="HA234" s="120"/>
      <c r="HB234" s="120"/>
      <c r="HC234" s="120"/>
      <c r="HD234" s="120"/>
      <c r="HE234" s="120"/>
      <c r="HF234" s="120"/>
      <c r="HG234" s="120"/>
      <c r="HH234" s="120"/>
      <c r="HI234" s="120"/>
      <c r="HJ234" s="120"/>
      <c r="HK234" s="120"/>
      <c r="HL234" s="120"/>
      <c r="HM234" s="120"/>
      <c r="HN234" s="120"/>
      <c r="HO234" s="120"/>
      <c r="HP234" s="120"/>
      <c r="HQ234" s="120"/>
      <c r="HR234" s="120"/>
      <c r="HS234" s="120"/>
      <c r="HT234" s="120"/>
      <c r="HU234" s="120"/>
      <c r="HV234" s="120"/>
      <c r="HW234" s="120"/>
      <c r="HX234" s="120"/>
      <c r="HY234" s="120"/>
      <c r="HZ234" s="120"/>
      <c r="IA234" s="120"/>
      <c r="IB234" s="120"/>
      <c r="IC234" s="120"/>
      <c r="ID234" s="120"/>
      <c r="IE234" s="120"/>
      <c r="IF234" s="120"/>
      <c r="IG234" s="120"/>
      <c r="IH234" s="120"/>
      <c r="II234" s="120"/>
      <c r="IJ234" s="120"/>
      <c r="IK234" s="120"/>
      <c r="IL234" s="120"/>
      <c r="IM234" s="120"/>
      <c r="IN234" s="120"/>
      <c r="IO234" s="120"/>
      <c r="IP234" s="120"/>
      <c r="IQ234" s="120"/>
      <c r="IR234" s="120"/>
      <c r="IS234" s="120"/>
      <c r="IT234" s="120"/>
      <c r="IU234" s="120"/>
      <c r="IV234" s="120"/>
      <c r="IW234" s="120"/>
      <c r="IX234" s="120"/>
      <c r="IY234" s="120"/>
      <c r="IZ234" s="120"/>
      <c r="JA234" s="120"/>
      <c r="JB234" s="120"/>
      <c r="JC234" s="120"/>
      <c r="JD234" s="120"/>
      <c r="JE234" s="120"/>
      <c r="JF234" s="120"/>
      <c r="JG234" s="120"/>
      <c r="JH234" s="120"/>
      <c r="JI234" s="120"/>
      <c r="JJ234" s="120"/>
      <c r="JK234" s="120"/>
      <c r="JL234" s="120"/>
      <c r="JM234" s="120"/>
      <c r="JN234" s="120"/>
      <c r="JO234" s="120"/>
      <c r="JP234" s="120"/>
      <c r="JQ234" s="120"/>
      <c r="JR234" s="120"/>
      <c r="JS234" s="120"/>
      <c r="JT234" s="120"/>
      <c r="JU234" s="120"/>
      <c r="JV234" s="120"/>
      <c r="JW234" s="120"/>
      <c r="JX234" s="120"/>
      <c r="JY234" s="120"/>
      <c r="JZ234" s="120"/>
      <c r="KA234" s="120"/>
      <c r="KB234" s="120"/>
      <c r="KC234" s="120"/>
      <c r="KD234" s="120"/>
      <c r="KE234" s="120"/>
      <c r="KF234" s="120"/>
      <c r="KG234" s="120"/>
      <c r="KH234" s="120"/>
      <c r="KI234" s="120"/>
      <c r="KJ234" s="120"/>
      <c r="KK234" s="120"/>
      <c r="KL234" s="120"/>
      <c r="KM234" s="120"/>
      <c r="KN234" s="120"/>
      <c r="KO234" s="120"/>
      <c r="KP234" s="120"/>
      <c r="KQ234" s="120"/>
      <c r="KR234" s="120"/>
      <c r="KS234" s="120"/>
      <c r="KT234" s="120"/>
      <c r="KU234" s="120"/>
      <c r="KV234" s="120"/>
      <c r="KW234" s="120"/>
      <c r="KX234" s="120"/>
      <c r="KY234" s="120"/>
      <c r="KZ234" s="120"/>
      <c r="LA234" s="120"/>
      <c r="LB234" s="120"/>
      <c r="LC234" s="120"/>
      <c r="LD234" s="120"/>
      <c r="LE234" s="120"/>
      <c r="LF234" s="120"/>
      <c r="LG234" s="120"/>
      <c r="LH234" s="120"/>
      <c r="LI234" s="120"/>
      <c r="LJ234" s="120"/>
      <c r="LK234" s="120"/>
      <c r="LL234" s="120"/>
      <c r="LM234" s="120"/>
      <c r="LN234" s="120"/>
      <c r="LO234" s="120"/>
      <c r="LP234" s="120"/>
      <c r="LQ234" s="120"/>
      <c r="LR234" s="120"/>
      <c r="LS234" s="120"/>
      <c r="LT234" s="120"/>
      <c r="LU234" s="120"/>
      <c r="LV234" s="120"/>
      <c r="LW234" s="120"/>
      <c r="LX234" s="120"/>
      <c r="LY234" s="120"/>
      <c r="LZ234" s="120"/>
      <c r="MA234" s="120"/>
      <c r="MB234" s="120"/>
      <c r="MC234" s="120"/>
      <c r="MD234" s="120"/>
      <c r="ME234" s="120"/>
      <c r="MF234" s="120"/>
      <c r="MG234" s="120"/>
      <c r="MH234" s="120"/>
      <c r="MI234" s="120"/>
      <c r="MJ234" s="120"/>
      <c r="MK234" s="120"/>
      <c r="ML234" s="120"/>
      <c r="MM234" s="120"/>
      <c r="MN234" s="120"/>
      <c r="MO234" s="120"/>
      <c r="MP234" s="120"/>
      <c r="MQ234" s="120"/>
      <c r="MR234" s="120"/>
      <c r="MS234" s="120"/>
      <c r="MT234" s="120"/>
      <c r="MU234" s="120"/>
      <c r="MV234" s="120"/>
      <c r="MW234" s="120"/>
      <c r="MX234" s="120"/>
      <c r="MY234" s="120"/>
      <c r="MZ234" s="120"/>
      <c r="NA234" s="120"/>
      <c r="NB234" s="120"/>
      <c r="NC234" s="120"/>
      <c r="ND234" s="120"/>
      <c r="NE234" s="120"/>
      <c r="NF234" s="120"/>
      <c r="NG234" s="120"/>
      <c r="NH234" s="120"/>
      <c r="NI234" s="120"/>
      <c r="NJ234" s="120"/>
      <c r="NK234" s="120"/>
      <c r="NL234" s="120"/>
      <c r="NM234" s="120"/>
      <c r="NN234" s="120"/>
      <c r="NO234" s="120"/>
      <c r="NP234" s="120"/>
      <c r="NQ234" s="120"/>
      <c r="NR234" s="120"/>
      <c r="NS234" s="120"/>
      <c r="NT234" s="120"/>
      <c r="NU234" s="120"/>
      <c r="NV234" s="120"/>
      <c r="NW234" s="120"/>
      <c r="NX234" s="120"/>
      <c r="NY234" s="120"/>
      <c r="NZ234" s="120"/>
      <c r="OA234" s="120"/>
      <c r="OB234" s="120"/>
      <c r="OC234" s="120"/>
      <c r="OD234" s="120"/>
      <c r="OE234" s="120"/>
      <c r="OF234" s="120"/>
      <c r="OG234" s="120"/>
      <c r="OH234" s="120"/>
      <c r="OI234" s="120"/>
      <c r="OJ234" s="120"/>
      <c r="OK234" s="120"/>
      <c r="OL234" s="120"/>
      <c r="OM234" s="120"/>
      <c r="ON234" s="120"/>
      <c r="OO234" s="120"/>
      <c r="OP234" s="120"/>
      <c r="OQ234" s="120"/>
      <c r="OR234" s="120"/>
      <c r="OS234" s="120"/>
      <c r="OT234" s="120"/>
      <c r="OU234" s="120"/>
      <c r="OV234" s="120"/>
      <c r="OW234" s="120"/>
      <c r="OX234" s="120"/>
      <c r="OY234" s="120"/>
      <c r="OZ234" s="120"/>
      <c r="PA234" s="120"/>
      <c r="PB234" s="120"/>
      <c r="PC234" s="120"/>
      <c r="PD234" s="120"/>
      <c r="PE234" s="120"/>
      <c r="PF234" s="120"/>
      <c r="PG234" s="120"/>
      <c r="PH234" s="120"/>
      <c r="PI234" s="120"/>
      <c r="PJ234" s="120"/>
      <c r="PK234" s="120"/>
      <c r="PL234" s="120"/>
      <c r="PM234" s="120"/>
      <c r="PN234" s="120"/>
      <c r="PO234" s="120"/>
      <c r="PP234" s="120"/>
      <c r="PQ234" s="120"/>
      <c r="PR234" s="120"/>
      <c r="PS234" s="120"/>
      <c r="PT234" s="120"/>
      <c r="PU234" s="120"/>
      <c r="PV234" s="120"/>
      <c r="PW234" s="120"/>
      <c r="PX234" s="120"/>
      <c r="PY234" s="120"/>
      <c r="PZ234" s="120"/>
      <c r="QA234" s="120"/>
      <c r="QB234" s="120"/>
      <c r="QC234" s="120"/>
      <c r="QD234" s="120"/>
      <c r="QE234" s="120"/>
      <c r="QF234" s="120"/>
      <c r="QG234" s="120"/>
      <c r="QH234" s="120"/>
      <c r="QI234" s="120"/>
      <c r="QJ234" s="120"/>
      <c r="QK234" s="120"/>
      <c r="QL234" s="120"/>
      <c r="QM234" s="120"/>
      <c r="QN234" s="120"/>
      <c r="QO234" s="120"/>
      <c r="QP234" s="120"/>
      <c r="QQ234" s="120"/>
      <c r="QR234" s="120"/>
      <c r="QS234" s="120"/>
      <c r="QT234" s="120"/>
      <c r="QU234" s="120"/>
      <c r="QV234" s="120"/>
      <c r="QW234" s="120"/>
      <c r="QX234" s="120"/>
      <c r="QY234" s="120"/>
      <c r="QZ234" s="120"/>
      <c r="RA234" s="120"/>
      <c r="RB234" s="120"/>
      <c r="RC234" s="120"/>
      <c r="RD234" s="120"/>
      <c r="RE234" s="120"/>
      <c r="RF234" s="120"/>
      <c r="RG234" s="120"/>
      <c r="RH234" s="120"/>
      <c r="RI234" s="120"/>
      <c r="RJ234" s="120"/>
      <c r="RK234" s="120"/>
      <c r="RL234" s="120"/>
      <c r="RM234" s="120"/>
      <c r="RN234" s="120"/>
      <c r="RO234" s="120"/>
      <c r="RP234" s="120"/>
      <c r="RQ234" s="120"/>
      <c r="RR234" s="120"/>
      <c r="RS234" s="120"/>
      <c r="RT234" s="120"/>
      <c r="RU234" s="120"/>
      <c r="RV234" s="120"/>
      <c r="RW234" s="120"/>
      <c r="RX234" s="120"/>
      <c r="RY234" s="120"/>
      <c r="RZ234" s="120"/>
      <c r="SA234" s="120"/>
      <c r="SB234" s="120"/>
      <c r="SC234" s="120"/>
      <c r="SD234" s="120"/>
      <c r="SE234" s="120"/>
      <c r="SF234" s="120"/>
      <c r="SG234" s="120"/>
      <c r="SH234" s="120"/>
      <c r="SI234" s="120"/>
      <c r="SJ234" s="120"/>
      <c r="SK234" s="120"/>
      <c r="SL234" s="120"/>
      <c r="SM234" s="120"/>
      <c r="SN234" s="120"/>
      <c r="SO234" s="120"/>
      <c r="SP234" s="120"/>
      <c r="SQ234" s="120"/>
      <c r="SR234" s="120"/>
      <c r="SS234" s="120"/>
      <c r="ST234" s="120"/>
      <c r="SU234" s="120"/>
      <c r="SV234" s="120"/>
      <c r="SW234" s="120"/>
      <c r="SX234" s="120"/>
      <c r="SY234" s="120"/>
      <c r="SZ234" s="120"/>
      <c r="TA234" s="120"/>
      <c r="TB234" s="120"/>
      <c r="TC234" s="120"/>
      <c r="TD234" s="120"/>
      <c r="TE234" s="120"/>
      <c r="TF234" s="120"/>
      <c r="TG234" s="120"/>
      <c r="TH234" s="120"/>
      <c r="TI234" s="120"/>
      <c r="TJ234" s="120"/>
      <c r="TK234" s="120"/>
      <c r="TL234" s="120"/>
      <c r="TM234" s="120"/>
      <c r="TN234" s="120"/>
      <c r="TO234" s="120"/>
      <c r="TP234" s="120"/>
      <c r="TQ234" s="120"/>
      <c r="TR234" s="120"/>
      <c r="TS234" s="120"/>
      <c r="TT234" s="120"/>
      <c r="TU234" s="120"/>
      <c r="TV234" s="120"/>
      <c r="TW234" s="120"/>
      <c r="TX234" s="120"/>
      <c r="TY234" s="120"/>
      <c r="TZ234" s="120"/>
      <c r="UA234" s="120"/>
      <c r="UB234" s="120"/>
      <c r="UC234" s="120"/>
      <c r="UD234" s="120"/>
      <c r="UE234" s="120"/>
      <c r="UF234" s="120"/>
      <c r="UG234" s="120"/>
      <c r="UH234" s="120"/>
      <c r="UI234" s="120"/>
      <c r="UJ234" s="120"/>
      <c r="UK234" s="120"/>
      <c r="UL234" s="120"/>
      <c r="UM234" s="120"/>
      <c r="UN234" s="120"/>
      <c r="UO234" s="120"/>
      <c r="UP234" s="120"/>
      <c r="UQ234" s="120"/>
      <c r="UR234" s="120"/>
      <c r="US234" s="120"/>
      <c r="UT234" s="120"/>
      <c r="UU234" s="120"/>
      <c r="UV234" s="120"/>
      <c r="UW234" s="120"/>
      <c r="UX234" s="120"/>
      <c r="UY234" s="120"/>
      <c r="UZ234" s="120"/>
      <c r="VA234" s="120"/>
      <c r="VB234" s="120"/>
      <c r="VC234" s="120"/>
      <c r="VD234" s="120"/>
      <c r="VE234" s="120"/>
      <c r="VF234" s="120"/>
      <c r="VG234" s="120"/>
      <c r="VH234" s="120"/>
      <c r="VI234" s="120"/>
      <c r="VJ234" s="120"/>
      <c r="VK234" s="120"/>
      <c r="VL234" s="120"/>
      <c r="VM234" s="120"/>
      <c r="VN234" s="120"/>
      <c r="VO234" s="120"/>
      <c r="VP234" s="120"/>
      <c r="VQ234" s="120"/>
      <c r="VR234" s="120"/>
      <c r="VS234" s="120"/>
      <c r="VT234" s="120"/>
      <c r="VU234" s="120"/>
      <c r="VV234" s="120"/>
      <c r="VW234" s="120"/>
      <c r="VX234" s="120"/>
      <c r="VY234" s="120"/>
      <c r="VZ234" s="120"/>
      <c r="WA234" s="120"/>
      <c r="WB234" s="120"/>
      <c r="WC234" s="120"/>
      <c r="WD234" s="120"/>
      <c r="WE234" s="120"/>
      <c r="WF234" s="120"/>
      <c r="WG234" s="120"/>
      <c r="WH234" s="120"/>
      <c r="WI234" s="120"/>
      <c r="WJ234" s="120"/>
      <c r="WK234" s="120"/>
      <c r="WL234" s="120"/>
      <c r="WM234" s="120"/>
      <c r="WN234" s="120"/>
      <c r="WO234" s="120"/>
      <c r="WP234" s="120"/>
      <c r="WQ234" s="120"/>
      <c r="WR234" s="120"/>
      <c r="WS234" s="120"/>
      <c r="WT234" s="120"/>
      <c r="WU234" s="120"/>
      <c r="WV234" s="120"/>
      <c r="WW234" s="120"/>
      <c r="WX234" s="120"/>
      <c r="WY234" s="120"/>
      <c r="WZ234" s="120"/>
      <c r="XA234" s="120"/>
      <c r="XB234" s="120"/>
      <c r="XC234" s="120"/>
      <c r="XD234" s="120"/>
      <c r="XE234" s="120"/>
      <c r="XF234" s="120"/>
      <c r="XG234" s="120"/>
      <c r="XH234" s="120"/>
      <c r="XI234" s="120"/>
      <c r="XJ234" s="120"/>
      <c r="XK234" s="120"/>
      <c r="XL234" s="120"/>
      <c r="XM234" s="120"/>
      <c r="XN234" s="120"/>
      <c r="XO234" s="120"/>
      <c r="XP234" s="120"/>
      <c r="XQ234" s="120"/>
      <c r="XR234" s="120"/>
      <c r="XS234" s="120"/>
      <c r="XT234" s="120"/>
      <c r="XU234" s="120"/>
      <c r="XV234" s="120"/>
      <c r="XW234" s="120"/>
      <c r="XX234" s="120"/>
      <c r="XY234" s="120"/>
      <c r="XZ234" s="120"/>
      <c r="YA234" s="120"/>
      <c r="YB234" s="120"/>
      <c r="YC234" s="120"/>
      <c r="YD234" s="120"/>
      <c r="YE234" s="120"/>
      <c r="YF234" s="120"/>
      <c r="YG234" s="120"/>
      <c r="YH234" s="120"/>
      <c r="YI234" s="120"/>
      <c r="YJ234" s="120"/>
      <c r="YK234" s="120"/>
      <c r="YL234" s="120"/>
      <c r="YM234" s="120"/>
      <c r="YN234" s="120"/>
      <c r="YO234" s="120"/>
      <c r="YP234" s="120"/>
      <c r="YQ234" s="120"/>
      <c r="YR234" s="120"/>
      <c r="YS234" s="120"/>
      <c r="YT234" s="120"/>
      <c r="YU234" s="120"/>
      <c r="YV234" s="120"/>
      <c r="YW234" s="120"/>
      <c r="YX234" s="120"/>
      <c r="YY234" s="120"/>
      <c r="YZ234" s="120"/>
      <c r="ZA234" s="120"/>
      <c r="ZB234" s="120"/>
      <c r="ZC234" s="120"/>
      <c r="ZD234" s="120"/>
      <c r="ZE234" s="120"/>
      <c r="ZF234" s="120"/>
      <c r="ZG234" s="120"/>
      <c r="ZH234" s="120"/>
      <c r="ZI234" s="120"/>
      <c r="ZJ234" s="120"/>
      <c r="ZK234" s="120"/>
      <c r="ZL234" s="120"/>
      <c r="ZM234" s="120"/>
      <c r="ZN234" s="120"/>
      <c r="ZO234" s="120"/>
      <c r="ZP234" s="120"/>
      <c r="ZQ234" s="120"/>
      <c r="ZR234" s="120"/>
      <c r="ZS234" s="120"/>
      <c r="ZT234" s="120"/>
      <c r="ZU234" s="120"/>
      <c r="ZV234" s="120"/>
      <c r="ZW234" s="120"/>
      <c r="ZX234" s="120"/>
      <c r="ZY234" s="120"/>
      <c r="ZZ234" s="120"/>
      <c r="AAA234" s="120"/>
      <c r="AAB234" s="120"/>
      <c r="AAC234" s="120"/>
      <c r="AAD234" s="120"/>
      <c r="AAE234" s="120"/>
      <c r="AAF234" s="120"/>
      <c r="AAG234" s="120"/>
      <c r="AAH234" s="120"/>
      <c r="AAI234" s="120"/>
      <c r="AAJ234" s="120"/>
      <c r="AAK234" s="120"/>
      <c r="AAL234" s="120"/>
      <c r="AAM234" s="120"/>
      <c r="AAN234" s="120"/>
      <c r="AAO234" s="120"/>
      <c r="AAP234" s="120"/>
      <c r="AAQ234" s="120"/>
      <c r="AAR234" s="120"/>
      <c r="AAS234" s="120"/>
      <c r="AAT234" s="120"/>
      <c r="AAU234" s="120"/>
      <c r="AAV234" s="120"/>
      <c r="AAW234" s="120"/>
      <c r="AAX234" s="120"/>
      <c r="AAY234" s="120"/>
      <c r="AAZ234" s="120"/>
      <c r="ABA234" s="120"/>
      <c r="ABB234" s="120"/>
      <c r="ABC234" s="120"/>
      <c r="ABD234" s="120"/>
      <c r="ABE234" s="120"/>
      <c r="ABF234" s="120"/>
      <c r="ABG234" s="120"/>
      <c r="ABH234" s="120"/>
      <c r="ABI234" s="120"/>
      <c r="ABJ234" s="120"/>
      <c r="ABK234" s="120"/>
      <c r="ABL234" s="120"/>
      <c r="ABM234" s="120"/>
      <c r="ABN234" s="120"/>
      <c r="ABO234" s="120"/>
      <c r="ABP234" s="120"/>
      <c r="ABQ234" s="120"/>
      <c r="ABR234" s="120"/>
      <c r="ABS234" s="120"/>
      <c r="ABT234" s="120"/>
      <c r="ABU234" s="120"/>
      <c r="ABV234" s="120"/>
      <c r="ABW234" s="120"/>
      <c r="ABX234" s="120"/>
      <c r="ABY234" s="120"/>
      <c r="ABZ234" s="120"/>
      <c r="ACA234" s="120"/>
      <c r="ACB234" s="120"/>
      <c r="ACC234" s="120"/>
      <c r="ACD234" s="120"/>
      <c r="ACE234" s="120"/>
      <c r="ACF234" s="120"/>
      <c r="ACG234" s="120"/>
      <c r="ACH234" s="120"/>
      <c r="ACI234" s="120"/>
      <c r="ACJ234" s="120"/>
      <c r="ACK234" s="120"/>
      <c r="ACL234" s="120"/>
      <c r="ACM234" s="120"/>
      <c r="ACN234" s="120"/>
      <c r="ACO234" s="120"/>
      <c r="ACP234" s="120"/>
      <c r="ACQ234" s="120"/>
      <c r="ACR234" s="120"/>
      <c r="ACS234" s="120"/>
      <c r="ACT234" s="120"/>
      <c r="ACU234" s="120"/>
      <c r="ACV234" s="120"/>
      <c r="ACW234" s="120"/>
      <c r="ACX234" s="120"/>
      <c r="ACY234" s="120"/>
      <c r="ACZ234" s="120"/>
      <c r="ADA234" s="120"/>
      <c r="ADB234" s="120"/>
      <c r="ADC234" s="120"/>
      <c r="ADD234" s="120"/>
      <c r="ADE234" s="120"/>
      <c r="ADF234" s="120"/>
      <c r="ADG234" s="120"/>
      <c r="ADH234" s="120"/>
      <c r="ADI234" s="120"/>
      <c r="ADJ234" s="120"/>
      <c r="ADK234" s="120"/>
      <c r="ADL234" s="120"/>
      <c r="ADM234" s="120"/>
      <c r="ADN234" s="120"/>
      <c r="ADO234" s="120"/>
      <c r="ADP234" s="120"/>
      <c r="ADQ234" s="120"/>
      <c r="ADR234" s="120"/>
      <c r="ADS234" s="120"/>
      <c r="ADT234" s="120"/>
      <c r="ADU234" s="120"/>
      <c r="ADV234" s="120"/>
      <c r="ADW234" s="120"/>
      <c r="ADX234" s="120"/>
      <c r="ADY234" s="120"/>
      <c r="ADZ234" s="120"/>
      <c r="AEA234" s="120"/>
      <c r="AEB234" s="120"/>
      <c r="AEC234" s="120"/>
      <c r="AED234" s="120"/>
      <c r="AEE234" s="120"/>
      <c r="AEF234" s="120"/>
      <c r="AEG234" s="120"/>
      <c r="AEH234" s="120"/>
      <c r="AEI234" s="120"/>
      <c r="AEJ234" s="120"/>
      <c r="AEK234" s="120"/>
      <c r="AEL234" s="120"/>
      <c r="AEM234" s="120"/>
      <c r="AEN234" s="120"/>
      <c r="AEO234" s="120"/>
      <c r="AEP234" s="120"/>
      <c r="AEQ234" s="120"/>
      <c r="AER234" s="120"/>
      <c r="AES234" s="120"/>
      <c r="AET234" s="120"/>
      <c r="AEU234" s="120"/>
      <c r="AEV234" s="120"/>
      <c r="AEW234" s="120"/>
      <c r="AEX234" s="120"/>
      <c r="AEY234" s="120"/>
      <c r="AEZ234" s="120"/>
      <c r="AFA234" s="120"/>
      <c r="AFB234" s="120"/>
      <c r="AFC234" s="120"/>
      <c r="AFD234" s="120"/>
      <c r="AFE234" s="120"/>
      <c r="AFF234" s="120"/>
      <c r="AFG234" s="120"/>
      <c r="AFH234" s="120"/>
      <c r="AFI234" s="120"/>
      <c r="AFJ234" s="120"/>
      <c r="AFK234" s="120"/>
      <c r="AFL234" s="120"/>
      <c r="AFM234" s="120"/>
      <c r="AFN234" s="120"/>
      <c r="AFO234" s="120"/>
      <c r="AFP234" s="120"/>
      <c r="AFQ234" s="120"/>
      <c r="AFR234" s="120"/>
      <c r="AFS234" s="120"/>
      <c r="AFT234" s="120"/>
      <c r="AFU234" s="120"/>
      <c r="AFV234" s="120"/>
      <c r="AFW234" s="120"/>
      <c r="AFX234" s="120"/>
      <c r="AFY234" s="120"/>
      <c r="AFZ234" s="120"/>
      <c r="AGA234" s="120"/>
      <c r="AGB234" s="120"/>
      <c r="AGC234" s="120"/>
      <c r="AGD234" s="120"/>
      <c r="AGE234" s="120"/>
      <c r="AGF234" s="120"/>
      <c r="AGG234" s="120"/>
      <c r="AGH234" s="120"/>
      <c r="AGI234" s="120"/>
      <c r="AGJ234" s="120"/>
      <c r="AGK234" s="120"/>
      <c r="AGL234" s="120"/>
      <c r="AGM234" s="120"/>
      <c r="AGN234" s="120"/>
      <c r="AGO234" s="120"/>
      <c r="AGP234" s="120"/>
      <c r="AGQ234" s="120"/>
      <c r="AGR234" s="120"/>
      <c r="AGS234" s="120"/>
      <c r="AGT234" s="120"/>
      <c r="AGU234" s="120"/>
      <c r="AGV234" s="120"/>
      <c r="AGW234" s="120"/>
      <c r="AGX234" s="120"/>
      <c r="AGY234" s="120"/>
      <c r="AGZ234" s="120"/>
      <c r="AHA234" s="120"/>
      <c r="AHB234" s="120"/>
      <c r="AHC234" s="120"/>
      <c r="AHD234" s="120"/>
      <c r="AHE234" s="120"/>
      <c r="AHF234" s="120"/>
      <c r="AHG234" s="120"/>
      <c r="AHH234" s="120"/>
      <c r="AHI234" s="120"/>
      <c r="AHJ234" s="120"/>
      <c r="AHK234" s="120"/>
      <c r="AHL234" s="120"/>
      <c r="AHM234" s="120"/>
      <c r="AHN234" s="120"/>
      <c r="AHO234" s="120"/>
      <c r="AHP234" s="120"/>
      <c r="AHQ234" s="120"/>
      <c r="AHR234" s="120"/>
      <c r="AHS234" s="120"/>
      <c r="AHT234" s="120"/>
      <c r="AHU234" s="120"/>
      <c r="AHV234" s="120"/>
      <c r="AHW234" s="120"/>
      <c r="AHX234" s="120"/>
      <c r="AHY234" s="120"/>
      <c r="AHZ234" s="120"/>
      <c r="AIA234" s="120"/>
      <c r="AIB234" s="120"/>
      <c r="AIC234" s="120"/>
      <c r="AID234" s="120"/>
      <c r="AIE234" s="120"/>
      <c r="AIF234" s="120"/>
      <c r="AIG234" s="120"/>
      <c r="AIH234" s="120"/>
      <c r="AII234" s="120"/>
      <c r="AIJ234" s="120"/>
      <c r="AIK234" s="120"/>
      <c r="AIL234" s="120"/>
      <c r="AIM234" s="120"/>
      <c r="AIN234" s="120"/>
      <c r="AIO234" s="120"/>
      <c r="AIP234" s="120"/>
      <c r="AIQ234" s="120"/>
      <c r="AIR234" s="120"/>
      <c r="AIS234" s="120"/>
      <c r="AIT234" s="120"/>
      <c r="AIU234" s="120"/>
      <c r="AIV234" s="120"/>
      <c r="AIW234" s="120"/>
      <c r="AIX234" s="120"/>
      <c r="AIY234" s="120"/>
      <c r="AIZ234" s="120"/>
      <c r="AJA234" s="120"/>
      <c r="AJB234" s="120"/>
      <c r="AJC234" s="120"/>
      <c r="AJD234" s="120"/>
      <c r="AJE234" s="120"/>
      <c r="AJF234" s="120"/>
      <c r="AJG234" s="120"/>
      <c r="AJH234" s="120"/>
      <c r="AJI234" s="120"/>
      <c r="AJJ234" s="120"/>
      <c r="AJK234" s="120"/>
      <c r="AJL234" s="120"/>
      <c r="AJM234" s="120"/>
      <c r="AJN234" s="120"/>
      <c r="AJO234" s="120"/>
      <c r="AJP234" s="120"/>
      <c r="AJQ234" s="120"/>
      <c r="AJR234" s="120"/>
      <c r="AJS234" s="120"/>
      <c r="AJT234" s="120"/>
      <c r="AJU234" s="120"/>
      <c r="AJV234" s="120"/>
      <c r="AJW234" s="120"/>
      <c r="AJX234" s="120"/>
      <c r="AJY234" s="120"/>
      <c r="AJZ234" s="120"/>
      <c r="AKA234" s="120"/>
      <c r="AKB234" s="120"/>
      <c r="AKC234" s="120"/>
      <c r="AKD234" s="120"/>
      <c r="AKE234" s="120"/>
      <c r="AKF234" s="120"/>
      <c r="AKG234" s="120"/>
      <c r="AKH234" s="120"/>
      <c r="AKI234" s="120"/>
      <c r="AKJ234" s="120"/>
      <c r="AKK234" s="120"/>
      <c r="AKL234" s="120"/>
      <c r="AKM234" s="120"/>
      <c r="AKN234" s="120"/>
      <c r="AKO234" s="120"/>
      <c r="AKP234" s="120"/>
      <c r="AKQ234" s="120"/>
      <c r="AKR234" s="120"/>
      <c r="AKS234" s="120"/>
      <c r="AKT234" s="120"/>
      <c r="AKU234" s="120"/>
      <c r="AKV234" s="120"/>
      <c r="AKW234" s="120"/>
      <c r="AKX234" s="120"/>
      <c r="AKY234" s="120"/>
      <c r="AKZ234" s="120"/>
      <c r="ALA234" s="120"/>
      <c r="ALB234" s="120"/>
      <c r="ALC234" s="120"/>
      <c r="ALD234" s="120"/>
      <c r="ALE234" s="120"/>
      <c r="ALF234" s="120"/>
      <c r="ALG234" s="120"/>
      <c r="ALH234" s="120"/>
      <c r="ALI234" s="120"/>
      <c r="ALJ234" s="120"/>
      <c r="ALK234" s="120"/>
      <c r="ALL234" s="120"/>
      <c r="ALM234" s="120"/>
      <c r="ALN234" s="120"/>
      <c r="ALO234" s="120"/>
      <c r="ALP234" s="120"/>
      <c r="ALQ234" s="120"/>
      <c r="ALR234" s="120"/>
      <c r="ALS234" s="120"/>
      <c r="ALT234" s="120"/>
      <c r="ALU234" s="120"/>
      <c r="ALV234" s="120"/>
      <c r="ALW234" s="120"/>
      <c r="ALX234" s="120"/>
      <c r="ALY234" s="120"/>
      <c r="ALZ234" s="120"/>
      <c r="AMA234" s="120"/>
      <c r="AMB234" s="120"/>
      <c r="AMC234" s="120"/>
      <c r="AMD234" s="120"/>
      <c r="AME234" s="120"/>
      <c r="AMF234" s="120"/>
      <c r="AMG234" s="120"/>
      <c r="AMH234" s="120"/>
      <c r="AMI234" s="120"/>
      <c r="AMJ234" s="120"/>
      <c r="AMK234" s="120"/>
      <c r="AML234" s="120"/>
      <c r="AMM234" s="120"/>
      <c r="AMN234" s="120"/>
      <c r="AMO234" s="120"/>
      <c r="AMP234" s="120"/>
      <c r="AMQ234" s="120"/>
      <c r="AMR234" s="120"/>
      <c r="AMS234" s="120"/>
      <c r="AMT234" s="120"/>
      <c r="AMU234" s="120"/>
      <c r="AMV234" s="120"/>
      <c r="AMW234" s="120"/>
      <c r="AMX234" s="120"/>
      <c r="AMY234" s="120"/>
      <c r="AMZ234" s="120"/>
      <c r="ANA234" s="120"/>
      <c r="ANB234" s="120"/>
      <c r="ANC234" s="120"/>
      <c r="AND234" s="120"/>
      <c r="ANE234" s="120"/>
      <c r="ANF234" s="120"/>
      <c r="ANG234" s="120"/>
      <c r="ANH234" s="120"/>
      <c r="ANI234" s="120"/>
      <c r="ANJ234" s="120"/>
      <c r="ANK234" s="120"/>
      <c r="ANL234" s="120"/>
      <c r="ANM234" s="120"/>
      <c r="ANN234" s="120"/>
      <c r="ANO234" s="120"/>
      <c r="ANP234" s="120"/>
      <c r="ANQ234" s="120"/>
      <c r="ANR234" s="120"/>
      <c r="ANS234" s="120"/>
      <c r="ANT234" s="120"/>
      <c r="ANU234" s="120"/>
      <c r="ANV234" s="120"/>
      <c r="ANW234" s="120"/>
      <c r="ANX234" s="120"/>
      <c r="ANY234" s="120"/>
      <c r="ANZ234" s="120"/>
      <c r="AOA234" s="120"/>
      <c r="AOB234" s="120"/>
      <c r="AOC234" s="120"/>
      <c r="AOD234" s="120"/>
      <c r="AOE234" s="120"/>
      <c r="AOF234" s="120"/>
      <c r="AOG234" s="120"/>
      <c r="AOH234" s="120"/>
      <c r="AOI234" s="120"/>
      <c r="AOJ234" s="120"/>
      <c r="AOK234" s="120"/>
      <c r="AOL234" s="120"/>
      <c r="AOM234" s="120"/>
      <c r="AON234" s="120"/>
      <c r="AOO234" s="120"/>
      <c r="AOP234" s="120"/>
      <c r="AOQ234" s="120"/>
      <c r="AOR234" s="120"/>
      <c r="AOS234" s="120"/>
      <c r="AOT234" s="120"/>
      <c r="AOU234" s="120"/>
      <c r="AOV234" s="120"/>
      <c r="AOW234" s="120"/>
      <c r="AOX234" s="120"/>
      <c r="AOY234" s="120"/>
      <c r="AOZ234" s="120"/>
      <c r="APA234" s="120"/>
      <c r="APB234" s="120"/>
      <c r="APC234" s="120"/>
      <c r="APD234" s="120"/>
      <c r="APE234" s="120"/>
      <c r="APF234" s="120"/>
      <c r="APG234" s="120"/>
      <c r="APH234" s="120"/>
      <c r="API234" s="120"/>
      <c r="APJ234" s="120"/>
      <c r="APK234" s="120"/>
      <c r="APL234" s="120"/>
      <c r="APM234" s="120"/>
      <c r="APN234" s="120"/>
      <c r="APO234" s="120"/>
      <c r="APP234" s="120"/>
      <c r="APQ234" s="120"/>
      <c r="APR234" s="120"/>
      <c r="APS234" s="120"/>
      <c r="APT234" s="120"/>
      <c r="APU234" s="120"/>
      <c r="APV234" s="120"/>
      <c r="APW234" s="120"/>
      <c r="APX234" s="120"/>
      <c r="APY234" s="120"/>
      <c r="APZ234" s="120"/>
      <c r="AQA234" s="120"/>
      <c r="AQB234" s="120"/>
      <c r="AQC234" s="120"/>
      <c r="AQD234" s="120"/>
      <c r="AQE234" s="120"/>
      <c r="AQF234" s="120"/>
      <c r="AQG234" s="120"/>
      <c r="AQH234" s="120"/>
      <c r="AQI234" s="120"/>
      <c r="AQJ234" s="120"/>
      <c r="AQK234" s="120"/>
      <c r="AQL234" s="120"/>
      <c r="AQM234" s="120"/>
      <c r="AQN234" s="120"/>
      <c r="AQO234" s="120"/>
      <c r="AQP234" s="120"/>
      <c r="AQQ234" s="120"/>
      <c r="AQR234" s="120"/>
      <c r="AQS234" s="120"/>
      <c r="AQT234" s="120"/>
      <c r="AQU234" s="120"/>
      <c r="AQV234" s="120"/>
      <c r="AQW234" s="120"/>
      <c r="AQX234" s="120"/>
      <c r="AQY234" s="120"/>
      <c r="AQZ234" s="120"/>
      <c r="ARA234" s="120"/>
      <c r="ARB234" s="120"/>
      <c r="ARC234" s="120"/>
      <c r="ARD234" s="120"/>
      <c r="ARE234" s="120"/>
      <c r="ARF234" s="120"/>
      <c r="ARG234" s="120"/>
      <c r="ARH234" s="120"/>
      <c r="ARI234" s="120"/>
      <c r="ARJ234" s="120"/>
      <c r="ARK234" s="120"/>
      <c r="ARL234" s="120"/>
      <c r="ARM234" s="120"/>
      <c r="ARN234" s="120"/>
      <c r="ARO234" s="120"/>
      <c r="ARP234" s="120"/>
      <c r="ARQ234" s="120"/>
      <c r="ARR234" s="120"/>
      <c r="ARS234" s="120"/>
      <c r="ART234" s="120"/>
      <c r="ARU234" s="120"/>
      <c r="ARV234" s="120"/>
      <c r="ARW234" s="120"/>
      <c r="ARX234" s="120"/>
      <c r="ARY234" s="120"/>
      <c r="ARZ234" s="120"/>
      <c r="ASA234" s="120"/>
      <c r="ASB234" s="120"/>
      <c r="ASC234" s="120"/>
      <c r="ASD234" s="120"/>
      <c r="ASE234" s="120"/>
      <c r="ASF234" s="120"/>
      <c r="ASG234" s="120"/>
      <c r="ASH234" s="120"/>
      <c r="ASI234" s="120"/>
      <c r="ASJ234" s="120"/>
      <c r="ASK234" s="120"/>
      <c r="ASL234" s="120"/>
      <c r="ASM234" s="120"/>
      <c r="ASN234" s="120"/>
      <c r="ASO234" s="120"/>
      <c r="ASP234" s="120"/>
      <c r="ASQ234" s="120"/>
      <c r="ASR234" s="120"/>
      <c r="ASS234" s="120"/>
      <c r="AST234" s="120"/>
      <c r="ASU234" s="120"/>
      <c r="ASV234" s="120"/>
      <c r="ASW234" s="120"/>
      <c r="ASX234" s="120"/>
      <c r="ASY234" s="120"/>
      <c r="ASZ234" s="120"/>
      <c r="ATA234" s="120"/>
      <c r="ATB234" s="120"/>
      <c r="ATC234" s="120"/>
      <c r="ATD234" s="120"/>
      <c r="ATE234" s="120"/>
      <c r="ATF234" s="120"/>
      <c r="ATG234" s="120"/>
      <c r="ATH234" s="120"/>
      <c r="ATI234" s="120"/>
      <c r="ATJ234" s="120"/>
      <c r="ATK234" s="120"/>
      <c r="ATL234" s="120"/>
      <c r="ATM234" s="120"/>
      <c r="ATN234" s="120"/>
      <c r="ATO234" s="120"/>
      <c r="ATP234" s="120"/>
      <c r="ATQ234" s="120"/>
      <c r="ATR234" s="120"/>
      <c r="ATS234" s="120"/>
      <c r="ATT234" s="120"/>
      <c r="ATU234" s="120"/>
      <c r="ATV234" s="120"/>
      <c r="ATW234" s="120"/>
      <c r="ATX234" s="120"/>
      <c r="ATY234" s="120"/>
      <c r="ATZ234" s="120"/>
      <c r="AUA234" s="120"/>
      <c r="AUB234" s="120"/>
      <c r="AUC234" s="120"/>
      <c r="AUD234" s="120"/>
      <c r="AUE234" s="120"/>
      <c r="AUF234" s="120"/>
      <c r="AUG234" s="120"/>
      <c r="AUH234" s="120"/>
      <c r="AUI234" s="120"/>
      <c r="AUJ234" s="120"/>
      <c r="AUK234" s="120"/>
      <c r="AUL234" s="120"/>
      <c r="AUM234" s="120"/>
      <c r="AUN234" s="120"/>
      <c r="AUO234" s="120"/>
      <c r="AUP234" s="120"/>
      <c r="AUQ234" s="120"/>
      <c r="AUR234" s="120"/>
      <c r="AUS234" s="120"/>
      <c r="AUT234" s="120"/>
      <c r="AUU234" s="120"/>
      <c r="AUV234" s="120"/>
      <c r="AUW234" s="120"/>
      <c r="AUX234" s="120"/>
      <c r="AUY234" s="120"/>
      <c r="AUZ234" s="120"/>
      <c r="AVA234" s="120"/>
      <c r="AVB234" s="120"/>
      <c r="AVC234" s="120"/>
      <c r="AVD234" s="120"/>
      <c r="AVE234" s="120"/>
      <c r="AVF234" s="120"/>
      <c r="AVG234" s="120"/>
      <c r="AVH234" s="120"/>
      <c r="AVI234" s="120"/>
      <c r="AVJ234" s="120"/>
      <c r="AVK234" s="120"/>
      <c r="AVL234" s="120"/>
      <c r="AVM234" s="120"/>
      <c r="AVN234" s="120"/>
      <c r="AVO234" s="120"/>
      <c r="AVP234" s="120"/>
      <c r="AVQ234" s="120"/>
      <c r="AVR234" s="120"/>
      <c r="AVS234" s="120"/>
      <c r="AVT234" s="120"/>
      <c r="AVU234" s="120"/>
      <c r="AVV234" s="120"/>
      <c r="AVW234" s="120"/>
      <c r="AVX234" s="120"/>
      <c r="AVY234" s="120"/>
      <c r="AVZ234" s="120"/>
      <c r="AWA234" s="120"/>
      <c r="AWB234" s="120"/>
      <c r="AWC234" s="120"/>
      <c r="AWD234" s="120"/>
      <c r="AWE234" s="120"/>
      <c r="AWF234" s="120"/>
      <c r="AWG234" s="120"/>
      <c r="AWH234" s="120"/>
      <c r="AWI234" s="120"/>
      <c r="AWJ234" s="120"/>
      <c r="AWK234" s="120"/>
      <c r="AWL234" s="120"/>
      <c r="AWM234" s="120"/>
      <c r="AWN234" s="120"/>
      <c r="AWO234" s="120"/>
      <c r="AWP234" s="120"/>
      <c r="AWQ234" s="120"/>
      <c r="AWR234" s="120"/>
      <c r="AWS234" s="120"/>
      <c r="AWT234" s="120"/>
      <c r="AWU234" s="120"/>
      <c r="AWV234" s="120"/>
      <c r="AWW234" s="120"/>
      <c r="AWX234" s="120"/>
      <c r="AWY234" s="120"/>
      <c r="AWZ234" s="120"/>
      <c r="AXA234" s="120"/>
      <c r="AXB234" s="120"/>
      <c r="AXC234" s="120"/>
      <c r="AXD234" s="120"/>
      <c r="AXE234" s="120"/>
      <c r="AXF234" s="120"/>
      <c r="AXG234" s="120"/>
      <c r="AXH234" s="120"/>
      <c r="AXI234" s="120"/>
      <c r="AXJ234" s="120"/>
      <c r="AXK234" s="120"/>
      <c r="AXL234" s="120"/>
      <c r="AXM234" s="120"/>
      <c r="AXN234" s="120"/>
      <c r="AXO234" s="120"/>
      <c r="AXP234" s="120"/>
      <c r="AXQ234" s="120"/>
      <c r="AXR234" s="120"/>
      <c r="AXS234" s="120"/>
      <c r="AXT234" s="120"/>
      <c r="AXU234" s="120"/>
      <c r="AXV234" s="120"/>
      <c r="AXW234" s="120"/>
      <c r="AXX234" s="120"/>
      <c r="AXY234" s="120"/>
      <c r="AXZ234" s="120"/>
      <c r="AYA234" s="120"/>
      <c r="AYB234" s="120"/>
      <c r="AYC234" s="120"/>
      <c r="AYD234" s="120"/>
      <c r="AYE234" s="120"/>
      <c r="AYF234" s="120"/>
      <c r="AYG234" s="120"/>
      <c r="AYH234" s="120"/>
      <c r="AYI234" s="120"/>
      <c r="AYJ234" s="120"/>
      <c r="AYK234" s="120"/>
      <c r="AYL234" s="120"/>
      <c r="AYM234" s="120"/>
      <c r="AYN234" s="120"/>
      <c r="AYO234" s="120"/>
      <c r="AYP234" s="120"/>
      <c r="AYQ234" s="120"/>
      <c r="AYR234" s="120"/>
      <c r="AYS234" s="120"/>
      <c r="AYT234" s="120"/>
      <c r="AYU234" s="120"/>
      <c r="AYV234" s="120"/>
      <c r="AYW234" s="120"/>
      <c r="AYX234" s="120"/>
      <c r="AYY234" s="120"/>
      <c r="AYZ234" s="120"/>
      <c r="AZA234" s="120"/>
      <c r="AZB234" s="120"/>
      <c r="AZC234" s="120"/>
      <c r="AZD234" s="120"/>
      <c r="AZE234" s="120"/>
      <c r="AZF234" s="120"/>
      <c r="AZG234" s="120"/>
      <c r="AZH234" s="120"/>
      <c r="AZI234" s="120"/>
      <c r="AZJ234" s="120"/>
      <c r="AZK234" s="120"/>
      <c r="AZL234" s="120"/>
      <c r="AZM234" s="120"/>
      <c r="AZN234" s="120"/>
      <c r="AZO234" s="120"/>
      <c r="AZP234" s="120"/>
      <c r="AZQ234" s="120"/>
      <c r="AZR234" s="120"/>
      <c r="AZS234" s="120"/>
      <c r="AZT234" s="120"/>
      <c r="AZU234" s="120"/>
      <c r="AZV234" s="120"/>
      <c r="AZW234" s="120"/>
      <c r="AZX234" s="120"/>
      <c r="AZY234" s="120"/>
      <c r="AZZ234" s="120"/>
      <c r="BAA234" s="120"/>
      <c r="BAB234" s="120"/>
      <c r="BAC234" s="120"/>
      <c r="BAD234" s="120"/>
      <c r="BAE234" s="120"/>
      <c r="BAF234" s="120"/>
      <c r="BAG234" s="120"/>
      <c r="BAH234" s="120"/>
      <c r="BAI234" s="120"/>
      <c r="BAJ234" s="120"/>
      <c r="BAK234" s="120"/>
      <c r="BAL234" s="120"/>
      <c r="BAM234" s="120"/>
      <c r="BAN234" s="120"/>
      <c r="BAO234" s="120"/>
      <c r="BAP234" s="120"/>
      <c r="BAQ234" s="120"/>
      <c r="BAR234" s="120"/>
      <c r="BAS234" s="120"/>
      <c r="BAT234" s="120"/>
      <c r="BAU234" s="120"/>
      <c r="BAV234" s="120"/>
      <c r="BAW234" s="120"/>
      <c r="BAX234" s="120"/>
      <c r="BAY234" s="120"/>
      <c r="BAZ234" s="120"/>
      <c r="BBA234" s="120"/>
      <c r="BBB234" s="120"/>
      <c r="BBC234" s="120"/>
      <c r="BBD234" s="120"/>
      <c r="BBE234" s="120"/>
      <c r="BBF234" s="120"/>
      <c r="BBG234" s="120"/>
      <c r="BBH234" s="120"/>
      <c r="BBI234" s="120"/>
      <c r="BBJ234" s="120"/>
      <c r="BBK234" s="120"/>
      <c r="BBL234" s="120"/>
      <c r="BBM234" s="120"/>
      <c r="BBN234" s="120"/>
      <c r="BBO234" s="120"/>
      <c r="BBP234" s="120"/>
      <c r="BBQ234" s="120"/>
      <c r="BBR234" s="120"/>
      <c r="BBS234" s="120"/>
      <c r="BBT234" s="120"/>
      <c r="BBU234" s="120"/>
      <c r="BBV234" s="120"/>
      <c r="BBW234" s="120"/>
      <c r="BBX234" s="120"/>
      <c r="BBY234" s="120"/>
      <c r="BBZ234" s="120"/>
      <c r="BCA234" s="120"/>
      <c r="BCB234" s="120"/>
      <c r="BCC234" s="120"/>
      <c r="BCD234" s="120"/>
      <c r="BCE234" s="120"/>
      <c r="BCF234" s="120"/>
      <c r="BCG234" s="120"/>
      <c r="BCH234" s="120"/>
      <c r="BCI234" s="120"/>
      <c r="BCJ234" s="120"/>
      <c r="BCK234" s="120"/>
      <c r="BCL234" s="120"/>
      <c r="BCM234" s="120"/>
      <c r="BCN234" s="120"/>
      <c r="BCO234" s="120"/>
      <c r="BCP234" s="120"/>
      <c r="BCQ234" s="120"/>
      <c r="BCR234" s="120"/>
      <c r="BCS234" s="120"/>
      <c r="BCT234" s="120"/>
      <c r="BCU234" s="120"/>
      <c r="BCV234" s="120"/>
      <c r="BCW234" s="120"/>
      <c r="BCX234" s="120"/>
      <c r="BCY234" s="120"/>
      <c r="BCZ234" s="120"/>
      <c r="BDA234" s="120"/>
      <c r="BDB234" s="120"/>
      <c r="BDC234" s="120"/>
      <c r="BDD234" s="120"/>
      <c r="BDE234" s="120"/>
      <c r="BDF234" s="120"/>
      <c r="BDG234" s="120"/>
      <c r="BDH234" s="120"/>
      <c r="BDI234" s="120"/>
      <c r="BDJ234" s="120"/>
      <c r="BDK234" s="120"/>
      <c r="BDL234" s="120"/>
      <c r="BDM234" s="120"/>
      <c r="BDN234" s="120"/>
      <c r="BDO234" s="120"/>
      <c r="BDP234" s="120"/>
      <c r="BDQ234" s="120"/>
      <c r="BDR234" s="120"/>
      <c r="BDS234" s="120"/>
      <c r="BDT234" s="120"/>
      <c r="BDU234" s="120"/>
      <c r="BDV234" s="120"/>
      <c r="BDW234" s="120"/>
      <c r="BDX234" s="120"/>
      <c r="BDY234" s="120"/>
      <c r="BDZ234" s="120"/>
      <c r="BEA234" s="120"/>
      <c r="BEB234" s="120"/>
      <c r="BEC234" s="120"/>
      <c r="BED234" s="120"/>
      <c r="BEE234" s="120"/>
      <c r="BEF234" s="120"/>
      <c r="BEG234" s="120"/>
      <c r="BEH234" s="120"/>
      <c r="BEI234" s="120"/>
      <c r="BEJ234" s="120"/>
      <c r="BEK234" s="120"/>
      <c r="BEL234" s="120"/>
      <c r="BEM234" s="120"/>
      <c r="BEN234" s="120"/>
      <c r="BEO234" s="120"/>
      <c r="BEP234" s="120"/>
      <c r="BEQ234" s="120"/>
      <c r="BER234" s="120"/>
      <c r="BES234" s="120"/>
      <c r="BET234" s="120"/>
      <c r="BEU234" s="120"/>
      <c r="BEV234" s="120"/>
      <c r="BEW234" s="120"/>
      <c r="BEX234" s="120"/>
      <c r="BEY234" s="120"/>
      <c r="BEZ234" s="120"/>
      <c r="BFA234" s="120"/>
      <c r="BFB234" s="120"/>
      <c r="BFC234" s="120"/>
      <c r="BFD234" s="120"/>
      <c r="BFE234" s="120"/>
      <c r="BFF234" s="120"/>
      <c r="BFG234" s="120"/>
      <c r="BFH234" s="120"/>
      <c r="BFI234" s="120"/>
      <c r="BFJ234" s="120"/>
      <c r="BFK234" s="120"/>
      <c r="BFL234" s="120"/>
      <c r="BFM234" s="120"/>
      <c r="BFN234" s="120"/>
      <c r="BFO234" s="120"/>
      <c r="BFP234" s="120"/>
      <c r="BFQ234" s="120"/>
      <c r="BFR234" s="120"/>
      <c r="BFS234" s="120"/>
      <c r="BFT234" s="120"/>
      <c r="BFU234" s="120"/>
      <c r="BFV234" s="120"/>
      <c r="BFW234" s="120"/>
      <c r="BFX234" s="120"/>
      <c r="BFY234" s="120"/>
      <c r="BFZ234" s="120"/>
      <c r="BGA234" s="120"/>
      <c r="BGB234" s="120"/>
      <c r="BGC234" s="120"/>
      <c r="BGD234" s="120"/>
      <c r="BGE234" s="120"/>
      <c r="BGF234" s="120"/>
      <c r="BGG234" s="120"/>
      <c r="BGH234" s="120"/>
      <c r="BGI234" s="120"/>
      <c r="BGJ234" s="120"/>
      <c r="BGK234" s="120"/>
      <c r="BGL234" s="120"/>
      <c r="BGM234" s="120"/>
      <c r="BGN234" s="120"/>
      <c r="BGO234" s="120"/>
      <c r="BGP234" s="120"/>
      <c r="BGQ234" s="120"/>
      <c r="BGR234" s="120"/>
      <c r="BGS234" s="120"/>
      <c r="BGT234" s="120"/>
      <c r="BGU234" s="120"/>
      <c r="BGV234" s="120"/>
      <c r="BGW234" s="120"/>
      <c r="BGX234" s="120"/>
      <c r="BGY234" s="120"/>
      <c r="BGZ234" s="120"/>
      <c r="BHA234" s="120"/>
      <c r="BHB234" s="120"/>
      <c r="BHC234" s="120"/>
      <c r="BHD234" s="120"/>
      <c r="BHE234" s="120"/>
      <c r="BHF234" s="120"/>
      <c r="BHG234" s="120"/>
      <c r="BHH234" s="120"/>
      <c r="BHI234" s="120"/>
      <c r="BHJ234" s="120"/>
      <c r="BHK234" s="120"/>
      <c r="BHL234" s="120"/>
      <c r="BHM234" s="120"/>
      <c r="BHN234" s="120"/>
      <c r="BHO234" s="120"/>
      <c r="BHP234" s="120"/>
      <c r="BHQ234" s="120"/>
      <c r="BHR234" s="120"/>
      <c r="BHS234" s="120"/>
      <c r="BHT234" s="120"/>
      <c r="BHU234" s="120"/>
      <c r="BHV234" s="120"/>
      <c r="BHW234" s="120"/>
      <c r="BHX234" s="120"/>
      <c r="BHY234" s="120"/>
      <c r="BHZ234" s="120"/>
      <c r="BIA234" s="120"/>
      <c r="BIB234" s="120"/>
      <c r="BIC234" s="120"/>
      <c r="BID234" s="120"/>
      <c r="BIE234" s="120"/>
      <c r="BIF234" s="120"/>
      <c r="BIG234" s="120"/>
      <c r="BIH234" s="120"/>
      <c r="BII234" s="120"/>
      <c r="BIJ234" s="120"/>
      <c r="BIK234" s="120"/>
      <c r="BIL234" s="120"/>
      <c r="BIM234" s="120"/>
      <c r="BIN234" s="120"/>
      <c r="BIO234" s="120"/>
      <c r="BIP234" s="120"/>
      <c r="BIQ234" s="120"/>
      <c r="BIR234" s="120"/>
      <c r="BIS234" s="120"/>
      <c r="BIT234" s="120"/>
      <c r="BIU234" s="120"/>
      <c r="BIV234" s="120"/>
      <c r="BIW234" s="120"/>
      <c r="BIX234" s="120"/>
      <c r="BIY234" s="120"/>
      <c r="BIZ234" s="120"/>
      <c r="BJA234" s="120"/>
      <c r="BJB234" s="120"/>
      <c r="BJC234" s="120"/>
      <c r="BJD234" s="120"/>
      <c r="BJE234" s="120"/>
      <c r="BJF234" s="120"/>
      <c r="BJG234" s="120"/>
      <c r="BJH234" s="120"/>
      <c r="BJI234" s="120"/>
      <c r="BJJ234" s="120"/>
      <c r="BJK234" s="120"/>
      <c r="BJL234" s="120"/>
      <c r="BJM234" s="120"/>
      <c r="BJN234" s="120"/>
      <c r="BJO234" s="120"/>
      <c r="BJP234" s="120"/>
      <c r="BJQ234" s="120"/>
      <c r="BJR234" s="120"/>
      <c r="BJS234" s="120"/>
      <c r="BJT234" s="120"/>
      <c r="BJU234" s="120"/>
      <c r="BJV234" s="120"/>
      <c r="BJW234" s="120"/>
      <c r="BJX234" s="120"/>
      <c r="BJY234" s="120"/>
      <c r="BJZ234" s="120"/>
      <c r="BKA234" s="120"/>
      <c r="BKB234" s="120"/>
      <c r="BKC234" s="120"/>
      <c r="BKD234" s="120"/>
      <c r="BKE234" s="120"/>
      <c r="BKF234" s="120"/>
      <c r="BKG234" s="120"/>
      <c r="BKH234" s="120"/>
      <c r="BKI234" s="120"/>
      <c r="BKJ234" s="120"/>
      <c r="BKK234" s="120"/>
      <c r="BKL234" s="120"/>
      <c r="BKM234" s="120"/>
      <c r="BKN234" s="120"/>
      <c r="BKO234" s="120"/>
      <c r="BKP234" s="120"/>
      <c r="BKQ234" s="120"/>
      <c r="BKR234" s="120"/>
      <c r="BKS234" s="120"/>
      <c r="BKT234" s="120"/>
      <c r="BKU234" s="120"/>
      <c r="BKV234" s="120"/>
      <c r="BKW234" s="120"/>
      <c r="BKX234" s="120"/>
      <c r="BKY234" s="120"/>
      <c r="BKZ234" s="120"/>
      <c r="BLA234" s="120"/>
      <c r="BLB234" s="120"/>
      <c r="BLC234" s="120"/>
      <c r="BLD234" s="120"/>
      <c r="BLE234" s="120"/>
      <c r="BLF234" s="120"/>
      <c r="BLG234" s="120"/>
      <c r="BLH234" s="120"/>
      <c r="BLI234" s="120"/>
      <c r="BLJ234" s="120"/>
      <c r="BLK234" s="120"/>
      <c r="BLL234" s="120"/>
      <c r="BLM234" s="120"/>
      <c r="BLN234" s="120"/>
      <c r="BLO234" s="120"/>
      <c r="BLP234" s="120"/>
      <c r="BLQ234" s="120"/>
      <c r="BLR234" s="120"/>
      <c r="BLS234" s="120"/>
      <c r="BLT234" s="120"/>
      <c r="BLU234" s="120"/>
      <c r="BLV234" s="120"/>
      <c r="BLW234" s="120"/>
      <c r="BLX234" s="120"/>
      <c r="BLY234" s="120"/>
      <c r="BLZ234" s="120"/>
      <c r="BMA234" s="120"/>
      <c r="BMB234" s="120"/>
      <c r="BMC234" s="120"/>
      <c r="BMD234" s="120"/>
      <c r="BME234" s="120"/>
      <c r="BMF234" s="120"/>
      <c r="BMG234" s="120"/>
      <c r="BMH234" s="120"/>
      <c r="BMI234" s="120"/>
      <c r="BMJ234" s="120"/>
      <c r="BMK234" s="120"/>
      <c r="BML234" s="120"/>
      <c r="BMM234" s="120"/>
      <c r="BMN234" s="120"/>
      <c r="BMO234" s="120"/>
      <c r="BMP234" s="120"/>
      <c r="BMQ234" s="120"/>
      <c r="BMR234" s="120"/>
      <c r="BMS234" s="120"/>
      <c r="BMT234" s="120"/>
      <c r="BMU234" s="120"/>
      <c r="BMV234" s="120"/>
      <c r="BMW234" s="120"/>
      <c r="BMX234" s="120"/>
      <c r="BMY234" s="120"/>
      <c r="BMZ234" s="120"/>
      <c r="BNA234" s="120"/>
      <c r="BNB234" s="120"/>
      <c r="BNC234" s="120"/>
      <c r="BND234" s="120"/>
      <c r="BNE234" s="120"/>
      <c r="BNF234" s="120"/>
      <c r="BNG234" s="120"/>
      <c r="BNH234" s="120"/>
      <c r="BNI234" s="120"/>
      <c r="BNJ234" s="120"/>
      <c r="BNK234" s="120"/>
      <c r="BNL234" s="120"/>
      <c r="BNM234" s="120"/>
      <c r="BNN234" s="120"/>
      <c r="BNO234" s="120"/>
      <c r="BNP234" s="120"/>
      <c r="BNQ234" s="120"/>
      <c r="BNR234" s="120"/>
      <c r="BNS234" s="120"/>
      <c r="BNT234" s="120"/>
      <c r="BNU234" s="120"/>
      <c r="BNV234" s="120"/>
      <c r="BNW234" s="120"/>
      <c r="BNX234" s="120"/>
      <c r="BNY234" s="120"/>
      <c r="BNZ234" s="120"/>
      <c r="BOA234" s="120"/>
      <c r="BOB234" s="120"/>
      <c r="BOC234" s="120"/>
      <c r="BOD234" s="120"/>
      <c r="BOE234" s="120"/>
      <c r="BOF234" s="120"/>
      <c r="BOG234" s="120"/>
      <c r="BOH234" s="120"/>
      <c r="BOI234" s="120"/>
      <c r="BOJ234" s="120"/>
      <c r="BOK234" s="120"/>
      <c r="BOL234" s="120"/>
      <c r="BOM234" s="120"/>
      <c r="BON234" s="120"/>
      <c r="BOO234" s="120"/>
      <c r="BOP234" s="120"/>
      <c r="BOQ234" s="120"/>
      <c r="BOR234" s="120"/>
      <c r="BOS234" s="120"/>
      <c r="BOT234" s="120"/>
      <c r="BOU234" s="120"/>
      <c r="BOV234" s="120"/>
      <c r="BOW234" s="120"/>
      <c r="BOX234" s="120"/>
      <c r="BOY234" s="120"/>
      <c r="BOZ234" s="120"/>
      <c r="BPA234" s="120"/>
      <c r="BPB234" s="120"/>
      <c r="BPC234" s="120"/>
      <c r="BPD234" s="120"/>
      <c r="BPE234" s="120"/>
      <c r="BPF234" s="120"/>
      <c r="BPG234" s="120"/>
      <c r="BPH234" s="120"/>
      <c r="BPI234" s="120"/>
      <c r="BPJ234" s="120"/>
      <c r="BPK234" s="120"/>
      <c r="BPL234" s="120"/>
      <c r="BPM234" s="120"/>
      <c r="BPN234" s="120"/>
      <c r="BPO234" s="120"/>
      <c r="BPP234" s="120"/>
      <c r="BPQ234" s="120"/>
      <c r="BPR234" s="120"/>
      <c r="BPS234" s="120"/>
      <c r="BPT234" s="120"/>
      <c r="BPU234" s="120"/>
      <c r="BPV234" s="120"/>
      <c r="BPW234" s="120"/>
      <c r="BPX234" s="120"/>
      <c r="BPY234" s="120"/>
      <c r="BPZ234" s="120"/>
      <c r="BQA234" s="120"/>
      <c r="BQB234" s="120"/>
      <c r="BQC234" s="120"/>
      <c r="BQD234" s="120"/>
      <c r="BQE234" s="120"/>
      <c r="BQF234" s="120"/>
      <c r="BQG234" s="120"/>
      <c r="BQH234" s="120"/>
      <c r="BQI234" s="120"/>
      <c r="BQJ234" s="120"/>
      <c r="BQK234" s="120"/>
      <c r="BQL234" s="120"/>
      <c r="BQM234" s="120"/>
      <c r="BQN234" s="120"/>
      <c r="BQO234" s="120"/>
      <c r="BQP234" s="120"/>
      <c r="BQQ234" s="120"/>
      <c r="BQR234" s="120"/>
      <c r="BQS234" s="120"/>
      <c r="BQT234" s="120"/>
      <c r="BQU234" s="120"/>
      <c r="BQV234" s="120"/>
      <c r="BQW234" s="120"/>
      <c r="BQX234" s="120"/>
      <c r="BQY234" s="120"/>
      <c r="BQZ234" s="120"/>
      <c r="BRA234" s="120"/>
      <c r="BRB234" s="120"/>
      <c r="BRC234" s="120"/>
      <c r="BRD234" s="120"/>
      <c r="BRE234" s="120"/>
      <c r="BRF234" s="120"/>
      <c r="BRG234" s="120"/>
      <c r="BRH234" s="120"/>
      <c r="BRI234" s="120"/>
      <c r="BRJ234" s="120"/>
      <c r="BRK234" s="120"/>
      <c r="BRL234" s="120"/>
      <c r="BRM234" s="120"/>
      <c r="BRN234" s="120"/>
      <c r="BRO234" s="120"/>
      <c r="BRP234" s="120"/>
      <c r="BRQ234" s="120"/>
      <c r="BRR234" s="120"/>
      <c r="BRS234" s="120"/>
      <c r="BRT234" s="120"/>
      <c r="BRU234" s="120"/>
      <c r="BRV234" s="120"/>
      <c r="BRW234" s="120"/>
      <c r="BRX234" s="120"/>
      <c r="BRY234" s="120"/>
      <c r="BRZ234" s="120"/>
      <c r="BSA234" s="120"/>
      <c r="BSB234" s="120"/>
      <c r="BSC234" s="120"/>
      <c r="BSD234" s="120"/>
      <c r="BSE234" s="120"/>
      <c r="BSF234" s="120"/>
      <c r="BSG234" s="120"/>
      <c r="BSH234" s="120"/>
      <c r="BSI234" s="120"/>
      <c r="BSJ234" s="120"/>
      <c r="BSK234" s="120"/>
      <c r="BSL234" s="120"/>
      <c r="BSM234" s="120"/>
      <c r="BSN234" s="120"/>
      <c r="BSO234" s="120"/>
      <c r="BSP234" s="120"/>
      <c r="BSQ234" s="120"/>
      <c r="BSR234" s="120"/>
      <c r="BSS234" s="120"/>
      <c r="BST234" s="120"/>
      <c r="BSU234" s="120"/>
      <c r="BSV234" s="120"/>
      <c r="BSW234" s="120"/>
      <c r="BSX234" s="120"/>
      <c r="BSY234" s="120"/>
      <c r="BSZ234" s="120"/>
      <c r="BTA234" s="120"/>
      <c r="BTB234" s="120"/>
      <c r="BTC234" s="120"/>
      <c r="BTD234" s="120"/>
      <c r="BTE234" s="120"/>
      <c r="BTF234" s="120"/>
      <c r="BTG234" s="120"/>
      <c r="BTH234" s="120"/>
      <c r="BTI234" s="120"/>
      <c r="BTJ234" s="120"/>
      <c r="BTK234" s="120"/>
      <c r="BTL234" s="120"/>
      <c r="BTM234" s="120"/>
      <c r="BTN234" s="120"/>
      <c r="BTO234" s="120"/>
      <c r="BTP234" s="120"/>
      <c r="BTQ234" s="120"/>
      <c r="BTR234" s="120"/>
      <c r="BTS234" s="120"/>
      <c r="BTT234" s="120"/>
      <c r="BTU234" s="120"/>
      <c r="BTV234" s="120"/>
      <c r="BTW234" s="120"/>
      <c r="BTX234" s="120"/>
      <c r="BTY234" s="120"/>
      <c r="BTZ234" s="120"/>
      <c r="BUA234" s="120"/>
      <c r="BUB234" s="120"/>
      <c r="BUC234" s="120"/>
      <c r="BUD234" s="120"/>
      <c r="BUE234" s="120"/>
      <c r="BUF234" s="120"/>
      <c r="BUG234" s="120"/>
      <c r="BUH234" s="120"/>
      <c r="BUI234" s="120"/>
      <c r="BUJ234" s="120"/>
      <c r="BUK234" s="120"/>
      <c r="BUL234" s="120"/>
      <c r="BUM234" s="120"/>
      <c r="BUN234" s="120"/>
      <c r="BUO234" s="120"/>
      <c r="BUP234" s="120"/>
      <c r="BUQ234" s="120"/>
      <c r="BUR234" s="120"/>
      <c r="BUS234" s="120"/>
      <c r="BUT234" s="120"/>
      <c r="BUU234" s="120"/>
      <c r="BUV234" s="120"/>
      <c r="BUW234" s="120"/>
      <c r="BUX234" s="120"/>
      <c r="BUY234" s="120"/>
      <c r="BUZ234" s="120"/>
      <c r="BVA234" s="120"/>
      <c r="BVB234" s="120"/>
      <c r="BVC234" s="120"/>
      <c r="BVD234" s="120"/>
      <c r="BVE234" s="120"/>
      <c r="BVF234" s="120"/>
      <c r="BVG234" s="120"/>
      <c r="BVH234" s="120"/>
      <c r="BVI234" s="120"/>
      <c r="BVJ234" s="120"/>
      <c r="BVK234" s="120"/>
      <c r="BVL234" s="120"/>
      <c r="BVM234" s="120"/>
      <c r="BVN234" s="120"/>
      <c r="BVO234" s="120"/>
      <c r="BVP234" s="120"/>
      <c r="BVQ234" s="120"/>
      <c r="BVR234" s="120"/>
      <c r="BVS234" s="120"/>
      <c r="BVT234" s="120"/>
      <c r="BVU234" s="120"/>
      <c r="BVV234" s="120"/>
      <c r="BVW234" s="120"/>
      <c r="BVX234" s="120"/>
      <c r="BVY234" s="120"/>
      <c r="BVZ234" s="120"/>
      <c r="BWA234" s="120"/>
      <c r="BWB234" s="120"/>
      <c r="BWC234" s="120"/>
      <c r="BWD234" s="120"/>
      <c r="BWE234" s="120"/>
      <c r="BWF234" s="120"/>
      <c r="BWG234" s="120"/>
      <c r="BWH234" s="120"/>
      <c r="BWI234" s="120"/>
      <c r="BWJ234" s="120"/>
      <c r="BWK234" s="120"/>
      <c r="BWL234" s="120"/>
      <c r="BWM234" s="120"/>
      <c r="BWN234" s="120"/>
      <c r="BWO234" s="120"/>
      <c r="BWP234" s="120"/>
      <c r="BWQ234" s="120"/>
      <c r="BWR234" s="120"/>
      <c r="BWS234" s="120"/>
      <c r="BWT234" s="120"/>
      <c r="BWU234" s="120"/>
      <c r="BWV234" s="120"/>
      <c r="BWW234" s="120"/>
      <c r="BWX234" s="120"/>
      <c r="BWY234" s="120"/>
      <c r="BWZ234" s="120"/>
      <c r="BXA234" s="120"/>
      <c r="BXB234" s="120"/>
      <c r="BXC234" s="120"/>
      <c r="BXD234" s="120"/>
      <c r="BXE234" s="120"/>
      <c r="BXF234" s="120"/>
      <c r="BXG234" s="120"/>
      <c r="BXH234" s="120"/>
      <c r="BXI234" s="120"/>
      <c r="BXJ234" s="120"/>
      <c r="BXK234" s="120"/>
      <c r="BXL234" s="120"/>
      <c r="BXM234" s="120"/>
      <c r="BXN234" s="120"/>
      <c r="BXO234" s="120"/>
      <c r="BXP234" s="120"/>
      <c r="BXQ234" s="120"/>
      <c r="BXR234" s="120"/>
      <c r="BXS234" s="120"/>
      <c r="BXT234" s="120"/>
      <c r="BXU234" s="120"/>
      <c r="BXV234" s="120"/>
      <c r="BXW234" s="120"/>
      <c r="BXX234" s="120"/>
      <c r="BXY234" s="120"/>
      <c r="BXZ234" s="120"/>
      <c r="BYA234" s="120"/>
      <c r="BYB234" s="120"/>
      <c r="BYC234" s="120"/>
      <c r="BYD234" s="120"/>
      <c r="BYE234" s="120"/>
      <c r="BYF234" s="120"/>
      <c r="BYG234" s="120"/>
      <c r="BYH234" s="120"/>
      <c r="BYI234" s="120"/>
      <c r="BYJ234" s="120"/>
      <c r="BYK234" s="120"/>
      <c r="BYL234" s="120"/>
      <c r="BYM234" s="120"/>
      <c r="BYN234" s="120"/>
      <c r="BYO234" s="120"/>
      <c r="BYP234" s="120"/>
      <c r="BYQ234" s="120"/>
      <c r="BYR234" s="120"/>
      <c r="BYS234" s="120"/>
      <c r="BYT234" s="120"/>
      <c r="BYU234" s="120"/>
      <c r="BYV234" s="120"/>
      <c r="BYW234" s="120"/>
      <c r="BYX234" s="120"/>
      <c r="BYY234" s="120"/>
      <c r="BYZ234" s="120"/>
      <c r="BZA234" s="120"/>
      <c r="BZB234" s="120"/>
      <c r="BZC234" s="120"/>
      <c r="BZD234" s="120"/>
      <c r="BZE234" s="120"/>
      <c r="BZF234" s="120"/>
      <c r="BZG234" s="120"/>
      <c r="BZH234" s="120"/>
      <c r="BZI234" s="120"/>
      <c r="BZJ234" s="120"/>
      <c r="BZK234" s="120"/>
      <c r="BZL234" s="120"/>
      <c r="BZM234" s="120"/>
      <c r="BZN234" s="120"/>
      <c r="BZO234" s="120"/>
      <c r="BZP234" s="120"/>
      <c r="BZQ234" s="120"/>
      <c r="BZR234" s="120"/>
      <c r="BZS234" s="120"/>
      <c r="BZT234" s="120"/>
      <c r="BZU234" s="120"/>
      <c r="BZV234" s="120"/>
      <c r="BZW234" s="120"/>
      <c r="BZX234" s="120"/>
      <c r="BZY234" s="120"/>
      <c r="BZZ234" s="120"/>
      <c r="CAA234" s="120"/>
      <c r="CAB234" s="120"/>
      <c r="CAC234" s="120"/>
      <c r="CAD234" s="120"/>
      <c r="CAE234" s="120"/>
      <c r="CAF234" s="120"/>
      <c r="CAG234" s="120"/>
      <c r="CAH234" s="120"/>
      <c r="CAI234" s="120"/>
      <c r="CAJ234" s="120"/>
      <c r="CAK234" s="120"/>
      <c r="CAL234" s="120"/>
      <c r="CAM234" s="120"/>
      <c r="CAN234" s="120"/>
      <c r="CAO234" s="120"/>
      <c r="CAP234" s="120"/>
      <c r="CAQ234" s="120"/>
      <c r="CAR234" s="120"/>
      <c r="CAS234" s="120"/>
      <c r="CAT234" s="120"/>
      <c r="CAU234" s="120"/>
      <c r="CAV234" s="120"/>
      <c r="CAW234" s="120"/>
      <c r="CAX234" s="120"/>
      <c r="CAY234" s="120"/>
      <c r="CAZ234" s="120"/>
      <c r="CBA234" s="120"/>
      <c r="CBB234" s="120"/>
      <c r="CBC234" s="120"/>
      <c r="CBD234" s="120"/>
      <c r="CBE234" s="120"/>
      <c r="CBF234" s="120"/>
      <c r="CBG234" s="120"/>
      <c r="CBH234" s="120"/>
      <c r="CBI234" s="120"/>
      <c r="CBJ234" s="120"/>
      <c r="CBK234" s="120"/>
      <c r="CBL234" s="120"/>
      <c r="CBM234" s="120"/>
      <c r="CBN234" s="120"/>
      <c r="CBO234" s="120"/>
      <c r="CBP234" s="120"/>
      <c r="CBQ234" s="120"/>
      <c r="CBR234" s="120"/>
      <c r="CBS234" s="120"/>
      <c r="CBT234" s="120"/>
      <c r="CBU234" s="120"/>
      <c r="CBV234" s="120"/>
      <c r="CBW234" s="120"/>
      <c r="CBX234" s="120"/>
      <c r="CBY234" s="120"/>
      <c r="CBZ234" s="120"/>
      <c r="CCA234" s="120"/>
      <c r="CCB234" s="120"/>
      <c r="CCC234" s="120"/>
      <c r="CCD234" s="120"/>
      <c r="CCE234" s="120"/>
      <c r="CCF234" s="120"/>
      <c r="CCG234" s="120"/>
      <c r="CCH234" s="120"/>
      <c r="CCI234" s="120"/>
      <c r="CCJ234" s="120"/>
      <c r="CCK234" s="120"/>
      <c r="CCL234" s="120"/>
      <c r="CCM234" s="120"/>
      <c r="CCN234" s="120"/>
      <c r="CCO234" s="120"/>
      <c r="CCP234" s="120"/>
      <c r="CCQ234" s="120"/>
      <c r="CCR234" s="120"/>
      <c r="CCS234" s="120"/>
      <c r="CCT234" s="120"/>
      <c r="CCU234" s="120"/>
      <c r="CCV234" s="120"/>
      <c r="CCW234" s="120"/>
      <c r="CCX234" s="120"/>
      <c r="CCY234" s="120"/>
      <c r="CCZ234" s="120"/>
      <c r="CDA234" s="120"/>
      <c r="CDB234" s="120"/>
      <c r="CDC234" s="120"/>
      <c r="CDD234" s="120"/>
      <c r="CDE234" s="120"/>
      <c r="CDF234" s="120"/>
      <c r="CDG234" s="120"/>
      <c r="CDH234" s="120"/>
      <c r="CDI234" s="120"/>
      <c r="CDJ234" s="120"/>
      <c r="CDK234" s="120"/>
      <c r="CDL234" s="120"/>
      <c r="CDM234" s="120"/>
      <c r="CDN234" s="120"/>
      <c r="CDO234" s="120"/>
      <c r="CDP234" s="120"/>
      <c r="CDQ234" s="120"/>
      <c r="CDR234" s="120"/>
      <c r="CDS234" s="120"/>
      <c r="CDT234" s="120"/>
      <c r="CDU234" s="120"/>
      <c r="CDV234" s="120"/>
      <c r="CDW234" s="120"/>
      <c r="CDX234" s="120"/>
      <c r="CDY234" s="120"/>
      <c r="CDZ234" s="120"/>
      <c r="CEA234" s="120"/>
      <c r="CEB234" s="120"/>
      <c r="CEC234" s="120"/>
      <c r="CED234" s="120"/>
      <c r="CEE234" s="120"/>
      <c r="CEF234" s="120"/>
      <c r="CEG234" s="120"/>
      <c r="CEH234" s="120"/>
      <c r="CEI234" s="120"/>
      <c r="CEJ234" s="120"/>
      <c r="CEK234" s="120"/>
      <c r="CEL234" s="120"/>
      <c r="CEM234" s="120"/>
      <c r="CEN234" s="120"/>
      <c r="CEO234" s="120"/>
      <c r="CEP234" s="120"/>
      <c r="CEQ234" s="120"/>
      <c r="CER234" s="120"/>
      <c r="CES234" s="120"/>
      <c r="CET234" s="120"/>
      <c r="CEU234" s="120"/>
      <c r="CEV234" s="120"/>
      <c r="CEW234" s="120"/>
      <c r="CEX234" s="120"/>
      <c r="CEY234" s="120"/>
      <c r="CEZ234" s="120"/>
      <c r="CFA234" s="120"/>
      <c r="CFB234" s="120"/>
      <c r="CFC234" s="120"/>
      <c r="CFD234" s="120"/>
      <c r="CFE234" s="120"/>
      <c r="CFF234" s="120"/>
      <c r="CFG234" s="120"/>
      <c r="CFH234" s="120"/>
      <c r="CFI234" s="120"/>
      <c r="CFJ234" s="120"/>
      <c r="CFK234" s="120"/>
      <c r="CFL234" s="120"/>
      <c r="CFM234" s="120"/>
      <c r="CFN234" s="120"/>
      <c r="CFO234" s="120"/>
      <c r="CFP234" s="120"/>
      <c r="CFQ234" s="120"/>
      <c r="CFR234" s="120"/>
      <c r="CFS234" s="120"/>
      <c r="CFT234" s="120"/>
      <c r="CFU234" s="120"/>
      <c r="CFV234" s="120"/>
      <c r="CFW234" s="120"/>
      <c r="CFX234" s="120"/>
      <c r="CFY234" s="120"/>
      <c r="CFZ234" s="120"/>
      <c r="CGA234" s="120"/>
      <c r="CGB234" s="120"/>
      <c r="CGC234" s="120"/>
      <c r="CGD234" s="120"/>
      <c r="CGE234" s="120"/>
      <c r="CGF234" s="120"/>
      <c r="CGG234" s="120"/>
      <c r="CGH234" s="120"/>
      <c r="CGI234" s="120"/>
      <c r="CGJ234" s="120"/>
      <c r="CGK234" s="120"/>
      <c r="CGL234" s="120"/>
      <c r="CGM234" s="120"/>
      <c r="CGN234" s="120"/>
      <c r="CGO234" s="120"/>
      <c r="CGP234" s="120"/>
      <c r="CGQ234" s="120"/>
      <c r="CGR234" s="120"/>
      <c r="CGS234" s="120"/>
      <c r="CGT234" s="120"/>
      <c r="CGU234" s="120"/>
      <c r="CGV234" s="120"/>
      <c r="CGW234" s="120"/>
      <c r="CGX234" s="120"/>
      <c r="CGY234" s="120"/>
      <c r="CGZ234" s="120"/>
      <c r="CHA234" s="120"/>
      <c r="CHB234" s="120"/>
      <c r="CHC234" s="120"/>
      <c r="CHD234" s="120"/>
      <c r="CHE234" s="120"/>
      <c r="CHF234" s="120"/>
      <c r="CHG234" s="120"/>
      <c r="CHH234" s="120"/>
      <c r="CHI234" s="120"/>
      <c r="CHJ234" s="120"/>
      <c r="CHK234" s="120"/>
      <c r="CHL234" s="120"/>
      <c r="CHM234" s="120"/>
      <c r="CHN234" s="120"/>
      <c r="CHO234" s="120"/>
      <c r="CHP234" s="120"/>
      <c r="CHQ234" s="120"/>
      <c r="CHR234" s="120"/>
      <c r="CHS234" s="120"/>
      <c r="CHT234" s="120"/>
      <c r="CHU234" s="120"/>
      <c r="CHV234" s="120"/>
      <c r="CHW234" s="120"/>
      <c r="CHX234" s="120"/>
      <c r="CHY234" s="120"/>
      <c r="CHZ234" s="120"/>
      <c r="CIA234" s="120"/>
      <c r="CIB234" s="120"/>
      <c r="CIC234" s="120"/>
      <c r="CID234" s="120"/>
      <c r="CIE234" s="120"/>
      <c r="CIF234" s="120"/>
      <c r="CIG234" s="120"/>
      <c r="CIH234" s="120"/>
      <c r="CII234" s="120"/>
      <c r="CIJ234" s="120"/>
      <c r="CIK234" s="120"/>
      <c r="CIL234" s="120"/>
      <c r="CIM234" s="120"/>
      <c r="CIN234" s="120"/>
      <c r="CIO234" s="120"/>
      <c r="CIP234" s="120"/>
      <c r="CIQ234" s="120"/>
      <c r="CIR234" s="120"/>
      <c r="CIS234" s="120"/>
      <c r="CIT234" s="120"/>
      <c r="CIU234" s="120"/>
      <c r="CIV234" s="120"/>
      <c r="CIW234" s="120"/>
      <c r="CIX234" s="120"/>
      <c r="CIY234" s="120"/>
      <c r="CIZ234" s="120"/>
      <c r="CJA234" s="120"/>
      <c r="CJB234" s="120"/>
      <c r="CJC234" s="120"/>
      <c r="CJD234" s="120"/>
      <c r="CJE234" s="120"/>
      <c r="CJF234" s="120"/>
      <c r="CJG234" s="120"/>
      <c r="CJH234" s="120"/>
      <c r="CJI234" s="120"/>
      <c r="CJJ234" s="120"/>
      <c r="CJK234" s="120"/>
      <c r="CJL234" s="120"/>
      <c r="CJM234" s="120"/>
      <c r="CJN234" s="120"/>
      <c r="CJO234" s="120"/>
      <c r="CJP234" s="120"/>
      <c r="CJQ234" s="120"/>
      <c r="CJR234" s="120"/>
      <c r="CJS234" s="120"/>
      <c r="CJT234" s="120"/>
      <c r="CJU234" s="120"/>
      <c r="CJV234" s="120"/>
      <c r="CJW234" s="120"/>
      <c r="CJX234" s="120"/>
      <c r="CJY234" s="120"/>
      <c r="CJZ234" s="120"/>
      <c r="CKA234" s="120"/>
      <c r="CKB234" s="120"/>
      <c r="CKC234" s="120"/>
      <c r="CKD234" s="120"/>
      <c r="CKE234" s="120"/>
      <c r="CKF234" s="120"/>
      <c r="CKG234" s="120"/>
      <c r="CKH234" s="120"/>
      <c r="CKI234" s="120"/>
      <c r="CKJ234" s="120"/>
      <c r="CKK234" s="120"/>
      <c r="CKL234" s="120"/>
      <c r="CKM234" s="120"/>
      <c r="CKN234" s="120"/>
      <c r="CKO234" s="120"/>
      <c r="CKP234" s="120"/>
      <c r="CKQ234" s="120"/>
      <c r="CKR234" s="120"/>
      <c r="CKS234" s="120"/>
      <c r="CKT234" s="120"/>
      <c r="CKU234" s="120"/>
      <c r="CKV234" s="120"/>
      <c r="CKW234" s="120"/>
      <c r="CKX234" s="120"/>
      <c r="CKY234" s="120"/>
      <c r="CKZ234" s="120"/>
      <c r="CLA234" s="120"/>
      <c r="CLB234" s="120"/>
      <c r="CLC234" s="120"/>
      <c r="CLD234" s="120"/>
      <c r="CLE234" s="120"/>
      <c r="CLF234" s="120"/>
      <c r="CLG234" s="120"/>
      <c r="CLH234" s="120"/>
      <c r="CLI234" s="120"/>
      <c r="CLJ234" s="120"/>
      <c r="CLK234" s="120"/>
      <c r="CLL234" s="120"/>
      <c r="CLM234" s="120"/>
      <c r="CLN234" s="120"/>
      <c r="CLO234" s="120"/>
      <c r="CLP234" s="120"/>
      <c r="CLQ234" s="120"/>
      <c r="CLR234" s="120"/>
      <c r="CLS234" s="120"/>
      <c r="CLT234" s="120"/>
      <c r="CLU234" s="120"/>
      <c r="CLV234" s="120"/>
      <c r="CLW234" s="120"/>
      <c r="CLX234" s="120"/>
      <c r="CLY234" s="120"/>
      <c r="CLZ234" s="120"/>
      <c r="CMA234" s="120"/>
      <c r="CMB234" s="120"/>
      <c r="CMC234" s="120"/>
      <c r="CMD234" s="120"/>
      <c r="CME234" s="120"/>
      <c r="CMF234" s="120"/>
      <c r="CMG234" s="120"/>
      <c r="CMH234" s="120"/>
      <c r="CMI234" s="120"/>
      <c r="CMJ234" s="120"/>
      <c r="CMK234" s="120"/>
      <c r="CML234" s="120"/>
      <c r="CMM234" s="120"/>
      <c r="CMN234" s="120"/>
      <c r="CMO234" s="120"/>
      <c r="CMP234" s="120"/>
      <c r="CMQ234" s="120"/>
      <c r="CMR234" s="120"/>
      <c r="CMS234" s="120"/>
      <c r="CMT234" s="120"/>
      <c r="CMU234" s="120"/>
      <c r="CMV234" s="120"/>
      <c r="CMW234" s="120"/>
      <c r="CMX234" s="120"/>
      <c r="CMY234" s="120"/>
      <c r="CMZ234" s="120"/>
      <c r="CNA234" s="120"/>
      <c r="CNB234" s="120"/>
      <c r="CNC234" s="120"/>
      <c r="CND234" s="120"/>
      <c r="CNE234" s="120"/>
      <c r="CNF234" s="120"/>
      <c r="CNG234" s="120"/>
      <c r="CNH234" s="120"/>
      <c r="CNI234" s="120"/>
      <c r="CNJ234" s="120"/>
      <c r="CNK234" s="120"/>
      <c r="CNL234" s="120"/>
      <c r="CNM234" s="120"/>
      <c r="CNN234" s="120"/>
      <c r="CNO234" s="120"/>
      <c r="CNP234" s="120"/>
      <c r="CNQ234" s="120"/>
      <c r="CNR234" s="120"/>
      <c r="CNS234" s="120"/>
      <c r="CNT234" s="120"/>
      <c r="CNU234" s="120"/>
      <c r="CNV234" s="120"/>
      <c r="CNW234" s="120"/>
      <c r="CNX234" s="120"/>
      <c r="CNY234" s="120"/>
      <c r="CNZ234" s="120"/>
      <c r="COA234" s="120"/>
      <c r="COB234" s="120"/>
      <c r="COC234" s="120"/>
      <c r="COD234" s="120"/>
      <c r="COE234" s="120"/>
      <c r="COF234" s="120"/>
      <c r="COG234" s="120"/>
      <c r="COH234" s="120"/>
      <c r="COI234" s="120"/>
      <c r="COJ234" s="120"/>
      <c r="COK234" s="120"/>
      <c r="COL234" s="120"/>
      <c r="COM234" s="120"/>
      <c r="CON234" s="120"/>
      <c r="COO234" s="120"/>
      <c r="COP234" s="120"/>
      <c r="COQ234" s="120"/>
      <c r="COR234" s="120"/>
      <c r="COS234" s="120"/>
      <c r="COT234" s="120"/>
      <c r="COU234" s="120"/>
      <c r="COV234" s="120"/>
      <c r="COW234" s="120"/>
      <c r="COX234" s="120"/>
      <c r="COY234" s="120"/>
      <c r="COZ234" s="120"/>
      <c r="CPA234" s="120"/>
      <c r="CPB234" s="120"/>
      <c r="CPC234" s="120"/>
      <c r="CPD234" s="120"/>
      <c r="CPE234" s="120"/>
      <c r="CPF234" s="120"/>
      <c r="CPG234" s="120"/>
      <c r="CPH234" s="120"/>
      <c r="CPI234" s="120"/>
      <c r="CPJ234" s="120"/>
      <c r="CPK234" s="120"/>
      <c r="CPL234" s="120"/>
      <c r="CPM234" s="120"/>
      <c r="CPN234" s="120"/>
      <c r="CPO234" s="120"/>
      <c r="CPP234" s="120"/>
      <c r="CPQ234" s="120"/>
      <c r="CPR234" s="120"/>
      <c r="CPS234" s="120"/>
      <c r="CPT234" s="120"/>
      <c r="CPU234" s="120"/>
      <c r="CPV234" s="120"/>
      <c r="CPW234" s="120"/>
      <c r="CPX234" s="120"/>
      <c r="CPY234" s="120"/>
      <c r="CPZ234" s="120"/>
      <c r="CQA234" s="120"/>
      <c r="CQB234" s="120"/>
      <c r="CQC234" s="120"/>
      <c r="CQD234" s="120"/>
      <c r="CQE234" s="120"/>
      <c r="CQF234" s="120"/>
      <c r="CQG234" s="120"/>
      <c r="CQH234" s="120"/>
      <c r="CQI234" s="120"/>
      <c r="CQJ234" s="120"/>
      <c r="CQK234" s="120"/>
      <c r="CQL234" s="120"/>
      <c r="CQM234" s="120"/>
      <c r="CQN234" s="120"/>
      <c r="CQO234" s="120"/>
      <c r="CQP234" s="120"/>
      <c r="CQQ234" s="120"/>
      <c r="CQR234" s="120"/>
      <c r="CQS234" s="120"/>
      <c r="CQT234" s="120"/>
      <c r="CQU234" s="120"/>
      <c r="CQV234" s="120"/>
      <c r="CQW234" s="120"/>
      <c r="CQX234" s="120"/>
      <c r="CQY234" s="120"/>
      <c r="CQZ234" s="120"/>
      <c r="CRA234" s="120"/>
      <c r="CRB234" s="120"/>
      <c r="CRC234" s="120"/>
      <c r="CRD234" s="120"/>
      <c r="CRE234" s="120"/>
      <c r="CRF234" s="120"/>
      <c r="CRG234" s="120"/>
      <c r="CRH234" s="120"/>
      <c r="CRI234" s="120"/>
      <c r="CRJ234" s="120"/>
      <c r="CRK234" s="120"/>
      <c r="CRL234" s="120"/>
      <c r="CRM234" s="120"/>
      <c r="CRN234" s="120"/>
      <c r="CRO234" s="120"/>
      <c r="CRP234" s="120"/>
      <c r="CRQ234" s="120"/>
      <c r="CRR234" s="120"/>
      <c r="CRS234" s="120"/>
      <c r="CRT234" s="120"/>
      <c r="CRU234" s="120"/>
      <c r="CRV234" s="120"/>
      <c r="CRW234" s="120"/>
      <c r="CRX234" s="120"/>
      <c r="CRY234" s="120"/>
      <c r="CRZ234" s="120"/>
      <c r="CSA234" s="120"/>
      <c r="CSB234" s="120"/>
      <c r="CSC234" s="120"/>
      <c r="CSD234" s="120"/>
      <c r="CSE234" s="120"/>
      <c r="CSF234" s="120"/>
      <c r="CSG234" s="120"/>
      <c r="CSH234" s="120"/>
      <c r="CSI234" s="120"/>
      <c r="CSJ234" s="120"/>
      <c r="CSK234" s="120"/>
      <c r="CSL234" s="120"/>
      <c r="CSM234" s="120"/>
      <c r="CSN234" s="120"/>
      <c r="CSO234" s="120"/>
      <c r="CSP234" s="120"/>
      <c r="CSQ234" s="120"/>
      <c r="CSR234" s="120"/>
      <c r="CSS234" s="120"/>
      <c r="CST234" s="120"/>
      <c r="CSU234" s="120"/>
      <c r="CSV234" s="120"/>
      <c r="CSW234" s="120"/>
      <c r="CSX234" s="120"/>
      <c r="CSY234" s="120"/>
      <c r="CSZ234" s="120"/>
      <c r="CTA234" s="120"/>
      <c r="CTB234" s="120"/>
      <c r="CTC234" s="120"/>
      <c r="CTD234" s="120"/>
      <c r="CTE234" s="120"/>
      <c r="CTF234" s="120"/>
      <c r="CTG234" s="120"/>
      <c r="CTH234" s="120"/>
      <c r="CTI234" s="120"/>
      <c r="CTJ234" s="120"/>
      <c r="CTK234" s="120"/>
      <c r="CTL234" s="120"/>
      <c r="CTM234" s="120"/>
      <c r="CTN234" s="120"/>
      <c r="CTO234" s="120"/>
      <c r="CTP234" s="120"/>
      <c r="CTQ234" s="120"/>
      <c r="CTR234" s="120"/>
      <c r="CTS234" s="120"/>
      <c r="CTT234" s="120"/>
      <c r="CTU234" s="120"/>
      <c r="CTV234" s="120"/>
      <c r="CTW234" s="120"/>
      <c r="CTX234" s="120"/>
      <c r="CTY234" s="120"/>
      <c r="CTZ234" s="120"/>
      <c r="CUA234" s="120"/>
      <c r="CUB234" s="120"/>
      <c r="CUC234" s="120"/>
      <c r="CUD234" s="120"/>
      <c r="CUE234" s="120"/>
      <c r="CUF234" s="120"/>
      <c r="CUG234" s="120"/>
      <c r="CUH234" s="120"/>
      <c r="CUI234" s="120"/>
      <c r="CUJ234" s="120"/>
      <c r="CUK234" s="120"/>
      <c r="CUL234" s="120"/>
      <c r="CUM234" s="120"/>
      <c r="CUN234" s="120"/>
      <c r="CUO234" s="120"/>
      <c r="CUP234" s="120"/>
      <c r="CUQ234" s="120"/>
      <c r="CUR234" s="120"/>
      <c r="CUS234" s="120"/>
      <c r="CUT234" s="120"/>
      <c r="CUU234" s="120"/>
      <c r="CUV234" s="120"/>
      <c r="CUW234" s="120"/>
      <c r="CUX234" s="120"/>
      <c r="CUY234" s="120"/>
      <c r="CUZ234" s="120"/>
      <c r="CVA234" s="120"/>
      <c r="CVB234" s="120"/>
      <c r="CVC234" s="120"/>
      <c r="CVD234" s="120"/>
      <c r="CVE234" s="120"/>
      <c r="CVF234" s="120"/>
      <c r="CVG234" s="120"/>
      <c r="CVH234" s="120"/>
      <c r="CVI234" s="120"/>
      <c r="CVJ234" s="120"/>
      <c r="CVK234" s="120"/>
      <c r="CVL234" s="120"/>
      <c r="CVM234" s="120"/>
      <c r="CVN234" s="120"/>
      <c r="CVO234" s="120"/>
      <c r="CVP234" s="120"/>
      <c r="CVQ234" s="120"/>
      <c r="CVR234" s="120"/>
      <c r="CVS234" s="120"/>
      <c r="CVT234" s="120"/>
      <c r="CVU234" s="120"/>
      <c r="CVV234" s="120"/>
      <c r="CVW234" s="120"/>
      <c r="CVX234" s="120"/>
      <c r="CVY234" s="120"/>
      <c r="CVZ234" s="120"/>
      <c r="CWA234" s="120"/>
      <c r="CWB234" s="120"/>
      <c r="CWC234" s="120"/>
      <c r="CWD234" s="120"/>
      <c r="CWE234" s="120"/>
      <c r="CWF234" s="120"/>
      <c r="CWG234" s="120"/>
      <c r="CWH234" s="120"/>
      <c r="CWI234" s="120"/>
      <c r="CWJ234" s="120"/>
      <c r="CWK234" s="120"/>
      <c r="CWL234" s="120"/>
      <c r="CWM234" s="120"/>
      <c r="CWN234" s="120"/>
      <c r="CWO234" s="120"/>
      <c r="CWP234" s="120"/>
      <c r="CWQ234" s="120"/>
      <c r="CWR234" s="120"/>
      <c r="CWS234" s="120"/>
      <c r="CWT234" s="120"/>
      <c r="CWU234" s="120"/>
      <c r="CWV234" s="120"/>
      <c r="CWW234" s="120"/>
      <c r="CWX234" s="120"/>
      <c r="CWY234" s="120"/>
      <c r="CWZ234" s="120"/>
      <c r="CXA234" s="120"/>
      <c r="CXB234" s="120"/>
      <c r="CXC234" s="120"/>
      <c r="CXD234" s="120"/>
      <c r="CXE234" s="120"/>
      <c r="CXF234" s="120"/>
      <c r="CXG234" s="120"/>
      <c r="CXH234" s="120"/>
      <c r="CXI234" s="120"/>
      <c r="CXJ234" s="120"/>
      <c r="CXK234" s="120"/>
      <c r="CXL234" s="120"/>
      <c r="CXM234" s="120"/>
      <c r="CXN234" s="120"/>
      <c r="CXO234" s="120"/>
      <c r="CXP234" s="120"/>
      <c r="CXQ234" s="120"/>
      <c r="CXR234" s="120"/>
      <c r="CXS234" s="120"/>
      <c r="CXT234" s="120"/>
      <c r="CXU234" s="120"/>
      <c r="CXV234" s="120"/>
      <c r="CXW234" s="120"/>
      <c r="CXX234" s="120"/>
      <c r="CXY234" s="120"/>
      <c r="CXZ234" s="120"/>
      <c r="CYA234" s="120"/>
      <c r="CYB234" s="120"/>
      <c r="CYC234" s="120"/>
      <c r="CYD234" s="120"/>
      <c r="CYE234" s="120"/>
      <c r="CYF234" s="120"/>
      <c r="CYG234" s="120"/>
      <c r="CYH234" s="120"/>
      <c r="CYI234" s="120"/>
      <c r="CYJ234" s="120"/>
      <c r="CYK234" s="120"/>
      <c r="CYL234" s="120"/>
      <c r="CYM234" s="120"/>
      <c r="CYN234" s="120"/>
      <c r="CYO234" s="120"/>
      <c r="CYP234" s="120"/>
      <c r="CYQ234" s="120"/>
      <c r="CYR234" s="120"/>
      <c r="CYS234" s="120"/>
      <c r="CYT234" s="120"/>
      <c r="CYU234" s="120"/>
      <c r="CYV234" s="120"/>
      <c r="CYW234" s="120"/>
      <c r="CYX234" s="120"/>
      <c r="CYY234" s="120"/>
      <c r="CYZ234" s="120"/>
      <c r="CZA234" s="120"/>
      <c r="CZB234" s="120"/>
      <c r="CZC234" s="120"/>
      <c r="CZD234" s="120"/>
      <c r="CZE234" s="120"/>
      <c r="CZF234" s="120"/>
      <c r="CZG234" s="120"/>
      <c r="CZH234" s="120"/>
      <c r="CZI234" s="120"/>
      <c r="CZJ234" s="120"/>
      <c r="CZK234" s="120"/>
      <c r="CZL234" s="120"/>
      <c r="CZM234" s="120"/>
      <c r="CZN234" s="120"/>
      <c r="CZO234" s="120"/>
      <c r="CZP234" s="120"/>
      <c r="CZQ234" s="120"/>
      <c r="CZR234" s="120"/>
      <c r="CZS234" s="120"/>
      <c r="CZT234" s="120"/>
      <c r="CZU234" s="120"/>
      <c r="CZV234" s="120"/>
      <c r="CZW234" s="120"/>
      <c r="CZX234" s="120"/>
      <c r="CZY234" s="120"/>
      <c r="CZZ234" s="120"/>
      <c r="DAA234" s="120"/>
      <c r="DAB234" s="120"/>
      <c r="DAC234" s="120"/>
      <c r="DAD234" s="120"/>
      <c r="DAE234" s="120"/>
      <c r="DAF234" s="120"/>
      <c r="DAG234" s="120"/>
      <c r="DAH234" s="120"/>
      <c r="DAI234" s="120"/>
      <c r="DAJ234" s="120"/>
      <c r="DAK234" s="120"/>
      <c r="DAL234" s="120"/>
      <c r="DAM234" s="120"/>
      <c r="DAN234" s="120"/>
      <c r="DAO234" s="120"/>
      <c r="DAP234" s="120"/>
      <c r="DAQ234" s="120"/>
      <c r="DAR234" s="120"/>
      <c r="DAS234" s="120"/>
      <c r="DAT234" s="120"/>
      <c r="DAU234" s="120"/>
      <c r="DAV234" s="120"/>
      <c r="DAW234" s="120"/>
      <c r="DAX234" s="120"/>
      <c r="DAY234" s="120"/>
      <c r="DAZ234" s="120"/>
      <c r="DBA234" s="120"/>
      <c r="DBB234" s="120"/>
      <c r="DBC234" s="120"/>
      <c r="DBD234" s="120"/>
      <c r="DBE234" s="120"/>
      <c r="DBF234" s="120"/>
      <c r="DBG234" s="120"/>
      <c r="DBH234" s="120"/>
      <c r="DBI234" s="120"/>
      <c r="DBJ234" s="120"/>
      <c r="DBK234" s="120"/>
      <c r="DBL234" s="120"/>
      <c r="DBM234" s="120"/>
      <c r="DBN234" s="120"/>
      <c r="DBO234" s="120"/>
      <c r="DBP234" s="120"/>
      <c r="DBQ234" s="120"/>
      <c r="DBR234" s="120"/>
      <c r="DBS234" s="120"/>
      <c r="DBT234" s="120"/>
      <c r="DBU234" s="120"/>
      <c r="DBV234" s="120"/>
      <c r="DBW234" s="120"/>
      <c r="DBX234" s="120"/>
      <c r="DBY234" s="120"/>
      <c r="DBZ234" s="120"/>
      <c r="DCA234" s="120"/>
      <c r="DCB234" s="120"/>
      <c r="DCC234" s="120"/>
      <c r="DCD234" s="120"/>
      <c r="DCE234" s="120"/>
      <c r="DCF234" s="120"/>
      <c r="DCG234" s="120"/>
      <c r="DCH234" s="120"/>
      <c r="DCI234" s="120"/>
      <c r="DCJ234" s="120"/>
      <c r="DCK234" s="120"/>
      <c r="DCL234" s="120"/>
      <c r="DCM234" s="120"/>
      <c r="DCN234" s="120"/>
      <c r="DCO234" s="120"/>
      <c r="DCP234" s="120"/>
      <c r="DCQ234" s="120"/>
      <c r="DCR234" s="120"/>
      <c r="DCS234" s="120"/>
      <c r="DCT234" s="120"/>
      <c r="DCU234" s="120"/>
      <c r="DCV234" s="120"/>
      <c r="DCW234" s="120"/>
      <c r="DCX234" s="120"/>
      <c r="DCY234" s="120"/>
      <c r="DCZ234" s="120"/>
      <c r="DDA234" s="120"/>
      <c r="DDB234" s="120"/>
      <c r="DDC234" s="120"/>
      <c r="DDD234" s="120"/>
      <c r="DDE234" s="120"/>
      <c r="DDF234" s="120"/>
      <c r="DDG234" s="120"/>
      <c r="DDH234" s="120"/>
      <c r="DDI234" s="120"/>
      <c r="DDJ234" s="120"/>
      <c r="DDK234" s="120"/>
      <c r="DDL234" s="120"/>
      <c r="DDM234" s="120"/>
      <c r="DDN234" s="120"/>
      <c r="DDO234" s="120"/>
      <c r="DDP234" s="120"/>
      <c r="DDQ234" s="120"/>
      <c r="DDR234" s="120"/>
      <c r="DDS234" s="120"/>
      <c r="DDT234" s="120"/>
      <c r="DDU234" s="120"/>
      <c r="DDV234" s="120"/>
      <c r="DDW234" s="120"/>
      <c r="DDX234" s="120"/>
      <c r="DDY234" s="120"/>
      <c r="DDZ234" s="120"/>
      <c r="DEA234" s="120"/>
      <c r="DEB234" s="120"/>
      <c r="DEC234" s="120"/>
      <c r="DED234" s="120"/>
      <c r="DEE234" s="120"/>
      <c r="DEF234" s="120"/>
      <c r="DEG234" s="120"/>
      <c r="DEH234" s="120"/>
      <c r="DEI234" s="120"/>
      <c r="DEJ234" s="120"/>
      <c r="DEK234" s="120"/>
      <c r="DEL234" s="120"/>
      <c r="DEM234" s="120"/>
      <c r="DEN234" s="120"/>
      <c r="DEO234" s="120"/>
      <c r="DEP234" s="120"/>
      <c r="DEQ234" s="120"/>
      <c r="DER234" s="120"/>
      <c r="DES234" s="120"/>
      <c r="DET234" s="120"/>
      <c r="DEU234" s="120"/>
      <c r="DEV234" s="120"/>
      <c r="DEW234" s="120"/>
      <c r="DEX234" s="120"/>
      <c r="DEY234" s="120"/>
      <c r="DEZ234" s="120"/>
      <c r="DFA234" s="120"/>
      <c r="DFB234" s="120"/>
      <c r="DFC234" s="120"/>
      <c r="DFD234" s="120"/>
      <c r="DFE234" s="120"/>
      <c r="DFF234" s="120"/>
      <c r="DFG234" s="120"/>
      <c r="DFH234" s="120"/>
      <c r="DFI234" s="120"/>
      <c r="DFJ234" s="120"/>
      <c r="DFK234" s="120"/>
      <c r="DFL234" s="120"/>
      <c r="DFM234" s="120"/>
      <c r="DFN234" s="120"/>
      <c r="DFO234" s="120"/>
      <c r="DFP234" s="120"/>
      <c r="DFQ234" s="120"/>
      <c r="DFR234" s="120"/>
      <c r="DFS234" s="120"/>
      <c r="DFT234" s="120"/>
      <c r="DFU234" s="120"/>
      <c r="DFV234" s="120"/>
      <c r="DFW234" s="120"/>
      <c r="DFX234" s="120"/>
      <c r="DFY234" s="120"/>
      <c r="DFZ234" s="120"/>
      <c r="DGA234" s="120"/>
      <c r="DGB234" s="120"/>
      <c r="DGC234" s="120"/>
      <c r="DGD234" s="120"/>
      <c r="DGE234" s="120"/>
      <c r="DGF234" s="120"/>
      <c r="DGG234" s="120"/>
      <c r="DGH234" s="120"/>
      <c r="DGI234" s="120"/>
      <c r="DGJ234" s="120"/>
      <c r="DGK234" s="120"/>
      <c r="DGL234" s="120"/>
      <c r="DGM234" s="120"/>
      <c r="DGN234" s="120"/>
      <c r="DGO234" s="120"/>
      <c r="DGP234" s="120"/>
      <c r="DGQ234" s="120"/>
      <c r="DGR234" s="120"/>
      <c r="DGS234" s="120"/>
      <c r="DGT234" s="120"/>
      <c r="DGU234" s="120"/>
      <c r="DGV234" s="120"/>
      <c r="DGW234" s="120"/>
      <c r="DGX234" s="120"/>
      <c r="DGY234" s="120"/>
      <c r="DGZ234" s="120"/>
      <c r="DHA234" s="120"/>
      <c r="DHB234" s="120"/>
      <c r="DHC234" s="120"/>
      <c r="DHD234" s="120"/>
      <c r="DHE234" s="120"/>
      <c r="DHF234" s="120"/>
      <c r="DHG234" s="120"/>
      <c r="DHH234" s="120"/>
      <c r="DHI234" s="120"/>
      <c r="DHJ234" s="120"/>
      <c r="DHK234" s="120"/>
      <c r="DHL234" s="120"/>
      <c r="DHM234" s="120"/>
      <c r="DHN234" s="120"/>
      <c r="DHO234" s="120"/>
      <c r="DHP234" s="120"/>
      <c r="DHQ234" s="120"/>
      <c r="DHR234" s="120"/>
      <c r="DHS234" s="120"/>
      <c r="DHT234" s="120"/>
      <c r="DHU234" s="120"/>
      <c r="DHV234" s="120"/>
      <c r="DHW234" s="120"/>
      <c r="DHX234" s="120"/>
      <c r="DHY234" s="120"/>
      <c r="DHZ234" s="120"/>
      <c r="DIA234" s="120"/>
      <c r="DIB234" s="120"/>
      <c r="DIC234" s="120"/>
      <c r="DID234" s="120"/>
      <c r="DIE234" s="120"/>
      <c r="DIF234" s="120"/>
      <c r="DIG234" s="120"/>
      <c r="DIH234" s="120"/>
      <c r="DII234" s="120"/>
      <c r="DIJ234" s="120"/>
      <c r="DIK234" s="120"/>
      <c r="DIL234" s="120"/>
      <c r="DIM234" s="120"/>
      <c r="DIN234" s="120"/>
      <c r="DIO234" s="120"/>
      <c r="DIP234" s="120"/>
      <c r="DIQ234" s="120"/>
      <c r="DIR234" s="120"/>
      <c r="DIS234" s="120"/>
      <c r="DIT234" s="120"/>
      <c r="DIU234" s="120"/>
      <c r="DIV234" s="120"/>
      <c r="DIW234" s="120"/>
      <c r="DIX234" s="120"/>
      <c r="DIY234" s="120"/>
      <c r="DIZ234" s="120"/>
      <c r="DJA234" s="120"/>
      <c r="DJB234" s="120"/>
      <c r="DJC234" s="120"/>
      <c r="DJD234" s="120"/>
      <c r="DJE234" s="120"/>
      <c r="DJF234" s="120"/>
      <c r="DJG234" s="120"/>
      <c r="DJH234" s="120"/>
      <c r="DJI234" s="120"/>
      <c r="DJJ234" s="120"/>
      <c r="DJK234" s="120"/>
      <c r="DJL234" s="120"/>
      <c r="DJM234" s="120"/>
      <c r="DJN234" s="120"/>
      <c r="DJO234" s="120"/>
      <c r="DJP234" s="120"/>
      <c r="DJQ234" s="120"/>
      <c r="DJR234" s="120"/>
      <c r="DJS234" s="120"/>
      <c r="DJT234" s="120"/>
      <c r="DJU234" s="120"/>
      <c r="DJV234" s="120"/>
      <c r="DJW234" s="120"/>
      <c r="DJX234" s="120"/>
      <c r="DJY234" s="120"/>
      <c r="DJZ234" s="120"/>
      <c r="DKA234" s="120"/>
      <c r="DKB234" s="120"/>
      <c r="DKC234" s="120"/>
      <c r="DKD234" s="120"/>
      <c r="DKE234" s="120"/>
      <c r="DKF234" s="120"/>
      <c r="DKG234" s="120"/>
      <c r="DKH234" s="120"/>
      <c r="DKI234" s="120"/>
      <c r="DKJ234" s="120"/>
      <c r="DKK234" s="120"/>
      <c r="DKL234" s="120"/>
      <c r="DKM234" s="120"/>
      <c r="DKN234" s="120"/>
      <c r="DKO234" s="120"/>
      <c r="DKP234" s="120"/>
      <c r="DKQ234" s="120"/>
      <c r="DKR234" s="120"/>
      <c r="DKS234" s="120"/>
      <c r="DKT234" s="120"/>
      <c r="DKU234" s="120"/>
      <c r="DKV234" s="120"/>
      <c r="DKW234" s="120"/>
      <c r="DKX234" s="120"/>
      <c r="DKY234" s="120"/>
      <c r="DKZ234" s="120"/>
      <c r="DLA234" s="120"/>
      <c r="DLB234" s="120"/>
      <c r="DLC234" s="120"/>
      <c r="DLD234" s="120"/>
      <c r="DLE234" s="120"/>
      <c r="DLF234" s="120"/>
      <c r="DLG234" s="120"/>
      <c r="DLH234" s="120"/>
      <c r="DLI234" s="120"/>
      <c r="DLJ234" s="120"/>
      <c r="DLK234" s="120"/>
      <c r="DLL234" s="120"/>
      <c r="DLM234" s="120"/>
      <c r="DLN234" s="120"/>
      <c r="DLO234" s="120"/>
      <c r="DLP234" s="120"/>
      <c r="DLQ234" s="120"/>
      <c r="DLR234" s="120"/>
      <c r="DLS234" s="120"/>
      <c r="DLT234" s="120"/>
      <c r="DLU234" s="120"/>
      <c r="DLV234" s="120"/>
      <c r="DLW234" s="120"/>
      <c r="DLX234" s="120"/>
      <c r="DLY234" s="120"/>
      <c r="DLZ234" s="120"/>
      <c r="DMA234" s="120"/>
      <c r="DMB234" s="120"/>
      <c r="DMC234" s="120"/>
      <c r="DMD234" s="120"/>
      <c r="DME234" s="120"/>
      <c r="DMF234" s="120"/>
      <c r="DMG234" s="120"/>
      <c r="DMH234" s="120"/>
      <c r="DMI234" s="120"/>
      <c r="DMJ234" s="120"/>
      <c r="DMK234" s="120"/>
      <c r="DML234" s="120"/>
      <c r="DMM234" s="120"/>
      <c r="DMN234" s="120"/>
      <c r="DMO234" s="120"/>
      <c r="DMP234" s="120"/>
      <c r="DMQ234" s="120"/>
      <c r="DMR234" s="120"/>
      <c r="DMS234" s="120"/>
      <c r="DMT234" s="120"/>
      <c r="DMU234" s="120"/>
      <c r="DMV234" s="120"/>
      <c r="DMW234" s="120"/>
      <c r="DMX234" s="120"/>
      <c r="DMY234" s="120"/>
      <c r="DMZ234" s="120"/>
      <c r="DNA234" s="120"/>
      <c r="DNB234" s="120"/>
      <c r="DNC234" s="120"/>
      <c r="DND234" s="120"/>
      <c r="DNE234" s="120"/>
      <c r="DNF234" s="120"/>
      <c r="DNG234" s="120"/>
      <c r="DNH234" s="120"/>
      <c r="DNI234" s="120"/>
      <c r="DNJ234" s="120"/>
      <c r="DNK234" s="120"/>
      <c r="DNL234" s="120"/>
      <c r="DNM234" s="120"/>
      <c r="DNN234" s="120"/>
      <c r="DNO234" s="120"/>
      <c r="DNP234" s="120"/>
      <c r="DNQ234" s="120"/>
      <c r="DNR234" s="120"/>
      <c r="DNS234" s="120"/>
      <c r="DNT234" s="120"/>
      <c r="DNU234" s="120"/>
      <c r="DNV234" s="120"/>
      <c r="DNW234" s="120"/>
      <c r="DNX234" s="120"/>
      <c r="DNY234" s="120"/>
      <c r="DNZ234" s="120"/>
      <c r="DOA234" s="120"/>
      <c r="DOB234" s="120"/>
      <c r="DOC234" s="120"/>
      <c r="DOD234" s="120"/>
      <c r="DOE234" s="120"/>
      <c r="DOF234" s="120"/>
      <c r="DOG234" s="120"/>
      <c r="DOH234" s="120"/>
      <c r="DOI234" s="120"/>
      <c r="DOJ234" s="120"/>
      <c r="DOK234" s="120"/>
      <c r="DOL234" s="120"/>
      <c r="DOM234" s="120"/>
      <c r="DON234" s="120"/>
      <c r="DOO234" s="120"/>
      <c r="DOP234" s="120"/>
      <c r="DOQ234" s="120"/>
      <c r="DOR234" s="120"/>
      <c r="DOS234" s="120"/>
      <c r="DOT234" s="120"/>
      <c r="DOU234" s="120"/>
      <c r="DOV234" s="120"/>
      <c r="DOW234" s="120"/>
      <c r="DOX234" s="120"/>
      <c r="DOY234" s="120"/>
      <c r="DOZ234" s="120"/>
      <c r="DPA234" s="120"/>
      <c r="DPB234" s="120"/>
      <c r="DPC234" s="120"/>
      <c r="DPD234" s="120"/>
      <c r="DPE234" s="120"/>
      <c r="DPF234" s="120"/>
      <c r="DPG234" s="120"/>
      <c r="DPH234" s="120"/>
      <c r="DPI234" s="120"/>
      <c r="DPJ234" s="120"/>
      <c r="DPK234" s="120"/>
      <c r="DPL234" s="120"/>
      <c r="DPM234" s="120"/>
      <c r="DPN234" s="120"/>
      <c r="DPO234" s="120"/>
      <c r="DPP234" s="120"/>
      <c r="DPQ234" s="120"/>
      <c r="DPR234" s="120"/>
      <c r="DPS234" s="120"/>
      <c r="DPT234" s="120"/>
      <c r="DPU234" s="120"/>
      <c r="DPV234" s="120"/>
      <c r="DPW234" s="120"/>
      <c r="DPX234" s="120"/>
      <c r="DPY234" s="120"/>
      <c r="DPZ234" s="120"/>
      <c r="DQA234" s="120"/>
      <c r="DQB234" s="120"/>
      <c r="DQC234" s="120"/>
      <c r="DQD234" s="120"/>
      <c r="DQE234" s="120"/>
      <c r="DQF234" s="120"/>
      <c r="DQG234" s="120"/>
      <c r="DQH234" s="120"/>
      <c r="DQI234" s="120"/>
      <c r="DQJ234" s="120"/>
      <c r="DQK234" s="120"/>
      <c r="DQL234" s="120"/>
      <c r="DQM234" s="120"/>
      <c r="DQN234" s="120"/>
      <c r="DQO234" s="120"/>
      <c r="DQP234" s="120"/>
      <c r="DQQ234" s="120"/>
      <c r="DQR234" s="120"/>
      <c r="DQS234" s="120"/>
      <c r="DQT234" s="120"/>
      <c r="DQU234" s="120"/>
      <c r="DQV234" s="120"/>
      <c r="DQW234" s="120"/>
      <c r="DQX234" s="120"/>
      <c r="DQY234" s="120"/>
      <c r="DQZ234" s="120"/>
      <c r="DRA234" s="120"/>
      <c r="DRB234" s="120"/>
      <c r="DRC234" s="120"/>
      <c r="DRD234" s="120"/>
      <c r="DRE234" s="120"/>
      <c r="DRF234" s="120"/>
      <c r="DRG234" s="120"/>
      <c r="DRH234" s="120"/>
      <c r="DRI234" s="120"/>
      <c r="DRJ234" s="120"/>
      <c r="DRK234" s="120"/>
      <c r="DRL234" s="120"/>
      <c r="DRM234" s="120"/>
      <c r="DRN234" s="120"/>
      <c r="DRO234" s="120"/>
      <c r="DRP234" s="120"/>
      <c r="DRQ234" s="120"/>
      <c r="DRR234" s="120"/>
      <c r="DRS234" s="120"/>
      <c r="DRT234" s="120"/>
      <c r="DRU234" s="120"/>
      <c r="DRV234" s="120"/>
      <c r="DRW234" s="120"/>
      <c r="DRX234" s="120"/>
      <c r="DRY234" s="120"/>
      <c r="DRZ234" s="120"/>
      <c r="DSA234" s="120"/>
      <c r="DSB234" s="120"/>
      <c r="DSC234" s="120"/>
      <c r="DSD234" s="120"/>
      <c r="DSE234" s="120"/>
      <c r="DSF234" s="120"/>
      <c r="DSG234" s="120"/>
      <c r="DSH234" s="120"/>
      <c r="DSI234" s="120"/>
      <c r="DSJ234" s="120"/>
      <c r="DSK234" s="120"/>
      <c r="DSL234" s="120"/>
      <c r="DSM234" s="120"/>
      <c r="DSN234" s="120"/>
      <c r="DSO234" s="120"/>
      <c r="DSP234" s="120"/>
      <c r="DSQ234" s="120"/>
      <c r="DSR234" s="120"/>
      <c r="DSS234" s="120"/>
      <c r="DST234" s="120"/>
      <c r="DSU234" s="120"/>
      <c r="DSV234" s="120"/>
      <c r="DSW234" s="120"/>
      <c r="DSX234" s="120"/>
      <c r="DSY234" s="120"/>
      <c r="DSZ234" s="120"/>
      <c r="DTA234" s="120"/>
      <c r="DTB234" s="120"/>
      <c r="DTC234" s="120"/>
      <c r="DTD234" s="120"/>
      <c r="DTE234" s="120"/>
      <c r="DTF234" s="120"/>
      <c r="DTG234" s="120"/>
      <c r="DTH234" s="120"/>
      <c r="DTI234" s="120"/>
      <c r="DTJ234" s="120"/>
      <c r="DTK234" s="120"/>
      <c r="DTL234" s="120"/>
      <c r="DTM234" s="120"/>
      <c r="DTN234" s="120"/>
      <c r="DTO234" s="120"/>
      <c r="DTP234" s="120"/>
      <c r="DTQ234" s="120"/>
      <c r="DTR234" s="120"/>
      <c r="DTS234" s="120"/>
      <c r="DTT234" s="120"/>
      <c r="DTU234" s="120"/>
      <c r="DTV234" s="120"/>
      <c r="DTW234" s="120"/>
      <c r="DTX234" s="120"/>
      <c r="DTY234" s="120"/>
      <c r="DTZ234" s="120"/>
      <c r="DUA234" s="120"/>
      <c r="DUB234" s="120"/>
      <c r="DUC234" s="120"/>
      <c r="DUD234" s="120"/>
      <c r="DUE234" s="120"/>
      <c r="DUF234" s="120"/>
      <c r="DUG234" s="120"/>
      <c r="DUH234" s="120"/>
      <c r="DUI234" s="120"/>
      <c r="DUJ234" s="120"/>
      <c r="DUK234" s="120"/>
      <c r="DUL234" s="120"/>
      <c r="DUM234" s="120"/>
      <c r="DUN234" s="120"/>
      <c r="DUO234" s="120"/>
      <c r="DUP234" s="120"/>
      <c r="DUQ234" s="120"/>
      <c r="DUR234" s="120"/>
      <c r="DUS234" s="120"/>
      <c r="DUT234" s="120"/>
      <c r="DUU234" s="120"/>
      <c r="DUV234" s="120"/>
      <c r="DUW234" s="120"/>
      <c r="DUX234" s="120"/>
      <c r="DUY234" s="120"/>
      <c r="DUZ234" s="120"/>
      <c r="DVA234" s="120"/>
      <c r="DVB234" s="120"/>
      <c r="DVC234" s="120"/>
      <c r="DVD234" s="120"/>
      <c r="DVE234" s="120"/>
      <c r="DVF234" s="120"/>
      <c r="DVG234" s="120"/>
      <c r="DVH234" s="120"/>
      <c r="DVI234" s="120"/>
      <c r="DVJ234" s="120"/>
      <c r="DVK234" s="120"/>
      <c r="DVL234" s="120"/>
      <c r="DVM234" s="120"/>
      <c r="DVN234" s="120"/>
      <c r="DVO234" s="120"/>
      <c r="DVP234" s="120"/>
      <c r="DVQ234" s="120"/>
      <c r="DVR234" s="120"/>
      <c r="DVS234" s="120"/>
      <c r="DVT234" s="120"/>
      <c r="DVU234" s="120"/>
      <c r="DVV234" s="120"/>
      <c r="DVW234" s="120"/>
      <c r="DVX234" s="120"/>
      <c r="DVY234" s="120"/>
      <c r="DVZ234" s="120"/>
      <c r="DWA234" s="120"/>
      <c r="DWB234" s="120"/>
      <c r="DWC234" s="120"/>
      <c r="DWD234" s="120"/>
      <c r="DWE234" s="120"/>
      <c r="DWF234" s="120"/>
      <c r="DWG234" s="120"/>
      <c r="DWH234" s="120"/>
      <c r="DWI234" s="120"/>
      <c r="DWJ234" s="120"/>
      <c r="DWK234" s="120"/>
      <c r="DWL234" s="120"/>
      <c r="DWM234" s="120"/>
      <c r="DWN234" s="120"/>
      <c r="DWO234" s="120"/>
      <c r="DWP234" s="120"/>
      <c r="DWQ234" s="120"/>
      <c r="DWR234" s="120"/>
      <c r="DWS234" s="120"/>
      <c r="DWT234" s="120"/>
      <c r="DWU234" s="120"/>
      <c r="DWV234" s="120"/>
      <c r="DWW234" s="120"/>
      <c r="DWX234" s="120"/>
      <c r="DWY234" s="120"/>
      <c r="DWZ234" s="120"/>
      <c r="DXA234" s="120"/>
      <c r="DXB234" s="120"/>
      <c r="DXC234" s="120"/>
      <c r="DXD234" s="120"/>
      <c r="DXE234" s="120"/>
      <c r="DXF234" s="120"/>
      <c r="DXG234" s="120"/>
      <c r="DXH234" s="120"/>
      <c r="DXI234" s="120"/>
      <c r="DXJ234" s="120"/>
      <c r="DXK234" s="120"/>
      <c r="DXL234" s="120"/>
      <c r="DXM234" s="120"/>
      <c r="DXN234" s="120"/>
      <c r="DXO234" s="120"/>
      <c r="DXP234" s="120"/>
      <c r="DXQ234" s="120"/>
      <c r="DXR234" s="120"/>
      <c r="DXS234" s="120"/>
      <c r="DXT234" s="120"/>
      <c r="DXU234" s="120"/>
      <c r="DXV234" s="120"/>
      <c r="DXW234" s="120"/>
      <c r="DXX234" s="120"/>
      <c r="DXY234" s="120"/>
      <c r="DXZ234" s="120"/>
      <c r="DYA234" s="120"/>
      <c r="DYB234" s="120"/>
      <c r="DYC234" s="120"/>
      <c r="DYD234" s="120"/>
      <c r="DYE234" s="120"/>
      <c r="DYF234" s="120"/>
      <c r="DYG234" s="120"/>
      <c r="DYH234" s="120"/>
      <c r="DYI234" s="120"/>
      <c r="DYJ234" s="120"/>
      <c r="DYK234" s="120"/>
      <c r="DYL234" s="120"/>
      <c r="DYM234" s="120"/>
      <c r="DYN234" s="120"/>
      <c r="DYO234" s="120"/>
      <c r="DYP234" s="120"/>
      <c r="DYQ234" s="120"/>
      <c r="DYR234" s="120"/>
      <c r="DYS234" s="120"/>
      <c r="DYT234" s="120"/>
      <c r="DYU234" s="120"/>
      <c r="DYV234" s="120"/>
      <c r="DYW234" s="120"/>
      <c r="DYX234" s="120"/>
      <c r="DYY234" s="120"/>
      <c r="DYZ234" s="120"/>
      <c r="DZA234" s="120"/>
      <c r="DZB234" s="120"/>
      <c r="DZC234" s="120"/>
      <c r="DZD234" s="120"/>
      <c r="DZE234" s="120"/>
      <c r="DZF234" s="120"/>
      <c r="DZG234" s="120"/>
      <c r="DZH234" s="120"/>
      <c r="DZI234" s="120"/>
      <c r="DZJ234" s="120"/>
      <c r="DZK234" s="120"/>
      <c r="DZL234" s="120"/>
      <c r="DZM234" s="120"/>
      <c r="DZN234" s="120"/>
      <c r="DZO234" s="120"/>
      <c r="DZP234" s="120"/>
      <c r="DZQ234" s="120"/>
      <c r="DZR234" s="120"/>
      <c r="DZS234" s="120"/>
      <c r="DZT234" s="120"/>
      <c r="DZU234" s="120"/>
      <c r="DZV234" s="120"/>
      <c r="DZW234" s="120"/>
      <c r="DZX234" s="120"/>
      <c r="DZY234" s="120"/>
      <c r="DZZ234" s="120"/>
      <c r="EAA234" s="120"/>
      <c r="EAB234" s="120"/>
      <c r="EAC234" s="120"/>
      <c r="EAD234" s="120"/>
      <c r="EAE234" s="120"/>
      <c r="EAF234" s="120"/>
      <c r="EAG234" s="120"/>
      <c r="EAH234" s="120"/>
      <c r="EAI234" s="120"/>
      <c r="EAJ234" s="120"/>
      <c r="EAK234" s="120"/>
      <c r="EAL234" s="120"/>
      <c r="EAM234" s="120"/>
      <c r="EAN234" s="120"/>
      <c r="EAO234" s="120"/>
      <c r="EAP234" s="120"/>
      <c r="EAQ234" s="120"/>
      <c r="EAR234" s="120"/>
      <c r="EAS234" s="120"/>
      <c r="EAT234" s="120"/>
      <c r="EAU234" s="120"/>
      <c r="EAV234" s="120"/>
      <c r="EAW234" s="120"/>
      <c r="EAX234" s="120"/>
      <c r="EAY234" s="120"/>
      <c r="EAZ234" s="120"/>
      <c r="EBA234" s="120"/>
      <c r="EBB234" s="120"/>
      <c r="EBC234" s="120"/>
      <c r="EBD234" s="120"/>
      <c r="EBE234" s="120"/>
      <c r="EBF234" s="120"/>
      <c r="EBG234" s="120"/>
      <c r="EBH234" s="120"/>
      <c r="EBI234" s="120"/>
      <c r="EBJ234" s="120"/>
      <c r="EBK234" s="120"/>
      <c r="EBL234" s="120"/>
      <c r="EBM234" s="120"/>
      <c r="EBN234" s="120"/>
      <c r="EBO234" s="120"/>
      <c r="EBP234" s="120"/>
      <c r="EBQ234" s="120"/>
      <c r="EBR234" s="120"/>
      <c r="EBS234" s="120"/>
      <c r="EBT234" s="120"/>
      <c r="EBU234" s="120"/>
      <c r="EBV234" s="120"/>
      <c r="EBW234" s="120"/>
      <c r="EBX234" s="120"/>
      <c r="EBY234" s="120"/>
      <c r="EBZ234" s="120"/>
      <c r="ECA234" s="120"/>
      <c r="ECB234" s="120"/>
      <c r="ECC234" s="120"/>
      <c r="ECD234" s="120"/>
      <c r="ECE234" s="120"/>
      <c r="ECF234" s="120"/>
      <c r="ECG234" s="120"/>
      <c r="ECH234" s="120"/>
      <c r="ECI234" s="120"/>
      <c r="ECJ234" s="120"/>
      <c r="ECK234" s="120"/>
      <c r="ECL234" s="120"/>
      <c r="ECM234" s="120"/>
      <c r="ECN234" s="120"/>
      <c r="ECO234" s="120"/>
      <c r="ECP234" s="120"/>
      <c r="ECQ234" s="120"/>
      <c r="ECR234" s="120"/>
      <c r="ECS234" s="120"/>
      <c r="ECT234" s="120"/>
      <c r="ECU234" s="120"/>
      <c r="ECV234" s="120"/>
      <c r="ECW234" s="120"/>
      <c r="ECX234" s="120"/>
      <c r="ECY234" s="120"/>
      <c r="ECZ234" s="120"/>
      <c r="EDA234" s="120"/>
      <c r="EDB234" s="120"/>
      <c r="EDC234" s="120"/>
      <c r="EDD234" s="120"/>
      <c r="EDE234" s="120"/>
      <c r="EDF234" s="120"/>
      <c r="EDG234" s="120"/>
      <c r="EDH234" s="120"/>
      <c r="EDI234" s="120"/>
      <c r="EDJ234" s="120"/>
      <c r="EDK234" s="120"/>
      <c r="EDL234" s="120"/>
      <c r="EDM234" s="120"/>
      <c r="EDN234" s="120"/>
      <c r="EDO234" s="120"/>
      <c r="EDP234" s="120"/>
      <c r="EDQ234" s="120"/>
      <c r="EDR234" s="120"/>
      <c r="EDS234" s="120"/>
      <c r="EDT234" s="120"/>
      <c r="EDU234" s="120"/>
      <c r="EDV234" s="120"/>
      <c r="EDW234" s="120"/>
      <c r="EDX234" s="120"/>
      <c r="EDY234" s="120"/>
      <c r="EDZ234" s="120"/>
      <c r="EEA234" s="120"/>
      <c r="EEB234" s="120"/>
      <c r="EEC234" s="120"/>
      <c r="EED234" s="120"/>
      <c r="EEE234" s="120"/>
      <c r="EEF234" s="120"/>
      <c r="EEG234" s="120"/>
      <c r="EEH234" s="120"/>
      <c r="EEI234" s="120"/>
      <c r="EEJ234" s="120"/>
      <c r="EEK234" s="120"/>
      <c r="EEL234" s="120"/>
      <c r="EEM234" s="120"/>
      <c r="EEN234" s="120"/>
      <c r="EEO234" s="120"/>
      <c r="EEP234" s="120"/>
      <c r="EEQ234" s="120"/>
      <c r="EER234" s="120"/>
      <c r="EES234" s="120"/>
      <c r="EET234" s="120"/>
      <c r="EEU234" s="120"/>
      <c r="EEV234" s="120"/>
      <c r="EEW234" s="120"/>
      <c r="EEX234" s="120"/>
      <c r="EEY234" s="120"/>
      <c r="EEZ234" s="120"/>
      <c r="EFA234" s="120"/>
      <c r="EFB234" s="120"/>
      <c r="EFC234" s="120"/>
      <c r="EFD234" s="120"/>
      <c r="EFE234" s="120"/>
      <c r="EFF234" s="120"/>
      <c r="EFG234" s="120"/>
      <c r="EFH234" s="120"/>
      <c r="EFI234" s="120"/>
      <c r="EFJ234" s="120"/>
      <c r="EFK234" s="120"/>
      <c r="EFL234" s="120"/>
      <c r="EFM234" s="120"/>
      <c r="EFN234" s="120"/>
      <c r="EFO234" s="120"/>
      <c r="EFP234" s="120"/>
      <c r="EFQ234" s="120"/>
      <c r="EFR234" s="120"/>
      <c r="EFS234" s="120"/>
      <c r="EFT234" s="120"/>
      <c r="EFU234" s="120"/>
      <c r="EFV234" s="120"/>
      <c r="EFW234" s="120"/>
      <c r="EFX234" s="120"/>
      <c r="EFY234" s="120"/>
      <c r="EFZ234" s="120"/>
      <c r="EGA234" s="120"/>
      <c r="EGB234" s="120"/>
      <c r="EGC234" s="120"/>
      <c r="EGD234" s="120"/>
      <c r="EGE234" s="120"/>
      <c r="EGF234" s="120"/>
      <c r="EGG234" s="120"/>
      <c r="EGH234" s="120"/>
      <c r="EGI234" s="120"/>
      <c r="EGJ234" s="120"/>
      <c r="EGK234" s="120"/>
      <c r="EGL234" s="120"/>
      <c r="EGM234" s="120"/>
      <c r="EGN234" s="120"/>
      <c r="EGO234" s="120"/>
      <c r="EGP234" s="120"/>
      <c r="EGQ234" s="120"/>
      <c r="EGR234" s="120"/>
      <c r="EGS234" s="120"/>
      <c r="EGT234" s="120"/>
      <c r="EGU234" s="120"/>
      <c r="EGV234" s="120"/>
      <c r="EGW234" s="120"/>
      <c r="EGX234" s="120"/>
      <c r="EGY234" s="120"/>
      <c r="EGZ234" s="120"/>
      <c r="EHA234" s="120"/>
      <c r="EHB234" s="120"/>
      <c r="EHC234" s="120"/>
      <c r="EHD234" s="120"/>
      <c r="EHE234" s="120"/>
      <c r="EHF234" s="120"/>
      <c r="EHG234" s="120"/>
      <c r="EHH234" s="120"/>
      <c r="EHI234" s="120"/>
      <c r="EHJ234" s="120"/>
      <c r="EHK234" s="120"/>
      <c r="EHL234" s="120"/>
      <c r="EHM234" s="120"/>
      <c r="EHN234" s="120"/>
      <c r="EHO234" s="120"/>
      <c r="EHP234" s="120"/>
      <c r="EHQ234" s="120"/>
      <c r="EHR234" s="120"/>
      <c r="EHS234" s="120"/>
      <c r="EHT234" s="120"/>
      <c r="EHU234" s="120"/>
      <c r="EHV234" s="120"/>
      <c r="EHW234" s="120"/>
      <c r="EHX234" s="120"/>
      <c r="EHY234" s="120"/>
      <c r="EHZ234" s="120"/>
      <c r="EIA234" s="120"/>
      <c r="EIB234" s="120"/>
      <c r="EIC234" s="120"/>
      <c r="EID234" s="120"/>
      <c r="EIE234" s="120"/>
      <c r="EIF234" s="120"/>
      <c r="EIG234" s="120"/>
      <c r="EIH234" s="120"/>
      <c r="EII234" s="120"/>
      <c r="EIJ234" s="120"/>
      <c r="EIK234" s="120"/>
      <c r="EIL234" s="120"/>
      <c r="EIM234" s="120"/>
      <c r="EIN234" s="120"/>
      <c r="EIO234" s="120"/>
      <c r="EIP234" s="120"/>
      <c r="EIQ234" s="120"/>
      <c r="EIR234" s="120"/>
      <c r="EIS234" s="120"/>
      <c r="EIT234" s="120"/>
      <c r="EIU234" s="120"/>
      <c r="EIV234" s="120"/>
      <c r="EIW234" s="120"/>
      <c r="EIX234" s="120"/>
      <c r="EIY234" s="120"/>
      <c r="EIZ234" s="120"/>
      <c r="EJA234" s="120"/>
      <c r="EJB234" s="120"/>
      <c r="EJC234" s="120"/>
      <c r="EJD234" s="120"/>
      <c r="EJE234" s="120"/>
      <c r="EJF234" s="120"/>
      <c r="EJG234" s="120"/>
      <c r="EJH234" s="120"/>
      <c r="EJI234" s="120"/>
      <c r="EJJ234" s="120"/>
      <c r="EJK234" s="120"/>
      <c r="EJL234" s="120"/>
      <c r="EJM234" s="120"/>
      <c r="EJN234" s="120"/>
      <c r="EJO234" s="120"/>
      <c r="EJP234" s="120"/>
      <c r="EJQ234" s="120"/>
      <c r="EJR234" s="120"/>
      <c r="EJS234" s="120"/>
      <c r="EJT234" s="120"/>
      <c r="EJU234" s="120"/>
      <c r="EJV234" s="120"/>
      <c r="EJW234" s="120"/>
      <c r="EJX234" s="120"/>
      <c r="EJY234" s="120"/>
      <c r="EJZ234" s="120"/>
      <c r="EKA234" s="120"/>
      <c r="EKB234" s="120"/>
      <c r="EKC234" s="120"/>
      <c r="EKD234" s="120"/>
      <c r="EKE234" s="120"/>
      <c r="EKF234" s="120"/>
      <c r="EKG234" s="120"/>
      <c r="EKH234" s="120"/>
      <c r="EKI234" s="120"/>
      <c r="EKJ234" s="120"/>
      <c r="EKK234" s="120"/>
      <c r="EKL234" s="120"/>
      <c r="EKM234" s="120"/>
      <c r="EKN234" s="120"/>
      <c r="EKO234" s="120"/>
      <c r="EKP234" s="120"/>
      <c r="EKQ234" s="120"/>
      <c r="EKR234" s="120"/>
      <c r="EKS234" s="120"/>
      <c r="EKT234" s="120"/>
      <c r="EKU234" s="120"/>
      <c r="EKV234" s="120"/>
      <c r="EKW234" s="120"/>
      <c r="EKX234" s="120"/>
      <c r="EKY234" s="120"/>
      <c r="EKZ234" s="120"/>
      <c r="ELA234" s="120"/>
      <c r="ELB234" s="120"/>
      <c r="ELC234" s="120"/>
      <c r="ELD234" s="120"/>
      <c r="ELE234" s="120"/>
      <c r="ELF234" s="120"/>
      <c r="ELG234" s="120"/>
      <c r="ELH234" s="120"/>
      <c r="ELI234" s="120"/>
      <c r="ELJ234" s="120"/>
      <c r="ELK234" s="120"/>
      <c r="ELL234" s="120"/>
      <c r="ELM234" s="120"/>
      <c r="ELN234" s="120"/>
      <c r="ELO234" s="120"/>
      <c r="ELP234" s="120"/>
      <c r="ELQ234" s="120"/>
      <c r="ELR234" s="120"/>
      <c r="ELS234" s="120"/>
      <c r="ELT234" s="120"/>
      <c r="ELU234" s="120"/>
      <c r="ELV234" s="120"/>
      <c r="ELW234" s="120"/>
      <c r="ELX234" s="120"/>
      <c r="ELY234" s="120"/>
      <c r="ELZ234" s="120"/>
      <c r="EMA234" s="120"/>
      <c r="EMB234" s="120"/>
      <c r="EMC234" s="120"/>
      <c r="EMD234" s="120"/>
      <c r="EME234" s="120"/>
      <c r="EMF234" s="120"/>
      <c r="EMG234" s="120"/>
      <c r="EMH234" s="120"/>
      <c r="EMI234" s="120"/>
      <c r="EMJ234" s="120"/>
      <c r="EMK234" s="120"/>
      <c r="EML234" s="120"/>
      <c r="EMM234" s="120"/>
      <c r="EMN234" s="120"/>
      <c r="EMO234" s="120"/>
      <c r="EMP234" s="120"/>
      <c r="EMQ234" s="120"/>
      <c r="EMR234" s="120"/>
      <c r="EMS234" s="120"/>
      <c r="EMT234" s="120"/>
      <c r="EMU234" s="120"/>
      <c r="EMV234" s="120"/>
      <c r="EMW234" s="120"/>
      <c r="EMX234" s="120"/>
      <c r="EMY234" s="120"/>
      <c r="EMZ234" s="120"/>
      <c r="ENA234" s="120"/>
      <c r="ENB234" s="120"/>
      <c r="ENC234" s="120"/>
      <c r="END234" s="120"/>
      <c r="ENE234" s="120"/>
      <c r="ENF234" s="120"/>
      <c r="ENG234" s="120"/>
      <c r="ENH234" s="120"/>
      <c r="ENI234" s="120"/>
      <c r="ENJ234" s="120"/>
      <c r="ENK234" s="120"/>
      <c r="ENL234" s="120"/>
      <c r="ENM234" s="120"/>
      <c r="ENN234" s="120"/>
      <c r="ENO234" s="120"/>
      <c r="ENP234" s="120"/>
      <c r="ENQ234" s="120"/>
      <c r="ENR234" s="120"/>
      <c r="ENS234" s="120"/>
      <c r="ENT234" s="120"/>
      <c r="ENU234" s="120"/>
      <c r="ENV234" s="120"/>
      <c r="ENW234" s="120"/>
      <c r="ENX234" s="120"/>
      <c r="ENY234" s="120"/>
      <c r="ENZ234" s="120"/>
      <c r="EOA234" s="120"/>
      <c r="EOB234" s="120"/>
      <c r="EOC234" s="120"/>
      <c r="EOD234" s="120"/>
      <c r="EOE234" s="120"/>
      <c r="EOF234" s="120"/>
      <c r="EOG234" s="120"/>
      <c r="EOH234" s="120"/>
      <c r="EOI234" s="120"/>
      <c r="EOJ234" s="120"/>
      <c r="EOK234" s="120"/>
      <c r="EOL234" s="120"/>
      <c r="EOM234" s="120"/>
      <c r="EON234" s="120"/>
      <c r="EOO234" s="120"/>
      <c r="EOP234" s="120"/>
      <c r="EOQ234" s="120"/>
      <c r="EOR234" s="120"/>
      <c r="EOS234" s="120"/>
      <c r="EOT234" s="120"/>
      <c r="EOU234" s="120"/>
      <c r="EOV234" s="120"/>
      <c r="EOW234" s="120"/>
      <c r="EOX234" s="120"/>
      <c r="EOY234" s="120"/>
      <c r="EOZ234" s="120"/>
      <c r="EPA234" s="120"/>
      <c r="EPB234" s="120"/>
      <c r="EPC234" s="120"/>
      <c r="EPD234" s="120"/>
      <c r="EPE234" s="120"/>
      <c r="EPF234" s="120"/>
      <c r="EPG234" s="120"/>
      <c r="EPH234" s="120"/>
      <c r="EPI234" s="120"/>
      <c r="EPJ234" s="120"/>
      <c r="EPK234" s="120"/>
      <c r="EPL234" s="120"/>
      <c r="EPM234" s="120"/>
      <c r="EPN234" s="120"/>
      <c r="EPO234" s="120"/>
      <c r="EPP234" s="120"/>
      <c r="EPQ234" s="120"/>
      <c r="EPR234" s="120"/>
      <c r="EPS234" s="120"/>
      <c r="EPT234" s="120"/>
      <c r="EPU234" s="120"/>
      <c r="EPV234" s="120"/>
      <c r="EPW234" s="120"/>
      <c r="EPX234" s="120"/>
      <c r="EPY234" s="120"/>
      <c r="EPZ234" s="120"/>
      <c r="EQA234" s="120"/>
      <c r="EQB234" s="120"/>
      <c r="EQC234" s="120"/>
      <c r="EQD234" s="120"/>
      <c r="EQE234" s="120"/>
      <c r="EQF234" s="120"/>
      <c r="EQG234" s="120"/>
      <c r="EQH234" s="120"/>
      <c r="EQI234" s="120"/>
      <c r="EQJ234" s="120"/>
      <c r="EQK234" s="120"/>
      <c r="EQL234" s="120"/>
      <c r="EQM234" s="120"/>
      <c r="EQN234" s="120"/>
      <c r="EQO234" s="120"/>
      <c r="EQP234" s="120"/>
      <c r="EQQ234" s="120"/>
      <c r="EQR234" s="120"/>
      <c r="EQS234" s="120"/>
      <c r="EQT234" s="120"/>
      <c r="EQU234" s="120"/>
      <c r="EQV234" s="120"/>
      <c r="EQW234" s="120"/>
      <c r="EQX234" s="120"/>
      <c r="EQY234" s="120"/>
      <c r="EQZ234" s="120"/>
      <c r="ERA234" s="120"/>
      <c r="ERB234" s="120"/>
      <c r="ERC234" s="120"/>
      <c r="ERD234" s="120"/>
      <c r="ERE234" s="120"/>
      <c r="ERF234" s="120"/>
      <c r="ERG234" s="120"/>
      <c r="ERH234" s="120"/>
      <c r="ERI234" s="120"/>
      <c r="ERJ234" s="120"/>
      <c r="ERK234" s="120"/>
      <c r="ERL234" s="120"/>
      <c r="ERM234" s="120"/>
      <c r="ERN234" s="120"/>
      <c r="ERO234" s="120"/>
      <c r="ERP234" s="120"/>
      <c r="ERQ234" s="120"/>
      <c r="ERR234" s="120"/>
      <c r="ERS234" s="120"/>
      <c r="ERT234" s="120"/>
      <c r="ERU234" s="120"/>
      <c r="ERV234" s="120"/>
      <c r="ERW234" s="120"/>
      <c r="ERX234" s="120"/>
      <c r="ERY234" s="120"/>
      <c r="ERZ234" s="120"/>
      <c r="ESA234" s="120"/>
      <c r="ESB234" s="120"/>
      <c r="ESC234" s="120"/>
      <c r="ESD234" s="120"/>
      <c r="ESE234" s="120"/>
      <c r="ESF234" s="120"/>
      <c r="ESG234" s="120"/>
      <c r="ESH234" s="120"/>
      <c r="ESI234" s="120"/>
      <c r="ESJ234" s="120"/>
      <c r="ESK234" s="120"/>
      <c r="ESL234" s="120"/>
      <c r="ESM234" s="120"/>
      <c r="ESN234" s="120"/>
      <c r="ESO234" s="120"/>
      <c r="ESP234" s="120"/>
      <c r="ESQ234" s="120"/>
      <c r="ESR234" s="120"/>
      <c r="ESS234" s="120"/>
      <c r="EST234" s="120"/>
      <c r="ESU234" s="120"/>
      <c r="ESV234" s="120"/>
      <c r="ESW234" s="120"/>
      <c r="ESX234" s="120"/>
      <c r="ESY234" s="120"/>
      <c r="ESZ234" s="120"/>
      <c r="ETA234" s="120"/>
      <c r="ETB234" s="120"/>
      <c r="ETC234" s="120"/>
      <c r="ETD234" s="120"/>
      <c r="ETE234" s="120"/>
      <c r="ETF234" s="120"/>
      <c r="ETG234" s="120"/>
      <c r="ETH234" s="120"/>
      <c r="ETI234" s="120"/>
      <c r="ETJ234" s="120"/>
      <c r="ETK234" s="120"/>
      <c r="ETL234" s="120"/>
      <c r="ETM234" s="120"/>
      <c r="ETN234" s="120"/>
      <c r="ETO234" s="120"/>
      <c r="ETP234" s="120"/>
      <c r="ETQ234" s="120"/>
      <c r="ETR234" s="120"/>
      <c r="ETS234" s="120"/>
      <c r="ETT234" s="120"/>
      <c r="ETU234" s="120"/>
      <c r="ETV234" s="120"/>
      <c r="ETW234" s="120"/>
      <c r="ETX234" s="120"/>
      <c r="ETY234" s="120"/>
      <c r="ETZ234" s="120"/>
      <c r="EUA234" s="120"/>
      <c r="EUB234" s="120"/>
      <c r="EUC234" s="120"/>
      <c r="EUD234" s="120"/>
      <c r="EUE234" s="120"/>
      <c r="EUF234" s="120"/>
      <c r="EUG234" s="120"/>
      <c r="EUH234" s="120"/>
      <c r="EUI234" s="120"/>
      <c r="EUJ234" s="120"/>
      <c r="EUK234" s="120"/>
      <c r="EUL234" s="120"/>
      <c r="EUM234" s="120"/>
      <c r="EUN234" s="120"/>
      <c r="EUO234" s="120"/>
      <c r="EUP234" s="120"/>
      <c r="EUQ234" s="120"/>
      <c r="EUR234" s="120"/>
      <c r="EUS234" s="120"/>
      <c r="EUT234" s="120"/>
      <c r="EUU234" s="120"/>
      <c r="EUV234" s="120"/>
      <c r="EUW234" s="120"/>
      <c r="EUX234" s="120"/>
      <c r="EUY234" s="120"/>
      <c r="EUZ234" s="120"/>
      <c r="EVA234" s="120"/>
      <c r="EVB234" s="120"/>
      <c r="EVC234" s="120"/>
      <c r="EVD234" s="120"/>
      <c r="EVE234" s="120"/>
      <c r="EVF234" s="120"/>
      <c r="EVG234" s="120"/>
      <c r="EVH234" s="120"/>
      <c r="EVI234" s="120"/>
      <c r="EVJ234" s="120"/>
      <c r="EVK234" s="120"/>
      <c r="EVL234" s="120"/>
      <c r="EVM234" s="120"/>
      <c r="EVN234" s="120"/>
      <c r="EVO234" s="120"/>
      <c r="EVP234" s="120"/>
      <c r="EVQ234" s="120"/>
      <c r="EVR234" s="120"/>
      <c r="EVS234" s="120"/>
      <c r="EVT234" s="120"/>
      <c r="EVU234" s="120"/>
      <c r="EVV234" s="120"/>
      <c r="EVW234" s="120"/>
      <c r="EVX234" s="120"/>
      <c r="EVY234" s="120"/>
      <c r="EVZ234" s="120"/>
      <c r="EWA234" s="120"/>
      <c r="EWB234" s="120"/>
      <c r="EWC234" s="120"/>
      <c r="EWD234" s="120"/>
      <c r="EWE234" s="120"/>
      <c r="EWF234" s="120"/>
      <c r="EWG234" s="120"/>
      <c r="EWH234" s="120"/>
      <c r="EWI234" s="120"/>
      <c r="EWJ234" s="120"/>
      <c r="EWK234" s="120"/>
      <c r="EWL234" s="120"/>
      <c r="EWM234" s="120"/>
      <c r="EWN234" s="120"/>
      <c r="EWO234" s="120"/>
      <c r="EWP234" s="120"/>
      <c r="EWQ234" s="120"/>
      <c r="EWR234" s="120"/>
      <c r="EWS234" s="120"/>
      <c r="EWT234" s="120"/>
      <c r="EWU234" s="120"/>
      <c r="EWV234" s="120"/>
      <c r="EWW234" s="120"/>
      <c r="EWX234" s="120"/>
      <c r="EWY234" s="120"/>
      <c r="EWZ234" s="120"/>
      <c r="EXA234" s="120"/>
      <c r="EXB234" s="120"/>
      <c r="EXC234" s="120"/>
      <c r="EXD234" s="120"/>
      <c r="EXE234" s="120"/>
      <c r="EXF234" s="120"/>
      <c r="EXG234" s="120"/>
      <c r="EXH234" s="120"/>
      <c r="EXI234" s="120"/>
      <c r="EXJ234" s="120"/>
      <c r="EXK234" s="120"/>
      <c r="EXL234" s="120"/>
      <c r="EXM234" s="120"/>
      <c r="EXN234" s="120"/>
      <c r="EXO234" s="120"/>
      <c r="EXP234" s="120"/>
      <c r="EXQ234" s="120"/>
      <c r="EXR234" s="120"/>
      <c r="EXS234" s="120"/>
      <c r="EXT234" s="120"/>
      <c r="EXU234" s="120"/>
      <c r="EXV234" s="120"/>
      <c r="EXW234" s="120"/>
      <c r="EXX234" s="120"/>
      <c r="EXY234" s="120"/>
      <c r="EXZ234" s="120"/>
      <c r="EYA234" s="120"/>
      <c r="EYB234" s="120"/>
      <c r="EYC234" s="120"/>
      <c r="EYD234" s="120"/>
      <c r="EYE234" s="120"/>
      <c r="EYF234" s="120"/>
      <c r="EYG234" s="120"/>
      <c r="EYH234" s="120"/>
      <c r="EYI234" s="120"/>
      <c r="EYJ234" s="120"/>
      <c r="EYK234" s="120"/>
      <c r="EYL234" s="120"/>
      <c r="EYM234" s="120"/>
      <c r="EYN234" s="120"/>
      <c r="EYO234" s="120"/>
      <c r="EYP234" s="120"/>
      <c r="EYQ234" s="120"/>
      <c r="EYR234" s="120"/>
      <c r="EYS234" s="120"/>
      <c r="EYT234" s="120"/>
      <c r="EYU234" s="120"/>
      <c r="EYV234" s="120"/>
      <c r="EYW234" s="120"/>
      <c r="EYX234" s="120"/>
      <c r="EYY234" s="120"/>
      <c r="EYZ234" s="120"/>
      <c r="EZA234" s="120"/>
      <c r="EZB234" s="120"/>
      <c r="EZC234" s="120"/>
      <c r="EZD234" s="120"/>
      <c r="EZE234" s="120"/>
      <c r="EZF234" s="120"/>
      <c r="EZG234" s="120"/>
      <c r="EZH234" s="120"/>
      <c r="EZI234" s="120"/>
      <c r="EZJ234" s="120"/>
      <c r="EZK234" s="120"/>
      <c r="EZL234" s="120"/>
      <c r="EZM234" s="120"/>
      <c r="EZN234" s="120"/>
      <c r="EZO234" s="120"/>
      <c r="EZP234" s="120"/>
      <c r="EZQ234" s="120"/>
      <c r="EZR234" s="120"/>
      <c r="EZS234" s="120"/>
      <c r="EZT234" s="120"/>
      <c r="EZU234" s="120"/>
      <c r="EZV234" s="120"/>
      <c r="EZW234" s="120"/>
      <c r="EZX234" s="120"/>
      <c r="EZY234" s="120"/>
      <c r="EZZ234" s="120"/>
      <c r="FAA234" s="120"/>
      <c r="FAB234" s="120"/>
      <c r="FAC234" s="120"/>
      <c r="FAD234" s="120"/>
      <c r="FAE234" s="120"/>
      <c r="FAF234" s="120"/>
      <c r="FAG234" s="120"/>
      <c r="FAH234" s="120"/>
      <c r="FAI234" s="120"/>
      <c r="FAJ234" s="120"/>
      <c r="FAK234" s="120"/>
      <c r="FAL234" s="120"/>
      <c r="FAM234" s="120"/>
      <c r="FAN234" s="120"/>
      <c r="FAO234" s="120"/>
      <c r="FAP234" s="120"/>
      <c r="FAQ234" s="120"/>
      <c r="FAR234" s="120"/>
      <c r="FAS234" s="120"/>
      <c r="FAT234" s="120"/>
      <c r="FAU234" s="120"/>
      <c r="FAV234" s="120"/>
      <c r="FAW234" s="120"/>
      <c r="FAX234" s="120"/>
      <c r="FAY234" s="120"/>
      <c r="FAZ234" s="120"/>
      <c r="FBA234" s="120"/>
      <c r="FBB234" s="120"/>
      <c r="FBC234" s="120"/>
      <c r="FBD234" s="120"/>
      <c r="FBE234" s="120"/>
      <c r="FBF234" s="120"/>
      <c r="FBG234" s="120"/>
      <c r="FBH234" s="120"/>
      <c r="FBI234" s="120"/>
      <c r="FBJ234" s="120"/>
      <c r="FBK234" s="120"/>
      <c r="FBL234" s="120"/>
      <c r="FBM234" s="120"/>
      <c r="FBN234" s="120"/>
      <c r="FBO234" s="120"/>
      <c r="FBP234" s="120"/>
      <c r="FBQ234" s="120"/>
      <c r="FBR234" s="120"/>
      <c r="FBS234" s="120"/>
      <c r="FBT234" s="120"/>
      <c r="FBU234" s="120"/>
      <c r="FBV234" s="120"/>
      <c r="FBW234" s="120"/>
      <c r="FBX234" s="120"/>
      <c r="FBY234" s="120"/>
      <c r="FBZ234" s="120"/>
      <c r="FCA234" s="120"/>
      <c r="FCB234" s="120"/>
      <c r="FCC234" s="120"/>
      <c r="FCD234" s="120"/>
      <c r="FCE234" s="120"/>
      <c r="FCF234" s="120"/>
      <c r="FCG234" s="120"/>
      <c r="FCH234" s="120"/>
      <c r="FCI234" s="120"/>
      <c r="FCJ234" s="120"/>
      <c r="FCK234" s="120"/>
      <c r="FCL234" s="120"/>
      <c r="FCM234" s="120"/>
      <c r="FCN234" s="120"/>
      <c r="FCO234" s="120"/>
      <c r="FCP234" s="120"/>
      <c r="FCQ234" s="120"/>
      <c r="FCR234" s="120"/>
      <c r="FCS234" s="120"/>
      <c r="FCT234" s="120"/>
      <c r="FCU234" s="120"/>
      <c r="FCV234" s="120"/>
      <c r="FCW234" s="120"/>
      <c r="FCX234" s="120"/>
      <c r="FCY234" s="120"/>
      <c r="FCZ234" s="120"/>
      <c r="FDA234" s="120"/>
      <c r="FDB234" s="120"/>
      <c r="FDC234" s="120"/>
      <c r="FDD234" s="120"/>
      <c r="FDE234" s="120"/>
      <c r="FDF234" s="120"/>
      <c r="FDG234" s="120"/>
      <c r="FDH234" s="120"/>
      <c r="FDI234" s="120"/>
      <c r="FDJ234" s="120"/>
      <c r="FDK234" s="120"/>
      <c r="FDL234" s="120"/>
      <c r="FDM234" s="120"/>
      <c r="FDN234" s="120"/>
      <c r="FDO234" s="120"/>
      <c r="FDP234" s="120"/>
      <c r="FDQ234" s="120"/>
      <c r="FDR234" s="120"/>
      <c r="FDS234" s="120"/>
      <c r="FDT234" s="120"/>
      <c r="FDU234" s="120"/>
      <c r="FDV234" s="120"/>
      <c r="FDW234" s="120"/>
      <c r="FDX234" s="120"/>
      <c r="FDY234" s="120"/>
      <c r="FDZ234" s="120"/>
      <c r="FEA234" s="120"/>
      <c r="FEB234" s="120"/>
      <c r="FEC234" s="120"/>
      <c r="FED234" s="120"/>
      <c r="FEE234" s="120"/>
      <c r="FEF234" s="120"/>
      <c r="FEG234" s="120"/>
      <c r="FEH234" s="120"/>
      <c r="FEI234" s="120"/>
      <c r="FEJ234" s="120"/>
      <c r="FEK234" s="120"/>
      <c r="FEL234" s="120"/>
      <c r="FEM234" s="120"/>
      <c r="FEN234" s="120"/>
      <c r="FEO234" s="120"/>
      <c r="FEP234" s="120"/>
      <c r="FEQ234" s="120"/>
      <c r="FER234" s="120"/>
      <c r="FES234" s="120"/>
      <c r="FET234" s="120"/>
      <c r="FEU234" s="120"/>
      <c r="FEV234" s="120"/>
      <c r="FEW234" s="120"/>
      <c r="FEX234" s="120"/>
      <c r="FEY234" s="120"/>
      <c r="FEZ234" s="120"/>
      <c r="FFA234" s="120"/>
      <c r="FFB234" s="120"/>
      <c r="FFC234" s="120"/>
      <c r="FFD234" s="120"/>
      <c r="FFE234" s="120"/>
      <c r="FFF234" s="120"/>
      <c r="FFG234" s="120"/>
      <c r="FFH234" s="120"/>
      <c r="FFI234" s="120"/>
      <c r="FFJ234" s="120"/>
      <c r="FFK234" s="120"/>
      <c r="FFL234" s="120"/>
      <c r="FFM234" s="120"/>
      <c r="FFN234" s="120"/>
      <c r="FFO234" s="120"/>
      <c r="FFP234" s="120"/>
      <c r="FFQ234" s="120"/>
      <c r="FFR234" s="120"/>
      <c r="FFS234" s="120"/>
      <c r="FFT234" s="120"/>
      <c r="FFU234" s="120"/>
      <c r="FFV234" s="120"/>
      <c r="FFW234" s="120"/>
      <c r="FFX234" s="120"/>
      <c r="FFY234" s="120"/>
      <c r="FFZ234" s="120"/>
      <c r="FGA234" s="120"/>
      <c r="FGB234" s="120"/>
      <c r="FGC234" s="120"/>
      <c r="FGD234" s="120"/>
      <c r="FGE234" s="120"/>
      <c r="FGF234" s="120"/>
      <c r="FGG234" s="120"/>
      <c r="FGH234" s="120"/>
      <c r="FGI234" s="120"/>
      <c r="FGJ234" s="120"/>
      <c r="FGK234" s="120"/>
      <c r="FGL234" s="120"/>
      <c r="FGM234" s="120"/>
      <c r="FGN234" s="120"/>
      <c r="FGO234" s="120"/>
      <c r="FGP234" s="120"/>
      <c r="FGQ234" s="120"/>
      <c r="FGR234" s="120"/>
      <c r="FGS234" s="120"/>
      <c r="FGT234" s="120"/>
      <c r="FGU234" s="120"/>
      <c r="FGV234" s="120"/>
      <c r="FGW234" s="120"/>
      <c r="FGX234" s="120"/>
      <c r="FGY234" s="120"/>
      <c r="FGZ234" s="120"/>
      <c r="FHA234" s="120"/>
      <c r="FHB234" s="120"/>
      <c r="FHC234" s="120"/>
      <c r="FHD234" s="120"/>
      <c r="FHE234" s="120"/>
      <c r="FHF234" s="120"/>
      <c r="FHG234" s="120"/>
      <c r="FHH234" s="120"/>
      <c r="FHI234" s="120"/>
      <c r="FHJ234" s="120"/>
      <c r="FHK234" s="120"/>
      <c r="FHL234" s="120"/>
      <c r="FHM234" s="120"/>
      <c r="FHN234" s="120"/>
      <c r="FHO234" s="120"/>
      <c r="FHP234" s="120"/>
      <c r="FHQ234" s="120"/>
      <c r="FHR234" s="120"/>
      <c r="FHS234" s="120"/>
      <c r="FHT234" s="120"/>
      <c r="FHU234" s="120"/>
      <c r="FHV234" s="120"/>
      <c r="FHW234" s="120"/>
      <c r="FHX234" s="120"/>
      <c r="FHY234" s="120"/>
      <c r="FHZ234" s="120"/>
      <c r="FIA234" s="120"/>
      <c r="FIB234" s="120"/>
      <c r="FIC234" s="120"/>
      <c r="FID234" s="120"/>
      <c r="FIE234" s="120"/>
      <c r="FIF234" s="120"/>
      <c r="FIG234" s="120"/>
      <c r="FIH234" s="120"/>
      <c r="FII234" s="120"/>
      <c r="FIJ234" s="120"/>
      <c r="FIK234" s="120"/>
      <c r="FIL234" s="120"/>
      <c r="FIM234" s="120"/>
      <c r="FIN234" s="120"/>
      <c r="FIO234" s="120"/>
      <c r="FIP234" s="120"/>
      <c r="FIQ234" s="120"/>
      <c r="FIR234" s="120"/>
      <c r="FIS234" s="120"/>
      <c r="FIT234" s="120"/>
      <c r="FIU234" s="120"/>
      <c r="FIV234" s="120"/>
      <c r="FIW234" s="120"/>
      <c r="FIX234" s="120"/>
      <c r="FIY234" s="120"/>
      <c r="FIZ234" s="120"/>
      <c r="FJA234" s="120"/>
      <c r="FJB234" s="120"/>
      <c r="FJC234" s="120"/>
      <c r="FJD234" s="120"/>
      <c r="FJE234" s="120"/>
      <c r="FJF234" s="120"/>
      <c r="FJG234" s="120"/>
      <c r="FJH234" s="120"/>
      <c r="FJI234" s="120"/>
      <c r="FJJ234" s="120"/>
      <c r="FJK234" s="120"/>
      <c r="FJL234" s="120"/>
      <c r="FJM234" s="120"/>
      <c r="FJN234" s="120"/>
      <c r="FJO234" s="120"/>
      <c r="FJP234" s="120"/>
      <c r="FJQ234" s="120"/>
      <c r="FJR234" s="120"/>
      <c r="FJS234" s="120"/>
      <c r="FJT234" s="120"/>
      <c r="FJU234" s="120"/>
      <c r="FJV234" s="120"/>
      <c r="FJW234" s="120"/>
      <c r="FJX234" s="120"/>
      <c r="FJY234" s="120"/>
      <c r="FJZ234" s="120"/>
      <c r="FKA234" s="120"/>
      <c r="FKB234" s="120"/>
      <c r="FKC234" s="120"/>
      <c r="FKD234" s="120"/>
      <c r="FKE234" s="120"/>
      <c r="FKF234" s="120"/>
      <c r="FKG234" s="120"/>
      <c r="FKH234" s="120"/>
      <c r="FKI234" s="120"/>
      <c r="FKJ234" s="120"/>
      <c r="FKK234" s="120"/>
      <c r="FKL234" s="120"/>
      <c r="FKM234" s="120"/>
      <c r="FKN234" s="120"/>
      <c r="FKO234" s="120"/>
      <c r="FKP234" s="120"/>
      <c r="FKQ234" s="120"/>
      <c r="FKR234" s="120"/>
      <c r="FKS234" s="120"/>
      <c r="FKT234" s="120"/>
      <c r="FKU234" s="120"/>
      <c r="FKV234" s="120"/>
      <c r="FKW234" s="120"/>
      <c r="FKX234" s="120"/>
      <c r="FKY234" s="120"/>
      <c r="FKZ234" s="120"/>
      <c r="FLA234" s="120"/>
      <c r="FLB234" s="120"/>
      <c r="FLC234" s="120"/>
      <c r="FLD234" s="120"/>
      <c r="FLE234" s="120"/>
      <c r="FLF234" s="120"/>
      <c r="FLG234" s="120"/>
      <c r="FLH234" s="120"/>
      <c r="FLI234" s="120"/>
      <c r="FLJ234" s="120"/>
      <c r="FLK234" s="120"/>
      <c r="FLL234" s="120"/>
      <c r="FLM234" s="120"/>
      <c r="FLN234" s="120"/>
      <c r="FLO234" s="120"/>
      <c r="FLP234" s="120"/>
      <c r="FLQ234" s="120"/>
      <c r="FLR234" s="120"/>
      <c r="FLS234" s="120"/>
      <c r="FLT234" s="120"/>
      <c r="FLU234" s="120"/>
      <c r="FLV234" s="120"/>
      <c r="FLW234" s="120"/>
      <c r="FLX234" s="120"/>
      <c r="FLY234" s="120"/>
      <c r="FLZ234" s="120"/>
      <c r="FMA234" s="120"/>
      <c r="FMB234" s="120"/>
      <c r="FMC234" s="120"/>
      <c r="FMD234" s="120"/>
      <c r="FME234" s="120"/>
      <c r="FMF234" s="120"/>
      <c r="FMG234" s="120"/>
      <c r="FMH234" s="120"/>
      <c r="FMI234" s="120"/>
      <c r="FMJ234" s="120"/>
      <c r="FMK234" s="120"/>
      <c r="FML234" s="120"/>
      <c r="FMM234" s="120"/>
      <c r="FMN234" s="120"/>
      <c r="FMO234" s="120"/>
      <c r="FMP234" s="120"/>
      <c r="FMQ234" s="120"/>
      <c r="FMR234" s="120"/>
      <c r="FMS234" s="120"/>
      <c r="FMT234" s="120"/>
      <c r="FMU234" s="120"/>
      <c r="FMV234" s="120"/>
      <c r="FMW234" s="120"/>
      <c r="FMX234" s="120"/>
      <c r="FMY234" s="120"/>
      <c r="FMZ234" s="120"/>
      <c r="FNA234" s="120"/>
      <c r="FNB234" s="120"/>
      <c r="FNC234" s="120"/>
      <c r="FND234" s="120"/>
      <c r="FNE234" s="120"/>
      <c r="FNF234" s="120"/>
      <c r="FNG234" s="120"/>
      <c r="FNH234" s="120"/>
      <c r="FNI234" s="120"/>
      <c r="FNJ234" s="120"/>
      <c r="FNK234" s="120"/>
      <c r="FNL234" s="120"/>
      <c r="FNM234" s="120"/>
      <c r="FNN234" s="120"/>
      <c r="FNO234" s="120"/>
      <c r="FNP234" s="120"/>
      <c r="FNQ234" s="120"/>
      <c r="FNR234" s="120"/>
      <c r="FNS234" s="120"/>
      <c r="FNT234" s="120"/>
      <c r="FNU234" s="120"/>
      <c r="FNV234" s="120"/>
      <c r="FNW234" s="120"/>
      <c r="FNX234" s="120"/>
      <c r="FNY234" s="120"/>
      <c r="FNZ234" s="120"/>
      <c r="FOA234" s="120"/>
      <c r="FOB234" s="120"/>
      <c r="FOC234" s="120"/>
      <c r="FOD234" s="120"/>
      <c r="FOE234" s="120"/>
      <c r="FOF234" s="120"/>
      <c r="FOG234" s="120"/>
    </row>
    <row r="235" spans="1:4453" s="80" customFormat="1" ht="24" customHeight="1" x14ac:dyDescent="0.25">
      <c r="A235" s="101">
        <v>226</v>
      </c>
      <c r="B235" s="102" t="s">
        <v>243</v>
      </c>
      <c r="C235" s="125">
        <v>2.7</v>
      </c>
      <c r="D235" s="125">
        <v>1.35</v>
      </c>
      <c r="E235" s="125"/>
      <c r="F235" s="126"/>
      <c r="G235" s="127"/>
      <c r="H235" s="127"/>
      <c r="I235" s="128"/>
      <c r="J235" s="126"/>
      <c r="K235" s="127"/>
      <c r="L235" s="127"/>
      <c r="M235" s="128"/>
      <c r="N235" s="126"/>
      <c r="O235" s="127"/>
      <c r="P235" s="127"/>
      <c r="Q235" s="128"/>
      <c r="R235" s="126"/>
      <c r="S235" s="127"/>
      <c r="T235" s="128"/>
      <c r="U235" s="130">
        <v>3</v>
      </c>
      <c r="V235" s="131">
        <f t="shared" si="44"/>
        <v>3</v>
      </c>
      <c r="W235" s="132">
        <f t="shared" si="45"/>
        <v>0.89999999999999991</v>
      </c>
      <c r="X235" s="133">
        <f t="shared" si="46"/>
        <v>0.94499999999999984</v>
      </c>
      <c r="Y235" s="111">
        <f t="shared" si="47"/>
        <v>1.8449999999999998</v>
      </c>
      <c r="Z235" s="112">
        <v>2</v>
      </c>
      <c r="AA235" s="134"/>
      <c r="AB235" s="135"/>
      <c r="AC235" s="115">
        <v>2</v>
      </c>
      <c r="AD235" s="116">
        <v>30</v>
      </c>
      <c r="AE235" s="110">
        <f t="shared" si="52"/>
        <v>0.6</v>
      </c>
      <c r="AF235" s="110">
        <f t="shared" si="53"/>
        <v>0.63</v>
      </c>
      <c r="AG235" s="111">
        <f t="shared" si="54"/>
        <v>1.23</v>
      </c>
      <c r="AH235" s="117">
        <v>0.8</v>
      </c>
      <c r="AI235" s="117"/>
      <c r="AJ235" s="118">
        <f t="shared" si="51"/>
        <v>7.9249999999999998</v>
      </c>
      <c r="AK235" s="119">
        <v>226</v>
      </c>
    </row>
    <row r="236" spans="1:4453" s="80" customFormat="1" ht="24" customHeight="1" x14ac:dyDescent="0.25">
      <c r="A236" s="101">
        <v>227</v>
      </c>
      <c r="B236" s="102" t="s">
        <v>244</v>
      </c>
      <c r="C236" s="125">
        <v>2.95</v>
      </c>
      <c r="D236" s="125">
        <v>1.73</v>
      </c>
      <c r="E236" s="125">
        <v>0</v>
      </c>
      <c r="F236" s="137">
        <v>5</v>
      </c>
      <c r="G236" s="140"/>
      <c r="H236" s="140">
        <v>12</v>
      </c>
      <c r="I236" s="129"/>
      <c r="J236" s="137"/>
      <c r="K236" s="140"/>
      <c r="L236" s="140"/>
      <c r="M236" s="129">
        <v>5</v>
      </c>
      <c r="N236" s="137"/>
      <c r="O236" s="140"/>
      <c r="P236" s="140">
        <v>6</v>
      </c>
      <c r="Q236" s="129"/>
      <c r="R236" s="137"/>
      <c r="S236" s="140"/>
      <c r="T236" s="129"/>
      <c r="U236" s="141">
        <v>3</v>
      </c>
      <c r="V236" s="131">
        <f t="shared" si="44"/>
        <v>31</v>
      </c>
      <c r="W236" s="132">
        <f t="shared" si="45"/>
        <v>9.2999999999999989</v>
      </c>
      <c r="X236" s="133">
        <f t="shared" si="46"/>
        <v>12.513666666666666</v>
      </c>
      <c r="Y236" s="111">
        <f t="shared" si="47"/>
        <v>21.813666666666663</v>
      </c>
      <c r="Z236" s="112"/>
      <c r="AA236" s="134">
        <v>3</v>
      </c>
      <c r="AB236" s="135"/>
      <c r="AC236" s="115">
        <v>3</v>
      </c>
      <c r="AD236" s="116">
        <v>30</v>
      </c>
      <c r="AE236" s="110">
        <f t="shared" si="52"/>
        <v>0.89999999999999991</v>
      </c>
      <c r="AF236" s="110">
        <f t="shared" si="53"/>
        <v>1.2109999999999999</v>
      </c>
      <c r="AG236" s="111">
        <f t="shared" si="54"/>
        <v>2.1109999999999998</v>
      </c>
      <c r="AH236" s="117">
        <v>1.9</v>
      </c>
      <c r="AI236" s="117"/>
      <c r="AJ236" s="118">
        <f t="shared" si="51"/>
        <v>30.504666666666662</v>
      </c>
      <c r="AK236" s="119">
        <v>227</v>
      </c>
    </row>
    <row r="237" spans="1:4453" s="80" customFormat="1" ht="24" customHeight="1" x14ac:dyDescent="0.25">
      <c r="A237" s="101">
        <v>228</v>
      </c>
      <c r="B237" s="102" t="s">
        <v>245</v>
      </c>
      <c r="C237" s="125">
        <v>1.1000000000000001</v>
      </c>
      <c r="D237" s="125">
        <v>2.2400000000000002</v>
      </c>
      <c r="E237" s="125">
        <v>2</v>
      </c>
      <c r="F237" s="126"/>
      <c r="G237" s="127"/>
      <c r="H237" s="127"/>
      <c r="I237" s="128"/>
      <c r="J237" s="126"/>
      <c r="K237" s="127"/>
      <c r="L237" s="127"/>
      <c r="M237" s="129"/>
      <c r="N237" s="126"/>
      <c r="O237" s="127"/>
      <c r="P237" s="127"/>
      <c r="Q237" s="128"/>
      <c r="R237" s="126"/>
      <c r="S237" s="127"/>
      <c r="T237" s="128"/>
      <c r="U237" s="130">
        <v>3</v>
      </c>
      <c r="V237" s="131">
        <f t="shared" si="44"/>
        <v>3</v>
      </c>
      <c r="W237" s="132">
        <f t="shared" si="45"/>
        <v>0.89999999999999991</v>
      </c>
      <c r="X237" s="133">
        <f t="shared" si="46"/>
        <v>1.5679999999999998</v>
      </c>
      <c r="Y237" s="111">
        <f t="shared" si="47"/>
        <v>2.468</v>
      </c>
      <c r="Z237" s="112">
        <v>2</v>
      </c>
      <c r="AA237" s="134"/>
      <c r="AB237" s="135"/>
      <c r="AC237" s="115">
        <v>2</v>
      </c>
      <c r="AD237" s="116">
        <v>30</v>
      </c>
      <c r="AE237" s="110">
        <f t="shared" si="52"/>
        <v>0.6</v>
      </c>
      <c r="AF237" s="110">
        <f t="shared" si="53"/>
        <v>1.0453333333333334</v>
      </c>
      <c r="AG237" s="111">
        <f t="shared" si="54"/>
        <v>1.6453333333333333</v>
      </c>
      <c r="AH237" s="117">
        <v>0.15</v>
      </c>
      <c r="AI237" s="117"/>
      <c r="AJ237" s="118">
        <f t="shared" si="51"/>
        <v>9.6033333333333335</v>
      </c>
      <c r="AK237" s="119">
        <v>228</v>
      </c>
    </row>
    <row r="238" spans="1:4453" s="80" customFormat="1" ht="24" customHeight="1" x14ac:dyDescent="0.25">
      <c r="A238" s="101">
        <v>229</v>
      </c>
      <c r="B238" s="102" t="s">
        <v>246</v>
      </c>
      <c r="C238" s="136"/>
      <c r="D238" s="136"/>
      <c r="E238" s="125"/>
      <c r="F238" s="126"/>
      <c r="G238" s="127"/>
      <c r="H238" s="127"/>
      <c r="I238" s="128"/>
      <c r="J238" s="126"/>
      <c r="K238" s="127"/>
      <c r="L238" s="127"/>
      <c r="M238" s="128"/>
      <c r="N238" s="126"/>
      <c r="O238" s="127"/>
      <c r="P238" s="127"/>
      <c r="Q238" s="128"/>
      <c r="R238" s="126"/>
      <c r="S238" s="127"/>
      <c r="T238" s="128"/>
      <c r="U238" s="130"/>
      <c r="V238" s="131">
        <f t="shared" si="44"/>
        <v>0</v>
      </c>
      <c r="W238" s="132">
        <f t="shared" si="45"/>
        <v>0</v>
      </c>
      <c r="X238" s="133">
        <f t="shared" si="46"/>
        <v>0</v>
      </c>
      <c r="Y238" s="111">
        <f t="shared" si="47"/>
        <v>0</v>
      </c>
      <c r="Z238" s="112">
        <v>2</v>
      </c>
      <c r="AA238" s="134"/>
      <c r="AB238" s="135"/>
      <c r="AC238" s="115">
        <v>2</v>
      </c>
      <c r="AD238" s="116">
        <v>30</v>
      </c>
      <c r="AE238" s="110">
        <f t="shared" si="52"/>
        <v>0.6</v>
      </c>
      <c r="AF238" s="110">
        <f t="shared" si="53"/>
        <v>0</v>
      </c>
      <c r="AG238" s="111">
        <f t="shared" si="54"/>
        <v>0.6</v>
      </c>
      <c r="AH238" s="117"/>
      <c r="AI238" s="117"/>
      <c r="AJ238" s="118">
        <f t="shared" si="51"/>
        <v>0.6</v>
      </c>
      <c r="AK238" s="119">
        <v>229</v>
      </c>
    </row>
    <row r="239" spans="1:4453" s="80" customFormat="1" ht="24" customHeight="1" x14ac:dyDescent="0.25">
      <c r="A239" s="101">
        <v>230</v>
      </c>
      <c r="B239" s="102" t="s">
        <v>247</v>
      </c>
      <c r="C239" s="125">
        <v>3.25</v>
      </c>
      <c r="D239" s="125">
        <v>0.43</v>
      </c>
      <c r="E239" s="125">
        <v>1</v>
      </c>
      <c r="F239" s="138"/>
      <c r="G239" s="134"/>
      <c r="H239" s="134"/>
      <c r="I239" s="135"/>
      <c r="J239" s="138"/>
      <c r="K239" s="134"/>
      <c r="L239" s="134"/>
      <c r="M239" s="135"/>
      <c r="N239" s="138"/>
      <c r="O239" s="134"/>
      <c r="P239" s="134"/>
      <c r="Q239" s="135"/>
      <c r="R239" s="138"/>
      <c r="S239" s="134"/>
      <c r="T239" s="135"/>
      <c r="U239" s="130">
        <v>4</v>
      </c>
      <c r="V239" s="131">
        <f t="shared" si="44"/>
        <v>4</v>
      </c>
      <c r="W239" s="132">
        <f t="shared" si="45"/>
        <v>1.2</v>
      </c>
      <c r="X239" s="133">
        <f t="shared" si="46"/>
        <v>0.40133333333333332</v>
      </c>
      <c r="Y239" s="111">
        <f t="shared" si="47"/>
        <v>1.6013333333333333</v>
      </c>
      <c r="Z239" s="112">
        <v>2</v>
      </c>
      <c r="AA239" s="134"/>
      <c r="AB239" s="135"/>
      <c r="AC239" s="115">
        <v>2</v>
      </c>
      <c r="AD239" s="116">
        <v>30</v>
      </c>
      <c r="AE239" s="110">
        <f t="shared" si="52"/>
        <v>0.6</v>
      </c>
      <c r="AF239" s="110">
        <f t="shared" si="53"/>
        <v>0.20066666666666666</v>
      </c>
      <c r="AG239" s="111">
        <f t="shared" si="54"/>
        <v>0.80066666666666664</v>
      </c>
      <c r="AH239" s="117">
        <v>1.9</v>
      </c>
      <c r="AI239" s="117">
        <v>0.05</v>
      </c>
      <c r="AJ239" s="118">
        <f t="shared" si="51"/>
        <v>8.9319999999999986</v>
      </c>
      <c r="AK239" s="119">
        <v>230</v>
      </c>
    </row>
    <row r="240" spans="1:4453" s="80" customFormat="1" ht="24" customHeight="1" x14ac:dyDescent="0.25">
      <c r="A240" s="101">
        <v>231</v>
      </c>
      <c r="B240" s="102" t="s">
        <v>248</v>
      </c>
      <c r="C240" s="125">
        <v>2.5499999999999998</v>
      </c>
      <c r="D240" s="125">
        <v>0.77</v>
      </c>
      <c r="E240" s="125">
        <v>2</v>
      </c>
      <c r="F240" s="126"/>
      <c r="G240" s="127"/>
      <c r="H240" s="127"/>
      <c r="I240" s="128"/>
      <c r="J240" s="126"/>
      <c r="K240" s="127"/>
      <c r="L240" s="127"/>
      <c r="M240" s="129"/>
      <c r="N240" s="126"/>
      <c r="O240" s="127"/>
      <c r="P240" s="127"/>
      <c r="Q240" s="128"/>
      <c r="R240" s="126"/>
      <c r="S240" s="127"/>
      <c r="T240" s="128"/>
      <c r="U240" s="130">
        <v>3</v>
      </c>
      <c r="V240" s="131">
        <f t="shared" si="44"/>
        <v>3</v>
      </c>
      <c r="W240" s="132">
        <f t="shared" si="45"/>
        <v>0.89999999999999991</v>
      </c>
      <c r="X240" s="133">
        <f t="shared" si="46"/>
        <v>0.53899999999999992</v>
      </c>
      <c r="Y240" s="111">
        <f t="shared" si="47"/>
        <v>1.4389999999999998</v>
      </c>
      <c r="Z240" s="112">
        <v>2</v>
      </c>
      <c r="AA240" s="134"/>
      <c r="AB240" s="135"/>
      <c r="AC240" s="115">
        <v>2</v>
      </c>
      <c r="AD240" s="116">
        <v>30</v>
      </c>
      <c r="AE240" s="110">
        <f t="shared" si="52"/>
        <v>0.6</v>
      </c>
      <c r="AF240" s="110">
        <f t="shared" si="53"/>
        <v>0.35933333333333328</v>
      </c>
      <c r="AG240" s="111">
        <f t="shared" si="54"/>
        <v>0.95933333333333326</v>
      </c>
      <c r="AH240" s="117">
        <v>0.8</v>
      </c>
      <c r="AI240" s="117"/>
      <c r="AJ240" s="118">
        <f t="shared" si="51"/>
        <v>8.5183333333333344</v>
      </c>
      <c r="AK240" s="119">
        <v>231</v>
      </c>
    </row>
    <row r="241" spans="1:37" s="80" customFormat="1" ht="24" customHeight="1" x14ac:dyDescent="0.25">
      <c r="A241" s="101">
        <v>232</v>
      </c>
      <c r="B241" s="102" t="s">
        <v>249</v>
      </c>
      <c r="C241" s="136">
        <v>2.5499999999999998</v>
      </c>
      <c r="D241" s="136">
        <v>0.2</v>
      </c>
      <c r="E241" s="125">
        <v>2</v>
      </c>
      <c r="F241" s="126"/>
      <c r="G241" s="127"/>
      <c r="H241" s="127"/>
      <c r="I241" s="128"/>
      <c r="J241" s="126"/>
      <c r="K241" s="127"/>
      <c r="L241" s="127"/>
      <c r="M241" s="128"/>
      <c r="N241" s="126"/>
      <c r="O241" s="127"/>
      <c r="P241" s="127"/>
      <c r="Q241" s="128"/>
      <c r="R241" s="126"/>
      <c r="S241" s="127"/>
      <c r="T241" s="128"/>
      <c r="U241" s="130"/>
      <c r="V241" s="131">
        <f t="shared" si="44"/>
        <v>0</v>
      </c>
      <c r="W241" s="132">
        <f t="shared" si="45"/>
        <v>0</v>
      </c>
      <c r="X241" s="133">
        <f t="shared" si="46"/>
        <v>0</v>
      </c>
      <c r="Y241" s="111">
        <f t="shared" si="47"/>
        <v>0</v>
      </c>
      <c r="Z241" s="112">
        <v>2</v>
      </c>
      <c r="AA241" s="134"/>
      <c r="AB241" s="135"/>
      <c r="AC241" s="115">
        <v>2</v>
      </c>
      <c r="AD241" s="116">
        <v>30</v>
      </c>
      <c r="AE241" s="110">
        <f t="shared" si="52"/>
        <v>0.6</v>
      </c>
      <c r="AF241" s="110">
        <f t="shared" si="53"/>
        <v>9.3333333333333324E-2</v>
      </c>
      <c r="AG241" s="111">
        <f t="shared" si="54"/>
        <v>0.69333333333333336</v>
      </c>
      <c r="AH241" s="117">
        <v>1.3</v>
      </c>
      <c r="AI241" s="117">
        <v>0.05</v>
      </c>
      <c r="AJ241" s="118">
        <f t="shared" si="51"/>
        <v>6.6933333333333334</v>
      </c>
      <c r="AK241" s="119">
        <v>232</v>
      </c>
    </row>
    <row r="242" spans="1:37" s="80" customFormat="1" ht="24" customHeight="1" x14ac:dyDescent="0.25">
      <c r="A242" s="101">
        <v>233</v>
      </c>
      <c r="B242" s="102" t="s">
        <v>250</v>
      </c>
      <c r="C242" s="125">
        <v>2.8</v>
      </c>
      <c r="D242" s="125">
        <v>1.19</v>
      </c>
      <c r="E242" s="125">
        <v>2</v>
      </c>
      <c r="F242" s="126"/>
      <c r="G242" s="127"/>
      <c r="H242" s="127"/>
      <c r="I242" s="128"/>
      <c r="J242" s="126"/>
      <c r="K242" s="127"/>
      <c r="L242" s="127"/>
      <c r="M242" s="129"/>
      <c r="N242" s="126"/>
      <c r="O242" s="127"/>
      <c r="P242" s="127"/>
      <c r="Q242" s="128"/>
      <c r="R242" s="126"/>
      <c r="S242" s="127"/>
      <c r="T242" s="128"/>
      <c r="U242" s="130">
        <v>3</v>
      </c>
      <c r="V242" s="131">
        <f t="shared" si="44"/>
        <v>3</v>
      </c>
      <c r="W242" s="132">
        <f t="shared" si="45"/>
        <v>0.89999999999999991</v>
      </c>
      <c r="X242" s="133">
        <f t="shared" si="46"/>
        <v>0.83299999999999985</v>
      </c>
      <c r="Y242" s="111">
        <f t="shared" si="47"/>
        <v>1.7329999999999997</v>
      </c>
      <c r="Z242" s="112">
        <v>2</v>
      </c>
      <c r="AA242" s="134"/>
      <c r="AB242" s="135"/>
      <c r="AC242" s="115">
        <v>2</v>
      </c>
      <c r="AD242" s="116">
        <v>30</v>
      </c>
      <c r="AE242" s="110">
        <f t="shared" si="52"/>
        <v>0.6</v>
      </c>
      <c r="AF242" s="110">
        <f t="shared" si="53"/>
        <v>0.55533333333333335</v>
      </c>
      <c r="AG242" s="111">
        <f t="shared" si="54"/>
        <v>1.1553333333333333</v>
      </c>
      <c r="AH242" s="117">
        <v>2</v>
      </c>
      <c r="AI242" s="117"/>
      <c r="AJ242" s="118">
        <f t="shared" si="51"/>
        <v>10.878333333333334</v>
      </c>
      <c r="AK242" s="119">
        <v>233</v>
      </c>
    </row>
    <row r="243" spans="1:37" s="80" customFormat="1" ht="24" customHeight="1" x14ac:dyDescent="0.25">
      <c r="A243" s="101">
        <v>234</v>
      </c>
      <c r="B243" s="102" t="s">
        <v>251</v>
      </c>
      <c r="C243" s="125">
        <v>0</v>
      </c>
      <c r="D243" s="125"/>
      <c r="E243" s="125"/>
      <c r="F243" s="126"/>
      <c r="G243" s="127"/>
      <c r="H243" s="127"/>
      <c r="I243" s="128"/>
      <c r="J243" s="126"/>
      <c r="K243" s="127"/>
      <c r="L243" s="127"/>
      <c r="M243" s="129"/>
      <c r="N243" s="126"/>
      <c r="O243" s="127"/>
      <c r="P243" s="127"/>
      <c r="Q243" s="128"/>
      <c r="R243" s="126"/>
      <c r="S243" s="127"/>
      <c r="T243" s="128"/>
      <c r="U243" s="130">
        <v>1</v>
      </c>
      <c r="V243" s="131">
        <f t="shared" si="44"/>
        <v>1</v>
      </c>
      <c r="W243" s="132">
        <f t="shared" si="45"/>
        <v>0.3</v>
      </c>
      <c r="X243" s="133">
        <f t="shared" si="46"/>
        <v>0</v>
      </c>
      <c r="Y243" s="111">
        <f t="shared" si="47"/>
        <v>0.3</v>
      </c>
      <c r="Z243" s="112">
        <v>2</v>
      </c>
      <c r="AA243" s="134"/>
      <c r="AB243" s="135"/>
      <c r="AC243" s="115">
        <v>1.33</v>
      </c>
      <c r="AD243" s="116">
        <v>30</v>
      </c>
      <c r="AE243" s="110">
        <f t="shared" si="52"/>
        <v>0.39900000000000002</v>
      </c>
      <c r="AF243" s="110">
        <f t="shared" si="53"/>
        <v>0</v>
      </c>
      <c r="AG243" s="111">
        <f t="shared" si="54"/>
        <v>0.39900000000000002</v>
      </c>
      <c r="AH243" s="117">
        <v>0</v>
      </c>
      <c r="AI243" s="117">
        <v>0.05</v>
      </c>
      <c r="AJ243" s="118">
        <f t="shared" si="51"/>
        <v>0.64900000000000002</v>
      </c>
      <c r="AK243" s="119">
        <v>234</v>
      </c>
    </row>
    <row r="244" spans="1:37" s="80" customFormat="1" ht="24" customHeight="1" x14ac:dyDescent="0.25">
      <c r="A244" s="101">
        <v>235</v>
      </c>
      <c r="B244" s="102" t="s">
        <v>252</v>
      </c>
      <c r="C244" s="125">
        <v>2.25</v>
      </c>
      <c r="D244" s="125">
        <v>0.2</v>
      </c>
      <c r="E244" s="125">
        <v>2</v>
      </c>
      <c r="F244" s="126"/>
      <c r="G244" s="127"/>
      <c r="H244" s="127"/>
      <c r="I244" s="128"/>
      <c r="J244" s="126"/>
      <c r="K244" s="127"/>
      <c r="L244" s="127"/>
      <c r="M244" s="129"/>
      <c r="N244" s="126"/>
      <c r="O244" s="127"/>
      <c r="P244" s="127"/>
      <c r="Q244" s="128"/>
      <c r="R244" s="126"/>
      <c r="S244" s="127"/>
      <c r="T244" s="128"/>
      <c r="U244" s="130"/>
      <c r="V244" s="131">
        <f t="shared" si="44"/>
        <v>0</v>
      </c>
      <c r="W244" s="132">
        <f t="shared" si="45"/>
        <v>0</v>
      </c>
      <c r="X244" s="133">
        <f t="shared" si="46"/>
        <v>0</v>
      </c>
      <c r="Y244" s="111">
        <f t="shared" si="47"/>
        <v>0</v>
      </c>
      <c r="Z244" s="112">
        <v>2</v>
      </c>
      <c r="AA244" s="134"/>
      <c r="AB244" s="135"/>
      <c r="AC244" s="115">
        <v>2</v>
      </c>
      <c r="AD244" s="116">
        <v>30</v>
      </c>
      <c r="AE244" s="110">
        <f t="shared" si="52"/>
        <v>0.6</v>
      </c>
      <c r="AF244" s="110">
        <f t="shared" si="53"/>
        <v>9.3333333333333324E-2</v>
      </c>
      <c r="AG244" s="111">
        <f t="shared" si="54"/>
        <v>0.69333333333333336</v>
      </c>
      <c r="AH244" s="117"/>
      <c r="AI244" s="117"/>
      <c r="AJ244" s="118">
        <f t="shared" si="51"/>
        <v>5.1433333333333335</v>
      </c>
      <c r="AK244" s="119">
        <v>235</v>
      </c>
    </row>
    <row r="245" spans="1:37" s="80" customFormat="1" ht="24" customHeight="1" x14ac:dyDescent="0.25">
      <c r="A245" s="101">
        <v>236</v>
      </c>
      <c r="B245" s="102" t="s">
        <v>253</v>
      </c>
      <c r="C245" s="125">
        <v>2.15</v>
      </c>
      <c r="D245" s="125"/>
      <c r="E245" s="125">
        <v>0</v>
      </c>
      <c r="F245" s="126"/>
      <c r="G245" s="127"/>
      <c r="H245" s="127"/>
      <c r="I245" s="128"/>
      <c r="J245" s="126"/>
      <c r="K245" s="127"/>
      <c r="L245" s="127"/>
      <c r="M245" s="128"/>
      <c r="N245" s="126"/>
      <c r="O245" s="127"/>
      <c r="P245" s="127"/>
      <c r="Q245" s="128"/>
      <c r="R245" s="126"/>
      <c r="S245" s="127"/>
      <c r="T245" s="128"/>
      <c r="U245" s="130"/>
      <c r="V245" s="131">
        <f t="shared" si="44"/>
        <v>0</v>
      </c>
      <c r="W245" s="132">
        <f t="shared" si="45"/>
        <v>0</v>
      </c>
      <c r="X245" s="133">
        <f t="shared" si="46"/>
        <v>0</v>
      </c>
      <c r="Y245" s="111">
        <f t="shared" si="47"/>
        <v>0</v>
      </c>
      <c r="Z245" s="112">
        <v>2</v>
      </c>
      <c r="AA245" s="134"/>
      <c r="AB245" s="135"/>
      <c r="AC245" s="115">
        <v>2</v>
      </c>
      <c r="AD245" s="116">
        <v>30</v>
      </c>
      <c r="AE245" s="110">
        <f t="shared" si="52"/>
        <v>0.6</v>
      </c>
      <c r="AF245" s="110">
        <f t="shared" si="53"/>
        <v>0</v>
      </c>
      <c r="AG245" s="111">
        <f t="shared" si="54"/>
        <v>0.6</v>
      </c>
      <c r="AH245" s="117">
        <v>1</v>
      </c>
      <c r="AI245" s="117">
        <v>0.05</v>
      </c>
      <c r="AJ245" s="118">
        <f t="shared" si="51"/>
        <v>3.7</v>
      </c>
      <c r="AK245" s="119">
        <v>236</v>
      </c>
    </row>
    <row r="246" spans="1:37" s="80" customFormat="1" ht="24" customHeight="1" x14ac:dyDescent="0.25">
      <c r="A246" s="101">
        <v>237</v>
      </c>
      <c r="B246" s="102" t="s">
        <v>254</v>
      </c>
      <c r="C246" s="125">
        <v>2.1</v>
      </c>
      <c r="D246" s="125">
        <v>3</v>
      </c>
      <c r="E246" s="125">
        <v>2</v>
      </c>
      <c r="F246" s="126"/>
      <c r="G246" s="127"/>
      <c r="H246" s="127"/>
      <c r="I246" s="128"/>
      <c r="J246" s="126"/>
      <c r="K246" s="127"/>
      <c r="L246" s="127"/>
      <c r="M246" s="128">
        <v>5</v>
      </c>
      <c r="N246" s="126"/>
      <c r="O246" s="127"/>
      <c r="P246" s="127"/>
      <c r="Q246" s="128"/>
      <c r="R246" s="126"/>
      <c r="S246" s="127"/>
      <c r="T246" s="128"/>
      <c r="U246" s="130"/>
      <c r="V246" s="131">
        <f t="shared" si="44"/>
        <v>5</v>
      </c>
      <c r="W246" s="132">
        <f t="shared" si="45"/>
        <v>1.5</v>
      </c>
      <c r="X246" s="133">
        <f t="shared" si="46"/>
        <v>3.5</v>
      </c>
      <c r="Y246" s="111">
        <f t="shared" si="47"/>
        <v>5</v>
      </c>
      <c r="Z246" s="112">
        <v>2</v>
      </c>
      <c r="AA246" s="134"/>
      <c r="AB246" s="135"/>
      <c r="AC246" s="115">
        <v>2</v>
      </c>
      <c r="AD246" s="116">
        <v>30</v>
      </c>
      <c r="AE246" s="110">
        <f t="shared" si="52"/>
        <v>0.6</v>
      </c>
      <c r="AF246" s="110">
        <f t="shared" si="53"/>
        <v>1.3999999999999997</v>
      </c>
      <c r="AG246" s="111">
        <f t="shared" si="54"/>
        <v>1.9999999999999996</v>
      </c>
      <c r="AH246" s="117"/>
      <c r="AI246" s="117"/>
      <c r="AJ246" s="118">
        <f t="shared" si="51"/>
        <v>14.1</v>
      </c>
      <c r="AK246" s="119">
        <v>237</v>
      </c>
    </row>
    <row r="247" spans="1:37" s="80" customFormat="1" ht="24" customHeight="1" x14ac:dyDescent="0.25">
      <c r="A247" s="101">
        <v>238</v>
      </c>
      <c r="B247" s="102" t="s">
        <v>255</v>
      </c>
      <c r="C247" s="136">
        <v>0</v>
      </c>
      <c r="D247" s="136"/>
      <c r="E247" s="125"/>
      <c r="F247" s="126"/>
      <c r="G247" s="127"/>
      <c r="H247" s="127"/>
      <c r="I247" s="128"/>
      <c r="J247" s="126"/>
      <c r="K247" s="127"/>
      <c r="L247" s="127"/>
      <c r="M247" s="128"/>
      <c r="N247" s="126"/>
      <c r="O247" s="127"/>
      <c r="P247" s="127"/>
      <c r="Q247" s="128"/>
      <c r="R247" s="126"/>
      <c r="S247" s="127"/>
      <c r="T247" s="128"/>
      <c r="U247" s="130"/>
      <c r="V247" s="131">
        <f t="shared" si="44"/>
        <v>0</v>
      </c>
      <c r="W247" s="132">
        <f t="shared" si="45"/>
        <v>0</v>
      </c>
      <c r="X247" s="133">
        <f t="shared" si="46"/>
        <v>0</v>
      </c>
      <c r="Y247" s="111">
        <v>0</v>
      </c>
      <c r="Z247" s="112"/>
      <c r="AA247" s="134"/>
      <c r="AB247" s="135"/>
      <c r="AC247" s="115"/>
      <c r="AD247" s="116"/>
      <c r="AE247" s="110" t="str">
        <f t="shared" si="52"/>
        <v/>
      </c>
      <c r="AF247" s="110">
        <f t="shared" si="53"/>
        <v>0</v>
      </c>
      <c r="AG247" s="111" t="str">
        <f t="shared" si="54"/>
        <v/>
      </c>
      <c r="AH247" s="117"/>
      <c r="AI247" s="117">
        <v>0</v>
      </c>
      <c r="AJ247" s="118">
        <v>0</v>
      </c>
      <c r="AK247" s="119">
        <v>238</v>
      </c>
    </row>
    <row r="248" spans="1:37" s="80" customFormat="1" ht="24" customHeight="1" x14ac:dyDescent="0.25">
      <c r="A248" s="101">
        <v>239</v>
      </c>
      <c r="B248" s="102" t="s">
        <v>256</v>
      </c>
      <c r="C248" s="125"/>
      <c r="D248" s="125"/>
      <c r="E248" s="125"/>
      <c r="F248" s="126"/>
      <c r="G248" s="127"/>
      <c r="H248" s="127"/>
      <c r="I248" s="128"/>
      <c r="J248" s="126"/>
      <c r="K248" s="127"/>
      <c r="L248" s="127"/>
      <c r="M248" s="128"/>
      <c r="N248" s="126"/>
      <c r="O248" s="127"/>
      <c r="P248" s="127"/>
      <c r="Q248" s="128"/>
      <c r="R248" s="126"/>
      <c r="S248" s="127"/>
      <c r="T248" s="128"/>
      <c r="U248" s="130"/>
      <c r="V248" s="131">
        <f t="shared" si="44"/>
        <v>0</v>
      </c>
      <c r="W248" s="132">
        <f t="shared" si="45"/>
        <v>0</v>
      </c>
      <c r="X248" s="133">
        <f t="shared" si="46"/>
        <v>0</v>
      </c>
      <c r="Y248" s="111">
        <f t="shared" ref="Y248:Y311" si="55">W248+X248</f>
        <v>0</v>
      </c>
      <c r="Z248" s="112">
        <v>2</v>
      </c>
      <c r="AA248" s="134"/>
      <c r="AB248" s="135"/>
      <c r="AC248" s="115">
        <v>2</v>
      </c>
      <c r="AD248" s="116">
        <v>30</v>
      </c>
      <c r="AE248" s="110">
        <f t="shared" si="52"/>
        <v>0.6</v>
      </c>
      <c r="AF248" s="110">
        <f t="shared" si="53"/>
        <v>0</v>
      </c>
      <c r="AG248" s="111">
        <f t="shared" si="54"/>
        <v>0.6</v>
      </c>
      <c r="AH248" s="117"/>
      <c r="AI248" s="117"/>
      <c r="AJ248" s="118">
        <f t="shared" ref="AJ248:AJ308" si="56">IFERROR(C248+D248+E248+Y248+AG248+AH248-AI248,"")</f>
        <v>0.6</v>
      </c>
      <c r="AK248" s="119">
        <v>239</v>
      </c>
    </row>
    <row r="249" spans="1:37" s="80" customFormat="1" ht="24" customHeight="1" x14ac:dyDescent="0.25">
      <c r="A249" s="101">
        <v>240</v>
      </c>
      <c r="B249" s="102" t="s">
        <v>257</v>
      </c>
      <c r="C249" s="125">
        <v>1.7</v>
      </c>
      <c r="D249" s="125">
        <v>2.2400000000000002</v>
      </c>
      <c r="E249" s="125">
        <v>0</v>
      </c>
      <c r="F249" s="126"/>
      <c r="G249" s="127"/>
      <c r="H249" s="127"/>
      <c r="I249" s="128"/>
      <c r="J249" s="126"/>
      <c r="K249" s="127"/>
      <c r="L249" s="127"/>
      <c r="M249" s="129"/>
      <c r="N249" s="126"/>
      <c r="O249" s="127"/>
      <c r="P249" s="127"/>
      <c r="Q249" s="128"/>
      <c r="R249" s="126"/>
      <c r="S249" s="127"/>
      <c r="T249" s="128"/>
      <c r="U249" s="130">
        <v>3</v>
      </c>
      <c r="V249" s="131">
        <f t="shared" si="44"/>
        <v>3</v>
      </c>
      <c r="W249" s="132">
        <f t="shared" si="45"/>
        <v>0.89999999999999991</v>
      </c>
      <c r="X249" s="133">
        <f t="shared" si="46"/>
        <v>1.5679999999999998</v>
      </c>
      <c r="Y249" s="111">
        <f t="shared" si="55"/>
        <v>2.468</v>
      </c>
      <c r="Z249" s="112">
        <v>2</v>
      </c>
      <c r="AA249" s="134"/>
      <c r="AB249" s="135"/>
      <c r="AC249" s="115">
        <v>2</v>
      </c>
      <c r="AD249" s="116">
        <v>30</v>
      </c>
      <c r="AE249" s="110">
        <f t="shared" si="52"/>
        <v>0.6</v>
      </c>
      <c r="AF249" s="110">
        <f t="shared" si="53"/>
        <v>1.0453333333333334</v>
      </c>
      <c r="AG249" s="111">
        <f t="shared" si="54"/>
        <v>1.6453333333333333</v>
      </c>
      <c r="AH249" s="117">
        <v>1.85</v>
      </c>
      <c r="AI249" s="117"/>
      <c r="AJ249" s="118">
        <f t="shared" si="56"/>
        <v>9.9033333333333342</v>
      </c>
      <c r="AK249" s="119">
        <v>240</v>
      </c>
    </row>
    <row r="250" spans="1:37" s="80" customFormat="1" ht="24" customHeight="1" x14ac:dyDescent="0.25">
      <c r="A250" s="101">
        <v>241</v>
      </c>
      <c r="B250" s="102" t="s">
        <v>258</v>
      </c>
      <c r="C250" s="136">
        <v>2.7</v>
      </c>
      <c r="D250" s="136">
        <v>2.94</v>
      </c>
      <c r="E250" s="125">
        <v>0</v>
      </c>
      <c r="F250" s="126"/>
      <c r="G250" s="127"/>
      <c r="H250" s="127"/>
      <c r="I250" s="128"/>
      <c r="J250" s="126"/>
      <c r="K250" s="127"/>
      <c r="L250" s="127"/>
      <c r="M250" s="128"/>
      <c r="N250" s="126"/>
      <c r="O250" s="127"/>
      <c r="P250" s="127"/>
      <c r="Q250" s="128"/>
      <c r="R250" s="126"/>
      <c r="S250" s="127"/>
      <c r="T250" s="128"/>
      <c r="U250" s="130">
        <v>3</v>
      </c>
      <c r="V250" s="131">
        <f t="shared" si="44"/>
        <v>3</v>
      </c>
      <c r="W250" s="132">
        <f t="shared" si="45"/>
        <v>0.89999999999999991</v>
      </c>
      <c r="X250" s="133">
        <f t="shared" si="46"/>
        <v>2.0579999999999994</v>
      </c>
      <c r="Y250" s="111">
        <f t="shared" si="55"/>
        <v>2.9579999999999993</v>
      </c>
      <c r="Z250" s="112">
        <v>2</v>
      </c>
      <c r="AA250" s="134"/>
      <c r="AB250" s="135"/>
      <c r="AC250" s="115">
        <v>2</v>
      </c>
      <c r="AD250" s="116">
        <v>30</v>
      </c>
      <c r="AE250" s="110">
        <f t="shared" si="52"/>
        <v>0.6</v>
      </c>
      <c r="AF250" s="110">
        <f t="shared" si="53"/>
        <v>1.3719999999999999</v>
      </c>
      <c r="AG250" s="111">
        <f t="shared" si="54"/>
        <v>1.972</v>
      </c>
      <c r="AH250" s="117">
        <v>0.45</v>
      </c>
      <c r="AI250" s="117">
        <v>0.05</v>
      </c>
      <c r="AJ250" s="118">
        <f t="shared" si="56"/>
        <v>10.969999999999997</v>
      </c>
      <c r="AK250" s="119">
        <v>241</v>
      </c>
    </row>
    <row r="251" spans="1:37" s="122" customFormat="1" ht="24" customHeight="1" x14ac:dyDescent="0.25">
      <c r="A251" s="101">
        <v>242</v>
      </c>
      <c r="B251" s="102" t="s">
        <v>259</v>
      </c>
      <c r="C251" s="125">
        <v>2.4500000000000002</v>
      </c>
      <c r="D251" s="125">
        <v>0.2</v>
      </c>
      <c r="E251" s="125">
        <v>0</v>
      </c>
      <c r="F251" s="126"/>
      <c r="G251" s="127"/>
      <c r="H251" s="127"/>
      <c r="I251" s="128"/>
      <c r="J251" s="126"/>
      <c r="K251" s="127"/>
      <c r="L251" s="127"/>
      <c r="M251" s="128"/>
      <c r="N251" s="126"/>
      <c r="O251" s="127"/>
      <c r="P251" s="127"/>
      <c r="Q251" s="128"/>
      <c r="R251" s="126"/>
      <c r="S251" s="127"/>
      <c r="T251" s="128"/>
      <c r="U251" s="130"/>
      <c r="V251" s="131">
        <f t="shared" si="44"/>
        <v>0</v>
      </c>
      <c r="W251" s="132">
        <f t="shared" si="45"/>
        <v>0</v>
      </c>
      <c r="X251" s="133">
        <f t="shared" si="46"/>
        <v>0</v>
      </c>
      <c r="Y251" s="111">
        <f t="shared" si="55"/>
        <v>0</v>
      </c>
      <c r="Z251" s="112">
        <v>2</v>
      </c>
      <c r="AA251" s="134"/>
      <c r="AB251" s="135"/>
      <c r="AC251" s="115">
        <v>2</v>
      </c>
      <c r="AD251" s="116">
        <v>30</v>
      </c>
      <c r="AE251" s="110">
        <f t="shared" si="52"/>
        <v>0.6</v>
      </c>
      <c r="AF251" s="110">
        <f t="shared" si="53"/>
        <v>9.3333333333333324E-2</v>
      </c>
      <c r="AG251" s="111">
        <f t="shared" si="54"/>
        <v>0.69333333333333336</v>
      </c>
      <c r="AH251" s="117">
        <v>0.1</v>
      </c>
      <c r="AI251" s="117">
        <v>0.05</v>
      </c>
      <c r="AJ251" s="118">
        <f t="shared" si="56"/>
        <v>3.393333333333334</v>
      </c>
      <c r="AK251" s="119">
        <v>242</v>
      </c>
    </row>
    <row r="252" spans="1:37" s="80" customFormat="1" ht="24" customHeight="1" x14ac:dyDescent="0.25">
      <c r="A252" s="101">
        <v>243</v>
      </c>
      <c r="B252" s="102" t="s">
        <v>260</v>
      </c>
      <c r="C252" s="125">
        <v>2.5499999999999998</v>
      </c>
      <c r="D252" s="125">
        <v>0.2</v>
      </c>
      <c r="E252" s="125">
        <v>2</v>
      </c>
      <c r="F252" s="126"/>
      <c r="G252" s="127"/>
      <c r="H252" s="127"/>
      <c r="I252" s="128"/>
      <c r="J252" s="126"/>
      <c r="K252" s="127"/>
      <c r="L252" s="127"/>
      <c r="M252" s="128"/>
      <c r="N252" s="126"/>
      <c r="O252" s="127"/>
      <c r="P252" s="127"/>
      <c r="Q252" s="128"/>
      <c r="R252" s="126"/>
      <c r="S252" s="127"/>
      <c r="T252" s="128"/>
      <c r="U252" s="130">
        <v>2</v>
      </c>
      <c r="V252" s="131">
        <f t="shared" si="44"/>
        <v>2</v>
      </c>
      <c r="W252" s="132">
        <f t="shared" si="45"/>
        <v>0.6</v>
      </c>
      <c r="X252" s="133">
        <f t="shared" si="46"/>
        <v>9.3333333333333324E-2</v>
      </c>
      <c r="Y252" s="111">
        <f t="shared" si="55"/>
        <v>0.69333333333333336</v>
      </c>
      <c r="Z252" s="112">
        <v>2</v>
      </c>
      <c r="AA252" s="134"/>
      <c r="AB252" s="135"/>
      <c r="AC252" s="115">
        <v>1.33</v>
      </c>
      <c r="AD252" s="116">
        <v>30</v>
      </c>
      <c r="AE252" s="110">
        <f t="shared" si="52"/>
        <v>0.39900000000000002</v>
      </c>
      <c r="AF252" s="110">
        <f t="shared" si="53"/>
        <v>6.2066666666666666E-2</v>
      </c>
      <c r="AG252" s="111">
        <f t="shared" si="54"/>
        <v>0.46106666666666668</v>
      </c>
      <c r="AH252" s="117">
        <v>1.05</v>
      </c>
      <c r="AI252" s="117"/>
      <c r="AJ252" s="118">
        <f t="shared" si="56"/>
        <v>6.9543999999999997</v>
      </c>
      <c r="AK252" s="119">
        <v>243</v>
      </c>
    </row>
    <row r="253" spans="1:37" s="80" customFormat="1" ht="24" customHeight="1" x14ac:dyDescent="0.25">
      <c r="A253" s="101">
        <v>244</v>
      </c>
      <c r="B253" s="102" t="s">
        <v>261</v>
      </c>
      <c r="C253" s="136">
        <v>2.5</v>
      </c>
      <c r="D253" s="136">
        <v>1.1299999999999999</v>
      </c>
      <c r="E253" s="125">
        <v>1</v>
      </c>
      <c r="F253" s="126"/>
      <c r="G253" s="127"/>
      <c r="H253" s="127"/>
      <c r="I253" s="128"/>
      <c r="J253" s="126"/>
      <c r="K253" s="127"/>
      <c r="L253" s="127"/>
      <c r="M253" s="128"/>
      <c r="N253" s="126"/>
      <c r="O253" s="127"/>
      <c r="P253" s="127"/>
      <c r="Q253" s="128"/>
      <c r="R253" s="126"/>
      <c r="S253" s="127"/>
      <c r="T253" s="128"/>
      <c r="U253" s="130">
        <v>3</v>
      </c>
      <c r="V253" s="131">
        <f t="shared" si="44"/>
        <v>3</v>
      </c>
      <c r="W253" s="132">
        <f t="shared" si="45"/>
        <v>0.89999999999999991</v>
      </c>
      <c r="X253" s="133">
        <f t="shared" si="46"/>
        <v>0.79099999999999981</v>
      </c>
      <c r="Y253" s="111">
        <f t="shared" si="55"/>
        <v>1.6909999999999998</v>
      </c>
      <c r="Z253" s="112">
        <v>2</v>
      </c>
      <c r="AA253" s="134"/>
      <c r="AB253" s="135"/>
      <c r="AC253" s="115">
        <v>2</v>
      </c>
      <c r="AD253" s="116"/>
      <c r="AE253" s="110" t="str">
        <f t="shared" si="52"/>
        <v/>
      </c>
      <c r="AF253" s="110"/>
      <c r="AG253" s="111">
        <v>2</v>
      </c>
      <c r="AH253" s="117">
        <v>0.41</v>
      </c>
      <c r="AI253" s="117">
        <v>0.05</v>
      </c>
      <c r="AJ253" s="118">
        <f t="shared" si="56"/>
        <v>8.6809999999999992</v>
      </c>
      <c r="AK253" s="119">
        <v>244</v>
      </c>
    </row>
    <row r="254" spans="1:37" s="80" customFormat="1" ht="24" customHeight="1" x14ac:dyDescent="0.25">
      <c r="A254" s="101">
        <v>245</v>
      </c>
      <c r="B254" s="102" t="s">
        <v>262</v>
      </c>
      <c r="C254" s="125">
        <v>2.1</v>
      </c>
      <c r="D254" s="125">
        <v>0.7</v>
      </c>
      <c r="E254" s="125"/>
      <c r="F254" s="126"/>
      <c r="G254" s="127"/>
      <c r="H254" s="127"/>
      <c r="I254" s="128"/>
      <c r="J254" s="126"/>
      <c r="K254" s="127"/>
      <c r="L254" s="127"/>
      <c r="M254" s="128"/>
      <c r="N254" s="126"/>
      <c r="O254" s="127"/>
      <c r="P254" s="127"/>
      <c r="Q254" s="128"/>
      <c r="R254" s="126"/>
      <c r="S254" s="127"/>
      <c r="T254" s="128"/>
      <c r="U254" s="130">
        <v>2</v>
      </c>
      <c r="V254" s="131">
        <f t="shared" si="44"/>
        <v>2</v>
      </c>
      <c r="W254" s="132">
        <f t="shared" si="45"/>
        <v>0.6</v>
      </c>
      <c r="X254" s="133">
        <f t="shared" si="46"/>
        <v>0.32666666666666661</v>
      </c>
      <c r="Y254" s="111">
        <f t="shared" si="55"/>
        <v>0.92666666666666653</v>
      </c>
      <c r="Z254" s="112">
        <v>2</v>
      </c>
      <c r="AA254" s="134"/>
      <c r="AB254" s="135"/>
      <c r="AC254" s="115">
        <v>2</v>
      </c>
      <c r="AD254" s="116">
        <v>30</v>
      </c>
      <c r="AE254" s="110">
        <f t="shared" si="52"/>
        <v>0.6</v>
      </c>
      <c r="AF254" s="110">
        <f t="shared" ref="AF254:AF304" si="57">IF(AND(AC254&gt;0),(AC254*0.7*D254)/3,IF(AND(AC254=0),(((SUM(Z254:AB254)*0.7))*D254)/3,"Erro"))</f>
        <v>0.32666666666666661</v>
      </c>
      <c r="AG254" s="111">
        <f t="shared" ref="AG254:AG314" si="58">IFERROR(AE254+AF254,"")</f>
        <v>0.92666666666666653</v>
      </c>
      <c r="AH254" s="117">
        <v>1.05</v>
      </c>
      <c r="AI254" s="117"/>
      <c r="AJ254" s="118">
        <f t="shared" si="56"/>
        <v>5.7033333333333331</v>
      </c>
      <c r="AK254" s="119">
        <v>245</v>
      </c>
    </row>
    <row r="255" spans="1:37" s="80" customFormat="1" ht="24" customHeight="1" x14ac:dyDescent="0.25">
      <c r="A255" s="101">
        <v>246</v>
      </c>
      <c r="B255" s="102" t="s">
        <v>263</v>
      </c>
      <c r="C255" s="125">
        <v>3.35</v>
      </c>
      <c r="D255" s="125">
        <v>0.75</v>
      </c>
      <c r="E255" s="125">
        <v>2</v>
      </c>
      <c r="F255" s="137"/>
      <c r="G255" s="140"/>
      <c r="H255" s="140"/>
      <c r="I255" s="129"/>
      <c r="J255" s="137"/>
      <c r="K255" s="140"/>
      <c r="L255" s="140"/>
      <c r="M255" s="129"/>
      <c r="N255" s="137"/>
      <c r="O255" s="140"/>
      <c r="P255" s="140"/>
      <c r="Q255" s="129"/>
      <c r="R255" s="137"/>
      <c r="S255" s="140"/>
      <c r="T255" s="129"/>
      <c r="U255" s="141">
        <v>3.75</v>
      </c>
      <c r="V255" s="131">
        <f t="shared" si="44"/>
        <v>3.75</v>
      </c>
      <c r="W255" s="132">
        <f t="shared" si="45"/>
        <v>1.125</v>
      </c>
      <c r="X255" s="133">
        <f t="shared" si="46"/>
        <v>0.65625</v>
      </c>
      <c r="Y255" s="111">
        <f t="shared" si="55"/>
        <v>1.78125</v>
      </c>
      <c r="Z255" s="112">
        <v>2</v>
      </c>
      <c r="AA255" s="134"/>
      <c r="AB255" s="135"/>
      <c r="AC255" s="115">
        <v>2</v>
      </c>
      <c r="AD255" s="116">
        <v>30</v>
      </c>
      <c r="AE255" s="110">
        <f t="shared" si="52"/>
        <v>0.6</v>
      </c>
      <c r="AF255" s="110">
        <f t="shared" si="57"/>
        <v>0.34999999999999992</v>
      </c>
      <c r="AG255" s="111">
        <f t="shared" si="58"/>
        <v>0.95</v>
      </c>
      <c r="AH255" s="117">
        <v>1.2</v>
      </c>
      <c r="AI255" s="117">
        <v>0.05</v>
      </c>
      <c r="AJ255" s="118">
        <f t="shared" si="56"/>
        <v>9.9812499999999975</v>
      </c>
      <c r="AK255" s="119">
        <v>246</v>
      </c>
    </row>
    <row r="256" spans="1:37" s="80" customFormat="1" ht="24" customHeight="1" x14ac:dyDescent="0.25">
      <c r="A256" s="101">
        <v>247</v>
      </c>
      <c r="B256" s="102" t="s">
        <v>264</v>
      </c>
      <c r="C256" s="125">
        <v>2.5499999999999998</v>
      </c>
      <c r="D256" s="125">
        <v>1.41</v>
      </c>
      <c r="E256" s="125"/>
      <c r="F256" s="126"/>
      <c r="G256" s="127"/>
      <c r="H256" s="127"/>
      <c r="I256" s="128"/>
      <c r="J256" s="126"/>
      <c r="K256" s="127"/>
      <c r="L256" s="127"/>
      <c r="M256" s="128"/>
      <c r="N256" s="126"/>
      <c r="O256" s="127"/>
      <c r="P256" s="127"/>
      <c r="Q256" s="128"/>
      <c r="R256" s="126"/>
      <c r="S256" s="127"/>
      <c r="T256" s="128"/>
      <c r="U256" s="130">
        <v>1</v>
      </c>
      <c r="V256" s="131">
        <f t="shared" si="44"/>
        <v>1</v>
      </c>
      <c r="W256" s="132">
        <f t="shared" si="45"/>
        <v>0.3</v>
      </c>
      <c r="X256" s="133">
        <f t="shared" si="46"/>
        <v>0.32899999999999996</v>
      </c>
      <c r="Y256" s="111">
        <f t="shared" si="55"/>
        <v>0.629</v>
      </c>
      <c r="Z256" s="112">
        <v>2</v>
      </c>
      <c r="AA256" s="134"/>
      <c r="AB256" s="135"/>
      <c r="AC256" s="115">
        <v>2</v>
      </c>
      <c r="AD256" s="116">
        <v>30</v>
      </c>
      <c r="AE256" s="110">
        <f t="shared" si="52"/>
        <v>0.6</v>
      </c>
      <c r="AF256" s="110">
        <f t="shared" si="57"/>
        <v>0.65799999999999992</v>
      </c>
      <c r="AG256" s="111">
        <f t="shared" si="58"/>
        <v>1.258</v>
      </c>
      <c r="AH256" s="117">
        <v>1.05</v>
      </c>
      <c r="AI256" s="117"/>
      <c r="AJ256" s="118">
        <f t="shared" si="56"/>
        <v>6.8970000000000002</v>
      </c>
      <c r="AK256" s="119">
        <v>247</v>
      </c>
    </row>
    <row r="257" spans="1:4453" s="80" customFormat="1" ht="24" customHeight="1" x14ac:dyDescent="0.25">
      <c r="A257" s="101">
        <v>248</v>
      </c>
      <c r="B257" s="102" t="s">
        <v>266</v>
      </c>
      <c r="C257" s="125">
        <v>2.9</v>
      </c>
      <c r="D257" s="125">
        <v>0.34</v>
      </c>
      <c r="E257" s="125">
        <v>1</v>
      </c>
      <c r="F257" s="126"/>
      <c r="G257" s="127"/>
      <c r="H257" s="127"/>
      <c r="I257" s="128"/>
      <c r="J257" s="126"/>
      <c r="K257" s="127"/>
      <c r="L257" s="127"/>
      <c r="M257" s="128"/>
      <c r="N257" s="126"/>
      <c r="O257" s="127"/>
      <c r="P257" s="127"/>
      <c r="Q257" s="128"/>
      <c r="R257" s="126"/>
      <c r="S257" s="127"/>
      <c r="T257" s="128"/>
      <c r="U257" s="130">
        <v>0</v>
      </c>
      <c r="V257" s="131">
        <f t="shared" si="44"/>
        <v>0</v>
      </c>
      <c r="W257" s="132">
        <f t="shared" si="45"/>
        <v>0</v>
      </c>
      <c r="X257" s="133">
        <f t="shared" si="46"/>
        <v>0</v>
      </c>
      <c r="Y257" s="111">
        <f t="shared" si="55"/>
        <v>0</v>
      </c>
      <c r="Z257" s="112">
        <v>2</v>
      </c>
      <c r="AA257" s="140"/>
      <c r="AB257" s="135"/>
      <c r="AC257" s="115">
        <v>2</v>
      </c>
      <c r="AD257" s="116">
        <v>30</v>
      </c>
      <c r="AE257" s="110">
        <f t="shared" si="52"/>
        <v>0.6</v>
      </c>
      <c r="AF257" s="110">
        <f t="shared" si="57"/>
        <v>0.15866666666666665</v>
      </c>
      <c r="AG257" s="111">
        <f t="shared" si="58"/>
        <v>0.7586666666666666</v>
      </c>
      <c r="AH257" s="117">
        <v>1.2</v>
      </c>
      <c r="AI257" s="117">
        <v>0.05</v>
      </c>
      <c r="AJ257" s="118">
        <f t="shared" si="56"/>
        <v>6.1486666666666672</v>
      </c>
      <c r="AK257" s="119">
        <v>248</v>
      </c>
    </row>
    <row r="258" spans="1:4453" s="80" customFormat="1" ht="24" customHeight="1" x14ac:dyDescent="0.25">
      <c r="A258" s="101">
        <v>249</v>
      </c>
      <c r="B258" s="102" t="s">
        <v>268</v>
      </c>
      <c r="C258" s="125">
        <v>3</v>
      </c>
      <c r="D258" s="125">
        <v>2.12</v>
      </c>
      <c r="E258" s="125">
        <v>2</v>
      </c>
      <c r="F258" s="126"/>
      <c r="G258" s="127"/>
      <c r="H258" s="127"/>
      <c r="I258" s="128"/>
      <c r="J258" s="126"/>
      <c r="K258" s="127"/>
      <c r="L258" s="127"/>
      <c r="M258" s="128"/>
      <c r="N258" s="126"/>
      <c r="O258" s="127"/>
      <c r="P258" s="127"/>
      <c r="Q258" s="128"/>
      <c r="R258" s="126"/>
      <c r="S258" s="127"/>
      <c r="T258" s="128"/>
      <c r="U258" s="130">
        <v>6</v>
      </c>
      <c r="V258" s="131">
        <f t="shared" si="44"/>
        <v>6</v>
      </c>
      <c r="W258" s="132">
        <f t="shared" si="45"/>
        <v>1.7999999999999998</v>
      </c>
      <c r="X258" s="133">
        <f t="shared" si="46"/>
        <v>2.9679999999999995</v>
      </c>
      <c r="Y258" s="111">
        <f t="shared" si="55"/>
        <v>4.7679999999999989</v>
      </c>
      <c r="Z258" s="112">
        <v>2</v>
      </c>
      <c r="AA258" s="134"/>
      <c r="AB258" s="135"/>
      <c r="AC258" s="115">
        <v>1.33</v>
      </c>
      <c r="AD258" s="116">
        <v>30</v>
      </c>
      <c r="AE258" s="110">
        <f t="shared" si="52"/>
        <v>0.39900000000000002</v>
      </c>
      <c r="AF258" s="110">
        <f t="shared" si="57"/>
        <v>0.65790666666666664</v>
      </c>
      <c r="AG258" s="111">
        <f t="shared" si="58"/>
        <v>1.0569066666666667</v>
      </c>
      <c r="AH258" s="117">
        <v>2</v>
      </c>
      <c r="AI258" s="117"/>
      <c r="AJ258" s="118">
        <f t="shared" si="56"/>
        <v>14.944906666666665</v>
      </c>
      <c r="AK258" s="119">
        <v>249</v>
      </c>
    </row>
    <row r="259" spans="1:4453" s="80" customFormat="1" ht="24" customHeight="1" x14ac:dyDescent="0.25">
      <c r="A259" s="101">
        <v>250</v>
      </c>
      <c r="B259" s="102" t="s">
        <v>269</v>
      </c>
      <c r="C259" s="125">
        <v>2.95</v>
      </c>
      <c r="D259" s="125">
        <v>1.04</v>
      </c>
      <c r="E259" s="125">
        <v>2</v>
      </c>
      <c r="F259" s="126"/>
      <c r="G259" s="127"/>
      <c r="H259" s="127"/>
      <c r="I259" s="128"/>
      <c r="J259" s="126"/>
      <c r="K259" s="127"/>
      <c r="L259" s="127"/>
      <c r="M259" s="128"/>
      <c r="N259" s="126"/>
      <c r="O259" s="127"/>
      <c r="P259" s="127"/>
      <c r="Q259" s="128"/>
      <c r="R259" s="126"/>
      <c r="S259" s="127"/>
      <c r="T259" s="128"/>
      <c r="U259" s="130">
        <v>4</v>
      </c>
      <c r="V259" s="131">
        <f t="shared" si="44"/>
        <v>4</v>
      </c>
      <c r="W259" s="132">
        <f t="shared" si="45"/>
        <v>1.2</v>
      </c>
      <c r="X259" s="133">
        <f t="shared" si="46"/>
        <v>0.97066666666666668</v>
      </c>
      <c r="Y259" s="111">
        <f t="shared" si="55"/>
        <v>2.1706666666666665</v>
      </c>
      <c r="Z259" s="112">
        <v>2</v>
      </c>
      <c r="AA259" s="134"/>
      <c r="AB259" s="135"/>
      <c r="AC259" s="115">
        <v>2</v>
      </c>
      <c r="AD259" s="116">
        <v>30</v>
      </c>
      <c r="AE259" s="110">
        <f t="shared" si="52"/>
        <v>0.6</v>
      </c>
      <c r="AF259" s="110">
        <f t="shared" si="57"/>
        <v>0.48533333333333334</v>
      </c>
      <c r="AG259" s="111">
        <f t="shared" si="58"/>
        <v>1.0853333333333333</v>
      </c>
      <c r="AH259" s="117">
        <v>1.9</v>
      </c>
      <c r="AI259" s="117"/>
      <c r="AJ259" s="118">
        <f t="shared" si="56"/>
        <v>11.146000000000001</v>
      </c>
      <c r="AK259" s="119">
        <v>250</v>
      </c>
    </row>
    <row r="260" spans="1:4453" s="80" customFormat="1" ht="24" customHeight="1" x14ac:dyDescent="0.25">
      <c r="A260" s="101">
        <v>251</v>
      </c>
      <c r="B260" s="102" t="s">
        <v>270</v>
      </c>
      <c r="C260" s="125">
        <v>2.7</v>
      </c>
      <c r="D260" s="125">
        <v>0.25</v>
      </c>
      <c r="E260" s="125">
        <v>0</v>
      </c>
      <c r="F260" s="126"/>
      <c r="G260" s="127"/>
      <c r="H260" s="127"/>
      <c r="I260" s="128"/>
      <c r="J260" s="126"/>
      <c r="K260" s="127"/>
      <c r="L260" s="127"/>
      <c r="M260" s="128"/>
      <c r="N260" s="126"/>
      <c r="O260" s="127"/>
      <c r="P260" s="127"/>
      <c r="Q260" s="128"/>
      <c r="R260" s="126"/>
      <c r="S260" s="127"/>
      <c r="T260" s="128"/>
      <c r="U260" s="130">
        <v>1</v>
      </c>
      <c r="V260" s="131">
        <f t="shared" si="44"/>
        <v>1</v>
      </c>
      <c r="W260" s="132">
        <f t="shared" si="45"/>
        <v>0.3</v>
      </c>
      <c r="X260" s="133">
        <f t="shared" si="46"/>
        <v>5.8333333333333327E-2</v>
      </c>
      <c r="Y260" s="111">
        <f t="shared" si="55"/>
        <v>0.35833333333333334</v>
      </c>
      <c r="Z260" s="112">
        <v>2</v>
      </c>
      <c r="AA260" s="134"/>
      <c r="AB260" s="135"/>
      <c r="AC260" s="115">
        <v>2</v>
      </c>
      <c r="AD260" s="116">
        <v>30</v>
      </c>
      <c r="AE260" s="110">
        <f t="shared" si="52"/>
        <v>0.6</v>
      </c>
      <c r="AF260" s="110">
        <f t="shared" si="57"/>
        <v>0.11666666666666665</v>
      </c>
      <c r="AG260" s="111">
        <f t="shared" si="58"/>
        <v>0.71666666666666667</v>
      </c>
      <c r="AH260" s="117">
        <v>0.9</v>
      </c>
      <c r="AI260" s="117"/>
      <c r="AJ260" s="118">
        <f t="shared" si="56"/>
        <v>4.9250000000000007</v>
      </c>
      <c r="AK260" s="119">
        <v>251</v>
      </c>
    </row>
    <row r="261" spans="1:4453" s="80" customFormat="1" ht="24" customHeight="1" x14ac:dyDescent="0.25">
      <c r="A261" s="101">
        <v>252</v>
      </c>
      <c r="B261" s="102" t="s">
        <v>271</v>
      </c>
      <c r="C261" s="125"/>
      <c r="D261" s="125"/>
      <c r="E261" s="125"/>
      <c r="F261" s="126"/>
      <c r="G261" s="127"/>
      <c r="H261" s="127"/>
      <c r="I261" s="128"/>
      <c r="J261" s="126"/>
      <c r="K261" s="127"/>
      <c r="L261" s="127"/>
      <c r="M261" s="128"/>
      <c r="N261" s="126"/>
      <c r="O261" s="127"/>
      <c r="P261" s="127"/>
      <c r="Q261" s="128"/>
      <c r="R261" s="126"/>
      <c r="S261" s="127"/>
      <c r="T261" s="128"/>
      <c r="U261" s="130"/>
      <c r="V261" s="131">
        <f t="shared" si="44"/>
        <v>0</v>
      </c>
      <c r="W261" s="132">
        <f t="shared" si="45"/>
        <v>0</v>
      </c>
      <c r="X261" s="133">
        <f t="shared" si="46"/>
        <v>0</v>
      </c>
      <c r="Y261" s="111">
        <f t="shared" si="55"/>
        <v>0</v>
      </c>
      <c r="Z261" s="112">
        <v>2</v>
      </c>
      <c r="AA261" s="134"/>
      <c r="AB261" s="135"/>
      <c r="AC261" s="115">
        <v>2</v>
      </c>
      <c r="AD261" s="116">
        <v>30</v>
      </c>
      <c r="AE261" s="110">
        <f t="shared" si="52"/>
        <v>0.6</v>
      </c>
      <c r="AF261" s="110">
        <f t="shared" si="57"/>
        <v>0</v>
      </c>
      <c r="AG261" s="111">
        <f t="shared" si="58"/>
        <v>0.6</v>
      </c>
      <c r="AH261" s="117"/>
      <c r="AI261" s="117"/>
      <c r="AJ261" s="118">
        <f t="shared" si="56"/>
        <v>0.6</v>
      </c>
      <c r="AK261" s="119">
        <v>252</v>
      </c>
    </row>
    <row r="262" spans="1:4453" s="80" customFormat="1" ht="24" customHeight="1" x14ac:dyDescent="0.25">
      <c r="A262" s="101">
        <v>253</v>
      </c>
      <c r="B262" s="102" t="s">
        <v>272</v>
      </c>
      <c r="C262" s="125">
        <v>2.75</v>
      </c>
      <c r="D262" s="125">
        <v>0.7</v>
      </c>
      <c r="E262" s="125">
        <v>2</v>
      </c>
      <c r="F262" s="126"/>
      <c r="G262" s="127"/>
      <c r="H262" s="127"/>
      <c r="I262" s="128"/>
      <c r="J262" s="126"/>
      <c r="K262" s="127"/>
      <c r="L262" s="127"/>
      <c r="M262" s="128"/>
      <c r="N262" s="126"/>
      <c r="O262" s="127"/>
      <c r="P262" s="127"/>
      <c r="Q262" s="128"/>
      <c r="R262" s="126"/>
      <c r="S262" s="127"/>
      <c r="T262" s="128"/>
      <c r="U262" s="130">
        <v>4</v>
      </c>
      <c r="V262" s="131">
        <f t="shared" si="44"/>
        <v>4</v>
      </c>
      <c r="W262" s="132">
        <f t="shared" si="45"/>
        <v>1.2</v>
      </c>
      <c r="X262" s="133">
        <f t="shared" si="46"/>
        <v>0.65333333333333321</v>
      </c>
      <c r="Y262" s="111">
        <f t="shared" si="55"/>
        <v>1.8533333333333331</v>
      </c>
      <c r="Z262" s="112">
        <v>2</v>
      </c>
      <c r="AA262" s="134"/>
      <c r="AB262" s="135"/>
      <c r="AC262" s="115">
        <v>2</v>
      </c>
      <c r="AD262" s="116">
        <v>30</v>
      </c>
      <c r="AE262" s="110">
        <f t="shared" si="52"/>
        <v>0.6</v>
      </c>
      <c r="AF262" s="110">
        <f t="shared" si="57"/>
        <v>0.32666666666666661</v>
      </c>
      <c r="AG262" s="111">
        <f t="shared" si="58"/>
        <v>0.92666666666666653</v>
      </c>
      <c r="AH262" s="117">
        <v>0.9</v>
      </c>
      <c r="AI262" s="117"/>
      <c r="AJ262" s="118">
        <f t="shared" si="56"/>
        <v>9.129999999999999</v>
      </c>
      <c r="AK262" s="119">
        <v>253</v>
      </c>
    </row>
    <row r="263" spans="1:4453" s="80" customFormat="1" ht="24" customHeight="1" x14ac:dyDescent="0.25">
      <c r="A263" s="101">
        <v>254</v>
      </c>
      <c r="B263" s="102" t="s">
        <v>273</v>
      </c>
      <c r="C263" s="125">
        <v>2.5</v>
      </c>
      <c r="D263" s="125">
        <v>2.17</v>
      </c>
      <c r="E263" s="125">
        <v>2</v>
      </c>
      <c r="F263" s="126"/>
      <c r="G263" s="127"/>
      <c r="H263" s="127"/>
      <c r="I263" s="128"/>
      <c r="J263" s="126"/>
      <c r="K263" s="127"/>
      <c r="L263" s="127"/>
      <c r="M263" s="128"/>
      <c r="N263" s="126"/>
      <c r="O263" s="127"/>
      <c r="P263" s="127"/>
      <c r="Q263" s="128"/>
      <c r="R263" s="126"/>
      <c r="S263" s="127"/>
      <c r="T263" s="128"/>
      <c r="U263" s="130">
        <v>2.67</v>
      </c>
      <c r="V263" s="131">
        <f t="shared" si="44"/>
        <v>2.67</v>
      </c>
      <c r="W263" s="132">
        <f t="shared" si="45"/>
        <v>0.80099999999999993</v>
      </c>
      <c r="X263" s="133">
        <f t="shared" si="46"/>
        <v>1.3519099999999999</v>
      </c>
      <c r="Y263" s="111">
        <f t="shared" si="55"/>
        <v>2.1529099999999999</v>
      </c>
      <c r="Z263" s="112">
        <v>2</v>
      </c>
      <c r="AA263" s="134"/>
      <c r="AB263" s="135"/>
      <c r="AC263" s="115">
        <v>2</v>
      </c>
      <c r="AD263" s="116">
        <v>30</v>
      </c>
      <c r="AE263" s="110">
        <f t="shared" si="52"/>
        <v>0.6</v>
      </c>
      <c r="AF263" s="110">
        <f t="shared" si="57"/>
        <v>1.0126666666666666</v>
      </c>
      <c r="AG263" s="111">
        <f t="shared" si="58"/>
        <v>1.6126666666666667</v>
      </c>
      <c r="AH263" s="117">
        <v>0.9</v>
      </c>
      <c r="AI263" s="117"/>
      <c r="AJ263" s="118">
        <f t="shared" si="56"/>
        <v>11.335576666666666</v>
      </c>
      <c r="AK263" s="119">
        <v>254</v>
      </c>
    </row>
    <row r="264" spans="1:4453" s="80" customFormat="1" ht="24" customHeight="1" x14ac:dyDescent="0.25">
      <c r="A264" s="101">
        <v>255</v>
      </c>
      <c r="B264" s="102" t="s">
        <v>274</v>
      </c>
      <c r="C264" s="125">
        <v>3.2</v>
      </c>
      <c r="D264" s="125">
        <v>0.2</v>
      </c>
      <c r="E264" s="125"/>
      <c r="F264" s="137"/>
      <c r="G264" s="140"/>
      <c r="H264" s="140"/>
      <c r="I264" s="129"/>
      <c r="J264" s="137"/>
      <c r="K264" s="140"/>
      <c r="L264" s="140"/>
      <c r="M264" s="129"/>
      <c r="N264" s="137">
        <v>2</v>
      </c>
      <c r="O264" s="140"/>
      <c r="P264" s="140"/>
      <c r="Q264" s="129"/>
      <c r="R264" s="137"/>
      <c r="S264" s="140"/>
      <c r="T264" s="129"/>
      <c r="U264" s="141">
        <v>4</v>
      </c>
      <c r="V264" s="131">
        <f t="shared" si="44"/>
        <v>6</v>
      </c>
      <c r="W264" s="132">
        <f t="shared" si="45"/>
        <v>1.7999999999999998</v>
      </c>
      <c r="X264" s="133">
        <f t="shared" si="46"/>
        <v>0.27999999999999997</v>
      </c>
      <c r="Y264" s="111">
        <f t="shared" si="55"/>
        <v>2.0799999999999996</v>
      </c>
      <c r="Z264" s="112">
        <v>2</v>
      </c>
      <c r="AA264" s="134"/>
      <c r="AB264" s="135"/>
      <c r="AC264" s="115">
        <v>1.5</v>
      </c>
      <c r="AD264" s="116">
        <v>30</v>
      </c>
      <c r="AE264" s="110">
        <f t="shared" si="52"/>
        <v>0.44999999999999996</v>
      </c>
      <c r="AF264" s="110">
        <f t="shared" si="57"/>
        <v>6.9999999999999993E-2</v>
      </c>
      <c r="AG264" s="111">
        <f t="shared" si="58"/>
        <v>0.51999999999999991</v>
      </c>
      <c r="AH264" s="117">
        <v>1.5</v>
      </c>
      <c r="AI264" s="117"/>
      <c r="AJ264" s="118">
        <f t="shared" si="56"/>
        <v>7.5</v>
      </c>
      <c r="AK264" s="119">
        <v>255</v>
      </c>
    </row>
    <row r="265" spans="1:4453" s="80" customFormat="1" ht="24" customHeight="1" x14ac:dyDescent="0.25">
      <c r="A265" s="101">
        <v>256</v>
      </c>
      <c r="B265" s="102" t="s">
        <v>275</v>
      </c>
      <c r="C265" s="125">
        <v>3.45</v>
      </c>
      <c r="D265" s="125">
        <v>1.27</v>
      </c>
      <c r="E265" s="125">
        <v>2</v>
      </c>
      <c r="F265" s="126"/>
      <c r="G265" s="127"/>
      <c r="H265" s="127"/>
      <c r="I265" s="128"/>
      <c r="J265" s="126"/>
      <c r="K265" s="127"/>
      <c r="L265" s="127"/>
      <c r="M265" s="128"/>
      <c r="N265" s="126"/>
      <c r="O265" s="127"/>
      <c r="P265" s="127"/>
      <c r="Q265" s="128"/>
      <c r="R265" s="126"/>
      <c r="S265" s="127"/>
      <c r="T265" s="128"/>
      <c r="U265" s="130">
        <v>3</v>
      </c>
      <c r="V265" s="131">
        <f t="shared" si="44"/>
        <v>3</v>
      </c>
      <c r="W265" s="132">
        <f t="shared" si="45"/>
        <v>0.89999999999999991</v>
      </c>
      <c r="X265" s="133">
        <f t="shared" si="46"/>
        <v>0.88899999999999979</v>
      </c>
      <c r="Y265" s="111">
        <f t="shared" si="55"/>
        <v>1.7889999999999997</v>
      </c>
      <c r="Z265" s="112">
        <v>2</v>
      </c>
      <c r="AA265" s="134"/>
      <c r="AB265" s="135"/>
      <c r="AC265" s="115">
        <v>2</v>
      </c>
      <c r="AD265" s="116">
        <v>30</v>
      </c>
      <c r="AE265" s="110">
        <f t="shared" si="52"/>
        <v>0.6</v>
      </c>
      <c r="AF265" s="110">
        <f t="shared" si="57"/>
        <v>0.59266666666666656</v>
      </c>
      <c r="AG265" s="111">
        <f t="shared" si="58"/>
        <v>1.1926666666666665</v>
      </c>
      <c r="AH265" s="117">
        <v>1.7</v>
      </c>
      <c r="AI265" s="117"/>
      <c r="AJ265" s="118">
        <f t="shared" si="56"/>
        <v>11.401666666666666</v>
      </c>
      <c r="AK265" s="119">
        <v>256</v>
      </c>
    </row>
    <row r="266" spans="1:4453" s="80" customFormat="1" ht="24" customHeight="1" x14ac:dyDescent="0.25">
      <c r="A266" s="101">
        <v>257</v>
      </c>
      <c r="B266" s="102" t="s">
        <v>276</v>
      </c>
      <c r="C266" s="125"/>
      <c r="D266" s="125"/>
      <c r="E266" s="125"/>
      <c r="F266" s="126"/>
      <c r="G266" s="127"/>
      <c r="H266" s="127"/>
      <c r="I266" s="128"/>
      <c r="J266" s="126"/>
      <c r="K266" s="127"/>
      <c r="L266" s="127"/>
      <c r="M266" s="128"/>
      <c r="N266" s="126"/>
      <c r="O266" s="127"/>
      <c r="P266" s="127"/>
      <c r="Q266" s="128"/>
      <c r="R266" s="126"/>
      <c r="S266" s="127"/>
      <c r="T266" s="128"/>
      <c r="U266" s="130"/>
      <c r="V266" s="131">
        <f t="shared" si="44"/>
        <v>0</v>
      </c>
      <c r="W266" s="132">
        <f t="shared" si="45"/>
        <v>0</v>
      </c>
      <c r="X266" s="133">
        <f t="shared" si="46"/>
        <v>0</v>
      </c>
      <c r="Y266" s="111">
        <f t="shared" si="55"/>
        <v>0</v>
      </c>
      <c r="Z266" s="112">
        <v>2</v>
      </c>
      <c r="AA266" s="134"/>
      <c r="AB266" s="135"/>
      <c r="AC266" s="115">
        <v>2</v>
      </c>
      <c r="AD266" s="116">
        <v>30</v>
      </c>
      <c r="AE266" s="110">
        <f t="shared" si="52"/>
        <v>0.6</v>
      </c>
      <c r="AF266" s="110">
        <f t="shared" si="57"/>
        <v>0</v>
      </c>
      <c r="AG266" s="111">
        <f t="shared" si="58"/>
        <v>0.6</v>
      </c>
      <c r="AH266" s="117"/>
      <c r="AI266" s="117"/>
      <c r="AJ266" s="118">
        <f t="shared" si="56"/>
        <v>0.6</v>
      </c>
      <c r="AK266" s="119">
        <v>257</v>
      </c>
    </row>
    <row r="267" spans="1:4453" s="80" customFormat="1" ht="24" customHeight="1" x14ac:dyDescent="0.25">
      <c r="A267" s="101">
        <v>258</v>
      </c>
      <c r="B267" s="102" t="s">
        <v>277</v>
      </c>
      <c r="C267" s="125">
        <v>2.75</v>
      </c>
      <c r="D267" s="125">
        <v>1.2</v>
      </c>
      <c r="E267" s="125">
        <v>2</v>
      </c>
      <c r="F267" s="126"/>
      <c r="G267" s="127"/>
      <c r="H267" s="127"/>
      <c r="I267" s="128"/>
      <c r="J267" s="126"/>
      <c r="K267" s="127"/>
      <c r="L267" s="127"/>
      <c r="M267" s="128"/>
      <c r="N267" s="126"/>
      <c r="O267" s="127"/>
      <c r="P267" s="127"/>
      <c r="Q267" s="128"/>
      <c r="R267" s="126"/>
      <c r="S267" s="127"/>
      <c r="T267" s="128"/>
      <c r="U267" s="130"/>
      <c r="V267" s="131">
        <f t="shared" si="44"/>
        <v>0</v>
      </c>
      <c r="W267" s="132">
        <f t="shared" si="45"/>
        <v>0</v>
      </c>
      <c r="X267" s="133">
        <f t="shared" si="46"/>
        <v>0</v>
      </c>
      <c r="Y267" s="111">
        <f t="shared" si="55"/>
        <v>0</v>
      </c>
      <c r="Z267" s="112">
        <v>2</v>
      </c>
      <c r="AA267" s="134"/>
      <c r="AB267" s="135"/>
      <c r="AC267" s="115">
        <v>2</v>
      </c>
      <c r="AD267" s="116">
        <v>30</v>
      </c>
      <c r="AE267" s="110">
        <f t="shared" si="52"/>
        <v>0.6</v>
      </c>
      <c r="AF267" s="110">
        <f t="shared" si="57"/>
        <v>0.55999999999999994</v>
      </c>
      <c r="AG267" s="111">
        <f t="shared" si="58"/>
        <v>1.1599999999999999</v>
      </c>
      <c r="AH267" s="117">
        <v>1.2</v>
      </c>
      <c r="AI267" s="117"/>
      <c r="AJ267" s="118">
        <f t="shared" si="56"/>
        <v>8.31</v>
      </c>
      <c r="AK267" s="119">
        <v>258</v>
      </c>
    </row>
    <row r="268" spans="1:4453" s="80" customFormat="1" ht="24" customHeight="1" x14ac:dyDescent="0.25">
      <c r="A268" s="101">
        <v>259</v>
      </c>
      <c r="B268" s="102" t="s">
        <v>278</v>
      </c>
      <c r="C268" s="125">
        <v>2.7</v>
      </c>
      <c r="D268" s="125">
        <v>0.7</v>
      </c>
      <c r="E268" s="125">
        <v>2</v>
      </c>
      <c r="F268" s="126"/>
      <c r="G268" s="127"/>
      <c r="H268" s="127"/>
      <c r="I268" s="128"/>
      <c r="J268" s="126"/>
      <c r="K268" s="127"/>
      <c r="L268" s="127"/>
      <c r="M268" s="128"/>
      <c r="N268" s="126"/>
      <c r="O268" s="127"/>
      <c r="P268" s="127"/>
      <c r="Q268" s="128"/>
      <c r="R268" s="126"/>
      <c r="S268" s="127"/>
      <c r="T268" s="128"/>
      <c r="U268" s="130">
        <v>2</v>
      </c>
      <c r="V268" s="131">
        <f t="shared" si="44"/>
        <v>2</v>
      </c>
      <c r="W268" s="132">
        <f t="shared" si="45"/>
        <v>0.6</v>
      </c>
      <c r="X268" s="133">
        <f t="shared" si="46"/>
        <v>0.32666666666666661</v>
      </c>
      <c r="Y268" s="111">
        <f t="shared" si="55"/>
        <v>0.92666666666666653</v>
      </c>
      <c r="Z268" s="112">
        <v>2</v>
      </c>
      <c r="AA268" s="134"/>
      <c r="AB268" s="135"/>
      <c r="AC268" s="115">
        <v>2</v>
      </c>
      <c r="AD268" s="116">
        <v>30</v>
      </c>
      <c r="AE268" s="110">
        <f t="shared" si="52"/>
        <v>0.6</v>
      </c>
      <c r="AF268" s="110">
        <f t="shared" si="57"/>
        <v>0.32666666666666661</v>
      </c>
      <c r="AG268" s="111">
        <f t="shared" si="58"/>
        <v>0.92666666666666653</v>
      </c>
      <c r="AH268" s="117">
        <v>1.65</v>
      </c>
      <c r="AI268" s="117"/>
      <c r="AJ268" s="118">
        <f t="shared" si="56"/>
        <v>8.9033333333333342</v>
      </c>
      <c r="AK268" s="119">
        <v>259</v>
      </c>
    </row>
    <row r="269" spans="1:4453" s="80" customFormat="1" ht="24" customHeight="1" x14ac:dyDescent="0.25">
      <c r="A269" s="101">
        <v>260</v>
      </c>
      <c r="B269" s="102" t="s">
        <v>1808</v>
      </c>
      <c r="C269" s="136">
        <v>1</v>
      </c>
      <c r="D269" s="136">
        <v>0.2</v>
      </c>
      <c r="E269" s="125">
        <v>2</v>
      </c>
      <c r="F269" s="126"/>
      <c r="G269" s="127"/>
      <c r="H269" s="127"/>
      <c r="I269" s="128"/>
      <c r="J269" s="126"/>
      <c r="K269" s="127"/>
      <c r="L269" s="127"/>
      <c r="M269" s="128"/>
      <c r="N269" s="126"/>
      <c r="O269" s="127"/>
      <c r="P269" s="127"/>
      <c r="Q269" s="128"/>
      <c r="R269" s="126"/>
      <c r="S269" s="127"/>
      <c r="T269" s="128"/>
      <c r="U269" s="130">
        <v>1</v>
      </c>
      <c r="V269" s="131">
        <f t="shared" si="44"/>
        <v>1</v>
      </c>
      <c r="W269" s="132">
        <f t="shared" si="45"/>
        <v>0.3</v>
      </c>
      <c r="X269" s="133">
        <f t="shared" si="46"/>
        <v>4.6666666666666662E-2</v>
      </c>
      <c r="Y269" s="111">
        <f t="shared" si="55"/>
        <v>0.34666666666666668</v>
      </c>
      <c r="Z269" s="112">
        <v>2</v>
      </c>
      <c r="AA269" s="134"/>
      <c r="AB269" s="135"/>
      <c r="AC269" s="115">
        <v>2</v>
      </c>
      <c r="AD269" s="116">
        <v>30</v>
      </c>
      <c r="AE269" s="110">
        <f t="shared" si="52"/>
        <v>0.6</v>
      </c>
      <c r="AF269" s="110">
        <f t="shared" si="57"/>
        <v>9.3333333333333324E-2</v>
      </c>
      <c r="AG269" s="111">
        <f t="shared" si="58"/>
        <v>0.69333333333333336</v>
      </c>
      <c r="AH269" s="117">
        <v>0.1</v>
      </c>
      <c r="AI269" s="117">
        <v>0.05</v>
      </c>
      <c r="AJ269" s="118">
        <f t="shared" si="56"/>
        <v>4.29</v>
      </c>
      <c r="AK269" s="119">
        <v>260</v>
      </c>
    </row>
    <row r="270" spans="1:4453" s="142" customFormat="1" ht="24" customHeight="1" x14ac:dyDescent="0.25">
      <c r="A270" s="101">
        <v>261</v>
      </c>
      <c r="B270" s="102" t="s">
        <v>280</v>
      </c>
      <c r="C270" s="125">
        <v>2.4</v>
      </c>
      <c r="D270" s="125">
        <v>0.2</v>
      </c>
      <c r="E270" s="125">
        <v>2</v>
      </c>
      <c r="F270" s="126"/>
      <c r="G270" s="127"/>
      <c r="H270" s="127"/>
      <c r="I270" s="128"/>
      <c r="J270" s="126"/>
      <c r="K270" s="127"/>
      <c r="L270" s="127"/>
      <c r="M270" s="128"/>
      <c r="N270" s="126"/>
      <c r="O270" s="127"/>
      <c r="P270" s="127"/>
      <c r="Q270" s="128"/>
      <c r="R270" s="126"/>
      <c r="S270" s="127"/>
      <c r="T270" s="128"/>
      <c r="U270" s="130"/>
      <c r="V270" s="131">
        <f t="shared" si="44"/>
        <v>0</v>
      </c>
      <c r="W270" s="132">
        <f t="shared" si="45"/>
        <v>0</v>
      </c>
      <c r="X270" s="133">
        <f t="shared" si="46"/>
        <v>0</v>
      </c>
      <c r="Y270" s="111">
        <f t="shared" si="55"/>
        <v>0</v>
      </c>
      <c r="Z270" s="112">
        <v>2</v>
      </c>
      <c r="AA270" s="134"/>
      <c r="AB270" s="135"/>
      <c r="AC270" s="115">
        <v>2</v>
      </c>
      <c r="AD270" s="116">
        <v>30</v>
      </c>
      <c r="AE270" s="110">
        <f t="shared" si="52"/>
        <v>0.6</v>
      </c>
      <c r="AF270" s="110">
        <f t="shared" si="57"/>
        <v>9.3333333333333324E-2</v>
      </c>
      <c r="AG270" s="111">
        <f t="shared" si="58"/>
        <v>0.69333333333333336</v>
      </c>
      <c r="AH270" s="117">
        <v>0.55000000000000004</v>
      </c>
      <c r="AI270" s="117">
        <v>0.05</v>
      </c>
      <c r="AJ270" s="118">
        <f t="shared" si="56"/>
        <v>5.793333333333333</v>
      </c>
      <c r="AK270" s="119">
        <v>261</v>
      </c>
      <c r="AL270" s="123"/>
      <c r="AM270" s="123"/>
      <c r="AN270" s="123"/>
      <c r="AO270" s="123"/>
      <c r="AP270" s="123"/>
      <c r="AQ270" s="123"/>
      <c r="AR270" s="123"/>
      <c r="AS270" s="123"/>
      <c r="AT270" s="123"/>
      <c r="AU270" s="123"/>
      <c r="AV270" s="123"/>
      <c r="AW270" s="123"/>
      <c r="AX270" s="123"/>
      <c r="AY270" s="123"/>
      <c r="AZ270" s="123"/>
      <c r="BA270" s="123"/>
      <c r="BB270" s="123"/>
      <c r="BC270" s="123"/>
      <c r="BD270" s="123"/>
      <c r="BE270" s="123"/>
      <c r="BF270" s="123"/>
      <c r="BG270" s="123"/>
      <c r="BH270" s="123"/>
      <c r="BI270" s="123"/>
      <c r="BJ270" s="123"/>
      <c r="BK270" s="123"/>
      <c r="BL270" s="123"/>
      <c r="BM270" s="123"/>
      <c r="BN270" s="123"/>
      <c r="BO270" s="123"/>
      <c r="BP270" s="123"/>
      <c r="BQ270" s="123"/>
      <c r="BR270" s="123"/>
      <c r="BS270" s="123"/>
      <c r="BT270" s="123"/>
      <c r="BU270" s="123"/>
      <c r="BV270" s="123"/>
      <c r="BW270" s="123"/>
      <c r="BX270" s="123"/>
      <c r="BY270" s="123"/>
      <c r="BZ270" s="123"/>
      <c r="CA270" s="123"/>
      <c r="CB270" s="123"/>
      <c r="CC270" s="123"/>
      <c r="CD270" s="123"/>
      <c r="CE270" s="123"/>
      <c r="CF270" s="123"/>
      <c r="CG270" s="123"/>
      <c r="CH270" s="123"/>
      <c r="CI270" s="123"/>
      <c r="CJ270" s="123"/>
      <c r="CK270" s="123"/>
      <c r="CL270" s="123"/>
      <c r="CM270" s="123"/>
      <c r="CN270" s="123"/>
      <c r="CO270" s="123"/>
      <c r="CP270" s="123"/>
      <c r="CQ270" s="123"/>
      <c r="CR270" s="123"/>
      <c r="CS270" s="123"/>
      <c r="CT270" s="123"/>
      <c r="CU270" s="123"/>
      <c r="CV270" s="123"/>
      <c r="CW270" s="123"/>
      <c r="CX270" s="123"/>
      <c r="CY270" s="123"/>
      <c r="CZ270" s="123"/>
      <c r="DA270" s="123"/>
      <c r="DB270" s="123"/>
      <c r="DC270" s="123"/>
      <c r="DD270" s="123"/>
      <c r="DE270" s="123"/>
      <c r="DF270" s="123"/>
      <c r="DG270" s="123"/>
      <c r="DH270" s="123"/>
      <c r="DI270" s="123"/>
      <c r="DJ270" s="123"/>
      <c r="DK270" s="123"/>
      <c r="DL270" s="123"/>
      <c r="DM270" s="123"/>
      <c r="DN270" s="123"/>
      <c r="DO270" s="123"/>
      <c r="DP270" s="123"/>
      <c r="DQ270" s="123"/>
      <c r="DR270" s="123"/>
      <c r="DS270" s="123"/>
      <c r="DT270" s="123"/>
      <c r="DU270" s="123"/>
      <c r="DV270" s="123"/>
      <c r="DW270" s="123"/>
      <c r="DX270" s="123"/>
      <c r="DY270" s="123"/>
      <c r="DZ270" s="123"/>
      <c r="EA270" s="123"/>
      <c r="EB270" s="123"/>
      <c r="EC270" s="123"/>
      <c r="ED270" s="123"/>
      <c r="EE270" s="123"/>
      <c r="EF270" s="123"/>
      <c r="EG270" s="123"/>
      <c r="EH270" s="123"/>
      <c r="EI270" s="123"/>
      <c r="EJ270" s="123"/>
      <c r="EK270" s="123"/>
      <c r="EL270" s="123"/>
      <c r="EM270" s="123"/>
      <c r="EN270" s="123"/>
      <c r="EO270" s="123"/>
      <c r="EP270" s="123"/>
      <c r="EQ270" s="123"/>
      <c r="ER270" s="123"/>
      <c r="ES270" s="123"/>
      <c r="ET270" s="123"/>
      <c r="EU270" s="123"/>
      <c r="EV270" s="123"/>
      <c r="EW270" s="123"/>
      <c r="EX270" s="123"/>
      <c r="EY270" s="123"/>
      <c r="EZ270" s="123"/>
      <c r="FA270" s="123"/>
      <c r="FB270" s="123"/>
      <c r="FC270" s="123"/>
      <c r="FD270" s="123"/>
      <c r="FE270" s="123"/>
      <c r="FF270" s="123"/>
      <c r="FG270" s="123"/>
      <c r="FH270" s="123"/>
      <c r="FI270" s="123"/>
      <c r="FJ270" s="123"/>
      <c r="FK270" s="123"/>
      <c r="FL270" s="123"/>
      <c r="FM270" s="123"/>
      <c r="FN270" s="123"/>
      <c r="FO270" s="123"/>
      <c r="FP270" s="123"/>
      <c r="FQ270" s="123"/>
      <c r="FR270" s="123"/>
      <c r="FS270" s="123"/>
      <c r="FT270" s="123"/>
      <c r="FU270" s="123"/>
      <c r="FV270" s="123"/>
      <c r="FW270" s="123"/>
      <c r="FX270" s="123"/>
      <c r="FY270" s="123"/>
      <c r="FZ270" s="123"/>
      <c r="GA270" s="123"/>
      <c r="GB270" s="123"/>
      <c r="GC270" s="123"/>
      <c r="GD270" s="123"/>
      <c r="GE270" s="123"/>
      <c r="GF270" s="123"/>
      <c r="GG270" s="123"/>
      <c r="GH270" s="123"/>
      <c r="GI270" s="123"/>
      <c r="GJ270" s="123"/>
      <c r="GK270" s="123"/>
      <c r="GL270" s="123"/>
      <c r="GM270" s="123"/>
      <c r="GN270" s="123"/>
      <c r="GO270" s="123"/>
      <c r="GP270" s="123"/>
      <c r="GQ270" s="123"/>
      <c r="GR270" s="123"/>
      <c r="GS270" s="123"/>
      <c r="GT270" s="123"/>
      <c r="GU270" s="123"/>
      <c r="GV270" s="123"/>
      <c r="GW270" s="123"/>
      <c r="GX270" s="123"/>
      <c r="GY270" s="123"/>
      <c r="GZ270" s="123"/>
      <c r="HA270" s="123"/>
      <c r="HB270" s="123"/>
      <c r="HC270" s="123"/>
      <c r="HD270" s="123"/>
      <c r="HE270" s="123"/>
      <c r="HF270" s="123"/>
      <c r="HG270" s="123"/>
      <c r="HH270" s="123"/>
      <c r="HI270" s="123"/>
      <c r="HJ270" s="123"/>
      <c r="HK270" s="123"/>
      <c r="HL270" s="123"/>
      <c r="HM270" s="123"/>
      <c r="HN270" s="123"/>
      <c r="HO270" s="123"/>
      <c r="HP270" s="123"/>
      <c r="HQ270" s="123"/>
      <c r="HR270" s="123"/>
      <c r="HS270" s="123"/>
      <c r="HT270" s="123"/>
      <c r="HU270" s="123"/>
      <c r="HV270" s="123"/>
      <c r="HW270" s="123"/>
      <c r="HX270" s="123"/>
      <c r="HY270" s="123"/>
      <c r="HZ270" s="123"/>
      <c r="IA270" s="123"/>
      <c r="IB270" s="123"/>
      <c r="IC270" s="123"/>
      <c r="ID270" s="123"/>
      <c r="IE270" s="123"/>
      <c r="IF270" s="123"/>
      <c r="IG270" s="123"/>
      <c r="IH270" s="123"/>
      <c r="II270" s="123"/>
      <c r="IJ270" s="123"/>
      <c r="IK270" s="123"/>
      <c r="IL270" s="123"/>
      <c r="IM270" s="123"/>
      <c r="IN270" s="123"/>
      <c r="IO270" s="123"/>
      <c r="IP270" s="123"/>
      <c r="IQ270" s="123"/>
      <c r="IR270" s="123"/>
      <c r="IS270" s="123"/>
      <c r="IT270" s="123"/>
      <c r="IU270" s="123"/>
      <c r="IV270" s="123"/>
      <c r="IW270" s="123"/>
      <c r="IX270" s="123"/>
      <c r="IY270" s="123"/>
      <c r="IZ270" s="123"/>
      <c r="JA270" s="123"/>
      <c r="JB270" s="123"/>
      <c r="JC270" s="123"/>
      <c r="JD270" s="123"/>
      <c r="JE270" s="123"/>
      <c r="JF270" s="123"/>
      <c r="JG270" s="123"/>
      <c r="JH270" s="123"/>
      <c r="JI270" s="123"/>
      <c r="JJ270" s="123"/>
      <c r="JK270" s="123"/>
      <c r="JL270" s="123"/>
      <c r="JM270" s="123"/>
      <c r="JN270" s="123"/>
      <c r="JO270" s="123"/>
      <c r="JP270" s="123"/>
      <c r="JQ270" s="123"/>
      <c r="JR270" s="123"/>
      <c r="JS270" s="123"/>
      <c r="JT270" s="123"/>
      <c r="JU270" s="123"/>
      <c r="JV270" s="123"/>
      <c r="JW270" s="123"/>
      <c r="JX270" s="123"/>
      <c r="JY270" s="123"/>
      <c r="JZ270" s="123"/>
      <c r="KA270" s="123"/>
      <c r="KB270" s="123"/>
      <c r="KC270" s="123"/>
      <c r="KD270" s="123"/>
      <c r="KE270" s="123"/>
      <c r="KF270" s="123"/>
      <c r="KG270" s="123"/>
      <c r="KH270" s="123"/>
      <c r="KI270" s="123"/>
      <c r="KJ270" s="123"/>
      <c r="KK270" s="123"/>
      <c r="KL270" s="123"/>
      <c r="KM270" s="123"/>
      <c r="KN270" s="123"/>
      <c r="KO270" s="123"/>
      <c r="KP270" s="123"/>
      <c r="KQ270" s="123"/>
      <c r="KR270" s="123"/>
      <c r="KS270" s="123"/>
      <c r="KT270" s="123"/>
      <c r="KU270" s="123"/>
      <c r="KV270" s="123"/>
      <c r="KW270" s="123"/>
      <c r="KX270" s="123"/>
      <c r="KY270" s="123"/>
      <c r="KZ270" s="123"/>
      <c r="LA270" s="123"/>
      <c r="LB270" s="123"/>
      <c r="LC270" s="123"/>
      <c r="LD270" s="123"/>
      <c r="LE270" s="123"/>
      <c r="LF270" s="123"/>
      <c r="LG270" s="123"/>
      <c r="LH270" s="123"/>
      <c r="LI270" s="123"/>
      <c r="LJ270" s="123"/>
      <c r="LK270" s="123"/>
      <c r="LL270" s="123"/>
      <c r="LM270" s="123"/>
      <c r="LN270" s="123"/>
      <c r="LO270" s="123"/>
      <c r="LP270" s="123"/>
      <c r="LQ270" s="123"/>
      <c r="LR270" s="123"/>
      <c r="LS270" s="123"/>
      <c r="LT270" s="123"/>
      <c r="LU270" s="123"/>
      <c r="LV270" s="123"/>
      <c r="LW270" s="123"/>
      <c r="LX270" s="123"/>
      <c r="LY270" s="123"/>
      <c r="LZ270" s="123"/>
      <c r="MA270" s="123"/>
      <c r="MB270" s="123"/>
      <c r="MC270" s="123"/>
      <c r="MD270" s="123"/>
      <c r="ME270" s="123"/>
      <c r="MF270" s="123"/>
      <c r="MG270" s="123"/>
      <c r="MH270" s="123"/>
      <c r="MI270" s="123"/>
      <c r="MJ270" s="123"/>
      <c r="MK270" s="123"/>
      <c r="ML270" s="123"/>
      <c r="MM270" s="123"/>
      <c r="MN270" s="123"/>
      <c r="MO270" s="123"/>
      <c r="MP270" s="123"/>
      <c r="MQ270" s="123"/>
      <c r="MR270" s="123"/>
      <c r="MS270" s="123"/>
      <c r="MT270" s="123"/>
      <c r="MU270" s="123"/>
      <c r="MV270" s="123"/>
      <c r="MW270" s="123"/>
      <c r="MX270" s="123"/>
      <c r="MY270" s="123"/>
      <c r="MZ270" s="123"/>
      <c r="NA270" s="123"/>
      <c r="NB270" s="123"/>
      <c r="NC270" s="123"/>
      <c r="ND270" s="123"/>
      <c r="NE270" s="123"/>
      <c r="NF270" s="123"/>
      <c r="NG270" s="123"/>
      <c r="NH270" s="123"/>
      <c r="NI270" s="123"/>
      <c r="NJ270" s="123"/>
      <c r="NK270" s="123"/>
      <c r="NL270" s="123"/>
      <c r="NM270" s="123"/>
      <c r="NN270" s="123"/>
      <c r="NO270" s="123"/>
      <c r="NP270" s="123"/>
      <c r="NQ270" s="123"/>
      <c r="NR270" s="123"/>
      <c r="NS270" s="123"/>
      <c r="NT270" s="123"/>
      <c r="NU270" s="123"/>
      <c r="NV270" s="123"/>
      <c r="NW270" s="123"/>
      <c r="NX270" s="123"/>
      <c r="NY270" s="123"/>
      <c r="NZ270" s="123"/>
      <c r="OA270" s="123"/>
      <c r="OB270" s="123"/>
      <c r="OC270" s="123"/>
      <c r="OD270" s="123"/>
      <c r="OE270" s="123"/>
      <c r="OF270" s="123"/>
      <c r="OG270" s="123"/>
      <c r="OH270" s="123"/>
      <c r="OI270" s="123"/>
      <c r="OJ270" s="123"/>
      <c r="OK270" s="123"/>
      <c r="OL270" s="123"/>
      <c r="OM270" s="123"/>
      <c r="ON270" s="123"/>
      <c r="OO270" s="123"/>
      <c r="OP270" s="123"/>
      <c r="OQ270" s="123"/>
      <c r="OR270" s="123"/>
      <c r="OS270" s="123"/>
      <c r="OT270" s="123"/>
      <c r="OU270" s="123"/>
      <c r="OV270" s="123"/>
      <c r="OW270" s="123"/>
      <c r="OX270" s="123"/>
      <c r="OY270" s="123"/>
      <c r="OZ270" s="123"/>
      <c r="PA270" s="123"/>
      <c r="PB270" s="123"/>
      <c r="PC270" s="123"/>
      <c r="PD270" s="123"/>
      <c r="PE270" s="123"/>
      <c r="PF270" s="123"/>
      <c r="PG270" s="123"/>
      <c r="PH270" s="123"/>
      <c r="PI270" s="123"/>
      <c r="PJ270" s="123"/>
      <c r="PK270" s="123"/>
      <c r="PL270" s="123"/>
      <c r="PM270" s="123"/>
      <c r="PN270" s="123"/>
      <c r="PO270" s="123"/>
      <c r="PP270" s="123"/>
      <c r="PQ270" s="123"/>
      <c r="PR270" s="123"/>
      <c r="PS270" s="123"/>
      <c r="PT270" s="123"/>
      <c r="PU270" s="123"/>
      <c r="PV270" s="123"/>
      <c r="PW270" s="123"/>
      <c r="PX270" s="123"/>
      <c r="PY270" s="123"/>
      <c r="PZ270" s="123"/>
      <c r="QA270" s="123"/>
      <c r="QB270" s="123"/>
      <c r="QC270" s="123"/>
      <c r="QD270" s="123"/>
      <c r="QE270" s="123"/>
      <c r="QF270" s="123"/>
      <c r="QG270" s="123"/>
      <c r="QH270" s="123"/>
      <c r="QI270" s="123"/>
      <c r="QJ270" s="123"/>
      <c r="QK270" s="123"/>
      <c r="QL270" s="123"/>
      <c r="QM270" s="123"/>
      <c r="QN270" s="123"/>
      <c r="QO270" s="123"/>
      <c r="QP270" s="123"/>
      <c r="QQ270" s="123"/>
      <c r="QR270" s="123"/>
      <c r="QS270" s="123"/>
      <c r="QT270" s="123"/>
      <c r="QU270" s="123"/>
      <c r="QV270" s="123"/>
      <c r="QW270" s="123"/>
      <c r="QX270" s="123"/>
      <c r="QY270" s="123"/>
      <c r="QZ270" s="123"/>
      <c r="RA270" s="123"/>
      <c r="RB270" s="123"/>
      <c r="RC270" s="123"/>
      <c r="RD270" s="123"/>
      <c r="RE270" s="123"/>
      <c r="RF270" s="123"/>
      <c r="RG270" s="123"/>
      <c r="RH270" s="123"/>
      <c r="RI270" s="123"/>
      <c r="RJ270" s="123"/>
      <c r="RK270" s="123"/>
      <c r="RL270" s="123"/>
      <c r="RM270" s="123"/>
      <c r="RN270" s="123"/>
      <c r="RO270" s="123"/>
      <c r="RP270" s="123"/>
      <c r="RQ270" s="123"/>
      <c r="RR270" s="123"/>
      <c r="RS270" s="123"/>
      <c r="RT270" s="123"/>
      <c r="RU270" s="123"/>
      <c r="RV270" s="123"/>
      <c r="RW270" s="123"/>
      <c r="RX270" s="123"/>
      <c r="RY270" s="123"/>
      <c r="RZ270" s="123"/>
      <c r="SA270" s="123"/>
      <c r="SB270" s="123"/>
      <c r="SC270" s="123"/>
      <c r="SD270" s="123"/>
      <c r="SE270" s="123"/>
      <c r="SF270" s="123"/>
      <c r="SG270" s="123"/>
      <c r="SH270" s="123"/>
      <c r="SI270" s="123"/>
      <c r="SJ270" s="123"/>
      <c r="SK270" s="123"/>
      <c r="SL270" s="123"/>
      <c r="SM270" s="123"/>
      <c r="SN270" s="123"/>
      <c r="SO270" s="123"/>
      <c r="SP270" s="123"/>
      <c r="SQ270" s="123"/>
      <c r="SR270" s="123"/>
      <c r="SS270" s="123"/>
      <c r="ST270" s="123"/>
      <c r="SU270" s="123"/>
      <c r="SV270" s="123"/>
      <c r="SW270" s="123"/>
      <c r="SX270" s="123"/>
      <c r="SY270" s="123"/>
      <c r="SZ270" s="123"/>
      <c r="TA270" s="123"/>
      <c r="TB270" s="123"/>
      <c r="TC270" s="123"/>
      <c r="TD270" s="123"/>
      <c r="TE270" s="123"/>
      <c r="TF270" s="123"/>
      <c r="TG270" s="123"/>
      <c r="TH270" s="123"/>
      <c r="TI270" s="123"/>
      <c r="TJ270" s="123"/>
      <c r="TK270" s="123"/>
      <c r="TL270" s="123"/>
      <c r="TM270" s="123"/>
      <c r="TN270" s="123"/>
      <c r="TO270" s="123"/>
      <c r="TP270" s="123"/>
      <c r="TQ270" s="123"/>
      <c r="TR270" s="123"/>
      <c r="TS270" s="123"/>
      <c r="TT270" s="123"/>
      <c r="TU270" s="123"/>
      <c r="TV270" s="123"/>
      <c r="TW270" s="123"/>
      <c r="TX270" s="123"/>
      <c r="TY270" s="123"/>
      <c r="TZ270" s="123"/>
      <c r="UA270" s="123"/>
      <c r="UB270" s="123"/>
      <c r="UC270" s="123"/>
      <c r="UD270" s="123"/>
      <c r="UE270" s="123"/>
      <c r="UF270" s="123"/>
      <c r="UG270" s="123"/>
      <c r="UH270" s="123"/>
      <c r="UI270" s="123"/>
      <c r="UJ270" s="123"/>
      <c r="UK270" s="123"/>
      <c r="UL270" s="123"/>
      <c r="UM270" s="123"/>
      <c r="UN270" s="123"/>
      <c r="UO270" s="123"/>
      <c r="UP270" s="123"/>
      <c r="UQ270" s="123"/>
      <c r="UR270" s="123"/>
      <c r="US270" s="123"/>
      <c r="UT270" s="123"/>
      <c r="UU270" s="123"/>
      <c r="UV270" s="123"/>
      <c r="UW270" s="123"/>
      <c r="UX270" s="123"/>
      <c r="UY270" s="123"/>
      <c r="UZ270" s="123"/>
      <c r="VA270" s="123"/>
      <c r="VB270" s="123"/>
      <c r="VC270" s="123"/>
      <c r="VD270" s="123"/>
      <c r="VE270" s="123"/>
      <c r="VF270" s="123"/>
      <c r="VG270" s="123"/>
      <c r="VH270" s="123"/>
      <c r="VI270" s="123"/>
      <c r="VJ270" s="123"/>
      <c r="VK270" s="123"/>
      <c r="VL270" s="123"/>
      <c r="VM270" s="123"/>
      <c r="VN270" s="123"/>
      <c r="VO270" s="123"/>
      <c r="VP270" s="123"/>
      <c r="VQ270" s="123"/>
      <c r="VR270" s="123"/>
      <c r="VS270" s="123"/>
      <c r="VT270" s="123"/>
      <c r="VU270" s="123"/>
      <c r="VV270" s="123"/>
      <c r="VW270" s="123"/>
      <c r="VX270" s="123"/>
      <c r="VY270" s="123"/>
      <c r="VZ270" s="123"/>
      <c r="WA270" s="123"/>
      <c r="WB270" s="123"/>
      <c r="WC270" s="123"/>
      <c r="WD270" s="123"/>
      <c r="WE270" s="123"/>
      <c r="WF270" s="123"/>
      <c r="WG270" s="123"/>
      <c r="WH270" s="123"/>
      <c r="WI270" s="123"/>
      <c r="WJ270" s="123"/>
      <c r="WK270" s="123"/>
      <c r="WL270" s="123"/>
      <c r="WM270" s="123"/>
      <c r="WN270" s="123"/>
      <c r="WO270" s="123"/>
      <c r="WP270" s="123"/>
      <c r="WQ270" s="123"/>
      <c r="WR270" s="123"/>
      <c r="WS270" s="123"/>
      <c r="WT270" s="123"/>
      <c r="WU270" s="123"/>
      <c r="WV270" s="123"/>
      <c r="WW270" s="123"/>
      <c r="WX270" s="123"/>
      <c r="WY270" s="123"/>
      <c r="WZ270" s="123"/>
      <c r="XA270" s="123"/>
      <c r="XB270" s="123"/>
      <c r="XC270" s="123"/>
      <c r="XD270" s="123"/>
      <c r="XE270" s="123"/>
      <c r="XF270" s="123"/>
      <c r="XG270" s="123"/>
      <c r="XH270" s="123"/>
      <c r="XI270" s="123"/>
      <c r="XJ270" s="123"/>
      <c r="XK270" s="123"/>
      <c r="XL270" s="123"/>
      <c r="XM270" s="123"/>
      <c r="XN270" s="123"/>
      <c r="XO270" s="123"/>
      <c r="XP270" s="123"/>
      <c r="XQ270" s="123"/>
      <c r="XR270" s="123"/>
      <c r="XS270" s="123"/>
      <c r="XT270" s="123"/>
      <c r="XU270" s="123"/>
      <c r="XV270" s="123"/>
      <c r="XW270" s="123"/>
      <c r="XX270" s="123"/>
      <c r="XY270" s="123"/>
      <c r="XZ270" s="123"/>
      <c r="YA270" s="123"/>
      <c r="YB270" s="123"/>
      <c r="YC270" s="123"/>
      <c r="YD270" s="123"/>
      <c r="YE270" s="123"/>
      <c r="YF270" s="123"/>
      <c r="YG270" s="123"/>
      <c r="YH270" s="123"/>
      <c r="YI270" s="123"/>
      <c r="YJ270" s="123"/>
      <c r="YK270" s="123"/>
      <c r="YL270" s="123"/>
      <c r="YM270" s="123"/>
      <c r="YN270" s="123"/>
      <c r="YO270" s="123"/>
      <c r="YP270" s="123"/>
      <c r="YQ270" s="123"/>
      <c r="YR270" s="123"/>
      <c r="YS270" s="123"/>
      <c r="YT270" s="123"/>
      <c r="YU270" s="123"/>
      <c r="YV270" s="123"/>
      <c r="YW270" s="123"/>
      <c r="YX270" s="123"/>
      <c r="YY270" s="123"/>
      <c r="YZ270" s="123"/>
      <c r="ZA270" s="123"/>
      <c r="ZB270" s="123"/>
      <c r="ZC270" s="123"/>
      <c r="ZD270" s="123"/>
      <c r="ZE270" s="123"/>
      <c r="ZF270" s="123"/>
      <c r="ZG270" s="123"/>
      <c r="ZH270" s="123"/>
      <c r="ZI270" s="123"/>
      <c r="ZJ270" s="123"/>
      <c r="ZK270" s="123"/>
      <c r="ZL270" s="123"/>
      <c r="ZM270" s="123"/>
      <c r="ZN270" s="123"/>
      <c r="ZO270" s="123"/>
      <c r="ZP270" s="123"/>
      <c r="ZQ270" s="123"/>
      <c r="ZR270" s="123"/>
      <c r="ZS270" s="123"/>
      <c r="ZT270" s="123"/>
      <c r="ZU270" s="123"/>
      <c r="ZV270" s="123"/>
      <c r="ZW270" s="123"/>
      <c r="ZX270" s="123"/>
      <c r="ZY270" s="123"/>
      <c r="ZZ270" s="123"/>
      <c r="AAA270" s="123"/>
      <c r="AAB270" s="123"/>
      <c r="AAC270" s="123"/>
      <c r="AAD270" s="123"/>
      <c r="AAE270" s="123"/>
      <c r="AAF270" s="123"/>
      <c r="AAG270" s="123"/>
      <c r="AAH270" s="123"/>
      <c r="AAI270" s="123"/>
      <c r="AAJ270" s="123"/>
      <c r="AAK270" s="123"/>
      <c r="AAL270" s="123"/>
      <c r="AAM270" s="123"/>
      <c r="AAN270" s="123"/>
      <c r="AAO270" s="123"/>
      <c r="AAP270" s="123"/>
      <c r="AAQ270" s="123"/>
      <c r="AAR270" s="123"/>
      <c r="AAS270" s="123"/>
      <c r="AAT270" s="123"/>
      <c r="AAU270" s="123"/>
      <c r="AAV270" s="123"/>
      <c r="AAW270" s="123"/>
      <c r="AAX270" s="123"/>
      <c r="AAY270" s="123"/>
      <c r="AAZ270" s="123"/>
      <c r="ABA270" s="123"/>
      <c r="ABB270" s="123"/>
      <c r="ABC270" s="123"/>
      <c r="ABD270" s="123"/>
      <c r="ABE270" s="123"/>
      <c r="ABF270" s="123"/>
      <c r="ABG270" s="123"/>
      <c r="ABH270" s="123"/>
      <c r="ABI270" s="123"/>
      <c r="ABJ270" s="123"/>
      <c r="ABK270" s="123"/>
      <c r="ABL270" s="123"/>
      <c r="ABM270" s="123"/>
      <c r="ABN270" s="123"/>
      <c r="ABO270" s="123"/>
      <c r="ABP270" s="123"/>
      <c r="ABQ270" s="123"/>
      <c r="ABR270" s="123"/>
      <c r="ABS270" s="123"/>
      <c r="ABT270" s="123"/>
      <c r="ABU270" s="123"/>
      <c r="ABV270" s="123"/>
      <c r="ABW270" s="123"/>
      <c r="ABX270" s="123"/>
      <c r="ABY270" s="123"/>
      <c r="ABZ270" s="123"/>
      <c r="ACA270" s="123"/>
      <c r="ACB270" s="123"/>
      <c r="ACC270" s="123"/>
      <c r="ACD270" s="123"/>
      <c r="ACE270" s="123"/>
      <c r="ACF270" s="123"/>
      <c r="ACG270" s="123"/>
      <c r="ACH270" s="123"/>
      <c r="ACI270" s="123"/>
      <c r="ACJ270" s="123"/>
      <c r="ACK270" s="123"/>
      <c r="ACL270" s="123"/>
      <c r="ACM270" s="123"/>
      <c r="ACN270" s="123"/>
      <c r="ACO270" s="123"/>
      <c r="ACP270" s="123"/>
      <c r="ACQ270" s="123"/>
      <c r="ACR270" s="123"/>
      <c r="ACS270" s="123"/>
      <c r="ACT270" s="123"/>
      <c r="ACU270" s="123"/>
      <c r="ACV270" s="123"/>
      <c r="ACW270" s="123"/>
      <c r="ACX270" s="123"/>
      <c r="ACY270" s="123"/>
      <c r="ACZ270" s="123"/>
      <c r="ADA270" s="123"/>
      <c r="ADB270" s="123"/>
      <c r="ADC270" s="123"/>
      <c r="ADD270" s="123"/>
      <c r="ADE270" s="123"/>
      <c r="ADF270" s="123"/>
      <c r="ADG270" s="123"/>
      <c r="ADH270" s="123"/>
      <c r="ADI270" s="123"/>
      <c r="ADJ270" s="123"/>
      <c r="ADK270" s="123"/>
      <c r="ADL270" s="123"/>
      <c r="ADM270" s="123"/>
      <c r="ADN270" s="123"/>
      <c r="ADO270" s="123"/>
      <c r="ADP270" s="123"/>
      <c r="ADQ270" s="123"/>
      <c r="ADR270" s="123"/>
      <c r="ADS270" s="123"/>
      <c r="ADT270" s="123"/>
      <c r="ADU270" s="123"/>
      <c r="ADV270" s="123"/>
      <c r="ADW270" s="123"/>
      <c r="ADX270" s="123"/>
      <c r="ADY270" s="123"/>
      <c r="ADZ270" s="123"/>
      <c r="AEA270" s="123"/>
      <c r="AEB270" s="123"/>
      <c r="AEC270" s="123"/>
      <c r="AED270" s="123"/>
      <c r="AEE270" s="123"/>
      <c r="AEF270" s="123"/>
      <c r="AEG270" s="123"/>
      <c r="AEH270" s="123"/>
      <c r="AEI270" s="123"/>
      <c r="AEJ270" s="123"/>
      <c r="AEK270" s="123"/>
      <c r="AEL270" s="123"/>
      <c r="AEM270" s="123"/>
      <c r="AEN270" s="123"/>
      <c r="AEO270" s="123"/>
      <c r="AEP270" s="123"/>
      <c r="AEQ270" s="123"/>
      <c r="AER270" s="123"/>
      <c r="AES270" s="123"/>
      <c r="AET270" s="123"/>
      <c r="AEU270" s="123"/>
      <c r="AEV270" s="123"/>
      <c r="AEW270" s="123"/>
      <c r="AEX270" s="123"/>
      <c r="AEY270" s="123"/>
      <c r="AEZ270" s="123"/>
      <c r="AFA270" s="123"/>
      <c r="AFB270" s="123"/>
      <c r="AFC270" s="123"/>
      <c r="AFD270" s="123"/>
      <c r="AFE270" s="123"/>
      <c r="AFF270" s="123"/>
      <c r="AFG270" s="123"/>
      <c r="AFH270" s="123"/>
      <c r="AFI270" s="123"/>
      <c r="AFJ270" s="123"/>
      <c r="AFK270" s="123"/>
      <c r="AFL270" s="123"/>
      <c r="AFM270" s="123"/>
      <c r="AFN270" s="123"/>
      <c r="AFO270" s="123"/>
      <c r="AFP270" s="123"/>
      <c r="AFQ270" s="123"/>
      <c r="AFR270" s="123"/>
      <c r="AFS270" s="123"/>
      <c r="AFT270" s="123"/>
      <c r="AFU270" s="123"/>
      <c r="AFV270" s="123"/>
      <c r="AFW270" s="123"/>
      <c r="AFX270" s="123"/>
      <c r="AFY270" s="123"/>
      <c r="AFZ270" s="123"/>
      <c r="AGA270" s="123"/>
      <c r="AGB270" s="123"/>
      <c r="AGC270" s="123"/>
      <c r="AGD270" s="123"/>
      <c r="AGE270" s="123"/>
      <c r="AGF270" s="123"/>
      <c r="AGG270" s="123"/>
      <c r="AGH270" s="123"/>
      <c r="AGI270" s="123"/>
      <c r="AGJ270" s="123"/>
      <c r="AGK270" s="123"/>
      <c r="AGL270" s="123"/>
      <c r="AGM270" s="123"/>
      <c r="AGN270" s="123"/>
      <c r="AGO270" s="123"/>
      <c r="AGP270" s="123"/>
      <c r="AGQ270" s="123"/>
      <c r="AGR270" s="123"/>
      <c r="AGS270" s="123"/>
      <c r="AGT270" s="123"/>
      <c r="AGU270" s="123"/>
      <c r="AGV270" s="123"/>
      <c r="AGW270" s="123"/>
      <c r="AGX270" s="123"/>
      <c r="AGY270" s="123"/>
      <c r="AGZ270" s="123"/>
      <c r="AHA270" s="123"/>
      <c r="AHB270" s="123"/>
      <c r="AHC270" s="123"/>
      <c r="AHD270" s="123"/>
      <c r="AHE270" s="123"/>
      <c r="AHF270" s="123"/>
      <c r="AHG270" s="123"/>
      <c r="AHH270" s="123"/>
      <c r="AHI270" s="123"/>
      <c r="AHJ270" s="123"/>
      <c r="AHK270" s="123"/>
      <c r="AHL270" s="123"/>
      <c r="AHM270" s="123"/>
      <c r="AHN270" s="123"/>
      <c r="AHO270" s="123"/>
      <c r="AHP270" s="123"/>
      <c r="AHQ270" s="123"/>
      <c r="AHR270" s="123"/>
      <c r="AHS270" s="123"/>
      <c r="AHT270" s="123"/>
      <c r="AHU270" s="123"/>
      <c r="AHV270" s="123"/>
      <c r="AHW270" s="123"/>
      <c r="AHX270" s="123"/>
      <c r="AHY270" s="123"/>
      <c r="AHZ270" s="123"/>
      <c r="AIA270" s="123"/>
      <c r="AIB270" s="123"/>
      <c r="AIC270" s="123"/>
      <c r="AID270" s="123"/>
      <c r="AIE270" s="123"/>
      <c r="AIF270" s="123"/>
      <c r="AIG270" s="123"/>
      <c r="AIH270" s="123"/>
      <c r="AII270" s="123"/>
      <c r="AIJ270" s="123"/>
      <c r="AIK270" s="123"/>
      <c r="AIL270" s="123"/>
      <c r="AIM270" s="123"/>
      <c r="AIN270" s="123"/>
      <c r="AIO270" s="123"/>
      <c r="AIP270" s="123"/>
      <c r="AIQ270" s="123"/>
      <c r="AIR270" s="123"/>
      <c r="AIS270" s="123"/>
      <c r="AIT270" s="123"/>
      <c r="AIU270" s="123"/>
      <c r="AIV270" s="123"/>
      <c r="AIW270" s="123"/>
      <c r="AIX270" s="123"/>
      <c r="AIY270" s="123"/>
      <c r="AIZ270" s="123"/>
      <c r="AJA270" s="123"/>
      <c r="AJB270" s="123"/>
      <c r="AJC270" s="123"/>
      <c r="AJD270" s="123"/>
      <c r="AJE270" s="123"/>
      <c r="AJF270" s="123"/>
      <c r="AJG270" s="123"/>
      <c r="AJH270" s="123"/>
      <c r="AJI270" s="123"/>
      <c r="AJJ270" s="123"/>
      <c r="AJK270" s="123"/>
      <c r="AJL270" s="123"/>
      <c r="AJM270" s="123"/>
      <c r="AJN270" s="123"/>
      <c r="AJO270" s="123"/>
      <c r="AJP270" s="123"/>
      <c r="AJQ270" s="123"/>
      <c r="AJR270" s="123"/>
      <c r="AJS270" s="123"/>
      <c r="AJT270" s="123"/>
      <c r="AJU270" s="123"/>
      <c r="AJV270" s="123"/>
      <c r="AJW270" s="123"/>
      <c r="AJX270" s="123"/>
      <c r="AJY270" s="123"/>
      <c r="AJZ270" s="123"/>
      <c r="AKA270" s="123"/>
      <c r="AKB270" s="123"/>
      <c r="AKC270" s="123"/>
      <c r="AKD270" s="123"/>
      <c r="AKE270" s="123"/>
      <c r="AKF270" s="123"/>
      <c r="AKG270" s="123"/>
      <c r="AKH270" s="123"/>
      <c r="AKI270" s="123"/>
      <c r="AKJ270" s="123"/>
      <c r="AKK270" s="123"/>
      <c r="AKL270" s="123"/>
      <c r="AKM270" s="123"/>
      <c r="AKN270" s="123"/>
      <c r="AKO270" s="123"/>
      <c r="AKP270" s="123"/>
      <c r="AKQ270" s="123"/>
      <c r="AKR270" s="123"/>
      <c r="AKS270" s="123"/>
      <c r="AKT270" s="123"/>
      <c r="AKU270" s="123"/>
      <c r="AKV270" s="123"/>
      <c r="AKW270" s="123"/>
      <c r="AKX270" s="123"/>
      <c r="AKY270" s="123"/>
      <c r="AKZ270" s="123"/>
      <c r="ALA270" s="123"/>
      <c r="ALB270" s="123"/>
      <c r="ALC270" s="123"/>
      <c r="ALD270" s="123"/>
      <c r="ALE270" s="123"/>
      <c r="ALF270" s="123"/>
      <c r="ALG270" s="123"/>
      <c r="ALH270" s="123"/>
      <c r="ALI270" s="123"/>
      <c r="ALJ270" s="123"/>
      <c r="ALK270" s="123"/>
      <c r="ALL270" s="123"/>
      <c r="ALM270" s="123"/>
      <c r="ALN270" s="123"/>
      <c r="ALO270" s="123"/>
      <c r="ALP270" s="123"/>
      <c r="ALQ270" s="123"/>
      <c r="ALR270" s="123"/>
      <c r="ALS270" s="123"/>
      <c r="ALT270" s="123"/>
      <c r="ALU270" s="123"/>
      <c r="ALV270" s="123"/>
      <c r="ALW270" s="123"/>
      <c r="ALX270" s="123"/>
      <c r="ALY270" s="123"/>
      <c r="ALZ270" s="123"/>
      <c r="AMA270" s="123"/>
      <c r="AMB270" s="123"/>
      <c r="AMC270" s="123"/>
      <c r="AMD270" s="123"/>
      <c r="AME270" s="123"/>
      <c r="AMF270" s="123"/>
      <c r="AMG270" s="123"/>
      <c r="AMH270" s="123"/>
      <c r="AMI270" s="123"/>
      <c r="AMJ270" s="123"/>
      <c r="AMK270" s="123"/>
      <c r="AML270" s="123"/>
      <c r="AMM270" s="123"/>
      <c r="AMN270" s="123"/>
      <c r="AMO270" s="123"/>
      <c r="AMP270" s="123"/>
      <c r="AMQ270" s="123"/>
      <c r="AMR270" s="123"/>
      <c r="AMS270" s="123"/>
      <c r="AMT270" s="123"/>
      <c r="AMU270" s="123"/>
      <c r="AMV270" s="123"/>
      <c r="AMW270" s="123"/>
      <c r="AMX270" s="123"/>
      <c r="AMY270" s="123"/>
      <c r="AMZ270" s="123"/>
      <c r="ANA270" s="123"/>
      <c r="ANB270" s="123"/>
      <c r="ANC270" s="123"/>
      <c r="AND270" s="123"/>
      <c r="ANE270" s="123"/>
      <c r="ANF270" s="123"/>
      <c r="ANG270" s="123"/>
      <c r="ANH270" s="123"/>
      <c r="ANI270" s="123"/>
      <c r="ANJ270" s="123"/>
      <c r="ANK270" s="123"/>
      <c r="ANL270" s="123"/>
      <c r="ANM270" s="123"/>
      <c r="ANN270" s="123"/>
      <c r="ANO270" s="123"/>
      <c r="ANP270" s="123"/>
      <c r="ANQ270" s="123"/>
      <c r="ANR270" s="123"/>
      <c r="ANS270" s="123"/>
      <c r="ANT270" s="123"/>
      <c r="ANU270" s="123"/>
      <c r="ANV270" s="123"/>
      <c r="ANW270" s="123"/>
      <c r="ANX270" s="123"/>
      <c r="ANY270" s="123"/>
      <c r="ANZ270" s="123"/>
      <c r="AOA270" s="123"/>
      <c r="AOB270" s="123"/>
      <c r="AOC270" s="123"/>
      <c r="AOD270" s="123"/>
      <c r="AOE270" s="123"/>
      <c r="AOF270" s="123"/>
      <c r="AOG270" s="123"/>
      <c r="AOH270" s="123"/>
      <c r="AOI270" s="123"/>
      <c r="AOJ270" s="123"/>
      <c r="AOK270" s="123"/>
      <c r="AOL270" s="123"/>
      <c r="AOM270" s="123"/>
      <c r="AON270" s="123"/>
      <c r="AOO270" s="123"/>
      <c r="AOP270" s="123"/>
      <c r="AOQ270" s="123"/>
      <c r="AOR270" s="123"/>
      <c r="AOS270" s="123"/>
      <c r="AOT270" s="123"/>
      <c r="AOU270" s="123"/>
      <c r="AOV270" s="123"/>
      <c r="AOW270" s="123"/>
      <c r="AOX270" s="123"/>
      <c r="AOY270" s="123"/>
      <c r="AOZ270" s="123"/>
      <c r="APA270" s="123"/>
      <c r="APB270" s="123"/>
      <c r="APC270" s="123"/>
      <c r="APD270" s="123"/>
      <c r="APE270" s="123"/>
      <c r="APF270" s="123"/>
      <c r="APG270" s="123"/>
      <c r="APH270" s="123"/>
      <c r="API270" s="123"/>
      <c r="APJ270" s="123"/>
      <c r="APK270" s="123"/>
      <c r="APL270" s="123"/>
      <c r="APM270" s="123"/>
      <c r="APN270" s="123"/>
      <c r="APO270" s="123"/>
      <c r="APP270" s="123"/>
      <c r="APQ270" s="123"/>
      <c r="APR270" s="123"/>
      <c r="APS270" s="123"/>
      <c r="APT270" s="123"/>
      <c r="APU270" s="123"/>
      <c r="APV270" s="123"/>
      <c r="APW270" s="123"/>
      <c r="APX270" s="123"/>
      <c r="APY270" s="123"/>
      <c r="APZ270" s="123"/>
      <c r="AQA270" s="123"/>
      <c r="AQB270" s="123"/>
      <c r="AQC270" s="123"/>
      <c r="AQD270" s="123"/>
      <c r="AQE270" s="123"/>
      <c r="AQF270" s="123"/>
      <c r="AQG270" s="123"/>
      <c r="AQH270" s="123"/>
      <c r="AQI270" s="123"/>
      <c r="AQJ270" s="123"/>
      <c r="AQK270" s="123"/>
      <c r="AQL270" s="123"/>
      <c r="AQM270" s="123"/>
      <c r="AQN270" s="123"/>
      <c r="AQO270" s="123"/>
      <c r="AQP270" s="123"/>
      <c r="AQQ270" s="123"/>
      <c r="AQR270" s="123"/>
      <c r="AQS270" s="123"/>
      <c r="AQT270" s="123"/>
      <c r="AQU270" s="123"/>
      <c r="AQV270" s="123"/>
      <c r="AQW270" s="123"/>
      <c r="AQX270" s="123"/>
      <c r="AQY270" s="123"/>
      <c r="AQZ270" s="123"/>
      <c r="ARA270" s="123"/>
      <c r="ARB270" s="123"/>
      <c r="ARC270" s="123"/>
      <c r="ARD270" s="123"/>
      <c r="ARE270" s="123"/>
      <c r="ARF270" s="123"/>
      <c r="ARG270" s="123"/>
      <c r="ARH270" s="123"/>
      <c r="ARI270" s="123"/>
      <c r="ARJ270" s="123"/>
      <c r="ARK270" s="123"/>
      <c r="ARL270" s="123"/>
      <c r="ARM270" s="123"/>
      <c r="ARN270" s="123"/>
      <c r="ARO270" s="123"/>
      <c r="ARP270" s="123"/>
      <c r="ARQ270" s="123"/>
      <c r="ARR270" s="123"/>
      <c r="ARS270" s="123"/>
      <c r="ART270" s="123"/>
      <c r="ARU270" s="123"/>
      <c r="ARV270" s="123"/>
      <c r="ARW270" s="123"/>
      <c r="ARX270" s="123"/>
      <c r="ARY270" s="123"/>
      <c r="ARZ270" s="123"/>
      <c r="ASA270" s="123"/>
      <c r="ASB270" s="123"/>
      <c r="ASC270" s="123"/>
      <c r="ASD270" s="123"/>
      <c r="ASE270" s="123"/>
      <c r="ASF270" s="123"/>
      <c r="ASG270" s="123"/>
      <c r="ASH270" s="123"/>
      <c r="ASI270" s="123"/>
      <c r="ASJ270" s="123"/>
      <c r="ASK270" s="123"/>
      <c r="ASL270" s="123"/>
      <c r="ASM270" s="123"/>
      <c r="ASN270" s="123"/>
      <c r="ASO270" s="123"/>
      <c r="ASP270" s="123"/>
      <c r="ASQ270" s="123"/>
      <c r="ASR270" s="123"/>
      <c r="ASS270" s="123"/>
      <c r="AST270" s="123"/>
      <c r="ASU270" s="123"/>
      <c r="ASV270" s="123"/>
      <c r="ASW270" s="123"/>
      <c r="ASX270" s="123"/>
      <c r="ASY270" s="123"/>
      <c r="ASZ270" s="123"/>
      <c r="ATA270" s="123"/>
      <c r="ATB270" s="123"/>
      <c r="ATC270" s="123"/>
      <c r="ATD270" s="123"/>
      <c r="ATE270" s="123"/>
      <c r="ATF270" s="123"/>
      <c r="ATG270" s="123"/>
      <c r="ATH270" s="123"/>
      <c r="ATI270" s="123"/>
      <c r="ATJ270" s="123"/>
      <c r="ATK270" s="123"/>
      <c r="ATL270" s="123"/>
      <c r="ATM270" s="123"/>
      <c r="ATN270" s="123"/>
      <c r="ATO270" s="123"/>
      <c r="ATP270" s="123"/>
      <c r="ATQ270" s="123"/>
      <c r="ATR270" s="123"/>
      <c r="ATS270" s="123"/>
      <c r="ATT270" s="123"/>
      <c r="ATU270" s="123"/>
      <c r="ATV270" s="123"/>
      <c r="ATW270" s="123"/>
      <c r="ATX270" s="123"/>
      <c r="ATY270" s="123"/>
      <c r="ATZ270" s="123"/>
      <c r="AUA270" s="123"/>
      <c r="AUB270" s="123"/>
      <c r="AUC270" s="123"/>
      <c r="AUD270" s="123"/>
      <c r="AUE270" s="123"/>
      <c r="AUF270" s="123"/>
      <c r="AUG270" s="123"/>
      <c r="AUH270" s="123"/>
      <c r="AUI270" s="123"/>
      <c r="AUJ270" s="123"/>
      <c r="AUK270" s="123"/>
      <c r="AUL270" s="123"/>
      <c r="AUM270" s="123"/>
      <c r="AUN270" s="123"/>
      <c r="AUO270" s="123"/>
      <c r="AUP270" s="123"/>
      <c r="AUQ270" s="123"/>
      <c r="AUR270" s="123"/>
      <c r="AUS270" s="123"/>
      <c r="AUT270" s="123"/>
      <c r="AUU270" s="123"/>
      <c r="AUV270" s="123"/>
      <c r="AUW270" s="123"/>
      <c r="AUX270" s="123"/>
      <c r="AUY270" s="123"/>
      <c r="AUZ270" s="123"/>
      <c r="AVA270" s="123"/>
      <c r="AVB270" s="123"/>
      <c r="AVC270" s="123"/>
      <c r="AVD270" s="123"/>
      <c r="AVE270" s="123"/>
      <c r="AVF270" s="123"/>
      <c r="AVG270" s="123"/>
      <c r="AVH270" s="123"/>
      <c r="AVI270" s="123"/>
      <c r="AVJ270" s="123"/>
      <c r="AVK270" s="123"/>
      <c r="AVL270" s="123"/>
      <c r="AVM270" s="123"/>
      <c r="AVN270" s="123"/>
      <c r="AVO270" s="123"/>
      <c r="AVP270" s="123"/>
      <c r="AVQ270" s="123"/>
      <c r="AVR270" s="123"/>
      <c r="AVS270" s="123"/>
      <c r="AVT270" s="123"/>
      <c r="AVU270" s="123"/>
      <c r="AVV270" s="123"/>
      <c r="AVW270" s="123"/>
      <c r="AVX270" s="123"/>
      <c r="AVY270" s="123"/>
      <c r="AVZ270" s="123"/>
      <c r="AWA270" s="123"/>
      <c r="AWB270" s="123"/>
      <c r="AWC270" s="123"/>
      <c r="AWD270" s="123"/>
      <c r="AWE270" s="123"/>
      <c r="AWF270" s="123"/>
      <c r="AWG270" s="123"/>
      <c r="AWH270" s="123"/>
      <c r="AWI270" s="123"/>
      <c r="AWJ270" s="123"/>
      <c r="AWK270" s="123"/>
      <c r="AWL270" s="123"/>
      <c r="AWM270" s="123"/>
      <c r="AWN270" s="123"/>
      <c r="AWO270" s="123"/>
      <c r="AWP270" s="123"/>
      <c r="AWQ270" s="123"/>
      <c r="AWR270" s="123"/>
      <c r="AWS270" s="123"/>
      <c r="AWT270" s="123"/>
      <c r="AWU270" s="123"/>
      <c r="AWV270" s="123"/>
      <c r="AWW270" s="123"/>
      <c r="AWX270" s="123"/>
      <c r="AWY270" s="123"/>
      <c r="AWZ270" s="123"/>
      <c r="AXA270" s="123"/>
      <c r="AXB270" s="123"/>
      <c r="AXC270" s="123"/>
      <c r="AXD270" s="123"/>
      <c r="AXE270" s="123"/>
      <c r="AXF270" s="123"/>
      <c r="AXG270" s="123"/>
      <c r="AXH270" s="123"/>
      <c r="AXI270" s="123"/>
      <c r="AXJ270" s="123"/>
      <c r="AXK270" s="123"/>
      <c r="AXL270" s="123"/>
      <c r="AXM270" s="123"/>
      <c r="AXN270" s="123"/>
      <c r="AXO270" s="123"/>
      <c r="AXP270" s="123"/>
      <c r="AXQ270" s="123"/>
      <c r="AXR270" s="123"/>
      <c r="AXS270" s="123"/>
      <c r="AXT270" s="123"/>
      <c r="AXU270" s="123"/>
      <c r="AXV270" s="123"/>
      <c r="AXW270" s="123"/>
      <c r="AXX270" s="123"/>
      <c r="AXY270" s="123"/>
      <c r="AXZ270" s="123"/>
      <c r="AYA270" s="123"/>
      <c r="AYB270" s="123"/>
      <c r="AYC270" s="123"/>
      <c r="AYD270" s="123"/>
      <c r="AYE270" s="123"/>
      <c r="AYF270" s="123"/>
      <c r="AYG270" s="123"/>
      <c r="AYH270" s="123"/>
      <c r="AYI270" s="123"/>
      <c r="AYJ270" s="123"/>
      <c r="AYK270" s="123"/>
      <c r="AYL270" s="123"/>
      <c r="AYM270" s="123"/>
      <c r="AYN270" s="123"/>
      <c r="AYO270" s="123"/>
      <c r="AYP270" s="123"/>
      <c r="AYQ270" s="123"/>
      <c r="AYR270" s="123"/>
      <c r="AYS270" s="123"/>
      <c r="AYT270" s="123"/>
      <c r="AYU270" s="123"/>
      <c r="AYV270" s="123"/>
      <c r="AYW270" s="123"/>
      <c r="AYX270" s="123"/>
      <c r="AYY270" s="123"/>
      <c r="AYZ270" s="123"/>
      <c r="AZA270" s="123"/>
      <c r="AZB270" s="123"/>
      <c r="AZC270" s="123"/>
      <c r="AZD270" s="123"/>
      <c r="AZE270" s="123"/>
      <c r="AZF270" s="123"/>
      <c r="AZG270" s="123"/>
      <c r="AZH270" s="123"/>
      <c r="AZI270" s="123"/>
      <c r="AZJ270" s="123"/>
      <c r="AZK270" s="123"/>
      <c r="AZL270" s="123"/>
      <c r="AZM270" s="123"/>
      <c r="AZN270" s="123"/>
      <c r="AZO270" s="123"/>
      <c r="AZP270" s="123"/>
      <c r="AZQ270" s="123"/>
      <c r="AZR270" s="123"/>
      <c r="AZS270" s="123"/>
      <c r="AZT270" s="123"/>
      <c r="AZU270" s="123"/>
      <c r="AZV270" s="123"/>
      <c r="AZW270" s="123"/>
      <c r="AZX270" s="123"/>
      <c r="AZY270" s="123"/>
      <c r="AZZ270" s="123"/>
      <c r="BAA270" s="123"/>
      <c r="BAB270" s="123"/>
      <c r="BAC270" s="123"/>
      <c r="BAD270" s="123"/>
      <c r="BAE270" s="123"/>
      <c r="BAF270" s="123"/>
      <c r="BAG270" s="123"/>
      <c r="BAH270" s="123"/>
      <c r="BAI270" s="123"/>
      <c r="BAJ270" s="123"/>
      <c r="BAK270" s="123"/>
      <c r="BAL270" s="123"/>
      <c r="BAM270" s="123"/>
      <c r="BAN270" s="123"/>
      <c r="BAO270" s="123"/>
      <c r="BAP270" s="123"/>
      <c r="BAQ270" s="123"/>
      <c r="BAR270" s="123"/>
      <c r="BAS270" s="123"/>
      <c r="BAT270" s="123"/>
      <c r="BAU270" s="123"/>
      <c r="BAV270" s="123"/>
      <c r="BAW270" s="123"/>
      <c r="BAX270" s="123"/>
      <c r="BAY270" s="123"/>
      <c r="BAZ270" s="123"/>
      <c r="BBA270" s="123"/>
      <c r="BBB270" s="123"/>
      <c r="BBC270" s="123"/>
      <c r="BBD270" s="123"/>
      <c r="BBE270" s="123"/>
      <c r="BBF270" s="123"/>
      <c r="BBG270" s="123"/>
      <c r="BBH270" s="123"/>
      <c r="BBI270" s="123"/>
      <c r="BBJ270" s="123"/>
      <c r="BBK270" s="123"/>
      <c r="BBL270" s="123"/>
      <c r="BBM270" s="123"/>
      <c r="BBN270" s="123"/>
      <c r="BBO270" s="123"/>
      <c r="BBP270" s="123"/>
      <c r="BBQ270" s="123"/>
      <c r="BBR270" s="123"/>
      <c r="BBS270" s="123"/>
      <c r="BBT270" s="123"/>
      <c r="BBU270" s="123"/>
      <c r="BBV270" s="123"/>
      <c r="BBW270" s="123"/>
      <c r="BBX270" s="123"/>
      <c r="BBY270" s="123"/>
      <c r="BBZ270" s="123"/>
      <c r="BCA270" s="123"/>
      <c r="BCB270" s="123"/>
      <c r="BCC270" s="123"/>
      <c r="BCD270" s="123"/>
      <c r="BCE270" s="123"/>
      <c r="BCF270" s="123"/>
      <c r="BCG270" s="123"/>
      <c r="BCH270" s="123"/>
      <c r="BCI270" s="123"/>
      <c r="BCJ270" s="123"/>
      <c r="BCK270" s="123"/>
      <c r="BCL270" s="123"/>
      <c r="BCM270" s="123"/>
      <c r="BCN270" s="123"/>
      <c r="BCO270" s="123"/>
      <c r="BCP270" s="123"/>
      <c r="BCQ270" s="123"/>
      <c r="BCR270" s="123"/>
      <c r="BCS270" s="123"/>
      <c r="BCT270" s="123"/>
      <c r="BCU270" s="123"/>
      <c r="BCV270" s="123"/>
      <c r="BCW270" s="123"/>
      <c r="BCX270" s="123"/>
      <c r="BCY270" s="123"/>
      <c r="BCZ270" s="123"/>
      <c r="BDA270" s="123"/>
      <c r="BDB270" s="123"/>
      <c r="BDC270" s="123"/>
      <c r="BDD270" s="123"/>
      <c r="BDE270" s="123"/>
      <c r="BDF270" s="123"/>
      <c r="BDG270" s="123"/>
      <c r="BDH270" s="123"/>
      <c r="BDI270" s="123"/>
      <c r="BDJ270" s="123"/>
      <c r="BDK270" s="123"/>
      <c r="BDL270" s="123"/>
      <c r="BDM270" s="123"/>
      <c r="BDN270" s="123"/>
      <c r="BDO270" s="123"/>
      <c r="BDP270" s="123"/>
      <c r="BDQ270" s="123"/>
      <c r="BDR270" s="123"/>
      <c r="BDS270" s="123"/>
      <c r="BDT270" s="123"/>
      <c r="BDU270" s="123"/>
      <c r="BDV270" s="123"/>
      <c r="BDW270" s="123"/>
      <c r="BDX270" s="123"/>
      <c r="BDY270" s="123"/>
      <c r="BDZ270" s="123"/>
      <c r="BEA270" s="123"/>
      <c r="BEB270" s="123"/>
      <c r="BEC270" s="123"/>
      <c r="BED270" s="123"/>
      <c r="BEE270" s="123"/>
      <c r="BEF270" s="123"/>
      <c r="BEG270" s="123"/>
      <c r="BEH270" s="123"/>
      <c r="BEI270" s="123"/>
      <c r="BEJ270" s="123"/>
      <c r="BEK270" s="123"/>
      <c r="BEL270" s="123"/>
      <c r="BEM270" s="123"/>
      <c r="BEN270" s="123"/>
      <c r="BEO270" s="123"/>
      <c r="BEP270" s="123"/>
      <c r="BEQ270" s="123"/>
      <c r="BER270" s="123"/>
      <c r="BES270" s="123"/>
      <c r="BET270" s="123"/>
      <c r="BEU270" s="123"/>
      <c r="BEV270" s="123"/>
      <c r="BEW270" s="123"/>
      <c r="BEX270" s="123"/>
      <c r="BEY270" s="123"/>
      <c r="BEZ270" s="123"/>
      <c r="BFA270" s="123"/>
      <c r="BFB270" s="123"/>
      <c r="BFC270" s="123"/>
      <c r="BFD270" s="123"/>
      <c r="BFE270" s="123"/>
      <c r="BFF270" s="123"/>
      <c r="BFG270" s="123"/>
      <c r="BFH270" s="123"/>
      <c r="BFI270" s="123"/>
      <c r="BFJ270" s="123"/>
      <c r="BFK270" s="123"/>
      <c r="BFL270" s="123"/>
      <c r="BFM270" s="123"/>
      <c r="BFN270" s="123"/>
      <c r="BFO270" s="123"/>
      <c r="BFP270" s="123"/>
      <c r="BFQ270" s="123"/>
      <c r="BFR270" s="123"/>
      <c r="BFS270" s="123"/>
      <c r="BFT270" s="123"/>
      <c r="BFU270" s="123"/>
      <c r="BFV270" s="123"/>
      <c r="BFW270" s="123"/>
      <c r="BFX270" s="123"/>
      <c r="BFY270" s="123"/>
      <c r="BFZ270" s="123"/>
      <c r="BGA270" s="123"/>
      <c r="BGB270" s="123"/>
      <c r="BGC270" s="123"/>
      <c r="BGD270" s="123"/>
      <c r="BGE270" s="123"/>
      <c r="BGF270" s="123"/>
      <c r="BGG270" s="123"/>
      <c r="BGH270" s="123"/>
      <c r="BGI270" s="123"/>
      <c r="BGJ270" s="123"/>
      <c r="BGK270" s="123"/>
      <c r="BGL270" s="123"/>
      <c r="BGM270" s="123"/>
      <c r="BGN270" s="123"/>
      <c r="BGO270" s="123"/>
      <c r="BGP270" s="123"/>
      <c r="BGQ270" s="123"/>
      <c r="BGR270" s="123"/>
      <c r="BGS270" s="123"/>
      <c r="BGT270" s="123"/>
      <c r="BGU270" s="123"/>
      <c r="BGV270" s="123"/>
      <c r="BGW270" s="123"/>
      <c r="BGX270" s="123"/>
      <c r="BGY270" s="123"/>
      <c r="BGZ270" s="123"/>
      <c r="BHA270" s="123"/>
      <c r="BHB270" s="123"/>
      <c r="BHC270" s="123"/>
      <c r="BHD270" s="123"/>
      <c r="BHE270" s="123"/>
      <c r="BHF270" s="123"/>
      <c r="BHG270" s="123"/>
      <c r="BHH270" s="123"/>
      <c r="BHI270" s="123"/>
      <c r="BHJ270" s="123"/>
      <c r="BHK270" s="123"/>
      <c r="BHL270" s="123"/>
      <c r="BHM270" s="123"/>
      <c r="BHN270" s="123"/>
      <c r="BHO270" s="123"/>
      <c r="BHP270" s="123"/>
      <c r="BHQ270" s="123"/>
      <c r="BHR270" s="123"/>
      <c r="BHS270" s="123"/>
      <c r="BHT270" s="123"/>
      <c r="BHU270" s="123"/>
      <c r="BHV270" s="123"/>
      <c r="BHW270" s="123"/>
      <c r="BHX270" s="123"/>
      <c r="BHY270" s="123"/>
      <c r="BHZ270" s="123"/>
      <c r="BIA270" s="123"/>
      <c r="BIB270" s="123"/>
      <c r="BIC270" s="123"/>
      <c r="BID270" s="123"/>
      <c r="BIE270" s="123"/>
      <c r="BIF270" s="123"/>
      <c r="BIG270" s="123"/>
      <c r="BIH270" s="123"/>
      <c r="BII270" s="123"/>
      <c r="BIJ270" s="123"/>
      <c r="BIK270" s="123"/>
      <c r="BIL270" s="123"/>
      <c r="BIM270" s="123"/>
      <c r="BIN270" s="123"/>
      <c r="BIO270" s="123"/>
      <c r="BIP270" s="123"/>
      <c r="BIQ270" s="123"/>
      <c r="BIR270" s="123"/>
      <c r="BIS270" s="123"/>
      <c r="BIT270" s="123"/>
      <c r="BIU270" s="123"/>
      <c r="BIV270" s="123"/>
      <c r="BIW270" s="123"/>
      <c r="BIX270" s="123"/>
      <c r="BIY270" s="123"/>
      <c r="BIZ270" s="123"/>
      <c r="BJA270" s="123"/>
      <c r="BJB270" s="123"/>
      <c r="BJC270" s="123"/>
      <c r="BJD270" s="123"/>
      <c r="BJE270" s="123"/>
      <c r="BJF270" s="123"/>
      <c r="BJG270" s="123"/>
      <c r="BJH270" s="123"/>
      <c r="BJI270" s="123"/>
      <c r="BJJ270" s="123"/>
      <c r="BJK270" s="123"/>
      <c r="BJL270" s="123"/>
      <c r="BJM270" s="123"/>
      <c r="BJN270" s="123"/>
      <c r="BJO270" s="123"/>
      <c r="BJP270" s="123"/>
      <c r="BJQ270" s="123"/>
      <c r="BJR270" s="123"/>
      <c r="BJS270" s="123"/>
      <c r="BJT270" s="123"/>
      <c r="BJU270" s="123"/>
      <c r="BJV270" s="123"/>
      <c r="BJW270" s="123"/>
      <c r="BJX270" s="123"/>
      <c r="BJY270" s="123"/>
      <c r="BJZ270" s="123"/>
      <c r="BKA270" s="123"/>
      <c r="BKB270" s="123"/>
      <c r="BKC270" s="123"/>
      <c r="BKD270" s="123"/>
      <c r="BKE270" s="123"/>
      <c r="BKF270" s="123"/>
      <c r="BKG270" s="123"/>
      <c r="BKH270" s="123"/>
      <c r="BKI270" s="123"/>
      <c r="BKJ270" s="123"/>
      <c r="BKK270" s="123"/>
      <c r="BKL270" s="123"/>
      <c r="BKM270" s="123"/>
      <c r="BKN270" s="123"/>
      <c r="BKO270" s="123"/>
      <c r="BKP270" s="123"/>
      <c r="BKQ270" s="123"/>
      <c r="BKR270" s="123"/>
      <c r="BKS270" s="123"/>
      <c r="BKT270" s="123"/>
      <c r="BKU270" s="123"/>
      <c r="BKV270" s="123"/>
      <c r="BKW270" s="123"/>
      <c r="BKX270" s="123"/>
      <c r="BKY270" s="123"/>
      <c r="BKZ270" s="123"/>
      <c r="BLA270" s="123"/>
      <c r="BLB270" s="123"/>
      <c r="BLC270" s="123"/>
      <c r="BLD270" s="123"/>
      <c r="BLE270" s="123"/>
      <c r="BLF270" s="123"/>
      <c r="BLG270" s="123"/>
      <c r="BLH270" s="123"/>
      <c r="BLI270" s="123"/>
      <c r="BLJ270" s="123"/>
      <c r="BLK270" s="123"/>
      <c r="BLL270" s="123"/>
      <c r="BLM270" s="123"/>
      <c r="BLN270" s="123"/>
      <c r="BLO270" s="123"/>
      <c r="BLP270" s="123"/>
      <c r="BLQ270" s="123"/>
      <c r="BLR270" s="123"/>
      <c r="BLS270" s="123"/>
      <c r="BLT270" s="123"/>
      <c r="BLU270" s="123"/>
      <c r="BLV270" s="123"/>
      <c r="BLW270" s="123"/>
      <c r="BLX270" s="123"/>
      <c r="BLY270" s="123"/>
      <c r="BLZ270" s="123"/>
      <c r="BMA270" s="123"/>
      <c r="BMB270" s="123"/>
      <c r="BMC270" s="123"/>
      <c r="BMD270" s="123"/>
      <c r="BME270" s="123"/>
      <c r="BMF270" s="123"/>
      <c r="BMG270" s="123"/>
      <c r="BMH270" s="123"/>
      <c r="BMI270" s="123"/>
      <c r="BMJ270" s="123"/>
      <c r="BMK270" s="123"/>
      <c r="BML270" s="123"/>
      <c r="BMM270" s="123"/>
      <c r="BMN270" s="123"/>
      <c r="BMO270" s="123"/>
      <c r="BMP270" s="123"/>
      <c r="BMQ270" s="123"/>
      <c r="BMR270" s="123"/>
      <c r="BMS270" s="123"/>
      <c r="BMT270" s="123"/>
      <c r="BMU270" s="123"/>
      <c r="BMV270" s="123"/>
      <c r="BMW270" s="123"/>
      <c r="BMX270" s="123"/>
      <c r="BMY270" s="123"/>
      <c r="BMZ270" s="123"/>
      <c r="BNA270" s="123"/>
      <c r="BNB270" s="123"/>
      <c r="BNC270" s="123"/>
      <c r="BND270" s="123"/>
      <c r="BNE270" s="123"/>
      <c r="BNF270" s="123"/>
      <c r="BNG270" s="123"/>
      <c r="BNH270" s="123"/>
      <c r="BNI270" s="123"/>
      <c r="BNJ270" s="123"/>
      <c r="BNK270" s="123"/>
      <c r="BNL270" s="123"/>
      <c r="BNM270" s="123"/>
      <c r="BNN270" s="123"/>
      <c r="BNO270" s="123"/>
      <c r="BNP270" s="123"/>
      <c r="BNQ270" s="123"/>
      <c r="BNR270" s="123"/>
      <c r="BNS270" s="123"/>
      <c r="BNT270" s="123"/>
      <c r="BNU270" s="123"/>
      <c r="BNV270" s="123"/>
      <c r="BNW270" s="123"/>
      <c r="BNX270" s="123"/>
      <c r="BNY270" s="123"/>
      <c r="BNZ270" s="123"/>
      <c r="BOA270" s="123"/>
      <c r="BOB270" s="123"/>
      <c r="BOC270" s="123"/>
      <c r="BOD270" s="123"/>
      <c r="BOE270" s="123"/>
      <c r="BOF270" s="123"/>
      <c r="BOG270" s="123"/>
      <c r="BOH270" s="123"/>
      <c r="BOI270" s="123"/>
      <c r="BOJ270" s="123"/>
      <c r="BOK270" s="123"/>
      <c r="BOL270" s="123"/>
      <c r="BOM270" s="123"/>
      <c r="BON270" s="123"/>
      <c r="BOO270" s="123"/>
      <c r="BOP270" s="123"/>
      <c r="BOQ270" s="123"/>
      <c r="BOR270" s="123"/>
      <c r="BOS270" s="123"/>
      <c r="BOT270" s="123"/>
      <c r="BOU270" s="123"/>
      <c r="BOV270" s="123"/>
      <c r="BOW270" s="123"/>
      <c r="BOX270" s="123"/>
      <c r="BOY270" s="123"/>
      <c r="BOZ270" s="123"/>
      <c r="BPA270" s="123"/>
      <c r="BPB270" s="123"/>
      <c r="BPC270" s="123"/>
      <c r="BPD270" s="123"/>
      <c r="BPE270" s="123"/>
      <c r="BPF270" s="123"/>
      <c r="BPG270" s="123"/>
      <c r="BPH270" s="123"/>
      <c r="BPI270" s="123"/>
      <c r="BPJ270" s="123"/>
      <c r="BPK270" s="123"/>
      <c r="BPL270" s="123"/>
      <c r="BPM270" s="123"/>
      <c r="BPN270" s="123"/>
      <c r="BPO270" s="123"/>
      <c r="BPP270" s="123"/>
      <c r="BPQ270" s="123"/>
      <c r="BPR270" s="123"/>
      <c r="BPS270" s="123"/>
      <c r="BPT270" s="123"/>
      <c r="BPU270" s="123"/>
      <c r="BPV270" s="123"/>
      <c r="BPW270" s="123"/>
      <c r="BPX270" s="123"/>
      <c r="BPY270" s="123"/>
      <c r="BPZ270" s="123"/>
      <c r="BQA270" s="123"/>
      <c r="BQB270" s="123"/>
      <c r="BQC270" s="123"/>
      <c r="BQD270" s="123"/>
      <c r="BQE270" s="123"/>
      <c r="BQF270" s="123"/>
      <c r="BQG270" s="123"/>
      <c r="BQH270" s="123"/>
      <c r="BQI270" s="123"/>
      <c r="BQJ270" s="123"/>
      <c r="BQK270" s="123"/>
      <c r="BQL270" s="123"/>
      <c r="BQM270" s="123"/>
      <c r="BQN270" s="123"/>
      <c r="BQO270" s="123"/>
      <c r="BQP270" s="123"/>
      <c r="BQQ270" s="123"/>
      <c r="BQR270" s="123"/>
      <c r="BQS270" s="123"/>
      <c r="BQT270" s="123"/>
      <c r="BQU270" s="123"/>
      <c r="BQV270" s="123"/>
      <c r="BQW270" s="123"/>
      <c r="BQX270" s="123"/>
      <c r="BQY270" s="123"/>
      <c r="BQZ270" s="123"/>
      <c r="BRA270" s="123"/>
      <c r="BRB270" s="123"/>
      <c r="BRC270" s="123"/>
      <c r="BRD270" s="123"/>
      <c r="BRE270" s="123"/>
      <c r="BRF270" s="123"/>
      <c r="BRG270" s="123"/>
      <c r="BRH270" s="123"/>
      <c r="BRI270" s="123"/>
      <c r="BRJ270" s="123"/>
      <c r="BRK270" s="123"/>
      <c r="BRL270" s="123"/>
      <c r="BRM270" s="123"/>
      <c r="BRN270" s="123"/>
      <c r="BRO270" s="123"/>
      <c r="BRP270" s="123"/>
      <c r="BRQ270" s="123"/>
      <c r="BRR270" s="123"/>
      <c r="BRS270" s="123"/>
      <c r="BRT270" s="123"/>
      <c r="BRU270" s="123"/>
      <c r="BRV270" s="123"/>
      <c r="BRW270" s="123"/>
      <c r="BRX270" s="123"/>
      <c r="BRY270" s="123"/>
      <c r="BRZ270" s="123"/>
      <c r="BSA270" s="123"/>
      <c r="BSB270" s="123"/>
      <c r="BSC270" s="123"/>
      <c r="BSD270" s="123"/>
      <c r="BSE270" s="123"/>
      <c r="BSF270" s="123"/>
      <c r="BSG270" s="123"/>
      <c r="BSH270" s="123"/>
      <c r="BSI270" s="123"/>
      <c r="BSJ270" s="123"/>
      <c r="BSK270" s="123"/>
      <c r="BSL270" s="123"/>
      <c r="BSM270" s="123"/>
      <c r="BSN270" s="123"/>
      <c r="BSO270" s="123"/>
      <c r="BSP270" s="123"/>
      <c r="BSQ270" s="123"/>
      <c r="BSR270" s="123"/>
      <c r="BSS270" s="123"/>
      <c r="BST270" s="123"/>
      <c r="BSU270" s="123"/>
      <c r="BSV270" s="123"/>
      <c r="BSW270" s="123"/>
      <c r="BSX270" s="123"/>
      <c r="BSY270" s="123"/>
      <c r="BSZ270" s="123"/>
      <c r="BTA270" s="123"/>
      <c r="BTB270" s="123"/>
      <c r="BTC270" s="123"/>
      <c r="BTD270" s="123"/>
      <c r="BTE270" s="123"/>
      <c r="BTF270" s="123"/>
      <c r="BTG270" s="123"/>
      <c r="BTH270" s="123"/>
      <c r="BTI270" s="123"/>
      <c r="BTJ270" s="123"/>
      <c r="BTK270" s="123"/>
      <c r="BTL270" s="123"/>
      <c r="BTM270" s="123"/>
      <c r="BTN270" s="123"/>
      <c r="BTO270" s="123"/>
      <c r="BTP270" s="123"/>
      <c r="BTQ270" s="123"/>
      <c r="BTR270" s="123"/>
      <c r="BTS270" s="123"/>
      <c r="BTT270" s="123"/>
      <c r="BTU270" s="123"/>
      <c r="BTV270" s="123"/>
      <c r="BTW270" s="123"/>
      <c r="BTX270" s="123"/>
      <c r="BTY270" s="123"/>
      <c r="BTZ270" s="123"/>
      <c r="BUA270" s="123"/>
      <c r="BUB270" s="123"/>
      <c r="BUC270" s="123"/>
      <c r="BUD270" s="123"/>
      <c r="BUE270" s="123"/>
      <c r="BUF270" s="123"/>
      <c r="BUG270" s="123"/>
      <c r="BUH270" s="123"/>
      <c r="BUI270" s="123"/>
      <c r="BUJ270" s="123"/>
      <c r="BUK270" s="123"/>
      <c r="BUL270" s="123"/>
      <c r="BUM270" s="123"/>
      <c r="BUN270" s="123"/>
      <c r="BUO270" s="123"/>
      <c r="BUP270" s="123"/>
      <c r="BUQ270" s="123"/>
      <c r="BUR270" s="123"/>
      <c r="BUS270" s="123"/>
      <c r="BUT270" s="123"/>
      <c r="BUU270" s="123"/>
      <c r="BUV270" s="123"/>
      <c r="BUW270" s="123"/>
      <c r="BUX270" s="123"/>
      <c r="BUY270" s="123"/>
      <c r="BUZ270" s="123"/>
      <c r="BVA270" s="123"/>
      <c r="BVB270" s="123"/>
      <c r="BVC270" s="123"/>
      <c r="BVD270" s="123"/>
      <c r="BVE270" s="123"/>
      <c r="BVF270" s="123"/>
      <c r="BVG270" s="123"/>
      <c r="BVH270" s="123"/>
      <c r="BVI270" s="123"/>
      <c r="BVJ270" s="123"/>
      <c r="BVK270" s="123"/>
      <c r="BVL270" s="123"/>
      <c r="BVM270" s="123"/>
      <c r="BVN270" s="123"/>
      <c r="BVO270" s="123"/>
      <c r="BVP270" s="123"/>
      <c r="BVQ270" s="123"/>
      <c r="BVR270" s="123"/>
      <c r="BVS270" s="123"/>
      <c r="BVT270" s="123"/>
      <c r="BVU270" s="123"/>
      <c r="BVV270" s="123"/>
      <c r="BVW270" s="123"/>
      <c r="BVX270" s="123"/>
      <c r="BVY270" s="123"/>
      <c r="BVZ270" s="123"/>
      <c r="BWA270" s="123"/>
      <c r="BWB270" s="123"/>
      <c r="BWC270" s="123"/>
      <c r="BWD270" s="123"/>
      <c r="BWE270" s="123"/>
      <c r="BWF270" s="123"/>
      <c r="BWG270" s="123"/>
      <c r="BWH270" s="123"/>
      <c r="BWI270" s="123"/>
      <c r="BWJ270" s="123"/>
      <c r="BWK270" s="123"/>
      <c r="BWL270" s="123"/>
      <c r="BWM270" s="123"/>
      <c r="BWN270" s="123"/>
      <c r="BWO270" s="123"/>
      <c r="BWP270" s="123"/>
      <c r="BWQ270" s="123"/>
      <c r="BWR270" s="123"/>
      <c r="BWS270" s="123"/>
      <c r="BWT270" s="123"/>
      <c r="BWU270" s="123"/>
      <c r="BWV270" s="123"/>
      <c r="BWW270" s="123"/>
      <c r="BWX270" s="123"/>
      <c r="BWY270" s="123"/>
      <c r="BWZ270" s="123"/>
      <c r="BXA270" s="123"/>
      <c r="BXB270" s="123"/>
      <c r="BXC270" s="123"/>
      <c r="BXD270" s="123"/>
      <c r="BXE270" s="123"/>
      <c r="BXF270" s="123"/>
      <c r="BXG270" s="123"/>
      <c r="BXH270" s="123"/>
      <c r="BXI270" s="123"/>
      <c r="BXJ270" s="123"/>
      <c r="BXK270" s="123"/>
      <c r="BXL270" s="123"/>
      <c r="BXM270" s="123"/>
      <c r="BXN270" s="123"/>
      <c r="BXO270" s="123"/>
      <c r="BXP270" s="123"/>
      <c r="BXQ270" s="123"/>
      <c r="BXR270" s="123"/>
      <c r="BXS270" s="123"/>
      <c r="BXT270" s="123"/>
      <c r="BXU270" s="123"/>
      <c r="BXV270" s="123"/>
      <c r="BXW270" s="123"/>
      <c r="BXX270" s="123"/>
      <c r="BXY270" s="123"/>
      <c r="BXZ270" s="123"/>
      <c r="BYA270" s="123"/>
      <c r="BYB270" s="123"/>
      <c r="BYC270" s="123"/>
      <c r="BYD270" s="123"/>
      <c r="BYE270" s="123"/>
      <c r="BYF270" s="123"/>
      <c r="BYG270" s="123"/>
      <c r="BYH270" s="123"/>
      <c r="BYI270" s="123"/>
      <c r="BYJ270" s="123"/>
      <c r="BYK270" s="123"/>
      <c r="BYL270" s="123"/>
      <c r="BYM270" s="123"/>
      <c r="BYN270" s="123"/>
      <c r="BYO270" s="123"/>
      <c r="BYP270" s="123"/>
      <c r="BYQ270" s="123"/>
      <c r="BYR270" s="123"/>
      <c r="BYS270" s="123"/>
      <c r="BYT270" s="123"/>
      <c r="BYU270" s="123"/>
      <c r="BYV270" s="123"/>
      <c r="BYW270" s="123"/>
      <c r="BYX270" s="123"/>
      <c r="BYY270" s="123"/>
      <c r="BYZ270" s="123"/>
      <c r="BZA270" s="123"/>
      <c r="BZB270" s="123"/>
      <c r="BZC270" s="123"/>
      <c r="BZD270" s="123"/>
      <c r="BZE270" s="123"/>
      <c r="BZF270" s="123"/>
      <c r="BZG270" s="123"/>
      <c r="BZH270" s="123"/>
      <c r="BZI270" s="123"/>
      <c r="BZJ270" s="123"/>
      <c r="BZK270" s="123"/>
      <c r="BZL270" s="123"/>
      <c r="BZM270" s="123"/>
      <c r="BZN270" s="123"/>
      <c r="BZO270" s="123"/>
      <c r="BZP270" s="123"/>
      <c r="BZQ270" s="123"/>
      <c r="BZR270" s="123"/>
      <c r="BZS270" s="123"/>
      <c r="BZT270" s="123"/>
      <c r="BZU270" s="123"/>
      <c r="BZV270" s="123"/>
      <c r="BZW270" s="123"/>
      <c r="BZX270" s="123"/>
      <c r="BZY270" s="123"/>
      <c r="BZZ270" s="123"/>
      <c r="CAA270" s="123"/>
      <c r="CAB270" s="123"/>
      <c r="CAC270" s="123"/>
      <c r="CAD270" s="123"/>
      <c r="CAE270" s="123"/>
      <c r="CAF270" s="123"/>
      <c r="CAG270" s="123"/>
      <c r="CAH270" s="123"/>
      <c r="CAI270" s="123"/>
      <c r="CAJ270" s="123"/>
      <c r="CAK270" s="123"/>
      <c r="CAL270" s="123"/>
      <c r="CAM270" s="123"/>
      <c r="CAN270" s="123"/>
      <c r="CAO270" s="123"/>
      <c r="CAP270" s="123"/>
      <c r="CAQ270" s="123"/>
      <c r="CAR270" s="123"/>
      <c r="CAS270" s="123"/>
      <c r="CAT270" s="123"/>
      <c r="CAU270" s="123"/>
      <c r="CAV270" s="123"/>
      <c r="CAW270" s="123"/>
      <c r="CAX270" s="123"/>
      <c r="CAY270" s="123"/>
      <c r="CAZ270" s="123"/>
      <c r="CBA270" s="123"/>
      <c r="CBB270" s="123"/>
      <c r="CBC270" s="123"/>
      <c r="CBD270" s="123"/>
      <c r="CBE270" s="123"/>
      <c r="CBF270" s="123"/>
      <c r="CBG270" s="123"/>
      <c r="CBH270" s="123"/>
      <c r="CBI270" s="123"/>
      <c r="CBJ270" s="123"/>
      <c r="CBK270" s="123"/>
      <c r="CBL270" s="123"/>
      <c r="CBM270" s="123"/>
      <c r="CBN270" s="123"/>
      <c r="CBO270" s="123"/>
      <c r="CBP270" s="123"/>
      <c r="CBQ270" s="123"/>
      <c r="CBR270" s="123"/>
      <c r="CBS270" s="123"/>
      <c r="CBT270" s="123"/>
      <c r="CBU270" s="123"/>
      <c r="CBV270" s="123"/>
      <c r="CBW270" s="123"/>
      <c r="CBX270" s="123"/>
      <c r="CBY270" s="123"/>
      <c r="CBZ270" s="123"/>
      <c r="CCA270" s="123"/>
      <c r="CCB270" s="123"/>
      <c r="CCC270" s="123"/>
      <c r="CCD270" s="123"/>
      <c r="CCE270" s="123"/>
      <c r="CCF270" s="123"/>
      <c r="CCG270" s="123"/>
      <c r="CCH270" s="123"/>
      <c r="CCI270" s="123"/>
      <c r="CCJ270" s="123"/>
      <c r="CCK270" s="123"/>
      <c r="CCL270" s="123"/>
      <c r="CCM270" s="123"/>
      <c r="CCN270" s="123"/>
      <c r="CCO270" s="123"/>
      <c r="CCP270" s="123"/>
      <c r="CCQ270" s="123"/>
      <c r="CCR270" s="123"/>
      <c r="CCS270" s="123"/>
      <c r="CCT270" s="123"/>
      <c r="CCU270" s="123"/>
      <c r="CCV270" s="123"/>
      <c r="CCW270" s="123"/>
      <c r="CCX270" s="123"/>
      <c r="CCY270" s="123"/>
      <c r="CCZ270" s="123"/>
      <c r="CDA270" s="123"/>
      <c r="CDB270" s="123"/>
      <c r="CDC270" s="123"/>
      <c r="CDD270" s="123"/>
      <c r="CDE270" s="123"/>
      <c r="CDF270" s="123"/>
      <c r="CDG270" s="123"/>
      <c r="CDH270" s="123"/>
      <c r="CDI270" s="123"/>
      <c r="CDJ270" s="123"/>
      <c r="CDK270" s="123"/>
      <c r="CDL270" s="123"/>
      <c r="CDM270" s="123"/>
      <c r="CDN270" s="123"/>
      <c r="CDO270" s="123"/>
      <c r="CDP270" s="123"/>
      <c r="CDQ270" s="123"/>
      <c r="CDR270" s="123"/>
      <c r="CDS270" s="123"/>
      <c r="CDT270" s="123"/>
      <c r="CDU270" s="123"/>
      <c r="CDV270" s="123"/>
      <c r="CDW270" s="123"/>
      <c r="CDX270" s="123"/>
      <c r="CDY270" s="123"/>
      <c r="CDZ270" s="123"/>
      <c r="CEA270" s="123"/>
      <c r="CEB270" s="123"/>
      <c r="CEC270" s="123"/>
      <c r="CED270" s="123"/>
      <c r="CEE270" s="123"/>
      <c r="CEF270" s="123"/>
      <c r="CEG270" s="123"/>
      <c r="CEH270" s="123"/>
      <c r="CEI270" s="123"/>
      <c r="CEJ270" s="123"/>
      <c r="CEK270" s="123"/>
      <c r="CEL270" s="123"/>
      <c r="CEM270" s="123"/>
      <c r="CEN270" s="123"/>
      <c r="CEO270" s="123"/>
      <c r="CEP270" s="123"/>
      <c r="CEQ270" s="123"/>
      <c r="CER270" s="123"/>
      <c r="CES270" s="123"/>
      <c r="CET270" s="123"/>
      <c r="CEU270" s="123"/>
      <c r="CEV270" s="123"/>
      <c r="CEW270" s="123"/>
      <c r="CEX270" s="123"/>
      <c r="CEY270" s="123"/>
      <c r="CEZ270" s="123"/>
      <c r="CFA270" s="123"/>
      <c r="CFB270" s="123"/>
      <c r="CFC270" s="123"/>
      <c r="CFD270" s="123"/>
      <c r="CFE270" s="123"/>
      <c r="CFF270" s="123"/>
      <c r="CFG270" s="123"/>
      <c r="CFH270" s="123"/>
      <c r="CFI270" s="123"/>
      <c r="CFJ270" s="123"/>
      <c r="CFK270" s="123"/>
      <c r="CFL270" s="123"/>
      <c r="CFM270" s="123"/>
      <c r="CFN270" s="123"/>
      <c r="CFO270" s="123"/>
      <c r="CFP270" s="123"/>
      <c r="CFQ270" s="123"/>
      <c r="CFR270" s="123"/>
      <c r="CFS270" s="123"/>
      <c r="CFT270" s="123"/>
      <c r="CFU270" s="123"/>
      <c r="CFV270" s="123"/>
      <c r="CFW270" s="123"/>
      <c r="CFX270" s="123"/>
      <c r="CFY270" s="123"/>
      <c r="CFZ270" s="123"/>
      <c r="CGA270" s="123"/>
      <c r="CGB270" s="123"/>
      <c r="CGC270" s="123"/>
      <c r="CGD270" s="123"/>
      <c r="CGE270" s="123"/>
      <c r="CGF270" s="123"/>
      <c r="CGG270" s="123"/>
      <c r="CGH270" s="123"/>
      <c r="CGI270" s="123"/>
      <c r="CGJ270" s="123"/>
      <c r="CGK270" s="123"/>
      <c r="CGL270" s="123"/>
      <c r="CGM270" s="123"/>
      <c r="CGN270" s="123"/>
      <c r="CGO270" s="123"/>
      <c r="CGP270" s="123"/>
      <c r="CGQ270" s="123"/>
      <c r="CGR270" s="123"/>
      <c r="CGS270" s="123"/>
      <c r="CGT270" s="123"/>
      <c r="CGU270" s="123"/>
      <c r="CGV270" s="123"/>
      <c r="CGW270" s="123"/>
      <c r="CGX270" s="123"/>
      <c r="CGY270" s="123"/>
      <c r="CGZ270" s="123"/>
      <c r="CHA270" s="123"/>
      <c r="CHB270" s="123"/>
      <c r="CHC270" s="123"/>
      <c r="CHD270" s="123"/>
      <c r="CHE270" s="123"/>
      <c r="CHF270" s="123"/>
      <c r="CHG270" s="123"/>
      <c r="CHH270" s="123"/>
      <c r="CHI270" s="123"/>
      <c r="CHJ270" s="123"/>
      <c r="CHK270" s="123"/>
      <c r="CHL270" s="123"/>
      <c r="CHM270" s="123"/>
      <c r="CHN270" s="123"/>
      <c r="CHO270" s="123"/>
      <c r="CHP270" s="123"/>
      <c r="CHQ270" s="123"/>
      <c r="CHR270" s="123"/>
      <c r="CHS270" s="123"/>
      <c r="CHT270" s="123"/>
      <c r="CHU270" s="123"/>
      <c r="CHV270" s="123"/>
      <c r="CHW270" s="123"/>
      <c r="CHX270" s="123"/>
      <c r="CHY270" s="123"/>
      <c r="CHZ270" s="123"/>
      <c r="CIA270" s="123"/>
      <c r="CIB270" s="123"/>
      <c r="CIC270" s="123"/>
      <c r="CID270" s="123"/>
      <c r="CIE270" s="123"/>
      <c r="CIF270" s="123"/>
      <c r="CIG270" s="123"/>
      <c r="CIH270" s="123"/>
      <c r="CII270" s="123"/>
      <c r="CIJ270" s="123"/>
      <c r="CIK270" s="123"/>
      <c r="CIL270" s="123"/>
      <c r="CIM270" s="123"/>
      <c r="CIN270" s="123"/>
      <c r="CIO270" s="123"/>
      <c r="CIP270" s="123"/>
      <c r="CIQ270" s="123"/>
      <c r="CIR270" s="123"/>
      <c r="CIS270" s="123"/>
      <c r="CIT270" s="123"/>
      <c r="CIU270" s="123"/>
      <c r="CIV270" s="123"/>
      <c r="CIW270" s="123"/>
      <c r="CIX270" s="123"/>
      <c r="CIY270" s="123"/>
      <c r="CIZ270" s="123"/>
      <c r="CJA270" s="123"/>
      <c r="CJB270" s="123"/>
      <c r="CJC270" s="123"/>
      <c r="CJD270" s="123"/>
      <c r="CJE270" s="123"/>
      <c r="CJF270" s="123"/>
      <c r="CJG270" s="123"/>
      <c r="CJH270" s="123"/>
      <c r="CJI270" s="123"/>
      <c r="CJJ270" s="123"/>
      <c r="CJK270" s="123"/>
      <c r="CJL270" s="123"/>
      <c r="CJM270" s="123"/>
      <c r="CJN270" s="123"/>
      <c r="CJO270" s="123"/>
      <c r="CJP270" s="123"/>
      <c r="CJQ270" s="123"/>
      <c r="CJR270" s="123"/>
      <c r="CJS270" s="123"/>
      <c r="CJT270" s="123"/>
      <c r="CJU270" s="123"/>
      <c r="CJV270" s="123"/>
      <c r="CJW270" s="123"/>
      <c r="CJX270" s="123"/>
      <c r="CJY270" s="123"/>
      <c r="CJZ270" s="123"/>
      <c r="CKA270" s="123"/>
      <c r="CKB270" s="123"/>
      <c r="CKC270" s="123"/>
      <c r="CKD270" s="123"/>
      <c r="CKE270" s="123"/>
      <c r="CKF270" s="123"/>
      <c r="CKG270" s="123"/>
      <c r="CKH270" s="123"/>
      <c r="CKI270" s="123"/>
      <c r="CKJ270" s="123"/>
      <c r="CKK270" s="123"/>
      <c r="CKL270" s="123"/>
      <c r="CKM270" s="123"/>
      <c r="CKN270" s="123"/>
      <c r="CKO270" s="123"/>
      <c r="CKP270" s="123"/>
      <c r="CKQ270" s="123"/>
      <c r="CKR270" s="123"/>
      <c r="CKS270" s="123"/>
      <c r="CKT270" s="123"/>
      <c r="CKU270" s="123"/>
      <c r="CKV270" s="123"/>
      <c r="CKW270" s="123"/>
      <c r="CKX270" s="123"/>
      <c r="CKY270" s="123"/>
      <c r="CKZ270" s="123"/>
      <c r="CLA270" s="123"/>
      <c r="CLB270" s="123"/>
      <c r="CLC270" s="123"/>
      <c r="CLD270" s="123"/>
      <c r="CLE270" s="123"/>
      <c r="CLF270" s="123"/>
      <c r="CLG270" s="123"/>
      <c r="CLH270" s="123"/>
      <c r="CLI270" s="123"/>
      <c r="CLJ270" s="123"/>
      <c r="CLK270" s="123"/>
      <c r="CLL270" s="123"/>
      <c r="CLM270" s="123"/>
      <c r="CLN270" s="123"/>
      <c r="CLO270" s="123"/>
      <c r="CLP270" s="123"/>
      <c r="CLQ270" s="123"/>
      <c r="CLR270" s="123"/>
      <c r="CLS270" s="123"/>
      <c r="CLT270" s="123"/>
      <c r="CLU270" s="123"/>
      <c r="CLV270" s="123"/>
      <c r="CLW270" s="123"/>
      <c r="CLX270" s="123"/>
      <c r="CLY270" s="123"/>
      <c r="CLZ270" s="123"/>
      <c r="CMA270" s="123"/>
      <c r="CMB270" s="123"/>
      <c r="CMC270" s="123"/>
      <c r="CMD270" s="123"/>
      <c r="CME270" s="123"/>
      <c r="CMF270" s="123"/>
      <c r="CMG270" s="123"/>
      <c r="CMH270" s="123"/>
      <c r="CMI270" s="123"/>
      <c r="CMJ270" s="123"/>
      <c r="CMK270" s="123"/>
      <c r="CML270" s="123"/>
      <c r="CMM270" s="123"/>
      <c r="CMN270" s="123"/>
      <c r="CMO270" s="123"/>
      <c r="CMP270" s="123"/>
      <c r="CMQ270" s="123"/>
      <c r="CMR270" s="123"/>
      <c r="CMS270" s="123"/>
      <c r="CMT270" s="123"/>
      <c r="CMU270" s="123"/>
      <c r="CMV270" s="123"/>
      <c r="CMW270" s="123"/>
      <c r="CMX270" s="123"/>
      <c r="CMY270" s="123"/>
      <c r="CMZ270" s="123"/>
      <c r="CNA270" s="123"/>
      <c r="CNB270" s="123"/>
      <c r="CNC270" s="123"/>
      <c r="CND270" s="123"/>
      <c r="CNE270" s="123"/>
      <c r="CNF270" s="123"/>
      <c r="CNG270" s="123"/>
      <c r="CNH270" s="123"/>
      <c r="CNI270" s="123"/>
      <c r="CNJ270" s="123"/>
      <c r="CNK270" s="123"/>
      <c r="CNL270" s="123"/>
      <c r="CNM270" s="123"/>
      <c r="CNN270" s="123"/>
      <c r="CNO270" s="123"/>
      <c r="CNP270" s="123"/>
      <c r="CNQ270" s="123"/>
      <c r="CNR270" s="123"/>
      <c r="CNS270" s="123"/>
      <c r="CNT270" s="123"/>
      <c r="CNU270" s="123"/>
      <c r="CNV270" s="123"/>
      <c r="CNW270" s="123"/>
      <c r="CNX270" s="123"/>
      <c r="CNY270" s="123"/>
      <c r="CNZ270" s="123"/>
      <c r="COA270" s="123"/>
      <c r="COB270" s="123"/>
      <c r="COC270" s="123"/>
      <c r="COD270" s="123"/>
      <c r="COE270" s="123"/>
      <c r="COF270" s="123"/>
      <c r="COG270" s="123"/>
      <c r="COH270" s="123"/>
      <c r="COI270" s="123"/>
      <c r="COJ270" s="123"/>
      <c r="COK270" s="123"/>
      <c r="COL270" s="123"/>
      <c r="COM270" s="123"/>
      <c r="CON270" s="123"/>
      <c r="COO270" s="123"/>
      <c r="COP270" s="123"/>
      <c r="COQ270" s="123"/>
      <c r="COR270" s="123"/>
      <c r="COS270" s="123"/>
      <c r="COT270" s="123"/>
      <c r="COU270" s="123"/>
      <c r="COV270" s="123"/>
      <c r="COW270" s="123"/>
      <c r="COX270" s="123"/>
      <c r="COY270" s="123"/>
      <c r="COZ270" s="123"/>
      <c r="CPA270" s="123"/>
      <c r="CPB270" s="123"/>
      <c r="CPC270" s="123"/>
      <c r="CPD270" s="123"/>
      <c r="CPE270" s="123"/>
      <c r="CPF270" s="123"/>
      <c r="CPG270" s="123"/>
      <c r="CPH270" s="123"/>
      <c r="CPI270" s="123"/>
      <c r="CPJ270" s="123"/>
      <c r="CPK270" s="123"/>
      <c r="CPL270" s="123"/>
      <c r="CPM270" s="123"/>
      <c r="CPN270" s="123"/>
      <c r="CPO270" s="123"/>
      <c r="CPP270" s="123"/>
      <c r="CPQ270" s="123"/>
      <c r="CPR270" s="123"/>
      <c r="CPS270" s="123"/>
      <c r="CPT270" s="123"/>
      <c r="CPU270" s="123"/>
      <c r="CPV270" s="123"/>
      <c r="CPW270" s="123"/>
      <c r="CPX270" s="123"/>
      <c r="CPY270" s="123"/>
      <c r="CPZ270" s="123"/>
      <c r="CQA270" s="123"/>
      <c r="CQB270" s="123"/>
      <c r="CQC270" s="123"/>
      <c r="CQD270" s="123"/>
      <c r="CQE270" s="123"/>
      <c r="CQF270" s="123"/>
      <c r="CQG270" s="123"/>
      <c r="CQH270" s="123"/>
      <c r="CQI270" s="123"/>
      <c r="CQJ270" s="123"/>
      <c r="CQK270" s="123"/>
      <c r="CQL270" s="123"/>
      <c r="CQM270" s="123"/>
      <c r="CQN270" s="123"/>
      <c r="CQO270" s="123"/>
      <c r="CQP270" s="123"/>
      <c r="CQQ270" s="123"/>
      <c r="CQR270" s="123"/>
      <c r="CQS270" s="123"/>
      <c r="CQT270" s="123"/>
      <c r="CQU270" s="123"/>
      <c r="CQV270" s="123"/>
      <c r="CQW270" s="123"/>
      <c r="CQX270" s="123"/>
      <c r="CQY270" s="123"/>
      <c r="CQZ270" s="123"/>
      <c r="CRA270" s="123"/>
      <c r="CRB270" s="123"/>
      <c r="CRC270" s="123"/>
      <c r="CRD270" s="123"/>
      <c r="CRE270" s="123"/>
      <c r="CRF270" s="123"/>
      <c r="CRG270" s="123"/>
      <c r="CRH270" s="123"/>
      <c r="CRI270" s="123"/>
      <c r="CRJ270" s="123"/>
      <c r="CRK270" s="123"/>
      <c r="CRL270" s="123"/>
      <c r="CRM270" s="123"/>
      <c r="CRN270" s="123"/>
      <c r="CRO270" s="123"/>
      <c r="CRP270" s="123"/>
      <c r="CRQ270" s="123"/>
      <c r="CRR270" s="123"/>
      <c r="CRS270" s="123"/>
      <c r="CRT270" s="123"/>
      <c r="CRU270" s="123"/>
      <c r="CRV270" s="123"/>
      <c r="CRW270" s="123"/>
      <c r="CRX270" s="123"/>
      <c r="CRY270" s="123"/>
      <c r="CRZ270" s="123"/>
      <c r="CSA270" s="123"/>
      <c r="CSB270" s="123"/>
      <c r="CSC270" s="123"/>
      <c r="CSD270" s="123"/>
      <c r="CSE270" s="123"/>
      <c r="CSF270" s="123"/>
      <c r="CSG270" s="123"/>
      <c r="CSH270" s="123"/>
      <c r="CSI270" s="123"/>
      <c r="CSJ270" s="123"/>
      <c r="CSK270" s="123"/>
      <c r="CSL270" s="123"/>
      <c r="CSM270" s="123"/>
      <c r="CSN270" s="123"/>
      <c r="CSO270" s="123"/>
      <c r="CSP270" s="123"/>
      <c r="CSQ270" s="123"/>
      <c r="CSR270" s="123"/>
      <c r="CSS270" s="123"/>
      <c r="CST270" s="123"/>
      <c r="CSU270" s="123"/>
      <c r="CSV270" s="123"/>
      <c r="CSW270" s="123"/>
      <c r="CSX270" s="123"/>
      <c r="CSY270" s="123"/>
      <c r="CSZ270" s="123"/>
      <c r="CTA270" s="123"/>
      <c r="CTB270" s="123"/>
      <c r="CTC270" s="123"/>
      <c r="CTD270" s="123"/>
      <c r="CTE270" s="123"/>
      <c r="CTF270" s="123"/>
      <c r="CTG270" s="123"/>
      <c r="CTH270" s="123"/>
      <c r="CTI270" s="123"/>
      <c r="CTJ270" s="123"/>
      <c r="CTK270" s="123"/>
      <c r="CTL270" s="123"/>
      <c r="CTM270" s="123"/>
      <c r="CTN270" s="123"/>
      <c r="CTO270" s="123"/>
      <c r="CTP270" s="123"/>
      <c r="CTQ270" s="123"/>
      <c r="CTR270" s="123"/>
      <c r="CTS270" s="123"/>
      <c r="CTT270" s="123"/>
      <c r="CTU270" s="123"/>
      <c r="CTV270" s="123"/>
      <c r="CTW270" s="123"/>
      <c r="CTX270" s="123"/>
      <c r="CTY270" s="123"/>
      <c r="CTZ270" s="123"/>
      <c r="CUA270" s="123"/>
      <c r="CUB270" s="123"/>
      <c r="CUC270" s="123"/>
      <c r="CUD270" s="123"/>
      <c r="CUE270" s="123"/>
      <c r="CUF270" s="123"/>
      <c r="CUG270" s="123"/>
      <c r="CUH270" s="123"/>
      <c r="CUI270" s="123"/>
      <c r="CUJ270" s="123"/>
      <c r="CUK270" s="123"/>
      <c r="CUL270" s="123"/>
      <c r="CUM270" s="123"/>
      <c r="CUN270" s="123"/>
      <c r="CUO270" s="123"/>
      <c r="CUP270" s="123"/>
      <c r="CUQ270" s="123"/>
      <c r="CUR270" s="123"/>
      <c r="CUS270" s="123"/>
      <c r="CUT270" s="123"/>
      <c r="CUU270" s="123"/>
      <c r="CUV270" s="123"/>
      <c r="CUW270" s="123"/>
      <c r="CUX270" s="123"/>
      <c r="CUY270" s="123"/>
      <c r="CUZ270" s="123"/>
      <c r="CVA270" s="123"/>
      <c r="CVB270" s="123"/>
      <c r="CVC270" s="123"/>
      <c r="CVD270" s="123"/>
      <c r="CVE270" s="123"/>
      <c r="CVF270" s="123"/>
      <c r="CVG270" s="123"/>
      <c r="CVH270" s="123"/>
      <c r="CVI270" s="123"/>
      <c r="CVJ270" s="123"/>
      <c r="CVK270" s="123"/>
      <c r="CVL270" s="123"/>
      <c r="CVM270" s="123"/>
      <c r="CVN270" s="123"/>
      <c r="CVO270" s="123"/>
      <c r="CVP270" s="123"/>
      <c r="CVQ270" s="123"/>
      <c r="CVR270" s="123"/>
      <c r="CVS270" s="123"/>
      <c r="CVT270" s="123"/>
      <c r="CVU270" s="123"/>
      <c r="CVV270" s="123"/>
      <c r="CVW270" s="123"/>
      <c r="CVX270" s="123"/>
      <c r="CVY270" s="123"/>
      <c r="CVZ270" s="123"/>
      <c r="CWA270" s="123"/>
      <c r="CWB270" s="123"/>
      <c r="CWC270" s="123"/>
      <c r="CWD270" s="123"/>
      <c r="CWE270" s="123"/>
      <c r="CWF270" s="123"/>
      <c r="CWG270" s="123"/>
      <c r="CWH270" s="123"/>
      <c r="CWI270" s="123"/>
      <c r="CWJ270" s="123"/>
      <c r="CWK270" s="123"/>
      <c r="CWL270" s="123"/>
      <c r="CWM270" s="123"/>
      <c r="CWN270" s="123"/>
      <c r="CWO270" s="123"/>
      <c r="CWP270" s="123"/>
      <c r="CWQ270" s="123"/>
      <c r="CWR270" s="123"/>
      <c r="CWS270" s="123"/>
      <c r="CWT270" s="123"/>
      <c r="CWU270" s="123"/>
      <c r="CWV270" s="123"/>
      <c r="CWW270" s="123"/>
      <c r="CWX270" s="123"/>
      <c r="CWY270" s="123"/>
      <c r="CWZ270" s="123"/>
      <c r="CXA270" s="123"/>
      <c r="CXB270" s="123"/>
      <c r="CXC270" s="123"/>
      <c r="CXD270" s="123"/>
      <c r="CXE270" s="123"/>
      <c r="CXF270" s="123"/>
      <c r="CXG270" s="123"/>
      <c r="CXH270" s="123"/>
      <c r="CXI270" s="123"/>
      <c r="CXJ270" s="123"/>
      <c r="CXK270" s="123"/>
      <c r="CXL270" s="123"/>
      <c r="CXM270" s="123"/>
      <c r="CXN270" s="123"/>
      <c r="CXO270" s="123"/>
      <c r="CXP270" s="123"/>
      <c r="CXQ270" s="123"/>
      <c r="CXR270" s="123"/>
      <c r="CXS270" s="123"/>
      <c r="CXT270" s="123"/>
      <c r="CXU270" s="123"/>
      <c r="CXV270" s="123"/>
      <c r="CXW270" s="123"/>
      <c r="CXX270" s="123"/>
      <c r="CXY270" s="123"/>
      <c r="CXZ270" s="123"/>
      <c r="CYA270" s="123"/>
      <c r="CYB270" s="123"/>
      <c r="CYC270" s="123"/>
      <c r="CYD270" s="123"/>
      <c r="CYE270" s="123"/>
      <c r="CYF270" s="123"/>
      <c r="CYG270" s="123"/>
      <c r="CYH270" s="123"/>
      <c r="CYI270" s="123"/>
      <c r="CYJ270" s="123"/>
      <c r="CYK270" s="123"/>
      <c r="CYL270" s="123"/>
      <c r="CYM270" s="123"/>
      <c r="CYN270" s="123"/>
      <c r="CYO270" s="123"/>
      <c r="CYP270" s="123"/>
      <c r="CYQ270" s="123"/>
      <c r="CYR270" s="123"/>
      <c r="CYS270" s="123"/>
      <c r="CYT270" s="123"/>
      <c r="CYU270" s="123"/>
      <c r="CYV270" s="123"/>
      <c r="CYW270" s="123"/>
      <c r="CYX270" s="123"/>
      <c r="CYY270" s="123"/>
      <c r="CYZ270" s="123"/>
      <c r="CZA270" s="123"/>
      <c r="CZB270" s="123"/>
      <c r="CZC270" s="123"/>
      <c r="CZD270" s="123"/>
      <c r="CZE270" s="123"/>
      <c r="CZF270" s="123"/>
      <c r="CZG270" s="123"/>
      <c r="CZH270" s="123"/>
      <c r="CZI270" s="123"/>
      <c r="CZJ270" s="123"/>
      <c r="CZK270" s="123"/>
      <c r="CZL270" s="123"/>
      <c r="CZM270" s="123"/>
      <c r="CZN270" s="123"/>
      <c r="CZO270" s="123"/>
      <c r="CZP270" s="123"/>
      <c r="CZQ270" s="123"/>
      <c r="CZR270" s="123"/>
      <c r="CZS270" s="123"/>
      <c r="CZT270" s="123"/>
      <c r="CZU270" s="123"/>
      <c r="CZV270" s="123"/>
      <c r="CZW270" s="123"/>
      <c r="CZX270" s="123"/>
      <c r="CZY270" s="123"/>
      <c r="CZZ270" s="123"/>
      <c r="DAA270" s="123"/>
      <c r="DAB270" s="123"/>
      <c r="DAC270" s="123"/>
      <c r="DAD270" s="123"/>
      <c r="DAE270" s="123"/>
      <c r="DAF270" s="123"/>
      <c r="DAG270" s="123"/>
      <c r="DAH270" s="123"/>
      <c r="DAI270" s="123"/>
      <c r="DAJ270" s="123"/>
      <c r="DAK270" s="123"/>
      <c r="DAL270" s="123"/>
      <c r="DAM270" s="123"/>
      <c r="DAN270" s="123"/>
      <c r="DAO270" s="123"/>
      <c r="DAP270" s="123"/>
      <c r="DAQ270" s="123"/>
      <c r="DAR270" s="123"/>
      <c r="DAS270" s="123"/>
      <c r="DAT270" s="123"/>
      <c r="DAU270" s="123"/>
      <c r="DAV270" s="123"/>
      <c r="DAW270" s="123"/>
      <c r="DAX270" s="123"/>
      <c r="DAY270" s="123"/>
      <c r="DAZ270" s="123"/>
      <c r="DBA270" s="123"/>
      <c r="DBB270" s="123"/>
      <c r="DBC270" s="123"/>
      <c r="DBD270" s="123"/>
      <c r="DBE270" s="123"/>
      <c r="DBF270" s="123"/>
      <c r="DBG270" s="123"/>
      <c r="DBH270" s="123"/>
      <c r="DBI270" s="123"/>
      <c r="DBJ270" s="123"/>
      <c r="DBK270" s="123"/>
      <c r="DBL270" s="123"/>
      <c r="DBM270" s="123"/>
      <c r="DBN270" s="123"/>
      <c r="DBO270" s="123"/>
      <c r="DBP270" s="123"/>
      <c r="DBQ270" s="123"/>
      <c r="DBR270" s="123"/>
      <c r="DBS270" s="123"/>
      <c r="DBT270" s="123"/>
      <c r="DBU270" s="123"/>
      <c r="DBV270" s="123"/>
      <c r="DBW270" s="123"/>
      <c r="DBX270" s="123"/>
      <c r="DBY270" s="123"/>
      <c r="DBZ270" s="123"/>
      <c r="DCA270" s="123"/>
      <c r="DCB270" s="123"/>
      <c r="DCC270" s="123"/>
      <c r="DCD270" s="123"/>
      <c r="DCE270" s="123"/>
      <c r="DCF270" s="123"/>
      <c r="DCG270" s="123"/>
      <c r="DCH270" s="123"/>
      <c r="DCI270" s="123"/>
      <c r="DCJ270" s="123"/>
      <c r="DCK270" s="123"/>
      <c r="DCL270" s="123"/>
      <c r="DCM270" s="123"/>
      <c r="DCN270" s="123"/>
      <c r="DCO270" s="123"/>
      <c r="DCP270" s="123"/>
      <c r="DCQ270" s="123"/>
      <c r="DCR270" s="123"/>
      <c r="DCS270" s="123"/>
      <c r="DCT270" s="123"/>
      <c r="DCU270" s="123"/>
      <c r="DCV270" s="123"/>
      <c r="DCW270" s="123"/>
      <c r="DCX270" s="123"/>
      <c r="DCY270" s="123"/>
      <c r="DCZ270" s="123"/>
      <c r="DDA270" s="123"/>
      <c r="DDB270" s="123"/>
      <c r="DDC270" s="123"/>
      <c r="DDD270" s="123"/>
      <c r="DDE270" s="123"/>
      <c r="DDF270" s="123"/>
      <c r="DDG270" s="123"/>
      <c r="DDH270" s="123"/>
      <c r="DDI270" s="123"/>
      <c r="DDJ270" s="123"/>
      <c r="DDK270" s="123"/>
      <c r="DDL270" s="123"/>
      <c r="DDM270" s="123"/>
      <c r="DDN270" s="123"/>
      <c r="DDO270" s="123"/>
      <c r="DDP270" s="123"/>
      <c r="DDQ270" s="123"/>
      <c r="DDR270" s="123"/>
      <c r="DDS270" s="123"/>
      <c r="DDT270" s="123"/>
      <c r="DDU270" s="123"/>
      <c r="DDV270" s="123"/>
      <c r="DDW270" s="123"/>
      <c r="DDX270" s="123"/>
      <c r="DDY270" s="123"/>
      <c r="DDZ270" s="123"/>
      <c r="DEA270" s="123"/>
      <c r="DEB270" s="123"/>
      <c r="DEC270" s="123"/>
      <c r="DED270" s="123"/>
      <c r="DEE270" s="123"/>
      <c r="DEF270" s="123"/>
      <c r="DEG270" s="123"/>
      <c r="DEH270" s="123"/>
      <c r="DEI270" s="123"/>
      <c r="DEJ270" s="123"/>
      <c r="DEK270" s="123"/>
      <c r="DEL270" s="123"/>
      <c r="DEM270" s="123"/>
      <c r="DEN270" s="123"/>
      <c r="DEO270" s="123"/>
      <c r="DEP270" s="123"/>
      <c r="DEQ270" s="123"/>
      <c r="DER270" s="123"/>
      <c r="DES270" s="123"/>
      <c r="DET270" s="123"/>
      <c r="DEU270" s="123"/>
      <c r="DEV270" s="123"/>
      <c r="DEW270" s="123"/>
      <c r="DEX270" s="123"/>
      <c r="DEY270" s="123"/>
      <c r="DEZ270" s="123"/>
      <c r="DFA270" s="123"/>
      <c r="DFB270" s="123"/>
      <c r="DFC270" s="123"/>
      <c r="DFD270" s="123"/>
      <c r="DFE270" s="123"/>
      <c r="DFF270" s="123"/>
      <c r="DFG270" s="123"/>
      <c r="DFH270" s="123"/>
      <c r="DFI270" s="123"/>
      <c r="DFJ270" s="123"/>
      <c r="DFK270" s="123"/>
      <c r="DFL270" s="123"/>
      <c r="DFM270" s="123"/>
      <c r="DFN270" s="123"/>
      <c r="DFO270" s="123"/>
      <c r="DFP270" s="123"/>
      <c r="DFQ270" s="123"/>
      <c r="DFR270" s="123"/>
      <c r="DFS270" s="123"/>
      <c r="DFT270" s="123"/>
      <c r="DFU270" s="123"/>
      <c r="DFV270" s="123"/>
      <c r="DFW270" s="123"/>
      <c r="DFX270" s="123"/>
      <c r="DFY270" s="123"/>
      <c r="DFZ270" s="123"/>
      <c r="DGA270" s="123"/>
      <c r="DGB270" s="123"/>
      <c r="DGC270" s="123"/>
      <c r="DGD270" s="123"/>
      <c r="DGE270" s="123"/>
      <c r="DGF270" s="123"/>
      <c r="DGG270" s="123"/>
      <c r="DGH270" s="123"/>
      <c r="DGI270" s="123"/>
      <c r="DGJ270" s="123"/>
      <c r="DGK270" s="123"/>
      <c r="DGL270" s="123"/>
      <c r="DGM270" s="123"/>
      <c r="DGN270" s="123"/>
      <c r="DGO270" s="123"/>
      <c r="DGP270" s="123"/>
      <c r="DGQ270" s="123"/>
      <c r="DGR270" s="123"/>
      <c r="DGS270" s="123"/>
      <c r="DGT270" s="123"/>
      <c r="DGU270" s="123"/>
      <c r="DGV270" s="123"/>
      <c r="DGW270" s="123"/>
      <c r="DGX270" s="123"/>
      <c r="DGY270" s="123"/>
      <c r="DGZ270" s="123"/>
      <c r="DHA270" s="123"/>
      <c r="DHB270" s="123"/>
      <c r="DHC270" s="123"/>
      <c r="DHD270" s="123"/>
      <c r="DHE270" s="123"/>
      <c r="DHF270" s="123"/>
      <c r="DHG270" s="123"/>
      <c r="DHH270" s="123"/>
      <c r="DHI270" s="123"/>
      <c r="DHJ270" s="123"/>
      <c r="DHK270" s="123"/>
      <c r="DHL270" s="123"/>
      <c r="DHM270" s="123"/>
      <c r="DHN270" s="123"/>
      <c r="DHO270" s="123"/>
      <c r="DHP270" s="123"/>
      <c r="DHQ270" s="123"/>
      <c r="DHR270" s="123"/>
      <c r="DHS270" s="123"/>
      <c r="DHT270" s="123"/>
      <c r="DHU270" s="123"/>
      <c r="DHV270" s="123"/>
      <c r="DHW270" s="123"/>
      <c r="DHX270" s="123"/>
      <c r="DHY270" s="123"/>
      <c r="DHZ270" s="123"/>
      <c r="DIA270" s="123"/>
      <c r="DIB270" s="123"/>
      <c r="DIC270" s="123"/>
      <c r="DID270" s="123"/>
      <c r="DIE270" s="123"/>
      <c r="DIF270" s="123"/>
      <c r="DIG270" s="123"/>
      <c r="DIH270" s="123"/>
      <c r="DII270" s="123"/>
      <c r="DIJ270" s="123"/>
      <c r="DIK270" s="123"/>
      <c r="DIL270" s="123"/>
      <c r="DIM270" s="123"/>
      <c r="DIN270" s="123"/>
      <c r="DIO270" s="123"/>
      <c r="DIP270" s="123"/>
      <c r="DIQ270" s="123"/>
      <c r="DIR270" s="123"/>
      <c r="DIS270" s="123"/>
      <c r="DIT270" s="123"/>
      <c r="DIU270" s="123"/>
      <c r="DIV270" s="123"/>
      <c r="DIW270" s="123"/>
      <c r="DIX270" s="123"/>
      <c r="DIY270" s="123"/>
      <c r="DIZ270" s="123"/>
      <c r="DJA270" s="123"/>
      <c r="DJB270" s="123"/>
      <c r="DJC270" s="123"/>
      <c r="DJD270" s="123"/>
      <c r="DJE270" s="123"/>
      <c r="DJF270" s="123"/>
      <c r="DJG270" s="123"/>
      <c r="DJH270" s="123"/>
      <c r="DJI270" s="123"/>
      <c r="DJJ270" s="123"/>
      <c r="DJK270" s="123"/>
      <c r="DJL270" s="123"/>
      <c r="DJM270" s="123"/>
      <c r="DJN270" s="123"/>
      <c r="DJO270" s="123"/>
      <c r="DJP270" s="123"/>
      <c r="DJQ270" s="123"/>
      <c r="DJR270" s="123"/>
      <c r="DJS270" s="123"/>
      <c r="DJT270" s="123"/>
      <c r="DJU270" s="123"/>
      <c r="DJV270" s="123"/>
      <c r="DJW270" s="123"/>
      <c r="DJX270" s="123"/>
      <c r="DJY270" s="123"/>
      <c r="DJZ270" s="123"/>
      <c r="DKA270" s="123"/>
      <c r="DKB270" s="123"/>
      <c r="DKC270" s="123"/>
      <c r="DKD270" s="123"/>
      <c r="DKE270" s="123"/>
      <c r="DKF270" s="123"/>
      <c r="DKG270" s="123"/>
      <c r="DKH270" s="123"/>
      <c r="DKI270" s="123"/>
      <c r="DKJ270" s="123"/>
      <c r="DKK270" s="123"/>
      <c r="DKL270" s="123"/>
      <c r="DKM270" s="123"/>
      <c r="DKN270" s="123"/>
      <c r="DKO270" s="123"/>
      <c r="DKP270" s="123"/>
      <c r="DKQ270" s="123"/>
      <c r="DKR270" s="123"/>
      <c r="DKS270" s="123"/>
      <c r="DKT270" s="123"/>
      <c r="DKU270" s="123"/>
      <c r="DKV270" s="123"/>
      <c r="DKW270" s="123"/>
      <c r="DKX270" s="123"/>
      <c r="DKY270" s="123"/>
      <c r="DKZ270" s="123"/>
      <c r="DLA270" s="123"/>
      <c r="DLB270" s="123"/>
      <c r="DLC270" s="123"/>
      <c r="DLD270" s="123"/>
      <c r="DLE270" s="123"/>
      <c r="DLF270" s="123"/>
      <c r="DLG270" s="123"/>
      <c r="DLH270" s="123"/>
      <c r="DLI270" s="123"/>
      <c r="DLJ270" s="123"/>
      <c r="DLK270" s="123"/>
      <c r="DLL270" s="123"/>
      <c r="DLM270" s="123"/>
      <c r="DLN270" s="123"/>
      <c r="DLO270" s="123"/>
      <c r="DLP270" s="123"/>
      <c r="DLQ270" s="123"/>
      <c r="DLR270" s="123"/>
      <c r="DLS270" s="123"/>
      <c r="DLT270" s="123"/>
      <c r="DLU270" s="123"/>
      <c r="DLV270" s="123"/>
      <c r="DLW270" s="123"/>
      <c r="DLX270" s="123"/>
      <c r="DLY270" s="123"/>
      <c r="DLZ270" s="123"/>
      <c r="DMA270" s="123"/>
      <c r="DMB270" s="123"/>
      <c r="DMC270" s="123"/>
      <c r="DMD270" s="123"/>
      <c r="DME270" s="123"/>
      <c r="DMF270" s="123"/>
      <c r="DMG270" s="123"/>
      <c r="DMH270" s="123"/>
      <c r="DMI270" s="123"/>
      <c r="DMJ270" s="123"/>
      <c r="DMK270" s="123"/>
      <c r="DML270" s="123"/>
      <c r="DMM270" s="123"/>
      <c r="DMN270" s="123"/>
      <c r="DMO270" s="123"/>
      <c r="DMP270" s="123"/>
      <c r="DMQ270" s="123"/>
      <c r="DMR270" s="123"/>
      <c r="DMS270" s="123"/>
      <c r="DMT270" s="123"/>
      <c r="DMU270" s="123"/>
      <c r="DMV270" s="123"/>
      <c r="DMW270" s="123"/>
      <c r="DMX270" s="123"/>
      <c r="DMY270" s="123"/>
      <c r="DMZ270" s="123"/>
      <c r="DNA270" s="123"/>
      <c r="DNB270" s="123"/>
      <c r="DNC270" s="123"/>
      <c r="DND270" s="123"/>
      <c r="DNE270" s="123"/>
      <c r="DNF270" s="123"/>
      <c r="DNG270" s="123"/>
      <c r="DNH270" s="123"/>
      <c r="DNI270" s="123"/>
      <c r="DNJ270" s="123"/>
      <c r="DNK270" s="123"/>
      <c r="DNL270" s="123"/>
      <c r="DNM270" s="123"/>
      <c r="DNN270" s="123"/>
      <c r="DNO270" s="123"/>
      <c r="DNP270" s="123"/>
      <c r="DNQ270" s="123"/>
      <c r="DNR270" s="123"/>
      <c r="DNS270" s="123"/>
      <c r="DNT270" s="123"/>
      <c r="DNU270" s="123"/>
      <c r="DNV270" s="123"/>
      <c r="DNW270" s="123"/>
      <c r="DNX270" s="123"/>
      <c r="DNY270" s="123"/>
      <c r="DNZ270" s="123"/>
      <c r="DOA270" s="123"/>
      <c r="DOB270" s="123"/>
      <c r="DOC270" s="123"/>
      <c r="DOD270" s="123"/>
      <c r="DOE270" s="123"/>
      <c r="DOF270" s="123"/>
      <c r="DOG270" s="123"/>
      <c r="DOH270" s="123"/>
      <c r="DOI270" s="123"/>
      <c r="DOJ270" s="123"/>
      <c r="DOK270" s="123"/>
      <c r="DOL270" s="123"/>
      <c r="DOM270" s="123"/>
      <c r="DON270" s="123"/>
      <c r="DOO270" s="123"/>
      <c r="DOP270" s="123"/>
      <c r="DOQ270" s="123"/>
      <c r="DOR270" s="123"/>
      <c r="DOS270" s="123"/>
      <c r="DOT270" s="123"/>
      <c r="DOU270" s="123"/>
      <c r="DOV270" s="123"/>
      <c r="DOW270" s="123"/>
      <c r="DOX270" s="123"/>
      <c r="DOY270" s="123"/>
      <c r="DOZ270" s="123"/>
      <c r="DPA270" s="123"/>
      <c r="DPB270" s="123"/>
      <c r="DPC270" s="123"/>
      <c r="DPD270" s="123"/>
      <c r="DPE270" s="123"/>
      <c r="DPF270" s="123"/>
      <c r="DPG270" s="123"/>
      <c r="DPH270" s="123"/>
      <c r="DPI270" s="123"/>
      <c r="DPJ270" s="123"/>
      <c r="DPK270" s="123"/>
      <c r="DPL270" s="123"/>
      <c r="DPM270" s="123"/>
      <c r="DPN270" s="123"/>
      <c r="DPO270" s="123"/>
      <c r="DPP270" s="123"/>
      <c r="DPQ270" s="123"/>
      <c r="DPR270" s="123"/>
      <c r="DPS270" s="123"/>
      <c r="DPT270" s="123"/>
      <c r="DPU270" s="123"/>
      <c r="DPV270" s="123"/>
      <c r="DPW270" s="123"/>
      <c r="DPX270" s="123"/>
      <c r="DPY270" s="123"/>
      <c r="DPZ270" s="123"/>
      <c r="DQA270" s="123"/>
      <c r="DQB270" s="123"/>
      <c r="DQC270" s="123"/>
      <c r="DQD270" s="123"/>
      <c r="DQE270" s="123"/>
      <c r="DQF270" s="123"/>
      <c r="DQG270" s="123"/>
      <c r="DQH270" s="123"/>
      <c r="DQI270" s="123"/>
      <c r="DQJ270" s="123"/>
      <c r="DQK270" s="123"/>
      <c r="DQL270" s="123"/>
      <c r="DQM270" s="123"/>
      <c r="DQN270" s="123"/>
      <c r="DQO270" s="123"/>
      <c r="DQP270" s="123"/>
      <c r="DQQ270" s="123"/>
      <c r="DQR270" s="123"/>
      <c r="DQS270" s="123"/>
      <c r="DQT270" s="123"/>
      <c r="DQU270" s="123"/>
      <c r="DQV270" s="123"/>
      <c r="DQW270" s="123"/>
      <c r="DQX270" s="123"/>
      <c r="DQY270" s="123"/>
      <c r="DQZ270" s="123"/>
      <c r="DRA270" s="123"/>
      <c r="DRB270" s="123"/>
      <c r="DRC270" s="123"/>
      <c r="DRD270" s="123"/>
      <c r="DRE270" s="123"/>
      <c r="DRF270" s="123"/>
      <c r="DRG270" s="123"/>
      <c r="DRH270" s="123"/>
      <c r="DRI270" s="123"/>
      <c r="DRJ270" s="123"/>
      <c r="DRK270" s="123"/>
      <c r="DRL270" s="123"/>
      <c r="DRM270" s="123"/>
      <c r="DRN270" s="123"/>
      <c r="DRO270" s="123"/>
      <c r="DRP270" s="123"/>
      <c r="DRQ270" s="123"/>
      <c r="DRR270" s="123"/>
      <c r="DRS270" s="123"/>
      <c r="DRT270" s="123"/>
      <c r="DRU270" s="123"/>
      <c r="DRV270" s="123"/>
      <c r="DRW270" s="123"/>
      <c r="DRX270" s="123"/>
      <c r="DRY270" s="123"/>
      <c r="DRZ270" s="123"/>
      <c r="DSA270" s="123"/>
      <c r="DSB270" s="123"/>
      <c r="DSC270" s="123"/>
      <c r="DSD270" s="123"/>
      <c r="DSE270" s="123"/>
      <c r="DSF270" s="123"/>
      <c r="DSG270" s="123"/>
      <c r="DSH270" s="123"/>
      <c r="DSI270" s="123"/>
      <c r="DSJ270" s="123"/>
      <c r="DSK270" s="123"/>
      <c r="DSL270" s="123"/>
      <c r="DSM270" s="123"/>
      <c r="DSN270" s="123"/>
      <c r="DSO270" s="123"/>
      <c r="DSP270" s="123"/>
      <c r="DSQ270" s="123"/>
      <c r="DSR270" s="123"/>
      <c r="DSS270" s="123"/>
      <c r="DST270" s="123"/>
      <c r="DSU270" s="123"/>
      <c r="DSV270" s="123"/>
      <c r="DSW270" s="123"/>
      <c r="DSX270" s="123"/>
      <c r="DSY270" s="123"/>
      <c r="DSZ270" s="123"/>
      <c r="DTA270" s="123"/>
      <c r="DTB270" s="123"/>
      <c r="DTC270" s="123"/>
      <c r="DTD270" s="123"/>
      <c r="DTE270" s="123"/>
      <c r="DTF270" s="123"/>
      <c r="DTG270" s="123"/>
      <c r="DTH270" s="123"/>
      <c r="DTI270" s="123"/>
      <c r="DTJ270" s="123"/>
      <c r="DTK270" s="123"/>
      <c r="DTL270" s="123"/>
      <c r="DTM270" s="123"/>
      <c r="DTN270" s="123"/>
      <c r="DTO270" s="123"/>
      <c r="DTP270" s="123"/>
      <c r="DTQ270" s="123"/>
      <c r="DTR270" s="123"/>
      <c r="DTS270" s="123"/>
      <c r="DTT270" s="123"/>
      <c r="DTU270" s="123"/>
      <c r="DTV270" s="123"/>
      <c r="DTW270" s="123"/>
      <c r="DTX270" s="123"/>
      <c r="DTY270" s="123"/>
      <c r="DTZ270" s="123"/>
      <c r="DUA270" s="123"/>
      <c r="DUB270" s="123"/>
      <c r="DUC270" s="123"/>
      <c r="DUD270" s="123"/>
      <c r="DUE270" s="123"/>
      <c r="DUF270" s="123"/>
      <c r="DUG270" s="123"/>
      <c r="DUH270" s="123"/>
      <c r="DUI270" s="123"/>
      <c r="DUJ270" s="123"/>
      <c r="DUK270" s="123"/>
      <c r="DUL270" s="123"/>
      <c r="DUM270" s="123"/>
      <c r="DUN270" s="123"/>
      <c r="DUO270" s="123"/>
      <c r="DUP270" s="123"/>
      <c r="DUQ270" s="123"/>
      <c r="DUR270" s="123"/>
      <c r="DUS270" s="123"/>
      <c r="DUT270" s="123"/>
      <c r="DUU270" s="123"/>
      <c r="DUV270" s="123"/>
      <c r="DUW270" s="123"/>
      <c r="DUX270" s="123"/>
      <c r="DUY270" s="123"/>
      <c r="DUZ270" s="123"/>
      <c r="DVA270" s="123"/>
      <c r="DVB270" s="123"/>
      <c r="DVC270" s="123"/>
      <c r="DVD270" s="123"/>
      <c r="DVE270" s="123"/>
      <c r="DVF270" s="123"/>
      <c r="DVG270" s="123"/>
      <c r="DVH270" s="123"/>
      <c r="DVI270" s="123"/>
      <c r="DVJ270" s="123"/>
      <c r="DVK270" s="123"/>
      <c r="DVL270" s="123"/>
      <c r="DVM270" s="123"/>
      <c r="DVN270" s="123"/>
      <c r="DVO270" s="123"/>
      <c r="DVP270" s="123"/>
      <c r="DVQ270" s="123"/>
      <c r="DVR270" s="123"/>
      <c r="DVS270" s="123"/>
      <c r="DVT270" s="123"/>
      <c r="DVU270" s="123"/>
      <c r="DVV270" s="123"/>
      <c r="DVW270" s="123"/>
      <c r="DVX270" s="123"/>
      <c r="DVY270" s="123"/>
      <c r="DVZ270" s="123"/>
      <c r="DWA270" s="123"/>
      <c r="DWB270" s="123"/>
      <c r="DWC270" s="123"/>
      <c r="DWD270" s="123"/>
      <c r="DWE270" s="123"/>
      <c r="DWF270" s="123"/>
      <c r="DWG270" s="123"/>
      <c r="DWH270" s="123"/>
      <c r="DWI270" s="123"/>
      <c r="DWJ270" s="123"/>
      <c r="DWK270" s="123"/>
      <c r="DWL270" s="123"/>
      <c r="DWM270" s="123"/>
      <c r="DWN270" s="123"/>
      <c r="DWO270" s="123"/>
      <c r="DWP270" s="123"/>
      <c r="DWQ270" s="123"/>
      <c r="DWR270" s="123"/>
      <c r="DWS270" s="123"/>
      <c r="DWT270" s="123"/>
      <c r="DWU270" s="123"/>
      <c r="DWV270" s="123"/>
      <c r="DWW270" s="123"/>
      <c r="DWX270" s="123"/>
      <c r="DWY270" s="123"/>
      <c r="DWZ270" s="123"/>
      <c r="DXA270" s="123"/>
      <c r="DXB270" s="123"/>
      <c r="DXC270" s="123"/>
      <c r="DXD270" s="123"/>
      <c r="DXE270" s="123"/>
      <c r="DXF270" s="123"/>
      <c r="DXG270" s="123"/>
      <c r="DXH270" s="123"/>
      <c r="DXI270" s="123"/>
      <c r="DXJ270" s="123"/>
      <c r="DXK270" s="123"/>
      <c r="DXL270" s="123"/>
      <c r="DXM270" s="123"/>
      <c r="DXN270" s="123"/>
      <c r="DXO270" s="123"/>
      <c r="DXP270" s="123"/>
      <c r="DXQ270" s="123"/>
      <c r="DXR270" s="123"/>
      <c r="DXS270" s="123"/>
      <c r="DXT270" s="123"/>
      <c r="DXU270" s="123"/>
      <c r="DXV270" s="123"/>
      <c r="DXW270" s="123"/>
      <c r="DXX270" s="123"/>
      <c r="DXY270" s="123"/>
      <c r="DXZ270" s="123"/>
      <c r="DYA270" s="123"/>
      <c r="DYB270" s="123"/>
      <c r="DYC270" s="123"/>
      <c r="DYD270" s="123"/>
      <c r="DYE270" s="123"/>
      <c r="DYF270" s="123"/>
      <c r="DYG270" s="123"/>
      <c r="DYH270" s="123"/>
      <c r="DYI270" s="123"/>
      <c r="DYJ270" s="123"/>
      <c r="DYK270" s="123"/>
      <c r="DYL270" s="123"/>
      <c r="DYM270" s="123"/>
      <c r="DYN270" s="123"/>
      <c r="DYO270" s="123"/>
      <c r="DYP270" s="123"/>
      <c r="DYQ270" s="123"/>
      <c r="DYR270" s="123"/>
      <c r="DYS270" s="123"/>
      <c r="DYT270" s="123"/>
      <c r="DYU270" s="123"/>
      <c r="DYV270" s="123"/>
      <c r="DYW270" s="123"/>
      <c r="DYX270" s="123"/>
      <c r="DYY270" s="123"/>
      <c r="DYZ270" s="123"/>
      <c r="DZA270" s="123"/>
      <c r="DZB270" s="123"/>
      <c r="DZC270" s="123"/>
      <c r="DZD270" s="123"/>
      <c r="DZE270" s="123"/>
      <c r="DZF270" s="123"/>
      <c r="DZG270" s="123"/>
      <c r="DZH270" s="123"/>
      <c r="DZI270" s="123"/>
      <c r="DZJ270" s="123"/>
      <c r="DZK270" s="123"/>
      <c r="DZL270" s="123"/>
      <c r="DZM270" s="123"/>
      <c r="DZN270" s="123"/>
      <c r="DZO270" s="123"/>
      <c r="DZP270" s="123"/>
      <c r="DZQ270" s="123"/>
      <c r="DZR270" s="123"/>
      <c r="DZS270" s="123"/>
      <c r="DZT270" s="123"/>
      <c r="DZU270" s="123"/>
      <c r="DZV270" s="123"/>
      <c r="DZW270" s="123"/>
      <c r="DZX270" s="123"/>
      <c r="DZY270" s="123"/>
      <c r="DZZ270" s="123"/>
      <c r="EAA270" s="123"/>
      <c r="EAB270" s="123"/>
      <c r="EAC270" s="123"/>
      <c r="EAD270" s="123"/>
      <c r="EAE270" s="123"/>
      <c r="EAF270" s="123"/>
      <c r="EAG270" s="123"/>
      <c r="EAH270" s="123"/>
      <c r="EAI270" s="123"/>
      <c r="EAJ270" s="123"/>
      <c r="EAK270" s="123"/>
      <c r="EAL270" s="123"/>
      <c r="EAM270" s="123"/>
      <c r="EAN270" s="123"/>
      <c r="EAO270" s="123"/>
      <c r="EAP270" s="123"/>
      <c r="EAQ270" s="123"/>
      <c r="EAR270" s="123"/>
      <c r="EAS270" s="123"/>
      <c r="EAT270" s="123"/>
      <c r="EAU270" s="123"/>
      <c r="EAV270" s="123"/>
      <c r="EAW270" s="123"/>
      <c r="EAX270" s="123"/>
      <c r="EAY270" s="123"/>
      <c r="EAZ270" s="123"/>
      <c r="EBA270" s="123"/>
      <c r="EBB270" s="123"/>
      <c r="EBC270" s="123"/>
      <c r="EBD270" s="123"/>
      <c r="EBE270" s="123"/>
      <c r="EBF270" s="123"/>
      <c r="EBG270" s="123"/>
      <c r="EBH270" s="123"/>
      <c r="EBI270" s="123"/>
      <c r="EBJ270" s="123"/>
      <c r="EBK270" s="123"/>
      <c r="EBL270" s="123"/>
      <c r="EBM270" s="123"/>
      <c r="EBN270" s="123"/>
      <c r="EBO270" s="123"/>
      <c r="EBP270" s="123"/>
      <c r="EBQ270" s="123"/>
      <c r="EBR270" s="123"/>
      <c r="EBS270" s="123"/>
      <c r="EBT270" s="123"/>
      <c r="EBU270" s="123"/>
      <c r="EBV270" s="123"/>
      <c r="EBW270" s="123"/>
      <c r="EBX270" s="123"/>
      <c r="EBY270" s="123"/>
      <c r="EBZ270" s="123"/>
      <c r="ECA270" s="123"/>
      <c r="ECB270" s="123"/>
      <c r="ECC270" s="123"/>
      <c r="ECD270" s="123"/>
      <c r="ECE270" s="123"/>
      <c r="ECF270" s="123"/>
      <c r="ECG270" s="123"/>
      <c r="ECH270" s="123"/>
      <c r="ECI270" s="123"/>
      <c r="ECJ270" s="123"/>
      <c r="ECK270" s="123"/>
      <c r="ECL270" s="123"/>
      <c r="ECM270" s="123"/>
      <c r="ECN270" s="123"/>
      <c r="ECO270" s="123"/>
      <c r="ECP270" s="123"/>
      <c r="ECQ270" s="123"/>
      <c r="ECR270" s="123"/>
      <c r="ECS270" s="123"/>
      <c r="ECT270" s="123"/>
      <c r="ECU270" s="123"/>
      <c r="ECV270" s="123"/>
      <c r="ECW270" s="123"/>
      <c r="ECX270" s="123"/>
      <c r="ECY270" s="123"/>
      <c r="ECZ270" s="123"/>
      <c r="EDA270" s="123"/>
      <c r="EDB270" s="123"/>
      <c r="EDC270" s="123"/>
      <c r="EDD270" s="123"/>
      <c r="EDE270" s="123"/>
      <c r="EDF270" s="123"/>
      <c r="EDG270" s="123"/>
      <c r="EDH270" s="123"/>
      <c r="EDI270" s="123"/>
      <c r="EDJ270" s="123"/>
      <c r="EDK270" s="123"/>
      <c r="EDL270" s="123"/>
      <c r="EDM270" s="123"/>
      <c r="EDN270" s="123"/>
      <c r="EDO270" s="123"/>
      <c r="EDP270" s="123"/>
      <c r="EDQ270" s="123"/>
      <c r="EDR270" s="123"/>
      <c r="EDS270" s="123"/>
      <c r="EDT270" s="123"/>
      <c r="EDU270" s="123"/>
      <c r="EDV270" s="123"/>
      <c r="EDW270" s="123"/>
      <c r="EDX270" s="123"/>
      <c r="EDY270" s="123"/>
      <c r="EDZ270" s="123"/>
      <c r="EEA270" s="123"/>
      <c r="EEB270" s="123"/>
      <c r="EEC270" s="123"/>
      <c r="EED270" s="123"/>
      <c r="EEE270" s="123"/>
      <c r="EEF270" s="123"/>
      <c r="EEG270" s="123"/>
      <c r="EEH270" s="123"/>
      <c r="EEI270" s="123"/>
      <c r="EEJ270" s="123"/>
      <c r="EEK270" s="123"/>
      <c r="EEL270" s="123"/>
      <c r="EEM270" s="123"/>
      <c r="EEN270" s="123"/>
      <c r="EEO270" s="123"/>
      <c r="EEP270" s="123"/>
      <c r="EEQ270" s="123"/>
      <c r="EER270" s="123"/>
      <c r="EES270" s="123"/>
      <c r="EET270" s="123"/>
      <c r="EEU270" s="123"/>
      <c r="EEV270" s="123"/>
      <c r="EEW270" s="123"/>
      <c r="EEX270" s="123"/>
      <c r="EEY270" s="123"/>
      <c r="EEZ270" s="123"/>
      <c r="EFA270" s="123"/>
      <c r="EFB270" s="123"/>
      <c r="EFC270" s="123"/>
      <c r="EFD270" s="123"/>
      <c r="EFE270" s="123"/>
      <c r="EFF270" s="123"/>
      <c r="EFG270" s="123"/>
      <c r="EFH270" s="123"/>
      <c r="EFI270" s="123"/>
      <c r="EFJ270" s="123"/>
      <c r="EFK270" s="123"/>
      <c r="EFL270" s="123"/>
      <c r="EFM270" s="123"/>
      <c r="EFN270" s="123"/>
      <c r="EFO270" s="123"/>
      <c r="EFP270" s="123"/>
      <c r="EFQ270" s="123"/>
      <c r="EFR270" s="123"/>
      <c r="EFS270" s="123"/>
      <c r="EFT270" s="123"/>
      <c r="EFU270" s="123"/>
      <c r="EFV270" s="123"/>
      <c r="EFW270" s="123"/>
      <c r="EFX270" s="123"/>
      <c r="EFY270" s="123"/>
      <c r="EFZ270" s="123"/>
      <c r="EGA270" s="123"/>
      <c r="EGB270" s="123"/>
      <c r="EGC270" s="123"/>
      <c r="EGD270" s="123"/>
      <c r="EGE270" s="123"/>
      <c r="EGF270" s="123"/>
      <c r="EGG270" s="123"/>
      <c r="EGH270" s="123"/>
      <c r="EGI270" s="123"/>
      <c r="EGJ270" s="123"/>
      <c r="EGK270" s="123"/>
      <c r="EGL270" s="123"/>
      <c r="EGM270" s="123"/>
      <c r="EGN270" s="123"/>
      <c r="EGO270" s="123"/>
      <c r="EGP270" s="123"/>
      <c r="EGQ270" s="123"/>
      <c r="EGR270" s="123"/>
      <c r="EGS270" s="123"/>
      <c r="EGT270" s="123"/>
      <c r="EGU270" s="123"/>
      <c r="EGV270" s="123"/>
      <c r="EGW270" s="123"/>
      <c r="EGX270" s="123"/>
      <c r="EGY270" s="123"/>
      <c r="EGZ270" s="123"/>
      <c r="EHA270" s="123"/>
      <c r="EHB270" s="123"/>
      <c r="EHC270" s="123"/>
      <c r="EHD270" s="123"/>
      <c r="EHE270" s="123"/>
      <c r="EHF270" s="123"/>
      <c r="EHG270" s="123"/>
      <c r="EHH270" s="123"/>
      <c r="EHI270" s="123"/>
      <c r="EHJ270" s="123"/>
      <c r="EHK270" s="123"/>
      <c r="EHL270" s="123"/>
      <c r="EHM270" s="123"/>
      <c r="EHN270" s="123"/>
      <c r="EHO270" s="123"/>
      <c r="EHP270" s="123"/>
      <c r="EHQ270" s="123"/>
      <c r="EHR270" s="123"/>
      <c r="EHS270" s="123"/>
      <c r="EHT270" s="123"/>
      <c r="EHU270" s="123"/>
      <c r="EHV270" s="123"/>
      <c r="EHW270" s="123"/>
      <c r="EHX270" s="123"/>
      <c r="EHY270" s="123"/>
      <c r="EHZ270" s="123"/>
      <c r="EIA270" s="123"/>
      <c r="EIB270" s="123"/>
      <c r="EIC270" s="123"/>
      <c r="EID270" s="123"/>
      <c r="EIE270" s="123"/>
      <c r="EIF270" s="123"/>
      <c r="EIG270" s="123"/>
      <c r="EIH270" s="123"/>
      <c r="EII270" s="123"/>
      <c r="EIJ270" s="123"/>
      <c r="EIK270" s="123"/>
      <c r="EIL270" s="123"/>
      <c r="EIM270" s="123"/>
      <c r="EIN270" s="123"/>
      <c r="EIO270" s="123"/>
      <c r="EIP270" s="123"/>
      <c r="EIQ270" s="123"/>
      <c r="EIR270" s="123"/>
      <c r="EIS270" s="123"/>
      <c r="EIT270" s="123"/>
      <c r="EIU270" s="123"/>
      <c r="EIV270" s="123"/>
      <c r="EIW270" s="123"/>
      <c r="EIX270" s="123"/>
      <c r="EIY270" s="123"/>
      <c r="EIZ270" s="123"/>
      <c r="EJA270" s="123"/>
      <c r="EJB270" s="123"/>
      <c r="EJC270" s="123"/>
      <c r="EJD270" s="123"/>
      <c r="EJE270" s="123"/>
      <c r="EJF270" s="123"/>
      <c r="EJG270" s="123"/>
      <c r="EJH270" s="123"/>
      <c r="EJI270" s="123"/>
      <c r="EJJ270" s="123"/>
      <c r="EJK270" s="123"/>
      <c r="EJL270" s="123"/>
      <c r="EJM270" s="123"/>
      <c r="EJN270" s="123"/>
      <c r="EJO270" s="123"/>
      <c r="EJP270" s="123"/>
      <c r="EJQ270" s="123"/>
      <c r="EJR270" s="123"/>
      <c r="EJS270" s="123"/>
      <c r="EJT270" s="123"/>
      <c r="EJU270" s="123"/>
      <c r="EJV270" s="123"/>
      <c r="EJW270" s="123"/>
      <c r="EJX270" s="123"/>
      <c r="EJY270" s="123"/>
      <c r="EJZ270" s="123"/>
      <c r="EKA270" s="123"/>
      <c r="EKB270" s="123"/>
      <c r="EKC270" s="123"/>
      <c r="EKD270" s="123"/>
      <c r="EKE270" s="123"/>
      <c r="EKF270" s="123"/>
      <c r="EKG270" s="123"/>
      <c r="EKH270" s="123"/>
      <c r="EKI270" s="123"/>
      <c r="EKJ270" s="123"/>
      <c r="EKK270" s="123"/>
      <c r="EKL270" s="123"/>
      <c r="EKM270" s="123"/>
      <c r="EKN270" s="123"/>
      <c r="EKO270" s="123"/>
      <c r="EKP270" s="123"/>
      <c r="EKQ270" s="123"/>
      <c r="EKR270" s="123"/>
      <c r="EKS270" s="123"/>
      <c r="EKT270" s="123"/>
      <c r="EKU270" s="123"/>
      <c r="EKV270" s="123"/>
      <c r="EKW270" s="123"/>
      <c r="EKX270" s="123"/>
      <c r="EKY270" s="123"/>
      <c r="EKZ270" s="123"/>
      <c r="ELA270" s="123"/>
      <c r="ELB270" s="123"/>
      <c r="ELC270" s="123"/>
      <c r="ELD270" s="123"/>
      <c r="ELE270" s="123"/>
      <c r="ELF270" s="123"/>
      <c r="ELG270" s="123"/>
      <c r="ELH270" s="123"/>
      <c r="ELI270" s="123"/>
      <c r="ELJ270" s="123"/>
      <c r="ELK270" s="123"/>
      <c r="ELL270" s="123"/>
      <c r="ELM270" s="123"/>
      <c r="ELN270" s="123"/>
      <c r="ELO270" s="123"/>
      <c r="ELP270" s="123"/>
      <c r="ELQ270" s="123"/>
      <c r="ELR270" s="123"/>
      <c r="ELS270" s="123"/>
      <c r="ELT270" s="123"/>
      <c r="ELU270" s="123"/>
      <c r="ELV270" s="123"/>
      <c r="ELW270" s="123"/>
      <c r="ELX270" s="123"/>
      <c r="ELY270" s="123"/>
      <c r="ELZ270" s="123"/>
      <c r="EMA270" s="123"/>
      <c r="EMB270" s="123"/>
      <c r="EMC270" s="123"/>
      <c r="EMD270" s="123"/>
      <c r="EME270" s="123"/>
      <c r="EMF270" s="123"/>
      <c r="EMG270" s="123"/>
      <c r="EMH270" s="123"/>
      <c r="EMI270" s="123"/>
      <c r="EMJ270" s="123"/>
      <c r="EMK270" s="123"/>
      <c r="EML270" s="123"/>
      <c r="EMM270" s="123"/>
      <c r="EMN270" s="123"/>
      <c r="EMO270" s="123"/>
      <c r="EMP270" s="123"/>
      <c r="EMQ270" s="123"/>
      <c r="EMR270" s="123"/>
      <c r="EMS270" s="123"/>
      <c r="EMT270" s="123"/>
      <c r="EMU270" s="123"/>
      <c r="EMV270" s="123"/>
      <c r="EMW270" s="123"/>
      <c r="EMX270" s="123"/>
      <c r="EMY270" s="123"/>
      <c r="EMZ270" s="123"/>
      <c r="ENA270" s="123"/>
      <c r="ENB270" s="123"/>
      <c r="ENC270" s="123"/>
      <c r="END270" s="123"/>
      <c r="ENE270" s="123"/>
      <c r="ENF270" s="123"/>
      <c r="ENG270" s="123"/>
      <c r="ENH270" s="123"/>
      <c r="ENI270" s="123"/>
      <c r="ENJ270" s="123"/>
      <c r="ENK270" s="123"/>
      <c r="ENL270" s="123"/>
      <c r="ENM270" s="123"/>
      <c r="ENN270" s="123"/>
      <c r="ENO270" s="123"/>
      <c r="ENP270" s="123"/>
      <c r="ENQ270" s="123"/>
      <c r="ENR270" s="123"/>
      <c r="ENS270" s="123"/>
      <c r="ENT270" s="123"/>
      <c r="ENU270" s="123"/>
      <c r="ENV270" s="123"/>
      <c r="ENW270" s="123"/>
      <c r="ENX270" s="123"/>
      <c r="ENY270" s="123"/>
      <c r="ENZ270" s="123"/>
      <c r="EOA270" s="123"/>
      <c r="EOB270" s="123"/>
      <c r="EOC270" s="123"/>
      <c r="EOD270" s="123"/>
      <c r="EOE270" s="123"/>
      <c r="EOF270" s="123"/>
      <c r="EOG270" s="123"/>
      <c r="EOH270" s="123"/>
      <c r="EOI270" s="123"/>
      <c r="EOJ270" s="123"/>
      <c r="EOK270" s="123"/>
      <c r="EOL270" s="123"/>
      <c r="EOM270" s="123"/>
      <c r="EON270" s="123"/>
      <c r="EOO270" s="123"/>
      <c r="EOP270" s="123"/>
      <c r="EOQ270" s="123"/>
      <c r="EOR270" s="123"/>
      <c r="EOS270" s="123"/>
      <c r="EOT270" s="123"/>
      <c r="EOU270" s="123"/>
      <c r="EOV270" s="123"/>
      <c r="EOW270" s="123"/>
      <c r="EOX270" s="123"/>
      <c r="EOY270" s="123"/>
      <c r="EOZ270" s="123"/>
      <c r="EPA270" s="123"/>
      <c r="EPB270" s="123"/>
      <c r="EPC270" s="123"/>
      <c r="EPD270" s="123"/>
      <c r="EPE270" s="123"/>
      <c r="EPF270" s="123"/>
      <c r="EPG270" s="123"/>
      <c r="EPH270" s="123"/>
      <c r="EPI270" s="123"/>
      <c r="EPJ270" s="123"/>
      <c r="EPK270" s="123"/>
      <c r="EPL270" s="123"/>
      <c r="EPM270" s="123"/>
      <c r="EPN270" s="123"/>
      <c r="EPO270" s="123"/>
      <c r="EPP270" s="123"/>
      <c r="EPQ270" s="123"/>
      <c r="EPR270" s="123"/>
      <c r="EPS270" s="123"/>
      <c r="EPT270" s="123"/>
      <c r="EPU270" s="123"/>
      <c r="EPV270" s="123"/>
      <c r="EPW270" s="123"/>
      <c r="EPX270" s="123"/>
      <c r="EPY270" s="123"/>
      <c r="EPZ270" s="123"/>
      <c r="EQA270" s="123"/>
      <c r="EQB270" s="123"/>
      <c r="EQC270" s="123"/>
      <c r="EQD270" s="123"/>
      <c r="EQE270" s="123"/>
      <c r="EQF270" s="123"/>
      <c r="EQG270" s="123"/>
      <c r="EQH270" s="123"/>
      <c r="EQI270" s="123"/>
      <c r="EQJ270" s="123"/>
      <c r="EQK270" s="123"/>
      <c r="EQL270" s="123"/>
      <c r="EQM270" s="123"/>
      <c r="EQN270" s="123"/>
      <c r="EQO270" s="123"/>
      <c r="EQP270" s="123"/>
      <c r="EQQ270" s="123"/>
      <c r="EQR270" s="123"/>
      <c r="EQS270" s="123"/>
      <c r="EQT270" s="123"/>
      <c r="EQU270" s="123"/>
      <c r="EQV270" s="123"/>
      <c r="EQW270" s="123"/>
      <c r="EQX270" s="123"/>
      <c r="EQY270" s="123"/>
      <c r="EQZ270" s="123"/>
      <c r="ERA270" s="123"/>
      <c r="ERB270" s="123"/>
      <c r="ERC270" s="123"/>
      <c r="ERD270" s="123"/>
      <c r="ERE270" s="123"/>
      <c r="ERF270" s="123"/>
      <c r="ERG270" s="123"/>
      <c r="ERH270" s="123"/>
      <c r="ERI270" s="123"/>
      <c r="ERJ270" s="123"/>
      <c r="ERK270" s="123"/>
      <c r="ERL270" s="123"/>
      <c r="ERM270" s="123"/>
      <c r="ERN270" s="123"/>
      <c r="ERO270" s="123"/>
      <c r="ERP270" s="123"/>
      <c r="ERQ270" s="123"/>
      <c r="ERR270" s="123"/>
      <c r="ERS270" s="123"/>
      <c r="ERT270" s="123"/>
      <c r="ERU270" s="123"/>
      <c r="ERV270" s="123"/>
      <c r="ERW270" s="123"/>
      <c r="ERX270" s="123"/>
      <c r="ERY270" s="123"/>
      <c r="ERZ270" s="123"/>
      <c r="ESA270" s="123"/>
      <c r="ESB270" s="123"/>
      <c r="ESC270" s="123"/>
      <c r="ESD270" s="123"/>
      <c r="ESE270" s="123"/>
      <c r="ESF270" s="123"/>
      <c r="ESG270" s="123"/>
      <c r="ESH270" s="123"/>
      <c r="ESI270" s="123"/>
      <c r="ESJ270" s="123"/>
      <c r="ESK270" s="123"/>
      <c r="ESL270" s="123"/>
      <c r="ESM270" s="123"/>
      <c r="ESN270" s="123"/>
      <c r="ESO270" s="123"/>
      <c r="ESP270" s="123"/>
      <c r="ESQ270" s="123"/>
      <c r="ESR270" s="123"/>
      <c r="ESS270" s="123"/>
      <c r="EST270" s="123"/>
      <c r="ESU270" s="123"/>
      <c r="ESV270" s="123"/>
      <c r="ESW270" s="123"/>
      <c r="ESX270" s="123"/>
      <c r="ESY270" s="123"/>
      <c r="ESZ270" s="123"/>
      <c r="ETA270" s="123"/>
      <c r="ETB270" s="123"/>
      <c r="ETC270" s="123"/>
      <c r="ETD270" s="123"/>
      <c r="ETE270" s="123"/>
      <c r="ETF270" s="123"/>
      <c r="ETG270" s="123"/>
      <c r="ETH270" s="123"/>
      <c r="ETI270" s="123"/>
      <c r="ETJ270" s="123"/>
      <c r="ETK270" s="123"/>
      <c r="ETL270" s="123"/>
      <c r="ETM270" s="123"/>
      <c r="ETN270" s="123"/>
      <c r="ETO270" s="123"/>
      <c r="ETP270" s="123"/>
      <c r="ETQ270" s="123"/>
      <c r="ETR270" s="123"/>
      <c r="ETS270" s="123"/>
      <c r="ETT270" s="123"/>
      <c r="ETU270" s="123"/>
      <c r="ETV270" s="123"/>
      <c r="ETW270" s="123"/>
      <c r="ETX270" s="123"/>
      <c r="ETY270" s="123"/>
      <c r="ETZ270" s="123"/>
      <c r="EUA270" s="123"/>
      <c r="EUB270" s="123"/>
      <c r="EUC270" s="123"/>
      <c r="EUD270" s="123"/>
      <c r="EUE270" s="123"/>
      <c r="EUF270" s="123"/>
      <c r="EUG270" s="123"/>
      <c r="EUH270" s="123"/>
      <c r="EUI270" s="123"/>
      <c r="EUJ270" s="123"/>
      <c r="EUK270" s="123"/>
      <c r="EUL270" s="123"/>
      <c r="EUM270" s="123"/>
      <c r="EUN270" s="123"/>
      <c r="EUO270" s="123"/>
      <c r="EUP270" s="123"/>
      <c r="EUQ270" s="123"/>
      <c r="EUR270" s="123"/>
      <c r="EUS270" s="123"/>
      <c r="EUT270" s="123"/>
      <c r="EUU270" s="123"/>
      <c r="EUV270" s="123"/>
      <c r="EUW270" s="123"/>
      <c r="EUX270" s="123"/>
      <c r="EUY270" s="123"/>
      <c r="EUZ270" s="123"/>
      <c r="EVA270" s="123"/>
      <c r="EVB270" s="123"/>
      <c r="EVC270" s="123"/>
      <c r="EVD270" s="123"/>
      <c r="EVE270" s="123"/>
      <c r="EVF270" s="123"/>
      <c r="EVG270" s="123"/>
      <c r="EVH270" s="123"/>
      <c r="EVI270" s="123"/>
      <c r="EVJ270" s="123"/>
      <c r="EVK270" s="123"/>
      <c r="EVL270" s="123"/>
      <c r="EVM270" s="123"/>
      <c r="EVN270" s="123"/>
      <c r="EVO270" s="123"/>
      <c r="EVP270" s="123"/>
      <c r="EVQ270" s="123"/>
      <c r="EVR270" s="123"/>
      <c r="EVS270" s="123"/>
      <c r="EVT270" s="123"/>
      <c r="EVU270" s="123"/>
      <c r="EVV270" s="123"/>
      <c r="EVW270" s="123"/>
      <c r="EVX270" s="123"/>
      <c r="EVY270" s="123"/>
      <c r="EVZ270" s="123"/>
      <c r="EWA270" s="123"/>
      <c r="EWB270" s="123"/>
      <c r="EWC270" s="123"/>
      <c r="EWD270" s="123"/>
      <c r="EWE270" s="123"/>
      <c r="EWF270" s="123"/>
      <c r="EWG270" s="123"/>
      <c r="EWH270" s="123"/>
      <c r="EWI270" s="123"/>
      <c r="EWJ270" s="123"/>
      <c r="EWK270" s="123"/>
      <c r="EWL270" s="123"/>
      <c r="EWM270" s="123"/>
      <c r="EWN270" s="123"/>
      <c r="EWO270" s="123"/>
      <c r="EWP270" s="123"/>
      <c r="EWQ270" s="123"/>
      <c r="EWR270" s="123"/>
      <c r="EWS270" s="123"/>
      <c r="EWT270" s="123"/>
      <c r="EWU270" s="123"/>
      <c r="EWV270" s="123"/>
      <c r="EWW270" s="123"/>
      <c r="EWX270" s="123"/>
      <c r="EWY270" s="123"/>
      <c r="EWZ270" s="123"/>
      <c r="EXA270" s="123"/>
      <c r="EXB270" s="123"/>
      <c r="EXC270" s="123"/>
      <c r="EXD270" s="123"/>
      <c r="EXE270" s="123"/>
      <c r="EXF270" s="123"/>
      <c r="EXG270" s="123"/>
      <c r="EXH270" s="123"/>
      <c r="EXI270" s="123"/>
      <c r="EXJ270" s="123"/>
      <c r="EXK270" s="123"/>
      <c r="EXL270" s="123"/>
      <c r="EXM270" s="123"/>
      <c r="EXN270" s="123"/>
      <c r="EXO270" s="123"/>
      <c r="EXP270" s="123"/>
      <c r="EXQ270" s="123"/>
      <c r="EXR270" s="123"/>
      <c r="EXS270" s="123"/>
      <c r="EXT270" s="123"/>
      <c r="EXU270" s="123"/>
      <c r="EXV270" s="123"/>
      <c r="EXW270" s="123"/>
      <c r="EXX270" s="123"/>
      <c r="EXY270" s="123"/>
      <c r="EXZ270" s="123"/>
      <c r="EYA270" s="123"/>
      <c r="EYB270" s="123"/>
      <c r="EYC270" s="123"/>
      <c r="EYD270" s="123"/>
      <c r="EYE270" s="123"/>
      <c r="EYF270" s="123"/>
      <c r="EYG270" s="123"/>
      <c r="EYH270" s="123"/>
      <c r="EYI270" s="123"/>
      <c r="EYJ270" s="123"/>
      <c r="EYK270" s="123"/>
      <c r="EYL270" s="123"/>
      <c r="EYM270" s="123"/>
      <c r="EYN270" s="123"/>
      <c r="EYO270" s="123"/>
      <c r="EYP270" s="123"/>
      <c r="EYQ270" s="123"/>
      <c r="EYR270" s="123"/>
      <c r="EYS270" s="123"/>
      <c r="EYT270" s="123"/>
      <c r="EYU270" s="123"/>
      <c r="EYV270" s="123"/>
      <c r="EYW270" s="123"/>
      <c r="EYX270" s="123"/>
      <c r="EYY270" s="123"/>
      <c r="EYZ270" s="123"/>
      <c r="EZA270" s="123"/>
      <c r="EZB270" s="123"/>
      <c r="EZC270" s="123"/>
      <c r="EZD270" s="123"/>
      <c r="EZE270" s="123"/>
      <c r="EZF270" s="123"/>
      <c r="EZG270" s="123"/>
      <c r="EZH270" s="123"/>
      <c r="EZI270" s="123"/>
      <c r="EZJ270" s="123"/>
      <c r="EZK270" s="123"/>
      <c r="EZL270" s="123"/>
      <c r="EZM270" s="123"/>
      <c r="EZN270" s="123"/>
      <c r="EZO270" s="123"/>
      <c r="EZP270" s="123"/>
      <c r="EZQ270" s="123"/>
      <c r="EZR270" s="123"/>
      <c r="EZS270" s="123"/>
      <c r="EZT270" s="123"/>
      <c r="EZU270" s="123"/>
      <c r="EZV270" s="123"/>
      <c r="EZW270" s="123"/>
      <c r="EZX270" s="123"/>
      <c r="EZY270" s="123"/>
      <c r="EZZ270" s="123"/>
      <c r="FAA270" s="123"/>
      <c r="FAB270" s="123"/>
      <c r="FAC270" s="123"/>
      <c r="FAD270" s="123"/>
      <c r="FAE270" s="123"/>
      <c r="FAF270" s="123"/>
      <c r="FAG270" s="123"/>
      <c r="FAH270" s="123"/>
      <c r="FAI270" s="123"/>
      <c r="FAJ270" s="123"/>
      <c r="FAK270" s="123"/>
      <c r="FAL270" s="123"/>
      <c r="FAM270" s="123"/>
      <c r="FAN270" s="123"/>
      <c r="FAO270" s="123"/>
      <c r="FAP270" s="123"/>
      <c r="FAQ270" s="123"/>
      <c r="FAR270" s="123"/>
      <c r="FAS270" s="123"/>
      <c r="FAT270" s="123"/>
      <c r="FAU270" s="123"/>
      <c r="FAV270" s="123"/>
      <c r="FAW270" s="123"/>
      <c r="FAX270" s="123"/>
      <c r="FAY270" s="123"/>
      <c r="FAZ270" s="123"/>
      <c r="FBA270" s="123"/>
      <c r="FBB270" s="123"/>
      <c r="FBC270" s="123"/>
      <c r="FBD270" s="123"/>
      <c r="FBE270" s="123"/>
      <c r="FBF270" s="123"/>
      <c r="FBG270" s="123"/>
      <c r="FBH270" s="123"/>
      <c r="FBI270" s="123"/>
      <c r="FBJ270" s="123"/>
      <c r="FBK270" s="123"/>
      <c r="FBL270" s="123"/>
      <c r="FBM270" s="123"/>
      <c r="FBN270" s="123"/>
      <c r="FBO270" s="123"/>
      <c r="FBP270" s="123"/>
      <c r="FBQ270" s="123"/>
      <c r="FBR270" s="123"/>
      <c r="FBS270" s="123"/>
      <c r="FBT270" s="123"/>
      <c r="FBU270" s="123"/>
      <c r="FBV270" s="123"/>
      <c r="FBW270" s="123"/>
      <c r="FBX270" s="123"/>
      <c r="FBY270" s="123"/>
      <c r="FBZ270" s="123"/>
      <c r="FCA270" s="123"/>
      <c r="FCB270" s="123"/>
      <c r="FCC270" s="123"/>
      <c r="FCD270" s="123"/>
      <c r="FCE270" s="123"/>
      <c r="FCF270" s="123"/>
      <c r="FCG270" s="123"/>
      <c r="FCH270" s="123"/>
      <c r="FCI270" s="123"/>
      <c r="FCJ270" s="123"/>
      <c r="FCK270" s="123"/>
      <c r="FCL270" s="123"/>
      <c r="FCM270" s="123"/>
      <c r="FCN270" s="123"/>
      <c r="FCO270" s="123"/>
      <c r="FCP270" s="123"/>
      <c r="FCQ270" s="123"/>
      <c r="FCR270" s="123"/>
      <c r="FCS270" s="123"/>
      <c r="FCT270" s="123"/>
      <c r="FCU270" s="123"/>
      <c r="FCV270" s="123"/>
      <c r="FCW270" s="123"/>
      <c r="FCX270" s="123"/>
      <c r="FCY270" s="123"/>
      <c r="FCZ270" s="123"/>
      <c r="FDA270" s="123"/>
      <c r="FDB270" s="123"/>
      <c r="FDC270" s="123"/>
      <c r="FDD270" s="123"/>
      <c r="FDE270" s="123"/>
      <c r="FDF270" s="123"/>
      <c r="FDG270" s="123"/>
      <c r="FDH270" s="123"/>
      <c r="FDI270" s="123"/>
      <c r="FDJ270" s="123"/>
      <c r="FDK270" s="123"/>
      <c r="FDL270" s="123"/>
      <c r="FDM270" s="123"/>
      <c r="FDN270" s="123"/>
      <c r="FDO270" s="123"/>
      <c r="FDP270" s="123"/>
      <c r="FDQ270" s="123"/>
      <c r="FDR270" s="123"/>
      <c r="FDS270" s="123"/>
      <c r="FDT270" s="123"/>
      <c r="FDU270" s="123"/>
      <c r="FDV270" s="123"/>
      <c r="FDW270" s="123"/>
      <c r="FDX270" s="123"/>
      <c r="FDY270" s="123"/>
      <c r="FDZ270" s="123"/>
      <c r="FEA270" s="123"/>
      <c r="FEB270" s="123"/>
      <c r="FEC270" s="123"/>
      <c r="FED270" s="123"/>
      <c r="FEE270" s="123"/>
      <c r="FEF270" s="123"/>
      <c r="FEG270" s="123"/>
      <c r="FEH270" s="123"/>
      <c r="FEI270" s="123"/>
      <c r="FEJ270" s="123"/>
      <c r="FEK270" s="123"/>
      <c r="FEL270" s="123"/>
      <c r="FEM270" s="123"/>
      <c r="FEN270" s="123"/>
      <c r="FEO270" s="123"/>
      <c r="FEP270" s="123"/>
      <c r="FEQ270" s="123"/>
      <c r="FER270" s="123"/>
      <c r="FES270" s="123"/>
      <c r="FET270" s="123"/>
      <c r="FEU270" s="123"/>
      <c r="FEV270" s="123"/>
      <c r="FEW270" s="123"/>
      <c r="FEX270" s="123"/>
      <c r="FEY270" s="123"/>
      <c r="FEZ270" s="123"/>
      <c r="FFA270" s="123"/>
      <c r="FFB270" s="123"/>
      <c r="FFC270" s="123"/>
      <c r="FFD270" s="123"/>
      <c r="FFE270" s="123"/>
      <c r="FFF270" s="123"/>
      <c r="FFG270" s="123"/>
      <c r="FFH270" s="123"/>
      <c r="FFI270" s="123"/>
      <c r="FFJ270" s="123"/>
      <c r="FFK270" s="123"/>
      <c r="FFL270" s="123"/>
      <c r="FFM270" s="123"/>
      <c r="FFN270" s="123"/>
      <c r="FFO270" s="123"/>
      <c r="FFP270" s="123"/>
      <c r="FFQ270" s="123"/>
      <c r="FFR270" s="123"/>
      <c r="FFS270" s="123"/>
      <c r="FFT270" s="123"/>
      <c r="FFU270" s="123"/>
      <c r="FFV270" s="123"/>
      <c r="FFW270" s="123"/>
      <c r="FFX270" s="123"/>
      <c r="FFY270" s="123"/>
      <c r="FFZ270" s="123"/>
      <c r="FGA270" s="123"/>
      <c r="FGB270" s="123"/>
      <c r="FGC270" s="123"/>
      <c r="FGD270" s="123"/>
      <c r="FGE270" s="123"/>
      <c r="FGF270" s="123"/>
      <c r="FGG270" s="123"/>
      <c r="FGH270" s="123"/>
      <c r="FGI270" s="123"/>
      <c r="FGJ270" s="123"/>
      <c r="FGK270" s="123"/>
      <c r="FGL270" s="123"/>
      <c r="FGM270" s="123"/>
      <c r="FGN270" s="123"/>
      <c r="FGO270" s="123"/>
      <c r="FGP270" s="123"/>
      <c r="FGQ270" s="123"/>
      <c r="FGR270" s="123"/>
      <c r="FGS270" s="123"/>
      <c r="FGT270" s="123"/>
      <c r="FGU270" s="123"/>
      <c r="FGV270" s="123"/>
      <c r="FGW270" s="123"/>
      <c r="FGX270" s="123"/>
      <c r="FGY270" s="123"/>
      <c r="FGZ270" s="123"/>
      <c r="FHA270" s="123"/>
      <c r="FHB270" s="123"/>
      <c r="FHC270" s="123"/>
      <c r="FHD270" s="123"/>
      <c r="FHE270" s="123"/>
      <c r="FHF270" s="123"/>
      <c r="FHG270" s="123"/>
      <c r="FHH270" s="123"/>
      <c r="FHI270" s="123"/>
      <c r="FHJ270" s="123"/>
      <c r="FHK270" s="123"/>
      <c r="FHL270" s="123"/>
      <c r="FHM270" s="123"/>
      <c r="FHN270" s="123"/>
      <c r="FHO270" s="123"/>
      <c r="FHP270" s="123"/>
      <c r="FHQ270" s="123"/>
      <c r="FHR270" s="123"/>
      <c r="FHS270" s="123"/>
      <c r="FHT270" s="123"/>
      <c r="FHU270" s="123"/>
      <c r="FHV270" s="123"/>
      <c r="FHW270" s="123"/>
      <c r="FHX270" s="123"/>
      <c r="FHY270" s="123"/>
      <c r="FHZ270" s="123"/>
      <c r="FIA270" s="123"/>
      <c r="FIB270" s="123"/>
      <c r="FIC270" s="123"/>
      <c r="FID270" s="123"/>
      <c r="FIE270" s="123"/>
      <c r="FIF270" s="123"/>
      <c r="FIG270" s="123"/>
      <c r="FIH270" s="123"/>
      <c r="FII270" s="123"/>
      <c r="FIJ270" s="123"/>
      <c r="FIK270" s="123"/>
      <c r="FIL270" s="123"/>
      <c r="FIM270" s="123"/>
      <c r="FIN270" s="123"/>
      <c r="FIO270" s="123"/>
      <c r="FIP270" s="123"/>
      <c r="FIQ270" s="123"/>
      <c r="FIR270" s="123"/>
      <c r="FIS270" s="123"/>
      <c r="FIT270" s="123"/>
      <c r="FIU270" s="123"/>
      <c r="FIV270" s="123"/>
      <c r="FIW270" s="123"/>
      <c r="FIX270" s="123"/>
      <c r="FIY270" s="123"/>
      <c r="FIZ270" s="123"/>
      <c r="FJA270" s="123"/>
      <c r="FJB270" s="123"/>
      <c r="FJC270" s="123"/>
      <c r="FJD270" s="123"/>
      <c r="FJE270" s="123"/>
      <c r="FJF270" s="123"/>
      <c r="FJG270" s="123"/>
      <c r="FJH270" s="123"/>
      <c r="FJI270" s="123"/>
      <c r="FJJ270" s="123"/>
      <c r="FJK270" s="123"/>
      <c r="FJL270" s="123"/>
      <c r="FJM270" s="123"/>
      <c r="FJN270" s="123"/>
      <c r="FJO270" s="123"/>
      <c r="FJP270" s="123"/>
      <c r="FJQ270" s="123"/>
      <c r="FJR270" s="123"/>
      <c r="FJS270" s="123"/>
      <c r="FJT270" s="123"/>
      <c r="FJU270" s="123"/>
      <c r="FJV270" s="123"/>
      <c r="FJW270" s="123"/>
      <c r="FJX270" s="123"/>
      <c r="FJY270" s="123"/>
      <c r="FJZ270" s="123"/>
      <c r="FKA270" s="123"/>
      <c r="FKB270" s="123"/>
      <c r="FKC270" s="123"/>
      <c r="FKD270" s="123"/>
      <c r="FKE270" s="123"/>
      <c r="FKF270" s="123"/>
      <c r="FKG270" s="123"/>
      <c r="FKH270" s="123"/>
      <c r="FKI270" s="123"/>
      <c r="FKJ270" s="123"/>
      <c r="FKK270" s="123"/>
      <c r="FKL270" s="123"/>
      <c r="FKM270" s="123"/>
      <c r="FKN270" s="123"/>
      <c r="FKO270" s="123"/>
      <c r="FKP270" s="123"/>
      <c r="FKQ270" s="123"/>
      <c r="FKR270" s="123"/>
      <c r="FKS270" s="123"/>
      <c r="FKT270" s="123"/>
      <c r="FKU270" s="123"/>
      <c r="FKV270" s="123"/>
      <c r="FKW270" s="123"/>
      <c r="FKX270" s="123"/>
      <c r="FKY270" s="123"/>
      <c r="FKZ270" s="123"/>
      <c r="FLA270" s="123"/>
      <c r="FLB270" s="123"/>
      <c r="FLC270" s="123"/>
      <c r="FLD270" s="123"/>
      <c r="FLE270" s="123"/>
      <c r="FLF270" s="123"/>
      <c r="FLG270" s="123"/>
      <c r="FLH270" s="123"/>
      <c r="FLI270" s="123"/>
      <c r="FLJ270" s="123"/>
      <c r="FLK270" s="123"/>
      <c r="FLL270" s="123"/>
      <c r="FLM270" s="123"/>
      <c r="FLN270" s="123"/>
      <c r="FLO270" s="123"/>
      <c r="FLP270" s="123"/>
      <c r="FLQ270" s="123"/>
      <c r="FLR270" s="123"/>
      <c r="FLS270" s="123"/>
      <c r="FLT270" s="123"/>
      <c r="FLU270" s="123"/>
      <c r="FLV270" s="123"/>
      <c r="FLW270" s="123"/>
      <c r="FLX270" s="123"/>
      <c r="FLY270" s="123"/>
      <c r="FLZ270" s="123"/>
      <c r="FMA270" s="123"/>
      <c r="FMB270" s="123"/>
      <c r="FMC270" s="123"/>
      <c r="FMD270" s="123"/>
      <c r="FME270" s="123"/>
      <c r="FMF270" s="123"/>
      <c r="FMG270" s="123"/>
      <c r="FMH270" s="123"/>
      <c r="FMI270" s="123"/>
      <c r="FMJ270" s="123"/>
      <c r="FMK270" s="123"/>
      <c r="FML270" s="123"/>
      <c r="FMM270" s="123"/>
      <c r="FMN270" s="123"/>
      <c r="FMO270" s="123"/>
      <c r="FMP270" s="123"/>
      <c r="FMQ270" s="123"/>
      <c r="FMR270" s="123"/>
      <c r="FMS270" s="123"/>
      <c r="FMT270" s="123"/>
      <c r="FMU270" s="123"/>
      <c r="FMV270" s="123"/>
      <c r="FMW270" s="123"/>
      <c r="FMX270" s="123"/>
      <c r="FMY270" s="123"/>
      <c r="FMZ270" s="123"/>
      <c r="FNA270" s="123"/>
      <c r="FNB270" s="123"/>
      <c r="FNC270" s="123"/>
      <c r="FND270" s="123"/>
      <c r="FNE270" s="123"/>
      <c r="FNF270" s="123"/>
      <c r="FNG270" s="123"/>
      <c r="FNH270" s="123"/>
      <c r="FNI270" s="123"/>
      <c r="FNJ270" s="123"/>
      <c r="FNK270" s="123"/>
      <c r="FNL270" s="123"/>
      <c r="FNM270" s="123"/>
      <c r="FNN270" s="123"/>
      <c r="FNO270" s="123"/>
      <c r="FNP270" s="123"/>
      <c r="FNQ270" s="123"/>
      <c r="FNR270" s="123"/>
      <c r="FNS270" s="123"/>
      <c r="FNT270" s="123"/>
      <c r="FNU270" s="123"/>
      <c r="FNV270" s="123"/>
      <c r="FNW270" s="123"/>
      <c r="FNX270" s="123"/>
      <c r="FNY270" s="123"/>
      <c r="FNZ270" s="123"/>
      <c r="FOA270" s="123"/>
      <c r="FOB270" s="123"/>
      <c r="FOC270" s="123"/>
      <c r="FOD270" s="123"/>
      <c r="FOE270" s="123"/>
      <c r="FOF270" s="123"/>
      <c r="FOG270" s="123"/>
    </row>
    <row r="271" spans="1:4453" s="80" customFormat="1" ht="24" customHeight="1" x14ac:dyDescent="0.25">
      <c r="A271" s="101">
        <v>262</v>
      </c>
      <c r="B271" s="102" t="s">
        <v>281</v>
      </c>
      <c r="C271" s="125">
        <v>3</v>
      </c>
      <c r="D271" s="125">
        <v>0.2</v>
      </c>
      <c r="E271" s="125">
        <v>2</v>
      </c>
      <c r="F271" s="126"/>
      <c r="G271" s="127"/>
      <c r="H271" s="127"/>
      <c r="I271" s="128"/>
      <c r="J271" s="126"/>
      <c r="K271" s="127"/>
      <c r="L271" s="127"/>
      <c r="M271" s="128"/>
      <c r="N271" s="126"/>
      <c r="O271" s="127"/>
      <c r="P271" s="127"/>
      <c r="Q271" s="128"/>
      <c r="R271" s="126"/>
      <c r="S271" s="127"/>
      <c r="T271" s="128"/>
      <c r="U271" s="130">
        <v>2.5099999999999998</v>
      </c>
      <c r="V271" s="131">
        <f t="shared" si="44"/>
        <v>2.5099999999999998</v>
      </c>
      <c r="W271" s="132">
        <f t="shared" si="45"/>
        <v>0.75299999999999989</v>
      </c>
      <c r="X271" s="133">
        <f t="shared" si="46"/>
        <v>0.11713333333333331</v>
      </c>
      <c r="Y271" s="111">
        <f t="shared" si="55"/>
        <v>0.8701333333333332</v>
      </c>
      <c r="Z271" s="112">
        <v>2</v>
      </c>
      <c r="AA271" s="134"/>
      <c r="AB271" s="135"/>
      <c r="AC271" s="115">
        <v>2</v>
      </c>
      <c r="AD271" s="116">
        <v>30</v>
      </c>
      <c r="AE271" s="110">
        <f t="shared" si="52"/>
        <v>0.6</v>
      </c>
      <c r="AF271" s="110">
        <f t="shared" si="57"/>
        <v>9.3333333333333324E-2</v>
      </c>
      <c r="AG271" s="111">
        <f t="shared" si="58"/>
        <v>0.69333333333333336</v>
      </c>
      <c r="AH271" s="117">
        <v>2</v>
      </c>
      <c r="AI271" s="117"/>
      <c r="AJ271" s="118">
        <f t="shared" si="56"/>
        <v>8.7634666666666661</v>
      </c>
      <c r="AK271" s="119">
        <v>262</v>
      </c>
    </row>
    <row r="272" spans="1:4453" s="80" customFormat="1" ht="24" customHeight="1" x14ac:dyDescent="0.25">
      <c r="A272" s="101">
        <v>263</v>
      </c>
      <c r="B272" s="102" t="s">
        <v>282</v>
      </c>
      <c r="C272" s="125"/>
      <c r="D272" s="125"/>
      <c r="E272" s="125"/>
      <c r="F272" s="126"/>
      <c r="G272" s="127"/>
      <c r="H272" s="127"/>
      <c r="I272" s="128"/>
      <c r="J272" s="126"/>
      <c r="K272" s="127"/>
      <c r="L272" s="127"/>
      <c r="M272" s="128"/>
      <c r="N272" s="126"/>
      <c r="O272" s="127"/>
      <c r="P272" s="127"/>
      <c r="Q272" s="128"/>
      <c r="R272" s="126"/>
      <c r="S272" s="127"/>
      <c r="T272" s="128"/>
      <c r="U272" s="130"/>
      <c r="V272" s="131">
        <f t="shared" ref="V272:V316" si="59">SUM(F272:U272)</f>
        <v>0</v>
      </c>
      <c r="W272" s="132">
        <f t="shared" ref="W272:W316" si="60">(V272*0.3)</f>
        <v>0</v>
      </c>
      <c r="X272" s="133">
        <f t="shared" ref="X272:X316" si="61">(V272*0.7*D272)/3</f>
        <v>0</v>
      </c>
      <c r="Y272" s="111">
        <f t="shared" si="55"/>
        <v>0</v>
      </c>
      <c r="Z272" s="112">
        <v>2</v>
      </c>
      <c r="AA272" s="134"/>
      <c r="AB272" s="135"/>
      <c r="AC272" s="115">
        <v>2</v>
      </c>
      <c r="AD272" s="116">
        <v>30</v>
      </c>
      <c r="AE272" s="110">
        <f t="shared" si="52"/>
        <v>0.6</v>
      </c>
      <c r="AF272" s="110">
        <f t="shared" si="57"/>
        <v>0</v>
      </c>
      <c r="AG272" s="111">
        <f t="shared" si="58"/>
        <v>0.6</v>
      </c>
      <c r="AH272" s="117"/>
      <c r="AI272" s="117"/>
      <c r="AJ272" s="118">
        <f t="shared" si="56"/>
        <v>0.6</v>
      </c>
      <c r="AK272" s="119">
        <v>263</v>
      </c>
    </row>
    <row r="273" spans="1:4453" s="80" customFormat="1" ht="24" customHeight="1" x14ac:dyDescent="0.25">
      <c r="A273" s="101">
        <v>264</v>
      </c>
      <c r="B273" s="102" t="s">
        <v>284</v>
      </c>
      <c r="C273" s="136">
        <v>3.05</v>
      </c>
      <c r="D273" s="136">
        <v>1.19</v>
      </c>
      <c r="E273" s="125">
        <v>2</v>
      </c>
      <c r="F273" s="126"/>
      <c r="G273" s="127"/>
      <c r="H273" s="127"/>
      <c r="I273" s="128"/>
      <c r="J273" s="126"/>
      <c r="K273" s="127"/>
      <c r="L273" s="127"/>
      <c r="M273" s="128"/>
      <c r="N273" s="126"/>
      <c r="O273" s="127"/>
      <c r="P273" s="127"/>
      <c r="Q273" s="128"/>
      <c r="R273" s="126"/>
      <c r="S273" s="127"/>
      <c r="T273" s="128"/>
      <c r="U273" s="130">
        <v>4</v>
      </c>
      <c r="V273" s="131">
        <f t="shared" si="59"/>
        <v>4</v>
      </c>
      <c r="W273" s="132">
        <f t="shared" si="60"/>
        <v>1.2</v>
      </c>
      <c r="X273" s="133">
        <f t="shared" si="61"/>
        <v>1.1106666666666667</v>
      </c>
      <c r="Y273" s="111">
        <f t="shared" si="55"/>
        <v>2.3106666666666666</v>
      </c>
      <c r="Z273" s="112">
        <v>2</v>
      </c>
      <c r="AA273" s="134"/>
      <c r="AB273" s="135"/>
      <c r="AC273" s="115">
        <v>2</v>
      </c>
      <c r="AD273" s="116">
        <v>30</v>
      </c>
      <c r="AE273" s="110">
        <f t="shared" si="52"/>
        <v>0.6</v>
      </c>
      <c r="AF273" s="110">
        <f t="shared" si="57"/>
        <v>0.55533333333333335</v>
      </c>
      <c r="AG273" s="111">
        <f t="shared" si="58"/>
        <v>1.1553333333333333</v>
      </c>
      <c r="AH273" s="117">
        <v>1.5</v>
      </c>
      <c r="AI273" s="117"/>
      <c r="AJ273" s="118">
        <f t="shared" si="56"/>
        <v>11.206</v>
      </c>
      <c r="AK273" s="119">
        <v>264</v>
      </c>
    </row>
    <row r="274" spans="1:4453" s="80" customFormat="1" ht="24" customHeight="1" x14ac:dyDescent="0.25">
      <c r="A274" s="101">
        <v>265</v>
      </c>
      <c r="B274" s="102" t="s">
        <v>285</v>
      </c>
      <c r="C274" s="125">
        <v>0</v>
      </c>
      <c r="D274" s="125"/>
      <c r="E274" s="125">
        <v>0</v>
      </c>
      <c r="F274" s="126"/>
      <c r="G274" s="127"/>
      <c r="H274" s="127"/>
      <c r="I274" s="128"/>
      <c r="J274" s="126"/>
      <c r="K274" s="127"/>
      <c r="L274" s="127"/>
      <c r="M274" s="128"/>
      <c r="N274" s="126"/>
      <c r="O274" s="127"/>
      <c r="P274" s="127"/>
      <c r="Q274" s="128"/>
      <c r="R274" s="126"/>
      <c r="S274" s="127"/>
      <c r="T274" s="128"/>
      <c r="U274" s="130"/>
      <c r="V274" s="131">
        <f t="shared" si="59"/>
        <v>0</v>
      </c>
      <c r="W274" s="132">
        <f t="shared" si="60"/>
        <v>0</v>
      </c>
      <c r="X274" s="133">
        <f t="shared" si="61"/>
        <v>0</v>
      </c>
      <c r="Y274" s="111">
        <f t="shared" si="55"/>
        <v>0</v>
      </c>
      <c r="Z274" s="112">
        <v>2</v>
      </c>
      <c r="AA274" s="134"/>
      <c r="AB274" s="135"/>
      <c r="AC274" s="115">
        <v>2</v>
      </c>
      <c r="AD274" s="116">
        <v>30</v>
      </c>
      <c r="AE274" s="110">
        <f t="shared" si="52"/>
        <v>0.6</v>
      </c>
      <c r="AF274" s="110">
        <f t="shared" si="57"/>
        <v>0</v>
      </c>
      <c r="AG274" s="111">
        <f t="shared" si="58"/>
        <v>0.6</v>
      </c>
      <c r="AH274" s="117">
        <v>0</v>
      </c>
      <c r="AI274" s="117">
        <v>0.05</v>
      </c>
      <c r="AJ274" s="118">
        <f t="shared" si="56"/>
        <v>0.54999999999999993</v>
      </c>
      <c r="AK274" s="119">
        <v>265</v>
      </c>
    </row>
    <row r="275" spans="1:4453" s="139" customFormat="1" ht="24" customHeight="1" x14ac:dyDescent="0.25">
      <c r="A275" s="101">
        <v>266</v>
      </c>
      <c r="B275" s="102" t="s">
        <v>287</v>
      </c>
      <c r="C275" s="125">
        <v>2.85</v>
      </c>
      <c r="D275" s="125">
        <v>1.64</v>
      </c>
      <c r="E275" s="125">
        <v>1</v>
      </c>
      <c r="F275" s="137"/>
      <c r="G275" s="140"/>
      <c r="H275" s="140"/>
      <c r="I275" s="129"/>
      <c r="J275" s="137"/>
      <c r="K275" s="140"/>
      <c r="L275" s="140"/>
      <c r="M275" s="129">
        <v>5</v>
      </c>
      <c r="N275" s="137"/>
      <c r="O275" s="140"/>
      <c r="P275" s="140"/>
      <c r="Q275" s="129"/>
      <c r="R275" s="137"/>
      <c r="S275" s="140"/>
      <c r="T275" s="129"/>
      <c r="U275" s="141">
        <v>2</v>
      </c>
      <c r="V275" s="131">
        <f t="shared" si="59"/>
        <v>7</v>
      </c>
      <c r="W275" s="132">
        <f t="shared" si="60"/>
        <v>2.1</v>
      </c>
      <c r="X275" s="133">
        <f t="shared" si="61"/>
        <v>2.6786666666666661</v>
      </c>
      <c r="Y275" s="111">
        <f t="shared" si="55"/>
        <v>4.7786666666666662</v>
      </c>
      <c r="Z275" s="112">
        <v>2</v>
      </c>
      <c r="AA275" s="134"/>
      <c r="AB275" s="135"/>
      <c r="AC275" s="115">
        <v>2</v>
      </c>
      <c r="AD275" s="116">
        <v>30</v>
      </c>
      <c r="AE275" s="110">
        <f t="shared" si="52"/>
        <v>0.6</v>
      </c>
      <c r="AF275" s="110">
        <f t="shared" si="57"/>
        <v>0.76533333333333331</v>
      </c>
      <c r="AG275" s="111">
        <f t="shared" si="58"/>
        <v>1.3653333333333333</v>
      </c>
      <c r="AH275" s="117">
        <v>1.5</v>
      </c>
      <c r="AI275" s="117"/>
      <c r="AJ275" s="118">
        <f t="shared" si="56"/>
        <v>13.134</v>
      </c>
      <c r="AK275" s="119">
        <v>266</v>
      </c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0"/>
      <c r="CE275" s="120"/>
      <c r="CF275" s="120"/>
      <c r="CG275" s="120"/>
      <c r="CH275" s="120"/>
      <c r="CI275" s="120"/>
      <c r="CJ275" s="120"/>
      <c r="CK275" s="120"/>
      <c r="CL275" s="120"/>
      <c r="CM275" s="120"/>
      <c r="CN275" s="120"/>
      <c r="CO275" s="120"/>
      <c r="CP275" s="120"/>
      <c r="CQ275" s="120"/>
      <c r="CR275" s="120"/>
      <c r="CS275" s="120"/>
      <c r="CT275" s="120"/>
      <c r="CU275" s="120"/>
      <c r="CV275" s="120"/>
      <c r="CW275" s="120"/>
      <c r="CX275" s="120"/>
      <c r="CY275" s="120"/>
      <c r="CZ275" s="120"/>
      <c r="DA275" s="120"/>
      <c r="DB275" s="120"/>
      <c r="DC275" s="120"/>
      <c r="DD275" s="120"/>
      <c r="DE275" s="120"/>
      <c r="DF275" s="120"/>
      <c r="DG275" s="120"/>
      <c r="DH275" s="120"/>
      <c r="DI275" s="120"/>
      <c r="DJ275" s="120"/>
      <c r="DK275" s="120"/>
      <c r="DL275" s="120"/>
      <c r="DM275" s="120"/>
      <c r="DN275" s="120"/>
      <c r="DO275" s="120"/>
      <c r="DP275" s="120"/>
      <c r="DQ275" s="120"/>
      <c r="DR275" s="120"/>
      <c r="DS275" s="120"/>
      <c r="DT275" s="120"/>
      <c r="DU275" s="120"/>
      <c r="DV275" s="120"/>
      <c r="DW275" s="120"/>
      <c r="DX275" s="120"/>
      <c r="DY275" s="120"/>
      <c r="DZ275" s="120"/>
      <c r="EA275" s="120"/>
      <c r="EB275" s="120"/>
      <c r="EC275" s="120"/>
      <c r="ED275" s="120"/>
      <c r="EE275" s="120"/>
      <c r="EF275" s="120"/>
      <c r="EG275" s="120"/>
      <c r="EH275" s="120"/>
      <c r="EI275" s="120"/>
      <c r="EJ275" s="120"/>
      <c r="EK275" s="120"/>
      <c r="EL275" s="120"/>
      <c r="EM275" s="120"/>
      <c r="EN275" s="120"/>
      <c r="EO275" s="120"/>
      <c r="EP275" s="120"/>
      <c r="EQ275" s="120"/>
      <c r="ER275" s="120"/>
      <c r="ES275" s="120"/>
      <c r="ET275" s="120"/>
      <c r="EU275" s="120"/>
      <c r="EV275" s="120"/>
      <c r="EW275" s="120"/>
      <c r="EX275" s="120"/>
      <c r="EY275" s="120"/>
      <c r="EZ275" s="120"/>
      <c r="FA275" s="120"/>
      <c r="FB275" s="120"/>
      <c r="FC275" s="120"/>
      <c r="FD275" s="120"/>
      <c r="FE275" s="120"/>
      <c r="FF275" s="120"/>
      <c r="FG275" s="120"/>
      <c r="FH275" s="120"/>
      <c r="FI275" s="120"/>
      <c r="FJ275" s="120"/>
      <c r="FK275" s="120"/>
      <c r="FL275" s="120"/>
      <c r="FM275" s="120"/>
      <c r="FN275" s="120"/>
      <c r="FO275" s="120"/>
      <c r="FP275" s="120"/>
      <c r="FQ275" s="120"/>
      <c r="FR275" s="120"/>
      <c r="FS275" s="120"/>
      <c r="FT275" s="120"/>
      <c r="FU275" s="120"/>
      <c r="FV275" s="120"/>
      <c r="FW275" s="120"/>
      <c r="FX275" s="120"/>
      <c r="FY275" s="120"/>
      <c r="FZ275" s="120"/>
      <c r="GA275" s="120"/>
      <c r="GB275" s="120"/>
      <c r="GC275" s="120"/>
      <c r="GD275" s="120"/>
      <c r="GE275" s="120"/>
      <c r="GF275" s="120"/>
      <c r="GG275" s="120"/>
      <c r="GH275" s="120"/>
      <c r="GI275" s="120"/>
      <c r="GJ275" s="120"/>
      <c r="GK275" s="120"/>
      <c r="GL275" s="120"/>
      <c r="GM275" s="120"/>
      <c r="GN275" s="120"/>
      <c r="GO275" s="120"/>
      <c r="GP275" s="120"/>
      <c r="GQ275" s="120"/>
      <c r="GR275" s="120"/>
      <c r="GS275" s="120"/>
      <c r="GT275" s="120"/>
      <c r="GU275" s="120"/>
      <c r="GV275" s="120"/>
      <c r="GW275" s="120"/>
      <c r="GX275" s="120"/>
      <c r="GY275" s="120"/>
      <c r="GZ275" s="120"/>
      <c r="HA275" s="120"/>
      <c r="HB275" s="120"/>
      <c r="HC275" s="120"/>
      <c r="HD275" s="120"/>
      <c r="HE275" s="120"/>
      <c r="HF275" s="120"/>
      <c r="HG275" s="120"/>
      <c r="HH275" s="120"/>
      <c r="HI275" s="120"/>
      <c r="HJ275" s="120"/>
      <c r="HK275" s="120"/>
      <c r="HL275" s="120"/>
      <c r="HM275" s="120"/>
      <c r="HN275" s="120"/>
      <c r="HO275" s="120"/>
      <c r="HP275" s="120"/>
      <c r="HQ275" s="120"/>
      <c r="HR275" s="120"/>
      <c r="HS275" s="120"/>
      <c r="HT275" s="120"/>
      <c r="HU275" s="120"/>
      <c r="HV275" s="120"/>
      <c r="HW275" s="120"/>
      <c r="HX275" s="120"/>
      <c r="HY275" s="120"/>
      <c r="HZ275" s="120"/>
      <c r="IA275" s="120"/>
      <c r="IB275" s="120"/>
      <c r="IC275" s="120"/>
      <c r="ID275" s="120"/>
      <c r="IE275" s="120"/>
      <c r="IF275" s="120"/>
      <c r="IG275" s="120"/>
      <c r="IH275" s="120"/>
      <c r="II275" s="120"/>
      <c r="IJ275" s="120"/>
      <c r="IK275" s="120"/>
      <c r="IL275" s="120"/>
      <c r="IM275" s="120"/>
      <c r="IN275" s="120"/>
      <c r="IO275" s="120"/>
      <c r="IP275" s="120"/>
      <c r="IQ275" s="120"/>
      <c r="IR275" s="120"/>
      <c r="IS275" s="120"/>
      <c r="IT275" s="120"/>
      <c r="IU275" s="120"/>
      <c r="IV275" s="120"/>
      <c r="IW275" s="120"/>
      <c r="IX275" s="120"/>
      <c r="IY275" s="120"/>
      <c r="IZ275" s="120"/>
      <c r="JA275" s="120"/>
      <c r="JB275" s="120"/>
      <c r="JC275" s="120"/>
      <c r="JD275" s="120"/>
      <c r="JE275" s="120"/>
      <c r="JF275" s="120"/>
      <c r="JG275" s="120"/>
      <c r="JH275" s="120"/>
      <c r="JI275" s="120"/>
      <c r="JJ275" s="120"/>
      <c r="JK275" s="120"/>
      <c r="JL275" s="120"/>
      <c r="JM275" s="120"/>
      <c r="JN275" s="120"/>
      <c r="JO275" s="120"/>
      <c r="JP275" s="120"/>
      <c r="JQ275" s="120"/>
      <c r="JR275" s="120"/>
      <c r="JS275" s="120"/>
      <c r="JT275" s="120"/>
      <c r="JU275" s="120"/>
      <c r="JV275" s="120"/>
      <c r="JW275" s="120"/>
      <c r="JX275" s="120"/>
      <c r="JY275" s="120"/>
      <c r="JZ275" s="120"/>
      <c r="KA275" s="120"/>
      <c r="KB275" s="120"/>
      <c r="KC275" s="120"/>
      <c r="KD275" s="120"/>
      <c r="KE275" s="120"/>
      <c r="KF275" s="120"/>
      <c r="KG275" s="120"/>
      <c r="KH275" s="120"/>
      <c r="KI275" s="120"/>
      <c r="KJ275" s="120"/>
      <c r="KK275" s="120"/>
      <c r="KL275" s="120"/>
      <c r="KM275" s="120"/>
      <c r="KN275" s="120"/>
      <c r="KO275" s="120"/>
      <c r="KP275" s="120"/>
      <c r="KQ275" s="120"/>
      <c r="KR275" s="120"/>
      <c r="KS275" s="120"/>
      <c r="KT275" s="120"/>
      <c r="KU275" s="120"/>
      <c r="KV275" s="120"/>
      <c r="KW275" s="120"/>
      <c r="KX275" s="120"/>
      <c r="KY275" s="120"/>
      <c r="KZ275" s="120"/>
      <c r="LA275" s="120"/>
      <c r="LB275" s="120"/>
      <c r="LC275" s="120"/>
      <c r="LD275" s="120"/>
      <c r="LE275" s="120"/>
      <c r="LF275" s="120"/>
      <c r="LG275" s="120"/>
      <c r="LH275" s="120"/>
      <c r="LI275" s="120"/>
      <c r="LJ275" s="120"/>
      <c r="LK275" s="120"/>
      <c r="LL275" s="120"/>
      <c r="LM275" s="120"/>
      <c r="LN275" s="120"/>
      <c r="LO275" s="120"/>
      <c r="LP275" s="120"/>
      <c r="LQ275" s="120"/>
      <c r="LR275" s="120"/>
      <c r="LS275" s="120"/>
      <c r="LT275" s="120"/>
      <c r="LU275" s="120"/>
      <c r="LV275" s="120"/>
      <c r="LW275" s="120"/>
      <c r="LX275" s="120"/>
      <c r="LY275" s="120"/>
      <c r="LZ275" s="120"/>
      <c r="MA275" s="120"/>
      <c r="MB275" s="120"/>
      <c r="MC275" s="120"/>
      <c r="MD275" s="120"/>
      <c r="ME275" s="120"/>
      <c r="MF275" s="120"/>
      <c r="MG275" s="120"/>
      <c r="MH275" s="120"/>
      <c r="MI275" s="120"/>
      <c r="MJ275" s="120"/>
      <c r="MK275" s="120"/>
      <c r="ML275" s="120"/>
      <c r="MM275" s="120"/>
      <c r="MN275" s="120"/>
      <c r="MO275" s="120"/>
      <c r="MP275" s="120"/>
      <c r="MQ275" s="120"/>
      <c r="MR275" s="120"/>
      <c r="MS275" s="120"/>
      <c r="MT275" s="120"/>
      <c r="MU275" s="120"/>
      <c r="MV275" s="120"/>
      <c r="MW275" s="120"/>
      <c r="MX275" s="120"/>
      <c r="MY275" s="120"/>
      <c r="MZ275" s="120"/>
      <c r="NA275" s="120"/>
      <c r="NB275" s="120"/>
      <c r="NC275" s="120"/>
      <c r="ND275" s="120"/>
      <c r="NE275" s="120"/>
      <c r="NF275" s="120"/>
      <c r="NG275" s="120"/>
      <c r="NH275" s="120"/>
      <c r="NI275" s="120"/>
      <c r="NJ275" s="120"/>
      <c r="NK275" s="120"/>
      <c r="NL275" s="120"/>
      <c r="NM275" s="120"/>
      <c r="NN275" s="120"/>
      <c r="NO275" s="120"/>
      <c r="NP275" s="120"/>
      <c r="NQ275" s="120"/>
      <c r="NR275" s="120"/>
      <c r="NS275" s="120"/>
      <c r="NT275" s="120"/>
      <c r="NU275" s="120"/>
      <c r="NV275" s="120"/>
      <c r="NW275" s="120"/>
      <c r="NX275" s="120"/>
      <c r="NY275" s="120"/>
      <c r="NZ275" s="120"/>
      <c r="OA275" s="120"/>
      <c r="OB275" s="120"/>
      <c r="OC275" s="120"/>
      <c r="OD275" s="120"/>
      <c r="OE275" s="120"/>
      <c r="OF275" s="120"/>
      <c r="OG275" s="120"/>
      <c r="OH275" s="120"/>
      <c r="OI275" s="120"/>
      <c r="OJ275" s="120"/>
      <c r="OK275" s="120"/>
      <c r="OL275" s="120"/>
      <c r="OM275" s="120"/>
      <c r="ON275" s="120"/>
      <c r="OO275" s="120"/>
      <c r="OP275" s="120"/>
      <c r="OQ275" s="120"/>
      <c r="OR275" s="120"/>
      <c r="OS275" s="120"/>
      <c r="OT275" s="120"/>
      <c r="OU275" s="120"/>
      <c r="OV275" s="120"/>
      <c r="OW275" s="120"/>
      <c r="OX275" s="120"/>
      <c r="OY275" s="120"/>
      <c r="OZ275" s="120"/>
      <c r="PA275" s="120"/>
      <c r="PB275" s="120"/>
      <c r="PC275" s="120"/>
      <c r="PD275" s="120"/>
      <c r="PE275" s="120"/>
      <c r="PF275" s="120"/>
      <c r="PG275" s="120"/>
      <c r="PH275" s="120"/>
      <c r="PI275" s="120"/>
      <c r="PJ275" s="120"/>
      <c r="PK275" s="120"/>
      <c r="PL275" s="120"/>
      <c r="PM275" s="120"/>
      <c r="PN275" s="120"/>
      <c r="PO275" s="120"/>
      <c r="PP275" s="120"/>
      <c r="PQ275" s="120"/>
      <c r="PR275" s="120"/>
      <c r="PS275" s="120"/>
      <c r="PT275" s="120"/>
      <c r="PU275" s="120"/>
      <c r="PV275" s="120"/>
      <c r="PW275" s="120"/>
      <c r="PX275" s="120"/>
      <c r="PY275" s="120"/>
      <c r="PZ275" s="120"/>
      <c r="QA275" s="120"/>
      <c r="QB275" s="120"/>
      <c r="QC275" s="120"/>
      <c r="QD275" s="120"/>
      <c r="QE275" s="120"/>
      <c r="QF275" s="120"/>
      <c r="QG275" s="120"/>
      <c r="QH275" s="120"/>
      <c r="QI275" s="120"/>
      <c r="QJ275" s="120"/>
      <c r="QK275" s="120"/>
      <c r="QL275" s="120"/>
      <c r="QM275" s="120"/>
      <c r="QN275" s="120"/>
      <c r="QO275" s="120"/>
      <c r="QP275" s="120"/>
      <c r="QQ275" s="120"/>
      <c r="QR275" s="120"/>
      <c r="QS275" s="120"/>
      <c r="QT275" s="120"/>
      <c r="QU275" s="120"/>
      <c r="QV275" s="120"/>
      <c r="QW275" s="120"/>
      <c r="QX275" s="120"/>
      <c r="QY275" s="120"/>
      <c r="QZ275" s="120"/>
      <c r="RA275" s="120"/>
      <c r="RB275" s="120"/>
      <c r="RC275" s="120"/>
      <c r="RD275" s="120"/>
      <c r="RE275" s="120"/>
      <c r="RF275" s="120"/>
      <c r="RG275" s="120"/>
      <c r="RH275" s="120"/>
      <c r="RI275" s="120"/>
      <c r="RJ275" s="120"/>
      <c r="RK275" s="120"/>
      <c r="RL275" s="120"/>
      <c r="RM275" s="120"/>
      <c r="RN275" s="120"/>
      <c r="RO275" s="120"/>
      <c r="RP275" s="120"/>
      <c r="RQ275" s="120"/>
      <c r="RR275" s="120"/>
      <c r="RS275" s="120"/>
      <c r="RT275" s="120"/>
      <c r="RU275" s="120"/>
      <c r="RV275" s="120"/>
      <c r="RW275" s="120"/>
      <c r="RX275" s="120"/>
      <c r="RY275" s="120"/>
      <c r="RZ275" s="120"/>
      <c r="SA275" s="120"/>
      <c r="SB275" s="120"/>
      <c r="SC275" s="120"/>
      <c r="SD275" s="120"/>
      <c r="SE275" s="120"/>
      <c r="SF275" s="120"/>
      <c r="SG275" s="120"/>
      <c r="SH275" s="120"/>
      <c r="SI275" s="120"/>
      <c r="SJ275" s="120"/>
      <c r="SK275" s="120"/>
      <c r="SL275" s="120"/>
      <c r="SM275" s="120"/>
      <c r="SN275" s="120"/>
      <c r="SO275" s="120"/>
      <c r="SP275" s="120"/>
      <c r="SQ275" s="120"/>
      <c r="SR275" s="120"/>
      <c r="SS275" s="120"/>
      <c r="ST275" s="120"/>
      <c r="SU275" s="120"/>
      <c r="SV275" s="120"/>
      <c r="SW275" s="120"/>
      <c r="SX275" s="120"/>
      <c r="SY275" s="120"/>
      <c r="SZ275" s="120"/>
      <c r="TA275" s="120"/>
      <c r="TB275" s="120"/>
      <c r="TC275" s="120"/>
      <c r="TD275" s="120"/>
      <c r="TE275" s="120"/>
      <c r="TF275" s="120"/>
      <c r="TG275" s="120"/>
      <c r="TH275" s="120"/>
      <c r="TI275" s="120"/>
      <c r="TJ275" s="120"/>
      <c r="TK275" s="120"/>
      <c r="TL275" s="120"/>
      <c r="TM275" s="120"/>
      <c r="TN275" s="120"/>
      <c r="TO275" s="120"/>
      <c r="TP275" s="120"/>
      <c r="TQ275" s="120"/>
      <c r="TR275" s="120"/>
      <c r="TS275" s="120"/>
      <c r="TT275" s="120"/>
      <c r="TU275" s="120"/>
      <c r="TV275" s="120"/>
      <c r="TW275" s="120"/>
      <c r="TX275" s="120"/>
      <c r="TY275" s="120"/>
      <c r="TZ275" s="120"/>
      <c r="UA275" s="120"/>
      <c r="UB275" s="120"/>
      <c r="UC275" s="120"/>
      <c r="UD275" s="120"/>
      <c r="UE275" s="120"/>
      <c r="UF275" s="120"/>
      <c r="UG275" s="120"/>
      <c r="UH275" s="120"/>
      <c r="UI275" s="120"/>
      <c r="UJ275" s="120"/>
      <c r="UK275" s="120"/>
      <c r="UL275" s="120"/>
      <c r="UM275" s="120"/>
      <c r="UN275" s="120"/>
      <c r="UO275" s="120"/>
      <c r="UP275" s="120"/>
      <c r="UQ275" s="120"/>
      <c r="UR275" s="120"/>
      <c r="US275" s="120"/>
      <c r="UT275" s="120"/>
      <c r="UU275" s="120"/>
      <c r="UV275" s="120"/>
      <c r="UW275" s="120"/>
      <c r="UX275" s="120"/>
      <c r="UY275" s="120"/>
      <c r="UZ275" s="120"/>
      <c r="VA275" s="120"/>
      <c r="VB275" s="120"/>
      <c r="VC275" s="120"/>
      <c r="VD275" s="120"/>
      <c r="VE275" s="120"/>
      <c r="VF275" s="120"/>
      <c r="VG275" s="120"/>
      <c r="VH275" s="120"/>
      <c r="VI275" s="120"/>
      <c r="VJ275" s="120"/>
      <c r="VK275" s="120"/>
      <c r="VL275" s="120"/>
      <c r="VM275" s="120"/>
      <c r="VN275" s="120"/>
      <c r="VO275" s="120"/>
      <c r="VP275" s="120"/>
      <c r="VQ275" s="120"/>
      <c r="VR275" s="120"/>
      <c r="VS275" s="120"/>
      <c r="VT275" s="120"/>
      <c r="VU275" s="120"/>
      <c r="VV275" s="120"/>
      <c r="VW275" s="120"/>
      <c r="VX275" s="120"/>
      <c r="VY275" s="120"/>
      <c r="VZ275" s="120"/>
      <c r="WA275" s="120"/>
      <c r="WB275" s="120"/>
      <c r="WC275" s="120"/>
      <c r="WD275" s="120"/>
      <c r="WE275" s="120"/>
      <c r="WF275" s="120"/>
      <c r="WG275" s="120"/>
      <c r="WH275" s="120"/>
      <c r="WI275" s="120"/>
      <c r="WJ275" s="120"/>
      <c r="WK275" s="120"/>
      <c r="WL275" s="120"/>
      <c r="WM275" s="120"/>
      <c r="WN275" s="120"/>
      <c r="WO275" s="120"/>
      <c r="WP275" s="120"/>
      <c r="WQ275" s="120"/>
      <c r="WR275" s="120"/>
      <c r="WS275" s="120"/>
      <c r="WT275" s="120"/>
      <c r="WU275" s="120"/>
      <c r="WV275" s="120"/>
      <c r="WW275" s="120"/>
      <c r="WX275" s="120"/>
      <c r="WY275" s="120"/>
      <c r="WZ275" s="120"/>
      <c r="XA275" s="120"/>
      <c r="XB275" s="120"/>
      <c r="XC275" s="120"/>
      <c r="XD275" s="120"/>
      <c r="XE275" s="120"/>
      <c r="XF275" s="120"/>
      <c r="XG275" s="120"/>
      <c r="XH275" s="120"/>
      <c r="XI275" s="120"/>
      <c r="XJ275" s="120"/>
      <c r="XK275" s="120"/>
      <c r="XL275" s="120"/>
      <c r="XM275" s="120"/>
      <c r="XN275" s="120"/>
      <c r="XO275" s="120"/>
      <c r="XP275" s="120"/>
      <c r="XQ275" s="120"/>
      <c r="XR275" s="120"/>
      <c r="XS275" s="120"/>
      <c r="XT275" s="120"/>
      <c r="XU275" s="120"/>
      <c r="XV275" s="120"/>
      <c r="XW275" s="120"/>
      <c r="XX275" s="120"/>
      <c r="XY275" s="120"/>
      <c r="XZ275" s="120"/>
      <c r="YA275" s="120"/>
      <c r="YB275" s="120"/>
      <c r="YC275" s="120"/>
      <c r="YD275" s="120"/>
      <c r="YE275" s="120"/>
      <c r="YF275" s="120"/>
      <c r="YG275" s="120"/>
      <c r="YH275" s="120"/>
      <c r="YI275" s="120"/>
      <c r="YJ275" s="120"/>
      <c r="YK275" s="120"/>
      <c r="YL275" s="120"/>
      <c r="YM275" s="120"/>
      <c r="YN275" s="120"/>
      <c r="YO275" s="120"/>
      <c r="YP275" s="120"/>
      <c r="YQ275" s="120"/>
      <c r="YR275" s="120"/>
      <c r="YS275" s="120"/>
      <c r="YT275" s="120"/>
      <c r="YU275" s="120"/>
      <c r="YV275" s="120"/>
      <c r="YW275" s="120"/>
      <c r="YX275" s="120"/>
      <c r="YY275" s="120"/>
      <c r="YZ275" s="120"/>
      <c r="ZA275" s="120"/>
      <c r="ZB275" s="120"/>
      <c r="ZC275" s="120"/>
      <c r="ZD275" s="120"/>
      <c r="ZE275" s="120"/>
      <c r="ZF275" s="120"/>
      <c r="ZG275" s="120"/>
      <c r="ZH275" s="120"/>
      <c r="ZI275" s="120"/>
      <c r="ZJ275" s="120"/>
      <c r="ZK275" s="120"/>
      <c r="ZL275" s="120"/>
      <c r="ZM275" s="120"/>
      <c r="ZN275" s="120"/>
      <c r="ZO275" s="120"/>
      <c r="ZP275" s="120"/>
      <c r="ZQ275" s="120"/>
      <c r="ZR275" s="120"/>
      <c r="ZS275" s="120"/>
      <c r="ZT275" s="120"/>
      <c r="ZU275" s="120"/>
      <c r="ZV275" s="120"/>
      <c r="ZW275" s="120"/>
      <c r="ZX275" s="120"/>
      <c r="ZY275" s="120"/>
      <c r="ZZ275" s="120"/>
      <c r="AAA275" s="120"/>
      <c r="AAB275" s="120"/>
      <c r="AAC275" s="120"/>
      <c r="AAD275" s="120"/>
      <c r="AAE275" s="120"/>
      <c r="AAF275" s="120"/>
      <c r="AAG275" s="120"/>
      <c r="AAH275" s="120"/>
      <c r="AAI275" s="120"/>
      <c r="AAJ275" s="120"/>
      <c r="AAK275" s="120"/>
      <c r="AAL275" s="120"/>
      <c r="AAM275" s="120"/>
      <c r="AAN275" s="120"/>
      <c r="AAO275" s="120"/>
      <c r="AAP275" s="120"/>
      <c r="AAQ275" s="120"/>
      <c r="AAR275" s="120"/>
      <c r="AAS275" s="120"/>
      <c r="AAT275" s="120"/>
      <c r="AAU275" s="120"/>
      <c r="AAV275" s="120"/>
      <c r="AAW275" s="120"/>
      <c r="AAX275" s="120"/>
      <c r="AAY275" s="120"/>
      <c r="AAZ275" s="120"/>
      <c r="ABA275" s="120"/>
      <c r="ABB275" s="120"/>
      <c r="ABC275" s="120"/>
      <c r="ABD275" s="120"/>
      <c r="ABE275" s="120"/>
      <c r="ABF275" s="120"/>
      <c r="ABG275" s="120"/>
      <c r="ABH275" s="120"/>
      <c r="ABI275" s="120"/>
      <c r="ABJ275" s="120"/>
      <c r="ABK275" s="120"/>
      <c r="ABL275" s="120"/>
      <c r="ABM275" s="120"/>
      <c r="ABN275" s="120"/>
      <c r="ABO275" s="120"/>
      <c r="ABP275" s="120"/>
      <c r="ABQ275" s="120"/>
      <c r="ABR275" s="120"/>
      <c r="ABS275" s="120"/>
      <c r="ABT275" s="120"/>
      <c r="ABU275" s="120"/>
      <c r="ABV275" s="120"/>
      <c r="ABW275" s="120"/>
      <c r="ABX275" s="120"/>
      <c r="ABY275" s="120"/>
      <c r="ABZ275" s="120"/>
      <c r="ACA275" s="120"/>
      <c r="ACB275" s="120"/>
      <c r="ACC275" s="120"/>
      <c r="ACD275" s="120"/>
      <c r="ACE275" s="120"/>
      <c r="ACF275" s="120"/>
      <c r="ACG275" s="120"/>
      <c r="ACH275" s="120"/>
      <c r="ACI275" s="120"/>
      <c r="ACJ275" s="120"/>
      <c r="ACK275" s="120"/>
      <c r="ACL275" s="120"/>
      <c r="ACM275" s="120"/>
      <c r="ACN275" s="120"/>
      <c r="ACO275" s="120"/>
      <c r="ACP275" s="120"/>
      <c r="ACQ275" s="120"/>
      <c r="ACR275" s="120"/>
      <c r="ACS275" s="120"/>
      <c r="ACT275" s="120"/>
      <c r="ACU275" s="120"/>
      <c r="ACV275" s="120"/>
      <c r="ACW275" s="120"/>
      <c r="ACX275" s="120"/>
      <c r="ACY275" s="120"/>
      <c r="ACZ275" s="120"/>
      <c r="ADA275" s="120"/>
      <c r="ADB275" s="120"/>
      <c r="ADC275" s="120"/>
      <c r="ADD275" s="120"/>
      <c r="ADE275" s="120"/>
      <c r="ADF275" s="120"/>
      <c r="ADG275" s="120"/>
      <c r="ADH275" s="120"/>
      <c r="ADI275" s="120"/>
      <c r="ADJ275" s="120"/>
      <c r="ADK275" s="120"/>
      <c r="ADL275" s="120"/>
      <c r="ADM275" s="120"/>
      <c r="ADN275" s="120"/>
      <c r="ADO275" s="120"/>
      <c r="ADP275" s="120"/>
      <c r="ADQ275" s="120"/>
      <c r="ADR275" s="120"/>
      <c r="ADS275" s="120"/>
      <c r="ADT275" s="120"/>
      <c r="ADU275" s="120"/>
      <c r="ADV275" s="120"/>
      <c r="ADW275" s="120"/>
      <c r="ADX275" s="120"/>
      <c r="ADY275" s="120"/>
      <c r="ADZ275" s="120"/>
      <c r="AEA275" s="120"/>
      <c r="AEB275" s="120"/>
      <c r="AEC275" s="120"/>
      <c r="AED275" s="120"/>
      <c r="AEE275" s="120"/>
      <c r="AEF275" s="120"/>
      <c r="AEG275" s="120"/>
      <c r="AEH275" s="120"/>
      <c r="AEI275" s="120"/>
      <c r="AEJ275" s="120"/>
      <c r="AEK275" s="120"/>
      <c r="AEL275" s="120"/>
      <c r="AEM275" s="120"/>
      <c r="AEN275" s="120"/>
      <c r="AEO275" s="120"/>
      <c r="AEP275" s="120"/>
      <c r="AEQ275" s="120"/>
      <c r="AER275" s="120"/>
      <c r="AES275" s="120"/>
      <c r="AET275" s="120"/>
      <c r="AEU275" s="120"/>
      <c r="AEV275" s="120"/>
      <c r="AEW275" s="120"/>
      <c r="AEX275" s="120"/>
      <c r="AEY275" s="120"/>
      <c r="AEZ275" s="120"/>
      <c r="AFA275" s="120"/>
      <c r="AFB275" s="120"/>
      <c r="AFC275" s="120"/>
      <c r="AFD275" s="120"/>
      <c r="AFE275" s="120"/>
      <c r="AFF275" s="120"/>
      <c r="AFG275" s="120"/>
      <c r="AFH275" s="120"/>
      <c r="AFI275" s="120"/>
      <c r="AFJ275" s="120"/>
      <c r="AFK275" s="120"/>
      <c r="AFL275" s="120"/>
      <c r="AFM275" s="120"/>
      <c r="AFN275" s="120"/>
      <c r="AFO275" s="120"/>
      <c r="AFP275" s="120"/>
      <c r="AFQ275" s="120"/>
      <c r="AFR275" s="120"/>
      <c r="AFS275" s="120"/>
      <c r="AFT275" s="120"/>
      <c r="AFU275" s="120"/>
      <c r="AFV275" s="120"/>
      <c r="AFW275" s="120"/>
      <c r="AFX275" s="120"/>
      <c r="AFY275" s="120"/>
      <c r="AFZ275" s="120"/>
      <c r="AGA275" s="120"/>
      <c r="AGB275" s="120"/>
      <c r="AGC275" s="120"/>
      <c r="AGD275" s="120"/>
      <c r="AGE275" s="120"/>
      <c r="AGF275" s="120"/>
      <c r="AGG275" s="120"/>
      <c r="AGH275" s="120"/>
      <c r="AGI275" s="120"/>
      <c r="AGJ275" s="120"/>
      <c r="AGK275" s="120"/>
      <c r="AGL275" s="120"/>
      <c r="AGM275" s="120"/>
      <c r="AGN275" s="120"/>
      <c r="AGO275" s="120"/>
      <c r="AGP275" s="120"/>
      <c r="AGQ275" s="120"/>
      <c r="AGR275" s="120"/>
      <c r="AGS275" s="120"/>
      <c r="AGT275" s="120"/>
      <c r="AGU275" s="120"/>
      <c r="AGV275" s="120"/>
      <c r="AGW275" s="120"/>
      <c r="AGX275" s="120"/>
      <c r="AGY275" s="120"/>
      <c r="AGZ275" s="120"/>
      <c r="AHA275" s="120"/>
      <c r="AHB275" s="120"/>
      <c r="AHC275" s="120"/>
      <c r="AHD275" s="120"/>
      <c r="AHE275" s="120"/>
      <c r="AHF275" s="120"/>
      <c r="AHG275" s="120"/>
      <c r="AHH275" s="120"/>
      <c r="AHI275" s="120"/>
      <c r="AHJ275" s="120"/>
      <c r="AHK275" s="120"/>
      <c r="AHL275" s="120"/>
      <c r="AHM275" s="120"/>
      <c r="AHN275" s="120"/>
      <c r="AHO275" s="120"/>
      <c r="AHP275" s="120"/>
      <c r="AHQ275" s="120"/>
      <c r="AHR275" s="120"/>
      <c r="AHS275" s="120"/>
      <c r="AHT275" s="120"/>
      <c r="AHU275" s="120"/>
      <c r="AHV275" s="120"/>
      <c r="AHW275" s="120"/>
      <c r="AHX275" s="120"/>
      <c r="AHY275" s="120"/>
      <c r="AHZ275" s="120"/>
      <c r="AIA275" s="120"/>
      <c r="AIB275" s="120"/>
      <c r="AIC275" s="120"/>
      <c r="AID275" s="120"/>
      <c r="AIE275" s="120"/>
      <c r="AIF275" s="120"/>
      <c r="AIG275" s="120"/>
      <c r="AIH275" s="120"/>
      <c r="AII275" s="120"/>
      <c r="AIJ275" s="120"/>
      <c r="AIK275" s="120"/>
      <c r="AIL275" s="120"/>
      <c r="AIM275" s="120"/>
      <c r="AIN275" s="120"/>
      <c r="AIO275" s="120"/>
      <c r="AIP275" s="120"/>
      <c r="AIQ275" s="120"/>
      <c r="AIR275" s="120"/>
      <c r="AIS275" s="120"/>
      <c r="AIT275" s="120"/>
      <c r="AIU275" s="120"/>
      <c r="AIV275" s="120"/>
      <c r="AIW275" s="120"/>
      <c r="AIX275" s="120"/>
      <c r="AIY275" s="120"/>
      <c r="AIZ275" s="120"/>
      <c r="AJA275" s="120"/>
      <c r="AJB275" s="120"/>
      <c r="AJC275" s="120"/>
      <c r="AJD275" s="120"/>
      <c r="AJE275" s="120"/>
      <c r="AJF275" s="120"/>
      <c r="AJG275" s="120"/>
      <c r="AJH275" s="120"/>
      <c r="AJI275" s="120"/>
      <c r="AJJ275" s="120"/>
      <c r="AJK275" s="120"/>
      <c r="AJL275" s="120"/>
      <c r="AJM275" s="120"/>
      <c r="AJN275" s="120"/>
      <c r="AJO275" s="120"/>
      <c r="AJP275" s="120"/>
      <c r="AJQ275" s="120"/>
      <c r="AJR275" s="120"/>
      <c r="AJS275" s="120"/>
      <c r="AJT275" s="120"/>
      <c r="AJU275" s="120"/>
      <c r="AJV275" s="120"/>
      <c r="AJW275" s="120"/>
      <c r="AJX275" s="120"/>
      <c r="AJY275" s="120"/>
      <c r="AJZ275" s="120"/>
      <c r="AKA275" s="120"/>
      <c r="AKB275" s="120"/>
      <c r="AKC275" s="120"/>
      <c r="AKD275" s="120"/>
      <c r="AKE275" s="120"/>
      <c r="AKF275" s="120"/>
      <c r="AKG275" s="120"/>
      <c r="AKH275" s="120"/>
      <c r="AKI275" s="120"/>
      <c r="AKJ275" s="120"/>
      <c r="AKK275" s="120"/>
      <c r="AKL275" s="120"/>
      <c r="AKM275" s="120"/>
      <c r="AKN275" s="120"/>
      <c r="AKO275" s="120"/>
      <c r="AKP275" s="120"/>
      <c r="AKQ275" s="120"/>
      <c r="AKR275" s="120"/>
      <c r="AKS275" s="120"/>
      <c r="AKT275" s="120"/>
      <c r="AKU275" s="120"/>
      <c r="AKV275" s="120"/>
      <c r="AKW275" s="120"/>
      <c r="AKX275" s="120"/>
      <c r="AKY275" s="120"/>
      <c r="AKZ275" s="120"/>
      <c r="ALA275" s="120"/>
      <c r="ALB275" s="120"/>
      <c r="ALC275" s="120"/>
      <c r="ALD275" s="120"/>
      <c r="ALE275" s="120"/>
      <c r="ALF275" s="120"/>
      <c r="ALG275" s="120"/>
      <c r="ALH275" s="120"/>
      <c r="ALI275" s="120"/>
      <c r="ALJ275" s="120"/>
      <c r="ALK275" s="120"/>
      <c r="ALL275" s="120"/>
      <c r="ALM275" s="120"/>
      <c r="ALN275" s="120"/>
      <c r="ALO275" s="120"/>
      <c r="ALP275" s="120"/>
      <c r="ALQ275" s="120"/>
      <c r="ALR275" s="120"/>
      <c r="ALS275" s="120"/>
      <c r="ALT275" s="120"/>
      <c r="ALU275" s="120"/>
      <c r="ALV275" s="120"/>
      <c r="ALW275" s="120"/>
      <c r="ALX275" s="120"/>
      <c r="ALY275" s="120"/>
      <c r="ALZ275" s="120"/>
      <c r="AMA275" s="120"/>
      <c r="AMB275" s="120"/>
      <c r="AMC275" s="120"/>
      <c r="AMD275" s="120"/>
      <c r="AME275" s="120"/>
      <c r="AMF275" s="120"/>
      <c r="AMG275" s="120"/>
      <c r="AMH275" s="120"/>
      <c r="AMI275" s="120"/>
      <c r="AMJ275" s="120"/>
      <c r="AMK275" s="120"/>
      <c r="AML275" s="120"/>
      <c r="AMM275" s="120"/>
      <c r="AMN275" s="120"/>
      <c r="AMO275" s="120"/>
      <c r="AMP275" s="120"/>
      <c r="AMQ275" s="120"/>
      <c r="AMR275" s="120"/>
      <c r="AMS275" s="120"/>
      <c r="AMT275" s="120"/>
      <c r="AMU275" s="120"/>
      <c r="AMV275" s="120"/>
      <c r="AMW275" s="120"/>
      <c r="AMX275" s="120"/>
      <c r="AMY275" s="120"/>
      <c r="AMZ275" s="120"/>
      <c r="ANA275" s="120"/>
      <c r="ANB275" s="120"/>
      <c r="ANC275" s="120"/>
      <c r="AND275" s="120"/>
      <c r="ANE275" s="120"/>
      <c r="ANF275" s="120"/>
      <c r="ANG275" s="120"/>
      <c r="ANH275" s="120"/>
      <c r="ANI275" s="120"/>
      <c r="ANJ275" s="120"/>
      <c r="ANK275" s="120"/>
      <c r="ANL275" s="120"/>
      <c r="ANM275" s="120"/>
      <c r="ANN275" s="120"/>
      <c r="ANO275" s="120"/>
      <c r="ANP275" s="120"/>
      <c r="ANQ275" s="120"/>
      <c r="ANR275" s="120"/>
      <c r="ANS275" s="120"/>
      <c r="ANT275" s="120"/>
      <c r="ANU275" s="120"/>
      <c r="ANV275" s="120"/>
      <c r="ANW275" s="120"/>
      <c r="ANX275" s="120"/>
      <c r="ANY275" s="120"/>
      <c r="ANZ275" s="120"/>
      <c r="AOA275" s="120"/>
      <c r="AOB275" s="120"/>
      <c r="AOC275" s="120"/>
      <c r="AOD275" s="120"/>
      <c r="AOE275" s="120"/>
      <c r="AOF275" s="120"/>
      <c r="AOG275" s="120"/>
      <c r="AOH275" s="120"/>
      <c r="AOI275" s="120"/>
      <c r="AOJ275" s="120"/>
      <c r="AOK275" s="120"/>
      <c r="AOL275" s="120"/>
      <c r="AOM275" s="120"/>
      <c r="AON275" s="120"/>
      <c r="AOO275" s="120"/>
      <c r="AOP275" s="120"/>
      <c r="AOQ275" s="120"/>
      <c r="AOR275" s="120"/>
      <c r="AOS275" s="120"/>
      <c r="AOT275" s="120"/>
      <c r="AOU275" s="120"/>
      <c r="AOV275" s="120"/>
      <c r="AOW275" s="120"/>
      <c r="AOX275" s="120"/>
      <c r="AOY275" s="120"/>
      <c r="AOZ275" s="120"/>
      <c r="APA275" s="120"/>
      <c r="APB275" s="120"/>
      <c r="APC275" s="120"/>
      <c r="APD275" s="120"/>
      <c r="APE275" s="120"/>
      <c r="APF275" s="120"/>
      <c r="APG275" s="120"/>
      <c r="APH275" s="120"/>
      <c r="API275" s="120"/>
      <c r="APJ275" s="120"/>
      <c r="APK275" s="120"/>
      <c r="APL275" s="120"/>
      <c r="APM275" s="120"/>
      <c r="APN275" s="120"/>
      <c r="APO275" s="120"/>
      <c r="APP275" s="120"/>
      <c r="APQ275" s="120"/>
      <c r="APR275" s="120"/>
      <c r="APS275" s="120"/>
      <c r="APT275" s="120"/>
      <c r="APU275" s="120"/>
      <c r="APV275" s="120"/>
      <c r="APW275" s="120"/>
      <c r="APX275" s="120"/>
      <c r="APY275" s="120"/>
      <c r="APZ275" s="120"/>
      <c r="AQA275" s="120"/>
      <c r="AQB275" s="120"/>
      <c r="AQC275" s="120"/>
      <c r="AQD275" s="120"/>
      <c r="AQE275" s="120"/>
      <c r="AQF275" s="120"/>
      <c r="AQG275" s="120"/>
      <c r="AQH275" s="120"/>
      <c r="AQI275" s="120"/>
      <c r="AQJ275" s="120"/>
      <c r="AQK275" s="120"/>
      <c r="AQL275" s="120"/>
      <c r="AQM275" s="120"/>
      <c r="AQN275" s="120"/>
      <c r="AQO275" s="120"/>
      <c r="AQP275" s="120"/>
      <c r="AQQ275" s="120"/>
      <c r="AQR275" s="120"/>
      <c r="AQS275" s="120"/>
      <c r="AQT275" s="120"/>
      <c r="AQU275" s="120"/>
      <c r="AQV275" s="120"/>
      <c r="AQW275" s="120"/>
      <c r="AQX275" s="120"/>
      <c r="AQY275" s="120"/>
      <c r="AQZ275" s="120"/>
      <c r="ARA275" s="120"/>
      <c r="ARB275" s="120"/>
      <c r="ARC275" s="120"/>
      <c r="ARD275" s="120"/>
      <c r="ARE275" s="120"/>
      <c r="ARF275" s="120"/>
      <c r="ARG275" s="120"/>
      <c r="ARH275" s="120"/>
      <c r="ARI275" s="120"/>
      <c r="ARJ275" s="120"/>
      <c r="ARK275" s="120"/>
      <c r="ARL275" s="120"/>
      <c r="ARM275" s="120"/>
      <c r="ARN275" s="120"/>
      <c r="ARO275" s="120"/>
      <c r="ARP275" s="120"/>
      <c r="ARQ275" s="120"/>
      <c r="ARR275" s="120"/>
      <c r="ARS275" s="120"/>
      <c r="ART275" s="120"/>
      <c r="ARU275" s="120"/>
      <c r="ARV275" s="120"/>
      <c r="ARW275" s="120"/>
      <c r="ARX275" s="120"/>
      <c r="ARY275" s="120"/>
      <c r="ARZ275" s="120"/>
      <c r="ASA275" s="120"/>
      <c r="ASB275" s="120"/>
      <c r="ASC275" s="120"/>
      <c r="ASD275" s="120"/>
      <c r="ASE275" s="120"/>
      <c r="ASF275" s="120"/>
      <c r="ASG275" s="120"/>
      <c r="ASH275" s="120"/>
      <c r="ASI275" s="120"/>
      <c r="ASJ275" s="120"/>
      <c r="ASK275" s="120"/>
      <c r="ASL275" s="120"/>
      <c r="ASM275" s="120"/>
      <c r="ASN275" s="120"/>
      <c r="ASO275" s="120"/>
      <c r="ASP275" s="120"/>
      <c r="ASQ275" s="120"/>
      <c r="ASR275" s="120"/>
      <c r="ASS275" s="120"/>
      <c r="AST275" s="120"/>
      <c r="ASU275" s="120"/>
      <c r="ASV275" s="120"/>
      <c r="ASW275" s="120"/>
      <c r="ASX275" s="120"/>
      <c r="ASY275" s="120"/>
      <c r="ASZ275" s="120"/>
      <c r="ATA275" s="120"/>
      <c r="ATB275" s="120"/>
      <c r="ATC275" s="120"/>
      <c r="ATD275" s="120"/>
      <c r="ATE275" s="120"/>
      <c r="ATF275" s="120"/>
      <c r="ATG275" s="120"/>
      <c r="ATH275" s="120"/>
      <c r="ATI275" s="120"/>
      <c r="ATJ275" s="120"/>
      <c r="ATK275" s="120"/>
      <c r="ATL275" s="120"/>
      <c r="ATM275" s="120"/>
      <c r="ATN275" s="120"/>
      <c r="ATO275" s="120"/>
      <c r="ATP275" s="120"/>
      <c r="ATQ275" s="120"/>
      <c r="ATR275" s="120"/>
      <c r="ATS275" s="120"/>
      <c r="ATT275" s="120"/>
      <c r="ATU275" s="120"/>
      <c r="ATV275" s="120"/>
      <c r="ATW275" s="120"/>
      <c r="ATX275" s="120"/>
      <c r="ATY275" s="120"/>
      <c r="ATZ275" s="120"/>
      <c r="AUA275" s="120"/>
      <c r="AUB275" s="120"/>
      <c r="AUC275" s="120"/>
      <c r="AUD275" s="120"/>
      <c r="AUE275" s="120"/>
      <c r="AUF275" s="120"/>
      <c r="AUG275" s="120"/>
      <c r="AUH275" s="120"/>
      <c r="AUI275" s="120"/>
      <c r="AUJ275" s="120"/>
      <c r="AUK275" s="120"/>
      <c r="AUL275" s="120"/>
      <c r="AUM275" s="120"/>
      <c r="AUN275" s="120"/>
      <c r="AUO275" s="120"/>
      <c r="AUP275" s="120"/>
      <c r="AUQ275" s="120"/>
      <c r="AUR275" s="120"/>
      <c r="AUS275" s="120"/>
      <c r="AUT275" s="120"/>
      <c r="AUU275" s="120"/>
      <c r="AUV275" s="120"/>
      <c r="AUW275" s="120"/>
      <c r="AUX275" s="120"/>
      <c r="AUY275" s="120"/>
      <c r="AUZ275" s="120"/>
      <c r="AVA275" s="120"/>
      <c r="AVB275" s="120"/>
      <c r="AVC275" s="120"/>
      <c r="AVD275" s="120"/>
      <c r="AVE275" s="120"/>
      <c r="AVF275" s="120"/>
      <c r="AVG275" s="120"/>
      <c r="AVH275" s="120"/>
      <c r="AVI275" s="120"/>
      <c r="AVJ275" s="120"/>
      <c r="AVK275" s="120"/>
      <c r="AVL275" s="120"/>
      <c r="AVM275" s="120"/>
      <c r="AVN275" s="120"/>
      <c r="AVO275" s="120"/>
      <c r="AVP275" s="120"/>
      <c r="AVQ275" s="120"/>
      <c r="AVR275" s="120"/>
      <c r="AVS275" s="120"/>
      <c r="AVT275" s="120"/>
      <c r="AVU275" s="120"/>
      <c r="AVV275" s="120"/>
      <c r="AVW275" s="120"/>
      <c r="AVX275" s="120"/>
      <c r="AVY275" s="120"/>
      <c r="AVZ275" s="120"/>
      <c r="AWA275" s="120"/>
      <c r="AWB275" s="120"/>
      <c r="AWC275" s="120"/>
      <c r="AWD275" s="120"/>
      <c r="AWE275" s="120"/>
      <c r="AWF275" s="120"/>
      <c r="AWG275" s="120"/>
      <c r="AWH275" s="120"/>
      <c r="AWI275" s="120"/>
      <c r="AWJ275" s="120"/>
      <c r="AWK275" s="120"/>
      <c r="AWL275" s="120"/>
      <c r="AWM275" s="120"/>
      <c r="AWN275" s="120"/>
      <c r="AWO275" s="120"/>
      <c r="AWP275" s="120"/>
      <c r="AWQ275" s="120"/>
      <c r="AWR275" s="120"/>
      <c r="AWS275" s="120"/>
      <c r="AWT275" s="120"/>
      <c r="AWU275" s="120"/>
      <c r="AWV275" s="120"/>
      <c r="AWW275" s="120"/>
      <c r="AWX275" s="120"/>
      <c r="AWY275" s="120"/>
      <c r="AWZ275" s="120"/>
      <c r="AXA275" s="120"/>
      <c r="AXB275" s="120"/>
      <c r="AXC275" s="120"/>
      <c r="AXD275" s="120"/>
      <c r="AXE275" s="120"/>
      <c r="AXF275" s="120"/>
      <c r="AXG275" s="120"/>
      <c r="AXH275" s="120"/>
      <c r="AXI275" s="120"/>
      <c r="AXJ275" s="120"/>
      <c r="AXK275" s="120"/>
      <c r="AXL275" s="120"/>
      <c r="AXM275" s="120"/>
      <c r="AXN275" s="120"/>
      <c r="AXO275" s="120"/>
      <c r="AXP275" s="120"/>
      <c r="AXQ275" s="120"/>
      <c r="AXR275" s="120"/>
      <c r="AXS275" s="120"/>
      <c r="AXT275" s="120"/>
      <c r="AXU275" s="120"/>
      <c r="AXV275" s="120"/>
      <c r="AXW275" s="120"/>
      <c r="AXX275" s="120"/>
      <c r="AXY275" s="120"/>
      <c r="AXZ275" s="120"/>
      <c r="AYA275" s="120"/>
      <c r="AYB275" s="120"/>
      <c r="AYC275" s="120"/>
      <c r="AYD275" s="120"/>
      <c r="AYE275" s="120"/>
      <c r="AYF275" s="120"/>
      <c r="AYG275" s="120"/>
      <c r="AYH275" s="120"/>
      <c r="AYI275" s="120"/>
      <c r="AYJ275" s="120"/>
      <c r="AYK275" s="120"/>
      <c r="AYL275" s="120"/>
      <c r="AYM275" s="120"/>
      <c r="AYN275" s="120"/>
      <c r="AYO275" s="120"/>
      <c r="AYP275" s="120"/>
      <c r="AYQ275" s="120"/>
      <c r="AYR275" s="120"/>
      <c r="AYS275" s="120"/>
      <c r="AYT275" s="120"/>
      <c r="AYU275" s="120"/>
      <c r="AYV275" s="120"/>
      <c r="AYW275" s="120"/>
      <c r="AYX275" s="120"/>
      <c r="AYY275" s="120"/>
      <c r="AYZ275" s="120"/>
      <c r="AZA275" s="120"/>
      <c r="AZB275" s="120"/>
      <c r="AZC275" s="120"/>
      <c r="AZD275" s="120"/>
      <c r="AZE275" s="120"/>
      <c r="AZF275" s="120"/>
      <c r="AZG275" s="120"/>
      <c r="AZH275" s="120"/>
      <c r="AZI275" s="120"/>
      <c r="AZJ275" s="120"/>
      <c r="AZK275" s="120"/>
      <c r="AZL275" s="120"/>
      <c r="AZM275" s="120"/>
      <c r="AZN275" s="120"/>
      <c r="AZO275" s="120"/>
      <c r="AZP275" s="120"/>
      <c r="AZQ275" s="120"/>
      <c r="AZR275" s="120"/>
      <c r="AZS275" s="120"/>
      <c r="AZT275" s="120"/>
      <c r="AZU275" s="120"/>
      <c r="AZV275" s="120"/>
      <c r="AZW275" s="120"/>
      <c r="AZX275" s="120"/>
      <c r="AZY275" s="120"/>
      <c r="AZZ275" s="120"/>
      <c r="BAA275" s="120"/>
      <c r="BAB275" s="120"/>
      <c r="BAC275" s="120"/>
      <c r="BAD275" s="120"/>
      <c r="BAE275" s="120"/>
      <c r="BAF275" s="120"/>
      <c r="BAG275" s="120"/>
      <c r="BAH275" s="120"/>
      <c r="BAI275" s="120"/>
      <c r="BAJ275" s="120"/>
      <c r="BAK275" s="120"/>
      <c r="BAL275" s="120"/>
      <c r="BAM275" s="120"/>
      <c r="BAN275" s="120"/>
      <c r="BAO275" s="120"/>
      <c r="BAP275" s="120"/>
      <c r="BAQ275" s="120"/>
      <c r="BAR275" s="120"/>
      <c r="BAS275" s="120"/>
      <c r="BAT275" s="120"/>
      <c r="BAU275" s="120"/>
      <c r="BAV275" s="120"/>
      <c r="BAW275" s="120"/>
      <c r="BAX275" s="120"/>
      <c r="BAY275" s="120"/>
      <c r="BAZ275" s="120"/>
      <c r="BBA275" s="120"/>
      <c r="BBB275" s="120"/>
      <c r="BBC275" s="120"/>
      <c r="BBD275" s="120"/>
      <c r="BBE275" s="120"/>
      <c r="BBF275" s="120"/>
      <c r="BBG275" s="120"/>
      <c r="BBH275" s="120"/>
      <c r="BBI275" s="120"/>
      <c r="BBJ275" s="120"/>
      <c r="BBK275" s="120"/>
      <c r="BBL275" s="120"/>
      <c r="BBM275" s="120"/>
      <c r="BBN275" s="120"/>
      <c r="BBO275" s="120"/>
      <c r="BBP275" s="120"/>
      <c r="BBQ275" s="120"/>
      <c r="BBR275" s="120"/>
      <c r="BBS275" s="120"/>
      <c r="BBT275" s="120"/>
      <c r="BBU275" s="120"/>
      <c r="BBV275" s="120"/>
      <c r="BBW275" s="120"/>
      <c r="BBX275" s="120"/>
      <c r="BBY275" s="120"/>
      <c r="BBZ275" s="120"/>
      <c r="BCA275" s="120"/>
      <c r="BCB275" s="120"/>
      <c r="BCC275" s="120"/>
      <c r="BCD275" s="120"/>
      <c r="BCE275" s="120"/>
      <c r="BCF275" s="120"/>
      <c r="BCG275" s="120"/>
      <c r="BCH275" s="120"/>
      <c r="BCI275" s="120"/>
      <c r="BCJ275" s="120"/>
      <c r="BCK275" s="120"/>
      <c r="BCL275" s="120"/>
      <c r="BCM275" s="120"/>
      <c r="BCN275" s="120"/>
      <c r="BCO275" s="120"/>
      <c r="BCP275" s="120"/>
      <c r="BCQ275" s="120"/>
      <c r="BCR275" s="120"/>
      <c r="BCS275" s="120"/>
      <c r="BCT275" s="120"/>
      <c r="BCU275" s="120"/>
      <c r="BCV275" s="120"/>
      <c r="BCW275" s="120"/>
      <c r="BCX275" s="120"/>
      <c r="BCY275" s="120"/>
      <c r="BCZ275" s="120"/>
      <c r="BDA275" s="120"/>
      <c r="BDB275" s="120"/>
      <c r="BDC275" s="120"/>
      <c r="BDD275" s="120"/>
      <c r="BDE275" s="120"/>
      <c r="BDF275" s="120"/>
      <c r="BDG275" s="120"/>
      <c r="BDH275" s="120"/>
      <c r="BDI275" s="120"/>
      <c r="BDJ275" s="120"/>
      <c r="BDK275" s="120"/>
      <c r="BDL275" s="120"/>
      <c r="BDM275" s="120"/>
      <c r="BDN275" s="120"/>
      <c r="BDO275" s="120"/>
      <c r="BDP275" s="120"/>
      <c r="BDQ275" s="120"/>
      <c r="BDR275" s="120"/>
      <c r="BDS275" s="120"/>
      <c r="BDT275" s="120"/>
      <c r="BDU275" s="120"/>
      <c r="BDV275" s="120"/>
      <c r="BDW275" s="120"/>
      <c r="BDX275" s="120"/>
      <c r="BDY275" s="120"/>
      <c r="BDZ275" s="120"/>
      <c r="BEA275" s="120"/>
      <c r="BEB275" s="120"/>
      <c r="BEC275" s="120"/>
      <c r="BED275" s="120"/>
      <c r="BEE275" s="120"/>
      <c r="BEF275" s="120"/>
      <c r="BEG275" s="120"/>
      <c r="BEH275" s="120"/>
      <c r="BEI275" s="120"/>
      <c r="BEJ275" s="120"/>
      <c r="BEK275" s="120"/>
      <c r="BEL275" s="120"/>
      <c r="BEM275" s="120"/>
      <c r="BEN275" s="120"/>
      <c r="BEO275" s="120"/>
      <c r="BEP275" s="120"/>
      <c r="BEQ275" s="120"/>
      <c r="BER275" s="120"/>
      <c r="BES275" s="120"/>
      <c r="BET275" s="120"/>
      <c r="BEU275" s="120"/>
      <c r="BEV275" s="120"/>
      <c r="BEW275" s="120"/>
      <c r="BEX275" s="120"/>
      <c r="BEY275" s="120"/>
      <c r="BEZ275" s="120"/>
      <c r="BFA275" s="120"/>
      <c r="BFB275" s="120"/>
      <c r="BFC275" s="120"/>
      <c r="BFD275" s="120"/>
      <c r="BFE275" s="120"/>
      <c r="BFF275" s="120"/>
      <c r="BFG275" s="120"/>
      <c r="BFH275" s="120"/>
      <c r="BFI275" s="120"/>
      <c r="BFJ275" s="120"/>
      <c r="BFK275" s="120"/>
      <c r="BFL275" s="120"/>
      <c r="BFM275" s="120"/>
      <c r="BFN275" s="120"/>
      <c r="BFO275" s="120"/>
      <c r="BFP275" s="120"/>
      <c r="BFQ275" s="120"/>
      <c r="BFR275" s="120"/>
      <c r="BFS275" s="120"/>
      <c r="BFT275" s="120"/>
      <c r="BFU275" s="120"/>
      <c r="BFV275" s="120"/>
      <c r="BFW275" s="120"/>
      <c r="BFX275" s="120"/>
      <c r="BFY275" s="120"/>
      <c r="BFZ275" s="120"/>
      <c r="BGA275" s="120"/>
      <c r="BGB275" s="120"/>
      <c r="BGC275" s="120"/>
      <c r="BGD275" s="120"/>
      <c r="BGE275" s="120"/>
      <c r="BGF275" s="120"/>
      <c r="BGG275" s="120"/>
      <c r="BGH275" s="120"/>
      <c r="BGI275" s="120"/>
      <c r="BGJ275" s="120"/>
      <c r="BGK275" s="120"/>
      <c r="BGL275" s="120"/>
      <c r="BGM275" s="120"/>
      <c r="BGN275" s="120"/>
      <c r="BGO275" s="120"/>
      <c r="BGP275" s="120"/>
      <c r="BGQ275" s="120"/>
      <c r="BGR275" s="120"/>
      <c r="BGS275" s="120"/>
      <c r="BGT275" s="120"/>
      <c r="BGU275" s="120"/>
      <c r="BGV275" s="120"/>
      <c r="BGW275" s="120"/>
      <c r="BGX275" s="120"/>
      <c r="BGY275" s="120"/>
      <c r="BGZ275" s="120"/>
      <c r="BHA275" s="120"/>
      <c r="BHB275" s="120"/>
      <c r="BHC275" s="120"/>
      <c r="BHD275" s="120"/>
      <c r="BHE275" s="120"/>
      <c r="BHF275" s="120"/>
      <c r="BHG275" s="120"/>
      <c r="BHH275" s="120"/>
      <c r="BHI275" s="120"/>
      <c r="BHJ275" s="120"/>
      <c r="BHK275" s="120"/>
      <c r="BHL275" s="120"/>
      <c r="BHM275" s="120"/>
      <c r="BHN275" s="120"/>
      <c r="BHO275" s="120"/>
      <c r="BHP275" s="120"/>
      <c r="BHQ275" s="120"/>
      <c r="BHR275" s="120"/>
      <c r="BHS275" s="120"/>
      <c r="BHT275" s="120"/>
      <c r="BHU275" s="120"/>
      <c r="BHV275" s="120"/>
      <c r="BHW275" s="120"/>
      <c r="BHX275" s="120"/>
      <c r="BHY275" s="120"/>
      <c r="BHZ275" s="120"/>
      <c r="BIA275" s="120"/>
      <c r="BIB275" s="120"/>
      <c r="BIC275" s="120"/>
      <c r="BID275" s="120"/>
      <c r="BIE275" s="120"/>
      <c r="BIF275" s="120"/>
      <c r="BIG275" s="120"/>
      <c r="BIH275" s="120"/>
      <c r="BII275" s="120"/>
      <c r="BIJ275" s="120"/>
      <c r="BIK275" s="120"/>
      <c r="BIL275" s="120"/>
      <c r="BIM275" s="120"/>
      <c r="BIN275" s="120"/>
      <c r="BIO275" s="120"/>
      <c r="BIP275" s="120"/>
      <c r="BIQ275" s="120"/>
      <c r="BIR275" s="120"/>
      <c r="BIS275" s="120"/>
      <c r="BIT275" s="120"/>
      <c r="BIU275" s="120"/>
      <c r="BIV275" s="120"/>
      <c r="BIW275" s="120"/>
      <c r="BIX275" s="120"/>
      <c r="BIY275" s="120"/>
      <c r="BIZ275" s="120"/>
      <c r="BJA275" s="120"/>
      <c r="BJB275" s="120"/>
      <c r="BJC275" s="120"/>
      <c r="BJD275" s="120"/>
      <c r="BJE275" s="120"/>
      <c r="BJF275" s="120"/>
      <c r="BJG275" s="120"/>
      <c r="BJH275" s="120"/>
      <c r="BJI275" s="120"/>
      <c r="BJJ275" s="120"/>
      <c r="BJK275" s="120"/>
      <c r="BJL275" s="120"/>
      <c r="BJM275" s="120"/>
      <c r="BJN275" s="120"/>
      <c r="BJO275" s="120"/>
      <c r="BJP275" s="120"/>
      <c r="BJQ275" s="120"/>
      <c r="BJR275" s="120"/>
      <c r="BJS275" s="120"/>
      <c r="BJT275" s="120"/>
      <c r="BJU275" s="120"/>
      <c r="BJV275" s="120"/>
      <c r="BJW275" s="120"/>
      <c r="BJX275" s="120"/>
      <c r="BJY275" s="120"/>
      <c r="BJZ275" s="120"/>
      <c r="BKA275" s="120"/>
      <c r="BKB275" s="120"/>
      <c r="BKC275" s="120"/>
      <c r="BKD275" s="120"/>
      <c r="BKE275" s="120"/>
      <c r="BKF275" s="120"/>
      <c r="BKG275" s="120"/>
      <c r="BKH275" s="120"/>
      <c r="BKI275" s="120"/>
      <c r="BKJ275" s="120"/>
      <c r="BKK275" s="120"/>
      <c r="BKL275" s="120"/>
      <c r="BKM275" s="120"/>
      <c r="BKN275" s="120"/>
      <c r="BKO275" s="120"/>
      <c r="BKP275" s="120"/>
      <c r="BKQ275" s="120"/>
      <c r="BKR275" s="120"/>
      <c r="BKS275" s="120"/>
      <c r="BKT275" s="120"/>
      <c r="BKU275" s="120"/>
      <c r="BKV275" s="120"/>
      <c r="BKW275" s="120"/>
      <c r="BKX275" s="120"/>
      <c r="BKY275" s="120"/>
      <c r="BKZ275" s="120"/>
      <c r="BLA275" s="120"/>
      <c r="BLB275" s="120"/>
      <c r="BLC275" s="120"/>
      <c r="BLD275" s="120"/>
      <c r="BLE275" s="120"/>
      <c r="BLF275" s="120"/>
      <c r="BLG275" s="120"/>
      <c r="BLH275" s="120"/>
      <c r="BLI275" s="120"/>
      <c r="BLJ275" s="120"/>
      <c r="BLK275" s="120"/>
      <c r="BLL275" s="120"/>
      <c r="BLM275" s="120"/>
      <c r="BLN275" s="120"/>
      <c r="BLO275" s="120"/>
      <c r="BLP275" s="120"/>
      <c r="BLQ275" s="120"/>
      <c r="BLR275" s="120"/>
      <c r="BLS275" s="120"/>
      <c r="BLT275" s="120"/>
      <c r="BLU275" s="120"/>
      <c r="BLV275" s="120"/>
      <c r="BLW275" s="120"/>
      <c r="BLX275" s="120"/>
      <c r="BLY275" s="120"/>
      <c r="BLZ275" s="120"/>
      <c r="BMA275" s="120"/>
      <c r="BMB275" s="120"/>
      <c r="BMC275" s="120"/>
      <c r="BMD275" s="120"/>
      <c r="BME275" s="120"/>
      <c r="BMF275" s="120"/>
      <c r="BMG275" s="120"/>
      <c r="BMH275" s="120"/>
      <c r="BMI275" s="120"/>
      <c r="BMJ275" s="120"/>
      <c r="BMK275" s="120"/>
      <c r="BML275" s="120"/>
      <c r="BMM275" s="120"/>
      <c r="BMN275" s="120"/>
      <c r="BMO275" s="120"/>
      <c r="BMP275" s="120"/>
      <c r="BMQ275" s="120"/>
      <c r="BMR275" s="120"/>
      <c r="BMS275" s="120"/>
      <c r="BMT275" s="120"/>
      <c r="BMU275" s="120"/>
      <c r="BMV275" s="120"/>
      <c r="BMW275" s="120"/>
      <c r="BMX275" s="120"/>
      <c r="BMY275" s="120"/>
      <c r="BMZ275" s="120"/>
      <c r="BNA275" s="120"/>
      <c r="BNB275" s="120"/>
      <c r="BNC275" s="120"/>
      <c r="BND275" s="120"/>
      <c r="BNE275" s="120"/>
      <c r="BNF275" s="120"/>
      <c r="BNG275" s="120"/>
      <c r="BNH275" s="120"/>
      <c r="BNI275" s="120"/>
      <c r="BNJ275" s="120"/>
      <c r="BNK275" s="120"/>
      <c r="BNL275" s="120"/>
      <c r="BNM275" s="120"/>
      <c r="BNN275" s="120"/>
      <c r="BNO275" s="120"/>
      <c r="BNP275" s="120"/>
      <c r="BNQ275" s="120"/>
      <c r="BNR275" s="120"/>
      <c r="BNS275" s="120"/>
      <c r="BNT275" s="120"/>
      <c r="BNU275" s="120"/>
      <c r="BNV275" s="120"/>
      <c r="BNW275" s="120"/>
      <c r="BNX275" s="120"/>
      <c r="BNY275" s="120"/>
      <c r="BNZ275" s="120"/>
      <c r="BOA275" s="120"/>
      <c r="BOB275" s="120"/>
      <c r="BOC275" s="120"/>
      <c r="BOD275" s="120"/>
      <c r="BOE275" s="120"/>
      <c r="BOF275" s="120"/>
      <c r="BOG275" s="120"/>
      <c r="BOH275" s="120"/>
      <c r="BOI275" s="120"/>
      <c r="BOJ275" s="120"/>
      <c r="BOK275" s="120"/>
      <c r="BOL275" s="120"/>
      <c r="BOM275" s="120"/>
      <c r="BON275" s="120"/>
      <c r="BOO275" s="120"/>
      <c r="BOP275" s="120"/>
      <c r="BOQ275" s="120"/>
      <c r="BOR275" s="120"/>
      <c r="BOS275" s="120"/>
      <c r="BOT275" s="120"/>
      <c r="BOU275" s="120"/>
      <c r="BOV275" s="120"/>
      <c r="BOW275" s="120"/>
      <c r="BOX275" s="120"/>
      <c r="BOY275" s="120"/>
      <c r="BOZ275" s="120"/>
      <c r="BPA275" s="120"/>
      <c r="BPB275" s="120"/>
      <c r="BPC275" s="120"/>
      <c r="BPD275" s="120"/>
      <c r="BPE275" s="120"/>
      <c r="BPF275" s="120"/>
      <c r="BPG275" s="120"/>
      <c r="BPH275" s="120"/>
      <c r="BPI275" s="120"/>
      <c r="BPJ275" s="120"/>
      <c r="BPK275" s="120"/>
      <c r="BPL275" s="120"/>
      <c r="BPM275" s="120"/>
      <c r="BPN275" s="120"/>
      <c r="BPO275" s="120"/>
      <c r="BPP275" s="120"/>
      <c r="BPQ275" s="120"/>
      <c r="BPR275" s="120"/>
      <c r="BPS275" s="120"/>
      <c r="BPT275" s="120"/>
      <c r="BPU275" s="120"/>
      <c r="BPV275" s="120"/>
      <c r="BPW275" s="120"/>
      <c r="BPX275" s="120"/>
      <c r="BPY275" s="120"/>
      <c r="BPZ275" s="120"/>
      <c r="BQA275" s="120"/>
      <c r="BQB275" s="120"/>
      <c r="BQC275" s="120"/>
      <c r="BQD275" s="120"/>
      <c r="BQE275" s="120"/>
      <c r="BQF275" s="120"/>
      <c r="BQG275" s="120"/>
      <c r="BQH275" s="120"/>
      <c r="BQI275" s="120"/>
      <c r="BQJ275" s="120"/>
      <c r="BQK275" s="120"/>
      <c r="BQL275" s="120"/>
      <c r="BQM275" s="120"/>
      <c r="BQN275" s="120"/>
      <c r="BQO275" s="120"/>
      <c r="BQP275" s="120"/>
      <c r="BQQ275" s="120"/>
      <c r="BQR275" s="120"/>
      <c r="BQS275" s="120"/>
      <c r="BQT275" s="120"/>
      <c r="BQU275" s="120"/>
      <c r="BQV275" s="120"/>
      <c r="BQW275" s="120"/>
      <c r="BQX275" s="120"/>
      <c r="BQY275" s="120"/>
      <c r="BQZ275" s="120"/>
      <c r="BRA275" s="120"/>
      <c r="BRB275" s="120"/>
      <c r="BRC275" s="120"/>
      <c r="BRD275" s="120"/>
      <c r="BRE275" s="120"/>
      <c r="BRF275" s="120"/>
      <c r="BRG275" s="120"/>
      <c r="BRH275" s="120"/>
      <c r="BRI275" s="120"/>
      <c r="BRJ275" s="120"/>
      <c r="BRK275" s="120"/>
      <c r="BRL275" s="120"/>
      <c r="BRM275" s="120"/>
      <c r="BRN275" s="120"/>
      <c r="BRO275" s="120"/>
      <c r="BRP275" s="120"/>
      <c r="BRQ275" s="120"/>
      <c r="BRR275" s="120"/>
      <c r="BRS275" s="120"/>
      <c r="BRT275" s="120"/>
      <c r="BRU275" s="120"/>
      <c r="BRV275" s="120"/>
      <c r="BRW275" s="120"/>
      <c r="BRX275" s="120"/>
      <c r="BRY275" s="120"/>
      <c r="BRZ275" s="120"/>
      <c r="BSA275" s="120"/>
      <c r="BSB275" s="120"/>
      <c r="BSC275" s="120"/>
      <c r="BSD275" s="120"/>
      <c r="BSE275" s="120"/>
      <c r="BSF275" s="120"/>
      <c r="BSG275" s="120"/>
      <c r="BSH275" s="120"/>
      <c r="BSI275" s="120"/>
      <c r="BSJ275" s="120"/>
      <c r="BSK275" s="120"/>
      <c r="BSL275" s="120"/>
      <c r="BSM275" s="120"/>
      <c r="BSN275" s="120"/>
      <c r="BSO275" s="120"/>
      <c r="BSP275" s="120"/>
      <c r="BSQ275" s="120"/>
      <c r="BSR275" s="120"/>
      <c r="BSS275" s="120"/>
      <c r="BST275" s="120"/>
      <c r="BSU275" s="120"/>
      <c r="BSV275" s="120"/>
      <c r="BSW275" s="120"/>
      <c r="BSX275" s="120"/>
      <c r="BSY275" s="120"/>
      <c r="BSZ275" s="120"/>
      <c r="BTA275" s="120"/>
      <c r="BTB275" s="120"/>
      <c r="BTC275" s="120"/>
      <c r="BTD275" s="120"/>
      <c r="BTE275" s="120"/>
      <c r="BTF275" s="120"/>
      <c r="BTG275" s="120"/>
      <c r="BTH275" s="120"/>
      <c r="BTI275" s="120"/>
      <c r="BTJ275" s="120"/>
      <c r="BTK275" s="120"/>
      <c r="BTL275" s="120"/>
      <c r="BTM275" s="120"/>
      <c r="BTN275" s="120"/>
      <c r="BTO275" s="120"/>
      <c r="BTP275" s="120"/>
      <c r="BTQ275" s="120"/>
      <c r="BTR275" s="120"/>
      <c r="BTS275" s="120"/>
      <c r="BTT275" s="120"/>
      <c r="BTU275" s="120"/>
      <c r="BTV275" s="120"/>
      <c r="BTW275" s="120"/>
      <c r="BTX275" s="120"/>
      <c r="BTY275" s="120"/>
      <c r="BTZ275" s="120"/>
      <c r="BUA275" s="120"/>
      <c r="BUB275" s="120"/>
      <c r="BUC275" s="120"/>
      <c r="BUD275" s="120"/>
      <c r="BUE275" s="120"/>
      <c r="BUF275" s="120"/>
      <c r="BUG275" s="120"/>
      <c r="BUH275" s="120"/>
      <c r="BUI275" s="120"/>
      <c r="BUJ275" s="120"/>
      <c r="BUK275" s="120"/>
      <c r="BUL275" s="120"/>
      <c r="BUM275" s="120"/>
      <c r="BUN275" s="120"/>
      <c r="BUO275" s="120"/>
      <c r="BUP275" s="120"/>
      <c r="BUQ275" s="120"/>
      <c r="BUR275" s="120"/>
      <c r="BUS275" s="120"/>
      <c r="BUT275" s="120"/>
      <c r="BUU275" s="120"/>
      <c r="BUV275" s="120"/>
      <c r="BUW275" s="120"/>
      <c r="BUX275" s="120"/>
      <c r="BUY275" s="120"/>
      <c r="BUZ275" s="120"/>
      <c r="BVA275" s="120"/>
      <c r="BVB275" s="120"/>
      <c r="BVC275" s="120"/>
      <c r="BVD275" s="120"/>
      <c r="BVE275" s="120"/>
      <c r="BVF275" s="120"/>
      <c r="BVG275" s="120"/>
      <c r="BVH275" s="120"/>
      <c r="BVI275" s="120"/>
      <c r="BVJ275" s="120"/>
      <c r="BVK275" s="120"/>
      <c r="BVL275" s="120"/>
      <c r="BVM275" s="120"/>
      <c r="BVN275" s="120"/>
      <c r="BVO275" s="120"/>
      <c r="BVP275" s="120"/>
      <c r="BVQ275" s="120"/>
      <c r="BVR275" s="120"/>
      <c r="BVS275" s="120"/>
      <c r="BVT275" s="120"/>
      <c r="BVU275" s="120"/>
      <c r="BVV275" s="120"/>
      <c r="BVW275" s="120"/>
      <c r="BVX275" s="120"/>
      <c r="BVY275" s="120"/>
      <c r="BVZ275" s="120"/>
      <c r="BWA275" s="120"/>
      <c r="BWB275" s="120"/>
      <c r="BWC275" s="120"/>
      <c r="BWD275" s="120"/>
      <c r="BWE275" s="120"/>
      <c r="BWF275" s="120"/>
      <c r="BWG275" s="120"/>
      <c r="BWH275" s="120"/>
      <c r="BWI275" s="120"/>
      <c r="BWJ275" s="120"/>
      <c r="BWK275" s="120"/>
      <c r="BWL275" s="120"/>
      <c r="BWM275" s="120"/>
      <c r="BWN275" s="120"/>
      <c r="BWO275" s="120"/>
      <c r="BWP275" s="120"/>
      <c r="BWQ275" s="120"/>
      <c r="BWR275" s="120"/>
      <c r="BWS275" s="120"/>
      <c r="BWT275" s="120"/>
      <c r="BWU275" s="120"/>
      <c r="BWV275" s="120"/>
      <c r="BWW275" s="120"/>
      <c r="BWX275" s="120"/>
      <c r="BWY275" s="120"/>
      <c r="BWZ275" s="120"/>
      <c r="BXA275" s="120"/>
      <c r="BXB275" s="120"/>
      <c r="BXC275" s="120"/>
      <c r="BXD275" s="120"/>
      <c r="BXE275" s="120"/>
      <c r="BXF275" s="120"/>
      <c r="BXG275" s="120"/>
      <c r="BXH275" s="120"/>
      <c r="BXI275" s="120"/>
      <c r="BXJ275" s="120"/>
      <c r="BXK275" s="120"/>
      <c r="BXL275" s="120"/>
      <c r="BXM275" s="120"/>
      <c r="BXN275" s="120"/>
      <c r="BXO275" s="120"/>
      <c r="BXP275" s="120"/>
      <c r="BXQ275" s="120"/>
      <c r="BXR275" s="120"/>
      <c r="BXS275" s="120"/>
      <c r="BXT275" s="120"/>
      <c r="BXU275" s="120"/>
      <c r="BXV275" s="120"/>
      <c r="BXW275" s="120"/>
      <c r="BXX275" s="120"/>
      <c r="BXY275" s="120"/>
      <c r="BXZ275" s="120"/>
      <c r="BYA275" s="120"/>
      <c r="BYB275" s="120"/>
      <c r="BYC275" s="120"/>
      <c r="BYD275" s="120"/>
      <c r="BYE275" s="120"/>
      <c r="BYF275" s="120"/>
      <c r="BYG275" s="120"/>
      <c r="BYH275" s="120"/>
      <c r="BYI275" s="120"/>
      <c r="BYJ275" s="120"/>
      <c r="BYK275" s="120"/>
      <c r="BYL275" s="120"/>
      <c r="BYM275" s="120"/>
      <c r="BYN275" s="120"/>
      <c r="BYO275" s="120"/>
      <c r="BYP275" s="120"/>
      <c r="BYQ275" s="120"/>
      <c r="BYR275" s="120"/>
      <c r="BYS275" s="120"/>
      <c r="BYT275" s="120"/>
      <c r="BYU275" s="120"/>
      <c r="BYV275" s="120"/>
      <c r="BYW275" s="120"/>
      <c r="BYX275" s="120"/>
      <c r="BYY275" s="120"/>
      <c r="BYZ275" s="120"/>
      <c r="BZA275" s="120"/>
      <c r="BZB275" s="120"/>
      <c r="BZC275" s="120"/>
      <c r="BZD275" s="120"/>
      <c r="BZE275" s="120"/>
      <c r="BZF275" s="120"/>
      <c r="BZG275" s="120"/>
      <c r="BZH275" s="120"/>
      <c r="BZI275" s="120"/>
      <c r="BZJ275" s="120"/>
      <c r="BZK275" s="120"/>
      <c r="BZL275" s="120"/>
      <c r="BZM275" s="120"/>
      <c r="BZN275" s="120"/>
      <c r="BZO275" s="120"/>
      <c r="BZP275" s="120"/>
      <c r="BZQ275" s="120"/>
      <c r="BZR275" s="120"/>
      <c r="BZS275" s="120"/>
      <c r="BZT275" s="120"/>
      <c r="BZU275" s="120"/>
      <c r="BZV275" s="120"/>
      <c r="BZW275" s="120"/>
      <c r="BZX275" s="120"/>
      <c r="BZY275" s="120"/>
      <c r="BZZ275" s="120"/>
      <c r="CAA275" s="120"/>
      <c r="CAB275" s="120"/>
      <c r="CAC275" s="120"/>
      <c r="CAD275" s="120"/>
      <c r="CAE275" s="120"/>
      <c r="CAF275" s="120"/>
      <c r="CAG275" s="120"/>
      <c r="CAH275" s="120"/>
      <c r="CAI275" s="120"/>
      <c r="CAJ275" s="120"/>
      <c r="CAK275" s="120"/>
      <c r="CAL275" s="120"/>
      <c r="CAM275" s="120"/>
      <c r="CAN275" s="120"/>
      <c r="CAO275" s="120"/>
      <c r="CAP275" s="120"/>
      <c r="CAQ275" s="120"/>
      <c r="CAR275" s="120"/>
      <c r="CAS275" s="120"/>
      <c r="CAT275" s="120"/>
      <c r="CAU275" s="120"/>
      <c r="CAV275" s="120"/>
      <c r="CAW275" s="120"/>
      <c r="CAX275" s="120"/>
      <c r="CAY275" s="120"/>
      <c r="CAZ275" s="120"/>
      <c r="CBA275" s="120"/>
      <c r="CBB275" s="120"/>
      <c r="CBC275" s="120"/>
      <c r="CBD275" s="120"/>
      <c r="CBE275" s="120"/>
      <c r="CBF275" s="120"/>
      <c r="CBG275" s="120"/>
      <c r="CBH275" s="120"/>
      <c r="CBI275" s="120"/>
      <c r="CBJ275" s="120"/>
      <c r="CBK275" s="120"/>
      <c r="CBL275" s="120"/>
      <c r="CBM275" s="120"/>
      <c r="CBN275" s="120"/>
      <c r="CBO275" s="120"/>
      <c r="CBP275" s="120"/>
      <c r="CBQ275" s="120"/>
      <c r="CBR275" s="120"/>
      <c r="CBS275" s="120"/>
      <c r="CBT275" s="120"/>
      <c r="CBU275" s="120"/>
      <c r="CBV275" s="120"/>
      <c r="CBW275" s="120"/>
      <c r="CBX275" s="120"/>
      <c r="CBY275" s="120"/>
      <c r="CBZ275" s="120"/>
      <c r="CCA275" s="120"/>
      <c r="CCB275" s="120"/>
      <c r="CCC275" s="120"/>
      <c r="CCD275" s="120"/>
      <c r="CCE275" s="120"/>
      <c r="CCF275" s="120"/>
      <c r="CCG275" s="120"/>
      <c r="CCH275" s="120"/>
      <c r="CCI275" s="120"/>
      <c r="CCJ275" s="120"/>
      <c r="CCK275" s="120"/>
      <c r="CCL275" s="120"/>
      <c r="CCM275" s="120"/>
      <c r="CCN275" s="120"/>
      <c r="CCO275" s="120"/>
      <c r="CCP275" s="120"/>
      <c r="CCQ275" s="120"/>
      <c r="CCR275" s="120"/>
      <c r="CCS275" s="120"/>
      <c r="CCT275" s="120"/>
      <c r="CCU275" s="120"/>
      <c r="CCV275" s="120"/>
      <c r="CCW275" s="120"/>
      <c r="CCX275" s="120"/>
      <c r="CCY275" s="120"/>
      <c r="CCZ275" s="120"/>
      <c r="CDA275" s="120"/>
      <c r="CDB275" s="120"/>
      <c r="CDC275" s="120"/>
      <c r="CDD275" s="120"/>
      <c r="CDE275" s="120"/>
      <c r="CDF275" s="120"/>
      <c r="CDG275" s="120"/>
      <c r="CDH275" s="120"/>
      <c r="CDI275" s="120"/>
      <c r="CDJ275" s="120"/>
      <c r="CDK275" s="120"/>
      <c r="CDL275" s="120"/>
      <c r="CDM275" s="120"/>
      <c r="CDN275" s="120"/>
      <c r="CDO275" s="120"/>
      <c r="CDP275" s="120"/>
      <c r="CDQ275" s="120"/>
      <c r="CDR275" s="120"/>
      <c r="CDS275" s="120"/>
      <c r="CDT275" s="120"/>
      <c r="CDU275" s="120"/>
      <c r="CDV275" s="120"/>
      <c r="CDW275" s="120"/>
      <c r="CDX275" s="120"/>
      <c r="CDY275" s="120"/>
      <c r="CDZ275" s="120"/>
      <c r="CEA275" s="120"/>
      <c r="CEB275" s="120"/>
      <c r="CEC275" s="120"/>
      <c r="CED275" s="120"/>
      <c r="CEE275" s="120"/>
      <c r="CEF275" s="120"/>
      <c r="CEG275" s="120"/>
      <c r="CEH275" s="120"/>
      <c r="CEI275" s="120"/>
      <c r="CEJ275" s="120"/>
      <c r="CEK275" s="120"/>
      <c r="CEL275" s="120"/>
      <c r="CEM275" s="120"/>
      <c r="CEN275" s="120"/>
      <c r="CEO275" s="120"/>
      <c r="CEP275" s="120"/>
      <c r="CEQ275" s="120"/>
      <c r="CER275" s="120"/>
      <c r="CES275" s="120"/>
      <c r="CET275" s="120"/>
      <c r="CEU275" s="120"/>
      <c r="CEV275" s="120"/>
      <c r="CEW275" s="120"/>
      <c r="CEX275" s="120"/>
      <c r="CEY275" s="120"/>
      <c r="CEZ275" s="120"/>
      <c r="CFA275" s="120"/>
      <c r="CFB275" s="120"/>
      <c r="CFC275" s="120"/>
      <c r="CFD275" s="120"/>
      <c r="CFE275" s="120"/>
      <c r="CFF275" s="120"/>
      <c r="CFG275" s="120"/>
      <c r="CFH275" s="120"/>
      <c r="CFI275" s="120"/>
      <c r="CFJ275" s="120"/>
      <c r="CFK275" s="120"/>
      <c r="CFL275" s="120"/>
      <c r="CFM275" s="120"/>
      <c r="CFN275" s="120"/>
      <c r="CFO275" s="120"/>
      <c r="CFP275" s="120"/>
      <c r="CFQ275" s="120"/>
      <c r="CFR275" s="120"/>
      <c r="CFS275" s="120"/>
      <c r="CFT275" s="120"/>
      <c r="CFU275" s="120"/>
      <c r="CFV275" s="120"/>
      <c r="CFW275" s="120"/>
      <c r="CFX275" s="120"/>
      <c r="CFY275" s="120"/>
      <c r="CFZ275" s="120"/>
      <c r="CGA275" s="120"/>
      <c r="CGB275" s="120"/>
      <c r="CGC275" s="120"/>
      <c r="CGD275" s="120"/>
      <c r="CGE275" s="120"/>
      <c r="CGF275" s="120"/>
      <c r="CGG275" s="120"/>
      <c r="CGH275" s="120"/>
      <c r="CGI275" s="120"/>
      <c r="CGJ275" s="120"/>
      <c r="CGK275" s="120"/>
      <c r="CGL275" s="120"/>
      <c r="CGM275" s="120"/>
      <c r="CGN275" s="120"/>
      <c r="CGO275" s="120"/>
      <c r="CGP275" s="120"/>
      <c r="CGQ275" s="120"/>
      <c r="CGR275" s="120"/>
      <c r="CGS275" s="120"/>
      <c r="CGT275" s="120"/>
      <c r="CGU275" s="120"/>
      <c r="CGV275" s="120"/>
      <c r="CGW275" s="120"/>
      <c r="CGX275" s="120"/>
      <c r="CGY275" s="120"/>
      <c r="CGZ275" s="120"/>
      <c r="CHA275" s="120"/>
      <c r="CHB275" s="120"/>
      <c r="CHC275" s="120"/>
      <c r="CHD275" s="120"/>
      <c r="CHE275" s="120"/>
      <c r="CHF275" s="120"/>
      <c r="CHG275" s="120"/>
      <c r="CHH275" s="120"/>
      <c r="CHI275" s="120"/>
      <c r="CHJ275" s="120"/>
      <c r="CHK275" s="120"/>
      <c r="CHL275" s="120"/>
      <c r="CHM275" s="120"/>
      <c r="CHN275" s="120"/>
      <c r="CHO275" s="120"/>
      <c r="CHP275" s="120"/>
      <c r="CHQ275" s="120"/>
      <c r="CHR275" s="120"/>
      <c r="CHS275" s="120"/>
      <c r="CHT275" s="120"/>
      <c r="CHU275" s="120"/>
      <c r="CHV275" s="120"/>
      <c r="CHW275" s="120"/>
      <c r="CHX275" s="120"/>
      <c r="CHY275" s="120"/>
      <c r="CHZ275" s="120"/>
      <c r="CIA275" s="120"/>
      <c r="CIB275" s="120"/>
      <c r="CIC275" s="120"/>
      <c r="CID275" s="120"/>
      <c r="CIE275" s="120"/>
      <c r="CIF275" s="120"/>
      <c r="CIG275" s="120"/>
      <c r="CIH275" s="120"/>
      <c r="CII275" s="120"/>
      <c r="CIJ275" s="120"/>
      <c r="CIK275" s="120"/>
      <c r="CIL275" s="120"/>
      <c r="CIM275" s="120"/>
      <c r="CIN275" s="120"/>
      <c r="CIO275" s="120"/>
      <c r="CIP275" s="120"/>
      <c r="CIQ275" s="120"/>
      <c r="CIR275" s="120"/>
      <c r="CIS275" s="120"/>
      <c r="CIT275" s="120"/>
      <c r="CIU275" s="120"/>
      <c r="CIV275" s="120"/>
      <c r="CIW275" s="120"/>
      <c r="CIX275" s="120"/>
      <c r="CIY275" s="120"/>
      <c r="CIZ275" s="120"/>
      <c r="CJA275" s="120"/>
      <c r="CJB275" s="120"/>
      <c r="CJC275" s="120"/>
      <c r="CJD275" s="120"/>
      <c r="CJE275" s="120"/>
      <c r="CJF275" s="120"/>
      <c r="CJG275" s="120"/>
      <c r="CJH275" s="120"/>
      <c r="CJI275" s="120"/>
      <c r="CJJ275" s="120"/>
      <c r="CJK275" s="120"/>
      <c r="CJL275" s="120"/>
      <c r="CJM275" s="120"/>
      <c r="CJN275" s="120"/>
      <c r="CJO275" s="120"/>
      <c r="CJP275" s="120"/>
      <c r="CJQ275" s="120"/>
      <c r="CJR275" s="120"/>
      <c r="CJS275" s="120"/>
      <c r="CJT275" s="120"/>
      <c r="CJU275" s="120"/>
      <c r="CJV275" s="120"/>
      <c r="CJW275" s="120"/>
      <c r="CJX275" s="120"/>
      <c r="CJY275" s="120"/>
      <c r="CJZ275" s="120"/>
      <c r="CKA275" s="120"/>
      <c r="CKB275" s="120"/>
      <c r="CKC275" s="120"/>
      <c r="CKD275" s="120"/>
      <c r="CKE275" s="120"/>
      <c r="CKF275" s="120"/>
      <c r="CKG275" s="120"/>
      <c r="CKH275" s="120"/>
      <c r="CKI275" s="120"/>
      <c r="CKJ275" s="120"/>
      <c r="CKK275" s="120"/>
      <c r="CKL275" s="120"/>
      <c r="CKM275" s="120"/>
      <c r="CKN275" s="120"/>
      <c r="CKO275" s="120"/>
      <c r="CKP275" s="120"/>
      <c r="CKQ275" s="120"/>
      <c r="CKR275" s="120"/>
      <c r="CKS275" s="120"/>
      <c r="CKT275" s="120"/>
      <c r="CKU275" s="120"/>
      <c r="CKV275" s="120"/>
      <c r="CKW275" s="120"/>
      <c r="CKX275" s="120"/>
      <c r="CKY275" s="120"/>
      <c r="CKZ275" s="120"/>
      <c r="CLA275" s="120"/>
      <c r="CLB275" s="120"/>
      <c r="CLC275" s="120"/>
      <c r="CLD275" s="120"/>
      <c r="CLE275" s="120"/>
      <c r="CLF275" s="120"/>
      <c r="CLG275" s="120"/>
      <c r="CLH275" s="120"/>
      <c r="CLI275" s="120"/>
      <c r="CLJ275" s="120"/>
      <c r="CLK275" s="120"/>
      <c r="CLL275" s="120"/>
      <c r="CLM275" s="120"/>
      <c r="CLN275" s="120"/>
      <c r="CLO275" s="120"/>
      <c r="CLP275" s="120"/>
      <c r="CLQ275" s="120"/>
      <c r="CLR275" s="120"/>
      <c r="CLS275" s="120"/>
      <c r="CLT275" s="120"/>
      <c r="CLU275" s="120"/>
      <c r="CLV275" s="120"/>
      <c r="CLW275" s="120"/>
      <c r="CLX275" s="120"/>
      <c r="CLY275" s="120"/>
      <c r="CLZ275" s="120"/>
      <c r="CMA275" s="120"/>
      <c r="CMB275" s="120"/>
      <c r="CMC275" s="120"/>
      <c r="CMD275" s="120"/>
      <c r="CME275" s="120"/>
      <c r="CMF275" s="120"/>
      <c r="CMG275" s="120"/>
      <c r="CMH275" s="120"/>
      <c r="CMI275" s="120"/>
      <c r="CMJ275" s="120"/>
      <c r="CMK275" s="120"/>
      <c r="CML275" s="120"/>
      <c r="CMM275" s="120"/>
      <c r="CMN275" s="120"/>
      <c r="CMO275" s="120"/>
      <c r="CMP275" s="120"/>
      <c r="CMQ275" s="120"/>
      <c r="CMR275" s="120"/>
      <c r="CMS275" s="120"/>
      <c r="CMT275" s="120"/>
      <c r="CMU275" s="120"/>
      <c r="CMV275" s="120"/>
      <c r="CMW275" s="120"/>
      <c r="CMX275" s="120"/>
      <c r="CMY275" s="120"/>
      <c r="CMZ275" s="120"/>
      <c r="CNA275" s="120"/>
      <c r="CNB275" s="120"/>
      <c r="CNC275" s="120"/>
      <c r="CND275" s="120"/>
      <c r="CNE275" s="120"/>
      <c r="CNF275" s="120"/>
      <c r="CNG275" s="120"/>
      <c r="CNH275" s="120"/>
      <c r="CNI275" s="120"/>
      <c r="CNJ275" s="120"/>
      <c r="CNK275" s="120"/>
      <c r="CNL275" s="120"/>
      <c r="CNM275" s="120"/>
      <c r="CNN275" s="120"/>
      <c r="CNO275" s="120"/>
      <c r="CNP275" s="120"/>
      <c r="CNQ275" s="120"/>
      <c r="CNR275" s="120"/>
      <c r="CNS275" s="120"/>
      <c r="CNT275" s="120"/>
      <c r="CNU275" s="120"/>
      <c r="CNV275" s="120"/>
      <c r="CNW275" s="120"/>
      <c r="CNX275" s="120"/>
      <c r="CNY275" s="120"/>
      <c r="CNZ275" s="120"/>
      <c r="COA275" s="120"/>
      <c r="COB275" s="120"/>
      <c r="COC275" s="120"/>
      <c r="COD275" s="120"/>
      <c r="COE275" s="120"/>
      <c r="COF275" s="120"/>
      <c r="COG275" s="120"/>
      <c r="COH275" s="120"/>
      <c r="COI275" s="120"/>
      <c r="COJ275" s="120"/>
      <c r="COK275" s="120"/>
      <c r="COL275" s="120"/>
      <c r="COM275" s="120"/>
      <c r="CON275" s="120"/>
      <c r="COO275" s="120"/>
      <c r="COP275" s="120"/>
      <c r="COQ275" s="120"/>
      <c r="COR275" s="120"/>
      <c r="COS275" s="120"/>
      <c r="COT275" s="120"/>
      <c r="COU275" s="120"/>
      <c r="COV275" s="120"/>
      <c r="COW275" s="120"/>
      <c r="COX275" s="120"/>
      <c r="COY275" s="120"/>
      <c r="COZ275" s="120"/>
      <c r="CPA275" s="120"/>
      <c r="CPB275" s="120"/>
      <c r="CPC275" s="120"/>
      <c r="CPD275" s="120"/>
      <c r="CPE275" s="120"/>
      <c r="CPF275" s="120"/>
      <c r="CPG275" s="120"/>
      <c r="CPH275" s="120"/>
      <c r="CPI275" s="120"/>
      <c r="CPJ275" s="120"/>
      <c r="CPK275" s="120"/>
      <c r="CPL275" s="120"/>
      <c r="CPM275" s="120"/>
      <c r="CPN275" s="120"/>
      <c r="CPO275" s="120"/>
      <c r="CPP275" s="120"/>
      <c r="CPQ275" s="120"/>
      <c r="CPR275" s="120"/>
      <c r="CPS275" s="120"/>
      <c r="CPT275" s="120"/>
      <c r="CPU275" s="120"/>
      <c r="CPV275" s="120"/>
      <c r="CPW275" s="120"/>
      <c r="CPX275" s="120"/>
      <c r="CPY275" s="120"/>
      <c r="CPZ275" s="120"/>
      <c r="CQA275" s="120"/>
      <c r="CQB275" s="120"/>
      <c r="CQC275" s="120"/>
      <c r="CQD275" s="120"/>
      <c r="CQE275" s="120"/>
      <c r="CQF275" s="120"/>
      <c r="CQG275" s="120"/>
      <c r="CQH275" s="120"/>
      <c r="CQI275" s="120"/>
      <c r="CQJ275" s="120"/>
      <c r="CQK275" s="120"/>
      <c r="CQL275" s="120"/>
      <c r="CQM275" s="120"/>
      <c r="CQN275" s="120"/>
      <c r="CQO275" s="120"/>
      <c r="CQP275" s="120"/>
      <c r="CQQ275" s="120"/>
      <c r="CQR275" s="120"/>
      <c r="CQS275" s="120"/>
      <c r="CQT275" s="120"/>
      <c r="CQU275" s="120"/>
      <c r="CQV275" s="120"/>
      <c r="CQW275" s="120"/>
      <c r="CQX275" s="120"/>
      <c r="CQY275" s="120"/>
      <c r="CQZ275" s="120"/>
      <c r="CRA275" s="120"/>
      <c r="CRB275" s="120"/>
      <c r="CRC275" s="120"/>
      <c r="CRD275" s="120"/>
      <c r="CRE275" s="120"/>
      <c r="CRF275" s="120"/>
      <c r="CRG275" s="120"/>
      <c r="CRH275" s="120"/>
      <c r="CRI275" s="120"/>
      <c r="CRJ275" s="120"/>
      <c r="CRK275" s="120"/>
      <c r="CRL275" s="120"/>
      <c r="CRM275" s="120"/>
      <c r="CRN275" s="120"/>
      <c r="CRO275" s="120"/>
      <c r="CRP275" s="120"/>
      <c r="CRQ275" s="120"/>
      <c r="CRR275" s="120"/>
      <c r="CRS275" s="120"/>
      <c r="CRT275" s="120"/>
      <c r="CRU275" s="120"/>
      <c r="CRV275" s="120"/>
      <c r="CRW275" s="120"/>
      <c r="CRX275" s="120"/>
      <c r="CRY275" s="120"/>
      <c r="CRZ275" s="120"/>
      <c r="CSA275" s="120"/>
      <c r="CSB275" s="120"/>
      <c r="CSC275" s="120"/>
      <c r="CSD275" s="120"/>
      <c r="CSE275" s="120"/>
      <c r="CSF275" s="120"/>
      <c r="CSG275" s="120"/>
      <c r="CSH275" s="120"/>
      <c r="CSI275" s="120"/>
      <c r="CSJ275" s="120"/>
      <c r="CSK275" s="120"/>
      <c r="CSL275" s="120"/>
      <c r="CSM275" s="120"/>
      <c r="CSN275" s="120"/>
      <c r="CSO275" s="120"/>
      <c r="CSP275" s="120"/>
      <c r="CSQ275" s="120"/>
      <c r="CSR275" s="120"/>
      <c r="CSS275" s="120"/>
      <c r="CST275" s="120"/>
      <c r="CSU275" s="120"/>
      <c r="CSV275" s="120"/>
      <c r="CSW275" s="120"/>
      <c r="CSX275" s="120"/>
      <c r="CSY275" s="120"/>
      <c r="CSZ275" s="120"/>
      <c r="CTA275" s="120"/>
      <c r="CTB275" s="120"/>
      <c r="CTC275" s="120"/>
      <c r="CTD275" s="120"/>
      <c r="CTE275" s="120"/>
      <c r="CTF275" s="120"/>
      <c r="CTG275" s="120"/>
      <c r="CTH275" s="120"/>
      <c r="CTI275" s="120"/>
      <c r="CTJ275" s="120"/>
      <c r="CTK275" s="120"/>
      <c r="CTL275" s="120"/>
      <c r="CTM275" s="120"/>
      <c r="CTN275" s="120"/>
      <c r="CTO275" s="120"/>
      <c r="CTP275" s="120"/>
      <c r="CTQ275" s="120"/>
      <c r="CTR275" s="120"/>
      <c r="CTS275" s="120"/>
      <c r="CTT275" s="120"/>
      <c r="CTU275" s="120"/>
      <c r="CTV275" s="120"/>
      <c r="CTW275" s="120"/>
      <c r="CTX275" s="120"/>
      <c r="CTY275" s="120"/>
      <c r="CTZ275" s="120"/>
      <c r="CUA275" s="120"/>
      <c r="CUB275" s="120"/>
      <c r="CUC275" s="120"/>
      <c r="CUD275" s="120"/>
      <c r="CUE275" s="120"/>
      <c r="CUF275" s="120"/>
      <c r="CUG275" s="120"/>
      <c r="CUH275" s="120"/>
      <c r="CUI275" s="120"/>
      <c r="CUJ275" s="120"/>
      <c r="CUK275" s="120"/>
      <c r="CUL275" s="120"/>
      <c r="CUM275" s="120"/>
      <c r="CUN275" s="120"/>
      <c r="CUO275" s="120"/>
      <c r="CUP275" s="120"/>
      <c r="CUQ275" s="120"/>
      <c r="CUR275" s="120"/>
      <c r="CUS275" s="120"/>
      <c r="CUT275" s="120"/>
      <c r="CUU275" s="120"/>
      <c r="CUV275" s="120"/>
      <c r="CUW275" s="120"/>
      <c r="CUX275" s="120"/>
      <c r="CUY275" s="120"/>
      <c r="CUZ275" s="120"/>
      <c r="CVA275" s="120"/>
      <c r="CVB275" s="120"/>
      <c r="CVC275" s="120"/>
      <c r="CVD275" s="120"/>
      <c r="CVE275" s="120"/>
      <c r="CVF275" s="120"/>
      <c r="CVG275" s="120"/>
      <c r="CVH275" s="120"/>
      <c r="CVI275" s="120"/>
      <c r="CVJ275" s="120"/>
      <c r="CVK275" s="120"/>
      <c r="CVL275" s="120"/>
      <c r="CVM275" s="120"/>
      <c r="CVN275" s="120"/>
      <c r="CVO275" s="120"/>
      <c r="CVP275" s="120"/>
      <c r="CVQ275" s="120"/>
      <c r="CVR275" s="120"/>
      <c r="CVS275" s="120"/>
      <c r="CVT275" s="120"/>
      <c r="CVU275" s="120"/>
      <c r="CVV275" s="120"/>
      <c r="CVW275" s="120"/>
      <c r="CVX275" s="120"/>
      <c r="CVY275" s="120"/>
      <c r="CVZ275" s="120"/>
      <c r="CWA275" s="120"/>
      <c r="CWB275" s="120"/>
      <c r="CWC275" s="120"/>
      <c r="CWD275" s="120"/>
      <c r="CWE275" s="120"/>
      <c r="CWF275" s="120"/>
      <c r="CWG275" s="120"/>
      <c r="CWH275" s="120"/>
      <c r="CWI275" s="120"/>
      <c r="CWJ275" s="120"/>
      <c r="CWK275" s="120"/>
      <c r="CWL275" s="120"/>
      <c r="CWM275" s="120"/>
      <c r="CWN275" s="120"/>
      <c r="CWO275" s="120"/>
      <c r="CWP275" s="120"/>
      <c r="CWQ275" s="120"/>
      <c r="CWR275" s="120"/>
      <c r="CWS275" s="120"/>
      <c r="CWT275" s="120"/>
      <c r="CWU275" s="120"/>
      <c r="CWV275" s="120"/>
      <c r="CWW275" s="120"/>
      <c r="CWX275" s="120"/>
      <c r="CWY275" s="120"/>
      <c r="CWZ275" s="120"/>
      <c r="CXA275" s="120"/>
      <c r="CXB275" s="120"/>
      <c r="CXC275" s="120"/>
      <c r="CXD275" s="120"/>
      <c r="CXE275" s="120"/>
      <c r="CXF275" s="120"/>
      <c r="CXG275" s="120"/>
      <c r="CXH275" s="120"/>
      <c r="CXI275" s="120"/>
      <c r="CXJ275" s="120"/>
      <c r="CXK275" s="120"/>
      <c r="CXL275" s="120"/>
      <c r="CXM275" s="120"/>
      <c r="CXN275" s="120"/>
      <c r="CXO275" s="120"/>
      <c r="CXP275" s="120"/>
      <c r="CXQ275" s="120"/>
      <c r="CXR275" s="120"/>
      <c r="CXS275" s="120"/>
      <c r="CXT275" s="120"/>
      <c r="CXU275" s="120"/>
      <c r="CXV275" s="120"/>
      <c r="CXW275" s="120"/>
      <c r="CXX275" s="120"/>
      <c r="CXY275" s="120"/>
      <c r="CXZ275" s="120"/>
      <c r="CYA275" s="120"/>
      <c r="CYB275" s="120"/>
      <c r="CYC275" s="120"/>
      <c r="CYD275" s="120"/>
      <c r="CYE275" s="120"/>
      <c r="CYF275" s="120"/>
      <c r="CYG275" s="120"/>
      <c r="CYH275" s="120"/>
      <c r="CYI275" s="120"/>
      <c r="CYJ275" s="120"/>
      <c r="CYK275" s="120"/>
      <c r="CYL275" s="120"/>
      <c r="CYM275" s="120"/>
      <c r="CYN275" s="120"/>
      <c r="CYO275" s="120"/>
      <c r="CYP275" s="120"/>
      <c r="CYQ275" s="120"/>
      <c r="CYR275" s="120"/>
      <c r="CYS275" s="120"/>
      <c r="CYT275" s="120"/>
      <c r="CYU275" s="120"/>
      <c r="CYV275" s="120"/>
      <c r="CYW275" s="120"/>
      <c r="CYX275" s="120"/>
      <c r="CYY275" s="120"/>
      <c r="CYZ275" s="120"/>
      <c r="CZA275" s="120"/>
      <c r="CZB275" s="120"/>
      <c r="CZC275" s="120"/>
      <c r="CZD275" s="120"/>
      <c r="CZE275" s="120"/>
      <c r="CZF275" s="120"/>
      <c r="CZG275" s="120"/>
      <c r="CZH275" s="120"/>
      <c r="CZI275" s="120"/>
      <c r="CZJ275" s="120"/>
      <c r="CZK275" s="120"/>
      <c r="CZL275" s="120"/>
      <c r="CZM275" s="120"/>
      <c r="CZN275" s="120"/>
      <c r="CZO275" s="120"/>
      <c r="CZP275" s="120"/>
      <c r="CZQ275" s="120"/>
      <c r="CZR275" s="120"/>
      <c r="CZS275" s="120"/>
      <c r="CZT275" s="120"/>
      <c r="CZU275" s="120"/>
      <c r="CZV275" s="120"/>
      <c r="CZW275" s="120"/>
      <c r="CZX275" s="120"/>
      <c r="CZY275" s="120"/>
      <c r="CZZ275" s="120"/>
      <c r="DAA275" s="120"/>
      <c r="DAB275" s="120"/>
      <c r="DAC275" s="120"/>
      <c r="DAD275" s="120"/>
      <c r="DAE275" s="120"/>
      <c r="DAF275" s="120"/>
      <c r="DAG275" s="120"/>
      <c r="DAH275" s="120"/>
      <c r="DAI275" s="120"/>
      <c r="DAJ275" s="120"/>
      <c r="DAK275" s="120"/>
      <c r="DAL275" s="120"/>
      <c r="DAM275" s="120"/>
      <c r="DAN275" s="120"/>
      <c r="DAO275" s="120"/>
      <c r="DAP275" s="120"/>
      <c r="DAQ275" s="120"/>
      <c r="DAR275" s="120"/>
      <c r="DAS275" s="120"/>
      <c r="DAT275" s="120"/>
      <c r="DAU275" s="120"/>
      <c r="DAV275" s="120"/>
      <c r="DAW275" s="120"/>
      <c r="DAX275" s="120"/>
      <c r="DAY275" s="120"/>
      <c r="DAZ275" s="120"/>
      <c r="DBA275" s="120"/>
      <c r="DBB275" s="120"/>
      <c r="DBC275" s="120"/>
      <c r="DBD275" s="120"/>
      <c r="DBE275" s="120"/>
      <c r="DBF275" s="120"/>
      <c r="DBG275" s="120"/>
      <c r="DBH275" s="120"/>
      <c r="DBI275" s="120"/>
      <c r="DBJ275" s="120"/>
      <c r="DBK275" s="120"/>
      <c r="DBL275" s="120"/>
      <c r="DBM275" s="120"/>
      <c r="DBN275" s="120"/>
      <c r="DBO275" s="120"/>
      <c r="DBP275" s="120"/>
      <c r="DBQ275" s="120"/>
      <c r="DBR275" s="120"/>
      <c r="DBS275" s="120"/>
      <c r="DBT275" s="120"/>
      <c r="DBU275" s="120"/>
      <c r="DBV275" s="120"/>
      <c r="DBW275" s="120"/>
      <c r="DBX275" s="120"/>
      <c r="DBY275" s="120"/>
      <c r="DBZ275" s="120"/>
      <c r="DCA275" s="120"/>
      <c r="DCB275" s="120"/>
      <c r="DCC275" s="120"/>
      <c r="DCD275" s="120"/>
      <c r="DCE275" s="120"/>
      <c r="DCF275" s="120"/>
      <c r="DCG275" s="120"/>
      <c r="DCH275" s="120"/>
      <c r="DCI275" s="120"/>
      <c r="DCJ275" s="120"/>
      <c r="DCK275" s="120"/>
      <c r="DCL275" s="120"/>
      <c r="DCM275" s="120"/>
      <c r="DCN275" s="120"/>
      <c r="DCO275" s="120"/>
      <c r="DCP275" s="120"/>
      <c r="DCQ275" s="120"/>
      <c r="DCR275" s="120"/>
      <c r="DCS275" s="120"/>
      <c r="DCT275" s="120"/>
      <c r="DCU275" s="120"/>
      <c r="DCV275" s="120"/>
      <c r="DCW275" s="120"/>
      <c r="DCX275" s="120"/>
      <c r="DCY275" s="120"/>
      <c r="DCZ275" s="120"/>
      <c r="DDA275" s="120"/>
      <c r="DDB275" s="120"/>
      <c r="DDC275" s="120"/>
      <c r="DDD275" s="120"/>
      <c r="DDE275" s="120"/>
      <c r="DDF275" s="120"/>
      <c r="DDG275" s="120"/>
      <c r="DDH275" s="120"/>
      <c r="DDI275" s="120"/>
      <c r="DDJ275" s="120"/>
      <c r="DDK275" s="120"/>
      <c r="DDL275" s="120"/>
      <c r="DDM275" s="120"/>
      <c r="DDN275" s="120"/>
      <c r="DDO275" s="120"/>
      <c r="DDP275" s="120"/>
      <c r="DDQ275" s="120"/>
      <c r="DDR275" s="120"/>
      <c r="DDS275" s="120"/>
      <c r="DDT275" s="120"/>
      <c r="DDU275" s="120"/>
      <c r="DDV275" s="120"/>
      <c r="DDW275" s="120"/>
      <c r="DDX275" s="120"/>
      <c r="DDY275" s="120"/>
      <c r="DDZ275" s="120"/>
      <c r="DEA275" s="120"/>
      <c r="DEB275" s="120"/>
      <c r="DEC275" s="120"/>
      <c r="DED275" s="120"/>
      <c r="DEE275" s="120"/>
      <c r="DEF275" s="120"/>
      <c r="DEG275" s="120"/>
      <c r="DEH275" s="120"/>
      <c r="DEI275" s="120"/>
      <c r="DEJ275" s="120"/>
      <c r="DEK275" s="120"/>
      <c r="DEL275" s="120"/>
      <c r="DEM275" s="120"/>
      <c r="DEN275" s="120"/>
      <c r="DEO275" s="120"/>
      <c r="DEP275" s="120"/>
      <c r="DEQ275" s="120"/>
      <c r="DER275" s="120"/>
      <c r="DES275" s="120"/>
      <c r="DET275" s="120"/>
      <c r="DEU275" s="120"/>
      <c r="DEV275" s="120"/>
      <c r="DEW275" s="120"/>
      <c r="DEX275" s="120"/>
      <c r="DEY275" s="120"/>
      <c r="DEZ275" s="120"/>
      <c r="DFA275" s="120"/>
      <c r="DFB275" s="120"/>
      <c r="DFC275" s="120"/>
      <c r="DFD275" s="120"/>
      <c r="DFE275" s="120"/>
      <c r="DFF275" s="120"/>
      <c r="DFG275" s="120"/>
      <c r="DFH275" s="120"/>
      <c r="DFI275" s="120"/>
      <c r="DFJ275" s="120"/>
      <c r="DFK275" s="120"/>
      <c r="DFL275" s="120"/>
      <c r="DFM275" s="120"/>
      <c r="DFN275" s="120"/>
      <c r="DFO275" s="120"/>
      <c r="DFP275" s="120"/>
      <c r="DFQ275" s="120"/>
      <c r="DFR275" s="120"/>
      <c r="DFS275" s="120"/>
      <c r="DFT275" s="120"/>
      <c r="DFU275" s="120"/>
      <c r="DFV275" s="120"/>
      <c r="DFW275" s="120"/>
      <c r="DFX275" s="120"/>
      <c r="DFY275" s="120"/>
      <c r="DFZ275" s="120"/>
      <c r="DGA275" s="120"/>
      <c r="DGB275" s="120"/>
      <c r="DGC275" s="120"/>
      <c r="DGD275" s="120"/>
      <c r="DGE275" s="120"/>
      <c r="DGF275" s="120"/>
      <c r="DGG275" s="120"/>
      <c r="DGH275" s="120"/>
      <c r="DGI275" s="120"/>
      <c r="DGJ275" s="120"/>
      <c r="DGK275" s="120"/>
      <c r="DGL275" s="120"/>
      <c r="DGM275" s="120"/>
      <c r="DGN275" s="120"/>
      <c r="DGO275" s="120"/>
      <c r="DGP275" s="120"/>
      <c r="DGQ275" s="120"/>
      <c r="DGR275" s="120"/>
      <c r="DGS275" s="120"/>
      <c r="DGT275" s="120"/>
      <c r="DGU275" s="120"/>
      <c r="DGV275" s="120"/>
      <c r="DGW275" s="120"/>
      <c r="DGX275" s="120"/>
      <c r="DGY275" s="120"/>
      <c r="DGZ275" s="120"/>
      <c r="DHA275" s="120"/>
      <c r="DHB275" s="120"/>
      <c r="DHC275" s="120"/>
      <c r="DHD275" s="120"/>
      <c r="DHE275" s="120"/>
      <c r="DHF275" s="120"/>
      <c r="DHG275" s="120"/>
      <c r="DHH275" s="120"/>
      <c r="DHI275" s="120"/>
      <c r="DHJ275" s="120"/>
      <c r="DHK275" s="120"/>
      <c r="DHL275" s="120"/>
      <c r="DHM275" s="120"/>
      <c r="DHN275" s="120"/>
      <c r="DHO275" s="120"/>
      <c r="DHP275" s="120"/>
      <c r="DHQ275" s="120"/>
      <c r="DHR275" s="120"/>
      <c r="DHS275" s="120"/>
      <c r="DHT275" s="120"/>
      <c r="DHU275" s="120"/>
      <c r="DHV275" s="120"/>
      <c r="DHW275" s="120"/>
      <c r="DHX275" s="120"/>
      <c r="DHY275" s="120"/>
      <c r="DHZ275" s="120"/>
      <c r="DIA275" s="120"/>
      <c r="DIB275" s="120"/>
      <c r="DIC275" s="120"/>
      <c r="DID275" s="120"/>
      <c r="DIE275" s="120"/>
      <c r="DIF275" s="120"/>
      <c r="DIG275" s="120"/>
      <c r="DIH275" s="120"/>
      <c r="DII275" s="120"/>
      <c r="DIJ275" s="120"/>
      <c r="DIK275" s="120"/>
      <c r="DIL275" s="120"/>
      <c r="DIM275" s="120"/>
      <c r="DIN275" s="120"/>
      <c r="DIO275" s="120"/>
      <c r="DIP275" s="120"/>
      <c r="DIQ275" s="120"/>
      <c r="DIR275" s="120"/>
      <c r="DIS275" s="120"/>
      <c r="DIT275" s="120"/>
      <c r="DIU275" s="120"/>
      <c r="DIV275" s="120"/>
      <c r="DIW275" s="120"/>
      <c r="DIX275" s="120"/>
      <c r="DIY275" s="120"/>
      <c r="DIZ275" s="120"/>
      <c r="DJA275" s="120"/>
      <c r="DJB275" s="120"/>
      <c r="DJC275" s="120"/>
      <c r="DJD275" s="120"/>
      <c r="DJE275" s="120"/>
      <c r="DJF275" s="120"/>
      <c r="DJG275" s="120"/>
      <c r="DJH275" s="120"/>
      <c r="DJI275" s="120"/>
      <c r="DJJ275" s="120"/>
      <c r="DJK275" s="120"/>
      <c r="DJL275" s="120"/>
      <c r="DJM275" s="120"/>
      <c r="DJN275" s="120"/>
      <c r="DJO275" s="120"/>
      <c r="DJP275" s="120"/>
      <c r="DJQ275" s="120"/>
      <c r="DJR275" s="120"/>
      <c r="DJS275" s="120"/>
      <c r="DJT275" s="120"/>
      <c r="DJU275" s="120"/>
      <c r="DJV275" s="120"/>
      <c r="DJW275" s="120"/>
      <c r="DJX275" s="120"/>
      <c r="DJY275" s="120"/>
      <c r="DJZ275" s="120"/>
      <c r="DKA275" s="120"/>
      <c r="DKB275" s="120"/>
      <c r="DKC275" s="120"/>
      <c r="DKD275" s="120"/>
      <c r="DKE275" s="120"/>
      <c r="DKF275" s="120"/>
      <c r="DKG275" s="120"/>
      <c r="DKH275" s="120"/>
      <c r="DKI275" s="120"/>
      <c r="DKJ275" s="120"/>
      <c r="DKK275" s="120"/>
      <c r="DKL275" s="120"/>
      <c r="DKM275" s="120"/>
      <c r="DKN275" s="120"/>
      <c r="DKO275" s="120"/>
      <c r="DKP275" s="120"/>
      <c r="DKQ275" s="120"/>
      <c r="DKR275" s="120"/>
      <c r="DKS275" s="120"/>
      <c r="DKT275" s="120"/>
      <c r="DKU275" s="120"/>
      <c r="DKV275" s="120"/>
      <c r="DKW275" s="120"/>
      <c r="DKX275" s="120"/>
      <c r="DKY275" s="120"/>
      <c r="DKZ275" s="120"/>
      <c r="DLA275" s="120"/>
      <c r="DLB275" s="120"/>
      <c r="DLC275" s="120"/>
      <c r="DLD275" s="120"/>
      <c r="DLE275" s="120"/>
      <c r="DLF275" s="120"/>
      <c r="DLG275" s="120"/>
      <c r="DLH275" s="120"/>
      <c r="DLI275" s="120"/>
      <c r="DLJ275" s="120"/>
      <c r="DLK275" s="120"/>
      <c r="DLL275" s="120"/>
      <c r="DLM275" s="120"/>
      <c r="DLN275" s="120"/>
      <c r="DLO275" s="120"/>
      <c r="DLP275" s="120"/>
      <c r="DLQ275" s="120"/>
      <c r="DLR275" s="120"/>
      <c r="DLS275" s="120"/>
      <c r="DLT275" s="120"/>
      <c r="DLU275" s="120"/>
      <c r="DLV275" s="120"/>
      <c r="DLW275" s="120"/>
      <c r="DLX275" s="120"/>
      <c r="DLY275" s="120"/>
      <c r="DLZ275" s="120"/>
      <c r="DMA275" s="120"/>
      <c r="DMB275" s="120"/>
      <c r="DMC275" s="120"/>
      <c r="DMD275" s="120"/>
      <c r="DME275" s="120"/>
      <c r="DMF275" s="120"/>
      <c r="DMG275" s="120"/>
      <c r="DMH275" s="120"/>
      <c r="DMI275" s="120"/>
      <c r="DMJ275" s="120"/>
      <c r="DMK275" s="120"/>
      <c r="DML275" s="120"/>
      <c r="DMM275" s="120"/>
      <c r="DMN275" s="120"/>
      <c r="DMO275" s="120"/>
      <c r="DMP275" s="120"/>
      <c r="DMQ275" s="120"/>
      <c r="DMR275" s="120"/>
      <c r="DMS275" s="120"/>
      <c r="DMT275" s="120"/>
      <c r="DMU275" s="120"/>
      <c r="DMV275" s="120"/>
      <c r="DMW275" s="120"/>
      <c r="DMX275" s="120"/>
      <c r="DMY275" s="120"/>
      <c r="DMZ275" s="120"/>
      <c r="DNA275" s="120"/>
      <c r="DNB275" s="120"/>
      <c r="DNC275" s="120"/>
      <c r="DND275" s="120"/>
      <c r="DNE275" s="120"/>
      <c r="DNF275" s="120"/>
      <c r="DNG275" s="120"/>
      <c r="DNH275" s="120"/>
      <c r="DNI275" s="120"/>
      <c r="DNJ275" s="120"/>
      <c r="DNK275" s="120"/>
      <c r="DNL275" s="120"/>
      <c r="DNM275" s="120"/>
      <c r="DNN275" s="120"/>
      <c r="DNO275" s="120"/>
      <c r="DNP275" s="120"/>
      <c r="DNQ275" s="120"/>
      <c r="DNR275" s="120"/>
      <c r="DNS275" s="120"/>
      <c r="DNT275" s="120"/>
      <c r="DNU275" s="120"/>
      <c r="DNV275" s="120"/>
      <c r="DNW275" s="120"/>
      <c r="DNX275" s="120"/>
      <c r="DNY275" s="120"/>
      <c r="DNZ275" s="120"/>
      <c r="DOA275" s="120"/>
      <c r="DOB275" s="120"/>
      <c r="DOC275" s="120"/>
      <c r="DOD275" s="120"/>
      <c r="DOE275" s="120"/>
      <c r="DOF275" s="120"/>
      <c r="DOG275" s="120"/>
      <c r="DOH275" s="120"/>
      <c r="DOI275" s="120"/>
      <c r="DOJ275" s="120"/>
      <c r="DOK275" s="120"/>
      <c r="DOL275" s="120"/>
      <c r="DOM275" s="120"/>
      <c r="DON275" s="120"/>
      <c r="DOO275" s="120"/>
      <c r="DOP275" s="120"/>
      <c r="DOQ275" s="120"/>
      <c r="DOR275" s="120"/>
      <c r="DOS275" s="120"/>
      <c r="DOT275" s="120"/>
      <c r="DOU275" s="120"/>
      <c r="DOV275" s="120"/>
      <c r="DOW275" s="120"/>
      <c r="DOX275" s="120"/>
      <c r="DOY275" s="120"/>
      <c r="DOZ275" s="120"/>
      <c r="DPA275" s="120"/>
      <c r="DPB275" s="120"/>
      <c r="DPC275" s="120"/>
      <c r="DPD275" s="120"/>
      <c r="DPE275" s="120"/>
      <c r="DPF275" s="120"/>
      <c r="DPG275" s="120"/>
      <c r="DPH275" s="120"/>
      <c r="DPI275" s="120"/>
      <c r="DPJ275" s="120"/>
      <c r="DPK275" s="120"/>
      <c r="DPL275" s="120"/>
      <c r="DPM275" s="120"/>
      <c r="DPN275" s="120"/>
      <c r="DPO275" s="120"/>
      <c r="DPP275" s="120"/>
      <c r="DPQ275" s="120"/>
      <c r="DPR275" s="120"/>
      <c r="DPS275" s="120"/>
      <c r="DPT275" s="120"/>
      <c r="DPU275" s="120"/>
      <c r="DPV275" s="120"/>
      <c r="DPW275" s="120"/>
      <c r="DPX275" s="120"/>
      <c r="DPY275" s="120"/>
      <c r="DPZ275" s="120"/>
      <c r="DQA275" s="120"/>
      <c r="DQB275" s="120"/>
      <c r="DQC275" s="120"/>
      <c r="DQD275" s="120"/>
      <c r="DQE275" s="120"/>
      <c r="DQF275" s="120"/>
      <c r="DQG275" s="120"/>
      <c r="DQH275" s="120"/>
      <c r="DQI275" s="120"/>
      <c r="DQJ275" s="120"/>
      <c r="DQK275" s="120"/>
      <c r="DQL275" s="120"/>
      <c r="DQM275" s="120"/>
      <c r="DQN275" s="120"/>
      <c r="DQO275" s="120"/>
      <c r="DQP275" s="120"/>
      <c r="DQQ275" s="120"/>
      <c r="DQR275" s="120"/>
      <c r="DQS275" s="120"/>
      <c r="DQT275" s="120"/>
      <c r="DQU275" s="120"/>
      <c r="DQV275" s="120"/>
      <c r="DQW275" s="120"/>
      <c r="DQX275" s="120"/>
      <c r="DQY275" s="120"/>
      <c r="DQZ275" s="120"/>
      <c r="DRA275" s="120"/>
      <c r="DRB275" s="120"/>
      <c r="DRC275" s="120"/>
      <c r="DRD275" s="120"/>
      <c r="DRE275" s="120"/>
      <c r="DRF275" s="120"/>
      <c r="DRG275" s="120"/>
      <c r="DRH275" s="120"/>
      <c r="DRI275" s="120"/>
      <c r="DRJ275" s="120"/>
      <c r="DRK275" s="120"/>
      <c r="DRL275" s="120"/>
      <c r="DRM275" s="120"/>
      <c r="DRN275" s="120"/>
      <c r="DRO275" s="120"/>
      <c r="DRP275" s="120"/>
      <c r="DRQ275" s="120"/>
      <c r="DRR275" s="120"/>
      <c r="DRS275" s="120"/>
      <c r="DRT275" s="120"/>
      <c r="DRU275" s="120"/>
      <c r="DRV275" s="120"/>
      <c r="DRW275" s="120"/>
      <c r="DRX275" s="120"/>
      <c r="DRY275" s="120"/>
      <c r="DRZ275" s="120"/>
      <c r="DSA275" s="120"/>
      <c r="DSB275" s="120"/>
      <c r="DSC275" s="120"/>
      <c r="DSD275" s="120"/>
      <c r="DSE275" s="120"/>
      <c r="DSF275" s="120"/>
      <c r="DSG275" s="120"/>
      <c r="DSH275" s="120"/>
      <c r="DSI275" s="120"/>
      <c r="DSJ275" s="120"/>
      <c r="DSK275" s="120"/>
      <c r="DSL275" s="120"/>
      <c r="DSM275" s="120"/>
      <c r="DSN275" s="120"/>
      <c r="DSO275" s="120"/>
      <c r="DSP275" s="120"/>
      <c r="DSQ275" s="120"/>
      <c r="DSR275" s="120"/>
      <c r="DSS275" s="120"/>
      <c r="DST275" s="120"/>
      <c r="DSU275" s="120"/>
      <c r="DSV275" s="120"/>
      <c r="DSW275" s="120"/>
      <c r="DSX275" s="120"/>
      <c r="DSY275" s="120"/>
      <c r="DSZ275" s="120"/>
      <c r="DTA275" s="120"/>
      <c r="DTB275" s="120"/>
      <c r="DTC275" s="120"/>
      <c r="DTD275" s="120"/>
      <c r="DTE275" s="120"/>
      <c r="DTF275" s="120"/>
      <c r="DTG275" s="120"/>
      <c r="DTH275" s="120"/>
      <c r="DTI275" s="120"/>
      <c r="DTJ275" s="120"/>
      <c r="DTK275" s="120"/>
      <c r="DTL275" s="120"/>
      <c r="DTM275" s="120"/>
      <c r="DTN275" s="120"/>
      <c r="DTO275" s="120"/>
      <c r="DTP275" s="120"/>
      <c r="DTQ275" s="120"/>
      <c r="DTR275" s="120"/>
      <c r="DTS275" s="120"/>
      <c r="DTT275" s="120"/>
      <c r="DTU275" s="120"/>
      <c r="DTV275" s="120"/>
      <c r="DTW275" s="120"/>
      <c r="DTX275" s="120"/>
      <c r="DTY275" s="120"/>
      <c r="DTZ275" s="120"/>
      <c r="DUA275" s="120"/>
      <c r="DUB275" s="120"/>
      <c r="DUC275" s="120"/>
      <c r="DUD275" s="120"/>
      <c r="DUE275" s="120"/>
      <c r="DUF275" s="120"/>
      <c r="DUG275" s="120"/>
      <c r="DUH275" s="120"/>
      <c r="DUI275" s="120"/>
      <c r="DUJ275" s="120"/>
      <c r="DUK275" s="120"/>
      <c r="DUL275" s="120"/>
      <c r="DUM275" s="120"/>
      <c r="DUN275" s="120"/>
      <c r="DUO275" s="120"/>
      <c r="DUP275" s="120"/>
      <c r="DUQ275" s="120"/>
      <c r="DUR275" s="120"/>
      <c r="DUS275" s="120"/>
      <c r="DUT275" s="120"/>
      <c r="DUU275" s="120"/>
      <c r="DUV275" s="120"/>
      <c r="DUW275" s="120"/>
      <c r="DUX275" s="120"/>
      <c r="DUY275" s="120"/>
      <c r="DUZ275" s="120"/>
      <c r="DVA275" s="120"/>
      <c r="DVB275" s="120"/>
      <c r="DVC275" s="120"/>
      <c r="DVD275" s="120"/>
      <c r="DVE275" s="120"/>
      <c r="DVF275" s="120"/>
      <c r="DVG275" s="120"/>
      <c r="DVH275" s="120"/>
      <c r="DVI275" s="120"/>
      <c r="DVJ275" s="120"/>
      <c r="DVK275" s="120"/>
      <c r="DVL275" s="120"/>
      <c r="DVM275" s="120"/>
      <c r="DVN275" s="120"/>
      <c r="DVO275" s="120"/>
      <c r="DVP275" s="120"/>
      <c r="DVQ275" s="120"/>
      <c r="DVR275" s="120"/>
      <c r="DVS275" s="120"/>
      <c r="DVT275" s="120"/>
      <c r="DVU275" s="120"/>
      <c r="DVV275" s="120"/>
      <c r="DVW275" s="120"/>
      <c r="DVX275" s="120"/>
      <c r="DVY275" s="120"/>
      <c r="DVZ275" s="120"/>
      <c r="DWA275" s="120"/>
      <c r="DWB275" s="120"/>
      <c r="DWC275" s="120"/>
      <c r="DWD275" s="120"/>
      <c r="DWE275" s="120"/>
      <c r="DWF275" s="120"/>
      <c r="DWG275" s="120"/>
      <c r="DWH275" s="120"/>
      <c r="DWI275" s="120"/>
      <c r="DWJ275" s="120"/>
      <c r="DWK275" s="120"/>
      <c r="DWL275" s="120"/>
      <c r="DWM275" s="120"/>
      <c r="DWN275" s="120"/>
      <c r="DWO275" s="120"/>
      <c r="DWP275" s="120"/>
      <c r="DWQ275" s="120"/>
      <c r="DWR275" s="120"/>
      <c r="DWS275" s="120"/>
      <c r="DWT275" s="120"/>
      <c r="DWU275" s="120"/>
      <c r="DWV275" s="120"/>
      <c r="DWW275" s="120"/>
      <c r="DWX275" s="120"/>
      <c r="DWY275" s="120"/>
      <c r="DWZ275" s="120"/>
      <c r="DXA275" s="120"/>
      <c r="DXB275" s="120"/>
      <c r="DXC275" s="120"/>
      <c r="DXD275" s="120"/>
      <c r="DXE275" s="120"/>
      <c r="DXF275" s="120"/>
      <c r="DXG275" s="120"/>
      <c r="DXH275" s="120"/>
      <c r="DXI275" s="120"/>
      <c r="DXJ275" s="120"/>
      <c r="DXK275" s="120"/>
      <c r="DXL275" s="120"/>
      <c r="DXM275" s="120"/>
      <c r="DXN275" s="120"/>
      <c r="DXO275" s="120"/>
      <c r="DXP275" s="120"/>
      <c r="DXQ275" s="120"/>
      <c r="DXR275" s="120"/>
      <c r="DXS275" s="120"/>
      <c r="DXT275" s="120"/>
      <c r="DXU275" s="120"/>
      <c r="DXV275" s="120"/>
      <c r="DXW275" s="120"/>
      <c r="DXX275" s="120"/>
      <c r="DXY275" s="120"/>
      <c r="DXZ275" s="120"/>
      <c r="DYA275" s="120"/>
      <c r="DYB275" s="120"/>
      <c r="DYC275" s="120"/>
      <c r="DYD275" s="120"/>
      <c r="DYE275" s="120"/>
      <c r="DYF275" s="120"/>
      <c r="DYG275" s="120"/>
      <c r="DYH275" s="120"/>
      <c r="DYI275" s="120"/>
      <c r="DYJ275" s="120"/>
      <c r="DYK275" s="120"/>
      <c r="DYL275" s="120"/>
      <c r="DYM275" s="120"/>
      <c r="DYN275" s="120"/>
      <c r="DYO275" s="120"/>
      <c r="DYP275" s="120"/>
      <c r="DYQ275" s="120"/>
      <c r="DYR275" s="120"/>
      <c r="DYS275" s="120"/>
      <c r="DYT275" s="120"/>
      <c r="DYU275" s="120"/>
      <c r="DYV275" s="120"/>
      <c r="DYW275" s="120"/>
      <c r="DYX275" s="120"/>
      <c r="DYY275" s="120"/>
      <c r="DYZ275" s="120"/>
      <c r="DZA275" s="120"/>
      <c r="DZB275" s="120"/>
      <c r="DZC275" s="120"/>
      <c r="DZD275" s="120"/>
      <c r="DZE275" s="120"/>
      <c r="DZF275" s="120"/>
      <c r="DZG275" s="120"/>
      <c r="DZH275" s="120"/>
      <c r="DZI275" s="120"/>
      <c r="DZJ275" s="120"/>
      <c r="DZK275" s="120"/>
      <c r="DZL275" s="120"/>
      <c r="DZM275" s="120"/>
      <c r="DZN275" s="120"/>
      <c r="DZO275" s="120"/>
      <c r="DZP275" s="120"/>
      <c r="DZQ275" s="120"/>
      <c r="DZR275" s="120"/>
      <c r="DZS275" s="120"/>
      <c r="DZT275" s="120"/>
      <c r="DZU275" s="120"/>
      <c r="DZV275" s="120"/>
      <c r="DZW275" s="120"/>
      <c r="DZX275" s="120"/>
      <c r="DZY275" s="120"/>
      <c r="DZZ275" s="120"/>
      <c r="EAA275" s="120"/>
      <c r="EAB275" s="120"/>
      <c r="EAC275" s="120"/>
      <c r="EAD275" s="120"/>
      <c r="EAE275" s="120"/>
      <c r="EAF275" s="120"/>
      <c r="EAG275" s="120"/>
      <c r="EAH275" s="120"/>
      <c r="EAI275" s="120"/>
      <c r="EAJ275" s="120"/>
      <c r="EAK275" s="120"/>
      <c r="EAL275" s="120"/>
      <c r="EAM275" s="120"/>
      <c r="EAN275" s="120"/>
      <c r="EAO275" s="120"/>
      <c r="EAP275" s="120"/>
      <c r="EAQ275" s="120"/>
      <c r="EAR275" s="120"/>
      <c r="EAS275" s="120"/>
      <c r="EAT275" s="120"/>
      <c r="EAU275" s="120"/>
      <c r="EAV275" s="120"/>
      <c r="EAW275" s="120"/>
      <c r="EAX275" s="120"/>
      <c r="EAY275" s="120"/>
      <c r="EAZ275" s="120"/>
      <c r="EBA275" s="120"/>
      <c r="EBB275" s="120"/>
      <c r="EBC275" s="120"/>
      <c r="EBD275" s="120"/>
      <c r="EBE275" s="120"/>
      <c r="EBF275" s="120"/>
      <c r="EBG275" s="120"/>
      <c r="EBH275" s="120"/>
      <c r="EBI275" s="120"/>
      <c r="EBJ275" s="120"/>
      <c r="EBK275" s="120"/>
      <c r="EBL275" s="120"/>
      <c r="EBM275" s="120"/>
      <c r="EBN275" s="120"/>
      <c r="EBO275" s="120"/>
      <c r="EBP275" s="120"/>
      <c r="EBQ275" s="120"/>
      <c r="EBR275" s="120"/>
      <c r="EBS275" s="120"/>
      <c r="EBT275" s="120"/>
      <c r="EBU275" s="120"/>
      <c r="EBV275" s="120"/>
      <c r="EBW275" s="120"/>
      <c r="EBX275" s="120"/>
      <c r="EBY275" s="120"/>
      <c r="EBZ275" s="120"/>
      <c r="ECA275" s="120"/>
      <c r="ECB275" s="120"/>
      <c r="ECC275" s="120"/>
      <c r="ECD275" s="120"/>
      <c r="ECE275" s="120"/>
      <c r="ECF275" s="120"/>
      <c r="ECG275" s="120"/>
      <c r="ECH275" s="120"/>
      <c r="ECI275" s="120"/>
      <c r="ECJ275" s="120"/>
      <c r="ECK275" s="120"/>
      <c r="ECL275" s="120"/>
      <c r="ECM275" s="120"/>
      <c r="ECN275" s="120"/>
      <c r="ECO275" s="120"/>
      <c r="ECP275" s="120"/>
      <c r="ECQ275" s="120"/>
      <c r="ECR275" s="120"/>
      <c r="ECS275" s="120"/>
      <c r="ECT275" s="120"/>
      <c r="ECU275" s="120"/>
      <c r="ECV275" s="120"/>
      <c r="ECW275" s="120"/>
      <c r="ECX275" s="120"/>
      <c r="ECY275" s="120"/>
      <c r="ECZ275" s="120"/>
      <c r="EDA275" s="120"/>
      <c r="EDB275" s="120"/>
      <c r="EDC275" s="120"/>
      <c r="EDD275" s="120"/>
      <c r="EDE275" s="120"/>
      <c r="EDF275" s="120"/>
      <c r="EDG275" s="120"/>
      <c r="EDH275" s="120"/>
      <c r="EDI275" s="120"/>
      <c r="EDJ275" s="120"/>
      <c r="EDK275" s="120"/>
      <c r="EDL275" s="120"/>
      <c r="EDM275" s="120"/>
      <c r="EDN275" s="120"/>
      <c r="EDO275" s="120"/>
      <c r="EDP275" s="120"/>
      <c r="EDQ275" s="120"/>
      <c r="EDR275" s="120"/>
      <c r="EDS275" s="120"/>
      <c r="EDT275" s="120"/>
      <c r="EDU275" s="120"/>
      <c r="EDV275" s="120"/>
      <c r="EDW275" s="120"/>
      <c r="EDX275" s="120"/>
      <c r="EDY275" s="120"/>
      <c r="EDZ275" s="120"/>
      <c r="EEA275" s="120"/>
      <c r="EEB275" s="120"/>
      <c r="EEC275" s="120"/>
      <c r="EED275" s="120"/>
      <c r="EEE275" s="120"/>
      <c r="EEF275" s="120"/>
      <c r="EEG275" s="120"/>
      <c r="EEH275" s="120"/>
      <c r="EEI275" s="120"/>
      <c r="EEJ275" s="120"/>
      <c r="EEK275" s="120"/>
      <c r="EEL275" s="120"/>
      <c r="EEM275" s="120"/>
      <c r="EEN275" s="120"/>
      <c r="EEO275" s="120"/>
      <c r="EEP275" s="120"/>
      <c r="EEQ275" s="120"/>
      <c r="EER275" s="120"/>
      <c r="EES275" s="120"/>
      <c r="EET275" s="120"/>
      <c r="EEU275" s="120"/>
      <c r="EEV275" s="120"/>
      <c r="EEW275" s="120"/>
      <c r="EEX275" s="120"/>
      <c r="EEY275" s="120"/>
      <c r="EEZ275" s="120"/>
      <c r="EFA275" s="120"/>
      <c r="EFB275" s="120"/>
      <c r="EFC275" s="120"/>
      <c r="EFD275" s="120"/>
      <c r="EFE275" s="120"/>
      <c r="EFF275" s="120"/>
      <c r="EFG275" s="120"/>
      <c r="EFH275" s="120"/>
      <c r="EFI275" s="120"/>
      <c r="EFJ275" s="120"/>
      <c r="EFK275" s="120"/>
      <c r="EFL275" s="120"/>
      <c r="EFM275" s="120"/>
      <c r="EFN275" s="120"/>
      <c r="EFO275" s="120"/>
      <c r="EFP275" s="120"/>
      <c r="EFQ275" s="120"/>
      <c r="EFR275" s="120"/>
      <c r="EFS275" s="120"/>
      <c r="EFT275" s="120"/>
      <c r="EFU275" s="120"/>
      <c r="EFV275" s="120"/>
      <c r="EFW275" s="120"/>
      <c r="EFX275" s="120"/>
      <c r="EFY275" s="120"/>
      <c r="EFZ275" s="120"/>
      <c r="EGA275" s="120"/>
      <c r="EGB275" s="120"/>
      <c r="EGC275" s="120"/>
      <c r="EGD275" s="120"/>
      <c r="EGE275" s="120"/>
      <c r="EGF275" s="120"/>
      <c r="EGG275" s="120"/>
      <c r="EGH275" s="120"/>
      <c r="EGI275" s="120"/>
      <c r="EGJ275" s="120"/>
      <c r="EGK275" s="120"/>
      <c r="EGL275" s="120"/>
      <c r="EGM275" s="120"/>
      <c r="EGN275" s="120"/>
      <c r="EGO275" s="120"/>
      <c r="EGP275" s="120"/>
      <c r="EGQ275" s="120"/>
      <c r="EGR275" s="120"/>
      <c r="EGS275" s="120"/>
      <c r="EGT275" s="120"/>
      <c r="EGU275" s="120"/>
      <c r="EGV275" s="120"/>
      <c r="EGW275" s="120"/>
      <c r="EGX275" s="120"/>
      <c r="EGY275" s="120"/>
      <c r="EGZ275" s="120"/>
      <c r="EHA275" s="120"/>
      <c r="EHB275" s="120"/>
      <c r="EHC275" s="120"/>
      <c r="EHD275" s="120"/>
      <c r="EHE275" s="120"/>
      <c r="EHF275" s="120"/>
      <c r="EHG275" s="120"/>
      <c r="EHH275" s="120"/>
      <c r="EHI275" s="120"/>
      <c r="EHJ275" s="120"/>
      <c r="EHK275" s="120"/>
      <c r="EHL275" s="120"/>
      <c r="EHM275" s="120"/>
      <c r="EHN275" s="120"/>
      <c r="EHO275" s="120"/>
      <c r="EHP275" s="120"/>
      <c r="EHQ275" s="120"/>
      <c r="EHR275" s="120"/>
      <c r="EHS275" s="120"/>
      <c r="EHT275" s="120"/>
      <c r="EHU275" s="120"/>
      <c r="EHV275" s="120"/>
      <c r="EHW275" s="120"/>
      <c r="EHX275" s="120"/>
      <c r="EHY275" s="120"/>
      <c r="EHZ275" s="120"/>
      <c r="EIA275" s="120"/>
      <c r="EIB275" s="120"/>
      <c r="EIC275" s="120"/>
      <c r="EID275" s="120"/>
      <c r="EIE275" s="120"/>
      <c r="EIF275" s="120"/>
      <c r="EIG275" s="120"/>
      <c r="EIH275" s="120"/>
      <c r="EII275" s="120"/>
      <c r="EIJ275" s="120"/>
      <c r="EIK275" s="120"/>
      <c r="EIL275" s="120"/>
      <c r="EIM275" s="120"/>
      <c r="EIN275" s="120"/>
      <c r="EIO275" s="120"/>
      <c r="EIP275" s="120"/>
      <c r="EIQ275" s="120"/>
      <c r="EIR275" s="120"/>
      <c r="EIS275" s="120"/>
      <c r="EIT275" s="120"/>
      <c r="EIU275" s="120"/>
      <c r="EIV275" s="120"/>
      <c r="EIW275" s="120"/>
      <c r="EIX275" s="120"/>
      <c r="EIY275" s="120"/>
      <c r="EIZ275" s="120"/>
      <c r="EJA275" s="120"/>
      <c r="EJB275" s="120"/>
      <c r="EJC275" s="120"/>
      <c r="EJD275" s="120"/>
      <c r="EJE275" s="120"/>
      <c r="EJF275" s="120"/>
      <c r="EJG275" s="120"/>
      <c r="EJH275" s="120"/>
      <c r="EJI275" s="120"/>
      <c r="EJJ275" s="120"/>
      <c r="EJK275" s="120"/>
      <c r="EJL275" s="120"/>
      <c r="EJM275" s="120"/>
      <c r="EJN275" s="120"/>
      <c r="EJO275" s="120"/>
      <c r="EJP275" s="120"/>
      <c r="EJQ275" s="120"/>
      <c r="EJR275" s="120"/>
      <c r="EJS275" s="120"/>
      <c r="EJT275" s="120"/>
      <c r="EJU275" s="120"/>
      <c r="EJV275" s="120"/>
      <c r="EJW275" s="120"/>
      <c r="EJX275" s="120"/>
      <c r="EJY275" s="120"/>
      <c r="EJZ275" s="120"/>
      <c r="EKA275" s="120"/>
      <c r="EKB275" s="120"/>
      <c r="EKC275" s="120"/>
      <c r="EKD275" s="120"/>
      <c r="EKE275" s="120"/>
      <c r="EKF275" s="120"/>
      <c r="EKG275" s="120"/>
      <c r="EKH275" s="120"/>
      <c r="EKI275" s="120"/>
      <c r="EKJ275" s="120"/>
      <c r="EKK275" s="120"/>
      <c r="EKL275" s="120"/>
      <c r="EKM275" s="120"/>
      <c r="EKN275" s="120"/>
      <c r="EKO275" s="120"/>
      <c r="EKP275" s="120"/>
      <c r="EKQ275" s="120"/>
      <c r="EKR275" s="120"/>
      <c r="EKS275" s="120"/>
      <c r="EKT275" s="120"/>
      <c r="EKU275" s="120"/>
      <c r="EKV275" s="120"/>
      <c r="EKW275" s="120"/>
      <c r="EKX275" s="120"/>
      <c r="EKY275" s="120"/>
      <c r="EKZ275" s="120"/>
      <c r="ELA275" s="120"/>
      <c r="ELB275" s="120"/>
      <c r="ELC275" s="120"/>
      <c r="ELD275" s="120"/>
      <c r="ELE275" s="120"/>
      <c r="ELF275" s="120"/>
      <c r="ELG275" s="120"/>
      <c r="ELH275" s="120"/>
      <c r="ELI275" s="120"/>
      <c r="ELJ275" s="120"/>
      <c r="ELK275" s="120"/>
      <c r="ELL275" s="120"/>
      <c r="ELM275" s="120"/>
      <c r="ELN275" s="120"/>
      <c r="ELO275" s="120"/>
      <c r="ELP275" s="120"/>
      <c r="ELQ275" s="120"/>
      <c r="ELR275" s="120"/>
      <c r="ELS275" s="120"/>
      <c r="ELT275" s="120"/>
      <c r="ELU275" s="120"/>
      <c r="ELV275" s="120"/>
      <c r="ELW275" s="120"/>
      <c r="ELX275" s="120"/>
      <c r="ELY275" s="120"/>
      <c r="ELZ275" s="120"/>
      <c r="EMA275" s="120"/>
      <c r="EMB275" s="120"/>
      <c r="EMC275" s="120"/>
      <c r="EMD275" s="120"/>
      <c r="EME275" s="120"/>
      <c r="EMF275" s="120"/>
      <c r="EMG275" s="120"/>
      <c r="EMH275" s="120"/>
      <c r="EMI275" s="120"/>
      <c r="EMJ275" s="120"/>
      <c r="EMK275" s="120"/>
      <c r="EML275" s="120"/>
      <c r="EMM275" s="120"/>
      <c r="EMN275" s="120"/>
      <c r="EMO275" s="120"/>
      <c r="EMP275" s="120"/>
      <c r="EMQ275" s="120"/>
      <c r="EMR275" s="120"/>
      <c r="EMS275" s="120"/>
      <c r="EMT275" s="120"/>
      <c r="EMU275" s="120"/>
      <c r="EMV275" s="120"/>
      <c r="EMW275" s="120"/>
      <c r="EMX275" s="120"/>
      <c r="EMY275" s="120"/>
      <c r="EMZ275" s="120"/>
      <c r="ENA275" s="120"/>
      <c r="ENB275" s="120"/>
      <c r="ENC275" s="120"/>
      <c r="END275" s="120"/>
      <c r="ENE275" s="120"/>
      <c r="ENF275" s="120"/>
      <c r="ENG275" s="120"/>
      <c r="ENH275" s="120"/>
      <c r="ENI275" s="120"/>
      <c r="ENJ275" s="120"/>
      <c r="ENK275" s="120"/>
      <c r="ENL275" s="120"/>
      <c r="ENM275" s="120"/>
      <c r="ENN275" s="120"/>
      <c r="ENO275" s="120"/>
      <c r="ENP275" s="120"/>
      <c r="ENQ275" s="120"/>
      <c r="ENR275" s="120"/>
      <c r="ENS275" s="120"/>
      <c r="ENT275" s="120"/>
      <c r="ENU275" s="120"/>
      <c r="ENV275" s="120"/>
      <c r="ENW275" s="120"/>
      <c r="ENX275" s="120"/>
      <c r="ENY275" s="120"/>
      <c r="ENZ275" s="120"/>
      <c r="EOA275" s="120"/>
      <c r="EOB275" s="120"/>
      <c r="EOC275" s="120"/>
      <c r="EOD275" s="120"/>
      <c r="EOE275" s="120"/>
      <c r="EOF275" s="120"/>
      <c r="EOG275" s="120"/>
      <c r="EOH275" s="120"/>
      <c r="EOI275" s="120"/>
      <c r="EOJ275" s="120"/>
      <c r="EOK275" s="120"/>
      <c r="EOL275" s="120"/>
      <c r="EOM275" s="120"/>
      <c r="EON275" s="120"/>
      <c r="EOO275" s="120"/>
      <c r="EOP275" s="120"/>
      <c r="EOQ275" s="120"/>
      <c r="EOR275" s="120"/>
      <c r="EOS275" s="120"/>
      <c r="EOT275" s="120"/>
      <c r="EOU275" s="120"/>
      <c r="EOV275" s="120"/>
      <c r="EOW275" s="120"/>
      <c r="EOX275" s="120"/>
      <c r="EOY275" s="120"/>
      <c r="EOZ275" s="120"/>
      <c r="EPA275" s="120"/>
      <c r="EPB275" s="120"/>
      <c r="EPC275" s="120"/>
      <c r="EPD275" s="120"/>
      <c r="EPE275" s="120"/>
      <c r="EPF275" s="120"/>
      <c r="EPG275" s="120"/>
      <c r="EPH275" s="120"/>
      <c r="EPI275" s="120"/>
      <c r="EPJ275" s="120"/>
      <c r="EPK275" s="120"/>
      <c r="EPL275" s="120"/>
      <c r="EPM275" s="120"/>
      <c r="EPN275" s="120"/>
      <c r="EPO275" s="120"/>
      <c r="EPP275" s="120"/>
      <c r="EPQ275" s="120"/>
      <c r="EPR275" s="120"/>
      <c r="EPS275" s="120"/>
      <c r="EPT275" s="120"/>
      <c r="EPU275" s="120"/>
      <c r="EPV275" s="120"/>
      <c r="EPW275" s="120"/>
      <c r="EPX275" s="120"/>
      <c r="EPY275" s="120"/>
      <c r="EPZ275" s="120"/>
      <c r="EQA275" s="120"/>
      <c r="EQB275" s="120"/>
      <c r="EQC275" s="120"/>
      <c r="EQD275" s="120"/>
      <c r="EQE275" s="120"/>
      <c r="EQF275" s="120"/>
      <c r="EQG275" s="120"/>
      <c r="EQH275" s="120"/>
      <c r="EQI275" s="120"/>
      <c r="EQJ275" s="120"/>
      <c r="EQK275" s="120"/>
      <c r="EQL275" s="120"/>
      <c r="EQM275" s="120"/>
      <c r="EQN275" s="120"/>
      <c r="EQO275" s="120"/>
      <c r="EQP275" s="120"/>
      <c r="EQQ275" s="120"/>
      <c r="EQR275" s="120"/>
      <c r="EQS275" s="120"/>
      <c r="EQT275" s="120"/>
      <c r="EQU275" s="120"/>
      <c r="EQV275" s="120"/>
      <c r="EQW275" s="120"/>
      <c r="EQX275" s="120"/>
      <c r="EQY275" s="120"/>
      <c r="EQZ275" s="120"/>
      <c r="ERA275" s="120"/>
      <c r="ERB275" s="120"/>
      <c r="ERC275" s="120"/>
      <c r="ERD275" s="120"/>
      <c r="ERE275" s="120"/>
      <c r="ERF275" s="120"/>
      <c r="ERG275" s="120"/>
      <c r="ERH275" s="120"/>
      <c r="ERI275" s="120"/>
      <c r="ERJ275" s="120"/>
      <c r="ERK275" s="120"/>
      <c r="ERL275" s="120"/>
      <c r="ERM275" s="120"/>
      <c r="ERN275" s="120"/>
      <c r="ERO275" s="120"/>
      <c r="ERP275" s="120"/>
      <c r="ERQ275" s="120"/>
      <c r="ERR275" s="120"/>
      <c r="ERS275" s="120"/>
      <c r="ERT275" s="120"/>
      <c r="ERU275" s="120"/>
      <c r="ERV275" s="120"/>
      <c r="ERW275" s="120"/>
      <c r="ERX275" s="120"/>
      <c r="ERY275" s="120"/>
      <c r="ERZ275" s="120"/>
      <c r="ESA275" s="120"/>
      <c r="ESB275" s="120"/>
      <c r="ESC275" s="120"/>
      <c r="ESD275" s="120"/>
      <c r="ESE275" s="120"/>
      <c r="ESF275" s="120"/>
      <c r="ESG275" s="120"/>
      <c r="ESH275" s="120"/>
      <c r="ESI275" s="120"/>
      <c r="ESJ275" s="120"/>
      <c r="ESK275" s="120"/>
      <c r="ESL275" s="120"/>
      <c r="ESM275" s="120"/>
      <c r="ESN275" s="120"/>
      <c r="ESO275" s="120"/>
      <c r="ESP275" s="120"/>
      <c r="ESQ275" s="120"/>
      <c r="ESR275" s="120"/>
      <c r="ESS275" s="120"/>
      <c r="EST275" s="120"/>
      <c r="ESU275" s="120"/>
      <c r="ESV275" s="120"/>
      <c r="ESW275" s="120"/>
      <c r="ESX275" s="120"/>
      <c r="ESY275" s="120"/>
      <c r="ESZ275" s="120"/>
      <c r="ETA275" s="120"/>
      <c r="ETB275" s="120"/>
      <c r="ETC275" s="120"/>
      <c r="ETD275" s="120"/>
      <c r="ETE275" s="120"/>
      <c r="ETF275" s="120"/>
      <c r="ETG275" s="120"/>
      <c r="ETH275" s="120"/>
      <c r="ETI275" s="120"/>
      <c r="ETJ275" s="120"/>
      <c r="ETK275" s="120"/>
      <c r="ETL275" s="120"/>
      <c r="ETM275" s="120"/>
      <c r="ETN275" s="120"/>
      <c r="ETO275" s="120"/>
      <c r="ETP275" s="120"/>
      <c r="ETQ275" s="120"/>
      <c r="ETR275" s="120"/>
      <c r="ETS275" s="120"/>
      <c r="ETT275" s="120"/>
      <c r="ETU275" s="120"/>
      <c r="ETV275" s="120"/>
      <c r="ETW275" s="120"/>
      <c r="ETX275" s="120"/>
      <c r="ETY275" s="120"/>
      <c r="ETZ275" s="120"/>
      <c r="EUA275" s="120"/>
      <c r="EUB275" s="120"/>
      <c r="EUC275" s="120"/>
      <c r="EUD275" s="120"/>
      <c r="EUE275" s="120"/>
      <c r="EUF275" s="120"/>
      <c r="EUG275" s="120"/>
      <c r="EUH275" s="120"/>
      <c r="EUI275" s="120"/>
      <c r="EUJ275" s="120"/>
      <c r="EUK275" s="120"/>
      <c r="EUL275" s="120"/>
      <c r="EUM275" s="120"/>
      <c r="EUN275" s="120"/>
      <c r="EUO275" s="120"/>
      <c r="EUP275" s="120"/>
      <c r="EUQ275" s="120"/>
      <c r="EUR275" s="120"/>
      <c r="EUS275" s="120"/>
      <c r="EUT275" s="120"/>
      <c r="EUU275" s="120"/>
      <c r="EUV275" s="120"/>
      <c r="EUW275" s="120"/>
      <c r="EUX275" s="120"/>
      <c r="EUY275" s="120"/>
      <c r="EUZ275" s="120"/>
      <c r="EVA275" s="120"/>
      <c r="EVB275" s="120"/>
      <c r="EVC275" s="120"/>
      <c r="EVD275" s="120"/>
      <c r="EVE275" s="120"/>
      <c r="EVF275" s="120"/>
      <c r="EVG275" s="120"/>
      <c r="EVH275" s="120"/>
      <c r="EVI275" s="120"/>
      <c r="EVJ275" s="120"/>
      <c r="EVK275" s="120"/>
      <c r="EVL275" s="120"/>
      <c r="EVM275" s="120"/>
      <c r="EVN275" s="120"/>
      <c r="EVO275" s="120"/>
      <c r="EVP275" s="120"/>
      <c r="EVQ275" s="120"/>
      <c r="EVR275" s="120"/>
      <c r="EVS275" s="120"/>
      <c r="EVT275" s="120"/>
      <c r="EVU275" s="120"/>
      <c r="EVV275" s="120"/>
      <c r="EVW275" s="120"/>
      <c r="EVX275" s="120"/>
      <c r="EVY275" s="120"/>
      <c r="EVZ275" s="120"/>
      <c r="EWA275" s="120"/>
      <c r="EWB275" s="120"/>
      <c r="EWC275" s="120"/>
      <c r="EWD275" s="120"/>
      <c r="EWE275" s="120"/>
      <c r="EWF275" s="120"/>
      <c r="EWG275" s="120"/>
      <c r="EWH275" s="120"/>
      <c r="EWI275" s="120"/>
      <c r="EWJ275" s="120"/>
      <c r="EWK275" s="120"/>
      <c r="EWL275" s="120"/>
      <c r="EWM275" s="120"/>
      <c r="EWN275" s="120"/>
      <c r="EWO275" s="120"/>
      <c r="EWP275" s="120"/>
      <c r="EWQ275" s="120"/>
      <c r="EWR275" s="120"/>
      <c r="EWS275" s="120"/>
      <c r="EWT275" s="120"/>
      <c r="EWU275" s="120"/>
      <c r="EWV275" s="120"/>
      <c r="EWW275" s="120"/>
      <c r="EWX275" s="120"/>
      <c r="EWY275" s="120"/>
      <c r="EWZ275" s="120"/>
      <c r="EXA275" s="120"/>
      <c r="EXB275" s="120"/>
      <c r="EXC275" s="120"/>
      <c r="EXD275" s="120"/>
      <c r="EXE275" s="120"/>
      <c r="EXF275" s="120"/>
      <c r="EXG275" s="120"/>
      <c r="EXH275" s="120"/>
      <c r="EXI275" s="120"/>
      <c r="EXJ275" s="120"/>
      <c r="EXK275" s="120"/>
      <c r="EXL275" s="120"/>
      <c r="EXM275" s="120"/>
      <c r="EXN275" s="120"/>
      <c r="EXO275" s="120"/>
      <c r="EXP275" s="120"/>
      <c r="EXQ275" s="120"/>
      <c r="EXR275" s="120"/>
      <c r="EXS275" s="120"/>
      <c r="EXT275" s="120"/>
      <c r="EXU275" s="120"/>
      <c r="EXV275" s="120"/>
      <c r="EXW275" s="120"/>
      <c r="EXX275" s="120"/>
      <c r="EXY275" s="120"/>
      <c r="EXZ275" s="120"/>
      <c r="EYA275" s="120"/>
      <c r="EYB275" s="120"/>
      <c r="EYC275" s="120"/>
      <c r="EYD275" s="120"/>
      <c r="EYE275" s="120"/>
      <c r="EYF275" s="120"/>
      <c r="EYG275" s="120"/>
      <c r="EYH275" s="120"/>
      <c r="EYI275" s="120"/>
      <c r="EYJ275" s="120"/>
      <c r="EYK275" s="120"/>
      <c r="EYL275" s="120"/>
      <c r="EYM275" s="120"/>
      <c r="EYN275" s="120"/>
      <c r="EYO275" s="120"/>
      <c r="EYP275" s="120"/>
      <c r="EYQ275" s="120"/>
      <c r="EYR275" s="120"/>
      <c r="EYS275" s="120"/>
      <c r="EYT275" s="120"/>
      <c r="EYU275" s="120"/>
      <c r="EYV275" s="120"/>
      <c r="EYW275" s="120"/>
      <c r="EYX275" s="120"/>
      <c r="EYY275" s="120"/>
      <c r="EYZ275" s="120"/>
      <c r="EZA275" s="120"/>
      <c r="EZB275" s="120"/>
      <c r="EZC275" s="120"/>
      <c r="EZD275" s="120"/>
      <c r="EZE275" s="120"/>
      <c r="EZF275" s="120"/>
      <c r="EZG275" s="120"/>
      <c r="EZH275" s="120"/>
      <c r="EZI275" s="120"/>
      <c r="EZJ275" s="120"/>
      <c r="EZK275" s="120"/>
      <c r="EZL275" s="120"/>
      <c r="EZM275" s="120"/>
      <c r="EZN275" s="120"/>
      <c r="EZO275" s="120"/>
      <c r="EZP275" s="120"/>
      <c r="EZQ275" s="120"/>
      <c r="EZR275" s="120"/>
      <c r="EZS275" s="120"/>
      <c r="EZT275" s="120"/>
      <c r="EZU275" s="120"/>
      <c r="EZV275" s="120"/>
      <c r="EZW275" s="120"/>
      <c r="EZX275" s="120"/>
      <c r="EZY275" s="120"/>
      <c r="EZZ275" s="120"/>
      <c r="FAA275" s="120"/>
      <c r="FAB275" s="120"/>
      <c r="FAC275" s="120"/>
      <c r="FAD275" s="120"/>
      <c r="FAE275" s="120"/>
      <c r="FAF275" s="120"/>
      <c r="FAG275" s="120"/>
      <c r="FAH275" s="120"/>
      <c r="FAI275" s="120"/>
      <c r="FAJ275" s="120"/>
      <c r="FAK275" s="120"/>
      <c r="FAL275" s="120"/>
      <c r="FAM275" s="120"/>
      <c r="FAN275" s="120"/>
      <c r="FAO275" s="120"/>
      <c r="FAP275" s="120"/>
      <c r="FAQ275" s="120"/>
      <c r="FAR275" s="120"/>
      <c r="FAS275" s="120"/>
      <c r="FAT275" s="120"/>
      <c r="FAU275" s="120"/>
      <c r="FAV275" s="120"/>
      <c r="FAW275" s="120"/>
      <c r="FAX275" s="120"/>
      <c r="FAY275" s="120"/>
      <c r="FAZ275" s="120"/>
      <c r="FBA275" s="120"/>
      <c r="FBB275" s="120"/>
      <c r="FBC275" s="120"/>
      <c r="FBD275" s="120"/>
      <c r="FBE275" s="120"/>
      <c r="FBF275" s="120"/>
      <c r="FBG275" s="120"/>
      <c r="FBH275" s="120"/>
      <c r="FBI275" s="120"/>
      <c r="FBJ275" s="120"/>
      <c r="FBK275" s="120"/>
      <c r="FBL275" s="120"/>
      <c r="FBM275" s="120"/>
      <c r="FBN275" s="120"/>
      <c r="FBO275" s="120"/>
      <c r="FBP275" s="120"/>
      <c r="FBQ275" s="120"/>
      <c r="FBR275" s="120"/>
      <c r="FBS275" s="120"/>
      <c r="FBT275" s="120"/>
      <c r="FBU275" s="120"/>
      <c r="FBV275" s="120"/>
      <c r="FBW275" s="120"/>
      <c r="FBX275" s="120"/>
      <c r="FBY275" s="120"/>
      <c r="FBZ275" s="120"/>
      <c r="FCA275" s="120"/>
      <c r="FCB275" s="120"/>
      <c r="FCC275" s="120"/>
      <c r="FCD275" s="120"/>
      <c r="FCE275" s="120"/>
      <c r="FCF275" s="120"/>
      <c r="FCG275" s="120"/>
      <c r="FCH275" s="120"/>
      <c r="FCI275" s="120"/>
      <c r="FCJ275" s="120"/>
      <c r="FCK275" s="120"/>
      <c r="FCL275" s="120"/>
      <c r="FCM275" s="120"/>
      <c r="FCN275" s="120"/>
      <c r="FCO275" s="120"/>
      <c r="FCP275" s="120"/>
      <c r="FCQ275" s="120"/>
      <c r="FCR275" s="120"/>
      <c r="FCS275" s="120"/>
      <c r="FCT275" s="120"/>
      <c r="FCU275" s="120"/>
      <c r="FCV275" s="120"/>
      <c r="FCW275" s="120"/>
      <c r="FCX275" s="120"/>
      <c r="FCY275" s="120"/>
      <c r="FCZ275" s="120"/>
      <c r="FDA275" s="120"/>
      <c r="FDB275" s="120"/>
      <c r="FDC275" s="120"/>
      <c r="FDD275" s="120"/>
      <c r="FDE275" s="120"/>
      <c r="FDF275" s="120"/>
      <c r="FDG275" s="120"/>
      <c r="FDH275" s="120"/>
      <c r="FDI275" s="120"/>
      <c r="FDJ275" s="120"/>
      <c r="FDK275" s="120"/>
      <c r="FDL275" s="120"/>
      <c r="FDM275" s="120"/>
      <c r="FDN275" s="120"/>
      <c r="FDO275" s="120"/>
      <c r="FDP275" s="120"/>
      <c r="FDQ275" s="120"/>
      <c r="FDR275" s="120"/>
      <c r="FDS275" s="120"/>
      <c r="FDT275" s="120"/>
      <c r="FDU275" s="120"/>
      <c r="FDV275" s="120"/>
      <c r="FDW275" s="120"/>
      <c r="FDX275" s="120"/>
      <c r="FDY275" s="120"/>
      <c r="FDZ275" s="120"/>
      <c r="FEA275" s="120"/>
      <c r="FEB275" s="120"/>
      <c r="FEC275" s="120"/>
      <c r="FED275" s="120"/>
      <c r="FEE275" s="120"/>
      <c r="FEF275" s="120"/>
      <c r="FEG275" s="120"/>
      <c r="FEH275" s="120"/>
      <c r="FEI275" s="120"/>
      <c r="FEJ275" s="120"/>
      <c r="FEK275" s="120"/>
      <c r="FEL275" s="120"/>
      <c r="FEM275" s="120"/>
      <c r="FEN275" s="120"/>
      <c r="FEO275" s="120"/>
      <c r="FEP275" s="120"/>
      <c r="FEQ275" s="120"/>
      <c r="FER275" s="120"/>
      <c r="FES275" s="120"/>
      <c r="FET275" s="120"/>
      <c r="FEU275" s="120"/>
      <c r="FEV275" s="120"/>
      <c r="FEW275" s="120"/>
      <c r="FEX275" s="120"/>
      <c r="FEY275" s="120"/>
      <c r="FEZ275" s="120"/>
      <c r="FFA275" s="120"/>
      <c r="FFB275" s="120"/>
      <c r="FFC275" s="120"/>
      <c r="FFD275" s="120"/>
      <c r="FFE275" s="120"/>
      <c r="FFF275" s="120"/>
      <c r="FFG275" s="120"/>
      <c r="FFH275" s="120"/>
      <c r="FFI275" s="120"/>
      <c r="FFJ275" s="120"/>
      <c r="FFK275" s="120"/>
      <c r="FFL275" s="120"/>
      <c r="FFM275" s="120"/>
      <c r="FFN275" s="120"/>
      <c r="FFO275" s="120"/>
      <c r="FFP275" s="120"/>
      <c r="FFQ275" s="120"/>
      <c r="FFR275" s="120"/>
      <c r="FFS275" s="120"/>
      <c r="FFT275" s="120"/>
      <c r="FFU275" s="120"/>
      <c r="FFV275" s="120"/>
      <c r="FFW275" s="120"/>
      <c r="FFX275" s="120"/>
      <c r="FFY275" s="120"/>
      <c r="FFZ275" s="120"/>
      <c r="FGA275" s="120"/>
      <c r="FGB275" s="120"/>
      <c r="FGC275" s="120"/>
      <c r="FGD275" s="120"/>
      <c r="FGE275" s="120"/>
      <c r="FGF275" s="120"/>
      <c r="FGG275" s="120"/>
      <c r="FGH275" s="120"/>
      <c r="FGI275" s="120"/>
      <c r="FGJ275" s="120"/>
      <c r="FGK275" s="120"/>
      <c r="FGL275" s="120"/>
      <c r="FGM275" s="120"/>
      <c r="FGN275" s="120"/>
      <c r="FGO275" s="120"/>
      <c r="FGP275" s="120"/>
      <c r="FGQ275" s="120"/>
      <c r="FGR275" s="120"/>
      <c r="FGS275" s="120"/>
      <c r="FGT275" s="120"/>
      <c r="FGU275" s="120"/>
      <c r="FGV275" s="120"/>
      <c r="FGW275" s="120"/>
      <c r="FGX275" s="120"/>
      <c r="FGY275" s="120"/>
      <c r="FGZ275" s="120"/>
      <c r="FHA275" s="120"/>
      <c r="FHB275" s="120"/>
      <c r="FHC275" s="120"/>
      <c r="FHD275" s="120"/>
      <c r="FHE275" s="120"/>
      <c r="FHF275" s="120"/>
      <c r="FHG275" s="120"/>
      <c r="FHH275" s="120"/>
      <c r="FHI275" s="120"/>
      <c r="FHJ275" s="120"/>
      <c r="FHK275" s="120"/>
      <c r="FHL275" s="120"/>
      <c r="FHM275" s="120"/>
      <c r="FHN275" s="120"/>
      <c r="FHO275" s="120"/>
      <c r="FHP275" s="120"/>
      <c r="FHQ275" s="120"/>
      <c r="FHR275" s="120"/>
      <c r="FHS275" s="120"/>
      <c r="FHT275" s="120"/>
      <c r="FHU275" s="120"/>
      <c r="FHV275" s="120"/>
      <c r="FHW275" s="120"/>
      <c r="FHX275" s="120"/>
      <c r="FHY275" s="120"/>
      <c r="FHZ275" s="120"/>
      <c r="FIA275" s="120"/>
      <c r="FIB275" s="120"/>
      <c r="FIC275" s="120"/>
      <c r="FID275" s="120"/>
      <c r="FIE275" s="120"/>
      <c r="FIF275" s="120"/>
      <c r="FIG275" s="120"/>
      <c r="FIH275" s="120"/>
      <c r="FII275" s="120"/>
      <c r="FIJ275" s="120"/>
      <c r="FIK275" s="120"/>
      <c r="FIL275" s="120"/>
      <c r="FIM275" s="120"/>
      <c r="FIN275" s="120"/>
      <c r="FIO275" s="120"/>
      <c r="FIP275" s="120"/>
      <c r="FIQ275" s="120"/>
      <c r="FIR275" s="120"/>
      <c r="FIS275" s="120"/>
      <c r="FIT275" s="120"/>
      <c r="FIU275" s="120"/>
      <c r="FIV275" s="120"/>
      <c r="FIW275" s="120"/>
      <c r="FIX275" s="120"/>
      <c r="FIY275" s="120"/>
      <c r="FIZ275" s="120"/>
      <c r="FJA275" s="120"/>
      <c r="FJB275" s="120"/>
      <c r="FJC275" s="120"/>
      <c r="FJD275" s="120"/>
      <c r="FJE275" s="120"/>
      <c r="FJF275" s="120"/>
      <c r="FJG275" s="120"/>
      <c r="FJH275" s="120"/>
      <c r="FJI275" s="120"/>
      <c r="FJJ275" s="120"/>
      <c r="FJK275" s="120"/>
      <c r="FJL275" s="120"/>
      <c r="FJM275" s="120"/>
      <c r="FJN275" s="120"/>
      <c r="FJO275" s="120"/>
      <c r="FJP275" s="120"/>
      <c r="FJQ275" s="120"/>
      <c r="FJR275" s="120"/>
      <c r="FJS275" s="120"/>
      <c r="FJT275" s="120"/>
      <c r="FJU275" s="120"/>
      <c r="FJV275" s="120"/>
      <c r="FJW275" s="120"/>
      <c r="FJX275" s="120"/>
      <c r="FJY275" s="120"/>
      <c r="FJZ275" s="120"/>
      <c r="FKA275" s="120"/>
      <c r="FKB275" s="120"/>
      <c r="FKC275" s="120"/>
      <c r="FKD275" s="120"/>
      <c r="FKE275" s="120"/>
      <c r="FKF275" s="120"/>
      <c r="FKG275" s="120"/>
      <c r="FKH275" s="120"/>
      <c r="FKI275" s="120"/>
      <c r="FKJ275" s="120"/>
      <c r="FKK275" s="120"/>
      <c r="FKL275" s="120"/>
      <c r="FKM275" s="120"/>
      <c r="FKN275" s="120"/>
      <c r="FKO275" s="120"/>
      <c r="FKP275" s="120"/>
      <c r="FKQ275" s="120"/>
      <c r="FKR275" s="120"/>
      <c r="FKS275" s="120"/>
      <c r="FKT275" s="120"/>
      <c r="FKU275" s="120"/>
      <c r="FKV275" s="120"/>
      <c r="FKW275" s="120"/>
      <c r="FKX275" s="120"/>
      <c r="FKY275" s="120"/>
      <c r="FKZ275" s="120"/>
      <c r="FLA275" s="120"/>
      <c r="FLB275" s="120"/>
      <c r="FLC275" s="120"/>
      <c r="FLD275" s="120"/>
      <c r="FLE275" s="120"/>
      <c r="FLF275" s="120"/>
      <c r="FLG275" s="120"/>
      <c r="FLH275" s="120"/>
      <c r="FLI275" s="120"/>
      <c r="FLJ275" s="120"/>
      <c r="FLK275" s="120"/>
      <c r="FLL275" s="120"/>
      <c r="FLM275" s="120"/>
      <c r="FLN275" s="120"/>
      <c r="FLO275" s="120"/>
      <c r="FLP275" s="120"/>
      <c r="FLQ275" s="120"/>
      <c r="FLR275" s="120"/>
      <c r="FLS275" s="120"/>
      <c r="FLT275" s="120"/>
      <c r="FLU275" s="120"/>
      <c r="FLV275" s="120"/>
      <c r="FLW275" s="120"/>
      <c r="FLX275" s="120"/>
      <c r="FLY275" s="120"/>
      <c r="FLZ275" s="120"/>
      <c r="FMA275" s="120"/>
      <c r="FMB275" s="120"/>
      <c r="FMC275" s="120"/>
      <c r="FMD275" s="120"/>
      <c r="FME275" s="120"/>
      <c r="FMF275" s="120"/>
      <c r="FMG275" s="120"/>
      <c r="FMH275" s="120"/>
      <c r="FMI275" s="120"/>
      <c r="FMJ275" s="120"/>
      <c r="FMK275" s="120"/>
      <c r="FML275" s="120"/>
      <c r="FMM275" s="120"/>
      <c r="FMN275" s="120"/>
      <c r="FMO275" s="120"/>
      <c r="FMP275" s="120"/>
      <c r="FMQ275" s="120"/>
      <c r="FMR275" s="120"/>
      <c r="FMS275" s="120"/>
      <c r="FMT275" s="120"/>
      <c r="FMU275" s="120"/>
      <c r="FMV275" s="120"/>
      <c r="FMW275" s="120"/>
      <c r="FMX275" s="120"/>
      <c r="FMY275" s="120"/>
      <c r="FMZ275" s="120"/>
      <c r="FNA275" s="120"/>
      <c r="FNB275" s="120"/>
      <c r="FNC275" s="120"/>
      <c r="FND275" s="120"/>
      <c r="FNE275" s="120"/>
      <c r="FNF275" s="120"/>
      <c r="FNG275" s="120"/>
      <c r="FNH275" s="120"/>
      <c r="FNI275" s="120"/>
      <c r="FNJ275" s="120"/>
      <c r="FNK275" s="120"/>
      <c r="FNL275" s="120"/>
      <c r="FNM275" s="120"/>
      <c r="FNN275" s="120"/>
      <c r="FNO275" s="120"/>
      <c r="FNP275" s="120"/>
      <c r="FNQ275" s="120"/>
      <c r="FNR275" s="120"/>
      <c r="FNS275" s="120"/>
      <c r="FNT275" s="120"/>
      <c r="FNU275" s="120"/>
      <c r="FNV275" s="120"/>
      <c r="FNW275" s="120"/>
      <c r="FNX275" s="120"/>
      <c r="FNY275" s="120"/>
      <c r="FNZ275" s="120"/>
      <c r="FOA275" s="120"/>
      <c r="FOB275" s="120"/>
      <c r="FOC275" s="120"/>
      <c r="FOD275" s="120"/>
      <c r="FOE275" s="120"/>
      <c r="FOF275" s="120"/>
      <c r="FOG275" s="120"/>
    </row>
    <row r="276" spans="1:4453" s="80" customFormat="1" ht="24" customHeight="1" x14ac:dyDescent="0.25">
      <c r="A276" s="101">
        <v>267</v>
      </c>
      <c r="B276" s="102" t="s">
        <v>289</v>
      </c>
      <c r="C276" s="125">
        <v>2.35</v>
      </c>
      <c r="D276" s="125">
        <v>0.82</v>
      </c>
      <c r="E276" s="125">
        <v>0</v>
      </c>
      <c r="F276" s="137"/>
      <c r="G276" s="140"/>
      <c r="H276" s="140"/>
      <c r="I276" s="129"/>
      <c r="J276" s="137"/>
      <c r="K276" s="140"/>
      <c r="L276" s="140"/>
      <c r="M276" s="129">
        <v>5</v>
      </c>
      <c r="N276" s="137"/>
      <c r="O276" s="140"/>
      <c r="P276" s="140"/>
      <c r="Q276" s="129"/>
      <c r="R276" s="137"/>
      <c r="S276" s="140"/>
      <c r="T276" s="129"/>
      <c r="U276" s="141">
        <v>1</v>
      </c>
      <c r="V276" s="131">
        <f t="shared" si="59"/>
        <v>6</v>
      </c>
      <c r="W276" s="132">
        <f t="shared" si="60"/>
        <v>1.7999999999999998</v>
      </c>
      <c r="X276" s="133">
        <f t="shared" si="61"/>
        <v>1.1479999999999997</v>
      </c>
      <c r="Y276" s="111">
        <f t="shared" si="55"/>
        <v>2.9479999999999995</v>
      </c>
      <c r="Z276" s="112">
        <v>2</v>
      </c>
      <c r="AA276" s="134"/>
      <c r="AB276" s="135"/>
      <c r="AC276" s="115">
        <v>2</v>
      </c>
      <c r="AD276" s="116">
        <v>30</v>
      </c>
      <c r="AE276" s="110">
        <f t="shared" si="52"/>
        <v>0.6</v>
      </c>
      <c r="AF276" s="110">
        <f t="shared" si="57"/>
        <v>0.38266666666666665</v>
      </c>
      <c r="AG276" s="111">
        <f t="shared" si="58"/>
        <v>0.98266666666666658</v>
      </c>
      <c r="AH276" s="117">
        <v>1.1499999999999999</v>
      </c>
      <c r="AI276" s="117">
        <v>0.05</v>
      </c>
      <c r="AJ276" s="118">
        <f t="shared" si="56"/>
        <v>8.200666666666665</v>
      </c>
      <c r="AK276" s="119">
        <v>267</v>
      </c>
    </row>
    <row r="277" spans="1:4453" s="139" customFormat="1" ht="24" customHeight="1" x14ac:dyDescent="0.25">
      <c r="A277" s="101">
        <v>268</v>
      </c>
      <c r="B277" s="102" t="s">
        <v>290</v>
      </c>
      <c r="C277" s="125">
        <v>1.65</v>
      </c>
      <c r="D277" s="125">
        <v>2.31</v>
      </c>
      <c r="E277" s="125">
        <v>2</v>
      </c>
      <c r="F277" s="126"/>
      <c r="G277" s="127"/>
      <c r="H277" s="127"/>
      <c r="I277" s="128"/>
      <c r="J277" s="126"/>
      <c r="K277" s="127"/>
      <c r="L277" s="127"/>
      <c r="M277" s="128"/>
      <c r="N277" s="126"/>
      <c r="O277" s="127"/>
      <c r="P277" s="127"/>
      <c r="Q277" s="128"/>
      <c r="R277" s="126"/>
      <c r="S277" s="127"/>
      <c r="T277" s="128"/>
      <c r="U277" s="130">
        <v>2</v>
      </c>
      <c r="V277" s="131">
        <f t="shared" si="59"/>
        <v>2</v>
      </c>
      <c r="W277" s="132">
        <f t="shared" si="60"/>
        <v>0.6</v>
      </c>
      <c r="X277" s="133">
        <f t="shared" si="61"/>
        <v>1.0780000000000001</v>
      </c>
      <c r="Y277" s="111">
        <f t="shared" si="55"/>
        <v>1.6779999999999999</v>
      </c>
      <c r="Z277" s="112">
        <v>2</v>
      </c>
      <c r="AA277" s="134"/>
      <c r="AB277" s="135"/>
      <c r="AC277" s="115">
        <v>2</v>
      </c>
      <c r="AD277" s="116">
        <v>30</v>
      </c>
      <c r="AE277" s="110">
        <f t="shared" si="52"/>
        <v>0.6</v>
      </c>
      <c r="AF277" s="110">
        <f t="shared" si="57"/>
        <v>1.0780000000000001</v>
      </c>
      <c r="AG277" s="111">
        <f t="shared" si="58"/>
        <v>1.6779999999999999</v>
      </c>
      <c r="AH277" s="117">
        <v>0.55000000000000004</v>
      </c>
      <c r="AI277" s="117">
        <v>0.05</v>
      </c>
      <c r="AJ277" s="118">
        <f t="shared" si="56"/>
        <v>9.8159999999999989</v>
      </c>
      <c r="AK277" s="119">
        <v>268</v>
      </c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0"/>
      <c r="CE277" s="120"/>
      <c r="CF277" s="120"/>
      <c r="CG277" s="120"/>
      <c r="CH277" s="120"/>
      <c r="CI277" s="120"/>
      <c r="CJ277" s="120"/>
      <c r="CK277" s="120"/>
      <c r="CL277" s="120"/>
      <c r="CM277" s="120"/>
      <c r="CN277" s="120"/>
      <c r="CO277" s="120"/>
      <c r="CP277" s="120"/>
      <c r="CQ277" s="120"/>
      <c r="CR277" s="120"/>
      <c r="CS277" s="120"/>
      <c r="CT277" s="120"/>
      <c r="CU277" s="120"/>
      <c r="CV277" s="120"/>
      <c r="CW277" s="120"/>
      <c r="CX277" s="120"/>
      <c r="CY277" s="120"/>
      <c r="CZ277" s="120"/>
      <c r="DA277" s="120"/>
      <c r="DB277" s="120"/>
      <c r="DC277" s="120"/>
      <c r="DD277" s="120"/>
      <c r="DE277" s="120"/>
      <c r="DF277" s="120"/>
      <c r="DG277" s="120"/>
      <c r="DH277" s="120"/>
      <c r="DI277" s="120"/>
      <c r="DJ277" s="120"/>
      <c r="DK277" s="120"/>
      <c r="DL277" s="120"/>
      <c r="DM277" s="120"/>
      <c r="DN277" s="120"/>
      <c r="DO277" s="120"/>
      <c r="DP277" s="120"/>
      <c r="DQ277" s="120"/>
      <c r="DR277" s="120"/>
      <c r="DS277" s="120"/>
      <c r="DT277" s="120"/>
      <c r="DU277" s="120"/>
      <c r="DV277" s="120"/>
      <c r="DW277" s="120"/>
      <c r="DX277" s="120"/>
      <c r="DY277" s="120"/>
      <c r="DZ277" s="120"/>
      <c r="EA277" s="120"/>
      <c r="EB277" s="120"/>
      <c r="EC277" s="120"/>
      <c r="ED277" s="120"/>
      <c r="EE277" s="120"/>
      <c r="EF277" s="120"/>
      <c r="EG277" s="120"/>
      <c r="EH277" s="120"/>
      <c r="EI277" s="120"/>
      <c r="EJ277" s="120"/>
      <c r="EK277" s="120"/>
      <c r="EL277" s="120"/>
      <c r="EM277" s="120"/>
      <c r="EN277" s="120"/>
      <c r="EO277" s="120"/>
      <c r="EP277" s="120"/>
      <c r="EQ277" s="120"/>
      <c r="ER277" s="120"/>
      <c r="ES277" s="120"/>
      <c r="ET277" s="120"/>
      <c r="EU277" s="120"/>
      <c r="EV277" s="120"/>
      <c r="EW277" s="120"/>
      <c r="EX277" s="120"/>
      <c r="EY277" s="120"/>
      <c r="EZ277" s="120"/>
      <c r="FA277" s="120"/>
      <c r="FB277" s="120"/>
      <c r="FC277" s="120"/>
      <c r="FD277" s="120"/>
      <c r="FE277" s="120"/>
      <c r="FF277" s="120"/>
      <c r="FG277" s="120"/>
      <c r="FH277" s="120"/>
      <c r="FI277" s="120"/>
      <c r="FJ277" s="120"/>
      <c r="FK277" s="120"/>
      <c r="FL277" s="120"/>
      <c r="FM277" s="120"/>
      <c r="FN277" s="120"/>
      <c r="FO277" s="120"/>
      <c r="FP277" s="120"/>
      <c r="FQ277" s="120"/>
      <c r="FR277" s="120"/>
      <c r="FS277" s="120"/>
      <c r="FT277" s="120"/>
      <c r="FU277" s="120"/>
      <c r="FV277" s="120"/>
      <c r="FW277" s="120"/>
      <c r="FX277" s="120"/>
      <c r="FY277" s="120"/>
      <c r="FZ277" s="120"/>
      <c r="GA277" s="120"/>
      <c r="GB277" s="120"/>
      <c r="GC277" s="120"/>
      <c r="GD277" s="120"/>
      <c r="GE277" s="120"/>
      <c r="GF277" s="120"/>
      <c r="GG277" s="120"/>
      <c r="GH277" s="120"/>
      <c r="GI277" s="120"/>
      <c r="GJ277" s="120"/>
      <c r="GK277" s="120"/>
      <c r="GL277" s="120"/>
      <c r="GM277" s="120"/>
      <c r="GN277" s="120"/>
      <c r="GO277" s="120"/>
      <c r="GP277" s="120"/>
      <c r="GQ277" s="120"/>
      <c r="GR277" s="120"/>
      <c r="GS277" s="120"/>
      <c r="GT277" s="120"/>
      <c r="GU277" s="120"/>
      <c r="GV277" s="120"/>
      <c r="GW277" s="120"/>
      <c r="GX277" s="120"/>
      <c r="GY277" s="120"/>
      <c r="GZ277" s="120"/>
      <c r="HA277" s="120"/>
      <c r="HB277" s="120"/>
      <c r="HC277" s="120"/>
      <c r="HD277" s="120"/>
      <c r="HE277" s="120"/>
      <c r="HF277" s="120"/>
      <c r="HG277" s="120"/>
      <c r="HH277" s="120"/>
      <c r="HI277" s="120"/>
      <c r="HJ277" s="120"/>
      <c r="HK277" s="120"/>
      <c r="HL277" s="120"/>
      <c r="HM277" s="120"/>
      <c r="HN277" s="120"/>
      <c r="HO277" s="120"/>
      <c r="HP277" s="120"/>
      <c r="HQ277" s="120"/>
      <c r="HR277" s="120"/>
      <c r="HS277" s="120"/>
      <c r="HT277" s="120"/>
      <c r="HU277" s="120"/>
      <c r="HV277" s="120"/>
      <c r="HW277" s="120"/>
      <c r="HX277" s="120"/>
      <c r="HY277" s="120"/>
      <c r="HZ277" s="120"/>
      <c r="IA277" s="120"/>
      <c r="IB277" s="120"/>
      <c r="IC277" s="120"/>
      <c r="ID277" s="120"/>
      <c r="IE277" s="120"/>
      <c r="IF277" s="120"/>
      <c r="IG277" s="120"/>
      <c r="IH277" s="120"/>
      <c r="II277" s="120"/>
      <c r="IJ277" s="120"/>
      <c r="IK277" s="120"/>
      <c r="IL277" s="120"/>
      <c r="IM277" s="120"/>
      <c r="IN277" s="120"/>
      <c r="IO277" s="120"/>
      <c r="IP277" s="120"/>
      <c r="IQ277" s="120"/>
      <c r="IR277" s="120"/>
      <c r="IS277" s="120"/>
      <c r="IT277" s="120"/>
      <c r="IU277" s="120"/>
      <c r="IV277" s="120"/>
      <c r="IW277" s="120"/>
      <c r="IX277" s="120"/>
      <c r="IY277" s="120"/>
      <c r="IZ277" s="120"/>
      <c r="JA277" s="120"/>
      <c r="JB277" s="120"/>
      <c r="JC277" s="120"/>
      <c r="JD277" s="120"/>
      <c r="JE277" s="120"/>
      <c r="JF277" s="120"/>
      <c r="JG277" s="120"/>
      <c r="JH277" s="120"/>
      <c r="JI277" s="120"/>
      <c r="JJ277" s="120"/>
      <c r="JK277" s="120"/>
      <c r="JL277" s="120"/>
      <c r="JM277" s="120"/>
      <c r="JN277" s="120"/>
      <c r="JO277" s="120"/>
      <c r="JP277" s="120"/>
      <c r="JQ277" s="120"/>
      <c r="JR277" s="120"/>
      <c r="JS277" s="120"/>
      <c r="JT277" s="120"/>
      <c r="JU277" s="120"/>
      <c r="JV277" s="120"/>
      <c r="JW277" s="120"/>
      <c r="JX277" s="120"/>
      <c r="JY277" s="120"/>
      <c r="JZ277" s="120"/>
      <c r="KA277" s="120"/>
      <c r="KB277" s="120"/>
      <c r="KC277" s="120"/>
      <c r="KD277" s="120"/>
      <c r="KE277" s="120"/>
      <c r="KF277" s="120"/>
      <c r="KG277" s="120"/>
      <c r="KH277" s="120"/>
      <c r="KI277" s="120"/>
      <c r="KJ277" s="120"/>
      <c r="KK277" s="120"/>
      <c r="KL277" s="120"/>
      <c r="KM277" s="120"/>
      <c r="KN277" s="120"/>
      <c r="KO277" s="120"/>
      <c r="KP277" s="120"/>
      <c r="KQ277" s="120"/>
      <c r="KR277" s="120"/>
      <c r="KS277" s="120"/>
      <c r="KT277" s="120"/>
      <c r="KU277" s="120"/>
      <c r="KV277" s="120"/>
      <c r="KW277" s="120"/>
      <c r="KX277" s="120"/>
      <c r="KY277" s="120"/>
      <c r="KZ277" s="120"/>
      <c r="LA277" s="120"/>
      <c r="LB277" s="120"/>
      <c r="LC277" s="120"/>
      <c r="LD277" s="120"/>
      <c r="LE277" s="120"/>
      <c r="LF277" s="120"/>
      <c r="LG277" s="120"/>
      <c r="LH277" s="120"/>
      <c r="LI277" s="120"/>
      <c r="LJ277" s="120"/>
      <c r="LK277" s="120"/>
      <c r="LL277" s="120"/>
      <c r="LM277" s="120"/>
      <c r="LN277" s="120"/>
      <c r="LO277" s="120"/>
      <c r="LP277" s="120"/>
      <c r="LQ277" s="120"/>
      <c r="LR277" s="120"/>
      <c r="LS277" s="120"/>
      <c r="LT277" s="120"/>
      <c r="LU277" s="120"/>
      <c r="LV277" s="120"/>
      <c r="LW277" s="120"/>
      <c r="LX277" s="120"/>
      <c r="LY277" s="120"/>
      <c r="LZ277" s="120"/>
      <c r="MA277" s="120"/>
      <c r="MB277" s="120"/>
      <c r="MC277" s="120"/>
      <c r="MD277" s="120"/>
      <c r="ME277" s="120"/>
      <c r="MF277" s="120"/>
      <c r="MG277" s="120"/>
      <c r="MH277" s="120"/>
      <c r="MI277" s="120"/>
      <c r="MJ277" s="120"/>
      <c r="MK277" s="120"/>
      <c r="ML277" s="120"/>
      <c r="MM277" s="120"/>
      <c r="MN277" s="120"/>
      <c r="MO277" s="120"/>
      <c r="MP277" s="120"/>
      <c r="MQ277" s="120"/>
      <c r="MR277" s="120"/>
      <c r="MS277" s="120"/>
      <c r="MT277" s="120"/>
      <c r="MU277" s="120"/>
      <c r="MV277" s="120"/>
      <c r="MW277" s="120"/>
      <c r="MX277" s="120"/>
      <c r="MY277" s="120"/>
      <c r="MZ277" s="120"/>
      <c r="NA277" s="120"/>
      <c r="NB277" s="120"/>
      <c r="NC277" s="120"/>
      <c r="ND277" s="120"/>
      <c r="NE277" s="120"/>
      <c r="NF277" s="120"/>
      <c r="NG277" s="120"/>
      <c r="NH277" s="120"/>
      <c r="NI277" s="120"/>
      <c r="NJ277" s="120"/>
      <c r="NK277" s="120"/>
      <c r="NL277" s="120"/>
      <c r="NM277" s="120"/>
      <c r="NN277" s="120"/>
      <c r="NO277" s="120"/>
      <c r="NP277" s="120"/>
      <c r="NQ277" s="120"/>
      <c r="NR277" s="120"/>
      <c r="NS277" s="120"/>
      <c r="NT277" s="120"/>
      <c r="NU277" s="120"/>
      <c r="NV277" s="120"/>
      <c r="NW277" s="120"/>
      <c r="NX277" s="120"/>
      <c r="NY277" s="120"/>
      <c r="NZ277" s="120"/>
      <c r="OA277" s="120"/>
      <c r="OB277" s="120"/>
      <c r="OC277" s="120"/>
      <c r="OD277" s="120"/>
      <c r="OE277" s="120"/>
      <c r="OF277" s="120"/>
      <c r="OG277" s="120"/>
      <c r="OH277" s="120"/>
      <c r="OI277" s="120"/>
      <c r="OJ277" s="120"/>
      <c r="OK277" s="120"/>
      <c r="OL277" s="120"/>
      <c r="OM277" s="120"/>
      <c r="ON277" s="120"/>
      <c r="OO277" s="120"/>
      <c r="OP277" s="120"/>
      <c r="OQ277" s="120"/>
      <c r="OR277" s="120"/>
      <c r="OS277" s="120"/>
      <c r="OT277" s="120"/>
      <c r="OU277" s="120"/>
      <c r="OV277" s="120"/>
      <c r="OW277" s="120"/>
      <c r="OX277" s="120"/>
      <c r="OY277" s="120"/>
      <c r="OZ277" s="120"/>
      <c r="PA277" s="120"/>
      <c r="PB277" s="120"/>
      <c r="PC277" s="120"/>
      <c r="PD277" s="120"/>
      <c r="PE277" s="120"/>
      <c r="PF277" s="120"/>
      <c r="PG277" s="120"/>
      <c r="PH277" s="120"/>
      <c r="PI277" s="120"/>
      <c r="PJ277" s="120"/>
      <c r="PK277" s="120"/>
      <c r="PL277" s="120"/>
      <c r="PM277" s="120"/>
      <c r="PN277" s="120"/>
      <c r="PO277" s="120"/>
      <c r="PP277" s="120"/>
      <c r="PQ277" s="120"/>
      <c r="PR277" s="120"/>
      <c r="PS277" s="120"/>
      <c r="PT277" s="120"/>
      <c r="PU277" s="120"/>
      <c r="PV277" s="120"/>
      <c r="PW277" s="120"/>
      <c r="PX277" s="120"/>
      <c r="PY277" s="120"/>
      <c r="PZ277" s="120"/>
      <c r="QA277" s="120"/>
      <c r="QB277" s="120"/>
      <c r="QC277" s="120"/>
      <c r="QD277" s="120"/>
      <c r="QE277" s="120"/>
      <c r="QF277" s="120"/>
      <c r="QG277" s="120"/>
      <c r="QH277" s="120"/>
      <c r="QI277" s="120"/>
      <c r="QJ277" s="120"/>
      <c r="QK277" s="120"/>
      <c r="QL277" s="120"/>
      <c r="QM277" s="120"/>
      <c r="QN277" s="120"/>
      <c r="QO277" s="120"/>
      <c r="QP277" s="120"/>
      <c r="QQ277" s="120"/>
      <c r="QR277" s="120"/>
      <c r="QS277" s="120"/>
      <c r="QT277" s="120"/>
      <c r="QU277" s="120"/>
      <c r="QV277" s="120"/>
      <c r="QW277" s="120"/>
      <c r="QX277" s="120"/>
      <c r="QY277" s="120"/>
      <c r="QZ277" s="120"/>
      <c r="RA277" s="120"/>
      <c r="RB277" s="120"/>
      <c r="RC277" s="120"/>
      <c r="RD277" s="120"/>
      <c r="RE277" s="120"/>
      <c r="RF277" s="120"/>
      <c r="RG277" s="120"/>
      <c r="RH277" s="120"/>
      <c r="RI277" s="120"/>
      <c r="RJ277" s="120"/>
      <c r="RK277" s="120"/>
      <c r="RL277" s="120"/>
      <c r="RM277" s="120"/>
      <c r="RN277" s="120"/>
      <c r="RO277" s="120"/>
      <c r="RP277" s="120"/>
      <c r="RQ277" s="120"/>
      <c r="RR277" s="120"/>
      <c r="RS277" s="120"/>
      <c r="RT277" s="120"/>
      <c r="RU277" s="120"/>
      <c r="RV277" s="120"/>
      <c r="RW277" s="120"/>
      <c r="RX277" s="120"/>
      <c r="RY277" s="120"/>
      <c r="RZ277" s="120"/>
      <c r="SA277" s="120"/>
      <c r="SB277" s="120"/>
      <c r="SC277" s="120"/>
      <c r="SD277" s="120"/>
      <c r="SE277" s="120"/>
      <c r="SF277" s="120"/>
      <c r="SG277" s="120"/>
      <c r="SH277" s="120"/>
      <c r="SI277" s="120"/>
      <c r="SJ277" s="120"/>
      <c r="SK277" s="120"/>
      <c r="SL277" s="120"/>
      <c r="SM277" s="120"/>
      <c r="SN277" s="120"/>
      <c r="SO277" s="120"/>
      <c r="SP277" s="120"/>
      <c r="SQ277" s="120"/>
      <c r="SR277" s="120"/>
      <c r="SS277" s="120"/>
      <c r="ST277" s="120"/>
      <c r="SU277" s="120"/>
      <c r="SV277" s="120"/>
      <c r="SW277" s="120"/>
      <c r="SX277" s="120"/>
      <c r="SY277" s="120"/>
      <c r="SZ277" s="120"/>
      <c r="TA277" s="120"/>
      <c r="TB277" s="120"/>
      <c r="TC277" s="120"/>
      <c r="TD277" s="120"/>
      <c r="TE277" s="120"/>
      <c r="TF277" s="120"/>
      <c r="TG277" s="120"/>
      <c r="TH277" s="120"/>
      <c r="TI277" s="120"/>
      <c r="TJ277" s="120"/>
      <c r="TK277" s="120"/>
      <c r="TL277" s="120"/>
      <c r="TM277" s="120"/>
      <c r="TN277" s="120"/>
      <c r="TO277" s="120"/>
      <c r="TP277" s="120"/>
      <c r="TQ277" s="120"/>
      <c r="TR277" s="120"/>
      <c r="TS277" s="120"/>
      <c r="TT277" s="120"/>
      <c r="TU277" s="120"/>
      <c r="TV277" s="120"/>
      <c r="TW277" s="120"/>
      <c r="TX277" s="120"/>
      <c r="TY277" s="120"/>
      <c r="TZ277" s="120"/>
      <c r="UA277" s="120"/>
      <c r="UB277" s="120"/>
      <c r="UC277" s="120"/>
      <c r="UD277" s="120"/>
      <c r="UE277" s="120"/>
      <c r="UF277" s="120"/>
      <c r="UG277" s="120"/>
      <c r="UH277" s="120"/>
      <c r="UI277" s="120"/>
      <c r="UJ277" s="120"/>
      <c r="UK277" s="120"/>
      <c r="UL277" s="120"/>
      <c r="UM277" s="120"/>
      <c r="UN277" s="120"/>
      <c r="UO277" s="120"/>
      <c r="UP277" s="120"/>
      <c r="UQ277" s="120"/>
      <c r="UR277" s="120"/>
      <c r="US277" s="120"/>
      <c r="UT277" s="120"/>
      <c r="UU277" s="120"/>
      <c r="UV277" s="120"/>
      <c r="UW277" s="120"/>
      <c r="UX277" s="120"/>
      <c r="UY277" s="120"/>
      <c r="UZ277" s="120"/>
      <c r="VA277" s="120"/>
      <c r="VB277" s="120"/>
      <c r="VC277" s="120"/>
      <c r="VD277" s="120"/>
      <c r="VE277" s="120"/>
      <c r="VF277" s="120"/>
      <c r="VG277" s="120"/>
      <c r="VH277" s="120"/>
      <c r="VI277" s="120"/>
      <c r="VJ277" s="120"/>
      <c r="VK277" s="120"/>
      <c r="VL277" s="120"/>
      <c r="VM277" s="120"/>
      <c r="VN277" s="120"/>
      <c r="VO277" s="120"/>
      <c r="VP277" s="120"/>
      <c r="VQ277" s="120"/>
      <c r="VR277" s="120"/>
      <c r="VS277" s="120"/>
      <c r="VT277" s="120"/>
      <c r="VU277" s="120"/>
      <c r="VV277" s="120"/>
      <c r="VW277" s="120"/>
      <c r="VX277" s="120"/>
      <c r="VY277" s="120"/>
      <c r="VZ277" s="120"/>
      <c r="WA277" s="120"/>
      <c r="WB277" s="120"/>
      <c r="WC277" s="120"/>
      <c r="WD277" s="120"/>
      <c r="WE277" s="120"/>
      <c r="WF277" s="120"/>
      <c r="WG277" s="120"/>
      <c r="WH277" s="120"/>
      <c r="WI277" s="120"/>
      <c r="WJ277" s="120"/>
      <c r="WK277" s="120"/>
      <c r="WL277" s="120"/>
      <c r="WM277" s="120"/>
      <c r="WN277" s="120"/>
      <c r="WO277" s="120"/>
      <c r="WP277" s="120"/>
      <c r="WQ277" s="120"/>
      <c r="WR277" s="120"/>
      <c r="WS277" s="120"/>
      <c r="WT277" s="120"/>
      <c r="WU277" s="120"/>
      <c r="WV277" s="120"/>
      <c r="WW277" s="120"/>
      <c r="WX277" s="120"/>
      <c r="WY277" s="120"/>
      <c r="WZ277" s="120"/>
      <c r="XA277" s="120"/>
      <c r="XB277" s="120"/>
      <c r="XC277" s="120"/>
      <c r="XD277" s="120"/>
      <c r="XE277" s="120"/>
      <c r="XF277" s="120"/>
      <c r="XG277" s="120"/>
      <c r="XH277" s="120"/>
      <c r="XI277" s="120"/>
      <c r="XJ277" s="120"/>
      <c r="XK277" s="120"/>
      <c r="XL277" s="120"/>
      <c r="XM277" s="120"/>
      <c r="XN277" s="120"/>
      <c r="XO277" s="120"/>
      <c r="XP277" s="120"/>
      <c r="XQ277" s="120"/>
      <c r="XR277" s="120"/>
      <c r="XS277" s="120"/>
      <c r="XT277" s="120"/>
      <c r="XU277" s="120"/>
      <c r="XV277" s="120"/>
      <c r="XW277" s="120"/>
      <c r="XX277" s="120"/>
      <c r="XY277" s="120"/>
      <c r="XZ277" s="120"/>
      <c r="YA277" s="120"/>
      <c r="YB277" s="120"/>
      <c r="YC277" s="120"/>
      <c r="YD277" s="120"/>
      <c r="YE277" s="120"/>
      <c r="YF277" s="120"/>
      <c r="YG277" s="120"/>
      <c r="YH277" s="120"/>
      <c r="YI277" s="120"/>
      <c r="YJ277" s="120"/>
      <c r="YK277" s="120"/>
      <c r="YL277" s="120"/>
      <c r="YM277" s="120"/>
      <c r="YN277" s="120"/>
      <c r="YO277" s="120"/>
      <c r="YP277" s="120"/>
      <c r="YQ277" s="120"/>
      <c r="YR277" s="120"/>
      <c r="YS277" s="120"/>
      <c r="YT277" s="120"/>
      <c r="YU277" s="120"/>
      <c r="YV277" s="120"/>
      <c r="YW277" s="120"/>
      <c r="YX277" s="120"/>
      <c r="YY277" s="120"/>
      <c r="YZ277" s="120"/>
      <c r="ZA277" s="120"/>
      <c r="ZB277" s="120"/>
      <c r="ZC277" s="120"/>
      <c r="ZD277" s="120"/>
      <c r="ZE277" s="120"/>
      <c r="ZF277" s="120"/>
      <c r="ZG277" s="120"/>
      <c r="ZH277" s="120"/>
      <c r="ZI277" s="120"/>
      <c r="ZJ277" s="120"/>
      <c r="ZK277" s="120"/>
      <c r="ZL277" s="120"/>
      <c r="ZM277" s="120"/>
      <c r="ZN277" s="120"/>
      <c r="ZO277" s="120"/>
      <c r="ZP277" s="120"/>
      <c r="ZQ277" s="120"/>
      <c r="ZR277" s="120"/>
      <c r="ZS277" s="120"/>
      <c r="ZT277" s="120"/>
      <c r="ZU277" s="120"/>
      <c r="ZV277" s="120"/>
      <c r="ZW277" s="120"/>
      <c r="ZX277" s="120"/>
      <c r="ZY277" s="120"/>
      <c r="ZZ277" s="120"/>
      <c r="AAA277" s="120"/>
      <c r="AAB277" s="120"/>
      <c r="AAC277" s="120"/>
      <c r="AAD277" s="120"/>
      <c r="AAE277" s="120"/>
      <c r="AAF277" s="120"/>
      <c r="AAG277" s="120"/>
      <c r="AAH277" s="120"/>
      <c r="AAI277" s="120"/>
      <c r="AAJ277" s="120"/>
      <c r="AAK277" s="120"/>
      <c r="AAL277" s="120"/>
      <c r="AAM277" s="120"/>
      <c r="AAN277" s="120"/>
      <c r="AAO277" s="120"/>
      <c r="AAP277" s="120"/>
      <c r="AAQ277" s="120"/>
      <c r="AAR277" s="120"/>
      <c r="AAS277" s="120"/>
      <c r="AAT277" s="120"/>
      <c r="AAU277" s="120"/>
      <c r="AAV277" s="120"/>
      <c r="AAW277" s="120"/>
      <c r="AAX277" s="120"/>
      <c r="AAY277" s="120"/>
      <c r="AAZ277" s="120"/>
      <c r="ABA277" s="120"/>
      <c r="ABB277" s="120"/>
      <c r="ABC277" s="120"/>
      <c r="ABD277" s="120"/>
      <c r="ABE277" s="120"/>
      <c r="ABF277" s="120"/>
      <c r="ABG277" s="120"/>
      <c r="ABH277" s="120"/>
      <c r="ABI277" s="120"/>
      <c r="ABJ277" s="120"/>
      <c r="ABK277" s="120"/>
      <c r="ABL277" s="120"/>
      <c r="ABM277" s="120"/>
      <c r="ABN277" s="120"/>
      <c r="ABO277" s="120"/>
      <c r="ABP277" s="120"/>
      <c r="ABQ277" s="120"/>
      <c r="ABR277" s="120"/>
      <c r="ABS277" s="120"/>
      <c r="ABT277" s="120"/>
      <c r="ABU277" s="120"/>
      <c r="ABV277" s="120"/>
      <c r="ABW277" s="120"/>
      <c r="ABX277" s="120"/>
      <c r="ABY277" s="120"/>
      <c r="ABZ277" s="120"/>
      <c r="ACA277" s="120"/>
      <c r="ACB277" s="120"/>
      <c r="ACC277" s="120"/>
      <c r="ACD277" s="120"/>
      <c r="ACE277" s="120"/>
      <c r="ACF277" s="120"/>
      <c r="ACG277" s="120"/>
      <c r="ACH277" s="120"/>
      <c r="ACI277" s="120"/>
      <c r="ACJ277" s="120"/>
      <c r="ACK277" s="120"/>
      <c r="ACL277" s="120"/>
      <c r="ACM277" s="120"/>
      <c r="ACN277" s="120"/>
      <c r="ACO277" s="120"/>
      <c r="ACP277" s="120"/>
      <c r="ACQ277" s="120"/>
      <c r="ACR277" s="120"/>
      <c r="ACS277" s="120"/>
      <c r="ACT277" s="120"/>
      <c r="ACU277" s="120"/>
      <c r="ACV277" s="120"/>
      <c r="ACW277" s="120"/>
      <c r="ACX277" s="120"/>
      <c r="ACY277" s="120"/>
      <c r="ACZ277" s="120"/>
      <c r="ADA277" s="120"/>
      <c r="ADB277" s="120"/>
      <c r="ADC277" s="120"/>
      <c r="ADD277" s="120"/>
      <c r="ADE277" s="120"/>
      <c r="ADF277" s="120"/>
      <c r="ADG277" s="120"/>
      <c r="ADH277" s="120"/>
      <c r="ADI277" s="120"/>
      <c r="ADJ277" s="120"/>
      <c r="ADK277" s="120"/>
      <c r="ADL277" s="120"/>
      <c r="ADM277" s="120"/>
      <c r="ADN277" s="120"/>
      <c r="ADO277" s="120"/>
      <c r="ADP277" s="120"/>
      <c r="ADQ277" s="120"/>
      <c r="ADR277" s="120"/>
      <c r="ADS277" s="120"/>
      <c r="ADT277" s="120"/>
      <c r="ADU277" s="120"/>
      <c r="ADV277" s="120"/>
      <c r="ADW277" s="120"/>
      <c r="ADX277" s="120"/>
      <c r="ADY277" s="120"/>
      <c r="ADZ277" s="120"/>
      <c r="AEA277" s="120"/>
      <c r="AEB277" s="120"/>
      <c r="AEC277" s="120"/>
      <c r="AED277" s="120"/>
      <c r="AEE277" s="120"/>
      <c r="AEF277" s="120"/>
      <c r="AEG277" s="120"/>
      <c r="AEH277" s="120"/>
      <c r="AEI277" s="120"/>
      <c r="AEJ277" s="120"/>
      <c r="AEK277" s="120"/>
      <c r="AEL277" s="120"/>
      <c r="AEM277" s="120"/>
      <c r="AEN277" s="120"/>
      <c r="AEO277" s="120"/>
      <c r="AEP277" s="120"/>
      <c r="AEQ277" s="120"/>
      <c r="AER277" s="120"/>
      <c r="AES277" s="120"/>
      <c r="AET277" s="120"/>
      <c r="AEU277" s="120"/>
      <c r="AEV277" s="120"/>
      <c r="AEW277" s="120"/>
      <c r="AEX277" s="120"/>
      <c r="AEY277" s="120"/>
      <c r="AEZ277" s="120"/>
      <c r="AFA277" s="120"/>
      <c r="AFB277" s="120"/>
      <c r="AFC277" s="120"/>
      <c r="AFD277" s="120"/>
      <c r="AFE277" s="120"/>
      <c r="AFF277" s="120"/>
      <c r="AFG277" s="120"/>
      <c r="AFH277" s="120"/>
      <c r="AFI277" s="120"/>
      <c r="AFJ277" s="120"/>
      <c r="AFK277" s="120"/>
      <c r="AFL277" s="120"/>
      <c r="AFM277" s="120"/>
      <c r="AFN277" s="120"/>
      <c r="AFO277" s="120"/>
      <c r="AFP277" s="120"/>
      <c r="AFQ277" s="120"/>
      <c r="AFR277" s="120"/>
      <c r="AFS277" s="120"/>
      <c r="AFT277" s="120"/>
      <c r="AFU277" s="120"/>
      <c r="AFV277" s="120"/>
      <c r="AFW277" s="120"/>
      <c r="AFX277" s="120"/>
      <c r="AFY277" s="120"/>
      <c r="AFZ277" s="120"/>
      <c r="AGA277" s="120"/>
      <c r="AGB277" s="120"/>
      <c r="AGC277" s="120"/>
      <c r="AGD277" s="120"/>
      <c r="AGE277" s="120"/>
      <c r="AGF277" s="120"/>
      <c r="AGG277" s="120"/>
      <c r="AGH277" s="120"/>
      <c r="AGI277" s="120"/>
      <c r="AGJ277" s="120"/>
      <c r="AGK277" s="120"/>
      <c r="AGL277" s="120"/>
      <c r="AGM277" s="120"/>
      <c r="AGN277" s="120"/>
      <c r="AGO277" s="120"/>
      <c r="AGP277" s="120"/>
      <c r="AGQ277" s="120"/>
      <c r="AGR277" s="120"/>
      <c r="AGS277" s="120"/>
      <c r="AGT277" s="120"/>
      <c r="AGU277" s="120"/>
      <c r="AGV277" s="120"/>
      <c r="AGW277" s="120"/>
      <c r="AGX277" s="120"/>
      <c r="AGY277" s="120"/>
      <c r="AGZ277" s="120"/>
      <c r="AHA277" s="120"/>
      <c r="AHB277" s="120"/>
      <c r="AHC277" s="120"/>
      <c r="AHD277" s="120"/>
      <c r="AHE277" s="120"/>
      <c r="AHF277" s="120"/>
      <c r="AHG277" s="120"/>
      <c r="AHH277" s="120"/>
      <c r="AHI277" s="120"/>
      <c r="AHJ277" s="120"/>
      <c r="AHK277" s="120"/>
      <c r="AHL277" s="120"/>
      <c r="AHM277" s="120"/>
      <c r="AHN277" s="120"/>
      <c r="AHO277" s="120"/>
      <c r="AHP277" s="120"/>
      <c r="AHQ277" s="120"/>
      <c r="AHR277" s="120"/>
      <c r="AHS277" s="120"/>
      <c r="AHT277" s="120"/>
      <c r="AHU277" s="120"/>
      <c r="AHV277" s="120"/>
      <c r="AHW277" s="120"/>
      <c r="AHX277" s="120"/>
      <c r="AHY277" s="120"/>
      <c r="AHZ277" s="120"/>
      <c r="AIA277" s="120"/>
      <c r="AIB277" s="120"/>
      <c r="AIC277" s="120"/>
      <c r="AID277" s="120"/>
      <c r="AIE277" s="120"/>
      <c r="AIF277" s="120"/>
      <c r="AIG277" s="120"/>
      <c r="AIH277" s="120"/>
      <c r="AII277" s="120"/>
      <c r="AIJ277" s="120"/>
      <c r="AIK277" s="120"/>
      <c r="AIL277" s="120"/>
      <c r="AIM277" s="120"/>
      <c r="AIN277" s="120"/>
      <c r="AIO277" s="120"/>
      <c r="AIP277" s="120"/>
      <c r="AIQ277" s="120"/>
      <c r="AIR277" s="120"/>
      <c r="AIS277" s="120"/>
      <c r="AIT277" s="120"/>
      <c r="AIU277" s="120"/>
      <c r="AIV277" s="120"/>
      <c r="AIW277" s="120"/>
      <c r="AIX277" s="120"/>
      <c r="AIY277" s="120"/>
      <c r="AIZ277" s="120"/>
      <c r="AJA277" s="120"/>
      <c r="AJB277" s="120"/>
      <c r="AJC277" s="120"/>
      <c r="AJD277" s="120"/>
      <c r="AJE277" s="120"/>
      <c r="AJF277" s="120"/>
      <c r="AJG277" s="120"/>
      <c r="AJH277" s="120"/>
      <c r="AJI277" s="120"/>
      <c r="AJJ277" s="120"/>
      <c r="AJK277" s="120"/>
      <c r="AJL277" s="120"/>
      <c r="AJM277" s="120"/>
      <c r="AJN277" s="120"/>
      <c r="AJO277" s="120"/>
      <c r="AJP277" s="120"/>
      <c r="AJQ277" s="120"/>
      <c r="AJR277" s="120"/>
      <c r="AJS277" s="120"/>
      <c r="AJT277" s="120"/>
      <c r="AJU277" s="120"/>
      <c r="AJV277" s="120"/>
      <c r="AJW277" s="120"/>
      <c r="AJX277" s="120"/>
      <c r="AJY277" s="120"/>
      <c r="AJZ277" s="120"/>
      <c r="AKA277" s="120"/>
      <c r="AKB277" s="120"/>
      <c r="AKC277" s="120"/>
      <c r="AKD277" s="120"/>
      <c r="AKE277" s="120"/>
      <c r="AKF277" s="120"/>
      <c r="AKG277" s="120"/>
      <c r="AKH277" s="120"/>
      <c r="AKI277" s="120"/>
      <c r="AKJ277" s="120"/>
      <c r="AKK277" s="120"/>
      <c r="AKL277" s="120"/>
      <c r="AKM277" s="120"/>
      <c r="AKN277" s="120"/>
      <c r="AKO277" s="120"/>
      <c r="AKP277" s="120"/>
      <c r="AKQ277" s="120"/>
      <c r="AKR277" s="120"/>
      <c r="AKS277" s="120"/>
      <c r="AKT277" s="120"/>
      <c r="AKU277" s="120"/>
      <c r="AKV277" s="120"/>
      <c r="AKW277" s="120"/>
      <c r="AKX277" s="120"/>
      <c r="AKY277" s="120"/>
      <c r="AKZ277" s="120"/>
      <c r="ALA277" s="120"/>
      <c r="ALB277" s="120"/>
      <c r="ALC277" s="120"/>
      <c r="ALD277" s="120"/>
      <c r="ALE277" s="120"/>
      <c r="ALF277" s="120"/>
      <c r="ALG277" s="120"/>
      <c r="ALH277" s="120"/>
      <c r="ALI277" s="120"/>
      <c r="ALJ277" s="120"/>
      <c r="ALK277" s="120"/>
      <c r="ALL277" s="120"/>
      <c r="ALM277" s="120"/>
      <c r="ALN277" s="120"/>
      <c r="ALO277" s="120"/>
      <c r="ALP277" s="120"/>
      <c r="ALQ277" s="120"/>
      <c r="ALR277" s="120"/>
      <c r="ALS277" s="120"/>
      <c r="ALT277" s="120"/>
      <c r="ALU277" s="120"/>
      <c r="ALV277" s="120"/>
      <c r="ALW277" s="120"/>
      <c r="ALX277" s="120"/>
      <c r="ALY277" s="120"/>
      <c r="ALZ277" s="120"/>
      <c r="AMA277" s="120"/>
      <c r="AMB277" s="120"/>
      <c r="AMC277" s="120"/>
      <c r="AMD277" s="120"/>
      <c r="AME277" s="120"/>
      <c r="AMF277" s="120"/>
      <c r="AMG277" s="120"/>
      <c r="AMH277" s="120"/>
      <c r="AMI277" s="120"/>
      <c r="AMJ277" s="120"/>
      <c r="AMK277" s="120"/>
      <c r="AML277" s="120"/>
      <c r="AMM277" s="120"/>
      <c r="AMN277" s="120"/>
      <c r="AMO277" s="120"/>
      <c r="AMP277" s="120"/>
      <c r="AMQ277" s="120"/>
      <c r="AMR277" s="120"/>
      <c r="AMS277" s="120"/>
      <c r="AMT277" s="120"/>
      <c r="AMU277" s="120"/>
      <c r="AMV277" s="120"/>
      <c r="AMW277" s="120"/>
      <c r="AMX277" s="120"/>
      <c r="AMY277" s="120"/>
      <c r="AMZ277" s="120"/>
      <c r="ANA277" s="120"/>
      <c r="ANB277" s="120"/>
      <c r="ANC277" s="120"/>
      <c r="AND277" s="120"/>
      <c r="ANE277" s="120"/>
      <c r="ANF277" s="120"/>
      <c r="ANG277" s="120"/>
      <c r="ANH277" s="120"/>
      <c r="ANI277" s="120"/>
      <c r="ANJ277" s="120"/>
      <c r="ANK277" s="120"/>
      <c r="ANL277" s="120"/>
      <c r="ANM277" s="120"/>
      <c r="ANN277" s="120"/>
      <c r="ANO277" s="120"/>
      <c r="ANP277" s="120"/>
      <c r="ANQ277" s="120"/>
      <c r="ANR277" s="120"/>
      <c r="ANS277" s="120"/>
      <c r="ANT277" s="120"/>
      <c r="ANU277" s="120"/>
      <c r="ANV277" s="120"/>
      <c r="ANW277" s="120"/>
      <c r="ANX277" s="120"/>
      <c r="ANY277" s="120"/>
      <c r="ANZ277" s="120"/>
      <c r="AOA277" s="120"/>
      <c r="AOB277" s="120"/>
      <c r="AOC277" s="120"/>
      <c r="AOD277" s="120"/>
      <c r="AOE277" s="120"/>
      <c r="AOF277" s="120"/>
      <c r="AOG277" s="120"/>
      <c r="AOH277" s="120"/>
      <c r="AOI277" s="120"/>
      <c r="AOJ277" s="120"/>
      <c r="AOK277" s="120"/>
      <c r="AOL277" s="120"/>
      <c r="AOM277" s="120"/>
      <c r="AON277" s="120"/>
      <c r="AOO277" s="120"/>
      <c r="AOP277" s="120"/>
      <c r="AOQ277" s="120"/>
      <c r="AOR277" s="120"/>
      <c r="AOS277" s="120"/>
      <c r="AOT277" s="120"/>
      <c r="AOU277" s="120"/>
      <c r="AOV277" s="120"/>
      <c r="AOW277" s="120"/>
      <c r="AOX277" s="120"/>
      <c r="AOY277" s="120"/>
      <c r="AOZ277" s="120"/>
      <c r="APA277" s="120"/>
      <c r="APB277" s="120"/>
      <c r="APC277" s="120"/>
      <c r="APD277" s="120"/>
      <c r="APE277" s="120"/>
      <c r="APF277" s="120"/>
      <c r="APG277" s="120"/>
      <c r="APH277" s="120"/>
      <c r="API277" s="120"/>
      <c r="APJ277" s="120"/>
      <c r="APK277" s="120"/>
      <c r="APL277" s="120"/>
      <c r="APM277" s="120"/>
      <c r="APN277" s="120"/>
      <c r="APO277" s="120"/>
      <c r="APP277" s="120"/>
      <c r="APQ277" s="120"/>
      <c r="APR277" s="120"/>
      <c r="APS277" s="120"/>
      <c r="APT277" s="120"/>
      <c r="APU277" s="120"/>
      <c r="APV277" s="120"/>
      <c r="APW277" s="120"/>
      <c r="APX277" s="120"/>
      <c r="APY277" s="120"/>
      <c r="APZ277" s="120"/>
      <c r="AQA277" s="120"/>
      <c r="AQB277" s="120"/>
      <c r="AQC277" s="120"/>
      <c r="AQD277" s="120"/>
      <c r="AQE277" s="120"/>
      <c r="AQF277" s="120"/>
      <c r="AQG277" s="120"/>
      <c r="AQH277" s="120"/>
      <c r="AQI277" s="120"/>
      <c r="AQJ277" s="120"/>
      <c r="AQK277" s="120"/>
      <c r="AQL277" s="120"/>
      <c r="AQM277" s="120"/>
      <c r="AQN277" s="120"/>
      <c r="AQO277" s="120"/>
      <c r="AQP277" s="120"/>
      <c r="AQQ277" s="120"/>
      <c r="AQR277" s="120"/>
      <c r="AQS277" s="120"/>
      <c r="AQT277" s="120"/>
      <c r="AQU277" s="120"/>
      <c r="AQV277" s="120"/>
      <c r="AQW277" s="120"/>
      <c r="AQX277" s="120"/>
      <c r="AQY277" s="120"/>
      <c r="AQZ277" s="120"/>
      <c r="ARA277" s="120"/>
      <c r="ARB277" s="120"/>
      <c r="ARC277" s="120"/>
      <c r="ARD277" s="120"/>
      <c r="ARE277" s="120"/>
      <c r="ARF277" s="120"/>
      <c r="ARG277" s="120"/>
      <c r="ARH277" s="120"/>
      <c r="ARI277" s="120"/>
      <c r="ARJ277" s="120"/>
      <c r="ARK277" s="120"/>
      <c r="ARL277" s="120"/>
      <c r="ARM277" s="120"/>
      <c r="ARN277" s="120"/>
      <c r="ARO277" s="120"/>
      <c r="ARP277" s="120"/>
      <c r="ARQ277" s="120"/>
      <c r="ARR277" s="120"/>
      <c r="ARS277" s="120"/>
      <c r="ART277" s="120"/>
      <c r="ARU277" s="120"/>
      <c r="ARV277" s="120"/>
      <c r="ARW277" s="120"/>
      <c r="ARX277" s="120"/>
      <c r="ARY277" s="120"/>
      <c r="ARZ277" s="120"/>
      <c r="ASA277" s="120"/>
      <c r="ASB277" s="120"/>
      <c r="ASC277" s="120"/>
      <c r="ASD277" s="120"/>
      <c r="ASE277" s="120"/>
      <c r="ASF277" s="120"/>
      <c r="ASG277" s="120"/>
      <c r="ASH277" s="120"/>
      <c r="ASI277" s="120"/>
      <c r="ASJ277" s="120"/>
      <c r="ASK277" s="120"/>
      <c r="ASL277" s="120"/>
      <c r="ASM277" s="120"/>
      <c r="ASN277" s="120"/>
      <c r="ASO277" s="120"/>
      <c r="ASP277" s="120"/>
      <c r="ASQ277" s="120"/>
      <c r="ASR277" s="120"/>
      <c r="ASS277" s="120"/>
      <c r="AST277" s="120"/>
      <c r="ASU277" s="120"/>
      <c r="ASV277" s="120"/>
      <c r="ASW277" s="120"/>
      <c r="ASX277" s="120"/>
      <c r="ASY277" s="120"/>
      <c r="ASZ277" s="120"/>
      <c r="ATA277" s="120"/>
      <c r="ATB277" s="120"/>
      <c r="ATC277" s="120"/>
      <c r="ATD277" s="120"/>
      <c r="ATE277" s="120"/>
      <c r="ATF277" s="120"/>
      <c r="ATG277" s="120"/>
      <c r="ATH277" s="120"/>
      <c r="ATI277" s="120"/>
      <c r="ATJ277" s="120"/>
      <c r="ATK277" s="120"/>
      <c r="ATL277" s="120"/>
      <c r="ATM277" s="120"/>
      <c r="ATN277" s="120"/>
      <c r="ATO277" s="120"/>
      <c r="ATP277" s="120"/>
      <c r="ATQ277" s="120"/>
      <c r="ATR277" s="120"/>
      <c r="ATS277" s="120"/>
      <c r="ATT277" s="120"/>
      <c r="ATU277" s="120"/>
      <c r="ATV277" s="120"/>
      <c r="ATW277" s="120"/>
      <c r="ATX277" s="120"/>
      <c r="ATY277" s="120"/>
      <c r="ATZ277" s="120"/>
      <c r="AUA277" s="120"/>
      <c r="AUB277" s="120"/>
      <c r="AUC277" s="120"/>
      <c r="AUD277" s="120"/>
      <c r="AUE277" s="120"/>
      <c r="AUF277" s="120"/>
      <c r="AUG277" s="120"/>
      <c r="AUH277" s="120"/>
      <c r="AUI277" s="120"/>
      <c r="AUJ277" s="120"/>
      <c r="AUK277" s="120"/>
      <c r="AUL277" s="120"/>
      <c r="AUM277" s="120"/>
      <c r="AUN277" s="120"/>
      <c r="AUO277" s="120"/>
      <c r="AUP277" s="120"/>
      <c r="AUQ277" s="120"/>
      <c r="AUR277" s="120"/>
      <c r="AUS277" s="120"/>
      <c r="AUT277" s="120"/>
      <c r="AUU277" s="120"/>
      <c r="AUV277" s="120"/>
      <c r="AUW277" s="120"/>
      <c r="AUX277" s="120"/>
      <c r="AUY277" s="120"/>
      <c r="AUZ277" s="120"/>
      <c r="AVA277" s="120"/>
      <c r="AVB277" s="120"/>
      <c r="AVC277" s="120"/>
      <c r="AVD277" s="120"/>
      <c r="AVE277" s="120"/>
      <c r="AVF277" s="120"/>
      <c r="AVG277" s="120"/>
      <c r="AVH277" s="120"/>
      <c r="AVI277" s="120"/>
      <c r="AVJ277" s="120"/>
      <c r="AVK277" s="120"/>
      <c r="AVL277" s="120"/>
      <c r="AVM277" s="120"/>
      <c r="AVN277" s="120"/>
      <c r="AVO277" s="120"/>
      <c r="AVP277" s="120"/>
      <c r="AVQ277" s="120"/>
      <c r="AVR277" s="120"/>
      <c r="AVS277" s="120"/>
      <c r="AVT277" s="120"/>
      <c r="AVU277" s="120"/>
      <c r="AVV277" s="120"/>
      <c r="AVW277" s="120"/>
      <c r="AVX277" s="120"/>
      <c r="AVY277" s="120"/>
      <c r="AVZ277" s="120"/>
      <c r="AWA277" s="120"/>
      <c r="AWB277" s="120"/>
      <c r="AWC277" s="120"/>
      <c r="AWD277" s="120"/>
      <c r="AWE277" s="120"/>
      <c r="AWF277" s="120"/>
      <c r="AWG277" s="120"/>
      <c r="AWH277" s="120"/>
      <c r="AWI277" s="120"/>
      <c r="AWJ277" s="120"/>
      <c r="AWK277" s="120"/>
      <c r="AWL277" s="120"/>
      <c r="AWM277" s="120"/>
      <c r="AWN277" s="120"/>
      <c r="AWO277" s="120"/>
      <c r="AWP277" s="120"/>
      <c r="AWQ277" s="120"/>
      <c r="AWR277" s="120"/>
      <c r="AWS277" s="120"/>
      <c r="AWT277" s="120"/>
      <c r="AWU277" s="120"/>
      <c r="AWV277" s="120"/>
      <c r="AWW277" s="120"/>
      <c r="AWX277" s="120"/>
      <c r="AWY277" s="120"/>
      <c r="AWZ277" s="120"/>
      <c r="AXA277" s="120"/>
      <c r="AXB277" s="120"/>
      <c r="AXC277" s="120"/>
      <c r="AXD277" s="120"/>
      <c r="AXE277" s="120"/>
      <c r="AXF277" s="120"/>
      <c r="AXG277" s="120"/>
      <c r="AXH277" s="120"/>
      <c r="AXI277" s="120"/>
      <c r="AXJ277" s="120"/>
      <c r="AXK277" s="120"/>
      <c r="AXL277" s="120"/>
      <c r="AXM277" s="120"/>
      <c r="AXN277" s="120"/>
      <c r="AXO277" s="120"/>
      <c r="AXP277" s="120"/>
      <c r="AXQ277" s="120"/>
      <c r="AXR277" s="120"/>
      <c r="AXS277" s="120"/>
      <c r="AXT277" s="120"/>
      <c r="AXU277" s="120"/>
      <c r="AXV277" s="120"/>
      <c r="AXW277" s="120"/>
      <c r="AXX277" s="120"/>
      <c r="AXY277" s="120"/>
      <c r="AXZ277" s="120"/>
      <c r="AYA277" s="120"/>
      <c r="AYB277" s="120"/>
      <c r="AYC277" s="120"/>
      <c r="AYD277" s="120"/>
      <c r="AYE277" s="120"/>
      <c r="AYF277" s="120"/>
      <c r="AYG277" s="120"/>
      <c r="AYH277" s="120"/>
      <c r="AYI277" s="120"/>
      <c r="AYJ277" s="120"/>
      <c r="AYK277" s="120"/>
      <c r="AYL277" s="120"/>
      <c r="AYM277" s="120"/>
      <c r="AYN277" s="120"/>
      <c r="AYO277" s="120"/>
      <c r="AYP277" s="120"/>
      <c r="AYQ277" s="120"/>
      <c r="AYR277" s="120"/>
      <c r="AYS277" s="120"/>
      <c r="AYT277" s="120"/>
      <c r="AYU277" s="120"/>
      <c r="AYV277" s="120"/>
      <c r="AYW277" s="120"/>
      <c r="AYX277" s="120"/>
      <c r="AYY277" s="120"/>
      <c r="AYZ277" s="120"/>
      <c r="AZA277" s="120"/>
      <c r="AZB277" s="120"/>
      <c r="AZC277" s="120"/>
      <c r="AZD277" s="120"/>
      <c r="AZE277" s="120"/>
      <c r="AZF277" s="120"/>
      <c r="AZG277" s="120"/>
      <c r="AZH277" s="120"/>
      <c r="AZI277" s="120"/>
      <c r="AZJ277" s="120"/>
      <c r="AZK277" s="120"/>
      <c r="AZL277" s="120"/>
      <c r="AZM277" s="120"/>
      <c r="AZN277" s="120"/>
      <c r="AZO277" s="120"/>
      <c r="AZP277" s="120"/>
      <c r="AZQ277" s="120"/>
      <c r="AZR277" s="120"/>
      <c r="AZS277" s="120"/>
      <c r="AZT277" s="120"/>
      <c r="AZU277" s="120"/>
      <c r="AZV277" s="120"/>
      <c r="AZW277" s="120"/>
      <c r="AZX277" s="120"/>
      <c r="AZY277" s="120"/>
      <c r="AZZ277" s="120"/>
      <c r="BAA277" s="120"/>
      <c r="BAB277" s="120"/>
      <c r="BAC277" s="120"/>
      <c r="BAD277" s="120"/>
      <c r="BAE277" s="120"/>
      <c r="BAF277" s="120"/>
      <c r="BAG277" s="120"/>
      <c r="BAH277" s="120"/>
      <c r="BAI277" s="120"/>
      <c r="BAJ277" s="120"/>
      <c r="BAK277" s="120"/>
      <c r="BAL277" s="120"/>
      <c r="BAM277" s="120"/>
      <c r="BAN277" s="120"/>
      <c r="BAO277" s="120"/>
      <c r="BAP277" s="120"/>
      <c r="BAQ277" s="120"/>
      <c r="BAR277" s="120"/>
      <c r="BAS277" s="120"/>
      <c r="BAT277" s="120"/>
      <c r="BAU277" s="120"/>
      <c r="BAV277" s="120"/>
      <c r="BAW277" s="120"/>
      <c r="BAX277" s="120"/>
      <c r="BAY277" s="120"/>
      <c r="BAZ277" s="120"/>
      <c r="BBA277" s="120"/>
      <c r="BBB277" s="120"/>
      <c r="BBC277" s="120"/>
      <c r="BBD277" s="120"/>
      <c r="BBE277" s="120"/>
      <c r="BBF277" s="120"/>
      <c r="BBG277" s="120"/>
      <c r="BBH277" s="120"/>
      <c r="BBI277" s="120"/>
      <c r="BBJ277" s="120"/>
      <c r="BBK277" s="120"/>
      <c r="BBL277" s="120"/>
      <c r="BBM277" s="120"/>
      <c r="BBN277" s="120"/>
      <c r="BBO277" s="120"/>
      <c r="BBP277" s="120"/>
      <c r="BBQ277" s="120"/>
      <c r="BBR277" s="120"/>
      <c r="BBS277" s="120"/>
      <c r="BBT277" s="120"/>
      <c r="BBU277" s="120"/>
      <c r="BBV277" s="120"/>
      <c r="BBW277" s="120"/>
      <c r="BBX277" s="120"/>
      <c r="BBY277" s="120"/>
      <c r="BBZ277" s="120"/>
      <c r="BCA277" s="120"/>
      <c r="BCB277" s="120"/>
      <c r="BCC277" s="120"/>
      <c r="BCD277" s="120"/>
      <c r="BCE277" s="120"/>
      <c r="BCF277" s="120"/>
      <c r="BCG277" s="120"/>
      <c r="BCH277" s="120"/>
      <c r="BCI277" s="120"/>
      <c r="BCJ277" s="120"/>
      <c r="BCK277" s="120"/>
      <c r="BCL277" s="120"/>
      <c r="BCM277" s="120"/>
      <c r="BCN277" s="120"/>
      <c r="BCO277" s="120"/>
      <c r="BCP277" s="120"/>
      <c r="BCQ277" s="120"/>
      <c r="BCR277" s="120"/>
      <c r="BCS277" s="120"/>
      <c r="BCT277" s="120"/>
      <c r="BCU277" s="120"/>
      <c r="BCV277" s="120"/>
      <c r="BCW277" s="120"/>
      <c r="BCX277" s="120"/>
      <c r="BCY277" s="120"/>
      <c r="BCZ277" s="120"/>
      <c r="BDA277" s="120"/>
      <c r="BDB277" s="120"/>
      <c r="BDC277" s="120"/>
      <c r="BDD277" s="120"/>
      <c r="BDE277" s="120"/>
      <c r="BDF277" s="120"/>
      <c r="BDG277" s="120"/>
      <c r="BDH277" s="120"/>
      <c r="BDI277" s="120"/>
      <c r="BDJ277" s="120"/>
      <c r="BDK277" s="120"/>
      <c r="BDL277" s="120"/>
      <c r="BDM277" s="120"/>
      <c r="BDN277" s="120"/>
      <c r="BDO277" s="120"/>
      <c r="BDP277" s="120"/>
      <c r="BDQ277" s="120"/>
      <c r="BDR277" s="120"/>
      <c r="BDS277" s="120"/>
      <c r="BDT277" s="120"/>
      <c r="BDU277" s="120"/>
      <c r="BDV277" s="120"/>
      <c r="BDW277" s="120"/>
      <c r="BDX277" s="120"/>
      <c r="BDY277" s="120"/>
      <c r="BDZ277" s="120"/>
      <c r="BEA277" s="120"/>
      <c r="BEB277" s="120"/>
      <c r="BEC277" s="120"/>
      <c r="BED277" s="120"/>
      <c r="BEE277" s="120"/>
      <c r="BEF277" s="120"/>
      <c r="BEG277" s="120"/>
      <c r="BEH277" s="120"/>
      <c r="BEI277" s="120"/>
      <c r="BEJ277" s="120"/>
      <c r="BEK277" s="120"/>
      <c r="BEL277" s="120"/>
      <c r="BEM277" s="120"/>
      <c r="BEN277" s="120"/>
      <c r="BEO277" s="120"/>
      <c r="BEP277" s="120"/>
      <c r="BEQ277" s="120"/>
      <c r="BER277" s="120"/>
      <c r="BES277" s="120"/>
      <c r="BET277" s="120"/>
      <c r="BEU277" s="120"/>
      <c r="BEV277" s="120"/>
      <c r="BEW277" s="120"/>
      <c r="BEX277" s="120"/>
      <c r="BEY277" s="120"/>
      <c r="BEZ277" s="120"/>
      <c r="BFA277" s="120"/>
      <c r="BFB277" s="120"/>
      <c r="BFC277" s="120"/>
      <c r="BFD277" s="120"/>
      <c r="BFE277" s="120"/>
      <c r="BFF277" s="120"/>
      <c r="BFG277" s="120"/>
      <c r="BFH277" s="120"/>
      <c r="BFI277" s="120"/>
      <c r="BFJ277" s="120"/>
      <c r="BFK277" s="120"/>
      <c r="BFL277" s="120"/>
      <c r="BFM277" s="120"/>
      <c r="BFN277" s="120"/>
      <c r="BFO277" s="120"/>
      <c r="BFP277" s="120"/>
      <c r="BFQ277" s="120"/>
      <c r="BFR277" s="120"/>
      <c r="BFS277" s="120"/>
      <c r="BFT277" s="120"/>
      <c r="BFU277" s="120"/>
      <c r="BFV277" s="120"/>
      <c r="BFW277" s="120"/>
      <c r="BFX277" s="120"/>
      <c r="BFY277" s="120"/>
      <c r="BFZ277" s="120"/>
      <c r="BGA277" s="120"/>
      <c r="BGB277" s="120"/>
      <c r="BGC277" s="120"/>
      <c r="BGD277" s="120"/>
      <c r="BGE277" s="120"/>
      <c r="BGF277" s="120"/>
      <c r="BGG277" s="120"/>
      <c r="BGH277" s="120"/>
      <c r="BGI277" s="120"/>
      <c r="BGJ277" s="120"/>
      <c r="BGK277" s="120"/>
      <c r="BGL277" s="120"/>
      <c r="BGM277" s="120"/>
      <c r="BGN277" s="120"/>
      <c r="BGO277" s="120"/>
      <c r="BGP277" s="120"/>
      <c r="BGQ277" s="120"/>
      <c r="BGR277" s="120"/>
      <c r="BGS277" s="120"/>
      <c r="BGT277" s="120"/>
      <c r="BGU277" s="120"/>
      <c r="BGV277" s="120"/>
      <c r="BGW277" s="120"/>
      <c r="BGX277" s="120"/>
      <c r="BGY277" s="120"/>
      <c r="BGZ277" s="120"/>
      <c r="BHA277" s="120"/>
      <c r="BHB277" s="120"/>
      <c r="BHC277" s="120"/>
      <c r="BHD277" s="120"/>
      <c r="BHE277" s="120"/>
      <c r="BHF277" s="120"/>
      <c r="BHG277" s="120"/>
      <c r="BHH277" s="120"/>
      <c r="BHI277" s="120"/>
      <c r="BHJ277" s="120"/>
      <c r="BHK277" s="120"/>
      <c r="BHL277" s="120"/>
      <c r="BHM277" s="120"/>
      <c r="BHN277" s="120"/>
      <c r="BHO277" s="120"/>
      <c r="BHP277" s="120"/>
      <c r="BHQ277" s="120"/>
      <c r="BHR277" s="120"/>
      <c r="BHS277" s="120"/>
      <c r="BHT277" s="120"/>
      <c r="BHU277" s="120"/>
      <c r="BHV277" s="120"/>
      <c r="BHW277" s="120"/>
      <c r="BHX277" s="120"/>
      <c r="BHY277" s="120"/>
      <c r="BHZ277" s="120"/>
      <c r="BIA277" s="120"/>
      <c r="BIB277" s="120"/>
      <c r="BIC277" s="120"/>
      <c r="BID277" s="120"/>
      <c r="BIE277" s="120"/>
      <c r="BIF277" s="120"/>
      <c r="BIG277" s="120"/>
      <c r="BIH277" s="120"/>
      <c r="BII277" s="120"/>
      <c r="BIJ277" s="120"/>
      <c r="BIK277" s="120"/>
      <c r="BIL277" s="120"/>
      <c r="BIM277" s="120"/>
      <c r="BIN277" s="120"/>
      <c r="BIO277" s="120"/>
      <c r="BIP277" s="120"/>
      <c r="BIQ277" s="120"/>
      <c r="BIR277" s="120"/>
      <c r="BIS277" s="120"/>
      <c r="BIT277" s="120"/>
      <c r="BIU277" s="120"/>
      <c r="BIV277" s="120"/>
      <c r="BIW277" s="120"/>
      <c r="BIX277" s="120"/>
      <c r="BIY277" s="120"/>
      <c r="BIZ277" s="120"/>
      <c r="BJA277" s="120"/>
      <c r="BJB277" s="120"/>
      <c r="BJC277" s="120"/>
      <c r="BJD277" s="120"/>
      <c r="BJE277" s="120"/>
      <c r="BJF277" s="120"/>
      <c r="BJG277" s="120"/>
      <c r="BJH277" s="120"/>
      <c r="BJI277" s="120"/>
      <c r="BJJ277" s="120"/>
      <c r="BJK277" s="120"/>
      <c r="BJL277" s="120"/>
      <c r="BJM277" s="120"/>
      <c r="BJN277" s="120"/>
      <c r="BJO277" s="120"/>
      <c r="BJP277" s="120"/>
      <c r="BJQ277" s="120"/>
      <c r="BJR277" s="120"/>
      <c r="BJS277" s="120"/>
      <c r="BJT277" s="120"/>
      <c r="BJU277" s="120"/>
      <c r="BJV277" s="120"/>
      <c r="BJW277" s="120"/>
      <c r="BJX277" s="120"/>
      <c r="BJY277" s="120"/>
      <c r="BJZ277" s="120"/>
      <c r="BKA277" s="120"/>
      <c r="BKB277" s="120"/>
      <c r="BKC277" s="120"/>
      <c r="BKD277" s="120"/>
      <c r="BKE277" s="120"/>
      <c r="BKF277" s="120"/>
      <c r="BKG277" s="120"/>
      <c r="BKH277" s="120"/>
      <c r="BKI277" s="120"/>
      <c r="BKJ277" s="120"/>
      <c r="BKK277" s="120"/>
      <c r="BKL277" s="120"/>
      <c r="BKM277" s="120"/>
      <c r="BKN277" s="120"/>
      <c r="BKO277" s="120"/>
      <c r="BKP277" s="120"/>
      <c r="BKQ277" s="120"/>
      <c r="BKR277" s="120"/>
      <c r="BKS277" s="120"/>
      <c r="BKT277" s="120"/>
      <c r="BKU277" s="120"/>
      <c r="BKV277" s="120"/>
      <c r="BKW277" s="120"/>
      <c r="BKX277" s="120"/>
      <c r="BKY277" s="120"/>
      <c r="BKZ277" s="120"/>
      <c r="BLA277" s="120"/>
      <c r="BLB277" s="120"/>
      <c r="BLC277" s="120"/>
      <c r="BLD277" s="120"/>
      <c r="BLE277" s="120"/>
      <c r="BLF277" s="120"/>
      <c r="BLG277" s="120"/>
      <c r="BLH277" s="120"/>
      <c r="BLI277" s="120"/>
      <c r="BLJ277" s="120"/>
      <c r="BLK277" s="120"/>
      <c r="BLL277" s="120"/>
      <c r="BLM277" s="120"/>
      <c r="BLN277" s="120"/>
      <c r="BLO277" s="120"/>
      <c r="BLP277" s="120"/>
      <c r="BLQ277" s="120"/>
      <c r="BLR277" s="120"/>
      <c r="BLS277" s="120"/>
      <c r="BLT277" s="120"/>
      <c r="BLU277" s="120"/>
      <c r="BLV277" s="120"/>
      <c r="BLW277" s="120"/>
      <c r="BLX277" s="120"/>
      <c r="BLY277" s="120"/>
      <c r="BLZ277" s="120"/>
      <c r="BMA277" s="120"/>
      <c r="BMB277" s="120"/>
      <c r="BMC277" s="120"/>
      <c r="BMD277" s="120"/>
      <c r="BME277" s="120"/>
      <c r="BMF277" s="120"/>
      <c r="BMG277" s="120"/>
      <c r="BMH277" s="120"/>
      <c r="BMI277" s="120"/>
      <c r="BMJ277" s="120"/>
      <c r="BMK277" s="120"/>
      <c r="BML277" s="120"/>
      <c r="BMM277" s="120"/>
      <c r="BMN277" s="120"/>
      <c r="BMO277" s="120"/>
      <c r="BMP277" s="120"/>
      <c r="BMQ277" s="120"/>
      <c r="BMR277" s="120"/>
      <c r="BMS277" s="120"/>
      <c r="BMT277" s="120"/>
      <c r="BMU277" s="120"/>
      <c r="BMV277" s="120"/>
      <c r="BMW277" s="120"/>
      <c r="BMX277" s="120"/>
      <c r="BMY277" s="120"/>
      <c r="BMZ277" s="120"/>
      <c r="BNA277" s="120"/>
      <c r="BNB277" s="120"/>
      <c r="BNC277" s="120"/>
      <c r="BND277" s="120"/>
      <c r="BNE277" s="120"/>
      <c r="BNF277" s="120"/>
      <c r="BNG277" s="120"/>
      <c r="BNH277" s="120"/>
      <c r="BNI277" s="120"/>
      <c r="BNJ277" s="120"/>
      <c r="BNK277" s="120"/>
      <c r="BNL277" s="120"/>
      <c r="BNM277" s="120"/>
      <c r="BNN277" s="120"/>
      <c r="BNO277" s="120"/>
      <c r="BNP277" s="120"/>
      <c r="BNQ277" s="120"/>
      <c r="BNR277" s="120"/>
      <c r="BNS277" s="120"/>
      <c r="BNT277" s="120"/>
      <c r="BNU277" s="120"/>
      <c r="BNV277" s="120"/>
      <c r="BNW277" s="120"/>
      <c r="BNX277" s="120"/>
      <c r="BNY277" s="120"/>
      <c r="BNZ277" s="120"/>
      <c r="BOA277" s="120"/>
      <c r="BOB277" s="120"/>
      <c r="BOC277" s="120"/>
      <c r="BOD277" s="120"/>
      <c r="BOE277" s="120"/>
      <c r="BOF277" s="120"/>
      <c r="BOG277" s="120"/>
      <c r="BOH277" s="120"/>
      <c r="BOI277" s="120"/>
      <c r="BOJ277" s="120"/>
      <c r="BOK277" s="120"/>
      <c r="BOL277" s="120"/>
      <c r="BOM277" s="120"/>
      <c r="BON277" s="120"/>
      <c r="BOO277" s="120"/>
      <c r="BOP277" s="120"/>
      <c r="BOQ277" s="120"/>
      <c r="BOR277" s="120"/>
      <c r="BOS277" s="120"/>
      <c r="BOT277" s="120"/>
      <c r="BOU277" s="120"/>
      <c r="BOV277" s="120"/>
      <c r="BOW277" s="120"/>
      <c r="BOX277" s="120"/>
      <c r="BOY277" s="120"/>
      <c r="BOZ277" s="120"/>
      <c r="BPA277" s="120"/>
      <c r="BPB277" s="120"/>
      <c r="BPC277" s="120"/>
      <c r="BPD277" s="120"/>
      <c r="BPE277" s="120"/>
      <c r="BPF277" s="120"/>
      <c r="BPG277" s="120"/>
      <c r="BPH277" s="120"/>
      <c r="BPI277" s="120"/>
      <c r="BPJ277" s="120"/>
      <c r="BPK277" s="120"/>
      <c r="BPL277" s="120"/>
      <c r="BPM277" s="120"/>
      <c r="BPN277" s="120"/>
      <c r="BPO277" s="120"/>
      <c r="BPP277" s="120"/>
      <c r="BPQ277" s="120"/>
      <c r="BPR277" s="120"/>
      <c r="BPS277" s="120"/>
      <c r="BPT277" s="120"/>
      <c r="BPU277" s="120"/>
      <c r="BPV277" s="120"/>
      <c r="BPW277" s="120"/>
      <c r="BPX277" s="120"/>
      <c r="BPY277" s="120"/>
      <c r="BPZ277" s="120"/>
      <c r="BQA277" s="120"/>
      <c r="BQB277" s="120"/>
      <c r="BQC277" s="120"/>
      <c r="BQD277" s="120"/>
      <c r="BQE277" s="120"/>
      <c r="BQF277" s="120"/>
      <c r="BQG277" s="120"/>
      <c r="BQH277" s="120"/>
      <c r="BQI277" s="120"/>
      <c r="BQJ277" s="120"/>
      <c r="BQK277" s="120"/>
      <c r="BQL277" s="120"/>
      <c r="BQM277" s="120"/>
      <c r="BQN277" s="120"/>
      <c r="BQO277" s="120"/>
      <c r="BQP277" s="120"/>
      <c r="BQQ277" s="120"/>
      <c r="BQR277" s="120"/>
      <c r="BQS277" s="120"/>
      <c r="BQT277" s="120"/>
      <c r="BQU277" s="120"/>
      <c r="BQV277" s="120"/>
      <c r="BQW277" s="120"/>
      <c r="BQX277" s="120"/>
      <c r="BQY277" s="120"/>
      <c r="BQZ277" s="120"/>
      <c r="BRA277" s="120"/>
      <c r="BRB277" s="120"/>
      <c r="BRC277" s="120"/>
      <c r="BRD277" s="120"/>
      <c r="BRE277" s="120"/>
      <c r="BRF277" s="120"/>
      <c r="BRG277" s="120"/>
      <c r="BRH277" s="120"/>
      <c r="BRI277" s="120"/>
      <c r="BRJ277" s="120"/>
      <c r="BRK277" s="120"/>
      <c r="BRL277" s="120"/>
      <c r="BRM277" s="120"/>
      <c r="BRN277" s="120"/>
      <c r="BRO277" s="120"/>
      <c r="BRP277" s="120"/>
      <c r="BRQ277" s="120"/>
      <c r="BRR277" s="120"/>
      <c r="BRS277" s="120"/>
      <c r="BRT277" s="120"/>
      <c r="BRU277" s="120"/>
      <c r="BRV277" s="120"/>
      <c r="BRW277" s="120"/>
      <c r="BRX277" s="120"/>
      <c r="BRY277" s="120"/>
      <c r="BRZ277" s="120"/>
      <c r="BSA277" s="120"/>
      <c r="BSB277" s="120"/>
      <c r="BSC277" s="120"/>
      <c r="BSD277" s="120"/>
      <c r="BSE277" s="120"/>
      <c r="BSF277" s="120"/>
      <c r="BSG277" s="120"/>
      <c r="BSH277" s="120"/>
      <c r="BSI277" s="120"/>
      <c r="BSJ277" s="120"/>
      <c r="BSK277" s="120"/>
      <c r="BSL277" s="120"/>
      <c r="BSM277" s="120"/>
      <c r="BSN277" s="120"/>
      <c r="BSO277" s="120"/>
      <c r="BSP277" s="120"/>
      <c r="BSQ277" s="120"/>
      <c r="BSR277" s="120"/>
      <c r="BSS277" s="120"/>
      <c r="BST277" s="120"/>
      <c r="BSU277" s="120"/>
      <c r="BSV277" s="120"/>
      <c r="BSW277" s="120"/>
      <c r="BSX277" s="120"/>
      <c r="BSY277" s="120"/>
      <c r="BSZ277" s="120"/>
      <c r="BTA277" s="120"/>
      <c r="BTB277" s="120"/>
      <c r="BTC277" s="120"/>
      <c r="BTD277" s="120"/>
      <c r="BTE277" s="120"/>
      <c r="BTF277" s="120"/>
      <c r="BTG277" s="120"/>
      <c r="BTH277" s="120"/>
      <c r="BTI277" s="120"/>
      <c r="BTJ277" s="120"/>
      <c r="BTK277" s="120"/>
      <c r="BTL277" s="120"/>
      <c r="BTM277" s="120"/>
      <c r="BTN277" s="120"/>
      <c r="BTO277" s="120"/>
      <c r="BTP277" s="120"/>
      <c r="BTQ277" s="120"/>
      <c r="BTR277" s="120"/>
      <c r="BTS277" s="120"/>
      <c r="BTT277" s="120"/>
      <c r="BTU277" s="120"/>
      <c r="BTV277" s="120"/>
      <c r="BTW277" s="120"/>
      <c r="BTX277" s="120"/>
      <c r="BTY277" s="120"/>
      <c r="BTZ277" s="120"/>
      <c r="BUA277" s="120"/>
      <c r="BUB277" s="120"/>
      <c r="BUC277" s="120"/>
      <c r="BUD277" s="120"/>
      <c r="BUE277" s="120"/>
      <c r="BUF277" s="120"/>
      <c r="BUG277" s="120"/>
      <c r="BUH277" s="120"/>
      <c r="BUI277" s="120"/>
      <c r="BUJ277" s="120"/>
      <c r="BUK277" s="120"/>
      <c r="BUL277" s="120"/>
      <c r="BUM277" s="120"/>
      <c r="BUN277" s="120"/>
      <c r="BUO277" s="120"/>
      <c r="BUP277" s="120"/>
      <c r="BUQ277" s="120"/>
      <c r="BUR277" s="120"/>
      <c r="BUS277" s="120"/>
      <c r="BUT277" s="120"/>
      <c r="BUU277" s="120"/>
      <c r="BUV277" s="120"/>
      <c r="BUW277" s="120"/>
      <c r="BUX277" s="120"/>
      <c r="BUY277" s="120"/>
      <c r="BUZ277" s="120"/>
      <c r="BVA277" s="120"/>
      <c r="BVB277" s="120"/>
      <c r="BVC277" s="120"/>
      <c r="BVD277" s="120"/>
      <c r="BVE277" s="120"/>
      <c r="BVF277" s="120"/>
      <c r="BVG277" s="120"/>
      <c r="BVH277" s="120"/>
      <c r="BVI277" s="120"/>
      <c r="BVJ277" s="120"/>
      <c r="BVK277" s="120"/>
      <c r="BVL277" s="120"/>
      <c r="BVM277" s="120"/>
      <c r="BVN277" s="120"/>
      <c r="BVO277" s="120"/>
      <c r="BVP277" s="120"/>
      <c r="BVQ277" s="120"/>
      <c r="BVR277" s="120"/>
      <c r="BVS277" s="120"/>
      <c r="BVT277" s="120"/>
      <c r="BVU277" s="120"/>
      <c r="BVV277" s="120"/>
      <c r="BVW277" s="120"/>
      <c r="BVX277" s="120"/>
      <c r="BVY277" s="120"/>
      <c r="BVZ277" s="120"/>
      <c r="BWA277" s="120"/>
      <c r="BWB277" s="120"/>
      <c r="BWC277" s="120"/>
      <c r="BWD277" s="120"/>
      <c r="BWE277" s="120"/>
      <c r="BWF277" s="120"/>
      <c r="BWG277" s="120"/>
      <c r="BWH277" s="120"/>
      <c r="BWI277" s="120"/>
      <c r="BWJ277" s="120"/>
      <c r="BWK277" s="120"/>
      <c r="BWL277" s="120"/>
      <c r="BWM277" s="120"/>
      <c r="BWN277" s="120"/>
      <c r="BWO277" s="120"/>
      <c r="BWP277" s="120"/>
      <c r="BWQ277" s="120"/>
      <c r="BWR277" s="120"/>
      <c r="BWS277" s="120"/>
      <c r="BWT277" s="120"/>
      <c r="BWU277" s="120"/>
      <c r="BWV277" s="120"/>
      <c r="BWW277" s="120"/>
      <c r="BWX277" s="120"/>
      <c r="BWY277" s="120"/>
      <c r="BWZ277" s="120"/>
      <c r="BXA277" s="120"/>
      <c r="BXB277" s="120"/>
      <c r="BXC277" s="120"/>
      <c r="BXD277" s="120"/>
      <c r="BXE277" s="120"/>
      <c r="BXF277" s="120"/>
      <c r="BXG277" s="120"/>
      <c r="BXH277" s="120"/>
      <c r="BXI277" s="120"/>
      <c r="BXJ277" s="120"/>
      <c r="BXK277" s="120"/>
      <c r="BXL277" s="120"/>
      <c r="BXM277" s="120"/>
      <c r="BXN277" s="120"/>
      <c r="BXO277" s="120"/>
      <c r="BXP277" s="120"/>
      <c r="BXQ277" s="120"/>
      <c r="BXR277" s="120"/>
      <c r="BXS277" s="120"/>
      <c r="BXT277" s="120"/>
      <c r="BXU277" s="120"/>
      <c r="BXV277" s="120"/>
      <c r="BXW277" s="120"/>
      <c r="BXX277" s="120"/>
      <c r="BXY277" s="120"/>
      <c r="BXZ277" s="120"/>
      <c r="BYA277" s="120"/>
      <c r="BYB277" s="120"/>
      <c r="BYC277" s="120"/>
      <c r="BYD277" s="120"/>
      <c r="BYE277" s="120"/>
      <c r="BYF277" s="120"/>
      <c r="BYG277" s="120"/>
      <c r="BYH277" s="120"/>
      <c r="BYI277" s="120"/>
      <c r="BYJ277" s="120"/>
      <c r="BYK277" s="120"/>
      <c r="BYL277" s="120"/>
      <c r="BYM277" s="120"/>
      <c r="BYN277" s="120"/>
      <c r="BYO277" s="120"/>
      <c r="BYP277" s="120"/>
      <c r="BYQ277" s="120"/>
      <c r="BYR277" s="120"/>
      <c r="BYS277" s="120"/>
      <c r="BYT277" s="120"/>
      <c r="BYU277" s="120"/>
      <c r="BYV277" s="120"/>
      <c r="BYW277" s="120"/>
      <c r="BYX277" s="120"/>
      <c r="BYY277" s="120"/>
      <c r="BYZ277" s="120"/>
      <c r="BZA277" s="120"/>
      <c r="BZB277" s="120"/>
      <c r="BZC277" s="120"/>
      <c r="BZD277" s="120"/>
      <c r="BZE277" s="120"/>
      <c r="BZF277" s="120"/>
      <c r="BZG277" s="120"/>
      <c r="BZH277" s="120"/>
      <c r="BZI277" s="120"/>
      <c r="BZJ277" s="120"/>
      <c r="BZK277" s="120"/>
      <c r="BZL277" s="120"/>
      <c r="BZM277" s="120"/>
      <c r="BZN277" s="120"/>
      <c r="BZO277" s="120"/>
      <c r="BZP277" s="120"/>
      <c r="BZQ277" s="120"/>
      <c r="BZR277" s="120"/>
      <c r="BZS277" s="120"/>
      <c r="BZT277" s="120"/>
      <c r="BZU277" s="120"/>
      <c r="BZV277" s="120"/>
      <c r="BZW277" s="120"/>
      <c r="BZX277" s="120"/>
      <c r="BZY277" s="120"/>
      <c r="BZZ277" s="120"/>
      <c r="CAA277" s="120"/>
      <c r="CAB277" s="120"/>
      <c r="CAC277" s="120"/>
      <c r="CAD277" s="120"/>
      <c r="CAE277" s="120"/>
      <c r="CAF277" s="120"/>
      <c r="CAG277" s="120"/>
      <c r="CAH277" s="120"/>
      <c r="CAI277" s="120"/>
      <c r="CAJ277" s="120"/>
      <c r="CAK277" s="120"/>
      <c r="CAL277" s="120"/>
      <c r="CAM277" s="120"/>
      <c r="CAN277" s="120"/>
      <c r="CAO277" s="120"/>
      <c r="CAP277" s="120"/>
      <c r="CAQ277" s="120"/>
      <c r="CAR277" s="120"/>
      <c r="CAS277" s="120"/>
      <c r="CAT277" s="120"/>
      <c r="CAU277" s="120"/>
      <c r="CAV277" s="120"/>
      <c r="CAW277" s="120"/>
      <c r="CAX277" s="120"/>
      <c r="CAY277" s="120"/>
      <c r="CAZ277" s="120"/>
      <c r="CBA277" s="120"/>
      <c r="CBB277" s="120"/>
      <c r="CBC277" s="120"/>
      <c r="CBD277" s="120"/>
      <c r="CBE277" s="120"/>
      <c r="CBF277" s="120"/>
      <c r="CBG277" s="120"/>
      <c r="CBH277" s="120"/>
      <c r="CBI277" s="120"/>
      <c r="CBJ277" s="120"/>
      <c r="CBK277" s="120"/>
      <c r="CBL277" s="120"/>
      <c r="CBM277" s="120"/>
      <c r="CBN277" s="120"/>
      <c r="CBO277" s="120"/>
      <c r="CBP277" s="120"/>
      <c r="CBQ277" s="120"/>
      <c r="CBR277" s="120"/>
      <c r="CBS277" s="120"/>
      <c r="CBT277" s="120"/>
      <c r="CBU277" s="120"/>
      <c r="CBV277" s="120"/>
      <c r="CBW277" s="120"/>
      <c r="CBX277" s="120"/>
      <c r="CBY277" s="120"/>
      <c r="CBZ277" s="120"/>
      <c r="CCA277" s="120"/>
      <c r="CCB277" s="120"/>
      <c r="CCC277" s="120"/>
      <c r="CCD277" s="120"/>
      <c r="CCE277" s="120"/>
      <c r="CCF277" s="120"/>
      <c r="CCG277" s="120"/>
      <c r="CCH277" s="120"/>
      <c r="CCI277" s="120"/>
      <c r="CCJ277" s="120"/>
      <c r="CCK277" s="120"/>
      <c r="CCL277" s="120"/>
      <c r="CCM277" s="120"/>
      <c r="CCN277" s="120"/>
      <c r="CCO277" s="120"/>
      <c r="CCP277" s="120"/>
      <c r="CCQ277" s="120"/>
      <c r="CCR277" s="120"/>
      <c r="CCS277" s="120"/>
      <c r="CCT277" s="120"/>
      <c r="CCU277" s="120"/>
      <c r="CCV277" s="120"/>
      <c r="CCW277" s="120"/>
      <c r="CCX277" s="120"/>
      <c r="CCY277" s="120"/>
      <c r="CCZ277" s="120"/>
      <c r="CDA277" s="120"/>
      <c r="CDB277" s="120"/>
      <c r="CDC277" s="120"/>
      <c r="CDD277" s="120"/>
      <c r="CDE277" s="120"/>
      <c r="CDF277" s="120"/>
      <c r="CDG277" s="120"/>
      <c r="CDH277" s="120"/>
      <c r="CDI277" s="120"/>
      <c r="CDJ277" s="120"/>
      <c r="CDK277" s="120"/>
      <c r="CDL277" s="120"/>
      <c r="CDM277" s="120"/>
      <c r="CDN277" s="120"/>
      <c r="CDO277" s="120"/>
      <c r="CDP277" s="120"/>
      <c r="CDQ277" s="120"/>
      <c r="CDR277" s="120"/>
      <c r="CDS277" s="120"/>
      <c r="CDT277" s="120"/>
      <c r="CDU277" s="120"/>
      <c r="CDV277" s="120"/>
      <c r="CDW277" s="120"/>
      <c r="CDX277" s="120"/>
      <c r="CDY277" s="120"/>
      <c r="CDZ277" s="120"/>
      <c r="CEA277" s="120"/>
      <c r="CEB277" s="120"/>
      <c r="CEC277" s="120"/>
      <c r="CED277" s="120"/>
      <c r="CEE277" s="120"/>
      <c r="CEF277" s="120"/>
      <c r="CEG277" s="120"/>
      <c r="CEH277" s="120"/>
      <c r="CEI277" s="120"/>
      <c r="CEJ277" s="120"/>
      <c r="CEK277" s="120"/>
      <c r="CEL277" s="120"/>
      <c r="CEM277" s="120"/>
      <c r="CEN277" s="120"/>
      <c r="CEO277" s="120"/>
      <c r="CEP277" s="120"/>
      <c r="CEQ277" s="120"/>
      <c r="CER277" s="120"/>
      <c r="CES277" s="120"/>
      <c r="CET277" s="120"/>
      <c r="CEU277" s="120"/>
      <c r="CEV277" s="120"/>
      <c r="CEW277" s="120"/>
      <c r="CEX277" s="120"/>
      <c r="CEY277" s="120"/>
      <c r="CEZ277" s="120"/>
      <c r="CFA277" s="120"/>
      <c r="CFB277" s="120"/>
      <c r="CFC277" s="120"/>
      <c r="CFD277" s="120"/>
      <c r="CFE277" s="120"/>
      <c r="CFF277" s="120"/>
      <c r="CFG277" s="120"/>
      <c r="CFH277" s="120"/>
      <c r="CFI277" s="120"/>
      <c r="CFJ277" s="120"/>
      <c r="CFK277" s="120"/>
      <c r="CFL277" s="120"/>
      <c r="CFM277" s="120"/>
      <c r="CFN277" s="120"/>
      <c r="CFO277" s="120"/>
      <c r="CFP277" s="120"/>
      <c r="CFQ277" s="120"/>
      <c r="CFR277" s="120"/>
      <c r="CFS277" s="120"/>
      <c r="CFT277" s="120"/>
      <c r="CFU277" s="120"/>
      <c r="CFV277" s="120"/>
      <c r="CFW277" s="120"/>
      <c r="CFX277" s="120"/>
      <c r="CFY277" s="120"/>
      <c r="CFZ277" s="120"/>
      <c r="CGA277" s="120"/>
      <c r="CGB277" s="120"/>
      <c r="CGC277" s="120"/>
      <c r="CGD277" s="120"/>
      <c r="CGE277" s="120"/>
      <c r="CGF277" s="120"/>
      <c r="CGG277" s="120"/>
      <c r="CGH277" s="120"/>
      <c r="CGI277" s="120"/>
      <c r="CGJ277" s="120"/>
      <c r="CGK277" s="120"/>
      <c r="CGL277" s="120"/>
      <c r="CGM277" s="120"/>
      <c r="CGN277" s="120"/>
      <c r="CGO277" s="120"/>
      <c r="CGP277" s="120"/>
      <c r="CGQ277" s="120"/>
      <c r="CGR277" s="120"/>
      <c r="CGS277" s="120"/>
      <c r="CGT277" s="120"/>
      <c r="CGU277" s="120"/>
      <c r="CGV277" s="120"/>
      <c r="CGW277" s="120"/>
      <c r="CGX277" s="120"/>
      <c r="CGY277" s="120"/>
      <c r="CGZ277" s="120"/>
      <c r="CHA277" s="120"/>
      <c r="CHB277" s="120"/>
      <c r="CHC277" s="120"/>
      <c r="CHD277" s="120"/>
      <c r="CHE277" s="120"/>
      <c r="CHF277" s="120"/>
      <c r="CHG277" s="120"/>
      <c r="CHH277" s="120"/>
      <c r="CHI277" s="120"/>
      <c r="CHJ277" s="120"/>
      <c r="CHK277" s="120"/>
      <c r="CHL277" s="120"/>
      <c r="CHM277" s="120"/>
      <c r="CHN277" s="120"/>
      <c r="CHO277" s="120"/>
      <c r="CHP277" s="120"/>
      <c r="CHQ277" s="120"/>
      <c r="CHR277" s="120"/>
      <c r="CHS277" s="120"/>
      <c r="CHT277" s="120"/>
      <c r="CHU277" s="120"/>
      <c r="CHV277" s="120"/>
      <c r="CHW277" s="120"/>
      <c r="CHX277" s="120"/>
      <c r="CHY277" s="120"/>
      <c r="CHZ277" s="120"/>
      <c r="CIA277" s="120"/>
      <c r="CIB277" s="120"/>
      <c r="CIC277" s="120"/>
      <c r="CID277" s="120"/>
      <c r="CIE277" s="120"/>
      <c r="CIF277" s="120"/>
      <c r="CIG277" s="120"/>
      <c r="CIH277" s="120"/>
      <c r="CII277" s="120"/>
      <c r="CIJ277" s="120"/>
      <c r="CIK277" s="120"/>
      <c r="CIL277" s="120"/>
      <c r="CIM277" s="120"/>
      <c r="CIN277" s="120"/>
      <c r="CIO277" s="120"/>
      <c r="CIP277" s="120"/>
      <c r="CIQ277" s="120"/>
      <c r="CIR277" s="120"/>
      <c r="CIS277" s="120"/>
      <c r="CIT277" s="120"/>
      <c r="CIU277" s="120"/>
      <c r="CIV277" s="120"/>
      <c r="CIW277" s="120"/>
      <c r="CIX277" s="120"/>
      <c r="CIY277" s="120"/>
      <c r="CIZ277" s="120"/>
      <c r="CJA277" s="120"/>
      <c r="CJB277" s="120"/>
      <c r="CJC277" s="120"/>
      <c r="CJD277" s="120"/>
      <c r="CJE277" s="120"/>
      <c r="CJF277" s="120"/>
      <c r="CJG277" s="120"/>
      <c r="CJH277" s="120"/>
      <c r="CJI277" s="120"/>
      <c r="CJJ277" s="120"/>
      <c r="CJK277" s="120"/>
      <c r="CJL277" s="120"/>
      <c r="CJM277" s="120"/>
      <c r="CJN277" s="120"/>
      <c r="CJO277" s="120"/>
      <c r="CJP277" s="120"/>
      <c r="CJQ277" s="120"/>
      <c r="CJR277" s="120"/>
      <c r="CJS277" s="120"/>
      <c r="CJT277" s="120"/>
      <c r="CJU277" s="120"/>
      <c r="CJV277" s="120"/>
      <c r="CJW277" s="120"/>
      <c r="CJX277" s="120"/>
      <c r="CJY277" s="120"/>
      <c r="CJZ277" s="120"/>
      <c r="CKA277" s="120"/>
      <c r="CKB277" s="120"/>
      <c r="CKC277" s="120"/>
      <c r="CKD277" s="120"/>
      <c r="CKE277" s="120"/>
      <c r="CKF277" s="120"/>
      <c r="CKG277" s="120"/>
      <c r="CKH277" s="120"/>
      <c r="CKI277" s="120"/>
      <c r="CKJ277" s="120"/>
      <c r="CKK277" s="120"/>
      <c r="CKL277" s="120"/>
      <c r="CKM277" s="120"/>
      <c r="CKN277" s="120"/>
      <c r="CKO277" s="120"/>
      <c r="CKP277" s="120"/>
      <c r="CKQ277" s="120"/>
      <c r="CKR277" s="120"/>
      <c r="CKS277" s="120"/>
      <c r="CKT277" s="120"/>
      <c r="CKU277" s="120"/>
      <c r="CKV277" s="120"/>
      <c r="CKW277" s="120"/>
      <c r="CKX277" s="120"/>
      <c r="CKY277" s="120"/>
      <c r="CKZ277" s="120"/>
      <c r="CLA277" s="120"/>
      <c r="CLB277" s="120"/>
      <c r="CLC277" s="120"/>
      <c r="CLD277" s="120"/>
      <c r="CLE277" s="120"/>
      <c r="CLF277" s="120"/>
      <c r="CLG277" s="120"/>
      <c r="CLH277" s="120"/>
      <c r="CLI277" s="120"/>
      <c r="CLJ277" s="120"/>
      <c r="CLK277" s="120"/>
      <c r="CLL277" s="120"/>
      <c r="CLM277" s="120"/>
      <c r="CLN277" s="120"/>
      <c r="CLO277" s="120"/>
      <c r="CLP277" s="120"/>
      <c r="CLQ277" s="120"/>
      <c r="CLR277" s="120"/>
      <c r="CLS277" s="120"/>
      <c r="CLT277" s="120"/>
      <c r="CLU277" s="120"/>
      <c r="CLV277" s="120"/>
      <c r="CLW277" s="120"/>
      <c r="CLX277" s="120"/>
      <c r="CLY277" s="120"/>
      <c r="CLZ277" s="120"/>
      <c r="CMA277" s="120"/>
      <c r="CMB277" s="120"/>
      <c r="CMC277" s="120"/>
      <c r="CMD277" s="120"/>
      <c r="CME277" s="120"/>
      <c r="CMF277" s="120"/>
      <c r="CMG277" s="120"/>
      <c r="CMH277" s="120"/>
      <c r="CMI277" s="120"/>
      <c r="CMJ277" s="120"/>
      <c r="CMK277" s="120"/>
      <c r="CML277" s="120"/>
      <c r="CMM277" s="120"/>
      <c r="CMN277" s="120"/>
      <c r="CMO277" s="120"/>
      <c r="CMP277" s="120"/>
      <c r="CMQ277" s="120"/>
      <c r="CMR277" s="120"/>
      <c r="CMS277" s="120"/>
      <c r="CMT277" s="120"/>
      <c r="CMU277" s="120"/>
      <c r="CMV277" s="120"/>
      <c r="CMW277" s="120"/>
      <c r="CMX277" s="120"/>
      <c r="CMY277" s="120"/>
      <c r="CMZ277" s="120"/>
      <c r="CNA277" s="120"/>
      <c r="CNB277" s="120"/>
      <c r="CNC277" s="120"/>
      <c r="CND277" s="120"/>
      <c r="CNE277" s="120"/>
      <c r="CNF277" s="120"/>
      <c r="CNG277" s="120"/>
      <c r="CNH277" s="120"/>
      <c r="CNI277" s="120"/>
      <c r="CNJ277" s="120"/>
      <c r="CNK277" s="120"/>
      <c r="CNL277" s="120"/>
      <c r="CNM277" s="120"/>
      <c r="CNN277" s="120"/>
      <c r="CNO277" s="120"/>
      <c r="CNP277" s="120"/>
      <c r="CNQ277" s="120"/>
      <c r="CNR277" s="120"/>
      <c r="CNS277" s="120"/>
      <c r="CNT277" s="120"/>
      <c r="CNU277" s="120"/>
      <c r="CNV277" s="120"/>
      <c r="CNW277" s="120"/>
      <c r="CNX277" s="120"/>
      <c r="CNY277" s="120"/>
      <c r="CNZ277" s="120"/>
      <c r="COA277" s="120"/>
      <c r="COB277" s="120"/>
      <c r="COC277" s="120"/>
      <c r="COD277" s="120"/>
      <c r="COE277" s="120"/>
      <c r="COF277" s="120"/>
      <c r="COG277" s="120"/>
      <c r="COH277" s="120"/>
      <c r="COI277" s="120"/>
      <c r="COJ277" s="120"/>
      <c r="COK277" s="120"/>
      <c r="COL277" s="120"/>
      <c r="COM277" s="120"/>
      <c r="CON277" s="120"/>
      <c r="COO277" s="120"/>
      <c r="COP277" s="120"/>
      <c r="COQ277" s="120"/>
      <c r="COR277" s="120"/>
      <c r="COS277" s="120"/>
      <c r="COT277" s="120"/>
      <c r="COU277" s="120"/>
      <c r="COV277" s="120"/>
      <c r="COW277" s="120"/>
      <c r="COX277" s="120"/>
      <c r="COY277" s="120"/>
      <c r="COZ277" s="120"/>
      <c r="CPA277" s="120"/>
      <c r="CPB277" s="120"/>
      <c r="CPC277" s="120"/>
      <c r="CPD277" s="120"/>
      <c r="CPE277" s="120"/>
      <c r="CPF277" s="120"/>
      <c r="CPG277" s="120"/>
      <c r="CPH277" s="120"/>
      <c r="CPI277" s="120"/>
      <c r="CPJ277" s="120"/>
      <c r="CPK277" s="120"/>
      <c r="CPL277" s="120"/>
      <c r="CPM277" s="120"/>
      <c r="CPN277" s="120"/>
      <c r="CPO277" s="120"/>
      <c r="CPP277" s="120"/>
      <c r="CPQ277" s="120"/>
      <c r="CPR277" s="120"/>
      <c r="CPS277" s="120"/>
      <c r="CPT277" s="120"/>
      <c r="CPU277" s="120"/>
      <c r="CPV277" s="120"/>
      <c r="CPW277" s="120"/>
      <c r="CPX277" s="120"/>
      <c r="CPY277" s="120"/>
      <c r="CPZ277" s="120"/>
      <c r="CQA277" s="120"/>
      <c r="CQB277" s="120"/>
      <c r="CQC277" s="120"/>
      <c r="CQD277" s="120"/>
      <c r="CQE277" s="120"/>
      <c r="CQF277" s="120"/>
      <c r="CQG277" s="120"/>
      <c r="CQH277" s="120"/>
      <c r="CQI277" s="120"/>
      <c r="CQJ277" s="120"/>
      <c r="CQK277" s="120"/>
      <c r="CQL277" s="120"/>
      <c r="CQM277" s="120"/>
      <c r="CQN277" s="120"/>
      <c r="CQO277" s="120"/>
      <c r="CQP277" s="120"/>
      <c r="CQQ277" s="120"/>
      <c r="CQR277" s="120"/>
      <c r="CQS277" s="120"/>
      <c r="CQT277" s="120"/>
      <c r="CQU277" s="120"/>
      <c r="CQV277" s="120"/>
      <c r="CQW277" s="120"/>
      <c r="CQX277" s="120"/>
      <c r="CQY277" s="120"/>
      <c r="CQZ277" s="120"/>
      <c r="CRA277" s="120"/>
      <c r="CRB277" s="120"/>
      <c r="CRC277" s="120"/>
      <c r="CRD277" s="120"/>
      <c r="CRE277" s="120"/>
      <c r="CRF277" s="120"/>
      <c r="CRG277" s="120"/>
      <c r="CRH277" s="120"/>
      <c r="CRI277" s="120"/>
      <c r="CRJ277" s="120"/>
      <c r="CRK277" s="120"/>
      <c r="CRL277" s="120"/>
      <c r="CRM277" s="120"/>
      <c r="CRN277" s="120"/>
      <c r="CRO277" s="120"/>
      <c r="CRP277" s="120"/>
      <c r="CRQ277" s="120"/>
      <c r="CRR277" s="120"/>
      <c r="CRS277" s="120"/>
      <c r="CRT277" s="120"/>
      <c r="CRU277" s="120"/>
      <c r="CRV277" s="120"/>
      <c r="CRW277" s="120"/>
      <c r="CRX277" s="120"/>
      <c r="CRY277" s="120"/>
      <c r="CRZ277" s="120"/>
      <c r="CSA277" s="120"/>
      <c r="CSB277" s="120"/>
      <c r="CSC277" s="120"/>
      <c r="CSD277" s="120"/>
      <c r="CSE277" s="120"/>
      <c r="CSF277" s="120"/>
      <c r="CSG277" s="120"/>
      <c r="CSH277" s="120"/>
      <c r="CSI277" s="120"/>
      <c r="CSJ277" s="120"/>
      <c r="CSK277" s="120"/>
      <c r="CSL277" s="120"/>
      <c r="CSM277" s="120"/>
      <c r="CSN277" s="120"/>
      <c r="CSO277" s="120"/>
      <c r="CSP277" s="120"/>
      <c r="CSQ277" s="120"/>
      <c r="CSR277" s="120"/>
      <c r="CSS277" s="120"/>
      <c r="CST277" s="120"/>
      <c r="CSU277" s="120"/>
      <c r="CSV277" s="120"/>
      <c r="CSW277" s="120"/>
      <c r="CSX277" s="120"/>
      <c r="CSY277" s="120"/>
      <c r="CSZ277" s="120"/>
      <c r="CTA277" s="120"/>
      <c r="CTB277" s="120"/>
      <c r="CTC277" s="120"/>
      <c r="CTD277" s="120"/>
      <c r="CTE277" s="120"/>
      <c r="CTF277" s="120"/>
      <c r="CTG277" s="120"/>
      <c r="CTH277" s="120"/>
      <c r="CTI277" s="120"/>
      <c r="CTJ277" s="120"/>
      <c r="CTK277" s="120"/>
      <c r="CTL277" s="120"/>
      <c r="CTM277" s="120"/>
      <c r="CTN277" s="120"/>
      <c r="CTO277" s="120"/>
      <c r="CTP277" s="120"/>
      <c r="CTQ277" s="120"/>
      <c r="CTR277" s="120"/>
      <c r="CTS277" s="120"/>
      <c r="CTT277" s="120"/>
      <c r="CTU277" s="120"/>
      <c r="CTV277" s="120"/>
      <c r="CTW277" s="120"/>
      <c r="CTX277" s="120"/>
      <c r="CTY277" s="120"/>
      <c r="CTZ277" s="120"/>
      <c r="CUA277" s="120"/>
      <c r="CUB277" s="120"/>
      <c r="CUC277" s="120"/>
      <c r="CUD277" s="120"/>
      <c r="CUE277" s="120"/>
      <c r="CUF277" s="120"/>
      <c r="CUG277" s="120"/>
      <c r="CUH277" s="120"/>
      <c r="CUI277" s="120"/>
      <c r="CUJ277" s="120"/>
      <c r="CUK277" s="120"/>
      <c r="CUL277" s="120"/>
      <c r="CUM277" s="120"/>
      <c r="CUN277" s="120"/>
      <c r="CUO277" s="120"/>
      <c r="CUP277" s="120"/>
      <c r="CUQ277" s="120"/>
      <c r="CUR277" s="120"/>
      <c r="CUS277" s="120"/>
      <c r="CUT277" s="120"/>
      <c r="CUU277" s="120"/>
      <c r="CUV277" s="120"/>
      <c r="CUW277" s="120"/>
      <c r="CUX277" s="120"/>
      <c r="CUY277" s="120"/>
      <c r="CUZ277" s="120"/>
      <c r="CVA277" s="120"/>
      <c r="CVB277" s="120"/>
      <c r="CVC277" s="120"/>
      <c r="CVD277" s="120"/>
      <c r="CVE277" s="120"/>
      <c r="CVF277" s="120"/>
      <c r="CVG277" s="120"/>
      <c r="CVH277" s="120"/>
      <c r="CVI277" s="120"/>
      <c r="CVJ277" s="120"/>
      <c r="CVK277" s="120"/>
      <c r="CVL277" s="120"/>
      <c r="CVM277" s="120"/>
      <c r="CVN277" s="120"/>
      <c r="CVO277" s="120"/>
      <c r="CVP277" s="120"/>
      <c r="CVQ277" s="120"/>
      <c r="CVR277" s="120"/>
      <c r="CVS277" s="120"/>
      <c r="CVT277" s="120"/>
      <c r="CVU277" s="120"/>
      <c r="CVV277" s="120"/>
      <c r="CVW277" s="120"/>
      <c r="CVX277" s="120"/>
      <c r="CVY277" s="120"/>
      <c r="CVZ277" s="120"/>
      <c r="CWA277" s="120"/>
      <c r="CWB277" s="120"/>
      <c r="CWC277" s="120"/>
      <c r="CWD277" s="120"/>
      <c r="CWE277" s="120"/>
      <c r="CWF277" s="120"/>
      <c r="CWG277" s="120"/>
      <c r="CWH277" s="120"/>
      <c r="CWI277" s="120"/>
      <c r="CWJ277" s="120"/>
      <c r="CWK277" s="120"/>
      <c r="CWL277" s="120"/>
      <c r="CWM277" s="120"/>
      <c r="CWN277" s="120"/>
      <c r="CWO277" s="120"/>
      <c r="CWP277" s="120"/>
      <c r="CWQ277" s="120"/>
      <c r="CWR277" s="120"/>
      <c r="CWS277" s="120"/>
      <c r="CWT277" s="120"/>
      <c r="CWU277" s="120"/>
      <c r="CWV277" s="120"/>
      <c r="CWW277" s="120"/>
      <c r="CWX277" s="120"/>
      <c r="CWY277" s="120"/>
      <c r="CWZ277" s="120"/>
      <c r="CXA277" s="120"/>
      <c r="CXB277" s="120"/>
      <c r="CXC277" s="120"/>
      <c r="CXD277" s="120"/>
      <c r="CXE277" s="120"/>
      <c r="CXF277" s="120"/>
      <c r="CXG277" s="120"/>
      <c r="CXH277" s="120"/>
      <c r="CXI277" s="120"/>
      <c r="CXJ277" s="120"/>
      <c r="CXK277" s="120"/>
      <c r="CXL277" s="120"/>
      <c r="CXM277" s="120"/>
      <c r="CXN277" s="120"/>
      <c r="CXO277" s="120"/>
      <c r="CXP277" s="120"/>
      <c r="CXQ277" s="120"/>
      <c r="CXR277" s="120"/>
      <c r="CXS277" s="120"/>
      <c r="CXT277" s="120"/>
      <c r="CXU277" s="120"/>
      <c r="CXV277" s="120"/>
      <c r="CXW277" s="120"/>
      <c r="CXX277" s="120"/>
      <c r="CXY277" s="120"/>
      <c r="CXZ277" s="120"/>
      <c r="CYA277" s="120"/>
      <c r="CYB277" s="120"/>
      <c r="CYC277" s="120"/>
      <c r="CYD277" s="120"/>
      <c r="CYE277" s="120"/>
      <c r="CYF277" s="120"/>
      <c r="CYG277" s="120"/>
      <c r="CYH277" s="120"/>
      <c r="CYI277" s="120"/>
      <c r="CYJ277" s="120"/>
      <c r="CYK277" s="120"/>
      <c r="CYL277" s="120"/>
      <c r="CYM277" s="120"/>
      <c r="CYN277" s="120"/>
      <c r="CYO277" s="120"/>
      <c r="CYP277" s="120"/>
      <c r="CYQ277" s="120"/>
      <c r="CYR277" s="120"/>
      <c r="CYS277" s="120"/>
      <c r="CYT277" s="120"/>
      <c r="CYU277" s="120"/>
      <c r="CYV277" s="120"/>
      <c r="CYW277" s="120"/>
      <c r="CYX277" s="120"/>
      <c r="CYY277" s="120"/>
      <c r="CYZ277" s="120"/>
      <c r="CZA277" s="120"/>
      <c r="CZB277" s="120"/>
      <c r="CZC277" s="120"/>
      <c r="CZD277" s="120"/>
      <c r="CZE277" s="120"/>
      <c r="CZF277" s="120"/>
      <c r="CZG277" s="120"/>
      <c r="CZH277" s="120"/>
      <c r="CZI277" s="120"/>
      <c r="CZJ277" s="120"/>
      <c r="CZK277" s="120"/>
      <c r="CZL277" s="120"/>
      <c r="CZM277" s="120"/>
      <c r="CZN277" s="120"/>
      <c r="CZO277" s="120"/>
      <c r="CZP277" s="120"/>
      <c r="CZQ277" s="120"/>
      <c r="CZR277" s="120"/>
      <c r="CZS277" s="120"/>
      <c r="CZT277" s="120"/>
      <c r="CZU277" s="120"/>
      <c r="CZV277" s="120"/>
      <c r="CZW277" s="120"/>
      <c r="CZX277" s="120"/>
      <c r="CZY277" s="120"/>
      <c r="CZZ277" s="120"/>
      <c r="DAA277" s="120"/>
      <c r="DAB277" s="120"/>
      <c r="DAC277" s="120"/>
      <c r="DAD277" s="120"/>
      <c r="DAE277" s="120"/>
      <c r="DAF277" s="120"/>
      <c r="DAG277" s="120"/>
      <c r="DAH277" s="120"/>
      <c r="DAI277" s="120"/>
      <c r="DAJ277" s="120"/>
      <c r="DAK277" s="120"/>
      <c r="DAL277" s="120"/>
      <c r="DAM277" s="120"/>
      <c r="DAN277" s="120"/>
      <c r="DAO277" s="120"/>
      <c r="DAP277" s="120"/>
      <c r="DAQ277" s="120"/>
      <c r="DAR277" s="120"/>
      <c r="DAS277" s="120"/>
      <c r="DAT277" s="120"/>
      <c r="DAU277" s="120"/>
      <c r="DAV277" s="120"/>
      <c r="DAW277" s="120"/>
      <c r="DAX277" s="120"/>
      <c r="DAY277" s="120"/>
      <c r="DAZ277" s="120"/>
      <c r="DBA277" s="120"/>
      <c r="DBB277" s="120"/>
      <c r="DBC277" s="120"/>
      <c r="DBD277" s="120"/>
      <c r="DBE277" s="120"/>
      <c r="DBF277" s="120"/>
      <c r="DBG277" s="120"/>
      <c r="DBH277" s="120"/>
      <c r="DBI277" s="120"/>
      <c r="DBJ277" s="120"/>
      <c r="DBK277" s="120"/>
      <c r="DBL277" s="120"/>
      <c r="DBM277" s="120"/>
      <c r="DBN277" s="120"/>
      <c r="DBO277" s="120"/>
      <c r="DBP277" s="120"/>
      <c r="DBQ277" s="120"/>
      <c r="DBR277" s="120"/>
      <c r="DBS277" s="120"/>
      <c r="DBT277" s="120"/>
      <c r="DBU277" s="120"/>
      <c r="DBV277" s="120"/>
      <c r="DBW277" s="120"/>
      <c r="DBX277" s="120"/>
      <c r="DBY277" s="120"/>
      <c r="DBZ277" s="120"/>
      <c r="DCA277" s="120"/>
      <c r="DCB277" s="120"/>
      <c r="DCC277" s="120"/>
      <c r="DCD277" s="120"/>
      <c r="DCE277" s="120"/>
      <c r="DCF277" s="120"/>
      <c r="DCG277" s="120"/>
      <c r="DCH277" s="120"/>
      <c r="DCI277" s="120"/>
      <c r="DCJ277" s="120"/>
      <c r="DCK277" s="120"/>
      <c r="DCL277" s="120"/>
      <c r="DCM277" s="120"/>
      <c r="DCN277" s="120"/>
      <c r="DCO277" s="120"/>
      <c r="DCP277" s="120"/>
      <c r="DCQ277" s="120"/>
      <c r="DCR277" s="120"/>
      <c r="DCS277" s="120"/>
      <c r="DCT277" s="120"/>
      <c r="DCU277" s="120"/>
      <c r="DCV277" s="120"/>
      <c r="DCW277" s="120"/>
      <c r="DCX277" s="120"/>
      <c r="DCY277" s="120"/>
      <c r="DCZ277" s="120"/>
      <c r="DDA277" s="120"/>
      <c r="DDB277" s="120"/>
      <c r="DDC277" s="120"/>
      <c r="DDD277" s="120"/>
      <c r="DDE277" s="120"/>
      <c r="DDF277" s="120"/>
      <c r="DDG277" s="120"/>
      <c r="DDH277" s="120"/>
      <c r="DDI277" s="120"/>
      <c r="DDJ277" s="120"/>
      <c r="DDK277" s="120"/>
      <c r="DDL277" s="120"/>
      <c r="DDM277" s="120"/>
      <c r="DDN277" s="120"/>
      <c r="DDO277" s="120"/>
      <c r="DDP277" s="120"/>
      <c r="DDQ277" s="120"/>
      <c r="DDR277" s="120"/>
      <c r="DDS277" s="120"/>
      <c r="DDT277" s="120"/>
      <c r="DDU277" s="120"/>
      <c r="DDV277" s="120"/>
      <c r="DDW277" s="120"/>
      <c r="DDX277" s="120"/>
      <c r="DDY277" s="120"/>
      <c r="DDZ277" s="120"/>
      <c r="DEA277" s="120"/>
      <c r="DEB277" s="120"/>
      <c r="DEC277" s="120"/>
      <c r="DED277" s="120"/>
      <c r="DEE277" s="120"/>
      <c r="DEF277" s="120"/>
      <c r="DEG277" s="120"/>
      <c r="DEH277" s="120"/>
      <c r="DEI277" s="120"/>
      <c r="DEJ277" s="120"/>
      <c r="DEK277" s="120"/>
      <c r="DEL277" s="120"/>
      <c r="DEM277" s="120"/>
      <c r="DEN277" s="120"/>
      <c r="DEO277" s="120"/>
      <c r="DEP277" s="120"/>
      <c r="DEQ277" s="120"/>
      <c r="DER277" s="120"/>
      <c r="DES277" s="120"/>
      <c r="DET277" s="120"/>
      <c r="DEU277" s="120"/>
      <c r="DEV277" s="120"/>
      <c r="DEW277" s="120"/>
      <c r="DEX277" s="120"/>
      <c r="DEY277" s="120"/>
      <c r="DEZ277" s="120"/>
      <c r="DFA277" s="120"/>
      <c r="DFB277" s="120"/>
      <c r="DFC277" s="120"/>
      <c r="DFD277" s="120"/>
      <c r="DFE277" s="120"/>
      <c r="DFF277" s="120"/>
      <c r="DFG277" s="120"/>
      <c r="DFH277" s="120"/>
      <c r="DFI277" s="120"/>
      <c r="DFJ277" s="120"/>
      <c r="DFK277" s="120"/>
      <c r="DFL277" s="120"/>
      <c r="DFM277" s="120"/>
      <c r="DFN277" s="120"/>
      <c r="DFO277" s="120"/>
      <c r="DFP277" s="120"/>
      <c r="DFQ277" s="120"/>
      <c r="DFR277" s="120"/>
      <c r="DFS277" s="120"/>
      <c r="DFT277" s="120"/>
      <c r="DFU277" s="120"/>
      <c r="DFV277" s="120"/>
      <c r="DFW277" s="120"/>
      <c r="DFX277" s="120"/>
      <c r="DFY277" s="120"/>
      <c r="DFZ277" s="120"/>
      <c r="DGA277" s="120"/>
      <c r="DGB277" s="120"/>
      <c r="DGC277" s="120"/>
      <c r="DGD277" s="120"/>
      <c r="DGE277" s="120"/>
      <c r="DGF277" s="120"/>
      <c r="DGG277" s="120"/>
      <c r="DGH277" s="120"/>
      <c r="DGI277" s="120"/>
      <c r="DGJ277" s="120"/>
      <c r="DGK277" s="120"/>
      <c r="DGL277" s="120"/>
      <c r="DGM277" s="120"/>
      <c r="DGN277" s="120"/>
      <c r="DGO277" s="120"/>
      <c r="DGP277" s="120"/>
      <c r="DGQ277" s="120"/>
      <c r="DGR277" s="120"/>
      <c r="DGS277" s="120"/>
      <c r="DGT277" s="120"/>
      <c r="DGU277" s="120"/>
      <c r="DGV277" s="120"/>
      <c r="DGW277" s="120"/>
      <c r="DGX277" s="120"/>
      <c r="DGY277" s="120"/>
      <c r="DGZ277" s="120"/>
      <c r="DHA277" s="120"/>
      <c r="DHB277" s="120"/>
      <c r="DHC277" s="120"/>
      <c r="DHD277" s="120"/>
      <c r="DHE277" s="120"/>
      <c r="DHF277" s="120"/>
      <c r="DHG277" s="120"/>
      <c r="DHH277" s="120"/>
      <c r="DHI277" s="120"/>
      <c r="DHJ277" s="120"/>
      <c r="DHK277" s="120"/>
      <c r="DHL277" s="120"/>
      <c r="DHM277" s="120"/>
      <c r="DHN277" s="120"/>
      <c r="DHO277" s="120"/>
      <c r="DHP277" s="120"/>
      <c r="DHQ277" s="120"/>
      <c r="DHR277" s="120"/>
      <c r="DHS277" s="120"/>
      <c r="DHT277" s="120"/>
      <c r="DHU277" s="120"/>
      <c r="DHV277" s="120"/>
      <c r="DHW277" s="120"/>
      <c r="DHX277" s="120"/>
      <c r="DHY277" s="120"/>
      <c r="DHZ277" s="120"/>
      <c r="DIA277" s="120"/>
      <c r="DIB277" s="120"/>
      <c r="DIC277" s="120"/>
      <c r="DID277" s="120"/>
      <c r="DIE277" s="120"/>
      <c r="DIF277" s="120"/>
      <c r="DIG277" s="120"/>
      <c r="DIH277" s="120"/>
      <c r="DII277" s="120"/>
      <c r="DIJ277" s="120"/>
      <c r="DIK277" s="120"/>
      <c r="DIL277" s="120"/>
      <c r="DIM277" s="120"/>
      <c r="DIN277" s="120"/>
      <c r="DIO277" s="120"/>
      <c r="DIP277" s="120"/>
      <c r="DIQ277" s="120"/>
      <c r="DIR277" s="120"/>
      <c r="DIS277" s="120"/>
      <c r="DIT277" s="120"/>
      <c r="DIU277" s="120"/>
      <c r="DIV277" s="120"/>
      <c r="DIW277" s="120"/>
      <c r="DIX277" s="120"/>
      <c r="DIY277" s="120"/>
      <c r="DIZ277" s="120"/>
      <c r="DJA277" s="120"/>
      <c r="DJB277" s="120"/>
      <c r="DJC277" s="120"/>
      <c r="DJD277" s="120"/>
      <c r="DJE277" s="120"/>
      <c r="DJF277" s="120"/>
      <c r="DJG277" s="120"/>
      <c r="DJH277" s="120"/>
      <c r="DJI277" s="120"/>
      <c r="DJJ277" s="120"/>
      <c r="DJK277" s="120"/>
      <c r="DJL277" s="120"/>
      <c r="DJM277" s="120"/>
      <c r="DJN277" s="120"/>
      <c r="DJO277" s="120"/>
      <c r="DJP277" s="120"/>
      <c r="DJQ277" s="120"/>
      <c r="DJR277" s="120"/>
      <c r="DJS277" s="120"/>
      <c r="DJT277" s="120"/>
      <c r="DJU277" s="120"/>
      <c r="DJV277" s="120"/>
      <c r="DJW277" s="120"/>
      <c r="DJX277" s="120"/>
      <c r="DJY277" s="120"/>
      <c r="DJZ277" s="120"/>
      <c r="DKA277" s="120"/>
      <c r="DKB277" s="120"/>
      <c r="DKC277" s="120"/>
      <c r="DKD277" s="120"/>
      <c r="DKE277" s="120"/>
      <c r="DKF277" s="120"/>
      <c r="DKG277" s="120"/>
      <c r="DKH277" s="120"/>
      <c r="DKI277" s="120"/>
      <c r="DKJ277" s="120"/>
      <c r="DKK277" s="120"/>
      <c r="DKL277" s="120"/>
      <c r="DKM277" s="120"/>
      <c r="DKN277" s="120"/>
      <c r="DKO277" s="120"/>
      <c r="DKP277" s="120"/>
      <c r="DKQ277" s="120"/>
      <c r="DKR277" s="120"/>
      <c r="DKS277" s="120"/>
      <c r="DKT277" s="120"/>
      <c r="DKU277" s="120"/>
      <c r="DKV277" s="120"/>
      <c r="DKW277" s="120"/>
      <c r="DKX277" s="120"/>
      <c r="DKY277" s="120"/>
      <c r="DKZ277" s="120"/>
      <c r="DLA277" s="120"/>
      <c r="DLB277" s="120"/>
      <c r="DLC277" s="120"/>
      <c r="DLD277" s="120"/>
      <c r="DLE277" s="120"/>
      <c r="DLF277" s="120"/>
      <c r="DLG277" s="120"/>
      <c r="DLH277" s="120"/>
      <c r="DLI277" s="120"/>
      <c r="DLJ277" s="120"/>
      <c r="DLK277" s="120"/>
      <c r="DLL277" s="120"/>
      <c r="DLM277" s="120"/>
      <c r="DLN277" s="120"/>
      <c r="DLO277" s="120"/>
      <c r="DLP277" s="120"/>
      <c r="DLQ277" s="120"/>
      <c r="DLR277" s="120"/>
      <c r="DLS277" s="120"/>
      <c r="DLT277" s="120"/>
      <c r="DLU277" s="120"/>
      <c r="DLV277" s="120"/>
      <c r="DLW277" s="120"/>
      <c r="DLX277" s="120"/>
      <c r="DLY277" s="120"/>
      <c r="DLZ277" s="120"/>
      <c r="DMA277" s="120"/>
      <c r="DMB277" s="120"/>
      <c r="DMC277" s="120"/>
      <c r="DMD277" s="120"/>
      <c r="DME277" s="120"/>
      <c r="DMF277" s="120"/>
      <c r="DMG277" s="120"/>
      <c r="DMH277" s="120"/>
      <c r="DMI277" s="120"/>
      <c r="DMJ277" s="120"/>
      <c r="DMK277" s="120"/>
      <c r="DML277" s="120"/>
      <c r="DMM277" s="120"/>
      <c r="DMN277" s="120"/>
      <c r="DMO277" s="120"/>
      <c r="DMP277" s="120"/>
      <c r="DMQ277" s="120"/>
      <c r="DMR277" s="120"/>
      <c r="DMS277" s="120"/>
      <c r="DMT277" s="120"/>
      <c r="DMU277" s="120"/>
      <c r="DMV277" s="120"/>
      <c r="DMW277" s="120"/>
      <c r="DMX277" s="120"/>
      <c r="DMY277" s="120"/>
      <c r="DMZ277" s="120"/>
      <c r="DNA277" s="120"/>
      <c r="DNB277" s="120"/>
      <c r="DNC277" s="120"/>
      <c r="DND277" s="120"/>
      <c r="DNE277" s="120"/>
      <c r="DNF277" s="120"/>
      <c r="DNG277" s="120"/>
      <c r="DNH277" s="120"/>
      <c r="DNI277" s="120"/>
      <c r="DNJ277" s="120"/>
      <c r="DNK277" s="120"/>
      <c r="DNL277" s="120"/>
      <c r="DNM277" s="120"/>
      <c r="DNN277" s="120"/>
      <c r="DNO277" s="120"/>
      <c r="DNP277" s="120"/>
      <c r="DNQ277" s="120"/>
      <c r="DNR277" s="120"/>
      <c r="DNS277" s="120"/>
      <c r="DNT277" s="120"/>
      <c r="DNU277" s="120"/>
      <c r="DNV277" s="120"/>
      <c r="DNW277" s="120"/>
      <c r="DNX277" s="120"/>
      <c r="DNY277" s="120"/>
      <c r="DNZ277" s="120"/>
      <c r="DOA277" s="120"/>
      <c r="DOB277" s="120"/>
      <c r="DOC277" s="120"/>
      <c r="DOD277" s="120"/>
      <c r="DOE277" s="120"/>
      <c r="DOF277" s="120"/>
      <c r="DOG277" s="120"/>
      <c r="DOH277" s="120"/>
      <c r="DOI277" s="120"/>
      <c r="DOJ277" s="120"/>
      <c r="DOK277" s="120"/>
      <c r="DOL277" s="120"/>
      <c r="DOM277" s="120"/>
      <c r="DON277" s="120"/>
      <c r="DOO277" s="120"/>
      <c r="DOP277" s="120"/>
      <c r="DOQ277" s="120"/>
      <c r="DOR277" s="120"/>
      <c r="DOS277" s="120"/>
      <c r="DOT277" s="120"/>
      <c r="DOU277" s="120"/>
      <c r="DOV277" s="120"/>
      <c r="DOW277" s="120"/>
      <c r="DOX277" s="120"/>
      <c r="DOY277" s="120"/>
      <c r="DOZ277" s="120"/>
      <c r="DPA277" s="120"/>
      <c r="DPB277" s="120"/>
      <c r="DPC277" s="120"/>
      <c r="DPD277" s="120"/>
      <c r="DPE277" s="120"/>
      <c r="DPF277" s="120"/>
      <c r="DPG277" s="120"/>
      <c r="DPH277" s="120"/>
      <c r="DPI277" s="120"/>
      <c r="DPJ277" s="120"/>
      <c r="DPK277" s="120"/>
      <c r="DPL277" s="120"/>
      <c r="DPM277" s="120"/>
      <c r="DPN277" s="120"/>
      <c r="DPO277" s="120"/>
      <c r="DPP277" s="120"/>
      <c r="DPQ277" s="120"/>
      <c r="DPR277" s="120"/>
      <c r="DPS277" s="120"/>
      <c r="DPT277" s="120"/>
      <c r="DPU277" s="120"/>
      <c r="DPV277" s="120"/>
      <c r="DPW277" s="120"/>
      <c r="DPX277" s="120"/>
      <c r="DPY277" s="120"/>
      <c r="DPZ277" s="120"/>
      <c r="DQA277" s="120"/>
      <c r="DQB277" s="120"/>
      <c r="DQC277" s="120"/>
      <c r="DQD277" s="120"/>
      <c r="DQE277" s="120"/>
      <c r="DQF277" s="120"/>
      <c r="DQG277" s="120"/>
      <c r="DQH277" s="120"/>
      <c r="DQI277" s="120"/>
      <c r="DQJ277" s="120"/>
      <c r="DQK277" s="120"/>
      <c r="DQL277" s="120"/>
      <c r="DQM277" s="120"/>
      <c r="DQN277" s="120"/>
      <c r="DQO277" s="120"/>
      <c r="DQP277" s="120"/>
      <c r="DQQ277" s="120"/>
      <c r="DQR277" s="120"/>
      <c r="DQS277" s="120"/>
      <c r="DQT277" s="120"/>
      <c r="DQU277" s="120"/>
      <c r="DQV277" s="120"/>
      <c r="DQW277" s="120"/>
      <c r="DQX277" s="120"/>
      <c r="DQY277" s="120"/>
      <c r="DQZ277" s="120"/>
      <c r="DRA277" s="120"/>
      <c r="DRB277" s="120"/>
      <c r="DRC277" s="120"/>
      <c r="DRD277" s="120"/>
      <c r="DRE277" s="120"/>
      <c r="DRF277" s="120"/>
      <c r="DRG277" s="120"/>
      <c r="DRH277" s="120"/>
      <c r="DRI277" s="120"/>
      <c r="DRJ277" s="120"/>
      <c r="DRK277" s="120"/>
      <c r="DRL277" s="120"/>
      <c r="DRM277" s="120"/>
      <c r="DRN277" s="120"/>
      <c r="DRO277" s="120"/>
      <c r="DRP277" s="120"/>
      <c r="DRQ277" s="120"/>
      <c r="DRR277" s="120"/>
      <c r="DRS277" s="120"/>
      <c r="DRT277" s="120"/>
      <c r="DRU277" s="120"/>
      <c r="DRV277" s="120"/>
      <c r="DRW277" s="120"/>
      <c r="DRX277" s="120"/>
      <c r="DRY277" s="120"/>
      <c r="DRZ277" s="120"/>
      <c r="DSA277" s="120"/>
      <c r="DSB277" s="120"/>
      <c r="DSC277" s="120"/>
      <c r="DSD277" s="120"/>
      <c r="DSE277" s="120"/>
      <c r="DSF277" s="120"/>
      <c r="DSG277" s="120"/>
      <c r="DSH277" s="120"/>
      <c r="DSI277" s="120"/>
      <c r="DSJ277" s="120"/>
      <c r="DSK277" s="120"/>
      <c r="DSL277" s="120"/>
      <c r="DSM277" s="120"/>
      <c r="DSN277" s="120"/>
      <c r="DSO277" s="120"/>
      <c r="DSP277" s="120"/>
      <c r="DSQ277" s="120"/>
      <c r="DSR277" s="120"/>
      <c r="DSS277" s="120"/>
      <c r="DST277" s="120"/>
      <c r="DSU277" s="120"/>
      <c r="DSV277" s="120"/>
      <c r="DSW277" s="120"/>
      <c r="DSX277" s="120"/>
      <c r="DSY277" s="120"/>
      <c r="DSZ277" s="120"/>
      <c r="DTA277" s="120"/>
      <c r="DTB277" s="120"/>
      <c r="DTC277" s="120"/>
      <c r="DTD277" s="120"/>
      <c r="DTE277" s="120"/>
      <c r="DTF277" s="120"/>
      <c r="DTG277" s="120"/>
      <c r="DTH277" s="120"/>
      <c r="DTI277" s="120"/>
      <c r="DTJ277" s="120"/>
      <c r="DTK277" s="120"/>
      <c r="DTL277" s="120"/>
      <c r="DTM277" s="120"/>
      <c r="DTN277" s="120"/>
      <c r="DTO277" s="120"/>
      <c r="DTP277" s="120"/>
      <c r="DTQ277" s="120"/>
      <c r="DTR277" s="120"/>
      <c r="DTS277" s="120"/>
      <c r="DTT277" s="120"/>
      <c r="DTU277" s="120"/>
      <c r="DTV277" s="120"/>
      <c r="DTW277" s="120"/>
      <c r="DTX277" s="120"/>
      <c r="DTY277" s="120"/>
      <c r="DTZ277" s="120"/>
      <c r="DUA277" s="120"/>
      <c r="DUB277" s="120"/>
      <c r="DUC277" s="120"/>
      <c r="DUD277" s="120"/>
      <c r="DUE277" s="120"/>
      <c r="DUF277" s="120"/>
      <c r="DUG277" s="120"/>
      <c r="DUH277" s="120"/>
      <c r="DUI277" s="120"/>
      <c r="DUJ277" s="120"/>
      <c r="DUK277" s="120"/>
      <c r="DUL277" s="120"/>
      <c r="DUM277" s="120"/>
      <c r="DUN277" s="120"/>
      <c r="DUO277" s="120"/>
      <c r="DUP277" s="120"/>
      <c r="DUQ277" s="120"/>
      <c r="DUR277" s="120"/>
      <c r="DUS277" s="120"/>
      <c r="DUT277" s="120"/>
      <c r="DUU277" s="120"/>
      <c r="DUV277" s="120"/>
      <c r="DUW277" s="120"/>
      <c r="DUX277" s="120"/>
      <c r="DUY277" s="120"/>
      <c r="DUZ277" s="120"/>
      <c r="DVA277" s="120"/>
      <c r="DVB277" s="120"/>
      <c r="DVC277" s="120"/>
      <c r="DVD277" s="120"/>
      <c r="DVE277" s="120"/>
      <c r="DVF277" s="120"/>
      <c r="DVG277" s="120"/>
      <c r="DVH277" s="120"/>
      <c r="DVI277" s="120"/>
      <c r="DVJ277" s="120"/>
      <c r="DVK277" s="120"/>
      <c r="DVL277" s="120"/>
      <c r="DVM277" s="120"/>
      <c r="DVN277" s="120"/>
      <c r="DVO277" s="120"/>
      <c r="DVP277" s="120"/>
      <c r="DVQ277" s="120"/>
      <c r="DVR277" s="120"/>
      <c r="DVS277" s="120"/>
      <c r="DVT277" s="120"/>
      <c r="DVU277" s="120"/>
      <c r="DVV277" s="120"/>
      <c r="DVW277" s="120"/>
      <c r="DVX277" s="120"/>
      <c r="DVY277" s="120"/>
      <c r="DVZ277" s="120"/>
      <c r="DWA277" s="120"/>
      <c r="DWB277" s="120"/>
      <c r="DWC277" s="120"/>
      <c r="DWD277" s="120"/>
      <c r="DWE277" s="120"/>
      <c r="DWF277" s="120"/>
      <c r="DWG277" s="120"/>
      <c r="DWH277" s="120"/>
      <c r="DWI277" s="120"/>
      <c r="DWJ277" s="120"/>
      <c r="DWK277" s="120"/>
      <c r="DWL277" s="120"/>
      <c r="DWM277" s="120"/>
      <c r="DWN277" s="120"/>
      <c r="DWO277" s="120"/>
      <c r="DWP277" s="120"/>
      <c r="DWQ277" s="120"/>
      <c r="DWR277" s="120"/>
      <c r="DWS277" s="120"/>
      <c r="DWT277" s="120"/>
      <c r="DWU277" s="120"/>
      <c r="DWV277" s="120"/>
      <c r="DWW277" s="120"/>
      <c r="DWX277" s="120"/>
      <c r="DWY277" s="120"/>
      <c r="DWZ277" s="120"/>
      <c r="DXA277" s="120"/>
      <c r="DXB277" s="120"/>
      <c r="DXC277" s="120"/>
      <c r="DXD277" s="120"/>
      <c r="DXE277" s="120"/>
      <c r="DXF277" s="120"/>
      <c r="DXG277" s="120"/>
      <c r="DXH277" s="120"/>
      <c r="DXI277" s="120"/>
      <c r="DXJ277" s="120"/>
      <c r="DXK277" s="120"/>
      <c r="DXL277" s="120"/>
      <c r="DXM277" s="120"/>
      <c r="DXN277" s="120"/>
      <c r="DXO277" s="120"/>
      <c r="DXP277" s="120"/>
      <c r="DXQ277" s="120"/>
      <c r="DXR277" s="120"/>
      <c r="DXS277" s="120"/>
      <c r="DXT277" s="120"/>
      <c r="DXU277" s="120"/>
      <c r="DXV277" s="120"/>
      <c r="DXW277" s="120"/>
      <c r="DXX277" s="120"/>
      <c r="DXY277" s="120"/>
      <c r="DXZ277" s="120"/>
      <c r="DYA277" s="120"/>
      <c r="DYB277" s="120"/>
      <c r="DYC277" s="120"/>
      <c r="DYD277" s="120"/>
      <c r="DYE277" s="120"/>
      <c r="DYF277" s="120"/>
      <c r="DYG277" s="120"/>
      <c r="DYH277" s="120"/>
      <c r="DYI277" s="120"/>
      <c r="DYJ277" s="120"/>
      <c r="DYK277" s="120"/>
      <c r="DYL277" s="120"/>
      <c r="DYM277" s="120"/>
      <c r="DYN277" s="120"/>
      <c r="DYO277" s="120"/>
      <c r="DYP277" s="120"/>
      <c r="DYQ277" s="120"/>
      <c r="DYR277" s="120"/>
      <c r="DYS277" s="120"/>
      <c r="DYT277" s="120"/>
      <c r="DYU277" s="120"/>
      <c r="DYV277" s="120"/>
      <c r="DYW277" s="120"/>
      <c r="DYX277" s="120"/>
      <c r="DYY277" s="120"/>
      <c r="DYZ277" s="120"/>
      <c r="DZA277" s="120"/>
      <c r="DZB277" s="120"/>
      <c r="DZC277" s="120"/>
      <c r="DZD277" s="120"/>
      <c r="DZE277" s="120"/>
      <c r="DZF277" s="120"/>
      <c r="DZG277" s="120"/>
      <c r="DZH277" s="120"/>
      <c r="DZI277" s="120"/>
      <c r="DZJ277" s="120"/>
      <c r="DZK277" s="120"/>
      <c r="DZL277" s="120"/>
      <c r="DZM277" s="120"/>
      <c r="DZN277" s="120"/>
      <c r="DZO277" s="120"/>
      <c r="DZP277" s="120"/>
      <c r="DZQ277" s="120"/>
      <c r="DZR277" s="120"/>
      <c r="DZS277" s="120"/>
      <c r="DZT277" s="120"/>
      <c r="DZU277" s="120"/>
      <c r="DZV277" s="120"/>
      <c r="DZW277" s="120"/>
      <c r="DZX277" s="120"/>
      <c r="DZY277" s="120"/>
      <c r="DZZ277" s="120"/>
      <c r="EAA277" s="120"/>
      <c r="EAB277" s="120"/>
      <c r="EAC277" s="120"/>
      <c r="EAD277" s="120"/>
      <c r="EAE277" s="120"/>
      <c r="EAF277" s="120"/>
      <c r="EAG277" s="120"/>
      <c r="EAH277" s="120"/>
      <c r="EAI277" s="120"/>
      <c r="EAJ277" s="120"/>
      <c r="EAK277" s="120"/>
      <c r="EAL277" s="120"/>
      <c r="EAM277" s="120"/>
      <c r="EAN277" s="120"/>
      <c r="EAO277" s="120"/>
      <c r="EAP277" s="120"/>
      <c r="EAQ277" s="120"/>
      <c r="EAR277" s="120"/>
      <c r="EAS277" s="120"/>
      <c r="EAT277" s="120"/>
      <c r="EAU277" s="120"/>
      <c r="EAV277" s="120"/>
      <c r="EAW277" s="120"/>
      <c r="EAX277" s="120"/>
      <c r="EAY277" s="120"/>
      <c r="EAZ277" s="120"/>
      <c r="EBA277" s="120"/>
      <c r="EBB277" s="120"/>
      <c r="EBC277" s="120"/>
      <c r="EBD277" s="120"/>
      <c r="EBE277" s="120"/>
      <c r="EBF277" s="120"/>
      <c r="EBG277" s="120"/>
      <c r="EBH277" s="120"/>
      <c r="EBI277" s="120"/>
      <c r="EBJ277" s="120"/>
      <c r="EBK277" s="120"/>
      <c r="EBL277" s="120"/>
      <c r="EBM277" s="120"/>
      <c r="EBN277" s="120"/>
      <c r="EBO277" s="120"/>
      <c r="EBP277" s="120"/>
      <c r="EBQ277" s="120"/>
      <c r="EBR277" s="120"/>
      <c r="EBS277" s="120"/>
      <c r="EBT277" s="120"/>
      <c r="EBU277" s="120"/>
      <c r="EBV277" s="120"/>
      <c r="EBW277" s="120"/>
      <c r="EBX277" s="120"/>
      <c r="EBY277" s="120"/>
      <c r="EBZ277" s="120"/>
      <c r="ECA277" s="120"/>
      <c r="ECB277" s="120"/>
      <c r="ECC277" s="120"/>
      <c r="ECD277" s="120"/>
      <c r="ECE277" s="120"/>
      <c r="ECF277" s="120"/>
      <c r="ECG277" s="120"/>
      <c r="ECH277" s="120"/>
      <c r="ECI277" s="120"/>
      <c r="ECJ277" s="120"/>
      <c r="ECK277" s="120"/>
      <c r="ECL277" s="120"/>
      <c r="ECM277" s="120"/>
      <c r="ECN277" s="120"/>
      <c r="ECO277" s="120"/>
      <c r="ECP277" s="120"/>
      <c r="ECQ277" s="120"/>
      <c r="ECR277" s="120"/>
      <c r="ECS277" s="120"/>
      <c r="ECT277" s="120"/>
      <c r="ECU277" s="120"/>
      <c r="ECV277" s="120"/>
      <c r="ECW277" s="120"/>
      <c r="ECX277" s="120"/>
      <c r="ECY277" s="120"/>
      <c r="ECZ277" s="120"/>
      <c r="EDA277" s="120"/>
      <c r="EDB277" s="120"/>
      <c r="EDC277" s="120"/>
      <c r="EDD277" s="120"/>
      <c r="EDE277" s="120"/>
      <c r="EDF277" s="120"/>
      <c r="EDG277" s="120"/>
      <c r="EDH277" s="120"/>
      <c r="EDI277" s="120"/>
      <c r="EDJ277" s="120"/>
      <c r="EDK277" s="120"/>
      <c r="EDL277" s="120"/>
      <c r="EDM277" s="120"/>
      <c r="EDN277" s="120"/>
      <c r="EDO277" s="120"/>
      <c r="EDP277" s="120"/>
      <c r="EDQ277" s="120"/>
      <c r="EDR277" s="120"/>
      <c r="EDS277" s="120"/>
      <c r="EDT277" s="120"/>
      <c r="EDU277" s="120"/>
      <c r="EDV277" s="120"/>
      <c r="EDW277" s="120"/>
      <c r="EDX277" s="120"/>
      <c r="EDY277" s="120"/>
      <c r="EDZ277" s="120"/>
      <c r="EEA277" s="120"/>
      <c r="EEB277" s="120"/>
      <c r="EEC277" s="120"/>
      <c r="EED277" s="120"/>
      <c r="EEE277" s="120"/>
      <c r="EEF277" s="120"/>
      <c r="EEG277" s="120"/>
      <c r="EEH277" s="120"/>
      <c r="EEI277" s="120"/>
      <c r="EEJ277" s="120"/>
      <c r="EEK277" s="120"/>
      <c r="EEL277" s="120"/>
      <c r="EEM277" s="120"/>
      <c r="EEN277" s="120"/>
      <c r="EEO277" s="120"/>
      <c r="EEP277" s="120"/>
      <c r="EEQ277" s="120"/>
      <c r="EER277" s="120"/>
      <c r="EES277" s="120"/>
      <c r="EET277" s="120"/>
      <c r="EEU277" s="120"/>
      <c r="EEV277" s="120"/>
      <c r="EEW277" s="120"/>
      <c r="EEX277" s="120"/>
      <c r="EEY277" s="120"/>
      <c r="EEZ277" s="120"/>
      <c r="EFA277" s="120"/>
      <c r="EFB277" s="120"/>
      <c r="EFC277" s="120"/>
      <c r="EFD277" s="120"/>
      <c r="EFE277" s="120"/>
      <c r="EFF277" s="120"/>
      <c r="EFG277" s="120"/>
      <c r="EFH277" s="120"/>
      <c r="EFI277" s="120"/>
      <c r="EFJ277" s="120"/>
      <c r="EFK277" s="120"/>
      <c r="EFL277" s="120"/>
      <c r="EFM277" s="120"/>
      <c r="EFN277" s="120"/>
      <c r="EFO277" s="120"/>
      <c r="EFP277" s="120"/>
      <c r="EFQ277" s="120"/>
      <c r="EFR277" s="120"/>
      <c r="EFS277" s="120"/>
      <c r="EFT277" s="120"/>
      <c r="EFU277" s="120"/>
      <c r="EFV277" s="120"/>
      <c r="EFW277" s="120"/>
      <c r="EFX277" s="120"/>
      <c r="EFY277" s="120"/>
      <c r="EFZ277" s="120"/>
      <c r="EGA277" s="120"/>
      <c r="EGB277" s="120"/>
      <c r="EGC277" s="120"/>
      <c r="EGD277" s="120"/>
      <c r="EGE277" s="120"/>
      <c r="EGF277" s="120"/>
      <c r="EGG277" s="120"/>
      <c r="EGH277" s="120"/>
      <c r="EGI277" s="120"/>
      <c r="EGJ277" s="120"/>
      <c r="EGK277" s="120"/>
      <c r="EGL277" s="120"/>
      <c r="EGM277" s="120"/>
      <c r="EGN277" s="120"/>
      <c r="EGO277" s="120"/>
      <c r="EGP277" s="120"/>
      <c r="EGQ277" s="120"/>
      <c r="EGR277" s="120"/>
      <c r="EGS277" s="120"/>
      <c r="EGT277" s="120"/>
      <c r="EGU277" s="120"/>
      <c r="EGV277" s="120"/>
      <c r="EGW277" s="120"/>
      <c r="EGX277" s="120"/>
      <c r="EGY277" s="120"/>
      <c r="EGZ277" s="120"/>
      <c r="EHA277" s="120"/>
      <c r="EHB277" s="120"/>
      <c r="EHC277" s="120"/>
      <c r="EHD277" s="120"/>
      <c r="EHE277" s="120"/>
      <c r="EHF277" s="120"/>
      <c r="EHG277" s="120"/>
      <c r="EHH277" s="120"/>
      <c r="EHI277" s="120"/>
      <c r="EHJ277" s="120"/>
      <c r="EHK277" s="120"/>
      <c r="EHL277" s="120"/>
      <c r="EHM277" s="120"/>
      <c r="EHN277" s="120"/>
      <c r="EHO277" s="120"/>
      <c r="EHP277" s="120"/>
      <c r="EHQ277" s="120"/>
      <c r="EHR277" s="120"/>
      <c r="EHS277" s="120"/>
      <c r="EHT277" s="120"/>
      <c r="EHU277" s="120"/>
      <c r="EHV277" s="120"/>
      <c r="EHW277" s="120"/>
      <c r="EHX277" s="120"/>
      <c r="EHY277" s="120"/>
      <c r="EHZ277" s="120"/>
      <c r="EIA277" s="120"/>
      <c r="EIB277" s="120"/>
      <c r="EIC277" s="120"/>
      <c r="EID277" s="120"/>
      <c r="EIE277" s="120"/>
      <c r="EIF277" s="120"/>
      <c r="EIG277" s="120"/>
      <c r="EIH277" s="120"/>
      <c r="EII277" s="120"/>
      <c r="EIJ277" s="120"/>
      <c r="EIK277" s="120"/>
      <c r="EIL277" s="120"/>
      <c r="EIM277" s="120"/>
      <c r="EIN277" s="120"/>
      <c r="EIO277" s="120"/>
      <c r="EIP277" s="120"/>
      <c r="EIQ277" s="120"/>
      <c r="EIR277" s="120"/>
      <c r="EIS277" s="120"/>
      <c r="EIT277" s="120"/>
      <c r="EIU277" s="120"/>
      <c r="EIV277" s="120"/>
      <c r="EIW277" s="120"/>
      <c r="EIX277" s="120"/>
      <c r="EIY277" s="120"/>
      <c r="EIZ277" s="120"/>
      <c r="EJA277" s="120"/>
      <c r="EJB277" s="120"/>
      <c r="EJC277" s="120"/>
      <c r="EJD277" s="120"/>
      <c r="EJE277" s="120"/>
      <c r="EJF277" s="120"/>
      <c r="EJG277" s="120"/>
      <c r="EJH277" s="120"/>
      <c r="EJI277" s="120"/>
      <c r="EJJ277" s="120"/>
      <c r="EJK277" s="120"/>
      <c r="EJL277" s="120"/>
      <c r="EJM277" s="120"/>
      <c r="EJN277" s="120"/>
      <c r="EJO277" s="120"/>
      <c r="EJP277" s="120"/>
      <c r="EJQ277" s="120"/>
      <c r="EJR277" s="120"/>
      <c r="EJS277" s="120"/>
      <c r="EJT277" s="120"/>
      <c r="EJU277" s="120"/>
      <c r="EJV277" s="120"/>
      <c r="EJW277" s="120"/>
      <c r="EJX277" s="120"/>
      <c r="EJY277" s="120"/>
      <c r="EJZ277" s="120"/>
      <c r="EKA277" s="120"/>
      <c r="EKB277" s="120"/>
      <c r="EKC277" s="120"/>
      <c r="EKD277" s="120"/>
      <c r="EKE277" s="120"/>
      <c r="EKF277" s="120"/>
      <c r="EKG277" s="120"/>
      <c r="EKH277" s="120"/>
      <c r="EKI277" s="120"/>
      <c r="EKJ277" s="120"/>
      <c r="EKK277" s="120"/>
      <c r="EKL277" s="120"/>
      <c r="EKM277" s="120"/>
      <c r="EKN277" s="120"/>
      <c r="EKO277" s="120"/>
      <c r="EKP277" s="120"/>
      <c r="EKQ277" s="120"/>
      <c r="EKR277" s="120"/>
      <c r="EKS277" s="120"/>
      <c r="EKT277" s="120"/>
      <c r="EKU277" s="120"/>
      <c r="EKV277" s="120"/>
      <c r="EKW277" s="120"/>
      <c r="EKX277" s="120"/>
      <c r="EKY277" s="120"/>
      <c r="EKZ277" s="120"/>
      <c r="ELA277" s="120"/>
      <c r="ELB277" s="120"/>
      <c r="ELC277" s="120"/>
      <c r="ELD277" s="120"/>
      <c r="ELE277" s="120"/>
      <c r="ELF277" s="120"/>
      <c r="ELG277" s="120"/>
      <c r="ELH277" s="120"/>
      <c r="ELI277" s="120"/>
      <c r="ELJ277" s="120"/>
      <c r="ELK277" s="120"/>
      <c r="ELL277" s="120"/>
      <c r="ELM277" s="120"/>
      <c r="ELN277" s="120"/>
      <c r="ELO277" s="120"/>
      <c r="ELP277" s="120"/>
      <c r="ELQ277" s="120"/>
      <c r="ELR277" s="120"/>
      <c r="ELS277" s="120"/>
      <c r="ELT277" s="120"/>
      <c r="ELU277" s="120"/>
      <c r="ELV277" s="120"/>
      <c r="ELW277" s="120"/>
      <c r="ELX277" s="120"/>
      <c r="ELY277" s="120"/>
      <c r="ELZ277" s="120"/>
      <c r="EMA277" s="120"/>
      <c r="EMB277" s="120"/>
      <c r="EMC277" s="120"/>
      <c r="EMD277" s="120"/>
      <c r="EME277" s="120"/>
      <c r="EMF277" s="120"/>
      <c r="EMG277" s="120"/>
      <c r="EMH277" s="120"/>
      <c r="EMI277" s="120"/>
      <c r="EMJ277" s="120"/>
      <c r="EMK277" s="120"/>
      <c r="EML277" s="120"/>
      <c r="EMM277" s="120"/>
      <c r="EMN277" s="120"/>
      <c r="EMO277" s="120"/>
      <c r="EMP277" s="120"/>
      <c r="EMQ277" s="120"/>
      <c r="EMR277" s="120"/>
      <c r="EMS277" s="120"/>
      <c r="EMT277" s="120"/>
      <c r="EMU277" s="120"/>
      <c r="EMV277" s="120"/>
      <c r="EMW277" s="120"/>
      <c r="EMX277" s="120"/>
      <c r="EMY277" s="120"/>
      <c r="EMZ277" s="120"/>
      <c r="ENA277" s="120"/>
      <c r="ENB277" s="120"/>
      <c r="ENC277" s="120"/>
      <c r="END277" s="120"/>
      <c r="ENE277" s="120"/>
      <c r="ENF277" s="120"/>
      <c r="ENG277" s="120"/>
      <c r="ENH277" s="120"/>
      <c r="ENI277" s="120"/>
      <c r="ENJ277" s="120"/>
      <c r="ENK277" s="120"/>
      <c r="ENL277" s="120"/>
      <c r="ENM277" s="120"/>
      <c r="ENN277" s="120"/>
      <c r="ENO277" s="120"/>
      <c r="ENP277" s="120"/>
      <c r="ENQ277" s="120"/>
      <c r="ENR277" s="120"/>
      <c r="ENS277" s="120"/>
      <c r="ENT277" s="120"/>
      <c r="ENU277" s="120"/>
      <c r="ENV277" s="120"/>
      <c r="ENW277" s="120"/>
      <c r="ENX277" s="120"/>
      <c r="ENY277" s="120"/>
      <c r="ENZ277" s="120"/>
      <c r="EOA277" s="120"/>
      <c r="EOB277" s="120"/>
      <c r="EOC277" s="120"/>
      <c r="EOD277" s="120"/>
      <c r="EOE277" s="120"/>
      <c r="EOF277" s="120"/>
      <c r="EOG277" s="120"/>
      <c r="EOH277" s="120"/>
      <c r="EOI277" s="120"/>
      <c r="EOJ277" s="120"/>
      <c r="EOK277" s="120"/>
      <c r="EOL277" s="120"/>
      <c r="EOM277" s="120"/>
      <c r="EON277" s="120"/>
      <c r="EOO277" s="120"/>
      <c r="EOP277" s="120"/>
      <c r="EOQ277" s="120"/>
      <c r="EOR277" s="120"/>
      <c r="EOS277" s="120"/>
      <c r="EOT277" s="120"/>
      <c r="EOU277" s="120"/>
      <c r="EOV277" s="120"/>
      <c r="EOW277" s="120"/>
      <c r="EOX277" s="120"/>
      <c r="EOY277" s="120"/>
      <c r="EOZ277" s="120"/>
      <c r="EPA277" s="120"/>
      <c r="EPB277" s="120"/>
      <c r="EPC277" s="120"/>
      <c r="EPD277" s="120"/>
      <c r="EPE277" s="120"/>
      <c r="EPF277" s="120"/>
      <c r="EPG277" s="120"/>
      <c r="EPH277" s="120"/>
      <c r="EPI277" s="120"/>
      <c r="EPJ277" s="120"/>
      <c r="EPK277" s="120"/>
      <c r="EPL277" s="120"/>
      <c r="EPM277" s="120"/>
      <c r="EPN277" s="120"/>
      <c r="EPO277" s="120"/>
      <c r="EPP277" s="120"/>
      <c r="EPQ277" s="120"/>
      <c r="EPR277" s="120"/>
      <c r="EPS277" s="120"/>
      <c r="EPT277" s="120"/>
      <c r="EPU277" s="120"/>
      <c r="EPV277" s="120"/>
      <c r="EPW277" s="120"/>
      <c r="EPX277" s="120"/>
      <c r="EPY277" s="120"/>
      <c r="EPZ277" s="120"/>
      <c r="EQA277" s="120"/>
      <c r="EQB277" s="120"/>
      <c r="EQC277" s="120"/>
      <c r="EQD277" s="120"/>
      <c r="EQE277" s="120"/>
      <c r="EQF277" s="120"/>
      <c r="EQG277" s="120"/>
      <c r="EQH277" s="120"/>
      <c r="EQI277" s="120"/>
      <c r="EQJ277" s="120"/>
      <c r="EQK277" s="120"/>
      <c r="EQL277" s="120"/>
      <c r="EQM277" s="120"/>
      <c r="EQN277" s="120"/>
      <c r="EQO277" s="120"/>
      <c r="EQP277" s="120"/>
      <c r="EQQ277" s="120"/>
      <c r="EQR277" s="120"/>
      <c r="EQS277" s="120"/>
      <c r="EQT277" s="120"/>
      <c r="EQU277" s="120"/>
      <c r="EQV277" s="120"/>
      <c r="EQW277" s="120"/>
      <c r="EQX277" s="120"/>
      <c r="EQY277" s="120"/>
      <c r="EQZ277" s="120"/>
      <c r="ERA277" s="120"/>
      <c r="ERB277" s="120"/>
      <c r="ERC277" s="120"/>
      <c r="ERD277" s="120"/>
      <c r="ERE277" s="120"/>
      <c r="ERF277" s="120"/>
      <c r="ERG277" s="120"/>
      <c r="ERH277" s="120"/>
      <c r="ERI277" s="120"/>
      <c r="ERJ277" s="120"/>
      <c r="ERK277" s="120"/>
      <c r="ERL277" s="120"/>
      <c r="ERM277" s="120"/>
      <c r="ERN277" s="120"/>
      <c r="ERO277" s="120"/>
      <c r="ERP277" s="120"/>
      <c r="ERQ277" s="120"/>
      <c r="ERR277" s="120"/>
      <c r="ERS277" s="120"/>
      <c r="ERT277" s="120"/>
      <c r="ERU277" s="120"/>
      <c r="ERV277" s="120"/>
      <c r="ERW277" s="120"/>
      <c r="ERX277" s="120"/>
      <c r="ERY277" s="120"/>
      <c r="ERZ277" s="120"/>
      <c r="ESA277" s="120"/>
      <c r="ESB277" s="120"/>
      <c r="ESC277" s="120"/>
      <c r="ESD277" s="120"/>
      <c r="ESE277" s="120"/>
      <c r="ESF277" s="120"/>
      <c r="ESG277" s="120"/>
      <c r="ESH277" s="120"/>
      <c r="ESI277" s="120"/>
      <c r="ESJ277" s="120"/>
      <c r="ESK277" s="120"/>
      <c r="ESL277" s="120"/>
      <c r="ESM277" s="120"/>
      <c r="ESN277" s="120"/>
      <c r="ESO277" s="120"/>
      <c r="ESP277" s="120"/>
      <c r="ESQ277" s="120"/>
      <c r="ESR277" s="120"/>
      <c r="ESS277" s="120"/>
      <c r="EST277" s="120"/>
      <c r="ESU277" s="120"/>
      <c r="ESV277" s="120"/>
      <c r="ESW277" s="120"/>
      <c r="ESX277" s="120"/>
      <c r="ESY277" s="120"/>
      <c r="ESZ277" s="120"/>
      <c r="ETA277" s="120"/>
      <c r="ETB277" s="120"/>
      <c r="ETC277" s="120"/>
      <c r="ETD277" s="120"/>
      <c r="ETE277" s="120"/>
      <c r="ETF277" s="120"/>
      <c r="ETG277" s="120"/>
      <c r="ETH277" s="120"/>
      <c r="ETI277" s="120"/>
      <c r="ETJ277" s="120"/>
      <c r="ETK277" s="120"/>
      <c r="ETL277" s="120"/>
      <c r="ETM277" s="120"/>
      <c r="ETN277" s="120"/>
      <c r="ETO277" s="120"/>
      <c r="ETP277" s="120"/>
      <c r="ETQ277" s="120"/>
      <c r="ETR277" s="120"/>
      <c r="ETS277" s="120"/>
      <c r="ETT277" s="120"/>
      <c r="ETU277" s="120"/>
      <c r="ETV277" s="120"/>
      <c r="ETW277" s="120"/>
      <c r="ETX277" s="120"/>
      <c r="ETY277" s="120"/>
      <c r="ETZ277" s="120"/>
      <c r="EUA277" s="120"/>
      <c r="EUB277" s="120"/>
      <c r="EUC277" s="120"/>
      <c r="EUD277" s="120"/>
      <c r="EUE277" s="120"/>
      <c r="EUF277" s="120"/>
      <c r="EUG277" s="120"/>
      <c r="EUH277" s="120"/>
      <c r="EUI277" s="120"/>
      <c r="EUJ277" s="120"/>
      <c r="EUK277" s="120"/>
      <c r="EUL277" s="120"/>
      <c r="EUM277" s="120"/>
      <c r="EUN277" s="120"/>
      <c r="EUO277" s="120"/>
      <c r="EUP277" s="120"/>
      <c r="EUQ277" s="120"/>
      <c r="EUR277" s="120"/>
      <c r="EUS277" s="120"/>
      <c r="EUT277" s="120"/>
      <c r="EUU277" s="120"/>
      <c r="EUV277" s="120"/>
      <c r="EUW277" s="120"/>
      <c r="EUX277" s="120"/>
      <c r="EUY277" s="120"/>
      <c r="EUZ277" s="120"/>
      <c r="EVA277" s="120"/>
      <c r="EVB277" s="120"/>
      <c r="EVC277" s="120"/>
      <c r="EVD277" s="120"/>
      <c r="EVE277" s="120"/>
      <c r="EVF277" s="120"/>
      <c r="EVG277" s="120"/>
      <c r="EVH277" s="120"/>
      <c r="EVI277" s="120"/>
      <c r="EVJ277" s="120"/>
      <c r="EVK277" s="120"/>
      <c r="EVL277" s="120"/>
      <c r="EVM277" s="120"/>
      <c r="EVN277" s="120"/>
      <c r="EVO277" s="120"/>
      <c r="EVP277" s="120"/>
      <c r="EVQ277" s="120"/>
      <c r="EVR277" s="120"/>
      <c r="EVS277" s="120"/>
      <c r="EVT277" s="120"/>
      <c r="EVU277" s="120"/>
      <c r="EVV277" s="120"/>
      <c r="EVW277" s="120"/>
      <c r="EVX277" s="120"/>
      <c r="EVY277" s="120"/>
      <c r="EVZ277" s="120"/>
      <c r="EWA277" s="120"/>
      <c r="EWB277" s="120"/>
      <c r="EWC277" s="120"/>
      <c r="EWD277" s="120"/>
      <c r="EWE277" s="120"/>
      <c r="EWF277" s="120"/>
      <c r="EWG277" s="120"/>
      <c r="EWH277" s="120"/>
      <c r="EWI277" s="120"/>
      <c r="EWJ277" s="120"/>
      <c r="EWK277" s="120"/>
      <c r="EWL277" s="120"/>
      <c r="EWM277" s="120"/>
      <c r="EWN277" s="120"/>
      <c r="EWO277" s="120"/>
      <c r="EWP277" s="120"/>
      <c r="EWQ277" s="120"/>
      <c r="EWR277" s="120"/>
      <c r="EWS277" s="120"/>
      <c r="EWT277" s="120"/>
      <c r="EWU277" s="120"/>
      <c r="EWV277" s="120"/>
      <c r="EWW277" s="120"/>
      <c r="EWX277" s="120"/>
      <c r="EWY277" s="120"/>
      <c r="EWZ277" s="120"/>
      <c r="EXA277" s="120"/>
      <c r="EXB277" s="120"/>
      <c r="EXC277" s="120"/>
      <c r="EXD277" s="120"/>
      <c r="EXE277" s="120"/>
      <c r="EXF277" s="120"/>
      <c r="EXG277" s="120"/>
      <c r="EXH277" s="120"/>
      <c r="EXI277" s="120"/>
      <c r="EXJ277" s="120"/>
      <c r="EXK277" s="120"/>
      <c r="EXL277" s="120"/>
      <c r="EXM277" s="120"/>
      <c r="EXN277" s="120"/>
      <c r="EXO277" s="120"/>
      <c r="EXP277" s="120"/>
      <c r="EXQ277" s="120"/>
      <c r="EXR277" s="120"/>
      <c r="EXS277" s="120"/>
      <c r="EXT277" s="120"/>
      <c r="EXU277" s="120"/>
      <c r="EXV277" s="120"/>
      <c r="EXW277" s="120"/>
      <c r="EXX277" s="120"/>
      <c r="EXY277" s="120"/>
      <c r="EXZ277" s="120"/>
      <c r="EYA277" s="120"/>
      <c r="EYB277" s="120"/>
      <c r="EYC277" s="120"/>
      <c r="EYD277" s="120"/>
      <c r="EYE277" s="120"/>
      <c r="EYF277" s="120"/>
      <c r="EYG277" s="120"/>
      <c r="EYH277" s="120"/>
      <c r="EYI277" s="120"/>
      <c r="EYJ277" s="120"/>
      <c r="EYK277" s="120"/>
      <c r="EYL277" s="120"/>
      <c r="EYM277" s="120"/>
      <c r="EYN277" s="120"/>
      <c r="EYO277" s="120"/>
      <c r="EYP277" s="120"/>
      <c r="EYQ277" s="120"/>
      <c r="EYR277" s="120"/>
      <c r="EYS277" s="120"/>
      <c r="EYT277" s="120"/>
      <c r="EYU277" s="120"/>
      <c r="EYV277" s="120"/>
      <c r="EYW277" s="120"/>
      <c r="EYX277" s="120"/>
      <c r="EYY277" s="120"/>
      <c r="EYZ277" s="120"/>
      <c r="EZA277" s="120"/>
      <c r="EZB277" s="120"/>
      <c r="EZC277" s="120"/>
      <c r="EZD277" s="120"/>
      <c r="EZE277" s="120"/>
      <c r="EZF277" s="120"/>
      <c r="EZG277" s="120"/>
      <c r="EZH277" s="120"/>
      <c r="EZI277" s="120"/>
      <c r="EZJ277" s="120"/>
      <c r="EZK277" s="120"/>
      <c r="EZL277" s="120"/>
      <c r="EZM277" s="120"/>
      <c r="EZN277" s="120"/>
      <c r="EZO277" s="120"/>
      <c r="EZP277" s="120"/>
      <c r="EZQ277" s="120"/>
      <c r="EZR277" s="120"/>
      <c r="EZS277" s="120"/>
      <c r="EZT277" s="120"/>
      <c r="EZU277" s="120"/>
      <c r="EZV277" s="120"/>
      <c r="EZW277" s="120"/>
      <c r="EZX277" s="120"/>
      <c r="EZY277" s="120"/>
      <c r="EZZ277" s="120"/>
      <c r="FAA277" s="120"/>
      <c r="FAB277" s="120"/>
      <c r="FAC277" s="120"/>
      <c r="FAD277" s="120"/>
      <c r="FAE277" s="120"/>
      <c r="FAF277" s="120"/>
      <c r="FAG277" s="120"/>
      <c r="FAH277" s="120"/>
      <c r="FAI277" s="120"/>
      <c r="FAJ277" s="120"/>
      <c r="FAK277" s="120"/>
      <c r="FAL277" s="120"/>
      <c r="FAM277" s="120"/>
      <c r="FAN277" s="120"/>
      <c r="FAO277" s="120"/>
      <c r="FAP277" s="120"/>
      <c r="FAQ277" s="120"/>
      <c r="FAR277" s="120"/>
      <c r="FAS277" s="120"/>
      <c r="FAT277" s="120"/>
      <c r="FAU277" s="120"/>
      <c r="FAV277" s="120"/>
      <c r="FAW277" s="120"/>
      <c r="FAX277" s="120"/>
      <c r="FAY277" s="120"/>
      <c r="FAZ277" s="120"/>
      <c r="FBA277" s="120"/>
      <c r="FBB277" s="120"/>
      <c r="FBC277" s="120"/>
      <c r="FBD277" s="120"/>
      <c r="FBE277" s="120"/>
      <c r="FBF277" s="120"/>
      <c r="FBG277" s="120"/>
      <c r="FBH277" s="120"/>
      <c r="FBI277" s="120"/>
      <c r="FBJ277" s="120"/>
      <c r="FBK277" s="120"/>
      <c r="FBL277" s="120"/>
      <c r="FBM277" s="120"/>
      <c r="FBN277" s="120"/>
      <c r="FBO277" s="120"/>
      <c r="FBP277" s="120"/>
      <c r="FBQ277" s="120"/>
      <c r="FBR277" s="120"/>
      <c r="FBS277" s="120"/>
      <c r="FBT277" s="120"/>
      <c r="FBU277" s="120"/>
      <c r="FBV277" s="120"/>
      <c r="FBW277" s="120"/>
      <c r="FBX277" s="120"/>
      <c r="FBY277" s="120"/>
      <c r="FBZ277" s="120"/>
      <c r="FCA277" s="120"/>
      <c r="FCB277" s="120"/>
      <c r="FCC277" s="120"/>
      <c r="FCD277" s="120"/>
      <c r="FCE277" s="120"/>
      <c r="FCF277" s="120"/>
      <c r="FCG277" s="120"/>
      <c r="FCH277" s="120"/>
      <c r="FCI277" s="120"/>
      <c r="FCJ277" s="120"/>
      <c r="FCK277" s="120"/>
      <c r="FCL277" s="120"/>
      <c r="FCM277" s="120"/>
      <c r="FCN277" s="120"/>
      <c r="FCO277" s="120"/>
      <c r="FCP277" s="120"/>
      <c r="FCQ277" s="120"/>
      <c r="FCR277" s="120"/>
      <c r="FCS277" s="120"/>
      <c r="FCT277" s="120"/>
      <c r="FCU277" s="120"/>
      <c r="FCV277" s="120"/>
      <c r="FCW277" s="120"/>
      <c r="FCX277" s="120"/>
      <c r="FCY277" s="120"/>
      <c r="FCZ277" s="120"/>
      <c r="FDA277" s="120"/>
      <c r="FDB277" s="120"/>
      <c r="FDC277" s="120"/>
      <c r="FDD277" s="120"/>
      <c r="FDE277" s="120"/>
      <c r="FDF277" s="120"/>
      <c r="FDG277" s="120"/>
      <c r="FDH277" s="120"/>
      <c r="FDI277" s="120"/>
      <c r="FDJ277" s="120"/>
      <c r="FDK277" s="120"/>
      <c r="FDL277" s="120"/>
      <c r="FDM277" s="120"/>
      <c r="FDN277" s="120"/>
      <c r="FDO277" s="120"/>
      <c r="FDP277" s="120"/>
      <c r="FDQ277" s="120"/>
      <c r="FDR277" s="120"/>
      <c r="FDS277" s="120"/>
      <c r="FDT277" s="120"/>
      <c r="FDU277" s="120"/>
      <c r="FDV277" s="120"/>
      <c r="FDW277" s="120"/>
      <c r="FDX277" s="120"/>
      <c r="FDY277" s="120"/>
      <c r="FDZ277" s="120"/>
      <c r="FEA277" s="120"/>
      <c r="FEB277" s="120"/>
      <c r="FEC277" s="120"/>
      <c r="FED277" s="120"/>
      <c r="FEE277" s="120"/>
      <c r="FEF277" s="120"/>
      <c r="FEG277" s="120"/>
      <c r="FEH277" s="120"/>
      <c r="FEI277" s="120"/>
      <c r="FEJ277" s="120"/>
      <c r="FEK277" s="120"/>
      <c r="FEL277" s="120"/>
      <c r="FEM277" s="120"/>
      <c r="FEN277" s="120"/>
      <c r="FEO277" s="120"/>
      <c r="FEP277" s="120"/>
      <c r="FEQ277" s="120"/>
      <c r="FER277" s="120"/>
      <c r="FES277" s="120"/>
      <c r="FET277" s="120"/>
      <c r="FEU277" s="120"/>
      <c r="FEV277" s="120"/>
      <c r="FEW277" s="120"/>
      <c r="FEX277" s="120"/>
      <c r="FEY277" s="120"/>
      <c r="FEZ277" s="120"/>
      <c r="FFA277" s="120"/>
      <c r="FFB277" s="120"/>
      <c r="FFC277" s="120"/>
      <c r="FFD277" s="120"/>
      <c r="FFE277" s="120"/>
      <c r="FFF277" s="120"/>
      <c r="FFG277" s="120"/>
      <c r="FFH277" s="120"/>
      <c r="FFI277" s="120"/>
      <c r="FFJ277" s="120"/>
      <c r="FFK277" s="120"/>
      <c r="FFL277" s="120"/>
      <c r="FFM277" s="120"/>
      <c r="FFN277" s="120"/>
      <c r="FFO277" s="120"/>
      <c r="FFP277" s="120"/>
      <c r="FFQ277" s="120"/>
      <c r="FFR277" s="120"/>
      <c r="FFS277" s="120"/>
      <c r="FFT277" s="120"/>
      <c r="FFU277" s="120"/>
      <c r="FFV277" s="120"/>
      <c r="FFW277" s="120"/>
      <c r="FFX277" s="120"/>
      <c r="FFY277" s="120"/>
      <c r="FFZ277" s="120"/>
      <c r="FGA277" s="120"/>
      <c r="FGB277" s="120"/>
      <c r="FGC277" s="120"/>
      <c r="FGD277" s="120"/>
      <c r="FGE277" s="120"/>
      <c r="FGF277" s="120"/>
      <c r="FGG277" s="120"/>
      <c r="FGH277" s="120"/>
      <c r="FGI277" s="120"/>
      <c r="FGJ277" s="120"/>
      <c r="FGK277" s="120"/>
      <c r="FGL277" s="120"/>
      <c r="FGM277" s="120"/>
      <c r="FGN277" s="120"/>
      <c r="FGO277" s="120"/>
      <c r="FGP277" s="120"/>
      <c r="FGQ277" s="120"/>
      <c r="FGR277" s="120"/>
      <c r="FGS277" s="120"/>
      <c r="FGT277" s="120"/>
      <c r="FGU277" s="120"/>
      <c r="FGV277" s="120"/>
      <c r="FGW277" s="120"/>
      <c r="FGX277" s="120"/>
      <c r="FGY277" s="120"/>
      <c r="FGZ277" s="120"/>
      <c r="FHA277" s="120"/>
      <c r="FHB277" s="120"/>
      <c r="FHC277" s="120"/>
      <c r="FHD277" s="120"/>
      <c r="FHE277" s="120"/>
      <c r="FHF277" s="120"/>
      <c r="FHG277" s="120"/>
      <c r="FHH277" s="120"/>
      <c r="FHI277" s="120"/>
      <c r="FHJ277" s="120"/>
      <c r="FHK277" s="120"/>
      <c r="FHL277" s="120"/>
      <c r="FHM277" s="120"/>
      <c r="FHN277" s="120"/>
      <c r="FHO277" s="120"/>
      <c r="FHP277" s="120"/>
      <c r="FHQ277" s="120"/>
      <c r="FHR277" s="120"/>
      <c r="FHS277" s="120"/>
      <c r="FHT277" s="120"/>
      <c r="FHU277" s="120"/>
      <c r="FHV277" s="120"/>
      <c r="FHW277" s="120"/>
      <c r="FHX277" s="120"/>
      <c r="FHY277" s="120"/>
      <c r="FHZ277" s="120"/>
      <c r="FIA277" s="120"/>
      <c r="FIB277" s="120"/>
      <c r="FIC277" s="120"/>
      <c r="FID277" s="120"/>
      <c r="FIE277" s="120"/>
      <c r="FIF277" s="120"/>
      <c r="FIG277" s="120"/>
      <c r="FIH277" s="120"/>
      <c r="FII277" s="120"/>
      <c r="FIJ277" s="120"/>
      <c r="FIK277" s="120"/>
      <c r="FIL277" s="120"/>
      <c r="FIM277" s="120"/>
      <c r="FIN277" s="120"/>
      <c r="FIO277" s="120"/>
      <c r="FIP277" s="120"/>
      <c r="FIQ277" s="120"/>
      <c r="FIR277" s="120"/>
      <c r="FIS277" s="120"/>
      <c r="FIT277" s="120"/>
      <c r="FIU277" s="120"/>
      <c r="FIV277" s="120"/>
      <c r="FIW277" s="120"/>
      <c r="FIX277" s="120"/>
      <c r="FIY277" s="120"/>
      <c r="FIZ277" s="120"/>
      <c r="FJA277" s="120"/>
      <c r="FJB277" s="120"/>
      <c r="FJC277" s="120"/>
      <c r="FJD277" s="120"/>
      <c r="FJE277" s="120"/>
      <c r="FJF277" s="120"/>
      <c r="FJG277" s="120"/>
      <c r="FJH277" s="120"/>
      <c r="FJI277" s="120"/>
      <c r="FJJ277" s="120"/>
      <c r="FJK277" s="120"/>
      <c r="FJL277" s="120"/>
      <c r="FJM277" s="120"/>
      <c r="FJN277" s="120"/>
      <c r="FJO277" s="120"/>
      <c r="FJP277" s="120"/>
      <c r="FJQ277" s="120"/>
      <c r="FJR277" s="120"/>
      <c r="FJS277" s="120"/>
      <c r="FJT277" s="120"/>
      <c r="FJU277" s="120"/>
      <c r="FJV277" s="120"/>
      <c r="FJW277" s="120"/>
      <c r="FJX277" s="120"/>
      <c r="FJY277" s="120"/>
      <c r="FJZ277" s="120"/>
      <c r="FKA277" s="120"/>
      <c r="FKB277" s="120"/>
      <c r="FKC277" s="120"/>
      <c r="FKD277" s="120"/>
      <c r="FKE277" s="120"/>
      <c r="FKF277" s="120"/>
      <c r="FKG277" s="120"/>
      <c r="FKH277" s="120"/>
      <c r="FKI277" s="120"/>
      <c r="FKJ277" s="120"/>
      <c r="FKK277" s="120"/>
      <c r="FKL277" s="120"/>
      <c r="FKM277" s="120"/>
      <c r="FKN277" s="120"/>
      <c r="FKO277" s="120"/>
      <c r="FKP277" s="120"/>
      <c r="FKQ277" s="120"/>
      <c r="FKR277" s="120"/>
      <c r="FKS277" s="120"/>
      <c r="FKT277" s="120"/>
      <c r="FKU277" s="120"/>
      <c r="FKV277" s="120"/>
      <c r="FKW277" s="120"/>
      <c r="FKX277" s="120"/>
      <c r="FKY277" s="120"/>
      <c r="FKZ277" s="120"/>
      <c r="FLA277" s="120"/>
      <c r="FLB277" s="120"/>
      <c r="FLC277" s="120"/>
      <c r="FLD277" s="120"/>
      <c r="FLE277" s="120"/>
      <c r="FLF277" s="120"/>
      <c r="FLG277" s="120"/>
      <c r="FLH277" s="120"/>
      <c r="FLI277" s="120"/>
      <c r="FLJ277" s="120"/>
      <c r="FLK277" s="120"/>
      <c r="FLL277" s="120"/>
      <c r="FLM277" s="120"/>
      <c r="FLN277" s="120"/>
      <c r="FLO277" s="120"/>
      <c r="FLP277" s="120"/>
      <c r="FLQ277" s="120"/>
      <c r="FLR277" s="120"/>
      <c r="FLS277" s="120"/>
      <c r="FLT277" s="120"/>
      <c r="FLU277" s="120"/>
      <c r="FLV277" s="120"/>
      <c r="FLW277" s="120"/>
      <c r="FLX277" s="120"/>
      <c r="FLY277" s="120"/>
      <c r="FLZ277" s="120"/>
      <c r="FMA277" s="120"/>
      <c r="FMB277" s="120"/>
      <c r="FMC277" s="120"/>
      <c r="FMD277" s="120"/>
      <c r="FME277" s="120"/>
      <c r="FMF277" s="120"/>
      <c r="FMG277" s="120"/>
      <c r="FMH277" s="120"/>
      <c r="FMI277" s="120"/>
      <c r="FMJ277" s="120"/>
      <c r="FMK277" s="120"/>
      <c r="FML277" s="120"/>
      <c r="FMM277" s="120"/>
      <c r="FMN277" s="120"/>
      <c r="FMO277" s="120"/>
      <c r="FMP277" s="120"/>
      <c r="FMQ277" s="120"/>
      <c r="FMR277" s="120"/>
      <c r="FMS277" s="120"/>
      <c r="FMT277" s="120"/>
      <c r="FMU277" s="120"/>
      <c r="FMV277" s="120"/>
      <c r="FMW277" s="120"/>
      <c r="FMX277" s="120"/>
      <c r="FMY277" s="120"/>
      <c r="FMZ277" s="120"/>
      <c r="FNA277" s="120"/>
      <c r="FNB277" s="120"/>
      <c r="FNC277" s="120"/>
      <c r="FND277" s="120"/>
      <c r="FNE277" s="120"/>
      <c r="FNF277" s="120"/>
      <c r="FNG277" s="120"/>
      <c r="FNH277" s="120"/>
      <c r="FNI277" s="120"/>
      <c r="FNJ277" s="120"/>
      <c r="FNK277" s="120"/>
      <c r="FNL277" s="120"/>
      <c r="FNM277" s="120"/>
      <c r="FNN277" s="120"/>
      <c r="FNO277" s="120"/>
      <c r="FNP277" s="120"/>
      <c r="FNQ277" s="120"/>
      <c r="FNR277" s="120"/>
      <c r="FNS277" s="120"/>
      <c r="FNT277" s="120"/>
      <c r="FNU277" s="120"/>
      <c r="FNV277" s="120"/>
      <c r="FNW277" s="120"/>
      <c r="FNX277" s="120"/>
      <c r="FNY277" s="120"/>
      <c r="FNZ277" s="120"/>
      <c r="FOA277" s="120"/>
      <c r="FOB277" s="120"/>
      <c r="FOC277" s="120"/>
      <c r="FOD277" s="120"/>
      <c r="FOE277" s="120"/>
      <c r="FOF277" s="120"/>
      <c r="FOG277" s="120"/>
    </row>
    <row r="278" spans="1:4453" s="80" customFormat="1" ht="24" customHeight="1" x14ac:dyDescent="0.25">
      <c r="A278" s="101">
        <v>269</v>
      </c>
      <c r="B278" s="102" t="s">
        <v>291</v>
      </c>
      <c r="C278" s="136">
        <v>2.75</v>
      </c>
      <c r="D278" s="136">
        <v>2.19</v>
      </c>
      <c r="E278" s="125">
        <v>2</v>
      </c>
      <c r="F278" s="138"/>
      <c r="G278" s="134"/>
      <c r="H278" s="134"/>
      <c r="I278" s="135"/>
      <c r="J278" s="138"/>
      <c r="K278" s="134"/>
      <c r="L278" s="134"/>
      <c r="M278" s="135"/>
      <c r="N278" s="138"/>
      <c r="O278" s="134"/>
      <c r="P278" s="134"/>
      <c r="Q278" s="135"/>
      <c r="R278" s="138"/>
      <c r="S278" s="134"/>
      <c r="T278" s="135"/>
      <c r="U278" s="130">
        <v>4</v>
      </c>
      <c r="V278" s="131">
        <f t="shared" si="59"/>
        <v>4</v>
      </c>
      <c r="W278" s="132">
        <f t="shared" si="60"/>
        <v>1.2</v>
      </c>
      <c r="X278" s="133">
        <f t="shared" si="61"/>
        <v>2.044</v>
      </c>
      <c r="Y278" s="111">
        <f t="shared" si="55"/>
        <v>3.2439999999999998</v>
      </c>
      <c r="Z278" s="112">
        <v>2</v>
      </c>
      <c r="AA278" s="134"/>
      <c r="AB278" s="135"/>
      <c r="AC278" s="115">
        <v>2</v>
      </c>
      <c r="AD278" s="116">
        <v>30</v>
      </c>
      <c r="AE278" s="110">
        <f t="shared" si="52"/>
        <v>0.6</v>
      </c>
      <c r="AF278" s="110">
        <f t="shared" si="57"/>
        <v>1.022</v>
      </c>
      <c r="AG278" s="111">
        <f t="shared" si="58"/>
        <v>1.6219999999999999</v>
      </c>
      <c r="AH278" s="117">
        <v>2</v>
      </c>
      <c r="AI278" s="117"/>
      <c r="AJ278" s="118">
        <f t="shared" si="56"/>
        <v>13.805999999999999</v>
      </c>
      <c r="AK278" s="119">
        <v>269</v>
      </c>
    </row>
    <row r="279" spans="1:4453" s="80" customFormat="1" ht="24" customHeight="1" x14ac:dyDescent="0.25">
      <c r="A279" s="101">
        <v>270</v>
      </c>
      <c r="B279" s="102" t="s">
        <v>292</v>
      </c>
      <c r="C279" s="125"/>
      <c r="D279" s="125"/>
      <c r="E279" s="125"/>
      <c r="F279" s="126"/>
      <c r="G279" s="127"/>
      <c r="H279" s="127"/>
      <c r="I279" s="128"/>
      <c r="J279" s="126"/>
      <c r="K279" s="127"/>
      <c r="L279" s="127"/>
      <c r="M279" s="128"/>
      <c r="N279" s="126"/>
      <c r="O279" s="127"/>
      <c r="P279" s="127"/>
      <c r="Q279" s="128"/>
      <c r="R279" s="126"/>
      <c r="S279" s="127"/>
      <c r="T279" s="128"/>
      <c r="U279" s="130"/>
      <c r="V279" s="131">
        <f t="shared" si="59"/>
        <v>0</v>
      </c>
      <c r="W279" s="132">
        <f t="shared" si="60"/>
        <v>0</v>
      </c>
      <c r="X279" s="133">
        <f t="shared" si="61"/>
        <v>0</v>
      </c>
      <c r="Y279" s="111">
        <f t="shared" si="55"/>
        <v>0</v>
      </c>
      <c r="Z279" s="112">
        <v>2</v>
      </c>
      <c r="AA279" s="134"/>
      <c r="AB279" s="135"/>
      <c r="AC279" s="115">
        <v>2</v>
      </c>
      <c r="AD279" s="116">
        <v>30</v>
      </c>
      <c r="AE279" s="110">
        <f t="shared" si="52"/>
        <v>0.6</v>
      </c>
      <c r="AF279" s="110">
        <f t="shared" si="57"/>
        <v>0</v>
      </c>
      <c r="AG279" s="111">
        <f t="shared" si="58"/>
        <v>0.6</v>
      </c>
      <c r="AH279" s="117"/>
      <c r="AI279" s="117"/>
      <c r="AJ279" s="118">
        <f t="shared" si="56"/>
        <v>0.6</v>
      </c>
      <c r="AK279" s="119">
        <v>270</v>
      </c>
    </row>
    <row r="280" spans="1:4453" s="80" customFormat="1" ht="24" customHeight="1" x14ac:dyDescent="0.25">
      <c r="A280" s="101">
        <v>271</v>
      </c>
      <c r="B280" s="102" t="s">
        <v>293</v>
      </c>
      <c r="C280" s="125">
        <v>3.15</v>
      </c>
      <c r="D280" s="125">
        <v>1.58</v>
      </c>
      <c r="E280" s="125">
        <v>2</v>
      </c>
      <c r="F280" s="126"/>
      <c r="G280" s="127"/>
      <c r="H280" s="127"/>
      <c r="I280" s="128"/>
      <c r="J280" s="126"/>
      <c r="K280" s="127"/>
      <c r="L280" s="127"/>
      <c r="M280" s="128"/>
      <c r="N280" s="126"/>
      <c r="O280" s="127"/>
      <c r="P280" s="127"/>
      <c r="Q280" s="128"/>
      <c r="R280" s="126"/>
      <c r="S280" s="127"/>
      <c r="T280" s="128"/>
      <c r="U280" s="130">
        <v>4</v>
      </c>
      <c r="V280" s="131">
        <f t="shared" si="59"/>
        <v>4</v>
      </c>
      <c r="W280" s="132">
        <f t="shared" si="60"/>
        <v>1.2</v>
      </c>
      <c r="X280" s="133">
        <f t="shared" si="61"/>
        <v>1.4746666666666666</v>
      </c>
      <c r="Y280" s="111">
        <f t="shared" si="55"/>
        <v>2.6746666666666665</v>
      </c>
      <c r="Z280" s="112">
        <v>2</v>
      </c>
      <c r="AA280" s="134"/>
      <c r="AB280" s="135"/>
      <c r="AC280" s="115">
        <v>2</v>
      </c>
      <c r="AD280" s="116">
        <v>30</v>
      </c>
      <c r="AE280" s="110">
        <f t="shared" si="52"/>
        <v>0.6</v>
      </c>
      <c r="AF280" s="110">
        <f t="shared" si="57"/>
        <v>0.73733333333333329</v>
      </c>
      <c r="AG280" s="111">
        <f t="shared" si="58"/>
        <v>1.3373333333333333</v>
      </c>
      <c r="AH280" s="117">
        <v>1.35</v>
      </c>
      <c r="AI280" s="117"/>
      <c r="AJ280" s="118">
        <f t="shared" si="56"/>
        <v>12.092000000000001</v>
      </c>
      <c r="AK280" s="119">
        <v>271</v>
      </c>
    </row>
    <row r="281" spans="1:4453" s="80" customFormat="1" ht="24" customHeight="1" x14ac:dyDescent="0.25">
      <c r="A281" s="101">
        <v>272</v>
      </c>
      <c r="B281" s="102" t="s">
        <v>294</v>
      </c>
      <c r="C281" s="136"/>
      <c r="D281" s="136"/>
      <c r="E281" s="125"/>
      <c r="F281" s="126"/>
      <c r="G281" s="127"/>
      <c r="H281" s="127"/>
      <c r="I281" s="128"/>
      <c r="J281" s="126"/>
      <c r="K281" s="127"/>
      <c r="L281" s="127"/>
      <c r="M281" s="128"/>
      <c r="N281" s="126"/>
      <c r="O281" s="127"/>
      <c r="P281" s="127"/>
      <c r="Q281" s="128"/>
      <c r="R281" s="126"/>
      <c r="S281" s="127"/>
      <c r="T281" s="128"/>
      <c r="U281" s="130"/>
      <c r="V281" s="131">
        <f t="shared" si="59"/>
        <v>0</v>
      </c>
      <c r="W281" s="132">
        <f t="shared" si="60"/>
        <v>0</v>
      </c>
      <c r="X281" s="133">
        <f t="shared" si="61"/>
        <v>0</v>
      </c>
      <c r="Y281" s="111">
        <f t="shared" si="55"/>
        <v>0</v>
      </c>
      <c r="Z281" s="112">
        <v>2</v>
      </c>
      <c r="AA281" s="134"/>
      <c r="AB281" s="135"/>
      <c r="AC281" s="115">
        <v>2</v>
      </c>
      <c r="AD281" s="116">
        <v>30</v>
      </c>
      <c r="AE281" s="110">
        <f t="shared" si="52"/>
        <v>0.6</v>
      </c>
      <c r="AF281" s="110">
        <f t="shared" si="57"/>
        <v>0</v>
      </c>
      <c r="AG281" s="111">
        <f t="shared" si="58"/>
        <v>0.6</v>
      </c>
      <c r="AH281" s="117"/>
      <c r="AI281" s="117"/>
      <c r="AJ281" s="118">
        <f t="shared" si="56"/>
        <v>0.6</v>
      </c>
      <c r="AK281" s="119">
        <v>272</v>
      </c>
    </row>
    <row r="282" spans="1:4453" s="80" customFormat="1" ht="24" customHeight="1" x14ac:dyDescent="0.25">
      <c r="A282" s="101">
        <v>273</v>
      </c>
      <c r="B282" s="102" t="s">
        <v>295</v>
      </c>
      <c r="C282" s="125">
        <v>2.15</v>
      </c>
      <c r="D282" s="125">
        <v>0.2</v>
      </c>
      <c r="E282" s="125"/>
      <c r="F282" s="126"/>
      <c r="G282" s="127"/>
      <c r="H282" s="127"/>
      <c r="I282" s="128"/>
      <c r="J282" s="126"/>
      <c r="K282" s="127"/>
      <c r="L282" s="127"/>
      <c r="M282" s="128"/>
      <c r="N282" s="126"/>
      <c r="O282" s="127"/>
      <c r="P282" s="127"/>
      <c r="Q282" s="128"/>
      <c r="R282" s="126"/>
      <c r="S282" s="127"/>
      <c r="T282" s="128"/>
      <c r="U282" s="130">
        <v>9</v>
      </c>
      <c r="V282" s="131">
        <f t="shared" si="59"/>
        <v>9</v>
      </c>
      <c r="W282" s="132">
        <f t="shared" si="60"/>
        <v>2.6999999999999997</v>
      </c>
      <c r="X282" s="133">
        <f t="shared" si="61"/>
        <v>0.42</v>
      </c>
      <c r="Y282" s="111">
        <f t="shared" si="55"/>
        <v>3.1199999999999997</v>
      </c>
      <c r="Z282" s="112">
        <v>2</v>
      </c>
      <c r="AA282" s="134"/>
      <c r="AB282" s="135"/>
      <c r="AC282" s="115">
        <v>1.33</v>
      </c>
      <c r="AD282" s="116">
        <v>30</v>
      </c>
      <c r="AE282" s="110">
        <f t="shared" si="52"/>
        <v>0.39900000000000002</v>
      </c>
      <c r="AF282" s="110">
        <f t="shared" si="57"/>
        <v>6.2066666666666666E-2</v>
      </c>
      <c r="AG282" s="111">
        <f t="shared" si="58"/>
        <v>0.46106666666666668</v>
      </c>
      <c r="AH282" s="117">
        <v>0.7</v>
      </c>
      <c r="AI282" s="117">
        <v>0.05</v>
      </c>
      <c r="AJ282" s="118">
        <f t="shared" si="56"/>
        <v>6.5810666666666666</v>
      </c>
      <c r="AK282" s="119">
        <v>273</v>
      </c>
    </row>
    <row r="283" spans="1:4453" s="80" customFormat="1" ht="24" customHeight="1" x14ac:dyDescent="0.25">
      <c r="A283" s="101">
        <v>274</v>
      </c>
      <c r="B283" s="102" t="s">
        <v>297</v>
      </c>
      <c r="C283" s="125">
        <v>2.35</v>
      </c>
      <c r="D283" s="125"/>
      <c r="E283" s="125">
        <v>0</v>
      </c>
      <c r="F283" s="126"/>
      <c r="G283" s="127"/>
      <c r="H283" s="127"/>
      <c r="I283" s="128"/>
      <c r="J283" s="126"/>
      <c r="K283" s="127"/>
      <c r="L283" s="127"/>
      <c r="M283" s="128"/>
      <c r="N283" s="126"/>
      <c r="O283" s="127"/>
      <c r="P283" s="127"/>
      <c r="Q283" s="128"/>
      <c r="R283" s="126"/>
      <c r="S283" s="127"/>
      <c r="T283" s="128"/>
      <c r="U283" s="130"/>
      <c r="V283" s="131">
        <f t="shared" si="59"/>
        <v>0</v>
      </c>
      <c r="W283" s="132">
        <f t="shared" si="60"/>
        <v>0</v>
      </c>
      <c r="X283" s="133">
        <f t="shared" si="61"/>
        <v>0</v>
      </c>
      <c r="Y283" s="111">
        <f t="shared" si="55"/>
        <v>0</v>
      </c>
      <c r="Z283" s="112">
        <v>2</v>
      </c>
      <c r="AA283" s="134"/>
      <c r="AB283" s="135"/>
      <c r="AC283" s="115">
        <v>2</v>
      </c>
      <c r="AD283" s="116">
        <v>30</v>
      </c>
      <c r="AE283" s="110">
        <f t="shared" si="52"/>
        <v>0.6</v>
      </c>
      <c r="AF283" s="110">
        <f t="shared" si="57"/>
        <v>0</v>
      </c>
      <c r="AG283" s="111">
        <f t="shared" si="58"/>
        <v>0.6</v>
      </c>
      <c r="AH283" s="117">
        <v>1.35</v>
      </c>
      <c r="AI283" s="117"/>
      <c r="AJ283" s="118">
        <f t="shared" si="56"/>
        <v>4.3000000000000007</v>
      </c>
      <c r="AK283" s="119">
        <v>274</v>
      </c>
    </row>
    <row r="284" spans="1:4453" s="122" customFormat="1" ht="24" customHeight="1" x14ac:dyDescent="0.25">
      <c r="A284" s="101">
        <v>275</v>
      </c>
      <c r="B284" s="102" t="s">
        <v>298</v>
      </c>
      <c r="C284" s="136">
        <v>2.4</v>
      </c>
      <c r="D284" s="136">
        <v>0.2</v>
      </c>
      <c r="E284" s="125">
        <v>2</v>
      </c>
      <c r="F284" s="126"/>
      <c r="G284" s="127"/>
      <c r="H284" s="127"/>
      <c r="I284" s="128"/>
      <c r="J284" s="126"/>
      <c r="K284" s="127"/>
      <c r="L284" s="127"/>
      <c r="M284" s="128"/>
      <c r="N284" s="126"/>
      <c r="O284" s="127"/>
      <c r="P284" s="127"/>
      <c r="Q284" s="128"/>
      <c r="R284" s="126"/>
      <c r="S284" s="127"/>
      <c r="T284" s="128"/>
      <c r="U284" s="130"/>
      <c r="V284" s="131">
        <f t="shared" si="59"/>
        <v>0</v>
      </c>
      <c r="W284" s="132">
        <f t="shared" si="60"/>
        <v>0</v>
      </c>
      <c r="X284" s="133">
        <f t="shared" si="61"/>
        <v>0</v>
      </c>
      <c r="Y284" s="111">
        <f t="shared" si="55"/>
        <v>0</v>
      </c>
      <c r="Z284" s="112">
        <v>2</v>
      </c>
      <c r="AA284" s="134"/>
      <c r="AB284" s="135"/>
      <c r="AC284" s="115">
        <v>2</v>
      </c>
      <c r="AD284" s="116">
        <v>30</v>
      </c>
      <c r="AE284" s="110">
        <f t="shared" si="52"/>
        <v>0.6</v>
      </c>
      <c r="AF284" s="110">
        <f t="shared" si="57"/>
        <v>9.3333333333333324E-2</v>
      </c>
      <c r="AG284" s="111">
        <f t="shared" si="58"/>
        <v>0.69333333333333336</v>
      </c>
      <c r="AH284" s="117">
        <v>0.6</v>
      </c>
      <c r="AI284" s="117"/>
      <c r="AJ284" s="118">
        <f t="shared" si="56"/>
        <v>5.8933333333333326</v>
      </c>
      <c r="AK284" s="119">
        <v>275</v>
      </c>
    </row>
    <row r="285" spans="1:4453" s="80" customFormat="1" ht="24" customHeight="1" x14ac:dyDescent="0.25">
      <c r="A285" s="101">
        <v>276</v>
      </c>
      <c r="B285" s="102" t="s">
        <v>299</v>
      </c>
      <c r="C285" s="125">
        <v>2.5</v>
      </c>
      <c r="D285" s="125">
        <v>0.2</v>
      </c>
      <c r="E285" s="125">
        <v>0</v>
      </c>
      <c r="F285" s="126"/>
      <c r="G285" s="127"/>
      <c r="H285" s="127"/>
      <c r="I285" s="128"/>
      <c r="J285" s="126"/>
      <c r="K285" s="127"/>
      <c r="L285" s="127"/>
      <c r="M285" s="129">
        <v>5</v>
      </c>
      <c r="N285" s="126"/>
      <c r="O285" s="127"/>
      <c r="P285" s="127"/>
      <c r="Q285" s="128"/>
      <c r="R285" s="126"/>
      <c r="S285" s="127"/>
      <c r="T285" s="128"/>
      <c r="U285" s="130">
        <v>2</v>
      </c>
      <c r="V285" s="131">
        <f t="shared" si="59"/>
        <v>7</v>
      </c>
      <c r="W285" s="132">
        <f t="shared" si="60"/>
        <v>2.1</v>
      </c>
      <c r="X285" s="133">
        <f t="shared" si="61"/>
        <v>0.32666666666666666</v>
      </c>
      <c r="Y285" s="111">
        <f t="shared" si="55"/>
        <v>2.4266666666666667</v>
      </c>
      <c r="Z285" s="112">
        <v>2</v>
      </c>
      <c r="AA285" s="134"/>
      <c r="AB285" s="135"/>
      <c r="AC285" s="115">
        <v>2</v>
      </c>
      <c r="AD285" s="116">
        <v>30</v>
      </c>
      <c r="AE285" s="110">
        <f t="shared" si="52"/>
        <v>0.6</v>
      </c>
      <c r="AF285" s="110">
        <f t="shared" si="57"/>
        <v>9.3333333333333324E-2</v>
      </c>
      <c r="AG285" s="111">
        <f t="shared" si="58"/>
        <v>0.69333333333333336</v>
      </c>
      <c r="AH285" s="117">
        <v>0.3</v>
      </c>
      <c r="AI285" s="117"/>
      <c r="AJ285" s="118">
        <f t="shared" si="56"/>
        <v>6.12</v>
      </c>
      <c r="AK285" s="119">
        <v>276</v>
      </c>
    </row>
    <row r="286" spans="1:4453" s="80" customFormat="1" ht="24" customHeight="1" x14ac:dyDescent="0.25">
      <c r="A286" s="101">
        <v>277</v>
      </c>
      <c r="B286" s="102" t="s">
        <v>300</v>
      </c>
      <c r="C286" s="125">
        <v>2.7</v>
      </c>
      <c r="D286" s="125">
        <v>0.2</v>
      </c>
      <c r="E286" s="125">
        <v>0</v>
      </c>
      <c r="F286" s="126"/>
      <c r="G286" s="127"/>
      <c r="H286" s="127"/>
      <c r="I286" s="128"/>
      <c r="J286" s="126"/>
      <c r="K286" s="127"/>
      <c r="L286" s="127"/>
      <c r="M286" s="129">
        <v>5</v>
      </c>
      <c r="N286" s="126"/>
      <c r="O286" s="127"/>
      <c r="P286" s="127"/>
      <c r="Q286" s="128"/>
      <c r="R286" s="126"/>
      <c r="S286" s="127"/>
      <c r="T286" s="128"/>
      <c r="U286" s="130"/>
      <c r="V286" s="131">
        <f t="shared" si="59"/>
        <v>5</v>
      </c>
      <c r="W286" s="132">
        <f t="shared" si="60"/>
        <v>1.5</v>
      </c>
      <c r="X286" s="133">
        <f t="shared" si="61"/>
        <v>0.23333333333333336</v>
      </c>
      <c r="Y286" s="111">
        <f t="shared" si="55"/>
        <v>1.7333333333333334</v>
      </c>
      <c r="Z286" s="112">
        <v>2</v>
      </c>
      <c r="AA286" s="134"/>
      <c r="AB286" s="135"/>
      <c r="AC286" s="115">
        <v>2</v>
      </c>
      <c r="AD286" s="116">
        <v>30</v>
      </c>
      <c r="AE286" s="110">
        <f t="shared" si="52"/>
        <v>0.6</v>
      </c>
      <c r="AF286" s="110">
        <f t="shared" si="57"/>
        <v>9.3333333333333324E-2</v>
      </c>
      <c r="AG286" s="111">
        <f t="shared" si="58"/>
        <v>0.69333333333333336</v>
      </c>
      <c r="AH286" s="117">
        <v>0.9</v>
      </c>
      <c r="AI286" s="117"/>
      <c r="AJ286" s="118">
        <f t="shared" si="56"/>
        <v>6.2266666666666675</v>
      </c>
      <c r="AK286" s="119">
        <v>277</v>
      </c>
    </row>
    <row r="287" spans="1:4453" s="80" customFormat="1" ht="24" customHeight="1" x14ac:dyDescent="0.25">
      <c r="A287" s="101">
        <v>278</v>
      </c>
      <c r="B287" s="102" t="s">
        <v>301</v>
      </c>
      <c r="C287" s="125"/>
      <c r="D287" s="125"/>
      <c r="E287" s="125"/>
      <c r="F287" s="126"/>
      <c r="G287" s="127"/>
      <c r="H287" s="127"/>
      <c r="I287" s="128"/>
      <c r="J287" s="126"/>
      <c r="K287" s="127"/>
      <c r="L287" s="127"/>
      <c r="M287" s="128"/>
      <c r="N287" s="126"/>
      <c r="O287" s="127"/>
      <c r="P287" s="127"/>
      <c r="Q287" s="128"/>
      <c r="R287" s="126"/>
      <c r="S287" s="127"/>
      <c r="T287" s="128"/>
      <c r="U287" s="130"/>
      <c r="V287" s="131">
        <f t="shared" si="59"/>
        <v>0</v>
      </c>
      <c r="W287" s="132">
        <f t="shared" si="60"/>
        <v>0</v>
      </c>
      <c r="X287" s="133">
        <f t="shared" si="61"/>
        <v>0</v>
      </c>
      <c r="Y287" s="111">
        <f t="shared" si="55"/>
        <v>0</v>
      </c>
      <c r="Z287" s="112">
        <v>2</v>
      </c>
      <c r="AA287" s="134"/>
      <c r="AB287" s="135"/>
      <c r="AC287" s="115">
        <v>2</v>
      </c>
      <c r="AD287" s="116">
        <v>30</v>
      </c>
      <c r="AE287" s="110">
        <f t="shared" si="52"/>
        <v>0.6</v>
      </c>
      <c r="AF287" s="110">
        <f t="shared" si="57"/>
        <v>0</v>
      </c>
      <c r="AG287" s="111">
        <f t="shared" si="58"/>
        <v>0.6</v>
      </c>
      <c r="AH287" s="117"/>
      <c r="AI287" s="117"/>
      <c r="AJ287" s="118">
        <f t="shared" si="56"/>
        <v>0.6</v>
      </c>
      <c r="AK287" s="119">
        <v>278</v>
      </c>
    </row>
    <row r="288" spans="1:4453" s="80" customFormat="1" ht="24" customHeight="1" x14ac:dyDescent="0.25">
      <c r="A288" s="101">
        <v>279</v>
      </c>
      <c r="B288" s="102" t="s">
        <v>302</v>
      </c>
      <c r="C288" s="125">
        <v>2.5499999999999998</v>
      </c>
      <c r="D288" s="125">
        <v>0.22</v>
      </c>
      <c r="E288" s="125"/>
      <c r="F288" s="138"/>
      <c r="G288" s="134"/>
      <c r="H288" s="134"/>
      <c r="I288" s="135"/>
      <c r="J288" s="138"/>
      <c r="K288" s="134"/>
      <c r="L288" s="134"/>
      <c r="M288" s="135"/>
      <c r="N288" s="138"/>
      <c r="O288" s="134"/>
      <c r="P288" s="134"/>
      <c r="Q288" s="135"/>
      <c r="R288" s="138"/>
      <c r="S288" s="134"/>
      <c r="T288" s="135"/>
      <c r="U288" s="130">
        <v>1</v>
      </c>
      <c r="V288" s="131">
        <f t="shared" si="59"/>
        <v>1</v>
      </c>
      <c r="W288" s="132">
        <f t="shared" si="60"/>
        <v>0.3</v>
      </c>
      <c r="X288" s="133">
        <f t="shared" si="61"/>
        <v>5.1333333333333335E-2</v>
      </c>
      <c r="Y288" s="111">
        <f t="shared" si="55"/>
        <v>0.35133333333333333</v>
      </c>
      <c r="Z288" s="112">
        <v>2</v>
      </c>
      <c r="AA288" s="134"/>
      <c r="AB288" s="135"/>
      <c r="AC288" s="115">
        <v>2</v>
      </c>
      <c r="AD288" s="116">
        <v>30</v>
      </c>
      <c r="AE288" s="110">
        <f t="shared" si="52"/>
        <v>0.6</v>
      </c>
      <c r="AF288" s="110">
        <f t="shared" si="57"/>
        <v>0.10266666666666667</v>
      </c>
      <c r="AG288" s="111">
        <f t="shared" si="58"/>
        <v>0.70266666666666666</v>
      </c>
      <c r="AH288" s="117">
        <v>0.15</v>
      </c>
      <c r="AI288" s="117"/>
      <c r="AJ288" s="118">
        <f t="shared" si="56"/>
        <v>3.9739999999999998</v>
      </c>
      <c r="AK288" s="119">
        <v>279</v>
      </c>
    </row>
    <row r="289" spans="1:37" s="80" customFormat="1" ht="24" customHeight="1" x14ac:dyDescent="0.25">
      <c r="A289" s="101">
        <v>280</v>
      </c>
      <c r="B289" s="102" t="s">
        <v>304</v>
      </c>
      <c r="C289" s="125"/>
      <c r="D289" s="125"/>
      <c r="E289" s="125"/>
      <c r="F289" s="126"/>
      <c r="G289" s="127"/>
      <c r="H289" s="127"/>
      <c r="I289" s="128"/>
      <c r="J289" s="126"/>
      <c r="K289" s="127"/>
      <c r="L289" s="127"/>
      <c r="M289" s="128"/>
      <c r="N289" s="126"/>
      <c r="O289" s="127"/>
      <c r="P289" s="127"/>
      <c r="Q289" s="128"/>
      <c r="R289" s="126"/>
      <c r="S289" s="127"/>
      <c r="T289" s="128"/>
      <c r="U289" s="130"/>
      <c r="V289" s="131">
        <f t="shared" si="59"/>
        <v>0</v>
      </c>
      <c r="W289" s="132">
        <f t="shared" si="60"/>
        <v>0</v>
      </c>
      <c r="X289" s="133">
        <f t="shared" si="61"/>
        <v>0</v>
      </c>
      <c r="Y289" s="111">
        <f t="shared" si="55"/>
        <v>0</v>
      </c>
      <c r="Z289" s="112">
        <v>2</v>
      </c>
      <c r="AA289" s="134"/>
      <c r="AB289" s="135"/>
      <c r="AC289" s="115">
        <v>2</v>
      </c>
      <c r="AD289" s="116">
        <v>30</v>
      </c>
      <c r="AE289" s="110">
        <f t="shared" si="52"/>
        <v>0.6</v>
      </c>
      <c r="AF289" s="110">
        <f t="shared" si="57"/>
        <v>0</v>
      </c>
      <c r="AG289" s="111">
        <f t="shared" si="58"/>
        <v>0.6</v>
      </c>
      <c r="AH289" s="117"/>
      <c r="AI289" s="117"/>
      <c r="AJ289" s="118">
        <f t="shared" si="56"/>
        <v>0.6</v>
      </c>
      <c r="AK289" s="119">
        <v>280</v>
      </c>
    </row>
    <row r="290" spans="1:37" s="80" customFormat="1" ht="24" customHeight="1" x14ac:dyDescent="0.25">
      <c r="A290" s="101">
        <v>281</v>
      </c>
      <c r="B290" s="102" t="s">
        <v>305</v>
      </c>
      <c r="C290" s="136">
        <v>2.0499999999999998</v>
      </c>
      <c r="D290" s="136">
        <v>0.2</v>
      </c>
      <c r="E290" s="125">
        <v>1</v>
      </c>
      <c r="F290" s="126"/>
      <c r="G290" s="127"/>
      <c r="H290" s="127"/>
      <c r="I290" s="128"/>
      <c r="J290" s="126"/>
      <c r="K290" s="127"/>
      <c r="L290" s="127"/>
      <c r="M290" s="128"/>
      <c r="N290" s="126"/>
      <c r="O290" s="127"/>
      <c r="P290" s="127"/>
      <c r="Q290" s="128"/>
      <c r="R290" s="126"/>
      <c r="S290" s="127"/>
      <c r="T290" s="128"/>
      <c r="U290" s="130"/>
      <c r="V290" s="131">
        <f t="shared" si="59"/>
        <v>0</v>
      </c>
      <c r="W290" s="132">
        <f t="shared" si="60"/>
        <v>0</v>
      </c>
      <c r="X290" s="133">
        <f t="shared" si="61"/>
        <v>0</v>
      </c>
      <c r="Y290" s="111">
        <f t="shared" si="55"/>
        <v>0</v>
      </c>
      <c r="Z290" s="112">
        <v>2</v>
      </c>
      <c r="AA290" s="134"/>
      <c r="AB290" s="135"/>
      <c r="AC290" s="115">
        <v>2</v>
      </c>
      <c r="AD290" s="116">
        <v>30</v>
      </c>
      <c r="AE290" s="110">
        <f t="shared" si="52"/>
        <v>0.6</v>
      </c>
      <c r="AF290" s="110">
        <f t="shared" si="57"/>
        <v>9.3333333333333324E-2</v>
      </c>
      <c r="AG290" s="111">
        <f t="shared" si="58"/>
        <v>0.69333333333333336</v>
      </c>
      <c r="AH290" s="117"/>
      <c r="AI290" s="117"/>
      <c r="AJ290" s="118">
        <f t="shared" si="56"/>
        <v>3.9433333333333334</v>
      </c>
      <c r="AK290" s="119">
        <v>281</v>
      </c>
    </row>
    <row r="291" spans="1:37" s="80" customFormat="1" ht="24" customHeight="1" x14ac:dyDescent="0.25">
      <c r="A291" s="101">
        <v>282</v>
      </c>
      <c r="B291" s="102" t="s">
        <v>306</v>
      </c>
      <c r="C291" s="125">
        <v>2</v>
      </c>
      <c r="D291" s="125">
        <v>3</v>
      </c>
      <c r="E291" s="125">
        <v>1</v>
      </c>
      <c r="F291" s="126"/>
      <c r="G291" s="127"/>
      <c r="H291" s="127"/>
      <c r="I291" s="128"/>
      <c r="J291" s="126"/>
      <c r="K291" s="127"/>
      <c r="L291" s="127"/>
      <c r="M291" s="128"/>
      <c r="N291" s="126"/>
      <c r="O291" s="127"/>
      <c r="P291" s="127"/>
      <c r="Q291" s="128"/>
      <c r="R291" s="126"/>
      <c r="S291" s="127"/>
      <c r="T291" s="128"/>
      <c r="U291" s="130">
        <v>1</v>
      </c>
      <c r="V291" s="131">
        <f t="shared" si="59"/>
        <v>1</v>
      </c>
      <c r="W291" s="132">
        <f t="shared" si="60"/>
        <v>0.3</v>
      </c>
      <c r="X291" s="133">
        <f t="shared" si="61"/>
        <v>0.69999999999999984</v>
      </c>
      <c r="Y291" s="111">
        <f t="shared" si="55"/>
        <v>0.99999999999999978</v>
      </c>
      <c r="Z291" s="112">
        <v>2</v>
      </c>
      <c r="AA291" s="134"/>
      <c r="AB291" s="135"/>
      <c r="AC291" s="115">
        <v>2</v>
      </c>
      <c r="AD291" s="116">
        <v>30</v>
      </c>
      <c r="AE291" s="110">
        <f t="shared" si="52"/>
        <v>0.6</v>
      </c>
      <c r="AF291" s="110">
        <f t="shared" si="57"/>
        <v>1.3999999999999997</v>
      </c>
      <c r="AG291" s="111">
        <f t="shared" si="58"/>
        <v>1.9999999999999996</v>
      </c>
      <c r="AH291" s="117">
        <v>1.1000000000000001</v>
      </c>
      <c r="AI291" s="117"/>
      <c r="AJ291" s="118">
        <f t="shared" si="56"/>
        <v>10.1</v>
      </c>
      <c r="AK291" s="119">
        <v>282</v>
      </c>
    </row>
    <row r="292" spans="1:37" s="80" customFormat="1" ht="24" customHeight="1" x14ac:dyDescent="0.25">
      <c r="A292" s="101">
        <v>283</v>
      </c>
      <c r="B292" s="102" t="s">
        <v>308</v>
      </c>
      <c r="C292" s="125"/>
      <c r="D292" s="125"/>
      <c r="E292" s="125"/>
      <c r="F292" s="126"/>
      <c r="G292" s="127"/>
      <c r="H292" s="127"/>
      <c r="I292" s="128"/>
      <c r="J292" s="126"/>
      <c r="K292" s="127"/>
      <c r="L292" s="127"/>
      <c r="M292" s="129">
        <v>5</v>
      </c>
      <c r="N292" s="126"/>
      <c r="O292" s="127"/>
      <c r="P292" s="127"/>
      <c r="Q292" s="128"/>
      <c r="R292" s="126"/>
      <c r="S292" s="127"/>
      <c r="T292" s="128"/>
      <c r="U292" s="130"/>
      <c r="V292" s="131">
        <f t="shared" si="59"/>
        <v>5</v>
      </c>
      <c r="W292" s="132">
        <f t="shared" si="60"/>
        <v>1.5</v>
      </c>
      <c r="X292" s="133">
        <f t="shared" si="61"/>
        <v>0</v>
      </c>
      <c r="Y292" s="111">
        <f t="shared" si="55"/>
        <v>1.5</v>
      </c>
      <c r="Z292" s="112">
        <v>2</v>
      </c>
      <c r="AA292" s="134"/>
      <c r="AB292" s="135"/>
      <c r="AC292" s="115">
        <v>2</v>
      </c>
      <c r="AD292" s="116">
        <v>30</v>
      </c>
      <c r="AE292" s="110">
        <f t="shared" si="52"/>
        <v>0.6</v>
      </c>
      <c r="AF292" s="110">
        <f t="shared" si="57"/>
        <v>0</v>
      </c>
      <c r="AG292" s="111">
        <f t="shared" si="58"/>
        <v>0.6</v>
      </c>
      <c r="AH292" s="117"/>
      <c r="AI292" s="117"/>
      <c r="AJ292" s="118">
        <f t="shared" si="56"/>
        <v>2.1</v>
      </c>
      <c r="AK292" s="119">
        <v>283</v>
      </c>
    </row>
    <row r="293" spans="1:37" s="80" customFormat="1" ht="24" customHeight="1" x14ac:dyDescent="0.25">
      <c r="A293" s="101">
        <v>284</v>
      </c>
      <c r="B293" s="102" t="s">
        <v>309</v>
      </c>
      <c r="C293" s="125">
        <v>2.35</v>
      </c>
      <c r="D293" s="125">
        <v>0.28999999999999998</v>
      </c>
      <c r="E293" s="125">
        <v>2</v>
      </c>
      <c r="F293" s="126"/>
      <c r="G293" s="127"/>
      <c r="H293" s="127"/>
      <c r="I293" s="128"/>
      <c r="J293" s="126"/>
      <c r="K293" s="127"/>
      <c r="L293" s="127"/>
      <c r="M293" s="128"/>
      <c r="N293" s="126"/>
      <c r="O293" s="127"/>
      <c r="P293" s="127"/>
      <c r="Q293" s="128"/>
      <c r="R293" s="126"/>
      <c r="S293" s="127"/>
      <c r="T293" s="128"/>
      <c r="U293" s="130">
        <v>4</v>
      </c>
      <c r="V293" s="131">
        <f t="shared" si="59"/>
        <v>4</v>
      </c>
      <c r="W293" s="132">
        <f t="shared" si="60"/>
        <v>1.2</v>
      </c>
      <c r="X293" s="133">
        <f t="shared" si="61"/>
        <v>0.27066666666666667</v>
      </c>
      <c r="Y293" s="111">
        <f t="shared" si="55"/>
        <v>1.4706666666666666</v>
      </c>
      <c r="Z293" s="112">
        <v>2</v>
      </c>
      <c r="AA293" s="134"/>
      <c r="AB293" s="135"/>
      <c r="AC293" s="115">
        <v>2</v>
      </c>
      <c r="AD293" s="116">
        <v>30</v>
      </c>
      <c r="AE293" s="110">
        <f t="shared" ref="AE293:AE304" si="62">IF(AD293="","",IF(AND(AD293=30,AC293=""),SUM(Z293:AB293)*0.3,IF(AND(AD293=30,AC293&gt;=0),AC293*0.3,"Preencher com 30 ou vazio")))</f>
        <v>0.6</v>
      </c>
      <c r="AF293" s="110">
        <f t="shared" si="57"/>
        <v>0.13533333333333333</v>
      </c>
      <c r="AG293" s="111">
        <f t="shared" si="58"/>
        <v>0.73533333333333328</v>
      </c>
      <c r="AH293" s="117"/>
      <c r="AI293" s="117">
        <v>0.05</v>
      </c>
      <c r="AJ293" s="118">
        <f t="shared" si="56"/>
        <v>6.7960000000000003</v>
      </c>
      <c r="AK293" s="119">
        <v>284</v>
      </c>
    </row>
    <row r="294" spans="1:37" s="80" customFormat="1" ht="24" customHeight="1" x14ac:dyDescent="0.25">
      <c r="A294" s="101">
        <v>285</v>
      </c>
      <c r="B294" s="102" t="s">
        <v>310</v>
      </c>
      <c r="C294" s="136">
        <v>2.5</v>
      </c>
      <c r="D294" s="136">
        <v>0.2</v>
      </c>
      <c r="E294" s="125"/>
      <c r="F294" s="126"/>
      <c r="G294" s="127"/>
      <c r="H294" s="127"/>
      <c r="I294" s="128"/>
      <c r="J294" s="126"/>
      <c r="K294" s="127"/>
      <c r="L294" s="127"/>
      <c r="M294" s="128"/>
      <c r="N294" s="126"/>
      <c r="O294" s="127"/>
      <c r="P294" s="127"/>
      <c r="Q294" s="128"/>
      <c r="R294" s="126"/>
      <c r="S294" s="127"/>
      <c r="T294" s="128"/>
      <c r="U294" s="130">
        <v>0</v>
      </c>
      <c r="V294" s="131">
        <f t="shared" si="59"/>
        <v>0</v>
      </c>
      <c r="W294" s="132">
        <f t="shared" si="60"/>
        <v>0</v>
      </c>
      <c r="X294" s="133">
        <f t="shared" si="61"/>
        <v>0</v>
      </c>
      <c r="Y294" s="111">
        <f t="shared" si="55"/>
        <v>0</v>
      </c>
      <c r="Z294" s="112">
        <v>2</v>
      </c>
      <c r="AA294" s="134"/>
      <c r="AB294" s="135"/>
      <c r="AC294" s="115">
        <v>2</v>
      </c>
      <c r="AD294" s="116">
        <v>30</v>
      </c>
      <c r="AE294" s="110">
        <f t="shared" si="62"/>
        <v>0.6</v>
      </c>
      <c r="AF294" s="110">
        <f t="shared" si="57"/>
        <v>9.3333333333333324E-2</v>
      </c>
      <c r="AG294" s="111">
        <f t="shared" si="58"/>
        <v>0.69333333333333336</v>
      </c>
      <c r="AH294" s="117">
        <v>1.05</v>
      </c>
      <c r="AI294" s="117"/>
      <c r="AJ294" s="118">
        <f t="shared" si="56"/>
        <v>4.4433333333333334</v>
      </c>
      <c r="AK294" s="119">
        <v>285</v>
      </c>
    </row>
    <row r="295" spans="1:37" s="80" customFormat="1" ht="24" customHeight="1" x14ac:dyDescent="0.25">
      <c r="A295" s="101">
        <v>286</v>
      </c>
      <c r="B295" s="102" t="s">
        <v>311</v>
      </c>
      <c r="C295" s="125"/>
      <c r="D295" s="125"/>
      <c r="E295" s="125"/>
      <c r="F295" s="126"/>
      <c r="G295" s="127"/>
      <c r="H295" s="127"/>
      <c r="I295" s="128"/>
      <c r="J295" s="126"/>
      <c r="K295" s="127"/>
      <c r="L295" s="127"/>
      <c r="M295" s="128"/>
      <c r="N295" s="126"/>
      <c r="O295" s="127"/>
      <c r="P295" s="127"/>
      <c r="Q295" s="128"/>
      <c r="R295" s="126"/>
      <c r="S295" s="127"/>
      <c r="T295" s="128"/>
      <c r="U295" s="130"/>
      <c r="V295" s="131">
        <f t="shared" si="59"/>
        <v>0</v>
      </c>
      <c r="W295" s="132">
        <f t="shared" si="60"/>
        <v>0</v>
      </c>
      <c r="X295" s="133">
        <f t="shared" si="61"/>
        <v>0</v>
      </c>
      <c r="Y295" s="111">
        <f t="shared" si="55"/>
        <v>0</v>
      </c>
      <c r="Z295" s="112">
        <v>2</v>
      </c>
      <c r="AA295" s="134"/>
      <c r="AB295" s="135"/>
      <c r="AC295" s="115">
        <v>2</v>
      </c>
      <c r="AD295" s="116">
        <v>30</v>
      </c>
      <c r="AE295" s="110">
        <f t="shared" si="62"/>
        <v>0.6</v>
      </c>
      <c r="AF295" s="110">
        <f t="shared" si="57"/>
        <v>0</v>
      </c>
      <c r="AG295" s="111">
        <f t="shared" si="58"/>
        <v>0.6</v>
      </c>
      <c r="AH295" s="117"/>
      <c r="AI295" s="117"/>
      <c r="AJ295" s="118">
        <f t="shared" si="56"/>
        <v>0.6</v>
      </c>
      <c r="AK295" s="119">
        <v>286</v>
      </c>
    </row>
    <row r="296" spans="1:37" s="80" customFormat="1" ht="24" customHeight="1" x14ac:dyDescent="0.25">
      <c r="A296" s="101">
        <v>287</v>
      </c>
      <c r="B296" s="102" t="s">
        <v>312</v>
      </c>
      <c r="C296" s="125">
        <v>2.75</v>
      </c>
      <c r="D296" s="125">
        <v>3</v>
      </c>
      <c r="E296" s="125">
        <v>0</v>
      </c>
      <c r="F296" s="126"/>
      <c r="G296" s="127"/>
      <c r="H296" s="127"/>
      <c r="I296" s="128"/>
      <c r="J296" s="126"/>
      <c r="K296" s="127"/>
      <c r="L296" s="127"/>
      <c r="M296" s="128"/>
      <c r="N296" s="126"/>
      <c r="O296" s="127"/>
      <c r="P296" s="127"/>
      <c r="Q296" s="128"/>
      <c r="R296" s="126"/>
      <c r="S296" s="127"/>
      <c r="T296" s="128"/>
      <c r="U296" s="130"/>
      <c r="V296" s="131">
        <f t="shared" si="59"/>
        <v>0</v>
      </c>
      <c r="W296" s="132">
        <f t="shared" si="60"/>
        <v>0</v>
      </c>
      <c r="X296" s="133">
        <f t="shared" si="61"/>
        <v>0</v>
      </c>
      <c r="Y296" s="111">
        <f t="shared" si="55"/>
        <v>0</v>
      </c>
      <c r="Z296" s="112">
        <v>2</v>
      </c>
      <c r="AA296" s="134"/>
      <c r="AB296" s="135"/>
      <c r="AC296" s="115">
        <v>2</v>
      </c>
      <c r="AD296" s="116">
        <v>30</v>
      </c>
      <c r="AE296" s="110">
        <f t="shared" si="62"/>
        <v>0.6</v>
      </c>
      <c r="AF296" s="110">
        <f t="shared" si="57"/>
        <v>1.3999999999999997</v>
      </c>
      <c r="AG296" s="111">
        <f t="shared" si="58"/>
        <v>1.9999999999999996</v>
      </c>
      <c r="AH296" s="117">
        <v>1.8</v>
      </c>
      <c r="AI296" s="117">
        <v>0.05</v>
      </c>
      <c r="AJ296" s="118">
        <f t="shared" si="56"/>
        <v>9.5</v>
      </c>
      <c r="AK296" s="119">
        <v>287</v>
      </c>
    </row>
    <row r="297" spans="1:37" s="80" customFormat="1" ht="24" customHeight="1" x14ac:dyDescent="0.25">
      <c r="A297" s="101">
        <v>288</v>
      </c>
      <c r="B297" s="102" t="s">
        <v>313</v>
      </c>
      <c r="C297" s="125"/>
      <c r="D297" s="125"/>
      <c r="E297" s="125"/>
      <c r="F297" s="126"/>
      <c r="G297" s="127"/>
      <c r="H297" s="127"/>
      <c r="I297" s="128"/>
      <c r="J297" s="126"/>
      <c r="K297" s="127"/>
      <c r="L297" s="127"/>
      <c r="M297" s="128"/>
      <c r="N297" s="126"/>
      <c r="O297" s="127"/>
      <c r="P297" s="127"/>
      <c r="Q297" s="128"/>
      <c r="R297" s="126"/>
      <c r="S297" s="127"/>
      <c r="T297" s="128"/>
      <c r="U297" s="130"/>
      <c r="V297" s="131">
        <f t="shared" si="59"/>
        <v>0</v>
      </c>
      <c r="W297" s="132">
        <f t="shared" si="60"/>
        <v>0</v>
      </c>
      <c r="X297" s="133">
        <f t="shared" si="61"/>
        <v>0</v>
      </c>
      <c r="Y297" s="111">
        <f t="shared" si="55"/>
        <v>0</v>
      </c>
      <c r="Z297" s="112">
        <v>2</v>
      </c>
      <c r="AA297" s="134"/>
      <c r="AB297" s="135"/>
      <c r="AC297" s="115">
        <v>2</v>
      </c>
      <c r="AD297" s="116">
        <v>30</v>
      </c>
      <c r="AE297" s="110">
        <f t="shared" si="62"/>
        <v>0.6</v>
      </c>
      <c r="AF297" s="110">
        <f t="shared" si="57"/>
        <v>0</v>
      </c>
      <c r="AG297" s="111">
        <f t="shared" si="58"/>
        <v>0.6</v>
      </c>
      <c r="AH297" s="117"/>
      <c r="AI297" s="117"/>
      <c r="AJ297" s="118">
        <f t="shared" si="56"/>
        <v>0.6</v>
      </c>
      <c r="AK297" s="119">
        <v>288</v>
      </c>
    </row>
    <row r="298" spans="1:37" s="80" customFormat="1" ht="24" customHeight="1" x14ac:dyDescent="0.25">
      <c r="A298" s="101">
        <v>289</v>
      </c>
      <c r="B298" s="102" t="s">
        <v>314</v>
      </c>
      <c r="C298" s="125">
        <v>2.75</v>
      </c>
      <c r="D298" s="125">
        <v>2.5</v>
      </c>
      <c r="E298" s="125">
        <v>2</v>
      </c>
      <c r="F298" s="126"/>
      <c r="G298" s="127"/>
      <c r="H298" s="127"/>
      <c r="I298" s="128"/>
      <c r="J298" s="126"/>
      <c r="K298" s="127"/>
      <c r="L298" s="127"/>
      <c r="M298" s="128"/>
      <c r="N298" s="126"/>
      <c r="O298" s="127"/>
      <c r="P298" s="127"/>
      <c r="Q298" s="128"/>
      <c r="R298" s="126"/>
      <c r="S298" s="127"/>
      <c r="T298" s="128"/>
      <c r="U298" s="130">
        <v>4</v>
      </c>
      <c r="V298" s="131">
        <f t="shared" si="59"/>
        <v>4</v>
      </c>
      <c r="W298" s="132">
        <f t="shared" si="60"/>
        <v>1.2</v>
      </c>
      <c r="X298" s="133">
        <f t="shared" si="61"/>
        <v>2.3333333333333335</v>
      </c>
      <c r="Y298" s="111">
        <f t="shared" si="55"/>
        <v>3.5333333333333332</v>
      </c>
      <c r="Z298" s="112">
        <v>2</v>
      </c>
      <c r="AA298" s="134"/>
      <c r="AB298" s="135"/>
      <c r="AC298" s="115">
        <v>2</v>
      </c>
      <c r="AD298" s="116">
        <v>30</v>
      </c>
      <c r="AE298" s="110">
        <f t="shared" si="62"/>
        <v>0.6</v>
      </c>
      <c r="AF298" s="110">
        <f t="shared" si="57"/>
        <v>1.1666666666666667</v>
      </c>
      <c r="AG298" s="111">
        <f t="shared" si="58"/>
        <v>1.7666666666666666</v>
      </c>
      <c r="AH298" s="117">
        <v>0.6</v>
      </c>
      <c r="AI298" s="117"/>
      <c r="AJ298" s="118">
        <f t="shared" si="56"/>
        <v>13.15</v>
      </c>
      <c r="AK298" s="119">
        <v>289</v>
      </c>
    </row>
    <row r="299" spans="1:37" s="80" customFormat="1" ht="24" customHeight="1" x14ac:dyDescent="0.25">
      <c r="A299" s="101">
        <v>290</v>
      </c>
      <c r="B299" s="102" t="s">
        <v>315</v>
      </c>
      <c r="C299" s="125">
        <v>2.75</v>
      </c>
      <c r="D299" s="125">
        <v>0.3</v>
      </c>
      <c r="E299" s="125"/>
      <c r="F299" s="126"/>
      <c r="G299" s="127"/>
      <c r="H299" s="127"/>
      <c r="I299" s="128"/>
      <c r="J299" s="126"/>
      <c r="K299" s="127"/>
      <c r="L299" s="127"/>
      <c r="M299" s="128"/>
      <c r="N299" s="126"/>
      <c r="O299" s="127"/>
      <c r="P299" s="127"/>
      <c r="Q299" s="128"/>
      <c r="R299" s="126"/>
      <c r="S299" s="127"/>
      <c r="T299" s="128"/>
      <c r="U299" s="130">
        <v>2</v>
      </c>
      <c r="V299" s="131">
        <f t="shared" si="59"/>
        <v>2</v>
      </c>
      <c r="W299" s="132">
        <f t="shared" si="60"/>
        <v>0.6</v>
      </c>
      <c r="X299" s="133">
        <f t="shared" si="61"/>
        <v>0.13999999999999999</v>
      </c>
      <c r="Y299" s="111">
        <f t="shared" si="55"/>
        <v>0.74</v>
      </c>
      <c r="Z299" s="112">
        <v>2</v>
      </c>
      <c r="AA299" s="134"/>
      <c r="AB299" s="135"/>
      <c r="AC299" s="115">
        <v>2</v>
      </c>
      <c r="AD299" s="116">
        <v>30</v>
      </c>
      <c r="AE299" s="110">
        <f t="shared" si="62"/>
        <v>0.6</v>
      </c>
      <c r="AF299" s="110">
        <f t="shared" si="57"/>
        <v>0.13999999999999999</v>
      </c>
      <c r="AG299" s="111">
        <f t="shared" si="58"/>
        <v>0.74</v>
      </c>
      <c r="AH299" s="117">
        <v>1.2</v>
      </c>
      <c r="AI299" s="117"/>
      <c r="AJ299" s="118">
        <f t="shared" si="56"/>
        <v>5.73</v>
      </c>
      <c r="AK299" s="119">
        <v>290</v>
      </c>
    </row>
    <row r="300" spans="1:37" s="80" customFormat="1" ht="24" customHeight="1" x14ac:dyDescent="0.25">
      <c r="A300" s="101">
        <v>291</v>
      </c>
      <c r="B300" s="102" t="s">
        <v>316</v>
      </c>
      <c r="C300" s="125">
        <v>3.1</v>
      </c>
      <c r="D300" s="125">
        <v>0.99</v>
      </c>
      <c r="E300" s="125">
        <v>2</v>
      </c>
      <c r="F300" s="126"/>
      <c r="G300" s="127"/>
      <c r="H300" s="127"/>
      <c r="I300" s="128"/>
      <c r="J300" s="126"/>
      <c r="K300" s="127"/>
      <c r="L300" s="127"/>
      <c r="M300" s="128"/>
      <c r="N300" s="126"/>
      <c r="O300" s="127"/>
      <c r="P300" s="127"/>
      <c r="Q300" s="128"/>
      <c r="R300" s="126"/>
      <c r="S300" s="127"/>
      <c r="T300" s="128"/>
      <c r="U300" s="130">
        <v>2</v>
      </c>
      <c r="V300" s="131">
        <f t="shared" si="59"/>
        <v>2</v>
      </c>
      <c r="W300" s="132">
        <f t="shared" si="60"/>
        <v>0.6</v>
      </c>
      <c r="X300" s="133">
        <f t="shared" si="61"/>
        <v>0.46199999999999997</v>
      </c>
      <c r="Y300" s="111">
        <f t="shared" si="55"/>
        <v>1.0619999999999998</v>
      </c>
      <c r="Z300" s="112">
        <v>2</v>
      </c>
      <c r="AA300" s="134"/>
      <c r="AB300" s="135"/>
      <c r="AC300" s="115">
        <v>2</v>
      </c>
      <c r="AD300" s="116">
        <v>30</v>
      </c>
      <c r="AE300" s="110">
        <f t="shared" si="62"/>
        <v>0.6</v>
      </c>
      <c r="AF300" s="110">
        <f t="shared" si="57"/>
        <v>0.46199999999999997</v>
      </c>
      <c r="AG300" s="111">
        <f t="shared" si="58"/>
        <v>1.0619999999999998</v>
      </c>
      <c r="AH300" s="117">
        <v>1.7</v>
      </c>
      <c r="AI300" s="117"/>
      <c r="AJ300" s="118">
        <f t="shared" si="56"/>
        <v>9.9139999999999979</v>
      </c>
      <c r="AK300" s="119">
        <v>291</v>
      </c>
    </row>
    <row r="301" spans="1:37" s="80" customFormat="1" ht="24" customHeight="1" x14ac:dyDescent="0.25">
      <c r="A301" s="101">
        <v>292</v>
      </c>
      <c r="B301" s="102" t="s">
        <v>317</v>
      </c>
      <c r="C301" s="125">
        <v>3.25</v>
      </c>
      <c r="D301" s="125">
        <v>2.3199999999999998</v>
      </c>
      <c r="E301" s="125">
        <v>2</v>
      </c>
      <c r="F301" s="126"/>
      <c r="G301" s="127"/>
      <c r="H301" s="127"/>
      <c r="I301" s="128"/>
      <c r="J301" s="126"/>
      <c r="K301" s="127"/>
      <c r="L301" s="127"/>
      <c r="M301" s="128"/>
      <c r="N301" s="126"/>
      <c r="O301" s="127"/>
      <c r="P301" s="127"/>
      <c r="Q301" s="128"/>
      <c r="R301" s="126"/>
      <c r="S301" s="127"/>
      <c r="T301" s="128"/>
      <c r="U301" s="130">
        <v>4</v>
      </c>
      <c r="V301" s="131">
        <f t="shared" si="59"/>
        <v>4</v>
      </c>
      <c r="W301" s="132">
        <f t="shared" si="60"/>
        <v>1.2</v>
      </c>
      <c r="X301" s="133">
        <f t="shared" si="61"/>
        <v>2.1653333333333333</v>
      </c>
      <c r="Y301" s="111">
        <f t="shared" si="55"/>
        <v>3.3653333333333331</v>
      </c>
      <c r="Z301" s="112">
        <v>2</v>
      </c>
      <c r="AA301" s="134"/>
      <c r="AB301" s="135"/>
      <c r="AC301" s="115">
        <v>2</v>
      </c>
      <c r="AD301" s="116">
        <v>30</v>
      </c>
      <c r="AE301" s="110">
        <f t="shared" si="62"/>
        <v>0.6</v>
      </c>
      <c r="AF301" s="110">
        <f t="shared" si="57"/>
        <v>1.0826666666666667</v>
      </c>
      <c r="AG301" s="111">
        <f t="shared" si="58"/>
        <v>1.6826666666666665</v>
      </c>
      <c r="AH301" s="117">
        <v>2</v>
      </c>
      <c r="AI301" s="117"/>
      <c r="AJ301" s="118">
        <f t="shared" si="56"/>
        <v>14.617999999999999</v>
      </c>
      <c r="AK301" s="119">
        <v>292</v>
      </c>
    </row>
    <row r="302" spans="1:37" s="80" customFormat="1" ht="24" customHeight="1" x14ac:dyDescent="0.25">
      <c r="A302" s="101">
        <v>293</v>
      </c>
      <c r="B302" s="102" t="s">
        <v>318</v>
      </c>
      <c r="C302" s="125">
        <v>2.5499999999999998</v>
      </c>
      <c r="D302" s="125">
        <v>1.32</v>
      </c>
      <c r="E302" s="125">
        <v>2</v>
      </c>
      <c r="F302" s="126"/>
      <c r="G302" s="127"/>
      <c r="H302" s="127"/>
      <c r="I302" s="128"/>
      <c r="J302" s="126"/>
      <c r="K302" s="127"/>
      <c r="L302" s="127"/>
      <c r="M302" s="128"/>
      <c r="N302" s="126"/>
      <c r="O302" s="127"/>
      <c r="P302" s="127"/>
      <c r="Q302" s="128"/>
      <c r="R302" s="126"/>
      <c r="S302" s="127"/>
      <c r="T302" s="128"/>
      <c r="U302" s="130">
        <v>4</v>
      </c>
      <c r="V302" s="131">
        <f t="shared" si="59"/>
        <v>4</v>
      </c>
      <c r="W302" s="132">
        <f t="shared" si="60"/>
        <v>1.2</v>
      </c>
      <c r="X302" s="133">
        <f t="shared" si="61"/>
        <v>1.232</v>
      </c>
      <c r="Y302" s="111">
        <f t="shared" si="55"/>
        <v>2.4319999999999999</v>
      </c>
      <c r="Z302" s="112">
        <v>2</v>
      </c>
      <c r="AA302" s="134"/>
      <c r="AB302" s="135"/>
      <c r="AC302" s="115">
        <v>2</v>
      </c>
      <c r="AD302" s="116">
        <v>30</v>
      </c>
      <c r="AE302" s="110">
        <f t="shared" si="62"/>
        <v>0.6</v>
      </c>
      <c r="AF302" s="110">
        <f t="shared" si="57"/>
        <v>0.61599999999999999</v>
      </c>
      <c r="AG302" s="111">
        <f t="shared" si="58"/>
        <v>1.216</v>
      </c>
      <c r="AH302" s="117">
        <v>0.9</v>
      </c>
      <c r="AI302" s="117"/>
      <c r="AJ302" s="118">
        <f t="shared" si="56"/>
        <v>10.417999999999999</v>
      </c>
      <c r="AK302" s="119">
        <v>293</v>
      </c>
    </row>
    <row r="303" spans="1:37" s="80" customFormat="1" ht="24" customHeight="1" x14ac:dyDescent="0.25">
      <c r="A303" s="101">
        <v>294</v>
      </c>
      <c r="B303" s="102" t="s">
        <v>319</v>
      </c>
      <c r="C303" s="125">
        <v>2.9</v>
      </c>
      <c r="D303" s="125">
        <v>2.8</v>
      </c>
      <c r="E303" s="125">
        <v>2</v>
      </c>
      <c r="F303" s="137"/>
      <c r="G303" s="140"/>
      <c r="H303" s="140"/>
      <c r="I303" s="129"/>
      <c r="J303" s="137">
        <v>2</v>
      </c>
      <c r="K303" s="140"/>
      <c r="L303" s="140"/>
      <c r="M303" s="129"/>
      <c r="N303" s="137"/>
      <c r="O303" s="140"/>
      <c r="P303" s="140"/>
      <c r="Q303" s="129"/>
      <c r="R303" s="137"/>
      <c r="S303" s="140"/>
      <c r="T303" s="129"/>
      <c r="U303" s="141">
        <v>0.67</v>
      </c>
      <c r="V303" s="131">
        <f t="shared" si="59"/>
        <v>2.67</v>
      </c>
      <c r="W303" s="132">
        <f t="shared" si="60"/>
        <v>0.80099999999999993</v>
      </c>
      <c r="X303" s="133">
        <f t="shared" si="61"/>
        <v>1.7443999999999997</v>
      </c>
      <c r="Y303" s="111">
        <f t="shared" si="55"/>
        <v>2.5453999999999999</v>
      </c>
      <c r="Z303" s="112">
        <v>2</v>
      </c>
      <c r="AA303" s="134"/>
      <c r="AB303" s="135"/>
      <c r="AC303" s="115">
        <v>2</v>
      </c>
      <c r="AD303" s="116">
        <v>30</v>
      </c>
      <c r="AE303" s="110">
        <f t="shared" si="62"/>
        <v>0.6</v>
      </c>
      <c r="AF303" s="110">
        <f t="shared" si="57"/>
        <v>1.3066666666666664</v>
      </c>
      <c r="AG303" s="111">
        <f t="shared" si="58"/>
        <v>1.9066666666666663</v>
      </c>
      <c r="AH303" s="117">
        <v>0.6</v>
      </c>
      <c r="AI303" s="117"/>
      <c r="AJ303" s="118">
        <f t="shared" si="56"/>
        <v>12.752066666666666</v>
      </c>
      <c r="AK303" s="119">
        <v>294</v>
      </c>
    </row>
    <row r="304" spans="1:37" s="80" customFormat="1" ht="24" customHeight="1" x14ac:dyDescent="0.25">
      <c r="A304" s="101">
        <v>295</v>
      </c>
      <c r="B304" s="102" t="s">
        <v>320</v>
      </c>
      <c r="C304" s="125"/>
      <c r="D304" s="125"/>
      <c r="E304" s="125"/>
      <c r="F304" s="137">
        <v>5</v>
      </c>
      <c r="G304" s="140"/>
      <c r="H304" s="140"/>
      <c r="I304" s="129"/>
      <c r="J304" s="137"/>
      <c r="K304" s="140"/>
      <c r="L304" s="140"/>
      <c r="M304" s="129">
        <v>5</v>
      </c>
      <c r="N304" s="137"/>
      <c r="O304" s="140"/>
      <c r="P304" s="140"/>
      <c r="Q304" s="129"/>
      <c r="R304" s="137"/>
      <c r="S304" s="140"/>
      <c r="T304" s="129"/>
      <c r="U304" s="141"/>
      <c r="V304" s="131">
        <f t="shared" si="59"/>
        <v>10</v>
      </c>
      <c r="W304" s="132">
        <f t="shared" si="60"/>
        <v>3</v>
      </c>
      <c r="X304" s="133">
        <f t="shared" si="61"/>
        <v>0</v>
      </c>
      <c r="Y304" s="111">
        <f t="shared" si="55"/>
        <v>3</v>
      </c>
      <c r="Z304" s="112">
        <v>2</v>
      </c>
      <c r="AA304" s="134"/>
      <c r="AB304" s="135"/>
      <c r="AC304" s="115">
        <v>2</v>
      </c>
      <c r="AD304" s="116">
        <v>30</v>
      </c>
      <c r="AE304" s="110">
        <f t="shared" si="62"/>
        <v>0.6</v>
      </c>
      <c r="AF304" s="110">
        <f t="shared" si="57"/>
        <v>0</v>
      </c>
      <c r="AG304" s="111">
        <f t="shared" si="58"/>
        <v>0.6</v>
      </c>
      <c r="AH304" s="117"/>
      <c r="AI304" s="117"/>
      <c r="AJ304" s="118">
        <f t="shared" si="56"/>
        <v>3.6</v>
      </c>
      <c r="AK304" s="119">
        <v>295</v>
      </c>
    </row>
    <row r="305" spans="1:37" s="122" customFormat="1" ht="24" customHeight="1" x14ac:dyDescent="0.25">
      <c r="A305" s="101">
        <v>296</v>
      </c>
      <c r="B305" s="102" t="s">
        <v>321</v>
      </c>
      <c r="C305" s="125">
        <v>2.4500000000000002</v>
      </c>
      <c r="D305" s="125"/>
      <c r="E305" s="125">
        <v>2</v>
      </c>
      <c r="F305" s="126"/>
      <c r="G305" s="127"/>
      <c r="H305" s="127"/>
      <c r="I305" s="128"/>
      <c r="J305" s="126"/>
      <c r="K305" s="127"/>
      <c r="L305" s="127"/>
      <c r="M305" s="128"/>
      <c r="N305" s="126"/>
      <c r="O305" s="127"/>
      <c r="P305" s="127"/>
      <c r="Q305" s="128"/>
      <c r="R305" s="126"/>
      <c r="S305" s="127"/>
      <c r="T305" s="128"/>
      <c r="U305" s="130">
        <v>0</v>
      </c>
      <c r="V305" s="131">
        <f t="shared" si="59"/>
        <v>0</v>
      </c>
      <c r="W305" s="132">
        <f t="shared" si="60"/>
        <v>0</v>
      </c>
      <c r="X305" s="133">
        <f t="shared" si="61"/>
        <v>0</v>
      </c>
      <c r="Y305" s="111">
        <f t="shared" si="55"/>
        <v>0</v>
      </c>
      <c r="Z305" s="112">
        <v>2</v>
      </c>
      <c r="AA305" s="134"/>
      <c r="AB305" s="135"/>
      <c r="AC305" s="115">
        <v>2</v>
      </c>
      <c r="AD305" s="116"/>
      <c r="AE305" s="110"/>
      <c r="AF305" s="110">
        <v>2</v>
      </c>
      <c r="AG305" s="111">
        <f t="shared" si="58"/>
        <v>2</v>
      </c>
      <c r="AH305" s="117">
        <v>0.9</v>
      </c>
      <c r="AI305" s="117"/>
      <c r="AJ305" s="118">
        <f t="shared" si="56"/>
        <v>7.3500000000000005</v>
      </c>
      <c r="AK305" s="119">
        <v>296</v>
      </c>
    </row>
    <row r="306" spans="1:37" s="80" customFormat="1" ht="24" customHeight="1" x14ac:dyDescent="0.25">
      <c r="A306" s="101">
        <v>297</v>
      </c>
      <c r="B306" s="102" t="s">
        <v>322</v>
      </c>
      <c r="C306" s="125">
        <v>2.75</v>
      </c>
      <c r="D306" s="125">
        <v>0.7</v>
      </c>
      <c r="E306" s="125">
        <v>2</v>
      </c>
      <c r="F306" s="126"/>
      <c r="G306" s="127"/>
      <c r="H306" s="127"/>
      <c r="I306" s="128"/>
      <c r="J306" s="126"/>
      <c r="K306" s="127"/>
      <c r="L306" s="127"/>
      <c r="M306" s="128"/>
      <c r="N306" s="126"/>
      <c r="O306" s="127"/>
      <c r="P306" s="127"/>
      <c r="Q306" s="128"/>
      <c r="R306" s="126"/>
      <c r="S306" s="127"/>
      <c r="T306" s="128"/>
      <c r="U306" s="130">
        <v>4</v>
      </c>
      <c r="V306" s="131">
        <f t="shared" si="59"/>
        <v>4</v>
      </c>
      <c r="W306" s="132">
        <f t="shared" si="60"/>
        <v>1.2</v>
      </c>
      <c r="X306" s="133">
        <f t="shared" si="61"/>
        <v>0.65333333333333321</v>
      </c>
      <c r="Y306" s="111">
        <f t="shared" si="55"/>
        <v>1.8533333333333331</v>
      </c>
      <c r="Z306" s="112">
        <v>2</v>
      </c>
      <c r="AA306" s="134"/>
      <c r="AB306" s="135"/>
      <c r="AC306" s="115">
        <v>2</v>
      </c>
      <c r="AD306" s="116">
        <v>30</v>
      </c>
      <c r="AE306" s="110">
        <f t="shared" ref="AE306:AE314" si="63">IF(AD306="","",IF(AND(AD306=30,AC306=""),SUM(Z306:AB306)*0.3,IF(AND(AD306=30,AC306&gt;=0),AC306*0.3,"Preencher com 30 ou vazio")))</f>
        <v>0.6</v>
      </c>
      <c r="AF306" s="110">
        <f t="shared" ref="AF306:AF314" si="64">IF(AND(AC306&gt;0),(AC306*0.7*D306)/3,IF(AND(AC306=0),(((SUM(Z306:AB306)*0.7))*D306)/3,"Erro"))</f>
        <v>0.32666666666666661</v>
      </c>
      <c r="AG306" s="111">
        <f t="shared" si="58"/>
        <v>0.92666666666666653</v>
      </c>
      <c r="AH306" s="117">
        <v>1.6</v>
      </c>
      <c r="AI306" s="117"/>
      <c r="AJ306" s="118">
        <f t="shared" si="56"/>
        <v>9.8299999999999983</v>
      </c>
      <c r="AK306" s="119">
        <v>297</v>
      </c>
    </row>
    <row r="307" spans="1:37" s="80" customFormat="1" ht="24" customHeight="1" x14ac:dyDescent="0.25">
      <c r="A307" s="101">
        <v>298</v>
      </c>
      <c r="B307" s="102" t="s">
        <v>323</v>
      </c>
      <c r="C307" s="125">
        <v>2.0499999999999998</v>
      </c>
      <c r="D307" s="125">
        <v>1.04</v>
      </c>
      <c r="E307" s="125">
        <v>2</v>
      </c>
      <c r="F307" s="126"/>
      <c r="G307" s="127"/>
      <c r="H307" s="127"/>
      <c r="I307" s="128"/>
      <c r="J307" s="126"/>
      <c r="K307" s="127"/>
      <c r="L307" s="127"/>
      <c r="M307" s="128"/>
      <c r="N307" s="126"/>
      <c r="O307" s="127"/>
      <c r="P307" s="127"/>
      <c r="Q307" s="128"/>
      <c r="R307" s="126"/>
      <c r="S307" s="127"/>
      <c r="T307" s="128"/>
      <c r="U307" s="130">
        <v>3</v>
      </c>
      <c r="V307" s="131">
        <f t="shared" si="59"/>
        <v>3</v>
      </c>
      <c r="W307" s="132">
        <f t="shared" si="60"/>
        <v>0.89999999999999991</v>
      </c>
      <c r="X307" s="133">
        <f t="shared" si="61"/>
        <v>0.72799999999999987</v>
      </c>
      <c r="Y307" s="111">
        <f t="shared" si="55"/>
        <v>1.6279999999999997</v>
      </c>
      <c r="Z307" s="112">
        <v>2</v>
      </c>
      <c r="AA307" s="134"/>
      <c r="AB307" s="135"/>
      <c r="AC307" s="115">
        <v>2</v>
      </c>
      <c r="AD307" s="116">
        <v>30</v>
      </c>
      <c r="AE307" s="110">
        <f t="shared" si="63"/>
        <v>0.6</v>
      </c>
      <c r="AF307" s="110">
        <f t="shared" si="64"/>
        <v>0.48533333333333334</v>
      </c>
      <c r="AG307" s="111">
        <f t="shared" si="58"/>
        <v>1.0853333333333333</v>
      </c>
      <c r="AH307" s="117">
        <v>1.8</v>
      </c>
      <c r="AI307" s="117"/>
      <c r="AJ307" s="118">
        <f t="shared" si="56"/>
        <v>9.6033333333333335</v>
      </c>
      <c r="AK307" s="119">
        <v>298</v>
      </c>
    </row>
    <row r="308" spans="1:37" s="80" customFormat="1" ht="24" customHeight="1" x14ac:dyDescent="0.25">
      <c r="A308" s="101">
        <v>299</v>
      </c>
      <c r="B308" s="102" t="s">
        <v>324</v>
      </c>
      <c r="C308" s="125">
        <v>2.8</v>
      </c>
      <c r="D308" s="125">
        <v>0.76</v>
      </c>
      <c r="E308" s="125">
        <v>2</v>
      </c>
      <c r="F308" s="126"/>
      <c r="G308" s="127"/>
      <c r="H308" s="127"/>
      <c r="I308" s="128"/>
      <c r="J308" s="126"/>
      <c r="K308" s="127"/>
      <c r="L308" s="127"/>
      <c r="M308" s="128"/>
      <c r="N308" s="126"/>
      <c r="O308" s="127"/>
      <c r="P308" s="127"/>
      <c r="Q308" s="128"/>
      <c r="R308" s="126"/>
      <c r="S308" s="127"/>
      <c r="T308" s="128"/>
      <c r="U308" s="130">
        <v>4</v>
      </c>
      <c r="V308" s="131">
        <f t="shared" si="59"/>
        <v>4</v>
      </c>
      <c r="W308" s="132">
        <f t="shared" si="60"/>
        <v>1.2</v>
      </c>
      <c r="X308" s="133">
        <f t="shared" si="61"/>
        <v>0.70933333333333326</v>
      </c>
      <c r="Y308" s="111">
        <f t="shared" si="55"/>
        <v>1.9093333333333331</v>
      </c>
      <c r="Z308" s="112">
        <v>2</v>
      </c>
      <c r="AA308" s="134"/>
      <c r="AB308" s="135"/>
      <c r="AC308" s="115">
        <v>2</v>
      </c>
      <c r="AD308" s="116">
        <v>30</v>
      </c>
      <c r="AE308" s="110">
        <f t="shared" si="63"/>
        <v>0.6</v>
      </c>
      <c r="AF308" s="110">
        <f t="shared" si="64"/>
        <v>0.35466666666666663</v>
      </c>
      <c r="AG308" s="111">
        <f t="shared" si="58"/>
        <v>0.95466666666666655</v>
      </c>
      <c r="AH308" s="117">
        <v>1.2</v>
      </c>
      <c r="AI308" s="117"/>
      <c r="AJ308" s="118">
        <f t="shared" si="56"/>
        <v>9.6239999999999988</v>
      </c>
      <c r="AK308" s="119">
        <v>299</v>
      </c>
    </row>
    <row r="309" spans="1:37" s="80" customFormat="1" ht="24" customHeight="1" x14ac:dyDescent="0.25">
      <c r="A309" s="101">
        <v>300</v>
      </c>
      <c r="B309" s="102" t="s">
        <v>325</v>
      </c>
      <c r="C309" s="125"/>
      <c r="D309" s="125"/>
      <c r="E309" s="125"/>
      <c r="F309" s="126"/>
      <c r="G309" s="127"/>
      <c r="H309" s="127"/>
      <c r="I309" s="128"/>
      <c r="J309" s="126"/>
      <c r="K309" s="127"/>
      <c r="L309" s="127"/>
      <c r="M309" s="128">
        <v>5</v>
      </c>
      <c r="N309" s="126"/>
      <c r="O309" s="127"/>
      <c r="P309" s="127"/>
      <c r="Q309" s="128"/>
      <c r="R309" s="126"/>
      <c r="S309" s="127"/>
      <c r="T309" s="128"/>
      <c r="U309" s="130"/>
      <c r="V309" s="131">
        <f t="shared" si="59"/>
        <v>5</v>
      </c>
      <c r="W309" s="132">
        <f t="shared" si="60"/>
        <v>1.5</v>
      </c>
      <c r="X309" s="133">
        <f t="shared" si="61"/>
        <v>0</v>
      </c>
      <c r="Y309" s="111">
        <f t="shared" si="55"/>
        <v>1.5</v>
      </c>
      <c r="Z309" s="112"/>
      <c r="AA309" s="134"/>
      <c r="AB309" s="135"/>
      <c r="AC309" s="115"/>
      <c r="AD309" s="116"/>
      <c r="AE309" s="110" t="str">
        <f t="shared" si="63"/>
        <v/>
      </c>
      <c r="AF309" s="110">
        <f t="shared" si="64"/>
        <v>0</v>
      </c>
      <c r="AG309" s="111" t="str">
        <f t="shared" si="58"/>
        <v/>
      </c>
      <c r="AH309" s="117"/>
      <c r="AI309" s="117"/>
      <c r="AJ309" s="118">
        <v>1.5</v>
      </c>
      <c r="AK309" s="119">
        <v>300</v>
      </c>
    </row>
    <row r="310" spans="1:37" s="80" customFormat="1" ht="24" customHeight="1" x14ac:dyDescent="0.25">
      <c r="A310" s="101">
        <v>301</v>
      </c>
      <c r="B310" s="102" t="s">
        <v>326</v>
      </c>
      <c r="C310" s="125">
        <v>2.65</v>
      </c>
      <c r="D310" s="125"/>
      <c r="E310" s="125">
        <v>0</v>
      </c>
      <c r="F310" s="126"/>
      <c r="G310" s="127"/>
      <c r="H310" s="127"/>
      <c r="I310" s="128"/>
      <c r="J310" s="126"/>
      <c r="K310" s="127"/>
      <c r="L310" s="127"/>
      <c r="M310" s="128"/>
      <c r="N310" s="126"/>
      <c r="O310" s="127"/>
      <c r="P310" s="127"/>
      <c r="Q310" s="128"/>
      <c r="R310" s="126"/>
      <c r="S310" s="127"/>
      <c r="T310" s="128"/>
      <c r="U310" s="130">
        <v>4.67</v>
      </c>
      <c r="V310" s="131">
        <f t="shared" si="59"/>
        <v>4.67</v>
      </c>
      <c r="W310" s="132">
        <f t="shared" si="60"/>
        <v>1.401</v>
      </c>
      <c r="X310" s="133">
        <f t="shared" si="61"/>
        <v>0</v>
      </c>
      <c r="Y310" s="111">
        <f t="shared" si="55"/>
        <v>1.401</v>
      </c>
      <c r="Z310" s="112">
        <v>2</v>
      </c>
      <c r="AA310" s="134"/>
      <c r="AB310" s="135"/>
      <c r="AC310" s="115">
        <v>2</v>
      </c>
      <c r="AD310" s="116">
        <v>30</v>
      </c>
      <c r="AE310" s="110">
        <f t="shared" si="63"/>
        <v>0.6</v>
      </c>
      <c r="AF310" s="110">
        <f t="shared" si="64"/>
        <v>0</v>
      </c>
      <c r="AG310" s="111">
        <f t="shared" si="58"/>
        <v>0.6</v>
      </c>
      <c r="AH310" s="117">
        <v>1.06</v>
      </c>
      <c r="AI310" s="117"/>
      <c r="AJ310" s="118">
        <f t="shared" ref="AJ310:AJ316" si="65">IFERROR(C310+D310+E310+Y310+AG310+AH310-AI310,"")</f>
        <v>5.7110000000000003</v>
      </c>
      <c r="AK310" s="119">
        <v>301</v>
      </c>
    </row>
    <row r="311" spans="1:37" s="80" customFormat="1" ht="24" customHeight="1" x14ac:dyDescent="0.25">
      <c r="A311" s="101">
        <v>302</v>
      </c>
      <c r="B311" s="102" t="s">
        <v>327</v>
      </c>
      <c r="C311" s="125">
        <v>0.3</v>
      </c>
      <c r="D311" s="125">
        <v>0.5</v>
      </c>
      <c r="E311" s="125"/>
      <c r="F311" s="126"/>
      <c r="G311" s="127"/>
      <c r="H311" s="127"/>
      <c r="I311" s="128"/>
      <c r="J311" s="126"/>
      <c r="K311" s="127"/>
      <c r="L311" s="127"/>
      <c r="M311" s="128"/>
      <c r="N311" s="126"/>
      <c r="O311" s="127"/>
      <c r="P311" s="127"/>
      <c r="Q311" s="128"/>
      <c r="R311" s="126"/>
      <c r="S311" s="127"/>
      <c r="T311" s="128"/>
      <c r="U311" s="130">
        <v>0</v>
      </c>
      <c r="V311" s="131">
        <f t="shared" si="59"/>
        <v>0</v>
      </c>
      <c r="W311" s="132">
        <f t="shared" si="60"/>
        <v>0</v>
      </c>
      <c r="X311" s="133">
        <f t="shared" si="61"/>
        <v>0</v>
      </c>
      <c r="Y311" s="111">
        <f t="shared" si="55"/>
        <v>0</v>
      </c>
      <c r="Z311" s="112">
        <v>2</v>
      </c>
      <c r="AA311" s="134"/>
      <c r="AB311" s="135"/>
      <c r="AC311" s="115">
        <v>1</v>
      </c>
      <c r="AD311" s="116">
        <v>30</v>
      </c>
      <c r="AE311" s="110">
        <f t="shared" si="63"/>
        <v>0.3</v>
      </c>
      <c r="AF311" s="110">
        <f t="shared" si="64"/>
        <v>0.11666666666666665</v>
      </c>
      <c r="AG311" s="111">
        <f t="shared" si="58"/>
        <v>0.41666666666666663</v>
      </c>
      <c r="AH311" s="117">
        <v>1.35</v>
      </c>
      <c r="AI311" s="117">
        <v>0.05</v>
      </c>
      <c r="AJ311" s="118">
        <f t="shared" si="65"/>
        <v>2.5166666666666671</v>
      </c>
      <c r="AK311" s="119">
        <v>302</v>
      </c>
    </row>
    <row r="312" spans="1:37" s="80" customFormat="1" ht="24" customHeight="1" x14ac:dyDescent="0.25">
      <c r="A312" s="101">
        <v>303</v>
      </c>
      <c r="B312" s="102" t="s">
        <v>328</v>
      </c>
      <c r="C312" s="125">
        <v>3.15</v>
      </c>
      <c r="D312" s="125">
        <v>1.98</v>
      </c>
      <c r="E312" s="125">
        <v>0</v>
      </c>
      <c r="F312" s="126"/>
      <c r="G312" s="127"/>
      <c r="H312" s="127"/>
      <c r="I312" s="128"/>
      <c r="J312" s="126"/>
      <c r="K312" s="127"/>
      <c r="L312" s="127"/>
      <c r="M312" s="128"/>
      <c r="N312" s="126"/>
      <c r="O312" s="127"/>
      <c r="P312" s="127"/>
      <c r="Q312" s="128"/>
      <c r="R312" s="126"/>
      <c r="S312" s="127"/>
      <c r="T312" s="128"/>
      <c r="U312" s="130">
        <v>2</v>
      </c>
      <c r="V312" s="131">
        <f t="shared" si="59"/>
        <v>2</v>
      </c>
      <c r="W312" s="132">
        <f t="shared" si="60"/>
        <v>0.6</v>
      </c>
      <c r="X312" s="133">
        <f t="shared" si="61"/>
        <v>0.92399999999999993</v>
      </c>
      <c r="Y312" s="111">
        <f t="shared" ref="Y312:Y375" si="66">W312+X312</f>
        <v>1.524</v>
      </c>
      <c r="Z312" s="112">
        <v>2</v>
      </c>
      <c r="AA312" s="134"/>
      <c r="AB312" s="135"/>
      <c r="AC312" s="115">
        <v>2</v>
      </c>
      <c r="AD312" s="116">
        <v>30</v>
      </c>
      <c r="AE312" s="110">
        <f t="shared" si="63"/>
        <v>0.6</v>
      </c>
      <c r="AF312" s="110">
        <f t="shared" si="64"/>
        <v>0.92399999999999993</v>
      </c>
      <c r="AG312" s="111">
        <f t="shared" si="58"/>
        <v>1.524</v>
      </c>
      <c r="AH312" s="117">
        <v>1.7</v>
      </c>
      <c r="AI312" s="117">
        <v>0.05</v>
      </c>
      <c r="AJ312" s="118">
        <f t="shared" si="65"/>
        <v>9.8279999999999994</v>
      </c>
      <c r="AK312" s="119">
        <v>303</v>
      </c>
    </row>
    <row r="313" spans="1:37" s="80" customFormat="1" ht="24" customHeight="1" x14ac:dyDescent="0.25">
      <c r="A313" s="101">
        <v>304</v>
      </c>
      <c r="B313" s="102" t="s">
        <v>329</v>
      </c>
      <c r="C313" s="125">
        <v>2.5</v>
      </c>
      <c r="D313" s="125">
        <v>0.96</v>
      </c>
      <c r="E313" s="125">
        <v>2</v>
      </c>
      <c r="F313" s="126"/>
      <c r="G313" s="127"/>
      <c r="H313" s="127"/>
      <c r="I313" s="128"/>
      <c r="J313" s="126"/>
      <c r="K313" s="127"/>
      <c r="L313" s="127"/>
      <c r="M313" s="128"/>
      <c r="N313" s="126"/>
      <c r="O313" s="127"/>
      <c r="P313" s="127"/>
      <c r="Q313" s="128"/>
      <c r="R313" s="126"/>
      <c r="S313" s="127"/>
      <c r="T313" s="128"/>
      <c r="U313" s="130">
        <v>3.5</v>
      </c>
      <c r="V313" s="131">
        <f t="shared" si="59"/>
        <v>3.5</v>
      </c>
      <c r="W313" s="132">
        <f t="shared" si="60"/>
        <v>1.05</v>
      </c>
      <c r="X313" s="133">
        <f t="shared" si="61"/>
        <v>0.78399999999999992</v>
      </c>
      <c r="Y313" s="111">
        <f t="shared" si="66"/>
        <v>1.8340000000000001</v>
      </c>
      <c r="Z313" s="112">
        <v>2</v>
      </c>
      <c r="AA313" s="134"/>
      <c r="AB313" s="135"/>
      <c r="AC313" s="115">
        <v>2</v>
      </c>
      <c r="AD313" s="116">
        <v>30</v>
      </c>
      <c r="AE313" s="110">
        <f t="shared" si="63"/>
        <v>0.6</v>
      </c>
      <c r="AF313" s="110">
        <f t="shared" si="64"/>
        <v>0.44799999999999995</v>
      </c>
      <c r="AG313" s="111">
        <f t="shared" si="58"/>
        <v>1.048</v>
      </c>
      <c r="AH313" s="117">
        <v>1.2</v>
      </c>
      <c r="AI313" s="117"/>
      <c r="AJ313" s="118">
        <f t="shared" si="65"/>
        <v>9.5419999999999998</v>
      </c>
      <c r="AK313" s="119">
        <v>304</v>
      </c>
    </row>
    <row r="314" spans="1:37" s="80" customFormat="1" ht="24" customHeight="1" x14ac:dyDescent="0.25">
      <c r="A314" s="101">
        <v>305</v>
      </c>
      <c r="B314" s="102" t="s">
        <v>330</v>
      </c>
      <c r="C314" s="125">
        <v>2.75</v>
      </c>
      <c r="D314" s="125">
        <v>1.23</v>
      </c>
      <c r="E314" s="125">
        <v>2</v>
      </c>
      <c r="F314" s="126"/>
      <c r="G314" s="127"/>
      <c r="H314" s="127"/>
      <c r="I314" s="128"/>
      <c r="J314" s="126"/>
      <c r="K314" s="127"/>
      <c r="L314" s="127"/>
      <c r="M314" s="128"/>
      <c r="N314" s="126"/>
      <c r="O314" s="127"/>
      <c r="P314" s="127"/>
      <c r="Q314" s="128"/>
      <c r="R314" s="126"/>
      <c r="S314" s="127"/>
      <c r="T314" s="128"/>
      <c r="U314" s="130">
        <v>6</v>
      </c>
      <c r="V314" s="131">
        <f t="shared" si="59"/>
        <v>6</v>
      </c>
      <c r="W314" s="132">
        <f t="shared" si="60"/>
        <v>1.7999999999999998</v>
      </c>
      <c r="X314" s="133">
        <f t="shared" si="61"/>
        <v>1.7219999999999998</v>
      </c>
      <c r="Y314" s="111">
        <f t="shared" si="66"/>
        <v>3.5219999999999994</v>
      </c>
      <c r="Z314" s="112">
        <v>2</v>
      </c>
      <c r="AA314" s="134"/>
      <c r="AB314" s="135"/>
      <c r="AC314" s="115">
        <v>2</v>
      </c>
      <c r="AD314" s="116">
        <v>30</v>
      </c>
      <c r="AE314" s="110">
        <f t="shared" si="63"/>
        <v>0.6</v>
      </c>
      <c r="AF314" s="110">
        <f t="shared" si="64"/>
        <v>0.57399999999999995</v>
      </c>
      <c r="AG314" s="111">
        <f t="shared" si="58"/>
        <v>1.1739999999999999</v>
      </c>
      <c r="AH314" s="117">
        <v>0.75</v>
      </c>
      <c r="AI314" s="117"/>
      <c r="AJ314" s="118">
        <f t="shared" si="65"/>
        <v>11.425999999999998</v>
      </c>
      <c r="AK314" s="119">
        <v>305</v>
      </c>
    </row>
    <row r="315" spans="1:37" s="122" customFormat="1" ht="24" customHeight="1" x14ac:dyDescent="0.25">
      <c r="A315" s="101">
        <v>306</v>
      </c>
      <c r="B315" s="102" t="s">
        <v>331</v>
      </c>
      <c r="C315" s="125">
        <v>2.2999999999999998</v>
      </c>
      <c r="D315" s="125"/>
      <c r="E315" s="125">
        <v>0</v>
      </c>
      <c r="F315" s="126"/>
      <c r="G315" s="127"/>
      <c r="H315" s="127"/>
      <c r="I315" s="128"/>
      <c r="J315" s="126"/>
      <c r="K315" s="127"/>
      <c r="L315" s="127"/>
      <c r="M315" s="128"/>
      <c r="N315" s="126"/>
      <c r="O315" s="127"/>
      <c r="P315" s="127"/>
      <c r="Q315" s="128"/>
      <c r="R315" s="126"/>
      <c r="S315" s="127"/>
      <c r="T315" s="128"/>
      <c r="U315" s="130">
        <v>3</v>
      </c>
      <c r="V315" s="131">
        <f t="shared" si="59"/>
        <v>3</v>
      </c>
      <c r="W315" s="132">
        <f t="shared" si="60"/>
        <v>0.89999999999999991</v>
      </c>
      <c r="X315" s="133">
        <f t="shared" si="61"/>
        <v>0</v>
      </c>
      <c r="Y315" s="111">
        <f t="shared" si="66"/>
        <v>0.89999999999999991</v>
      </c>
      <c r="Z315" s="112">
        <v>2</v>
      </c>
      <c r="AA315" s="134"/>
      <c r="AB315" s="135"/>
      <c r="AC315" s="115">
        <v>2</v>
      </c>
      <c r="AD315" s="116"/>
      <c r="AE315" s="110"/>
      <c r="AF315" s="110"/>
      <c r="AG315" s="111">
        <v>2</v>
      </c>
      <c r="AH315" s="117">
        <v>0.6</v>
      </c>
      <c r="AI315" s="117">
        <v>0.05</v>
      </c>
      <c r="AJ315" s="118">
        <f t="shared" si="65"/>
        <v>5.7499999999999991</v>
      </c>
      <c r="AK315" s="119">
        <v>306</v>
      </c>
    </row>
    <row r="316" spans="1:37" s="122" customFormat="1" ht="24" customHeight="1" x14ac:dyDescent="0.25">
      <c r="A316" s="101">
        <v>307</v>
      </c>
      <c r="B316" s="102" t="s">
        <v>332</v>
      </c>
      <c r="C316" s="125">
        <v>2.5499999999999998</v>
      </c>
      <c r="D316" s="125">
        <v>0.2</v>
      </c>
      <c r="E316" s="125">
        <v>2</v>
      </c>
      <c r="F316" s="126"/>
      <c r="G316" s="127"/>
      <c r="H316" s="127"/>
      <c r="I316" s="128"/>
      <c r="J316" s="126"/>
      <c r="K316" s="127"/>
      <c r="L316" s="127"/>
      <c r="M316" s="128"/>
      <c r="N316" s="126"/>
      <c r="O316" s="127"/>
      <c r="P316" s="127"/>
      <c r="Q316" s="128"/>
      <c r="R316" s="126"/>
      <c r="S316" s="127"/>
      <c r="T316" s="128"/>
      <c r="U316" s="130">
        <v>1</v>
      </c>
      <c r="V316" s="131">
        <f t="shared" si="59"/>
        <v>1</v>
      </c>
      <c r="W316" s="132">
        <f t="shared" si="60"/>
        <v>0.3</v>
      </c>
      <c r="X316" s="133">
        <f t="shared" si="61"/>
        <v>4.6666666666666662E-2</v>
      </c>
      <c r="Y316" s="111">
        <f t="shared" si="66"/>
        <v>0.34666666666666668</v>
      </c>
      <c r="Z316" s="112">
        <v>2</v>
      </c>
      <c r="AA316" s="134"/>
      <c r="AB316" s="135"/>
      <c r="AC316" s="115">
        <v>2</v>
      </c>
      <c r="AD316" s="116"/>
      <c r="AE316" s="110"/>
      <c r="AF316" s="110"/>
      <c r="AG316" s="111">
        <v>2</v>
      </c>
      <c r="AH316" s="117">
        <v>0.1</v>
      </c>
      <c r="AI316" s="117">
        <v>0.05</v>
      </c>
      <c r="AJ316" s="118">
        <f t="shared" si="65"/>
        <v>7.1466666666666665</v>
      </c>
      <c r="AK316" s="119">
        <v>307</v>
      </c>
    </row>
    <row r="317" spans="1:37" s="80" customFormat="1" ht="24" customHeight="1" x14ac:dyDescent="0.25">
      <c r="A317" s="101">
        <v>308</v>
      </c>
      <c r="B317" s="102" t="s">
        <v>333</v>
      </c>
      <c r="C317" s="125">
        <v>2.35</v>
      </c>
      <c r="D317" s="125">
        <v>0.2</v>
      </c>
      <c r="E317" s="125"/>
      <c r="F317" s="126"/>
      <c r="G317" s="127"/>
      <c r="H317" s="127"/>
      <c r="I317" s="128"/>
      <c r="J317" s="126"/>
      <c r="K317" s="127"/>
      <c r="L317" s="127"/>
      <c r="M317" s="128"/>
      <c r="N317" s="126"/>
      <c r="O317" s="127"/>
      <c r="P317" s="127"/>
      <c r="Q317" s="128"/>
      <c r="R317" s="126"/>
      <c r="S317" s="127"/>
      <c r="T317" s="128"/>
      <c r="U317" s="130">
        <v>3</v>
      </c>
      <c r="V317" s="131"/>
      <c r="W317" s="132"/>
      <c r="X317" s="133"/>
      <c r="Y317" s="111">
        <f t="shared" si="66"/>
        <v>0</v>
      </c>
      <c r="Z317" s="112">
        <v>2</v>
      </c>
      <c r="AA317" s="134"/>
      <c r="AB317" s="135"/>
      <c r="AC317" s="115"/>
      <c r="AD317" s="116"/>
      <c r="AE317" s="110" t="str">
        <f>IF(AD317="","",IF(AND(AD317=30,AC317=""),SUM(Z317:AB317)*0.3,IF(AND(AD317=30,AC317&gt;=0),AC317*0.3,"Preencher com 30 ou vazio")))</f>
        <v/>
      </c>
      <c r="AF317" s="110">
        <f>IF(AND(AC317&gt;0),(AC317*0.7*D317)/3,IF(AND(AC317=0),(((SUM(Z317:AB317)*0.7))*D317)/3,"Erro"))</f>
        <v>9.3333333333333324E-2</v>
      </c>
      <c r="AG317" s="111" t="str">
        <f>IFERROR(AE317+AF317,"")</f>
        <v/>
      </c>
      <c r="AH317" s="117">
        <v>0.55000000000000004</v>
      </c>
      <c r="AI317" s="117"/>
      <c r="AJ317" s="118">
        <v>3.79</v>
      </c>
      <c r="AK317" s="119">
        <v>308</v>
      </c>
    </row>
    <row r="318" spans="1:37" s="80" customFormat="1" ht="24" customHeight="1" x14ac:dyDescent="0.25">
      <c r="A318" s="101">
        <v>309</v>
      </c>
      <c r="B318" s="102" t="s">
        <v>334</v>
      </c>
      <c r="C318" s="125">
        <v>2.2000000000000002</v>
      </c>
      <c r="D318" s="125"/>
      <c r="E318" s="125"/>
      <c r="F318" s="126"/>
      <c r="G318" s="127"/>
      <c r="H318" s="127"/>
      <c r="I318" s="128"/>
      <c r="J318" s="126"/>
      <c r="K318" s="127"/>
      <c r="L318" s="127"/>
      <c r="M318" s="128"/>
      <c r="N318" s="126"/>
      <c r="O318" s="127"/>
      <c r="P318" s="127"/>
      <c r="Q318" s="128"/>
      <c r="R318" s="126"/>
      <c r="S318" s="127"/>
      <c r="T318" s="128"/>
      <c r="U318" s="130"/>
      <c r="V318" s="131">
        <f t="shared" ref="V318:V381" si="67">SUM(F318:U318)</f>
        <v>0</v>
      </c>
      <c r="W318" s="132">
        <f t="shared" ref="W318:W381" si="68">(V318*0.3)</f>
        <v>0</v>
      </c>
      <c r="X318" s="133">
        <f t="shared" ref="X318:X381" si="69">(V318*0.7*D318)/3</f>
        <v>0</v>
      </c>
      <c r="Y318" s="111">
        <f t="shared" si="66"/>
        <v>0</v>
      </c>
      <c r="Z318" s="112">
        <v>2</v>
      </c>
      <c r="AA318" s="134"/>
      <c r="AB318" s="135"/>
      <c r="AC318" s="115">
        <v>2</v>
      </c>
      <c r="AD318" s="116">
        <v>30</v>
      </c>
      <c r="AE318" s="110">
        <f>IF(AD318="","",IF(AND(AD318=30,AC318=""),SUM(Z318:AB318)*0.3,IF(AND(AD318=30,AC318&gt;=0),AC318*0.3,"Preencher com 30 ou vazio")))</f>
        <v>0.6</v>
      </c>
      <c r="AF318" s="110">
        <f>IF(AND(AC318&gt;0),(AC318*0.7*D318)/3,IF(AND(AC318=0),(((SUM(Z318:AB318)*0.7))*D318)/3,"Erro"))</f>
        <v>0</v>
      </c>
      <c r="AG318" s="111">
        <f>IFERROR(AE318+AF318,"")</f>
        <v>0.6</v>
      </c>
      <c r="AH318" s="117"/>
      <c r="AI318" s="117"/>
      <c r="AJ318" s="118">
        <f t="shared" ref="AJ318:AJ331" si="70">IFERROR(C318+D318+E318+Y318+AG318+AH318-AI318,"")</f>
        <v>2.8000000000000003</v>
      </c>
      <c r="AK318" s="119">
        <v>309</v>
      </c>
    </row>
    <row r="319" spans="1:37" s="122" customFormat="1" ht="24" customHeight="1" x14ac:dyDescent="0.25">
      <c r="A319" s="101">
        <v>310</v>
      </c>
      <c r="B319" s="102" t="s">
        <v>335</v>
      </c>
      <c r="C319" s="125">
        <v>2.85</v>
      </c>
      <c r="D319" s="125">
        <v>0.2</v>
      </c>
      <c r="E319" s="125">
        <v>2</v>
      </c>
      <c r="F319" s="126"/>
      <c r="G319" s="127"/>
      <c r="H319" s="127"/>
      <c r="I319" s="128"/>
      <c r="J319" s="126"/>
      <c r="K319" s="127"/>
      <c r="L319" s="127"/>
      <c r="M319" s="128"/>
      <c r="N319" s="126"/>
      <c r="O319" s="127"/>
      <c r="P319" s="127"/>
      <c r="Q319" s="128"/>
      <c r="R319" s="126"/>
      <c r="S319" s="127"/>
      <c r="T319" s="128"/>
      <c r="U319" s="130"/>
      <c r="V319" s="131">
        <f t="shared" si="67"/>
        <v>0</v>
      </c>
      <c r="W319" s="132">
        <f t="shared" si="68"/>
        <v>0</v>
      </c>
      <c r="X319" s="133">
        <f t="shared" si="69"/>
        <v>0</v>
      </c>
      <c r="Y319" s="111">
        <f t="shared" si="66"/>
        <v>0</v>
      </c>
      <c r="Z319" s="112">
        <v>2</v>
      </c>
      <c r="AA319" s="134"/>
      <c r="AB319" s="135"/>
      <c r="AC319" s="115">
        <v>2</v>
      </c>
      <c r="AD319" s="116"/>
      <c r="AE319" s="110"/>
      <c r="AF319" s="110"/>
      <c r="AG319" s="111">
        <v>2</v>
      </c>
      <c r="AH319" s="117">
        <v>0.3</v>
      </c>
      <c r="AI319" s="117"/>
      <c r="AJ319" s="118">
        <f t="shared" si="70"/>
        <v>7.3500000000000005</v>
      </c>
      <c r="AK319" s="119">
        <v>310</v>
      </c>
    </row>
    <row r="320" spans="1:37" s="80" customFormat="1" ht="24" customHeight="1" x14ac:dyDescent="0.25">
      <c r="A320" s="101">
        <v>311</v>
      </c>
      <c r="B320" s="102" t="s">
        <v>336</v>
      </c>
      <c r="C320" s="125"/>
      <c r="D320" s="125"/>
      <c r="E320" s="125"/>
      <c r="F320" s="126"/>
      <c r="G320" s="127"/>
      <c r="H320" s="127"/>
      <c r="I320" s="128"/>
      <c r="J320" s="126"/>
      <c r="K320" s="127"/>
      <c r="L320" s="127"/>
      <c r="M320" s="128"/>
      <c r="N320" s="126"/>
      <c r="O320" s="127"/>
      <c r="P320" s="127"/>
      <c r="Q320" s="128"/>
      <c r="R320" s="126"/>
      <c r="S320" s="127"/>
      <c r="T320" s="128"/>
      <c r="U320" s="130"/>
      <c r="V320" s="131">
        <f t="shared" si="67"/>
        <v>0</v>
      </c>
      <c r="W320" s="132">
        <f t="shared" si="68"/>
        <v>0</v>
      </c>
      <c r="X320" s="133">
        <f t="shared" si="69"/>
        <v>0</v>
      </c>
      <c r="Y320" s="111">
        <f t="shared" si="66"/>
        <v>0</v>
      </c>
      <c r="Z320" s="112">
        <v>2</v>
      </c>
      <c r="AA320" s="134"/>
      <c r="AB320" s="135"/>
      <c r="AC320" s="115">
        <v>1</v>
      </c>
      <c r="AD320" s="116">
        <v>30</v>
      </c>
      <c r="AE320" s="110">
        <f t="shared" ref="AE320:AE325" si="71">IF(AD320="","",IF(AND(AD320=30,AC320=""),SUM(Z320:AB320)*0.3,IF(AND(AD320=30,AC320&gt;=0),AC320*0.3,"Preencher com 30 ou vazio")))</f>
        <v>0.3</v>
      </c>
      <c r="AF320" s="110">
        <f t="shared" ref="AF320:AF325" si="72">IF(AND(AC320&gt;0),(AC320*0.7*D320)/3,IF(AND(AC320=0),(((SUM(Z320:AB320)*0.7))*D320)/3,"Erro"))</f>
        <v>0</v>
      </c>
      <c r="AG320" s="111">
        <f t="shared" ref="AG320:AG325" si="73">IFERROR(AE320+AF320,"")</f>
        <v>0.3</v>
      </c>
      <c r="AH320" s="117"/>
      <c r="AI320" s="117"/>
      <c r="AJ320" s="118">
        <f t="shared" si="70"/>
        <v>0.3</v>
      </c>
      <c r="AK320" s="119">
        <v>311</v>
      </c>
    </row>
    <row r="321" spans="1:37" s="80" customFormat="1" ht="24" customHeight="1" x14ac:dyDescent="0.25">
      <c r="A321" s="101">
        <v>312</v>
      </c>
      <c r="B321" s="102" t="s">
        <v>337</v>
      </c>
      <c r="C321" s="125"/>
      <c r="D321" s="125"/>
      <c r="E321" s="125"/>
      <c r="F321" s="126"/>
      <c r="G321" s="127"/>
      <c r="H321" s="127"/>
      <c r="I321" s="128"/>
      <c r="J321" s="126"/>
      <c r="K321" s="127"/>
      <c r="L321" s="127"/>
      <c r="M321" s="128"/>
      <c r="N321" s="126"/>
      <c r="O321" s="127"/>
      <c r="P321" s="127"/>
      <c r="Q321" s="128"/>
      <c r="R321" s="126"/>
      <c r="S321" s="127"/>
      <c r="T321" s="128"/>
      <c r="U321" s="130"/>
      <c r="V321" s="131">
        <f t="shared" si="67"/>
        <v>0</v>
      </c>
      <c r="W321" s="132">
        <f t="shared" si="68"/>
        <v>0</v>
      </c>
      <c r="X321" s="133">
        <f t="shared" si="69"/>
        <v>0</v>
      </c>
      <c r="Y321" s="111">
        <f t="shared" si="66"/>
        <v>0</v>
      </c>
      <c r="Z321" s="112">
        <v>2</v>
      </c>
      <c r="AA321" s="134"/>
      <c r="AB321" s="135"/>
      <c r="AC321" s="115">
        <v>2</v>
      </c>
      <c r="AD321" s="116">
        <v>30</v>
      </c>
      <c r="AE321" s="110">
        <f t="shared" si="71"/>
        <v>0.6</v>
      </c>
      <c r="AF321" s="110">
        <f t="shared" si="72"/>
        <v>0</v>
      </c>
      <c r="AG321" s="111">
        <f t="shared" si="73"/>
        <v>0.6</v>
      </c>
      <c r="AH321" s="117"/>
      <c r="AI321" s="117"/>
      <c r="AJ321" s="118">
        <f t="shared" si="70"/>
        <v>0.6</v>
      </c>
      <c r="AK321" s="119">
        <v>312</v>
      </c>
    </row>
    <row r="322" spans="1:37" s="80" customFormat="1" ht="24" customHeight="1" x14ac:dyDescent="0.25">
      <c r="A322" s="101">
        <v>313</v>
      </c>
      <c r="B322" s="102" t="s">
        <v>338</v>
      </c>
      <c r="C322" s="125">
        <v>3.3</v>
      </c>
      <c r="D322" s="125">
        <v>1.33</v>
      </c>
      <c r="E322" s="125">
        <v>2</v>
      </c>
      <c r="F322" s="126"/>
      <c r="G322" s="127"/>
      <c r="H322" s="127"/>
      <c r="I322" s="128"/>
      <c r="J322" s="126"/>
      <c r="K322" s="140">
        <v>3</v>
      </c>
      <c r="L322" s="127"/>
      <c r="M322" s="128"/>
      <c r="N322" s="126"/>
      <c r="O322" s="127"/>
      <c r="P322" s="127"/>
      <c r="Q322" s="128"/>
      <c r="R322" s="126"/>
      <c r="S322" s="127"/>
      <c r="T322" s="128"/>
      <c r="U322" s="130">
        <v>4.33</v>
      </c>
      <c r="V322" s="131">
        <f t="shared" si="67"/>
        <v>7.33</v>
      </c>
      <c r="W322" s="132">
        <f t="shared" si="68"/>
        <v>2.1989999999999998</v>
      </c>
      <c r="X322" s="133">
        <f t="shared" si="69"/>
        <v>2.2747433333333329</v>
      </c>
      <c r="Y322" s="111">
        <f t="shared" si="66"/>
        <v>4.4737433333333332</v>
      </c>
      <c r="Z322" s="112">
        <v>2</v>
      </c>
      <c r="AA322" s="134"/>
      <c r="AB322" s="135"/>
      <c r="AC322" s="115">
        <v>2</v>
      </c>
      <c r="AD322" s="116">
        <v>30</v>
      </c>
      <c r="AE322" s="110">
        <f t="shared" si="71"/>
        <v>0.6</v>
      </c>
      <c r="AF322" s="110">
        <f t="shared" si="72"/>
        <v>0.62066666666666659</v>
      </c>
      <c r="AG322" s="111">
        <f t="shared" si="73"/>
        <v>1.2206666666666666</v>
      </c>
      <c r="AH322" s="117">
        <v>1.65</v>
      </c>
      <c r="AI322" s="117">
        <v>0.05</v>
      </c>
      <c r="AJ322" s="118">
        <f t="shared" si="70"/>
        <v>13.92441</v>
      </c>
      <c r="AK322" s="119">
        <v>313</v>
      </c>
    </row>
    <row r="323" spans="1:37" s="80" customFormat="1" ht="24" customHeight="1" x14ac:dyDescent="0.25">
      <c r="A323" s="101">
        <v>314</v>
      </c>
      <c r="B323" s="102" t="s">
        <v>339</v>
      </c>
      <c r="C323" s="125">
        <v>2.85</v>
      </c>
      <c r="D323" s="125"/>
      <c r="E323" s="125">
        <v>0</v>
      </c>
      <c r="F323" s="126"/>
      <c r="G323" s="127"/>
      <c r="H323" s="127"/>
      <c r="I323" s="128"/>
      <c r="J323" s="126"/>
      <c r="K323" s="127"/>
      <c r="L323" s="127"/>
      <c r="M323" s="128"/>
      <c r="N323" s="126"/>
      <c r="O323" s="127"/>
      <c r="P323" s="127"/>
      <c r="Q323" s="128"/>
      <c r="R323" s="126"/>
      <c r="S323" s="127"/>
      <c r="T323" s="128"/>
      <c r="U323" s="130"/>
      <c r="V323" s="131">
        <f t="shared" si="67"/>
        <v>0</v>
      </c>
      <c r="W323" s="132">
        <f t="shared" si="68"/>
        <v>0</v>
      </c>
      <c r="X323" s="133">
        <f t="shared" si="69"/>
        <v>0</v>
      </c>
      <c r="Y323" s="111">
        <f t="shared" si="66"/>
        <v>0</v>
      </c>
      <c r="Z323" s="112">
        <v>2</v>
      </c>
      <c r="AA323" s="134"/>
      <c r="AB323" s="135"/>
      <c r="AC323" s="115">
        <v>2</v>
      </c>
      <c r="AD323" s="116">
        <v>30</v>
      </c>
      <c r="AE323" s="110">
        <f t="shared" si="71"/>
        <v>0.6</v>
      </c>
      <c r="AF323" s="110">
        <f t="shared" si="72"/>
        <v>0</v>
      </c>
      <c r="AG323" s="111">
        <f t="shared" si="73"/>
        <v>0.6</v>
      </c>
      <c r="AH323" s="117">
        <v>1.5</v>
      </c>
      <c r="AI323" s="117">
        <v>0.05</v>
      </c>
      <c r="AJ323" s="118">
        <f t="shared" si="70"/>
        <v>4.9000000000000004</v>
      </c>
      <c r="AK323" s="119">
        <v>314</v>
      </c>
    </row>
    <row r="324" spans="1:37" s="80" customFormat="1" ht="24" customHeight="1" x14ac:dyDescent="0.25">
      <c r="A324" s="101">
        <v>315</v>
      </c>
      <c r="B324" s="102" t="s">
        <v>341</v>
      </c>
      <c r="C324" s="125">
        <v>2.5499999999999998</v>
      </c>
      <c r="D324" s="125">
        <v>1.23</v>
      </c>
      <c r="E324" s="125">
        <v>0</v>
      </c>
      <c r="F324" s="126"/>
      <c r="G324" s="127"/>
      <c r="H324" s="127"/>
      <c r="I324" s="128"/>
      <c r="J324" s="126"/>
      <c r="K324" s="127"/>
      <c r="L324" s="127"/>
      <c r="M324" s="128"/>
      <c r="N324" s="126"/>
      <c r="O324" s="127"/>
      <c r="P324" s="127"/>
      <c r="Q324" s="128"/>
      <c r="R324" s="126"/>
      <c r="S324" s="127"/>
      <c r="T324" s="128"/>
      <c r="U324" s="130">
        <v>0</v>
      </c>
      <c r="V324" s="131">
        <f t="shared" si="67"/>
        <v>0</v>
      </c>
      <c r="W324" s="132">
        <f t="shared" si="68"/>
        <v>0</v>
      </c>
      <c r="X324" s="133">
        <f t="shared" si="69"/>
        <v>0</v>
      </c>
      <c r="Y324" s="111">
        <f t="shared" si="66"/>
        <v>0</v>
      </c>
      <c r="Z324" s="112">
        <v>2</v>
      </c>
      <c r="AA324" s="134"/>
      <c r="AB324" s="135"/>
      <c r="AC324" s="115">
        <v>2</v>
      </c>
      <c r="AD324" s="116">
        <v>30</v>
      </c>
      <c r="AE324" s="110">
        <f t="shared" si="71"/>
        <v>0.6</v>
      </c>
      <c r="AF324" s="110">
        <f t="shared" si="72"/>
        <v>0.57399999999999995</v>
      </c>
      <c r="AG324" s="111">
        <f t="shared" si="73"/>
        <v>1.1739999999999999</v>
      </c>
      <c r="AH324" s="117">
        <v>1.8</v>
      </c>
      <c r="AI324" s="117"/>
      <c r="AJ324" s="118">
        <f t="shared" si="70"/>
        <v>6.7539999999999996</v>
      </c>
      <c r="AK324" s="119">
        <v>315</v>
      </c>
    </row>
    <row r="325" spans="1:37" s="80" customFormat="1" ht="24" customHeight="1" x14ac:dyDescent="0.25">
      <c r="A325" s="101">
        <v>316</v>
      </c>
      <c r="B325" s="102" t="s">
        <v>342</v>
      </c>
      <c r="C325" s="125">
        <v>1.65</v>
      </c>
      <c r="D325" s="125"/>
      <c r="E325" s="125"/>
      <c r="F325" s="126"/>
      <c r="G325" s="127"/>
      <c r="H325" s="127"/>
      <c r="I325" s="128"/>
      <c r="J325" s="126"/>
      <c r="K325" s="127"/>
      <c r="L325" s="127"/>
      <c r="M325" s="128"/>
      <c r="N325" s="126"/>
      <c r="O325" s="127"/>
      <c r="P325" s="127"/>
      <c r="Q325" s="128"/>
      <c r="R325" s="126"/>
      <c r="S325" s="127"/>
      <c r="T325" s="128"/>
      <c r="U325" s="130">
        <v>2</v>
      </c>
      <c r="V325" s="131">
        <f t="shared" si="67"/>
        <v>2</v>
      </c>
      <c r="W325" s="132">
        <f t="shared" si="68"/>
        <v>0.6</v>
      </c>
      <c r="X325" s="133">
        <f t="shared" si="69"/>
        <v>0</v>
      </c>
      <c r="Y325" s="111">
        <f t="shared" si="66"/>
        <v>0.6</v>
      </c>
      <c r="Z325" s="112">
        <v>2</v>
      </c>
      <c r="AA325" s="134"/>
      <c r="AB325" s="135"/>
      <c r="AC325" s="115">
        <v>2</v>
      </c>
      <c r="AD325" s="116">
        <v>30</v>
      </c>
      <c r="AE325" s="110">
        <f t="shared" si="71"/>
        <v>0.6</v>
      </c>
      <c r="AF325" s="110">
        <f t="shared" si="72"/>
        <v>0</v>
      </c>
      <c r="AG325" s="111">
        <f t="shared" si="73"/>
        <v>0.6</v>
      </c>
      <c r="AH325" s="117">
        <v>0.6</v>
      </c>
      <c r="AI325" s="117">
        <v>0.05</v>
      </c>
      <c r="AJ325" s="118">
        <f t="shared" si="70"/>
        <v>3.4000000000000004</v>
      </c>
      <c r="AK325" s="119">
        <v>316</v>
      </c>
    </row>
    <row r="326" spans="1:37" s="122" customFormat="1" ht="24" customHeight="1" x14ac:dyDescent="0.25">
      <c r="A326" s="101">
        <v>317</v>
      </c>
      <c r="B326" s="102" t="s">
        <v>343</v>
      </c>
      <c r="C326" s="136">
        <v>2.15</v>
      </c>
      <c r="D326" s="136">
        <v>0.2</v>
      </c>
      <c r="E326" s="125">
        <v>2</v>
      </c>
      <c r="F326" s="126"/>
      <c r="G326" s="127"/>
      <c r="H326" s="127"/>
      <c r="I326" s="128"/>
      <c r="J326" s="126"/>
      <c r="K326" s="127"/>
      <c r="L326" s="127"/>
      <c r="M326" s="128"/>
      <c r="N326" s="126"/>
      <c r="O326" s="127"/>
      <c r="P326" s="127"/>
      <c r="Q326" s="128"/>
      <c r="R326" s="126"/>
      <c r="S326" s="127"/>
      <c r="T326" s="128"/>
      <c r="U326" s="130"/>
      <c r="V326" s="131">
        <f t="shared" si="67"/>
        <v>0</v>
      </c>
      <c r="W326" s="132">
        <f t="shared" si="68"/>
        <v>0</v>
      </c>
      <c r="X326" s="133">
        <f t="shared" si="69"/>
        <v>0</v>
      </c>
      <c r="Y326" s="111">
        <f t="shared" si="66"/>
        <v>0</v>
      </c>
      <c r="Z326" s="112"/>
      <c r="AA326" s="134"/>
      <c r="AB326" s="135"/>
      <c r="AC326" s="115">
        <v>2</v>
      </c>
      <c r="AD326" s="116"/>
      <c r="AE326" s="110"/>
      <c r="AF326" s="110"/>
      <c r="AG326" s="111">
        <v>2</v>
      </c>
      <c r="AH326" s="117"/>
      <c r="AI326" s="117"/>
      <c r="AJ326" s="118">
        <f t="shared" si="70"/>
        <v>6.35</v>
      </c>
      <c r="AK326" s="119">
        <v>317</v>
      </c>
    </row>
    <row r="327" spans="1:37" s="80" customFormat="1" ht="24" customHeight="1" x14ac:dyDescent="0.25">
      <c r="A327" s="101">
        <v>318</v>
      </c>
      <c r="B327" s="102" t="s">
        <v>344</v>
      </c>
      <c r="C327" s="136">
        <v>2.1</v>
      </c>
      <c r="D327" s="136">
        <v>0.7</v>
      </c>
      <c r="E327" s="125">
        <v>1</v>
      </c>
      <c r="F327" s="126"/>
      <c r="G327" s="127"/>
      <c r="H327" s="127"/>
      <c r="I327" s="128"/>
      <c r="J327" s="126"/>
      <c r="K327" s="127"/>
      <c r="L327" s="127"/>
      <c r="M327" s="128"/>
      <c r="N327" s="126"/>
      <c r="O327" s="127"/>
      <c r="P327" s="127"/>
      <c r="Q327" s="128"/>
      <c r="R327" s="126"/>
      <c r="S327" s="127"/>
      <c r="T327" s="128"/>
      <c r="U327" s="130">
        <v>0.5</v>
      </c>
      <c r="V327" s="131">
        <f t="shared" si="67"/>
        <v>0.5</v>
      </c>
      <c r="W327" s="132">
        <f t="shared" si="68"/>
        <v>0.15</v>
      </c>
      <c r="X327" s="133">
        <f t="shared" si="69"/>
        <v>8.1666666666666651E-2</v>
      </c>
      <c r="Y327" s="111">
        <f t="shared" si="66"/>
        <v>0.23166666666666663</v>
      </c>
      <c r="Z327" s="112">
        <v>2</v>
      </c>
      <c r="AA327" s="134"/>
      <c r="AB327" s="135"/>
      <c r="AC327" s="115">
        <v>2</v>
      </c>
      <c r="AD327" s="116">
        <v>30</v>
      </c>
      <c r="AE327" s="110">
        <f t="shared" ref="AE327:AE366" si="74">IF(AD327="","",IF(AND(AD327=30,AC327=""),SUM(Z327:AB327)*0.3,IF(AND(AD327=30,AC327&gt;=0),AC327*0.3,"Preencher com 30 ou vazio")))</f>
        <v>0.6</v>
      </c>
      <c r="AF327" s="110">
        <f t="shared" ref="AF327:AF366" si="75">IF(AND(AC327&gt;0),(AC327*0.7*D327)/3,IF(AND(AC327=0),(((SUM(Z327:AB327)*0.7))*D327)/3,"Erro"))</f>
        <v>0.32666666666666661</v>
      </c>
      <c r="AG327" s="111">
        <f t="shared" ref="AG327:AG366" si="76">IFERROR(AE327+AF327,"")</f>
        <v>0.92666666666666653</v>
      </c>
      <c r="AH327" s="117"/>
      <c r="AI327" s="117">
        <v>0.05</v>
      </c>
      <c r="AJ327" s="118">
        <f t="shared" si="70"/>
        <v>4.9083333333333332</v>
      </c>
      <c r="AK327" s="119">
        <v>318</v>
      </c>
    </row>
    <row r="328" spans="1:37" s="122" customFormat="1" ht="24" customHeight="1" x14ac:dyDescent="0.25">
      <c r="A328" s="101">
        <v>319</v>
      </c>
      <c r="B328" s="102" t="s">
        <v>346</v>
      </c>
      <c r="C328" s="125">
        <v>3.35</v>
      </c>
      <c r="D328" s="125">
        <v>0.7</v>
      </c>
      <c r="E328" s="125">
        <v>2</v>
      </c>
      <c r="F328" s="126"/>
      <c r="G328" s="127"/>
      <c r="H328" s="127"/>
      <c r="I328" s="128"/>
      <c r="J328" s="126"/>
      <c r="K328" s="127"/>
      <c r="L328" s="127"/>
      <c r="M328" s="128"/>
      <c r="N328" s="126"/>
      <c r="O328" s="127"/>
      <c r="P328" s="127"/>
      <c r="Q328" s="128"/>
      <c r="R328" s="126"/>
      <c r="S328" s="127"/>
      <c r="T328" s="128"/>
      <c r="U328" s="130">
        <v>4</v>
      </c>
      <c r="V328" s="131">
        <f t="shared" si="67"/>
        <v>4</v>
      </c>
      <c r="W328" s="132">
        <f t="shared" si="68"/>
        <v>1.2</v>
      </c>
      <c r="X328" s="133">
        <f t="shared" si="69"/>
        <v>0.65333333333333321</v>
      </c>
      <c r="Y328" s="111">
        <f t="shared" si="66"/>
        <v>1.8533333333333331</v>
      </c>
      <c r="Z328" s="112">
        <v>2</v>
      </c>
      <c r="AA328" s="134"/>
      <c r="AB328" s="135"/>
      <c r="AC328" s="115">
        <v>2</v>
      </c>
      <c r="AD328" s="116">
        <v>30</v>
      </c>
      <c r="AE328" s="110">
        <f t="shared" si="74"/>
        <v>0.6</v>
      </c>
      <c r="AF328" s="110">
        <f t="shared" si="75"/>
        <v>0.32666666666666661</v>
      </c>
      <c r="AG328" s="111">
        <f t="shared" si="76"/>
        <v>0.92666666666666653</v>
      </c>
      <c r="AH328" s="117">
        <v>1.8</v>
      </c>
      <c r="AI328" s="117">
        <v>0.05</v>
      </c>
      <c r="AJ328" s="118">
        <f t="shared" si="70"/>
        <v>10.579999999999998</v>
      </c>
      <c r="AK328" s="119">
        <v>319</v>
      </c>
    </row>
    <row r="329" spans="1:37" s="80" customFormat="1" ht="24" customHeight="1" x14ac:dyDescent="0.25">
      <c r="A329" s="101">
        <v>320</v>
      </c>
      <c r="B329" s="102" t="s">
        <v>348</v>
      </c>
      <c r="C329" s="125"/>
      <c r="D329" s="125"/>
      <c r="E329" s="125"/>
      <c r="F329" s="126"/>
      <c r="G329" s="127"/>
      <c r="H329" s="127"/>
      <c r="I329" s="128"/>
      <c r="J329" s="126"/>
      <c r="K329" s="127"/>
      <c r="L329" s="127"/>
      <c r="M329" s="128"/>
      <c r="N329" s="126"/>
      <c r="O329" s="127"/>
      <c r="P329" s="127"/>
      <c r="Q329" s="128"/>
      <c r="R329" s="126"/>
      <c r="S329" s="127"/>
      <c r="T329" s="128"/>
      <c r="U329" s="130"/>
      <c r="V329" s="131">
        <f t="shared" si="67"/>
        <v>0</v>
      </c>
      <c r="W329" s="132">
        <f t="shared" si="68"/>
        <v>0</v>
      </c>
      <c r="X329" s="133">
        <f t="shared" si="69"/>
        <v>0</v>
      </c>
      <c r="Y329" s="111">
        <f t="shared" si="66"/>
        <v>0</v>
      </c>
      <c r="Z329" s="112">
        <v>2</v>
      </c>
      <c r="AA329" s="134"/>
      <c r="AB329" s="135"/>
      <c r="AC329" s="115">
        <v>2</v>
      </c>
      <c r="AD329" s="116">
        <v>30</v>
      </c>
      <c r="AE329" s="110">
        <f t="shared" si="74"/>
        <v>0.6</v>
      </c>
      <c r="AF329" s="110">
        <f t="shared" si="75"/>
        <v>0</v>
      </c>
      <c r="AG329" s="111">
        <f t="shared" si="76"/>
        <v>0.6</v>
      </c>
      <c r="AH329" s="117"/>
      <c r="AI329" s="117"/>
      <c r="AJ329" s="118">
        <f t="shared" si="70"/>
        <v>0.6</v>
      </c>
      <c r="AK329" s="119">
        <v>320</v>
      </c>
    </row>
    <row r="330" spans="1:37" s="80" customFormat="1" ht="24" customHeight="1" x14ac:dyDescent="0.25">
      <c r="A330" s="101">
        <v>321</v>
      </c>
      <c r="B330" s="102" t="s">
        <v>349</v>
      </c>
      <c r="C330" s="125">
        <v>2.9</v>
      </c>
      <c r="D330" s="125">
        <v>3</v>
      </c>
      <c r="E330" s="125">
        <v>2</v>
      </c>
      <c r="F330" s="126"/>
      <c r="G330" s="127"/>
      <c r="H330" s="127"/>
      <c r="I330" s="128"/>
      <c r="J330" s="126"/>
      <c r="K330" s="127"/>
      <c r="L330" s="127"/>
      <c r="M330" s="128"/>
      <c r="N330" s="126"/>
      <c r="O330" s="127"/>
      <c r="P330" s="127"/>
      <c r="Q330" s="128"/>
      <c r="R330" s="126"/>
      <c r="S330" s="127"/>
      <c r="T330" s="128"/>
      <c r="U330" s="130"/>
      <c r="V330" s="131">
        <f t="shared" si="67"/>
        <v>0</v>
      </c>
      <c r="W330" s="132">
        <f t="shared" si="68"/>
        <v>0</v>
      </c>
      <c r="X330" s="133">
        <f t="shared" si="69"/>
        <v>0</v>
      </c>
      <c r="Y330" s="111">
        <f t="shared" si="66"/>
        <v>0</v>
      </c>
      <c r="Z330" s="112">
        <v>2</v>
      </c>
      <c r="AA330" s="134"/>
      <c r="AB330" s="135"/>
      <c r="AC330" s="115">
        <v>2</v>
      </c>
      <c r="AD330" s="116">
        <v>30</v>
      </c>
      <c r="AE330" s="110">
        <f t="shared" si="74"/>
        <v>0.6</v>
      </c>
      <c r="AF330" s="110">
        <f t="shared" si="75"/>
        <v>1.3999999999999997</v>
      </c>
      <c r="AG330" s="111">
        <f t="shared" si="76"/>
        <v>1.9999999999999996</v>
      </c>
      <c r="AH330" s="117">
        <v>1.25</v>
      </c>
      <c r="AI330" s="117"/>
      <c r="AJ330" s="118">
        <f t="shared" si="70"/>
        <v>11.15</v>
      </c>
      <c r="AK330" s="119">
        <v>321</v>
      </c>
    </row>
    <row r="331" spans="1:37" s="80" customFormat="1" ht="24" customHeight="1" x14ac:dyDescent="0.25">
      <c r="A331" s="101">
        <v>322</v>
      </c>
      <c r="B331" s="102" t="s">
        <v>350</v>
      </c>
      <c r="C331" s="125">
        <v>3</v>
      </c>
      <c r="D331" s="125">
        <v>1.51</v>
      </c>
      <c r="E331" s="125">
        <v>2</v>
      </c>
      <c r="F331" s="126"/>
      <c r="G331" s="127"/>
      <c r="H331" s="127"/>
      <c r="I331" s="128"/>
      <c r="J331" s="126"/>
      <c r="K331" s="127"/>
      <c r="L331" s="127"/>
      <c r="M331" s="128"/>
      <c r="N331" s="126"/>
      <c r="O331" s="127"/>
      <c r="P331" s="127"/>
      <c r="Q331" s="128"/>
      <c r="R331" s="126"/>
      <c r="S331" s="127"/>
      <c r="T331" s="128"/>
      <c r="U331" s="130">
        <v>4</v>
      </c>
      <c r="V331" s="131">
        <f t="shared" si="67"/>
        <v>4</v>
      </c>
      <c r="W331" s="132">
        <f t="shared" si="68"/>
        <v>1.2</v>
      </c>
      <c r="X331" s="133">
        <f t="shared" si="69"/>
        <v>1.4093333333333333</v>
      </c>
      <c r="Y331" s="111">
        <f t="shared" si="66"/>
        <v>2.6093333333333333</v>
      </c>
      <c r="Z331" s="112">
        <v>2</v>
      </c>
      <c r="AA331" s="134"/>
      <c r="AB331" s="135"/>
      <c r="AC331" s="115">
        <v>1.5</v>
      </c>
      <c r="AD331" s="116">
        <v>30</v>
      </c>
      <c r="AE331" s="110">
        <f t="shared" si="74"/>
        <v>0.44999999999999996</v>
      </c>
      <c r="AF331" s="110">
        <f t="shared" si="75"/>
        <v>0.52849999999999986</v>
      </c>
      <c r="AG331" s="111">
        <f t="shared" si="76"/>
        <v>0.97849999999999981</v>
      </c>
      <c r="AH331" s="117">
        <v>1.7</v>
      </c>
      <c r="AI331" s="117"/>
      <c r="AJ331" s="118">
        <f t="shared" si="70"/>
        <v>11.797833333333333</v>
      </c>
      <c r="AK331" s="119">
        <v>322</v>
      </c>
    </row>
    <row r="332" spans="1:37" s="80" customFormat="1" ht="24" customHeight="1" x14ac:dyDescent="0.25">
      <c r="A332" s="101">
        <v>323</v>
      </c>
      <c r="B332" s="102" t="s">
        <v>351</v>
      </c>
      <c r="C332" s="136">
        <v>0.3</v>
      </c>
      <c r="D332" s="136">
        <v>0</v>
      </c>
      <c r="E332" s="125">
        <v>0</v>
      </c>
      <c r="F332" s="126"/>
      <c r="G332" s="127"/>
      <c r="H332" s="127"/>
      <c r="I332" s="128"/>
      <c r="J332" s="126"/>
      <c r="K332" s="127"/>
      <c r="L332" s="127"/>
      <c r="M332" s="128"/>
      <c r="N332" s="126"/>
      <c r="O332" s="127"/>
      <c r="P332" s="127"/>
      <c r="Q332" s="128"/>
      <c r="R332" s="126"/>
      <c r="S332" s="127"/>
      <c r="T332" s="128"/>
      <c r="U332" s="130"/>
      <c r="V332" s="131">
        <f t="shared" si="67"/>
        <v>0</v>
      </c>
      <c r="W332" s="132">
        <f t="shared" si="68"/>
        <v>0</v>
      </c>
      <c r="X332" s="133">
        <f t="shared" si="69"/>
        <v>0</v>
      </c>
      <c r="Y332" s="111">
        <f t="shared" si="66"/>
        <v>0</v>
      </c>
      <c r="Z332" s="112"/>
      <c r="AA332" s="134"/>
      <c r="AB332" s="135"/>
      <c r="AC332" s="115"/>
      <c r="AD332" s="116"/>
      <c r="AE332" s="110" t="str">
        <f t="shared" si="74"/>
        <v/>
      </c>
      <c r="AF332" s="110">
        <f t="shared" si="75"/>
        <v>0</v>
      </c>
      <c r="AG332" s="111" t="str">
        <f t="shared" si="76"/>
        <v/>
      </c>
      <c r="AH332" s="117">
        <v>0.3</v>
      </c>
      <c r="AI332" s="117"/>
      <c r="AJ332" s="118">
        <v>0.6</v>
      </c>
      <c r="AK332" s="119">
        <v>323</v>
      </c>
    </row>
    <row r="333" spans="1:37" s="80" customFormat="1" ht="24" customHeight="1" x14ac:dyDescent="0.25">
      <c r="A333" s="101">
        <v>324</v>
      </c>
      <c r="B333" s="102" t="s">
        <v>352</v>
      </c>
      <c r="C333" s="125">
        <v>2.6</v>
      </c>
      <c r="D333" s="125">
        <v>0.2</v>
      </c>
      <c r="E333" s="125">
        <v>2</v>
      </c>
      <c r="F333" s="126"/>
      <c r="G333" s="127"/>
      <c r="H333" s="127"/>
      <c r="I333" s="128"/>
      <c r="J333" s="126"/>
      <c r="K333" s="127"/>
      <c r="L333" s="127"/>
      <c r="M333" s="128"/>
      <c r="N333" s="126"/>
      <c r="O333" s="127"/>
      <c r="P333" s="127"/>
      <c r="Q333" s="128"/>
      <c r="R333" s="126"/>
      <c r="S333" s="127"/>
      <c r="T333" s="128"/>
      <c r="U333" s="130">
        <v>1</v>
      </c>
      <c r="V333" s="131">
        <f t="shared" si="67"/>
        <v>1</v>
      </c>
      <c r="W333" s="132">
        <f t="shared" si="68"/>
        <v>0.3</v>
      </c>
      <c r="X333" s="133">
        <f t="shared" si="69"/>
        <v>4.6666666666666662E-2</v>
      </c>
      <c r="Y333" s="111">
        <f t="shared" si="66"/>
        <v>0.34666666666666668</v>
      </c>
      <c r="Z333" s="112">
        <v>2</v>
      </c>
      <c r="AA333" s="134"/>
      <c r="AB333" s="135"/>
      <c r="AC333" s="115">
        <v>2</v>
      </c>
      <c r="AD333" s="116">
        <v>30</v>
      </c>
      <c r="AE333" s="110">
        <f t="shared" si="74"/>
        <v>0.6</v>
      </c>
      <c r="AF333" s="110">
        <f t="shared" si="75"/>
        <v>9.3333333333333324E-2</v>
      </c>
      <c r="AG333" s="111">
        <f t="shared" si="76"/>
        <v>0.69333333333333336</v>
      </c>
      <c r="AH333" s="117">
        <v>0.25</v>
      </c>
      <c r="AI333" s="117">
        <v>0.05</v>
      </c>
      <c r="AJ333" s="118">
        <f>IFERROR(C333+D333+E333+Y333+AG333+AH333-AI333,"")</f>
        <v>6.0400000000000009</v>
      </c>
      <c r="AK333" s="119">
        <v>324</v>
      </c>
    </row>
    <row r="334" spans="1:37" s="80" customFormat="1" ht="24" customHeight="1" x14ac:dyDescent="0.25">
      <c r="A334" s="101">
        <v>325</v>
      </c>
      <c r="B334" s="102" t="s">
        <v>353</v>
      </c>
      <c r="C334" s="125"/>
      <c r="D334" s="125"/>
      <c r="E334" s="125"/>
      <c r="F334" s="126"/>
      <c r="G334" s="127"/>
      <c r="H334" s="127"/>
      <c r="I334" s="128"/>
      <c r="J334" s="126"/>
      <c r="K334" s="127"/>
      <c r="L334" s="127"/>
      <c r="M334" s="128"/>
      <c r="N334" s="126"/>
      <c r="O334" s="127"/>
      <c r="P334" s="127"/>
      <c r="Q334" s="128"/>
      <c r="R334" s="126"/>
      <c r="S334" s="127"/>
      <c r="T334" s="128"/>
      <c r="U334" s="130"/>
      <c r="V334" s="131">
        <f t="shared" si="67"/>
        <v>0</v>
      </c>
      <c r="W334" s="132">
        <f t="shared" si="68"/>
        <v>0</v>
      </c>
      <c r="X334" s="133">
        <f t="shared" si="69"/>
        <v>0</v>
      </c>
      <c r="Y334" s="111">
        <f t="shared" si="66"/>
        <v>0</v>
      </c>
      <c r="Z334" s="112">
        <v>2</v>
      </c>
      <c r="AA334" s="134"/>
      <c r="AB334" s="135"/>
      <c r="AC334" s="115">
        <v>2</v>
      </c>
      <c r="AD334" s="116">
        <v>30</v>
      </c>
      <c r="AE334" s="110">
        <f t="shared" si="74"/>
        <v>0.6</v>
      </c>
      <c r="AF334" s="110">
        <f t="shared" si="75"/>
        <v>0</v>
      </c>
      <c r="AG334" s="111">
        <f t="shared" si="76"/>
        <v>0.6</v>
      </c>
      <c r="AH334" s="117"/>
      <c r="AI334" s="117"/>
      <c r="AJ334" s="118">
        <f>IFERROR(C334+D334+E334+Y334+AG334+AH334-AI334,"")</f>
        <v>0.6</v>
      </c>
      <c r="AK334" s="119">
        <v>325</v>
      </c>
    </row>
    <row r="335" spans="1:37" s="80" customFormat="1" ht="24" customHeight="1" x14ac:dyDescent="0.25">
      <c r="A335" s="101">
        <v>326</v>
      </c>
      <c r="B335" s="102" t="s">
        <v>354</v>
      </c>
      <c r="C335" s="125">
        <v>2.5499999999999998</v>
      </c>
      <c r="D335" s="125">
        <v>3</v>
      </c>
      <c r="E335" s="125">
        <v>2</v>
      </c>
      <c r="F335" s="126"/>
      <c r="G335" s="127"/>
      <c r="H335" s="127"/>
      <c r="I335" s="128"/>
      <c r="J335" s="126"/>
      <c r="K335" s="127"/>
      <c r="L335" s="127"/>
      <c r="M335" s="128"/>
      <c r="N335" s="126"/>
      <c r="O335" s="127"/>
      <c r="P335" s="127"/>
      <c r="Q335" s="128"/>
      <c r="R335" s="126"/>
      <c r="S335" s="127"/>
      <c r="T335" s="128"/>
      <c r="U335" s="130">
        <v>1</v>
      </c>
      <c r="V335" s="131">
        <f t="shared" si="67"/>
        <v>1</v>
      </c>
      <c r="W335" s="132">
        <f t="shared" si="68"/>
        <v>0.3</v>
      </c>
      <c r="X335" s="133">
        <f t="shared" si="69"/>
        <v>0.69999999999999984</v>
      </c>
      <c r="Y335" s="111">
        <f t="shared" si="66"/>
        <v>0.99999999999999978</v>
      </c>
      <c r="Z335" s="112">
        <v>2</v>
      </c>
      <c r="AA335" s="134"/>
      <c r="AB335" s="135"/>
      <c r="AC335" s="115">
        <v>2</v>
      </c>
      <c r="AD335" s="116">
        <v>30</v>
      </c>
      <c r="AE335" s="110">
        <f t="shared" si="74"/>
        <v>0.6</v>
      </c>
      <c r="AF335" s="110">
        <f t="shared" si="75"/>
        <v>1.3999999999999997</v>
      </c>
      <c r="AG335" s="111">
        <f t="shared" si="76"/>
        <v>1.9999999999999996</v>
      </c>
      <c r="AH335" s="117">
        <v>1.75</v>
      </c>
      <c r="AI335" s="117"/>
      <c r="AJ335" s="118">
        <f>IFERROR(C335+D335+E335+Y335+AG335+AH335-AI335,"")</f>
        <v>12.299999999999999</v>
      </c>
      <c r="AK335" s="119">
        <v>326</v>
      </c>
    </row>
    <row r="336" spans="1:37" s="80" customFormat="1" ht="24" customHeight="1" x14ac:dyDescent="0.25">
      <c r="A336" s="101">
        <v>327</v>
      </c>
      <c r="B336" s="102" t="s">
        <v>355</v>
      </c>
      <c r="C336" s="136">
        <v>2.2000000000000002</v>
      </c>
      <c r="D336" s="136">
        <v>2.13</v>
      </c>
      <c r="E336" s="125">
        <v>0</v>
      </c>
      <c r="F336" s="138"/>
      <c r="G336" s="134"/>
      <c r="H336" s="134"/>
      <c r="I336" s="135"/>
      <c r="J336" s="138"/>
      <c r="K336" s="134"/>
      <c r="L336" s="134"/>
      <c r="M336" s="135"/>
      <c r="N336" s="138"/>
      <c r="O336" s="134"/>
      <c r="P336" s="134"/>
      <c r="Q336" s="135"/>
      <c r="R336" s="138"/>
      <c r="S336" s="134"/>
      <c r="T336" s="135"/>
      <c r="U336" s="130"/>
      <c r="V336" s="131">
        <f t="shared" si="67"/>
        <v>0</v>
      </c>
      <c r="W336" s="132">
        <f t="shared" si="68"/>
        <v>0</v>
      </c>
      <c r="X336" s="133">
        <f t="shared" si="69"/>
        <v>0</v>
      </c>
      <c r="Y336" s="111">
        <f t="shared" si="66"/>
        <v>0</v>
      </c>
      <c r="Z336" s="112">
        <v>2</v>
      </c>
      <c r="AA336" s="134"/>
      <c r="AB336" s="135"/>
      <c r="AC336" s="115">
        <v>2</v>
      </c>
      <c r="AD336" s="116">
        <v>30</v>
      </c>
      <c r="AE336" s="110">
        <f t="shared" si="74"/>
        <v>0.6</v>
      </c>
      <c r="AF336" s="110">
        <f t="shared" si="75"/>
        <v>0.99399999999999988</v>
      </c>
      <c r="AG336" s="111">
        <f t="shared" si="76"/>
        <v>1.5939999999999999</v>
      </c>
      <c r="AH336" s="117">
        <v>1</v>
      </c>
      <c r="AI336" s="117">
        <v>0.05</v>
      </c>
      <c r="AJ336" s="118">
        <f>IFERROR(C336+D336+E336+Y336+AG336+AH336-AI336,"")</f>
        <v>6.8739999999999997</v>
      </c>
      <c r="AK336" s="119">
        <v>327</v>
      </c>
    </row>
    <row r="337" spans="1:4453" s="80" customFormat="1" ht="24" customHeight="1" x14ac:dyDescent="0.25">
      <c r="A337" s="101">
        <v>328</v>
      </c>
      <c r="B337" s="102" t="s">
        <v>356</v>
      </c>
      <c r="C337" s="136">
        <v>2.2999999999999998</v>
      </c>
      <c r="D337" s="136">
        <v>0.5</v>
      </c>
      <c r="E337" s="125">
        <v>1</v>
      </c>
      <c r="F337" s="126"/>
      <c r="G337" s="127"/>
      <c r="H337" s="127"/>
      <c r="I337" s="128"/>
      <c r="J337" s="126"/>
      <c r="K337" s="127"/>
      <c r="L337" s="127"/>
      <c r="M337" s="128"/>
      <c r="N337" s="126"/>
      <c r="O337" s="127"/>
      <c r="P337" s="127"/>
      <c r="Q337" s="128"/>
      <c r="R337" s="126"/>
      <c r="S337" s="127"/>
      <c r="T337" s="128"/>
      <c r="U337" s="130"/>
      <c r="V337" s="131">
        <f t="shared" si="67"/>
        <v>0</v>
      </c>
      <c r="W337" s="132">
        <f t="shared" si="68"/>
        <v>0</v>
      </c>
      <c r="X337" s="133">
        <f t="shared" si="69"/>
        <v>0</v>
      </c>
      <c r="Y337" s="111">
        <f t="shared" si="66"/>
        <v>0</v>
      </c>
      <c r="Z337" s="112">
        <v>2</v>
      </c>
      <c r="AA337" s="134"/>
      <c r="AB337" s="135"/>
      <c r="AC337" s="115">
        <v>2</v>
      </c>
      <c r="AD337" s="116">
        <v>30</v>
      </c>
      <c r="AE337" s="110">
        <f t="shared" si="74"/>
        <v>0.6</v>
      </c>
      <c r="AF337" s="110">
        <f t="shared" si="75"/>
        <v>0.23333333333333331</v>
      </c>
      <c r="AG337" s="111">
        <f t="shared" si="76"/>
        <v>0.83333333333333326</v>
      </c>
      <c r="AH337" s="117">
        <v>0.65</v>
      </c>
      <c r="AI337" s="117"/>
      <c r="AJ337" s="118">
        <f>IFERROR(C337+D337+E337+Y337+AG337+AH337-AI337,"")</f>
        <v>5.2833333333333332</v>
      </c>
      <c r="AK337" s="119">
        <v>328</v>
      </c>
    </row>
    <row r="338" spans="1:4453" s="80" customFormat="1" ht="24" customHeight="1" x14ac:dyDescent="0.25">
      <c r="A338" s="101">
        <v>329</v>
      </c>
      <c r="B338" s="102" t="s">
        <v>357</v>
      </c>
      <c r="C338" s="125"/>
      <c r="D338" s="125"/>
      <c r="E338" s="125"/>
      <c r="F338" s="126"/>
      <c r="G338" s="127"/>
      <c r="H338" s="127"/>
      <c r="I338" s="128"/>
      <c r="J338" s="126"/>
      <c r="K338" s="127"/>
      <c r="L338" s="127"/>
      <c r="M338" s="128"/>
      <c r="N338" s="126"/>
      <c r="O338" s="127"/>
      <c r="P338" s="127"/>
      <c r="Q338" s="128"/>
      <c r="R338" s="126"/>
      <c r="S338" s="127"/>
      <c r="T338" s="128"/>
      <c r="U338" s="130"/>
      <c r="V338" s="131">
        <f t="shared" si="67"/>
        <v>0</v>
      </c>
      <c r="W338" s="132">
        <f t="shared" si="68"/>
        <v>0</v>
      </c>
      <c r="X338" s="133">
        <f t="shared" si="69"/>
        <v>0</v>
      </c>
      <c r="Y338" s="111">
        <f t="shared" si="66"/>
        <v>0</v>
      </c>
      <c r="Z338" s="112">
        <v>2</v>
      </c>
      <c r="AA338" s="134"/>
      <c r="AB338" s="135"/>
      <c r="AC338" s="115"/>
      <c r="AD338" s="116"/>
      <c r="AE338" s="110" t="str">
        <f t="shared" si="74"/>
        <v/>
      </c>
      <c r="AF338" s="110">
        <f t="shared" si="75"/>
        <v>0</v>
      </c>
      <c r="AG338" s="111" t="str">
        <f t="shared" si="76"/>
        <v/>
      </c>
      <c r="AH338" s="117"/>
      <c r="AI338" s="117"/>
      <c r="AJ338" s="118">
        <v>0.6</v>
      </c>
      <c r="AK338" s="119">
        <v>329</v>
      </c>
    </row>
    <row r="339" spans="1:4453" s="80" customFormat="1" ht="24" customHeight="1" x14ac:dyDescent="0.25">
      <c r="A339" s="101">
        <v>330</v>
      </c>
      <c r="B339" s="102" t="s">
        <v>358</v>
      </c>
      <c r="C339" s="125">
        <v>2.2999999999999998</v>
      </c>
      <c r="D339" s="125">
        <v>0.87</v>
      </c>
      <c r="E339" s="125">
        <v>2</v>
      </c>
      <c r="F339" s="126"/>
      <c r="G339" s="127"/>
      <c r="H339" s="127"/>
      <c r="I339" s="128"/>
      <c r="J339" s="126"/>
      <c r="K339" s="127"/>
      <c r="L339" s="127"/>
      <c r="M339" s="128"/>
      <c r="N339" s="126"/>
      <c r="O339" s="127"/>
      <c r="P339" s="127"/>
      <c r="Q339" s="128"/>
      <c r="R339" s="126"/>
      <c r="S339" s="127"/>
      <c r="T339" s="128"/>
      <c r="U339" s="130">
        <v>2</v>
      </c>
      <c r="V339" s="131">
        <f t="shared" si="67"/>
        <v>2</v>
      </c>
      <c r="W339" s="132">
        <f t="shared" si="68"/>
        <v>0.6</v>
      </c>
      <c r="X339" s="133">
        <f t="shared" si="69"/>
        <v>0.40599999999999997</v>
      </c>
      <c r="Y339" s="111">
        <f t="shared" si="66"/>
        <v>1.006</v>
      </c>
      <c r="Z339" s="112">
        <v>2</v>
      </c>
      <c r="AA339" s="134"/>
      <c r="AB339" s="135"/>
      <c r="AC339" s="115">
        <v>2</v>
      </c>
      <c r="AD339" s="116">
        <v>30</v>
      </c>
      <c r="AE339" s="110">
        <f t="shared" si="74"/>
        <v>0.6</v>
      </c>
      <c r="AF339" s="110">
        <f t="shared" si="75"/>
        <v>0.40599999999999997</v>
      </c>
      <c r="AG339" s="111">
        <f t="shared" si="76"/>
        <v>1.006</v>
      </c>
      <c r="AH339" s="117">
        <v>0.45</v>
      </c>
      <c r="AI339" s="117"/>
      <c r="AJ339" s="118">
        <f>IFERROR(C339+D339+E339+Y339+AG339+AH339-AI339,"")</f>
        <v>7.6320000000000006</v>
      </c>
      <c r="AK339" s="119">
        <v>330</v>
      </c>
    </row>
    <row r="340" spans="1:4453" s="80" customFormat="1" ht="24" customHeight="1" x14ac:dyDescent="0.25">
      <c r="A340" s="101">
        <v>331</v>
      </c>
      <c r="B340" s="102" t="s">
        <v>359</v>
      </c>
      <c r="C340" s="125">
        <v>2.7</v>
      </c>
      <c r="D340" s="125"/>
      <c r="E340" s="125">
        <v>0</v>
      </c>
      <c r="F340" s="126"/>
      <c r="G340" s="127"/>
      <c r="H340" s="127"/>
      <c r="I340" s="128"/>
      <c r="J340" s="126"/>
      <c r="K340" s="127"/>
      <c r="L340" s="127"/>
      <c r="M340" s="128"/>
      <c r="N340" s="126"/>
      <c r="O340" s="127"/>
      <c r="P340" s="127"/>
      <c r="Q340" s="128"/>
      <c r="R340" s="126"/>
      <c r="S340" s="127"/>
      <c r="T340" s="128"/>
      <c r="U340" s="130"/>
      <c r="V340" s="131">
        <f t="shared" si="67"/>
        <v>0</v>
      </c>
      <c r="W340" s="132">
        <f t="shared" si="68"/>
        <v>0</v>
      </c>
      <c r="X340" s="133">
        <f t="shared" si="69"/>
        <v>0</v>
      </c>
      <c r="Y340" s="111">
        <f t="shared" si="66"/>
        <v>0</v>
      </c>
      <c r="Z340" s="112">
        <v>2</v>
      </c>
      <c r="AA340" s="134"/>
      <c r="AB340" s="135"/>
      <c r="AC340" s="115">
        <v>2</v>
      </c>
      <c r="AD340" s="116">
        <v>30</v>
      </c>
      <c r="AE340" s="110">
        <f t="shared" si="74"/>
        <v>0.6</v>
      </c>
      <c r="AF340" s="110">
        <f t="shared" si="75"/>
        <v>0</v>
      </c>
      <c r="AG340" s="111">
        <f t="shared" si="76"/>
        <v>0.6</v>
      </c>
      <c r="AH340" s="117">
        <v>0.1</v>
      </c>
      <c r="AI340" s="117"/>
      <c r="AJ340" s="118">
        <f>IFERROR(C340+D340+E340+Y340+AG340+AH340-AI340,"")</f>
        <v>3.4000000000000004</v>
      </c>
      <c r="AK340" s="119">
        <v>331</v>
      </c>
    </row>
    <row r="341" spans="1:4453" s="80" customFormat="1" ht="24" customHeight="1" x14ac:dyDescent="0.25">
      <c r="A341" s="101">
        <v>332</v>
      </c>
      <c r="B341" s="102" t="s">
        <v>360</v>
      </c>
      <c r="C341" s="125">
        <v>1.65</v>
      </c>
      <c r="D341" s="125">
        <v>0.2</v>
      </c>
      <c r="E341" s="125">
        <v>0</v>
      </c>
      <c r="F341" s="126"/>
      <c r="G341" s="127"/>
      <c r="H341" s="127"/>
      <c r="I341" s="128"/>
      <c r="J341" s="126"/>
      <c r="K341" s="127"/>
      <c r="L341" s="127"/>
      <c r="M341" s="128"/>
      <c r="N341" s="126"/>
      <c r="O341" s="127"/>
      <c r="P341" s="127"/>
      <c r="Q341" s="128"/>
      <c r="R341" s="126"/>
      <c r="S341" s="127"/>
      <c r="T341" s="128"/>
      <c r="U341" s="130">
        <v>1</v>
      </c>
      <c r="V341" s="131">
        <f t="shared" si="67"/>
        <v>1</v>
      </c>
      <c r="W341" s="132">
        <f t="shared" si="68"/>
        <v>0.3</v>
      </c>
      <c r="X341" s="133">
        <f t="shared" si="69"/>
        <v>4.6666666666666662E-2</v>
      </c>
      <c r="Y341" s="111">
        <f t="shared" si="66"/>
        <v>0.34666666666666668</v>
      </c>
      <c r="Z341" s="112">
        <v>2</v>
      </c>
      <c r="AA341" s="134"/>
      <c r="AB341" s="135"/>
      <c r="AC341" s="115">
        <v>2</v>
      </c>
      <c r="AD341" s="116">
        <v>30</v>
      </c>
      <c r="AE341" s="110">
        <f t="shared" si="74"/>
        <v>0.6</v>
      </c>
      <c r="AF341" s="110">
        <f t="shared" si="75"/>
        <v>9.3333333333333324E-2</v>
      </c>
      <c r="AG341" s="111">
        <f t="shared" si="76"/>
        <v>0.69333333333333336</v>
      </c>
      <c r="AH341" s="117">
        <v>0</v>
      </c>
      <c r="AI341" s="117">
        <v>0.05</v>
      </c>
      <c r="AJ341" s="118">
        <f>IFERROR(C341+D341+E341+Y341+AG341+AH341-AI341,"")</f>
        <v>2.84</v>
      </c>
      <c r="AK341" s="119">
        <v>332</v>
      </c>
    </row>
    <row r="342" spans="1:4453" s="80" customFormat="1" ht="24" customHeight="1" x14ac:dyDescent="0.25">
      <c r="A342" s="101">
        <v>333</v>
      </c>
      <c r="B342" s="102" t="s">
        <v>361</v>
      </c>
      <c r="C342" s="136">
        <v>2.7</v>
      </c>
      <c r="D342" s="136"/>
      <c r="E342" s="125">
        <v>2</v>
      </c>
      <c r="F342" s="126"/>
      <c r="G342" s="127"/>
      <c r="H342" s="127"/>
      <c r="I342" s="128"/>
      <c r="J342" s="126"/>
      <c r="K342" s="127"/>
      <c r="L342" s="127"/>
      <c r="M342" s="128"/>
      <c r="N342" s="126"/>
      <c r="O342" s="127"/>
      <c r="P342" s="127"/>
      <c r="Q342" s="128"/>
      <c r="R342" s="126"/>
      <c r="S342" s="127"/>
      <c r="T342" s="128"/>
      <c r="U342" s="130">
        <v>3.33</v>
      </c>
      <c r="V342" s="131">
        <f t="shared" si="67"/>
        <v>3.33</v>
      </c>
      <c r="W342" s="132">
        <f t="shared" si="68"/>
        <v>0.999</v>
      </c>
      <c r="X342" s="133">
        <f t="shared" si="69"/>
        <v>0</v>
      </c>
      <c r="Y342" s="111">
        <f t="shared" si="66"/>
        <v>0.999</v>
      </c>
      <c r="Z342" s="112">
        <v>2</v>
      </c>
      <c r="AA342" s="134"/>
      <c r="AB342" s="135"/>
      <c r="AC342" s="115">
        <v>1</v>
      </c>
      <c r="AD342" s="116">
        <v>30</v>
      </c>
      <c r="AE342" s="110">
        <f t="shared" si="74"/>
        <v>0.3</v>
      </c>
      <c r="AF342" s="110">
        <f t="shared" si="75"/>
        <v>0</v>
      </c>
      <c r="AG342" s="111">
        <f t="shared" si="76"/>
        <v>0.3</v>
      </c>
      <c r="AH342" s="117">
        <v>1.22</v>
      </c>
      <c r="AI342" s="117"/>
      <c r="AJ342" s="118">
        <f>IFERROR(C342+D342+E342+Y342+AG342+AH342-AI342,"")</f>
        <v>7.2189999999999994</v>
      </c>
      <c r="AK342" s="119">
        <v>333</v>
      </c>
    </row>
    <row r="343" spans="1:4453" s="80" customFormat="1" ht="24" customHeight="1" x14ac:dyDescent="0.25">
      <c r="A343" s="101">
        <v>334</v>
      </c>
      <c r="B343" s="102" t="s">
        <v>362</v>
      </c>
      <c r="C343" s="136">
        <v>2.25</v>
      </c>
      <c r="D343" s="136"/>
      <c r="E343" s="125">
        <v>0</v>
      </c>
      <c r="F343" s="126"/>
      <c r="G343" s="127"/>
      <c r="H343" s="127"/>
      <c r="I343" s="128"/>
      <c r="J343" s="126"/>
      <c r="K343" s="127"/>
      <c r="L343" s="127"/>
      <c r="M343" s="128"/>
      <c r="N343" s="126"/>
      <c r="O343" s="127"/>
      <c r="P343" s="127"/>
      <c r="Q343" s="128"/>
      <c r="R343" s="126"/>
      <c r="S343" s="127"/>
      <c r="T343" s="128"/>
      <c r="U343" s="130"/>
      <c r="V343" s="131">
        <f t="shared" si="67"/>
        <v>0</v>
      </c>
      <c r="W343" s="132">
        <f t="shared" si="68"/>
        <v>0</v>
      </c>
      <c r="X343" s="133">
        <f t="shared" si="69"/>
        <v>0</v>
      </c>
      <c r="Y343" s="111">
        <f t="shared" si="66"/>
        <v>0</v>
      </c>
      <c r="Z343" s="112"/>
      <c r="AA343" s="134"/>
      <c r="AB343" s="135"/>
      <c r="AC343" s="115"/>
      <c r="AD343" s="116"/>
      <c r="AE343" s="110" t="str">
        <f t="shared" si="74"/>
        <v/>
      </c>
      <c r="AF343" s="110">
        <f t="shared" si="75"/>
        <v>0</v>
      </c>
      <c r="AG343" s="111" t="str">
        <f t="shared" si="76"/>
        <v/>
      </c>
      <c r="AH343" s="117">
        <v>0.45</v>
      </c>
      <c r="AI343" s="117">
        <v>0.05</v>
      </c>
      <c r="AJ343" s="118">
        <v>2.65</v>
      </c>
      <c r="AK343" s="119">
        <v>334</v>
      </c>
    </row>
    <row r="344" spans="1:4453" s="80" customFormat="1" ht="24" customHeight="1" x14ac:dyDescent="0.25">
      <c r="A344" s="101">
        <v>335</v>
      </c>
      <c r="B344" s="102" t="s">
        <v>363</v>
      </c>
      <c r="C344" s="125">
        <v>0.3</v>
      </c>
      <c r="D344" s="125">
        <v>0.2</v>
      </c>
      <c r="E344" s="125">
        <v>0</v>
      </c>
      <c r="F344" s="126"/>
      <c r="G344" s="127"/>
      <c r="H344" s="127"/>
      <c r="I344" s="128"/>
      <c r="J344" s="126"/>
      <c r="K344" s="127"/>
      <c r="L344" s="127"/>
      <c r="M344" s="128"/>
      <c r="N344" s="126"/>
      <c r="O344" s="127"/>
      <c r="P344" s="127"/>
      <c r="Q344" s="128"/>
      <c r="R344" s="126"/>
      <c r="S344" s="127"/>
      <c r="T344" s="128"/>
      <c r="U344" s="130"/>
      <c r="V344" s="131">
        <f t="shared" si="67"/>
        <v>0</v>
      </c>
      <c r="W344" s="132">
        <f t="shared" si="68"/>
        <v>0</v>
      </c>
      <c r="X344" s="133">
        <f t="shared" si="69"/>
        <v>0</v>
      </c>
      <c r="Y344" s="111">
        <f t="shared" si="66"/>
        <v>0</v>
      </c>
      <c r="Z344" s="112">
        <v>2</v>
      </c>
      <c r="AA344" s="134"/>
      <c r="AB344" s="135"/>
      <c r="AC344" s="115">
        <v>1.33</v>
      </c>
      <c r="AD344" s="116">
        <v>30</v>
      </c>
      <c r="AE344" s="110">
        <f t="shared" si="74"/>
        <v>0.39900000000000002</v>
      </c>
      <c r="AF344" s="110">
        <f t="shared" si="75"/>
        <v>6.2066666666666666E-2</v>
      </c>
      <c r="AG344" s="111">
        <f t="shared" si="76"/>
        <v>0.46106666666666668</v>
      </c>
      <c r="AH344" s="117">
        <v>0</v>
      </c>
      <c r="AI344" s="117">
        <v>0.05</v>
      </c>
      <c r="AJ344" s="118">
        <f>IFERROR(C344+D344+E344+Y344+AG344+AH344-AI344,"")</f>
        <v>0.91106666666666669</v>
      </c>
      <c r="AK344" s="119">
        <v>335</v>
      </c>
    </row>
    <row r="345" spans="1:4453" s="80" customFormat="1" ht="24" customHeight="1" x14ac:dyDescent="0.25">
      <c r="A345" s="101">
        <v>336</v>
      </c>
      <c r="B345" s="102" t="s">
        <v>364</v>
      </c>
      <c r="C345" s="125">
        <v>0.6</v>
      </c>
      <c r="D345" s="125">
        <v>0.7</v>
      </c>
      <c r="E345" s="125">
        <v>1</v>
      </c>
      <c r="F345" s="126"/>
      <c r="G345" s="127"/>
      <c r="H345" s="127"/>
      <c r="I345" s="128"/>
      <c r="J345" s="126"/>
      <c r="K345" s="127"/>
      <c r="L345" s="127"/>
      <c r="M345" s="128"/>
      <c r="N345" s="126"/>
      <c r="O345" s="127"/>
      <c r="P345" s="127"/>
      <c r="Q345" s="128"/>
      <c r="R345" s="126"/>
      <c r="S345" s="127"/>
      <c r="T345" s="128"/>
      <c r="U345" s="130">
        <v>1</v>
      </c>
      <c r="V345" s="131">
        <f t="shared" si="67"/>
        <v>1</v>
      </c>
      <c r="W345" s="132">
        <f t="shared" si="68"/>
        <v>0.3</v>
      </c>
      <c r="X345" s="133">
        <f t="shared" si="69"/>
        <v>0.1633333333333333</v>
      </c>
      <c r="Y345" s="111">
        <f t="shared" si="66"/>
        <v>0.46333333333333326</v>
      </c>
      <c r="Z345" s="112">
        <v>2</v>
      </c>
      <c r="AA345" s="134"/>
      <c r="AB345" s="135"/>
      <c r="AC345" s="115">
        <v>2</v>
      </c>
      <c r="AD345" s="116">
        <v>30</v>
      </c>
      <c r="AE345" s="110">
        <f t="shared" si="74"/>
        <v>0.6</v>
      </c>
      <c r="AF345" s="110">
        <f t="shared" si="75"/>
        <v>0.32666666666666661</v>
      </c>
      <c r="AG345" s="111">
        <f t="shared" si="76"/>
        <v>0.92666666666666653</v>
      </c>
      <c r="AH345" s="117"/>
      <c r="AI345" s="117"/>
      <c r="AJ345" s="118">
        <f>IFERROR(C345+D345+E345+Y345+AG345+AH345-AI345,"")</f>
        <v>3.6899999999999995</v>
      </c>
      <c r="AK345" s="119">
        <v>336</v>
      </c>
    </row>
    <row r="346" spans="1:4453" s="80" customFormat="1" ht="24" customHeight="1" x14ac:dyDescent="0.25">
      <c r="A346" s="101">
        <v>337</v>
      </c>
      <c r="B346" s="102" t="s">
        <v>365</v>
      </c>
      <c r="C346" s="125">
        <v>3.5</v>
      </c>
      <c r="D346" s="125">
        <v>2.65</v>
      </c>
      <c r="E346" s="125">
        <v>2</v>
      </c>
      <c r="F346" s="126"/>
      <c r="G346" s="127"/>
      <c r="H346" s="127"/>
      <c r="I346" s="128"/>
      <c r="J346" s="126"/>
      <c r="K346" s="127"/>
      <c r="L346" s="127"/>
      <c r="M346" s="128"/>
      <c r="N346" s="137">
        <v>2</v>
      </c>
      <c r="O346" s="127"/>
      <c r="P346" s="127"/>
      <c r="Q346" s="128"/>
      <c r="R346" s="126"/>
      <c r="S346" s="127"/>
      <c r="T346" s="128"/>
      <c r="U346" s="130">
        <v>6.33</v>
      </c>
      <c r="V346" s="131">
        <f t="shared" si="67"/>
        <v>8.33</v>
      </c>
      <c r="W346" s="132">
        <f t="shared" si="68"/>
        <v>2.4990000000000001</v>
      </c>
      <c r="X346" s="133">
        <f t="shared" si="69"/>
        <v>5.1507166666666659</v>
      </c>
      <c r="Y346" s="111">
        <f t="shared" si="66"/>
        <v>7.6497166666666665</v>
      </c>
      <c r="Z346" s="112">
        <v>2</v>
      </c>
      <c r="AA346" s="134"/>
      <c r="AB346" s="135"/>
      <c r="AC346" s="115">
        <v>2</v>
      </c>
      <c r="AD346" s="116">
        <v>30</v>
      </c>
      <c r="AE346" s="110">
        <f t="shared" si="74"/>
        <v>0.6</v>
      </c>
      <c r="AF346" s="110">
        <f t="shared" si="75"/>
        <v>1.2366666666666666</v>
      </c>
      <c r="AG346" s="111">
        <f t="shared" si="76"/>
        <v>1.8366666666666664</v>
      </c>
      <c r="AH346" s="117">
        <v>1.45</v>
      </c>
      <c r="AI346" s="117"/>
      <c r="AJ346" s="118">
        <f>IFERROR(C346+D346+E346+Y346+AG346+AH346-AI346,"")</f>
        <v>19.086383333333334</v>
      </c>
      <c r="AK346" s="119">
        <v>337</v>
      </c>
    </row>
    <row r="347" spans="1:4453" s="80" customFormat="1" ht="24" customHeight="1" x14ac:dyDescent="0.25">
      <c r="A347" s="101">
        <v>338</v>
      </c>
      <c r="B347" s="102" t="s">
        <v>366</v>
      </c>
      <c r="C347" s="136">
        <v>2.65</v>
      </c>
      <c r="D347" s="136">
        <v>0</v>
      </c>
      <c r="E347" s="125">
        <v>0</v>
      </c>
      <c r="F347" s="126"/>
      <c r="G347" s="127"/>
      <c r="H347" s="127"/>
      <c r="I347" s="128"/>
      <c r="J347" s="126"/>
      <c r="K347" s="127"/>
      <c r="L347" s="127"/>
      <c r="M347" s="128"/>
      <c r="N347" s="126"/>
      <c r="O347" s="127"/>
      <c r="P347" s="127"/>
      <c r="Q347" s="128"/>
      <c r="R347" s="126"/>
      <c r="S347" s="127"/>
      <c r="T347" s="128"/>
      <c r="U347" s="130">
        <v>4</v>
      </c>
      <c r="V347" s="131">
        <f t="shared" si="67"/>
        <v>4</v>
      </c>
      <c r="W347" s="132">
        <f t="shared" si="68"/>
        <v>1.2</v>
      </c>
      <c r="X347" s="133">
        <f t="shared" si="69"/>
        <v>0</v>
      </c>
      <c r="Y347" s="111">
        <f t="shared" si="66"/>
        <v>1.2</v>
      </c>
      <c r="Z347" s="112"/>
      <c r="AA347" s="134"/>
      <c r="AB347" s="135"/>
      <c r="AC347" s="115"/>
      <c r="AD347" s="116"/>
      <c r="AE347" s="110" t="str">
        <f t="shared" si="74"/>
        <v/>
      </c>
      <c r="AF347" s="110">
        <f t="shared" si="75"/>
        <v>0</v>
      </c>
      <c r="AG347" s="111" t="str">
        <f t="shared" si="76"/>
        <v/>
      </c>
      <c r="AH347" s="117">
        <v>2</v>
      </c>
      <c r="AI347" s="117">
        <v>0.05</v>
      </c>
      <c r="AJ347" s="118">
        <v>5.4</v>
      </c>
      <c r="AK347" s="119">
        <v>338</v>
      </c>
    </row>
    <row r="348" spans="1:4453" s="80" customFormat="1" ht="24" customHeight="1" x14ac:dyDescent="0.25">
      <c r="A348" s="101">
        <v>339</v>
      </c>
      <c r="B348" s="102" t="s">
        <v>367</v>
      </c>
      <c r="C348" s="125">
        <v>3.1</v>
      </c>
      <c r="D348" s="125">
        <v>0.94</v>
      </c>
      <c r="E348" s="125">
        <v>2</v>
      </c>
      <c r="F348" s="126"/>
      <c r="G348" s="127"/>
      <c r="H348" s="127"/>
      <c r="I348" s="128"/>
      <c r="J348" s="126"/>
      <c r="K348" s="127"/>
      <c r="L348" s="127"/>
      <c r="M348" s="129">
        <v>5</v>
      </c>
      <c r="N348" s="137">
        <v>2</v>
      </c>
      <c r="O348" s="127"/>
      <c r="P348" s="127"/>
      <c r="Q348" s="128"/>
      <c r="R348" s="126"/>
      <c r="S348" s="127"/>
      <c r="T348" s="128"/>
      <c r="U348" s="130">
        <v>7.18</v>
      </c>
      <c r="V348" s="131">
        <f t="shared" si="67"/>
        <v>14.18</v>
      </c>
      <c r="W348" s="132">
        <f t="shared" si="68"/>
        <v>4.2539999999999996</v>
      </c>
      <c r="X348" s="133">
        <f t="shared" si="69"/>
        <v>3.1101466666666657</v>
      </c>
      <c r="Y348" s="111">
        <f t="shared" si="66"/>
        <v>7.3641466666666648</v>
      </c>
      <c r="Z348" s="112"/>
      <c r="AA348" s="134">
        <v>3</v>
      </c>
      <c r="AB348" s="135"/>
      <c r="AC348" s="115">
        <v>3</v>
      </c>
      <c r="AD348" s="116">
        <v>30</v>
      </c>
      <c r="AE348" s="110">
        <f t="shared" si="74"/>
        <v>0.89999999999999991</v>
      </c>
      <c r="AF348" s="110">
        <f t="shared" si="75"/>
        <v>0.65799999999999981</v>
      </c>
      <c r="AG348" s="111">
        <f t="shared" si="76"/>
        <v>1.5579999999999998</v>
      </c>
      <c r="AH348" s="117">
        <v>1.35</v>
      </c>
      <c r="AI348" s="117"/>
      <c r="AJ348" s="118">
        <f t="shared" ref="AJ348:AJ356" si="77">IFERROR(C348+D348+E348+Y348+AG348+AH348-AI348,"")</f>
        <v>16.312146666666667</v>
      </c>
      <c r="AK348" s="119">
        <v>339</v>
      </c>
    </row>
    <row r="349" spans="1:4453" s="80" customFormat="1" ht="24" customHeight="1" x14ac:dyDescent="0.25">
      <c r="A349" s="101">
        <v>340</v>
      </c>
      <c r="B349" s="102" t="s">
        <v>368</v>
      </c>
      <c r="C349" s="125">
        <v>2.2999999999999998</v>
      </c>
      <c r="D349" s="125">
        <v>0.73</v>
      </c>
      <c r="E349" s="125">
        <v>2</v>
      </c>
      <c r="F349" s="126"/>
      <c r="G349" s="127"/>
      <c r="H349" s="127"/>
      <c r="I349" s="128"/>
      <c r="J349" s="126"/>
      <c r="K349" s="127"/>
      <c r="L349" s="127"/>
      <c r="M349" s="129">
        <v>5</v>
      </c>
      <c r="N349" s="137">
        <v>2</v>
      </c>
      <c r="O349" s="127"/>
      <c r="P349" s="127"/>
      <c r="Q349" s="128"/>
      <c r="R349" s="126"/>
      <c r="S349" s="127"/>
      <c r="T349" s="128"/>
      <c r="U349" s="130">
        <v>2</v>
      </c>
      <c r="V349" s="131">
        <f t="shared" si="67"/>
        <v>9</v>
      </c>
      <c r="W349" s="132">
        <f t="shared" si="68"/>
        <v>2.6999999999999997</v>
      </c>
      <c r="X349" s="133">
        <f t="shared" si="69"/>
        <v>1.5330000000000001</v>
      </c>
      <c r="Y349" s="111">
        <f t="shared" si="66"/>
        <v>4.2329999999999997</v>
      </c>
      <c r="Z349" s="112">
        <v>2</v>
      </c>
      <c r="AA349" s="134"/>
      <c r="AB349" s="135"/>
      <c r="AC349" s="115">
        <v>2</v>
      </c>
      <c r="AD349" s="116">
        <v>30</v>
      </c>
      <c r="AE349" s="110">
        <f t="shared" si="74"/>
        <v>0.6</v>
      </c>
      <c r="AF349" s="110">
        <f t="shared" si="75"/>
        <v>0.34066666666666667</v>
      </c>
      <c r="AG349" s="111">
        <f t="shared" si="76"/>
        <v>0.94066666666666665</v>
      </c>
      <c r="AH349" s="117">
        <v>0.42</v>
      </c>
      <c r="AI349" s="117"/>
      <c r="AJ349" s="118">
        <f t="shared" si="77"/>
        <v>10.623666666666665</v>
      </c>
      <c r="AK349" s="119">
        <v>340</v>
      </c>
    </row>
    <row r="350" spans="1:4453" s="139" customFormat="1" ht="24" customHeight="1" x14ac:dyDescent="0.25">
      <c r="A350" s="101">
        <v>341</v>
      </c>
      <c r="B350" s="102" t="s">
        <v>369</v>
      </c>
      <c r="C350" s="125"/>
      <c r="D350" s="125"/>
      <c r="E350" s="125"/>
      <c r="F350" s="126"/>
      <c r="G350" s="127"/>
      <c r="H350" s="127"/>
      <c r="I350" s="128"/>
      <c r="J350" s="126"/>
      <c r="K350" s="127"/>
      <c r="L350" s="127"/>
      <c r="M350" s="128"/>
      <c r="N350" s="126"/>
      <c r="O350" s="127"/>
      <c r="P350" s="127"/>
      <c r="Q350" s="128"/>
      <c r="R350" s="126"/>
      <c r="S350" s="127"/>
      <c r="T350" s="128"/>
      <c r="U350" s="130"/>
      <c r="V350" s="131">
        <f t="shared" si="67"/>
        <v>0</v>
      </c>
      <c r="W350" s="132">
        <f t="shared" si="68"/>
        <v>0</v>
      </c>
      <c r="X350" s="133">
        <f t="shared" si="69"/>
        <v>0</v>
      </c>
      <c r="Y350" s="111">
        <f t="shared" si="66"/>
        <v>0</v>
      </c>
      <c r="Z350" s="112">
        <v>2</v>
      </c>
      <c r="AA350" s="134"/>
      <c r="AB350" s="135"/>
      <c r="AC350" s="115">
        <v>2</v>
      </c>
      <c r="AD350" s="116">
        <v>30</v>
      </c>
      <c r="AE350" s="110">
        <f t="shared" si="74"/>
        <v>0.6</v>
      </c>
      <c r="AF350" s="110">
        <f t="shared" si="75"/>
        <v>0</v>
      </c>
      <c r="AG350" s="111">
        <f t="shared" si="76"/>
        <v>0.6</v>
      </c>
      <c r="AH350" s="117"/>
      <c r="AI350" s="117"/>
      <c r="AJ350" s="118">
        <f t="shared" si="77"/>
        <v>0.6</v>
      </c>
      <c r="AK350" s="119">
        <v>341</v>
      </c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  <c r="BQ350" s="120"/>
      <c r="BR350" s="120"/>
      <c r="BS350" s="120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0"/>
      <c r="CE350" s="120"/>
      <c r="CF350" s="120"/>
      <c r="CG350" s="120"/>
      <c r="CH350" s="120"/>
      <c r="CI350" s="120"/>
      <c r="CJ350" s="120"/>
      <c r="CK350" s="120"/>
      <c r="CL350" s="120"/>
      <c r="CM350" s="120"/>
      <c r="CN350" s="120"/>
      <c r="CO350" s="120"/>
      <c r="CP350" s="120"/>
      <c r="CQ350" s="120"/>
      <c r="CR350" s="120"/>
      <c r="CS350" s="120"/>
      <c r="CT350" s="120"/>
      <c r="CU350" s="120"/>
      <c r="CV350" s="120"/>
      <c r="CW350" s="120"/>
      <c r="CX350" s="120"/>
      <c r="CY350" s="120"/>
      <c r="CZ350" s="120"/>
      <c r="DA350" s="120"/>
      <c r="DB350" s="120"/>
      <c r="DC350" s="120"/>
      <c r="DD350" s="120"/>
      <c r="DE350" s="120"/>
      <c r="DF350" s="120"/>
      <c r="DG350" s="120"/>
      <c r="DH350" s="120"/>
      <c r="DI350" s="120"/>
      <c r="DJ350" s="120"/>
      <c r="DK350" s="120"/>
      <c r="DL350" s="120"/>
      <c r="DM350" s="120"/>
      <c r="DN350" s="120"/>
      <c r="DO350" s="120"/>
      <c r="DP350" s="120"/>
      <c r="DQ350" s="120"/>
      <c r="DR350" s="120"/>
      <c r="DS350" s="120"/>
      <c r="DT350" s="120"/>
      <c r="DU350" s="120"/>
      <c r="DV350" s="120"/>
      <c r="DW350" s="120"/>
      <c r="DX350" s="120"/>
      <c r="DY350" s="120"/>
      <c r="DZ350" s="120"/>
      <c r="EA350" s="120"/>
      <c r="EB350" s="120"/>
      <c r="EC350" s="120"/>
      <c r="ED350" s="120"/>
      <c r="EE350" s="120"/>
      <c r="EF350" s="120"/>
      <c r="EG350" s="120"/>
      <c r="EH350" s="120"/>
      <c r="EI350" s="120"/>
      <c r="EJ350" s="120"/>
      <c r="EK350" s="120"/>
      <c r="EL350" s="120"/>
      <c r="EM350" s="120"/>
      <c r="EN350" s="120"/>
      <c r="EO350" s="120"/>
      <c r="EP350" s="120"/>
      <c r="EQ350" s="120"/>
      <c r="ER350" s="120"/>
      <c r="ES350" s="120"/>
      <c r="ET350" s="120"/>
      <c r="EU350" s="120"/>
      <c r="EV350" s="120"/>
      <c r="EW350" s="120"/>
      <c r="EX350" s="120"/>
      <c r="EY350" s="120"/>
      <c r="EZ350" s="120"/>
      <c r="FA350" s="120"/>
      <c r="FB350" s="120"/>
      <c r="FC350" s="120"/>
      <c r="FD350" s="120"/>
      <c r="FE350" s="120"/>
      <c r="FF350" s="120"/>
      <c r="FG350" s="120"/>
      <c r="FH350" s="120"/>
      <c r="FI350" s="120"/>
      <c r="FJ350" s="120"/>
      <c r="FK350" s="120"/>
      <c r="FL350" s="120"/>
      <c r="FM350" s="120"/>
      <c r="FN350" s="120"/>
      <c r="FO350" s="120"/>
      <c r="FP350" s="120"/>
      <c r="FQ350" s="120"/>
      <c r="FR350" s="120"/>
      <c r="FS350" s="120"/>
      <c r="FT350" s="120"/>
      <c r="FU350" s="120"/>
      <c r="FV350" s="120"/>
      <c r="FW350" s="120"/>
      <c r="FX350" s="120"/>
      <c r="FY350" s="120"/>
      <c r="FZ350" s="120"/>
      <c r="GA350" s="120"/>
      <c r="GB350" s="120"/>
      <c r="GC350" s="120"/>
      <c r="GD350" s="120"/>
      <c r="GE350" s="120"/>
      <c r="GF350" s="120"/>
      <c r="GG350" s="120"/>
      <c r="GH350" s="120"/>
      <c r="GI350" s="120"/>
      <c r="GJ350" s="120"/>
      <c r="GK350" s="120"/>
      <c r="GL350" s="120"/>
      <c r="GM350" s="120"/>
      <c r="GN350" s="120"/>
      <c r="GO350" s="120"/>
      <c r="GP350" s="120"/>
      <c r="GQ350" s="120"/>
      <c r="GR350" s="120"/>
      <c r="GS350" s="120"/>
      <c r="GT350" s="120"/>
      <c r="GU350" s="120"/>
      <c r="GV350" s="120"/>
      <c r="GW350" s="120"/>
      <c r="GX350" s="120"/>
      <c r="GY350" s="120"/>
      <c r="GZ350" s="120"/>
      <c r="HA350" s="120"/>
      <c r="HB350" s="120"/>
      <c r="HC350" s="120"/>
      <c r="HD350" s="120"/>
      <c r="HE350" s="120"/>
      <c r="HF350" s="120"/>
      <c r="HG350" s="120"/>
      <c r="HH350" s="120"/>
      <c r="HI350" s="120"/>
      <c r="HJ350" s="120"/>
      <c r="HK350" s="120"/>
      <c r="HL350" s="120"/>
      <c r="HM350" s="120"/>
      <c r="HN350" s="120"/>
      <c r="HO350" s="120"/>
      <c r="HP350" s="120"/>
      <c r="HQ350" s="120"/>
      <c r="HR350" s="120"/>
      <c r="HS350" s="120"/>
      <c r="HT350" s="120"/>
      <c r="HU350" s="120"/>
      <c r="HV350" s="120"/>
      <c r="HW350" s="120"/>
      <c r="HX350" s="120"/>
      <c r="HY350" s="120"/>
      <c r="HZ350" s="120"/>
      <c r="IA350" s="120"/>
      <c r="IB350" s="120"/>
      <c r="IC350" s="120"/>
      <c r="ID350" s="120"/>
      <c r="IE350" s="120"/>
      <c r="IF350" s="120"/>
      <c r="IG350" s="120"/>
      <c r="IH350" s="120"/>
      <c r="II350" s="120"/>
      <c r="IJ350" s="120"/>
      <c r="IK350" s="120"/>
      <c r="IL350" s="120"/>
      <c r="IM350" s="120"/>
      <c r="IN350" s="120"/>
      <c r="IO350" s="120"/>
      <c r="IP350" s="120"/>
      <c r="IQ350" s="120"/>
      <c r="IR350" s="120"/>
      <c r="IS350" s="120"/>
      <c r="IT350" s="120"/>
      <c r="IU350" s="120"/>
      <c r="IV350" s="120"/>
      <c r="IW350" s="120"/>
      <c r="IX350" s="120"/>
      <c r="IY350" s="120"/>
      <c r="IZ350" s="120"/>
      <c r="JA350" s="120"/>
      <c r="JB350" s="120"/>
      <c r="JC350" s="120"/>
      <c r="JD350" s="120"/>
      <c r="JE350" s="120"/>
      <c r="JF350" s="120"/>
      <c r="JG350" s="120"/>
      <c r="JH350" s="120"/>
      <c r="JI350" s="120"/>
      <c r="JJ350" s="120"/>
      <c r="JK350" s="120"/>
      <c r="JL350" s="120"/>
      <c r="JM350" s="120"/>
      <c r="JN350" s="120"/>
      <c r="JO350" s="120"/>
      <c r="JP350" s="120"/>
      <c r="JQ350" s="120"/>
      <c r="JR350" s="120"/>
      <c r="JS350" s="120"/>
      <c r="JT350" s="120"/>
      <c r="JU350" s="120"/>
      <c r="JV350" s="120"/>
      <c r="JW350" s="120"/>
      <c r="JX350" s="120"/>
      <c r="JY350" s="120"/>
      <c r="JZ350" s="120"/>
      <c r="KA350" s="120"/>
      <c r="KB350" s="120"/>
      <c r="KC350" s="120"/>
      <c r="KD350" s="120"/>
      <c r="KE350" s="120"/>
      <c r="KF350" s="120"/>
      <c r="KG350" s="120"/>
      <c r="KH350" s="120"/>
      <c r="KI350" s="120"/>
      <c r="KJ350" s="120"/>
      <c r="KK350" s="120"/>
      <c r="KL350" s="120"/>
      <c r="KM350" s="120"/>
      <c r="KN350" s="120"/>
      <c r="KO350" s="120"/>
      <c r="KP350" s="120"/>
      <c r="KQ350" s="120"/>
      <c r="KR350" s="120"/>
      <c r="KS350" s="120"/>
      <c r="KT350" s="120"/>
      <c r="KU350" s="120"/>
      <c r="KV350" s="120"/>
      <c r="KW350" s="120"/>
      <c r="KX350" s="120"/>
      <c r="KY350" s="120"/>
      <c r="KZ350" s="120"/>
      <c r="LA350" s="120"/>
      <c r="LB350" s="120"/>
      <c r="LC350" s="120"/>
      <c r="LD350" s="120"/>
      <c r="LE350" s="120"/>
      <c r="LF350" s="120"/>
      <c r="LG350" s="120"/>
      <c r="LH350" s="120"/>
      <c r="LI350" s="120"/>
      <c r="LJ350" s="120"/>
      <c r="LK350" s="120"/>
      <c r="LL350" s="120"/>
      <c r="LM350" s="120"/>
      <c r="LN350" s="120"/>
      <c r="LO350" s="120"/>
      <c r="LP350" s="120"/>
      <c r="LQ350" s="120"/>
      <c r="LR350" s="120"/>
      <c r="LS350" s="120"/>
      <c r="LT350" s="120"/>
      <c r="LU350" s="120"/>
      <c r="LV350" s="120"/>
      <c r="LW350" s="120"/>
      <c r="LX350" s="120"/>
      <c r="LY350" s="120"/>
      <c r="LZ350" s="120"/>
      <c r="MA350" s="120"/>
      <c r="MB350" s="120"/>
      <c r="MC350" s="120"/>
      <c r="MD350" s="120"/>
      <c r="ME350" s="120"/>
      <c r="MF350" s="120"/>
      <c r="MG350" s="120"/>
      <c r="MH350" s="120"/>
      <c r="MI350" s="120"/>
      <c r="MJ350" s="120"/>
      <c r="MK350" s="120"/>
      <c r="ML350" s="120"/>
      <c r="MM350" s="120"/>
      <c r="MN350" s="120"/>
      <c r="MO350" s="120"/>
      <c r="MP350" s="120"/>
      <c r="MQ350" s="120"/>
      <c r="MR350" s="120"/>
      <c r="MS350" s="120"/>
      <c r="MT350" s="120"/>
      <c r="MU350" s="120"/>
      <c r="MV350" s="120"/>
      <c r="MW350" s="120"/>
      <c r="MX350" s="120"/>
      <c r="MY350" s="120"/>
      <c r="MZ350" s="120"/>
      <c r="NA350" s="120"/>
      <c r="NB350" s="120"/>
      <c r="NC350" s="120"/>
      <c r="ND350" s="120"/>
      <c r="NE350" s="120"/>
      <c r="NF350" s="120"/>
      <c r="NG350" s="120"/>
      <c r="NH350" s="120"/>
      <c r="NI350" s="120"/>
      <c r="NJ350" s="120"/>
      <c r="NK350" s="120"/>
      <c r="NL350" s="120"/>
      <c r="NM350" s="120"/>
      <c r="NN350" s="120"/>
      <c r="NO350" s="120"/>
      <c r="NP350" s="120"/>
      <c r="NQ350" s="120"/>
      <c r="NR350" s="120"/>
      <c r="NS350" s="120"/>
      <c r="NT350" s="120"/>
      <c r="NU350" s="120"/>
      <c r="NV350" s="120"/>
      <c r="NW350" s="120"/>
      <c r="NX350" s="120"/>
      <c r="NY350" s="120"/>
      <c r="NZ350" s="120"/>
      <c r="OA350" s="120"/>
      <c r="OB350" s="120"/>
      <c r="OC350" s="120"/>
      <c r="OD350" s="120"/>
      <c r="OE350" s="120"/>
      <c r="OF350" s="120"/>
      <c r="OG350" s="120"/>
      <c r="OH350" s="120"/>
      <c r="OI350" s="120"/>
      <c r="OJ350" s="120"/>
      <c r="OK350" s="120"/>
      <c r="OL350" s="120"/>
      <c r="OM350" s="120"/>
      <c r="ON350" s="120"/>
      <c r="OO350" s="120"/>
      <c r="OP350" s="120"/>
      <c r="OQ350" s="120"/>
      <c r="OR350" s="120"/>
      <c r="OS350" s="120"/>
      <c r="OT350" s="120"/>
      <c r="OU350" s="120"/>
      <c r="OV350" s="120"/>
      <c r="OW350" s="120"/>
      <c r="OX350" s="120"/>
      <c r="OY350" s="120"/>
      <c r="OZ350" s="120"/>
      <c r="PA350" s="120"/>
      <c r="PB350" s="120"/>
      <c r="PC350" s="120"/>
      <c r="PD350" s="120"/>
      <c r="PE350" s="120"/>
      <c r="PF350" s="120"/>
      <c r="PG350" s="120"/>
      <c r="PH350" s="120"/>
      <c r="PI350" s="120"/>
      <c r="PJ350" s="120"/>
      <c r="PK350" s="120"/>
      <c r="PL350" s="120"/>
      <c r="PM350" s="120"/>
      <c r="PN350" s="120"/>
      <c r="PO350" s="120"/>
      <c r="PP350" s="120"/>
      <c r="PQ350" s="120"/>
      <c r="PR350" s="120"/>
      <c r="PS350" s="120"/>
      <c r="PT350" s="120"/>
      <c r="PU350" s="120"/>
      <c r="PV350" s="120"/>
      <c r="PW350" s="120"/>
      <c r="PX350" s="120"/>
      <c r="PY350" s="120"/>
      <c r="PZ350" s="120"/>
      <c r="QA350" s="120"/>
      <c r="QB350" s="120"/>
      <c r="QC350" s="120"/>
      <c r="QD350" s="120"/>
      <c r="QE350" s="120"/>
      <c r="QF350" s="120"/>
      <c r="QG350" s="120"/>
      <c r="QH350" s="120"/>
      <c r="QI350" s="120"/>
      <c r="QJ350" s="120"/>
      <c r="QK350" s="120"/>
      <c r="QL350" s="120"/>
      <c r="QM350" s="120"/>
      <c r="QN350" s="120"/>
      <c r="QO350" s="120"/>
      <c r="QP350" s="120"/>
      <c r="QQ350" s="120"/>
      <c r="QR350" s="120"/>
      <c r="QS350" s="120"/>
      <c r="QT350" s="120"/>
      <c r="QU350" s="120"/>
      <c r="QV350" s="120"/>
      <c r="QW350" s="120"/>
      <c r="QX350" s="120"/>
      <c r="QY350" s="120"/>
      <c r="QZ350" s="120"/>
      <c r="RA350" s="120"/>
      <c r="RB350" s="120"/>
      <c r="RC350" s="120"/>
      <c r="RD350" s="120"/>
      <c r="RE350" s="120"/>
      <c r="RF350" s="120"/>
      <c r="RG350" s="120"/>
      <c r="RH350" s="120"/>
      <c r="RI350" s="120"/>
      <c r="RJ350" s="120"/>
      <c r="RK350" s="120"/>
      <c r="RL350" s="120"/>
      <c r="RM350" s="120"/>
      <c r="RN350" s="120"/>
      <c r="RO350" s="120"/>
      <c r="RP350" s="120"/>
      <c r="RQ350" s="120"/>
      <c r="RR350" s="120"/>
      <c r="RS350" s="120"/>
      <c r="RT350" s="120"/>
      <c r="RU350" s="120"/>
      <c r="RV350" s="120"/>
      <c r="RW350" s="120"/>
      <c r="RX350" s="120"/>
      <c r="RY350" s="120"/>
      <c r="RZ350" s="120"/>
      <c r="SA350" s="120"/>
      <c r="SB350" s="120"/>
      <c r="SC350" s="120"/>
      <c r="SD350" s="120"/>
      <c r="SE350" s="120"/>
      <c r="SF350" s="120"/>
      <c r="SG350" s="120"/>
      <c r="SH350" s="120"/>
      <c r="SI350" s="120"/>
      <c r="SJ350" s="120"/>
      <c r="SK350" s="120"/>
      <c r="SL350" s="120"/>
      <c r="SM350" s="120"/>
      <c r="SN350" s="120"/>
      <c r="SO350" s="120"/>
      <c r="SP350" s="120"/>
      <c r="SQ350" s="120"/>
      <c r="SR350" s="120"/>
      <c r="SS350" s="120"/>
      <c r="ST350" s="120"/>
      <c r="SU350" s="120"/>
      <c r="SV350" s="120"/>
      <c r="SW350" s="120"/>
      <c r="SX350" s="120"/>
      <c r="SY350" s="120"/>
      <c r="SZ350" s="120"/>
      <c r="TA350" s="120"/>
      <c r="TB350" s="120"/>
      <c r="TC350" s="120"/>
      <c r="TD350" s="120"/>
      <c r="TE350" s="120"/>
      <c r="TF350" s="120"/>
      <c r="TG350" s="120"/>
      <c r="TH350" s="120"/>
      <c r="TI350" s="120"/>
      <c r="TJ350" s="120"/>
      <c r="TK350" s="120"/>
      <c r="TL350" s="120"/>
      <c r="TM350" s="120"/>
      <c r="TN350" s="120"/>
      <c r="TO350" s="120"/>
      <c r="TP350" s="120"/>
      <c r="TQ350" s="120"/>
      <c r="TR350" s="120"/>
      <c r="TS350" s="120"/>
      <c r="TT350" s="120"/>
      <c r="TU350" s="120"/>
      <c r="TV350" s="120"/>
      <c r="TW350" s="120"/>
      <c r="TX350" s="120"/>
      <c r="TY350" s="120"/>
      <c r="TZ350" s="120"/>
      <c r="UA350" s="120"/>
      <c r="UB350" s="120"/>
      <c r="UC350" s="120"/>
      <c r="UD350" s="120"/>
      <c r="UE350" s="120"/>
      <c r="UF350" s="120"/>
      <c r="UG350" s="120"/>
      <c r="UH350" s="120"/>
      <c r="UI350" s="120"/>
      <c r="UJ350" s="120"/>
      <c r="UK350" s="120"/>
      <c r="UL350" s="120"/>
      <c r="UM350" s="120"/>
      <c r="UN350" s="120"/>
      <c r="UO350" s="120"/>
      <c r="UP350" s="120"/>
      <c r="UQ350" s="120"/>
      <c r="UR350" s="120"/>
      <c r="US350" s="120"/>
      <c r="UT350" s="120"/>
      <c r="UU350" s="120"/>
      <c r="UV350" s="120"/>
      <c r="UW350" s="120"/>
      <c r="UX350" s="120"/>
      <c r="UY350" s="120"/>
      <c r="UZ350" s="120"/>
      <c r="VA350" s="120"/>
      <c r="VB350" s="120"/>
      <c r="VC350" s="120"/>
      <c r="VD350" s="120"/>
      <c r="VE350" s="120"/>
      <c r="VF350" s="120"/>
      <c r="VG350" s="120"/>
      <c r="VH350" s="120"/>
      <c r="VI350" s="120"/>
      <c r="VJ350" s="120"/>
      <c r="VK350" s="120"/>
      <c r="VL350" s="120"/>
      <c r="VM350" s="120"/>
      <c r="VN350" s="120"/>
      <c r="VO350" s="120"/>
      <c r="VP350" s="120"/>
      <c r="VQ350" s="120"/>
      <c r="VR350" s="120"/>
      <c r="VS350" s="120"/>
      <c r="VT350" s="120"/>
      <c r="VU350" s="120"/>
      <c r="VV350" s="120"/>
      <c r="VW350" s="120"/>
      <c r="VX350" s="120"/>
      <c r="VY350" s="120"/>
      <c r="VZ350" s="120"/>
      <c r="WA350" s="120"/>
      <c r="WB350" s="120"/>
      <c r="WC350" s="120"/>
      <c r="WD350" s="120"/>
      <c r="WE350" s="120"/>
      <c r="WF350" s="120"/>
      <c r="WG350" s="120"/>
      <c r="WH350" s="120"/>
      <c r="WI350" s="120"/>
      <c r="WJ350" s="120"/>
      <c r="WK350" s="120"/>
      <c r="WL350" s="120"/>
      <c r="WM350" s="120"/>
      <c r="WN350" s="120"/>
      <c r="WO350" s="120"/>
      <c r="WP350" s="120"/>
      <c r="WQ350" s="120"/>
      <c r="WR350" s="120"/>
      <c r="WS350" s="120"/>
      <c r="WT350" s="120"/>
      <c r="WU350" s="120"/>
      <c r="WV350" s="120"/>
      <c r="WW350" s="120"/>
      <c r="WX350" s="120"/>
      <c r="WY350" s="120"/>
      <c r="WZ350" s="120"/>
      <c r="XA350" s="120"/>
      <c r="XB350" s="120"/>
      <c r="XC350" s="120"/>
      <c r="XD350" s="120"/>
      <c r="XE350" s="120"/>
      <c r="XF350" s="120"/>
      <c r="XG350" s="120"/>
      <c r="XH350" s="120"/>
      <c r="XI350" s="120"/>
      <c r="XJ350" s="120"/>
      <c r="XK350" s="120"/>
      <c r="XL350" s="120"/>
      <c r="XM350" s="120"/>
      <c r="XN350" s="120"/>
      <c r="XO350" s="120"/>
      <c r="XP350" s="120"/>
      <c r="XQ350" s="120"/>
      <c r="XR350" s="120"/>
      <c r="XS350" s="120"/>
      <c r="XT350" s="120"/>
      <c r="XU350" s="120"/>
      <c r="XV350" s="120"/>
      <c r="XW350" s="120"/>
      <c r="XX350" s="120"/>
      <c r="XY350" s="120"/>
      <c r="XZ350" s="120"/>
      <c r="YA350" s="120"/>
      <c r="YB350" s="120"/>
      <c r="YC350" s="120"/>
      <c r="YD350" s="120"/>
      <c r="YE350" s="120"/>
      <c r="YF350" s="120"/>
      <c r="YG350" s="120"/>
      <c r="YH350" s="120"/>
      <c r="YI350" s="120"/>
      <c r="YJ350" s="120"/>
      <c r="YK350" s="120"/>
      <c r="YL350" s="120"/>
      <c r="YM350" s="120"/>
      <c r="YN350" s="120"/>
      <c r="YO350" s="120"/>
      <c r="YP350" s="120"/>
      <c r="YQ350" s="120"/>
      <c r="YR350" s="120"/>
      <c r="YS350" s="120"/>
      <c r="YT350" s="120"/>
      <c r="YU350" s="120"/>
      <c r="YV350" s="120"/>
      <c r="YW350" s="120"/>
      <c r="YX350" s="120"/>
      <c r="YY350" s="120"/>
      <c r="YZ350" s="120"/>
      <c r="ZA350" s="120"/>
      <c r="ZB350" s="120"/>
      <c r="ZC350" s="120"/>
      <c r="ZD350" s="120"/>
      <c r="ZE350" s="120"/>
      <c r="ZF350" s="120"/>
      <c r="ZG350" s="120"/>
      <c r="ZH350" s="120"/>
      <c r="ZI350" s="120"/>
      <c r="ZJ350" s="120"/>
      <c r="ZK350" s="120"/>
      <c r="ZL350" s="120"/>
      <c r="ZM350" s="120"/>
      <c r="ZN350" s="120"/>
      <c r="ZO350" s="120"/>
      <c r="ZP350" s="120"/>
      <c r="ZQ350" s="120"/>
      <c r="ZR350" s="120"/>
      <c r="ZS350" s="120"/>
      <c r="ZT350" s="120"/>
      <c r="ZU350" s="120"/>
      <c r="ZV350" s="120"/>
      <c r="ZW350" s="120"/>
      <c r="ZX350" s="120"/>
      <c r="ZY350" s="120"/>
      <c r="ZZ350" s="120"/>
      <c r="AAA350" s="120"/>
      <c r="AAB350" s="120"/>
      <c r="AAC350" s="120"/>
      <c r="AAD350" s="120"/>
      <c r="AAE350" s="120"/>
      <c r="AAF350" s="120"/>
      <c r="AAG350" s="120"/>
      <c r="AAH350" s="120"/>
      <c r="AAI350" s="120"/>
      <c r="AAJ350" s="120"/>
      <c r="AAK350" s="120"/>
      <c r="AAL350" s="120"/>
      <c r="AAM350" s="120"/>
      <c r="AAN350" s="120"/>
      <c r="AAO350" s="120"/>
      <c r="AAP350" s="120"/>
      <c r="AAQ350" s="120"/>
      <c r="AAR350" s="120"/>
      <c r="AAS350" s="120"/>
      <c r="AAT350" s="120"/>
      <c r="AAU350" s="120"/>
      <c r="AAV350" s="120"/>
      <c r="AAW350" s="120"/>
      <c r="AAX350" s="120"/>
      <c r="AAY350" s="120"/>
      <c r="AAZ350" s="120"/>
      <c r="ABA350" s="120"/>
      <c r="ABB350" s="120"/>
      <c r="ABC350" s="120"/>
      <c r="ABD350" s="120"/>
      <c r="ABE350" s="120"/>
      <c r="ABF350" s="120"/>
      <c r="ABG350" s="120"/>
      <c r="ABH350" s="120"/>
      <c r="ABI350" s="120"/>
      <c r="ABJ350" s="120"/>
      <c r="ABK350" s="120"/>
      <c r="ABL350" s="120"/>
      <c r="ABM350" s="120"/>
      <c r="ABN350" s="120"/>
      <c r="ABO350" s="120"/>
      <c r="ABP350" s="120"/>
      <c r="ABQ350" s="120"/>
      <c r="ABR350" s="120"/>
      <c r="ABS350" s="120"/>
      <c r="ABT350" s="120"/>
      <c r="ABU350" s="120"/>
      <c r="ABV350" s="120"/>
      <c r="ABW350" s="120"/>
      <c r="ABX350" s="120"/>
      <c r="ABY350" s="120"/>
      <c r="ABZ350" s="120"/>
      <c r="ACA350" s="120"/>
      <c r="ACB350" s="120"/>
      <c r="ACC350" s="120"/>
      <c r="ACD350" s="120"/>
      <c r="ACE350" s="120"/>
      <c r="ACF350" s="120"/>
      <c r="ACG350" s="120"/>
      <c r="ACH350" s="120"/>
      <c r="ACI350" s="120"/>
      <c r="ACJ350" s="120"/>
      <c r="ACK350" s="120"/>
      <c r="ACL350" s="120"/>
      <c r="ACM350" s="120"/>
      <c r="ACN350" s="120"/>
      <c r="ACO350" s="120"/>
      <c r="ACP350" s="120"/>
      <c r="ACQ350" s="120"/>
      <c r="ACR350" s="120"/>
      <c r="ACS350" s="120"/>
      <c r="ACT350" s="120"/>
      <c r="ACU350" s="120"/>
      <c r="ACV350" s="120"/>
      <c r="ACW350" s="120"/>
      <c r="ACX350" s="120"/>
      <c r="ACY350" s="120"/>
      <c r="ACZ350" s="120"/>
      <c r="ADA350" s="120"/>
      <c r="ADB350" s="120"/>
      <c r="ADC350" s="120"/>
      <c r="ADD350" s="120"/>
      <c r="ADE350" s="120"/>
      <c r="ADF350" s="120"/>
      <c r="ADG350" s="120"/>
      <c r="ADH350" s="120"/>
      <c r="ADI350" s="120"/>
      <c r="ADJ350" s="120"/>
      <c r="ADK350" s="120"/>
      <c r="ADL350" s="120"/>
      <c r="ADM350" s="120"/>
      <c r="ADN350" s="120"/>
      <c r="ADO350" s="120"/>
      <c r="ADP350" s="120"/>
      <c r="ADQ350" s="120"/>
      <c r="ADR350" s="120"/>
      <c r="ADS350" s="120"/>
      <c r="ADT350" s="120"/>
      <c r="ADU350" s="120"/>
      <c r="ADV350" s="120"/>
      <c r="ADW350" s="120"/>
      <c r="ADX350" s="120"/>
      <c r="ADY350" s="120"/>
      <c r="ADZ350" s="120"/>
      <c r="AEA350" s="120"/>
      <c r="AEB350" s="120"/>
      <c r="AEC350" s="120"/>
      <c r="AED350" s="120"/>
      <c r="AEE350" s="120"/>
      <c r="AEF350" s="120"/>
      <c r="AEG350" s="120"/>
      <c r="AEH350" s="120"/>
      <c r="AEI350" s="120"/>
      <c r="AEJ350" s="120"/>
      <c r="AEK350" s="120"/>
      <c r="AEL350" s="120"/>
      <c r="AEM350" s="120"/>
      <c r="AEN350" s="120"/>
      <c r="AEO350" s="120"/>
      <c r="AEP350" s="120"/>
      <c r="AEQ350" s="120"/>
      <c r="AER350" s="120"/>
      <c r="AES350" s="120"/>
      <c r="AET350" s="120"/>
      <c r="AEU350" s="120"/>
      <c r="AEV350" s="120"/>
      <c r="AEW350" s="120"/>
      <c r="AEX350" s="120"/>
      <c r="AEY350" s="120"/>
      <c r="AEZ350" s="120"/>
      <c r="AFA350" s="120"/>
      <c r="AFB350" s="120"/>
      <c r="AFC350" s="120"/>
      <c r="AFD350" s="120"/>
      <c r="AFE350" s="120"/>
      <c r="AFF350" s="120"/>
      <c r="AFG350" s="120"/>
      <c r="AFH350" s="120"/>
      <c r="AFI350" s="120"/>
      <c r="AFJ350" s="120"/>
      <c r="AFK350" s="120"/>
      <c r="AFL350" s="120"/>
      <c r="AFM350" s="120"/>
      <c r="AFN350" s="120"/>
      <c r="AFO350" s="120"/>
      <c r="AFP350" s="120"/>
      <c r="AFQ350" s="120"/>
      <c r="AFR350" s="120"/>
      <c r="AFS350" s="120"/>
      <c r="AFT350" s="120"/>
      <c r="AFU350" s="120"/>
      <c r="AFV350" s="120"/>
      <c r="AFW350" s="120"/>
      <c r="AFX350" s="120"/>
      <c r="AFY350" s="120"/>
      <c r="AFZ350" s="120"/>
      <c r="AGA350" s="120"/>
      <c r="AGB350" s="120"/>
      <c r="AGC350" s="120"/>
      <c r="AGD350" s="120"/>
      <c r="AGE350" s="120"/>
      <c r="AGF350" s="120"/>
      <c r="AGG350" s="120"/>
      <c r="AGH350" s="120"/>
      <c r="AGI350" s="120"/>
      <c r="AGJ350" s="120"/>
      <c r="AGK350" s="120"/>
      <c r="AGL350" s="120"/>
      <c r="AGM350" s="120"/>
      <c r="AGN350" s="120"/>
      <c r="AGO350" s="120"/>
      <c r="AGP350" s="120"/>
      <c r="AGQ350" s="120"/>
      <c r="AGR350" s="120"/>
      <c r="AGS350" s="120"/>
      <c r="AGT350" s="120"/>
      <c r="AGU350" s="120"/>
      <c r="AGV350" s="120"/>
      <c r="AGW350" s="120"/>
      <c r="AGX350" s="120"/>
      <c r="AGY350" s="120"/>
      <c r="AGZ350" s="120"/>
      <c r="AHA350" s="120"/>
      <c r="AHB350" s="120"/>
      <c r="AHC350" s="120"/>
      <c r="AHD350" s="120"/>
      <c r="AHE350" s="120"/>
      <c r="AHF350" s="120"/>
      <c r="AHG350" s="120"/>
      <c r="AHH350" s="120"/>
      <c r="AHI350" s="120"/>
      <c r="AHJ350" s="120"/>
      <c r="AHK350" s="120"/>
      <c r="AHL350" s="120"/>
      <c r="AHM350" s="120"/>
      <c r="AHN350" s="120"/>
      <c r="AHO350" s="120"/>
      <c r="AHP350" s="120"/>
      <c r="AHQ350" s="120"/>
      <c r="AHR350" s="120"/>
      <c r="AHS350" s="120"/>
      <c r="AHT350" s="120"/>
      <c r="AHU350" s="120"/>
      <c r="AHV350" s="120"/>
      <c r="AHW350" s="120"/>
      <c r="AHX350" s="120"/>
      <c r="AHY350" s="120"/>
      <c r="AHZ350" s="120"/>
      <c r="AIA350" s="120"/>
      <c r="AIB350" s="120"/>
      <c r="AIC350" s="120"/>
      <c r="AID350" s="120"/>
      <c r="AIE350" s="120"/>
      <c r="AIF350" s="120"/>
      <c r="AIG350" s="120"/>
      <c r="AIH350" s="120"/>
      <c r="AII350" s="120"/>
      <c r="AIJ350" s="120"/>
      <c r="AIK350" s="120"/>
      <c r="AIL350" s="120"/>
      <c r="AIM350" s="120"/>
      <c r="AIN350" s="120"/>
      <c r="AIO350" s="120"/>
      <c r="AIP350" s="120"/>
      <c r="AIQ350" s="120"/>
      <c r="AIR350" s="120"/>
      <c r="AIS350" s="120"/>
      <c r="AIT350" s="120"/>
      <c r="AIU350" s="120"/>
      <c r="AIV350" s="120"/>
      <c r="AIW350" s="120"/>
      <c r="AIX350" s="120"/>
      <c r="AIY350" s="120"/>
      <c r="AIZ350" s="120"/>
      <c r="AJA350" s="120"/>
      <c r="AJB350" s="120"/>
      <c r="AJC350" s="120"/>
      <c r="AJD350" s="120"/>
      <c r="AJE350" s="120"/>
      <c r="AJF350" s="120"/>
      <c r="AJG350" s="120"/>
      <c r="AJH350" s="120"/>
      <c r="AJI350" s="120"/>
      <c r="AJJ350" s="120"/>
      <c r="AJK350" s="120"/>
      <c r="AJL350" s="120"/>
      <c r="AJM350" s="120"/>
      <c r="AJN350" s="120"/>
      <c r="AJO350" s="120"/>
      <c r="AJP350" s="120"/>
      <c r="AJQ350" s="120"/>
      <c r="AJR350" s="120"/>
      <c r="AJS350" s="120"/>
      <c r="AJT350" s="120"/>
      <c r="AJU350" s="120"/>
      <c r="AJV350" s="120"/>
      <c r="AJW350" s="120"/>
      <c r="AJX350" s="120"/>
      <c r="AJY350" s="120"/>
      <c r="AJZ350" s="120"/>
      <c r="AKA350" s="120"/>
      <c r="AKB350" s="120"/>
      <c r="AKC350" s="120"/>
      <c r="AKD350" s="120"/>
      <c r="AKE350" s="120"/>
      <c r="AKF350" s="120"/>
      <c r="AKG350" s="120"/>
      <c r="AKH350" s="120"/>
      <c r="AKI350" s="120"/>
      <c r="AKJ350" s="120"/>
      <c r="AKK350" s="120"/>
      <c r="AKL350" s="120"/>
      <c r="AKM350" s="120"/>
      <c r="AKN350" s="120"/>
      <c r="AKO350" s="120"/>
      <c r="AKP350" s="120"/>
      <c r="AKQ350" s="120"/>
      <c r="AKR350" s="120"/>
      <c r="AKS350" s="120"/>
      <c r="AKT350" s="120"/>
      <c r="AKU350" s="120"/>
      <c r="AKV350" s="120"/>
      <c r="AKW350" s="120"/>
      <c r="AKX350" s="120"/>
      <c r="AKY350" s="120"/>
      <c r="AKZ350" s="120"/>
      <c r="ALA350" s="120"/>
      <c r="ALB350" s="120"/>
      <c r="ALC350" s="120"/>
      <c r="ALD350" s="120"/>
      <c r="ALE350" s="120"/>
      <c r="ALF350" s="120"/>
      <c r="ALG350" s="120"/>
      <c r="ALH350" s="120"/>
      <c r="ALI350" s="120"/>
      <c r="ALJ350" s="120"/>
      <c r="ALK350" s="120"/>
      <c r="ALL350" s="120"/>
      <c r="ALM350" s="120"/>
      <c r="ALN350" s="120"/>
      <c r="ALO350" s="120"/>
      <c r="ALP350" s="120"/>
      <c r="ALQ350" s="120"/>
      <c r="ALR350" s="120"/>
      <c r="ALS350" s="120"/>
      <c r="ALT350" s="120"/>
      <c r="ALU350" s="120"/>
      <c r="ALV350" s="120"/>
      <c r="ALW350" s="120"/>
      <c r="ALX350" s="120"/>
      <c r="ALY350" s="120"/>
      <c r="ALZ350" s="120"/>
      <c r="AMA350" s="120"/>
      <c r="AMB350" s="120"/>
      <c r="AMC350" s="120"/>
      <c r="AMD350" s="120"/>
      <c r="AME350" s="120"/>
      <c r="AMF350" s="120"/>
      <c r="AMG350" s="120"/>
      <c r="AMH350" s="120"/>
      <c r="AMI350" s="120"/>
      <c r="AMJ350" s="120"/>
      <c r="AMK350" s="120"/>
      <c r="AML350" s="120"/>
      <c r="AMM350" s="120"/>
      <c r="AMN350" s="120"/>
      <c r="AMO350" s="120"/>
      <c r="AMP350" s="120"/>
      <c r="AMQ350" s="120"/>
      <c r="AMR350" s="120"/>
      <c r="AMS350" s="120"/>
      <c r="AMT350" s="120"/>
      <c r="AMU350" s="120"/>
      <c r="AMV350" s="120"/>
      <c r="AMW350" s="120"/>
      <c r="AMX350" s="120"/>
      <c r="AMY350" s="120"/>
      <c r="AMZ350" s="120"/>
      <c r="ANA350" s="120"/>
      <c r="ANB350" s="120"/>
      <c r="ANC350" s="120"/>
      <c r="AND350" s="120"/>
      <c r="ANE350" s="120"/>
      <c r="ANF350" s="120"/>
      <c r="ANG350" s="120"/>
      <c r="ANH350" s="120"/>
      <c r="ANI350" s="120"/>
      <c r="ANJ350" s="120"/>
      <c r="ANK350" s="120"/>
      <c r="ANL350" s="120"/>
      <c r="ANM350" s="120"/>
      <c r="ANN350" s="120"/>
      <c r="ANO350" s="120"/>
      <c r="ANP350" s="120"/>
      <c r="ANQ350" s="120"/>
      <c r="ANR350" s="120"/>
      <c r="ANS350" s="120"/>
      <c r="ANT350" s="120"/>
      <c r="ANU350" s="120"/>
      <c r="ANV350" s="120"/>
      <c r="ANW350" s="120"/>
      <c r="ANX350" s="120"/>
      <c r="ANY350" s="120"/>
      <c r="ANZ350" s="120"/>
      <c r="AOA350" s="120"/>
      <c r="AOB350" s="120"/>
      <c r="AOC350" s="120"/>
      <c r="AOD350" s="120"/>
      <c r="AOE350" s="120"/>
      <c r="AOF350" s="120"/>
      <c r="AOG350" s="120"/>
      <c r="AOH350" s="120"/>
      <c r="AOI350" s="120"/>
      <c r="AOJ350" s="120"/>
      <c r="AOK350" s="120"/>
      <c r="AOL350" s="120"/>
      <c r="AOM350" s="120"/>
      <c r="AON350" s="120"/>
      <c r="AOO350" s="120"/>
      <c r="AOP350" s="120"/>
      <c r="AOQ350" s="120"/>
      <c r="AOR350" s="120"/>
      <c r="AOS350" s="120"/>
      <c r="AOT350" s="120"/>
      <c r="AOU350" s="120"/>
      <c r="AOV350" s="120"/>
      <c r="AOW350" s="120"/>
      <c r="AOX350" s="120"/>
      <c r="AOY350" s="120"/>
      <c r="AOZ350" s="120"/>
      <c r="APA350" s="120"/>
      <c r="APB350" s="120"/>
      <c r="APC350" s="120"/>
      <c r="APD350" s="120"/>
      <c r="APE350" s="120"/>
      <c r="APF350" s="120"/>
      <c r="APG350" s="120"/>
      <c r="APH350" s="120"/>
      <c r="API350" s="120"/>
      <c r="APJ350" s="120"/>
      <c r="APK350" s="120"/>
      <c r="APL350" s="120"/>
      <c r="APM350" s="120"/>
      <c r="APN350" s="120"/>
      <c r="APO350" s="120"/>
      <c r="APP350" s="120"/>
      <c r="APQ350" s="120"/>
      <c r="APR350" s="120"/>
      <c r="APS350" s="120"/>
      <c r="APT350" s="120"/>
      <c r="APU350" s="120"/>
      <c r="APV350" s="120"/>
      <c r="APW350" s="120"/>
      <c r="APX350" s="120"/>
      <c r="APY350" s="120"/>
      <c r="APZ350" s="120"/>
      <c r="AQA350" s="120"/>
      <c r="AQB350" s="120"/>
      <c r="AQC350" s="120"/>
      <c r="AQD350" s="120"/>
      <c r="AQE350" s="120"/>
      <c r="AQF350" s="120"/>
      <c r="AQG350" s="120"/>
      <c r="AQH350" s="120"/>
      <c r="AQI350" s="120"/>
      <c r="AQJ350" s="120"/>
      <c r="AQK350" s="120"/>
      <c r="AQL350" s="120"/>
      <c r="AQM350" s="120"/>
      <c r="AQN350" s="120"/>
      <c r="AQO350" s="120"/>
      <c r="AQP350" s="120"/>
      <c r="AQQ350" s="120"/>
      <c r="AQR350" s="120"/>
      <c r="AQS350" s="120"/>
      <c r="AQT350" s="120"/>
      <c r="AQU350" s="120"/>
      <c r="AQV350" s="120"/>
      <c r="AQW350" s="120"/>
      <c r="AQX350" s="120"/>
      <c r="AQY350" s="120"/>
      <c r="AQZ350" s="120"/>
      <c r="ARA350" s="120"/>
      <c r="ARB350" s="120"/>
      <c r="ARC350" s="120"/>
      <c r="ARD350" s="120"/>
      <c r="ARE350" s="120"/>
      <c r="ARF350" s="120"/>
      <c r="ARG350" s="120"/>
      <c r="ARH350" s="120"/>
      <c r="ARI350" s="120"/>
      <c r="ARJ350" s="120"/>
      <c r="ARK350" s="120"/>
      <c r="ARL350" s="120"/>
      <c r="ARM350" s="120"/>
      <c r="ARN350" s="120"/>
      <c r="ARO350" s="120"/>
      <c r="ARP350" s="120"/>
      <c r="ARQ350" s="120"/>
      <c r="ARR350" s="120"/>
      <c r="ARS350" s="120"/>
      <c r="ART350" s="120"/>
      <c r="ARU350" s="120"/>
      <c r="ARV350" s="120"/>
      <c r="ARW350" s="120"/>
      <c r="ARX350" s="120"/>
      <c r="ARY350" s="120"/>
      <c r="ARZ350" s="120"/>
      <c r="ASA350" s="120"/>
      <c r="ASB350" s="120"/>
      <c r="ASC350" s="120"/>
      <c r="ASD350" s="120"/>
      <c r="ASE350" s="120"/>
      <c r="ASF350" s="120"/>
      <c r="ASG350" s="120"/>
      <c r="ASH350" s="120"/>
      <c r="ASI350" s="120"/>
      <c r="ASJ350" s="120"/>
      <c r="ASK350" s="120"/>
      <c r="ASL350" s="120"/>
      <c r="ASM350" s="120"/>
      <c r="ASN350" s="120"/>
      <c r="ASO350" s="120"/>
      <c r="ASP350" s="120"/>
      <c r="ASQ350" s="120"/>
      <c r="ASR350" s="120"/>
      <c r="ASS350" s="120"/>
      <c r="AST350" s="120"/>
      <c r="ASU350" s="120"/>
      <c r="ASV350" s="120"/>
      <c r="ASW350" s="120"/>
      <c r="ASX350" s="120"/>
      <c r="ASY350" s="120"/>
      <c r="ASZ350" s="120"/>
      <c r="ATA350" s="120"/>
      <c r="ATB350" s="120"/>
      <c r="ATC350" s="120"/>
      <c r="ATD350" s="120"/>
      <c r="ATE350" s="120"/>
      <c r="ATF350" s="120"/>
      <c r="ATG350" s="120"/>
      <c r="ATH350" s="120"/>
      <c r="ATI350" s="120"/>
      <c r="ATJ350" s="120"/>
      <c r="ATK350" s="120"/>
      <c r="ATL350" s="120"/>
      <c r="ATM350" s="120"/>
      <c r="ATN350" s="120"/>
      <c r="ATO350" s="120"/>
      <c r="ATP350" s="120"/>
      <c r="ATQ350" s="120"/>
      <c r="ATR350" s="120"/>
      <c r="ATS350" s="120"/>
      <c r="ATT350" s="120"/>
      <c r="ATU350" s="120"/>
      <c r="ATV350" s="120"/>
      <c r="ATW350" s="120"/>
      <c r="ATX350" s="120"/>
      <c r="ATY350" s="120"/>
      <c r="ATZ350" s="120"/>
      <c r="AUA350" s="120"/>
      <c r="AUB350" s="120"/>
      <c r="AUC350" s="120"/>
      <c r="AUD350" s="120"/>
      <c r="AUE350" s="120"/>
      <c r="AUF350" s="120"/>
      <c r="AUG350" s="120"/>
      <c r="AUH350" s="120"/>
      <c r="AUI350" s="120"/>
      <c r="AUJ350" s="120"/>
      <c r="AUK350" s="120"/>
      <c r="AUL350" s="120"/>
      <c r="AUM350" s="120"/>
      <c r="AUN350" s="120"/>
      <c r="AUO350" s="120"/>
      <c r="AUP350" s="120"/>
      <c r="AUQ350" s="120"/>
      <c r="AUR350" s="120"/>
      <c r="AUS350" s="120"/>
      <c r="AUT350" s="120"/>
      <c r="AUU350" s="120"/>
      <c r="AUV350" s="120"/>
      <c r="AUW350" s="120"/>
      <c r="AUX350" s="120"/>
      <c r="AUY350" s="120"/>
      <c r="AUZ350" s="120"/>
      <c r="AVA350" s="120"/>
      <c r="AVB350" s="120"/>
      <c r="AVC350" s="120"/>
      <c r="AVD350" s="120"/>
      <c r="AVE350" s="120"/>
      <c r="AVF350" s="120"/>
      <c r="AVG350" s="120"/>
      <c r="AVH350" s="120"/>
      <c r="AVI350" s="120"/>
      <c r="AVJ350" s="120"/>
      <c r="AVK350" s="120"/>
      <c r="AVL350" s="120"/>
      <c r="AVM350" s="120"/>
      <c r="AVN350" s="120"/>
      <c r="AVO350" s="120"/>
      <c r="AVP350" s="120"/>
      <c r="AVQ350" s="120"/>
      <c r="AVR350" s="120"/>
      <c r="AVS350" s="120"/>
      <c r="AVT350" s="120"/>
      <c r="AVU350" s="120"/>
      <c r="AVV350" s="120"/>
      <c r="AVW350" s="120"/>
      <c r="AVX350" s="120"/>
      <c r="AVY350" s="120"/>
      <c r="AVZ350" s="120"/>
      <c r="AWA350" s="120"/>
      <c r="AWB350" s="120"/>
      <c r="AWC350" s="120"/>
      <c r="AWD350" s="120"/>
      <c r="AWE350" s="120"/>
      <c r="AWF350" s="120"/>
      <c r="AWG350" s="120"/>
      <c r="AWH350" s="120"/>
      <c r="AWI350" s="120"/>
      <c r="AWJ350" s="120"/>
      <c r="AWK350" s="120"/>
      <c r="AWL350" s="120"/>
      <c r="AWM350" s="120"/>
      <c r="AWN350" s="120"/>
      <c r="AWO350" s="120"/>
      <c r="AWP350" s="120"/>
      <c r="AWQ350" s="120"/>
      <c r="AWR350" s="120"/>
      <c r="AWS350" s="120"/>
      <c r="AWT350" s="120"/>
      <c r="AWU350" s="120"/>
      <c r="AWV350" s="120"/>
      <c r="AWW350" s="120"/>
      <c r="AWX350" s="120"/>
      <c r="AWY350" s="120"/>
      <c r="AWZ350" s="120"/>
      <c r="AXA350" s="120"/>
      <c r="AXB350" s="120"/>
      <c r="AXC350" s="120"/>
      <c r="AXD350" s="120"/>
      <c r="AXE350" s="120"/>
      <c r="AXF350" s="120"/>
      <c r="AXG350" s="120"/>
      <c r="AXH350" s="120"/>
      <c r="AXI350" s="120"/>
      <c r="AXJ350" s="120"/>
      <c r="AXK350" s="120"/>
      <c r="AXL350" s="120"/>
      <c r="AXM350" s="120"/>
      <c r="AXN350" s="120"/>
      <c r="AXO350" s="120"/>
      <c r="AXP350" s="120"/>
      <c r="AXQ350" s="120"/>
      <c r="AXR350" s="120"/>
      <c r="AXS350" s="120"/>
      <c r="AXT350" s="120"/>
      <c r="AXU350" s="120"/>
      <c r="AXV350" s="120"/>
      <c r="AXW350" s="120"/>
      <c r="AXX350" s="120"/>
      <c r="AXY350" s="120"/>
      <c r="AXZ350" s="120"/>
      <c r="AYA350" s="120"/>
      <c r="AYB350" s="120"/>
      <c r="AYC350" s="120"/>
      <c r="AYD350" s="120"/>
      <c r="AYE350" s="120"/>
      <c r="AYF350" s="120"/>
      <c r="AYG350" s="120"/>
      <c r="AYH350" s="120"/>
      <c r="AYI350" s="120"/>
      <c r="AYJ350" s="120"/>
      <c r="AYK350" s="120"/>
      <c r="AYL350" s="120"/>
      <c r="AYM350" s="120"/>
      <c r="AYN350" s="120"/>
      <c r="AYO350" s="120"/>
      <c r="AYP350" s="120"/>
      <c r="AYQ350" s="120"/>
      <c r="AYR350" s="120"/>
      <c r="AYS350" s="120"/>
      <c r="AYT350" s="120"/>
      <c r="AYU350" s="120"/>
      <c r="AYV350" s="120"/>
      <c r="AYW350" s="120"/>
      <c r="AYX350" s="120"/>
      <c r="AYY350" s="120"/>
      <c r="AYZ350" s="120"/>
      <c r="AZA350" s="120"/>
      <c r="AZB350" s="120"/>
      <c r="AZC350" s="120"/>
      <c r="AZD350" s="120"/>
      <c r="AZE350" s="120"/>
      <c r="AZF350" s="120"/>
      <c r="AZG350" s="120"/>
      <c r="AZH350" s="120"/>
      <c r="AZI350" s="120"/>
      <c r="AZJ350" s="120"/>
      <c r="AZK350" s="120"/>
      <c r="AZL350" s="120"/>
      <c r="AZM350" s="120"/>
      <c r="AZN350" s="120"/>
      <c r="AZO350" s="120"/>
      <c r="AZP350" s="120"/>
      <c r="AZQ350" s="120"/>
      <c r="AZR350" s="120"/>
      <c r="AZS350" s="120"/>
      <c r="AZT350" s="120"/>
      <c r="AZU350" s="120"/>
      <c r="AZV350" s="120"/>
      <c r="AZW350" s="120"/>
      <c r="AZX350" s="120"/>
      <c r="AZY350" s="120"/>
      <c r="AZZ350" s="120"/>
      <c r="BAA350" s="120"/>
      <c r="BAB350" s="120"/>
      <c r="BAC350" s="120"/>
      <c r="BAD350" s="120"/>
      <c r="BAE350" s="120"/>
      <c r="BAF350" s="120"/>
      <c r="BAG350" s="120"/>
      <c r="BAH350" s="120"/>
      <c r="BAI350" s="120"/>
      <c r="BAJ350" s="120"/>
      <c r="BAK350" s="120"/>
      <c r="BAL350" s="120"/>
      <c r="BAM350" s="120"/>
      <c r="BAN350" s="120"/>
      <c r="BAO350" s="120"/>
      <c r="BAP350" s="120"/>
      <c r="BAQ350" s="120"/>
      <c r="BAR350" s="120"/>
      <c r="BAS350" s="120"/>
      <c r="BAT350" s="120"/>
      <c r="BAU350" s="120"/>
      <c r="BAV350" s="120"/>
      <c r="BAW350" s="120"/>
      <c r="BAX350" s="120"/>
      <c r="BAY350" s="120"/>
      <c r="BAZ350" s="120"/>
      <c r="BBA350" s="120"/>
      <c r="BBB350" s="120"/>
      <c r="BBC350" s="120"/>
      <c r="BBD350" s="120"/>
      <c r="BBE350" s="120"/>
      <c r="BBF350" s="120"/>
      <c r="BBG350" s="120"/>
      <c r="BBH350" s="120"/>
      <c r="BBI350" s="120"/>
      <c r="BBJ350" s="120"/>
      <c r="BBK350" s="120"/>
      <c r="BBL350" s="120"/>
      <c r="BBM350" s="120"/>
      <c r="BBN350" s="120"/>
      <c r="BBO350" s="120"/>
      <c r="BBP350" s="120"/>
      <c r="BBQ350" s="120"/>
      <c r="BBR350" s="120"/>
      <c r="BBS350" s="120"/>
      <c r="BBT350" s="120"/>
      <c r="BBU350" s="120"/>
      <c r="BBV350" s="120"/>
      <c r="BBW350" s="120"/>
      <c r="BBX350" s="120"/>
      <c r="BBY350" s="120"/>
      <c r="BBZ350" s="120"/>
      <c r="BCA350" s="120"/>
      <c r="BCB350" s="120"/>
      <c r="BCC350" s="120"/>
      <c r="BCD350" s="120"/>
      <c r="BCE350" s="120"/>
      <c r="BCF350" s="120"/>
      <c r="BCG350" s="120"/>
      <c r="BCH350" s="120"/>
      <c r="BCI350" s="120"/>
      <c r="BCJ350" s="120"/>
      <c r="BCK350" s="120"/>
      <c r="BCL350" s="120"/>
      <c r="BCM350" s="120"/>
      <c r="BCN350" s="120"/>
      <c r="BCO350" s="120"/>
      <c r="BCP350" s="120"/>
      <c r="BCQ350" s="120"/>
      <c r="BCR350" s="120"/>
      <c r="BCS350" s="120"/>
      <c r="BCT350" s="120"/>
      <c r="BCU350" s="120"/>
      <c r="BCV350" s="120"/>
      <c r="BCW350" s="120"/>
      <c r="BCX350" s="120"/>
      <c r="BCY350" s="120"/>
      <c r="BCZ350" s="120"/>
      <c r="BDA350" s="120"/>
      <c r="BDB350" s="120"/>
      <c r="BDC350" s="120"/>
      <c r="BDD350" s="120"/>
      <c r="BDE350" s="120"/>
      <c r="BDF350" s="120"/>
      <c r="BDG350" s="120"/>
      <c r="BDH350" s="120"/>
      <c r="BDI350" s="120"/>
      <c r="BDJ350" s="120"/>
      <c r="BDK350" s="120"/>
      <c r="BDL350" s="120"/>
      <c r="BDM350" s="120"/>
      <c r="BDN350" s="120"/>
      <c r="BDO350" s="120"/>
      <c r="BDP350" s="120"/>
      <c r="BDQ350" s="120"/>
      <c r="BDR350" s="120"/>
      <c r="BDS350" s="120"/>
      <c r="BDT350" s="120"/>
      <c r="BDU350" s="120"/>
      <c r="BDV350" s="120"/>
      <c r="BDW350" s="120"/>
      <c r="BDX350" s="120"/>
      <c r="BDY350" s="120"/>
      <c r="BDZ350" s="120"/>
      <c r="BEA350" s="120"/>
      <c r="BEB350" s="120"/>
      <c r="BEC350" s="120"/>
      <c r="BED350" s="120"/>
      <c r="BEE350" s="120"/>
      <c r="BEF350" s="120"/>
      <c r="BEG350" s="120"/>
      <c r="BEH350" s="120"/>
      <c r="BEI350" s="120"/>
      <c r="BEJ350" s="120"/>
      <c r="BEK350" s="120"/>
      <c r="BEL350" s="120"/>
      <c r="BEM350" s="120"/>
      <c r="BEN350" s="120"/>
      <c r="BEO350" s="120"/>
      <c r="BEP350" s="120"/>
      <c r="BEQ350" s="120"/>
      <c r="BER350" s="120"/>
      <c r="BES350" s="120"/>
      <c r="BET350" s="120"/>
      <c r="BEU350" s="120"/>
      <c r="BEV350" s="120"/>
      <c r="BEW350" s="120"/>
      <c r="BEX350" s="120"/>
      <c r="BEY350" s="120"/>
      <c r="BEZ350" s="120"/>
      <c r="BFA350" s="120"/>
      <c r="BFB350" s="120"/>
      <c r="BFC350" s="120"/>
      <c r="BFD350" s="120"/>
      <c r="BFE350" s="120"/>
      <c r="BFF350" s="120"/>
      <c r="BFG350" s="120"/>
      <c r="BFH350" s="120"/>
      <c r="BFI350" s="120"/>
      <c r="BFJ350" s="120"/>
      <c r="BFK350" s="120"/>
      <c r="BFL350" s="120"/>
      <c r="BFM350" s="120"/>
      <c r="BFN350" s="120"/>
      <c r="BFO350" s="120"/>
      <c r="BFP350" s="120"/>
      <c r="BFQ350" s="120"/>
      <c r="BFR350" s="120"/>
      <c r="BFS350" s="120"/>
      <c r="BFT350" s="120"/>
      <c r="BFU350" s="120"/>
      <c r="BFV350" s="120"/>
      <c r="BFW350" s="120"/>
      <c r="BFX350" s="120"/>
      <c r="BFY350" s="120"/>
      <c r="BFZ350" s="120"/>
      <c r="BGA350" s="120"/>
      <c r="BGB350" s="120"/>
      <c r="BGC350" s="120"/>
      <c r="BGD350" s="120"/>
      <c r="BGE350" s="120"/>
      <c r="BGF350" s="120"/>
      <c r="BGG350" s="120"/>
      <c r="BGH350" s="120"/>
      <c r="BGI350" s="120"/>
      <c r="BGJ350" s="120"/>
      <c r="BGK350" s="120"/>
      <c r="BGL350" s="120"/>
      <c r="BGM350" s="120"/>
      <c r="BGN350" s="120"/>
      <c r="BGO350" s="120"/>
      <c r="BGP350" s="120"/>
      <c r="BGQ350" s="120"/>
      <c r="BGR350" s="120"/>
      <c r="BGS350" s="120"/>
      <c r="BGT350" s="120"/>
      <c r="BGU350" s="120"/>
      <c r="BGV350" s="120"/>
      <c r="BGW350" s="120"/>
      <c r="BGX350" s="120"/>
      <c r="BGY350" s="120"/>
      <c r="BGZ350" s="120"/>
      <c r="BHA350" s="120"/>
      <c r="BHB350" s="120"/>
      <c r="BHC350" s="120"/>
      <c r="BHD350" s="120"/>
      <c r="BHE350" s="120"/>
      <c r="BHF350" s="120"/>
      <c r="BHG350" s="120"/>
      <c r="BHH350" s="120"/>
      <c r="BHI350" s="120"/>
      <c r="BHJ350" s="120"/>
      <c r="BHK350" s="120"/>
      <c r="BHL350" s="120"/>
      <c r="BHM350" s="120"/>
      <c r="BHN350" s="120"/>
      <c r="BHO350" s="120"/>
      <c r="BHP350" s="120"/>
      <c r="BHQ350" s="120"/>
      <c r="BHR350" s="120"/>
      <c r="BHS350" s="120"/>
      <c r="BHT350" s="120"/>
      <c r="BHU350" s="120"/>
      <c r="BHV350" s="120"/>
      <c r="BHW350" s="120"/>
      <c r="BHX350" s="120"/>
      <c r="BHY350" s="120"/>
      <c r="BHZ350" s="120"/>
      <c r="BIA350" s="120"/>
      <c r="BIB350" s="120"/>
      <c r="BIC350" s="120"/>
      <c r="BID350" s="120"/>
      <c r="BIE350" s="120"/>
      <c r="BIF350" s="120"/>
      <c r="BIG350" s="120"/>
      <c r="BIH350" s="120"/>
      <c r="BII350" s="120"/>
      <c r="BIJ350" s="120"/>
      <c r="BIK350" s="120"/>
      <c r="BIL350" s="120"/>
      <c r="BIM350" s="120"/>
      <c r="BIN350" s="120"/>
      <c r="BIO350" s="120"/>
      <c r="BIP350" s="120"/>
      <c r="BIQ350" s="120"/>
      <c r="BIR350" s="120"/>
      <c r="BIS350" s="120"/>
      <c r="BIT350" s="120"/>
      <c r="BIU350" s="120"/>
      <c r="BIV350" s="120"/>
      <c r="BIW350" s="120"/>
      <c r="BIX350" s="120"/>
      <c r="BIY350" s="120"/>
      <c r="BIZ350" s="120"/>
      <c r="BJA350" s="120"/>
      <c r="BJB350" s="120"/>
      <c r="BJC350" s="120"/>
      <c r="BJD350" s="120"/>
      <c r="BJE350" s="120"/>
      <c r="BJF350" s="120"/>
      <c r="BJG350" s="120"/>
      <c r="BJH350" s="120"/>
      <c r="BJI350" s="120"/>
      <c r="BJJ350" s="120"/>
      <c r="BJK350" s="120"/>
      <c r="BJL350" s="120"/>
      <c r="BJM350" s="120"/>
      <c r="BJN350" s="120"/>
      <c r="BJO350" s="120"/>
      <c r="BJP350" s="120"/>
      <c r="BJQ350" s="120"/>
      <c r="BJR350" s="120"/>
      <c r="BJS350" s="120"/>
      <c r="BJT350" s="120"/>
      <c r="BJU350" s="120"/>
      <c r="BJV350" s="120"/>
      <c r="BJW350" s="120"/>
      <c r="BJX350" s="120"/>
      <c r="BJY350" s="120"/>
      <c r="BJZ350" s="120"/>
      <c r="BKA350" s="120"/>
      <c r="BKB350" s="120"/>
      <c r="BKC350" s="120"/>
      <c r="BKD350" s="120"/>
      <c r="BKE350" s="120"/>
      <c r="BKF350" s="120"/>
      <c r="BKG350" s="120"/>
      <c r="BKH350" s="120"/>
      <c r="BKI350" s="120"/>
      <c r="BKJ350" s="120"/>
      <c r="BKK350" s="120"/>
      <c r="BKL350" s="120"/>
      <c r="BKM350" s="120"/>
      <c r="BKN350" s="120"/>
      <c r="BKO350" s="120"/>
      <c r="BKP350" s="120"/>
      <c r="BKQ350" s="120"/>
      <c r="BKR350" s="120"/>
      <c r="BKS350" s="120"/>
      <c r="BKT350" s="120"/>
      <c r="BKU350" s="120"/>
      <c r="BKV350" s="120"/>
      <c r="BKW350" s="120"/>
      <c r="BKX350" s="120"/>
      <c r="BKY350" s="120"/>
      <c r="BKZ350" s="120"/>
      <c r="BLA350" s="120"/>
      <c r="BLB350" s="120"/>
      <c r="BLC350" s="120"/>
      <c r="BLD350" s="120"/>
      <c r="BLE350" s="120"/>
      <c r="BLF350" s="120"/>
      <c r="BLG350" s="120"/>
      <c r="BLH350" s="120"/>
      <c r="BLI350" s="120"/>
      <c r="BLJ350" s="120"/>
      <c r="BLK350" s="120"/>
      <c r="BLL350" s="120"/>
      <c r="BLM350" s="120"/>
      <c r="BLN350" s="120"/>
      <c r="BLO350" s="120"/>
      <c r="BLP350" s="120"/>
      <c r="BLQ350" s="120"/>
      <c r="BLR350" s="120"/>
      <c r="BLS350" s="120"/>
      <c r="BLT350" s="120"/>
      <c r="BLU350" s="120"/>
      <c r="BLV350" s="120"/>
      <c r="BLW350" s="120"/>
      <c r="BLX350" s="120"/>
      <c r="BLY350" s="120"/>
      <c r="BLZ350" s="120"/>
      <c r="BMA350" s="120"/>
      <c r="BMB350" s="120"/>
      <c r="BMC350" s="120"/>
      <c r="BMD350" s="120"/>
      <c r="BME350" s="120"/>
      <c r="BMF350" s="120"/>
      <c r="BMG350" s="120"/>
      <c r="BMH350" s="120"/>
      <c r="BMI350" s="120"/>
      <c r="BMJ350" s="120"/>
      <c r="BMK350" s="120"/>
      <c r="BML350" s="120"/>
      <c r="BMM350" s="120"/>
      <c r="BMN350" s="120"/>
      <c r="BMO350" s="120"/>
      <c r="BMP350" s="120"/>
      <c r="BMQ350" s="120"/>
      <c r="BMR350" s="120"/>
      <c r="BMS350" s="120"/>
      <c r="BMT350" s="120"/>
      <c r="BMU350" s="120"/>
      <c r="BMV350" s="120"/>
      <c r="BMW350" s="120"/>
      <c r="BMX350" s="120"/>
      <c r="BMY350" s="120"/>
      <c r="BMZ350" s="120"/>
      <c r="BNA350" s="120"/>
      <c r="BNB350" s="120"/>
      <c r="BNC350" s="120"/>
      <c r="BND350" s="120"/>
      <c r="BNE350" s="120"/>
      <c r="BNF350" s="120"/>
      <c r="BNG350" s="120"/>
      <c r="BNH350" s="120"/>
      <c r="BNI350" s="120"/>
      <c r="BNJ350" s="120"/>
      <c r="BNK350" s="120"/>
      <c r="BNL350" s="120"/>
      <c r="BNM350" s="120"/>
      <c r="BNN350" s="120"/>
      <c r="BNO350" s="120"/>
      <c r="BNP350" s="120"/>
      <c r="BNQ350" s="120"/>
      <c r="BNR350" s="120"/>
      <c r="BNS350" s="120"/>
      <c r="BNT350" s="120"/>
      <c r="BNU350" s="120"/>
      <c r="BNV350" s="120"/>
      <c r="BNW350" s="120"/>
      <c r="BNX350" s="120"/>
      <c r="BNY350" s="120"/>
      <c r="BNZ350" s="120"/>
      <c r="BOA350" s="120"/>
      <c r="BOB350" s="120"/>
      <c r="BOC350" s="120"/>
      <c r="BOD350" s="120"/>
      <c r="BOE350" s="120"/>
      <c r="BOF350" s="120"/>
      <c r="BOG350" s="120"/>
      <c r="BOH350" s="120"/>
      <c r="BOI350" s="120"/>
      <c r="BOJ350" s="120"/>
      <c r="BOK350" s="120"/>
      <c r="BOL350" s="120"/>
      <c r="BOM350" s="120"/>
      <c r="BON350" s="120"/>
      <c r="BOO350" s="120"/>
      <c r="BOP350" s="120"/>
      <c r="BOQ350" s="120"/>
      <c r="BOR350" s="120"/>
      <c r="BOS350" s="120"/>
      <c r="BOT350" s="120"/>
      <c r="BOU350" s="120"/>
      <c r="BOV350" s="120"/>
      <c r="BOW350" s="120"/>
      <c r="BOX350" s="120"/>
      <c r="BOY350" s="120"/>
      <c r="BOZ350" s="120"/>
      <c r="BPA350" s="120"/>
      <c r="BPB350" s="120"/>
      <c r="BPC350" s="120"/>
      <c r="BPD350" s="120"/>
      <c r="BPE350" s="120"/>
      <c r="BPF350" s="120"/>
      <c r="BPG350" s="120"/>
      <c r="BPH350" s="120"/>
      <c r="BPI350" s="120"/>
      <c r="BPJ350" s="120"/>
      <c r="BPK350" s="120"/>
      <c r="BPL350" s="120"/>
      <c r="BPM350" s="120"/>
      <c r="BPN350" s="120"/>
      <c r="BPO350" s="120"/>
      <c r="BPP350" s="120"/>
      <c r="BPQ350" s="120"/>
      <c r="BPR350" s="120"/>
      <c r="BPS350" s="120"/>
      <c r="BPT350" s="120"/>
      <c r="BPU350" s="120"/>
      <c r="BPV350" s="120"/>
      <c r="BPW350" s="120"/>
      <c r="BPX350" s="120"/>
      <c r="BPY350" s="120"/>
      <c r="BPZ350" s="120"/>
      <c r="BQA350" s="120"/>
      <c r="BQB350" s="120"/>
      <c r="BQC350" s="120"/>
      <c r="BQD350" s="120"/>
      <c r="BQE350" s="120"/>
      <c r="BQF350" s="120"/>
      <c r="BQG350" s="120"/>
      <c r="BQH350" s="120"/>
      <c r="BQI350" s="120"/>
      <c r="BQJ350" s="120"/>
      <c r="BQK350" s="120"/>
      <c r="BQL350" s="120"/>
      <c r="BQM350" s="120"/>
      <c r="BQN350" s="120"/>
      <c r="BQO350" s="120"/>
      <c r="BQP350" s="120"/>
      <c r="BQQ350" s="120"/>
      <c r="BQR350" s="120"/>
      <c r="BQS350" s="120"/>
      <c r="BQT350" s="120"/>
      <c r="BQU350" s="120"/>
      <c r="BQV350" s="120"/>
      <c r="BQW350" s="120"/>
      <c r="BQX350" s="120"/>
      <c r="BQY350" s="120"/>
      <c r="BQZ350" s="120"/>
      <c r="BRA350" s="120"/>
      <c r="BRB350" s="120"/>
      <c r="BRC350" s="120"/>
      <c r="BRD350" s="120"/>
      <c r="BRE350" s="120"/>
      <c r="BRF350" s="120"/>
      <c r="BRG350" s="120"/>
      <c r="BRH350" s="120"/>
      <c r="BRI350" s="120"/>
      <c r="BRJ350" s="120"/>
      <c r="BRK350" s="120"/>
      <c r="BRL350" s="120"/>
      <c r="BRM350" s="120"/>
      <c r="BRN350" s="120"/>
      <c r="BRO350" s="120"/>
      <c r="BRP350" s="120"/>
      <c r="BRQ350" s="120"/>
      <c r="BRR350" s="120"/>
      <c r="BRS350" s="120"/>
      <c r="BRT350" s="120"/>
      <c r="BRU350" s="120"/>
      <c r="BRV350" s="120"/>
      <c r="BRW350" s="120"/>
      <c r="BRX350" s="120"/>
      <c r="BRY350" s="120"/>
      <c r="BRZ350" s="120"/>
      <c r="BSA350" s="120"/>
      <c r="BSB350" s="120"/>
      <c r="BSC350" s="120"/>
      <c r="BSD350" s="120"/>
      <c r="BSE350" s="120"/>
      <c r="BSF350" s="120"/>
      <c r="BSG350" s="120"/>
      <c r="BSH350" s="120"/>
      <c r="BSI350" s="120"/>
      <c r="BSJ350" s="120"/>
      <c r="BSK350" s="120"/>
      <c r="BSL350" s="120"/>
      <c r="BSM350" s="120"/>
      <c r="BSN350" s="120"/>
      <c r="BSO350" s="120"/>
      <c r="BSP350" s="120"/>
      <c r="BSQ350" s="120"/>
      <c r="BSR350" s="120"/>
      <c r="BSS350" s="120"/>
      <c r="BST350" s="120"/>
      <c r="BSU350" s="120"/>
      <c r="BSV350" s="120"/>
      <c r="BSW350" s="120"/>
      <c r="BSX350" s="120"/>
      <c r="BSY350" s="120"/>
      <c r="BSZ350" s="120"/>
      <c r="BTA350" s="120"/>
      <c r="BTB350" s="120"/>
      <c r="BTC350" s="120"/>
      <c r="BTD350" s="120"/>
      <c r="BTE350" s="120"/>
      <c r="BTF350" s="120"/>
      <c r="BTG350" s="120"/>
      <c r="BTH350" s="120"/>
      <c r="BTI350" s="120"/>
      <c r="BTJ350" s="120"/>
      <c r="BTK350" s="120"/>
      <c r="BTL350" s="120"/>
      <c r="BTM350" s="120"/>
      <c r="BTN350" s="120"/>
      <c r="BTO350" s="120"/>
      <c r="BTP350" s="120"/>
      <c r="BTQ350" s="120"/>
      <c r="BTR350" s="120"/>
      <c r="BTS350" s="120"/>
      <c r="BTT350" s="120"/>
      <c r="BTU350" s="120"/>
      <c r="BTV350" s="120"/>
      <c r="BTW350" s="120"/>
      <c r="BTX350" s="120"/>
      <c r="BTY350" s="120"/>
      <c r="BTZ350" s="120"/>
      <c r="BUA350" s="120"/>
      <c r="BUB350" s="120"/>
      <c r="BUC350" s="120"/>
      <c r="BUD350" s="120"/>
      <c r="BUE350" s="120"/>
      <c r="BUF350" s="120"/>
      <c r="BUG350" s="120"/>
      <c r="BUH350" s="120"/>
      <c r="BUI350" s="120"/>
      <c r="BUJ350" s="120"/>
      <c r="BUK350" s="120"/>
      <c r="BUL350" s="120"/>
      <c r="BUM350" s="120"/>
      <c r="BUN350" s="120"/>
      <c r="BUO350" s="120"/>
      <c r="BUP350" s="120"/>
      <c r="BUQ350" s="120"/>
      <c r="BUR350" s="120"/>
      <c r="BUS350" s="120"/>
      <c r="BUT350" s="120"/>
      <c r="BUU350" s="120"/>
      <c r="BUV350" s="120"/>
      <c r="BUW350" s="120"/>
      <c r="BUX350" s="120"/>
      <c r="BUY350" s="120"/>
      <c r="BUZ350" s="120"/>
      <c r="BVA350" s="120"/>
      <c r="BVB350" s="120"/>
      <c r="BVC350" s="120"/>
      <c r="BVD350" s="120"/>
      <c r="BVE350" s="120"/>
      <c r="BVF350" s="120"/>
      <c r="BVG350" s="120"/>
      <c r="BVH350" s="120"/>
      <c r="BVI350" s="120"/>
      <c r="BVJ350" s="120"/>
      <c r="BVK350" s="120"/>
      <c r="BVL350" s="120"/>
      <c r="BVM350" s="120"/>
      <c r="BVN350" s="120"/>
      <c r="BVO350" s="120"/>
      <c r="BVP350" s="120"/>
      <c r="BVQ350" s="120"/>
      <c r="BVR350" s="120"/>
      <c r="BVS350" s="120"/>
      <c r="BVT350" s="120"/>
      <c r="BVU350" s="120"/>
      <c r="BVV350" s="120"/>
      <c r="BVW350" s="120"/>
      <c r="BVX350" s="120"/>
      <c r="BVY350" s="120"/>
      <c r="BVZ350" s="120"/>
      <c r="BWA350" s="120"/>
      <c r="BWB350" s="120"/>
      <c r="BWC350" s="120"/>
      <c r="BWD350" s="120"/>
      <c r="BWE350" s="120"/>
      <c r="BWF350" s="120"/>
      <c r="BWG350" s="120"/>
      <c r="BWH350" s="120"/>
      <c r="BWI350" s="120"/>
      <c r="BWJ350" s="120"/>
      <c r="BWK350" s="120"/>
      <c r="BWL350" s="120"/>
      <c r="BWM350" s="120"/>
      <c r="BWN350" s="120"/>
      <c r="BWO350" s="120"/>
      <c r="BWP350" s="120"/>
      <c r="BWQ350" s="120"/>
      <c r="BWR350" s="120"/>
      <c r="BWS350" s="120"/>
      <c r="BWT350" s="120"/>
      <c r="BWU350" s="120"/>
      <c r="BWV350" s="120"/>
      <c r="BWW350" s="120"/>
      <c r="BWX350" s="120"/>
      <c r="BWY350" s="120"/>
      <c r="BWZ350" s="120"/>
      <c r="BXA350" s="120"/>
      <c r="BXB350" s="120"/>
      <c r="BXC350" s="120"/>
      <c r="BXD350" s="120"/>
      <c r="BXE350" s="120"/>
      <c r="BXF350" s="120"/>
      <c r="BXG350" s="120"/>
      <c r="BXH350" s="120"/>
      <c r="BXI350" s="120"/>
      <c r="BXJ350" s="120"/>
      <c r="BXK350" s="120"/>
      <c r="BXL350" s="120"/>
      <c r="BXM350" s="120"/>
      <c r="BXN350" s="120"/>
      <c r="BXO350" s="120"/>
      <c r="BXP350" s="120"/>
      <c r="BXQ350" s="120"/>
      <c r="BXR350" s="120"/>
      <c r="BXS350" s="120"/>
      <c r="BXT350" s="120"/>
      <c r="BXU350" s="120"/>
      <c r="BXV350" s="120"/>
      <c r="BXW350" s="120"/>
      <c r="BXX350" s="120"/>
      <c r="BXY350" s="120"/>
      <c r="BXZ350" s="120"/>
      <c r="BYA350" s="120"/>
      <c r="BYB350" s="120"/>
      <c r="BYC350" s="120"/>
      <c r="BYD350" s="120"/>
      <c r="BYE350" s="120"/>
      <c r="BYF350" s="120"/>
      <c r="BYG350" s="120"/>
      <c r="BYH350" s="120"/>
      <c r="BYI350" s="120"/>
      <c r="BYJ350" s="120"/>
      <c r="BYK350" s="120"/>
      <c r="BYL350" s="120"/>
      <c r="BYM350" s="120"/>
      <c r="BYN350" s="120"/>
      <c r="BYO350" s="120"/>
      <c r="BYP350" s="120"/>
      <c r="BYQ350" s="120"/>
      <c r="BYR350" s="120"/>
      <c r="BYS350" s="120"/>
      <c r="BYT350" s="120"/>
      <c r="BYU350" s="120"/>
      <c r="BYV350" s="120"/>
      <c r="BYW350" s="120"/>
      <c r="BYX350" s="120"/>
      <c r="BYY350" s="120"/>
      <c r="BYZ350" s="120"/>
      <c r="BZA350" s="120"/>
      <c r="BZB350" s="120"/>
      <c r="BZC350" s="120"/>
      <c r="BZD350" s="120"/>
      <c r="BZE350" s="120"/>
      <c r="BZF350" s="120"/>
      <c r="BZG350" s="120"/>
      <c r="BZH350" s="120"/>
      <c r="BZI350" s="120"/>
      <c r="BZJ350" s="120"/>
      <c r="BZK350" s="120"/>
      <c r="BZL350" s="120"/>
      <c r="BZM350" s="120"/>
      <c r="BZN350" s="120"/>
      <c r="BZO350" s="120"/>
      <c r="BZP350" s="120"/>
      <c r="BZQ350" s="120"/>
      <c r="BZR350" s="120"/>
      <c r="BZS350" s="120"/>
      <c r="BZT350" s="120"/>
      <c r="BZU350" s="120"/>
      <c r="BZV350" s="120"/>
      <c r="BZW350" s="120"/>
      <c r="BZX350" s="120"/>
      <c r="BZY350" s="120"/>
      <c r="BZZ350" s="120"/>
      <c r="CAA350" s="120"/>
      <c r="CAB350" s="120"/>
      <c r="CAC350" s="120"/>
      <c r="CAD350" s="120"/>
      <c r="CAE350" s="120"/>
      <c r="CAF350" s="120"/>
      <c r="CAG350" s="120"/>
      <c r="CAH350" s="120"/>
      <c r="CAI350" s="120"/>
      <c r="CAJ350" s="120"/>
      <c r="CAK350" s="120"/>
      <c r="CAL350" s="120"/>
      <c r="CAM350" s="120"/>
      <c r="CAN350" s="120"/>
      <c r="CAO350" s="120"/>
      <c r="CAP350" s="120"/>
      <c r="CAQ350" s="120"/>
      <c r="CAR350" s="120"/>
      <c r="CAS350" s="120"/>
      <c r="CAT350" s="120"/>
      <c r="CAU350" s="120"/>
      <c r="CAV350" s="120"/>
      <c r="CAW350" s="120"/>
      <c r="CAX350" s="120"/>
      <c r="CAY350" s="120"/>
      <c r="CAZ350" s="120"/>
      <c r="CBA350" s="120"/>
      <c r="CBB350" s="120"/>
      <c r="CBC350" s="120"/>
      <c r="CBD350" s="120"/>
      <c r="CBE350" s="120"/>
      <c r="CBF350" s="120"/>
      <c r="CBG350" s="120"/>
      <c r="CBH350" s="120"/>
      <c r="CBI350" s="120"/>
      <c r="CBJ350" s="120"/>
      <c r="CBK350" s="120"/>
      <c r="CBL350" s="120"/>
      <c r="CBM350" s="120"/>
      <c r="CBN350" s="120"/>
      <c r="CBO350" s="120"/>
      <c r="CBP350" s="120"/>
      <c r="CBQ350" s="120"/>
      <c r="CBR350" s="120"/>
      <c r="CBS350" s="120"/>
      <c r="CBT350" s="120"/>
      <c r="CBU350" s="120"/>
      <c r="CBV350" s="120"/>
      <c r="CBW350" s="120"/>
      <c r="CBX350" s="120"/>
      <c r="CBY350" s="120"/>
      <c r="CBZ350" s="120"/>
      <c r="CCA350" s="120"/>
      <c r="CCB350" s="120"/>
      <c r="CCC350" s="120"/>
      <c r="CCD350" s="120"/>
      <c r="CCE350" s="120"/>
      <c r="CCF350" s="120"/>
      <c r="CCG350" s="120"/>
      <c r="CCH350" s="120"/>
      <c r="CCI350" s="120"/>
      <c r="CCJ350" s="120"/>
      <c r="CCK350" s="120"/>
      <c r="CCL350" s="120"/>
      <c r="CCM350" s="120"/>
      <c r="CCN350" s="120"/>
      <c r="CCO350" s="120"/>
      <c r="CCP350" s="120"/>
      <c r="CCQ350" s="120"/>
      <c r="CCR350" s="120"/>
      <c r="CCS350" s="120"/>
      <c r="CCT350" s="120"/>
      <c r="CCU350" s="120"/>
      <c r="CCV350" s="120"/>
      <c r="CCW350" s="120"/>
      <c r="CCX350" s="120"/>
      <c r="CCY350" s="120"/>
      <c r="CCZ350" s="120"/>
      <c r="CDA350" s="120"/>
      <c r="CDB350" s="120"/>
      <c r="CDC350" s="120"/>
      <c r="CDD350" s="120"/>
      <c r="CDE350" s="120"/>
      <c r="CDF350" s="120"/>
      <c r="CDG350" s="120"/>
      <c r="CDH350" s="120"/>
      <c r="CDI350" s="120"/>
      <c r="CDJ350" s="120"/>
      <c r="CDK350" s="120"/>
      <c r="CDL350" s="120"/>
      <c r="CDM350" s="120"/>
      <c r="CDN350" s="120"/>
      <c r="CDO350" s="120"/>
      <c r="CDP350" s="120"/>
      <c r="CDQ350" s="120"/>
      <c r="CDR350" s="120"/>
      <c r="CDS350" s="120"/>
      <c r="CDT350" s="120"/>
      <c r="CDU350" s="120"/>
      <c r="CDV350" s="120"/>
      <c r="CDW350" s="120"/>
      <c r="CDX350" s="120"/>
      <c r="CDY350" s="120"/>
      <c r="CDZ350" s="120"/>
      <c r="CEA350" s="120"/>
      <c r="CEB350" s="120"/>
      <c r="CEC350" s="120"/>
      <c r="CED350" s="120"/>
      <c r="CEE350" s="120"/>
      <c r="CEF350" s="120"/>
      <c r="CEG350" s="120"/>
      <c r="CEH350" s="120"/>
      <c r="CEI350" s="120"/>
      <c r="CEJ350" s="120"/>
      <c r="CEK350" s="120"/>
      <c r="CEL350" s="120"/>
      <c r="CEM350" s="120"/>
      <c r="CEN350" s="120"/>
      <c r="CEO350" s="120"/>
      <c r="CEP350" s="120"/>
      <c r="CEQ350" s="120"/>
      <c r="CER350" s="120"/>
      <c r="CES350" s="120"/>
      <c r="CET350" s="120"/>
      <c r="CEU350" s="120"/>
      <c r="CEV350" s="120"/>
      <c r="CEW350" s="120"/>
      <c r="CEX350" s="120"/>
      <c r="CEY350" s="120"/>
      <c r="CEZ350" s="120"/>
      <c r="CFA350" s="120"/>
      <c r="CFB350" s="120"/>
      <c r="CFC350" s="120"/>
      <c r="CFD350" s="120"/>
      <c r="CFE350" s="120"/>
      <c r="CFF350" s="120"/>
      <c r="CFG350" s="120"/>
      <c r="CFH350" s="120"/>
      <c r="CFI350" s="120"/>
      <c r="CFJ350" s="120"/>
      <c r="CFK350" s="120"/>
      <c r="CFL350" s="120"/>
      <c r="CFM350" s="120"/>
      <c r="CFN350" s="120"/>
      <c r="CFO350" s="120"/>
      <c r="CFP350" s="120"/>
      <c r="CFQ350" s="120"/>
      <c r="CFR350" s="120"/>
      <c r="CFS350" s="120"/>
      <c r="CFT350" s="120"/>
      <c r="CFU350" s="120"/>
      <c r="CFV350" s="120"/>
      <c r="CFW350" s="120"/>
      <c r="CFX350" s="120"/>
      <c r="CFY350" s="120"/>
      <c r="CFZ350" s="120"/>
      <c r="CGA350" s="120"/>
      <c r="CGB350" s="120"/>
      <c r="CGC350" s="120"/>
      <c r="CGD350" s="120"/>
      <c r="CGE350" s="120"/>
      <c r="CGF350" s="120"/>
      <c r="CGG350" s="120"/>
      <c r="CGH350" s="120"/>
      <c r="CGI350" s="120"/>
      <c r="CGJ350" s="120"/>
      <c r="CGK350" s="120"/>
      <c r="CGL350" s="120"/>
      <c r="CGM350" s="120"/>
      <c r="CGN350" s="120"/>
      <c r="CGO350" s="120"/>
      <c r="CGP350" s="120"/>
      <c r="CGQ350" s="120"/>
      <c r="CGR350" s="120"/>
      <c r="CGS350" s="120"/>
      <c r="CGT350" s="120"/>
      <c r="CGU350" s="120"/>
      <c r="CGV350" s="120"/>
      <c r="CGW350" s="120"/>
      <c r="CGX350" s="120"/>
      <c r="CGY350" s="120"/>
      <c r="CGZ350" s="120"/>
      <c r="CHA350" s="120"/>
      <c r="CHB350" s="120"/>
      <c r="CHC350" s="120"/>
      <c r="CHD350" s="120"/>
      <c r="CHE350" s="120"/>
      <c r="CHF350" s="120"/>
      <c r="CHG350" s="120"/>
      <c r="CHH350" s="120"/>
      <c r="CHI350" s="120"/>
      <c r="CHJ350" s="120"/>
      <c r="CHK350" s="120"/>
      <c r="CHL350" s="120"/>
      <c r="CHM350" s="120"/>
      <c r="CHN350" s="120"/>
      <c r="CHO350" s="120"/>
      <c r="CHP350" s="120"/>
      <c r="CHQ350" s="120"/>
      <c r="CHR350" s="120"/>
      <c r="CHS350" s="120"/>
      <c r="CHT350" s="120"/>
      <c r="CHU350" s="120"/>
      <c r="CHV350" s="120"/>
      <c r="CHW350" s="120"/>
      <c r="CHX350" s="120"/>
      <c r="CHY350" s="120"/>
      <c r="CHZ350" s="120"/>
      <c r="CIA350" s="120"/>
      <c r="CIB350" s="120"/>
      <c r="CIC350" s="120"/>
      <c r="CID350" s="120"/>
      <c r="CIE350" s="120"/>
      <c r="CIF350" s="120"/>
      <c r="CIG350" s="120"/>
      <c r="CIH350" s="120"/>
      <c r="CII350" s="120"/>
      <c r="CIJ350" s="120"/>
      <c r="CIK350" s="120"/>
      <c r="CIL350" s="120"/>
      <c r="CIM350" s="120"/>
      <c r="CIN350" s="120"/>
      <c r="CIO350" s="120"/>
      <c r="CIP350" s="120"/>
      <c r="CIQ350" s="120"/>
      <c r="CIR350" s="120"/>
      <c r="CIS350" s="120"/>
      <c r="CIT350" s="120"/>
      <c r="CIU350" s="120"/>
      <c r="CIV350" s="120"/>
      <c r="CIW350" s="120"/>
      <c r="CIX350" s="120"/>
      <c r="CIY350" s="120"/>
      <c r="CIZ350" s="120"/>
      <c r="CJA350" s="120"/>
      <c r="CJB350" s="120"/>
      <c r="CJC350" s="120"/>
      <c r="CJD350" s="120"/>
      <c r="CJE350" s="120"/>
      <c r="CJF350" s="120"/>
      <c r="CJG350" s="120"/>
      <c r="CJH350" s="120"/>
      <c r="CJI350" s="120"/>
      <c r="CJJ350" s="120"/>
      <c r="CJK350" s="120"/>
      <c r="CJL350" s="120"/>
      <c r="CJM350" s="120"/>
      <c r="CJN350" s="120"/>
      <c r="CJO350" s="120"/>
      <c r="CJP350" s="120"/>
      <c r="CJQ350" s="120"/>
      <c r="CJR350" s="120"/>
      <c r="CJS350" s="120"/>
      <c r="CJT350" s="120"/>
      <c r="CJU350" s="120"/>
      <c r="CJV350" s="120"/>
      <c r="CJW350" s="120"/>
      <c r="CJX350" s="120"/>
      <c r="CJY350" s="120"/>
      <c r="CJZ350" s="120"/>
      <c r="CKA350" s="120"/>
      <c r="CKB350" s="120"/>
      <c r="CKC350" s="120"/>
      <c r="CKD350" s="120"/>
      <c r="CKE350" s="120"/>
      <c r="CKF350" s="120"/>
      <c r="CKG350" s="120"/>
      <c r="CKH350" s="120"/>
      <c r="CKI350" s="120"/>
      <c r="CKJ350" s="120"/>
      <c r="CKK350" s="120"/>
      <c r="CKL350" s="120"/>
      <c r="CKM350" s="120"/>
      <c r="CKN350" s="120"/>
      <c r="CKO350" s="120"/>
      <c r="CKP350" s="120"/>
      <c r="CKQ350" s="120"/>
      <c r="CKR350" s="120"/>
      <c r="CKS350" s="120"/>
      <c r="CKT350" s="120"/>
      <c r="CKU350" s="120"/>
      <c r="CKV350" s="120"/>
      <c r="CKW350" s="120"/>
      <c r="CKX350" s="120"/>
      <c r="CKY350" s="120"/>
      <c r="CKZ350" s="120"/>
      <c r="CLA350" s="120"/>
      <c r="CLB350" s="120"/>
      <c r="CLC350" s="120"/>
      <c r="CLD350" s="120"/>
      <c r="CLE350" s="120"/>
      <c r="CLF350" s="120"/>
      <c r="CLG350" s="120"/>
      <c r="CLH350" s="120"/>
      <c r="CLI350" s="120"/>
      <c r="CLJ350" s="120"/>
      <c r="CLK350" s="120"/>
      <c r="CLL350" s="120"/>
      <c r="CLM350" s="120"/>
      <c r="CLN350" s="120"/>
      <c r="CLO350" s="120"/>
      <c r="CLP350" s="120"/>
      <c r="CLQ350" s="120"/>
      <c r="CLR350" s="120"/>
      <c r="CLS350" s="120"/>
      <c r="CLT350" s="120"/>
      <c r="CLU350" s="120"/>
      <c r="CLV350" s="120"/>
      <c r="CLW350" s="120"/>
      <c r="CLX350" s="120"/>
      <c r="CLY350" s="120"/>
      <c r="CLZ350" s="120"/>
      <c r="CMA350" s="120"/>
      <c r="CMB350" s="120"/>
      <c r="CMC350" s="120"/>
      <c r="CMD350" s="120"/>
      <c r="CME350" s="120"/>
      <c r="CMF350" s="120"/>
      <c r="CMG350" s="120"/>
      <c r="CMH350" s="120"/>
      <c r="CMI350" s="120"/>
      <c r="CMJ350" s="120"/>
      <c r="CMK350" s="120"/>
      <c r="CML350" s="120"/>
      <c r="CMM350" s="120"/>
      <c r="CMN350" s="120"/>
      <c r="CMO350" s="120"/>
      <c r="CMP350" s="120"/>
      <c r="CMQ350" s="120"/>
      <c r="CMR350" s="120"/>
      <c r="CMS350" s="120"/>
      <c r="CMT350" s="120"/>
      <c r="CMU350" s="120"/>
      <c r="CMV350" s="120"/>
      <c r="CMW350" s="120"/>
      <c r="CMX350" s="120"/>
      <c r="CMY350" s="120"/>
      <c r="CMZ350" s="120"/>
      <c r="CNA350" s="120"/>
      <c r="CNB350" s="120"/>
      <c r="CNC350" s="120"/>
      <c r="CND350" s="120"/>
      <c r="CNE350" s="120"/>
      <c r="CNF350" s="120"/>
      <c r="CNG350" s="120"/>
      <c r="CNH350" s="120"/>
      <c r="CNI350" s="120"/>
      <c r="CNJ350" s="120"/>
      <c r="CNK350" s="120"/>
      <c r="CNL350" s="120"/>
      <c r="CNM350" s="120"/>
      <c r="CNN350" s="120"/>
      <c r="CNO350" s="120"/>
      <c r="CNP350" s="120"/>
      <c r="CNQ350" s="120"/>
      <c r="CNR350" s="120"/>
      <c r="CNS350" s="120"/>
      <c r="CNT350" s="120"/>
      <c r="CNU350" s="120"/>
      <c r="CNV350" s="120"/>
      <c r="CNW350" s="120"/>
      <c r="CNX350" s="120"/>
      <c r="CNY350" s="120"/>
      <c r="CNZ350" s="120"/>
      <c r="COA350" s="120"/>
      <c r="COB350" s="120"/>
      <c r="COC350" s="120"/>
      <c r="COD350" s="120"/>
      <c r="COE350" s="120"/>
      <c r="COF350" s="120"/>
      <c r="COG350" s="120"/>
      <c r="COH350" s="120"/>
      <c r="COI350" s="120"/>
      <c r="COJ350" s="120"/>
      <c r="COK350" s="120"/>
      <c r="COL350" s="120"/>
      <c r="COM350" s="120"/>
      <c r="CON350" s="120"/>
      <c r="COO350" s="120"/>
      <c r="COP350" s="120"/>
      <c r="COQ350" s="120"/>
      <c r="COR350" s="120"/>
      <c r="COS350" s="120"/>
      <c r="COT350" s="120"/>
      <c r="COU350" s="120"/>
      <c r="COV350" s="120"/>
      <c r="COW350" s="120"/>
      <c r="COX350" s="120"/>
      <c r="COY350" s="120"/>
      <c r="COZ350" s="120"/>
      <c r="CPA350" s="120"/>
      <c r="CPB350" s="120"/>
      <c r="CPC350" s="120"/>
      <c r="CPD350" s="120"/>
      <c r="CPE350" s="120"/>
      <c r="CPF350" s="120"/>
      <c r="CPG350" s="120"/>
      <c r="CPH350" s="120"/>
      <c r="CPI350" s="120"/>
      <c r="CPJ350" s="120"/>
      <c r="CPK350" s="120"/>
      <c r="CPL350" s="120"/>
      <c r="CPM350" s="120"/>
      <c r="CPN350" s="120"/>
      <c r="CPO350" s="120"/>
      <c r="CPP350" s="120"/>
      <c r="CPQ350" s="120"/>
      <c r="CPR350" s="120"/>
      <c r="CPS350" s="120"/>
      <c r="CPT350" s="120"/>
      <c r="CPU350" s="120"/>
      <c r="CPV350" s="120"/>
      <c r="CPW350" s="120"/>
      <c r="CPX350" s="120"/>
      <c r="CPY350" s="120"/>
      <c r="CPZ350" s="120"/>
      <c r="CQA350" s="120"/>
      <c r="CQB350" s="120"/>
      <c r="CQC350" s="120"/>
      <c r="CQD350" s="120"/>
      <c r="CQE350" s="120"/>
      <c r="CQF350" s="120"/>
      <c r="CQG350" s="120"/>
      <c r="CQH350" s="120"/>
      <c r="CQI350" s="120"/>
      <c r="CQJ350" s="120"/>
      <c r="CQK350" s="120"/>
      <c r="CQL350" s="120"/>
      <c r="CQM350" s="120"/>
      <c r="CQN350" s="120"/>
      <c r="CQO350" s="120"/>
      <c r="CQP350" s="120"/>
      <c r="CQQ350" s="120"/>
      <c r="CQR350" s="120"/>
      <c r="CQS350" s="120"/>
      <c r="CQT350" s="120"/>
      <c r="CQU350" s="120"/>
      <c r="CQV350" s="120"/>
      <c r="CQW350" s="120"/>
      <c r="CQX350" s="120"/>
      <c r="CQY350" s="120"/>
      <c r="CQZ350" s="120"/>
      <c r="CRA350" s="120"/>
      <c r="CRB350" s="120"/>
      <c r="CRC350" s="120"/>
      <c r="CRD350" s="120"/>
      <c r="CRE350" s="120"/>
      <c r="CRF350" s="120"/>
      <c r="CRG350" s="120"/>
      <c r="CRH350" s="120"/>
      <c r="CRI350" s="120"/>
      <c r="CRJ350" s="120"/>
      <c r="CRK350" s="120"/>
      <c r="CRL350" s="120"/>
      <c r="CRM350" s="120"/>
      <c r="CRN350" s="120"/>
      <c r="CRO350" s="120"/>
      <c r="CRP350" s="120"/>
      <c r="CRQ350" s="120"/>
      <c r="CRR350" s="120"/>
      <c r="CRS350" s="120"/>
      <c r="CRT350" s="120"/>
      <c r="CRU350" s="120"/>
      <c r="CRV350" s="120"/>
      <c r="CRW350" s="120"/>
      <c r="CRX350" s="120"/>
      <c r="CRY350" s="120"/>
      <c r="CRZ350" s="120"/>
      <c r="CSA350" s="120"/>
      <c r="CSB350" s="120"/>
      <c r="CSC350" s="120"/>
      <c r="CSD350" s="120"/>
      <c r="CSE350" s="120"/>
      <c r="CSF350" s="120"/>
      <c r="CSG350" s="120"/>
      <c r="CSH350" s="120"/>
      <c r="CSI350" s="120"/>
      <c r="CSJ350" s="120"/>
      <c r="CSK350" s="120"/>
      <c r="CSL350" s="120"/>
      <c r="CSM350" s="120"/>
      <c r="CSN350" s="120"/>
      <c r="CSO350" s="120"/>
      <c r="CSP350" s="120"/>
      <c r="CSQ350" s="120"/>
      <c r="CSR350" s="120"/>
      <c r="CSS350" s="120"/>
      <c r="CST350" s="120"/>
      <c r="CSU350" s="120"/>
      <c r="CSV350" s="120"/>
      <c r="CSW350" s="120"/>
      <c r="CSX350" s="120"/>
      <c r="CSY350" s="120"/>
      <c r="CSZ350" s="120"/>
      <c r="CTA350" s="120"/>
      <c r="CTB350" s="120"/>
      <c r="CTC350" s="120"/>
      <c r="CTD350" s="120"/>
      <c r="CTE350" s="120"/>
      <c r="CTF350" s="120"/>
      <c r="CTG350" s="120"/>
      <c r="CTH350" s="120"/>
      <c r="CTI350" s="120"/>
      <c r="CTJ350" s="120"/>
      <c r="CTK350" s="120"/>
      <c r="CTL350" s="120"/>
      <c r="CTM350" s="120"/>
      <c r="CTN350" s="120"/>
      <c r="CTO350" s="120"/>
      <c r="CTP350" s="120"/>
      <c r="CTQ350" s="120"/>
      <c r="CTR350" s="120"/>
      <c r="CTS350" s="120"/>
      <c r="CTT350" s="120"/>
      <c r="CTU350" s="120"/>
      <c r="CTV350" s="120"/>
      <c r="CTW350" s="120"/>
      <c r="CTX350" s="120"/>
      <c r="CTY350" s="120"/>
      <c r="CTZ350" s="120"/>
      <c r="CUA350" s="120"/>
      <c r="CUB350" s="120"/>
      <c r="CUC350" s="120"/>
      <c r="CUD350" s="120"/>
      <c r="CUE350" s="120"/>
      <c r="CUF350" s="120"/>
      <c r="CUG350" s="120"/>
      <c r="CUH350" s="120"/>
      <c r="CUI350" s="120"/>
      <c r="CUJ350" s="120"/>
      <c r="CUK350" s="120"/>
      <c r="CUL350" s="120"/>
      <c r="CUM350" s="120"/>
      <c r="CUN350" s="120"/>
      <c r="CUO350" s="120"/>
      <c r="CUP350" s="120"/>
      <c r="CUQ350" s="120"/>
      <c r="CUR350" s="120"/>
      <c r="CUS350" s="120"/>
      <c r="CUT350" s="120"/>
      <c r="CUU350" s="120"/>
      <c r="CUV350" s="120"/>
      <c r="CUW350" s="120"/>
      <c r="CUX350" s="120"/>
      <c r="CUY350" s="120"/>
      <c r="CUZ350" s="120"/>
      <c r="CVA350" s="120"/>
      <c r="CVB350" s="120"/>
      <c r="CVC350" s="120"/>
      <c r="CVD350" s="120"/>
      <c r="CVE350" s="120"/>
      <c r="CVF350" s="120"/>
      <c r="CVG350" s="120"/>
      <c r="CVH350" s="120"/>
      <c r="CVI350" s="120"/>
      <c r="CVJ350" s="120"/>
      <c r="CVK350" s="120"/>
      <c r="CVL350" s="120"/>
      <c r="CVM350" s="120"/>
      <c r="CVN350" s="120"/>
      <c r="CVO350" s="120"/>
      <c r="CVP350" s="120"/>
      <c r="CVQ350" s="120"/>
      <c r="CVR350" s="120"/>
      <c r="CVS350" s="120"/>
      <c r="CVT350" s="120"/>
      <c r="CVU350" s="120"/>
      <c r="CVV350" s="120"/>
      <c r="CVW350" s="120"/>
      <c r="CVX350" s="120"/>
      <c r="CVY350" s="120"/>
      <c r="CVZ350" s="120"/>
      <c r="CWA350" s="120"/>
      <c r="CWB350" s="120"/>
      <c r="CWC350" s="120"/>
      <c r="CWD350" s="120"/>
      <c r="CWE350" s="120"/>
      <c r="CWF350" s="120"/>
      <c r="CWG350" s="120"/>
      <c r="CWH350" s="120"/>
      <c r="CWI350" s="120"/>
      <c r="CWJ350" s="120"/>
      <c r="CWK350" s="120"/>
      <c r="CWL350" s="120"/>
      <c r="CWM350" s="120"/>
      <c r="CWN350" s="120"/>
      <c r="CWO350" s="120"/>
      <c r="CWP350" s="120"/>
      <c r="CWQ350" s="120"/>
      <c r="CWR350" s="120"/>
      <c r="CWS350" s="120"/>
      <c r="CWT350" s="120"/>
      <c r="CWU350" s="120"/>
      <c r="CWV350" s="120"/>
      <c r="CWW350" s="120"/>
      <c r="CWX350" s="120"/>
      <c r="CWY350" s="120"/>
      <c r="CWZ350" s="120"/>
      <c r="CXA350" s="120"/>
      <c r="CXB350" s="120"/>
      <c r="CXC350" s="120"/>
      <c r="CXD350" s="120"/>
      <c r="CXE350" s="120"/>
      <c r="CXF350" s="120"/>
      <c r="CXG350" s="120"/>
      <c r="CXH350" s="120"/>
      <c r="CXI350" s="120"/>
      <c r="CXJ350" s="120"/>
      <c r="CXK350" s="120"/>
      <c r="CXL350" s="120"/>
      <c r="CXM350" s="120"/>
      <c r="CXN350" s="120"/>
      <c r="CXO350" s="120"/>
      <c r="CXP350" s="120"/>
      <c r="CXQ350" s="120"/>
      <c r="CXR350" s="120"/>
      <c r="CXS350" s="120"/>
      <c r="CXT350" s="120"/>
      <c r="CXU350" s="120"/>
      <c r="CXV350" s="120"/>
      <c r="CXW350" s="120"/>
      <c r="CXX350" s="120"/>
      <c r="CXY350" s="120"/>
      <c r="CXZ350" s="120"/>
      <c r="CYA350" s="120"/>
      <c r="CYB350" s="120"/>
      <c r="CYC350" s="120"/>
      <c r="CYD350" s="120"/>
      <c r="CYE350" s="120"/>
      <c r="CYF350" s="120"/>
      <c r="CYG350" s="120"/>
      <c r="CYH350" s="120"/>
      <c r="CYI350" s="120"/>
      <c r="CYJ350" s="120"/>
      <c r="CYK350" s="120"/>
      <c r="CYL350" s="120"/>
      <c r="CYM350" s="120"/>
      <c r="CYN350" s="120"/>
      <c r="CYO350" s="120"/>
      <c r="CYP350" s="120"/>
      <c r="CYQ350" s="120"/>
      <c r="CYR350" s="120"/>
      <c r="CYS350" s="120"/>
      <c r="CYT350" s="120"/>
      <c r="CYU350" s="120"/>
      <c r="CYV350" s="120"/>
      <c r="CYW350" s="120"/>
      <c r="CYX350" s="120"/>
      <c r="CYY350" s="120"/>
      <c r="CYZ350" s="120"/>
      <c r="CZA350" s="120"/>
      <c r="CZB350" s="120"/>
      <c r="CZC350" s="120"/>
      <c r="CZD350" s="120"/>
      <c r="CZE350" s="120"/>
      <c r="CZF350" s="120"/>
      <c r="CZG350" s="120"/>
      <c r="CZH350" s="120"/>
      <c r="CZI350" s="120"/>
      <c r="CZJ350" s="120"/>
      <c r="CZK350" s="120"/>
      <c r="CZL350" s="120"/>
      <c r="CZM350" s="120"/>
      <c r="CZN350" s="120"/>
      <c r="CZO350" s="120"/>
      <c r="CZP350" s="120"/>
      <c r="CZQ350" s="120"/>
      <c r="CZR350" s="120"/>
      <c r="CZS350" s="120"/>
      <c r="CZT350" s="120"/>
      <c r="CZU350" s="120"/>
      <c r="CZV350" s="120"/>
      <c r="CZW350" s="120"/>
      <c r="CZX350" s="120"/>
      <c r="CZY350" s="120"/>
      <c r="CZZ350" s="120"/>
      <c r="DAA350" s="120"/>
      <c r="DAB350" s="120"/>
      <c r="DAC350" s="120"/>
      <c r="DAD350" s="120"/>
      <c r="DAE350" s="120"/>
      <c r="DAF350" s="120"/>
      <c r="DAG350" s="120"/>
      <c r="DAH350" s="120"/>
      <c r="DAI350" s="120"/>
      <c r="DAJ350" s="120"/>
      <c r="DAK350" s="120"/>
      <c r="DAL350" s="120"/>
      <c r="DAM350" s="120"/>
      <c r="DAN350" s="120"/>
      <c r="DAO350" s="120"/>
      <c r="DAP350" s="120"/>
      <c r="DAQ350" s="120"/>
      <c r="DAR350" s="120"/>
      <c r="DAS350" s="120"/>
      <c r="DAT350" s="120"/>
      <c r="DAU350" s="120"/>
      <c r="DAV350" s="120"/>
      <c r="DAW350" s="120"/>
      <c r="DAX350" s="120"/>
      <c r="DAY350" s="120"/>
      <c r="DAZ350" s="120"/>
      <c r="DBA350" s="120"/>
      <c r="DBB350" s="120"/>
      <c r="DBC350" s="120"/>
      <c r="DBD350" s="120"/>
      <c r="DBE350" s="120"/>
      <c r="DBF350" s="120"/>
      <c r="DBG350" s="120"/>
      <c r="DBH350" s="120"/>
      <c r="DBI350" s="120"/>
      <c r="DBJ350" s="120"/>
      <c r="DBK350" s="120"/>
      <c r="DBL350" s="120"/>
      <c r="DBM350" s="120"/>
      <c r="DBN350" s="120"/>
      <c r="DBO350" s="120"/>
      <c r="DBP350" s="120"/>
      <c r="DBQ350" s="120"/>
      <c r="DBR350" s="120"/>
      <c r="DBS350" s="120"/>
      <c r="DBT350" s="120"/>
      <c r="DBU350" s="120"/>
      <c r="DBV350" s="120"/>
      <c r="DBW350" s="120"/>
      <c r="DBX350" s="120"/>
      <c r="DBY350" s="120"/>
      <c r="DBZ350" s="120"/>
      <c r="DCA350" s="120"/>
      <c r="DCB350" s="120"/>
      <c r="DCC350" s="120"/>
      <c r="DCD350" s="120"/>
      <c r="DCE350" s="120"/>
      <c r="DCF350" s="120"/>
      <c r="DCG350" s="120"/>
      <c r="DCH350" s="120"/>
      <c r="DCI350" s="120"/>
      <c r="DCJ350" s="120"/>
      <c r="DCK350" s="120"/>
      <c r="DCL350" s="120"/>
      <c r="DCM350" s="120"/>
      <c r="DCN350" s="120"/>
      <c r="DCO350" s="120"/>
      <c r="DCP350" s="120"/>
      <c r="DCQ350" s="120"/>
      <c r="DCR350" s="120"/>
      <c r="DCS350" s="120"/>
      <c r="DCT350" s="120"/>
      <c r="DCU350" s="120"/>
      <c r="DCV350" s="120"/>
      <c r="DCW350" s="120"/>
      <c r="DCX350" s="120"/>
      <c r="DCY350" s="120"/>
      <c r="DCZ350" s="120"/>
      <c r="DDA350" s="120"/>
      <c r="DDB350" s="120"/>
      <c r="DDC350" s="120"/>
      <c r="DDD350" s="120"/>
      <c r="DDE350" s="120"/>
      <c r="DDF350" s="120"/>
      <c r="DDG350" s="120"/>
      <c r="DDH350" s="120"/>
      <c r="DDI350" s="120"/>
      <c r="DDJ350" s="120"/>
      <c r="DDK350" s="120"/>
      <c r="DDL350" s="120"/>
      <c r="DDM350" s="120"/>
      <c r="DDN350" s="120"/>
      <c r="DDO350" s="120"/>
      <c r="DDP350" s="120"/>
      <c r="DDQ350" s="120"/>
      <c r="DDR350" s="120"/>
      <c r="DDS350" s="120"/>
      <c r="DDT350" s="120"/>
      <c r="DDU350" s="120"/>
      <c r="DDV350" s="120"/>
      <c r="DDW350" s="120"/>
      <c r="DDX350" s="120"/>
      <c r="DDY350" s="120"/>
      <c r="DDZ350" s="120"/>
      <c r="DEA350" s="120"/>
      <c r="DEB350" s="120"/>
      <c r="DEC350" s="120"/>
      <c r="DED350" s="120"/>
      <c r="DEE350" s="120"/>
      <c r="DEF350" s="120"/>
      <c r="DEG350" s="120"/>
      <c r="DEH350" s="120"/>
      <c r="DEI350" s="120"/>
      <c r="DEJ350" s="120"/>
      <c r="DEK350" s="120"/>
      <c r="DEL350" s="120"/>
      <c r="DEM350" s="120"/>
      <c r="DEN350" s="120"/>
      <c r="DEO350" s="120"/>
      <c r="DEP350" s="120"/>
      <c r="DEQ350" s="120"/>
      <c r="DER350" s="120"/>
      <c r="DES350" s="120"/>
      <c r="DET350" s="120"/>
      <c r="DEU350" s="120"/>
      <c r="DEV350" s="120"/>
      <c r="DEW350" s="120"/>
      <c r="DEX350" s="120"/>
      <c r="DEY350" s="120"/>
      <c r="DEZ350" s="120"/>
      <c r="DFA350" s="120"/>
      <c r="DFB350" s="120"/>
      <c r="DFC350" s="120"/>
      <c r="DFD350" s="120"/>
      <c r="DFE350" s="120"/>
      <c r="DFF350" s="120"/>
      <c r="DFG350" s="120"/>
      <c r="DFH350" s="120"/>
      <c r="DFI350" s="120"/>
      <c r="DFJ350" s="120"/>
      <c r="DFK350" s="120"/>
      <c r="DFL350" s="120"/>
      <c r="DFM350" s="120"/>
      <c r="DFN350" s="120"/>
      <c r="DFO350" s="120"/>
      <c r="DFP350" s="120"/>
      <c r="DFQ350" s="120"/>
      <c r="DFR350" s="120"/>
      <c r="DFS350" s="120"/>
      <c r="DFT350" s="120"/>
      <c r="DFU350" s="120"/>
      <c r="DFV350" s="120"/>
      <c r="DFW350" s="120"/>
      <c r="DFX350" s="120"/>
      <c r="DFY350" s="120"/>
      <c r="DFZ350" s="120"/>
      <c r="DGA350" s="120"/>
      <c r="DGB350" s="120"/>
      <c r="DGC350" s="120"/>
      <c r="DGD350" s="120"/>
      <c r="DGE350" s="120"/>
      <c r="DGF350" s="120"/>
      <c r="DGG350" s="120"/>
      <c r="DGH350" s="120"/>
      <c r="DGI350" s="120"/>
      <c r="DGJ350" s="120"/>
      <c r="DGK350" s="120"/>
      <c r="DGL350" s="120"/>
      <c r="DGM350" s="120"/>
      <c r="DGN350" s="120"/>
      <c r="DGO350" s="120"/>
      <c r="DGP350" s="120"/>
      <c r="DGQ350" s="120"/>
      <c r="DGR350" s="120"/>
      <c r="DGS350" s="120"/>
      <c r="DGT350" s="120"/>
      <c r="DGU350" s="120"/>
      <c r="DGV350" s="120"/>
      <c r="DGW350" s="120"/>
      <c r="DGX350" s="120"/>
      <c r="DGY350" s="120"/>
      <c r="DGZ350" s="120"/>
      <c r="DHA350" s="120"/>
      <c r="DHB350" s="120"/>
      <c r="DHC350" s="120"/>
      <c r="DHD350" s="120"/>
      <c r="DHE350" s="120"/>
      <c r="DHF350" s="120"/>
      <c r="DHG350" s="120"/>
      <c r="DHH350" s="120"/>
      <c r="DHI350" s="120"/>
      <c r="DHJ350" s="120"/>
      <c r="DHK350" s="120"/>
      <c r="DHL350" s="120"/>
      <c r="DHM350" s="120"/>
      <c r="DHN350" s="120"/>
      <c r="DHO350" s="120"/>
      <c r="DHP350" s="120"/>
      <c r="DHQ350" s="120"/>
      <c r="DHR350" s="120"/>
      <c r="DHS350" s="120"/>
      <c r="DHT350" s="120"/>
      <c r="DHU350" s="120"/>
      <c r="DHV350" s="120"/>
      <c r="DHW350" s="120"/>
      <c r="DHX350" s="120"/>
      <c r="DHY350" s="120"/>
      <c r="DHZ350" s="120"/>
      <c r="DIA350" s="120"/>
      <c r="DIB350" s="120"/>
      <c r="DIC350" s="120"/>
      <c r="DID350" s="120"/>
      <c r="DIE350" s="120"/>
      <c r="DIF350" s="120"/>
      <c r="DIG350" s="120"/>
      <c r="DIH350" s="120"/>
      <c r="DII350" s="120"/>
      <c r="DIJ350" s="120"/>
      <c r="DIK350" s="120"/>
      <c r="DIL350" s="120"/>
      <c r="DIM350" s="120"/>
      <c r="DIN350" s="120"/>
      <c r="DIO350" s="120"/>
      <c r="DIP350" s="120"/>
      <c r="DIQ350" s="120"/>
      <c r="DIR350" s="120"/>
      <c r="DIS350" s="120"/>
      <c r="DIT350" s="120"/>
      <c r="DIU350" s="120"/>
      <c r="DIV350" s="120"/>
      <c r="DIW350" s="120"/>
      <c r="DIX350" s="120"/>
      <c r="DIY350" s="120"/>
      <c r="DIZ350" s="120"/>
      <c r="DJA350" s="120"/>
      <c r="DJB350" s="120"/>
      <c r="DJC350" s="120"/>
      <c r="DJD350" s="120"/>
      <c r="DJE350" s="120"/>
      <c r="DJF350" s="120"/>
      <c r="DJG350" s="120"/>
      <c r="DJH350" s="120"/>
      <c r="DJI350" s="120"/>
      <c r="DJJ350" s="120"/>
      <c r="DJK350" s="120"/>
      <c r="DJL350" s="120"/>
      <c r="DJM350" s="120"/>
      <c r="DJN350" s="120"/>
      <c r="DJO350" s="120"/>
      <c r="DJP350" s="120"/>
      <c r="DJQ350" s="120"/>
      <c r="DJR350" s="120"/>
      <c r="DJS350" s="120"/>
      <c r="DJT350" s="120"/>
      <c r="DJU350" s="120"/>
      <c r="DJV350" s="120"/>
      <c r="DJW350" s="120"/>
      <c r="DJX350" s="120"/>
      <c r="DJY350" s="120"/>
      <c r="DJZ350" s="120"/>
      <c r="DKA350" s="120"/>
      <c r="DKB350" s="120"/>
      <c r="DKC350" s="120"/>
      <c r="DKD350" s="120"/>
      <c r="DKE350" s="120"/>
      <c r="DKF350" s="120"/>
      <c r="DKG350" s="120"/>
      <c r="DKH350" s="120"/>
      <c r="DKI350" s="120"/>
      <c r="DKJ350" s="120"/>
      <c r="DKK350" s="120"/>
      <c r="DKL350" s="120"/>
      <c r="DKM350" s="120"/>
      <c r="DKN350" s="120"/>
      <c r="DKO350" s="120"/>
      <c r="DKP350" s="120"/>
      <c r="DKQ350" s="120"/>
      <c r="DKR350" s="120"/>
      <c r="DKS350" s="120"/>
      <c r="DKT350" s="120"/>
      <c r="DKU350" s="120"/>
      <c r="DKV350" s="120"/>
      <c r="DKW350" s="120"/>
      <c r="DKX350" s="120"/>
      <c r="DKY350" s="120"/>
      <c r="DKZ350" s="120"/>
      <c r="DLA350" s="120"/>
      <c r="DLB350" s="120"/>
      <c r="DLC350" s="120"/>
      <c r="DLD350" s="120"/>
      <c r="DLE350" s="120"/>
      <c r="DLF350" s="120"/>
      <c r="DLG350" s="120"/>
      <c r="DLH350" s="120"/>
      <c r="DLI350" s="120"/>
      <c r="DLJ350" s="120"/>
      <c r="DLK350" s="120"/>
      <c r="DLL350" s="120"/>
      <c r="DLM350" s="120"/>
      <c r="DLN350" s="120"/>
      <c r="DLO350" s="120"/>
      <c r="DLP350" s="120"/>
      <c r="DLQ350" s="120"/>
      <c r="DLR350" s="120"/>
      <c r="DLS350" s="120"/>
      <c r="DLT350" s="120"/>
      <c r="DLU350" s="120"/>
      <c r="DLV350" s="120"/>
      <c r="DLW350" s="120"/>
      <c r="DLX350" s="120"/>
      <c r="DLY350" s="120"/>
      <c r="DLZ350" s="120"/>
      <c r="DMA350" s="120"/>
      <c r="DMB350" s="120"/>
      <c r="DMC350" s="120"/>
      <c r="DMD350" s="120"/>
      <c r="DME350" s="120"/>
      <c r="DMF350" s="120"/>
      <c r="DMG350" s="120"/>
      <c r="DMH350" s="120"/>
      <c r="DMI350" s="120"/>
      <c r="DMJ350" s="120"/>
      <c r="DMK350" s="120"/>
      <c r="DML350" s="120"/>
      <c r="DMM350" s="120"/>
      <c r="DMN350" s="120"/>
      <c r="DMO350" s="120"/>
      <c r="DMP350" s="120"/>
      <c r="DMQ350" s="120"/>
      <c r="DMR350" s="120"/>
      <c r="DMS350" s="120"/>
      <c r="DMT350" s="120"/>
      <c r="DMU350" s="120"/>
      <c r="DMV350" s="120"/>
      <c r="DMW350" s="120"/>
      <c r="DMX350" s="120"/>
      <c r="DMY350" s="120"/>
      <c r="DMZ350" s="120"/>
      <c r="DNA350" s="120"/>
      <c r="DNB350" s="120"/>
      <c r="DNC350" s="120"/>
      <c r="DND350" s="120"/>
      <c r="DNE350" s="120"/>
      <c r="DNF350" s="120"/>
      <c r="DNG350" s="120"/>
      <c r="DNH350" s="120"/>
      <c r="DNI350" s="120"/>
      <c r="DNJ350" s="120"/>
      <c r="DNK350" s="120"/>
      <c r="DNL350" s="120"/>
      <c r="DNM350" s="120"/>
      <c r="DNN350" s="120"/>
      <c r="DNO350" s="120"/>
      <c r="DNP350" s="120"/>
      <c r="DNQ350" s="120"/>
      <c r="DNR350" s="120"/>
      <c r="DNS350" s="120"/>
      <c r="DNT350" s="120"/>
      <c r="DNU350" s="120"/>
      <c r="DNV350" s="120"/>
      <c r="DNW350" s="120"/>
      <c r="DNX350" s="120"/>
      <c r="DNY350" s="120"/>
      <c r="DNZ350" s="120"/>
      <c r="DOA350" s="120"/>
      <c r="DOB350" s="120"/>
      <c r="DOC350" s="120"/>
      <c r="DOD350" s="120"/>
      <c r="DOE350" s="120"/>
      <c r="DOF350" s="120"/>
      <c r="DOG350" s="120"/>
      <c r="DOH350" s="120"/>
      <c r="DOI350" s="120"/>
      <c r="DOJ350" s="120"/>
      <c r="DOK350" s="120"/>
      <c r="DOL350" s="120"/>
      <c r="DOM350" s="120"/>
      <c r="DON350" s="120"/>
      <c r="DOO350" s="120"/>
      <c r="DOP350" s="120"/>
      <c r="DOQ350" s="120"/>
      <c r="DOR350" s="120"/>
      <c r="DOS350" s="120"/>
      <c r="DOT350" s="120"/>
      <c r="DOU350" s="120"/>
      <c r="DOV350" s="120"/>
      <c r="DOW350" s="120"/>
      <c r="DOX350" s="120"/>
      <c r="DOY350" s="120"/>
      <c r="DOZ350" s="120"/>
      <c r="DPA350" s="120"/>
      <c r="DPB350" s="120"/>
      <c r="DPC350" s="120"/>
      <c r="DPD350" s="120"/>
      <c r="DPE350" s="120"/>
      <c r="DPF350" s="120"/>
      <c r="DPG350" s="120"/>
      <c r="DPH350" s="120"/>
      <c r="DPI350" s="120"/>
      <c r="DPJ350" s="120"/>
      <c r="DPK350" s="120"/>
      <c r="DPL350" s="120"/>
      <c r="DPM350" s="120"/>
      <c r="DPN350" s="120"/>
      <c r="DPO350" s="120"/>
      <c r="DPP350" s="120"/>
      <c r="DPQ350" s="120"/>
      <c r="DPR350" s="120"/>
      <c r="DPS350" s="120"/>
      <c r="DPT350" s="120"/>
      <c r="DPU350" s="120"/>
      <c r="DPV350" s="120"/>
      <c r="DPW350" s="120"/>
      <c r="DPX350" s="120"/>
      <c r="DPY350" s="120"/>
      <c r="DPZ350" s="120"/>
      <c r="DQA350" s="120"/>
      <c r="DQB350" s="120"/>
      <c r="DQC350" s="120"/>
      <c r="DQD350" s="120"/>
      <c r="DQE350" s="120"/>
      <c r="DQF350" s="120"/>
      <c r="DQG350" s="120"/>
      <c r="DQH350" s="120"/>
      <c r="DQI350" s="120"/>
      <c r="DQJ350" s="120"/>
      <c r="DQK350" s="120"/>
      <c r="DQL350" s="120"/>
      <c r="DQM350" s="120"/>
      <c r="DQN350" s="120"/>
      <c r="DQO350" s="120"/>
      <c r="DQP350" s="120"/>
      <c r="DQQ350" s="120"/>
      <c r="DQR350" s="120"/>
      <c r="DQS350" s="120"/>
      <c r="DQT350" s="120"/>
      <c r="DQU350" s="120"/>
      <c r="DQV350" s="120"/>
      <c r="DQW350" s="120"/>
      <c r="DQX350" s="120"/>
      <c r="DQY350" s="120"/>
      <c r="DQZ350" s="120"/>
      <c r="DRA350" s="120"/>
      <c r="DRB350" s="120"/>
      <c r="DRC350" s="120"/>
      <c r="DRD350" s="120"/>
      <c r="DRE350" s="120"/>
      <c r="DRF350" s="120"/>
      <c r="DRG350" s="120"/>
      <c r="DRH350" s="120"/>
      <c r="DRI350" s="120"/>
      <c r="DRJ350" s="120"/>
      <c r="DRK350" s="120"/>
      <c r="DRL350" s="120"/>
      <c r="DRM350" s="120"/>
      <c r="DRN350" s="120"/>
      <c r="DRO350" s="120"/>
      <c r="DRP350" s="120"/>
      <c r="DRQ350" s="120"/>
      <c r="DRR350" s="120"/>
      <c r="DRS350" s="120"/>
      <c r="DRT350" s="120"/>
      <c r="DRU350" s="120"/>
      <c r="DRV350" s="120"/>
      <c r="DRW350" s="120"/>
      <c r="DRX350" s="120"/>
      <c r="DRY350" s="120"/>
      <c r="DRZ350" s="120"/>
      <c r="DSA350" s="120"/>
      <c r="DSB350" s="120"/>
      <c r="DSC350" s="120"/>
      <c r="DSD350" s="120"/>
      <c r="DSE350" s="120"/>
      <c r="DSF350" s="120"/>
      <c r="DSG350" s="120"/>
      <c r="DSH350" s="120"/>
      <c r="DSI350" s="120"/>
      <c r="DSJ350" s="120"/>
      <c r="DSK350" s="120"/>
      <c r="DSL350" s="120"/>
      <c r="DSM350" s="120"/>
      <c r="DSN350" s="120"/>
      <c r="DSO350" s="120"/>
      <c r="DSP350" s="120"/>
      <c r="DSQ350" s="120"/>
      <c r="DSR350" s="120"/>
      <c r="DSS350" s="120"/>
      <c r="DST350" s="120"/>
      <c r="DSU350" s="120"/>
      <c r="DSV350" s="120"/>
      <c r="DSW350" s="120"/>
      <c r="DSX350" s="120"/>
      <c r="DSY350" s="120"/>
      <c r="DSZ350" s="120"/>
      <c r="DTA350" s="120"/>
      <c r="DTB350" s="120"/>
      <c r="DTC350" s="120"/>
      <c r="DTD350" s="120"/>
      <c r="DTE350" s="120"/>
      <c r="DTF350" s="120"/>
      <c r="DTG350" s="120"/>
      <c r="DTH350" s="120"/>
      <c r="DTI350" s="120"/>
      <c r="DTJ350" s="120"/>
      <c r="DTK350" s="120"/>
      <c r="DTL350" s="120"/>
      <c r="DTM350" s="120"/>
      <c r="DTN350" s="120"/>
      <c r="DTO350" s="120"/>
      <c r="DTP350" s="120"/>
      <c r="DTQ350" s="120"/>
      <c r="DTR350" s="120"/>
      <c r="DTS350" s="120"/>
      <c r="DTT350" s="120"/>
      <c r="DTU350" s="120"/>
      <c r="DTV350" s="120"/>
      <c r="DTW350" s="120"/>
      <c r="DTX350" s="120"/>
      <c r="DTY350" s="120"/>
      <c r="DTZ350" s="120"/>
      <c r="DUA350" s="120"/>
      <c r="DUB350" s="120"/>
      <c r="DUC350" s="120"/>
      <c r="DUD350" s="120"/>
      <c r="DUE350" s="120"/>
      <c r="DUF350" s="120"/>
      <c r="DUG350" s="120"/>
      <c r="DUH350" s="120"/>
      <c r="DUI350" s="120"/>
      <c r="DUJ350" s="120"/>
      <c r="DUK350" s="120"/>
      <c r="DUL350" s="120"/>
      <c r="DUM350" s="120"/>
      <c r="DUN350" s="120"/>
      <c r="DUO350" s="120"/>
      <c r="DUP350" s="120"/>
      <c r="DUQ350" s="120"/>
      <c r="DUR350" s="120"/>
      <c r="DUS350" s="120"/>
      <c r="DUT350" s="120"/>
      <c r="DUU350" s="120"/>
      <c r="DUV350" s="120"/>
      <c r="DUW350" s="120"/>
      <c r="DUX350" s="120"/>
      <c r="DUY350" s="120"/>
      <c r="DUZ350" s="120"/>
      <c r="DVA350" s="120"/>
      <c r="DVB350" s="120"/>
      <c r="DVC350" s="120"/>
      <c r="DVD350" s="120"/>
      <c r="DVE350" s="120"/>
      <c r="DVF350" s="120"/>
      <c r="DVG350" s="120"/>
      <c r="DVH350" s="120"/>
      <c r="DVI350" s="120"/>
      <c r="DVJ350" s="120"/>
      <c r="DVK350" s="120"/>
      <c r="DVL350" s="120"/>
      <c r="DVM350" s="120"/>
      <c r="DVN350" s="120"/>
      <c r="DVO350" s="120"/>
      <c r="DVP350" s="120"/>
      <c r="DVQ350" s="120"/>
      <c r="DVR350" s="120"/>
      <c r="DVS350" s="120"/>
      <c r="DVT350" s="120"/>
      <c r="DVU350" s="120"/>
      <c r="DVV350" s="120"/>
      <c r="DVW350" s="120"/>
      <c r="DVX350" s="120"/>
      <c r="DVY350" s="120"/>
      <c r="DVZ350" s="120"/>
      <c r="DWA350" s="120"/>
      <c r="DWB350" s="120"/>
      <c r="DWC350" s="120"/>
      <c r="DWD350" s="120"/>
      <c r="DWE350" s="120"/>
      <c r="DWF350" s="120"/>
      <c r="DWG350" s="120"/>
      <c r="DWH350" s="120"/>
      <c r="DWI350" s="120"/>
      <c r="DWJ350" s="120"/>
      <c r="DWK350" s="120"/>
      <c r="DWL350" s="120"/>
      <c r="DWM350" s="120"/>
      <c r="DWN350" s="120"/>
      <c r="DWO350" s="120"/>
      <c r="DWP350" s="120"/>
      <c r="DWQ350" s="120"/>
      <c r="DWR350" s="120"/>
      <c r="DWS350" s="120"/>
      <c r="DWT350" s="120"/>
      <c r="DWU350" s="120"/>
      <c r="DWV350" s="120"/>
      <c r="DWW350" s="120"/>
      <c r="DWX350" s="120"/>
      <c r="DWY350" s="120"/>
      <c r="DWZ350" s="120"/>
      <c r="DXA350" s="120"/>
      <c r="DXB350" s="120"/>
      <c r="DXC350" s="120"/>
      <c r="DXD350" s="120"/>
      <c r="DXE350" s="120"/>
      <c r="DXF350" s="120"/>
      <c r="DXG350" s="120"/>
      <c r="DXH350" s="120"/>
      <c r="DXI350" s="120"/>
      <c r="DXJ350" s="120"/>
      <c r="DXK350" s="120"/>
      <c r="DXL350" s="120"/>
      <c r="DXM350" s="120"/>
      <c r="DXN350" s="120"/>
      <c r="DXO350" s="120"/>
      <c r="DXP350" s="120"/>
      <c r="DXQ350" s="120"/>
      <c r="DXR350" s="120"/>
      <c r="DXS350" s="120"/>
      <c r="DXT350" s="120"/>
      <c r="DXU350" s="120"/>
      <c r="DXV350" s="120"/>
      <c r="DXW350" s="120"/>
      <c r="DXX350" s="120"/>
      <c r="DXY350" s="120"/>
      <c r="DXZ350" s="120"/>
      <c r="DYA350" s="120"/>
      <c r="DYB350" s="120"/>
      <c r="DYC350" s="120"/>
      <c r="DYD350" s="120"/>
      <c r="DYE350" s="120"/>
      <c r="DYF350" s="120"/>
      <c r="DYG350" s="120"/>
      <c r="DYH350" s="120"/>
      <c r="DYI350" s="120"/>
      <c r="DYJ350" s="120"/>
      <c r="DYK350" s="120"/>
      <c r="DYL350" s="120"/>
      <c r="DYM350" s="120"/>
      <c r="DYN350" s="120"/>
      <c r="DYO350" s="120"/>
      <c r="DYP350" s="120"/>
      <c r="DYQ350" s="120"/>
      <c r="DYR350" s="120"/>
      <c r="DYS350" s="120"/>
      <c r="DYT350" s="120"/>
      <c r="DYU350" s="120"/>
      <c r="DYV350" s="120"/>
      <c r="DYW350" s="120"/>
      <c r="DYX350" s="120"/>
      <c r="DYY350" s="120"/>
      <c r="DYZ350" s="120"/>
      <c r="DZA350" s="120"/>
      <c r="DZB350" s="120"/>
      <c r="DZC350" s="120"/>
      <c r="DZD350" s="120"/>
      <c r="DZE350" s="120"/>
      <c r="DZF350" s="120"/>
      <c r="DZG350" s="120"/>
      <c r="DZH350" s="120"/>
      <c r="DZI350" s="120"/>
      <c r="DZJ350" s="120"/>
      <c r="DZK350" s="120"/>
      <c r="DZL350" s="120"/>
      <c r="DZM350" s="120"/>
      <c r="DZN350" s="120"/>
      <c r="DZO350" s="120"/>
      <c r="DZP350" s="120"/>
      <c r="DZQ350" s="120"/>
      <c r="DZR350" s="120"/>
      <c r="DZS350" s="120"/>
      <c r="DZT350" s="120"/>
      <c r="DZU350" s="120"/>
      <c r="DZV350" s="120"/>
      <c r="DZW350" s="120"/>
      <c r="DZX350" s="120"/>
      <c r="DZY350" s="120"/>
      <c r="DZZ350" s="120"/>
      <c r="EAA350" s="120"/>
      <c r="EAB350" s="120"/>
      <c r="EAC350" s="120"/>
      <c r="EAD350" s="120"/>
      <c r="EAE350" s="120"/>
      <c r="EAF350" s="120"/>
      <c r="EAG350" s="120"/>
      <c r="EAH350" s="120"/>
      <c r="EAI350" s="120"/>
      <c r="EAJ350" s="120"/>
      <c r="EAK350" s="120"/>
      <c r="EAL350" s="120"/>
      <c r="EAM350" s="120"/>
      <c r="EAN350" s="120"/>
      <c r="EAO350" s="120"/>
      <c r="EAP350" s="120"/>
      <c r="EAQ350" s="120"/>
      <c r="EAR350" s="120"/>
      <c r="EAS350" s="120"/>
      <c r="EAT350" s="120"/>
      <c r="EAU350" s="120"/>
      <c r="EAV350" s="120"/>
      <c r="EAW350" s="120"/>
      <c r="EAX350" s="120"/>
      <c r="EAY350" s="120"/>
      <c r="EAZ350" s="120"/>
      <c r="EBA350" s="120"/>
      <c r="EBB350" s="120"/>
      <c r="EBC350" s="120"/>
      <c r="EBD350" s="120"/>
      <c r="EBE350" s="120"/>
      <c r="EBF350" s="120"/>
      <c r="EBG350" s="120"/>
      <c r="EBH350" s="120"/>
      <c r="EBI350" s="120"/>
      <c r="EBJ350" s="120"/>
      <c r="EBK350" s="120"/>
      <c r="EBL350" s="120"/>
      <c r="EBM350" s="120"/>
      <c r="EBN350" s="120"/>
      <c r="EBO350" s="120"/>
      <c r="EBP350" s="120"/>
      <c r="EBQ350" s="120"/>
      <c r="EBR350" s="120"/>
      <c r="EBS350" s="120"/>
      <c r="EBT350" s="120"/>
      <c r="EBU350" s="120"/>
      <c r="EBV350" s="120"/>
      <c r="EBW350" s="120"/>
      <c r="EBX350" s="120"/>
      <c r="EBY350" s="120"/>
      <c r="EBZ350" s="120"/>
      <c r="ECA350" s="120"/>
      <c r="ECB350" s="120"/>
      <c r="ECC350" s="120"/>
      <c r="ECD350" s="120"/>
      <c r="ECE350" s="120"/>
      <c r="ECF350" s="120"/>
      <c r="ECG350" s="120"/>
      <c r="ECH350" s="120"/>
      <c r="ECI350" s="120"/>
      <c r="ECJ350" s="120"/>
      <c r="ECK350" s="120"/>
      <c r="ECL350" s="120"/>
      <c r="ECM350" s="120"/>
      <c r="ECN350" s="120"/>
      <c r="ECO350" s="120"/>
      <c r="ECP350" s="120"/>
      <c r="ECQ350" s="120"/>
      <c r="ECR350" s="120"/>
      <c r="ECS350" s="120"/>
      <c r="ECT350" s="120"/>
      <c r="ECU350" s="120"/>
      <c r="ECV350" s="120"/>
      <c r="ECW350" s="120"/>
      <c r="ECX350" s="120"/>
      <c r="ECY350" s="120"/>
      <c r="ECZ350" s="120"/>
      <c r="EDA350" s="120"/>
      <c r="EDB350" s="120"/>
      <c r="EDC350" s="120"/>
      <c r="EDD350" s="120"/>
      <c r="EDE350" s="120"/>
      <c r="EDF350" s="120"/>
      <c r="EDG350" s="120"/>
      <c r="EDH350" s="120"/>
      <c r="EDI350" s="120"/>
      <c r="EDJ350" s="120"/>
      <c r="EDK350" s="120"/>
      <c r="EDL350" s="120"/>
      <c r="EDM350" s="120"/>
      <c r="EDN350" s="120"/>
      <c r="EDO350" s="120"/>
      <c r="EDP350" s="120"/>
      <c r="EDQ350" s="120"/>
      <c r="EDR350" s="120"/>
      <c r="EDS350" s="120"/>
      <c r="EDT350" s="120"/>
      <c r="EDU350" s="120"/>
      <c r="EDV350" s="120"/>
      <c r="EDW350" s="120"/>
      <c r="EDX350" s="120"/>
      <c r="EDY350" s="120"/>
      <c r="EDZ350" s="120"/>
      <c r="EEA350" s="120"/>
      <c r="EEB350" s="120"/>
      <c r="EEC350" s="120"/>
      <c r="EED350" s="120"/>
      <c r="EEE350" s="120"/>
      <c r="EEF350" s="120"/>
      <c r="EEG350" s="120"/>
      <c r="EEH350" s="120"/>
      <c r="EEI350" s="120"/>
      <c r="EEJ350" s="120"/>
      <c r="EEK350" s="120"/>
      <c r="EEL350" s="120"/>
      <c r="EEM350" s="120"/>
      <c r="EEN350" s="120"/>
      <c r="EEO350" s="120"/>
      <c r="EEP350" s="120"/>
      <c r="EEQ350" s="120"/>
      <c r="EER350" s="120"/>
      <c r="EES350" s="120"/>
      <c r="EET350" s="120"/>
      <c r="EEU350" s="120"/>
      <c r="EEV350" s="120"/>
      <c r="EEW350" s="120"/>
      <c r="EEX350" s="120"/>
      <c r="EEY350" s="120"/>
      <c r="EEZ350" s="120"/>
      <c r="EFA350" s="120"/>
      <c r="EFB350" s="120"/>
      <c r="EFC350" s="120"/>
      <c r="EFD350" s="120"/>
      <c r="EFE350" s="120"/>
      <c r="EFF350" s="120"/>
      <c r="EFG350" s="120"/>
      <c r="EFH350" s="120"/>
      <c r="EFI350" s="120"/>
      <c r="EFJ350" s="120"/>
      <c r="EFK350" s="120"/>
      <c r="EFL350" s="120"/>
      <c r="EFM350" s="120"/>
      <c r="EFN350" s="120"/>
      <c r="EFO350" s="120"/>
      <c r="EFP350" s="120"/>
      <c r="EFQ350" s="120"/>
      <c r="EFR350" s="120"/>
      <c r="EFS350" s="120"/>
      <c r="EFT350" s="120"/>
      <c r="EFU350" s="120"/>
      <c r="EFV350" s="120"/>
      <c r="EFW350" s="120"/>
      <c r="EFX350" s="120"/>
      <c r="EFY350" s="120"/>
      <c r="EFZ350" s="120"/>
      <c r="EGA350" s="120"/>
      <c r="EGB350" s="120"/>
      <c r="EGC350" s="120"/>
      <c r="EGD350" s="120"/>
      <c r="EGE350" s="120"/>
      <c r="EGF350" s="120"/>
      <c r="EGG350" s="120"/>
      <c r="EGH350" s="120"/>
      <c r="EGI350" s="120"/>
      <c r="EGJ350" s="120"/>
      <c r="EGK350" s="120"/>
      <c r="EGL350" s="120"/>
      <c r="EGM350" s="120"/>
      <c r="EGN350" s="120"/>
      <c r="EGO350" s="120"/>
      <c r="EGP350" s="120"/>
      <c r="EGQ350" s="120"/>
      <c r="EGR350" s="120"/>
      <c r="EGS350" s="120"/>
      <c r="EGT350" s="120"/>
      <c r="EGU350" s="120"/>
      <c r="EGV350" s="120"/>
      <c r="EGW350" s="120"/>
      <c r="EGX350" s="120"/>
      <c r="EGY350" s="120"/>
      <c r="EGZ350" s="120"/>
      <c r="EHA350" s="120"/>
      <c r="EHB350" s="120"/>
      <c r="EHC350" s="120"/>
      <c r="EHD350" s="120"/>
      <c r="EHE350" s="120"/>
      <c r="EHF350" s="120"/>
      <c r="EHG350" s="120"/>
      <c r="EHH350" s="120"/>
      <c r="EHI350" s="120"/>
      <c r="EHJ350" s="120"/>
      <c r="EHK350" s="120"/>
      <c r="EHL350" s="120"/>
      <c r="EHM350" s="120"/>
      <c r="EHN350" s="120"/>
      <c r="EHO350" s="120"/>
      <c r="EHP350" s="120"/>
      <c r="EHQ350" s="120"/>
      <c r="EHR350" s="120"/>
      <c r="EHS350" s="120"/>
      <c r="EHT350" s="120"/>
      <c r="EHU350" s="120"/>
      <c r="EHV350" s="120"/>
      <c r="EHW350" s="120"/>
      <c r="EHX350" s="120"/>
      <c r="EHY350" s="120"/>
      <c r="EHZ350" s="120"/>
      <c r="EIA350" s="120"/>
      <c r="EIB350" s="120"/>
      <c r="EIC350" s="120"/>
      <c r="EID350" s="120"/>
      <c r="EIE350" s="120"/>
      <c r="EIF350" s="120"/>
      <c r="EIG350" s="120"/>
      <c r="EIH350" s="120"/>
      <c r="EII350" s="120"/>
      <c r="EIJ350" s="120"/>
      <c r="EIK350" s="120"/>
      <c r="EIL350" s="120"/>
      <c r="EIM350" s="120"/>
      <c r="EIN350" s="120"/>
      <c r="EIO350" s="120"/>
      <c r="EIP350" s="120"/>
      <c r="EIQ350" s="120"/>
      <c r="EIR350" s="120"/>
      <c r="EIS350" s="120"/>
      <c r="EIT350" s="120"/>
      <c r="EIU350" s="120"/>
      <c r="EIV350" s="120"/>
      <c r="EIW350" s="120"/>
      <c r="EIX350" s="120"/>
      <c r="EIY350" s="120"/>
      <c r="EIZ350" s="120"/>
      <c r="EJA350" s="120"/>
      <c r="EJB350" s="120"/>
      <c r="EJC350" s="120"/>
      <c r="EJD350" s="120"/>
      <c r="EJE350" s="120"/>
      <c r="EJF350" s="120"/>
      <c r="EJG350" s="120"/>
      <c r="EJH350" s="120"/>
      <c r="EJI350" s="120"/>
      <c r="EJJ350" s="120"/>
      <c r="EJK350" s="120"/>
      <c r="EJL350" s="120"/>
      <c r="EJM350" s="120"/>
      <c r="EJN350" s="120"/>
      <c r="EJO350" s="120"/>
      <c r="EJP350" s="120"/>
      <c r="EJQ350" s="120"/>
      <c r="EJR350" s="120"/>
      <c r="EJS350" s="120"/>
      <c r="EJT350" s="120"/>
      <c r="EJU350" s="120"/>
      <c r="EJV350" s="120"/>
      <c r="EJW350" s="120"/>
      <c r="EJX350" s="120"/>
      <c r="EJY350" s="120"/>
      <c r="EJZ350" s="120"/>
      <c r="EKA350" s="120"/>
      <c r="EKB350" s="120"/>
      <c r="EKC350" s="120"/>
      <c r="EKD350" s="120"/>
      <c r="EKE350" s="120"/>
      <c r="EKF350" s="120"/>
      <c r="EKG350" s="120"/>
      <c r="EKH350" s="120"/>
      <c r="EKI350" s="120"/>
      <c r="EKJ350" s="120"/>
      <c r="EKK350" s="120"/>
      <c r="EKL350" s="120"/>
      <c r="EKM350" s="120"/>
      <c r="EKN350" s="120"/>
      <c r="EKO350" s="120"/>
      <c r="EKP350" s="120"/>
      <c r="EKQ350" s="120"/>
      <c r="EKR350" s="120"/>
      <c r="EKS350" s="120"/>
      <c r="EKT350" s="120"/>
      <c r="EKU350" s="120"/>
      <c r="EKV350" s="120"/>
      <c r="EKW350" s="120"/>
      <c r="EKX350" s="120"/>
      <c r="EKY350" s="120"/>
      <c r="EKZ350" s="120"/>
      <c r="ELA350" s="120"/>
      <c r="ELB350" s="120"/>
      <c r="ELC350" s="120"/>
      <c r="ELD350" s="120"/>
      <c r="ELE350" s="120"/>
      <c r="ELF350" s="120"/>
      <c r="ELG350" s="120"/>
      <c r="ELH350" s="120"/>
      <c r="ELI350" s="120"/>
      <c r="ELJ350" s="120"/>
      <c r="ELK350" s="120"/>
      <c r="ELL350" s="120"/>
      <c r="ELM350" s="120"/>
      <c r="ELN350" s="120"/>
      <c r="ELO350" s="120"/>
      <c r="ELP350" s="120"/>
      <c r="ELQ350" s="120"/>
      <c r="ELR350" s="120"/>
      <c r="ELS350" s="120"/>
      <c r="ELT350" s="120"/>
      <c r="ELU350" s="120"/>
      <c r="ELV350" s="120"/>
      <c r="ELW350" s="120"/>
      <c r="ELX350" s="120"/>
      <c r="ELY350" s="120"/>
      <c r="ELZ350" s="120"/>
      <c r="EMA350" s="120"/>
      <c r="EMB350" s="120"/>
      <c r="EMC350" s="120"/>
      <c r="EMD350" s="120"/>
      <c r="EME350" s="120"/>
      <c r="EMF350" s="120"/>
      <c r="EMG350" s="120"/>
      <c r="EMH350" s="120"/>
      <c r="EMI350" s="120"/>
      <c r="EMJ350" s="120"/>
      <c r="EMK350" s="120"/>
      <c r="EML350" s="120"/>
      <c r="EMM350" s="120"/>
      <c r="EMN350" s="120"/>
      <c r="EMO350" s="120"/>
      <c r="EMP350" s="120"/>
      <c r="EMQ350" s="120"/>
      <c r="EMR350" s="120"/>
      <c r="EMS350" s="120"/>
      <c r="EMT350" s="120"/>
      <c r="EMU350" s="120"/>
      <c r="EMV350" s="120"/>
      <c r="EMW350" s="120"/>
      <c r="EMX350" s="120"/>
      <c r="EMY350" s="120"/>
      <c r="EMZ350" s="120"/>
      <c r="ENA350" s="120"/>
      <c r="ENB350" s="120"/>
      <c r="ENC350" s="120"/>
      <c r="END350" s="120"/>
      <c r="ENE350" s="120"/>
      <c r="ENF350" s="120"/>
      <c r="ENG350" s="120"/>
      <c r="ENH350" s="120"/>
      <c r="ENI350" s="120"/>
      <c r="ENJ350" s="120"/>
      <c r="ENK350" s="120"/>
      <c r="ENL350" s="120"/>
      <c r="ENM350" s="120"/>
      <c r="ENN350" s="120"/>
      <c r="ENO350" s="120"/>
      <c r="ENP350" s="120"/>
      <c r="ENQ350" s="120"/>
      <c r="ENR350" s="120"/>
      <c r="ENS350" s="120"/>
      <c r="ENT350" s="120"/>
      <c r="ENU350" s="120"/>
      <c r="ENV350" s="120"/>
      <c r="ENW350" s="120"/>
      <c r="ENX350" s="120"/>
      <c r="ENY350" s="120"/>
      <c r="ENZ350" s="120"/>
      <c r="EOA350" s="120"/>
      <c r="EOB350" s="120"/>
      <c r="EOC350" s="120"/>
      <c r="EOD350" s="120"/>
      <c r="EOE350" s="120"/>
      <c r="EOF350" s="120"/>
      <c r="EOG350" s="120"/>
      <c r="EOH350" s="120"/>
      <c r="EOI350" s="120"/>
      <c r="EOJ350" s="120"/>
      <c r="EOK350" s="120"/>
      <c r="EOL350" s="120"/>
      <c r="EOM350" s="120"/>
      <c r="EON350" s="120"/>
      <c r="EOO350" s="120"/>
      <c r="EOP350" s="120"/>
      <c r="EOQ350" s="120"/>
      <c r="EOR350" s="120"/>
      <c r="EOS350" s="120"/>
      <c r="EOT350" s="120"/>
      <c r="EOU350" s="120"/>
      <c r="EOV350" s="120"/>
      <c r="EOW350" s="120"/>
      <c r="EOX350" s="120"/>
      <c r="EOY350" s="120"/>
      <c r="EOZ350" s="120"/>
      <c r="EPA350" s="120"/>
      <c r="EPB350" s="120"/>
      <c r="EPC350" s="120"/>
      <c r="EPD350" s="120"/>
      <c r="EPE350" s="120"/>
      <c r="EPF350" s="120"/>
      <c r="EPG350" s="120"/>
      <c r="EPH350" s="120"/>
      <c r="EPI350" s="120"/>
      <c r="EPJ350" s="120"/>
      <c r="EPK350" s="120"/>
      <c r="EPL350" s="120"/>
      <c r="EPM350" s="120"/>
      <c r="EPN350" s="120"/>
      <c r="EPO350" s="120"/>
      <c r="EPP350" s="120"/>
      <c r="EPQ350" s="120"/>
      <c r="EPR350" s="120"/>
      <c r="EPS350" s="120"/>
      <c r="EPT350" s="120"/>
      <c r="EPU350" s="120"/>
      <c r="EPV350" s="120"/>
      <c r="EPW350" s="120"/>
      <c r="EPX350" s="120"/>
      <c r="EPY350" s="120"/>
      <c r="EPZ350" s="120"/>
      <c r="EQA350" s="120"/>
      <c r="EQB350" s="120"/>
      <c r="EQC350" s="120"/>
      <c r="EQD350" s="120"/>
      <c r="EQE350" s="120"/>
      <c r="EQF350" s="120"/>
      <c r="EQG350" s="120"/>
      <c r="EQH350" s="120"/>
      <c r="EQI350" s="120"/>
      <c r="EQJ350" s="120"/>
      <c r="EQK350" s="120"/>
      <c r="EQL350" s="120"/>
      <c r="EQM350" s="120"/>
      <c r="EQN350" s="120"/>
      <c r="EQO350" s="120"/>
      <c r="EQP350" s="120"/>
      <c r="EQQ350" s="120"/>
      <c r="EQR350" s="120"/>
      <c r="EQS350" s="120"/>
      <c r="EQT350" s="120"/>
      <c r="EQU350" s="120"/>
      <c r="EQV350" s="120"/>
      <c r="EQW350" s="120"/>
      <c r="EQX350" s="120"/>
      <c r="EQY350" s="120"/>
      <c r="EQZ350" s="120"/>
      <c r="ERA350" s="120"/>
      <c r="ERB350" s="120"/>
      <c r="ERC350" s="120"/>
      <c r="ERD350" s="120"/>
      <c r="ERE350" s="120"/>
      <c r="ERF350" s="120"/>
      <c r="ERG350" s="120"/>
      <c r="ERH350" s="120"/>
      <c r="ERI350" s="120"/>
      <c r="ERJ350" s="120"/>
      <c r="ERK350" s="120"/>
      <c r="ERL350" s="120"/>
      <c r="ERM350" s="120"/>
      <c r="ERN350" s="120"/>
      <c r="ERO350" s="120"/>
      <c r="ERP350" s="120"/>
      <c r="ERQ350" s="120"/>
      <c r="ERR350" s="120"/>
      <c r="ERS350" s="120"/>
      <c r="ERT350" s="120"/>
      <c r="ERU350" s="120"/>
      <c r="ERV350" s="120"/>
      <c r="ERW350" s="120"/>
      <c r="ERX350" s="120"/>
      <c r="ERY350" s="120"/>
      <c r="ERZ350" s="120"/>
      <c r="ESA350" s="120"/>
      <c r="ESB350" s="120"/>
      <c r="ESC350" s="120"/>
      <c r="ESD350" s="120"/>
      <c r="ESE350" s="120"/>
      <c r="ESF350" s="120"/>
      <c r="ESG350" s="120"/>
      <c r="ESH350" s="120"/>
      <c r="ESI350" s="120"/>
      <c r="ESJ350" s="120"/>
      <c r="ESK350" s="120"/>
      <c r="ESL350" s="120"/>
      <c r="ESM350" s="120"/>
      <c r="ESN350" s="120"/>
      <c r="ESO350" s="120"/>
      <c r="ESP350" s="120"/>
      <c r="ESQ350" s="120"/>
      <c r="ESR350" s="120"/>
      <c r="ESS350" s="120"/>
      <c r="EST350" s="120"/>
      <c r="ESU350" s="120"/>
      <c r="ESV350" s="120"/>
      <c r="ESW350" s="120"/>
      <c r="ESX350" s="120"/>
      <c r="ESY350" s="120"/>
      <c r="ESZ350" s="120"/>
      <c r="ETA350" s="120"/>
      <c r="ETB350" s="120"/>
      <c r="ETC350" s="120"/>
      <c r="ETD350" s="120"/>
      <c r="ETE350" s="120"/>
      <c r="ETF350" s="120"/>
      <c r="ETG350" s="120"/>
      <c r="ETH350" s="120"/>
      <c r="ETI350" s="120"/>
      <c r="ETJ350" s="120"/>
      <c r="ETK350" s="120"/>
      <c r="ETL350" s="120"/>
      <c r="ETM350" s="120"/>
      <c r="ETN350" s="120"/>
      <c r="ETO350" s="120"/>
      <c r="ETP350" s="120"/>
      <c r="ETQ350" s="120"/>
      <c r="ETR350" s="120"/>
      <c r="ETS350" s="120"/>
      <c r="ETT350" s="120"/>
      <c r="ETU350" s="120"/>
      <c r="ETV350" s="120"/>
      <c r="ETW350" s="120"/>
      <c r="ETX350" s="120"/>
      <c r="ETY350" s="120"/>
      <c r="ETZ350" s="120"/>
      <c r="EUA350" s="120"/>
      <c r="EUB350" s="120"/>
      <c r="EUC350" s="120"/>
      <c r="EUD350" s="120"/>
      <c r="EUE350" s="120"/>
      <c r="EUF350" s="120"/>
      <c r="EUG350" s="120"/>
      <c r="EUH350" s="120"/>
      <c r="EUI350" s="120"/>
      <c r="EUJ350" s="120"/>
      <c r="EUK350" s="120"/>
      <c r="EUL350" s="120"/>
      <c r="EUM350" s="120"/>
      <c r="EUN350" s="120"/>
      <c r="EUO350" s="120"/>
      <c r="EUP350" s="120"/>
      <c r="EUQ350" s="120"/>
      <c r="EUR350" s="120"/>
      <c r="EUS350" s="120"/>
      <c r="EUT350" s="120"/>
      <c r="EUU350" s="120"/>
      <c r="EUV350" s="120"/>
      <c r="EUW350" s="120"/>
      <c r="EUX350" s="120"/>
      <c r="EUY350" s="120"/>
      <c r="EUZ350" s="120"/>
      <c r="EVA350" s="120"/>
      <c r="EVB350" s="120"/>
      <c r="EVC350" s="120"/>
      <c r="EVD350" s="120"/>
      <c r="EVE350" s="120"/>
      <c r="EVF350" s="120"/>
      <c r="EVG350" s="120"/>
      <c r="EVH350" s="120"/>
      <c r="EVI350" s="120"/>
      <c r="EVJ350" s="120"/>
      <c r="EVK350" s="120"/>
      <c r="EVL350" s="120"/>
      <c r="EVM350" s="120"/>
      <c r="EVN350" s="120"/>
      <c r="EVO350" s="120"/>
      <c r="EVP350" s="120"/>
      <c r="EVQ350" s="120"/>
      <c r="EVR350" s="120"/>
      <c r="EVS350" s="120"/>
      <c r="EVT350" s="120"/>
      <c r="EVU350" s="120"/>
      <c r="EVV350" s="120"/>
      <c r="EVW350" s="120"/>
      <c r="EVX350" s="120"/>
      <c r="EVY350" s="120"/>
      <c r="EVZ350" s="120"/>
      <c r="EWA350" s="120"/>
      <c r="EWB350" s="120"/>
      <c r="EWC350" s="120"/>
      <c r="EWD350" s="120"/>
      <c r="EWE350" s="120"/>
      <c r="EWF350" s="120"/>
      <c r="EWG350" s="120"/>
      <c r="EWH350" s="120"/>
      <c r="EWI350" s="120"/>
      <c r="EWJ350" s="120"/>
      <c r="EWK350" s="120"/>
      <c r="EWL350" s="120"/>
      <c r="EWM350" s="120"/>
      <c r="EWN350" s="120"/>
      <c r="EWO350" s="120"/>
      <c r="EWP350" s="120"/>
      <c r="EWQ350" s="120"/>
      <c r="EWR350" s="120"/>
      <c r="EWS350" s="120"/>
      <c r="EWT350" s="120"/>
      <c r="EWU350" s="120"/>
      <c r="EWV350" s="120"/>
      <c r="EWW350" s="120"/>
      <c r="EWX350" s="120"/>
      <c r="EWY350" s="120"/>
      <c r="EWZ350" s="120"/>
      <c r="EXA350" s="120"/>
      <c r="EXB350" s="120"/>
      <c r="EXC350" s="120"/>
      <c r="EXD350" s="120"/>
      <c r="EXE350" s="120"/>
      <c r="EXF350" s="120"/>
      <c r="EXG350" s="120"/>
      <c r="EXH350" s="120"/>
      <c r="EXI350" s="120"/>
      <c r="EXJ350" s="120"/>
      <c r="EXK350" s="120"/>
      <c r="EXL350" s="120"/>
      <c r="EXM350" s="120"/>
      <c r="EXN350" s="120"/>
      <c r="EXO350" s="120"/>
      <c r="EXP350" s="120"/>
      <c r="EXQ350" s="120"/>
      <c r="EXR350" s="120"/>
      <c r="EXS350" s="120"/>
      <c r="EXT350" s="120"/>
      <c r="EXU350" s="120"/>
      <c r="EXV350" s="120"/>
      <c r="EXW350" s="120"/>
      <c r="EXX350" s="120"/>
      <c r="EXY350" s="120"/>
      <c r="EXZ350" s="120"/>
      <c r="EYA350" s="120"/>
      <c r="EYB350" s="120"/>
      <c r="EYC350" s="120"/>
      <c r="EYD350" s="120"/>
      <c r="EYE350" s="120"/>
      <c r="EYF350" s="120"/>
      <c r="EYG350" s="120"/>
      <c r="EYH350" s="120"/>
      <c r="EYI350" s="120"/>
      <c r="EYJ350" s="120"/>
      <c r="EYK350" s="120"/>
      <c r="EYL350" s="120"/>
      <c r="EYM350" s="120"/>
      <c r="EYN350" s="120"/>
      <c r="EYO350" s="120"/>
      <c r="EYP350" s="120"/>
      <c r="EYQ350" s="120"/>
      <c r="EYR350" s="120"/>
      <c r="EYS350" s="120"/>
      <c r="EYT350" s="120"/>
      <c r="EYU350" s="120"/>
      <c r="EYV350" s="120"/>
      <c r="EYW350" s="120"/>
      <c r="EYX350" s="120"/>
      <c r="EYY350" s="120"/>
      <c r="EYZ350" s="120"/>
      <c r="EZA350" s="120"/>
      <c r="EZB350" s="120"/>
      <c r="EZC350" s="120"/>
      <c r="EZD350" s="120"/>
      <c r="EZE350" s="120"/>
      <c r="EZF350" s="120"/>
      <c r="EZG350" s="120"/>
      <c r="EZH350" s="120"/>
      <c r="EZI350" s="120"/>
      <c r="EZJ350" s="120"/>
      <c r="EZK350" s="120"/>
      <c r="EZL350" s="120"/>
      <c r="EZM350" s="120"/>
      <c r="EZN350" s="120"/>
      <c r="EZO350" s="120"/>
      <c r="EZP350" s="120"/>
      <c r="EZQ350" s="120"/>
      <c r="EZR350" s="120"/>
      <c r="EZS350" s="120"/>
      <c r="EZT350" s="120"/>
      <c r="EZU350" s="120"/>
      <c r="EZV350" s="120"/>
      <c r="EZW350" s="120"/>
      <c r="EZX350" s="120"/>
      <c r="EZY350" s="120"/>
      <c r="EZZ350" s="120"/>
      <c r="FAA350" s="120"/>
      <c r="FAB350" s="120"/>
      <c r="FAC350" s="120"/>
      <c r="FAD350" s="120"/>
      <c r="FAE350" s="120"/>
      <c r="FAF350" s="120"/>
      <c r="FAG350" s="120"/>
      <c r="FAH350" s="120"/>
      <c r="FAI350" s="120"/>
      <c r="FAJ350" s="120"/>
      <c r="FAK350" s="120"/>
      <c r="FAL350" s="120"/>
      <c r="FAM350" s="120"/>
      <c r="FAN350" s="120"/>
      <c r="FAO350" s="120"/>
      <c r="FAP350" s="120"/>
      <c r="FAQ350" s="120"/>
      <c r="FAR350" s="120"/>
      <c r="FAS350" s="120"/>
      <c r="FAT350" s="120"/>
      <c r="FAU350" s="120"/>
      <c r="FAV350" s="120"/>
      <c r="FAW350" s="120"/>
      <c r="FAX350" s="120"/>
      <c r="FAY350" s="120"/>
      <c r="FAZ350" s="120"/>
      <c r="FBA350" s="120"/>
      <c r="FBB350" s="120"/>
      <c r="FBC350" s="120"/>
      <c r="FBD350" s="120"/>
      <c r="FBE350" s="120"/>
      <c r="FBF350" s="120"/>
      <c r="FBG350" s="120"/>
      <c r="FBH350" s="120"/>
      <c r="FBI350" s="120"/>
      <c r="FBJ350" s="120"/>
      <c r="FBK350" s="120"/>
      <c r="FBL350" s="120"/>
      <c r="FBM350" s="120"/>
      <c r="FBN350" s="120"/>
      <c r="FBO350" s="120"/>
      <c r="FBP350" s="120"/>
      <c r="FBQ350" s="120"/>
      <c r="FBR350" s="120"/>
      <c r="FBS350" s="120"/>
      <c r="FBT350" s="120"/>
      <c r="FBU350" s="120"/>
      <c r="FBV350" s="120"/>
      <c r="FBW350" s="120"/>
      <c r="FBX350" s="120"/>
      <c r="FBY350" s="120"/>
      <c r="FBZ350" s="120"/>
      <c r="FCA350" s="120"/>
      <c r="FCB350" s="120"/>
      <c r="FCC350" s="120"/>
      <c r="FCD350" s="120"/>
      <c r="FCE350" s="120"/>
      <c r="FCF350" s="120"/>
      <c r="FCG350" s="120"/>
      <c r="FCH350" s="120"/>
      <c r="FCI350" s="120"/>
      <c r="FCJ350" s="120"/>
      <c r="FCK350" s="120"/>
      <c r="FCL350" s="120"/>
      <c r="FCM350" s="120"/>
      <c r="FCN350" s="120"/>
      <c r="FCO350" s="120"/>
      <c r="FCP350" s="120"/>
      <c r="FCQ350" s="120"/>
      <c r="FCR350" s="120"/>
      <c r="FCS350" s="120"/>
      <c r="FCT350" s="120"/>
      <c r="FCU350" s="120"/>
      <c r="FCV350" s="120"/>
      <c r="FCW350" s="120"/>
      <c r="FCX350" s="120"/>
      <c r="FCY350" s="120"/>
      <c r="FCZ350" s="120"/>
      <c r="FDA350" s="120"/>
      <c r="FDB350" s="120"/>
      <c r="FDC350" s="120"/>
      <c r="FDD350" s="120"/>
      <c r="FDE350" s="120"/>
      <c r="FDF350" s="120"/>
      <c r="FDG350" s="120"/>
      <c r="FDH350" s="120"/>
      <c r="FDI350" s="120"/>
      <c r="FDJ350" s="120"/>
      <c r="FDK350" s="120"/>
      <c r="FDL350" s="120"/>
      <c r="FDM350" s="120"/>
      <c r="FDN350" s="120"/>
      <c r="FDO350" s="120"/>
      <c r="FDP350" s="120"/>
      <c r="FDQ350" s="120"/>
      <c r="FDR350" s="120"/>
      <c r="FDS350" s="120"/>
      <c r="FDT350" s="120"/>
      <c r="FDU350" s="120"/>
      <c r="FDV350" s="120"/>
      <c r="FDW350" s="120"/>
      <c r="FDX350" s="120"/>
      <c r="FDY350" s="120"/>
      <c r="FDZ350" s="120"/>
      <c r="FEA350" s="120"/>
      <c r="FEB350" s="120"/>
      <c r="FEC350" s="120"/>
      <c r="FED350" s="120"/>
      <c r="FEE350" s="120"/>
      <c r="FEF350" s="120"/>
      <c r="FEG350" s="120"/>
      <c r="FEH350" s="120"/>
      <c r="FEI350" s="120"/>
      <c r="FEJ350" s="120"/>
      <c r="FEK350" s="120"/>
      <c r="FEL350" s="120"/>
      <c r="FEM350" s="120"/>
      <c r="FEN350" s="120"/>
      <c r="FEO350" s="120"/>
      <c r="FEP350" s="120"/>
      <c r="FEQ350" s="120"/>
      <c r="FER350" s="120"/>
      <c r="FES350" s="120"/>
      <c r="FET350" s="120"/>
      <c r="FEU350" s="120"/>
      <c r="FEV350" s="120"/>
      <c r="FEW350" s="120"/>
      <c r="FEX350" s="120"/>
      <c r="FEY350" s="120"/>
      <c r="FEZ350" s="120"/>
      <c r="FFA350" s="120"/>
      <c r="FFB350" s="120"/>
      <c r="FFC350" s="120"/>
      <c r="FFD350" s="120"/>
      <c r="FFE350" s="120"/>
      <c r="FFF350" s="120"/>
      <c r="FFG350" s="120"/>
      <c r="FFH350" s="120"/>
      <c r="FFI350" s="120"/>
      <c r="FFJ350" s="120"/>
      <c r="FFK350" s="120"/>
      <c r="FFL350" s="120"/>
      <c r="FFM350" s="120"/>
      <c r="FFN350" s="120"/>
      <c r="FFO350" s="120"/>
      <c r="FFP350" s="120"/>
      <c r="FFQ350" s="120"/>
      <c r="FFR350" s="120"/>
      <c r="FFS350" s="120"/>
      <c r="FFT350" s="120"/>
      <c r="FFU350" s="120"/>
      <c r="FFV350" s="120"/>
      <c r="FFW350" s="120"/>
      <c r="FFX350" s="120"/>
      <c r="FFY350" s="120"/>
      <c r="FFZ350" s="120"/>
      <c r="FGA350" s="120"/>
      <c r="FGB350" s="120"/>
      <c r="FGC350" s="120"/>
      <c r="FGD350" s="120"/>
      <c r="FGE350" s="120"/>
      <c r="FGF350" s="120"/>
      <c r="FGG350" s="120"/>
      <c r="FGH350" s="120"/>
      <c r="FGI350" s="120"/>
      <c r="FGJ350" s="120"/>
      <c r="FGK350" s="120"/>
      <c r="FGL350" s="120"/>
      <c r="FGM350" s="120"/>
      <c r="FGN350" s="120"/>
      <c r="FGO350" s="120"/>
      <c r="FGP350" s="120"/>
      <c r="FGQ350" s="120"/>
      <c r="FGR350" s="120"/>
      <c r="FGS350" s="120"/>
      <c r="FGT350" s="120"/>
      <c r="FGU350" s="120"/>
      <c r="FGV350" s="120"/>
      <c r="FGW350" s="120"/>
      <c r="FGX350" s="120"/>
      <c r="FGY350" s="120"/>
      <c r="FGZ350" s="120"/>
      <c r="FHA350" s="120"/>
      <c r="FHB350" s="120"/>
      <c r="FHC350" s="120"/>
      <c r="FHD350" s="120"/>
      <c r="FHE350" s="120"/>
      <c r="FHF350" s="120"/>
      <c r="FHG350" s="120"/>
      <c r="FHH350" s="120"/>
      <c r="FHI350" s="120"/>
      <c r="FHJ350" s="120"/>
      <c r="FHK350" s="120"/>
      <c r="FHL350" s="120"/>
      <c r="FHM350" s="120"/>
      <c r="FHN350" s="120"/>
      <c r="FHO350" s="120"/>
      <c r="FHP350" s="120"/>
      <c r="FHQ350" s="120"/>
      <c r="FHR350" s="120"/>
      <c r="FHS350" s="120"/>
      <c r="FHT350" s="120"/>
      <c r="FHU350" s="120"/>
      <c r="FHV350" s="120"/>
      <c r="FHW350" s="120"/>
      <c r="FHX350" s="120"/>
      <c r="FHY350" s="120"/>
      <c r="FHZ350" s="120"/>
      <c r="FIA350" s="120"/>
      <c r="FIB350" s="120"/>
      <c r="FIC350" s="120"/>
      <c r="FID350" s="120"/>
      <c r="FIE350" s="120"/>
      <c r="FIF350" s="120"/>
      <c r="FIG350" s="120"/>
      <c r="FIH350" s="120"/>
      <c r="FII350" s="120"/>
      <c r="FIJ350" s="120"/>
      <c r="FIK350" s="120"/>
      <c r="FIL350" s="120"/>
      <c r="FIM350" s="120"/>
      <c r="FIN350" s="120"/>
      <c r="FIO350" s="120"/>
      <c r="FIP350" s="120"/>
      <c r="FIQ350" s="120"/>
      <c r="FIR350" s="120"/>
      <c r="FIS350" s="120"/>
      <c r="FIT350" s="120"/>
      <c r="FIU350" s="120"/>
      <c r="FIV350" s="120"/>
      <c r="FIW350" s="120"/>
      <c r="FIX350" s="120"/>
      <c r="FIY350" s="120"/>
      <c r="FIZ350" s="120"/>
      <c r="FJA350" s="120"/>
      <c r="FJB350" s="120"/>
      <c r="FJC350" s="120"/>
      <c r="FJD350" s="120"/>
      <c r="FJE350" s="120"/>
      <c r="FJF350" s="120"/>
      <c r="FJG350" s="120"/>
      <c r="FJH350" s="120"/>
      <c r="FJI350" s="120"/>
      <c r="FJJ350" s="120"/>
      <c r="FJK350" s="120"/>
      <c r="FJL350" s="120"/>
      <c r="FJM350" s="120"/>
      <c r="FJN350" s="120"/>
      <c r="FJO350" s="120"/>
      <c r="FJP350" s="120"/>
      <c r="FJQ350" s="120"/>
      <c r="FJR350" s="120"/>
      <c r="FJS350" s="120"/>
      <c r="FJT350" s="120"/>
      <c r="FJU350" s="120"/>
      <c r="FJV350" s="120"/>
      <c r="FJW350" s="120"/>
      <c r="FJX350" s="120"/>
      <c r="FJY350" s="120"/>
      <c r="FJZ350" s="120"/>
      <c r="FKA350" s="120"/>
      <c r="FKB350" s="120"/>
      <c r="FKC350" s="120"/>
      <c r="FKD350" s="120"/>
      <c r="FKE350" s="120"/>
      <c r="FKF350" s="120"/>
      <c r="FKG350" s="120"/>
      <c r="FKH350" s="120"/>
      <c r="FKI350" s="120"/>
      <c r="FKJ350" s="120"/>
      <c r="FKK350" s="120"/>
      <c r="FKL350" s="120"/>
      <c r="FKM350" s="120"/>
      <c r="FKN350" s="120"/>
      <c r="FKO350" s="120"/>
      <c r="FKP350" s="120"/>
      <c r="FKQ350" s="120"/>
      <c r="FKR350" s="120"/>
      <c r="FKS350" s="120"/>
      <c r="FKT350" s="120"/>
      <c r="FKU350" s="120"/>
      <c r="FKV350" s="120"/>
      <c r="FKW350" s="120"/>
      <c r="FKX350" s="120"/>
      <c r="FKY350" s="120"/>
      <c r="FKZ350" s="120"/>
      <c r="FLA350" s="120"/>
      <c r="FLB350" s="120"/>
      <c r="FLC350" s="120"/>
      <c r="FLD350" s="120"/>
      <c r="FLE350" s="120"/>
      <c r="FLF350" s="120"/>
      <c r="FLG350" s="120"/>
      <c r="FLH350" s="120"/>
      <c r="FLI350" s="120"/>
      <c r="FLJ350" s="120"/>
      <c r="FLK350" s="120"/>
      <c r="FLL350" s="120"/>
      <c r="FLM350" s="120"/>
      <c r="FLN350" s="120"/>
      <c r="FLO350" s="120"/>
      <c r="FLP350" s="120"/>
      <c r="FLQ350" s="120"/>
      <c r="FLR350" s="120"/>
      <c r="FLS350" s="120"/>
      <c r="FLT350" s="120"/>
      <c r="FLU350" s="120"/>
      <c r="FLV350" s="120"/>
      <c r="FLW350" s="120"/>
      <c r="FLX350" s="120"/>
      <c r="FLY350" s="120"/>
      <c r="FLZ350" s="120"/>
      <c r="FMA350" s="120"/>
      <c r="FMB350" s="120"/>
      <c r="FMC350" s="120"/>
      <c r="FMD350" s="120"/>
      <c r="FME350" s="120"/>
      <c r="FMF350" s="120"/>
      <c r="FMG350" s="120"/>
      <c r="FMH350" s="120"/>
      <c r="FMI350" s="120"/>
      <c r="FMJ350" s="120"/>
      <c r="FMK350" s="120"/>
      <c r="FML350" s="120"/>
      <c r="FMM350" s="120"/>
      <c r="FMN350" s="120"/>
      <c r="FMO350" s="120"/>
      <c r="FMP350" s="120"/>
      <c r="FMQ350" s="120"/>
      <c r="FMR350" s="120"/>
      <c r="FMS350" s="120"/>
      <c r="FMT350" s="120"/>
      <c r="FMU350" s="120"/>
      <c r="FMV350" s="120"/>
      <c r="FMW350" s="120"/>
      <c r="FMX350" s="120"/>
      <c r="FMY350" s="120"/>
      <c r="FMZ350" s="120"/>
      <c r="FNA350" s="120"/>
      <c r="FNB350" s="120"/>
      <c r="FNC350" s="120"/>
      <c r="FND350" s="120"/>
      <c r="FNE350" s="120"/>
      <c r="FNF350" s="120"/>
      <c r="FNG350" s="120"/>
      <c r="FNH350" s="120"/>
      <c r="FNI350" s="120"/>
      <c r="FNJ350" s="120"/>
      <c r="FNK350" s="120"/>
      <c r="FNL350" s="120"/>
      <c r="FNM350" s="120"/>
      <c r="FNN350" s="120"/>
      <c r="FNO350" s="120"/>
      <c r="FNP350" s="120"/>
      <c r="FNQ350" s="120"/>
      <c r="FNR350" s="120"/>
      <c r="FNS350" s="120"/>
      <c r="FNT350" s="120"/>
      <c r="FNU350" s="120"/>
      <c r="FNV350" s="120"/>
      <c r="FNW350" s="120"/>
      <c r="FNX350" s="120"/>
      <c r="FNY350" s="120"/>
      <c r="FNZ350" s="120"/>
      <c r="FOA350" s="120"/>
      <c r="FOB350" s="120"/>
      <c r="FOC350" s="120"/>
      <c r="FOD350" s="120"/>
      <c r="FOE350" s="120"/>
      <c r="FOF350" s="120"/>
      <c r="FOG350" s="120"/>
    </row>
    <row r="351" spans="1:4453" s="80" customFormat="1" ht="24" customHeight="1" x14ac:dyDescent="0.25">
      <c r="A351" s="101">
        <v>342</v>
      </c>
      <c r="B351" s="102" t="s">
        <v>370</v>
      </c>
      <c r="C351" s="125">
        <v>3.2</v>
      </c>
      <c r="D351" s="125">
        <v>1.01</v>
      </c>
      <c r="E351" s="125">
        <v>2</v>
      </c>
      <c r="F351" s="126"/>
      <c r="G351" s="127"/>
      <c r="H351" s="127"/>
      <c r="I351" s="128"/>
      <c r="J351" s="126"/>
      <c r="K351" s="127"/>
      <c r="L351" s="127"/>
      <c r="M351" s="128"/>
      <c r="N351" s="126"/>
      <c r="O351" s="127"/>
      <c r="P351" s="127"/>
      <c r="Q351" s="128"/>
      <c r="R351" s="126"/>
      <c r="S351" s="127"/>
      <c r="T351" s="128"/>
      <c r="U351" s="130">
        <v>4</v>
      </c>
      <c r="V351" s="131">
        <f t="shared" si="67"/>
        <v>4</v>
      </c>
      <c r="W351" s="132">
        <f t="shared" si="68"/>
        <v>1.2</v>
      </c>
      <c r="X351" s="133">
        <f t="shared" si="69"/>
        <v>0.94266666666666665</v>
      </c>
      <c r="Y351" s="111">
        <f t="shared" si="66"/>
        <v>2.1426666666666665</v>
      </c>
      <c r="Z351" s="112">
        <v>2</v>
      </c>
      <c r="AA351" s="134"/>
      <c r="AB351" s="135"/>
      <c r="AC351" s="115">
        <v>2</v>
      </c>
      <c r="AD351" s="116">
        <v>30</v>
      </c>
      <c r="AE351" s="110">
        <f t="shared" si="74"/>
        <v>0.6</v>
      </c>
      <c r="AF351" s="110">
        <f t="shared" si="75"/>
        <v>0.47133333333333333</v>
      </c>
      <c r="AG351" s="111">
        <f t="shared" si="76"/>
        <v>1.0713333333333332</v>
      </c>
      <c r="AH351" s="117">
        <v>1.05</v>
      </c>
      <c r="AI351" s="117">
        <v>0.05</v>
      </c>
      <c r="AJ351" s="118">
        <f t="shared" si="77"/>
        <v>10.423999999999999</v>
      </c>
      <c r="AK351" s="119">
        <v>342</v>
      </c>
    </row>
    <row r="352" spans="1:4453" s="80" customFormat="1" ht="24" customHeight="1" x14ac:dyDescent="0.25">
      <c r="A352" s="101">
        <v>343</v>
      </c>
      <c r="B352" s="102" t="s">
        <v>371</v>
      </c>
      <c r="C352" s="136">
        <v>2.8</v>
      </c>
      <c r="D352" s="136">
        <v>0.2</v>
      </c>
      <c r="E352" s="125">
        <v>2</v>
      </c>
      <c r="F352" s="126"/>
      <c r="G352" s="127"/>
      <c r="H352" s="127"/>
      <c r="I352" s="128"/>
      <c r="J352" s="126"/>
      <c r="K352" s="127"/>
      <c r="L352" s="127"/>
      <c r="M352" s="128"/>
      <c r="N352" s="126"/>
      <c r="O352" s="127"/>
      <c r="P352" s="127"/>
      <c r="Q352" s="128"/>
      <c r="R352" s="126"/>
      <c r="S352" s="127"/>
      <c r="T352" s="128"/>
      <c r="U352" s="130"/>
      <c r="V352" s="131">
        <f t="shared" si="67"/>
        <v>0</v>
      </c>
      <c r="W352" s="132">
        <f t="shared" si="68"/>
        <v>0</v>
      </c>
      <c r="X352" s="133">
        <f t="shared" si="69"/>
        <v>0</v>
      </c>
      <c r="Y352" s="111">
        <f t="shared" si="66"/>
        <v>0</v>
      </c>
      <c r="Z352" s="112"/>
      <c r="AA352" s="134"/>
      <c r="AB352" s="135"/>
      <c r="AC352" s="115">
        <v>2</v>
      </c>
      <c r="AD352" s="116">
        <v>30</v>
      </c>
      <c r="AE352" s="110">
        <f t="shared" si="74"/>
        <v>0.6</v>
      </c>
      <c r="AF352" s="110">
        <f t="shared" si="75"/>
        <v>9.3333333333333324E-2</v>
      </c>
      <c r="AG352" s="111">
        <f t="shared" si="76"/>
        <v>0.69333333333333336</v>
      </c>
      <c r="AH352" s="117">
        <v>1.68</v>
      </c>
      <c r="AI352" s="117">
        <v>0.05</v>
      </c>
      <c r="AJ352" s="118">
        <f t="shared" si="77"/>
        <v>7.3233333333333333</v>
      </c>
      <c r="AK352" s="119">
        <v>343</v>
      </c>
    </row>
    <row r="353" spans="1:4453" s="80" customFormat="1" ht="24" customHeight="1" x14ac:dyDescent="0.25">
      <c r="A353" s="101">
        <v>344</v>
      </c>
      <c r="B353" s="102" t="s">
        <v>372</v>
      </c>
      <c r="C353" s="125">
        <v>2.65</v>
      </c>
      <c r="D353" s="125">
        <v>0.2</v>
      </c>
      <c r="E353" s="125">
        <v>2</v>
      </c>
      <c r="F353" s="126"/>
      <c r="G353" s="127"/>
      <c r="H353" s="127"/>
      <c r="I353" s="128"/>
      <c r="J353" s="126"/>
      <c r="K353" s="127"/>
      <c r="L353" s="127"/>
      <c r="M353" s="128"/>
      <c r="N353" s="137">
        <v>2</v>
      </c>
      <c r="O353" s="127"/>
      <c r="P353" s="127"/>
      <c r="Q353" s="128"/>
      <c r="R353" s="126"/>
      <c r="S353" s="127"/>
      <c r="T353" s="128"/>
      <c r="U353" s="130">
        <v>4.71</v>
      </c>
      <c r="V353" s="131">
        <f t="shared" si="67"/>
        <v>6.71</v>
      </c>
      <c r="W353" s="132">
        <f t="shared" si="68"/>
        <v>2.0129999999999999</v>
      </c>
      <c r="X353" s="133">
        <f t="shared" si="69"/>
        <v>0.31313333333333332</v>
      </c>
      <c r="Y353" s="111">
        <f t="shared" si="66"/>
        <v>2.3261333333333334</v>
      </c>
      <c r="Z353" s="112">
        <v>2</v>
      </c>
      <c r="AA353" s="134"/>
      <c r="AB353" s="135"/>
      <c r="AC353" s="115">
        <v>2</v>
      </c>
      <c r="AD353" s="116">
        <v>30</v>
      </c>
      <c r="AE353" s="110">
        <f t="shared" si="74"/>
        <v>0.6</v>
      </c>
      <c r="AF353" s="110">
        <f t="shared" si="75"/>
        <v>9.3333333333333324E-2</v>
      </c>
      <c r="AG353" s="111">
        <f t="shared" si="76"/>
        <v>0.69333333333333336</v>
      </c>
      <c r="AH353" s="117">
        <v>0.85</v>
      </c>
      <c r="AI353" s="117"/>
      <c r="AJ353" s="118">
        <f t="shared" si="77"/>
        <v>8.7194666666666656</v>
      </c>
      <c r="AK353" s="119">
        <v>344</v>
      </c>
    </row>
    <row r="354" spans="1:4453" s="80" customFormat="1" ht="24" customHeight="1" x14ac:dyDescent="0.25">
      <c r="A354" s="101">
        <v>345</v>
      </c>
      <c r="B354" s="102" t="s">
        <v>373</v>
      </c>
      <c r="C354" s="125">
        <v>2.65</v>
      </c>
      <c r="D354" s="125">
        <v>0.91</v>
      </c>
      <c r="E354" s="125"/>
      <c r="F354" s="126"/>
      <c r="G354" s="127"/>
      <c r="H354" s="127"/>
      <c r="I354" s="128"/>
      <c r="J354" s="126"/>
      <c r="K354" s="127"/>
      <c r="L354" s="127"/>
      <c r="M354" s="129">
        <v>5</v>
      </c>
      <c r="N354" s="126"/>
      <c r="O354" s="127"/>
      <c r="P354" s="127"/>
      <c r="Q354" s="128"/>
      <c r="R354" s="126"/>
      <c r="S354" s="127"/>
      <c r="T354" s="128"/>
      <c r="U354" s="130">
        <v>2.97</v>
      </c>
      <c r="V354" s="131">
        <f t="shared" si="67"/>
        <v>7.9700000000000006</v>
      </c>
      <c r="W354" s="132">
        <f t="shared" si="68"/>
        <v>2.391</v>
      </c>
      <c r="X354" s="133">
        <f t="shared" si="69"/>
        <v>1.6922966666666666</v>
      </c>
      <c r="Y354" s="111">
        <f t="shared" si="66"/>
        <v>4.0832966666666666</v>
      </c>
      <c r="Z354" s="112">
        <v>2</v>
      </c>
      <c r="AA354" s="134"/>
      <c r="AB354" s="135"/>
      <c r="AC354" s="115">
        <v>2</v>
      </c>
      <c r="AD354" s="116">
        <v>30</v>
      </c>
      <c r="AE354" s="110">
        <f t="shared" si="74"/>
        <v>0.6</v>
      </c>
      <c r="AF354" s="110">
        <f t="shared" si="75"/>
        <v>0.42466666666666669</v>
      </c>
      <c r="AG354" s="111">
        <f t="shared" si="76"/>
        <v>1.0246666666666666</v>
      </c>
      <c r="AH354" s="117">
        <v>0</v>
      </c>
      <c r="AI354" s="117"/>
      <c r="AJ354" s="118">
        <f t="shared" si="77"/>
        <v>8.6679633333333328</v>
      </c>
      <c r="AK354" s="119">
        <v>345</v>
      </c>
    </row>
    <row r="355" spans="1:4453" s="80" customFormat="1" ht="24" customHeight="1" x14ac:dyDescent="0.25">
      <c r="A355" s="101">
        <v>346</v>
      </c>
      <c r="B355" s="102" t="s">
        <v>374</v>
      </c>
      <c r="C355" s="125">
        <v>2.2000000000000002</v>
      </c>
      <c r="D355" s="125">
        <v>0.7</v>
      </c>
      <c r="E355" s="125"/>
      <c r="F355" s="126"/>
      <c r="G355" s="127"/>
      <c r="H355" s="127"/>
      <c r="I355" s="128"/>
      <c r="J355" s="126"/>
      <c r="K355" s="127"/>
      <c r="L355" s="127"/>
      <c r="M355" s="128"/>
      <c r="N355" s="126"/>
      <c r="O355" s="127"/>
      <c r="P355" s="127"/>
      <c r="Q355" s="128"/>
      <c r="R355" s="126"/>
      <c r="S355" s="127"/>
      <c r="T355" s="128"/>
      <c r="U355" s="130">
        <v>2</v>
      </c>
      <c r="V355" s="131">
        <f t="shared" si="67"/>
        <v>2</v>
      </c>
      <c r="W355" s="132">
        <f t="shared" si="68"/>
        <v>0.6</v>
      </c>
      <c r="X355" s="133">
        <f t="shared" si="69"/>
        <v>0.32666666666666661</v>
      </c>
      <c r="Y355" s="111">
        <f t="shared" si="66"/>
        <v>0.92666666666666653</v>
      </c>
      <c r="Z355" s="112">
        <v>2</v>
      </c>
      <c r="AA355" s="134"/>
      <c r="AB355" s="135"/>
      <c r="AC355" s="115">
        <v>2</v>
      </c>
      <c r="AD355" s="116">
        <v>30</v>
      </c>
      <c r="AE355" s="110">
        <f t="shared" si="74"/>
        <v>0.6</v>
      </c>
      <c r="AF355" s="110">
        <f t="shared" si="75"/>
        <v>0.32666666666666661</v>
      </c>
      <c r="AG355" s="111">
        <f t="shared" si="76"/>
        <v>0.92666666666666653</v>
      </c>
      <c r="AH355" s="117"/>
      <c r="AI355" s="117">
        <v>0.05</v>
      </c>
      <c r="AJ355" s="118">
        <f t="shared" si="77"/>
        <v>4.703333333333334</v>
      </c>
      <c r="AK355" s="119">
        <v>346</v>
      </c>
    </row>
    <row r="356" spans="1:4453" s="139" customFormat="1" ht="24" customHeight="1" x14ac:dyDescent="0.25">
      <c r="A356" s="101">
        <v>347</v>
      </c>
      <c r="B356" s="102" t="s">
        <v>375</v>
      </c>
      <c r="C356" s="125">
        <v>2.4</v>
      </c>
      <c r="D356" s="125">
        <v>0.21</v>
      </c>
      <c r="E356" s="125">
        <v>2</v>
      </c>
      <c r="F356" s="126"/>
      <c r="G356" s="127"/>
      <c r="H356" s="127"/>
      <c r="I356" s="128"/>
      <c r="J356" s="126"/>
      <c r="K356" s="127"/>
      <c r="L356" s="127"/>
      <c r="M356" s="128"/>
      <c r="N356" s="126"/>
      <c r="O356" s="127"/>
      <c r="P356" s="127"/>
      <c r="Q356" s="128"/>
      <c r="R356" s="126"/>
      <c r="S356" s="127"/>
      <c r="T356" s="128"/>
      <c r="U356" s="130">
        <v>1</v>
      </c>
      <c r="V356" s="131">
        <f t="shared" si="67"/>
        <v>1</v>
      </c>
      <c r="W356" s="132">
        <f t="shared" si="68"/>
        <v>0.3</v>
      </c>
      <c r="X356" s="133">
        <f t="shared" si="69"/>
        <v>4.8999999999999995E-2</v>
      </c>
      <c r="Y356" s="111">
        <f t="shared" si="66"/>
        <v>0.34899999999999998</v>
      </c>
      <c r="Z356" s="112">
        <v>2</v>
      </c>
      <c r="AA356" s="134"/>
      <c r="AB356" s="135"/>
      <c r="AC356" s="115">
        <v>2</v>
      </c>
      <c r="AD356" s="116">
        <v>30</v>
      </c>
      <c r="AE356" s="110">
        <f t="shared" si="74"/>
        <v>0.6</v>
      </c>
      <c r="AF356" s="110">
        <f t="shared" si="75"/>
        <v>9.799999999999999E-2</v>
      </c>
      <c r="AG356" s="111">
        <f t="shared" si="76"/>
        <v>0.69799999999999995</v>
      </c>
      <c r="AH356" s="117">
        <v>1.3</v>
      </c>
      <c r="AI356" s="117">
        <v>0.05</v>
      </c>
      <c r="AJ356" s="118">
        <f t="shared" si="77"/>
        <v>6.907</v>
      </c>
      <c r="AK356" s="119">
        <v>347</v>
      </c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  <c r="BQ356" s="120"/>
      <c r="BR356" s="120"/>
      <c r="BS356" s="120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0"/>
      <c r="CE356" s="120"/>
      <c r="CF356" s="120"/>
      <c r="CG356" s="120"/>
      <c r="CH356" s="120"/>
      <c r="CI356" s="120"/>
      <c r="CJ356" s="120"/>
      <c r="CK356" s="120"/>
      <c r="CL356" s="120"/>
      <c r="CM356" s="120"/>
      <c r="CN356" s="120"/>
      <c r="CO356" s="120"/>
      <c r="CP356" s="120"/>
      <c r="CQ356" s="120"/>
      <c r="CR356" s="120"/>
      <c r="CS356" s="120"/>
      <c r="CT356" s="120"/>
      <c r="CU356" s="120"/>
      <c r="CV356" s="120"/>
      <c r="CW356" s="120"/>
      <c r="CX356" s="120"/>
      <c r="CY356" s="120"/>
      <c r="CZ356" s="120"/>
      <c r="DA356" s="120"/>
      <c r="DB356" s="120"/>
      <c r="DC356" s="120"/>
      <c r="DD356" s="120"/>
      <c r="DE356" s="120"/>
      <c r="DF356" s="120"/>
      <c r="DG356" s="120"/>
      <c r="DH356" s="120"/>
      <c r="DI356" s="120"/>
      <c r="DJ356" s="120"/>
      <c r="DK356" s="120"/>
      <c r="DL356" s="120"/>
      <c r="DM356" s="120"/>
      <c r="DN356" s="120"/>
      <c r="DO356" s="120"/>
      <c r="DP356" s="120"/>
      <c r="DQ356" s="120"/>
      <c r="DR356" s="120"/>
      <c r="DS356" s="120"/>
      <c r="DT356" s="120"/>
      <c r="DU356" s="120"/>
      <c r="DV356" s="120"/>
      <c r="DW356" s="120"/>
      <c r="DX356" s="120"/>
      <c r="DY356" s="120"/>
      <c r="DZ356" s="120"/>
      <c r="EA356" s="120"/>
      <c r="EB356" s="120"/>
      <c r="EC356" s="120"/>
      <c r="ED356" s="120"/>
      <c r="EE356" s="120"/>
      <c r="EF356" s="120"/>
      <c r="EG356" s="120"/>
      <c r="EH356" s="120"/>
      <c r="EI356" s="120"/>
      <c r="EJ356" s="120"/>
      <c r="EK356" s="120"/>
      <c r="EL356" s="120"/>
      <c r="EM356" s="120"/>
      <c r="EN356" s="120"/>
      <c r="EO356" s="120"/>
      <c r="EP356" s="120"/>
      <c r="EQ356" s="120"/>
      <c r="ER356" s="120"/>
      <c r="ES356" s="120"/>
      <c r="ET356" s="120"/>
      <c r="EU356" s="120"/>
      <c r="EV356" s="120"/>
      <c r="EW356" s="120"/>
      <c r="EX356" s="120"/>
      <c r="EY356" s="120"/>
      <c r="EZ356" s="120"/>
      <c r="FA356" s="120"/>
      <c r="FB356" s="120"/>
      <c r="FC356" s="120"/>
      <c r="FD356" s="120"/>
      <c r="FE356" s="120"/>
      <c r="FF356" s="120"/>
      <c r="FG356" s="120"/>
      <c r="FH356" s="120"/>
      <c r="FI356" s="120"/>
      <c r="FJ356" s="120"/>
      <c r="FK356" s="120"/>
      <c r="FL356" s="120"/>
      <c r="FM356" s="120"/>
      <c r="FN356" s="120"/>
      <c r="FO356" s="120"/>
      <c r="FP356" s="120"/>
      <c r="FQ356" s="120"/>
      <c r="FR356" s="120"/>
      <c r="FS356" s="120"/>
      <c r="FT356" s="120"/>
      <c r="FU356" s="120"/>
      <c r="FV356" s="120"/>
      <c r="FW356" s="120"/>
      <c r="FX356" s="120"/>
      <c r="FY356" s="120"/>
      <c r="FZ356" s="120"/>
      <c r="GA356" s="120"/>
      <c r="GB356" s="120"/>
      <c r="GC356" s="120"/>
      <c r="GD356" s="120"/>
      <c r="GE356" s="120"/>
      <c r="GF356" s="120"/>
      <c r="GG356" s="120"/>
      <c r="GH356" s="120"/>
      <c r="GI356" s="120"/>
      <c r="GJ356" s="120"/>
      <c r="GK356" s="120"/>
      <c r="GL356" s="120"/>
      <c r="GM356" s="120"/>
      <c r="GN356" s="120"/>
      <c r="GO356" s="120"/>
      <c r="GP356" s="120"/>
      <c r="GQ356" s="120"/>
      <c r="GR356" s="120"/>
      <c r="GS356" s="120"/>
      <c r="GT356" s="120"/>
      <c r="GU356" s="120"/>
      <c r="GV356" s="120"/>
      <c r="GW356" s="120"/>
      <c r="GX356" s="120"/>
      <c r="GY356" s="120"/>
      <c r="GZ356" s="120"/>
      <c r="HA356" s="120"/>
      <c r="HB356" s="120"/>
      <c r="HC356" s="120"/>
      <c r="HD356" s="120"/>
      <c r="HE356" s="120"/>
      <c r="HF356" s="120"/>
      <c r="HG356" s="120"/>
      <c r="HH356" s="120"/>
      <c r="HI356" s="120"/>
      <c r="HJ356" s="120"/>
      <c r="HK356" s="120"/>
      <c r="HL356" s="120"/>
      <c r="HM356" s="120"/>
      <c r="HN356" s="120"/>
      <c r="HO356" s="120"/>
      <c r="HP356" s="120"/>
      <c r="HQ356" s="120"/>
      <c r="HR356" s="120"/>
      <c r="HS356" s="120"/>
      <c r="HT356" s="120"/>
      <c r="HU356" s="120"/>
      <c r="HV356" s="120"/>
      <c r="HW356" s="120"/>
      <c r="HX356" s="120"/>
      <c r="HY356" s="120"/>
      <c r="HZ356" s="120"/>
      <c r="IA356" s="120"/>
      <c r="IB356" s="120"/>
      <c r="IC356" s="120"/>
      <c r="ID356" s="120"/>
      <c r="IE356" s="120"/>
      <c r="IF356" s="120"/>
      <c r="IG356" s="120"/>
      <c r="IH356" s="120"/>
      <c r="II356" s="120"/>
      <c r="IJ356" s="120"/>
      <c r="IK356" s="120"/>
      <c r="IL356" s="120"/>
      <c r="IM356" s="120"/>
      <c r="IN356" s="120"/>
      <c r="IO356" s="120"/>
      <c r="IP356" s="120"/>
      <c r="IQ356" s="120"/>
      <c r="IR356" s="120"/>
      <c r="IS356" s="120"/>
      <c r="IT356" s="120"/>
      <c r="IU356" s="120"/>
      <c r="IV356" s="120"/>
      <c r="IW356" s="120"/>
      <c r="IX356" s="120"/>
      <c r="IY356" s="120"/>
      <c r="IZ356" s="120"/>
      <c r="JA356" s="120"/>
      <c r="JB356" s="120"/>
      <c r="JC356" s="120"/>
      <c r="JD356" s="120"/>
      <c r="JE356" s="120"/>
      <c r="JF356" s="120"/>
      <c r="JG356" s="120"/>
      <c r="JH356" s="120"/>
      <c r="JI356" s="120"/>
      <c r="JJ356" s="120"/>
      <c r="JK356" s="120"/>
      <c r="JL356" s="120"/>
      <c r="JM356" s="120"/>
      <c r="JN356" s="120"/>
      <c r="JO356" s="120"/>
      <c r="JP356" s="120"/>
      <c r="JQ356" s="120"/>
      <c r="JR356" s="120"/>
      <c r="JS356" s="120"/>
      <c r="JT356" s="120"/>
      <c r="JU356" s="120"/>
      <c r="JV356" s="120"/>
      <c r="JW356" s="120"/>
      <c r="JX356" s="120"/>
      <c r="JY356" s="120"/>
      <c r="JZ356" s="120"/>
      <c r="KA356" s="120"/>
      <c r="KB356" s="120"/>
      <c r="KC356" s="120"/>
      <c r="KD356" s="120"/>
      <c r="KE356" s="120"/>
      <c r="KF356" s="120"/>
      <c r="KG356" s="120"/>
      <c r="KH356" s="120"/>
      <c r="KI356" s="120"/>
      <c r="KJ356" s="120"/>
      <c r="KK356" s="120"/>
      <c r="KL356" s="120"/>
      <c r="KM356" s="120"/>
      <c r="KN356" s="120"/>
      <c r="KO356" s="120"/>
      <c r="KP356" s="120"/>
      <c r="KQ356" s="120"/>
      <c r="KR356" s="120"/>
      <c r="KS356" s="120"/>
      <c r="KT356" s="120"/>
      <c r="KU356" s="120"/>
      <c r="KV356" s="120"/>
      <c r="KW356" s="120"/>
      <c r="KX356" s="120"/>
      <c r="KY356" s="120"/>
      <c r="KZ356" s="120"/>
      <c r="LA356" s="120"/>
      <c r="LB356" s="120"/>
      <c r="LC356" s="120"/>
      <c r="LD356" s="120"/>
      <c r="LE356" s="120"/>
      <c r="LF356" s="120"/>
      <c r="LG356" s="120"/>
      <c r="LH356" s="120"/>
      <c r="LI356" s="120"/>
      <c r="LJ356" s="120"/>
      <c r="LK356" s="120"/>
      <c r="LL356" s="120"/>
      <c r="LM356" s="120"/>
      <c r="LN356" s="120"/>
      <c r="LO356" s="120"/>
      <c r="LP356" s="120"/>
      <c r="LQ356" s="120"/>
      <c r="LR356" s="120"/>
      <c r="LS356" s="120"/>
      <c r="LT356" s="120"/>
      <c r="LU356" s="120"/>
      <c r="LV356" s="120"/>
      <c r="LW356" s="120"/>
      <c r="LX356" s="120"/>
      <c r="LY356" s="120"/>
      <c r="LZ356" s="120"/>
      <c r="MA356" s="120"/>
      <c r="MB356" s="120"/>
      <c r="MC356" s="120"/>
      <c r="MD356" s="120"/>
      <c r="ME356" s="120"/>
      <c r="MF356" s="120"/>
      <c r="MG356" s="120"/>
      <c r="MH356" s="120"/>
      <c r="MI356" s="120"/>
      <c r="MJ356" s="120"/>
      <c r="MK356" s="120"/>
      <c r="ML356" s="120"/>
      <c r="MM356" s="120"/>
      <c r="MN356" s="120"/>
      <c r="MO356" s="120"/>
      <c r="MP356" s="120"/>
      <c r="MQ356" s="120"/>
      <c r="MR356" s="120"/>
      <c r="MS356" s="120"/>
      <c r="MT356" s="120"/>
      <c r="MU356" s="120"/>
      <c r="MV356" s="120"/>
      <c r="MW356" s="120"/>
      <c r="MX356" s="120"/>
      <c r="MY356" s="120"/>
      <c r="MZ356" s="120"/>
      <c r="NA356" s="120"/>
      <c r="NB356" s="120"/>
      <c r="NC356" s="120"/>
      <c r="ND356" s="120"/>
      <c r="NE356" s="120"/>
      <c r="NF356" s="120"/>
      <c r="NG356" s="120"/>
      <c r="NH356" s="120"/>
      <c r="NI356" s="120"/>
      <c r="NJ356" s="120"/>
      <c r="NK356" s="120"/>
      <c r="NL356" s="120"/>
      <c r="NM356" s="120"/>
      <c r="NN356" s="120"/>
      <c r="NO356" s="120"/>
      <c r="NP356" s="120"/>
      <c r="NQ356" s="120"/>
      <c r="NR356" s="120"/>
      <c r="NS356" s="120"/>
      <c r="NT356" s="120"/>
      <c r="NU356" s="120"/>
      <c r="NV356" s="120"/>
      <c r="NW356" s="120"/>
      <c r="NX356" s="120"/>
      <c r="NY356" s="120"/>
      <c r="NZ356" s="120"/>
      <c r="OA356" s="120"/>
      <c r="OB356" s="120"/>
      <c r="OC356" s="120"/>
      <c r="OD356" s="120"/>
      <c r="OE356" s="120"/>
      <c r="OF356" s="120"/>
      <c r="OG356" s="120"/>
      <c r="OH356" s="120"/>
      <c r="OI356" s="120"/>
      <c r="OJ356" s="120"/>
      <c r="OK356" s="120"/>
      <c r="OL356" s="120"/>
      <c r="OM356" s="120"/>
      <c r="ON356" s="120"/>
      <c r="OO356" s="120"/>
      <c r="OP356" s="120"/>
      <c r="OQ356" s="120"/>
      <c r="OR356" s="120"/>
      <c r="OS356" s="120"/>
      <c r="OT356" s="120"/>
      <c r="OU356" s="120"/>
      <c r="OV356" s="120"/>
      <c r="OW356" s="120"/>
      <c r="OX356" s="120"/>
      <c r="OY356" s="120"/>
      <c r="OZ356" s="120"/>
      <c r="PA356" s="120"/>
      <c r="PB356" s="120"/>
      <c r="PC356" s="120"/>
      <c r="PD356" s="120"/>
      <c r="PE356" s="120"/>
      <c r="PF356" s="120"/>
      <c r="PG356" s="120"/>
      <c r="PH356" s="120"/>
      <c r="PI356" s="120"/>
      <c r="PJ356" s="120"/>
      <c r="PK356" s="120"/>
      <c r="PL356" s="120"/>
      <c r="PM356" s="120"/>
      <c r="PN356" s="120"/>
      <c r="PO356" s="120"/>
      <c r="PP356" s="120"/>
      <c r="PQ356" s="120"/>
      <c r="PR356" s="120"/>
      <c r="PS356" s="120"/>
      <c r="PT356" s="120"/>
      <c r="PU356" s="120"/>
      <c r="PV356" s="120"/>
      <c r="PW356" s="120"/>
      <c r="PX356" s="120"/>
      <c r="PY356" s="120"/>
      <c r="PZ356" s="120"/>
      <c r="QA356" s="120"/>
      <c r="QB356" s="120"/>
      <c r="QC356" s="120"/>
      <c r="QD356" s="120"/>
      <c r="QE356" s="120"/>
      <c r="QF356" s="120"/>
      <c r="QG356" s="120"/>
      <c r="QH356" s="120"/>
      <c r="QI356" s="120"/>
      <c r="QJ356" s="120"/>
      <c r="QK356" s="120"/>
      <c r="QL356" s="120"/>
      <c r="QM356" s="120"/>
      <c r="QN356" s="120"/>
      <c r="QO356" s="120"/>
      <c r="QP356" s="120"/>
      <c r="QQ356" s="120"/>
      <c r="QR356" s="120"/>
      <c r="QS356" s="120"/>
      <c r="QT356" s="120"/>
      <c r="QU356" s="120"/>
      <c r="QV356" s="120"/>
      <c r="QW356" s="120"/>
      <c r="QX356" s="120"/>
      <c r="QY356" s="120"/>
      <c r="QZ356" s="120"/>
      <c r="RA356" s="120"/>
      <c r="RB356" s="120"/>
      <c r="RC356" s="120"/>
      <c r="RD356" s="120"/>
      <c r="RE356" s="120"/>
      <c r="RF356" s="120"/>
      <c r="RG356" s="120"/>
      <c r="RH356" s="120"/>
      <c r="RI356" s="120"/>
      <c r="RJ356" s="120"/>
      <c r="RK356" s="120"/>
      <c r="RL356" s="120"/>
      <c r="RM356" s="120"/>
      <c r="RN356" s="120"/>
      <c r="RO356" s="120"/>
      <c r="RP356" s="120"/>
      <c r="RQ356" s="120"/>
      <c r="RR356" s="120"/>
      <c r="RS356" s="120"/>
      <c r="RT356" s="120"/>
      <c r="RU356" s="120"/>
      <c r="RV356" s="120"/>
      <c r="RW356" s="120"/>
      <c r="RX356" s="120"/>
      <c r="RY356" s="120"/>
      <c r="RZ356" s="120"/>
      <c r="SA356" s="120"/>
      <c r="SB356" s="120"/>
      <c r="SC356" s="120"/>
      <c r="SD356" s="120"/>
      <c r="SE356" s="120"/>
      <c r="SF356" s="120"/>
      <c r="SG356" s="120"/>
      <c r="SH356" s="120"/>
      <c r="SI356" s="120"/>
      <c r="SJ356" s="120"/>
      <c r="SK356" s="120"/>
      <c r="SL356" s="120"/>
      <c r="SM356" s="120"/>
      <c r="SN356" s="120"/>
      <c r="SO356" s="120"/>
      <c r="SP356" s="120"/>
      <c r="SQ356" s="120"/>
      <c r="SR356" s="120"/>
      <c r="SS356" s="120"/>
      <c r="ST356" s="120"/>
      <c r="SU356" s="120"/>
      <c r="SV356" s="120"/>
      <c r="SW356" s="120"/>
      <c r="SX356" s="120"/>
      <c r="SY356" s="120"/>
      <c r="SZ356" s="120"/>
      <c r="TA356" s="120"/>
      <c r="TB356" s="120"/>
      <c r="TC356" s="120"/>
      <c r="TD356" s="120"/>
      <c r="TE356" s="120"/>
      <c r="TF356" s="120"/>
      <c r="TG356" s="120"/>
      <c r="TH356" s="120"/>
      <c r="TI356" s="120"/>
      <c r="TJ356" s="120"/>
      <c r="TK356" s="120"/>
      <c r="TL356" s="120"/>
      <c r="TM356" s="120"/>
      <c r="TN356" s="120"/>
      <c r="TO356" s="120"/>
      <c r="TP356" s="120"/>
      <c r="TQ356" s="120"/>
      <c r="TR356" s="120"/>
      <c r="TS356" s="120"/>
      <c r="TT356" s="120"/>
      <c r="TU356" s="120"/>
      <c r="TV356" s="120"/>
      <c r="TW356" s="120"/>
      <c r="TX356" s="120"/>
      <c r="TY356" s="120"/>
      <c r="TZ356" s="120"/>
      <c r="UA356" s="120"/>
      <c r="UB356" s="120"/>
      <c r="UC356" s="120"/>
      <c r="UD356" s="120"/>
      <c r="UE356" s="120"/>
      <c r="UF356" s="120"/>
      <c r="UG356" s="120"/>
      <c r="UH356" s="120"/>
      <c r="UI356" s="120"/>
      <c r="UJ356" s="120"/>
      <c r="UK356" s="120"/>
      <c r="UL356" s="120"/>
      <c r="UM356" s="120"/>
      <c r="UN356" s="120"/>
      <c r="UO356" s="120"/>
      <c r="UP356" s="120"/>
      <c r="UQ356" s="120"/>
      <c r="UR356" s="120"/>
      <c r="US356" s="120"/>
      <c r="UT356" s="120"/>
      <c r="UU356" s="120"/>
      <c r="UV356" s="120"/>
      <c r="UW356" s="120"/>
      <c r="UX356" s="120"/>
      <c r="UY356" s="120"/>
      <c r="UZ356" s="120"/>
      <c r="VA356" s="120"/>
      <c r="VB356" s="120"/>
      <c r="VC356" s="120"/>
      <c r="VD356" s="120"/>
      <c r="VE356" s="120"/>
      <c r="VF356" s="120"/>
      <c r="VG356" s="120"/>
      <c r="VH356" s="120"/>
      <c r="VI356" s="120"/>
      <c r="VJ356" s="120"/>
      <c r="VK356" s="120"/>
      <c r="VL356" s="120"/>
      <c r="VM356" s="120"/>
      <c r="VN356" s="120"/>
      <c r="VO356" s="120"/>
      <c r="VP356" s="120"/>
      <c r="VQ356" s="120"/>
      <c r="VR356" s="120"/>
      <c r="VS356" s="120"/>
      <c r="VT356" s="120"/>
      <c r="VU356" s="120"/>
      <c r="VV356" s="120"/>
      <c r="VW356" s="120"/>
      <c r="VX356" s="120"/>
      <c r="VY356" s="120"/>
      <c r="VZ356" s="120"/>
      <c r="WA356" s="120"/>
      <c r="WB356" s="120"/>
      <c r="WC356" s="120"/>
      <c r="WD356" s="120"/>
      <c r="WE356" s="120"/>
      <c r="WF356" s="120"/>
      <c r="WG356" s="120"/>
      <c r="WH356" s="120"/>
      <c r="WI356" s="120"/>
      <c r="WJ356" s="120"/>
      <c r="WK356" s="120"/>
      <c r="WL356" s="120"/>
      <c r="WM356" s="120"/>
      <c r="WN356" s="120"/>
      <c r="WO356" s="120"/>
      <c r="WP356" s="120"/>
      <c r="WQ356" s="120"/>
      <c r="WR356" s="120"/>
      <c r="WS356" s="120"/>
      <c r="WT356" s="120"/>
      <c r="WU356" s="120"/>
      <c r="WV356" s="120"/>
      <c r="WW356" s="120"/>
      <c r="WX356" s="120"/>
      <c r="WY356" s="120"/>
      <c r="WZ356" s="120"/>
      <c r="XA356" s="120"/>
      <c r="XB356" s="120"/>
      <c r="XC356" s="120"/>
      <c r="XD356" s="120"/>
      <c r="XE356" s="120"/>
      <c r="XF356" s="120"/>
      <c r="XG356" s="120"/>
      <c r="XH356" s="120"/>
      <c r="XI356" s="120"/>
      <c r="XJ356" s="120"/>
      <c r="XK356" s="120"/>
      <c r="XL356" s="120"/>
      <c r="XM356" s="120"/>
      <c r="XN356" s="120"/>
      <c r="XO356" s="120"/>
      <c r="XP356" s="120"/>
      <c r="XQ356" s="120"/>
      <c r="XR356" s="120"/>
      <c r="XS356" s="120"/>
      <c r="XT356" s="120"/>
      <c r="XU356" s="120"/>
      <c r="XV356" s="120"/>
      <c r="XW356" s="120"/>
      <c r="XX356" s="120"/>
      <c r="XY356" s="120"/>
      <c r="XZ356" s="120"/>
      <c r="YA356" s="120"/>
      <c r="YB356" s="120"/>
      <c r="YC356" s="120"/>
      <c r="YD356" s="120"/>
      <c r="YE356" s="120"/>
      <c r="YF356" s="120"/>
      <c r="YG356" s="120"/>
      <c r="YH356" s="120"/>
      <c r="YI356" s="120"/>
      <c r="YJ356" s="120"/>
      <c r="YK356" s="120"/>
      <c r="YL356" s="120"/>
      <c r="YM356" s="120"/>
      <c r="YN356" s="120"/>
      <c r="YO356" s="120"/>
      <c r="YP356" s="120"/>
      <c r="YQ356" s="120"/>
      <c r="YR356" s="120"/>
      <c r="YS356" s="120"/>
      <c r="YT356" s="120"/>
      <c r="YU356" s="120"/>
      <c r="YV356" s="120"/>
      <c r="YW356" s="120"/>
      <c r="YX356" s="120"/>
      <c r="YY356" s="120"/>
      <c r="YZ356" s="120"/>
      <c r="ZA356" s="120"/>
      <c r="ZB356" s="120"/>
      <c r="ZC356" s="120"/>
      <c r="ZD356" s="120"/>
      <c r="ZE356" s="120"/>
      <c r="ZF356" s="120"/>
      <c r="ZG356" s="120"/>
      <c r="ZH356" s="120"/>
      <c r="ZI356" s="120"/>
      <c r="ZJ356" s="120"/>
      <c r="ZK356" s="120"/>
      <c r="ZL356" s="120"/>
      <c r="ZM356" s="120"/>
      <c r="ZN356" s="120"/>
      <c r="ZO356" s="120"/>
      <c r="ZP356" s="120"/>
      <c r="ZQ356" s="120"/>
      <c r="ZR356" s="120"/>
      <c r="ZS356" s="120"/>
      <c r="ZT356" s="120"/>
      <c r="ZU356" s="120"/>
      <c r="ZV356" s="120"/>
      <c r="ZW356" s="120"/>
      <c r="ZX356" s="120"/>
      <c r="ZY356" s="120"/>
      <c r="ZZ356" s="120"/>
      <c r="AAA356" s="120"/>
      <c r="AAB356" s="120"/>
      <c r="AAC356" s="120"/>
      <c r="AAD356" s="120"/>
      <c r="AAE356" s="120"/>
      <c r="AAF356" s="120"/>
      <c r="AAG356" s="120"/>
      <c r="AAH356" s="120"/>
      <c r="AAI356" s="120"/>
      <c r="AAJ356" s="120"/>
      <c r="AAK356" s="120"/>
      <c r="AAL356" s="120"/>
      <c r="AAM356" s="120"/>
      <c r="AAN356" s="120"/>
      <c r="AAO356" s="120"/>
      <c r="AAP356" s="120"/>
      <c r="AAQ356" s="120"/>
      <c r="AAR356" s="120"/>
      <c r="AAS356" s="120"/>
      <c r="AAT356" s="120"/>
      <c r="AAU356" s="120"/>
      <c r="AAV356" s="120"/>
      <c r="AAW356" s="120"/>
      <c r="AAX356" s="120"/>
      <c r="AAY356" s="120"/>
      <c r="AAZ356" s="120"/>
      <c r="ABA356" s="120"/>
      <c r="ABB356" s="120"/>
      <c r="ABC356" s="120"/>
      <c r="ABD356" s="120"/>
      <c r="ABE356" s="120"/>
      <c r="ABF356" s="120"/>
      <c r="ABG356" s="120"/>
      <c r="ABH356" s="120"/>
      <c r="ABI356" s="120"/>
      <c r="ABJ356" s="120"/>
      <c r="ABK356" s="120"/>
      <c r="ABL356" s="120"/>
      <c r="ABM356" s="120"/>
      <c r="ABN356" s="120"/>
      <c r="ABO356" s="120"/>
      <c r="ABP356" s="120"/>
      <c r="ABQ356" s="120"/>
      <c r="ABR356" s="120"/>
      <c r="ABS356" s="120"/>
      <c r="ABT356" s="120"/>
      <c r="ABU356" s="120"/>
      <c r="ABV356" s="120"/>
      <c r="ABW356" s="120"/>
      <c r="ABX356" s="120"/>
      <c r="ABY356" s="120"/>
      <c r="ABZ356" s="120"/>
      <c r="ACA356" s="120"/>
      <c r="ACB356" s="120"/>
      <c r="ACC356" s="120"/>
      <c r="ACD356" s="120"/>
      <c r="ACE356" s="120"/>
      <c r="ACF356" s="120"/>
      <c r="ACG356" s="120"/>
      <c r="ACH356" s="120"/>
      <c r="ACI356" s="120"/>
      <c r="ACJ356" s="120"/>
      <c r="ACK356" s="120"/>
      <c r="ACL356" s="120"/>
      <c r="ACM356" s="120"/>
      <c r="ACN356" s="120"/>
      <c r="ACO356" s="120"/>
      <c r="ACP356" s="120"/>
      <c r="ACQ356" s="120"/>
      <c r="ACR356" s="120"/>
      <c r="ACS356" s="120"/>
      <c r="ACT356" s="120"/>
      <c r="ACU356" s="120"/>
      <c r="ACV356" s="120"/>
      <c r="ACW356" s="120"/>
      <c r="ACX356" s="120"/>
      <c r="ACY356" s="120"/>
      <c r="ACZ356" s="120"/>
      <c r="ADA356" s="120"/>
      <c r="ADB356" s="120"/>
      <c r="ADC356" s="120"/>
      <c r="ADD356" s="120"/>
      <c r="ADE356" s="120"/>
      <c r="ADF356" s="120"/>
      <c r="ADG356" s="120"/>
      <c r="ADH356" s="120"/>
      <c r="ADI356" s="120"/>
      <c r="ADJ356" s="120"/>
      <c r="ADK356" s="120"/>
      <c r="ADL356" s="120"/>
      <c r="ADM356" s="120"/>
      <c r="ADN356" s="120"/>
      <c r="ADO356" s="120"/>
      <c r="ADP356" s="120"/>
      <c r="ADQ356" s="120"/>
      <c r="ADR356" s="120"/>
      <c r="ADS356" s="120"/>
      <c r="ADT356" s="120"/>
      <c r="ADU356" s="120"/>
      <c r="ADV356" s="120"/>
      <c r="ADW356" s="120"/>
      <c r="ADX356" s="120"/>
      <c r="ADY356" s="120"/>
      <c r="ADZ356" s="120"/>
      <c r="AEA356" s="120"/>
      <c r="AEB356" s="120"/>
      <c r="AEC356" s="120"/>
      <c r="AED356" s="120"/>
      <c r="AEE356" s="120"/>
      <c r="AEF356" s="120"/>
      <c r="AEG356" s="120"/>
      <c r="AEH356" s="120"/>
      <c r="AEI356" s="120"/>
      <c r="AEJ356" s="120"/>
      <c r="AEK356" s="120"/>
      <c r="AEL356" s="120"/>
      <c r="AEM356" s="120"/>
      <c r="AEN356" s="120"/>
      <c r="AEO356" s="120"/>
      <c r="AEP356" s="120"/>
      <c r="AEQ356" s="120"/>
      <c r="AER356" s="120"/>
      <c r="AES356" s="120"/>
      <c r="AET356" s="120"/>
      <c r="AEU356" s="120"/>
      <c r="AEV356" s="120"/>
      <c r="AEW356" s="120"/>
      <c r="AEX356" s="120"/>
      <c r="AEY356" s="120"/>
      <c r="AEZ356" s="120"/>
      <c r="AFA356" s="120"/>
      <c r="AFB356" s="120"/>
      <c r="AFC356" s="120"/>
      <c r="AFD356" s="120"/>
      <c r="AFE356" s="120"/>
      <c r="AFF356" s="120"/>
      <c r="AFG356" s="120"/>
      <c r="AFH356" s="120"/>
      <c r="AFI356" s="120"/>
      <c r="AFJ356" s="120"/>
      <c r="AFK356" s="120"/>
      <c r="AFL356" s="120"/>
      <c r="AFM356" s="120"/>
      <c r="AFN356" s="120"/>
      <c r="AFO356" s="120"/>
      <c r="AFP356" s="120"/>
      <c r="AFQ356" s="120"/>
      <c r="AFR356" s="120"/>
      <c r="AFS356" s="120"/>
      <c r="AFT356" s="120"/>
      <c r="AFU356" s="120"/>
      <c r="AFV356" s="120"/>
      <c r="AFW356" s="120"/>
      <c r="AFX356" s="120"/>
      <c r="AFY356" s="120"/>
      <c r="AFZ356" s="120"/>
      <c r="AGA356" s="120"/>
      <c r="AGB356" s="120"/>
      <c r="AGC356" s="120"/>
      <c r="AGD356" s="120"/>
      <c r="AGE356" s="120"/>
      <c r="AGF356" s="120"/>
      <c r="AGG356" s="120"/>
      <c r="AGH356" s="120"/>
      <c r="AGI356" s="120"/>
      <c r="AGJ356" s="120"/>
      <c r="AGK356" s="120"/>
      <c r="AGL356" s="120"/>
      <c r="AGM356" s="120"/>
      <c r="AGN356" s="120"/>
      <c r="AGO356" s="120"/>
      <c r="AGP356" s="120"/>
      <c r="AGQ356" s="120"/>
      <c r="AGR356" s="120"/>
      <c r="AGS356" s="120"/>
      <c r="AGT356" s="120"/>
      <c r="AGU356" s="120"/>
      <c r="AGV356" s="120"/>
      <c r="AGW356" s="120"/>
      <c r="AGX356" s="120"/>
      <c r="AGY356" s="120"/>
      <c r="AGZ356" s="120"/>
      <c r="AHA356" s="120"/>
      <c r="AHB356" s="120"/>
      <c r="AHC356" s="120"/>
      <c r="AHD356" s="120"/>
      <c r="AHE356" s="120"/>
      <c r="AHF356" s="120"/>
      <c r="AHG356" s="120"/>
      <c r="AHH356" s="120"/>
      <c r="AHI356" s="120"/>
      <c r="AHJ356" s="120"/>
      <c r="AHK356" s="120"/>
      <c r="AHL356" s="120"/>
      <c r="AHM356" s="120"/>
      <c r="AHN356" s="120"/>
      <c r="AHO356" s="120"/>
      <c r="AHP356" s="120"/>
      <c r="AHQ356" s="120"/>
      <c r="AHR356" s="120"/>
      <c r="AHS356" s="120"/>
      <c r="AHT356" s="120"/>
      <c r="AHU356" s="120"/>
      <c r="AHV356" s="120"/>
      <c r="AHW356" s="120"/>
      <c r="AHX356" s="120"/>
      <c r="AHY356" s="120"/>
      <c r="AHZ356" s="120"/>
      <c r="AIA356" s="120"/>
      <c r="AIB356" s="120"/>
      <c r="AIC356" s="120"/>
      <c r="AID356" s="120"/>
      <c r="AIE356" s="120"/>
      <c r="AIF356" s="120"/>
      <c r="AIG356" s="120"/>
      <c r="AIH356" s="120"/>
      <c r="AII356" s="120"/>
      <c r="AIJ356" s="120"/>
      <c r="AIK356" s="120"/>
      <c r="AIL356" s="120"/>
      <c r="AIM356" s="120"/>
      <c r="AIN356" s="120"/>
      <c r="AIO356" s="120"/>
      <c r="AIP356" s="120"/>
      <c r="AIQ356" s="120"/>
      <c r="AIR356" s="120"/>
      <c r="AIS356" s="120"/>
      <c r="AIT356" s="120"/>
      <c r="AIU356" s="120"/>
      <c r="AIV356" s="120"/>
      <c r="AIW356" s="120"/>
      <c r="AIX356" s="120"/>
      <c r="AIY356" s="120"/>
      <c r="AIZ356" s="120"/>
      <c r="AJA356" s="120"/>
      <c r="AJB356" s="120"/>
      <c r="AJC356" s="120"/>
      <c r="AJD356" s="120"/>
      <c r="AJE356" s="120"/>
      <c r="AJF356" s="120"/>
      <c r="AJG356" s="120"/>
      <c r="AJH356" s="120"/>
      <c r="AJI356" s="120"/>
      <c r="AJJ356" s="120"/>
      <c r="AJK356" s="120"/>
      <c r="AJL356" s="120"/>
      <c r="AJM356" s="120"/>
      <c r="AJN356" s="120"/>
      <c r="AJO356" s="120"/>
      <c r="AJP356" s="120"/>
      <c r="AJQ356" s="120"/>
      <c r="AJR356" s="120"/>
      <c r="AJS356" s="120"/>
      <c r="AJT356" s="120"/>
      <c r="AJU356" s="120"/>
      <c r="AJV356" s="120"/>
      <c r="AJW356" s="120"/>
      <c r="AJX356" s="120"/>
      <c r="AJY356" s="120"/>
      <c r="AJZ356" s="120"/>
      <c r="AKA356" s="120"/>
      <c r="AKB356" s="120"/>
      <c r="AKC356" s="120"/>
      <c r="AKD356" s="120"/>
      <c r="AKE356" s="120"/>
      <c r="AKF356" s="120"/>
      <c r="AKG356" s="120"/>
      <c r="AKH356" s="120"/>
      <c r="AKI356" s="120"/>
      <c r="AKJ356" s="120"/>
      <c r="AKK356" s="120"/>
      <c r="AKL356" s="120"/>
      <c r="AKM356" s="120"/>
      <c r="AKN356" s="120"/>
      <c r="AKO356" s="120"/>
      <c r="AKP356" s="120"/>
      <c r="AKQ356" s="120"/>
      <c r="AKR356" s="120"/>
      <c r="AKS356" s="120"/>
      <c r="AKT356" s="120"/>
      <c r="AKU356" s="120"/>
      <c r="AKV356" s="120"/>
      <c r="AKW356" s="120"/>
      <c r="AKX356" s="120"/>
      <c r="AKY356" s="120"/>
      <c r="AKZ356" s="120"/>
      <c r="ALA356" s="120"/>
      <c r="ALB356" s="120"/>
      <c r="ALC356" s="120"/>
      <c r="ALD356" s="120"/>
      <c r="ALE356" s="120"/>
      <c r="ALF356" s="120"/>
      <c r="ALG356" s="120"/>
      <c r="ALH356" s="120"/>
      <c r="ALI356" s="120"/>
      <c r="ALJ356" s="120"/>
      <c r="ALK356" s="120"/>
      <c r="ALL356" s="120"/>
      <c r="ALM356" s="120"/>
      <c r="ALN356" s="120"/>
      <c r="ALO356" s="120"/>
      <c r="ALP356" s="120"/>
      <c r="ALQ356" s="120"/>
      <c r="ALR356" s="120"/>
      <c r="ALS356" s="120"/>
      <c r="ALT356" s="120"/>
      <c r="ALU356" s="120"/>
      <c r="ALV356" s="120"/>
      <c r="ALW356" s="120"/>
      <c r="ALX356" s="120"/>
      <c r="ALY356" s="120"/>
      <c r="ALZ356" s="120"/>
      <c r="AMA356" s="120"/>
      <c r="AMB356" s="120"/>
      <c r="AMC356" s="120"/>
      <c r="AMD356" s="120"/>
      <c r="AME356" s="120"/>
      <c r="AMF356" s="120"/>
      <c r="AMG356" s="120"/>
      <c r="AMH356" s="120"/>
      <c r="AMI356" s="120"/>
      <c r="AMJ356" s="120"/>
      <c r="AMK356" s="120"/>
      <c r="AML356" s="120"/>
      <c r="AMM356" s="120"/>
      <c r="AMN356" s="120"/>
      <c r="AMO356" s="120"/>
      <c r="AMP356" s="120"/>
      <c r="AMQ356" s="120"/>
      <c r="AMR356" s="120"/>
      <c r="AMS356" s="120"/>
      <c r="AMT356" s="120"/>
      <c r="AMU356" s="120"/>
      <c r="AMV356" s="120"/>
      <c r="AMW356" s="120"/>
      <c r="AMX356" s="120"/>
      <c r="AMY356" s="120"/>
      <c r="AMZ356" s="120"/>
      <c r="ANA356" s="120"/>
      <c r="ANB356" s="120"/>
      <c r="ANC356" s="120"/>
      <c r="AND356" s="120"/>
      <c r="ANE356" s="120"/>
      <c r="ANF356" s="120"/>
      <c r="ANG356" s="120"/>
      <c r="ANH356" s="120"/>
      <c r="ANI356" s="120"/>
      <c r="ANJ356" s="120"/>
      <c r="ANK356" s="120"/>
      <c r="ANL356" s="120"/>
      <c r="ANM356" s="120"/>
      <c r="ANN356" s="120"/>
      <c r="ANO356" s="120"/>
      <c r="ANP356" s="120"/>
      <c r="ANQ356" s="120"/>
      <c r="ANR356" s="120"/>
      <c r="ANS356" s="120"/>
      <c r="ANT356" s="120"/>
      <c r="ANU356" s="120"/>
      <c r="ANV356" s="120"/>
      <c r="ANW356" s="120"/>
      <c r="ANX356" s="120"/>
      <c r="ANY356" s="120"/>
      <c r="ANZ356" s="120"/>
      <c r="AOA356" s="120"/>
      <c r="AOB356" s="120"/>
      <c r="AOC356" s="120"/>
      <c r="AOD356" s="120"/>
      <c r="AOE356" s="120"/>
      <c r="AOF356" s="120"/>
      <c r="AOG356" s="120"/>
      <c r="AOH356" s="120"/>
      <c r="AOI356" s="120"/>
      <c r="AOJ356" s="120"/>
      <c r="AOK356" s="120"/>
      <c r="AOL356" s="120"/>
      <c r="AOM356" s="120"/>
      <c r="AON356" s="120"/>
      <c r="AOO356" s="120"/>
      <c r="AOP356" s="120"/>
      <c r="AOQ356" s="120"/>
      <c r="AOR356" s="120"/>
      <c r="AOS356" s="120"/>
      <c r="AOT356" s="120"/>
      <c r="AOU356" s="120"/>
      <c r="AOV356" s="120"/>
      <c r="AOW356" s="120"/>
      <c r="AOX356" s="120"/>
      <c r="AOY356" s="120"/>
      <c r="AOZ356" s="120"/>
      <c r="APA356" s="120"/>
      <c r="APB356" s="120"/>
      <c r="APC356" s="120"/>
      <c r="APD356" s="120"/>
      <c r="APE356" s="120"/>
      <c r="APF356" s="120"/>
      <c r="APG356" s="120"/>
      <c r="APH356" s="120"/>
      <c r="API356" s="120"/>
      <c r="APJ356" s="120"/>
      <c r="APK356" s="120"/>
      <c r="APL356" s="120"/>
      <c r="APM356" s="120"/>
      <c r="APN356" s="120"/>
      <c r="APO356" s="120"/>
      <c r="APP356" s="120"/>
      <c r="APQ356" s="120"/>
      <c r="APR356" s="120"/>
      <c r="APS356" s="120"/>
      <c r="APT356" s="120"/>
      <c r="APU356" s="120"/>
      <c r="APV356" s="120"/>
      <c r="APW356" s="120"/>
      <c r="APX356" s="120"/>
      <c r="APY356" s="120"/>
      <c r="APZ356" s="120"/>
      <c r="AQA356" s="120"/>
      <c r="AQB356" s="120"/>
      <c r="AQC356" s="120"/>
      <c r="AQD356" s="120"/>
      <c r="AQE356" s="120"/>
      <c r="AQF356" s="120"/>
      <c r="AQG356" s="120"/>
      <c r="AQH356" s="120"/>
      <c r="AQI356" s="120"/>
      <c r="AQJ356" s="120"/>
      <c r="AQK356" s="120"/>
      <c r="AQL356" s="120"/>
      <c r="AQM356" s="120"/>
      <c r="AQN356" s="120"/>
      <c r="AQO356" s="120"/>
      <c r="AQP356" s="120"/>
      <c r="AQQ356" s="120"/>
      <c r="AQR356" s="120"/>
      <c r="AQS356" s="120"/>
      <c r="AQT356" s="120"/>
      <c r="AQU356" s="120"/>
      <c r="AQV356" s="120"/>
      <c r="AQW356" s="120"/>
      <c r="AQX356" s="120"/>
      <c r="AQY356" s="120"/>
      <c r="AQZ356" s="120"/>
      <c r="ARA356" s="120"/>
      <c r="ARB356" s="120"/>
      <c r="ARC356" s="120"/>
      <c r="ARD356" s="120"/>
      <c r="ARE356" s="120"/>
      <c r="ARF356" s="120"/>
      <c r="ARG356" s="120"/>
      <c r="ARH356" s="120"/>
      <c r="ARI356" s="120"/>
      <c r="ARJ356" s="120"/>
      <c r="ARK356" s="120"/>
      <c r="ARL356" s="120"/>
      <c r="ARM356" s="120"/>
      <c r="ARN356" s="120"/>
      <c r="ARO356" s="120"/>
      <c r="ARP356" s="120"/>
      <c r="ARQ356" s="120"/>
      <c r="ARR356" s="120"/>
      <c r="ARS356" s="120"/>
      <c r="ART356" s="120"/>
      <c r="ARU356" s="120"/>
      <c r="ARV356" s="120"/>
      <c r="ARW356" s="120"/>
      <c r="ARX356" s="120"/>
      <c r="ARY356" s="120"/>
      <c r="ARZ356" s="120"/>
      <c r="ASA356" s="120"/>
      <c r="ASB356" s="120"/>
      <c r="ASC356" s="120"/>
      <c r="ASD356" s="120"/>
      <c r="ASE356" s="120"/>
      <c r="ASF356" s="120"/>
      <c r="ASG356" s="120"/>
      <c r="ASH356" s="120"/>
      <c r="ASI356" s="120"/>
      <c r="ASJ356" s="120"/>
      <c r="ASK356" s="120"/>
      <c r="ASL356" s="120"/>
      <c r="ASM356" s="120"/>
      <c r="ASN356" s="120"/>
      <c r="ASO356" s="120"/>
      <c r="ASP356" s="120"/>
      <c r="ASQ356" s="120"/>
      <c r="ASR356" s="120"/>
      <c r="ASS356" s="120"/>
      <c r="AST356" s="120"/>
      <c r="ASU356" s="120"/>
      <c r="ASV356" s="120"/>
      <c r="ASW356" s="120"/>
      <c r="ASX356" s="120"/>
      <c r="ASY356" s="120"/>
      <c r="ASZ356" s="120"/>
      <c r="ATA356" s="120"/>
      <c r="ATB356" s="120"/>
      <c r="ATC356" s="120"/>
      <c r="ATD356" s="120"/>
      <c r="ATE356" s="120"/>
      <c r="ATF356" s="120"/>
      <c r="ATG356" s="120"/>
      <c r="ATH356" s="120"/>
      <c r="ATI356" s="120"/>
      <c r="ATJ356" s="120"/>
      <c r="ATK356" s="120"/>
      <c r="ATL356" s="120"/>
      <c r="ATM356" s="120"/>
      <c r="ATN356" s="120"/>
      <c r="ATO356" s="120"/>
      <c r="ATP356" s="120"/>
      <c r="ATQ356" s="120"/>
      <c r="ATR356" s="120"/>
      <c r="ATS356" s="120"/>
      <c r="ATT356" s="120"/>
      <c r="ATU356" s="120"/>
      <c r="ATV356" s="120"/>
      <c r="ATW356" s="120"/>
      <c r="ATX356" s="120"/>
      <c r="ATY356" s="120"/>
      <c r="ATZ356" s="120"/>
      <c r="AUA356" s="120"/>
      <c r="AUB356" s="120"/>
      <c r="AUC356" s="120"/>
      <c r="AUD356" s="120"/>
      <c r="AUE356" s="120"/>
      <c r="AUF356" s="120"/>
      <c r="AUG356" s="120"/>
      <c r="AUH356" s="120"/>
      <c r="AUI356" s="120"/>
      <c r="AUJ356" s="120"/>
      <c r="AUK356" s="120"/>
      <c r="AUL356" s="120"/>
      <c r="AUM356" s="120"/>
      <c r="AUN356" s="120"/>
      <c r="AUO356" s="120"/>
      <c r="AUP356" s="120"/>
      <c r="AUQ356" s="120"/>
      <c r="AUR356" s="120"/>
      <c r="AUS356" s="120"/>
      <c r="AUT356" s="120"/>
      <c r="AUU356" s="120"/>
      <c r="AUV356" s="120"/>
      <c r="AUW356" s="120"/>
      <c r="AUX356" s="120"/>
      <c r="AUY356" s="120"/>
      <c r="AUZ356" s="120"/>
      <c r="AVA356" s="120"/>
      <c r="AVB356" s="120"/>
      <c r="AVC356" s="120"/>
      <c r="AVD356" s="120"/>
      <c r="AVE356" s="120"/>
      <c r="AVF356" s="120"/>
      <c r="AVG356" s="120"/>
      <c r="AVH356" s="120"/>
      <c r="AVI356" s="120"/>
      <c r="AVJ356" s="120"/>
      <c r="AVK356" s="120"/>
      <c r="AVL356" s="120"/>
      <c r="AVM356" s="120"/>
      <c r="AVN356" s="120"/>
      <c r="AVO356" s="120"/>
      <c r="AVP356" s="120"/>
      <c r="AVQ356" s="120"/>
      <c r="AVR356" s="120"/>
      <c r="AVS356" s="120"/>
      <c r="AVT356" s="120"/>
      <c r="AVU356" s="120"/>
      <c r="AVV356" s="120"/>
      <c r="AVW356" s="120"/>
      <c r="AVX356" s="120"/>
      <c r="AVY356" s="120"/>
      <c r="AVZ356" s="120"/>
      <c r="AWA356" s="120"/>
      <c r="AWB356" s="120"/>
      <c r="AWC356" s="120"/>
      <c r="AWD356" s="120"/>
      <c r="AWE356" s="120"/>
      <c r="AWF356" s="120"/>
      <c r="AWG356" s="120"/>
      <c r="AWH356" s="120"/>
      <c r="AWI356" s="120"/>
      <c r="AWJ356" s="120"/>
      <c r="AWK356" s="120"/>
      <c r="AWL356" s="120"/>
      <c r="AWM356" s="120"/>
      <c r="AWN356" s="120"/>
      <c r="AWO356" s="120"/>
      <c r="AWP356" s="120"/>
      <c r="AWQ356" s="120"/>
      <c r="AWR356" s="120"/>
      <c r="AWS356" s="120"/>
      <c r="AWT356" s="120"/>
      <c r="AWU356" s="120"/>
      <c r="AWV356" s="120"/>
      <c r="AWW356" s="120"/>
      <c r="AWX356" s="120"/>
      <c r="AWY356" s="120"/>
      <c r="AWZ356" s="120"/>
      <c r="AXA356" s="120"/>
      <c r="AXB356" s="120"/>
      <c r="AXC356" s="120"/>
      <c r="AXD356" s="120"/>
      <c r="AXE356" s="120"/>
      <c r="AXF356" s="120"/>
      <c r="AXG356" s="120"/>
      <c r="AXH356" s="120"/>
      <c r="AXI356" s="120"/>
      <c r="AXJ356" s="120"/>
      <c r="AXK356" s="120"/>
      <c r="AXL356" s="120"/>
      <c r="AXM356" s="120"/>
      <c r="AXN356" s="120"/>
      <c r="AXO356" s="120"/>
      <c r="AXP356" s="120"/>
      <c r="AXQ356" s="120"/>
      <c r="AXR356" s="120"/>
      <c r="AXS356" s="120"/>
      <c r="AXT356" s="120"/>
      <c r="AXU356" s="120"/>
      <c r="AXV356" s="120"/>
      <c r="AXW356" s="120"/>
      <c r="AXX356" s="120"/>
      <c r="AXY356" s="120"/>
      <c r="AXZ356" s="120"/>
      <c r="AYA356" s="120"/>
      <c r="AYB356" s="120"/>
      <c r="AYC356" s="120"/>
      <c r="AYD356" s="120"/>
      <c r="AYE356" s="120"/>
      <c r="AYF356" s="120"/>
      <c r="AYG356" s="120"/>
      <c r="AYH356" s="120"/>
      <c r="AYI356" s="120"/>
      <c r="AYJ356" s="120"/>
      <c r="AYK356" s="120"/>
      <c r="AYL356" s="120"/>
      <c r="AYM356" s="120"/>
      <c r="AYN356" s="120"/>
      <c r="AYO356" s="120"/>
      <c r="AYP356" s="120"/>
      <c r="AYQ356" s="120"/>
      <c r="AYR356" s="120"/>
      <c r="AYS356" s="120"/>
      <c r="AYT356" s="120"/>
      <c r="AYU356" s="120"/>
      <c r="AYV356" s="120"/>
      <c r="AYW356" s="120"/>
      <c r="AYX356" s="120"/>
      <c r="AYY356" s="120"/>
      <c r="AYZ356" s="120"/>
      <c r="AZA356" s="120"/>
      <c r="AZB356" s="120"/>
      <c r="AZC356" s="120"/>
      <c r="AZD356" s="120"/>
      <c r="AZE356" s="120"/>
      <c r="AZF356" s="120"/>
      <c r="AZG356" s="120"/>
      <c r="AZH356" s="120"/>
      <c r="AZI356" s="120"/>
      <c r="AZJ356" s="120"/>
      <c r="AZK356" s="120"/>
      <c r="AZL356" s="120"/>
      <c r="AZM356" s="120"/>
      <c r="AZN356" s="120"/>
      <c r="AZO356" s="120"/>
      <c r="AZP356" s="120"/>
      <c r="AZQ356" s="120"/>
      <c r="AZR356" s="120"/>
      <c r="AZS356" s="120"/>
      <c r="AZT356" s="120"/>
      <c r="AZU356" s="120"/>
      <c r="AZV356" s="120"/>
      <c r="AZW356" s="120"/>
      <c r="AZX356" s="120"/>
      <c r="AZY356" s="120"/>
      <c r="AZZ356" s="120"/>
      <c r="BAA356" s="120"/>
      <c r="BAB356" s="120"/>
      <c r="BAC356" s="120"/>
      <c r="BAD356" s="120"/>
      <c r="BAE356" s="120"/>
      <c r="BAF356" s="120"/>
      <c r="BAG356" s="120"/>
      <c r="BAH356" s="120"/>
      <c r="BAI356" s="120"/>
      <c r="BAJ356" s="120"/>
      <c r="BAK356" s="120"/>
      <c r="BAL356" s="120"/>
      <c r="BAM356" s="120"/>
      <c r="BAN356" s="120"/>
      <c r="BAO356" s="120"/>
      <c r="BAP356" s="120"/>
      <c r="BAQ356" s="120"/>
      <c r="BAR356" s="120"/>
      <c r="BAS356" s="120"/>
      <c r="BAT356" s="120"/>
      <c r="BAU356" s="120"/>
      <c r="BAV356" s="120"/>
      <c r="BAW356" s="120"/>
      <c r="BAX356" s="120"/>
      <c r="BAY356" s="120"/>
      <c r="BAZ356" s="120"/>
      <c r="BBA356" s="120"/>
      <c r="BBB356" s="120"/>
      <c r="BBC356" s="120"/>
      <c r="BBD356" s="120"/>
      <c r="BBE356" s="120"/>
      <c r="BBF356" s="120"/>
      <c r="BBG356" s="120"/>
      <c r="BBH356" s="120"/>
      <c r="BBI356" s="120"/>
      <c r="BBJ356" s="120"/>
      <c r="BBK356" s="120"/>
      <c r="BBL356" s="120"/>
      <c r="BBM356" s="120"/>
      <c r="BBN356" s="120"/>
      <c r="BBO356" s="120"/>
      <c r="BBP356" s="120"/>
      <c r="BBQ356" s="120"/>
      <c r="BBR356" s="120"/>
      <c r="BBS356" s="120"/>
      <c r="BBT356" s="120"/>
      <c r="BBU356" s="120"/>
      <c r="BBV356" s="120"/>
      <c r="BBW356" s="120"/>
      <c r="BBX356" s="120"/>
      <c r="BBY356" s="120"/>
      <c r="BBZ356" s="120"/>
      <c r="BCA356" s="120"/>
      <c r="BCB356" s="120"/>
      <c r="BCC356" s="120"/>
      <c r="BCD356" s="120"/>
      <c r="BCE356" s="120"/>
      <c r="BCF356" s="120"/>
      <c r="BCG356" s="120"/>
      <c r="BCH356" s="120"/>
      <c r="BCI356" s="120"/>
      <c r="BCJ356" s="120"/>
      <c r="BCK356" s="120"/>
      <c r="BCL356" s="120"/>
      <c r="BCM356" s="120"/>
      <c r="BCN356" s="120"/>
      <c r="BCO356" s="120"/>
      <c r="BCP356" s="120"/>
      <c r="BCQ356" s="120"/>
      <c r="BCR356" s="120"/>
      <c r="BCS356" s="120"/>
      <c r="BCT356" s="120"/>
      <c r="BCU356" s="120"/>
      <c r="BCV356" s="120"/>
      <c r="BCW356" s="120"/>
      <c r="BCX356" s="120"/>
      <c r="BCY356" s="120"/>
      <c r="BCZ356" s="120"/>
      <c r="BDA356" s="120"/>
      <c r="BDB356" s="120"/>
      <c r="BDC356" s="120"/>
      <c r="BDD356" s="120"/>
      <c r="BDE356" s="120"/>
      <c r="BDF356" s="120"/>
      <c r="BDG356" s="120"/>
      <c r="BDH356" s="120"/>
      <c r="BDI356" s="120"/>
      <c r="BDJ356" s="120"/>
      <c r="BDK356" s="120"/>
      <c r="BDL356" s="120"/>
      <c r="BDM356" s="120"/>
      <c r="BDN356" s="120"/>
      <c r="BDO356" s="120"/>
      <c r="BDP356" s="120"/>
      <c r="BDQ356" s="120"/>
      <c r="BDR356" s="120"/>
      <c r="BDS356" s="120"/>
      <c r="BDT356" s="120"/>
      <c r="BDU356" s="120"/>
      <c r="BDV356" s="120"/>
      <c r="BDW356" s="120"/>
      <c r="BDX356" s="120"/>
      <c r="BDY356" s="120"/>
      <c r="BDZ356" s="120"/>
      <c r="BEA356" s="120"/>
      <c r="BEB356" s="120"/>
      <c r="BEC356" s="120"/>
      <c r="BED356" s="120"/>
      <c r="BEE356" s="120"/>
      <c r="BEF356" s="120"/>
      <c r="BEG356" s="120"/>
      <c r="BEH356" s="120"/>
      <c r="BEI356" s="120"/>
      <c r="BEJ356" s="120"/>
      <c r="BEK356" s="120"/>
      <c r="BEL356" s="120"/>
      <c r="BEM356" s="120"/>
      <c r="BEN356" s="120"/>
      <c r="BEO356" s="120"/>
      <c r="BEP356" s="120"/>
      <c r="BEQ356" s="120"/>
      <c r="BER356" s="120"/>
      <c r="BES356" s="120"/>
      <c r="BET356" s="120"/>
      <c r="BEU356" s="120"/>
      <c r="BEV356" s="120"/>
      <c r="BEW356" s="120"/>
      <c r="BEX356" s="120"/>
      <c r="BEY356" s="120"/>
      <c r="BEZ356" s="120"/>
      <c r="BFA356" s="120"/>
      <c r="BFB356" s="120"/>
      <c r="BFC356" s="120"/>
      <c r="BFD356" s="120"/>
      <c r="BFE356" s="120"/>
      <c r="BFF356" s="120"/>
      <c r="BFG356" s="120"/>
      <c r="BFH356" s="120"/>
      <c r="BFI356" s="120"/>
      <c r="BFJ356" s="120"/>
      <c r="BFK356" s="120"/>
      <c r="BFL356" s="120"/>
      <c r="BFM356" s="120"/>
      <c r="BFN356" s="120"/>
      <c r="BFO356" s="120"/>
      <c r="BFP356" s="120"/>
      <c r="BFQ356" s="120"/>
      <c r="BFR356" s="120"/>
      <c r="BFS356" s="120"/>
      <c r="BFT356" s="120"/>
      <c r="BFU356" s="120"/>
      <c r="BFV356" s="120"/>
      <c r="BFW356" s="120"/>
      <c r="BFX356" s="120"/>
      <c r="BFY356" s="120"/>
      <c r="BFZ356" s="120"/>
      <c r="BGA356" s="120"/>
      <c r="BGB356" s="120"/>
      <c r="BGC356" s="120"/>
      <c r="BGD356" s="120"/>
      <c r="BGE356" s="120"/>
      <c r="BGF356" s="120"/>
      <c r="BGG356" s="120"/>
      <c r="BGH356" s="120"/>
      <c r="BGI356" s="120"/>
      <c r="BGJ356" s="120"/>
      <c r="BGK356" s="120"/>
      <c r="BGL356" s="120"/>
      <c r="BGM356" s="120"/>
      <c r="BGN356" s="120"/>
      <c r="BGO356" s="120"/>
      <c r="BGP356" s="120"/>
      <c r="BGQ356" s="120"/>
      <c r="BGR356" s="120"/>
      <c r="BGS356" s="120"/>
      <c r="BGT356" s="120"/>
      <c r="BGU356" s="120"/>
      <c r="BGV356" s="120"/>
      <c r="BGW356" s="120"/>
      <c r="BGX356" s="120"/>
      <c r="BGY356" s="120"/>
      <c r="BGZ356" s="120"/>
      <c r="BHA356" s="120"/>
      <c r="BHB356" s="120"/>
      <c r="BHC356" s="120"/>
      <c r="BHD356" s="120"/>
      <c r="BHE356" s="120"/>
      <c r="BHF356" s="120"/>
      <c r="BHG356" s="120"/>
      <c r="BHH356" s="120"/>
      <c r="BHI356" s="120"/>
      <c r="BHJ356" s="120"/>
      <c r="BHK356" s="120"/>
      <c r="BHL356" s="120"/>
      <c r="BHM356" s="120"/>
      <c r="BHN356" s="120"/>
      <c r="BHO356" s="120"/>
      <c r="BHP356" s="120"/>
      <c r="BHQ356" s="120"/>
      <c r="BHR356" s="120"/>
      <c r="BHS356" s="120"/>
      <c r="BHT356" s="120"/>
      <c r="BHU356" s="120"/>
      <c r="BHV356" s="120"/>
      <c r="BHW356" s="120"/>
      <c r="BHX356" s="120"/>
      <c r="BHY356" s="120"/>
      <c r="BHZ356" s="120"/>
      <c r="BIA356" s="120"/>
      <c r="BIB356" s="120"/>
      <c r="BIC356" s="120"/>
      <c r="BID356" s="120"/>
      <c r="BIE356" s="120"/>
      <c r="BIF356" s="120"/>
      <c r="BIG356" s="120"/>
      <c r="BIH356" s="120"/>
      <c r="BII356" s="120"/>
      <c r="BIJ356" s="120"/>
      <c r="BIK356" s="120"/>
      <c r="BIL356" s="120"/>
      <c r="BIM356" s="120"/>
      <c r="BIN356" s="120"/>
      <c r="BIO356" s="120"/>
      <c r="BIP356" s="120"/>
      <c r="BIQ356" s="120"/>
      <c r="BIR356" s="120"/>
      <c r="BIS356" s="120"/>
      <c r="BIT356" s="120"/>
      <c r="BIU356" s="120"/>
      <c r="BIV356" s="120"/>
      <c r="BIW356" s="120"/>
      <c r="BIX356" s="120"/>
      <c r="BIY356" s="120"/>
      <c r="BIZ356" s="120"/>
      <c r="BJA356" s="120"/>
      <c r="BJB356" s="120"/>
      <c r="BJC356" s="120"/>
      <c r="BJD356" s="120"/>
      <c r="BJE356" s="120"/>
      <c r="BJF356" s="120"/>
      <c r="BJG356" s="120"/>
      <c r="BJH356" s="120"/>
      <c r="BJI356" s="120"/>
      <c r="BJJ356" s="120"/>
      <c r="BJK356" s="120"/>
      <c r="BJL356" s="120"/>
      <c r="BJM356" s="120"/>
      <c r="BJN356" s="120"/>
      <c r="BJO356" s="120"/>
      <c r="BJP356" s="120"/>
      <c r="BJQ356" s="120"/>
      <c r="BJR356" s="120"/>
      <c r="BJS356" s="120"/>
      <c r="BJT356" s="120"/>
      <c r="BJU356" s="120"/>
      <c r="BJV356" s="120"/>
      <c r="BJW356" s="120"/>
      <c r="BJX356" s="120"/>
      <c r="BJY356" s="120"/>
      <c r="BJZ356" s="120"/>
      <c r="BKA356" s="120"/>
      <c r="BKB356" s="120"/>
      <c r="BKC356" s="120"/>
      <c r="BKD356" s="120"/>
      <c r="BKE356" s="120"/>
      <c r="BKF356" s="120"/>
      <c r="BKG356" s="120"/>
      <c r="BKH356" s="120"/>
      <c r="BKI356" s="120"/>
      <c r="BKJ356" s="120"/>
      <c r="BKK356" s="120"/>
      <c r="BKL356" s="120"/>
      <c r="BKM356" s="120"/>
      <c r="BKN356" s="120"/>
      <c r="BKO356" s="120"/>
      <c r="BKP356" s="120"/>
      <c r="BKQ356" s="120"/>
      <c r="BKR356" s="120"/>
      <c r="BKS356" s="120"/>
      <c r="BKT356" s="120"/>
      <c r="BKU356" s="120"/>
      <c r="BKV356" s="120"/>
      <c r="BKW356" s="120"/>
      <c r="BKX356" s="120"/>
      <c r="BKY356" s="120"/>
      <c r="BKZ356" s="120"/>
      <c r="BLA356" s="120"/>
      <c r="BLB356" s="120"/>
      <c r="BLC356" s="120"/>
      <c r="BLD356" s="120"/>
      <c r="BLE356" s="120"/>
      <c r="BLF356" s="120"/>
      <c r="BLG356" s="120"/>
      <c r="BLH356" s="120"/>
      <c r="BLI356" s="120"/>
      <c r="BLJ356" s="120"/>
      <c r="BLK356" s="120"/>
      <c r="BLL356" s="120"/>
      <c r="BLM356" s="120"/>
      <c r="BLN356" s="120"/>
      <c r="BLO356" s="120"/>
      <c r="BLP356" s="120"/>
      <c r="BLQ356" s="120"/>
      <c r="BLR356" s="120"/>
      <c r="BLS356" s="120"/>
      <c r="BLT356" s="120"/>
      <c r="BLU356" s="120"/>
      <c r="BLV356" s="120"/>
      <c r="BLW356" s="120"/>
      <c r="BLX356" s="120"/>
      <c r="BLY356" s="120"/>
      <c r="BLZ356" s="120"/>
      <c r="BMA356" s="120"/>
      <c r="BMB356" s="120"/>
      <c r="BMC356" s="120"/>
      <c r="BMD356" s="120"/>
      <c r="BME356" s="120"/>
      <c r="BMF356" s="120"/>
      <c r="BMG356" s="120"/>
      <c r="BMH356" s="120"/>
      <c r="BMI356" s="120"/>
      <c r="BMJ356" s="120"/>
      <c r="BMK356" s="120"/>
      <c r="BML356" s="120"/>
      <c r="BMM356" s="120"/>
      <c r="BMN356" s="120"/>
      <c r="BMO356" s="120"/>
      <c r="BMP356" s="120"/>
      <c r="BMQ356" s="120"/>
      <c r="BMR356" s="120"/>
      <c r="BMS356" s="120"/>
      <c r="BMT356" s="120"/>
      <c r="BMU356" s="120"/>
      <c r="BMV356" s="120"/>
      <c r="BMW356" s="120"/>
      <c r="BMX356" s="120"/>
      <c r="BMY356" s="120"/>
      <c r="BMZ356" s="120"/>
      <c r="BNA356" s="120"/>
      <c r="BNB356" s="120"/>
      <c r="BNC356" s="120"/>
      <c r="BND356" s="120"/>
      <c r="BNE356" s="120"/>
      <c r="BNF356" s="120"/>
      <c r="BNG356" s="120"/>
      <c r="BNH356" s="120"/>
      <c r="BNI356" s="120"/>
      <c r="BNJ356" s="120"/>
      <c r="BNK356" s="120"/>
      <c r="BNL356" s="120"/>
      <c r="BNM356" s="120"/>
      <c r="BNN356" s="120"/>
      <c r="BNO356" s="120"/>
      <c r="BNP356" s="120"/>
      <c r="BNQ356" s="120"/>
      <c r="BNR356" s="120"/>
      <c r="BNS356" s="120"/>
      <c r="BNT356" s="120"/>
      <c r="BNU356" s="120"/>
      <c r="BNV356" s="120"/>
      <c r="BNW356" s="120"/>
      <c r="BNX356" s="120"/>
      <c r="BNY356" s="120"/>
      <c r="BNZ356" s="120"/>
      <c r="BOA356" s="120"/>
      <c r="BOB356" s="120"/>
      <c r="BOC356" s="120"/>
      <c r="BOD356" s="120"/>
      <c r="BOE356" s="120"/>
      <c r="BOF356" s="120"/>
      <c r="BOG356" s="120"/>
      <c r="BOH356" s="120"/>
      <c r="BOI356" s="120"/>
      <c r="BOJ356" s="120"/>
      <c r="BOK356" s="120"/>
      <c r="BOL356" s="120"/>
      <c r="BOM356" s="120"/>
      <c r="BON356" s="120"/>
      <c r="BOO356" s="120"/>
      <c r="BOP356" s="120"/>
      <c r="BOQ356" s="120"/>
      <c r="BOR356" s="120"/>
      <c r="BOS356" s="120"/>
      <c r="BOT356" s="120"/>
      <c r="BOU356" s="120"/>
      <c r="BOV356" s="120"/>
      <c r="BOW356" s="120"/>
      <c r="BOX356" s="120"/>
      <c r="BOY356" s="120"/>
      <c r="BOZ356" s="120"/>
      <c r="BPA356" s="120"/>
      <c r="BPB356" s="120"/>
      <c r="BPC356" s="120"/>
      <c r="BPD356" s="120"/>
      <c r="BPE356" s="120"/>
      <c r="BPF356" s="120"/>
      <c r="BPG356" s="120"/>
      <c r="BPH356" s="120"/>
      <c r="BPI356" s="120"/>
      <c r="BPJ356" s="120"/>
      <c r="BPK356" s="120"/>
      <c r="BPL356" s="120"/>
      <c r="BPM356" s="120"/>
      <c r="BPN356" s="120"/>
      <c r="BPO356" s="120"/>
      <c r="BPP356" s="120"/>
      <c r="BPQ356" s="120"/>
      <c r="BPR356" s="120"/>
      <c r="BPS356" s="120"/>
      <c r="BPT356" s="120"/>
      <c r="BPU356" s="120"/>
      <c r="BPV356" s="120"/>
      <c r="BPW356" s="120"/>
      <c r="BPX356" s="120"/>
      <c r="BPY356" s="120"/>
      <c r="BPZ356" s="120"/>
      <c r="BQA356" s="120"/>
      <c r="BQB356" s="120"/>
      <c r="BQC356" s="120"/>
      <c r="BQD356" s="120"/>
      <c r="BQE356" s="120"/>
      <c r="BQF356" s="120"/>
      <c r="BQG356" s="120"/>
      <c r="BQH356" s="120"/>
      <c r="BQI356" s="120"/>
      <c r="BQJ356" s="120"/>
      <c r="BQK356" s="120"/>
      <c r="BQL356" s="120"/>
      <c r="BQM356" s="120"/>
      <c r="BQN356" s="120"/>
      <c r="BQO356" s="120"/>
      <c r="BQP356" s="120"/>
      <c r="BQQ356" s="120"/>
      <c r="BQR356" s="120"/>
      <c r="BQS356" s="120"/>
      <c r="BQT356" s="120"/>
      <c r="BQU356" s="120"/>
      <c r="BQV356" s="120"/>
      <c r="BQW356" s="120"/>
      <c r="BQX356" s="120"/>
      <c r="BQY356" s="120"/>
      <c r="BQZ356" s="120"/>
      <c r="BRA356" s="120"/>
      <c r="BRB356" s="120"/>
      <c r="BRC356" s="120"/>
      <c r="BRD356" s="120"/>
      <c r="BRE356" s="120"/>
      <c r="BRF356" s="120"/>
      <c r="BRG356" s="120"/>
      <c r="BRH356" s="120"/>
      <c r="BRI356" s="120"/>
      <c r="BRJ356" s="120"/>
      <c r="BRK356" s="120"/>
      <c r="BRL356" s="120"/>
      <c r="BRM356" s="120"/>
      <c r="BRN356" s="120"/>
      <c r="BRO356" s="120"/>
      <c r="BRP356" s="120"/>
      <c r="BRQ356" s="120"/>
      <c r="BRR356" s="120"/>
      <c r="BRS356" s="120"/>
      <c r="BRT356" s="120"/>
      <c r="BRU356" s="120"/>
      <c r="BRV356" s="120"/>
      <c r="BRW356" s="120"/>
      <c r="BRX356" s="120"/>
      <c r="BRY356" s="120"/>
      <c r="BRZ356" s="120"/>
      <c r="BSA356" s="120"/>
      <c r="BSB356" s="120"/>
      <c r="BSC356" s="120"/>
      <c r="BSD356" s="120"/>
      <c r="BSE356" s="120"/>
      <c r="BSF356" s="120"/>
      <c r="BSG356" s="120"/>
      <c r="BSH356" s="120"/>
      <c r="BSI356" s="120"/>
      <c r="BSJ356" s="120"/>
      <c r="BSK356" s="120"/>
      <c r="BSL356" s="120"/>
      <c r="BSM356" s="120"/>
      <c r="BSN356" s="120"/>
      <c r="BSO356" s="120"/>
      <c r="BSP356" s="120"/>
      <c r="BSQ356" s="120"/>
      <c r="BSR356" s="120"/>
      <c r="BSS356" s="120"/>
      <c r="BST356" s="120"/>
      <c r="BSU356" s="120"/>
      <c r="BSV356" s="120"/>
      <c r="BSW356" s="120"/>
      <c r="BSX356" s="120"/>
      <c r="BSY356" s="120"/>
      <c r="BSZ356" s="120"/>
      <c r="BTA356" s="120"/>
      <c r="BTB356" s="120"/>
      <c r="BTC356" s="120"/>
      <c r="BTD356" s="120"/>
      <c r="BTE356" s="120"/>
      <c r="BTF356" s="120"/>
      <c r="BTG356" s="120"/>
      <c r="BTH356" s="120"/>
      <c r="BTI356" s="120"/>
      <c r="BTJ356" s="120"/>
      <c r="BTK356" s="120"/>
      <c r="BTL356" s="120"/>
      <c r="BTM356" s="120"/>
      <c r="BTN356" s="120"/>
      <c r="BTO356" s="120"/>
      <c r="BTP356" s="120"/>
      <c r="BTQ356" s="120"/>
      <c r="BTR356" s="120"/>
      <c r="BTS356" s="120"/>
      <c r="BTT356" s="120"/>
      <c r="BTU356" s="120"/>
      <c r="BTV356" s="120"/>
      <c r="BTW356" s="120"/>
      <c r="BTX356" s="120"/>
      <c r="BTY356" s="120"/>
      <c r="BTZ356" s="120"/>
      <c r="BUA356" s="120"/>
      <c r="BUB356" s="120"/>
      <c r="BUC356" s="120"/>
      <c r="BUD356" s="120"/>
      <c r="BUE356" s="120"/>
      <c r="BUF356" s="120"/>
      <c r="BUG356" s="120"/>
      <c r="BUH356" s="120"/>
      <c r="BUI356" s="120"/>
      <c r="BUJ356" s="120"/>
      <c r="BUK356" s="120"/>
      <c r="BUL356" s="120"/>
      <c r="BUM356" s="120"/>
      <c r="BUN356" s="120"/>
      <c r="BUO356" s="120"/>
      <c r="BUP356" s="120"/>
      <c r="BUQ356" s="120"/>
      <c r="BUR356" s="120"/>
      <c r="BUS356" s="120"/>
      <c r="BUT356" s="120"/>
      <c r="BUU356" s="120"/>
      <c r="BUV356" s="120"/>
      <c r="BUW356" s="120"/>
      <c r="BUX356" s="120"/>
      <c r="BUY356" s="120"/>
      <c r="BUZ356" s="120"/>
      <c r="BVA356" s="120"/>
      <c r="BVB356" s="120"/>
      <c r="BVC356" s="120"/>
      <c r="BVD356" s="120"/>
      <c r="BVE356" s="120"/>
      <c r="BVF356" s="120"/>
      <c r="BVG356" s="120"/>
      <c r="BVH356" s="120"/>
      <c r="BVI356" s="120"/>
      <c r="BVJ356" s="120"/>
      <c r="BVK356" s="120"/>
      <c r="BVL356" s="120"/>
      <c r="BVM356" s="120"/>
      <c r="BVN356" s="120"/>
      <c r="BVO356" s="120"/>
      <c r="BVP356" s="120"/>
      <c r="BVQ356" s="120"/>
      <c r="BVR356" s="120"/>
      <c r="BVS356" s="120"/>
      <c r="BVT356" s="120"/>
      <c r="BVU356" s="120"/>
      <c r="BVV356" s="120"/>
      <c r="BVW356" s="120"/>
      <c r="BVX356" s="120"/>
      <c r="BVY356" s="120"/>
      <c r="BVZ356" s="120"/>
      <c r="BWA356" s="120"/>
      <c r="BWB356" s="120"/>
      <c r="BWC356" s="120"/>
      <c r="BWD356" s="120"/>
      <c r="BWE356" s="120"/>
      <c r="BWF356" s="120"/>
      <c r="BWG356" s="120"/>
      <c r="BWH356" s="120"/>
      <c r="BWI356" s="120"/>
      <c r="BWJ356" s="120"/>
      <c r="BWK356" s="120"/>
      <c r="BWL356" s="120"/>
      <c r="BWM356" s="120"/>
      <c r="BWN356" s="120"/>
      <c r="BWO356" s="120"/>
      <c r="BWP356" s="120"/>
      <c r="BWQ356" s="120"/>
      <c r="BWR356" s="120"/>
      <c r="BWS356" s="120"/>
      <c r="BWT356" s="120"/>
      <c r="BWU356" s="120"/>
      <c r="BWV356" s="120"/>
      <c r="BWW356" s="120"/>
      <c r="BWX356" s="120"/>
      <c r="BWY356" s="120"/>
      <c r="BWZ356" s="120"/>
      <c r="BXA356" s="120"/>
      <c r="BXB356" s="120"/>
      <c r="BXC356" s="120"/>
      <c r="BXD356" s="120"/>
      <c r="BXE356" s="120"/>
      <c r="BXF356" s="120"/>
      <c r="BXG356" s="120"/>
      <c r="BXH356" s="120"/>
      <c r="BXI356" s="120"/>
      <c r="BXJ356" s="120"/>
      <c r="BXK356" s="120"/>
      <c r="BXL356" s="120"/>
      <c r="BXM356" s="120"/>
      <c r="BXN356" s="120"/>
      <c r="BXO356" s="120"/>
      <c r="BXP356" s="120"/>
      <c r="BXQ356" s="120"/>
      <c r="BXR356" s="120"/>
      <c r="BXS356" s="120"/>
      <c r="BXT356" s="120"/>
      <c r="BXU356" s="120"/>
      <c r="BXV356" s="120"/>
      <c r="BXW356" s="120"/>
      <c r="BXX356" s="120"/>
      <c r="BXY356" s="120"/>
      <c r="BXZ356" s="120"/>
      <c r="BYA356" s="120"/>
      <c r="BYB356" s="120"/>
      <c r="BYC356" s="120"/>
      <c r="BYD356" s="120"/>
      <c r="BYE356" s="120"/>
      <c r="BYF356" s="120"/>
      <c r="BYG356" s="120"/>
      <c r="BYH356" s="120"/>
      <c r="BYI356" s="120"/>
      <c r="BYJ356" s="120"/>
      <c r="BYK356" s="120"/>
      <c r="BYL356" s="120"/>
      <c r="BYM356" s="120"/>
      <c r="BYN356" s="120"/>
      <c r="BYO356" s="120"/>
      <c r="BYP356" s="120"/>
      <c r="BYQ356" s="120"/>
      <c r="BYR356" s="120"/>
      <c r="BYS356" s="120"/>
      <c r="BYT356" s="120"/>
      <c r="BYU356" s="120"/>
      <c r="BYV356" s="120"/>
      <c r="BYW356" s="120"/>
      <c r="BYX356" s="120"/>
      <c r="BYY356" s="120"/>
      <c r="BYZ356" s="120"/>
      <c r="BZA356" s="120"/>
      <c r="BZB356" s="120"/>
      <c r="BZC356" s="120"/>
      <c r="BZD356" s="120"/>
      <c r="BZE356" s="120"/>
      <c r="BZF356" s="120"/>
      <c r="BZG356" s="120"/>
      <c r="BZH356" s="120"/>
      <c r="BZI356" s="120"/>
      <c r="BZJ356" s="120"/>
      <c r="BZK356" s="120"/>
      <c r="BZL356" s="120"/>
      <c r="BZM356" s="120"/>
      <c r="BZN356" s="120"/>
      <c r="BZO356" s="120"/>
      <c r="BZP356" s="120"/>
      <c r="BZQ356" s="120"/>
      <c r="BZR356" s="120"/>
      <c r="BZS356" s="120"/>
      <c r="BZT356" s="120"/>
      <c r="BZU356" s="120"/>
      <c r="BZV356" s="120"/>
      <c r="BZW356" s="120"/>
      <c r="BZX356" s="120"/>
      <c r="BZY356" s="120"/>
      <c r="BZZ356" s="120"/>
      <c r="CAA356" s="120"/>
      <c r="CAB356" s="120"/>
      <c r="CAC356" s="120"/>
      <c r="CAD356" s="120"/>
      <c r="CAE356" s="120"/>
      <c r="CAF356" s="120"/>
      <c r="CAG356" s="120"/>
      <c r="CAH356" s="120"/>
      <c r="CAI356" s="120"/>
      <c r="CAJ356" s="120"/>
      <c r="CAK356" s="120"/>
      <c r="CAL356" s="120"/>
      <c r="CAM356" s="120"/>
      <c r="CAN356" s="120"/>
      <c r="CAO356" s="120"/>
      <c r="CAP356" s="120"/>
      <c r="CAQ356" s="120"/>
      <c r="CAR356" s="120"/>
      <c r="CAS356" s="120"/>
      <c r="CAT356" s="120"/>
      <c r="CAU356" s="120"/>
      <c r="CAV356" s="120"/>
      <c r="CAW356" s="120"/>
      <c r="CAX356" s="120"/>
      <c r="CAY356" s="120"/>
      <c r="CAZ356" s="120"/>
      <c r="CBA356" s="120"/>
      <c r="CBB356" s="120"/>
      <c r="CBC356" s="120"/>
      <c r="CBD356" s="120"/>
      <c r="CBE356" s="120"/>
      <c r="CBF356" s="120"/>
      <c r="CBG356" s="120"/>
      <c r="CBH356" s="120"/>
      <c r="CBI356" s="120"/>
      <c r="CBJ356" s="120"/>
      <c r="CBK356" s="120"/>
      <c r="CBL356" s="120"/>
      <c r="CBM356" s="120"/>
      <c r="CBN356" s="120"/>
      <c r="CBO356" s="120"/>
      <c r="CBP356" s="120"/>
      <c r="CBQ356" s="120"/>
      <c r="CBR356" s="120"/>
      <c r="CBS356" s="120"/>
      <c r="CBT356" s="120"/>
      <c r="CBU356" s="120"/>
      <c r="CBV356" s="120"/>
      <c r="CBW356" s="120"/>
      <c r="CBX356" s="120"/>
      <c r="CBY356" s="120"/>
      <c r="CBZ356" s="120"/>
      <c r="CCA356" s="120"/>
      <c r="CCB356" s="120"/>
      <c r="CCC356" s="120"/>
      <c r="CCD356" s="120"/>
      <c r="CCE356" s="120"/>
      <c r="CCF356" s="120"/>
      <c r="CCG356" s="120"/>
      <c r="CCH356" s="120"/>
      <c r="CCI356" s="120"/>
      <c r="CCJ356" s="120"/>
      <c r="CCK356" s="120"/>
      <c r="CCL356" s="120"/>
      <c r="CCM356" s="120"/>
      <c r="CCN356" s="120"/>
      <c r="CCO356" s="120"/>
      <c r="CCP356" s="120"/>
      <c r="CCQ356" s="120"/>
      <c r="CCR356" s="120"/>
      <c r="CCS356" s="120"/>
      <c r="CCT356" s="120"/>
      <c r="CCU356" s="120"/>
      <c r="CCV356" s="120"/>
      <c r="CCW356" s="120"/>
      <c r="CCX356" s="120"/>
      <c r="CCY356" s="120"/>
      <c r="CCZ356" s="120"/>
      <c r="CDA356" s="120"/>
      <c r="CDB356" s="120"/>
      <c r="CDC356" s="120"/>
      <c r="CDD356" s="120"/>
      <c r="CDE356" s="120"/>
      <c r="CDF356" s="120"/>
      <c r="CDG356" s="120"/>
      <c r="CDH356" s="120"/>
      <c r="CDI356" s="120"/>
      <c r="CDJ356" s="120"/>
      <c r="CDK356" s="120"/>
      <c r="CDL356" s="120"/>
      <c r="CDM356" s="120"/>
      <c r="CDN356" s="120"/>
      <c r="CDO356" s="120"/>
      <c r="CDP356" s="120"/>
      <c r="CDQ356" s="120"/>
      <c r="CDR356" s="120"/>
      <c r="CDS356" s="120"/>
      <c r="CDT356" s="120"/>
      <c r="CDU356" s="120"/>
      <c r="CDV356" s="120"/>
      <c r="CDW356" s="120"/>
      <c r="CDX356" s="120"/>
      <c r="CDY356" s="120"/>
      <c r="CDZ356" s="120"/>
      <c r="CEA356" s="120"/>
      <c r="CEB356" s="120"/>
      <c r="CEC356" s="120"/>
      <c r="CED356" s="120"/>
      <c r="CEE356" s="120"/>
      <c r="CEF356" s="120"/>
      <c r="CEG356" s="120"/>
      <c r="CEH356" s="120"/>
      <c r="CEI356" s="120"/>
      <c r="CEJ356" s="120"/>
      <c r="CEK356" s="120"/>
      <c r="CEL356" s="120"/>
      <c r="CEM356" s="120"/>
      <c r="CEN356" s="120"/>
      <c r="CEO356" s="120"/>
      <c r="CEP356" s="120"/>
      <c r="CEQ356" s="120"/>
      <c r="CER356" s="120"/>
      <c r="CES356" s="120"/>
      <c r="CET356" s="120"/>
      <c r="CEU356" s="120"/>
      <c r="CEV356" s="120"/>
      <c r="CEW356" s="120"/>
      <c r="CEX356" s="120"/>
      <c r="CEY356" s="120"/>
      <c r="CEZ356" s="120"/>
      <c r="CFA356" s="120"/>
      <c r="CFB356" s="120"/>
      <c r="CFC356" s="120"/>
      <c r="CFD356" s="120"/>
      <c r="CFE356" s="120"/>
      <c r="CFF356" s="120"/>
      <c r="CFG356" s="120"/>
      <c r="CFH356" s="120"/>
      <c r="CFI356" s="120"/>
      <c r="CFJ356" s="120"/>
      <c r="CFK356" s="120"/>
      <c r="CFL356" s="120"/>
      <c r="CFM356" s="120"/>
      <c r="CFN356" s="120"/>
      <c r="CFO356" s="120"/>
      <c r="CFP356" s="120"/>
      <c r="CFQ356" s="120"/>
      <c r="CFR356" s="120"/>
      <c r="CFS356" s="120"/>
      <c r="CFT356" s="120"/>
      <c r="CFU356" s="120"/>
      <c r="CFV356" s="120"/>
      <c r="CFW356" s="120"/>
      <c r="CFX356" s="120"/>
      <c r="CFY356" s="120"/>
      <c r="CFZ356" s="120"/>
      <c r="CGA356" s="120"/>
      <c r="CGB356" s="120"/>
      <c r="CGC356" s="120"/>
      <c r="CGD356" s="120"/>
      <c r="CGE356" s="120"/>
      <c r="CGF356" s="120"/>
      <c r="CGG356" s="120"/>
      <c r="CGH356" s="120"/>
      <c r="CGI356" s="120"/>
      <c r="CGJ356" s="120"/>
      <c r="CGK356" s="120"/>
      <c r="CGL356" s="120"/>
      <c r="CGM356" s="120"/>
      <c r="CGN356" s="120"/>
      <c r="CGO356" s="120"/>
      <c r="CGP356" s="120"/>
      <c r="CGQ356" s="120"/>
      <c r="CGR356" s="120"/>
      <c r="CGS356" s="120"/>
      <c r="CGT356" s="120"/>
      <c r="CGU356" s="120"/>
      <c r="CGV356" s="120"/>
      <c r="CGW356" s="120"/>
      <c r="CGX356" s="120"/>
      <c r="CGY356" s="120"/>
      <c r="CGZ356" s="120"/>
      <c r="CHA356" s="120"/>
      <c r="CHB356" s="120"/>
      <c r="CHC356" s="120"/>
      <c r="CHD356" s="120"/>
      <c r="CHE356" s="120"/>
      <c r="CHF356" s="120"/>
      <c r="CHG356" s="120"/>
      <c r="CHH356" s="120"/>
      <c r="CHI356" s="120"/>
      <c r="CHJ356" s="120"/>
      <c r="CHK356" s="120"/>
      <c r="CHL356" s="120"/>
      <c r="CHM356" s="120"/>
      <c r="CHN356" s="120"/>
      <c r="CHO356" s="120"/>
      <c r="CHP356" s="120"/>
      <c r="CHQ356" s="120"/>
      <c r="CHR356" s="120"/>
      <c r="CHS356" s="120"/>
      <c r="CHT356" s="120"/>
      <c r="CHU356" s="120"/>
      <c r="CHV356" s="120"/>
      <c r="CHW356" s="120"/>
      <c r="CHX356" s="120"/>
      <c r="CHY356" s="120"/>
      <c r="CHZ356" s="120"/>
      <c r="CIA356" s="120"/>
      <c r="CIB356" s="120"/>
      <c r="CIC356" s="120"/>
      <c r="CID356" s="120"/>
      <c r="CIE356" s="120"/>
      <c r="CIF356" s="120"/>
      <c r="CIG356" s="120"/>
      <c r="CIH356" s="120"/>
      <c r="CII356" s="120"/>
      <c r="CIJ356" s="120"/>
      <c r="CIK356" s="120"/>
      <c r="CIL356" s="120"/>
      <c r="CIM356" s="120"/>
      <c r="CIN356" s="120"/>
      <c r="CIO356" s="120"/>
      <c r="CIP356" s="120"/>
      <c r="CIQ356" s="120"/>
      <c r="CIR356" s="120"/>
      <c r="CIS356" s="120"/>
      <c r="CIT356" s="120"/>
      <c r="CIU356" s="120"/>
      <c r="CIV356" s="120"/>
      <c r="CIW356" s="120"/>
      <c r="CIX356" s="120"/>
      <c r="CIY356" s="120"/>
      <c r="CIZ356" s="120"/>
      <c r="CJA356" s="120"/>
      <c r="CJB356" s="120"/>
      <c r="CJC356" s="120"/>
      <c r="CJD356" s="120"/>
      <c r="CJE356" s="120"/>
      <c r="CJF356" s="120"/>
      <c r="CJG356" s="120"/>
      <c r="CJH356" s="120"/>
      <c r="CJI356" s="120"/>
      <c r="CJJ356" s="120"/>
      <c r="CJK356" s="120"/>
      <c r="CJL356" s="120"/>
      <c r="CJM356" s="120"/>
      <c r="CJN356" s="120"/>
      <c r="CJO356" s="120"/>
      <c r="CJP356" s="120"/>
      <c r="CJQ356" s="120"/>
      <c r="CJR356" s="120"/>
      <c r="CJS356" s="120"/>
      <c r="CJT356" s="120"/>
      <c r="CJU356" s="120"/>
      <c r="CJV356" s="120"/>
      <c r="CJW356" s="120"/>
      <c r="CJX356" s="120"/>
      <c r="CJY356" s="120"/>
      <c r="CJZ356" s="120"/>
      <c r="CKA356" s="120"/>
      <c r="CKB356" s="120"/>
      <c r="CKC356" s="120"/>
      <c r="CKD356" s="120"/>
      <c r="CKE356" s="120"/>
      <c r="CKF356" s="120"/>
      <c r="CKG356" s="120"/>
      <c r="CKH356" s="120"/>
      <c r="CKI356" s="120"/>
      <c r="CKJ356" s="120"/>
      <c r="CKK356" s="120"/>
      <c r="CKL356" s="120"/>
      <c r="CKM356" s="120"/>
      <c r="CKN356" s="120"/>
      <c r="CKO356" s="120"/>
      <c r="CKP356" s="120"/>
      <c r="CKQ356" s="120"/>
      <c r="CKR356" s="120"/>
      <c r="CKS356" s="120"/>
      <c r="CKT356" s="120"/>
      <c r="CKU356" s="120"/>
      <c r="CKV356" s="120"/>
      <c r="CKW356" s="120"/>
      <c r="CKX356" s="120"/>
      <c r="CKY356" s="120"/>
      <c r="CKZ356" s="120"/>
      <c r="CLA356" s="120"/>
      <c r="CLB356" s="120"/>
      <c r="CLC356" s="120"/>
      <c r="CLD356" s="120"/>
      <c r="CLE356" s="120"/>
      <c r="CLF356" s="120"/>
      <c r="CLG356" s="120"/>
      <c r="CLH356" s="120"/>
      <c r="CLI356" s="120"/>
      <c r="CLJ356" s="120"/>
      <c r="CLK356" s="120"/>
      <c r="CLL356" s="120"/>
      <c r="CLM356" s="120"/>
      <c r="CLN356" s="120"/>
      <c r="CLO356" s="120"/>
      <c r="CLP356" s="120"/>
      <c r="CLQ356" s="120"/>
      <c r="CLR356" s="120"/>
      <c r="CLS356" s="120"/>
      <c r="CLT356" s="120"/>
      <c r="CLU356" s="120"/>
      <c r="CLV356" s="120"/>
      <c r="CLW356" s="120"/>
      <c r="CLX356" s="120"/>
      <c r="CLY356" s="120"/>
      <c r="CLZ356" s="120"/>
      <c r="CMA356" s="120"/>
      <c r="CMB356" s="120"/>
      <c r="CMC356" s="120"/>
      <c r="CMD356" s="120"/>
      <c r="CME356" s="120"/>
      <c r="CMF356" s="120"/>
      <c r="CMG356" s="120"/>
      <c r="CMH356" s="120"/>
      <c r="CMI356" s="120"/>
      <c r="CMJ356" s="120"/>
      <c r="CMK356" s="120"/>
      <c r="CML356" s="120"/>
      <c r="CMM356" s="120"/>
      <c r="CMN356" s="120"/>
      <c r="CMO356" s="120"/>
      <c r="CMP356" s="120"/>
      <c r="CMQ356" s="120"/>
      <c r="CMR356" s="120"/>
      <c r="CMS356" s="120"/>
      <c r="CMT356" s="120"/>
      <c r="CMU356" s="120"/>
      <c r="CMV356" s="120"/>
      <c r="CMW356" s="120"/>
      <c r="CMX356" s="120"/>
      <c r="CMY356" s="120"/>
      <c r="CMZ356" s="120"/>
      <c r="CNA356" s="120"/>
      <c r="CNB356" s="120"/>
      <c r="CNC356" s="120"/>
      <c r="CND356" s="120"/>
      <c r="CNE356" s="120"/>
      <c r="CNF356" s="120"/>
      <c r="CNG356" s="120"/>
      <c r="CNH356" s="120"/>
      <c r="CNI356" s="120"/>
      <c r="CNJ356" s="120"/>
      <c r="CNK356" s="120"/>
      <c r="CNL356" s="120"/>
      <c r="CNM356" s="120"/>
      <c r="CNN356" s="120"/>
      <c r="CNO356" s="120"/>
      <c r="CNP356" s="120"/>
      <c r="CNQ356" s="120"/>
      <c r="CNR356" s="120"/>
      <c r="CNS356" s="120"/>
      <c r="CNT356" s="120"/>
      <c r="CNU356" s="120"/>
      <c r="CNV356" s="120"/>
      <c r="CNW356" s="120"/>
      <c r="CNX356" s="120"/>
      <c r="CNY356" s="120"/>
      <c r="CNZ356" s="120"/>
      <c r="COA356" s="120"/>
      <c r="COB356" s="120"/>
      <c r="COC356" s="120"/>
      <c r="COD356" s="120"/>
      <c r="COE356" s="120"/>
      <c r="COF356" s="120"/>
      <c r="COG356" s="120"/>
      <c r="COH356" s="120"/>
      <c r="COI356" s="120"/>
      <c r="COJ356" s="120"/>
      <c r="COK356" s="120"/>
      <c r="COL356" s="120"/>
      <c r="COM356" s="120"/>
      <c r="CON356" s="120"/>
      <c r="COO356" s="120"/>
      <c r="COP356" s="120"/>
      <c r="COQ356" s="120"/>
      <c r="COR356" s="120"/>
      <c r="COS356" s="120"/>
      <c r="COT356" s="120"/>
      <c r="COU356" s="120"/>
      <c r="COV356" s="120"/>
      <c r="COW356" s="120"/>
      <c r="COX356" s="120"/>
      <c r="COY356" s="120"/>
      <c r="COZ356" s="120"/>
      <c r="CPA356" s="120"/>
      <c r="CPB356" s="120"/>
      <c r="CPC356" s="120"/>
      <c r="CPD356" s="120"/>
      <c r="CPE356" s="120"/>
      <c r="CPF356" s="120"/>
      <c r="CPG356" s="120"/>
      <c r="CPH356" s="120"/>
      <c r="CPI356" s="120"/>
      <c r="CPJ356" s="120"/>
      <c r="CPK356" s="120"/>
      <c r="CPL356" s="120"/>
      <c r="CPM356" s="120"/>
      <c r="CPN356" s="120"/>
      <c r="CPO356" s="120"/>
      <c r="CPP356" s="120"/>
      <c r="CPQ356" s="120"/>
      <c r="CPR356" s="120"/>
      <c r="CPS356" s="120"/>
      <c r="CPT356" s="120"/>
      <c r="CPU356" s="120"/>
      <c r="CPV356" s="120"/>
      <c r="CPW356" s="120"/>
      <c r="CPX356" s="120"/>
      <c r="CPY356" s="120"/>
      <c r="CPZ356" s="120"/>
      <c r="CQA356" s="120"/>
      <c r="CQB356" s="120"/>
      <c r="CQC356" s="120"/>
      <c r="CQD356" s="120"/>
      <c r="CQE356" s="120"/>
      <c r="CQF356" s="120"/>
      <c r="CQG356" s="120"/>
      <c r="CQH356" s="120"/>
      <c r="CQI356" s="120"/>
      <c r="CQJ356" s="120"/>
      <c r="CQK356" s="120"/>
      <c r="CQL356" s="120"/>
      <c r="CQM356" s="120"/>
      <c r="CQN356" s="120"/>
      <c r="CQO356" s="120"/>
      <c r="CQP356" s="120"/>
      <c r="CQQ356" s="120"/>
      <c r="CQR356" s="120"/>
      <c r="CQS356" s="120"/>
      <c r="CQT356" s="120"/>
      <c r="CQU356" s="120"/>
      <c r="CQV356" s="120"/>
      <c r="CQW356" s="120"/>
      <c r="CQX356" s="120"/>
      <c r="CQY356" s="120"/>
      <c r="CQZ356" s="120"/>
      <c r="CRA356" s="120"/>
      <c r="CRB356" s="120"/>
      <c r="CRC356" s="120"/>
      <c r="CRD356" s="120"/>
      <c r="CRE356" s="120"/>
      <c r="CRF356" s="120"/>
      <c r="CRG356" s="120"/>
      <c r="CRH356" s="120"/>
      <c r="CRI356" s="120"/>
      <c r="CRJ356" s="120"/>
      <c r="CRK356" s="120"/>
      <c r="CRL356" s="120"/>
      <c r="CRM356" s="120"/>
      <c r="CRN356" s="120"/>
      <c r="CRO356" s="120"/>
      <c r="CRP356" s="120"/>
      <c r="CRQ356" s="120"/>
      <c r="CRR356" s="120"/>
      <c r="CRS356" s="120"/>
      <c r="CRT356" s="120"/>
      <c r="CRU356" s="120"/>
      <c r="CRV356" s="120"/>
      <c r="CRW356" s="120"/>
      <c r="CRX356" s="120"/>
      <c r="CRY356" s="120"/>
      <c r="CRZ356" s="120"/>
      <c r="CSA356" s="120"/>
      <c r="CSB356" s="120"/>
      <c r="CSC356" s="120"/>
      <c r="CSD356" s="120"/>
      <c r="CSE356" s="120"/>
      <c r="CSF356" s="120"/>
      <c r="CSG356" s="120"/>
      <c r="CSH356" s="120"/>
      <c r="CSI356" s="120"/>
      <c r="CSJ356" s="120"/>
      <c r="CSK356" s="120"/>
      <c r="CSL356" s="120"/>
      <c r="CSM356" s="120"/>
      <c r="CSN356" s="120"/>
      <c r="CSO356" s="120"/>
      <c r="CSP356" s="120"/>
      <c r="CSQ356" s="120"/>
      <c r="CSR356" s="120"/>
      <c r="CSS356" s="120"/>
      <c r="CST356" s="120"/>
      <c r="CSU356" s="120"/>
      <c r="CSV356" s="120"/>
      <c r="CSW356" s="120"/>
      <c r="CSX356" s="120"/>
      <c r="CSY356" s="120"/>
      <c r="CSZ356" s="120"/>
      <c r="CTA356" s="120"/>
      <c r="CTB356" s="120"/>
      <c r="CTC356" s="120"/>
      <c r="CTD356" s="120"/>
      <c r="CTE356" s="120"/>
      <c r="CTF356" s="120"/>
      <c r="CTG356" s="120"/>
      <c r="CTH356" s="120"/>
      <c r="CTI356" s="120"/>
      <c r="CTJ356" s="120"/>
      <c r="CTK356" s="120"/>
      <c r="CTL356" s="120"/>
      <c r="CTM356" s="120"/>
      <c r="CTN356" s="120"/>
      <c r="CTO356" s="120"/>
      <c r="CTP356" s="120"/>
      <c r="CTQ356" s="120"/>
      <c r="CTR356" s="120"/>
      <c r="CTS356" s="120"/>
      <c r="CTT356" s="120"/>
      <c r="CTU356" s="120"/>
      <c r="CTV356" s="120"/>
      <c r="CTW356" s="120"/>
      <c r="CTX356" s="120"/>
      <c r="CTY356" s="120"/>
      <c r="CTZ356" s="120"/>
      <c r="CUA356" s="120"/>
      <c r="CUB356" s="120"/>
      <c r="CUC356" s="120"/>
      <c r="CUD356" s="120"/>
      <c r="CUE356" s="120"/>
      <c r="CUF356" s="120"/>
      <c r="CUG356" s="120"/>
      <c r="CUH356" s="120"/>
      <c r="CUI356" s="120"/>
      <c r="CUJ356" s="120"/>
      <c r="CUK356" s="120"/>
      <c r="CUL356" s="120"/>
      <c r="CUM356" s="120"/>
      <c r="CUN356" s="120"/>
      <c r="CUO356" s="120"/>
      <c r="CUP356" s="120"/>
      <c r="CUQ356" s="120"/>
      <c r="CUR356" s="120"/>
      <c r="CUS356" s="120"/>
      <c r="CUT356" s="120"/>
      <c r="CUU356" s="120"/>
      <c r="CUV356" s="120"/>
      <c r="CUW356" s="120"/>
      <c r="CUX356" s="120"/>
      <c r="CUY356" s="120"/>
      <c r="CUZ356" s="120"/>
      <c r="CVA356" s="120"/>
      <c r="CVB356" s="120"/>
      <c r="CVC356" s="120"/>
      <c r="CVD356" s="120"/>
      <c r="CVE356" s="120"/>
      <c r="CVF356" s="120"/>
      <c r="CVG356" s="120"/>
      <c r="CVH356" s="120"/>
      <c r="CVI356" s="120"/>
      <c r="CVJ356" s="120"/>
      <c r="CVK356" s="120"/>
      <c r="CVL356" s="120"/>
      <c r="CVM356" s="120"/>
      <c r="CVN356" s="120"/>
      <c r="CVO356" s="120"/>
      <c r="CVP356" s="120"/>
      <c r="CVQ356" s="120"/>
      <c r="CVR356" s="120"/>
      <c r="CVS356" s="120"/>
      <c r="CVT356" s="120"/>
      <c r="CVU356" s="120"/>
      <c r="CVV356" s="120"/>
      <c r="CVW356" s="120"/>
      <c r="CVX356" s="120"/>
      <c r="CVY356" s="120"/>
      <c r="CVZ356" s="120"/>
      <c r="CWA356" s="120"/>
      <c r="CWB356" s="120"/>
      <c r="CWC356" s="120"/>
      <c r="CWD356" s="120"/>
      <c r="CWE356" s="120"/>
      <c r="CWF356" s="120"/>
      <c r="CWG356" s="120"/>
      <c r="CWH356" s="120"/>
      <c r="CWI356" s="120"/>
      <c r="CWJ356" s="120"/>
      <c r="CWK356" s="120"/>
      <c r="CWL356" s="120"/>
      <c r="CWM356" s="120"/>
      <c r="CWN356" s="120"/>
      <c r="CWO356" s="120"/>
      <c r="CWP356" s="120"/>
      <c r="CWQ356" s="120"/>
      <c r="CWR356" s="120"/>
      <c r="CWS356" s="120"/>
      <c r="CWT356" s="120"/>
      <c r="CWU356" s="120"/>
      <c r="CWV356" s="120"/>
      <c r="CWW356" s="120"/>
      <c r="CWX356" s="120"/>
      <c r="CWY356" s="120"/>
      <c r="CWZ356" s="120"/>
      <c r="CXA356" s="120"/>
      <c r="CXB356" s="120"/>
      <c r="CXC356" s="120"/>
      <c r="CXD356" s="120"/>
      <c r="CXE356" s="120"/>
      <c r="CXF356" s="120"/>
      <c r="CXG356" s="120"/>
      <c r="CXH356" s="120"/>
      <c r="CXI356" s="120"/>
      <c r="CXJ356" s="120"/>
      <c r="CXK356" s="120"/>
      <c r="CXL356" s="120"/>
      <c r="CXM356" s="120"/>
      <c r="CXN356" s="120"/>
      <c r="CXO356" s="120"/>
      <c r="CXP356" s="120"/>
      <c r="CXQ356" s="120"/>
      <c r="CXR356" s="120"/>
      <c r="CXS356" s="120"/>
      <c r="CXT356" s="120"/>
      <c r="CXU356" s="120"/>
      <c r="CXV356" s="120"/>
      <c r="CXW356" s="120"/>
      <c r="CXX356" s="120"/>
      <c r="CXY356" s="120"/>
      <c r="CXZ356" s="120"/>
      <c r="CYA356" s="120"/>
      <c r="CYB356" s="120"/>
      <c r="CYC356" s="120"/>
      <c r="CYD356" s="120"/>
      <c r="CYE356" s="120"/>
      <c r="CYF356" s="120"/>
      <c r="CYG356" s="120"/>
      <c r="CYH356" s="120"/>
      <c r="CYI356" s="120"/>
      <c r="CYJ356" s="120"/>
      <c r="CYK356" s="120"/>
      <c r="CYL356" s="120"/>
      <c r="CYM356" s="120"/>
      <c r="CYN356" s="120"/>
      <c r="CYO356" s="120"/>
      <c r="CYP356" s="120"/>
      <c r="CYQ356" s="120"/>
      <c r="CYR356" s="120"/>
      <c r="CYS356" s="120"/>
      <c r="CYT356" s="120"/>
      <c r="CYU356" s="120"/>
      <c r="CYV356" s="120"/>
      <c r="CYW356" s="120"/>
      <c r="CYX356" s="120"/>
      <c r="CYY356" s="120"/>
      <c r="CYZ356" s="120"/>
      <c r="CZA356" s="120"/>
      <c r="CZB356" s="120"/>
      <c r="CZC356" s="120"/>
      <c r="CZD356" s="120"/>
      <c r="CZE356" s="120"/>
      <c r="CZF356" s="120"/>
      <c r="CZG356" s="120"/>
      <c r="CZH356" s="120"/>
      <c r="CZI356" s="120"/>
      <c r="CZJ356" s="120"/>
      <c r="CZK356" s="120"/>
      <c r="CZL356" s="120"/>
      <c r="CZM356" s="120"/>
      <c r="CZN356" s="120"/>
      <c r="CZO356" s="120"/>
      <c r="CZP356" s="120"/>
      <c r="CZQ356" s="120"/>
      <c r="CZR356" s="120"/>
      <c r="CZS356" s="120"/>
      <c r="CZT356" s="120"/>
      <c r="CZU356" s="120"/>
      <c r="CZV356" s="120"/>
      <c r="CZW356" s="120"/>
      <c r="CZX356" s="120"/>
      <c r="CZY356" s="120"/>
      <c r="CZZ356" s="120"/>
      <c r="DAA356" s="120"/>
      <c r="DAB356" s="120"/>
      <c r="DAC356" s="120"/>
      <c r="DAD356" s="120"/>
      <c r="DAE356" s="120"/>
      <c r="DAF356" s="120"/>
      <c r="DAG356" s="120"/>
      <c r="DAH356" s="120"/>
      <c r="DAI356" s="120"/>
      <c r="DAJ356" s="120"/>
      <c r="DAK356" s="120"/>
      <c r="DAL356" s="120"/>
      <c r="DAM356" s="120"/>
      <c r="DAN356" s="120"/>
      <c r="DAO356" s="120"/>
      <c r="DAP356" s="120"/>
      <c r="DAQ356" s="120"/>
      <c r="DAR356" s="120"/>
      <c r="DAS356" s="120"/>
      <c r="DAT356" s="120"/>
      <c r="DAU356" s="120"/>
      <c r="DAV356" s="120"/>
      <c r="DAW356" s="120"/>
      <c r="DAX356" s="120"/>
      <c r="DAY356" s="120"/>
      <c r="DAZ356" s="120"/>
      <c r="DBA356" s="120"/>
      <c r="DBB356" s="120"/>
      <c r="DBC356" s="120"/>
      <c r="DBD356" s="120"/>
      <c r="DBE356" s="120"/>
      <c r="DBF356" s="120"/>
      <c r="DBG356" s="120"/>
      <c r="DBH356" s="120"/>
      <c r="DBI356" s="120"/>
      <c r="DBJ356" s="120"/>
      <c r="DBK356" s="120"/>
      <c r="DBL356" s="120"/>
      <c r="DBM356" s="120"/>
      <c r="DBN356" s="120"/>
      <c r="DBO356" s="120"/>
      <c r="DBP356" s="120"/>
      <c r="DBQ356" s="120"/>
      <c r="DBR356" s="120"/>
      <c r="DBS356" s="120"/>
      <c r="DBT356" s="120"/>
      <c r="DBU356" s="120"/>
      <c r="DBV356" s="120"/>
      <c r="DBW356" s="120"/>
      <c r="DBX356" s="120"/>
      <c r="DBY356" s="120"/>
      <c r="DBZ356" s="120"/>
      <c r="DCA356" s="120"/>
      <c r="DCB356" s="120"/>
      <c r="DCC356" s="120"/>
      <c r="DCD356" s="120"/>
      <c r="DCE356" s="120"/>
      <c r="DCF356" s="120"/>
      <c r="DCG356" s="120"/>
      <c r="DCH356" s="120"/>
      <c r="DCI356" s="120"/>
      <c r="DCJ356" s="120"/>
      <c r="DCK356" s="120"/>
      <c r="DCL356" s="120"/>
      <c r="DCM356" s="120"/>
      <c r="DCN356" s="120"/>
      <c r="DCO356" s="120"/>
      <c r="DCP356" s="120"/>
      <c r="DCQ356" s="120"/>
      <c r="DCR356" s="120"/>
      <c r="DCS356" s="120"/>
      <c r="DCT356" s="120"/>
      <c r="DCU356" s="120"/>
      <c r="DCV356" s="120"/>
      <c r="DCW356" s="120"/>
      <c r="DCX356" s="120"/>
      <c r="DCY356" s="120"/>
      <c r="DCZ356" s="120"/>
      <c r="DDA356" s="120"/>
      <c r="DDB356" s="120"/>
      <c r="DDC356" s="120"/>
      <c r="DDD356" s="120"/>
      <c r="DDE356" s="120"/>
      <c r="DDF356" s="120"/>
      <c r="DDG356" s="120"/>
      <c r="DDH356" s="120"/>
      <c r="DDI356" s="120"/>
      <c r="DDJ356" s="120"/>
      <c r="DDK356" s="120"/>
      <c r="DDL356" s="120"/>
      <c r="DDM356" s="120"/>
      <c r="DDN356" s="120"/>
      <c r="DDO356" s="120"/>
      <c r="DDP356" s="120"/>
      <c r="DDQ356" s="120"/>
      <c r="DDR356" s="120"/>
      <c r="DDS356" s="120"/>
      <c r="DDT356" s="120"/>
      <c r="DDU356" s="120"/>
      <c r="DDV356" s="120"/>
      <c r="DDW356" s="120"/>
      <c r="DDX356" s="120"/>
      <c r="DDY356" s="120"/>
      <c r="DDZ356" s="120"/>
      <c r="DEA356" s="120"/>
      <c r="DEB356" s="120"/>
      <c r="DEC356" s="120"/>
      <c r="DED356" s="120"/>
      <c r="DEE356" s="120"/>
      <c r="DEF356" s="120"/>
      <c r="DEG356" s="120"/>
      <c r="DEH356" s="120"/>
      <c r="DEI356" s="120"/>
      <c r="DEJ356" s="120"/>
      <c r="DEK356" s="120"/>
      <c r="DEL356" s="120"/>
      <c r="DEM356" s="120"/>
      <c r="DEN356" s="120"/>
      <c r="DEO356" s="120"/>
      <c r="DEP356" s="120"/>
      <c r="DEQ356" s="120"/>
      <c r="DER356" s="120"/>
      <c r="DES356" s="120"/>
      <c r="DET356" s="120"/>
      <c r="DEU356" s="120"/>
      <c r="DEV356" s="120"/>
      <c r="DEW356" s="120"/>
      <c r="DEX356" s="120"/>
      <c r="DEY356" s="120"/>
      <c r="DEZ356" s="120"/>
      <c r="DFA356" s="120"/>
      <c r="DFB356" s="120"/>
      <c r="DFC356" s="120"/>
      <c r="DFD356" s="120"/>
      <c r="DFE356" s="120"/>
      <c r="DFF356" s="120"/>
      <c r="DFG356" s="120"/>
      <c r="DFH356" s="120"/>
      <c r="DFI356" s="120"/>
      <c r="DFJ356" s="120"/>
      <c r="DFK356" s="120"/>
      <c r="DFL356" s="120"/>
      <c r="DFM356" s="120"/>
      <c r="DFN356" s="120"/>
      <c r="DFO356" s="120"/>
      <c r="DFP356" s="120"/>
      <c r="DFQ356" s="120"/>
      <c r="DFR356" s="120"/>
      <c r="DFS356" s="120"/>
      <c r="DFT356" s="120"/>
      <c r="DFU356" s="120"/>
      <c r="DFV356" s="120"/>
      <c r="DFW356" s="120"/>
      <c r="DFX356" s="120"/>
      <c r="DFY356" s="120"/>
      <c r="DFZ356" s="120"/>
      <c r="DGA356" s="120"/>
      <c r="DGB356" s="120"/>
      <c r="DGC356" s="120"/>
      <c r="DGD356" s="120"/>
      <c r="DGE356" s="120"/>
      <c r="DGF356" s="120"/>
      <c r="DGG356" s="120"/>
      <c r="DGH356" s="120"/>
      <c r="DGI356" s="120"/>
      <c r="DGJ356" s="120"/>
      <c r="DGK356" s="120"/>
      <c r="DGL356" s="120"/>
      <c r="DGM356" s="120"/>
      <c r="DGN356" s="120"/>
      <c r="DGO356" s="120"/>
      <c r="DGP356" s="120"/>
      <c r="DGQ356" s="120"/>
      <c r="DGR356" s="120"/>
      <c r="DGS356" s="120"/>
      <c r="DGT356" s="120"/>
      <c r="DGU356" s="120"/>
      <c r="DGV356" s="120"/>
      <c r="DGW356" s="120"/>
      <c r="DGX356" s="120"/>
      <c r="DGY356" s="120"/>
      <c r="DGZ356" s="120"/>
      <c r="DHA356" s="120"/>
      <c r="DHB356" s="120"/>
      <c r="DHC356" s="120"/>
      <c r="DHD356" s="120"/>
      <c r="DHE356" s="120"/>
      <c r="DHF356" s="120"/>
      <c r="DHG356" s="120"/>
      <c r="DHH356" s="120"/>
      <c r="DHI356" s="120"/>
      <c r="DHJ356" s="120"/>
      <c r="DHK356" s="120"/>
      <c r="DHL356" s="120"/>
      <c r="DHM356" s="120"/>
      <c r="DHN356" s="120"/>
      <c r="DHO356" s="120"/>
      <c r="DHP356" s="120"/>
      <c r="DHQ356" s="120"/>
      <c r="DHR356" s="120"/>
      <c r="DHS356" s="120"/>
      <c r="DHT356" s="120"/>
      <c r="DHU356" s="120"/>
      <c r="DHV356" s="120"/>
      <c r="DHW356" s="120"/>
      <c r="DHX356" s="120"/>
      <c r="DHY356" s="120"/>
      <c r="DHZ356" s="120"/>
      <c r="DIA356" s="120"/>
      <c r="DIB356" s="120"/>
      <c r="DIC356" s="120"/>
      <c r="DID356" s="120"/>
      <c r="DIE356" s="120"/>
      <c r="DIF356" s="120"/>
      <c r="DIG356" s="120"/>
      <c r="DIH356" s="120"/>
      <c r="DII356" s="120"/>
      <c r="DIJ356" s="120"/>
      <c r="DIK356" s="120"/>
      <c r="DIL356" s="120"/>
      <c r="DIM356" s="120"/>
      <c r="DIN356" s="120"/>
      <c r="DIO356" s="120"/>
      <c r="DIP356" s="120"/>
      <c r="DIQ356" s="120"/>
      <c r="DIR356" s="120"/>
      <c r="DIS356" s="120"/>
      <c r="DIT356" s="120"/>
      <c r="DIU356" s="120"/>
      <c r="DIV356" s="120"/>
      <c r="DIW356" s="120"/>
      <c r="DIX356" s="120"/>
      <c r="DIY356" s="120"/>
      <c r="DIZ356" s="120"/>
      <c r="DJA356" s="120"/>
      <c r="DJB356" s="120"/>
      <c r="DJC356" s="120"/>
      <c r="DJD356" s="120"/>
      <c r="DJE356" s="120"/>
      <c r="DJF356" s="120"/>
      <c r="DJG356" s="120"/>
      <c r="DJH356" s="120"/>
      <c r="DJI356" s="120"/>
      <c r="DJJ356" s="120"/>
      <c r="DJK356" s="120"/>
      <c r="DJL356" s="120"/>
      <c r="DJM356" s="120"/>
      <c r="DJN356" s="120"/>
      <c r="DJO356" s="120"/>
      <c r="DJP356" s="120"/>
      <c r="DJQ356" s="120"/>
      <c r="DJR356" s="120"/>
      <c r="DJS356" s="120"/>
      <c r="DJT356" s="120"/>
      <c r="DJU356" s="120"/>
      <c r="DJV356" s="120"/>
      <c r="DJW356" s="120"/>
      <c r="DJX356" s="120"/>
      <c r="DJY356" s="120"/>
      <c r="DJZ356" s="120"/>
      <c r="DKA356" s="120"/>
      <c r="DKB356" s="120"/>
      <c r="DKC356" s="120"/>
      <c r="DKD356" s="120"/>
      <c r="DKE356" s="120"/>
      <c r="DKF356" s="120"/>
      <c r="DKG356" s="120"/>
      <c r="DKH356" s="120"/>
      <c r="DKI356" s="120"/>
      <c r="DKJ356" s="120"/>
      <c r="DKK356" s="120"/>
      <c r="DKL356" s="120"/>
      <c r="DKM356" s="120"/>
      <c r="DKN356" s="120"/>
      <c r="DKO356" s="120"/>
      <c r="DKP356" s="120"/>
      <c r="DKQ356" s="120"/>
      <c r="DKR356" s="120"/>
      <c r="DKS356" s="120"/>
      <c r="DKT356" s="120"/>
      <c r="DKU356" s="120"/>
      <c r="DKV356" s="120"/>
      <c r="DKW356" s="120"/>
      <c r="DKX356" s="120"/>
      <c r="DKY356" s="120"/>
      <c r="DKZ356" s="120"/>
      <c r="DLA356" s="120"/>
      <c r="DLB356" s="120"/>
      <c r="DLC356" s="120"/>
      <c r="DLD356" s="120"/>
      <c r="DLE356" s="120"/>
      <c r="DLF356" s="120"/>
      <c r="DLG356" s="120"/>
      <c r="DLH356" s="120"/>
      <c r="DLI356" s="120"/>
      <c r="DLJ356" s="120"/>
      <c r="DLK356" s="120"/>
      <c r="DLL356" s="120"/>
      <c r="DLM356" s="120"/>
      <c r="DLN356" s="120"/>
      <c r="DLO356" s="120"/>
      <c r="DLP356" s="120"/>
      <c r="DLQ356" s="120"/>
      <c r="DLR356" s="120"/>
      <c r="DLS356" s="120"/>
      <c r="DLT356" s="120"/>
      <c r="DLU356" s="120"/>
      <c r="DLV356" s="120"/>
      <c r="DLW356" s="120"/>
      <c r="DLX356" s="120"/>
      <c r="DLY356" s="120"/>
      <c r="DLZ356" s="120"/>
      <c r="DMA356" s="120"/>
      <c r="DMB356" s="120"/>
      <c r="DMC356" s="120"/>
      <c r="DMD356" s="120"/>
      <c r="DME356" s="120"/>
      <c r="DMF356" s="120"/>
      <c r="DMG356" s="120"/>
      <c r="DMH356" s="120"/>
      <c r="DMI356" s="120"/>
      <c r="DMJ356" s="120"/>
      <c r="DMK356" s="120"/>
      <c r="DML356" s="120"/>
      <c r="DMM356" s="120"/>
      <c r="DMN356" s="120"/>
      <c r="DMO356" s="120"/>
      <c r="DMP356" s="120"/>
      <c r="DMQ356" s="120"/>
      <c r="DMR356" s="120"/>
      <c r="DMS356" s="120"/>
      <c r="DMT356" s="120"/>
      <c r="DMU356" s="120"/>
      <c r="DMV356" s="120"/>
      <c r="DMW356" s="120"/>
      <c r="DMX356" s="120"/>
      <c r="DMY356" s="120"/>
      <c r="DMZ356" s="120"/>
      <c r="DNA356" s="120"/>
      <c r="DNB356" s="120"/>
      <c r="DNC356" s="120"/>
      <c r="DND356" s="120"/>
      <c r="DNE356" s="120"/>
      <c r="DNF356" s="120"/>
      <c r="DNG356" s="120"/>
      <c r="DNH356" s="120"/>
      <c r="DNI356" s="120"/>
      <c r="DNJ356" s="120"/>
      <c r="DNK356" s="120"/>
      <c r="DNL356" s="120"/>
      <c r="DNM356" s="120"/>
      <c r="DNN356" s="120"/>
      <c r="DNO356" s="120"/>
      <c r="DNP356" s="120"/>
      <c r="DNQ356" s="120"/>
      <c r="DNR356" s="120"/>
      <c r="DNS356" s="120"/>
      <c r="DNT356" s="120"/>
      <c r="DNU356" s="120"/>
      <c r="DNV356" s="120"/>
      <c r="DNW356" s="120"/>
      <c r="DNX356" s="120"/>
      <c r="DNY356" s="120"/>
      <c r="DNZ356" s="120"/>
      <c r="DOA356" s="120"/>
      <c r="DOB356" s="120"/>
      <c r="DOC356" s="120"/>
      <c r="DOD356" s="120"/>
      <c r="DOE356" s="120"/>
      <c r="DOF356" s="120"/>
      <c r="DOG356" s="120"/>
      <c r="DOH356" s="120"/>
      <c r="DOI356" s="120"/>
      <c r="DOJ356" s="120"/>
      <c r="DOK356" s="120"/>
      <c r="DOL356" s="120"/>
      <c r="DOM356" s="120"/>
      <c r="DON356" s="120"/>
      <c r="DOO356" s="120"/>
      <c r="DOP356" s="120"/>
      <c r="DOQ356" s="120"/>
      <c r="DOR356" s="120"/>
      <c r="DOS356" s="120"/>
      <c r="DOT356" s="120"/>
      <c r="DOU356" s="120"/>
      <c r="DOV356" s="120"/>
      <c r="DOW356" s="120"/>
      <c r="DOX356" s="120"/>
      <c r="DOY356" s="120"/>
      <c r="DOZ356" s="120"/>
      <c r="DPA356" s="120"/>
      <c r="DPB356" s="120"/>
      <c r="DPC356" s="120"/>
      <c r="DPD356" s="120"/>
      <c r="DPE356" s="120"/>
      <c r="DPF356" s="120"/>
      <c r="DPG356" s="120"/>
      <c r="DPH356" s="120"/>
      <c r="DPI356" s="120"/>
      <c r="DPJ356" s="120"/>
      <c r="DPK356" s="120"/>
      <c r="DPL356" s="120"/>
      <c r="DPM356" s="120"/>
      <c r="DPN356" s="120"/>
      <c r="DPO356" s="120"/>
      <c r="DPP356" s="120"/>
      <c r="DPQ356" s="120"/>
      <c r="DPR356" s="120"/>
      <c r="DPS356" s="120"/>
      <c r="DPT356" s="120"/>
      <c r="DPU356" s="120"/>
      <c r="DPV356" s="120"/>
      <c r="DPW356" s="120"/>
      <c r="DPX356" s="120"/>
      <c r="DPY356" s="120"/>
      <c r="DPZ356" s="120"/>
      <c r="DQA356" s="120"/>
      <c r="DQB356" s="120"/>
      <c r="DQC356" s="120"/>
      <c r="DQD356" s="120"/>
      <c r="DQE356" s="120"/>
      <c r="DQF356" s="120"/>
      <c r="DQG356" s="120"/>
      <c r="DQH356" s="120"/>
      <c r="DQI356" s="120"/>
      <c r="DQJ356" s="120"/>
      <c r="DQK356" s="120"/>
      <c r="DQL356" s="120"/>
      <c r="DQM356" s="120"/>
      <c r="DQN356" s="120"/>
      <c r="DQO356" s="120"/>
      <c r="DQP356" s="120"/>
      <c r="DQQ356" s="120"/>
      <c r="DQR356" s="120"/>
      <c r="DQS356" s="120"/>
      <c r="DQT356" s="120"/>
      <c r="DQU356" s="120"/>
      <c r="DQV356" s="120"/>
      <c r="DQW356" s="120"/>
      <c r="DQX356" s="120"/>
      <c r="DQY356" s="120"/>
      <c r="DQZ356" s="120"/>
      <c r="DRA356" s="120"/>
      <c r="DRB356" s="120"/>
      <c r="DRC356" s="120"/>
      <c r="DRD356" s="120"/>
      <c r="DRE356" s="120"/>
      <c r="DRF356" s="120"/>
      <c r="DRG356" s="120"/>
      <c r="DRH356" s="120"/>
      <c r="DRI356" s="120"/>
      <c r="DRJ356" s="120"/>
      <c r="DRK356" s="120"/>
      <c r="DRL356" s="120"/>
      <c r="DRM356" s="120"/>
      <c r="DRN356" s="120"/>
      <c r="DRO356" s="120"/>
      <c r="DRP356" s="120"/>
      <c r="DRQ356" s="120"/>
      <c r="DRR356" s="120"/>
      <c r="DRS356" s="120"/>
      <c r="DRT356" s="120"/>
      <c r="DRU356" s="120"/>
      <c r="DRV356" s="120"/>
      <c r="DRW356" s="120"/>
      <c r="DRX356" s="120"/>
      <c r="DRY356" s="120"/>
      <c r="DRZ356" s="120"/>
      <c r="DSA356" s="120"/>
      <c r="DSB356" s="120"/>
      <c r="DSC356" s="120"/>
      <c r="DSD356" s="120"/>
      <c r="DSE356" s="120"/>
      <c r="DSF356" s="120"/>
      <c r="DSG356" s="120"/>
      <c r="DSH356" s="120"/>
      <c r="DSI356" s="120"/>
      <c r="DSJ356" s="120"/>
      <c r="DSK356" s="120"/>
      <c r="DSL356" s="120"/>
      <c r="DSM356" s="120"/>
      <c r="DSN356" s="120"/>
      <c r="DSO356" s="120"/>
      <c r="DSP356" s="120"/>
      <c r="DSQ356" s="120"/>
      <c r="DSR356" s="120"/>
      <c r="DSS356" s="120"/>
      <c r="DST356" s="120"/>
      <c r="DSU356" s="120"/>
      <c r="DSV356" s="120"/>
      <c r="DSW356" s="120"/>
      <c r="DSX356" s="120"/>
      <c r="DSY356" s="120"/>
      <c r="DSZ356" s="120"/>
      <c r="DTA356" s="120"/>
      <c r="DTB356" s="120"/>
      <c r="DTC356" s="120"/>
      <c r="DTD356" s="120"/>
      <c r="DTE356" s="120"/>
      <c r="DTF356" s="120"/>
      <c r="DTG356" s="120"/>
      <c r="DTH356" s="120"/>
      <c r="DTI356" s="120"/>
      <c r="DTJ356" s="120"/>
      <c r="DTK356" s="120"/>
      <c r="DTL356" s="120"/>
      <c r="DTM356" s="120"/>
      <c r="DTN356" s="120"/>
      <c r="DTO356" s="120"/>
      <c r="DTP356" s="120"/>
      <c r="DTQ356" s="120"/>
      <c r="DTR356" s="120"/>
      <c r="DTS356" s="120"/>
      <c r="DTT356" s="120"/>
      <c r="DTU356" s="120"/>
      <c r="DTV356" s="120"/>
      <c r="DTW356" s="120"/>
      <c r="DTX356" s="120"/>
      <c r="DTY356" s="120"/>
      <c r="DTZ356" s="120"/>
      <c r="DUA356" s="120"/>
      <c r="DUB356" s="120"/>
      <c r="DUC356" s="120"/>
      <c r="DUD356" s="120"/>
      <c r="DUE356" s="120"/>
      <c r="DUF356" s="120"/>
      <c r="DUG356" s="120"/>
      <c r="DUH356" s="120"/>
      <c r="DUI356" s="120"/>
      <c r="DUJ356" s="120"/>
      <c r="DUK356" s="120"/>
      <c r="DUL356" s="120"/>
      <c r="DUM356" s="120"/>
      <c r="DUN356" s="120"/>
      <c r="DUO356" s="120"/>
      <c r="DUP356" s="120"/>
      <c r="DUQ356" s="120"/>
      <c r="DUR356" s="120"/>
      <c r="DUS356" s="120"/>
      <c r="DUT356" s="120"/>
      <c r="DUU356" s="120"/>
      <c r="DUV356" s="120"/>
      <c r="DUW356" s="120"/>
      <c r="DUX356" s="120"/>
      <c r="DUY356" s="120"/>
      <c r="DUZ356" s="120"/>
      <c r="DVA356" s="120"/>
      <c r="DVB356" s="120"/>
      <c r="DVC356" s="120"/>
      <c r="DVD356" s="120"/>
      <c r="DVE356" s="120"/>
      <c r="DVF356" s="120"/>
      <c r="DVG356" s="120"/>
      <c r="DVH356" s="120"/>
      <c r="DVI356" s="120"/>
      <c r="DVJ356" s="120"/>
      <c r="DVK356" s="120"/>
      <c r="DVL356" s="120"/>
      <c r="DVM356" s="120"/>
      <c r="DVN356" s="120"/>
      <c r="DVO356" s="120"/>
      <c r="DVP356" s="120"/>
      <c r="DVQ356" s="120"/>
      <c r="DVR356" s="120"/>
      <c r="DVS356" s="120"/>
      <c r="DVT356" s="120"/>
      <c r="DVU356" s="120"/>
      <c r="DVV356" s="120"/>
      <c r="DVW356" s="120"/>
      <c r="DVX356" s="120"/>
      <c r="DVY356" s="120"/>
      <c r="DVZ356" s="120"/>
      <c r="DWA356" s="120"/>
      <c r="DWB356" s="120"/>
      <c r="DWC356" s="120"/>
      <c r="DWD356" s="120"/>
      <c r="DWE356" s="120"/>
      <c r="DWF356" s="120"/>
      <c r="DWG356" s="120"/>
      <c r="DWH356" s="120"/>
      <c r="DWI356" s="120"/>
      <c r="DWJ356" s="120"/>
      <c r="DWK356" s="120"/>
      <c r="DWL356" s="120"/>
      <c r="DWM356" s="120"/>
      <c r="DWN356" s="120"/>
      <c r="DWO356" s="120"/>
      <c r="DWP356" s="120"/>
      <c r="DWQ356" s="120"/>
      <c r="DWR356" s="120"/>
      <c r="DWS356" s="120"/>
      <c r="DWT356" s="120"/>
      <c r="DWU356" s="120"/>
      <c r="DWV356" s="120"/>
      <c r="DWW356" s="120"/>
      <c r="DWX356" s="120"/>
      <c r="DWY356" s="120"/>
      <c r="DWZ356" s="120"/>
      <c r="DXA356" s="120"/>
      <c r="DXB356" s="120"/>
      <c r="DXC356" s="120"/>
      <c r="DXD356" s="120"/>
      <c r="DXE356" s="120"/>
      <c r="DXF356" s="120"/>
      <c r="DXG356" s="120"/>
      <c r="DXH356" s="120"/>
      <c r="DXI356" s="120"/>
      <c r="DXJ356" s="120"/>
      <c r="DXK356" s="120"/>
      <c r="DXL356" s="120"/>
      <c r="DXM356" s="120"/>
      <c r="DXN356" s="120"/>
      <c r="DXO356" s="120"/>
      <c r="DXP356" s="120"/>
      <c r="DXQ356" s="120"/>
      <c r="DXR356" s="120"/>
      <c r="DXS356" s="120"/>
      <c r="DXT356" s="120"/>
      <c r="DXU356" s="120"/>
      <c r="DXV356" s="120"/>
      <c r="DXW356" s="120"/>
      <c r="DXX356" s="120"/>
      <c r="DXY356" s="120"/>
      <c r="DXZ356" s="120"/>
      <c r="DYA356" s="120"/>
      <c r="DYB356" s="120"/>
      <c r="DYC356" s="120"/>
      <c r="DYD356" s="120"/>
      <c r="DYE356" s="120"/>
      <c r="DYF356" s="120"/>
      <c r="DYG356" s="120"/>
      <c r="DYH356" s="120"/>
      <c r="DYI356" s="120"/>
      <c r="DYJ356" s="120"/>
      <c r="DYK356" s="120"/>
      <c r="DYL356" s="120"/>
      <c r="DYM356" s="120"/>
      <c r="DYN356" s="120"/>
      <c r="DYO356" s="120"/>
      <c r="DYP356" s="120"/>
      <c r="DYQ356" s="120"/>
      <c r="DYR356" s="120"/>
      <c r="DYS356" s="120"/>
      <c r="DYT356" s="120"/>
      <c r="DYU356" s="120"/>
      <c r="DYV356" s="120"/>
      <c r="DYW356" s="120"/>
      <c r="DYX356" s="120"/>
      <c r="DYY356" s="120"/>
      <c r="DYZ356" s="120"/>
      <c r="DZA356" s="120"/>
      <c r="DZB356" s="120"/>
      <c r="DZC356" s="120"/>
      <c r="DZD356" s="120"/>
      <c r="DZE356" s="120"/>
      <c r="DZF356" s="120"/>
      <c r="DZG356" s="120"/>
      <c r="DZH356" s="120"/>
      <c r="DZI356" s="120"/>
      <c r="DZJ356" s="120"/>
      <c r="DZK356" s="120"/>
      <c r="DZL356" s="120"/>
      <c r="DZM356" s="120"/>
      <c r="DZN356" s="120"/>
      <c r="DZO356" s="120"/>
      <c r="DZP356" s="120"/>
      <c r="DZQ356" s="120"/>
      <c r="DZR356" s="120"/>
      <c r="DZS356" s="120"/>
      <c r="DZT356" s="120"/>
      <c r="DZU356" s="120"/>
      <c r="DZV356" s="120"/>
      <c r="DZW356" s="120"/>
      <c r="DZX356" s="120"/>
      <c r="DZY356" s="120"/>
      <c r="DZZ356" s="120"/>
      <c r="EAA356" s="120"/>
      <c r="EAB356" s="120"/>
      <c r="EAC356" s="120"/>
      <c r="EAD356" s="120"/>
      <c r="EAE356" s="120"/>
      <c r="EAF356" s="120"/>
      <c r="EAG356" s="120"/>
      <c r="EAH356" s="120"/>
      <c r="EAI356" s="120"/>
      <c r="EAJ356" s="120"/>
      <c r="EAK356" s="120"/>
      <c r="EAL356" s="120"/>
      <c r="EAM356" s="120"/>
      <c r="EAN356" s="120"/>
      <c r="EAO356" s="120"/>
      <c r="EAP356" s="120"/>
      <c r="EAQ356" s="120"/>
      <c r="EAR356" s="120"/>
      <c r="EAS356" s="120"/>
      <c r="EAT356" s="120"/>
      <c r="EAU356" s="120"/>
      <c r="EAV356" s="120"/>
      <c r="EAW356" s="120"/>
      <c r="EAX356" s="120"/>
      <c r="EAY356" s="120"/>
      <c r="EAZ356" s="120"/>
      <c r="EBA356" s="120"/>
      <c r="EBB356" s="120"/>
      <c r="EBC356" s="120"/>
      <c r="EBD356" s="120"/>
      <c r="EBE356" s="120"/>
      <c r="EBF356" s="120"/>
      <c r="EBG356" s="120"/>
      <c r="EBH356" s="120"/>
      <c r="EBI356" s="120"/>
      <c r="EBJ356" s="120"/>
      <c r="EBK356" s="120"/>
      <c r="EBL356" s="120"/>
      <c r="EBM356" s="120"/>
      <c r="EBN356" s="120"/>
      <c r="EBO356" s="120"/>
      <c r="EBP356" s="120"/>
      <c r="EBQ356" s="120"/>
      <c r="EBR356" s="120"/>
      <c r="EBS356" s="120"/>
      <c r="EBT356" s="120"/>
      <c r="EBU356" s="120"/>
      <c r="EBV356" s="120"/>
      <c r="EBW356" s="120"/>
      <c r="EBX356" s="120"/>
      <c r="EBY356" s="120"/>
      <c r="EBZ356" s="120"/>
      <c r="ECA356" s="120"/>
      <c r="ECB356" s="120"/>
      <c r="ECC356" s="120"/>
      <c r="ECD356" s="120"/>
      <c r="ECE356" s="120"/>
      <c r="ECF356" s="120"/>
      <c r="ECG356" s="120"/>
      <c r="ECH356" s="120"/>
      <c r="ECI356" s="120"/>
      <c r="ECJ356" s="120"/>
      <c r="ECK356" s="120"/>
      <c r="ECL356" s="120"/>
      <c r="ECM356" s="120"/>
      <c r="ECN356" s="120"/>
      <c r="ECO356" s="120"/>
      <c r="ECP356" s="120"/>
      <c r="ECQ356" s="120"/>
      <c r="ECR356" s="120"/>
      <c r="ECS356" s="120"/>
      <c r="ECT356" s="120"/>
      <c r="ECU356" s="120"/>
      <c r="ECV356" s="120"/>
      <c r="ECW356" s="120"/>
      <c r="ECX356" s="120"/>
      <c r="ECY356" s="120"/>
      <c r="ECZ356" s="120"/>
      <c r="EDA356" s="120"/>
      <c r="EDB356" s="120"/>
      <c r="EDC356" s="120"/>
      <c r="EDD356" s="120"/>
      <c r="EDE356" s="120"/>
      <c r="EDF356" s="120"/>
      <c r="EDG356" s="120"/>
      <c r="EDH356" s="120"/>
      <c r="EDI356" s="120"/>
      <c r="EDJ356" s="120"/>
      <c r="EDK356" s="120"/>
      <c r="EDL356" s="120"/>
      <c r="EDM356" s="120"/>
      <c r="EDN356" s="120"/>
      <c r="EDO356" s="120"/>
      <c r="EDP356" s="120"/>
      <c r="EDQ356" s="120"/>
      <c r="EDR356" s="120"/>
      <c r="EDS356" s="120"/>
      <c r="EDT356" s="120"/>
      <c r="EDU356" s="120"/>
      <c r="EDV356" s="120"/>
      <c r="EDW356" s="120"/>
      <c r="EDX356" s="120"/>
      <c r="EDY356" s="120"/>
      <c r="EDZ356" s="120"/>
      <c r="EEA356" s="120"/>
      <c r="EEB356" s="120"/>
      <c r="EEC356" s="120"/>
      <c r="EED356" s="120"/>
      <c r="EEE356" s="120"/>
      <c r="EEF356" s="120"/>
      <c r="EEG356" s="120"/>
      <c r="EEH356" s="120"/>
      <c r="EEI356" s="120"/>
      <c r="EEJ356" s="120"/>
      <c r="EEK356" s="120"/>
      <c r="EEL356" s="120"/>
      <c r="EEM356" s="120"/>
      <c r="EEN356" s="120"/>
      <c r="EEO356" s="120"/>
      <c r="EEP356" s="120"/>
      <c r="EEQ356" s="120"/>
      <c r="EER356" s="120"/>
      <c r="EES356" s="120"/>
      <c r="EET356" s="120"/>
      <c r="EEU356" s="120"/>
      <c r="EEV356" s="120"/>
      <c r="EEW356" s="120"/>
      <c r="EEX356" s="120"/>
      <c r="EEY356" s="120"/>
      <c r="EEZ356" s="120"/>
      <c r="EFA356" s="120"/>
      <c r="EFB356" s="120"/>
      <c r="EFC356" s="120"/>
      <c r="EFD356" s="120"/>
      <c r="EFE356" s="120"/>
      <c r="EFF356" s="120"/>
      <c r="EFG356" s="120"/>
      <c r="EFH356" s="120"/>
      <c r="EFI356" s="120"/>
      <c r="EFJ356" s="120"/>
      <c r="EFK356" s="120"/>
      <c r="EFL356" s="120"/>
      <c r="EFM356" s="120"/>
      <c r="EFN356" s="120"/>
      <c r="EFO356" s="120"/>
      <c r="EFP356" s="120"/>
      <c r="EFQ356" s="120"/>
      <c r="EFR356" s="120"/>
      <c r="EFS356" s="120"/>
      <c r="EFT356" s="120"/>
      <c r="EFU356" s="120"/>
      <c r="EFV356" s="120"/>
      <c r="EFW356" s="120"/>
      <c r="EFX356" s="120"/>
      <c r="EFY356" s="120"/>
      <c r="EFZ356" s="120"/>
      <c r="EGA356" s="120"/>
      <c r="EGB356" s="120"/>
      <c r="EGC356" s="120"/>
      <c r="EGD356" s="120"/>
      <c r="EGE356" s="120"/>
      <c r="EGF356" s="120"/>
      <c r="EGG356" s="120"/>
      <c r="EGH356" s="120"/>
      <c r="EGI356" s="120"/>
      <c r="EGJ356" s="120"/>
      <c r="EGK356" s="120"/>
      <c r="EGL356" s="120"/>
      <c r="EGM356" s="120"/>
      <c r="EGN356" s="120"/>
      <c r="EGO356" s="120"/>
      <c r="EGP356" s="120"/>
      <c r="EGQ356" s="120"/>
      <c r="EGR356" s="120"/>
      <c r="EGS356" s="120"/>
      <c r="EGT356" s="120"/>
      <c r="EGU356" s="120"/>
      <c r="EGV356" s="120"/>
      <c r="EGW356" s="120"/>
      <c r="EGX356" s="120"/>
      <c r="EGY356" s="120"/>
      <c r="EGZ356" s="120"/>
      <c r="EHA356" s="120"/>
      <c r="EHB356" s="120"/>
      <c r="EHC356" s="120"/>
      <c r="EHD356" s="120"/>
      <c r="EHE356" s="120"/>
      <c r="EHF356" s="120"/>
      <c r="EHG356" s="120"/>
      <c r="EHH356" s="120"/>
      <c r="EHI356" s="120"/>
      <c r="EHJ356" s="120"/>
      <c r="EHK356" s="120"/>
      <c r="EHL356" s="120"/>
      <c r="EHM356" s="120"/>
      <c r="EHN356" s="120"/>
      <c r="EHO356" s="120"/>
      <c r="EHP356" s="120"/>
      <c r="EHQ356" s="120"/>
      <c r="EHR356" s="120"/>
      <c r="EHS356" s="120"/>
      <c r="EHT356" s="120"/>
      <c r="EHU356" s="120"/>
      <c r="EHV356" s="120"/>
      <c r="EHW356" s="120"/>
      <c r="EHX356" s="120"/>
      <c r="EHY356" s="120"/>
      <c r="EHZ356" s="120"/>
      <c r="EIA356" s="120"/>
      <c r="EIB356" s="120"/>
      <c r="EIC356" s="120"/>
      <c r="EID356" s="120"/>
      <c r="EIE356" s="120"/>
      <c r="EIF356" s="120"/>
      <c r="EIG356" s="120"/>
      <c r="EIH356" s="120"/>
      <c r="EII356" s="120"/>
      <c r="EIJ356" s="120"/>
      <c r="EIK356" s="120"/>
      <c r="EIL356" s="120"/>
      <c r="EIM356" s="120"/>
      <c r="EIN356" s="120"/>
      <c r="EIO356" s="120"/>
      <c r="EIP356" s="120"/>
      <c r="EIQ356" s="120"/>
      <c r="EIR356" s="120"/>
      <c r="EIS356" s="120"/>
      <c r="EIT356" s="120"/>
      <c r="EIU356" s="120"/>
      <c r="EIV356" s="120"/>
      <c r="EIW356" s="120"/>
      <c r="EIX356" s="120"/>
      <c r="EIY356" s="120"/>
      <c r="EIZ356" s="120"/>
      <c r="EJA356" s="120"/>
      <c r="EJB356" s="120"/>
      <c r="EJC356" s="120"/>
      <c r="EJD356" s="120"/>
      <c r="EJE356" s="120"/>
      <c r="EJF356" s="120"/>
      <c r="EJG356" s="120"/>
      <c r="EJH356" s="120"/>
      <c r="EJI356" s="120"/>
      <c r="EJJ356" s="120"/>
      <c r="EJK356" s="120"/>
      <c r="EJL356" s="120"/>
      <c r="EJM356" s="120"/>
      <c r="EJN356" s="120"/>
      <c r="EJO356" s="120"/>
      <c r="EJP356" s="120"/>
      <c r="EJQ356" s="120"/>
      <c r="EJR356" s="120"/>
      <c r="EJS356" s="120"/>
      <c r="EJT356" s="120"/>
      <c r="EJU356" s="120"/>
      <c r="EJV356" s="120"/>
      <c r="EJW356" s="120"/>
      <c r="EJX356" s="120"/>
      <c r="EJY356" s="120"/>
      <c r="EJZ356" s="120"/>
      <c r="EKA356" s="120"/>
      <c r="EKB356" s="120"/>
      <c r="EKC356" s="120"/>
      <c r="EKD356" s="120"/>
      <c r="EKE356" s="120"/>
      <c r="EKF356" s="120"/>
      <c r="EKG356" s="120"/>
      <c r="EKH356" s="120"/>
      <c r="EKI356" s="120"/>
      <c r="EKJ356" s="120"/>
      <c r="EKK356" s="120"/>
      <c r="EKL356" s="120"/>
      <c r="EKM356" s="120"/>
      <c r="EKN356" s="120"/>
      <c r="EKO356" s="120"/>
      <c r="EKP356" s="120"/>
      <c r="EKQ356" s="120"/>
      <c r="EKR356" s="120"/>
      <c r="EKS356" s="120"/>
      <c r="EKT356" s="120"/>
      <c r="EKU356" s="120"/>
      <c r="EKV356" s="120"/>
      <c r="EKW356" s="120"/>
      <c r="EKX356" s="120"/>
      <c r="EKY356" s="120"/>
      <c r="EKZ356" s="120"/>
      <c r="ELA356" s="120"/>
      <c r="ELB356" s="120"/>
      <c r="ELC356" s="120"/>
      <c r="ELD356" s="120"/>
      <c r="ELE356" s="120"/>
      <c r="ELF356" s="120"/>
      <c r="ELG356" s="120"/>
      <c r="ELH356" s="120"/>
      <c r="ELI356" s="120"/>
      <c r="ELJ356" s="120"/>
      <c r="ELK356" s="120"/>
      <c r="ELL356" s="120"/>
      <c r="ELM356" s="120"/>
      <c r="ELN356" s="120"/>
      <c r="ELO356" s="120"/>
      <c r="ELP356" s="120"/>
      <c r="ELQ356" s="120"/>
      <c r="ELR356" s="120"/>
      <c r="ELS356" s="120"/>
      <c r="ELT356" s="120"/>
      <c r="ELU356" s="120"/>
      <c r="ELV356" s="120"/>
      <c r="ELW356" s="120"/>
      <c r="ELX356" s="120"/>
      <c r="ELY356" s="120"/>
      <c r="ELZ356" s="120"/>
      <c r="EMA356" s="120"/>
      <c r="EMB356" s="120"/>
      <c r="EMC356" s="120"/>
      <c r="EMD356" s="120"/>
      <c r="EME356" s="120"/>
      <c r="EMF356" s="120"/>
      <c r="EMG356" s="120"/>
      <c r="EMH356" s="120"/>
      <c r="EMI356" s="120"/>
      <c r="EMJ356" s="120"/>
      <c r="EMK356" s="120"/>
      <c r="EML356" s="120"/>
      <c r="EMM356" s="120"/>
      <c r="EMN356" s="120"/>
      <c r="EMO356" s="120"/>
      <c r="EMP356" s="120"/>
      <c r="EMQ356" s="120"/>
      <c r="EMR356" s="120"/>
      <c r="EMS356" s="120"/>
      <c r="EMT356" s="120"/>
      <c r="EMU356" s="120"/>
      <c r="EMV356" s="120"/>
      <c r="EMW356" s="120"/>
      <c r="EMX356" s="120"/>
      <c r="EMY356" s="120"/>
      <c r="EMZ356" s="120"/>
      <c r="ENA356" s="120"/>
      <c r="ENB356" s="120"/>
      <c r="ENC356" s="120"/>
      <c r="END356" s="120"/>
      <c r="ENE356" s="120"/>
      <c r="ENF356" s="120"/>
      <c r="ENG356" s="120"/>
      <c r="ENH356" s="120"/>
      <c r="ENI356" s="120"/>
      <c r="ENJ356" s="120"/>
      <c r="ENK356" s="120"/>
      <c r="ENL356" s="120"/>
      <c r="ENM356" s="120"/>
      <c r="ENN356" s="120"/>
      <c r="ENO356" s="120"/>
      <c r="ENP356" s="120"/>
      <c r="ENQ356" s="120"/>
      <c r="ENR356" s="120"/>
      <c r="ENS356" s="120"/>
      <c r="ENT356" s="120"/>
      <c r="ENU356" s="120"/>
      <c r="ENV356" s="120"/>
      <c r="ENW356" s="120"/>
      <c r="ENX356" s="120"/>
      <c r="ENY356" s="120"/>
      <c r="ENZ356" s="120"/>
      <c r="EOA356" s="120"/>
      <c r="EOB356" s="120"/>
      <c r="EOC356" s="120"/>
      <c r="EOD356" s="120"/>
      <c r="EOE356" s="120"/>
      <c r="EOF356" s="120"/>
      <c r="EOG356" s="120"/>
      <c r="EOH356" s="120"/>
      <c r="EOI356" s="120"/>
      <c r="EOJ356" s="120"/>
      <c r="EOK356" s="120"/>
      <c r="EOL356" s="120"/>
      <c r="EOM356" s="120"/>
      <c r="EON356" s="120"/>
      <c r="EOO356" s="120"/>
      <c r="EOP356" s="120"/>
      <c r="EOQ356" s="120"/>
      <c r="EOR356" s="120"/>
      <c r="EOS356" s="120"/>
      <c r="EOT356" s="120"/>
      <c r="EOU356" s="120"/>
      <c r="EOV356" s="120"/>
      <c r="EOW356" s="120"/>
      <c r="EOX356" s="120"/>
      <c r="EOY356" s="120"/>
      <c r="EOZ356" s="120"/>
      <c r="EPA356" s="120"/>
      <c r="EPB356" s="120"/>
      <c r="EPC356" s="120"/>
      <c r="EPD356" s="120"/>
      <c r="EPE356" s="120"/>
      <c r="EPF356" s="120"/>
      <c r="EPG356" s="120"/>
      <c r="EPH356" s="120"/>
      <c r="EPI356" s="120"/>
      <c r="EPJ356" s="120"/>
      <c r="EPK356" s="120"/>
      <c r="EPL356" s="120"/>
      <c r="EPM356" s="120"/>
      <c r="EPN356" s="120"/>
      <c r="EPO356" s="120"/>
      <c r="EPP356" s="120"/>
      <c r="EPQ356" s="120"/>
      <c r="EPR356" s="120"/>
      <c r="EPS356" s="120"/>
      <c r="EPT356" s="120"/>
      <c r="EPU356" s="120"/>
      <c r="EPV356" s="120"/>
      <c r="EPW356" s="120"/>
      <c r="EPX356" s="120"/>
      <c r="EPY356" s="120"/>
      <c r="EPZ356" s="120"/>
      <c r="EQA356" s="120"/>
      <c r="EQB356" s="120"/>
      <c r="EQC356" s="120"/>
      <c r="EQD356" s="120"/>
      <c r="EQE356" s="120"/>
      <c r="EQF356" s="120"/>
      <c r="EQG356" s="120"/>
      <c r="EQH356" s="120"/>
      <c r="EQI356" s="120"/>
      <c r="EQJ356" s="120"/>
      <c r="EQK356" s="120"/>
      <c r="EQL356" s="120"/>
      <c r="EQM356" s="120"/>
      <c r="EQN356" s="120"/>
      <c r="EQO356" s="120"/>
      <c r="EQP356" s="120"/>
      <c r="EQQ356" s="120"/>
      <c r="EQR356" s="120"/>
      <c r="EQS356" s="120"/>
      <c r="EQT356" s="120"/>
      <c r="EQU356" s="120"/>
      <c r="EQV356" s="120"/>
      <c r="EQW356" s="120"/>
      <c r="EQX356" s="120"/>
      <c r="EQY356" s="120"/>
      <c r="EQZ356" s="120"/>
      <c r="ERA356" s="120"/>
      <c r="ERB356" s="120"/>
      <c r="ERC356" s="120"/>
      <c r="ERD356" s="120"/>
      <c r="ERE356" s="120"/>
      <c r="ERF356" s="120"/>
      <c r="ERG356" s="120"/>
      <c r="ERH356" s="120"/>
      <c r="ERI356" s="120"/>
      <c r="ERJ356" s="120"/>
      <c r="ERK356" s="120"/>
      <c r="ERL356" s="120"/>
      <c r="ERM356" s="120"/>
      <c r="ERN356" s="120"/>
      <c r="ERO356" s="120"/>
      <c r="ERP356" s="120"/>
      <c r="ERQ356" s="120"/>
      <c r="ERR356" s="120"/>
      <c r="ERS356" s="120"/>
      <c r="ERT356" s="120"/>
      <c r="ERU356" s="120"/>
      <c r="ERV356" s="120"/>
      <c r="ERW356" s="120"/>
      <c r="ERX356" s="120"/>
      <c r="ERY356" s="120"/>
      <c r="ERZ356" s="120"/>
      <c r="ESA356" s="120"/>
      <c r="ESB356" s="120"/>
      <c r="ESC356" s="120"/>
      <c r="ESD356" s="120"/>
      <c r="ESE356" s="120"/>
      <c r="ESF356" s="120"/>
      <c r="ESG356" s="120"/>
      <c r="ESH356" s="120"/>
      <c r="ESI356" s="120"/>
      <c r="ESJ356" s="120"/>
      <c r="ESK356" s="120"/>
      <c r="ESL356" s="120"/>
      <c r="ESM356" s="120"/>
      <c r="ESN356" s="120"/>
      <c r="ESO356" s="120"/>
      <c r="ESP356" s="120"/>
      <c r="ESQ356" s="120"/>
      <c r="ESR356" s="120"/>
      <c r="ESS356" s="120"/>
      <c r="EST356" s="120"/>
      <c r="ESU356" s="120"/>
      <c r="ESV356" s="120"/>
      <c r="ESW356" s="120"/>
      <c r="ESX356" s="120"/>
      <c r="ESY356" s="120"/>
      <c r="ESZ356" s="120"/>
      <c r="ETA356" s="120"/>
      <c r="ETB356" s="120"/>
      <c r="ETC356" s="120"/>
      <c r="ETD356" s="120"/>
      <c r="ETE356" s="120"/>
      <c r="ETF356" s="120"/>
      <c r="ETG356" s="120"/>
      <c r="ETH356" s="120"/>
      <c r="ETI356" s="120"/>
      <c r="ETJ356" s="120"/>
      <c r="ETK356" s="120"/>
      <c r="ETL356" s="120"/>
      <c r="ETM356" s="120"/>
      <c r="ETN356" s="120"/>
      <c r="ETO356" s="120"/>
      <c r="ETP356" s="120"/>
      <c r="ETQ356" s="120"/>
      <c r="ETR356" s="120"/>
      <c r="ETS356" s="120"/>
      <c r="ETT356" s="120"/>
      <c r="ETU356" s="120"/>
      <c r="ETV356" s="120"/>
      <c r="ETW356" s="120"/>
      <c r="ETX356" s="120"/>
      <c r="ETY356" s="120"/>
      <c r="ETZ356" s="120"/>
      <c r="EUA356" s="120"/>
      <c r="EUB356" s="120"/>
      <c r="EUC356" s="120"/>
      <c r="EUD356" s="120"/>
      <c r="EUE356" s="120"/>
      <c r="EUF356" s="120"/>
      <c r="EUG356" s="120"/>
      <c r="EUH356" s="120"/>
      <c r="EUI356" s="120"/>
      <c r="EUJ356" s="120"/>
      <c r="EUK356" s="120"/>
      <c r="EUL356" s="120"/>
      <c r="EUM356" s="120"/>
      <c r="EUN356" s="120"/>
      <c r="EUO356" s="120"/>
      <c r="EUP356" s="120"/>
      <c r="EUQ356" s="120"/>
      <c r="EUR356" s="120"/>
      <c r="EUS356" s="120"/>
      <c r="EUT356" s="120"/>
      <c r="EUU356" s="120"/>
      <c r="EUV356" s="120"/>
      <c r="EUW356" s="120"/>
      <c r="EUX356" s="120"/>
      <c r="EUY356" s="120"/>
      <c r="EUZ356" s="120"/>
      <c r="EVA356" s="120"/>
      <c r="EVB356" s="120"/>
      <c r="EVC356" s="120"/>
      <c r="EVD356" s="120"/>
      <c r="EVE356" s="120"/>
      <c r="EVF356" s="120"/>
      <c r="EVG356" s="120"/>
      <c r="EVH356" s="120"/>
      <c r="EVI356" s="120"/>
      <c r="EVJ356" s="120"/>
      <c r="EVK356" s="120"/>
      <c r="EVL356" s="120"/>
      <c r="EVM356" s="120"/>
      <c r="EVN356" s="120"/>
      <c r="EVO356" s="120"/>
      <c r="EVP356" s="120"/>
      <c r="EVQ356" s="120"/>
      <c r="EVR356" s="120"/>
      <c r="EVS356" s="120"/>
      <c r="EVT356" s="120"/>
      <c r="EVU356" s="120"/>
      <c r="EVV356" s="120"/>
      <c r="EVW356" s="120"/>
      <c r="EVX356" s="120"/>
      <c r="EVY356" s="120"/>
      <c r="EVZ356" s="120"/>
      <c r="EWA356" s="120"/>
      <c r="EWB356" s="120"/>
      <c r="EWC356" s="120"/>
      <c r="EWD356" s="120"/>
      <c r="EWE356" s="120"/>
      <c r="EWF356" s="120"/>
      <c r="EWG356" s="120"/>
      <c r="EWH356" s="120"/>
      <c r="EWI356" s="120"/>
      <c r="EWJ356" s="120"/>
      <c r="EWK356" s="120"/>
      <c r="EWL356" s="120"/>
      <c r="EWM356" s="120"/>
      <c r="EWN356" s="120"/>
      <c r="EWO356" s="120"/>
      <c r="EWP356" s="120"/>
      <c r="EWQ356" s="120"/>
      <c r="EWR356" s="120"/>
      <c r="EWS356" s="120"/>
      <c r="EWT356" s="120"/>
      <c r="EWU356" s="120"/>
      <c r="EWV356" s="120"/>
      <c r="EWW356" s="120"/>
      <c r="EWX356" s="120"/>
      <c r="EWY356" s="120"/>
      <c r="EWZ356" s="120"/>
      <c r="EXA356" s="120"/>
      <c r="EXB356" s="120"/>
      <c r="EXC356" s="120"/>
      <c r="EXD356" s="120"/>
      <c r="EXE356" s="120"/>
      <c r="EXF356" s="120"/>
      <c r="EXG356" s="120"/>
      <c r="EXH356" s="120"/>
      <c r="EXI356" s="120"/>
      <c r="EXJ356" s="120"/>
      <c r="EXK356" s="120"/>
      <c r="EXL356" s="120"/>
      <c r="EXM356" s="120"/>
      <c r="EXN356" s="120"/>
      <c r="EXO356" s="120"/>
      <c r="EXP356" s="120"/>
      <c r="EXQ356" s="120"/>
      <c r="EXR356" s="120"/>
      <c r="EXS356" s="120"/>
      <c r="EXT356" s="120"/>
      <c r="EXU356" s="120"/>
      <c r="EXV356" s="120"/>
      <c r="EXW356" s="120"/>
      <c r="EXX356" s="120"/>
      <c r="EXY356" s="120"/>
      <c r="EXZ356" s="120"/>
      <c r="EYA356" s="120"/>
      <c r="EYB356" s="120"/>
      <c r="EYC356" s="120"/>
      <c r="EYD356" s="120"/>
      <c r="EYE356" s="120"/>
      <c r="EYF356" s="120"/>
      <c r="EYG356" s="120"/>
      <c r="EYH356" s="120"/>
      <c r="EYI356" s="120"/>
      <c r="EYJ356" s="120"/>
      <c r="EYK356" s="120"/>
      <c r="EYL356" s="120"/>
      <c r="EYM356" s="120"/>
      <c r="EYN356" s="120"/>
      <c r="EYO356" s="120"/>
      <c r="EYP356" s="120"/>
      <c r="EYQ356" s="120"/>
      <c r="EYR356" s="120"/>
      <c r="EYS356" s="120"/>
      <c r="EYT356" s="120"/>
      <c r="EYU356" s="120"/>
      <c r="EYV356" s="120"/>
      <c r="EYW356" s="120"/>
      <c r="EYX356" s="120"/>
      <c r="EYY356" s="120"/>
      <c r="EYZ356" s="120"/>
      <c r="EZA356" s="120"/>
      <c r="EZB356" s="120"/>
      <c r="EZC356" s="120"/>
      <c r="EZD356" s="120"/>
      <c r="EZE356" s="120"/>
      <c r="EZF356" s="120"/>
      <c r="EZG356" s="120"/>
      <c r="EZH356" s="120"/>
      <c r="EZI356" s="120"/>
      <c r="EZJ356" s="120"/>
      <c r="EZK356" s="120"/>
      <c r="EZL356" s="120"/>
      <c r="EZM356" s="120"/>
      <c r="EZN356" s="120"/>
      <c r="EZO356" s="120"/>
      <c r="EZP356" s="120"/>
      <c r="EZQ356" s="120"/>
      <c r="EZR356" s="120"/>
      <c r="EZS356" s="120"/>
      <c r="EZT356" s="120"/>
      <c r="EZU356" s="120"/>
      <c r="EZV356" s="120"/>
      <c r="EZW356" s="120"/>
      <c r="EZX356" s="120"/>
      <c r="EZY356" s="120"/>
      <c r="EZZ356" s="120"/>
      <c r="FAA356" s="120"/>
      <c r="FAB356" s="120"/>
      <c r="FAC356" s="120"/>
      <c r="FAD356" s="120"/>
      <c r="FAE356" s="120"/>
      <c r="FAF356" s="120"/>
      <c r="FAG356" s="120"/>
      <c r="FAH356" s="120"/>
      <c r="FAI356" s="120"/>
      <c r="FAJ356" s="120"/>
      <c r="FAK356" s="120"/>
      <c r="FAL356" s="120"/>
      <c r="FAM356" s="120"/>
      <c r="FAN356" s="120"/>
      <c r="FAO356" s="120"/>
      <c r="FAP356" s="120"/>
      <c r="FAQ356" s="120"/>
      <c r="FAR356" s="120"/>
      <c r="FAS356" s="120"/>
      <c r="FAT356" s="120"/>
      <c r="FAU356" s="120"/>
      <c r="FAV356" s="120"/>
      <c r="FAW356" s="120"/>
      <c r="FAX356" s="120"/>
      <c r="FAY356" s="120"/>
      <c r="FAZ356" s="120"/>
      <c r="FBA356" s="120"/>
      <c r="FBB356" s="120"/>
      <c r="FBC356" s="120"/>
      <c r="FBD356" s="120"/>
      <c r="FBE356" s="120"/>
      <c r="FBF356" s="120"/>
      <c r="FBG356" s="120"/>
      <c r="FBH356" s="120"/>
      <c r="FBI356" s="120"/>
      <c r="FBJ356" s="120"/>
      <c r="FBK356" s="120"/>
      <c r="FBL356" s="120"/>
      <c r="FBM356" s="120"/>
      <c r="FBN356" s="120"/>
      <c r="FBO356" s="120"/>
      <c r="FBP356" s="120"/>
      <c r="FBQ356" s="120"/>
      <c r="FBR356" s="120"/>
      <c r="FBS356" s="120"/>
      <c r="FBT356" s="120"/>
      <c r="FBU356" s="120"/>
      <c r="FBV356" s="120"/>
      <c r="FBW356" s="120"/>
      <c r="FBX356" s="120"/>
      <c r="FBY356" s="120"/>
      <c r="FBZ356" s="120"/>
      <c r="FCA356" s="120"/>
      <c r="FCB356" s="120"/>
      <c r="FCC356" s="120"/>
      <c r="FCD356" s="120"/>
      <c r="FCE356" s="120"/>
      <c r="FCF356" s="120"/>
      <c r="FCG356" s="120"/>
      <c r="FCH356" s="120"/>
      <c r="FCI356" s="120"/>
      <c r="FCJ356" s="120"/>
      <c r="FCK356" s="120"/>
      <c r="FCL356" s="120"/>
      <c r="FCM356" s="120"/>
      <c r="FCN356" s="120"/>
      <c r="FCO356" s="120"/>
      <c r="FCP356" s="120"/>
      <c r="FCQ356" s="120"/>
      <c r="FCR356" s="120"/>
      <c r="FCS356" s="120"/>
      <c r="FCT356" s="120"/>
      <c r="FCU356" s="120"/>
      <c r="FCV356" s="120"/>
      <c r="FCW356" s="120"/>
      <c r="FCX356" s="120"/>
      <c r="FCY356" s="120"/>
      <c r="FCZ356" s="120"/>
      <c r="FDA356" s="120"/>
      <c r="FDB356" s="120"/>
      <c r="FDC356" s="120"/>
      <c r="FDD356" s="120"/>
      <c r="FDE356" s="120"/>
      <c r="FDF356" s="120"/>
      <c r="FDG356" s="120"/>
      <c r="FDH356" s="120"/>
      <c r="FDI356" s="120"/>
      <c r="FDJ356" s="120"/>
      <c r="FDK356" s="120"/>
      <c r="FDL356" s="120"/>
      <c r="FDM356" s="120"/>
      <c r="FDN356" s="120"/>
      <c r="FDO356" s="120"/>
      <c r="FDP356" s="120"/>
      <c r="FDQ356" s="120"/>
      <c r="FDR356" s="120"/>
      <c r="FDS356" s="120"/>
      <c r="FDT356" s="120"/>
      <c r="FDU356" s="120"/>
      <c r="FDV356" s="120"/>
      <c r="FDW356" s="120"/>
      <c r="FDX356" s="120"/>
      <c r="FDY356" s="120"/>
      <c r="FDZ356" s="120"/>
      <c r="FEA356" s="120"/>
      <c r="FEB356" s="120"/>
      <c r="FEC356" s="120"/>
      <c r="FED356" s="120"/>
      <c r="FEE356" s="120"/>
      <c r="FEF356" s="120"/>
      <c r="FEG356" s="120"/>
      <c r="FEH356" s="120"/>
      <c r="FEI356" s="120"/>
      <c r="FEJ356" s="120"/>
      <c r="FEK356" s="120"/>
      <c r="FEL356" s="120"/>
      <c r="FEM356" s="120"/>
      <c r="FEN356" s="120"/>
      <c r="FEO356" s="120"/>
      <c r="FEP356" s="120"/>
      <c r="FEQ356" s="120"/>
      <c r="FER356" s="120"/>
      <c r="FES356" s="120"/>
      <c r="FET356" s="120"/>
      <c r="FEU356" s="120"/>
      <c r="FEV356" s="120"/>
      <c r="FEW356" s="120"/>
      <c r="FEX356" s="120"/>
      <c r="FEY356" s="120"/>
      <c r="FEZ356" s="120"/>
      <c r="FFA356" s="120"/>
      <c r="FFB356" s="120"/>
      <c r="FFC356" s="120"/>
      <c r="FFD356" s="120"/>
      <c r="FFE356" s="120"/>
      <c r="FFF356" s="120"/>
      <c r="FFG356" s="120"/>
      <c r="FFH356" s="120"/>
      <c r="FFI356" s="120"/>
      <c r="FFJ356" s="120"/>
      <c r="FFK356" s="120"/>
      <c r="FFL356" s="120"/>
      <c r="FFM356" s="120"/>
      <c r="FFN356" s="120"/>
      <c r="FFO356" s="120"/>
      <c r="FFP356" s="120"/>
      <c r="FFQ356" s="120"/>
      <c r="FFR356" s="120"/>
      <c r="FFS356" s="120"/>
      <c r="FFT356" s="120"/>
      <c r="FFU356" s="120"/>
      <c r="FFV356" s="120"/>
      <c r="FFW356" s="120"/>
      <c r="FFX356" s="120"/>
      <c r="FFY356" s="120"/>
      <c r="FFZ356" s="120"/>
      <c r="FGA356" s="120"/>
      <c r="FGB356" s="120"/>
      <c r="FGC356" s="120"/>
      <c r="FGD356" s="120"/>
      <c r="FGE356" s="120"/>
      <c r="FGF356" s="120"/>
      <c r="FGG356" s="120"/>
      <c r="FGH356" s="120"/>
      <c r="FGI356" s="120"/>
      <c r="FGJ356" s="120"/>
      <c r="FGK356" s="120"/>
      <c r="FGL356" s="120"/>
      <c r="FGM356" s="120"/>
      <c r="FGN356" s="120"/>
      <c r="FGO356" s="120"/>
      <c r="FGP356" s="120"/>
      <c r="FGQ356" s="120"/>
      <c r="FGR356" s="120"/>
      <c r="FGS356" s="120"/>
      <c r="FGT356" s="120"/>
      <c r="FGU356" s="120"/>
      <c r="FGV356" s="120"/>
      <c r="FGW356" s="120"/>
      <c r="FGX356" s="120"/>
      <c r="FGY356" s="120"/>
      <c r="FGZ356" s="120"/>
      <c r="FHA356" s="120"/>
      <c r="FHB356" s="120"/>
      <c r="FHC356" s="120"/>
      <c r="FHD356" s="120"/>
      <c r="FHE356" s="120"/>
      <c r="FHF356" s="120"/>
      <c r="FHG356" s="120"/>
      <c r="FHH356" s="120"/>
      <c r="FHI356" s="120"/>
      <c r="FHJ356" s="120"/>
      <c r="FHK356" s="120"/>
      <c r="FHL356" s="120"/>
      <c r="FHM356" s="120"/>
      <c r="FHN356" s="120"/>
      <c r="FHO356" s="120"/>
      <c r="FHP356" s="120"/>
      <c r="FHQ356" s="120"/>
      <c r="FHR356" s="120"/>
      <c r="FHS356" s="120"/>
      <c r="FHT356" s="120"/>
      <c r="FHU356" s="120"/>
      <c r="FHV356" s="120"/>
      <c r="FHW356" s="120"/>
      <c r="FHX356" s="120"/>
      <c r="FHY356" s="120"/>
      <c r="FHZ356" s="120"/>
      <c r="FIA356" s="120"/>
      <c r="FIB356" s="120"/>
      <c r="FIC356" s="120"/>
      <c r="FID356" s="120"/>
      <c r="FIE356" s="120"/>
      <c r="FIF356" s="120"/>
      <c r="FIG356" s="120"/>
      <c r="FIH356" s="120"/>
      <c r="FII356" s="120"/>
      <c r="FIJ356" s="120"/>
      <c r="FIK356" s="120"/>
      <c r="FIL356" s="120"/>
      <c r="FIM356" s="120"/>
      <c r="FIN356" s="120"/>
      <c r="FIO356" s="120"/>
      <c r="FIP356" s="120"/>
      <c r="FIQ356" s="120"/>
      <c r="FIR356" s="120"/>
      <c r="FIS356" s="120"/>
      <c r="FIT356" s="120"/>
      <c r="FIU356" s="120"/>
      <c r="FIV356" s="120"/>
      <c r="FIW356" s="120"/>
      <c r="FIX356" s="120"/>
      <c r="FIY356" s="120"/>
      <c r="FIZ356" s="120"/>
      <c r="FJA356" s="120"/>
      <c r="FJB356" s="120"/>
      <c r="FJC356" s="120"/>
      <c r="FJD356" s="120"/>
      <c r="FJE356" s="120"/>
      <c r="FJF356" s="120"/>
      <c r="FJG356" s="120"/>
      <c r="FJH356" s="120"/>
      <c r="FJI356" s="120"/>
      <c r="FJJ356" s="120"/>
      <c r="FJK356" s="120"/>
      <c r="FJL356" s="120"/>
      <c r="FJM356" s="120"/>
      <c r="FJN356" s="120"/>
      <c r="FJO356" s="120"/>
      <c r="FJP356" s="120"/>
      <c r="FJQ356" s="120"/>
      <c r="FJR356" s="120"/>
      <c r="FJS356" s="120"/>
      <c r="FJT356" s="120"/>
      <c r="FJU356" s="120"/>
      <c r="FJV356" s="120"/>
      <c r="FJW356" s="120"/>
      <c r="FJX356" s="120"/>
      <c r="FJY356" s="120"/>
      <c r="FJZ356" s="120"/>
      <c r="FKA356" s="120"/>
      <c r="FKB356" s="120"/>
      <c r="FKC356" s="120"/>
      <c r="FKD356" s="120"/>
      <c r="FKE356" s="120"/>
      <c r="FKF356" s="120"/>
      <c r="FKG356" s="120"/>
      <c r="FKH356" s="120"/>
      <c r="FKI356" s="120"/>
      <c r="FKJ356" s="120"/>
      <c r="FKK356" s="120"/>
      <c r="FKL356" s="120"/>
      <c r="FKM356" s="120"/>
      <c r="FKN356" s="120"/>
      <c r="FKO356" s="120"/>
      <c r="FKP356" s="120"/>
      <c r="FKQ356" s="120"/>
      <c r="FKR356" s="120"/>
      <c r="FKS356" s="120"/>
      <c r="FKT356" s="120"/>
      <c r="FKU356" s="120"/>
      <c r="FKV356" s="120"/>
      <c r="FKW356" s="120"/>
      <c r="FKX356" s="120"/>
      <c r="FKY356" s="120"/>
      <c r="FKZ356" s="120"/>
      <c r="FLA356" s="120"/>
      <c r="FLB356" s="120"/>
      <c r="FLC356" s="120"/>
      <c r="FLD356" s="120"/>
      <c r="FLE356" s="120"/>
      <c r="FLF356" s="120"/>
      <c r="FLG356" s="120"/>
      <c r="FLH356" s="120"/>
      <c r="FLI356" s="120"/>
      <c r="FLJ356" s="120"/>
      <c r="FLK356" s="120"/>
      <c r="FLL356" s="120"/>
      <c r="FLM356" s="120"/>
      <c r="FLN356" s="120"/>
      <c r="FLO356" s="120"/>
      <c r="FLP356" s="120"/>
      <c r="FLQ356" s="120"/>
      <c r="FLR356" s="120"/>
      <c r="FLS356" s="120"/>
      <c r="FLT356" s="120"/>
      <c r="FLU356" s="120"/>
      <c r="FLV356" s="120"/>
      <c r="FLW356" s="120"/>
      <c r="FLX356" s="120"/>
      <c r="FLY356" s="120"/>
      <c r="FLZ356" s="120"/>
      <c r="FMA356" s="120"/>
      <c r="FMB356" s="120"/>
      <c r="FMC356" s="120"/>
      <c r="FMD356" s="120"/>
      <c r="FME356" s="120"/>
      <c r="FMF356" s="120"/>
      <c r="FMG356" s="120"/>
      <c r="FMH356" s="120"/>
      <c r="FMI356" s="120"/>
      <c r="FMJ356" s="120"/>
      <c r="FMK356" s="120"/>
      <c r="FML356" s="120"/>
      <c r="FMM356" s="120"/>
      <c r="FMN356" s="120"/>
      <c r="FMO356" s="120"/>
      <c r="FMP356" s="120"/>
      <c r="FMQ356" s="120"/>
      <c r="FMR356" s="120"/>
      <c r="FMS356" s="120"/>
      <c r="FMT356" s="120"/>
      <c r="FMU356" s="120"/>
      <c r="FMV356" s="120"/>
      <c r="FMW356" s="120"/>
      <c r="FMX356" s="120"/>
      <c r="FMY356" s="120"/>
      <c r="FMZ356" s="120"/>
      <c r="FNA356" s="120"/>
      <c r="FNB356" s="120"/>
      <c r="FNC356" s="120"/>
      <c r="FND356" s="120"/>
      <c r="FNE356" s="120"/>
      <c r="FNF356" s="120"/>
      <c r="FNG356" s="120"/>
      <c r="FNH356" s="120"/>
      <c r="FNI356" s="120"/>
      <c r="FNJ356" s="120"/>
      <c r="FNK356" s="120"/>
      <c r="FNL356" s="120"/>
      <c r="FNM356" s="120"/>
      <c r="FNN356" s="120"/>
      <c r="FNO356" s="120"/>
      <c r="FNP356" s="120"/>
      <c r="FNQ356" s="120"/>
      <c r="FNR356" s="120"/>
      <c r="FNS356" s="120"/>
      <c r="FNT356" s="120"/>
      <c r="FNU356" s="120"/>
      <c r="FNV356" s="120"/>
      <c r="FNW356" s="120"/>
      <c r="FNX356" s="120"/>
      <c r="FNY356" s="120"/>
      <c r="FNZ356" s="120"/>
      <c r="FOA356" s="120"/>
      <c r="FOB356" s="120"/>
      <c r="FOC356" s="120"/>
      <c r="FOD356" s="120"/>
      <c r="FOE356" s="120"/>
      <c r="FOF356" s="120"/>
      <c r="FOG356" s="120"/>
    </row>
    <row r="357" spans="1:4453" s="80" customFormat="1" ht="24" customHeight="1" x14ac:dyDescent="0.25">
      <c r="A357" s="101">
        <v>348</v>
      </c>
      <c r="B357" s="102" t="s">
        <v>376</v>
      </c>
      <c r="C357" s="136">
        <v>2.5</v>
      </c>
      <c r="D357" s="136">
        <v>1.38</v>
      </c>
      <c r="E357" s="125">
        <v>2</v>
      </c>
      <c r="F357" s="126"/>
      <c r="G357" s="127"/>
      <c r="H357" s="127"/>
      <c r="I357" s="128"/>
      <c r="J357" s="126"/>
      <c r="K357" s="127"/>
      <c r="L357" s="127"/>
      <c r="M357" s="128"/>
      <c r="N357" s="126"/>
      <c r="O357" s="127"/>
      <c r="P357" s="127"/>
      <c r="Q357" s="128"/>
      <c r="R357" s="126"/>
      <c r="S357" s="127"/>
      <c r="T357" s="128"/>
      <c r="U357" s="130">
        <v>3</v>
      </c>
      <c r="V357" s="131">
        <f t="shared" si="67"/>
        <v>3</v>
      </c>
      <c r="W357" s="132">
        <f t="shared" si="68"/>
        <v>0.89999999999999991</v>
      </c>
      <c r="X357" s="133">
        <f t="shared" si="69"/>
        <v>0.96599999999999975</v>
      </c>
      <c r="Y357" s="111">
        <f t="shared" si="66"/>
        <v>1.8659999999999997</v>
      </c>
      <c r="Z357" s="112"/>
      <c r="AA357" s="134"/>
      <c r="AB357" s="135"/>
      <c r="AC357" s="115"/>
      <c r="AD357" s="116"/>
      <c r="AE357" s="110" t="str">
        <f t="shared" si="74"/>
        <v/>
      </c>
      <c r="AF357" s="110">
        <f t="shared" si="75"/>
        <v>0</v>
      </c>
      <c r="AG357" s="111" t="str">
        <f t="shared" si="76"/>
        <v/>
      </c>
      <c r="AH357" s="117">
        <v>0.9</v>
      </c>
      <c r="AI357" s="117"/>
      <c r="AJ357" s="118">
        <v>8.65</v>
      </c>
      <c r="AK357" s="119">
        <v>348</v>
      </c>
    </row>
    <row r="358" spans="1:4453" s="80" customFormat="1" ht="24" customHeight="1" x14ac:dyDescent="0.25">
      <c r="A358" s="101">
        <v>349</v>
      </c>
      <c r="B358" s="102" t="s">
        <v>377</v>
      </c>
      <c r="C358" s="125">
        <v>2.8</v>
      </c>
      <c r="D358" s="125">
        <v>1.64</v>
      </c>
      <c r="E358" s="125"/>
      <c r="F358" s="126"/>
      <c r="G358" s="127"/>
      <c r="H358" s="127"/>
      <c r="I358" s="128"/>
      <c r="J358" s="126"/>
      <c r="K358" s="127"/>
      <c r="L358" s="127"/>
      <c r="M358" s="128"/>
      <c r="N358" s="126"/>
      <c r="O358" s="127"/>
      <c r="P358" s="127"/>
      <c r="Q358" s="128"/>
      <c r="R358" s="126"/>
      <c r="S358" s="127"/>
      <c r="T358" s="128"/>
      <c r="U358" s="130">
        <v>2</v>
      </c>
      <c r="V358" s="131">
        <f t="shared" si="67"/>
        <v>2</v>
      </c>
      <c r="W358" s="132">
        <f t="shared" si="68"/>
        <v>0.6</v>
      </c>
      <c r="X358" s="133">
        <f t="shared" si="69"/>
        <v>0.76533333333333331</v>
      </c>
      <c r="Y358" s="111">
        <f t="shared" si="66"/>
        <v>1.3653333333333333</v>
      </c>
      <c r="Z358" s="112">
        <v>2</v>
      </c>
      <c r="AA358" s="134"/>
      <c r="AB358" s="135"/>
      <c r="AC358" s="115">
        <v>2</v>
      </c>
      <c r="AD358" s="116">
        <v>30</v>
      </c>
      <c r="AE358" s="110">
        <f t="shared" si="74"/>
        <v>0.6</v>
      </c>
      <c r="AF358" s="110">
        <f t="shared" si="75"/>
        <v>0.76533333333333331</v>
      </c>
      <c r="AG358" s="111">
        <f t="shared" si="76"/>
        <v>1.3653333333333333</v>
      </c>
      <c r="AH358" s="117">
        <v>1.8</v>
      </c>
      <c r="AI358" s="117"/>
      <c r="AJ358" s="118">
        <f t="shared" ref="AJ358:AJ396" si="78">IFERROR(C358+D358+E358+Y358+AG358+AH358-AI358,"")</f>
        <v>8.9706666666666663</v>
      </c>
      <c r="AK358" s="119">
        <v>349</v>
      </c>
    </row>
    <row r="359" spans="1:4453" s="80" customFormat="1" ht="24" customHeight="1" x14ac:dyDescent="0.25">
      <c r="A359" s="101">
        <v>350</v>
      </c>
      <c r="B359" s="102" t="s">
        <v>378</v>
      </c>
      <c r="C359" s="125">
        <v>2.5</v>
      </c>
      <c r="D359" s="125">
        <v>0.2</v>
      </c>
      <c r="E359" s="125">
        <v>2</v>
      </c>
      <c r="F359" s="126"/>
      <c r="G359" s="127"/>
      <c r="H359" s="127"/>
      <c r="I359" s="128"/>
      <c r="J359" s="126"/>
      <c r="K359" s="127"/>
      <c r="L359" s="127"/>
      <c r="M359" s="128"/>
      <c r="N359" s="126"/>
      <c r="O359" s="127"/>
      <c r="P359" s="127"/>
      <c r="Q359" s="128"/>
      <c r="R359" s="126"/>
      <c r="S359" s="127"/>
      <c r="T359" s="128"/>
      <c r="U359" s="130">
        <v>2</v>
      </c>
      <c r="V359" s="131">
        <f t="shared" si="67"/>
        <v>2</v>
      </c>
      <c r="W359" s="132">
        <f t="shared" si="68"/>
        <v>0.6</v>
      </c>
      <c r="X359" s="133">
        <f t="shared" si="69"/>
        <v>9.3333333333333324E-2</v>
      </c>
      <c r="Y359" s="111">
        <f t="shared" si="66"/>
        <v>0.69333333333333336</v>
      </c>
      <c r="Z359" s="112">
        <v>2</v>
      </c>
      <c r="AA359" s="134"/>
      <c r="AB359" s="135"/>
      <c r="AC359" s="115">
        <v>1.33</v>
      </c>
      <c r="AD359" s="116">
        <v>30</v>
      </c>
      <c r="AE359" s="110">
        <f t="shared" si="74"/>
        <v>0.39900000000000002</v>
      </c>
      <c r="AF359" s="110">
        <f t="shared" si="75"/>
        <v>6.2066666666666666E-2</v>
      </c>
      <c r="AG359" s="111">
        <f t="shared" si="76"/>
        <v>0.46106666666666668</v>
      </c>
      <c r="AH359" s="117">
        <v>0.7</v>
      </c>
      <c r="AI359" s="117">
        <v>0.05</v>
      </c>
      <c r="AJ359" s="118">
        <f t="shared" si="78"/>
        <v>6.5044000000000004</v>
      </c>
      <c r="AK359" s="119">
        <v>350</v>
      </c>
    </row>
    <row r="360" spans="1:4453" s="139" customFormat="1" ht="24" customHeight="1" x14ac:dyDescent="0.25">
      <c r="A360" s="101">
        <v>351</v>
      </c>
      <c r="B360" s="102" t="s">
        <v>379</v>
      </c>
      <c r="C360" s="125">
        <v>2.8</v>
      </c>
      <c r="D360" s="125">
        <v>1.1200000000000001</v>
      </c>
      <c r="E360" s="125">
        <v>0</v>
      </c>
      <c r="F360" s="126"/>
      <c r="G360" s="127"/>
      <c r="H360" s="127"/>
      <c r="I360" s="128"/>
      <c r="J360" s="126"/>
      <c r="K360" s="127"/>
      <c r="L360" s="127"/>
      <c r="M360" s="128"/>
      <c r="N360" s="126"/>
      <c r="O360" s="127"/>
      <c r="P360" s="127"/>
      <c r="Q360" s="128"/>
      <c r="R360" s="126"/>
      <c r="S360" s="127"/>
      <c r="T360" s="128"/>
      <c r="U360" s="130">
        <v>3</v>
      </c>
      <c r="V360" s="131">
        <f t="shared" si="67"/>
        <v>3</v>
      </c>
      <c r="W360" s="132">
        <f t="shared" si="68"/>
        <v>0.89999999999999991</v>
      </c>
      <c r="X360" s="133">
        <f t="shared" si="69"/>
        <v>0.78399999999999992</v>
      </c>
      <c r="Y360" s="111">
        <f t="shared" si="66"/>
        <v>1.6839999999999997</v>
      </c>
      <c r="Z360" s="112">
        <v>2</v>
      </c>
      <c r="AA360" s="134"/>
      <c r="AB360" s="135"/>
      <c r="AC360" s="115">
        <v>2</v>
      </c>
      <c r="AD360" s="116">
        <v>30</v>
      </c>
      <c r="AE360" s="110">
        <f t="shared" si="74"/>
        <v>0.6</v>
      </c>
      <c r="AF360" s="110">
        <f t="shared" si="75"/>
        <v>0.52266666666666672</v>
      </c>
      <c r="AG360" s="111">
        <f t="shared" si="76"/>
        <v>1.1226666666666667</v>
      </c>
      <c r="AH360" s="117">
        <v>1.3</v>
      </c>
      <c r="AI360" s="117">
        <v>0.05</v>
      </c>
      <c r="AJ360" s="118">
        <f t="shared" si="78"/>
        <v>7.9766666666666657</v>
      </c>
      <c r="AK360" s="119">
        <v>351</v>
      </c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0"/>
      <c r="CE360" s="120"/>
      <c r="CF360" s="120"/>
      <c r="CG360" s="120"/>
      <c r="CH360" s="120"/>
      <c r="CI360" s="120"/>
      <c r="CJ360" s="120"/>
      <c r="CK360" s="120"/>
      <c r="CL360" s="120"/>
      <c r="CM360" s="120"/>
      <c r="CN360" s="120"/>
      <c r="CO360" s="120"/>
      <c r="CP360" s="120"/>
      <c r="CQ360" s="120"/>
      <c r="CR360" s="120"/>
      <c r="CS360" s="120"/>
      <c r="CT360" s="120"/>
      <c r="CU360" s="120"/>
      <c r="CV360" s="120"/>
      <c r="CW360" s="120"/>
      <c r="CX360" s="120"/>
      <c r="CY360" s="120"/>
      <c r="CZ360" s="120"/>
      <c r="DA360" s="120"/>
      <c r="DB360" s="120"/>
      <c r="DC360" s="120"/>
      <c r="DD360" s="120"/>
      <c r="DE360" s="120"/>
      <c r="DF360" s="120"/>
      <c r="DG360" s="120"/>
      <c r="DH360" s="120"/>
      <c r="DI360" s="120"/>
      <c r="DJ360" s="120"/>
      <c r="DK360" s="120"/>
      <c r="DL360" s="120"/>
      <c r="DM360" s="120"/>
      <c r="DN360" s="120"/>
      <c r="DO360" s="120"/>
      <c r="DP360" s="120"/>
      <c r="DQ360" s="120"/>
      <c r="DR360" s="120"/>
      <c r="DS360" s="120"/>
      <c r="DT360" s="120"/>
      <c r="DU360" s="120"/>
      <c r="DV360" s="120"/>
      <c r="DW360" s="120"/>
      <c r="DX360" s="120"/>
      <c r="DY360" s="120"/>
      <c r="DZ360" s="120"/>
      <c r="EA360" s="120"/>
      <c r="EB360" s="120"/>
      <c r="EC360" s="120"/>
      <c r="ED360" s="120"/>
      <c r="EE360" s="120"/>
      <c r="EF360" s="120"/>
      <c r="EG360" s="120"/>
      <c r="EH360" s="120"/>
      <c r="EI360" s="120"/>
      <c r="EJ360" s="120"/>
      <c r="EK360" s="120"/>
      <c r="EL360" s="120"/>
      <c r="EM360" s="120"/>
      <c r="EN360" s="120"/>
      <c r="EO360" s="120"/>
      <c r="EP360" s="120"/>
      <c r="EQ360" s="120"/>
      <c r="ER360" s="120"/>
      <c r="ES360" s="120"/>
      <c r="ET360" s="120"/>
      <c r="EU360" s="120"/>
      <c r="EV360" s="120"/>
      <c r="EW360" s="120"/>
      <c r="EX360" s="120"/>
      <c r="EY360" s="120"/>
      <c r="EZ360" s="120"/>
      <c r="FA360" s="120"/>
      <c r="FB360" s="120"/>
      <c r="FC360" s="120"/>
      <c r="FD360" s="120"/>
      <c r="FE360" s="120"/>
      <c r="FF360" s="120"/>
      <c r="FG360" s="120"/>
      <c r="FH360" s="120"/>
      <c r="FI360" s="120"/>
      <c r="FJ360" s="120"/>
      <c r="FK360" s="120"/>
      <c r="FL360" s="120"/>
      <c r="FM360" s="120"/>
      <c r="FN360" s="120"/>
      <c r="FO360" s="120"/>
      <c r="FP360" s="120"/>
      <c r="FQ360" s="120"/>
      <c r="FR360" s="120"/>
      <c r="FS360" s="120"/>
      <c r="FT360" s="120"/>
      <c r="FU360" s="120"/>
      <c r="FV360" s="120"/>
      <c r="FW360" s="120"/>
      <c r="FX360" s="120"/>
      <c r="FY360" s="120"/>
      <c r="FZ360" s="120"/>
      <c r="GA360" s="120"/>
      <c r="GB360" s="120"/>
      <c r="GC360" s="120"/>
      <c r="GD360" s="120"/>
      <c r="GE360" s="120"/>
      <c r="GF360" s="120"/>
      <c r="GG360" s="120"/>
      <c r="GH360" s="120"/>
      <c r="GI360" s="120"/>
      <c r="GJ360" s="120"/>
      <c r="GK360" s="120"/>
      <c r="GL360" s="120"/>
      <c r="GM360" s="120"/>
      <c r="GN360" s="120"/>
      <c r="GO360" s="120"/>
      <c r="GP360" s="120"/>
      <c r="GQ360" s="120"/>
      <c r="GR360" s="120"/>
      <c r="GS360" s="120"/>
      <c r="GT360" s="120"/>
      <c r="GU360" s="120"/>
      <c r="GV360" s="120"/>
      <c r="GW360" s="120"/>
      <c r="GX360" s="120"/>
      <c r="GY360" s="120"/>
      <c r="GZ360" s="120"/>
      <c r="HA360" s="120"/>
      <c r="HB360" s="120"/>
      <c r="HC360" s="120"/>
      <c r="HD360" s="120"/>
      <c r="HE360" s="120"/>
      <c r="HF360" s="120"/>
      <c r="HG360" s="120"/>
      <c r="HH360" s="120"/>
      <c r="HI360" s="120"/>
      <c r="HJ360" s="120"/>
      <c r="HK360" s="120"/>
      <c r="HL360" s="120"/>
      <c r="HM360" s="120"/>
      <c r="HN360" s="120"/>
      <c r="HO360" s="120"/>
      <c r="HP360" s="120"/>
      <c r="HQ360" s="120"/>
      <c r="HR360" s="120"/>
      <c r="HS360" s="120"/>
      <c r="HT360" s="120"/>
      <c r="HU360" s="120"/>
      <c r="HV360" s="120"/>
      <c r="HW360" s="120"/>
      <c r="HX360" s="120"/>
      <c r="HY360" s="120"/>
      <c r="HZ360" s="120"/>
      <c r="IA360" s="120"/>
      <c r="IB360" s="120"/>
      <c r="IC360" s="120"/>
      <c r="ID360" s="120"/>
      <c r="IE360" s="120"/>
      <c r="IF360" s="120"/>
      <c r="IG360" s="120"/>
      <c r="IH360" s="120"/>
      <c r="II360" s="120"/>
      <c r="IJ360" s="120"/>
      <c r="IK360" s="120"/>
      <c r="IL360" s="120"/>
      <c r="IM360" s="120"/>
      <c r="IN360" s="120"/>
      <c r="IO360" s="120"/>
      <c r="IP360" s="120"/>
      <c r="IQ360" s="120"/>
      <c r="IR360" s="120"/>
      <c r="IS360" s="120"/>
      <c r="IT360" s="120"/>
      <c r="IU360" s="120"/>
      <c r="IV360" s="120"/>
      <c r="IW360" s="120"/>
      <c r="IX360" s="120"/>
      <c r="IY360" s="120"/>
      <c r="IZ360" s="120"/>
      <c r="JA360" s="120"/>
      <c r="JB360" s="120"/>
      <c r="JC360" s="120"/>
      <c r="JD360" s="120"/>
      <c r="JE360" s="120"/>
      <c r="JF360" s="120"/>
      <c r="JG360" s="120"/>
      <c r="JH360" s="120"/>
      <c r="JI360" s="120"/>
      <c r="JJ360" s="120"/>
      <c r="JK360" s="120"/>
      <c r="JL360" s="120"/>
      <c r="JM360" s="120"/>
      <c r="JN360" s="120"/>
      <c r="JO360" s="120"/>
      <c r="JP360" s="120"/>
      <c r="JQ360" s="120"/>
      <c r="JR360" s="120"/>
      <c r="JS360" s="120"/>
      <c r="JT360" s="120"/>
      <c r="JU360" s="120"/>
      <c r="JV360" s="120"/>
      <c r="JW360" s="120"/>
      <c r="JX360" s="120"/>
      <c r="JY360" s="120"/>
      <c r="JZ360" s="120"/>
      <c r="KA360" s="120"/>
      <c r="KB360" s="120"/>
      <c r="KC360" s="120"/>
      <c r="KD360" s="120"/>
      <c r="KE360" s="120"/>
      <c r="KF360" s="120"/>
      <c r="KG360" s="120"/>
      <c r="KH360" s="120"/>
      <c r="KI360" s="120"/>
      <c r="KJ360" s="120"/>
      <c r="KK360" s="120"/>
      <c r="KL360" s="120"/>
      <c r="KM360" s="120"/>
      <c r="KN360" s="120"/>
      <c r="KO360" s="120"/>
      <c r="KP360" s="120"/>
      <c r="KQ360" s="120"/>
      <c r="KR360" s="120"/>
      <c r="KS360" s="120"/>
      <c r="KT360" s="120"/>
      <c r="KU360" s="120"/>
      <c r="KV360" s="120"/>
      <c r="KW360" s="120"/>
      <c r="KX360" s="120"/>
      <c r="KY360" s="120"/>
      <c r="KZ360" s="120"/>
      <c r="LA360" s="120"/>
      <c r="LB360" s="120"/>
      <c r="LC360" s="120"/>
      <c r="LD360" s="120"/>
      <c r="LE360" s="120"/>
      <c r="LF360" s="120"/>
      <c r="LG360" s="120"/>
      <c r="LH360" s="120"/>
      <c r="LI360" s="120"/>
      <c r="LJ360" s="120"/>
      <c r="LK360" s="120"/>
      <c r="LL360" s="120"/>
      <c r="LM360" s="120"/>
      <c r="LN360" s="120"/>
      <c r="LO360" s="120"/>
      <c r="LP360" s="120"/>
      <c r="LQ360" s="120"/>
      <c r="LR360" s="120"/>
      <c r="LS360" s="120"/>
      <c r="LT360" s="120"/>
      <c r="LU360" s="120"/>
      <c r="LV360" s="120"/>
      <c r="LW360" s="120"/>
      <c r="LX360" s="120"/>
      <c r="LY360" s="120"/>
      <c r="LZ360" s="120"/>
      <c r="MA360" s="120"/>
      <c r="MB360" s="120"/>
      <c r="MC360" s="120"/>
      <c r="MD360" s="120"/>
      <c r="ME360" s="120"/>
      <c r="MF360" s="120"/>
      <c r="MG360" s="120"/>
      <c r="MH360" s="120"/>
      <c r="MI360" s="120"/>
      <c r="MJ360" s="120"/>
      <c r="MK360" s="120"/>
      <c r="ML360" s="120"/>
      <c r="MM360" s="120"/>
      <c r="MN360" s="120"/>
      <c r="MO360" s="120"/>
      <c r="MP360" s="120"/>
      <c r="MQ360" s="120"/>
      <c r="MR360" s="120"/>
      <c r="MS360" s="120"/>
      <c r="MT360" s="120"/>
      <c r="MU360" s="120"/>
      <c r="MV360" s="120"/>
      <c r="MW360" s="120"/>
      <c r="MX360" s="120"/>
      <c r="MY360" s="120"/>
      <c r="MZ360" s="120"/>
      <c r="NA360" s="120"/>
      <c r="NB360" s="120"/>
      <c r="NC360" s="120"/>
      <c r="ND360" s="120"/>
      <c r="NE360" s="120"/>
      <c r="NF360" s="120"/>
      <c r="NG360" s="120"/>
      <c r="NH360" s="120"/>
      <c r="NI360" s="120"/>
      <c r="NJ360" s="120"/>
      <c r="NK360" s="120"/>
      <c r="NL360" s="120"/>
      <c r="NM360" s="120"/>
      <c r="NN360" s="120"/>
      <c r="NO360" s="120"/>
      <c r="NP360" s="120"/>
      <c r="NQ360" s="120"/>
      <c r="NR360" s="120"/>
      <c r="NS360" s="120"/>
      <c r="NT360" s="120"/>
      <c r="NU360" s="120"/>
      <c r="NV360" s="120"/>
      <c r="NW360" s="120"/>
      <c r="NX360" s="120"/>
      <c r="NY360" s="120"/>
      <c r="NZ360" s="120"/>
      <c r="OA360" s="120"/>
      <c r="OB360" s="120"/>
      <c r="OC360" s="120"/>
      <c r="OD360" s="120"/>
      <c r="OE360" s="120"/>
      <c r="OF360" s="120"/>
      <c r="OG360" s="120"/>
      <c r="OH360" s="120"/>
      <c r="OI360" s="120"/>
      <c r="OJ360" s="120"/>
      <c r="OK360" s="120"/>
      <c r="OL360" s="120"/>
      <c r="OM360" s="120"/>
      <c r="ON360" s="120"/>
      <c r="OO360" s="120"/>
      <c r="OP360" s="120"/>
      <c r="OQ360" s="120"/>
      <c r="OR360" s="120"/>
      <c r="OS360" s="120"/>
      <c r="OT360" s="120"/>
      <c r="OU360" s="120"/>
      <c r="OV360" s="120"/>
      <c r="OW360" s="120"/>
      <c r="OX360" s="120"/>
      <c r="OY360" s="120"/>
      <c r="OZ360" s="120"/>
      <c r="PA360" s="120"/>
      <c r="PB360" s="120"/>
      <c r="PC360" s="120"/>
      <c r="PD360" s="120"/>
      <c r="PE360" s="120"/>
      <c r="PF360" s="120"/>
      <c r="PG360" s="120"/>
      <c r="PH360" s="120"/>
      <c r="PI360" s="120"/>
      <c r="PJ360" s="120"/>
      <c r="PK360" s="120"/>
      <c r="PL360" s="120"/>
      <c r="PM360" s="120"/>
      <c r="PN360" s="120"/>
      <c r="PO360" s="120"/>
      <c r="PP360" s="120"/>
      <c r="PQ360" s="120"/>
      <c r="PR360" s="120"/>
      <c r="PS360" s="120"/>
      <c r="PT360" s="120"/>
      <c r="PU360" s="120"/>
      <c r="PV360" s="120"/>
      <c r="PW360" s="120"/>
      <c r="PX360" s="120"/>
      <c r="PY360" s="120"/>
      <c r="PZ360" s="120"/>
      <c r="QA360" s="120"/>
      <c r="QB360" s="120"/>
      <c r="QC360" s="120"/>
      <c r="QD360" s="120"/>
      <c r="QE360" s="120"/>
      <c r="QF360" s="120"/>
      <c r="QG360" s="120"/>
      <c r="QH360" s="120"/>
      <c r="QI360" s="120"/>
      <c r="QJ360" s="120"/>
      <c r="QK360" s="120"/>
      <c r="QL360" s="120"/>
      <c r="QM360" s="120"/>
      <c r="QN360" s="120"/>
      <c r="QO360" s="120"/>
      <c r="QP360" s="120"/>
      <c r="QQ360" s="120"/>
      <c r="QR360" s="120"/>
      <c r="QS360" s="120"/>
      <c r="QT360" s="120"/>
      <c r="QU360" s="120"/>
      <c r="QV360" s="120"/>
      <c r="QW360" s="120"/>
      <c r="QX360" s="120"/>
      <c r="QY360" s="120"/>
      <c r="QZ360" s="120"/>
      <c r="RA360" s="120"/>
      <c r="RB360" s="120"/>
      <c r="RC360" s="120"/>
      <c r="RD360" s="120"/>
      <c r="RE360" s="120"/>
      <c r="RF360" s="120"/>
      <c r="RG360" s="120"/>
      <c r="RH360" s="120"/>
      <c r="RI360" s="120"/>
      <c r="RJ360" s="120"/>
      <c r="RK360" s="120"/>
      <c r="RL360" s="120"/>
      <c r="RM360" s="120"/>
      <c r="RN360" s="120"/>
      <c r="RO360" s="120"/>
      <c r="RP360" s="120"/>
      <c r="RQ360" s="120"/>
      <c r="RR360" s="120"/>
      <c r="RS360" s="120"/>
      <c r="RT360" s="120"/>
      <c r="RU360" s="120"/>
      <c r="RV360" s="120"/>
      <c r="RW360" s="120"/>
      <c r="RX360" s="120"/>
      <c r="RY360" s="120"/>
      <c r="RZ360" s="120"/>
      <c r="SA360" s="120"/>
      <c r="SB360" s="120"/>
      <c r="SC360" s="120"/>
      <c r="SD360" s="120"/>
      <c r="SE360" s="120"/>
      <c r="SF360" s="120"/>
      <c r="SG360" s="120"/>
      <c r="SH360" s="120"/>
      <c r="SI360" s="120"/>
      <c r="SJ360" s="120"/>
      <c r="SK360" s="120"/>
      <c r="SL360" s="120"/>
      <c r="SM360" s="120"/>
      <c r="SN360" s="120"/>
      <c r="SO360" s="120"/>
      <c r="SP360" s="120"/>
      <c r="SQ360" s="120"/>
      <c r="SR360" s="120"/>
      <c r="SS360" s="120"/>
      <c r="ST360" s="120"/>
      <c r="SU360" s="120"/>
      <c r="SV360" s="120"/>
      <c r="SW360" s="120"/>
      <c r="SX360" s="120"/>
      <c r="SY360" s="120"/>
      <c r="SZ360" s="120"/>
      <c r="TA360" s="120"/>
      <c r="TB360" s="120"/>
      <c r="TC360" s="120"/>
      <c r="TD360" s="120"/>
      <c r="TE360" s="120"/>
      <c r="TF360" s="120"/>
      <c r="TG360" s="120"/>
      <c r="TH360" s="120"/>
      <c r="TI360" s="120"/>
      <c r="TJ360" s="120"/>
      <c r="TK360" s="120"/>
      <c r="TL360" s="120"/>
      <c r="TM360" s="120"/>
      <c r="TN360" s="120"/>
      <c r="TO360" s="120"/>
      <c r="TP360" s="120"/>
      <c r="TQ360" s="120"/>
      <c r="TR360" s="120"/>
      <c r="TS360" s="120"/>
      <c r="TT360" s="120"/>
      <c r="TU360" s="120"/>
      <c r="TV360" s="120"/>
      <c r="TW360" s="120"/>
      <c r="TX360" s="120"/>
      <c r="TY360" s="120"/>
      <c r="TZ360" s="120"/>
      <c r="UA360" s="120"/>
      <c r="UB360" s="120"/>
      <c r="UC360" s="120"/>
      <c r="UD360" s="120"/>
      <c r="UE360" s="120"/>
      <c r="UF360" s="120"/>
      <c r="UG360" s="120"/>
      <c r="UH360" s="120"/>
      <c r="UI360" s="120"/>
      <c r="UJ360" s="120"/>
      <c r="UK360" s="120"/>
      <c r="UL360" s="120"/>
      <c r="UM360" s="120"/>
      <c r="UN360" s="120"/>
      <c r="UO360" s="120"/>
      <c r="UP360" s="120"/>
      <c r="UQ360" s="120"/>
      <c r="UR360" s="120"/>
      <c r="US360" s="120"/>
      <c r="UT360" s="120"/>
      <c r="UU360" s="120"/>
      <c r="UV360" s="120"/>
      <c r="UW360" s="120"/>
      <c r="UX360" s="120"/>
      <c r="UY360" s="120"/>
      <c r="UZ360" s="120"/>
      <c r="VA360" s="120"/>
      <c r="VB360" s="120"/>
      <c r="VC360" s="120"/>
      <c r="VD360" s="120"/>
      <c r="VE360" s="120"/>
      <c r="VF360" s="120"/>
      <c r="VG360" s="120"/>
      <c r="VH360" s="120"/>
      <c r="VI360" s="120"/>
      <c r="VJ360" s="120"/>
      <c r="VK360" s="120"/>
      <c r="VL360" s="120"/>
      <c r="VM360" s="120"/>
      <c r="VN360" s="120"/>
      <c r="VO360" s="120"/>
      <c r="VP360" s="120"/>
      <c r="VQ360" s="120"/>
      <c r="VR360" s="120"/>
      <c r="VS360" s="120"/>
      <c r="VT360" s="120"/>
      <c r="VU360" s="120"/>
      <c r="VV360" s="120"/>
      <c r="VW360" s="120"/>
      <c r="VX360" s="120"/>
      <c r="VY360" s="120"/>
      <c r="VZ360" s="120"/>
      <c r="WA360" s="120"/>
      <c r="WB360" s="120"/>
      <c r="WC360" s="120"/>
      <c r="WD360" s="120"/>
      <c r="WE360" s="120"/>
      <c r="WF360" s="120"/>
      <c r="WG360" s="120"/>
      <c r="WH360" s="120"/>
      <c r="WI360" s="120"/>
      <c r="WJ360" s="120"/>
      <c r="WK360" s="120"/>
      <c r="WL360" s="120"/>
      <c r="WM360" s="120"/>
      <c r="WN360" s="120"/>
      <c r="WO360" s="120"/>
      <c r="WP360" s="120"/>
      <c r="WQ360" s="120"/>
      <c r="WR360" s="120"/>
      <c r="WS360" s="120"/>
      <c r="WT360" s="120"/>
      <c r="WU360" s="120"/>
      <c r="WV360" s="120"/>
      <c r="WW360" s="120"/>
      <c r="WX360" s="120"/>
      <c r="WY360" s="120"/>
      <c r="WZ360" s="120"/>
      <c r="XA360" s="120"/>
      <c r="XB360" s="120"/>
      <c r="XC360" s="120"/>
      <c r="XD360" s="120"/>
      <c r="XE360" s="120"/>
      <c r="XF360" s="120"/>
      <c r="XG360" s="120"/>
      <c r="XH360" s="120"/>
      <c r="XI360" s="120"/>
      <c r="XJ360" s="120"/>
      <c r="XK360" s="120"/>
      <c r="XL360" s="120"/>
      <c r="XM360" s="120"/>
      <c r="XN360" s="120"/>
      <c r="XO360" s="120"/>
      <c r="XP360" s="120"/>
      <c r="XQ360" s="120"/>
      <c r="XR360" s="120"/>
      <c r="XS360" s="120"/>
      <c r="XT360" s="120"/>
      <c r="XU360" s="120"/>
      <c r="XV360" s="120"/>
      <c r="XW360" s="120"/>
      <c r="XX360" s="120"/>
      <c r="XY360" s="120"/>
      <c r="XZ360" s="120"/>
      <c r="YA360" s="120"/>
      <c r="YB360" s="120"/>
      <c r="YC360" s="120"/>
      <c r="YD360" s="120"/>
      <c r="YE360" s="120"/>
      <c r="YF360" s="120"/>
      <c r="YG360" s="120"/>
      <c r="YH360" s="120"/>
      <c r="YI360" s="120"/>
      <c r="YJ360" s="120"/>
      <c r="YK360" s="120"/>
      <c r="YL360" s="120"/>
      <c r="YM360" s="120"/>
      <c r="YN360" s="120"/>
      <c r="YO360" s="120"/>
      <c r="YP360" s="120"/>
      <c r="YQ360" s="120"/>
      <c r="YR360" s="120"/>
      <c r="YS360" s="120"/>
      <c r="YT360" s="120"/>
      <c r="YU360" s="120"/>
      <c r="YV360" s="120"/>
      <c r="YW360" s="120"/>
      <c r="YX360" s="120"/>
      <c r="YY360" s="120"/>
      <c r="YZ360" s="120"/>
      <c r="ZA360" s="120"/>
      <c r="ZB360" s="120"/>
      <c r="ZC360" s="120"/>
      <c r="ZD360" s="120"/>
      <c r="ZE360" s="120"/>
      <c r="ZF360" s="120"/>
      <c r="ZG360" s="120"/>
      <c r="ZH360" s="120"/>
      <c r="ZI360" s="120"/>
      <c r="ZJ360" s="120"/>
      <c r="ZK360" s="120"/>
      <c r="ZL360" s="120"/>
      <c r="ZM360" s="120"/>
      <c r="ZN360" s="120"/>
      <c r="ZO360" s="120"/>
      <c r="ZP360" s="120"/>
      <c r="ZQ360" s="120"/>
      <c r="ZR360" s="120"/>
      <c r="ZS360" s="120"/>
      <c r="ZT360" s="120"/>
      <c r="ZU360" s="120"/>
      <c r="ZV360" s="120"/>
      <c r="ZW360" s="120"/>
      <c r="ZX360" s="120"/>
      <c r="ZY360" s="120"/>
      <c r="ZZ360" s="120"/>
      <c r="AAA360" s="120"/>
      <c r="AAB360" s="120"/>
      <c r="AAC360" s="120"/>
      <c r="AAD360" s="120"/>
      <c r="AAE360" s="120"/>
      <c r="AAF360" s="120"/>
      <c r="AAG360" s="120"/>
      <c r="AAH360" s="120"/>
      <c r="AAI360" s="120"/>
      <c r="AAJ360" s="120"/>
      <c r="AAK360" s="120"/>
      <c r="AAL360" s="120"/>
      <c r="AAM360" s="120"/>
      <c r="AAN360" s="120"/>
      <c r="AAO360" s="120"/>
      <c r="AAP360" s="120"/>
      <c r="AAQ360" s="120"/>
      <c r="AAR360" s="120"/>
      <c r="AAS360" s="120"/>
      <c r="AAT360" s="120"/>
      <c r="AAU360" s="120"/>
      <c r="AAV360" s="120"/>
      <c r="AAW360" s="120"/>
      <c r="AAX360" s="120"/>
      <c r="AAY360" s="120"/>
      <c r="AAZ360" s="120"/>
      <c r="ABA360" s="120"/>
      <c r="ABB360" s="120"/>
      <c r="ABC360" s="120"/>
      <c r="ABD360" s="120"/>
      <c r="ABE360" s="120"/>
      <c r="ABF360" s="120"/>
      <c r="ABG360" s="120"/>
      <c r="ABH360" s="120"/>
      <c r="ABI360" s="120"/>
      <c r="ABJ360" s="120"/>
      <c r="ABK360" s="120"/>
      <c r="ABL360" s="120"/>
      <c r="ABM360" s="120"/>
      <c r="ABN360" s="120"/>
      <c r="ABO360" s="120"/>
      <c r="ABP360" s="120"/>
      <c r="ABQ360" s="120"/>
      <c r="ABR360" s="120"/>
      <c r="ABS360" s="120"/>
      <c r="ABT360" s="120"/>
      <c r="ABU360" s="120"/>
      <c r="ABV360" s="120"/>
      <c r="ABW360" s="120"/>
      <c r="ABX360" s="120"/>
      <c r="ABY360" s="120"/>
      <c r="ABZ360" s="120"/>
      <c r="ACA360" s="120"/>
      <c r="ACB360" s="120"/>
      <c r="ACC360" s="120"/>
      <c r="ACD360" s="120"/>
      <c r="ACE360" s="120"/>
      <c r="ACF360" s="120"/>
      <c r="ACG360" s="120"/>
      <c r="ACH360" s="120"/>
      <c r="ACI360" s="120"/>
      <c r="ACJ360" s="120"/>
      <c r="ACK360" s="120"/>
      <c r="ACL360" s="120"/>
      <c r="ACM360" s="120"/>
      <c r="ACN360" s="120"/>
      <c r="ACO360" s="120"/>
      <c r="ACP360" s="120"/>
      <c r="ACQ360" s="120"/>
      <c r="ACR360" s="120"/>
      <c r="ACS360" s="120"/>
      <c r="ACT360" s="120"/>
      <c r="ACU360" s="120"/>
      <c r="ACV360" s="120"/>
      <c r="ACW360" s="120"/>
      <c r="ACX360" s="120"/>
      <c r="ACY360" s="120"/>
      <c r="ACZ360" s="120"/>
      <c r="ADA360" s="120"/>
      <c r="ADB360" s="120"/>
      <c r="ADC360" s="120"/>
      <c r="ADD360" s="120"/>
      <c r="ADE360" s="120"/>
      <c r="ADF360" s="120"/>
      <c r="ADG360" s="120"/>
      <c r="ADH360" s="120"/>
      <c r="ADI360" s="120"/>
      <c r="ADJ360" s="120"/>
      <c r="ADK360" s="120"/>
      <c r="ADL360" s="120"/>
      <c r="ADM360" s="120"/>
      <c r="ADN360" s="120"/>
      <c r="ADO360" s="120"/>
      <c r="ADP360" s="120"/>
      <c r="ADQ360" s="120"/>
      <c r="ADR360" s="120"/>
      <c r="ADS360" s="120"/>
      <c r="ADT360" s="120"/>
      <c r="ADU360" s="120"/>
      <c r="ADV360" s="120"/>
      <c r="ADW360" s="120"/>
      <c r="ADX360" s="120"/>
      <c r="ADY360" s="120"/>
      <c r="ADZ360" s="120"/>
      <c r="AEA360" s="120"/>
      <c r="AEB360" s="120"/>
      <c r="AEC360" s="120"/>
      <c r="AED360" s="120"/>
      <c r="AEE360" s="120"/>
      <c r="AEF360" s="120"/>
      <c r="AEG360" s="120"/>
      <c r="AEH360" s="120"/>
      <c r="AEI360" s="120"/>
      <c r="AEJ360" s="120"/>
      <c r="AEK360" s="120"/>
      <c r="AEL360" s="120"/>
      <c r="AEM360" s="120"/>
      <c r="AEN360" s="120"/>
      <c r="AEO360" s="120"/>
      <c r="AEP360" s="120"/>
      <c r="AEQ360" s="120"/>
      <c r="AER360" s="120"/>
      <c r="AES360" s="120"/>
      <c r="AET360" s="120"/>
      <c r="AEU360" s="120"/>
      <c r="AEV360" s="120"/>
      <c r="AEW360" s="120"/>
      <c r="AEX360" s="120"/>
      <c r="AEY360" s="120"/>
      <c r="AEZ360" s="120"/>
      <c r="AFA360" s="120"/>
      <c r="AFB360" s="120"/>
      <c r="AFC360" s="120"/>
      <c r="AFD360" s="120"/>
      <c r="AFE360" s="120"/>
      <c r="AFF360" s="120"/>
      <c r="AFG360" s="120"/>
      <c r="AFH360" s="120"/>
      <c r="AFI360" s="120"/>
      <c r="AFJ360" s="120"/>
      <c r="AFK360" s="120"/>
      <c r="AFL360" s="120"/>
      <c r="AFM360" s="120"/>
      <c r="AFN360" s="120"/>
      <c r="AFO360" s="120"/>
      <c r="AFP360" s="120"/>
      <c r="AFQ360" s="120"/>
      <c r="AFR360" s="120"/>
      <c r="AFS360" s="120"/>
      <c r="AFT360" s="120"/>
      <c r="AFU360" s="120"/>
      <c r="AFV360" s="120"/>
      <c r="AFW360" s="120"/>
      <c r="AFX360" s="120"/>
      <c r="AFY360" s="120"/>
      <c r="AFZ360" s="120"/>
      <c r="AGA360" s="120"/>
      <c r="AGB360" s="120"/>
      <c r="AGC360" s="120"/>
      <c r="AGD360" s="120"/>
      <c r="AGE360" s="120"/>
      <c r="AGF360" s="120"/>
      <c r="AGG360" s="120"/>
      <c r="AGH360" s="120"/>
      <c r="AGI360" s="120"/>
      <c r="AGJ360" s="120"/>
      <c r="AGK360" s="120"/>
      <c r="AGL360" s="120"/>
      <c r="AGM360" s="120"/>
      <c r="AGN360" s="120"/>
      <c r="AGO360" s="120"/>
      <c r="AGP360" s="120"/>
      <c r="AGQ360" s="120"/>
      <c r="AGR360" s="120"/>
      <c r="AGS360" s="120"/>
      <c r="AGT360" s="120"/>
      <c r="AGU360" s="120"/>
      <c r="AGV360" s="120"/>
      <c r="AGW360" s="120"/>
      <c r="AGX360" s="120"/>
      <c r="AGY360" s="120"/>
      <c r="AGZ360" s="120"/>
      <c r="AHA360" s="120"/>
      <c r="AHB360" s="120"/>
      <c r="AHC360" s="120"/>
      <c r="AHD360" s="120"/>
      <c r="AHE360" s="120"/>
      <c r="AHF360" s="120"/>
      <c r="AHG360" s="120"/>
      <c r="AHH360" s="120"/>
      <c r="AHI360" s="120"/>
      <c r="AHJ360" s="120"/>
      <c r="AHK360" s="120"/>
      <c r="AHL360" s="120"/>
      <c r="AHM360" s="120"/>
      <c r="AHN360" s="120"/>
      <c r="AHO360" s="120"/>
      <c r="AHP360" s="120"/>
      <c r="AHQ360" s="120"/>
      <c r="AHR360" s="120"/>
      <c r="AHS360" s="120"/>
      <c r="AHT360" s="120"/>
      <c r="AHU360" s="120"/>
      <c r="AHV360" s="120"/>
      <c r="AHW360" s="120"/>
      <c r="AHX360" s="120"/>
      <c r="AHY360" s="120"/>
      <c r="AHZ360" s="120"/>
      <c r="AIA360" s="120"/>
      <c r="AIB360" s="120"/>
      <c r="AIC360" s="120"/>
      <c r="AID360" s="120"/>
      <c r="AIE360" s="120"/>
      <c r="AIF360" s="120"/>
      <c r="AIG360" s="120"/>
      <c r="AIH360" s="120"/>
      <c r="AII360" s="120"/>
      <c r="AIJ360" s="120"/>
      <c r="AIK360" s="120"/>
      <c r="AIL360" s="120"/>
      <c r="AIM360" s="120"/>
      <c r="AIN360" s="120"/>
      <c r="AIO360" s="120"/>
      <c r="AIP360" s="120"/>
      <c r="AIQ360" s="120"/>
      <c r="AIR360" s="120"/>
      <c r="AIS360" s="120"/>
      <c r="AIT360" s="120"/>
      <c r="AIU360" s="120"/>
      <c r="AIV360" s="120"/>
      <c r="AIW360" s="120"/>
      <c r="AIX360" s="120"/>
      <c r="AIY360" s="120"/>
      <c r="AIZ360" s="120"/>
      <c r="AJA360" s="120"/>
      <c r="AJB360" s="120"/>
      <c r="AJC360" s="120"/>
      <c r="AJD360" s="120"/>
      <c r="AJE360" s="120"/>
      <c r="AJF360" s="120"/>
      <c r="AJG360" s="120"/>
      <c r="AJH360" s="120"/>
      <c r="AJI360" s="120"/>
      <c r="AJJ360" s="120"/>
      <c r="AJK360" s="120"/>
      <c r="AJL360" s="120"/>
      <c r="AJM360" s="120"/>
      <c r="AJN360" s="120"/>
      <c r="AJO360" s="120"/>
      <c r="AJP360" s="120"/>
      <c r="AJQ360" s="120"/>
      <c r="AJR360" s="120"/>
      <c r="AJS360" s="120"/>
      <c r="AJT360" s="120"/>
      <c r="AJU360" s="120"/>
      <c r="AJV360" s="120"/>
      <c r="AJW360" s="120"/>
      <c r="AJX360" s="120"/>
      <c r="AJY360" s="120"/>
      <c r="AJZ360" s="120"/>
      <c r="AKA360" s="120"/>
      <c r="AKB360" s="120"/>
      <c r="AKC360" s="120"/>
      <c r="AKD360" s="120"/>
      <c r="AKE360" s="120"/>
      <c r="AKF360" s="120"/>
      <c r="AKG360" s="120"/>
      <c r="AKH360" s="120"/>
      <c r="AKI360" s="120"/>
      <c r="AKJ360" s="120"/>
      <c r="AKK360" s="120"/>
      <c r="AKL360" s="120"/>
      <c r="AKM360" s="120"/>
      <c r="AKN360" s="120"/>
      <c r="AKO360" s="120"/>
      <c r="AKP360" s="120"/>
      <c r="AKQ360" s="120"/>
      <c r="AKR360" s="120"/>
      <c r="AKS360" s="120"/>
      <c r="AKT360" s="120"/>
      <c r="AKU360" s="120"/>
      <c r="AKV360" s="120"/>
      <c r="AKW360" s="120"/>
      <c r="AKX360" s="120"/>
      <c r="AKY360" s="120"/>
      <c r="AKZ360" s="120"/>
      <c r="ALA360" s="120"/>
      <c r="ALB360" s="120"/>
      <c r="ALC360" s="120"/>
      <c r="ALD360" s="120"/>
      <c r="ALE360" s="120"/>
      <c r="ALF360" s="120"/>
      <c r="ALG360" s="120"/>
      <c r="ALH360" s="120"/>
      <c r="ALI360" s="120"/>
      <c r="ALJ360" s="120"/>
      <c r="ALK360" s="120"/>
      <c r="ALL360" s="120"/>
      <c r="ALM360" s="120"/>
      <c r="ALN360" s="120"/>
      <c r="ALO360" s="120"/>
      <c r="ALP360" s="120"/>
      <c r="ALQ360" s="120"/>
      <c r="ALR360" s="120"/>
      <c r="ALS360" s="120"/>
      <c r="ALT360" s="120"/>
      <c r="ALU360" s="120"/>
      <c r="ALV360" s="120"/>
      <c r="ALW360" s="120"/>
      <c r="ALX360" s="120"/>
      <c r="ALY360" s="120"/>
      <c r="ALZ360" s="120"/>
      <c r="AMA360" s="120"/>
      <c r="AMB360" s="120"/>
      <c r="AMC360" s="120"/>
      <c r="AMD360" s="120"/>
      <c r="AME360" s="120"/>
      <c r="AMF360" s="120"/>
      <c r="AMG360" s="120"/>
      <c r="AMH360" s="120"/>
      <c r="AMI360" s="120"/>
      <c r="AMJ360" s="120"/>
      <c r="AMK360" s="120"/>
      <c r="AML360" s="120"/>
      <c r="AMM360" s="120"/>
      <c r="AMN360" s="120"/>
      <c r="AMO360" s="120"/>
      <c r="AMP360" s="120"/>
      <c r="AMQ360" s="120"/>
      <c r="AMR360" s="120"/>
      <c r="AMS360" s="120"/>
      <c r="AMT360" s="120"/>
      <c r="AMU360" s="120"/>
      <c r="AMV360" s="120"/>
      <c r="AMW360" s="120"/>
      <c r="AMX360" s="120"/>
      <c r="AMY360" s="120"/>
      <c r="AMZ360" s="120"/>
      <c r="ANA360" s="120"/>
      <c r="ANB360" s="120"/>
      <c r="ANC360" s="120"/>
      <c r="AND360" s="120"/>
      <c r="ANE360" s="120"/>
      <c r="ANF360" s="120"/>
      <c r="ANG360" s="120"/>
      <c r="ANH360" s="120"/>
      <c r="ANI360" s="120"/>
      <c r="ANJ360" s="120"/>
      <c r="ANK360" s="120"/>
      <c r="ANL360" s="120"/>
      <c r="ANM360" s="120"/>
      <c r="ANN360" s="120"/>
      <c r="ANO360" s="120"/>
      <c r="ANP360" s="120"/>
      <c r="ANQ360" s="120"/>
      <c r="ANR360" s="120"/>
      <c r="ANS360" s="120"/>
      <c r="ANT360" s="120"/>
      <c r="ANU360" s="120"/>
      <c r="ANV360" s="120"/>
      <c r="ANW360" s="120"/>
      <c r="ANX360" s="120"/>
      <c r="ANY360" s="120"/>
      <c r="ANZ360" s="120"/>
      <c r="AOA360" s="120"/>
      <c r="AOB360" s="120"/>
      <c r="AOC360" s="120"/>
      <c r="AOD360" s="120"/>
      <c r="AOE360" s="120"/>
      <c r="AOF360" s="120"/>
      <c r="AOG360" s="120"/>
      <c r="AOH360" s="120"/>
      <c r="AOI360" s="120"/>
      <c r="AOJ360" s="120"/>
      <c r="AOK360" s="120"/>
      <c r="AOL360" s="120"/>
      <c r="AOM360" s="120"/>
      <c r="AON360" s="120"/>
      <c r="AOO360" s="120"/>
      <c r="AOP360" s="120"/>
      <c r="AOQ360" s="120"/>
      <c r="AOR360" s="120"/>
      <c r="AOS360" s="120"/>
      <c r="AOT360" s="120"/>
      <c r="AOU360" s="120"/>
      <c r="AOV360" s="120"/>
      <c r="AOW360" s="120"/>
      <c r="AOX360" s="120"/>
      <c r="AOY360" s="120"/>
      <c r="AOZ360" s="120"/>
      <c r="APA360" s="120"/>
      <c r="APB360" s="120"/>
      <c r="APC360" s="120"/>
      <c r="APD360" s="120"/>
      <c r="APE360" s="120"/>
      <c r="APF360" s="120"/>
      <c r="APG360" s="120"/>
      <c r="APH360" s="120"/>
      <c r="API360" s="120"/>
      <c r="APJ360" s="120"/>
      <c r="APK360" s="120"/>
      <c r="APL360" s="120"/>
      <c r="APM360" s="120"/>
      <c r="APN360" s="120"/>
      <c r="APO360" s="120"/>
      <c r="APP360" s="120"/>
      <c r="APQ360" s="120"/>
      <c r="APR360" s="120"/>
      <c r="APS360" s="120"/>
      <c r="APT360" s="120"/>
      <c r="APU360" s="120"/>
      <c r="APV360" s="120"/>
      <c r="APW360" s="120"/>
      <c r="APX360" s="120"/>
      <c r="APY360" s="120"/>
      <c r="APZ360" s="120"/>
      <c r="AQA360" s="120"/>
      <c r="AQB360" s="120"/>
      <c r="AQC360" s="120"/>
      <c r="AQD360" s="120"/>
      <c r="AQE360" s="120"/>
      <c r="AQF360" s="120"/>
      <c r="AQG360" s="120"/>
      <c r="AQH360" s="120"/>
      <c r="AQI360" s="120"/>
      <c r="AQJ360" s="120"/>
      <c r="AQK360" s="120"/>
      <c r="AQL360" s="120"/>
      <c r="AQM360" s="120"/>
      <c r="AQN360" s="120"/>
      <c r="AQO360" s="120"/>
      <c r="AQP360" s="120"/>
      <c r="AQQ360" s="120"/>
      <c r="AQR360" s="120"/>
      <c r="AQS360" s="120"/>
      <c r="AQT360" s="120"/>
      <c r="AQU360" s="120"/>
      <c r="AQV360" s="120"/>
      <c r="AQW360" s="120"/>
      <c r="AQX360" s="120"/>
      <c r="AQY360" s="120"/>
      <c r="AQZ360" s="120"/>
      <c r="ARA360" s="120"/>
      <c r="ARB360" s="120"/>
      <c r="ARC360" s="120"/>
      <c r="ARD360" s="120"/>
      <c r="ARE360" s="120"/>
      <c r="ARF360" s="120"/>
      <c r="ARG360" s="120"/>
      <c r="ARH360" s="120"/>
      <c r="ARI360" s="120"/>
      <c r="ARJ360" s="120"/>
      <c r="ARK360" s="120"/>
      <c r="ARL360" s="120"/>
      <c r="ARM360" s="120"/>
      <c r="ARN360" s="120"/>
      <c r="ARO360" s="120"/>
      <c r="ARP360" s="120"/>
      <c r="ARQ360" s="120"/>
      <c r="ARR360" s="120"/>
      <c r="ARS360" s="120"/>
      <c r="ART360" s="120"/>
      <c r="ARU360" s="120"/>
      <c r="ARV360" s="120"/>
      <c r="ARW360" s="120"/>
      <c r="ARX360" s="120"/>
      <c r="ARY360" s="120"/>
      <c r="ARZ360" s="120"/>
      <c r="ASA360" s="120"/>
      <c r="ASB360" s="120"/>
      <c r="ASC360" s="120"/>
      <c r="ASD360" s="120"/>
      <c r="ASE360" s="120"/>
      <c r="ASF360" s="120"/>
      <c r="ASG360" s="120"/>
      <c r="ASH360" s="120"/>
      <c r="ASI360" s="120"/>
      <c r="ASJ360" s="120"/>
      <c r="ASK360" s="120"/>
      <c r="ASL360" s="120"/>
      <c r="ASM360" s="120"/>
      <c r="ASN360" s="120"/>
      <c r="ASO360" s="120"/>
      <c r="ASP360" s="120"/>
      <c r="ASQ360" s="120"/>
      <c r="ASR360" s="120"/>
      <c r="ASS360" s="120"/>
      <c r="AST360" s="120"/>
      <c r="ASU360" s="120"/>
      <c r="ASV360" s="120"/>
      <c r="ASW360" s="120"/>
      <c r="ASX360" s="120"/>
      <c r="ASY360" s="120"/>
      <c r="ASZ360" s="120"/>
      <c r="ATA360" s="120"/>
      <c r="ATB360" s="120"/>
      <c r="ATC360" s="120"/>
      <c r="ATD360" s="120"/>
      <c r="ATE360" s="120"/>
      <c r="ATF360" s="120"/>
      <c r="ATG360" s="120"/>
      <c r="ATH360" s="120"/>
      <c r="ATI360" s="120"/>
      <c r="ATJ360" s="120"/>
      <c r="ATK360" s="120"/>
      <c r="ATL360" s="120"/>
      <c r="ATM360" s="120"/>
      <c r="ATN360" s="120"/>
      <c r="ATO360" s="120"/>
      <c r="ATP360" s="120"/>
      <c r="ATQ360" s="120"/>
      <c r="ATR360" s="120"/>
      <c r="ATS360" s="120"/>
      <c r="ATT360" s="120"/>
      <c r="ATU360" s="120"/>
      <c r="ATV360" s="120"/>
      <c r="ATW360" s="120"/>
      <c r="ATX360" s="120"/>
      <c r="ATY360" s="120"/>
      <c r="ATZ360" s="120"/>
      <c r="AUA360" s="120"/>
      <c r="AUB360" s="120"/>
      <c r="AUC360" s="120"/>
      <c r="AUD360" s="120"/>
      <c r="AUE360" s="120"/>
      <c r="AUF360" s="120"/>
      <c r="AUG360" s="120"/>
      <c r="AUH360" s="120"/>
      <c r="AUI360" s="120"/>
      <c r="AUJ360" s="120"/>
      <c r="AUK360" s="120"/>
      <c r="AUL360" s="120"/>
      <c r="AUM360" s="120"/>
      <c r="AUN360" s="120"/>
      <c r="AUO360" s="120"/>
      <c r="AUP360" s="120"/>
      <c r="AUQ360" s="120"/>
      <c r="AUR360" s="120"/>
      <c r="AUS360" s="120"/>
      <c r="AUT360" s="120"/>
      <c r="AUU360" s="120"/>
      <c r="AUV360" s="120"/>
      <c r="AUW360" s="120"/>
      <c r="AUX360" s="120"/>
      <c r="AUY360" s="120"/>
      <c r="AUZ360" s="120"/>
      <c r="AVA360" s="120"/>
      <c r="AVB360" s="120"/>
      <c r="AVC360" s="120"/>
      <c r="AVD360" s="120"/>
      <c r="AVE360" s="120"/>
      <c r="AVF360" s="120"/>
      <c r="AVG360" s="120"/>
      <c r="AVH360" s="120"/>
      <c r="AVI360" s="120"/>
      <c r="AVJ360" s="120"/>
      <c r="AVK360" s="120"/>
      <c r="AVL360" s="120"/>
      <c r="AVM360" s="120"/>
      <c r="AVN360" s="120"/>
      <c r="AVO360" s="120"/>
      <c r="AVP360" s="120"/>
      <c r="AVQ360" s="120"/>
      <c r="AVR360" s="120"/>
      <c r="AVS360" s="120"/>
      <c r="AVT360" s="120"/>
      <c r="AVU360" s="120"/>
      <c r="AVV360" s="120"/>
      <c r="AVW360" s="120"/>
      <c r="AVX360" s="120"/>
      <c r="AVY360" s="120"/>
      <c r="AVZ360" s="120"/>
      <c r="AWA360" s="120"/>
      <c r="AWB360" s="120"/>
      <c r="AWC360" s="120"/>
      <c r="AWD360" s="120"/>
      <c r="AWE360" s="120"/>
      <c r="AWF360" s="120"/>
      <c r="AWG360" s="120"/>
      <c r="AWH360" s="120"/>
      <c r="AWI360" s="120"/>
      <c r="AWJ360" s="120"/>
      <c r="AWK360" s="120"/>
      <c r="AWL360" s="120"/>
      <c r="AWM360" s="120"/>
      <c r="AWN360" s="120"/>
      <c r="AWO360" s="120"/>
      <c r="AWP360" s="120"/>
      <c r="AWQ360" s="120"/>
      <c r="AWR360" s="120"/>
      <c r="AWS360" s="120"/>
      <c r="AWT360" s="120"/>
      <c r="AWU360" s="120"/>
      <c r="AWV360" s="120"/>
      <c r="AWW360" s="120"/>
      <c r="AWX360" s="120"/>
      <c r="AWY360" s="120"/>
      <c r="AWZ360" s="120"/>
      <c r="AXA360" s="120"/>
      <c r="AXB360" s="120"/>
      <c r="AXC360" s="120"/>
      <c r="AXD360" s="120"/>
      <c r="AXE360" s="120"/>
      <c r="AXF360" s="120"/>
      <c r="AXG360" s="120"/>
      <c r="AXH360" s="120"/>
      <c r="AXI360" s="120"/>
      <c r="AXJ360" s="120"/>
      <c r="AXK360" s="120"/>
      <c r="AXL360" s="120"/>
      <c r="AXM360" s="120"/>
      <c r="AXN360" s="120"/>
      <c r="AXO360" s="120"/>
      <c r="AXP360" s="120"/>
      <c r="AXQ360" s="120"/>
      <c r="AXR360" s="120"/>
      <c r="AXS360" s="120"/>
      <c r="AXT360" s="120"/>
      <c r="AXU360" s="120"/>
      <c r="AXV360" s="120"/>
      <c r="AXW360" s="120"/>
      <c r="AXX360" s="120"/>
      <c r="AXY360" s="120"/>
      <c r="AXZ360" s="120"/>
      <c r="AYA360" s="120"/>
      <c r="AYB360" s="120"/>
      <c r="AYC360" s="120"/>
      <c r="AYD360" s="120"/>
      <c r="AYE360" s="120"/>
      <c r="AYF360" s="120"/>
      <c r="AYG360" s="120"/>
      <c r="AYH360" s="120"/>
      <c r="AYI360" s="120"/>
      <c r="AYJ360" s="120"/>
      <c r="AYK360" s="120"/>
      <c r="AYL360" s="120"/>
      <c r="AYM360" s="120"/>
      <c r="AYN360" s="120"/>
      <c r="AYO360" s="120"/>
      <c r="AYP360" s="120"/>
      <c r="AYQ360" s="120"/>
      <c r="AYR360" s="120"/>
      <c r="AYS360" s="120"/>
      <c r="AYT360" s="120"/>
      <c r="AYU360" s="120"/>
      <c r="AYV360" s="120"/>
      <c r="AYW360" s="120"/>
      <c r="AYX360" s="120"/>
      <c r="AYY360" s="120"/>
      <c r="AYZ360" s="120"/>
      <c r="AZA360" s="120"/>
      <c r="AZB360" s="120"/>
      <c r="AZC360" s="120"/>
      <c r="AZD360" s="120"/>
      <c r="AZE360" s="120"/>
      <c r="AZF360" s="120"/>
      <c r="AZG360" s="120"/>
      <c r="AZH360" s="120"/>
      <c r="AZI360" s="120"/>
      <c r="AZJ360" s="120"/>
      <c r="AZK360" s="120"/>
      <c r="AZL360" s="120"/>
      <c r="AZM360" s="120"/>
      <c r="AZN360" s="120"/>
      <c r="AZO360" s="120"/>
      <c r="AZP360" s="120"/>
      <c r="AZQ360" s="120"/>
      <c r="AZR360" s="120"/>
      <c r="AZS360" s="120"/>
      <c r="AZT360" s="120"/>
      <c r="AZU360" s="120"/>
      <c r="AZV360" s="120"/>
      <c r="AZW360" s="120"/>
      <c r="AZX360" s="120"/>
      <c r="AZY360" s="120"/>
      <c r="AZZ360" s="120"/>
      <c r="BAA360" s="120"/>
      <c r="BAB360" s="120"/>
      <c r="BAC360" s="120"/>
      <c r="BAD360" s="120"/>
      <c r="BAE360" s="120"/>
      <c r="BAF360" s="120"/>
      <c r="BAG360" s="120"/>
      <c r="BAH360" s="120"/>
      <c r="BAI360" s="120"/>
      <c r="BAJ360" s="120"/>
      <c r="BAK360" s="120"/>
      <c r="BAL360" s="120"/>
      <c r="BAM360" s="120"/>
      <c r="BAN360" s="120"/>
      <c r="BAO360" s="120"/>
      <c r="BAP360" s="120"/>
      <c r="BAQ360" s="120"/>
      <c r="BAR360" s="120"/>
      <c r="BAS360" s="120"/>
      <c r="BAT360" s="120"/>
      <c r="BAU360" s="120"/>
      <c r="BAV360" s="120"/>
      <c r="BAW360" s="120"/>
      <c r="BAX360" s="120"/>
      <c r="BAY360" s="120"/>
      <c r="BAZ360" s="120"/>
      <c r="BBA360" s="120"/>
      <c r="BBB360" s="120"/>
      <c r="BBC360" s="120"/>
      <c r="BBD360" s="120"/>
      <c r="BBE360" s="120"/>
      <c r="BBF360" s="120"/>
      <c r="BBG360" s="120"/>
      <c r="BBH360" s="120"/>
      <c r="BBI360" s="120"/>
      <c r="BBJ360" s="120"/>
      <c r="BBK360" s="120"/>
      <c r="BBL360" s="120"/>
      <c r="BBM360" s="120"/>
      <c r="BBN360" s="120"/>
      <c r="BBO360" s="120"/>
      <c r="BBP360" s="120"/>
      <c r="BBQ360" s="120"/>
      <c r="BBR360" s="120"/>
      <c r="BBS360" s="120"/>
      <c r="BBT360" s="120"/>
      <c r="BBU360" s="120"/>
      <c r="BBV360" s="120"/>
      <c r="BBW360" s="120"/>
      <c r="BBX360" s="120"/>
      <c r="BBY360" s="120"/>
      <c r="BBZ360" s="120"/>
      <c r="BCA360" s="120"/>
      <c r="BCB360" s="120"/>
      <c r="BCC360" s="120"/>
      <c r="BCD360" s="120"/>
      <c r="BCE360" s="120"/>
      <c r="BCF360" s="120"/>
      <c r="BCG360" s="120"/>
      <c r="BCH360" s="120"/>
      <c r="BCI360" s="120"/>
      <c r="BCJ360" s="120"/>
      <c r="BCK360" s="120"/>
      <c r="BCL360" s="120"/>
      <c r="BCM360" s="120"/>
      <c r="BCN360" s="120"/>
      <c r="BCO360" s="120"/>
      <c r="BCP360" s="120"/>
      <c r="BCQ360" s="120"/>
      <c r="BCR360" s="120"/>
      <c r="BCS360" s="120"/>
      <c r="BCT360" s="120"/>
      <c r="BCU360" s="120"/>
      <c r="BCV360" s="120"/>
      <c r="BCW360" s="120"/>
      <c r="BCX360" s="120"/>
      <c r="BCY360" s="120"/>
      <c r="BCZ360" s="120"/>
      <c r="BDA360" s="120"/>
      <c r="BDB360" s="120"/>
      <c r="BDC360" s="120"/>
      <c r="BDD360" s="120"/>
      <c r="BDE360" s="120"/>
      <c r="BDF360" s="120"/>
      <c r="BDG360" s="120"/>
      <c r="BDH360" s="120"/>
      <c r="BDI360" s="120"/>
      <c r="BDJ360" s="120"/>
      <c r="BDK360" s="120"/>
      <c r="BDL360" s="120"/>
      <c r="BDM360" s="120"/>
      <c r="BDN360" s="120"/>
      <c r="BDO360" s="120"/>
      <c r="BDP360" s="120"/>
      <c r="BDQ360" s="120"/>
      <c r="BDR360" s="120"/>
      <c r="BDS360" s="120"/>
      <c r="BDT360" s="120"/>
      <c r="BDU360" s="120"/>
      <c r="BDV360" s="120"/>
      <c r="BDW360" s="120"/>
      <c r="BDX360" s="120"/>
      <c r="BDY360" s="120"/>
      <c r="BDZ360" s="120"/>
      <c r="BEA360" s="120"/>
      <c r="BEB360" s="120"/>
      <c r="BEC360" s="120"/>
      <c r="BED360" s="120"/>
      <c r="BEE360" s="120"/>
      <c r="BEF360" s="120"/>
      <c r="BEG360" s="120"/>
      <c r="BEH360" s="120"/>
      <c r="BEI360" s="120"/>
      <c r="BEJ360" s="120"/>
      <c r="BEK360" s="120"/>
      <c r="BEL360" s="120"/>
      <c r="BEM360" s="120"/>
      <c r="BEN360" s="120"/>
      <c r="BEO360" s="120"/>
      <c r="BEP360" s="120"/>
      <c r="BEQ360" s="120"/>
      <c r="BER360" s="120"/>
      <c r="BES360" s="120"/>
      <c r="BET360" s="120"/>
      <c r="BEU360" s="120"/>
      <c r="BEV360" s="120"/>
      <c r="BEW360" s="120"/>
      <c r="BEX360" s="120"/>
      <c r="BEY360" s="120"/>
      <c r="BEZ360" s="120"/>
      <c r="BFA360" s="120"/>
      <c r="BFB360" s="120"/>
      <c r="BFC360" s="120"/>
      <c r="BFD360" s="120"/>
      <c r="BFE360" s="120"/>
      <c r="BFF360" s="120"/>
      <c r="BFG360" s="120"/>
      <c r="BFH360" s="120"/>
      <c r="BFI360" s="120"/>
      <c r="BFJ360" s="120"/>
      <c r="BFK360" s="120"/>
      <c r="BFL360" s="120"/>
      <c r="BFM360" s="120"/>
      <c r="BFN360" s="120"/>
      <c r="BFO360" s="120"/>
      <c r="BFP360" s="120"/>
      <c r="BFQ360" s="120"/>
      <c r="BFR360" s="120"/>
      <c r="BFS360" s="120"/>
      <c r="BFT360" s="120"/>
      <c r="BFU360" s="120"/>
      <c r="BFV360" s="120"/>
      <c r="BFW360" s="120"/>
      <c r="BFX360" s="120"/>
      <c r="BFY360" s="120"/>
      <c r="BFZ360" s="120"/>
      <c r="BGA360" s="120"/>
      <c r="BGB360" s="120"/>
      <c r="BGC360" s="120"/>
      <c r="BGD360" s="120"/>
      <c r="BGE360" s="120"/>
      <c r="BGF360" s="120"/>
      <c r="BGG360" s="120"/>
      <c r="BGH360" s="120"/>
      <c r="BGI360" s="120"/>
      <c r="BGJ360" s="120"/>
      <c r="BGK360" s="120"/>
      <c r="BGL360" s="120"/>
      <c r="BGM360" s="120"/>
      <c r="BGN360" s="120"/>
      <c r="BGO360" s="120"/>
      <c r="BGP360" s="120"/>
      <c r="BGQ360" s="120"/>
      <c r="BGR360" s="120"/>
      <c r="BGS360" s="120"/>
      <c r="BGT360" s="120"/>
      <c r="BGU360" s="120"/>
      <c r="BGV360" s="120"/>
      <c r="BGW360" s="120"/>
      <c r="BGX360" s="120"/>
      <c r="BGY360" s="120"/>
      <c r="BGZ360" s="120"/>
      <c r="BHA360" s="120"/>
      <c r="BHB360" s="120"/>
      <c r="BHC360" s="120"/>
      <c r="BHD360" s="120"/>
      <c r="BHE360" s="120"/>
      <c r="BHF360" s="120"/>
      <c r="BHG360" s="120"/>
      <c r="BHH360" s="120"/>
      <c r="BHI360" s="120"/>
      <c r="BHJ360" s="120"/>
      <c r="BHK360" s="120"/>
      <c r="BHL360" s="120"/>
      <c r="BHM360" s="120"/>
      <c r="BHN360" s="120"/>
      <c r="BHO360" s="120"/>
      <c r="BHP360" s="120"/>
      <c r="BHQ360" s="120"/>
      <c r="BHR360" s="120"/>
      <c r="BHS360" s="120"/>
      <c r="BHT360" s="120"/>
      <c r="BHU360" s="120"/>
      <c r="BHV360" s="120"/>
      <c r="BHW360" s="120"/>
      <c r="BHX360" s="120"/>
      <c r="BHY360" s="120"/>
      <c r="BHZ360" s="120"/>
      <c r="BIA360" s="120"/>
      <c r="BIB360" s="120"/>
      <c r="BIC360" s="120"/>
      <c r="BID360" s="120"/>
      <c r="BIE360" s="120"/>
      <c r="BIF360" s="120"/>
      <c r="BIG360" s="120"/>
      <c r="BIH360" s="120"/>
      <c r="BII360" s="120"/>
      <c r="BIJ360" s="120"/>
      <c r="BIK360" s="120"/>
      <c r="BIL360" s="120"/>
      <c r="BIM360" s="120"/>
      <c r="BIN360" s="120"/>
      <c r="BIO360" s="120"/>
      <c r="BIP360" s="120"/>
      <c r="BIQ360" s="120"/>
      <c r="BIR360" s="120"/>
      <c r="BIS360" s="120"/>
      <c r="BIT360" s="120"/>
      <c r="BIU360" s="120"/>
      <c r="BIV360" s="120"/>
      <c r="BIW360" s="120"/>
      <c r="BIX360" s="120"/>
      <c r="BIY360" s="120"/>
      <c r="BIZ360" s="120"/>
      <c r="BJA360" s="120"/>
      <c r="BJB360" s="120"/>
      <c r="BJC360" s="120"/>
      <c r="BJD360" s="120"/>
      <c r="BJE360" s="120"/>
      <c r="BJF360" s="120"/>
      <c r="BJG360" s="120"/>
      <c r="BJH360" s="120"/>
      <c r="BJI360" s="120"/>
      <c r="BJJ360" s="120"/>
      <c r="BJK360" s="120"/>
      <c r="BJL360" s="120"/>
      <c r="BJM360" s="120"/>
      <c r="BJN360" s="120"/>
      <c r="BJO360" s="120"/>
      <c r="BJP360" s="120"/>
      <c r="BJQ360" s="120"/>
      <c r="BJR360" s="120"/>
      <c r="BJS360" s="120"/>
      <c r="BJT360" s="120"/>
      <c r="BJU360" s="120"/>
      <c r="BJV360" s="120"/>
      <c r="BJW360" s="120"/>
      <c r="BJX360" s="120"/>
      <c r="BJY360" s="120"/>
      <c r="BJZ360" s="120"/>
      <c r="BKA360" s="120"/>
      <c r="BKB360" s="120"/>
      <c r="BKC360" s="120"/>
      <c r="BKD360" s="120"/>
      <c r="BKE360" s="120"/>
      <c r="BKF360" s="120"/>
      <c r="BKG360" s="120"/>
      <c r="BKH360" s="120"/>
      <c r="BKI360" s="120"/>
      <c r="BKJ360" s="120"/>
      <c r="BKK360" s="120"/>
      <c r="BKL360" s="120"/>
      <c r="BKM360" s="120"/>
      <c r="BKN360" s="120"/>
      <c r="BKO360" s="120"/>
      <c r="BKP360" s="120"/>
      <c r="BKQ360" s="120"/>
      <c r="BKR360" s="120"/>
      <c r="BKS360" s="120"/>
      <c r="BKT360" s="120"/>
      <c r="BKU360" s="120"/>
      <c r="BKV360" s="120"/>
      <c r="BKW360" s="120"/>
      <c r="BKX360" s="120"/>
      <c r="BKY360" s="120"/>
      <c r="BKZ360" s="120"/>
      <c r="BLA360" s="120"/>
      <c r="BLB360" s="120"/>
      <c r="BLC360" s="120"/>
      <c r="BLD360" s="120"/>
      <c r="BLE360" s="120"/>
      <c r="BLF360" s="120"/>
      <c r="BLG360" s="120"/>
      <c r="BLH360" s="120"/>
      <c r="BLI360" s="120"/>
      <c r="BLJ360" s="120"/>
      <c r="BLK360" s="120"/>
      <c r="BLL360" s="120"/>
      <c r="BLM360" s="120"/>
      <c r="BLN360" s="120"/>
      <c r="BLO360" s="120"/>
      <c r="BLP360" s="120"/>
      <c r="BLQ360" s="120"/>
      <c r="BLR360" s="120"/>
      <c r="BLS360" s="120"/>
      <c r="BLT360" s="120"/>
      <c r="BLU360" s="120"/>
      <c r="BLV360" s="120"/>
      <c r="BLW360" s="120"/>
      <c r="BLX360" s="120"/>
      <c r="BLY360" s="120"/>
      <c r="BLZ360" s="120"/>
      <c r="BMA360" s="120"/>
      <c r="BMB360" s="120"/>
      <c r="BMC360" s="120"/>
      <c r="BMD360" s="120"/>
      <c r="BME360" s="120"/>
      <c r="BMF360" s="120"/>
      <c r="BMG360" s="120"/>
      <c r="BMH360" s="120"/>
      <c r="BMI360" s="120"/>
      <c r="BMJ360" s="120"/>
      <c r="BMK360" s="120"/>
      <c r="BML360" s="120"/>
      <c r="BMM360" s="120"/>
      <c r="BMN360" s="120"/>
      <c r="BMO360" s="120"/>
      <c r="BMP360" s="120"/>
      <c r="BMQ360" s="120"/>
      <c r="BMR360" s="120"/>
      <c r="BMS360" s="120"/>
      <c r="BMT360" s="120"/>
      <c r="BMU360" s="120"/>
      <c r="BMV360" s="120"/>
      <c r="BMW360" s="120"/>
      <c r="BMX360" s="120"/>
      <c r="BMY360" s="120"/>
      <c r="BMZ360" s="120"/>
      <c r="BNA360" s="120"/>
      <c r="BNB360" s="120"/>
      <c r="BNC360" s="120"/>
      <c r="BND360" s="120"/>
      <c r="BNE360" s="120"/>
      <c r="BNF360" s="120"/>
      <c r="BNG360" s="120"/>
      <c r="BNH360" s="120"/>
      <c r="BNI360" s="120"/>
      <c r="BNJ360" s="120"/>
      <c r="BNK360" s="120"/>
      <c r="BNL360" s="120"/>
      <c r="BNM360" s="120"/>
      <c r="BNN360" s="120"/>
      <c r="BNO360" s="120"/>
      <c r="BNP360" s="120"/>
      <c r="BNQ360" s="120"/>
      <c r="BNR360" s="120"/>
      <c r="BNS360" s="120"/>
      <c r="BNT360" s="120"/>
      <c r="BNU360" s="120"/>
      <c r="BNV360" s="120"/>
      <c r="BNW360" s="120"/>
      <c r="BNX360" s="120"/>
      <c r="BNY360" s="120"/>
      <c r="BNZ360" s="120"/>
      <c r="BOA360" s="120"/>
      <c r="BOB360" s="120"/>
      <c r="BOC360" s="120"/>
      <c r="BOD360" s="120"/>
      <c r="BOE360" s="120"/>
      <c r="BOF360" s="120"/>
      <c r="BOG360" s="120"/>
      <c r="BOH360" s="120"/>
      <c r="BOI360" s="120"/>
      <c r="BOJ360" s="120"/>
      <c r="BOK360" s="120"/>
      <c r="BOL360" s="120"/>
      <c r="BOM360" s="120"/>
      <c r="BON360" s="120"/>
      <c r="BOO360" s="120"/>
      <c r="BOP360" s="120"/>
      <c r="BOQ360" s="120"/>
      <c r="BOR360" s="120"/>
      <c r="BOS360" s="120"/>
      <c r="BOT360" s="120"/>
      <c r="BOU360" s="120"/>
      <c r="BOV360" s="120"/>
      <c r="BOW360" s="120"/>
      <c r="BOX360" s="120"/>
      <c r="BOY360" s="120"/>
      <c r="BOZ360" s="120"/>
      <c r="BPA360" s="120"/>
      <c r="BPB360" s="120"/>
      <c r="BPC360" s="120"/>
      <c r="BPD360" s="120"/>
      <c r="BPE360" s="120"/>
      <c r="BPF360" s="120"/>
      <c r="BPG360" s="120"/>
      <c r="BPH360" s="120"/>
      <c r="BPI360" s="120"/>
      <c r="BPJ360" s="120"/>
      <c r="BPK360" s="120"/>
      <c r="BPL360" s="120"/>
      <c r="BPM360" s="120"/>
      <c r="BPN360" s="120"/>
      <c r="BPO360" s="120"/>
      <c r="BPP360" s="120"/>
      <c r="BPQ360" s="120"/>
      <c r="BPR360" s="120"/>
      <c r="BPS360" s="120"/>
      <c r="BPT360" s="120"/>
      <c r="BPU360" s="120"/>
      <c r="BPV360" s="120"/>
      <c r="BPW360" s="120"/>
      <c r="BPX360" s="120"/>
      <c r="BPY360" s="120"/>
      <c r="BPZ360" s="120"/>
      <c r="BQA360" s="120"/>
      <c r="BQB360" s="120"/>
      <c r="BQC360" s="120"/>
      <c r="BQD360" s="120"/>
      <c r="BQE360" s="120"/>
      <c r="BQF360" s="120"/>
      <c r="BQG360" s="120"/>
      <c r="BQH360" s="120"/>
      <c r="BQI360" s="120"/>
      <c r="BQJ360" s="120"/>
      <c r="BQK360" s="120"/>
      <c r="BQL360" s="120"/>
      <c r="BQM360" s="120"/>
      <c r="BQN360" s="120"/>
      <c r="BQO360" s="120"/>
      <c r="BQP360" s="120"/>
      <c r="BQQ360" s="120"/>
      <c r="BQR360" s="120"/>
      <c r="BQS360" s="120"/>
      <c r="BQT360" s="120"/>
      <c r="BQU360" s="120"/>
      <c r="BQV360" s="120"/>
      <c r="BQW360" s="120"/>
      <c r="BQX360" s="120"/>
      <c r="BQY360" s="120"/>
      <c r="BQZ360" s="120"/>
      <c r="BRA360" s="120"/>
      <c r="BRB360" s="120"/>
      <c r="BRC360" s="120"/>
      <c r="BRD360" s="120"/>
      <c r="BRE360" s="120"/>
      <c r="BRF360" s="120"/>
      <c r="BRG360" s="120"/>
      <c r="BRH360" s="120"/>
      <c r="BRI360" s="120"/>
      <c r="BRJ360" s="120"/>
      <c r="BRK360" s="120"/>
      <c r="BRL360" s="120"/>
      <c r="BRM360" s="120"/>
      <c r="BRN360" s="120"/>
      <c r="BRO360" s="120"/>
      <c r="BRP360" s="120"/>
      <c r="BRQ360" s="120"/>
      <c r="BRR360" s="120"/>
      <c r="BRS360" s="120"/>
      <c r="BRT360" s="120"/>
      <c r="BRU360" s="120"/>
      <c r="BRV360" s="120"/>
      <c r="BRW360" s="120"/>
      <c r="BRX360" s="120"/>
      <c r="BRY360" s="120"/>
      <c r="BRZ360" s="120"/>
      <c r="BSA360" s="120"/>
      <c r="BSB360" s="120"/>
      <c r="BSC360" s="120"/>
      <c r="BSD360" s="120"/>
      <c r="BSE360" s="120"/>
      <c r="BSF360" s="120"/>
      <c r="BSG360" s="120"/>
      <c r="BSH360" s="120"/>
      <c r="BSI360" s="120"/>
      <c r="BSJ360" s="120"/>
      <c r="BSK360" s="120"/>
      <c r="BSL360" s="120"/>
      <c r="BSM360" s="120"/>
      <c r="BSN360" s="120"/>
      <c r="BSO360" s="120"/>
      <c r="BSP360" s="120"/>
      <c r="BSQ360" s="120"/>
      <c r="BSR360" s="120"/>
      <c r="BSS360" s="120"/>
      <c r="BST360" s="120"/>
      <c r="BSU360" s="120"/>
      <c r="BSV360" s="120"/>
      <c r="BSW360" s="120"/>
      <c r="BSX360" s="120"/>
      <c r="BSY360" s="120"/>
      <c r="BSZ360" s="120"/>
      <c r="BTA360" s="120"/>
      <c r="BTB360" s="120"/>
      <c r="BTC360" s="120"/>
      <c r="BTD360" s="120"/>
      <c r="BTE360" s="120"/>
      <c r="BTF360" s="120"/>
      <c r="BTG360" s="120"/>
      <c r="BTH360" s="120"/>
      <c r="BTI360" s="120"/>
      <c r="BTJ360" s="120"/>
      <c r="BTK360" s="120"/>
      <c r="BTL360" s="120"/>
      <c r="BTM360" s="120"/>
      <c r="BTN360" s="120"/>
      <c r="BTO360" s="120"/>
      <c r="BTP360" s="120"/>
      <c r="BTQ360" s="120"/>
      <c r="BTR360" s="120"/>
      <c r="BTS360" s="120"/>
      <c r="BTT360" s="120"/>
      <c r="BTU360" s="120"/>
      <c r="BTV360" s="120"/>
      <c r="BTW360" s="120"/>
      <c r="BTX360" s="120"/>
      <c r="BTY360" s="120"/>
      <c r="BTZ360" s="120"/>
      <c r="BUA360" s="120"/>
      <c r="BUB360" s="120"/>
      <c r="BUC360" s="120"/>
      <c r="BUD360" s="120"/>
      <c r="BUE360" s="120"/>
      <c r="BUF360" s="120"/>
      <c r="BUG360" s="120"/>
      <c r="BUH360" s="120"/>
      <c r="BUI360" s="120"/>
      <c r="BUJ360" s="120"/>
      <c r="BUK360" s="120"/>
      <c r="BUL360" s="120"/>
      <c r="BUM360" s="120"/>
      <c r="BUN360" s="120"/>
      <c r="BUO360" s="120"/>
      <c r="BUP360" s="120"/>
      <c r="BUQ360" s="120"/>
      <c r="BUR360" s="120"/>
      <c r="BUS360" s="120"/>
      <c r="BUT360" s="120"/>
      <c r="BUU360" s="120"/>
      <c r="BUV360" s="120"/>
      <c r="BUW360" s="120"/>
      <c r="BUX360" s="120"/>
      <c r="BUY360" s="120"/>
      <c r="BUZ360" s="120"/>
      <c r="BVA360" s="120"/>
      <c r="BVB360" s="120"/>
      <c r="BVC360" s="120"/>
      <c r="BVD360" s="120"/>
      <c r="BVE360" s="120"/>
      <c r="BVF360" s="120"/>
      <c r="BVG360" s="120"/>
      <c r="BVH360" s="120"/>
      <c r="BVI360" s="120"/>
      <c r="BVJ360" s="120"/>
      <c r="BVK360" s="120"/>
      <c r="BVL360" s="120"/>
      <c r="BVM360" s="120"/>
      <c r="BVN360" s="120"/>
      <c r="BVO360" s="120"/>
      <c r="BVP360" s="120"/>
      <c r="BVQ360" s="120"/>
      <c r="BVR360" s="120"/>
      <c r="BVS360" s="120"/>
      <c r="BVT360" s="120"/>
      <c r="BVU360" s="120"/>
      <c r="BVV360" s="120"/>
      <c r="BVW360" s="120"/>
      <c r="BVX360" s="120"/>
      <c r="BVY360" s="120"/>
      <c r="BVZ360" s="120"/>
      <c r="BWA360" s="120"/>
      <c r="BWB360" s="120"/>
      <c r="BWC360" s="120"/>
      <c r="BWD360" s="120"/>
      <c r="BWE360" s="120"/>
      <c r="BWF360" s="120"/>
      <c r="BWG360" s="120"/>
      <c r="BWH360" s="120"/>
      <c r="BWI360" s="120"/>
      <c r="BWJ360" s="120"/>
      <c r="BWK360" s="120"/>
      <c r="BWL360" s="120"/>
      <c r="BWM360" s="120"/>
      <c r="BWN360" s="120"/>
      <c r="BWO360" s="120"/>
      <c r="BWP360" s="120"/>
      <c r="BWQ360" s="120"/>
      <c r="BWR360" s="120"/>
      <c r="BWS360" s="120"/>
      <c r="BWT360" s="120"/>
      <c r="BWU360" s="120"/>
      <c r="BWV360" s="120"/>
      <c r="BWW360" s="120"/>
      <c r="BWX360" s="120"/>
      <c r="BWY360" s="120"/>
      <c r="BWZ360" s="120"/>
      <c r="BXA360" s="120"/>
      <c r="BXB360" s="120"/>
      <c r="BXC360" s="120"/>
      <c r="BXD360" s="120"/>
      <c r="BXE360" s="120"/>
      <c r="BXF360" s="120"/>
      <c r="BXG360" s="120"/>
      <c r="BXH360" s="120"/>
      <c r="BXI360" s="120"/>
      <c r="BXJ360" s="120"/>
      <c r="BXK360" s="120"/>
      <c r="BXL360" s="120"/>
      <c r="BXM360" s="120"/>
      <c r="BXN360" s="120"/>
      <c r="BXO360" s="120"/>
      <c r="BXP360" s="120"/>
      <c r="BXQ360" s="120"/>
      <c r="BXR360" s="120"/>
      <c r="BXS360" s="120"/>
      <c r="BXT360" s="120"/>
      <c r="BXU360" s="120"/>
      <c r="BXV360" s="120"/>
      <c r="BXW360" s="120"/>
      <c r="BXX360" s="120"/>
      <c r="BXY360" s="120"/>
      <c r="BXZ360" s="120"/>
      <c r="BYA360" s="120"/>
      <c r="BYB360" s="120"/>
      <c r="BYC360" s="120"/>
      <c r="BYD360" s="120"/>
      <c r="BYE360" s="120"/>
      <c r="BYF360" s="120"/>
      <c r="BYG360" s="120"/>
      <c r="BYH360" s="120"/>
      <c r="BYI360" s="120"/>
      <c r="BYJ360" s="120"/>
      <c r="BYK360" s="120"/>
      <c r="BYL360" s="120"/>
      <c r="BYM360" s="120"/>
      <c r="BYN360" s="120"/>
      <c r="BYO360" s="120"/>
      <c r="BYP360" s="120"/>
      <c r="BYQ360" s="120"/>
      <c r="BYR360" s="120"/>
      <c r="BYS360" s="120"/>
      <c r="BYT360" s="120"/>
      <c r="BYU360" s="120"/>
      <c r="BYV360" s="120"/>
      <c r="BYW360" s="120"/>
      <c r="BYX360" s="120"/>
      <c r="BYY360" s="120"/>
      <c r="BYZ360" s="120"/>
      <c r="BZA360" s="120"/>
      <c r="BZB360" s="120"/>
      <c r="BZC360" s="120"/>
      <c r="BZD360" s="120"/>
      <c r="BZE360" s="120"/>
      <c r="BZF360" s="120"/>
      <c r="BZG360" s="120"/>
      <c r="BZH360" s="120"/>
      <c r="BZI360" s="120"/>
      <c r="BZJ360" s="120"/>
      <c r="BZK360" s="120"/>
      <c r="BZL360" s="120"/>
      <c r="BZM360" s="120"/>
      <c r="BZN360" s="120"/>
      <c r="BZO360" s="120"/>
      <c r="BZP360" s="120"/>
      <c r="BZQ360" s="120"/>
      <c r="BZR360" s="120"/>
      <c r="BZS360" s="120"/>
      <c r="BZT360" s="120"/>
      <c r="BZU360" s="120"/>
      <c r="BZV360" s="120"/>
      <c r="BZW360" s="120"/>
      <c r="BZX360" s="120"/>
      <c r="BZY360" s="120"/>
      <c r="BZZ360" s="120"/>
      <c r="CAA360" s="120"/>
      <c r="CAB360" s="120"/>
      <c r="CAC360" s="120"/>
      <c r="CAD360" s="120"/>
      <c r="CAE360" s="120"/>
      <c r="CAF360" s="120"/>
      <c r="CAG360" s="120"/>
      <c r="CAH360" s="120"/>
      <c r="CAI360" s="120"/>
      <c r="CAJ360" s="120"/>
      <c r="CAK360" s="120"/>
      <c r="CAL360" s="120"/>
      <c r="CAM360" s="120"/>
      <c r="CAN360" s="120"/>
      <c r="CAO360" s="120"/>
      <c r="CAP360" s="120"/>
      <c r="CAQ360" s="120"/>
      <c r="CAR360" s="120"/>
      <c r="CAS360" s="120"/>
      <c r="CAT360" s="120"/>
      <c r="CAU360" s="120"/>
      <c r="CAV360" s="120"/>
      <c r="CAW360" s="120"/>
      <c r="CAX360" s="120"/>
      <c r="CAY360" s="120"/>
      <c r="CAZ360" s="120"/>
      <c r="CBA360" s="120"/>
      <c r="CBB360" s="120"/>
      <c r="CBC360" s="120"/>
      <c r="CBD360" s="120"/>
      <c r="CBE360" s="120"/>
      <c r="CBF360" s="120"/>
      <c r="CBG360" s="120"/>
      <c r="CBH360" s="120"/>
      <c r="CBI360" s="120"/>
      <c r="CBJ360" s="120"/>
      <c r="CBK360" s="120"/>
      <c r="CBL360" s="120"/>
      <c r="CBM360" s="120"/>
      <c r="CBN360" s="120"/>
      <c r="CBO360" s="120"/>
      <c r="CBP360" s="120"/>
      <c r="CBQ360" s="120"/>
      <c r="CBR360" s="120"/>
      <c r="CBS360" s="120"/>
      <c r="CBT360" s="120"/>
      <c r="CBU360" s="120"/>
      <c r="CBV360" s="120"/>
      <c r="CBW360" s="120"/>
      <c r="CBX360" s="120"/>
      <c r="CBY360" s="120"/>
      <c r="CBZ360" s="120"/>
      <c r="CCA360" s="120"/>
      <c r="CCB360" s="120"/>
      <c r="CCC360" s="120"/>
      <c r="CCD360" s="120"/>
      <c r="CCE360" s="120"/>
      <c r="CCF360" s="120"/>
      <c r="CCG360" s="120"/>
      <c r="CCH360" s="120"/>
      <c r="CCI360" s="120"/>
      <c r="CCJ360" s="120"/>
      <c r="CCK360" s="120"/>
      <c r="CCL360" s="120"/>
      <c r="CCM360" s="120"/>
      <c r="CCN360" s="120"/>
      <c r="CCO360" s="120"/>
      <c r="CCP360" s="120"/>
      <c r="CCQ360" s="120"/>
      <c r="CCR360" s="120"/>
      <c r="CCS360" s="120"/>
      <c r="CCT360" s="120"/>
      <c r="CCU360" s="120"/>
      <c r="CCV360" s="120"/>
      <c r="CCW360" s="120"/>
      <c r="CCX360" s="120"/>
      <c r="CCY360" s="120"/>
      <c r="CCZ360" s="120"/>
      <c r="CDA360" s="120"/>
      <c r="CDB360" s="120"/>
      <c r="CDC360" s="120"/>
      <c r="CDD360" s="120"/>
      <c r="CDE360" s="120"/>
      <c r="CDF360" s="120"/>
      <c r="CDG360" s="120"/>
      <c r="CDH360" s="120"/>
      <c r="CDI360" s="120"/>
      <c r="CDJ360" s="120"/>
      <c r="CDK360" s="120"/>
      <c r="CDL360" s="120"/>
      <c r="CDM360" s="120"/>
      <c r="CDN360" s="120"/>
      <c r="CDO360" s="120"/>
      <c r="CDP360" s="120"/>
      <c r="CDQ360" s="120"/>
      <c r="CDR360" s="120"/>
      <c r="CDS360" s="120"/>
      <c r="CDT360" s="120"/>
      <c r="CDU360" s="120"/>
      <c r="CDV360" s="120"/>
      <c r="CDW360" s="120"/>
      <c r="CDX360" s="120"/>
      <c r="CDY360" s="120"/>
      <c r="CDZ360" s="120"/>
      <c r="CEA360" s="120"/>
      <c r="CEB360" s="120"/>
      <c r="CEC360" s="120"/>
      <c r="CED360" s="120"/>
      <c r="CEE360" s="120"/>
      <c r="CEF360" s="120"/>
      <c r="CEG360" s="120"/>
      <c r="CEH360" s="120"/>
      <c r="CEI360" s="120"/>
      <c r="CEJ360" s="120"/>
      <c r="CEK360" s="120"/>
      <c r="CEL360" s="120"/>
      <c r="CEM360" s="120"/>
      <c r="CEN360" s="120"/>
      <c r="CEO360" s="120"/>
      <c r="CEP360" s="120"/>
      <c r="CEQ360" s="120"/>
      <c r="CER360" s="120"/>
      <c r="CES360" s="120"/>
      <c r="CET360" s="120"/>
      <c r="CEU360" s="120"/>
      <c r="CEV360" s="120"/>
      <c r="CEW360" s="120"/>
      <c r="CEX360" s="120"/>
      <c r="CEY360" s="120"/>
      <c r="CEZ360" s="120"/>
      <c r="CFA360" s="120"/>
      <c r="CFB360" s="120"/>
      <c r="CFC360" s="120"/>
      <c r="CFD360" s="120"/>
      <c r="CFE360" s="120"/>
      <c r="CFF360" s="120"/>
      <c r="CFG360" s="120"/>
      <c r="CFH360" s="120"/>
      <c r="CFI360" s="120"/>
      <c r="CFJ360" s="120"/>
      <c r="CFK360" s="120"/>
      <c r="CFL360" s="120"/>
      <c r="CFM360" s="120"/>
      <c r="CFN360" s="120"/>
      <c r="CFO360" s="120"/>
      <c r="CFP360" s="120"/>
      <c r="CFQ360" s="120"/>
      <c r="CFR360" s="120"/>
      <c r="CFS360" s="120"/>
      <c r="CFT360" s="120"/>
      <c r="CFU360" s="120"/>
      <c r="CFV360" s="120"/>
      <c r="CFW360" s="120"/>
      <c r="CFX360" s="120"/>
      <c r="CFY360" s="120"/>
      <c r="CFZ360" s="120"/>
      <c r="CGA360" s="120"/>
      <c r="CGB360" s="120"/>
      <c r="CGC360" s="120"/>
      <c r="CGD360" s="120"/>
      <c r="CGE360" s="120"/>
      <c r="CGF360" s="120"/>
      <c r="CGG360" s="120"/>
      <c r="CGH360" s="120"/>
      <c r="CGI360" s="120"/>
      <c r="CGJ360" s="120"/>
      <c r="CGK360" s="120"/>
      <c r="CGL360" s="120"/>
      <c r="CGM360" s="120"/>
      <c r="CGN360" s="120"/>
      <c r="CGO360" s="120"/>
      <c r="CGP360" s="120"/>
      <c r="CGQ360" s="120"/>
      <c r="CGR360" s="120"/>
      <c r="CGS360" s="120"/>
      <c r="CGT360" s="120"/>
      <c r="CGU360" s="120"/>
      <c r="CGV360" s="120"/>
      <c r="CGW360" s="120"/>
      <c r="CGX360" s="120"/>
      <c r="CGY360" s="120"/>
      <c r="CGZ360" s="120"/>
      <c r="CHA360" s="120"/>
      <c r="CHB360" s="120"/>
      <c r="CHC360" s="120"/>
      <c r="CHD360" s="120"/>
      <c r="CHE360" s="120"/>
      <c r="CHF360" s="120"/>
      <c r="CHG360" s="120"/>
      <c r="CHH360" s="120"/>
      <c r="CHI360" s="120"/>
      <c r="CHJ360" s="120"/>
      <c r="CHK360" s="120"/>
      <c r="CHL360" s="120"/>
      <c r="CHM360" s="120"/>
      <c r="CHN360" s="120"/>
      <c r="CHO360" s="120"/>
      <c r="CHP360" s="120"/>
      <c r="CHQ360" s="120"/>
      <c r="CHR360" s="120"/>
      <c r="CHS360" s="120"/>
      <c r="CHT360" s="120"/>
      <c r="CHU360" s="120"/>
      <c r="CHV360" s="120"/>
      <c r="CHW360" s="120"/>
      <c r="CHX360" s="120"/>
      <c r="CHY360" s="120"/>
      <c r="CHZ360" s="120"/>
      <c r="CIA360" s="120"/>
      <c r="CIB360" s="120"/>
      <c r="CIC360" s="120"/>
      <c r="CID360" s="120"/>
      <c r="CIE360" s="120"/>
      <c r="CIF360" s="120"/>
      <c r="CIG360" s="120"/>
      <c r="CIH360" s="120"/>
      <c r="CII360" s="120"/>
      <c r="CIJ360" s="120"/>
      <c r="CIK360" s="120"/>
      <c r="CIL360" s="120"/>
      <c r="CIM360" s="120"/>
      <c r="CIN360" s="120"/>
      <c r="CIO360" s="120"/>
      <c r="CIP360" s="120"/>
      <c r="CIQ360" s="120"/>
      <c r="CIR360" s="120"/>
      <c r="CIS360" s="120"/>
      <c r="CIT360" s="120"/>
      <c r="CIU360" s="120"/>
      <c r="CIV360" s="120"/>
      <c r="CIW360" s="120"/>
      <c r="CIX360" s="120"/>
      <c r="CIY360" s="120"/>
      <c r="CIZ360" s="120"/>
      <c r="CJA360" s="120"/>
      <c r="CJB360" s="120"/>
      <c r="CJC360" s="120"/>
      <c r="CJD360" s="120"/>
      <c r="CJE360" s="120"/>
      <c r="CJF360" s="120"/>
      <c r="CJG360" s="120"/>
      <c r="CJH360" s="120"/>
      <c r="CJI360" s="120"/>
      <c r="CJJ360" s="120"/>
      <c r="CJK360" s="120"/>
      <c r="CJL360" s="120"/>
      <c r="CJM360" s="120"/>
      <c r="CJN360" s="120"/>
      <c r="CJO360" s="120"/>
      <c r="CJP360" s="120"/>
      <c r="CJQ360" s="120"/>
      <c r="CJR360" s="120"/>
      <c r="CJS360" s="120"/>
      <c r="CJT360" s="120"/>
      <c r="CJU360" s="120"/>
      <c r="CJV360" s="120"/>
      <c r="CJW360" s="120"/>
      <c r="CJX360" s="120"/>
      <c r="CJY360" s="120"/>
      <c r="CJZ360" s="120"/>
      <c r="CKA360" s="120"/>
      <c r="CKB360" s="120"/>
      <c r="CKC360" s="120"/>
      <c r="CKD360" s="120"/>
      <c r="CKE360" s="120"/>
      <c r="CKF360" s="120"/>
      <c r="CKG360" s="120"/>
      <c r="CKH360" s="120"/>
      <c r="CKI360" s="120"/>
      <c r="CKJ360" s="120"/>
      <c r="CKK360" s="120"/>
      <c r="CKL360" s="120"/>
      <c r="CKM360" s="120"/>
      <c r="CKN360" s="120"/>
      <c r="CKO360" s="120"/>
      <c r="CKP360" s="120"/>
      <c r="CKQ360" s="120"/>
      <c r="CKR360" s="120"/>
      <c r="CKS360" s="120"/>
      <c r="CKT360" s="120"/>
      <c r="CKU360" s="120"/>
      <c r="CKV360" s="120"/>
      <c r="CKW360" s="120"/>
      <c r="CKX360" s="120"/>
      <c r="CKY360" s="120"/>
      <c r="CKZ360" s="120"/>
      <c r="CLA360" s="120"/>
      <c r="CLB360" s="120"/>
      <c r="CLC360" s="120"/>
      <c r="CLD360" s="120"/>
      <c r="CLE360" s="120"/>
      <c r="CLF360" s="120"/>
      <c r="CLG360" s="120"/>
      <c r="CLH360" s="120"/>
      <c r="CLI360" s="120"/>
      <c r="CLJ360" s="120"/>
      <c r="CLK360" s="120"/>
      <c r="CLL360" s="120"/>
      <c r="CLM360" s="120"/>
      <c r="CLN360" s="120"/>
      <c r="CLO360" s="120"/>
      <c r="CLP360" s="120"/>
      <c r="CLQ360" s="120"/>
      <c r="CLR360" s="120"/>
      <c r="CLS360" s="120"/>
      <c r="CLT360" s="120"/>
      <c r="CLU360" s="120"/>
      <c r="CLV360" s="120"/>
      <c r="CLW360" s="120"/>
      <c r="CLX360" s="120"/>
      <c r="CLY360" s="120"/>
      <c r="CLZ360" s="120"/>
      <c r="CMA360" s="120"/>
      <c r="CMB360" s="120"/>
      <c r="CMC360" s="120"/>
      <c r="CMD360" s="120"/>
      <c r="CME360" s="120"/>
      <c r="CMF360" s="120"/>
      <c r="CMG360" s="120"/>
      <c r="CMH360" s="120"/>
      <c r="CMI360" s="120"/>
      <c r="CMJ360" s="120"/>
      <c r="CMK360" s="120"/>
      <c r="CML360" s="120"/>
      <c r="CMM360" s="120"/>
      <c r="CMN360" s="120"/>
      <c r="CMO360" s="120"/>
      <c r="CMP360" s="120"/>
      <c r="CMQ360" s="120"/>
      <c r="CMR360" s="120"/>
      <c r="CMS360" s="120"/>
      <c r="CMT360" s="120"/>
      <c r="CMU360" s="120"/>
      <c r="CMV360" s="120"/>
      <c r="CMW360" s="120"/>
      <c r="CMX360" s="120"/>
      <c r="CMY360" s="120"/>
      <c r="CMZ360" s="120"/>
      <c r="CNA360" s="120"/>
      <c r="CNB360" s="120"/>
      <c r="CNC360" s="120"/>
      <c r="CND360" s="120"/>
      <c r="CNE360" s="120"/>
      <c r="CNF360" s="120"/>
      <c r="CNG360" s="120"/>
      <c r="CNH360" s="120"/>
      <c r="CNI360" s="120"/>
      <c r="CNJ360" s="120"/>
      <c r="CNK360" s="120"/>
      <c r="CNL360" s="120"/>
      <c r="CNM360" s="120"/>
      <c r="CNN360" s="120"/>
      <c r="CNO360" s="120"/>
      <c r="CNP360" s="120"/>
      <c r="CNQ360" s="120"/>
      <c r="CNR360" s="120"/>
      <c r="CNS360" s="120"/>
      <c r="CNT360" s="120"/>
      <c r="CNU360" s="120"/>
      <c r="CNV360" s="120"/>
      <c r="CNW360" s="120"/>
      <c r="CNX360" s="120"/>
      <c r="CNY360" s="120"/>
      <c r="CNZ360" s="120"/>
      <c r="COA360" s="120"/>
      <c r="COB360" s="120"/>
      <c r="COC360" s="120"/>
      <c r="COD360" s="120"/>
      <c r="COE360" s="120"/>
      <c r="COF360" s="120"/>
      <c r="COG360" s="120"/>
      <c r="COH360" s="120"/>
      <c r="COI360" s="120"/>
      <c r="COJ360" s="120"/>
      <c r="COK360" s="120"/>
      <c r="COL360" s="120"/>
      <c r="COM360" s="120"/>
      <c r="CON360" s="120"/>
      <c r="COO360" s="120"/>
      <c r="COP360" s="120"/>
      <c r="COQ360" s="120"/>
      <c r="COR360" s="120"/>
      <c r="COS360" s="120"/>
      <c r="COT360" s="120"/>
      <c r="COU360" s="120"/>
      <c r="COV360" s="120"/>
      <c r="COW360" s="120"/>
      <c r="COX360" s="120"/>
      <c r="COY360" s="120"/>
      <c r="COZ360" s="120"/>
      <c r="CPA360" s="120"/>
      <c r="CPB360" s="120"/>
      <c r="CPC360" s="120"/>
      <c r="CPD360" s="120"/>
      <c r="CPE360" s="120"/>
      <c r="CPF360" s="120"/>
      <c r="CPG360" s="120"/>
      <c r="CPH360" s="120"/>
      <c r="CPI360" s="120"/>
      <c r="CPJ360" s="120"/>
      <c r="CPK360" s="120"/>
      <c r="CPL360" s="120"/>
      <c r="CPM360" s="120"/>
      <c r="CPN360" s="120"/>
      <c r="CPO360" s="120"/>
      <c r="CPP360" s="120"/>
      <c r="CPQ360" s="120"/>
      <c r="CPR360" s="120"/>
      <c r="CPS360" s="120"/>
      <c r="CPT360" s="120"/>
      <c r="CPU360" s="120"/>
      <c r="CPV360" s="120"/>
      <c r="CPW360" s="120"/>
      <c r="CPX360" s="120"/>
      <c r="CPY360" s="120"/>
      <c r="CPZ360" s="120"/>
      <c r="CQA360" s="120"/>
      <c r="CQB360" s="120"/>
      <c r="CQC360" s="120"/>
      <c r="CQD360" s="120"/>
      <c r="CQE360" s="120"/>
      <c r="CQF360" s="120"/>
      <c r="CQG360" s="120"/>
      <c r="CQH360" s="120"/>
      <c r="CQI360" s="120"/>
      <c r="CQJ360" s="120"/>
      <c r="CQK360" s="120"/>
      <c r="CQL360" s="120"/>
      <c r="CQM360" s="120"/>
      <c r="CQN360" s="120"/>
      <c r="CQO360" s="120"/>
      <c r="CQP360" s="120"/>
      <c r="CQQ360" s="120"/>
      <c r="CQR360" s="120"/>
      <c r="CQS360" s="120"/>
      <c r="CQT360" s="120"/>
      <c r="CQU360" s="120"/>
      <c r="CQV360" s="120"/>
      <c r="CQW360" s="120"/>
      <c r="CQX360" s="120"/>
      <c r="CQY360" s="120"/>
      <c r="CQZ360" s="120"/>
      <c r="CRA360" s="120"/>
      <c r="CRB360" s="120"/>
      <c r="CRC360" s="120"/>
      <c r="CRD360" s="120"/>
      <c r="CRE360" s="120"/>
      <c r="CRF360" s="120"/>
      <c r="CRG360" s="120"/>
      <c r="CRH360" s="120"/>
      <c r="CRI360" s="120"/>
      <c r="CRJ360" s="120"/>
      <c r="CRK360" s="120"/>
      <c r="CRL360" s="120"/>
      <c r="CRM360" s="120"/>
      <c r="CRN360" s="120"/>
      <c r="CRO360" s="120"/>
      <c r="CRP360" s="120"/>
      <c r="CRQ360" s="120"/>
      <c r="CRR360" s="120"/>
      <c r="CRS360" s="120"/>
      <c r="CRT360" s="120"/>
      <c r="CRU360" s="120"/>
      <c r="CRV360" s="120"/>
      <c r="CRW360" s="120"/>
      <c r="CRX360" s="120"/>
      <c r="CRY360" s="120"/>
      <c r="CRZ360" s="120"/>
      <c r="CSA360" s="120"/>
      <c r="CSB360" s="120"/>
      <c r="CSC360" s="120"/>
      <c r="CSD360" s="120"/>
      <c r="CSE360" s="120"/>
      <c r="CSF360" s="120"/>
      <c r="CSG360" s="120"/>
      <c r="CSH360" s="120"/>
      <c r="CSI360" s="120"/>
      <c r="CSJ360" s="120"/>
      <c r="CSK360" s="120"/>
      <c r="CSL360" s="120"/>
      <c r="CSM360" s="120"/>
      <c r="CSN360" s="120"/>
      <c r="CSO360" s="120"/>
      <c r="CSP360" s="120"/>
      <c r="CSQ360" s="120"/>
      <c r="CSR360" s="120"/>
      <c r="CSS360" s="120"/>
      <c r="CST360" s="120"/>
      <c r="CSU360" s="120"/>
      <c r="CSV360" s="120"/>
      <c r="CSW360" s="120"/>
      <c r="CSX360" s="120"/>
      <c r="CSY360" s="120"/>
      <c r="CSZ360" s="120"/>
      <c r="CTA360" s="120"/>
      <c r="CTB360" s="120"/>
      <c r="CTC360" s="120"/>
      <c r="CTD360" s="120"/>
      <c r="CTE360" s="120"/>
      <c r="CTF360" s="120"/>
      <c r="CTG360" s="120"/>
      <c r="CTH360" s="120"/>
      <c r="CTI360" s="120"/>
      <c r="CTJ360" s="120"/>
      <c r="CTK360" s="120"/>
      <c r="CTL360" s="120"/>
      <c r="CTM360" s="120"/>
      <c r="CTN360" s="120"/>
      <c r="CTO360" s="120"/>
      <c r="CTP360" s="120"/>
      <c r="CTQ360" s="120"/>
      <c r="CTR360" s="120"/>
      <c r="CTS360" s="120"/>
      <c r="CTT360" s="120"/>
      <c r="CTU360" s="120"/>
      <c r="CTV360" s="120"/>
      <c r="CTW360" s="120"/>
      <c r="CTX360" s="120"/>
      <c r="CTY360" s="120"/>
      <c r="CTZ360" s="120"/>
      <c r="CUA360" s="120"/>
      <c r="CUB360" s="120"/>
      <c r="CUC360" s="120"/>
      <c r="CUD360" s="120"/>
      <c r="CUE360" s="120"/>
      <c r="CUF360" s="120"/>
      <c r="CUG360" s="120"/>
      <c r="CUH360" s="120"/>
      <c r="CUI360" s="120"/>
      <c r="CUJ360" s="120"/>
      <c r="CUK360" s="120"/>
      <c r="CUL360" s="120"/>
      <c r="CUM360" s="120"/>
      <c r="CUN360" s="120"/>
      <c r="CUO360" s="120"/>
      <c r="CUP360" s="120"/>
      <c r="CUQ360" s="120"/>
      <c r="CUR360" s="120"/>
      <c r="CUS360" s="120"/>
      <c r="CUT360" s="120"/>
      <c r="CUU360" s="120"/>
      <c r="CUV360" s="120"/>
      <c r="CUW360" s="120"/>
      <c r="CUX360" s="120"/>
      <c r="CUY360" s="120"/>
      <c r="CUZ360" s="120"/>
      <c r="CVA360" s="120"/>
      <c r="CVB360" s="120"/>
      <c r="CVC360" s="120"/>
      <c r="CVD360" s="120"/>
      <c r="CVE360" s="120"/>
      <c r="CVF360" s="120"/>
      <c r="CVG360" s="120"/>
      <c r="CVH360" s="120"/>
      <c r="CVI360" s="120"/>
      <c r="CVJ360" s="120"/>
      <c r="CVK360" s="120"/>
      <c r="CVL360" s="120"/>
      <c r="CVM360" s="120"/>
      <c r="CVN360" s="120"/>
      <c r="CVO360" s="120"/>
      <c r="CVP360" s="120"/>
      <c r="CVQ360" s="120"/>
      <c r="CVR360" s="120"/>
      <c r="CVS360" s="120"/>
      <c r="CVT360" s="120"/>
      <c r="CVU360" s="120"/>
      <c r="CVV360" s="120"/>
      <c r="CVW360" s="120"/>
      <c r="CVX360" s="120"/>
      <c r="CVY360" s="120"/>
      <c r="CVZ360" s="120"/>
      <c r="CWA360" s="120"/>
      <c r="CWB360" s="120"/>
      <c r="CWC360" s="120"/>
      <c r="CWD360" s="120"/>
      <c r="CWE360" s="120"/>
      <c r="CWF360" s="120"/>
      <c r="CWG360" s="120"/>
      <c r="CWH360" s="120"/>
      <c r="CWI360" s="120"/>
      <c r="CWJ360" s="120"/>
      <c r="CWK360" s="120"/>
      <c r="CWL360" s="120"/>
      <c r="CWM360" s="120"/>
      <c r="CWN360" s="120"/>
      <c r="CWO360" s="120"/>
      <c r="CWP360" s="120"/>
      <c r="CWQ360" s="120"/>
      <c r="CWR360" s="120"/>
      <c r="CWS360" s="120"/>
      <c r="CWT360" s="120"/>
      <c r="CWU360" s="120"/>
      <c r="CWV360" s="120"/>
      <c r="CWW360" s="120"/>
      <c r="CWX360" s="120"/>
      <c r="CWY360" s="120"/>
      <c r="CWZ360" s="120"/>
      <c r="CXA360" s="120"/>
      <c r="CXB360" s="120"/>
      <c r="CXC360" s="120"/>
      <c r="CXD360" s="120"/>
      <c r="CXE360" s="120"/>
      <c r="CXF360" s="120"/>
      <c r="CXG360" s="120"/>
      <c r="CXH360" s="120"/>
      <c r="CXI360" s="120"/>
      <c r="CXJ360" s="120"/>
      <c r="CXK360" s="120"/>
      <c r="CXL360" s="120"/>
      <c r="CXM360" s="120"/>
      <c r="CXN360" s="120"/>
      <c r="CXO360" s="120"/>
      <c r="CXP360" s="120"/>
      <c r="CXQ360" s="120"/>
      <c r="CXR360" s="120"/>
      <c r="CXS360" s="120"/>
      <c r="CXT360" s="120"/>
      <c r="CXU360" s="120"/>
      <c r="CXV360" s="120"/>
      <c r="CXW360" s="120"/>
      <c r="CXX360" s="120"/>
      <c r="CXY360" s="120"/>
      <c r="CXZ360" s="120"/>
      <c r="CYA360" s="120"/>
      <c r="CYB360" s="120"/>
      <c r="CYC360" s="120"/>
      <c r="CYD360" s="120"/>
      <c r="CYE360" s="120"/>
      <c r="CYF360" s="120"/>
      <c r="CYG360" s="120"/>
      <c r="CYH360" s="120"/>
      <c r="CYI360" s="120"/>
      <c r="CYJ360" s="120"/>
      <c r="CYK360" s="120"/>
      <c r="CYL360" s="120"/>
      <c r="CYM360" s="120"/>
      <c r="CYN360" s="120"/>
      <c r="CYO360" s="120"/>
      <c r="CYP360" s="120"/>
      <c r="CYQ360" s="120"/>
      <c r="CYR360" s="120"/>
      <c r="CYS360" s="120"/>
      <c r="CYT360" s="120"/>
      <c r="CYU360" s="120"/>
      <c r="CYV360" s="120"/>
      <c r="CYW360" s="120"/>
      <c r="CYX360" s="120"/>
      <c r="CYY360" s="120"/>
      <c r="CYZ360" s="120"/>
      <c r="CZA360" s="120"/>
      <c r="CZB360" s="120"/>
      <c r="CZC360" s="120"/>
      <c r="CZD360" s="120"/>
      <c r="CZE360" s="120"/>
      <c r="CZF360" s="120"/>
      <c r="CZG360" s="120"/>
      <c r="CZH360" s="120"/>
      <c r="CZI360" s="120"/>
      <c r="CZJ360" s="120"/>
      <c r="CZK360" s="120"/>
      <c r="CZL360" s="120"/>
      <c r="CZM360" s="120"/>
      <c r="CZN360" s="120"/>
      <c r="CZO360" s="120"/>
      <c r="CZP360" s="120"/>
      <c r="CZQ360" s="120"/>
      <c r="CZR360" s="120"/>
      <c r="CZS360" s="120"/>
      <c r="CZT360" s="120"/>
      <c r="CZU360" s="120"/>
      <c r="CZV360" s="120"/>
      <c r="CZW360" s="120"/>
      <c r="CZX360" s="120"/>
      <c r="CZY360" s="120"/>
      <c r="CZZ360" s="120"/>
      <c r="DAA360" s="120"/>
      <c r="DAB360" s="120"/>
      <c r="DAC360" s="120"/>
      <c r="DAD360" s="120"/>
      <c r="DAE360" s="120"/>
      <c r="DAF360" s="120"/>
      <c r="DAG360" s="120"/>
      <c r="DAH360" s="120"/>
      <c r="DAI360" s="120"/>
      <c r="DAJ360" s="120"/>
      <c r="DAK360" s="120"/>
      <c r="DAL360" s="120"/>
      <c r="DAM360" s="120"/>
      <c r="DAN360" s="120"/>
      <c r="DAO360" s="120"/>
      <c r="DAP360" s="120"/>
      <c r="DAQ360" s="120"/>
      <c r="DAR360" s="120"/>
      <c r="DAS360" s="120"/>
      <c r="DAT360" s="120"/>
      <c r="DAU360" s="120"/>
      <c r="DAV360" s="120"/>
      <c r="DAW360" s="120"/>
      <c r="DAX360" s="120"/>
      <c r="DAY360" s="120"/>
      <c r="DAZ360" s="120"/>
      <c r="DBA360" s="120"/>
      <c r="DBB360" s="120"/>
      <c r="DBC360" s="120"/>
      <c r="DBD360" s="120"/>
      <c r="DBE360" s="120"/>
      <c r="DBF360" s="120"/>
      <c r="DBG360" s="120"/>
      <c r="DBH360" s="120"/>
      <c r="DBI360" s="120"/>
      <c r="DBJ360" s="120"/>
      <c r="DBK360" s="120"/>
      <c r="DBL360" s="120"/>
      <c r="DBM360" s="120"/>
      <c r="DBN360" s="120"/>
      <c r="DBO360" s="120"/>
      <c r="DBP360" s="120"/>
      <c r="DBQ360" s="120"/>
      <c r="DBR360" s="120"/>
      <c r="DBS360" s="120"/>
      <c r="DBT360" s="120"/>
      <c r="DBU360" s="120"/>
      <c r="DBV360" s="120"/>
      <c r="DBW360" s="120"/>
      <c r="DBX360" s="120"/>
      <c r="DBY360" s="120"/>
      <c r="DBZ360" s="120"/>
      <c r="DCA360" s="120"/>
      <c r="DCB360" s="120"/>
      <c r="DCC360" s="120"/>
      <c r="DCD360" s="120"/>
      <c r="DCE360" s="120"/>
      <c r="DCF360" s="120"/>
      <c r="DCG360" s="120"/>
      <c r="DCH360" s="120"/>
      <c r="DCI360" s="120"/>
      <c r="DCJ360" s="120"/>
      <c r="DCK360" s="120"/>
      <c r="DCL360" s="120"/>
      <c r="DCM360" s="120"/>
      <c r="DCN360" s="120"/>
      <c r="DCO360" s="120"/>
      <c r="DCP360" s="120"/>
      <c r="DCQ360" s="120"/>
      <c r="DCR360" s="120"/>
      <c r="DCS360" s="120"/>
      <c r="DCT360" s="120"/>
      <c r="DCU360" s="120"/>
      <c r="DCV360" s="120"/>
      <c r="DCW360" s="120"/>
      <c r="DCX360" s="120"/>
      <c r="DCY360" s="120"/>
      <c r="DCZ360" s="120"/>
      <c r="DDA360" s="120"/>
      <c r="DDB360" s="120"/>
      <c r="DDC360" s="120"/>
      <c r="DDD360" s="120"/>
      <c r="DDE360" s="120"/>
      <c r="DDF360" s="120"/>
      <c r="DDG360" s="120"/>
      <c r="DDH360" s="120"/>
      <c r="DDI360" s="120"/>
      <c r="DDJ360" s="120"/>
      <c r="DDK360" s="120"/>
      <c r="DDL360" s="120"/>
      <c r="DDM360" s="120"/>
      <c r="DDN360" s="120"/>
      <c r="DDO360" s="120"/>
      <c r="DDP360" s="120"/>
      <c r="DDQ360" s="120"/>
      <c r="DDR360" s="120"/>
      <c r="DDS360" s="120"/>
      <c r="DDT360" s="120"/>
      <c r="DDU360" s="120"/>
      <c r="DDV360" s="120"/>
      <c r="DDW360" s="120"/>
      <c r="DDX360" s="120"/>
      <c r="DDY360" s="120"/>
      <c r="DDZ360" s="120"/>
      <c r="DEA360" s="120"/>
      <c r="DEB360" s="120"/>
      <c r="DEC360" s="120"/>
      <c r="DED360" s="120"/>
      <c r="DEE360" s="120"/>
      <c r="DEF360" s="120"/>
      <c r="DEG360" s="120"/>
      <c r="DEH360" s="120"/>
      <c r="DEI360" s="120"/>
      <c r="DEJ360" s="120"/>
      <c r="DEK360" s="120"/>
      <c r="DEL360" s="120"/>
      <c r="DEM360" s="120"/>
      <c r="DEN360" s="120"/>
      <c r="DEO360" s="120"/>
      <c r="DEP360" s="120"/>
      <c r="DEQ360" s="120"/>
      <c r="DER360" s="120"/>
      <c r="DES360" s="120"/>
      <c r="DET360" s="120"/>
      <c r="DEU360" s="120"/>
      <c r="DEV360" s="120"/>
      <c r="DEW360" s="120"/>
      <c r="DEX360" s="120"/>
      <c r="DEY360" s="120"/>
      <c r="DEZ360" s="120"/>
      <c r="DFA360" s="120"/>
      <c r="DFB360" s="120"/>
      <c r="DFC360" s="120"/>
      <c r="DFD360" s="120"/>
      <c r="DFE360" s="120"/>
      <c r="DFF360" s="120"/>
      <c r="DFG360" s="120"/>
      <c r="DFH360" s="120"/>
      <c r="DFI360" s="120"/>
      <c r="DFJ360" s="120"/>
      <c r="DFK360" s="120"/>
      <c r="DFL360" s="120"/>
      <c r="DFM360" s="120"/>
      <c r="DFN360" s="120"/>
      <c r="DFO360" s="120"/>
      <c r="DFP360" s="120"/>
      <c r="DFQ360" s="120"/>
      <c r="DFR360" s="120"/>
      <c r="DFS360" s="120"/>
      <c r="DFT360" s="120"/>
      <c r="DFU360" s="120"/>
      <c r="DFV360" s="120"/>
      <c r="DFW360" s="120"/>
      <c r="DFX360" s="120"/>
      <c r="DFY360" s="120"/>
      <c r="DFZ360" s="120"/>
      <c r="DGA360" s="120"/>
      <c r="DGB360" s="120"/>
      <c r="DGC360" s="120"/>
      <c r="DGD360" s="120"/>
      <c r="DGE360" s="120"/>
      <c r="DGF360" s="120"/>
      <c r="DGG360" s="120"/>
      <c r="DGH360" s="120"/>
      <c r="DGI360" s="120"/>
      <c r="DGJ360" s="120"/>
      <c r="DGK360" s="120"/>
      <c r="DGL360" s="120"/>
      <c r="DGM360" s="120"/>
      <c r="DGN360" s="120"/>
      <c r="DGO360" s="120"/>
      <c r="DGP360" s="120"/>
      <c r="DGQ360" s="120"/>
      <c r="DGR360" s="120"/>
      <c r="DGS360" s="120"/>
      <c r="DGT360" s="120"/>
      <c r="DGU360" s="120"/>
      <c r="DGV360" s="120"/>
      <c r="DGW360" s="120"/>
      <c r="DGX360" s="120"/>
      <c r="DGY360" s="120"/>
      <c r="DGZ360" s="120"/>
      <c r="DHA360" s="120"/>
      <c r="DHB360" s="120"/>
      <c r="DHC360" s="120"/>
      <c r="DHD360" s="120"/>
      <c r="DHE360" s="120"/>
      <c r="DHF360" s="120"/>
      <c r="DHG360" s="120"/>
      <c r="DHH360" s="120"/>
      <c r="DHI360" s="120"/>
      <c r="DHJ360" s="120"/>
      <c r="DHK360" s="120"/>
      <c r="DHL360" s="120"/>
      <c r="DHM360" s="120"/>
      <c r="DHN360" s="120"/>
      <c r="DHO360" s="120"/>
      <c r="DHP360" s="120"/>
      <c r="DHQ360" s="120"/>
      <c r="DHR360" s="120"/>
      <c r="DHS360" s="120"/>
      <c r="DHT360" s="120"/>
      <c r="DHU360" s="120"/>
      <c r="DHV360" s="120"/>
      <c r="DHW360" s="120"/>
      <c r="DHX360" s="120"/>
      <c r="DHY360" s="120"/>
      <c r="DHZ360" s="120"/>
      <c r="DIA360" s="120"/>
      <c r="DIB360" s="120"/>
      <c r="DIC360" s="120"/>
      <c r="DID360" s="120"/>
      <c r="DIE360" s="120"/>
      <c r="DIF360" s="120"/>
      <c r="DIG360" s="120"/>
      <c r="DIH360" s="120"/>
      <c r="DII360" s="120"/>
      <c r="DIJ360" s="120"/>
      <c r="DIK360" s="120"/>
      <c r="DIL360" s="120"/>
      <c r="DIM360" s="120"/>
      <c r="DIN360" s="120"/>
      <c r="DIO360" s="120"/>
      <c r="DIP360" s="120"/>
      <c r="DIQ360" s="120"/>
      <c r="DIR360" s="120"/>
      <c r="DIS360" s="120"/>
      <c r="DIT360" s="120"/>
      <c r="DIU360" s="120"/>
      <c r="DIV360" s="120"/>
      <c r="DIW360" s="120"/>
      <c r="DIX360" s="120"/>
      <c r="DIY360" s="120"/>
      <c r="DIZ360" s="120"/>
      <c r="DJA360" s="120"/>
      <c r="DJB360" s="120"/>
      <c r="DJC360" s="120"/>
      <c r="DJD360" s="120"/>
      <c r="DJE360" s="120"/>
      <c r="DJF360" s="120"/>
      <c r="DJG360" s="120"/>
      <c r="DJH360" s="120"/>
      <c r="DJI360" s="120"/>
      <c r="DJJ360" s="120"/>
      <c r="DJK360" s="120"/>
      <c r="DJL360" s="120"/>
      <c r="DJM360" s="120"/>
      <c r="DJN360" s="120"/>
      <c r="DJO360" s="120"/>
      <c r="DJP360" s="120"/>
      <c r="DJQ360" s="120"/>
      <c r="DJR360" s="120"/>
      <c r="DJS360" s="120"/>
      <c r="DJT360" s="120"/>
      <c r="DJU360" s="120"/>
      <c r="DJV360" s="120"/>
      <c r="DJW360" s="120"/>
      <c r="DJX360" s="120"/>
      <c r="DJY360" s="120"/>
      <c r="DJZ360" s="120"/>
      <c r="DKA360" s="120"/>
      <c r="DKB360" s="120"/>
      <c r="DKC360" s="120"/>
      <c r="DKD360" s="120"/>
      <c r="DKE360" s="120"/>
      <c r="DKF360" s="120"/>
      <c r="DKG360" s="120"/>
      <c r="DKH360" s="120"/>
      <c r="DKI360" s="120"/>
      <c r="DKJ360" s="120"/>
      <c r="DKK360" s="120"/>
      <c r="DKL360" s="120"/>
      <c r="DKM360" s="120"/>
      <c r="DKN360" s="120"/>
      <c r="DKO360" s="120"/>
      <c r="DKP360" s="120"/>
      <c r="DKQ360" s="120"/>
      <c r="DKR360" s="120"/>
      <c r="DKS360" s="120"/>
      <c r="DKT360" s="120"/>
      <c r="DKU360" s="120"/>
      <c r="DKV360" s="120"/>
      <c r="DKW360" s="120"/>
      <c r="DKX360" s="120"/>
      <c r="DKY360" s="120"/>
      <c r="DKZ360" s="120"/>
      <c r="DLA360" s="120"/>
      <c r="DLB360" s="120"/>
      <c r="DLC360" s="120"/>
      <c r="DLD360" s="120"/>
      <c r="DLE360" s="120"/>
      <c r="DLF360" s="120"/>
      <c r="DLG360" s="120"/>
      <c r="DLH360" s="120"/>
      <c r="DLI360" s="120"/>
      <c r="DLJ360" s="120"/>
      <c r="DLK360" s="120"/>
      <c r="DLL360" s="120"/>
      <c r="DLM360" s="120"/>
      <c r="DLN360" s="120"/>
      <c r="DLO360" s="120"/>
      <c r="DLP360" s="120"/>
      <c r="DLQ360" s="120"/>
      <c r="DLR360" s="120"/>
      <c r="DLS360" s="120"/>
      <c r="DLT360" s="120"/>
      <c r="DLU360" s="120"/>
      <c r="DLV360" s="120"/>
      <c r="DLW360" s="120"/>
      <c r="DLX360" s="120"/>
      <c r="DLY360" s="120"/>
      <c r="DLZ360" s="120"/>
      <c r="DMA360" s="120"/>
      <c r="DMB360" s="120"/>
      <c r="DMC360" s="120"/>
      <c r="DMD360" s="120"/>
      <c r="DME360" s="120"/>
      <c r="DMF360" s="120"/>
      <c r="DMG360" s="120"/>
      <c r="DMH360" s="120"/>
      <c r="DMI360" s="120"/>
      <c r="DMJ360" s="120"/>
      <c r="DMK360" s="120"/>
      <c r="DML360" s="120"/>
      <c r="DMM360" s="120"/>
      <c r="DMN360" s="120"/>
      <c r="DMO360" s="120"/>
      <c r="DMP360" s="120"/>
      <c r="DMQ360" s="120"/>
      <c r="DMR360" s="120"/>
      <c r="DMS360" s="120"/>
      <c r="DMT360" s="120"/>
      <c r="DMU360" s="120"/>
      <c r="DMV360" s="120"/>
      <c r="DMW360" s="120"/>
      <c r="DMX360" s="120"/>
      <c r="DMY360" s="120"/>
      <c r="DMZ360" s="120"/>
      <c r="DNA360" s="120"/>
      <c r="DNB360" s="120"/>
      <c r="DNC360" s="120"/>
      <c r="DND360" s="120"/>
      <c r="DNE360" s="120"/>
      <c r="DNF360" s="120"/>
      <c r="DNG360" s="120"/>
      <c r="DNH360" s="120"/>
      <c r="DNI360" s="120"/>
      <c r="DNJ360" s="120"/>
      <c r="DNK360" s="120"/>
      <c r="DNL360" s="120"/>
      <c r="DNM360" s="120"/>
      <c r="DNN360" s="120"/>
      <c r="DNO360" s="120"/>
      <c r="DNP360" s="120"/>
      <c r="DNQ360" s="120"/>
      <c r="DNR360" s="120"/>
      <c r="DNS360" s="120"/>
      <c r="DNT360" s="120"/>
      <c r="DNU360" s="120"/>
      <c r="DNV360" s="120"/>
      <c r="DNW360" s="120"/>
      <c r="DNX360" s="120"/>
      <c r="DNY360" s="120"/>
      <c r="DNZ360" s="120"/>
      <c r="DOA360" s="120"/>
      <c r="DOB360" s="120"/>
      <c r="DOC360" s="120"/>
      <c r="DOD360" s="120"/>
      <c r="DOE360" s="120"/>
      <c r="DOF360" s="120"/>
      <c r="DOG360" s="120"/>
      <c r="DOH360" s="120"/>
      <c r="DOI360" s="120"/>
      <c r="DOJ360" s="120"/>
      <c r="DOK360" s="120"/>
      <c r="DOL360" s="120"/>
      <c r="DOM360" s="120"/>
      <c r="DON360" s="120"/>
      <c r="DOO360" s="120"/>
      <c r="DOP360" s="120"/>
      <c r="DOQ360" s="120"/>
      <c r="DOR360" s="120"/>
      <c r="DOS360" s="120"/>
      <c r="DOT360" s="120"/>
      <c r="DOU360" s="120"/>
      <c r="DOV360" s="120"/>
      <c r="DOW360" s="120"/>
      <c r="DOX360" s="120"/>
      <c r="DOY360" s="120"/>
      <c r="DOZ360" s="120"/>
      <c r="DPA360" s="120"/>
      <c r="DPB360" s="120"/>
      <c r="DPC360" s="120"/>
      <c r="DPD360" s="120"/>
      <c r="DPE360" s="120"/>
      <c r="DPF360" s="120"/>
      <c r="DPG360" s="120"/>
      <c r="DPH360" s="120"/>
      <c r="DPI360" s="120"/>
      <c r="DPJ360" s="120"/>
      <c r="DPK360" s="120"/>
      <c r="DPL360" s="120"/>
      <c r="DPM360" s="120"/>
      <c r="DPN360" s="120"/>
      <c r="DPO360" s="120"/>
      <c r="DPP360" s="120"/>
      <c r="DPQ360" s="120"/>
      <c r="DPR360" s="120"/>
      <c r="DPS360" s="120"/>
      <c r="DPT360" s="120"/>
      <c r="DPU360" s="120"/>
      <c r="DPV360" s="120"/>
      <c r="DPW360" s="120"/>
      <c r="DPX360" s="120"/>
      <c r="DPY360" s="120"/>
      <c r="DPZ360" s="120"/>
      <c r="DQA360" s="120"/>
      <c r="DQB360" s="120"/>
      <c r="DQC360" s="120"/>
      <c r="DQD360" s="120"/>
      <c r="DQE360" s="120"/>
      <c r="DQF360" s="120"/>
      <c r="DQG360" s="120"/>
      <c r="DQH360" s="120"/>
      <c r="DQI360" s="120"/>
      <c r="DQJ360" s="120"/>
      <c r="DQK360" s="120"/>
      <c r="DQL360" s="120"/>
      <c r="DQM360" s="120"/>
      <c r="DQN360" s="120"/>
      <c r="DQO360" s="120"/>
      <c r="DQP360" s="120"/>
      <c r="DQQ360" s="120"/>
      <c r="DQR360" s="120"/>
      <c r="DQS360" s="120"/>
      <c r="DQT360" s="120"/>
      <c r="DQU360" s="120"/>
      <c r="DQV360" s="120"/>
      <c r="DQW360" s="120"/>
      <c r="DQX360" s="120"/>
      <c r="DQY360" s="120"/>
      <c r="DQZ360" s="120"/>
      <c r="DRA360" s="120"/>
      <c r="DRB360" s="120"/>
      <c r="DRC360" s="120"/>
      <c r="DRD360" s="120"/>
      <c r="DRE360" s="120"/>
      <c r="DRF360" s="120"/>
      <c r="DRG360" s="120"/>
      <c r="DRH360" s="120"/>
      <c r="DRI360" s="120"/>
      <c r="DRJ360" s="120"/>
      <c r="DRK360" s="120"/>
      <c r="DRL360" s="120"/>
      <c r="DRM360" s="120"/>
      <c r="DRN360" s="120"/>
      <c r="DRO360" s="120"/>
      <c r="DRP360" s="120"/>
      <c r="DRQ360" s="120"/>
      <c r="DRR360" s="120"/>
      <c r="DRS360" s="120"/>
      <c r="DRT360" s="120"/>
      <c r="DRU360" s="120"/>
      <c r="DRV360" s="120"/>
      <c r="DRW360" s="120"/>
      <c r="DRX360" s="120"/>
      <c r="DRY360" s="120"/>
      <c r="DRZ360" s="120"/>
      <c r="DSA360" s="120"/>
      <c r="DSB360" s="120"/>
      <c r="DSC360" s="120"/>
      <c r="DSD360" s="120"/>
      <c r="DSE360" s="120"/>
      <c r="DSF360" s="120"/>
      <c r="DSG360" s="120"/>
      <c r="DSH360" s="120"/>
      <c r="DSI360" s="120"/>
      <c r="DSJ360" s="120"/>
      <c r="DSK360" s="120"/>
      <c r="DSL360" s="120"/>
      <c r="DSM360" s="120"/>
      <c r="DSN360" s="120"/>
      <c r="DSO360" s="120"/>
      <c r="DSP360" s="120"/>
      <c r="DSQ360" s="120"/>
      <c r="DSR360" s="120"/>
      <c r="DSS360" s="120"/>
      <c r="DST360" s="120"/>
      <c r="DSU360" s="120"/>
      <c r="DSV360" s="120"/>
      <c r="DSW360" s="120"/>
      <c r="DSX360" s="120"/>
      <c r="DSY360" s="120"/>
      <c r="DSZ360" s="120"/>
      <c r="DTA360" s="120"/>
      <c r="DTB360" s="120"/>
      <c r="DTC360" s="120"/>
      <c r="DTD360" s="120"/>
      <c r="DTE360" s="120"/>
      <c r="DTF360" s="120"/>
      <c r="DTG360" s="120"/>
      <c r="DTH360" s="120"/>
      <c r="DTI360" s="120"/>
      <c r="DTJ360" s="120"/>
      <c r="DTK360" s="120"/>
      <c r="DTL360" s="120"/>
      <c r="DTM360" s="120"/>
      <c r="DTN360" s="120"/>
      <c r="DTO360" s="120"/>
      <c r="DTP360" s="120"/>
      <c r="DTQ360" s="120"/>
      <c r="DTR360" s="120"/>
      <c r="DTS360" s="120"/>
      <c r="DTT360" s="120"/>
      <c r="DTU360" s="120"/>
      <c r="DTV360" s="120"/>
      <c r="DTW360" s="120"/>
      <c r="DTX360" s="120"/>
      <c r="DTY360" s="120"/>
      <c r="DTZ360" s="120"/>
      <c r="DUA360" s="120"/>
      <c r="DUB360" s="120"/>
      <c r="DUC360" s="120"/>
      <c r="DUD360" s="120"/>
      <c r="DUE360" s="120"/>
      <c r="DUF360" s="120"/>
      <c r="DUG360" s="120"/>
      <c r="DUH360" s="120"/>
      <c r="DUI360" s="120"/>
      <c r="DUJ360" s="120"/>
      <c r="DUK360" s="120"/>
      <c r="DUL360" s="120"/>
      <c r="DUM360" s="120"/>
      <c r="DUN360" s="120"/>
      <c r="DUO360" s="120"/>
      <c r="DUP360" s="120"/>
      <c r="DUQ360" s="120"/>
      <c r="DUR360" s="120"/>
      <c r="DUS360" s="120"/>
      <c r="DUT360" s="120"/>
      <c r="DUU360" s="120"/>
      <c r="DUV360" s="120"/>
      <c r="DUW360" s="120"/>
      <c r="DUX360" s="120"/>
      <c r="DUY360" s="120"/>
      <c r="DUZ360" s="120"/>
      <c r="DVA360" s="120"/>
      <c r="DVB360" s="120"/>
      <c r="DVC360" s="120"/>
      <c r="DVD360" s="120"/>
      <c r="DVE360" s="120"/>
      <c r="DVF360" s="120"/>
      <c r="DVG360" s="120"/>
      <c r="DVH360" s="120"/>
      <c r="DVI360" s="120"/>
      <c r="DVJ360" s="120"/>
      <c r="DVK360" s="120"/>
      <c r="DVL360" s="120"/>
      <c r="DVM360" s="120"/>
      <c r="DVN360" s="120"/>
      <c r="DVO360" s="120"/>
      <c r="DVP360" s="120"/>
      <c r="DVQ360" s="120"/>
      <c r="DVR360" s="120"/>
      <c r="DVS360" s="120"/>
      <c r="DVT360" s="120"/>
      <c r="DVU360" s="120"/>
      <c r="DVV360" s="120"/>
      <c r="DVW360" s="120"/>
      <c r="DVX360" s="120"/>
      <c r="DVY360" s="120"/>
      <c r="DVZ360" s="120"/>
      <c r="DWA360" s="120"/>
      <c r="DWB360" s="120"/>
      <c r="DWC360" s="120"/>
      <c r="DWD360" s="120"/>
      <c r="DWE360" s="120"/>
      <c r="DWF360" s="120"/>
      <c r="DWG360" s="120"/>
      <c r="DWH360" s="120"/>
      <c r="DWI360" s="120"/>
      <c r="DWJ360" s="120"/>
      <c r="DWK360" s="120"/>
      <c r="DWL360" s="120"/>
      <c r="DWM360" s="120"/>
      <c r="DWN360" s="120"/>
      <c r="DWO360" s="120"/>
      <c r="DWP360" s="120"/>
      <c r="DWQ360" s="120"/>
      <c r="DWR360" s="120"/>
      <c r="DWS360" s="120"/>
      <c r="DWT360" s="120"/>
      <c r="DWU360" s="120"/>
      <c r="DWV360" s="120"/>
      <c r="DWW360" s="120"/>
      <c r="DWX360" s="120"/>
      <c r="DWY360" s="120"/>
      <c r="DWZ360" s="120"/>
      <c r="DXA360" s="120"/>
      <c r="DXB360" s="120"/>
      <c r="DXC360" s="120"/>
      <c r="DXD360" s="120"/>
      <c r="DXE360" s="120"/>
      <c r="DXF360" s="120"/>
      <c r="DXG360" s="120"/>
      <c r="DXH360" s="120"/>
      <c r="DXI360" s="120"/>
      <c r="DXJ360" s="120"/>
      <c r="DXK360" s="120"/>
      <c r="DXL360" s="120"/>
      <c r="DXM360" s="120"/>
      <c r="DXN360" s="120"/>
      <c r="DXO360" s="120"/>
      <c r="DXP360" s="120"/>
      <c r="DXQ360" s="120"/>
      <c r="DXR360" s="120"/>
      <c r="DXS360" s="120"/>
      <c r="DXT360" s="120"/>
      <c r="DXU360" s="120"/>
      <c r="DXV360" s="120"/>
      <c r="DXW360" s="120"/>
      <c r="DXX360" s="120"/>
      <c r="DXY360" s="120"/>
      <c r="DXZ360" s="120"/>
      <c r="DYA360" s="120"/>
      <c r="DYB360" s="120"/>
      <c r="DYC360" s="120"/>
      <c r="DYD360" s="120"/>
      <c r="DYE360" s="120"/>
      <c r="DYF360" s="120"/>
      <c r="DYG360" s="120"/>
      <c r="DYH360" s="120"/>
      <c r="DYI360" s="120"/>
      <c r="DYJ360" s="120"/>
      <c r="DYK360" s="120"/>
      <c r="DYL360" s="120"/>
      <c r="DYM360" s="120"/>
      <c r="DYN360" s="120"/>
      <c r="DYO360" s="120"/>
      <c r="DYP360" s="120"/>
      <c r="DYQ360" s="120"/>
      <c r="DYR360" s="120"/>
      <c r="DYS360" s="120"/>
      <c r="DYT360" s="120"/>
      <c r="DYU360" s="120"/>
      <c r="DYV360" s="120"/>
      <c r="DYW360" s="120"/>
      <c r="DYX360" s="120"/>
      <c r="DYY360" s="120"/>
      <c r="DYZ360" s="120"/>
      <c r="DZA360" s="120"/>
      <c r="DZB360" s="120"/>
      <c r="DZC360" s="120"/>
      <c r="DZD360" s="120"/>
      <c r="DZE360" s="120"/>
      <c r="DZF360" s="120"/>
      <c r="DZG360" s="120"/>
      <c r="DZH360" s="120"/>
      <c r="DZI360" s="120"/>
      <c r="DZJ360" s="120"/>
      <c r="DZK360" s="120"/>
      <c r="DZL360" s="120"/>
      <c r="DZM360" s="120"/>
      <c r="DZN360" s="120"/>
      <c r="DZO360" s="120"/>
      <c r="DZP360" s="120"/>
      <c r="DZQ360" s="120"/>
      <c r="DZR360" s="120"/>
      <c r="DZS360" s="120"/>
      <c r="DZT360" s="120"/>
      <c r="DZU360" s="120"/>
      <c r="DZV360" s="120"/>
      <c r="DZW360" s="120"/>
      <c r="DZX360" s="120"/>
      <c r="DZY360" s="120"/>
      <c r="DZZ360" s="120"/>
      <c r="EAA360" s="120"/>
      <c r="EAB360" s="120"/>
      <c r="EAC360" s="120"/>
      <c r="EAD360" s="120"/>
      <c r="EAE360" s="120"/>
      <c r="EAF360" s="120"/>
      <c r="EAG360" s="120"/>
      <c r="EAH360" s="120"/>
      <c r="EAI360" s="120"/>
      <c r="EAJ360" s="120"/>
      <c r="EAK360" s="120"/>
      <c r="EAL360" s="120"/>
      <c r="EAM360" s="120"/>
      <c r="EAN360" s="120"/>
      <c r="EAO360" s="120"/>
      <c r="EAP360" s="120"/>
      <c r="EAQ360" s="120"/>
      <c r="EAR360" s="120"/>
      <c r="EAS360" s="120"/>
      <c r="EAT360" s="120"/>
      <c r="EAU360" s="120"/>
      <c r="EAV360" s="120"/>
      <c r="EAW360" s="120"/>
      <c r="EAX360" s="120"/>
      <c r="EAY360" s="120"/>
      <c r="EAZ360" s="120"/>
      <c r="EBA360" s="120"/>
      <c r="EBB360" s="120"/>
      <c r="EBC360" s="120"/>
      <c r="EBD360" s="120"/>
      <c r="EBE360" s="120"/>
      <c r="EBF360" s="120"/>
      <c r="EBG360" s="120"/>
      <c r="EBH360" s="120"/>
      <c r="EBI360" s="120"/>
      <c r="EBJ360" s="120"/>
      <c r="EBK360" s="120"/>
      <c r="EBL360" s="120"/>
      <c r="EBM360" s="120"/>
      <c r="EBN360" s="120"/>
      <c r="EBO360" s="120"/>
      <c r="EBP360" s="120"/>
      <c r="EBQ360" s="120"/>
      <c r="EBR360" s="120"/>
      <c r="EBS360" s="120"/>
      <c r="EBT360" s="120"/>
      <c r="EBU360" s="120"/>
      <c r="EBV360" s="120"/>
      <c r="EBW360" s="120"/>
      <c r="EBX360" s="120"/>
      <c r="EBY360" s="120"/>
      <c r="EBZ360" s="120"/>
      <c r="ECA360" s="120"/>
      <c r="ECB360" s="120"/>
      <c r="ECC360" s="120"/>
      <c r="ECD360" s="120"/>
      <c r="ECE360" s="120"/>
      <c r="ECF360" s="120"/>
      <c r="ECG360" s="120"/>
      <c r="ECH360" s="120"/>
      <c r="ECI360" s="120"/>
      <c r="ECJ360" s="120"/>
      <c r="ECK360" s="120"/>
      <c r="ECL360" s="120"/>
      <c r="ECM360" s="120"/>
      <c r="ECN360" s="120"/>
      <c r="ECO360" s="120"/>
      <c r="ECP360" s="120"/>
      <c r="ECQ360" s="120"/>
      <c r="ECR360" s="120"/>
      <c r="ECS360" s="120"/>
      <c r="ECT360" s="120"/>
      <c r="ECU360" s="120"/>
      <c r="ECV360" s="120"/>
      <c r="ECW360" s="120"/>
      <c r="ECX360" s="120"/>
      <c r="ECY360" s="120"/>
      <c r="ECZ360" s="120"/>
      <c r="EDA360" s="120"/>
      <c r="EDB360" s="120"/>
      <c r="EDC360" s="120"/>
      <c r="EDD360" s="120"/>
      <c r="EDE360" s="120"/>
      <c r="EDF360" s="120"/>
      <c r="EDG360" s="120"/>
      <c r="EDH360" s="120"/>
      <c r="EDI360" s="120"/>
      <c r="EDJ360" s="120"/>
      <c r="EDK360" s="120"/>
      <c r="EDL360" s="120"/>
      <c r="EDM360" s="120"/>
      <c r="EDN360" s="120"/>
      <c r="EDO360" s="120"/>
      <c r="EDP360" s="120"/>
      <c r="EDQ360" s="120"/>
      <c r="EDR360" s="120"/>
      <c r="EDS360" s="120"/>
      <c r="EDT360" s="120"/>
      <c r="EDU360" s="120"/>
      <c r="EDV360" s="120"/>
      <c r="EDW360" s="120"/>
      <c r="EDX360" s="120"/>
      <c r="EDY360" s="120"/>
      <c r="EDZ360" s="120"/>
      <c r="EEA360" s="120"/>
      <c r="EEB360" s="120"/>
      <c r="EEC360" s="120"/>
      <c r="EED360" s="120"/>
      <c r="EEE360" s="120"/>
      <c r="EEF360" s="120"/>
      <c r="EEG360" s="120"/>
      <c r="EEH360" s="120"/>
      <c r="EEI360" s="120"/>
      <c r="EEJ360" s="120"/>
      <c r="EEK360" s="120"/>
      <c r="EEL360" s="120"/>
      <c r="EEM360" s="120"/>
      <c r="EEN360" s="120"/>
      <c r="EEO360" s="120"/>
      <c r="EEP360" s="120"/>
      <c r="EEQ360" s="120"/>
      <c r="EER360" s="120"/>
      <c r="EES360" s="120"/>
      <c r="EET360" s="120"/>
      <c r="EEU360" s="120"/>
      <c r="EEV360" s="120"/>
      <c r="EEW360" s="120"/>
      <c r="EEX360" s="120"/>
      <c r="EEY360" s="120"/>
      <c r="EEZ360" s="120"/>
      <c r="EFA360" s="120"/>
      <c r="EFB360" s="120"/>
      <c r="EFC360" s="120"/>
      <c r="EFD360" s="120"/>
      <c r="EFE360" s="120"/>
      <c r="EFF360" s="120"/>
      <c r="EFG360" s="120"/>
      <c r="EFH360" s="120"/>
      <c r="EFI360" s="120"/>
      <c r="EFJ360" s="120"/>
      <c r="EFK360" s="120"/>
      <c r="EFL360" s="120"/>
      <c r="EFM360" s="120"/>
      <c r="EFN360" s="120"/>
      <c r="EFO360" s="120"/>
      <c r="EFP360" s="120"/>
      <c r="EFQ360" s="120"/>
      <c r="EFR360" s="120"/>
      <c r="EFS360" s="120"/>
      <c r="EFT360" s="120"/>
      <c r="EFU360" s="120"/>
      <c r="EFV360" s="120"/>
      <c r="EFW360" s="120"/>
      <c r="EFX360" s="120"/>
      <c r="EFY360" s="120"/>
      <c r="EFZ360" s="120"/>
      <c r="EGA360" s="120"/>
      <c r="EGB360" s="120"/>
      <c r="EGC360" s="120"/>
      <c r="EGD360" s="120"/>
      <c r="EGE360" s="120"/>
      <c r="EGF360" s="120"/>
      <c r="EGG360" s="120"/>
      <c r="EGH360" s="120"/>
      <c r="EGI360" s="120"/>
      <c r="EGJ360" s="120"/>
      <c r="EGK360" s="120"/>
      <c r="EGL360" s="120"/>
      <c r="EGM360" s="120"/>
      <c r="EGN360" s="120"/>
      <c r="EGO360" s="120"/>
      <c r="EGP360" s="120"/>
      <c r="EGQ360" s="120"/>
      <c r="EGR360" s="120"/>
      <c r="EGS360" s="120"/>
      <c r="EGT360" s="120"/>
      <c r="EGU360" s="120"/>
      <c r="EGV360" s="120"/>
      <c r="EGW360" s="120"/>
      <c r="EGX360" s="120"/>
      <c r="EGY360" s="120"/>
      <c r="EGZ360" s="120"/>
      <c r="EHA360" s="120"/>
      <c r="EHB360" s="120"/>
      <c r="EHC360" s="120"/>
      <c r="EHD360" s="120"/>
      <c r="EHE360" s="120"/>
      <c r="EHF360" s="120"/>
      <c r="EHG360" s="120"/>
      <c r="EHH360" s="120"/>
      <c r="EHI360" s="120"/>
      <c r="EHJ360" s="120"/>
      <c r="EHK360" s="120"/>
      <c r="EHL360" s="120"/>
      <c r="EHM360" s="120"/>
      <c r="EHN360" s="120"/>
      <c r="EHO360" s="120"/>
      <c r="EHP360" s="120"/>
      <c r="EHQ360" s="120"/>
      <c r="EHR360" s="120"/>
      <c r="EHS360" s="120"/>
      <c r="EHT360" s="120"/>
      <c r="EHU360" s="120"/>
      <c r="EHV360" s="120"/>
      <c r="EHW360" s="120"/>
      <c r="EHX360" s="120"/>
      <c r="EHY360" s="120"/>
      <c r="EHZ360" s="120"/>
      <c r="EIA360" s="120"/>
      <c r="EIB360" s="120"/>
      <c r="EIC360" s="120"/>
      <c r="EID360" s="120"/>
      <c r="EIE360" s="120"/>
      <c r="EIF360" s="120"/>
      <c r="EIG360" s="120"/>
      <c r="EIH360" s="120"/>
      <c r="EII360" s="120"/>
      <c r="EIJ360" s="120"/>
      <c r="EIK360" s="120"/>
      <c r="EIL360" s="120"/>
      <c r="EIM360" s="120"/>
      <c r="EIN360" s="120"/>
      <c r="EIO360" s="120"/>
      <c r="EIP360" s="120"/>
      <c r="EIQ360" s="120"/>
      <c r="EIR360" s="120"/>
      <c r="EIS360" s="120"/>
      <c r="EIT360" s="120"/>
      <c r="EIU360" s="120"/>
      <c r="EIV360" s="120"/>
      <c r="EIW360" s="120"/>
      <c r="EIX360" s="120"/>
      <c r="EIY360" s="120"/>
      <c r="EIZ360" s="120"/>
      <c r="EJA360" s="120"/>
      <c r="EJB360" s="120"/>
      <c r="EJC360" s="120"/>
      <c r="EJD360" s="120"/>
      <c r="EJE360" s="120"/>
      <c r="EJF360" s="120"/>
      <c r="EJG360" s="120"/>
      <c r="EJH360" s="120"/>
      <c r="EJI360" s="120"/>
      <c r="EJJ360" s="120"/>
      <c r="EJK360" s="120"/>
      <c r="EJL360" s="120"/>
      <c r="EJM360" s="120"/>
      <c r="EJN360" s="120"/>
      <c r="EJO360" s="120"/>
      <c r="EJP360" s="120"/>
      <c r="EJQ360" s="120"/>
      <c r="EJR360" s="120"/>
      <c r="EJS360" s="120"/>
      <c r="EJT360" s="120"/>
      <c r="EJU360" s="120"/>
      <c r="EJV360" s="120"/>
      <c r="EJW360" s="120"/>
      <c r="EJX360" s="120"/>
      <c r="EJY360" s="120"/>
      <c r="EJZ360" s="120"/>
      <c r="EKA360" s="120"/>
      <c r="EKB360" s="120"/>
      <c r="EKC360" s="120"/>
      <c r="EKD360" s="120"/>
      <c r="EKE360" s="120"/>
      <c r="EKF360" s="120"/>
      <c r="EKG360" s="120"/>
      <c r="EKH360" s="120"/>
      <c r="EKI360" s="120"/>
      <c r="EKJ360" s="120"/>
      <c r="EKK360" s="120"/>
      <c r="EKL360" s="120"/>
      <c r="EKM360" s="120"/>
      <c r="EKN360" s="120"/>
      <c r="EKO360" s="120"/>
      <c r="EKP360" s="120"/>
      <c r="EKQ360" s="120"/>
      <c r="EKR360" s="120"/>
      <c r="EKS360" s="120"/>
      <c r="EKT360" s="120"/>
      <c r="EKU360" s="120"/>
      <c r="EKV360" s="120"/>
      <c r="EKW360" s="120"/>
      <c r="EKX360" s="120"/>
      <c r="EKY360" s="120"/>
      <c r="EKZ360" s="120"/>
      <c r="ELA360" s="120"/>
      <c r="ELB360" s="120"/>
      <c r="ELC360" s="120"/>
      <c r="ELD360" s="120"/>
      <c r="ELE360" s="120"/>
      <c r="ELF360" s="120"/>
      <c r="ELG360" s="120"/>
      <c r="ELH360" s="120"/>
      <c r="ELI360" s="120"/>
      <c r="ELJ360" s="120"/>
      <c r="ELK360" s="120"/>
      <c r="ELL360" s="120"/>
      <c r="ELM360" s="120"/>
      <c r="ELN360" s="120"/>
      <c r="ELO360" s="120"/>
      <c r="ELP360" s="120"/>
      <c r="ELQ360" s="120"/>
      <c r="ELR360" s="120"/>
      <c r="ELS360" s="120"/>
      <c r="ELT360" s="120"/>
      <c r="ELU360" s="120"/>
      <c r="ELV360" s="120"/>
      <c r="ELW360" s="120"/>
      <c r="ELX360" s="120"/>
      <c r="ELY360" s="120"/>
      <c r="ELZ360" s="120"/>
      <c r="EMA360" s="120"/>
      <c r="EMB360" s="120"/>
      <c r="EMC360" s="120"/>
      <c r="EMD360" s="120"/>
      <c r="EME360" s="120"/>
      <c r="EMF360" s="120"/>
      <c r="EMG360" s="120"/>
      <c r="EMH360" s="120"/>
      <c r="EMI360" s="120"/>
      <c r="EMJ360" s="120"/>
      <c r="EMK360" s="120"/>
      <c r="EML360" s="120"/>
      <c r="EMM360" s="120"/>
      <c r="EMN360" s="120"/>
      <c r="EMO360" s="120"/>
      <c r="EMP360" s="120"/>
      <c r="EMQ360" s="120"/>
      <c r="EMR360" s="120"/>
      <c r="EMS360" s="120"/>
      <c r="EMT360" s="120"/>
      <c r="EMU360" s="120"/>
      <c r="EMV360" s="120"/>
      <c r="EMW360" s="120"/>
      <c r="EMX360" s="120"/>
      <c r="EMY360" s="120"/>
      <c r="EMZ360" s="120"/>
      <c r="ENA360" s="120"/>
      <c r="ENB360" s="120"/>
      <c r="ENC360" s="120"/>
      <c r="END360" s="120"/>
      <c r="ENE360" s="120"/>
      <c r="ENF360" s="120"/>
      <c r="ENG360" s="120"/>
      <c r="ENH360" s="120"/>
      <c r="ENI360" s="120"/>
      <c r="ENJ360" s="120"/>
      <c r="ENK360" s="120"/>
      <c r="ENL360" s="120"/>
      <c r="ENM360" s="120"/>
      <c r="ENN360" s="120"/>
      <c r="ENO360" s="120"/>
      <c r="ENP360" s="120"/>
      <c r="ENQ360" s="120"/>
      <c r="ENR360" s="120"/>
      <c r="ENS360" s="120"/>
      <c r="ENT360" s="120"/>
      <c r="ENU360" s="120"/>
      <c r="ENV360" s="120"/>
      <c r="ENW360" s="120"/>
      <c r="ENX360" s="120"/>
      <c r="ENY360" s="120"/>
      <c r="ENZ360" s="120"/>
      <c r="EOA360" s="120"/>
      <c r="EOB360" s="120"/>
      <c r="EOC360" s="120"/>
      <c r="EOD360" s="120"/>
      <c r="EOE360" s="120"/>
      <c r="EOF360" s="120"/>
      <c r="EOG360" s="120"/>
      <c r="EOH360" s="120"/>
      <c r="EOI360" s="120"/>
      <c r="EOJ360" s="120"/>
      <c r="EOK360" s="120"/>
      <c r="EOL360" s="120"/>
      <c r="EOM360" s="120"/>
      <c r="EON360" s="120"/>
      <c r="EOO360" s="120"/>
      <c r="EOP360" s="120"/>
      <c r="EOQ360" s="120"/>
      <c r="EOR360" s="120"/>
      <c r="EOS360" s="120"/>
      <c r="EOT360" s="120"/>
      <c r="EOU360" s="120"/>
      <c r="EOV360" s="120"/>
      <c r="EOW360" s="120"/>
      <c r="EOX360" s="120"/>
      <c r="EOY360" s="120"/>
      <c r="EOZ360" s="120"/>
      <c r="EPA360" s="120"/>
      <c r="EPB360" s="120"/>
      <c r="EPC360" s="120"/>
      <c r="EPD360" s="120"/>
      <c r="EPE360" s="120"/>
      <c r="EPF360" s="120"/>
      <c r="EPG360" s="120"/>
      <c r="EPH360" s="120"/>
      <c r="EPI360" s="120"/>
      <c r="EPJ360" s="120"/>
      <c r="EPK360" s="120"/>
      <c r="EPL360" s="120"/>
      <c r="EPM360" s="120"/>
      <c r="EPN360" s="120"/>
      <c r="EPO360" s="120"/>
      <c r="EPP360" s="120"/>
      <c r="EPQ360" s="120"/>
      <c r="EPR360" s="120"/>
      <c r="EPS360" s="120"/>
      <c r="EPT360" s="120"/>
      <c r="EPU360" s="120"/>
      <c r="EPV360" s="120"/>
      <c r="EPW360" s="120"/>
      <c r="EPX360" s="120"/>
      <c r="EPY360" s="120"/>
      <c r="EPZ360" s="120"/>
      <c r="EQA360" s="120"/>
      <c r="EQB360" s="120"/>
      <c r="EQC360" s="120"/>
      <c r="EQD360" s="120"/>
      <c r="EQE360" s="120"/>
      <c r="EQF360" s="120"/>
      <c r="EQG360" s="120"/>
      <c r="EQH360" s="120"/>
      <c r="EQI360" s="120"/>
      <c r="EQJ360" s="120"/>
      <c r="EQK360" s="120"/>
      <c r="EQL360" s="120"/>
      <c r="EQM360" s="120"/>
      <c r="EQN360" s="120"/>
      <c r="EQO360" s="120"/>
      <c r="EQP360" s="120"/>
      <c r="EQQ360" s="120"/>
      <c r="EQR360" s="120"/>
      <c r="EQS360" s="120"/>
      <c r="EQT360" s="120"/>
      <c r="EQU360" s="120"/>
      <c r="EQV360" s="120"/>
      <c r="EQW360" s="120"/>
      <c r="EQX360" s="120"/>
      <c r="EQY360" s="120"/>
      <c r="EQZ360" s="120"/>
      <c r="ERA360" s="120"/>
      <c r="ERB360" s="120"/>
      <c r="ERC360" s="120"/>
      <c r="ERD360" s="120"/>
      <c r="ERE360" s="120"/>
      <c r="ERF360" s="120"/>
      <c r="ERG360" s="120"/>
      <c r="ERH360" s="120"/>
      <c r="ERI360" s="120"/>
      <c r="ERJ360" s="120"/>
      <c r="ERK360" s="120"/>
      <c r="ERL360" s="120"/>
      <c r="ERM360" s="120"/>
      <c r="ERN360" s="120"/>
      <c r="ERO360" s="120"/>
      <c r="ERP360" s="120"/>
      <c r="ERQ360" s="120"/>
      <c r="ERR360" s="120"/>
      <c r="ERS360" s="120"/>
      <c r="ERT360" s="120"/>
      <c r="ERU360" s="120"/>
      <c r="ERV360" s="120"/>
      <c r="ERW360" s="120"/>
      <c r="ERX360" s="120"/>
      <c r="ERY360" s="120"/>
      <c r="ERZ360" s="120"/>
      <c r="ESA360" s="120"/>
      <c r="ESB360" s="120"/>
      <c r="ESC360" s="120"/>
      <c r="ESD360" s="120"/>
      <c r="ESE360" s="120"/>
      <c r="ESF360" s="120"/>
      <c r="ESG360" s="120"/>
      <c r="ESH360" s="120"/>
      <c r="ESI360" s="120"/>
      <c r="ESJ360" s="120"/>
      <c r="ESK360" s="120"/>
      <c r="ESL360" s="120"/>
      <c r="ESM360" s="120"/>
      <c r="ESN360" s="120"/>
      <c r="ESO360" s="120"/>
      <c r="ESP360" s="120"/>
      <c r="ESQ360" s="120"/>
      <c r="ESR360" s="120"/>
      <c r="ESS360" s="120"/>
      <c r="EST360" s="120"/>
      <c r="ESU360" s="120"/>
      <c r="ESV360" s="120"/>
      <c r="ESW360" s="120"/>
      <c r="ESX360" s="120"/>
      <c r="ESY360" s="120"/>
      <c r="ESZ360" s="120"/>
      <c r="ETA360" s="120"/>
      <c r="ETB360" s="120"/>
      <c r="ETC360" s="120"/>
      <c r="ETD360" s="120"/>
      <c r="ETE360" s="120"/>
      <c r="ETF360" s="120"/>
      <c r="ETG360" s="120"/>
      <c r="ETH360" s="120"/>
      <c r="ETI360" s="120"/>
      <c r="ETJ360" s="120"/>
      <c r="ETK360" s="120"/>
      <c r="ETL360" s="120"/>
      <c r="ETM360" s="120"/>
      <c r="ETN360" s="120"/>
      <c r="ETO360" s="120"/>
      <c r="ETP360" s="120"/>
      <c r="ETQ360" s="120"/>
      <c r="ETR360" s="120"/>
      <c r="ETS360" s="120"/>
      <c r="ETT360" s="120"/>
      <c r="ETU360" s="120"/>
      <c r="ETV360" s="120"/>
      <c r="ETW360" s="120"/>
      <c r="ETX360" s="120"/>
      <c r="ETY360" s="120"/>
      <c r="ETZ360" s="120"/>
      <c r="EUA360" s="120"/>
      <c r="EUB360" s="120"/>
      <c r="EUC360" s="120"/>
      <c r="EUD360" s="120"/>
      <c r="EUE360" s="120"/>
      <c r="EUF360" s="120"/>
      <c r="EUG360" s="120"/>
      <c r="EUH360" s="120"/>
      <c r="EUI360" s="120"/>
      <c r="EUJ360" s="120"/>
      <c r="EUK360" s="120"/>
      <c r="EUL360" s="120"/>
      <c r="EUM360" s="120"/>
      <c r="EUN360" s="120"/>
      <c r="EUO360" s="120"/>
      <c r="EUP360" s="120"/>
      <c r="EUQ360" s="120"/>
      <c r="EUR360" s="120"/>
      <c r="EUS360" s="120"/>
      <c r="EUT360" s="120"/>
      <c r="EUU360" s="120"/>
      <c r="EUV360" s="120"/>
      <c r="EUW360" s="120"/>
      <c r="EUX360" s="120"/>
      <c r="EUY360" s="120"/>
      <c r="EUZ360" s="120"/>
      <c r="EVA360" s="120"/>
      <c r="EVB360" s="120"/>
      <c r="EVC360" s="120"/>
      <c r="EVD360" s="120"/>
      <c r="EVE360" s="120"/>
      <c r="EVF360" s="120"/>
      <c r="EVG360" s="120"/>
      <c r="EVH360" s="120"/>
      <c r="EVI360" s="120"/>
      <c r="EVJ360" s="120"/>
      <c r="EVK360" s="120"/>
      <c r="EVL360" s="120"/>
      <c r="EVM360" s="120"/>
      <c r="EVN360" s="120"/>
      <c r="EVO360" s="120"/>
      <c r="EVP360" s="120"/>
      <c r="EVQ360" s="120"/>
      <c r="EVR360" s="120"/>
      <c r="EVS360" s="120"/>
      <c r="EVT360" s="120"/>
      <c r="EVU360" s="120"/>
      <c r="EVV360" s="120"/>
      <c r="EVW360" s="120"/>
      <c r="EVX360" s="120"/>
      <c r="EVY360" s="120"/>
      <c r="EVZ360" s="120"/>
      <c r="EWA360" s="120"/>
      <c r="EWB360" s="120"/>
      <c r="EWC360" s="120"/>
      <c r="EWD360" s="120"/>
      <c r="EWE360" s="120"/>
      <c r="EWF360" s="120"/>
      <c r="EWG360" s="120"/>
      <c r="EWH360" s="120"/>
      <c r="EWI360" s="120"/>
      <c r="EWJ360" s="120"/>
      <c r="EWK360" s="120"/>
      <c r="EWL360" s="120"/>
      <c r="EWM360" s="120"/>
      <c r="EWN360" s="120"/>
      <c r="EWO360" s="120"/>
      <c r="EWP360" s="120"/>
      <c r="EWQ360" s="120"/>
      <c r="EWR360" s="120"/>
      <c r="EWS360" s="120"/>
      <c r="EWT360" s="120"/>
      <c r="EWU360" s="120"/>
      <c r="EWV360" s="120"/>
      <c r="EWW360" s="120"/>
      <c r="EWX360" s="120"/>
      <c r="EWY360" s="120"/>
      <c r="EWZ360" s="120"/>
      <c r="EXA360" s="120"/>
      <c r="EXB360" s="120"/>
      <c r="EXC360" s="120"/>
      <c r="EXD360" s="120"/>
      <c r="EXE360" s="120"/>
      <c r="EXF360" s="120"/>
      <c r="EXG360" s="120"/>
      <c r="EXH360" s="120"/>
      <c r="EXI360" s="120"/>
      <c r="EXJ360" s="120"/>
      <c r="EXK360" s="120"/>
      <c r="EXL360" s="120"/>
      <c r="EXM360" s="120"/>
      <c r="EXN360" s="120"/>
      <c r="EXO360" s="120"/>
      <c r="EXP360" s="120"/>
      <c r="EXQ360" s="120"/>
      <c r="EXR360" s="120"/>
      <c r="EXS360" s="120"/>
      <c r="EXT360" s="120"/>
      <c r="EXU360" s="120"/>
      <c r="EXV360" s="120"/>
      <c r="EXW360" s="120"/>
      <c r="EXX360" s="120"/>
      <c r="EXY360" s="120"/>
      <c r="EXZ360" s="120"/>
      <c r="EYA360" s="120"/>
      <c r="EYB360" s="120"/>
      <c r="EYC360" s="120"/>
      <c r="EYD360" s="120"/>
      <c r="EYE360" s="120"/>
      <c r="EYF360" s="120"/>
      <c r="EYG360" s="120"/>
      <c r="EYH360" s="120"/>
      <c r="EYI360" s="120"/>
      <c r="EYJ360" s="120"/>
      <c r="EYK360" s="120"/>
      <c r="EYL360" s="120"/>
      <c r="EYM360" s="120"/>
      <c r="EYN360" s="120"/>
      <c r="EYO360" s="120"/>
      <c r="EYP360" s="120"/>
      <c r="EYQ360" s="120"/>
      <c r="EYR360" s="120"/>
      <c r="EYS360" s="120"/>
      <c r="EYT360" s="120"/>
      <c r="EYU360" s="120"/>
      <c r="EYV360" s="120"/>
      <c r="EYW360" s="120"/>
      <c r="EYX360" s="120"/>
      <c r="EYY360" s="120"/>
      <c r="EYZ360" s="120"/>
      <c r="EZA360" s="120"/>
      <c r="EZB360" s="120"/>
      <c r="EZC360" s="120"/>
      <c r="EZD360" s="120"/>
      <c r="EZE360" s="120"/>
      <c r="EZF360" s="120"/>
      <c r="EZG360" s="120"/>
      <c r="EZH360" s="120"/>
      <c r="EZI360" s="120"/>
      <c r="EZJ360" s="120"/>
      <c r="EZK360" s="120"/>
      <c r="EZL360" s="120"/>
      <c r="EZM360" s="120"/>
      <c r="EZN360" s="120"/>
      <c r="EZO360" s="120"/>
      <c r="EZP360" s="120"/>
      <c r="EZQ360" s="120"/>
      <c r="EZR360" s="120"/>
      <c r="EZS360" s="120"/>
      <c r="EZT360" s="120"/>
      <c r="EZU360" s="120"/>
      <c r="EZV360" s="120"/>
      <c r="EZW360" s="120"/>
      <c r="EZX360" s="120"/>
      <c r="EZY360" s="120"/>
      <c r="EZZ360" s="120"/>
      <c r="FAA360" s="120"/>
      <c r="FAB360" s="120"/>
      <c r="FAC360" s="120"/>
      <c r="FAD360" s="120"/>
      <c r="FAE360" s="120"/>
      <c r="FAF360" s="120"/>
      <c r="FAG360" s="120"/>
      <c r="FAH360" s="120"/>
      <c r="FAI360" s="120"/>
      <c r="FAJ360" s="120"/>
      <c r="FAK360" s="120"/>
      <c r="FAL360" s="120"/>
      <c r="FAM360" s="120"/>
      <c r="FAN360" s="120"/>
      <c r="FAO360" s="120"/>
      <c r="FAP360" s="120"/>
      <c r="FAQ360" s="120"/>
      <c r="FAR360" s="120"/>
      <c r="FAS360" s="120"/>
      <c r="FAT360" s="120"/>
      <c r="FAU360" s="120"/>
      <c r="FAV360" s="120"/>
      <c r="FAW360" s="120"/>
      <c r="FAX360" s="120"/>
      <c r="FAY360" s="120"/>
      <c r="FAZ360" s="120"/>
      <c r="FBA360" s="120"/>
      <c r="FBB360" s="120"/>
      <c r="FBC360" s="120"/>
      <c r="FBD360" s="120"/>
      <c r="FBE360" s="120"/>
      <c r="FBF360" s="120"/>
      <c r="FBG360" s="120"/>
      <c r="FBH360" s="120"/>
      <c r="FBI360" s="120"/>
      <c r="FBJ360" s="120"/>
      <c r="FBK360" s="120"/>
      <c r="FBL360" s="120"/>
      <c r="FBM360" s="120"/>
      <c r="FBN360" s="120"/>
      <c r="FBO360" s="120"/>
      <c r="FBP360" s="120"/>
      <c r="FBQ360" s="120"/>
      <c r="FBR360" s="120"/>
      <c r="FBS360" s="120"/>
      <c r="FBT360" s="120"/>
      <c r="FBU360" s="120"/>
      <c r="FBV360" s="120"/>
      <c r="FBW360" s="120"/>
      <c r="FBX360" s="120"/>
      <c r="FBY360" s="120"/>
      <c r="FBZ360" s="120"/>
      <c r="FCA360" s="120"/>
      <c r="FCB360" s="120"/>
      <c r="FCC360" s="120"/>
      <c r="FCD360" s="120"/>
      <c r="FCE360" s="120"/>
      <c r="FCF360" s="120"/>
      <c r="FCG360" s="120"/>
      <c r="FCH360" s="120"/>
      <c r="FCI360" s="120"/>
      <c r="FCJ360" s="120"/>
      <c r="FCK360" s="120"/>
      <c r="FCL360" s="120"/>
      <c r="FCM360" s="120"/>
      <c r="FCN360" s="120"/>
      <c r="FCO360" s="120"/>
      <c r="FCP360" s="120"/>
      <c r="FCQ360" s="120"/>
      <c r="FCR360" s="120"/>
      <c r="FCS360" s="120"/>
      <c r="FCT360" s="120"/>
      <c r="FCU360" s="120"/>
      <c r="FCV360" s="120"/>
      <c r="FCW360" s="120"/>
      <c r="FCX360" s="120"/>
      <c r="FCY360" s="120"/>
      <c r="FCZ360" s="120"/>
      <c r="FDA360" s="120"/>
      <c r="FDB360" s="120"/>
      <c r="FDC360" s="120"/>
      <c r="FDD360" s="120"/>
      <c r="FDE360" s="120"/>
      <c r="FDF360" s="120"/>
      <c r="FDG360" s="120"/>
      <c r="FDH360" s="120"/>
      <c r="FDI360" s="120"/>
      <c r="FDJ360" s="120"/>
      <c r="FDK360" s="120"/>
      <c r="FDL360" s="120"/>
      <c r="FDM360" s="120"/>
      <c r="FDN360" s="120"/>
      <c r="FDO360" s="120"/>
      <c r="FDP360" s="120"/>
      <c r="FDQ360" s="120"/>
      <c r="FDR360" s="120"/>
      <c r="FDS360" s="120"/>
      <c r="FDT360" s="120"/>
      <c r="FDU360" s="120"/>
      <c r="FDV360" s="120"/>
      <c r="FDW360" s="120"/>
      <c r="FDX360" s="120"/>
      <c r="FDY360" s="120"/>
      <c r="FDZ360" s="120"/>
      <c r="FEA360" s="120"/>
      <c r="FEB360" s="120"/>
      <c r="FEC360" s="120"/>
      <c r="FED360" s="120"/>
      <c r="FEE360" s="120"/>
      <c r="FEF360" s="120"/>
      <c r="FEG360" s="120"/>
      <c r="FEH360" s="120"/>
      <c r="FEI360" s="120"/>
      <c r="FEJ360" s="120"/>
      <c r="FEK360" s="120"/>
      <c r="FEL360" s="120"/>
      <c r="FEM360" s="120"/>
      <c r="FEN360" s="120"/>
      <c r="FEO360" s="120"/>
      <c r="FEP360" s="120"/>
      <c r="FEQ360" s="120"/>
      <c r="FER360" s="120"/>
      <c r="FES360" s="120"/>
      <c r="FET360" s="120"/>
      <c r="FEU360" s="120"/>
      <c r="FEV360" s="120"/>
      <c r="FEW360" s="120"/>
      <c r="FEX360" s="120"/>
      <c r="FEY360" s="120"/>
      <c r="FEZ360" s="120"/>
      <c r="FFA360" s="120"/>
      <c r="FFB360" s="120"/>
      <c r="FFC360" s="120"/>
      <c r="FFD360" s="120"/>
      <c r="FFE360" s="120"/>
      <c r="FFF360" s="120"/>
      <c r="FFG360" s="120"/>
      <c r="FFH360" s="120"/>
      <c r="FFI360" s="120"/>
      <c r="FFJ360" s="120"/>
      <c r="FFK360" s="120"/>
      <c r="FFL360" s="120"/>
      <c r="FFM360" s="120"/>
      <c r="FFN360" s="120"/>
      <c r="FFO360" s="120"/>
      <c r="FFP360" s="120"/>
      <c r="FFQ360" s="120"/>
      <c r="FFR360" s="120"/>
      <c r="FFS360" s="120"/>
      <c r="FFT360" s="120"/>
      <c r="FFU360" s="120"/>
      <c r="FFV360" s="120"/>
      <c r="FFW360" s="120"/>
      <c r="FFX360" s="120"/>
      <c r="FFY360" s="120"/>
      <c r="FFZ360" s="120"/>
      <c r="FGA360" s="120"/>
      <c r="FGB360" s="120"/>
      <c r="FGC360" s="120"/>
      <c r="FGD360" s="120"/>
      <c r="FGE360" s="120"/>
      <c r="FGF360" s="120"/>
      <c r="FGG360" s="120"/>
      <c r="FGH360" s="120"/>
      <c r="FGI360" s="120"/>
      <c r="FGJ360" s="120"/>
      <c r="FGK360" s="120"/>
      <c r="FGL360" s="120"/>
      <c r="FGM360" s="120"/>
      <c r="FGN360" s="120"/>
      <c r="FGO360" s="120"/>
      <c r="FGP360" s="120"/>
      <c r="FGQ360" s="120"/>
      <c r="FGR360" s="120"/>
      <c r="FGS360" s="120"/>
      <c r="FGT360" s="120"/>
      <c r="FGU360" s="120"/>
      <c r="FGV360" s="120"/>
      <c r="FGW360" s="120"/>
      <c r="FGX360" s="120"/>
      <c r="FGY360" s="120"/>
      <c r="FGZ360" s="120"/>
      <c r="FHA360" s="120"/>
      <c r="FHB360" s="120"/>
      <c r="FHC360" s="120"/>
      <c r="FHD360" s="120"/>
      <c r="FHE360" s="120"/>
      <c r="FHF360" s="120"/>
      <c r="FHG360" s="120"/>
      <c r="FHH360" s="120"/>
      <c r="FHI360" s="120"/>
      <c r="FHJ360" s="120"/>
      <c r="FHK360" s="120"/>
      <c r="FHL360" s="120"/>
      <c r="FHM360" s="120"/>
      <c r="FHN360" s="120"/>
      <c r="FHO360" s="120"/>
      <c r="FHP360" s="120"/>
      <c r="FHQ360" s="120"/>
      <c r="FHR360" s="120"/>
      <c r="FHS360" s="120"/>
      <c r="FHT360" s="120"/>
      <c r="FHU360" s="120"/>
      <c r="FHV360" s="120"/>
      <c r="FHW360" s="120"/>
      <c r="FHX360" s="120"/>
      <c r="FHY360" s="120"/>
      <c r="FHZ360" s="120"/>
      <c r="FIA360" s="120"/>
      <c r="FIB360" s="120"/>
      <c r="FIC360" s="120"/>
      <c r="FID360" s="120"/>
      <c r="FIE360" s="120"/>
      <c r="FIF360" s="120"/>
      <c r="FIG360" s="120"/>
      <c r="FIH360" s="120"/>
      <c r="FII360" s="120"/>
      <c r="FIJ360" s="120"/>
      <c r="FIK360" s="120"/>
      <c r="FIL360" s="120"/>
      <c r="FIM360" s="120"/>
      <c r="FIN360" s="120"/>
      <c r="FIO360" s="120"/>
      <c r="FIP360" s="120"/>
      <c r="FIQ360" s="120"/>
      <c r="FIR360" s="120"/>
      <c r="FIS360" s="120"/>
      <c r="FIT360" s="120"/>
      <c r="FIU360" s="120"/>
      <c r="FIV360" s="120"/>
      <c r="FIW360" s="120"/>
      <c r="FIX360" s="120"/>
      <c r="FIY360" s="120"/>
      <c r="FIZ360" s="120"/>
      <c r="FJA360" s="120"/>
      <c r="FJB360" s="120"/>
      <c r="FJC360" s="120"/>
      <c r="FJD360" s="120"/>
      <c r="FJE360" s="120"/>
      <c r="FJF360" s="120"/>
      <c r="FJG360" s="120"/>
      <c r="FJH360" s="120"/>
      <c r="FJI360" s="120"/>
      <c r="FJJ360" s="120"/>
      <c r="FJK360" s="120"/>
      <c r="FJL360" s="120"/>
      <c r="FJM360" s="120"/>
      <c r="FJN360" s="120"/>
      <c r="FJO360" s="120"/>
      <c r="FJP360" s="120"/>
      <c r="FJQ360" s="120"/>
      <c r="FJR360" s="120"/>
      <c r="FJS360" s="120"/>
      <c r="FJT360" s="120"/>
      <c r="FJU360" s="120"/>
      <c r="FJV360" s="120"/>
      <c r="FJW360" s="120"/>
      <c r="FJX360" s="120"/>
      <c r="FJY360" s="120"/>
      <c r="FJZ360" s="120"/>
      <c r="FKA360" s="120"/>
      <c r="FKB360" s="120"/>
      <c r="FKC360" s="120"/>
      <c r="FKD360" s="120"/>
      <c r="FKE360" s="120"/>
      <c r="FKF360" s="120"/>
      <c r="FKG360" s="120"/>
      <c r="FKH360" s="120"/>
      <c r="FKI360" s="120"/>
      <c r="FKJ360" s="120"/>
      <c r="FKK360" s="120"/>
      <c r="FKL360" s="120"/>
      <c r="FKM360" s="120"/>
      <c r="FKN360" s="120"/>
      <c r="FKO360" s="120"/>
      <c r="FKP360" s="120"/>
      <c r="FKQ360" s="120"/>
      <c r="FKR360" s="120"/>
      <c r="FKS360" s="120"/>
      <c r="FKT360" s="120"/>
      <c r="FKU360" s="120"/>
      <c r="FKV360" s="120"/>
      <c r="FKW360" s="120"/>
      <c r="FKX360" s="120"/>
      <c r="FKY360" s="120"/>
      <c r="FKZ360" s="120"/>
      <c r="FLA360" s="120"/>
      <c r="FLB360" s="120"/>
      <c r="FLC360" s="120"/>
      <c r="FLD360" s="120"/>
      <c r="FLE360" s="120"/>
      <c r="FLF360" s="120"/>
      <c r="FLG360" s="120"/>
      <c r="FLH360" s="120"/>
      <c r="FLI360" s="120"/>
      <c r="FLJ360" s="120"/>
      <c r="FLK360" s="120"/>
      <c r="FLL360" s="120"/>
      <c r="FLM360" s="120"/>
      <c r="FLN360" s="120"/>
      <c r="FLO360" s="120"/>
      <c r="FLP360" s="120"/>
      <c r="FLQ360" s="120"/>
      <c r="FLR360" s="120"/>
      <c r="FLS360" s="120"/>
      <c r="FLT360" s="120"/>
      <c r="FLU360" s="120"/>
      <c r="FLV360" s="120"/>
      <c r="FLW360" s="120"/>
      <c r="FLX360" s="120"/>
      <c r="FLY360" s="120"/>
      <c r="FLZ360" s="120"/>
      <c r="FMA360" s="120"/>
      <c r="FMB360" s="120"/>
      <c r="FMC360" s="120"/>
      <c r="FMD360" s="120"/>
      <c r="FME360" s="120"/>
      <c r="FMF360" s="120"/>
      <c r="FMG360" s="120"/>
      <c r="FMH360" s="120"/>
      <c r="FMI360" s="120"/>
      <c r="FMJ360" s="120"/>
      <c r="FMK360" s="120"/>
      <c r="FML360" s="120"/>
      <c r="FMM360" s="120"/>
      <c r="FMN360" s="120"/>
      <c r="FMO360" s="120"/>
      <c r="FMP360" s="120"/>
      <c r="FMQ360" s="120"/>
      <c r="FMR360" s="120"/>
      <c r="FMS360" s="120"/>
      <c r="FMT360" s="120"/>
      <c r="FMU360" s="120"/>
      <c r="FMV360" s="120"/>
      <c r="FMW360" s="120"/>
      <c r="FMX360" s="120"/>
      <c r="FMY360" s="120"/>
      <c r="FMZ360" s="120"/>
      <c r="FNA360" s="120"/>
      <c r="FNB360" s="120"/>
      <c r="FNC360" s="120"/>
      <c r="FND360" s="120"/>
      <c r="FNE360" s="120"/>
      <c r="FNF360" s="120"/>
      <c r="FNG360" s="120"/>
      <c r="FNH360" s="120"/>
      <c r="FNI360" s="120"/>
      <c r="FNJ360" s="120"/>
      <c r="FNK360" s="120"/>
      <c r="FNL360" s="120"/>
      <c r="FNM360" s="120"/>
      <c r="FNN360" s="120"/>
      <c r="FNO360" s="120"/>
      <c r="FNP360" s="120"/>
      <c r="FNQ360" s="120"/>
      <c r="FNR360" s="120"/>
      <c r="FNS360" s="120"/>
      <c r="FNT360" s="120"/>
      <c r="FNU360" s="120"/>
      <c r="FNV360" s="120"/>
      <c r="FNW360" s="120"/>
      <c r="FNX360" s="120"/>
      <c r="FNY360" s="120"/>
      <c r="FNZ360" s="120"/>
      <c r="FOA360" s="120"/>
      <c r="FOB360" s="120"/>
      <c r="FOC360" s="120"/>
      <c r="FOD360" s="120"/>
      <c r="FOE360" s="120"/>
      <c r="FOF360" s="120"/>
      <c r="FOG360" s="120"/>
    </row>
    <row r="361" spans="1:4453" s="80" customFormat="1" ht="24" customHeight="1" x14ac:dyDescent="0.25">
      <c r="A361" s="101">
        <v>352</v>
      </c>
      <c r="B361" s="102" t="s">
        <v>380</v>
      </c>
      <c r="C361" s="136">
        <v>2.6</v>
      </c>
      <c r="D361" s="136">
        <v>3</v>
      </c>
      <c r="E361" s="125">
        <v>2</v>
      </c>
      <c r="F361" s="138"/>
      <c r="G361" s="134"/>
      <c r="H361" s="134"/>
      <c r="I361" s="135"/>
      <c r="J361" s="138"/>
      <c r="K361" s="134"/>
      <c r="L361" s="134"/>
      <c r="M361" s="135"/>
      <c r="N361" s="138"/>
      <c r="O361" s="134"/>
      <c r="P361" s="134"/>
      <c r="Q361" s="135"/>
      <c r="R361" s="138"/>
      <c r="S361" s="134"/>
      <c r="T361" s="135"/>
      <c r="U361" s="130">
        <v>3</v>
      </c>
      <c r="V361" s="131">
        <f t="shared" si="67"/>
        <v>3</v>
      </c>
      <c r="W361" s="132">
        <f t="shared" si="68"/>
        <v>0.89999999999999991</v>
      </c>
      <c r="X361" s="133">
        <f t="shared" si="69"/>
        <v>2.0999999999999996</v>
      </c>
      <c r="Y361" s="111">
        <f t="shared" si="66"/>
        <v>2.9999999999999996</v>
      </c>
      <c r="Z361" s="112">
        <v>2</v>
      </c>
      <c r="AA361" s="134"/>
      <c r="AB361" s="135"/>
      <c r="AC361" s="115">
        <v>1.33</v>
      </c>
      <c r="AD361" s="116">
        <v>30</v>
      </c>
      <c r="AE361" s="110">
        <f t="shared" si="74"/>
        <v>0.39900000000000002</v>
      </c>
      <c r="AF361" s="110">
        <f t="shared" si="75"/>
        <v>0.93099999999999994</v>
      </c>
      <c r="AG361" s="111">
        <f t="shared" si="76"/>
        <v>1.33</v>
      </c>
      <c r="AH361" s="117">
        <v>0.78</v>
      </c>
      <c r="AI361" s="117"/>
      <c r="AJ361" s="118">
        <f t="shared" si="78"/>
        <v>12.709999999999999</v>
      </c>
      <c r="AK361" s="119">
        <v>352</v>
      </c>
    </row>
    <row r="362" spans="1:4453" s="80" customFormat="1" ht="24" customHeight="1" x14ac:dyDescent="0.25">
      <c r="A362" s="101">
        <v>353</v>
      </c>
      <c r="B362" s="102" t="s">
        <v>381</v>
      </c>
      <c r="C362" s="136"/>
      <c r="D362" s="136"/>
      <c r="E362" s="125"/>
      <c r="F362" s="126"/>
      <c r="G362" s="127"/>
      <c r="H362" s="127"/>
      <c r="I362" s="128"/>
      <c r="J362" s="126"/>
      <c r="K362" s="127"/>
      <c r="L362" s="127"/>
      <c r="M362" s="128">
        <v>5</v>
      </c>
      <c r="N362" s="126"/>
      <c r="O362" s="127"/>
      <c r="P362" s="127"/>
      <c r="Q362" s="128"/>
      <c r="R362" s="126"/>
      <c r="S362" s="127"/>
      <c r="T362" s="128"/>
      <c r="U362" s="130"/>
      <c r="V362" s="131">
        <f t="shared" si="67"/>
        <v>5</v>
      </c>
      <c r="W362" s="132">
        <f t="shared" si="68"/>
        <v>1.5</v>
      </c>
      <c r="X362" s="133">
        <f t="shared" si="69"/>
        <v>0</v>
      </c>
      <c r="Y362" s="111">
        <f t="shared" si="66"/>
        <v>1.5</v>
      </c>
      <c r="Z362" s="112">
        <v>2</v>
      </c>
      <c r="AA362" s="134"/>
      <c r="AB362" s="135"/>
      <c r="AC362" s="115">
        <v>2</v>
      </c>
      <c r="AD362" s="116">
        <v>30</v>
      </c>
      <c r="AE362" s="110">
        <f t="shared" si="74"/>
        <v>0.6</v>
      </c>
      <c r="AF362" s="110">
        <f t="shared" si="75"/>
        <v>0</v>
      </c>
      <c r="AG362" s="111">
        <f t="shared" si="76"/>
        <v>0.6</v>
      </c>
      <c r="AH362" s="117"/>
      <c r="AI362" s="117"/>
      <c r="AJ362" s="118">
        <f t="shared" si="78"/>
        <v>2.1</v>
      </c>
      <c r="AK362" s="119">
        <v>353</v>
      </c>
    </row>
    <row r="363" spans="1:4453" s="80" customFormat="1" ht="24" customHeight="1" x14ac:dyDescent="0.25">
      <c r="A363" s="101">
        <v>354</v>
      </c>
      <c r="B363" s="102" t="s">
        <v>382</v>
      </c>
      <c r="C363" s="125">
        <v>3.2</v>
      </c>
      <c r="D363" s="125">
        <v>3</v>
      </c>
      <c r="E363" s="125">
        <v>2</v>
      </c>
      <c r="F363" s="126"/>
      <c r="G363" s="127"/>
      <c r="H363" s="127"/>
      <c r="I363" s="128"/>
      <c r="J363" s="126"/>
      <c r="K363" s="127"/>
      <c r="L363" s="127"/>
      <c r="M363" s="128"/>
      <c r="N363" s="126"/>
      <c r="O363" s="127"/>
      <c r="P363" s="127"/>
      <c r="Q363" s="128"/>
      <c r="R363" s="126"/>
      <c r="S363" s="127"/>
      <c r="T363" s="128"/>
      <c r="U363" s="130">
        <v>4</v>
      </c>
      <c r="V363" s="131">
        <f t="shared" si="67"/>
        <v>4</v>
      </c>
      <c r="W363" s="132">
        <f t="shared" si="68"/>
        <v>1.2</v>
      </c>
      <c r="X363" s="133">
        <f t="shared" si="69"/>
        <v>2.7999999999999994</v>
      </c>
      <c r="Y363" s="111">
        <f t="shared" si="66"/>
        <v>3.9999999999999991</v>
      </c>
      <c r="Z363" s="112">
        <v>2</v>
      </c>
      <c r="AA363" s="134"/>
      <c r="AB363" s="135"/>
      <c r="AC363" s="115">
        <v>2</v>
      </c>
      <c r="AD363" s="116">
        <v>30</v>
      </c>
      <c r="AE363" s="110">
        <f t="shared" si="74"/>
        <v>0.6</v>
      </c>
      <c r="AF363" s="110">
        <f t="shared" si="75"/>
        <v>1.3999999999999997</v>
      </c>
      <c r="AG363" s="111">
        <f t="shared" si="76"/>
        <v>1.9999999999999996</v>
      </c>
      <c r="AH363" s="117">
        <v>0.9</v>
      </c>
      <c r="AI363" s="117"/>
      <c r="AJ363" s="118">
        <f t="shared" si="78"/>
        <v>15.1</v>
      </c>
      <c r="AK363" s="119">
        <v>354</v>
      </c>
    </row>
    <row r="364" spans="1:4453" s="139" customFormat="1" ht="24" customHeight="1" x14ac:dyDescent="0.25">
      <c r="A364" s="101">
        <v>355</v>
      </c>
      <c r="B364" s="102" t="s">
        <v>383</v>
      </c>
      <c r="C364" s="125">
        <v>3.45</v>
      </c>
      <c r="D364" s="125">
        <v>2.1</v>
      </c>
      <c r="E364" s="125">
        <v>2</v>
      </c>
      <c r="F364" s="126"/>
      <c r="G364" s="127"/>
      <c r="H364" s="127"/>
      <c r="I364" s="128"/>
      <c r="J364" s="126"/>
      <c r="K364" s="127"/>
      <c r="L364" s="127"/>
      <c r="M364" s="128"/>
      <c r="N364" s="126"/>
      <c r="O364" s="127"/>
      <c r="P364" s="127"/>
      <c r="Q364" s="128"/>
      <c r="R364" s="126"/>
      <c r="S364" s="127"/>
      <c r="T364" s="128"/>
      <c r="U364" s="130">
        <v>8</v>
      </c>
      <c r="V364" s="131">
        <f t="shared" si="67"/>
        <v>8</v>
      </c>
      <c r="W364" s="132">
        <f t="shared" si="68"/>
        <v>2.4</v>
      </c>
      <c r="X364" s="133">
        <f t="shared" si="69"/>
        <v>3.92</v>
      </c>
      <c r="Y364" s="111">
        <f t="shared" si="66"/>
        <v>6.32</v>
      </c>
      <c r="Z364" s="112">
        <v>2</v>
      </c>
      <c r="AA364" s="134"/>
      <c r="AB364" s="135"/>
      <c r="AC364" s="115">
        <v>1.6</v>
      </c>
      <c r="AD364" s="116">
        <v>30</v>
      </c>
      <c r="AE364" s="110">
        <f t="shared" si="74"/>
        <v>0.48</v>
      </c>
      <c r="AF364" s="110">
        <f t="shared" si="75"/>
        <v>0.78399999999999992</v>
      </c>
      <c r="AG364" s="111">
        <f t="shared" si="76"/>
        <v>1.2639999999999998</v>
      </c>
      <c r="AH364" s="117">
        <v>1.75</v>
      </c>
      <c r="AI364" s="117"/>
      <c r="AJ364" s="118">
        <f t="shared" si="78"/>
        <v>16.884</v>
      </c>
      <c r="AK364" s="119">
        <v>355</v>
      </c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  <c r="BQ364" s="120"/>
      <c r="BR364" s="120"/>
      <c r="BS364" s="120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0"/>
      <c r="CE364" s="120"/>
      <c r="CF364" s="120"/>
      <c r="CG364" s="120"/>
      <c r="CH364" s="120"/>
      <c r="CI364" s="120"/>
      <c r="CJ364" s="120"/>
      <c r="CK364" s="120"/>
      <c r="CL364" s="120"/>
      <c r="CM364" s="120"/>
      <c r="CN364" s="120"/>
      <c r="CO364" s="120"/>
      <c r="CP364" s="120"/>
      <c r="CQ364" s="120"/>
      <c r="CR364" s="120"/>
      <c r="CS364" s="120"/>
      <c r="CT364" s="120"/>
      <c r="CU364" s="120"/>
      <c r="CV364" s="120"/>
      <c r="CW364" s="120"/>
      <c r="CX364" s="120"/>
      <c r="CY364" s="120"/>
      <c r="CZ364" s="120"/>
      <c r="DA364" s="120"/>
      <c r="DB364" s="120"/>
      <c r="DC364" s="120"/>
      <c r="DD364" s="120"/>
      <c r="DE364" s="120"/>
      <c r="DF364" s="120"/>
      <c r="DG364" s="120"/>
      <c r="DH364" s="120"/>
      <c r="DI364" s="120"/>
      <c r="DJ364" s="120"/>
      <c r="DK364" s="120"/>
      <c r="DL364" s="120"/>
      <c r="DM364" s="120"/>
      <c r="DN364" s="120"/>
      <c r="DO364" s="120"/>
      <c r="DP364" s="120"/>
      <c r="DQ364" s="120"/>
      <c r="DR364" s="120"/>
      <c r="DS364" s="120"/>
      <c r="DT364" s="120"/>
      <c r="DU364" s="120"/>
      <c r="DV364" s="120"/>
      <c r="DW364" s="120"/>
      <c r="DX364" s="120"/>
      <c r="DY364" s="120"/>
      <c r="DZ364" s="120"/>
      <c r="EA364" s="120"/>
      <c r="EB364" s="120"/>
      <c r="EC364" s="120"/>
      <c r="ED364" s="120"/>
      <c r="EE364" s="120"/>
      <c r="EF364" s="120"/>
      <c r="EG364" s="120"/>
      <c r="EH364" s="120"/>
      <c r="EI364" s="120"/>
      <c r="EJ364" s="120"/>
      <c r="EK364" s="120"/>
      <c r="EL364" s="120"/>
      <c r="EM364" s="120"/>
      <c r="EN364" s="120"/>
      <c r="EO364" s="120"/>
      <c r="EP364" s="120"/>
      <c r="EQ364" s="120"/>
      <c r="ER364" s="120"/>
      <c r="ES364" s="120"/>
      <c r="ET364" s="120"/>
      <c r="EU364" s="120"/>
      <c r="EV364" s="120"/>
      <c r="EW364" s="120"/>
      <c r="EX364" s="120"/>
      <c r="EY364" s="120"/>
      <c r="EZ364" s="120"/>
      <c r="FA364" s="120"/>
      <c r="FB364" s="120"/>
      <c r="FC364" s="120"/>
      <c r="FD364" s="120"/>
      <c r="FE364" s="120"/>
      <c r="FF364" s="120"/>
      <c r="FG364" s="120"/>
      <c r="FH364" s="120"/>
      <c r="FI364" s="120"/>
      <c r="FJ364" s="120"/>
      <c r="FK364" s="120"/>
      <c r="FL364" s="120"/>
      <c r="FM364" s="120"/>
      <c r="FN364" s="120"/>
      <c r="FO364" s="120"/>
      <c r="FP364" s="120"/>
      <c r="FQ364" s="120"/>
      <c r="FR364" s="120"/>
      <c r="FS364" s="120"/>
      <c r="FT364" s="120"/>
      <c r="FU364" s="120"/>
      <c r="FV364" s="120"/>
      <c r="FW364" s="120"/>
      <c r="FX364" s="120"/>
      <c r="FY364" s="120"/>
      <c r="FZ364" s="120"/>
      <c r="GA364" s="120"/>
      <c r="GB364" s="120"/>
      <c r="GC364" s="120"/>
      <c r="GD364" s="120"/>
      <c r="GE364" s="120"/>
      <c r="GF364" s="120"/>
      <c r="GG364" s="120"/>
      <c r="GH364" s="120"/>
      <c r="GI364" s="120"/>
      <c r="GJ364" s="120"/>
      <c r="GK364" s="120"/>
      <c r="GL364" s="120"/>
      <c r="GM364" s="120"/>
      <c r="GN364" s="120"/>
      <c r="GO364" s="120"/>
      <c r="GP364" s="120"/>
      <c r="GQ364" s="120"/>
      <c r="GR364" s="120"/>
      <c r="GS364" s="120"/>
      <c r="GT364" s="120"/>
      <c r="GU364" s="120"/>
      <c r="GV364" s="120"/>
      <c r="GW364" s="120"/>
      <c r="GX364" s="120"/>
      <c r="GY364" s="120"/>
      <c r="GZ364" s="120"/>
      <c r="HA364" s="120"/>
      <c r="HB364" s="120"/>
      <c r="HC364" s="120"/>
      <c r="HD364" s="120"/>
      <c r="HE364" s="120"/>
      <c r="HF364" s="120"/>
      <c r="HG364" s="120"/>
      <c r="HH364" s="120"/>
      <c r="HI364" s="120"/>
      <c r="HJ364" s="120"/>
      <c r="HK364" s="120"/>
      <c r="HL364" s="120"/>
      <c r="HM364" s="120"/>
      <c r="HN364" s="120"/>
      <c r="HO364" s="120"/>
      <c r="HP364" s="120"/>
      <c r="HQ364" s="120"/>
      <c r="HR364" s="120"/>
      <c r="HS364" s="120"/>
      <c r="HT364" s="120"/>
      <c r="HU364" s="120"/>
      <c r="HV364" s="120"/>
      <c r="HW364" s="120"/>
      <c r="HX364" s="120"/>
      <c r="HY364" s="120"/>
      <c r="HZ364" s="120"/>
      <c r="IA364" s="120"/>
      <c r="IB364" s="120"/>
      <c r="IC364" s="120"/>
      <c r="ID364" s="120"/>
      <c r="IE364" s="120"/>
      <c r="IF364" s="120"/>
      <c r="IG364" s="120"/>
      <c r="IH364" s="120"/>
      <c r="II364" s="120"/>
      <c r="IJ364" s="120"/>
      <c r="IK364" s="120"/>
      <c r="IL364" s="120"/>
      <c r="IM364" s="120"/>
      <c r="IN364" s="120"/>
      <c r="IO364" s="120"/>
      <c r="IP364" s="120"/>
      <c r="IQ364" s="120"/>
      <c r="IR364" s="120"/>
      <c r="IS364" s="120"/>
      <c r="IT364" s="120"/>
      <c r="IU364" s="120"/>
      <c r="IV364" s="120"/>
      <c r="IW364" s="120"/>
      <c r="IX364" s="120"/>
      <c r="IY364" s="120"/>
      <c r="IZ364" s="120"/>
      <c r="JA364" s="120"/>
      <c r="JB364" s="120"/>
      <c r="JC364" s="120"/>
      <c r="JD364" s="120"/>
      <c r="JE364" s="120"/>
      <c r="JF364" s="120"/>
      <c r="JG364" s="120"/>
      <c r="JH364" s="120"/>
      <c r="JI364" s="120"/>
      <c r="JJ364" s="120"/>
      <c r="JK364" s="120"/>
      <c r="JL364" s="120"/>
      <c r="JM364" s="120"/>
      <c r="JN364" s="120"/>
      <c r="JO364" s="120"/>
      <c r="JP364" s="120"/>
      <c r="JQ364" s="120"/>
      <c r="JR364" s="120"/>
      <c r="JS364" s="120"/>
      <c r="JT364" s="120"/>
      <c r="JU364" s="120"/>
      <c r="JV364" s="120"/>
      <c r="JW364" s="120"/>
      <c r="JX364" s="120"/>
      <c r="JY364" s="120"/>
      <c r="JZ364" s="120"/>
      <c r="KA364" s="120"/>
      <c r="KB364" s="120"/>
      <c r="KC364" s="120"/>
      <c r="KD364" s="120"/>
      <c r="KE364" s="120"/>
      <c r="KF364" s="120"/>
      <c r="KG364" s="120"/>
      <c r="KH364" s="120"/>
      <c r="KI364" s="120"/>
      <c r="KJ364" s="120"/>
      <c r="KK364" s="120"/>
      <c r="KL364" s="120"/>
      <c r="KM364" s="120"/>
      <c r="KN364" s="120"/>
      <c r="KO364" s="120"/>
      <c r="KP364" s="120"/>
      <c r="KQ364" s="120"/>
      <c r="KR364" s="120"/>
      <c r="KS364" s="120"/>
      <c r="KT364" s="120"/>
      <c r="KU364" s="120"/>
      <c r="KV364" s="120"/>
      <c r="KW364" s="120"/>
      <c r="KX364" s="120"/>
      <c r="KY364" s="120"/>
      <c r="KZ364" s="120"/>
      <c r="LA364" s="120"/>
      <c r="LB364" s="120"/>
      <c r="LC364" s="120"/>
      <c r="LD364" s="120"/>
      <c r="LE364" s="120"/>
      <c r="LF364" s="120"/>
      <c r="LG364" s="120"/>
      <c r="LH364" s="120"/>
      <c r="LI364" s="120"/>
      <c r="LJ364" s="120"/>
      <c r="LK364" s="120"/>
      <c r="LL364" s="120"/>
      <c r="LM364" s="120"/>
      <c r="LN364" s="120"/>
      <c r="LO364" s="120"/>
      <c r="LP364" s="120"/>
      <c r="LQ364" s="120"/>
      <c r="LR364" s="120"/>
      <c r="LS364" s="120"/>
      <c r="LT364" s="120"/>
      <c r="LU364" s="120"/>
      <c r="LV364" s="120"/>
      <c r="LW364" s="120"/>
      <c r="LX364" s="120"/>
      <c r="LY364" s="120"/>
      <c r="LZ364" s="120"/>
      <c r="MA364" s="120"/>
      <c r="MB364" s="120"/>
      <c r="MC364" s="120"/>
      <c r="MD364" s="120"/>
      <c r="ME364" s="120"/>
      <c r="MF364" s="120"/>
      <c r="MG364" s="120"/>
      <c r="MH364" s="120"/>
      <c r="MI364" s="120"/>
      <c r="MJ364" s="120"/>
      <c r="MK364" s="120"/>
      <c r="ML364" s="120"/>
      <c r="MM364" s="120"/>
      <c r="MN364" s="120"/>
      <c r="MO364" s="120"/>
      <c r="MP364" s="120"/>
      <c r="MQ364" s="120"/>
      <c r="MR364" s="120"/>
      <c r="MS364" s="120"/>
      <c r="MT364" s="120"/>
      <c r="MU364" s="120"/>
      <c r="MV364" s="120"/>
      <c r="MW364" s="120"/>
      <c r="MX364" s="120"/>
      <c r="MY364" s="120"/>
      <c r="MZ364" s="120"/>
      <c r="NA364" s="120"/>
      <c r="NB364" s="120"/>
      <c r="NC364" s="120"/>
      <c r="ND364" s="120"/>
      <c r="NE364" s="120"/>
      <c r="NF364" s="120"/>
      <c r="NG364" s="120"/>
      <c r="NH364" s="120"/>
      <c r="NI364" s="120"/>
      <c r="NJ364" s="120"/>
      <c r="NK364" s="120"/>
      <c r="NL364" s="120"/>
      <c r="NM364" s="120"/>
      <c r="NN364" s="120"/>
      <c r="NO364" s="120"/>
      <c r="NP364" s="120"/>
      <c r="NQ364" s="120"/>
      <c r="NR364" s="120"/>
      <c r="NS364" s="120"/>
      <c r="NT364" s="120"/>
      <c r="NU364" s="120"/>
      <c r="NV364" s="120"/>
      <c r="NW364" s="120"/>
      <c r="NX364" s="120"/>
      <c r="NY364" s="120"/>
      <c r="NZ364" s="120"/>
      <c r="OA364" s="120"/>
      <c r="OB364" s="120"/>
      <c r="OC364" s="120"/>
      <c r="OD364" s="120"/>
      <c r="OE364" s="120"/>
      <c r="OF364" s="120"/>
      <c r="OG364" s="120"/>
      <c r="OH364" s="120"/>
      <c r="OI364" s="120"/>
      <c r="OJ364" s="120"/>
      <c r="OK364" s="120"/>
      <c r="OL364" s="120"/>
      <c r="OM364" s="120"/>
      <c r="ON364" s="120"/>
      <c r="OO364" s="120"/>
      <c r="OP364" s="120"/>
      <c r="OQ364" s="120"/>
      <c r="OR364" s="120"/>
      <c r="OS364" s="120"/>
      <c r="OT364" s="120"/>
      <c r="OU364" s="120"/>
      <c r="OV364" s="120"/>
      <c r="OW364" s="120"/>
      <c r="OX364" s="120"/>
      <c r="OY364" s="120"/>
      <c r="OZ364" s="120"/>
      <c r="PA364" s="120"/>
      <c r="PB364" s="120"/>
      <c r="PC364" s="120"/>
      <c r="PD364" s="120"/>
      <c r="PE364" s="120"/>
      <c r="PF364" s="120"/>
      <c r="PG364" s="120"/>
      <c r="PH364" s="120"/>
      <c r="PI364" s="120"/>
      <c r="PJ364" s="120"/>
      <c r="PK364" s="120"/>
      <c r="PL364" s="120"/>
      <c r="PM364" s="120"/>
      <c r="PN364" s="120"/>
      <c r="PO364" s="120"/>
      <c r="PP364" s="120"/>
      <c r="PQ364" s="120"/>
      <c r="PR364" s="120"/>
      <c r="PS364" s="120"/>
      <c r="PT364" s="120"/>
      <c r="PU364" s="120"/>
      <c r="PV364" s="120"/>
      <c r="PW364" s="120"/>
      <c r="PX364" s="120"/>
      <c r="PY364" s="120"/>
      <c r="PZ364" s="120"/>
      <c r="QA364" s="120"/>
      <c r="QB364" s="120"/>
      <c r="QC364" s="120"/>
      <c r="QD364" s="120"/>
      <c r="QE364" s="120"/>
      <c r="QF364" s="120"/>
      <c r="QG364" s="120"/>
      <c r="QH364" s="120"/>
      <c r="QI364" s="120"/>
      <c r="QJ364" s="120"/>
      <c r="QK364" s="120"/>
      <c r="QL364" s="120"/>
      <c r="QM364" s="120"/>
      <c r="QN364" s="120"/>
      <c r="QO364" s="120"/>
      <c r="QP364" s="120"/>
      <c r="QQ364" s="120"/>
      <c r="QR364" s="120"/>
      <c r="QS364" s="120"/>
      <c r="QT364" s="120"/>
      <c r="QU364" s="120"/>
      <c r="QV364" s="120"/>
      <c r="QW364" s="120"/>
      <c r="QX364" s="120"/>
      <c r="QY364" s="120"/>
      <c r="QZ364" s="120"/>
      <c r="RA364" s="120"/>
      <c r="RB364" s="120"/>
      <c r="RC364" s="120"/>
      <c r="RD364" s="120"/>
      <c r="RE364" s="120"/>
      <c r="RF364" s="120"/>
      <c r="RG364" s="120"/>
      <c r="RH364" s="120"/>
      <c r="RI364" s="120"/>
      <c r="RJ364" s="120"/>
      <c r="RK364" s="120"/>
      <c r="RL364" s="120"/>
      <c r="RM364" s="120"/>
      <c r="RN364" s="120"/>
      <c r="RO364" s="120"/>
      <c r="RP364" s="120"/>
      <c r="RQ364" s="120"/>
      <c r="RR364" s="120"/>
      <c r="RS364" s="120"/>
      <c r="RT364" s="120"/>
      <c r="RU364" s="120"/>
      <c r="RV364" s="120"/>
      <c r="RW364" s="120"/>
      <c r="RX364" s="120"/>
      <c r="RY364" s="120"/>
      <c r="RZ364" s="120"/>
      <c r="SA364" s="120"/>
      <c r="SB364" s="120"/>
      <c r="SC364" s="120"/>
      <c r="SD364" s="120"/>
      <c r="SE364" s="120"/>
      <c r="SF364" s="120"/>
      <c r="SG364" s="120"/>
      <c r="SH364" s="120"/>
      <c r="SI364" s="120"/>
      <c r="SJ364" s="120"/>
      <c r="SK364" s="120"/>
      <c r="SL364" s="120"/>
      <c r="SM364" s="120"/>
      <c r="SN364" s="120"/>
      <c r="SO364" s="120"/>
      <c r="SP364" s="120"/>
      <c r="SQ364" s="120"/>
      <c r="SR364" s="120"/>
      <c r="SS364" s="120"/>
      <c r="ST364" s="120"/>
      <c r="SU364" s="120"/>
      <c r="SV364" s="120"/>
      <c r="SW364" s="120"/>
      <c r="SX364" s="120"/>
      <c r="SY364" s="120"/>
      <c r="SZ364" s="120"/>
      <c r="TA364" s="120"/>
      <c r="TB364" s="120"/>
      <c r="TC364" s="120"/>
      <c r="TD364" s="120"/>
      <c r="TE364" s="120"/>
      <c r="TF364" s="120"/>
      <c r="TG364" s="120"/>
      <c r="TH364" s="120"/>
      <c r="TI364" s="120"/>
      <c r="TJ364" s="120"/>
      <c r="TK364" s="120"/>
      <c r="TL364" s="120"/>
      <c r="TM364" s="120"/>
      <c r="TN364" s="120"/>
      <c r="TO364" s="120"/>
      <c r="TP364" s="120"/>
      <c r="TQ364" s="120"/>
      <c r="TR364" s="120"/>
      <c r="TS364" s="120"/>
      <c r="TT364" s="120"/>
      <c r="TU364" s="120"/>
      <c r="TV364" s="120"/>
      <c r="TW364" s="120"/>
      <c r="TX364" s="120"/>
      <c r="TY364" s="120"/>
      <c r="TZ364" s="120"/>
      <c r="UA364" s="120"/>
      <c r="UB364" s="120"/>
      <c r="UC364" s="120"/>
      <c r="UD364" s="120"/>
      <c r="UE364" s="120"/>
      <c r="UF364" s="120"/>
      <c r="UG364" s="120"/>
      <c r="UH364" s="120"/>
      <c r="UI364" s="120"/>
      <c r="UJ364" s="120"/>
      <c r="UK364" s="120"/>
      <c r="UL364" s="120"/>
      <c r="UM364" s="120"/>
      <c r="UN364" s="120"/>
      <c r="UO364" s="120"/>
      <c r="UP364" s="120"/>
      <c r="UQ364" s="120"/>
      <c r="UR364" s="120"/>
      <c r="US364" s="120"/>
      <c r="UT364" s="120"/>
      <c r="UU364" s="120"/>
      <c r="UV364" s="120"/>
      <c r="UW364" s="120"/>
      <c r="UX364" s="120"/>
      <c r="UY364" s="120"/>
      <c r="UZ364" s="120"/>
      <c r="VA364" s="120"/>
      <c r="VB364" s="120"/>
      <c r="VC364" s="120"/>
      <c r="VD364" s="120"/>
      <c r="VE364" s="120"/>
      <c r="VF364" s="120"/>
      <c r="VG364" s="120"/>
      <c r="VH364" s="120"/>
      <c r="VI364" s="120"/>
      <c r="VJ364" s="120"/>
      <c r="VK364" s="120"/>
      <c r="VL364" s="120"/>
      <c r="VM364" s="120"/>
      <c r="VN364" s="120"/>
      <c r="VO364" s="120"/>
      <c r="VP364" s="120"/>
      <c r="VQ364" s="120"/>
      <c r="VR364" s="120"/>
      <c r="VS364" s="120"/>
      <c r="VT364" s="120"/>
      <c r="VU364" s="120"/>
      <c r="VV364" s="120"/>
      <c r="VW364" s="120"/>
      <c r="VX364" s="120"/>
      <c r="VY364" s="120"/>
      <c r="VZ364" s="120"/>
      <c r="WA364" s="120"/>
      <c r="WB364" s="120"/>
      <c r="WC364" s="120"/>
      <c r="WD364" s="120"/>
      <c r="WE364" s="120"/>
      <c r="WF364" s="120"/>
      <c r="WG364" s="120"/>
      <c r="WH364" s="120"/>
      <c r="WI364" s="120"/>
      <c r="WJ364" s="120"/>
      <c r="WK364" s="120"/>
      <c r="WL364" s="120"/>
      <c r="WM364" s="120"/>
      <c r="WN364" s="120"/>
      <c r="WO364" s="120"/>
      <c r="WP364" s="120"/>
      <c r="WQ364" s="120"/>
      <c r="WR364" s="120"/>
      <c r="WS364" s="120"/>
      <c r="WT364" s="120"/>
      <c r="WU364" s="120"/>
      <c r="WV364" s="120"/>
      <c r="WW364" s="120"/>
      <c r="WX364" s="120"/>
      <c r="WY364" s="120"/>
      <c r="WZ364" s="120"/>
      <c r="XA364" s="120"/>
      <c r="XB364" s="120"/>
      <c r="XC364" s="120"/>
      <c r="XD364" s="120"/>
      <c r="XE364" s="120"/>
      <c r="XF364" s="120"/>
      <c r="XG364" s="120"/>
      <c r="XH364" s="120"/>
      <c r="XI364" s="120"/>
      <c r="XJ364" s="120"/>
      <c r="XK364" s="120"/>
      <c r="XL364" s="120"/>
      <c r="XM364" s="120"/>
      <c r="XN364" s="120"/>
      <c r="XO364" s="120"/>
      <c r="XP364" s="120"/>
      <c r="XQ364" s="120"/>
      <c r="XR364" s="120"/>
      <c r="XS364" s="120"/>
      <c r="XT364" s="120"/>
      <c r="XU364" s="120"/>
      <c r="XV364" s="120"/>
      <c r="XW364" s="120"/>
      <c r="XX364" s="120"/>
      <c r="XY364" s="120"/>
      <c r="XZ364" s="120"/>
      <c r="YA364" s="120"/>
      <c r="YB364" s="120"/>
      <c r="YC364" s="120"/>
      <c r="YD364" s="120"/>
      <c r="YE364" s="120"/>
      <c r="YF364" s="120"/>
      <c r="YG364" s="120"/>
      <c r="YH364" s="120"/>
      <c r="YI364" s="120"/>
      <c r="YJ364" s="120"/>
      <c r="YK364" s="120"/>
      <c r="YL364" s="120"/>
      <c r="YM364" s="120"/>
      <c r="YN364" s="120"/>
      <c r="YO364" s="120"/>
      <c r="YP364" s="120"/>
      <c r="YQ364" s="120"/>
      <c r="YR364" s="120"/>
      <c r="YS364" s="120"/>
      <c r="YT364" s="120"/>
      <c r="YU364" s="120"/>
      <c r="YV364" s="120"/>
      <c r="YW364" s="120"/>
      <c r="YX364" s="120"/>
      <c r="YY364" s="120"/>
      <c r="YZ364" s="120"/>
      <c r="ZA364" s="120"/>
      <c r="ZB364" s="120"/>
      <c r="ZC364" s="120"/>
      <c r="ZD364" s="120"/>
      <c r="ZE364" s="120"/>
      <c r="ZF364" s="120"/>
      <c r="ZG364" s="120"/>
      <c r="ZH364" s="120"/>
      <c r="ZI364" s="120"/>
      <c r="ZJ364" s="120"/>
      <c r="ZK364" s="120"/>
      <c r="ZL364" s="120"/>
      <c r="ZM364" s="120"/>
      <c r="ZN364" s="120"/>
      <c r="ZO364" s="120"/>
      <c r="ZP364" s="120"/>
      <c r="ZQ364" s="120"/>
      <c r="ZR364" s="120"/>
      <c r="ZS364" s="120"/>
      <c r="ZT364" s="120"/>
      <c r="ZU364" s="120"/>
      <c r="ZV364" s="120"/>
      <c r="ZW364" s="120"/>
      <c r="ZX364" s="120"/>
      <c r="ZY364" s="120"/>
      <c r="ZZ364" s="120"/>
      <c r="AAA364" s="120"/>
      <c r="AAB364" s="120"/>
      <c r="AAC364" s="120"/>
      <c r="AAD364" s="120"/>
      <c r="AAE364" s="120"/>
      <c r="AAF364" s="120"/>
      <c r="AAG364" s="120"/>
      <c r="AAH364" s="120"/>
      <c r="AAI364" s="120"/>
      <c r="AAJ364" s="120"/>
      <c r="AAK364" s="120"/>
      <c r="AAL364" s="120"/>
      <c r="AAM364" s="120"/>
      <c r="AAN364" s="120"/>
      <c r="AAO364" s="120"/>
      <c r="AAP364" s="120"/>
      <c r="AAQ364" s="120"/>
      <c r="AAR364" s="120"/>
      <c r="AAS364" s="120"/>
      <c r="AAT364" s="120"/>
      <c r="AAU364" s="120"/>
      <c r="AAV364" s="120"/>
      <c r="AAW364" s="120"/>
      <c r="AAX364" s="120"/>
      <c r="AAY364" s="120"/>
      <c r="AAZ364" s="120"/>
      <c r="ABA364" s="120"/>
      <c r="ABB364" s="120"/>
      <c r="ABC364" s="120"/>
      <c r="ABD364" s="120"/>
      <c r="ABE364" s="120"/>
      <c r="ABF364" s="120"/>
      <c r="ABG364" s="120"/>
      <c r="ABH364" s="120"/>
      <c r="ABI364" s="120"/>
      <c r="ABJ364" s="120"/>
      <c r="ABK364" s="120"/>
      <c r="ABL364" s="120"/>
      <c r="ABM364" s="120"/>
      <c r="ABN364" s="120"/>
      <c r="ABO364" s="120"/>
      <c r="ABP364" s="120"/>
      <c r="ABQ364" s="120"/>
      <c r="ABR364" s="120"/>
      <c r="ABS364" s="120"/>
      <c r="ABT364" s="120"/>
      <c r="ABU364" s="120"/>
      <c r="ABV364" s="120"/>
      <c r="ABW364" s="120"/>
      <c r="ABX364" s="120"/>
      <c r="ABY364" s="120"/>
      <c r="ABZ364" s="120"/>
      <c r="ACA364" s="120"/>
      <c r="ACB364" s="120"/>
      <c r="ACC364" s="120"/>
      <c r="ACD364" s="120"/>
      <c r="ACE364" s="120"/>
      <c r="ACF364" s="120"/>
      <c r="ACG364" s="120"/>
      <c r="ACH364" s="120"/>
      <c r="ACI364" s="120"/>
      <c r="ACJ364" s="120"/>
      <c r="ACK364" s="120"/>
      <c r="ACL364" s="120"/>
      <c r="ACM364" s="120"/>
      <c r="ACN364" s="120"/>
      <c r="ACO364" s="120"/>
      <c r="ACP364" s="120"/>
      <c r="ACQ364" s="120"/>
      <c r="ACR364" s="120"/>
      <c r="ACS364" s="120"/>
      <c r="ACT364" s="120"/>
      <c r="ACU364" s="120"/>
      <c r="ACV364" s="120"/>
      <c r="ACW364" s="120"/>
      <c r="ACX364" s="120"/>
      <c r="ACY364" s="120"/>
      <c r="ACZ364" s="120"/>
      <c r="ADA364" s="120"/>
      <c r="ADB364" s="120"/>
      <c r="ADC364" s="120"/>
      <c r="ADD364" s="120"/>
      <c r="ADE364" s="120"/>
      <c r="ADF364" s="120"/>
      <c r="ADG364" s="120"/>
      <c r="ADH364" s="120"/>
      <c r="ADI364" s="120"/>
      <c r="ADJ364" s="120"/>
      <c r="ADK364" s="120"/>
      <c r="ADL364" s="120"/>
      <c r="ADM364" s="120"/>
      <c r="ADN364" s="120"/>
      <c r="ADO364" s="120"/>
      <c r="ADP364" s="120"/>
      <c r="ADQ364" s="120"/>
      <c r="ADR364" s="120"/>
      <c r="ADS364" s="120"/>
      <c r="ADT364" s="120"/>
      <c r="ADU364" s="120"/>
      <c r="ADV364" s="120"/>
      <c r="ADW364" s="120"/>
      <c r="ADX364" s="120"/>
      <c r="ADY364" s="120"/>
      <c r="ADZ364" s="120"/>
      <c r="AEA364" s="120"/>
      <c r="AEB364" s="120"/>
      <c r="AEC364" s="120"/>
      <c r="AED364" s="120"/>
      <c r="AEE364" s="120"/>
      <c r="AEF364" s="120"/>
      <c r="AEG364" s="120"/>
      <c r="AEH364" s="120"/>
      <c r="AEI364" s="120"/>
      <c r="AEJ364" s="120"/>
      <c r="AEK364" s="120"/>
      <c r="AEL364" s="120"/>
      <c r="AEM364" s="120"/>
      <c r="AEN364" s="120"/>
      <c r="AEO364" s="120"/>
      <c r="AEP364" s="120"/>
      <c r="AEQ364" s="120"/>
      <c r="AER364" s="120"/>
      <c r="AES364" s="120"/>
      <c r="AET364" s="120"/>
      <c r="AEU364" s="120"/>
      <c r="AEV364" s="120"/>
      <c r="AEW364" s="120"/>
      <c r="AEX364" s="120"/>
      <c r="AEY364" s="120"/>
      <c r="AEZ364" s="120"/>
      <c r="AFA364" s="120"/>
      <c r="AFB364" s="120"/>
      <c r="AFC364" s="120"/>
      <c r="AFD364" s="120"/>
      <c r="AFE364" s="120"/>
      <c r="AFF364" s="120"/>
      <c r="AFG364" s="120"/>
      <c r="AFH364" s="120"/>
      <c r="AFI364" s="120"/>
      <c r="AFJ364" s="120"/>
      <c r="AFK364" s="120"/>
      <c r="AFL364" s="120"/>
      <c r="AFM364" s="120"/>
      <c r="AFN364" s="120"/>
      <c r="AFO364" s="120"/>
      <c r="AFP364" s="120"/>
      <c r="AFQ364" s="120"/>
      <c r="AFR364" s="120"/>
      <c r="AFS364" s="120"/>
      <c r="AFT364" s="120"/>
      <c r="AFU364" s="120"/>
      <c r="AFV364" s="120"/>
      <c r="AFW364" s="120"/>
      <c r="AFX364" s="120"/>
      <c r="AFY364" s="120"/>
      <c r="AFZ364" s="120"/>
      <c r="AGA364" s="120"/>
      <c r="AGB364" s="120"/>
      <c r="AGC364" s="120"/>
      <c r="AGD364" s="120"/>
      <c r="AGE364" s="120"/>
      <c r="AGF364" s="120"/>
      <c r="AGG364" s="120"/>
      <c r="AGH364" s="120"/>
      <c r="AGI364" s="120"/>
      <c r="AGJ364" s="120"/>
      <c r="AGK364" s="120"/>
      <c r="AGL364" s="120"/>
      <c r="AGM364" s="120"/>
      <c r="AGN364" s="120"/>
      <c r="AGO364" s="120"/>
      <c r="AGP364" s="120"/>
      <c r="AGQ364" s="120"/>
      <c r="AGR364" s="120"/>
      <c r="AGS364" s="120"/>
      <c r="AGT364" s="120"/>
      <c r="AGU364" s="120"/>
      <c r="AGV364" s="120"/>
      <c r="AGW364" s="120"/>
      <c r="AGX364" s="120"/>
      <c r="AGY364" s="120"/>
      <c r="AGZ364" s="120"/>
      <c r="AHA364" s="120"/>
      <c r="AHB364" s="120"/>
      <c r="AHC364" s="120"/>
      <c r="AHD364" s="120"/>
      <c r="AHE364" s="120"/>
      <c r="AHF364" s="120"/>
      <c r="AHG364" s="120"/>
      <c r="AHH364" s="120"/>
      <c r="AHI364" s="120"/>
      <c r="AHJ364" s="120"/>
      <c r="AHK364" s="120"/>
      <c r="AHL364" s="120"/>
      <c r="AHM364" s="120"/>
      <c r="AHN364" s="120"/>
      <c r="AHO364" s="120"/>
      <c r="AHP364" s="120"/>
      <c r="AHQ364" s="120"/>
      <c r="AHR364" s="120"/>
      <c r="AHS364" s="120"/>
      <c r="AHT364" s="120"/>
      <c r="AHU364" s="120"/>
      <c r="AHV364" s="120"/>
      <c r="AHW364" s="120"/>
      <c r="AHX364" s="120"/>
      <c r="AHY364" s="120"/>
      <c r="AHZ364" s="120"/>
      <c r="AIA364" s="120"/>
      <c r="AIB364" s="120"/>
      <c r="AIC364" s="120"/>
      <c r="AID364" s="120"/>
      <c r="AIE364" s="120"/>
      <c r="AIF364" s="120"/>
      <c r="AIG364" s="120"/>
      <c r="AIH364" s="120"/>
      <c r="AII364" s="120"/>
      <c r="AIJ364" s="120"/>
      <c r="AIK364" s="120"/>
      <c r="AIL364" s="120"/>
      <c r="AIM364" s="120"/>
      <c r="AIN364" s="120"/>
      <c r="AIO364" s="120"/>
      <c r="AIP364" s="120"/>
      <c r="AIQ364" s="120"/>
      <c r="AIR364" s="120"/>
      <c r="AIS364" s="120"/>
      <c r="AIT364" s="120"/>
      <c r="AIU364" s="120"/>
      <c r="AIV364" s="120"/>
      <c r="AIW364" s="120"/>
      <c r="AIX364" s="120"/>
      <c r="AIY364" s="120"/>
      <c r="AIZ364" s="120"/>
      <c r="AJA364" s="120"/>
      <c r="AJB364" s="120"/>
      <c r="AJC364" s="120"/>
      <c r="AJD364" s="120"/>
      <c r="AJE364" s="120"/>
      <c r="AJF364" s="120"/>
      <c r="AJG364" s="120"/>
      <c r="AJH364" s="120"/>
      <c r="AJI364" s="120"/>
      <c r="AJJ364" s="120"/>
      <c r="AJK364" s="120"/>
      <c r="AJL364" s="120"/>
      <c r="AJM364" s="120"/>
      <c r="AJN364" s="120"/>
      <c r="AJO364" s="120"/>
      <c r="AJP364" s="120"/>
      <c r="AJQ364" s="120"/>
      <c r="AJR364" s="120"/>
      <c r="AJS364" s="120"/>
      <c r="AJT364" s="120"/>
      <c r="AJU364" s="120"/>
      <c r="AJV364" s="120"/>
      <c r="AJW364" s="120"/>
      <c r="AJX364" s="120"/>
      <c r="AJY364" s="120"/>
      <c r="AJZ364" s="120"/>
      <c r="AKA364" s="120"/>
      <c r="AKB364" s="120"/>
      <c r="AKC364" s="120"/>
      <c r="AKD364" s="120"/>
      <c r="AKE364" s="120"/>
      <c r="AKF364" s="120"/>
      <c r="AKG364" s="120"/>
      <c r="AKH364" s="120"/>
      <c r="AKI364" s="120"/>
      <c r="AKJ364" s="120"/>
      <c r="AKK364" s="120"/>
      <c r="AKL364" s="120"/>
      <c r="AKM364" s="120"/>
      <c r="AKN364" s="120"/>
      <c r="AKO364" s="120"/>
      <c r="AKP364" s="120"/>
      <c r="AKQ364" s="120"/>
      <c r="AKR364" s="120"/>
      <c r="AKS364" s="120"/>
      <c r="AKT364" s="120"/>
      <c r="AKU364" s="120"/>
      <c r="AKV364" s="120"/>
      <c r="AKW364" s="120"/>
      <c r="AKX364" s="120"/>
      <c r="AKY364" s="120"/>
      <c r="AKZ364" s="120"/>
      <c r="ALA364" s="120"/>
      <c r="ALB364" s="120"/>
      <c r="ALC364" s="120"/>
      <c r="ALD364" s="120"/>
      <c r="ALE364" s="120"/>
      <c r="ALF364" s="120"/>
      <c r="ALG364" s="120"/>
      <c r="ALH364" s="120"/>
      <c r="ALI364" s="120"/>
      <c r="ALJ364" s="120"/>
      <c r="ALK364" s="120"/>
      <c r="ALL364" s="120"/>
      <c r="ALM364" s="120"/>
      <c r="ALN364" s="120"/>
      <c r="ALO364" s="120"/>
      <c r="ALP364" s="120"/>
      <c r="ALQ364" s="120"/>
      <c r="ALR364" s="120"/>
      <c r="ALS364" s="120"/>
      <c r="ALT364" s="120"/>
      <c r="ALU364" s="120"/>
      <c r="ALV364" s="120"/>
      <c r="ALW364" s="120"/>
      <c r="ALX364" s="120"/>
      <c r="ALY364" s="120"/>
      <c r="ALZ364" s="120"/>
      <c r="AMA364" s="120"/>
      <c r="AMB364" s="120"/>
      <c r="AMC364" s="120"/>
      <c r="AMD364" s="120"/>
      <c r="AME364" s="120"/>
      <c r="AMF364" s="120"/>
      <c r="AMG364" s="120"/>
      <c r="AMH364" s="120"/>
      <c r="AMI364" s="120"/>
      <c r="AMJ364" s="120"/>
      <c r="AMK364" s="120"/>
      <c r="AML364" s="120"/>
      <c r="AMM364" s="120"/>
      <c r="AMN364" s="120"/>
      <c r="AMO364" s="120"/>
      <c r="AMP364" s="120"/>
      <c r="AMQ364" s="120"/>
      <c r="AMR364" s="120"/>
      <c r="AMS364" s="120"/>
      <c r="AMT364" s="120"/>
      <c r="AMU364" s="120"/>
      <c r="AMV364" s="120"/>
      <c r="AMW364" s="120"/>
      <c r="AMX364" s="120"/>
      <c r="AMY364" s="120"/>
      <c r="AMZ364" s="120"/>
      <c r="ANA364" s="120"/>
      <c r="ANB364" s="120"/>
      <c r="ANC364" s="120"/>
      <c r="AND364" s="120"/>
      <c r="ANE364" s="120"/>
      <c r="ANF364" s="120"/>
      <c r="ANG364" s="120"/>
      <c r="ANH364" s="120"/>
      <c r="ANI364" s="120"/>
      <c r="ANJ364" s="120"/>
      <c r="ANK364" s="120"/>
      <c r="ANL364" s="120"/>
      <c r="ANM364" s="120"/>
      <c r="ANN364" s="120"/>
      <c r="ANO364" s="120"/>
      <c r="ANP364" s="120"/>
      <c r="ANQ364" s="120"/>
      <c r="ANR364" s="120"/>
      <c r="ANS364" s="120"/>
      <c r="ANT364" s="120"/>
      <c r="ANU364" s="120"/>
      <c r="ANV364" s="120"/>
      <c r="ANW364" s="120"/>
      <c r="ANX364" s="120"/>
      <c r="ANY364" s="120"/>
      <c r="ANZ364" s="120"/>
      <c r="AOA364" s="120"/>
      <c r="AOB364" s="120"/>
      <c r="AOC364" s="120"/>
      <c r="AOD364" s="120"/>
      <c r="AOE364" s="120"/>
      <c r="AOF364" s="120"/>
      <c r="AOG364" s="120"/>
      <c r="AOH364" s="120"/>
      <c r="AOI364" s="120"/>
      <c r="AOJ364" s="120"/>
      <c r="AOK364" s="120"/>
      <c r="AOL364" s="120"/>
      <c r="AOM364" s="120"/>
      <c r="AON364" s="120"/>
      <c r="AOO364" s="120"/>
      <c r="AOP364" s="120"/>
      <c r="AOQ364" s="120"/>
      <c r="AOR364" s="120"/>
      <c r="AOS364" s="120"/>
      <c r="AOT364" s="120"/>
      <c r="AOU364" s="120"/>
      <c r="AOV364" s="120"/>
      <c r="AOW364" s="120"/>
      <c r="AOX364" s="120"/>
      <c r="AOY364" s="120"/>
      <c r="AOZ364" s="120"/>
      <c r="APA364" s="120"/>
      <c r="APB364" s="120"/>
      <c r="APC364" s="120"/>
      <c r="APD364" s="120"/>
      <c r="APE364" s="120"/>
      <c r="APF364" s="120"/>
      <c r="APG364" s="120"/>
      <c r="APH364" s="120"/>
      <c r="API364" s="120"/>
      <c r="APJ364" s="120"/>
      <c r="APK364" s="120"/>
      <c r="APL364" s="120"/>
      <c r="APM364" s="120"/>
      <c r="APN364" s="120"/>
      <c r="APO364" s="120"/>
      <c r="APP364" s="120"/>
      <c r="APQ364" s="120"/>
      <c r="APR364" s="120"/>
      <c r="APS364" s="120"/>
      <c r="APT364" s="120"/>
      <c r="APU364" s="120"/>
      <c r="APV364" s="120"/>
      <c r="APW364" s="120"/>
      <c r="APX364" s="120"/>
      <c r="APY364" s="120"/>
      <c r="APZ364" s="120"/>
      <c r="AQA364" s="120"/>
      <c r="AQB364" s="120"/>
      <c r="AQC364" s="120"/>
      <c r="AQD364" s="120"/>
      <c r="AQE364" s="120"/>
      <c r="AQF364" s="120"/>
      <c r="AQG364" s="120"/>
      <c r="AQH364" s="120"/>
      <c r="AQI364" s="120"/>
      <c r="AQJ364" s="120"/>
      <c r="AQK364" s="120"/>
      <c r="AQL364" s="120"/>
      <c r="AQM364" s="120"/>
      <c r="AQN364" s="120"/>
      <c r="AQO364" s="120"/>
      <c r="AQP364" s="120"/>
      <c r="AQQ364" s="120"/>
      <c r="AQR364" s="120"/>
      <c r="AQS364" s="120"/>
      <c r="AQT364" s="120"/>
      <c r="AQU364" s="120"/>
      <c r="AQV364" s="120"/>
      <c r="AQW364" s="120"/>
      <c r="AQX364" s="120"/>
      <c r="AQY364" s="120"/>
      <c r="AQZ364" s="120"/>
      <c r="ARA364" s="120"/>
      <c r="ARB364" s="120"/>
      <c r="ARC364" s="120"/>
      <c r="ARD364" s="120"/>
      <c r="ARE364" s="120"/>
      <c r="ARF364" s="120"/>
      <c r="ARG364" s="120"/>
      <c r="ARH364" s="120"/>
      <c r="ARI364" s="120"/>
      <c r="ARJ364" s="120"/>
      <c r="ARK364" s="120"/>
      <c r="ARL364" s="120"/>
      <c r="ARM364" s="120"/>
      <c r="ARN364" s="120"/>
      <c r="ARO364" s="120"/>
      <c r="ARP364" s="120"/>
      <c r="ARQ364" s="120"/>
      <c r="ARR364" s="120"/>
      <c r="ARS364" s="120"/>
      <c r="ART364" s="120"/>
      <c r="ARU364" s="120"/>
      <c r="ARV364" s="120"/>
      <c r="ARW364" s="120"/>
      <c r="ARX364" s="120"/>
      <c r="ARY364" s="120"/>
      <c r="ARZ364" s="120"/>
      <c r="ASA364" s="120"/>
      <c r="ASB364" s="120"/>
      <c r="ASC364" s="120"/>
      <c r="ASD364" s="120"/>
      <c r="ASE364" s="120"/>
      <c r="ASF364" s="120"/>
      <c r="ASG364" s="120"/>
      <c r="ASH364" s="120"/>
      <c r="ASI364" s="120"/>
      <c r="ASJ364" s="120"/>
      <c r="ASK364" s="120"/>
      <c r="ASL364" s="120"/>
      <c r="ASM364" s="120"/>
      <c r="ASN364" s="120"/>
      <c r="ASO364" s="120"/>
      <c r="ASP364" s="120"/>
      <c r="ASQ364" s="120"/>
      <c r="ASR364" s="120"/>
      <c r="ASS364" s="120"/>
      <c r="AST364" s="120"/>
      <c r="ASU364" s="120"/>
      <c r="ASV364" s="120"/>
      <c r="ASW364" s="120"/>
      <c r="ASX364" s="120"/>
      <c r="ASY364" s="120"/>
      <c r="ASZ364" s="120"/>
      <c r="ATA364" s="120"/>
      <c r="ATB364" s="120"/>
      <c r="ATC364" s="120"/>
      <c r="ATD364" s="120"/>
      <c r="ATE364" s="120"/>
      <c r="ATF364" s="120"/>
      <c r="ATG364" s="120"/>
      <c r="ATH364" s="120"/>
      <c r="ATI364" s="120"/>
      <c r="ATJ364" s="120"/>
      <c r="ATK364" s="120"/>
      <c r="ATL364" s="120"/>
      <c r="ATM364" s="120"/>
      <c r="ATN364" s="120"/>
      <c r="ATO364" s="120"/>
      <c r="ATP364" s="120"/>
      <c r="ATQ364" s="120"/>
      <c r="ATR364" s="120"/>
      <c r="ATS364" s="120"/>
      <c r="ATT364" s="120"/>
      <c r="ATU364" s="120"/>
      <c r="ATV364" s="120"/>
      <c r="ATW364" s="120"/>
      <c r="ATX364" s="120"/>
      <c r="ATY364" s="120"/>
      <c r="ATZ364" s="120"/>
      <c r="AUA364" s="120"/>
      <c r="AUB364" s="120"/>
      <c r="AUC364" s="120"/>
      <c r="AUD364" s="120"/>
      <c r="AUE364" s="120"/>
      <c r="AUF364" s="120"/>
      <c r="AUG364" s="120"/>
      <c r="AUH364" s="120"/>
      <c r="AUI364" s="120"/>
      <c r="AUJ364" s="120"/>
      <c r="AUK364" s="120"/>
      <c r="AUL364" s="120"/>
      <c r="AUM364" s="120"/>
      <c r="AUN364" s="120"/>
      <c r="AUO364" s="120"/>
      <c r="AUP364" s="120"/>
      <c r="AUQ364" s="120"/>
      <c r="AUR364" s="120"/>
      <c r="AUS364" s="120"/>
      <c r="AUT364" s="120"/>
      <c r="AUU364" s="120"/>
      <c r="AUV364" s="120"/>
      <c r="AUW364" s="120"/>
      <c r="AUX364" s="120"/>
      <c r="AUY364" s="120"/>
      <c r="AUZ364" s="120"/>
      <c r="AVA364" s="120"/>
      <c r="AVB364" s="120"/>
      <c r="AVC364" s="120"/>
      <c r="AVD364" s="120"/>
      <c r="AVE364" s="120"/>
      <c r="AVF364" s="120"/>
      <c r="AVG364" s="120"/>
      <c r="AVH364" s="120"/>
      <c r="AVI364" s="120"/>
      <c r="AVJ364" s="120"/>
      <c r="AVK364" s="120"/>
      <c r="AVL364" s="120"/>
      <c r="AVM364" s="120"/>
      <c r="AVN364" s="120"/>
      <c r="AVO364" s="120"/>
      <c r="AVP364" s="120"/>
      <c r="AVQ364" s="120"/>
      <c r="AVR364" s="120"/>
      <c r="AVS364" s="120"/>
      <c r="AVT364" s="120"/>
      <c r="AVU364" s="120"/>
      <c r="AVV364" s="120"/>
      <c r="AVW364" s="120"/>
      <c r="AVX364" s="120"/>
      <c r="AVY364" s="120"/>
      <c r="AVZ364" s="120"/>
      <c r="AWA364" s="120"/>
      <c r="AWB364" s="120"/>
      <c r="AWC364" s="120"/>
      <c r="AWD364" s="120"/>
      <c r="AWE364" s="120"/>
      <c r="AWF364" s="120"/>
      <c r="AWG364" s="120"/>
      <c r="AWH364" s="120"/>
      <c r="AWI364" s="120"/>
      <c r="AWJ364" s="120"/>
      <c r="AWK364" s="120"/>
      <c r="AWL364" s="120"/>
      <c r="AWM364" s="120"/>
      <c r="AWN364" s="120"/>
      <c r="AWO364" s="120"/>
      <c r="AWP364" s="120"/>
      <c r="AWQ364" s="120"/>
      <c r="AWR364" s="120"/>
      <c r="AWS364" s="120"/>
      <c r="AWT364" s="120"/>
      <c r="AWU364" s="120"/>
      <c r="AWV364" s="120"/>
      <c r="AWW364" s="120"/>
      <c r="AWX364" s="120"/>
      <c r="AWY364" s="120"/>
      <c r="AWZ364" s="120"/>
      <c r="AXA364" s="120"/>
      <c r="AXB364" s="120"/>
      <c r="AXC364" s="120"/>
      <c r="AXD364" s="120"/>
      <c r="AXE364" s="120"/>
      <c r="AXF364" s="120"/>
      <c r="AXG364" s="120"/>
      <c r="AXH364" s="120"/>
      <c r="AXI364" s="120"/>
      <c r="AXJ364" s="120"/>
      <c r="AXK364" s="120"/>
      <c r="AXL364" s="120"/>
      <c r="AXM364" s="120"/>
      <c r="AXN364" s="120"/>
      <c r="AXO364" s="120"/>
      <c r="AXP364" s="120"/>
      <c r="AXQ364" s="120"/>
      <c r="AXR364" s="120"/>
      <c r="AXS364" s="120"/>
      <c r="AXT364" s="120"/>
      <c r="AXU364" s="120"/>
      <c r="AXV364" s="120"/>
      <c r="AXW364" s="120"/>
      <c r="AXX364" s="120"/>
      <c r="AXY364" s="120"/>
      <c r="AXZ364" s="120"/>
      <c r="AYA364" s="120"/>
      <c r="AYB364" s="120"/>
      <c r="AYC364" s="120"/>
      <c r="AYD364" s="120"/>
      <c r="AYE364" s="120"/>
      <c r="AYF364" s="120"/>
      <c r="AYG364" s="120"/>
      <c r="AYH364" s="120"/>
      <c r="AYI364" s="120"/>
      <c r="AYJ364" s="120"/>
      <c r="AYK364" s="120"/>
      <c r="AYL364" s="120"/>
      <c r="AYM364" s="120"/>
      <c r="AYN364" s="120"/>
      <c r="AYO364" s="120"/>
      <c r="AYP364" s="120"/>
      <c r="AYQ364" s="120"/>
      <c r="AYR364" s="120"/>
      <c r="AYS364" s="120"/>
      <c r="AYT364" s="120"/>
      <c r="AYU364" s="120"/>
      <c r="AYV364" s="120"/>
      <c r="AYW364" s="120"/>
      <c r="AYX364" s="120"/>
      <c r="AYY364" s="120"/>
      <c r="AYZ364" s="120"/>
      <c r="AZA364" s="120"/>
      <c r="AZB364" s="120"/>
      <c r="AZC364" s="120"/>
      <c r="AZD364" s="120"/>
      <c r="AZE364" s="120"/>
      <c r="AZF364" s="120"/>
      <c r="AZG364" s="120"/>
      <c r="AZH364" s="120"/>
      <c r="AZI364" s="120"/>
      <c r="AZJ364" s="120"/>
      <c r="AZK364" s="120"/>
      <c r="AZL364" s="120"/>
      <c r="AZM364" s="120"/>
      <c r="AZN364" s="120"/>
      <c r="AZO364" s="120"/>
      <c r="AZP364" s="120"/>
      <c r="AZQ364" s="120"/>
      <c r="AZR364" s="120"/>
      <c r="AZS364" s="120"/>
      <c r="AZT364" s="120"/>
      <c r="AZU364" s="120"/>
      <c r="AZV364" s="120"/>
      <c r="AZW364" s="120"/>
      <c r="AZX364" s="120"/>
      <c r="AZY364" s="120"/>
      <c r="AZZ364" s="120"/>
      <c r="BAA364" s="120"/>
      <c r="BAB364" s="120"/>
      <c r="BAC364" s="120"/>
      <c r="BAD364" s="120"/>
      <c r="BAE364" s="120"/>
      <c r="BAF364" s="120"/>
      <c r="BAG364" s="120"/>
      <c r="BAH364" s="120"/>
      <c r="BAI364" s="120"/>
      <c r="BAJ364" s="120"/>
      <c r="BAK364" s="120"/>
      <c r="BAL364" s="120"/>
      <c r="BAM364" s="120"/>
      <c r="BAN364" s="120"/>
      <c r="BAO364" s="120"/>
      <c r="BAP364" s="120"/>
      <c r="BAQ364" s="120"/>
      <c r="BAR364" s="120"/>
      <c r="BAS364" s="120"/>
      <c r="BAT364" s="120"/>
      <c r="BAU364" s="120"/>
      <c r="BAV364" s="120"/>
      <c r="BAW364" s="120"/>
      <c r="BAX364" s="120"/>
      <c r="BAY364" s="120"/>
      <c r="BAZ364" s="120"/>
      <c r="BBA364" s="120"/>
      <c r="BBB364" s="120"/>
      <c r="BBC364" s="120"/>
      <c r="BBD364" s="120"/>
      <c r="BBE364" s="120"/>
      <c r="BBF364" s="120"/>
      <c r="BBG364" s="120"/>
      <c r="BBH364" s="120"/>
      <c r="BBI364" s="120"/>
      <c r="BBJ364" s="120"/>
      <c r="BBK364" s="120"/>
      <c r="BBL364" s="120"/>
      <c r="BBM364" s="120"/>
      <c r="BBN364" s="120"/>
      <c r="BBO364" s="120"/>
      <c r="BBP364" s="120"/>
      <c r="BBQ364" s="120"/>
      <c r="BBR364" s="120"/>
      <c r="BBS364" s="120"/>
      <c r="BBT364" s="120"/>
      <c r="BBU364" s="120"/>
      <c r="BBV364" s="120"/>
      <c r="BBW364" s="120"/>
      <c r="BBX364" s="120"/>
      <c r="BBY364" s="120"/>
      <c r="BBZ364" s="120"/>
      <c r="BCA364" s="120"/>
      <c r="BCB364" s="120"/>
      <c r="BCC364" s="120"/>
      <c r="BCD364" s="120"/>
      <c r="BCE364" s="120"/>
      <c r="BCF364" s="120"/>
      <c r="BCG364" s="120"/>
      <c r="BCH364" s="120"/>
      <c r="BCI364" s="120"/>
      <c r="BCJ364" s="120"/>
      <c r="BCK364" s="120"/>
      <c r="BCL364" s="120"/>
      <c r="BCM364" s="120"/>
      <c r="BCN364" s="120"/>
      <c r="BCO364" s="120"/>
      <c r="BCP364" s="120"/>
      <c r="BCQ364" s="120"/>
      <c r="BCR364" s="120"/>
      <c r="BCS364" s="120"/>
      <c r="BCT364" s="120"/>
      <c r="BCU364" s="120"/>
      <c r="BCV364" s="120"/>
      <c r="BCW364" s="120"/>
      <c r="BCX364" s="120"/>
      <c r="BCY364" s="120"/>
      <c r="BCZ364" s="120"/>
      <c r="BDA364" s="120"/>
      <c r="BDB364" s="120"/>
      <c r="BDC364" s="120"/>
      <c r="BDD364" s="120"/>
      <c r="BDE364" s="120"/>
      <c r="BDF364" s="120"/>
      <c r="BDG364" s="120"/>
      <c r="BDH364" s="120"/>
      <c r="BDI364" s="120"/>
      <c r="BDJ364" s="120"/>
      <c r="BDK364" s="120"/>
      <c r="BDL364" s="120"/>
      <c r="BDM364" s="120"/>
      <c r="BDN364" s="120"/>
      <c r="BDO364" s="120"/>
      <c r="BDP364" s="120"/>
      <c r="BDQ364" s="120"/>
      <c r="BDR364" s="120"/>
      <c r="BDS364" s="120"/>
      <c r="BDT364" s="120"/>
      <c r="BDU364" s="120"/>
      <c r="BDV364" s="120"/>
      <c r="BDW364" s="120"/>
      <c r="BDX364" s="120"/>
      <c r="BDY364" s="120"/>
      <c r="BDZ364" s="120"/>
      <c r="BEA364" s="120"/>
      <c r="BEB364" s="120"/>
      <c r="BEC364" s="120"/>
      <c r="BED364" s="120"/>
      <c r="BEE364" s="120"/>
      <c r="BEF364" s="120"/>
      <c r="BEG364" s="120"/>
      <c r="BEH364" s="120"/>
      <c r="BEI364" s="120"/>
      <c r="BEJ364" s="120"/>
      <c r="BEK364" s="120"/>
      <c r="BEL364" s="120"/>
      <c r="BEM364" s="120"/>
      <c r="BEN364" s="120"/>
      <c r="BEO364" s="120"/>
      <c r="BEP364" s="120"/>
      <c r="BEQ364" s="120"/>
      <c r="BER364" s="120"/>
      <c r="BES364" s="120"/>
      <c r="BET364" s="120"/>
      <c r="BEU364" s="120"/>
      <c r="BEV364" s="120"/>
      <c r="BEW364" s="120"/>
      <c r="BEX364" s="120"/>
      <c r="BEY364" s="120"/>
      <c r="BEZ364" s="120"/>
      <c r="BFA364" s="120"/>
      <c r="BFB364" s="120"/>
      <c r="BFC364" s="120"/>
      <c r="BFD364" s="120"/>
      <c r="BFE364" s="120"/>
      <c r="BFF364" s="120"/>
      <c r="BFG364" s="120"/>
      <c r="BFH364" s="120"/>
      <c r="BFI364" s="120"/>
      <c r="BFJ364" s="120"/>
      <c r="BFK364" s="120"/>
      <c r="BFL364" s="120"/>
      <c r="BFM364" s="120"/>
      <c r="BFN364" s="120"/>
      <c r="BFO364" s="120"/>
      <c r="BFP364" s="120"/>
      <c r="BFQ364" s="120"/>
      <c r="BFR364" s="120"/>
      <c r="BFS364" s="120"/>
      <c r="BFT364" s="120"/>
      <c r="BFU364" s="120"/>
      <c r="BFV364" s="120"/>
      <c r="BFW364" s="120"/>
      <c r="BFX364" s="120"/>
      <c r="BFY364" s="120"/>
      <c r="BFZ364" s="120"/>
      <c r="BGA364" s="120"/>
      <c r="BGB364" s="120"/>
      <c r="BGC364" s="120"/>
      <c r="BGD364" s="120"/>
      <c r="BGE364" s="120"/>
      <c r="BGF364" s="120"/>
      <c r="BGG364" s="120"/>
      <c r="BGH364" s="120"/>
      <c r="BGI364" s="120"/>
      <c r="BGJ364" s="120"/>
      <c r="BGK364" s="120"/>
      <c r="BGL364" s="120"/>
      <c r="BGM364" s="120"/>
      <c r="BGN364" s="120"/>
      <c r="BGO364" s="120"/>
      <c r="BGP364" s="120"/>
      <c r="BGQ364" s="120"/>
      <c r="BGR364" s="120"/>
      <c r="BGS364" s="120"/>
      <c r="BGT364" s="120"/>
      <c r="BGU364" s="120"/>
      <c r="BGV364" s="120"/>
      <c r="BGW364" s="120"/>
      <c r="BGX364" s="120"/>
      <c r="BGY364" s="120"/>
      <c r="BGZ364" s="120"/>
      <c r="BHA364" s="120"/>
      <c r="BHB364" s="120"/>
      <c r="BHC364" s="120"/>
      <c r="BHD364" s="120"/>
      <c r="BHE364" s="120"/>
      <c r="BHF364" s="120"/>
      <c r="BHG364" s="120"/>
      <c r="BHH364" s="120"/>
      <c r="BHI364" s="120"/>
      <c r="BHJ364" s="120"/>
      <c r="BHK364" s="120"/>
      <c r="BHL364" s="120"/>
      <c r="BHM364" s="120"/>
      <c r="BHN364" s="120"/>
      <c r="BHO364" s="120"/>
      <c r="BHP364" s="120"/>
      <c r="BHQ364" s="120"/>
      <c r="BHR364" s="120"/>
      <c r="BHS364" s="120"/>
      <c r="BHT364" s="120"/>
      <c r="BHU364" s="120"/>
      <c r="BHV364" s="120"/>
      <c r="BHW364" s="120"/>
      <c r="BHX364" s="120"/>
      <c r="BHY364" s="120"/>
      <c r="BHZ364" s="120"/>
      <c r="BIA364" s="120"/>
      <c r="BIB364" s="120"/>
      <c r="BIC364" s="120"/>
      <c r="BID364" s="120"/>
      <c r="BIE364" s="120"/>
      <c r="BIF364" s="120"/>
      <c r="BIG364" s="120"/>
      <c r="BIH364" s="120"/>
      <c r="BII364" s="120"/>
      <c r="BIJ364" s="120"/>
      <c r="BIK364" s="120"/>
      <c r="BIL364" s="120"/>
      <c r="BIM364" s="120"/>
      <c r="BIN364" s="120"/>
      <c r="BIO364" s="120"/>
      <c r="BIP364" s="120"/>
      <c r="BIQ364" s="120"/>
      <c r="BIR364" s="120"/>
      <c r="BIS364" s="120"/>
      <c r="BIT364" s="120"/>
      <c r="BIU364" s="120"/>
      <c r="BIV364" s="120"/>
      <c r="BIW364" s="120"/>
      <c r="BIX364" s="120"/>
      <c r="BIY364" s="120"/>
      <c r="BIZ364" s="120"/>
      <c r="BJA364" s="120"/>
      <c r="BJB364" s="120"/>
      <c r="BJC364" s="120"/>
      <c r="BJD364" s="120"/>
      <c r="BJE364" s="120"/>
      <c r="BJF364" s="120"/>
      <c r="BJG364" s="120"/>
      <c r="BJH364" s="120"/>
      <c r="BJI364" s="120"/>
      <c r="BJJ364" s="120"/>
      <c r="BJK364" s="120"/>
      <c r="BJL364" s="120"/>
      <c r="BJM364" s="120"/>
      <c r="BJN364" s="120"/>
      <c r="BJO364" s="120"/>
      <c r="BJP364" s="120"/>
      <c r="BJQ364" s="120"/>
      <c r="BJR364" s="120"/>
      <c r="BJS364" s="120"/>
      <c r="BJT364" s="120"/>
      <c r="BJU364" s="120"/>
      <c r="BJV364" s="120"/>
      <c r="BJW364" s="120"/>
      <c r="BJX364" s="120"/>
      <c r="BJY364" s="120"/>
      <c r="BJZ364" s="120"/>
      <c r="BKA364" s="120"/>
      <c r="BKB364" s="120"/>
      <c r="BKC364" s="120"/>
      <c r="BKD364" s="120"/>
      <c r="BKE364" s="120"/>
      <c r="BKF364" s="120"/>
      <c r="BKG364" s="120"/>
      <c r="BKH364" s="120"/>
      <c r="BKI364" s="120"/>
      <c r="BKJ364" s="120"/>
      <c r="BKK364" s="120"/>
      <c r="BKL364" s="120"/>
      <c r="BKM364" s="120"/>
      <c r="BKN364" s="120"/>
      <c r="BKO364" s="120"/>
      <c r="BKP364" s="120"/>
      <c r="BKQ364" s="120"/>
      <c r="BKR364" s="120"/>
      <c r="BKS364" s="120"/>
      <c r="BKT364" s="120"/>
      <c r="BKU364" s="120"/>
      <c r="BKV364" s="120"/>
      <c r="BKW364" s="120"/>
      <c r="BKX364" s="120"/>
      <c r="BKY364" s="120"/>
      <c r="BKZ364" s="120"/>
      <c r="BLA364" s="120"/>
      <c r="BLB364" s="120"/>
      <c r="BLC364" s="120"/>
      <c r="BLD364" s="120"/>
      <c r="BLE364" s="120"/>
      <c r="BLF364" s="120"/>
      <c r="BLG364" s="120"/>
      <c r="BLH364" s="120"/>
      <c r="BLI364" s="120"/>
      <c r="BLJ364" s="120"/>
      <c r="BLK364" s="120"/>
      <c r="BLL364" s="120"/>
      <c r="BLM364" s="120"/>
      <c r="BLN364" s="120"/>
      <c r="BLO364" s="120"/>
      <c r="BLP364" s="120"/>
      <c r="BLQ364" s="120"/>
      <c r="BLR364" s="120"/>
      <c r="BLS364" s="120"/>
      <c r="BLT364" s="120"/>
      <c r="BLU364" s="120"/>
      <c r="BLV364" s="120"/>
      <c r="BLW364" s="120"/>
      <c r="BLX364" s="120"/>
      <c r="BLY364" s="120"/>
      <c r="BLZ364" s="120"/>
      <c r="BMA364" s="120"/>
      <c r="BMB364" s="120"/>
      <c r="BMC364" s="120"/>
      <c r="BMD364" s="120"/>
      <c r="BME364" s="120"/>
      <c r="BMF364" s="120"/>
      <c r="BMG364" s="120"/>
      <c r="BMH364" s="120"/>
      <c r="BMI364" s="120"/>
      <c r="BMJ364" s="120"/>
      <c r="BMK364" s="120"/>
      <c r="BML364" s="120"/>
      <c r="BMM364" s="120"/>
      <c r="BMN364" s="120"/>
      <c r="BMO364" s="120"/>
      <c r="BMP364" s="120"/>
      <c r="BMQ364" s="120"/>
      <c r="BMR364" s="120"/>
      <c r="BMS364" s="120"/>
      <c r="BMT364" s="120"/>
      <c r="BMU364" s="120"/>
      <c r="BMV364" s="120"/>
      <c r="BMW364" s="120"/>
      <c r="BMX364" s="120"/>
      <c r="BMY364" s="120"/>
      <c r="BMZ364" s="120"/>
      <c r="BNA364" s="120"/>
      <c r="BNB364" s="120"/>
      <c r="BNC364" s="120"/>
      <c r="BND364" s="120"/>
      <c r="BNE364" s="120"/>
      <c r="BNF364" s="120"/>
      <c r="BNG364" s="120"/>
      <c r="BNH364" s="120"/>
      <c r="BNI364" s="120"/>
      <c r="BNJ364" s="120"/>
      <c r="BNK364" s="120"/>
      <c r="BNL364" s="120"/>
      <c r="BNM364" s="120"/>
      <c r="BNN364" s="120"/>
      <c r="BNO364" s="120"/>
      <c r="BNP364" s="120"/>
      <c r="BNQ364" s="120"/>
      <c r="BNR364" s="120"/>
      <c r="BNS364" s="120"/>
      <c r="BNT364" s="120"/>
      <c r="BNU364" s="120"/>
      <c r="BNV364" s="120"/>
      <c r="BNW364" s="120"/>
      <c r="BNX364" s="120"/>
      <c r="BNY364" s="120"/>
      <c r="BNZ364" s="120"/>
      <c r="BOA364" s="120"/>
      <c r="BOB364" s="120"/>
      <c r="BOC364" s="120"/>
      <c r="BOD364" s="120"/>
      <c r="BOE364" s="120"/>
      <c r="BOF364" s="120"/>
      <c r="BOG364" s="120"/>
      <c r="BOH364" s="120"/>
      <c r="BOI364" s="120"/>
      <c r="BOJ364" s="120"/>
      <c r="BOK364" s="120"/>
      <c r="BOL364" s="120"/>
      <c r="BOM364" s="120"/>
      <c r="BON364" s="120"/>
      <c r="BOO364" s="120"/>
      <c r="BOP364" s="120"/>
      <c r="BOQ364" s="120"/>
      <c r="BOR364" s="120"/>
      <c r="BOS364" s="120"/>
      <c r="BOT364" s="120"/>
      <c r="BOU364" s="120"/>
      <c r="BOV364" s="120"/>
      <c r="BOW364" s="120"/>
      <c r="BOX364" s="120"/>
      <c r="BOY364" s="120"/>
      <c r="BOZ364" s="120"/>
      <c r="BPA364" s="120"/>
      <c r="BPB364" s="120"/>
      <c r="BPC364" s="120"/>
      <c r="BPD364" s="120"/>
      <c r="BPE364" s="120"/>
      <c r="BPF364" s="120"/>
      <c r="BPG364" s="120"/>
      <c r="BPH364" s="120"/>
      <c r="BPI364" s="120"/>
      <c r="BPJ364" s="120"/>
      <c r="BPK364" s="120"/>
      <c r="BPL364" s="120"/>
      <c r="BPM364" s="120"/>
      <c r="BPN364" s="120"/>
      <c r="BPO364" s="120"/>
      <c r="BPP364" s="120"/>
      <c r="BPQ364" s="120"/>
      <c r="BPR364" s="120"/>
      <c r="BPS364" s="120"/>
      <c r="BPT364" s="120"/>
      <c r="BPU364" s="120"/>
      <c r="BPV364" s="120"/>
      <c r="BPW364" s="120"/>
      <c r="BPX364" s="120"/>
      <c r="BPY364" s="120"/>
      <c r="BPZ364" s="120"/>
      <c r="BQA364" s="120"/>
      <c r="BQB364" s="120"/>
      <c r="BQC364" s="120"/>
      <c r="BQD364" s="120"/>
      <c r="BQE364" s="120"/>
      <c r="BQF364" s="120"/>
      <c r="BQG364" s="120"/>
      <c r="BQH364" s="120"/>
      <c r="BQI364" s="120"/>
      <c r="BQJ364" s="120"/>
      <c r="BQK364" s="120"/>
      <c r="BQL364" s="120"/>
      <c r="BQM364" s="120"/>
      <c r="BQN364" s="120"/>
      <c r="BQO364" s="120"/>
      <c r="BQP364" s="120"/>
      <c r="BQQ364" s="120"/>
      <c r="BQR364" s="120"/>
      <c r="BQS364" s="120"/>
      <c r="BQT364" s="120"/>
      <c r="BQU364" s="120"/>
      <c r="BQV364" s="120"/>
      <c r="BQW364" s="120"/>
      <c r="BQX364" s="120"/>
      <c r="BQY364" s="120"/>
      <c r="BQZ364" s="120"/>
      <c r="BRA364" s="120"/>
      <c r="BRB364" s="120"/>
      <c r="BRC364" s="120"/>
      <c r="BRD364" s="120"/>
      <c r="BRE364" s="120"/>
      <c r="BRF364" s="120"/>
      <c r="BRG364" s="120"/>
      <c r="BRH364" s="120"/>
      <c r="BRI364" s="120"/>
      <c r="BRJ364" s="120"/>
      <c r="BRK364" s="120"/>
      <c r="BRL364" s="120"/>
      <c r="BRM364" s="120"/>
      <c r="BRN364" s="120"/>
      <c r="BRO364" s="120"/>
      <c r="BRP364" s="120"/>
      <c r="BRQ364" s="120"/>
      <c r="BRR364" s="120"/>
      <c r="BRS364" s="120"/>
      <c r="BRT364" s="120"/>
      <c r="BRU364" s="120"/>
      <c r="BRV364" s="120"/>
      <c r="BRW364" s="120"/>
      <c r="BRX364" s="120"/>
      <c r="BRY364" s="120"/>
      <c r="BRZ364" s="120"/>
      <c r="BSA364" s="120"/>
      <c r="BSB364" s="120"/>
      <c r="BSC364" s="120"/>
      <c r="BSD364" s="120"/>
      <c r="BSE364" s="120"/>
      <c r="BSF364" s="120"/>
      <c r="BSG364" s="120"/>
      <c r="BSH364" s="120"/>
      <c r="BSI364" s="120"/>
      <c r="BSJ364" s="120"/>
      <c r="BSK364" s="120"/>
      <c r="BSL364" s="120"/>
      <c r="BSM364" s="120"/>
      <c r="BSN364" s="120"/>
      <c r="BSO364" s="120"/>
      <c r="BSP364" s="120"/>
      <c r="BSQ364" s="120"/>
      <c r="BSR364" s="120"/>
      <c r="BSS364" s="120"/>
      <c r="BST364" s="120"/>
      <c r="BSU364" s="120"/>
      <c r="BSV364" s="120"/>
      <c r="BSW364" s="120"/>
      <c r="BSX364" s="120"/>
      <c r="BSY364" s="120"/>
      <c r="BSZ364" s="120"/>
      <c r="BTA364" s="120"/>
      <c r="BTB364" s="120"/>
      <c r="BTC364" s="120"/>
      <c r="BTD364" s="120"/>
      <c r="BTE364" s="120"/>
      <c r="BTF364" s="120"/>
      <c r="BTG364" s="120"/>
      <c r="BTH364" s="120"/>
      <c r="BTI364" s="120"/>
      <c r="BTJ364" s="120"/>
      <c r="BTK364" s="120"/>
      <c r="BTL364" s="120"/>
      <c r="BTM364" s="120"/>
      <c r="BTN364" s="120"/>
      <c r="BTO364" s="120"/>
      <c r="BTP364" s="120"/>
      <c r="BTQ364" s="120"/>
      <c r="BTR364" s="120"/>
      <c r="BTS364" s="120"/>
      <c r="BTT364" s="120"/>
      <c r="BTU364" s="120"/>
      <c r="BTV364" s="120"/>
      <c r="BTW364" s="120"/>
      <c r="BTX364" s="120"/>
      <c r="BTY364" s="120"/>
      <c r="BTZ364" s="120"/>
      <c r="BUA364" s="120"/>
      <c r="BUB364" s="120"/>
      <c r="BUC364" s="120"/>
      <c r="BUD364" s="120"/>
      <c r="BUE364" s="120"/>
      <c r="BUF364" s="120"/>
      <c r="BUG364" s="120"/>
      <c r="BUH364" s="120"/>
      <c r="BUI364" s="120"/>
      <c r="BUJ364" s="120"/>
      <c r="BUK364" s="120"/>
      <c r="BUL364" s="120"/>
      <c r="BUM364" s="120"/>
      <c r="BUN364" s="120"/>
      <c r="BUO364" s="120"/>
      <c r="BUP364" s="120"/>
      <c r="BUQ364" s="120"/>
      <c r="BUR364" s="120"/>
      <c r="BUS364" s="120"/>
      <c r="BUT364" s="120"/>
      <c r="BUU364" s="120"/>
      <c r="BUV364" s="120"/>
      <c r="BUW364" s="120"/>
      <c r="BUX364" s="120"/>
      <c r="BUY364" s="120"/>
      <c r="BUZ364" s="120"/>
      <c r="BVA364" s="120"/>
      <c r="BVB364" s="120"/>
      <c r="BVC364" s="120"/>
      <c r="BVD364" s="120"/>
      <c r="BVE364" s="120"/>
      <c r="BVF364" s="120"/>
      <c r="BVG364" s="120"/>
      <c r="BVH364" s="120"/>
      <c r="BVI364" s="120"/>
      <c r="BVJ364" s="120"/>
      <c r="BVK364" s="120"/>
      <c r="BVL364" s="120"/>
      <c r="BVM364" s="120"/>
      <c r="BVN364" s="120"/>
      <c r="BVO364" s="120"/>
      <c r="BVP364" s="120"/>
      <c r="BVQ364" s="120"/>
      <c r="BVR364" s="120"/>
      <c r="BVS364" s="120"/>
      <c r="BVT364" s="120"/>
      <c r="BVU364" s="120"/>
      <c r="BVV364" s="120"/>
      <c r="BVW364" s="120"/>
      <c r="BVX364" s="120"/>
      <c r="BVY364" s="120"/>
      <c r="BVZ364" s="120"/>
      <c r="BWA364" s="120"/>
      <c r="BWB364" s="120"/>
      <c r="BWC364" s="120"/>
      <c r="BWD364" s="120"/>
      <c r="BWE364" s="120"/>
      <c r="BWF364" s="120"/>
      <c r="BWG364" s="120"/>
      <c r="BWH364" s="120"/>
      <c r="BWI364" s="120"/>
      <c r="BWJ364" s="120"/>
      <c r="BWK364" s="120"/>
      <c r="BWL364" s="120"/>
      <c r="BWM364" s="120"/>
      <c r="BWN364" s="120"/>
      <c r="BWO364" s="120"/>
      <c r="BWP364" s="120"/>
      <c r="BWQ364" s="120"/>
      <c r="BWR364" s="120"/>
      <c r="BWS364" s="120"/>
      <c r="BWT364" s="120"/>
      <c r="BWU364" s="120"/>
      <c r="BWV364" s="120"/>
      <c r="BWW364" s="120"/>
      <c r="BWX364" s="120"/>
      <c r="BWY364" s="120"/>
      <c r="BWZ364" s="120"/>
      <c r="BXA364" s="120"/>
      <c r="BXB364" s="120"/>
      <c r="BXC364" s="120"/>
      <c r="BXD364" s="120"/>
      <c r="BXE364" s="120"/>
      <c r="BXF364" s="120"/>
      <c r="BXG364" s="120"/>
      <c r="BXH364" s="120"/>
      <c r="BXI364" s="120"/>
      <c r="BXJ364" s="120"/>
      <c r="BXK364" s="120"/>
      <c r="BXL364" s="120"/>
      <c r="BXM364" s="120"/>
      <c r="BXN364" s="120"/>
      <c r="BXO364" s="120"/>
      <c r="BXP364" s="120"/>
      <c r="BXQ364" s="120"/>
      <c r="BXR364" s="120"/>
      <c r="BXS364" s="120"/>
      <c r="BXT364" s="120"/>
      <c r="BXU364" s="120"/>
      <c r="BXV364" s="120"/>
      <c r="BXW364" s="120"/>
      <c r="BXX364" s="120"/>
      <c r="BXY364" s="120"/>
      <c r="BXZ364" s="120"/>
      <c r="BYA364" s="120"/>
      <c r="BYB364" s="120"/>
      <c r="BYC364" s="120"/>
      <c r="BYD364" s="120"/>
      <c r="BYE364" s="120"/>
      <c r="BYF364" s="120"/>
      <c r="BYG364" s="120"/>
      <c r="BYH364" s="120"/>
      <c r="BYI364" s="120"/>
      <c r="BYJ364" s="120"/>
      <c r="BYK364" s="120"/>
      <c r="BYL364" s="120"/>
      <c r="BYM364" s="120"/>
      <c r="BYN364" s="120"/>
      <c r="BYO364" s="120"/>
      <c r="BYP364" s="120"/>
      <c r="BYQ364" s="120"/>
      <c r="BYR364" s="120"/>
      <c r="BYS364" s="120"/>
      <c r="BYT364" s="120"/>
      <c r="BYU364" s="120"/>
      <c r="BYV364" s="120"/>
      <c r="BYW364" s="120"/>
      <c r="BYX364" s="120"/>
      <c r="BYY364" s="120"/>
      <c r="BYZ364" s="120"/>
      <c r="BZA364" s="120"/>
      <c r="BZB364" s="120"/>
      <c r="BZC364" s="120"/>
      <c r="BZD364" s="120"/>
      <c r="BZE364" s="120"/>
      <c r="BZF364" s="120"/>
      <c r="BZG364" s="120"/>
      <c r="BZH364" s="120"/>
      <c r="BZI364" s="120"/>
      <c r="BZJ364" s="120"/>
      <c r="BZK364" s="120"/>
      <c r="BZL364" s="120"/>
      <c r="BZM364" s="120"/>
      <c r="BZN364" s="120"/>
      <c r="BZO364" s="120"/>
      <c r="BZP364" s="120"/>
      <c r="BZQ364" s="120"/>
      <c r="BZR364" s="120"/>
      <c r="BZS364" s="120"/>
      <c r="BZT364" s="120"/>
      <c r="BZU364" s="120"/>
      <c r="BZV364" s="120"/>
      <c r="BZW364" s="120"/>
      <c r="BZX364" s="120"/>
      <c r="BZY364" s="120"/>
      <c r="BZZ364" s="120"/>
      <c r="CAA364" s="120"/>
      <c r="CAB364" s="120"/>
      <c r="CAC364" s="120"/>
      <c r="CAD364" s="120"/>
      <c r="CAE364" s="120"/>
      <c r="CAF364" s="120"/>
      <c r="CAG364" s="120"/>
      <c r="CAH364" s="120"/>
      <c r="CAI364" s="120"/>
      <c r="CAJ364" s="120"/>
      <c r="CAK364" s="120"/>
      <c r="CAL364" s="120"/>
      <c r="CAM364" s="120"/>
      <c r="CAN364" s="120"/>
      <c r="CAO364" s="120"/>
      <c r="CAP364" s="120"/>
      <c r="CAQ364" s="120"/>
      <c r="CAR364" s="120"/>
      <c r="CAS364" s="120"/>
      <c r="CAT364" s="120"/>
      <c r="CAU364" s="120"/>
      <c r="CAV364" s="120"/>
      <c r="CAW364" s="120"/>
      <c r="CAX364" s="120"/>
      <c r="CAY364" s="120"/>
      <c r="CAZ364" s="120"/>
      <c r="CBA364" s="120"/>
      <c r="CBB364" s="120"/>
      <c r="CBC364" s="120"/>
      <c r="CBD364" s="120"/>
      <c r="CBE364" s="120"/>
      <c r="CBF364" s="120"/>
      <c r="CBG364" s="120"/>
      <c r="CBH364" s="120"/>
      <c r="CBI364" s="120"/>
      <c r="CBJ364" s="120"/>
      <c r="CBK364" s="120"/>
      <c r="CBL364" s="120"/>
      <c r="CBM364" s="120"/>
      <c r="CBN364" s="120"/>
      <c r="CBO364" s="120"/>
      <c r="CBP364" s="120"/>
      <c r="CBQ364" s="120"/>
      <c r="CBR364" s="120"/>
      <c r="CBS364" s="120"/>
      <c r="CBT364" s="120"/>
      <c r="CBU364" s="120"/>
      <c r="CBV364" s="120"/>
      <c r="CBW364" s="120"/>
      <c r="CBX364" s="120"/>
      <c r="CBY364" s="120"/>
      <c r="CBZ364" s="120"/>
      <c r="CCA364" s="120"/>
      <c r="CCB364" s="120"/>
      <c r="CCC364" s="120"/>
      <c r="CCD364" s="120"/>
      <c r="CCE364" s="120"/>
      <c r="CCF364" s="120"/>
      <c r="CCG364" s="120"/>
      <c r="CCH364" s="120"/>
      <c r="CCI364" s="120"/>
      <c r="CCJ364" s="120"/>
      <c r="CCK364" s="120"/>
      <c r="CCL364" s="120"/>
      <c r="CCM364" s="120"/>
      <c r="CCN364" s="120"/>
      <c r="CCO364" s="120"/>
      <c r="CCP364" s="120"/>
      <c r="CCQ364" s="120"/>
      <c r="CCR364" s="120"/>
      <c r="CCS364" s="120"/>
      <c r="CCT364" s="120"/>
      <c r="CCU364" s="120"/>
      <c r="CCV364" s="120"/>
      <c r="CCW364" s="120"/>
      <c r="CCX364" s="120"/>
      <c r="CCY364" s="120"/>
      <c r="CCZ364" s="120"/>
      <c r="CDA364" s="120"/>
      <c r="CDB364" s="120"/>
      <c r="CDC364" s="120"/>
      <c r="CDD364" s="120"/>
      <c r="CDE364" s="120"/>
      <c r="CDF364" s="120"/>
      <c r="CDG364" s="120"/>
      <c r="CDH364" s="120"/>
      <c r="CDI364" s="120"/>
      <c r="CDJ364" s="120"/>
      <c r="CDK364" s="120"/>
      <c r="CDL364" s="120"/>
      <c r="CDM364" s="120"/>
      <c r="CDN364" s="120"/>
      <c r="CDO364" s="120"/>
      <c r="CDP364" s="120"/>
      <c r="CDQ364" s="120"/>
      <c r="CDR364" s="120"/>
      <c r="CDS364" s="120"/>
      <c r="CDT364" s="120"/>
      <c r="CDU364" s="120"/>
      <c r="CDV364" s="120"/>
      <c r="CDW364" s="120"/>
      <c r="CDX364" s="120"/>
      <c r="CDY364" s="120"/>
      <c r="CDZ364" s="120"/>
      <c r="CEA364" s="120"/>
      <c r="CEB364" s="120"/>
      <c r="CEC364" s="120"/>
      <c r="CED364" s="120"/>
      <c r="CEE364" s="120"/>
      <c r="CEF364" s="120"/>
      <c r="CEG364" s="120"/>
      <c r="CEH364" s="120"/>
      <c r="CEI364" s="120"/>
      <c r="CEJ364" s="120"/>
      <c r="CEK364" s="120"/>
      <c r="CEL364" s="120"/>
      <c r="CEM364" s="120"/>
      <c r="CEN364" s="120"/>
      <c r="CEO364" s="120"/>
      <c r="CEP364" s="120"/>
      <c r="CEQ364" s="120"/>
      <c r="CER364" s="120"/>
      <c r="CES364" s="120"/>
      <c r="CET364" s="120"/>
      <c r="CEU364" s="120"/>
      <c r="CEV364" s="120"/>
      <c r="CEW364" s="120"/>
      <c r="CEX364" s="120"/>
      <c r="CEY364" s="120"/>
      <c r="CEZ364" s="120"/>
      <c r="CFA364" s="120"/>
      <c r="CFB364" s="120"/>
      <c r="CFC364" s="120"/>
      <c r="CFD364" s="120"/>
      <c r="CFE364" s="120"/>
      <c r="CFF364" s="120"/>
      <c r="CFG364" s="120"/>
      <c r="CFH364" s="120"/>
      <c r="CFI364" s="120"/>
      <c r="CFJ364" s="120"/>
      <c r="CFK364" s="120"/>
      <c r="CFL364" s="120"/>
      <c r="CFM364" s="120"/>
      <c r="CFN364" s="120"/>
      <c r="CFO364" s="120"/>
      <c r="CFP364" s="120"/>
      <c r="CFQ364" s="120"/>
      <c r="CFR364" s="120"/>
      <c r="CFS364" s="120"/>
      <c r="CFT364" s="120"/>
      <c r="CFU364" s="120"/>
      <c r="CFV364" s="120"/>
      <c r="CFW364" s="120"/>
      <c r="CFX364" s="120"/>
      <c r="CFY364" s="120"/>
      <c r="CFZ364" s="120"/>
      <c r="CGA364" s="120"/>
      <c r="CGB364" s="120"/>
      <c r="CGC364" s="120"/>
      <c r="CGD364" s="120"/>
      <c r="CGE364" s="120"/>
      <c r="CGF364" s="120"/>
      <c r="CGG364" s="120"/>
      <c r="CGH364" s="120"/>
      <c r="CGI364" s="120"/>
      <c r="CGJ364" s="120"/>
      <c r="CGK364" s="120"/>
      <c r="CGL364" s="120"/>
      <c r="CGM364" s="120"/>
      <c r="CGN364" s="120"/>
      <c r="CGO364" s="120"/>
      <c r="CGP364" s="120"/>
      <c r="CGQ364" s="120"/>
      <c r="CGR364" s="120"/>
      <c r="CGS364" s="120"/>
      <c r="CGT364" s="120"/>
      <c r="CGU364" s="120"/>
      <c r="CGV364" s="120"/>
      <c r="CGW364" s="120"/>
      <c r="CGX364" s="120"/>
      <c r="CGY364" s="120"/>
      <c r="CGZ364" s="120"/>
      <c r="CHA364" s="120"/>
      <c r="CHB364" s="120"/>
      <c r="CHC364" s="120"/>
      <c r="CHD364" s="120"/>
      <c r="CHE364" s="120"/>
      <c r="CHF364" s="120"/>
      <c r="CHG364" s="120"/>
      <c r="CHH364" s="120"/>
      <c r="CHI364" s="120"/>
      <c r="CHJ364" s="120"/>
      <c r="CHK364" s="120"/>
      <c r="CHL364" s="120"/>
      <c r="CHM364" s="120"/>
      <c r="CHN364" s="120"/>
      <c r="CHO364" s="120"/>
      <c r="CHP364" s="120"/>
      <c r="CHQ364" s="120"/>
      <c r="CHR364" s="120"/>
      <c r="CHS364" s="120"/>
      <c r="CHT364" s="120"/>
      <c r="CHU364" s="120"/>
      <c r="CHV364" s="120"/>
      <c r="CHW364" s="120"/>
      <c r="CHX364" s="120"/>
      <c r="CHY364" s="120"/>
      <c r="CHZ364" s="120"/>
      <c r="CIA364" s="120"/>
      <c r="CIB364" s="120"/>
      <c r="CIC364" s="120"/>
      <c r="CID364" s="120"/>
      <c r="CIE364" s="120"/>
      <c r="CIF364" s="120"/>
      <c r="CIG364" s="120"/>
      <c r="CIH364" s="120"/>
      <c r="CII364" s="120"/>
      <c r="CIJ364" s="120"/>
      <c r="CIK364" s="120"/>
      <c r="CIL364" s="120"/>
      <c r="CIM364" s="120"/>
      <c r="CIN364" s="120"/>
      <c r="CIO364" s="120"/>
      <c r="CIP364" s="120"/>
      <c r="CIQ364" s="120"/>
      <c r="CIR364" s="120"/>
      <c r="CIS364" s="120"/>
      <c r="CIT364" s="120"/>
      <c r="CIU364" s="120"/>
      <c r="CIV364" s="120"/>
      <c r="CIW364" s="120"/>
      <c r="CIX364" s="120"/>
      <c r="CIY364" s="120"/>
      <c r="CIZ364" s="120"/>
      <c r="CJA364" s="120"/>
      <c r="CJB364" s="120"/>
      <c r="CJC364" s="120"/>
      <c r="CJD364" s="120"/>
      <c r="CJE364" s="120"/>
      <c r="CJF364" s="120"/>
      <c r="CJG364" s="120"/>
      <c r="CJH364" s="120"/>
      <c r="CJI364" s="120"/>
      <c r="CJJ364" s="120"/>
      <c r="CJK364" s="120"/>
      <c r="CJL364" s="120"/>
      <c r="CJM364" s="120"/>
      <c r="CJN364" s="120"/>
      <c r="CJO364" s="120"/>
      <c r="CJP364" s="120"/>
      <c r="CJQ364" s="120"/>
      <c r="CJR364" s="120"/>
      <c r="CJS364" s="120"/>
      <c r="CJT364" s="120"/>
      <c r="CJU364" s="120"/>
      <c r="CJV364" s="120"/>
      <c r="CJW364" s="120"/>
      <c r="CJX364" s="120"/>
      <c r="CJY364" s="120"/>
      <c r="CJZ364" s="120"/>
      <c r="CKA364" s="120"/>
      <c r="CKB364" s="120"/>
      <c r="CKC364" s="120"/>
      <c r="CKD364" s="120"/>
      <c r="CKE364" s="120"/>
      <c r="CKF364" s="120"/>
      <c r="CKG364" s="120"/>
      <c r="CKH364" s="120"/>
      <c r="CKI364" s="120"/>
      <c r="CKJ364" s="120"/>
      <c r="CKK364" s="120"/>
      <c r="CKL364" s="120"/>
      <c r="CKM364" s="120"/>
      <c r="CKN364" s="120"/>
      <c r="CKO364" s="120"/>
      <c r="CKP364" s="120"/>
      <c r="CKQ364" s="120"/>
      <c r="CKR364" s="120"/>
      <c r="CKS364" s="120"/>
      <c r="CKT364" s="120"/>
      <c r="CKU364" s="120"/>
      <c r="CKV364" s="120"/>
      <c r="CKW364" s="120"/>
      <c r="CKX364" s="120"/>
      <c r="CKY364" s="120"/>
      <c r="CKZ364" s="120"/>
      <c r="CLA364" s="120"/>
      <c r="CLB364" s="120"/>
      <c r="CLC364" s="120"/>
      <c r="CLD364" s="120"/>
      <c r="CLE364" s="120"/>
      <c r="CLF364" s="120"/>
      <c r="CLG364" s="120"/>
      <c r="CLH364" s="120"/>
      <c r="CLI364" s="120"/>
      <c r="CLJ364" s="120"/>
      <c r="CLK364" s="120"/>
      <c r="CLL364" s="120"/>
      <c r="CLM364" s="120"/>
      <c r="CLN364" s="120"/>
      <c r="CLO364" s="120"/>
      <c r="CLP364" s="120"/>
      <c r="CLQ364" s="120"/>
      <c r="CLR364" s="120"/>
      <c r="CLS364" s="120"/>
      <c r="CLT364" s="120"/>
      <c r="CLU364" s="120"/>
      <c r="CLV364" s="120"/>
      <c r="CLW364" s="120"/>
      <c r="CLX364" s="120"/>
      <c r="CLY364" s="120"/>
      <c r="CLZ364" s="120"/>
      <c r="CMA364" s="120"/>
      <c r="CMB364" s="120"/>
      <c r="CMC364" s="120"/>
      <c r="CMD364" s="120"/>
      <c r="CME364" s="120"/>
      <c r="CMF364" s="120"/>
      <c r="CMG364" s="120"/>
      <c r="CMH364" s="120"/>
      <c r="CMI364" s="120"/>
      <c r="CMJ364" s="120"/>
      <c r="CMK364" s="120"/>
      <c r="CML364" s="120"/>
      <c r="CMM364" s="120"/>
      <c r="CMN364" s="120"/>
      <c r="CMO364" s="120"/>
      <c r="CMP364" s="120"/>
      <c r="CMQ364" s="120"/>
      <c r="CMR364" s="120"/>
      <c r="CMS364" s="120"/>
      <c r="CMT364" s="120"/>
      <c r="CMU364" s="120"/>
      <c r="CMV364" s="120"/>
      <c r="CMW364" s="120"/>
      <c r="CMX364" s="120"/>
      <c r="CMY364" s="120"/>
      <c r="CMZ364" s="120"/>
      <c r="CNA364" s="120"/>
      <c r="CNB364" s="120"/>
      <c r="CNC364" s="120"/>
      <c r="CND364" s="120"/>
      <c r="CNE364" s="120"/>
      <c r="CNF364" s="120"/>
      <c r="CNG364" s="120"/>
      <c r="CNH364" s="120"/>
      <c r="CNI364" s="120"/>
      <c r="CNJ364" s="120"/>
      <c r="CNK364" s="120"/>
      <c r="CNL364" s="120"/>
      <c r="CNM364" s="120"/>
      <c r="CNN364" s="120"/>
      <c r="CNO364" s="120"/>
      <c r="CNP364" s="120"/>
      <c r="CNQ364" s="120"/>
      <c r="CNR364" s="120"/>
      <c r="CNS364" s="120"/>
      <c r="CNT364" s="120"/>
      <c r="CNU364" s="120"/>
      <c r="CNV364" s="120"/>
      <c r="CNW364" s="120"/>
      <c r="CNX364" s="120"/>
      <c r="CNY364" s="120"/>
      <c r="CNZ364" s="120"/>
      <c r="COA364" s="120"/>
      <c r="COB364" s="120"/>
      <c r="COC364" s="120"/>
      <c r="COD364" s="120"/>
      <c r="COE364" s="120"/>
      <c r="COF364" s="120"/>
      <c r="COG364" s="120"/>
      <c r="COH364" s="120"/>
      <c r="COI364" s="120"/>
      <c r="COJ364" s="120"/>
      <c r="COK364" s="120"/>
      <c r="COL364" s="120"/>
      <c r="COM364" s="120"/>
      <c r="CON364" s="120"/>
      <c r="COO364" s="120"/>
      <c r="COP364" s="120"/>
      <c r="COQ364" s="120"/>
      <c r="COR364" s="120"/>
      <c r="COS364" s="120"/>
      <c r="COT364" s="120"/>
      <c r="COU364" s="120"/>
      <c r="COV364" s="120"/>
      <c r="COW364" s="120"/>
      <c r="COX364" s="120"/>
      <c r="COY364" s="120"/>
      <c r="COZ364" s="120"/>
      <c r="CPA364" s="120"/>
      <c r="CPB364" s="120"/>
      <c r="CPC364" s="120"/>
      <c r="CPD364" s="120"/>
      <c r="CPE364" s="120"/>
      <c r="CPF364" s="120"/>
      <c r="CPG364" s="120"/>
      <c r="CPH364" s="120"/>
      <c r="CPI364" s="120"/>
      <c r="CPJ364" s="120"/>
      <c r="CPK364" s="120"/>
      <c r="CPL364" s="120"/>
      <c r="CPM364" s="120"/>
      <c r="CPN364" s="120"/>
      <c r="CPO364" s="120"/>
      <c r="CPP364" s="120"/>
      <c r="CPQ364" s="120"/>
      <c r="CPR364" s="120"/>
      <c r="CPS364" s="120"/>
      <c r="CPT364" s="120"/>
      <c r="CPU364" s="120"/>
      <c r="CPV364" s="120"/>
      <c r="CPW364" s="120"/>
      <c r="CPX364" s="120"/>
      <c r="CPY364" s="120"/>
      <c r="CPZ364" s="120"/>
      <c r="CQA364" s="120"/>
      <c r="CQB364" s="120"/>
      <c r="CQC364" s="120"/>
      <c r="CQD364" s="120"/>
      <c r="CQE364" s="120"/>
      <c r="CQF364" s="120"/>
      <c r="CQG364" s="120"/>
      <c r="CQH364" s="120"/>
      <c r="CQI364" s="120"/>
      <c r="CQJ364" s="120"/>
      <c r="CQK364" s="120"/>
      <c r="CQL364" s="120"/>
      <c r="CQM364" s="120"/>
      <c r="CQN364" s="120"/>
      <c r="CQO364" s="120"/>
      <c r="CQP364" s="120"/>
      <c r="CQQ364" s="120"/>
      <c r="CQR364" s="120"/>
      <c r="CQS364" s="120"/>
      <c r="CQT364" s="120"/>
      <c r="CQU364" s="120"/>
      <c r="CQV364" s="120"/>
      <c r="CQW364" s="120"/>
      <c r="CQX364" s="120"/>
      <c r="CQY364" s="120"/>
      <c r="CQZ364" s="120"/>
      <c r="CRA364" s="120"/>
      <c r="CRB364" s="120"/>
      <c r="CRC364" s="120"/>
      <c r="CRD364" s="120"/>
      <c r="CRE364" s="120"/>
      <c r="CRF364" s="120"/>
      <c r="CRG364" s="120"/>
      <c r="CRH364" s="120"/>
      <c r="CRI364" s="120"/>
      <c r="CRJ364" s="120"/>
      <c r="CRK364" s="120"/>
      <c r="CRL364" s="120"/>
      <c r="CRM364" s="120"/>
      <c r="CRN364" s="120"/>
      <c r="CRO364" s="120"/>
      <c r="CRP364" s="120"/>
      <c r="CRQ364" s="120"/>
      <c r="CRR364" s="120"/>
      <c r="CRS364" s="120"/>
      <c r="CRT364" s="120"/>
      <c r="CRU364" s="120"/>
      <c r="CRV364" s="120"/>
      <c r="CRW364" s="120"/>
      <c r="CRX364" s="120"/>
      <c r="CRY364" s="120"/>
      <c r="CRZ364" s="120"/>
      <c r="CSA364" s="120"/>
      <c r="CSB364" s="120"/>
      <c r="CSC364" s="120"/>
      <c r="CSD364" s="120"/>
      <c r="CSE364" s="120"/>
      <c r="CSF364" s="120"/>
      <c r="CSG364" s="120"/>
      <c r="CSH364" s="120"/>
      <c r="CSI364" s="120"/>
      <c r="CSJ364" s="120"/>
      <c r="CSK364" s="120"/>
      <c r="CSL364" s="120"/>
      <c r="CSM364" s="120"/>
      <c r="CSN364" s="120"/>
      <c r="CSO364" s="120"/>
      <c r="CSP364" s="120"/>
      <c r="CSQ364" s="120"/>
      <c r="CSR364" s="120"/>
      <c r="CSS364" s="120"/>
      <c r="CST364" s="120"/>
      <c r="CSU364" s="120"/>
      <c r="CSV364" s="120"/>
      <c r="CSW364" s="120"/>
      <c r="CSX364" s="120"/>
      <c r="CSY364" s="120"/>
      <c r="CSZ364" s="120"/>
      <c r="CTA364" s="120"/>
      <c r="CTB364" s="120"/>
      <c r="CTC364" s="120"/>
      <c r="CTD364" s="120"/>
      <c r="CTE364" s="120"/>
      <c r="CTF364" s="120"/>
      <c r="CTG364" s="120"/>
      <c r="CTH364" s="120"/>
      <c r="CTI364" s="120"/>
      <c r="CTJ364" s="120"/>
      <c r="CTK364" s="120"/>
      <c r="CTL364" s="120"/>
      <c r="CTM364" s="120"/>
      <c r="CTN364" s="120"/>
      <c r="CTO364" s="120"/>
      <c r="CTP364" s="120"/>
      <c r="CTQ364" s="120"/>
      <c r="CTR364" s="120"/>
      <c r="CTS364" s="120"/>
      <c r="CTT364" s="120"/>
      <c r="CTU364" s="120"/>
      <c r="CTV364" s="120"/>
      <c r="CTW364" s="120"/>
      <c r="CTX364" s="120"/>
      <c r="CTY364" s="120"/>
      <c r="CTZ364" s="120"/>
      <c r="CUA364" s="120"/>
      <c r="CUB364" s="120"/>
      <c r="CUC364" s="120"/>
      <c r="CUD364" s="120"/>
      <c r="CUE364" s="120"/>
      <c r="CUF364" s="120"/>
      <c r="CUG364" s="120"/>
      <c r="CUH364" s="120"/>
      <c r="CUI364" s="120"/>
      <c r="CUJ364" s="120"/>
      <c r="CUK364" s="120"/>
      <c r="CUL364" s="120"/>
      <c r="CUM364" s="120"/>
      <c r="CUN364" s="120"/>
      <c r="CUO364" s="120"/>
      <c r="CUP364" s="120"/>
      <c r="CUQ364" s="120"/>
      <c r="CUR364" s="120"/>
      <c r="CUS364" s="120"/>
      <c r="CUT364" s="120"/>
      <c r="CUU364" s="120"/>
      <c r="CUV364" s="120"/>
      <c r="CUW364" s="120"/>
      <c r="CUX364" s="120"/>
      <c r="CUY364" s="120"/>
      <c r="CUZ364" s="120"/>
      <c r="CVA364" s="120"/>
      <c r="CVB364" s="120"/>
      <c r="CVC364" s="120"/>
      <c r="CVD364" s="120"/>
      <c r="CVE364" s="120"/>
      <c r="CVF364" s="120"/>
      <c r="CVG364" s="120"/>
      <c r="CVH364" s="120"/>
      <c r="CVI364" s="120"/>
      <c r="CVJ364" s="120"/>
      <c r="CVK364" s="120"/>
      <c r="CVL364" s="120"/>
      <c r="CVM364" s="120"/>
      <c r="CVN364" s="120"/>
      <c r="CVO364" s="120"/>
      <c r="CVP364" s="120"/>
      <c r="CVQ364" s="120"/>
      <c r="CVR364" s="120"/>
      <c r="CVS364" s="120"/>
      <c r="CVT364" s="120"/>
      <c r="CVU364" s="120"/>
      <c r="CVV364" s="120"/>
      <c r="CVW364" s="120"/>
      <c r="CVX364" s="120"/>
      <c r="CVY364" s="120"/>
      <c r="CVZ364" s="120"/>
      <c r="CWA364" s="120"/>
      <c r="CWB364" s="120"/>
      <c r="CWC364" s="120"/>
      <c r="CWD364" s="120"/>
      <c r="CWE364" s="120"/>
      <c r="CWF364" s="120"/>
      <c r="CWG364" s="120"/>
      <c r="CWH364" s="120"/>
      <c r="CWI364" s="120"/>
      <c r="CWJ364" s="120"/>
      <c r="CWK364" s="120"/>
      <c r="CWL364" s="120"/>
      <c r="CWM364" s="120"/>
      <c r="CWN364" s="120"/>
      <c r="CWO364" s="120"/>
      <c r="CWP364" s="120"/>
      <c r="CWQ364" s="120"/>
      <c r="CWR364" s="120"/>
      <c r="CWS364" s="120"/>
      <c r="CWT364" s="120"/>
      <c r="CWU364" s="120"/>
      <c r="CWV364" s="120"/>
      <c r="CWW364" s="120"/>
      <c r="CWX364" s="120"/>
      <c r="CWY364" s="120"/>
      <c r="CWZ364" s="120"/>
      <c r="CXA364" s="120"/>
      <c r="CXB364" s="120"/>
      <c r="CXC364" s="120"/>
      <c r="CXD364" s="120"/>
      <c r="CXE364" s="120"/>
      <c r="CXF364" s="120"/>
      <c r="CXG364" s="120"/>
      <c r="CXH364" s="120"/>
      <c r="CXI364" s="120"/>
      <c r="CXJ364" s="120"/>
      <c r="CXK364" s="120"/>
      <c r="CXL364" s="120"/>
      <c r="CXM364" s="120"/>
      <c r="CXN364" s="120"/>
      <c r="CXO364" s="120"/>
      <c r="CXP364" s="120"/>
      <c r="CXQ364" s="120"/>
      <c r="CXR364" s="120"/>
      <c r="CXS364" s="120"/>
      <c r="CXT364" s="120"/>
      <c r="CXU364" s="120"/>
      <c r="CXV364" s="120"/>
      <c r="CXW364" s="120"/>
      <c r="CXX364" s="120"/>
      <c r="CXY364" s="120"/>
      <c r="CXZ364" s="120"/>
      <c r="CYA364" s="120"/>
      <c r="CYB364" s="120"/>
      <c r="CYC364" s="120"/>
      <c r="CYD364" s="120"/>
      <c r="CYE364" s="120"/>
      <c r="CYF364" s="120"/>
      <c r="CYG364" s="120"/>
      <c r="CYH364" s="120"/>
      <c r="CYI364" s="120"/>
      <c r="CYJ364" s="120"/>
      <c r="CYK364" s="120"/>
      <c r="CYL364" s="120"/>
      <c r="CYM364" s="120"/>
      <c r="CYN364" s="120"/>
      <c r="CYO364" s="120"/>
      <c r="CYP364" s="120"/>
      <c r="CYQ364" s="120"/>
      <c r="CYR364" s="120"/>
      <c r="CYS364" s="120"/>
      <c r="CYT364" s="120"/>
      <c r="CYU364" s="120"/>
      <c r="CYV364" s="120"/>
      <c r="CYW364" s="120"/>
      <c r="CYX364" s="120"/>
      <c r="CYY364" s="120"/>
      <c r="CYZ364" s="120"/>
      <c r="CZA364" s="120"/>
      <c r="CZB364" s="120"/>
      <c r="CZC364" s="120"/>
      <c r="CZD364" s="120"/>
      <c r="CZE364" s="120"/>
      <c r="CZF364" s="120"/>
      <c r="CZG364" s="120"/>
      <c r="CZH364" s="120"/>
      <c r="CZI364" s="120"/>
      <c r="CZJ364" s="120"/>
      <c r="CZK364" s="120"/>
      <c r="CZL364" s="120"/>
      <c r="CZM364" s="120"/>
      <c r="CZN364" s="120"/>
      <c r="CZO364" s="120"/>
      <c r="CZP364" s="120"/>
      <c r="CZQ364" s="120"/>
      <c r="CZR364" s="120"/>
      <c r="CZS364" s="120"/>
      <c r="CZT364" s="120"/>
      <c r="CZU364" s="120"/>
      <c r="CZV364" s="120"/>
      <c r="CZW364" s="120"/>
      <c r="CZX364" s="120"/>
      <c r="CZY364" s="120"/>
      <c r="CZZ364" s="120"/>
      <c r="DAA364" s="120"/>
      <c r="DAB364" s="120"/>
      <c r="DAC364" s="120"/>
      <c r="DAD364" s="120"/>
      <c r="DAE364" s="120"/>
      <c r="DAF364" s="120"/>
      <c r="DAG364" s="120"/>
      <c r="DAH364" s="120"/>
      <c r="DAI364" s="120"/>
      <c r="DAJ364" s="120"/>
      <c r="DAK364" s="120"/>
      <c r="DAL364" s="120"/>
      <c r="DAM364" s="120"/>
      <c r="DAN364" s="120"/>
      <c r="DAO364" s="120"/>
      <c r="DAP364" s="120"/>
      <c r="DAQ364" s="120"/>
      <c r="DAR364" s="120"/>
      <c r="DAS364" s="120"/>
      <c r="DAT364" s="120"/>
      <c r="DAU364" s="120"/>
      <c r="DAV364" s="120"/>
      <c r="DAW364" s="120"/>
      <c r="DAX364" s="120"/>
      <c r="DAY364" s="120"/>
      <c r="DAZ364" s="120"/>
      <c r="DBA364" s="120"/>
      <c r="DBB364" s="120"/>
      <c r="DBC364" s="120"/>
      <c r="DBD364" s="120"/>
      <c r="DBE364" s="120"/>
      <c r="DBF364" s="120"/>
      <c r="DBG364" s="120"/>
      <c r="DBH364" s="120"/>
      <c r="DBI364" s="120"/>
      <c r="DBJ364" s="120"/>
      <c r="DBK364" s="120"/>
      <c r="DBL364" s="120"/>
      <c r="DBM364" s="120"/>
      <c r="DBN364" s="120"/>
      <c r="DBO364" s="120"/>
      <c r="DBP364" s="120"/>
      <c r="DBQ364" s="120"/>
      <c r="DBR364" s="120"/>
      <c r="DBS364" s="120"/>
      <c r="DBT364" s="120"/>
      <c r="DBU364" s="120"/>
      <c r="DBV364" s="120"/>
      <c r="DBW364" s="120"/>
      <c r="DBX364" s="120"/>
      <c r="DBY364" s="120"/>
      <c r="DBZ364" s="120"/>
      <c r="DCA364" s="120"/>
      <c r="DCB364" s="120"/>
      <c r="DCC364" s="120"/>
      <c r="DCD364" s="120"/>
      <c r="DCE364" s="120"/>
      <c r="DCF364" s="120"/>
      <c r="DCG364" s="120"/>
      <c r="DCH364" s="120"/>
      <c r="DCI364" s="120"/>
      <c r="DCJ364" s="120"/>
      <c r="DCK364" s="120"/>
      <c r="DCL364" s="120"/>
      <c r="DCM364" s="120"/>
      <c r="DCN364" s="120"/>
      <c r="DCO364" s="120"/>
      <c r="DCP364" s="120"/>
      <c r="DCQ364" s="120"/>
      <c r="DCR364" s="120"/>
      <c r="DCS364" s="120"/>
      <c r="DCT364" s="120"/>
      <c r="DCU364" s="120"/>
      <c r="DCV364" s="120"/>
      <c r="DCW364" s="120"/>
      <c r="DCX364" s="120"/>
      <c r="DCY364" s="120"/>
      <c r="DCZ364" s="120"/>
      <c r="DDA364" s="120"/>
      <c r="DDB364" s="120"/>
      <c r="DDC364" s="120"/>
      <c r="DDD364" s="120"/>
      <c r="DDE364" s="120"/>
      <c r="DDF364" s="120"/>
      <c r="DDG364" s="120"/>
      <c r="DDH364" s="120"/>
      <c r="DDI364" s="120"/>
      <c r="DDJ364" s="120"/>
      <c r="DDK364" s="120"/>
      <c r="DDL364" s="120"/>
      <c r="DDM364" s="120"/>
      <c r="DDN364" s="120"/>
      <c r="DDO364" s="120"/>
      <c r="DDP364" s="120"/>
      <c r="DDQ364" s="120"/>
      <c r="DDR364" s="120"/>
      <c r="DDS364" s="120"/>
      <c r="DDT364" s="120"/>
      <c r="DDU364" s="120"/>
      <c r="DDV364" s="120"/>
      <c r="DDW364" s="120"/>
      <c r="DDX364" s="120"/>
      <c r="DDY364" s="120"/>
      <c r="DDZ364" s="120"/>
      <c r="DEA364" s="120"/>
      <c r="DEB364" s="120"/>
      <c r="DEC364" s="120"/>
      <c r="DED364" s="120"/>
      <c r="DEE364" s="120"/>
      <c r="DEF364" s="120"/>
      <c r="DEG364" s="120"/>
      <c r="DEH364" s="120"/>
      <c r="DEI364" s="120"/>
      <c r="DEJ364" s="120"/>
      <c r="DEK364" s="120"/>
      <c r="DEL364" s="120"/>
      <c r="DEM364" s="120"/>
      <c r="DEN364" s="120"/>
      <c r="DEO364" s="120"/>
      <c r="DEP364" s="120"/>
      <c r="DEQ364" s="120"/>
      <c r="DER364" s="120"/>
      <c r="DES364" s="120"/>
      <c r="DET364" s="120"/>
      <c r="DEU364" s="120"/>
      <c r="DEV364" s="120"/>
      <c r="DEW364" s="120"/>
      <c r="DEX364" s="120"/>
      <c r="DEY364" s="120"/>
      <c r="DEZ364" s="120"/>
      <c r="DFA364" s="120"/>
      <c r="DFB364" s="120"/>
      <c r="DFC364" s="120"/>
      <c r="DFD364" s="120"/>
      <c r="DFE364" s="120"/>
      <c r="DFF364" s="120"/>
      <c r="DFG364" s="120"/>
      <c r="DFH364" s="120"/>
      <c r="DFI364" s="120"/>
      <c r="DFJ364" s="120"/>
      <c r="DFK364" s="120"/>
      <c r="DFL364" s="120"/>
      <c r="DFM364" s="120"/>
      <c r="DFN364" s="120"/>
      <c r="DFO364" s="120"/>
      <c r="DFP364" s="120"/>
      <c r="DFQ364" s="120"/>
      <c r="DFR364" s="120"/>
      <c r="DFS364" s="120"/>
      <c r="DFT364" s="120"/>
      <c r="DFU364" s="120"/>
      <c r="DFV364" s="120"/>
      <c r="DFW364" s="120"/>
      <c r="DFX364" s="120"/>
      <c r="DFY364" s="120"/>
      <c r="DFZ364" s="120"/>
      <c r="DGA364" s="120"/>
      <c r="DGB364" s="120"/>
      <c r="DGC364" s="120"/>
      <c r="DGD364" s="120"/>
      <c r="DGE364" s="120"/>
      <c r="DGF364" s="120"/>
      <c r="DGG364" s="120"/>
      <c r="DGH364" s="120"/>
      <c r="DGI364" s="120"/>
      <c r="DGJ364" s="120"/>
      <c r="DGK364" s="120"/>
      <c r="DGL364" s="120"/>
      <c r="DGM364" s="120"/>
      <c r="DGN364" s="120"/>
      <c r="DGO364" s="120"/>
      <c r="DGP364" s="120"/>
      <c r="DGQ364" s="120"/>
      <c r="DGR364" s="120"/>
      <c r="DGS364" s="120"/>
      <c r="DGT364" s="120"/>
      <c r="DGU364" s="120"/>
      <c r="DGV364" s="120"/>
      <c r="DGW364" s="120"/>
      <c r="DGX364" s="120"/>
      <c r="DGY364" s="120"/>
      <c r="DGZ364" s="120"/>
      <c r="DHA364" s="120"/>
      <c r="DHB364" s="120"/>
      <c r="DHC364" s="120"/>
      <c r="DHD364" s="120"/>
      <c r="DHE364" s="120"/>
      <c r="DHF364" s="120"/>
      <c r="DHG364" s="120"/>
      <c r="DHH364" s="120"/>
      <c r="DHI364" s="120"/>
      <c r="DHJ364" s="120"/>
      <c r="DHK364" s="120"/>
      <c r="DHL364" s="120"/>
      <c r="DHM364" s="120"/>
      <c r="DHN364" s="120"/>
      <c r="DHO364" s="120"/>
      <c r="DHP364" s="120"/>
      <c r="DHQ364" s="120"/>
      <c r="DHR364" s="120"/>
      <c r="DHS364" s="120"/>
      <c r="DHT364" s="120"/>
      <c r="DHU364" s="120"/>
      <c r="DHV364" s="120"/>
      <c r="DHW364" s="120"/>
      <c r="DHX364" s="120"/>
      <c r="DHY364" s="120"/>
      <c r="DHZ364" s="120"/>
      <c r="DIA364" s="120"/>
      <c r="DIB364" s="120"/>
      <c r="DIC364" s="120"/>
      <c r="DID364" s="120"/>
      <c r="DIE364" s="120"/>
      <c r="DIF364" s="120"/>
      <c r="DIG364" s="120"/>
      <c r="DIH364" s="120"/>
      <c r="DII364" s="120"/>
      <c r="DIJ364" s="120"/>
      <c r="DIK364" s="120"/>
      <c r="DIL364" s="120"/>
      <c r="DIM364" s="120"/>
      <c r="DIN364" s="120"/>
      <c r="DIO364" s="120"/>
      <c r="DIP364" s="120"/>
      <c r="DIQ364" s="120"/>
      <c r="DIR364" s="120"/>
      <c r="DIS364" s="120"/>
      <c r="DIT364" s="120"/>
      <c r="DIU364" s="120"/>
      <c r="DIV364" s="120"/>
      <c r="DIW364" s="120"/>
      <c r="DIX364" s="120"/>
      <c r="DIY364" s="120"/>
      <c r="DIZ364" s="120"/>
      <c r="DJA364" s="120"/>
      <c r="DJB364" s="120"/>
      <c r="DJC364" s="120"/>
      <c r="DJD364" s="120"/>
      <c r="DJE364" s="120"/>
      <c r="DJF364" s="120"/>
      <c r="DJG364" s="120"/>
      <c r="DJH364" s="120"/>
      <c r="DJI364" s="120"/>
      <c r="DJJ364" s="120"/>
      <c r="DJK364" s="120"/>
      <c r="DJL364" s="120"/>
      <c r="DJM364" s="120"/>
      <c r="DJN364" s="120"/>
      <c r="DJO364" s="120"/>
      <c r="DJP364" s="120"/>
      <c r="DJQ364" s="120"/>
      <c r="DJR364" s="120"/>
      <c r="DJS364" s="120"/>
      <c r="DJT364" s="120"/>
      <c r="DJU364" s="120"/>
      <c r="DJV364" s="120"/>
      <c r="DJW364" s="120"/>
      <c r="DJX364" s="120"/>
      <c r="DJY364" s="120"/>
      <c r="DJZ364" s="120"/>
      <c r="DKA364" s="120"/>
      <c r="DKB364" s="120"/>
      <c r="DKC364" s="120"/>
      <c r="DKD364" s="120"/>
      <c r="DKE364" s="120"/>
      <c r="DKF364" s="120"/>
      <c r="DKG364" s="120"/>
      <c r="DKH364" s="120"/>
      <c r="DKI364" s="120"/>
      <c r="DKJ364" s="120"/>
      <c r="DKK364" s="120"/>
      <c r="DKL364" s="120"/>
      <c r="DKM364" s="120"/>
      <c r="DKN364" s="120"/>
      <c r="DKO364" s="120"/>
      <c r="DKP364" s="120"/>
      <c r="DKQ364" s="120"/>
      <c r="DKR364" s="120"/>
      <c r="DKS364" s="120"/>
      <c r="DKT364" s="120"/>
      <c r="DKU364" s="120"/>
      <c r="DKV364" s="120"/>
      <c r="DKW364" s="120"/>
      <c r="DKX364" s="120"/>
      <c r="DKY364" s="120"/>
      <c r="DKZ364" s="120"/>
      <c r="DLA364" s="120"/>
      <c r="DLB364" s="120"/>
      <c r="DLC364" s="120"/>
      <c r="DLD364" s="120"/>
      <c r="DLE364" s="120"/>
      <c r="DLF364" s="120"/>
      <c r="DLG364" s="120"/>
      <c r="DLH364" s="120"/>
      <c r="DLI364" s="120"/>
      <c r="DLJ364" s="120"/>
      <c r="DLK364" s="120"/>
      <c r="DLL364" s="120"/>
      <c r="DLM364" s="120"/>
      <c r="DLN364" s="120"/>
      <c r="DLO364" s="120"/>
      <c r="DLP364" s="120"/>
      <c r="DLQ364" s="120"/>
      <c r="DLR364" s="120"/>
      <c r="DLS364" s="120"/>
      <c r="DLT364" s="120"/>
      <c r="DLU364" s="120"/>
      <c r="DLV364" s="120"/>
      <c r="DLW364" s="120"/>
      <c r="DLX364" s="120"/>
      <c r="DLY364" s="120"/>
      <c r="DLZ364" s="120"/>
      <c r="DMA364" s="120"/>
      <c r="DMB364" s="120"/>
      <c r="DMC364" s="120"/>
      <c r="DMD364" s="120"/>
      <c r="DME364" s="120"/>
      <c r="DMF364" s="120"/>
      <c r="DMG364" s="120"/>
      <c r="DMH364" s="120"/>
      <c r="DMI364" s="120"/>
      <c r="DMJ364" s="120"/>
      <c r="DMK364" s="120"/>
      <c r="DML364" s="120"/>
      <c r="DMM364" s="120"/>
      <c r="DMN364" s="120"/>
      <c r="DMO364" s="120"/>
      <c r="DMP364" s="120"/>
      <c r="DMQ364" s="120"/>
      <c r="DMR364" s="120"/>
      <c r="DMS364" s="120"/>
      <c r="DMT364" s="120"/>
      <c r="DMU364" s="120"/>
      <c r="DMV364" s="120"/>
      <c r="DMW364" s="120"/>
      <c r="DMX364" s="120"/>
      <c r="DMY364" s="120"/>
      <c r="DMZ364" s="120"/>
      <c r="DNA364" s="120"/>
      <c r="DNB364" s="120"/>
      <c r="DNC364" s="120"/>
      <c r="DND364" s="120"/>
      <c r="DNE364" s="120"/>
      <c r="DNF364" s="120"/>
      <c r="DNG364" s="120"/>
      <c r="DNH364" s="120"/>
      <c r="DNI364" s="120"/>
      <c r="DNJ364" s="120"/>
      <c r="DNK364" s="120"/>
      <c r="DNL364" s="120"/>
      <c r="DNM364" s="120"/>
      <c r="DNN364" s="120"/>
      <c r="DNO364" s="120"/>
      <c r="DNP364" s="120"/>
      <c r="DNQ364" s="120"/>
      <c r="DNR364" s="120"/>
      <c r="DNS364" s="120"/>
      <c r="DNT364" s="120"/>
      <c r="DNU364" s="120"/>
      <c r="DNV364" s="120"/>
      <c r="DNW364" s="120"/>
      <c r="DNX364" s="120"/>
      <c r="DNY364" s="120"/>
      <c r="DNZ364" s="120"/>
      <c r="DOA364" s="120"/>
      <c r="DOB364" s="120"/>
      <c r="DOC364" s="120"/>
      <c r="DOD364" s="120"/>
      <c r="DOE364" s="120"/>
      <c r="DOF364" s="120"/>
      <c r="DOG364" s="120"/>
      <c r="DOH364" s="120"/>
      <c r="DOI364" s="120"/>
      <c r="DOJ364" s="120"/>
      <c r="DOK364" s="120"/>
      <c r="DOL364" s="120"/>
      <c r="DOM364" s="120"/>
      <c r="DON364" s="120"/>
      <c r="DOO364" s="120"/>
      <c r="DOP364" s="120"/>
      <c r="DOQ364" s="120"/>
      <c r="DOR364" s="120"/>
      <c r="DOS364" s="120"/>
      <c r="DOT364" s="120"/>
      <c r="DOU364" s="120"/>
      <c r="DOV364" s="120"/>
      <c r="DOW364" s="120"/>
      <c r="DOX364" s="120"/>
      <c r="DOY364" s="120"/>
      <c r="DOZ364" s="120"/>
      <c r="DPA364" s="120"/>
      <c r="DPB364" s="120"/>
      <c r="DPC364" s="120"/>
      <c r="DPD364" s="120"/>
      <c r="DPE364" s="120"/>
      <c r="DPF364" s="120"/>
      <c r="DPG364" s="120"/>
      <c r="DPH364" s="120"/>
      <c r="DPI364" s="120"/>
      <c r="DPJ364" s="120"/>
      <c r="DPK364" s="120"/>
      <c r="DPL364" s="120"/>
      <c r="DPM364" s="120"/>
      <c r="DPN364" s="120"/>
      <c r="DPO364" s="120"/>
      <c r="DPP364" s="120"/>
      <c r="DPQ364" s="120"/>
      <c r="DPR364" s="120"/>
      <c r="DPS364" s="120"/>
      <c r="DPT364" s="120"/>
      <c r="DPU364" s="120"/>
      <c r="DPV364" s="120"/>
      <c r="DPW364" s="120"/>
      <c r="DPX364" s="120"/>
      <c r="DPY364" s="120"/>
      <c r="DPZ364" s="120"/>
      <c r="DQA364" s="120"/>
      <c r="DQB364" s="120"/>
      <c r="DQC364" s="120"/>
      <c r="DQD364" s="120"/>
      <c r="DQE364" s="120"/>
      <c r="DQF364" s="120"/>
      <c r="DQG364" s="120"/>
      <c r="DQH364" s="120"/>
      <c r="DQI364" s="120"/>
      <c r="DQJ364" s="120"/>
      <c r="DQK364" s="120"/>
      <c r="DQL364" s="120"/>
      <c r="DQM364" s="120"/>
      <c r="DQN364" s="120"/>
      <c r="DQO364" s="120"/>
      <c r="DQP364" s="120"/>
      <c r="DQQ364" s="120"/>
      <c r="DQR364" s="120"/>
      <c r="DQS364" s="120"/>
      <c r="DQT364" s="120"/>
      <c r="DQU364" s="120"/>
      <c r="DQV364" s="120"/>
      <c r="DQW364" s="120"/>
      <c r="DQX364" s="120"/>
      <c r="DQY364" s="120"/>
      <c r="DQZ364" s="120"/>
      <c r="DRA364" s="120"/>
      <c r="DRB364" s="120"/>
      <c r="DRC364" s="120"/>
      <c r="DRD364" s="120"/>
      <c r="DRE364" s="120"/>
      <c r="DRF364" s="120"/>
      <c r="DRG364" s="120"/>
      <c r="DRH364" s="120"/>
      <c r="DRI364" s="120"/>
      <c r="DRJ364" s="120"/>
      <c r="DRK364" s="120"/>
      <c r="DRL364" s="120"/>
      <c r="DRM364" s="120"/>
      <c r="DRN364" s="120"/>
      <c r="DRO364" s="120"/>
      <c r="DRP364" s="120"/>
      <c r="DRQ364" s="120"/>
      <c r="DRR364" s="120"/>
      <c r="DRS364" s="120"/>
      <c r="DRT364" s="120"/>
      <c r="DRU364" s="120"/>
      <c r="DRV364" s="120"/>
      <c r="DRW364" s="120"/>
      <c r="DRX364" s="120"/>
      <c r="DRY364" s="120"/>
      <c r="DRZ364" s="120"/>
      <c r="DSA364" s="120"/>
      <c r="DSB364" s="120"/>
      <c r="DSC364" s="120"/>
      <c r="DSD364" s="120"/>
      <c r="DSE364" s="120"/>
      <c r="DSF364" s="120"/>
      <c r="DSG364" s="120"/>
      <c r="DSH364" s="120"/>
      <c r="DSI364" s="120"/>
      <c r="DSJ364" s="120"/>
      <c r="DSK364" s="120"/>
      <c r="DSL364" s="120"/>
      <c r="DSM364" s="120"/>
      <c r="DSN364" s="120"/>
      <c r="DSO364" s="120"/>
      <c r="DSP364" s="120"/>
      <c r="DSQ364" s="120"/>
      <c r="DSR364" s="120"/>
      <c r="DSS364" s="120"/>
      <c r="DST364" s="120"/>
      <c r="DSU364" s="120"/>
      <c r="DSV364" s="120"/>
      <c r="DSW364" s="120"/>
      <c r="DSX364" s="120"/>
      <c r="DSY364" s="120"/>
      <c r="DSZ364" s="120"/>
      <c r="DTA364" s="120"/>
      <c r="DTB364" s="120"/>
      <c r="DTC364" s="120"/>
      <c r="DTD364" s="120"/>
      <c r="DTE364" s="120"/>
      <c r="DTF364" s="120"/>
      <c r="DTG364" s="120"/>
      <c r="DTH364" s="120"/>
      <c r="DTI364" s="120"/>
      <c r="DTJ364" s="120"/>
      <c r="DTK364" s="120"/>
      <c r="DTL364" s="120"/>
      <c r="DTM364" s="120"/>
      <c r="DTN364" s="120"/>
      <c r="DTO364" s="120"/>
      <c r="DTP364" s="120"/>
      <c r="DTQ364" s="120"/>
      <c r="DTR364" s="120"/>
      <c r="DTS364" s="120"/>
      <c r="DTT364" s="120"/>
      <c r="DTU364" s="120"/>
      <c r="DTV364" s="120"/>
      <c r="DTW364" s="120"/>
      <c r="DTX364" s="120"/>
      <c r="DTY364" s="120"/>
      <c r="DTZ364" s="120"/>
      <c r="DUA364" s="120"/>
      <c r="DUB364" s="120"/>
      <c r="DUC364" s="120"/>
      <c r="DUD364" s="120"/>
      <c r="DUE364" s="120"/>
      <c r="DUF364" s="120"/>
      <c r="DUG364" s="120"/>
      <c r="DUH364" s="120"/>
      <c r="DUI364" s="120"/>
      <c r="DUJ364" s="120"/>
      <c r="DUK364" s="120"/>
      <c r="DUL364" s="120"/>
      <c r="DUM364" s="120"/>
      <c r="DUN364" s="120"/>
      <c r="DUO364" s="120"/>
      <c r="DUP364" s="120"/>
      <c r="DUQ364" s="120"/>
      <c r="DUR364" s="120"/>
      <c r="DUS364" s="120"/>
      <c r="DUT364" s="120"/>
      <c r="DUU364" s="120"/>
      <c r="DUV364" s="120"/>
      <c r="DUW364" s="120"/>
      <c r="DUX364" s="120"/>
      <c r="DUY364" s="120"/>
      <c r="DUZ364" s="120"/>
      <c r="DVA364" s="120"/>
      <c r="DVB364" s="120"/>
      <c r="DVC364" s="120"/>
      <c r="DVD364" s="120"/>
      <c r="DVE364" s="120"/>
      <c r="DVF364" s="120"/>
      <c r="DVG364" s="120"/>
      <c r="DVH364" s="120"/>
      <c r="DVI364" s="120"/>
      <c r="DVJ364" s="120"/>
      <c r="DVK364" s="120"/>
      <c r="DVL364" s="120"/>
      <c r="DVM364" s="120"/>
      <c r="DVN364" s="120"/>
      <c r="DVO364" s="120"/>
      <c r="DVP364" s="120"/>
      <c r="DVQ364" s="120"/>
      <c r="DVR364" s="120"/>
      <c r="DVS364" s="120"/>
      <c r="DVT364" s="120"/>
      <c r="DVU364" s="120"/>
      <c r="DVV364" s="120"/>
      <c r="DVW364" s="120"/>
      <c r="DVX364" s="120"/>
      <c r="DVY364" s="120"/>
      <c r="DVZ364" s="120"/>
      <c r="DWA364" s="120"/>
      <c r="DWB364" s="120"/>
      <c r="DWC364" s="120"/>
      <c r="DWD364" s="120"/>
      <c r="DWE364" s="120"/>
      <c r="DWF364" s="120"/>
      <c r="DWG364" s="120"/>
      <c r="DWH364" s="120"/>
      <c r="DWI364" s="120"/>
      <c r="DWJ364" s="120"/>
      <c r="DWK364" s="120"/>
      <c r="DWL364" s="120"/>
      <c r="DWM364" s="120"/>
      <c r="DWN364" s="120"/>
      <c r="DWO364" s="120"/>
      <c r="DWP364" s="120"/>
      <c r="DWQ364" s="120"/>
      <c r="DWR364" s="120"/>
      <c r="DWS364" s="120"/>
      <c r="DWT364" s="120"/>
      <c r="DWU364" s="120"/>
      <c r="DWV364" s="120"/>
      <c r="DWW364" s="120"/>
      <c r="DWX364" s="120"/>
      <c r="DWY364" s="120"/>
      <c r="DWZ364" s="120"/>
      <c r="DXA364" s="120"/>
      <c r="DXB364" s="120"/>
      <c r="DXC364" s="120"/>
      <c r="DXD364" s="120"/>
      <c r="DXE364" s="120"/>
      <c r="DXF364" s="120"/>
      <c r="DXG364" s="120"/>
      <c r="DXH364" s="120"/>
      <c r="DXI364" s="120"/>
      <c r="DXJ364" s="120"/>
      <c r="DXK364" s="120"/>
      <c r="DXL364" s="120"/>
      <c r="DXM364" s="120"/>
      <c r="DXN364" s="120"/>
      <c r="DXO364" s="120"/>
      <c r="DXP364" s="120"/>
      <c r="DXQ364" s="120"/>
      <c r="DXR364" s="120"/>
      <c r="DXS364" s="120"/>
      <c r="DXT364" s="120"/>
      <c r="DXU364" s="120"/>
      <c r="DXV364" s="120"/>
      <c r="DXW364" s="120"/>
      <c r="DXX364" s="120"/>
      <c r="DXY364" s="120"/>
      <c r="DXZ364" s="120"/>
      <c r="DYA364" s="120"/>
      <c r="DYB364" s="120"/>
      <c r="DYC364" s="120"/>
      <c r="DYD364" s="120"/>
      <c r="DYE364" s="120"/>
      <c r="DYF364" s="120"/>
      <c r="DYG364" s="120"/>
      <c r="DYH364" s="120"/>
      <c r="DYI364" s="120"/>
      <c r="DYJ364" s="120"/>
      <c r="DYK364" s="120"/>
      <c r="DYL364" s="120"/>
      <c r="DYM364" s="120"/>
      <c r="DYN364" s="120"/>
      <c r="DYO364" s="120"/>
      <c r="DYP364" s="120"/>
      <c r="DYQ364" s="120"/>
      <c r="DYR364" s="120"/>
      <c r="DYS364" s="120"/>
      <c r="DYT364" s="120"/>
      <c r="DYU364" s="120"/>
      <c r="DYV364" s="120"/>
      <c r="DYW364" s="120"/>
      <c r="DYX364" s="120"/>
      <c r="DYY364" s="120"/>
      <c r="DYZ364" s="120"/>
      <c r="DZA364" s="120"/>
      <c r="DZB364" s="120"/>
      <c r="DZC364" s="120"/>
      <c r="DZD364" s="120"/>
      <c r="DZE364" s="120"/>
      <c r="DZF364" s="120"/>
      <c r="DZG364" s="120"/>
      <c r="DZH364" s="120"/>
      <c r="DZI364" s="120"/>
      <c r="DZJ364" s="120"/>
      <c r="DZK364" s="120"/>
      <c r="DZL364" s="120"/>
      <c r="DZM364" s="120"/>
      <c r="DZN364" s="120"/>
      <c r="DZO364" s="120"/>
      <c r="DZP364" s="120"/>
      <c r="DZQ364" s="120"/>
      <c r="DZR364" s="120"/>
      <c r="DZS364" s="120"/>
      <c r="DZT364" s="120"/>
      <c r="DZU364" s="120"/>
      <c r="DZV364" s="120"/>
      <c r="DZW364" s="120"/>
      <c r="DZX364" s="120"/>
      <c r="DZY364" s="120"/>
      <c r="DZZ364" s="120"/>
      <c r="EAA364" s="120"/>
      <c r="EAB364" s="120"/>
      <c r="EAC364" s="120"/>
      <c r="EAD364" s="120"/>
      <c r="EAE364" s="120"/>
      <c r="EAF364" s="120"/>
      <c r="EAG364" s="120"/>
      <c r="EAH364" s="120"/>
      <c r="EAI364" s="120"/>
      <c r="EAJ364" s="120"/>
      <c r="EAK364" s="120"/>
      <c r="EAL364" s="120"/>
      <c r="EAM364" s="120"/>
      <c r="EAN364" s="120"/>
      <c r="EAO364" s="120"/>
      <c r="EAP364" s="120"/>
      <c r="EAQ364" s="120"/>
      <c r="EAR364" s="120"/>
      <c r="EAS364" s="120"/>
      <c r="EAT364" s="120"/>
      <c r="EAU364" s="120"/>
      <c r="EAV364" s="120"/>
      <c r="EAW364" s="120"/>
      <c r="EAX364" s="120"/>
      <c r="EAY364" s="120"/>
      <c r="EAZ364" s="120"/>
      <c r="EBA364" s="120"/>
      <c r="EBB364" s="120"/>
      <c r="EBC364" s="120"/>
      <c r="EBD364" s="120"/>
      <c r="EBE364" s="120"/>
      <c r="EBF364" s="120"/>
      <c r="EBG364" s="120"/>
      <c r="EBH364" s="120"/>
      <c r="EBI364" s="120"/>
      <c r="EBJ364" s="120"/>
      <c r="EBK364" s="120"/>
      <c r="EBL364" s="120"/>
      <c r="EBM364" s="120"/>
      <c r="EBN364" s="120"/>
      <c r="EBO364" s="120"/>
      <c r="EBP364" s="120"/>
      <c r="EBQ364" s="120"/>
      <c r="EBR364" s="120"/>
      <c r="EBS364" s="120"/>
      <c r="EBT364" s="120"/>
      <c r="EBU364" s="120"/>
      <c r="EBV364" s="120"/>
      <c r="EBW364" s="120"/>
      <c r="EBX364" s="120"/>
      <c r="EBY364" s="120"/>
      <c r="EBZ364" s="120"/>
      <c r="ECA364" s="120"/>
      <c r="ECB364" s="120"/>
      <c r="ECC364" s="120"/>
      <c r="ECD364" s="120"/>
      <c r="ECE364" s="120"/>
      <c r="ECF364" s="120"/>
      <c r="ECG364" s="120"/>
      <c r="ECH364" s="120"/>
      <c r="ECI364" s="120"/>
      <c r="ECJ364" s="120"/>
      <c r="ECK364" s="120"/>
      <c r="ECL364" s="120"/>
      <c r="ECM364" s="120"/>
      <c r="ECN364" s="120"/>
      <c r="ECO364" s="120"/>
      <c r="ECP364" s="120"/>
      <c r="ECQ364" s="120"/>
      <c r="ECR364" s="120"/>
      <c r="ECS364" s="120"/>
      <c r="ECT364" s="120"/>
      <c r="ECU364" s="120"/>
      <c r="ECV364" s="120"/>
      <c r="ECW364" s="120"/>
      <c r="ECX364" s="120"/>
      <c r="ECY364" s="120"/>
      <c r="ECZ364" s="120"/>
      <c r="EDA364" s="120"/>
      <c r="EDB364" s="120"/>
      <c r="EDC364" s="120"/>
      <c r="EDD364" s="120"/>
      <c r="EDE364" s="120"/>
      <c r="EDF364" s="120"/>
      <c r="EDG364" s="120"/>
      <c r="EDH364" s="120"/>
      <c r="EDI364" s="120"/>
      <c r="EDJ364" s="120"/>
      <c r="EDK364" s="120"/>
      <c r="EDL364" s="120"/>
      <c r="EDM364" s="120"/>
      <c r="EDN364" s="120"/>
      <c r="EDO364" s="120"/>
      <c r="EDP364" s="120"/>
      <c r="EDQ364" s="120"/>
      <c r="EDR364" s="120"/>
      <c r="EDS364" s="120"/>
      <c r="EDT364" s="120"/>
      <c r="EDU364" s="120"/>
      <c r="EDV364" s="120"/>
      <c r="EDW364" s="120"/>
      <c r="EDX364" s="120"/>
      <c r="EDY364" s="120"/>
      <c r="EDZ364" s="120"/>
      <c r="EEA364" s="120"/>
      <c r="EEB364" s="120"/>
      <c r="EEC364" s="120"/>
      <c r="EED364" s="120"/>
      <c r="EEE364" s="120"/>
      <c r="EEF364" s="120"/>
      <c r="EEG364" s="120"/>
      <c r="EEH364" s="120"/>
      <c r="EEI364" s="120"/>
      <c r="EEJ364" s="120"/>
      <c r="EEK364" s="120"/>
      <c r="EEL364" s="120"/>
      <c r="EEM364" s="120"/>
      <c r="EEN364" s="120"/>
      <c r="EEO364" s="120"/>
      <c r="EEP364" s="120"/>
      <c r="EEQ364" s="120"/>
      <c r="EER364" s="120"/>
      <c r="EES364" s="120"/>
      <c r="EET364" s="120"/>
      <c r="EEU364" s="120"/>
      <c r="EEV364" s="120"/>
      <c r="EEW364" s="120"/>
      <c r="EEX364" s="120"/>
      <c r="EEY364" s="120"/>
      <c r="EEZ364" s="120"/>
      <c r="EFA364" s="120"/>
      <c r="EFB364" s="120"/>
      <c r="EFC364" s="120"/>
      <c r="EFD364" s="120"/>
      <c r="EFE364" s="120"/>
      <c r="EFF364" s="120"/>
      <c r="EFG364" s="120"/>
      <c r="EFH364" s="120"/>
      <c r="EFI364" s="120"/>
      <c r="EFJ364" s="120"/>
      <c r="EFK364" s="120"/>
      <c r="EFL364" s="120"/>
      <c r="EFM364" s="120"/>
      <c r="EFN364" s="120"/>
      <c r="EFO364" s="120"/>
      <c r="EFP364" s="120"/>
      <c r="EFQ364" s="120"/>
      <c r="EFR364" s="120"/>
      <c r="EFS364" s="120"/>
      <c r="EFT364" s="120"/>
      <c r="EFU364" s="120"/>
      <c r="EFV364" s="120"/>
      <c r="EFW364" s="120"/>
      <c r="EFX364" s="120"/>
      <c r="EFY364" s="120"/>
      <c r="EFZ364" s="120"/>
      <c r="EGA364" s="120"/>
      <c r="EGB364" s="120"/>
      <c r="EGC364" s="120"/>
      <c r="EGD364" s="120"/>
      <c r="EGE364" s="120"/>
      <c r="EGF364" s="120"/>
      <c r="EGG364" s="120"/>
      <c r="EGH364" s="120"/>
      <c r="EGI364" s="120"/>
      <c r="EGJ364" s="120"/>
      <c r="EGK364" s="120"/>
      <c r="EGL364" s="120"/>
      <c r="EGM364" s="120"/>
      <c r="EGN364" s="120"/>
      <c r="EGO364" s="120"/>
      <c r="EGP364" s="120"/>
      <c r="EGQ364" s="120"/>
      <c r="EGR364" s="120"/>
      <c r="EGS364" s="120"/>
      <c r="EGT364" s="120"/>
      <c r="EGU364" s="120"/>
      <c r="EGV364" s="120"/>
      <c r="EGW364" s="120"/>
      <c r="EGX364" s="120"/>
      <c r="EGY364" s="120"/>
      <c r="EGZ364" s="120"/>
      <c r="EHA364" s="120"/>
      <c r="EHB364" s="120"/>
      <c r="EHC364" s="120"/>
      <c r="EHD364" s="120"/>
      <c r="EHE364" s="120"/>
      <c r="EHF364" s="120"/>
      <c r="EHG364" s="120"/>
      <c r="EHH364" s="120"/>
      <c r="EHI364" s="120"/>
      <c r="EHJ364" s="120"/>
      <c r="EHK364" s="120"/>
      <c r="EHL364" s="120"/>
      <c r="EHM364" s="120"/>
      <c r="EHN364" s="120"/>
      <c r="EHO364" s="120"/>
      <c r="EHP364" s="120"/>
      <c r="EHQ364" s="120"/>
      <c r="EHR364" s="120"/>
      <c r="EHS364" s="120"/>
      <c r="EHT364" s="120"/>
      <c r="EHU364" s="120"/>
      <c r="EHV364" s="120"/>
      <c r="EHW364" s="120"/>
      <c r="EHX364" s="120"/>
      <c r="EHY364" s="120"/>
      <c r="EHZ364" s="120"/>
      <c r="EIA364" s="120"/>
      <c r="EIB364" s="120"/>
      <c r="EIC364" s="120"/>
      <c r="EID364" s="120"/>
      <c r="EIE364" s="120"/>
      <c r="EIF364" s="120"/>
      <c r="EIG364" s="120"/>
      <c r="EIH364" s="120"/>
      <c r="EII364" s="120"/>
      <c r="EIJ364" s="120"/>
      <c r="EIK364" s="120"/>
      <c r="EIL364" s="120"/>
      <c r="EIM364" s="120"/>
      <c r="EIN364" s="120"/>
      <c r="EIO364" s="120"/>
      <c r="EIP364" s="120"/>
      <c r="EIQ364" s="120"/>
      <c r="EIR364" s="120"/>
      <c r="EIS364" s="120"/>
      <c r="EIT364" s="120"/>
      <c r="EIU364" s="120"/>
      <c r="EIV364" s="120"/>
      <c r="EIW364" s="120"/>
      <c r="EIX364" s="120"/>
      <c r="EIY364" s="120"/>
      <c r="EIZ364" s="120"/>
      <c r="EJA364" s="120"/>
      <c r="EJB364" s="120"/>
      <c r="EJC364" s="120"/>
      <c r="EJD364" s="120"/>
      <c r="EJE364" s="120"/>
      <c r="EJF364" s="120"/>
      <c r="EJG364" s="120"/>
      <c r="EJH364" s="120"/>
      <c r="EJI364" s="120"/>
      <c r="EJJ364" s="120"/>
      <c r="EJK364" s="120"/>
      <c r="EJL364" s="120"/>
      <c r="EJM364" s="120"/>
      <c r="EJN364" s="120"/>
      <c r="EJO364" s="120"/>
      <c r="EJP364" s="120"/>
      <c r="EJQ364" s="120"/>
      <c r="EJR364" s="120"/>
      <c r="EJS364" s="120"/>
      <c r="EJT364" s="120"/>
      <c r="EJU364" s="120"/>
      <c r="EJV364" s="120"/>
      <c r="EJW364" s="120"/>
      <c r="EJX364" s="120"/>
      <c r="EJY364" s="120"/>
      <c r="EJZ364" s="120"/>
      <c r="EKA364" s="120"/>
      <c r="EKB364" s="120"/>
      <c r="EKC364" s="120"/>
      <c r="EKD364" s="120"/>
      <c r="EKE364" s="120"/>
      <c r="EKF364" s="120"/>
      <c r="EKG364" s="120"/>
      <c r="EKH364" s="120"/>
      <c r="EKI364" s="120"/>
      <c r="EKJ364" s="120"/>
      <c r="EKK364" s="120"/>
      <c r="EKL364" s="120"/>
      <c r="EKM364" s="120"/>
      <c r="EKN364" s="120"/>
      <c r="EKO364" s="120"/>
      <c r="EKP364" s="120"/>
      <c r="EKQ364" s="120"/>
      <c r="EKR364" s="120"/>
      <c r="EKS364" s="120"/>
      <c r="EKT364" s="120"/>
      <c r="EKU364" s="120"/>
      <c r="EKV364" s="120"/>
      <c r="EKW364" s="120"/>
      <c r="EKX364" s="120"/>
      <c r="EKY364" s="120"/>
      <c r="EKZ364" s="120"/>
      <c r="ELA364" s="120"/>
      <c r="ELB364" s="120"/>
      <c r="ELC364" s="120"/>
      <c r="ELD364" s="120"/>
      <c r="ELE364" s="120"/>
      <c r="ELF364" s="120"/>
      <c r="ELG364" s="120"/>
      <c r="ELH364" s="120"/>
      <c r="ELI364" s="120"/>
      <c r="ELJ364" s="120"/>
      <c r="ELK364" s="120"/>
      <c r="ELL364" s="120"/>
      <c r="ELM364" s="120"/>
      <c r="ELN364" s="120"/>
      <c r="ELO364" s="120"/>
      <c r="ELP364" s="120"/>
      <c r="ELQ364" s="120"/>
      <c r="ELR364" s="120"/>
      <c r="ELS364" s="120"/>
      <c r="ELT364" s="120"/>
      <c r="ELU364" s="120"/>
      <c r="ELV364" s="120"/>
      <c r="ELW364" s="120"/>
      <c r="ELX364" s="120"/>
      <c r="ELY364" s="120"/>
      <c r="ELZ364" s="120"/>
      <c r="EMA364" s="120"/>
      <c r="EMB364" s="120"/>
      <c r="EMC364" s="120"/>
      <c r="EMD364" s="120"/>
      <c r="EME364" s="120"/>
      <c r="EMF364" s="120"/>
      <c r="EMG364" s="120"/>
      <c r="EMH364" s="120"/>
      <c r="EMI364" s="120"/>
      <c r="EMJ364" s="120"/>
      <c r="EMK364" s="120"/>
      <c r="EML364" s="120"/>
      <c r="EMM364" s="120"/>
      <c r="EMN364" s="120"/>
      <c r="EMO364" s="120"/>
      <c r="EMP364" s="120"/>
      <c r="EMQ364" s="120"/>
      <c r="EMR364" s="120"/>
      <c r="EMS364" s="120"/>
      <c r="EMT364" s="120"/>
      <c r="EMU364" s="120"/>
      <c r="EMV364" s="120"/>
      <c r="EMW364" s="120"/>
      <c r="EMX364" s="120"/>
      <c r="EMY364" s="120"/>
      <c r="EMZ364" s="120"/>
      <c r="ENA364" s="120"/>
      <c r="ENB364" s="120"/>
      <c r="ENC364" s="120"/>
      <c r="END364" s="120"/>
      <c r="ENE364" s="120"/>
      <c r="ENF364" s="120"/>
      <c r="ENG364" s="120"/>
      <c r="ENH364" s="120"/>
      <c r="ENI364" s="120"/>
      <c r="ENJ364" s="120"/>
      <c r="ENK364" s="120"/>
      <c r="ENL364" s="120"/>
      <c r="ENM364" s="120"/>
      <c r="ENN364" s="120"/>
      <c r="ENO364" s="120"/>
      <c r="ENP364" s="120"/>
      <c r="ENQ364" s="120"/>
      <c r="ENR364" s="120"/>
      <c r="ENS364" s="120"/>
      <c r="ENT364" s="120"/>
      <c r="ENU364" s="120"/>
      <c r="ENV364" s="120"/>
      <c r="ENW364" s="120"/>
      <c r="ENX364" s="120"/>
      <c r="ENY364" s="120"/>
      <c r="ENZ364" s="120"/>
      <c r="EOA364" s="120"/>
      <c r="EOB364" s="120"/>
      <c r="EOC364" s="120"/>
      <c r="EOD364" s="120"/>
      <c r="EOE364" s="120"/>
      <c r="EOF364" s="120"/>
      <c r="EOG364" s="120"/>
      <c r="EOH364" s="120"/>
      <c r="EOI364" s="120"/>
      <c r="EOJ364" s="120"/>
      <c r="EOK364" s="120"/>
      <c r="EOL364" s="120"/>
      <c r="EOM364" s="120"/>
      <c r="EON364" s="120"/>
      <c r="EOO364" s="120"/>
      <c r="EOP364" s="120"/>
      <c r="EOQ364" s="120"/>
      <c r="EOR364" s="120"/>
      <c r="EOS364" s="120"/>
      <c r="EOT364" s="120"/>
      <c r="EOU364" s="120"/>
      <c r="EOV364" s="120"/>
      <c r="EOW364" s="120"/>
      <c r="EOX364" s="120"/>
      <c r="EOY364" s="120"/>
      <c r="EOZ364" s="120"/>
      <c r="EPA364" s="120"/>
      <c r="EPB364" s="120"/>
      <c r="EPC364" s="120"/>
      <c r="EPD364" s="120"/>
      <c r="EPE364" s="120"/>
      <c r="EPF364" s="120"/>
      <c r="EPG364" s="120"/>
      <c r="EPH364" s="120"/>
      <c r="EPI364" s="120"/>
      <c r="EPJ364" s="120"/>
      <c r="EPK364" s="120"/>
      <c r="EPL364" s="120"/>
      <c r="EPM364" s="120"/>
      <c r="EPN364" s="120"/>
      <c r="EPO364" s="120"/>
      <c r="EPP364" s="120"/>
      <c r="EPQ364" s="120"/>
      <c r="EPR364" s="120"/>
      <c r="EPS364" s="120"/>
      <c r="EPT364" s="120"/>
      <c r="EPU364" s="120"/>
      <c r="EPV364" s="120"/>
      <c r="EPW364" s="120"/>
      <c r="EPX364" s="120"/>
      <c r="EPY364" s="120"/>
      <c r="EPZ364" s="120"/>
      <c r="EQA364" s="120"/>
      <c r="EQB364" s="120"/>
      <c r="EQC364" s="120"/>
      <c r="EQD364" s="120"/>
      <c r="EQE364" s="120"/>
      <c r="EQF364" s="120"/>
      <c r="EQG364" s="120"/>
      <c r="EQH364" s="120"/>
      <c r="EQI364" s="120"/>
      <c r="EQJ364" s="120"/>
      <c r="EQK364" s="120"/>
      <c r="EQL364" s="120"/>
      <c r="EQM364" s="120"/>
      <c r="EQN364" s="120"/>
      <c r="EQO364" s="120"/>
      <c r="EQP364" s="120"/>
      <c r="EQQ364" s="120"/>
      <c r="EQR364" s="120"/>
      <c r="EQS364" s="120"/>
      <c r="EQT364" s="120"/>
      <c r="EQU364" s="120"/>
      <c r="EQV364" s="120"/>
      <c r="EQW364" s="120"/>
      <c r="EQX364" s="120"/>
      <c r="EQY364" s="120"/>
      <c r="EQZ364" s="120"/>
      <c r="ERA364" s="120"/>
      <c r="ERB364" s="120"/>
      <c r="ERC364" s="120"/>
      <c r="ERD364" s="120"/>
      <c r="ERE364" s="120"/>
      <c r="ERF364" s="120"/>
      <c r="ERG364" s="120"/>
      <c r="ERH364" s="120"/>
      <c r="ERI364" s="120"/>
      <c r="ERJ364" s="120"/>
      <c r="ERK364" s="120"/>
      <c r="ERL364" s="120"/>
      <c r="ERM364" s="120"/>
      <c r="ERN364" s="120"/>
      <c r="ERO364" s="120"/>
      <c r="ERP364" s="120"/>
      <c r="ERQ364" s="120"/>
      <c r="ERR364" s="120"/>
      <c r="ERS364" s="120"/>
      <c r="ERT364" s="120"/>
      <c r="ERU364" s="120"/>
      <c r="ERV364" s="120"/>
      <c r="ERW364" s="120"/>
      <c r="ERX364" s="120"/>
      <c r="ERY364" s="120"/>
      <c r="ERZ364" s="120"/>
      <c r="ESA364" s="120"/>
      <c r="ESB364" s="120"/>
      <c r="ESC364" s="120"/>
      <c r="ESD364" s="120"/>
      <c r="ESE364" s="120"/>
      <c r="ESF364" s="120"/>
      <c r="ESG364" s="120"/>
      <c r="ESH364" s="120"/>
      <c r="ESI364" s="120"/>
      <c r="ESJ364" s="120"/>
      <c r="ESK364" s="120"/>
      <c r="ESL364" s="120"/>
      <c r="ESM364" s="120"/>
      <c r="ESN364" s="120"/>
      <c r="ESO364" s="120"/>
      <c r="ESP364" s="120"/>
      <c r="ESQ364" s="120"/>
      <c r="ESR364" s="120"/>
      <c r="ESS364" s="120"/>
      <c r="EST364" s="120"/>
      <c r="ESU364" s="120"/>
      <c r="ESV364" s="120"/>
      <c r="ESW364" s="120"/>
      <c r="ESX364" s="120"/>
      <c r="ESY364" s="120"/>
      <c r="ESZ364" s="120"/>
      <c r="ETA364" s="120"/>
      <c r="ETB364" s="120"/>
      <c r="ETC364" s="120"/>
      <c r="ETD364" s="120"/>
      <c r="ETE364" s="120"/>
      <c r="ETF364" s="120"/>
      <c r="ETG364" s="120"/>
      <c r="ETH364" s="120"/>
      <c r="ETI364" s="120"/>
      <c r="ETJ364" s="120"/>
      <c r="ETK364" s="120"/>
      <c r="ETL364" s="120"/>
      <c r="ETM364" s="120"/>
      <c r="ETN364" s="120"/>
      <c r="ETO364" s="120"/>
      <c r="ETP364" s="120"/>
      <c r="ETQ364" s="120"/>
      <c r="ETR364" s="120"/>
      <c r="ETS364" s="120"/>
      <c r="ETT364" s="120"/>
      <c r="ETU364" s="120"/>
      <c r="ETV364" s="120"/>
      <c r="ETW364" s="120"/>
      <c r="ETX364" s="120"/>
      <c r="ETY364" s="120"/>
      <c r="ETZ364" s="120"/>
      <c r="EUA364" s="120"/>
      <c r="EUB364" s="120"/>
      <c r="EUC364" s="120"/>
      <c r="EUD364" s="120"/>
      <c r="EUE364" s="120"/>
      <c r="EUF364" s="120"/>
      <c r="EUG364" s="120"/>
      <c r="EUH364" s="120"/>
      <c r="EUI364" s="120"/>
      <c r="EUJ364" s="120"/>
      <c r="EUK364" s="120"/>
      <c r="EUL364" s="120"/>
      <c r="EUM364" s="120"/>
      <c r="EUN364" s="120"/>
      <c r="EUO364" s="120"/>
      <c r="EUP364" s="120"/>
      <c r="EUQ364" s="120"/>
      <c r="EUR364" s="120"/>
      <c r="EUS364" s="120"/>
      <c r="EUT364" s="120"/>
      <c r="EUU364" s="120"/>
      <c r="EUV364" s="120"/>
      <c r="EUW364" s="120"/>
      <c r="EUX364" s="120"/>
      <c r="EUY364" s="120"/>
      <c r="EUZ364" s="120"/>
      <c r="EVA364" s="120"/>
      <c r="EVB364" s="120"/>
      <c r="EVC364" s="120"/>
      <c r="EVD364" s="120"/>
      <c r="EVE364" s="120"/>
      <c r="EVF364" s="120"/>
      <c r="EVG364" s="120"/>
      <c r="EVH364" s="120"/>
      <c r="EVI364" s="120"/>
      <c r="EVJ364" s="120"/>
      <c r="EVK364" s="120"/>
      <c r="EVL364" s="120"/>
      <c r="EVM364" s="120"/>
      <c r="EVN364" s="120"/>
      <c r="EVO364" s="120"/>
      <c r="EVP364" s="120"/>
      <c r="EVQ364" s="120"/>
      <c r="EVR364" s="120"/>
      <c r="EVS364" s="120"/>
      <c r="EVT364" s="120"/>
      <c r="EVU364" s="120"/>
      <c r="EVV364" s="120"/>
      <c r="EVW364" s="120"/>
      <c r="EVX364" s="120"/>
      <c r="EVY364" s="120"/>
      <c r="EVZ364" s="120"/>
      <c r="EWA364" s="120"/>
      <c r="EWB364" s="120"/>
      <c r="EWC364" s="120"/>
      <c r="EWD364" s="120"/>
      <c r="EWE364" s="120"/>
      <c r="EWF364" s="120"/>
      <c r="EWG364" s="120"/>
      <c r="EWH364" s="120"/>
      <c r="EWI364" s="120"/>
      <c r="EWJ364" s="120"/>
      <c r="EWK364" s="120"/>
      <c r="EWL364" s="120"/>
      <c r="EWM364" s="120"/>
      <c r="EWN364" s="120"/>
      <c r="EWO364" s="120"/>
      <c r="EWP364" s="120"/>
      <c r="EWQ364" s="120"/>
      <c r="EWR364" s="120"/>
      <c r="EWS364" s="120"/>
      <c r="EWT364" s="120"/>
      <c r="EWU364" s="120"/>
      <c r="EWV364" s="120"/>
      <c r="EWW364" s="120"/>
      <c r="EWX364" s="120"/>
      <c r="EWY364" s="120"/>
      <c r="EWZ364" s="120"/>
      <c r="EXA364" s="120"/>
      <c r="EXB364" s="120"/>
      <c r="EXC364" s="120"/>
      <c r="EXD364" s="120"/>
      <c r="EXE364" s="120"/>
      <c r="EXF364" s="120"/>
      <c r="EXG364" s="120"/>
      <c r="EXH364" s="120"/>
      <c r="EXI364" s="120"/>
      <c r="EXJ364" s="120"/>
      <c r="EXK364" s="120"/>
      <c r="EXL364" s="120"/>
      <c r="EXM364" s="120"/>
      <c r="EXN364" s="120"/>
      <c r="EXO364" s="120"/>
      <c r="EXP364" s="120"/>
      <c r="EXQ364" s="120"/>
      <c r="EXR364" s="120"/>
      <c r="EXS364" s="120"/>
      <c r="EXT364" s="120"/>
      <c r="EXU364" s="120"/>
      <c r="EXV364" s="120"/>
      <c r="EXW364" s="120"/>
      <c r="EXX364" s="120"/>
      <c r="EXY364" s="120"/>
      <c r="EXZ364" s="120"/>
      <c r="EYA364" s="120"/>
      <c r="EYB364" s="120"/>
      <c r="EYC364" s="120"/>
      <c r="EYD364" s="120"/>
      <c r="EYE364" s="120"/>
      <c r="EYF364" s="120"/>
      <c r="EYG364" s="120"/>
      <c r="EYH364" s="120"/>
      <c r="EYI364" s="120"/>
      <c r="EYJ364" s="120"/>
      <c r="EYK364" s="120"/>
      <c r="EYL364" s="120"/>
      <c r="EYM364" s="120"/>
      <c r="EYN364" s="120"/>
      <c r="EYO364" s="120"/>
      <c r="EYP364" s="120"/>
      <c r="EYQ364" s="120"/>
      <c r="EYR364" s="120"/>
      <c r="EYS364" s="120"/>
      <c r="EYT364" s="120"/>
      <c r="EYU364" s="120"/>
      <c r="EYV364" s="120"/>
      <c r="EYW364" s="120"/>
      <c r="EYX364" s="120"/>
      <c r="EYY364" s="120"/>
      <c r="EYZ364" s="120"/>
      <c r="EZA364" s="120"/>
      <c r="EZB364" s="120"/>
      <c r="EZC364" s="120"/>
      <c r="EZD364" s="120"/>
      <c r="EZE364" s="120"/>
      <c r="EZF364" s="120"/>
      <c r="EZG364" s="120"/>
      <c r="EZH364" s="120"/>
      <c r="EZI364" s="120"/>
      <c r="EZJ364" s="120"/>
      <c r="EZK364" s="120"/>
      <c r="EZL364" s="120"/>
      <c r="EZM364" s="120"/>
      <c r="EZN364" s="120"/>
      <c r="EZO364" s="120"/>
      <c r="EZP364" s="120"/>
      <c r="EZQ364" s="120"/>
      <c r="EZR364" s="120"/>
      <c r="EZS364" s="120"/>
      <c r="EZT364" s="120"/>
      <c r="EZU364" s="120"/>
      <c r="EZV364" s="120"/>
      <c r="EZW364" s="120"/>
      <c r="EZX364" s="120"/>
      <c r="EZY364" s="120"/>
      <c r="EZZ364" s="120"/>
      <c r="FAA364" s="120"/>
      <c r="FAB364" s="120"/>
      <c r="FAC364" s="120"/>
      <c r="FAD364" s="120"/>
      <c r="FAE364" s="120"/>
      <c r="FAF364" s="120"/>
      <c r="FAG364" s="120"/>
      <c r="FAH364" s="120"/>
      <c r="FAI364" s="120"/>
      <c r="FAJ364" s="120"/>
      <c r="FAK364" s="120"/>
      <c r="FAL364" s="120"/>
      <c r="FAM364" s="120"/>
      <c r="FAN364" s="120"/>
      <c r="FAO364" s="120"/>
      <c r="FAP364" s="120"/>
      <c r="FAQ364" s="120"/>
      <c r="FAR364" s="120"/>
      <c r="FAS364" s="120"/>
      <c r="FAT364" s="120"/>
      <c r="FAU364" s="120"/>
      <c r="FAV364" s="120"/>
      <c r="FAW364" s="120"/>
      <c r="FAX364" s="120"/>
      <c r="FAY364" s="120"/>
      <c r="FAZ364" s="120"/>
      <c r="FBA364" s="120"/>
      <c r="FBB364" s="120"/>
      <c r="FBC364" s="120"/>
      <c r="FBD364" s="120"/>
      <c r="FBE364" s="120"/>
      <c r="FBF364" s="120"/>
      <c r="FBG364" s="120"/>
      <c r="FBH364" s="120"/>
      <c r="FBI364" s="120"/>
      <c r="FBJ364" s="120"/>
      <c r="FBK364" s="120"/>
      <c r="FBL364" s="120"/>
      <c r="FBM364" s="120"/>
      <c r="FBN364" s="120"/>
      <c r="FBO364" s="120"/>
      <c r="FBP364" s="120"/>
      <c r="FBQ364" s="120"/>
      <c r="FBR364" s="120"/>
      <c r="FBS364" s="120"/>
      <c r="FBT364" s="120"/>
      <c r="FBU364" s="120"/>
      <c r="FBV364" s="120"/>
      <c r="FBW364" s="120"/>
      <c r="FBX364" s="120"/>
      <c r="FBY364" s="120"/>
      <c r="FBZ364" s="120"/>
      <c r="FCA364" s="120"/>
      <c r="FCB364" s="120"/>
      <c r="FCC364" s="120"/>
      <c r="FCD364" s="120"/>
      <c r="FCE364" s="120"/>
      <c r="FCF364" s="120"/>
      <c r="FCG364" s="120"/>
      <c r="FCH364" s="120"/>
      <c r="FCI364" s="120"/>
      <c r="FCJ364" s="120"/>
      <c r="FCK364" s="120"/>
      <c r="FCL364" s="120"/>
      <c r="FCM364" s="120"/>
      <c r="FCN364" s="120"/>
      <c r="FCO364" s="120"/>
      <c r="FCP364" s="120"/>
      <c r="FCQ364" s="120"/>
      <c r="FCR364" s="120"/>
      <c r="FCS364" s="120"/>
      <c r="FCT364" s="120"/>
      <c r="FCU364" s="120"/>
      <c r="FCV364" s="120"/>
      <c r="FCW364" s="120"/>
      <c r="FCX364" s="120"/>
      <c r="FCY364" s="120"/>
      <c r="FCZ364" s="120"/>
      <c r="FDA364" s="120"/>
      <c r="FDB364" s="120"/>
      <c r="FDC364" s="120"/>
      <c r="FDD364" s="120"/>
      <c r="FDE364" s="120"/>
      <c r="FDF364" s="120"/>
      <c r="FDG364" s="120"/>
      <c r="FDH364" s="120"/>
      <c r="FDI364" s="120"/>
      <c r="FDJ364" s="120"/>
      <c r="FDK364" s="120"/>
      <c r="FDL364" s="120"/>
      <c r="FDM364" s="120"/>
      <c r="FDN364" s="120"/>
      <c r="FDO364" s="120"/>
      <c r="FDP364" s="120"/>
      <c r="FDQ364" s="120"/>
      <c r="FDR364" s="120"/>
      <c r="FDS364" s="120"/>
      <c r="FDT364" s="120"/>
      <c r="FDU364" s="120"/>
      <c r="FDV364" s="120"/>
      <c r="FDW364" s="120"/>
      <c r="FDX364" s="120"/>
      <c r="FDY364" s="120"/>
      <c r="FDZ364" s="120"/>
      <c r="FEA364" s="120"/>
      <c r="FEB364" s="120"/>
      <c r="FEC364" s="120"/>
      <c r="FED364" s="120"/>
      <c r="FEE364" s="120"/>
      <c r="FEF364" s="120"/>
      <c r="FEG364" s="120"/>
      <c r="FEH364" s="120"/>
      <c r="FEI364" s="120"/>
      <c r="FEJ364" s="120"/>
      <c r="FEK364" s="120"/>
      <c r="FEL364" s="120"/>
      <c r="FEM364" s="120"/>
      <c r="FEN364" s="120"/>
      <c r="FEO364" s="120"/>
      <c r="FEP364" s="120"/>
      <c r="FEQ364" s="120"/>
      <c r="FER364" s="120"/>
      <c r="FES364" s="120"/>
      <c r="FET364" s="120"/>
      <c r="FEU364" s="120"/>
      <c r="FEV364" s="120"/>
      <c r="FEW364" s="120"/>
      <c r="FEX364" s="120"/>
      <c r="FEY364" s="120"/>
      <c r="FEZ364" s="120"/>
      <c r="FFA364" s="120"/>
      <c r="FFB364" s="120"/>
      <c r="FFC364" s="120"/>
      <c r="FFD364" s="120"/>
      <c r="FFE364" s="120"/>
      <c r="FFF364" s="120"/>
      <c r="FFG364" s="120"/>
      <c r="FFH364" s="120"/>
      <c r="FFI364" s="120"/>
      <c r="FFJ364" s="120"/>
      <c r="FFK364" s="120"/>
      <c r="FFL364" s="120"/>
      <c r="FFM364" s="120"/>
      <c r="FFN364" s="120"/>
      <c r="FFO364" s="120"/>
      <c r="FFP364" s="120"/>
      <c r="FFQ364" s="120"/>
      <c r="FFR364" s="120"/>
      <c r="FFS364" s="120"/>
      <c r="FFT364" s="120"/>
      <c r="FFU364" s="120"/>
      <c r="FFV364" s="120"/>
      <c r="FFW364" s="120"/>
      <c r="FFX364" s="120"/>
      <c r="FFY364" s="120"/>
      <c r="FFZ364" s="120"/>
      <c r="FGA364" s="120"/>
      <c r="FGB364" s="120"/>
      <c r="FGC364" s="120"/>
      <c r="FGD364" s="120"/>
      <c r="FGE364" s="120"/>
      <c r="FGF364" s="120"/>
      <c r="FGG364" s="120"/>
      <c r="FGH364" s="120"/>
      <c r="FGI364" s="120"/>
      <c r="FGJ364" s="120"/>
      <c r="FGK364" s="120"/>
      <c r="FGL364" s="120"/>
      <c r="FGM364" s="120"/>
      <c r="FGN364" s="120"/>
      <c r="FGO364" s="120"/>
      <c r="FGP364" s="120"/>
      <c r="FGQ364" s="120"/>
      <c r="FGR364" s="120"/>
      <c r="FGS364" s="120"/>
      <c r="FGT364" s="120"/>
      <c r="FGU364" s="120"/>
      <c r="FGV364" s="120"/>
      <c r="FGW364" s="120"/>
      <c r="FGX364" s="120"/>
      <c r="FGY364" s="120"/>
      <c r="FGZ364" s="120"/>
      <c r="FHA364" s="120"/>
      <c r="FHB364" s="120"/>
      <c r="FHC364" s="120"/>
      <c r="FHD364" s="120"/>
      <c r="FHE364" s="120"/>
      <c r="FHF364" s="120"/>
      <c r="FHG364" s="120"/>
      <c r="FHH364" s="120"/>
      <c r="FHI364" s="120"/>
      <c r="FHJ364" s="120"/>
      <c r="FHK364" s="120"/>
      <c r="FHL364" s="120"/>
      <c r="FHM364" s="120"/>
      <c r="FHN364" s="120"/>
      <c r="FHO364" s="120"/>
      <c r="FHP364" s="120"/>
      <c r="FHQ364" s="120"/>
      <c r="FHR364" s="120"/>
      <c r="FHS364" s="120"/>
      <c r="FHT364" s="120"/>
      <c r="FHU364" s="120"/>
      <c r="FHV364" s="120"/>
      <c r="FHW364" s="120"/>
      <c r="FHX364" s="120"/>
      <c r="FHY364" s="120"/>
      <c r="FHZ364" s="120"/>
      <c r="FIA364" s="120"/>
      <c r="FIB364" s="120"/>
      <c r="FIC364" s="120"/>
      <c r="FID364" s="120"/>
      <c r="FIE364" s="120"/>
      <c r="FIF364" s="120"/>
      <c r="FIG364" s="120"/>
      <c r="FIH364" s="120"/>
      <c r="FII364" s="120"/>
      <c r="FIJ364" s="120"/>
      <c r="FIK364" s="120"/>
      <c r="FIL364" s="120"/>
      <c r="FIM364" s="120"/>
      <c r="FIN364" s="120"/>
      <c r="FIO364" s="120"/>
      <c r="FIP364" s="120"/>
      <c r="FIQ364" s="120"/>
      <c r="FIR364" s="120"/>
      <c r="FIS364" s="120"/>
      <c r="FIT364" s="120"/>
      <c r="FIU364" s="120"/>
      <c r="FIV364" s="120"/>
      <c r="FIW364" s="120"/>
      <c r="FIX364" s="120"/>
      <c r="FIY364" s="120"/>
      <c r="FIZ364" s="120"/>
      <c r="FJA364" s="120"/>
      <c r="FJB364" s="120"/>
      <c r="FJC364" s="120"/>
      <c r="FJD364" s="120"/>
      <c r="FJE364" s="120"/>
      <c r="FJF364" s="120"/>
      <c r="FJG364" s="120"/>
      <c r="FJH364" s="120"/>
      <c r="FJI364" s="120"/>
      <c r="FJJ364" s="120"/>
      <c r="FJK364" s="120"/>
      <c r="FJL364" s="120"/>
      <c r="FJM364" s="120"/>
      <c r="FJN364" s="120"/>
      <c r="FJO364" s="120"/>
      <c r="FJP364" s="120"/>
      <c r="FJQ364" s="120"/>
      <c r="FJR364" s="120"/>
      <c r="FJS364" s="120"/>
      <c r="FJT364" s="120"/>
      <c r="FJU364" s="120"/>
      <c r="FJV364" s="120"/>
      <c r="FJW364" s="120"/>
      <c r="FJX364" s="120"/>
      <c r="FJY364" s="120"/>
      <c r="FJZ364" s="120"/>
      <c r="FKA364" s="120"/>
      <c r="FKB364" s="120"/>
      <c r="FKC364" s="120"/>
      <c r="FKD364" s="120"/>
      <c r="FKE364" s="120"/>
      <c r="FKF364" s="120"/>
      <c r="FKG364" s="120"/>
      <c r="FKH364" s="120"/>
      <c r="FKI364" s="120"/>
      <c r="FKJ364" s="120"/>
      <c r="FKK364" s="120"/>
      <c r="FKL364" s="120"/>
      <c r="FKM364" s="120"/>
      <c r="FKN364" s="120"/>
      <c r="FKO364" s="120"/>
      <c r="FKP364" s="120"/>
      <c r="FKQ364" s="120"/>
      <c r="FKR364" s="120"/>
      <c r="FKS364" s="120"/>
      <c r="FKT364" s="120"/>
      <c r="FKU364" s="120"/>
      <c r="FKV364" s="120"/>
      <c r="FKW364" s="120"/>
      <c r="FKX364" s="120"/>
      <c r="FKY364" s="120"/>
      <c r="FKZ364" s="120"/>
      <c r="FLA364" s="120"/>
      <c r="FLB364" s="120"/>
      <c r="FLC364" s="120"/>
      <c r="FLD364" s="120"/>
      <c r="FLE364" s="120"/>
      <c r="FLF364" s="120"/>
      <c r="FLG364" s="120"/>
      <c r="FLH364" s="120"/>
      <c r="FLI364" s="120"/>
      <c r="FLJ364" s="120"/>
      <c r="FLK364" s="120"/>
      <c r="FLL364" s="120"/>
      <c r="FLM364" s="120"/>
      <c r="FLN364" s="120"/>
      <c r="FLO364" s="120"/>
      <c r="FLP364" s="120"/>
      <c r="FLQ364" s="120"/>
      <c r="FLR364" s="120"/>
      <c r="FLS364" s="120"/>
      <c r="FLT364" s="120"/>
      <c r="FLU364" s="120"/>
      <c r="FLV364" s="120"/>
      <c r="FLW364" s="120"/>
      <c r="FLX364" s="120"/>
      <c r="FLY364" s="120"/>
      <c r="FLZ364" s="120"/>
      <c r="FMA364" s="120"/>
      <c r="FMB364" s="120"/>
      <c r="FMC364" s="120"/>
      <c r="FMD364" s="120"/>
      <c r="FME364" s="120"/>
      <c r="FMF364" s="120"/>
      <c r="FMG364" s="120"/>
      <c r="FMH364" s="120"/>
      <c r="FMI364" s="120"/>
      <c r="FMJ364" s="120"/>
      <c r="FMK364" s="120"/>
      <c r="FML364" s="120"/>
      <c r="FMM364" s="120"/>
      <c r="FMN364" s="120"/>
      <c r="FMO364" s="120"/>
      <c r="FMP364" s="120"/>
      <c r="FMQ364" s="120"/>
      <c r="FMR364" s="120"/>
      <c r="FMS364" s="120"/>
      <c r="FMT364" s="120"/>
      <c r="FMU364" s="120"/>
      <c r="FMV364" s="120"/>
      <c r="FMW364" s="120"/>
      <c r="FMX364" s="120"/>
      <c r="FMY364" s="120"/>
      <c r="FMZ364" s="120"/>
      <c r="FNA364" s="120"/>
      <c r="FNB364" s="120"/>
      <c r="FNC364" s="120"/>
      <c r="FND364" s="120"/>
      <c r="FNE364" s="120"/>
      <c r="FNF364" s="120"/>
      <c r="FNG364" s="120"/>
      <c r="FNH364" s="120"/>
      <c r="FNI364" s="120"/>
      <c r="FNJ364" s="120"/>
      <c r="FNK364" s="120"/>
      <c r="FNL364" s="120"/>
      <c r="FNM364" s="120"/>
      <c r="FNN364" s="120"/>
      <c r="FNO364" s="120"/>
      <c r="FNP364" s="120"/>
      <c r="FNQ364" s="120"/>
      <c r="FNR364" s="120"/>
      <c r="FNS364" s="120"/>
      <c r="FNT364" s="120"/>
      <c r="FNU364" s="120"/>
      <c r="FNV364" s="120"/>
      <c r="FNW364" s="120"/>
      <c r="FNX364" s="120"/>
      <c r="FNY364" s="120"/>
      <c r="FNZ364" s="120"/>
      <c r="FOA364" s="120"/>
      <c r="FOB364" s="120"/>
      <c r="FOC364" s="120"/>
      <c r="FOD364" s="120"/>
      <c r="FOE364" s="120"/>
      <c r="FOF364" s="120"/>
      <c r="FOG364" s="120"/>
    </row>
    <row r="365" spans="1:4453" s="80" customFormat="1" ht="24" customHeight="1" x14ac:dyDescent="0.25">
      <c r="A365" s="101">
        <v>356</v>
      </c>
      <c r="B365" s="102" t="s">
        <v>384</v>
      </c>
      <c r="C365" s="125">
        <v>2.65</v>
      </c>
      <c r="D365" s="125">
        <v>0.2</v>
      </c>
      <c r="E365" s="125">
        <v>0</v>
      </c>
      <c r="F365" s="126"/>
      <c r="G365" s="127"/>
      <c r="H365" s="127"/>
      <c r="I365" s="128"/>
      <c r="J365" s="126"/>
      <c r="K365" s="127"/>
      <c r="L365" s="127"/>
      <c r="M365" s="128"/>
      <c r="N365" s="126"/>
      <c r="O365" s="127"/>
      <c r="P365" s="127"/>
      <c r="Q365" s="128"/>
      <c r="R365" s="126"/>
      <c r="S365" s="127"/>
      <c r="T365" s="128"/>
      <c r="U365" s="130">
        <v>2</v>
      </c>
      <c r="V365" s="131">
        <f t="shared" si="67"/>
        <v>2</v>
      </c>
      <c r="W365" s="132">
        <f t="shared" si="68"/>
        <v>0.6</v>
      </c>
      <c r="X365" s="133">
        <f t="shared" si="69"/>
        <v>9.3333333333333324E-2</v>
      </c>
      <c r="Y365" s="111">
        <f t="shared" si="66"/>
        <v>0.69333333333333336</v>
      </c>
      <c r="Z365" s="112">
        <v>2</v>
      </c>
      <c r="AA365" s="134"/>
      <c r="AB365" s="135"/>
      <c r="AC365" s="115">
        <v>2</v>
      </c>
      <c r="AD365" s="116">
        <v>30</v>
      </c>
      <c r="AE365" s="110">
        <f t="shared" si="74"/>
        <v>0.6</v>
      </c>
      <c r="AF365" s="110">
        <f t="shared" si="75"/>
        <v>9.3333333333333324E-2</v>
      </c>
      <c r="AG365" s="111">
        <f t="shared" si="76"/>
        <v>0.69333333333333336</v>
      </c>
      <c r="AH365" s="117">
        <v>1.85</v>
      </c>
      <c r="AI365" s="117">
        <v>0.05</v>
      </c>
      <c r="AJ365" s="118">
        <f t="shared" si="78"/>
        <v>6.0366666666666662</v>
      </c>
      <c r="AK365" s="119">
        <v>356</v>
      </c>
    </row>
    <row r="366" spans="1:4453" s="80" customFormat="1" ht="24" customHeight="1" x14ac:dyDescent="0.25">
      <c r="A366" s="101">
        <v>357</v>
      </c>
      <c r="B366" s="102" t="s">
        <v>385</v>
      </c>
      <c r="C366" s="125">
        <v>2.7</v>
      </c>
      <c r="D366" s="125">
        <v>0.2</v>
      </c>
      <c r="E366" s="125">
        <v>2</v>
      </c>
      <c r="F366" s="126"/>
      <c r="G366" s="127"/>
      <c r="H366" s="127"/>
      <c r="I366" s="128"/>
      <c r="J366" s="126"/>
      <c r="K366" s="127"/>
      <c r="L366" s="127"/>
      <c r="M366" s="128"/>
      <c r="N366" s="126"/>
      <c r="O366" s="127"/>
      <c r="P366" s="127"/>
      <c r="Q366" s="128"/>
      <c r="R366" s="126"/>
      <c r="S366" s="127"/>
      <c r="T366" s="128"/>
      <c r="U366" s="130">
        <v>2</v>
      </c>
      <c r="V366" s="131">
        <f t="shared" si="67"/>
        <v>2</v>
      </c>
      <c r="W366" s="132">
        <f t="shared" si="68"/>
        <v>0.6</v>
      </c>
      <c r="X366" s="133">
        <f t="shared" si="69"/>
        <v>9.3333333333333324E-2</v>
      </c>
      <c r="Y366" s="111">
        <f t="shared" si="66"/>
        <v>0.69333333333333336</v>
      </c>
      <c r="Z366" s="112">
        <v>2</v>
      </c>
      <c r="AA366" s="134"/>
      <c r="AB366" s="135"/>
      <c r="AC366" s="115">
        <v>2</v>
      </c>
      <c r="AD366" s="116">
        <v>30</v>
      </c>
      <c r="AE366" s="110">
        <f t="shared" si="74"/>
        <v>0.6</v>
      </c>
      <c r="AF366" s="110">
        <f t="shared" si="75"/>
        <v>9.3333333333333324E-2</v>
      </c>
      <c r="AG366" s="111">
        <f t="shared" si="76"/>
        <v>0.69333333333333336</v>
      </c>
      <c r="AH366" s="117">
        <v>0.2</v>
      </c>
      <c r="AI366" s="117">
        <v>0.05</v>
      </c>
      <c r="AJ366" s="118">
        <f t="shared" si="78"/>
        <v>6.4366666666666674</v>
      </c>
      <c r="AK366" s="119">
        <v>357</v>
      </c>
    </row>
    <row r="367" spans="1:4453" s="122" customFormat="1" ht="24" customHeight="1" x14ac:dyDescent="0.25">
      <c r="A367" s="101">
        <v>358</v>
      </c>
      <c r="B367" s="102" t="s">
        <v>386</v>
      </c>
      <c r="C367" s="125">
        <v>0.95</v>
      </c>
      <c r="D367" s="125"/>
      <c r="E367" s="125">
        <v>2</v>
      </c>
      <c r="F367" s="126"/>
      <c r="G367" s="127"/>
      <c r="H367" s="127"/>
      <c r="I367" s="128"/>
      <c r="J367" s="126"/>
      <c r="K367" s="127"/>
      <c r="L367" s="127"/>
      <c r="M367" s="128"/>
      <c r="N367" s="126"/>
      <c r="O367" s="127"/>
      <c r="P367" s="127"/>
      <c r="Q367" s="128"/>
      <c r="R367" s="126"/>
      <c r="S367" s="127"/>
      <c r="T367" s="128"/>
      <c r="U367" s="130">
        <v>2</v>
      </c>
      <c r="V367" s="131">
        <f t="shared" si="67"/>
        <v>2</v>
      </c>
      <c r="W367" s="132">
        <f t="shared" si="68"/>
        <v>0.6</v>
      </c>
      <c r="X367" s="133">
        <f t="shared" si="69"/>
        <v>0</v>
      </c>
      <c r="Y367" s="111">
        <f t="shared" si="66"/>
        <v>0.6</v>
      </c>
      <c r="Z367" s="112">
        <v>2</v>
      </c>
      <c r="AA367" s="134"/>
      <c r="AB367" s="135"/>
      <c r="AC367" s="115">
        <v>2</v>
      </c>
      <c r="AD367" s="116"/>
      <c r="AE367" s="110"/>
      <c r="AF367" s="110"/>
      <c r="AG367" s="111">
        <v>2</v>
      </c>
      <c r="AH367" s="117"/>
      <c r="AI367" s="117"/>
      <c r="AJ367" s="118">
        <f t="shared" si="78"/>
        <v>5.5500000000000007</v>
      </c>
      <c r="AK367" s="119">
        <v>358</v>
      </c>
    </row>
    <row r="368" spans="1:4453" s="80" customFormat="1" ht="24" customHeight="1" x14ac:dyDescent="0.25">
      <c r="A368" s="101">
        <v>359</v>
      </c>
      <c r="B368" s="102" t="s">
        <v>387</v>
      </c>
      <c r="C368" s="125">
        <v>2.6</v>
      </c>
      <c r="D368" s="125">
        <v>0.7</v>
      </c>
      <c r="E368" s="125">
        <v>2</v>
      </c>
      <c r="F368" s="126"/>
      <c r="G368" s="127"/>
      <c r="H368" s="127"/>
      <c r="I368" s="128"/>
      <c r="J368" s="126"/>
      <c r="K368" s="127"/>
      <c r="L368" s="127"/>
      <c r="M368" s="128"/>
      <c r="N368" s="126"/>
      <c r="O368" s="127"/>
      <c r="P368" s="127"/>
      <c r="Q368" s="128"/>
      <c r="R368" s="126"/>
      <c r="S368" s="127"/>
      <c r="T368" s="128"/>
      <c r="U368" s="130">
        <v>2.83</v>
      </c>
      <c r="V368" s="131">
        <f t="shared" si="67"/>
        <v>2.83</v>
      </c>
      <c r="W368" s="132">
        <f t="shared" si="68"/>
        <v>0.84899999999999998</v>
      </c>
      <c r="X368" s="133">
        <f t="shared" si="69"/>
        <v>0.46223333333333327</v>
      </c>
      <c r="Y368" s="111">
        <f t="shared" si="66"/>
        <v>1.3112333333333333</v>
      </c>
      <c r="Z368" s="112">
        <v>2</v>
      </c>
      <c r="AA368" s="134"/>
      <c r="AB368" s="135"/>
      <c r="AC368" s="115">
        <v>2</v>
      </c>
      <c r="AD368" s="116">
        <v>30</v>
      </c>
      <c r="AE368" s="110">
        <f t="shared" ref="AE368:AE380" si="79">IF(AD368="","",IF(AND(AD368=30,AC368=""),SUM(Z368:AB368)*0.3,IF(AND(AD368=30,AC368&gt;=0),AC368*0.3,"Preencher com 30 ou vazio")))</f>
        <v>0.6</v>
      </c>
      <c r="AF368" s="110">
        <f t="shared" ref="AF368:AF380" si="80">IF(AND(AC368&gt;0),(AC368*0.7*D368)/3,IF(AND(AC368=0),(((SUM(Z368:AB368)*0.7))*D368)/3,"Erro"))</f>
        <v>0.32666666666666661</v>
      </c>
      <c r="AG368" s="111">
        <f t="shared" ref="AG368:AG380" si="81">IFERROR(AE368+AF368,"")</f>
        <v>0.92666666666666653</v>
      </c>
      <c r="AH368" s="117">
        <v>1.9</v>
      </c>
      <c r="AI368" s="117">
        <v>0.05</v>
      </c>
      <c r="AJ368" s="118">
        <f t="shared" si="78"/>
        <v>9.3878999999999984</v>
      </c>
      <c r="AK368" s="119">
        <v>359</v>
      </c>
    </row>
    <row r="369" spans="1:37 4453:4453" s="80" customFormat="1" ht="24" customHeight="1" x14ac:dyDescent="0.25">
      <c r="A369" s="101">
        <v>360</v>
      </c>
      <c r="B369" s="102" t="s">
        <v>388</v>
      </c>
      <c r="C369" s="125">
        <v>3.15</v>
      </c>
      <c r="D369" s="125">
        <v>0.69</v>
      </c>
      <c r="E369" s="125">
        <v>2</v>
      </c>
      <c r="F369" s="126"/>
      <c r="G369" s="127"/>
      <c r="H369" s="127"/>
      <c r="I369" s="128"/>
      <c r="J369" s="126"/>
      <c r="K369" s="127"/>
      <c r="L369" s="127"/>
      <c r="M369" s="128"/>
      <c r="N369" s="137">
        <v>2</v>
      </c>
      <c r="O369" s="127"/>
      <c r="P369" s="127"/>
      <c r="Q369" s="128"/>
      <c r="R369" s="126"/>
      <c r="S369" s="127"/>
      <c r="T369" s="128"/>
      <c r="U369" s="130">
        <v>6</v>
      </c>
      <c r="V369" s="131">
        <f t="shared" si="67"/>
        <v>8</v>
      </c>
      <c r="W369" s="132">
        <f t="shared" si="68"/>
        <v>2.4</v>
      </c>
      <c r="X369" s="133">
        <f t="shared" si="69"/>
        <v>1.2879999999999998</v>
      </c>
      <c r="Y369" s="111">
        <f t="shared" si="66"/>
        <v>3.6879999999999997</v>
      </c>
      <c r="Z369" s="112">
        <v>2</v>
      </c>
      <c r="AA369" s="134"/>
      <c r="AB369" s="135"/>
      <c r="AC369" s="115">
        <v>2</v>
      </c>
      <c r="AD369" s="116">
        <v>30</v>
      </c>
      <c r="AE369" s="110">
        <f t="shared" si="79"/>
        <v>0.6</v>
      </c>
      <c r="AF369" s="110">
        <f t="shared" si="80"/>
        <v>0.32199999999999995</v>
      </c>
      <c r="AG369" s="111">
        <f t="shared" si="81"/>
        <v>0.92199999999999993</v>
      </c>
      <c r="AH369" s="117">
        <v>1.75</v>
      </c>
      <c r="AI369" s="117">
        <v>0.05</v>
      </c>
      <c r="AJ369" s="118">
        <f t="shared" si="78"/>
        <v>12.149999999999999</v>
      </c>
      <c r="AK369" s="119">
        <v>360</v>
      </c>
    </row>
    <row r="370" spans="1:37 4453:4453" s="80" customFormat="1" ht="24" customHeight="1" x14ac:dyDescent="0.25">
      <c r="A370" s="101">
        <v>361</v>
      </c>
      <c r="B370" s="102" t="s">
        <v>389</v>
      </c>
      <c r="C370" s="125">
        <v>1.3</v>
      </c>
      <c r="D370" s="125">
        <v>0.7</v>
      </c>
      <c r="E370" s="125">
        <v>0</v>
      </c>
      <c r="F370" s="126"/>
      <c r="G370" s="127"/>
      <c r="H370" s="127"/>
      <c r="I370" s="128"/>
      <c r="J370" s="126"/>
      <c r="K370" s="127"/>
      <c r="L370" s="127"/>
      <c r="M370" s="129">
        <v>5</v>
      </c>
      <c r="N370" s="126"/>
      <c r="O370" s="127"/>
      <c r="P370" s="127"/>
      <c r="Q370" s="128"/>
      <c r="R370" s="126"/>
      <c r="S370" s="127"/>
      <c r="T370" s="128"/>
      <c r="U370" s="130">
        <v>2</v>
      </c>
      <c r="V370" s="131">
        <f t="shared" si="67"/>
        <v>7</v>
      </c>
      <c r="W370" s="132">
        <f t="shared" si="68"/>
        <v>2.1</v>
      </c>
      <c r="X370" s="133">
        <f t="shared" si="69"/>
        <v>1.1433333333333331</v>
      </c>
      <c r="Y370" s="111">
        <f t="shared" si="66"/>
        <v>3.2433333333333332</v>
      </c>
      <c r="Z370" s="112">
        <v>2</v>
      </c>
      <c r="AA370" s="134"/>
      <c r="AB370" s="135"/>
      <c r="AC370" s="115">
        <v>2</v>
      </c>
      <c r="AD370" s="116">
        <v>30</v>
      </c>
      <c r="AE370" s="110">
        <f t="shared" si="79"/>
        <v>0.6</v>
      </c>
      <c r="AF370" s="110">
        <f t="shared" si="80"/>
        <v>0.32666666666666661</v>
      </c>
      <c r="AG370" s="111">
        <f t="shared" si="81"/>
        <v>0.92666666666666653</v>
      </c>
      <c r="AH370" s="117">
        <v>0.42</v>
      </c>
      <c r="AI370" s="117"/>
      <c r="AJ370" s="118">
        <f t="shared" si="78"/>
        <v>6.59</v>
      </c>
      <c r="AK370" s="119">
        <v>361</v>
      </c>
    </row>
    <row r="371" spans="1:37 4453:4453" s="80" customFormat="1" ht="24" customHeight="1" x14ac:dyDescent="0.25">
      <c r="A371" s="101">
        <v>362</v>
      </c>
      <c r="B371" s="102" t="s">
        <v>390</v>
      </c>
      <c r="C371" s="125">
        <v>1.95</v>
      </c>
      <c r="D371" s="125"/>
      <c r="E371" s="125">
        <v>2</v>
      </c>
      <c r="F371" s="126"/>
      <c r="G371" s="127"/>
      <c r="H371" s="127"/>
      <c r="I371" s="128"/>
      <c r="J371" s="126"/>
      <c r="K371" s="127"/>
      <c r="L371" s="127"/>
      <c r="M371" s="128"/>
      <c r="N371" s="126"/>
      <c r="O371" s="127"/>
      <c r="P371" s="127"/>
      <c r="Q371" s="128"/>
      <c r="R371" s="126"/>
      <c r="S371" s="127"/>
      <c r="T371" s="128"/>
      <c r="U371" s="130"/>
      <c r="V371" s="131">
        <f t="shared" si="67"/>
        <v>0</v>
      </c>
      <c r="W371" s="132">
        <f t="shared" si="68"/>
        <v>0</v>
      </c>
      <c r="X371" s="133">
        <f t="shared" si="69"/>
        <v>0</v>
      </c>
      <c r="Y371" s="111">
        <f t="shared" si="66"/>
        <v>0</v>
      </c>
      <c r="Z371" s="112">
        <v>2</v>
      </c>
      <c r="AA371" s="134"/>
      <c r="AB371" s="135"/>
      <c r="AC371" s="115">
        <v>2</v>
      </c>
      <c r="AD371" s="116">
        <v>30</v>
      </c>
      <c r="AE371" s="110">
        <f t="shared" si="79"/>
        <v>0.6</v>
      </c>
      <c r="AF371" s="110">
        <f t="shared" si="80"/>
        <v>0</v>
      </c>
      <c r="AG371" s="111">
        <f t="shared" si="81"/>
        <v>0.6</v>
      </c>
      <c r="AH371" s="117">
        <v>2</v>
      </c>
      <c r="AI371" s="117"/>
      <c r="AJ371" s="118">
        <f t="shared" si="78"/>
        <v>6.55</v>
      </c>
      <c r="AK371" s="119">
        <v>362</v>
      </c>
    </row>
    <row r="372" spans="1:37 4453:4453" s="80" customFormat="1" ht="24" customHeight="1" x14ac:dyDescent="0.25">
      <c r="A372" s="101">
        <v>363</v>
      </c>
      <c r="B372" s="102" t="s">
        <v>391</v>
      </c>
      <c r="C372" s="136">
        <v>3.15</v>
      </c>
      <c r="D372" s="136">
        <v>1.58</v>
      </c>
      <c r="E372" s="125">
        <v>0</v>
      </c>
      <c r="F372" s="126"/>
      <c r="G372" s="127"/>
      <c r="H372" s="127"/>
      <c r="I372" s="128"/>
      <c r="J372" s="126"/>
      <c r="K372" s="127"/>
      <c r="L372" s="127"/>
      <c r="M372" s="128"/>
      <c r="N372" s="126"/>
      <c r="O372" s="127"/>
      <c r="P372" s="127"/>
      <c r="Q372" s="128"/>
      <c r="R372" s="126"/>
      <c r="S372" s="127"/>
      <c r="T372" s="128"/>
      <c r="U372" s="130">
        <v>4</v>
      </c>
      <c r="V372" s="131">
        <f t="shared" si="67"/>
        <v>4</v>
      </c>
      <c r="W372" s="132">
        <f t="shared" si="68"/>
        <v>1.2</v>
      </c>
      <c r="X372" s="133">
        <f t="shared" si="69"/>
        <v>1.4746666666666666</v>
      </c>
      <c r="Y372" s="111">
        <f t="shared" si="66"/>
        <v>2.6746666666666665</v>
      </c>
      <c r="Z372" s="112">
        <v>2</v>
      </c>
      <c r="AA372" s="134"/>
      <c r="AB372" s="135"/>
      <c r="AC372" s="115">
        <v>2</v>
      </c>
      <c r="AD372" s="116">
        <v>30</v>
      </c>
      <c r="AE372" s="110">
        <f t="shared" si="79"/>
        <v>0.6</v>
      </c>
      <c r="AF372" s="110">
        <f t="shared" si="80"/>
        <v>0.73733333333333329</v>
      </c>
      <c r="AG372" s="111">
        <f t="shared" si="81"/>
        <v>1.3373333333333333</v>
      </c>
      <c r="AH372" s="117">
        <v>1.2</v>
      </c>
      <c r="AI372" s="117">
        <v>0.05</v>
      </c>
      <c r="AJ372" s="118">
        <f t="shared" si="78"/>
        <v>9.8919999999999995</v>
      </c>
      <c r="AK372" s="119">
        <v>363</v>
      </c>
    </row>
    <row r="373" spans="1:37 4453:4453" s="80" customFormat="1" ht="24" customHeight="1" x14ac:dyDescent="0.25">
      <c r="A373" s="101">
        <v>364</v>
      </c>
      <c r="B373" s="102" t="s">
        <v>393</v>
      </c>
      <c r="C373" s="125">
        <v>3.25</v>
      </c>
      <c r="D373" s="125">
        <v>0.22</v>
      </c>
      <c r="E373" s="125">
        <v>2</v>
      </c>
      <c r="F373" s="126"/>
      <c r="G373" s="127"/>
      <c r="H373" s="127"/>
      <c r="I373" s="128"/>
      <c r="J373" s="126"/>
      <c r="K373" s="127"/>
      <c r="L373" s="127"/>
      <c r="M373" s="128"/>
      <c r="N373" s="126"/>
      <c r="O373" s="127"/>
      <c r="P373" s="127"/>
      <c r="Q373" s="128"/>
      <c r="R373" s="126"/>
      <c r="S373" s="127"/>
      <c r="T373" s="128"/>
      <c r="U373" s="130">
        <v>1</v>
      </c>
      <c r="V373" s="131">
        <f t="shared" si="67"/>
        <v>1</v>
      </c>
      <c r="W373" s="132">
        <f t="shared" si="68"/>
        <v>0.3</v>
      </c>
      <c r="X373" s="133">
        <f t="shared" si="69"/>
        <v>5.1333333333333335E-2</v>
      </c>
      <c r="Y373" s="111">
        <f t="shared" si="66"/>
        <v>0.35133333333333333</v>
      </c>
      <c r="Z373" s="112">
        <v>2</v>
      </c>
      <c r="AA373" s="134"/>
      <c r="AB373" s="135"/>
      <c r="AC373" s="115">
        <v>2</v>
      </c>
      <c r="AD373" s="116">
        <v>30</v>
      </c>
      <c r="AE373" s="110">
        <f t="shared" si="79"/>
        <v>0.6</v>
      </c>
      <c r="AF373" s="110">
        <f t="shared" si="80"/>
        <v>0.10266666666666667</v>
      </c>
      <c r="AG373" s="111">
        <f t="shared" si="81"/>
        <v>0.70266666666666666</v>
      </c>
      <c r="AH373" s="117">
        <v>1.83</v>
      </c>
      <c r="AI373" s="117"/>
      <c r="AJ373" s="118">
        <f t="shared" si="78"/>
        <v>8.354000000000001</v>
      </c>
      <c r="AK373" s="119">
        <v>364</v>
      </c>
    </row>
    <row r="374" spans="1:37 4453:4453" s="80" customFormat="1" ht="24" customHeight="1" x14ac:dyDescent="0.25">
      <c r="A374" s="101">
        <v>365</v>
      </c>
      <c r="B374" s="102" t="s">
        <v>394</v>
      </c>
      <c r="C374" s="125">
        <v>2.5</v>
      </c>
      <c r="D374" s="125">
        <v>1.23</v>
      </c>
      <c r="E374" s="125">
        <v>0</v>
      </c>
      <c r="F374" s="126"/>
      <c r="G374" s="127"/>
      <c r="H374" s="127"/>
      <c r="I374" s="128"/>
      <c r="J374" s="126"/>
      <c r="K374" s="127"/>
      <c r="L374" s="127"/>
      <c r="M374" s="128"/>
      <c r="N374" s="126"/>
      <c r="O374" s="127"/>
      <c r="P374" s="127"/>
      <c r="Q374" s="128"/>
      <c r="R374" s="126"/>
      <c r="S374" s="127"/>
      <c r="T374" s="128"/>
      <c r="U374" s="130"/>
      <c r="V374" s="131">
        <f t="shared" si="67"/>
        <v>0</v>
      </c>
      <c r="W374" s="132">
        <f t="shared" si="68"/>
        <v>0</v>
      </c>
      <c r="X374" s="133">
        <f t="shared" si="69"/>
        <v>0</v>
      </c>
      <c r="Y374" s="111">
        <f t="shared" si="66"/>
        <v>0</v>
      </c>
      <c r="Z374" s="112">
        <v>2</v>
      </c>
      <c r="AA374" s="134"/>
      <c r="AB374" s="135"/>
      <c r="AC374" s="115">
        <v>2</v>
      </c>
      <c r="AD374" s="116">
        <v>30</v>
      </c>
      <c r="AE374" s="110">
        <f t="shared" si="79"/>
        <v>0.6</v>
      </c>
      <c r="AF374" s="110">
        <f t="shared" si="80"/>
        <v>0.57399999999999995</v>
      </c>
      <c r="AG374" s="111">
        <f t="shared" si="81"/>
        <v>1.1739999999999999</v>
      </c>
      <c r="AH374" s="117">
        <v>0.95</v>
      </c>
      <c r="AI374" s="117">
        <v>0.05</v>
      </c>
      <c r="AJ374" s="118">
        <f t="shared" si="78"/>
        <v>5.8040000000000003</v>
      </c>
      <c r="AK374" s="119">
        <v>365</v>
      </c>
    </row>
    <row r="375" spans="1:37 4453:4453" s="80" customFormat="1" ht="24" customHeight="1" x14ac:dyDescent="0.25">
      <c r="A375" s="101">
        <v>366</v>
      </c>
      <c r="B375" s="102" t="s">
        <v>395</v>
      </c>
      <c r="C375" s="125">
        <v>2.5499999999999998</v>
      </c>
      <c r="D375" s="125">
        <v>0.96</v>
      </c>
      <c r="E375" s="125">
        <v>0</v>
      </c>
      <c r="F375" s="126"/>
      <c r="G375" s="127"/>
      <c r="H375" s="127"/>
      <c r="I375" s="128"/>
      <c r="J375" s="126"/>
      <c r="K375" s="127"/>
      <c r="L375" s="127"/>
      <c r="M375" s="128"/>
      <c r="N375" s="126"/>
      <c r="O375" s="127"/>
      <c r="P375" s="127"/>
      <c r="Q375" s="128"/>
      <c r="R375" s="126"/>
      <c r="S375" s="127"/>
      <c r="T375" s="128"/>
      <c r="U375" s="130">
        <v>4</v>
      </c>
      <c r="V375" s="131">
        <f t="shared" si="67"/>
        <v>4</v>
      </c>
      <c r="W375" s="132">
        <f t="shared" si="68"/>
        <v>1.2</v>
      </c>
      <c r="X375" s="133">
        <f t="shared" si="69"/>
        <v>0.89599999999999991</v>
      </c>
      <c r="Y375" s="111">
        <f t="shared" si="66"/>
        <v>2.0960000000000001</v>
      </c>
      <c r="Z375" s="112">
        <v>2</v>
      </c>
      <c r="AA375" s="134"/>
      <c r="AB375" s="135"/>
      <c r="AC375" s="115">
        <v>2</v>
      </c>
      <c r="AD375" s="116">
        <v>30</v>
      </c>
      <c r="AE375" s="110">
        <f t="shared" si="79"/>
        <v>0.6</v>
      </c>
      <c r="AF375" s="110">
        <f t="shared" si="80"/>
        <v>0.44799999999999995</v>
      </c>
      <c r="AG375" s="111">
        <f t="shared" si="81"/>
        <v>1.048</v>
      </c>
      <c r="AH375" s="117">
        <v>0.3</v>
      </c>
      <c r="AI375" s="117">
        <v>0.05</v>
      </c>
      <c r="AJ375" s="118">
        <f t="shared" si="78"/>
        <v>6.9039999999999999</v>
      </c>
      <c r="AK375" s="119">
        <v>366</v>
      </c>
    </row>
    <row r="376" spans="1:37 4453:4453" s="80" customFormat="1" ht="24" customHeight="1" x14ac:dyDescent="0.25">
      <c r="A376" s="101">
        <v>367</v>
      </c>
      <c r="B376" s="102" t="s">
        <v>396</v>
      </c>
      <c r="C376" s="136"/>
      <c r="D376" s="136"/>
      <c r="E376" s="125"/>
      <c r="F376" s="126"/>
      <c r="G376" s="127"/>
      <c r="H376" s="127"/>
      <c r="I376" s="128"/>
      <c r="J376" s="126"/>
      <c r="K376" s="127"/>
      <c r="L376" s="127"/>
      <c r="M376" s="128">
        <v>5</v>
      </c>
      <c r="N376" s="126"/>
      <c r="O376" s="127"/>
      <c r="P376" s="127"/>
      <c r="Q376" s="128"/>
      <c r="R376" s="126"/>
      <c r="S376" s="127"/>
      <c r="T376" s="128"/>
      <c r="U376" s="130"/>
      <c r="V376" s="131">
        <f t="shared" si="67"/>
        <v>5</v>
      </c>
      <c r="W376" s="132">
        <f t="shared" si="68"/>
        <v>1.5</v>
      </c>
      <c r="X376" s="133">
        <f t="shared" si="69"/>
        <v>0</v>
      </c>
      <c r="Y376" s="111">
        <f t="shared" ref="Y376:Y384" si="82">W376+X376</f>
        <v>1.5</v>
      </c>
      <c r="Z376" s="112">
        <v>2</v>
      </c>
      <c r="AA376" s="134"/>
      <c r="AB376" s="135"/>
      <c r="AC376" s="115">
        <v>2</v>
      </c>
      <c r="AD376" s="116">
        <v>30</v>
      </c>
      <c r="AE376" s="110">
        <f t="shared" si="79"/>
        <v>0.6</v>
      </c>
      <c r="AF376" s="110">
        <f t="shared" si="80"/>
        <v>0</v>
      </c>
      <c r="AG376" s="111">
        <f t="shared" si="81"/>
        <v>0.6</v>
      </c>
      <c r="AH376" s="117"/>
      <c r="AI376" s="117"/>
      <c r="AJ376" s="118">
        <f t="shared" si="78"/>
        <v>2.1</v>
      </c>
      <c r="AK376" s="119">
        <v>367</v>
      </c>
      <c r="FOG376" s="120"/>
    </row>
    <row r="377" spans="1:37 4453:4453" s="80" customFormat="1" ht="24" customHeight="1" x14ac:dyDescent="0.25">
      <c r="A377" s="101">
        <v>368</v>
      </c>
      <c r="B377" s="102" t="s">
        <v>397</v>
      </c>
      <c r="C377" s="125">
        <v>2.75</v>
      </c>
      <c r="D377" s="125">
        <v>2.63</v>
      </c>
      <c r="E377" s="125">
        <v>0</v>
      </c>
      <c r="F377" s="126"/>
      <c r="G377" s="127"/>
      <c r="H377" s="127"/>
      <c r="I377" s="128"/>
      <c r="J377" s="126"/>
      <c r="K377" s="127"/>
      <c r="L377" s="127"/>
      <c r="M377" s="128"/>
      <c r="N377" s="126"/>
      <c r="O377" s="127"/>
      <c r="P377" s="127"/>
      <c r="Q377" s="128"/>
      <c r="R377" s="126"/>
      <c r="S377" s="127"/>
      <c r="T377" s="128"/>
      <c r="U377" s="130">
        <v>4</v>
      </c>
      <c r="V377" s="131">
        <f t="shared" si="67"/>
        <v>4</v>
      </c>
      <c r="W377" s="132">
        <f t="shared" si="68"/>
        <v>1.2</v>
      </c>
      <c r="X377" s="133">
        <f t="shared" si="69"/>
        <v>2.4546666666666663</v>
      </c>
      <c r="Y377" s="111">
        <f t="shared" si="82"/>
        <v>3.6546666666666665</v>
      </c>
      <c r="Z377" s="112">
        <v>2</v>
      </c>
      <c r="AA377" s="134"/>
      <c r="AB377" s="135"/>
      <c r="AC377" s="115">
        <v>2</v>
      </c>
      <c r="AD377" s="116">
        <v>30</v>
      </c>
      <c r="AE377" s="110">
        <f t="shared" si="79"/>
        <v>0.6</v>
      </c>
      <c r="AF377" s="110">
        <f t="shared" si="80"/>
        <v>1.2273333333333332</v>
      </c>
      <c r="AG377" s="111">
        <f t="shared" si="81"/>
        <v>1.8273333333333333</v>
      </c>
      <c r="AH377" s="117"/>
      <c r="AI377" s="117"/>
      <c r="AJ377" s="118">
        <f t="shared" si="78"/>
        <v>10.862</v>
      </c>
      <c r="AK377" s="119">
        <v>368</v>
      </c>
    </row>
    <row r="378" spans="1:37 4453:4453" s="80" customFormat="1" ht="24" customHeight="1" x14ac:dyDescent="0.25">
      <c r="A378" s="101">
        <v>369</v>
      </c>
      <c r="B378" s="102" t="s">
        <v>399</v>
      </c>
      <c r="C378" s="125">
        <v>2.75</v>
      </c>
      <c r="D378" s="125">
        <v>3</v>
      </c>
      <c r="E378" s="125">
        <v>2</v>
      </c>
      <c r="F378" s="126"/>
      <c r="G378" s="127"/>
      <c r="H378" s="127"/>
      <c r="I378" s="128"/>
      <c r="J378" s="126"/>
      <c r="K378" s="127"/>
      <c r="L378" s="127"/>
      <c r="M378" s="128"/>
      <c r="N378" s="126"/>
      <c r="O378" s="127"/>
      <c r="P378" s="127"/>
      <c r="Q378" s="128"/>
      <c r="R378" s="126"/>
      <c r="S378" s="127"/>
      <c r="T378" s="128"/>
      <c r="U378" s="130">
        <v>1</v>
      </c>
      <c r="V378" s="131">
        <f t="shared" si="67"/>
        <v>1</v>
      </c>
      <c r="W378" s="132">
        <f t="shared" si="68"/>
        <v>0.3</v>
      </c>
      <c r="X378" s="133">
        <f t="shared" si="69"/>
        <v>0.69999999999999984</v>
      </c>
      <c r="Y378" s="111">
        <f t="shared" si="82"/>
        <v>0.99999999999999978</v>
      </c>
      <c r="Z378" s="112">
        <v>2</v>
      </c>
      <c r="AA378" s="134"/>
      <c r="AB378" s="135"/>
      <c r="AC378" s="115">
        <v>2</v>
      </c>
      <c r="AD378" s="116">
        <v>30</v>
      </c>
      <c r="AE378" s="110">
        <f t="shared" si="79"/>
        <v>0.6</v>
      </c>
      <c r="AF378" s="110">
        <f t="shared" si="80"/>
        <v>1.3999999999999997</v>
      </c>
      <c r="AG378" s="111">
        <f t="shared" si="81"/>
        <v>1.9999999999999996</v>
      </c>
      <c r="AH378" s="117">
        <v>1.9</v>
      </c>
      <c r="AI378" s="117">
        <v>0.05</v>
      </c>
      <c r="AJ378" s="118">
        <f t="shared" si="78"/>
        <v>12.6</v>
      </c>
      <c r="AK378" s="119">
        <v>369</v>
      </c>
    </row>
    <row r="379" spans="1:37 4453:4453" s="80" customFormat="1" ht="24" customHeight="1" x14ac:dyDescent="0.25">
      <c r="A379" s="101">
        <v>370</v>
      </c>
      <c r="B379" s="102" t="s">
        <v>400</v>
      </c>
      <c r="C379" s="125">
        <v>1.75</v>
      </c>
      <c r="D379" s="125"/>
      <c r="E379" s="125"/>
      <c r="F379" s="126"/>
      <c r="G379" s="127"/>
      <c r="H379" s="127"/>
      <c r="I379" s="128"/>
      <c r="J379" s="126"/>
      <c r="K379" s="127"/>
      <c r="L379" s="127"/>
      <c r="M379" s="128"/>
      <c r="N379" s="126"/>
      <c r="O379" s="127"/>
      <c r="P379" s="127"/>
      <c r="Q379" s="128"/>
      <c r="R379" s="126"/>
      <c r="S379" s="127"/>
      <c r="T379" s="128"/>
      <c r="U379" s="130"/>
      <c r="V379" s="131">
        <f t="shared" si="67"/>
        <v>0</v>
      </c>
      <c r="W379" s="132">
        <f t="shared" si="68"/>
        <v>0</v>
      </c>
      <c r="X379" s="133">
        <f t="shared" si="69"/>
        <v>0</v>
      </c>
      <c r="Y379" s="111">
        <f t="shared" si="82"/>
        <v>0</v>
      </c>
      <c r="Z379" s="112">
        <v>2</v>
      </c>
      <c r="AA379" s="134"/>
      <c r="AB379" s="135"/>
      <c r="AC379" s="115">
        <v>2</v>
      </c>
      <c r="AD379" s="116">
        <v>30</v>
      </c>
      <c r="AE379" s="110">
        <f t="shared" si="79"/>
        <v>0.6</v>
      </c>
      <c r="AF379" s="110">
        <f t="shared" si="80"/>
        <v>0</v>
      </c>
      <c r="AG379" s="111">
        <f t="shared" si="81"/>
        <v>0.6</v>
      </c>
      <c r="AH379" s="117"/>
      <c r="AI379" s="117"/>
      <c r="AJ379" s="118">
        <f t="shared" si="78"/>
        <v>2.35</v>
      </c>
      <c r="AK379" s="119">
        <v>370</v>
      </c>
    </row>
    <row r="380" spans="1:37 4453:4453" s="80" customFormat="1" ht="24" customHeight="1" x14ac:dyDescent="0.25">
      <c r="A380" s="101">
        <v>371</v>
      </c>
      <c r="B380" s="102" t="s">
        <v>401</v>
      </c>
      <c r="C380" s="125"/>
      <c r="D380" s="125"/>
      <c r="E380" s="125"/>
      <c r="F380" s="126"/>
      <c r="G380" s="127"/>
      <c r="H380" s="127"/>
      <c r="I380" s="128"/>
      <c r="J380" s="126"/>
      <c r="K380" s="127"/>
      <c r="L380" s="127"/>
      <c r="M380" s="128"/>
      <c r="N380" s="126"/>
      <c r="O380" s="127"/>
      <c r="P380" s="127"/>
      <c r="Q380" s="128"/>
      <c r="R380" s="126"/>
      <c r="S380" s="127"/>
      <c r="T380" s="128"/>
      <c r="U380" s="130"/>
      <c r="V380" s="131">
        <f t="shared" si="67"/>
        <v>0</v>
      </c>
      <c r="W380" s="132">
        <f t="shared" si="68"/>
        <v>0</v>
      </c>
      <c r="X380" s="133">
        <f t="shared" si="69"/>
        <v>0</v>
      </c>
      <c r="Y380" s="111">
        <f t="shared" si="82"/>
        <v>0</v>
      </c>
      <c r="Z380" s="112">
        <v>2</v>
      </c>
      <c r="AA380" s="134"/>
      <c r="AB380" s="135"/>
      <c r="AC380" s="115">
        <v>2</v>
      </c>
      <c r="AD380" s="116">
        <v>30</v>
      </c>
      <c r="AE380" s="110">
        <f t="shared" si="79"/>
        <v>0.6</v>
      </c>
      <c r="AF380" s="110">
        <f t="shared" si="80"/>
        <v>0</v>
      </c>
      <c r="AG380" s="111">
        <f t="shared" si="81"/>
        <v>0.6</v>
      </c>
      <c r="AH380" s="117"/>
      <c r="AI380" s="117"/>
      <c r="AJ380" s="118">
        <f t="shared" si="78"/>
        <v>0.6</v>
      </c>
      <c r="AK380" s="119">
        <v>371</v>
      </c>
    </row>
    <row r="381" spans="1:37 4453:4453" s="122" customFormat="1" ht="24" customHeight="1" x14ac:dyDescent="0.25">
      <c r="A381" s="101">
        <v>372</v>
      </c>
      <c r="B381" s="102" t="s">
        <v>402</v>
      </c>
      <c r="C381" s="125">
        <v>2.2999999999999998</v>
      </c>
      <c r="D381" s="125"/>
      <c r="E381" s="125">
        <v>0</v>
      </c>
      <c r="F381" s="126"/>
      <c r="G381" s="127"/>
      <c r="H381" s="127"/>
      <c r="I381" s="128"/>
      <c r="J381" s="126"/>
      <c r="K381" s="127"/>
      <c r="L381" s="127"/>
      <c r="M381" s="128"/>
      <c r="N381" s="126"/>
      <c r="O381" s="127"/>
      <c r="P381" s="127"/>
      <c r="Q381" s="128"/>
      <c r="R381" s="126"/>
      <c r="S381" s="127"/>
      <c r="T381" s="128"/>
      <c r="U381" s="130">
        <v>2</v>
      </c>
      <c r="V381" s="131">
        <f t="shared" si="67"/>
        <v>2</v>
      </c>
      <c r="W381" s="132">
        <f t="shared" si="68"/>
        <v>0.6</v>
      </c>
      <c r="X381" s="133">
        <f t="shared" si="69"/>
        <v>0</v>
      </c>
      <c r="Y381" s="111">
        <f t="shared" si="82"/>
        <v>0.6</v>
      </c>
      <c r="Z381" s="112">
        <v>2</v>
      </c>
      <c r="AA381" s="134"/>
      <c r="AB381" s="135"/>
      <c r="AC381" s="115">
        <v>2</v>
      </c>
      <c r="AD381" s="116"/>
      <c r="AE381" s="110"/>
      <c r="AF381" s="110"/>
      <c r="AG381" s="111">
        <v>2</v>
      </c>
      <c r="AH381" s="117">
        <v>1.35</v>
      </c>
      <c r="AI381" s="117"/>
      <c r="AJ381" s="118">
        <f t="shared" si="78"/>
        <v>6.25</v>
      </c>
      <c r="AK381" s="119">
        <v>372</v>
      </c>
    </row>
    <row r="382" spans="1:37 4453:4453" s="80" customFormat="1" ht="24" customHeight="1" x14ac:dyDescent="0.25">
      <c r="A382" s="101">
        <v>373</v>
      </c>
      <c r="B382" s="102" t="s">
        <v>403</v>
      </c>
      <c r="C382" s="125"/>
      <c r="D382" s="125"/>
      <c r="E382" s="125"/>
      <c r="F382" s="126"/>
      <c r="G382" s="127"/>
      <c r="H382" s="127"/>
      <c r="I382" s="128"/>
      <c r="J382" s="126"/>
      <c r="K382" s="127"/>
      <c r="L382" s="127"/>
      <c r="M382" s="128"/>
      <c r="N382" s="126">
        <v>2</v>
      </c>
      <c r="O382" s="127"/>
      <c r="P382" s="127"/>
      <c r="Q382" s="128"/>
      <c r="R382" s="126"/>
      <c r="S382" s="127"/>
      <c r="T382" s="128"/>
      <c r="U382" s="130"/>
      <c r="V382" s="131">
        <f t="shared" ref="V382:V384" si="83">SUM(F382:U382)</f>
        <v>2</v>
      </c>
      <c r="W382" s="132">
        <f t="shared" ref="W382:W384" si="84">(V382*0.3)</f>
        <v>0.6</v>
      </c>
      <c r="X382" s="133">
        <f t="shared" ref="X382:X384" si="85">(V382*0.7*D382)/3</f>
        <v>0</v>
      </c>
      <c r="Y382" s="111">
        <f t="shared" si="82"/>
        <v>0.6</v>
      </c>
      <c r="Z382" s="112">
        <v>2</v>
      </c>
      <c r="AA382" s="134"/>
      <c r="AB382" s="135"/>
      <c r="AC382" s="115">
        <v>2</v>
      </c>
      <c r="AD382" s="116">
        <v>30</v>
      </c>
      <c r="AE382" s="110">
        <f>IF(AD382="","",IF(AND(AD382=30,AC382=""),SUM(Z382:AB382)*0.3,IF(AND(AD382=30,AC382&gt;=0),AC382*0.3,"Preencher com 30 ou vazio")))</f>
        <v>0.6</v>
      </c>
      <c r="AF382" s="110">
        <f>IF(AND(AC382&gt;0),(AC382*0.7*D382)/3,IF(AND(AC382=0),(((SUM(Z382:AB382)*0.7))*D382)/3,"Erro"))</f>
        <v>0</v>
      </c>
      <c r="AG382" s="111">
        <f>IFERROR(AE382+AF382,"")</f>
        <v>0.6</v>
      </c>
      <c r="AH382" s="117"/>
      <c r="AI382" s="117"/>
      <c r="AJ382" s="118">
        <f t="shared" si="78"/>
        <v>1.2</v>
      </c>
      <c r="AK382" s="119">
        <v>373</v>
      </c>
    </row>
    <row r="383" spans="1:37 4453:4453" s="80" customFormat="1" ht="24" customHeight="1" x14ac:dyDescent="0.25">
      <c r="A383" s="101">
        <v>374</v>
      </c>
      <c r="B383" s="102" t="s">
        <v>404</v>
      </c>
      <c r="C383" s="136">
        <v>2.4500000000000002</v>
      </c>
      <c r="D383" s="136"/>
      <c r="E383" s="125">
        <v>2</v>
      </c>
      <c r="F383" s="126"/>
      <c r="G383" s="127"/>
      <c r="H383" s="127"/>
      <c r="I383" s="128"/>
      <c r="J383" s="126"/>
      <c r="K383" s="127"/>
      <c r="L383" s="127"/>
      <c r="M383" s="128"/>
      <c r="N383" s="126"/>
      <c r="O383" s="127"/>
      <c r="P383" s="127"/>
      <c r="Q383" s="128"/>
      <c r="R383" s="126"/>
      <c r="S383" s="127"/>
      <c r="T383" s="128"/>
      <c r="U383" s="130">
        <v>1</v>
      </c>
      <c r="V383" s="131">
        <f t="shared" si="83"/>
        <v>1</v>
      </c>
      <c r="W383" s="132">
        <f t="shared" si="84"/>
        <v>0.3</v>
      </c>
      <c r="X383" s="133">
        <f t="shared" si="85"/>
        <v>0</v>
      </c>
      <c r="Y383" s="111">
        <f t="shared" si="82"/>
        <v>0.3</v>
      </c>
      <c r="Z383" s="112">
        <v>2</v>
      </c>
      <c r="AA383" s="134"/>
      <c r="AB383" s="135"/>
      <c r="AC383" s="115">
        <v>2</v>
      </c>
      <c r="AD383" s="116">
        <v>30</v>
      </c>
      <c r="AE383" s="110">
        <f>IF(AD383="","",IF(AND(AD383=30,AC383=""),SUM(Z383:AB383)*0.3,IF(AND(AD383=30,AC383&gt;=0),AC383*0.3,"Preencher com 30 ou vazio")))</f>
        <v>0.6</v>
      </c>
      <c r="AF383" s="110">
        <f>IF(AND(AC383&gt;0),(AC383*0.7*D383)/3,IF(AND(AC383=0),(((SUM(Z383:AB383)*0.7))*D383)/3,"Erro"))</f>
        <v>0</v>
      </c>
      <c r="AG383" s="111">
        <f>IFERROR(AE383+AF383,"")</f>
        <v>0.6</v>
      </c>
      <c r="AH383" s="117">
        <v>0.3</v>
      </c>
      <c r="AI383" s="117"/>
      <c r="AJ383" s="118">
        <f t="shared" si="78"/>
        <v>5.6499999999999995</v>
      </c>
      <c r="AK383" s="119">
        <v>374</v>
      </c>
    </row>
    <row r="384" spans="1:37 4453:4453" s="80" customFormat="1" ht="24" customHeight="1" x14ac:dyDescent="0.25">
      <c r="A384" s="101">
        <v>375</v>
      </c>
      <c r="B384" s="102" t="s">
        <v>405</v>
      </c>
      <c r="C384" s="125"/>
      <c r="D384" s="125"/>
      <c r="E384" s="125"/>
      <c r="F384" s="126"/>
      <c r="G384" s="127"/>
      <c r="H384" s="127"/>
      <c r="I384" s="128"/>
      <c r="J384" s="126"/>
      <c r="K384" s="127"/>
      <c r="L384" s="127"/>
      <c r="M384" s="128"/>
      <c r="N384" s="126"/>
      <c r="O384" s="127"/>
      <c r="P384" s="127"/>
      <c r="Q384" s="128"/>
      <c r="R384" s="126"/>
      <c r="S384" s="127"/>
      <c r="T384" s="128"/>
      <c r="U384" s="130"/>
      <c r="V384" s="131">
        <f t="shared" si="83"/>
        <v>0</v>
      </c>
      <c r="W384" s="132">
        <f t="shared" si="84"/>
        <v>0</v>
      </c>
      <c r="X384" s="133">
        <f t="shared" si="85"/>
        <v>0</v>
      </c>
      <c r="Y384" s="111">
        <f t="shared" si="82"/>
        <v>0</v>
      </c>
      <c r="Z384" s="112">
        <v>2</v>
      </c>
      <c r="AA384" s="134"/>
      <c r="AB384" s="135"/>
      <c r="AC384" s="115">
        <v>2</v>
      </c>
      <c r="AD384" s="116">
        <v>30</v>
      </c>
      <c r="AE384" s="110">
        <f>IF(AD384="","",IF(AND(AD384=30,AC384=""),SUM(Z384:AB384)*0.3,IF(AND(AD384=30,AC384&gt;=0),AC384*0.3,"Preencher com 30 ou vazio")))</f>
        <v>0.6</v>
      </c>
      <c r="AF384" s="110">
        <f>IF(AND(AC384&gt;0),(AC384*0.7*D384)/3,IF(AND(AC384=0),(((SUM(Z384:AB384)*0.7))*D384)/3,"Erro"))</f>
        <v>0</v>
      </c>
      <c r="AG384" s="111">
        <f>IFERROR(AE384+AF384,"")</f>
        <v>0.6</v>
      </c>
      <c r="AH384" s="117"/>
      <c r="AI384" s="117"/>
      <c r="AJ384" s="118">
        <f t="shared" si="78"/>
        <v>0.6</v>
      </c>
      <c r="AK384" s="119">
        <v>375</v>
      </c>
    </row>
    <row r="385" spans="1:4453" s="80" customFormat="1" ht="24" customHeight="1" x14ac:dyDescent="0.25">
      <c r="A385" s="101">
        <v>376</v>
      </c>
      <c r="B385" s="102" t="s">
        <v>406</v>
      </c>
      <c r="C385" s="125">
        <v>2.2999999999999998</v>
      </c>
      <c r="D385" s="125">
        <v>0.2</v>
      </c>
      <c r="E385" s="125">
        <v>0</v>
      </c>
      <c r="F385" s="126"/>
      <c r="G385" s="127"/>
      <c r="H385" s="127"/>
      <c r="I385" s="128"/>
      <c r="J385" s="126"/>
      <c r="K385" s="127"/>
      <c r="L385" s="127"/>
      <c r="M385" s="128"/>
      <c r="N385" s="126"/>
      <c r="O385" s="127"/>
      <c r="P385" s="127"/>
      <c r="Q385" s="128"/>
      <c r="R385" s="126"/>
      <c r="S385" s="127"/>
      <c r="T385" s="128"/>
      <c r="U385" s="130">
        <v>1</v>
      </c>
      <c r="V385" s="131"/>
      <c r="W385" s="132"/>
      <c r="X385" s="133"/>
      <c r="Y385" s="111">
        <v>1</v>
      </c>
      <c r="Z385" s="112">
        <v>2</v>
      </c>
      <c r="AA385" s="134"/>
      <c r="AB385" s="135"/>
      <c r="AC385" s="115">
        <v>2</v>
      </c>
      <c r="AD385" s="116"/>
      <c r="AE385" s="110"/>
      <c r="AF385" s="110"/>
      <c r="AG385" s="111">
        <v>2</v>
      </c>
      <c r="AH385" s="117"/>
      <c r="AI385" s="117">
        <v>0.05</v>
      </c>
      <c r="AJ385" s="118">
        <f t="shared" si="78"/>
        <v>5.45</v>
      </c>
      <c r="AK385" s="119">
        <v>376</v>
      </c>
    </row>
    <row r="386" spans="1:4453" s="139" customFormat="1" ht="24" customHeight="1" x14ac:dyDescent="0.25">
      <c r="A386" s="101">
        <v>377</v>
      </c>
      <c r="B386" s="102" t="s">
        <v>407</v>
      </c>
      <c r="C386" s="125">
        <v>2.25</v>
      </c>
      <c r="D386" s="125">
        <v>0.2</v>
      </c>
      <c r="E386" s="125"/>
      <c r="F386" s="126"/>
      <c r="G386" s="127"/>
      <c r="H386" s="127"/>
      <c r="I386" s="128"/>
      <c r="J386" s="126"/>
      <c r="K386" s="127"/>
      <c r="L386" s="127"/>
      <c r="M386" s="129">
        <v>5</v>
      </c>
      <c r="N386" s="126"/>
      <c r="O386" s="127"/>
      <c r="P386" s="127"/>
      <c r="Q386" s="128"/>
      <c r="R386" s="126"/>
      <c r="S386" s="127"/>
      <c r="T386" s="128"/>
      <c r="U386" s="130">
        <v>0.67</v>
      </c>
      <c r="V386" s="131">
        <f t="shared" ref="V386:V449" si="86">SUM(F386:U386)</f>
        <v>5.67</v>
      </c>
      <c r="W386" s="132">
        <f t="shared" ref="W386:W449" si="87">(V386*0.3)</f>
        <v>1.7009999999999998</v>
      </c>
      <c r="X386" s="133">
        <f t="shared" ref="X386:X449" si="88">(V386*0.7*D386)/3</f>
        <v>0.2646</v>
      </c>
      <c r="Y386" s="111">
        <f t="shared" ref="Y386:Y449" si="89">W386+X386</f>
        <v>1.9655999999999998</v>
      </c>
      <c r="Z386" s="112">
        <v>2</v>
      </c>
      <c r="AA386" s="134"/>
      <c r="AB386" s="135"/>
      <c r="AC386" s="115">
        <v>2</v>
      </c>
      <c r="AD386" s="116">
        <v>30</v>
      </c>
      <c r="AE386" s="110">
        <f t="shared" ref="AE386:AE419" si="90">IF(AD386="","",IF(AND(AD386=30,AC386=""),SUM(Z386:AB386)*0.3,IF(AND(AD386=30,AC386&gt;=0),AC386*0.3,"Preencher com 30 ou vazio")))</f>
        <v>0.6</v>
      </c>
      <c r="AF386" s="110">
        <f t="shared" ref="AF386:AF419" si="91">IF(AND(AC386&gt;0),(AC386*0.7*D386)/3,IF(AND(AC386=0),(((SUM(Z386:AB386)*0.7))*D386)/3,"Erro"))</f>
        <v>9.3333333333333324E-2</v>
      </c>
      <c r="AG386" s="111">
        <f t="shared" ref="AG386:AG419" si="92">IFERROR(AE386+AF386,"")</f>
        <v>0.69333333333333336</v>
      </c>
      <c r="AH386" s="117"/>
      <c r="AI386" s="117"/>
      <c r="AJ386" s="118">
        <f t="shared" si="78"/>
        <v>5.1089333333333329</v>
      </c>
      <c r="AK386" s="119">
        <v>377</v>
      </c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0"/>
      <c r="CE386" s="120"/>
      <c r="CF386" s="120"/>
      <c r="CG386" s="120"/>
      <c r="CH386" s="120"/>
      <c r="CI386" s="120"/>
      <c r="CJ386" s="120"/>
      <c r="CK386" s="120"/>
      <c r="CL386" s="120"/>
      <c r="CM386" s="120"/>
      <c r="CN386" s="120"/>
      <c r="CO386" s="120"/>
      <c r="CP386" s="120"/>
      <c r="CQ386" s="120"/>
      <c r="CR386" s="120"/>
      <c r="CS386" s="120"/>
      <c r="CT386" s="120"/>
      <c r="CU386" s="120"/>
      <c r="CV386" s="120"/>
      <c r="CW386" s="120"/>
      <c r="CX386" s="120"/>
      <c r="CY386" s="120"/>
      <c r="CZ386" s="120"/>
      <c r="DA386" s="120"/>
      <c r="DB386" s="120"/>
      <c r="DC386" s="120"/>
      <c r="DD386" s="120"/>
      <c r="DE386" s="120"/>
      <c r="DF386" s="120"/>
      <c r="DG386" s="120"/>
      <c r="DH386" s="120"/>
      <c r="DI386" s="120"/>
      <c r="DJ386" s="120"/>
      <c r="DK386" s="120"/>
      <c r="DL386" s="120"/>
      <c r="DM386" s="120"/>
      <c r="DN386" s="120"/>
      <c r="DO386" s="120"/>
      <c r="DP386" s="120"/>
      <c r="DQ386" s="120"/>
      <c r="DR386" s="120"/>
      <c r="DS386" s="120"/>
      <c r="DT386" s="120"/>
      <c r="DU386" s="120"/>
      <c r="DV386" s="120"/>
      <c r="DW386" s="120"/>
      <c r="DX386" s="120"/>
      <c r="DY386" s="120"/>
      <c r="DZ386" s="120"/>
      <c r="EA386" s="120"/>
      <c r="EB386" s="120"/>
      <c r="EC386" s="120"/>
      <c r="ED386" s="120"/>
      <c r="EE386" s="120"/>
      <c r="EF386" s="120"/>
      <c r="EG386" s="120"/>
      <c r="EH386" s="120"/>
      <c r="EI386" s="120"/>
      <c r="EJ386" s="120"/>
      <c r="EK386" s="120"/>
      <c r="EL386" s="120"/>
      <c r="EM386" s="120"/>
      <c r="EN386" s="120"/>
      <c r="EO386" s="120"/>
      <c r="EP386" s="120"/>
      <c r="EQ386" s="120"/>
      <c r="ER386" s="120"/>
      <c r="ES386" s="120"/>
      <c r="ET386" s="120"/>
      <c r="EU386" s="120"/>
      <c r="EV386" s="120"/>
      <c r="EW386" s="120"/>
      <c r="EX386" s="120"/>
      <c r="EY386" s="120"/>
      <c r="EZ386" s="120"/>
      <c r="FA386" s="120"/>
      <c r="FB386" s="120"/>
      <c r="FC386" s="120"/>
      <c r="FD386" s="120"/>
      <c r="FE386" s="120"/>
      <c r="FF386" s="120"/>
      <c r="FG386" s="120"/>
      <c r="FH386" s="120"/>
      <c r="FI386" s="120"/>
      <c r="FJ386" s="120"/>
      <c r="FK386" s="120"/>
      <c r="FL386" s="120"/>
      <c r="FM386" s="120"/>
      <c r="FN386" s="120"/>
      <c r="FO386" s="120"/>
      <c r="FP386" s="120"/>
      <c r="FQ386" s="120"/>
      <c r="FR386" s="120"/>
      <c r="FS386" s="120"/>
      <c r="FT386" s="120"/>
      <c r="FU386" s="120"/>
      <c r="FV386" s="120"/>
      <c r="FW386" s="120"/>
      <c r="FX386" s="120"/>
      <c r="FY386" s="120"/>
      <c r="FZ386" s="120"/>
      <c r="GA386" s="120"/>
      <c r="GB386" s="120"/>
      <c r="GC386" s="120"/>
      <c r="GD386" s="120"/>
      <c r="GE386" s="120"/>
      <c r="GF386" s="120"/>
      <c r="GG386" s="120"/>
      <c r="GH386" s="120"/>
      <c r="GI386" s="120"/>
      <c r="GJ386" s="120"/>
      <c r="GK386" s="120"/>
      <c r="GL386" s="120"/>
      <c r="GM386" s="120"/>
      <c r="GN386" s="120"/>
      <c r="GO386" s="120"/>
      <c r="GP386" s="120"/>
      <c r="GQ386" s="120"/>
      <c r="GR386" s="120"/>
      <c r="GS386" s="120"/>
      <c r="GT386" s="120"/>
      <c r="GU386" s="120"/>
      <c r="GV386" s="120"/>
      <c r="GW386" s="120"/>
      <c r="GX386" s="120"/>
      <c r="GY386" s="120"/>
      <c r="GZ386" s="120"/>
      <c r="HA386" s="120"/>
      <c r="HB386" s="120"/>
      <c r="HC386" s="120"/>
      <c r="HD386" s="120"/>
      <c r="HE386" s="120"/>
      <c r="HF386" s="120"/>
      <c r="HG386" s="120"/>
      <c r="HH386" s="120"/>
      <c r="HI386" s="120"/>
      <c r="HJ386" s="120"/>
      <c r="HK386" s="120"/>
      <c r="HL386" s="120"/>
      <c r="HM386" s="120"/>
      <c r="HN386" s="120"/>
      <c r="HO386" s="120"/>
      <c r="HP386" s="120"/>
      <c r="HQ386" s="120"/>
      <c r="HR386" s="120"/>
      <c r="HS386" s="120"/>
      <c r="HT386" s="120"/>
      <c r="HU386" s="120"/>
      <c r="HV386" s="120"/>
      <c r="HW386" s="120"/>
      <c r="HX386" s="120"/>
      <c r="HY386" s="120"/>
      <c r="HZ386" s="120"/>
      <c r="IA386" s="120"/>
      <c r="IB386" s="120"/>
      <c r="IC386" s="120"/>
      <c r="ID386" s="120"/>
      <c r="IE386" s="120"/>
      <c r="IF386" s="120"/>
      <c r="IG386" s="120"/>
      <c r="IH386" s="120"/>
      <c r="II386" s="120"/>
      <c r="IJ386" s="120"/>
      <c r="IK386" s="120"/>
      <c r="IL386" s="120"/>
      <c r="IM386" s="120"/>
      <c r="IN386" s="120"/>
      <c r="IO386" s="120"/>
      <c r="IP386" s="120"/>
      <c r="IQ386" s="120"/>
      <c r="IR386" s="120"/>
      <c r="IS386" s="120"/>
      <c r="IT386" s="120"/>
      <c r="IU386" s="120"/>
      <c r="IV386" s="120"/>
      <c r="IW386" s="120"/>
      <c r="IX386" s="120"/>
      <c r="IY386" s="120"/>
      <c r="IZ386" s="120"/>
      <c r="JA386" s="120"/>
      <c r="JB386" s="120"/>
      <c r="JC386" s="120"/>
      <c r="JD386" s="120"/>
      <c r="JE386" s="120"/>
      <c r="JF386" s="120"/>
      <c r="JG386" s="120"/>
      <c r="JH386" s="120"/>
      <c r="JI386" s="120"/>
      <c r="JJ386" s="120"/>
      <c r="JK386" s="120"/>
      <c r="JL386" s="120"/>
      <c r="JM386" s="120"/>
      <c r="JN386" s="120"/>
      <c r="JO386" s="120"/>
      <c r="JP386" s="120"/>
      <c r="JQ386" s="120"/>
      <c r="JR386" s="120"/>
      <c r="JS386" s="120"/>
      <c r="JT386" s="120"/>
      <c r="JU386" s="120"/>
      <c r="JV386" s="120"/>
      <c r="JW386" s="120"/>
      <c r="JX386" s="120"/>
      <c r="JY386" s="120"/>
      <c r="JZ386" s="120"/>
      <c r="KA386" s="120"/>
      <c r="KB386" s="120"/>
      <c r="KC386" s="120"/>
      <c r="KD386" s="120"/>
      <c r="KE386" s="120"/>
      <c r="KF386" s="120"/>
      <c r="KG386" s="120"/>
      <c r="KH386" s="120"/>
      <c r="KI386" s="120"/>
      <c r="KJ386" s="120"/>
      <c r="KK386" s="120"/>
      <c r="KL386" s="120"/>
      <c r="KM386" s="120"/>
      <c r="KN386" s="120"/>
      <c r="KO386" s="120"/>
      <c r="KP386" s="120"/>
      <c r="KQ386" s="120"/>
      <c r="KR386" s="120"/>
      <c r="KS386" s="120"/>
      <c r="KT386" s="120"/>
      <c r="KU386" s="120"/>
      <c r="KV386" s="120"/>
      <c r="KW386" s="120"/>
      <c r="KX386" s="120"/>
      <c r="KY386" s="120"/>
      <c r="KZ386" s="120"/>
      <c r="LA386" s="120"/>
      <c r="LB386" s="120"/>
      <c r="LC386" s="120"/>
      <c r="LD386" s="120"/>
      <c r="LE386" s="120"/>
      <c r="LF386" s="120"/>
      <c r="LG386" s="120"/>
      <c r="LH386" s="120"/>
      <c r="LI386" s="120"/>
      <c r="LJ386" s="120"/>
      <c r="LK386" s="120"/>
      <c r="LL386" s="120"/>
      <c r="LM386" s="120"/>
      <c r="LN386" s="120"/>
      <c r="LO386" s="120"/>
      <c r="LP386" s="120"/>
      <c r="LQ386" s="120"/>
      <c r="LR386" s="120"/>
      <c r="LS386" s="120"/>
      <c r="LT386" s="120"/>
      <c r="LU386" s="120"/>
      <c r="LV386" s="120"/>
      <c r="LW386" s="120"/>
      <c r="LX386" s="120"/>
      <c r="LY386" s="120"/>
      <c r="LZ386" s="120"/>
      <c r="MA386" s="120"/>
      <c r="MB386" s="120"/>
      <c r="MC386" s="120"/>
      <c r="MD386" s="120"/>
      <c r="ME386" s="120"/>
      <c r="MF386" s="120"/>
      <c r="MG386" s="120"/>
      <c r="MH386" s="120"/>
      <c r="MI386" s="120"/>
      <c r="MJ386" s="120"/>
      <c r="MK386" s="120"/>
      <c r="ML386" s="120"/>
      <c r="MM386" s="120"/>
      <c r="MN386" s="120"/>
      <c r="MO386" s="120"/>
      <c r="MP386" s="120"/>
      <c r="MQ386" s="120"/>
      <c r="MR386" s="120"/>
      <c r="MS386" s="120"/>
      <c r="MT386" s="120"/>
      <c r="MU386" s="120"/>
      <c r="MV386" s="120"/>
      <c r="MW386" s="120"/>
      <c r="MX386" s="120"/>
      <c r="MY386" s="120"/>
      <c r="MZ386" s="120"/>
      <c r="NA386" s="120"/>
      <c r="NB386" s="120"/>
      <c r="NC386" s="120"/>
      <c r="ND386" s="120"/>
      <c r="NE386" s="120"/>
      <c r="NF386" s="120"/>
      <c r="NG386" s="120"/>
      <c r="NH386" s="120"/>
      <c r="NI386" s="120"/>
      <c r="NJ386" s="120"/>
      <c r="NK386" s="120"/>
      <c r="NL386" s="120"/>
      <c r="NM386" s="120"/>
      <c r="NN386" s="120"/>
      <c r="NO386" s="120"/>
      <c r="NP386" s="120"/>
      <c r="NQ386" s="120"/>
      <c r="NR386" s="120"/>
      <c r="NS386" s="120"/>
      <c r="NT386" s="120"/>
      <c r="NU386" s="120"/>
      <c r="NV386" s="120"/>
      <c r="NW386" s="120"/>
      <c r="NX386" s="120"/>
      <c r="NY386" s="120"/>
      <c r="NZ386" s="120"/>
      <c r="OA386" s="120"/>
      <c r="OB386" s="120"/>
      <c r="OC386" s="120"/>
      <c r="OD386" s="120"/>
      <c r="OE386" s="120"/>
      <c r="OF386" s="120"/>
      <c r="OG386" s="120"/>
      <c r="OH386" s="120"/>
      <c r="OI386" s="120"/>
      <c r="OJ386" s="120"/>
      <c r="OK386" s="120"/>
      <c r="OL386" s="120"/>
      <c r="OM386" s="120"/>
      <c r="ON386" s="120"/>
      <c r="OO386" s="120"/>
      <c r="OP386" s="120"/>
      <c r="OQ386" s="120"/>
      <c r="OR386" s="120"/>
      <c r="OS386" s="120"/>
      <c r="OT386" s="120"/>
      <c r="OU386" s="120"/>
      <c r="OV386" s="120"/>
      <c r="OW386" s="120"/>
      <c r="OX386" s="120"/>
      <c r="OY386" s="120"/>
      <c r="OZ386" s="120"/>
      <c r="PA386" s="120"/>
      <c r="PB386" s="120"/>
      <c r="PC386" s="120"/>
      <c r="PD386" s="120"/>
      <c r="PE386" s="120"/>
      <c r="PF386" s="120"/>
      <c r="PG386" s="120"/>
      <c r="PH386" s="120"/>
      <c r="PI386" s="120"/>
      <c r="PJ386" s="120"/>
      <c r="PK386" s="120"/>
      <c r="PL386" s="120"/>
      <c r="PM386" s="120"/>
      <c r="PN386" s="120"/>
      <c r="PO386" s="120"/>
      <c r="PP386" s="120"/>
      <c r="PQ386" s="120"/>
      <c r="PR386" s="120"/>
      <c r="PS386" s="120"/>
      <c r="PT386" s="120"/>
      <c r="PU386" s="120"/>
      <c r="PV386" s="120"/>
      <c r="PW386" s="120"/>
      <c r="PX386" s="120"/>
      <c r="PY386" s="120"/>
      <c r="PZ386" s="120"/>
      <c r="QA386" s="120"/>
      <c r="QB386" s="120"/>
      <c r="QC386" s="120"/>
      <c r="QD386" s="120"/>
      <c r="QE386" s="120"/>
      <c r="QF386" s="120"/>
      <c r="QG386" s="120"/>
      <c r="QH386" s="120"/>
      <c r="QI386" s="120"/>
      <c r="QJ386" s="120"/>
      <c r="QK386" s="120"/>
      <c r="QL386" s="120"/>
      <c r="QM386" s="120"/>
      <c r="QN386" s="120"/>
      <c r="QO386" s="120"/>
      <c r="QP386" s="120"/>
      <c r="QQ386" s="120"/>
      <c r="QR386" s="120"/>
      <c r="QS386" s="120"/>
      <c r="QT386" s="120"/>
      <c r="QU386" s="120"/>
      <c r="QV386" s="120"/>
      <c r="QW386" s="120"/>
      <c r="QX386" s="120"/>
      <c r="QY386" s="120"/>
      <c r="QZ386" s="120"/>
      <c r="RA386" s="120"/>
      <c r="RB386" s="120"/>
      <c r="RC386" s="120"/>
      <c r="RD386" s="120"/>
      <c r="RE386" s="120"/>
      <c r="RF386" s="120"/>
      <c r="RG386" s="120"/>
      <c r="RH386" s="120"/>
      <c r="RI386" s="120"/>
      <c r="RJ386" s="120"/>
      <c r="RK386" s="120"/>
      <c r="RL386" s="120"/>
      <c r="RM386" s="120"/>
      <c r="RN386" s="120"/>
      <c r="RO386" s="120"/>
      <c r="RP386" s="120"/>
      <c r="RQ386" s="120"/>
      <c r="RR386" s="120"/>
      <c r="RS386" s="120"/>
      <c r="RT386" s="120"/>
      <c r="RU386" s="120"/>
      <c r="RV386" s="120"/>
      <c r="RW386" s="120"/>
      <c r="RX386" s="120"/>
      <c r="RY386" s="120"/>
      <c r="RZ386" s="120"/>
      <c r="SA386" s="120"/>
      <c r="SB386" s="120"/>
      <c r="SC386" s="120"/>
      <c r="SD386" s="120"/>
      <c r="SE386" s="120"/>
      <c r="SF386" s="120"/>
      <c r="SG386" s="120"/>
      <c r="SH386" s="120"/>
      <c r="SI386" s="120"/>
      <c r="SJ386" s="120"/>
      <c r="SK386" s="120"/>
      <c r="SL386" s="120"/>
      <c r="SM386" s="120"/>
      <c r="SN386" s="120"/>
      <c r="SO386" s="120"/>
      <c r="SP386" s="120"/>
      <c r="SQ386" s="120"/>
      <c r="SR386" s="120"/>
      <c r="SS386" s="120"/>
      <c r="ST386" s="120"/>
      <c r="SU386" s="120"/>
      <c r="SV386" s="120"/>
      <c r="SW386" s="120"/>
      <c r="SX386" s="120"/>
      <c r="SY386" s="120"/>
      <c r="SZ386" s="120"/>
      <c r="TA386" s="120"/>
      <c r="TB386" s="120"/>
      <c r="TC386" s="120"/>
      <c r="TD386" s="120"/>
      <c r="TE386" s="120"/>
      <c r="TF386" s="120"/>
      <c r="TG386" s="120"/>
      <c r="TH386" s="120"/>
      <c r="TI386" s="120"/>
      <c r="TJ386" s="120"/>
      <c r="TK386" s="120"/>
      <c r="TL386" s="120"/>
      <c r="TM386" s="120"/>
      <c r="TN386" s="120"/>
      <c r="TO386" s="120"/>
      <c r="TP386" s="120"/>
      <c r="TQ386" s="120"/>
      <c r="TR386" s="120"/>
      <c r="TS386" s="120"/>
      <c r="TT386" s="120"/>
      <c r="TU386" s="120"/>
      <c r="TV386" s="120"/>
      <c r="TW386" s="120"/>
      <c r="TX386" s="120"/>
      <c r="TY386" s="120"/>
      <c r="TZ386" s="120"/>
      <c r="UA386" s="120"/>
      <c r="UB386" s="120"/>
      <c r="UC386" s="120"/>
      <c r="UD386" s="120"/>
      <c r="UE386" s="120"/>
      <c r="UF386" s="120"/>
      <c r="UG386" s="120"/>
      <c r="UH386" s="120"/>
      <c r="UI386" s="120"/>
      <c r="UJ386" s="120"/>
      <c r="UK386" s="120"/>
      <c r="UL386" s="120"/>
      <c r="UM386" s="120"/>
      <c r="UN386" s="120"/>
      <c r="UO386" s="120"/>
      <c r="UP386" s="120"/>
      <c r="UQ386" s="120"/>
      <c r="UR386" s="120"/>
      <c r="US386" s="120"/>
      <c r="UT386" s="120"/>
      <c r="UU386" s="120"/>
      <c r="UV386" s="120"/>
      <c r="UW386" s="120"/>
      <c r="UX386" s="120"/>
      <c r="UY386" s="120"/>
      <c r="UZ386" s="120"/>
      <c r="VA386" s="120"/>
      <c r="VB386" s="120"/>
      <c r="VC386" s="120"/>
      <c r="VD386" s="120"/>
      <c r="VE386" s="120"/>
      <c r="VF386" s="120"/>
      <c r="VG386" s="120"/>
      <c r="VH386" s="120"/>
      <c r="VI386" s="120"/>
      <c r="VJ386" s="120"/>
      <c r="VK386" s="120"/>
      <c r="VL386" s="120"/>
      <c r="VM386" s="120"/>
      <c r="VN386" s="120"/>
      <c r="VO386" s="120"/>
      <c r="VP386" s="120"/>
      <c r="VQ386" s="120"/>
      <c r="VR386" s="120"/>
      <c r="VS386" s="120"/>
      <c r="VT386" s="120"/>
      <c r="VU386" s="120"/>
      <c r="VV386" s="120"/>
      <c r="VW386" s="120"/>
      <c r="VX386" s="120"/>
      <c r="VY386" s="120"/>
      <c r="VZ386" s="120"/>
      <c r="WA386" s="120"/>
      <c r="WB386" s="120"/>
      <c r="WC386" s="120"/>
      <c r="WD386" s="120"/>
      <c r="WE386" s="120"/>
      <c r="WF386" s="120"/>
      <c r="WG386" s="120"/>
      <c r="WH386" s="120"/>
      <c r="WI386" s="120"/>
      <c r="WJ386" s="120"/>
      <c r="WK386" s="120"/>
      <c r="WL386" s="120"/>
      <c r="WM386" s="120"/>
      <c r="WN386" s="120"/>
      <c r="WO386" s="120"/>
      <c r="WP386" s="120"/>
      <c r="WQ386" s="120"/>
      <c r="WR386" s="120"/>
      <c r="WS386" s="120"/>
      <c r="WT386" s="120"/>
      <c r="WU386" s="120"/>
      <c r="WV386" s="120"/>
      <c r="WW386" s="120"/>
      <c r="WX386" s="120"/>
      <c r="WY386" s="120"/>
      <c r="WZ386" s="120"/>
      <c r="XA386" s="120"/>
      <c r="XB386" s="120"/>
      <c r="XC386" s="120"/>
      <c r="XD386" s="120"/>
      <c r="XE386" s="120"/>
      <c r="XF386" s="120"/>
      <c r="XG386" s="120"/>
      <c r="XH386" s="120"/>
      <c r="XI386" s="120"/>
      <c r="XJ386" s="120"/>
      <c r="XK386" s="120"/>
      <c r="XL386" s="120"/>
      <c r="XM386" s="120"/>
      <c r="XN386" s="120"/>
      <c r="XO386" s="120"/>
      <c r="XP386" s="120"/>
      <c r="XQ386" s="120"/>
      <c r="XR386" s="120"/>
      <c r="XS386" s="120"/>
      <c r="XT386" s="120"/>
      <c r="XU386" s="120"/>
      <c r="XV386" s="120"/>
      <c r="XW386" s="120"/>
      <c r="XX386" s="120"/>
      <c r="XY386" s="120"/>
      <c r="XZ386" s="120"/>
      <c r="YA386" s="120"/>
      <c r="YB386" s="120"/>
      <c r="YC386" s="120"/>
      <c r="YD386" s="120"/>
      <c r="YE386" s="120"/>
      <c r="YF386" s="120"/>
      <c r="YG386" s="120"/>
      <c r="YH386" s="120"/>
      <c r="YI386" s="120"/>
      <c r="YJ386" s="120"/>
      <c r="YK386" s="120"/>
      <c r="YL386" s="120"/>
      <c r="YM386" s="120"/>
      <c r="YN386" s="120"/>
      <c r="YO386" s="120"/>
      <c r="YP386" s="120"/>
      <c r="YQ386" s="120"/>
      <c r="YR386" s="120"/>
      <c r="YS386" s="120"/>
      <c r="YT386" s="120"/>
      <c r="YU386" s="120"/>
      <c r="YV386" s="120"/>
      <c r="YW386" s="120"/>
      <c r="YX386" s="120"/>
      <c r="YY386" s="120"/>
      <c r="YZ386" s="120"/>
      <c r="ZA386" s="120"/>
      <c r="ZB386" s="120"/>
      <c r="ZC386" s="120"/>
      <c r="ZD386" s="120"/>
      <c r="ZE386" s="120"/>
      <c r="ZF386" s="120"/>
      <c r="ZG386" s="120"/>
      <c r="ZH386" s="120"/>
      <c r="ZI386" s="120"/>
      <c r="ZJ386" s="120"/>
      <c r="ZK386" s="120"/>
      <c r="ZL386" s="120"/>
      <c r="ZM386" s="120"/>
      <c r="ZN386" s="120"/>
      <c r="ZO386" s="120"/>
      <c r="ZP386" s="120"/>
      <c r="ZQ386" s="120"/>
      <c r="ZR386" s="120"/>
      <c r="ZS386" s="120"/>
      <c r="ZT386" s="120"/>
      <c r="ZU386" s="120"/>
      <c r="ZV386" s="120"/>
      <c r="ZW386" s="120"/>
      <c r="ZX386" s="120"/>
      <c r="ZY386" s="120"/>
      <c r="ZZ386" s="120"/>
      <c r="AAA386" s="120"/>
      <c r="AAB386" s="120"/>
      <c r="AAC386" s="120"/>
      <c r="AAD386" s="120"/>
      <c r="AAE386" s="120"/>
      <c r="AAF386" s="120"/>
      <c r="AAG386" s="120"/>
      <c r="AAH386" s="120"/>
      <c r="AAI386" s="120"/>
      <c r="AAJ386" s="120"/>
      <c r="AAK386" s="120"/>
      <c r="AAL386" s="120"/>
      <c r="AAM386" s="120"/>
      <c r="AAN386" s="120"/>
      <c r="AAO386" s="120"/>
      <c r="AAP386" s="120"/>
      <c r="AAQ386" s="120"/>
      <c r="AAR386" s="120"/>
      <c r="AAS386" s="120"/>
      <c r="AAT386" s="120"/>
      <c r="AAU386" s="120"/>
      <c r="AAV386" s="120"/>
      <c r="AAW386" s="120"/>
      <c r="AAX386" s="120"/>
      <c r="AAY386" s="120"/>
      <c r="AAZ386" s="120"/>
      <c r="ABA386" s="120"/>
      <c r="ABB386" s="120"/>
      <c r="ABC386" s="120"/>
      <c r="ABD386" s="120"/>
      <c r="ABE386" s="120"/>
      <c r="ABF386" s="120"/>
      <c r="ABG386" s="120"/>
      <c r="ABH386" s="120"/>
      <c r="ABI386" s="120"/>
      <c r="ABJ386" s="120"/>
      <c r="ABK386" s="120"/>
      <c r="ABL386" s="120"/>
      <c r="ABM386" s="120"/>
      <c r="ABN386" s="120"/>
      <c r="ABO386" s="120"/>
      <c r="ABP386" s="120"/>
      <c r="ABQ386" s="120"/>
      <c r="ABR386" s="120"/>
      <c r="ABS386" s="120"/>
      <c r="ABT386" s="120"/>
      <c r="ABU386" s="120"/>
      <c r="ABV386" s="120"/>
      <c r="ABW386" s="120"/>
      <c r="ABX386" s="120"/>
      <c r="ABY386" s="120"/>
      <c r="ABZ386" s="120"/>
      <c r="ACA386" s="120"/>
      <c r="ACB386" s="120"/>
      <c r="ACC386" s="120"/>
      <c r="ACD386" s="120"/>
      <c r="ACE386" s="120"/>
      <c r="ACF386" s="120"/>
      <c r="ACG386" s="120"/>
      <c r="ACH386" s="120"/>
      <c r="ACI386" s="120"/>
      <c r="ACJ386" s="120"/>
      <c r="ACK386" s="120"/>
      <c r="ACL386" s="120"/>
      <c r="ACM386" s="120"/>
      <c r="ACN386" s="120"/>
      <c r="ACO386" s="120"/>
      <c r="ACP386" s="120"/>
      <c r="ACQ386" s="120"/>
      <c r="ACR386" s="120"/>
      <c r="ACS386" s="120"/>
      <c r="ACT386" s="120"/>
      <c r="ACU386" s="120"/>
      <c r="ACV386" s="120"/>
      <c r="ACW386" s="120"/>
      <c r="ACX386" s="120"/>
      <c r="ACY386" s="120"/>
      <c r="ACZ386" s="120"/>
      <c r="ADA386" s="120"/>
      <c r="ADB386" s="120"/>
      <c r="ADC386" s="120"/>
      <c r="ADD386" s="120"/>
      <c r="ADE386" s="120"/>
      <c r="ADF386" s="120"/>
      <c r="ADG386" s="120"/>
      <c r="ADH386" s="120"/>
      <c r="ADI386" s="120"/>
      <c r="ADJ386" s="120"/>
      <c r="ADK386" s="120"/>
      <c r="ADL386" s="120"/>
      <c r="ADM386" s="120"/>
      <c r="ADN386" s="120"/>
      <c r="ADO386" s="120"/>
      <c r="ADP386" s="120"/>
      <c r="ADQ386" s="120"/>
      <c r="ADR386" s="120"/>
      <c r="ADS386" s="120"/>
      <c r="ADT386" s="120"/>
      <c r="ADU386" s="120"/>
      <c r="ADV386" s="120"/>
      <c r="ADW386" s="120"/>
      <c r="ADX386" s="120"/>
      <c r="ADY386" s="120"/>
      <c r="ADZ386" s="120"/>
      <c r="AEA386" s="120"/>
      <c r="AEB386" s="120"/>
      <c r="AEC386" s="120"/>
      <c r="AED386" s="120"/>
      <c r="AEE386" s="120"/>
      <c r="AEF386" s="120"/>
      <c r="AEG386" s="120"/>
      <c r="AEH386" s="120"/>
      <c r="AEI386" s="120"/>
      <c r="AEJ386" s="120"/>
      <c r="AEK386" s="120"/>
      <c r="AEL386" s="120"/>
      <c r="AEM386" s="120"/>
      <c r="AEN386" s="120"/>
      <c r="AEO386" s="120"/>
      <c r="AEP386" s="120"/>
      <c r="AEQ386" s="120"/>
      <c r="AER386" s="120"/>
      <c r="AES386" s="120"/>
      <c r="AET386" s="120"/>
      <c r="AEU386" s="120"/>
      <c r="AEV386" s="120"/>
      <c r="AEW386" s="120"/>
      <c r="AEX386" s="120"/>
      <c r="AEY386" s="120"/>
      <c r="AEZ386" s="120"/>
      <c r="AFA386" s="120"/>
      <c r="AFB386" s="120"/>
      <c r="AFC386" s="120"/>
      <c r="AFD386" s="120"/>
      <c r="AFE386" s="120"/>
      <c r="AFF386" s="120"/>
      <c r="AFG386" s="120"/>
      <c r="AFH386" s="120"/>
      <c r="AFI386" s="120"/>
      <c r="AFJ386" s="120"/>
      <c r="AFK386" s="120"/>
      <c r="AFL386" s="120"/>
      <c r="AFM386" s="120"/>
      <c r="AFN386" s="120"/>
      <c r="AFO386" s="120"/>
      <c r="AFP386" s="120"/>
      <c r="AFQ386" s="120"/>
      <c r="AFR386" s="120"/>
      <c r="AFS386" s="120"/>
      <c r="AFT386" s="120"/>
      <c r="AFU386" s="120"/>
      <c r="AFV386" s="120"/>
      <c r="AFW386" s="120"/>
      <c r="AFX386" s="120"/>
      <c r="AFY386" s="120"/>
      <c r="AFZ386" s="120"/>
      <c r="AGA386" s="120"/>
      <c r="AGB386" s="120"/>
      <c r="AGC386" s="120"/>
      <c r="AGD386" s="120"/>
      <c r="AGE386" s="120"/>
      <c r="AGF386" s="120"/>
      <c r="AGG386" s="120"/>
      <c r="AGH386" s="120"/>
      <c r="AGI386" s="120"/>
      <c r="AGJ386" s="120"/>
      <c r="AGK386" s="120"/>
      <c r="AGL386" s="120"/>
      <c r="AGM386" s="120"/>
      <c r="AGN386" s="120"/>
      <c r="AGO386" s="120"/>
      <c r="AGP386" s="120"/>
      <c r="AGQ386" s="120"/>
      <c r="AGR386" s="120"/>
      <c r="AGS386" s="120"/>
      <c r="AGT386" s="120"/>
      <c r="AGU386" s="120"/>
      <c r="AGV386" s="120"/>
      <c r="AGW386" s="120"/>
      <c r="AGX386" s="120"/>
      <c r="AGY386" s="120"/>
      <c r="AGZ386" s="120"/>
      <c r="AHA386" s="120"/>
      <c r="AHB386" s="120"/>
      <c r="AHC386" s="120"/>
      <c r="AHD386" s="120"/>
      <c r="AHE386" s="120"/>
      <c r="AHF386" s="120"/>
      <c r="AHG386" s="120"/>
      <c r="AHH386" s="120"/>
      <c r="AHI386" s="120"/>
      <c r="AHJ386" s="120"/>
      <c r="AHK386" s="120"/>
      <c r="AHL386" s="120"/>
      <c r="AHM386" s="120"/>
      <c r="AHN386" s="120"/>
      <c r="AHO386" s="120"/>
      <c r="AHP386" s="120"/>
      <c r="AHQ386" s="120"/>
      <c r="AHR386" s="120"/>
      <c r="AHS386" s="120"/>
      <c r="AHT386" s="120"/>
      <c r="AHU386" s="120"/>
      <c r="AHV386" s="120"/>
      <c r="AHW386" s="120"/>
      <c r="AHX386" s="120"/>
      <c r="AHY386" s="120"/>
      <c r="AHZ386" s="120"/>
      <c r="AIA386" s="120"/>
      <c r="AIB386" s="120"/>
      <c r="AIC386" s="120"/>
      <c r="AID386" s="120"/>
      <c r="AIE386" s="120"/>
      <c r="AIF386" s="120"/>
      <c r="AIG386" s="120"/>
      <c r="AIH386" s="120"/>
      <c r="AII386" s="120"/>
      <c r="AIJ386" s="120"/>
      <c r="AIK386" s="120"/>
      <c r="AIL386" s="120"/>
      <c r="AIM386" s="120"/>
      <c r="AIN386" s="120"/>
      <c r="AIO386" s="120"/>
      <c r="AIP386" s="120"/>
      <c r="AIQ386" s="120"/>
      <c r="AIR386" s="120"/>
      <c r="AIS386" s="120"/>
      <c r="AIT386" s="120"/>
      <c r="AIU386" s="120"/>
      <c r="AIV386" s="120"/>
      <c r="AIW386" s="120"/>
      <c r="AIX386" s="120"/>
      <c r="AIY386" s="120"/>
      <c r="AIZ386" s="120"/>
      <c r="AJA386" s="120"/>
      <c r="AJB386" s="120"/>
      <c r="AJC386" s="120"/>
      <c r="AJD386" s="120"/>
      <c r="AJE386" s="120"/>
      <c r="AJF386" s="120"/>
      <c r="AJG386" s="120"/>
      <c r="AJH386" s="120"/>
      <c r="AJI386" s="120"/>
      <c r="AJJ386" s="120"/>
      <c r="AJK386" s="120"/>
      <c r="AJL386" s="120"/>
      <c r="AJM386" s="120"/>
      <c r="AJN386" s="120"/>
      <c r="AJO386" s="120"/>
      <c r="AJP386" s="120"/>
      <c r="AJQ386" s="120"/>
      <c r="AJR386" s="120"/>
      <c r="AJS386" s="120"/>
      <c r="AJT386" s="120"/>
      <c r="AJU386" s="120"/>
      <c r="AJV386" s="120"/>
      <c r="AJW386" s="120"/>
      <c r="AJX386" s="120"/>
      <c r="AJY386" s="120"/>
      <c r="AJZ386" s="120"/>
      <c r="AKA386" s="120"/>
      <c r="AKB386" s="120"/>
      <c r="AKC386" s="120"/>
      <c r="AKD386" s="120"/>
      <c r="AKE386" s="120"/>
      <c r="AKF386" s="120"/>
      <c r="AKG386" s="120"/>
      <c r="AKH386" s="120"/>
      <c r="AKI386" s="120"/>
      <c r="AKJ386" s="120"/>
      <c r="AKK386" s="120"/>
      <c r="AKL386" s="120"/>
      <c r="AKM386" s="120"/>
      <c r="AKN386" s="120"/>
      <c r="AKO386" s="120"/>
      <c r="AKP386" s="120"/>
      <c r="AKQ386" s="120"/>
      <c r="AKR386" s="120"/>
      <c r="AKS386" s="120"/>
      <c r="AKT386" s="120"/>
      <c r="AKU386" s="120"/>
      <c r="AKV386" s="120"/>
      <c r="AKW386" s="120"/>
      <c r="AKX386" s="120"/>
      <c r="AKY386" s="120"/>
      <c r="AKZ386" s="120"/>
      <c r="ALA386" s="120"/>
      <c r="ALB386" s="120"/>
      <c r="ALC386" s="120"/>
      <c r="ALD386" s="120"/>
      <c r="ALE386" s="120"/>
      <c r="ALF386" s="120"/>
      <c r="ALG386" s="120"/>
      <c r="ALH386" s="120"/>
      <c r="ALI386" s="120"/>
      <c r="ALJ386" s="120"/>
      <c r="ALK386" s="120"/>
      <c r="ALL386" s="120"/>
      <c r="ALM386" s="120"/>
      <c r="ALN386" s="120"/>
      <c r="ALO386" s="120"/>
      <c r="ALP386" s="120"/>
      <c r="ALQ386" s="120"/>
      <c r="ALR386" s="120"/>
      <c r="ALS386" s="120"/>
      <c r="ALT386" s="120"/>
      <c r="ALU386" s="120"/>
      <c r="ALV386" s="120"/>
      <c r="ALW386" s="120"/>
      <c r="ALX386" s="120"/>
      <c r="ALY386" s="120"/>
      <c r="ALZ386" s="120"/>
      <c r="AMA386" s="120"/>
      <c r="AMB386" s="120"/>
      <c r="AMC386" s="120"/>
      <c r="AMD386" s="120"/>
      <c r="AME386" s="120"/>
      <c r="AMF386" s="120"/>
      <c r="AMG386" s="120"/>
      <c r="AMH386" s="120"/>
      <c r="AMI386" s="120"/>
      <c r="AMJ386" s="120"/>
      <c r="AMK386" s="120"/>
      <c r="AML386" s="120"/>
      <c r="AMM386" s="120"/>
      <c r="AMN386" s="120"/>
      <c r="AMO386" s="120"/>
      <c r="AMP386" s="120"/>
      <c r="AMQ386" s="120"/>
      <c r="AMR386" s="120"/>
      <c r="AMS386" s="120"/>
      <c r="AMT386" s="120"/>
      <c r="AMU386" s="120"/>
      <c r="AMV386" s="120"/>
      <c r="AMW386" s="120"/>
      <c r="AMX386" s="120"/>
      <c r="AMY386" s="120"/>
      <c r="AMZ386" s="120"/>
      <c r="ANA386" s="120"/>
      <c r="ANB386" s="120"/>
      <c r="ANC386" s="120"/>
      <c r="AND386" s="120"/>
      <c r="ANE386" s="120"/>
      <c r="ANF386" s="120"/>
      <c r="ANG386" s="120"/>
      <c r="ANH386" s="120"/>
      <c r="ANI386" s="120"/>
      <c r="ANJ386" s="120"/>
      <c r="ANK386" s="120"/>
      <c r="ANL386" s="120"/>
      <c r="ANM386" s="120"/>
      <c r="ANN386" s="120"/>
      <c r="ANO386" s="120"/>
      <c r="ANP386" s="120"/>
      <c r="ANQ386" s="120"/>
      <c r="ANR386" s="120"/>
      <c r="ANS386" s="120"/>
      <c r="ANT386" s="120"/>
      <c r="ANU386" s="120"/>
      <c r="ANV386" s="120"/>
      <c r="ANW386" s="120"/>
      <c r="ANX386" s="120"/>
      <c r="ANY386" s="120"/>
      <c r="ANZ386" s="120"/>
      <c r="AOA386" s="120"/>
      <c r="AOB386" s="120"/>
      <c r="AOC386" s="120"/>
      <c r="AOD386" s="120"/>
      <c r="AOE386" s="120"/>
      <c r="AOF386" s="120"/>
      <c r="AOG386" s="120"/>
      <c r="AOH386" s="120"/>
      <c r="AOI386" s="120"/>
      <c r="AOJ386" s="120"/>
      <c r="AOK386" s="120"/>
      <c r="AOL386" s="120"/>
      <c r="AOM386" s="120"/>
      <c r="AON386" s="120"/>
      <c r="AOO386" s="120"/>
      <c r="AOP386" s="120"/>
      <c r="AOQ386" s="120"/>
      <c r="AOR386" s="120"/>
      <c r="AOS386" s="120"/>
      <c r="AOT386" s="120"/>
      <c r="AOU386" s="120"/>
      <c r="AOV386" s="120"/>
      <c r="AOW386" s="120"/>
      <c r="AOX386" s="120"/>
      <c r="AOY386" s="120"/>
      <c r="AOZ386" s="120"/>
      <c r="APA386" s="120"/>
      <c r="APB386" s="120"/>
      <c r="APC386" s="120"/>
      <c r="APD386" s="120"/>
      <c r="APE386" s="120"/>
      <c r="APF386" s="120"/>
      <c r="APG386" s="120"/>
      <c r="APH386" s="120"/>
      <c r="API386" s="120"/>
      <c r="APJ386" s="120"/>
      <c r="APK386" s="120"/>
      <c r="APL386" s="120"/>
      <c r="APM386" s="120"/>
      <c r="APN386" s="120"/>
      <c r="APO386" s="120"/>
      <c r="APP386" s="120"/>
      <c r="APQ386" s="120"/>
      <c r="APR386" s="120"/>
      <c r="APS386" s="120"/>
      <c r="APT386" s="120"/>
      <c r="APU386" s="120"/>
      <c r="APV386" s="120"/>
      <c r="APW386" s="120"/>
      <c r="APX386" s="120"/>
      <c r="APY386" s="120"/>
      <c r="APZ386" s="120"/>
      <c r="AQA386" s="120"/>
      <c r="AQB386" s="120"/>
      <c r="AQC386" s="120"/>
      <c r="AQD386" s="120"/>
      <c r="AQE386" s="120"/>
      <c r="AQF386" s="120"/>
      <c r="AQG386" s="120"/>
      <c r="AQH386" s="120"/>
      <c r="AQI386" s="120"/>
      <c r="AQJ386" s="120"/>
      <c r="AQK386" s="120"/>
      <c r="AQL386" s="120"/>
      <c r="AQM386" s="120"/>
      <c r="AQN386" s="120"/>
      <c r="AQO386" s="120"/>
      <c r="AQP386" s="120"/>
      <c r="AQQ386" s="120"/>
      <c r="AQR386" s="120"/>
      <c r="AQS386" s="120"/>
      <c r="AQT386" s="120"/>
      <c r="AQU386" s="120"/>
      <c r="AQV386" s="120"/>
      <c r="AQW386" s="120"/>
      <c r="AQX386" s="120"/>
      <c r="AQY386" s="120"/>
      <c r="AQZ386" s="120"/>
      <c r="ARA386" s="120"/>
      <c r="ARB386" s="120"/>
      <c r="ARC386" s="120"/>
      <c r="ARD386" s="120"/>
      <c r="ARE386" s="120"/>
      <c r="ARF386" s="120"/>
      <c r="ARG386" s="120"/>
      <c r="ARH386" s="120"/>
      <c r="ARI386" s="120"/>
      <c r="ARJ386" s="120"/>
      <c r="ARK386" s="120"/>
      <c r="ARL386" s="120"/>
      <c r="ARM386" s="120"/>
      <c r="ARN386" s="120"/>
      <c r="ARO386" s="120"/>
      <c r="ARP386" s="120"/>
      <c r="ARQ386" s="120"/>
      <c r="ARR386" s="120"/>
      <c r="ARS386" s="120"/>
      <c r="ART386" s="120"/>
      <c r="ARU386" s="120"/>
      <c r="ARV386" s="120"/>
      <c r="ARW386" s="120"/>
      <c r="ARX386" s="120"/>
      <c r="ARY386" s="120"/>
      <c r="ARZ386" s="120"/>
      <c r="ASA386" s="120"/>
      <c r="ASB386" s="120"/>
      <c r="ASC386" s="120"/>
      <c r="ASD386" s="120"/>
      <c r="ASE386" s="120"/>
      <c r="ASF386" s="120"/>
      <c r="ASG386" s="120"/>
      <c r="ASH386" s="120"/>
      <c r="ASI386" s="120"/>
      <c r="ASJ386" s="120"/>
      <c r="ASK386" s="120"/>
      <c r="ASL386" s="120"/>
      <c r="ASM386" s="120"/>
      <c r="ASN386" s="120"/>
      <c r="ASO386" s="120"/>
      <c r="ASP386" s="120"/>
      <c r="ASQ386" s="120"/>
      <c r="ASR386" s="120"/>
      <c r="ASS386" s="120"/>
      <c r="AST386" s="120"/>
      <c r="ASU386" s="120"/>
      <c r="ASV386" s="120"/>
      <c r="ASW386" s="120"/>
      <c r="ASX386" s="120"/>
      <c r="ASY386" s="120"/>
      <c r="ASZ386" s="120"/>
      <c r="ATA386" s="120"/>
      <c r="ATB386" s="120"/>
      <c r="ATC386" s="120"/>
      <c r="ATD386" s="120"/>
      <c r="ATE386" s="120"/>
      <c r="ATF386" s="120"/>
      <c r="ATG386" s="120"/>
      <c r="ATH386" s="120"/>
      <c r="ATI386" s="120"/>
      <c r="ATJ386" s="120"/>
      <c r="ATK386" s="120"/>
      <c r="ATL386" s="120"/>
      <c r="ATM386" s="120"/>
      <c r="ATN386" s="120"/>
      <c r="ATO386" s="120"/>
      <c r="ATP386" s="120"/>
      <c r="ATQ386" s="120"/>
      <c r="ATR386" s="120"/>
      <c r="ATS386" s="120"/>
      <c r="ATT386" s="120"/>
      <c r="ATU386" s="120"/>
      <c r="ATV386" s="120"/>
      <c r="ATW386" s="120"/>
      <c r="ATX386" s="120"/>
      <c r="ATY386" s="120"/>
      <c r="ATZ386" s="120"/>
      <c r="AUA386" s="120"/>
      <c r="AUB386" s="120"/>
      <c r="AUC386" s="120"/>
      <c r="AUD386" s="120"/>
      <c r="AUE386" s="120"/>
      <c r="AUF386" s="120"/>
      <c r="AUG386" s="120"/>
      <c r="AUH386" s="120"/>
      <c r="AUI386" s="120"/>
      <c r="AUJ386" s="120"/>
      <c r="AUK386" s="120"/>
      <c r="AUL386" s="120"/>
      <c r="AUM386" s="120"/>
      <c r="AUN386" s="120"/>
      <c r="AUO386" s="120"/>
      <c r="AUP386" s="120"/>
      <c r="AUQ386" s="120"/>
      <c r="AUR386" s="120"/>
      <c r="AUS386" s="120"/>
      <c r="AUT386" s="120"/>
      <c r="AUU386" s="120"/>
      <c r="AUV386" s="120"/>
      <c r="AUW386" s="120"/>
      <c r="AUX386" s="120"/>
      <c r="AUY386" s="120"/>
      <c r="AUZ386" s="120"/>
      <c r="AVA386" s="120"/>
      <c r="AVB386" s="120"/>
      <c r="AVC386" s="120"/>
      <c r="AVD386" s="120"/>
      <c r="AVE386" s="120"/>
      <c r="AVF386" s="120"/>
      <c r="AVG386" s="120"/>
      <c r="AVH386" s="120"/>
      <c r="AVI386" s="120"/>
      <c r="AVJ386" s="120"/>
      <c r="AVK386" s="120"/>
      <c r="AVL386" s="120"/>
      <c r="AVM386" s="120"/>
      <c r="AVN386" s="120"/>
      <c r="AVO386" s="120"/>
      <c r="AVP386" s="120"/>
      <c r="AVQ386" s="120"/>
      <c r="AVR386" s="120"/>
      <c r="AVS386" s="120"/>
      <c r="AVT386" s="120"/>
      <c r="AVU386" s="120"/>
      <c r="AVV386" s="120"/>
      <c r="AVW386" s="120"/>
      <c r="AVX386" s="120"/>
      <c r="AVY386" s="120"/>
      <c r="AVZ386" s="120"/>
      <c r="AWA386" s="120"/>
      <c r="AWB386" s="120"/>
      <c r="AWC386" s="120"/>
      <c r="AWD386" s="120"/>
      <c r="AWE386" s="120"/>
      <c r="AWF386" s="120"/>
      <c r="AWG386" s="120"/>
      <c r="AWH386" s="120"/>
      <c r="AWI386" s="120"/>
      <c r="AWJ386" s="120"/>
      <c r="AWK386" s="120"/>
      <c r="AWL386" s="120"/>
      <c r="AWM386" s="120"/>
      <c r="AWN386" s="120"/>
      <c r="AWO386" s="120"/>
      <c r="AWP386" s="120"/>
      <c r="AWQ386" s="120"/>
      <c r="AWR386" s="120"/>
      <c r="AWS386" s="120"/>
      <c r="AWT386" s="120"/>
      <c r="AWU386" s="120"/>
      <c r="AWV386" s="120"/>
      <c r="AWW386" s="120"/>
      <c r="AWX386" s="120"/>
      <c r="AWY386" s="120"/>
      <c r="AWZ386" s="120"/>
      <c r="AXA386" s="120"/>
      <c r="AXB386" s="120"/>
      <c r="AXC386" s="120"/>
      <c r="AXD386" s="120"/>
      <c r="AXE386" s="120"/>
      <c r="AXF386" s="120"/>
      <c r="AXG386" s="120"/>
      <c r="AXH386" s="120"/>
      <c r="AXI386" s="120"/>
      <c r="AXJ386" s="120"/>
      <c r="AXK386" s="120"/>
      <c r="AXL386" s="120"/>
      <c r="AXM386" s="120"/>
      <c r="AXN386" s="120"/>
      <c r="AXO386" s="120"/>
      <c r="AXP386" s="120"/>
      <c r="AXQ386" s="120"/>
      <c r="AXR386" s="120"/>
      <c r="AXS386" s="120"/>
      <c r="AXT386" s="120"/>
      <c r="AXU386" s="120"/>
      <c r="AXV386" s="120"/>
      <c r="AXW386" s="120"/>
      <c r="AXX386" s="120"/>
      <c r="AXY386" s="120"/>
      <c r="AXZ386" s="120"/>
      <c r="AYA386" s="120"/>
      <c r="AYB386" s="120"/>
      <c r="AYC386" s="120"/>
      <c r="AYD386" s="120"/>
      <c r="AYE386" s="120"/>
      <c r="AYF386" s="120"/>
      <c r="AYG386" s="120"/>
      <c r="AYH386" s="120"/>
      <c r="AYI386" s="120"/>
      <c r="AYJ386" s="120"/>
      <c r="AYK386" s="120"/>
      <c r="AYL386" s="120"/>
      <c r="AYM386" s="120"/>
      <c r="AYN386" s="120"/>
      <c r="AYO386" s="120"/>
      <c r="AYP386" s="120"/>
      <c r="AYQ386" s="120"/>
      <c r="AYR386" s="120"/>
      <c r="AYS386" s="120"/>
      <c r="AYT386" s="120"/>
      <c r="AYU386" s="120"/>
      <c r="AYV386" s="120"/>
      <c r="AYW386" s="120"/>
      <c r="AYX386" s="120"/>
      <c r="AYY386" s="120"/>
      <c r="AYZ386" s="120"/>
      <c r="AZA386" s="120"/>
      <c r="AZB386" s="120"/>
      <c r="AZC386" s="120"/>
      <c r="AZD386" s="120"/>
      <c r="AZE386" s="120"/>
      <c r="AZF386" s="120"/>
      <c r="AZG386" s="120"/>
      <c r="AZH386" s="120"/>
      <c r="AZI386" s="120"/>
      <c r="AZJ386" s="120"/>
      <c r="AZK386" s="120"/>
      <c r="AZL386" s="120"/>
      <c r="AZM386" s="120"/>
      <c r="AZN386" s="120"/>
      <c r="AZO386" s="120"/>
      <c r="AZP386" s="120"/>
      <c r="AZQ386" s="120"/>
      <c r="AZR386" s="120"/>
      <c r="AZS386" s="120"/>
      <c r="AZT386" s="120"/>
      <c r="AZU386" s="120"/>
      <c r="AZV386" s="120"/>
      <c r="AZW386" s="120"/>
      <c r="AZX386" s="120"/>
      <c r="AZY386" s="120"/>
      <c r="AZZ386" s="120"/>
      <c r="BAA386" s="120"/>
      <c r="BAB386" s="120"/>
      <c r="BAC386" s="120"/>
      <c r="BAD386" s="120"/>
      <c r="BAE386" s="120"/>
      <c r="BAF386" s="120"/>
      <c r="BAG386" s="120"/>
      <c r="BAH386" s="120"/>
      <c r="BAI386" s="120"/>
      <c r="BAJ386" s="120"/>
      <c r="BAK386" s="120"/>
      <c r="BAL386" s="120"/>
      <c r="BAM386" s="120"/>
      <c r="BAN386" s="120"/>
      <c r="BAO386" s="120"/>
      <c r="BAP386" s="120"/>
      <c r="BAQ386" s="120"/>
      <c r="BAR386" s="120"/>
      <c r="BAS386" s="120"/>
      <c r="BAT386" s="120"/>
      <c r="BAU386" s="120"/>
      <c r="BAV386" s="120"/>
      <c r="BAW386" s="120"/>
      <c r="BAX386" s="120"/>
      <c r="BAY386" s="120"/>
      <c r="BAZ386" s="120"/>
      <c r="BBA386" s="120"/>
      <c r="BBB386" s="120"/>
      <c r="BBC386" s="120"/>
      <c r="BBD386" s="120"/>
      <c r="BBE386" s="120"/>
      <c r="BBF386" s="120"/>
      <c r="BBG386" s="120"/>
      <c r="BBH386" s="120"/>
      <c r="BBI386" s="120"/>
      <c r="BBJ386" s="120"/>
      <c r="BBK386" s="120"/>
      <c r="BBL386" s="120"/>
      <c r="BBM386" s="120"/>
      <c r="BBN386" s="120"/>
      <c r="BBO386" s="120"/>
      <c r="BBP386" s="120"/>
      <c r="BBQ386" s="120"/>
      <c r="BBR386" s="120"/>
      <c r="BBS386" s="120"/>
      <c r="BBT386" s="120"/>
      <c r="BBU386" s="120"/>
      <c r="BBV386" s="120"/>
      <c r="BBW386" s="120"/>
      <c r="BBX386" s="120"/>
      <c r="BBY386" s="120"/>
      <c r="BBZ386" s="120"/>
      <c r="BCA386" s="120"/>
      <c r="BCB386" s="120"/>
      <c r="BCC386" s="120"/>
      <c r="BCD386" s="120"/>
      <c r="BCE386" s="120"/>
      <c r="BCF386" s="120"/>
      <c r="BCG386" s="120"/>
      <c r="BCH386" s="120"/>
      <c r="BCI386" s="120"/>
      <c r="BCJ386" s="120"/>
      <c r="BCK386" s="120"/>
      <c r="BCL386" s="120"/>
      <c r="BCM386" s="120"/>
      <c r="BCN386" s="120"/>
      <c r="BCO386" s="120"/>
      <c r="BCP386" s="120"/>
      <c r="BCQ386" s="120"/>
      <c r="BCR386" s="120"/>
      <c r="BCS386" s="120"/>
      <c r="BCT386" s="120"/>
      <c r="BCU386" s="120"/>
      <c r="BCV386" s="120"/>
      <c r="BCW386" s="120"/>
      <c r="BCX386" s="120"/>
      <c r="BCY386" s="120"/>
      <c r="BCZ386" s="120"/>
      <c r="BDA386" s="120"/>
      <c r="BDB386" s="120"/>
      <c r="BDC386" s="120"/>
      <c r="BDD386" s="120"/>
      <c r="BDE386" s="120"/>
      <c r="BDF386" s="120"/>
      <c r="BDG386" s="120"/>
      <c r="BDH386" s="120"/>
      <c r="BDI386" s="120"/>
      <c r="BDJ386" s="120"/>
      <c r="BDK386" s="120"/>
      <c r="BDL386" s="120"/>
      <c r="BDM386" s="120"/>
      <c r="BDN386" s="120"/>
      <c r="BDO386" s="120"/>
      <c r="BDP386" s="120"/>
      <c r="BDQ386" s="120"/>
      <c r="BDR386" s="120"/>
      <c r="BDS386" s="120"/>
      <c r="BDT386" s="120"/>
      <c r="BDU386" s="120"/>
      <c r="BDV386" s="120"/>
      <c r="BDW386" s="120"/>
      <c r="BDX386" s="120"/>
      <c r="BDY386" s="120"/>
      <c r="BDZ386" s="120"/>
      <c r="BEA386" s="120"/>
      <c r="BEB386" s="120"/>
      <c r="BEC386" s="120"/>
      <c r="BED386" s="120"/>
      <c r="BEE386" s="120"/>
      <c r="BEF386" s="120"/>
      <c r="BEG386" s="120"/>
      <c r="BEH386" s="120"/>
      <c r="BEI386" s="120"/>
      <c r="BEJ386" s="120"/>
      <c r="BEK386" s="120"/>
      <c r="BEL386" s="120"/>
      <c r="BEM386" s="120"/>
      <c r="BEN386" s="120"/>
      <c r="BEO386" s="120"/>
      <c r="BEP386" s="120"/>
      <c r="BEQ386" s="120"/>
      <c r="BER386" s="120"/>
      <c r="BES386" s="120"/>
      <c r="BET386" s="120"/>
      <c r="BEU386" s="120"/>
      <c r="BEV386" s="120"/>
      <c r="BEW386" s="120"/>
      <c r="BEX386" s="120"/>
      <c r="BEY386" s="120"/>
      <c r="BEZ386" s="120"/>
      <c r="BFA386" s="120"/>
      <c r="BFB386" s="120"/>
      <c r="BFC386" s="120"/>
      <c r="BFD386" s="120"/>
      <c r="BFE386" s="120"/>
      <c r="BFF386" s="120"/>
      <c r="BFG386" s="120"/>
      <c r="BFH386" s="120"/>
      <c r="BFI386" s="120"/>
      <c r="BFJ386" s="120"/>
      <c r="BFK386" s="120"/>
      <c r="BFL386" s="120"/>
      <c r="BFM386" s="120"/>
      <c r="BFN386" s="120"/>
      <c r="BFO386" s="120"/>
      <c r="BFP386" s="120"/>
      <c r="BFQ386" s="120"/>
      <c r="BFR386" s="120"/>
      <c r="BFS386" s="120"/>
      <c r="BFT386" s="120"/>
      <c r="BFU386" s="120"/>
      <c r="BFV386" s="120"/>
      <c r="BFW386" s="120"/>
      <c r="BFX386" s="120"/>
      <c r="BFY386" s="120"/>
      <c r="BFZ386" s="120"/>
      <c r="BGA386" s="120"/>
      <c r="BGB386" s="120"/>
      <c r="BGC386" s="120"/>
      <c r="BGD386" s="120"/>
      <c r="BGE386" s="120"/>
      <c r="BGF386" s="120"/>
      <c r="BGG386" s="120"/>
      <c r="BGH386" s="120"/>
      <c r="BGI386" s="120"/>
      <c r="BGJ386" s="120"/>
      <c r="BGK386" s="120"/>
      <c r="BGL386" s="120"/>
      <c r="BGM386" s="120"/>
      <c r="BGN386" s="120"/>
      <c r="BGO386" s="120"/>
      <c r="BGP386" s="120"/>
      <c r="BGQ386" s="120"/>
      <c r="BGR386" s="120"/>
      <c r="BGS386" s="120"/>
      <c r="BGT386" s="120"/>
      <c r="BGU386" s="120"/>
      <c r="BGV386" s="120"/>
      <c r="BGW386" s="120"/>
      <c r="BGX386" s="120"/>
      <c r="BGY386" s="120"/>
      <c r="BGZ386" s="120"/>
      <c r="BHA386" s="120"/>
      <c r="BHB386" s="120"/>
      <c r="BHC386" s="120"/>
      <c r="BHD386" s="120"/>
      <c r="BHE386" s="120"/>
      <c r="BHF386" s="120"/>
      <c r="BHG386" s="120"/>
      <c r="BHH386" s="120"/>
      <c r="BHI386" s="120"/>
      <c r="BHJ386" s="120"/>
      <c r="BHK386" s="120"/>
      <c r="BHL386" s="120"/>
      <c r="BHM386" s="120"/>
      <c r="BHN386" s="120"/>
      <c r="BHO386" s="120"/>
      <c r="BHP386" s="120"/>
      <c r="BHQ386" s="120"/>
      <c r="BHR386" s="120"/>
      <c r="BHS386" s="120"/>
      <c r="BHT386" s="120"/>
      <c r="BHU386" s="120"/>
      <c r="BHV386" s="120"/>
      <c r="BHW386" s="120"/>
      <c r="BHX386" s="120"/>
      <c r="BHY386" s="120"/>
      <c r="BHZ386" s="120"/>
      <c r="BIA386" s="120"/>
      <c r="BIB386" s="120"/>
      <c r="BIC386" s="120"/>
      <c r="BID386" s="120"/>
      <c r="BIE386" s="120"/>
      <c r="BIF386" s="120"/>
      <c r="BIG386" s="120"/>
      <c r="BIH386" s="120"/>
      <c r="BII386" s="120"/>
      <c r="BIJ386" s="120"/>
      <c r="BIK386" s="120"/>
      <c r="BIL386" s="120"/>
      <c r="BIM386" s="120"/>
      <c r="BIN386" s="120"/>
      <c r="BIO386" s="120"/>
      <c r="BIP386" s="120"/>
      <c r="BIQ386" s="120"/>
      <c r="BIR386" s="120"/>
      <c r="BIS386" s="120"/>
      <c r="BIT386" s="120"/>
      <c r="BIU386" s="120"/>
      <c r="BIV386" s="120"/>
      <c r="BIW386" s="120"/>
      <c r="BIX386" s="120"/>
      <c r="BIY386" s="120"/>
      <c r="BIZ386" s="120"/>
      <c r="BJA386" s="120"/>
      <c r="BJB386" s="120"/>
      <c r="BJC386" s="120"/>
      <c r="BJD386" s="120"/>
      <c r="BJE386" s="120"/>
      <c r="BJF386" s="120"/>
      <c r="BJG386" s="120"/>
      <c r="BJH386" s="120"/>
      <c r="BJI386" s="120"/>
      <c r="BJJ386" s="120"/>
      <c r="BJK386" s="120"/>
      <c r="BJL386" s="120"/>
      <c r="BJM386" s="120"/>
      <c r="BJN386" s="120"/>
      <c r="BJO386" s="120"/>
      <c r="BJP386" s="120"/>
      <c r="BJQ386" s="120"/>
      <c r="BJR386" s="120"/>
      <c r="BJS386" s="120"/>
      <c r="BJT386" s="120"/>
      <c r="BJU386" s="120"/>
      <c r="BJV386" s="120"/>
      <c r="BJW386" s="120"/>
      <c r="BJX386" s="120"/>
      <c r="BJY386" s="120"/>
      <c r="BJZ386" s="120"/>
      <c r="BKA386" s="120"/>
      <c r="BKB386" s="120"/>
      <c r="BKC386" s="120"/>
      <c r="BKD386" s="120"/>
      <c r="BKE386" s="120"/>
      <c r="BKF386" s="120"/>
      <c r="BKG386" s="120"/>
      <c r="BKH386" s="120"/>
      <c r="BKI386" s="120"/>
      <c r="BKJ386" s="120"/>
      <c r="BKK386" s="120"/>
      <c r="BKL386" s="120"/>
      <c r="BKM386" s="120"/>
      <c r="BKN386" s="120"/>
      <c r="BKO386" s="120"/>
      <c r="BKP386" s="120"/>
      <c r="BKQ386" s="120"/>
      <c r="BKR386" s="120"/>
      <c r="BKS386" s="120"/>
      <c r="BKT386" s="120"/>
      <c r="BKU386" s="120"/>
      <c r="BKV386" s="120"/>
      <c r="BKW386" s="120"/>
      <c r="BKX386" s="120"/>
      <c r="BKY386" s="120"/>
      <c r="BKZ386" s="120"/>
      <c r="BLA386" s="120"/>
      <c r="BLB386" s="120"/>
      <c r="BLC386" s="120"/>
      <c r="BLD386" s="120"/>
      <c r="BLE386" s="120"/>
      <c r="BLF386" s="120"/>
      <c r="BLG386" s="120"/>
      <c r="BLH386" s="120"/>
      <c r="BLI386" s="120"/>
      <c r="BLJ386" s="120"/>
      <c r="BLK386" s="120"/>
      <c r="BLL386" s="120"/>
      <c r="BLM386" s="120"/>
      <c r="BLN386" s="120"/>
      <c r="BLO386" s="120"/>
      <c r="BLP386" s="120"/>
      <c r="BLQ386" s="120"/>
      <c r="BLR386" s="120"/>
      <c r="BLS386" s="120"/>
      <c r="BLT386" s="120"/>
      <c r="BLU386" s="120"/>
      <c r="BLV386" s="120"/>
      <c r="BLW386" s="120"/>
      <c r="BLX386" s="120"/>
      <c r="BLY386" s="120"/>
      <c r="BLZ386" s="120"/>
      <c r="BMA386" s="120"/>
      <c r="BMB386" s="120"/>
      <c r="BMC386" s="120"/>
      <c r="BMD386" s="120"/>
      <c r="BME386" s="120"/>
      <c r="BMF386" s="120"/>
      <c r="BMG386" s="120"/>
      <c r="BMH386" s="120"/>
      <c r="BMI386" s="120"/>
      <c r="BMJ386" s="120"/>
      <c r="BMK386" s="120"/>
      <c r="BML386" s="120"/>
      <c r="BMM386" s="120"/>
      <c r="BMN386" s="120"/>
      <c r="BMO386" s="120"/>
      <c r="BMP386" s="120"/>
      <c r="BMQ386" s="120"/>
      <c r="BMR386" s="120"/>
      <c r="BMS386" s="120"/>
      <c r="BMT386" s="120"/>
      <c r="BMU386" s="120"/>
      <c r="BMV386" s="120"/>
      <c r="BMW386" s="120"/>
      <c r="BMX386" s="120"/>
      <c r="BMY386" s="120"/>
      <c r="BMZ386" s="120"/>
      <c r="BNA386" s="120"/>
      <c r="BNB386" s="120"/>
      <c r="BNC386" s="120"/>
      <c r="BND386" s="120"/>
      <c r="BNE386" s="120"/>
      <c r="BNF386" s="120"/>
      <c r="BNG386" s="120"/>
      <c r="BNH386" s="120"/>
      <c r="BNI386" s="120"/>
      <c r="BNJ386" s="120"/>
      <c r="BNK386" s="120"/>
      <c r="BNL386" s="120"/>
      <c r="BNM386" s="120"/>
      <c r="BNN386" s="120"/>
      <c r="BNO386" s="120"/>
      <c r="BNP386" s="120"/>
      <c r="BNQ386" s="120"/>
      <c r="BNR386" s="120"/>
      <c r="BNS386" s="120"/>
      <c r="BNT386" s="120"/>
      <c r="BNU386" s="120"/>
      <c r="BNV386" s="120"/>
      <c r="BNW386" s="120"/>
      <c r="BNX386" s="120"/>
      <c r="BNY386" s="120"/>
      <c r="BNZ386" s="120"/>
      <c r="BOA386" s="120"/>
      <c r="BOB386" s="120"/>
      <c r="BOC386" s="120"/>
      <c r="BOD386" s="120"/>
      <c r="BOE386" s="120"/>
      <c r="BOF386" s="120"/>
      <c r="BOG386" s="120"/>
      <c r="BOH386" s="120"/>
      <c r="BOI386" s="120"/>
      <c r="BOJ386" s="120"/>
      <c r="BOK386" s="120"/>
      <c r="BOL386" s="120"/>
      <c r="BOM386" s="120"/>
      <c r="BON386" s="120"/>
      <c r="BOO386" s="120"/>
      <c r="BOP386" s="120"/>
      <c r="BOQ386" s="120"/>
      <c r="BOR386" s="120"/>
      <c r="BOS386" s="120"/>
      <c r="BOT386" s="120"/>
      <c r="BOU386" s="120"/>
      <c r="BOV386" s="120"/>
      <c r="BOW386" s="120"/>
      <c r="BOX386" s="120"/>
      <c r="BOY386" s="120"/>
      <c r="BOZ386" s="120"/>
      <c r="BPA386" s="120"/>
      <c r="BPB386" s="120"/>
      <c r="BPC386" s="120"/>
      <c r="BPD386" s="120"/>
      <c r="BPE386" s="120"/>
      <c r="BPF386" s="120"/>
      <c r="BPG386" s="120"/>
      <c r="BPH386" s="120"/>
      <c r="BPI386" s="120"/>
      <c r="BPJ386" s="120"/>
      <c r="BPK386" s="120"/>
      <c r="BPL386" s="120"/>
      <c r="BPM386" s="120"/>
      <c r="BPN386" s="120"/>
      <c r="BPO386" s="120"/>
      <c r="BPP386" s="120"/>
      <c r="BPQ386" s="120"/>
      <c r="BPR386" s="120"/>
      <c r="BPS386" s="120"/>
      <c r="BPT386" s="120"/>
      <c r="BPU386" s="120"/>
      <c r="BPV386" s="120"/>
      <c r="BPW386" s="120"/>
      <c r="BPX386" s="120"/>
      <c r="BPY386" s="120"/>
      <c r="BPZ386" s="120"/>
      <c r="BQA386" s="120"/>
      <c r="BQB386" s="120"/>
      <c r="BQC386" s="120"/>
      <c r="BQD386" s="120"/>
      <c r="BQE386" s="120"/>
      <c r="BQF386" s="120"/>
      <c r="BQG386" s="120"/>
      <c r="BQH386" s="120"/>
      <c r="BQI386" s="120"/>
      <c r="BQJ386" s="120"/>
      <c r="BQK386" s="120"/>
      <c r="BQL386" s="120"/>
      <c r="BQM386" s="120"/>
      <c r="BQN386" s="120"/>
      <c r="BQO386" s="120"/>
      <c r="BQP386" s="120"/>
      <c r="BQQ386" s="120"/>
      <c r="BQR386" s="120"/>
      <c r="BQS386" s="120"/>
      <c r="BQT386" s="120"/>
      <c r="BQU386" s="120"/>
      <c r="BQV386" s="120"/>
      <c r="BQW386" s="120"/>
      <c r="BQX386" s="120"/>
      <c r="BQY386" s="120"/>
      <c r="BQZ386" s="120"/>
      <c r="BRA386" s="120"/>
      <c r="BRB386" s="120"/>
      <c r="BRC386" s="120"/>
      <c r="BRD386" s="120"/>
      <c r="BRE386" s="120"/>
      <c r="BRF386" s="120"/>
      <c r="BRG386" s="120"/>
      <c r="BRH386" s="120"/>
      <c r="BRI386" s="120"/>
      <c r="BRJ386" s="120"/>
      <c r="BRK386" s="120"/>
      <c r="BRL386" s="120"/>
      <c r="BRM386" s="120"/>
      <c r="BRN386" s="120"/>
      <c r="BRO386" s="120"/>
      <c r="BRP386" s="120"/>
      <c r="BRQ386" s="120"/>
      <c r="BRR386" s="120"/>
      <c r="BRS386" s="120"/>
      <c r="BRT386" s="120"/>
      <c r="BRU386" s="120"/>
      <c r="BRV386" s="120"/>
      <c r="BRW386" s="120"/>
      <c r="BRX386" s="120"/>
      <c r="BRY386" s="120"/>
      <c r="BRZ386" s="120"/>
      <c r="BSA386" s="120"/>
      <c r="BSB386" s="120"/>
      <c r="BSC386" s="120"/>
      <c r="BSD386" s="120"/>
      <c r="BSE386" s="120"/>
      <c r="BSF386" s="120"/>
      <c r="BSG386" s="120"/>
      <c r="BSH386" s="120"/>
      <c r="BSI386" s="120"/>
      <c r="BSJ386" s="120"/>
      <c r="BSK386" s="120"/>
      <c r="BSL386" s="120"/>
      <c r="BSM386" s="120"/>
      <c r="BSN386" s="120"/>
      <c r="BSO386" s="120"/>
      <c r="BSP386" s="120"/>
      <c r="BSQ386" s="120"/>
      <c r="BSR386" s="120"/>
      <c r="BSS386" s="120"/>
      <c r="BST386" s="120"/>
      <c r="BSU386" s="120"/>
      <c r="BSV386" s="120"/>
      <c r="BSW386" s="120"/>
      <c r="BSX386" s="120"/>
      <c r="BSY386" s="120"/>
      <c r="BSZ386" s="120"/>
      <c r="BTA386" s="120"/>
      <c r="BTB386" s="120"/>
      <c r="BTC386" s="120"/>
      <c r="BTD386" s="120"/>
      <c r="BTE386" s="120"/>
      <c r="BTF386" s="120"/>
      <c r="BTG386" s="120"/>
      <c r="BTH386" s="120"/>
      <c r="BTI386" s="120"/>
      <c r="BTJ386" s="120"/>
      <c r="BTK386" s="120"/>
      <c r="BTL386" s="120"/>
      <c r="BTM386" s="120"/>
      <c r="BTN386" s="120"/>
      <c r="BTO386" s="120"/>
      <c r="BTP386" s="120"/>
      <c r="BTQ386" s="120"/>
      <c r="BTR386" s="120"/>
      <c r="BTS386" s="120"/>
      <c r="BTT386" s="120"/>
      <c r="BTU386" s="120"/>
      <c r="BTV386" s="120"/>
      <c r="BTW386" s="120"/>
      <c r="BTX386" s="120"/>
      <c r="BTY386" s="120"/>
      <c r="BTZ386" s="120"/>
      <c r="BUA386" s="120"/>
      <c r="BUB386" s="120"/>
      <c r="BUC386" s="120"/>
      <c r="BUD386" s="120"/>
      <c r="BUE386" s="120"/>
      <c r="BUF386" s="120"/>
      <c r="BUG386" s="120"/>
      <c r="BUH386" s="120"/>
      <c r="BUI386" s="120"/>
      <c r="BUJ386" s="120"/>
      <c r="BUK386" s="120"/>
      <c r="BUL386" s="120"/>
      <c r="BUM386" s="120"/>
      <c r="BUN386" s="120"/>
      <c r="BUO386" s="120"/>
      <c r="BUP386" s="120"/>
      <c r="BUQ386" s="120"/>
      <c r="BUR386" s="120"/>
      <c r="BUS386" s="120"/>
      <c r="BUT386" s="120"/>
      <c r="BUU386" s="120"/>
      <c r="BUV386" s="120"/>
      <c r="BUW386" s="120"/>
      <c r="BUX386" s="120"/>
      <c r="BUY386" s="120"/>
      <c r="BUZ386" s="120"/>
      <c r="BVA386" s="120"/>
      <c r="BVB386" s="120"/>
      <c r="BVC386" s="120"/>
      <c r="BVD386" s="120"/>
      <c r="BVE386" s="120"/>
      <c r="BVF386" s="120"/>
      <c r="BVG386" s="120"/>
      <c r="BVH386" s="120"/>
      <c r="BVI386" s="120"/>
      <c r="BVJ386" s="120"/>
      <c r="BVK386" s="120"/>
      <c r="BVL386" s="120"/>
      <c r="BVM386" s="120"/>
      <c r="BVN386" s="120"/>
      <c r="BVO386" s="120"/>
      <c r="BVP386" s="120"/>
      <c r="BVQ386" s="120"/>
      <c r="BVR386" s="120"/>
      <c r="BVS386" s="120"/>
      <c r="BVT386" s="120"/>
      <c r="BVU386" s="120"/>
      <c r="BVV386" s="120"/>
      <c r="BVW386" s="120"/>
      <c r="BVX386" s="120"/>
      <c r="BVY386" s="120"/>
      <c r="BVZ386" s="120"/>
      <c r="BWA386" s="120"/>
      <c r="BWB386" s="120"/>
      <c r="BWC386" s="120"/>
      <c r="BWD386" s="120"/>
      <c r="BWE386" s="120"/>
      <c r="BWF386" s="120"/>
      <c r="BWG386" s="120"/>
      <c r="BWH386" s="120"/>
      <c r="BWI386" s="120"/>
      <c r="BWJ386" s="120"/>
      <c r="BWK386" s="120"/>
      <c r="BWL386" s="120"/>
      <c r="BWM386" s="120"/>
      <c r="BWN386" s="120"/>
      <c r="BWO386" s="120"/>
      <c r="BWP386" s="120"/>
      <c r="BWQ386" s="120"/>
      <c r="BWR386" s="120"/>
      <c r="BWS386" s="120"/>
      <c r="BWT386" s="120"/>
      <c r="BWU386" s="120"/>
      <c r="BWV386" s="120"/>
      <c r="BWW386" s="120"/>
      <c r="BWX386" s="120"/>
      <c r="BWY386" s="120"/>
      <c r="BWZ386" s="120"/>
      <c r="BXA386" s="120"/>
      <c r="BXB386" s="120"/>
      <c r="BXC386" s="120"/>
      <c r="BXD386" s="120"/>
      <c r="BXE386" s="120"/>
      <c r="BXF386" s="120"/>
      <c r="BXG386" s="120"/>
      <c r="BXH386" s="120"/>
      <c r="BXI386" s="120"/>
      <c r="BXJ386" s="120"/>
      <c r="BXK386" s="120"/>
      <c r="BXL386" s="120"/>
      <c r="BXM386" s="120"/>
      <c r="BXN386" s="120"/>
      <c r="BXO386" s="120"/>
      <c r="BXP386" s="120"/>
      <c r="BXQ386" s="120"/>
      <c r="BXR386" s="120"/>
      <c r="BXS386" s="120"/>
      <c r="BXT386" s="120"/>
      <c r="BXU386" s="120"/>
      <c r="BXV386" s="120"/>
      <c r="BXW386" s="120"/>
      <c r="BXX386" s="120"/>
      <c r="BXY386" s="120"/>
      <c r="BXZ386" s="120"/>
      <c r="BYA386" s="120"/>
      <c r="BYB386" s="120"/>
      <c r="BYC386" s="120"/>
      <c r="BYD386" s="120"/>
      <c r="BYE386" s="120"/>
      <c r="BYF386" s="120"/>
      <c r="BYG386" s="120"/>
      <c r="BYH386" s="120"/>
      <c r="BYI386" s="120"/>
      <c r="BYJ386" s="120"/>
      <c r="BYK386" s="120"/>
      <c r="BYL386" s="120"/>
      <c r="BYM386" s="120"/>
      <c r="BYN386" s="120"/>
      <c r="BYO386" s="120"/>
      <c r="BYP386" s="120"/>
      <c r="BYQ386" s="120"/>
      <c r="BYR386" s="120"/>
      <c r="BYS386" s="120"/>
      <c r="BYT386" s="120"/>
      <c r="BYU386" s="120"/>
      <c r="BYV386" s="120"/>
      <c r="BYW386" s="120"/>
      <c r="BYX386" s="120"/>
      <c r="BYY386" s="120"/>
      <c r="BYZ386" s="120"/>
      <c r="BZA386" s="120"/>
      <c r="BZB386" s="120"/>
      <c r="BZC386" s="120"/>
      <c r="BZD386" s="120"/>
      <c r="BZE386" s="120"/>
      <c r="BZF386" s="120"/>
      <c r="BZG386" s="120"/>
      <c r="BZH386" s="120"/>
      <c r="BZI386" s="120"/>
      <c r="BZJ386" s="120"/>
      <c r="BZK386" s="120"/>
      <c r="BZL386" s="120"/>
      <c r="BZM386" s="120"/>
      <c r="BZN386" s="120"/>
      <c r="BZO386" s="120"/>
      <c r="BZP386" s="120"/>
      <c r="BZQ386" s="120"/>
      <c r="BZR386" s="120"/>
      <c r="BZS386" s="120"/>
      <c r="BZT386" s="120"/>
      <c r="BZU386" s="120"/>
      <c r="BZV386" s="120"/>
      <c r="BZW386" s="120"/>
      <c r="BZX386" s="120"/>
      <c r="BZY386" s="120"/>
      <c r="BZZ386" s="120"/>
      <c r="CAA386" s="120"/>
      <c r="CAB386" s="120"/>
      <c r="CAC386" s="120"/>
      <c r="CAD386" s="120"/>
      <c r="CAE386" s="120"/>
      <c r="CAF386" s="120"/>
      <c r="CAG386" s="120"/>
      <c r="CAH386" s="120"/>
      <c r="CAI386" s="120"/>
      <c r="CAJ386" s="120"/>
      <c r="CAK386" s="120"/>
      <c r="CAL386" s="120"/>
      <c r="CAM386" s="120"/>
      <c r="CAN386" s="120"/>
      <c r="CAO386" s="120"/>
      <c r="CAP386" s="120"/>
      <c r="CAQ386" s="120"/>
      <c r="CAR386" s="120"/>
      <c r="CAS386" s="120"/>
      <c r="CAT386" s="120"/>
      <c r="CAU386" s="120"/>
      <c r="CAV386" s="120"/>
      <c r="CAW386" s="120"/>
      <c r="CAX386" s="120"/>
      <c r="CAY386" s="120"/>
      <c r="CAZ386" s="120"/>
      <c r="CBA386" s="120"/>
      <c r="CBB386" s="120"/>
      <c r="CBC386" s="120"/>
      <c r="CBD386" s="120"/>
      <c r="CBE386" s="120"/>
      <c r="CBF386" s="120"/>
      <c r="CBG386" s="120"/>
      <c r="CBH386" s="120"/>
      <c r="CBI386" s="120"/>
      <c r="CBJ386" s="120"/>
      <c r="CBK386" s="120"/>
      <c r="CBL386" s="120"/>
      <c r="CBM386" s="120"/>
      <c r="CBN386" s="120"/>
      <c r="CBO386" s="120"/>
      <c r="CBP386" s="120"/>
      <c r="CBQ386" s="120"/>
      <c r="CBR386" s="120"/>
      <c r="CBS386" s="120"/>
      <c r="CBT386" s="120"/>
      <c r="CBU386" s="120"/>
      <c r="CBV386" s="120"/>
      <c r="CBW386" s="120"/>
      <c r="CBX386" s="120"/>
      <c r="CBY386" s="120"/>
      <c r="CBZ386" s="120"/>
      <c r="CCA386" s="120"/>
      <c r="CCB386" s="120"/>
      <c r="CCC386" s="120"/>
      <c r="CCD386" s="120"/>
      <c r="CCE386" s="120"/>
      <c r="CCF386" s="120"/>
      <c r="CCG386" s="120"/>
      <c r="CCH386" s="120"/>
      <c r="CCI386" s="120"/>
      <c r="CCJ386" s="120"/>
      <c r="CCK386" s="120"/>
      <c r="CCL386" s="120"/>
      <c r="CCM386" s="120"/>
      <c r="CCN386" s="120"/>
      <c r="CCO386" s="120"/>
      <c r="CCP386" s="120"/>
      <c r="CCQ386" s="120"/>
      <c r="CCR386" s="120"/>
      <c r="CCS386" s="120"/>
      <c r="CCT386" s="120"/>
      <c r="CCU386" s="120"/>
      <c r="CCV386" s="120"/>
      <c r="CCW386" s="120"/>
      <c r="CCX386" s="120"/>
      <c r="CCY386" s="120"/>
      <c r="CCZ386" s="120"/>
      <c r="CDA386" s="120"/>
      <c r="CDB386" s="120"/>
      <c r="CDC386" s="120"/>
      <c r="CDD386" s="120"/>
      <c r="CDE386" s="120"/>
      <c r="CDF386" s="120"/>
      <c r="CDG386" s="120"/>
      <c r="CDH386" s="120"/>
      <c r="CDI386" s="120"/>
      <c r="CDJ386" s="120"/>
      <c r="CDK386" s="120"/>
      <c r="CDL386" s="120"/>
      <c r="CDM386" s="120"/>
      <c r="CDN386" s="120"/>
      <c r="CDO386" s="120"/>
      <c r="CDP386" s="120"/>
      <c r="CDQ386" s="120"/>
      <c r="CDR386" s="120"/>
      <c r="CDS386" s="120"/>
      <c r="CDT386" s="120"/>
      <c r="CDU386" s="120"/>
      <c r="CDV386" s="120"/>
      <c r="CDW386" s="120"/>
      <c r="CDX386" s="120"/>
      <c r="CDY386" s="120"/>
      <c r="CDZ386" s="120"/>
      <c r="CEA386" s="120"/>
      <c r="CEB386" s="120"/>
      <c r="CEC386" s="120"/>
      <c r="CED386" s="120"/>
      <c r="CEE386" s="120"/>
      <c r="CEF386" s="120"/>
      <c r="CEG386" s="120"/>
      <c r="CEH386" s="120"/>
      <c r="CEI386" s="120"/>
      <c r="CEJ386" s="120"/>
      <c r="CEK386" s="120"/>
      <c r="CEL386" s="120"/>
      <c r="CEM386" s="120"/>
      <c r="CEN386" s="120"/>
      <c r="CEO386" s="120"/>
      <c r="CEP386" s="120"/>
      <c r="CEQ386" s="120"/>
      <c r="CER386" s="120"/>
      <c r="CES386" s="120"/>
      <c r="CET386" s="120"/>
      <c r="CEU386" s="120"/>
      <c r="CEV386" s="120"/>
      <c r="CEW386" s="120"/>
      <c r="CEX386" s="120"/>
      <c r="CEY386" s="120"/>
      <c r="CEZ386" s="120"/>
      <c r="CFA386" s="120"/>
      <c r="CFB386" s="120"/>
      <c r="CFC386" s="120"/>
      <c r="CFD386" s="120"/>
      <c r="CFE386" s="120"/>
      <c r="CFF386" s="120"/>
      <c r="CFG386" s="120"/>
      <c r="CFH386" s="120"/>
      <c r="CFI386" s="120"/>
      <c r="CFJ386" s="120"/>
      <c r="CFK386" s="120"/>
      <c r="CFL386" s="120"/>
      <c r="CFM386" s="120"/>
      <c r="CFN386" s="120"/>
      <c r="CFO386" s="120"/>
      <c r="CFP386" s="120"/>
      <c r="CFQ386" s="120"/>
      <c r="CFR386" s="120"/>
      <c r="CFS386" s="120"/>
      <c r="CFT386" s="120"/>
      <c r="CFU386" s="120"/>
      <c r="CFV386" s="120"/>
      <c r="CFW386" s="120"/>
      <c r="CFX386" s="120"/>
      <c r="CFY386" s="120"/>
      <c r="CFZ386" s="120"/>
      <c r="CGA386" s="120"/>
      <c r="CGB386" s="120"/>
      <c r="CGC386" s="120"/>
      <c r="CGD386" s="120"/>
      <c r="CGE386" s="120"/>
      <c r="CGF386" s="120"/>
      <c r="CGG386" s="120"/>
      <c r="CGH386" s="120"/>
      <c r="CGI386" s="120"/>
      <c r="CGJ386" s="120"/>
      <c r="CGK386" s="120"/>
      <c r="CGL386" s="120"/>
      <c r="CGM386" s="120"/>
      <c r="CGN386" s="120"/>
      <c r="CGO386" s="120"/>
      <c r="CGP386" s="120"/>
      <c r="CGQ386" s="120"/>
      <c r="CGR386" s="120"/>
      <c r="CGS386" s="120"/>
      <c r="CGT386" s="120"/>
      <c r="CGU386" s="120"/>
      <c r="CGV386" s="120"/>
      <c r="CGW386" s="120"/>
      <c r="CGX386" s="120"/>
      <c r="CGY386" s="120"/>
      <c r="CGZ386" s="120"/>
      <c r="CHA386" s="120"/>
      <c r="CHB386" s="120"/>
      <c r="CHC386" s="120"/>
      <c r="CHD386" s="120"/>
      <c r="CHE386" s="120"/>
      <c r="CHF386" s="120"/>
      <c r="CHG386" s="120"/>
      <c r="CHH386" s="120"/>
      <c r="CHI386" s="120"/>
      <c r="CHJ386" s="120"/>
      <c r="CHK386" s="120"/>
      <c r="CHL386" s="120"/>
      <c r="CHM386" s="120"/>
      <c r="CHN386" s="120"/>
      <c r="CHO386" s="120"/>
      <c r="CHP386" s="120"/>
      <c r="CHQ386" s="120"/>
      <c r="CHR386" s="120"/>
      <c r="CHS386" s="120"/>
      <c r="CHT386" s="120"/>
      <c r="CHU386" s="120"/>
      <c r="CHV386" s="120"/>
      <c r="CHW386" s="120"/>
      <c r="CHX386" s="120"/>
      <c r="CHY386" s="120"/>
      <c r="CHZ386" s="120"/>
      <c r="CIA386" s="120"/>
      <c r="CIB386" s="120"/>
      <c r="CIC386" s="120"/>
      <c r="CID386" s="120"/>
      <c r="CIE386" s="120"/>
      <c r="CIF386" s="120"/>
      <c r="CIG386" s="120"/>
      <c r="CIH386" s="120"/>
      <c r="CII386" s="120"/>
      <c r="CIJ386" s="120"/>
      <c r="CIK386" s="120"/>
      <c r="CIL386" s="120"/>
      <c r="CIM386" s="120"/>
      <c r="CIN386" s="120"/>
      <c r="CIO386" s="120"/>
      <c r="CIP386" s="120"/>
      <c r="CIQ386" s="120"/>
      <c r="CIR386" s="120"/>
      <c r="CIS386" s="120"/>
      <c r="CIT386" s="120"/>
      <c r="CIU386" s="120"/>
      <c r="CIV386" s="120"/>
      <c r="CIW386" s="120"/>
      <c r="CIX386" s="120"/>
      <c r="CIY386" s="120"/>
      <c r="CIZ386" s="120"/>
      <c r="CJA386" s="120"/>
      <c r="CJB386" s="120"/>
      <c r="CJC386" s="120"/>
      <c r="CJD386" s="120"/>
      <c r="CJE386" s="120"/>
      <c r="CJF386" s="120"/>
      <c r="CJG386" s="120"/>
      <c r="CJH386" s="120"/>
      <c r="CJI386" s="120"/>
      <c r="CJJ386" s="120"/>
      <c r="CJK386" s="120"/>
      <c r="CJL386" s="120"/>
      <c r="CJM386" s="120"/>
      <c r="CJN386" s="120"/>
      <c r="CJO386" s="120"/>
      <c r="CJP386" s="120"/>
      <c r="CJQ386" s="120"/>
      <c r="CJR386" s="120"/>
      <c r="CJS386" s="120"/>
      <c r="CJT386" s="120"/>
      <c r="CJU386" s="120"/>
      <c r="CJV386" s="120"/>
      <c r="CJW386" s="120"/>
      <c r="CJX386" s="120"/>
      <c r="CJY386" s="120"/>
      <c r="CJZ386" s="120"/>
      <c r="CKA386" s="120"/>
      <c r="CKB386" s="120"/>
      <c r="CKC386" s="120"/>
      <c r="CKD386" s="120"/>
      <c r="CKE386" s="120"/>
      <c r="CKF386" s="120"/>
      <c r="CKG386" s="120"/>
      <c r="CKH386" s="120"/>
      <c r="CKI386" s="120"/>
      <c r="CKJ386" s="120"/>
      <c r="CKK386" s="120"/>
      <c r="CKL386" s="120"/>
      <c r="CKM386" s="120"/>
      <c r="CKN386" s="120"/>
      <c r="CKO386" s="120"/>
      <c r="CKP386" s="120"/>
      <c r="CKQ386" s="120"/>
      <c r="CKR386" s="120"/>
      <c r="CKS386" s="120"/>
      <c r="CKT386" s="120"/>
      <c r="CKU386" s="120"/>
      <c r="CKV386" s="120"/>
      <c r="CKW386" s="120"/>
      <c r="CKX386" s="120"/>
      <c r="CKY386" s="120"/>
      <c r="CKZ386" s="120"/>
      <c r="CLA386" s="120"/>
      <c r="CLB386" s="120"/>
      <c r="CLC386" s="120"/>
      <c r="CLD386" s="120"/>
      <c r="CLE386" s="120"/>
      <c r="CLF386" s="120"/>
      <c r="CLG386" s="120"/>
      <c r="CLH386" s="120"/>
      <c r="CLI386" s="120"/>
      <c r="CLJ386" s="120"/>
      <c r="CLK386" s="120"/>
      <c r="CLL386" s="120"/>
      <c r="CLM386" s="120"/>
      <c r="CLN386" s="120"/>
      <c r="CLO386" s="120"/>
      <c r="CLP386" s="120"/>
      <c r="CLQ386" s="120"/>
      <c r="CLR386" s="120"/>
      <c r="CLS386" s="120"/>
      <c r="CLT386" s="120"/>
      <c r="CLU386" s="120"/>
      <c r="CLV386" s="120"/>
      <c r="CLW386" s="120"/>
      <c r="CLX386" s="120"/>
      <c r="CLY386" s="120"/>
      <c r="CLZ386" s="120"/>
      <c r="CMA386" s="120"/>
      <c r="CMB386" s="120"/>
      <c r="CMC386" s="120"/>
      <c r="CMD386" s="120"/>
      <c r="CME386" s="120"/>
      <c r="CMF386" s="120"/>
      <c r="CMG386" s="120"/>
      <c r="CMH386" s="120"/>
      <c r="CMI386" s="120"/>
      <c r="CMJ386" s="120"/>
      <c r="CMK386" s="120"/>
      <c r="CML386" s="120"/>
      <c r="CMM386" s="120"/>
      <c r="CMN386" s="120"/>
      <c r="CMO386" s="120"/>
      <c r="CMP386" s="120"/>
      <c r="CMQ386" s="120"/>
      <c r="CMR386" s="120"/>
      <c r="CMS386" s="120"/>
      <c r="CMT386" s="120"/>
      <c r="CMU386" s="120"/>
      <c r="CMV386" s="120"/>
      <c r="CMW386" s="120"/>
      <c r="CMX386" s="120"/>
      <c r="CMY386" s="120"/>
      <c r="CMZ386" s="120"/>
      <c r="CNA386" s="120"/>
      <c r="CNB386" s="120"/>
      <c r="CNC386" s="120"/>
      <c r="CND386" s="120"/>
      <c r="CNE386" s="120"/>
      <c r="CNF386" s="120"/>
      <c r="CNG386" s="120"/>
      <c r="CNH386" s="120"/>
      <c r="CNI386" s="120"/>
      <c r="CNJ386" s="120"/>
      <c r="CNK386" s="120"/>
      <c r="CNL386" s="120"/>
      <c r="CNM386" s="120"/>
      <c r="CNN386" s="120"/>
      <c r="CNO386" s="120"/>
      <c r="CNP386" s="120"/>
      <c r="CNQ386" s="120"/>
      <c r="CNR386" s="120"/>
      <c r="CNS386" s="120"/>
      <c r="CNT386" s="120"/>
      <c r="CNU386" s="120"/>
      <c r="CNV386" s="120"/>
      <c r="CNW386" s="120"/>
      <c r="CNX386" s="120"/>
      <c r="CNY386" s="120"/>
      <c r="CNZ386" s="120"/>
      <c r="COA386" s="120"/>
      <c r="COB386" s="120"/>
      <c r="COC386" s="120"/>
      <c r="COD386" s="120"/>
      <c r="COE386" s="120"/>
      <c r="COF386" s="120"/>
      <c r="COG386" s="120"/>
      <c r="COH386" s="120"/>
      <c r="COI386" s="120"/>
      <c r="COJ386" s="120"/>
      <c r="COK386" s="120"/>
      <c r="COL386" s="120"/>
      <c r="COM386" s="120"/>
      <c r="CON386" s="120"/>
      <c r="COO386" s="120"/>
      <c r="COP386" s="120"/>
      <c r="COQ386" s="120"/>
      <c r="COR386" s="120"/>
      <c r="COS386" s="120"/>
      <c r="COT386" s="120"/>
      <c r="COU386" s="120"/>
      <c r="COV386" s="120"/>
      <c r="COW386" s="120"/>
      <c r="COX386" s="120"/>
      <c r="COY386" s="120"/>
      <c r="COZ386" s="120"/>
      <c r="CPA386" s="120"/>
      <c r="CPB386" s="120"/>
      <c r="CPC386" s="120"/>
      <c r="CPD386" s="120"/>
      <c r="CPE386" s="120"/>
      <c r="CPF386" s="120"/>
      <c r="CPG386" s="120"/>
      <c r="CPH386" s="120"/>
      <c r="CPI386" s="120"/>
      <c r="CPJ386" s="120"/>
      <c r="CPK386" s="120"/>
      <c r="CPL386" s="120"/>
      <c r="CPM386" s="120"/>
      <c r="CPN386" s="120"/>
      <c r="CPO386" s="120"/>
      <c r="CPP386" s="120"/>
      <c r="CPQ386" s="120"/>
      <c r="CPR386" s="120"/>
      <c r="CPS386" s="120"/>
      <c r="CPT386" s="120"/>
      <c r="CPU386" s="120"/>
      <c r="CPV386" s="120"/>
      <c r="CPW386" s="120"/>
      <c r="CPX386" s="120"/>
      <c r="CPY386" s="120"/>
      <c r="CPZ386" s="120"/>
      <c r="CQA386" s="120"/>
      <c r="CQB386" s="120"/>
      <c r="CQC386" s="120"/>
      <c r="CQD386" s="120"/>
      <c r="CQE386" s="120"/>
      <c r="CQF386" s="120"/>
      <c r="CQG386" s="120"/>
      <c r="CQH386" s="120"/>
      <c r="CQI386" s="120"/>
      <c r="CQJ386" s="120"/>
      <c r="CQK386" s="120"/>
      <c r="CQL386" s="120"/>
      <c r="CQM386" s="120"/>
      <c r="CQN386" s="120"/>
      <c r="CQO386" s="120"/>
      <c r="CQP386" s="120"/>
      <c r="CQQ386" s="120"/>
      <c r="CQR386" s="120"/>
      <c r="CQS386" s="120"/>
      <c r="CQT386" s="120"/>
      <c r="CQU386" s="120"/>
      <c r="CQV386" s="120"/>
      <c r="CQW386" s="120"/>
      <c r="CQX386" s="120"/>
      <c r="CQY386" s="120"/>
      <c r="CQZ386" s="120"/>
      <c r="CRA386" s="120"/>
      <c r="CRB386" s="120"/>
      <c r="CRC386" s="120"/>
      <c r="CRD386" s="120"/>
      <c r="CRE386" s="120"/>
      <c r="CRF386" s="120"/>
      <c r="CRG386" s="120"/>
      <c r="CRH386" s="120"/>
      <c r="CRI386" s="120"/>
      <c r="CRJ386" s="120"/>
      <c r="CRK386" s="120"/>
      <c r="CRL386" s="120"/>
      <c r="CRM386" s="120"/>
      <c r="CRN386" s="120"/>
      <c r="CRO386" s="120"/>
      <c r="CRP386" s="120"/>
      <c r="CRQ386" s="120"/>
      <c r="CRR386" s="120"/>
      <c r="CRS386" s="120"/>
      <c r="CRT386" s="120"/>
      <c r="CRU386" s="120"/>
      <c r="CRV386" s="120"/>
      <c r="CRW386" s="120"/>
      <c r="CRX386" s="120"/>
      <c r="CRY386" s="120"/>
      <c r="CRZ386" s="120"/>
      <c r="CSA386" s="120"/>
      <c r="CSB386" s="120"/>
      <c r="CSC386" s="120"/>
      <c r="CSD386" s="120"/>
      <c r="CSE386" s="120"/>
      <c r="CSF386" s="120"/>
      <c r="CSG386" s="120"/>
      <c r="CSH386" s="120"/>
      <c r="CSI386" s="120"/>
      <c r="CSJ386" s="120"/>
      <c r="CSK386" s="120"/>
      <c r="CSL386" s="120"/>
      <c r="CSM386" s="120"/>
      <c r="CSN386" s="120"/>
      <c r="CSO386" s="120"/>
      <c r="CSP386" s="120"/>
      <c r="CSQ386" s="120"/>
      <c r="CSR386" s="120"/>
      <c r="CSS386" s="120"/>
      <c r="CST386" s="120"/>
      <c r="CSU386" s="120"/>
      <c r="CSV386" s="120"/>
      <c r="CSW386" s="120"/>
      <c r="CSX386" s="120"/>
      <c r="CSY386" s="120"/>
      <c r="CSZ386" s="120"/>
      <c r="CTA386" s="120"/>
      <c r="CTB386" s="120"/>
      <c r="CTC386" s="120"/>
      <c r="CTD386" s="120"/>
      <c r="CTE386" s="120"/>
      <c r="CTF386" s="120"/>
      <c r="CTG386" s="120"/>
      <c r="CTH386" s="120"/>
      <c r="CTI386" s="120"/>
      <c r="CTJ386" s="120"/>
      <c r="CTK386" s="120"/>
      <c r="CTL386" s="120"/>
      <c r="CTM386" s="120"/>
      <c r="CTN386" s="120"/>
      <c r="CTO386" s="120"/>
      <c r="CTP386" s="120"/>
      <c r="CTQ386" s="120"/>
      <c r="CTR386" s="120"/>
      <c r="CTS386" s="120"/>
      <c r="CTT386" s="120"/>
      <c r="CTU386" s="120"/>
      <c r="CTV386" s="120"/>
      <c r="CTW386" s="120"/>
      <c r="CTX386" s="120"/>
      <c r="CTY386" s="120"/>
      <c r="CTZ386" s="120"/>
      <c r="CUA386" s="120"/>
      <c r="CUB386" s="120"/>
      <c r="CUC386" s="120"/>
      <c r="CUD386" s="120"/>
      <c r="CUE386" s="120"/>
      <c r="CUF386" s="120"/>
      <c r="CUG386" s="120"/>
      <c r="CUH386" s="120"/>
      <c r="CUI386" s="120"/>
      <c r="CUJ386" s="120"/>
      <c r="CUK386" s="120"/>
      <c r="CUL386" s="120"/>
      <c r="CUM386" s="120"/>
      <c r="CUN386" s="120"/>
      <c r="CUO386" s="120"/>
      <c r="CUP386" s="120"/>
      <c r="CUQ386" s="120"/>
      <c r="CUR386" s="120"/>
      <c r="CUS386" s="120"/>
      <c r="CUT386" s="120"/>
      <c r="CUU386" s="120"/>
      <c r="CUV386" s="120"/>
      <c r="CUW386" s="120"/>
      <c r="CUX386" s="120"/>
      <c r="CUY386" s="120"/>
      <c r="CUZ386" s="120"/>
      <c r="CVA386" s="120"/>
      <c r="CVB386" s="120"/>
      <c r="CVC386" s="120"/>
      <c r="CVD386" s="120"/>
      <c r="CVE386" s="120"/>
      <c r="CVF386" s="120"/>
      <c r="CVG386" s="120"/>
      <c r="CVH386" s="120"/>
      <c r="CVI386" s="120"/>
      <c r="CVJ386" s="120"/>
      <c r="CVK386" s="120"/>
      <c r="CVL386" s="120"/>
      <c r="CVM386" s="120"/>
      <c r="CVN386" s="120"/>
      <c r="CVO386" s="120"/>
      <c r="CVP386" s="120"/>
      <c r="CVQ386" s="120"/>
      <c r="CVR386" s="120"/>
      <c r="CVS386" s="120"/>
      <c r="CVT386" s="120"/>
      <c r="CVU386" s="120"/>
      <c r="CVV386" s="120"/>
      <c r="CVW386" s="120"/>
      <c r="CVX386" s="120"/>
      <c r="CVY386" s="120"/>
      <c r="CVZ386" s="120"/>
      <c r="CWA386" s="120"/>
      <c r="CWB386" s="120"/>
      <c r="CWC386" s="120"/>
      <c r="CWD386" s="120"/>
      <c r="CWE386" s="120"/>
      <c r="CWF386" s="120"/>
      <c r="CWG386" s="120"/>
      <c r="CWH386" s="120"/>
      <c r="CWI386" s="120"/>
      <c r="CWJ386" s="120"/>
      <c r="CWK386" s="120"/>
      <c r="CWL386" s="120"/>
      <c r="CWM386" s="120"/>
      <c r="CWN386" s="120"/>
      <c r="CWO386" s="120"/>
      <c r="CWP386" s="120"/>
      <c r="CWQ386" s="120"/>
      <c r="CWR386" s="120"/>
      <c r="CWS386" s="120"/>
      <c r="CWT386" s="120"/>
      <c r="CWU386" s="120"/>
      <c r="CWV386" s="120"/>
      <c r="CWW386" s="120"/>
      <c r="CWX386" s="120"/>
      <c r="CWY386" s="120"/>
      <c r="CWZ386" s="120"/>
      <c r="CXA386" s="120"/>
      <c r="CXB386" s="120"/>
      <c r="CXC386" s="120"/>
      <c r="CXD386" s="120"/>
      <c r="CXE386" s="120"/>
      <c r="CXF386" s="120"/>
      <c r="CXG386" s="120"/>
      <c r="CXH386" s="120"/>
      <c r="CXI386" s="120"/>
      <c r="CXJ386" s="120"/>
      <c r="CXK386" s="120"/>
      <c r="CXL386" s="120"/>
      <c r="CXM386" s="120"/>
      <c r="CXN386" s="120"/>
      <c r="CXO386" s="120"/>
      <c r="CXP386" s="120"/>
      <c r="CXQ386" s="120"/>
      <c r="CXR386" s="120"/>
      <c r="CXS386" s="120"/>
      <c r="CXT386" s="120"/>
      <c r="CXU386" s="120"/>
      <c r="CXV386" s="120"/>
      <c r="CXW386" s="120"/>
      <c r="CXX386" s="120"/>
      <c r="CXY386" s="120"/>
      <c r="CXZ386" s="120"/>
      <c r="CYA386" s="120"/>
      <c r="CYB386" s="120"/>
      <c r="CYC386" s="120"/>
      <c r="CYD386" s="120"/>
      <c r="CYE386" s="120"/>
      <c r="CYF386" s="120"/>
      <c r="CYG386" s="120"/>
      <c r="CYH386" s="120"/>
      <c r="CYI386" s="120"/>
      <c r="CYJ386" s="120"/>
      <c r="CYK386" s="120"/>
      <c r="CYL386" s="120"/>
      <c r="CYM386" s="120"/>
      <c r="CYN386" s="120"/>
      <c r="CYO386" s="120"/>
      <c r="CYP386" s="120"/>
      <c r="CYQ386" s="120"/>
      <c r="CYR386" s="120"/>
      <c r="CYS386" s="120"/>
      <c r="CYT386" s="120"/>
      <c r="CYU386" s="120"/>
      <c r="CYV386" s="120"/>
      <c r="CYW386" s="120"/>
      <c r="CYX386" s="120"/>
      <c r="CYY386" s="120"/>
      <c r="CYZ386" s="120"/>
      <c r="CZA386" s="120"/>
      <c r="CZB386" s="120"/>
      <c r="CZC386" s="120"/>
      <c r="CZD386" s="120"/>
      <c r="CZE386" s="120"/>
      <c r="CZF386" s="120"/>
      <c r="CZG386" s="120"/>
      <c r="CZH386" s="120"/>
      <c r="CZI386" s="120"/>
      <c r="CZJ386" s="120"/>
      <c r="CZK386" s="120"/>
      <c r="CZL386" s="120"/>
      <c r="CZM386" s="120"/>
      <c r="CZN386" s="120"/>
      <c r="CZO386" s="120"/>
      <c r="CZP386" s="120"/>
      <c r="CZQ386" s="120"/>
      <c r="CZR386" s="120"/>
      <c r="CZS386" s="120"/>
      <c r="CZT386" s="120"/>
      <c r="CZU386" s="120"/>
      <c r="CZV386" s="120"/>
      <c r="CZW386" s="120"/>
      <c r="CZX386" s="120"/>
      <c r="CZY386" s="120"/>
      <c r="CZZ386" s="120"/>
      <c r="DAA386" s="120"/>
      <c r="DAB386" s="120"/>
      <c r="DAC386" s="120"/>
      <c r="DAD386" s="120"/>
      <c r="DAE386" s="120"/>
      <c r="DAF386" s="120"/>
      <c r="DAG386" s="120"/>
      <c r="DAH386" s="120"/>
      <c r="DAI386" s="120"/>
      <c r="DAJ386" s="120"/>
      <c r="DAK386" s="120"/>
      <c r="DAL386" s="120"/>
      <c r="DAM386" s="120"/>
      <c r="DAN386" s="120"/>
      <c r="DAO386" s="120"/>
      <c r="DAP386" s="120"/>
      <c r="DAQ386" s="120"/>
      <c r="DAR386" s="120"/>
      <c r="DAS386" s="120"/>
      <c r="DAT386" s="120"/>
      <c r="DAU386" s="120"/>
      <c r="DAV386" s="120"/>
      <c r="DAW386" s="120"/>
      <c r="DAX386" s="120"/>
      <c r="DAY386" s="120"/>
      <c r="DAZ386" s="120"/>
      <c r="DBA386" s="120"/>
      <c r="DBB386" s="120"/>
      <c r="DBC386" s="120"/>
      <c r="DBD386" s="120"/>
      <c r="DBE386" s="120"/>
      <c r="DBF386" s="120"/>
      <c r="DBG386" s="120"/>
      <c r="DBH386" s="120"/>
      <c r="DBI386" s="120"/>
      <c r="DBJ386" s="120"/>
      <c r="DBK386" s="120"/>
      <c r="DBL386" s="120"/>
      <c r="DBM386" s="120"/>
      <c r="DBN386" s="120"/>
      <c r="DBO386" s="120"/>
      <c r="DBP386" s="120"/>
      <c r="DBQ386" s="120"/>
      <c r="DBR386" s="120"/>
      <c r="DBS386" s="120"/>
      <c r="DBT386" s="120"/>
      <c r="DBU386" s="120"/>
      <c r="DBV386" s="120"/>
      <c r="DBW386" s="120"/>
      <c r="DBX386" s="120"/>
      <c r="DBY386" s="120"/>
      <c r="DBZ386" s="120"/>
      <c r="DCA386" s="120"/>
      <c r="DCB386" s="120"/>
      <c r="DCC386" s="120"/>
      <c r="DCD386" s="120"/>
      <c r="DCE386" s="120"/>
      <c r="DCF386" s="120"/>
      <c r="DCG386" s="120"/>
      <c r="DCH386" s="120"/>
      <c r="DCI386" s="120"/>
      <c r="DCJ386" s="120"/>
      <c r="DCK386" s="120"/>
      <c r="DCL386" s="120"/>
      <c r="DCM386" s="120"/>
      <c r="DCN386" s="120"/>
      <c r="DCO386" s="120"/>
      <c r="DCP386" s="120"/>
      <c r="DCQ386" s="120"/>
      <c r="DCR386" s="120"/>
      <c r="DCS386" s="120"/>
      <c r="DCT386" s="120"/>
      <c r="DCU386" s="120"/>
      <c r="DCV386" s="120"/>
      <c r="DCW386" s="120"/>
      <c r="DCX386" s="120"/>
      <c r="DCY386" s="120"/>
      <c r="DCZ386" s="120"/>
      <c r="DDA386" s="120"/>
      <c r="DDB386" s="120"/>
      <c r="DDC386" s="120"/>
      <c r="DDD386" s="120"/>
      <c r="DDE386" s="120"/>
      <c r="DDF386" s="120"/>
      <c r="DDG386" s="120"/>
      <c r="DDH386" s="120"/>
      <c r="DDI386" s="120"/>
      <c r="DDJ386" s="120"/>
      <c r="DDK386" s="120"/>
      <c r="DDL386" s="120"/>
      <c r="DDM386" s="120"/>
      <c r="DDN386" s="120"/>
      <c r="DDO386" s="120"/>
      <c r="DDP386" s="120"/>
      <c r="DDQ386" s="120"/>
      <c r="DDR386" s="120"/>
      <c r="DDS386" s="120"/>
      <c r="DDT386" s="120"/>
      <c r="DDU386" s="120"/>
      <c r="DDV386" s="120"/>
      <c r="DDW386" s="120"/>
      <c r="DDX386" s="120"/>
      <c r="DDY386" s="120"/>
      <c r="DDZ386" s="120"/>
      <c r="DEA386" s="120"/>
      <c r="DEB386" s="120"/>
      <c r="DEC386" s="120"/>
      <c r="DED386" s="120"/>
      <c r="DEE386" s="120"/>
      <c r="DEF386" s="120"/>
      <c r="DEG386" s="120"/>
      <c r="DEH386" s="120"/>
      <c r="DEI386" s="120"/>
      <c r="DEJ386" s="120"/>
      <c r="DEK386" s="120"/>
      <c r="DEL386" s="120"/>
      <c r="DEM386" s="120"/>
      <c r="DEN386" s="120"/>
      <c r="DEO386" s="120"/>
      <c r="DEP386" s="120"/>
      <c r="DEQ386" s="120"/>
      <c r="DER386" s="120"/>
      <c r="DES386" s="120"/>
      <c r="DET386" s="120"/>
      <c r="DEU386" s="120"/>
      <c r="DEV386" s="120"/>
      <c r="DEW386" s="120"/>
      <c r="DEX386" s="120"/>
      <c r="DEY386" s="120"/>
      <c r="DEZ386" s="120"/>
      <c r="DFA386" s="120"/>
      <c r="DFB386" s="120"/>
      <c r="DFC386" s="120"/>
      <c r="DFD386" s="120"/>
      <c r="DFE386" s="120"/>
      <c r="DFF386" s="120"/>
      <c r="DFG386" s="120"/>
      <c r="DFH386" s="120"/>
      <c r="DFI386" s="120"/>
      <c r="DFJ386" s="120"/>
      <c r="DFK386" s="120"/>
      <c r="DFL386" s="120"/>
      <c r="DFM386" s="120"/>
      <c r="DFN386" s="120"/>
      <c r="DFO386" s="120"/>
      <c r="DFP386" s="120"/>
      <c r="DFQ386" s="120"/>
      <c r="DFR386" s="120"/>
      <c r="DFS386" s="120"/>
      <c r="DFT386" s="120"/>
      <c r="DFU386" s="120"/>
      <c r="DFV386" s="120"/>
      <c r="DFW386" s="120"/>
      <c r="DFX386" s="120"/>
      <c r="DFY386" s="120"/>
      <c r="DFZ386" s="120"/>
      <c r="DGA386" s="120"/>
      <c r="DGB386" s="120"/>
      <c r="DGC386" s="120"/>
      <c r="DGD386" s="120"/>
      <c r="DGE386" s="120"/>
      <c r="DGF386" s="120"/>
      <c r="DGG386" s="120"/>
      <c r="DGH386" s="120"/>
      <c r="DGI386" s="120"/>
      <c r="DGJ386" s="120"/>
      <c r="DGK386" s="120"/>
      <c r="DGL386" s="120"/>
      <c r="DGM386" s="120"/>
      <c r="DGN386" s="120"/>
      <c r="DGO386" s="120"/>
      <c r="DGP386" s="120"/>
      <c r="DGQ386" s="120"/>
      <c r="DGR386" s="120"/>
      <c r="DGS386" s="120"/>
      <c r="DGT386" s="120"/>
      <c r="DGU386" s="120"/>
      <c r="DGV386" s="120"/>
      <c r="DGW386" s="120"/>
      <c r="DGX386" s="120"/>
      <c r="DGY386" s="120"/>
      <c r="DGZ386" s="120"/>
      <c r="DHA386" s="120"/>
      <c r="DHB386" s="120"/>
      <c r="DHC386" s="120"/>
      <c r="DHD386" s="120"/>
      <c r="DHE386" s="120"/>
      <c r="DHF386" s="120"/>
      <c r="DHG386" s="120"/>
      <c r="DHH386" s="120"/>
      <c r="DHI386" s="120"/>
      <c r="DHJ386" s="120"/>
      <c r="DHK386" s="120"/>
      <c r="DHL386" s="120"/>
      <c r="DHM386" s="120"/>
      <c r="DHN386" s="120"/>
      <c r="DHO386" s="120"/>
      <c r="DHP386" s="120"/>
      <c r="DHQ386" s="120"/>
      <c r="DHR386" s="120"/>
      <c r="DHS386" s="120"/>
      <c r="DHT386" s="120"/>
      <c r="DHU386" s="120"/>
      <c r="DHV386" s="120"/>
      <c r="DHW386" s="120"/>
      <c r="DHX386" s="120"/>
      <c r="DHY386" s="120"/>
      <c r="DHZ386" s="120"/>
      <c r="DIA386" s="120"/>
      <c r="DIB386" s="120"/>
      <c r="DIC386" s="120"/>
      <c r="DID386" s="120"/>
      <c r="DIE386" s="120"/>
      <c r="DIF386" s="120"/>
      <c r="DIG386" s="120"/>
      <c r="DIH386" s="120"/>
      <c r="DII386" s="120"/>
      <c r="DIJ386" s="120"/>
      <c r="DIK386" s="120"/>
      <c r="DIL386" s="120"/>
      <c r="DIM386" s="120"/>
      <c r="DIN386" s="120"/>
      <c r="DIO386" s="120"/>
      <c r="DIP386" s="120"/>
      <c r="DIQ386" s="120"/>
      <c r="DIR386" s="120"/>
      <c r="DIS386" s="120"/>
      <c r="DIT386" s="120"/>
      <c r="DIU386" s="120"/>
      <c r="DIV386" s="120"/>
      <c r="DIW386" s="120"/>
      <c r="DIX386" s="120"/>
      <c r="DIY386" s="120"/>
      <c r="DIZ386" s="120"/>
      <c r="DJA386" s="120"/>
      <c r="DJB386" s="120"/>
      <c r="DJC386" s="120"/>
      <c r="DJD386" s="120"/>
      <c r="DJE386" s="120"/>
      <c r="DJF386" s="120"/>
      <c r="DJG386" s="120"/>
      <c r="DJH386" s="120"/>
      <c r="DJI386" s="120"/>
      <c r="DJJ386" s="120"/>
      <c r="DJK386" s="120"/>
      <c r="DJL386" s="120"/>
      <c r="DJM386" s="120"/>
      <c r="DJN386" s="120"/>
      <c r="DJO386" s="120"/>
      <c r="DJP386" s="120"/>
      <c r="DJQ386" s="120"/>
      <c r="DJR386" s="120"/>
      <c r="DJS386" s="120"/>
      <c r="DJT386" s="120"/>
      <c r="DJU386" s="120"/>
      <c r="DJV386" s="120"/>
      <c r="DJW386" s="120"/>
      <c r="DJX386" s="120"/>
      <c r="DJY386" s="120"/>
      <c r="DJZ386" s="120"/>
      <c r="DKA386" s="120"/>
      <c r="DKB386" s="120"/>
      <c r="DKC386" s="120"/>
      <c r="DKD386" s="120"/>
      <c r="DKE386" s="120"/>
      <c r="DKF386" s="120"/>
      <c r="DKG386" s="120"/>
      <c r="DKH386" s="120"/>
      <c r="DKI386" s="120"/>
      <c r="DKJ386" s="120"/>
      <c r="DKK386" s="120"/>
      <c r="DKL386" s="120"/>
      <c r="DKM386" s="120"/>
      <c r="DKN386" s="120"/>
      <c r="DKO386" s="120"/>
      <c r="DKP386" s="120"/>
      <c r="DKQ386" s="120"/>
      <c r="DKR386" s="120"/>
      <c r="DKS386" s="120"/>
      <c r="DKT386" s="120"/>
      <c r="DKU386" s="120"/>
      <c r="DKV386" s="120"/>
      <c r="DKW386" s="120"/>
      <c r="DKX386" s="120"/>
      <c r="DKY386" s="120"/>
      <c r="DKZ386" s="120"/>
      <c r="DLA386" s="120"/>
      <c r="DLB386" s="120"/>
      <c r="DLC386" s="120"/>
      <c r="DLD386" s="120"/>
      <c r="DLE386" s="120"/>
      <c r="DLF386" s="120"/>
      <c r="DLG386" s="120"/>
      <c r="DLH386" s="120"/>
      <c r="DLI386" s="120"/>
      <c r="DLJ386" s="120"/>
      <c r="DLK386" s="120"/>
      <c r="DLL386" s="120"/>
      <c r="DLM386" s="120"/>
      <c r="DLN386" s="120"/>
      <c r="DLO386" s="120"/>
      <c r="DLP386" s="120"/>
      <c r="DLQ386" s="120"/>
      <c r="DLR386" s="120"/>
      <c r="DLS386" s="120"/>
      <c r="DLT386" s="120"/>
      <c r="DLU386" s="120"/>
      <c r="DLV386" s="120"/>
      <c r="DLW386" s="120"/>
      <c r="DLX386" s="120"/>
      <c r="DLY386" s="120"/>
      <c r="DLZ386" s="120"/>
      <c r="DMA386" s="120"/>
      <c r="DMB386" s="120"/>
      <c r="DMC386" s="120"/>
      <c r="DMD386" s="120"/>
      <c r="DME386" s="120"/>
      <c r="DMF386" s="120"/>
      <c r="DMG386" s="120"/>
      <c r="DMH386" s="120"/>
      <c r="DMI386" s="120"/>
      <c r="DMJ386" s="120"/>
      <c r="DMK386" s="120"/>
      <c r="DML386" s="120"/>
      <c r="DMM386" s="120"/>
      <c r="DMN386" s="120"/>
      <c r="DMO386" s="120"/>
      <c r="DMP386" s="120"/>
      <c r="DMQ386" s="120"/>
      <c r="DMR386" s="120"/>
      <c r="DMS386" s="120"/>
      <c r="DMT386" s="120"/>
      <c r="DMU386" s="120"/>
      <c r="DMV386" s="120"/>
      <c r="DMW386" s="120"/>
      <c r="DMX386" s="120"/>
      <c r="DMY386" s="120"/>
      <c r="DMZ386" s="120"/>
      <c r="DNA386" s="120"/>
      <c r="DNB386" s="120"/>
      <c r="DNC386" s="120"/>
      <c r="DND386" s="120"/>
      <c r="DNE386" s="120"/>
      <c r="DNF386" s="120"/>
      <c r="DNG386" s="120"/>
      <c r="DNH386" s="120"/>
      <c r="DNI386" s="120"/>
      <c r="DNJ386" s="120"/>
      <c r="DNK386" s="120"/>
      <c r="DNL386" s="120"/>
      <c r="DNM386" s="120"/>
      <c r="DNN386" s="120"/>
      <c r="DNO386" s="120"/>
      <c r="DNP386" s="120"/>
      <c r="DNQ386" s="120"/>
      <c r="DNR386" s="120"/>
      <c r="DNS386" s="120"/>
      <c r="DNT386" s="120"/>
      <c r="DNU386" s="120"/>
      <c r="DNV386" s="120"/>
      <c r="DNW386" s="120"/>
      <c r="DNX386" s="120"/>
      <c r="DNY386" s="120"/>
      <c r="DNZ386" s="120"/>
      <c r="DOA386" s="120"/>
      <c r="DOB386" s="120"/>
      <c r="DOC386" s="120"/>
      <c r="DOD386" s="120"/>
      <c r="DOE386" s="120"/>
      <c r="DOF386" s="120"/>
      <c r="DOG386" s="120"/>
      <c r="DOH386" s="120"/>
      <c r="DOI386" s="120"/>
      <c r="DOJ386" s="120"/>
      <c r="DOK386" s="120"/>
      <c r="DOL386" s="120"/>
      <c r="DOM386" s="120"/>
      <c r="DON386" s="120"/>
      <c r="DOO386" s="120"/>
      <c r="DOP386" s="120"/>
      <c r="DOQ386" s="120"/>
      <c r="DOR386" s="120"/>
      <c r="DOS386" s="120"/>
      <c r="DOT386" s="120"/>
      <c r="DOU386" s="120"/>
      <c r="DOV386" s="120"/>
      <c r="DOW386" s="120"/>
      <c r="DOX386" s="120"/>
      <c r="DOY386" s="120"/>
      <c r="DOZ386" s="120"/>
      <c r="DPA386" s="120"/>
      <c r="DPB386" s="120"/>
      <c r="DPC386" s="120"/>
      <c r="DPD386" s="120"/>
      <c r="DPE386" s="120"/>
      <c r="DPF386" s="120"/>
      <c r="DPG386" s="120"/>
      <c r="DPH386" s="120"/>
      <c r="DPI386" s="120"/>
      <c r="DPJ386" s="120"/>
      <c r="DPK386" s="120"/>
      <c r="DPL386" s="120"/>
      <c r="DPM386" s="120"/>
      <c r="DPN386" s="120"/>
      <c r="DPO386" s="120"/>
      <c r="DPP386" s="120"/>
      <c r="DPQ386" s="120"/>
      <c r="DPR386" s="120"/>
      <c r="DPS386" s="120"/>
      <c r="DPT386" s="120"/>
      <c r="DPU386" s="120"/>
      <c r="DPV386" s="120"/>
      <c r="DPW386" s="120"/>
      <c r="DPX386" s="120"/>
      <c r="DPY386" s="120"/>
      <c r="DPZ386" s="120"/>
      <c r="DQA386" s="120"/>
      <c r="DQB386" s="120"/>
      <c r="DQC386" s="120"/>
      <c r="DQD386" s="120"/>
      <c r="DQE386" s="120"/>
      <c r="DQF386" s="120"/>
      <c r="DQG386" s="120"/>
      <c r="DQH386" s="120"/>
      <c r="DQI386" s="120"/>
      <c r="DQJ386" s="120"/>
      <c r="DQK386" s="120"/>
      <c r="DQL386" s="120"/>
      <c r="DQM386" s="120"/>
      <c r="DQN386" s="120"/>
      <c r="DQO386" s="120"/>
      <c r="DQP386" s="120"/>
      <c r="DQQ386" s="120"/>
      <c r="DQR386" s="120"/>
      <c r="DQS386" s="120"/>
      <c r="DQT386" s="120"/>
      <c r="DQU386" s="120"/>
      <c r="DQV386" s="120"/>
      <c r="DQW386" s="120"/>
      <c r="DQX386" s="120"/>
      <c r="DQY386" s="120"/>
      <c r="DQZ386" s="120"/>
      <c r="DRA386" s="120"/>
      <c r="DRB386" s="120"/>
      <c r="DRC386" s="120"/>
      <c r="DRD386" s="120"/>
      <c r="DRE386" s="120"/>
      <c r="DRF386" s="120"/>
      <c r="DRG386" s="120"/>
      <c r="DRH386" s="120"/>
      <c r="DRI386" s="120"/>
      <c r="DRJ386" s="120"/>
      <c r="DRK386" s="120"/>
      <c r="DRL386" s="120"/>
      <c r="DRM386" s="120"/>
      <c r="DRN386" s="120"/>
      <c r="DRO386" s="120"/>
      <c r="DRP386" s="120"/>
      <c r="DRQ386" s="120"/>
      <c r="DRR386" s="120"/>
      <c r="DRS386" s="120"/>
      <c r="DRT386" s="120"/>
      <c r="DRU386" s="120"/>
      <c r="DRV386" s="120"/>
      <c r="DRW386" s="120"/>
      <c r="DRX386" s="120"/>
      <c r="DRY386" s="120"/>
      <c r="DRZ386" s="120"/>
      <c r="DSA386" s="120"/>
      <c r="DSB386" s="120"/>
      <c r="DSC386" s="120"/>
      <c r="DSD386" s="120"/>
      <c r="DSE386" s="120"/>
      <c r="DSF386" s="120"/>
      <c r="DSG386" s="120"/>
      <c r="DSH386" s="120"/>
      <c r="DSI386" s="120"/>
      <c r="DSJ386" s="120"/>
      <c r="DSK386" s="120"/>
      <c r="DSL386" s="120"/>
      <c r="DSM386" s="120"/>
      <c r="DSN386" s="120"/>
      <c r="DSO386" s="120"/>
      <c r="DSP386" s="120"/>
      <c r="DSQ386" s="120"/>
      <c r="DSR386" s="120"/>
      <c r="DSS386" s="120"/>
      <c r="DST386" s="120"/>
      <c r="DSU386" s="120"/>
      <c r="DSV386" s="120"/>
      <c r="DSW386" s="120"/>
      <c r="DSX386" s="120"/>
      <c r="DSY386" s="120"/>
      <c r="DSZ386" s="120"/>
      <c r="DTA386" s="120"/>
      <c r="DTB386" s="120"/>
      <c r="DTC386" s="120"/>
      <c r="DTD386" s="120"/>
      <c r="DTE386" s="120"/>
      <c r="DTF386" s="120"/>
      <c r="DTG386" s="120"/>
      <c r="DTH386" s="120"/>
      <c r="DTI386" s="120"/>
      <c r="DTJ386" s="120"/>
      <c r="DTK386" s="120"/>
      <c r="DTL386" s="120"/>
      <c r="DTM386" s="120"/>
      <c r="DTN386" s="120"/>
      <c r="DTO386" s="120"/>
      <c r="DTP386" s="120"/>
      <c r="DTQ386" s="120"/>
      <c r="DTR386" s="120"/>
      <c r="DTS386" s="120"/>
      <c r="DTT386" s="120"/>
      <c r="DTU386" s="120"/>
      <c r="DTV386" s="120"/>
      <c r="DTW386" s="120"/>
      <c r="DTX386" s="120"/>
      <c r="DTY386" s="120"/>
      <c r="DTZ386" s="120"/>
      <c r="DUA386" s="120"/>
      <c r="DUB386" s="120"/>
      <c r="DUC386" s="120"/>
      <c r="DUD386" s="120"/>
      <c r="DUE386" s="120"/>
      <c r="DUF386" s="120"/>
      <c r="DUG386" s="120"/>
      <c r="DUH386" s="120"/>
      <c r="DUI386" s="120"/>
      <c r="DUJ386" s="120"/>
      <c r="DUK386" s="120"/>
      <c r="DUL386" s="120"/>
      <c r="DUM386" s="120"/>
      <c r="DUN386" s="120"/>
      <c r="DUO386" s="120"/>
      <c r="DUP386" s="120"/>
      <c r="DUQ386" s="120"/>
      <c r="DUR386" s="120"/>
      <c r="DUS386" s="120"/>
      <c r="DUT386" s="120"/>
      <c r="DUU386" s="120"/>
      <c r="DUV386" s="120"/>
      <c r="DUW386" s="120"/>
      <c r="DUX386" s="120"/>
      <c r="DUY386" s="120"/>
      <c r="DUZ386" s="120"/>
      <c r="DVA386" s="120"/>
      <c r="DVB386" s="120"/>
      <c r="DVC386" s="120"/>
      <c r="DVD386" s="120"/>
      <c r="DVE386" s="120"/>
      <c r="DVF386" s="120"/>
      <c r="DVG386" s="120"/>
      <c r="DVH386" s="120"/>
      <c r="DVI386" s="120"/>
      <c r="DVJ386" s="120"/>
      <c r="DVK386" s="120"/>
      <c r="DVL386" s="120"/>
      <c r="DVM386" s="120"/>
      <c r="DVN386" s="120"/>
      <c r="DVO386" s="120"/>
      <c r="DVP386" s="120"/>
      <c r="DVQ386" s="120"/>
      <c r="DVR386" s="120"/>
      <c r="DVS386" s="120"/>
      <c r="DVT386" s="120"/>
      <c r="DVU386" s="120"/>
      <c r="DVV386" s="120"/>
      <c r="DVW386" s="120"/>
      <c r="DVX386" s="120"/>
      <c r="DVY386" s="120"/>
      <c r="DVZ386" s="120"/>
      <c r="DWA386" s="120"/>
      <c r="DWB386" s="120"/>
      <c r="DWC386" s="120"/>
      <c r="DWD386" s="120"/>
      <c r="DWE386" s="120"/>
      <c r="DWF386" s="120"/>
      <c r="DWG386" s="120"/>
      <c r="DWH386" s="120"/>
      <c r="DWI386" s="120"/>
      <c r="DWJ386" s="120"/>
      <c r="DWK386" s="120"/>
      <c r="DWL386" s="120"/>
      <c r="DWM386" s="120"/>
      <c r="DWN386" s="120"/>
      <c r="DWO386" s="120"/>
      <c r="DWP386" s="120"/>
      <c r="DWQ386" s="120"/>
      <c r="DWR386" s="120"/>
      <c r="DWS386" s="120"/>
      <c r="DWT386" s="120"/>
      <c r="DWU386" s="120"/>
      <c r="DWV386" s="120"/>
      <c r="DWW386" s="120"/>
      <c r="DWX386" s="120"/>
      <c r="DWY386" s="120"/>
      <c r="DWZ386" s="120"/>
      <c r="DXA386" s="120"/>
      <c r="DXB386" s="120"/>
      <c r="DXC386" s="120"/>
      <c r="DXD386" s="120"/>
      <c r="DXE386" s="120"/>
      <c r="DXF386" s="120"/>
      <c r="DXG386" s="120"/>
      <c r="DXH386" s="120"/>
      <c r="DXI386" s="120"/>
      <c r="DXJ386" s="120"/>
      <c r="DXK386" s="120"/>
      <c r="DXL386" s="120"/>
      <c r="DXM386" s="120"/>
      <c r="DXN386" s="120"/>
      <c r="DXO386" s="120"/>
      <c r="DXP386" s="120"/>
      <c r="DXQ386" s="120"/>
      <c r="DXR386" s="120"/>
      <c r="DXS386" s="120"/>
      <c r="DXT386" s="120"/>
      <c r="DXU386" s="120"/>
      <c r="DXV386" s="120"/>
      <c r="DXW386" s="120"/>
      <c r="DXX386" s="120"/>
      <c r="DXY386" s="120"/>
      <c r="DXZ386" s="120"/>
      <c r="DYA386" s="120"/>
      <c r="DYB386" s="120"/>
      <c r="DYC386" s="120"/>
      <c r="DYD386" s="120"/>
      <c r="DYE386" s="120"/>
      <c r="DYF386" s="120"/>
      <c r="DYG386" s="120"/>
      <c r="DYH386" s="120"/>
      <c r="DYI386" s="120"/>
      <c r="DYJ386" s="120"/>
      <c r="DYK386" s="120"/>
      <c r="DYL386" s="120"/>
      <c r="DYM386" s="120"/>
      <c r="DYN386" s="120"/>
      <c r="DYO386" s="120"/>
      <c r="DYP386" s="120"/>
      <c r="DYQ386" s="120"/>
      <c r="DYR386" s="120"/>
      <c r="DYS386" s="120"/>
      <c r="DYT386" s="120"/>
      <c r="DYU386" s="120"/>
      <c r="DYV386" s="120"/>
      <c r="DYW386" s="120"/>
      <c r="DYX386" s="120"/>
      <c r="DYY386" s="120"/>
      <c r="DYZ386" s="120"/>
      <c r="DZA386" s="120"/>
      <c r="DZB386" s="120"/>
      <c r="DZC386" s="120"/>
      <c r="DZD386" s="120"/>
      <c r="DZE386" s="120"/>
      <c r="DZF386" s="120"/>
      <c r="DZG386" s="120"/>
      <c r="DZH386" s="120"/>
      <c r="DZI386" s="120"/>
      <c r="DZJ386" s="120"/>
      <c r="DZK386" s="120"/>
      <c r="DZL386" s="120"/>
      <c r="DZM386" s="120"/>
      <c r="DZN386" s="120"/>
      <c r="DZO386" s="120"/>
      <c r="DZP386" s="120"/>
      <c r="DZQ386" s="120"/>
      <c r="DZR386" s="120"/>
      <c r="DZS386" s="120"/>
      <c r="DZT386" s="120"/>
      <c r="DZU386" s="120"/>
      <c r="DZV386" s="120"/>
      <c r="DZW386" s="120"/>
      <c r="DZX386" s="120"/>
      <c r="DZY386" s="120"/>
      <c r="DZZ386" s="120"/>
      <c r="EAA386" s="120"/>
      <c r="EAB386" s="120"/>
      <c r="EAC386" s="120"/>
      <c r="EAD386" s="120"/>
      <c r="EAE386" s="120"/>
      <c r="EAF386" s="120"/>
      <c r="EAG386" s="120"/>
      <c r="EAH386" s="120"/>
      <c r="EAI386" s="120"/>
      <c r="EAJ386" s="120"/>
      <c r="EAK386" s="120"/>
      <c r="EAL386" s="120"/>
      <c r="EAM386" s="120"/>
      <c r="EAN386" s="120"/>
      <c r="EAO386" s="120"/>
      <c r="EAP386" s="120"/>
      <c r="EAQ386" s="120"/>
      <c r="EAR386" s="120"/>
      <c r="EAS386" s="120"/>
      <c r="EAT386" s="120"/>
      <c r="EAU386" s="120"/>
      <c r="EAV386" s="120"/>
      <c r="EAW386" s="120"/>
      <c r="EAX386" s="120"/>
      <c r="EAY386" s="120"/>
      <c r="EAZ386" s="120"/>
      <c r="EBA386" s="120"/>
      <c r="EBB386" s="120"/>
      <c r="EBC386" s="120"/>
      <c r="EBD386" s="120"/>
      <c r="EBE386" s="120"/>
      <c r="EBF386" s="120"/>
      <c r="EBG386" s="120"/>
      <c r="EBH386" s="120"/>
      <c r="EBI386" s="120"/>
      <c r="EBJ386" s="120"/>
      <c r="EBK386" s="120"/>
      <c r="EBL386" s="120"/>
      <c r="EBM386" s="120"/>
      <c r="EBN386" s="120"/>
      <c r="EBO386" s="120"/>
      <c r="EBP386" s="120"/>
      <c r="EBQ386" s="120"/>
      <c r="EBR386" s="120"/>
      <c r="EBS386" s="120"/>
      <c r="EBT386" s="120"/>
      <c r="EBU386" s="120"/>
      <c r="EBV386" s="120"/>
      <c r="EBW386" s="120"/>
      <c r="EBX386" s="120"/>
      <c r="EBY386" s="120"/>
      <c r="EBZ386" s="120"/>
      <c r="ECA386" s="120"/>
      <c r="ECB386" s="120"/>
      <c r="ECC386" s="120"/>
      <c r="ECD386" s="120"/>
      <c r="ECE386" s="120"/>
      <c r="ECF386" s="120"/>
      <c r="ECG386" s="120"/>
      <c r="ECH386" s="120"/>
      <c r="ECI386" s="120"/>
      <c r="ECJ386" s="120"/>
      <c r="ECK386" s="120"/>
      <c r="ECL386" s="120"/>
      <c r="ECM386" s="120"/>
      <c r="ECN386" s="120"/>
      <c r="ECO386" s="120"/>
      <c r="ECP386" s="120"/>
      <c r="ECQ386" s="120"/>
      <c r="ECR386" s="120"/>
      <c r="ECS386" s="120"/>
      <c r="ECT386" s="120"/>
      <c r="ECU386" s="120"/>
      <c r="ECV386" s="120"/>
      <c r="ECW386" s="120"/>
      <c r="ECX386" s="120"/>
      <c r="ECY386" s="120"/>
      <c r="ECZ386" s="120"/>
      <c r="EDA386" s="120"/>
      <c r="EDB386" s="120"/>
      <c r="EDC386" s="120"/>
      <c r="EDD386" s="120"/>
      <c r="EDE386" s="120"/>
      <c r="EDF386" s="120"/>
      <c r="EDG386" s="120"/>
      <c r="EDH386" s="120"/>
      <c r="EDI386" s="120"/>
      <c r="EDJ386" s="120"/>
      <c r="EDK386" s="120"/>
      <c r="EDL386" s="120"/>
      <c r="EDM386" s="120"/>
      <c r="EDN386" s="120"/>
      <c r="EDO386" s="120"/>
      <c r="EDP386" s="120"/>
      <c r="EDQ386" s="120"/>
      <c r="EDR386" s="120"/>
      <c r="EDS386" s="120"/>
      <c r="EDT386" s="120"/>
      <c r="EDU386" s="120"/>
      <c r="EDV386" s="120"/>
      <c r="EDW386" s="120"/>
      <c r="EDX386" s="120"/>
      <c r="EDY386" s="120"/>
      <c r="EDZ386" s="120"/>
      <c r="EEA386" s="120"/>
      <c r="EEB386" s="120"/>
      <c r="EEC386" s="120"/>
      <c r="EED386" s="120"/>
      <c r="EEE386" s="120"/>
      <c r="EEF386" s="120"/>
      <c r="EEG386" s="120"/>
      <c r="EEH386" s="120"/>
      <c r="EEI386" s="120"/>
      <c r="EEJ386" s="120"/>
      <c r="EEK386" s="120"/>
      <c r="EEL386" s="120"/>
      <c r="EEM386" s="120"/>
      <c r="EEN386" s="120"/>
      <c r="EEO386" s="120"/>
      <c r="EEP386" s="120"/>
      <c r="EEQ386" s="120"/>
      <c r="EER386" s="120"/>
      <c r="EES386" s="120"/>
      <c r="EET386" s="120"/>
      <c r="EEU386" s="120"/>
      <c r="EEV386" s="120"/>
      <c r="EEW386" s="120"/>
      <c r="EEX386" s="120"/>
      <c r="EEY386" s="120"/>
      <c r="EEZ386" s="120"/>
      <c r="EFA386" s="120"/>
      <c r="EFB386" s="120"/>
      <c r="EFC386" s="120"/>
      <c r="EFD386" s="120"/>
      <c r="EFE386" s="120"/>
      <c r="EFF386" s="120"/>
      <c r="EFG386" s="120"/>
      <c r="EFH386" s="120"/>
      <c r="EFI386" s="120"/>
      <c r="EFJ386" s="120"/>
      <c r="EFK386" s="120"/>
      <c r="EFL386" s="120"/>
      <c r="EFM386" s="120"/>
      <c r="EFN386" s="120"/>
      <c r="EFO386" s="120"/>
      <c r="EFP386" s="120"/>
      <c r="EFQ386" s="120"/>
      <c r="EFR386" s="120"/>
      <c r="EFS386" s="120"/>
      <c r="EFT386" s="120"/>
      <c r="EFU386" s="120"/>
      <c r="EFV386" s="120"/>
      <c r="EFW386" s="120"/>
      <c r="EFX386" s="120"/>
      <c r="EFY386" s="120"/>
      <c r="EFZ386" s="120"/>
      <c r="EGA386" s="120"/>
      <c r="EGB386" s="120"/>
      <c r="EGC386" s="120"/>
      <c r="EGD386" s="120"/>
      <c r="EGE386" s="120"/>
      <c r="EGF386" s="120"/>
      <c r="EGG386" s="120"/>
      <c r="EGH386" s="120"/>
      <c r="EGI386" s="120"/>
      <c r="EGJ386" s="120"/>
      <c r="EGK386" s="120"/>
      <c r="EGL386" s="120"/>
      <c r="EGM386" s="120"/>
      <c r="EGN386" s="120"/>
      <c r="EGO386" s="120"/>
      <c r="EGP386" s="120"/>
      <c r="EGQ386" s="120"/>
      <c r="EGR386" s="120"/>
      <c r="EGS386" s="120"/>
      <c r="EGT386" s="120"/>
      <c r="EGU386" s="120"/>
      <c r="EGV386" s="120"/>
      <c r="EGW386" s="120"/>
      <c r="EGX386" s="120"/>
      <c r="EGY386" s="120"/>
      <c r="EGZ386" s="120"/>
      <c r="EHA386" s="120"/>
      <c r="EHB386" s="120"/>
      <c r="EHC386" s="120"/>
      <c r="EHD386" s="120"/>
      <c r="EHE386" s="120"/>
      <c r="EHF386" s="120"/>
      <c r="EHG386" s="120"/>
      <c r="EHH386" s="120"/>
      <c r="EHI386" s="120"/>
      <c r="EHJ386" s="120"/>
      <c r="EHK386" s="120"/>
      <c r="EHL386" s="120"/>
      <c r="EHM386" s="120"/>
      <c r="EHN386" s="120"/>
      <c r="EHO386" s="120"/>
      <c r="EHP386" s="120"/>
      <c r="EHQ386" s="120"/>
      <c r="EHR386" s="120"/>
      <c r="EHS386" s="120"/>
      <c r="EHT386" s="120"/>
      <c r="EHU386" s="120"/>
      <c r="EHV386" s="120"/>
      <c r="EHW386" s="120"/>
      <c r="EHX386" s="120"/>
      <c r="EHY386" s="120"/>
      <c r="EHZ386" s="120"/>
      <c r="EIA386" s="120"/>
      <c r="EIB386" s="120"/>
      <c r="EIC386" s="120"/>
      <c r="EID386" s="120"/>
      <c r="EIE386" s="120"/>
      <c r="EIF386" s="120"/>
      <c r="EIG386" s="120"/>
      <c r="EIH386" s="120"/>
      <c r="EII386" s="120"/>
      <c r="EIJ386" s="120"/>
      <c r="EIK386" s="120"/>
      <c r="EIL386" s="120"/>
      <c r="EIM386" s="120"/>
      <c r="EIN386" s="120"/>
      <c r="EIO386" s="120"/>
      <c r="EIP386" s="120"/>
      <c r="EIQ386" s="120"/>
      <c r="EIR386" s="120"/>
      <c r="EIS386" s="120"/>
      <c r="EIT386" s="120"/>
      <c r="EIU386" s="120"/>
      <c r="EIV386" s="120"/>
      <c r="EIW386" s="120"/>
      <c r="EIX386" s="120"/>
      <c r="EIY386" s="120"/>
      <c r="EIZ386" s="120"/>
      <c r="EJA386" s="120"/>
      <c r="EJB386" s="120"/>
      <c r="EJC386" s="120"/>
      <c r="EJD386" s="120"/>
      <c r="EJE386" s="120"/>
      <c r="EJF386" s="120"/>
      <c r="EJG386" s="120"/>
      <c r="EJH386" s="120"/>
      <c r="EJI386" s="120"/>
      <c r="EJJ386" s="120"/>
      <c r="EJK386" s="120"/>
      <c r="EJL386" s="120"/>
      <c r="EJM386" s="120"/>
      <c r="EJN386" s="120"/>
      <c r="EJO386" s="120"/>
      <c r="EJP386" s="120"/>
      <c r="EJQ386" s="120"/>
      <c r="EJR386" s="120"/>
      <c r="EJS386" s="120"/>
      <c r="EJT386" s="120"/>
      <c r="EJU386" s="120"/>
      <c r="EJV386" s="120"/>
      <c r="EJW386" s="120"/>
      <c r="EJX386" s="120"/>
      <c r="EJY386" s="120"/>
      <c r="EJZ386" s="120"/>
      <c r="EKA386" s="120"/>
      <c r="EKB386" s="120"/>
      <c r="EKC386" s="120"/>
      <c r="EKD386" s="120"/>
      <c r="EKE386" s="120"/>
      <c r="EKF386" s="120"/>
      <c r="EKG386" s="120"/>
      <c r="EKH386" s="120"/>
      <c r="EKI386" s="120"/>
      <c r="EKJ386" s="120"/>
      <c r="EKK386" s="120"/>
      <c r="EKL386" s="120"/>
      <c r="EKM386" s="120"/>
      <c r="EKN386" s="120"/>
      <c r="EKO386" s="120"/>
      <c r="EKP386" s="120"/>
      <c r="EKQ386" s="120"/>
      <c r="EKR386" s="120"/>
      <c r="EKS386" s="120"/>
      <c r="EKT386" s="120"/>
      <c r="EKU386" s="120"/>
      <c r="EKV386" s="120"/>
      <c r="EKW386" s="120"/>
      <c r="EKX386" s="120"/>
      <c r="EKY386" s="120"/>
      <c r="EKZ386" s="120"/>
      <c r="ELA386" s="120"/>
      <c r="ELB386" s="120"/>
      <c r="ELC386" s="120"/>
      <c r="ELD386" s="120"/>
      <c r="ELE386" s="120"/>
      <c r="ELF386" s="120"/>
      <c r="ELG386" s="120"/>
      <c r="ELH386" s="120"/>
      <c r="ELI386" s="120"/>
      <c r="ELJ386" s="120"/>
      <c r="ELK386" s="120"/>
      <c r="ELL386" s="120"/>
      <c r="ELM386" s="120"/>
      <c r="ELN386" s="120"/>
      <c r="ELO386" s="120"/>
      <c r="ELP386" s="120"/>
      <c r="ELQ386" s="120"/>
      <c r="ELR386" s="120"/>
      <c r="ELS386" s="120"/>
      <c r="ELT386" s="120"/>
      <c r="ELU386" s="120"/>
      <c r="ELV386" s="120"/>
      <c r="ELW386" s="120"/>
      <c r="ELX386" s="120"/>
      <c r="ELY386" s="120"/>
      <c r="ELZ386" s="120"/>
      <c r="EMA386" s="120"/>
      <c r="EMB386" s="120"/>
      <c r="EMC386" s="120"/>
      <c r="EMD386" s="120"/>
      <c r="EME386" s="120"/>
      <c r="EMF386" s="120"/>
      <c r="EMG386" s="120"/>
      <c r="EMH386" s="120"/>
      <c r="EMI386" s="120"/>
      <c r="EMJ386" s="120"/>
      <c r="EMK386" s="120"/>
      <c r="EML386" s="120"/>
      <c r="EMM386" s="120"/>
      <c r="EMN386" s="120"/>
      <c r="EMO386" s="120"/>
      <c r="EMP386" s="120"/>
      <c r="EMQ386" s="120"/>
      <c r="EMR386" s="120"/>
      <c r="EMS386" s="120"/>
      <c r="EMT386" s="120"/>
      <c r="EMU386" s="120"/>
      <c r="EMV386" s="120"/>
      <c r="EMW386" s="120"/>
      <c r="EMX386" s="120"/>
      <c r="EMY386" s="120"/>
      <c r="EMZ386" s="120"/>
      <c r="ENA386" s="120"/>
      <c r="ENB386" s="120"/>
      <c r="ENC386" s="120"/>
      <c r="END386" s="120"/>
      <c r="ENE386" s="120"/>
      <c r="ENF386" s="120"/>
      <c r="ENG386" s="120"/>
      <c r="ENH386" s="120"/>
      <c r="ENI386" s="120"/>
      <c r="ENJ386" s="120"/>
      <c r="ENK386" s="120"/>
      <c r="ENL386" s="120"/>
      <c r="ENM386" s="120"/>
      <c r="ENN386" s="120"/>
      <c r="ENO386" s="120"/>
      <c r="ENP386" s="120"/>
      <c r="ENQ386" s="120"/>
      <c r="ENR386" s="120"/>
      <c r="ENS386" s="120"/>
      <c r="ENT386" s="120"/>
      <c r="ENU386" s="120"/>
      <c r="ENV386" s="120"/>
      <c r="ENW386" s="120"/>
      <c r="ENX386" s="120"/>
      <c r="ENY386" s="120"/>
      <c r="ENZ386" s="120"/>
      <c r="EOA386" s="120"/>
      <c r="EOB386" s="120"/>
      <c r="EOC386" s="120"/>
      <c r="EOD386" s="120"/>
      <c r="EOE386" s="120"/>
      <c r="EOF386" s="120"/>
      <c r="EOG386" s="120"/>
      <c r="EOH386" s="120"/>
      <c r="EOI386" s="120"/>
      <c r="EOJ386" s="120"/>
      <c r="EOK386" s="120"/>
      <c r="EOL386" s="120"/>
      <c r="EOM386" s="120"/>
      <c r="EON386" s="120"/>
      <c r="EOO386" s="120"/>
      <c r="EOP386" s="120"/>
      <c r="EOQ386" s="120"/>
      <c r="EOR386" s="120"/>
      <c r="EOS386" s="120"/>
      <c r="EOT386" s="120"/>
      <c r="EOU386" s="120"/>
      <c r="EOV386" s="120"/>
      <c r="EOW386" s="120"/>
      <c r="EOX386" s="120"/>
      <c r="EOY386" s="120"/>
      <c r="EOZ386" s="120"/>
      <c r="EPA386" s="120"/>
      <c r="EPB386" s="120"/>
      <c r="EPC386" s="120"/>
      <c r="EPD386" s="120"/>
      <c r="EPE386" s="120"/>
      <c r="EPF386" s="120"/>
      <c r="EPG386" s="120"/>
      <c r="EPH386" s="120"/>
      <c r="EPI386" s="120"/>
      <c r="EPJ386" s="120"/>
      <c r="EPK386" s="120"/>
      <c r="EPL386" s="120"/>
      <c r="EPM386" s="120"/>
      <c r="EPN386" s="120"/>
      <c r="EPO386" s="120"/>
      <c r="EPP386" s="120"/>
      <c r="EPQ386" s="120"/>
      <c r="EPR386" s="120"/>
      <c r="EPS386" s="120"/>
      <c r="EPT386" s="120"/>
      <c r="EPU386" s="120"/>
      <c r="EPV386" s="120"/>
      <c r="EPW386" s="120"/>
      <c r="EPX386" s="120"/>
      <c r="EPY386" s="120"/>
      <c r="EPZ386" s="120"/>
      <c r="EQA386" s="120"/>
      <c r="EQB386" s="120"/>
      <c r="EQC386" s="120"/>
      <c r="EQD386" s="120"/>
      <c r="EQE386" s="120"/>
      <c r="EQF386" s="120"/>
      <c r="EQG386" s="120"/>
      <c r="EQH386" s="120"/>
      <c r="EQI386" s="120"/>
      <c r="EQJ386" s="120"/>
      <c r="EQK386" s="120"/>
      <c r="EQL386" s="120"/>
      <c r="EQM386" s="120"/>
      <c r="EQN386" s="120"/>
      <c r="EQO386" s="120"/>
      <c r="EQP386" s="120"/>
      <c r="EQQ386" s="120"/>
      <c r="EQR386" s="120"/>
      <c r="EQS386" s="120"/>
      <c r="EQT386" s="120"/>
      <c r="EQU386" s="120"/>
      <c r="EQV386" s="120"/>
      <c r="EQW386" s="120"/>
      <c r="EQX386" s="120"/>
      <c r="EQY386" s="120"/>
      <c r="EQZ386" s="120"/>
      <c r="ERA386" s="120"/>
      <c r="ERB386" s="120"/>
      <c r="ERC386" s="120"/>
      <c r="ERD386" s="120"/>
      <c r="ERE386" s="120"/>
      <c r="ERF386" s="120"/>
      <c r="ERG386" s="120"/>
      <c r="ERH386" s="120"/>
      <c r="ERI386" s="120"/>
      <c r="ERJ386" s="120"/>
      <c r="ERK386" s="120"/>
      <c r="ERL386" s="120"/>
      <c r="ERM386" s="120"/>
      <c r="ERN386" s="120"/>
      <c r="ERO386" s="120"/>
      <c r="ERP386" s="120"/>
      <c r="ERQ386" s="120"/>
      <c r="ERR386" s="120"/>
      <c r="ERS386" s="120"/>
      <c r="ERT386" s="120"/>
      <c r="ERU386" s="120"/>
      <c r="ERV386" s="120"/>
      <c r="ERW386" s="120"/>
      <c r="ERX386" s="120"/>
      <c r="ERY386" s="120"/>
      <c r="ERZ386" s="120"/>
      <c r="ESA386" s="120"/>
      <c r="ESB386" s="120"/>
      <c r="ESC386" s="120"/>
      <c r="ESD386" s="120"/>
      <c r="ESE386" s="120"/>
      <c r="ESF386" s="120"/>
      <c r="ESG386" s="120"/>
      <c r="ESH386" s="120"/>
      <c r="ESI386" s="120"/>
      <c r="ESJ386" s="120"/>
      <c r="ESK386" s="120"/>
      <c r="ESL386" s="120"/>
      <c r="ESM386" s="120"/>
      <c r="ESN386" s="120"/>
      <c r="ESO386" s="120"/>
      <c r="ESP386" s="120"/>
      <c r="ESQ386" s="120"/>
      <c r="ESR386" s="120"/>
      <c r="ESS386" s="120"/>
      <c r="EST386" s="120"/>
      <c r="ESU386" s="120"/>
      <c r="ESV386" s="120"/>
      <c r="ESW386" s="120"/>
      <c r="ESX386" s="120"/>
      <c r="ESY386" s="120"/>
      <c r="ESZ386" s="120"/>
      <c r="ETA386" s="120"/>
      <c r="ETB386" s="120"/>
      <c r="ETC386" s="120"/>
      <c r="ETD386" s="120"/>
      <c r="ETE386" s="120"/>
      <c r="ETF386" s="120"/>
      <c r="ETG386" s="120"/>
      <c r="ETH386" s="120"/>
      <c r="ETI386" s="120"/>
      <c r="ETJ386" s="120"/>
      <c r="ETK386" s="120"/>
      <c r="ETL386" s="120"/>
      <c r="ETM386" s="120"/>
      <c r="ETN386" s="120"/>
      <c r="ETO386" s="120"/>
      <c r="ETP386" s="120"/>
      <c r="ETQ386" s="120"/>
      <c r="ETR386" s="120"/>
      <c r="ETS386" s="120"/>
      <c r="ETT386" s="120"/>
      <c r="ETU386" s="120"/>
      <c r="ETV386" s="120"/>
      <c r="ETW386" s="120"/>
      <c r="ETX386" s="120"/>
      <c r="ETY386" s="120"/>
      <c r="ETZ386" s="120"/>
      <c r="EUA386" s="120"/>
      <c r="EUB386" s="120"/>
      <c r="EUC386" s="120"/>
      <c r="EUD386" s="120"/>
      <c r="EUE386" s="120"/>
      <c r="EUF386" s="120"/>
      <c r="EUG386" s="120"/>
      <c r="EUH386" s="120"/>
      <c r="EUI386" s="120"/>
      <c r="EUJ386" s="120"/>
      <c r="EUK386" s="120"/>
      <c r="EUL386" s="120"/>
      <c r="EUM386" s="120"/>
      <c r="EUN386" s="120"/>
      <c r="EUO386" s="120"/>
      <c r="EUP386" s="120"/>
      <c r="EUQ386" s="120"/>
      <c r="EUR386" s="120"/>
      <c r="EUS386" s="120"/>
      <c r="EUT386" s="120"/>
      <c r="EUU386" s="120"/>
      <c r="EUV386" s="120"/>
      <c r="EUW386" s="120"/>
      <c r="EUX386" s="120"/>
      <c r="EUY386" s="120"/>
      <c r="EUZ386" s="120"/>
      <c r="EVA386" s="120"/>
      <c r="EVB386" s="120"/>
      <c r="EVC386" s="120"/>
      <c r="EVD386" s="120"/>
      <c r="EVE386" s="120"/>
      <c r="EVF386" s="120"/>
      <c r="EVG386" s="120"/>
      <c r="EVH386" s="120"/>
      <c r="EVI386" s="120"/>
      <c r="EVJ386" s="120"/>
      <c r="EVK386" s="120"/>
      <c r="EVL386" s="120"/>
      <c r="EVM386" s="120"/>
      <c r="EVN386" s="120"/>
      <c r="EVO386" s="120"/>
      <c r="EVP386" s="120"/>
      <c r="EVQ386" s="120"/>
      <c r="EVR386" s="120"/>
      <c r="EVS386" s="120"/>
      <c r="EVT386" s="120"/>
      <c r="EVU386" s="120"/>
      <c r="EVV386" s="120"/>
      <c r="EVW386" s="120"/>
      <c r="EVX386" s="120"/>
      <c r="EVY386" s="120"/>
      <c r="EVZ386" s="120"/>
      <c r="EWA386" s="120"/>
      <c r="EWB386" s="120"/>
      <c r="EWC386" s="120"/>
      <c r="EWD386" s="120"/>
      <c r="EWE386" s="120"/>
      <c r="EWF386" s="120"/>
      <c r="EWG386" s="120"/>
      <c r="EWH386" s="120"/>
      <c r="EWI386" s="120"/>
      <c r="EWJ386" s="120"/>
      <c r="EWK386" s="120"/>
      <c r="EWL386" s="120"/>
      <c r="EWM386" s="120"/>
      <c r="EWN386" s="120"/>
      <c r="EWO386" s="120"/>
      <c r="EWP386" s="120"/>
      <c r="EWQ386" s="120"/>
      <c r="EWR386" s="120"/>
      <c r="EWS386" s="120"/>
      <c r="EWT386" s="120"/>
      <c r="EWU386" s="120"/>
      <c r="EWV386" s="120"/>
      <c r="EWW386" s="120"/>
      <c r="EWX386" s="120"/>
      <c r="EWY386" s="120"/>
      <c r="EWZ386" s="120"/>
      <c r="EXA386" s="120"/>
      <c r="EXB386" s="120"/>
      <c r="EXC386" s="120"/>
      <c r="EXD386" s="120"/>
      <c r="EXE386" s="120"/>
      <c r="EXF386" s="120"/>
      <c r="EXG386" s="120"/>
      <c r="EXH386" s="120"/>
      <c r="EXI386" s="120"/>
      <c r="EXJ386" s="120"/>
      <c r="EXK386" s="120"/>
      <c r="EXL386" s="120"/>
      <c r="EXM386" s="120"/>
      <c r="EXN386" s="120"/>
      <c r="EXO386" s="120"/>
      <c r="EXP386" s="120"/>
      <c r="EXQ386" s="120"/>
      <c r="EXR386" s="120"/>
      <c r="EXS386" s="120"/>
      <c r="EXT386" s="120"/>
      <c r="EXU386" s="120"/>
      <c r="EXV386" s="120"/>
      <c r="EXW386" s="120"/>
      <c r="EXX386" s="120"/>
      <c r="EXY386" s="120"/>
      <c r="EXZ386" s="120"/>
      <c r="EYA386" s="120"/>
      <c r="EYB386" s="120"/>
      <c r="EYC386" s="120"/>
      <c r="EYD386" s="120"/>
      <c r="EYE386" s="120"/>
      <c r="EYF386" s="120"/>
      <c r="EYG386" s="120"/>
      <c r="EYH386" s="120"/>
      <c r="EYI386" s="120"/>
      <c r="EYJ386" s="120"/>
      <c r="EYK386" s="120"/>
      <c r="EYL386" s="120"/>
      <c r="EYM386" s="120"/>
      <c r="EYN386" s="120"/>
      <c r="EYO386" s="120"/>
      <c r="EYP386" s="120"/>
      <c r="EYQ386" s="120"/>
      <c r="EYR386" s="120"/>
      <c r="EYS386" s="120"/>
      <c r="EYT386" s="120"/>
      <c r="EYU386" s="120"/>
      <c r="EYV386" s="120"/>
      <c r="EYW386" s="120"/>
      <c r="EYX386" s="120"/>
      <c r="EYY386" s="120"/>
      <c r="EYZ386" s="120"/>
      <c r="EZA386" s="120"/>
      <c r="EZB386" s="120"/>
      <c r="EZC386" s="120"/>
      <c r="EZD386" s="120"/>
      <c r="EZE386" s="120"/>
      <c r="EZF386" s="120"/>
      <c r="EZG386" s="120"/>
      <c r="EZH386" s="120"/>
      <c r="EZI386" s="120"/>
      <c r="EZJ386" s="120"/>
      <c r="EZK386" s="120"/>
      <c r="EZL386" s="120"/>
      <c r="EZM386" s="120"/>
      <c r="EZN386" s="120"/>
      <c r="EZO386" s="120"/>
      <c r="EZP386" s="120"/>
      <c r="EZQ386" s="120"/>
      <c r="EZR386" s="120"/>
      <c r="EZS386" s="120"/>
      <c r="EZT386" s="120"/>
      <c r="EZU386" s="120"/>
      <c r="EZV386" s="120"/>
      <c r="EZW386" s="120"/>
      <c r="EZX386" s="120"/>
      <c r="EZY386" s="120"/>
      <c r="EZZ386" s="120"/>
      <c r="FAA386" s="120"/>
      <c r="FAB386" s="120"/>
      <c r="FAC386" s="120"/>
      <c r="FAD386" s="120"/>
      <c r="FAE386" s="120"/>
      <c r="FAF386" s="120"/>
      <c r="FAG386" s="120"/>
      <c r="FAH386" s="120"/>
      <c r="FAI386" s="120"/>
      <c r="FAJ386" s="120"/>
      <c r="FAK386" s="120"/>
      <c r="FAL386" s="120"/>
      <c r="FAM386" s="120"/>
      <c r="FAN386" s="120"/>
      <c r="FAO386" s="120"/>
      <c r="FAP386" s="120"/>
      <c r="FAQ386" s="120"/>
      <c r="FAR386" s="120"/>
      <c r="FAS386" s="120"/>
      <c r="FAT386" s="120"/>
      <c r="FAU386" s="120"/>
      <c r="FAV386" s="120"/>
      <c r="FAW386" s="120"/>
      <c r="FAX386" s="120"/>
      <c r="FAY386" s="120"/>
      <c r="FAZ386" s="120"/>
      <c r="FBA386" s="120"/>
      <c r="FBB386" s="120"/>
      <c r="FBC386" s="120"/>
      <c r="FBD386" s="120"/>
      <c r="FBE386" s="120"/>
      <c r="FBF386" s="120"/>
      <c r="FBG386" s="120"/>
      <c r="FBH386" s="120"/>
      <c r="FBI386" s="120"/>
      <c r="FBJ386" s="120"/>
      <c r="FBK386" s="120"/>
      <c r="FBL386" s="120"/>
      <c r="FBM386" s="120"/>
      <c r="FBN386" s="120"/>
      <c r="FBO386" s="120"/>
      <c r="FBP386" s="120"/>
      <c r="FBQ386" s="120"/>
      <c r="FBR386" s="120"/>
      <c r="FBS386" s="120"/>
      <c r="FBT386" s="120"/>
      <c r="FBU386" s="120"/>
      <c r="FBV386" s="120"/>
      <c r="FBW386" s="120"/>
      <c r="FBX386" s="120"/>
      <c r="FBY386" s="120"/>
      <c r="FBZ386" s="120"/>
      <c r="FCA386" s="120"/>
      <c r="FCB386" s="120"/>
      <c r="FCC386" s="120"/>
      <c r="FCD386" s="120"/>
      <c r="FCE386" s="120"/>
      <c r="FCF386" s="120"/>
      <c r="FCG386" s="120"/>
      <c r="FCH386" s="120"/>
      <c r="FCI386" s="120"/>
      <c r="FCJ386" s="120"/>
      <c r="FCK386" s="120"/>
      <c r="FCL386" s="120"/>
      <c r="FCM386" s="120"/>
      <c r="FCN386" s="120"/>
      <c r="FCO386" s="120"/>
      <c r="FCP386" s="120"/>
      <c r="FCQ386" s="120"/>
      <c r="FCR386" s="120"/>
      <c r="FCS386" s="120"/>
      <c r="FCT386" s="120"/>
      <c r="FCU386" s="120"/>
      <c r="FCV386" s="120"/>
      <c r="FCW386" s="120"/>
      <c r="FCX386" s="120"/>
      <c r="FCY386" s="120"/>
      <c r="FCZ386" s="120"/>
      <c r="FDA386" s="120"/>
      <c r="FDB386" s="120"/>
      <c r="FDC386" s="120"/>
      <c r="FDD386" s="120"/>
      <c r="FDE386" s="120"/>
      <c r="FDF386" s="120"/>
      <c r="FDG386" s="120"/>
      <c r="FDH386" s="120"/>
      <c r="FDI386" s="120"/>
      <c r="FDJ386" s="120"/>
      <c r="FDK386" s="120"/>
      <c r="FDL386" s="120"/>
      <c r="FDM386" s="120"/>
      <c r="FDN386" s="120"/>
      <c r="FDO386" s="120"/>
      <c r="FDP386" s="120"/>
      <c r="FDQ386" s="120"/>
      <c r="FDR386" s="120"/>
      <c r="FDS386" s="120"/>
      <c r="FDT386" s="120"/>
      <c r="FDU386" s="120"/>
      <c r="FDV386" s="120"/>
      <c r="FDW386" s="120"/>
      <c r="FDX386" s="120"/>
      <c r="FDY386" s="120"/>
      <c r="FDZ386" s="120"/>
      <c r="FEA386" s="120"/>
      <c r="FEB386" s="120"/>
      <c r="FEC386" s="120"/>
      <c r="FED386" s="120"/>
      <c r="FEE386" s="120"/>
      <c r="FEF386" s="120"/>
      <c r="FEG386" s="120"/>
      <c r="FEH386" s="120"/>
      <c r="FEI386" s="120"/>
      <c r="FEJ386" s="120"/>
      <c r="FEK386" s="120"/>
      <c r="FEL386" s="120"/>
      <c r="FEM386" s="120"/>
      <c r="FEN386" s="120"/>
      <c r="FEO386" s="120"/>
      <c r="FEP386" s="120"/>
      <c r="FEQ386" s="120"/>
      <c r="FER386" s="120"/>
      <c r="FES386" s="120"/>
      <c r="FET386" s="120"/>
      <c r="FEU386" s="120"/>
      <c r="FEV386" s="120"/>
      <c r="FEW386" s="120"/>
      <c r="FEX386" s="120"/>
      <c r="FEY386" s="120"/>
      <c r="FEZ386" s="120"/>
      <c r="FFA386" s="120"/>
      <c r="FFB386" s="120"/>
      <c r="FFC386" s="120"/>
      <c r="FFD386" s="120"/>
      <c r="FFE386" s="120"/>
      <c r="FFF386" s="120"/>
      <c r="FFG386" s="120"/>
      <c r="FFH386" s="120"/>
      <c r="FFI386" s="120"/>
      <c r="FFJ386" s="120"/>
      <c r="FFK386" s="120"/>
      <c r="FFL386" s="120"/>
      <c r="FFM386" s="120"/>
      <c r="FFN386" s="120"/>
      <c r="FFO386" s="120"/>
      <c r="FFP386" s="120"/>
      <c r="FFQ386" s="120"/>
      <c r="FFR386" s="120"/>
      <c r="FFS386" s="120"/>
      <c r="FFT386" s="120"/>
      <c r="FFU386" s="120"/>
      <c r="FFV386" s="120"/>
      <c r="FFW386" s="120"/>
      <c r="FFX386" s="120"/>
      <c r="FFY386" s="120"/>
      <c r="FFZ386" s="120"/>
      <c r="FGA386" s="120"/>
      <c r="FGB386" s="120"/>
      <c r="FGC386" s="120"/>
      <c r="FGD386" s="120"/>
      <c r="FGE386" s="120"/>
      <c r="FGF386" s="120"/>
      <c r="FGG386" s="120"/>
      <c r="FGH386" s="120"/>
      <c r="FGI386" s="120"/>
      <c r="FGJ386" s="120"/>
      <c r="FGK386" s="120"/>
      <c r="FGL386" s="120"/>
      <c r="FGM386" s="120"/>
      <c r="FGN386" s="120"/>
      <c r="FGO386" s="120"/>
      <c r="FGP386" s="120"/>
      <c r="FGQ386" s="120"/>
      <c r="FGR386" s="120"/>
      <c r="FGS386" s="120"/>
      <c r="FGT386" s="120"/>
      <c r="FGU386" s="120"/>
      <c r="FGV386" s="120"/>
      <c r="FGW386" s="120"/>
      <c r="FGX386" s="120"/>
      <c r="FGY386" s="120"/>
      <c r="FGZ386" s="120"/>
      <c r="FHA386" s="120"/>
      <c r="FHB386" s="120"/>
      <c r="FHC386" s="120"/>
      <c r="FHD386" s="120"/>
      <c r="FHE386" s="120"/>
      <c r="FHF386" s="120"/>
      <c r="FHG386" s="120"/>
      <c r="FHH386" s="120"/>
      <c r="FHI386" s="120"/>
      <c r="FHJ386" s="120"/>
      <c r="FHK386" s="120"/>
      <c r="FHL386" s="120"/>
      <c r="FHM386" s="120"/>
      <c r="FHN386" s="120"/>
      <c r="FHO386" s="120"/>
      <c r="FHP386" s="120"/>
      <c r="FHQ386" s="120"/>
      <c r="FHR386" s="120"/>
      <c r="FHS386" s="120"/>
      <c r="FHT386" s="120"/>
      <c r="FHU386" s="120"/>
      <c r="FHV386" s="120"/>
      <c r="FHW386" s="120"/>
      <c r="FHX386" s="120"/>
      <c r="FHY386" s="120"/>
      <c r="FHZ386" s="120"/>
      <c r="FIA386" s="120"/>
      <c r="FIB386" s="120"/>
      <c r="FIC386" s="120"/>
      <c r="FID386" s="120"/>
      <c r="FIE386" s="120"/>
      <c r="FIF386" s="120"/>
      <c r="FIG386" s="120"/>
      <c r="FIH386" s="120"/>
      <c r="FII386" s="120"/>
      <c r="FIJ386" s="120"/>
      <c r="FIK386" s="120"/>
      <c r="FIL386" s="120"/>
      <c r="FIM386" s="120"/>
      <c r="FIN386" s="120"/>
      <c r="FIO386" s="120"/>
      <c r="FIP386" s="120"/>
      <c r="FIQ386" s="120"/>
      <c r="FIR386" s="120"/>
      <c r="FIS386" s="120"/>
      <c r="FIT386" s="120"/>
      <c r="FIU386" s="120"/>
      <c r="FIV386" s="120"/>
      <c r="FIW386" s="120"/>
      <c r="FIX386" s="120"/>
      <c r="FIY386" s="120"/>
      <c r="FIZ386" s="120"/>
      <c r="FJA386" s="120"/>
      <c r="FJB386" s="120"/>
      <c r="FJC386" s="120"/>
      <c r="FJD386" s="120"/>
      <c r="FJE386" s="120"/>
      <c r="FJF386" s="120"/>
      <c r="FJG386" s="120"/>
      <c r="FJH386" s="120"/>
      <c r="FJI386" s="120"/>
      <c r="FJJ386" s="120"/>
      <c r="FJK386" s="120"/>
      <c r="FJL386" s="120"/>
      <c r="FJM386" s="120"/>
      <c r="FJN386" s="120"/>
      <c r="FJO386" s="120"/>
      <c r="FJP386" s="120"/>
      <c r="FJQ386" s="120"/>
      <c r="FJR386" s="120"/>
      <c r="FJS386" s="120"/>
      <c r="FJT386" s="120"/>
      <c r="FJU386" s="120"/>
      <c r="FJV386" s="120"/>
      <c r="FJW386" s="120"/>
      <c r="FJX386" s="120"/>
      <c r="FJY386" s="120"/>
      <c r="FJZ386" s="120"/>
      <c r="FKA386" s="120"/>
      <c r="FKB386" s="120"/>
      <c r="FKC386" s="120"/>
      <c r="FKD386" s="120"/>
      <c r="FKE386" s="120"/>
      <c r="FKF386" s="120"/>
      <c r="FKG386" s="120"/>
      <c r="FKH386" s="120"/>
      <c r="FKI386" s="120"/>
      <c r="FKJ386" s="120"/>
      <c r="FKK386" s="120"/>
      <c r="FKL386" s="120"/>
      <c r="FKM386" s="120"/>
      <c r="FKN386" s="120"/>
      <c r="FKO386" s="120"/>
      <c r="FKP386" s="120"/>
      <c r="FKQ386" s="120"/>
      <c r="FKR386" s="120"/>
      <c r="FKS386" s="120"/>
      <c r="FKT386" s="120"/>
      <c r="FKU386" s="120"/>
      <c r="FKV386" s="120"/>
      <c r="FKW386" s="120"/>
      <c r="FKX386" s="120"/>
      <c r="FKY386" s="120"/>
      <c r="FKZ386" s="120"/>
      <c r="FLA386" s="120"/>
      <c r="FLB386" s="120"/>
      <c r="FLC386" s="120"/>
      <c r="FLD386" s="120"/>
      <c r="FLE386" s="120"/>
      <c r="FLF386" s="120"/>
      <c r="FLG386" s="120"/>
      <c r="FLH386" s="120"/>
      <c r="FLI386" s="120"/>
      <c r="FLJ386" s="120"/>
      <c r="FLK386" s="120"/>
      <c r="FLL386" s="120"/>
      <c r="FLM386" s="120"/>
      <c r="FLN386" s="120"/>
      <c r="FLO386" s="120"/>
      <c r="FLP386" s="120"/>
      <c r="FLQ386" s="120"/>
      <c r="FLR386" s="120"/>
      <c r="FLS386" s="120"/>
      <c r="FLT386" s="120"/>
      <c r="FLU386" s="120"/>
      <c r="FLV386" s="120"/>
      <c r="FLW386" s="120"/>
      <c r="FLX386" s="120"/>
      <c r="FLY386" s="120"/>
      <c r="FLZ386" s="120"/>
      <c r="FMA386" s="120"/>
      <c r="FMB386" s="120"/>
      <c r="FMC386" s="120"/>
      <c r="FMD386" s="120"/>
      <c r="FME386" s="120"/>
      <c r="FMF386" s="120"/>
      <c r="FMG386" s="120"/>
      <c r="FMH386" s="120"/>
      <c r="FMI386" s="120"/>
      <c r="FMJ386" s="120"/>
      <c r="FMK386" s="120"/>
      <c r="FML386" s="120"/>
      <c r="FMM386" s="120"/>
      <c r="FMN386" s="120"/>
      <c r="FMO386" s="120"/>
      <c r="FMP386" s="120"/>
      <c r="FMQ386" s="120"/>
      <c r="FMR386" s="120"/>
      <c r="FMS386" s="120"/>
      <c r="FMT386" s="120"/>
      <c r="FMU386" s="120"/>
      <c r="FMV386" s="120"/>
      <c r="FMW386" s="120"/>
      <c r="FMX386" s="120"/>
      <c r="FMY386" s="120"/>
      <c r="FMZ386" s="120"/>
      <c r="FNA386" s="120"/>
      <c r="FNB386" s="120"/>
      <c r="FNC386" s="120"/>
      <c r="FND386" s="120"/>
      <c r="FNE386" s="120"/>
      <c r="FNF386" s="120"/>
      <c r="FNG386" s="120"/>
      <c r="FNH386" s="120"/>
      <c r="FNI386" s="120"/>
      <c r="FNJ386" s="120"/>
      <c r="FNK386" s="120"/>
      <c r="FNL386" s="120"/>
      <c r="FNM386" s="120"/>
      <c r="FNN386" s="120"/>
      <c r="FNO386" s="120"/>
      <c r="FNP386" s="120"/>
      <c r="FNQ386" s="120"/>
      <c r="FNR386" s="120"/>
      <c r="FNS386" s="120"/>
      <c r="FNT386" s="120"/>
      <c r="FNU386" s="120"/>
      <c r="FNV386" s="120"/>
      <c r="FNW386" s="120"/>
      <c r="FNX386" s="120"/>
      <c r="FNY386" s="120"/>
      <c r="FNZ386" s="120"/>
      <c r="FOA386" s="120"/>
      <c r="FOB386" s="120"/>
      <c r="FOC386" s="120"/>
      <c r="FOD386" s="120"/>
      <c r="FOE386" s="120"/>
      <c r="FOF386" s="120"/>
      <c r="FOG386" s="120"/>
    </row>
    <row r="387" spans="1:4453" s="80" customFormat="1" ht="24" customHeight="1" x14ac:dyDescent="0.25">
      <c r="A387" s="101">
        <v>378</v>
      </c>
      <c r="B387" s="102" t="s">
        <v>408</v>
      </c>
      <c r="C387" s="136">
        <v>2.35</v>
      </c>
      <c r="D387" s="136">
        <v>1.1000000000000001</v>
      </c>
      <c r="E387" s="125">
        <v>1</v>
      </c>
      <c r="F387" s="126"/>
      <c r="G387" s="127"/>
      <c r="H387" s="127"/>
      <c r="I387" s="128"/>
      <c r="J387" s="126"/>
      <c r="K387" s="127"/>
      <c r="L387" s="127"/>
      <c r="M387" s="128"/>
      <c r="N387" s="126"/>
      <c r="O387" s="127"/>
      <c r="P387" s="127"/>
      <c r="Q387" s="128"/>
      <c r="R387" s="126"/>
      <c r="S387" s="127"/>
      <c r="T387" s="128"/>
      <c r="U387" s="130">
        <v>3</v>
      </c>
      <c r="V387" s="131">
        <f t="shared" si="86"/>
        <v>3</v>
      </c>
      <c r="W387" s="132">
        <f t="shared" si="87"/>
        <v>0.89999999999999991</v>
      </c>
      <c r="X387" s="133">
        <f t="shared" si="88"/>
        <v>0.76999999999999991</v>
      </c>
      <c r="Y387" s="111">
        <f t="shared" si="89"/>
        <v>1.67</v>
      </c>
      <c r="Z387" s="112">
        <v>2</v>
      </c>
      <c r="AA387" s="134"/>
      <c r="AB387" s="135"/>
      <c r="AC387" s="115">
        <v>2</v>
      </c>
      <c r="AD387" s="116">
        <v>30</v>
      </c>
      <c r="AE387" s="110">
        <f t="shared" si="90"/>
        <v>0.6</v>
      </c>
      <c r="AF387" s="110">
        <f t="shared" si="91"/>
        <v>0.51333333333333331</v>
      </c>
      <c r="AG387" s="111">
        <f t="shared" si="92"/>
        <v>1.1133333333333333</v>
      </c>
      <c r="AH387" s="117">
        <v>0.6</v>
      </c>
      <c r="AI387" s="117"/>
      <c r="AJ387" s="118">
        <f t="shared" si="78"/>
        <v>7.833333333333333</v>
      </c>
      <c r="AK387" s="119">
        <v>378</v>
      </c>
    </row>
    <row r="388" spans="1:4453" s="80" customFormat="1" ht="24" customHeight="1" x14ac:dyDescent="0.25">
      <c r="A388" s="101">
        <v>379</v>
      </c>
      <c r="B388" s="102" t="s">
        <v>410</v>
      </c>
      <c r="C388" s="125">
        <v>3</v>
      </c>
      <c r="D388" s="125">
        <v>3</v>
      </c>
      <c r="E388" s="125">
        <v>0</v>
      </c>
      <c r="F388" s="126"/>
      <c r="G388" s="127"/>
      <c r="H388" s="127"/>
      <c r="I388" s="128"/>
      <c r="J388" s="126"/>
      <c r="K388" s="127"/>
      <c r="L388" s="127"/>
      <c r="M388" s="128"/>
      <c r="N388" s="126">
        <v>2</v>
      </c>
      <c r="O388" s="127"/>
      <c r="P388" s="127"/>
      <c r="Q388" s="128"/>
      <c r="R388" s="126"/>
      <c r="S388" s="127"/>
      <c r="T388" s="128"/>
      <c r="U388" s="130"/>
      <c r="V388" s="131">
        <f t="shared" si="86"/>
        <v>2</v>
      </c>
      <c r="W388" s="132">
        <f t="shared" si="87"/>
        <v>0.6</v>
      </c>
      <c r="X388" s="133">
        <f t="shared" si="88"/>
        <v>1.3999999999999997</v>
      </c>
      <c r="Y388" s="111">
        <f t="shared" si="89"/>
        <v>1.9999999999999996</v>
      </c>
      <c r="Z388" s="112">
        <v>2</v>
      </c>
      <c r="AA388" s="134"/>
      <c r="AB388" s="135"/>
      <c r="AC388" s="115">
        <v>2</v>
      </c>
      <c r="AD388" s="116">
        <v>30</v>
      </c>
      <c r="AE388" s="110">
        <f t="shared" si="90"/>
        <v>0.6</v>
      </c>
      <c r="AF388" s="110">
        <f t="shared" si="91"/>
        <v>1.3999999999999997</v>
      </c>
      <c r="AG388" s="111">
        <f t="shared" si="92"/>
        <v>1.9999999999999996</v>
      </c>
      <c r="AH388" s="117"/>
      <c r="AI388" s="117">
        <v>0.05</v>
      </c>
      <c r="AJ388" s="118">
        <f t="shared" si="78"/>
        <v>9.9499999999999993</v>
      </c>
      <c r="AK388" s="119">
        <v>379</v>
      </c>
    </row>
    <row r="389" spans="1:4453" s="80" customFormat="1" ht="24" customHeight="1" x14ac:dyDescent="0.25">
      <c r="A389" s="101">
        <v>380</v>
      </c>
      <c r="B389" s="102" t="s">
        <v>411</v>
      </c>
      <c r="C389" s="125">
        <v>2.6</v>
      </c>
      <c r="D389" s="125">
        <v>2.44</v>
      </c>
      <c r="E389" s="125">
        <v>0</v>
      </c>
      <c r="F389" s="126"/>
      <c r="G389" s="127"/>
      <c r="H389" s="127"/>
      <c r="I389" s="128"/>
      <c r="J389" s="126"/>
      <c r="K389" s="127"/>
      <c r="L389" s="127"/>
      <c r="M389" s="128">
        <v>5</v>
      </c>
      <c r="N389" s="126"/>
      <c r="O389" s="127"/>
      <c r="P389" s="127"/>
      <c r="Q389" s="128"/>
      <c r="R389" s="126"/>
      <c r="S389" s="127"/>
      <c r="T389" s="128"/>
      <c r="U389" s="130">
        <v>4</v>
      </c>
      <c r="V389" s="131">
        <f t="shared" si="86"/>
        <v>9</v>
      </c>
      <c r="W389" s="132">
        <f t="shared" si="87"/>
        <v>2.6999999999999997</v>
      </c>
      <c r="X389" s="133">
        <f t="shared" si="88"/>
        <v>5.1239999999999997</v>
      </c>
      <c r="Y389" s="111">
        <f t="shared" si="89"/>
        <v>7.8239999999999998</v>
      </c>
      <c r="Z389" s="112">
        <v>2</v>
      </c>
      <c r="AA389" s="134"/>
      <c r="AB389" s="135"/>
      <c r="AC389" s="115">
        <v>2</v>
      </c>
      <c r="AD389" s="116">
        <v>30</v>
      </c>
      <c r="AE389" s="110">
        <f t="shared" si="90"/>
        <v>0.6</v>
      </c>
      <c r="AF389" s="110">
        <f t="shared" si="91"/>
        <v>1.1386666666666667</v>
      </c>
      <c r="AG389" s="111">
        <f t="shared" si="92"/>
        <v>1.7386666666666666</v>
      </c>
      <c r="AH389" s="117">
        <v>1.75</v>
      </c>
      <c r="AI389" s="117">
        <v>0.05</v>
      </c>
      <c r="AJ389" s="118">
        <f t="shared" si="78"/>
        <v>16.302666666666667</v>
      </c>
      <c r="AK389" s="119">
        <v>380</v>
      </c>
    </row>
    <row r="390" spans="1:4453" s="80" customFormat="1" ht="24" customHeight="1" x14ac:dyDescent="0.25">
      <c r="A390" s="101">
        <v>381</v>
      </c>
      <c r="B390" s="102" t="s">
        <v>412</v>
      </c>
      <c r="C390" s="125">
        <v>2</v>
      </c>
      <c r="D390" s="125">
        <v>0</v>
      </c>
      <c r="E390" s="125"/>
      <c r="F390" s="126"/>
      <c r="G390" s="127"/>
      <c r="H390" s="127"/>
      <c r="I390" s="128"/>
      <c r="J390" s="126"/>
      <c r="K390" s="127"/>
      <c r="L390" s="127"/>
      <c r="M390" s="128"/>
      <c r="N390" s="126"/>
      <c r="O390" s="127"/>
      <c r="P390" s="127"/>
      <c r="Q390" s="128"/>
      <c r="R390" s="126"/>
      <c r="S390" s="127"/>
      <c r="T390" s="128"/>
      <c r="U390" s="130"/>
      <c r="V390" s="131">
        <f t="shared" si="86"/>
        <v>0</v>
      </c>
      <c r="W390" s="132">
        <f t="shared" si="87"/>
        <v>0</v>
      </c>
      <c r="X390" s="133">
        <f t="shared" si="88"/>
        <v>0</v>
      </c>
      <c r="Y390" s="111">
        <f t="shared" si="89"/>
        <v>0</v>
      </c>
      <c r="Z390" s="112">
        <v>2</v>
      </c>
      <c r="AA390" s="134"/>
      <c r="AB390" s="135"/>
      <c r="AC390" s="115">
        <v>1.33</v>
      </c>
      <c r="AD390" s="116">
        <v>30</v>
      </c>
      <c r="AE390" s="110">
        <f t="shared" si="90"/>
        <v>0.39900000000000002</v>
      </c>
      <c r="AF390" s="110">
        <f t="shared" si="91"/>
        <v>0</v>
      </c>
      <c r="AG390" s="111">
        <f t="shared" si="92"/>
        <v>0.39900000000000002</v>
      </c>
      <c r="AH390" s="117">
        <v>0.1</v>
      </c>
      <c r="AI390" s="117">
        <v>0.05</v>
      </c>
      <c r="AJ390" s="118">
        <f t="shared" si="78"/>
        <v>2.4490000000000003</v>
      </c>
      <c r="AK390" s="119">
        <v>381</v>
      </c>
    </row>
    <row r="391" spans="1:4453" s="80" customFormat="1" ht="24" customHeight="1" x14ac:dyDescent="0.25">
      <c r="A391" s="101">
        <v>382</v>
      </c>
      <c r="B391" s="102" t="s">
        <v>413</v>
      </c>
      <c r="C391" s="136">
        <v>2.1</v>
      </c>
      <c r="D391" s="136">
        <v>1.75</v>
      </c>
      <c r="E391" s="125"/>
      <c r="F391" s="126"/>
      <c r="G391" s="127"/>
      <c r="H391" s="127"/>
      <c r="I391" s="128"/>
      <c r="J391" s="126"/>
      <c r="K391" s="127"/>
      <c r="L391" s="127"/>
      <c r="M391" s="128">
        <v>5</v>
      </c>
      <c r="N391" s="126"/>
      <c r="O391" s="127"/>
      <c r="P391" s="127"/>
      <c r="Q391" s="128"/>
      <c r="R391" s="126"/>
      <c r="S391" s="127"/>
      <c r="T391" s="128"/>
      <c r="U391" s="130">
        <v>3</v>
      </c>
      <c r="V391" s="131">
        <f t="shared" si="86"/>
        <v>8</v>
      </c>
      <c r="W391" s="132">
        <f t="shared" si="87"/>
        <v>2.4</v>
      </c>
      <c r="X391" s="133">
        <f t="shared" si="88"/>
        <v>3.2666666666666662</v>
      </c>
      <c r="Y391" s="111">
        <f t="shared" si="89"/>
        <v>5.6666666666666661</v>
      </c>
      <c r="Z391" s="112">
        <v>2</v>
      </c>
      <c r="AA391" s="134"/>
      <c r="AB391" s="135"/>
      <c r="AC391" s="115">
        <v>2</v>
      </c>
      <c r="AD391" s="116">
        <v>30</v>
      </c>
      <c r="AE391" s="110">
        <f t="shared" si="90"/>
        <v>0.6</v>
      </c>
      <c r="AF391" s="110">
        <f t="shared" si="91"/>
        <v>0.81666666666666654</v>
      </c>
      <c r="AG391" s="111">
        <f t="shared" si="92"/>
        <v>1.4166666666666665</v>
      </c>
      <c r="AH391" s="117">
        <v>0.3</v>
      </c>
      <c r="AI391" s="117"/>
      <c r="AJ391" s="118">
        <f t="shared" si="78"/>
        <v>11.233333333333333</v>
      </c>
      <c r="AK391" s="119">
        <v>382</v>
      </c>
    </row>
    <row r="392" spans="1:4453" s="80" customFormat="1" ht="24" customHeight="1" x14ac:dyDescent="0.25">
      <c r="A392" s="101">
        <v>383</v>
      </c>
      <c r="B392" s="102" t="s">
        <v>414</v>
      </c>
      <c r="C392" s="125"/>
      <c r="D392" s="125"/>
      <c r="E392" s="125"/>
      <c r="F392" s="126"/>
      <c r="G392" s="127"/>
      <c r="H392" s="127"/>
      <c r="I392" s="128"/>
      <c r="J392" s="126"/>
      <c r="K392" s="127"/>
      <c r="L392" s="127"/>
      <c r="M392" s="128"/>
      <c r="N392" s="126"/>
      <c r="O392" s="127"/>
      <c r="P392" s="127"/>
      <c r="Q392" s="128"/>
      <c r="R392" s="126"/>
      <c r="S392" s="127"/>
      <c r="T392" s="128"/>
      <c r="U392" s="130"/>
      <c r="V392" s="131">
        <f t="shared" si="86"/>
        <v>0</v>
      </c>
      <c r="W392" s="132">
        <f t="shared" si="87"/>
        <v>0</v>
      </c>
      <c r="X392" s="133">
        <f t="shared" si="88"/>
        <v>0</v>
      </c>
      <c r="Y392" s="111">
        <f t="shared" si="89"/>
        <v>0</v>
      </c>
      <c r="Z392" s="112">
        <v>2</v>
      </c>
      <c r="AA392" s="134"/>
      <c r="AB392" s="135"/>
      <c r="AC392" s="115">
        <v>2</v>
      </c>
      <c r="AD392" s="116">
        <v>30</v>
      </c>
      <c r="AE392" s="110">
        <f t="shared" si="90"/>
        <v>0.6</v>
      </c>
      <c r="AF392" s="110">
        <f t="shared" si="91"/>
        <v>0</v>
      </c>
      <c r="AG392" s="111">
        <f t="shared" si="92"/>
        <v>0.6</v>
      </c>
      <c r="AH392" s="117"/>
      <c r="AI392" s="117"/>
      <c r="AJ392" s="118">
        <f t="shared" si="78"/>
        <v>0.6</v>
      </c>
      <c r="AK392" s="119">
        <v>383</v>
      </c>
    </row>
    <row r="393" spans="1:4453" s="80" customFormat="1" ht="24" customHeight="1" x14ac:dyDescent="0.25">
      <c r="A393" s="101">
        <v>384</v>
      </c>
      <c r="B393" s="102" t="s">
        <v>415</v>
      </c>
      <c r="C393" s="125">
        <v>3</v>
      </c>
      <c r="D393" s="125">
        <v>0.65</v>
      </c>
      <c r="E393" s="125">
        <v>0</v>
      </c>
      <c r="F393" s="126"/>
      <c r="G393" s="127"/>
      <c r="H393" s="127"/>
      <c r="I393" s="128"/>
      <c r="J393" s="126"/>
      <c r="K393" s="127"/>
      <c r="L393" s="127"/>
      <c r="M393" s="128"/>
      <c r="N393" s="126"/>
      <c r="O393" s="127"/>
      <c r="P393" s="127"/>
      <c r="Q393" s="128"/>
      <c r="R393" s="126"/>
      <c r="S393" s="127"/>
      <c r="T393" s="128"/>
      <c r="U393" s="130">
        <v>4</v>
      </c>
      <c r="V393" s="131">
        <f t="shared" si="86"/>
        <v>4</v>
      </c>
      <c r="W393" s="132">
        <f t="shared" si="87"/>
        <v>1.2</v>
      </c>
      <c r="X393" s="133">
        <f t="shared" si="88"/>
        <v>0.60666666666666658</v>
      </c>
      <c r="Y393" s="111">
        <f t="shared" si="89"/>
        <v>1.8066666666666666</v>
      </c>
      <c r="Z393" s="112">
        <v>2</v>
      </c>
      <c r="AA393" s="134"/>
      <c r="AB393" s="135"/>
      <c r="AC393" s="115">
        <v>2</v>
      </c>
      <c r="AD393" s="116">
        <v>30</v>
      </c>
      <c r="AE393" s="110">
        <f t="shared" si="90"/>
        <v>0.6</v>
      </c>
      <c r="AF393" s="110">
        <f t="shared" si="91"/>
        <v>0.30333333333333329</v>
      </c>
      <c r="AG393" s="111">
        <f t="shared" si="92"/>
        <v>0.90333333333333332</v>
      </c>
      <c r="AH393" s="117"/>
      <c r="AI393" s="117"/>
      <c r="AJ393" s="118">
        <f t="shared" si="78"/>
        <v>6.36</v>
      </c>
      <c r="AK393" s="119">
        <v>384</v>
      </c>
    </row>
    <row r="394" spans="1:4453" s="80" customFormat="1" ht="24" customHeight="1" x14ac:dyDescent="0.25">
      <c r="A394" s="101">
        <v>385</v>
      </c>
      <c r="B394" s="102" t="s">
        <v>416</v>
      </c>
      <c r="C394" s="125">
        <v>2.95</v>
      </c>
      <c r="D394" s="125">
        <v>1.4</v>
      </c>
      <c r="E394" s="125">
        <v>2</v>
      </c>
      <c r="F394" s="126"/>
      <c r="G394" s="127"/>
      <c r="H394" s="127"/>
      <c r="I394" s="128"/>
      <c r="J394" s="126"/>
      <c r="K394" s="127"/>
      <c r="L394" s="127"/>
      <c r="M394" s="128"/>
      <c r="N394" s="126"/>
      <c r="O394" s="127"/>
      <c r="P394" s="127"/>
      <c r="Q394" s="128"/>
      <c r="R394" s="126"/>
      <c r="S394" s="127"/>
      <c r="T394" s="128"/>
      <c r="U394" s="130">
        <v>2</v>
      </c>
      <c r="V394" s="131">
        <f t="shared" si="86"/>
        <v>2</v>
      </c>
      <c r="W394" s="132">
        <f t="shared" si="87"/>
        <v>0.6</v>
      </c>
      <c r="X394" s="133">
        <f t="shared" si="88"/>
        <v>0.65333333333333321</v>
      </c>
      <c r="Y394" s="111">
        <f t="shared" si="89"/>
        <v>1.2533333333333332</v>
      </c>
      <c r="Z394" s="112">
        <v>2</v>
      </c>
      <c r="AA394" s="134"/>
      <c r="AB394" s="135"/>
      <c r="AC394" s="115">
        <v>2</v>
      </c>
      <c r="AD394" s="116">
        <v>30</v>
      </c>
      <c r="AE394" s="110">
        <f t="shared" si="90"/>
        <v>0.6</v>
      </c>
      <c r="AF394" s="110">
        <f t="shared" si="91"/>
        <v>0.65333333333333321</v>
      </c>
      <c r="AG394" s="111">
        <f t="shared" si="92"/>
        <v>1.2533333333333332</v>
      </c>
      <c r="AH394" s="117">
        <v>1.75</v>
      </c>
      <c r="AI394" s="117"/>
      <c r="AJ394" s="118">
        <f t="shared" si="78"/>
        <v>10.606666666666666</v>
      </c>
      <c r="AK394" s="119">
        <v>385</v>
      </c>
    </row>
    <row r="395" spans="1:4453" s="122" customFormat="1" ht="24" customHeight="1" x14ac:dyDescent="0.25">
      <c r="A395" s="101">
        <v>386</v>
      </c>
      <c r="B395" s="102" t="s">
        <v>417</v>
      </c>
      <c r="C395" s="125">
        <v>2.75</v>
      </c>
      <c r="D395" s="125">
        <v>0.96</v>
      </c>
      <c r="E395" s="125">
        <v>2</v>
      </c>
      <c r="F395" s="126"/>
      <c r="G395" s="127"/>
      <c r="H395" s="127"/>
      <c r="I395" s="128"/>
      <c r="J395" s="126"/>
      <c r="K395" s="127"/>
      <c r="L395" s="127"/>
      <c r="M395" s="129">
        <v>5</v>
      </c>
      <c r="N395" s="126"/>
      <c r="O395" s="127"/>
      <c r="P395" s="127"/>
      <c r="Q395" s="128"/>
      <c r="R395" s="126"/>
      <c r="S395" s="127"/>
      <c r="T395" s="128"/>
      <c r="U395" s="130">
        <v>3</v>
      </c>
      <c r="V395" s="131">
        <f t="shared" si="86"/>
        <v>8</v>
      </c>
      <c r="W395" s="132">
        <f t="shared" si="87"/>
        <v>2.4</v>
      </c>
      <c r="X395" s="133">
        <f t="shared" si="88"/>
        <v>1.7919999999999998</v>
      </c>
      <c r="Y395" s="111">
        <f t="shared" si="89"/>
        <v>4.1920000000000002</v>
      </c>
      <c r="Z395" s="112">
        <v>2</v>
      </c>
      <c r="AA395" s="134"/>
      <c r="AB395" s="135"/>
      <c r="AC395" s="115">
        <v>2</v>
      </c>
      <c r="AD395" s="116">
        <v>30</v>
      </c>
      <c r="AE395" s="110">
        <f t="shared" si="90"/>
        <v>0.6</v>
      </c>
      <c r="AF395" s="110">
        <f t="shared" si="91"/>
        <v>0.44799999999999995</v>
      </c>
      <c r="AG395" s="111">
        <f t="shared" si="92"/>
        <v>1.048</v>
      </c>
      <c r="AH395" s="117">
        <v>0.3</v>
      </c>
      <c r="AI395" s="117">
        <v>0.05</v>
      </c>
      <c r="AJ395" s="118">
        <f t="shared" si="78"/>
        <v>11.200000000000001</v>
      </c>
      <c r="AK395" s="119">
        <v>386</v>
      </c>
    </row>
    <row r="396" spans="1:4453" s="80" customFormat="1" ht="24" customHeight="1" x14ac:dyDescent="0.25">
      <c r="A396" s="101">
        <v>387</v>
      </c>
      <c r="B396" s="102" t="s">
        <v>418</v>
      </c>
      <c r="C396" s="125">
        <v>1.75</v>
      </c>
      <c r="D396" s="125"/>
      <c r="E396" s="125"/>
      <c r="F396" s="126"/>
      <c r="G396" s="127"/>
      <c r="H396" s="127"/>
      <c r="I396" s="128"/>
      <c r="J396" s="126"/>
      <c r="K396" s="127"/>
      <c r="L396" s="127"/>
      <c r="M396" s="128">
        <v>5</v>
      </c>
      <c r="N396" s="126"/>
      <c r="O396" s="127"/>
      <c r="P396" s="127"/>
      <c r="Q396" s="128"/>
      <c r="R396" s="126"/>
      <c r="S396" s="127"/>
      <c r="T396" s="128"/>
      <c r="U396" s="130"/>
      <c r="V396" s="131">
        <f t="shared" si="86"/>
        <v>5</v>
      </c>
      <c r="W396" s="132">
        <f t="shared" si="87"/>
        <v>1.5</v>
      </c>
      <c r="X396" s="133">
        <f t="shared" si="88"/>
        <v>0</v>
      </c>
      <c r="Y396" s="111">
        <f t="shared" si="89"/>
        <v>1.5</v>
      </c>
      <c r="Z396" s="112">
        <v>2</v>
      </c>
      <c r="AA396" s="134"/>
      <c r="AB396" s="135"/>
      <c r="AC396" s="115">
        <v>2</v>
      </c>
      <c r="AD396" s="116">
        <v>30</v>
      </c>
      <c r="AE396" s="110">
        <f t="shared" si="90"/>
        <v>0.6</v>
      </c>
      <c r="AF396" s="110">
        <f t="shared" si="91"/>
        <v>0</v>
      </c>
      <c r="AG396" s="111">
        <f t="shared" si="92"/>
        <v>0.6</v>
      </c>
      <c r="AH396" s="117"/>
      <c r="AI396" s="117"/>
      <c r="AJ396" s="118">
        <f t="shared" si="78"/>
        <v>3.85</v>
      </c>
      <c r="AK396" s="119">
        <v>387</v>
      </c>
    </row>
    <row r="397" spans="1:4453" s="80" customFormat="1" ht="24" customHeight="1" x14ac:dyDescent="0.25">
      <c r="A397" s="101">
        <v>388</v>
      </c>
      <c r="B397" s="102" t="s">
        <v>419</v>
      </c>
      <c r="C397" s="125"/>
      <c r="D397" s="125"/>
      <c r="E397" s="125"/>
      <c r="F397" s="126"/>
      <c r="G397" s="127"/>
      <c r="H397" s="127"/>
      <c r="I397" s="128"/>
      <c r="J397" s="126"/>
      <c r="K397" s="127"/>
      <c r="L397" s="127"/>
      <c r="M397" s="128">
        <v>5</v>
      </c>
      <c r="N397" s="126"/>
      <c r="O397" s="127"/>
      <c r="P397" s="127"/>
      <c r="Q397" s="128"/>
      <c r="R397" s="126"/>
      <c r="S397" s="127"/>
      <c r="T397" s="128"/>
      <c r="U397" s="130"/>
      <c r="V397" s="131">
        <f t="shared" si="86"/>
        <v>5</v>
      </c>
      <c r="W397" s="132">
        <f t="shared" si="87"/>
        <v>1.5</v>
      </c>
      <c r="X397" s="133">
        <f t="shared" si="88"/>
        <v>0</v>
      </c>
      <c r="Y397" s="111">
        <f t="shared" si="89"/>
        <v>1.5</v>
      </c>
      <c r="Z397" s="112"/>
      <c r="AA397" s="134"/>
      <c r="AB397" s="135"/>
      <c r="AC397" s="115"/>
      <c r="AD397" s="116"/>
      <c r="AE397" s="110" t="str">
        <f t="shared" si="90"/>
        <v/>
      </c>
      <c r="AF397" s="110">
        <f t="shared" si="91"/>
        <v>0</v>
      </c>
      <c r="AG397" s="111" t="str">
        <f t="shared" si="92"/>
        <v/>
      </c>
      <c r="AH397" s="117"/>
      <c r="AI397" s="117"/>
      <c r="AJ397" s="118">
        <v>1.5</v>
      </c>
      <c r="AK397" s="119">
        <v>388</v>
      </c>
    </row>
    <row r="398" spans="1:4453" s="80" customFormat="1" ht="24" customHeight="1" x14ac:dyDescent="0.25">
      <c r="A398" s="101">
        <v>389</v>
      </c>
      <c r="B398" s="102" t="s">
        <v>420</v>
      </c>
      <c r="C398" s="125">
        <v>2.65</v>
      </c>
      <c r="D398" s="125">
        <v>0.65</v>
      </c>
      <c r="E398" s="125">
        <v>1</v>
      </c>
      <c r="F398" s="126"/>
      <c r="G398" s="127"/>
      <c r="H398" s="127"/>
      <c r="I398" s="128"/>
      <c r="J398" s="126"/>
      <c r="K398" s="127"/>
      <c r="L398" s="127"/>
      <c r="M398" s="128"/>
      <c r="N398" s="126"/>
      <c r="O398" s="127"/>
      <c r="P398" s="127"/>
      <c r="Q398" s="128"/>
      <c r="R398" s="126"/>
      <c r="S398" s="127"/>
      <c r="T398" s="128"/>
      <c r="U398" s="130">
        <v>1</v>
      </c>
      <c r="V398" s="131">
        <f t="shared" si="86"/>
        <v>1</v>
      </c>
      <c r="W398" s="132">
        <f t="shared" si="87"/>
        <v>0.3</v>
      </c>
      <c r="X398" s="133">
        <f t="shared" si="88"/>
        <v>0.15166666666666664</v>
      </c>
      <c r="Y398" s="111">
        <f t="shared" si="89"/>
        <v>0.45166666666666666</v>
      </c>
      <c r="Z398" s="112">
        <v>2</v>
      </c>
      <c r="AA398" s="134"/>
      <c r="AB398" s="135"/>
      <c r="AC398" s="115">
        <v>2</v>
      </c>
      <c r="AD398" s="116">
        <v>30</v>
      </c>
      <c r="AE398" s="110">
        <f t="shared" si="90"/>
        <v>0.6</v>
      </c>
      <c r="AF398" s="110">
        <f t="shared" si="91"/>
        <v>0.30333333333333329</v>
      </c>
      <c r="AG398" s="111">
        <f t="shared" si="92"/>
        <v>0.90333333333333332</v>
      </c>
      <c r="AH398" s="117">
        <v>1.55</v>
      </c>
      <c r="AI398" s="117"/>
      <c r="AJ398" s="118">
        <f>IFERROR(C398+D398+E398+Y398+AG398+AH398-AI398,"")</f>
        <v>7.2050000000000001</v>
      </c>
      <c r="AK398" s="119">
        <v>389</v>
      </c>
    </row>
    <row r="399" spans="1:4453" s="80" customFormat="1" ht="24" customHeight="1" x14ac:dyDescent="0.25">
      <c r="A399" s="101">
        <v>390</v>
      </c>
      <c r="B399" s="102" t="s">
        <v>421</v>
      </c>
      <c r="C399" s="125"/>
      <c r="D399" s="125"/>
      <c r="E399" s="125"/>
      <c r="F399" s="126"/>
      <c r="G399" s="127"/>
      <c r="H399" s="127"/>
      <c r="I399" s="128"/>
      <c r="J399" s="126"/>
      <c r="K399" s="127"/>
      <c r="L399" s="127"/>
      <c r="M399" s="128">
        <v>5</v>
      </c>
      <c r="N399" s="126"/>
      <c r="O399" s="127"/>
      <c r="P399" s="127"/>
      <c r="Q399" s="128"/>
      <c r="R399" s="126"/>
      <c r="S399" s="127"/>
      <c r="T399" s="128"/>
      <c r="U399" s="130"/>
      <c r="V399" s="131">
        <f t="shared" si="86"/>
        <v>5</v>
      </c>
      <c r="W399" s="132">
        <f t="shared" si="87"/>
        <v>1.5</v>
      </c>
      <c r="X399" s="133">
        <f t="shared" si="88"/>
        <v>0</v>
      </c>
      <c r="Y399" s="111">
        <f t="shared" si="89"/>
        <v>1.5</v>
      </c>
      <c r="Z399" s="112"/>
      <c r="AA399" s="134"/>
      <c r="AB399" s="135"/>
      <c r="AC399" s="115"/>
      <c r="AD399" s="116"/>
      <c r="AE399" s="110" t="str">
        <f t="shared" si="90"/>
        <v/>
      </c>
      <c r="AF399" s="110">
        <f t="shared" si="91"/>
        <v>0</v>
      </c>
      <c r="AG399" s="111" t="str">
        <f t="shared" si="92"/>
        <v/>
      </c>
      <c r="AH399" s="117"/>
      <c r="AI399" s="117"/>
      <c r="AJ399" s="118">
        <v>1.5</v>
      </c>
      <c r="AK399" s="119">
        <v>390</v>
      </c>
    </row>
    <row r="400" spans="1:4453" s="80" customFormat="1" ht="24" customHeight="1" x14ac:dyDescent="0.25">
      <c r="A400" s="101">
        <v>391</v>
      </c>
      <c r="B400" s="102" t="s">
        <v>423</v>
      </c>
      <c r="C400" s="125">
        <v>3.2</v>
      </c>
      <c r="D400" s="125">
        <v>0.7</v>
      </c>
      <c r="E400" s="125">
        <v>2</v>
      </c>
      <c r="F400" s="126"/>
      <c r="G400" s="127"/>
      <c r="H400" s="127"/>
      <c r="I400" s="128"/>
      <c r="J400" s="126"/>
      <c r="K400" s="127"/>
      <c r="L400" s="127"/>
      <c r="M400" s="128"/>
      <c r="N400" s="126"/>
      <c r="O400" s="127"/>
      <c r="P400" s="127"/>
      <c r="Q400" s="128"/>
      <c r="R400" s="126"/>
      <c r="S400" s="127"/>
      <c r="T400" s="128"/>
      <c r="U400" s="130">
        <v>1</v>
      </c>
      <c r="V400" s="131">
        <f t="shared" si="86"/>
        <v>1</v>
      </c>
      <c r="W400" s="132">
        <f t="shared" si="87"/>
        <v>0.3</v>
      </c>
      <c r="X400" s="133">
        <f t="shared" si="88"/>
        <v>0.1633333333333333</v>
      </c>
      <c r="Y400" s="111">
        <f t="shared" si="89"/>
        <v>0.46333333333333326</v>
      </c>
      <c r="Z400" s="112">
        <v>2</v>
      </c>
      <c r="AA400" s="134"/>
      <c r="AB400" s="135"/>
      <c r="AC400" s="115">
        <v>2</v>
      </c>
      <c r="AD400" s="116">
        <v>30</v>
      </c>
      <c r="AE400" s="110">
        <f t="shared" si="90"/>
        <v>0.6</v>
      </c>
      <c r="AF400" s="110">
        <f t="shared" si="91"/>
        <v>0.32666666666666661</v>
      </c>
      <c r="AG400" s="111">
        <f t="shared" si="92"/>
        <v>0.92666666666666653</v>
      </c>
      <c r="AH400" s="117">
        <v>0.3</v>
      </c>
      <c r="AI400" s="117">
        <v>0.05</v>
      </c>
      <c r="AJ400" s="118">
        <f t="shared" ref="AJ400:AJ430" si="93">IFERROR(C400+D400+E400+Y400+AG400+AH400-AI400,"")</f>
        <v>7.54</v>
      </c>
      <c r="AK400" s="119">
        <v>391</v>
      </c>
    </row>
    <row r="401" spans="1:4453" s="139" customFormat="1" ht="24" customHeight="1" x14ac:dyDescent="0.25">
      <c r="A401" s="101">
        <v>392</v>
      </c>
      <c r="B401" s="102" t="s">
        <v>424</v>
      </c>
      <c r="C401" s="125">
        <v>2.8</v>
      </c>
      <c r="D401" s="125"/>
      <c r="E401" s="125">
        <v>2</v>
      </c>
      <c r="F401" s="126"/>
      <c r="G401" s="127"/>
      <c r="H401" s="127"/>
      <c r="I401" s="128"/>
      <c r="J401" s="126"/>
      <c r="K401" s="127"/>
      <c r="L401" s="127"/>
      <c r="M401" s="129">
        <v>5</v>
      </c>
      <c r="N401" s="137">
        <v>2</v>
      </c>
      <c r="O401" s="140"/>
      <c r="P401" s="140"/>
      <c r="Q401" s="129"/>
      <c r="R401" s="137">
        <v>1</v>
      </c>
      <c r="S401" s="140"/>
      <c r="T401" s="129"/>
      <c r="U401" s="141">
        <v>3.47</v>
      </c>
      <c r="V401" s="131">
        <f t="shared" si="86"/>
        <v>11.47</v>
      </c>
      <c r="W401" s="132">
        <f t="shared" si="87"/>
        <v>3.4410000000000003</v>
      </c>
      <c r="X401" s="133">
        <f t="shared" si="88"/>
        <v>0</v>
      </c>
      <c r="Y401" s="111">
        <f t="shared" si="89"/>
        <v>3.4410000000000003</v>
      </c>
      <c r="Z401" s="112">
        <v>2</v>
      </c>
      <c r="AA401" s="134"/>
      <c r="AB401" s="135"/>
      <c r="AC401" s="115">
        <v>2</v>
      </c>
      <c r="AD401" s="116">
        <v>30</v>
      </c>
      <c r="AE401" s="110">
        <f t="shared" si="90"/>
        <v>0.6</v>
      </c>
      <c r="AF401" s="110">
        <f t="shared" si="91"/>
        <v>0</v>
      </c>
      <c r="AG401" s="111">
        <f t="shared" si="92"/>
        <v>0.6</v>
      </c>
      <c r="AH401" s="117">
        <v>1.2</v>
      </c>
      <c r="AI401" s="117"/>
      <c r="AJ401" s="118">
        <f t="shared" si="93"/>
        <v>10.040999999999999</v>
      </c>
      <c r="AK401" s="119">
        <v>392</v>
      </c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  <c r="CE401" s="120"/>
      <c r="CF401" s="120"/>
      <c r="CG401" s="120"/>
      <c r="CH401" s="120"/>
      <c r="CI401" s="120"/>
      <c r="CJ401" s="120"/>
      <c r="CK401" s="120"/>
      <c r="CL401" s="120"/>
      <c r="CM401" s="120"/>
      <c r="CN401" s="120"/>
      <c r="CO401" s="120"/>
      <c r="CP401" s="120"/>
      <c r="CQ401" s="120"/>
      <c r="CR401" s="120"/>
      <c r="CS401" s="120"/>
      <c r="CT401" s="120"/>
      <c r="CU401" s="120"/>
      <c r="CV401" s="120"/>
      <c r="CW401" s="120"/>
      <c r="CX401" s="120"/>
      <c r="CY401" s="120"/>
      <c r="CZ401" s="120"/>
      <c r="DA401" s="120"/>
      <c r="DB401" s="120"/>
      <c r="DC401" s="120"/>
      <c r="DD401" s="120"/>
      <c r="DE401" s="120"/>
      <c r="DF401" s="120"/>
      <c r="DG401" s="120"/>
      <c r="DH401" s="120"/>
      <c r="DI401" s="120"/>
      <c r="DJ401" s="120"/>
      <c r="DK401" s="120"/>
      <c r="DL401" s="120"/>
      <c r="DM401" s="120"/>
      <c r="DN401" s="120"/>
      <c r="DO401" s="120"/>
      <c r="DP401" s="120"/>
      <c r="DQ401" s="120"/>
      <c r="DR401" s="120"/>
      <c r="DS401" s="120"/>
      <c r="DT401" s="120"/>
      <c r="DU401" s="120"/>
      <c r="DV401" s="120"/>
      <c r="DW401" s="120"/>
      <c r="DX401" s="120"/>
      <c r="DY401" s="120"/>
      <c r="DZ401" s="120"/>
      <c r="EA401" s="120"/>
      <c r="EB401" s="120"/>
      <c r="EC401" s="120"/>
      <c r="ED401" s="120"/>
      <c r="EE401" s="120"/>
      <c r="EF401" s="120"/>
      <c r="EG401" s="120"/>
      <c r="EH401" s="120"/>
      <c r="EI401" s="120"/>
      <c r="EJ401" s="120"/>
      <c r="EK401" s="120"/>
      <c r="EL401" s="120"/>
      <c r="EM401" s="120"/>
      <c r="EN401" s="120"/>
      <c r="EO401" s="120"/>
      <c r="EP401" s="120"/>
      <c r="EQ401" s="120"/>
      <c r="ER401" s="120"/>
      <c r="ES401" s="120"/>
      <c r="ET401" s="120"/>
      <c r="EU401" s="120"/>
      <c r="EV401" s="120"/>
      <c r="EW401" s="120"/>
      <c r="EX401" s="120"/>
      <c r="EY401" s="120"/>
      <c r="EZ401" s="120"/>
      <c r="FA401" s="120"/>
      <c r="FB401" s="120"/>
      <c r="FC401" s="120"/>
      <c r="FD401" s="120"/>
      <c r="FE401" s="120"/>
      <c r="FF401" s="120"/>
      <c r="FG401" s="120"/>
      <c r="FH401" s="120"/>
      <c r="FI401" s="120"/>
      <c r="FJ401" s="120"/>
      <c r="FK401" s="120"/>
      <c r="FL401" s="120"/>
      <c r="FM401" s="120"/>
      <c r="FN401" s="120"/>
      <c r="FO401" s="120"/>
      <c r="FP401" s="120"/>
      <c r="FQ401" s="120"/>
      <c r="FR401" s="120"/>
      <c r="FS401" s="120"/>
      <c r="FT401" s="120"/>
      <c r="FU401" s="120"/>
      <c r="FV401" s="120"/>
      <c r="FW401" s="120"/>
      <c r="FX401" s="120"/>
      <c r="FY401" s="120"/>
      <c r="FZ401" s="120"/>
      <c r="GA401" s="120"/>
      <c r="GB401" s="120"/>
      <c r="GC401" s="120"/>
      <c r="GD401" s="120"/>
      <c r="GE401" s="120"/>
      <c r="GF401" s="120"/>
      <c r="GG401" s="120"/>
      <c r="GH401" s="120"/>
      <c r="GI401" s="120"/>
      <c r="GJ401" s="120"/>
      <c r="GK401" s="120"/>
      <c r="GL401" s="120"/>
      <c r="GM401" s="120"/>
      <c r="GN401" s="120"/>
      <c r="GO401" s="120"/>
      <c r="GP401" s="120"/>
      <c r="GQ401" s="120"/>
      <c r="GR401" s="120"/>
      <c r="GS401" s="120"/>
      <c r="GT401" s="120"/>
      <c r="GU401" s="120"/>
      <c r="GV401" s="120"/>
      <c r="GW401" s="120"/>
      <c r="GX401" s="120"/>
      <c r="GY401" s="120"/>
      <c r="GZ401" s="120"/>
      <c r="HA401" s="120"/>
      <c r="HB401" s="120"/>
      <c r="HC401" s="120"/>
      <c r="HD401" s="120"/>
      <c r="HE401" s="120"/>
      <c r="HF401" s="120"/>
      <c r="HG401" s="120"/>
      <c r="HH401" s="120"/>
      <c r="HI401" s="120"/>
      <c r="HJ401" s="120"/>
      <c r="HK401" s="120"/>
      <c r="HL401" s="120"/>
      <c r="HM401" s="120"/>
      <c r="HN401" s="120"/>
      <c r="HO401" s="120"/>
      <c r="HP401" s="120"/>
      <c r="HQ401" s="120"/>
      <c r="HR401" s="120"/>
      <c r="HS401" s="120"/>
      <c r="HT401" s="120"/>
      <c r="HU401" s="120"/>
      <c r="HV401" s="120"/>
      <c r="HW401" s="120"/>
      <c r="HX401" s="120"/>
      <c r="HY401" s="120"/>
      <c r="HZ401" s="120"/>
      <c r="IA401" s="120"/>
      <c r="IB401" s="120"/>
      <c r="IC401" s="120"/>
      <c r="ID401" s="120"/>
      <c r="IE401" s="120"/>
      <c r="IF401" s="120"/>
      <c r="IG401" s="120"/>
      <c r="IH401" s="120"/>
      <c r="II401" s="120"/>
      <c r="IJ401" s="120"/>
      <c r="IK401" s="120"/>
      <c r="IL401" s="120"/>
      <c r="IM401" s="120"/>
      <c r="IN401" s="120"/>
      <c r="IO401" s="120"/>
      <c r="IP401" s="120"/>
      <c r="IQ401" s="120"/>
      <c r="IR401" s="120"/>
      <c r="IS401" s="120"/>
      <c r="IT401" s="120"/>
      <c r="IU401" s="120"/>
      <c r="IV401" s="120"/>
      <c r="IW401" s="120"/>
      <c r="IX401" s="120"/>
      <c r="IY401" s="120"/>
      <c r="IZ401" s="120"/>
      <c r="JA401" s="120"/>
      <c r="JB401" s="120"/>
      <c r="JC401" s="120"/>
      <c r="JD401" s="120"/>
      <c r="JE401" s="120"/>
      <c r="JF401" s="120"/>
      <c r="JG401" s="120"/>
      <c r="JH401" s="120"/>
      <c r="JI401" s="120"/>
      <c r="JJ401" s="120"/>
      <c r="JK401" s="120"/>
      <c r="JL401" s="120"/>
      <c r="JM401" s="120"/>
      <c r="JN401" s="120"/>
      <c r="JO401" s="120"/>
      <c r="JP401" s="120"/>
      <c r="JQ401" s="120"/>
      <c r="JR401" s="120"/>
      <c r="JS401" s="120"/>
      <c r="JT401" s="120"/>
      <c r="JU401" s="120"/>
      <c r="JV401" s="120"/>
      <c r="JW401" s="120"/>
      <c r="JX401" s="120"/>
      <c r="JY401" s="120"/>
      <c r="JZ401" s="120"/>
      <c r="KA401" s="120"/>
      <c r="KB401" s="120"/>
      <c r="KC401" s="120"/>
      <c r="KD401" s="120"/>
      <c r="KE401" s="120"/>
      <c r="KF401" s="120"/>
      <c r="KG401" s="120"/>
      <c r="KH401" s="120"/>
      <c r="KI401" s="120"/>
      <c r="KJ401" s="120"/>
      <c r="KK401" s="120"/>
      <c r="KL401" s="120"/>
      <c r="KM401" s="120"/>
      <c r="KN401" s="120"/>
      <c r="KO401" s="120"/>
      <c r="KP401" s="120"/>
      <c r="KQ401" s="120"/>
      <c r="KR401" s="120"/>
      <c r="KS401" s="120"/>
      <c r="KT401" s="120"/>
      <c r="KU401" s="120"/>
      <c r="KV401" s="120"/>
      <c r="KW401" s="120"/>
      <c r="KX401" s="120"/>
      <c r="KY401" s="120"/>
      <c r="KZ401" s="120"/>
      <c r="LA401" s="120"/>
      <c r="LB401" s="120"/>
      <c r="LC401" s="120"/>
      <c r="LD401" s="120"/>
      <c r="LE401" s="120"/>
      <c r="LF401" s="120"/>
      <c r="LG401" s="120"/>
      <c r="LH401" s="120"/>
      <c r="LI401" s="120"/>
      <c r="LJ401" s="120"/>
      <c r="LK401" s="120"/>
      <c r="LL401" s="120"/>
      <c r="LM401" s="120"/>
      <c r="LN401" s="120"/>
      <c r="LO401" s="120"/>
      <c r="LP401" s="120"/>
      <c r="LQ401" s="120"/>
      <c r="LR401" s="120"/>
      <c r="LS401" s="120"/>
      <c r="LT401" s="120"/>
      <c r="LU401" s="120"/>
      <c r="LV401" s="120"/>
      <c r="LW401" s="120"/>
      <c r="LX401" s="120"/>
      <c r="LY401" s="120"/>
      <c r="LZ401" s="120"/>
      <c r="MA401" s="120"/>
      <c r="MB401" s="120"/>
      <c r="MC401" s="120"/>
      <c r="MD401" s="120"/>
      <c r="ME401" s="120"/>
      <c r="MF401" s="120"/>
      <c r="MG401" s="120"/>
      <c r="MH401" s="120"/>
      <c r="MI401" s="120"/>
      <c r="MJ401" s="120"/>
      <c r="MK401" s="120"/>
      <c r="ML401" s="120"/>
      <c r="MM401" s="120"/>
      <c r="MN401" s="120"/>
      <c r="MO401" s="120"/>
      <c r="MP401" s="120"/>
      <c r="MQ401" s="120"/>
      <c r="MR401" s="120"/>
      <c r="MS401" s="120"/>
      <c r="MT401" s="120"/>
      <c r="MU401" s="120"/>
      <c r="MV401" s="120"/>
      <c r="MW401" s="120"/>
      <c r="MX401" s="120"/>
      <c r="MY401" s="120"/>
      <c r="MZ401" s="120"/>
      <c r="NA401" s="120"/>
      <c r="NB401" s="120"/>
      <c r="NC401" s="120"/>
      <c r="ND401" s="120"/>
      <c r="NE401" s="120"/>
      <c r="NF401" s="120"/>
      <c r="NG401" s="120"/>
      <c r="NH401" s="120"/>
      <c r="NI401" s="120"/>
      <c r="NJ401" s="120"/>
      <c r="NK401" s="120"/>
      <c r="NL401" s="120"/>
      <c r="NM401" s="120"/>
      <c r="NN401" s="120"/>
      <c r="NO401" s="120"/>
      <c r="NP401" s="120"/>
      <c r="NQ401" s="120"/>
      <c r="NR401" s="120"/>
      <c r="NS401" s="120"/>
      <c r="NT401" s="120"/>
      <c r="NU401" s="120"/>
      <c r="NV401" s="120"/>
      <c r="NW401" s="120"/>
      <c r="NX401" s="120"/>
      <c r="NY401" s="120"/>
      <c r="NZ401" s="120"/>
      <c r="OA401" s="120"/>
      <c r="OB401" s="120"/>
      <c r="OC401" s="120"/>
      <c r="OD401" s="120"/>
      <c r="OE401" s="120"/>
      <c r="OF401" s="120"/>
      <c r="OG401" s="120"/>
      <c r="OH401" s="120"/>
      <c r="OI401" s="120"/>
      <c r="OJ401" s="120"/>
      <c r="OK401" s="120"/>
      <c r="OL401" s="120"/>
      <c r="OM401" s="120"/>
      <c r="ON401" s="120"/>
      <c r="OO401" s="120"/>
      <c r="OP401" s="120"/>
      <c r="OQ401" s="120"/>
      <c r="OR401" s="120"/>
      <c r="OS401" s="120"/>
      <c r="OT401" s="120"/>
      <c r="OU401" s="120"/>
      <c r="OV401" s="120"/>
      <c r="OW401" s="120"/>
      <c r="OX401" s="120"/>
      <c r="OY401" s="120"/>
      <c r="OZ401" s="120"/>
      <c r="PA401" s="120"/>
      <c r="PB401" s="120"/>
      <c r="PC401" s="120"/>
      <c r="PD401" s="120"/>
      <c r="PE401" s="120"/>
      <c r="PF401" s="120"/>
      <c r="PG401" s="120"/>
      <c r="PH401" s="120"/>
      <c r="PI401" s="120"/>
      <c r="PJ401" s="120"/>
      <c r="PK401" s="120"/>
      <c r="PL401" s="120"/>
      <c r="PM401" s="120"/>
      <c r="PN401" s="120"/>
      <c r="PO401" s="120"/>
      <c r="PP401" s="120"/>
      <c r="PQ401" s="120"/>
      <c r="PR401" s="120"/>
      <c r="PS401" s="120"/>
      <c r="PT401" s="120"/>
      <c r="PU401" s="120"/>
      <c r="PV401" s="120"/>
      <c r="PW401" s="120"/>
      <c r="PX401" s="120"/>
      <c r="PY401" s="120"/>
      <c r="PZ401" s="120"/>
      <c r="QA401" s="120"/>
      <c r="QB401" s="120"/>
      <c r="QC401" s="120"/>
      <c r="QD401" s="120"/>
      <c r="QE401" s="120"/>
      <c r="QF401" s="120"/>
      <c r="QG401" s="120"/>
      <c r="QH401" s="120"/>
      <c r="QI401" s="120"/>
      <c r="QJ401" s="120"/>
      <c r="QK401" s="120"/>
      <c r="QL401" s="120"/>
      <c r="QM401" s="120"/>
      <c r="QN401" s="120"/>
      <c r="QO401" s="120"/>
      <c r="QP401" s="120"/>
      <c r="QQ401" s="120"/>
      <c r="QR401" s="120"/>
      <c r="QS401" s="120"/>
      <c r="QT401" s="120"/>
      <c r="QU401" s="120"/>
      <c r="QV401" s="120"/>
      <c r="QW401" s="120"/>
      <c r="QX401" s="120"/>
      <c r="QY401" s="120"/>
      <c r="QZ401" s="120"/>
      <c r="RA401" s="120"/>
      <c r="RB401" s="120"/>
      <c r="RC401" s="120"/>
      <c r="RD401" s="120"/>
      <c r="RE401" s="120"/>
      <c r="RF401" s="120"/>
      <c r="RG401" s="120"/>
      <c r="RH401" s="120"/>
      <c r="RI401" s="120"/>
      <c r="RJ401" s="120"/>
      <c r="RK401" s="120"/>
      <c r="RL401" s="120"/>
      <c r="RM401" s="120"/>
      <c r="RN401" s="120"/>
      <c r="RO401" s="120"/>
      <c r="RP401" s="120"/>
      <c r="RQ401" s="120"/>
      <c r="RR401" s="120"/>
      <c r="RS401" s="120"/>
      <c r="RT401" s="120"/>
      <c r="RU401" s="120"/>
      <c r="RV401" s="120"/>
      <c r="RW401" s="120"/>
      <c r="RX401" s="120"/>
      <c r="RY401" s="120"/>
      <c r="RZ401" s="120"/>
      <c r="SA401" s="120"/>
      <c r="SB401" s="120"/>
      <c r="SC401" s="120"/>
      <c r="SD401" s="120"/>
      <c r="SE401" s="120"/>
      <c r="SF401" s="120"/>
      <c r="SG401" s="120"/>
      <c r="SH401" s="120"/>
      <c r="SI401" s="120"/>
      <c r="SJ401" s="120"/>
      <c r="SK401" s="120"/>
      <c r="SL401" s="120"/>
      <c r="SM401" s="120"/>
      <c r="SN401" s="120"/>
      <c r="SO401" s="120"/>
      <c r="SP401" s="120"/>
      <c r="SQ401" s="120"/>
      <c r="SR401" s="120"/>
      <c r="SS401" s="120"/>
      <c r="ST401" s="120"/>
      <c r="SU401" s="120"/>
      <c r="SV401" s="120"/>
      <c r="SW401" s="120"/>
      <c r="SX401" s="120"/>
      <c r="SY401" s="120"/>
      <c r="SZ401" s="120"/>
      <c r="TA401" s="120"/>
      <c r="TB401" s="120"/>
      <c r="TC401" s="120"/>
      <c r="TD401" s="120"/>
      <c r="TE401" s="120"/>
      <c r="TF401" s="120"/>
      <c r="TG401" s="120"/>
      <c r="TH401" s="120"/>
      <c r="TI401" s="120"/>
      <c r="TJ401" s="120"/>
      <c r="TK401" s="120"/>
      <c r="TL401" s="120"/>
      <c r="TM401" s="120"/>
      <c r="TN401" s="120"/>
      <c r="TO401" s="120"/>
      <c r="TP401" s="120"/>
      <c r="TQ401" s="120"/>
      <c r="TR401" s="120"/>
      <c r="TS401" s="120"/>
      <c r="TT401" s="120"/>
      <c r="TU401" s="120"/>
      <c r="TV401" s="120"/>
      <c r="TW401" s="120"/>
      <c r="TX401" s="120"/>
      <c r="TY401" s="120"/>
      <c r="TZ401" s="120"/>
      <c r="UA401" s="120"/>
      <c r="UB401" s="120"/>
      <c r="UC401" s="120"/>
      <c r="UD401" s="120"/>
      <c r="UE401" s="120"/>
      <c r="UF401" s="120"/>
      <c r="UG401" s="120"/>
      <c r="UH401" s="120"/>
      <c r="UI401" s="120"/>
      <c r="UJ401" s="120"/>
      <c r="UK401" s="120"/>
      <c r="UL401" s="120"/>
      <c r="UM401" s="120"/>
      <c r="UN401" s="120"/>
      <c r="UO401" s="120"/>
      <c r="UP401" s="120"/>
      <c r="UQ401" s="120"/>
      <c r="UR401" s="120"/>
      <c r="US401" s="120"/>
      <c r="UT401" s="120"/>
      <c r="UU401" s="120"/>
      <c r="UV401" s="120"/>
      <c r="UW401" s="120"/>
      <c r="UX401" s="120"/>
      <c r="UY401" s="120"/>
      <c r="UZ401" s="120"/>
      <c r="VA401" s="120"/>
      <c r="VB401" s="120"/>
      <c r="VC401" s="120"/>
      <c r="VD401" s="120"/>
      <c r="VE401" s="120"/>
      <c r="VF401" s="120"/>
      <c r="VG401" s="120"/>
      <c r="VH401" s="120"/>
      <c r="VI401" s="120"/>
      <c r="VJ401" s="120"/>
      <c r="VK401" s="120"/>
      <c r="VL401" s="120"/>
      <c r="VM401" s="120"/>
      <c r="VN401" s="120"/>
      <c r="VO401" s="120"/>
      <c r="VP401" s="120"/>
      <c r="VQ401" s="120"/>
      <c r="VR401" s="120"/>
      <c r="VS401" s="120"/>
      <c r="VT401" s="120"/>
      <c r="VU401" s="120"/>
      <c r="VV401" s="120"/>
      <c r="VW401" s="120"/>
      <c r="VX401" s="120"/>
      <c r="VY401" s="120"/>
      <c r="VZ401" s="120"/>
      <c r="WA401" s="120"/>
      <c r="WB401" s="120"/>
      <c r="WC401" s="120"/>
      <c r="WD401" s="120"/>
      <c r="WE401" s="120"/>
      <c r="WF401" s="120"/>
      <c r="WG401" s="120"/>
      <c r="WH401" s="120"/>
      <c r="WI401" s="120"/>
      <c r="WJ401" s="120"/>
      <c r="WK401" s="120"/>
      <c r="WL401" s="120"/>
      <c r="WM401" s="120"/>
      <c r="WN401" s="120"/>
      <c r="WO401" s="120"/>
      <c r="WP401" s="120"/>
      <c r="WQ401" s="120"/>
      <c r="WR401" s="120"/>
      <c r="WS401" s="120"/>
      <c r="WT401" s="120"/>
      <c r="WU401" s="120"/>
      <c r="WV401" s="120"/>
      <c r="WW401" s="120"/>
      <c r="WX401" s="120"/>
      <c r="WY401" s="120"/>
      <c r="WZ401" s="120"/>
      <c r="XA401" s="120"/>
      <c r="XB401" s="120"/>
      <c r="XC401" s="120"/>
      <c r="XD401" s="120"/>
      <c r="XE401" s="120"/>
      <c r="XF401" s="120"/>
      <c r="XG401" s="120"/>
      <c r="XH401" s="120"/>
      <c r="XI401" s="120"/>
      <c r="XJ401" s="120"/>
      <c r="XK401" s="120"/>
      <c r="XL401" s="120"/>
      <c r="XM401" s="120"/>
      <c r="XN401" s="120"/>
      <c r="XO401" s="120"/>
      <c r="XP401" s="120"/>
      <c r="XQ401" s="120"/>
      <c r="XR401" s="120"/>
      <c r="XS401" s="120"/>
      <c r="XT401" s="120"/>
      <c r="XU401" s="120"/>
      <c r="XV401" s="120"/>
      <c r="XW401" s="120"/>
      <c r="XX401" s="120"/>
      <c r="XY401" s="120"/>
      <c r="XZ401" s="120"/>
      <c r="YA401" s="120"/>
      <c r="YB401" s="120"/>
      <c r="YC401" s="120"/>
      <c r="YD401" s="120"/>
      <c r="YE401" s="120"/>
      <c r="YF401" s="120"/>
      <c r="YG401" s="120"/>
      <c r="YH401" s="120"/>
      <c r="YI401" s="120"/>
      <c r="YJ401" s="120"/>
      <c r="YK401" s="120"/>
      <c r="YL401" s="120"/>
      <c r="YM401" s="120"/>
      <c r="YN401" s="120"/>
      <c r="YO401" s="120"/>
      <c r="YP401" s="120"/>
      <c r="YQ401" s="120"/>
      <c r="YR401" s="120"/>
      <c r="YS401" s="120"/>
      <c r="YT401" s="120"/>
      <c r="YU401" s="120"/>
      <c r="YV401" s="120"/>
      <c r="YW401" s="120"/>
      <c r="YX401" s="120"/>
      <c r="YY401" s="120"/>
      <c r="YZ401" s="120"/>
      <c r="ZA401" s="120"/>
      <c r="ZB401" s="120"/>
      <c r="ZC401" s="120"/>
      <c r="ZD401" s="120"/>
      <c r="ZE401" s="120"/>
      <c r="ZF401" s="120"/>
      <c r="ZG401" s="120"/>
      <c r="ZH401" s="120"/>
      <c r="ZI401" s="120"/>
      <c r="ZJ401" s="120"/>
      <c r="ZK401" s="120"/>
      <c r="ZL401" s="120"/>
      <c r="ZM401" s="120"/>
      <c r="ZN401" s="120"/>
      <c r="ZO401" s="120"/>
      <c r="ZP401" s="120"/>
      <c r="ZQ401" s="120"/>
      <c r="ZR401" s="120"/>
      <c r="ZS401" s="120"/>
      <c r="ZT401" s="120"/>
      <c r="ZU401" s="120"/>
      <c r="ZV401" s="120"/>
      <c r="ZW401" s="120"/>
      <c r="ZX401" s="120"/>
      <c r="ZY401" s="120"/>
      <c r="ZZ401" s="120"/>
      <c r="AAA401" s="120"/>
      <c r="AAB401" s="120"/>
      <c r="AAC401" s="120"/>
      <c r="AAD401" s="120"/>
      <c r="AAE401" s="120"/>
      <c r="AAF401" s="120"/>
      <c r="AAG401" s="120"/>
      <c r="AAH401" s="120"/>
      <c r="AAI401" s="120"/>
      <c r="AAJ401" s="120"/>
      <c r="AAK401" s="120"/>
      <c r="AAL401" s="120"/>
      <c r="AAM401" s="120"/>
      <c r="AAN401" s="120"/>
      <c r="AAO401" s="120"/>
      <c r="AAP401" s="120"/>
      <c r="AAQ401" s="120"/>
      <c r="AAR401" s="120"/>
      <c r="AAS401" s="120"/>
      <c r="AAT401" s="120"/>
      <c r="AAU401" s="120"/>
      <c r="AAV401" s="120"/>
      <c r="AAW401" s="120"/>
      <c r="AAX401" s="120"/>
      <c r="AAY401" s="120"/>
      <c r="AAZ401" s="120"/>
      <c r="ABA401" s="120"/>
      <c r="ABB401" s="120"/>
      <c r="ABC401" s="120"/>
      <c r="ABD401" s="120"/>
      <c r="ABE401" s="120"/>
      <c r="ABF401" s="120"/>
      <c r="ABG401" s="120"/>
      <c r="ABH401" s="120"/>
      <c r="ABI401" s="120"/>
      <c r="ABJ401" s="120"/>
      <c r="ABK401" s="120"/>
      <c r="ABL401" s="120"/>
      <c r="ABM401" s="120"/>
      <c r="ABN401" s="120"/>
      <c r="ABO401" s="120"/>
      <c r="ABP401" s="120"/>
      <c r="ABQ401" s="120"/>
      <c r="ABR401" s="120"/>
      <c r="ABS401" s="120"/>
      <c r="ABT401" s="120"/>
      <c r="ABU401" s="120"/>
      <c r="ABV401" s="120"/>
      <c r="ABW401" s="120"/>
      <c r="ABX401" s="120"/>
      <c r="ABY401" s="120"/>
      <c r="ABZ401" s="120"/>
      <c r="ACA401" s="120"/>
      <c r="ACB401" s="120"/>
      <c r="ACC401" s="120"/>
      <c r="ACD401" s="120"/>
      <c r="ACE401" s="120"/>
      <c r="ACF401" s="120"/>
      <c r="ACG401" s="120"/>
      <c r="ACH401" s="120"/>
      <c r="ACI401" s="120"/>
      <c r="ACJ401" s="120"/>
      <c r="ACK401" s="120"/>
      <c r="ACL401" s="120"/>
      <c r="ACM401" s="120"/>
      <c r="ACN401" s="120"/>
      <c r="ACO401" s="120"/>
      <c r="ACP401" s="120"/>
      <c r="ACQ401" s="120"/>
      <c r="ACR401" s="120"/>
      <c r="ACS401" s="120"/>
      <c r="ACT401" s="120"/>
      <c r="ACU401" s="120"/>
      <c r="ACV401" s="120"/>
      <c r="ACW401" s="120"/>
      <c r="ACX401" s="120"/>
      <c r="ACY401" s="120"/>
      <c r="ACZ401" s="120"/>
      <c r="ADA401" s="120"/>
      <c r="ADB401" s="120"/>
      <c r="ADC401" s="120"/>
      <c r="ADD401" s="120"/>
      <c r="ADE401" s="120"/>
      <c r="ADF401" s="120"/>
      <c r="ADG401" s="120"/>
      <c r="ADH401" s="120"/>
      <c r="ADI401" s="120"/>
      <c r="ADJ401" s="120"/>
      <c r="ADK401" s="120"/>
      <c r="ADL401" s="120"/>
      <c r="ADM401" s="120"/>
      <c r="ADN401" s="120"/>
      <c r="ADO401" s="120"/>
      <c r="ADP401" s="120"/>
      <c r="ADQ401" s="120"/>
      <c r="ADR401" s="120"/>
      <c r="ADS401" s="120"/>
      <c r="ADT401" s="120"/>
      <c r="ADU401" s="120"/>
      <c r="ADV401" s="120"/>
      <c r="ADW401" s="120"/>
      <c r="ADX401" s="120"/>
      <c r="ADY401" s="120"/>
      <c r="ADZ401" s="120"/>
      <c r="AEA401" s="120"/>
      <c r="AEB401" s="120"/>
      <c r="AEC401" s="120"/>
      <c r="AED401" s="120"/>
      <c r="AEE401" s="120"/>
      <c r="AEF401" s="120"/>
      <c r="AEG401" s="120"/>
      <c r="AEH401" s="120"/>
      <c r="AEI401" s="120"/>
      <c r="AEJ401" s="120"/>
      <c r="AEK401" s="120"/>
      <c r="AEL401" s="120"/>
      <c r="AEM401" s="120"/>
      <c r="AEN401" s="120"/>
      <c r="AEO401" s="120"/>
      <c r="AEP401" s="120"/>
      <c r="AEQ401" s="120"/>
      <c r="AER401" s="120"/>
      <c r="AES401" s="120"/>
      <c r="AET401" s="120"/>
      <c r="AEU401" s="120"/>
      <c r="AEV401" s="120"/>
      <c r="AEW401" s="120"/>
      <c r="AEX401" s="120"/>
      <c r="AEY401" s="120"/>
      <c r="AEZ401" s="120"/>
      <c r="AFA401" s="120"/>
      <c r="AFB401" s="120"/>
      <c r="AFC401" s="120"/>
      <c r="AFD401" s="120"/>
      <c r="AFE401" s="120"/>
      <c r="AFF401" s="120"/>
      <c r="AFG401" s="120"/>
      <c r="AFH401" s="120"/>
      <c r="AFI401" s="120"/>
      <c r="AFJ401" s="120"/>
      <c r="AFK401" s="120"/>
      <c r="AFL401" s="120"/>
      <c r="AFM401" s="120"/>
      <c r="AFN401" s="120"/>
      <c r="AFO401" s="120"/>
      <c r="AFP401" s="120"/>
      <c r="AFQ401" s="120"/>
      <c r="AFR401" s="120"/>
      <c r="AFS401" s="120"/>
      <c r="AFT401" s="120"/>
      <c r="AFU401" s="120"/>
      <c r="AFV401" s="120"/>
      <c r="AFW401" s="120"/>
      <c r="AFX401" s="120"/>
      <c r="AFY401" s="120"/>
      <c r="AFZ401" s="120"/>
      <c r="AGA401" s="120"/>
      <c r="AGB401" s="120"/>
      <c r="AGC401" s="120"/>
      <c r="AGD401" s="120"/>
      <c r="AGE401" s="120"/>
      <c r="AGF401" s="120"/>
      <c r="AGG401" s="120"/>
      <c r="AGH401" s="120"/>
      <c r="AGI401" s="120"/>
      <c r="AGJ401" s="120"/>
      <c r="AGK401" s="120"/>
      <c r="AGL401" s="120"/>
      <c r="AGM401" s="120"/>
      <c r="AGN401" s="120"/>
      <c r="AGO401" s="120"/>
      <c r="AGP401" s="120"/>
      <c r="AGQ401" s="120"/>
      <c r="AGR401" s="120"/>
      <c r="AGS401" s="120"/>
      <c r="AGT401" s="120"/>
      <c r="AGU401" s="120"/>
      <c r="AGV401" s="120"/>
      <c r="AGW401" s="120"/>
      <c r="AGX401" s="120"/>
      <c r="AGY401" s="120"/>
      <c r="AGZ401" s="120"/>
      <c r="AHA401" s="120"/>
      <c r="AHB401" s="120"/>
      <c r="AHC401" s="120"/>
      <c r="AHD401" s="120"/>
      <c r="AHE401" s="120"/>
      <c r="AHF401" s="120"/>
      <c r="AHG401" s="120"/>
      <c r="AHH401" s="120"/>
      <c r="AHI401" s="120"/>
      <c r="AHJ401" s="120"/>
      <c r="AHK401" s="120"/>
      <c r="AHL401" s="120"/>
      <c r="AHM401" s="120"/>
      <c r="AHN401" s="120"/>
      <c r="AHO401" s="120"/>
      <c r="AHP401" s="120"/>
      <c r="AHQ401" s="120"/>
      <c r="AHR401" s="120"/>
      <c r="AHS401" s="120"/>
      <c r="AHT401" s="120"/>
      <c r="AHU401" s="120"/>
      <c r="AHV401" s="120"/>
      <c r="AHW401" s="120"/>
      <c r="AHX401" s="120"/>
      <c r="AHY401" s="120"/>
      <c r="AHZ401" s="120"/>
      <c r="AIA401" s="120"/>
      <c r="AIB401" s="120"/>
      <c r="AIC401" s="120"/>
      <c r="AID401" s="120"/>
      <c r="AIE401" s="120"/>
      <c r="AIF401" s="120"/>
      <c r="AIG401" s="120"/>
      <c r="AIH401" s="120"/>
      <c r="AII401" s="120"/>
      <c r="AIJ401" s="120"/>
      <c r="AIK401" s="120"/>
      <c r="AIL401" s="120"/>
      <c r="AIM401" s="120"/>
      <c r="AIN401" s="120"/>
      <c r="AIO401" s="120"/>
      <c r="AIP401" s="120"/>
      <c r="AIQ401" s="120"/>
      <c r="AIR401" s="120"/>
      <c r="AIS401" s="120"/>
      <c r="AIT401" s="120"/>
      <c r="AIU401" s="120"/>
      <c r="AIV401" s="120"/>
      <c r="AIW401" s="120"/>
      <c r="AIX401" s="120"/>
      <c r="AIY401" s="120"/>
      <c r="AIZ401" s="120"/>
      <c r="AJA401" s="120"/>
      <c r="AJB401" s="120"/>
      <c r="AJC401" s="120"/>
      <c r="AJD401" s="120"/>
      <c r="AJE401" s="120"/>
      <c r="AJF401" s="120"/>
      <c r="AJG401" s="120"/>
      <c r="AJH401" s="120"/>
      <c r="AJI401" s="120"/>
      <c r="AJJ401" s="120"/>
      <c r="AJK401" s="120"/>
      <c r="AJL401" s="120"/>
      <c r="AJM401" s="120"/>
      <c r="AJN401" s="120"/>
      <c r="AJO401" s="120"/>
      <c r="AJP401" s="120"/>
      <c r="AJQ401" s="120"/>
      <c r="AJR401" s="120"/>
      <c r="AJS401" s="120"/>
      <c r="AJT401" s="120"/>
      <c r="AJU401" s="120"/>
      <c r="AJV401" s="120"/>
      <c r="AJW401" s="120"/>
      <c r="AJX401" s="120"/>
      <c r="AJY401" s="120"/>
      <c r="AJZ401" s="120"/>
      <c r="AKA401" s="120"/>
      <c r="AKB401" s="120"/>
      <c r="AKC401" s="120"/>
      <c r="AKD401" s="120"/>
      <c r="AKE401" s="120"/>
      <c r="AKF401" s="120"/>
      <c r="AKG401" s="120"/>
      <c r="AKH401" s="120"/>
      <c r="AKI401" s="120"/>
      <c r="AKJ401" s="120"/>
      <c r="AKK401" s="120"/>
      <c r="AKL401" s="120"/>
      <c r="AKM401" s="120"/>
      <c r="AKN401" s="120"/>
      <c r="AKO401" s="120"/>
      <c r="AKP401" s="120"/>
      <c r="AKQ401" s="120"/>
      <c r="AKR401" s="120"/>
      <c r="AKS401" s="120"/>
      <c r="AKT401" s="120"/>
      <c r="AKU401" s="120"/>
      <c r="AKV401" s="120"/>
      <c r="AKW401" s="120"/>
      <c r="AKX401" s="120"/>
      <c r="AKY401" s="120"/>
      <c r="AKZ401" s="120"/>
      <c r="ALA401" s="120"/>
      <c r="ALB401" s="120"/>
      <c r="ALC401" s="120"/>
      <c r="ALD401" s="120"/>
      <c r="ALE401" s="120"/>
      <c r="ALF401" s="120"/>
      <c r="ALG401" s="120"/>
      <c r="ALH401" s="120"/>
      <c r="ALI401" s="120"/>
      <c r="ALJ401" s="120"/>
      <c r="ALK401" s="120"/>
      <c r="ALL401" s="120"/>
      <c r="ALM401" s="120"/>
      <c r="ALN401" s="120"/>
      <c r="ALO401" s="120"/>
      <c r="ALP401" s="120"/>
      <c r="ALQ401" s="120"/>
      <c r="ALR401" s="120"/>
      <c r="ALS401" s="120"/>
      <c r="ALT401" s="120"/>
      <c r="ALU401" s="120"/>
      <c r="ALV401" s="120"/>
      <c r="ALW401" s="120"/>
      <c r="ALX401" s="120"/>
      <c r="ALY401" s="120"/>
      <c r="ALZ401" s="120"/>
      <c r="AMA401" s="120"/>
      <c r="AMB401" s="120"/>
      <c r="AMC401" s="120"/>
      <c r="AMD401" s="120"/>
      <c r="AME401" s="120"/>
      <c r="AMF401" s="120"/>
      <c r="AMG401" s="120"/>
      <c r="AMH401" s="120"/>
      <c r="AMI401" s="120"/>
      <c r="AMJ401" s="120"/>
      <c r="AMK401" s="120"/>
      <c r="AML401" s="120"/>
      <c r="AMM401" s="120"/>
      <c r="AMN401" s="120"/>
      <c r="AMO401" s="120"/>
      <c r="AMP401" s="120"/>
      <c r="AMQ401" s="120"/>
      <c r="AMR401" s="120"/>
      <c r="AMS401" s="120"/>
      <c r="AMT401" s="120"/>
      <c r="AMU401" s="120"/>
      <c r="AMV401" s="120"/>
      <c r="AMW401" s="120"/>
      <c r="AMX401" s="120"/>
      <c r="AMY401" s="120"/>
      <c r="AMZ401" s="120"/>
      <c r="ANA401" s="120"/>
      <c r="ANB401" s="120"/>
      <c r="ANC401" s="120"/>
      <c r="AND401" s="120"/>
      <c r="ANE401" s="120"/>
      <c r="ANF401" s="120"/>
      <c r="ANG401" s="120"/>
      <c r="ANH401" s="120"/>
      <c r="ANI401" s="120"/>
      <c r="ANJ401" s="120"/>
      <c r="ANK401" s="120"/>
      <c r="ANL401" s="120"/>
      <c r="ANM401" s="120"/>
      <c r="ANN401" s="120"/>
      <c r="ANO401" s="120"/>
      <c r="ANP401" s="120"/>
      <c r="ANQ401" s="120"/>
      <c r="ANR401" s="120"/>
      <c r="ANS401" s="120"/>
      <c r="ANT401" s="120"/>
      <c r="ANU401" s="120"/>
      <c r="ANV401" s="120"/>
      <c r="ANW401" s="120"/>
      <c r="ANX401" s="120"/>
      <c r="ANY401" s="120"/>
      <c r="ANZ401" s="120"/>
      <c r="AOA401" s="120"/>
      <c r="AOB401" s="120"/>
      <c r="AOC401" s="120"/>
      <c r="AOD401" s="120"/>
      <c r="AOE401" s="120"/>
      <c r="AOF401" s="120"/>
      <c r="AOG401" s="120"/>
      <c r="AOH401" s="120"/>
      <c r="AOI401" s="120"/>
      <c r="AOJ401" s="120"/>
      <c r="AOK401" s="120"/>
      <c r="AOL401" s="120"/>
      <c r="AOM401" s="120"/>
      <c r="AON401" s="120"/>
      <c r="AOO401" s="120"/>
      <c r="AOP401" s="120"/>
      <c r="AOQ401" s="120"/>
      <c r="AOR401" s="120"/>
      <c r="AOS401" s="120"/>
      <c r="AOT401" s="120"/>
      <c r="AOU401" s="120"/>
      <c r="AOV401" s="120"/>
      <c r="AOW401" s="120"/>
      <c r="AOX401" s="120"/>
      <c r="AOY401" s="120"/>
      <c r="AOZ401" s="120"/>
      <c r="APA401" s="120"/>
      <c r="APB401" s="120"/>
      <c r="APC401" s="120"/>
      <c r="APD401" s="120"/>
      <c r="APE401" s="120"/>
      <c r="APF401" s="120"/>
      <c r="APG401" s="120"/>
      <c r="APH401" s="120"/>
      <c r="API401" s="120"/>
      <c r="APJ401" s="120"/>
      <c r="APK401" s="120"/>
      <c r="APL401" s="120"/>
      <c r="APM401" s="120"/>
      <c r="APN401" s="120"/>
      <c r="APO401" s="120"/>
      <c r="APP401" s="120"/>
      <c r="APQ401" s="120"/>
      <c r="APR401" s="120"/>
      <c r="APS401" s="120"/>
      <c r="APT401" s="120"/>
      <c r="APU401" s="120"/>
      <c r="APV401" s="120"/>
      <c r="APW401" s="120"/>
      <c r="APX401" s="120"/>
      <c r="APY401" s="120"/>
      <c r="APZ401" s="120"/>
      <c r="AQA401" s="120"/>
      <c r="AQB401" s="120"/>
      <c r="AQC401" s="120"/>
      <c r="AQD401" s="120"/>
      <c r="AQE401" s="120"/>
      <c r="AQF401" s="120"/>
      <c r="AQG401" s="120"/>
      <c r="AQH401" s="120"/>
      <c r="AQI401" s="120"/>
      <c r="AQJ401" s="120"/>
      <c r="AQK401" s="120"/>
      <c r="AQL401" s="120"/>
      <c r="AQM401" s="120"/>
      <c r="AQN401" s="120"/>
      <c r="AQO401" s="120"/>
      <c r="AQP401" s="120"/>
      <c r="AQQ401" s="120"/>
      <c r="AQR401" s="120"/>
      <c r="AQS401" s="120"/>
      <c r="AQT401" s="120"/>
      <c r="AQU401" s="120"/>
      <c r="AQV401" s="120"/>
      <c r="AQW401" s="120"/>
      <c r="AQX401" s="120"/>
      <c r="AQY401" s="120"/>
      <c r="AQZ401" s="120"/>
      <c r="ARA401" s="120"/>
      <c r="ARB401" s="120"/>
      <c r="ARC401" s="120"/>
      <c r="ARD401" s="120"/>
      <c r="ARE401" s="120"/>
      <c r="ARF401" s="120"/>
      <c r="ARG401" s="120"/>
      <c r="ARH401" s="120"/>
      <c r="ARI401" s="120"/>
      <c r="ARJ401" s="120"/>
      <c r="ARK401" s="120"/>
      <c r="ARL401" s="120"/>
      <c r="ARM401" s="120"/>
      <c r="ARN401" s="120"/>
      <c r="ARO401" s="120"/>
      <c r="ARP401" s="120"/>
      <c r="ARQ401" s="120"/>
      <c r="ARR401" s="120"/>
      <c r="ARS401" s="120"/>
      <c r="ART401" s="120"/>
      <c r="ARU401" s="120"/>
      <c r="ARV401" s="120"/>
      <c r="ARW401" s="120"/>
      <c r="ARX401" s="120"/>
      <c r="ARY401" s="120"/>
      <c r="ARZ401" s="120"/>
      <c r="ASA401" s="120"/>
      <c r="ASB401" s="120"/>
      <c r="ASC401" s="120"/>
      <c r="ASD401" s="120"/>
      <c r="ASE401" s="120"/>
      <c r="ASF401" s="120"/>
      <c r="ASG401" s="120"/>
      <c r="ASH401" s="120"/>
      <c r="ASI401" s="120"/>
      <c r="ASJ401" s="120"/>
      <c r="ASK401" s="120"/>
      <c r="ASL401" s="120"/>
      <c r="ASM401" s="120"/>
      <c r="ASN401" s="120"/>
      <c r="ASO401" s="120"/>
      <c r="ASP401" s="120"/>
      <c r="ASQ401" s="120"/>
      <c r="ASR401" s="120"/>
      <c r="ASS401" s="120"/>
      <c r="AST401" s="120"/>
      <c r="ASU401" s="120"/>
      <c r="ASV401" s="120"/>
      <c r="ASW401" s="120"/>
      <c r="ASX401" s="120"/>
      <c r="ASY401" s="120"/>
      <c r="ASZ401" s="120"/>
      <c r="ATA401" s="120"/>
      <c r="ATB401" s="120"/>
      <c r="ATC401" s="120"/>
      <c r="ATD401" s="120"/>
      <c r="ATE401" s="120"/>
      <c r="ATF401" s="120"/>
      <c r="ATG401" s="120"/>
      <c r="ATH401" s="120"/>
      <c r="ATI401" s="120"/>
      <c r="ATJ401" s="120"/>
      <c r="ATK401" s="120"/>
      <c r="ATL401" s="120"/>
      <c r="ATM401" s="120"/>
      <c r="ATN401" s="120"/>
      <c r="ATO401" s="120"/>
      <c r="ATP401" s="120"/>
      <c r="ATQ401" s="120"/>
      <c r="ATR401" s="120"/>
      <c r="ATS401" s="120"/>
      <c r="ATT401" s="120"/>
      <c r="ATU401" s="120"/>
      <c r="ATV401" s="120"/>
      <c r="ATW401" s="120"/>
      <c r="ATX401" s="120"/>
      <c r="ATY401" s="120"/>
      <c r="ATZ401" s="120"/>
      <c r="AUA401" s="120"/>
      <c r="AUB401" s="120"/>
      <c r="AUC401" s="120"/>
      <c r="AUD401" s="120"/>
      <c r="AUE401" s="120"/>
      <c r="AUF401" s="120"/>
      <c r="AUG401" s="120"/>
      <c r="AUH401" s="120"/>
      <c r="AUI401" s="120"/>
      <c r="AUJ401" s="120"/>
      <c r="AUK401" s="120"/>
      <c r="AUL401" s="120"/>
      <c r="AUM401" s="120"/>
      <c r="AUN401" s="120"/>
      <c r="AUO401" s="120"/>
      <c r="AUP401" s="120"/>
      <c r="AUQ401" s="120"/>
      <c r="AUR401" s="120"/>
      <c r="AUS401" s="120"/>
      <c r="AUT401" s="120"/>
      <c r="AUU401" s="120"/>
      <c r="AUV401" s="120"/>
      <c r="AUW401" s="120"/>
      <c r="AUX401" s="120"/>
      <c r="AUY401" s="120"/>
      <c r="AUZ401" s="120"/>
      <c r="AVA401" s="120"/>
      <c r="AVB401" s="120"/>
      <c r="AVC401" s="120"/>
      <c r="AVD401" s="120"/>
      <c r="AVE401" s="120"/>
      <c r="AVF401" s="120"/>
      <c r="AVG401" s="120"/>
      <c r="AVH401" s="120"/>
      <c r="AVI401" s="120"/>
      <c r="AVJ401" s="120"/>
      <c r="AVK401" s="120"/>
      <c r="AVL401" s="120"/>
      <c r="AVM401" s="120"/>
      <c r="AVN401" s="120"/>
      <c r="AVO401" s="120"/>
      <c r="AVP401" s="120"/>
      <c r="AVQ401" s="120"/>
      <c r="AVR401" s="120"/>
      <c r="AVS401" s="120"/>
      <c r="AVT401" s="120"/>
      <c r="AVU401" s="120"/>
      <c r="AVV401" s="120"/>
      <c r="AVW401" s="120"/>
      <c r="AVX401" s="120"/>
      <c r="AVY401" s="120"/>
      <c r="AVZ401" s="120"/>
      <c r="AWA401" s="120"/>
      <c r="AWB401" s="120"/>
      <c r="AWC401" s="120"/>
      <c r="AWD401" s="120"/>
      <c r="AWE401" s="120"/>
      <c r="AWF401" s="120"/>
      <c r="AWG401" s="120"/>
      <c r="AWH401" s="120"/>
      <c r="AWI401" s="120"/>
      <c r="AWJ401" s="120"/>
      <c r="AWK401" s="120"/>
      <c r="AWL401" s="120"/>
      <c r="AWM401" s="120"/>
      <c r="AWN401" s="120"/>
      <c r="AWO401" s="120"/>
      <c r="AWP401" s="120"/>
      <c r="AWQ401" s="120"/>
      <c r="AWR401" s="120"/>
      <c r="AWS401" s="120"/>
      <c r="AWT401" s="120"/>
      <c r="AWU401" s="120"/>
      <c r="AWV401" s="120"/>
      <c r="AWW401" s="120"/>
      <c r="AWX401" s="120"/>
      <c r="AWY401" s="120"/>
      <c r="AWZ401" s="120"/>
      <c r="AXA401" s="120"/>
      <c r="AXB401" s="120"/>
      <c r="AXC401" s="120"/>
      <c r="AXD401" s="120"/>
      <c r="AXE401" s="120"/>
      <c r="AXF401" s="120"/>
      <c r="AXG401" s="120"/>
      <c r="AXH401" s="120"/>
      <c r="AXI401" s="120"/>
      <c r="AXJ401" s="120"/>
      <c r="AXK401" s="120"/>
      <c r="AXL401" s="120"/>
      <c r="AXM401" s="120"/>
      <c r="AXN401" s="120"/>
      <c r="AXO401" s="120"/>
      <c r="AXP401" s="120"/>
      <c r="AXQ401" s="120"/>
      <c r="AXR401" s="120"/>
      <c r="AXS401" s="120"/>
      <c r="AXT401" s="120"/>
      <c r="AXU401" s="120"/>
      <c r="AXV401" s="120"/>
      <c r="AXW401" s="120"/>
      <c r="AXX401" s="120"/>
      <c r="AXY401" s="120"/>
      <c r="AXZ401" s="120"/>
      <c r="AYA401" s="120"/>
      <c r="AYB401" s="120"/>
      <c r="AYC401" s="120"/>
      <c r="AYD401" s="120"/>
      <c r="AYE401" s="120"/>
      <c r="AYF401" s="120"/>
      <c r="AYG401" s="120"/>
      <c r="AYH401" s="120"/>
      <c r="AYI401" s="120"/>
      <c r="AYJ401" s="120"/>
      <c r="AYK401" s="120"/>
      <c r="AYL401" s="120"/>
      <c r="AYM401" s="120"/>
      <c r="AYN401" s="120"/>
      <c r="AYO401" s="120"/>
      <c r="AYP401" s="120"/>
      <c r="AYQ401" s="120"/>
      <c r="AYR401" s="120"/>
      <c r="AYS401" s="120"/>
      <c r="AYT401" s="120"/>
      <c r="AYU401" s="120"/>
      <c r="AYV401" s="120"/>
      <c r="AYW401" s="120"/>
      <c r="AYX401" s="120"/>
      <c r="AYY401" s="120"/>
      <c r="AYZ401" s="120"/>
      <c r="AZA401" s="120"/>
      <c r="AZB401" s="120"/>
      <c r="AZC401" s="120"/>
      <c r="AZD401" s="120"/>
      <c r="AZE401" s="120"/>
      <c r="AZF401" s="120"/>
      <c r="AZG401" s="120"/>
      <c r="AZH401" s="120"/>
      <c r="AZI401" s="120"/>
      <c r="AZJ401" s="120"/>
      <c r="AZK401" s="120"/>
      <c r="AZL401" s="120"/>
      <c r="AZM401" s="120"/>
      <c r="AZN401" s="120"/>
      <c r="AZO401" s="120"/>
      <c r="AZP401" s="120"/>
      <c r="AZQ401" s="120"/>
      <c r="AZR401" s="120"/>
      <c r="AZS401" s="120"/>
      <c r="AZT401" s="120"/>
      <c r="AZU401" s="120"/>
      <c r="AZV401" s="120"/>
      <c r="AZW401" s="120"/>
      <c r="AZX401" s="120"/>
      <c r="AZY401" s="120"/>
      <c r="AZZ401" s="120"/>
      <c r="BAA401" s="120"/>
      <c r="BAB401" s="120"/>
      <c r="BAC401" s="120"/>
      <c r="BAD401" s="120"/>
      <c r="BAE401" s="120"/>
      <c r="BAF401" s="120"/>
      <c r="BAG401" s="120"/>
      <c r="BAH401" s="120"/>
      <c r="BAI401" s="120"/>
      <c r="BAJ401" s="120"/>
      <c r="BAK401" s="120"/>
      <c r="BAL401" s="120"/>
      <c r="BAM401" s="120"/>
      <c r="BAN401" s="120"/>
      <c r="BAO401" s="120"/>
      <c r="BAP401" s="120"/>
      <c r="BAQ401" s="120"/>
      <c r="BAR401" s="120"/>
      <c r="BAS401" s="120"/>
      <c r="BAT401" s="120"/>
      <c r="BAU401" s="120"/>
      <c r="BAV401" s="120"/>
      <c r="BAW401" s="120"/>
      <c r="BAX401" s="120"/>
      <c r="BAY401" s="120"/>
      <c r="BAZ401" s="120"/>
      <c r="BBA401" s="120"/>
      <c r="BBB401" s="120"/>
      <c r="BBC401" s="120"/>
      <c r="BBD401" s="120"/>
      <c r="BBE401" s="120"/>
      <c r="BBF401" s="120"/>
      <c r="BBG401" s="120"/>
      <c r="BBH401" s="120"/>
      <c r="BBI401" s="120"/>
      <c r="BBJ401" s="120"/>
      <c r="BBK401" s="120"/>
      <c r="BBL401" s="120"/>
      <c r="BBM401" s="120"/>
      <c r="BBN401" s="120"/>
      <c r="BBO401" s="120"/>
      <c r="BBP401" s="120"/>
      <c r="BBQ401" s="120"/>
      <c r="BBR401" s="120"/>
      <c r="BBS401" s="120"/>
      <c r="BBT401" s="120"/>
      <c r="BBU401" s="120"/>
      <c r="BBV401" s="120"/>
      <c r="BBW401" s="120"/>
      <c r="BBX401" s="120"/>
      <c r="BBY401" s="120"/>
      <c r="BBZ401" s="120"/>
      <c r="BCA401" s="120"/>
      <c r="BCB401" s="120"/>
      <c r="BCC401" s="120"/>
      <c r="BCD401" s="120"/>
      <c r="BCE401" s="120"/>
      <c r="BCF401" s="120"/>
      <c r="BCG401" s="120"/>
      <c r="BCH401" s="120"/>
      <c r="BCI401" s="120"/>
      <c r="BCJ401" s="120"/>
      <c r="BCK401" s="120"/>
      <c r="BCL401" s="120"/>
      <c r="BCM401" s="120"/>
      <c r="BCN401" s="120"/>
      <c r="BCO401" s="120"/>
      <c r="BCP401" s="120"/>
      <c r="BCQ401" s="120"/>
      <c r="BCR401" s="120"/>
      <c r="BCS401" s="120"/>
      <c r="BCT401" s="120"/>
      <c r="BCU401" s="120"/>
      <c r="BCV401" s="120"/>
      <c r="BCW401" s="120"/>
      <c r="BCX401" s="120"/>
      <c r="BCY401" s="120"/>
      <c r="BCZ401" s="120"/>
      <c r="BDA401" s="120"/>
      <c r="BDB401" s="120"/>
      <c r="BDC401" s="120"/>
      <c r="BDD401" s="120"/>
      <c r="BDE401" s="120"/>
      <c r="BDF401" s="120"/>
      <c r="BDG401" s="120"/>
      <c r="BDH401" s="120"/>
      <c r="BDI401" s="120"/>
      <c r="BDJ401" s="120"/>
      <c r="BDK401" s="120"/>
      <c r="BDL401" s="120"/>
      <c r="BDM401" s="120"/>
      <c r="BDN401" s="120"/>
      <c r="BDO401" s="120"/>
      <c r="BDP401" s="120"/>
      <c r="BDQ401" s="120"/>
      <c r="BDR401" s="120"/>
      <c r="BDS401" s="120"/>
      <c r="BDT401" s="120"/>
      <c r="BDU401" s="120"/>
      <c r="BDV401" s="120"/>
      <c r="BDW401" s="120"/>
      <c r="BDX401" s="120"/>
      <c r="BDY401" s="120"/>
      <c r="BDZ401" s="120"/>
      <c r="BEA401" s="120"/>
      <c r="BEB401" s="120"/>
      <c r="BEC401" s="120"/>
      <c r="BED401" s="120"/>
      <c r="BEE401" s="120"/>
      <c r="BEF401" s="120"/>
      <c r="BEG401" s="120"/>
      <c r="BEH401" s="120"/>
      <c r="BEI401" s="120"/>
      <c r="BEJ401" s="120"/>
      <c r="BEK401" s="120"/>
      <c r="BEL401" s="120"/>
      <c r="BEM401" s="120"/>
      <c r="BEN401" s="120"/>
      <c r="BEO401" s="120"/>
      <c r="BEP401" s="120"/>
      <c r="BEQ401" s="120"/>
      <c r="BER401" s="120"/>
      <c r="BES401" s="120"/>
      <c r="BET401" s="120"/>
      <c r="BEU401" s="120"/>
      <c r="BEV401" s="120"/>
      <c r="BEW401" s="120"/>
      <c r="BEX401" s="120"/>
      <c r="BEY401" s="120"/>
      <c r="BEZ401" s="120"/>
      <c r="BFA401" s="120"/>
      <c r="BFB401" s="120"/>
      <c r="BFC401" s="120"/>
      <c r="BFD401" s="120"/>
      <c r="BFE401" s="120"/>
      <c r="BFF401" s="120"/>
      <c r="BFG401" s="120"/>
      <c r="BFH401" s="120"/>
      <c r="BFI401" s="120"/>
      <c r="BFJ401" s="120"/>
      <c r="BFK401" s="120"/>
      <c r="BFL401" s="120"/>
      <c r="BFM401" s="120"/>
      <c r="BFN401" s="120"/>
      <c r="BFO401" s="120"/>
      <c r="BFP401" s="120"/>
      <c r="BFQ401" s="120"/>
      <c r="BFR401" s="120"/>
      <c r="BFS401" s="120"/>
      <c r="BFT401" s="120"/>
      <c r="BFU401" s="120"/>
      <c r="BFV401" s="120"/>
      <c r="BFW401" s="120"/>
      <c r="BFX401" s="120"/>
      <c r="BFY401" s="120"/>
      <c r="BFZ401" s="120"/>
      <c r="BGA401" s="120"/>
      <c r="BGB401" s="120"/>
      <c r="BGC401" s="120"/>
      <c r="BGD401" s="120"/>
      <c r="BGE401" s="120"/>
      <c r="BGF401" s="120"/>
      <c r="BGG401" s="120"/>
      <c r="BGH401" s="120"/>
      <c r="BGI401" s="120"/>
      <c r="BGJ401" s="120"/>
      <c r="BGK401" s="120"/>
      <c r="BGL401" s="120"/>
      <c r="BGM401" s="120"/>
      <c r="BGN401" s="120"/>
      <c r="BGO401" s="120"/>
      <c r="BGP401" s="120"/>
      <c r="BGQ401" s="120"/>
      <c r="BGR401" s="120"/>
      <c r="BGS401" s="120"/>
      <c r="BGT401" s="120"/>
      <c r="BGU401" s="120"/>
      <c r="BGV401" s="120"/>
      <c r="BGW401" s="120"/>
      <c r="BGX401" s="120"/>
      <c r="BGY401" s="120"/>
      <c r="BGZ401" s="120"/>
      <c r="BHA401" s="120"/>
      <c r="BHB401" s="120"/>
      <c r="BHC401" s="120"/>
      <c r="BHD401" s="120"/>
      <c r="BHE401" s="120"/>
      <c r="BHF401" s="120"/>
      <c r="BHG401" s="120"/>
      <c r="BHH401" s="120"/>
      <c r="BHI401" s="120"/>
      <c r="BHJ401" s="120"/>
      <c r="BHK401" s="120"/>
      <c r="BHL401" s="120"/>
      <c r="BHM401" s="120"/>
      <c r="BHN401" s="120"/>
      <c r="BHO401" s="120"/>
      <c r="BHP401" s="120"/>
      <c r="BHQ401" s="120"/>
      <c r="BHR401" s="120"/>
      <c r="BHS401" s="120"/>
      <c r="BHT401" s="120"/>
      <c r="BHU401" s="120"/>
      <c r="BHV401" s="120"/>
      <c r="BHW401" s="120"/>
      <c r="BHX401" s="120"/>
      <c r="BHY401" s="120"/>
      <c r="BHZ401" s="120"/>
      <c r="BIA401" s="120"/>
      <c r="BIB401" s="120"/>
      <c r="BIC401" s="120"/>
      <c r="BID401" s="120"/>
      <c r="BIE401" s="120"/>
      <c r="BIF401" s="120"/>
      <c r="BIG401" s="120"/>
      <c r="BIH401" s="120"/>
      <c r="BII401" s="120"/>
      <c r="BIJ401" s="120"/>
      <c r="BIK401" s="120"/>
      <c r="BIL401" s="120"/>
      <c r="BIM401" s="120"/>
      <c r="BIN401" s="120"/>
      <c r="BIO401" s="120"/>
      <c r="BIP401" s="120"/>
      <c r="BIQ401" s="120"/>
      <c r="BIR401" s="120"/>
      <c r="BIS401" s="120"/>
      <c r="BIT401" s="120"/>
      <c r="BIU401" s="120"/>
      <c r="BIV401" s="120"/>
      <c r="BIW401" s="120"/>
      <c r="BIX401" s="120"/>
      <c r="BIY401" s="120"/>
      <c r="BIZ401" s="120"/>
      <c r="BJA401" s="120"/>
      <c r="BJB401" s="120"/>
      <c r="BJC401" s="120"/>
      <c r="BJD401" s="120"/>
      <c r="BJE401" s="120"/>
      <c r="BJF401" s="120"/>
      <c r="BJG401" s="120"/>
      <c r="BJH401" s="120"/>
      <c r="BJI401" s="120"/>
      <c r="BJJ401" s="120"/>
      <c r="BJK401" s="120"/>
      <c r="BJL401" s="120"/>
      <c r="BJM401" s="120"/>
      <c r="BJN401" s="120"/>
      <c r="BJO401" s="120"/>
      <c r="BJP401" s="120"/>
      <c r="BJQ401" s="120"/>
      <c r="BJR401" s="120"/>
      <c r="BJS401" s="120"/>
      <c r="BJT401" s="120"/>
      <c r="BJU401" s="120"/>
      <c r="BJV401" s="120"/>
      <c r="BJW401" s="120"/>
      <c r="BJX401" s="120"/>
      <c r="BJY401" s="120"/>
      <c r="BJZ401" s="120"/>
      <c r="BKA401" s="120"/>
      <c r="BKB401" s="120"/>
      <c r="BKC401" s="120"/>
      <c r="BKD401" s="120"/>
      <c r="BKE401" s="120"/>
      <c r="BKF401" s="120"/>
      <c r="BKG401" s="120"/>
      <c r="BKH401" s="120"/>
      <c r="BKI401" s="120"/>
      <c r="BKJ401" s="120"/>
      <c r="BKK401" s="120"/>
      <c r="BKL401" s="120"/>
      <c r="BKM401" s="120"/>
      <c r="BKN401" s="120"/>
      <c r="BKO401" s="120"/>
      <c r="BKP401" s="120"/>
      <c r="BKQ401" s="120"/>
      <c r="BKR401" s="120"/>
      <c r="BKS401" s="120"/>
      <c r="BKT401" s="120"/>
      <c r="BKU401" s="120"/>
      <c r="BKV401" s="120"/>
      <c r="BKW401" s="120"/>
      <c r="BKX401" s="120"/>
      <c r="BKY401" s="120"/>
      <c r="BKZ401" s="120"/>
      <c r="BLA401" s="120"/>
      <c r="BLB401" s="120"/>
      <c r="BLC401" s="120"/>
      <c r="BLD401" s="120"/>
      <c r="BLE401" s="120"/>
      <c r="BLF401" s="120"/>
      <c r="BLG401" s="120"/>
      <c r="BLH401" s="120"/>
      <c r="BLI401" s="120"/>
      <c r="BLJ401" s="120"/>
      <c r="BLK401" s="120"/>
      <c r="BLL401" s="120"/>
      <c r="BLM401" s="120"/>
      <c r="BLN401" s="120"/>
      <c r="BLO401" s="120"/>
      <c r="BLP401" s="120"/>
      <c r="BLQ401" s="120"/>
      <c r="BLR401" s="120"/>
      <c r="BLS401" s="120"/>
      <c r="BLT401" s="120"/>
      <c r="BLU401" s="120"/>
      <c r="BLV401" s="120"/>
      <c r="BLW401" s="120"/>
      <c r="BLX401" s="120"/>
      <c r="BLY401" s="120"/>
      <c r="BLZ401" s="120"/>
      <c r="BMA401" s="120"/>
      <c r="BMB401" s="120"/>
      <c r="BMC401" s="120"/>
      <c r="BMD401" s="120"/>
      <c r="BME401" s="120"/>
      <c r="BMF401" s="120"/>
      <c r="BMG401" s="120"/>
      <c r="BMH401" s="120"/>
      <c r="BMI401" s="120"/>
      <c r="BMJ401" s="120"/>
      <c r="BMK401" s="120"/>
      <c r="BML401" s="120"/>
      <c r="BMM401" s="120"/>
      <c r="BMN401" s="120"/>
      <c r="BMO401" s="120"/>
      <c r="BMP401" s="120"/>
      <c r="BMQ401" s="120"/>
      <c r="BMR401" s="120"/>
      <c r="BMS401" s="120"/>
      <c r="BMT401" s="120"/>
      <c r="BMU401" s="120"/>
      <c r="BMV401" s="120"/>
      <c r="BMW401" s="120"/>
      <c r="BMX401" s="120"/>
      <c r="BMY401" s="120"/>
      <c r="BMZ401" s="120"/>
      <c r="BNA401" s="120"/>
      <c r="BNB401" s="120"/>
      <c r="BNC401" s="120"/>
      <c r="BND401" s="120"/>
      <c r="BNE401" s="120"/>
      <c r="BNF401" s="120"/>
      <c r="BNG401" s="120"/>
      <c r="BNH401" s="120"/>
      <c r="BNI401" s="120"/>
      <c r="BNJ401" s="120"/>
      <c r="BNK401" s="120"/>
      <c r="BNL401" s="120"/>
      <c r="BNM401" s="120"/>
      <c r="BNN401" s="120"/>
      <c r="BNO401" s="120"/>
      <c r="BNP401" s="120"/>
      <c r="BNQ401" s="120"/>
      <c r="BNR401" s="120"/>
      <c r="BNS401" s="120"/>
      <c r="BNT401" s="120"/>
      <c r="BNU401" s="120"/>
      <c r="BNV401" s="120"/>
      <c r="BNW401" s="120"/>
      <c r="BNX401" s="120"/>
      <c r="BNY401" s="120"/>
      <c r="BNZ401" s="120"/>
      <c r="BOA401" s="120"/>
      <c r="BOB401" s="120"/>
      <c r="BOC401" s="120"/>
      <c r="BOD401" s="120"/>
      <c r="BOE401" s="120"/>
      <c r="BOF401" s="120"/>
      <c r="BOG401" s="120"/>
      <c r="BOH401" s="120"/>
      <c r="BOI401" s="120"/>
      <c r="BOJ401" s="120"/>
      <c r="BOK401" s="120"/>
      <c r="BOL401" s="120"/>
      <c r="BOM401" s="120"/>
      <c r="BON401" s="120"/>
      <c r="BOO401" s="120"/>
      <c r="BOP401" s="120"/>
      <c r="BOQ401" s="120"/>
      <c r="BOR401" s="120"/>
      <c r="BOS401" s="120"/>
      <c r="BOT401" s="120"/>
      <c r="BOU401" s="120"/>
      <c r="BOV401" s="120"/>
      <c r="BOW401" s="120"/>
      <c r="BOX401" s="120"/>
      <c r="BOY401" s="120"/>
      <c r="BOZ401" s="120"/>
      <c r="BPA401" s="120"/>
      <c r="BPB401" s="120"/>
      <c r="BPC401" s="120"/>
      <c r="BPD401" s="120"/>
      <c r="BPE401" s="120"/>
      <c r="BPF401" s="120"/>
      <c r="BPG401" s="120"/>
      <c r="BPH401" s="120"/>
      <c r="BPI401" s="120"/>
      <c r="BPJ401" s="120"/>
      <c r="BPK401" s="120"/>
      <c r="BPL401" s="120"/>
      <c r="BPM401" s="120"/>
      <c r="BPN401" s="120"/>
      <c r="BPO401" s="120"/>
      <c r="BPP401" s="120"/>
      <c r="BPQ401" s="120"/>
      <c r="BPR401" s="120"/>
      <c r="BPS401" s="120"/>
      <c r="BPT401" s="120"/>
      <c r="BPU401" s="120"/>
      <c r="BPV401" s="120"/>
      <c r="BPW401" s="120"/>
      <c r="BPX401" s="120"/>
      <c r="BPY401" s="120"/>
      <c r="BPZ401" s="120"/>
      <c r="BQA401" s="120"/>
      <c r="BQB401" s="120"/>
      <c r="BQC401" s="120"/>
      <c r="BQD401" s="120"/>
      <c r="BQE401" s="120"/>
      <c r="BQF401" s="120"/>
      <c r="BQG401" s="120"/>
      <c r="BQH401" s="120"/>
      <c r="BQI401" s="120"/>
      <c r="BQJ401" s="120"/>
      <c r="BQK401" s="120"/>
      <c r="BQL401" s="120"/>
      <c r="BQM401" s="120"/>
      <c r="BQN401" s="120"/>
      <c r="BQO401" s="120"/>
      <c r="BQP401" s="120"/>
      <c r="BQQ401" s="120"/>
      <c r="BQR401" s="120"/>
      <c r="BQS401" s="120"/>
      <c r="BQT401" s="120"/>
      <c r="BQU401" s="120"/>
      <c r="BQV401" s="120"/>
      <c r="BQW401" s="120"/>
      <c r="BQX401" s="120"/>
      <c r="BQY401" s="120"/>
      <c r="BQZ401" s="120"/>
      <c r="BRA401" s="120"/>
      <c r="BRB401" s="120"/>
      <c r="BRC401" s="120"/>
      <c r="BRD401" s="120"/>
      <c r="BRE401" s="120"/>
      <c r="BRF401" s="120"/>
      <c r="BRG401" s="120"/>
      <c r="BRH401" s="120"/>
      <c r="BRI401" s="120"/>
      <c r="BRJ401" s="120"/>
      <c r="BRK401" s="120"/>
      <c r="BRL401" s="120"/>
      <c r="BRM401" s="120"/>
      <c r="BRN401" s="120"/>
      <c r="BRO401" s="120"/>
      <c r="BRP401" s="120"/>
      <c r="BRQ401" s="120"/>
      <c r="BRR401" s="120"/>
      <c r="BRS401" s="120"/>
      <c r="BRT401" s="120"/>
      <c r="BRU401" s="120"/>
      <c r="BRV401" s="120"/>
      <c r="BRW401" s="120"/>
      <c r="BRX401" s="120"/>
      <c r="BRY401" s="120"/>
      <c r="BRZ401" s="120"/>
      <c r="BSA401" s="120"/>
      <c r="BSB401" s="120"/>
      <c r="BSC401" s="120"/>
      <c r="BSD401" s="120"/>
      <c r="BSE401" s="120"/>
      <c r="BSF401" s="120"/>
      <c r="BSG401" s="120"/>
      <c r="BSH401" s="120"/>
      <c r="BSI401" s="120"/>
      <c r="BSJ401" s="120"/>
      <c r="BSK401" s="120"/>
      <c r="BSL401" s="120"/>
      <c r="BSM401" s="120"/>
      <c r="BSN401" s="120"/>
      <c r="BSO401" s="120"/>
      <c r="BSP401" s="120"/>
      <c r="BSQ401" s="120"/>
      <c r="BSR401" s="120"/>
      <c r="BSS401" s="120"/>
      <c r="BST401" s="120"/>
      <c r="BSU401" s="120"/>
      <c r="BSV401" s="120"/>
      <c r="BSW401" s="120"/>
      <c r="BSX401" s="120"/>
      <c r="BSY401" s="120"/>
      <c r="BSZ401" s="120"/>
      <c r="BTA401" s="120"/>
      <c r="BTB401" s="120"/>
      <c r="BTC401" s="120"/>
      <c r="BTD401" s="120"/>
      <c r="BTE401" s="120"/>
      <c r="BTF401" s="120"/>
      <c r="BTG401" s="120"/>
      <c r="BTH401" s="120"/>
      <c r="BTI401" s="120"/>
      <c r="BTJ401" s="120"/>
      <c r="BTK401" s="120"/>
      <c r="BTL401" s="120"/>
      <c r="BTM401" s="120"/>
      <c r="BTN401" s="120"/>
      <c r="BTO401" s="120"/>
      <c r="BTP401" s="120"/>
      <c r="BTQ401" s="120"/>
      <c r="BTR401" s="120"/>
      <c r="BTS401" s="120"/>
      <c r="BTT401" s="120"/>
      <c r="BTU401" s="120"/>
      <c r="BTV401" s="120"/>
      <c r="BTW401" s="120"/>
      <c r="BTX401" s="120"/>
      <c r="BTY401" s="120"/>
      <c r="BTZ401" s="120"/>
      <c r="BUA401" s="120"/>
      <c r="BUB401" s="120"/>
      <c r="BUC401" s="120"/>
      <c r="BUD401" s="120"/>
      <c r="BUE401" s="120"/>
      <c r="BUF401" s="120"/>
      <c r="BUG401" s="120"/>
      <c r="BUH401" s="120"/>
      <c r="BUI401" s="120"/>
      <c r="BUJ401" s="120"/>
      <c r="BUK401" s="120"/>
      <c r="BUL401" s="120"/>
      <c r="BUM401" s="120"/>
      <c r="BUN401" s="120"/>
      <c r="BUO401" s="120"/>
      <c r="BUP401" s="120"/>
      <c r="BUQ401" s="120"/>
      <c r="BUR401" s="120"/>
      <c r="BUS401" s="120"/>
      <c r="BUT401" s="120"/>
      <c r="BUU401" s="120"/>
      <c r="BUV401" s="120"/>
      <c r="BUW401" s="120"/>
      <c r="BUX401" s="120"/>
      <c r="BUY401" s="120"/>
      <c r="BUZ401" s="120"/>
      <c r="BVA401" s="120"/>
      <c r="BVB401" s="120"/>
      <c r="BVC401" s="120"/>
      <c r="BVD401" s="120"/>
      <c r="BVE401" s="120"/>
      <c r="BVF401" s="120"/>
      <c r="BVG401" s="120"/>
      <c r="BVH401" s="120"/>
      <c r="BVI401" s="120"/>
      <c r="BVJ401" s="120"/>
      <c r="BVK401" s="120"/>
      <c r="BVL401" s="120"/>
      <c r="BVM401" s="120"/>
      <c r="BVN401" s="120"/>
      <c r="BVO401" s="120"/>
      <c r="BVP401" s="120"/>
      <c r="BVQ401" s="120"/>
      <c r="BVR401" s="120"/>
      <c r="BVS401" s="120"/>
      <c r="BVT401" s="120"/>
      <c r="BVU401" s="120"/>
      <c r="BVV401" s="120"/>
      <c r="BVW401" s="120"/>
      <c r="BVX401" s="120"/>
      <c r="BVY401" s="120"/>
      <c r="BVZ401" s="120"/>
      <c r="BWA401" s="120"/>
      <c r="BWB401" s="120"/>
      <c r="BWC401" s="120"/>
      <c r="BWD401" s="120"/>
      <c r="BWE401" s="120"/>
      <c r="BWF401" s="120"/>
      <c r="BWG401" s="120"/>
      <c r="BWH401" s="120"/>
      <c r="BWI401" s="120"/>
      <c r="BWJ401" s="120"/>
      <c r="BWK401" s="120"/>
      <c r="BWL401" s="120"/>
      <c r="BWM401" s="120"/>
      <c r="BWN401" s="120"/>
      <c r="BWO401" s="120"/>
      <c r="BWP401" s="120"/>
      <c r="BWQ401" s="120"/>
      <c r="BWR401" s="120"/>
      <c r="BWS401" s="120"/>
      <c r="BWT401" s="120"/>
      <c r="BWU401" s="120"/>
      <c r="BWV401" s="120"/>
      <c r="BWW401" s="120"/>
      <c r="BWX401" s="120"/>
      <c r="BWY401" s="120"/>
      <c r="BWZ401" s="120"/>
      <c r="BXA401" s="120"/>
      <c r="BXB401" s="120"/>
      <c r="BXC401" s="120"/>
      <c r="BXD401" s="120"/>
      <c r="BXE401" s="120"/>
      <c r="BXF401" s="120"/>
      <c r="BXG401" s="120"/>
      <c r="BXH401" s="120"/>
      <c r="BXI401" s="120"/>
      <c r="BXJ401" s="120"/>
      <c r="BXK401" s="120"/>
      <c r="BXL401" s="120"/>
      <c r="BXM401" s="120"/>
      <c r="BXN401" s="120"/>
      <c r="BXO401" s="120"/>
      <c r="BXP401" s="120"/>
      <c r="BXQ401" s="120"/>
      <c r="BXR401" s="120"/>
      <c r="BXS401" s="120"/>
      <c r="BXT401" s="120"/>
      <c r="BXU401" s="120"/>
      <c r="BXV401" s="120"/>
      <c r="BXW401" s="120"/>
      <c r="BXX401" s="120"/>
      <c r="BXY401" s="120"/>
      <c r="BXZ401" s="120"/>
      <c r="BYA401" s="120"/>
      <c r="BYB401" s="120"/>
      <c r="BYC401" s="120"/>
      <c r="BYD401" s="120"/>
      <c r="BYE401" s="120"/>
      <c r="BYF401" s="120"/>
      <c r="BYG401" s="120"/>
      <c r="BYH401" s="120"/>
      <c r="BYI401" s="120"/>
      <c r="BYJ401" s="120"/>
      <c r="BYK401" s="120"/>
      <c r="BYL401" s="120"/>
      <c r="BYM401" s="120"/>
      <c r="BYN401" s="120"/>
      <c r="BYO401" s="120"/>
      <c r="BYP401" s="120"/>
      <c r="BYQ401" s="120"/>
      <c r="BYR401" s="120"/>
      <c r="BYS401" s="120"/>
      <c r="BYT401" s="120"/>
      <c r="BYU401" s="120"/>
      <c r="BYV401" s="120"/>
      <c r="BYW401" s="120"/>
      <c r="BYX401" s="120"/>
      <c r="BYY401" s="120"/>
      <c r="BYZ401" s="120"/>
      <c r="BZA401" s="120"/>
      <c r="BZB401" s="120"/>
      <c r="BZC401" s="120"/>
      <c r="BZD401" s="120"/>
      <c r="BZE401" s="120"/>
      <c r="BZF401" s="120"/>
      <c r="BZG401" s="120"/>
      <c r="BZH401" s="120"/>
      <c r="BZI401" s="120"/>
      <c r="BZJ401" s="120"/>
      <c r="BZK401" s="120"/>
      <c r="BZL401" s="120"/>
      <c r="BZM401" s="120"/>
      <c r="BZN401" s="120"/>
      <c r="BZO401" s="120"/>
      <c r="BZP401" s="120"/>
      <c r="BZQ401" s="120"/>
      <c r="BZR401" s="120"/>
      <c r="BZS401" s="120"/>
      <c r="BZT401" s="120"/>
      <c r="BZU401" s="120"/>
      <c r="BZV401" s="120"/>
      <c r="BZW401" s="120"/>
      <c r="BZX401" s="120"/>
      <c r="BZY401" s="120"/>
      <c r="BZZ401" s="120"/>
      <c r="CAA401" s="120"/>
      <c r="CAB401" s="120"/>
      <c r="CAC401" s="120"/>
      <c r="CAD401" s="120"/>
      <c r="CAE401" s="120"/>
      <c r="CAF401" s="120"/>
      <c r="CAG401" s="120"/>
      <c r="CAH401" s="120"/>
      <c r="CAI401" s="120"/>
      <c r="CAJ401" s="120"/>
      <c r="CAK401" s="120"/>
      <c r="CAL401" s="120"/>
      <c r="CAM401" s="120"/>
      <c r="CAN401" s="120"/>
      <c r="CAO401" s="120"/>
      <c r="CAP401" s="120"/>
      <c r="CAQ401" s="120"/>
      <c r="CAR401" s="120"/>
      <c r="CAS401" s="120"/>
      <c r="CAT401" s="120"/>
      <c r="CAU401" s="120"/>
      <c r="CAV401" s="120"/>
      <c r="CAW401" s="120"/>
      <c r="CAX401" s="120"/>
      <c r="CAY401" s="120"/>
      <c r="CAZ401" s="120"/>
      <c r="CBA401" s="120"/>
      <c r="CBB401" s="120"/>
      <c r="CBC401" s="120"/>
      <c r="CBD401" s="120"/>
      <c r="CBE401" s="120"/>
      <c r="CBF401" s="120"/>
      <c r="CBG401" s="120"/>
      <c r="CBH401" s="120"/>
      <c r="CBI401" s="120"/>
      <c r="CBJ401" s="120"/>
      <c r="CBK401" s="120"/>
      <c r="CBL401" s="120"/>
      <c r="CBM401" s="120"/>
      <c r="CBN401" s="120"/>
      <c r="CBO401" s="120"/>
      <c r="CBP401" s="120"/>
      <c r="CBQ401" s="120"/>
      <c r="CBR401" s="120"/>
      <c r="CBS401" s="120"/>
      <c r="CBT401" s="120"/>
      <c r="CBU401" s="120"/>
      <c r="CBV401" s="120"/>
      <c r="CBW401" s="120"/>
      <c r="CBX401" s="120"/>
      <c r="CBY401" s="120"/>
      <c r="CBZ401" s="120"/>
      <c r="CCA401" s="120"/>
      <c r="CCB401" s="120"/>
      <c r="CCC401" s="120"/>
      <c r="CCD401" s="120"/>
      <c r="CCE401" s="120"/>
      <c r="CCF401" s="120"/>
      <c r="CCG401" s="120"/>
      <c r="CCH401" s="120"/>
      <c r="CCI401" s="120"/>
      <c r="CCJ401" s="120"/>
      <c r="CCK401" s="120"/>
      <c r="CCL401" s="120"/>
      <c r="CCM401" s="120"/>
      <c r="CCN401" s="120"/>
      <c r="CCO401" s="120"/>
      <c r="CCP401" s="120"/>
      <c r="CCQ401" s="120"/>
      <c r="CCR401" s="120"/>
      <c r="CCS401" s="120"/>
      <c r="CCT401" s="120"/>
      <c r="CCU401" s="120"/>
      <c r="CCV401" s="120"/>
      <c r="CCW401" s="120"/>
      <c r="CCX401" s="120"/>
      <c r="CCY401" s="120"/>
      <c r="CCZ401" s="120"/>
      <c r="CDA401" s="120"/>
      <c r="CDB401" s="120"/>
      <c r="CDC401" s="120"/>
      <c r="CDD401" s="120"/>
      <c r="CDE401" s="120"/>
      <c r="CDF401" s="120"/>
      <c r="CDG401" s="120"/>
      <c r="CDH401" s="120"/>
      <c r="CDI401" s="120"/>
      <c r="CDJ401" s="120"/>
      <c r="CDK401" s="120"/>
      <c r="CDL401" s="120"/>
      <c r="CDM401" s="120"/>
      <c r="CDN401" s="120"/>
      <c r="CDO401" s="120"/>
      <c r="CDP401" s="120"/>
      <c r="CDQ401" s="120"/>
      <c r="CDR401" s="120"/>
      <c r="CDS401" s="120"/>
      <c r="CDT401" s="120"/>
      <c r="CDU401" s="120"/>
      <c r="CDV401" s="120"/>
      <c r="CDW401" s="120"/>
      <c r="CDX401" s="120"/>
      <c r="CDY401" s="120"/>
      <c r="CDZ401" s="120"/>
      <c r="CEA401" s="120"/>
      <c r="CEB401" s="120"/>
      <c r="CEC401" s="120"/>
      <c r="CED401" s="120"/>
      <c r="CEE401" s="120"/>
      <c r="CEF401" s="120"/>
      <c r="CEG401" s="120"/>
      <c r="CEH401" s="120"/>
      <c r="CEI401" s="120"/>
      <c r="CEJ401" s="120"/>
      <c r="CEK401" s="120"/>
      <c r="CEL401" s="120"/>
      <c r="CEM401" s="120"/>
      <c r="CEN401" s="120"/>
      <c r="CEO401" s="120"/>
      <c r="CEP401" s="120"/>
      <c r="CEQ401" s="120"/>
      <c r="CER401" s="120"/>
      <c r="CES401" s="120"/>
      <c r="CET401" s="120"/>
      <c r="CEU401" s="120"/>
      <c r="CEV401" s="120"/>
      <c r="CEW401" s="120"/>
      <c r="CEX401" s="120"/>
      <c r="CEY401" s="120"/>
      <c r="CEZ401" s="120"/>
      <c r="CFA401" s="120"/>
      <c r="CFB401" s="120"/>
      <c r="CFC401" s="120"/>
      <c r="CFD401" s="120"/>
      <c r="CFE401" s="120"/>
      <c r="CFF401" s="120"/>
      <c r="CFG401" s="120"/>
      <c r="CFH401" s="120"/>
      <c r="CFI401" s="120"/>
      <c r="CFJ401" s="120"/>
      <c r="CFK401" s="120"/>
      <c r="CFL401" s="120"/>
      <c r="CFM401" s="120"/>
      <c r="CFN401" s="120"/>
      <c r="CFO401" s="120"/>
      <c r="CFP401" s="120"/>
      <c r="CFQ401" s="120"/>
      <c r="CFR401" s="120"/>
      <c r="CFS401" s="120"/>
      <c r="CFT401" s="120"/>
      <c r="CFU401" s="120"/>
      <c r="CFV401" s="120"/>
      <c r="CFW401" s="120"/>
      <c r="CFX401" s="120"/>
      <c r="CFY401" s="120"/>
      <c r="CFZ401" s="120"/>
      <c r="CGA401" s="120"/>
      <c r="CGB401" s="120"/>
      <c r="CGC401" s="120"/>
      <c r="CGD401" s="120"/>
      <c r="CGE401" s="120"/>
      <c r="CGF401" s="120"/>
      <c r="CGG401" s="120"/>
      <c r="CGH401" s="120"/>
      <c r="CGI401" s="120"/>
      <c r="CGJ401" s="120"/>
      <c r="CGK401" s="120"/>
      <c r="CGL401" s="120"/>
      <c r="CGM401" s="120"/>
      <c r="CGN401" s="120"/>
      <c r="CGO401" s="120"/>
      <c r="CGP401" s="120"/>
      <c r="CGQ401" s="120"/>
      <c r="CGR401" s="120"/>
      <c r="CGS401" s="120"/>
      <c r="CGT401" s="120"/>
      <c r="CGU401" s="120"/>
      <c r="CGV401" s="120"/>
      <c r="CGW401" s="120"/>
      <c r="CGX401" s="120"/>
      <c r="CGY401" s="120"/>
      <c r="CGZ401" s="120"/>
      <c r="CHA401" s="120"/>
      <c r="CHB401" s="120"/>
      <c r="CHC401" s="120"/>
      <c r="CHD401" s="120"/>
      <c r="CHE401" s="120"/>
      <c r="CHF401" s="120"/>
      <c r="CHG401" s="120"/>
      <c r="CHH401" s="120"/>
      <c r="CHI401" s="120"/>
      <c r="CHJ401" s="120"/>
      <c r="CHK401" s="120"/>
      <c r="CHL401" s="120"/>
      <c r="CHM401" s="120"/>
      <c r="CHN401" s="120"/>
      <c r="CHO401" s="120"/>
      <c r="CHP401" s="120"/>
      <c r="CHQ401" s="120"/>
      <c r="CHR401" s="120"/>
      <c r="CHS401" s="120"/>
      <c r="CHT401" s="120"/>
      <c r="CHU401" s="120"/>
      <c r="CHV401" s="120"/>
      <c r="CHW401" s="120"/>
      <c r="CHX401" s="120"/>
      <c r="CHY401" s="120"/>
      <c r="CHZ401" s="120"/>
      <c r="CIA401" s="120"/>
      <c r="CIB401" s="120"/>
      <c r="CIC401" s="120"/>
      <c r="CID401" s="120"/>
      <c r="CIE401" s="120"/>
      <c r="CIF401" s="120"/>
      <c r="CIG401" s="120"/>
      <c r="CIH401" s="120"/>
      <c r="CII401" s="120"/>
      <c r="CIJ401" s="120"/>
      <c r="CIK401" s="120"/>
      <c r="CIL401" s="120"/>
      <c r="CIM401" s="120"/>
      <c r="CIN401" s="120"/>
      <c r="CIO401" s="120"/>
      <c r="CIP401" s="120"/>
      <c r="CIQ401" s="120"/>
      <c r="CIR401" s="120"/>
      <c r="CIS401" s="120"/>
      <c r="CIT401" s="120"/>
      <c r="CIU401" s="120"/>
      <c r="CIV401" s="120"/>
      <c r="CIW401" s="120"/>
      <c r="CIX401" s="120"/>
      <c r="CIY401" s="120"/>
      <c r="CIZ401" s="120"/>
      <c r="CJA401" s="120"/>
      <c r="CJB401" s="120"/>
      <c r="CJC401" s="120"/>
      <c r="CJD401" s="120"/>
      <c r="CJE401" s="120"/>
      <c r="CJF401" s="120"/>
      <c r="CJG401" s="120"/>
      <c r="CJH401" s="120"/>
      <c r="CJI401" s="120"/>
      <c r="CJJ401" s="120"/>
      <c r="CJK401" s="120"/>
      <c r="CJL401" s="120"/>
      <c r="CJM401" s="120"/>
      <c r="CJN401" s="120"/>
      <c r="CJO401" s="120"/>
      <c r="CJP401" s="120"/>
      <c r="CJQ401" s="120"/>
      <c r="CJR401" s="120"/>
      <c r="CJS401" s="120"/>
      <c r="CJT401" s="120"/>
      <c r="CJU401" s="120"/>
      <c r="CJV401" s="120"/>
      <c r="CJW401" s="120"/>
      <c r="CJX401" s="120"/>
      <c r="CJY401" s="120"/>
      <c r="CJZ401" s="120"/>
      <c r="CKA401" s="120"/>
      <c r="CKB401" s="120"/>
      <c r="CKC401" s="120"/>
      <c r="CKD401" s="120"/>
      <c r="CKE401" s="120"/>
      <c r="CKF401" s="120"/>
      <c r="CKG401" s="120"/>
      <c r="CKH401" s="120"/>
      <c r="CKI401" s="120"/>
      <c r="CKJ401" s="120"/>
      <c r="CKK401" s="120"/>
      <c r="CKL401" s="120"/>
      <c r="CKM401" s="120"/>
      <c r="CKN401" s="120"/>
      <c r="CKO401" s="120"/>
      <c r="CKP401" s="120"/>
      <c r="CKQ401" s="120"/>
      <c r="CKR401" s="120"/>
      <c r="CKS401" s="120"/>
      <c r="CKT401" s="120"/>
      <c r="CKU401" s="120"/>
      <c r="CKV401" s="120"/>
      <c r="CKW401" s="120"/>
      <c r="CKX401" s="120"/>
      <c r="CKY401" s="120"/>
      <c r="CKZ401" s="120"/>
      <c r="CLA401" s="120"/>
      <c r="CLB401" s="120"/>
      <c r="CLC401" s="120"/>
      <c r="CLD401" s="120"/>
      <c r="CLE401" s="120"/>
      <c r="CLF401" s="120"/>
      <c r="CLG401" s="120"/>
      <c r="CLH401" s="120"/>
      <c r="CLI401" s="120"/>
      <c r="CLJ401" s="120"/>
      <c r="CLK401" s="120"/>
      <c r="CLL401" s="120"/>
      <c r="CLM401" s="120"/>
      <c r="CLN401" s="120"/>
      <c r="CLO401" s="120"/>
      <c r="CLP401" s="120"/>
      <c r="CLQ401" s="120"/>
      <c r="CLR401" s="120"/>
      <c r="CLS401" s="120"/>
      <c r="CLT401" s="120"/>
      <c r="CLU401" s="120"/>
      <c r="CLV401" s="120"/>
      <c r="CLW401" s="120"/>
      <c r="CLX401" s="120"/>
      <c r="CLY401" s="120"/>
      <c r="CLZ401" s="120"/>
      <c r="CMA401" s="120"/>
      <c r="CMB401" s="120"/>
      <c r="CMC401" s="120"/>
      <c r="CMD401" s="120"/>
      <c r="CME401" s="120"/>
      <c r="CMF401" s="120"/>
      <c r="CMG401" s="120"/>
      <c r="CMH401" s="120"/>
      <c r="CMI401" s="120"/>
      <c r="CMJ401" s="120"/>
      <c r="CMK401" s="120"/>
      <c r="CML401" s="120"/>
      <c r="CMM401" s="120"/>
      <c r="CMN401" s="120"/>
      <c r="CMO401" s="120"/>
      <c r="CMP401" s="120"/>
      <c r="CMQ401" s="120"/>
      <c r="CMR401" s="120"/>
      <c r="CMS401" s="120"/>
      <c r="CMT401" s="120"/>
      <c r="CMU401" s="120"/>
      <c r="CMV401" s="120"/>
      <c r="CMW401" s="120"/>
      <c r="CMX401" s="120"/>
      <c r="CMY401" s="120"/>
      <c r="CMZ401" s="120"/>
      <c r="CNA401" s="120"/>
      <c r="CNB401" s="120"/>
      <c r="CNC401" s="120"/>
      <c r="CND401" s="120"/>
      <c r="CNE401" s="120"/>
      <c r="CNF401" s="120"/>
      <c r="CNG401" s="120"/>
      <c r="CNH401" s="120"/>
      <c r="CNI401" s="120"/>
      <c r="CNJ401" s="120"/>
      <c r="CNK401" s="120"/>
      <c r="CNL401" s="120"/>
      <c r="CNM401" s="120"/>
      <c r="CNN401" s="120"/>
      <c r="CNO401" s="120"/>
      <c r="CNP401" s="120"/>
      <c r="CNQ401" s="120"/>
      <c r="CNR401" s="120"/>
      <c r="CNS401" s="120"/>
      <c r="CNT401" s="120"/>
      <c r="CNU401" s="120"/>
      <c r="CNV401" s="120"/>
      <c r="CNW401" s="120"/>
      <c r="CNX401" s="120"/>
      <c r="CNY401" s="120"/>
      <c r="CNZ401" s="120"/>
      <c r="COA401" s="120"/>
      <c r="COB401" s="120"/>
      <c r="COC401" s="120"/>
      <c r="COD401" s="120"/>
      <c r="COE401" s="120"/>
      <c r="COF401" s="120"/>
      <c r="COG401" s="120"/>
      <c r="COH401" s="120"/>
      <c r="COI401" s="120"/>
      <c r="COJ401" s="120"/>
      <c r="COK401" s="120"/>
      <c r="COL401" s="120"/>
      <c r="COM401" s="120"/>
      <c r="CON401" s="120"/>
      <c r="COO401" s="120"/>
      <c r="COP401" s="120"/>
      <c r="COQ401" s="120"/>
      <c r="COR401" s="120"/>
      <c r="COS401" s="120"/>
      <c r="COT401" s="120"/>
      <c r="COU401" s="120"/>
      <c r="COV401" s="120"/>
      <c r="COW401" s="120"/>
      <c r="COX401" s="120"/>
      <c r="COY401" s="120"/>
      <c r="COZ401" s="120"/>
      <c r="CPA401" s="120"/>
      <c r="CPB401" s="120"/>
      <c r="CPC401" s="120"/>
      <c r="CPD401" s="120"/>
      <c r="CPE401" s="120"/>
      <c r="CPF401" s="120"/>
      <c r="CPG401" s="120"/>
      <c r="CPH401" s="120"/>
      <c r="CPI401" s="120"/>
      <c r="CPJ401" s="120"/>
      <c r="CPK401" s="120"/>
      <c r="CPL401" s="120"/>
      <c r="CPM401" s="120"/>
      <c r="CPN401" s="120"/>
      <c r="CPO401" s="120"/>
      <c r="CPP401" s="120"/>
      <c r="CPQ401" s="120"/>
      <c r="CPR401" s="120"/>
      <c r="CPS401" s="120"/>
      <c r="CPT401" s="120"/>
      <c r="CPU401" s="120"/>
      <c r="CPV401" s="120"/>
      <c r="CPW401" s="120"/>
      <c r="CPX401" s="120"/>
      <c r="CPY401" s="120"/>
      <c r="CPZ401" s="120"/>
      <c r="CQA401" s="120"/>
      <c r="CQB401" s="120"/>
      <c r="CQC401" s="120"/>
      <c r="CQD401" s="120"/>
      <c r="CQE401" s="120"/>
      <c r="CQF401" s="120"/>
      <c r="CQG401" s="120"/>
      <c r="CQH401" s="120"/>
      <c r="CQI401" s="120"/>
      <c r="CQJ401" s="120"/>
      <c r="CQK401" s="120"/>
      <c r="CQL401" s="120"/>
      <c r="CQM401" s="120"/>
      <c r="CQN401" s="120"/>
      <c r="CQO401" s="120"/>
      <c r="CQP401" s="120"/>
      <c r="CQQ401" s="120"/>
      <c r="CQR401" s="120"/>
      <c r="CQS401" s="120"/>
      <c r="CQT401" s="120"/>
      <c r="CQU401" s="120"/>
      <c r="CQV401" s="120"/>
      <c r="CQW401" s="120"/>
      <c r="CQX401" s="120"/>
      <c r="CQY401" s="120"/>
      <c r="CQZ401" s="120"/>
      <c r="CRA401" s="120"/>
      <c r="CRB401" s="120"/>
      <c r="CRC401" s="120"/>
      <c r="CRD401" s="120"/>
      <c r="CRE401" s="120"/>
      <c r="CRF401" s="120"/>
      <c r="CRG401" s="120"/>
      <c r="CRH401" s="120"/>
      <c r="CRI401" s="120"/>
      <c r="CRJ401" s="120"/>
      <c r="CRK401" s="120"/>
      <c r="CRL401" s="120"/>
      <c r="CRM401" s="120"/>
      <c r="CRN401" s="120"/>
      <c r="CRO401" s="120"/>
      <c r="CRP401" s="120"/>
      <c r="CRQ401" s="120"/>
      <c r="CRR401" s="120"/>
      <c r="CRS401" s="120"/>
      <c r="CRT401" s="120"/>
      <c r="CRU401" s="120"/>
      <c r="CRV401" s="120"/>
      <c r="CRW401" s="120"/>
      <c r="CRX401" s="120"/>
      <c r="CRY401" s="120"/>
      <c r="CRZ401" s="120"/>
      <c r="CSA401" s="120"/>
      <c r="CSB401" s="120"/>
      <c r="CSC401" s="120"/>
      <c r="CSD401" s="120"/>
      <c r="CSE401" s="120"/>
      <c r="CSF401" s="120"/>
      <c r="CSG401" s="120"/>
      <c r="CSH401" s="120"/>
      <c r="CSI401" s="120"/>
      <c r="CSJ401" s="120"/>
      <c r="CSK401" s="120"/>
      <c r="CSL401" s="120"/>
      <c r="CSM401" s="120"/>
      <c r="CSN401" s="120"/>
      <c r="CSO401" s="120"/>
      <c r="CSP401" s="120"/>
      <c r="CSQ401" s="120"/>
      <c r="CSR401" s="120"/>
      <c r="CSS401" s="120"/>
      <c r="CST401" s="120"/>
      <c r="CSU401" s="120"/>
      <c r="CSV401" s="120"/>
      <c r="CSW401" s="120"/>
      <c r="CSX401" s="120"/>
      <c r="CSY401" s="120"/>
      <c r="CSZ401" s="120"/>
      <c r="CTA401" s="120"/>
      <c r="CTB401" s="120"/>
      <c r="CTC401" s="120"/>
      <c r="CTD401" s="120"/>
      <c r="CTE401" s="120"/>
      <c r="CTF401" s="120"/>
      <c r="CTG401" s="120"/>
      <c r="CTH401" s="120"/>
      <c r="CTI401" s="120"/>
      <c r="CTJ401" s="120"/>
      <c r="CTK401" s="120"/>
      <c r="CTL401" s="120"/>
      <c r="CTM401" s="120"/>
      <c r="CTN401" s="120"/>
      <c r="CTO401" s="120"/>
      <c r="CTP401" s="120"/>
      <c r="CTQ401" s="120"/>
      <c r="CTR401" s="120"/>
      <c r="CTS401" s="120"/>
      <c r="CTT401" s="120"/>
      <c r="CTU401" s="120"/>
      <c r="CTV401" s="120"/>
      <c r="CTW401" s="120"/>
      <c r="CTX401" s="120"/>
      <c r="CTY401" s="120"/>
      <c r="CTZ401" s="120"/>
      <c r="CUA401" s="120"/>
      <c r="CUB401" s="120"/>
      <c r="CUC401" s="120"/>
      <c r="CUD401" s="120"/>
      <c r="CUE401" s="120"/>
      <c r="CUF401" s="120"/>
      <c r="CUG401" s="120"/>
      <c r="CUH401" s="120"/>
      <c r="CUI401" s="120"/>
      <c r="CUJ401" s="120"/>
      <c r="CUK401" s="120"/>
      <c r="CUL401" s="120"/>
      <c r="CUM401" s="120"/>
      <c r="CUN401" s="120"/>
      <c r="CUO401" s="120"/>
      <c r="CUP401" s="120"/>
      <c r="CUQ401" s="120"/>
      <c r="CUR401" s="120"/>
      <c r="CUS401" s="120"/>
      <c r="CUT401" s="120"/>
      <c r="CUU401" s="120"/>
      <c r="CUV401" s="120"/>
      <c r="CUW401" s="120"/>
      <c r="CUX401" s="120"/>
      <c r="CUY401" s="120"/>
      <c r="CUZ401" s="120"/>
      <c r="CVA401" s="120"/>
      <c r="CVB401" s="120"/>
      <c r="CVC401" s="120"/>
      <c r="CVD401" s="120"/>
      <c r="CVE401" s="120"/>
      <c r="CVF401" s="120"/>
      <c r="CVG401" s="120"/>
      <c r="CVH401" s="120"/>
      <c r="CVI401" s="120"/>
      <c r="CVJ401" s="120"/>
      <c r="CVK401" s="120"/>
      <c r="CVL401" s="120"/>
      <c r="CVM401" s="120"/>
      <c r="CVN401" s="120"/>
      <c r="CVO401" s="120"/>
      <c r="CVP401" s="120"/>
      <c r="CVQ401" s="120"/>
      <c r="CVR401" s="120"/>
      <c r="CVS401" s="120"/>
      <c r="CVT401" s="120"/>
      <c r="CVU401" s="120"/>
      <c r="CVV401" s="120"/>
      <c r="CVW401" s="120"/>
      <c r="CVX401" s="120"/>
      <c r="CVY401" s="120"/>
      <c r="CVZ401" s="120"/>
      <c r="CWA401" s="120"/>
      <c r="CWB401" s="120"/>
      <c r="CWC401" s="120"/>
      <c r="CWD401" s="120"/>
      <c r="CWE401" s="120"/>
      <c r="CWF401" s="120"/>
      <c r="CWG401" s="120"/>
      <c r="CWH401" s="120"/>
      <c r="CWI401" s="120"/>
      <c r="CWJ401" s="120"/>
      <c r="CWK401" s="120"/>
      <c r="CWL401" s="120"/>
      <c r="CWM401" s="120"/>
      <c r="CWN401" s="120"/>
      <c r="CWO401" s="120"/>
      <c r="CWP401" s="120"/>
      <c r="CWQ401" s="120"/>
      <c r="CWR401" s="120"/>
      <c r="CWS401" s="120"/>
      <c r="CWT401" s="120"/>
      <c r="CWU401" s="120"/>
      <c r="CWV401" s="120"/>
      <c r="CWW401" s="120"/>
      <c r="CWX401" s="120"/>
      <c r="CWY401" s="120"/>
      <c r="CWZ401" s="120"/>
      <c r="CXA401" s="120"/>
      <c r="CXB401" s="120"/>
      <c r="CXC401" s="120"/>
      <c r="CXD401" s="120"/>
      <c r="CXE401" s="120"/>
      <c r="CXF401" s="120"/>
      <c r="CXG401" s="120"/>
      <c r="CXH401" s="120"/>
      <c r="CXI401" s="120"/>
      <c r="CXJ401" s="120"/>
      <c r="CXK401" s="120"/>
      <c r="CXL401" s="120"/>
      <c r="CXM401" s="120"/>
      <c r="CXN401" s="120"/>
      <c r="CXO401" s="120"/>
      <c r="CXP401" s="120"/>
      <c r="CXQ401" s="120"/>
      <c r="CXR401" s="120"/>
      <c r="CXS401" s="120"/>
      <c r="CXT401" s="120"/>
      <c r="CXU401" s="120"/>
      <c r="CXV401" s="120"/>
      <c r="CXW401" s="120"/>
      <c r="CXX401" s="120"/>
      <c r="CXY401" s="120"/>
      <c r="CXZ401" s="120"/>
      <c r="CYA401" s="120"/>
      <c r="CYB401" s="120"/>
      <c r="CYC401" s="120"/>
      <c r="CYD401" s="120"/>
      <c r="CYE401" s="120"/>
      <c r="CYF401" s="120"/>
      <c r="CYG401" s="120"/>
      <c r="CYH401" s="120"/>
      <c r="CYI401" s="120"/>
      <c r="CYJ401" s="120"/>
      <c r="CYK401" s="120"/>
      <c r="CYL401" s="120"/>
      <c r="CYM401" s="120"/>
      <c r="CYN401" s="120"/>
      <c r="CYO401" s="120"/>
      <c r="CYP401" s="120"/>
      <c r="CYQ401" s="120"/>
      <c r="CYR401" s="120"/>
      <c r="CYS401" s="120"/>
      <c r="CYT401" s="120"/>
      <c r="CYU401" s="120"/>
      <c r="CYV401" s="120"/>
      <c r="CYW401" s="120"/>
      <c r="CYX401" s="120"/>
      <c r="CYY401" s="120"/>
      <c r="CYZ401" s="120"/>
      <c r="CZA401" s="120"/>
      <c r="CZB401" s="120"/>
      <c r="CZC401" s="120"/>
      <c r="CZD401" s="120"/>
      <c r="CZE401" s="120"/>
      <c r="CZF401" s="120"/>
      <c r="CZG401" s="120"/>
      <c r="CZH401" s="120"/>
      <c r="CZI401" s="120"/>
      <c r="CZJ401" s="120"/>
      <c r="CZK401" s="120"/>
      <c r="CZL401" s="120"/>
      <c r="CZM401" s="120"/>
      <c r="CZN401" s="120"/>
      <c r="CZO401" s="120"/>
      <c r="CZP401" s="120"/>
      <c r="CZQ401" s="120"/>
      <c r="CZR401" s="120"/>
      <c r="CZS401" s="120"/>
      <c r="CZT401" s="120"/>
      <c r="CZU401" s="120"/>
      <c r="CZV401" s="120"/>
      <c r="CZW401" s="120"/>
      <c r="CZX401" s="120"/>
      <c r="CZY401" s="120"/>
      <c r="CZZ401" s="120"/>
      <c r="DAA401" s="120"/>
      <c r="DAB401" s="120"/>
      <c r="DAC401" s="120"/>
      <c r="DAD401" s="120"/>
      <c r="DAE401" s="120"/>
      <c r="DAF401" s="120"/>
      <c r="DAG401" s="120"/>
      <c r="DAH401" s="120"/>
      <c r="DAI401" s="120"/>
      <c r="DAJ401" s="120"/>
      <c r="DAK401" s="120"/>
      <c r="DAL401" s="120"/>
      <c r="DAM401" s="120"/>
      <c r="DAN401" s="120"/>
      <c r="DAO401" s="120"/>
      <c r="DAP401" s="120"/>
      <c r="DAQ401" s="120"/>
      <c r="DAR401" s="120"/>
      <c r="DAS401" s="120"/>
      <c r="DAT401" s="120"/>
      <c r="DAU401" s="120"/>
      <c r="DAV401" s="120"/>
      <c r="DAW401" s="120"/>
      <c r="DAX401" s="120"/>
      <c r="DAY401" s="120"/>
      <c r="DAZ401" s="120"/>
      <c r="DBA401" s="120"/>
      <c r="DBB401" s="120"/>
      <c r="DBC401" s="120"/>
      <c r="DBD401" s="120"/>
      <c r="DBE401" s="120"/>
      <c r="DBF401" s="120"/>
      <c r="DBG401" s="120"/>
      <c r="DBH401" s="120"/>
      <c r="DBI401" s="120"/>
      <c r="DBJ401" s="120"/>
      <c r="DBK401" s="120"/>
      <c r="DBL401" s="120"/>
      <c r="DBM401" s="120"/>
      <c r="DBN401" s="120"/>
      <c r="DBO401" s="120"/>
      <c r="DBP401" s="120"/>
      <c r="DBQ401" s="120"/>
      <c r="DBR401" s="120"/>
      <c r="DBS401" s="120"/>
      <c r="DBT401" s="120"/>
      <c r="DBU401" s="120"/>
      <c r="DBV401" s="120"/>
      <c r="DBW401" s="120"/>
      <c r="DBX401" s="120"/>
      <c r="DBY401" s="120"/>
      <c r="DBZ401" s="120"/>
      <c r="DCA401" s="120"/>
      <c r="DCB401" s="120"/>
      <c r="DCC401" s="120"/>
      <c r="DCD401" s="120"/>
      <c r="DCE401" s="120"/>
      <c r="DCF401" s="120"/>
      <c r="DCG401" s="120"/>
      <c r="DCH401" s="120"/>
      <c r="DCI401" s="120"/>
      <c r="DCJ401" s="120"/>
      <c r="DCK401" s="120"/>
      <c r="DCL401" s="120"/>
      <c r="DCM401" s="120"/>
      <c r="DCN401" s="120"/>
      <c r="DCO401" s="120"/>
      <c r="DCP401" s="120"/>
      <c r="DCQ401" s="120"/>
      <c r="DCR401" s="120"/>
      <c r="DCS401" s="120"/>
      <c r="DCT401" s="120"/>
      <c r="DCU401" s="120"/>
      <c r="DCV401" s="120"/>
      <c r="DCW401" s="120"/>
      <c r="DCX401" s="120"/>
      <c r="DCY401" s="120"/>
      <c r="DCZ401" s="120"/>
      <c r="DDA401" s="120"/>
      <c r="DDB401" s="120"/>
      <c r="DDC401" s="120"/>
      <c r="DDD401" s="120"/>
      <c r="DDE401" s="120"/>
      <c r="DDF401" s="120"/>
      <c r="DDG401" s="120"/>
      <c r="DDH401" s="120"/>
      <c r="DDI401" s="120"/>
      <c r="DDJ401" s="120"/>
      <c r="DDK401" s="120"/>
      <c r="DDL401" s="120"/>
      <c r="DDM401" s="120"/>
      <c r="DDN401" s="120"/>
      <c r="DDO401" s="120"/>
      <c r="DDP401" s="120"/>
      <c r="DDQ401" s="120"/>
      <c r="DDR401" s="120"/>
      <c r="DDS401" s="120"/>
      <c r="DDT401" s="120"/>
      <c r="DDU401" s="120"/>
      <c r="DDV401" s="120"/>
      <c r="DDW401" s="120"/>
      <c r="DDX401" s="120"/>
      <c r="DDY401" s="120"/>
      <c r="DDZ401" s="120"/>
      <c r="DEA401" s="120"/>
      <c r="DEB401" s="120"/>
      <c r="DEC401" s="120"/>
      <c r="DED401" s="120"/>
      <c r="DEE401" s="120"/>
      <c r="DEF401" s="120"/>
      <c r="DEG401" s="120"/>
      <c r="DEH401" s="120"/>
      <c r="DEI401" s="120"/>
      <c r="DEJ401" s="120"/>
      <c r="DEK401" s="120"/>
      <c r="DEL401" s="120"/>
      <c r="DEM401" s="120"/>
      <c r="DEN401" s="120"/>
      <c r="DEO401" s="120"/>
      <c r="DEP401" s="120"/>
      <c r="DEQ401" s="120"/>
      <c r="DER401" s="120"/>
      <c r="DES401" s="120"/>
      <c r="DET401" s="120"/>
      <c r="DEU401" s="120"/>
      <c r="DEV401" s="120"/>
      <c r="DEW401" s="120"/>
      <c r="DEX401" s="120"/>
      <c r="DEY401" s="120"/>
      <c r="DEZ401" s="120"/>
      <c r="DFA401" s="120"/>
      <c r="DFB401" s="120"/>
      <c r="DFC401" s="120"/>
      <c r="DFD401" s="120"/>
      <c r="DFE401" s="120"/>
      <c r="DFF401" s="120"/>
      <c r="DFG401" s="120"/>
      <c r="DFH401" s="120"/>
      <c r="DFI401" s="120"/>
      <c r="DFJ401" s="120"/>
      <c r="DFK401" s="120"/>
      <c r="DFL401" s="120"/>
      <c r="DFM401" s="120"/>
      <c r="DFN401" s="120"/>
      <c r="DFO401" s="120"/>
      <c r="DFP401" s="120"/>
      <c r="DFQ401" s="120"/>
      <c r="DFR401" s="120"/>
      <c r="DFS401" s="120"/>
      <c r="DFT401" s="120"/>
      <c r="DFU401" s="120"/>
      <c r="DFV401" s="120"/>
      <c r="DFW401" s="120"/>
      <c r="DFX401" s="120"/>
      <c r="DFY401" s="120"/>
      <c r="DFZ401" s="120"/>
      <c r="DGA401" s="120"/>
      <c r="DGB401" s="120"/>
      <c r="DGC401" s="120"/>
      <c r="DGD401" s="120"/>
      <c r="DGE401" s="120"/>
      <c r="DGF401" s="120"/>
      <c r="DGG401" s="120"/>
      <c r="DGH401" s="120"/>
      <c r="DGI401" s="120"/>
      <c r="DGJ401" s="120"/>
      <c r="DGK401" s="120"/>
      <c r="DGL401" s="120"/>
      <c r="DGM401" s="120"/>
      <c r="DGN401" s="120"/>
      <c r="DGO401" s="120"/>
      <c r="DGP401" s="120"/>
      <c r="DGQ401" s="120"/>
      <c r="DGR401" s="120"/>
      <c r="DGS401" s="120"/>
      <c r="DGT401" s="120"/>
      <c r="DGU401" s="120"/>
      <c r="DGV401" s="120"/>
      <c r="DGW401" s="120"/>
      <c r="DGX401" s="120"/>
      <c r="DGY401" s="120"/>
      <c r="DGZ401" s="120"/>
      <c r="DHA401" s="120"/>
      <c r="DHB401" s="120"/>
      <c r="DHC401" s="120"/>
      <c r="DHD401" s="120"/>
      <c r="DHE401" s="120"/>
      <c r="DHF401" s="120"/>
      <c r="DHG401" s="120"/>
      <c r="DHH401" s="120"/>
      <c r="DHI401" s="120"/>
      <c r="DHJ401" s="120"/>
      <c r="DHK401" s="120"/>
      <c r="DHL401" s="120"/>
      <c r="DHM401" s="120"/>
      <c r="DHN401" s="120"/>
      <c r="DHO401" s="120"/>
      <c r="DHP401" s="120"/>
      <c r="DHQ401" s="120"/>
      <c r="DHR401" s="120"/>
      <c r="DHS401" s="120"/>
      <c r="DHT401" s="120"/>
      <c r="DHU401" s="120"/>
      <c r="DHV401" s="120"/>
      <c r="DHW401" s="120"/>
      <c r="DHX401" s="120"/>
      <c r="DHY401" s="120"/>
      <c r="DHZ401" s="120"/>
      <c r="DIA401" s="120"/>
      <c r="DIB401" s="120"/>
      <c r="DIC401" s="120"/>
      <c r="DID401" s="120"/>
      <c r="DIE401" s="120"/>
      <c r="DIF401" s="120"/>
      <c r="DIG401" s="120"/>
      <c r="DIH401" s="120"/>
      <c r="DII401" s="120"/>
      <c r="DIJ401" s="120"/>
      <c r="DIK401" s="120"/>
      <c r="DIL401" s="120"/>
      <c r="DIM401" s="120"/>
      <c r="DIN401" s="120"/>
      <c r="DIO401" s="120"/>
      <c r="DIP401" s="120"/>
      <c r="DIQ401" s="120"/>
      <c r="DIR401" s="120"/>
      <c r="DIS401" s="120"/>
      <c r="DIT401" s="120"/>
      <c r="DIU401" s="120"/>
      <c r="DIV401" s="120"/>
      <c r="DIW401" s="120"/>
      <c r="DIX401" s="120"/>
      <c r="DIY401" s="120"/>
      <c r="DIZ401" s="120"/>
      <c r="DJA401" s="120"/>
      <c r="DJB401" s="120"/>
      <c r="DJC401" s="120"/>
      <c r="DJD401" s="120"/>
      <c r="DJE401" s="120"/>
      <c r="DJF401" s="120"/>
      <c r="DJG401" s="120"/>
      <c r="DJH401" s="120"/>
      <c r="DJI401" s="120"/>
      <c r="DJJ401" s="120"/>
      <c r="DJK401" s="120"/>
      <c r="DJL401" s="120"/>
      <c r="DJM401" s="120"/>
      <c r="DJN401" s="120"/>
      <c r="DJO401" s="120"/>
      <c r="DJP401" s="120"/>
      <c r="DJQ401" s="120"/>
      <c r="DJR401" s="120"/>
      <c r="DJS401" s="120"/>
      <c r="DJT401" s="120"/>
      <c r="DJU401" s="120"/>
      <c r="DJV401" s="120"/>
      <c r="DJW401" s="120"/>
      <c r="DJX401" s="120"/>
      <c r="DJY401" s="120"/>
      <c r="DJZ401" s="120"/>
      <c r="DKA401" s="120"/>
      <c r="DKB401" s="120"/>
      <c r="DKC401" s="120"/>
      <c r="DKD401" s="120"/>
      <c r="DKE401" s="120"/>
      <c r="DKF401" s="120"/>
      <c r="DKG401" s="120"/>
      <c r="DKH401" s="120"/>
      <c r="DKI401" s="120"/>
      <c r="DKJ401" s="120"/>
      <c r="DKK401" s="120"/>
      <c r="DKL401" s="120"/>
      <c r="DKM401" s="120"/>
      <c r="DKN401" s="120"/>
      <c r="DKO401" s="120"/>
      <c r="DKP401" s="120"/>
      <c r="DKQ401" s="120"/>
      <c r="DKR401" s="120"/>
      <c r="DKS401" s="120"/>
      <c r="DKT401" s="120"/>
      <c r="DKU401" s="120"/>
      <c r="DKV401" s="120"/>
      <c r="DKW401" s="120"/>
      <c r="DKX401" s="120"/>
      <c r="DKY401" s="120"/>
      <c r="DKZ401" s="120"/>
      <c r="DLA401" s="120"/>
      <c r="DLB401" s="120"/>
      <c r="DLC401" s="120"/>
      <c r="DLD401" s="120"/>
      <c r="DLE401" s="120"/>
      <c r="DLF401" s="120"/>
      <c r="DLG401" s="120"/>
      <c r="DLH401" s="120"/>
      <c r="DLI401" s="120"/>
      <c r="DLJ401" s="120"/>
      <c r="DLK401" s="120"/>
      <c r="DLL401" s="120"/>
      <c r="DLM401" s="120"/>
      <c r="DLN401" s="120"/>
      <c r="DLO401" s="120"/>
      <c r="DLP401" s="120"/>
      <c r="DLQ401" s="120"/>
      <c r="DLR401" s="120"/>
      <c r="DLS401" s="120"/>
      <c r="DLT401" s="120"/>
      <c r="DLU401" s="120"/>
      <c r="DLV401" s="120"/>
      <c r="DLW401" s="120"/>
      <c r="DLX401" s="120"/>
      <c r="DLY401" s="120"/>
      <c r="DLZ401" s="120"/>
      <c r="DMA401" s="120"/>
      <c r="DMB401" s="120"/>
      <c r="DMC401" s="120"/>
      <c r="DMD401" s="120"/>
      <c r="DME401" s="120"/>
      <c r="DMF401" s="120"/>
      <c r="DMG401" s="120"/>
      <c r="DMH401" s="120"/>
      <c r="DMI401" s="120"/>
      <c r="DMJ401" s="120"/>
      <c r="DMK401" s="120"/>
      <c r="DML401" s="120"/>
      <c r="DMM401" s="120"/>
      <c r="DMN401" s="120"/>
      <c r="DMO401" s="120"/>
      <c r="DMP401" s="120"/>
      <c r="DMQ401" s="120"/>
      <c r="DMR401" s="120"/>
      <c r="DMS401" s="120"/>
      <c r="DMT401" s="120"/>
      <c r="DMU401" s="120"/>
      <c r="DMV401" s="120"/>
      <c r="DMW401" s="120"/>
      <c r="DMX401" s="120"/>
      <c r="DMY401" s="120"/>
      <c r="DMZ401" s="120"/>
      <c r="DNA401" s="120"/>
      <c r="DNB401" s="120"/>
      <c r="DNC401" s="120"/>
      <c r="DND401" s="120"/>
      <c r="DNE401" s="120"/>
      <c r="DNF401" s="120"/>
      <c r="DNG401" s="120"/>
      <c r="DNH401" s="120"/>
      <c r="DNI401" s="120"/>
      <c r="DNJ401" s="120"/>
      <c r="DNK401" s="120"/>
      <c r="DNL401" s="120"/>
      <c r="DNM401" s="120"/>
      <c r="DNN401" s="120"/>
      <c r="DNO401" s="120"/>
      <c r="DNP401" s="120"/>
      <c r="DNQ401" s="120"/>
      <c r="DNR401" s="120"/>
      <c r="DNS401" s="120"/>
      <c r="DNT401" s="120"/>
      <c r="DNU401" s="120"/>
      <c r="DNV401" s="120"/>
      <c r="DNW401" s="120"/>
      <c r="DNX401" s="120"/>
      <c r="DNY401" s="120"/>
      <c r="DNZ401" s="120"/>
      <c r="DOA401" s="120"/>
      <c r="DOB401" s="120"/>
      <c r="DOC401" s="120"/>
      <c r="DOD401" s="120"/>
      <c r="DOE401" s="120"/>
      <c r="DOF401" s="120"/>
      <c r="DOG401" s="120"/>
      <c r="DOH401" s="120"/>
      <c r="DOI401" s="120"/>
      <c r="DOJ401" s="120"/>
      <c r="DOK401" s="120"/>
      <c r="DOL401" s="120"/>
      <c r="DOM401" s="120"/>
      <c r="DON401" s="120"/>
      <c r="DOO401" s="120"/>
      <c r="DOP401" s="120"/>
      <c r="DOQ401" s="120"/>
      <c r="DOR401" s="120"/>
      <c r="DOS401" s="120"/>
      <c r="DOT401" s="120"/>
      <c r="DOU401" s="120"/>
      <c r="DOV401" s="120"/>
      <c r="DOW401" s="120"/>
      <c r="DOX401" s="120"/>
      <c r="DOY401" s="120"/>
      <c r="DOZ401" s="120"/>
      <c r="DPA401" s="120"/>
      <c r="DPB401" s="120"/>
      <c r="DPC401" s="120"/>
      <c r="DPD401" s="120"/>
      <c r="DPE401" s="120"/>
      <c r="DPF401" s="120"/>
      <c r="DPG401" s="120"/>
      <c r="DPH401" s="120"/>
      <c r="DPI401" s="120"/>
      <c r="DPJ401" s="120"/>
      <c r="DPK401" s="120"/>
      <c r="DPL401" s="120"/>
      <c r="DPM401" s="120"/>
      <c r="DPN401" s="120"/>
      <c r="DPO401" s="120"/>
      <c r="DPP401" s="120"/>
      <c r="DPQ401" s="120"/>
      <c r="DPR401" s="120"/>
      <c r="DPS401" s="120"/>
      <c r="DPT401" s="120"/>
      <c r="DPU401" s="120"/>
      <c r="DPV401" s="120"/>
      <c r="DPW401" s="120"/>
      <c r="DPX401" s="120"/>
      <c r="DPY401" s="120"/>
      <c r="DPZ401" s="120"/>
      <c r="DQA401" s="120"/>
      <c r="DQB401" s="120"/>
      <c r="DQC401" s="120"/>
      <c r="DQD401" s="120"/>
      <c r="DQE401" s="120"/>
      <c r="DQF401" s="120"/>
      <c r="DQG401" s="120"/>
      <c r="DQH401" s="120"/>
      <c r="DQI401" s="120"/>
      <c r="DQJ401" s="120"/>
      <c r="DQK401" s="120"/>
      <c r="DQL401" s="120"/>
      <c r="DQM401" s="120"/>
      <c r="DQN401" s="120"/>
      <c r="DQO401" s="120"/>
      <c r="DQP401" s="120"/>
      <c r="DQQ401" s="120"/>
      <c r="DQR401" s="120"/>
      <c r="DQS401" s="120"/>
      <c r="DQT401" s="120"/>
      <c r="DQU401" s="120"/>
      <c r="DQV401" s="120"/>
      <c r="DQW401" s="120"/>
      <c r="DQX401" s="120"/>
      <c r="DQY401" s="120"/>
      <c r="DQZ401" s="120"/>
      <c r="DRA401" s="120"/>
      <c r="DRB401" s="120"/>
      <c r="DRC401" s="120"/>
      <c r="DRD401" s="120"/>
      <c r="DRE401" s="120"/>
      <c r="DRF401" s="120"/>
      <c r="DRG401" s="120"/>
      <c r="DRH401" s="120"/>
      <c r="DRI401" s="120"/>
      <c r="DRJ401" s="120"/>
      <c r="DRK401" s="120"/>
      <c r="DRL401" s="120"/>
      <c r="DRM401" s="120"/>
      <c r="DRN401" s="120"/>
      <c r="DRO401" s="120"/>
      <c r="DRP401" s="120"/>
      <c r="DRQ401" s="120"/>
      <c r="DRR401" s="120"/>
      <c r="DRS401" s="120"/>
      <c r="DRT401" s="120"/>
      <c r="DRU401" s="120"/>
      <c r="DRV401" s="120"/>
      <c r="DRW401" s="120"/>
      <c r="DRX401" s="120"/>
      <c r="DRY401" s="120"/>
      <c r="DRZ401" s="120"/>
      <c r="DSA401" s="120"/>
      <c r="DSB401" s="120"/>
      <c r="DSC401" s="120"/>
      <c r="DSD401" s="120"/>
      <c r="DSE401" s="120"/>
      <c r="DSF401" s="120"/>
      <c r="DSG401" s="120"/>
      <c r="DSH401" s="120"/>
      <c r="DSI401" s="120"/>
      <c r="DSJ401" s="120"/>
      <c r="DSK401" s="120"/>
      <c r="DSL401" s="120"/>
      <c r="DSM401" s="120"/>
      <c r="DSN401" s="120"/>
      <c r="DSO401" s="120"/>
      <c r="DSP401" s="120"/>
      <c r="DSQ401" s="120"/>
      <c r="DSR401" s="120"/>
      <c r="DSS401" s="120"/>
      <c r="DST401" s="120"/>
      <c r="DSU401" s="120"/>
      <c r="DSV401" s="120"/>
      <c r="DSW401" s="120"/>
      <c r="DSX401" s="120"/>
      <c r="DSY401" s="120"/>
      <c r="DSZ401" s="120"/>
      <c r="DTA401" s="120"/>
      <c r="DTB401" s="120"/>
      <c r="DTC401" s="120"/>
      <c r="DTD401" s="120"/>
      <c r="DTE401" s="120"/>
      <c r="DTF401" s="120"/>
      <c r="DTG401" s="120"/>
      <c r="DTH401" s="120"/>
      <c r="DTI401" s="120"/>
      <c r="DTJ401" s="120"/>
      <c r="DTK401" s="120"/>
      <c r="DTL401" s="120"/>
      <c r="DTM401" s="120"/>
      <c r="DTN401" s="120"/>
      <c r="DTO401" s="120"/>
      <c r="DTP401" s="120"/>
      <c r="DTQ401" s="120"/>
      <c r="DTR401" s="120"/>
      <c r="DTS401" s="120"/>
      <c r="DTT401" s="120"/>
      <c r="DTU401" s="120"/>
      <c r="DTV401" s="120"/>
      <c r="DTW401" s="120"/>
      <c r="DTX401" s="120"/>
      <c r="DTY401" s="120"/>
      <c r="DTZ401" s="120"/>
      <c r="DUA401" s="120"/>
      <c r="DUB401" s="120"/>
      <c r="DUC401" s="120"/>
      <c r="DUD401" s="120"/>
      <c r="DUE401" s="120"/>
      <c r="DUF401" s="120"/>
      <c r="DUG401" s="120"/>
      <c r="DUH401" s="120"/>
      <c r="DUI401" s="120"/>
      <c r="DUJ401" s="120"/>
      <c r="DUK401" s="120"/>
      <c r="DUL401" s="120"/>
      <c r="DUM401" s="120"/>
      <c r="DUN401" s="120"/>
      <c r="DUO401" s="120"/>
      <c r="DUP401" s="120"/>
      <c r="DUQ401" s="120"/>
      <c r="DUR401" s="120"/>
      <c r="DUS401" s="120"/>
      <c r="DUT401" s="120"/>
      <c r="DUU401" s="120"/>
      <c r="DUV401" s="120"/>
      <c r="DUW401" s="120"/>
      <c r="DUX401" s="120"/>
      <c r="DUY401" s="120"/>
      <c r="DUZ401" s="120"/>
      <c r="DVA401" s="120"/>
      <c r="DVB401" s="120"/>
      <c r="DVC401" s="120"/>
      <c r="DVD401" s="120"/>
      <c r="DVE401" s="120"/>
      <c r="DVF401" s="120"/>
      <c r="DVG401" s="120"/>
      <c r="DVH401" s="120"/>
      <c r="DVI401" s="120"/>
      <c r="DVJ401" s="120"/>
      <c r="DVK401" s="120"/>
      <c r="DVL401" s="120"/>
      <c r="DVM401" s="120"/>
      <c r="DVN401" s="120"/>
      <c r="DVO401" s="120"/>
      <c r="DVP401" s="120"/>
      <c r="DVQ401" s="120"/>
      <c r="DVR401" s="120"/>
      <c r="DVS401" s="120"/>
      <c r="DVT401" s="120"/>
      <c r="DVU401" s="120"/>
      <c r="DVV401" s="120"/>
      <c r="DVW401" s="120"/>
      <c r="DVX401" s="120"/>
      <c r="DVY401" s="120"/>
      <c r="DVZ401" s="120"/>
      <c r="DWA401" s="120"/>
      <c r="DWB401" s="120"/>
      <c r="DWC401" s="120"/>
      <c r="DWD401" s="120"/>
      <c r="DWE401" s="120"/>
      <c r="DWF401" s="120"/>
      <c r="DWG401" s="120"/>
      <c r="DWH401" s="120"/>
      <c r="DWI401" s="120"/>
      <c r="DWJ401" s="120"/>
      <c r="DWK401" s="120"/>
      <c r="DWL401" s="120"/>
      <c r="DWM401" s="120"/>
      <c r="DWN401" s="120"/>
      <c r="DWO401" s="120"/>
      <c r="DWP401" s="120"/>
      <c r="DWQ401" s="120"/>
      <c r="DWR401" s="120"/>
      <c r="DWS401" s="120"/>
      <c r="DWT401" s="120"/>
      <c r="DWU401" s="120"/>
      <c r="DWV401" s="120"/>
      <c r="DWW401" s="120"/>
      <c r="DWX401" s="120"/>
      <c r="DWY401" s="120"/>
      <c r="DWZ401" s="120"/>
      <c r="DXA401" s="120"/>
      <c r="DXB401" s="120"/>
      <c r="DXC401" s="120"/>
      <c r="DXD401" s="120"/>
      <c r="DXE401" s="120"/>
      <c r="DXF401" s="120"/>
      <c r="DXG401" s="120"/>
      <c r="DXH401" s="120"/>
      <c r="DXI401" s="120"/>
      <c r="DXJ401" s="120"/>
      <c r="DXK401" s="120"/>
      <c r="DXL401" s="120"/>
      <c r="DXM401" s="120"/>
      <c r="DXN401" s="120"/>
      <c r="DXO401" s="120"/>
      <c r="DXP401" s="120"/>
      <c r="DXQ401" s="120"/>
      <c r="DXR401" s="120"/>
      <c r="DXS401" s="120"/>
      <c r="DXT401" s="120"/>
      <c r="DXU401" s="120"/>
      <c r="DXV401" s="120"/>
      <c r="DXW401" s="120"/>
      <c r="DXX401" s="120"/>
      <c r="DXY401" s="120"/>
      <c r="DXZ401" s="120"/>
      <c r="DYA401" s="120"/>
      <c r="DYB401" s="120"/>
      <c r="DYC401" s="120"/>
      <c r="DYD401" s="120"/>
      <c r="DYE401" s="120"/>
      <c r="DYF401" s="120"/>
      <c r="DYG401" s="120"/>
      <c r="DYH401" s="120"/>
      <c r="DYI401" s="120"/>
      <c r="DYJ401" s="120"/>
      <c r="DYK401" s="120"/>
      <c r="DYL401" s="120"/>
      <c r="DYM401" s="120"/>
      <c r="DYN401" s="120"/>
      <c r="DYO401" s="120"/>
      <c r="DYP401" s="120"/>
      <c r="DYQ401" s="120"/>
      <c r="DYR401" s="120"/>
      <c r="DYS401" s="120"/>
      <c r="DYT401" s="120"/>
      <c r="DYU401" s="120"/>
      <c r="DYV401" s="120"/>
      <c r="DYW401" s="120"/>
      <c r="DYX401" s="120"/>
      <c r="DYY401" s="120"/>
      <c r="DYZ401" s="120"/>
      <c r="DZA401" s="120"/>
      <c r="DZB401" s="120"/>
      <c r="DZC401" s="120"/>
      <c r="DZD401" s="120"/>
      <c r="DZE401" s="120"/>
      <c r="DZF401" s="120"/>
      <c r="DZG401" s="120"/>
      <c r="DZH401" s="120"/>
      <c r="DZI401" s="120"/>
      <c r="DZJ401" s="120"/>
      <c r="DZK401" s="120"/>
      <c r="DZL401" s="120"/>
      <c r="DZM401" s="120"/>
      <c r="DZN401" s="120"/>
      <c r="DZO401" s="120"/>
      <c r="DZP401" s="120"/>
      <c r="DZQ401" s="120"/>
      <c r="DZR401" s="120"/>
      <c r="DZS401" s="120"/>
      <c r="DZT401" s="120"/>
      <c r="DZU401" s="120"/>
      <c r="DZV401" s="120"/>
      <c r="DZW401" s="120"/>
      <c r="DZX401" s="120"/>
      <c r="DZY401" s="120"/>
      <c r="DZZ401" s="120"/>
      <c r="EAA401" s="120"/>
      <c r="EAB401" s="120"/>
      <c r="EAC401" s="120"/>
      <c r="EAD401" s="120"/>
      <c r="EAE401" s="120"/>
      <c r="EAF401" s="120"/>
      <c r="EAG401" s="120"/>
      <c r="EAH401" s="120"/>
      <c r="EAI401" s="120"/>
      <c r="EAJ401" s="120"/>
      <c r="EAK401" s="120"/>
      <c r="EAL401" s="120"/>
      <c r="EAM401" s="120"/>
      <c r="EAN401" s="120"/>
      <c r="EAO401" s="120"/>
      <c r="EAP401" s="120"/>
      <c r="EAQ401" s="120"/>
      <c r="EAR401" s="120"/>
      <c r="EAS401" s="120"/>
      <c r="EAT401" s="120"/>
      <c r="EAU401" s="120"/>
      <c r="EAV401" s="120"/>
      <c r="EAW401" s="120"/>
      <c r="EAX401" s="120"/>
      <c r="EAY401" s="120"/>
      <c r="EAZ401" s="120"/>
      <c r="EBA401" s="120"/>
      <c r="EBB401" s="120"/>
      <c r="EBC401" s="120"/>
      <c r="EBD401" s="120"/>
      <c r="EBE401" s="120"/>
      <c r="EBF401" s="120"/>
      <c r="EBG401" s="120"/>
      <c r="EBH401" s="120"/>
      <c r="EBI401" s="120"/>
      <c r="EBJ401" s="120"/>
      <c r="EBK401" s="120"/>
      <c r="EBL401" s="120"/>
      <c r="EBM401" s="120"/>
      <c r="EBN401" s="120"/>
      <c r="EBO401" s="120"/>
      <c r="EBP401" s="120"/>
      <c r="EBQ401" s="120"/>
      <c r="EBR401" s="120"/>
      <c r="EBS401" s="120"/>
      <c r="EBT401" s="120"/>
      <c r="EBU401" s="120"/>
      <c r="EBV401" s="120"/>
      <c r="EBW401" s="120"/>
      <c r="EBX401" s="120"/>
      <c r="EBY401" s="120"/>
      <c r="EBZ401" s="120"/>
      <c r="ECA401" s="120"/>
      <c r="ECB401" s="120"/>
      <c r="ECC401" s="120"/>
      <c r="ECD401" s="120"/>
      <c r="ECE401" s="120"/>
      <c r="ECF401" s="120"/>
      <c r="ECG401" s="120"/>
      <c r="ECH401" s="120"/>
      <c r="ECI401" s="120"/>
      <c r="ECJ401" s="120"/>
      <c r="ECK401" s="120"/>
      <c r="ECL401" s="120"/>
      <c r="ECM401" s="120"/>
      <c r="ECN401" s="120"/>
      <c r="ECO401" s="120"/>
      <c r="ECP401" s="120"/>
      <c r="ECQ401" s="120"/>
      <c r="ECR401" s="120"/>
      <c r="ECS401" s="120"/>
      <c r="ECT401" s="120"/>
      <c r="ECU401" s="120"/>
      <c r="ECV401" s="120"/>
      <c r="ECW401" s="120"/>
      <c r="ECX401" s="120"/>
      <c r="ECY401" s="120"/>
      <c r="ECZ401" s="120"/>
      <c r="EDA401" s="120"/>
      <c r="EDB401" s="120"/>
      <c r="EDC401" s="120"/>
      <c r="EDD401" s="120"/>
      <c r="EDE401" s="120"/>
      <c r="EDF401" s="120"/>
      <c r="EDG401" s="120"/>
      <c r="EDH401" s="120"/>
      <c r="EDI401" s="120"/>
      <c r="EDJ401" s="120"/>
      <c r="EDK401" s="120"/>
      <c r="EDL401" s="120"/>
      <c r="EDM401" s="120"/>
      <c r="EDN401" s="120"/>
      <c r="EDO401" s="120"/>
      <c r="EDP401" s="120"/>
      <c r="EDQ401" s="120"/>
      <c r="EDR401" s="120"/>
      <c r="EDS401" s="120"/>
      <c r="EDT401" s="120"/>
      <c r="EDU401" s="120"/>
      <c r="EDV401" s="120"/>
      <c r="EDW401" s="120"/>
      <c r="EDX401" s="120"/>
      <c r="EDY401" s="120"/>
      <c r="EDZ401" s="120"/>
      <c r="EEA401" s="120"/>
      <c r="EEB401" s="120"/>
      <c r="EEC401" s="120"/>
      <c r="EED401" s="120"/>
      <c r="EEE401" s="120"/>
      <c r="EEF401" s="120"/>
      <c r="EEG401" s="120"/>
      <c r="EEH401" s="120"/>
      <c r="EEI401" s="120"/>
      <c r="EEJ401" s="120"/>
      <c r="EEK401" s="120"/>
      <c r="EEL401" s="120"/>
      <c r="EEM401" s="120"/>
      <c r="EEN401" s="120"/>
      <c r="EEO401" s="120"/>
      <c r="EEP401" s="120"/>
      <c r="EEQ401" s="120"/>
      <c r="EER401" s="120"/>
      <c r="EES401" s="120"/>
      <c r="EET401" s="120"/>
      <c r="EEU401" s="120"/>
      <c r="EEV401" s="120"/>
      <c r="EEW401" s="120"/>
      <c r="EEX401" s="120"/>
      <c r="EEY401" s="120"/>
      <c r="EEZ401" s="120"/>
      <c r="EFA401" s="120"/>
      <c r="EFB401" s="120"/>
      <c r="EFC401" s="120"/>
      <c r="EFD401" s="120"/>
      <c r="EFE401" s="120"/>
      <c r="EFF401" s="120"/>
      <c r="EFG401" s="120"/>
      <c r="EFH401" s="120"/>
      <c r="EFI401" s="120"/>
      <c r="EFJ401" s="120"/>
      <c r="EFK401" s="120"/>
      <c r="EFL401" s="120"/>
      <c r="EFM401" s="120"/>
      <c r="EFN401" s="120"/>
      <c r="EFO401" s="120"/>
      <c r="EFP401" s="120"/>
      <c r="EFQ401" s="120"/>
      <c r="EFR401" s="120"/>
      <c r="EFS401" s="120"/>
      <c r="EFT401" s="120"/>
      <c r="EFU401" s="120"/>
      <c r="EFV401" s="120"/>
      <c r="EFW401" s="120"/>
      <c r="EFX401" s="120"/>
      <c r="EFY401" s="120"/>
      <c r="EFZ401" s="120"/>
      <c r="EGA401" s="120"/>
      <c r="EGB401" s="120"/>
      <c r="EGC401" s="120"/>
      <c r="EGD401" s="120"/>
      <c r="EGE401" s="120"/>
      <c r="EGF401" s="120"/>
      <c r="EGG401" s="120"/>
      <c r="EGH401" s="120"/>
      <c r="EGI401" s="120"/>
      <c r="EGJ401" s="120"/>
      <c r="EGK401" s="120"/>
      <c r="EGL401" s="120"/>
      <c r="EGM401" s="120"/>
      <c r="EGN401" s="120"/>
      <c r="EGO401" s="120"/>
      <c r="EGP401" s="120"/>
      <c r="EGQ401" s="120"/>
      <c r="EGR401" s="120"/>
      <c r="EGS401" s="120"/>
      <c r="EGT401" s="120"/>
      <c r="EGU401" s="120"/>
      <c r="EGV401" s="120"/>
      <c r="EGW401" s="120"/>
      <c r="EGX401" s="120"/>
      <c r="EGY401" s="120"/>
      <c r="EGZ401" s="120"/>
      <c r="EHA401" s="120"/>
      <c r="EHB401" s="120"/>
      <c r="EHC401" s="120"/>
      <c r="EHD401" s="120"/>
      <c r="EHE401" s="120"/>
      <c r="EHF401" s="120"/>
      <c r="EHG401" s="120"/>
      <c r="EHH401" s="120"/>
      <c r="EHI401" s="120"/>
      <c r="EHJ401" s="120"/>
      <c r="EHK401" s="120"/>
      <c r="EHL401" s="120"/>
      <c r="EHM401" s="120"/>
      <c r="EHN401" s="120"/>
      <c r="EHO401" s="120"/>
      <c r="EHP401" s="120"/>
      <c r="EHQ401" s="120"/>
      <c r="EHR401" s="120"/>
      <c r="EHS401" s="120"/>
      <c r="EHT401" s="120"/>
      <c r="EHU401" s="120"/>
      <c r="EHV401" s="120"/>
      <c r="EHW401" s="120"/>
      <c r="EHX401" s="120"/>
      <c r="EHY401" s="120"/>
      <c r="EHZ401" s="120"/>
      <c r="EIA401" s="120"/>
      <c r="EIB401" s="120"/>
      <c r="EIC401" s="120"/>
      <c r="EID401" s="120"/>
      <c r="EIE401" s="120"/>
      <c r="EIF401" s="120"/>
      <c r="EIG401" s="120"/>
      <c r="EIH401" s="120"/>
      <c r="EII401" s="120"/>
      <c r="EIJ401" s="120"/>
      <c r="EIK401" s="120"/>
      <c r="EIL401" s="120"/>
      <c r="EIM401" s="120"/>
      <c r="EIN401" s="120"/>
      <c r="EIO401" s="120"/>
      <c r="EIP401" s="120"/>
      <c r="EIQ401" s="120"/>
      <c r="EIR401" s="120"/>
      <c r="EIS401" s="120"/>
      <c r="EIT401" s="120"/>
      <c r="EIU401" s="120"/>
      <c r="EIV401" s="120"/>
      <c r="EIW401" s="120"/>
      <c r="EIX401" s="120"/>
      <c r="EIY401" s="120"/>
      <c r="EIZ401" s="120"/>
      <c r="EJA401" s="120"/>
      <c r="EJB401" s="120"/>
      <c r="EJC401" s="120"/>
      <c r="EJD401" s="120"/>
      <c r="EJE401" s="120"/>
      <c r="EJF401" s="120"/>
      <c r="EJG401" s="120"/>
      <c r="EJH401" s="120"/>
      <c r="EJI401" s="120"/>
      <c r="EJJ401" s="120"/>
      <c r="EJK401" s="120"/>
      <c r="EJL401" s="120"/>
      <c r="EJM401" s="120"/>
      <c r="EJN401" s="120"/>
      <c r="EJO401" s="120"/>
      <c r="EJP401" s="120"/>
      <c r="EJQ401" s="120"/>
      <c r="EJR401" s="120"/>
      <c r="EJS401" s="120"/>
      <c r="EJT401" s="120"/>
      <c r="EJU401" s="120"/>
      <c r="EJV401" s="120"/>
      <c r="EJW401" s="120"/>
      <c r="EJX401" s="120"/>
      <c r="EJY401" s="120"/>
      <c r="EJZ401" s="120"/>
      <c r="EKA401" s="120"/>
      <c r="EKB401" s="120"/>
      <c r="EKC401" s="120"/>
      <c r="EKD401" s="120"/>
      <c r="EKE401" s="120"/>
      <c r="EKF401" s="120"/>
      <c r="EKG401" s="120"/>
      <c r="EKH401" s="120"/>
      <c r="EKI401" s="120"/>
      <c r="EKJ401" s="120"/>
      <c r="EKK401" s="120"/>
      <c r="EKL401" s="120"/>
      <c r="EKM401" s="120"/>
      <c r="EKN401" s="120"/>
      <c r="EKO401" s="120"/>
      <c r="EKP401" s="120"/>
      <c r="EKQ401" s="120"/>
      <c r="EKR401" s="120"/>
      <c r="EKS401" s="120"/>
      <c r="EKT401" s="120"/>
      <c r="EKU401" s="120"/>
      <c r="EKV401" s="120"/>
      <c r="EKW401" s="120"/>
      <c r="EKX401" s="120"/>
      <c r="EKY401" s="120"/>
      <c r="EKZ401" s="120"/>
      <c r="ELA401" s="120"/>
      <c r="ELB401" s="120"/>
      <c r="ELC401" s="120"/>
      <c r="ELD401" s="120"/>
      <c r="ELE401" s="120"/>
      <c r="ELF401" s="120"/>
      <c r="ELG401" s="120"/>
      <c r="ELH401" s="120"/>
      <c r="ELI401" s="120"/>
      <c r="ELJ401" s="120"/>
      <c r="ELK401" s="120"/>
      <c r="ELL401" s="120"/>
      <c r="ELM401" s="120"/>
      <c r="ELN401" s="120"/>
      <c r="ELO401" s="120"/>
      <c r="ELP401" s="120"/>
      <c r="ELQ401" s="120"/>
      <c r="ELR401" s="120"/>
      <c r="ELS401" s="120"/>
      <c r="ELT401" s="120"/>
      <c r="ELU401" s="120"/>
      <c r="ELV401" s="120"/>
      <c r="ELW401" s="120"/>
      <c r="ELX401" s="120"/>
      <c r="ELY401" s="120"/>
      <c r="ELZ401" s="120"/>
      <c r="EMA401" s="120"/>
      <c r="EMB401" s="120"/>
      <c r="EMC401" s="120"/>
      <c r="EMD401" s="120"/>
      <c r="EME401" s="120"/>
      <c r="EMF401" s="120"/>
      <c r="EMG401" s="120"/>
      <c r="EMH401" s="120"/>
      <c r="EMI401" s="120"/>
      <c r="EMJ401" s="120"/>
      <c r="EMK401" s="120"/>
      <c r="EML401" s="120"/>
      <c r="EMM401" s="120"/>
      <c r="EMN401" s="120"/>
      <c r="EMO401" s="120"/>
      <c r="EMP401" s="120"/>
      <c r="EMQ401" s="120"/>
      <c r="EMR401" s="120"/>
      <c r="EMS401" s="120"/>
      <c r="EMT401" s="120"/>
      <c r="EMU401" s="120"/>
      <c r="EMV401" s="120"/>
      <c r="EMW401" s="120"/>
      <c r="EMX401" s="120"/>
      <c r="EMY401" s="120"/>
      <c r="EMZ401" s="120"/>
      <c r="ENA401" s="120"/>
      <c r="ENB401" s="120"/>
      <c r="ENC401" s="120"/>
      <c r="END401" s="120"/>
      <c r="ENE401" s="120"/>
      <c r="ENF401" s="120"/>
      <c r="ENG401" s="120"/>
      <c r="ENH401" s="120"/>
      <c r="ENI401" s="120"/>
      <c r="ENJ401" s="120"/>
      <c r="ENK401" s="120"/>
      <c r="ENL401" s="120"/>
      <c r="ENM401" s="120"/>
      <c r="ENN401" s="120"/>
      <c r="ENO401" s="120"/>
      <c r="ENP401" s="120"/>
      <c r="ENQ401" s="120"/>
      <c r="ENR401" s="120"/>
      <c r="ENS401" s="120"/>
      <c r="ENT401" s="120"/>
      <c r="ENU401" s="120"/>
      <c r="ENV401" s="120"/>
      <c r="ENW401" s="120"/>
      <c r="ENX401" s="120"/>
      <c r="ENY401" s="120"/>
      <c r="ENZ401" s="120"/>
      <c r="EOA401" s="120"/>
      <c r="EOB401" s="120"/>
      <c r="EOC401" s="120"/>
      <c r="EOD401" s="120"/>
      <c r="EOE401" s="120"/>
      <c r="EOF401" s="120"/>
      <c r="EOG401" s="120"/>
      <c r="EOH401" s="120"/>
      <c r="EOI401" s="120"/>
      <c r="EOJ401" s="120"/>
      <c r="EOK401" s="120"/>
      <c r="EOL401" s="120"/>
      <c r="EOM401" s="120"/>
      <c r="EON401" s="120"/>
      <c r="EOO401" s="120"/>
      <c r="EOP401" s="120"/>
      <c r="EOQ401" s="120"/>
      <c r="EOR401" s="120"/>
      <c r="EOS401" s="120"/>
      <c r="EOT401" s="120"/>
      <c r="EOU401" s="120"/>
      <c r="EOV401" s="120"/>
      <c r="EOW401" s="120"/>
      <c r="EOX401" s="120"/>
      <c r="EOY401" s="120"/>
      <c r="EOZ401" s="120"/>
      <c r="EPA401" s="120"/>
      <c r="EPB401" s="120"/>
      <c r="EPC401" s="120"/>
      <c r="EPD401" s="120"/>
      <c r="EPE401" s="120"/>
      <c r="EPF401" s="120"/>
      <c r="EPG401" s="120"/>
      <c r="EPH401" s="120"/>
      <c r="EPI401" s="120"/>
      <c r="EPJ401" s="120"/>
      <c r="EPK401" s="120"/>
      <c r="EPL401" s="120"/>
      <c r="EPM401" s="120"/>
      <c r="EPN401" s="120"/>
      <c r="EPO401" s="120"/>
      <c r="EPP401" s="120"/>
      <c r="EPQ401" s="120"/>
      <c r="EPR401" s="120"/>
      <c r="EPS401" s="120"/>
      <c r="EPT401" s="120"/>
      <c r="EPU401" s="120"/>
      <c r="EPV401" s="120"/>
      <c r="EPW401" s="120"/>
      <c r="EPX401" s="120"/>
      <c r="EPY401" s="120"/>
      <c r="EPZ401" s="120"/>
      <c r="EQA401" s="120"/>
      <c r="EQB401" s="120"/>
      <c r="EQC401" s="120"/>
      <c r="EQD401" s="120"/>
      <c r="EQE401" s="120"/>
      <c r="EQF401" s="120"/>
      <c r="EQG401" s="120"/>
      <c r="EQH401" s="120"/>
      <c r="EQI401" s="120"/>
      <c r="EQJ401" s="120"/>
      <c r="EQK401" s="120"/>
      <c r="EQL401" s="120"/>
      <c r="EQM401" s="120"/>
      <c r="EQN401" s="120"/>
      <c r="EQO401" s="120"/>
      <c r="EQP401" s="120"/>
      <c r="EQQ401" s="120"/>
      <c r="EQR401" s="120"/>
      <c r="EQS401" s="120"/>
      <c r="EQT401" s="120"/>
      <c r="EQU401" s="120"/>
      <c r="EQV401" s="120"/>
      <c r="EQW401" s="120"/>
      <c r="EQX401" s="120"/>
      <c r="EQY401" s="120"/>
      <c r="EQZ401" s="120"/>
      <c r="ERA401" s="120"/>
      <c r="ERB401" s="120"/>
      <c r="ERC401" s="120"/>
      <c r="ERD401" s="120"/>
      <c r="ERE401" s="120"/>
      <c r="ERF401" s="120"/>
      <c r="ERG401" s="120"/>
      <c r="ERH401" s="120"/>
      <c r="ERI401" s="120"/>
      <c r="ERJ401" s="120"/>
      <c r="ERK401" s="120"/>
      <c r="ERL401" s="120"/>
      <c r="ERM401" s="120"/>
      <c r="ERN401" s="120"/>
      <c r="ERO401" s="120"/>
      <c r="ERP401" s="120"/>
      <c r="ERQ401" s="120"/>
      <c r="ERR401" s="120"/>
      <c r="ERS401" s="120"/>
      <c r="ERT401" s="120"/>
      <c r="ERU401" s="120"/>
      <c r="ERV401" s="120"/>
      <c r="ERW401" s="120"/>
      <c r="ERX401" s="120"/>
      <c r="ERY401" s="120"/>
      <c r="ERZ401" s="120"/>
      <c r="ESA401" s="120"/>
      <c r="ESB401" s="120"/>
      <c r="ESC401" s="120"/>
      <c r="ESD401" s="120"/>
      <c r="ESE401" s="120"/>
      <c r="ESF401" s="120"/>
      <c r="ESG401" s="120"/>
      <c r="ESH401" s="120"/>
      <c r="ESI401" s="120"/>
      <c r="ESJ401" s="120"/>
      <c r="ESK401" s="120"/>
      <c r="ESL401" s="120"/>
      <c r="ESM401" s="120"/>
      <c r="ESN401" s="120"/>
      <c r="ESO401" s="120"/>
      <c r="ESP401" s="120"/>
      <c r="ESQ401" s="120"/>
      <c r="ESR401" s="120"/>
      <c r="ESS401" s="120"/>
      <c r="EST401" s="120"/>
      <c r="ESU401" s="120"/>
      <c r="ESV401" s="120"/>
      <c r="ESW401" s="120"/>
      <c r="ESX401" s="120"/>
      <c r="ESY401" s="120"/>
      <c r="ESZ401" s="120"/>
      <c r="ETA401" s="120"/>
      <c r="ETB401" s="120"/>
      <c r="ETC401" s="120"/>
      <c r="ETD401" s="120"/>
      <c r="ETE401" s="120"/>
      <c r="ETF401" s="120"/>
      <c r="ETG401" s="120"/>
      <c r="ETH401" s="120"/>
      <c r="ETI401" s="120"/>
      <c r="ETJ401" s="120"/>
      <c r="ETK401" s="120"/>
      <c r="ETL401" s="120"/>
      <c r="ETM401" s="120"/>
      <c r="ETN401" s="120"/>
      <c r="ETO401" s="120"/>
      <c r="ETP401" s="120"/>
      <c r="ETQ401" s="120"/>
      <c r="ETR401" s="120"/>
      <c r="ETS401" s="120"/>
      <c r="ETT401" s="120"/>
      <c r="ETU401" s="120"/>
      <c r="ETV401" s="120"/>
      <c r="ETW401" s="120"/>
      <c r="ETX401" s="120"/>
      <c r="ETY401" s="120"/>
      <c r="ETZ401" s="120"/>
      <c r="EUA401" s="120"/>
      <c r="EUB401" s="120"/>
      <c r="EUC401" s="120"/>
      <c r="EUD401" s="120"/>
      <c r="EUE401" s="120"/>
      <c r="EUF401" s="120"/>
      <c r="EUG401" s="120"/>
      <c r="EUH401" s="120"/>
      <c r="EUI401" s="120"/>
      <c r="EUJ401" s="120"/>
      <c r="EUK401" s="120"/>
      <c r="EUL401" s="120"/>
      <c r="EUM401" s="120"/>
      <c r="EUN401" s="120"/>
      <c r="EUO401" s="120"/>
      <c r="EUP401" s="120"/>
      <c r="EUQ401" s="120"/>
      <c r="EUR401" s="120"/>
      <c r="EUS401" s="120"/>
      <c r="EUT401" s="120"/>
      <c r="EUU401" s="120"/>
      <c r="EUV401" s="120"/>
      <c r="EUW401" s="120"/>
      <c r="EUX401" s="120"/>
      <c r="EUY401" s="120"/>
      <c r="EUZ401" s="120"/>
      <c r="EVA401" s="120"/>
      <c r="EVB401" s="120"/>
      <c r="EVC401" s="120"/>
      <c r="EVD401" s="120"/>
      <c r="EVE401" s="120"/>
      <c r="EVF401" s="120"/>
      <c r="EVG401" s="120"/>
      <c r="EVH401" s="120"/>
      <c r="EVI401" s="120"/>
      <c r="EVJ401" s="120"/>
      <c r="EVK401" s="120"/>
      <c r="EVL401" s="120"/>
      <c r="EVM401" s="120"/>
      <c r="EVN401" s="120"/>
      <c r="EVO401" s="120"/>
      <c r="EVP401" s="120"/>
      <c r="EVQ401" s="120"/>
      <c r="EVR401" s="120"/>
      <c r="EVS401" s="120"/>
      <c r="EVT401" s="120"/>
      <c r="EVU401" s="120"/>
      <c r="EVV401" s="120"/>
      <c r="EVW401" s="120"/>
      <c r="EVX401" s="120"/>
      <c r="EVY401" s="120"/>
      <c r="EVZ401" s="120"/>
      <c r="EWA401" s="120"/>
      <c r="EWB401" s="120"/>
      <c r="EWC401" s="120"/>
      <c r="EWD401" s="120"/>
      <c r="EWE401" s="120"/>
      <c r="EWF401" s="120"/>
      <c r="EWG401" s="120"/>
      <c r="EWH401" s="120"/>
      <c r="EWI401" s="120"/>
      <c r="EWJ401" s="120"/>
      <c r="EWK401" s="120"/>
      <c r="EWL401" s="120"/>
      <c r="EWM401" s="120"/>
      <c r="EWN401" s="120"/>
      <c r="EWO401" s="120"/>
      <c r="EWP401" s="120"/>
      <c r="EWQ401" s="120"/>
      <c r="EWR401" s="120"/>
      <c r="EWS401" s="120"/>
      <c r="EWT401" s="120"/>
      <c r="EWU401" s="120"/>
      <c r="EWV401" s="120"/>
      <c r="EWW401" s="120"/>
      <c r="EWX401" s="120"/>
      <c r="EWY401" s="120"/>
      <c r="EWZ401" s="120"/>
      <c r="EXA401" s="120"/>
      <c r="EXB401" s="120"/>
      <c r="EXC401" s="120"/>
      <c r="EXD401" s="120"/>
      <c r="EXE401" s="120"/>
      <c r="EXF401" s="120"/>
      <c r="EXG401" s="120"/>
      <c r="EXH401" s="120"/>
      <c r="EXI401" s="120"/>
      <c r="EXJ401" s="120"/>
      <c r="EXK401" s="120"/>
      <c r="EXL401" s="120"/>
      <c r="EXM401" s="120"/>
      <c r="EXN401" s="120"/>
      <c r="EXO401" s="120"/>
      <c r="EXP401" s="120"/>
      <c r="EXQ401" s="120"/>
      <c r="EXR401" s="120"/>
      <c r="EXS401" s="120"/>
      <c r="EXT401" s="120"/>
      <c r="EXU401" s="120"/>
      <c r="EXV401" s="120"/>
      <c r="EXW401" s="120"/>
      <c r="EXX401" s="120"/>
      <c r="EXY401" s="120"/>
      <c r="EXZ401" s="120"/>
      <c r="EYA401" s="120"/>
      <c r="EYB401" s="120"/>
      <c r="EYC401" s="120"/>
      <c r="EYD401" s="120"/>
      <c r="EYE401" s="120"/>
      <c r="EYF401" s="120"/>
      <c r="EYG401" s="120"/>
      <c r="EYH401" s="120"/>
      <c r="EYI401" s="120"/>
      <c r="EYJ401" s="120"/>
      <c r="EYK401" s="120"/>
      <c r="EYL401" s="120"/>
      <c r="EYM401" s="120"/>
      <c r="EYN401" s="120"/>
      <c r="EYO401" s="120"/>
      <c r="EYP401" s="120"/>
      <c r="EYQ401" s="120"/>
      <c r="EYR401" s="120"/>
      <c r="EYS401" s="120"/>
      <c r="EYT401" s="120"/>
      <c r="EYU401" s="120"/>
      <c r="EYV401" s="120"/>
      <c r="EYW401" s="120"/>
      <c r="EYX401" s="120"/>
      <c r="EYY401" s="120"/>
      <c r="EYZ401" s="120"/>
      <c r="EZA401" s="120"/>
      <c r="EZB401" s="120"/>
      <c r="EZC401" s="120"/>
      <c r="EZD401" s="120"/>
      <c r="EZE401" s="120"/>
      <c r="EZF401" s="120"/>
      <c r="EZG401" s="120"/>
      <c r="EZH401" s="120"/>
      <c r="EZI401" s="120"/>
      <c r="EZJ401" s="120"/>
      <c r="EZK401" s="120"/>
      <c r="EZL401" s="120"/>
      <c r="EZM401" s="120"/>
      <c r="EZN401" s="120"/>
      <c r="EZO401" s="120"/>
      <c r="EZP401" s="120"/>
      <c r="EZQ401" s="120"/>
      <c r="EZR401" s="120"/>
      <c r="EZS401" s="120"/>
      <c r="EZT401" s="120"/>
      <c r="EZU401" s="120"/>
      <c r="EZV401" s="120"/>
      <c r="EZW401" s="120"/>
      <c r="EZX401" s="120"/>
      <c r="EZY401" s="120"/>
      <c r="EZZ401" s="120"/>
      <c r="FAA401" s="120"/>
      <c r="FAB401" s="120"/>
      <c r="FAC401" s="120"/>
      <c r="FAD401" s="120"/>
      <c r="FAE401" s="120"/>
      <c r="FAF401" s="120"/>
      <c r="FAG401" s="120"/>
      <c r="FAH401" s="120"/>
      <c r="FAI401" s="120"/>
      <c r="FAJ401" s="120"/>
      <c r="FAK401" s="120"/>
      <c r="FAL401" s="120"/>
      <c r="FAM401" s="120"/>
      <c r="FAN401" s="120"/>
      <c r="FAO401" s="120"/>
      <c r="FAP401" s="120"/>
      <c r="FAQ401" s="120"/>
      <c r="FAR401" s="120"/>
      <c r="FAS401" s="120"/>
      <c r="FAT401" s="120"/>
      <c r="FAU401" s="120"/>
      <c r="FAV401" s="120"/>
      <c r="FAW401" s="120"/>
      <c r="FAX401" s="120"/>
      <c r="FAY401" s="120"/>
      <c r="FAZ401" s="120"/>
      <c r="FBA401" s="120"/>
      <c r="FBB401" s="120"/>
      <c r="FBC401" s="120"/>
      <c r="FBD401" s="120"/>
      <c r="FBE401" s="120"/>
      <c r="FBF401" s="120"/>
      <c r="FBG401" s="120"/>
      <c r="FBH401" s="120"/>
      <c r="FBI401" s="120"/>
      <c r="FBJ401" s="120"/>
      <c r="FBK401" s="120"/>
      <c r="FBL401" s="120"/>
      <c r="FBM401" s="120"/>
      <c r="FBN401" s="120"/>
      <c r="FBO401" s="120"/>
      <c r="FBP401" s="120"/>
      <c r="FBQ401" s="120"/>
      <c r="FBR401" s="120"/>
      <c r="FBS401" s="120"/>
      <c r="FBT401" s="120"/>
      <c r="FBU401" s="120"/>
      <c r="FBV401" s="120"/>
      <c r="FBW401" s="120"/>
      <c r="FBX401" s="120"/>
      <c r="FBY401" s="120"/>
      <c r="FBZ401" s="120"/>
      <c r="FCA401" s="120"/>
      <c r="FCB401" s="120"/>
      <c r="FCC401" s="120"/>
      <c r="FCD401" s="120"/>
      <c r="FCE401" s="120"/>
      <c r="FCF401" s="120"/>
      <c r="FCG401" s="120"/>
      <c r="FCH401" s="120"/>
      <c r="FCI401" s="120"/>
      <c r="FCJ401" s="120"/>
      <c r="FCK401" s="120"/>
      <c r="FCL401" s="120"/>
      <c r="FCM401" s="120"/>
      <c r="FCN401" s="120"/>
      <c r="FCO401" s="120"/>
      <c r="FCP401" s="120"/>
      <c r="FCQ401" s="120"/>
      <c r="FCR401" s="120"/>
      <c r="FCS401" s="120"/>
      <c r="FCT401" s="120"/>
      <c r="FCU401" s="120"/>
      <c r="FCV401" s="120"/>
      <c r="FCW401" s="120"/>
      <c r="FCX401" s="120"/>
      <c r="FCY401" s="120"/>
      <c r="FCZ401" s="120"/>
      <c r="FDA401" s="120"/>
      <c r="FDB401" s="120"/>
      <c r="FDC401" s="120"/>
      <c r="FDD401" s="120"/>
      <c r="FDE401" s="120"/>
      <c r="FDF401" s="120"/>
      <c r="FDG401" s="120"/>
      <c r="FDH401" s="120"/>
      <c r="FDI401" s="120"/>
      <c r="FDJ401" s="120"/>
      <c r="FDK401" s="120"/>
      <c r="FDL401" s="120"/>
      <c r="FDM401" s="120"/>
      <c r="FDN401" s="120"/>
      <c r="FDO401" s="120"/>
      <c r="FDP401" s="120"/>
      <c r="FDQ401" s="120"/>
      <c r="FDR401" s="120"/>
      <c r="FDS401" s="120"/>
      <c r="FDT401" s="120"/>
      <c r="FDU401" s="120"/>
      <c r="FDV401" s="120"/>
      <c r="FDW401" s="120"/>
      <c r="FDX401" s="120"/>
      <c r="FDY401" s="120"/>
      <c r="FDZ401" s="120"/>
      <c r="FEA401" s="120"/>
      <c r="FEB401" s="120"/>
      <c r="FEC401" s="120"/>
      <c r="FED401" s="120"/>
      <c r="FEE401" s="120"/>
      <c r="FEF401" s="120"/>
      <c r="FEG401" s="120"/>
      <c r="FEH401" s="120"/>
      <c r="FEI401" s="120"/>
      <c r="FEJ401" s="120"/>
      <c r="FEK401" s="120"/>
      <c r="FEL401" s="120"/>
      <c r="FEM401" s="120"/>
      <c r="FEN401" s="120"/>
      <c r="FEO401" s="120"/>
      <c r="FEP401" s="120"/>
      <c r="FEQ401" s="120"/>
      <c r="FER401" s="120"/>
      <c r="FES401" s="120"/>
      <c r="FET401" s="120"/>
      <c r="FEU401" s="120"/>
      <c r="FEV401" s="120"/>
      <c r="FEW401" s="120"/>
      <c r="FEX401" s="120"/>
      <c r="FEY401" s="120"/>
      <c r="FEZ401" s="120"/>
      <c r="FFA401" s="120"/>
      <c r="FFB401" s="120"/>
      <c r="FFC401" s="120"/>
      <c r="FFD401" s="120"/>
      <c r="FFE401" s="120"/>
      <c r="FFF401" s="120"/>
      <c r="FFG401" s="120"/>
      <c r="FFH401" s="120"/>
      <c r="FFI401" s="120"/>
      <c r="FFJ401" s="120"/>
      <c r="FFK401" s="120"/>
      <c r="FFL401" s="120"/>
      <c r="FFM401" s="120"/>
      <c r="FFN401" s="120"/>
      <c r="FFO401" s="120"/>
      <c r="FFP401" s="120"/>
      <c r="FFQ401" s="120"/>
      <c r="FFR401" s="120"/>
      <c r="FFS401" s="120"/>
      <c r="FFT401" s="120"/>
      <c r="FFU401" s="120"/>
      <c r="FFV401" s="120"/>
      <c r="FFW401" s="120"/>
      <c r="FFX401" s="120"/>
      <c r="FFY401" s="120"/>
      <c r="FFZ401" s="120"/>
      <c r="FGA401" s="120"/>
      <c r="FGB401" s="120"/>
      <c r="FGC401" s="120"/>
      <c r="FGD401" s="120"/>
      <c r="FGE401" s="120"/>
      <c r="FGF401" s="120"/>
      <c r="FGG401" s="120"/>
      <c r="FGH401" s="120"/>
      <c r="FGI401" s="120"/>
      <c r="FGJ401" s="120"/>
      <c r="FGK401" s="120"/>
      <c r="FGL401" s="120"/>
      <c r="FGM401" s="120"/>
      <c r="FGN401" s="120"/>
      <c r="FGO401" s="120"/>
      <c r="FGP401" s="120"/>
      <c r="FGQ401" s="120"/>
      <c r="FGR401" s="120"/>
      <c r="FGS401" s="120"/>
      <c r="FGT401" s="120"/>
      <c r="FGU401" s="120"/>
      <c r="FGV401" s="120"/>
      <c r="FGW401" s="120"/>
      <c r="FGX401" s="120"/>
      <c r="FGY401" s="120"/>
      <c r="FGZ401" s="120"/>
      <c r="FHA401" s="120"/>
      <c r="FHB401" s="120"/>
      <c r="FHC401" s="120"/>
      <c r="FHD401" s="120"/>
      <c r="FHE401" s="120"/>
      <c r="FHF401" s="120"/>
      <c r="FHG401" s="120"/>
      <c r="FHH401" s="120"/>
      <c r="FHI401" s="120"/>
      <c r="FHJ401" s="120"/>
      <c r="FHK401" s="120"/>
      <c r="FHL401" s="120"/>
      <c r="FHM401" s="120"/>
      <c r="FHN401" s="120"/>
      <c r="FHO401" s="120"/>
      <c r="FHP401" s="120"/>
      <c r="FHQ401" s="120"/>
      <c r="FHR401" s="120"/>
      <c r="FHS401" s="120"/>
      <c r="FHT401" s="120"/>
      <c r="FHU401" s="120"/>
      <c r="FHV401" s="120"/>
      <c r="FHW401" s="120"/>
      <c r="FHX401" s="120"/>
      <c r="FHY401" s="120"/>
      <c r="FHZ401" s="120"/>
      <c r="FIA401" s="120"/>
      <c r="FIB401" s="120"/>
      <c r="FIC401" s="120"/>
      <c r="FID401" s="120"/>
      <c r="FIE401" s="120"/>
      <c r="FIF401" s="120"/>
      <c r="FIG401" s="120"/>
      <c r="FIH401" s="120"/>
      <c r="FII401" s="120"/>
      <c r="FIJ401" s="120"/>
      <c r="FIK401" s="120"/>
      <c r="FIL401" s="120"/>
      <c r="FIM401" s="120"/>
      <c r="FIN401" s="120"/>
      <c r="FIO401" s="120"/>
      <c r="FIP401" s="120"/>
      <c r="FIQ401" s="120"/>
      <c r="FIR401" s="120"/>
      <c r="FIS401" s="120"/>
      <c r="FIT401" s="120"/>
      <c r="FIU401" s="120"/>
      <c r="FIV401" s="120"/>
      <c r="FIW401" s="120"/>
      <c r="FIX401" s="120"/>
      <c r="FIY401" s="120"/>
      <c r="FIZ401" s="120"/>
      <c r="FJA401" s="120"/>
      <c r="FJB401" s="120"/>
      <c r="FJC401" s="120"/>
      <c r="FJD401" s="120"/>
      <c r="FJE401" s="120"/>
      <c r="FJF401" s="120"/>
      <c r="FJG401" s="120"/>
      <c r="FJH401" s="120"/>
      <c r="FJI401" s="120"/>
      <c r="FJJ401" s="120"/>
      <c r="FJK401" s="120"/>
      <c r="FJL401" s="120"/>
      <c r="FJM401" s="120"/>
      <c r="FJN401" s="120"/>
      <c r="FJO401" s="120"/>
      <c r="FJP401" s="120"/>
      <c r="FJQ401" s="120"/>
      <c r="FJR401" s="120"/>
      <c r="FJS401" s="120"/>
      <c r="FJT401" s="120"/>
      <c r="FJU401" s="120"/>
      <c r="FJV401" s="120"/>
      <c r="FJW401" s="120"/>
      <c r="FJX401" s="120"/>
      <c r="FJY401" s="120"/>
      <c r="FJZ401" s="120"/>
      <c r="FKA401" s="120"/>
      <c r="FKB401" s="120"/>
      <c r="FKC401" s="120"/>
      <c r="FKD401" s="120"/>
      <c r="FKE401" s="120"/>
      <c r="FKF401" s="120"/>
      <c r="FKG401" s="120"/>
      <c r="FKH401" s="120"/>
      <c r="FKI401" s="120"/>
      <c r="FKJ401" s="120"/>
      <c r="FKK401" s="120"/>
      <c r="FKL401" s="120"/>
      <c r="FKM401" s="120"/>
      <c r="FKN401" s="120"/>
      <c r="FKO401" s="120"/>
      <c r="FKP401" s="120"/>
      <c r="FKQ401" s="120"/>
      <c r="FKR401" s="120"/>
      <c r="FKS401" s="120"/>
      <c r="FKT401" s="120"/>
      <c r="FKU401" s="120"/>
      <c r="FKV401" s="120"/>
      <c r="FKW401" s="120"/>
      <c r="FKX401" s="120"/>
      <c r="FKY401" s="120"/>
      <c r="FKZ401" s="120"/>
      <c r="FLA401" s="120"/>
      <c r="FLB401" s="120"/>
      <c r="FLC401" s="120"/>
      <c r="FLD401" s="120"/>
      <c r="FLE401" s="120"/>
      <c r="FLF401" s="120"/>
      <c r="FLG401" s="120"/>
      <c r="FLH401" s="120"/>
      <c r="FLI401" s="120"/>
      <c r="FLJ401" s="120"/>
      <c r="FLK401" s="120"/>
      <c r="FLL401" s="120"/>
      <c r="FLM401" s="120"/>
      <c r="FLN401" s="120"/>
      <c r="FLO401" s="120"/>
      <c r="FLP401" s="120"/>
      <c r="FLQ401" s="120"/>
      <c r="FLR401" s="120"/>
      <c r="FLS401" s="120"/>
      <c r="FLT401" s="120"/>
      <c r="FLU401" s="120"/>
      <c r="FLV401" s="120"/>
      <c r="FLW401" s="120"/>
      <c r="FLX401" s="120"/>
      <c r="FLY401" s="120"/>
      <c r="FLZ401" s="120"/>
      <c r="FMA401" s="120"/>
      <c r="FMB401" s="120"/>
      <c r="FMC401" s="120"/>
      <c r="FMD401" s="120"/>
      <c r="FME401" s="120"/>
      <c r="FMF401" s="120"/>
      <c r="FMG401" s="120"/>
      <c r="FMH401" s="120"/>
      <c r="FMI401" s="120"/>
      <c r="FMJ401" s="120"/>
      <c r="FMK401" s="120"/>
      <c r="FML401" s="120"/>
      <c r="FMM401" s="120"/>
      <c r="FMN401" s="120"/>
      <c r="FMO401" s="120"/>
      <c r="FMP401" s="120"/>
      <c r="FMQ401" s="120"/>
      <c r="FMR401" s="120"/>
      <c r="FMS401" s="120"/>
      <c r="FMT401" s="120"/>
      <c r="FMU401" s="120"/>
      <c r="FMV401" s="120"/>
      <c r="FMW401" s="120"/>
      <c r="FMX401" s="120"/>
      <c r="FMY401" s="120"/>
      <c r="FMZ401" s="120"/>
      <c r="FNA401" s="120"/>
      <c r="FNB401" s="120"/>
      <c r="FNC401" s="120"/>
      <c r="FND401" s="120"/>
      <c r="FNE401" s="120"/>
      <c r="FNF401" s="120"/>
      <c r="FNG401" s="120"/>
      <c r="FNH401" s="120"/>
      <c r="FNI401" s="120"/>
      <c r="FNJ401" s="120"/>
      <c r="FNK401" s="120"/>
      <c r="FNL401" s="120"/>
      <c r="FNM401" s="120"/>
      <c r="FNN401" s="120"/>
      <c r="FNO401" s="120"/>
      <c r="FNP401" s="120"/>
      <c r="FNQ401" s="120"/>
      <c r="FNR401" s="120"/>
      <c r="FNS401" s="120"/>
      <c r="FNT401" s="120"/>
      <c r="FNU401" s="120"/>
      <c r="FNV401" s="120"/>
      <c r="FNW401" s="120"/>
      <c r="FNX401" s="120"/>
      <c r="FNY401" s="120"/>
      <c r="FNZ401" s="120"/>
      <c r="FOA401" s="120"/>
      <c r="FOB401" s="120"/>
      <c r="FOC401" s="120"/>
      <c r="FOD401" s="120"/>
      <c r="FOE401" s="120"/>
      <c r="FOF401" s="120"/>
      <c r="FOG401" s="120"/>
    </row>
    <row r="402" spans="1:4453" s="80" customFormat="1" ht="24" customHeight="1" x14ac:dyDescent="0.25">
      <c r="A402" s="101">
        <v>393</v>
      </c>
      <c r="B402" s="102" t="s">
        <v>426</v>
      </c>
      <c r="C402" s="125">
        <v>2.2999999999999998</v>
      </c>
      <c r="D402" s="125">
        <v>3</v>
      </c>
      <c r="E402" s="125"/>
      <c r="F402" s="126"/>
      <c r="G402" s="127"/>
      <c r="H402" s="127"/>
      <c r="I402" s="128"/>
      <c r="J402" s="126"/>
      <c r="K402" s="127"/>
      <c r="L402" s="127"/>
      <c r="M402" s="128"/>
      <c r="N402" s="126"/>
      <c r="O402" s="127"/>
      <c r="P402" s="127"/>
      <c r="Q402" s="128"/>
      <c r="R402" s="126"/>
      <c r="S402" s="127"/>
      <c r="T402" s="128"/>
      <c r="U402" s="130">
        <v>0</v>
      </c>
      <c r="V402" s="131">
        <f t="shared" si="86"/>
        <v>0</v>
      </c>
      <c r="W402" s="132">
        <f t="shared" si="87"/>
        <v>0</v>
      </c>
      <c r="X402" s="133">
        <f t="shared" si="88"/>
        <v>0</v>
      </c>
      <c r="Y402" s="111">
        <f t="shared" si="89"/>
        <v>0</v>
      </c>
      <c r="Z402" s="112">
        <v>2</v>
      </c>
      <c r="AA402" s="134"/>
      <c r="AB402" s="135"/>
      <c r="AC402" s="115">
        <v>2</v>
      </c>
      <c r="AD402" s="116">
        <v>30</v>
      </c>
      <c r="AE402" s="110">
        <f t="shared" si="90"/>
        <v>0.6</v>
      </c>
      <c r="AF402" s="110">
        <f t="shared" si="91"/>
        <v>1.3999999999999997</v>
      </c>
      <c r="AG402" s="111">
        <f t="shared" si="92"/>
        <v>1.9999999999999996</v>
      </c>
      <c r="AH402" s="117">
        <v>1.8</v>
      </c>
      <c r="AI402" s="117"/>
      <c r="AJ402" s="118">
        <f t="shared" si="93"/>
        <v>9.1</v>
      </c>
      <c r="AK402" s="119">
        <v>393</v>
      </c>
    </row>
    <row r="403" spans="1:4453" s="80" customFormat="1" ht="24" customHeight="1" x14ac:dyDescent="0.25">
      <c r="A403" s="101">
        <v>394</v>
      </c>
      <c r="B403" s="102" t="s">
        <v>427</v>
      </c>
      <c r="C403" s="125"/>
      <c r="D403" s="125"/>
      <c r="E403" s="125"/>
      <c r="F403" s="126"/>
      <c r="G403" s="127"/>
      <c r="H403" s="127"/>
      <c r="I403" s="128"/>
      <c r="J403" s="126"/>
      <c r="K403" s="127"/>
      <c r="L403" s="127"/>
      <c r="M403" s="128"/>
      <c r="N403" s="126"/>
      <c r="O403" s="127"/>
      <c r="P403" s="127"/>
      <c r="Q403" s="128"/>
      <c r="R403" s="126"/>
      <c r="S403" s="127"/>
      <c r="T403" s="128"/>
      <c r="U403" s="130"/>
      <c r="V403" s="131">
        <f t="shared" si="86"/>
        <v>0</v>
      </c>
      <c r="W403" s="132">
        <f t="shared" si="87"/>
        <v>0</v>
      </c>
      <c r="X403" s="133">
        <f t="shared" si="88"/>
        <v>0</v>
      </c>
      <c r="Y403" s="111">
        <f t="shared" si="89"/>
        <v>0</v>
      </c>
      <c r="Z403" s="112">
        <v>2</v>
      </c>
      <c r="AA403" s="134"/>
      <c r="AB403" s="135"/>
      <c r="AC403" s="115">
        <v>2</v>
      </c>
      <c r="AD403" s="116">
        <v>30</v>
      </c>
      <c r="AE403" s="110">
        <f t="shared" si="90"/>
        <v>0.6</v>
      </c>
      <c r="AF403" s="110">
        <f t="shared" si="91"/>
        <v>0</v>
      </c>
      <c r="AG403" s="111">
        <f t="shared" si="92"/>
        <v>0.6</v>
      </c>
      <c r="AH403" s="117"/>
      <c r="AI403" s="117"/>
      <c r="AJ403" s="118">
        <f t="shared" si="93"/>
        <v>0.6</v>
      </c>
      <c r="AK403" s="119">
        <v>394</v>
      </c>
    </row>
    <row r="404" spans="1:4453" s="80" customFormat="1" ht="24" customHeight="1" x14ac:dyDescent="0.25">
      <c r="A404" s="101">
        <v>395</v>
      </c>
      <c r="B404" s="102" t="s">
        <v>428</v>
      </c>
      <c r="C404" s="136">
        <v>2.4</v>
      </c>
      <c r="D404" s="136">
        <v>0.2</v>
      </c>
      <c r="E404" s="125">
        <v>2</v>
      </c>
      <c r="F404" s="126"/>
      <c r="G404" s="127"/>
      <c r="H404" s="127"/>
      <c r="I404" s="128"/>
      <c r="J404" s="126"/>
      <c r="K404" s="127"/>
      <c r="L404" s="127"/>
      <c r="M404" s="128"/>
      <c r="N404" s="126"/>
      <c r="O404" s="127"/>
      <c r="P404" s="127"/>
      <c r="Q404" s="128"/>
      <c r="R404" s="126"/>
      <c r="S404" s="127"/>
      <c r="T404" s="128"/>
      <c r="U404" s="130">
        <v>1</v>
      </c>
      <c r="V404" s="131">
        <f t="shared" si="86"/>
        <v>1</v>
      </c>
      <c r="W404" s="132">
        <f t="shared" si="87"/>
        <v>0.3</v>
      </c>
      <c r="X404" s="133">
        <f t="shared" si="88"/>
        <v>4.6666666666666662E-2</v>
      </c>
      <c r="Y404" s="111">
        <f t="shared" si="89"/>
        <v>0.34666666666666668</v>
      </c>
      <c r="Z404" s="112">
        <v>2</v>
      </c>
      <c r="AA404" s="134"/>
      <c r="AB404" s="135"/>
      <c r="AC404" s="115">
        <v>2</v>
      </c>
      <c r="AD404" s="116">
        <v>30</v>
      </c>
      <c r="AE404" s="110">
        <f t="shared" si="90"/>
        <v>0.6</v>
      </c>
      <c r="AF404" s="110">
        <f t="shared" si="91"/>
        <v>9.3333333333333324E-2</v>
      </c>
      <c r="AG404" s="111">
        <f t="shared" si="92"/>
        <v>0.69333333333333336</v>
      </c>
      <c r="AH404" s="117">
        <v>1.46</v>
      </c>
      <c r="AI404" s="117"/>
      <c r="AJ404" s="118">
        <f t="shared" si="93"/>
        <v>7.1</v>
      </c>
      <c r="AK404" s="119">
        <v>395</v>
      </c>
    </row>
    <row r="405" spans="1:4453" s="80" customFormat="1" ht="24" customHeight="1" x14ac:dyDescent="0.25">
      <c r="A405" s="101">
        <v>396</v>
      </c>
      <c r="B405" s="102" t="s">
        <v>429</v>
      </c>
      <c r="C405" s="125">
        <v>2.6</v>
      </c>
      <c r="D405" s="125">
        <v>1.38</v>
      </c>
      <c r="E405" s="125">
        <v>0</v>
      </c>
      <c r="F405" s="126"/>
      <c r="G405" s="127"/>
      <c r="H405" s="127"/>
      <c r="I405" s="128"/>
      <c r="J405" s="126"/>
      <c r="K405" s="127"/>
      <c r="L405" s="127"/>
      <c r="M405" s="128"/>
      <c r="N405" s="126"/>
      <c r="O405" s="127"/>
      <c r="P405" s="127"/>
      <c r="Q405" s="128"/>
      <c r="R405" s="126"/>
      <c r="S405" s="127"/>
      <c r="T405" s="128"/>
      <c r="U405" s="130"/>
      <c r="V405" s="131">
        <f t="shared" si="86"/>
        <v>0</v>
      </c>
      <c r="W405" s="132">
        <f t="shared" si="87"/>
        <v>0</v>
      </c>
      <c r="X405" s="133">
        <f t="shared" si="88"/>
        <v>0</v>
      </c>
      <c r="Y405" s="111">
        <f t="shared" si="89"/>
        <v>0</v>
      </c>
      <c r="Z405" s="112">
        <v>2</v>
      </c>
      <c r="AA405" s="134"/>
      <c r="AB405" s="135"/>
      <c r="AC405" s="115">
        <v>2</v>
      </c>
      <c r="AD405" s="116">
        <v>30</v>
      </c>
      <c r="AE405" s="110">
        <f t="shared" si="90"/>
        <v>0.6</v>
      </c>
      <c r="AF405" s="110">
        <f t="shared" si="91"/>
        <v>0.64399999999999991</v>
      </c>
      <c r="AG405" s="111">
        <f t="shared" si="92"/>
        <v>1.2439999999999998</v>
      </c>
      <c r="AH405" s="117">
        <v>2</v>
      </c>
      <c r="AI405" s="117"/>
      <c r="AJ405" s="118">
        <f t="shared" si="93"/>
        <v>7.2240000000000002</v>
      </c>
      <c r="AK405" s="119">
        <v>396</v>
      </c>
    </row>
    <row r="406" spans="1:4453" s="80" customFormat="1" ht="24" customHeight="1" x14ac:dyDescent="0.25">
      <c r="A406" s="101">
        <v>397</v>
      </c>
      <c r="B406" s="102" t="s">
        <v>430</v>
      </c>
      <c r="C406" s="125">
        <v>2.6</v>
      </c>
      <c r="D406" s="125">
        <v>0.2</v>
      </c>
      <c r="E406" s="125">
        <v>2</v>
      </c>
      <c r="F406" s="126"/>
      <c r="G406" s="127"/>
      <c r="H406" s="127"/>
      <c r="I406" s="128"/>
      <c r="J406" s="126"/>
      <c r="K406" s="127"/>
      <c r="L406" s="127"/>
      <c r="M406" s="128"/>
      <c r="N406" s="126"/>
      <c r="O406" s="127"/>
      <c r="P406" s="127"/>
      <c r="Q406" s="128"/>
      <c r="R406" s="126"/>
      <c r="S406" s="127"/>
      <c r="T406" s="128"/>
      <c r="U406" s="130">
        <v>3</v>
      </c>
      <c r="V406" s="131">
        <f t="shared" si="86"/>
        <v>3</v>
      </c>
      <c r="W406" s="132">
        <f t="shared" si="87"/>
        <v>0.89999999999999991</v>
      </c>
      <c r="X406" s="133">
        <f t="shared" si="88"/>
        <v>0.13999999999999999</v>
      </c>
      <c r="Y406" s="111">
        <f t="shared" si="89"/>
        <v>1.0399999999999998</v>
      </c>
      <c r="Z406" s="112">
        <v>2</v>
      </c>
      <c r="AA406" s="134"/>
      <c r="AB406" s="135"/>
      <c r="AC406" s="115">
        <v>2</v>
      </c>
      <c r="AD406" s="116">
        <v>30</v>
      </c>
      <c r="AE406" s="110">
        <f t="shared" si="90"/>
        <v>0.6</v>
      </c>
      <c r="AF406" s="110">
        <f t="shared" si="91"/>
        <v>9.3333333333333324E-2</v>
      </c>
      <c r="AG406" s="111">
        <f t="shared" si="92"/>
        <v>0.69333333333333336</v>
      </c>
      <c r="AH406" s="117">
        <v>0.4</v>
      </c>
      <c r="AI406" s="117">
        <v>0.05</v>
      </c>
      <c r="AJ406" s="118">
        <f t="shared" si="93"/>
        <v>6.8833333333333346</v>
      </c>
      <c r="AK406" s="119">
        <v>397</v>
      </c>
    </row>
    <row r="407" spans="1:4453" s="80" customFormat="1" ht="24" customHeight="1" x14ac:dyDescent="0.25">
      <c r="A407" s="101">
        <v>398</v>
      </c>
      <c r="B407" s="102" t="s">
        <v>431</v>
      </c>
      <c r="C407" s="125">
        <v>3.2</v>
      </c>
      <c r="D407" s="125"/>
      <c r="E407" s="125">
        <v>0</v>
      </c>
      <c r="F407" s="126"/>
      <c r="G407" s="127"/>
      <c r="H407" s="127"/>
      <c r="I407" s="128"/>
      <c r="J407" s="126"/>
      <c r="K407" s="127"/>
      <c r="L407" s="127"/>
      <c r="M407" s="128"/>
      <c r="N407" s="126"/>
      <c r="O407" s="127"/>
      <c r="P407" s="127"/>
      <c r="Q407" s="128"/>
      <c r="R407" s="126"/>
      <c r="S407" s="127"/>
      <c r="T407" s="128"/>
      <c r="U407" s="130"/>
      <c r="V407" s="131">
        <f t="shared" si="86"/>
        <v>0</v>
      </c>
      <c r="W407" s="132">
        <f t="shared" si="87"/>
        <v>0</v>
      </c>
      <c r="X407" s="133">
        <f t="shared" si="88"/>
        <v>0</v>
      </c>
      <c r="Y407" s="111">
        <f t="shared" si="89"/>
        <v>0</v>
      </c>
      <c r="Z407" s="112">
        <v>2</v>
      </c>
      <c r="AA407" s="134"/>
      <c r="AB407" s="135"/>
      <c r="AC407" s="115">
        <v>2</v>
      </c>
      <c r="AD407" s="116">
        <v>30</v>
      </c>
      <c r="AE407" s="110">
        <f t="shared" si="90"/>
        <v>0.6</v>
      </c>
      <c r="AF407" s="110">
        <f t="shared" si="91"/>
        <v>0</v>
      </c>
      <c r="AG407" s="111">
        <f t="shared" si="92"/>
        <v>0.6</v>
      </c>
      <c r="AH407" s="117">
        <v>1.35</v>
      </c>
      <c r="AI407" s="117">
        <v>0.05</v>
      </c>
      <c r="AJ407" s="118">
        <f t="shared" si="93"/>
        <v>5.1000000000000005</v>
      </c>
      <c r="AK407" s="119">
        <v>398</v>
      </c>
    </row>
    <row r="408" spans="1:4453" s="80" customFormat="1" ht="24" customHeight="1" x14ac:dyDescent="0.25">
      <c r="A408" s="101">
        <v>399</v>
      </c>
      <c r="B408" s="102" t="s">
        <v>432</v>
      </c>
      <c r="C408" s="125">
        <v>2.75</v>
      </c>
      <c r="D408" s="125">
        <v>1.31</v>
      </c>
      <c r="E408" s="125">
        <v>2</v>
      </c>
      <c r="F408" s="126"/>
      <c r="G408" s="127"/>
      <c r="H408" s="127"/>
      <c r="I408" s="128"/>
      <c r="J408" s="126"/>
      <c r="K408" s="127"/>
      <c r="L408" s="127"/>
      <c r="M408" s="128"/>
      <c r="N408" s="126"/>
      <c r="O408" s="127"/>
      <c r="P408" s="127"/>
      <c r="Q408" s="128"/>
      <c r="R408" s="126"/>
      <c r="S408" s="127"/>
      <c r="T408" s="128"/>
      <c r="U408" s="130">
        <v>3</v>
      </c>
      <c r="V408" s="131">
        <f t="shared" si="86"/>
        <v>3</v>
      </c>
      <c r="W408" s="132">
        <f t="shared" si="87"/>
        <v>0.89999999999999991</v>
      </c>
      <c r="X408" s="133">
        <f t="shared" si="88"/>
        <v>0.91699999999999982</v>
      </c>
      <c r="Y408" s="111">
        <f t="shared" si="89"/>
        <v>1.8169999999999997</v>
      </c>
      <c r="Z408" s="112">
        <v>2</v>
      </c>
      <c r="AA408" s="134"/>
      <c r="AB408" s="135"/>
      <c r="AC408" s="115">
        <v>2</v>
      </c>
      <c r="AD408" s="116">
        <v>30</v>
      </c>
      <c r="AE408" s="110">
        <f t="shared" si="90"/>
        <v>0.6</v>
      </c>
      <c r="AF408" s="110">
        <f t="shared" si="91"/>
        <v>0.61133333333333328</v>
      </c>
      <c r="AG408" s="111">
        <f t="shared" si="92"/>
        <v>1.2113333333333332</v>
      </c>
      <c r="AH408" s="117">
        <v>0.6</v>
      </c>
      <c r="AI408" s="117"/>
      <c r="AJ408" s="118">
        <f t="shared" si="93"/>
        <v>9.6883333333333344</v>
      </c>
      <c r="AK408" s="119">
        <v>399</v>
      </c>
    </row>
    <row r="409" spans="1:4453" s="80" customFormat="1" ht="24" customHeight="1" x14ac:dyDescent="0.25">
      <c r="A409" s="101">
        <v>400</v>
      </c>
      <c r="B409" s="102" t="s">
        <v>433</v>
      </c>
      <c r="C409" s="125">
        <v>2.6</v>
      </c>
      <c r="D409" s="125">
        <v>3</v>
      </c>
      <c r="E409" s="125">
        <v>0</v>
      </c>
      <c r="F409" s="126"/>
      <c r="G409" s="127"/>
      <c r="H409" s="127"/>
      <c r="I409" s="128"/>
      <c r="J409" s="126"/>
      <c r="K409" s="127"/>
      <c r="L409" s="127"/>
      <c r="M409" s="128"/>
      <c r="N409" s="126"/>
      <c r="O409" s="127"/>
      <c r="P409" s="127"/>
      <c r="Q409" s="128"/>
      <c r="R409" s="126"/>
      <c r="S409" s="127"/>
      <c r="T409" s="128"/>
      <c r="U409" s="130">
        <v>4</v>
      </c>
      <c r="V409" s="131">
        <f t="shared" si="86"/>
        <v>4</v>
      </c>
      <c r="W409" s="132">
        <f t="shared" si="87"/>
        <v>1.2</v>
      </c>
      <c r="X409" s="133">
        <f t="shared" si="88"/>
        <v>2.7999999999999994</v>
      </c>
      <c r="Y409" s="111">
        <f t="shared" si="89"/>
        <v>3.9999999999999991</v>
      </c>
      <c r="Z409" s="112">
        <v>2</v>
      </c>
      <c r="AA409" s="134"/>
      <c r="AB409" s="135"/>
      <c r="AC409" s="115">
        <v>2</v>
      </c>
      <c r="AD409" s="116">
        <v>30</v>
      </c>
      <c r="AE409" s="110">
        <f t="shared" si="90"/>
        <v>0.6</v>
      </c>
      <c r="AF409" s="110">
        <f t="shared" si="91"/>
        <v>1.3999999999999997</v>
      </c>
      <c r="AG409" s="111">
        <f t="shared" si="92"/>
        <v>1.9999999999999996</v>
      </c>
      <c r="AH409" s="117">
        <v>0.3</v>
      </c>
      <c r="AI409" s="117"/>
      <c r="AJ409" s="118">
        <f t="shared" si="93"/>
        <v>11.899999999999999</v>
      </c>
      <c r="AK409" s="119">
        <v>400</v>
      </c>
    </row>
    <row r="410" spans="1:4453" s="80" customFormat="1" ht="24" customHeight="1" x14ac:dyDescent="0.25">
      <c r="A410" s="101">
        <v>401</v>
      </c>
      <c r="B410" s="102" t="s">
        <v>434</v>
      </c>
      <c r="C410" s="125">
        <v>2.7</v>
      </c>
      <c r="D410" s="125">
        <v>0.7</v>
      </c>
      <c r="E410" s="125"/>
      <c r="F410" s="126"/>
      <c r="G410" s="127"/>
      <c r="H410" s="127"/>
      <c r="I410" s="128"/>
      <c r="J410" s="126"/>
      <c r="K410" s="127"/>
      <c r="L410" s="127"/>
      <c r="M410" s="128"/>
      <c r="N410" s="126"/>
      <c r="O410" s="127"/>
      <c r="P410" s="127"/>
      <c r="Q410" s="128"/>
      <c r="R410" s="126"/>
      <c r="S410" s="127"/>
      <c r="T410" s="128"/>
      <c r="U410" s="130"/>
      <c r="V410" s="131">
        <f t="shared" si="86"/>
        <v>0</v>
      </c>
      <c r="W410" s="132">
        <f t="shared" si="87"/>
        <v>0</v>
      </c>
      <c r="X410" s="133">
        <f t="shared" si="88"/>
        <v>0</v>
      </c>
      <c r="Y410" s="111">
        <f t="shared" si="89"/>
        <v>0</v>
      </c>
      <c r="Z410" s="112">
        <v>2</v>
      </c>
      <c r="AA410" s="134"/>
      <c r="AB410" s="135"/>
      <c r="AC410" s="115">
        <v>2</v>
      </c>
      <c r="AD410" s="116">
        <v>30</v>
      </c>
      <c r="AE410" s="110">
        <f t="shared" si="90"/>
        <v>0.6</v>
      </c>
      <c r="AF410" s="110">
        <f t="shared" si="91"/>
        <v>0.32666666666666661</v>
      </c>
      <c r="AG410" s="111">
        <f t="shared" si="92"/>
        <v>0.92666666666666653</v>
      </c>
      <c r="AH410" s="117">
        <v>0.1</v>
      </c>
      <c r="AI410" s="117">
        <v>0.05</v>
      </c>
      <c r="AJ410" s="118">
        <f t="shared" si="93"/>
        <v>4.3766666666666669</v>
      </c>
      <c r="AK410" s="119">
        <v>401</v>
      </c>
    </row>
    <row r="411" spans="1:4453" s="80" customFormat="1" ht="24" customHeight="1" x14ac:dyDescent="0.25">
      <c r="A411" s="101">
        <v>402</v>
      </c>
      <c r="B411" s="102" t="s">
        <v>435</v>
      </c>
      <c r="C411" s="125">
        <v>2.7</v>
      </c>
      <c r="D411" s="125">
        <v>0.2</v>
      </c>
      <c r="E411" s="125">
        <v>0</v>
      </c>
      <c r="F411" s="137"/>
      <c r="G411" s="140"/>
      <c r="H411" s="140"/>
      <c r="I411" s="129"/>
      <c r="J411" s="137"/>
      <c r="K411" s="140">
        <v>3</v>
      </c>
      <c r="L411" s="140"/>
      <c r="M411" s="129"/>
      <c r="N411" s="137">
        <v>2</v>
      </c>
      <c r="O411" s="140"/>
      <c r="P411" s="140"/>
      <c r="Q411" s="129"/>
      <c r="R411" s="137"/>
      <c r="S411" s="140"/>
      <c r="T411" s="129"/>
      <c r="U411" s="141">
        <v>4.5</v>
      </c>
      <c r="V411" s="131">
        <f t="shared" si="86"/>
        <v>9.5</v>
      </c>
      <c r="W411" s="132">
        <f t="shared" si="87"/>
        <v>2.85</v>
      </c>
      <c r="X411" s="133">
        <f t="shared" si="88"/>
        <v>0.44333333333333336</v>
      </c>
      <c r="Y411" s="111">
        <f t="shared" si="89"/>
        <v>3.2933333333333334</v>
      </c>
      <c r="Z411" s="112">
        <v>2</v>
      </c>
      <c r="AA411" s="134"/>
      <c r="AB411" s="135"/>
      <c r="AC411" s="115">
        <v>2</v>
      </c>
      <c r="AD411" s="116">
        <v>30</v>
      </c>
      <c r="AE411" s="110">
        <f t="shared" si="90"/>
        <v>0.6</v>
      </c>
      <c r="AF411" s="110">
        <f t="shared" si="91"/>
        <v>9.3333333333333324E-2</v>
      </c>
      <c r="AG411" s="111">
        <f t="shared" si="92"/>
        <v>0.69333333333333336</v>
      </c>
      <c r="AH411" s="117">
        <v>0.45</v>
      </c>
      <c r="AI411" s="117">
        <v>0.05</v>
      </c>
      <c r="AJ411" s="118">
        <f t="shared" si="93"/>
        <v>7.2866666666666671</v>
      </c>
      <c r="AK411" s="119">
        <v>402</v>
      </c>
    </row>
    <row r="412" spans="1:4453" s="80" customFormat="1" ht="24" customHeight="1" x14ac:dyDescent="0.25">
      <c r="A412" s="101">
        <v>403</v>
      </c>
      <c r="B412" s="102" t="s">
        <v>436</v>
      </c>
      <c r="C412" s="136">
        <v>2.4</v>
      </c>
      <c r="D412" s="136">
        <v>0</v>
      </c>
      <c r="E412" s="125">
        <v>0</v>
      </c>
      <c r="F412" s="126"/>
      <c r="G412" s="127"/>
      <c r="H412" s="127"/>
      <c r="I412" s="128"/>
      <c r="J412" s="126"/>
      <c r="K412" s="127"/>
      <c r="L412" s="127"/>
      <c r="M412" s="128"/>
      <c r="N412" s="126"/>
      <c r="O412" s="127"/>
      <c r="P412" s="127"/>
      <c r="Q412" s="128"/>
      <c r="R412" s="126"/>
      <c r="S412" s="127"/>
      <c r="T412" s="128"/>
      <c r="U412" s="130"/>
      <c r="V412" s="131">
        <f t="shared" si="86"/>
        <v>0</v>
      </c>
      <c r="W412" s="132">
        <f t="shared" si="87"/>
        <v>0</v>
      </c>
      <c r="X412" s="133">
        <f t="shared" si="88"/>
        <v>0</v>
      </c>
      <c r="Y412" s="111">
        <f t="shared" si="89"/>
        <v>0</v>
      </c>
      <c r="Z412" s="112">
        <v>2</v>
      </c>
      <c r="AA412" s="134"/>
      <c r="AB412" s="135"/>
      <c r="AC412" s="115">
        <v>2</v>
      </c>
      <c r="AD412" s="116">
        <v>30</v>
      </c>
      <c r="AE412" s="110">
        <f t="shared" si="90"/>
        <v>0.6</v>
      </c>
      <c r="AF412" s="110">
        <f t="shared" si="91"/>
        <v>0</v>
      </c>
      <c r="AG412" s="111">
        <f t="shared" si="92"/>
        <v>0.6</v>
      </c>
      <c r="AH412" s="117">
        <v>0.85</v>
      </c>
      <c r="AI412" s="117">
        <v>0.05</v>
      </c>
      <c r="AJ412" s="118">
        <f t="shared" si="93"/>
        <v>3.8000000000000003</v>
      </c>
      <c r="AK412" s="119">
        <v>403</v>
      </c>
    </row>
    <row r="413" spans="1:4453" s="80" customFormat="1" ht="24" customHeight="1" x14ac:dyDescent="0.25">
      <c r="A413" s="101">
        <v>404</v>
      </c>
      <c r="B413" s="102" t="s">
        <v>437</v>
      </c>
      <c r="C413" s="125">
        <v>2.6</v>
      </c>
      <c r="D413" s="125">
        <v>0.2</v>
      </c>
      <c r="E413" s="125">
        <v>2</v>
      </c>
      <c r="F413" s="137"/>
      <c r="G413" s="140"/>
      <c r="H413" s="140"/>
      <c r="I413" s="129"/>
      <c r="J413" s="137">
        <v>2</v>
      </c>
      <c r="K413" s="140"/>
      <c r="L413" s="140"/>
      <c r="M413" s="129"/>
      <c r="N413" s="137"/>
      <c r="O413" s="140"/>
      <c r="P413" s="140"/>
      <c r="Q413" s="129"/>
      <c r="R413" s="137"/>
      <c r="S413" s="140"/>
      <c r="T413" s="129"/>
      <c r="U413" s="141">
        <v>3</v>
      </c>
      <c r="V413" s="131">
        <f t="shared" si="86"/>
        <v>5</v>
      </c>
      <c r="W413" s="132">
        <f t="shared" si="87"/>
        <v>1.5</v>
      </c>
      <c r="X413" s="133">
        <f t="shared" si="88"/>
        <v>0.23333333333333336</v>
      </c>
      <c r="Y413" s="111">
        <f t="shared" si="89"/>
        <v>1.7333333333333334</v>
      </c>
      <c r="Z413" s="112">
        <v>2</v>
      </c>
      <c r="AA413" s="134"/>
      <c r="AB413" s="135"/>
      <c r="AC413" s="115">
        <v>2</v>
      </c>
      <c r="AD413" s="116">
        <v>30</v>
      </c>
      <c r="AE413" s="110">
        <f t="shared" si="90"/>
        <v>0.6</v>
      </c>
      <c r="AF413" s="110">
        <f t="shared" si="91"/>
        <v>9.3333333333333324E-2</v>
      </c>
      <c r="AG413" s="111">
        <f t="shared" si="92"/>
        <v>0.69333333333333336</v>
      </c>
      <c r="AH413" s="117">
        <v>0.1</v>
      </c>
      <c r="AI413" s="117"/>
      <c r="AJ413" s="118">
        <f t="shared" si="93"/>
        <v>7.3266666666666671</v>
      </c>
      <c r="AK413" s="119">
        <v>404</v>
      </c>
    </row>
    <row r="414" spans="1:4453" s="80" customFormat="1" ht="24" customHeight="1" x14ac:dyDescent="0.25">
      <c r="A414" s="101">
        <v>405</v>
      </c>
      <c r="B414" s="102" t="s">
        <v>438</v>
      </c>
      <c r="C414" s="125">
        <v>2.65</v>
      </c>
      <c r="D414" s="125">
        <v>2.88</v>
      </c>
      <c r="E414" s="125"/>
      <c r="F414" s="126"/>
      <c r="G414" s="127"/>
      <c r="H414" s="127"/>
      <c r="I414" s="128"/>
      <c r="J414" s="126"/>
      <c r="K414" s="127"/>
      <c r="L414" s="127"/>
      <c r="M414" s="128"/>
      <c r="N414" s="126"/>
      <c r="O414" s="127"/>
      <c r="P414" s="127"/>
      <c r="Q414" s="128"/>
      <c r="R414" s="126"/>
      <c r="S414" s="127"/>
      <c r="T414" s="128"/>
      <c r="U414" s="130"/>
      <c r="V414" s="131">
        <f t="shared" si="86"/>
        <v>0</v>
      </c>
      <c r="W414" s="132">
        <f t="shared" si="87"/>
        <v>0</v>
      </c>
      <c r="X414" s="133">
        <f t="shared" si="88"/>
        <v>0</v>
      </c>
      <c r="Y414" s="111">
        <f t="shared" si="89"/>
        <v>0</v>
      </c>
      <c r="Z414" s="112">
        <v>2</v>
      </c>
      <c r="AA414" s="134"/>
      <c r="AB414" s="135"/>
      <c r="AC414" s="115">
        <v>2</v>
      </c>
      <c r="AD414" s="116">
        <v>30</v>
      </c>
      <c r="AE414" s="110">
        <f t="shared" si="90"/>
        <v>0.6</v>
      </c>
      <c r="AF414" s="110">
        <f t="shared" si="91"/>
        <v>1.3440000000000001</v>
      </c>
      <c r="AG414" s="111">
        <f t="shared" si="92"/>
        <v>1.944</v>
      </c>
      <c r="AH414" s="117"/>
      <c r="AI414" s="117">
        <v>0.05</v>
      </c>
      <c r="AJ414" s="118">
        <f t="shared" si="93"/>
        <v>7.4239999999999995</v>
      </c>
      <c r="AK414" s="119">
        <v>405</v>
      </c>
    </row>
    <row r="415" spans="1:4453" s="80" customFormat="1" ht="24" customHeight="1" x14ac:dyDescent="0.25">
      <c r="A415" s="101">
        <v>406</v>
      </c>
      <c r="B415" s="102" t="s">
        <v>439</v>
      </c>
      <c r="C415" s="136">
        <v>2.85</v>
      </c>
      <c r="D415" s="136">
        <v>1.65</v>
      </c>
      <c r="E415" s="125">
        <v>0</v>
      </c>
      <c r="F415" s="126"/>
      <c r="G415" s="127"/>
      <c r="H415" s="127"/>
      <c r="I415" s="128"/>
      <c r="J415" s="126"/>
      <c r="K415" s="127"/>
      <c r="L415" s="127"/>
      <c r="M415" s="128"/>
      <c r="N415" s="126"/>
      <c r="O415" s="127"/>
      <c r="P415" s="127"/>
      <c r="Q415" s="128"/>
      <c r="R415" s="126"/>
      <c r="S415" s="127"/>
      <c r="T415" s="128"/>
      <c r="U415" s="130">
        <v>1</v>
      </c>
      <c r="V415" s="131">
        <f t="shared" si="86"/>
        <v>1</v>
      </c>
      <c r="W415" s="132">
        <f t="shared" si="87"/>
        <v>0.3</v>
      </c>
      <c r="X415" s="133">
        <f t="shared" si="88"/>
        <v>0.38499999999999995</v>
      </c>
      <c r="Y415" s="111">
        <f t="shared" si="89"/>
        <v>0.68499999999999994</v>
      </c>
      <c r="Z415" s="112">
        <v>2</v>
      </c>
      <c r="AA415" s="134"/>
      <c r="AB415" s="135"/>
      <c r="AC415" s="115">
        <v>2</v>
      </c>
      <c r="AD415" s="116">
        <v>30</v>
      </c>
      <c r="AE415" s="110">
        <f t="shared" si="90"/>
        <v>0.6</v>
      </c>
      <c r="AF415" s="110">
        <f t="shared" si="91"/>
        <v>0.76999999999999991</v>
      </c>
      <c r="AG415" s="111">
        <f t="shared" si="92"/>
        <v>1.3699999999999999</v>
      </c>
      <c r="AH415" s="117">
        <v>1.35</v>
      </c>
      <c r="AI415" s="117">
        <v>0.05</v>
      </c>
      <c r="AJ415" s="118">
        <f t="shared" si="93"/>
        <v>7.8549999999999995</v>
      </c>
      <c r="AK415" s="119">
        <v>406</v>
      </c>
    </row>
    <row r="416" spans="1:4453" s="80" customFormat="1" ht="24" customHeight="1" x14ac:dyDescent="0.25">
      <c r="A416" s="101">
        <v>407</v>
      </c>
      <c r="B416" s="102" t="s">
        <v>440</v>
      </c>
      <c r="C416" s="136">
        <v>3.15</v>
      </c>
      <c r="D416" s="136">
        <v>0.79</v>
      </c>
      <c r="E416" s="125">
        <v>2</v>
      </c>
      <c r="F416" s="126"/>
      <c r="G416" s="127"/>
      <c r="H416" s="127"/>
      <c r="I416" s="128"/>
      <c r="J416" s="126"/>
      <c r="K416" s="127"/>
      <c r="L416" s="127"/>
      <c r="M416" s="128">
        <v>5</v>
      </c>
      <c r="N416" s="126">
        <v>2</v>
      </c>
      <c r="O416" s="127"/>
      <c r="P416" s="127"/>
      <c r="Q416" s="128"/>
      <c r="R416" s="126"/>
      <c r="S416" s="127"/>
      <c r="T416" s="128"/>
      <c r="U416" s="130">
        <v>1</v>
      </c>
      <c r="V416" s="131">
        <f t="shared" si="86"/>
        <v>8</v>
      </c>
      <c r="W416" s="132">
        <f t="shared" si="87"/>
        <v>2.4</v>
      </c>
      <c r="X416" s="133">
        <f t="shared" si="88"/>
        <v>1.4746666666666666</v>
      </c>
      <c r="Y416" s="111">
        <f t="shared" si="89"/>
        <v>3.8746666666666663</v>
      </c>
      <c r="Z416" s="112">
        <v>2</v>
      </c>
      <c r="AA416" s="134"/>
      <c r="AB416" s="135"/>
      <c r="AC416" s="115">
        <v>2</v>
      </c>
      <c r="AD416" s="116">
        <v>30</v>
      </c>
      <c r="AE416" s="110">
        <f t="shared" si="90"/>
        <v>0.6</v>
      </c>
      <c r="AF416" s="110">
        <f t="shared" si="91"/>
        <v>0.36866666666666664</v>
      </c>
      <c r="AG416" s="111">
        <f t="shared" si="92"/>
        <v>0.96866666666666656</v>
      </c>
      <c r="AH416" s="117"/>
      <c r="AI416" s="117"/>
      <c r="AJ416" s="118">
        <f t="shared" si="93"/>
        <v>10.783333333333331</v>
      </c>
      <c r="AK416" s="119">
        <v>407</v>
      </c>
    </row>
    <row r="417" spans="1:37 4451:4451" s="80" customFormat="1" ht="24" customHeight="1" x14ac:dyDescent="0.25">
      <c r="A417" s="101">
        <v>408</v>
      </c>
      <c r="B417" s="102" t="s">
        <v>441</v>
      </c>
      <c r="C417" s="125">
        <v>2.6</v>
      </c>
      <c r="D417" s="125">
        <v>1.03</v>
      </c>
      <c r="E417" s="125">
        <v>0</v>
      </c>
      <c r="F417" s="137"/>
      <c r="G417" s="140"/>
      <c r="H417" s="140"/>
      <c r="I417" s="129"/>
      <c r="J417" s="137"/>
      <c r="K417" s="140"/>
      <c r="L417" s="140"/>
      <c r="M417" s="129"/>
      <c r="N417" s="137">
        <v>2</v>
      </c>
      <c r="O417" s="140"/>
      <c r="P417" s="140"/>
      <c r="Q417" s="129"/>
      <c r="R417" s="137"/>
      <c r="S417" s="140"/>
      <c r="T417" s="129"/>
      <c r="U417" s="141">
        <v>3.75</v>
      </c>
      <c r="V417" s="131">
        <f t="shared" si="86"/>
        <v>5.75</v>
      </c>
      <c r="W417" s="132">
        <f t="shared" si="87"/>
        <v>1.7249999999999999</v>
      </c>
      <c r="X417" s="133">
        <f t="shared" si="88"/>
        <v>1.3819166666666665</v>
      </c>
      <c r="Y417" s="111">
        <f t="shared" si="89"/>
        <v>3.1069166666666663</v>
      </c>
      <c r="Z417" s="112">
        <v>2</v>
      </c>
      <c r="AA417" s="134"/>
      <c r="AB417" s="135"/>
      <c r="AC417" s="115">
        <v>1.6</v>
      </c>
      <c r="AD417" s="116">
        <v>30</v>
      </c>
      <c r="AE417" s="110">
        <f t="shared" si="90"/>
        <v>0.48</v>
      </c>
      <c r="AF417" s="110">
        <f t="shared" si="91"/>
        <v>0.38453333333333334</v>
      </c>
      <c r="AG417" s="111">
        <f t="shared" si="92"/>
        <v>0.86453333333333338</v>
      </c>
      <c r="AH417" s="117">
        <v>1.9</v>
      </c>
      <c r="AI417" s="117"/>
      <c r="AJ417" s="118">
        <f t="shared" si="93"/>
        <v>9.5014499999999984</v>
      </c>
      <c r="AK417" s="119">
        <v>408</v>
      </c>
    </row>
    <row r="418" spans="1:37 4451:4451" s="80" customFormat="1" ht="24" customHeight="1" x14ac:dyDescent="0.25">
      <c r="A418" s="101">
        <v>409</v>
      </c>
      <c r="B418" s="102" t="s">
        <v>1789</v>
      </c>
      <c r="C418" s="125">
        <v>2.7</v>
      </c>
      <c r="D418" s="125">
        <v>0.2</v>
      </c>
      <c r="E418" s="125">
        <v>2</v>
      </c>
      <c r="F418" s="126"/>
      <c r="G418" s="127"/>
      <c r="H418" s="127"/>
      <c r="I418" s="128"/>
      <c r="J418" s="126"/>
      <c r="K418" s="127"/>
      <c r="L418" s="127"/>
      <c r="M418" s="128"/>
      <c r="N418" s="126"/>
      <c r="O418" s="127"/>
      <c r="P418" s="127"/>
      <c r="Q418" s="128"/>
      <c r="R418" s="126"/>
      <c r="S418" s="127"/>
      <c r="T418" s="128"/>
      <c r="U418" s="130"/>
      <c r="V418" s="131">
        <f t="shared" si="86"/>
        <v>0</v>
      </c>
      <c r="W418" s="132">
        <f t="shared" si="87"/>
        <v>0</v>
      </c>
      <c r="X418" s="133">
        <f t="shared" si="88"/>
        <v>0</v>
      </c>
      <c r="Y418" s="111">
        <f t="shared" si="89"/>
        <v>0</v>
      </c>
      <c r="Z418" s="112">
        <v>2</v>
      </c>
      <c r="AA418" s="134"/>
      <c r="AB418" s="135"/>
      <c r="AC418" s="115">
        <v>2</v>
      </c>
      <c r="AD418" s="116">
        <v>30</v>
      </c>
      <c r="AE418" s="110">
        <f t="shared" si="90"/>
        <v>0.6</v>
      </c>
      <c r="AF418" s="110">
        <f t="shared" si="91"/>
        <v>9.3333333333333324E-2</v>
      </c>
      <c r="AG418" s="111">
        <f t="shared" si="92"/>
        <v>0.69333333333333336</v>
      </c>
      <c r="AH418" s="117">
        <v>0.45</v>
      </c>
      <c r="AI418" s="117">
        <v>0.05</v>
      </c>
      <c r="AJ418" s="118">
        <f t="shared" si="93"/>
        <v>5.9933333333333341</v>
      </c>
      <c r="AK418" s="119">
        <v>409</v>
      </c>
    </row>
    <row r="419" spans="1:37 4451:4451" s="80" customFormat="1" ht="24" customHeight="1" x14ac:dyDescent="0.25">
      <c r="A419" s="101">
        <v>410</v>
      </c>
      <c r="B419" s="102" t="s">
        <v>443</v>
      </c>
      <c r="C419" s="125">
        <v>2.7</v>
      </c>
      <c r="D419" s="125">
        <v>2.33</v>
      </c>
      <c r="E419" s="125">
        <v>2</v>
      </c>
      <c r="F419" s="137"/>
      <c r="G419" s="140"/>
      <c r="H419" s="140"/>
      <c r="I419" s="129"/>
      <c r="J419" s="137"/>
      <c r="K419" s="140"/>
      <c r="L419" s="140"/>
      <c r="M419" s="129">
        <v>5</v>
      </c>
      <c r="N419" s="137"/>
      <c r="O419" s="140"/>
      <c r="P419" s="140"/>
      <c r="Q419" s="129"/>
      <c r="R419" s="137"/>
      <c r="S419" s="140"/>
      <c r="T419" s="129"/>
      <c r="U419" s="141">
        <v>1</v>
      </c>
      <c r="V419" s="131">
        <f t="shared" si="86"/>
        <v>6</v>
      </c>
      <c r="W419" s="132">
        <f t="shared" si="87"/>
        <v>1.7999999999999998</v>
      </c>
      <c r="X419" s="133">
        <f t="shared" si="88"/>
        <v>3.2619999999999991</v>
      </c>
      <c r="Y419" s="111">
        <f t="shared" si="89"/>
        <v>5.0619999999999994</v>
      </c>
      <c r="Z419" s="112">
        <v>2</v>
      </c>
      <c r="AA419" s="134"/>
      <c r="AB419" s="135"/>
      <c r="AC419" s="115">
        <v>2</v>
      </c>
      <c r="AD419" s="116">
        <v>30</v>
      </c>
      <c r="AE419" s="110">
        <f t="shared" si="90"/>
        <v>0.6</v>
      </c>
      <c r="AF419" s="110">
        <f t="shared" si="91"/>
        <v>1.0873333333333333</v>
      </c>
      <c r="AG419" s="111">
        <f t="shared" si="92"/>
        <v>1.6873333333333331</v>
      </c>
      <c r="AH419" s="117">
        <v>0.6</v>
      </c>
      <c r="AI419" s="117"/>
      <c r="AJ419" s="118">
        <f t="shared" si="93"/>
        <v>14.379333333333332</v>
      </c>
      <c r="AK419" s="119">
        <v>410</v>
      </c>
    </row>
    <row r="420" spans="1:37 4451:4451" s="122" customFormat="1" ht="24" customHeight="1" x14ac:dyDescent="0.25">
      <c r="A420" s="101">
        <v>411</v>
      </c>
      <c r="B420" s="102" t="s">
        <v>444</v>
      </c>
      <c r="C420" s="125">
        <v>2.5</v>
      </c>
      <c r="D420" s="125"/>
      <c r="E420" s="125">
        <v>0</v>
      </c>
      <c r="F420" s="137"/>
      <c r="G420" s="140"/>
      <c r="H420" s="140"/>
      <c r="I420" s="129"/>
      <c r="J420" s="137"/>
      <c r="K420" s="140"/>
      <c r="L420" s="140"/>
      <c r="M420" s="129"/>
      <c r="N420" s="137">
        <v>2</v>
      </c>
      <c r="O420" s="140"/>
      <c r="P420" s="140"/>
      <c r="Q420" s="129"/>
      <c r="R420" s="137"/>
      <c r="S420" s="140"/>
      <c r="T420" s="129"/>
      <c r="U420" s="141"/>
      <c r="V420" s="131">
        <f t="shared" si="86"/>
        <v>2</v>
      </c>
      <c r="W420" s="132">
        <f t="shared" si="87"/>
        <v>0.6</v>
      </c>
      <c r="X420" s="133">
        <f t="shared" si="88"/>
        <v>0</v>
      </c>
      <c r="Y420" s="111">
        <f t="shared" si="89"/>
        <v>0.6</v>
      </c>
      <c r="Z420" s="112">
        <v>2</v>
      </c>
      <c r="AA420" s="134"/>
      <c r="AB420" s="135"/>
      <c r="AC420" s="115">
        <v>2</v>
      </c>
      <c r="AD420" s="116"/>
      <c r="AE420" s="110"/>
      <c r="AF420" s="110"/>
      <c r="AG420" s="111">
        <v>2</v>
      </c>
      <c r="AH420" s="117">
        <v>0</v>
      </c>
      <c r="AI420" s="117">
        <v>0.05</v>
      </c>
      <c r="AJ420" s="118">
        <f t="shared" si="93"/>
        <v>5.05</v>
      </c>
      <c r="AK420" s="119">
        <v>411</v>
      </c>
    </row>
    <row r="421" spans="1:37 4451:4451" s="80" customFormat="1" ht="24" customHeight="1" x14ac:dyDescent="0.25">
      <c r="A421" s="101">
        <v>412</v>
      </c>
      <c r="B421" s="102" t="s">
        <v>445</v>
      </c>
      <c r="C421" s="125"/>
      <c r="D421" s="125"/>
      <c r="E421" s="125"/>
      <c r="F421" s="126"/>
      <c r="G421" s="127"/>
      <c r="H421" s="127"/>
      <c r="I421" s="128"/>
      <c r="J421" s="126"/>
      <c r="K421" s="127"/>
      <c r="L421" s="127"/>
      <c r="M421" s="128"/>
      <c r="N421" s="126"/>
      <c r="O421" s="127"/>
      <c r="P421" s="127"/>
      <c r="Q421" s="128"/>
      <c r="R421" s="126"/>
      <c r="S421" s="127"/>
      <c r="T421" s="128"/>
      <c r="U421" s="130"/>
      <c r="V421" s="131">
        <f t="shared" si="86"/>
        <v>0</v>
      </c>
      <c r="W421" s="132">
        <f t="shared" si="87"/>
        <v>0</v>
      </c>
      <c r="X421" s="133">
        <f t="shared" si="88"/>
        <v>0</v>
      </c>
      <c r="Y421" s="111">
        <f t="shared" si="89"/>
        <v>0</v>
      </c>
      <c r="Z421" s="112">
        <v>2</v>
      </c>
      <c r="AA421" s="134"/>
      <c r="AB421" s="135"/>
      <c r="AC421" s="115">
        <v>1.33</v>
      </c>
      <c r="AD421" s="116">
        <v>30</v>
      </c>
      <c r="AE421" s="110">
        <f t="shared" ref="AE421:AE462" si="94">IF(AD421="","",IF(AND(AD421=30,AC421=""),SUM(Z421:AB421)*0.3,IF(AND(AD421=30,AC421&gt;=0),AC421*0.3,"Preencher com 30 ou vazio")))</f>
        <v>0.39900000000000002</v>
      </c>
      <c r="AF421" s="110">
        <f t="shared" ref="AF421:AF462" si="95">IF(AND(AC421&gt;0),(AC421*0.7*D421)/3,IF(AND(AC421=0),(((SUM(Z421:AB421)*0.7))*D421)/3,"Erro"))</f>
        <v>0</v>
      </c>
      <c r="AG421" s="111">
        <f t="shared" ref="AG421:AG462" si="96">IFERROR(AE421+AF421,"")</f>
        <v>0.39900000000000002</v>
      </c>
      <c r="AH421" s="117"/>
      <c r="AI421" s="117"/>
      <c r="AJ421" s="118">
        <f t="shared" si="93"/>
        <v>0.39900000000000002</v>
      </c>
      <c r="AK421" s="119">
        <v>412</v>
      </c>
    </row>
    <row r="422" spans="1:37 4451:4451" s="80" customFormat="1" ht="24" customHeight="1" x14ac:dyDescent="0.25">
      <c r="A422" s="101">
        <v>413</v>
      </c>
      <c r="B422" s="102" t="s">
        <v>446</v>
      </c>
      <c r="C422" s="125">
        <v>2.7</v>
      </c>
      <c r="D422" s="125">
        <v>0.99</v>
      </c>
      <c r="E422" s="125">
        <v>1</v>
      </c>
      <c r="F422" s="126"/>
      <c r="G422" s="127"/>
      <c r="H422" s="127"/>
      <c r="I422" s="128"/>
      <c r="J422" s="126"/>
      <c r="K422" s="127"/>
      <c r="L422" s="127"/>
      <c r="M422" s="129"/>
      <c r="N422" s="126"/>
      <c r="O422" s="127"/>
      <c r="P422" s="127"/>
      <c r="Q422" s="128"/>
      <c r="R422" s="126"/>
      <c r="S422" s="127"/>
      <c r="T422" s="128"/>
      <c r="U422" s="130">
        <v>4.4000000000000004</v>
      </c>
      <c r="V422" s="131">
        <f t="shared" si="86"/>
        <v>4.4000000000000004</v>
      </c>
      <c r="W422" s="132">
        <f t="shared" si="87"/>
        <v>1.32</v>
      </c>
      <c r="X422" s="133">
        <f t="shared" si="88"/>
        <v>1.0164</v>
      </c>
      <c r="Y422" s="111">
        <f t="shared" si="89"/>
        <v>2.3364000000000003</v>
      </c>
      <c r="Z422" s="112">
        <v>2</v>
      </c>
      <c r="AA422" s="134"/>
      <c r="AB422" s="135"/>
      <c r="AC422" s="115">
        <v>2</v>
      </c>
      <c r="AD422" s="116">
        <v>30</v>
      </c>
      <c r="AE422" s="110">
        <f t="shared" si="94"/>
        <v>0.6</v>
      </c>
      <c r="AF422" s="110">
        <f t="shared" si="95"/>
        <v>0.46199999999999997</v>
      </c>
      <c r="AG422" s="111">
        <f t="shared" si="96"/>
        <v>1.0619999999999998</v>
      </c>
      <c r="AH422" s="117">
        <v>1.65</v>
      </c>
      <c r="AI422" s="117"/>
      <c r="AJ422" s="118">
        <f t="shared" si="93"/>
        <v>9.7384000000000004</v>
      </c>
      <c r="AK422" s="119">
        <v>413</v>
      </c>
    </row>
    <row r="423" spans="1:37 4451:4451" s="80" customFormat="1" ht="24" customHeight="1" x14ac:dyDescent="0.25">
      <c r="A423" s="101">
        <v>414</v>
      </c>
      <c r="B423" s="102" t="s">
        <v>447</v>
      </c>
      <c r="C423" s="136">
        <v>2.2000000000000002</v>
      </c>
      <c r="D423" s="136">
        <v>1.91</v>
      </c>
      <c r="E423" s="125">
        <v>1</v>
      </c>
      <c r="F423" s="126"/>
      <c r="G423" s="127"/>
      <c r="H423" s="127"/>
      <c r="I423" s="128"/>
      <c r="J423" s="126"/>
      <c r="K423" s="127"/>
      <c r="L423" s="127"/>
      <c r="M423" s="128"/>
      <c r="N423" s="126"/>
      <c r="O423" s="127"/>
      <c r="P423" s="127"/>
      <c r="Q423" s="128"/>
      <c r="R423" s="126"/>
      <c r="S423" s="127"/>
      <c r="T423" s="128"/>
      <c r="U423" s="130">
        <v>1</v>
      </c>
      <c r="V423" s="131">
        <f t="shared" si="86"/>
        <v>1</v>
      </c>
      <c r="W423" s="132">
        <f t="shared" si="87"/>
        <v>0.3</v>
      </c>
      <c r="X423" s="133">
        <f t="shared" si="88"/>
        <v>0.44566666666666666</v>
      </c>
      <c r="Y423" s="111">
        <f t="shared" si="89"/>
        <v>0.7456666666666667</v>
      </c>
      <c r="Z423" s="112">
        <v>2</v>
      </c>
      <c r="AA423" s="134"/>
      <c r="AB423" s="135"/>
      <c r="AC423" s="115">
        <v>2</v>
      </c>
      <c r="AD423" s="116">
        <v>30</v>
      </c>
      <c r="AE423" s="110">
        <f t="shared" si="94"/>
        <v>0.6</v>
      </c>
      <c r="AF423" s="110">
        <f t="shared" si="95"/>
        <v>0.89133333333333331</v>
      </c>
      <c r="AG423" s="111">
        <f t="shared" si="96"/>
        <v>1.4913333333333334</v>
      </c>
      <c r="AH423" s="117">
        <v>1.9</v>
      </c>
      <c r="AI423" s="117"/>
      <c r="AJ423" s="118">
        <f t="shared" si="93"/>
        <v>9.2469999999999999</v>
      </c>
      <c r="AK423" s="119">
        <v>414</v>
      </c>
    </row>
    <row r="424" spans="1:37 4451:4451" s="80" customFormat="1" ht="24" customHeight="1" x14ac:dyDescent="0.25">
      <c r="A424" s="101">
        <v>415</v>
      </c>
      <c r="B424" s="102" t="s">
        <v>448</v>
      </c>
      <c r="C424" s="125"/>
      <c r="D424" s="125"/>
      <c r="E424" s="125"/>
      <c r="F424" s="126"/>
      <c r="G424" s="127"/>
      <c r="H424" s="127"/>
      <c r="I424" s="128"/>
      <c r="J424" s="126"/>
      <c r="K424" s="127"/>
      <c r="L424" s="127"/>
      <c r="M424" s="128"/>
      <c r="N424" s="126"/>
      <c r="O424" s="127"/>
      <c r="P424" s="127"/>
      <c r="Q424" s="128"/>
      <c r="R424" s="126"/>
      <c r="S424" s="127"/>
      <c r="T424" s="128"/>
      <c r="U424" s="130"/>
      <c r="V424" s="131">
        <f t="shared" si="86"/>
        <v>0</v>
      </c>
      <c r="W424" s="132">
        <f t="shared" si="87"/>
        <v>0</v>
      </c>
      <c r="X424" s="133">
        <f t="shared" si="88"/>
        <v>0</v>
      </c>
      <c r="Y424" s="111">
        <f t="shared" si="89"/>
        <v>0</v>
      </c>
      <c r="Z424" s="112">
        <v>2</v>
      </c>
      <c r="AA424" s="134"/>
      <c r="AB424" s="135"/>
      <c r="AC424" s="115">
        <v>2</v>
      </c>
      <c r="AD424" s="116">
        <v>30</v>
      </c>
      <c r="AE424" s="110">
        <f t="shared" si="94"/>
        <v>0.6</v>
      </c>
      <c r="AF424" s="110">
        <f t="shared" si="95"/>
        <v>0</v>
      </c>
      <c r="AG424" s="111">
        <f t="shared" si="96"/>
        <v>0.6</v>
      </c>
      <c r="AH424" s="117"/>
      <c r="AI424" s="117"/>
      <c r="AJ424" s="118">
        <f t="shared" si="93"/>
        <v>0.6</v>
      </c>
      <c r="AK424" s="119">
        <v>415</v>
      </c>
    </row>
    <row r="425" spans="1:37 4451:4451" s="80" customFormat="1" ht="24" customHeight="1" x14ac:dyDescent="0.25">
      <c r="A425" s="101">
        <v>416</v>
      </c>
      <c r="B425" s="102" t="s">
        <v>449</v>
      </c>
      <c r="C425" s="125">
        <v>2.85</v>
      </c>
      <c r="D425" s="125">
        <v>0.56999999999999995</v>
      </c>
      <c r="E425" s="125">
        <v>1</v>
      </c>
      <c r="F425" s="126"/>
      <c r="G425" s="127"/>
      <c r="H425" s="127"/>
      <c r="I425" s="128"/>
      <c r="J425" s="126"/>
      <c r="K425" s="127"/>
      <c r="L425" s="127"/>
      <c r="M425" s="128"/>
      <c r="N425" s="126"/>
      <c r="O425" s="127"/>
      <c r="P425" s="127"/>
      <c r="Q425" s="128"/>
      <c r="R425" s="126"/>
      <c r="S425" s="127"/>
      <c r="T425" s="128"/>
      <c r="U425" s="130">
        <v>2</v>
      </c>
      <c r="V425" s="131">
        <f t="shared" si="86"/>
        <v>2</v>
      </c>
      <c r="W425" s="132">
        <f t="shared" si="87"/>
        <v>0.6</v>
      </c>
      <c r="X425" s="133">
        <f t="shared" si="88"/>
        <v>0.26599999999999996</v>
      </c>
      <c r="Y425" s="111">
        <f t="shared" si="89"/>
        <v>0.86599999999999988</v>
      </c>
      <c r="Z425" s="112">
        <v>2</v>
      </c>
      <c r="AA425" s="134"/>
      <c r="AB425" s="135"/>
      <c r="AC425" s="115">
        <v>2</v>
      </c>
      <c r="AD425" s="116">
        <v>30</v>
      </c>
      <c r="AE425" s="110">
        <f t="shared" si="94"/>
        <v>0.6</v>
      </c>
      <c r="AF425" s="110">
        <f t="shared" si="95"/>
        <v>0.26599999999999996</v>
      </c>
      <c r="AG425" s="111">
        <f t="shared" si="96"/>
        <v>0.86599999999999988</v>
      </c>
      <c r="AH425" s="117">
        <v>1.05</v>
      </c>
      <c r="AI425" s="117"/>
      <c r="AJ425" s="118">
        <f t="shared" si="93"/>
        <v>7.2019999999999991</v>
      </c>
      <c r="AK425" s="119">
        <v>416</v>
      </c>
    </row>
    <row r="426" spans="1:37 4451:4451" s="80" customFormat="1" ht="24" customHeight="1" x14ac:dyDescent="0.25">
      <c r="A426" s="101">
        <v>417</v>
      </c>
      <c r="B426" s="102" t="s">
        <v>450</v>
      </c>
      <c r="C426" s="125"/>
      <c r="D426" s="125"/>
      <c r="E426" s="125"/>
      <c r="F426" s="126"/>
      <c r="G426" s="127"/>
      <c r="H426" s="127"/>
      <c r="I426" s="128"/>
      <c r="J426" s="126"/>
      <c r="K426" s="127"/>
      <c r="L426" s="127"/>
      <c r="M426" s="128"/>
      <c r="N426" s="126"/>
      <c r="O426" s="127"/>
      <c r="P426" s="127"/>
      <c r="Q426" s="128"/>
      <c r="R426" s="126"/>
      <c r="S426" s="127"/>
      <c r="T426" s="128"/>
      <c r="U426" s="130"/>
      <c r="V426" s="131">
        <f t="shared" si="86"/>
        <v>0</v>
      </c>
      <c r="W426" s="132">
        <f t="shared" si="87"/>
        <v>0</v>
      </c>
      <c r="X426" s="133">
        <f t="shared" si="88"/>
        <v>0</v>
      </c>
      <c r="Y426" s="111">
        <f t="shared" si="89"/>
        <v>0</v>
      </c>
      <c r="Z426" s="112">
        <v>2</v>
      </c>
      <c r="AA426" s="134"/>
      <c r="AB426" s="135"/>
      <c r="AC426" s="115">
        <v>2</v>
      </c>
      <c r="AD426" s="116">
        <v>30</v>
      </c>
      <c r="AE426" s="110">
        <f t="shared" si="94"/>
        <v>0.6</v>
      </c>
      <c r="AF426" s="110">
        <f t="shared" si="95"/>
        <v>0</v>
      </c>
      <c r="AG426" s="111">
        <f t="shared" si="96"/>
        <v>0.6</v>
      </c>
      <c r="AH426" s="117"/>
      <c r="AI426" s="117"/>
      <c r="AJ426" s="118">
        <f t="shared" si="93"/>
        <v>0.6</v>
      </c>
      <c r="AK426" s="119">
        <v>417</v>
      </c>
    </row>
    <row r="427" spans="1:37 4451:4451" s="80" customFormat="1" ht="24" customHeight="1" x14ac:dyDescent="0.25">
      <c r="A427" s="101">
        <v>418</v>
      </c>
      <c r="B427" s="102" t="s">
        <v>451</v>
      </c>
      <c r="C427" s="125">
        <v>2.4500000000000002</v>
      </c>
      <c r="D427" s="125"/>
      <c r="E427" s="125"/>
      <c r="F427" s="126"/>
      <c r="G427" s="127"/>
      <c r="H427" s="127"/>
      <c r="I427" s="128"/>
      <c r="J427" s="126"/>
      <c r="K427" s="127"/>
      <c r="L427" s="127"/>
      <c r="M427" s="128"/>
      <c r="N427" s="126"/>
      <c r="O427" s="127"/>
      <c r="P427" s="127"/>
      <c r="Q427" s="128"/>
      <c r="R427" s="126"/>
      <c r="S427" s="127"/>
      <c r="T427" s="128"/>
      <c r="U427" s="130">
        <v>1</v>
      </c>
      <c r="V427" s="131">
        <f t="shared" si="86"/>
        <v>1</v>
      </c>
      <c r="W427" s="132">
        <f t="shared" si="87"/>
        <v>0.3</v>
      </c>
      <c r="X427" s="133">
        <f t="shared" si="88"/>
        <v>0</v>
      </c>
      <c r="Y427" s="111">
        <f t="shared" si="89"/>
        <v>0.3</v>
      </c>
      <c r="Z427" s="112">
        <v>2</v>
      </c>
      <c r="AA427" s="134"/>
      <c r="AB427" s="135"/>
      <c r="AC427" s="115">
        <v>2</v>
      </c>
      <c r="AD427" s="116">
        <v>30</v>
      </c>
      <c r="AE427" s="110">
        <f t="shared" si="94"/>
        <v>0.6</v>
      </c>
      <c r="AF427" s="110">
        <f t="shared" si="95"/>
        <v>0</v>
      </c>
      <c r="AG427" s="111">
        <f t="shared" si="96"/>
        <v>0.6</v>
      </c>
      <c r="AH427" s="117">
        <v>1.25</v>
      </c>
      <c r="AI427" s="117"/>
      <c r="AJ427" s="118">
        <f t="shared" si="93"/>
        <v>4.5999999999999996</v>
      </c>
      <c r="AK427" s="119">
        <v>418</v>
      </c>
    </row>
    <row r="428" spans="1:37 4451:4451" s="80" customFormat="1" ht="24" customHeight="1" x14ac:dyDescent="0.25">
      <c r="A428" s="101">
        <v>419</v>
      </c>
      <c r="B428" s="102" t="s">
        <v>452</v>
      </c>
      <c r="C428" s="125">
        <v>3.3</v>
      </c>
      <c r="D428" s="125">
        <v>2.74</v>
      </c>
      <c r="E428" s="125">
        <v>2</v>
      </c>
      <c r="F428" s="126"/>
      <c r="G428" s="127"/>
      <c r="H428" s="127"/>
      <c r="I428" s="128"/>
      <c r="J428" s="126"/>
      <c r="K428" s="127"/>
      <c r="L428" s="127"/>
      <c r="M428" s="128"/>
      <c r="N428" s="126"/>
      <c r="O428" s="127"/>
      <c r="P428" s="127"/>
      <c r="Q428" s="128"/>
      <c r="R428" s="126"/>
      <c r="S428" s="127"/>
      <c r="T428" s="128"/>
      <c r="U428" s="130">
        <v>2</v>
      </c>
      <c r="V428" s="131">
        <f t="shared" si="86"/>
        <v>2</v>
      </c>
      <c r="W428" s="132">
        <f t="shared" si="87"/>
        <v>0.6</v>
      </c>
      <c r="X428" s="133">
        <f t="shared" si="88"/>
        <v>1.2786666666666666</v>
      </c>
      <c r="Y428" s="111">
        <f t="shared" si="89"/>
        <v>1.8786666666666667</v>
      </c>
      <c r="Z428" s="112">
        <v>2</v>
      </c>
      <c r="AA428" s="134"/>
      <c r="AB428" s="135"/>
      <c r="AC428" s="115">
        <v>1.6</v>
      </c>
      <c r="AD428" s="116">
        <v>30</v>
      </c>
      <c r="AE428" s="110">
        <f t="shared" si="94"/>
        <v>0.48</v>
      </c>
      <c r="AF428" s="110">
        <f t="shared" si="95"/>
        <v>1.0229333333333333</v>
      </c>
      <c r="AG428" s="111">
        <f t="shared" si="96"/>
        <v>1.5029333333333332</v>
      </c>
      <c r="AH428" s="117">
        <v>0.85</v>
      </c>
      <c r="AI428" s="117"/>
      <c r="AJ428" s="118">
        <f t="shared" si="93"/>
        <v>12.271599999999999</v>
      </c>
      <c r="AK428" s="119">
        <v>419</v>
      </c>
    </row>
    <row r="429" spans="1:37 4451:4451" s="80" customFormat="1" ht="24" customHeight="1" x14ac:dyDescent="0.25">
      <c r="A429" s="101">
        <v>420</v>
      </c>
      <c r="B429" s="102" t="s">
        <v>1809</v>
      </c>
      <c r="C429" s="136">
        <v>2.5</v>
      </c>
      <c r="D429" s="136">
        <v>0.2</v>
      </c>
      <c r="E429" s="125">
        <v>2</v>
      </c>
      <c r="F429" s="126"/>
      <c r="G429" s="127"/>
      <c r="H429" s="127"/>
      <c r="I429" s="128"/>
      <c r="J429" s="126"/>
      <c r="K429" s="127"/>
      <c r="L429" s="127"/>
      <c r="M429" s="128"/>
      <c r="N429" s="126"/>
      <c r="O429" s="127"/>
      <c r="P429" s="127"/>
      <c r="Q429" s="128"/>
      <c r="R429" s="126"/>
      <c r="S429" s="127"/>
      <c r="T429" s="128"/>
      <c r="U429" s="130"/>
      <c r="V429" s="131">
        <f t="shared" si="86"/>
        <v>0</v>
      </c>
      <c r="W429" s="132">
        <f t="shared" si="87"/>
        <v>0</v>
      </c>
      <c r="X429" s="133">
        <f t="shared" si="88"/>
        <v>0</v>
      </c>
      <c r="Y429" s="111">
        <f t="shared" si="89"/>
        <v>0</v>
      </c>
      <c r="Z429" s="112">
        <v>2</v>
      </c>
      <c r="AA429" s="134"/>
      <c r="AB429" s="135"/>
      <c r="AC429" s="115">
        <v>2</v>
      </c>
      <c r="AD429" s="116">
        <v>30</v>
      </c>
      <c r="AE429" s="110">
        <f t="shared" si="94"/>
        <v>0.6</v>
      </c>
      <c r="AF429" s="110">
        <f t="shared" si="95"/>
        <v>9.3333333333333324E-2</v>
      </c>
      <c r="AG429" s="111">
        <f t="shared" si="96"/>
        <v>0.69333333333333336</v>
      </c>
      <c r="AH429" s="117">
        <v>2</v>
      </c>
      <c r="AI429" s="117"/>
      <c r="AJ429" s="118">
        <f t="shared" si="93"/>
        <v>7.3933333333333335</v>
      </c>
      <c r="AK429" s="119">
        <v>420</v>
      </c>
    </row>
    <row r="430" spans="1:37 4451:4451" s="80" customFormat="1" ht="24" customHeight="1" x14ac:dyDescent="0.25">
      <c r="A430" s="101">
        <v>421</v>
      </c>
      <c r="B430" s="102" t="s">
        <v>454</v>
      </c>
      <c r="C430" s="125">
        <v>2.7</v>
      </c>
      <c r="D430" s="125">
        <v>3</v>
      </c>
      <c r="E430" s="125">
        <v>2</v>
      </c>
      <c r="F430" s="126"/>
      <c r="G430" s="127"/>
      <c r="H430" s="127"/>
      <c r="I430" s="128"/>
      <c r="J430" s="126"/>
      <c r="K430" s="127"/>
      <c r="L430" s="127"/>
      <c r="M430" s="128"/>
      <c r="N430" s="126"/>
      <c r="O430" s="127"/>
      <c r="P430" s="127"/>
      <c r="Q430" s="128"/>
      <c r="R430" s="126"/>
      <c r="S430" s="127"/>
      <c r="T430" s="128"/>
      <c r="U430" s="130">
        <v>2</v>
      </c>
      <c r="V430" s="131">
        <f t="shared" si="86"/>
        <v>2</v>
      </c>
      <c r="W430" s="132">
        <f t="shared" si="87"/>
        <v>0.6</v>
      </c>
      <c r="X430" s="133">
        <f t="shared" si="88"/>
        <v>1.3999999999999997</v>
      </c>
      <c r="Y430" s="111">
        <f t="shared" si="89"/>
        <v>1.9999999999999996</v>
      </c>
      <c r="Z430" s="112">
        <v>2</v>
      </c>
      <c r="AA430" s="134"/>
      <c r="AB430" s="135"/>
      <c r="AC430" s="115">
        <v>2</v>
      </c>
      <c r="AD430" s="116">
        <v>30</v>
      </c>
      <c r="AE430" s="110">
        <f t="shared" si="94"/>
        <v>0.6</v>
      </c>
      <c r="AF430" s="110">
        <f t="shared" si="95"/>
        <v>1.3999999999999997</v>
      </c>
      <c r="AG430" s="111">
        <f t="shared" si="96"/>
        <v>1.9999999999999996</v>
      </c>
      <c r="AH430" s="117">
        <v>0.75</v>
      </c>
      <c r="AI430" s="117"/>
      <c r="AJ430" s="118">
        <f t="shared" si="93"/>
        <v>12.45</v>
      </c>
      <c r="AK430" s="119">
        <v>421</v>
      </c>
    </row>
    <row r="431" spans="1:37 4451:4451" s="80" customFormat="1" ht="24" customHeight="1" x14ac:dyDescent="0.25">
      <c r="A431" s="101">
        <v>422</v>
      </c>
      <c r="B431" s="102" t="s">
        <v>455</v>
      </c>
      <c r="C431" s="136">
        <v>2.65</v>
      </c>
      <c r="D431" s="136">
        <v>0.2</v>
      </c>
      <c r="E431" s="125"/>
      <c r="F431" s="126"/>
      <c r="G431" s="127"/>
      <c r="H431" s="127"/>
      <c r="I431" s="128"/>
      <c r="J431" s="126"/>
      <c r="K431" s="127"/>
      <c r="L431" s="127"/>
      <c r="M431" s="128"/>
      <c r="N431" s="126"/>
      <c r="O431" s="127"/>
      <c r="P431" s="127"/>
      <c r="Q431" s="128"/>
      <c r="R431" s="126"/>
      <c r="S431" s="127"/>
      <c r="T431" s="128"/>
      <c r="U431" s="130"/>
      <c r="V431" s="131">
        <f t="shared" si="86"/>
        <v>0</v>
      </c>
      <c r="W431" s="132">
        <f t="shared" si="87"/>
        <v>0</v>
      </c>
      <c r="X431" s="133">
        <f t="shared" si="88"/>
        <v>0</v>
      </c>
      <c r="Y431" s="111">
        <f t="shared" si="89"/>
        <v>0</v>
      </c>
      <c r="Z431" s="112"/>
      <c r="AA431" s="134"/>
      <c r="AB431" s="135"/>
      <c r="AC431" s="115"/>
      <c r="AD431" s="116"/>
      <c r="AE431" s="110" t="str">
        <f t="shared" si="94"/>
        <v/>
      </c>
      <c r="AF431" s="110">
        <f t="shared" si="95"/>
        <v>0</v>
      </c>
      <c r="AG431" s="111" t="str">
        <f t="shared" si="96"/>
        <v/>
      </c>
      <c r="AH431" s="117">
        <v>0.9</v>
      </c>
      <c r="AI431" s="117"/>
      <c r="AJ431" s="118">
        <v>3.75</v>
      </c>
      <c r="AK431" s="119">
        <v>422</v>
      </c>
    </row>
    <row r="432" spans="1:37 4451:4451" s="80" customFormat="1" ht="24" customHeight="1" x14ac:dyDescent="0.25">
      <c r="A432" s="101">
        <v>423</v>
      </c>
      <c r="B432" s="102" t="s">
        <v>456</v>
      </c>
      <c r="C432" s="125">
        <v>0</v>
      </c>
      <c r="D432" s="125">
        <v>0</v>
      </c>
      <c r="E432" s="125">
        <v>0</v>
      </c>
      <c r="F432" s="126"/>
      <c r="G432" s="127"/>
      <c r="H432" s="127"/>
      <c r="I432" s="128"/>
      <c r="J432" s="126"/>
      <c r="K432" s="127"/>
      <c r="L432" s="127"/>
      <c r="M432" s="129">
        <v>5</v>
      </c>
      <c r="N432" s="126"/>
      <c r="O432" s="127"/>
      <c r="P432" s="127"/>
      <c r="Q432" s="128"/>
      <c r="R432" s="126"/>
      <c r="S432" s="127"/>
      <c r="T432" s="128"/>
      <c r="U432" s="130"/>
      <c r="V432" s="131">
        <f t="shared" si="86"/>
        <v>5</v>
      </c>
      <c r="W432" s="132">
        <f t="shared" si="87"/>
        <v>1.5</v>
      </c>
      <c r="X432" s="133">
        <f t="shared" si="88"/>
        <v>0</v>
      </c>
      <c r="Y432" s="111">
        <f t="shared" si="89"/>
        <v>1.5</v>
      </c>
      <c r="Z432" s="112">
        <v>2</v>
      </c>
      <c r="AA432" s="134"/>
      <c r="AB432" s="135"/>
      <c r="AC432" s="115">
        <v>2</v>
      </c>
      <c r="AD432" s="116">
        <v>30</v>
      </c>
      <c r="AE432" s="110">
        <f t="shared" si="94"/>
        <v>0.6</v>
      </c>
      <c r="AF432" s="110">
        <f t="shared" si="95"/>
        <v>0</v>
      </c>
      <c r="AG432" s="111">
        <f t="shared" si="96"/>
        <v>0.6</v>
      </c>
      <c r="AH432" s="117">
        <v>0</v>
      </c>
      <c r="AI432" s="117">
        <v>0.05</v>
      </c>
      <c r="AJ432" s="118">
        <f t="shared" ref="AJ432:AJ444" si="97">IFERROR(C432+D432+E432+Y432+AG432+AH432-AI432,"")</f>
        <v>2.0500000000000003</v>
      </c>
      <c r="AK432" s="119">
        <v>423</v>
      </c>
      <c r="FOE432" s="120"/>
    </row>
    <row r="433" spans="1:4453" s="80" customFormat="1" ht="24" customHeight="1" x14ac:dyDescent="0.25">
      <c r="A433" s="101">
        <v>424</v>
      </c>
      <c r="B433" s="102" t="s">
        <v>457</v>
      </c>
      <c r="C433" s="125"/>
      <c r="D433" s="125"/>
      <c r="E433" s="125"/>
      <c r="F433" s="126"/>
      <c r="G433" s="127"/>
      <c r="H433" s="127"/>
      <c r="I433" s="128"/>
      <c r="J433" s="126"/>
      <c r="K433" s="127"/>
      <c r="L433" s="127"/>
      <c r="M433" s="128"/>
      <c r="N433" s="126"/>
      <c r="O433" s="127"/>
      <c r="P433" s="127"/>
      <c r="Q433" s="128"/>
      <c r="R433" s="126"/>
      <c r="S433" s="127"/>
      <c r="T433" s="128"/>
      <c r="U433" s="130"/>
      <c r="V433" s="131">
        <f t="shared" si="86"/>
        <v>0</v>
      </c>
      <c r="W433" s="132">
        <f t="shared" si="87"/>
        <v>0</v>
      </c>
      <c r="X433" s="133">
        <f t="shared" si="88"/>
        <v>0</v>
      </c>
      <c r="Y433" s="111">
        <f t="shared" si="89"/>
        <v>0</v>
      </c>
      <c r="Z433" s="112"/>
      <c r="AA433" s="134"/>
      <c r="AB433" s="135"/>
      <c r="AC433" s="115">
        <v>2</v>
      </c>
      <c r="AD433" s="116">
        <v>30</v>
      </c>
      <c r="AE433" s="110">
        <f t="shared" si="94"/>
        <v>0.6</v>
      </c>
      <c r="AF433" s="110">
        <f t="shared" si="95"/>
        <v>0</v>
      </c>
      <c r="AG433" s="111">
        <f t="shared" si="96"/>
        <v>0.6</v>
      </c>
      <c r="AH433" s="117"/>
      <c r="AI433" s="117"/>
      <c r="AJ433" s="118">
        <f t="shared" si="97"/>
        <v>0.6</v>
      </c>
      <c r="AK433" s="119">
        <v>424</v>
      </c>
    </row>
    <row r="434" spans="1:4453" s="80" customFormat="1" ht="24" customHeight="1" x14ac:dyDescent="0.25">
      <c r="A434" s="101">
        <v>425</v>
      </c>
      <c r="B434" s="102" t="s">
        <v>458</v>
      </c>
      <c r="C434" s="125">
        <v>2.35</v>
      </c>
      <c r="D434" s="125">
        <v>0.7</v>
      </c>
      <c r="E434" s="125">
        <v>0</v>
      </c>
      <c r="F434" s="126"/>
      <c r="G434" s="127"/>
      <c r="H434" s="127"/>
      <c r="I434" s="128"/>
      <c r="J434" s="126"/>
      <c r="K434" s="127"/>
      <c r="L434" s="127"/>
      <c r="M434" s="128"/>
      <c r="N434" s="126"/>
      <c r="O434" s="127"/>
      <c r="P434" s="127"/>
      <c r="Q434" s="128"/>
      <c r="R434" s="126"/>
      <c r="S434" s="127"/>
      <c r="T434" s="128"/>
      <c r="U434" s="130"/>
      <c r="V434" s="131">
        <f t="shared" si="86"/>
        <v>0</v>
      </c>
      <c r="W434" s="132">
        <f t="shared" si="87"/>
        <v>0</v>
      </c>
      <c r="X434" s="133">
        <f t="shared" si="88"/>
        <v>0</v>
      </c>
      <c r="Y434" s="111">
        <f t="shared" si="89"/>
        <v>0</v>
      </c>
      <c r="Z434" s="112">
        <v>2</v>
      </c>
      <c r="AA434" s="134"/>
      <c r="AB434" s="135"/>
      <c r="AC434" s="115">
        <v>2</v>
      </c>
      <c r="AD434" s="116">
        <v>30</v>
      </c>
      <c r="AE434" s="110">
        <f t="shared" si="94"/>
        <v>0.6</v>
      </c>
      <c r="AF434" s="110">
        <f t="shared" si="95"/>
        <v>0.32666666666666661</v>
      </c>
      <c r="AG434" s="111">
        <f t="shared" si="96"/>
        <v>0.92666666666666653</v>
      </c>
      <c r="AH434" s="117">
        <v>0.95</v>
      </c>
      <c r="AI434" s="117">
        <v>0.05</v>
      </c>
      <c r="AJ434" s="118">
        <f t="shared" si="97"/>
        <v>4.8766666666666669</v>
      </c>
      <c r="AK434" s="119">
        <v>425</v>
      </c>
    </row>
    <row r="435" spans="1:4453" s="80" customFormat="1" ht="24" customHeight="1" x14ac:dyDescent="0.25">
      <c r="A435" s="101">
        <v>426</v>
      </c>
      <c r="B435" s="102" t="s">
        <v>459</v>
      </c>
      <c r="C435" s="125">
        <v>2.95</v>
      </c>
      <c r="D435" s="125">
        <v>0.7</v>
      </c>
      <c r="E435" s="125">
        <v>2</v>
      </c>
      <c r="F435" s="126"/>
      <c r="G435" s="127"/>
      <c r="H435" s="127"/>
      <c r="I435" s="128"/>
      <c r="J435" s="126"/>
      <c r="K435" s="127"/>
      <c r="L435" s="127"/>
      <c r="M435" s="128"/>
      <c r="N435" s="126"/>
      <c r="O435" s="127"/>
      <c r="P435" s="127"/>
      <c r="Q435" s="128"/>
      <c r="R435" s="126"/>
      <c r="S435" s="127"/>
      <c r="T435" s="128"/>
      <c r="U435" s="130">
        <v>2</v>
      </c>
      <c r="V435" s="131">
        <f t="shared" si="86"/>
        <v>2</v>
      </c>
      <c r="W435" s="132">
        <f t="shared" si="87"/>
        <v>0.6</v>
      </c>
      <c r="X435" s="133">
        <f t="shared" si="88"/>
        <v>0.32666666666666661</v>
      </c>
      <c r="Y435" s="111">
        <f t="shared" si="89"/>
        <v>0.92666666666666653</v>
      </c>
      <c r="Z435" s="112">
        <v>2</v>
      </c>
      <c r="AA435" s="134"/>
      <c r="AB435" s="135"/>
      <c r="AC435" s="115">
        <v>2</v>
      </c>
      <c r="AD435" s="116">
        <v>30</v>
      </c>
      <c r="AE435" s="110">
        <f t="shared" si="94"/>
        <v>0.6</v>
      </c>
      <c r="AF435" s="110">
        <f t="shared" si="95"/>
        <v>0.32666666666666661</v>
      </c>
      <c r="AG435" s="111">
        <f t="shared" si="96"/>
        <v>0.92666666666666653</v>
      </c>
      <c r="AH435" s="117">
        <v>0.15</v>
      </c>
      <c r="AI435" s="117"/>
      <c r="AJ435" s="118">
        <f t="shared" si="97"/>
        <v>7.6533333333333342</v>
      </c>
      <c r="AK435" s="119">
        <v>426</v>
      </c>
    </row>
    <row r="436" spans="1:4453" s="80" customFormat="1" ht="24" customHeight="1" x14ac:dyDescent="0.25">
      <c r="A436" s="101">
        <v>427</v>
      </c>
      <c r="B436" s="102" t="s">
        <v>460</v>
      </c>
      <c r="C436" s="125">
        <v>2.7</v>
      </c>
      <c r="D436" s="125">
        <v>0.41</v>
      </c>
      <c r="E436" s="125">
        <v>2</v>
      </c>
      <c r="F436" s="126"/>
      <c r="G436" s="127"/>
      <c r="H436" s="127"/>
      <c r="I436" s="128"/>
      <c r="J436" s="126"/>
      <c r="K436" s="127"/>
      <c r="L436" s="127"/>
      <c r="M436" s="128"/>
      <c r="N436" s="126"/>
      <c r="O436" s="127"/>
      <c r="P436" s="127"/>
      <c r="Q436" s="128"/>
      <c r="R436" s="126"/>
      <c r="S436" s="127"/>
      <c r="T436" s="128"/>
      <c r="U436" s="130">
        <v>4</v>
      </c>
      <c r="V436" s="131">
        <f t="shared" si="86"/>
        <v>4</v>
      </c>
      <c r="W436" s="132">
        <f t="shared" si="87"/>
        <v>1.2</v>
      </c>
      <c r="X436" s="133">
        <f t="shared" si="88"/>
        <v>0.38266666666666665</v>
      </c>
      <c r="Y436" s="111">
        <f t="shared" si="89"/>
        <v>1.5826666666666667</v>
      </c>
      <c r="Z436" s="112">
        <v>2</v>
      </c>
      <c r="AA436" s="134"/>
      <c r="AB436" s="135"/>
      <c r="AC436" s="115">
        <v>2</v>
      </c>
      <c r="AD436" s="116">
        <v>30</v>
      </c>
      <c r="AE436" s="110">
        <f t="shared" si="94"/>
        <v>0.6</v>
      </c>
      <c r="AF436" s="110">
        <f t="shared" si="95"/>
        <v>0.19133333333333333</v>
      </c>
      <c r="AG436" s="111">
        <f t="shared" si="96"/>
        <v>0.79133333333333333</v>
      </c>
      <c r="AH436" s="117">
        <v>0.2</v>
      </c>
      <c r="AI436" s="117"/>
      <c r="AJ436" s="118">
        <f t="shared" si="97"/>
        <v>7.6840000000000002</v>
      </c>
      <c r="AK436" s="119">
        <v>427</v>
      </c>
    </row>
    <row r="437" spans="1:4453" s="80" customFormat="1" ht="24" customHeight="1" x14ac:dyDescent="0.25">
      <c r="A437" s="101">
        <v>428</v>
      </c>
      <c r="B437" s="102" t="s">
        <v>461</v>
      </c>
      <c r="C437" s="125">
        <v>2.8</v>
      </c>
      <c r="D437" s="125">
        <v>1.72</v>
      </c>
      <c r="E437" s="125">
        <v>0</v>
      </c>
      <c r="F437" s="126"/>
      <c r="G437" s="127"/>
      <c r="H437" s="127"/>
      <c r="I437" s="128"/>
      <c r="J437" s="126"/>
      <c r="K437" s="127"/>
      <c r="L437" s="127"/>
      <c r="M437" s="128"/>
      <c r="N437" s="126"/>
      <c r="O437" s="127"/>
      <c r="P437" s="127"/>
      <c r="Q437" s="128"/>
      <c r="R437" s="126"/>
      <c r="S437" s="127"/>
      <c r="T437" s="128"/>
      <c r="U437" s="130">
        <v>1</v>
      </c>
      <c r="V437" s="131">
        <f t="shared" si="86"/>
        <v>1</v>
      </c>
      <c r="W437" s="132">
        <f t="shared" si="87"/>
        <v>0.3</v>
      </c>
      <c r="X437" s="133">
        <f t="shared" si="88"/>
        <v>0.40133333333333332</v>
      </c>
      <c r="Y437" s="111">
        <f t="shared" si="89"/>
        <v>0.70133333333333336</v>
      </c>
      <c r="Z437" s="112">
        <v>2</v>
      </c>
      <c r="AA437" s="134"/>
      <c r="AB437" s="135"/>
      <c r="AC437" s="115">
        <v>2</v>
      </c>
      <c r="AD437" s="116">
        <v>30</v>
      </c>
      <c r="AE437" s="110">
        <f t="shared" si="94"/>
        <v>0.6</v>
      </c>
      <c r="AF437" s="110">
        <f t="shared" si="95"/>
        <v>0.80266666666666664</v>
      </c>
      <c r="AG437" s="111">
        <f t="shared" si="96"/>
        <v>1.4026666666666667</v>
      </c>
      <c r="AH437" s="117">
        <v>2</v>
      </c>
      <c r="AI437" s="117"/>
      <c r="AJ437" s="118">
        <f t="shared" si="97"/>
        <v>8.6239999999999988</v>
      </c>
      <c r="AK437" s="119">
        <v>428</v>
      </c>
    </row>
    <row r="438" spans="1:4453" s="80" customFormat="1" ht="24" customHeight="1" x14ac:dyDescent="0.25">
      <c r="A438" s="101">
        <v>429</v>
      </c>
      <c r="B438" s="102" t="s">
        <v>463</v>
      </c>
      <c r="C438" s="125">
        <v>3.55</v>
      </c>
      <c r="D438" s="125">
        <v>1.19</v>
      </c>
      <c r="E438" s="125">
        <v>2</v>
      </c>
      <c r="F438" s="126"/>
      <c r="G438" s="127"/>
      <c r="H438" s="127"/>
      <c r="I438" s="128"/>
      <c r="J438" s="126"/>
      <c r="K438" s="127"/>
      <c r="L438" s="127"/>
      <c r="M438" s="128"/>
      <c r="N438" s="126"/>
      <c r="O438" s="127"/>
      <c r="P438" s="127"/>
      <c r="Q438" s="128"/>
      <c r="R438" s="126"/>
      <c r="S438" s="127"/>
      <c r="T438" s="128"/>
      <c r="U438" s="130">
        <v>4</v>
      </c>
      <c r="V438" s="131">
        <f t="shared" si="86"/>
        <v>4</v>
      </c>
      <c r="W438" s="132">
        <f t="shared" si="87"/>
        <v>1.2</v>
      </c>
      <c r="X438" s="133">
        <f t="shared" si="88"/>
        <v>1.1106666666666667</v>
      </c>
      <c r="Y438" s="111">
        <f t="shared" si="89"/>
        <v>2.3106666666666666</v>
      </c>
      <c r="Z438" s="112">
        <v>2</v>
      </c>
      <c r="AA438" s="134"/>
      <c r="AB438" s="135"/>
      <c r="AC438" s="115">
        <v>2</v>
      </c>
      <c r="AD438" s="116">
        <v>30</v>
      </c>
      <c r="AE438" s="110">
        <f t="shared" si="94"/>
        <v>0.6</v>
      </c>
      <c r="AF438" s="110">
        <f t="shared" si="95"/>
        <v>0.55533333333333335</v>
      </c>
      <c r="AG438" s="111">
        <f t="shared" si="96"/>
        <v>1.1553333333333333</v>
      </c>
      <c r="AH438" s="117">
        <v>2</v>
      </c>
      <c r="AI438" s="117"/>
      <c r="AJ438" s="118">
        <f t="shared" si="97"/>
        <v>12.206</v>
      </c>
      <c r="AK438" s="119">
        <v>429</v>
      </c>
    </row>
    <row r="439" spans="1:4453" s="80" customFormat="1" ht="24" customHeight="1" x14ac:dyDescent="0.25">
      <c r="A439" s="101">
        <v>430</v>
      </c>
      <c r="B439" s="102" t="s">
        <v>462</v>
      </c>
      <c r="C439" s="125">
        <v>2.5499999999999998</v>
      </c>
      <c r="D439" s="125">
        <v>0.2</v>
      </c>
      <c r="E439" s="125">
        <v>0</v>
      </c>
      <c r="F439" s="126"/>
      <c r="G439" s="127"/>
      <c r="H439" s="127"/>
      <c r="I439" s="128"/>
      <c r="J439" s="126"/>
      <c r="K439" s="127"/>
      <c r="L439" s="127"/>
      <c r="M439" s="128"/>
      <c r="N439" s="126"/>
      <c r="O439" s="127"/>
      <c r="P439" s="127"/>
      <c r="Q439" s="128"/>
      <c r="R439" s="126"/>
      <c r="S439" s="127"/>
      <c r="T439" s="128"/>
      <c r="U439" s="130">
        <v>0</v>
      </c>
      <c r="V439" s="131">
        <f t="shared" si="86"/>
        <v>0</v>
      </c>
      <c r="W439" s="132">
        <f t="shared" si="87"/>
        <v>0</v>
      </c>
      <c r="X439" s="133">
        <f t="shared" si="88"/>
        <v>0</v>
      </c>
      <c r="Y439" s="111">
        <f t="shared" si="89"/>
        <v>0</v>
      </c>
      <c r="Z439" s="112">
        <v>2</v>
      </c>
      <c r="AA439" s="134"/>
      <c r="AB439" s="135"/>
      <c r="AC439" s="115">
        <v>2</v>
      </c>
      <c r="AD439" s="116">
        <v>30</v>
      </c>
      <c r="AE439" s="110">
        <f t="shared" si="94"/>
        <v>0.6</v>
      </c>
      <c r="AF439" s="110">
        <f t="shared" si="95"/>
        <v>9.3333333333333324E-2</v>
      </c>
      <c r="AG439" s="111">
        <f t="shared" si="96"/>
        <v>0.69333333333333336</v>
      </c>
      <c r="AH439" s="117">
        <v>0.1</v>
      </c>
      <c r="AI439" s="117">
        <v>0.05</v>
      </c>
      <c r="AJ439" s="118">
        <f t="shared" si="97"/>
        <v>3.4933333333333336</v>
      </c>
      <c r="AK439" s="119">
        <v>430</v>
      </c>
    </row>
    <row r="440" spans="1:4453" s="80" customFormat="1" ht="24" customHeight="1" x14ac:dyDescent="0.25">
      <c r="A440" s="101">
        <v>431</v>
      </c>
      <c r="B440" s="102" t="s">
        <v>464</v>
      </c>
      <c r="C440" s="125">
        <v>2.65</v>
      </c>
      <c r="D440" s="125">
        <v>1</v>
      </c>
      <c r="E440" s="125">
        <v>2</v>
      </c>
      <c r="F440" s="126"/>
      <c r="G440" s="127"/>
      <c r="H440" s="127"/>
      <c r="I440" s="128"/>
      <c r="J440" s="126"/>
      <c r="K440" s="127"/>
      <c r="L440" s="127"/>
      <c r="M440" s="128"/>
      <c r="N440" s="126"/>
      <c r="O440" s="127"/>
      <c r="P440" s="127"/>
      <c r="Q440" s="128"/>
      <c r="R440" s="126"/>
      <c r="S440" s="127"/>
      <c r="T440" s="128"/>
      <c r="U440" s="130">
        <v>4</v>
      </c>
      <c r="V440" s="131">
        <f t="shared" si="86"/>
        <v>4</v>
      </c>
      <c r="W440" s="132">
        <f t="shared" si="87"/>
        <v>1.2</v>
      </c>
      <c r="X440" s="133">
        <f t="shared" si="88"/>
        <v>0.93333333333333324</v>
      </c>
      <c r="Y440" s="111">
        <f t="shared" si="89"/>
        <v>2.1333333333333333</v>
      </c>
      <c r="Z440" s="112">
        <v>2</v>
      </c>
      <c r="AA440" s="134"/>
      <c r="AB440" s="135"/>
      <c r="AC440" s="115">
        <v>2</v>
      </c>
      <c r="AD440" s="116">
        <v>30</v>
      </c>
      <c r="AE440" s="110">
        <f t="shared" si="94"/>
        <v>0.6</v>
      </c>
      <c r="AF440" s="110">
        <f t="shared" si="95"/>
        <v>0.46666666666666662</v>
      </c>
      <c r="AG440" s="111">
        <f t="shared" si="96"/>
        <v>1.0666666666666667</v>
      </c>
      <c r="AH440" s="117">
        <v>0.5</v>
      </c>
      <c r="AI440" s="117"/>
      <c r="AJ440" s="118">
        <f t="shared" si="97"/>
        <v>9.35</v>
      </c>
      <c r="AK440" s="119">
        <v>431</v>
      </c>
    </row>
    <row r="441" spans="1:4453" s="80" customFormat="1" ht="24" customHeight="1" x14ac:dyDescent="0.25">
      <c r="A441" s="101">
        <v>432</v>
      </c>
      <c r="B441" s="102" t="s">
        <v>465</v>
      </c>
      <c r="C441" s="125">
        <v>3.35</v>
      </c>
      <c r="D441" s="125">
        <v>3</v>
      </c>
      <c r="E441" s="125">
        <v>2</v>
      </c>
      <c r="F441" s="137">
        <v>5</v>
      </c>
      <c r="G441" s="140"/>
      <c r="H441" s="140"/>
      <c r="I441" s="129">
        <v>16</v>
      </c>
      <c r="J441" s="137"/>
      <c r="K441" s="140"/>
      <c r="L441" s="140"/>
      <c r="M441" s="129"/>
      <c r="N441" s="137"/>
      <c r="O441" s="140"/>
      <c r="P441" s="140"/>
      <c r="Q441" s="129">
        <v>8</v>
      </c>
      <c r="R441" s="137">
        <v>1</v>
      </c>
      <c r="S441" s="140"/>
      <c r="T441" s="129"/>
      <c r="U441" s="141">
        <v>23</v>
      </c>
      <c r="V441" s="131">
        <f t="shared" si="86"/>
        <v>53</v>
      </c>
      <c r="W441" s="132">
        <f t="shared" si="87"/>
        <v>15.899999999999999</v>
      </c>
      <c r="X441" s="133">
        <f t="shared" si="88"/>
        <v>37.099999999999994</v>
      </c>
      <c r="Y441" s="111">
        <f t="shared" si="89"/>
        <v>52.999999999999993</v>
      </c>
      <c r="Z441" s="112"/>
      <c r="AA441" s="134">
        <v>3</v>
      </c>
      <c r="AB441" s="135"/>
      <c r="AC441" s="115">
        <v>3</v>
      </c>
      <c r="AD441" s="116">
        <v>30</v>
      </c>
      <c r="AE441" s="110">
        <f t="shared" si="94"/>
        <v>0.89999999999999991</v>
      </c>
      <c r="AF441" s="110">
        <f t="shared" si="95"/>
        <v>2.0999999999999996</v>
      </c>
      <c r="AG441" s="111">
        <f t="shared" si="96"/>
        <v>2.9999999999999996</v>
      </c>
      <c r="AH441" s="117">
        <v>2</v>
      </c>
      <c r="AI441" s="117"/>
      <c r="AJ441" s="118">
        <f t="shared" si="97"/>
        <v>66.349999999999994</v>
      </c>
      <c r="AK441" s="119">
        <v>432</v>
      </c>
    </row>
    <row r="442" spans="1:4453" s="80" customFormat="1" ht="24" customHeight="1" x14ac:dyDescent="0.25">
      <c r="A442" s="101">
        <v>433</v>
      </c>
      <c r="B442" s="102" t="s">
        <v>466</v>
      </c>
      <c r="C442" s="125">
        <v>2.5499999999999998</v>
      </c>
      <c r="D442" s="125">
        <v>1.98</v>
      </c>
      <c r="E442" s="125">
        <v>1</v>
      </c>
      <c r="F442" s="126"/>
      <c r="G442" s="127"/>
      <c r="H442" s="127"/>
      <c r="I442" s="128"/>
      <c r="J442" s="126"/>
      <c r="K442" s="127"/>
      <c r="L442" s="127"/>
      <c r="M442" s="128"/>
      <c r="N442" s="126"/>
      <c r="O442" s="127"/>
      <c r="P442" s="127"/>
      <c r="Q442" s="128"/>
      <c r="R442" s="126"/>
      <c r="S442" s="127"/>
      <c r="T442" s="128"/>
      <c r="U442" s="130"/>
      <c r="V442" s="131">
        <f t="shared" si="86"/>
        <v>0</v>
      </c>
      <c r="W442" s="132">
        <f t="shared" si="87"/>
        <v>0</v>
      </c>
      <c r="X442" s="133">
        <f t="shared" si="88"/>
        <v>0</v>
      </c>
      <c r="Y442" s="111">
        <f t="shared" si="89"/>
        <v>0</v>
      </c>
      <c r="Z442" s="112">
        <v>2</v>
      </c>
      <c r="AA442" s="134"/>
      <c r="AB442" s="135"/>
      <c r="AC442" s="115">
        <v>2</v>
      </c>
      <c r="AD442" s="116">
        <v>30</v>
      </c>
      <c r="AE442" s="110">
        <f t="shared" si="94"/>
        <v>0.6</v>
      </c>
      <c r="AF442" s="110">
        <f t="shared" si="95"/>
        <v>0.92399999999999993</v>
      </c>
      <c r="AG442" s="111">
        <f t="shared" si="96"/>
        <v>1.524</v>
      </c>
      <c r="AH442" s="117">
        <v>1.75</v>
      </c>
      <c r="AI442" s="117"/>
      <c r="AJ442" s="118">
        <f t="shared" si="97"/>
        <v>8.8039999999999985</v>
      </c>
      <c r="AK442" s="119">
        <v>433</v>
      </c>
    </row>
    <row r="443" spans="1:4453" s="139" customFormat="1" ht="24" customHeight="1" x14ac:dyDescent="0.25">
      <c r="A443" s="101">
        <v>434</v>
      </c>
      <c r="B443" s="102" t="s">
        <v>467</v>
      </c>
      <c r="C443" s="125">
        <v>2.4</v>
      </c>
      <c r="D443" s="125"/>
      <c r="E443" s="125">
        <v>0</v>
      </c>
      <c r="F443" s="126"/>
      <c r="G443" s="127"/>
      <c r="H443" s="127"/>
      <c r="I443" s="128"/>
      <c r="J443" s="126"/>
      <c r="K443" s="127"/>
      <c r="L443" s="127"/>
      <c r="M443" s="128"/>
      <c r="N443" s="126"/>
      <c r="O443" s="127"/>
      <c r="P443" s="127"/>
      <c r="Q443" s="128"/>
      <c r="R443" s="126"/>
      <c r="S443" s="127"/>
      <c r="T443" s="128"/>
      <c r="U443" s="130">
        <v>1</v>
      </c>
      <c r="V443" s="131">
        <f t="shared" si="86"/>
        <v>1</v>
      </c>
      <c r="W443" s="132">
        <f t="shared" si="87"/>
        <v>0.3</v>
      </c>
      <c r="X443" s="133">
        <f t="shared" si="88"/>
        <v>0</v>
      </c>
      <c r="Y443" s="111">
        <f t="shared" si="89"/>
        <v>0.3</v>
      </c>
      <c r="Z443" s="112">
        <v>2</v>
      </c>
      <c r="AA443" s="134"/>
      <c r="AB443" s="135"/>
      <c r="AC443" s="115">
        <v>2</v>
      </c>
      <c r="AD443" s="116">
        <v>30</v>
      </c>
      <c r="AE443" s="110">
        <f t="shared" si="94"/>
        <v>0.6</v>
      </c>
      <c r="AF443" s="110">
        <f t="shared" si="95"/>
        <v>0</v>
      </c>
      <c r="AG443" s="111">
        <f t="shared" si="96"/>
        <v>0.6</v>
      </c>
      <c r="AH443" s="117">
        <v>0.9</v>
      </c>
      <c r="AI443" s="117">
        <v>0.05</v>
      </c>
      <c r="AJ443" s="118">
        <f t="shared" si="97"/>
        <v>4.1500000000000004</v>
      </c>
      <c r="AK443" s="119">
        <v>434</v>
      </c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  <c r="CE443" s="120"/>
      <c r="CF443" s="120"/>
      <c r="CG443" s="120"/>
      <c r="CH443" s="120"/>
      <c r="CI443" s="120"/>
      <c r="CJ443" s="120"/>
      <c r="CK443" s="120"/>
      <c r="CL443" s="120"/>
      <c r="CM443" s="120"/>
      <c r="CN443" s="120"/>
      <c r="CO443" s="120"/>
      <c r="CP443" s="120"/>
      <c r="CQ443" s="120"/>
      <c r="CR443" s="120"/>
      <c r="CS443" s="120"/>
      <c r="CT443" s="120"/>
      <c r="CU443" s="120"/>
      <c r="CV443" s="120"/>
      <c r="CW443" s="120"/>
      <c r="CX443" s="120"/>
      <c r="CY443" s="120"/>
      <c r="CZ443" s="120"/>
      <c r="DA443" s="120"/>
      <c r="DB443" s="120"/>
      <c r="DC443" s="120"/>
      <c r="DD443" s="120"/>
      <c r="DE443" s="120"/>
      <c r="DF443" s="120"/>
      <c r="DG443" s="120"/>
      <c r="DH443" s="120"/>
      <c r="DI443" s="120"/>
      <c r="DJ443" s="120"/>
      <c r="DK443" s="120"/>
      <c r="DL443" s="120"/>
      <c r="DM443" s="120"/>
      <c r="DN443" s="120"/>
      <c r="DO443" s="120"/>
      <c r="DP443" s="120"/>
      <c r="DQ443" s="120"/>
      <c r="DR443" s="120"/>
      <c r="DS443" s="120"/>
      <c r="DT443" s="120"/>
      <c r="DU443" s="120"/>
      <c r="DV443" s="120"/>
      <c r="DW443" s="120"/>
      <c r="DX443" s="120"/>
      <c r="DY443" s="120"/>
      <c r="DZ443" s="120"/>
      <c r="EA443" s="120"/>
      <c r="EB443" s="120"/>
      <c r="EC443" s="120"/>
      <c r="ED443" s="120"/>
      <c r="EE443" s="120"/>
      <c r="EF443" s="120"/>
      <c r="EG443" s="120"/>
      <c r="EH443" s="120"/>
      <c r="EI443" s="120"/>
      <c r="EJ443" s="120"/>
      <c r="EK443" s="120"/>
      <c r="EL443" s="120"/>
      <c r="EM443" s="120"/>
      <c r="EN443" s="120"/>
      <c r="EO443" s="120"/>
      <c r="EP443" s="120"/>
      <c r="EQ443" s="120"/>
      <c r="ER443" s="120"/>
      <c r="ES443" s="120"/>
      <c r="ET443" s="120"/>
      <c r="EU443" s="120"/>
      <c r="EV443" s="120"/>
      <c r="EW443" s="120"/>
      <c r="EX443" s="120"/>
      <c r="EY443" s="120"/>
      <c r="EZ443" s="120"/>
      <c r="FA443" s="120"/>
      <c r="FB443" s="120"/>
      <c r="FC443" s="120"/>
      <c r="FD443" s="120"/>
      <c r="FE443" s="120"/>
      <c r="FF443" s="120"/>
      <c r="FG443" s="120"/>
      <c r="FH443" s="120"/>
      <c r="FI443" s="120"/>
      <c r="FJ443" s="120"/>
      <c r="FK443" s="120"/>
      <c r="FL443" s="120"/>
      <c r="FM443" s="120"/>
      <c r="FN443" s="120"/>
      <c r="FO443" s="120"/>
      <c r="FP443" s="120"/>
      <c r="FQ443" s="120"/>
      <c r="FR443" s="120"/>
      <c r="FS443" s="120"/>
      <c r="FT443" s="120"/>
      <c r="FU443" s="120"/>
      <c r="FV443" s="120"/>
      <c r="FW443" s="120"/>
      <c r="FX443" s="120"/>
      <c r="FY443" s="120"/>
      <c r="FZ443" s="120"/>
      <c r="GA443" s="120"/>
      <c r="GB443" s="120"/>
      <c r="GC443" s="120"/>
      <c r="GD443" s="120"/>
      <c r="GE443" s="120"/>
      <c r="GF443" s="120"/>
      <c r="GG443" s="120"/>
      <c r="GH443" s="120"/>
      <c r="GI443" s="120"/>
      <c r="GJ443" s="120"/>
      <c r="GK443" s="120"/>
      <c r="GL443" s="120"/>
      <c r="GM443" s="120"/>
      <c r="GN443" s="120"/>
      <c r="GO443" s="120"/>
      <c r="GP443" s="120"/>
      <c r="GQ443" s="120"/>
      <c r="GR443" s="120"/>
      <c r="GS443" s="120"/>
      <c r="GT443" s="120"/>
      <c r="GU443" s="120"/>
      <c r="GV443" s="120"/>
      <c r="GW443" s="120"/>
      <c r="GX443" s="120"/>
      <c r="GY443" s="120"/>
      <c r="GZ443" s="120"/>
      <c r="HA443" s="120"/>
      <c r="HB443" s="120"/>
      <c r="HC443" s="120"/>
      <c r="HD443" s="120"/>
      <c r="HE443" s="120"/>
      <c r="HF443" s="120"/>
      <c r="HG443" s="120"/>
      <c r="HH443" s="120"/>
      <c r="HI443" s="120"/>
      <c r="HJ443" s="120"/>
      <c r="HK443" s="120"/>
      <c r="HL443" s="120"/>
      <c r="HM443" s="120"/>
      <c r="HN443" s="120"/>
      <c r="HO443" s="120"/>
      <c r="HP443" s="120"/>
      <c r="HQ443" s="120"/>
      <c r="HR443" s="120"/>
      <c r="HS443" s="120"/>
      <c r="HT443" s="120"/>
      <c r="HU443" s="120"/>
      <c r="HV443" s="120"/>
      <c r="HW443" s="120"/>
      <c r="HX443" s="120"/>
      <c r="HY443" s="120"/>
      <c r="HZ443" s="120"/>
      <c r="IA443" s="120"/>
      <c r="IB443" s="120"/>
      <c r="IC443" s="120"/>
      <c r="ID443" s="120"/>
      <c r="IE443" s="120"/>
      <c r="IF443" s="120"/>
      <c r="IG443" s="120"/>
      <c r="IH443" s="120"/>
      <c r="II443" s="120"/>
      <c r="IJ443" s="120"/>
      <c r="IK443" s="120"/>
      <c r="IL443" s="120"/>
      <c r="IM443" s="120"/>
      <c r="IN443" s="120"/>
      <c r="IO443" s="120"/>
      <c r="IP443" s="120"/>
      <c r="IQ443" s="120"/>
      <c r="IR443" s="120"/>
      <c r="IS443" s="120"/>
      <c r="IT443" s="120"/>
      <c r="IU443" s="120"/>
      <c r="IV443" s="120"/>
      <c r="IW443" s="120"/>
      <c r="IX443" s="120"/>
      <c r="IY443" s="120"/>
      <c r="IZ443" s="120"/>
      <c r="JA443" s="120"/>
      <c r="JB443" s="120"/>
      <c r="JC443" s="120"/>
      <c r="JD443" s="120"/>
      <c r="JE443" s="120"/>
      <c r="JF443" s="120"/>
      <c r="JG443" s="120"/>
      <c r="JH443" s="120"/>
      <c r="JI443" s="120"/>
      <c r="JJ443" s="120"/>
      <c r="JK443" s="120"/>
      <c r="JL443" s="120"/>
      <c r="JM443" s="120"/>
      <c r="JN443" s="120"/>
      <c r="JO443" s="120"/>
      <c r="JP443" s="120"/>
      <c r="JQ443" s="120"/>
      <c r="JR443" s="120"/>
      <c r="JS443" s="120"/>
      <c r="JT443" s="120"/>
      <c r="JU443" s="120"/>
      <c r="JV443" s="120"/>
      <c r="JW443" s="120"/>
      <c r="JX443" s="120"/>
      <c r="JY443" s="120"/>
      <c r="JZ443" s="120"/>
      <c r="KA443" s="120"/>
      <c r="KB443" s="120"/>
      <c r="KC443" s="120"/>
      <c r="KD443" s="120"/>
      <c r="KE443" s="120"/>
      <c r="KF443" s="120"/>
      <c r="KG443" s="120"/>
      <c r="KH443" s="120"/>
      <c r="KI443" s="120"/>
      <c r="KJ443" s="120"/>
      <c r="KK443" s="120"/>
      <c r="KL443" s="120"/>
      <c r="KM443" s="120"/>
      <c r="KN443" s="120"/>
      <c r="KO443" s="120"/>
      <c r="KP443" s="120"/>
      <c r="KQ443" s="120"/>
      <c r="KR443" s="120"/>
      <c r="KS443" s="120"/>
      <c r="KT443" s="120"/>
      <c r="KU443" s="120"/>
      <c r="KV443" s="120"/>
      <c r="KW443" s="120"/>
      <c r="KX443" s="120"/>
      <c r="KY443" s="120"/>
      <c r="KZ443" s="120"/>
      <c r="LA443" s="120"/>
      <c r="LB443" s="120"/>
      <c r="LC443" s="120"/>
      <c r="LD443" s="120"/>
      <c r="LE443" s="120"/>
      <c r="LF443" s="120"/>
      <c r="LG443" s="120"/>
      <c r="LH443" s="120"/>
      <c r="LI443" s="120"/>
      <c r="LJ443" s="120"/>
      <c r="LK443" s="120"/>
      <c r="LL443" s="120"/>
      <c r="LM443" s="120"/>
      <c r="LN443" s="120"/>
      <c r="LO443" s="120"/>
      <c r="LP443" s="120"/>
      <c r="LQ443" s="120"/>
      <c r="LR443" s="120"/>
      <c r="LS443" s="120"/>
      <c r="LT443" s="120"/>
      <c r="LU443" s="120"/>
      <c r="LV443" s="120"/>
      <c r="LW443" s="120"/>
      <c r="LX443" s="120"/>
      <c r="LY443" s="120"/>
      <c r="LZ443" s="120"/>
      <c r="MA443" s="120"/>
      <c r="MB443" s="120"/>
      <c r="MC443" s="120"/>
      <c r="MD443" s="120"/>
      <c r="ME443" s="120"/>
      <c r="MF443" s="120"/>
      <c r="MG443" s="120"/>
      <c r="MH443" s="120"/>
      <c r="MI443" s="120"/>
      <c r="MJ443" s="120"/>
      <c r="MK443" s="120"/>
      <c r="ML443" s="120"/>
      <c r="MM443" s="120"/>
      <c r="MN443" s="120"/>
      <c r="MO443" s="120"/>
      <c r="MP443" s="120"/>
      <c r="MQ443" s="120"/>
      <c r="MR443" s="120"/>
      <c r="MS443" s="120"/>
      <c r="MT443" s="120"/>
      <c r="MU443" s="120"/>
      <c r="MV443" s="120"/>
      <c r="MW443" s="120"/>
      <c r="MX443" s="120"/>
      <c r="MY443" s="120"/>
      <c r="MZ443" s="120"/>
      <c r="NA443" s="120"/>
      <c r="NB443" s="120"/>
      <c r="NC443" s="120"/>
      <c r="ND443" s="120"/>
      <c r="NE443" s="120"/>
      <c r="NF443" s="120"/>
      <c r="NG443" s="120"/>
      <c r="NH443" s="120"/>
      <c r="NI443" s="120"/>
      <c r="NJ443" s="120"/>
      <c r="NK443" s="120"/>
      <c r="NL443" s="120"/>
      <c r="NM443" s="120"/>
      <c r="NN443" s="120"/>
      <c r="NO443" s="120"/>
      <c r="NP443" s="120"/>
      <c r="NQ443" s="120"/>
      <c r="NR443" s="120"/>
      <c r="NS443" s="120"/>
      <c r="NT443" s="120"/>
      <c r="NU443" s="120"/>
      <c r="NV443" s="120"/>
      <c r="NW443" s="120"/>
      <c r="NX443" s="120"/>
      <c r="NY443" s="120"/>
      <c r="NZ443" s="120"/>
      <c r="OA443" s="120"/>
      <c r="OB443" s="120"/>
      <c r="OC443" s="120"/>
      <c r="OD443" s="120"/>
      <c r="OE443" s="120"/>
      <c r="OF443" s="120"/>
      <c r="OG443" s="120"/>
      <c r="OH443" s="120"/>
      <c r="OI443" s="120"/>
      <c r="OJ443" s="120"/>
      <c r="OK443" s="120"/>
      <c r="OL443" s="120"/>
      <c r="OM443" s="120"/>
      <c r="ON443" s="120"/>
      <c r="OO443" s="120"/>
      <c r="OP443" s="120"/>
      <c r="OQ443" s="120"/>
      <c r="OR443" s="120"/>
      <c r="OS443" s="120"/>
      <c r="OT443" s="120"/>
      <c r="OU443" s="120"/>
      <c r="OV443" s="120"/>
      <c r="OW443" s="120"/>
      <c r="OX443" s="120"/>
      <c r="OY443" s="120"/>
      <c r="OZ443" s="120"/>
      <c r="PA443" s="120"/>
      <c r="PB443" s="120"/>
      <c r="PC443" s="120"/>
      <c r="PD443" s="120"/>
      <c r="PE443" s="120"/>
      <c r="PF443" s="120"/>
      <c r="PG443" s="120"/>
      <c r="PH443" s="120"/>
      <c r="PI443" s="120"/>
      <c r="PJ443" s="120"/>
      <c r="PK443" s="120"/>
      <c r="PL443" s="120"/>
      <c r="PM443" s="120"/>
      <c r="PN443" s="120"/>
      <c r="PO443" s="120"/>
      <c r="PP443" s="120"/>
      <c r="PQ443" s="120"/>
      <c r="PR443" s="120"/>
      <c r="PS443" s="120"/>
      <c r="PT443" s="120"/>
      <c r="PU443" s="120"/>
      <c r="PV443" s="120"/>
      <c r="PW443" s="120"/>
      <c r="PX443" s="120"/>
      <c r="PY443" s="120"/>
      <c r="PZ443" s="120"/>
      <c r="QA443" s="120"/>
      <c r="QB443" s="120"/>
      <c r="QC443" s="120"/>
      <c r="QD443" s="120"/>
      <c r="QE443" s="120"/>
      <c r="QF443" s="120"/>
      <c r="QG443" s="120"/>
      <c r="QH443" s="120"/>
      <c r="QI443" s="120"/>
      <c r="QJ443" s="120"/>
      <c r="QK443" s="120"/>
      <c r="QL443" s="120"/>
      <c r="QM443" s="120"/>
      <c r="QN443" s="120"/>
      <c r="QO443" s="120"/>
      <c r="QP443" s="120"/>
      <c r="QQ443" s="120"/>
      <c r="QR443" s="120"/>
      <c r="QS443" s="120"/>
      <c r="QT443" s="120"/>
      <c r="QU443" s="120"/>
      <c r="QV443" s="120"/>
      <c r="QW443" s="120"/>
      <c r="QX443" s="120"/>
      <c r="QY443" s="120"/>
      <c r="QZ443" s="120"/>
      <c r="RA443" s="120"/>
      <c r="RB443" s="120"/>
      <c r="RC443" s="120"/>
      <c r="RD443" s="120"/>
      <c r="RE443" s="120"/>
      <c r="RF443" s="120"/>
      <c r="RG443" s="120"/>
      <c r="RH443" s="120"/>
      <c r="RI443" s="120"/>
      <c r="RJ443" s="120"/>
      <c r="RK443" s="120"/>
      <c r="RL443" s="120"/>
      <c r="RM443" s="120"/>
      <c r="RN443" s="120"/>
      <c r="RO443" s="120"/>
      <c r="RP443" s="120"/>
      <c r="RQ443" s="120"/>
      <c r="RR443" s="120"/>
      <c r="RS443" s="120"/>
      <c r="RT443" s="120"/>
      <c r="RU443" s="120"/>
      <c r="RV443" s="120"/>
      <c r="RW443" s="120"/>
      <c r="RX443" s="120"/>
      <c r="RY443" s="120"/>
      <c r="RZ443" s="120"/>
      <c r="SA443" s="120"/>
      <c r="SB443" s="120"/>
      <c r="SC443" s="120"/>
      <c r="SD443" s="120"/>
      <c r="SE443" s="120"/>
      <c r="SF443" s="120"/>
      <c r="SG443" s="120"/>
      <c r="SH443" s="120"/>
      <c r="SI443" s="120"/>
      <c r="SJ443" s="120"/>
      <c r="SK443" s="120"/>
      <c r="SL443" s="120"/>
      <c r="SM443" s="120"/>
      <c r="SN443" s="120"/>
      <c r="SO443" s="120"/>
      <c r="SP443" s="120"/>
      <c r="SQ443" s="120"/>
      <c r="SR443" s="120"/>
      <c r="SS443" s="120"/>
      <c r="ST443" s="120"/>
      <c r="SU443" s="120"/>
      <c r="SV443" s="120"/>
      <c r="SW443" s="120"/>
      <c r="SX443" s="120"/>
      <c r="SY443" s="120"/>
      <c r="SZ443" s="120"/>
      <c r="TA443" s="120"/>
      <c r="TB443" s="120"/>
      <c r="TC443" s="120"/>
      <c r="TD443" s="120"/>
      <c r="TE443" s="120"/>
      <c r="TF443" s="120"/>
      <c r="TG443" s="120"/>
      <c r="TH443" s="120"/>
      <c r="TI443" s="120"/>
      <c r="TJ443" s="120"/>
      <c r="TK443" s="120"/>
      <c r="TL443" s="120"/>
      <c r="TM443" s="120"/>
      <c r="TN443" s="120"/>
      <c r="TO443" s="120"/>
      <c r="TP443" s="120"/>
      <c r="TQ443" s="120"/>
      <c r="TR443" s="120"/>
      <c r="TS443" s="120"/>
      <c r="TT443" s="120"/>
      <c r="TU443" s="120"/>
      <c r="TV443" s="120"/>
      <c r="TW443" s="120"/>
      <c r="TX443" s="120"/>
      <c r="TY443" s="120"/>
      <c r="TZ443" s="120"/>
      <c r="UA443" s="120"/>
      <c r="UB443" s="120"/>
      <c r="UC443" s="120"/>
      <c r="UD443" s="120"/>
      <c r="UE443" s="120"/>
      <c r="UF443" s="120"/>
      <c r="UG443" s="120"/>
      <c r="UH443" s="120"/>
      <c r="UI443" s="120"/>
      <c r="UJ443" s="120"/>
      <c r="UK443" s="120"/>
      <c r="UL443" s="120"/>
      <c r="UM443" s="120"/>
      <c r="UN443" s="120"/>
      <c r="UO443" s="120"/>
      <c r="UP443" s="120"/>
      <c r="UQ443" s="120"/>
      <c r="UR443" s="120"/>
      <c r="US443" s="120"/>
      <c r="UT443" s="120"/>
      <c r="UU443" s="120"/>
      <c r="UV443" s="120"/>
      <c r="UW443" s="120"/>
      <c r="UX443" s="120"/>
      <c r="UY443" s="120"/>
      <c r="UZ443" s="120"/>
      <c r="VA443" s="120"/>
      <c r="VB443" s="120"/>
      <c r="VC443" s="120"/>
      <c r="VD443" s="120"/>
      <c r="VE443" s="120"/>
      <c r="VF443" s="120"/>
      <c r="VG443" s="120"/>
      <c r="VH443" s="120"/>
      <c r="VI443" s="120"/>
      <c r="VJ443" s="120"/>
      <c r="VK443" s="120"/>
      <c r="VL443" s="120"/>
      <c r="VM443" s="120"/>
      <c r="VN443" s="120"/>
      <c r="VO443" s="120"/>
      <c r="VP443" s="120"/>
      <c r="VQ443" s="120"/>
      <c r="VR443" s="120"/>
      <c r="VS443" s="120"/>
      <c r="VT443" s="120"/>
      <c r="VU443" s="120"/>
      <c r="VV443" s="120"/>
      <c r="VW443" s="120"/>
      <c r="VX443" s="120"/>
      <c r="VY443" s="120"/>
      <c r="VZ443" s="120"/>
      <c r="WA443" s="120"/>
      <c r="WB443" s="120"/>
      <c r="WC443" s="120"/>
      <c r="WD443" s="120"/>
      <c r="WE443" s="120"/>
      <c r="WF443" s="120"/>
      <c r="WG443" s="120"/>
      <c r="WH443" s="120"/>
      <c r="WI443" s="120"/>
      <c r="WJ443" s="120"/>
      <c r="WK443" s="120"/>
      <c r="WL443" s="120"/>
      <c r="WM443" s="120"/>
      <c r="WN443" s="120"/>
      <c r="WO443" s="120"/>
      <c r="WP443" s="120"/>
      <c r="WQ443" s="120"/>
      <c r="WR443" s="120"/>
      <c r="WS443" s="120"/>
      <c r="WT443" s="120"/>
      <c r="WU443" s="120"/>
      <c r="WV443" s="120"/>
      <c r="WW443" s="120"/>
      <c r="WX443" s="120"/>
      <c r="WY443" s="120"/>
      <c r="WZ443" s="120"/>
      <c r="XA443" s="120"/>
      <c r="XB443" s="120"/>
      <c r="XC443" s="120"/>
      <c r="XD443" s="120"/>
      <c r="XE443" s="120"/>
      <c r="XF443" s="120"/>
      <c r="XG443" s="120"/>
      <c r="XH443" s="120"/>
      <c r="XI443" s="120"/>
      <c r="XJ443" s="120"/>
      <c r="XK443" s="120"/>
      <c r="XL443" s="120"/>
      <c r="XM443" s="120"/>
      <c r="XN443" s="120"/>
      <c r="XO443" s="120"/>
      <c r="XP443" s="120"/>
      <c r="XQ443" s="120"/>
      <c r="XR443" s="120"/>
      <c r="XS443" s="120"/>
      <c r="XT443" s="120"/>
      <c r="XU443" s="120"/>
      <c r="XV443" s="120"/>
      <c r="XW443" s="120"/>
      <c r="XX443" s="120"/>
      <c r="XY443" s="120"/>
      <c r="XZ443" s="120"/>
      <c r="YA443" s="120"/>
      <c r="YB443" s="120"/>
      <c r="YC443" s="120"/>
      <c r="YD443" s="120"/>
      <c r="YE443" s="120"/>
      <c r="YF443" s="120"/>
      <c r="YG443" s="120"/>
      <c r="YH443" s="120"/>
      <c r="YI443" s="120"/>
      <c r="YJ443" s="120"/>
      <c r="YK443" s="120"/>
      <c r="YL443" s="120"/>
      <c r="YM443" s="120"/>
      <c r="YN443" s="120"/>
      <c r="YO443" s="120"/>
      <c r="YP443" s="120"/>
      <c r="YQ443" s="120"/>
      <c r="YR443" s="120"/>
      <c r="YS443" s="120"/>
      <c r="YT443" s="120"/>
      <c r="YU443" s="120"/>
      <c r="YV443" s="120"/>
      <c r="YW443" s="120"/>
      <c r="YX443" s="120"/>
      <c r="YY443" s="120"/>
      <c r="YZ443" s="120"/>
      <c r="ZA443" s="120"/>
      <c r="ZB443" s="120"/>
      <c r="ZC443" s="120"/>
      <c r="ZD443" s="120"/>
      <c r="ZE443" s="120"/>
      <c r="ZF443" s="120"/>
      <c r="ZG443" s="120"/>
      <c r="ZH443" s="120"/>
      <c r="ZI443" s="120"/>
      <c r="ZJ443" s="120"/>
      <c r="ZK443" s="120"/>
      <c r="ZL443" s="120"/>
      <c r="ZM443" s="120"/>
      <c r="ZN443" s="120"/>
      <c r="ZO443" s="120"/>
      <c r="ZP443" s="120"/>
      <c r="ZQ443" s="120"/>
      <c r="ZR443" s="120"/>
      <c r="ZS443" s="120"/>
      <c r="ZT443" s="120"/>
      <c r="ZU443" s="120"/>
      <c r="ZV443" s="120"/>
      <c r="ZW443" s="120"/>
      <c r="ZX443" s="120"/>
      <c r="ZY443" s="120"/>
      <c r="ZZ443" s="120"/>
      <c r="AAA443" s="120"/>
      <c r="AAB443" s="120"/>
      <c r="AAC443" s="120"/>
      <c r="AAD443" s="120"/>
      <c r="AAE443" s="120"/>
      <c r="AAF443" s="120"/>
      <c r="AAG443" s="120"/>
      <c r="AAH443" s="120"/>
      <c r="AAI443" s="120"/>
      <c r="AAJ443" s="120"/>
      <c r="AAK443" s="120"/>
      <c r="AAL443" s="120"/>
      <c r="AAM443" s="120"/>
      <c r="AAN443" s="120"/>
      <c r="AAO443" s="120"/>
      <c r="AAP443" s="120"/>
      <c r="AAQ443" s="120"/>
      <c r="AAR443" s="120"/>
      <c r="AAS443" s="120"/>
      <c r="AAT443" s="120"/>
      <c r="AAU443" s="120"/>
      <c r="AAV443" s="120"/>
      <c r="AAW443" s="120"/>
      <c r="AAX443" s="120"/>
      <c r="AAY443" s="120"/>
      <c r="AAZ443" s="120"/>
      <c r="ABA443" s="120"/>
      <c r="ABB443" s="120"/>
      <c r="ABC443" s="120"/>
      <c r="ABD443" s="120"/>
      <c r="ABE443" s="120"/>
      <c r="ABF443" s="120"/>
      <c r="ABG443" s="120"/>
      <c r="ABH443" s="120"/>
      <c r="ABI443" s="120"/>
      <c r="ABJ443" s="120"/>
      <c r="ABK443" s="120"/>
      <c r="ABL443" s="120"/>
      <c r="ABM443" s="120"/>
      <c r="ABN443" s="120"/>
      <c r="ABO443" s="120"/>
      <c r="ABP443" s="120"/>
      <c r="ABQ443" s="120"/>
      <c r="ABR443" s="120"/>
      <c r="ABS443" s="120"/>
      <c r="ABT443" s="120"/>
      <c r="ABU443" s="120"/>
      <c r="ABV443" s="120"/>
      <c r="ABW443" s="120"/>
      <c r="ABX443" s="120"/>
      <c r="ABY443" s="120"/>
      <c r="ABZ443" s="120"/>
      <c r="ACA443" s="120"/>
      <c r="ACB443" s="120"/>
      <c r="ACC443" s="120"/>
      <c r="ACD443" s="120"/>
      <c r="ACE443" s="120"/>
      <c r="ACF443" s="120"/>
      <c r="ACG443" s="120"/>
      <c r="ACH443" s="120"/>
      <c r="ACI443" s="120"/>
      <c r="ACJ443" s="120"/>
      <c r="ACK443" s="120"/>
      <c r="ACL443" s="120"/>
      <c r="ACM443" s="120"/>
      <c r="ACN443" s="120"/>
      <c r="ACO443" s="120"/>
      <c r="ACP443" s="120"/>
      <c r="ACQ443" s="120"/>
      <c r="ACR443" s="120"/>
      <c r="ACS443" s="120"/>
      <c r="ACT443" s="120"/>
      <c r="ACU443" s="120"/>
      <c r="ACV443" s="120"/>
      <c r="ACW443" s="120"/>
      <c r="ACX443" s="120"/>
      <c r="ACY443" s="120"/>
      <c r="ACZ443" s="120"/>
      <c r="ADA443" s="120"/>
      <c r="ADB443" s="120"/>
      <c r="ADC443" s="120"/>
      <c r="ADD443" s="120"/>
      <c r="ADE443" s="120"/>
      <c r="ADF443" s="120"/>
      <c r="ADG443" s="120"/>
      <c r="ADH443" s="120"/>
      <c r="ADI443" s="120"/>
      <c r="ADJ443" s="120"/>
      <c r="ADK443" s="120"/>
      <c r="ADL443" s="120"/>
      <c r="ADM443" s="120"/>
      <c r="ADN443" s="120"/>
      <c r="ADO443" s="120"/>
      <c r="ADP443" s="120"/>
      <c r="ADQ443" s="120"/>
      <c r="ADR443" s="120"/>
      <c r="ADS443" s="120"/>
      <c r="ADT443" s="120"/>
      <c r="ADU443" s="120"/>
      <c r="ADV443" s="120"/>
      <c r="ADW443" s="120"/>
      <c r="ADX443" s="120"/>
      <c r="ADY443" s="120"/>
      <c r="ADZ443" s="120"/>
      <c r="AEA443" s="120"/>
      <c r="AEB443" s="120"/>
      <c r="AEC443" s="120"/>
      <c r="AED443" s="120"/>
      <c r="AEE443" s="120"/>
      <c r="AEF443" s="120"/>
      <c r="AEG443" s="120"/>
      <c r="AEH443" s="120"/>
      <c r="AEI443" s="120"/>
      <c r="AEJ443" s="120"/>
      <c r="AEK443" s="120"/>
      <c r="AEL443" s="120"/>
      <c r="AEM443" s="120"/>
      <c r="AEN443" s="120"/>
      <c r="AEO443" s="120"/>
      <c r="AEP443" s="120"/>
      <c r="AEQ443" s="120"/>
      <c r="AER443" s="120"/>
      <c r="AES443" s="120"/>
      <c r="AET443" s="120"/>
      <c r="AEU443" s="120"/>
      <c r="AEV443" s="120"/>
      <c r="AEW443" s="120"/>
      <c r="AEX443" s="120"/>
      <c r="AEY443" s="120"/>
      <c r="AEZ443" s="120"/>
      <c r="AFA443" s="120"/>
      <c r="AFB443" s="120"/>
      <c r="AFC443" s="120"/>
      <c r="AFD443" s="120"/>
      <c r="AFE443" s="120"/>
      <c r="AFF443" s="120"/>
      <c r="AFG443" s="120"/>
      <c r="AFH443" s="120"/>
      <c r="AFI443" s="120"/>
      <c r="AFJ443" s="120"/>
      <c r="AFK443" s="120"/>
      <c r="AFL443" s="120"/>
      <c r="AFM443" s="120"/>
      <c r="AFN443" s="120"/>
      <c r="AFO443" s="120"/>
      <c r="AFP443" s="120"/>
      <c r="AFQ443" s="120"/>
      <c r="AFR443" s="120"/>
      <c r="AFS443" s="120"/>
      <c r="AFT443" s="120"/>
      <c r="AFU443" s="120"/>
      <c r="AFV443" s="120"/>
      <c r="AFW443" s="120"/>
      <c r="AFX443" s="120"/>
      <c r="AFY443" s="120"/>
      <c r="AFZ443" s="120"/>
      <c r="AGA443" s="120"/>
      <c r="AGB443" s="120"/>
      <c r="AGC443" s="120"/>
      <c r="AGD443" s="120"/>
      <c r="AGE443" s="120"/>
      <c r="AGF443" s="120"/>
      <c r="AGG443" s="120"/>
      <c r="AGH443" s="120"/>
      <c r="AGI443" s="120"/>
      <c r="AGJ443" s="120"/>
      <c r="AGK443" s="120"/>
      <c r="AGL443" s="120"/>
      <c r="AGM443" s="120"/>
      <c r="AGN443" s="120"/>
      <c r="AGO443" s="120"/>
      <c r="AGP443" s="120"/>
      <c r="AGQ443" s="120"/>
      <c r="AGR443" s="120"/>
      <c r="AGS443" s="120"/>
      <c r="AGT443" s="120"/>
      <c r="AGU443" s="120"/>
      <c r="AGV443" s="120"/>
      <c r="AGW443" s="120"/>
      <c r="AGX443" s="120"/>
      <c r="AGY443" s="120"/>
      <c r="AGZ443" s="120"/>
      <c r="AHA443" s="120"/>
      <c r="AHB443" s="120"/>
      <c r="AHC443" s="120"/>
      <c r="AHD443" s="120"/>
      <c r="AHE443" s="120"/>
      <c r="AHF443" s="120"/>
      <c r="AHG443" s="120"/>
      <c r="AHH443" s="120"/>
      <c r="AHI443" s="120"/>
      <c r="AHJ443" s="120"/>
      <c r="AHK443" s="120"/>
      <c r="AHL443" s="120"/>
      <c r="AHM443" s="120"/>
      <c r="AHN443" s="120"/>
      <c r="AHO443" s="120"/>
      <c r="AHP443" s="120"/>
      <c r="AHQ443" s="120"/>
      <c r="AHR443" s="120"/>
      <c r="AHS443" s="120"/>
      <c r="AHT443" s="120"/>
      <c r="AHU443" s="120"/>
      <c r="AHV443" s="120"/>
      <c r="AHW443" s="120"/>
      <c r="AHX443" s="120"/>
      <c r="AHY443" s="120"/>
      <c r="AHZ443" s="120"/>
      <c r="AIA443" s="120"/>
      <c r="AIB443" s="120"/>
      <c r="AIC443" s="120"/>
      <c r="AID443" s="120"/>
      <c r="AIE443" s="120"/>
      <c r="AIF443" s="120"/>
      <c r="AIG443" s="120"/>
      <c r="AIH443" s="120"/>
      <c r="AII443" s="120"/>
      <c r="AIJ443" s="120"/>
      <c r="AIK443" s="120"/>
      <c r="AIL443" s="120"/>
      <c r="AIM443" s="120"/>
      <c r="AIN443" s="120"/>
      <c r="AIO443" s="120"/>
      <c r="AIP443" s="120"/>
      <c r="AIQ443" s="120"/>
      <c r="AIR443" s="120"/>
      <c r="AIS443" s="120"/>
      <c r="AIT443" s="120"/>
      <c r="AIU443" s="120"/>
      <c r="AIV443" s="120"/>
      <c r="AIW443" s="120"/>
      <c r="AIX443" s="120"/>
      <c r="AIY443" s="120"/>
      <c r="AIZ443" s="120"/>
      <c r="AJA443" s="120"/>
      <c r="AJB443" s="120"/>
      <c r="AJC443" s="120"/>
      <c r="AJD443" s="120"/>
      <c r="AJE443" s="120"/>
      <c r="AJF443" s="120"/>
      <c r="AJG443" s="120"/>
      <c r="AJH443" s="120"/>
      <c r="AJI443" s="120"/>
      <c r="AJJ443" s="120"/>
      <c r="AJK443" s="120"/>
      <c r="AJL443" s="120"/>
      <c r="AJM443" s="120"/>
      <c r="AJN443" s="120"/>
      <c r="AJO443" s="120"/>
      <c r="AJP443" s="120"/>
      <c r="AJQ443" s="120"/>
      <c r="AJR443" s="120"/>
      <c r="AJS443" s="120"/>
      <c r="AJT443" s="120"/>
      <c r="AJU443" s="120"/>
      <c r="AJV443" s="120"/>
      <c r="AJW443" s="120"/>
      <c r="AJX443" s="120"/>
      <c r="AJY443" s="120"/>
      <c r="AJZ443" s="120"/>
      <c r="AKA443" s="120"/>
      <c r="AKB443" s="120"/>
      <c r="AKC443" s="120"/>
      <c r="AKD443" s="120"/>
      <c r="AKE443" s="120"/>
      <c r="AKF443" s="120"/>
      <c r="AKG443" s="120"/>
      <c r="AKH443" s="120"/>
      <c r="AKI443" s="120"/>
      <c r="AKJ443" s="120"/>
      <c r="AKK443" s="120"/>
      <c r="AKL443" s="120"/>
      <c r="AKM443" s="120"/>
      <c r="AKN443" s="120"/>
      <c r="AKO443" s="120"/>
      <c r="AKP443" s="120"/>
      <c r="AKQ443" s="120"/>
      <c r="AKR443" s="120"/>
      <c r="AKS443" s="120"/>
      <c r="AKT443" s="120"/>
      <c r="AKU443" s="120"/>
      <c r="AKV443" s="120"/>
      <c r="AKW443" s="120"/>
      <c r="AKX443" s="120"/>
      <c r="AKY443" s="120"/>
      <c r="AKZ443" s="120"/>
      <c r="ALA443" s="120"/>
      <c r="ALB443" s="120"/>
      <c r="ALC443" s="120"/>
      <c r="ALD443" s="120"/>
      <c r="ALE443" s="120"/>
      <c r="ALF443" s="120"/>
      <c r="ALG443" s="120"/>
      <c r="ALH443" s="120"/>
      <c r="ALI443" s="120"/>
      <c r="ALJ443" s="120"/>
      <c r="ALK443" s="120"/>
      <c r="ALL443" s="120"/>
      <c r="ALM443" s="120"/>
      <c r="ALN443" s="120"/>
      <c r="ALO443" s="120"/>
      <c r="ALP443" s="120"/>
      <c r="ALQ443" s="120"/>
      <c r="ALR443" s="120"/>
      <c r="ALS443" s="120"/>
      <c r="ALT443" s="120"/>
      <c r="ALU443" s="120"/>
      <c r="ALV443" s="120"/>
      <c r="ALW443" s="120"/>
      <c r="ALX443" s="120"/>
      <c r="ALY443" s="120"/>
      <c r="ALZ443" s="120"/>
      <c r="AMA443" s="120"/>
      <c r="AMB443" s="120"/>
      <c r="AMC443" s="120"/>
      <c r="AMD443" s="120"/>
      <c r="AME443" s="120"/>
      <c r="AMF443" s="120"/>
      <c r="AMG443" s="120"/>
      <c r="AMH443" s="120"/>
      <c r="AMI443" s="120"/>
      <c r="AMJ443" s="120"/>
      <c r="AMK443" s="120"/>
      <c r="AML443" s="120"/>
      <c r="AMM443" s="120"/>
      <c r="AMN443" s="120"/>
      <c r="AMO443" s="120"/>
      <c r="AMP443" s="120"/>
      <c r="AMQ443" s="120"/>
      <c r="AMR443" s="120"/>
      <c r="AMS443" s="120"/>
      <c r="AMT443" s="120"/>
      <c r="AMU443" s="120"/>
      <c r="AMV443" s="120"/>
      <c r="AMW443" s="120"/>
      <c r="AMX443" s="120"/>
      <c r="AMY443" s="120"/>
      <c r="AMZ443" s="120"/>
      <c r="ANA443" s="120"/>
      <c r="ANB443" s="120"/>
      <c r="ANC443" s="120"/>
      <c r="AND443" s="120"/>
      <c r="ANE443" s="120"/>
      <c r="ANF443" s="120"/>
      <c r="ANG443" s="120"/>
      <c r="ANH443" s="120"/>
      <c r="ANI443" s="120"/>
      <c r="ANJ443" s="120"/>
      <c r="ANK443" s="120"/>
      <c r="ANL443" s="120"/>
      <c r="ANM443" s="120"/>
      <c r="ANN443" s="120"/>
      <c r="ANO443" s="120"/>
      <c r="ANP443" s="120"/>
      <c r="ANQ443" s="120"/>
      <c r="ANR443" s="120"/>
      <c r="ANS443" s="120"/>
      <c r="ANT443" s="120"/>
      <c r="ANU443" s="120"/>
      <c r="ANV443" s="120"/>
      <c r="ANW443" s="120"/>
      <c r="ANX443" s="120"/>
      <c r="ANY443" s="120"/>
      <c r="ANZ443" s="120"/>
      <c r="AOA443" s="120"/>
      <c r="AOB443" s="120"/>
      <c r="AOC443" s="120"/>
      <c r="AOD443" s="120"/>
      <c r="AOE443" s="120"/>
      <c r="AOF443" s="120"/>
      <c r="AOG443" s="120"/>
      <c r="AOH443" s="120"/>
      <c r="AOI443" s="120"/>
      <c r="AOJ443" s="120"/>
      <c r="AOK443" s="120"/>
      <c r="AOL443" s="120"/>
      <c r="AOM443" s="120"/>
      <c r="AON443" s="120"/>
      <c r="AOO443" s="120"/>
      <c r="AOP443" s="120"/>
      <c r="AOQ443" s="120"/>
      <c r="AOR443" s="120"/>
      <c r="AOS443" s="120"/>
      <c r="AOT443" s="120"/>
      <c r="AOU443" s="120"/>
      <c r="AOV443" s="120"/>
      <c r="AOW443" s="120"/>
      <c r="AOX443" s="120"/>
      <c r="AOY443" s="120"/>
      <c r="AOZ443" s="120"/>
      <c r="APA443" s="120"/>
      <c r="APB443" s="120"/>
      <c r="APC443" s="120"/>
      <c r="APD443" s="120"/>
      <c r="APE443" s="120"/>
      <c r="APF443" s="120"/>
      <c r="APG443" s="120"/>
      <c r="APH443" s="120"/>
      <c r="API443" s="120"/>
      <c r="APJ443" s="120"/>
      <c r="APK443" s="120"/>
      <c r="APL443" s="120"/>
      <c r="APM443" s="120"/>
      <c r="APN443" s="120"/>
      <c r="APO443" s="120"/>
      <c r="APP443" s="120"/>
      <c r="APQ443" s="120"/>
      <c r="APR443" s="120"/>
      <c r="APS443" s="120"/>
      <c r="APT443" s="120"/>
      <c r="APU443" s="120"/>
      <c r="APV443" s="120"/>
      <c r="APW443" s="120"/>
      <c r="APX443" s="120"/>
      <c r="APY443" s="120"/>
      <c r="APZ443" s="120"/>
      <c r="AQA443" s="120"/>
      <c r="AQB443" s="120"/>
      <c r="AQC443" s="120"/>
      <c r="AQD443" s="120"/>
      <c r="AQE443" s="120"/>
      <c r="AQF443" s="120"/>
      <c r="AQG443" s="120"/>
      <c r="AQH443" s="120"/>
      <c r="AQI443" s="120"/>
      <c r="AQJ443" s="120"/>
      <c r="AQK443" s="120"/>
      <c r="AQL443" s="120"/>
      <c r="AQM443" s="120"/>
      <c r="AQN443" s="120"/>
      <c r="AQO443" s="120"/>
      <c r="AQP443" s="120"/>
      <c r="AQQ443" s="120"/>
      <c r="AQR443" s="120"/>
      <c r="AQS443" s="120"/>
      <c r="AQT443" s="120"/>
      <c r="AQU443" s="120"/>
      <c r="AQV443" s="120"/>
      <c r="AQW443" s="120"/>
      <c r="AQX443" s="120"/>
      <c r="AQY443" s="120"/>
      <c r="AQZ443" s="120"/>
      <c r="ARA443" s="120"/>
      <c r="ARB443" s="120"/>
      <c r="ARC443" s="120"/>
      <c r="ARD443" s="120"/>
      <c r="ARE443" s="120"/>
      <c r="ARF443" s="120"/>
      <c r="ARG443" s="120"/>
      <c r="ARH443" s="120"/>
      <c r="ARI443" s="120"/>
      <c r="ARJ443" s="120"/>
      <c r="ARK443" s="120"/>
      <c r="ARL443" s="120"/>
      <c r="ARM443" s="120"/>
      <c r="ARN443" s="120"/>
      <c r="ARO443" s="120"/>
      <c r="ARP443" s="120"/>
      <c r="ARQ443" s="120"/>
      <c r="ARR443" s="120"/>
      <c r="ARS443" s="120"/>
      <c r="ART443" s="120"/>
      <c r="ARU443" s="120"/>
      <c r="ARV443" s="120"/>
      <c r="ARW443" s="120"/>
      <c r="ARX443" s="120"/>
      <c r="ARY443" s="120"/>
      <c r="ARZ443" s="120"/>
      <c r="ASA443" s="120"/>
      <c r="ASB443" s="120"/>
      <c r="ASC443" s="120"/>
      <c r="ASD443" s="120"/>
      <c r="ASE443" s="120"/>
      <c r="ASF443" s="120"/>
      <c r="ASG443" s="120"/>
      <c r="ASH443" s="120"/>
      <c r="ASI443" s="120"/>
      <c r="ASJ443" s="120"/>
      <c r="ASK443" s="120"/>
      <c r="ASL443" s="120"/>
      <c r="ASM443" s="120"/>
      <c r="ASN443" s="120"/>
      <c r="ASO443" s="120"/>
      <c r="ASP443" s="120"/>
      <c r="ASQ443" s="120"/>
      <c r="ASR443" s="120"/>
      <c r="ASS443" s="120"/>
      <c r="AST443" s="120"/>
      <c r="ASU443" s="120"/>
      <c r="ASV443" s="120"/>
      <c r="ASW443" s="120"/>
      <c r="ASX443" s="120"/>
      <c r="ASY443" s="120"/>
      <c r="ASZ443" s="120"/>
      <c r="ATA443" s="120"/>
      <c r="ATB443" s="120"/>
      <c r="ATC443" s="120"/>
      <c r="ATD443" s="120"/>
      <c r="ATE443" s="120"/>
      <c r="ATF443" s="120"/>
      <c r="ATG443" s="120"/>
      <c r="ATH443" s="120"/>
      <c r="ATI443" s="120"/>
      <c r="ATJ443" s="120"/>
      <c r="ATK443" s="120"/>
      <c r="ATL443" s="120"/>
      <c r="ATM443" s="120"/>
      <c r="ATN443" s="120"/>
      <c r="ATO443" s="120"/>
      <c r="ATP443" s="120"/>
      <c r="ATQ443" s="120"/>
      <c r="ATR443" s="120"/>
      <c r="ATS443" s="120"/>
      <c r="ATT443" s="120"/>
      <c r="ATU443" s="120"/>
      <c r="ATV443" s="120"/>
      <c r="ATW443" s="120"/>
      <c r="ATX443" s="120"/>
      <c r="ATY443" s="120"/>
      <c r="ATZ443" s="120"/>
      <c r="AUA443" s="120"/>
      <c r="AUB443" s="120"/>
      <c r="AUC443" s="120"/>
      <c r="AUD443" s="120"/>
      <c r="AUE443" s="120"/>
      <c r="AUF443" s="120"/>
      <c r="AUG443" s="120"/>
      <c r="AUH443" s="120"/>
      <c r="AUI443" s="120"/>
      <c r="AUJ443" s="120"/>
      <c r="AUK443" s="120"/>
      <c r="AUL443" s="120"/>
      <c r="AUM443" s="120"/>
      <c r="AUN443" s="120"/>
      <c r="AUO443" s="120"/>
      <c r="AUP443" s="120"/>
      <c r="AUQ443" s="120"/>
      <c r="AUR443" s="120"/>
      <c r="AUS443" s="120"/>
      <c r="AUT443" s="120"/>
      <c r="AUU443" s="120"/>
      <c r="AUV443" s="120"/>
      <c r="AUW443" s="120"/>
      <c r="AUX443" s="120"/>
      <c r="AUY443" s="120"/>
      <c r="AUZ443" s="120"/>
      <c r="AVA443" s="120"/>
      <c r="AVB443" s="120"/>
      <c r="AVC443" s="120"/>
      <c r="AVD443" s="120"/>
      <c r="AVE443" s="120"/>
      <c r="AVF443" s="120"/>
      <c r="AVG443" s="120"/>
      <c r="AVH443" s="120"/>
      <c r="AVI443" s="120"/>
      <c r="AVJ443" s="120"/>
      <c r="AVK443" s="120"/>
      <c r="AVL443" s="120"/>
      <c r="AVM443" s="120"/>
      <c r="AVN443" s="120"/>
      <c r="AVO443" s="120"/>
      <c r="AVP443" s="120"/>
      <c r="AVQ443" s="120"/>
      <c r="AVR443" s="120"/>
      <c r="AVS443" s="120"/>
      <c r="AVT443" s="120"/>
      <c r="AVU443" s="120"/>
      <c r="AVV443" s="120"/>
      <c r="AVW443" s="120"/>
      <c r="AVX443" s="120"/>
      <c r="AVY443" s="120"/>
      <c r="AVZ443" s="120"/>
      <c r="AWA443" s="120"/>
      <c r="AWB443" s="120"/>
      <c r="AWC443" s="120"/>
      <c r="AWD443" s="120"/>
      <c r="AWE443" s="120"/>
      <c r="AWF443" s="120"/>
      <c r="AWG443" s="120"/>
      <c r="AWH443" s="120"/>
      <c r="AWI443" s="120"/>
      <c r="AWJ443" s="120"/>
      <c r="AWK443" s="120"/>
      <c r="AWL443" s="120"/>
      <c r="AWM443" s="120"/>
      <c r="AWN443" s="120"/>
      <c r="AWO443" s="120"/>
      <c r="AWP443" s="120"/>
      <c r="AWQ443" s="120"/>
      <c r="AWR443" s="120"/>
      <c r="AWS443" s="120"/>
      <c r="AWT443" s="120"/>
      <c r="AWU443" s="120"/>
      <c r="AWV443" s="120"/>
      <c r="AWW443" s="120"/>
      <c r="AWX443" s="120"/>
      <c r="AWY443" s="120"/>
      <c r="AWZ443" s="120"/>
      <c r="AXA443" s="120"/>
      <c r="AXB443" s="120"/>
      <c r="AXC443" s="120"/>
      <c r="AXD443" s="120"/>
      <c r="AXE443" s="120"/>
      <c r="AXF443" s="120"/>
      <c r="AXG443" s="120"/>
      <c r="AXH443" s="120"/>
      <c r="AXI443" s="120"/>
      <c r="AXJ443" s="120"/>
      <c r="AXK443" s="120"/>
      <c r="AXL443" s="120"/>
      <c r="AXM443" s="120"/>
      <c r="AXN443" s="120"/>
      <c r="AXO443" s="120"/>
      <c r="AXP443" s="120"/>
      <c r="AXQ443" s="120"/>
      <c r="AXR443" s="120"/>
      <c r="AXS443" s="120"/>
      <c r="AXT443" s="120"/>
      <c r="AXU443" s="120"/>
      <c r="AXV443" s="120"/>
      <c r="AXW443" s="120"/>
      <c r="AXX443" s="120"/>
      <c r="AXY443" s="120"/>
      <c r="AXZ443" s="120"/>
      <c r="AYA443" s="120"/>
      <c r="AYB443" s="120"/>
      <c r="AYC443" s="120"/>
      <c r="AYD443" s="120"/>
      <c r="AYE443" s="120"/>
      <c r="AYF443" s="120"/>
      <c r="AYG443" s="120"/>
      <c r="AYH443" s="120"/>
      <c r="AYI443" s="120"/>
      <c r="AYJ443" s="120"/>
      <c r="AYK443" s="120"/>
      <c r="AYL443" s="120"/>
      <c r="AYM443" s="120"/>
      <c r="AYN443" s="120"/>
      <c r="AYO443" s="120"/>
      <c r="AYP443" s="120"/>
      <c r="AYQ443" s="120"/>
      <c r="AYR443" s="120"/>
      <c r="AYS443" s="120"/>
      <c r="AYT443" s="120"/>
      <c r="AYU443" s="120"/>
      <c r="AYV443" s="120"/>
      <c r="AYW443" s="120"/>
      <c r="AYX443" s="120"/>
      <c r="AYY443" s="120"/>
      <c r="AYZ443" s="120"/>
      <c r="AZA443" s="120"/>
      <c r="AZB443" s="120"/>
      <c r="AZC443" s="120"/>
      <c r="AZD443" s="120"/>
      <c r="AZE443" s="120"/>
      <c r="AZF443" s="120"/>
      <c r="AZG443" s="120"/>
      <c r="AZH443" s="120"/>
      <c r="AZI443" s="120"/>
      <c r="AZJ443" s="120"/>
      <c r="AZK443" s="120"/>
      <c r="AZL443" s="120"/>
      <c r="AZM443" s="120"/>
      <c r="AZN443" s="120"/>
      <c r="AZO443" s="120"/>
      <c r="AZP443" s="120"/>
      <c r="AZQ443" s="120"/>
      <c r="AZR443" s="120"/>
      <c r="AZS443" s="120"/>
      <c r="AZT443" s="120"/>
      <c r="AZU443" s="120"/>
      <c r="AZV443" s="120"/>
      <c r="AZW443" s="120"/>
      <c r="AZX443" s="120"/>
      <c r="AZY443" s="120"/>
      <c r="AZZ443" s="120"/>
      <c r="BAA443" s="120"/>
      <c r="BAB443" s="120"/>
      <c r="BAC443" s="120"/>
      <c r="BAD443" s="120"/>
      <c r="BAE443" s="120"/>
      <c r="BAF443" s="120"/>
      <c r="BAG443" s="120"/>
      <c r="BAH443" s="120"/>
      <c r="BAI443" s="120"/>
      <c r="BAJ443" s="120"/>
      <c r="BAK443" s="120"/>
      <c r="BAL443" s="120"/>
      <c r="BAM443" s="120"/>
      <c r="BAN443" s="120"/>
      <c r="BAO443" s="120"/>
      <c r="BAP443" s="120"/>
      <c r="BAQ443" s="120"/>
      <c r="BAR443" s="120"/>
      <c r="BAS443" s="120"/>
      <c r="BAT443" s="120"/>
      <c r="BAU443" s="120"/>
      <c r="BAV443" s="120"/>
      <c r="BAW443" s="120"/>
      <c r="BAX443" s="120"/>
      <c r="BAY443" s="120"/>
      <c r="BAZ443" s="120"/>
      <c r="BBA443" s="120"/>
      <c r="BBB443" s="120"/>
      <c r="BBC443" s="120"/>
      <c r="BBD443" s="120"/>
      <c r="BBE443" s="120"/>
      <c r="BBF443" s="120"/>
      <c r="BBG443" s="120"/>
      <c r="BBH443" s="120"/>
      <c r="BBI443" s="120"/>
      <c r="BBJ443" s="120"/>
      <c r="BBK443" s="120"/>
      <c r="BBL443" s="120"/>
      <c r="BBM443" s="120"/>
      <c r="BBN443" s="120"/>
      <c r="BBO443" s="120"/>
      <c r="BBP443" s="120"/>
      <c r="BBQ443" s="120"/>
      <c r="BBR443" s="120"/>
      <c r="BBS443" s="120"/>
      <c r="BBT443" s="120"/>
      <c r="BBU443" s="120"/>
      <c r="BBV443" s="120"/>
      <c r="BBW443" s="120"/>
      <c r="BBX443" s="120"/>
      <c r="BBY443" s="120"/>
      <c r="BBZ443" s="120"/>
      <c r="BCA443" s="120"/>
      <c r="BCB443" s="120"/>
      <c r="BCC443" s="120"/>
      <c r="BCD443" s="120"/>
      <c r="BCE443" s="120"/>
      <c r="BCF443" s="120"/>
      <c r="BCG443" s="120"/>
      <c r="BCH443" s="120"/>
      <c r="BCI443" s="120"/>
      <c r="BCJ443" s="120"/>
      <c r="BCK443" s="120"/>
      <c r="BCL443" s="120"/>
      <c r="BCM443" s="120"/>
      <c r="BCN443" s="120"/>
      <c r="BCO443" s="120"/>
      <c r="BCP443" s="120"/>
      <c r="BCQ443" s="120"/>
      <c r="BCR443" s="120"/>
      <c r="BCS443" s="120"/>
      <c r="BCT443" s="120"/>
      <c r="BCU443" s="120"/>
      <c r="BCV443" s="120"/>
      <c r="BCW443" s="120"/>
      <c r="BCX443" s="120"/>
      <c r="BCY443" s="120"/>
      <c r="BCZ443" s="120"/>
      <c r="BDA443" s="120"/>
      <c r="BDB443" s="120"/>
      <c r="BDC443" s="120"/>
      <c r="BDD443" s="120"/>
      <c r="BDE443" s="120"/>
      <c r="BDF443" s="120"/>
      <c r="BDG443" s="120"/>
      <c r="BDH443" s="120"/>
      <c r="BDI443" s="120"/>
      <c r="BDJ443" s="120"/>
      <c r="BDK443" s="120"/>
      <c r="BDL443" s="120"/>
      <c r="BDM443" s="120"/>
      <c r="BDN443" s="120"/>
      <c r="BDO443" s="120"/>
      <c r="BDP443" s="120"/>
      <c r="BDQ443" s="120"/>
      <c r="BDR443" s="120"/>
      <c r="BDS443" s="120"/>
      <c r="BDT443" s="120"/>
      <c r="BDU443" s="120"/>
      <c r="BDV443" s="120"/>
      <c r="BDW443" s="120"/>
      <c r="BDX443" s="120"/>
      <c r="BDY443" s="120"/>
      <c r="BDZ443" s="120"/>
      <c r="BEA443" s="120"/>
      <c r="BEB443" s="120"/>
      <c r="BEC443" s="120"/>
      <c r="BED443" s="120"/>
      <c r="BEE443" s="120"/>
      <c r="BEF443" s="120"/>
      <c r="BEG443" s="120"/>
      <c r="BEH443" s="120"/>
      <c r="BEI443" s="120"/>
      <c r="BEJ443" s="120"/>
      <c r="BEK443" s="120"/>
      <c r="BEL443" s="120"/>
      <c r="BEM443" s="120"/>
      <c r="BEN443" s="120"/>
      <c r="BEO443" s="120"/>
      <c r="BEP443" s="120"/>
      <c r="BEQ443" s="120"/>
      <c r="BER443" s="120"/>
      <c r="BES443" s="120"/>
      <c r="BET443" s="120"/>
      <c r="BEU443" s="120"/>
      <c r="BEV443" s="120"/>
      <c r="BEW443" s="120"/>
      <c r="BEX443" s="120"/>
      <c r="BEY443" s="120"/>
      <c r="BEZ443" s="120"/>
      <c r="BFA443" s="120"/>
      <c r="BFB443" s="120"/>
      <c r="BFC443" s="120"/>
      <c r="BFD443" s="120"/>
      <c r="BFE443" s="120"/>
      <c r="BFF443" s="120"/>
      <c r="BFG443" s="120"/>
      <c r="BFH443" s="120"/>
      <c r="BFI443" s="120"/>
      <c r="BFJ443" s="120"/>
      <c r="BFK443" s="120"/>
      <c r="BFL443" s="120"/>
      <c r="BFM443" s="120"/>
      <c r="BFN443" s="120"/>
      <c r="BFO443" s="120"/>
      <c r="BFP443" s="120"/>
      <c r="BFQ443" s="120"/>
      <c r="BFR443" s="120"/>
      <c r="BFS443" s="120"/>
      <c r="BFT443" s="120"/>
      <c r="BFU443" s="120"/>
      <c r="BFV443" s="120"/>
      <c r="BFW443" s="120"/>
      <c r="BFX443" s="120"/>
      <c r="BFY443" s="120"/>
      <c r="BFZ443" s="120"/>
      <c r="BGA443" s="120"/>
      <c r="BGB443" s="120"/>
      <c r="BGC443" s="120"/>
      <c r="BGD443" s="120"/>
      <c r="BGE443" s="120"/>
      <c r="BGF443" s="120"/>
      <c r="BGG443" s="120"/>
      <c r="BGH443" s="120"/>
      <c r="BGI443" s="120"/>
      <c r="BGJ443" s="120"/>
      <c r="BGK443" s="120"/>
      <c r="BGL443" s="120"/>
      <c r="BGM443" s="120"/>
      <c r="BGN443" s="120"/>
      <c r="BGO443" s="120"/>
      <c r="BGP443" s="120"/>
      <c r="BGQ443" s="120"/>
      <c r="BGR443" s="120"/>
      <c r="BGS443" s="120"/>
      <c r="BGT443" s="120"/>
      <c r="BGU443" s="120"/>
      <c r="BGV443" s="120"/>
      <c r="BGW443" s="120"/>
      <c r="BGX443" s="120"/>
      <c r="BGY443" s="120"/>
      <c r="BGZ443" s="120"/>
      <c r="BHA443" s="120"/>
      <c r="BHB443" s="120"/>
      <c r="BHC443" s="120"/>
      <c r="BHD443" s="120"/>
      <c r="BHE443" s="120"/>
      <c r="BHF443" s="120"/>
      <c r="BHG443" s="120"/>
      <c r="BHH443" s="120"/>
      <c r="BHI443" s="120"/>
      <c r="BHJ443" s="120"/>
      <c r="BHK443" s="120"/>
      <c r="BHL443" s="120"/>
      <c r="BHM443" s="120"/>
      <c r="BHN443" s="120"/>
      <c r="BHO443" s="120"/>
      <c r="BHP443" s="120"/>
      <c r="BHQ443" s="120"/>
      <c r="BHR443" s="120"/>
      <c r="BHS443" s="120"/>
      <c r="BHT443" s="120"/>
      <c r="BHU443" s="120"/>
      <c r="BHV443" s="120"/>
      <c r="BHW443" s="120"/>
      <c r="BHX443" s="120"/>
      <c r="BHY443" s="120"/>
      <c r="BHZ443" s="120"/>
      <c r="BIA443" s="120"/>
      <c r="BIB443" s="120"/>
      <c r="BIC443" s="120"/>
      <c r="BID443" s="120"/>
      <c r="BIE443" s="120"/>
      <c r="BIF443" s="120"/>
      <c r="BIG443" s="120"/>
      <c r="BIH443" s="120"/>
      <c r="BII443" s="120"/>
      <c r="BIJ443" s="120"/>
      <c r="BIK443" s="120"/>
      <c r="BIL443" s="120"/>
      <c r="BIM443" s="120"/>
      <c r="BIN443" s="120"/>
      <c r="BIO443" s="120"/>
      <c r="BIP443" s="120"/>
      <c r="BIQ443" s="120"/>
      <c r="BIR443" s="120"/>
      <c r="BIS443" s="120"/>
      <c r="BIT443" s="120"/>
      <c r="BIU443" s="120"/>
      <c r="BIV443" s="120"/>
      <c r="BIW443" s="120"/>
      <c r="BIX443" s="120"/>
      <c r="BIY443" s="120"/>
      <c r="BIZ443" s="120"/>
      <c r="BJA443" s="120"/>
      <c r="BJB443" s="120"/>
      <c r="BJC443" s="120"/>
      <c r="BJD443" s="120"/>
      <c r="BJE443" s="120"/>
      <c r="BJF443" s="120"/>
      <c r="BJG443" s="120"/>
      <c r="BJH443" s="120"/>
      <c r="BJI443" s="120"/>
      <c r="BJJ443" s="120"/>
      <c r="BJK443" s="120"/>
      <c r="BJL443" s="120"/>
      <c r="BJM443" s="120"/>
      <c r="BJN443" s="120"/>
      <c r="BJO443" s="120"/>
      <c r="BJP443" s="120"/>
      <c r="BJQ443" s="120"/>
      <c r="BJR443" s="120"/>
      <c r="BJS443" s="120"/>
      <c r="BJT443" s="120"/>
      <c r="BJU443" s="120"/>
      <c r="BJV443" s="120"/>
      <c r="BJW443" s="120"/>
      <c r="BJX443" s="120"/>
      <c r="BJY443" s="120"/>
      <c r="BJZ443" s="120"/>
      <c r="BKA443" s="120"/>
      <c r="BKB443" s="120"/>
      <c r="BKC443" s="120"/>
      <c r="BKD443" s="120"/>
      <c r="BKE443" s="120"/>
      <c r="BKF443" s="120"/>
      <c r="BKG443" s="120"/>
      <c r="BKH443" s="120"/>
      <c r="BKI443" s="120"/>
      <c r="BKJ443" s="120"/>
      <c r="BKK443" s="120"/>
      <c r="BKL443" s="120"/>
      <c r="BKM443" s="120"/>
      <c r="BKN443" s="120"/>
      <c r="BKO443" s="120"/>
      <c r="BKP443" s="120"/>
      <c r="BKQ443" s="120"/>
      <c r="BKR443" s="120"/>
      <c r="BKS443" s="120"/>
      <c r="BKT443" s="120"/>
      <c r="BKU443" s="120"/>
      <c r="BKV443" s="120"/>
      <c r="BKW443" s="120"/>
      <c r="BKX443" s="120"/>
      <c r="BKY443" s="120"/>
      <c r="BKZ443" s="120"/>
      <c r="BLA443" s="120"/>
      <c r="BLB443" s="120"/>
      <c r="BLC443" s="120"/>
      <c r="BLD443" s="120"/>
      <c r="BLE443" s="120"/>
      <c r="BLF443" s="120"/>
      <c r="BLG443" s="120"/>
      <c r="BLH443" s="120"/>
      <c r="BLI443" s="120"/>
      <c r="BLJ443" s="120"/>
      <c r="BLK443" s="120"/>
      <c r="BLL443" s="120"/>
      <c r="BLM443" s="120"/>
      <c r="BLN443" s="120"/>
      <c r="BLO443" s="120"/>
      <c r="BLP443" s="120"/>
      <c r="BLQ443" s="120"/>
      <c r="BLR443" s="120"/>
      <c r="BLS443" s="120"/>
      <c r="BLT443" s="120"/>
      <c r="BLU443" s="120"/>
      <c r="BLV443" s="120"/>
      <c r="BLW443" s="120"/>
      <c r="BLX443" s="120"/>
      <c r="BLY443" s="120"/>
      <c r="BLZ443" s="120"/>
      <c r="BMA443" s="120"/>
      <c r="BMB443" s="120"/>
      <c r="BMC443" s="120"/>
      <c r="BMD443" s="120"/>
      <c r="BME443" s="120"/>
      <c r="BMF443" s="120"/>
      <c r="BMG443" s="120"/>
      <c r="BMH443" s="120"/>
      <c r="BMI443" s="120"/>
      <c r="BMJ443" s="120"/>
      <c r="BMK443" s="120"/>
      <c r="BML443" s="120"/>
      <c r="BMM443" s="120"/>
      <c r="BMN443" s="120"/>
      <c r="BMO443" s="120"/>
      <c r="BMP443" s="120"/>
      <c r="BMQ443" s="120"/>
      <c r="BMR443" s="120"/>
      <c r="BMS443" s="120"/>
      <c r="BMT443" s="120"/>
      <c r="BMU443" s="120"/>
      <c r="BMV443" s="120"/>
      <c r="BMW443" s="120"/>
      <c r="BMX443" s="120"/>
      <c r="BMY443" s="120"/>
      <c r="BMZ443" s="120"/>
      <c r="BNA443" s="120"/>
      <c r="BNB443" s="120"/>
      <c r="BNC443" s="120"/>
      <c r="BND443" s="120"/>
      <c r="BNE443" s="120"/>
      <c r="BNF443" s="120"/>
      <c r="BNG443" s="120"/>
      <c r="BNH443" s="120"/>
      <c r="BNI443" s="120"/>
      <c r="BNJ443" s="120"/>
      <c r="BNK443" s="120"/>
      <c r="BNL443" s="120"/>
      <c r="BNM443" s="120"/>
      <c r="BNN443" s="120"/>
      <c r="BNO443" s="120"/>
      <c r="BNP443" s="120"/>
      <c r="BNQ443" s="120"/>
      <c r="BNR443" s="120"/>
      <c r="BNS443" s="120"/>
      <c r="BNT443" s="120"/>
      <c r="BNU443" s="120"/>
      <c r="BNV443" s="120"/>
      <c r="BNW443" s="120"/>
      <c r="BNX443" s="120"/>
      <c r="BNY443" s="120"/>
      <c r="BNZ443" s="120"/>
      <c r="BOA443" s="120"/>
      <c r="BOB443" s="120"/>
      <c r="BOC443" s="120"/>
      <c r="BOD443" s="120"/>
      <c r="BOE443" s="120"/>
      <c r="BOF443" s="120"/>
      <c r="BOG443" s="120"/>
      <c r="BOH443" s="120"/>
      <c r="BOI443" s="120"/>
      <c r="BOJ443" s="120"/>
      <c r="BOK443" s="120"/>
      <c r="BOL443" s="120"/>
      <c r="BOM443" s="120"/>
      <c r="BON443" s="120"/>
      <c r="BOO443" s="120"/>
      <c r="BOP443" s="120"/>
      <c r="BOQ443" s="120"/>
      <c r="BOR443" s="120"/>
      <c r="BOS443" s="120"/>
      <c r="BOT443" s="120"/>
      <c r="BOU443" s="120"/>
      <c r="BOV443" s="120"/>
      <c r="BOW443" s="120"/>
      <c r="BOX443" s="120"/>
      <c r="BOY443" s="120"/>
      <c r="BOZ443" s="120"/>
      <c r="BPA443" s="120"/>
      <c r="BPB443" s="120"/>
      <c r="BPC443" s="120"/>
      <c r="BPD443" s="120"/>
      <c r="BPE443" s="120"/>
      <c r="BPF443" s="120"/>
      <c r="BPG443" s="120"/>
      <c r="BPH443" s="120"/>
      <c r="BPI443" s="120"/>
      <c r="BPJ443" s="120"/>
      <c r="BPK443" s="120"/>
      <c r="BPL443" s="120"/>
      <c r="BPM443" s="120"/>
      <c r="BPN443" s="120"/>
      <c r="BPO443" s="120"/>
      <c r="BPP443" s="120"/>
      <c r="BPQ443" s="120"/>
      <c r="BPR443" s="120"/>
      <c r="BPS443" s="120"/>
      <c r="BPT443" s="120"/>
      <c r="BPU443" s="120"/>
      <c r="BPV443" s="120"/>
      <c r="BPW443" s="120"/>
      <c r="BPX443" s="120"/>
      <c r="BPY443" s="120"/>
      <c r="BPZ443" s="120"/>
      <c r="BQA443" s="120"/>
      <c r="BQB443" s="120"/>
      <c r="BQC443" s="120"/>
      <c r="BQD443" s="120"/>
      <c r="BQE443" s="120"/>
      <c r="BQF443" s="120"/>
      <c r="BQG443" s="120"/>
      <c r="BQH443" s="120"/>
      <c r="BQI443" s="120"/>
      <c r="BQJ443" s="120"/>
      <c r="BQK443" s="120"/>
      <c r="BQL443" s="120"/>
      <c r="BQM443" s="120"/>
      <c r="BQN443" s="120"/>
      <c r="BQO443" s="120"/>
      <c r="BQP443" s="120"/>
      <c r="BQQ443" s="120"/>
      <c r="BQR443" s="120"/>
      <c r="BQS443" s="120"/>
      <c r="BQT443" s="120"/>
      <c r="BQU443" s="120"/>
      <c r="BQV443" s="120"/>
      <c r="BQW443" s="120"/>
      <c r="BQX443" s="120"/>
      <c r="BQY443" s="120"/>
      <c r="BQZ443" s="120"/>
      <c r="BRA443" s="120"/>
      <c r="BRB443" s="120"/>
      <c r="BRC443" s="120"/>
      <c r="BRD443" s="120"/>
      <c r="BRE443" s="120"/>
      <c r="BRF443" s="120"/>
      <c r="BRG443" s="120"/>
      <c r="BRH443" s="120"/>
      <c r="BRI443" s="120"/>
      <c r="BRJ443" s="120"/>
      <c r="BRK443" s="120"/>
      <c r="BRL443" s="120"/>
      <c r="BRM443" s="120"/>
      <c r="BRN443" s="120"/>
      <c r="BRO443" s="120"/>
      <c r="BRP443" s="120"/>
      <c r="BRQ443" s="120"/>
      <c r="BRR443" s="120"/>
      <c r="BRS443" s="120"/>
      <c r="BRT443" s="120"/>
      <c r="BRU443" s="120"/>
      <c r="BRV443" s="120"/>
      <c r="BRW443" s="120"/>
      <c r="BRX443" s="120"/>
      <c r="BRY443" s="120"/>
      <c r="BRZ443" s="120"/>
      <c r="BSA443" s="120"/>
      <c r="BSB443" s="120"/>
      <c r="BSC443" s="120"/>
      <c r="BSD443" s="120"/>
      <c r="BSE443" s="120"/>
      <c r="BSF443" s="120"/>
      <c r="BSG443" s="120"/>
      <c r="BSH443" s="120"/>
      <c r="BSI443" s="120"/>
      <c r="BSJ443" s="120"/>
      <c r="BSK443" s="120"/>
      <c r="BSL443" s="120"/>
      <c r="BSM443" s="120"/>
      <c r="BSN443" s="120"/>
      <c r="BSO443" s="120"/>
      <c r="BSP443" s="120"/>
      <c r="BSQ443" s="120"/>
      <c r="BSR443" s="120"/>
      <c r="BSS443" s="120"/>
      <c r="BST443" s="120"/>
      <c r="BSU443" s="120"/>
      <c r="BSV443" s="120"/>
      <c r="BSW443" s="120"/>
      <c r="BSX443" s="120"/>
      <c r="BSY443" s="120"/>
      <c r="BSZ443" s="120"/>
      <c r="BTA443" s="120"/>
      <c r="BTB443" s="120"/>
      <c r="BTC443" s="120"/>
      <c r="BTD443" s="120"/>
      <c r="BTE443" s="120"/>
      <c r="BTF443" s="120"/>
      <c r="BTG443" s="120"/>
      <c r="BTH443" s="120"/>
      <c r="BTI443" s="120"/>
      <c r="BTJ443" s="120"/>
      <c r="BTK443" s="120"/>
      <c r="BTL443" s="120"/>
      <c r="BTM443" s="120"/>
      <c r="BTN443" s="120"/>
      <c r="BTO443" s="120"/>
      <c r="BTP443" s="120"/>
      <c r="BTQ443" s="120"/>
      <c r="BTR443" s="120"/>
      <c r="BTS443" s="120"/>
      <c r="BTT443" s="120"/>
      <c r="BTU443" s="120"/>
      <c r="BTV443" s="120"/>
      <c r="BTW443" s="120"/>
      <c r="BTX443" s="120"/>
      <c r="BTY443" s="120"/>
      <c r="BTZ443" s="120"/>
      <c r="BUA443" s="120"/>
      <c r="BUB443" s="120"/>
      <c r="BUC443" s="120"/>
      <c r="BUD443" s="120"/>
      <c r="BUE443" s="120"/>
      <c r="BUF443" s="120"/>
      <c r="BUG443" s="120"/>
      <c r="BUH443" s="120"/>
      <c r="BUI443" s="120"/>
      <c r="BUJ443" s="120"/>
      <c r="BUK443" s="120"/>
      <c r="BUL443" s="120"/>
      <c r="BUM443" s="120"/>
      <c r="BUN443" s="120"/>
      <c r="BUO443" s="120"/>
      <c r="BUP443" s="120"/>
      <c r="BUQ443" s="120"/>
      <c r="BUR443" s="120"/>
      <c r="BUS443" s="120"/>
      <c r="BUT443" s="120"/>
      <c r="BUU443" s="120"/>
      <c r="BUV443" s="120"/>
      <c r="BUW443" s="120"/>
      <c r="BUX443" s="120"/>
      <c r="BUY443" s="120"/>
      <c r="BUZ443" s="120"/>
      <c r="BVA443" s="120"/>
      <c r="BVB443" s="120"/>
      <c r="BVC443" s="120"/>
      <c r="BVD443" s="120"/>
      <c r="BVE443" s="120"/>
      <c r="BVF443" s="120"/>
      <c r="BVG443" s="120"/>
      <c r="BVH443" s="120"/>
      <c r="BVI443" s="120"/>
      <c r="BVJ443" s="120"/>
      <c r="BVK443" s="120"/>
      <c r="BVL443" s="120"/>
      <c r="BVM443" s="120"/>
      <c r="BVN443" s="120"/>
      <c r="BVO443" s="120"/>
      <c r="BVP443" s="120"/>
      <c r="BVQ443" s="120"/>
      <c r="BVR443" s="120"/>
      <c r="BVS443" s="120"/>
      <c r="BVT443" s="120"/>
      <c r="BVU443" s="120"/>
      <c r="BVV443" s="120"/>
      <c r="BVW443" s="120"/>
      <c r="BVX443" s="120"/>
      <c r="BVY443" s="120"/>
      <c r="BVZ443" s="120"/>
      <c r="BWA443" s="120"/>
      <c r="BWB443" s="120"/>
      <c r="BWC443" s="120"/>
      <c r="BWD443" s="120"/>
      <c r="BWE443" s="120"/>
      <c r="BWF443" s="120"/>
      <c r="BWG443" s="120"/>
      <c r="BWH443" s="120"/>
      <c r="BWI443" s="120"/>
      <c r="BWJ443" s="120"/>
      <c r="BWK443" s="120"/>
      <c r="BWL443" s="120"/>
      <c r="BWM443" s="120"/>
      <c r="BWN443" s="120"/>
      <c r="BWO443" s="120"/>
      <c r="BWP443" s="120"/>
      <c r="BWQ443" s="120"/>
      <c r="BWR443" s="120"/>
      <c r="BWS443" s="120"/>
      <c r="BWT443" s="120"/>
      <c r="BWU443" s="120"/>
      <c r="BWV443" s="120"/>
      <c r="BWW443" s="120"/>
      <c r="BWX443" s="120"/>
      <c r="BWY443" s="120"/>
      <c r="BWZ443" s="120"/>
      <c r="BXA443" s="120"/>
      <c r="BXB443" s="120"/>
      <c r="BXC443" s="120"/>
      <c r="BXD443" s="120"/>
      <c r="BXE443" s="120"/>
      <c r="BXF443" s="120"/>
      <c r="BXG443" s="120"/>
      <c r="BXH443" s="120"/>
      <c r="BXI443" s="120"/>
      <c r="BXJ443" s="120"/>
      <c r="BXK443" s="120"/>
      <c r="BXL443" s="120"/>
      <c r="BXM443" s="120"/>
      <c r="BXN443" s="120"/>
      <c r="BXO443" s="120"/>
      <c r="BXP443" s="120"/>
      <c r="BXQ443" s="120"/>
      <c r="BXR443" s="120"/>
      <c r="BXS443" s="120"/>
      <c r="BXT443" s="120"/>
      <c r="BXU443" s="120"/>
      <c r="BXV443" s="120"/>
      <c r="BXW443" s="120"/>
      <c r="BXX443" s="120"/>
      <c r="BXY443" s="120"/>
      <c r="BXZ443" s="120"/>
      <c r="BYA443" s="120"/>
      <c r="BYB443" s="120"/>
      <c r="BYC443" s="120"/>
      <c r="BYD443" s="120"/>
      <c r="BYE443" s="120"/>
      <c r="BYF443" s="120"/>
      <c r="BYG443" s="120"/>
      <c r="BYH443" s="120"/>
      <c r="BYI443" s="120"/>
      <c r="BYJ443" s="120"/>
      <c r="BYK443" s="120"/>
      <c r="BYL443" s="120"/>
      <c r="BYM443" s="120"/>
      <c r="BYN443" s="120"/>
      <c r="BYO443" s="120"/>
      <c r="BYP443" s="120"/>
      <c r="BYQ443" s="120"/>
      <c r="BYR443" s="120"/>
      <c r="BYS443" s="120"/>
      <c r="BYT443" s="120"/>
      <c r="BYU443" s="120"/>
      <c r="BYV443" s="120"/>
      <c r="BYW443" s="120"/>
      <c r="BYX443" s="120"/>
      <c r="BYY443" s="120"/>
      <c r="BYZ443" s="120"/>
      <c r="BZA443" s="120"/>
      <c r="BZB443" s="120"/>
      <c r="BZC443" s="120"/>
      <c r="BZD443" s="120"/>
      <c r="BZE443" s="120"/>
      <c r="BZF443" s="120"/>
      <c r="BZG443" s="120"/>
      <c r="BZH443" s="120"/>
      <c r="BZI443" s="120"/>
      <c r="BZJ443" s="120"/>
      <c r="BZK443" s="120"/>
      <c r="BZL443" s="120"/>
      <c r="BZM443" s="120"/>
      <c r="BZN443" s="120"/>
      <c r="BZO443" s="120"/>
      <c r="BZP443" s="120"/>
      <c r="BZQ443" s="120"/>
      <c r="BZR443" s="120"/>
      <c r="BZS443" s="120"/>
      <c r="BZT443" s="120"/>
      <c r="BZU443" s="120"/>
      <c r="BZV443" s="120"/>
      <c r="BZW443" s="120"/>
      <c r="BZX443" s="120"/>
      <c r="BZY443" s="120"/>
      <c r="BZZ443" s="120"/>
      <c r="CAA443" s="120"/>
      <c r="CAB443" s="120"/>
      <c r="CAC443" s="120"/>
      <c r="CAD443" s="120"/>
      <c r="CAE443" s="120"/>
      <c r="CAF443" s="120"/>
      <c r="CAG443" s="120"/>
      <c r="CAH443" s="120"/>
      <c r="CAI443" s="120"/>
      <c r="CAJ443" s="120"/>
      <c r="CAK443" s="120"/>
      <c r="CAL443" s="120"/>
      <c r="CAM443" s="120"/>
      <c r="CAN443" s="120"/>
      <c r="CAO443" s="120"/>
      <c r="CAP443" s="120"/>
      <c r="CAQ443" s="120"/>
      <c r="CAR443" s="120"/>
      <c r="CAS443" s="120"/>
      <c r="CAT443" s="120"/>
      <c r="CAU443" s="120"/>
      <c r="CAV443" s="120"/>
      <c r="CAW443" s="120"/>
      <c r="CAX443" s="120"/>
      <c r="CAY443" s="120"/>
      <c r="CAZ443" s="120"/>
      <c r="CBA443" s="120"/>
      <c r="CBB443" s="120"/>
      <c r="CBC443" s="120"/>
      <c r="CBD443" s="120"/>
      <c r="CBE443" s="120"/>
      <c r="CBF443" s="120"/>
      <c r="CBG443" s="120"/>
      <c r="CBH443" s="120"/>
      <c r="CBI443" s="120"/>
      <c r="CBJ443" s="120"/>
      <c r="CBK443" s="120"/>
      <c r="CBL443" s="120"/>
      <c r="CBM443" s="120"/>
      <c r="CBN443" s="120"/>
      <c r="CBO443" s="120"/>
      <c r="CBP443" s="120"/>
      <c r="CBQ443" s="120"/>
      <c r="CBR443" s="120"/>
      <c r="CBS443" s="120"/>
      <c r="CBT443" s="120"/>
      <c r="CBU443" s="120"/>
      <c r="CBV443" s="120"/>
      <c r="CBW443" s="120"/>
      <c r="CBX443" s="120"/>
      <c r="CBY443" s="120"/>
      <c r="CBZ443" s="120"/>
      <c r="CCA443" s="120"/>
      <c r="CCB443" s="120"/>
      <c r="CCC443" s="120"/>
      <c r="CCD443" s="120"/>
      <c r="CCE443" s="120"/>
      <c r="CCF443" s="120"/>
      <c r="CCG443" s="120"/>
      <c r="CCH443" s="120"/>
      <c r="CCI443" s="120"/>
      <c r="CCJ443" s="120"/>
      <c r="CCK443" s="120"/>
      <c r="CCL443" s="120"/>
      <c r="CCM443" s="120"/>
      <c r="CCN443" s="120"/>
      <c r="CCO443" s="120"/>
      <c r="CCP443" s="120"/>
      <c r="CCQ443" s="120"/>
      <c r="CCR443" s="120"/>
      <c r="CCS443" s="120"/>
      <c r="CCT443" s="120"/>
      <c r="CCU443" s="120"/>
      <c r="CCV443" s="120"/>
      <c r="CCW443" s="120"/>
      <c r="CCX443" s="120"/>
      <c r="CCY443" s="120"/>
      <c r="CCZ443" s="120"/>
      <c r="CDA443" s="120"/>
      <c r="CDB443" s="120"/>
      <c r="CDC443" s="120"/>
      <c r="CDD443" s="120"/>
      <c r="CDE443" s="120"/>
      <c r="CDF443" s="120"/>
      <c r="CDG443" s="120"/>
      <c r="CDH443" s="120"/>
      <c r="CDI443" s="120"/>
      <c r="CDJ443" s="120"/>
      <c r="CDK443" s="120"/>
      <c r="CDL443" s="120"/>
      <c r="CDM443" s="120"/>
      <c r="CDN443" s="120"/>
      <c r="CDO443" s="120"/>
      <c r="CDP443" s="120"/>
      <c r="CDQ443" s="120"/>
      <c r="CDR443" s="120"/>
      <c r="CDS443" s="120"/>
      <c r="CDT443" s="120"/>
      <c r="CDU443" s="120"/>
      <c r="CDV443" s="120"/>
      <c r="CDW443" s="120"/>
      <c r="CDX443" s="120"/>
      <c r="CDY443" s="120"/>
      <c r="CDZ443" s="120"/>
      <c r="CEA443" s="120"/>
      <c r="CEB443" s="120"/>
      <c r="CEC443" s="120"/>
      <c r="CED443" s="120"/>
      <c r="CEE443" s="120"/>
      <c r="CEF443" s="120"/>
      <c r="CEG443" s="120"/>
      <c r="CEH443" s="120"/>
      <c r="CEI443" s="120"/>
      <c r="CEJ443" s="120"/>
      <c r="CEK443" s="120"/>
      <c r="CEL443" s="120"/>
      <c r="CEM443" s="120"/>
      <c r="CEN443" s="120"/>
      <c r="CEO443" s="120"/>
      <c r="CEP443" s="120"/>
      <c r="CEQ443" s="120"/>
      <c r="CER443" s="120"/>
      <c r="CES443" s="120"/>
      <c r="CET443" s="120"/>
      <c r="CEU443" s="120"/>
      <c r="CEV443" s="120"/>
      <c r="CEW443" s="120"/>
      <c r="CEX443" s="120"/>
      <c r="CEY443" s="120"/>
      <c r="CEZ443" s="120"/>
      <c r="CFA443" s="120"/>
      <c r="CFB443" s="120"/>
      <c r="CFC443" s="120"/>
      <c r="CFD443" s="120"/>
      <c r="CFE443" s="120"/>
      <c r="CFF443" s="120"/>
      <c r="CFG443" s="120"/>
      <c r="CFH443" s="120"/>
      <c r="CFI443" s="120"/>
      <c r="CFJ443" s="120"/>
      <c r="CFK443" s="120"/>
      <c r="CFL443" s="120"/>
      <c r="CFM443" s="120"/>
      <c r="CFN443" s="120"/>
      <c r="CFO443" s="120"/>
      <c r="CFP443" s="120"/>
      <c r="CFQ443" s="120"/>
      <c r="CFR443" s="120"/>
      <c r="CFS443" s="120"/>
      <c r="CFT443" s="120"/>
      <c r="CFU443" s="120"/>
      <c r="CFV443" s="120"/>
      <c r="CFW443" s="120"/>
      <c r="CFX443" s="120"/>
      <c r="CFY443" s="120"/>
      <c r="CFZ443" s="120"/>
      <c r="CGA443" s="120"/>
      <c r="CGB443" s="120"/>
      <c r="CGC443" s="120"/>
      <c r="CGD443" s="120"/>
      <c r="CGE443" s="120"/>
      <c r="CGF443" s="120"/>
      <c r="CGG443" s="120"/>
      <c r="CGH443" s="120"/>
      <c r="CGI443" s="120"/>
      <c r="CGJ443" s="120"/>
      <c r="CGK443" s="120"/>
      <c r="CGL443" s="120"/>
      <c r="CGM443" s="120"/>
      <c r="CGN443" s="120"/>
      <c r="CGO443" s="120"/>
      <c r="CGP443" s="120"/>
      <c r="CGQ443" s="120"/>
      <c r="CGR443" s="120"/>
      <c r="CGS443" s="120"/>
      <c r="CGT443" s="120"/>
      <c r="CGU443" s="120"/>
      <c r="CGV443" s="120"/>
      <c r="CGW443" s="120"/>
      <c r="CGX443" s="120"/>
      <c r="CGY443" s="120"/>
      <c r="CGZ443" s="120"/>
      <c r="CHA443" s="120"/>
      <c r="CHB443" s="120"/>
      <c r="CHC443" s="120"/>
      <c r="CHD443" s="120"/>
      <c r="CHE443" s="120"/>
      <c r="CHF443" s="120"/>
      <c r="CHG443" s="120"/>
      <c r="CHH443" s="120"/>
      <c r="CHI443" s="120"/>
      <c r="CHJ443" s="120"/>
      <c r="CHK443" s="120"/>
      <c r="CHL443" s="120"/>
      <c r="CHM443" s="120"/>
      <c r="CHN443" s="120"/>
      <c r="CHO443" s="120"/>
      <c r="CHP443" s="120"/>
      <c r="CHQ443" s="120"/>
      <c r="CHR443" s="120"/>
      <c r="CHS443" s="120"/>
      <c r="CHT443" s="120"/>
      <c r="CHU443" s="120"/>
      <c r="CHV443" s="120"/>
      <c r="CHW443" s="120"/>
      <c r="CHX443" s="120"/>
      <c r="CHY443" s="120"/>
      <c r="CHZ443" s="120"/>
      <c r="CIA443" s="120"/>
      <c r="CIB443" s="120"/>
      <c r="CIC443" s="120"/>
      <c r="CID443" s="120"/>
      <c r="CIE443" s="120"/>
      <c r="CIF443" s="120"/>
      <c r="CIG443" s="120"/>
      <c r="CIH443" s="120"/>
      <c r="CII443" s="120"/>
      <c r="CIJ443" s="120"/>
      <c r="CIK443" s="120"/>
      <c r="CIL443" s="120"/>
      <c r="CIM443" s="120"/>
      <c r="CIN443" s="120"/>
      <c r="CIO443" s="120"/>
      <c r="CIP443" s="120"/>
      <c r="CIQ443" s="120"/>
      <c r="CIR443" s="120"/>
      <c r="CIS443" s="120"/>
      <c r="CIT443" s="120"/>
      <c r="CIU443" s="120"/>
      <c r="CIV443" s="120"/>
      <c r="CIW443" s="120"/>
      <c r="CIX443" s="120"/>
      <c r="CIY443" s="120"/>
      <c r="CIZ443" s="120"/>
      <c r="CJA443" s="120"/>
      <c r="CJB443" s="120"/>
      <c r="CJC443" s="120"/>
      <c r="CJD443" s="120"/>
      <c r="CJE443" s="120"/>
      <c r="CJF443" s="120"/>
      <c r="CJG443" s="120"/>
      <c r="CJH443" s="120"/>
      <c r="CJI443" s="120"/>
      <c r="CJJ443" s="120"/>
      <c r="CJK443" s="120"/>
      <c r="CJL443" s="120"/>
      <c r="CJM443" s="120"/>
      <c r="CJN443" s="120"/>
      <c r="CJO443" s="120"/>
      <c r="CJP443" s="120"/>
      <c r="CJQ443" s="120"/>
      <c r="CJR443" s="120"/>
      <c r="CJS443" s="120"/>
      <c r="CJT443" s="120"/>
      <c r="CJU443" s="120"/>
      <c r="CJV443" s="120"/>
      <c r="CJW443" s="120"/>
      <c r="CJX443" s="120"/>
      <c r="CJY443" s="120"/>
      <c r="CJZ443" s="120"/>
      <c r="CKA443" s="120"/>
      <c r="CKB443" s="120"/>
      <c r="CKC443" s="120"/>
      <c r="CKD443" s="120"/>
      <c r="CKE443" s="120"/>
      <c r="CKF443" s="120"/>
      <c r="CKG443" s="120"/>
      <c r="CKH443" s="120"/>
      <c r="CKI443" s="120"/>
      <c r="CKJ443" s="120"/>
      <c r="CKK443" s="120"/>
      <c r="CKL443" s="120"/>
      <c r="CKM443" s="120"/>
      <c r="CKN443" s="120"/>
      <c r="CKO443" s="120"/>
      <c r="CKP443" s="120"/>
      <c r="CKQ443" s="120"/>
      <c r="CKR443" s="120"/>
      <c r="CKS443" s="120"/>
      <c r="CKT443" s="120"/>
      <c r="CKU443" s="120"/>
      <c r="CKV443" s="120"/>
      <c r="CKW443" s="120"/>
      <c r="CKX443" s="120"/>
      <c r="CKY443" s="120"/>
      <c r="CKZ443" s="120"/>
      <c r="CLA443" s="120"/>
      <c r="CLB443" s="120"/>
      <c r="CLC443" s="120"/>
      <c r="CLD443" s="120"/>
      <c r="CLE443" s="120"/>
      <c r="CLF443" s="120"/>
      <c r="CLG443" s="120"/>
      <c r="CLH443" s="120"/>
      <c r="CLI443" s="120"/>
      <c r="CLJ443" s="120"/>
      <c r="CLK443" s="120"/>
      <c r="CLL443" s="120"/>
      <c r="CLM443" s="120"/>
      <c r="CLN443" s="120"/>
      <c r="CLO443" s="120"/>
      <c r="CLP443" s="120"/>
      <c r="CLQ443" s="120"/>
      <c r="CLR443" s="120"/>
      <c r="CLS443" s="120"/>
      <c r="CLT443" s="120"/>
      <c r="CLU443" s="120"/>
      <c r="CLV443" s="120"/>
      <c r="CLW443" s="120"/>
      <c r="CLX443" s="120"/>
      <c r="CLY443" s="120"/>
      <c r="CLZ443" s="120"/>
      <c r="CMA443" s="120"/>
      <c r="CMB443" s="120"/>
      <c r="CMC443" s="120"/>
      <c r="CMD443" s="120"/>
      <c r="CME443" s="120"/>
      <c r="CMF443" s="120"/>
      <c r="CMG443" s="120"/>
      <c r="CMH443" s="120"/>
      <c r="CMI443" s="120"/>
      <c r="CMJ443" s="120"/>
      <c r="CMK443" s="120"/>
      <c r="CML443" s="120"/>
      <c r="CMM443" s="120"/>
      <c r="CMN443" s="120"/>
      <c r="CMO443" s="120"/>
      <c r="CMP443" s="120"/>
      <c r="CMQ443" s="120"/>
      <c r="CMR443" s="120"/>
      <c r="CMS443" s="120"/>
      <c r="CMT443" s="120"/>
      <c r="CMU443" s="120"/>
      <c r="CMV443" s="120"/>
      <c r="CMW443" s="120"/>
      <c r="CMX443" s="120"/>
      <c r="CMY443" s="120"/>
      <c r="CMZ443" s="120"/>
      <c r="CNA443" s="120"/>
      <c r="CNB443" s="120"/>
      <c r="CNC443" s="120"/>
      <c r="CND443" s="120"/>
      <c r="CNE443" s="120"/>
      <c r="CNF443" s="120"/>
      <c r="CNG443" s="120"/>
      <c r="CNH443" s="120"/>
      <c r="CNI443" s="120"/>
      <c r="CNJ443" s="120"/>
      <c r="CNK443" s="120"/>
      <c r="CNL443" s="120"/>
      <c r="CNM443" s="120"/>
      <c r="CNN443" s="120"/>
      <c r="CNO443" s="120"/>
      <c r="CNP443" s="120"/>
      <c r="CNQ443" s="120"/>
      <c r="CNR443" s="120"/>
      <c r="CNS443" s="120"/>
      <c r="CNT443" s="120"/>
      <c r="CNU443" s="120"/>
      <c r="CNV443" s="120"/>
      <c r="CNW443" s="120"/>
      <c r="CNX443" s="120"/>
      <c r="CNY443" s="120"/>
      <c r="CNZ443" s="120"/>
      <c r="COA443" s="120"/>
      <c r="COB443" s="120"/>
      <c r="COC443" s="120"/>
      <c r="COD443" s="120"/>
      <c r="COE443" s="120"/>
      <c r="COF443" s="120"/>
      <c r="COG443" s="120"/>
      <c r="COH443" s="120"/>
      <c r="COI443" s="120"/>
      <c r="COJ443" s="120"/>
      <c r="COK443" s="120"/>
      <c r="COL443" s="120"/>
      <c r="COM443" s="120"/>
      <c r="CON443" s="120"/>
      <c r="COO443" s="120"/>
      <c r="COP443" s="120"/>
      <c r="COQ443" s="120"/>
      <c r="COR443" s="120"/>
      <c r="COS443" s="120"/>
      <c r="COT443" s="120"/>
      <c r="COU443" s="120"/>
      <c r="COV443" s="120"/>
      <c r="COW443" s="120"/>
      <c r="COX443" s="120"/>
      <c r="COY443" s="120"/>
      <c r="COZ443" s="120"/>
      <c r="CPA443" s="120"/>
      <c r="CPB443" s="120"/>
      <c r="CPC443" s="120"/>
      <c r="CPD443" s="120"/>
      <c r="CPE443" s="120"/>
      <c r="CPF443" s="120"/>
      <c r="CPG443" s="120"/>
      <c r="CPH443" s="120"/>
      <c r="CPI443" s="120"/>
      <c r="CPJ443" s="120"/>
      <c r="CPK443" s="120"/>
      <c r="CPL443" s="120"/>
      <c r="CPM443" s="120"/>
      <c r="CPN443" s="120"/>
      <c r="CPO443" s="120"/>
      <c r="CPP443" s="120"/>
      <c r="CPQ443" s="120"/>
      <c r="CPR443" s="120"/>
      <c r="CPS443" s="120"/>
      <c r="CPT443" s="120"/>
      <c r="CPU443" s="120"/>
      <c r="CPV443" s="120"/>
      <c r="CPW443" s="120"/>
      <c r="CPX443" s="120"/>
      <c r="CPY443" s="120"/>
      <c r="CPZ443" s="120"/>
      <c r="CQA443" s="120"/>
      <c r="CQB443" s="120"/>
      <c r="CQC443" s="120"/>
      <c r="CQD443" s="120"/>
      <c r="CQE443" s="120"/>
      <c r="CQF443" s="120"/>
      <c r="CQG443" s="120"/>
      <c r="CQH443" s="120"/>
      <c r="CQI443" s="120"/>
      <c r="CQJ443" s="120"/>
      <c r="CQK443" s="120"/>
      <c r="CQL443" s="120"/>
      <c r="CQM443" s="120"/>
      <c r="CQN443" s="120"/>
      <c r="CQO443" s="120"/>
      <c r="CQP443" s="120"/>
      <c r="CQQ443" s="120"/>
      <c r="CQR443" s="120"/>
      <c r="CQS443" s="120"/>
      <c r="CQT443" s="120"/>
      <c r="CQU443" s="120"/>
      <c r="CQV443" s="120"/>
      <c r="CQW443" s="120"/>
      <c r="CQX443" s="120"/>
      <c r="CQY443" s="120"/>
      <c r="CQZ443" s="120"/>
      <c r="CRA443" s="120"/>
      <c r="CRB443" s="120"/>
      <c r="CRC443" s="120"/>
      <c r="CRD443" s="120"/>
      <c r="CRE443" s="120"/>
      <c r="CRF443" s="120"/>
      <c r="CRG443" s="120"/>
      <c r="CRH443" s="120"/>
      <c r="CRI443" s="120"/>
      <c r="CRJ443" s="120"/>
      <c r="CRK443" s="120"/>
      <c r="CRL443" s="120"/>
      <c r="CRM443" s="120"/>
      <c r="CRN443" s="120"/>
      <c r="CRO443" s="120"/>
      <c r="CRP443" s="120"/>
      <c r="CRQ443" s="120"/>
      <c r="CRR443" s="120"/>
      <c r="CRS443" s="120"/>
      <c r="CRT443" s="120"/>
      <c r="CRU443" s="120"/>
      <c r="CRV443" s="120"/>
      <c r="CRW443" s="120"/>
      <c r="CRX443" s="120"/>
      <c r="CRY443" s="120"/>
      <c r="CRZ443" s="120"/>
      <c r="CSA443" s="120"/>
      <c r="CSB443" s="120"/>
      <c r="CSC443" s="120"/>
      <c r="CSD443" s="120"/>
      <c r="CSE443" s="120"/>
      <c r="CSF443" s="120"/>
      <c r="CSG443" s="120"/>
      <c r="CSH443" s="120"/>
      <c r="CSI443" s="120"/>
      <c r="CSJ443" s="120"/>
      <c r="CSK443" s="120"/>
      <c r="CSL443" s="120"/>
      <c r="CSM443" s="120"/>
      <c r="CSN443" s="120"/>
      <c r="CSO443" s="120"/>
      <c r="CSP443" s="120"/>
      <c r="CSQ443" s="120"/>
      <c r="CSR443" s="120"/>
      <c r="CSS443" s="120"/>
      <c r="CST443" s="120"/>
      <c r="CSU443" s="120"/>
      <c r="CSV443" s="120"/>
      <c r="CSW443" s="120"/>
      <c r="CSX443" s="120"/>
      <c r="CSY443" s="120"/>
      <c r="CSZ443" s="120"/>
      <c r="CTA443" s="120"/>
      <c r="CTB443" s="120"/>
      <c r="CTC443" s="120"/>
      <c r="CTD443" s="120"/>
      <c r="CTE443" s="120"/>
      <c r="CTF443" s="120"/>
      <c r="CTG443" s="120"/>
      <c r="CTH443" s="120"/>
      <c r="CTI443" s="120"/>
      <c r="CTJ443" s="120"/>
      <c r="CTK443" s="120"/>
      <c r="CTL443" s="120"/>
      <c r="CTM443" s="120"/>
      <c r="CTN443" s="120"/>
      <c r="CTO443" s="120"/>
      <c r="CTP443" s="120"/>
      <c r="CTQ443" s="120"/>
      <c r="CTR443" s="120"/>
      <c r="CTS443" s="120"/>
      <c r="CTT443" s="120"/>
      <c r="CTU443" s="120"/>
      <c r="CTV443" s="120"/>
      <c r="CTW443" s="120"/>
      <c r="CTX443" s="120"/>
      <c r="CTY443" s="120"/>
      <c r="CTZ443" s="120"/>
      <c r="CUA443" s="120"/>
      <c r="CUB443" s="120"/>
      <c r="CUC443" s="120"/>
      <c r="CUD443" s="120"/>
      <c r="CUE443" s="120"/>
      <c r="CUF443" s="120"/>
      <c r="CUG443" s="120"/>
      <c r="CUH443" s="120"/>
      <c r="CUI443" s="120"/>
      <c r="CUJ443" s="120"/>
      <c r="CUK443" s="120"/>
      <c r="CUL443" s="120"/>
      <c r="CUM443" s="120"/>
      <c r="CUN443" s="120"/>
      <c r="CUO443" s="120"/>
      <c r="CUP443" s="120"/>
      <c r="CUQ443" s="120"/>
      <c r="CUR443" s="120"/>
      <c r="CUS443" s="120"/>
      <c r="CUT443" s="120"/>
      <c r="CUU443" s="120"/>
      <c r="CUV443" s="120"/>
      <c r="CUW443" s="120"/>
      <c r="CUX443" s="120"/>
      <c r="CUY443" s="120"/>
      <c r="CUZ443" s="120"/>
      <c r="CVA443" s="120"/>
      <c r="CVB443" s="120"/>
      <c r="CVC443" s="120"/>
      <c r="CVD443" s="120"/>
      <c r="CVE443" s="120"/>
      <c r="CVF443" s="120"/>
      <c r="CVG443" s="120"/>
      <c r="CVH443" s="120"/>
      <c r="CVI443" s="120"/>
      <c r="CVJ443" s="120"/>
      <c r="CVK443" s="120"/>
      <c r="CVL443" s="120"/>
      <c r="CVM443" s="120"/>
      <c r="CVN443" s="120"/>
      <c r="CVO443" s="120"/>
      <c r="CVP443" s="120"/>
      <c r="CVQ443" s="120"/>
      <c r="CVR443" s="120"/>
      <c r="CVS443" s="120"/>
      <c r="CVT443" s="120"/>
      <c r="CVU443" s="120"/>
      <c r="CVV443" s="120"/>
      <c r="CVW443" s="120"/>
      <c r="CVX443" s="120"/>
      <c r="CVY443" s="120"/>
      <c r="CVZ443" s="120"/>
      <c r="CWA443" s="120"/>
      <c r="CWB443" s="120"/>
      <c r="CWC443" s="120"/>
      <c r="CWD443" s="120"/>
      <c r="CWE443" s="120"/>
      <c r="CWF443" s="120"/>
      <c r="CWG443" s="120"/>
      <c r="CWH443" s="120"/>
      <c r="CWI443" s="120"/>
      <c r="CWJ443" s="120"/>
      <c r="CWK443" s="120"/>
      <c r="CWL443" s="120"/>
      <c r="CWM443" s="120"/>
      <c r="CWN443" s="120"/>
      <c r="CWO443" s="120"/>
      <c r="CWP443" s="120"/>
      <c r="CWQ443" s="120"/>
      <c r="CWR443" s="120"/>
      <c r="CWS443" s="120"/>
      <c r="CWT443" s="120"/>
      <c r="CWU443" s="120"/>
      <c r="CWV443" s="120"/>
      <c r="CWW443" s="120"/>
      <c r="CWX443" s="120"/>
      <c r="CWY443" s="120"/>
      <c r="CWZ443" s="120"/>
      <c r="CXA443" s="120"/>
      <c r="CXB443" s="120"/>
      <c r="CXC443" s="120"/>
      <c r="CXD443" s="120"/>
      <c r="CXE443" s="120"/>
      <c r="CXF443" s="120"/>
      <c r="CXG443" s="120"/>
      <c r="CXH443" s="120"/>
      <c r="CXI443" s="120"/>
      <c r="CXJ443" s="120"/>
      <c r="CXK443" s="120"/>
      <c r="CXL443" s="120"/>
      <c r="CXM443" s="120"/>
      <c r="CXN443" s="120"/>
      <c r="CXO443" s="120"/>
      <c r="CXP443" s="120"/>
      <c r="CXQ443" s="120"/>
      <c r="CXR443" s="120"/>
      <c r="CXS443" s="120"/>
      <c r="CXT443" s="120"/>
      <c r="CXU443" s="120"/>
      <c r="CXV443" s="120"/>
      <c r="CXW443" s="120"/>
      <c r="CXX443" s="120"/>
      <c r="CXY443" s="120"/>
      <c r="CXZ443" s="120"/>
      <c r="CYA443" s="120"/>
      <c r="CYB443" s="120"/>
      <c r="CYC443" s="120"/>
      <c r="CYD443" s="120"/>
      <c r="CYE443" s="120"/>
      <c r="CYF443" s="120"/>
      <c r="CYG443" s="120"/>
      <c r="CYH443" s="120"/>
      <c r="CYI443" s="120"/>
      <c r="CYJ443" s="120"/>
      <c r="CYK443" s="120"/>
      <c r="CYL443" s="120"/>
      <c r="CYM443" s="120"/>
      <c r="CYN443" s="120"/>
      <c r="CYO443" s="120"/>
      <c r="CYP443" s="120"/>
      <c r="CYQ443" s="120"/>
      <c r="CYR443" s="120"/>
      <c r="CYS443" s="120"/>
      <c r="CYT443" s="120"/>
      <c r="CYU443" s="120"/>
      <c r="CYV443" s="120"/>
      <c r="CYW443" s="120"/>
      <c r="CYX443" s="120"/>
      <c r="CYY443" s="120"/>
      <c r="CYZ443" s="120"/>
      <c r="CZA443" s="120"/>
      <c r="CZB443" s="120"/>
      <c r="CZC443" s="120"/>
      <c r="CZD443" s="120"/>
      <c r="CZE443" s="120"/>
      <c r="CZF443" s="120"/>
      <c r="CZG443" s="120"/>
      <c r="CZH443" s="120"/>
      <c r="CZI443" s="120"/>
      <c r="CZJ443" s="120"/>
      <c r="CZK443" s="120"/>
      <c r="CZL443" s="120"/>
      <c r="CZM443" s="120"/>
      <c r="CZN443" s="120"/>
      <c r="CZO443" s="120"/>
      <c r="CZP443" s="120"/>
      <c r="CZQ443" s="120"/>
      <c r="CZR443" s="120"/>
      <c r="CZS443" s="120"/>
      <c r="CZT443" s="120"/>
      <c r="CZU443" s="120"/>
      <c r="CZV443" s="120"/>
      <c r="CZW443" s="120"/>
      <c r="CZX443" s="120"/>
      <c r="CZY443" s="120"/>
      <c r="CZZ443" s="120"/>
      <c r="DAA443" s="120"/>
      <c r="DAB443" s="120"/>
      <c r="DAC443" s="120"/>
      <c r="DAD443" s="120"/>
      <c r="DAE443" s="120"/>
      <c r="DAF443" s="120"/>
      <c r="DAG443" s="120"/>
      <c r="DAH443" s="120"/>
      <c r="DAI443" s="120"/>
      <c r="DAJ443" s="120"/>
      <c r="DAK443" s="120"/>
      <c r="DAL443" s="120"/>
      <c r="DAM443" s="120"/>
      <c r="DAN443" s="120"/>
      <c r="DAO443" s="120"/>
      <c r="DAP443" s="120"/>
      <c r="DAQ443" s="120"/>
      <c r="DAR443" s="120"/>
      <c r="DAS443" s="120"/>
      <c r="DAT443" s="120"/>
      <c r="DAU443" s="120"/>
      <c r="DAV443" s="120"/>
      <c r="DAW443" s="120"/>
      <c r="DAX443" s="120"/>
      <c r="DAY443" s="120"/>
      <c r="DAZ443" s="120"/>
      <c r="DBA443" s="120"/>
      <c r="DBB443" s="120"/>
      <c r="DBC443" s="120"/>
      <c r="DBD443" s="120"/>
      <c r="DBE443" s="120"/>
      <c r="DBF443" s="120"/>
      <c r="DBG443" s="120"/>
      <c r="DBH443" s="120"/>
      <c r="DBI443" s="120"/>
      <c r="DBJ443" s="120"/>
      <c r="DBK443" s="120"/>
      <c r="DBL443" s="120"/>
      <c r="DBM443" s="120"/>
      <c r="DBN443" s="120"/>
      <c r="DBO443" s="120"/>
      <c r="DBP443" s="120"/>
      <c r="DBQ443" s="120"/>
      <c r="DBR443" s="120"/>
      <c r="DBS443" s="120"/>
      <c r="DBT443" s="120"/>
      <c r="DBU443" s="120"/>
      <c r="DBV443" s="120"/>
      <c r="DBW443" s="120"/>
      <c r="DBX443" s="120"/>
      <c r="DBY443" s="120"/>
      <c r="DBZ443" s="120"/>
      <c r="DCA443" s="120"/>
      <c r="DCB443" s="120"/>
      <c r="DCC443" s="120"/>
      <c r="DCD443" s="120"/>
      <c r="DCE443" s="120"/>
      <c r="DCF443" s="120"/>
      <c r="DCG443" s="120"/>
      <c r="DCH443" s="120"/>
      <c r="DCI443" s="120"/>
      <c r="DCJ443" s="120"/>
      <c r="DCK443" s="120"/>
      <c r="DCL443" s="120"/>
      <c r="DCM443" s="120"/>
      <c r="DCN443" s="120"/>
      <c r="DCO443" s="120"/>
      <c r="DCP443" s="120"/>
      <c r="DCQ443" s="120"/>
      <c r="DCR443" s="120"/>
      <c r="DCS443" s="120"/>
      <c r="DCT443" s="120"/>
      <c r="DCU443" s="120"/>
      <c r="DCV443" s="120"/>
      <c r="DCW443" s="120"/>
      <c r="DCX443" s="120"/>
      <c r="DCY443" s="120"/>
      <c r="DCZ443" s="120"/>
      <c r="DDA443" s="120"/>
      <c r="DDB443" s="120"/>
      <c r="DDC443" s="120"/>
      <c r="DDD443" s="120"/>
      <c r="DDE443" s="120"/>
      <c r="DDF443" s="120"/>
      <c r="DDG443" s="120"/>
      <c r="DDH443" s="120"/>
      <c r="DDI443" s="120"/>
      <c r="DDJ443" s="120"/>
      <c r="DDK443" s="120"/>
      <c r="DDL443" s="120"/>
      <c r="DDM443" s="120"/>
      <c r="DDN443" s="120"/>
      <c r="DDO443" s="120"/>
      <c r="DDP443" s="120"/>
      <c r="DDQ443" s="120"/>
      <c r="DDR443" s="120"/>
      <c r="DDS443" s="120"/>
      <c r="DDT443" s="120"/>
      <c r="DDU443" s="120"/>
      <c r="DDV443" s="120"/>
      <c r="DDW443" s="120"/>
      <c r="DDX443" s="120"/>
      <c r="DDY443" s="120"/>
      <c r="DDZ443" s="120"/>
      <c r="DEA443" s="120"/>
      <c r="DEB443" s="120"/>
      <c r="DEC443" s="120"/>
      <c r="DED443" s="120"/>
      <c r="DEE443" s="120"/>
      <c r="DEF443" s="120"/>
      <c r="DEG443" s="120"/>
      <c r="DEH443" s="120"/>
      <c r="DEI443" s="120"/>
      <c r="DEJ443" s="120"/>
      <c r="DEK443" s="120"/>
      <c r="DEL443" s="120"/>
      <c r="DEM443" s="120"/>
      <c r="DEN443" s="120"/>
      <c r="DEO443" s="120"/>
      <c r="DEP443" s="120"/>
      <c r="DEQ443" s="120"/>
      <c r="DER443" s="120"/>
      <c r="DES443" s="120"/>
      <c r="DET443" s="120"/>
      <c r="DEU443" s="120"/>
      <c r="DEV443" s="120"/>
      <c r="DEW443" s="120"/>
      <c r="DEX443" s="120"/>
      <c r="DEY443" s="120"/>
      <c r="DEZ443" s="120"/>
      <c r="DFA443" s="120"/>
      <c r="DFB443" s="120"/>
      <c r="DFC443" s="120"/>
      <c r="DFD443" s="120"/>
      <c r="DFE443" s="120"/>
      <c r="DFF443" s="120"/>
      <c r="DFG443" s="120"/>
      <c r="DFH443" s="120"/>
      <c r="DFI443" s="120"/>
      <c r="DFJ443" s="120"/>
      <c r="DFK443" s="120"/>
      <c r="DFL443" s="120"/>
      <c r="DFM443" s="120"/>
      <c r="DFN443" s="120"/>
      <c r="DFO443" s="120"/>
      <c r="DFP443" s="120"/>
      <c r="DFQ443" s="120"/>
      <c r="DFR443" s="120"/>
      <c r="DFS443" s="120"/>
      <c r="DFT443" s="120"/>
      <c r="DFU443" s="120"/>
      <c r="DFV443" s="120"/>
      <c r="DFW443" s="120"/>
      <c r="DFX443" s="120"/>
      <c r="DFY443" s="120"/>
      <c r="DFZ443" s="120"/>
      <c r="DGA443" s="120"/>
      <c r="DGB443" s="120"/>
      <c r="DGC443" s="120"/>
      <c r="DGD443" s="120"/>
      <c r="DGE443" s="120"/>
      <c r="DGF443" s="120"/>
      <c r="DGG443" s="120"/>
      <c r="DGH443" s="120"/>
      <c r="DGI443" s="120"/>
      <c r="DGJ443" s="120"/>
      <c r="DGK443" s="120"/>
      <c r="DGL443" s="120"/>
      <c r="DGM443" s="120"/>
      <c r="DGN443" s="120"/>
      <c r="DGO443" s="120"/>
      <c r="DGP443" s="120"/>
      <c r="DGQ443" s="120"/>
      <c r="DGR443" s="120"/>
      <c r="DGS443" s="120"/>
      <c r="DGT443" s="120"/>
      <c r="DGU443" s="120"/>
      <c r="DGV443" s="120"/>
      <c r="DGW443" s="120"/>
      <c r="DGX443" s="120"/>
      <c r="DGY443" s="120"/>
      <c r="DGZ443" s="120"/>
      <c r="DHA443" s="120"/>
      <c r="DHB443" s="120"/>
      <c r="DHC443" s="120"/>
      <c r="DHD443" s="120"/>
      <c r="DHE443" s="120"/>
      <c r="DHF443" s="120"/>
      <c r="DHG443" s="120"/>
      <c r="DHH443" s="120"/>
      <c r="DHI443" s="120"/>
      <c r="DHJ443" s="120"/>
      <c r="DHK443" s="120"/>
      <c r="DHL443" s="120"/>
      <c r="DHM443" s="120"/>
      <c r="DHN443" s="120"/>
      <c r="DHO443" s="120"/>
      <c r="DHP443" s="120"/>
      <c r="DHQ443" s="120"/>
      <c r="DHR443" s="120"/>
      <c r="DHS443" s="120"/>
      <c r="DHT443" s="120"/>
      <c r="DHU443" s="120"/>
      <c r="DHV443" s="120"/>
      <c r="DHW443" s="120"/>
      <c r="DHX443" s="120"/>
      <c r="DHY443" s="120"/>
      <c r="DHZ443" s="120"/>
      <c r="DIA443" s="120"/>
      <c r="DIB443" s="120"/>
      <c r="DIC443" s="120"/>
      <c r="DID443" s="120"/>
      <c r="DIE443" s="120"/>
      <c r="DIF443" s="120"/>
      <c r="DIG443" s="120"/>
      <c r="DIH443" s="120"/>
      <c r="DII443" s="120"/>
      <c r="DIJ443" s="120"/>
      <c r="DIK443" s="120"/>
      <c r="DIL443" s="120"/>
      <c r="DIM443" s="120"/>
      <c r="DIN443" s="120"/>
      <c r="DIO443" s="120"/>
      <c r="DIP443" s="120"/>
      <c r="DIQ443" s="120"/>
      <c r="DIR443" s="120"/>
      <c r="DIS443" s="120"/>
      <c r="DIT443" s="120"/>
      <c r="DIU443" s="120"/>
      <c r="DIV443" s="120"/>
      <c r="DIW443" s="120"/>
      <c r="DIX443" s="120"/>
      <c r="DIY443" s="120"/>
      <c r="DIZ443" s="120"/>
      <c r="DJA443" s="120"/>
      <c r="DJB443" s="120"/>
      <c r="DJC443" s="120"/>
      <c r="DJD443" s="120"/>
      <c r="DJE443" s="120"/>
      <c r="DJF443" s="120"/>
      <c r="DJG443" s="120"/>
      <c r="DJH443" s="120"/>
      <c r="DJI443" s="120"/>
      <c r="DJJ443" s="120"/>
      <c r="DJK443" s="120"/>
      <c r="DJL443" s="120"/>
      <c r="DJM443" s="120"/>
      <c r="DJN443" s="120"/>
      <c r="DJO443" s="120"/>
      <c r="DJP443" s="120"/>
      <c r="DJQ443" s="120"/>
      <c r="DJR443" s="120"/>
      <c r="DJS443" s="120"/>
      <c r="DJT443" s="120"/>
      <c r="DJU443" s="120"/>
      <c r="DJV443" s="120"/>
      <c r="DJW443" s="120"/>
      <c r="DJX443" s="120"/>
      <c r="DJY443" s="120"/>
      <c r="DJZ443" s="120"/>
      <c r="DKA443" s="120"/>
      <c r="DKB443" s="120"/>
      <c r="DKC443" s="120"/>
      <c r="DKD443" s="120"/>
      <c r="DKE443" s="120"/>
      <c r="DKF443" s="120"/>
      <c r="DKG443" s="120"/>
      <c r="DKH443" s="120"/>
      <c r="DKI443" s="120"/>
      <c r="DKJ443" s="120"/>
      <c r="DKK443" s="120"/>
      <c r="DKL443" s="120"/>
      <c r="DKM443" s="120"/>
      <c r="DKN443" s="120"/>
      <c r="DKO443" s="120"/>
      <c r="DKP443" s="120"/>
      <c r="DKQ443" s="120"/>
      <c r="DKR443" s="120"/>
      <c r="DKS443" s="120"/>
      <c r="DKT443" s="120"/>
      <c r="DKU443" s="120"/>
      <c r="DKV443" s="120"/>
      <c r="DKW443" s="120"/>
      <c r="DKX443" s="120"/>
      <c r="DKY443" s="120"/>
      <c r="DKZ443" s="120"/>
      <c r="DLA443" s="120"/>
      <c r="DLB443" s="120"/>
      <c r="DLC443" s="120"/>
      <c r="DLD443" s="120"/>
      <c r="DLE443" s="120"/>
      <c r="DLF443" s="120"/>
      <c r="DLG443" s="120"/>
      <c r="DLH443" s="120"/>
      <c r="DLI443" s="120"/>
      <c r="DLJ443" s="120"/>
      <c r="DLK443" s="120"/>
      <c r="DLL443" s="120"/>
      <c r="DLM443" s="120"/>
      <c r="DLN443" s="120"/>
      <c r="DLO443" s="120"/>
      <c r="DLP443" s="120"/>
      <c r="DLQ443" s="120"/>
      <c r="DLR443" s="120"/>
      <c r="DLS443" s="120"/>
      <c r="DLT443" s="120"/>
      <c r="DLU443" s="120"/>
      <c r="DLV443" s="120"/>
      <c r="DLW443" s="120"/>
      <c r="DLX443" s="120"/>
      <c r="DLY443" s="120"/>
      <c r="DLZ443" s="120"/>
      <c r="DMA443" s="120"/>
      <c r="DMB443" s="120"/>
      <c r="DMC443" s="120"/>
      <c r="DMD443" s="120"/>
      <c r="DME443" s="120"/>
      <c r="DMF443" s="120"/>
      <c r="DMG443" s="120"/>
      <c r="DMH443" s="120"/>
      <c r="DMI443" s="120"/>
      <c r="DMJ443" s="120"/>
      <c r="DMK443" s="120"/>
      <c r="DML443" s="120"/>
      <c r="DMM443" s="120"/>
      <c r="DMN443" s="120"/>
      <c r="DMO443" s="120"/>
      <c r="DMP443" s="120"/>
      <c r="DMQ443" s="120"/>
      <c r="DMR443" s="120"/>
      <c r="DMS443" s="120"/>
      <c r="DMT443" s="120"/>
      <c r="DMU443" s="120"/>
      <c r="DMV443" s="120"/>
      <c r="DMW443" s="120"/>
      <c r="DMX443" s="120"/>
      <c r="DMY443" s="120"/>
      <c r="DMZ443" s="120"/>
      <c r="DNA443" s="120"/>
      <c r="DNB443" s="120"/>
      <c r="DNC443" s="120"/>
      <c r="DND443" s="120"/>
      <c r="DNE443" s="120"/>
      <c r="DNF443" s="120"/>
      <c r="DNG443" s="120"/>
      <c r="DNH443" s="120"/>
      <c r="DNI443" s="120"/>
      <c r="DNJ443" s="120"/>
      <c r="DNK443" s="120"/>
      <c r="DNL443" s="120"/>
      <c r="DNM443" s="120"/>
      <c r="DNN443" s="120"/>
      <c r="DNO443" s="120"/>
      <c r="DNP443" s="120"/>
      <c r="DNQ443" s="120"/>
      <c r="DNR443" s="120"/>
      <c r="DNS443" s="120"/>
      <c r="DNT443" s="120"/>
      <c r="DNU443" s="120"/>
      <c r="DNV443" s="120"/>
      <c r="DNW443" s="120"/>
      <c r="DNX443" s="120"/>
      <c r="DNY443" s="120"/>
      <c r="DNZ443" s="120"/>
      <c r="DOA443" s="120"/>
      <c r="DOB443" s="120"/>
      <c r="DOC443" s="120"/>
      <c r="DOD443" s="120"/>
      <c r="DOE443" s="120"/>
      <c r="DOF443" s="120"/>
      <c r="DOG443" s="120"/>
      <c r="DOH443" s="120"/>
      <c r="DOI443" s="120"/>
      <c r="DOJ443" s="120"/>
      <c r="DOK443" s="120"/>
      <c r="DOL443" s="120"/>
      <c r="DOM443" s="120"/>
      <c r="DON443" s="120"/>
      <c r="DOO443" s="120"/>
      <c r="DOP443" s="120"/>
      <c r="DOQ443" s="120"/>
      <c r="DOR443" s="120"/>
      <c r="DOS443" s="120"/>
      <c r="DOT443" s="120"/>
      <c r="DOU443" s="120"/>
      <c r="DOV443" s="120"/>
      <c r="DOW443" s="120"/>
      <c r="DOX443" s="120"/>
      <c r="DOY443" s="120"/>
      <c r="DOZ443" s="120"/>
      <c r="DPA443" s="120"/>
      <c r="DPB443" s="120"/>
      <c r="DPC443" s="120"/>
      <c r="DPD443" s="120"/>
      <c r="DPE443" s="120"/>
      <c r="DPF443" s="120"/>
      <c r="DPG443" s="120"/>
      <c r="DPH443" s="120"/>
      <c r="DPI443" s="120"/>
      <c r="DPJ443" s="120"/>
      <c r="DPK443" s="120"/>
      <c r="DPL443" s="120"/>
      <c r="DPM443" s="120"/>
      <c r="DPN443" s="120"/>
      <c r="DPO443" s="120"/>
      <c r="DPP443" s="120"/>
      <c r="DPQ443" s="120"/>
      <c r="DPR443" s="120"/>
      <c r="DPS443" s="120"/>
      <c r="DPT443" s="120"/>
      <c r="DPU443" s="120"/>
      <c r="DPV443" s="120"/>
      <c r="DPW443" s="120"/>
      <c r="DPX443" s="120"/>
      <c r="DPY443" s="120"/>
      <c r="DPZ443" s="120"/>
      <c r="DQA443" s="120"/>
      <c r="DQB443" s="120"/>
      <c r="DQC443" s="120"/>
      <c r="DQD443" s="120"/>
      <c r="DQE443" s="120"/>
      <c r="DQF443" s="120"/>
      <c r="DQG443" s="120"/>
      <c r="DQH443" s="120"/>
      <c r="DQI443" s="120"/>
      <c r="DQJ443" s="120"/>
      <c r="DQK443" s="120"/>
      <c r="DQL443" s="120"/>
      <c r="DQM443" s="120"/>
      <c r="DQN443" s="120"/>
      <c r="DQO443" s="120"/>
      <c r="DQP443" s="120"/>
      <c r="DQQ443" s="120"/>
      <c r="DQR443" s="120"/>
      <c r="DQS443" s="120"/>
      <c r="DQT443" s="120"/>
      <c r="DQU443" s="120"/>
      <c r="DQV443" s="120"/>
      <c r="DQW443" s="120"/>
      <c r="DQX443" s="120"/>
      <c r="DQY443" s="120"/>
      <c r="DQZ443" s="120"/>
      <c r="DRA443" s="120"/>
      <c r="DRB443" s="120"/>
      <c r="DRC443" s="120"/>
      <c r="DRD443" s="120"/>
      <c r="DRE443" s="120"/>
      <c r="DRF443" s="120"/>
      <c r="DRG443" s="120"/>
      <c r="DRH443" s="120"/>
      <c r="DRI443" s="120"/>
      <c r="DRJ443" s="120"/>
      <c r="DRK443" s="120"/>
      <c r="DRL443" s="120"/>
      <c r="DRM443" s="120"/>
      <c r="DRN443" s="120"/>
      <c r="DRO443" s="120"/>
      <c r="DRP443" s="120"/>
      <c r="DRQ443" s="120"/>
      <c r="DRR443" s="120"/>
      <c r="DRS443" s="120"/>
      <c r="DRT443" s="120"/>
      <c r="DRU443" s="120"/>
      <c r="DRV443" s="120"/>
      <c r="DRW443" s="120"/>
      <c r="DRX443" s="120"/>
      <c r="DRY443" s="120"/>
      <c r="DRZ443" s="120"/>
      <c r="DSA443" s="120"/>
      <c r="DSB443" s="120"/>
      <c r="DSC443" s="120"/>
      <c r="DSD443" s="120"/>
      <c r="DSE443" s="120"/>
      <c r="DSF443" s="120"/>
      <c r="DSG443" s="120"/>
      <c r="DSH443" s="120"/>
      <c r="DSI443" s="120"/>
      <c r="DSJ443" s="120"/>
      <c r="DSK443" s="120"/>
      <c r="DSL443" s="120"/>
      <c r="DSM443" s="120"/>
      <c r="DSN443" s="120"/>
      <c r="DSO443" s="120"/>
      <c r="DSP443" s="120"/>
      <c r="DSQ443" s="120"/>
      <c r="DSR443" s="120"/>
      <c r="DSS443" s="120"/>
      <c r="DST443" s="120"/>
      <c r="DSU443" s="120"/>
      <c r="DSV443" s="120"/>
      <c r="DSW443" s="120"/>
      <c r="DSX443" s="120"/>
      <c r="DSY443" s="120"/>
      <c r="DSZ443" s="120"/>
      <c r="DTA443" s="120"/>
      <c r="DTB443" s="120"/>
      <c r="DTC443" s="120"/>
      <c r="DTD443" s="120"/>
      <c r="DTE443" s="120"/>
      <c r="DTF443" s="120"/>
      <c r="DTG443" s="120"/>
      <c r="DTH443" s="120"/>
      <c r="DTI443" s="120"/>
      <c r="DTJ443" s="120"/>
      <c r="DTK443" s="120"/>
      <c r="DTL443" s="120"/>
      <c r="DTM443" s="120"/>
      <c r="DTN443" s="120"/>
      <c r="DTO443" s="120"/>
      <c r="DTP443" s="120"/>
      <c r="DTQ443" s="120"/>
      <c r="DTR443" s="120"/>
      <c r="DTS443" s="120"/>
      <c r="DTT443" s="120"/>
      <c r="DTU443" s="120"/>
      <c r="DTV443" s="120"/>
      <c r="DTW443" s="120"/>
      <c r="DTX443" s="120"/>
      <c r="DTY443" s="120"/>
      <c r="DTZ443" s="120"/>
      <c r="DUA443" s="120"/>
      <c r="DUB443" s="120"/>
      <c r="DUC443" s="120"/>
      <c r="DUD443" s="120"/>
      <c r="DUE443" s="120"/>
      <c r="DUF443" s="120"/>
      <c r="DUG443" s="120"/>
      <c r="DUH443" s="120"/>
      <c r="DUI443" s="120"/>
      <c r="DUJ443" s="120"/>
      <c r="DUK443" s="120"/>
      <c r="DUL443" s="120"/>
      <c r="DUM443" s="120"/>
      <c r="DUN443" s="120"/>
      <c r="DUO443" s="120"/>
      <c r="DUP443" s="120"/>
      <c r="DUQ443" s="120"/>
      <c r="DUR443" s="120"/>
      <c r="DUS443" s="120"/>
      <c r="DUT443" s="120"/>
      <c r="DUU443" s="120"/>
      <c r="DUV443" s="120"/>
      <c r="DUW443" s="120"/>
      <c r="DUX443" s="120"/>
      <c r="DUY443" s="120"/>
      <c r="DUZ443" s="120"/>
      <c r="DVA443" s="120"/>
      <c r="DVB443" s="120"/>
      <c r="DVC443" s="120"/>
      <c r="DVD443" s="120"/>
      <c r="DVE443" s="120"/>
      <c r="DVF443" s="120"/>
      <c r="DVG443" s="120"/>
      <c r="DVH443" s="120"/>
      <c r="DVI443" s="120"/>
      <c r="DVJ443" s="120"/>
      <c r="DVK443" s="120"/>
      <c r="DVL443" s="120"/>
      <c r="DVM443" s="120"/>
      <c r="DVN443" s="120"/>
      <c r="DVO443" s="120"/>
      <c r="DVP443" s="120"/>
      <c r="DVQ443" s="120"/>
      <c r="DVR443" s="120"/>
      <c r="DVS443" s="120"/>
      <c r="DVT443" s="120"/>
      <c r="DVU443" s="120"/>
      <c r="DVV443" s="120"/>
      <c r="DVW443" s="120"/>
      <c r="DVX443" s="120"/>
      <c r="DVY443" s="120"/>
      <c r="DVZ443" s="120"/>
      <c r="DWA443" s="120"/>
      <c r="DWB443" s="120"/>
      <c r="DWC443" s="120"/>
      <c r="DWD443" s="120"/>
      <c r="DWE443" s="120"/>
      <c r="DWF443" s="120"/>
      <c r="DWG443" s="120"/>
      <c r="DWH443" s="120"/>
      <c r="DWI443" s="120"/>
      <c r="DWJ443" s="120"/>
      <c r="DWK443" s="120"/>
      <c r="DWL443" s="120"/>
      <c r="DWM443" s="120"/>
      <c r="DWN443" s="120"/>
      <c r="DWO443" s="120"/>
      <c r="DWP443" s="120"/>
      <c r="DWQ443" s="120"/>
      <c r="DWR443" s="120"/>
      <c r="DWS443" s="120"/>
      <c r="DWT443" s="120"/>
      <c r="DWU443" s="120"/>
      <c r="DWV443" s="120"/>
      <c r="DWW443" s="120"/>
      <c r="DWX443" s="120"/>
      <c r="DWY443" s="120"/>
      <c r="DWZ443" s="120"/>
      <c r="DXA443" s="120"/>
      <c r="DXB443" s="120"/>
      <c r="DXC443" s="120"/>
      <c r="DXD443" s="120"/>
      <c r="DXE443" s="120"/>
      <c r="DXF443" s="120"/>
      <c r="DXG443" s="120"/>
      <c r="DXH443" s="120"/>
      <c r="DXI443" s="120"/>
      <c r="DXJ443" s="120"/>
      <c r="DXK443" s="120"/>
      <c r="DXL443" s="120"/>
      <c r="DXM443" s="120"/>
      <c r="DXN443" s="120"/>
      <c r="DXO443" s="120"/>
      <c r="DXP443" s="120"/>
      <c r="DXQ443" s="120"/>
      <c r="DXR443" s="120"/>
      <c r="DXS443" s="120"/>
      <c r="DXT443" s="120"/>
      <c r="DXU443" s="120"/>
      <c r="DXV443" s="120"/>
      <c r="DXW443" s="120"/>
      <c r="DXX443" s="120"/>
      <c r="DXY443" s="120"/>
      <c r="DXZ443" s="120"/>
      <c r="DYA443" s="120"/>
      <c r="DYB443" s="120"/>
      <c r="DYC443" s="120"/>
      <c r="DYD443" s="120"/>
      <c r="DYE443" s="120"/>
      <c r="DYF443" s="120"/>
      <c r="DYG443" s="120"/>
      <c r="DYH443" s="120"/>
      <c r="DYI443" s="120"/>
      <c r="DYJ443" s="120"/>
      <c r="DYK443" s="120"/>
      <c r="DYL443" s="120"/>
      <c r="DYM443" s="120"/>
      <c r="DYN443" s="120"/>
      <c r="DYO443" s="120"/>
      <c r="DYP443" s="120"/>
      <c r="DYQ443" s="120"/>
      <c r="DYR443" s="120"/>
      <c r="DYS443" s="120"/>
      <c r="DYT443" s="120"/>
      <c r="DYU443" s="120"/>
      <c r="DYV443" s="120"/>
      <c r="DYW443" s="120"/>
      <c r="DYX443" s="120"/>
      <c r="DYY443" s="120"/>
      <c r="DYZ443" s="120"/>
      <c r="DZA443" s="120"/>
      <c r="DZB443" s="120"/>
      <c r="DZC443" s="120"/>
      <c r="DZD443" s="120"/>
      <c r="DZE443" s="120"/>
      <c r="DZF443" s="120"/>
      <c r="DZG443" s="120"/>
      <c r="DZH443" s="120"/>
      <c r="DZI443" s="120"/>
      <c r="DZJ443" s="120"/>
      <c r="DZK443" s="120"/>
      <c r="DZL443" s="120"/>
      <c r="DZM443" s="120"/>
      <c r="DZN443" s="120"/>
      <c r="DZO443" s="120"/>
      <c r="DZP443" s="120"/>
      <c r="DZQ443" s="120"/>
      <c r="DZR443" s="120"/>
      <c r="DZS443" s="120"/>
      <c r="DZT443" s="120"/>
      <c r="DZU443" s="120"/>
      <c r="DZV443" s="120"/>
      <c r="DZW443" s="120"/>
      <c r="DZX443" s="120"/>
      <c r="DZY443" s="120"/>
      <c r="DZZ443" s="120"/>
      <c r="EAA443" s="120"/>
      <c r="EAB443" s="120"/>
      <c r="EAC443" s="120"/>
      <c r="EAD443" s="120"/>
      <c r="EAE443" s="120"/>
      <c r="EAF443" s="120"/>
      <c r="EAG443" s="120"/>
      <c r="EAH443" s="120"/>
      <c r="EAI443" s="120"/>
      <c r="EAJ443" s="120"/>
      <c r="EAK443" s="120"/>
      <c r="EAL443" s="120"/>
      <c r="EAM443" s="120"/>
      <c r="EAN443" s="120"/>
      <c r="EAO443" s="120"/>
      <c r="EAP443" s="120"/>
      <c r="EAQ443" s="120"/>
      <c r="EAR443" s="120"/>
      <c r="EAS443" s="120"/>
      <c r="EAT443" s="120"/>
      <c r="EAU443" s="120"/>
      <c r="EAV443" s="120"/>
      <c r="EAW443" s="120"/>
      <c r="EAX443" s="120"/>
      <c r="EAY443" s="120"/>
      <c r="EAZ443" s="120"/>
      <c r="EBA443" s="120"/>
      <c r="EBB443" s="120"/>
      <c r="EBC443" s="120"/>
      <c r="EBD443" s="120"/>
      <c r="EBE443" s="120"/>
      <c r="EBF443" s="120"/>
      <c r="EBG443" s="120"/>
      <c r="EBH443" s="120"/>
      <c r="EBI443" s="120"/>
      <c r="EBJ443" s="120"/>
      <c r="EBK443" s="120"/>
      <c r="EBL443" s="120"/>
      <c r="EBM443" s="120"/>
      <c r="EBN443" s="120"/>
      <c r="EBO443" s="120"/>
      <c r="EBP443" s="120"/>
      <c r="EBQ443" s="120"/>
      <c r="EBR443" s="120"/>
      <c r="EBS443" s="120"/>
      <c r="EBT443" s="120"/>
      <c r="EBU443" s="120"/>
      <c r="EBV443" s="120"/>
      <c r="EBW443" s="120"/>
      <c r="EBX443" s="120"/>
      <c r="EBY443" s="120"/>
      <c r="EBZ443" s="120"/>
      <c r="ECA443" s="120"/>
      <c r="ECB443" s="120"/>
      <c r="ECC443" s="120"/>
      <c r="ECD443" s="120"/>
      <c r="ECE443" s="120"/>
      <c r="ECF443" s="120"/>
      <c r="ECG443" s="120"/>
      <c r="ECH443" s="120"/>
      <c r="ECI443" s="120"/>
      <c r="ECJ443" s="120"/>
      <c r="ECK443" s="120"/>
      <c r="ECL443" s="120"/>
      <c r="ECM443" s="120"/>
      <c r="ECN443" s="120"/>
      <c r="ECO443" s="120"/>
      <c r="ECP443" s="120"/>
      <c r="ECQ443" s="120"/>
      <c r="ECR443" s="120"/>
      <c r="ECS443" s="120"/>
      <c r="ECT443" s="120"/>
      <c r="ECU443" s="120"/>
      <c r="ECV443" s="120"/>
      <c r="ECW443" s="120"/>
      <c r="ECX443" s="120"/>
      <c r="ECY443" s="120"/>
      <c r="ECZ443" s="120"/>
      <c r="EDA443" s="120"/>
      <c r="EDB443" s="120"/>
      <c r="EDC443" s="120"/>
      <c r="EDD443" s="120"/>
      <c r="EDE443" s="120"/>
      <c r="EDF443" s="120"/>
      <c r="EDG443" s="120"/>
      <c r="EDH443" s="120"/>
      <c r="EDI443" s="120"/>
      <c r="EDJ443" s="120"/>
      <c r="EDK443" s="120"/>
      <c r="EDL443" s="120"/>
      <c r="EDM443" s="120"/>
      <c r="EDN443" s="120"/>
      <c r="EDO443" s="120"/>
      <c r="EDP443" s="120"/>
      <c r="EDQ443" s="120"/>
      <c r="EDR443" s="120"/>
      <c r="EDS443" s="120"/>
      <c r="EDT443" s="120"/>
      <c r="EDU443" s="120"/>
      <c r="EDV443" s="120"/>
      <c r="EDW443" s="120"/>
      <c r="EDX443" s="120"/>
      <c r="EDY443" s="120"/>
      <c r="EDZ443" s="120"/>
      <c r="EEA443" s="120"/>
      <c r="EEB443" s="120"/>
      <c r="EEC443" s="120"/>
      <c r="EED443" s="120"/>
      <c r="EEE443" s="120"/>
      <c r="EEF443" s="120"/>
      <c r="EEG443" s="120"/>
      <c r="EEH443" s="120"/>
      <c r="EEI443" s="120"/>
      <c r="EEJ443" s="120"/>
      <c r="EEK443" s="120"/>
      <c r="EEL443" s="120"/>
      <c r="EEM443" s="120"/>
      <c r="EEN443" s="120"/>
      <c r="EEO443" s="120"/>
      <c r="EEP443" s="120"/>
      <c r="EEQ443" s="120"/>
      <c r="EER443" s="120"/>
      <c r="EES443" s="120"/>
      <c r="EET443" s="120"/>
      <c r="EEU443" s="120"/>
      <c r="EEV443" s="120"/>
      <c r="EEW443" s="120"/>
      <c r="EEX443" s="120"/>
      <c r="EEY443" s="120"/>
      <c r="EEZ443" s="120"/>
      <c r="EFA443" s="120"/>
      <c r="EFB443" s="120"/>
      <c r="EFC443" s="120"/>
      <c r="EFD443" s="120"/>
      <c r="EFE443" s="120"/>
      <c r="EFF443" s="120"/>
      <c r="EFG443" s="120"/>
      <c r="EFH443" s="120"/>
      <c r="EFI443" s="120"/>
      <c r="EFJ443" s="120"/>
      <c r="EFK443" s="120"/>
      <c r="EFL443" s="120"/>
      <c r="EFM443" s="120"/>
      <c r="EFN443" s="120"/>
      <c r="EFO443" s="120"/>
      <c r="EFP443" s="120"/>
      <c r="EFQ443" s="120"/>
      <c r="EFR443" s="120"/>
      <c r="EFS443" s="120"/>
      <c r="EFT443" s="120"/>
      <c r="EFU443" s="120"/>
      <c r="EFV443" s="120"/>
      <c r="EFW443" s="120"/>
      <c r="EFX443" s="120"/>
      <c r="EFY443" s="120"/>
      <c r="EFZ443" s="120"/>
      <c r="EGA443" s="120"/>
      <c r="EGB443" s="120"/>
      <c r="EGC443" s="120"/>
      <c r="EGD443" s="120"/>
      <c r="EGE443" s="120"/>
      <c r="EGF443" s="120"/>
      <c r="EGG443" s="120"/>
      <c r="EGH443" s="120"/>
      <c r="EGI443" s="120"/>
      <c r="EGJ443" s="120"/>
      <c r="EGK443" s="120"/>
      <c r="EGL443" s="120"/>
      <c r="EGM443" s="120"/>
      <c r="EGN443" s="120"/>
      <c r="EGO443" s="120"/>
      <c r="EGP443" s="120"/>
      <c r="EGQ443" s="120"/>
      <c r="EGR443" s="120"/>
      <c r="EGS443" s="120"/>
      <c r="EGT443" s="120"/>
      <c r="EGU443" s="120"/>
      <c r="EGV443" s="120"/>
      <c r="EGW443" s="120"/>
      <c r="EGX443" s="120"/>
      <c r="EGY443" s="120"/>
      <c r="EGZ443" s="120"/>
      <c r="EHA443" s="120"/>
      <c r="EHB443" s="120"/>
      <c r="EHC443" s="120"/>
      <c r="EHD443" s="120"/>
      <c r="EHE443" s="120"/>
      <c r="EHF443" s="120"/>
      <c r="EHG443" s="120"/>
      <c r="EHH443" s="120"/>
      <c r="EHI443" s="120"/>
      <c r="EHJ443" s="120"/>
      <c r="EHK443" s="120"/>
      <c r="EHL443" s="120"/>
      <c r="EHM443" s="120"/>
      <c r="EHN443" s="120"/>
      <c r="EHO443" s="120"/>
      <c r="EHP443" s="120"/>
      <c r="EHQ443" s="120"/>
      <c r="EHR443" s="120"/>
      <c r="EHS443" s="120"/>
      <c r="EHT443" s="120"/>
      <c r="EHU443" s="120"/>
      <c r="EHV443" s="120"/>
      <c r="EHW443" s="120"/>
      <c r="EHX443" s="120"/>
      <c r="EHY443" s="120"/>
      <c r="EHZ443" s="120"/>
      <c r="EIA443" s="120"/>
      <c r="EIB443" s="120"/>
      <c r="EIC443" s="120"/>
      <c r="EID443" s="120"/>
      <c r="EIE443" s="120"/>
      <c r="EIF443" s="120"/>
      <c r="EIG443" s="120"/>
      <c r="EIH443" s="120"/>
      <c r="EII443" s="120"/>
      <c r="EIJ443" s="120"/>
      <c r="EIK443" s="120"/>
      <c r="EIL443" s="120"/>
      <c r="EIM443" s="120"/>
      <c r="EIN443" s="120"/>
      <c r="EIO443" s="120"/>
      <c r="EIP443" s="120"/>
      <c r="EIQ443" s="120"/>
      <c r="EIR443" s="120"/>
      <c r="EIS443" s="120"/>
      <c r="EIT443" s="120"/>
      <c r="EIU443" s="120"/>
      <c r="EIV443" s="120"/>
      <c r="EIW443" s="120"/>
      <c r="EIX443" s="120"/>
      <c r="EIY443" s="120"/>
      <c r="EIZ443" s="120"/>
      <c r="EJA443" s="120"/>
      <c r="EJB443" s="120"/>
      <c r="EJC443" s="120"/>
      <c r="EJD443" s="120"/>
      <c r="EJE443" s="120"/>
      <c r="EJF443" s="120"/>
      <c r="EJG443" s="120"/>
      <c r="EJH443" s="120"/>
      <c r="EJI443" s="120"/>
      <c r="EJJ443" s="120"/>
      <c r="EJK443" s="120"/>
      <c r="EJL443" s="120"/>
      <c r="EJM443" s="120"/>
      <c r="EJN443" s="120"/>
      <c r="EJO443" s="120"/>
      <c r="EJP443" s="120"/>
      <c r="EJQ443" s="120"/>
      <c r="EJR443" s="120"/>
      <c r="EJS443" s="120"/>
      <c r="EJT443" s="120"/>
      <c r="EJU443" s="120"/>
      <c r="EJV443" s="120"/>
      <c r="EJW443" s="120"/>
      <c r="EJX443" s="120"/>
      <c r="EJY443" s="120"/>
      <c r="EJZ443" s="120"/>
      <c r="EKA443" s="120"/>
      <c r="EKB443" s="120"/>
      <c r="EKC443" s="120"/>
      <c r="EKD443" s="120"/>
      <c r="EKE443" s="120"/>
      <c r="EKF443" s="120"/>
      <c r="EKG443" s="120"/>
      <c r="EKH443" s="120"/>
      <c r="EKI443" s="120"/>
      <c r="EKJ443" s="120"/>
      <c r="EKK443" s="120"/>
      <c r="EKL443" s="120"/>
      <c r="EKM443" s="120"/>
      <c r="EKN443" s="120"/>
      <c r="EKO443" s="120"/>
      <c r="EKP443" s="120"/>
      <c r="EKQ443" s="120"/>
      <c r="EKR443" s="120"/>
      <c r="EKS443" s="120"/>
      <c r="EKT443" s="120"/>
      <c r="EKU443" s="120"/>
      <c r="EKV443" s="120"/>
      <c r="EKW443" s="120"/>
      <c r="EKX443" s="120"/>
      <c r="EKY443" s="120"/>
      <c r="EKZ443" s="120"/>
      <c r="ELA443" s="120"/>
      <c r="ELB443" s="120"/>
      <c r="ELC443" s="120"/>
      <c r="ELD443" s="120"/>
      <c r="ELE443" s="120"/>
      <c r="ELF443" s="120"/>
      <c r="ELG443" s="120"/>
      <c r="ELH443" s="120"/>
      <c r="ELI443" s="120"/>
      <c r="ELJ443" s="120"/>
      <c r="ELK443" s="120"/>
      <c r="ELL443" s="120"/>
      <c r="ELM443" s="120"/>
      <c r="ELN443" s="120"/>
      <c r="ELO443" s="120"/>
      <c r="ELP443" s="120"/>
      <c r="ELQ443" s="120"/>
      <c r="ELR443" s="120"/>
      <c r="ELS443" s="120"/>
      <c r="ELT443" s="120"/>
      <c r="ELU443" s="120"/>
      <c r="ELV443" s="120"/>
      <c r="ELW443" s="120"/>
      <c r="ELX443" s="120"/>
      <c r="ELY443" s="120"/>
      <c r="ELZ443" s="120"/>
      <c r="EMA443" s="120"/>
      <c r="EMB443" s="120"/>
      <c r="EMC443" s="120"/>
      <c r="EMD443" s="120"/>
      <c r="EME443" s="120"/>
      <c r="EMF443" s="120"/>
      <c r="EMG443" s="120"/>
      <c r="EMH443" s="120"/>
      <c r="EMI443" s="120"/>
      <c r="EMJ443" s="120"/>
      <c r="EMK443" s="120"/>
      <c r="EML443" s="120"/>
      <c r="EMM443" s="120"/>
      <c r="EMN443" s="120"/>
      <c r="EMO443" s="120"/>
      <c r="EMP443" s="120"/>
      <c r="EMQ443" s="120"/>
      <c r="EMR443" s="120"/>
      <c r="EMS443" s="120"/>
      <c r="EMT443" s="120"/>
      <c r="EMU443" s="120"/>
      <c r="EMV443" s="120"/>
      <c r="EMW443" s="120"/>
      <c r="EMX443" s="120"/>
      <c r="EMY443" s="120"/>
      <c r="EMZ443" s="120"/>
      <c r="ENA443" s="120"/>
      <c r="ENB443" s="120"/>
      <c r="ENC443" s="120"/>
      <c r="END443" s="120"/>
      <c r="ENE443" s="120"/>
      <c r="ENF443" s="120"/>
      <c r="ENG443" s="120"/>
      <c r="ENH443" s="120"/>
      <c r="ENI443" s="120"/>
      <c r="ENJ443" s="120"/>
      <c r="ENK443" s="120"/>
      <c r="ENL443" s="120"/>
      <c r="ENM443" s="120"/>
      <c r="ENN443" s="120"/>
      <c r="ENO443" s="120"/>
      <c r="ENP443" s="120"/>
      <c r="ENQ443" s="120"/>
      <c r="ENR443" s="120"/>
      <c r="ENS443" s="120"/>
      <c r="ENT443" s="120"/>
      <c r="ENU443" s="120"/>
      <c r="ENV443" s="120"/>
      <c r="ENW443" s="120"/>
      <c r="ENX443" s="120"/>
      <c r="ENY443" s="120"/>
      <c r="ENZ443" s="120"/>
      <c r="EOA443" s="120"/>
      <c r="EOB443" s="120"/>
      <c r="EOC443" s="120"/>
      <c r="EOD443" s="120"/>
      <c r="EOE443" s="120"/>
      <c r="EOF443" s="120"/>
      <c r="EOG443" s="120"/>
      <c r="EOH443" s="120"/>
      <c r="EOI443" s="120"/>
      <c r="EOJ443" s="120"/>
      <c r="EOK443" s="120"/>
      <c r="EOL443" s="120"/>
      <c r="EOM443" s="120"/>
      <c r="EON443" s="120"/>
      <c r="EOO443" s="120"/>
      <c r="EOP443" s="120"/>
      <c r="EOQ443" s="120"/>
      <c r="EOR443" s="120"/>
      <c r="EOS443" s="120"/>
      <c r="EOT443" s="120"/>
      <c r="EOU443" s="120"/>
      <c r="EOV443" s="120"/>
      <c r="EOW443" s="120"/>
      <c r="EOX443" s="120"/>
      <c r="EOY443" s="120"/>
      <c r="EOZ443" s="120"/>
      <c r="EPA443" s="120"/>
      <c r="EPB443" s="120"/>
      <c r="EPC443" s="120"/>
      <c r="EPD443" s="120"/>
      <c r="EPE443" s="120"/>
      <c r="EPF443" s="120"/>
      <c r="EPG443" s="120"/>
      <c r="EPH443" s="120"/>
      <c r="EPI443" s="120"/>
      <c r="EPJ443" s="120"/>
      <c r="EPK443" s="120"/>
      <c r="EPL443" s="120"/>
      <c r="EPM443" s="120"/>
      <c r="EPN443" s="120"/>
      <c r="EPO443" s="120"/>
      <c r="EPP443" s="120"/>
      <c r="EPQ443" s="120"/>
      <c r="EPR443" s="120"/>
      <c r="EPS443" s="120"/>
      <c r="EPT443" s="120"/>
      <c r="EPU443" s="120"/>
      <c r="EPV443" s="120"/>
      <c r="EPW443" s="120"/>
      <c r="EPX443" s="120"/>
      <c r="EPY443" s="120"/>
      <c r="EPZ443" s="120"/>
      <c r="EQA443" s="120"/>
      <c r="EQB443" s="120"/>
      <c r="EQC443" s="120"/>
      <c r="EQD443" s="120"/>
      <c r="EQE443" s="120"/>
      <c r="EQF443" s="120"/>
      <c r="EQG443" s="120"/>
      <c r="EQH443" s="120"/>
      <c r="EQI443" s="120"/>
      <c r="EQJ443" s="120"/>
      <c r="EQK443" s="120"/>
      <c r="EQL443" s="120"/>
      <c r="EQM443" s="120"/>
      <c r="EQN443" s="120"/>
      <c r="EQO443" s="120"/>
      <c r="EQP443" s="120"/>
      <c r="EQQ443" s="120"/>
      <c r="EQR443" s="120"/>
      <c r="EQS443" s="120"/>
      <c r="EQT443" s="120"/>
      <c r="EQU443" s="120"/>
      <c r="EQV443" s="120"/>
      <c r="EQW443" s="120"/>
      <c r="EQX443" s="120"/>
      <c r="EQY443" s="120"/>
      <c r="EQZ443" s="120"/>
      <c r="ERA443" s="120"/>
      <c r="ERB443" s="120"/>
      <c r="ERC443" s="120"/>
      <c r="ERD443" s="120"/>
      <c r="ERE443" s="120"/>
      <c r="ERF443" s="120"/>
      <c r="ERG443" s="120"/>
      <c r="ERH443" s="120"/>
      <c r="ERI443" s="120"/>
      <c r="ERJ443" s="120"/>
      <c r="ERK443" s="120"/>
      <c r="ERL443" s="120"/>
      <c r="ERM443" s="120"/>
      <c r="ERN443" s="120"/>
      <c r="ERO443" s="120"/>
      <c r="ERP443" s="120"/>
      <c r="ERQ443" s="120"/>
      <c r="ERR443" s="120"/>
      <c r="ERS443" s="120"/>
      <c r="ERT443" s="120"/>
      <c r="ERU443" s="120"/>
      <c r="ERV443" s="120"/>
      <c r="ERW443" s="120"/>
      <c r="ERX443" s="120"/>
      <c r="ERY443" s="120"/>
      <c r="ERZ443" s="120"/>
      <c r="ESA443" s="120"/>
      <c r="ESB443" s="120"/>
      <c r="ESC443" s="120"/>
      <c r="ESD443" s="120"/>
      <c r="ESE443" s="120"/>
      <c r="ESF443" s="120"/>
      <c r="ESG443" s="120"/>
      <c r="ESH443" s="120"/>
      <c r="ESI443" s="120"/>
      <c r="ESJ443" s="120"/>
      <c r="ESK443" s="120"/>
      <c r="ESL443" s="120"/>
      <c r="ESM443" s="120"/>
      <c r="ESN443" s="120"/>
      <c r="ESO443" s="120"/>
      <c r="ESP443" s="120"/>
      <c r="ESQ443" s="120"/>
      <c r="ESR443" s="120"/>
      <c r="ESS443" s="120"/>
      <c r="EST443" s="120"/>
      <c r="ESU443" s="120"/>
      <c r="ESV443" s="120"/>
      <c r="ESW443" s="120"/>
      <c r="ESX443" s="120"/>
      <c r="ESY443" s="120"/>
      <c r="ESZ443" s="120"/>
      <c r="ETA443" s="120"/>
      <c r="ETB443" s="120"/>
      <c r="ETC443" s="120"/>
      <c r="ETD443" s="120"/>
      <c r="ETE443" s="120"/>
      <c r="ETF443" s="120"/>
      <c r="ETG443" s="120"/>
      <c r="ETH443" s="120"/>
      <c r="ETI443" s="120"/>
      <c r="ETJ443" s="120"/>
      <c r="ETK443" s="120"/>
      <c r="ETL443" s="120"/>
      <c r="ETM443" s="120"/>
      <c r="ETN443" s="120"/>
      <c r="ETO443" s="120"/>
      <c r="ETP443" s="120"/>
      <c r="ETQ443" s="120"/>
      <c r="ETR443" s="120"/>
      <c r="ETS443" s="120"/>
      <c r="ETT443" s="120"/>
      <c r="ETU443" s="120"/>
      <c r="ETV443" s="120"/>
      <c r="ETW443" s="120"/>
      <c r="ETX443" s="120"/>
      <c r="ETY443" s="120"/>
      <c r="ETZ443" s="120"/>
      <c r="EUA443" s="120"/>
      <c r="EUB443" s="120"/>
      <c r="EUC443" s="120"/>
      <c r="EUD443" s="120"/>
      <c r="EUE443" s="120"/>
      <c r="EUF443" s="120"/>
      <c r="EUG443" s="120"/>
      <c r="EUH443" s="120"/>
      <c r="EUI443" s="120"/>
      <c r="EUJ443" s="120"/>
      <c r="EUK443" s="120"/>
      <c r="EUL443" s="120"/>
      <c r="EUM443" s="120"/>
      <c r="EUN443" s="120"/>
      <c r="EUO443" s="120"/>
      <c r="EUP443" s="120"/>
      <c r="EUQ443" s="120"/>
      <c r="EUR443" s="120"/>
      <c r="EUS443" s="120"/>
      <c r="EUT443" s="120"/>
      <c r="EUU443" s="120"/>
      <c r="EUV443" s="120"/>
      <c r="EUW443" s="120"/>
      <c r="EUX443" s="120"/>
      <c r="EUY443" s="120"/>
      <c r="EUZ443" s="120"/>
      <c r="EVA443" s="120"/>
      <c r="EVB443" s="120"/>
      <c r="EVC443" s="120"/>
      <c r="EVD443" s="120"/>
      <c r="EVE443" s="120"/>
      <c r="EVF443" s="120"/>
      <c r="EVG443" s="120"/>
      <c r="EVH443" s="120"/>
      <c r="EVI443" s="120"/>
      <c r="EVJ443" s="120"/>
      <c r="EVK443" s="120"/>
      <c r="EVL443" s="120"/>
      <c r="EVM443" s="120"/>
      <c r="EVN443" s="120"/>
      <c r="EVO443" s="120"/>
      <c r="EVP443" s="120"/>
      <c r="EVQ443" s="120"/>
      <c r="EVR443" s="120"/>
      <c r="EVS443" s="120"/>
      <c r="EVT443" s="120"/>
      <c r="EVU443" s="120"/>
      <c r="EVV443" s="120"/>
      <c r="EVW443" s="120"/>
      <c r="EVX443" s="120"/>
      <c r="EVY443" s="120"/>
      <c r="EVZ443" s="120"/>
      <c r="EWA443" s="120"/>
      <c r="EWB443" s="120"/>
      <c r="EWC443" s="120"/>
      <c r="EWD443" s="120"/>
      <c r="EWE443" s="120"/>
      <c r="EWF443" s="120"/>
      <c r="EWG443" s="120"/>
      <c r="EWH443" s="120"/>
      <c r="EWI443" s="120"/>
      <c r="EWJ443" s="120"/>
      <c r="EWK443" s="120"/>
      <c r="EWL443" s="120"/>
      <c r="EWM443" s="120"/>
      <c r="EWN443" s="120"/>
      <c r="EWO443" s="120"/>
      <c r="EWP443" s="120"/>
      <c r="EWQ443" s="120"/>
      <c r="EWR443" s="120"/>
      <c r="EWS443" s="120"/>
      <c r="EWT443" s="120"/>
      <c r="EWU443" s="120"/>
      <c r="EWV443" s="120"/>
      <c r="EWW443" s="120"/>
      <c r="EWX443" s="120"/>
      <c r="EWY443" s="120"/>
      <c r="EWZ443" s="120"/>
      <c r="EXA443" s="120"/>
      <c r="EXB443" s="120"/>
      <c r="EXC443" s="120"/>
      <c r="EXD443" s="120"/>
      <c r="EXE443" s="120"/>
      <c r="EXF443" s="120"/>
      <c r="EXG443" s="120"/>
      <c r="EXH443" s="120"/>
      <c r="EXI443" s="120"/>
      <c r="EXJ443" s="120"/>
      <c r="EXK443" s="120"/>
      <c r="EXL443" s="120"/>
      <c r="EXM443" s="120"/>
      <c r="EXN443" s="120"/>
      <c r="EXO443" s="120"/>
      <c r="EXP443" s="120"/>
      <c r="EXQ443" s="120"/>
      <c r="EXR443" s="120"/>
      <c r="EXS443" s="120"/>
      <c r="EXT443" s="120"/>
      <c r="EXU443" s="120"/>
      <c r="EXV443" s="120"/>
      <c r="EXW443" s="120"/>
      <c r="EXX443" s="120"/>
      <c r="EXY443" s="120"/>
      <c r="EXZ443" s="120"/>
      <c r="EYA443" s="120"/>
      <c r="EYB443" s="120"/>
      <c r="EYC443" s="120"/>
      <c r="EYD443" s="120"/>
      <c r="EYE443" s="120"/>
      <c r="EYF443" s="120"/>
      <c r="EYG443" s="120"/>
      <c r="EYH443" s="120"/>
      <c r="EYI443" s="120"/>
      <c r="EYJ443" s="120"/>
      <c r="EYK443" s="120"/>
      <c r="EYL443" s="120"/>
      <c r="EYM443" s="120"/>
      <c r="EYN443" s="120"/>
      <c r="EYO443" s="120"/>
      <c r="EYP443" s="120"/>
      <c r="EYQ443" s="120"/>
      <c r="EYR443" s="120"/>
      <c r="EYS443" s="120"/>
      <c r="EYT443" s="120"/>
      <c r="EYU443" s="120"/>
      <c r="EYV443" s="120"/>
      <c r="EYW443" s="120"/>
      <c r="EYX443" s="120"/>
      <c r="EYY443" s="120"/>
      <c r="EYZ443" s="120"/>
      <c r="EZA443" s="120"/>
      <c r="EZB443" s="120"/>
      <c r="EZC443" s="120"/>
      <c r="EZD443" s="120"/>
      <c r="EZE443" s="120"/>
      <c r="EZF443" s="120"/>
      <c r="EZG443" s="120"/>
      <c r="EZH443" s="120"/>
      <c r="EZI443" s="120"/>
      <c r="EZJ443" s="120"/>
      <c r="EZK443" s="120"/>
      <c r="EZL443" s="120"/>
      <c r="EZM443" s="120"/>
      <c r="EZN443" s="120"/>
      <c r="EZO443" s="120"/>
      <c r="EZP443" s="120"/>
      <c r="EZQ443" s="120"/>
      <c r="EZR443" s="120"/>
      <c r="EZS443" s="120"/>
      <c r="EZT443" s="120"/>
      <c r="EZU443" s="120"/>
      <c r="EZV443" s="120"/>
      <c r="EZW443" s="120"/>
      <c r="EZX443" s="120"/>
      <c r="EZY443" s="120"/>
      <c r="EZZ443" s="120"/>
      <c r="FAA443" s="120"/>
      <c r="FAB443" s="120"/>
      <c r="FAC443" s="120"/>
      <c r="FAD443" s="120"/>
      <c r="FAE443" s="120"/>
      <c r="FAF443" s="120"/>
      <c r="FAG443" s="120"/>
      <c r="FAH443" s="120"/>
      <c r="FAI443" s="120"/>
      <c r="FAJ443" s="120"/>
      <c r="FAK443" s="120"/>
      <c r="FAL443" s="120"/>
      <c r="FAM443" s="120"/>
      <c r="FAN443" s="120"/>
      <c r="FAO443" s="120"/>
      <c r="FAP443" s="120"/>
      <c r="FAQ443" s="120"/>
      <c r="FAR443" s="120"/>
      <c r="FAS443" s="120"/>
      <c r="FAT443" s="120"/>
      <c r="FAU443" s="120"/>
      <c r="FAV443" s="120"/>
      <c r="FAW443" s="120"/>
      <c r="FAX443" s="120"/>
      <c r="FAY443" s="120"/>
      <c r="FAZ443" s="120"/>
      <c r="FBA443" s="120"/>
      <c r="FBB443" s="120"/>
      <c r="FBC443" s="120"/>
      <c r="FBD443" s="120"/>
      <c r="FBE443" s="120"/>
      <c r="FBF443" s="120"/>
      <c r="FBG443" s="120"/>
      <c r="FBH443" s="120"/>
      <c r="FBI443" s="120"/>
      <c r="FBJ443" s="120"/>
      <c r="FBK443" s="120"/>
      <c r="FBL443" s="120"/>
      <c r="FBM443" s="120"/>
      <c r="FBN443" s="120"/>
      <c r="FBO443" s="120"/>
      <c r="FBP443" s="120"/>
      <c r="FBQ443" s="120"/>
      <c r="FBR443" s="120"/>
      <c r="FBS443" s="120"/>
      <c r="FBT443" s="120"/>
      <c r="FBU443" s="120"/>
      <c r="FBV443" s="120"/>
      <c r="FBW443" s="120"/>
      <c r="FBX443" s="120"/>
      <c r="FBY443" s="120"/>
      <c r="FBZ443" s="120"/>
      <c r="FCA443" s="120"/>
      <c r="FCB443" s="120"/>
      <c r="FCC443" s="120"/>
      <c r="FCD443" s="120"/>
      <c r="FCE443" s="120"/>
      <c r="FCF443" s="120"/>
      <c r="FCG443" s="120"/>
      <c r="FCH443" s="120"/>
      <c r="FCI443" s="120"/>
      <c r="FCJ443" s="120"/>
      <c r="FCK443" s="120"/>
      <c r="FCL443" s="120"/>
      <c r="FCM443" s="120"/>
      <c r="FCN443" s="120"/>
      <c r="FCO443" s="120"/>
      <c r="FCP443" s="120"/>
      <c r="FCQ443" s="120"/>
      <c r="FCR443" s="120"/>
      <c r="FCS443" s="120"/>
      <c r="FCT443" s="120"/>
      <c r="FCU443" s="120"/>
      <c r="FCV443" s="120"/>
      <c r="FCW443" s="120"/>
      <c r="FCX443" s="120"/>
      <c r="FCY443" s="120"/>
      <c r="FCZ443" s="120"/>
      <c r="FDA443" s="120"/>
      <c r="FDB443" s="120"/>
      <c r="FDC443" s="120"/>
      <c r="FDD443" s="120"/>
      <c r="FDE443" s="120"/>
      <c r="FDF443" s="120"/>
      <c r="FDG443" s="120"/>
      <c r="FDH443" s="120"/>
      <c r="FDI443" s="120"/>
      <c r="FDJ443" s="120"/>
      <c r="FDK443" s="120"/>
      <c r="FDL443" s="120"/>
      <c r="FDM443" s="120"/>
      <c r="FDN443" s="120"/>
      <c r="FDO443" s="120"/>
      <c r="FDP443" s="120"/>
      <c r="FDQ443" s="120"/>
      <c r="FDR443" s="120"/>
      <c r="FDS443" s="120"/>
      <c r="FDT443" s="120"/>
      <c r="FDU443" s="120"/>
      <c r="FDV443" s="120"/>
      <c r="FDW443" s="120"/>
      <c r="FDX443" s="120"/>
      <c r="FDY443" s="120"/>
      <c r="FDZ443" s="120"/>
      <c r="FEA443" s="120"/>
      <c r="FEB443" s="120"/>
      <c r="FEC443" s="120"/>
      <c r="FED443" s="120"/>
      <c r="FEE443" s="120"/>
      <c r="FEF443" s="120"/>
      <c r="FEG443" s="120"/>
      <c r="FEH443" s="120"/>
      <c r="FEI443" s="120"/>
      <c r="FEJ443" s="120"/>
      <c r="FEK443" s="120"/>
      <c r="FEL443" s="120"/>
      <c r="FEM443" s="120"/>
      <c r="FEN443" s="120"/>
      <c r="FEO443" s="120"/>
      <c r="FEP443" s="120"/>
      <c r="FEQ443" s="120"/>
      <c r="FER443" s="120"/>
      <c r="FES443" s="120"/>
      <c r="FET443" s="120"/>
      <c r="FEU443" s="120"/>
      <c r="FEV443" s="120"/>
      <c r="FEW443" s="120"/>
      <c r="FEX443" s="120"/>
      <c r="FEY443" s="120"/>
      <c r="FEZ443" s="120"/>
      <c r="FFA443" s="120"/>
      <c r="FFB443" s="120"/>
      <c r="FFC443" s="120"/>
      <c r="FFD443" s="120"/>
      <c r="FFE443" s="120"/>
      <c r="FFF443" s="120"/>
      <c r="FFG443" s="120"/>
      <c r="FFH443" s="120"/>
      <c r="FFI443" s="120"/>
      <c r="FFJ443" s="120"/>
      <c r="FFK443" s="120"/>
      <c r="FFL443" s="120"/>
      <c r="FFM443" s="120"/>
      <c r="FFN443" s="120"/>
      <c r="FFO443" s="120"/>
      <c r="FFP443" s="120"/>
      <c r="FFQ443" s="120"/>
      <c r="FFR443" s="120"/>
      <c r="FFS443" s="120"/>
      <c r="FFT443" s="120"/>
      <c r="FFU443" s="120"/>
      <c r="FFV443" s="120"/>
      <c r="FFW443" s="120"/>
      <c r="FFX443" s="120"/>
      <c r="FFY443" s="120"/>
      <c r="FFZ443" s="120"/>
      <c r="FGA443" s="120"/>
      <c r="FGB443" s="120"/>
      <c r="FGC443" s="120"/>
      <c r="FGD443" s="120"/>
      <c r="FGE443" s="120"/>
      <c r="FGF443" s="120"/>
      <c r="FGG443" s="120"/>
      <c r="FGH443" s="120"/>
      <c r="FGI443" s="120"/>
      <c r="FGJ443" s="120"/>
      <c r="FGK443" s="120"/>
      <c r="FGL443" s="120"/>
      <c r="FGM443" s="120"/>
      <c r="FGN443" s="120"/>
      <c r="FGO443" s="120"/>
      <c r="FGP443" s="120"/>
      <c r="FGQ443" s="120"/>
      <c r="FGR443" s="120"/>
      <c r="FGS443" s="120"/>
      <c r="FGT443" s="120"/>
      <c r="FGU443" s="120"/>
      <c r="FGV443" s="120"/>
      <c r="FGW443" s="120"/>
      <c r="FGX443" s="120"/>
      <c r="FGY443" s="120"/>
      <c r="FGZ443" s="120"/>
      <c r="FHA443" s="120"/>
      <c r="FHB443" s="120"/>
      <c r="FHC443" s="120"/>
      <c r="FHD443" s="120"/>
      <c r="FHE443" s="120"/>
      <c r="FHF443" s="120"/>
      <c r="FHG443" s="120"/>
      <c r="FHH443" s="120"/>
      <c r="FHI443" s="120"/>
      <c r="FHJ443" s="120"/>
      <c r="FHK443" s="120"/>
      <c r="FHL443" s="120"/>
      <c r="FHM443" s="120"/>
      <c r="FHN443" s="120"/>
      <c r="FHO443" s="120"/>
      <c r="FHP443" s="120"/>
      <c r="FHQ443" s="120"/>
      <c r="FHR443" s="120"/>
      <c r="FHS443" s="120"/>
      <c r="FHT443" s="120"/>
      <c r="FHU443" s="120"/>
      <c r="FHV443" s="120"/>
      <c r="FHW443" s="120"/>
      <c r="FHX443" s="120"/>
      <c r="FHY443" s="120"/>
      <c r="FHZ443" s="120"/>
      <c r="FIA443" s="120"/>
      <c r="FIB443" s="120"/>
      <c r="FIC443" s="120"/>
      <c r="FID443" s="120"/>
      <c r="FIE443" s="120"/>
      <c r="FIF443" s="120"/>
      <c r="FIG443" s="120"/>
      <c r="FIH443" s="120"/>
      <c r="FII443" s="120"/>
      <c r="FIJ443" s="120"/>
      <c r="FIK443" s="120"/>
      <c r="FIL443" s="120"/>
      <c r="FIM443" s="120"/>
      <c r="FIN443" s="120"/>
      <c r="FIO443" s="120"/>
      <c r="FIP443" s="120"/>
      <c r="FIQ443" s="120"/>
      <c r="FIR443" s="120"/>
      <c r="FIS443" s="120"/>
      <c r="FIT443" s="120"/>
      <c r="FIU443" s="120"/>
      <c r="FIV443" s="120"/>
      <c r="FIW443" s="120"/>
      <c r="FIX443" s="120"/>
      <c r="FIY443" s="120"/>
      <c r="FIZ443" s="120"/>
      <c r="FJA443" s="120"/>
      <c r="FJB443" s="120"/>
      <c r="FJC443" s="120"/>
      <c r="FJD443" s="120"/>
      <c r="FJE443" s="120"/>
      <c r="FJF443" s="120"/>
      <c r="FJG443" s="120"/>
      <c r="FJH443" s="120"/>
      <c r="FJI443" s="120"/>
      <c r="FJJ443" s="120"/>
      <c r="FJK443" s="120"/>
      <c r="FJL443" s="120"/>
      <c r="FJM443" s="120"/>
      <c r="FJN443" s="120"/>
      <c r="FJO443" s="120"/>
      <c r="FJP443" s="120"/>
      <c r="FJQ443" s="120"/>
      <c r="FJR443" s="120"/>
      <c r="FJS443" s="120"/>
      <c r="FJT443" s="120"/>
      <c r="FJU443" s="120"/>
      <c r="FJV443" s="120"/>
      <c r="FJW443" s="120"/>
      <c r="FJX443" s="120"/>
      <c r="FJY443" s="120"/>
      <c r="FJZ443" s="120"/>
      <c r="FKA443" s="120"/>
      <c r="FKB443" s="120"/>
      <c r="FKC443" s="120"/>
      <c r="FKD443" s="120"/>
      <c r="FKE443" s="120"/>
      <c r="FKF443" s="120"/>
      <c r="FKG443" s="120"/>
      <c r="FKH443" s="120"/>
      <c r="FKI443" s="120"/>
      <c r="FKJ443" s="120"/>
      <c r="FKK443" s="120"/>
      <c r="FKL443" s="120"/>
      <c r="FKM443" s="120"/>
      <c r="FKN443" s="120"/>
      <c r="FKO443" s="120"/>
      <c r="FKP443" s="120"/>
      <c r="FKQ443" s="120"/>
      <c r="FKR443" s="120"/>
      <c r="FKS443" s="120"/>
      <c r="FKT443" s="120"/>
      <c r="FKU443" s="120"/>
      <c r="FKV443" s="120"/>
      <c r="FKW443" s="120"/>
      <c r="FKX443" s="120"/>
      <c r="FKY443" s="120"/>
      <c r="FKZ443" s="120"/>
      <c r="FLA443" s="120"/>
      <c r="FLB443" s="120"/>
      <c r="FLC443" s="120"/>
      <c r="FLD443" s="120"/>
      <c r="FLE443" s="120"/>
      <c r="FLF443" s="120"/>
      <c r="FLG443" s="120"/>
      <c r="FLH443" s="120"/>
      <c r="FLI443" s="120"/>
      <c r="FLJ443" s="120"/>
      <c r="FLK443" s="120"/>
      <c r="FLL443" s="120"/>
      <c r="FLM443" s="120"/>
      <c r="FLN443" s="120"/>
      <c r="FLO443" s="120"/>
      <c r="FLP443" s="120"/>
      <c r="FLQ443" s="120"/>
      <c r="FLR443" s="120"/>
      <c r="FLS443" s="120"/>
      <c r="FLT443" s="120"/>
      <c r="FLU443" s="120"/>
      <c r="FLV443" s="120"/>
      <c r="FLW443" s="120"/>
      <c r="FLX443" s="120"/>
      <c r="FLY443" s="120"/>
      <c r="FLZ443" s="120"/>
      <c r="FMA443" s="120"/>
      <c r="FMB443" s="120"/>
      <c r="FMC443" s="120"/>
      <c r="FMD443" s="120"/>
      <c r="FME443" s="120"/>
      <c r="FMF443" s="120"/>
      <c r="FMG443" s="120"/>
      <c r="FMH443" s="120"/>
      <c r="FMI443" s="120"/>
      <c r="FMJ443" s="120"/>
      <c r="FMK443" s="120"/>
      <c r="FML443" s="120"/>
      <c r="FMM443" s="120"/>
      <c r="FMN443" s="120"/>
      <c r="FMO443" s="120"/>
      <c r="FMP443" s="120"/>
      <c r="FMQ443" s="120"/>
      <c r="FMR443" s="120"/>
      <c r="FMS443" s="120"/>
      <c r="FMT443" s="120"/>
      <c r="FMU443" s="120"/>
      <c r="FMV443" s="120"/>
      <c r="FMW443" s="120"/>
      <c r="FMX443" s="120"/>
      <c r="FMY443" s="120"/>
      <c r="FMZ443" s="120"/>
      <c r="FNA443" s="120"/>
      <c r="FNB443" s="120"/>
      <c r="FNC443" s="120"/>
      <c r="FND443" s="120"/>
      <c r="FNE443" s="120"/>
      <c r="FNF443" s="120"/>
      <c r="FNG443" s="120"/>
      <c r="FNH443" s="120"/>
      <c r="FNI443" s="120"/>
      <c r="FNJ443" s="120"/>
      <c r="FNK443" s="120"/>
      <c r="FNL443" s="120"/>
      <c r="FNM443" s="120"/>
      <c r="FNN443" s="120"/>
      <c r="FNO443" s="120"/>
      <c r="FNP443" s="120"/>
      <c r="FNQ443" s="120"/>
      <c r="FNR443" s="120"/>
      <c r="FNS443" s="120"/>
      <c r="FNT443" s="120"/>
      <c r="FNU443" s="120"/>
      <c r="FNV443" s="120"/>
      <c r="FNW443" s="120"/>
      <c r="FNX443" s="120"/>
      <c r="FNY443" s="120"/>
      <c r="FNZ443" s="120"/>
      <c r="FOA443" s="120"/>
      <c r="FOB443" s="120"/>
      <c r="FOC443" s="120"/>
      <c r="FOD443" s="120"/>
      <c r="FOE443" s="120"/>
      <c r="FOF443" s="120"/>
      <c r="FOG443" s="120"/>
    </row>
    <row r="444" spans="1:4453" s="80" customFormat="1" ht="24" customHeight="1" x14ac:dyDescent="0.25">
      <c r="A444" s="101">
        <v>435</v>
      </c>
      <c r="B444" s="102" t="s">
        <v>468</v>
      </c>
      <c r="C444" s="125">
        <v>3</v>
      </c>
      <c r="D444" s="125">
        <v>1.94</v>
      </c>
      <c r="E444" s="125">
        <v>0</v>
      </c>
      <c r="F444" s="126"/>
      <c r="G444" s="127"/>
      <c r="H444" s="127"/>
      <c r="I444" s="128"/>
      <c r="J444" s="126"/>
      <c r="K444" s="127"/>
      <c r="L444" s="127"/>
      <c r="M444" s="128"/>
      <c r="N444" s="126"/>
      <c r="O444" s="127"/>
      <c r="P444" s="127"/>
      <c r="Q444" s="128"/>
      <c r="R444" s="126"/>
      <c r="S444" s="127"/>
      <c r="T444" s="128"/>
      <c r="U444" s="130">
        <v>4</v>
      </c>
      <c r="V444" s="131">
        <f t="shared" si="86"/>
        <v>4</v>
      </c>
      <c r="W444" s="132">
        <f t="shared" si="87"/>
        <v>1.2</v>
      </c>
      <c r="X444" s="133">
        <f t="shared" si="88"/>
        <v>1.8106666666666664</v>
      </c>
      <c r="Y444" s="111">
        <f t="shared" si="89"/>
        <v>3.0106666666666664</v>
      </c>
      <c r="Z444" s="112">
        <v>2</v>
      </c>
      <c r="AA444" s="134"/>
      <c r="AB444" s="135"/>
      <c r="AC444" s="115">
        <v>1.5</v>
      </c>
      <c r="AD444" s="116">
        <v>30</v>
      </c>
      <c r="AE444" s="110">
        <f t="shared" si="94"/>
        <v>0.44999999999999996</v>
      </c>
      <c r="AF444" s="110">
        <f t="shared" si="95"/>
        <v>0.67899999999999983</v>
      </c>
      <c r="AG444" s="111">
        <f t="shared" si="96"/>
        <v>1.1289999999999998</v>
      </c>
      <c r="AH444" s="117">
        <v>2</v>
      </c>
      <c r="AI444" s="117">
        <v>0.05</v>
      </c>
      <c r="AJ444" s="118">
        <f t="shared" si="97"/>
        <v>11.029666666666666</v>
      </c>
      <c r="AK444" s="119">
        <v>435</v>
      </c>
    </row>
    <row r="445" spans="1:4453" s="80" customFormat="1" ht="24" customHeight="1" x14ac:dyDescent="0.25">
      <c r="A445" s="101">
        <v>436</v>
      </c>
      <c r="B445" s="102" t="s">
        <v>469</v>
      </c>
      <c r="C445" s="136">
        <v>2.4</v>
      </c>
      <c r="D445" s="136">
        <v>0.56000000000000005</v>
      </c>
      <c r="E445" s="125">
        <v>2</v>
      </c>
      <c r="F445" s="126"/>
      <c r="G445" s="127"/>
      <c r="H445" s="127"/>
      <c r="I445" s="128"/>
      <c r="J445" s="126"/>
      <c r="K445" s="127"/>
      <c r="L445" s="127"/>
      <c r="M445" s="128"/>
      <c r="N445" s="126"/>
      <c r="O445" s="127"/>
      <c r="P445" s="127"/>
      <c r="Q445" s="128"/>
      <c r="R445" s="126"/>
      <c r="S445" s="127"/>
      <c r="T445" s="128"/>
      <c r="U445" s="130">
        <v>0.67</v>
      </c>
      <c r="V445" s="131">
        <f t="shared" si="86"/>
        <v>0.67</v>
      </c>
      <c r="W445" s="132">
        <f t="shared" si="87"/>
        <v>0.20100000000000001</v>
      </c>
      <c r="X445" s="133">
        <f t="shared" si="88"/>
        <v>8.7546666666666662E-2</v>
      </c>
      <c r="Y445" s="111">
        <f t="shared" si="89"/>
        <v>0.28854666666666667</v>
      </c>
      <c r="Z445" s="112"/>
      <c r="AA445" s="134"/>
      <c r="AB445" s="135"/>
      <c r="AC445" s="115"/>
      <c r="AD445" s="116"/>
      <c r="AE445" s="110" t="str">
        <f t="shared" si="94"/>
        <v/>
      </c>
      <c r="AF445" s="110">
        <f t="shared" si="95"/>
        <v>0</v>
      </c>
      <c r="AG445" s="111" t="str">
        <f t="shared" si="96"/>
        <v/>
      </c>
      <c r="AH445" s="117">
        <v>0.5</v>
      </c>
      <c r="AI445" s="117"/>
      <c r="AJ445" s="118">
        <v>5.75</v>
      </c>
      <c r="AK445" s="119">
        <v>436</v>
      </c>
    </row>
    <row r="446" spans="1:4453" s="80" customFormat="1" ht="24" customHeight="1" x14ac:dyDescent="0.25">
      <c r="A446" s="101">
        <v>437</v>
      </c>
      <c r="B446" s="102" t="s">
        <v>471</v>
      </c>
      <c r="C446" s="125">
        <v>2.25</v>
      </c>
      <c r="D446" s="125">
        <v>1.21</v>
      </c>
      <c r="E446" s="125">
        <v>0</v>
      </c>
      <c r="F446" s="126"/>
      <c r="G446" s="127"/>
      <c r="H446" s="127"/>
      <c r="I446" s="128"/>
      <c r="J446" s="126"/>
      <c r="K446" s="127"/>
      <c r="L446" s="127"/>
      <c r="M446" s="128"/>
      <c r="N446" s="126"/>
      <c r="O446" s="127"/>
      <c r="P446" s="127"/>
      <c r="Q446" s="128"/>
      <c r="R446" s="126"/>
      <c r="S446" s="127"/>
      <c r="T446" s="128"/>
      <c r="U446" s="130">
        <v>3</v>
      </c>
      <c r="V446" s="131">
        <f t="shared" si="86"/>
        <v>3</v>
      </c>
      <c r="W446" s="132">
        <f t="shared" si="87"/>
        <v>0.89999999999999991</v>
      </c>
      <c r="X446" s="133">
        <f t="shared" si="88"/>
        <v>0.84699999999999986</v>
      </c>
      <c r="Y446" s="111">
        <f t="shared" si="89"/>
        <v>1.7469999999999999</v>
      </c>
      <c r="Z446" s="112">
        <v>2</v>
      </c>
      <c r="AA446" s="134"/>
      <c r="AB446" s="135"/>
      <c r="AC446" s="115">
        <v>2</v>
      </c>
      <c r="AD446" s="116">
        <v>30</v>
      </c>
      <c r="AE446" s="110">
        <f t="shared" si="94"/>
        <v>0.6</v>
      </c>
      <c r="AF446" s="110">
        <f t="shared" si="95"/>
        <v>0.56466666666666665</v>
      </c>
      <c r="AG446" s="111">
        <f t="shared" si="96"/>
        <v>1.1646666666666667</v>
      </c>
      <c r="AH446" s="117">
        <v>1.2</v>
      </c>
      <c r="AI446" s="117"/>
      <c r="AJ446" s="118">
        <f t="shared" ref="AJ446:AJ467" si="98">IFERROR(C446+D446+E446+Y446+AG446+AH446-AI446,"")</f>
        <v>7.5716666666666663</v>
      </c>
      <c r="AK446" s="119">
        <v>437</v>
      </c>
    </row>
    <row r="447" spans="1:4453" s="80" customFormat="1" ht="24" customHeight="1" x14ac:dyDescent="0.25">
      <c r="A447" s="101">
        <v>438</v>
      </c>
      <c r="B447" s="102" t="s">
        <v>472</v>
      </c>
      <c r="C447" s="125">
        <v>2.75</v>
      </c>
      <c r="D447" s="125">
        <v>0.2</v>
      </c>
      <c r="E447" s="125">
        <v>2</v>
      </c>
      <c r="F447" s="126"/>
      <c r="G447" s="127"/>
      <c r="H447" s="127"/>
      <c r="I447" s="128"/>
      <c r="J447" s="126"/>
      <c r="K447" s="127"/>
      <c r="L447" s="127"/>
      <c r="M447" s="128"/>
      <c r="N447" s="126"/>
      <c r="O447" s="127"/>
      <c r="P447" s="127"/>
      <c r="Q447" s="128"/>
      <c r="R447" s="126"/>
      <c r="S447" s="127"/>
      <c r="T447" s="128"/>
      <c r="U447" s="130">
        <v>1</v>
      </c>
      <c r="V447" s="131">
        <f t="shared" si="86"/>
        <v>1</v>
      </c>
      <c r="W447" s="132">
        <f t="shared" si="87"/>
        <v>0.3</v>
      </c>
      <c r="X447" s="133">
        <f t="shared" si="88"/>
        <v>4.6666666666666662E-2</v>
      </c>
      <c r="Y447" s="111">
        <f t="shared" si="89"/>
        <v>0.34666666666666668</v>
      </c>
      <c r="Z447" s="112">
        <v>2</v>
      </c>
      <c r="AA447" s="134"/>
      <c r="AB447" s="135"/>
      <c r="AC447" s="115">
        <v>2</v>
      </c>
      <c r="AD447" s="116">
        <v>30</v>
      </c>
      <c r="AE447" s="110">
        <f t="shared" si="94"/>
        <v>0.6</v>
      </c>
      <c r="AF447" s="110">
        <f t="shared" si="95"/>
        <v>9.3333333333333324E-2</v>
      </c>
      <c r="AG447" s="111">
        <f t="shared" si="96"/>
        <v>0.69333333333333336</v>
      </c>
      <c r="AH447" s="117"/>
      <c r="AI447" s="117"/>
      <c r="AJ447" s="118">
        <f t="shared" si="98"/>
        <v>5.99</v>
      </c>
      <c r="AK447" s="119">
        <v>438</v>
      </c>
    </row>
    <row r="448" spans="1:4453" s="80" customFormat="1" ht="24" customHeight="1" x14ac:dyDescent="0.25">
      <c r="A448" s="101">
        <v>439</v>
      </c>
      <c r="B448" s="102" t="s">
        <v>473</v>
      </c>
      <c r="C448" s="136">
        <v>2.25</v>
      </c>
      <c r="D448" s="136">
        <v>0.2</v>
      </c>
      <c r="E448" s="125">
        <v>0</v>
      </c>
      <c r="F448" s="126"/>
      <c r="G448" s="127"/>
      <c r="H448" s="127"/>
      <c r="I448" s="128"/>
      <c r="J448" s="126"/>
      <c r="K448" s="127"/>
      <c r="L448" s="127"/>
      <c r="M448" s="128">
        <v>5</v>
      </c>
      <c r="N448" s="126"/>
      <c r="O448" s="127"/>
      <c r="P448" s="127"/>
      <c r="Q448" s="128"/>
      <c r="R448" s="126"/>
      <c r="S448" s="127"/>
      <c r="T448" s="128"/>
      <c r="U448" s="130"/>
      <c r="V448" s="131">
        <f t="shared" si="86"/>
        <v>5</v>
      </c>
      <c r="W448" s="132">
        <f t="shared" si="87"/>
        <v>1.5</v>
      </c>
      <c r="X448" s="133">
        <f t="shared" si="88"/>
        <v>0.23333333333333336</v>
      </c>
      <c r="Y448" s="111">
        <f t="shared" si="89"/>
        <v>1.7333333333333334</v>
      </c>
      <c r="Z448" s="112">
        <v>2</v>
      </c>
      <c r="AA448" s="134"/>
      <c r="AB448" s="135"/>
      <c r="AC448" s="115">
        <v>2</v>
      </c>
      <c r="AD448" s="116">
        <v>30</v>
      </c>
      <c r="AE448" s="110">
        <f t="shared" si="94"/>
        <v>0.6</v>
      </c>
      <c r="AF448" s="110">
        <f t="shared" si="95"/>
        <v>9.3333333333333324E-2</v>
      </c>
      <c r="AG448" s="111">
        <f t="shared" si="96"/>
        <v>0.69333333333333336</v>
      </c>
      <c r="AH448" s="117"/>
      <c r="AI448" s="117"/>
      <c r="AJ448" s="118">
        <f t="shared" si="98"/>
        <v>4.8766666666666669</v>
      </c>
      <c r="AK448" s="119">
        <v>439</v>
      </c>
    </row>
    <row r="449" spans="1:4453" s="80" customFormat="1" ht="24" customHeight="1" x14ac:dyDescent="0.25">
      <c r="A449" s="101">
        <v>440</v>
      </c>
      <c r="B449" s="102" t="s">
        <v>474</v>
      </c>
      <c r="C449" s="125">
        <v>2.8</v>
      </c>
      <c r="D449" s="125">
        <v>2.4700000000000002</v>
      </c>
      <c r="E449" s="125">
        <v>1</v>
      </c>
      <c r="F449" s="126"/>
      <c r="G449" s="127"/>
      <c r="H449" s="127"/>
      <c r="I449" s="128"/>
      <c r="J449" s="126"/>
      <c r="K449" s="127"/>
      <c r="L449" s="127"/>
      <c r="M449" s="128"/>
      <c r="N449" s="126"/>
      <c r="O449" s="127"/>
      <c r="P449" s="127"/>
      <c r="Q449" s="128"/>
      <c r="R449" s="126"/>
      <c r="S449" s="127"/>
      <c r="T449" s="128"/>
      <c r="U449" s="130">
        <v>3</v>
      </c>
      <c r="V449" s="131">
        <f t="shared" si="86"/>
        <v>3</v>
      </c>
      <c r="W449" s="132">
        <f t="shared" si="87"/>
        <v>0.89999999999999991</v>
      </c>
      <c r="X449" s="133">
        <f t="shared" si="88"/>
        <v>1.7289999999999999</v>
      </c>
      <c r="Y449" s="111">
        <f t="shared" si="89"/>
        <v>2.6289999999999996</v>
      </c>
      <c r="Z449" s="112">
        <v>2</v>
      </c>
      <c r="AA449" s="134"/>
      <c r="AB449" s="135"/>
      <c r="AC449" s="115">
        <v>2</v>
      </c>
      <c r="AD449" s="116">
        <v>30</v>
      </c>
      <c r="AE449" s="110">
        <f t="shared" si="94"/>
        <v>0.6</v>
      </c>
      <c r="AF449" s="110">
        <f t="shared" si="95"/>
        <v>1.1526666666666667</v>
      </c>
      <c r="AG449" s="111">
        <f t="shared" si="96"/>
        <v>1.7526666666666668</v>
      </c>
      <c r="AH449" s="117">
        <v>1.8</v>
      </c>
      <c r="AI449" s="117"/>
      <c r="AJ449" s="118">
        <f t="shared" si="98"/>
        <v>12.451666666666666</v>
      </c>
      <c r="AK449" s="119">
        <v>440</v>
      </c>
    </row>
    <row r="450" spans="1:4453" s="80" customFormat="1" ht="24" customHeight="1" x14ac:dyDescent="0.25">
      <c r="A450" s="101">
        <v>441</v>
      </c>
      <c r="B450" s="102" t="s">
        <v>475</v>
      </c>
      <c r="C450" s="125">
        <v>2.35</v>
      </c>
      <c r="D450" s="125">
        <v>0.7</v>
      </c>
      <c r="E450" s="125">
        <v>0</v>
      </c>
      <c r="F450" s="126"/>
      <c r="G450" s="127"/>
      <c r="H450" s="127"/>
      <c r="I450" s="128"/>
      <c r="J450" s="126"/>
      <c r="K450" s="127"/>
      <c r="L450" s="127"/>
      <c r="M450" s="128"/>
      <c r="N450" s="137">
        <v>2</v>
      </c>
      <c r="O450" s="127"/>
      <c r="P450" s="127"/>
      <c r="Q450" s="128"/>
      <c r="R450" s="126"/>
      <c r="S450" s="127"/>
      <c r="T450" s="128"/>
      <c r="U450" s="130">
        <v>0.75</v>
      </c>
      <c r="V450" s="131">
        <f t="shared" ref="V450:V502" si="99">SUM(F450:U450)</f>
        <v>2.75</v>
      </c>
      <c r="W450" s="132">
        <f t="shared" ref="W450:W502" si="100">(V450*0.3)</f>
        <v>0.82499999999999996</v>
      </c>
      <c r="X450" s="133">
        <f t="shared" ref="X450:X502" si="101">(V450*0.7*D450)/3</f>
        <v>0.44916666666666655</v>
      </c>
      <c r="Y450" s="111">
        <f t="shared" ref="Y450:Y502" si="102">W450+X450</f>
        <v>1.2741666666666664</v>
      </c>
      <c r="Z450" s="112">
        <v>2</v>
      </c>
      <c r="AA450" s="134"/>
      <c r="AB450" s="135"/>
      <c r="AC450" s="115">
        <v>2</v>
      </c>
      <c r="AD450" s="116">
        <v>30</v>
      </c>
      <c r="AE450" s="110">
        <f t="shared" si="94"/>
        <v>0.6</v>
      </c>
      <c r="AF450" s="110">
        <f t="shared" si="95"/>
        <v>0.32666666666666661</v>
      </c>
      <c r="AG450" s="111">
        <f t="shared" si="96"/>
        <v>0.92666666666666653</v>
      </c>
      <c r="AH450" s="117">
        <v>0.1</v>
      </c>
      <c r="AI450" s="117">
        <v>0.05</v>
      </c>
      <c r="AJ450" s="118">
        <f t="shared" si="98"/>
        <v>5.3008333333333333</v>
      </c>
      <c r="AK450" s="119">
        <v>441</v>
      </c>
    </row>
    <row r="451" spans="1:4453" s="80" customFormat="1" ht="24" customHeight="1" x14ac:dyDescent="0.25">
      <c r="A451" s="101">
        <v>442</v>
      </c>
      <c r="B451" s="102" t="s">
        <v>850</v>
      </c>
      <c r="C451" s="125">
        <v>2.5499999999999998</v>
      </c>
      <c r="D451" s="125">
        <v>0.2</v>
      </c>
      <c r="E451" s="125">
        <v>1</v>
      </c>
      <c r="F451" s="126"/>
      <c r="G451" s="127"/>
      <c r="H451" s="127"/>
      <c r="I451" s="128"/>
      <c r="J451" s="126"/>
      <c r="K451" s="127"/>
      <c r="L451" s="127"/>
      <c r="M451" s="128"/>
      <c r="N451" s="126"/>
      <c r="O451" s="127"/>
      <c r="P451" s="127"/>
      <c r="Q451" s="128"/>
      <c r="R451" s="126"/>
      <c r="S451" s="127"/>
      <c r="T451" s="128"/>
      <c r="U451" s="130"/>
      <c r="V451" s="131">
        <f t="shared" si="99"/>
        <v>0</v>
      </c>
      <c r="W451" s="132">
        <f t="shared" si="100"/>
        <v>0</v>
      </c>
      <c r="X451" s="133">
        <f t="shared" si="101"/>
        <v>0</v>
      </c>
      <c r="Y451" s="111">
        <f t="shared" si="102"/>
        <v>0</v>
      </c>
      <c r="Z451" s="112">
        <v>2</v>
      </c>
      <c r="AA451" s="134"/>
      <c r="AB451" s="135"/>
      <c r="AC451" s="115">
        <v>2</v>
      </c>
      <c r="AD451" s="116">
        <v>30</v>
      </c>
      <c r="AE451" s="110">
        <f t="shared" si="94"/>
        <v>0.6</v>
      </c>
      <c r="AF451" s="110">
        <f t="shared" si="95"/>
        <v>9.3333333333333324E-2</v>
      </c>
      <c r="AG451" s="111">
        <f t="shared" si="96"/>
        <v>0.69333333333333336</v>
      </c>
      <c r="AH451" s="117">
        <v>1.4</v>
      </c>
      <c r="AI451" s="117">
        <v>0.05</v>
      </c>
      <c r="AJ451" s="118">
        <f t="shared" si="98"/>
        <v>5.7933333333333339</v>
      </c>
      <c r="AK451" s="119">
        <v>442</v>
      </c>
    </row>
    <row r="452" spans="1:4453" s="80" customFormat="1" ht="24" customHeight="1" x14ac:dyDescent="0.25">
      <c r="A452" s="101">
        <v>443</v>
      </c>
      <c r="B452" s="102" t="s">
        <v>476</v>
      </c>
      <c r="C452" s="125">
        <v>2.9</v>
      </c>
      <c r="D452" s="125">
        <v>3</v>
      </c>
      <c r="E452" s="125"/>
      <c r="F452" s="126"/>
      <c r="G452" s="127"/>
      <c r="H452" s="127"/>
      <c r="I452" s="128"/>
      <c r="J452" s="126"/>
      <c r="K452" s="127"/>
      <c r="L452" s="127"/>
      <c r="M452" s="128"/>
      <c r="N452" s="137">
        <v>2</v>
      </c>
      <c r="O452" s="127"/>
      <c r="P452" s="127"/>
      <c r="Q452" s="128"/>
      <c r="R452" s="126"/>
      <c r="S452" s="127"/>
      <c r="T452" s="128"/>
      <c r="U452" s="130">
        <v>4</v>
      </c>
      <c r="V452" s="131">
        <f t="shared" si="99"/>
        <v>6</v>
      </c>
      <c r="W452" s="132">
        <f t="shared" si="100"/>
        <v>1.7999999999999998</v>
      </c>
      <c r="X452" s="133">
        <f t="shared" si="101"/>
        <v>4.1999999999999993</v>
      </c>
      <c r="Y452" s="111">
        <f t="shared" si="102"/>
        <v>5.9999999999999991</v>
      </c>
      <c r="Z452" s="112">
        <v>2</v>
      </c>
      <c r="AA452" s="134"/>
      <c r="AB452" s="135"/>
      <c r="AC452" s="115">
        <v>2</v>
      </c>
      <c r="AD452" s="116">
        <v>30</v>
      </c>
      <c r="AE452" s="110">
        <f t="shared" si="94"/>
        <v>0.6</v>
      </c>
      <c r="AF452" s="110">
        <f t="shared" si="95"/>
        <v>1.3999999999999997</v>
      </c>
      <c r="AG452" s="111">
        <f t="shared" si="96"/>
        <v>1.9999999999999996</v>
      </c>
      <c r="AH452" s="117">
        <v>1.2</v>
      </c>
      <c r="AI452" s="117"/>
      <c r="AJ452" s="118">
        <f t="shared" si="98"/>
        <v>15.099999999999998</v>
      </c>
      <c r="AK452" s="119">
        <v>443</v>
      </c>
    </row>
    <row r="453" spans="1:4453" s="80" customFormat="1" ht="24" customHeight="1" x14ac:dyDescent="0.25">
      <c r="A453" s="101">
        <v>444</v>
      </c>
      <c r="B453" s="102" t="s">
        <v>477</v>
      </c>
      <c r="C453" s="136"/>
      <c r="D453" s="136"/>
      <c r="E453" s="125"/>
      <c r="F453" s="126"/>
      <c r="G453" s="127"/>
      <c r="H453" s="127"/>
      <c r="I453" s="128"/>
      <c r="J453" s="126"/>
      <c r="K453" s="127"/>
      <c r="L453" s="127"/>
      <c r="M453" s="128"/>
      <c r="N453" s="126">
        <v>2</v>
      </c>
      <c r="O453" s="127"/>
      <c r="P453" s="127"/>
      <c r="Q453" s="128"/>
      <c r="R453" s="126"/>
      <c r="S453" s="127"/>
      <c r="T453" s="128"/>
      <c r="U453" s="130"/>
      <c r="V453" s="131">
        <f t="shared" si="99"/>
        <v>2</v>
      </c>
      <c r="W453" s="132">
        <f t="shared" si="100"/>
        <v>0.6</v>
      </c>
      <c r="X453" s="133">
        <f t="shared" si="101"/>
        <v>0</v>
      </c>
      <c r="Y453" s="111">
        <f t="shared" si="102"/>
        <v>0.6</v>
      </c>
      <c r="Z453" s="112">
        <v>2</v>
      </c>
      <c r="AA453" s="134"/>
      <c r="AB453" s="135"/>
      <c r="AC453" s="115">
        <v>2</v>
      </c>
      <c r="AD453" s="116">
        <v>30</v>
      </c>
      <c r="AE453" s="110">
        <f t="shared" si="94"/>
        <v>0.6</v>
      </c>
      <c r="AF453" s="110">
        <f t="shared" si="95"/>
        <v>0</v>
      </c>
      <c r="AG453" s="111">
        <f t="shared" si="96"/>
        <v>0.6</v>
      </c>
      <c r="AH453" s="117"/>
      <c r="AI453" s="117"/>
      <c r="AJ453" s="118">
        <f t="shared" si="98"/>
        <v>1.2</v>
      </c>
      <c r="AK453" s="119">
        <v>444</v>
      </c>
    </row>
    <row r="454" spans="1:4453" s="120" customFormat="1" ht="24" customHeight="1" x14ac:dyDescent="0.25">
      <c r="A454" s="101">
        <v>445</v>
      </c>
      <c r="B454" s="102" t="s">
        <v>478</v>
      </c>
      <c r="C454" s="125"/>
      <c r="D454" s="125"/>
      <c r="E454" s="125"/>
      <c r="F454" s="126"/>
      <c r="G454" s="127"/>
      <c r="H454" s="127"/>
      <c r="I454" s="128"/>
      <c r="J454" s="126"/>
      <c r="K454" s="127"/>
      <c r="L454" s="127"/>
      <c r="M454" s="128"/>
      <c r="N454" s="126"/>
      <c r="O454" s="127"/>
      <c r="P454" s="127"/>
      <c r="Q454" s="128"/>
      <c r="R454" s="126"/>
      <c r="S454" s="127"/>
      <c r="T454" s="128"/>
      <c r="U454" s="130"/>
      <c r="V454" s="131">
        <f t="shared" si="99"/>
        <v>0</v>
      </c>
      <c r="W454" s="132">
        <f t="shared" si="100"/>
        <v>0</v>
      </c>
      <c r="X454" s="133">
        <f t="shared" si="101"/>
        <v>0</v>
      </c>
      <c r="Y454" s="111">
        <f t="shared" si="102"/>
        <v>0</v>
      </c>
      <c r="Z454" s="112">
        <v>2</v>
      </c>
      <c r="AA454" s="134"/>
      <c r="AB454" s="135"/>
      <c r="AC454" s="115">
        <v>2</v>
      </c>
      <c r="AD454" s="116">
        <v>30</v>
      </c>
      <c r="AE454" s="110">
        <f t="shared" si="94"/>
        <v>0.6</v>
      </c>
      <c r="AF454" s="110">
        <f t="shared" si="95"/>
        <v>0</v>
      </c>
      <c r="AG454" s="111">
        <f t="shared" si="96"/>
        <v>0.6</v>
      </c>
      <c r="AH454" s="117"/>
      <c r="AI454" s="117"/>
      <c r="AJ454" s="118">
        <f t="shared" si="98"/>
        <v>0.6</v>
      </c>
      <c r="AK454" s="119">
        <v>445</v>
      </c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  <c r="BG454" s="80"/>
      <c r="BH454" s="80"/>
      <c r="BI454" s="80"/>
      <c r="BJ454" s="80"/>
      <c r="BK454" s="80"/>
      <c r="BL454" s="80"/>
      <c r="BM454" s="80"/>
      <c r="BN454" s="80"/>
      <c r="BO454" s="80"/>
      <c r="BP454" s="80"/>
      <c r="BQ454" s="80"/>
      <c r="BR454" s="80"/>
      <c r="BS454" s="80"/>
      <c r="BT454" s="80"/>
      <c r="BU454" s="80"/>
      <c r="BV454" s="80"/>
      <c r="BW454" s="80"/>
      <c r="BX454" s="80"/>
      <c r="BY454" s="80"/>
      <c r="BZ454" s="80"/>
      <c r="CA454" s="80"/>
      <c r="CB454" s="80"/>
      <c r="CC454" s="80"/>
      <c r="CD454" s="80"/>
      <c r="CE454" s="80"/>
      <c r="CF454" s="80"/>
      <c r="CG454" s="80"/>
      <c r="CH454" s="80"/>
      <c r="CI454" s="80"/>
      <c r="CJ454" s="80"/>
      <c r="CK454" s="80"/>
      <c r="CL454" s="80"/>
      <c r="CM454" s="80"/>
      <c r="CN454" s="80"/>
      <c r="CO454" s="80"/>
      <c r="CP454" s="80"/>
      <c r="CQ454" s="80"/>
      <c r="CR454" s="80"/>
      <c r="CS454" s="80"/>
      <c r="CT454" s="80"/>
      <c r="CU454" s="80"/>
      <c r="CV454" s="80"/>
      <c r="CW454" s="80"/>
      <c r="CX454" s="80"/>
      <c r="CY454" s="80"/>
      <c r="CZ454" s="80"/>
      <c r="DA454" s="80"/>
      <c r="DB454" s="80"/>
      <c r="DC454" s="80"/>
      <c r="DD454" s="80"/>
      <c r="DE454" s="80"/>
      <c r="DF454" s="80"/>
      <c r="DG454" s="80"/>
      <c r="DH454" s="80"/>
      <c r="DI454" s="80"/>
      <c r="DJ454" s="80"/>
      <c r="DK454" s="80"/>
      <c r="DL454" s="80"/>
      <c r="DM454" s="80"/>
      <c r="DN454" s="80"/>
      <c r="DO454" s="80"/>
      <c r="DP454" s="80"/>
      <c r="DQ454" s="80"/>
      <c r="DR454" s="80"/>
      <c r="DS454" s="80"/>
      <c r="DT454" s="80"/>
      <c r="DU454" s="80"/>
      <c r="DV454" s="80"/>
      <c r="DW454" s="80"/>
      <c r="DX454" s="80"/>
      <c r="DY454" s="80"/>
      <c r="DZ454" s="80"/>
      <c r="EA454" s="80"/>
      <c r="EB454" s="80"/>
      <c r="EC454" s="80"/>
      <c r="ED454" s="80"/>
      <c r="EE454" s="80"/>
      <c r="EF454" s="80"/>
      <c r="EG454" s="80"/>
      <c r="EH454" s="80"/>
      <c r="EI454" s="80"/>
      <c r="EJ454" s="80"/>
      <c r="EK454" s="80"/>
      <c r="EL454" s="80"/>
      <c r="EM454" s="80"/>
      <c r="EN454" s="80"/>
      <c r="EO454" s="80"/>
      <c r="EP454" s="80"/>
      <c r="EQ454" s="80"/>
      <c r="ER454" s="80"/>
      <c r="ES454" s="80"/>
      <c r="ET454" s="80"/>
      <c r="EU454" s="80"/>
      <c r="EV454" s="80"/>
      <c r="EW454" s="80"/>
      <c r="EX454" s="80"/>
      <c r="EY454" s="80"/>
      <c r="EZ454" s="80"/>
      <c r="FA454" s="80"/>
      <c r="FB454" s="80"/>
      <c r="FC454" s="80"/>
      <c r="FD454" s="80"/>
      <c r="FE454" s="80"/>
      <c r="FF454" s="80"/>
      <c r="FG454" s="80"/>
      <c r="FH454" s="80"/>
      <c r="FI454" s="80"/>
      <c r="FJ454" s="80"/>
      <c r="FK454" s="80"/>
      <c r="FL454" s="80"/>
      <c r="FM454" s="80"/>
      <c r="FN454" s="80"/>
      <c r="FO454" s="80"/>
      <c r="FP454" s="80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80"/>
      <c r="GD454" s="80"/>
      <c r="GE454" s="80"/>
      <c r="GF454" s="80"/>
      <c r="GG454" s="80"/>
      <c r="GH454" s="80"/>
      <c r="GI454" s="80"/>
      <c r="GJ454" s="80"/>
      <c r="GK454" s="80"/>
      <c r="GL454" s="80"/>
      <c r="GM454" s="80"/>
      <c r="GN454" s="80"/>
      <c r="GO454" s="80"/>
      <c r="GP454" s="80"/>
      <c r="GQ454" s="80"/>
      <c r="GR454" s="80"/>
      <c r="GS454" s="80"/>
      <c r="GT454" s="80"/>
      <c r="GU454" s="80"/>
      <c r="GV454" s="80"/>
      <c r="GW454" s="80"/>
      <c r="GX454" s="80"/>
      <c r="GY454" s="80"/>
      <c r="GZ454" s="80"/>
      <c r="HA454" s="80"/>
      <c r="HB454" s="80"/>
      <c r="HC454" s="80"/>
      <c r="HD454" s="80"/>
      <c r="HE454" s="80"/>
      <c r="HF454" s="80"/>
      <c r="HG454" s="80"/>
      <c r="HH454" s="80"/>
      <c r="HI454" s="80"/>
      <c r="HJ454" s="80"/>
      <c r="HK454" s="80"/>
      <c r="HL454" s="80"/>
      <c r="HM454" s="80"/>
      <c r="HN454" s="80"/>
      <c r="HO454" s="80"/>
      <c r="HP454" s="80"/>
      <c r="HQ454" s="80"/>
      <c r="HR454" s="80"/>
      <c r="HS454" s="80"/>
      <c r="HT454" s="80"/>
      <c r="HU454" s="80"/>
      <c r="HV454" s="80"/>
      <c r="HW454" s="80"/>
      <c r="HX454" s="80"/>
      <c r="HY454" s="80"/>
      <c r="HZ454" s="80"/>
      <c r="IA454" s="80"/>
      <c r="IB454" s="80"/>
      <c r="IC454" s="80"/>
      <c r="ID454" s="80"/>
      <c r="IE454" s="80"/>
      <c r="IF454" s="80"/>
      <c r="IG454" s="80"/>
      <c r="IH454" s="80"/>
      <c r="II454" s="80"/>
      <c r="IJ454" s="80"/>
      <c r="IK454" s="80"/>
      <c r="IL454" s="80"/>
      <c r="IM454" s="80"/>
      <c r="IN454" s="80"/>
      <c r="IO454" s="80"/>
      <c r="IP454" s="80"/>
      <c r="IQ454" s="80"/>
      <c r="IR454" s="80"/>
      <c r="IS454" s="80"/>
      <c r="IT454" s="80"/>
      <c r="IU454" s="80"/>
      <c r="IV454" s="80"/>
      <c r="IW454" s="80"/>
      <c r="IX454" s="80"/>
      <c r="IY454" s="80"/>
      <c r="IZ454" s="80"/>
      <c r="JA454" s="80"/>
      <c r="JB454" s="80"/>
      <c r="JC454" s="80"/>
      <c r="JD454" s="80"/>
      <c r="JE454" s="80"/>
      <c r="JF454" s="80"/>
      <c r="JG454" s="80"/>
      <c r="JH454" s="80"/>
      <c r="JI454" s="80"/>
      <c r="JJ454" s="80"/>
      <c r="JK454" s="80"/>
      <c r="JL454" s="80"/>
      <c r="JM454" s="80"/>
      <c r="JN454" s="80"/>
      <c r="JO454" s="80"/>
      <c r="JP454" s="80"/>
      <c r="JQ454" s="80"/>
      <c r="JR454" s="80"/>
      <c r="JS454" s="80"/>
      <c r="JT454" s="80"/>
      <c r="JU454" s="80"/>
      <c r="JV454" s="80"/>
      <c r="JW454" s="80"/>
      <c r="JX454" s="80"/>
      <c r="JY454" s="80"/>
      <c r="JZ454" s="80"/>
      <c r="KA454" s="80"/>
      <c r="KB454" s="80"/>
      <c r="KC454" s="80"/>
      <c r="KD454" s="80"/>
      <c r="KE454" s="80"/>
      <c r="KF454" s="80"/>
      <c r="KG454" s="80"/>
      <c r="KH454" s="80"/>
      <c r="KI454" s="80"/>
      <c r="KJ454" s="80"/>
      <c r="KK454" s="80"/>
      <c r="KL454" s="80"/>
      <c r="KM454" s="80"/>
      <c r="KN454" s="80"/>
      <c r="KO454" s="80"/>
      <c r="KP454" s="80"/>
      <c r="KQ454" s="80"/>
      <c r="KR454" s="80"/>
      <c r="KS454" s="80"/>
      <c r="KT454" s="80"/>
      <c r="KU454" s="80"/>
      <c r="KV454" s="80"/>
      <c r="KW454" s="80"/>
      <c r="KX454" s="80"/>
      <c r="KY454" s="80"/>
      <c r="KZ454" s="80"/>
      <c r="LA454" s="80"/>
      <c r="LB454" s="80"/>
      <c r="LC454" s="80"/>
      <c r="LD454" s="80"/>
      <c r="LE454" s="80"/>
      <c r="LF454" s="80"/>
      <c r="LG454" s="80"/>
      <c r="LH454" s="80"/>
      <c r="LI454" s="80"/>
      <c r="LJ454" s="80"/>
      <c r="LK454" s="80"/>
      <c r="LL454" s="80"/>
      <c r="LM454" s="80"/>
      <c r="LN454" s="80"/>
      <c r="LO454" s="80"/>
      <c r="LP454" s="80"/>
      <c r="LQ454" s="80"/>
      <c r="LR454" s="80"/>
      <c r="LS454" s="80"/>
      <c r="LT454" s="80"/>
      <c r="LU454" s="80"/>
      <c r="LV454" s="80"/>
      <c r="LW454" s="80"/>
      <c r="LX454" s="80"/>
      <c r="LY454" s="80"/>
      <c r="LZ454" s="80"/>
      <c r="MA454" s="80"/>
      <c r="MB454" s="80"/>
      <c r="MC454" s="80"/>
      <c r="MD454" s="80"/>
      <c r="ME454" s="80"/>
      <c r="MF454" s="80"/>
      <c r="MG454" s="80"/>
      <c r="MH454" s="80"/>
      <c r="MI454" s="80"/>
      <c r="MJ454" s="80"/>
      <c r="MK454" s="80"/>
      <c r="ML454" s="80"/>
      <c r="MM454" s="80"/>
      <c r="MN454" s="80"/>
      <c r="MO454" s="80"/>
      <c r="MP454" s="80"/>
      <c r="MQ454" s="80"/>
      <c r="MR454" s="80"/>
      <c r="MS454" s="80"/>
      <c r="MT454" s="80"/>
      <c r="MU454" s="80"/>
      <c r="MV454" s="80"/>
      <c r="MW454" s="80"/>
      <c r="MX454" s="80"/>
      <c r="MY454" s="80"/>
      <c r="MZ454" s="80"/>
      <c r="NA454" s="80"/>
      <c r="NB454" s="80"/>
      <c r="NC454" s="80"/>
      <c r="ND454" s="80"/>
      <c r="NE454" s="80"/>
      <c r="NF454" s="80"/>
      <c r="NG454" s="80"/>
      <c r="NH454" s="80"/>
      <c r="NI454" s="80"/>
      <c r="NJ454" s="80"/>
      <c r="NK454" s="80"/>
      <c r="NL454" s="80"/>
      <c r="NM454" s="80"/>
      <c r="NN454" s="80"/>
      <c r="NO454" s="80"/>
      <c r="NP454" s="80"/>
      <c r="NQ454" s="80"/>
      <c r="NR454" s="80"/>
      <c r="NS454" s="80"/>
      <c r="NT454" s="80"/>
      <c r="NU454" s="80"/>
      <c r="NV454" s="80"/>
      <c r="NW454" s="80"/>
      <c r="NX454" s="80"/>
      <c r="NY454" s="80"/>
      <c r="NZ454" s="80"/>
      <c r="OA454" s="80"/>
      <c r="OB454" s="80"/>
      <c r="OC454" s="80"/>
      <c r="OD454" s="80"/>
      <c r="OE454" s="80"/>
      <c r="OF454" s="80"/>
      <c r="OG454" s="80"/>
      <c r="OH454" s="80"/>
      <c r="OI454" s="80"/>
      <c r="OJ454" s="80"/>
      <c r="OK454" s="80"/>
      <c r="OL454" s="80"/>
      <c r="OM454" s="80"/>
      <c r="ON454" s="80"/>
      <c r="OO454" s="80"/>
      <c r="OP454" s="80"/>
      <c r="OQ454" s="80"/>
      <c r="OR454" s="80"/>
      <c r="OS454" s="80"/>
      <c r="OT454" s="80"/>
      <c r="OU454" s="80"/>
      <c r="OV454" s="80"/>
      <c r="OW454" s="80"/>
      <c r="OX454" s="80"/>
      <c r="OY454" s="80"/>
      <c r="OZ454" s="80"/>
      <c r="PA454" s="80"/>
      <c r="PB454" s="80"/>
      <c r="PC454" s="80"/>
      <c r="PD454" s="80"/>
      <c r="PE454" s="80"/>
      <c r="PF454" s="80"/>
      <c r="PG454" s="80"/>
      <c r="PH454" s="80"/>
      <c r="PI454" s="80"/>
      <c r="PJ454" s="80"/>
      <c r="PK454" s="80"/>
      <c r="PL454" s="80"/>
      <c r="PM454" s="80"/>
      <c r="PN454" s="80"/>
      <c r="PO454" s="80"/>
      <c r="PP454" s="80"/>
      <c r="PQ454" s="80"/>
      <c r="PR454" s="80"/>
      <c r="PS454" s="80"/>
      <c r="PT454" s="80"/>
      <c r="PU454" s="80"/>
      <c r="PV454" s="80"/>
      <c r="PW454" s="80"/>
      <c r="PX454" s="80"/>
      <c r="PY454" s="80"/>
      <c r="PZ454" s="80"/>
      <c r="QA454" s="80"/>
      <c r="QB454" s="80"/>
      <c r="QC454" s="80"/>
      <c r="QD454" s="80"/>
      <c r="QE454" s="80"/>
      <c r="QF454" s="80"/>
      <c r="QG454" s="80"/>
      <c r="QH454" s="80"/>
      <c r="QI454" s="80"/>
      <c r="QJ454" s="80"/>
      <c r="QK454" s="80"/>
      <c r="QL454" s="80"/>
      <c r="QM454" s="80"/>
      <c r="QN454" s="80"/>
      <c r="QO454" s="80"/>
      <c r="QP454" s="80"/>
      <c r="QQ454" s="80"/>
      <c r="QR454" s="80"/>
      <c r="QS454" s="80"/>
      <c r="QT454" s="80"/>
      <c r="QU454" s="80"/>
      <c r="QV454" s="80"/>
      <c r="QW454" s="80"/>
      <c r="QX454" s="80"/>
      <c r="QY454" s="80"/>
      <c r="QZ454" s="80"/>
      <c r="RA454" s="80"/>
      <c r="RB454" s="80"/>
      <c r="RC454" s="80"/>
      <c r="RD454" s="80"/>
      <c r="RE454" s="80"/>
      <c r="RF454" s="80"/>
      <c r="RG454" s="80"/>
      <c r="RH454" s="80"/>
      <c r="RI454" s="80"/>
      <c r="RJ454" s="80"/>
      <c r="RK454" s="80"/>
      <c r="RL454" s="80"/>
      <c r="RM454" s="80"/>
      <c r="RN454" s="80"/>
      <c r="RO454" s="80"/>
      <c r="RP454" s="80"/>
      <c r="RQ454" s="80"/>
      <c r="RR454" s="80"/>
      <c r="RS454" s="80"/>
      <c r="RT454" s="80"/>
      <c r="RU454" s="80"/>
      <c r="RV454" s="80"/>
      <c r="RW454" s="80"/>
      <c r="RX454" s="80"/>
      <c r="RY454" s="80"/>
      <c r="RZ454" s="80"/>
      <c r="SA454" s="80"/>
      <c r="SB454" s="80"/>
      <c r="SC454" s="80"/>
      <c r="SD454" s="80"/>
      <c r="SE454" s="80"/>
      <c r="SF454" s="80"/>
      <c r="SG454" s="80"/>
      <c r="SH454" s="80"/>
      <c r="SI454" s="80"/>
      <c r="SJ454" s="80"/>
      <c r="SK454" s="80"/>
      <c r="SL454" s="80"/>
      <c r="SM454" s="80"/>
      <c r="SN454" s="80"/>
      <c r="SO454" s="80"/>
      <c r="SP454" s="80"/>
      <c r="SQ454" s="80"/>
      <c r="SR454" s="80"/>
      <c r="SS454" s="80"/>
      <c r="ST454" s="80"/>
      <c r="SU454" s="80"/>
      <c r="SV454" s="80"/>
      <c r="SW454" s="80"/>
      <c r="SX454" s="80"/>
      <c r="SY454" s="80"/>
      <c r="SZ454" s="80"/>
      <c r="TA454" s="80"/>
      <c r="TB454" s="80"/>
      <c r="TC454" s="80"/>
      <c r="TD454" s="80"/>
      <c r="TE454" s="80"/>
      <c r="TF454" s="80"/>
      <c r="TG454" s="80"/>
      <c r="TH454" s="80"/>
      <c r="TI454" s="80"/>
      <c r="TJ454" s="80"/>
      <c r="TK454" s="80"/>
      <c r="TL454" s="80"/>
      <c r="TM454" s="80"/>
      <c r="TN454" s="80"/>
      <c r="TO454" s="80"/>
      <c r="TP454" s="80"/>
      <c r="TQ454" s="80"/>
      <c r="TR454" s="80"/>
      <c r="TS454" s="80"/>
      <c r="TT454" s="80"/>
      <c r="TU454" s="80"/>
      <c r="TV454" s="80"/>
      <c r="TW454" s="80"/>
      <c r="TX454" s="80"/>
      <c r="TY454" s="80"/>
      <c r="TZ454" s="80"/>
      <c r="UA454" s="80"/>
      <c r="UB454" s="80"/>
      <c r="UC454" s="80"/>
      <c r="UD454" s="80"/>
      <c r="UE454" s="80"/>
      <c r="UF454" s="80"/>
      <c r="UG454" s="80"/>
      <c r="UH454" s="80"/>
      <c r="UI454" s="80"/>
      <c r="UJ454" s="80"/>
      <c r="UK454" s="80"/>
      <c r="UL454" s="80"/>
      <c r="UM454" s="80"/>
      <c r="UN454" s="80"/>
      <c r="UO454" s="80"/>
      <c r="UP454" s="80"/>
      <c r="UQ454" s="80"/>
      <c r="UR454" s="80"/>
      <c r="US454" s="80"/>
      <c r="UT454" s="80"/>
      <c r="UU454" s="80"/>
      <c r="UV454" s="80"/>
      <c r="UW454" s="80"/>
      <c r="UX454" s="80"/>
      <c r="UY454" s="80"/>
      <c r="UZ454" s="80"/>
      <c r="VA454" s="80"/>
      <c r="VB454" s="80"/>
      <c r="VC454" s="80"/>
      <c r="VD454" s="80"/>
      <c r="VE454" s="80"/>
      <c r="VF454" s="80"/>
      <c r="VG454" s="80"/>
      <c r="VH454" s="80"/>
      <c r="VI454" s="80"/>
      <c r="VJ454" s="80"/>
      <c r="VK454" s="80"/>
      <c r="VL454" s="80"/>
      <c r="VM454" s="80"/>
      <c r="VN454" s="80"/>
      <c r="VO454" s="80"/>
      <c r="VP454" s="80"/>
      <c r="VQ454" s="80"/>
      <c r="VR454" s="80"/>
      <c r="VS454" s="80"/>
      <c r="VT454" s="80"/>
      <c r="VU454" s="80"/>
      <c r="VV454" s="80"/>
      <c r="VW454" s="80"/>
      <c r="VX454" s="80"/>
      <c r="VY454" s="80"/>
      <c r="VZ454" s="80"/>
      <c r="WA454" s="80"/>
      <c r="WB454" s="80"/>
      <c r="WC454" s="80"/>
      <c r="WD454" s="80"/>
      <c r="WE454" s="80"/>
      <c r="WF454" s="80"/>
      <c r="WG454" s="80"/>
      <c r="WH454" s="80"/>
      <c r="WI454" s="80"/>
      <c r="WJ454" s="80"/>
      <c r="WK454" s="80"/>
      <c r="WL454" s="80"/>
      <c r="WM454" s="80"/>
      <c r="WN454" s="80"/>
      <c r="WO454" s="80"/>
      <c r="WP454" s="80"/>
      <c r="WQ454" s="80"/>
      <c r="WR454" s="80"/>
      <c r="WS454" s="80"/>
      <c r="WT454" s="80"/>
      <c r="WU454" s="80"/>
      <c r="WV454" s="80"/>
      <c r="WW454" s="80"/>
      <c r="WX454" s="80"/>
      <c r="WY454" s="80"/>
      <c r="WZ454" s="80"/>
      <c r="XA454" s="80"/>
      <c r="XB454" s="80"/>
      <c r="XC454" s="80"/>
      <c r="XD454" s="80"/>
      <c r="XE454" s="80"/>
      <c r="XF454" s="80"/>
      <c r="XG454" s="80"/>
      <c r="XH454" s="80"/>
      <c r="XI454" s="80"/>
      <c r="XJ454" s="80"/>
      <c r="XK454" s="80"/>
      <c r="XL454" s="80"/>
      <c r="XM454" s="80"/>
      <c r="XN454" s="80"/>
      <c r="XO454" s="80"/>
      <c r="XP454" s="80"/>
      <c r="XQ454" s="80"/>
      <c r="XR454" s="80"/>
      <c r="XS454" s="80"/>
      <c r="XT454" s="80"/>
      <c r="XU454" s="80"/>
      <c r="XV454" s="80"/>
      <c r="XW454" s="80"/>
      <c r="XX454" s="80"/>
      <c r="XY454" s="80"/>
      <c r="XZ454" s="80"/>
      <c r="YA454" s="80"/>
      <c r="YB454" s="80"/>
      <c r="YC454" s="80"/>
      <c r="YD454" s="80"/>
      <c r="YE454" s="80"/>
      <c r="YF454" s="80"/>
      <c r="YG454" s="80"/>
      <c r="YH454" s="80"/>
      <c r="YI454" s="80"/>
      <c r="YJ454" s="80"/>
      <c r="YK454" s="80"/>
      <c r="YL454" s="80"/>
      <c r="YM454" s="80"/>
      <c r="YN454" s="80"/>
      <c r="YO454" s="80"/>
      <c r="YP454" s="80"/>
      <c r="YQ454" s="80"/>
      <c r="YR454" s="80"/>
      <c r="YS454" s="80"/>
      <c r="YT454" s="80"/>
      <c r="YU454" s="80"/>
      <c r="YV454" s="80"/>
      <c r="YW454" s="80"/>
      <c r="YX454" s="80"/>
      <c r="YY454" s="80"/>
      <c r="YZ454" s="80"/>
      <c r="ZA454" s="80"/>
      <c r="ZB454" s="80"/>
      <c r="ZC454" s="80"/>
      <c r="ZD454" s="80"/>
      <c r="ZE454" s="80"/>
      <c r="ZF454" s="80"/>
      <c r="ZG454" s="80"/>
      <c r="ZH454" s="80"/>
      <c r="ZI454" s="80"/>
      <c r="ZJ454" s="80"/>
      <c r="ZK454" s="80"/>
      <c r="ZL454" s="80"/>
      <c r="ZM454" s="80"/>
      <c r="ZN454" s="80"/>
      <c r="ZO454" s="80"/>
      <c r="ZP454" s="80"/>
      <c r="ZQ454" s="80"/>
      <c r="ZR454" s="80"/>
      <c r="ZS454" s="80"/>
      <c r="ZT454" s="80"/>
      <c r="ZU454" s="80"/>
      <c r="ZV454" s="80"/>
      <c r="ZW454" s="80"/>
      <c r="ZX454" s="80"/>
      <c r="ZY454" s="80"/>
      <c r="ZZ454" s="80"/>
      <c r="AAA454" s="80"/>
      <c r="AAB454" s="80"/>
      <c r="AAC454" s="80"/>
      <c r="AAD454" s="80"/>
      <c r="AAE454" s="80"/>
      <c r="AAF454" s="80"/>
      <c r="AAG454" s="80"/>
      <c r="AAH454" s="80"/>
      <c r="AAI454" s="80"/>
      <c r="AAJ454" s="80"/>
      <c r="AAK454" s="80"/>
      <c r="AAL454" s="80"/>
      <c r="AAM454" s="80"/>
      <c r="AAN454" s="80"/>
      <c r="AAO454" s="80"/>
      <c r="AAP454" s="80"/>
      <c r="AAQ454" s="80"/>
      <c r="AAR454" s="80"/>
      <c r="AAS454" s="80"/>
      <c r="AAT454" s="80"/>
      <c r="AAU454" s="80"/>
      <c r="AAV454" s="80"/>
      <c r="AAW454" s="80"/>
      <c r="AAX454" s="80"/>
      <c r="AAY454" s="80"/>
      <c r="AAZ454" s="80"/>
      <c r="ABA454" s="80"/>
      <c r="ABB454" s="80"/>
      <c r="ABC454" s="80"/>
      <c r="ABD454" s="80"/>
      <c r="ABE454" s="80"/>
      <c r="ABF454" s="80"/>
      <c r="ABG454" s="80"/>
      <c r="ABH454" s="80"/>
      <c r="ABI454" s="80"/>
      <c r="ABJ454" s="80"/>
      <c r="ABK454" s="80"/>
      <c r="ABL454" s="80"/>
      <c r="ABM454" s="80"/>
      <c r="ABN454" s="80"/>
      <c r="ABO454" s="80"/>
      <c r="ABP454" s="80"/>
      <c r="ABQ454" s="80"/>
      <c r="ABR454" s="80"/>
      <c r="ABS454" s="80"/>
      <c r="ABT454" s="80"/>
      <c r="ABU454" s="80"/>
      <c r="ABV454" s="80"/>
      <c r="ABW454" s="80"/>
      <c r="ABX454" s="80"/>
      <c r="ABY454" s="80"/>
      <c r="ABZ454" s="80"/>
      <c r="ACA454" s="80"/>
      <c r="ACB454" s="80"/>
      <c r="ACC454" s="80"/>
      <c r="ACD454" s="80"/>
      <c r="ACE454" s="80"/>
      <c r="ACF454" s="80"/>
      <c r="ACG454" s="80"/>
      <c r="ACH454" s="80"/>
      <c r="ACI454" s="80"/>
      <c r="ACJ454" s="80"/>
      <c r="ACK454" s="80"/>
      <c r="ACL454" s="80"/>
      <c r="ACM454" s="80"/>
      <c r="ACN454" s="80"/>
      <c r="ACO454" s="80"/>
      <c r="ACP454" s="80"/>
      <c r="ACQ454" s="80"/>
      <c r="ACR454" s="80"/>
      <c r="ACS454" s="80"/>
      <c r="ACT454" s="80"/>
      <c r="ACU454" s="80"/>
      <c r="ACV454" s="80"/>
      <c r="ACW454" s="80"/>
      <c r="ACX454" s="80"/>
      <c r="ACY454" s="80"/>
      <c r="ACZ454" s="80"/>
      <c r="ADA454" s="80"/>
      <c r="ADB454" s="80"/>
      <c r="ADC454" s="80"/>
      <c r="ADD454" s="80"/>
      <c r="ADE454" s="80"/>
      <c r="ADF454" s="80"/>
      <c r="ADG454" s="80"/>
      <c r="ADH454" s="80"/>
      <c r="ADI454" s="80"/>
      <c r="ADJ454" s="80"/>
      <c r="ADK454" s="80"/>
      <c r="ADL454" s="80"/>
      <c r="ADM454" s="80"/>
      <c r="ADN454" s="80"/>
      <c r="ADO454" s="80"/>
      <c r="ADP454" s="80"/>
      <c r="ADQ454" s="80"/>
      <c r="ADR454" s="80"/>
      <c r="ADS454" s="80"/>
      <c r="ADT454" s="80"/>
      <c r="ADU454" s="80"/>
      <c r="ADV454" s="80"/>
      <c r="ADW454" s="80"/>
      <c r="ADX454" s="80"/>
      <c r="ADY454" s="80"/>
      <c r="ADZ454" s="80"/>
      <c r="AEA454" s="80"/>
      <c r="AEB454" s="80"/>
      <c r="AEC454" s="80"/>
      <c r="AED454" s="80"/>
      <c r="AEE454" s="80"/>
      <c r="AEF454" s="80"/>
      <c r="AEG454" s="80"/>
      <c r="AEH454" s="80"/>
      <c r="AEI454" s="80"/>
      <c r="AEJ454" s="80"/>
      <c r="AEK454" s="80"/>
      <c r="AEL454" s="80"/>
      <c r="AEM454" s="80"/>
      <c r="AEN454" s="80"/>
      <c r="AEO454" s="80"/>
      <c r="AEP454" s="80"/>
      <c r="AEQ454" s="80"/>
      <c r="AER454" s="80"/>
      <c r="AES454" s="80"/>
      <c r="AET454" s="80"/>
      <c r="AEU454" s="80"/>
      <c r="AEV454" s="80"/>
      <c r="AEW454" s="80"/>
      <c r="AEX454" s="80"/>
      <c r="AEY454" s="80"/>
      <c r="AEZ454" s="80"/>
      <c r="AFA454" s="80"/>
      <c r="AFB454" s="80"/>
      <c r="AFC454" s="80"/>
      <c r="AFD454" s="80"/>
      <c r="AFE454" s="80"/>
      <c r="AFF454" s="80"/>
      <c r="AFG454" s="80"/>
      <c r="AFH454" s="80"/>
      <c r="AFI454" s="80"/>
      <c r="AFJ454" s="80"/>
      <c r="AFK454" s="80"/>
      <c r="AFL454" s="80"/>
      <c r="AFM454" s="80"/>
      <c r="AFN454" s="80"/>
      <c r="AFO454" s="80"/>
      <c r="AFP454" s="80"/>
      <c r="AFQ454" s="80"/>
      <c r="AFR454" s="80"/>
      <c r="AFS454" s="80"/>
      <c r="AFT454" s="80"/>
      <c r="AFU454" s="80"/>
      <c r="AFV454" s="80"/>
      <c r="AFW454" s="80"/>
      <c r="AFX454" s="80"/>
      <c r="AFY454" s="80"/>
      <c r="AFZ454" s="80"/>
      <c r="AGA454" s="80"/>
      <c r="AGB454" s="80"/>
      <c r="AGC454" s="80"/>
      <c r="AGD454" s="80"/>
      <c r="AGE454" s="80"/>
      <c r="AGF454" s="80"/>
      <c r="AGG454" s="80"/>
      <c r="AGH454" s="80"/>
      <c r="AGI454" s="80"/>
      <c r="AGJ454" s="80"/>
      <c r="AGK454" s="80"/>
      <c r="AGL454" s="80"/>
      <c r="AGM454" s="80"/>
      <c r="AGN454" s="80"/>
      <c r="AGO454" s="80"/>
      <c r="AGP454" s="80"/>
      <c r="AGQ454" s="80"/>
      <c r="AGR454" s="80"/>
      <c r="AGS454" s="80"/>
      <c r="AGT454" s="80"/>
      <c r="AGU454" s="80"/>
      <c r="AGV454" s="80"/>
      <c r="AGW454" s="80"/>
      <c r="AGX454" s="80"/>
      <c r="AGY454" s="80"/>
      <c r="AGZ454" s="80"/>
      <c r="AHA454" s="80"/>
      <c r="AHB454" s="80"/>
      <c r="AHC454" s="80"/>
      <c r="AHD454" s="80"/>
      <c r="AHE454" s="80"/>
      <c r="AHF454" s="80"/>
      <c r="AHG454" s="80"/>
      <c r="AHH454" s="80"/>
      <c r="AHI454" s="80"/>
      <c r="AHJ454" s="80"/>
      <c r="AHK454" s="80"/>
      <c r="AHL454" s="80"/>
      <c r="AHM454" s="80"/>
      <c r="AHN454" s="80"/>
      <c r="AHO454" s="80"/>
      <c r="AHP454" s="80"/>
      <c r="AHQ454" s="80"/>
      <c r="AHR454" s="80"/>
      <c r="AHS454" s="80"/>
      <c r="AHT454" s="80"/>
      <c r="AHU454" s="80"/>
      <c r="AHV454" s="80"/>
      <c r="AHW454" s="80"/>
      <c r="AHX454" s="80"/>
      <c r="AHY454" s="80"/>
      <c r="AHZ454" s="80"/>
      <c r="AIA454" s="80"/>
      <c r="AIB454" s="80"/>
      <c r="AIC454" s="80"/>
      <c r="AID454" s="80"/>
      <c r="AIE454" s="80"/>
      <c r="AIF454" s="80"/>
      <c r="AIG454" s="80"/>
      <c r="AIH454" s="80"/>
      <c r="AII454" s="80"/>
      <c r="AIJ454" s="80"/>
      <c r="AIK454" s="80"/>
      <c r="AIL454" s="80"/>
      <c r="AIM454" s="80"/>
      <c r="AIN454" s="80"/>
      <c r="AIO454" s="80"/>
      <c r="AIP454" s="80"/>
      <c r="AIQ454" s="80"/>
      <c r="AIR454" s="80"/>
      <c r="AIS454" s="80"/>
      <c r="AIT454" s="80"/>
      <c r="AIU454" s="80"/>
      <c r="AIV454" s="80"/>
      <c r="AIW454" s="80"/>
      <c r="AIX454" s="80"/>
      <c r="AIY454" s="80"/>
      <c r="AIZ454" s="80"/>
      <c r="AJA454" s="80"/>
      <c r="AJB454" s="80"/>
      <c r="AJC454" s="80"/>
      <c r="AJD454" s="80"/>
      <c r="AJE454" s="80"/>
      <c r="AJF454" s="80"/>
      <c r="AJG454" s="80"/>
      <c r="AJH454" s="80"/>
      <c r="AJI454" s="80"/>
      <c r="AJJ454" s="80"/>
      <c r="AJK454" s="80"/>
      <c r="AJL454" s="80"/>
      <c r="AJM454" s="80"/>
      <c r="AJN454" s="80"/>
      <c r="AJO454" s="80"/>
      <c r="AJP454" s="80"/>
      <c r="AJQ454" s="80"/>
      <c r="AJR454" s="80"/>
      <c r="AJS454" s="80"/>
      <c r="AJT454" s="80"/>
      <c r="AJU454" s="80"/>
      <c r="AJV454" s="80"/>
      <c r="AJW454" s="80"/>
      <c r="AJX454" s="80"/>
      <c r="AJY454" s="80"/>
      <c r="AJZ454" s="80"/>
      <c r="AKA454" s="80"/>
      <c r="AKB454" s="80"/>
      <c r="AKC454" s="80"/>
      <c r="AKD454" s="80"/>
      <c r="AKE454" s="80"/>
      <c r="AKF454" s="80"/>
      <c r="AKG454" s="80"/>
      <c r="AKH454" s="80"/>
      <c r="AKI454" s="80"/>
      <c r="AKJ454" s="80"/>
      <c r="AKK454" s="80"/>
      <c r="AKL454" s="80"/>
      <c r="AKM454" s="80"/>
      <c r="AKN454" s="80"/>
      <c r="AKO454" s="80"/>
      <c r="AKP454" s="80"/>
      <c r="AKQ454" s="80"/>
      <c r="AKR454" s="80"/>
      <c r="AKS454" s="80"/>
      <c r="AKT454" s="80"/>
      <c r="AKU454" s="80"/>
      <c r="AKV454" s="80"/>
      <c r="AKW454" s="80"/>
      <c r="AKX454" s="80"/>
      <c r="AKY454" s="80"/>
      <c r="AKZ454" s="80"/>
      <c r="ALA454" s="80"/>
      <c r="ALB454" s="80"/>
      <c r="ALC454" s="80"/>
      <c r="ALD454" s="80"/>
      <c r="ALE454" s="80"/>
      <c r="ALF454" s="80"/>
      <c r="ALG454" s="80"/>
      <c r="ALH454" s="80"/>
      <c r="ALI454" s="80"/>
      <c r="ALJ454" s="80"/>
      <c r="ALK454" s="80"/>
      <c r="ALL454" s="80"/>
      <c r="ALM454" s="80"/>
      <c r="ALN454" s="80"/>
      <c r="ALO454" s="80"/>
      <c r="ALP454" s="80"/>
      <c r="ALQ454" s="80"/>
      <c r="ALR454" s="80"/>
      <c r="ALS454" s="80"/>
      <c r="ALT454" s="80"/>
      <c r="ALU454" s="80"/>
      <c r="ALV454" s="80"/>
      <c r="ALW454" s="80"/>
      <c r="ALX454" s="80"/>
      <c r="ALY454" s="80"/>
      <c r="ALZ454" s="80"/>
      <c r="AMA454" s="80"/>
      <c r="AMB454" s="80"/>
      <c r="AMC454" s="80"/>
      <c r="AMD454" s="80"/>
      <c r="AME454" s="80"/>
      <c r="AMF454" s="80"/>
      <c r="AMG454" s="80"/>
      <c r="AMH454" s="80"/>
      <c r="AMI454" s="80"/>
      <c r="AMJ454" s="80"/>
      <c r="AMK454" s="80"/>
      <c r="AML454" s="80"/>
      <c r="AMM454" s="80"/>
      <c r="AMN454" s="80"/>
      <c r="AMO454" s="80"/>
      <c r="AMP454" s="80"/>
      <c r="AMQ454" s="80"/>
      <c r="AMR454" s="80"/>
      <c r="AMS454" s="80"/>
      <c r="AMT454" s="80"/>
      <c r="AMU454" s="80"/>
      <c r="AMV454" s="80"/>
      <c r="AMW454" s="80"/>
      <c r="AMX454" s="80"/>
      <c r="AMY454" s="80"/>
      <c r="AMZ454" s="80"/>
      <c r="ANA454" s="80"/>
      <c r="ANB454" s="80"/>
      <c r="ANC454" s="80"/>
      <c r="AND454" s="80"/>
      <c r="ANE454" s="80"/>
      <c r="ANF454" s="80"/>
      <c r="ANG454" s="80"/>
      <c r="ANH454" s="80"/>
      <c r="ANI454" s="80"/>
      <c r="ANJ454" s="80"/>
      <c r="ANK454" s="80"/>
      <c r="ANL454" s="80"/>
      <c r="ANM454" s="80"/>
      <c r="ANN454" s="80"/>
      <c r="ANO454" s="80"/>
      <c r="ANP454" s="80"/>
      <c r="ANQ454" s="80"/>
      <c r="ANR454" s="80"/>
      <c r="ANS454" s="80"/>
      <c r="ANT454" s="80"/>
      <c r="ANU454" s="80"/>
      <c r="ANV454" s="80"/>
      <c r="ANW454" s="80"/>
      <c r="ANX454" s="80"/>
      <c r="ANY454" s="80"/>
      <c r="ANZ454" s="80"/>
      <c r="AOA454" s="80"/>
      <c r="AOB454" s="80"/>
      <c r="AOC454" s="80"/>
      <c r="AOD454" s="80"/>
      <c r="AOE454" s="80"/>
      <c r="AOF454" s="80"/>
      <c r="AOG454" s="80"/>
      <c r="AOH454" s="80"/>
      <c r="AOI454" s="80"/>
      <c r="AOJ454" s="80"/>
      <c r="AOK454" s="80"/>
      <c r="AOL454" s="80"/>
      <c r="AOM454" s="80"/>
      <c r="AON454" s="80"/>
      <c r="AOO454" s="80"/>
      <c r="AOP454" s="80"/>
      <c r="AOQ454" s="80"/>
      <c r="AOR454" s="80"/>
      <c r="AOS454" s="80"/>
      <c r="AOT454" s="80"/>
      <c r="AOU454" s="80"/>
      <c r="AOV454" s="80"/>
      <c r="AOW454" s="80"/>
      <c r="AOX454" s="80"/>
      <c r="AOY454" s="80"/>
      <c r="AOZ454" s="80"/>
      <c r="APA454" s="80"/>
      <c r="APB454" s="80"/>
      <c r="APC454" s="80"/>
      <c r="APD454" s="80"/>
      <c r="APE454" s="80"/>
      <c r="APF454" s="80"/>
      <c r="APG454" s="80"/>
      <c r="APH454" s="80"/>
      <c r="API454" s="80"/>
      <c r="APJ454" s="80"/>
      <c r="APK454" s="80"/>
      <c r="APL454" s="80"/>
      <c r="APM454" s="80"/>
      <c r="APN454" s="80"/>
      <c r="APO454" s="80"/>
      <c r="APP454" s="80"/>
      <c r="APQ454" s="80"/>
      <c r="APR454" s="80"/>
      <c r="APS454" s="80"/>
      <c r="APT454" s="80"/>
      <c r="APU454" s="80"/>
      <c r="APV454" s="80"/>
      <c r="APW454" s="80"/>
      <c r="APX454" s="80"/>
      <c r="APY454" s="80"/>
      <c r="APZ454" s="80"/>
      <c r="AQA454" s="80"/>
      <c r="AQB454" s="80"/>
      <c r="AQC454" s="80"/>
      <c r="AQD454" s="80"/>
      <c r="AQE454" s="80"/>
      <c r="AQF454" s="80"/>
      <c r="AQG454" s="80"/>
      <c r="AQH454" s="80"/>
      <c r="AQI454" s="80"/>
      <c r="AQJ454" s="80"/>
      <c r="AQK454" s="80"/>
      <c r="AQL454" s="80"/>
      <c r="AQM454" s="80"/>
      <c r="AQN454" s="80"/>
      <c r="AQO454" s="80"/>
      <c r="AQP454" s="80"/>
      <c r="AQQ454" s="80"/>
      <c r="AQR454" s="80"/>
      <c r="AQS454" s="80"/>
      <c r="AQT454" s="80"/>
      <c r="AQU454" s="80"/>
      <c r="AQV454" s="80"/>
      <c r="AQW454" s="80"/>
      <c r="AQX454" s="80"/>
      <c r="AQY454" s="80"/>
      <c r="AQZ454" s="80"/>
      <c r="ARA454" s="80"/>
      <c r="ARB454" s="80"/>
      <c r="ARC454" s="80"/>
      <c r="ARD454" s="80"/>
      <c r="ARE454" s="80"/>
      <c r="ARF454" s="80"/>
      <c r="ARG454" s="80"/>
      <c r="ARH454" s="80"/>
      <c r="ARI454" s="80"/>
      <c r="ARJ454" s="80"/>
      <c r="ARK454" s="80"/>
      <c r="ARL454" s="80"/>
      <c r="ARM454" s="80"/>
      <c r="ARN454" s="80"/>
      <c r="ARO454" s="80"/>
      <c r="ARP454" s="80"/>
      <c r="ARQ454" s="80"/>
      <c r="ARR454" s="80"/>
      <c r="ARS454" s="80"/>
      <c r="ART454" s="80"/>
      <c r="ARU454" s="80"/>
      <c r="ARV454" s="80"/>
      <c r="ARW454" s="80"/>
      <c r="ARX454" s="80"/>
      <c r="ARY454" s="80"/>
      <c r="ARZ454" s="80"/>
      <c r="ASA454" s="80"/>
      <c r="ASB454" s="80"/>
      <c r="ASC454" s="80"/>
      <c r="ASD454" s="80"/>
      <c r="ASE454" s="80"/>
      <c r="ASF454" s="80"/>
      <c r="ASG454" s="80"/>
      <c r="ASH454" s="80"/>
      <c r="ASI454" s="80"/>
      <c r="ASJ454" s="80"/>
      <c r="ASK454" s="80"/>
      <c r="ASL454" s="80"/>
      <c r="ASM454" s="80"/>
      <c r="ASN454" s="80"/>
      <c r="ASO454" s="80"/>
      <c r="ASP454" s="80"/>
      <c r="ASQ454" s="80"/>
      <c r="ASR454" s="80"/>
      <c r="ASS454" s="80"/>
      <c r="AST454" s="80"/>
      <c r="ASU454" s="80"/>
      <c r="ASV454" s="80"/>
      <c r="ASW454" s="80"/>
      <c r="ASX454" s="80"/>
      <c r="ASY454" s="80"/>
      <c r="ASZ454" s="80"/>
      <c r="ATA454" s="80"/>
      <c r="ATB454" s="80"/>
      <c r="ATC454" s="80"/>
      <c r="ATD454" s="80"/>
      <c r="ATE454" s="80"/>
      <c r="ATF454" s="80"/>
      <c r="ATG454" s="80"/>
      <c r="ATH454" s="80"/>
      <c r="ATI454" s="80"/>
      <c r="ATJ454" s="80"/>
      <c r="ATK454" s="80"/>
      <c r="ATL454" s="80"/>
      <c r="ATM454" s="80"/>
      <c r="ATN454" s="80"/>
      <c r="ATO454" s="80"/>
      <c r="ATP454" s="80"/>
      <c r="ATQ454" s="80"/>
      <c r="ATR454" s="80"/>
      <c r="ATS454" s="80"/>
      <c r="ATT454" s="80"/>
      <c r="ATU454" s="80"/>
      <c r="ATV454" s="80"/>
      <c r="ATW454" s="80"/>
      <c r="ATX454" s="80"/>
      <c r="ATY454" s="80"/>
      <c r="ATZ454" s="80"/>
      <c r="AUA454" s="80"/>
      <c r="AUB454" s="80"/>
      <c r="AUC454" s="80"/>
      <c r="AUD454" s="80"/>
      <c r="AUE454" s="80"/>
      <c r="AUF454" s="80"/>
      <c r="AUG454" s="80"/>
      <c r="AUH454" s="80"/>
      <c r="AUI454" s="80"/>
      <c r="AUJ454" s="80"/>
      <c r="AUK454" s="80"/>
      <c r="AUL454" s="80"/>
      <c r="AUM454" s="80"/>
      <c r="AUN454" s="80"/>
      <c r="AUO454" s="80"/>
      <c r="AUP454" s="80"/>
      <c r="AUQ454" s="80"/>
      <c r="AUR454" s="80"/>
      <c r="AUS454" s="80"/>
      <c r="AUT454" s="80"/>
      <c r="AUU454" s="80"/>
      <c r="AUV454" s="80"/>
      <c r="AUW454" s="80"/>
      <c r="AUX454" s="80"/>
      <c r="AUY454" s="80"/>
      <c r="AUZ454" s="80"/>
      <c r="AVA454" s="80"/>
      <c r="AVB454" s="80"/>
      <c r="AVC454" s="80"/>
      <c r="AVD454" s="80"/>
      <c r="AVE454" s="80"/>
      <c r="AVF454" s="80"/>
      <c r="AVG454" s="80"/>
      <c r="AVH454" s="80"/>
      <c r="AVI454" s="80"/>
      <c r="AVJ454" s="80"/>
      <c r="AVK454" s="80"/>
      <c r="AVL454" s="80"/>
      <c r="AVM454" s="80"/>
      <c r="AVN454" s="80"/>
      <c r="AVO454" s="80"/>
      <c r="AVP454" s="80"/>
      <c r="AVQ454" s="80"/>
      <c r="AVR454" s="80"/>
      <c r="AVS454" s="80"/>
      <c r="AVT454" s="80"/>
      <c r="AVU454" s="80"/>
      <c r="AVV454" s="80"/>
      <c r="AVW454" s="80"/>
      <c r="AVX454" s="80"/>
      <c r="AVY454" s="80"/>
      <c r="AVZ454" s="80"/>
      <c r="AWA454" s="80"/>
      <c r="AWB454" s="80"/>
      <c r="AWC454" s="80"/>
      <c r="AWD454" s="80"/>
      <c r="AWE454" s="80"/>
      <c r="AWF454" s="80"/>
      <c r="AWG454" s="80"/>
      <c r="AWH454" s="80"/>
      <c r="AWI454" s="80"/>
      <c r="AWJ454" s="80"/>
      <c r="AWK454" s="80"/>
      <c r="AWL454" s="80"/>
      <c r="AWM454" s="80"/>
      <c r="AWN454" s="80"/>
      <c r="AWO454" s="80"/>
      <c r="AWP454" s="80"/>
      <c r="AWQ454" s="80"/>
      <c r="AWR454" s="80"/>
      <c r="AWS454" s="80"/>
      <c r="AWT454" s="80"/>
      <c r="AWU454" s="80"/>
      <c r="AWV454" s="80"/>
      <c r="AWW454" s="80"/>
      <c r="AWX454" s="80"/>
      <c r="AWY454" s="80"/>
      <c r="AWZ454" s="80"/>
      <c r="AXA454" s="80"/>
      <c r="AXB454" s="80"/>
      <c r="AXC454" s="80"/>
      <c r="AXD454" s="80"/>
      <c r="AXE454" s="80"/>
      <c r="AXF454" s="80"/>
      <c r="AXG454" s="80"/>
      <c r="AXH454" s="80"/>
      <c r="AXI454" s="80"/>
      <c r="AXJ454" s="80"/>
      <c r="AXK454" s="80"/>
      <c r="AXL454" s="80"/>
      <c r="AXM454" s="80"/>
      <c r="AXN454" s="80"/>
      <c r="AXO454" s="80"/>
      <c r="AXP454" s="80"/>
      <c r="AXQ454" s="80"/>
      <c r="AXR454" s="80"/>
      <c r="AXS454" s="80"/>
      <c r="AXT454" s="80"/>
      <c r="AXU454" s="80"/>
      <c r="AXV454" s="80"/>
      <c r="AXW454" s="80"/>
      <c r="AXX454" s="80"/>
      <c r="AXY454" s="80"/>
      <c r="AXZ454" s="80"/>
      <c r="AYA454" s="80"/>
      <c r="AYB454" s="80"/>
      <c r="AYC454" s="80"/>
      <c r="AYD454" s="80"/>
      <c r="AYE454" s="80"/>
      <c r="AYF454" s="80"/>
      <c r="AYG454" s="80"/>
      <c r="AYH454" s="80"/>
      <c r="AYI454" s="80"/>
      <c r="AYJ454" s="80"/>
      <c r="AYK454" s="80"/>
      <c r="AYL454" s="80"/>
      <c r="AYM454" s="80"/>
      <c r="AYN454" s="80"/>
      <c r="AYO454" s="80"/>
      <c r="AYP454" s="80"/>
      <c r="AYQ454" s="80"/>
      <c r="AYR454" s="80"/>
      <c r="AYS454" s="80"/>
      <c r="AYT454" s="80"/>
      <c r="AYU454" s="80"/>
      <c r="AYV454" s="80"/>
      <c r="AYW454" s="80"/>
      <c r="AYX454" s="80"/>
      <c r="AYY454" s="80"/>
      <c r="AYZ454" s="80"/>
      <c r="AZA454" s="80"/>
      <c r="AZB454" s="80"/>
      <c r="AZC454" s="80"/>
      <c r="AZD454" s="80"/>
      <c r="AZE454" s="80"/>
      <c r="AZF454" s="80"/>
      <c r="AZG454" s="80"/>
      <c r="AZH454" s="80"/>
      <c r="AZI454" s="80"/>
      <c r="AZJ454" s="80"/>
      <c r="AZK454" s="80"/>
      <c r="AZL454" s="80"/>
      <c r="AZM454" s="80"/>
      <c r="AZN454" s="80"/>
      <c r="AZO454" s="80"/>
      <c r="AZP454" s="80"/>
      <c r="AZQ454" s="80"/>
      <c r="AZR454" s="80"/>
      <c r="AZS454" s="80"/>
      <c r="AZT454" s="80"/>
      <c r="AZU454" s="80"/>
      <c r="AZV454" s="80"/>
      <c r="AZW454" s="80"/>
      <c r="AZX454" s="80"/>
      <c r="AZY454" s="80"/>
      <c r="AZZ454" s="80"/>
      <c r="BAA454" s="80"/>
      <c r="BAB454" s="80"/>
      <c r="BAC454" s="80"/>
      <c r="BAD454" s="80"/>
      <c r="BAE454" s="80"/>
      <c r="BAF454" s="80"/>
      <c r="BAG454" s="80"/>
      <c r="BAH454" s="80"/>
      <c r="BAI454" s="80"/>
      <c r="BAJ454" s="80"/>
      <c r="BAK454" s="80"/>
      <c r="BAL454" s="80"/>
      <c r="BAM454" s="80"/>
      <c r="BAN454" s="80"/>
      <c r="BAO454" s="80"/>
      <c r="BAP454" s="80"/>
      <c r="BAQ454" s="80"/>
      <c r="BAR454" s="80"/>
      <c r="BAS454" s="80"/>
      <c r="BAT454" s="80"/>
      <c r="BAU454" s="80"/>
      <c r="BAV454" s="80"/>
      <c r="BAW454" s="80"/>
      <c r="BAX454" s="80"/>
      <c r="BAY454" s="80"/>
      <c r="BAZ454" s="80"/>
      <c r="BBA454" s="80"/>
      <c r="BBB454" s="80"/>
      <c r="BBC454" s="80"/>
      <c r="BBD454" s="80"/>
      <c r="BBE454" s="80"/>
      <c r="BBF454" s="80"/>
      <c r="BBG454" s="80"/>
      <c r="BBH454" s="80"/>
      <c r="BBI454" s="80"/>
      <c r="BBJ454" s="80"/>
      <c r="BBK454" s="80"/>
      <c r="BBL454" s="80"/>
      <c r="BBM454" s="80"/>
      <c r="BBN454" s="80"/>
      <c r="BBO454" s="80"/>
      <c r="BBP454" s="80"/>
      <c r="BBQ454" s="80"/>
      <c r="BBR454" s="80"/>
      <c r="BBS454" s="80"/>
      <c r="BBT454" s="80"/>
      <c r="BBU454" s="80"/>
      <c r="BBV454" s="80"/>
      <c r="BBW454" s="80"/>
      <c r="BBX454" s="80"/>
      <c r="BBY454" s="80"/>
      <c r="BBZ454" s="80"/>
      <c r="BCA454" s="80"/>
      <c r="BCB454" s="80"/>
      <c r="BCC454" s="80"/>
      <c r="BCD454" s="80"/>
      <c r="BCE454" s="80"/>
      <c r="BCF454" s="80"/>
      <c r="BCG454" s="80"/>
      <c r="BCH454" s="80"/>
      <c r="BCI454" s="80"/>
      <c r="BCJ454" s="80"/>
      <c r="BCK454" s="80"/>
      <c r="BCL454" s="80"/>
      <c r="BCM454" s="80"/>
      <c r="BCN454" s="80"/>
      <c r="BCO454" s="80"/>
      <c r="BCP454" s="80"/>
      <c r="BCQ454" s="80"/>
      <c r="BCR454" s="80"/>
      <c r="BCS454" s="80"/>
      <c r="BCT454" s="80"/>
      <c r="BCU454" s="80"/>
      <c r="BCV454" s="80"/>
      <c r="BCW454" s="80"/>
      <c r="BCX454" s="80"/>
      <c r="BCY454" s="80"/>
      <c r="BCZ454" s="80"/>
      <c r="BDA454" s="80"/>
      <c r="BDB454" s="80"/>
      <c r="BDC454" s="80"/>
      <c r="BDD454" s="80"/>
      <c r="BDE454" s="80"/>
      <c r="BDF454" s="80"/>
      <c r="BDG454" s="80"/>
      <c r="BDH454" s="80"/>
      <c r="BDI454" s="80"/>
      <c r="BDJ454" s="80"/>
      <c r="BDK454" s="80"/>
      <c r="BDL454" s="80"/>
      <c r="BDM454" s="80"/>
      <c r="BDN454" s="80"/>
      <c r="BDO454" s="80"/>
      <c r="BDP454" s="80"/>
      <c r="BDQ454" s="80"/>
      <c r="BDR454" s="80"/>
      <c r="BDS454" s="80"/>
      <c r="BDT454" s="80"/>
      <c r="BDU454" s="80"/>
      <c r="BDV454" s="80"/>
      <c r="BDW454" s="80"/>
      <c r="BDX454" s="80"/>
      <c r="BDY454" s="80"/>
      <c r="BDZ454" s="80"/>
      <c r="BEA454" s="80"/>
      <c r="BEB454" s="80"/>
      <c r="BEC454" s="80"/>
      <c r="BED454" s="80"/>
      <c r="BEE454" s="80"/>
      <c r="BEF454" s="80"/>
      <c r="BEG454" s="80"/>
      <c r="BEH454" s="80"/>
      <c r="BEI454" s="80"/>
      <c r="BEJ454" s="80"/>
      <c r="BEK454" s="80"/>
      <c r="BEL454" s="80"/>
      <c r="BEM454" s="80"/>
      <c r="BEN454" s="80"/>
      <c r="BEO454" s="80"/>
      <c r="BEP454" s="80"/>
      <c r="BEQ454" s="80"/>
      <c r="BER454" s="80"/>
      <c r="BES454" s="80"/>
      <c r="BET454" s="80"/>
      <c r="BEU454" s="80"/>
      <c r="BEV454" s="80"/>
      <c r="BEW454" s="80"/>
      <c r="BEX454" s="80"/>
      <c r="BEY454" s="80"/>
      <c r="BEZ454" s="80"/>
      <c r="BFA454" s="80"/>
      <c r="BFB454" s="80"/>
      <c r="BFC454" s="80"/>
      <c r="BFD454" s="80"/>
      <c r="BFE454" s="80"/>
      <c r="BFF454" s="80"/>
      <c r="BFG454" s="80"/>
      <c r="BFH454" s="80"/>
      <c r="BFI454" s="80"/>
      <c r="BFJ454" s="80"/>
      <c r="BFK454" s="80"/>
      <c r="BFL454" s="80"/>
      <c r="BFM454" s="80"/>
      <c r="BFN454" s="80"/>
      <c r="BFO454" s="80"/>
      <c r="BFP454" s="80"/>
      <c r="BFQ454" s="80"/>
      <c r="BFR454" s="80"/>
      <c r="BFS454" s="80"/>
      <c r="BFT454" s="80"/>
      <c r="BFU454" s="80"/>
      <c r="BFV454" s="80"/>
      <c r="BFW454" s="80"/>
      <c r="BFX454" s="80"/>
      <c r="BFY454" s="80"/>
      <c r="BFZ454" s="80"/>
      <c r="BGA454" s="80"/>
      <c r="BGB454" s="80"/>
      <c r="BGC454" s="80"/>
      <c r="BGD454" s="80"/>
      <c r="BGE454" s="80"/>
      <c r="BGF454" s="80"/>
      <c r="BGG454" s="80"/>
      <c r="BGH454" s="80"/>
      <c r="BGI454" s="80"/>
      <c r="BGJ454" s="80"/>
      <c r="BGK454" s="80"/>
      <c r="BGL454" s="80"/>
      <c r="BGM454" s="80"/>
      <c r="BGN454" s="80"/>
      <c r="BGO454" s="80"/>
      <c r="BGP454" s="80"/>
      <c r="BGQ454" s="80"/>
      <c r="BGR454" s="80"/>
      <c r="BGS454" s="80"/>
      <c r="BGT454" s="80"/>
      <c r="BGU454" s="80"/>
      <c r="BGV454" s="80"/>
      <c r="BGW454" s="80"/>
      <c r="BGX454" s="80"/>
      <c r="BGY454" s="80"/>
      <c r="BGZ454" s="80"/>
      <c r="BHA454" s="80"/>
      <c r="BHB454" s="80"/>
      <c r="BHC454" s="80"/>
      <c r="BHD454" s="80"/>
      <c r="BHE454" s="80"/>
      <c r="BHF454" s="80"/>
      <c r="BHG454" s="80"/>
      <c r="BHH454" s="80"/>
      <c r="BHI454" s="80"/>
      <c r="BHJ454" s="80"/>
      <c r="BHK454" s="80"/>
      <c r="BHL454" s="80"/>
      <c r="BHM454" s="80"/>
      <c r="BHN454" s="80"/>
      <c r="BHO454" s="80"/>
      <c r="BHP454" s="80"/>
      <c r="BHQ454" s="80"/>
      <c r="BHR454" s="80"/>
      <c r="BHS454" s="80"/>
      <c r="BHT454" s="80"/>
      <c r="BHU454" s="80"/>
      <c r="BHV454" s="80"/>
      <c r="BHW454" s="80"/>
      <c r="BHX454" s="80"/>
      <c r="BHY454" s="80"/>
      <c r="BHZ454" s="80"/>
      <c r="BIA454" s="80"/>
      <c r="BIB454" s="80"/>
      <c r="BIC454" s="80"/>
      <c r="BID454" s="80"/>
      <c r="BIE454" s="80"/>
      <c r="BIF454" s="80"/>
      <c r="BIG454" s="80"/>
      <c r="BIH454" s="80"/>
      <c r="BII454" s="80"/>
      <c r="BIJ454" s="80"/>
      <c r="BIK454" s="80"/>
      <c r="BIL454" s="80"/>
      <c r="BIM454" s="80"/>
      <c r="BIN454" s="80"/>
      <c r="BIO454" s="80"/>
      <c r="BIP454" s="80"/>
      <c r="BIQ454" s="80"/>
      <c r="BIR454" s="80"/>
      <c r="BIS454" s="80"/>
      <c r="BIT454" s="80"/>
      <c r="BIU454" s="80"/>
      <c r="BIV454" s="80"/>
      <c r="BIW454" s="80"/>
      <c r="BIX454" s="80"/>
      <c r="BIY454" s="80"/>
      <c r="BIZ454" s="80"/>
      <c r="BJA454" s="80"/>
      <c r="BJB454" s="80"/>
      <c r="BJC454" s="80"/>
      <c r="BJD454" s="80"/>
      <c r="BJE454" s="80"/>
      <c r="BJF454" s="80"/>
      <c r="BJG454" s="80"/>
      <c r="BJH454" s="80"/>
      <c r="BJI454" s="80"/>
      <c r="BJJ454" s="80"/>
      <c r="BJK454" s="80"/>
      <c r="BJL454" s="80"/>
      <c r="BJM454" s="80"/>
      <c r="BJN454" s="80"/>
      <c r="BJO454" s="80"/>
      <c r="BJP454" s="80"/>
      <c r="BJQ454" s="80"/>
      <c r="BJR454" s="80"/>
      <c r="BJS454" s="80"/>
      <c r="BJT454" s="80"/>
      <c r="BJU454" s="80"/>
      <c r="BJV454" s="80"/>
      <c r="BJW454" s="80"/>
      <c r="BJX454" s="80"/>
      <c r="BJY454" s="80"/>
      <c r="BJZ454" s="80"/>
      <c r="BKA454" s="80"/>
      <c r="BKB454" s="80"/>
      <c r="BKC454" s="80"/>
      <c r="BKD454" s="80"/>
      <c r="BKE454" s="80"/>
      <c r="BKF454" s="80"/>
      <c r="BKG454" s="80"/>
      <c r="BKH454" s="80"/>
      <c r="BKI454" s="80"/>
      <c r="BKJ454" s="80"/>
      <c r="BKK454" s="80"/>
      <c r="BKL454" s="80"/>
      <c r="BKM454" s="80"/>
      <c r="BKN454" s="80"/>
      <c r="BKO454" s="80"/>
      <c r="BKP454" s="80"/>
      <c r="BKQ454" s="80"/>
      <c r="BKR454" s="80"/>
      <c r="BKS454" s="80"/>
      <c r="BKT454" s="80"/>
      <c r="BKU454" s="80"/>
      <c r="BKV454" s="80"/>
      <c r="BKW454" s="80"/>
      <c r="BKX454" s="80"/>
      <c r="BKY454" s="80"/>
      <c r="BKZ454" s="80"/>
      <c r="BLA454" s="80"/>
      <c r="BLB454" s="80"/>
      <c r="BLC454" s="80"/>
      <c r="BLD454" s="80"/>
      <c r="BLE454" s="80"/>
      <c r="BLF454" s="80"/>
      <c r="BLG454" s="80"/>
      <c r="BLH454" s="80"/>
      <c r="BLI454" s="80"/>
      <c r="BLJ454" s="80"/>
      <c r="BLK454" s="80"/>
      <c r="BLL454" s="80"/>
      <c r="BLM454" s="80"/>
      <c r="BLN454" s="80"/>
      <c r="BLO454" s="80"/>
      <c r="BLP454" s="80"/>
      <c r="BLQ454" s="80"/>
      <c r="BLR454" s="80"/>
      <c r="BLS454" s="80"/>
      <c r="BLT454" s="80"/>
      <c r="BLU454" s="80"/>
      <c r="BLV454" s="80"/>
      <c r="BLW454" s="80"/>
      <c r="BLX454" s="80"/>
      <c r="BLY454" s="80"/>
      <c r="BLZ454" s="80"/>
      <c r="BMA454" s="80"/>
      <c r="BMB454" s="80"/>
      <c r="BMC454" s="80"/>
      <c r="BMD454" s="80"/>
      <c r="BME454" s="80"/>
      <c r="BMF454" s="80"/>
      <c r="BMG454" s="80"/>
      <c r="BMH454" s="80"/>
      <c r="BMI454" s="80"/>
      <c r="BMJ454" s="80"/>
      <c r="BMK454" s="80"/>
      <c r="BML454" s="80"/>
      <c r="BMM454" s="80"/>
      <c r="BMN454" s="80"/>
      <c r="BMO454" s="80"/>
      <c r="BMP454" s="80"/>
      <c r="BMQ454" s="80"/>
      <c r="BMR454" s="80"/>
      <c r="BMS454" s="80"/>
      <c r="BMT454" s="80"/>
      <c r="BMU454" s="80"/>
      <c r="BMV454" s="80"/>
      <c r="BMW454" s="80"/>
      <c r="BMX454" s="80"/>
      <c r="BMY454" s="80"/>
      <c r="BMZ454" s="80"/>
      <c r="BNA454" s="80"/>
      <c r="BNB454" s="80"/>
      <c r="BNC454" s="80"/>
      <c r="BND454" s="80"/>
      <c r="BNE454" s="80"/>
      <c r="BNF454" s="80"/>
      <c r="BNG454" s="80"/>
      <c r="BNH454" s="80"/>
      <c r="BNI454" s="80"/>
      <c r="BNJ454" s="80"/>
      <c r="BNK454" s="80"/>
      <c r="BNL454" s="80"/>
      <c r="BNM454" s="80"/>
      <c r="BNN454" s="80"/>
      <c r="BNO454" s="80"/>
      <c r="BNP454" s="80"/>
      <c r="BNQ454" s="80"/>
      <c r="BNR454" s="80"/>
      <c r="BNS454" s="80"/>
      <c r="BNT454" s="80"/>
      <c r="BNU454" s="80"/>
      <c r="BNV454" s="80"/>
      <c r="BNW454" s="80"/>
      <c r="BNX454" s="80"/>
      <c r="BNY454" s="80"/>
      <c r="BNZ454" s="80"/>
      <c r="BOA454" s="80"/>
      <c r="BOB454" s="80"/>
      <c r="BOC454" s="80"/>
      <c r="BOD454" s="80"/>
      <c r="BOE454" s="80"/>
      <c r="BOF454" s="80"/>
      <c r="BOG454" s="80"/>
      <c r="BOH454" s="80"/>
      <c r="BOI454" s="80"/>
      <c r="BOJ454" s="80"/>
      <c r="BOK454" s="80"/>
      <c r="BOL454" s="80"/>
      <c r="BOM454" s="80"/>
      <c r="BON454" s="80"/>
      <c r="BOO454" s="80"/>
      <c r="BOP454" s="80"/>
      <c r="BOQ454" s="80"/>
      <c r="BOR454" s="80"/>
      <c r="BOS454" s="80"/>
      <c r="BOT454" s="80"/>
      <c r="BOU454" s="80"/>
      <c r="BOV454" s="80"/>
      <c r="BOW454" s="80"/>
      <c r="BOX454" s="80"/>
      <c r="BOY454" s="80"/>
      <c r="BOZ454" s="80"/>
      <c r="BPA454" s="80"/>
      <c r="BPB454" s="80"/>
      <c r="BPC454" s="80"/>
      <c r="BPD454" s="80"/>
      <c r="BPE454" s="80"/>
      <c r="BPF454" s="80"/>
      <c r="BPG454" s="80"/>
      <c r="BPH454" s="80"/>
      <c r="BPI454" s="80"/>
      <c r="BPJ454" s="80"/>
      <c r="BPK454" s="80"/>
      <c r="BPL454" s="80"/>
      <c r="BPM454" s="80"/>
      <c r="BPN454" s="80"/>
      <c r="BPO454" s="80"/>
      <c r="BPP454" s="80"/>
      <c r="BPQ454" s="80"/>
      <c r="BPR454" s="80"/>
      <c r="BPS454" s="80"/>
      <c r="BPT454" s="80"/>
      <c r="BPU454" s="80"/>
      <c r="BPV454" s="80"/>
      <c r="BPW454" s="80"/>
      <c r="BPX454" s="80"/>
      <c r="BPY454" s="80"/>
      <c r="BPZ454" s="80"/>
      <c r="BQA454" s="80"/>
      <c r="BQB454" s="80"/>
      <c r="BQC454" s="80"/>
      <c r="BQD454" s="80"/>
      <c r="BQE454" s="80"/>
      <c r="BQF454" s="80"/>
      <c r="BQG454" s="80"/>
      <c r="BQH454" s="80"/>
      <c r="BQI454" s="80"/>
      <c r="BQJ454" s="80"/>
      <c r="BQK454" s="80"/>
      <c r="BQL454" s="80"/>
      <c r="BQM454" s="80"/>
      <c r="BQN454" s="80"/>
      <c r="BQO454" s="80"/>
      <c r="BQP454" s="80"/>
      <c r="BQQ454" s="80"/>
      <c r="BQR454" s="80"/>
      <c r="BQS454" s="80"/>
      <c r="BQT454" s="80"/>
      <c r="BQU454" s="80"/>
      <c r="BQV454" s="80"/>
      <c r="BQW454" s="80"/>
      <c r="BQX454" s="80"/>
      <c r="BQY454" s="80"/>
      <c r="BQZ454" s="80"/>
      <c r="BRA454" s="80"/>
      <c r="BRB454" s="80"/>
      <c r="BRC454" s="80"/>
      <c r="BRD454" s="80"/>
      <c r="BRE454" s="80"/>
      <c r="BRF454" s="80"/>
      <c r="BRG454" s="80"/>
      <c r="BRH454" s="80"/>
      <c r="BRI454" s="80"/>
      <c r="BRJ454" s="80"/>
      <c r="BRK454" s="80"/>
      <c r="BRL454" s="80"/>
      <c r="BRM454" s="80"/>
      <c r="BRN454" s="80"/>
      <c r="BRO454" s="80"/>
      <c r="BRP454" s="80"/>
      <c r="BRQ454" s="80"/>
      <c r="BRR454" s="80"/>
      <c r="BRS454" s="80"/>
      <c r="BRT454" s="80"/>
      <c r="BRU454" s="80"/>
      <c r="BRV454" s="80"/>
      <c r="BRW454" s="80"/>
      <c r="BRX454" s="80"/>
      <c r="BRY454" s="80"/>
      <c r="BRZ454" s="80"/>
      <c r="BSA454" s="80"/>
      <c r="BSB454" s="80"/>
      <c r="BSC454" s="80"/>
      <c r="BSD454" s="80"/>
      <c r="BSE454" s="80"/>
      <c r="BSF454" s="80"/>
      <c r="BSG454" s="80"/>
      <c r="BSH454" s="80"/>
      <c r="BSI454" s="80"/>
      <c r="BSJ454" s="80"/>
      <c r="BSK454" s="80"/>
      <c r="BSL454" s="80"/>
      <c r="BSM454" s="80"/>
      <c r="BSN454" s="80"/>
      <c r="BSO454" s="80"/>
      <c r="BSP454" s="80"/>
      <c r="BSQ454" s="80"/>
      <c r="BSR454" s="80"/>
      <c r="BSS454" s="80"/>
      <c r="BST454" s="80"/>
      <c r="BSU454" s="80"/>
      <c r="BSV454" s="80"/>
      <c r="BSW454" s="80"/>
      <c r="BSX454" s="80"/>
      <c r="BSY454" s="80"/>
      <c r="BSZ454" s="80"/>
      <c r="BTA454" s="80"/>
      <c r="BTB454" s="80"/>
      <c r="BTC454" s="80"/>
      <c r="BTD454" s="80"/>
      <c r="BTE454" s="80"/>
      <c r="BTF454" s="80"/>
      <c r="BTG454" s="80"/>
      <c r="BTH454" s="80"/>
      <c r="BTI454" s="80"/>
      <c r="BTJ454" s="80"/>
      <c r="BTK454" s="80"/>
      <c r="BTL454" s="80"/>
      <c r="BTM454" s="80"/>
      <c r="BTN454" s="80"/>
      <c r="BTO454" s="80"/>
      <c r="BTP454" s="80"/>
      <c r="BTQ454" s="80"/>
      <c r="BTR454" s="80"/>
      <c r="BTS454" s="80"/>
      <c r="BTT454" s="80"/>
      <c r="BTU454" s="80"/>
      <c r="BTV454" s="80"/>
      <c r="BTW454" s="80"/>
      <c r="BTX454" s="80"/>
      <c r="BTY454" s="80"/>
      <c r="BTZ454" s="80"/>
      <c r="BUA454" s="80"/>
      <c r="BUB454" s="80"/>
      <c r="BUC454" s="80"/>
      <c r="BUD454" s="80"/>
      <c r="BUE454" s="80"/>
      <c r="BUF454" s="80"/>
      <c r="BUG454" s="80"/>
      <c r="BUH454" s="80"/>
      <c r="BUI454" s="80"/>
      <c r="BUJ454" s="80"/>
      <c r="BUK454" s="80"/>
      <c r="BUL454" s="80"/>
      <c r="BUM454" s="80"/>
      <c r="BUN454" s="80"/>
      <c r="BUO454" s="80"/>
      <c r="BUP454" s="80"/>
      <c r="BUQ454" s="80"/>
      <c r="BUR454" s="80"/>
      <c r="BUS454" s="80"/>
      <c r="BUT454" s="80"/>
      <c r="BUU454" s="80"/>
      <c r="BUV454" s="80"/>
      <c r="BUW454" s="80"/>
      <c r="BUX454" s="80"/>
      <c r="BUY454" s="80"/>
      <c r="BUZ454" s="80"/>
      <c r="BVA454" s="80"/>
      <c r="BVB454" s="80"/>
      <c r="BVC454" s="80"/>
      <c r="BVD454" s="80"/>
      <c r="BVE454" s="80"/>
      <c r="BVF454" s="80"/>
      <c r="BVG454" s="80"/>
      <c r="BVH454" s="80"/>
      <c r="BVI454" s="80"/>
      <c r="BVJ454" s="80"/>
      <c r="BVK454" s="80"/>
      <c r="BVL454" s="80"/>
      <c r="BVM454" s="80"/>
      <c r="BVN454" s="80"/>
      <c r="BVO454" s="80"/>
      <c r="BVP454" s="80"/>
      <c r="BVQ454" s="80"/>
      <c r="BVR454" s="80"/>
      <c r="BVS454" s="80"/>
      <c r="BVT454" s="80"/>
      <c r="BVU454" s="80"/>
      <c r="BVV454" s="80"/>
      <c r="BVW454" s="80"/>
      <c r="BVX454" s="80"/>
      <c r="BVY454" s="80"/>
      <c r="BVZ454" s="80"/>
      <c r="BWA454" s="80"/>
      <c r="BWB454" s="80"/>
      <c r="BWC454" s="80"/>
      <c r="BWD454" s="80"/>
      <c r="BWE454" s="80"/>
      <c r="BWF454" s="80"/>
      <c r="BWG454" s="80"/>
      <c r="BWH454" s="80"/>
      <c r="BWI454" s="80"/>
      <c r="BWJ454" s="80"/>
      <c r="BWK454" s="80"/>
      <c r="BWL454" s="80"/>
      <c r="BWM454" s="80"/>
      <c r="BWN454" s="80"/>
      <c r="BWO454" s="80"/>
      <c r="BWP454" s="80"/>
      <c r="BWQ454" s="80"/>
      <c r="BWR454" s="80"/>
      <c r="BWS454" s="80"/>
      <c r="BWT454" s="80"/>
      <c r="BWU454" s="80"/>
      <c r="BWV454" s="80"/>
      <c r="BWW454" s="80"/>
      <c r="BWX454" s="80"/>
      <c r="BWY454" s="80"/>
      <c r="BWZ454" s="80"/>
      <c r="BXA454" s="80"/>
      <c r="BXB454" s="80"/>
      <c r="BXC454" s="80"/>
      <c r="BXD454" s="80"/>
      <c r="BXE454" s="80"/>
      <c r="BXF454" s="80"/>
      <c r="BXG454" s="80"/>
      <c r="BXH454" s="80"/>
      <c r="BXI454" s="80"/>
      <c r="BXJ454" s="80"/>
      <c r="BXK454" s="80"/>
      <c r="BXL454" s="80"/>
      <c r="BXM454" s="80"/>
      <c r="BXN454" s="80"/>
      <c r="BXO454" s="80"/>
      <c r="BXP454" s="80"/>
      <c r="BXQ454" s="80"/>
      <c r="BXR454" s="80"/>
      <c r="BXS454" s="80"/>
      <c r="BXT454" s="80"/>
      <c r="BXU454" s="80"/>
      <c r="BXV454" s="80"/>
      <c r="BXW454" s="80"/>
      <c r="BXX454" s="80"/>
      <c r="BXY454" s="80"/>
      <c r="BXZ454" s="80"/>
      <c r="BYA454" s="80"/>
      <c r="BYB454" s="80"/>
      <c r="BYC454" s="80"/>
      <c r="BYD454" s="80"/>
      <c r="BYE454" s="80"/>
      <c r="BYF454" s="80"/>
      <c r="BYG454" s="80"/>
      <c r="BYH454" s="80"/>
      <c r="BYI454" s="80"/>
      <c r="BYJ454" s="80"/>
      <c r="BYK454" s="80"/>
      <c r="BYL454" s="80"/>
      <c r="BYM454" s="80"/>
      <c r="BYN454" s="80"/>
      <c r="BYO454" s="80"/>
      <c r="BYP454" s="80"/>
      <c r="BYQ454" s="80"/>
      <c r="BYR454" s="80"/>
      <c r="BYS454" s="80"/>
      <c r="BYT454" s="80"/>
      <c r="BYU454" s="80"/>
      <c r="BYV454" s="80"/>
      <c r="BYW454" s="80"/>
      <c r="BYX454" s="80"/>
      <c r="BYY454" s="80"/>
      <c r="BYZ454" s="80"/>
      <c r="BZA454" s="80"/>
      <c r="BZB454" s="80"/>
      <c r="BZC454" s="80"/>
      <c r="BZD454" s="80"/>
      <c r="BZE454" s="80"/>
      <c r="BZF454" s="80"/>
      <c r="BZG454" s="80"/>
      <c r="BZH454" s="80"/>
      <c r="BZI454" s="80"/>
      <c r="BZJ454" s="80"/>
      <c r="BZK454" s="80"/>
      <c r="BZL454" s="80"/>
      <c r="BZM454" s="80"/>
      <c r="BZN454" s="80"/>
      <c r="BZO454" s="80"/>
      <c r="BZP454" s="80"/>
      <c r="BZQ454" s="80"/>
      <c r="BZR454" s="80"/>
      <c r="BZS454" s="80"/>
      <c r="BZT454" s="80"/>
      <c r="BZU454" s="80"/>
      <c r="BZV454" s="80"/>
      <c r="BZW454" s="80"/>
      <c r="BZX454" s="80"/>
      <c r="BZY454" s="80"/>
      <c r="BZZ454" s="80"/>
      <c r="CAA454" s="80"/>
      <c r="CAB454" s="80"/>
      <c r="CAC454" s="80"/>
      <c r="CAD454" s="80"/>
      <c r="CAE454" s="80"/>
      <c r="CAF454" s="80"/>
      <c r="CAG454" s="80"/>
      <c r="CAH454" s="80"/>
      <c r="CAI454" s="80"/>
      <c r="CAJ454" s="80"/>
      <c r="CAK454" s="80"/>
      <c r="CAL454" s="80"/>
      <c r="CAM454" s="80"/>
      <c r="CAN454" s="80"/>
      <c r="CAO454" s="80"/>
      <c r="CAP454" s="80"/>
      <c r="CAQ454" s="80"/>
      <c r="CAR454" s="80"/>
      <c r="CAS454" s="80"/>
      <c r="CAT454" s="80"/>
      <c r="CAU454" s="80"/>
      <c r="CAV454" s="80"/>
      <c r="CAW454" s="80"/>
      <c r="CAX454" s="80"/>
      <c r="CAY454" s="80"/>
      <c r="CAZ454" s="80"/>
      <c r="CBA454" s="80"/>
      <c r="CBB454" s="80"/>
      <c r="CBC454" s="80"/>
      <c r="CBD454" s="80"/>
      <c r="CBE454" s="80"/>
      <c r="CBF454" s="80"/>
      <c r="CBG454" s="80"/>
      <c r="CBH454" s="80"/>
      <c r="CBI454" s="80"/>
      <c r="CBJ454" s="80"/>
      <c r="CBK454" s="80"/>
      <c r="CBL454" s="80"/>
      <c r="CBM454" s="80"/>
      <c r="CBN454" s="80"/>
      <c r="CBO454" s="80"/>
      <c r="CBP454" s="80"/>
      <c r="CBQ454" s="80"/>
      <c r="CBR454" s="80"/>
      <c r="CBS454" s="80"/>
      <c r="CBT454" s="80"/>
      <c r="CBU454" s="80"/>
      <c r="CBV454" s="80"/>
      <c r="CBW454" s="80"/>
      <c r="CBX454" s="80"/>
      <c r="CBY454" s="80"/>
      <c r="CBZ454" s="80"/>
      <c r="CCA454" s="80"/>
      <c r="CCB454" s="80"/>
      <c r="CCC454" s="80"/>
      <c r="CCD454" s="80"/>
      <c r="CCE454" s="80"/>
      <c r="CCF454" s="80"/>
      <c r="CCG454" s="80"/>
      <c r="CCH454" s="80"/>
      <c r="CCI454" s="80"/>
      <c r="CCJ454" s="80"/>
      <c r="CCK454" s="80"/>
      <c r="CCL454" s="80"/>
      <c r="CCM454" s="80"/>
      <c r="CCN454" s="80"/>
      <c r="CCO454" s="80"/>
      <c r="CCP454" s="80"/>
      <c r="CCQ454" s="80"/>
      <c r="CCR454" s="80"/>
      <c r="CCS454" s="80"/>
      <c r="CCT454" s="80"/>
      <c r="CCU454" s="80"/>
      <c r="CCV454" s="80"/>
      <c r="CCW454" s="80"/>
      <c r="CCX454" s="80"/>
      <c r="CCY454" s="80"/>
      <c r="CCZ454" s="80"/>
      <c r="CDA454" s="80"/>
      <c r="CDB454" s="80"/>
      <c r="CDC454" s="80"/>
      <c r="CDD454" s="80"/>
      <c r="CDE454" s="80"/>
      <c r="CDF454" s="80"/>
      <c r="CDG454" s="80"/>
      <c r="CDH454" s="80"/>
      <c r="CDI454" s="80"/>
      <c r="CDJ454" s="80"/>
      <c r="CDK454" s="80"/>
      <c r="CDL454" s="80"/>
      <c r="CDM454" s="80"/>
      <c r="CDN454" s="80"/>
      <c r="CDO454" s="80"/>
      <c r="CDP454" s="80"/>
      <c r="CDQ454" s="80"/>
      <c r="CDR454" s="80"/>
      <c r="CDS454" s="80"/>
      <c r="CDT454" s="80"/>
      <c r="CDU454" s="80"/>
      <c r="CDV454" s="80"/>
      <c r="CDW454" s="80"/>
      <c r="CDX454" s="80"/>
      <c r="CDY454" s="80"/>
      <c r="CDZ454" s="80"/>
      <c r="CEA454" s="80"/>
      <c r="CEB454" s="80"/>
      <c r="CEC454" s="80"/>
      <c r="CED454" s="80"/>
      <c r="CEE454" s="80"/>
      <c r="CEF454" s="80"/>
      <c r="CEG454" s="80"/>
      <c r="CEH454" s="80"/>
      <c r="CEI454" s="80"/>
      <c r="CEJ454" s="80"/>
      <c r="CEK454" s="80"/>
      <c r="CEL454" s="80"/>
      <c r="CEM454" s="80"/>
      <c r="CEN454" s="80"/>
      <c r="CEO454" s="80"/>
      <c r="CEP454" s="80"/>
      <c r="CEQ454" s="80"/>
      <c r="CER454" s="80"/>
      <c r="CES454" s="80"/>
      <c r="CET454" s="80"/>
      <c r="CEU454" s="80"/>
      <c r="CEV454" s="80"/>
      <c r="CEW454" s="80"/>
      <c r="CEX454" s="80"/>
      <c r="CEY454" s="80"/>
      <c r="CEZ454" s="80"/>
      <c r="CFA454" s="80"/>
      <c r="CFB454" s="80"/>
      <c r="CFC454" s="80"/>
      <c r="CFD454" s="80"/>
      <c r="CFE454" s="80"/>
      <c r="CFF454" s="80"/>
      <c r="CFG454" s="80"/>
      <c r="CFH454" s="80"/>
      <c r="CFI454" s="80"/>
      <c r="CFJ454" s="80"/>
      <c r="CFK454" s="80"/>
      <c r="CFL454" s="80"/>
      <c r="CFM454" s="80"/>
      <c r="CFN454" s="80"/>
      <c r="CFO454" s="80"/>
      <c r="CFP454" s="80"/>
      <c r="CFQ454" s="80"/>
      <c r="CFR454" s="80"/>
      <c r="CFS454" s="80"/>
      <c r="CFT454" s="80"/>
      <c r="CFU454" s="80"/>
      <c r="CFV454" s="80"/>
      <c r="CFW454" s="80"/>
      <c r="CFX454" s="80"/>
      <c r="CFY454" s="80"/>
      <c r="CFZ454" s="80"/>
      <c r="CGA454" s="80"/>
      <c r="CGB454" s="80"/>
      <c r="CGC454" s="80"/>
      <c r="CGD454" s="80"/>
      <c r="CGE454" s="80"/>
      <c r="CGF454" s="80"/>
      <c r="CGG454" s="80"/>
      <c r="CGH454" s="80"/>
      <c r="CGI454" s="80"/>
      <c r="CGJ454" s="80"/>
      <c r="CGK454" s="80"/>
      <c r="CGL454" s="80"/>
      <c r="CGM454" s="80"/>
      <c r="CGN454" s="80"/>
      <c r="CGO454" s="80"/>
      <c r="CGP454" s="80"/>
      <c r="CGQ454" s="80"/>
      <c r="CGR454" s="80"/>
      <c r="CGS454" s="80"/>
      <c r="CGT454" s="80"/>
      <c r="CGU454" s="80"/>
      <c r="CGV454" s="80"/>
      <c r="CGW454" s="80"/>
      <c r="CGX454" s="80"/>
      <c r="CGY454" s="80"/>
      <c r="CGZ454" s="80"/>
      <c r="CHA454" s="80"/>
      <c r="CHB454" s="80"/>
      <c r="CHC454" s="80"/>
      <c r="CHD454" s="80"/>
      <c r="CHE454" s="80"/>
      <c r="CHF454" s="80"/>
      <c r="CHG454" s="80"/>
      <c r="CHH454" s="80"/>
      <c r="CHI454" s="80"/>
      <c r="CHJ454" s="80"/>
      <c r="CHK454" s="80"/>
      <c r="CHL454" s="80"/>
      <c r="CHM454" s="80"/>
      <c r="CHN454" s="80"/>
      <c r="CHO454" s="80"/>
      <c r="CHP454" s="80"/>
      <c r="CHQ454" s="80"/>
      <c r="CHR454" s="80"/>
      <c r="CHS454" s="80"/>
      <c r="CHT454" s="80"/>
      <c r="CHU454" s="80"/>
      <c r="CHV454" s="80"/>
      <c r="CHW454" s="80"/>
      <c r="CHX454" s="80"/>
      <c r="CHY454" s="80"/>
      <c r="CHZ454" s="80"/>
      <c r="CIA454" s="80"/>
      <c r="CIB454" s="80"/>
      <c r="CIC454" s="80"/>
      <c r="CID454" s="80"/>
      <c r="CIE454" s="80"/>
      <c r="CIF454" s="80"/>
      <c r="CIG454" s="80"/>
      <c r="CIH454" s="80"/>
      <c r="CII454" s="80"/>
      <c r="CIJ454" s="80"/>
      <c r="CIK454" s="80"/>
      <c r="CIL454" s="80"/>
      <c r="CIM454" s="80"/>
      <c r="CIN454" s="80"/>
      <c r="CIO454" s="80"/>
      <c r="CIP454" s="80"/>
      <c r="CIQ454" s="80"/>
      <c r="CIR454" s="80"/>
      <c r="CIS454" s="80"/>
      <c r="CIT454" s="80"/>
      <c r="CIU454" s="80"/>
      <c r="CIV454" s="80"/>
      <c r="CIW454" s="80"/>
      <c r="CIX454" s="80"/>
      <c r="CIY454" s="80"/>
      <c r="CIZ454" s="80"/>
      <c r="CJA454" s="80"/>
      <c r="CJB454" s="80"/>
      <c r="CJC454" s="80"/>
      <c r="CJD454" s="80"/>
      <c r="CJE454" s="80"/>
      <c r="CJF454" s="80"/>
      <c r="CJG454" s="80"/>
      <c r="CJH454" s="80"/>
      <c r="CJI454" s="80"/>
      <c r="CJJ454" s="80"/>
      <c r="CJK454" s="80"/>
      <c r="CJL454" s="80"/>
      <c r="CJM454" s="80"/>
      <c r="CJN454" s="80"/>
      <c r="CJO454" s="80"/>
      <c r="CJP454" s="80"/>
      <c r="CJQ454" s="80"/>
      <c r="CJR454" s="80"/>
      <c r="CJS454" s="80"/>
      <c r="CJT454" s="80"/>
      <c r="CJU454" s="80"/>
      <c r="CJV454" s="80"/>
      <c r="CJW454" s="80"/>
      <c r="CJX454" s="80"/>
      <c r="CJY454" s="80"/>
      <c r="CJZ454" s="80"/>
      <c r="CKA454" s="80"/>
      <c r="CKB454" s="80"/>
      <c r="CKC454" s="80"/>
      <c r="CKD454" s="80"/>
      <c r="CKE454" s="80"/>
      <c r="CKF454" s="80"/>
      <c r="CKG454" s="80"/>
      <c r="CKH454" s="80"/>
      <c r="CKI454" s="80"/>
      <c r="CKJ454" s="80"/>
      <c r="CKK454" s="80"/>
      <c r="CKL454" s="80"/>
      <c r="CKM454" s="80"/>
      <c r="CKN454" s="80"/>
      <c r="CKO454" s="80"/>
      <c r="CKP454" s="80"/>
      <c r="CKQ454" s="80"/>
      <c r="CKR454" s="80"/>
      <c r="CKS454" s="80"/>
      <c r="CKT454" s="80"/>
      <c r="CKU454" s="80"/>
      <c r="CKV454" s="80"/>
      <c r="CKW454" s="80"/>
      <c r="CKX454" s="80"/>
      <c r="CKY454" s="80"/>
      <c r="CKZ454" s="80"/>
      <c r="CLA454" s="80"/>
      <c r="CLB454" s="80"/>
      <c r="CLC454" s="80"/>
      <c r="CLD454" s="80"/>
      <c r="CLE454" s="80"/>
      <c r="CLF454" s="80"/>
      <c r="CLG454" s="80"/>
      <c r="CLH454" s="80"/>
      <c r="CLI454" s="80"/>
      <c r="CLJ454" s="80"/>
      <c r="CLK454" s="80"/>
      <c r="CLL454" s="80"/>
      <c r="CLM454" s="80"/>
      <c r="CLN454" s="80"/>
      <c r="CLO454" s="80"/>
      <c r="CLP454" s="80"/>
      <c r="CLQ454" s="80"/>
      <c r="CLR454" s="80"/>
      <c r="CLS454" s="80"/>
      <c r="CLT454" s="80"/>
      <c r="CLU454" s="80"/>
      <c r="CLV454" s="80"/>
      <c r="CLW454" s="80"/>
      <c r="CLX454" s="80"/>
      <c r="CLY454" s="80"/>
      <c r="CLZ454" s="80"/>
      <c r="CMA454" s="80"/>
      <c r="CMB454" s="80"/>
      <c r="CMC454" s="80"/>
      <c r="CMD454" s="80"/>
      <c r="CME454" s="80"/>
      <c r="CMF454" s="80"/>
      <c r="CMG454" s="80"/>
      <c r="CMH454" s="80"/>
      <c r="CMI454" s="80"/>
      <c r="CMJ454" s="80"/>
      <c r="CMK454" s="80"/>
      <c r="CML454" s="80"/>
      <c r="CMM454" s="80"/>
      <c r="CMN454" s="80"/>
      <c r="CMO454" s="80"/>
      <c r="CMP454" s="80"/>
      <c r="CMQ454" s="80"/>
      <c r="CMR454" s="80"/>
      <c r="CMS454" s="80"/>
      <c r="CMT454" s="80"/>
      <c r="CMU454" s="80"/>
      <c r="CMV454" s="80"/>
      <c r="CMW454" s="80"/>
      <c r="CMX454" s="80"/>
      <c r="CMY454" s="80"/>
      <c r="CMZ454" s="80"/>
      <c r="CNA454" s="80"/>
      <c r="CNB454" s="80"/>
      <c r="CNC454" s="80"/>
      <c r="CND454" s="80"/>
      <c r="CNE454" s="80"/>
      <c r="CNF454" s="80"/>
      <c r="CNG454" s="80"/>
      <c r="CNH454" s="80"/>
      <c r="CNI454" s="80"/>
      <c r="CNJ454" s="80"/>
      <c r="CNK454" s="80"/>
      <c r="CNL454" s="80"/>
      <c r="CNM454" s="80"/>
      <c r="CNN454" s="80"/>
      <c r="CNO454" s="80"/>
      <c r="CNP454" s="80"/>
      <c r="CNQ454" s="80"/>
      <c r="CNR454" s="80"/>
      <c r="CNS454" s="80"/>
      <c r="CNT454" s="80"/>
      <c r="CNU454" s="80"/>
      <c r="CNV454" s="80"/>
      <c r="CNW454" s="80"/>
      <c r="CNX454" s="80"/>
      <c r="CNY454" s="80"/>
      <c r="CNZ454" s="80"/>
      <c r="COA454" s="80"/>
      <c r="COB454" s="80"/>
      <c r="COC454" s="80"/>
      <c r="COD454" s="80"/>
      <c r="COE454" s="80"/>
      <c r="COF454" s="80"/>
      <c r="COG454" s="80"/>
      <c r="COH454" s="80"/>
      <c r="COI454" s="80"/>
      <c r="COJ454" s="80"/>
      <c r="COK454" s="80"/>
      <c r="COL454" s="80"/>
      <c r="COM454" s="80"/>
      <c r="CON454" s="80"/>
      <c r="COO454" s="80"/>
      <c r="COP454" s="80"/>
      <c r="COQ454" s="80"/>
      <c r="COR454" s="80"/>
      <c r="COS454" s="80"/>
      <c r="COT454" s="80"/>
      <c r="COU454" s="80"/>
      <c r="COV454" s="80"/>
      <c r="COW454" s="80"/>
      <c r="COX454" s="80"/>
      <c r="COY454" s="80"/>
      <c r="COZ454" s="80"/>
      <c r="CPA454" s="80"/>
      <c r="CPB454" s="80"/>
      <c r="CPC454" s="80"/>
      <c r="CPD454" s="80"/>
      <c r="CPE454" s="80"/>
      <c r="CPF454" s="80"/>
      <c r="CPG454" s="80"/>
      <c r="CPH454" s="80"/>
      <c r="CPI454" s="80"/>
      <c r="CPJ454" s="80"/>
      <c r="CPK454" s="80"/>
      <c r="CPL454" s="80"/>
      <c r="CPM454" s="80"/>
      <c r="CPN454" s="80"/>
      <c r="CPO454" s="80"/>
      <c r="CPP454" s="80"/>
      <c r="CPQ454" s="80"/>
      <c r="CPR454" s="80"/>
      <c r="CPS454" s="80"/>
      <c r="CPT454" s="80"/>
      <c r="CPU454" s="80"/>
      <c r="CPV454" s="80"/>
      <c r="CPW454" s="80"/>
      <c r="CPX454" s="80"/>
      <c r="CPY454" s="80"/>
      <c r="CPZ454" s="80"/>
      <c r="CQA454" s="80"/>
      <c r="CQB454" s="80"/>
      <c r="CQC454" s="80"/>
      <c r="CQD454" s="80"/>
      <c r="CQE454" s="80"/>
      <c r="CQF454" s="80"/>
      <c r="CQG454" s="80"/>
      <c r="CQH454" s="80"/>
      <c r="CQI454" s="80"/>
      <c r="CQJ454" s="80"/>
      <c r="CQK454" s="80"/>
      <c r="CQL454" s="80"/>
      <c r="CQM454" s="80"/>
      <c r="CQN454" s="80"/>
      <c r="CQO454" s="80"/>
      <c r="CQP454" s="80"/>
      <c r="CQQ454" s="80"/>
      <c r="CQR454" s="80"/>
      <c r="CQS454" s="80"/>
      <c r="CQT454" s="80"/>
      <c r="CQU454" s="80"/>
      <c r="CQV454" s="80"/>
      <c r="CQW454" s="80"/>
      <c r="CQX454" s="80"/>
      <c r="CQY454" s="80"/>
      <c r="CQZ454" s="80"/>
      <c r="CRA454" s="80"/>
      <c r="CRB454" s="80"/>
      <c r="CRC454" s="80"/>
      <c r="CRD454" s="80"/>
      <c r="CRE454" s="80"/>
      <c r="CRF454" s="80"/>
      <c r="CRG454" s="80"/>
      <c r="CRH454" s="80"/>
      <c r="CRI454" s="80"/>
      <c r="CRJ454" s="80"/>
      <c r="CRK454" s="80"/>
      <c r="CRL454" s="80"/>
      <c r="CRM454" s="80"/>
      <c r="CRN454" s="80"/>
      <c r="CRO454" s="80"/>
      <c r="CRP454" s="80"/>
      <c r="CRQ454" s="80"/>
      <c r="CRR454" s="80"/>
      <c r="CRS454" s="80"/>
      <c r="CRT454" s="80"/>
      <c r="CRU454" s="80"/>
      <c r="CRV454" s="80"/>
      <c r="CRW454" s="80"/>
      <c r="CRX454" s="80"/>
      <c r="CRY454" s="80"/>
      <c r="CRZ454" s="80"/>
      <c r="CSA454" s="80"/>
      <c r="CSB454" s="80"/>
      <c r="CSC454" s="80"/>
      <c r="CSD454" s="80"/>
      <c r="CSE454" s="80"/>
      <c r="CSF454" s="80"/>
      <c r="CSG454" s="80"/>
      <c r="CSH454" s="80"/>
      <c r="CSI454" s="80"/>
      <c r="CSJ454" s="80"/>
      <c r="CSK454" s="80"/>
      <c r="CSL454" s="80"/>
      <c r="CSM454" s="80"/>
      <c r="CSN454" s="80"/>
      <c r="CSO454" s="80"/>
      <c r="CSP454" s="80"/>
      <c r="CSQ454" s="80"/>
      <c r="CSR454" s="80"/>
      <c r="CSS454" s="80"/>
      <c r="CST454" s="80"/>
      <c r="CSU454" s="80"/>
      <c r="CSV454" s="80"/>
      <c r="CSW454" s="80"/>
      <c r="CSX454" s="80"/>
      <c r="CSY454" s="80"/>
      <c r="CSZ454" s="80"/>
      <c r="CTA454" s="80"/>
      <c r="CTB454" s="80"/>
      <c r="CTC454" s="80"/>
      <c r="CTD454" s="80"/>
      <c r="CTE454" s="80"/>
      <c r="CTF454" s="80"/>
      <c r="CTG454" s="80"/>
      <c r="CTH454" s="80"/>
      <c r="CTI454" s="80"/>
      <c r="CTJ454" s="80"/>
      <c r="CTK454" s="80"/>
      <c r="CTL454" s="80"/>
      <c r="CTM454" s="80"/>
      <c r="CTN454" s="80"/>
      <c r="CTO454" s="80"/>
      <c r="CTP454" s="80"/>
      <c r="CTQ454" s="80"/>
      <c r="CTR454" s="80"/>
      <c r="CTS454" s="80"/>
      <c r="CTT454" s="80"/>
      <c r="CTU454" s="80"/>
      <c r="CTV454" s="80"/>
      <c r="CTW454" s="80"/>
      <c r="CTX454" s="80"/>
      <c r="CTY454" s="80"/>
      <c r="CTZ454" s="80"/>
      <c r="CUA454" s="80"/>
      <c r="CUB454" s="80"/>
      <c r="CUC454" s="80"/>
      <c r="CUD454" s="80"/>
      <c r="CUE454" s="80"/>
      <c r="CUF454" s="80"/>
      <c r="CUG454" s="80"/>
      <c r="CUH454" s="80"/>
      <c r="CUI454" s="80"/>
      <c r="CUJ454" s="80"/>
      <c r="CUK454" s="80"/>
      <c r="CUL454" s="80"/>
      <c r="CUM454" s="80"/>
      <c r="CUN454" s="80"/>
      <c r="CUO454" s="80"/>
      <c r="CUP454" s="80"/>
      <c r="CUQ454" s="80"/>
      <c r="CUR454" s="80"/>
      <c r="CUS454" s="80"/>
      <c r="CUT454" s="80"/>
      <c r="CUU454" s="80"/>
      <c r="CUV454" s="80"/>
      <c r="CUW454" s="80"/>
      <c r="CUX454" s="80"/>
      <c r="CUY454" s="80"/>
      <c r="CUZ454" s="80"/>
      <c r="CVA454" s="80"/>
      <c r="CVB454" s="80"/>
      <c r="CVC454" s="80"/>
      <c r="CVD454" s="80"/>
      <c r="CVE454" s="80"/>
      <c r="CVF454" s="80"/>
      <c r="CVG454" s="80"/>
      <c r="CVH454" s="80"/>
      <c r="CVI454" s="80"/>
      <c r="CVJ454" s="80"/>
      <c r="CVK454" s="80"/>
      <c r="CVL454" s="80"/>
      <c r="CVM454" s="80"/>
      <c r="CVN454" s="80"/>
      <c r="CVO454" s="80"/>
      <c r="CVP454" s="80"/>
      <c r="CVQ454" s="80"/>
      <c r="CVR454" s="80"/>
      <c r="CVS454" s="80"/>
      <c r="CVT454" s="80"/>
      <c r="CVU454" s="80"/>
      <c r="CVV454" s="80"/>
      <c r="CVW454" s="80"/>
      <c r="CVX454" s="80"/>
      <c r="CVY454" s="80"/>
      <c r="CVZ454" s="80"/>
      <c r="CWA454" s="80"/>
      <c r="CWB454" s="80"/>
      <c r="CWC454" s="80"/>
      <c r="CWD454" s="80"/>
      <c r="CWE454" s="80"/>
      <c r="CWF454" s="80"/>
      <c r="CWG454" s="80"/>
      <c r="CWH454" s="80"/>
      <c r="CWI454" s="80"/>
      <c r="CWJ454" s="80"/>
      <c r="CWK454" s="80"/>
      <c r="CWL454" s="80"/>
      <c r="CWM454" s="80"/>
      <c r="CWN454" s="80"/>
      <c r="CWO454" s="80"/>
      <c r="CWP454" s="80"/>
      <c r="CWQ454" s="80"/>
      <c r="CWR454" s="80"/>
      <c r="CWS454" s="80"/>
      <c r="CWT454" s="80"/>
      <c r="CWU454" s="80"/>
      <c r="CWV454" s="80"/>
      <c r="CWW454" s="80"/>
      <c r="CWX454" s="80"/>
      <c r="CWY454" s="80"/>
      <c r="CWZ454" s="80"/>
      <c r="CXA454" s="80"/>
      <c r="CXB454" s="80"/>
      <c r="CXC454" s="80"/>
      <c r="CXD454" s="80"/>
      <c r="CXE454" s="80"/>
      <c r="CXF454" s="80"/>
      <c r="CXG454" s="80"/>
      <c r="CXH454" s="80"/>
      <c r="CXI454" s="80"/>
      <c r="CXJ454" s="80"/>
      <c r="CXK454" s="80"/>
      <c r="CXL454" s="80"/>
      <c r="CXM454" s="80"/>
      <c r="CXN454" s="80"/>
      <c r="CXO454" s="80"/>
      <c r="CXP454" s="80"/>
      <c r="CXQ454" s="80"/>
      <c r="CXR454" s="80"/>
      <c r="CXS454" s="80"/>
      <c r="CXT454" s="80"/>
      <c r="CXU454" s="80"/>
      <c r="CXV454" s="80"/>
      <c r="CXW454" s="80"/>
      <c r="CXX454" s="80"/>
      <c r="CXY454" s="80"/>
      <c r="CXZ454" s="80"/>
      <c r="CYA454" s="80"/>
      <c r="CYB454" s="80"/>
      <c r="CYC454" s="80"/>
      <c r="CYD454" s="80"/>
      <c r="CYE454" s="80"/>
      <c r="CYF454" s="80"/>
      <c r="CYG454" s="80"/>
      <c r="CYH454" s="80"/>
      <c r="CYI454" s="80"/>
      <c r="CYJ454" s="80"/>
      <c r="CYK454" s="80"/>
      <c r="CYL454" s="80"/>
      <c r="CYM454" s="80"/>
      <c r="CYN454" s="80"/>
      <c r="CYO454" s="80"/>
      <c r="CYP454" s="80"/>
      <c r="CYQ454" s="80"/>
      <c r="CYR454" s="80"/>
      <c r="CYS454" s="80"/>
      <c r="CYT454" s="80"/>
      <c r="CYU454" s="80"/>
      <c r="CYV454" s="80"/>
      <c r="CYW454" s="80"/>
      <c r="CYX454" s="80"/>
      <c r="CYY454" s="80"/>
      <c r="CYZ454" s="80"/>
      <c r="CZA454" s="80"/>
      <c r="CZB454" s="80"/>
      <c r="CZC454" s="80"/>
      <c r="CZD454" s="80"/>
      <c r="CZE454" s="80"/>
      <c r="CZF454" s="80"/>
      <c r="CZG454" s="80"/>
      <c r="CZH454" s="80"/>
      <c r="CZI454" s="80"/>
      <c r="CZJ454" s="80"/>
      <c r="CZK454" s="80"/>
      <c r="CZL454" s="80"/>
      <c r="CZM454" s="80"/>
      <c r="CZN454" s="80"/>
      <c r="CZO454" s="80"/>
      <c r="CZP454" s="80"/>
      <c r="CZQ454" s="80"/>
      <c r="CZR454" s="80"/>
      <c r="CZS454" s="80"/>
      <c r="CZT454" s="80"/>
      <c r="CZU454" s="80"/>
      <c r="CZV454" s="80"/>
      <c r="CZW454" s="80"/>
      <c r="CZX454" s="80"/>
      <c r="CZY454" s="80"/>
      <c r="CZZ454" s="80"/>
      <c r="DAA454" s="80"/>
      <c r="DAB454" s="80"/>
      <c r="DAC454" s="80"/>
      <c r="DAD454" s="80"/>
      <c r="DAE454" s="80"/>
      <c r="DAF454" s="80"/>
      <c r="DAG454" s="80"/>
      <c r="DAH454" s="80"/>
      <c r="DAI454" s="80"/>
      <c r="DAJ454" s="80"/>
      <c r="DAK454" s="80"/>
      <c r="DAL454" s="80"/>
      <c r="DAM454" s="80"/>
      <c r="DAN454" s="80"/>
      <c r="DAO454" s="80"/>
      <c r="DAP454" s="80"/>
      <c r="DAQ454" s="80"/>
      <c r="DAR454" s="80"/>
      <c r="DAS454" s="80"/>
      <c r="DAT454" s="80"/>
      <c r="DAU454" s="80"/>
      <c r="DAV454" s="80"/>
      <c r="DAW454" s="80"/>
      <c r="DAX454" s="80"/>
      <c r="DAY454" s="80"/>
      <c r="DAZ454" s="80"/>
      <c r="DBA454" s="80"/>
      <c r="DBB454" s="80"/>
      <c r="DBC454" s="80"/>
      <c r="DBD454" s="80"/>
      <c r="DBE454" s="80"/>
      <c r="DBF454" s="80"/>
      <c r="DBG454" s="80"/>
      <c r="DBH454" s="80"/>
      <c r="DBI454" s="80"/>
      <c r="DBJ454" s="80"/>
      <c r="DBK454" s="80"/>
      <c r="DBL454" s="80"/>
      <c r="DBM454" s="80"/>
      <c r="DBN454" s="80"/>
      <c r="DBO454" s="80"/>
      <c r="DBP454" s="80"/>
      <c r="DBQ454" s="80"/>
      <c r="DBR454" s="80"/>
      <c r="DBS454" s="80"/>
      <c r="DBT454" s="80"/>
      <c r="DBU454" s="80"/>
      <c r="DBV454" s="80"/>
      <c r="DBW454" s="80"/>
      <c r="DBX454" s="80"/>
      <c r="DBY454" s="80"/>
      <c r="DBZ454" s="80"/>
      <c r="DCA454" s="80"/>
      <c r="DCB454" s="80"/>
      <c r="DCC454" s="80"/>
      <c r="DCD454" s="80"/>
      <c r="DCE454" s="80"/>
      <c r="DCF454" s="80"/>
      <c r="DCG454" s="80"/>
      <c r="DCH454" s="80"/>
      <c r="DCI454" s="80"/>
      <c r="DCJ454" s="80"/>
      <c r="DCK454" s="80"/>
      <c r="DCL454" s="80"/>
      <c r="DCM454" s="80"/>
      <c r="DCN454" s="80"/>
      <c r="DCO454" s="80"/>
      <c r="DCP454" s="80"/>
      <c r="DCQ454" s="80"/>
      <c r="DCR454" s="80"/>
      <c r="DCS454" s="80"/>
      <c r="DCT454" s="80"/>
      <c r="DCU454" s="80"/>
      <c r="DCV454" s="80"/>
      <c r="DCW454" s="80"/>
      <c r="DCX454" s="80"/>
      <c r="DCY454" s="80"/>
      <c r="DCZ454" s="80"/>
      <c r="DDA454" s="80"/>
      <c r="DDB454" s="80"/>
      <c r="DDC454" s="80"/>
      <c r="DDD454" s="80"/>
      <c r="DDE454" s="80"/>
      <c r="DDF454" s="80"/>
      <c r="DDG454" s="80"/>
      <c r="DDH454" s="80"/>
      <c r="DDI454" s="80"/>
      <c r="DDJ454" s="80"/>
      <c r="DDK454" s="80"/>
      <c r="DDL454" s="80"/>
      <c r="DDM454" s="80"/>
      <c r="DDN454" s="80"/>
      <c r="DDO454" s="80"/>
      <c r="DDP454" s="80"/>
      <c r="DDQ454" s="80"/>
      <c r="DDR454" s="80"/>
      <c r="DDS454" s="80"/>
      <c r="DDT454" s="80"/>
      <c r="DDU454" s="80"/>
      <c r="DDV454" s="80"/>
      <c r="DDW454" s="80"/>
      <c r="DDX454" s="80"/>
      <c r="DDY454" s="80"/>
      <c r="DDZ454" s="80"/>
      <c r="DEA454" s="80"/>
      <c r="DEB454" s="80"/>
      <c r="DEC454" s="80"/>
      <c r="DED454" s="80"/>
      <c r="DEE454" s="80"/>
      <c r="DEF454" s="80"/>
      <c r="DEG454" s="80"/>
      <c r="DEH454" s="80"/>
      <c r="DEI454" s="80"/>
      <c r="DEJ454" s="80"/>
      <c r="DEK454" s="80"/>
      <c r="DEL454" s="80"/>
      <c r="DEM454" s="80"/>
      <c r="DEN454" s="80"/>
      <c r="DEO454" s="80"/>
      <c r="DEP454" s="80"/>
      <c r="DEQ454" s="80"/>
      <c r="DER454" s="80"/>
      <c r="DES454" s="80"/>
      <c r="DET454" s="80"/>
      <c r="DEU454" s="80"/>
      <c r="DEV454" s="80"/>
      <c r="DEW454" s="80"/>
      <c r="DEX454" s="80"/>
      <c r="DEY454" s="80"/>
      <c r="DEZ454" s="80"/>
      <c r="DFA454" s="80"/>
      <c r="DFB454" s="80"/>
      <c r="DFC454" s="80"/>
      <c r="DFD454" s="80"/>
      <c r="DFE454" s="80"/>
      <c r="DFF454" s="80"/>
      <c r="DFG454" s="80"/>
      <c r="DFH454" s="80"/>
      <c r="DFI454" s="80"/>
      <c r="DFJ454" s="80"/>
      <c r="DFK454" s="80"/>
      <c r="DFL454" s="80"/>
      <c r="DFM454" s="80"/>
      <c r="DFN454" s="80"/>
      <c r="DFO454" s="80"/>
      <c r="DFP454" s="80"/>
      <c r="DFQ454" s="80"/>
      <c r="DFR454" s="80"/>
      <c r="DFS454" s="80"/>
      <c r="DFT454" s="80"/>
      <c r="DFU454" s="80"/>
      <c r="DFV454" s="80"/>
      <c r="DFW454" s="80"/>
      <c r="DFX454" s="80"/>
      <c r="DFY454" s="80"/>
      <c r="DFZ454" s="80"/>
      <c r="DGA454" s="80"/>
      <c r="DGB454" s="80"/>
      <c r="DGC454" s="80"/>
      <c r="DGD454" s="80"/>
      <c r="DGE454" s="80"/>
      <c r="DGF454" s="80"/>
      <c r="DGG454" s="80"/>
      <c r="DGH454" s="80"/>
      <c r="DGI454" s="80"/>
      <c r="DGJ454" s="80"/>
      <c r="DGK454" s="80"/>
      <c r="DGL454" s="80"/>
      <c r="DGM454" s="80"/>
      <c r="DGN454" s="80"/>
      <c r="DGO454" s="80"/>
      <c r="DGP454" s="80"/>
      <c r="DGQ454" s="80"/>
      <c r="DGR454" s="80"/>
      <c r="DGS454" s="80"/>
      <c r="DGT454" s="80"/>
      <c r="DGU454" s="80"/>
      <c r="DGV454" s="80"/>
      <c r="DGW454" s="80"/>
      <c r="DGX454" s="80"/>
      <c r="DGY454" s="80"/>
      <c r="DGZ454" s="80"/>
      <c r="DHA454" s="80"/>
      <c r="DHB454" s="80"/>
      <c r="DHC454" s="80"/>
      <c r="DHD454" s="80"/>
      <c r="DHE454" s="80"/>
      <c r="DHF454" s="80"/>
      <c r="DHG454" s="80"/>
      <c r="DHH454" s="80"/>
      <c r="DHI454" s="80"/>
      <c r="DHJ454" s="80"/>
      <c r="DHK454" s="80"/>
      <c r="DHL454" s="80"/>
      <c r="DHM454" s="80"/>
      <c r="DHN454" s="80"/>
      <c r="DHO454" s="80"/>
      <c r="DHP454" s="80"/>
      <c r="DHQ454" s="80"/>
      <c r="DHR454" s="80"/>
      <c r="DHS454" s="80"/>
      <c r="DHT454" s="80"/>
      <c r="DHU454" s="80"/>
      <c r="DHV454" s="80"/>
      <c r="DHW454" s="80"/>
      <c r="DHX454" s="80"/>
      <c r="DHY454" s="80"/>
      <c r="DHZ454" s="80"/>
      <c r="DIA454" s="80"/>
      <c r="DIB454" s="80"/>
      <c r="DIC454" s="80"/>
      <c r="DID454" s="80"/>
      <c r="DIE454" s="80"/>
      <c r="DIF454" s="80"/>
      <c r="DIG454" s="80"/>
      <c r="DIH454" s="80"/>
      <c r="DII454" s="80"/>
      <c r="DIJ454" s="80"/>
      <c r="DIK454" s="80"/>
      <c r="DIL454" s="80"/>
      <c r="DIM454" s="80"/>
      <c r="DIN454" s="80"/>
      <c r="DIO454" s="80"/>
      <c r="DIP454" s="80"/>
      <c r="DIQ454" s="80"/>
      <c r="DIR454" s="80"/>
      <c r="DIS454" s="80"/>
      <c r="DIT454" s="80"/>
      <c r="DIU454" s="80"/>
      <c r="DIV454" s="80"/>
      <c r="DIW454" s="80"/>
      <c r="DIX454" s="80"/>
      <c r="DIY454" s="80"/>
      <c r="DIZ454" s="80"/>
      <c r="DJA454" s="80"/>
      <c r="DJB454" s="80"/>
      <c r="DJC454" s="80"/>
      <c r="DJD454" s="80"/>
      <c r="DJE454" s="80"/>
      <c r="DJF454" s="80"/>
      <c r="DJG454" s="80"/>
      <c r="DJH454" s="80"/>
      <c r="DJI454" s="80"/>
      <c r="DJJ454" s="80"/>
      <c r="DJK454" s="80"/>
      <c r="DJL454" s="80"/>
      <c r="DJM454" s="80"/>
      <c r="DJN454" s="80"/>
      <c r="DJO454" s="80"/>
      <c r="DJP454" s="80"/>
      <c r="DJQ454" s="80"/>
      <c r="DJR454" s="80"/>
      <c r="DJS454" s="80"/>
      <c r="DJT454" s="80"/>
      <c r="DJU454" s="80"/>
      <c r="DJV454" s="80"/>
      <c r="DJW454" s="80"/>
      <c r="DJX454" s="80"/>
      <c r="DJY454" s="80"/>
      <c r="DJZ454" s="80"/>
      <c r="DKA454" s="80"/>
      <c r="DKB454" s="80"/>
      <c r="DKC454" s="80"/>
      <c r="DKD454" s="80"/>
      <c r="DKE454" s="80"/>
      <c r="DKF454" s="80"/>
      <c r="DKG454" s="80"/>
      <c r="DKH454" s="80"/>
      <c r="DKI454" s="80"/>
      <c r="DKJ454" s="80"/>
      <c r="DKK454" s="80"/>
      <c r="DKL454" s="80"/>
      <c r="DKM454" s="80"/>
      <c r="DKN454" s="80"/>
      <c r="DKO454" s="80"/>
      <c r="DKP454" s="80"/>
      <c r="DKQ454" s="80"/>
      <c r="DKR454" s="80"/>
      <c r="DKS454" s="80"/>
      <c r="DKT454" s="80"/>
      <c r="DKU454" s="80"/>
      <c r="DKV454" s="80"/>
      <c r="DKW454" s="80"/>
      <c r="DKX454" s="80"/>
      <c r="DKY454" s="80"/>
      <c r="DKZ454" s="80"/>
      <c r="DLA454" s="80"/>
      <c r="DLB454" s="80"/>
      <c r="DLC454" s="80"/>
      <c r="DLD454" s="80"/>
      <c r="DLE454" s="80"/>
      <c r="DLF454" s="80"/>
      <c r="DLG454" s="80"/>
      <c r="DLH454" s="80"/>
      <c r="DLI454" s="80"/>
      <c r="DLJ454" s="80"/>
      <c r="DLK454" s="80"/>
      <c r="DLL454" s="80"/>
      <c r="DLM454" s="80"/>
      <c r="DLN454" s="80"/>
      <c r="DLO454" s="80"/>
      <c r="DLP454" s="80"/>
      <c r="DLQ454" s="80"/>
      <c r="DLR454" s="80"/>
      <c r="DLS454" s="80"/>
      <c r="DLT454" s="80"/>
      <c r="DLU454" s="80"/>
      <c r="DLV454" s="80"/>
      <c r="DLW454" s="80"/>
      <c r="DLX454" s="80"/>
      <c r="DLY454" s="80"/>
      <c r="DLZ454" s="80"/>
      <c r="DMA454" s="80"/>
      <c r="DMB454" s="80"/>
      <c r="DMC454" s="80"/>
      <c r="DMD454" s="80"/>
      <c r="DME454" s="80"/>
      <c r="DMF454" s="80"/>
      <c r="DMG454" s="80"/>
      <c r="DMH454" s="80"/>
      <c r="DMI454" s="80"/>
      <c r="DMJ454" s="80"/>
      <c r="DMK454" s="80"/>
      <c r="DML454" s="80"/>
      <c r="DMM454" s="80"/>
      <c r="DMN454" s="80"/>
      <c r="DMO454" s="80"/>
      <c r="DMP454" s="80"/>
      <c r="DMQ454" s="80"/>
      <c r="DMR454" s="80"/>
      <c r="DMS454" s="80"/>
      <c r="DMT454" s="80"/>
      <c r="DMU454" s="80"/>
      <c r="DMV454" s="80"/>
      <c r="DMW454" s="80"/>
      <c r="DMX454" s="80"/>
      <c r="DMY454" s="80"/>
      <c r="DMZ454" s="80"/>
      <c r="DNA454" s="80"/>
      <c r="DNB454" s="80"/>
      <c r="DNC454" s="80"/>
      <c r="DND454" s="80"/>
      <c r="DNE454" s="80"/>
      <c r="DNF454" s="80"/>
      <c r="DNG454" s="80"/>
      <c r="DNH454" s="80"/>
      <c r="DNI454" s="80"/>
      <c r="DNJ454" s="80"/>
      <c r="DNK454" s="80"/>
      <c r="DNL454" s="80"/>
      <c r="DNM454" s="80"/>
      <c r="DNN454" s="80"/>
      <c r="DNO454" s="80"/>
      <c r="DNP454" s="80"/>
      <c r="DNQ454" s="80"/>
      <c r="DNR454" s="80"/>
      <c r="DNS454" s="80"/>
      <c r="DNT454" s="80"/>
      <c r="DNU454" s="80"/>
      <c r="DNV454" s="80"/>
      <c r="DNW454" s="80"/>
      <c r="DNX454" s="80"/>
      <c r="DNY454" s="80"/>
      <c r="DNZ454" s="80"/>
      <c r="DOA454" s="80"/>
      <c r="DOB454" s="80"/>
      <c r="DOC454" s="80"/>
      <c r="DOD454" s="80"/>
      <c r="DOE454" s="80"/>
      <c r="DOF454" s="80"/>
      <c r="DOG454" s="80"/>
      <c r="DOH454" s="80"/>
      <c r="DOI454" s="80"/>
      <c r="DOJ454" s="80"/>
      <c r="DOK454" s="80"/>
      <c r="DOL454" s="80"/>
      <c r="DOM454" s="80"/>
      <c r="DON454" s="80"/>
      <c r="DOO454" s="80"/>
      <c r="DOP454" s="80"/>
      <c r="DOQ454" s="80"/>
      <c r="DOR454" s="80"/>
      <c r="DOS454" s="80"/>
      <c r="DOT454" s="80"/>
      <c r="DOU454" s="80"/>
      <c r="DOV454" s="80"/>
      <c r="DOW454" s="80"/>
      <c r="DOX454" s="80"/>
      <c r="DOY454" s="80"/>
      <c r="DOZ454" s="80"/>
      <c r="DPA454" s="80"/>
      <c r="DPB454" s="80"/>
      <c r="DPC454" s="80"/>
      <c r="DPD454" s="80"/>
      <c r="DPE454" s="80"/>
      <c r="DPF454" s="80"/>
      <c r="DPG454" s="80"/>
      <c r="DPH454" s="80"/>
      <c r="DPI454" s="80"/>
      <c r="DPJ454" s="80"/>
      <c r="DPK454" s="80"/>
      <c r="DPL454" s="80"/>
      <c r="DPM454" s="80"/>
      <c r="DPN454" s="80"/>
      <c r="DPO454" s="80"/>
      <c r="DPP454" s="80"/>
      <c r="DPQ454" s="80"/>
      <c r="DPR454" s="80"/>
      <c r="DPS454" s="80"/>
      <c r="DPT454" s="80"/>
      <c r="DPU454" s="80"/>
      <c r="DPV454" s="80"/>
      <c r="DPW454" s="80"/>
      <c r="DPX454" s="80"/>
      <c r="DPY454" s="80"/>
      <c r="DPZ454" s="80"/>
      <c r="DQA454" s="80"/>
      <c r="DQB454" s="80"/>
      <c r="DQC454" s="80"/>
      <c r="DQD454" s="80"/>
      <c r="DQE454" s="80"/>
      <c r="DQF454" s="80"/>
      <c r="DQG454" s="80"/>
      <c r="DQH454" s="80"/>
      <c r="DQI454" s="80"/>
      <c r="DQJ454" s="80"/>
      <c r="DQK454" s="80"/>
      <c r="DQL454" s="80"/>
      <c r="DQM454" s="80"/>
      <c r="DQN454" s="80"/>
      <c r="DQO454" s="80"/>
      <c r="DQP454" s="80"/>
      <c r="DQQ454" s="80"/>
      <c r="DQR454" s="80"/>
      <c r="DQS454" s="80"/>
      <c r="DQT454" s="80"/>
      <c r="DQU454" s="80"/>
      <c r="DQV454" s="80"/>
      <c r="DQW454" s="80"/>
      <c r="DQX454" s="80"/>
      <c r="DQY454" s="80"/>
      <c r="DQZ454" s="80"/>
      <c r="DRA454" s="80"/>
      <c r="DRB454" s="80"/>
      <c r="DRC454" s="80"/>
      <c r="DRD454" s="80"/>
      <c r="DRE454" s="80"/>
      <c r="DRF454" s="80"/>
      <c r="DRG454" s="80"/>
      <c r="DRH454" s="80"/>
      <c r="DRI454" s="80"/>
      <c r="DRJ454" s="80"/>
      <c r="DRK454" s="80"/>
      <c r="DRL454" s="80"/>
      <c r="DRM454" s="80"/>
      <c r="DRN454" s="80"/>
      <c r="DRO454" s="80"/>
      <c r="DRP454" s="80"/>
      <c r="DRQ454" s="80"/>
      <c r="DRR454" s="80"/>
      <c r="DRS454" s="80"/>
      <c r="DRT454" s="80"/>
      <c r="DRU454" s="80"/>
      <c r="DRV454" s="80"/>
      <c r="DRW454" s="80"/>
      <c r="DRX454" s="80"/>
      <c r="DRY454" s="80"/>
      <c r="DRZ454" s="80"/>
      <c r="DSA454" s="80"/>
      <c r="DSB454" s="80"/>
      <c r="DSC454" s="80"/>
      <c r="DSD454" s="80"/>
      <c r="DSE454" s="80"/>
      <c r="DSF454" s="80"/>
      <c r="DSG454" s="80"/>
      <c r="DSH454" s="80"/>
      <c r="DSI454" s="80"/>
      <c r="DSJ454" s="80"/>
      <c r="DSK454" s="80"/>
      <c r="DSL454" s="80"/>
      <c r="DSM454" s="80"/>
      <c r="DSN454" s="80"/>
      <c r="DSO454" s="80"/>
      <c r="DSP454" s="80"/>
      <c r="DSQ454" s="80"/>
      <c r="DSR454" s="80"/>
      <c r="DSS454" s="80"/>
      <c r="DST454" s="80"/>
      <c r="DSU454" s="80"/>
      <c r="DSV454" s="80"/>
      <c r="DSW454" s="80"/>
      <c r="DSX454" s="80"/>
      <c r="DSY454" s="80"/>
      <c r="DSZ454" s="80"/>
      <c r="DTA454" s="80"/>
      <c r="DTB454" s="80"/>
      <c r="DTC454" s="80"/>
      <c r="DTD454" s="80"/>
      <c r="DTE454" s="80"/>
      <c r="DTF454" s="80"/>
      <c r="DTG454" s="80"/>
      <c r="DTH454" s="80"/>
      <c r="DTI454" s="80"/>
      <c r="DTJ454" s="80"/>
      <c r="DTK454" s="80"/>
      <c r="DTL454" s="80"/>
      <c r="DTM454" s="80"/>
      <c r="DTN454" s="80"/>
      <c r="DTO454" s="80"/>
      <c r="DTP454" s="80"/>
      <c r="DTQ454" s="80"/>
      <c r="DTR454" s="80"/>
      <c r="DTS454" s="80"/>
      <c r="DTT454" s="80"/>
      <c r="DTU454" s="80"/>
      <c r="DTV454" s="80"/>
      <c r="DTW454" s="80"/>
      <c r="DTX454" s="80"/>
      <c r="DTY454" s="80"/>
      <c r="DTZ454" s="80"/>
      <c r="DUA454" s="80"/>
      <c r="DUB454" s="80"/>
      <c r="DUC454" s="80"/>
      <c r="DUD454" s="80"/>
      <c r="DUE454" s="80"/>
      <c r="DUF454" s="80"/>
      <c r="DUG454" s="80"/>
      <c r="DUH454" s="80"/>
      <c r="DUI454" s="80"/>
      <c r="DUJ454" s="80"/>
      <c r="DUK454" s="80"/>
      <c r="DUL454" s="80"/>
      <c r="DUM454" s="80"/>
      <c r="DUN454" s="80"/>
      <c r="DUO454" s="80"/>
      <c r="DUP454" s="80"/>
      <c r="DUQ454" s="80"/>
      <c r="DUR454" s="80"/>
      <c r="DUS454" s="80"/>
      <c r="DUT454" s="80"/>
      <c r="DUU454" s="80"/>
      <c r="DUV454" s="80"/>
      <c r="DUW454" s="80"/>
      <c r="DUX454" s="80"/>
      <c r="DUY454" s="80"/>
      <c r="DUZ454" s="80"/>
      <c r="DVA454" s="80"/>
      <c r="DVB454" s="80"/>
      <c r="DVC454" s="80"/>
      <c r="DVD454" s="80"/>
      <c r="DVE454" s="80"/>
      <c r="DVF454" s="80"/>
      <c r="DVG454" s="80"/>
      <c r="DVH454" s="80"/>
      <c r="DVI454" s="80"/>
      <c r="DVJ454" s="80"/>
      <c r="DVK454" s="80"/>
      <c r="DVL454" s="80"/>
      <c r="DVM454" s="80"/>
      <c r="DVN454" s="80"/>
      <c r="DVO454" s="80"/>
      <c r="DVP454" s="80"/>
      <c r="DVQ454" s="80"/>
      <c r="DVR454" s="80"/>
      <c r="DVS454" s="80"/>
      <c r="DVT454" s="80"/>
      <c r="DVU454" s="80"/>
      <c r="DVV454" s="80"/>
      <c r="DVW454" s="80"/>
      <c r="DVX454" s="80"/>
      <c r="DVY454" s="80"/>
      <c r="DVZ454" s="80"/>
      <c r="DWA454" s="80"/>
      <c r="DWB454" s="80"/>
      <c r="DWC454" s="80"/>
      <c r="DWD454" s="80"/>
      <c r="DWE454" s="80"/>
      <c r="DWF454" s="80"/>
      <c r="DWG454" s="80"/>
      <c r="DWH454" s="80"/>
      <c r="DWI454" s="80"/>
      <c r="DWJ454" s="80"/>
      <c r="DWK454" s="80"/>
      <c r="DWL454" s="80"/>
      <c r="DWM454" s="80"/>
      <c r="DWN454" s="80"/>
      <c r="DWO454" s="80"/>
      <c r="DWP454" s="80"/>
      <c r="DWQ454" s="80"/>
      <c r="DWR454" s="80"/>
      <c r="DWS454" s="80"/>
      <c r="DWT454" s="80"/>
      <c r="DWU454" s="80"/>
      <c r="DWV454" s="80"/>
      <c r="DWW454" s="80"/>
      <c r="DWX454" s="80"/>
      <c r="DWY454" s="80"/>
      <c r="DWZ454" s="80"/>
      <c r="DXA454" s="80"/>
      <c r="DXB454" s="80"/>
      <c r="DXC454" s="80"/>
      <c r="DXD454" s="80"/>
      <c r="DXE454" s="80"/>
      <c r="DXF454" s="80"/>
      <c r="DXG454" s="80"/>
      <c r="DXH454" s="80"/>
      <c r="DXI454" s="80"/>
      <c r="DXJ454" s="80"/>
      <c r="DXK454" s="80"/>
      <c r="DXL454" s="80"/>
      <c r="DXM454" s="80"/>
      <c r="DXN454" s="80"/>
      <c r="DXO454" s="80"/>
      <c r="DXP454" s="80"/>
      <c r="DXQ454" s="80"/>
      <c r="DXR454" s="80"/>
      <c r="DXS454" s="80"/>
      <c r="DXT454" s="80"/>
      <c r="DXU454" s="80"/>
      <c r="DXV454" s="80"/>
      <c r="DXW454" s="80"/>
      <c r="DXX454" s="80"/>
      <c r="DXY454" s="80"/>
      <c r="DXZ454" s="80"/>
      <c r="DYA454" s="80"/>
      <c r="DYB454" s="80"/>
      <c r="DYC454" s="80"/>
      <c r="DYD454" s="80"/>
      <c r="DYE454" s="80"/>
      <c r="DYF454" s="80"/>
      <c r="DYG454" s="80"/>
      <c r="DYH454" s="80"/>
      <c r="DYI454" s="80"/>
      <c r="DYJ454" s="80"/>
      <c r="DYK454" s="80"/>
      <c r="DYL454" s="80"/>
      <c r="DYM454" s="80"/>
      <c r="DYN454" s="80"/>
      <c r="DYO454" s="80"/>
      <c r="DYP454" s="80"/>
      <c r="DYQ454" s="80"/>
      <c r="DYR454" s="80"/>
      <c r="DYS454" s="80"/>
      <c r="DYT454" s="80"/>
      <c r="DYU454" s="80"/>
      <c r="DYV454" s="80"/>
      <c r="DYW454" s="80"/>
      <c r="DYX454" s="80"/>
      <c r="DYY454" s="80"/>
      <c r="DYZ454" s="80"/>
      <c r="DZA454" s="80"/>
      <c r="DZB454" s="80"/>
      <c r="DZC454" s="80"/>
      <c r="DZD454" s="80"/>
      <c r="DZE454" s="80"/>
      <c r="DZF454" s="80"/>
      <c r="DZG454" s="80"/>
      <c r="DZH454" s="80"/>
      <c r="DZI454" s="80"/>
      <c r="DZJ454" s="80"/>
      <c r="DZK454" s="80"/>
      <c r="DZL454" s="80"/>
      <c r="DZM454" s="80"/>
      <c r="DZN454" s="80"/>
      <c r="DZO454" s="80"/>
      <c r="DZP454" s="80"/>
      <c r="DZQ454" s="80"/>
      <c r="DZR454" s="80"/>
      <c r="DZS454" s="80"/>
      <c r="DZT454" s="80"/>
      <c r="DZU454" s="80"/>
      <c r="DZV454" s="80"/>
      <c r="DZW454" s="80"/>
      <c r="DZX454" s="80"/>
      <c r="DZY454" s="80"/>
      <c r="DZZ454" s="80"/>
      <c r="EAA454" s="80"/>
      <c r="EAB454" s="80"/>
      <c r="EAC454" s="80"/>
      <c r="EAD454" s="80"/>
      <c r="EAE454" s="80"/>
      <c r="EAF454" s="80"/>
      <c r="EAG454" s="80"/>
      <c r="EAH454" s="80"/>
      <c r="EAI454" s="80"/>
      <c r="EAJ454" s="80"/>
      <c r="EAK454" s="80"/>
      <c r="EAL454" s="80"/>
      <c r="EAM454" s="80"/>
      <c r="EAN454" s="80"/>
      <c r="EAO454" s="80"/>
      <c r="EAP454" s="80"/>
      <c r="EAQ454" s="80"/>
      <c r="EAR454" s="80"/>
      <c r="EAS454" s="80"/>
      <c r="EAT454" s="80"/>
      <c r="EAU454" s="80"/>
      <c r="EAV454" s="80"/>
      <c r="EAW454" s="80"/>
      <c r="EAX454" s="80"/>
      <c r="EAY454" s="80"/>
      <c r="EAZ454" s="80"/>
      <c r="EBA454" s="80"/>
      <c r="EBB454" s="80"/>
      <c r="EBC454" s="80"/>
      <c r="EBD454" s="80"/>
      <c r="EBE454" s="80"/>
      <c r="EBF454" s="80"/>
      <c r="EBG454" s="80"/>
      <c r="EBH454" s="80"/>
      <c r="EBI454" s="80"/>
      <c r="EBJ454" s="80"/>
      <c r="EBK454" s="80"/>
      <c r="EBL454" s="80"/>
      <c r="EBM454" s="80"/>
      <c r="EBN454" s="80"/>
      <c r="EBO454" s="80"/>
      <c r="EBP454" s="80"/>
      <c r="EBQ454" s="80"/>
      <c r="EBR454" s="80"/>
      <c r="EBS454" s="80"/>
      <c r="EBT454" s="80"/>
      <c r="EBU454" s="80"/>
      <c r="EBV454" s="80"/>
      <c r="EBW454" s="80"/>
      <c r="EBX454" s="80"/>
      <c r="EBY454" s="80"/>
      <c r="EBZ454" s="80"/>
      <c r="ECA454" s="80"/>
      <c r="ECB454" s="80"/>
      <c r="ECC454" s="80"/>
      <c r="ECD454" s="80"/>
      <c r="ECE454" s="80"/>
      <c r="ECF454" s="80"/>
      <c r="ECG454" s="80"/>
      <c r="ECH454" s="80"/>
      <c r="ECI454" s="80"/>
      <c r="ECJ454" s="80"/>
      <c r="ECK454" s="80"/>
      <c r="ECL454" s="80"/>
      <c r="ECM454" s="80"/>
      <c r="ECN454" s="80"/>
      <c r="ECO454" s="80"/>
      <c r="ECP454" s="80"/>
      <c r="ECQ454" s="80"/>
      <c r="ECR454" s="80"/>
      <c r="ECS454" s="80"/>
      <c r="ECT454" s="80"/>
      <c r="ECU454" s="80"/>
      <c r="ECV454" s="80"/>
      <c r="ECW454" s="80"/>
      <c r="ECX454" s="80"/>
      <c r="ECY454" s="80"/>
      <c r="ECZ454" s="80"/>
      <c r="EDA454" s="80"/>
      <c r="EDB454" s="80"/>
      <c r="EDC454" s="80"/>
      <c r="EDD454" s="80"/>
      <c r="EDE454" s="80"/>
      <c r="EDF454" s="80"/>
      <c r="EDG454" s="80"/>
      <c r="EDH454" s="80"/>
      <c r="EDI454" s="80"/>
      <c r="EDJ454" s="80"/>
      <c r="EDK454" s="80"/>
      <c r="EDL454" s="80"/>
      <c r="EDM454" s="80"/>
      <c r="EDN454" s="80"/>
      <c r="EDO454" s="80"/>
      <c r="EDP454" s="80"/>
      <c r="EDQ454" s="80"/>
      <c r="EDR454" s="80"/>
      <c r="EDS454" s="80"/>
      <c r="EDT454" s="80"/>
      <c r="EDU454" s="80"/>
      <c r="EDV454" s="80"/>
      <c r="EDW454" s="80"/>
      <c r="EDX454" s="80"/>
      <c r="EDY454" s="80"/>
      <c r="EDZ454" s="80"/>
      <c r="EEA454" s="80"/>
      <c r="EEB454" s="80"/>
      <c r="EEC454" s="80"/>
      <c r="EED454" s="80"/>
      <c r="EEE454" s="80"/>
      <c r="EEF454" s="80"/>
      <c r="EEG454" s="80"/>
      <c r="EEH454" s="80"/>
      <c r="EEI454" s="80"/>
      <c r="EEJ454" s="80"/>
      <c r="EEK454" s="80"/>
      <c r="EEL454" s="80"/>
      <c r="EEM454" s="80"/>
      <c r="EEN454" s="80"/>
      <c r="EEO454" s="80"/>
      <c r="EEP454" s="80"/>
      <c r="EEQ454" s="80"/>
      <c r="EER454" s="80"/>
      <c r="EES454" s="80"/>
      <c r="EET454" s="80"/>
      <c r="EEU454" s="80"/>
      <c r="EEV454" s="80"/>
      <c r="EEW454" s="80"/>
      <c r="EEX454" s="80"/>
      <c r="EEY454" s="80"/>
      <c r="EEZ454" s="80"/>
      <c r="EFA454" s="80"/>
      <c r="EFB454" s="80"/>
      <c r="EFC454" s="80"/>
      <c r="EFD454" s="80"/>
      <c r="EFE454" s="80"/>
      <c r="EFF454" s="80"/>
      <c r="EFG454" s="80"/>
      <c r="EFH454" s="80"/>
      <c r="EFI454" s="80"/>
      <c r="EFJ454" s="80"/>
      <c r="EFK454" s="80"/>
      <c r="EFL454" s="80"/>
      <c r="EFM454" s="80"/>
      <c r="EFN454" s="80"/>
      <c r="EFO454" s="80"/>
      <c r="EFP454" s="80"/>
      <c r="EFQ454" s="80"/>
      <c r="EFR454" s="80"/>
      <c r="EFS454" s="80"/>
      <c r="EFT454" s="80"/>
      <c r="EFU454" s="80"/>
      <c r="EFV454" s="80"/>
      <c r="EFW454" s="80"/>
      <c r="EFX454" s="80"/>
      <c r="EFY454" s="80"/>
      <c r="EFZ454" s="80"/>
      <c r="EGA454" s="80"/>
      <c r="EGB454" s="80"/>
      <c r="EGC454" s="80"/>
      <c r="EGD454" s="80"/>
      <c r="EGE454" s="80"/>
      <c r="EGF454" s="80"/>
      <c r="EGG454" s="80"/>
      <c r="EGH454" s="80"/>
      <c r="EGI454" s="80"/>
      <c r="EGJ454" s="80"/>
      <c r="EGK454" s="80"/>
      <c r="EGL454" s="80"/>
      <c r="EGM454" s="80"/>
      <c r="EGN454" s="80"/>
      <c r="EGO454" s="80"/>
      <c r="EGP454" s="80"/>
      <c r="EGQ454" s="80"/>
      <c r="EGR454" s="80"/>
      <c r="EGS454" s="80"/>
      <c r="EGT454" s="80"/>
      <c r="EGU454" s="80"/>
      <c r="EGV454" s="80"/>
      <c r="EGW454" s="80"/>
      <c r="EGX454" s="80"/>
      <c r="EGY454" s="80"/>
      <c r="EGZ454" s="80"/>
      <c r="EHA454" s="80"/>
      <c r="EHB454" s="80"/>
      <c r="EHC454" s="80"/>
      <c r="EHD454" s="80"/>
      <c r="EHE454" s="80"/>
      <c r="EHF454" s="80"/>
      <c r="EHG454" s="80"/>
      <c r="EHH454" s="80"/>
      <c r="EHI454" s="80"/>
      <c r="EHJ454" s="80"/>
      <c r="EHK454" s="80"/>
      <c r="EHL454" s="80"/>
      <c r="EHM454" s="80"/>
      <c r="EHN454" s="80"/>
      <c r="EHO454" s="80"/>
      <c r="EHP454" s="80"/>
      <c r="EHQ454" s="80"/>
      <c r="EHR454" s="80"/>
      <c r="EHS454" s="80"/>
      <c r="EHT454" s="80"/>
      <c r="EHU454" s="80"/>
      <c r="EHV454" s="80"/>
      <c r="EHW454" s="80"/>
      <c r="EHX454" s="80"/>
      <c r="EHY454" s="80"/>
      <c r="EHZ454" s="80"/>
      <c r="EIA454" s="80"/>
      <c r="EIB454" s="80"/>
      <c r="EIC454" s="80"/>
      <c r="EID454" s="80"/>
      <c r="EIE454" s="80"/>
      <c r="EIF454" s="80"/>
      <c r="EIG454" s="80"/>
      <c r="EIH454" s="80"/>
      <c r="EII454" s="80"/>
      <c r="EIJ454" s="80"/>
      <c r="EIK454" s="80"/>
      <c r="EIL454" s="80"/>
      <c r="EIM454" s="80"/>
      <c r="EIN454" s="80"/>
      <c r="EIO454" s="80"/>
      <c r="EIP454" s="80"/>
      <c r="EIQ454" s="80"/>
      <c r="EIR454" s="80"/>
      <c r="EIS454" s="80"/>
      <c r="EIT454" s="80"/>
      <c r="EIU454" s="80"/>
      <c r="EIV454" s="80"/>
      <c r="EIW454" s="80"/>
      <c r="EIX454" s="80"/>
      <c r="EIY454" s="80"/>
      <c r="EIZ454" s="80"/>
      <c r="EJA454" s="80"/>
      <c r="EJB454" s="80"/>
      <c r="EJC454" s="80"/>
      <c r="EJD454" s="80"/>
      <c r="EJE454" s="80"/>
      <c r="EJF454" s="80"/>
      <c r="EJG454" s="80"/>
      <c r="EJH454" s="80"/>
      <c r="EJI454" s="80"/>
      <c r="EJJ454" s="80"/>
      <c r="EJK454" s="80"/>
      <c r="EJL454" s="80"/>
      <c r="EJM454" s="80"/>
      <c r="EJN454" s="80"/>
      <c r="EJO454" s="80"/>
      <c r="EJP454" s="80"/>
      <c r="EJQ454" s="80"/>
      <c r="EJR454" s="80"/>
      <c r="EJS454" s="80"/>
      <c r="EJT454" s="80"/>
      <c r="EJU454" s="80"/>
      <c r="EJV454" s="80"/>
      <c r="EJW454" s="80"/>
      <c r="EJX454" s="80"/>
      <c r="EJY454" s="80"/>
      <c r="EJZ454" s="80"/>
      <c r="EKA454" s="80"/>
      <c r="EKB454" s="80"/>
      <c r="EKC454" s="80"/>
      <c r="EKD454" s="80"/>
      <c r="EKE454" s="80"/>
      <c r="EKF454" s="80"/>
      <c r="EKG454" s="80"/>
      <c r="EKH454" s="80"/>
      <c r="EKI454" s="80"/>
      <c r="EKJ454" s="80"/>
      <c r="EKK454" s="80"/>
      <c r="EKL454" s="80"/>
      <c r="EKM454" s="80"/>
      <c r="EKN454" s="80"/>
      <c r="EKO454" s="80"/>
      <c r="EKP454" s="80"/>
      <c r="EKQ454" s="80"/>
      <c r="EKR454" s="80"/>
      <c r="EKS454" s="80"/>
      <c r="EKT454" s="80"/>
      <c r="EKU454" s="80"/>
      <c r="EKV454" s="80"/>
      <c r="EKW454" s="80"/>
      <c r="EKX454" s="80"/>
      <c r="EKY454" s="80"/>
      <c r="EKZ454" s="80"/>
      <c r="ELA454" s="80"/>
      <c r="ELB454" s="80"/>
      <c r="ELC454" s="80"/>
      <c r="ELD454" s="80"/>
      <c r="ELE454" s="80"/>
      <c r="ELF454" s="80"/>
      <c r="ELG454" s="80"/>
      <c r="ELH454" s="80"/>
      <c r="ELI454" s="80"/>
      <c r="ELJ454" s="80"/>
      <c r="ELK454" s="80"/>
      <c r="ELL454" s="80"/>
      <c r="ELM454" s="80"/>
      <c r="ELN454" s="80"/>
      <c r="ELO454" s="80"/>
      <c r="ELP454" s="80"/>
      <c r="ELQ454" s="80"/>
      <c r="ELR454" s="80"/>
      <c r="ELS454" s="80"/>
      <c r="ELT454" s="80"/>
      <c r="ELU454" s="80"/>
      <c r="ELV454" s="80"/>
      <c r="ELW454" s="80"/>
      <c r="ELX454" s="80"/>
      <c r="ELY454" s="80"/>
      <c r="ELZ454" s="80"/>
      <c r="EMA454" s="80"/>
      <c r="EMB454" s="80"/>
      <c r="EMC454" s="80"/>
      <c r="EMD454" s="80"/>
      <c r="EME454" s="80"/>
      <c r="EMF454" s="80"/>
      <c r="EMG454" s="80"/>
      <c r="EMH454" s="80"/>
      <c r="EMI454" s="80"/>
      <c r="EMJ454" s="80"/>
      <c r="EMK454" s="80"/>
      <c r="EML454" s="80"/>
      <c r="EMM454" s="80"/>
      <c r="EMN454" s="80"/>
      <c r="EMO454" s="80"/>
      <c r="EMP454" s="80"/>
      <c r="EMQ454" s="80"/>
      <c r="EMR454" s="80"/>
      <c r="EMS454" s="80"/>
      <c r="EMT454" s="80"/>
      <c r="EMU454" s="80"/>
      <c r="EMV454" s="80"/>
      <c r="EMW454" s="80"/>
      <c r="EMX454" s="80"/>
      <c r="EMY454" s="80"/>
      <c r="EMZ454" s="80"/>
      <c r="ENA454" s="80"/>
      <c r="ENB454" s="80"/>
      <c r="ENC454" s="80"/>
      <c r="END454" s="80"/>
      <c r="ENE454" s="80"/>
      <c r="ENF454" s="80"/>
      <c r="ENG454" s="80"/>
      <c r="ENH454" s="80"/>
      <c r="ENI454" s="80"/>
      <c r="ENJ454" s="80"/>
      <c r="ENK454" s="80"/>
      <c r="ENL454" s="80"/>
      <c r="ENM454" s="80"/>
      <c r="ENN454" s="80"/>
      <c r="ENO454" s="80"/>
      <c r="ENP454" s="80"/>
      <c r="ENQ454" s="80"/>
      <c r="ENR454" s="80"/>
      <c r="ENS454" s="80"/>
      <c r="ENT454" s="80"/>
      <c r="ENU454" s="80"/>
      <c r="ENV454" s="80"/>
      <c r="ENW454" s="80"/>
      <c r="ENX454" s="80"/>
      <c r="ENY454" s="80"/>
      <c r="ENZ454" s="80"/>
      <c r="EOA454" s="80"/>
      <c r="EOB454" s="80"/>
      <c r="EOC454" s="80"/>
      <c r="EOD454" s="80"/>
      <c r="EOE454" s="80"/>
      <c r="EOF454" s="80"/>
      <c r="EOG454" s="80"/>
      <c r="EOH454" s="80"/>
      <c r="EOI454" s="80"/>
      <c r="EOJ454" s="80"/>
      <c r="EOK454" s="80"/>
      <c r="EOL454" s="80"/>
      <c r="EOM454" s="80"/>
      <c r="EON454" s="80"/>
      <c r="EOO454" s="80"/>
      <c r="EOP454" s="80"/>
      <c r="EOQ454" s="80"/>
      <c r="EOR454" s="80"/>
      <c r="EOS454" s="80"/>
      <c r="EOT454" s="80"/>
      <c r="EOU454" s="80"/>
      <c r="EOV454" s="80"/>
      <c r="EOW454" s="80"/>
      <c r="EOX454" s="80"/>
      <c r="EOY454" s="80"/>
      <c r="EOZ454" s="80"/>
      <c r="EPA454" s="80"/>
      <c r="EPB454" s="80"/>
      <c r="EPC454" s="80"/>
      <c r="EPD454" s="80"/>
      <c r="EPE454" s="80"/>
      <c r="EPF454" s="80"/>
      <c r="EPG454" s="80"/>
      <c r="EPH454" s="80"/>
      <c r="EPI454" s="80"/>
      <c r="EPJ454" s="80"/>
      <c r="EPK454" s="80"/>
      <c r="EPL454" s="80"/>
      <c r="EPM454" s="80"/>
      <c r="EPN454" s="80"/>
      <c r="EPO454" s="80"/>
      <c r="EPP454" s="80"/>
      <c r="EPQ454" s="80"/>
      <c r="EPR454" s="80"/>
      <c r="EPS454" s="80"/>
      <c r="EPT454" s="80"/>
      <c r="EPU454" s="80"/>
      <c r="EPV454" s="80"/>
      <c r="EPW454" s="80"/>
      <c r="EPX454" s="80"/>
      <c r="EPY454" s="80"/>
      <c r="EPZ454" s="80"/>
      <c r="EQA454" s="80"/>
      <c r="EQB454" s="80"/>
      <c r="EQC454" s="80"/>
      <c r="EQD454" s="80"/>
      <c r="EQE454" s="80"/>
      <c r="EQF454" s="80"/>
      <c r="EQG454" s="80"/>
      <c r="EQH454" s="80"/>
      <c r="EQI454" s="80"/>
      <c r="EQJ454" s="80"/>
      <c r="EQK454" s="80"/>
      <c r="EQL454" s="80"/>
      <c r="EQM454" s="80"/>
      <c r="EQN454" s="80"/>
      <c r="EQO454" s="80"/>
      <c r="EQP454" s="80"/>
      <c r="EQQ454" s="80"/>
      <c r="EQR454" s="80"/>
      <c r="EQS454" s="80"/>
      <c r="EQT454" s="80"/>
      <c r="EQU454" s="80"/>
      <c r="EQV454" s="80"/>
      <c r="EQW454" s="80"/>
      <c r="EQX454" s="80"/>
      <c r="EQY454" s="80"/>
      <c r="EQZ454" s="80"/>
      <c r="ERA454" s="80"/>
      <c r="ERB454" s="80"/>
      <c r="ERC454" s="80"/>
      <c r="ERD454" s="80"/>
      <c r="ERE454" s="80"/>
      <c r="ERF454" s="80"/>
      <c r="ERG454" s="80"/>
      <c r="ERH454" s="80"/>
      <c r="ERI454" s="80"/>
      <c r="ERJ454" s="80"/>
      <c r="ERK454" s="80"/>
      <c r="ERL454" s="80"/>
      <c r="ERM454" s="80"/>
      <c r="ERN454" s="80"/>
      <c r="ERO454" s="80"/>
      <c r="ERP454" s="80"/>
      <c r="ERQ454" s="80"/>
      <c r="ERR454" s="80"/>
      <c r="ERS454" s="80"/>
      <c r="ERT454" s="80"/>
      <c r="ERU454" s="80"/>
      <c r="ERV454" s="80"/>
      <c r="ERW454" s="80"/>
      <c r="ERX454" s="80"/>
      <c r="ERY454" s="80"/>
      <c r="ERZ454" s="80"/>
      <c r="ESA454" s="80"/>
      <c r="ESB454" s="80"/>
      <c r="ESC454" s="80"/>
      <c r="ESD454" s="80"/>
      <c r="ESE454" s="80"/>
      <c r="ESF454" s="80"/>
      <c r="ESG454" s="80"/>
      <c r="ESH454" s="80"/>
      <c r="ESI454" s="80"/>
      <c r="ESJ454" s="80"/>
      <c r="ESK454" s="80"/>
      <c r="ESL454" s="80"/>
      <c r="ESM454" s="80"/>
      <c r="ESN454" s="80"/>
      <c r="ESO454" s="80"/>
      <c r="ESP454" s="80"/>
      <c r="ESQ454" s="80"/>
      <c r="ESR454" s="80"/>
      <c r="ESS454" s="80"/>
      <c r="EST454" s="80"/>
      <c r="ESU454" s="80"/>
      <c r="ESV454" s="80"/>
      <c r="ESW454" s="80"/>
      <c r="ESX454" s="80"/>
      <c r="ESY454" s="80"/>
      <c r="ESZ454" s="80"/>
      <c r="ETA454" s="80"/>
      <c r="ETB454" s="80"/>
      <c r="ETC454" s="80"/>
      <c r="ETD454" s="80"/>
      <c r="ETE454" s="80"/>
      <c r="ETF454" s="80"/>
      <c r="ETG454" s="80"/>
      <c r="ETH454" s="80"/>
      <c r="ETI454" s="80"/>
      <c r="ETJ454" s="80"/>
      <c r="ETK454" s="80"/>
      <c r="ETL454" s="80"/>
      <c r="ETM454" s="80"/>
      <c r="ETN454" s="80"/>
      <c r="ETO454" s="80"/>
      <c r="ETP454" s="80"/>
      <c r="ETQ454" s="80"/>
      <c r="ETR454" s="80"/>
      <c r="ETS454" s="80"/>
      <c r="ETT454" s="80"/>
      <c r="ETU454" s="80"/>
      <c r="ETV454" s="80"/>
      <c r="ETW454" s="80"/>
      <c r="ETX454" s="80"/>
      <c r="ETY454" s="80"/>
      <c r="ETZ454" s="80"/>
      <c r="EUA454" s="80"/>
      <c r="EUB454" s="80"/>
      <c r="EUC454" s="80"/>
      <c r="EUD454" s="80"/>
      <c r="EUE454" s="80"/>
      <c r="EUF454" s="80"/>
      <c r="EUG454" s="80"/>
      <c r="EUH454" s="80"/>
      <c r="EUI454" s="80"/>
      <c r="EUJ454" s="80"/>
      <c r="EUK454" s="80"/>
      <c r="EUL454" s="80"/>
      <c r="EUM454" s="80"/>
      <c r="EUN454" s="80"/>
      <c r="EUO454" s="80"/>
      <c r="EUP454" s="80"/>
      <c r="EUQ454" s="80"/>
      <c r="EUR454" s="80"/>
      <c r="EUS454" s="80"/>
      <c r="EUT454" s="80"/>
      <c r="EUU454" s="80"/>
      <c r="EUV454" s="80"/>
      <c r="EUW454" s="80"/>
      <c r="EUX454" s="80"/>
      <c r="EUY454" s="80"/>
      <c r="EUZ454" s="80"/>
      <c r="EVA454" s="80"/>
      <c r="EVB454" s="80"/>
      <c r="EVC454" s="80"/>
      <c r="EVD454" s="80"/>
      <c r="EVE454" s="80"/>
      <c r="EVF454" s="80"/>
      <c r="EVG454" s="80"/>
      <c r="EVH454" s="80"/>
      <c r="EVI454" s="80"/>
      <c r="EVJ454" s="80"/>
      <c r="EVK454" s="80"/>
      <c r="EVL454" s="80"/>
      <c r="EVM454" s="80"/>
      <c r="EVN454" s="80"/>
      <c r="EVO454" s="80"/>
      <c r="EVP454" s="80"/>
      <c r="EVQ454" s="80"/>
      <c r="EVR454" s="80"/>
      <c r="EVS454" s="80"/>
      <c r="EVT454" s="80"/>
      <c r="EVU454" s="80"/>
      <c r="EVV454" s="80"/>
      <c r="EVW454" s="80"/>
      <c r="EVX454" s="80"/>
      <c r="EVY454" s="80"/>
      <c r="EVZ454" s="80"/>
      <c r="EWA454" s="80"/>
      <c r="EWB454" s="80"/>
      <c r="EWC454" s="80"/>
      <c r="EWD454" s="80"/>
      <c r="EWE454" s="80"/>
      <c r="EWF454" s="80"/>
      <c r="EWG454" s="80"/>
      <c r="EWH454" s="80"/>
      <c r="EWI454" s="80"/>
      <c r="EWJ454" s="80"/>
      <c r="EWK454" s="80"/>
      <c r="EWL454" s="80"/>
      <c r="EWM454" s="80"/>
      <c r="EWN454" s="80"/>
      <c r="EWO454" s="80"/>
      <c r="EWP454" s="80"/>
      <c r="EWQ454" s="80"/>
      <c r="EWR454" s="80"/>
      <c r="EWS454" s="80"/>
      <c r="EWT454" s="80"/>
      <c r="EWU454" s="80"/>
      <c r="EWV454" s="80"/>
      <c r="EWW454" s="80"/>
      <c r="EWX454" s="80"/>
      <c r="EWY454" s="80"/>
      <c r="EWZ454" s="80"/>
      <c r="EXA454" s="80"/>
      <c r="EXB454" s="80"/>
      <c r="EXC454" s="80"/>
      <c r="EXD454" s="80"/>
      <c r="EXE454" s="80"/>
      <c r="EXF454" s="80"/>
      <c r="EXG454" s="80"/>
      <c r="EXH454" s="80"/>
      <c r="EXI454" s="80"/>
      <c r="EXJ454" s="80"/>
      <c r="EXK454" s="80"/>
      <c r="EXL454" s="80"/>
      <c r="EXM454" s="80"/>
      <c r="EXN454" s="80"/>
      <c r="EXO454" s="80"/>
      <c r="EXP454" s="80"/>
      <c r="EXQ454" s="80"/>
      <c r="EXR454" s="80"/>
      <c r="EXS454" s="80"/>
      <c r="EXT454" s="80"/>
      <c r="EXU454" s="80"/>
      <c r="EXV454" s="80"/>
      <c r="EXW454" s="80"/>
      <c r="EXX454" s="80"/>
      <c r="EXY454" s="80"/>
      <c r="EXZ454" s="80"/>
      <c r="EYA454" s="80"/>
      <c r="EYB454" s="80"/>
      <c r="EYC454" s="80"/>
      <c r="EYD454" s="80"/>
      <c r="EYE454" s="80"/>
      <c r="EYF454" s="80"/>
      <c r="EYG454" s="80"/>
      <c r="EYH454" s="80"/>
      <c r="EYI454" s="80"/>
      <c r="EYJ454" s="80"/>
      <c r="EYK454" s="80"/>
      <c r="EYL454" s="80"/>
      <c r="EYM454" s="80"/>
      <c r="EYN454" s="80"/>
      <c r="EYO454" s="80"/>
      <c r="EYP454" s="80"/>
      <c r="EYQ454" s="80"/>
      <c r="EYR454" s="80"/>
      <c r="EYS454" s="80"/>
      <c r="EYT454" s="80"/>
      <c r="EYU454" s="80"/>
      <c r="EYV454" s="80"/>
      <c r="EYW454" s="80"/>
      <c r="EYX454" s="80"/>
      <c r="EYY454" s="80"/>
      <c r="EYZ454" s="80"/>
      <c r="EZA454" s="80"/>
      <c r="EZB454" s="80"/>
      <c r="EZC454" s="80"/>
      <c r="EZD454" s="80"/>
      <c r="EZE454" s="80"/>
      <c r="EZF454" s="80"/>
      <c r="EZG454" s="80"/>
      <c r="EZH454" s="80"/>
      <c r="EZI454" s="80"/>
      <c r="EZJ454" s="80"/>
      <c r="EZK454" s="80"/>
      <c r="EZL454" s="80"/>
      <c r="EZM454" s="80"/>
      <c r="EZN454" s="80"/>
      <c r="EZO454" s="80"/>
      <c r="EZP454" s="80"/>
      <c r="EZQ454" s="80"/>
      <c r="EZR454" s="80"/>
      <c r="EZS454" s="80"/>
      <c r="EZT454" s="80"/>
      <c r="EZU454" s="80"/>
      <c r="EZV454" s="80"/>
      <c r="EZW454" s="80"/>
      <c r="EZX454" s="80"/>
      <c r="EZY454" s="80"/>
      <c r="EZZ454" s="80"/>
      <c r="FAA454" s="80"/>
      <c r="FAB454" s="80"/>
      <c r="FAC454" s="80"/>
      <c r="FAD454" s="80"/>
      <c r="FAE454" s="80"/>
      <c r="FAF454" s="80"/>
      <c r="FAG454" s="80"/>
      <c r="FAH454" s="80"/>
      <c r="FAI454" s="80"/>
      <c r="FAJ454" s="80"/>
      <c r="FAK454" s="80"/>
      <c r="FAL454" s="80"/>
      <c r="FAM454" s="80"/>
      <c r="FAN454" s="80"/>
      <c r="FAO454" s="80"/>
      <c r="FAP454" s="80"/>
      <c r="FAQ454" s="80"/>
      <c r="FAR454" s="80"/>
      <c r="FAS454" s="80"/>
      <c r="FAT454" s="80"/>
      <c r="FAU454" s="80"/>
      <c r="FAV454" s="80"/>
      <c r="FAW454" s="80"/>
      <c r="FAX454" s="80"/>
      <c r="FAY454" s="80"/>
      <c r="FAZ454" s="80"/>
      <c r="FBA454" s="80"/>
      <c r="FBB454" s="80"/>
      <c r="FBC454" s="80"/>
      <c r="FBD454" s="80"/>
      <c r="FBE454" s="80"/>
      <c r="FBF454" s="80"/>
      <c r="FBG454" s="80"/>
      <c r="FBH454" s="80"/>
      <c r="FBI454" s="80"/>
      <c r="FBJ454" s="80"/>
      <c r="FBK454" s="80"/>
      <c r="FBL454" s="80"/>
      <c r="FBM454" s="80"/>
      <c r="FBN454" s="80"/>
      <c r="FBO454" s="80"/>
      <c r="FBP454" s="80"/>
      <c r="FBQ454" s="80"/>
      <c r="FBR454" s="80"/>
      <c r="FBS454" s="80"/>
      <c r="FBT454" s="80"/>
      <c r="FBU454" s="80"/>
      <c r="FBV454" s="80"/>
      <c r="FBW454" s="80"/>
      <c r="FBX454" s="80"/>
      <c r="FBY454" s="80"/>
      <c r="FBZ454" s="80"/>
      <c r="FCA454" s="80"/>
      <c r="FCB454" s="80"/>
      <c r="FCC454" s="80"/>
      <c r="FCD454" s="80"/>
      <c r="FCE454" s="80"/>
      <c r="FCF454" s="80"/>
      <c r="FCG454" s="80"/>
      <c r="FCH454" s="80"/>
      <c r="FCI454" s="80"/>
      <c r="FCJ454" s="80"/>
      <c r="FCK454" s="80"/>
      <c r="FCL454" s="80"/>
      <c r="FCM454" s="80"/>
      <c r="FCN454" s="80"/>
      <c r="FCO454" s="80"/>
      <c r="FCP454" s="80"/>
      <c r="FCQ454" s="80"/>
      <c r="FCR454" s="80"/>
      <c r="FCS454" s="80"/>
      <c r="FCT454" s="80"/>
      <c r="FCU454" s="80"/>
      <c r="FCV454" s="80"/>
      <c r="FCW454" s="80"/>
      <c r="FCX454" s="80"/>
      <c r="FCY454" s="80"/>
      <c r="FCZ454" s="80"/>
      <c r="FDA454" s="80"/>
      <c r="FDB454" s="80"/>
      <c r="FDC454" s="80"/>
      <c r="FDD454" s="80"/>
      <c r="FDE454" s="80"/>
      <c r="FDF454" s="80"/>
      <c r="FDG454" s="80"/>
      <c r="FDH454" s="80"/>
      <c r="FDI454" s="80"/>
      <c r="FDJ454" s="80"/>
      <c r="FDK454" s="80"/>
      <c r="FDL454" s="80"/>
      <c r="FDM454" s="80"/>
      <c r="FDN454" s="80"/>
      <c r="FDO454" s="80"/>
      <c r="FDP454" s="80"/>
      <c r="FDQ454" s="80"/>
      <c r="FDR454" s="80"/>
      <c r="FDS454" s="80"/>
      <c r="FDT454" s="80"/>
      <c r="FDU454" s="80"/>
      <c r="FDV454" s="80"/>
      <c r="FDW454" s="80"/>
      <c r="FDX454" s="80"/>
      <c r="FDY454" s="80"/>
      <c r="FDZ454" s="80"/>
      <c r="FEA454" s="80"/>
      <c r="FEB454" s="80"/>
      <c r="FEC454" s="80"/>
      <c r="FED454" s="80"/>
      <c r="FEE454" s="80"/>
      <c r="FEF454" s="80"/>
      <c r="FEG454" s="80"/>
      <c r="FEH454" s="80"/>
      <c r="FEI454" s="80"/>
      <c r="FEJ454" s="80"/>
      <c r="FEK454" s="80"/>
      <c r="FEL454" s="80"/>
      <c r="FEM454" s="80"/>
      <c r="FEN454" s="80"/>
      <c r="FEO454" s="80"/>
      <c r="FEP454" s="80"/>
      <c r="FEQ454" s="80"/>
      <c r="FER454" s="80"/>
      <c r="FES454" s="80"/>
      <c r="FET454" s="80"/>
      <c r="FEU454" s="80"/>
      <c r="FEV454" s="80"/>
      <c r="FEW454" s="80"/>
      <c r="FEX454" s="80"/>
      <c r="FEY454" s="80"/>
      <c r="FEZ454" s="80"/>
      <c r="FFA454" s="80"/>
      <c r="FFB454" s="80"/>
      <c r="FFC454" s="80"/>
      <c r="FFD454" s="80"/>
      <c r="FFE454" s="80"/>
      <c r="FFF454" s="80"/>
      <c r="FFG454" s="80"/>
      <c r="FFH454" s="80"/>
      <c r="FFI454" s="80"/>
      <c r="FFJ454" s="80"/>
      <c r="FFK454" s="80"/>
      <c r="FFL454" s="80"/>
      <c r="FFM454" s="80"/>
      <c r="FFN454" s="80"/>
      <c r="FFO454" s="80"/>
      <c r="FFP454" s="80"/>
      <c r="FFQ454" s="80"/>
      <c r="FFR454" s="80"/>
      <c r="FFS454" s="80"/>
      <c r="FFT454" s="80"/>
      <c r="FFU454" s="80"/>
      <c r="FFV454" s="80"/>
      <c r="FFW454" s="80"/>
      <c r="FFX454" s="80"/>
      <c r="FFY454" s="80"/>
      <c r="FFZ454" s="80"/>
      <c r="FGA454" s="80"/>
      <c r="FGB454" s="80"/>
      <c r="FGC454" s="80"/>
      <c r="FGD454" s="80"/>
      <c r="FGE454" s="80"/>
      <c r="FGF454" s="80"/>
      <c r="FGG454" s="80"/>
      <c r="FGH454" s="80"/>
      <c r="FGI454" s="80"/>
      <c r="FGJ454" s="80"/>
      <c r="FGK454" s="80"/>
      <c r="FGL454" s="80"/>
      <c r="FGM454" s="80"/>
      <c r="FGN454" s="80"/>
      <c r="FGO454" s="80"/>
      <c r="FGP454" s="80"/>
      <c r="FGQ454" s="80"/>
      <c r="FGR454" s="80"/>
      <c r="FGS454" s="80"/>
      <c r="FGT454" s="80"/>
      <c r="FGU454" s="80"/>
      <c r="FGV454" s="80"/>
      <c r="FGW454" s="80"/>
      <c r="FGX454" s="80"/>
      <c r="FGY454" s="80"/>
      <c r="FGZ454" s="80"/>
      <c r="FHA454" s="80"/>
      <c r="FHB454" s="80"/>
      <c r="FHC454" s="80"/>
      <c r="FHD454" s="80"/>
      <c r="FHE454" s="80"/>
      <c r="FHF454" s="80"/>
      <c r="FHG454" s="80"/>
      <c r="FHH454" s="80"/>
      <c r="FHI454" s="80"/>
      <c r="FHJ454" s="80"/>
      <c r="FHK454" s="80"/>
      <c r="FHL454" s="80"/>
      <c r="FHM454" s="80"/>
      <c r="FHN454" s="80"/>
      <c r="FHO454" s="80"/>
      <c r="FHP454" s="80"/>
      <c r="FHQ454" s="80"/>
      <c r="FHR454" s="80"/>
      <c r="FHS454" s="80"/>
      <c r="FHT454" s="80"/>
      <c r="FHU454" s="80"/>
      <c r="FHV454" s="80"/>
      <c r="FHW454" s="80"/>
      <c r="FHX454" s="80"/>
      <c r="FHY454" s="80"/>
      <c r="FHZ454" s="80"/>
      <c r="FIA454" s="80"/>
      <c r="FIB454" s="80"/>
      <c r="FIC454" s="80"/>
      <c r="FID454" s="80"/>
      <c r="FIE454" s="80"/>
      <c r="FIF454" s="80"/>
      <c r="FIG454" s="80"/>
      <c r="FIH454" s="80"/>
      <c r="FII454" s="80"/>
      <c r="FIJ454" s="80"/>
      <c r="FIK454" s="80"/>
      <c r="FIL454" s="80"/>
      <c r="FIM454" s="80"/>
      <c r="FIN454" s="80"/>
      <c r="FIO454" s="80"/>
      <c r="FIP454" s="80"/>
      <c r="FIQ454" s="80"/>
      <c r="FIR454" s="80"/>
      <c r="FIS454" s="80"/>
      <c r="FIT454" s="80"/>
      <c r="FIU454" s="80"/>
      <c r="FIV454" s="80"/>
      <c r="FIW454" s="80"/>
      <c r="FIX454" s="80"/>
      <c r="FIY454" s="80"/>
      <c r="FIZ454" s="80"/>
      <c r="FJA454" s="80"/>
      <c r="FJB454" s="80"/>
      <c r="FJC454" s="80"/>
      <c r="FJD454" s="80"/>
      <c r="FJE454" s="80"/>
      <c r="FJF454" s="80"/>
      <c r="FJG454" s="80"/>
      <c r="FJH454" s="80"/>
      <c r="FJI454" s="80"/>
      <c r="FJJ454" s="80"/>
      <c r="FJK454" s="80"/>
      <c r="FJL454" s="80"/>
      <c r="FJM454" s="80"/>
      <c r="FJN454" s="80"/>
      <c r="FJO454" s="80"/>
      <c r="FJP454" s="80"/>
      <c r="FJQ454" s="80"/>
      <c r="FJR454" s="80"/>
      <c r="FJS454" s="80"/>
      <c r="FJT454" s="80"/>
      <c r="FJU454" s="80"/>
      <c r="FJV454" s="80"/>
      <c r="FJW454" s="80"/>
      <c r="FJX454" s="80"/>
      <c r="FJY454" s="80"/>
      <c r="FJZ454" s="80"/>
      <c r="FKA454" s="80"/>
      <c r="FKB454" s="80"/>
      <c r="FKC454" s="80"/>
      <c r="FKD454" s="80"/>
      <c r="FKE454" s="80"/>
      <c r="FKF454" s="80"/>
      <c r="FKG454" s="80"/>
      <c r="FKH454" s="80"/>
      <c r="FKI454" s="80"/>
      <c r="FKJ454" s="80"/>
      <c r="FKK454" s="80"/>
      <c r="FKL454" s="80"/>
      <c r="FKM454" s="80"/>
      <c r="FKN454" s="80"/>
      <c r="FKO454" s="80"/>
      <c r="FKP454" s="80"/>
      <c r="FKQ454" s="80"/>
      <c r="FKR454" s="80"/>
      <c r="FKS454" s="80"/>
      <c r="FKT454" s="80"/>
      <c r="FKU454" s="80"/>
      <c r="FKV454" s="80"/>
      <c r="FKW454" s="80"/>
      <c r="FKX454" s="80"/>
      <c r="FKY454" s="80"/>
      <c r="FKZ454" s="80"/>
      <c r="FLA454" s="80"/>
      <c r="FLB454" s="80"/>
      <c r="FLC454" s="80"/>
      <c r="FLD454" s="80"/>
      <c r="FLE454" s="80"/>
      <c r="FLF454" s="80"/>
      <c r="FLG454" s="80"/>
      <c r="FLH454" s="80"/>
      <c r="FLI454" s="80"/>
      <c r="FLJ454" s="80"/>
      <c r="FLK454" s="80"/>
      <c r="FLL454" s="80"/>
      <c r="FLM454" s="80"/>
      <c r="FLN454" s="80"/>
      <c r="FLO454" s="80"/>
      <c r="FLP454" s="80"/>
      <c r="FLQ454" s="80"/>
      <c r="FLR454" s="80"/>
      <c r="FLS454" s="80"/>
      <c r="FLT454" s="80"/>
      <c r="FLU454" s="80"/>
      <c r="FLV454" s="80"/>
      <c r="FLW454" s="80"/>
      <c r="FLX454" s="80"/>
      <c r="FLY454" s="80"/>
      <c r="FLZ454" s="80"/>
      <c r="FMA454" s="80"/>
      <c r="FMB454" s="80"/>
      <c r="FMC454" s="80"/>
      <c r="FMD454" s="80"/>
      <c r="FME454" s="80"/>
      <c r="FMF454" s="80"/>
      <c r="FMG454" s="80"/>
      <c r="FMH454" s="80"/>
      <c r="FMI454" s="80"/>
      <c r="FMJ454" s="80"/>
      <c r="FMK454" s="80"/>
      <c r="FML454" s="80"/>
      <c r="FMM454" s="80"/>
      <c r="FMN454" s="80"/>
      <c r="FMO454" s="80"/>
      <c r="FMP454" s="80"/>
      <c r="FMQ454" s="80"/>
      <c r="FMR454" s="80"/>
      <c r="FMS454" s="80"/>
      <c r="FMT454" s="80"/>
      <c r="FMU454" s="80"/>
      <c r="FMV454" s="80"/>
      <c r="FMW454" s="80"/>
      <c r="FMX454" s="80"/>
      <c r="FMY454" s="80"/>
      <c r="FMZ454" s="80"/>
      <c r="FNA454" s="80"/>
      <c r="FNB454" s="80"/>
      <c r="FNC454" s="80"/>
      <c r="FND454" s="80"/>
      <c r="FNE454" s="80"/>
      <c r="FNF454" s="80"/>
      <c r="FNG454" s="80"/>
      <c r="FNH454" s="80"/>
      <c r="FNI454" s="80"/>
      <c r="FNJ454" s="80"/>
      <c r="FNK454" s="80"/>
      <c r="FNL454" s="80"/>
      <c r="FNM454" s="80"/>
      <c r="FNN454" s="80"/>
      <c r="FNO454" s="80"/>
      <c r="FNP454" s="80"/>
      <c r="FNQ454" s="80"/>
      <c r="FNR454" s="80"/>
      <c r="FNS454" s="80"/>
      <c r="FNT454" s="80"/>
      <c r="FNU454" s="80"/>
      <c r="FNV454" s="80"/>
      <c r="FNW454" s="80"/>
      <c r="FNX454" s="80"/>
      <c r="FNY454" s="80"/>
      <c r="FNZ454" s="80"/>
      <c r="FOA454" s="80"/>
      <c r="FOB454" s="80"/>
      <c r="FOC454" s="80"/>
      <c r="FOD454" s="80"/>
      <c r="FOE454" s="80"/>
      <c r="FOF454" s="80"/>
      <c r="FOG454" s="80"/>
    </row>
    <row r="455" spans="1:4453" s="80" customFormat="1" ht="24" customHeight="1" x14ac:dyDescent="0.25">
      <c r="A455" s="101">
        <v>446</v>
      </c>
      <c r="B455" s="102" t="s">
        <v>479</v>
      </c>
      <c r="C455" s="125"/>
      <c r="D455" s="125"/>
      <c r="E455" s="125"/>
      <c r="F455" s="126"/>
      <c r="G455" s="127"/>
      <c r="H455" s="127"/>
      <c r="I455" s="128"/>
      <c r="J455" s="126"/>
      <c r="K455" s="127"/>
      <c r="L455" s="127"/>
      <c r="M455" s="128"/>
      <c r="N455" s="126"/>
      <c r="O455" s="127"/>
      <c r="P455" s="127"/>
      <c r="Q455" s="128"/>
      <c r="R455" s="126"/>
      <c r="S455" s="127"/>
      <c r="T455" s="128"/>
      <c r="U455" s="130"/>
      <c r="V455" s="131">
        <f t="shared" si="99"/>
        <v>0</v>
      </c>
      <c r="W455" s="132">
        <f t="shared" si="100"/>
        <v>0</v>
      </c>
      <c r="X455" s="133">
        <f t="shared" si="101"/>
        <v>0</v>
      </c>
      <c r="Y455" s="111">
        <f t="shared" si="102"/>
        <v>0</v>
      </c>
      <c r="Z455" s="112">
        <v>2</v>
      </c>
      <c r="AA455" s="134"/>
      <c r="AB455" s="135"/>
      <c r="AC455" s="115">
        <v>2</v>
      </c>
      <c r="AD455" s="116">
        <v>30</v>
      </c>
      <c r="AE455" s="110">
        <f t="shared" si="94"/>
        <v>0.6</v>
      </c>
      <c r="AF455" s="110">
        <f t="shared" si="95"/>
        <v>0</v>
      </c>
      <c r="AG455" s="111">
        <f t="shared" si="96"/>
        <v>0.6</v>
      </c>
      <c r="AH455" s="117"/>
      <c r="AI455" s="117"/>
      <c r="AJ455" s="118">
        <f t="shared" si="98"/>
        <v>0.6</v>
      </c>
      <c r="AK455" s="119">
        <v>446</v>
      </c>
    </row>
    <row r="456" spans="1:4453" s="80" customFormat="1" ht="24" customHeight="1" x14ac:dyDescent="0.25">
      <c r="A456" s="101">
        <v>447</v>
      </c>
      <c r="B456" s="102" t="s">
        <v>480</v>
      </c>
      <c r="C456" s="125">
        <v>2.35</v>
      </c>
      <c r="D456" s="125"/>
      <c r="E456" s="125"/>
      <c r="F456" s="126"/>
      <c r="G456" s="127"/>
      <c r="H456" s="127"/>
      <c r="I456" s="128"/>
      <c r="J456" s="126"/>
      <c r="K456" s="127"/>
      <c r="L456" s="127"/>
      <c r="M456" s="129">
        <v>5</v>
      </c>
      <c r="N456" s="126"/>
      <c r="O456" s="127"/>
      <c r="P456" s="127"/>
      <c r="Q456" s="128"/>
      <c r="R456" s="126"/>
      <c r="S456" s="127"/>
      <c r="T456" s="128"/>
      <c r="U456" s="130">
        <v>3</v>
      </c>
      <c r="V456" s="131">
        <f t="shared" si="99"/>
        <v>8</v>
      </c>
      <c r="W456" s="132">
        <f t="shared" si="100"/>
        <v>2.4</v>
      </c>
      <c r="X456" s="133">
        <f t="shared" si="101"/>
        <v>0</v>
      </c>
      <c r="Y456" s="111">
        <f t="shared" si="102"/>
        <v>2.4</v>
      </c>
      <c r="Z456" s="112">
        <v>2</v>
      </c>
      <c r="AA456" s="134"/>
      <c r="AB456" s="135"/>
      <c r="AC456" s="115">
        <v>2</v>
      </c>
      <c r="AD456" s="116">
        <v>30</v>
      </c>
      <c r="AE456" s="110">
        <f t="shared" si="94"/>
        <v>0.6</v>
      </c>
      <c r="AF456" s="110">
        <f t="shared" si="95"/>
        <v>0</v>
      </c>
      <c r="AG456" s="111">
        <f t="shared" si="96"/>
        <v>0.6</v>
      </c>
      <c r="AH456" s="117">
        <v>0.75</v>
      </c>
      <c r="AI456" s="117"/>
      <c r="AJ456" s="118">
        <f t="shared" si="98"/>
        <v>6.1</v>
      </c>
      <c r="AK456" s="119">
        <v>447</v>
      </c>
    </row>
    <row r="457" spans="1:4453" s="80" customFormat="1" ht="24" customHeight="1" x14ac:dyDescent="0.25">
      <c r="A457" s="101">
        <v>448</v>
      </c>
      <c r="B457" s="102" t="s">
        <v>481</v>
      </c>
      <c r="C457" s="125">
        <v>2.85</v>
      </c>
      <c r="D457" s="125">
        <v>1.9</v>
      </c>
      <c r="E457" s="125">
        <v>2</v>
      </c>
      <c r="F457" s="126"/>
      <c r="G457" s="127"/>
      <c r="H457" s="127"/>
      <c r="I457" s="128"/>
      <c r="J457" s="126"/>
      <c r="K457" s="127"/>
      <c r="L457" s="127"/>
      <c r="M457" s="128"/>
      <c r="N457" s="126"/>
      <c r="O457" s="127"/>
      <c r="P457" s="127"/>
      <c r="Q457" s="128"/>
      <c r="R457" s="126"/>
      <c r="S457" s="127"/>
      <c r="T457" s="128"/>
      <c r="U457" s="130"/>
      <c r="V457" s="131">
        <f t="shared" si="99"/>
        <v>0</v>
      </c>
      <c r="W457" s="132">
        <f t="shared" si="100"/>
        <v>0</v>
      </c>
      <c r="X457" s="133">
        <f t="shared" si="101"/>
        <v>0</v>
      </c>
      <c r="Y457" s="111">
        <f t="shared" si="102"/>
        <v>0</v>
      </c>
      <c r="Z457" s="112">
        <v>2</v>
      </c>
      <c r="AA457" s="134"/>
      <c r="AB457" s="135"/>
      <c r="AC457" s="115">
        <v>2</v>
      </c>
      <c r="AD457" s="116">
        <v>30</v>
      </c>
      <c r="AE457" s="110">
        <f t="shared" si="94"/>
        <v>0.6</v>
      </c>
      <c r="AF457" s="110">
        <f t="shared" si="95"/>
        <v>0.8866666666666666</v>
      </c>
      <c r="AG457" s="111">
        <f t="shared" si="96"/>
        <v>1.4866666666666666</v>
      </c>
      <c r="AH457" s="117">
        <v>2</v>
      </c>
      <c r="AI457" s="117"/>
      <c r="AJ457" s="118">
        <f t="shared" si="98"/>
        <v>10.236666666666666</v>
      </c>
      <c r="AK457" s="119">
        <v>448</v>
      </c>
    </row>
    <row r="458" spans="1:4453" s="80" customFormat="1" ht="24" customHeight="1" x14ac:dyDescent="0.25">
      <c r="A458" s="101">
        <v>449</v>
      </c>
      <c r="B458" s="102" t="s">
        <v>482</v>
      </c>
      <c r="C458" s="125">
        <v>2.6</v>
      </c>
      <c r="D458" s="125">
        <v>0.2</v>
      </c>
      <c r="E458" s="125">
        <v>0</v>
      </c>
      <c r="F458" s="126"/>
      <c r="G458" s="127"/>
      <c r="H458" s="127"/>
      <c r="I458" s="128"/>
      <c r="J458" s="126"/>
      <c r="K458" s="127"/>
      <c r="L458" s="127"/>
      <c r="M458" s="128"/>
      <c r="N458" s="126"/>
      <c r="O458" s="127"/>
      <c r="P458" s="127"/>
      <c r="Q458" s="128"/>
      <c r="R458" s="126"/>
      <c r="S458" s="127"/>
      <c r="T458" s="128"/>
      <c r="U458" s="130">
        <v>1</v>
      </c>
      <c r="V458" s="131">
        <f t="shared" si="99"/>
        <v>1</v>
      </c>
      <c r="W458" s="132">
        <f t="shared" si="100"/>
        <v>0.3</v>
      </c>
      <c r="X458" s="133">
        <f t="shared" si="101"/>
        <v>4.6666666666666662E-2</v>
      </c>
      <c r="Y458" s="111">
        <f t="shared" si="102"/>
        <v>0.34666666666666668</v>
      </c>
      <c r="Z458" s="112">
        <v>2</v>
      </c>
      <c r="AA458" s="134"/>
      <c r="AB458" s="135"/>
      <c r="AC458" s="115">
        <v>2</v>
      </c>
      <c r="AD458" s="116">
        <v>30</v>
      </c>
      <c r="AE458" s="110">
        <f t="shared" si="94"/>
        <v>0.6</v>
      </c>
      <c r="AF458" s="110">
        <f t="shared" si="95"/>
        <v>9.3333333333333324E-2</v>
      </c>
      <c r="AG458" s="111">
        <f t="shared" si="96"/>
        <v>0.69333333333333336</v>
      </c>
      <c r="AH458" s="117">
        <v>0.1</v>
      </c>
      <c r="AI458" s="117">
        <v>0.05</v>
      </c>
      <c r="AJ458" s="118">
        <f t="shared" si="98"/>
        <v>3.8900000000000006</v>
      </c>
      <c r="AK458" s="119">
        <v>449</v>
      </c>
    </row>
    <row r="459" spans="1:4453" s="80" customFormat="1" ht="24" customHeight="1" x14ac:dyDescent="0.25">
      <c r="A459" s="101">
        <v>450</v>
      </c>
      <c r="B459" s="102" t="s">
        <v>483</v>
      </c>
      <c r="C459" s="125">
        <v>1.75</v>
      </c>
      <c r="D459" s="125">
        <v>0.5</v>
      </c>
      <c r="E459" s="125">
        <v>0</v>
      </c>
      <c r="F459" s="126"/>
      <c r="G459" s="127"/>
      <c r="H459" s="127"/>
      <c r="I459" s="128"/>
      <c r="J459" s="126"/>
      <c r="K459" s="127"/>
      <c r="L459" s="127"/>
      <c r="M459" s="129">
        <v>5</v>
      </c>
      <c r="N459" s="126"/>
      <c r="O459" s="127"/>
      <c r="P459" s="127"/>
      <c r="Q459" s="128"/>
      <c r="R459" s="126"/>
      <c r="S459" s="127"/>
      <c r="T459" s="128"/>
      <c r="U459" s="130">
        <v>0</v>
      </c>
      <c r="V459" s="131">
        <f t="shared" si="99"/>
        <v>5</v>
      </c>
      <c r="W459" s="132">
        <f t="shared" si="100"/>
        <v>1.5</v>
      </c>
      <c r="X459" s="133">
        <f t="shared" si="101"/>
        <v>0.58333333333333337</v>
      </c>
      <c r="Y459" s="111">
        <f t="shared" si="102"/>
        <v>2.0833333333333335</v>
      </c>
      <c r="Z459" s="112">
        <v>2</v>
      </c>
      <c r="AA459" s="134"/>
      <c r="AB459" s="135"/>
      <c r="AC459" s="115">
        <v>2</v>
      </c>
      <c r="AD459" s="116">
        <v>30</v>
      </c>
      <c r="AE459" s="110">
        <f t="shared" si="94"/>
        <v>0.6</v>
      </c>
      <c r="AF459" s="110">
        <f t="shared" si="95"/>
        <v>0.23333333333333331</v>
      </c>
      <c r="AG459" s="111">
        <f t="shared" si="96"/>
        <v>0.83333333333333326</v>
      </c>
      <c r="AH459" s="117">
        <v>0</v>
      </c>
      <c r="AI459" s="117">
        <v>0.05</v>
      </c>
      <c r="AJ459" s="118">
        <f t="shared" si="98"/>
        <v>5.1166666666666671</v>
      </c>
      <c r="AK459" s="119">
        <v>450</v>
      </c>
    </row>
    <row r="460" spans="1:4453" s="80" customFormat="1" ht="24" customHeight="1" x14ac:dyDescent="0.25">
      <c r="A460" s="101">
        <v>451</v>
      </c>
      <c r="B460" s="102" t="s">
        <v>484</v>
      </c>
      <c r="C460" s="125">
        <v>2.4500000000000002</v>
      </c>
      <c r="D460" s="125">
        <v>0.2</v>
      </c>
      <c r="E460" s="125"/>
      <c r="F460" s="126"/>
      <c r="G460" s="127"/>
      <c r="H460" s="127"/>
      <c r="I460" s="128"/>
      <c r="J460" s="126"/>
      <c r="K460" s="127"/>
      <c r="L460" s="127"/>
      <c r="M460" s="128"/>
      <c r="N460" s="126"/>
      <c r="O460" s="127"/>
      <c r="P460" s="127"/>
      <c r="Q460" s="128"/>
      <c r="R460" s="126"/>
      <c r="S460" s="127"/>
      <c r="T460" s="128"/>
      <c r="U460" s="130"/>
      <c r="V460" s="131">
        <f t="shared" si="99"/>
        <v>0</v>
      </c>
      <c r="W460" s="132">
        <f t="shared" si="100"/>
        <v>0</v>
      </c>
      <c r="X460" s="133">
        <f t="shared" si="101"/>
        <v>0</v>
      </c>
      <c r="Y460" s="111">
        <f t="shared" si="102"/>
        <v>0</v>
      </c>
      <c r="Z460" s="112">
        <v>2</v>
      </c>
      <c r="AA460" s="134"/>
      <c r="AB460" s="135"/>
      <c r="AC460" s="115">
        <v>2</v>
      </c>
      <c r="AD460" s="116">
        <v>30</v>
      </c>
      <c r="AE460" s="110">
        <f t="shared" si="94"/>
        <v>0.6</v>
      </c>
      <c r="AF460" s="110">
        <f t="shared" si="95"/>
        <v>9.3333333333333324E-2</v>
      </c>
      <c r="AG460" s="111">
        <f t="shared" si="96"/>
        <v>0.69333333333333336</v>
      </c>
      <c r="AH460" s="117">
        <v>0.45</v>
      </c>
      <c r="AI460" s="117">
        <v>0.05</v>
      </c>
      <c r="AJ460" s="118">
        <f t="shared" si="98"/>
        <v>3.7433333333333341</v>
      </c>
      <c r="AK460" s="119">
        <v>451</v>
      </c>
    </row>
    <row r="461" spans="1:4453" s="80" customFormat="1" ht="24" customHeight="1" x14ac:dyDescent="0.25">
      <c r="A461" s="101">
        <v>452</v>
      </c>
      <c r="B461" s="102" t="s">
        <v>485</v>
      </c>
      <c r="C461" s="136">
        <v>2.5</v>
      </c>
      <c r="D461" s="136">
        <v>0.32</v>
      </c>
      <c r="E461" s="125"/>
      <c r="F461" s="138"/>
      <c r="G461" s="134"/>
      <c r="H461" s="134"/>
      <c r="I461" s="135"/>
      <c r="J461" s="138"/>
      <c r="K461" s="134"/>
      <c r="L461" s="134"/>
      <c r="M461" s="135"/>
      <c r="N461" s="138"/>
      <c r="O461" s="134"/>
      <c r="P461" s="134"/>
      <c r="Q461" s="135"/>
      <c r="R461" s="138"/>
      <c r="S461" s="134"/>
      <c r="T461" s="135"/>
      <c r="U461" s="130">
        <v>3</v>
      </c>
      <c r="V461" s="131">
        <f t="shared" si="99"/>
        <v>3</v>
      </c>
      <c r="W461" s="132">
        <f t="shared" si="100"/>
        <v>0.89999999999999991</v>
      </c>
      <c r="X461" s="133">
        <f t="shared" si="101"/>
        <v>0.22399999999999998</v>
      </c>
      <c r="Y461" s="111">
        <f t="shared" si="102"/>
        <v>1.1239999999999999</v>
      </c>
      <c r="Z461" s="112">
        <v>2</v>
      </c>
      <c r="AA461" s="134"/>
      <c r="AB461" s="135"/>
      <c r="AC461" s="115">
        <v>2</v>
      </c>
      <c r="AD461" s="116">
        <v>30</v>
      </c>
      <c r="AE461" s="110">
        <f t="shared" si="94"/>
        <v>0.6</v>
      </c>
      <c r="AF461" s="110">
        <f t="shared" si="95"/>
        <v>0.14933333333333332</v>
      </c>
      <c r="AG461" s="111">
        <f t="shared" si="96"/>
        <v>0.7493333333333333</v>
      </c>
      <c r="AH461" s="117">
        <v>0.7</v>
      </c>
      <c r="AI461" s="117"/>
      <c r="AJ461" s="118">
        <f t="shared" si="98"/>
        <v>5.3933333333333335</v>
      </c>
      <c r="AK461" s="119">
        <v>452</v>
      </c>
    </row>
    <row r="462" spans="1:4453" s="80" customFormat="1" ht="24" customHeight="1" x14ac:dyDescent="0.25">
      <c r="A462" s="101">
        <v>453</v>
      </c>
      <c r="B462" s="102" t="s">
        <v>486</v>
      </c>
      <c r="C462" s="136">
        <v>2.65</v>
      </c>
      <c r="D462" s="136">
        <v>2.85</v>
      </c>
      <c r="E462" s="125">
        <v>2</v>
      </c>
      <c r="F462" s="126"/>
      <c r="G462" s="127"/>
      <c r="H462" s="127"/>
      <c r="I462" s="128"/>
      <c r="J462" s="126"/>
      <c r="K462" s="127"/>
      <c r="L462" s="127"/>
      <c r="M462" s="128"/>
      <c r="N462" s="126"/>
      <c r="O462" s="127"/>
      <c r="P462" s="127"/>
      <c r="Q462" s="128"/>
      <c r="R462" s="126"/>
      <c r="S462" s="127"/>
      <c r="T462" s="128"/>
      <c r="U462" s="130"/>
      <c r="V462" s="131">
        <f t="shared" si="99"/>
        <v>0</v>
      </c>
      <c r="W462" s="132">
        <f t="shared" si="100"/>
        <v>0</v>
      </c>
      <c r="X462" s="133">
        <f t="shared" si="101"/>
        <v>0</v>
      </c>
      <c r="Y462" s="111">
        <f t="shared" si="102"/>
        <v>0</v>
      </c>
      <c r="Z462" s="112">
        <v>2</v>
      </c>
      <c r="AA462" s="134"/>
      <c r="AB462" s="135"/>
      <c r="AC462" s="115">
        <v>2</v>
      </c>
      <c r="AD462" s="116">
        <v>30</v>
      </c>
      <c r="AE462" s="110">
        <f t="shared" si="94"/>
        <v>0.6</v>
      </c>
      <c r="AF462" s="110">
        <f t="shared" si="95"/>
        <v>1.3299999999999998</v>
      </c>
      <c r="AG462" s="111">
        <f t="shared" si="96"/>
        <v>1.9299999999999997</v>
      </c>
      <c r="AH462" s="117">
        <v>1.7</v>
      </c>
      <c r="AI462" s="117"/>
      <c r="AJ462" s="118">
        <f t="shared" si="98"/>
        <v>11.129999999999999</v>
      </c>
      <c r="AK462" s="119">
        <v>453</v>
      </c>
    </row>
    <row r="463" spans="1:4453" s="122" customFormat="1" ht="24" customHeight="1" x14ac:dyDescent="0.25">
      <c r="A463" s="101">
        <v>454</v>
      </c>
      <c r="B463" s="102" t="s">
        <v>487</v>
      </c>
      <c r="C463" s="136">
        <v>2.5</v>
      </c>
      <c r="D463" s="136">
        <v>2.35</v>
      </c>
      <c r="E463" s="125">
        <v>1</v>
      </c>
      <c r="F463" s="126"/>
      <c r="G463" s="127"/>
      <c r="H463" s="127"/>
      <c r="I463" s="128"/>
      <c r="J463" s="126"/>
      <c r="K463" s="127"/>
      <c r="L463" s="127"/>
      <c r="M463" s="128">
        <v>5</v>
      </c>
      <c r="N463" s="126">
        <v>2</v>
      </c>
      <c r="O463" s="127"/>
      <c r="P463" s="127"/>
      <c r="Q463" s="128"/>
      <c r="R463" s="126"/>
      <c r="S463" s="127"/>
      <c r="T463" s="128"/>
      <c r="U463" s="130">
        <v>0.8</v>
      </c>
      <c r="V463" s="131">
        <f t="shared" si="99"/>
        <v>7.8</v>
      </c>
      <c r="W463" s="132">
        <f t="shared" si="100"/>
        <v>2.34</v>
      </c>
      <c r="X463" s="133">
        <f t="shared" si="101"/>
        <v>4.2770000000000001</v>
      </c>
      <c r="Y463" s="111">
        <f t="shared" si="102"/>
        <v>6.617</v>
      </c>
      <c r="Z463" s="112">
        <v>2</v>
      </c>
      <c r="AA463" s="134"/>
      <c r="AB463" s="135"/>
      <c r="AC463" s="115">
        <v>2</v>
      </c>
      <c r="AD463" s="116"/>
      <c r="AE463" s="110"/>
      <c r="AF463" s="110"/>
      <c r="AG463" s="111">
        <v>2</v>
      </c>
      <c r="AH463" s="117">
        <v>0</v>
      </c>
      <c r="AI463" s="117"/>
      <c r="AJ463" s="118">
        <f t="shared" si="98"/>
        <v>14.466999999999999</v>
      </c>
      <c r="AK463" s="119">
        <v>454</v>
      </c>
    </row>
    <row r="464" spans="1:4453" s="80" customFormat="1" ht="24" customHeight="1" x14ac:dyDescent="0.25">
      <c r="A464" s="101">
        <v>455</v>
      </c>
      <c r="B464" s="102" t="s">
        <v>488</v>
      </c>
      <c r="C464" s="136">
        <v>2.35</v>
      </c>
      <c r="D464" s="136">
        <v>0.7</v>
      </c>
      <c r="E464" s="125">
        <v>0</v>
      </c>
      <c r="F464" s="126"/>
      <c r="G464" s="127"/>
      <c r="H464" s="127"/>
      <c r="I464" s="128"/>
      <c r="J464" s="126"/>
      <c r="K464" s="127"/>
      <c r="L464" s="127"/>
      <c r="M464" s="128"/>
      <c r="N464" s="126"/>
      <c r="O464" s="127"/>
      <c r="P464" s="127"/>
      <c r="Q464" s="128"/>
      <c r="R464" s="126"/>
      <c r="S464" s="127"/>
      <c r="T464" s="128"/>
      <c r="U464" s="130">
        <v>1</v>
      </c>
      <c r="V464" s="131">
        <f t="shared" si="99"/>
        <v>1</v>
      </c>
      <c r="W464" s="132">
        <f t="shared" si="100"/>
        <v>0.3</v>
      </c>
      <c r="X464" s="133">
        <f t="shared" si="101"/>
        <v>0.1633333333333333</v>
      </c>
      <c r="Y464" s="111">
        <f t="shared" si="102"/>
        <v>0.46333333333333326</v>
      </c>
      <c r="Z464" s="112">
        <v>2</v>
      </c>
      <c r="AA464" s="134"/>
      <c r="AB464" s="135"/>
      <c r="AC464" s="115">
        <v>2</v>
      </c>
      <c r="AD464" s="116">
        <v>30</v>
      </c>
      <c r="AE464" s="110">
        <f t="shared" ref="AE464:AE527" si="103">IF(AD464="","",IF(AND(AD464=30,AC464=""),SUM(Z464:AB464)*0.3,IF(AND(AD464=30,AC464&gt;=0),AC464*0.3,"Preencher com 30 ou vazio")))</f>
        <v>0.6</v>
      </c>
      <c r="AF464" s="110">
        <f t="shared" ref="AF464:AF527" si="104">IF(AND(AC464&gt;0),(AC464*0.7*D464)/3,IF(AND(AC464=0),(((SUM(Z464:AB464)*0.7))*D464)/3,"Erro"))</f>
        <v>0.32666666666666661</v>
      </c>
      <c r="AG464" s="111">
        <f t="shared" ref="AG464:AG527" si="105">IFERROR(AE464+AF464,"")</f>
        <v>0.92666666666666653</v>
      </c>
      <c r="AH464" s="117">
        <v>0.55000000000000004</v>
      </c>
      <c r="AI464" s="117"/>
      <c r="AJ464" s="118">
        <f t="shared" si="98"/>
        <v>4.9899999999999993</v>
      </c>
      <c r="AK464" s="119">
        <v>455</v>
      </c>
    </row>
    <row r="465" spans="1:37" s="80" customFormat="1" ht="24" customHeight="1" x14ac:dyDescent="0.25">
      <c r="A465" s="101">
        <v>456</v>
      </c>
      <c r="B465" s="102" t="s">
        <v>489</v>
      </c>
      <c r="C465" s="125"/>
      <c r="D465" s="125"/>
      <c r="E465" s="125"/>
      <c r="F465" s="126"/>
      <c r="G465" s="127"/>
      <c r="H465" s="127"/>
      <c r="I465" s="128"/>
      <c r="J465" s="126"/>
      <c r="K465" s="127"/>
      <c r="L465" s="127"/>
      <c r="M465" s="128"/>
      <c r="N465" s="126"/>
      <c r="O465" s="127"/>
      <c r="P465" s="127"/>
      <c r="Q465" s="128"/>
      <c r="R465" s="126"/>
      <c r="S465" s="127"/>
      <c r="T465" s="128"/>
      <c r="U465" s="130"/>
      <c r="V465" s="131">
        <f t="shared" si="99"/>
        <v>0</v>
      </c>
      <c r="W465" s="132">
        <f t="shared" si="100"/>
        <v>0</v>
      </c>
      <c r="X465" s="133">
        <f t="shared" si="101"/>
        <v>0</v>
      </c>
      <c r="Y465" s="111">
        <f t="shared" si="102"/>
        <v>0</v>
      </c>
      <c r="Z465" s="112">
        <v>2</v>
      </c>
      <c r="AA465" s="134"/>
      <c r="AB465" s="135"/>
      <c r="AC465" s="115">
        <v>2</v>
      </c>
      <c r="AD465" s="116">
        <v>30</v>
      </c>
      <c r="AE465" s="110">
        <f t="shared" si="103"/>
        <v>0.6</v>
      </c>
      <c r="AF465" s="110">
        <f t="shared" si="104"/>
        <v>0</v>
      </c>
      <c r="AG465" s="111">
        <f t="shared" si="105"/>
        <v>0.6</v>
      </c>
      <c r="AH465" s="117"/>
      <c r="AI465" s="117"/>
      <c r="AJ465" s="118">
        <f t="shared" si="98"/>
        <v>0.6</v>
      </c>
      <c r="AK465" s="119">
        <v>456</v>
      </c>
    </row>
    <row r="466" spans="1:37" s="80" customFormat="1" ht="24" customHeight="1" x14ac:dyDescent="0.25">
      <c r="A466" s="101">
        <v>457</v>
      </c>
      <c r="B466" s="102" t="s">
        <v>490</v>
      </c>
      <c r="C466" s="125">
        <v>2.85</v>
      </c>
      <c r="D466" s="125">
        <v>0.2</v>
      </c>
      <c r="E466" s="125">
        <v>2</v>
      </c>
      <c r="F466" s="126"/>
      <c r="G466" s="127"/>
      <c r="H466" s="127"/>
      <c r="I466" s="128"/>
      <c r="J466" s="126"/>
      <c r="K466" s="127"/>
      <c r="L466" s="127"/>
      <c r="M466" s="128"/>
      <c r="N466" s="126"/>
      <c r="O466" s="127"/>
      <c r="P466" s="127"/>
      <c r="Q466" s="128"/>
      <c r="R466" s="126"/>
      <c r="S466" s="127"/>
      <c r="T466" s="128"/>
      <c r="U466" s="130">
        <v>1</v>
      </c>
      <c r="V466" s="131">
        <f t="shared" si="99"/>
        <v>1</v>
      </c>
      <c r="W466" s="132">
        <f t="shared" si="100"/>
        <v>0.3</v>
      </c>
      <c r="X466" s="133">
        <f t="shared" si="101"/>
        <v>4.6666666666666662E-2</v>
      </c>
      <c r="Y466" s="111">
        <f t="shared" si="102"/>
        <v>0.34666666666666668</v>
      </c>
      <c r="Z466" s="112">
        <v>2</v>
      </c>
      <c r="AA466" s="134"/>
      <c r="AB466" s="135"/>
      <c r="AC466" s="115">
        <v>2</v>
      </c>
      <c r="AD466" s="116">
        <v>30</v>
      </c>
      <c r="AE466" s="110">
        <f t="shared" si="103"/>
        <v>0.6</v>
      </c>
      <c r="AF466" s="110">
        <f t="shared" si="104"/>
        <v>9.3333333333333324E-2</v>
      </c>
      <c r="AG466" s="111">
        <f t="shared" si="105"/>
        <v>0.69333333333333336</v>
      </c>
      <c r="AH466" s="117">
        <v>1.5</v>
      </c>
      <c r="AI466" s="117">
        <v>0.05</v>
      </c>
      <c r="AJ466" s="118">
        <f t="shared" si="98"/>
        <v>7.5400000000000009</v>
      </c>
      <c r="AK466" s="119">
        <v>457</v>
      </c>
    </row>
    <row r="467" spans="1:37" s="80" customFormat="1" ht="24" customHeight="1" x14ac:dyDescent="0.25">
      <c r="A467" s="101">
        <v>458</v>
      </c>
      <c r="B467" s="102" t="s">
        <v>491</v>
      </c>
      <c r="C467" s="136">
        <v>2.65</v>
      </c>
      <c r="D467" s="136"/>
      <c r="E467" s="125">
        <v>1</v>
      </c>
      <c r="F467" s="126"/>
      <c r="G467" s="127"/>
      <c r="H467" s="127"/>
      <c r="I467" s="128"/>
      <c r="J467" s="126"/>
      <c r="K467" s="127"/>
      <c r="L467" s="127"/>
      <c r="M467" s="128"/>
      <c r="N467" s="126"/>
      <c r="O467" s="127"/>
      <c r="P467" s="127"/>
      <c r="Q467" s="128"/>
      <c r="R467" s="126"/>
      <c r="S467" s="127"/>
      <c r="T467" s="128"/>
      <c r="U467" s="130"/>
      <c r="V467" s="131">
        <f t="shared" si="99"/>
        <v>0</v>
      </c>
      <c r="W467" s="132">
        <f t="shared" si="100"/>
        <v>0</v>
      </c>
      <c r="X467" s="133">
        <f t="shared" si="101"/>
        <v>0</v>
      </c>
      <c r="Y467" s="111">
        <f t="shared" si="102"/>
        <v>0</v>
      </c>
      <c r="Z467" s="112">
        <v>2</v>
      </c>
      <c r="AA467" s="134"/>
      <c r="AB467" s="135"/>
      <c r="AC467" s="115">
        <v>2</v>
      </c>
      <c r="AD467" s="116">
        <v>30</v>
      </c>
      <c r="AE467" s="110">
        <f t="shared" si="103"/>
        <v>0.6</v>
      </c>
      <c r="AF467" s="110">
        <f t="shared" si="104"/>
        <v>0</v>
      </c>
      <c r="AG467" s="111">
        <f t="shared" si="105"/>
        <v>0.6</v>
      </c>
      <c r="AH467" s="117"/>
      <c r="AI467" s="117"/>
      <c r="AJ467" s="118">
        <f t="shared" si="98"/>
        <v>4.25</v>
      </c>
      <c r="AK467" s="119">
        <v>458</v>
      </c>
    </row>
    <row r="468" spans="1:37" s="80" customFormat="1" ht="24" customHeight="1" x14ac:dyDescent="0.25">
      <c r="A468" s="101">
        <v>459</v>
      </c>
      <c r="B468" s="102" t="s">
        <v>492</v>
      </c>
      <c r="C468" s="136">
        <v>1.45</v>
      </c>
      <c r="D468" s="136">
        <v>0.7</v>
      </c>
      <c r="E468" s="125"/>
      <c r="F468" s="126"/>
      <c r="G468" s="127"/>
      <c r="H468" s="127"/>
      <c r="I468" s="128"/>
      <c r="J468" s="126"/>
      <c r="K468" s="127"/>
      <c r="L468" s="127"/>
      <c r="M468" s="128"/>
      <c r="N468" s="126"/>
      <c r="O468" s="127"/>
      <c r="P468" s="127"/>
      <c r="Q468" s="128"/>
      <c r="R468" s="126"/>
      <c r="S468" s="127"/>
      <c r="T468" s="128"/>
      <c r="U468" s="130"/>
      <c r="V468" s="131">
        <f t="shared" si="99"/>
        <v>0</v>
      </c>
      <c r="W468" s="132">
        <f t="shared" si="100"/>
        <v>0</v>
      </c>
      <c r="X468" s="133">
        <f t="shared" si="101"/>
        <v>0</v>
      </c>
      <c r="Y468" s="111">
        <f t="shared" si="102"/>
        <v>0</v>
      </c>
      <c r="Z468" s="112"/>
      <c r="AA468" s="134"/>
      <c r="AB468" s="135"/>
      <c r="AC468" s="115"/>
      <c r="AD468" s="116"/>
      <c r="AE468" s="110" t="str">
        <f t="shared" si="103"/>
        <v/>
      </c>
      <c r="AF468" s="110">
        <f t="shared" si="104"/>
        <v>0</v>
      </c>
      <c r="AG468" s="111" t="str">
        <f t="shared" si="105"/>
        <v/>
      </c>
      <c r="AH468" s="117"/>
      <c r="AI468" s="117"/>
      <c r="AJ468" s="118">
        <v>2.15</v>
      </c>
      <c r="AK468" s="119">
        <v>459</v>
      </c>
    </row>
    <row r="469" spans="1:37" s="80" customFormat="1" ht="24" customHeight="1" x14ac:dyDescent="0.25">
      <c r="A469" s="101">
        <v>460</v>
      </c>
      <c r="B469" s="102" t="s">
        <v>493</v>
      </c>
      <c r="C469" s="125">
        <v>1.9</v>
      </c>
      <c r="D469" s="125">
        <v>1.52</v>
      </c>
      <c r="E469" s="125">
        <v>1</v>
      </c>
      <c r="F469" s="126"/>
      <c r="G469" s="127"/>
      <c r="H469" s="127"/>
      <c r="I469" s="128"/>
      <c r="J469" s="126"/>
      <c r="K469" s="127"/>
      <c r="L469" s="127"/>
      <c r="M469" s="128"/>
      <c r="N469" s="126"/>
      <c r="O469" s="127"/>
      <c r="P469" s="127"/>
      <c r="Q469" s="128"/>
      <c r="R469" s="126"/>
      <c r="S469" s="127"/>
      <c r="T469" s="128"/>
      <c r="U469" s="130">
        <v>4</v>
      </c>
      <c r="V469" s="131">
        <f t="shared" si="99"/>
        <v>4</v>
      </c>
      <c r="W469" s="132">
        <f t="shared" si="100"/>
        <v>1.2</v>
      </c>
      <c r="X469" s="133">
        <f t="shared" si="101"/>
        <v>1.4186666666666665</v>
      </c>
      <c r="Y469" s="111">
        <f t="shared" si="102"/>
        <v>2.6186666666666665</v>
      </c>
      <c r="Z469" s="112">
        <v>2</v>
      </c>
      <c r="AA469" s="134"/>
      <c r="AB469" s="135"/>
      <c r="AC469" s="115">
        <v>2</v>
      </c>
      <c r="AD469" s="116">
        <v>30</v>
      </c>
      <c r="AE469" s="110">
        <f t="shared" si="103"/>
        <v>0.6</v>
      </c>
      <c r="AF469" s="110">
        <f t="shared" si="104"/>
        <v>0.70933333333333326</v>
      </c>
      <c r="AG469" s="111">
        <f t="shared" si="105"/>
        <v>1.3093333333333332</v>
      </c>
      <c r="AH469" s="117">
        <v>0.3</v>
      </c>
      <c r="AI469" s="117">
        <v>0.05</v>
      </c>
      <c r="AJ469" s="118">
        <f>IFERROR(C469+D469+E469+Y469+AG469+AH469-AI469,"")</f>
        <v>8.597999999999999</v>
      </c>
      <c r="AK469" s="119">
        <v>460</v>
      </c>
    </row>
    <row r="470" spans="1:37" s="80" customFormat="1" ht="24" customHeight="1" x14ac:dyDescent="0.25">
      <c r="A470" s="101">
        <v>461</v>
      </c>
      <c r="B470" s="102" t="s">
        <v>494</v>
      </c>
      <c r="C470" s="125">
        <v>2.5</v>
      </c>
      <c r="D470" s="125">
        <v>2.13</v>
      </c>
      <c r="E470" s="125">
        <v>2</v>
      </c>
      <c r="F470" s="126"/>
      <c r="G470" s="127"/>
      <c r="H470" s="127"/>
      <c r="I470" s="128"/>
      <c r="J470" s="126"/>
      <c r="K470" s="127"/>
      <c r="L470" s="127"/>
      <c r="M470" s="128"/>
      <c r="N470" s="126"/>
      <c r="O470" s="127"/>
      <c r="P470" s="127"/>
      <c r="Q470" s="128"/>
      <c r="R470" s="126"/>
      <c r="S470" s="127"/>
      <c r="T470" s="128"/>
      <c r="U470" s="130">
        <v>1</v>
      </c>
      <c r="V470" s="131">
        <f t="shared" si="99"/>
        <v>1</v>
      </c>
      <c r="W470" s="132">
        <f t="shared" si="100"/>
        <v>0.3</v>
      </c>
      <c r="X470" s="133">
        <f t="shared" si="101"/>
        <v>0.49699999999999994</v>
      </c>
      <c r="Y470" s="111">
        <f t="shared" si="102"/>
        <v>0.79699999999999993</v>
      </c>
      <c r="Z470" s="112">
        <v>2</v>
      </c>
      <c r="AA470" s="134"/>
      <c r="AB470" s="135"/>
      <c r="AC470" s="115">
        <v>2</v>
      </c>
      <c r="AD470" s="116">
        <v>30</v>
      </c>
      <c r="AE470" s="110">
        <f t="shared" si="103"/>
        <v>0.6</v>
      </c>
      <c r="AF470" s="110">
        <f t="shared" si="104"/>
        <v>0.99399999999999988</v>
      </c>
      <c r="AG470" s="111">
        <f t="shared" si="105"/>
        <v>1.5939999999999999</v>
      </c>
      <c r="AH470" s="117">
        <v>1.2</v>
      </c>
      <c r="AI470" s="117"/>
      <c r="AJ470" s="118">
        <v>8.82</v>
      </c>
      <c r="AK470" s="119">
        <v>461</v>
      </c>
    </row>
    <row r="471" spans="1:37" s="80" customFormat="1" ht="24" customHeight="1" x14ac:dyDescent="0.25">
      <c r="A471" s="101">
        <v>462</v>
      </c>
      <c r="B471" s="102" t="s">
        <v>495</v>
      </c>
      <c r="C471" s="125">
        <v>0</v>
      </c>
      <c r="D471" s="125">
        <v>2.64</v>
      </c>
      <c r="E471" s="125"/>
      <c r="F471" s="126"/>
      <c r="G471" s="127"/>
      <c r="H471" s="127"/>
      <c r="I471" s="128"/>
      <c r="J471" s="126"/>
      <c r="K471" s="127"/>
      <c r="L471" s="127"/>
      <c r="M471" s="128"/>
      <c r="N471" s="126"/>
      <c r="O471" s="127"/>
      <c r="P471" s="127"/>
      <c r="Q471" s="128"/>
      <c r="R471" s="126"/>
      <c r="S471" s="127"/>
      <c r="T471" s="128"/>
      <c r="U471" s="130">
        <v>0.5</v>
      </c>
      <c r="V471" s="131">
        <f t="shared" si="99"/>
        <v>0.5</v>
      </c>
      <c r="W471" s="132">
        <f t="shared" si="100"/>
        <v>0.15</v>
      </c>
      <c r="X471" s="133">
        <f t="shared" si="101"/>
        <v>0.308</v>
      </c>
      <c r="Y471" s="111">
        <f t="shared" si="102"/>
        <v>0.45799999999999996</v>
      </c>
      <c r="Z471" s="112">
        <v>2</v>
      </c>
      <c r="AA471" s="134"/>
      <c r="AB471" s="135"/>
      <c r="AC471" s="115"/>
      <c r="AD471" s="116"/>
      <c r="AE471" s="110" t="str">
        <f t="shared" si="103"/>
        <v/>
      </c>
      <c r="AF471" s="110">
        <f t="shared" si="104"/>
        <v>1.232</v>
      </c>
      <c r="AG471" s="111" t="str">
        <f t="shared" si="105"/>
        <v/>
      </c>
      <c r="AH471" s="117"/>
      <c r="AI471" s="117">
        <v>0.05</v>
      </c>
      <c r="AJ471" s="118">
        <v>4.88</v>
      </c>
      <c r="AK471" s="119">
        <v>462</v>
      </c>
    </row>
    <row r="472" spans="1:37" s="80" customFormat="1" ht="24" customHeight="1" x14ac:dyDescent="0.25">
      <c r="A472" s="101">
        <v>463</v>
      </c>
      <c r="B472" s="102" t="s">
        <v>496</v>
      </c>
      <c r="C472" s="136">
        <v>2.75</v>
      </c>
      <c r="D472" s="136">
        <v>0.2</v>
      </c>
      <c r="E472" s="125">
        <v>0</v>
      </c>
      <c r="F472" s="126"/>
      <c r="G472" s="127"/>
      <c r="H472" s="127"/>
      <c r="I472" s="128"/>
      <c r="J472" s="126"/>
      <c r="K472" s="127"/>
      <c r="L472" s="127"/>
      <c r="M472" s="128"/>
      <c r="N472" s="126"/>
      <c r="O472" s="127"/>
      <c r="P472" s="127"/>
      <c r="Q472" s="128"/>
      <c r="R472" s="126"/>
      <c r="S472" s="127"/>
      <c r="T472" s="128"/>
      <c r="U472" s="130"/>
      <c r="V472" s="131">
        <f t="shared" si="99"/>
        <v>0</v>
      </c>
      <c r="W472" s="132">
        <f t="shared" si="100"/>
        <v>0</v>
      </c>
      <c r="X472" s="133">
        <f t="shared" si="101"/>
        <v>0</v>
      </c>
      <c r="Y472" s="111">
        <f t="shared" si="102"/>
        <v>0</v>
      </c>
      <c r="Z472" s="112">
        <v>2</v>
      </c>
      <c r="AA472" s="134"/>
      <c r="AB472" s="135"/>
      <c r="AC472" s="115">
        <v>2</v>
      </c>
      <c r="AD472" s="116">
        <v>30</v>
      </c>
      <c r="AE472" s="110">
        <f t="shared" si="103"/>
        <v>0.6</v>
      </c>
      <c r="AF472" s="110">
        <f t="shared" si="104"/>
        <v>9.3333333333333324E-2</v>
      </c>
      <c r="AG472" s="111">
        <f t="shared" si="105"/>
        <v>0.69333333333333336</v>
      </c>
      <c r="AH472" s="117">
        <v>0.1</v>
      </c>
      <c r="AI472" s="117">
        <v>0.05</v>
      </c>
      <c r="AJ472" s="118">
        <f t="shared" ref="AJ472:AJ484" si="106">IFERROR(C472+D472+E472+Y472+AG472+AH472-AI472,"")</f>
        <v>3.6933333333333338</v>
      </c>
      <c r="AK472" s="119">
        <v>463</v>
      </c>
    </row>
    <row r="473" spans="1:37" s="80" customFormat="1" ht="24" customHeight="1" x14ac:dyDescent="0.25">
      <c r="A473" s="101">
        <v>464</v>
      </c>
      <c r="B473" s="102" t="s">
        <v>497</v>
      </c>
      <c r="C473" s="125"/>
      <c r="D473" s="125"/>
      <c r="E473" s="125"/>
      <c r="F473" s="126"/>
      <c r="G473" s="127"/>
      <c r="H473" s="127"/>
      <c r="I473" s="128"/>
      <c r="J473" s="126"/>
      <c r="K473" s="127"/>
      <c r="L473" s="127"/>
      <c r="M473" s="128"/>
      <c r="N473" s="126"/>
      <c r="O473" s="127"/>
      <c r="P473" s="127"/>
      <c r="Q473" s="128"/>
      <c r="R473" s="126"/>
      <c r="S473" s="127"/>
      <c r="T473" s="128"/>
      <c r="U473" s="130"/>
      <c r="V473" s="131">
        <f t="shared" si="99"/>
        <v>0</v>
      </c>
      <c r="W473" s="132">
        <f t="shared" si="100"/>
        <v>0</v>
      </c>
      <c r="X473" s="133">
        <f t="shared" si="101"/>
        <v>0</v>
      </c>
      <c r="Y473" s="111">
        <f t="shared" si="102"/>
        <v>0</v>
      </c>
      <c r="Z473" s="112">
        <v>2</v>
      </c>
      <c r="AA473" s="134"/>
      <c r="AB473" s="135"/>
      <c r="AC473" s="115">
        <v>2</v>
      </c>
      <c r="AD473" s="116">
        <v>30</v>
      </c>
      <c r="AE473" s="110">
        <f t="shared" si="103"/>
        <v>0.6</v>
      </c>
      <c r="AF473" s="110">
        <f t="shared" si="104"/>
        <v>0</v>
      </c>
      <c r="AG473" s="111">
        <f t="shared" si="105"/>
        <v>0.6</v>
      </c>
      <c r="AH473" s="117"/>
      <c r="AI473" s="117"/>
      <c r="AJ473" s="118">
        <f t="shared" si="106"/>
        <v>0.6</v>
      </c>
      <c r="AK473" s="119">
        <v>464</v>
      </c>
    </row>
    <row r="474" spans="1:37" s="80" customFormat="1" ht="24" customHeight="1" x14ac:dyDescent="0.25">
      <c r="A474" s="101">
        <v>465</v>
      </c>
      <c r="B474" s="102" t="s">
        <v>498</v>
      </c>
      <c r="C474" s="125">
        <v>3.25</v>
      </c>
      <c r="D474" s="125">
        <v>2.63</v>
      </c>
      <c r="E474" s="125">
        <v>2</v>
      </c>
      <c r="F474" s="126"/>
      <c r="G474" s="127"/>
      <c r="H474" s="127"/>
      <c r="I474" s="128"/>
      <c r="J474" s="126"/>
      <c r="K474" s="127"/>
      <c r="L474" s="127"/>
      <c r="M474" s="128"/>
      <c r="N474" s="126"/>
      <c r="O474" s="127"/>
      <c r="P474" s="127"/>
      <c r="Q474" s="128"/>
      <c r="R474" s="126"/>
      <c r="S474" s="127"/>
      <c r="T474" s="128"/>
      <c r="U474" s="130">
        <v>4</v>
      </c>
      <c r="V474" s="131">
        <f t="shared" si="99"/>
        <v>4</v>
      </c>
      <c r="W474" s="132">
        <f t="shared" si="100"/>
        <v>1.2</v>
      </c>
      <c r="X474" s="133">
        <f t="shared" si="101"/>
        <v>2.4546666666666663</v>
      </c>
      <c r="Y474" s="111">
        <f t="shared" si="102"/>
        <v>3.6546666666666665</v>
      </c>
      <c r="Z474" s="112">
        <v>2</v>
      </c>
      <c r="AA474" s="134"/>
      <c r="AB474" s="135"/>
      <c r="AC474" s="115">
        <v>2</v>
      </c>
      <c r="AD474" s="116">
        <v>30</v>
      </c>
      <c r="AE474" s="110">
        <f t="shared" si="103"/>
        <v>0.6</v>
      </c>
      <c r="AF474" s="110">
        <f t="shared" si="104"/>
        <v>1.2273333333333332</v>
      </c>
      <c r="AG474" s="111">
        <f t="shared" si="105"/>
        <v>1.8273333333333333</v>
      </c>
      <c r="AH474" s="117">
        <v>0.6</v>
      </c>
      <c r="AI474" s="117"/>
      <c r="AJ474" s="118">
        <f t="shared" si="106"/>
        <v>13.962</v>
      </c>
      <c r="AK474" s="119">
        <v>465</v>
      </c>
    </row>
    <row r="475" spans="1:37" s="80" customFormat="1" ht="24" customHeight="1" x14ac:dyDescent="0.25">
      <c r="A475" s="101">
        <v>466</v>
      </c>
      <c r="B475" s="102" t="s">
        <v>499</v>
      </c>
      <c r="C475" s="125"/>
      <c r="D475" s="125"/>
      <c r="E475" s="125"/>
      <c r="F475" s="126"/>
      <c r="G475" s="127"/>
      <c r="H475" s="127"/>
      <c r="I475" s="128"/>
      <c r="J475" s="126"/>
      <c r="K475" s="127"/>
      <c r="L475" s="127"/>
      <c r="M475" s="128"/>
      <c r="N475" s="126"/>
      <c r="O475" s="127"/>
      <c r="P475" s="127"/>
      <c r="Q475" s="128"/>
      <c r="R475" s="126"/>
      <c r="S475" s="127"/>
      <c r="T475" s="128"/>
      <c r="U475" s="130"/>
      <c r="V475" s="131">
        <f t="shared" si="99"/>
        <v>0</v>
      </c>
      <c r="W475" s="132">
        <f t="shared" si="100"/>
        <v>0</v>
      </c>
      <c r="X475" s="133">
        <f t="shared" si="101"/>
        <v>0</v>
      </c>
      <c r="Y475" s="111">
        <f t="shared" si="102"/>
        <v>0</v>
      </c>
      <c r="Z475" s="112">
        <v>2</v>
      </c>
      <c r="AA475" s="134"/>
      <c r="AB475" s="135"/>
      <c r="AC475" s="115">
        <v>2</v>
      </c>
      <c r="AD475" s="116">
        <v>30</v>
      </c>
      <c r="AE475" s="110">
        <f t="shared" si="103"/>
        <v>0.6</v>
      </c>
      <c r="AF475" s="110">
        <f t="shared" si="104"/>
        <v>0</v>
      </c>
      <c r="AG475" s="111">
        <f t="shared" si="105"/>
        <v>0.6</v>
      </c>
      <c r="AH475" s="117"/>
      <c r="AI475" s="117"/>
      <c r="AJ475" s="118">
        <f t="shared" si="106"/>
        <v>0.6</v>
      </c>
      <c r="AK475" s="119">
        <v>466</v>
      </c>
    </row>
    <row r="476" spans="1:37" s="80" customFormat="1" ht="24" customHeight="1" x14ac:dyDescent="0.25">
      <c r="A476" s="101">
        <v>467</v>
      </c>
      <c r="B476" s="102" t="s">
        <v>500</v>
      </c>
      <c r="C476" s="125">
        <v>3.05</v>
      </c>
      <c r="D476" s="125">
        <v>1.82</v>
      </c>
      <c r="E476" s="125">
        <v>1</v>
      </c>
      <c r="F476" s="126"/>
      <c r="G476" s="127"/>
      <c r="H476" s="127"/>
      <c r="I476" s="128"/>
      <c r="J476" s="126"/>
      <c r="K476" s="127"/>
      <c r="L476" s="127"/>
      <c r="M476" s="128"/>
      <c r="N476" s="126"/>
      <c r="O476" s="127"/>
      <c r="P476" s="127"/>
      <c r="Q476" s="128"/>
      <c r="R476" s="126"/>
      <c r="S476" s="127"/>
      <c r="T476" s="128"/>
      <c r="U476" s="130">
        <v>1</v>
      </c>
      <c r="V476" s="131">
        <f t="shared" si="99"/>
        <v>1</v>
      </c>
      <c r="W476" s="132">
        <f t="shared" si="100"/>
        <v>0.3</v>
      </c>
      <c r="X476" s="133">
        <f t="shared" si="101"/>
        <v>0.42466666666666669</v>
      </c>
      <c r="Y476" s="111">
        <f t="shared" si="102"/>
        <v>0.72466666666666668</v>
      </c>
      <c r="Z476" s="112">
        <v>2</v>
      </c>
      <c r="AA476" s="134"/>
      <c r="AB476" s="135"/>
      <c r="AC476" s="115">
        <v>2</v>
      </c>
      <c r="AD476" s="116">
        <v>30</v>
      </c>
      <c r="AE476" s="110">
        <f t="shared" si="103"/>
        <v>0.6</v>
      </c>
      <c r="AF476" s="110">
        <f t="shared" si="104"/>
        <v>0.84933333333333338</v>
      </c>
      <c r="AG476" s="111">
        <f t="shared" si="105"/>
        <v>1.4493333333333334</v>
      </c>
      <c r="AH476" s="117">
        <v>0.9</v>
      </c>
      <c r="AI476" s="117"/>
      <c r="AJ476" s="118">
        <f t="shared" si="106"/>
        <v>8.9440000000000008</v>
      </c>
      <c r="AK476" s="119">
        <v>467</v>
      </c>
    </row>
    <row r="477" spans="1:37" s="80" customFormat="1" ht="24" customHeight="1" x14ac:dyDescent="0.25">
      <c r="A477" s="101">
        <v>468</v>
      </c>
      <c r="B477" s="102" t="s">
        <v>501</v>
      </c>
      <c r="C477" s="125">
        <v>1.4</v>
      </c>
      <c r="D477" s="125">
        <v>1.1399999999999999</v>
      </c>
      <c r="E477" s="125">
        <v>2</v>
      </c>
      <c r="F477" s="126"/>
      <c r="G477" s="127"/>
      <c r="H477" s="127"/>
      <c r="I477" s="128"/>
      <c r="J477" s="126"/>
      <c r="K477" s="127"/>
      <c r="L477" s="127"/>
      <c r="M477" s="128"/>
      <c r="N477" s="126"/>
      <c r="O477" s="127"/>
      <c r="P477" s="127"/>
      <c r="Q477" s="128"/>
      <c r="R477" s="126"/>
      <c r="S477" s="127"/>
      <c r="T477" s="128"/>
      <c r="U477" s="130">
        <v>4</v>
      </c>
      <c r="V477" s="131">
        <f t="shared" si="99"/>
        <v>4</v>
      </c>
      <c r="W477" s="132">
        <f t="shared" si="100"/>
        <v>1.2</v>
      </c>
      <c r="X477" s="133">
        <f t="shared" si="101"/>
        <v>1.0639999999999998</v>
      </c>
      <c r="Y477" s="111">
        <f t="shared" si="102"/>
        <v>2.2639999999999998</v>
      </c>
      <c r="Z477" s="112">
        <v>2</v>
      </c>
      <c r="AA477" s="134"/>
      <c r="AB477" s="135"/>
      <c r="AC477" s="115">
        <v>2</v>
      </c>
      <c r="AD477" s="116">
        <v>30</v>
      </c>
      <c r="AE477" s="110">
        <f t="shared" si="103"/>
        <v>0.6</v>
      </c>
      <c r="AF477" s="110">
        <f t="shared" si="104"/>
        <v>0.53199999999999992</v>
      </c>
      <c r="AG477" s="111">
        <f t="shared" si="105"/>
        <v>1.1319999999999999</v>
      </c>
      <c r="AH477" s="117">
        <v>0.6</v>
      </c>
      <c r="AI477" s="117">
        <v>0.05</v>
      </c>
      <c r="AJ477" s="118">
        <f t="shared" si="106"/>
        <v>8.4859999999999989</v>
      </c>
      <c r="AK477" s="119">
        <v>468</v>
      </c>
    </row>
    <row r="478" spans="1:37" s="80" customFormat="1" ht="24" customHeight="1" x14ac:dyDescent="0.25">
      <c r="A478" s="101">
        <v>469</v>
      </c>
      <c r="B478" s="102" t="s">
        <v>502</v>
      </c>
      <c r="C478" s="125"/>
      <c r="D478" s="125"/>
      <c r="E478" s="125"/>
      <c r="F478" s="137"/>
      <c r="G478" s="140"/>
      <c r="H478" s="140"/>
      <c r="I478" s="129"/>
      <c r="J478" s="137"/>
      <c r="K478" s="140"/>
      <c r="L478" s="140"/>
      <c r="M478" s="129">
        <v>5</v>
      </c>
      <c r="N478" s="137"/>
      <c r="O478" s="140"/>
      <c r="P478" s="140"/>
      <c r="Q478" s="129"/>
      <c r="R478" s="137"/>
      <c r="S478" s="140"/>
      <c r="T478" s="129"/>
      <c r="U478" s="141"/>
      <c r="V478" s="131">
        <f t="shared" si="99"/>
        <v>5</v>
      </c>
      <c r="W478" s="132">
        <f t="shared" si="100"/>
        <v>1.5</v>
      </c>
      <c r="X478" s="133">
        <f t="shared" si="101"/>
        <v>0</v>
      </c>
      <c r="Y478" s="111">
        <f t="shared" si="102"/>
        <v>1.5</v>
      </c>
      <c r="Z478" s="112">
        <v>2</v>
      </c>
      <c r="AA478" s="134"/>
      <c r="AB478" s="135"/>
      <c r="AC478" s="115">
        <v>2</v>
      </c>
      <c r="AD478" s="116">
        <v>30</v>
      </c>
      <c r="AE478" s="110">
        <f t="shared" si="103"/>
        <v>0.6</v>
      </c>
      <c r="AF478" s="110">
        <f t="shared" si="104"/>
        <v>0</v>
      </c>
      <c r="AG478" s="111">
        <f t="shared" si="105"/>
        <v>0.6</v>
      </c>
      <c r="AH478" s="117"/>
      <c r="AI478" s="117"/>
      <c r="AJ478" s="118">
        <f t="shared" si="106"/>
        <v>2.1</v>
      </c>
      <c r="AK478" s="119">
        <v>469</v>
      </c>
    </row>
    <row r="479" spans="1:37" s="80" customFormat="1" ht="24" customHeight="1" x14ac:dyDescent="0.25">
      <c r="A479" s="101">
        <v>470</v>
      </c>
      <c r="B479" s="102" t="s">
        <v>503</v>
      </c>
      <c r="C479" s="125">
        <v>2.65</v>
      </c>
      <c r="D479" s="125">
        <v>1.41</v>
      </c>
      <c r="E479" s="125">
        <v>0</v>
      </c>
      <c r="F479" s="126"/>
      <c r="G479" s="127"/>
      <c r="H479" s="127"/>
      <c r="I479" s="128"/>
      <c r="J479" s="126"/>
      <c r="K479" s="127"/>
      <c r="L479" s="127"/>
      <c r="M479" s="128"/>
      <c r="N479" s="126"/>
      <c r="O479" s="127"/>
      <c r="P479" s="127"/>
      <c r="Q479" s="128"/>
      <c r="R479" s="126"/>
      <c r="S479" s="127"/>
      <c r="T479" s="128"/>
      <c r="U479" s="130">
        <v>4</v>
      </c>
      <c r="V479" s="131">
        <f t="shared" si="99"/>
        <v>4</v>
      </c>
      <c r="W479" s="132">
        <f t="shared" si="100"/>
        <v>1.2</v>
      </c>
      <c r="X479" s="133">
        <f t="shared" si="101"/>
        <v>1.3159999999999998</v>
      </c>
      <c r="Y479" s="111">
        <f t="shared" si="102"/>
        <v>2.516</v>
      </c>
      <c r="Z479" s="112">
        <v>2</v>
      </c>
      <c r="AA479" s="134"/>
      <c r="AB479" s="135"/>
      <c r="AC479" s="115">
        <v>2</v>
      </c>
      <c r="AD479" s="116">
        <v>30</v>
      </c>
      <c r="AE479" s="110">
        <f t="shared" si="103"/>
        <v>0.6</v>
      </c>
      <c r="AF479" s="110">
        <f t="shared" si="104"/>
        <v>0.65799999999999992</v>
      </c>
      <c r="AG479" s="111">
        <f t="shared" si="105"/>
        <v>1.258</v>
      </c>
      <c r="AH479" s="117">
        <v>1.8</v>
      </c>
      <c r="AI479" s="117"/>
      <c r="AJ479" s="118">
        <f t="shared" si="106"/>
        <v>9.6340000000000003</v>
      </c>
      <c r="AK479" s="119">
        <v>470</v>
      </c>
    </row>
    <row r="480" spans="1:37" s="80" customFormat="1" ht="24" customHeight="1" x14ac:dyDescent="0.25">
      <c r="A480" s="101">
        <v>471</v>
      </c>
      <c r="B480" s="102" t="s">
        <v>505</v>
      </c>
      <c r="C480" s="125">
        <v>2</v>
      </c>
      <c r="D480" s="125">
        <v>0.7</v>
      </c>
      <c r="E480" s="125">
        <v>1</v>
      </c>
      <c r="F480" s="126"/>
      <c r="G480" s="127"/>
      <c r="H480" s="127"/>
      <c r="I480" s="128"/>
      <c r="J480" s="126"/>
      <c r="K480" s="127"/>
      <c r="L480" s="127"/>
      <c r="M480" s="128"/>
      <c r="N480" s="126"/>
      <c r="O480" s="127"/>
      <c r="P480" s="127"/>
      <c r="Q480" s="128"/>
      <c r="R480" s="126"/>
      <c r="S480" s="127"/>
      <c r="T480" s="128"/>
      <c r="U480" s="130"/>
      <c r="V480" s="131">
        <f t="shared" si="99"/>
        <v>0</v>
      </c>
      <c r="W480" s="132">
        <f t="shared" si="100"/>
        <v>0</v>
      </c>
      <c r="X480" s="133">
        <f t="shared" si="101"/>
        <v>0</v>
      </c>
      <c r="Y480" s="111">
        <f t="shared" si="102"/>
        <v>0</v>
      </c>
      <c r="Z480" s="112">
        <v>2</v>
      </c>
      <c r="AA480" s="134"/>
      <c r="AB480" s="135"/>
      <c r="AC480" s="115">
        <v>1.2</v>
      </c>
      <c r="AD480" s="116">
        <v>30</v>
      </c>
      <c r="AE480" s="110">
        <f t="shared" si="103"/>
        <v>0.36</v>
      </c>
      <c r="AF480" s="110">
        <f t="shared" si="104"/>
        <v>0.19599999999999998</v>
      </c>
      <c r="AG480" s="111">
        <f t="shared" si="105"/>
        <v>0.55599999999999994</v>
      </c>
      <c r="AH480" s="117"/>
      <c r="AI480" s="117">
        <v>0.05</v>
      </c>
      <c r="AJ480" s="118">
        <f t="shared" si="106"/>
        <v>4.2060000000000004</v>
      </c>
      <c r="AK480" s="119">
        <v>471</v>
      </c>
    </row>
    <row r="481" spans="1:37" s="80" customFormat="1" ht="24" customHeight="1" x14ac:dyDescent="0.25">
      <c r="A481" s="101">
        <v>472</v>
      </c>
      <c r="B481" s="102" t="s">
        <v>504</v>
      </c>
      <c r="C481" s="125"/>
      <c r="D481" s="125"/>
      <c r="E481" s="125"/>
      <c r="F481" s="126"/>
      <c r="G481" s="127"/>
      <c r="H481" s="127"/>
      <c r="I481" s="128"/>
      <c r="J481" s="126"/>
      <c r="K481" s="127"/>
      <c r="L481" s="127"/>
      <c r="M481" s="128"/>
      <c r="N481" s="126"/>
      <c r="O481" s="127"/>
      <c r="P481" s="127"/>
      <c r="Q481" s="128"/>
      <c r="R481" s="126"/>
      <c r="S481" s="127"/>
      <c r="T481" s="128"/>
      <c r="U481" s="130"/>
      <c r="V481" s="131">
        <f t="shared" si="99"/>
        <v>0</v>
      </c>
      <c r="W481" s="132">
        <f t="shared" si="100"/>
        <v>0</v>
      </c>
      <c r="X481" s="133">
        <f t="shared" si="101"/>
        <v>0</v>
      </c>
      <c r="Y481" s="111">
        <f t="shared" si="102"/>
        <v>0</v>
      </c>
      <c r="Z481" s="112">
        <v>2</v>
      </c>
      <c r="AA481" s="134"/>
      <c r="AB481" s="135"/>
      <c r="AC481" s="115">
        <v>2</v>
      </c>
      <c r="AD481" s="116">
        <v>30</v>
      </c>
      <c r="AE481" s="110">
        <f t="shared" si="103"/>
        <v>0.6</v>
      </c>
      <c r="AF481" s="110">
        <f t="shared" si="104"/>
        <v>0</v>
      </c>
      <c r="AG481" s="111">
        <f t="shared" si="105"/>
        <v>0.6</v>
      </c>
      <c r="AH481" s="117"/>
      <c r="AI481" s="117"/>
      <c r="AJ481" s="118">
        <f t="shared" si="106"/>
        <v>0.6</v>
      </c>
      <c r="AK481" s="119">
        <v>472</v>
      </c>
    </row>
    <row r="482" spans="1:37" s="80" customFormat="1" ht="24" customHeight="1" x14ac:dyDescent="0.25">
      <c r="A482" s="101">
        <v>473</v>
      </c>
      <c r="B482" s="102" t="s">
        <v>506</v>
      </c>
      <c r="C482" s="125">
        <v>2.5499999999999998</v>
      </c>
      <c r="D482" s="125">
        <v>0.2</v>
      </c>
      <c r="E482" s="125">
        <v>0</v>
      </c>
      <c r="F482" s="126"/>
      <c r="G482" s="127"/>
      <c r="H482" s="127"/>
      <c r="I482" s="128"/>
      <c r="J482" s="126"/>
      <c r="K482" s="127"/>
      <c r="L482" s="127"/>
      <c r="M482" s="128"/>
      <c r="N482" s="126"/>
      <c r="O482" s="127"/>
      <c r="P482" s="127"/>
      <c r="Q482" s="128"/>
      <c r="R482" s="126"/>
      <c r="S482" s="127"/>
      <c r="T482" s="128"/>
      <c r="U482" s="130"/>
      <c r="V482" s="131">
        <f t="shared" si="99"/>
        <v>0</v>
      </c>
      <c r="W482" s="132">
        <f t="shared" si="100"/>
        <v>0</v>
      </c>
      <c r="X482" s="133">
        <f t="shared" si="101"/>
        <v>0</v>
      </c>
      <c r="Y482" s="111">
        <f t="shared" si="102"/>
        <v>0</v>
      </c>
      <c r="Z482" s="112">
        <v>2</v>
      </c>
      <c r="AA482" s="134"/>
      <c r="AB482" s="135"/>
      <c r="AC482" s="115">
        <v>2</v>
      </c>
      <c r="AD482" s="116">
        <v>30</v>
      </c>
      <c r="AE482" s="110">
        <f t="shared" si="103"/>
        <v>0.6</v>
      </c>
      <c r="AF482" s="110">
        <f t="shared" si="104"/>
        <v>9.3333333333333324E-2</v>
      </c>
      <c r="AG482" s="111">
        <f t="shared" si="105"/>
        <v>0.69333333333333336</v>
      </c>
      <c r="AH482" s="117">
        <v>1.65</v>
      </c>
      <c r="AI482" s="117">
        <v>0.05</v>
      </c>
      <c r="AJ482" s="118">
        <f t="shared" si="106"/>
        <v>5.0433333333333339</v>
      </c>
      <c r="AK482" s="119">
        <v>473</v>
      </c>
    </row>
    <row r="483" spans="1:37" s="80" customFormat="1" ht="24" customHeight="1" x14ac:dyDescent="0.25">
      <c r="A483" s="101">
        <v>474</v>
      </c>
      <c r="B483" s="102" t="s">
        <v>507</v>
      </c>
      <c r="C483" s="125"/>
      <c r="D483" s="125"/>
      <c r="E483" s="125"/>
      <c r="F483" s="126"/>
      <c r="G483" s="127"/>
      <c r="H483" s="127"/>
      <c r="I483" s="128"/>
      <c r="J483" s="126"/>
      <c r="K483" s="127"/>
      <c r="L483" s="127"/>
      <c r="M483" s="128"/>
      <c r="N483" s="126"/>
      <c r="O483" s="127"/>
      <c r="P483" s="127"/>
      <c r="Q483" s="128"/>
      <c r="R483" s="126"/>
      <c r="S483" s="127"/>
      <c r="T483" s="128"/>
      <c r="U483" s="130"/>
      <c r="V483" s="131">
        <f t="shared" si="99"/>
        <v>0</v>
      </c>
      <c r="W483" s="132">
        <f t="shared" si="100"/>
        <v>0</v>
      </c>
      <c r="X483" s="133">
        <f t="shared" si="101"/>
        <v>0</v>
      </c>
      <c r="Y483" s="111">
        <f t="shared" si="102"/>
        <v>0</v>
      </c>
      <c r="Z483" s="112">
        <v>2</v>
      </c>
      <c r="AA483" s="134"/>
      <c r="AB483" s="135"/>
      <c r="AC483" s="115">
        <v>2</v>
      </c>
      <c r="AD483" s="116">
        <v>30</v>
      </c>
      <c r="AE483" s="110">
        <f t="shared" si="103"/>
        <v>0.6</v>
      </c>
      <c r="AF483" s="110">
        <f t="shared" si="104"/>
        <v>0</v>
      </c>
      <c r="AG483" s="111">
        <f t="shared" si="105"/>
        <v>0.6</v>
      </c>
      <c r="AH483" s="117"/>
      <c r="AI483" s="117"/>
      <c r="AJ483" s="118">
        <f t="shared" si="106"/>
        <v>0.6</v>
      </c>
      <c r="AK483" s="119">
        <v>474</v>
      </c>
    </row>
    <row r="484" spans="1:37" s="80" customFormat="1" ht="24" customHeight="1" x14ac:dyDescent="0.25">
      <c r="A484" s="101">
        <v>475</v>
      </c>
      <c r="B484" s="102" t="s">
        <v>508</v>
      </c>
      <c r="C484" s="125">
        <v>3</v>
      </c>
      <c r="D484" s="125">
        <v>0.92</v>
      </c>
      <c r="E484" s="125">
        <v>2</v>
      </c>
      <c r="F484" s="126"/>
      <c r="G484" s="127"/>
      <c r="H484" s="127"/>
      <c r="I484" s="128"/>
      <c r="J484" s="126"/>
      <c r="K484" s="127"/>
      <c r="L484" s="127"/>
      <c r="M484" s="128"/>
      <c r="N484" s="126"/>
      <c r="O484" s="127"/>
      <c r="P484" s="127"/>
      <c r="Q484" s="128"/>
      <c r="R484" s="126"/>
      <c r="S484" s="127"/>
      <c r="T484" s="128"/>
      <c r="U484" s="130">
        <v>3</v>
      </c>
      <c r="V484" s="131">
        <f t="shared" si="99"/>
        <v>3</v>
      </c>
      <c r="W484" s="132">
        <f t="shared" si="100"/>
        <v>0.89999999999999991</v>
      </c>
      <c r="X484" s="133">
        <f t="shared" si="101"/>
        <v>0.64399999999999991</v>
      </c>
      <c r="Y484" s="111">
        <f t="shared" si="102"/>
        <v>1.5439999999999998</v>
      </c>
      <c r="Z484" s="112">
        <v>2</v>
      </c>
      <c r="AA484" s="134"/>
      <c r="AB484" s="135"/>
      <c r="AC484" s="115">
        <v>2</v>
      </c>
      <c r="AD484" s="116">
        <v>30</v>
      </c>
      <c r="AE484" s="110">
        <f t="shared" si="103"/>
        <v>0.6</v>
      </c>
      <c r="AF484" s="110">
        <f t="shared" si="104"/>
        <v>0.42933333333333334</v>
      </c>
      <c r="AG484" s="111">
        <f t="shared" si="105"/>
        <v>1.0293333333333332</v>
      </c>
      <c r="AH484" s="117">
        <v>2</v>
      </c>
      <c r="AI484" s="117"/>
      <c r="AJ484" s="118">
        <f t="shared" si="106"/>
        <v>10.493333333333332</v>
      </c>
      <c r="AK484" s="119">
        <v>475</v>
      </c>
    </row>
    <row r="485" spans="1:37" s="80" customFormat="1" ht="23.25" customHeight="1" x14ac:dyDescent="0.25">
      <c r="A485" s="101">
        <v>476</v>
      </c>
      <c r="B485" s="102" t="s">
        <v>510</v>
      </c>
      <c r="C485" s="136">
        <v>2.2999999999999998</v>
      </c>
      <c r="D485" s="136">
        <v>0.2</v>
      </c>
      <c r="E485" s="125">
        <v>0</v>
      </c>
      <c r="F485" s="126"/>
      <c r="G485" s="127"/>
      <c r="H485" s="127"/>
      <c r="I485" s="128"/>
      <c r="J485" s="126"/>
      <c r="K485" s="127"/>
      <c r="L485" s="127"/>
      <c r="M485" s="128"/>
      <c r="N485" s="126"/>
      <c r="O485" s="127"/>
      <c r="P485" s="127"/>
      <c r="Q485" s="128"/>
      <c r="R485" s="126"/>
      <c r="S485" s="127"/>
      <c r="T485" s="128"/>
      <c r="U485" s="130"/>
      <c r="V485" s="131">
        <f t="shared" si="99"/>
        <v>0</v>
      </c>
      <c r="W485" s="132">
        <f t="shared" si="100"/>
        <v>0</v>
      </c>
      <c r="X485" s="133">
        <f t="shared" si="101"/>
        <v>0</v>
      </c>
      <c r="Y485" s="111">
        <f t="shared" si="102"/>
        <v>0</v>
      </c>
      <c r="Z485" s="112"/>
      <c r="AA485" s="134"/>
      <c r="AB485" s="135"/>
      <c r="AC485" s="115"/>
      <c r="AD485" s="116"/>
      <c r="AE485" s="110" t="str">
        <f t="shared" si="103"/>
        <v/>
      </c>
      <c r="AF485" s="110">
        <f t="shared" si="104"/>
        <v>0</v>
      </c>
      <c r="AG485" s="111" t="str">
        <f t="shared" si="105"/>
        <v/>
      </c>
      <c r="AH485" s="117">
        <v>0.1</v>
      </c>
      <c r="AI485" s="117">
        <v>0.05</v>
      </c>
      <c r="AJ485" s="118">
        <v>2.5499999999999998</v>
      </c>
      <c r="AK485" s="119">
        <v>476</v>
      </c>
    </row>
    <row r="486" spans="1:37" s="80" customFormat="1" ht="24" customHeight="1" x14ac:dyDescent="0.25">
      <c r="A486" s="101">
        <v>477</v>
      </c>
      <c r="B486" s="102" t="s">
        <v>511</v>
      </c>
      <c r="C486" s="125">
        <v>1.5</v>
      </c>
      <c r="D486" s="125">
        <v>0.9</v>
      </c>
      <c r="E486" s="125">
        <v>2</v>
      </c>
      <c r="F486" s="126"/>
      <c r="G486" s="127"/>
      <c r="H486" s="127"/>
      <c r="I486" s="128"/>
      <c r="J486" s="126"/>
      <c r="K486" s="127"/>
      <c r="L486" s="127"/>
      <c r="M486" s="128"/>
      <c r="N486" s="126"/>
      <c r="O486" s="127"/>
      <c r="P486" s="127"/>
      <c r="Q486" s="128"/>
      <c r="R486" s="126"/>
      <c r="S486" s="127"/>
      <c r="T486" s="128"/>
      <c r="U486" s="130">
        <v>5.85</v>
      </c>
      <c r="V486" s="131">
        <f t="shared" si="99"/>
        <v>5.85</v>
      </c>
      <c r="W486" s="132">
        <f t="shared" si="100"/>
        <v>1.7549999999999999</v>
      </c>
      <c r="X486" s="133">
        <f t="shared" si="101"/>
        <v>1.2284999999999999</v>
      </c>
      <c r="Y486" s="111">
        <f t="shared" si="102"/>
        <v>2.9834999999999998</v>
      </c>
      <c r="Z486" s="112">
        <v>2</v>
      </c>
      <c r="AA486" s="134"/>
      <c r="AB486" s="135"/>
      <c r="AC486" s="115">
        <v>2</v>
      </c>
      <c r="AD486" s="116">
        <v>30</v>
      </c>
      <c r="AE486" s="110">
        <f t="shared" si="103"/>
        <v>0.6</v>
      </c>
      <c r="AF486" s="110">
        <f t="shared" si="104"/>
        <v>0.42</v>
      </c>
      <c r="AG486" s="111">
        <f t="shared" si="105"/>
        <v>1.02</v>
      </c>
      <c r="AH486" s="117">
        <v>1</v>
      </c>
      <c r="AI486" s="117"/>
      <c r="AJ486" s="118">
        <f>IFERROR(C486+D486+E486+Y486+AG486+AH486-AI486,"")</f>
        <v>9.4034999999999993</v>
      </c>
      <c r="AK486" s="119">
        <v>477</v>
      </c>
    </row>
    <row r="487" spans="1:37" s="80" customFormat="1" ht="24" customHeight="1" x14ac:dyDescent="0.25">
      <c r="A487" s="101">
        <v>478</v>
      </c>
      <c r="B487" s="102" t="s">
        <v>512</v>
      </c>
      <c r="C487" s="125">
        <v>3.35</v>
      </c>
      <c r="D487" s="125">
        <v>3</v>
      </c>
      <c r="E487" s="125">
        <v>0</v>
      </c>
      <c r="F487" s="126"/>
      <c r="G487" s="127"/>
      <c r="H487" s="127"/>
      <c r="I487" s="128"/>
      <c r="J487" s="126"/>
      <c r="K487" s="127"/>
      <c r="L487" s="127"/>
      <c r="M487" s="128"/>
      <c r="N487" s="126"/>
      <c r="O487" s="127"/>
      <c r="P487" s="127"/>
      <c r="Q487" s="128"/>
      <c r="R487" s="126"/>
      <c r="S487" s="127"/>
      <c r="T487" s="128"/>
      <c r="U487" s="130">
        <v>0</v>
      </c>
      <c r="V487" s="131">
        <f t="shared" si="99"/>
        <v>0</v>
      </c>
      <c r="W487" s="132">
        <f t="shared" si="100"/>
        <v>0</v>
      </c>
      <c r="X487" s="133">
        <f t="shared" si="101"/>
        <v>0</v>
      </c>
      <c r="Y487" s="111">
        <f t="shared" si="102"/>
        <v>0</v>
      </c>
      <c r="Z487" s="112">
        <v>2</v>
      </c>
      <c r="AA487" s="134"/>
      <c r="AB487" s="135"/>
      <c r="AC487" s="115">
        <v>2</v>
      </c>
      <c r="AD487" s="116">
        <v>30</v>
      </c>
      <c r="AE487" s="110">
        <f t="shared" si="103"/>
        <v>0.6</v>
      </c>
      <c r="AF487" s="110">
        <f t="shared" si="104"/>
        <v>1.3999999999999997</v>
      </c>
      <c r="AG487" s="111">
        <f t="shared" si="105"/>
        <v>1.9999999999999996</v>
      </c>
      <c r="AH487" s="117">
        <v>1.2</v>
      </c>
      <c r="AI487" s="117">
        <v>0.05</v>
      </c>
      <c r="AJ487" s="118">
        <f>IFERROR(C487+D487+E487+Y487+AG487+AH487-AI487,"")</f>
        <v>9.4999999999999982</v>
      </c>
      <c r="AK487" s="119">
        <v>478</v>
      </c>
    </row>
    <row r="488" spans="1:37" s="80" customFormat="1" ht="24" customHeight="1" x14ac:dyDescent="0.25">
      <c r="A488" s="101">
        <v>479</v>
      </c>
      <c r="B488" s="102" t="s">
        <v>513</v>
      </c>
      <c r="C488" s="136">
        <v>0.6</v>
      </c>
      <c r="D488" s="136"/>
      <c r="E488" s="125"/>
      <c r="F488" s="126"/>
      <c r="G488" s="127"/>
      <c r="H488" s="127"/>
      <c r="I488" s="128"/>
      <c r="J488" s="126"/>
      <c r="K488" s="127"/>
      <c r="L488" s="127"/>
      <c r="M488" s="128"/>
      <c r="N488" s="126"/>
      <c r="O488" s="127"/>
      <c r="P488" s="127"/>
      <c r="Q488" s="128"/>
      <c r="R488" s="126"/>
      <c r="S488" s="127"/>
      <c r="T488" s="128"/>
      <c r="U488" s="130">
        <v>0.59</v>
      </c>
      <c r="V488" s="131">
        <f t="shared" si="99"/>
        <v>0.59</v>
      </c>
      <c r="W488" s="132">
        <f t="shared" si="100"/>
        <v>0.17699999999999999</v>
      </c>
      <c r="X488" s="133">
        <f t="shared" si="101"/>
        <v>0</v>
      </c>
      <c r="Y488" s="111">
        <f t="shared" si="102"/>
        <v>0.17699999999999999</v>
      </c>
      <c r="Z488" s="112">
        <v>2</v>
      </c>
      <c r="AA488" s="134"/>
      <c r="AB488" s="135"/>
      <c r="AC488" s="115">
        <v>2</v>
      </c>
      <c r="AD488" s="116">
        <v>30</v>
      </c>
      <c r="AE488" s="110">
        <f t="shared" si="103"/>
        <v>0.6</v>
      </c>
      <c r="AF488" s="110">
        <f t="shared" si="104"/>
        <v>0</v>
      </c>
      <c r="AG488" s="111">
        <f t="shared" si="105"/>
        <v>0.6</v>
      </c>
      <c r="AH488" s="117">
        <v>1.35</v>
      </c>
      <c r="AI488" s="117"/>
      <c r="AJ488" s="118">
        <f>IFERROR(C488+D488+E488+Y488+AG488+AH488-AI488,"")</f>
        <v>2.7269999999999999</v>
      </c>
      <c r="AK488" s="119">
        <v>479</v>
      </c>
    </row>
    <row r="489" spans="1:37" s="122" customFormat="1" ht="24" customHeight="1" x14ac:dyDescent="0.25">
      <c r="A489" s="101">
        <v>480</v>
      </c>
      <c r="B489" s="102" t="s">
        <v>514</v>
      </c>
      <c r="C489" s="136">
        <v>1.95</v>
      </c>
      <c r="D489" s="136"/>
      <c r="E489" s="125">
        <v>0</v>
      </c>
      <c r="F489" s="126"/>
      <c r="G489" s="127"/>
      <c r="H489" s="127"/>
      <c r="I489" s="128"/>
      <c r="J489" s="126"/>
      <c r="K489" s="127"/>
      <c r="L489" s="127"/>
      <c r="M489" s="128"/>
      <c r="N489" s="126"/>
      <c r="O489" s="127"/>
      <c r="P489" s="127"/>
      <c r="Q489" s="128"/>
      <c r="R489" s="126"/>
      <c r="S489" s="127"/>
      <c r="T489" s="128"/>
      <c r="U489" s="130"/>
      <c r="V489" s="131">
        <f t="shared" si="99"/>
        <v>0</v>
      </c>
      <c r="W489" s="132">
        <f t="shared" si="100"/>
        <v>0</v>
      </c>
      <c r="X489" s="133">
        <f t="shared" si="101"/>
        <v>0</v>
      </c>
      <c r="Y489" s="111">
        <f t="shared" si="102"/>
        <v>0</v>
      </c>
      <c r="Z489" s="112"/>
      <c r="AA489" s="134"/>
      <c r="AB489" s="135"/>
      <c r="AC489" s="115"/>
      <c r="AD489" s="116"/>
      <c r="AE489" s="110" t="str">
        <f t="shared" si="103"/>
        <v/>
      </c>
      <c r="AF489" s="110">
        <f t="shared" si="104"/>
        <v>0</v>
      </c>
      <c r="AG489" s="111" t="str">
        <f t="shared" si="105"/>
        <v/>
      </c>
      <c r="AH489" s="117">
        <v>0.55000000000000004</v>
      </c>
      <c r="AI489" s="117">
        <v>0.05</v>
      </c>
      <c r="AJ489" s="118">
        <v>2.4500000000000002</v>
      </c>
      <c r="AK489" s="119">
        <v>480</v>
      </c>
    </row>
    <row r="490" spans="1:37" s="80" customFormat="1" ht="24" customHeight="1" x14ac:dyDescent="0.25">
      <c r="A490" s="101">
        <v>481</v>
      </c>
      <c r="B490" s="102" t="s">
        <v>515</v>
      </c>
      <c r="C490" s="136">
        <v>2.5</v>
      </c>
      <c r="D490" s="136">
        <v>0.7</v>
      </c>
      <c r="E490" s="125"/>
      <c r="F490" s="126"/>
      <c r="G490" s="127"/>
      <c r="H490" s="127"/>
      <c r="I490" s="128"/>
      <c r="J490" s="126"/>
      <c r="K490" s="127"/>
      <c r="L490" s="127"/>
      <c r="M490" s="128"/>
      <c r="N490" s="126"/>
      <c r="O490" s="127"/>
      <c r="P490" s="127"/>
      <c r="Q490" s="128"/>
      <c r="R490" s="126"/>
      <c r="S490" s="127"/>
      <c r="T490" s="128"/>
      <c r="U490" s="130"/>
      <c r="V490" s="131">
        <f t="shared" si="99"/>
        <v>0</v>
      </c>
      <c r="W490" s="132">
        <f t="shared" si="100"/>
        <v>0</v>
      </c>
      <c r="X490" s="133">
        <f t="shared" si="101"/>
        <v>0</v>
      </c>
      <c r="Y490" s="111">
        <f t="shared" si="102"/>
        <v>0</v>
      </c>
      <c r="Z490" s="112">
        <v>2</v>
      </c>
      <c r="AA490" s="134"/>
      <c r="AB490" s="135"/>
      <c r="AC490" s="115">
        <v>2</v>
      </c>
      <c r="AD490" s="116">
        <v>30</v>
      </c>
      <c r="AE490" s="110">
        <f t="shared" si="103"/>
        <v>0.6</v>
      </c>
      <c r="AF490" s="110">
        <f t="shared" si="104"/>
        <v>0.32666666666666661</v>
      </c>
      <c r="AG490" s="111">
        <f t="shared" si="105"/>
        <v>0.92666666666666653</v>
      </c>
      <c r="AH490" s="117">
        <v>1.53</v>
      </c>
      <c r="AI490" s="117"/>
      <c r="AJ490" s="118">
        <f>IFERROR(C490+D490+E490+Y490+AG490+AH490-AI490,"")</f>
        <v>5.6566666666666672</v>
      </c>
      <c r="AK490" s="119">
        <v>481</v>
      </c>
    </row>
    <row r="491" spans="1:37" s="80" customFormat="1" ht="24" customHeight="1" x14ac:dyDescent="0.25">
      <c r="A491" s="101">
        <v>482</v>
      </c>
      <c r="B491" s="102" t="s">
        <v>518</v>
      </c>
      <c r="C491" s="136">
        <v>2.0499999999999998</v>
      </c>
      <c r="D491" s="136">
        <v>0.2</v>
      </c>
      <c r="E491" s="125">
        <v>0</v>
      </c>
      <c r="F491" s="126"/>
      <c r="G491" s="127"/>
      <c r="H491" s="127"/>
      <c r="I491" s="128"/>
      <c r="J491" s="126"/>
      <c r="K491" s="127"/>
      <c r="L491" s="127"/>
      <c r="M491" s="128"/>
      <c r="N491" s="126"/>
      <c r="O491" s="127"/>
      <c r="P491" s="127"/>
      <c r="Q491" s="128"/>
      <c r="R491" s="126"/>
      <c r="S491" s="127"/>
      <c r="T491" s="128"/>
      <c r="U491" s="130"/>
      <c r="V491" s="131">
        <f t="shared" si="99"/>
        <v>0</v>
      </c>
      <c r="W491" s="132">
        <f t="shared" si="100"/>
        <v>0</v>
      </c>
      <c r="X491" s="133">
        <f t="shared" si="101"/>
        <v>0</v>
      </c>
      <c r="Y491" s="111">
        <f t="shared" si="102"/>
        <v>0</v>
      </c>
      <c r="Z491" s="112">
        <v>2</v>
      </c>
      <c r="AA491" s="134"/>
      <c r="AB491" s="135"/>
      <c r="AC491" s="115">
        <v>2</v>
      </c>
      <c r="AD491" s="116">
        <v>30</v>
      </c>
      <c r="AE491" s="110">
        <f t="shared" si="103"/>
        <v>0.6</v>
      </c>
      <c r="AF491" s="110">
        <f t="shared" si="104"/>
        <v>9.3333333333333324E-2</v>
      </c>
      <c r="AG491" s="111">
        <f t="shared" si="105"/>
        <v>0.69333333333333336</v>
      </c>
      <c r="AH491" s="117">
        <v>0</v>
      </c>
      <c r="AI491" s="117">
        <v>0.05</v>
      </c>
      <c r="AJ491" s="118">
        <f>IFERROR(C491+D491+E491+Y491+AG491+AH491-AI491,"")</f>
        <v>2.8933333333333335</v>
      </c>
      <c r="AK491" s="119">
        <v>482</v>
      </c>
    </row>
    <row r="492" spans="1:37" s="80" customFormat="1" ht="24" customHeight="1" x14ac:dyDescent="0.25">
      <c r="A492" s="101">
        <v>483</v>
      </c>
      <c r="B492" s="102" t="s">
        <v>519</v>
      </c>
      <c r="C492" s="125">
        <v>2.95</v>
      </c>
      <c r="D492" s="125">
        <v>0.94</v>
      </c>
      <c r="E492" s="125"/>
      <c r="F492" s="126"/>
      <c r="G492" s="127"/>
      <c r="H492" s="127"/>
      <c r="I492" s="128"/>
      <c r="J492" s="126"/>
      <c r="K492" s="127"/>
      <c r="L492" s="127"/>
      <c r="M492" s="128"/>
      <c r="N492" s="126"/>
      <c r="O492" s="127"/>
      <c r="P492" s="127"/>
      <c r="Q492" s="128"/>
      <c r="R492" s="126"/>
      <c r="S492" s="127"/>
      <c r="T492" s="128"/>
      <c r="U492" s="130">
        <v>3</v>
      </c>
      <c r="V492" s="131">
        <f t="shared" si="99"/>
        <v>3</v>
      </c>
      <c r="W492" s="132">
        <f t="shared" si="100"/>
        <v>0.89999999999999991</v>
      </c>
      <c r="X492" s="133">
        <f t="shared" si="101"/>
        <v>0.65799999999999981</v>
      </c>
      <c r="Y492" s="111">
        <f t="shared" si="102"/>
        <v>1.5579999999999998</v>
      </c>
      <c r="Z492" s="112">
        <v>2</v>
      </c>
      <c r="AA492" s="134"/>
      <c r="AB492" s="135"/>
      <c r="AC492" s="115">
        <v>2</v>
      </c>
      <c r="AD492" s="116">
        <v>30</v>
      </c>
      <c r="AE492" s="110">
        <f t="shared" si="103"/>
        <v>0.6</v>
      </c>
      <c r="AF492" s="110">
        <f t="shared" si="104"/>
        <v>0.43866666666666659</v>
      </c>
      <c r="AG492" s="111">
        <f t="shared" si="105"/>
        <v>1.0386666666666666</v>
      </c>
      <c r="AH492" s="117">
        <v>0.9</v>
      </c>
      <c r="AI492" s="117"/>
      <c r="AJ492" s="118">
        <f>IFERROR(C492+D492+E492+Y492+AG492+AH492-AI492,"")</f>
        <v>7.3866666666666676</v>
      </c>
      <c r="AK492" s="119">
        <v>483</v>
      </c>
    </row>
    <row r="493" spans="1:37" s="80" customFormat="1" ht="24" customHeight="1" x14ac:dyDescent="0.25">
      <c r="A493" s="101">
        <v>484</v>
      </c>
      <c r="B493" s="102" t="s">
        <v>520</v>
      </c>
      <c r="C493" s="125">
        <v>3.25</v>
      </c>
      <c r="D493" s="125">
        <v>1.61</v>
      </c>
      <c r="E493" s="125">
        <v>2</v>
      </c>
      <c r="F493" s="126"/>
      <c r="G493" s="127"/>
      <c r="H493" s="127"/>
      <c r="I493" s="128"/>
      <c r="J493" s="126"/>
      <c r="K493" s="127"/>
      <c r="L493" s="127"/>
      <c r="M493" s="128"/>
      <c r="N493" s="126"/>
      <c r="O493" s="127"/>
      <c r="P493" s="127"/>
      <c r="Q493" s="128"/>
      <c r="R493" s="126"/>
      <c r="S493" s="127"/>
      <c r="T493" s="128"/>
      <c r="U493" s="130">
        <v>4</v>
      </c>
      <c r="V493" s="131">
        <f t="shared" si="99"/>
        <v>4</v>
      </c>
      <c r="W493" s="132">
        <f t="shared" si="100"/>
        <v>1.2</v>
      </c>
      <c r="X493" s="133">
        <f t="shared" si="101"/>
        <v>1.5026666666666666</v>
      </c>
      <c r="Y493" s="111">
        <f t="shared" si="102"/>
        <v>2.7026666666666666</v>
      </c>
      <c r="Z493" s="112">
        <v>2</v>
      </c>
      <c r="AA493" s="134"/>
      <c r="AB493" s="135"/>
      <c r="AC493" s="115">
        <v>2</v>
      </c>
      <c r="AD493" s="116">
        <v>30</v>
      </c>
      <c r="AE493" s="110">
        <f t="shared" si="103"/>
        <v>0.6</v>
      </c>
      <c r="AF493" s="110">
        <f t="shared" si="104"/>
        <v>0.7513333333333333</v>
      </c>
      <c r="AG493" s="111">
        <f t="shared" si="105"/>
        <v>1.3513333333333333</v>
      </c>
      <c r="AH493" s="117">
        <v>0.75</v>
      </c>
      <c r="AI493" s="117"/>
      <c r="AJ493" s="118">
        <f>IFERROR(C493+D493+E493+Y493+AG493+AH493-AI493,"")</f>
        <v>11.664</v>
      </c>
      <c r="AK493" s="119">
        <v>484</v>
      </c>
    </row>
    <row r="494" spans="1:37" s="80" customFormat="1" ht="24" customHeight="1" x14ac:dyDescent="0.25">
      <c r="A494" s="101">
        <v>485</v>
      </c>
      <c r="B494" s="102" t="s">
        <v>521</v>
      </c>
      <c r="C494" s="125">
        <v>0</v>
      </c>
      <c r="D494" s="125">
        <v>0</v>
      </c>
      <c r="E494" s="125">
        <v>0</v>
      </c>
      <c r="F494" s="126"/>
      <c r="G494" s="127"/>
      <c r="H494" s="127"/>
      <c r="I494" s="128"/>
      <c r="J494" s="126"/>
      <c r="K494" s="127"/>
      <c r="L494" s="127"/>
      <c r="M494" s="128"/>
      <c r="N494" s="126"/>
      <c r="O494" s="127"/>
      <c r="P494" s="127"/>
      <c r="Q494" s="128"/>
      <c r="R494" s="126"/>
      <c r="S494" s="127"/>
      <c r="T494" s="128"/>
      <c r="U494" s="130"/>
      <c r="V494" s="131">
        <f t="shared" si="99"/>
        <v>0</v>
      </c>
      <c r="W494" s="132">
        <f t="shared" si="100"/>
        <v>0</v>
      </c>
      <c r="X494" s="133">
        <f t="shared" si="101"/>
        <v>0</v>
      </c>
      <c r="Y494" s="111">
        <f t="shared" si="102"/>
        <v>0</v>
      </c>
      <c r="Z494" s="112">
        <v>2</v>
      </c>
      <c r="AA494" s="134"/>
      <c r="AB494" s="135"/>
      <c r="AC494" s="115">
        <v>2</v>
      </c>
      <c r="AD494" s="116">
        <v>30</v>
      </c>
      <c r="AE494" s="110">
        <f t="shared" si="103"/>
        <v>0.6</v>
      </c>
      <c r="AF494" s="110">
        <f t="shared" si="104"/>
        <v>0</v>
      </c>
      <c r="AG494" s="111">
        <f t="shared" si="105"/>
        <v>0.6</v>
      </c>
      <c r="AH494" s="117">
        <v>0</v>
      </c>
      <c r="AI494" s="117">
        <v>0.05</v>
      </c>
      <c r="AJ494" s="118">
        <f>IFERROR(C494+D494+E494+Y494+AG494+AH494-AI494,"")</f>
        <v>0.54999999999999993</v>
      </c>
      <c r="AK494" s="119">
        <v>485</v>
      </c>
    </row>
    <row r="495" spans="1:37" s="80" customFormat="1" ht="24" customHeight="1" x14ac:dyDescent="0.25">
      <c r="A495" s="101">
        <v>486</v>
      </c>
      <c r="B495" s="102" t="s">
        <v>522</v>
      </c>
      <c r="C495" s="136">
        <v>0.1</v>
      </c>
      <c r="D495" s="136">
        <v>0.2</v>
      </c>
      <c r="E495" s="125"/>
      <c r="F495" s="126"/>
      <c r="G495" s="127"/>
      <c r="H495" s="127"/>
      <c r="I495" s="128"/>
      <c r="J495" s="126"/>
      <c r="K495" s="127"/>
      <c r="L495" s="127"/>
      <c r="M495" s="128"/>
      <c r="N495" s="126"/>
      <c r="O495" s="127"/>
      <c r="P495" s="127"/>
      <c r="Q495" s="128"/>
      <c r="R495" s="126"/>
      <c r="S495" s="127"/>
      <c r="T495" s="128"/>
      <c r="U495" s="130"/>
      <c r="V495" s="131">
        <f t="shared" si="99"/>
        <v>0</v>
      </c>
      <c r="W495" s="132">
        <f t="shared" si="100"/>
        <v>0</v>
      </c>
      <c r="X495" s="133">
        <f t="shared" si="101"/>
        <v>0</v>
      </c>
      <c r="Y495" s="111">
        <f t="shared" si="102"/>
        <v>0</v>
      </c>
      <c r="Z495" s="112"/>
      <c r="AA495" s="134"/>
      <c r="AB495" s="135"/>
      <c r="AC495" s="115"/>
      <c r="AD495" s="116"/>
      <c r="AE495" s="110" t="str">
        <f t="shared" si="103"/>
        <v/>
      </c>
      <c r="AF495" s="110">
        <f t="shared" si="104"/>
        <v>0</v>
      </c>
      <c r="AG495" s="111" t="str">
        <f t="shared" si="105"/>
        <v/>
      </c>
      <c r="AH495" s="117">
        <v>0.3</v>
      </c>
      <c r="AI495" s="117"/>
      <c r="AJ495" s="118">
        <v>0.6</v>
      </c>
      <c r="AK495" s="119">
        <v>486</v>
      </c>
    </row>
    <row r="496" spans="1:37" s="80" customFormat="1" ht="24" customHeight="1" x14ac:dyDescent="0.25">
      <c r="A496" s="101">
        <v>487</v>
      </c>
      <c r="B496" s="102" t="s">
        <v>523</v>
      </c>
      <c r="C496" s="125">
        <v>3.05</v>
      </c>
      <c r="D496" s="125">
        <v>3</v>
      </c>
      <c r="E496" s="125">
        <v>2</v>
      </c>
      <c r="F496" s="137"/>
      <c r="G496" s="140"/>
      <c r="H496" s="140"/>
      <c r="I496" s="129"/>
      <c r="J496" s="137"/>
      <c r="K496" s="140">
        <v>3</v>
      </c>
      <c r="L496" s="140"/>
      <c r="M496" s="129"/>
      <c r="N496" s="137">
        <v>2</v>
      </c>
      <c r="O496" s="140"/>
      <c r="P496" s="140"/>
      <c r="Q496" s="129"/>
      <c r="R496" s="137"/>
      <c r="S496" s="140"/>
      <c r="T496" s="129"/>
      <c r="U496" s="141">
        <v>3</v>
      </c>
      <c r="V496" s="131">
        <f t="shared" si="99"/>
        <v>8</v>
      </c>
      <c r="W496" s="132">
        <f t="shared" si="100"/>
        <v>2.4</v>
      </c>
      <c r="X496" s="133">
        <f t="shared" si="101"/>
        <v>5.5999999999999988</v>
      </c>
      <c r="Y496" s="111">
        <f t="shared" si="102"/>
        <v>7.9999999999999982</v>
      </c>
      <c r="Z496" s="112">
        <v>2</v>
      </c>
      <c r="AA496" s="134"/>
      <c r="AB496" s="135"/>
      <c r="AC496" s="115">
        <v>2</v>
      </c>
      <c r="AD496" s="116">
        <v>30</v>
      </c>
      <c r="AE496" s="110">
        <f t="shared" si="103"/>
        <v>0.6</v>
      </c>
      <c r="AF496" s="110">
        <f t="shared" si="104"/>
        <v>1.3999999999999997</v>
      </c>
      <c r="AG496" s="111">
        <f t="shared" si="105"/>
        <v>1.9999999999999996</v>
      </c>
      <c r="AH496" s="117">
        <v>1.5</v>
      </c>
      <c r="AI496" s="117"/>
      <c r="AJ496" s="118">
        <f>IFERROR(C496+D496+E496+Y496+AG496+AH496-AI496,"")</f>
        <v>19.549999999999997</v>
      </c>
      <c r="AK496" s="119">
        <v>487</v>
      </c>
    </row>
    <row r="497" spans="1:4453" s="80" customFormat="1" ht="24" customHeight="1" x14ac:dyDescent="0.25">
      <c r="A497" s="101">
        <v>488</v>
      </c>
      <c r="B497" s="102" t="s">
        <v>524</v>
      </c>
      <c r="C497" s="125">
        <v>2.6</v>
      </c>
      <c r="D497" s="125">
        <v>2.62</v>
      </c>
      <c r="E497" s="125">
        <v>1</v>
      </c>
      <c r="F497" s="126"/>
      <c r="G497" s="127"/>
      <c r="H497" s="127"/>
      <c r="I497" s="128"/>
      <c r="J497" s="126"/>
      <c r="K497" s="127"/>
      <c r="L497" s="127"/>
      <c r="M497" s="128">
        <v>5</v>
      </c>
      <c r="N497" s="126"/>
      <c r="O497" s="127"/>
      <c r="P497" s="127"/>
      <c r="Q497" s="128"/>
      <c r="R497" s="126">
        <v>1</v>
      </c>
      <c r="S497" s="127"/>
      <c r="T497" s="128"/>
      <c r="U497" s="130">
        <v>6</v>
      </c>
      <c r="V497" s="131">
        <f t="shared" si="99"/>
        <v>12</v>
      </c>
      <c r="W497" s="132">
        <f t="shared" si="100"/>
        <v>3.5999999999999996</v>
      </c>
      <c r="X497" s="133">
        <f t="shared" si="101"/>
        <v>7.3359999999999985</v>
      </c>
      <c r="Y497" s="111">
        <f t="shared" si="102"/>
        <v>10.935999999999998</v>
      </c>
      <c r="Z497" s="112">
        <v>2</v>
      </c>
      <c r="AA497" s="134"/>
      <c r="AB497" s="135"/>
      <c r="AC497" s="115">
        <v>2</v>
      </c>
      <c r="AD497" s="116">
        <v>30</v>
      </c>
      <c r="AE497" s="110">
        <f t="shared" si="103"/>
        <v>0.6</v>
      </c>
      <c r="AF497" s="110">
        <f t="shared" si="104"/>
        <v>1.2226666666666666</v>
      </c>
      <c r="AG497" s="111">
        <f t="shared" si="105"/>
        <v>1.8226666666666667</v>
      </c>
      <c r="AH497" s="117">
        <v>1.05</v>
      </c>
      <c r="AI497" s="117">
        <v>0.05</v>
      </c>
      <c r="AJ497" s="118">
        <f>IFERROR(C497+D497+E497+Y497+AG497+AH497-AI497,"")</f>
        <v>19.978666666666665</v>
      </c>
      <c r="AK497" s="119">
        <v>488</v>
      </c>
    </row>
    <row r="498" spans="1:4453" s="80" customFormat="1" ht="24" customHeight="1" x14ac:dyDescent="0.25">
      <c r="A498" s="101">
        <v>489</v>
      </c>
      <c r="B498" s="102" t="s">
        <v>525</v>
      </c>
      <c r="C498" s="125"/>
      <c r="D498" s="125"/>
      <c r="E498" s="125"/>
      <c r="F498" s="126"/>
      <c r="G498" s="127"/>
      <c r="H498" s="127"/>
      <c r="I498" s="128"/>
      <c r="J498" s="126"/>
      <c r="K498" s="127"/>
      <c r="L498" s="127"/>
      <c r="M498" s="128"/>
      <c r="N498" s="126"/>
      <c r="O498" s="127"/>
      <c r="P498" s="127"/>
      <c r="Q498" s="128"/>
      <c r="R498" s="126"/>
      <c r="S498" s="127"/>
      <c r="T498" s="128"/>
      <c r="U498" s="130"/>
      <c r="V498" s="131">
        <f t="shared" si="99"/>
        <v>0</v>
      </c>
      <c r="W498" s="132">
        <f t="shared" si="100"/>
        <v>0</v>
      </c>
      <c r="X498" s="133">
        <f t="shared" si="101"/>
        <v>0</v>
      </c>
      <c r="Y498" s="111">
        <f t="shared" si="102"/>
        <v>0</v>
      </c>
      <c r="Z498" s="112">
        <v>2</v>
      </c>
      <c r="AA498" s="134"/>
      <c r="AB498" s="135"/>
      <c r="AC498" s="115">
        <v>2</v>
      </c>
      <c r="AD498" s="116">
        <v>30</v>
      </c>
      <c r="AE498" s="110">
        <f t="shared" si="103"/>
        <v>0.6</v>
      </c>
      <c r="AF498" s="110">
        <f t="shared" si="104"/>
        <v>0</v>
      </c>
      <c r="AG498" s="111">
        <f t="shared" si="105"/>
        <v>0.6</v>
      </c>
      <c r="AH498" s="117"/>
      <c r="AI498" s="117"/>
      <c r="AJ498" s="118">
        <f>IFERROR(C498+D498+E498+Y498+AG498+AH498-AI498,"")</f>
        <v>0.6</v>
      </c>
      <c r="AK498" s="119">
        <v>489</v>
      </c>
    </row>
    <row r="499" spans="1:4453" s="80" customFormat="1" ht="24" customHeight="1" x14ac:dyDescent="0.25">
      <c r="A499" s="101">
        <v>490</v>
      </c>
      <c r="B499" s="102" t="s">
        <v>526</v>
      </c>
      <c r="C499" s="125"/>
      <c r="D499" s="125"/>
      <c r="E499" s="125"/>
      <c r="F499" s="126"/>
      <c r="G499" s="127"/>
      <c r="H499" s="127"/>
      <c r="I499" s="128"/>
      <c r="J499" s="126"/>
      <c r="K499" s="127"/>
      <c r="L499" s="127"/>
      <c r="M499" s="128"/>
      <c r="N499" s="126"/>
      <c r="O499" s="127"/>
      <c r="P499" s="127"/>
      <c r="Q499" s="128"/>
      <c r="R499" s="126"/>
      <c r="S499" s="127"/>
      <c r="T499" s="128"/>
      <c r="U499" s="130"/>
      <c r="V499" s="131">
        <f t="shared" si="99"/>
        <v>0</v>
      </c>
      <c r="W499" s="132">
        <f t="shared" si="100"/>
        <v>0</v>
      </c>
      <c r="X499" s="133">
        <f t="shared" si="101"/>
        <v>0</v>
      </c>
      <c r="Y499" s="111">
        <f t="shared" si="102"/>
        <v>0</v>
      </c>
      <c r="Z499" s="112"/>
      <c r="AA499" s="134"/>
      <c r="AB499" s="135"/>
      <c r="AC499" s="115">
        <v>2</v>
      </c>
      <c r="AD499" s="116">
        <v>30</v>
      </c>
      <c r="AE499" s="110">
        <f t="shared" si="103"/>
        <v>0.6</v>
      </c>
      <c r="AF499" s="110">
        <f t="shared" si="104"/>
        <v>0</v>
      </c>
      <c r="AG499" s="111">
        <f t="shared" si="105"/>
        <v>0.6</v>
      </c>
      <c r="AH499" s="117"/>
      <c r="AI499" s="117"/>
      <c r="AJ499" s="118">
        <f>IFERROR(C499+D499+E499+Y499+AG499+AH499-AI499,"")</f>
        <v>0.6</v>
      </c>
      <c r="AK499" s="119">
        <v>490</v>
      </c>
    </row>
    <row r="500" spans="1:4453" s="80" customFormat="1" ht="24" customHeight="1" x14ac:dyDescent="0.25">
      <c r="A500" s="101">
        <v>491</v>
      </c>
      <c r="B500" s="102" t="s">
        <v>527</v>
      </c>
      <c r="C500" s="136">
        <v>0.65</v>
      </c>
      <c r="D500" s="136"/>
      <c r="E500" s="125"/>
      <c r="F500" s="126"/>
      <c r="G500" s="127"/>
      <c r="H500" s="127"/>
      <c r="I500" s="128"/>
      <c r="J500" s="126"/>
      <c r="K500" s="127"/>
      <c r="L500" s="127"/>
      <c r="M500" s="128"/>
      <c r="N500" s="126"/>
      <c r="O500" s="127"/>
      <c r="P500" s="127"/>
      <c r="Q500" s="128"/>
      <c r="R500" s="126"/>
      <c r="S500" s="127"/>
      <c r="T500" s="128"/>
      <c r="U500" s="130">
        <v>0</v>
      </c>
      <c r="V500" s="131">
        <f t="shared" si="99"/>
        <v>0</v>
      </c>
      <c r="W500" s="132">
        <f t="shared" si="100"/>
        <v>0</v>
      </c>
      <c r="X500" s="133">
        <f t="shared" si="101"/>
        <v>0</v>
      </c>
      <c r="Y500" s="111">
        <f t="shared" si="102"/>
        <v>0</v>
      </c>
      <c r="Z500" s="112"/>
      <c r="AA500" s="134"/>
      <c r="AB500" s="135"/>
      <c r="AC500" s="115"/>
      <c r="AD500" s="116"/>
      <c r="AE500" s="110" t="str">
        <f t="shared" si="103"/>
        <v/>
      </c>
      <c r="AF500" s="110">
        <f t="shared" si="104"/>
        <v>0</v>
      </c>
      <c r="AG500" s="111" t="str">
        <f t="shared" si="105"/>
        <v/>
      </c>
      <c r="AH500" s="117"/>
      <c r="AI500" s="117"/>
      <c r="AJ500" s="118">
        <v>0.65</v>
      </c>
      <c r="AK500" s="119">
        <v>491</v>
      </c>
    </row>
    <row r="501" spans="1:4453" s="80" customFormat="1" ht="24" customHeight="1" x14ac:dyDescent="0.25">
      <c r="A501" s="101">
        <v>492</v>
      </c>
      <c r="B501" s="102" t="s">
        <v>528</v>
      </c>
      <c r="C501" s="136">
        <v>3.2</v>
      </c>
      <c r="D501" s="136">
        <v>1.71</v>
      </c>
      <c r="E501" s="125">
        <v>2</v>
      </c>
      <c r="F501" s="126"/>
      <c r="G501" s="127"/>
      <c r="H501" s="127"/>
      <c r="I501" s="128"/>
      <c r="J501" s="126"/>
      <c r="K501" s="127"/>
      <c r="L501" s="127"/>
      <c r="M501" s="128"/>
      <c r="N501" s="126"/>
      <c r="O501" s="127"/>
      <c r="P501" s="127"/>
      <c r="Q501" s="128"/>
      <c r="R501" s="126"/>
      <c r="S501" s="127"/>
      <c r="T501" s="128"/>
      <c r="U501" s="130">
        <v>3</v>
      </c>
      <c r="V501" s="131">
        <f t="shared" si="99"/>
        <v>3</v>
      </c>
      <c r="W501" s="132">
        <f t="shared" si="100"/>
        <v>0.89999999999999991</v>
      </c>
      <c r="X501" s="133">
        <f t="shared" si="101"/>
        <v>1.1969999999999998</v>
      </c>
      <c r="Y501" s="111">
        <f t="shared" si="102"/>
        <v>2.0969999999999995</v>
      </c>
      <c r="Z501" s="112">
        <v>2</v>
      </c>
      <c r="AA501" s="134"/>
      <c r="AB501" s="135"/>
      <c r="AC501" s="115">
        <v>2</v>
      </c>
      <c r="AD501" s="116">
        <v>30</v>
      </c>
      <c r="AE501" s="110">
        <f t="shared" si="103"/>
        <v>0.6</v>
      </c>
      <c r="AF501" s="110">
        <f t="shared" si="104"/>
        <v>0.79799999999999993</v>
      </c>
      <c r="AG501" s="111">
        <f t="shared" si="105"/>
        <v>1.3979999999999999</v>
      </c>
      <c r="AH501" s="117">
        <v>0.65</v>
      </c>
      <c r="AI501" s="117"/>
      <c r="AJ501" s="118">
        <f t="shared" ref="AJ501:AJ540" si="107">IFERROR(C501+D501+E501+Y501+AG501+AH501-AI501,"")</f>
        <v>11.055</v>
      </c>
      <c r="AK501" s="119">
        <v>492</v>
      </c>
    </row>
    <row r="502" spans="1:4453" s="80" customFormat="1" ht="24" customHeight="1" x14ac:dyDescent="0.25">
      <c r="A502" s="101">
        <v>493</v>
      </c>
      <c r="B502" s="102" t="s">
        <v>529</v>
      </c>
      <c r="C502" s="125">
        <v>1.95</v>
      </c>
      <c r="D502" s="125">
        <v>3</v>
      </c>
      <c r="E502" s="125">
        <v>0</v>
      </c>
      <c r="F502" s="126"/>
      <c r="G502" s="127"/>
      <c r="H502" s="127"/>
      <c r="I502" s="128"/>
      <c r="J502" s="126"/>
      <c r="K502" s="127"/>
      <c r="L502" s="127"/>
      <c r="M502" s="128"/>
      <c r="N502" s="126"/>
      <c r="O502" s="127"/>
      <c r="P502" s="127"/>
      <c r="Q502" s="128"/>
      <c r="R502" s="126"/>
      <c r="S502" s="127"/>
      <c r="T502" s="128"/>
      <c r="U502" s="130">
        <v>0</v>
      </c>
      <c r="V502" s="131">
        <f t="shared" si="99"/>
        <v>0</v>
      </c>
      <c r="W502" s="132">
        <f t="shared" si="100"/>
        <v>0</v>
      </c>
      <c r="X502" s="133">
        <f t="shared" si="101"/>
        <v>0</v>
      </c>
      <c r="Y502" s="111">
        <f t="shared" si="102"/>
        <v>0</v>
      </c>
      <c r="Z502" s="112">
        <v>2</v>
      </c>
      <c r="AA502" s="134"/>
      <c r="AB502" s="135"/>
      <c r="AC502" s="115">
        <v>1.33</v>
      </c>
      <c r="AD502" s="116">
        <v>30</v>
      </c>
      <c r="AE502" s="110">
        <f t="shared" si="103"/>
        <v>0.39900000000000002</v>
      </c>
      <c r="AF502" s="110">
        <f t="shared" si="104"/>
        <v>0.93099999999999994</v>
      </c>
      <c r="AG502" s="111">
        <f t="shared" si="105"/>
        <v>1.33</v>
      </c>
      <c r="AH502" s="117">
        <v>0.4</v>
      </c>
      <c r="AI502" s="117">
        <v>0.05</v>
      </c>
      <c r="AJ502" s="118">
        <f t="shared" si="107"/>
        <v>6.6300000000000008</v>
      </c>
      <c r="AK502" s="119">
        <v>493</v>
      </c>
    </row>
    <row r="503" spans="1:4453" s="80" customFormat="1" ht="24" customHeight="1" x14ac:dyDescent="0.25">
      <c r="A503" s="101">
        <v>494</v>
      </c>
      <c r="B503" s="102" t="s">
        <v>422</v>
      </c>
      <c r="C503" s="136">
        <v>2.8</v>
      </c>
      <c r="D503" s="136">
        <v>3</v>
      </c>
      <c r="E503" s="125">
        <v>2</v>
      </c>
      <c r="F503" s="126"/>
      <c r="G503" s="127"/>
      <c r="H503" s="127"/>
      <c r="I503" s="128"/>
      <c r="J503" s="126"/>
      <c r="K503" s="127"/>
      <c r="L503" s="127"/>
      <c r="M503" s="128"/>
      <c r="N503" s="126"/>
      <c r="O503" s="127"/>
      <c r="P503" s="127"/>
      <c r="Q503" s="128"/>
      <c r="R503" s="126"/>
      <c r="S503" s="127"/>
      <c r="T503" s="128"/>
      <c r="U503" s="130">
        <v>1</v>
      </c>
      <c r="V503" s="131"/>
      <c r="W503" s="132"/>
      <c r="X503" s="133"/>
      <c r="Y503" s="111">
        <v>1</v>
      </c>
      <c r="Z503" s="112"/>
      <c r="AA503" s="134"/>
      <c r="AB503" s="135"/>
      <c r="AC503" s="115">
        <v>2</v>
      </c>
      <c r="AD503" s="116">
        <v>30</v>
      </c>
      <c r="AE503" s="110">
        <f t="shared" si="103"/>
        <v>0.6</v>
      </c>
      <c r="AF503" s="110">
        <f t="shared" si="104"/>
        <v>1.3999999999999997</v>
      </c>
      <c r="AG503" s="111">
        <f t="shared" si="105"/>
        <v>1.9999999999999996</v>
      </c>
      <c r="AH503" s="117">
        <v>1.5</v>
      </c>
      <c r="AI503" s="117"/>
      <c r="AJ503" s="118">
        <f t="shared" si="107"/>
        <v>12.3</v>
      </c>
      <c r="AK503" s="119">
        <v>494</v>
      </c>
    </row>
    <row r="504" spans="1:4453" s="80" customFormat="1" ht="24" customHeight="1" x14ac:dyDescent="0.25">
      <c r="A504" s="101">
        <v>495</v>
      </c>
      <c r="B504" s="102" t="s">
        <v>530</v>
      </c>
      <c r="C504" s="125">
        <v>2.7</v>
      </c>
      <c r="D504" s="125">
        <v>0.7</v>
      </c>
      <c r="E504" s="125">
        <v>2</v>
      </c>
      <c r="F504" s="126"/>
      <c r="G504" s="127"/>
      <c r="H504" s="127"/>
      <c r="I504" s="128"/>
      <c r="J504" s="126"/>
      <c r="K504" s="127"/>
      <c r="L504" s="127"/>
      <c r="M504" s="129">
        <v>5</v>
      </c>
      <c r="N504" s="126"/>
      <c r="O504" s="127"/>
      <c r="P504" s="127"/>
      <c r="Q504" s="128"/>
      <c r="R504" s="126"/>
      <c r="S504" s="127"/>
      <c r="T504" s="128"/>
      <c r="U504" s="130">
        <v>2</v>
      </c>
      <c r="V504" s="131">
        <f t="shared" ref="V504:V560" si="108">SUM(F504:U504)</f>
        <v>7</v>
      </c>
      <c r="W504" s="132">
        <f t="shared" ref="W504:W560" si="109">(V504*0.3)</f>
        <v>2.1</v>
      </c>
      <c r="X504" s="133">
        <f t="shared" ref="X504:X560" si="110">(V504*0.7*D504)/3</f>
        <v>1.1433333333333331</v>
      </c>
      <c r="Y504" s="111">
        <f t="shared" ref="Y504:Y567" si="111">W504+X504</f>
        <v>3.2433333333333332</v>
      </c>
      <c r="Z504" s="112">
        <v>2</v>
      </c>
      <c r="AA504" s="134"/>
      <c r="AB504" s="135"/>
      <c r="AC504" s="115">
        <v>2</v>
      </c>
      <c r="AD504" s="116">
        <v>30</v>
      </c>
      <c r="AE504" s="110">
        <f t="shared" si="103"/>
        <v>0.6</v>
      </c>
      <c r="AF504" s="110">
        <f t="shared" si="104"/>
        <v>0.32666666666666661</v>
      </c>
      <c r="AG504" s="111">
        <f t="shared" si="105"/>
        <v>0.92666666666666653</v>
      </c>
      <c r="AH504" s="117">
        <v>1.93</v>
      </c>
      <c r="AI504" s="117"/>
      <c r="AJ504" s="118">
        <f t="shared" si="107"/>
        <v>11.5</v>
      </c>
      <c r="AK504" s="119">
        <v>495</v>
      </c>
    </row>
    <row r="505" spans="1:4453" s="80" customFormat="1" ht="24" customHeight="1" x14ac:dyDescent="0.25">
      <c r="A505" s="101">
        <v>496</v>
      </c>
      <c r="B505" s="102" t="s">
        <v>531</v>
      </c>
      <c r="C505" s="125">
        <v>2.65</v>
      </c>
      <c r="D505" s="125">
        <v>0.7</v>
      </c>
      <c r="E505" s="125">
        <v>2</v>
      </c>
      <c r="F505" s="126"/>
      <c r="G505" s="127"/>
      <c r="H505" s="127"/>
      <c r="I505" s="128"/>
      <c r="J505" s="126"/>
      <c r="K505" s="127"/>
      <c r="L505" s="127"/>
      <c r="M505" s="128"/>
      <c r="N505" s="126"/>
      <c r="O505" s="127"/>
      <c r="P505" s="127"/>
      <c r="Q505" s="128"/>
      <c r="R505" s="126"/>
      <c r="S505" s="127"/>
      <c r="T505" s="128"/>
      <c r="U505" s="130"/>
      <c r="V505" s="131">
        <f t="shared" si="108"/>
        <v>0</v>
      </c>
      <c r="W505" s="132">
        <f t="shared" si="109"/>
        <v>0</v>
      </c>
      <c r="X505" s="133">
        <f t="shared" si="110"/>
        <v>0</v>
      </c>
      <c r="Y505" s="111">
        <f t="shared" si="111"/>
        <v>0</v>
      </c>
      <c r="Z505" s="112">
        <v>2</v>
      </c>
      <c r="AA505" s="134"/>
      <c r="AB505" s="135"/>
      <c r="AC505" s="115">
        <v>2</v>
      </c>
      <c r="AD505" s="116">
        <v>30</v>
      </c>
      <c r="AE505" s="110">
        <f t="shared" si="103"/>
        <v>0.6</v>
      </c>
      <c r="AF505" s="110">
        <f t="shared" si="104"/>
        <v>0.32666666666666661</v>
      </c>
      <c r="AG505" s="111">
        <f t="shared" si="105"/>
        <v>0.92666666666666653</v>
      </c>
      <c r="AH505" s="117">
        <v>1.59</v>
      </c>
      <c r="AI505" s="117"/>
      <c r="AJ505" s="118">
        <f t="shared" si="107"/>
        <v>7.8666666666666663</v>
      </c>
      <c r="AK505" s="119">
        <v>496</v>
      </c>
    </row>
    <row r="506" spans="1:4453" s="80" customFormat="1" ht="24" customHeight="1" x14ac:dyDescent="0.25">
      <c r="A506" s="101">
        <v>497</v>
      </c>
      <c r="B506" s="102" t="s">
        <v>532</v>
      </c>
      <c r="C506" s="125">
        <v>2.7</v>
      </c>
      <c r="D506" s="125">
        <v>0.23</v>
      </c>
      <c r="E506" s="125">
        <v>1</v>
      </c>
      <c r="F506" s="126"/>
      <c r="G506" s="127"/>
      <c r="H506" s="127"/>
      <c r="I506" s="128"/>
      <c r="J506" s="126"/>
      <c r="K506" s="127"/>
      <c r="L506" s="127"/>
      <c r="M506" s="129">
        <v>5</v>
      </c>
      <c r="N506" s="126"/>
      <c r="O506" s="127"/>
      <c r="P506" s="127"/>
      <c r="Q506" s="128"/>
      <c r="R506" s="126"/>
      <c r="S506" s="127"/>
      <c r="T506" s="128"/>
      <c r="U506" s="130"/>
      <c r="V506" s="131">
        <f t="shared" si="108"/>
        <v>5</v>
      </c>
      <c r="W506" s="132">
        <f t="shared" si="109"/>
        <v>1.5</v>
      </c>
      <c r="X506" s="133">
        <f t="shared" si="110"/>
        <v>0.26833333333333337</v>
      </c>
      <c r="Y506" s="111">
        <f t="shared" si="111"/>
        <v>1.7683333333333333</v>
      </c>
      <c r="Z506" s="112">
        <v>2</v>
      </c>
      <c r="AA506" s="134"/>
      <c r="AB506" s="135"/>
      <c r="AC506" s="115">
        <v>2</v>
      </c>
      <c r="AD506" s="116">
        <v>30</v>
      </c>
      <c r="AE506" s="110">
        <f t="shared" si="103"/>
        <v>0.6</v>
      </c>
      <c r="AF506" s="110">
        <f t="shared" si="104"/>
        <v>0.10733333333333334</v>
      </c>
      <c r="AG506" s="111">
        <f t="shared" si="105"/>
        <v>0.70733333333333337</v>
      </c>
      <c r="AH506" s="117">
        <v>1.9</v>
      </c>
      <c r="AI506" s="117">
        <v>0.05</v>
      </c>
      <c r="AJ506" s="118">
        <f t="shared" si="107"/>
        <v>8.2556666666666665</v>
      </c>
      <c r="AK506" s="119">
        <v>497</v>
      </c>
    </row>
    <row r="507" spans="1:4453" s="139" customFormat="1" ht="24" customHeight="1" x14ac:dyDescent="0.25">
      <c r="A507" s="101">
        <v>498</v>
      </c>
      <c r="B507" s="102" t="s">
        <v>533</v>
      </c>
      <c r="C507" s="125">
        <v>3.5</v>
      </c>
      <c r="D507" s="125">
        <v>1.57</v>
      </c>
      <c r="E507" s="125">
        <v>2</v>
      </c>
      <c r="F507" s="138"/>
      <c r="G507" s="134"/>
      <c r="H507" s="134"/>
      <c r="I507" s="135"/>
      <c r="J507" s="138"/>
      <c r="K507" s="134"/>
      <c r="L507" s="134"/>
      <c r="M507" s="135"/>
      <c r="N507" s="138"/>
      <c r="O507" s="134"/>
      <c r="P507" s="134"/>
      <c r="Q507" s="135"/>
      <c r="R507" s="138"/>
      <c r="S507" s="134"/>
      <c r="T507" s="135"/>
      <c r="U507" s="130">
        <v>4</v>
      </c>
      <c r="V507" s="131">
        <f t="shared" si="108"/>
        <v>4</v>
      </c>
      <c r="W507" s="132">
        <f t="shared" si="109"/>
        <v>1.2</v>
      </c>
      <c r="X507" s="133">
        <f t="shared" si="110"/>
        <v>1.4653333333333334</v>
      </c>
      <c r="Y507" s="111">
        <f t="shared" si="111"/>
        <v>2.6653333333333333</v>
      </c>
      <c r="Z507" s="112">
        <v>2</v>
      </c>
      <c r="AA507" s="134"/>
      <c r="AB507" s="135"/>
      <c r="AC507" s="115">
        <v>1.6</v>
      </c>
      <c r="AD507" s="116">
        <v>30</v>
      </c>
      <c r="AE507" s="110">
        <f t="shared" si="103"/>
        <v>0.48</v>
      </c>
      <c r="AF507" s="110">
        <f t="shared" si="104"/>
        <v>0.58613333333333328</v>
      </c>
      <c r="AG507" s="111">
        <f t="shared" si="105"/>
        <v>1.0661333333333332</v>
      </c>
      <c r="AH507" s="117">
        <v>1.8</v>
      </c>
      <c r="AI507" s="117"/>
      <c r="AJ507" s="118">
        <f t="shared" si="107"/>
        <v>12.601466666666667</v>
      </c>
      <c r="AK507" s="119">
        <v>498</v>
      </c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  <c r="BN507" s="120"/>
      <c r="BO507" s="120"/>
      <c r="BP507" s="120"/>
      <c r="BQ507" s="120"/>
      <c r="BR507" s="120"/>
      <c r="BS507" s="120"/>
      <c r="BT507" s="120"/>
      <c r="BU507" s="120"/>
      <c r="BV507" s="120"/>
      <c r="BW507" s="120"/>
      <c r="BX507" s="120"/>
      <c r="BY507" s="120"/>
      <c r="BZ507" s="120"/>
      <c r="CA507" s="120"/>
      <c r="CB507" s="120"/>
      <c r="CC507" s="120"/>
      <c r="CD507" s="120"/>
      <c r="CE507" s="120"/>
      <c r="CF507" s="120"/>
      <c r="CG507" s="120"/>
      <c r="CH507" s="120"/>
      <c r="CI507" s="120"/>
      <c r="CJ507" s="120"/>
      <c r="CK507" s="120"/>
      <c r="CL507" s="120"/>
      <c r="CM507" s="120"/>
      <c r="CN507" s="120"/>
      <c r="CO507" s="120"/>
      <c r="CP507" s="120"/>
      <c r="CQ507" s="120"/>
      <c r="CR507" s="120"/>
      <c r="CS507" s="120"/>
      <c r="CT507" s="120"/>
      <c r="CU507" s="120"/>
      <c r="CV507" s="120"/>
      <c r="CW507" s="120"/>
      <c r="CX507" s="120"/>
      <c r="CY507" s="120"/>
      <c r="CZ507" s="120"/>
      <c r="DA507" s="120"/>
      <c r="DB507" s="120"/>
      <c r="DC507" s="120"/>
      <c r="DD507" s="120"/>
      <c r="DE507" s="120"/>
      <c r="DF507" s="120"/>
      <c r="DG507" s="120"/>
      <c r="DH507" s="120"/>
      <c r="DI507" s="120"/>
      <c r="DJ507" s="120"/>
      <c r="DK507" s="120"/>
      <c r="DL507" s="120"/>
      <c r="DM507" s="120"/>
      <c r="DN507" s="120"/>
      <c r="DO507" s="120"/>
      <c r="DP507" s="120"/>
      <c r="DQ507" s="120"/>
      <c r="DR507" s="120"/>
      <c r="DS507" s="120"/>
      <c r="DT507" s="120"/>
      <c r="DU507" s="120"/>
      <c r="DV507" s="120"/>
      <c r="DW507" s="120"/>
      <c r="DX507" s="120"/>
      <c r="DY507" s="120"/>
      <c r="DZ507" s="120"/>
      <c r="EA507" s="120"/>
      <c r="EB507" s="120"/>
      <c r="EC507" s="120"/>
      <c r="ED507" s="120"/>
      <c r="EE507" s="120"/>
      <c r="EF507" s="120"/>
      <c r="EG507" s="120"/>
      <c r="EH507" s="120"/>
      <c r="EI507" s="120"/>
      <c r="EJ507" s="120"/>
      <c r="EK507" s="120"/>
      <c r="EL507" s="120"/>
      <c r="EM507" s="120"/>
      <c r="EN507" s="120"/>
      <c r="EO507" s="120"/>
      <c r="EP507" s="120"/>
      <c r="EQ507" s="120"/>
      <c r="ER507" s="120"/>
      <c r="ES507" s="120"/>
      <c r="ET507" s="120"/>
      <c r="EU507" s="120"/>
      <c r="EV507" s="120"/>
      <c r="EW507" s="120"/>
      <c r="EX507" s="120"/>
      <c r="EY507" s="120"/>
      <c r="EZ507" s="120"/>
      <c r="FA507" s="120"/>
      <c r="FB507" s="120"/>
      <c r="FC507" s="120"/>
      <c r="FD507" s="120"/>
      <c r="FE507" s="120"/>
      <c r="FF507" s="120"/>
      <c r="FG507" s="120"/>
      <c r="FH507" s="120"/>
      <c r="FI507" s="120"/>
      <c r="FJ507" s="120"/>
      <c r="FK507" s="120"/>
      <c r="FL507" s="120"/>
      <c r="FM507" s="120"/>
      <c r="FN507" s="120"/>
      <c r="FO507" s="120"/>
      <c r="FP507" s="120"/>
      <c r="FQ507" s="120"/>
      <c r="FR507" s="120"/>
      <c r="FS507" s="120"/>
      <c r="FT507" s="120"/>
      <c r="FU507" s="120"/>
      <c r="FV507" s="120"/>
      <c r="FW507" s="120"/>
      <c r="FX507" s="120"/>
      <c r="FY507" s="120"/>
      <c r="FZ507" s="120"/>
      <c r="GA507" s="120"/>
      <c r="GB507" s="120"/>
      <c r="GC507" s="120"/>
      <c r="GD507" s="120"/>
      <c r="GE507" s="120"/>
      <c r="GF507" s="120"/>
      <c r="GG507" s="120"/>
      <c r="GH507" s="120"/>
      <c r="GI507" s="120"/>
      <c r="GJ507" s="120"/>
      <c r="GK507" s="120"/>
      <c r="GL507" s="120"/>
      <c r="GM507" s="120"/>
      <c r="GN507" s="120"/>
      <c r="GO507" s="120"/>
      <c r="GP507" s="120"/>
      <c r="GQ507" s="120"/>
      <c r="GR507" s="120"/>
      <c r="GS507" s="120"/>
      <c r="GT507" s="120"/>
      <c r="GU507" s="120"/>
      <c r="GV507" s="120"/>
      <c r="GW507" s="120"/>
      <c r="GX507" s="120"/>
      <c r="GY507" s="120"/>
      <c r="GZ507" s="120"/>
      <c r="HA507" s="120"/>
      <c r="HB507" s="120"/>
      <c r="HC507" s="120"/>
      <c r="HD507" s="120"/>
      <c r="HE507" s="120"/>
      <c r="HF507" s="120"/>
      <c r="HG507" s="120"/>
      <c r="HH507" s="120"/>
      <c r="HI507" s="120"/>
      <c r="HJ507" s="120"/>
      <c r="HK507" s="120"/>
      <c r="HL507" s="120"/>
      <c r="HM507" s="120"/>
      <c r="HN507" s="120"/>
      <c r="HO507" s="120"/>
      <c r="HP507" s="120"/>
      <c r="HQ507" s="120"/>
      <c r="HR507" s="120"/>
      <c r="HS507" s="120"/>
      <c r="HT507" s="120"/>
      <c r="HU507" s="120"/>
      <c r="HV507" s="120"/>
      <c r="HW507" s="120"/>
      <c r="HX507" s="120"/>
      <c r="HY507" s="120"/>
      <c r="HZ507" s="120"/>
      <c r="IA507" s="120"/>
      <c r="IB507" s="120"/>
      <c r="IC507" s="120"/>
      <c r="ID507" s="120"/>
      <c r="IE507" s="120"/>
      <c r="IF507" s="120"/>
      <c r="IG507" s="120"/>
      <c r="IH507" s="120"/>
      <c r="II507" s="120"/>
      <c r="IJ507" s="120"/>
      <c r="IK507" s="120"/>
      <c r="IL507" s="120"/>
      <c r="IM507" s="120"/>
      <c r="IN507" s="120"/>
      <c r="IO507" s="120"/>
      <c r="IP507" s="120"/>
      <c r="IQ507" s="120"/>
      <c r="IR507" s="120"/>
      <c r="IS507" s="120"/>
      <c r="IT507" s="120"/>
      <c r="IU507" s="120"/>
      <c r="IV507" s="120"/>
      <c r="IW507" s="120"/>
      <c r="IX507" s="120"/>
      <c r="IY507" s="120"/>
      <c r="IZ507" s="120"/>
      <c r="JA507" s="120"/>
      <c r="JB507" s="120"/>
      <c r="JC507" s="120"/>
      <c r="JD507" s="120"/>
      <c r="JE507" s="120"/>
      <c r="JF507" s="120"/>
      <c r="JG507" s="120"/>
      <c r="JH507" s="120"/>
      <c r="JI507" s="120"/>
      <c r="JJ507" s="120"/>
      <c r="JK507" s="120"/>
      <c r="JL507" s="120"/>
      <c r="JM507" s="120"/>
      <c r="JN507" s="120"/>
      <c r="JO507" s="120"/>
      <c r="JP507" s="120"/>
      <c r="JQ507" s="120"/>
      <c r="JR507" s="120"/>
      <c r="JS507" s="120"/>
      <c r="JT507" s="120"/>
      <c r="JU507" s="120"/>
      <c r="JV507" s="120"/>
      <c r="JW507" s="120"/>
      <c r="JX507" s="120"/>
      <c r="JY507" s="120"/>
      <c r="JZ507" s="120"/>
      <c r="KA507" s="120"/>
      <c r="KB507" s="120"/>
      <c r="KC507" s="120"/>
      <c r="KD507" s="120"/>
      <c r="KE507" s="120"/>
      <c r="KF507" s="120"/>
      <c r="KG507" s="120"/>
      <c r="KH507" s="120"/>
      <c r="KI507" s="120"/>
      <c r="KJ507" s="120"/>
      <c r="KK507" s="120"/>
      <c r="KL507" s="120"/>
      <c r="KM507" s="120"/>
      <c r="KN507" s="120"/>
      <c r="KO507" s="120"/>
      <c r="KP507" s="120"/>
      <c r="KQ507" s="120"/>
      <c r="KR507" s="120"/>
      <c r="KS507" s="120"/>
      <c r="KT507" s="120"/>
      <c r="KU507" s="120"/>
      <c r="KV507" s="120"/>
      <c r="KW507" s="120"/>
      <c r="KX507" s="120"/>
      <c r="KY507" s="120"/>
      <c r="KZ507" s="120"/>
      <c r="LA507" s="120"/>
      <c r="LB507" s="120"/>
      <c r="LC507" s="120"/>
      <c r="LD507" s="120"/>
      <c r="LE507" s="120"/>
      <c r="LF507" s="120"/>
      <c r="LG507" s="120"/>
      <c r="LH507" s="120"/>
      <c r="LI507" s="120"/>
      <c r="LJ507" s="120"/>
      <c r="LK507" s="120"/>
      <c r="LL507" s="120"/>
      <c r="LM507" s="120"/>
      <c r="LN507" s="120"/>
      <c r="LO507" s="120"/>
      <c r="LP507" s="120"/>
      <c r="LQ507" s="120"/>
      <c r="LR507" s="120"/>
      <c r="LS507" s="120"/>
      <c r="LT507" s="120"/>
      <c r="LU507" s="120"/>
      <c r="LV507" s="120"/>
      <c r="LW507" s="120"/>
      <c r="LX507" s="120"/>
      <c r="LY507" s="120"/>
      <c r="LZ507" s="120"/>
      <c r="MA507" s="120"/>
      <c r="MB507" s="120"/>
      <c r="MC507" s="120"/>
      <c r="MD507" s="120"/>
      <c r="ME507" s="120"/>
      <c r="MF507" s="120"/>
      <c r="MG507" s="120"/>
      <c r="MH507" s="120"/>
      <c r="MI507" s="120"/>
      <c r="MJ507" s="120"/>
      <c r="MK507" s="120"/>
      <c r="ML507" s="120"/>
      <c r="MM507" s="120"/>
      <c r="MN507" s="120"/>
      <c r="MO507" s="120"/>
      <c r="MP507" s="120"/>
      <c r="MQ507" s="120"/>
      <c r="MR507" s="120"/>
      <c r="MS507" s="120"/>
      <c r="MT507" s="120"/>
      <c r="MU507" s="120"/>
      <c r="MV507" s="120"/>
      <c r="MW507" s="120"/>
      <c r="MX507" s="120"/>
      <c r="MY507" s="120"/>
      <c r="MZ507" s="120"/>
      <c r="NA507" s="120"/>
      <c r="NB507" s="120"/>
      <c r="NC507" s="120"/>
      <c r="ND507" s="120"/>
      <c r="NE507" s="120"/>
      <c r="NF507" s="120"/>
      <c r="NG507" s="120"/>
      <c r="NH507" s="120"/>
      <c r="NI507" s="120"/>
      <c r="NJ507" s="120"/>
      <c r="NK507" s="120"/>
      <c r="NL507" s="120"/>
      <c r="NM507" s="120"/>
      <c r="NN507" s="120"/>
      <c r="NO507" s="120"/>
      <c r="NP507" s="120"/>
      <c r="NQ507" s="120"/>
      <c r="NR507" s="120"/>
      <c r="NS507" s="120"/>
      <c r="NT507" s="120"/>
      <c r="NU507" s="120"/>
      <c r="NV507" s="120"/>
      <c r="NW507" s="120"/>
      <c r="NX507" s="120"/>
      <c r="NY507" s="120"/>
      <c r="NZ507" s="120"/>
      <c r="OA507" s="120"/>
      <c r="OB507" s="120"/>
      <c r="OC507" s="120"/>
      <c r="OD507" s="120"/>
      <c r="OE507" s="120"/>
      <c r="OF507" s="120"/>
      <c r="OG507" s="120"/>
      <c r="OH507" s="120"/>
      <c r="OI507" s="120"/>
      <c r="OJ507" s="120"/>
      <c r="OK507" s="120"/>
      <c r="OL507" s="120"/>
      <c r="OM507" s="120"/>
      <c r="ON507" s="120"/>
      <c r="OO507" s="120"/>
      <c r="OP507" s="120"/>
      <c r="OQ507" s="120"/>
      <c r="OR507" s="120"/>
      <c r="OS507" s="120"/>
      <c r="OT507" s="120"/>
      <c r="OU507" s="120"/>
      <c r="OV507" s="120"/>
      <c r="OW507" s="120"/>
      <c r="OX507" s="120"/>
      <c r="OY507" s="120"/>
      <c r="OZ507" s="120"/>
      <c r="PA507" s="120"/>
      <c r="PB507" s="120"/>
      <c r="PC507" s="120"/>
      <c r="PD507" s="120"/>
      <c r="PE507" s="120"/>
      <c r="PF507" s="120"/>
      <c r="PG507" s="120"/>
      <c r="PH507" s="120"/>
      <c r="PI507" s="120"/>
      <c r="PJ507" s="120"/>
      <c r="PK507" s="120"/>
      <c r="PL507" s="120"/>
      <c r="PM507" s="120"/>
      <c r="PN507" s="120"/>
      <c r="PO507" s="120"/>
      <c r="PP507" s="120"/>
      <c r="PQ507" s="120"/>
      <c r="PR507" s="120"/>
      <c r="PS507" s="120"/>
      <c r="PT507" s="120"/>
      <c r="PU507" s="120"/>
      <c r="PV507" s="120"/>
      <c r="PW507" s="120"/>
      <c r="PX507" s="120"/>
      <c r="PY507" s="120"/>
      <c r="PZ507" s="120"/>
      <c r="QA507" s="120"/>
      <c r="QB507" s="120"/>
      <c r="QC507" s="120"/>
      <c r="QD507" s="120"/>
      <c r="QE507" s="120"/>
      <c r="QF507" s="120"/>
      <c r="QG507" s="120"/>
      <c r="QH507" s="120"/>
      <c r="QI507" s="120"/>
      <c r="QJ507" s="120"/>
      <c r="QK507" s="120"/>
      <c r="QL507" s="120"/>
      <c r="QM507" s="120"/>
      <c r="QN507" s="120"/>
      <c r="QO507" s="120"/>
      <c r="QP507" s="120"/>
      <c r="QQ507" s="120"/>
      <c r="QR507" s="120"/>
      <c r="QS507" s="120"/>
      <c r="QT507" s="120"/>
      <c r="QU507" s="120"/>
      <c r="QV507" s="120"/>
      <c r="QW507" s="120"/>
      <c r="QX507" s="120"/>
      <c r="QY507" s="120"/>
      <c r="QZ507" s="120"/>
      <c r="RA507" s="120"/>
      <c r="RB507" s="120"/>
      <c r="RC507" s="120"/>
      <c r="RD507" s="120"/>
      <c r="RE507" s="120"/>
      <c r="RF507" s="120"/>
      <c r="RG507" s="120"/>
      <c r="RH507" s="120"/>
      <c r="RI507" s="120"/>
      <c r="RJ507" s="120"/>
      <c r="RK507" s="120"/>
      <c r="RL507" s="120"/>
      <c r="RM507" s="120"/>
      <c r="RN507" s="120"/>
      <c r="RO507" s="120"/>
      <c r="RP507" s="120"/>
      <c r="RQ507" s="120"/>
      <c r="RR507" s="120"/>
      <c r="RS507" s="120"/>
      <c r="RT507" s="120"/>
      <c r="RU507" s="120"/>
      <c r="RV507" s="120"/>
      <c r="RW507" s="120"/>
      <c r="RX507" s="120"/>
      <c r="RY507" s="120"/>
      <c r="RZ507" s="120"/>
      <c r="SA507" s="120"/>
      <c r="SB507" s="120"/>
      <c r="SC507" s="120"/>
      <c r="SD507" s="120"/>
      <c r="SE507" s="120"/>
      <c r="SF507" s="120"/>
      <c r="SG507" s="120"/>
      <c r="SH507" s="120"/>
      <c r="SI507" s="120"/>
      <c r="SJ507" s="120"/>
      <c r="SK507" s="120"/>
      <c r="SL507" s="120"/>
      <c r="SM507" s="120"/>
      <c r="SN507" s="120"/>
      <c r="SO507" s="120"/>
      <c r="SP507" s="120"/>
      <c r="SQ507" s="120"/>
      <c r="SR507" s="120"/>
      <c r="SS507" s="120"/>
      <c r="ST507" s="120"/>
      <c r="SU507" s="120"/>
      <c r="SV507" s="120"/>
      <c r="SW507" s="120"/>
      <c r="SX507" s="120"/>
      <c r="SY507" s="120"/>
      <c r="SZ507" s="120"/>
      <c r="TA507" s="120"/>
      <c r="TB507" s="120"/>
      <c r="TC507" s="120"/>
      <c r="TD507" s="120"/>
      <c r="TE507" s="120"/>
      <c r="TF507" s="120"/>
      <c r="TG507" s="120"/>
      <c r="TH507" s="120"/>
      <c r="TI507" s="120"/>
      <c r="TJ507" s="120"/>
      <c r="TK507" s="120"/>
      <c r="TL507" s="120"/>
      <c r="TM507" s="120"/>
      <c r="TN507" s="120"/>
      <c r="TO507" s="120"/>
      <c r="TP507" s="120"/>
      <c r="TQ507" s="120"/>
      <c r="TR507" s="120"/>
      <c r="TS507" s="120"/>
      <c r="TT507" s="120"/>
      <c r="TU507" s="120"/>
      <c r="TV507" s="120"/>
      <c r="TW507" s="120"/>
      <c r="TX507" s="120"/>
      <c r="TY507" s="120"/>
      <c r="TZ507" s="120"/>
      <c r="UA507" s="120"/>
      <c r="UB507" s="120"/>
      <c r="UC507" s="120"/>
      <c r="UD507" s="120"/>
      <c r="UE507" s="120"/>
      <c r="UF507" s="120"/>
      <c r="UG507" s="120"/>
      <c r="UH507" s="120"/>
      <c r="UI507" s="120"/>
      <c r="UJ507" s="120"/>
      <c r="UK507" s="120"/>
      <c r="UL507" s="120"/>
      <c r="UM507" s="120"/>
      <c r="UN507" s="120"/>
      <c r="UO507" s="120"/>
      <c r="UP507" s="120"/>
      <c r="UQ507" s="120"/>
      <c r="UR507" s="120"/>
      <c r="US507" s="120"/>
      <c r="UT507" s="120"/>
      <c r="UU507" s="120"/>
      <c r="UV507" s="120"/>
      <c r="UW507" s="120"/>
      <c r="UX507" s="120"/>
      <c r="UY507" s="120"/>
      <c r="UZ507" s="120"/>
      <c r="VA507" s="120"/>
      <c r="VB507" s="120"/>
      <c r="VC507" s="120"/>
      <c r="VD507" s="120"/>
      <c r="VE507" s="120"/>
      <c r="VF507" s="120"/>
      <c r="VG507" s="120"/>
      <c r="VH507" s="120"/>
      <c r="VI507" s="120"/>
      <c r="VJ507" s="120"/>
      <c r="VK507" s="120"/>
      <c r="VL507" s="120"/>
      <c r="VM507" s="120"/>
      <c r="VN507" s="120"/>
      <c r="VO507" s="120"/>
      <c r="VP507" s="120"/>
      <c r="VQ507" s="120"/>
      <c r="VR507" s="120"/>
      <c r="VS507" s="120"/>
      <c r="VT507" s="120"/>
      <c r="VU507" s="120"/>
      <c r="VV507" s="120"/>
      <c r="VW507" s="120"/>
      <c r="VX507" s="120"/>
      <c r="VY507" s="120"/>
      <c r="VZ507" s="120"/>
      <c r="WA507" s="120"/>
      <c r="WB507" s="120"/>
      <c r="WC507" s="120"/>
      <c r="WD507" s="120"/>
      <c r="WE507" s="120"/>
      <c r="WF507" s="120"/>
      <c r="WG507" s="120"/>
      <c r="WH507" s="120"/>
      <c r="WI507" s="120"/>
      <c r="WJ507" s="120"/>
      <c r="WK507" s="120"/>
      <c r="WL507" s="120"/>
      <c r="WM507" s="120"/>
      <c r="WN507" s="120"/>
      <c r="WO507" s="120"/>
      <c r="WP507" s="120"/>
      <c r="WQ507" s="120"/>
      <c r="WR507" s="120"/>
      <c r="WS507" s="120"/>
      <c r="WT507" s="120"/>
      <c r="WU507" s="120"/>
      <c r="WV507" s="120"/>
      <c r="WW507" s="120"/>
      <c r="WX507" s="120"/>
      <c r="WY507" s="120"/>
      <c r="WZ507" s="120"/>
      <c r="XA507" s="120"/>
      <c r="XB507" s="120"/>
      <c r="XC507" s="120"/>
      <c r="XD507" s="120"/>
      <c r="XE507" s="120"/>
      <c r="XF507" s="120"/>
      <c r="XG507" s="120"/>
      <c r="XH507" s="120"/>
      <c r="XI507" s="120"/>
      <c r="XJ507" s="120"/>
      <c r="XK507" s="120"/>
      <c r="XL507" s="120"/>
      <c r="XM507" s="120"/>
      <c r="XN507" s="120"/>
      <c r="XO507" s="120"/>
      <c r="XP507" s="120"/>
      <c r="XQ507" s="120"/>
      <c r="XR507" s="120"/>
      <c r="XS507" s="120"/>
      <c r="XT507" s="120"/>
      <c r="XU507" s="120"/>
      <c r="XV507" s="120"/>
      <c r="XW507" s="120"/>
      <c r="XX507" s="120"/>
      <c r="XY507" s="120"/>
      <c r="XZ507" s="120"/>
      <c r="YA507" s="120"/>
      <c r="YB507" s="120"/>
      <c r="YC507" s="120"/>
      <c r="YD507" s="120"/>
      <c r="YE507" s="120"/>
      <c r="YF507" s="120"/>
      <c r="YG507" s="120"/>
      <c r="YH507" s="120"/>
      <c r="YI507" s="120"/>
      <c r="YJ507" s="120"/>
      <c r="YK507" s="120"/>
      <c r="YL507" s="120"/>
      <c r="YM507" s="120"/>
      <c r="YN507" s="120"/>
      <c r="YO507" s="120"/>
      <c r="YP507" s="120"/>
      <c r="YQ507" s="120"/>
      <c r="YR507" s="120"/>
      <c r="YS507" s="120"/>
      <c r="YT507" s="120"/>
      <c r="YU507" s="120"/>
      <c r="YV507" s="120"/>
      <c r="YW507" s="120"/>
      <c r="YX507" s="120"/>
      <c r="YY507" s="120"/>
      <c r="YZ507" s="120"/>
      <c r="ZA507" s="120"/>
      <c r="ZB507" s="120"/>
      <c r="ZC507" s="120"/>
      <c r="ZD507" s="120"/>
      <c r="ZE507" s="120"/>
      <c r="ZF507" s="120"/>
      <c r="ZG507" s="120"/>
      <c r="ZH507" s="120"/>
      <c r="ZI507" s="120"/>
      <c r="ZJ507" s="120"/>
      <c r="ZK507" s="120"/>
      <c r="ZL507" s="120"/>
      <c r="ZM507" s="120"/>
      <c r="ZN507" s="120"/>
      <c r="ZO507" s="120"/>
      <c r="ZP507" s="120"/>
      <c r="ZQ507" s="120"/>
      <c r="ZR507" s="120"/>
      <c r="ZS507" s="120"/>
      <c r="ZT507" s="120"/>
      <c r="ZU507" s="120"/>
      <c r="ZV507" s="120"/>
      <c r="ZW507" s="120"/>
      <c r="ZX507" s="120"/>
      <c r="ZY507" s="120"/>
      <c r="ZZ507" s="120"/>
      <c r="AAA507" s="120"/>
      <c r="AAB507" s="120"/>
      <c r="AAC507" s="120"/>
      <c r="AAD507" s="120"/>
      <c r="AAE507" s="120"/>
      <c r="AAF507" s="120"/>
      <c r="AAG507" s="120"/>
      <c r="AAH507" s="120"/>
      <c r="AAI507" s="120"/>
      <c r="AAJ507" s="120"/>
      <c r="AAK507" s="120"/>
      <c r="AAL507" s="120"/>
      <c r="AAM507" s="120"/>
      <c r="AAN507" s="120"/>
      <c r="AAO507" s="120"/>
      <c r="AAP507" s="120"/>
      <c r="AAQ507" s="120"/>
      <c r="AAR507" s="120"/>
      <c r="AAS507" s="120"/>
      <c r="AAT507" s="120"/>
      <c r="AAU507" s="120"/>
      <c r="AAV507" s="120"/>
      <c r="AAW507" s="120"/>
      <c r="AAX507" s="120"/>
      <c r="AAY507" s="120"/>
      <c r="AAZ507" s="120"/>
      <c r="ABA507" s="120"/>
      <c r="ABB507" s="120"/>
      <c r="ABC507" s="120"/>
      <c r="ABD507" s="120"/>
      <c r="ABE507" s="120"/>
      <c r="ABF507" s="120"/>
      <c r="ABG507" s="120"/>
      <c r="ABH507" s="120"/>
      <c r="ABI507" s="120"/>
      <c r="ABJ507" s="120"/>
      <c r="ABK507" s="120"/>
      <c r="ABL507" s="120"/>
      <c r="ABM507" s="120"/>
      <c r="ABN507" s="120"/>
      <c r="ABO507" s="120"/>
      <c r="ABP507" s="120"/>
      <c r="ABQ507" s="120"/>
      <c r="ABR507" s="120"/>
      <c r="ABS507" s="120"/>
      <c r="ABT507" s="120"/>
      <c r="ABU507" s="120"/>
      <c r="ABV507" s="120"/>
      <c r="ABW507" s="120"/>
      <c r="ABX507" s="120"/>
      <c r="ABY507" s="120"/>
      <c r="ABZ507" s="120"/>
      <c r="ACA507" s="120"/>
      <c r="ACB507" s="120"/>
      <c r="ACC507" s="120"/>
      <c r="ACD507" s="120"/>
      <c r="ACE507" s="120"/>
      <c r="ACF507" s="120"/>
      <c r="ACG507" s="120"/>
      <c r="ACH507" s="120"/>
      <c r="ACI507" s="120"/>
      <c r="ACJ507" s="120"/>
      <c r="ACK507" s="120"/>
      <c r="ACL507" s="120"/>
      <c r="ACM507" s="120"/>
      <c r="ACN507" s="120"/>
      <c r="ACO507" s="120"/>
      <c r="ACP507" s="120"/>
      <c r="ACQ507" s="120"/>
      <c r="ACR507" s="120"/>
      <c r="ACS507" s="120"/>
      <c r="ACT507" s="120"/>
      <c r="ACU507" s="120"/>
      <c r="ACV507" s="120"/>
      <c r="ACW507" s="120"/>
      <c r="ACX507" s="120"/>
      <c r="ACY507" s="120"/>
      <c r="ACZ507" s="120"/>
      <c r="ADA507" s="120"/>
      <c r="ADB507" s="120"/>
      <c r="ADC507" s="120"/>
      <c r="ADD507" s="120"/>
      <c r="ADE507" s="120"/>
      <c r="ADF507" s="120"/>
      <c r="ADG507" s="120"/>
      <c r="ADH507" s="120"/>
      <c r="ADI507" s="120"/>
      <c r="ADJ507" s="120"/>
      <c r="ADK507" s="120"/>
      <c r="ADL507" s="120"/>
      <c r="ADM507" s="120"/>
      <c r="ADN507" s="120"/>
      <c r="ADO507" s="120"/>
      <c r="ADP507" s="120"/>
      <c r="ADQ507" s="120"/>
      <c r="ADR507" s="120"/>
      <c r="ADS507" s="120"/>
      <c r="ADT507" s="120"/>
      <c r="ADU507" s="120"/>
      <c r="ADV507" s="120"/>
      <c r="ADW507" s="120"/>
      <c r="ADX507" s="120"/>
      <c r="ADY507" s="120"/>
      <c r="ADZ507" s="120"/>
      <c r="AEA507" s="120"/>
      <c r="AEB507" s="120"/>
      <c r="AEC507" s="120"/>
      <c r="AED507" s="120"/>
      <c r="AEE507" s="120"/>
      <c r="AEF507" s="120"/>
      <c r="AEG507" s="120"/>
      <c r="AEH507" s="120"/>
      <c r="AEI507" s="120"/>
      <c r="AEJ507" s="120"/>
      <c r="AEK507" s="120"/>
      <c r="AEL507" s="120"/>
      <c r="AEM507" s="120"/>
      <c r="AEN507" s="120"/>
      <c r="AEO507" s="120"/>
      <c r="AEP507" s="120"/>
      <c r="AEQ507" s="120"/>
      <c r="AER507" s="120"/>
      <c r="AES507" s="120"/>
      <c r="AET507" s="120"/>
      <c r="AEU507" s="120"/>
      <c r="AEV507" s="120"/>
      <c r="AEW507" s="120"/>
      <c r="AEX507" s="120"/>
      <c r="AEY507" s="120"/>
      <c r="AEZ507" s="120"/>
      <c r="AFA507" s="120"/>
      <c r="AFB507" s="120"/>
      <c r="AFC507" s="120"/>
      <c r="AFD507" s="120"/>
      <c r="AFE507" s="120"/>
      <c r="AFF507" s="120"/>
      <c r="AFG507" s="120"/>
      <c r="AFH507" s="120"/>
      <c r="AFI507" s="120"/>
      <c r="AFJ507" s="120"/>
      <c r="AFK507" s="120"/>
      <c r="AFL507" s="120"/>
      <c r="AFM507" s="120"/>
      <c r="AFN507" s="120"/>
      <c r="AFO507" s="120"/>
      <c r="AFP507" s="120"/>
      <c r="AFQ507" s="120"/>
      <c r="AFR507" s="120"/>
      <c r="AFS507" s="120"/>
      <c r="AFT507" s="120"/>
      <c r="AFU507" s="120"/>
      <c r="AFV507" s="120"/>
      <c r="AFW507" s="120"/>
      <c r="AFX507" s="120"/>
      <c r="AFY507" s="120"/>
      <c r="AFZ507" s="120"/>
      <c r="AGA507" s="120"/>
      <c r="AGB507" s="120"/>
      <c r="AGC507" s="120"/>
      <c r="AGD507" s="120"/>
      <c r="AGE507" s="120"/>
      <c r="AGF507" s="120"/>
      <c r="AGG507" s="120"/>
      <c r="AGH507" s="120"/>
      <c r="AGI507" s="120"/>
      <c r="AGJ507" s="120"/>
      <c r="AGK507" s="120"/>
      <c r="AGL507" s="120"/>
      <c r="AGM507" s="120"/>
      <c r="AGN507" s="120"/>
      <c r="AGO507" s="120"/>
      <c r="AGP507" s="120"/>
      <c r="AGQ507" s="120"/>
      <c r="AGR507" s="120"/>
      <c r="AGS507" s="120"/>
      <c r="AGT507" s="120"/>
      <c r="AGU507" s="120"/>
      <c r="AGV507" s="120"/>
      <c r="AGW507" s="120"/>
      <c r="AGX507" s="120"/>
      <c r="AGY507" s="120"/>
      <c r="AGZ507" s="120"/>
      <c r="AHA507" s="120"/>
      <c r="AHB507" s="120"/>
      <c r="AHC507" s="120"/>
      <c r="AHD507" s="120"/>
      <c r="AHE507" s="120"/>
      <c r="AHF507" s="120"/>
      <c r="AHG507" s="120"/>
      <c r="AHH507" s="120"/>
      <c r="AHI507" s="120"/>
      <c r="AHJ507" s="120"/>
      <c r="AHK507" s="120"/>
      <c r="AHL507" s="120"/>
      <c r="AHM507" s="120"/>
      <c r="AHN507" s="120"/>
      <c r="AHO507" s="120"/>
      <c r="AHP507" s="120"/>
      <c r="AHQ507" s="120"/>
      <c r="AHR507" s="120"/>
      <c r="AHS507" s="120"/>
      <c r="AHT507" s="120"/>
      <c r="AHU507" s="120"/>
      <c r="AHV507" s="120"/>
      <c r="AHW507" s="120"/>
      <c r="AHX507" s="120"/>
      <c r="AHY507" s="120"/>
      <c r="AHZ507" s="120"/>
      <c r="AIA507" s="120"/>
      <c r="AIB507" s="120"/>
      <c r="AIC507" s="120"/>
      <c r="AID507" s="120"/>
      <c r="AIE507" s="120"/>
      <c r="AIF507" s="120"/>
      <c r="AIG507" s="120"/>
      <c r="AIH507" s="120"/>
      <c r="AII507" s="120"/>
      <c r="AIJ507" s="120"/>
      <c r="AIK507" s="120"/>
      <c r="AIL507" s="120"/>
      <c r="AIM507" s="120"/>
      <c r="AIN507" s="120"/>
      <c r="AIO507" s="120"/>
      <c r="AIP507" s="120"/>
      <c r="AIQ507" s="120"/>
      <c r="AIR507" s="120"/>
      <c r="AIS507" s="120"/>
      <c r="AIT507" s="120"/>
      <c r="AIU507" s="120"/>
      <c r="AIV507" s="120"/>
      <c r="AIW507" s="120"/>
      <c r="AIX507" s="120"/>
      <c r="AIY507" s="120"/>
      <c r="AIZ507" s="120"/>
      <c r="AJA507" s="120"/>
      <c r="AJB507" s="120"/>
      <c r="AJC507" s="120"/>
      <c r="AJD507" s="120"/>
      <c r="AJE507" s="120"/>
      <c r="AJF507" s="120"/>
      <c r="AJG507" s="120"/>
      <c r="AJH507" s="120"/>
      <c r="AJI507" s="120"/>
      <c r="AJJ507" s="120"/>
      <c r="AJK507" s="120"/>
      <c r="AJL507" s="120"/>
      <c r="AJM507" s="120"/>
      <c r="AJN507" s="120"/>
      <c r="AJO507" s="120"/>
      <c r="AJP507" s="120"/>
      <c r="AJQ507" s="120"/>
      <c r="AJR507" s="120"/>
      <c r="AJS507" s="120"/>
      <c r="AJT507" s="120"/>
      <c r="AJU507" s="120"/>
      <c r="AJV507" s="120"/>
      <c r="AJW507" s="120"/>
      <c r="AJX507" s="120"/>
      <c r="AJY507" s="120"/>
      <c r="AJZ507" s="120"/>
      <c r="AKA507" s="120"/>
      <c r="AKB507" s="120"/>
      <c r="AKC507" s="120"/>
      <c r="AKD507" s="120"/>
      <c r="AKE507" s="120"/>
      <c r="AKF507" s="120"/>
      <c r="AKG507" s="120"/>
      <c r="AKH507" s="120"/>
      <c r="AKI507" s="120"/>
      <c r="AKJ507" s="120"/>
      <c r="AKK507" s="120"/>
      <c r="AKL507" s="120"/>
      <c r="AKM507" s="120"/>
      <c r="AKN507" s="120"/>
      <c r="AKO507" s="120"/>
      <c r="AKP507" s="120"/>
      <c r="AKQ507" s="120"/>
      <c r="AKR507" s="120"/>
      <c r="AKS507" s="120"/>
      <c r="AKT507" s="120"/>
      <c r="AKU507" s="120"/>
      <c r="AKV507" s="120"/>
      <c r="AKW507" s="120"/>
      <c r="AKX507" s="120"/>
      <c r="AKY507" s="120"/>
      <c r="AKZ507" s="120"/>
      <c r="ALA507" s="120"/>
      <c r="ALB507" s="120"/>
      <c r="ALC507" s="120"/>
      <c r="ALD507" s="120"/>
      <c r="ALE507" s="120"/>
      <c r="ALF507" s="120"/>
      <c r="ALG507" s="120"/>
      <c r="ALH507" s="120"/>
      <c r="ALI507" s="120"/>
      <c r="ALJ507" s="120"/>
      <c r="ALK507" s="120"/>
      <c r="ALL507" s="120"/>
      <c r="ALM507" s="120"/>
      <c r="ALN507" s="120"/>
      <c r="ALO507" s="120"/>
      <c r="ALP507" s="120"/>
      <c r="ALQ507" s="120"/>
      <c r="ALR507" s="120"/>
      <c r="ALS507" s="120"/>
      <c r="ALT507" s="120"/>
      <c r="ALU507" s="120"/>
      <c r="ALV507" s="120"/>
      <c r="ALW507" s="120"/>
      <c r="ALX507" s="120"/>
      <c r="ALY507" s="120"/>
      <c r="ALZ507" s="120"/>
      <c r="AMA507" s="120"/>
      <c r="AMB507" s="120"/>
      <c r="AMC507" s="120"/>
      <c r="AMD507" s="120"/>
      <c r="AME507" s="120"/>
      <c r="AMF507" s="120"/>
      <c r="AMG507" s="120"/>
      <c r="AMH507" s="120"/>
      <c r="AMI507" s="120"/>
      <c r="AMJ507" s="120"/>
      <c r="AMK507" s="120"/>
      <c r="AML507" s="120"/>
      <c r="AMM507" s="120"/>
      <c r="AMN507" s="120"/>
      <c r="AMO507" s="120"/>
      <c r="AMP507" s="120"/>
      <c r="AMQ507" s="120"/>
      <c r="AMR507" s="120"/>
      <c r="AMS507" s="120"/>
      <c r="AMT507" s="120"/>
      <c r="AMU507" s="120"/>
      <c r="AMV507" s="120"/>
      <c r="AMW507" s="120"/>
      <c r="AMX507" s="120"/>
      <c r="AMY507" s="120"/>
      <c r="AMZ507" s="120"/>
      <c r="ANA507" s="120"/>
      <c r="ANB507" s="120"/>
      <c r="ANC507" s="120"/>
      <c r="AND507" s="120"/>
      <c r="ANE507" s="120"/>
      <c r="ANF507" s="120"/>
      <c r="ANG507" s="120"/>
      <c r="ANH507" s="120"/>
      <c r="ANI507" s="120"/>
      <c r="ANJ507" s="120"/>
      <c r="ANK507" s="120"/>
      <c r="ANL507" s="120"/>
      <c r="ANM507" s="120"/>
      <c r="ANN507" s="120"/>
      <c r="ANO507" s="120"/>
      <c r="ANP507" s="120"/>
      <c r="ANQ507" s="120"/>
      <c r="ANR507" s="120"/>
      <c r="ANS507" s="120"/>
      <c r="ANT507" s="120"/>
      <c r="ANU507" s="120"/>
      <c r="ANV507" s="120"/>
      <c r="ANW507" s="120"/>
      <c r="ANX507" s="120"/>
      <c r="ANY507" s="120"/>
      <c r="ANZ507" s="120"/>
      <c r="AOA507" s="120"/>
      <c r="AOB507" s="120"/>
      <c r="AOC507" s="120"/>
      <c r="AOD507" s="120"/>
      <c r="AOE507" s="120"/>
      <c r="AOF507" s="120"/>
      <c r="AOG507" s="120"/>
      <c r="AOH507" s="120"/>
      <c r="AOI507" s="120"/>
      <c r="AOJ507" s="120"/>
      <c r="AOK507" s="120"/>
      <c r="AOL507" s="120"/>
      <c r="AOM507" s="120"/>
      <c r="AON507" s="120"/>
      <c r="AOO507" s="120"/>
      <c r="AOP507" s="120"/>
      <c r="AOQ507" s="120"/>
      <c r="AOR507" s="120"/>
      <c r="AOS507" s="120"/>
      <c r="AOT507" s="120"/>
      <c r="AOU507" s="120"/>
      <c r="AOV507" s="120"/>
      <c r="AOW507" s="120"/>
      <c r="AOX507" s="120"/>
      <c r="AOY507" s="120"/>
      <c r="AOZ507" s="120"/>
      <c r="APA507" s="120"/>
      <c r="APB507" s="120"/>
      <c r="APC507" s="120"/>
      <c r="APD507" s="120"/>
      <c r="APE507" s="120"/>
      <c r="APF507" s="120"/>
      <c r="APG507" s="120"/>
      <c r="APH507" s="120"/>
      <c r="API507" s="120"/>
      <c r="APJ507" s="120"/>
      <c r="APK507" s="120"/>
      <c r="APL507" s="120"/>
      <c r="APM507" s="120"/>
      <c r="APN507" s="120"/>
      <c r="APO507" s="120"/>
      <c r="APP507" s="120"/>
      <c r="APQ507" s="120"/>
      <c r="APR507" s="120"/>
      <c r="APS507" s="120"/>
      <c r="APT507" s="120"/>
      <c r="APU507" s="120"/>
      <c r="APV507" s="120"/>
      <c r="APW507" s="120"/>
      <c r="APX507" s="120"/>
      <c r="APY507" s="120"/>
      <c r="APZ507" s="120"/>
      <c r="AQA507" s="120"/>
      <c r="AQB507" s="120"/>
      <c r="AQC507" s="120"/>
      <c r="AQD507" s="120"/>
      <c r="AQE507" s="120"/>
      <c r="AQF507" s="120"/>
      <c r="AQG507" s="120"/>
      <c r="AQH507" s="120"/>
      <c r="AQI507" s="120"/>
      <c r="AQJ507" s="120"/>
      <c r="AQK507" s="120"/>
      <c r="AQL507" s="120"/>
      <c r="AQM507" s="120"/>
      <c r="AQN507" s="120"/>
      <c r="AQO507" s="120"/>
      <c r="AQP507" s="120"/>
      <c r="AQQ507" s="120"/>
      <c r="AQR507" s="120"/>
      <c r="AQS507" s="120"/>
      <c r="AQT507" s="120"/>
      <c r="AQU507" s="120"/>
      <c r="AQV507" s="120"/>
      <c r="AQW507" s="120"/>
      <c r="AQX507" s="120"/>
      <c r="AQY507" s="120"/>
      <c r="AQZ507" s="120"/>
      <c r="ARA507" s="120"/>
      <c r="ARB507" s="120"/>
      <c r="ARC507" s="120"/>
      <c r="ARD507" s="120"/>
      <c r="ARE507" s="120"/>
      <c r="ARF507" s="120"/>
      <c r="ARG507" s="120"/>
      <c r="ARH507" s="120"/>
      <c r="ARI507" s="120"/>
      <c r="ARJ507" s="120"/>
      <c r="ARK507" s="120"/>
      <c r="ARL507" s="120"/>
      <c r="ARM507" s="120"/>
      <c r="ARN507" s="120"/>
      <c r="ARO507" s="120"/>
      <c r="ARP507" s="120"/>
      <c r="ARQ507" s="120"/>
      <c r="ARR507" s="120"/>
      <c r="ARS507" s="120"/>
      <c r="ART507" s="120"/>
      <c r="ARU507" s="120"/>
      <c r="ARV507" s="120"/>
      <c r="ARW507" s="120"/>
      <c r="ARX507" s="120"/>
      <c r="ARY507" s="120"/>
      <c r="ARZ507" s="120"/>
      <c r="ASA507" s="120"/>
      <c r="ASB507" s="120"/>
      <c r="ASC507" s="120"/>
      <c r="ASD507" s="120"/>
      <c r="ASE507" s="120"/>
      <c r="ASF507" s="120"/>
      <c r="ASG507" s="120"/>
      <c r="ASH507" s="120"/>
      <c r="ASI507" s="120"/>
      <c r="ASJ507" s="120"/>
      <c r="ASK507" s="120"/>
      <c r="ASL507" s="120"/>
      <c r="ASM507" s="120"/>
      <c r="ASN507" s="120"/>
      <c r="ASO507" s="120"/>
      <c r="ASP507" s="120"/>
      <c r="ASQ507" s="120"/>
      <c r="ASR507" s="120"/>
      <c r="ASS507" s="120"/>
      <c r="AST507" s="120"/>
      <c r="ASU507" s="120"/>
      <c r="ASV507" s="120"/>
      <c r="ASW507" s="120"/>
      <c r="ASX507" s="120"/>
      <c r="ASY507" s="120"/>
      <c r="ASZ507" s="120"/>
      <c r="ATA507" s="120"/>
      <c r="ATB507" s="120"/>
      <c r="ATC507" s="120"/>
      <c r="ATD507" s="120"/>
      <c r="ATE507" s="120"/>
      <c r="ATF507" s="120"/>
      <c r="ATG507" s="120"/>
      <c r="ATH507" s="120"/>
      <c r="ATI507" s="120"/>
      <c r="ATJ507" s="120"/>
      <c r="ATK507" s="120"/>
      <c r="ATL507" s="120"/>
      <c r="ATM507" s="120"/>
      <c r="ATN507" s="120"/>
      <c r="ATO507" s="120"/>
      <c r="ATP507" s="120"/>
      <c r="ATQ507" s="120"/>
      <c r="ATR507" s="120"/>
      <c r="ATS507" s="120"/>
      <c r="ATT507" s="120"/>
      <c r="ATU507" s="120"/>
      <c r="ATV507" s="120"/>
      <c r="ATW507" s="120"/>
      <c r="ATX507" s="120"/>
      <c r="ATY507" s="120"/>
      <c r="ATZ507" s="120"/>
      <c r="AUA507" s="120"/>
      <c r="AUB507" s="120"/>
      <c r="AUC507" s="120"/>
      <c r="AUD507" s="120"/>
      <c r="AUE507" s="120"/>
      <c r="AUF507" s="120"/>
      <c r="AUG507" s="120"/>
      <c r="AUH507" s="120"/>
      <c r="AUI507" s="120"/>
      <c r="AUJ507" s="120"/>
      <c r="AUK507" s="120"/>
      <c r="AUL507" s="120"/>
      <c r="AUM507" s="120"/>
      <c r="AUN507" s="120"/>
      <c r="AUO507" s="120"/>
      <c r="AUP507" s="120"/>
      <c r="AUQ507" s="120"/>
      <c r="AUR507" s="120"/>
      <c r="AUS507" s="120"/>
      <c r="AUT507" s="120"/>
      <c r="AUU507" s="120"/>
      <c r="AUV507" s="120"/>
      <c r="AUW507" s="120"/>
      <c r="AUX507" s="120"/>
      <c r="AUY507" s="120"/>
      <c r="AUZ507" s="120"/>
      <c r="AVA507" s="120"/>
      <c r="AVB507" s="120"/>
      <c r="AVC507" s="120"/>
      <c r="AVD507" s="120"/>
      <c r="AVE507" s="120"/>
      <c r="AVF507" s="120"/>
      <c r="AVG507" s="120"/>
      <c r="AVH507" s="120"/>
      <c r="AVI507" s="120"/>
      <c r="AVJ507" s="120"/>
      <c r="AVK507" s="120"/>
      <c r="AVL507" s="120"/>
      <c r="AVM507" s="120"/>
      <c r="AVN507" s="120"/>
      <c r="AVO507" s="120"/>
      <c r="AVP507" s="120"/>
      <c r="AVQ507" s="120"/>
      <c r="AVR507" s="120"/>
      <c r="AVS507" s="120"/>
      <c r="AVT507" s="120"/>
      <c r="AVU507" s="120"/>
      <c r="AVV507" s="120"/>
      <c r="AVW507" s="120"/>
      <c r="AVX507" s="120"/>
      <c r="AVY507" s="120"/>
      <c r="AVZ507" s="120"/>
      <c r="AWA507" s="120"/>
      <c r="AWB507" s="120"/>
      <c r="AWC507" s="120"/>
      <c r="AWD507" s="120"/>
      <c r="AWE507" s="120"/>
      <c r="AWF507" s="120"/>
      <c r="AWG507" s="120"/>
      <c r="AWH507" s="120"/>
      <c r="AWI507" s="120"/>
      <c r="AWJ507" s="120"/>
      <c r="AWK507" s="120"/>
      <c r="AWL507" s="120"/>
      <c r="AWM507" s="120"/>
      <c r="AWN507" s="120"/>
      <c r="AWO507" s="120"/>
      <c r="AWP507" s="120"/>
      <c r="AWQ507" s="120"/>
      <c r="AWR507" s="120"/>
      <c r="AWS507" s="120"/>
      <c r="AWT507" s="120"/>
      <c r="AWU507" s="120"/>
      <c r="AWV507" s="120"/>
      <c r="AWW507" s="120"/>
      <c r="AWX507" s="120"/>
      <c r="AWY507" s="120"/>
      <c r="AWZ507" s="120"/>
      <c r="AXA507" s="120"/>
      <c r="AXB507" s="120"/>
      <c r="AXC507" s="120"/>
      <c r="AXD507" s="120"/>
      <c r="AXE507" s="120"/>
      <c r="AXF507" s="120"/>
      <c r="AXG507" s="120"/>
      <c r="AXH507" s="120"/>
      <c r="AXI507" s="120"/>
      <c r="AXJ507" s="120"/>
      <c r="AXK507" s="120"/>
      <c r="AXL507" s="120"/>
      <c r="AXM507" s="120"/>
      <c r="AXN507" s="120"/>
      <c r="AXO507" s="120"/>
      <c r="AXP507" s="120"/>
      <c r="AXQ507" s="120"/>
      <c r="AXR507" s="120"/>
      <c r="AXS507" s="120"/>
      <c r="AXT507" s="120"/>
      <c r="AXU507" s="120"/>
      <c r="AXV507" s="120"/>
      <c r="AXW507" s="120"/>
      <c r="AXX507" s="120"/>
      <c r="AXY507" s="120"/>
      <c r="AXZ507" s="120"/>
      <c r="AYA507" s="120"/>
      <c r="AYB507" s="120"/>
      <c r="AYC507" s="120"/>
      <c r="AYD507" s="120"/>
      <c r="AYE507" s="120"/>
      <c r="AYF507" s="120"/>
      <c r="AYG507" s="120"/>
      <c r="AYH507" s="120"/>
      <c r="AYI507" s="120"/>
      <c r="AYJ507" s="120"/>
      <c r="AYK507" s="120"/>
      <c r="AYL507" s="120"/>
      <c r="AYM507" s="120"/>
      <c r="AYN507" s="120"/>
      <c r="AYO507" s="120"/>
      <c r="AYP507" s="120"/>
      <c r="AYQ507" s="120"/>
      <c r="AYR507" s="120"/>
      <c r="AYS507" s="120"/>
      <c r="AYT507" s="120"/>
      <c r="AYU507" s="120"/>
      <c r="AYV507" s="120"/>
      <c r="AYW507" s="120"/>
      <c r="AYX507" s="120"/>
      <c r="AYY507" s="120"/>
      <c r="AYZ507" s="120"/>
      <c r="AZA507" s="120"/>
      <c r="AZB507" s="120"/>
      <c r="AZC507" s="120"/>
      <c r="AZD507" s="120"/>
      <c r="AZE507" s="120"/>
      <c r="AZF507" s="120"/>
      <c r="AZG507" s="120"/>
      <c r="AZH507" s="120"/>
      <c r="AZI507" s="120"/>
      <c r="AZJ507" s="120"/>
      <c r="AZK507" s="120"/>
      <c r="AZL507" s="120"/>
      <c r="AZM507" s="120"/>
      <c r="AZN507" s="120"/>
      <c r="AZO507" s="120"/>
      <c r="AZP507" s="120"/>
      <c r="AZQ507" s="120"/>
      <c r="AZR507" s="120"/>
      <c r="AZS507" s="120"/>
      <c r="AZT507" s="120"/>
      <c r="AZU507" s="120"/>
      <c r="AZV507" s="120"/>
      <c r="AZW507" s="120"/>
      <c r="AZX507" s="120"/>
      <c r="AZY507" s="120"/>
      <c r="AZZ507" s="120"/>
      <c r="BAA507" s="120"/>
      <c r="BAB507" s="120"/>
      <c r="BAC507" s="120"/>
      <c r="BAD507" s="120"/>
      <c r="BAE507" s="120"/>
      <c r="BAF507" s="120"/>
      <c r="BAG507" s="120"/>
      <c r="BAH507" s="120"/>
      <c r="BAI507" s="120"/>
      <c r="BAJ507" s="120"/>
      <c r="BAK507" s="120"/>
      <c r="BAL507" s="120"/>
      <c r="BAM507" s="120"/>
      <c r="BAN507" s="120"/>
      <c r="BAO507" s="120"/>
      <c r="BAP507" s="120"/>
      <c r="BAQ507" s="120"/>
      <c r="BAR507" s="120"/>
      <c r="BAS507" s="120"/>
      <c r="BAT507" s="120"/>
      <c r="BAU507" s="120"/>
      <c r="BAV507" s="120"/>
      <c r="BAW507" s="120"/>
      <c r="BAX507" s="120"/>
      <c r="BAY507" s="120"/>
      <c r="BAZ507" s="120"/>
      <c r="BBA507" s="120"/>
      <c r="BBB507" s="120"/>
      <c r="BBC507" s="120"/>
      <c r="BBD507" s="120"/>
      <c r="BBE507" s="120"/>
      <c r="BBF507" s="120"/>
      <c r="BBG507" s="120"/>
      <c r="BBH507" s="120"/>
      <c r="BBI507" s="120"/>
      <c r="BBJ507" s="120"/>
      <c r="BBK507" s="120"/>
      <c r="BBL507" s="120"/>
      <c r="BBM507" s="120"/>
      <c r="BBN507" s="120"/>
      <c r="BBO507" s="120"/>
      <c r="BBP507" s="120"/>
      <c r="BBQ507" s="120"/>
      <c r="BBR507" s="120"/>
      <c r="BBS507" s="120"/>
      <c r="BBT507" s="120"/>
      <c r="BBU507" s="120"/>
      <c r="BBV507" s="120"/>
      <c r="BBW507" s="120"/>
      <c r="BBX507" s="120"/>
      <c r="BBY507" s="120"/>
      <c r="BBZ507" s="120"/>
      <c r="BCA507" s="120"/>
      <c r="BCB507" s="120"/>
      <c r="BCC507" s="120"/>
      <c r="BCD507" s="120"/>
      <c r="BCE507" s="120"/>
      <c r="BCF507" s="120"/>
      <c r="BCG507" s="120"/>
      <c r="BCH507" s="120"/>
      <c r="BCI507" s="120"/>
      <c r="BCJ507" s="120"/>
      <c r="BCK507" s="120"/>
      <c r="BCL507" s="120"/>
      <c r="BCM507" s="120"/>
      <c r="BCN507" s="120"/>
      <c r="BCO507" s="120"/>
      <c r="BCP507" s="120"/>
      <c r="BCQ507" s="120"/>
      <c r="BCR507" s="120"/>
      <c r="BCS507" s="120"/>
      <c r="BCT507" s="120"/>
      <c r="BCU507" s="120"/>
      <c r="BCV507" s="120"/>
      <c r="BCW507" s="120"/>
      <c r="BCX507" s="120"/>
      <c r="BCY507" s="120"/>
      <c r="BCZ507" s="120"/>
      <c r="BDA507" s="120"/>
      <c r="BDB507" s="120"/>
      <c r="BDC507" s="120"/>
      <c r="BDD507" s="120"/>
      <c r="BDE507" s="120"/>
      <c r="BDF507" s="120"/>
      <c r="BDG507" s="120"/>
      <c r="BDH507" s="120"/>
      <c r="BDI507" s="120"/>
      <c r="BDJ507" s="120"/>
      <c r="BDK507" s="120"/>
      <c r="BDL507" s="120"/>
      <c r="BDM507" s="120"/>
      <c r="BDN507" s="120"/>
      <c r="BDO507" s="120"/>
      <c r="BDP507" s="120"/>
      <c r="BDQ507" s="120"/>
      <c r="BDR507" s="120"/>
      <c r="BDS507" s="120"/>
      <c r="BDT507" s="120"/>
      <c r="BDU507" s="120"/>
      <c r="BDV507" s="120"/>
      <c r="BDW507" s="120"/>
      <c r="BDX507" s="120"/>
      <c r="BDY507" s="120"/>
      <c r="BDZ507" s="120"/>
      <c r="BEA507" s="120"/>
      <c r="BEB507" s="120"/>
      <c r="BEC507" s="120"/>
      <c r="BED507" s="120"/>
      <c r="BEE507" s="120"/>
      <c r="BEF507" s="120"/>
      <c r="BEG507" s="120"/>
      <c r="BEH507" s="120"/>
      <c r="BEI507" s="120"/>
      <c r="BEJ507" s="120"/>
      <c r="BEK507" s="120"/>
      <c r="BEL507" s="120"/>
      <c r="BEM507" s="120"/>
      <c r="BEN507" s="120"/>
      <c r="BEO507" s="120"/>
      <c r="BEP507" s="120"/>
      <c r="BEQ507" s="120"/>
      <c r="BER507" s="120"/>
      <c r="BES507" s="120"/>
      <c r="BET507" s="120"/>
      <c r="BEU507" s="120"/>
      <c r="BEV507" s="120"/>
      <c r="BEW507" s="120"/>
      <c r="BEX507" s="120"/>
      <c r="BEY507" s="120"/>
      <c r="BEZ507" s="120"/>
      <c r="BFA507" s="120"/>
      <c r="BFB507" s="120"/>
      <c r="BFC507" s="120"/>
      <c r="BFD507" s="120"/>
      <c r="BFE507" s="120"/>
      <c r="BFF507" s="120"/>
      <c r="BFG507" s="120"/>
      <c r="BFH507" s="120"/>
      <c r="BFI507" s="120"/>
      <c r="BFJ507" s="120"/>
      <c r="BFK507" s="120"/>
      <c r="BFL507" s="120"/>
      <c r="BFM507" s="120"/>
      <c r="BFN507" s="120"/>
      <c r="BFO507" s="120"/>
      <c r="BFP507" s="120"/>
      <c r="BFQ507" s="120"/>
      <c r="BFR507" s="120"/>
      <c r="BFS507" s="120"/>
      <c r="BFT507" s="120"/>
      <c r="BFU507" s="120"/>
      <c r="BFV507" s="120"/>
      <c r="BFW507" s="120"/>
      <c r="BFX507" s="120"/>
      <c r="BFY507" s="120"/>
      <c r="BFZ507" s="120"/>
      <c r="BGA507" s="120"/>
      <c r="BGB507" s="120"/>
      <c r="BGC507" s="120"/>
      <c r="BGD507" s="120"/>
      <c r="BGE507" s="120"/>
      <c r="BGF507" s="120"/>
      <c r="BGG507" s="120"/>
      <c r="BGH507" s="120"/>
      <c r="BGI507" s="120"/>
      <c r="BGJ507" s="120"/>
      <c r="BGK507" s="120"/>
      <c r="BGL507" s="120"/>
      <c r="BGM507" s="120"/>
      <c r="BGN507" s="120"/>
      <c r="BGO507" s="120"/>
      <c r="BGP507" s="120"/>
      <c r="BGQ507" s="120"/>
      <c r="BGR507" s="120"/>
      <c r="BGS507" s="120"/>
      <c r="BGT507" s="120"/>
      <c r="BGU507" s="120"/>
      <c r="BGV507" s="120"/>
      <c r="BGW507" s="120"/>
      <c r="BGX507" s="120"/>
      <c r="BGY507" s="120"/>
      <c r="BGZ507" s="120"/>
      <c r="BHA507" s="120"/>
      <c r="BHB507" s="120"/>
      <c r="BHC507" s="120"/>
      <c r="BHD507" s="120"/>
      <c r="BHE507" s="120"/>
      <c r="BHF507" s="120"/>
      <c r="BHG507" s="120"/>
      <c r="BHH507" s="120"/>
      <c r="BHI507" s="120"/>
      <c r="BHJ507" s="120"/>
      <c r="BHK507" s="120"/>
      <c r="BHL507" s="120"/>
      <c r="BHM507" s="120"/>
      <c r="BHN507" s="120"/>
      <c r="BHO507" s="120"/>
      <c r="BHP507" s="120"/>
      <c r="BHQ507" s="120"/>
      <c r="BHR507" s="120"/>
      <c r="BHS507" s="120"/>
      <c r="BHT507" s="120"/>
      <c r="BHU507" s="120"/>
      <c r="BHV507" s="120"/>
      <c r="BHW507" s="120"/>
      <c r="BHX507" s="120"/>
      <c r="BHY507" s="120"/>
      <c r="BHZ507" s="120"/>
      <c r="BIA507" s="120"/>
      <c r="BIB507" s="120"/>
      <c r="BIC507" s="120"/>
      <c r="BID507" s="120"/>
      <c r="BIE507" s="120"/>
      <c r="BIF507" s="120"/>
      <c r="BIG507" s="120"/>
      <c r="BIH507" s="120"/>
      <c r="BII507" s="120"/>
      <c r="BIJ507" s="120"/>
      <c r="BIK507" s="120"/>
      <c r="BIL507" s="120"/>
      <c r="BIM507" s="120"/>
      <c r="BIN507" s="120"/>
      <c r="BIO507" s="120"/>
      <c r="BIP507" s="120"/>
      <c r="BIQ507" s="120"/>
      <c r="BIR507" s="120"/>
      <c r="BIS507" s="120"/>
      <c r="BIT507" s="120"/>
      <c r="BIU507" s="120"/>
      <c r="BIV507" s="120"/>
      <c r="BIW507" s="120"/>
      <c r="BIX507" s="120"/>
      <c r="BIY507" s="120"/>
      <c r="BIZ507" s="120"/>
      <c r="BJA507" s="120"/>
      <c r="BJB507" s="120"/>
      <c r="BJC507" s="120"/>
      <c r="BJD507" s="120"/>
      <c r="BJE507" s="120"/>
      <c r="BJF507" s="120"/>
      <c r="BJG507" s="120"/>
      <c r="BJH507" s="120"/>
      <c r="BJI507" s="120"/>
      <c r="BJJ507" s="120"/>
      <c r="BJK507" s="120"/>
      <c r="BJL507" s="120"/>
      <c r="BJM507" s="120"/>
      <c r="BJN507" s="120"/>
      <c r="BJO507" s="120"/>
      <c r="BJP507" s="120"/>
      <c r="BJQ507" s="120"/>
      <c r="BJR507" s="120"/>
      <c r="BJS507" s="120"/>
      <c r="BJT507" s="120"/>
      <c r="BJU507" s="120"/>
      <c r="BJV507" s="120"/>
      <c r="BJW507" s="120"/>
      <c r="BJX507" s="120"/>
      <c r="BJY507" s="120"/>
      <c r="BJZ507" s="120"/>
      <c r="BKA507" s="120"/>
      <c r="BKB507" s="120"/>
      <c r="BKC507" s="120"/>
      <c r="BKD507" s="120"/>
      <c r="BKE507" s="120"/>
      <c r="BKF507" s="120"/>
      <c r="BKG507" s="120"/>
      <c r="BKH507" s="120"/>
      <c r="BKI507" s="120"/>
      <c r="BKJ507" s="120"/>
      <c r="BKK507" s="120"/>
      <c r="BKL507" s="120"/>
      <c r="BKM507" s="120"/>
      <c r="BKN507" s="120"/>
      <c r="BKO507" s="120"/>
      <c r="BKP507" s="120"/>
      <c r="BKQ507" s="120"/>
      <c r="BKR507" s="120"/>
      <c r="BKS507" s="120"/>
      <c r="BKT507" s="120"/>
      <c r="BKU507" s="120"/>
      <c r="BKV507" s="120"/>
      <c r="BKW507" s="120"/>
      <c r="BKX507" s="120"/>
      <c r="BKY507" s="120"/>
      <c r="BKZ507" s="120"/>
      <c r="BLA507" s="120"/>
      <c r="BLB507" s="120"/>
      <c r="BLC507" s="120"/>
      <c r="BLD507" s="120"/>
      <c r="BLE507" s="120"/>
      <c r="BLF507" s="120"/>
      <c r="BLG507" s="120"/>
      <c r="BLH507" s="120"/>
      <c r="BLI507" s="120"/>
      <c r="BLJ507" s="120"/>
      <c r="BLK507" s="120"/>
      <c r="BLL507" s="120"/>
      <c r="BLM507" s="120"/>
      <c r="BLN507" s="120"/>
      <c r="BLO507" s="120"/>
      <c r="BLP507" s="120"/>
      <c r="BLQ507" s="120"/>
      <c r="BLR507" s="120"/>
      <c r="BLS507" s="120"/>
      <c r="BLT507" s="120"/>
      <c r="BLU507" s="120"/>
      <c r="BLV507" s="120"/>
      <c r="BLW507" s="120"/>
      <c r="BLX507" s="120"/>
      <c r="BLY507" s="120"/>
      <c r="BLZ507" s="120"/>
      <c r="BMA507" s="120"/>
      <c r="BMB507" s="120"/>
      <c r="BMC507" s="120"/>
      <c r="BMD507" s="120"/>
      <c r="BME507" s="120"/>
      <c r="BMF507" s="120"/>
      <c r="BMG507" s="120"/>
      <c r="BMH507" s="120"/>
      <c r="BMI507" s="120"/>
      <c r="BMJ507" s="120"/>
      <c r="BMK507" s="120"/>
      <c r="BML507" s="120"/>
      <c r="BMM507" s="120"/>
      <c r="BMN507" s="120"/>
      <c r="BMO507" s="120"/>
      <c r="BMP507" s="120"/>
      <c r="BMQ507" s="120"/>
      <c r="BMR507" s="120"/>
      <c r="BMS507" s="120"/>
      <c r="BMT507" s="120"/>
      <c r="BMU507" s="120"/>
      <c r="BMV507" s="120"/>
      <c r="BMW507" s="120"/>
      <c r="BMX507" s="120"/>
      <c r="BMY507" s="120"/>
      <c r="BMZ507" s="120"/>
      <c r="BNA507" s="120"/>
      <c r="BNB507" s="120"/>
      <c r="BNC507" s="120"/>
      <c r="BND507" s="120"/>
      <c r="BNE507" s="120"/>
      <c r="BNF507" s="120"/>
      <c r="BNG507" s="120"/>
      <c r="BNH507" s="120"/>
      <c r="BNI507" s="120"/>
      <c r="BNJ507" s="120"/>
      <c r="BNK507" s="120"/>
      <c r="BNL507" s="120"/>
      <c r="BNM507" s="120"/>
      <c r="BNN507" s="120"/>
      <c r="BNO507" s="120"/>
      <c r="BNP507" s="120"/>
      <c r="BNQ507" s="120"/>
      <c r="BNR507" s="120"/>
      <c r="BNS507" s="120"/>
      <c r="BNT507" s="120"/>
      <c r="BNU507" s="120"/>
      <c r="BNV507" s="120"/>
      <c r="BNW507" s="120"/>
      <c r="BNX507" s="120"/>
      <c r="BNY507" s="120"/>
      <c r="BNZ507" s="120"/>
      <c r="BOA507" s="120"/>
      <c r="BOB507" s="120"/>
      <c r="BOC507" s="120"/>
      <c r="BOD507" s="120"/>
      <c r="BOE507" s="120"/>
      <c r="BOF507" s="120"/>
      <c r="BOG507" s="120"/>
      <c r="BOH507" s="120"/>
      <c r="BOI507" s="120"/>
      <c r="BOJ507" s="120"/>
      <c r="BOK507" s="120"/>
      <c r="BOL507" s="120"/>
      <c r="BOM507" s="120"/>
      <c r="BON507" s="120"/>
      <c r="BOO507" s="120"/>
      <c r="BOP507" s="120"/>
      <c r="BOQ507" s="120"/>
      <c r="BOR507" s="120"/>
      <c r="BOS507" s="120"/>
      <c r="BOT507" s="120"/>
      <c r="BOU507" s="120"/>
      <c r="BOV507" s="120"/>
      <c r="BOW507" s="120"/>
      <c r="BOX507" s="120"/>
      <c r="BOY507" s="120"/>
      <c r="BOZ507" s="120"/>
      <c r="BPA507" s="120"/>
      <c r="BPB507" s="120"/>
      <c r="BPC507" s="120"/>
      <c r="BPD507" s="120"/>
      <c r="BPE507" s="120"/>
      <c r="BPF507" s="120"/>
      <c r="BPG507" s="120"/>
      <c r="BPH507" s="120"/>
      <c r="BPI507" s="120"/>
      <c r="BPJ507" s="120"/>
      <c r="BPK507" s="120"/>
      <c r="BPL507" s="120"/>
      <c r="BPM507" s="120"/>
      <c r="BPN507" s="120"/>
      <c r="BPO507" s="120"/>
      <c r="BPP507" s="120"/>
      <c r="BPQ507" s="120"/>
      <c r="BPR507" s="120"/>
      <c r="BPS507" s="120"/>
      <c r="BPT507" s="120"/>
      <c r="BPU507" s="120"/>
      <c r="BPV507" s="120"/>
      <c r="BPW507" s="120"/>
      <c r="BPX507" s="120"/>
      <c r="BPY507" s="120"/>
      <c r="BPZ507" s="120"/>
      <c r="BQA507" s="120"/>
      <c r="BQB507" s="120"/>
      <c r="BQC507" s="120"/>
      <c r="BQD507" s="120"/>
      <c r="BQE507" s="120"/>
      <c r="BQF507" s="120"/>
      <c r="BQG507" s="120"/>
      <c r="BQH507" s="120"/>
      <c r="BQI507" s="120"/>
      <c r="BQJ507" s="120"/>
      <c r="BQK507" s="120"/>
      <c r="BQL507" s="120"/>
      <c r="BQM507" s="120"/>
      <c r="BQN507" s="120"/>
      <c r="BQO507" s="120"/>
      <c r="BQP507" s="120"/>
      <c r="BQQ507" s="120"/>
      <c r="BQR507" s="120"/>
      <c r="BQS507" s="120"/>
      <c r="BQT507" s="120"/>
      <c r="BQU507" s="120"/>
      <c r="BQV507" s="120"/>
      <c r="BQW507" s="120"/>
      <c r="BQX507" s="120"/>
      <c r="BQY507" s="120"/>
      <c r="BQZ507" s="120"/>
      <c r="BRA507" s="120"/>
      <c r="BRB507" s="120"/>
      <c r="BRC507" s="120"/>
      <c r="BRD507" s="120"/>
      <c r="BRE507" s="120"/>
      <c r="BRF507" s="120"/>
      <c r="BRG507" s="120"/>
      <c r="BRH507" s="120"/>
      <c r="BRI507" s="120"/>
      <c r="BRJ507" s="120"/>
      <c r="BRK507" s="120"/>
      <c r="BRL507" s="120"/>
      <c r="BRM507" s="120"/>
      <c r="BRN507" s="120"/>
      <c r="BRO507" s="120"/>
      <c r="BRP507" s="120"/>
      <c r="BRQ507" s="120"/>
      <c r="BRR507" s="120"/>
      <c r="BRS507" s="120"/>
      <c r="BRT507" s="120"/>
      <c r="BRU507" s="120"/>
      <c r="BRV507" s="120"/>
      <c r="BRW507" s="120"/>
      <c r="BRX507" s="120"/>
      <c r="BRY507" s="120"/>
      <c r="BRZ507" s="120"/>
      <c r="BSA507" s="120"/>
      <c r="BSB507" s="120"/>
      <c r="BSC507" s="120"/>
      <c r="BSD507" s="120"/>
      <c r="BSE507" s="120"/>
      <c r="BSF507" s="120"/>
      <c r="BSG507" s="120"/>
      <c r="BSH507" s="120"/>
      <c r="BSI507" s="120"/>
      <c r="BSJ507" s="120"/>
      <c r="BSK507" s="120"/>
      <c r="BSL507" s="120"/>
      <c r="BSM507" s="120"/>
      <c r="BSN507" s="120"/>
      <c r="BSO507" s="120"/>
      <c r="BSP507" s="120"/>
      <c r="BSQ507" s="120"/>
      <c r="BSR507" s="120"/>
      <c r="BSS507" s="120"/>
      <c r="BST507" s="120"/>
      <c r="BSU507" s="120"/>
      <c r="BSV507" s="120"/>
      <c r="BSW507" s="120"/>
      <c r="BSX507" s="120"/>
      <c r="BSY507" s="120"/>
      <c r="BSZ507" s="120"/>
      <c r="BTA507" s="120"/>
      <c r="BTB507" s="120"/>
      <c r="BTC507" s="120"/>
      <c r="BTD507" s="120"/>
      <c r="BTE507" s="120"/>
      <c r="BTF507" s="120"/>
      <c r="BTG507" s="120"/>
      <c r="BTH507" s="120"/>
      <c r="BTI507" s="120"/>
      <c r="BTJ507" s="120"/>
      <c r="BTK507" s="120"/>
      <c r="BTL507" s="120"/>
      <c r="BTM507" s="120"/>
      <c r="BTN507" s="120"/>
      <c r="BTO507" s="120"/>
      <c r="BTP507" s="120"/>
      <c r="BTQ507" s="120"/>
      <c r="BTR507" s="120"/>
      <c r="BTS507" s="120"/>
      <c r="BTT507" s="120"/>
      <c r="BTU507" s="120"/>
      <c r="BTV507" s="120"/>
      <c r="BTW507" s="120"/>
      <c r="BTX507" s="120"/>
      <c r="BTY507" s="120"/>
      <c r="BTZ507" s="120"/>
      <c r="BUA507" s="120"/>
      <c r="BUB507" s="120"/>
      <c r="BUC507" s="120"/>
      <c r="BUD507" s="120"/>
      <c r="BUE507" s="120"/>
      <c r="BUF507" s="120"/>
      <c r="BUG507" s="120"/>
      <c r="BUH507" s="120"/>
      <c r="BUI507" s="120"/>
      <c r="BUJ507" s="120"/>
      <c r="BUK507" s="120"/>
      <c r="BUL507" s="120"/>
      <c r="BUM507" s="120"/>
      <c r="BUN507" s="120"/>
      <c r="BUO507" s="120"/>
      <c r="BUP507" s="120"/>
      <c r="BUQ507" s="120"/>
      <c r="BUR507" s="120"/>
      <c r="BUS507" s="120"/>
      <c r="BUT507" s="120"/>
      <c r="BUU507" s="120"/>
      <c r="BUV507" s="120"/>
      <c r="BUW507" s="120"/>
      <c r="BUX507" s="120"/>
      <c r="BUY507" s="120"/>
      <c r="BUZ507" s="120"/>
      <c r="BVA507" s="120"/>
      <c r="BVB507" s="120"/>
      <c r="BVC507" s="120"/>
      <c r="BVD507" s="120"/>
      <c r="BVE507" s="120"/>
      <c r="BVF507" s="120"/>
      <c r="BVG507" s="120"/>
      <c r="BVH507" s="120"/>
      <c r="BVI507" s="120"/>
      <c r="BVJ507" s="120"/>
      <c r="BVK507" s="120"/>
      <c r="BVL507" s="120"/>
      <c r="BVM507" s="120"/>
      <c r="BVN507" s="120"/>
      <c r="BVO507" s="120"/>
      <c r="BVP507" s="120"/>
      <c r="BVQ507" s="120"/>
      <c r="BVR507" s="120"/>
      <c r="BVS507" s="120"/>
      <c r="BVT507" s="120"/>
      <c r="BVU507" s="120"/>
      <c r="BVV507" s="120"/>
      <c r="BVW507" s="120"/>
      <c r="BVX507" s="120"/>
      <c r="BVY507" s="120"/>
      <c r="BVZ507" s="120"/>
      <c r="BWA507" s="120"/>
      <c r="BWB507" s="120"/>
      <c r="BWC507" s="120"/>
      <c r="BWD507" s="120"/>
      <c r="BWE507" s="120"/>
      <c r="BWF507" s="120"/>
      <c r="BWG507" s="120"/>
      <c r="BWH507" s="120"/>
      <c r="BWI507" s="120"/>
      <c r="BWJ507" s="120"/>
      <c r="BWK507" s="120"/>
      <c r="BWL507" s="120"/>
      <c r="BWM507" s="120"/>
      <c r="BWN507" s="120"/>
      <c r="BWO507" s="120"/>
      <c r="BWP507" s="120"/>
      <c r="BWQ507" s="120"/>
      <c r="BWR507" s="120"/>
      <c r="BWS507" s="120"/>
      <c r="BWT507" s="120"/>
      <c r="BWU507" s="120"/>
      <c r="BWV507" s="120"/>
      <c r="BWW507" s="120"/>
      <c r="BWX507" s="120"/>
      <c r="BWY507" s="120"/>
      <c r="BWZ507" s="120"/>
      <c r="BXA507" s="120"/>
      <c r="BXB507" s="120"/>
      <c r="BXC507" s="120"/>
      <c r="BXD507" s="120"/>
      <c r="BXE507" s="120"/>
      <c r="BXF507" s="120"/>
      <c r="BXG507" s="120"/>
      <c r="BXH507" s="120"/>
      <c r="BXI507" s="120"/>
      <c r="BXJ507" s="120"/>
      <c r="BXK507" s="120"/>
      <c r="BXL507" s="120"/>
      <c r="BXM507" s="120"/>
      <c r="BXN507" s="120"/>
      <c r="BXO507" s="120"/>
      <c r="BXP507" s="120"/>
      <c r="BXQ507" s="120"/>
      <c r="BXR507" s="120"/>
      <c r="BXS507" s="120"/>
      <c r="BXT507" s="120"/>
      <c r="BXU507" s="120"/>
      <c r="BXV507" s="120"/>
      <c r="BXW507" s="120"/>
      <c r="BXX507" s="120"/>
      <c r="BXY507" s="120"/>
      <c r="BXZ507" s="120"/>
      <c r="BYA507" s="120"/>
      <c r="BYB507" s="120"/>
      <c r="BYC507" s="120"/>
      <c r="BYD507" s="120"/>
      <c r="BYE507" s="120"/>
      <c r="BYF507" s="120"/>
      <c r="BYG507" s="120"/>
      <c r="BYH507" s="120"/>
      <c r="BYI507" s="120"/>
      <c r="BYJ507" s="120"/>
      <c r="BYK507" s="120"/>
      <c r="BYL507" s="120"/>
      <c r="BYM507" s="120"/>
      <c r="BYN507" s="120"/>
      <c r="BYO507" s="120"/>
      <c r="BYP507" s="120"/>
      <c r="BYQ507" s="120"/>
      <c r="BYR507" s="120"/>
      <c r="BYS507" s="120"/>
      <c r="BYT507" s="120"/>
      <c r="BYU507" s="120"/>
      <c r="BYV507" s="120"/>
      <c r="BYW507" s="120"/>
      <c r="BYX507" s="120"/>
      <c r="BYY507" s="120"/>
      <c r="BYZ507" s="120"/>
      <c r="BZA507" s="120"/>
      <c r="BZB507" s="120"/>
      <c r="BZC507" s="120"/>
      <c r="BZD507" s="120"/>
      <c r="BZE507" s="120"/>
      <c r="BZF507" s="120"/>
      <c r="BZG507" s="120"/>
      <c r="BZH507" s="120"/>
      <c r="BZI507" s="120"/>
      <c r="BZJ507" s="120"/>
      <c r="BZK507" s="120"/>
      <c r="BZL507" s="120"/>
      <c r="BZM507" s="120"/>
      <c r="BZN507" s="120"/>
      <c r="BZO507" s="120"/>
      <c r="BZP507" s="120"/>
      <c r="BZQ507" s="120"/>
      <c r="BZR507" s="120"/>
      <c r="BZS507" s="120"/>
      <c r="BZT507" s="120"/>
      <c r="BZU507" s="120"/>
      <c r="BZV507" s="120"/>
      <c r="BZW507" s="120"/>
      <c r="BZX507" s="120"/>
      <c r="BZY507" s="120"/>
      <c r="BZZ507" s="120"/>
      <c r="CAA507" s="120"/>
      <c r="CAB507" s="120"/>
      <c r="CAC507" s="120"/>
      <c r="CAD507" s="120"/>
      <c r="CAE507" s="120"/>
      <c r="CAF507" s="120"/>
      <c r="CAG507" s="120"/>
      <c r="CAH507" s="120"/>
      <c r="CAI507" s="120"/>
      <c r="CAJ507" s="120"/>
      <c r="CAK507" s="120"/>
      <c r="CAL507" s="120"/>
      <c r="CAM507" s="120"/>
      <c r="CAN507" s="120"/>
      <c r="CAO507" s="120"/>
      <c r="CAP507" s="120"/>
      <c r="CAQ507" s="120"/>
      <c r="CAR507" s="120"/>
      <c r="CAS507" s="120"/>
      <c r="CAT507" s="120"/>
      <c r="CAU507" s="120"/>
      <c r="CAV507" s="120"/>
      <c r="CAW507" s="120"/>
      <c r="CAX507" s="120"/>
      <c r="CAY507" s="120"/>
      <c r="CAZ507" s="120"/>
      <c r="CBA507" s="120"/>
      <c r="CBB507" s="120"/>
      <c r="CBC507" s="120"/>
      <c r="CBD507" s="120"/>
      <c r="CBE507" s="120"/>
      <c r="CBF507" s="120"/>
      <c r="CBG507" s="120"/>
      <c r="CBH507" s="120"/>
      <c r="CBI507" s="120"/>
      <c r="CBJ507" s="120"/>
      <c r="CBK507" s="120"/>
      <c r="CBL507" s="120"/>
      <c r="CBM507" s="120"/>
      <c r="CBN507" s="120"/>
      <c r="CBO507" s="120"/>
      <c r="CBP507" s="120"/>
      <c r="CBQ507" s="120"/>
      <c r="CBR507" s="120"/>
      <c r="CBS507" s="120"/>
      <c r="CBT507" s="120"/>
      <c r="CBU507" s="120"/>
      <c r="CBV507" s="120"/>
      <c r="CBW507" s="120"/>
      <c r="CBX507" s="120"/>
      <c r="CBY507" s="120"/>
      <c r="CBZ507" s="120"/>
      <c r="CCA507" s="120"/>
      <c r="CCB507" s="120"/>
      <c r="CCC507" s="120"/>
      <c r="CCD507" s="120"/>
      <c r="CCE507" s="120"/>
      <c r="CCF507" s="120"/>
      <c r="CCG507" s="120"/>
      <c r="CCH507" s="120"/>
      <c r="CCI507" s="120"/>
      <c r="CCJ507" s="120"/>
      <c r="CCK507" s="120"/>
      <c r="CCL507" s="120"/>
      <c r="CCM507" s="120"/>
      <c r="CCN507" s="120"/>
      <c r="CCO507" s="120"/>
      <c r="CCP507" s="120"/>
      <c r="CCQ507" s="120"/>
      <c r="CCR507" s="120"/>
      <c r="CCS507" s="120"/>
      <c r="CCT507" s="120"/>
      <c r="CCU507" s="120"/>
      <c r="CCV507" s="120"/>
      <c r="CCW507" s="120"/>
      <c r="CCX507" s="120"/>
      <c r="CCY507" s="120"/>
      <c r="CCZ507" s="120"/>
      <c r="CDA507" s="120"/>
      <c r="CDB507" s="120"/>
      <c r="CDC507" s="120"/>
      <c r="CDD507" s="120"/>
      <c r="CDE507" s="120"/>
      <c r="CDF507" s="120"/>
      <c r="CDG507" s="120"/>
      <c r="CDH507" s="120"/>
      <c r="CDI507" s="120"/>
      <c r="CDJ507" s="120"/>
      <c r="CDK507" s="120"/>
      <c r="CDL507" s="120"/>
      <c r="CDM507" s="120"/>
      <c r="CDN507" s="120"/>
      <c r="CDO507" s="120"/>
      <c r="CDP507" s="120"/>
      <c r="CDQ507" s="120"/>
      <c r="CDR507" s="120"/>
      <c r="CDS507" s="120"/>
      <c r="CDT507" s="120"/>
      <c r="CDU507" s="120"/>
      <c r="CDV507" s="120"/>
      <c r="CDW507" s="120"/>
      <c r="CDX507" s="120"/>
      <c r="CDY507" s="120"/>
      <c r="CDZ507" s="120"/>
      <c r="CEA507" s="120"/>
      <c r="CEB507" s="120"/>
      <c r="CEC507" s="120"/>
      <c r="CED507" s="120"/>
      <c r="CEE507" s="120"/>
      <c r="CEF507" s="120"/>
      <c r="CEG507" s="120"/>
      <c r="CEH507" s="120"/>
      <c r="CEI507" s="120"/>
      <c r="CEJ507" s="120"/>
      <c r="CEK507" s="120"/>
      <c r="CEL507" s="120"/>
      <c r="CEM507" s="120"/>
      <c r="CEN507" s="120"/>
      <c r="CEO507" s="120"/>
      <c r="CEP507" s="120"/>
      <c r="CEQ507" s="120"/>
      <c r="CER507" s="120"/>
      <c r="CES507" s="120"/>
      <c r="CET507" s="120"/>
      <c r="CEU507" s="120"/>
      <c r="CEV507" s="120"/>
      <c r="CEW507" s="120"/>
      <c r="CEX507" s="120"/>
      <c r="CEY507" s="120"/>
      <c r="CEZ507" s="120"/>
      <c r="CFA507" s="120"/>
      <c r="CFB507" s="120"/>
      <c r="CFC507" s="120"/>
      <c r="CFD507" s="120"/>
      <c r="CFE507" s="120"/>
      <c r="CFF507" s="120"/>
      <c r="CFG507" s="120"/>
      <c r="CFH507" s="120"/>
      <c r="CFI507" s="120"/>
      <c r="CFJ507" s="120"/>
      <c r="CFK507" s="120"/>
      <c r="CFL507" s="120"/>
      <c r="CFM507" s="120"/>
      <c r="CFN507" s="120"/>
      <c r="CFO507" s="120"/>
      <c r="CFP507" s="120"/>
      <c r="CFQ507" s="120"/>
      <c r="CFR507" s="120"/>
      <c r="CFS507" s="120"/>
      <c r="CFT507" s="120"/>
      <c r="CFU507" s="120"/>
      <c r="CFV507" s="120"/>
      <c r="CFW507" s="120"/>
      <c r="CFX507" s="120"/>
      <c r="CFY507" s="120"/>
      <c r="CFZ507" s="120"/>
      <c r="CGA507" s="120"/>
      <c r="CGB507" s="120"/>
      <c r="CGC507" s="120"/>
      <c r="CGD507" s="120"/>
      <c r="CGE507" s="120"/>
      <c r="CGF507" s="120"/>
      <c r="CGG507" s="120"/>
      <c r="CGH507" s="120"/>
      <c r="CGI507" s="120"/>
      <c r="CGJ507" s="120"/>
      <c r="CGK507" s="120"/>
      <c r="CGL507" s="120"/>
      <c r="CGM507" s="120"/>
      <c r="CGN507" s="120"/>
      <c r="CGO507" s="120"/>
      <c r="CGP507" s="120"/>
      <c r="CGQ507" s="120"/>
      <c r="CGR507" s="120"/>
      <c r="CGS507" s="120"/>
      <c r="CGT507" s="120"/>
      <c r="CGU507" s="120"/>
      <c r="CGV507" s="120"/>
      <c r="CGW507" s="120"/>
      <c r="CGX507" s="120"/>
      <c r="CGY507" s="120"/>
      <c r="CGZ507" s="120"/>
      <c r="CHA507" s="120"/>
      <c r="CHB507" s="120"/>
      <c r="CHC507" s="120"/>
      <c r="CHD507" s="120"/>
      <c r="CHE507" s="120"/>
      <c r="CHF507" s="120"/>
      <c r="CHG507" s="120"/>
      <c r="CHH507" s="120"/>
      <c r="CHI507" s="120"/>
      <c r="CHJ507" s="120"/>
      <c r="CHK507" s="120"/>
      <c r="CHL507" s="120"/>
      <c r="CHM507" s="120"/>
      <c r="CHN507" s="120"/>
      <c r="CHO507" s="120"/>
      <c r="CHP507" s="120"/>
      <c r="CHQ507" s="120"/>
      <c r="CHR507" s="120"/>
      <c r="CHS507" s="120"/>
      <c r="CHT507" s="120"/>
      <c r="CHU507" s="120"/>
      <c r="CHV507" s="120"/>
      <c r="CHW507" s="120"/>
      <c r="CHX507" s="120"/>
      <c r="CHY507" s="120"/>
      <c r="CHZ507" s="120"/>
      <c r="CIA507" s="120"/>
      <c r="CIB507" s="120"/>
      <c r="CIC507" s="120"/>
      <c r="CID507" s="120"/>
      <c r="CIE507" s="120"/>
      <c r="CIF507" s="120"/>
      <c r="CIG507" s="120"/>
      <c r="CIH507" s="120"/>
      <c r="CII507" s="120"/>
      <c r="CIJ507" s="120"/>
      <c r="CIK507" s="120"/>
      <c r="CIL507" s="120"/>
      <c r="CIM507" s="120"/>
      <c r="CIN507" s="120"/>
      <c r="CIO507" s="120"/>
      <c r="CIP507" s="120"/>
      <c r="CIQ507" s="120"/>
      <c r="CIR507" s="120"/>
      <c r="CIS507" s="120"/>
      <c r="CIT507" s="120"/>
      <c r="CIU507" s="120"/>
      <c r="CIV507" s="120"/>
      <c r="CIW507" s="120"/>
      <c r="CIX507" s="120"/>
      <c r="CIY507" s="120"/>
      <c r="CIZ507" s="120"/>
      <c r="CJA507" s="120"/>
      <c r="CJB507" s="120"/>
      <c r="CJC507" s="120"/>
      <c r="CJD507" s="120"/>
      <c r="CJE507" s="120"/>
      <c r="CJF507" s="120"/>
      <c r="CJG507" s="120"/>
      <c r="CJH507" s="120"/>
      <c r="CJI507" s="120"/>
      <c r="CJJ507" s="120"/>
      <c r="CJK507" s="120"/>
      <c r="CJL507" s="120"/>
      <c r="CJM507" s="120"/>
      <c r="CJN507" s="120"/>
      <c r="CJO507" s="120"/>
      <c r="CJP507" s="120"/>
      <c r="CJQ507" s="120"/>
      <c r="CJR507" s="120"/>
      <c r="CJS507" s="120"/>
      <c r="CJT507" s="120"/>
      <c r="CJU507" s="120"/>
      <c r="CJV507" s="120"/>
      <c r="CJW507" s="120"/>
      <c r="CJX507" s="120"/>
      <c r="CJY507" s="120"/>
      <c r="CJZ507" s="120"/>
      <c r="CKA507" s="120"/>
      <c r="CKB507" s="120"/>
      <c r="CKC507" s="120"/>
      <c r="CKD507" s="120"/>
      <c r="CKE507" s="120"/>
      <c r="CKF507" s="120"/>
      <c r="CKG507" s="120"/>
      <c r="CKH507" s="120"/>
      <c r="CKI507" s="120"/>
      <c r="CKJ507" s="120"/>
      <c r="CKK507" s="120"/>
      <c r="CKL507" s="120"/>
      <c r="CKM507" s="120"/>
      <c r="CKN507" s="120"/>
      <c r="CKO507" s="120"/>
      <c r="CKP507" s="120"/>
      <c r="CKQ507" s="120"/>
      <c r="CKR507" s="120"/>
      <c r="CKS507" s="120"/>
      <c r="CKT507" s="120"/>
      <c r="CKU507" s="120"/>
      <c r="CKV507" s="120"/>
      <c r="CKW507" s="120"/>
      <c r="CKX507" s="120"/>
      <c r="CKY507" s="120"/>
      <c r="CKZ507" s="120"/>
      <c r="CLA507" s="120"/>
      <c r="CLB507" s="120"/>
      <c r="CLC507" s="120"/>
      <c r="CLD507" s="120"/>
      <c r="CLE507" s="120"/>
      <c r="CLF507" s="120"/>
      <c r="CLG507" s="120"/>
      <c r="CLH507" s="120"/>
      <c r="CLI507" s="120"/>
      <c r="CLJ507" s="120"/>
      <c r="CLK507" s="120"/>
      <c r="CLL507" s="120"/>
      <c r="CLM507" s="120"/>
      <c r="CLN507" s="120"/>
      <c r="CLO507" s="120"/>
      <c r="CLP507" s="120"/>
      <c r="CLQ507" s="120"/>
      <c r="CLR507" s="120"/>
      <c r="CLS507" s="120"/>
      <c r="CLT507" s="120"/>
      <c r="CLU507" s="120"/>
      <c r="CLV507" s="120"/>
      <c r="CLW507" s="120"/>
      <c r="CLX507" s="120"/>
      <c r="CLY507" s="120"/>
      <c r="CLZ507" s="120"/>
      <c r="CMA507" s="120"/>
      <c r="CMB507" s="120"/>
      <c r="CMC507" s="120"/>
      <c r="CMD507" s="120"/>
      <c r="CME507" s="120"/>
      <c r="CMF507" s="120"/>
      <c r="CMG507" s="120"/>
      <c r="CMH507" s="120"/>
      <c r="CMI507" s="120"/>
      <c r="CMJ507" s="120"/>
      <c r="CMK507" s="120"/>
      <c r="CML507" s="120"/>
      <c r="CMM507" s="120"/>
      <c r="CMN507" s="120"/>
      <c r="CMO507" s="120"/>
      <c r="CMP507" s="120"/>
      <c r="CMQ507" s="120"/>
      <c r="CMR507" s="120"/>
      <c r="CMS507" s="120"/>
      <c r="CMT507" s="120"/>
      <c r="CMU507" s="120"/>
      <c r="CMV507" s="120"/>
      <c r="CMW507" s="120"/>
      <c r="CMX507" s="120"/>
      <c r="CMY507" s="120"/>
      <c r="CMZ507" s="120"/>
      <c r="CNA507" s="120"/>
      <c r="CNB507" s="120"/>
      <c r="CNC507" s="120"/>
      <c r="CND507" s="120"/>
      <c r="CNE507" s="120"/>
      <c r="CNF507" s="120"/>
      <c r="CNG507" s="120"/>
      <c r="CNH507" s="120"/>
      <c r="CNI507" s="120"/>
      <c r="CNJ507" s="120"/>
      <c r="CNK507" s="120"/>
      <c r="CNL507" s="120"/>
      <c r="CNM507" s="120"/>
      <c r="CNN507" s="120"/>
      <c r="CNO507" s="120"/>
      <c r="CNP507" s="120"/>
      <c r="CNQ507" s="120"/>
      <c r="CNR507" s="120"/>
      <c r="CNS507" s="120"/>
      <c r="CNT507" s="120"/>
      <c r="CNU507" s="120"/>
      <c r="CNV507" s="120"/>
      <c r="CNW507" s="120"/>
      <c r="CNX507" s="120"/>
      <c r="CNY507" s="120"/>
      <c r="CNZ507" s="120"/>
      <c r="COA507" s="120"/>
      <c r="COB507" s="120"/>
      <c r="COC507" s="120"/>
      <c r="COD507" s="120"/>
      <c r="COE507" s="120"/>
      <c r="COF507" s="120"/>
      <c r="COG507" s="120"/>
      <c r="COH507" s="120"/>
      <c r="COI507" s="120"/>
      <c r="COJ507" s="120"/>
      <c r="COK507" s="120"/>
      <c r="COL507" s="120"/>
      <c r="COM507" s="120"/>
      <c r="CON507" s="120"/>
      <c r="COO507" s="120"/>
      <c r="COP507" s="120"/>
      <c r="COQ507" s="120"/>
      <c r="COR507" s="120"/>
      <c r="COS507" s="120"/>
      <c r="COT507" s="120"/>
      <c r="COU507" s="120"/>
      <c r="COV507" s="120"/>
      <c r="COW507" s="120"/>
      <c r="COX507" s="120"/>
      <c r="COY507" s="120"/>
      <c r="COZ507" s="120"/>
      <c r="CPA507" s="120"/>
      <c r="CPB507" s="120"/>
      <c r="CPC507" s="120"/>
      <c r="CPD507" s="120"/>
      <c r="CPE507" s="120"/>
      <c r="CPF507" s="120"/>
      <c r="CPG507" s="120"/>
      <c r="CPH507" s="120"/>
      <c r="CPI507" s="120"/>
      <c r="CPJ507" s="120"/>
      <c r="CPK507" s="120"/>
      <c r="CPL507" s="120"/>
      <c r="CPM507" s="120"/>
      <c r="CPN507" s="120"/>
      <c r="CPO507" s="120"/>
      <c r="CPP507" s="120"/>
      <c r="CPQ507" s="120"/>
      <c r="CPR507" s="120"/>
      <c r="CPS507" s="120"/>
      <c r="CPT507" s="120"/>
      <c r="CPU507" s="120"/>
      <c r="CPV507" s="120"/>
      <c r="CPW507" s="120"/>
      <c r="CPX507" s="120"/>
      <c r="CPY507" s="120"/>
      <c r="CPZ507" s="120"/>
      <c r="CQA507" s="120"/>
      <c r="CQB507" s="120"/>
      <c r="CQC507" s="120"/>
      <c r="CQD507" s="120"/>
      <c r="CQE507" s="120"/>
      <c r="CQF507" s="120"/>
      <c r="CQG507" s="120"/>
      <c r="CQH507" s="120"/>
      <c r="CQI507" s="120"/>
      <c r="CQJ507" s="120"/>
      <c r="CQK507" s="120"/>
      <c r="CQL507" s="120"/>
      <c r="CQM507" s="120"/>
      <c r="CQN507" s="120"/>
      <c r="CQO507" s="120"/>
      <c r="CQP507" s="120"/>
      <c r="CQQ507" s="120"/>
      <c r="CQR507" s="120"/>
      <c r="CQS507" s="120"/>
      <c r="CQT507" s="120"/>
      <c r="CQU507" s="120"/>
      <c r="CQV507" s="120"/>
      <c r="CQW507" s="120"/>
      <c r="CQX507" s="120"/>
      <c r="CQY507" s="120"/>
      <c r="CQZ507" s="120"/>
      <c r="CRA507" s="120"/>
      <c r="CRB507" s="120"/>
      <c r="CRC507" s="120"/>
      <c r="CRD507" s="120"/>
      <c r="CRE507" s="120"/>
      <c r="CRF507" s="120"/>
      <c r="CRG507" s="120"/>
      <c r="CRH507" s="120"/>
      <c r="CRI507" s="120"/>
      <c r="CRJ507" s="120"/>
      <c r="CRK507" s="120"/>
      <c r="CRL507" s="120"/>
      <c r="CRM507" s="120"/>
      <c r="CRN507" s="120"/>
      <c r="CRO507" s="120"/>
      <c r="CRP507" s="120"/>
      <c r="CRQ507" s="120"/>
      <c r="CRR507" s="120"/>
      <c r="CRS507" s="120"/>
      <c r="CRT507" s="120"/>
      <c r="CRU507" s="120"/>
      <c r="CRV507" s="120"/>
      <c r="CRW507" s="120"/>
      <c r="CRX507" s="120"/>
      <c r="CRY507" s="120"/>
      <c r="CRZ507" s="120"/>
      <c r="CSA507" s="120"/>
      <c r="CSB507" s="120"/>
      <c r="CSC507" s="120"/>
      <c r="CSD507" s="120"/>
      <c r="CSE507" s="120"/>
      <c r="CSF507" s="120"/>
      <c r="CSG507" s="120"/>
      <c r="CSH507" s="120"/>
      <c r="CSI507" s="120"/>
      <c r="CSJ507" s="120"/>
      <c r="CSK507" s="120"/>
      <c r="CSL507" s="120"/>
      <c r="CSM507" s="120"/>
      <c r="CSN507" s="120"/>
      <c r="CSO507" s="120"/>
      <c r="CSP507" s="120"/>
      <c r="CSQ507" s="120"/>
      <c r="CSR507" s="120"/>
      <c r="CSS507" s="120"/>
      <c r="CST507" s="120"/>
      <c r="CSU507" s="120"/>
      <c r="CSV507" s="120"/>
      <c r="CSW507" s="120"/>
      <c r="CSX507" s="120"/>
      <c r="CSY507" s="120"/>
      <c r="CSZ507" s="120"/>
      <c r="CTA507" s="120"/>
      <c r="CTB507" s="120"/>
      <c r="CTC507" s="120"/>
      <c r="CTD507" s="120"/>
      <c r="CTE507" s="120"/>
      <c r="CTF507" s="120"/>
      <c r="CTG507" s="120"/>
      <c r="CTH507" s="120"/>
      <c r="CTI507" s="120"/>
      <c r="CTJ507" s="120"/>
      <c r="CTK507" s="120"/>
      <c r="CTL507" s="120"/>
      <c r="CTM507" s="120"/>
      <c r="CTN507" s="120"/>
      <c r="CTO507" s="120"/>
      <c r="CTP507" s="120"/>
      <c r="CTQ507" s="120"/>
      <c r="CTR507" s="120"/>
      <c r="CTS507" s="120"/>
      <c r="CTT507" s="120"/>
      <c r="CTU507" s="120"/>
      <c r="CTV507" s="120"/>
      <c r="CTW507" s="120"/>
      <c r="CTX507" s="120"/>
      <c r="CTY507" s="120"/>
      <c r="CTZ507" s="120"/>
      <c r="CUA507" s="120"/>
      <c r="CUB507" s="120"/>
      <c r="CUC507" s="120"/>
      <c r="CUD507" s="120"/>
      <c r="CUE507" s="120"/>
      <c r="CUF507" s="120"/>
      <c r="CUG507" s="120"/>
      <c r="CUH507" s="120"/>
      <c r="CUI507" s="120"/>
      <c r="CUJ507" s="120"/>
      <c r="CUK507" s="120"/>
      <c r="CUL507" s="120"/>
      <c r="CUM507" s="120"/>
      <c r="CUN507" s="120"/>
      <c r="CUO507" s="120"/>
      <c r="CUP507" s="120"/>
      <c r="CUQ507" s="120"/>
      <c r="CUR507" s="120"/>
      <c r="CUS507" s="120"/>
      <c r="CUT507" s="120"/>
      <c r="CUU507" s="120"/>
      <c r="CUV507" s="120"/>
      <c r="CUW507" s="120"/>
      <c r="CUX507" s="120"/>
      <c r="CUY507" s="120"/>
      <c r="CUZ507" s="120"/>
      <c r="CVA507" s="120"/>
      <c r="CVB507" s="120"/>
      <c r="CVC507" s="120"/>
      <c r="CVD507" s="120"/>
      <c r="CVE507" s="120"/>
      <c r="CVF507" s="120"/>
      <c r="CVG507" s="120"/>
      <c r="CVH507" s="120"/>
      <c r="CVI507" s="120"/>
      <c r="CVJ507" s="120"/>
      <c r="CVK507" s="120"/>
      <c r="CVL507" s="120"/>
      <c r="CVM507" s="120"/>
      <c r="CVN507" s="120"/>
      <c r="CVO507" s="120"/>
      <c r="CVP507" s="120"/>
      <c r="CVQ507" s="120"/>
      <c r="CVR507" s="120"/>
      <c r="CVS507" s="120"/>
      <c r="CVT507" s="120"/>
      <c r="CVU507" s="120"/>
      <c r="CVV507" s="120"/>
      <c r="CVW507" s="120"/>
      <c r="CVX507" s="120"/>
      <c r="CVY507" s="120"/>
      <c r="CVZ507" s="120"/>
      <c r="CWA507" s="120"/>
      <c r="CWB507" s="120"/>
      <c r="CWC507" s="120"/>
      <c r="CWD507" s="120"/>
      <c r="CWE507" s="120"/>
      <c r="CWF507" s="120"/>
      <c r="CWG507" s="120"/>
      <c r="CWH507" s="120"/>
      <c r="CWI507" s="120"/>
      <c r="CWJ507" s="120"/>
      <c r="CWK507" s="120"/>
      <c r="CWL507" s="120"/>
      <c r="CWM507" s="120"/>
      <c r="CWN507" s="120"/>
      <c r="CWO507" s="120"/>
      <c r="CWP507" s="120"/>
      <c r="CWQ507" s="120"/>
      <c r="CWR507" s="120"/>
      <c r="CWS507" s="120"/>
      <c r="CWT507" s="120"/>
      <c r="CWU507" s="120"/>
      <c r="CWV507" s="120"/>
      <c r="CWW507" s="120"/>
      <c r="CWX507" s="120"/>
      <c r="CWY507" s="120"/>
      <c r="CWZ507" s="120"/>
      <c r="CXA507" s="120"/>
      <c r="CXB507" s="120"/>
      <c r="CXC507" s="120"/>
      <c r="CXD507" s="120"/>
      <c r="CXE507" s="120"/>
      <c r="CXF507" s="120"/>
      <c r="CXG507" s="120"/>
      <c r="CXH507" s="120"/>
      <c r="CXI507" s="120"/>
      <c r="CXJ507" s="120"/>
      <c r="CXK507" s="120"/>
      <c r="CXL507" s="120"/>
      <c r="CXM507" s="120"/>
      <c r="CXN507" s="120"/>
      <c r="CXO507" s="120"/>
      <c r="CXP507" s="120"/>
      <c r="CXQ507" s="120"/>
      <c r="CXR507" s="120"/>
      <c r="CXS507" s="120"/>
      <c r="CXT507" s="120"/>
      <c r="CXU507" s="120"/>
      <c r="CXV507" s="120"/>
      <c r="CXW507" s="120"/>
      <c r="CXX507" s="120"/>
      <c r="CXY507" s="120"/>
      <c r="CXZ507" s="120"/>
      <c r="CYA507" s="120"/>
      <c r="CYB507" s="120"/>
      <c r="CYC507" s="120"/>
      <c r="CYD507" s="120"/>
      <c r="CYE507" s="120"/>
      <c r="CYF507" s="120"/>
      <c r="CYG507" s="120"/>
      <c r="CYH507" s="120"/>
      <c r="CYI507" s="120"/>
      <c r="CYJ507" s="120"/>
      <c r="CYK507" s="120"/>
      <c r="CYL507" s="120"/>
      <c r="CYM507" s="120"/>
      <c r="CYN507" s="120"/>
      <c r="CYO507" s="120"/>
      <c r="CYP507" s="120"/>
      <c r="CYQ507" s="120"/>
      <c r="CYR507" s="120"/>
      <c r="CYS507" s="120"/>
      <c r="CYT507" s="120"/>
      <c r="CYU507" s="120"/>
      <c r="CYV507" s="120"/>
      <c r="CYW507" s="120"/>
      <c r="CYX507" s="120"/>
      <c r="CYY507" s="120"/>
      <c r="CYZ507" s="120"/>
      <c r="CZA507" s="120"/>
      <c r="CZB507" s="120"/>
      <c r="CZC507" s="120"/>
      <c r="CZD507" s="120"/>
      <c r="CZE507" s="120"/>
      <c r="CZF507" s="120"/>
      <c r="CZG507" s="120"/>
      <c r="CZH507" s="120"/>
      <c r="CZI507" s="120"/>
      <c r="CZJ507" s="120"/>
      <c r="CZK507" s="120"/>
      <c r="CZL507" s="120"/>
      <c r="CZM507" s="120"/>
      <c r="CZN507" s="120"/>
      <c r="CZO507" s="120"/>
      <c r="CZP507" s="120"/>
      <c r="CZQ507" s="120"/>
      <c r="CZR507" s="120"/>
      <c r="CZS507" s="120"/>
      <c r="CZT507" s="120"/>
      <c r="CZU507" s="120"/>
      <c r="CZV507" s="120"/>
      <c r="CZW507" s="120"/>
      <c r="CZX507" s="120"/>
      <c r="CZY507" s="120"/>
      <c r="CZZ507" s="120"/>
      <c r="DAA507" s="120"/>
      <c r="DAB507" s="120"/>
      <c r="DAC507" s="120"/>
      <c r="DAD507" s="120"/>
      <c r="DAE507" s="120"/>
      <c r="DAF507" s="120"/>
      <c r="DAG507" s="120"/>
      <c r="DAH507" s="120"/>
      <c r="DAI507" s="120"/>
      <c r="DAJ507" s="120"/>
      <c r="DAK507" s="120"/>
      <c r="DAL507" s="120"/>
      <c r="DAM507" s="120"/>
      <c r="DAN507" s="120"/>
      <c r="DAO507" s="120"/>
      <c r="DAP507" s="120"/>
      <c r="DAQ507" s="120"/>
      <c r="DAR507" s="120"/>
      <c r="DAS507" s="120"/>
      <c r="DAT507" s="120"/>
      <c r="DAU507" s="120"/>
      <c r="DAV507" s="120"/>
      <c r="DAW507" s="120"/>
      <c r="DAX507" s="120"/>
      <c r="DAY507" s="120"/>
      <c r="DAZ507" s="120"/>
      <c r="DBA507" s="120"/>
      <c r="DBB507" s="120"/>
      <c r="DBC507" s="120"/>
      <c r="DBD507" s="120"/>
      <c r="DBE507" s="120"/>
      <c r="DBF507" s="120"/>
      <c r="DBG507" s="120"/>
      <c r="DBH507" s="120"/>
      <c r="DBI507" s="120"/>
      <c r="DBJ507" s="120"/>
      <c r="DBK507" s="120"/>
      <c r="DBL507" s="120"/>
      <c r="DBM507" s="120"/>
      <c r="DBN507" s="120"/>
      <c r="DBO507" s="120"/>
      <c r="DBP507" s="120"/>
      <c r="DBQ507" s="120"/>
      <c r="DBR507" s="120"/>
      <c r="DBS507" s="120"/>
      <c r="DBT507" s="120"/>
      <c r="DBU507" s="120"/>
      <c r="DBV507" s="120"/>
      <c r="DBW507" s="120"/>
      <c r="DBX507" s="120"/>
      <c r="DBY507" s="120"/>
      <c r="DBZ507" s="120"/>
      <c r="DCA507" s="120"/>
      <c r="DCB507" s="120"/>
      <c r="DCC507" s="120"/>
      <c r="DCD507" s="120"/>
      <c r="DCE507" s="120"/>
      <c r="DCF507" s="120"/>
      <c r="DCG507" s="120"/>
      <c r="DCH507" s="120"/>
      <c r="DCI507" s="120"/>
      <c r="DCJ507" s="120"/>
      <c r="DCK507" s="120"/>
      <c r="DCL507" s="120"/>
      <c r="DCM507" s="120"/>
      <c r="DCN507" s="120"/>
      <c r="DCO507" s="120"/>
      <c r="DCP507" s="120"/>
      <c r="DCQ507" s="120"/>
      <c r="DCR507" s="120"/>
      <c r="DCS507" s="120"/>
      <c r="DCT507" s="120"/>
      <c r="DCU507" s="120"/>
      <c r="DCV507" s="120"/>
      <c r="DCW507" s="120"/>
      <c r="DCX507" s="120"/>
      <c r="DCY507" s="120"/>
      <c r="DCZ507" s="120"/>
      <c r="DDA507" s="120"/>
      <c r="DDB507" s="120"/>
      <c r="DDC507" s="120"/>
      <c r="DDD507" s="120"/>
      <c r="DDE507" s="120"/>
      <c r="DDF507" s="120"/>
      <c r="DDG507" s="120"/>
      <c r="DDH507" s="120"/>
      <c r="DDI507" s="120"/>
      <c r="DDJ507" s="120"/>
      <c r="DDK507" s="120"/>
      <c r="DDL507" s="120"/>
      <c r="DDM507" s="120"/>
      <c r="DDN507" s="120"/>
      <c r="DDO507" s="120"/>
      <c r="DDP507" s="120"/>
      <c r="DDQ507" s="120"/>
      <c r="DDR507" s="120"/>
      <c r="DDS507" s="120"/>
      <c r="DDT507" s="120"/>
      <c r="DDU507" s="120"/>
      <c r="DDV507" s="120"/>
      <c r="DDW507" s="120"/>
      <c r="DDX507" s="120"/>
      <c r="DDY507" s="120"/>
      <c r="DDZ507" s="120"/>
      <c r="DEA507" s="120"/>
      <c r="DEB507" s="120"/>
      <c r="DEC507" s="120"/>
      <c r="DED507" s="120"/>
      <c r="DEE507" s="120"/>
      <c r="DEF507" s="120"/>
      <c r="DEG507" s="120"/>
      <c r="DEH507" s="120"/>
      <c r="DEI507" s="120"/>
      <c r="DEJ507" s="120"/>
      <c r="DEK507" s="120"/>
      <c r="DEL507" s="120"/>
      <c r="DEM507" s="120"/>
      <c r="DEN507" s="120"/>
      <c r="DEO507" s="120"/>
      <c r="DEP507" s="120"/>
      <c r="DEQ507" s="120"/>
      <c r="DER507" s="120"/>
      <c r="DES507" s="120"/>
      <c r="DET507" s="120"/>
      <c r="DEU507" s="120"/>
      <c r="DEV507" s="120"/>
      <c r="DEW507" s="120"/>
      <c r="DEX507" s="120"/>
      <c r="DEY507" s="120"/>
      <c r="DEZ507" s="120"/>
      <c r="DFA507" s="120"/>
      <c r="DFB507" s="120"/>
      <c r="DFC507" s="120"/>
      <c r="DFD507" s="120"/>
      <c r="DFE507" s="120"/>
      <c r="DFF507" s="120"/>
      <c r="DFG507" s="120"/>
      <c r="DFH507" s="120"/>
      <c r="DFI507" s="120"/>
      <c r="DFJ507" s="120"/>
      <c r="DFK507" s="120"/>
      <c r="DFL507" s="120"/>
      <c r="DFM507" s="120"/>
      <c r="DFN507" s="120"/>
      <c r="DFO507" s="120"/>
      <c r="DFP507" s="120"/>
      <c r="DFQ507" s="120"/>
      <c r="DFR507" s="120"/>
      <c r="DFS507" s="120"/>
      <c r="DFT507" s="120"/>
      <c r="DFU507" s="120"/>
      <c r="DFV507" s="120"/>
      <c r="DFW507" s="120"/>
      <c r="DFX507" s="120"/>
      <c r="DFY507" s="120"/>
      <c r="DFZ507" s="120"/>
      <c r="DGA507" s="120"/>
      <c r="DGB507" s="120"/>
      <c r="DGC507" s="120"/>
      <c r="DGD507" s="120"/>
      <c r="DGE507" s="120"/>
      <c r="DGF507" s="120"/>
      <c r="DGG507" s="120"/>
      <c r="DGH507" s="120"/>
      <c r="DGI507" s="120"/>
      <c r="DGJ507" s="120"/>
      <c r="DGK507" s="120"/>
      <c r="DGL507" s="120"/>
      <c r="DGM507" s="120"/>
      <c r="DGN507" s="120"/>
      <c r="DGO507" s="120"/>
      <c r="DGP507" s="120"/>
      <c r="DGQ507" s="120"/>
      <c r="DGR507" s="120"/>
      <c r="DGS507" s="120"/>
      <c r="DGT507" s="120"/>
      <c r="DGU507" s="120"/>
      <c r="DGV507" s="120"/>
      <c r="DGW507" s="120"/>
      <c r="DGX507" s="120"/>
      <c r="DGY507" s="120"/>
      <c r="DGZ507" s="120"/>
      <c r="DHA507" s="120"/>
      <c r="DHB507" s="120"/>
      <c r="DHC507" s="120"/>
      <c r="DHD507" s="120"/>
      <c r="DHE507" s="120"/>
      <c r="DHF507" s="120"/>
      <c r="DHG507" s="120"/>
      <c r="DHH507" s="120"/>
      <c r="DHI507" s="120"/>
      <c r="DHJ507" s="120"/>
      <c r="DHK507" s="120"/>
      <c r="DHL507" s="120"/>
      <c r="DHM507" s="120"/>
      <c r="DHN507" s="120"/>
      <c r="DHO507" s="120"/>
      <c r="DHP507" s="120"/>
      <c r="DHQ507" s="120"/>
      <c r="DHR507" s="120"/>
      <c r="DHS507" s="120"/>
      <c r="DHT507" s="120"/>
      <c r="DHU507" s="120"/>
      <c r="DHV507" s="120"/>
      <c r="DHW507" s="120"/>
      <c r="DHX507" s="120"/>
      <c r="DHY507" s="120"/>
      <c r="DHZ507" s="120"/>
      <c r="DIA507" s="120"/>
      <c r="DIB507" s="120"/>
      <c r="DIC507" s="120"/>
      <c r="DID507" s="120"/>
      <c r="DIE507" s="120"/>
      <c r="DIF507" s="120"/>
      <c r="DIG507" s="120"/>
      <c r="DIH507" s="120"/>
      <c r="DII507" s="120"/>
      <c r="DIJ507" s="120"/>
      <c r="DIK507" s="120"/>
      <c r="DIL507" s="120"/>
      <c r="DIM507" s="120"/>
      <c r="DIN507" s="120"/>
      <c r="DIO507" s="120"/>
      <c r="DIP507" s="120"/>
      <c r="DIQ507" s="120"/>
      <c r="DIR507" s="120"/>
      <c r="DIS507" s="120"/>
      <c r="DIT507" s="120"/>
      <c r="DIU507" s="120"/>
      <c r="DIV507" s="120"/>
      <c r="DIW507" s="120"/>
      <c r="DIX507" s="120"/>
      <c r="DIY507" s="120"/>
      <c r="DIZ507" s="120"/>
      <c r="DJA507" s="120"/>
      <c r="DJB507" s="120"/>
      <c r="DJC507" s="120"/>
      <c r="DJD507" s="120"/>
      <c r="DJE507" s="120"/>
      <c r="DJF507" s="120"/>
      <c r="DJG507" s="120"/>
      <c r="DJH507" s="120"/>
      <c r="DJI507" s="120"/>
      <c r="DJJ507" s="120"/>
      <c r="DJK507" s="120"/>
      <c r="DJL507" s="120"/>
      <c r="DJM507" s="120"/>
      <c r="DJN507" s="120"/>
      <c r="DJO507" s="120"/>
      <c r="DJP507" s="120"/>
      <c r="DJQ507" s="120"/>
      <c r="DJR507" s="120"/>
      <c r="DJS507" s="120"/>
      <c r="DJT507" s="120"/>
      <c r="DJU507" s="120"/>
      <c r="DJV507" s="120"/>
      <c r="DJW507" s="120"/>
      <c r="DJX507" s="120"/>
      <c r="DJY507" s="120"/>
      <c r="DJZ507" s="120"/>
      <c r="DKA507" s="120"/>
      <c r="DKB507" s="120"/>
      <c r="DKC507" s="120"/>
      <c r="DKD507" s="120"/>
      <c r="DKE507" s="120"/>
      <c r="DKF507" s="120"/>
      <c r="DKG507" s="120"/>
      <c r="DKH507" s="120"/>
      <c r="DKI507" s="120"/>
      <c r="DKJ507" s="120"/>
      <c r="DKK507" s="120"/>
      <c r="DKL507" s="120"/>
      <c r="DKM507" s="120"/>
      <c r="DKN507" s="120"/>
      <c r="DKO507" s="120"/>
      <c r="DKP507" s="120"/>
      <c r="DKQ507" s="120"/>
      <c r="DKR507" s="120"/>
      <c r="DKS507" s="120"/>
      <c r="DKT507" s="120"/>
      <c r="DKU507" s="120"/>
      <c r="DKV507" s="120"/>
      <c r="DKW507" s="120"/>
      <c r="DKX507" s="120"/>
      <c r="DKY507" s="120"/>
      <c r="DKZ507" s="120"/>
      <c r="DLA507" s="120"/>
      <c r="DLB507" s="120"/>
      <c r="DLC507" s="120"/>
      <c r="DLD507" s="120"/>
      <c r="DLE507" s="120"/>
      <c r="DLF507" s="120"/>
      <c r="DLG507" s="120"/>
      <c r="DLH507" s="120"/>
      <c r="DLI507" s="120"/>
      <c r="DLJ507" s="120"/>
      <c r="DLK507" s="120"/>
      <c r="DLL507" s="120"/>
      <c r="DLM507" s="120"/>
      <c r="DLN507" s="120"/>
      <c r="DLO507" s="120"/>
      <c r="DLP507" s="120"/>
      <c r="DLQ507" s="120"/>
      <c r="DLR507" s="120"/>
      <c r="DLS507" s="120"/>
      <c r="DLT507" s="120"/>
      <c r="DLU507" s="120"/>
      <c r="DLV507" s="120"/>
      <c r="DLW507" s="120"/>
      <c r="DLX507" s="120"/>
      <c r="DLY507" s="120"/>
      <c r="DLZ507" s="120"/>
      <c r="DMA507" s="120"/>
      <c r="DMB507" s="120"/>
      <c r="DMC507" s="120"/>
      <c r="DMD507" s="120"/>
      <c r="DME507" s="120"/>
      <c r="DMF507" s="120"/>
      <c r="DMG507" s="120"/>
      <c r="DMH507" s="120"/>
      <c r="DMI507" s="120"/>
      <c r="DMJ507" s="120"/>
      <c r="DMK507" s="120"/>
      <c r="DML507" s="120"/>
      <c r="DMM507" s="120"/>
      <c r="DMN507" s="120"/>
      <c r="DMO507" s="120"/>
      <c r="DMP507" s="120"/>
      <c r="DMQ507" s="120"/>
      <c r="DMR507" s="120"/>
      <c r="DMS507" s="120"/>
      <c r="DMT507" s="120"/>
      <c r="DMU507" s="120"/>
      <c r="DMV507" s="120"/>
      <c r="DMW507" s="120"/>
      <c r="DMX507" s="120"/>
      <c r="DMY507" s="120"/>
      <c r="DMZ507" s="120"/>
      <c r="DNA507" s="120"/>
      <c r="DNB507" s="120"/>
      <c r="DNC507" s="120"/>
      <c r="DND507" s="120"/>
      <c r="DNE507" s="120"/>
      <c r="DNF507" s="120"/>
      <c r="DNG507" s="120"/>
      <c r="DNH507" s="120"/>
      <c r="DNI507" s="120"/>
      <c r="DNJ507" s="120"/>
      <c r="DNK507" s="120"/>
      <c r="DNL507" s="120"/>
      <c r="DNM507" s="120"/>
      <c r="DNN507" s="120"/>
      <c r="DNO507" s="120"/>
      <c r="DNP507" s="120"/>
      <c r="DNQ507" s="120"/>
      <c r="DNR507" s="120"/>
      <c r="DNS507" s="120"/>
      <c r="DNT507" s="120"/>
      <c r="DNU507" s="120"/>
      <c r="DNV507" s="120"/>
      <c r="DNW507" s="120"/>
      <c r="DNX507" s="120"/>
      <c r="DNY507" s="120"/>
      <c r="DNZ507" s="120"/>
      <c r="DOA507" s="120"/>
      <c r="DOB507" s="120"/>
      <c r="DOC507" s="120"/>
      <c r="DOD507" s="120"/>
      <c r="DOE507" s="120"/>
      <c r="DOF507" s="120"/>
      <c r="DOG507" s="120"/>
      <c r="DOH507" s="120"/>
      <c r="DOI507" s="120"/>
      <c r="DOJ507" s="120"/>
      <c r="DOK507" s="120"/>
      <c r="DOL507" s="120"/>
      <c r="DOM507" s="120"/>
      <c r="DON507" s="120"/>
      <c r="DOO507" s="120"/>
      <c r="DOP507" s="120"/>
      <c r="DOQ507" s="120"/>
      <c r="DOR507" s="120"/>
      <c r="DOS507" s="120"/>
      <c r="DOT507" s="120"/>
      <c r="DOU507" s="120"/>
      <c r="DOV507" s="120"/>
      <c r="DOW507" s="120"/>
      <c r="DOX507" s="120"/>
      <c r="DOY507" s="120"/>
      <c r="DOZ507" s="120"/>
      <c r="DPA507" s="120"/>
      <c r="DPB507" s="120"/>
      <c r="DPC507" s="120"/>
      <c r="DPD507" s="120"/>
      <c r="DPE507" s="120"/>
      <c r="DPF507" s="120"/>
      <c r="DPG507" s="120"/>
      <c r="DPH507" s="120"/>
      <c r="DPI507" s="120"/>
      <c r="DPJ507" s="120"/>
      <c r="DPK507" s="120"/>
      <c r="DPL507" s="120"/>
      <c r="DPM507" s="120"/>
      <c r="DPN507" s="120"/>
      <c r="DPO507" s="120"/>
      <c r="DPP507" s="120"/>
      <c r="DPQ507" s="120"/>
      <c r="DPR507" s="120"/>
      <c r="DPS507" s="120"/>
      <c r="DPT507" s="120"/>
      <c r="DPU507" s="120"/>
      <c r="DPV507" s="120"/>
      <c r="DPW507" s="120"/>
      <c r="DPX507" s="120"/>
      <c r="DPY507" s="120"/>
      <c r="DPZ507" s="120"/>
      <c r="DQA507" s="120"/>
      <c r="DQB507" s="120"/>
      <c r="DQC507" s="120"/>
      <c r="DQD507" s="120"/>
      <c r="DQE507" s="120"/>
      <c r="DQF507" s="120"/>
      <c r="DQG507" s="120"/>
      <c r="DQH507" s="120"/>
      <c r="DQI507" s="120"/>
      <c r="DQJ507" s="120"/>
      <c r="DQK507" s="120"/>
      <c r="DQL507" s="120"/>
      <c r="DQM507" s="120"/>
      <c r="DQN507" s="120"/>
      <c r="DQO507" s="120"/>
      <c r="DQP507" s="120"/>
      <c r="DQQ507" s="120"/>
      <c r="DQR507" s="120"/>
      <c r="DQS507" s="120"/>
      <c r="DQT507" s="120"/>
      <c r="DQU507" s="120"/>
      <c r="DQV507" s="120"/>
      <c r="DQW507" s="120"/>
      <c r="DQX507" s="120"/>
      <c r="DQY507" s="120"/>
      <c r="DQZ507" s="120"/>
      <c r="DRA507" s="120"/>
      <c r="DRB507" s="120"/>
      <c r="DRC507" s="120"/>
      <c r="DRD507" s="120"/>
      <c r="DRE507" s="120"/>
      <c r="DRF507" s="120"/>
      <c r="DRG507" s="120"/>
      <c r="DRH507" s="120"/>
      <c r="DRI507" s="120"/>
      <c r="DRJ507" s="120"/>
      <c r="DRK507" s="120"/>
      <c r="DRL507" s="120"/>
      <c r="DRM507" s="120"/>
      <c r="DRN507" s="120"/>
      <c r="DRO507" s="120"/>
      <c r="DRP507" s="120"/>
      <c r="DRQ507" s="120"/>
      <c r="DRR507" s="120"/>
      <c r="DRS507" s="120"/>
      <c r="DRT507" s="120"/>
      <c r="DRU507" s="120"/>
      <c r="DRV507" s="120"/>
      <c r="DRW507" s="120"/>
      <c r="DRX507" s="120"/>
      <c r="DRY507" s="120"/>
      <c r="DRZ507" s="120"/>
      <c r="DSA507" s="120"/>
      <c r="DSB507" s="120"/>
      <c r="DSC507" s="120"/>
      <c r="DSD507" s="120"/>
      <c r="DSE507" s="120"/>
      <c r="DSF507" s="120"/>
      <c r="DSG507" s="120"/>
      <c r="DSH507" s="120"/>
      <c r="DSI507" s="120"/>
      <c r="DSJ507" s="120"/>
      <c r="DSK507" s="120"/>
      <c r="DSL507" s="120"/>
      <c r="DSM507" s="120"/>
      <c r="DSN507" s="120"/>
      <c r="DSO507" s="120"/>
      <c r="DSP507" s="120"/>
      <c r="DSQ507" s="120"/>
      <c r="DSR507" s="120"/>
      <c r="DSS507" s="120"/>
      <c r="DST507" s="120"/>
      <c r="DSU507" s="120"/>
      <c r="DSV507" s="120"/>
      <c r="DSW507" s="120"/>
      <c r="DSX507" s="120"/>
      <c r="DSY507" s="120"/>
      <c r="DSZ507" s="120"/>
      <c r="DTA507" s="120"/>
      <c r="DTB507" s="120"/>
      <c r="DTC507" s="120"/>
      <c r="DTD507" s="120"/>
      <c r="DTE507" s="120"/>
      <c r="DTF507" s="120"/>
      <c r="DTG507" s="120"/>
      <c r="DTH507" s="120"/>
      <c r="DTI507" s="120"/>
      <c r="DTJ507" s="120"/>
      <c r="DTK507" s="120"/>
      <c r="DTL507" s="120"/>
      <c r="DTM507" s="120"/>
      <c r="DTN507" s="120"/>
      <c r="DTO507" s="120"/>
      <c r="DTP507" s="120"/>
      <c r="DTQ507" s="120"/>
      <c r="DTR507" s="120"/>
      <c r="DTS507" s="120"/>
      <c r="DTT507" s="120"/>
      <c r="DTU507" s="120"/>
      <c r="DTV507" s="120"/>
      <c r="DTW507" s="120"/>
      <c r="DTX507" s="120"/>
      <c r="DTY507" s="120"/>
      <c r="DTZ507" s="120"/>
      <c r="DUA507" s="120"/>
      <c r="DUB507" s="120"/>
      <c r="DUC507" s="120"/>
      <c r="DUD507" s="120"/>
      <c r="DUE507" s="120"/>
      <c r="DUF507" s="120"/>
      <c r="DUG507" s="120"/>
      <c r="DUH507" s="120"/>
      <c r="DUI507" s="120"/>
      <c r="DUJ507" s="120"/>
      <c r="DUK507" s="120"/>
      <c r="DUL507" s="120"/>
      <c r="DUM507" s="120"/>
      <c r="DUN507" s="120"/>
      <c r="DUO507" s="120"/>
      <c r="DUP507" s="120"/>
      <c r="DUQ507" s="120"/>
      <c r="DUR507" s="120"/>
      <c r="DUS507" s="120"/>
      <c r="DUT507" s="120"/>
      <c r="DUU507" s="120"/>
      <c r="DUV507" s="120"/>
      <c r="DUW507" s="120"/>
      <c r="DUX507" s="120"/>
      <c r="DUY507" s="120"/>
      <c r="DUZ507" s="120"/>
      <c r="DVA507" s="120"/>
      <c r="DVB507" s="120"/>
      <c r="DVC507" s="120"/>
      <c r="DVD507" s="120"/>
      <c r="DVE507" s="120"/>
      <c r="DVF507" s="120"/>
      <c r="DVG507" s="120"/>
      <c r="DVH507" s="120"/>
      <c r="DVI507" s="120"/>
      <c r="DVJ507" s="120"/>
      <c r="DVK507" s="120"/>
      <c r="DVL507" s="120"/>
      <c r="DVM507" s="120"/>
      <c r="DVN507" s="120"/>
      <c r="DVO507" s="120"/>
      <c r="DVP507" s="120"/>
      <c r="DVQ507" s="120"/>
      <c r="DVR507" s="120"/>
      <c r="DVS507" s="120"/>
      <c r="DVT507" s="120"/>
      <c r="DVU507" s="120"/>
      <c r="DVV507" s="120"/>
      <c r="DVW507" s="120"/>
      <c r="DVX507" s="120"/>
      <c r="DVY507" s="120"/>
      <c r="DVZ507" s="120"/>
      <c r="DWA507" s="120"/>
      <c r="DWB507" s="120"/>
      <c r="DWC507" s="120"/>
      <c r="DWD507" s="120"/>
      <c r="DWE507" s="120"/>
      <c r="DWF507" s="120"/>
      <c r="DWG507" s="120"/>
      <c r="DWH507" s="120"/>
      <c r="DWI507" s="120"/>
      <c r="DWJ507" s="120"/>
      <c r="DWK507" s="120"/>
      <c r="DWL507" s="120"/>
      <c r="DWM507" s="120"/>
      <c r="DWN507" s="120"/>
      <c r="DWO507" s="120"/>
      <c r="DWP507" s="120"/>
      <c r="DWQ507" s="120"/>
      <c r="DWR507" s="120"/>
      <c r="DWS507" s="120"/>
      <c r="DWT507" s="120"/>
      <c r="DWU507" s="120"/>
      <c r="DWV507" s="120"/>
      <c r="DWW507" s="120"/>
      <c r="DWX507" s="120"/>
      <c r="DWY507" s="120"/>
      <c r="DWZ507" s="120"/>
      <c r="DXA507" s="120"/>
      <c r="DXB507" s="120"/>
      <c r="DXC507" s="120"/>
      <c r="DXD507" s="120"/>
      <c r="DXE507" s="120"/>
      <c r="DXF507" s="120"/>
      <c r="DXG507" s="120"/>
      <c r="DXH507" s="120"/>
      <c r="DXI507" s="120"/>
      <c r="DXJ507" s="120"/>
      <c r="DXK507" s="120"/>
      <c r="DXL507" s="120"/>
      <c r="DXM507" s="120"/>
      <c r="DXN507" s="120"/>
      <c r="DXO507" s="120"/>
      <c r="DXP507" s="120"/>
      <c r="DXQ507" s="120"/>
      <c r="DXR507" s="120"/>
      <c r="DXS507" s="120"/>
      <c r="DXT507" s="120"/>
      <c r="DXU507" s="120"/>
      <c r="DXV507" s="120"/>
      <c r="DXW507" s="120"/>
      <c r="DXX507" s="120"/>
      <c r="DXY507" s="120"/>
      <c r="DXZ507" s="120"/>
      <c r="DYA507" s="120"/>
      <c r="DYB507" s="120"/>
      <c r="DYC507" s="120"/>
      <c r="DYD507" s="120"/>
      <c r="DYE507" s="120"/>
      <c r="DYF507" s="120"/>
      <c r="DYG507" s="120"/>
      <c r="DYH507" s="120"/>
      <c r="DYI507" s="120"/>
      <c r="DYJ507" s="120"/>
      <c r="DYK507" s="120"/>
      <c r="DYL507" s="120"/>
      <c r="DYM507" s="120"/>
      <c r="DYN507" s="120"/>
      <c r="DYO507" s="120"/>
      <c r="DYP507" s="120"/>
      <c r="DYQ507" s="120"/>
      <c r="DYR507" s="120"/>
      <c r="DYS507" s="120"/>
      <c r="DYT507" s="120"/>
      <c r="DYU507" s="120"/>
      <c r="DYV507" s="120"/>
      <c r="DYW507" s="120"/>
      <c r="DYX507" s="120"/>
      <c r="DYY507" s="120"/>
      <c r="DYZ507" s="120"/>
      <c r="DZA507" s="120"/>
      <c r="DZB507" s="120"/>
      <c r="DZC507" s="120"/>
      <c r="DZD507" s="120"/>
      <c r="DZE507" s="120"/>
      <c r="DZF507" s="120"/>
      <c r="DZG507" s="120"/>
      <c r="DZH507" s="120"/>
      <c r="DZI507" s="120"/>
      <c r="DZJ507" s="120"/>
      <c r="DZK507" s="120"/>
      <c r="DZL507" s="120"/>
      <c r="DZM507" s="120"/>
      <c r="DZN507" s="120"/>
      <c r="DZO507" s="120"/>
      <c r="DZP507" s="120"/>
      <c r="DZQ507" s="120"/>
      <c r="DZR507" s="120"/>
      <c r="DZS507" s="120"/>
      <c r="DZT507" s="120"/>
      <c r="DZU507" s="120"/>
      <c r="DZV507" s="120"/>
      <c r="DZW507" s="120"/>
      <c r="DZX507" s="120"/>
      <c r="DZY507" s="120"/>
      <c r="DZZ507" s="120"/>
      <c r="EAA507" s="120"/>
      <c r="EAB507" s="120"/>
      <c r="EAC507" s="120"/>
      <c r="EAD507" s="120"/>
      <c r="EAE507" s="120"/>
      <c r="EAF507" s="120"/>
      <c r="EAG507" s="120"/>
      <c r="EAH507" s="120"/>
      <c r="EAI507" s="120"/>
      <c r="EAJ507" s="120"/>
      <c r="EAK507" s="120"/>
      <c r="EAL507" s="120"/>
      <c r="EAM507" s="120"/>
      <c r="EAN507" s="120"/>
      <c r="EAO507" s="120"/>
      <c r="EAP507" s="120"/>
      <c r="EAQ507" s="120"/>
      <c r="EAR507" s="120"/>
      <c r="EAS507" s="120"/>
      <c r="EAT507" s="120"/>
      <c r="EAU507" s="120"/>
      <c r="EAV507" s="120"/>
      <c r="EAW507" s="120"/>
      <c r="EAX507" s="120"/>
      <c r="EAY507" s="120"/>
      <c r="EAZ507" s="120"/>
      <c r="EBA507" s="120"/>
      <c r="EBB507" s="120"/>
      <c r="EBC507" s="120"/>
      <c r="EBD507" s="120"/>
      <c r="EBE507" s="120"/>
      <c r="EBF507" s="120"/>
      <c r="EBG507" s="120"/>
      <c r="EBH507" s="120"/>
      <c r="EBI507" s="120"/>
      <c r="EBJ507" s="120"/>
      <c r="EBK507" s="120"/>
      <c r="EBL507" s="120"/>
      <c r="EBM507" s="120"/>
      <c r="EBN507" s="120"/>
      <c r="EBO507" s="120"/>
      <c r="EBP507" s="120"/>
      <c r="EBQ507" s="120"/>
      <c r="EBR507" s="120"/>
      <c r="EBS507" s="120"/>
      <c r="EBT507" s="120"/>
      <c r="EBU507" s="120"/>
      <c r="EBV507" s="120"/>
      <c r="EBW507" s="120"/>
      <c r="EBX507" s="120"/>
      <c r="EBY507" s="120"/>
      <c r="EBZ507" s="120"/>
      <c r="ECA507" s="120"/>
      <c r="ECB507" s="120"/>
      <c r="ECC507" s="120"/>
      <c r="ECD507" s="120"/>
      <c r="ECE507" s="120"/>
      <c r="ECF507" s="120"/>
      <c r="ECG507" s="120"/>
      <c r="ECH507" s="120"/>
      <c r="ECI507" s="120"/>
      <c r="ECJ507" s="120"/>
      <c r="ECK507" s="120"/>
      <c r="ECL507" s="120"/>
      <c r="ECM507" s="120"/>
      <c r="ECN507" s="120"/>
      <c r="ECO507" s="120"/>
      <c r="ECP507" s="120"/>
      <c r="ECQ507" s="120"/>
      <c r="ECR507" s="120"/>
      <c r="ECS507" s="120"/>
      <c r="ECT507" s="120"/>
      <c r="ECU507" s="120"/>
      <c r="ECV507" s="120"/>
      <c r="ECW507" s="120"/>
      <c r="ECX507" s="120"/>
      <c r="ECY507" s="120"/>
      <c r="ECZ507" s="120"/>
      <c r="EDA507" s="120"/>
      <c r="EDB507" s="120"/>
      <c r="EDC507" s="120"/>
      <c r="EDD507" s="120"/>
      <c r="EDE507" s="120"/>
      <c r="EDF507" s="120"/>
      <c r="EDG507" s="120"/>
      <c r="EDH507" s="120"/>
      <c r="EDI507" s="120"/>
      <c r="EDJ507" s="120"/>
      <c r="EDK507" s="120"/>
      <c r="EDL507" s="120"/>
      <c r="EDM507" s="120"/>
      <c r="EDN507" s="120"/>
      <c r="EDO507" s="120"/>
      <c r="EDP507" s="120"/>
      <c r="EDQ507" s="120"/>
      <c r="EDR507" s="120"/>
      <c r="EDS507" s="120"/>
      <c r="EDT507" s="120"/>
      <c r="EDU507" s="120"/>
      <c r="EDV507" s="120"/>
      <c r="EDW507" s="120"/>
      <c r="EDX507" s="120"/>
      <c r="EDY507" s="120"/>
      <c r="EDZ507" s="120"/>
      <c r="EEA507" s="120"/>
      <c r="EEB507" s="120"/>
      <c r="EEC507" s="120"/>
      <c r="EED507" s="120"/>
      <c r="EEE507" s="120"/>
      <c r="EEF507" s="120"/>
      <c r="EEG507" s="120"/>
      <c r="EEH507" s="120"/>
      <c r="EEI507" s="120"/>
      <c r="EEJ507" s="120"/>
      <c r="EEK507" s="120"/>
      <c r="EEL507" s="120"/>
      <c r="EEM507" s="120"/>
      <c r="EEN507" s="120"/>
      <c r="EEO507" s="120"/>
      <c r="EEP507" s="120"/>
      <c r="EEQ507" s="120"/>
      <c r="EER507" s="120"/>
      <c r="EES507" s="120"/>
      <c r="EET507" s="120"/>
      <c r="EEU507" s="120"/>
      <c r="EEV507" s="120"/>
      <c r="EEW507" s="120"/>
      <c r="EEX507" s="120"/>
      <c r="EEY507" s="120"/>
      <c r="EEZ507" s="120"/>
      <c r="EFA507" s="120"/>
      <c r="EFB507" s="120"/>
      <c r="EFC507" s="120"/>
      <c r="EFD507" s="120"/>
      <c r="EFE507" s="120"/>
      <c r="EFF507" s="120"/>
      <c r="EFG507" s="120"/>
      <c r="EFH507" s="120"/>
      <c r="EFI507" s="120"/>
      <c r="EFJ507" s="120"/>
      <c r="EFK507" s="120"/>
      <c r="EFL507" s="120"/>
      <c r="EFM507" s="120"/>
      <c r="EFN507" s="120"/>
      <c r="EFO507" s="120"/>
      <c r="EFP507" s="120"/>
      <c r="EFQ507" s="120"/>
      <c r="EFR507" s="120"/>
      <c r="EFS507" s="120"/>
      <c r="EFT507" s="120"/>
      <c r="EFU507" s="120"/>
      <c r="EFV507" s="120"/>
      <c r="EFW507" s="120"/>
      <c r="EFX507" s="120"/>
      <c r="EFY507" s="120"/>
      <c r="EFZ507" s="120"/>
      <c r="EGA507" s="120"/>
      <c r="EGB507" s="120"/>
      <c r="EGC507" s="120"/>
      <c r="EGD507" s="120"/>
      <c r="EGE507" s="120"/>
      <c r="EGF507" s="120"/>
      <c r="EGG507" s="120"/>
      <c r="EGH507" s="120"/>
      <c r="EGI507" s="120"/>
      <c r="EGJ507" s="120"/>
      <c r="EGK507" s="120"/>
      <c r="EGL507" s="120"/>
      <c r="EGM507" s="120"/>
      <c r="EGN507" s="120"/>
      <c r="EGO507" s="120"/>
      <c r="EGP507" s="120"/>
      <c r="EGQ507" s="120"/>
      <c r="EGR507" s="120"/>
      <c r="EGS507" s="120"/>
      <c r="EGT507" s="120"/>
      <c r="EGU507" s="120"/>
      <c r="EGV507" s="120"/>
      <c r="EGW507" s="120"/>
      <c r="EGX507" s="120"/>
      <c r="EGY507" s="120"/>
      <c r="EGZ507" s="120"/>
      <c r="EHA507" s="120"/>
      <c r="EHB507" s="120"/>
      <c r="EHC507" s="120"/>
      <c r="EHD507" s="120"/>
      <c r="EHE507" s="120"/>
      <c r="EHF507" s="120"/>
      <c r="EHG507" s="120"/>
      <c r="EHH507" s="120"/>
      <c r="EHI507" s="120"/>
      <c r="EHJ507" s="120"/>
      <c r="EHK507" s="120"/>
      <c r="EHL507" s="120"/>
      <c r="EHM507" s="120"/>
      <c r="EHN507" s="120"/>
      <c r="EHO507" s="120"/>
      <c r="EHP507" s="120"/>
      <c r="EHQ507" s="120"/>
      <c r="EHR507" s="120"/>
      <c r="EHS507" s="120"/>
      <c r="EHT507" s="120"/>
      <c r="EHU507" s="120"/>
      <c r="EHV507" s="120"/>
      <c r="EHW507" s="120"/>
      <c r="EHX507" s="120"/>
      <c r="EHY507" s="120"/>
      <c r="EHZ507" s="120"/>
      <c r="EIA507" s="120"/>
      <c r="EIB507" s="120"/>
      <c r="EIC507" s="120"/>
      <c r="EID507" s="120"/>
      <c r="EIE507" s="120"/>
      <c r="EIF507" s="120"/>
      <c r="EIG507" s="120"/>
      <c r="EIH507" s="120"/>
      <c r="EII507" s="120"/>
      <c r="EIJ507" s="120"/>
      <c r="EIK507" s="120"/>
      <c r="EIL507" s="120"/>
      <c r="EIM507" s="120"/>
      <c r="EIN507" s="120"/>
      <c r="EIO507" s="120"/>
      <c r="EIP507" s="120"/>
      <c r="EIQ507" s="120"/>
      <c r="EIR507" s="120"/>
      <c r="EIS507" s="120"/>
      <c r="EIT507" s="120"/>
      <c r="EIU507" s="120"/>
      <c r="EIV507" s="120"/>
      <c r="EIW507" s="120"/>
      <c r="EIX507" s="120"/>
      <c r="EIY507" s="120"/>
      <c r="EIZ507" s="120"/>
      <c r="EJA507" s="120"/>
      <c r="EJB507" s="120"/>
      <c r="EJC507" s="120"/>
      <c r="EJD507" s="120"/>
      <c r="EJE507" s="120"/>
      <c r="EJF507" s="120"/>
      <c r="EJG507" s="120"/>
      <c r="EJH507" s="120"/>
      <c r="EJI507" s="120"/>
      <c r="EJJ507" s="120"/>
      <c r="EJK507" s="120"/>
      <c r="EJL507" s="120"/>
      <c r="EJM507" s="120"/>
      <c r="EJN507" s="120"/>
      <c r="EJO507" s="120"/>
      <c r="EJP507" s="120"/>
      <c r="EJQ507" s="120"/>
      <c r="EJR507" s="120"/>
      <c r="EJS507" s="120"/>
      <c r="EJT507" s="120"/>
      <c r="EJU507" s="120"/>
      <c r="EJV507" s="120"/>
      <c r="EJW507" s="120"/>
      <c r="EJX507" s="120"/>
      <c r="EJY507" s="120"/>
      <c r="EJZ507" s="120"/>
      <c r="EKA507" s="120"/>
      <c r="EKB507" s="120"/>
      <c r="EKC507" s="120"/>
      <c r="EKD507" s="120"/>
      <c r="EKE507" s="120"/>
      <c r="EKF507" s="120"/>
      <c r="EKG507" s="120"/>
      <c r="EKH507" s="120"/>
      <c r="EKI507" s="120"/>
      <c r="EKJ507" s="120"/>
      <c r="EKK507" s="120"/>
      <c r="EKL507" s="120"/>
      <c r="EKM507" s="120"/>
      <c r="EKN507" s="120"/>
      <c r="EKO507" s="120"/>
      <c r="EKP507" s="120"/>
      <c r="EKQ507" s="120"/>
      <c r="EKR507" s="120"/>
      <c r="EKS507" s="120"/>
      <c r="EKT507" s="120"/>
      <c r="EKU507" s="120"/>
      <c r="EKV507" s="120"/>
      <c r="EKW507" s="120"/>
      <c r="EKX507" s="120"/>
      <c r="EKY507" s="120"/>
      <c r="EKZ507" s="120"/>
      <c r="ELA507" s="120"/>
      <c r="ELB507" s="120"/>
      <c r="ELC507" s="120"/>
      <c r="ELD507" s="120"/>
      <c r="ELE507" s="120"/>
      <c r="ELF507" s="120"/>
      <c r="ELG507" s="120"/>
      <c r="ELH507" s="120"/>
      <c r="ELI507" s="120"/>
      <c r="ELJ507" s="120"/>
      <c r="ELK507" s="120"/>
      <c r="ELL507" s="120"/>
      <c r="ELM507" s="120"/>
      <c r="ELN507" s="120"/>
      <c r="ELO507" s="120"/>
      <c r="ELP507" s="120"/>
      <c r="ELQ507" s="120"/>
      <c r="ELR507" s="120"/>
      <c r="ELS507" s="120"/>
      <c r="ELT507" s="120"/>
      <c r="ELU507" s="120"/>
      <c r="ELV507" s="120"/>
      <c r="ELW507" s="120"/>
      <c r="ELX507" s="120"/>
      <c r="ELY507" s="120"/>
      <c r="ELZ507" s="120"/>
      <c r="EMA507" s="120"/>
      <c r="EMB507" s="120"/>
      <c r="EMC507" s="120"/>
      <c r="EMD507" s="120"/>
      <c r="EME507" s="120"/>
      <c r="EMF507" s="120"/>
      <c r="EMG507" s="120"/>
      <c r="EMH507" s="120"/>
      <c r="EMI507" s="120"/>
      <c r="EMJ507" s="120"/>
      <c r="EMK507" s="120"/>
      <c r="EML507" s="120"/>
      <c r="EMM507" s="120"/>
      <c r="EMN507" s="120"/>
      <c r="EMO507" s="120"/>
      <c r="EMP507" s="120"/>
      <c r="EMQ507" s="120"/>
      <c r="EMR507" s="120"/>
      <c r="EMS507" s="120"/>
      <c r="EMT507" s="120"/>
      <c r="EMU507" s="120"/>
      <c r="EMV507" s="120"/>
      <c r="EMW507" s="120"/>
      <c r="EMX507" s="120"/>
      <c r="EMY507" s="120"/>
      <c r="EMZ507" s="120"/>
      <c r="ENA507" s="120"/>
      <c r="ENB507" s="120"/>
      <c r="ENC507" s="120"/>
      <c r="END507" s="120"/>
      <c r="ENE507" s="120"/>
      <c r="ENF507" s="120"/>
      <c r="ENG507" s="120"/>
      <c r="ENH507" s="120"/>
      <c r="ENI507" s="120"/>
      <c r="ENJ507" s="120"/>
      <c r="ENK507" s="120"/>
      <c r="ENL507" s="120"/>
      <c r="ENM507" s="120"/>
      <c r="ENN507" s="120"/>
      <c r="ENO507" s="120"/>
      <c r="ENP507" s="120"/>
      <c r="ENQ507" s="120"/>
      <c r="ENR507" s="120"/>
      <c r="ENS507" s="120"/>
      <c r="ENT507" s="120"/>
      <c r="ENU507" s="120"/>
      <c r="ENV507" s="120"/>
      <c r="ENW507" s="120"/>
      <c r="ENX507" s="120"/>
      <c r="ENY507" s="120"/>
      <c r="ENZ507" s="120"/>
      <c r="EOA507" s="120"/>
      <c r="EOB507" s="120"/>
      <c r="EOC507" s="120"/>
      <c r="EOD507" s="120"/>
      <c r="EOE507" s="120"/>
      <c r="EOF507" s="120"/>
      <c r="EOG507" s="120"/>
      <c r="EOH507" s="120"/>
      <c r="EOI507" s="120"/>
      <c r="EOJ507" s="120"/>
      <c r="EOK507" s="120"/>
      <c r="EOL507" s="120"/>
      <c r="EOM507" s="120"/>
      <c r="EON507" s="120"/>
      <c r="EOO507" s="120"/>
      <c r="EOP507" s="120"/>
      <c r="EOQ507" s="120"/>
      <c r="EOR507" s="120"/>
      <c r="EOS507" s="120"/>
      <c r="EOT507" s="120"/>
      <c r="EOU507" s="120"/>
      <c r="EOV507" s="120"/>
      <c r="EOW507" s="120"/>
      <c r="EOX507" s="120"/>
      <c r="EOY507" s="120"/>
      <c r="EOZ507" s="120"/>
      <c r="EPA507" s="120"/>
      <c r="EPB507" s="120"/>
      <c r="EPC507" s="120"/>
      <c r="EPD507" s="120"/>
      <c r="EPE507" s="120"/>
      <c r="EPF507" s="120"/>
      <c r="EPG507" s="120"/>
      <c r="EPH507" s="120"/>
      <c r="EPI507" s="120"/>
      <c r="EPJ507" s="120"/>
      <c r="EPK507" s="120"/>
      <c r="EPL507" s="120"/>
      <c r="EPM507" s="120"/>
      <c r="EPN507" s="120"/>
      <c r="EPO507" s="120"/>
      <c r="EPP507" s="120"/>
      <c r="EPQ507" s="120"/>
      <c r="EPR507" s="120"/>
      <c r="EPS507" s="120"/>
      <c r="EPT507" s="120"/>
      <c r="EPU507" s="120"/>
      <c r="EPV507" s="120"/>
      <c r="EPW507" s="120"/>
      <c r="EPX507" s="120"/>
      <c r="EPY507" s="120"/>
      <c r="EPZ507" s="120"/>
      <c r="EQA507" s="120"/>
      <c r="EQB507" s="120"/>
      <c r="EQC507" s="120"/>
      <c r="EQD507" s="120"/>
      <c r="EQE507" s="120"/>
      <c r="EQF507" s="120"/>
      <c r="EQG507" s="120"/>
      <c r="EQH507" s="120"/>
      <c r="EQI507" s="120"/>
      <c r="EQJ507" s="120"/>
      <c r="EQK507" s="120"/>
      <c r="EQL507" s="120"/>
      <c r="EQM507" s="120"/>
      <c r="EQN507" s="120"/>
      <c r="EQO507" s="120"/>
      <c r="EQP507" s="120"/>
      <c r="EQQ507" s="120"/>
      <c r="EQR507" s="120"/>
      <c r="EQS507" s="120"/>
      <c r="EQT507" s="120"/>
      <c r="EQU507" s="120"/>
      <c r="EQV507" s="120"/>
      <c r="EQW507" s="120"/>
      <c r="EQX507" s="120"/>
      <c r="EQY507" s="120"/>
      <c r="EQZ507" s="120"/>
      <c r="ERA507" s="120"/>
      <c r="ERB507" s="120"/>
      <c r="ERC507" s="120"/>
      <c r="ERD507" s="120"/>
      <c r="ERE507" s="120"/>
      <c r="ERF507" s="120"/>
      <c r="ERG507" s="120"/>
      <c r="ERH507" s="120"/>
      <c r="ERI507" s="120"/>
      <c r="ERJ507" s="120"/>
      <c r="ERK507" s="120"/>
      <c r="ERL507" s="120"/>
      <c r="ERM507" s="120"/>
      <c r="ERN507" s="120"/>
      <c r="ERO507" s="120"/>
      <c r="ERP507" s="120"/>
      <c r="ERQ507" s="120"/>
      <c r="ERR507" s="120"/>
      <c r="ERS507" s="120"/>
      <c r="ERT507" s="120"/>
      <c r="ERU507" s="120"/>
      <c r="ERV507" s="120"/>
      <c r="ERW507" s="120"/>
      <c r="ERX507" s="120"/>
      <c r="ERY507" s="120"/>
      <c r="ERZ507" s="120"/>
      <c r="ESA507" s="120"/>
      <c r="ESB507" s="120"/>
      <c r="ESC507" s="120"/>
      <c r="ESD507" s="120"/>
      <c r="ESE507" s="120"/>
      <c r="ESF507" s="120"/>
      <c r="ESG507" s="120"/>
      <c r="ESH507" s="120"/>
      <c r="ESI507" s="120"/>
      <c r="ESJ507" s="120"/>
      <c r="ESK507" s="120"/>
      <c r="ESL507" s="120"/>
      <c r="ESM507" s="120"/>
      <c r="ESN507" s="120"/>
      <c r="ESO507" s="120"/>
      <c r="ESP507" s="120"/>
      <c r="ESQ507" s="120"/>
      <c r="ESR507" s="120"/>
      <c r="ESS507" s="120"/>
      <c r="EST507" s="120"/>
      <c r="ESU507" s="120"/>
      <c r="ESV507" s="120"/>
      <c r="ESW507" s="120"/>
      <c r="ESX507" s="120"/>
      <c r="ESY507" s="120"/>
      <c r="ESZ507" s="120"/>
      <c r="ETA507" s="120"/>
      <c r="ETB507" s="120"/>
      <c r="ETC507" s="120"/>
      <c r="ETD507" s="120"/>
      <c r="ETE507" s="120"/>
      <c r="ETF507" s="120"/>
      <c r="ETG507" s="120"/>
      <c r="ETH507" s="120"/>
      <c r="ETI507" s="120"/>
      <c r="ETJ507" s="120"/>
      <c r="ETK507" s="120"/>
      <c r="ETL507" s="120"/>
      <c r="ETM507" s="120"/>
      <c r="ETN507" s="120"/>
      <c r="ETO507" s="120"/>
      <c r="ETP507" s="120"/>
      <c r="ETQ507" s="120"/>
      <c r="ETR507" s="120"/>
      <c r="ETS507" s="120"/>
      <c r="ETT507" s="120"/>
      <c r="ETU507" s="120"/>
      <c r="ETV507" s="120"/>
      <c r="ETW507" s="120"/>
      <c r="ETX507" s="120"/>
      <c r="ETY507" s="120"/>
      <c r="ETZ507" s="120"/>
      <c r="EUA507" s="120"/>
      <c r="EUB507" s="120"/>
      <c r="EUC507" s="120"/>
      <c r="EUD507" s="120"/>
      <c r="EUE507" s="120"/>
      <c r="EUF507" s="120"/>
      <c r="EUG507" s="120"/>
      <c r="EUH507" s="120"/>
      <c r="EUI507" s="120"/>
      <c r="EUJ507" s="120"/>
      <c r="EUK507" s="120"/>
      <c r="EUL507" s="120"/>
      <c r="EUM507" s="120"/>
      <c r="EUN507" s="120"/>
      <c r="EUO507" s="120"/>
      <c r="EUP507" s="120"/>
      <c r="EUQ507" s="120"/>
      <c r="EUR507" s="120"/>
      <c r="EUS507" s="120"/>
      <c r="EUT507" s="120"/>
      <c r="EUU507" s="120"/>
      <c r="EUV507" s="120"/>
      <c r="EUW507" s="120"/>
      <c r="EUX507" s="120"/>
      <c r="EUY507" s="120"/>
      <c r="EUZ507" s="120"/>
      <c r="EVA507" s="120"/>
      <c r="EVB507" s="120"/>
      <c r="EVC507" s="120"/>
      <c r="EVD507" s="120"/>
      <c r="EVE507" s="120"/>
      <c r="EVF507" s="120"/>
      <c r="EVG507" s="120"/>
      <c r="EVH507" s="120"/>
      <c r="EVI507" s="120"/>
      <c r="EVJ507" s="120"/>
      <c r="EVK507" s="120"/>
      <c r="EVL507" s="120"/>
      <c r="EVM507" s="120"/>
      <c r="EVN507" s="120"/>
      <c r="EVO507" s="120"/>
      <c r="EVP507" s="120"/>
      <c r="EVQ507" s="120"/>
      <c r="EVR507" s="120"/>
      <c r="EVS507" s="120"/>
      <c r="EVT507" s="120"/>
      <c r="EVU507" s="120"/>
      <c r="EVV507" s="120"/>
      <c r="EVW507" s="120"/>
      <c r="EVX507" s="120"/>
      <c r="EVY507" s="120"/>
      <c r="EVZ507" s="120"/>
      <c r="EWA507" s="120"/>
      <c r="EWB507" s="120"/>
      <c r="EWC507" s="120"/>
      <c r="EWD507" s="120"/>
      <c r="EWE507" s="120"/>
      <c r="EWF507" s="120"/>
      <c r="EWG507" s="120"/>
      <c r="EWH507" s="120"/>
      <c r="EWI507" s="120"/>
      <c r="EWJ507" s="120"/>
      <c r="EWK507" s="120"/>
      <c r="EWL507" s="120"/>
      <c r="EWM507" s="120"/>
      <c r="EWN507" s="120"/>
      <c r="EWO507" s="120"/>
      <c r="EWP507" s="120"/>
      <c r="EWQ507" s="120"/>
      <c r="EWR507" s="120"/>
      <c r="EWS507" s="120"/>
      <c r="EWT507" s="120"/>
      <c r="EWU507" s="120"/>
      <c r="EWV507" s="120"/>
      <c r="EWW507" s="120"/>
      <c r="EWX507" s="120"/>
      <c r="EWY507" s="120"/>
      <c r="EWZ507" s="120"/>
      <c r="EXA507" s="120"/>
      <c r="EXB507" s="120"/>
      <c r="EXC507" s="120"/>
      <c r="EXD507" s="120"/>
      <c r="EXE507" s="120"/>
      <c r="EXF507" s="120"/>
      <c r="EXG507" s="120"/>
      <c r="EXH507" s="120"/>
      <c r="EXI507" s="120"/>
      <c r="EXJ507" s="120"/>
      <c r="EXK507" s="120"/>
      <c r="EXL507" s="120"/>
      <c r="EXM507" s="120"/>
      <c r="EXN507" s="120"/>
      <c r="EXO507" s="120"/>
      <c r="EXP507" s="120"/>
      <c r="EXQ507" s="120"/>
      <c r="EXR507" s="120"/>
      <c r="EXS507" s="120"/>
      <c r="EXT507" s="120"/>
      <c r="EXU507" s="120"/>
      <c r="EXV507" s="120"/>
      <c r="EXW507" s="120"/>
      <c r="EXX507" s="120"/>
      <c r="EXY507" s="120"/>
      <c r="EXZ507" s="120"/>
      <c r="EYA507" s="120"/>
      <c r="EYB507" s="120"/>
      <c r="EYC507" s="120"/>
      <c r="EYD507" s="120"/>
      <c r="EYE507" s="120"/>
      <c r="EYF507" s="120"/>
      <c r="EYG507" s="120"/>
      <c r="EYH507" s="120"/>
      <c r="EYI507" s="120"/>
      <c r="EYJ507" s="120"/>
      <c r="EYK507" s="120"/>
      <c r="EYL507" s="120"/>
      <c r="EYM507" s="120"/>
      <c r="EYN507" s="120"/>
      <c r="EYO507" s="120"/>
      <c r="EYP507" s="120"/>
      <c r="EYQ507" s="120"/>
      <c r="EYR507" s="120"/>
      <c r="EYS507" s="120"/>
      <c r="EYT507" s="120"/>
      <c r="EYU507" s="120"/>
      <c r="EYV507" s="120"/>
      <c r="EYW507" s="120"/>
      <c r="EYX507" s="120"/>
      <c r="EYY507" s="120"/>
      <c r="EYZ507" s="120"/>
      <c r="EZA507" s="120"/>
      <c r="EZB507" s="120"/>
      <c r="EZC507" s="120"/>
      <c r="EZD507" s="120"/>
      <c r="EZE507" s="120"/>
      <c r="EZF507" s="120"/>
      <c r="EZG507" s="120"/>
      <c r="EZH507" s="120"/>
      <c r="EZI507" s="120"/>
      <c r="EZJ507" s="120"/>
      <c r="EZK507" s="120"/>
      <c r="EZL507" s="120"/>
      <c r="EZM507" s="120"/>
      <c r="EZN507" s="120"/>
      <c r="EZO507" s="120"/>
      <c r="EZP507" s="120"/>
      <c r="EZQ507" s="120"/>
      <c r="EZR507" s="120"/>
      <c r="EZS507" s="120"/>
      <c r="EZT507" s="120"/>
      <c r="EZU507" s="120"/>
      <c r="EZV507" s="120"/>
      <c r="EZW507" s="120"/>
      <c r="EZX507" s="120"/>
      <c r="EZY507" s="120"/>
      <c r="EZZ507" s="120"/>
      <c r="FAA507" s="120"/>
      <c r="FAB507" s="120"/>
      <c r="FAC507" s="120"/>
      <c r="FAD507" s="120"/>
      <c r="FAE507" s="120"/>
      <c r="FAF507" s="120"/>
      <c r="FAG507" s="120"/>
      <c r="FAH507" s="120"/>
      <c r="FAI507" s="120"/>
      <c r="FAJ507" s="120"/>
      <c r="FAK507" s="120"/>
      <c r="FAL507" s="120"/>
      <c r="FAM507" s="120"/>
      <c r="FAN507" s="120"/>
      <c r="FAO507" s="120"/>
      <c r="FAP507" s="120"/>
      <c r="FAQ507" s="120"/>
      <c r="FAR507" s="120"/>
      <c r="FAS507" s="120"/>
      <c r="FAT507" s="120"/>
      <c r="FAU507" s="120"/>
      <c r="FAV507" s="120"/>
      <c r="FAW507" s="120"/>
      <c r="FAX507" s="120"/>
      <c r="FAY507" s="120"/>
      <c r="FAZ507" s="120"/>
      <c r="FBA507" s="120"/>
      <c r="FBB507" s="120"/>
      <c r="FBC507" s="120"/>
      <c r="FBD507" s="120"/>
      <c r="FBE507" s="120"/>
      <c r="FBF507" s="120"/>
      <c r="FBG507" s="120"/>
      <c r="FBH507" s="120"/>
      <c r="FBI507" s="120"/>
      <c r="FBJ507" s="120"/>
      <c r="FBK507" s="120"/>
      <c r="FBL507" s="120"/>
      <c r="FBM507" s="120"/>
      <c r="FBN507" s="120"/>
      <c r="FBO507" s="120"/>
      <c r="FBP507" s="120"/>
      <c r="FBQ507" s="120"/>
      <c r="FBR507" s="120"/>
      <c r="FBS507" s="120"/>
      <c r="FBT507" s="120"/>
      <c r="FBU507" s="120"/>
      <c r="FBV507" s="120"/>
      <c r="FBW507" s="120"/>
      <c r="FBX507" s="120"/>
      <c r="FBY507" s="120"/>
      <c r="FBZ507" s="120"/>
      <c r="FCA507" s="120"/>
      <c r="FCB507" s="120"/>
      <c r="FCC507" s="120"/>
      <c r="FCD507" s="120"/>
      <c r="FCE507" s="120"/>
      <c r="FCF507" s="120"/>
      <c r="FCG507" s="120"/>
      <c r="FCH507" s="120"/>
      <c r="FCI507" s="120"/>
      <c r="FCJ507" s="120"/>
      <c r="FCK507" s="120"/>
      <c r="FCL507" s="120"/>
      <c r="FCM507" s="120"/>
      <c r="FCN507" s="120"/>
      <c r="FCO507" s="120"/>
      <c r="FCP507" s="120"/>
      <c r="FCQ507" s="120"/>
      <c r="FCR507" s="120"/>
      <c r="FCS507" s="120"/>
      <c r="FCT507" s="120"/>
      <c r="FCU507" s="120"/>
      <c r="FCV507" s="120"/>
      <c r="FCW507" s="120"/>
      <c r="FCX507" s="120"/>
      <c r="FCY507" s="120"/>
      <c r="FCZ507" s="120"/>
      <c r="FDA507" s="120"/>
      <c r="FDB507" s="120"/>
      <c r="FDC507" s="120"/>
      <c r="FDD507" s="120"/>
      <c r="FDE507" s="120"/>
      <c r="FDF507" s="120"/>
      <c r="FDG507" s="120"/>
      <c r="FDH507" s="120"/>
      <c r="FDI507" s="120"/>
      <c r="FDJ507" s="120"/>
      <c r="FDK507" s="120"/>
      <c r="FDL507" s="120"/>
      <c r="FDM507" s="120"/>
      <c r="FDN507" s="120"/>
      <c r="FDO507" s="120"/>
      <c r="FDP507" s="120"/>
      <c r="FDQ507" s="120"/>
      <c r="FDR507" s="120"/>
      <c r="FDS507" s="120"/>
      <c r="FDT507" s="120"/>
      <c r="FDU507" s="120"/>
      <c r="FDV507" s="120"/>
      <c r="FDW507" s="120"/>
      <c r="FDX507" s="120"/>
      <c r="FDY507" s="120"/>
      <c r="FDZ507" s="120"/>
      <c r="FEA507" s="120"/>
      <c r="FEB507" s="120"/>
      <c r="FEC507" s="120"/>
      <c r="FED507" s="120"/>
      <c r="FEE507" s="120"/>
      <c r="FEF507" s="120"/>
      <c r="FEG507" s="120"/>
      <c r="FEH507" s="120"/>
      <c r="FEI507" s="120"/>
      <c r="FEJ507" s="120"/>
      <c r="FEK507" s="120"/>
      <c r="FEL507" s="120"/>
      <c r="FEM507" s="120"/>
      <c r="FEN507" s="120"/>
      <c r="FEO507" s="120"/>
      <c r="FEP507" s="120"/>
      <c r="FEQ507" s="120"/>
      <c r="FER507" s="120"/>
      <c r="FES507" s="120"/>
      <c r="FET507" s="120"/>
      <c r="FEU507" s="120"/>
      <c r="FEV507" s="120"/>
      <c r="FEW507" s="120"/>
      <c r="FEX507" s="120"/>
      <c r="FEY507" s="120"/>
      <c r="FEZ507" s="120"/>
      <c r="FFA507" s="120"/>
      <c r="FFB507" s="120"/>
      <c r="FFC507" s="120"/>
      <c r="FFD507" s="120"/>
      <c r="FFE507" s="120"/>
      <c r="FFF507" s="120"/>
      <c r="FFG507" s="120"/>
      <c r="FFH507" s="120"/>
      <c r="FFI507" s="120"/>
      <c r="FFJ507" s="120"/>
      <c r="FFK507" s="120"/>
      <c r="FFL507" s="120"/>
      <c r="FFM507" s="120"/>
      <c r="FFN507" s="120"/>
      <c r="FFO507" s="120"/>
      <c r="FFP507" s="120"/>
      <c r="FFQ507" s="120"/>
      <c r="FFR507" s="120"/>
      <c r="FFS507" s="120"/>
      <c r="FFT507" s="120"/>
      <c r="FFU507" s="120"/>
      <c r="FFV507" s="120"/>
      <c r="FFW507" s="120"/>
      <c r="FFX507" s="120"/>
      <c r="FFY507" s="120"/>
      <c r="FFZ507" s="120"/>
      <c r="FGA507" s="120"/>
      <c r="FGB507" s="120"/>
      <c r="FGC507" s="120"/>
      <c r="FGD507" s="120"/>
      <c r="FGE507" s="120"/>
      <c r="FGF507" s="120"/>
      <c r="FGG507" s="120"/>
      <c r="FGH507" s="120"/>
      <c r="FGI507" s="120"/>
      <c r="FGJ507" s="120"/>
      <c r="FGK507" s="120"/>
      <c r="FGL507" s="120"/>
      <c r="FGM507" s="120"/>
      <c r="FGN507" s="120"/>
      <c r="FGO507" s="120"/>
      <c r="FGP507" s="120"/>
      <c r="FGQ507" s="120"/>
      <c r="FGR507" s="120"/>
      <c r="FGS507" s="120"/>
      <c r="FGT507" s="120"/>
      <c r="FGU507" s="120"/>
      <c r="FGV507" s="120"/>
      <c r="FGW507" s="120"/>
      <c r="FGX507" s="120"/>
      <c r="FGY507" s="120"/>
      <c r="FGZ507" s="120"/>
      <c r="FHA507" s="120"/>
      <c r="FHB507" s="120"/>
      <c r="FHC507" s="120"/>
      <c r="FHD507" s="120"/>
      <c r="FHE507" s="120"/>
      <c r="FHF507" s="120"/>
      <c r="FHG507" s="120"/>
      <c r="FHH507" s="120"/>
      <c r="FHI507" s="120"/>
      <c r="FHJ507" s="120"/>
      <c r="FHK507" s="120"/>
      <c r="FHL507" s="120"/>
      <c r="FHM507" s="120"/>
      <c r="FHN507" s="120"/>
      <c r="FHO507" s="120"/>
      <c r="FHP507" s="120"/>
      <c r="FHQ507" s="120"/>
      <c r="FHR507" s="120"/>
      <c r="FHS507" s="120"/>
      <c r="FHT507" s="120"/>
      <c r="FHU507" s="120"/>
      <c r="FHV507" s="120"/>
      <c r="FHW507" s="120"/>
      <c r="FHX507" s="120"/>
      <c r="FHY507" s="120"/>
      <c r="FHZ507" s="120"/>
      <c r="FIA507" s="120"/>
      <c r="FIB507" s="120"/>
      <c r="FIC507" s="120"/>
      <c r="FID507" s="120"/>
      <c r="FIE507" s="120"/>
      <c r="FIF507" s="120"/>
      <c r="FIG507" s="120"/>
      <c r="FIH507" s="120"/>
      <c r="FII507" s="120"/>
      <c r="FIJ507" s="120"/>
      <c r="FIK507" s="120"/>
      <c r="FIL507" s="120"/>
      <c r="FIM507" s="120"/>
      <c r="FIN507" s="120"/>
      <c r="FIO507" s="120"/>
      <c r="FIP507" s="120"/>
      <c r="FIQ507" s="120"/>
      <c r="FIR507" s="120"/>
      <c r="FIS507" s="120"/>
      <c r="FIT507" s="120"/>
      <c r="FIU507" s="120"/>
      <c r="FIV507" s="120"/>
      <c r="FIW507" s="120"/>
      <c r="FIX507" s="120"/>
      <c r="FIY507" s="120"/>
      <c r="FIZ507" s="120"/>
      <c r="FJA507" s="120"/>
      <c r="FJB507" s="120"/>
      <c r="FJC507" s="120"/>
      <c r="FJD507" s="120"/>
      <c r="FJE507" s="120"/>
      <c r="FJF507" s="120"/>
      <c r="FJG507" s="120"/>
      <c r="FJH507" s="120"/>
      <c r="FJI507" s="120"/>
      <c r="FJJ507" s="120"/>
      <c r="FJK507" s="120"/>
      <c r="FJL507" s="120"/>
      <c r="FJM507" s="120"/>
      <c r="FJN507" s="120"/>
      <c r="FJO507" s="120"/>
      <c r="FJP507" s="120"/>
      <c r="FJQ507" s="120"/>
      <c r="FJR507" s="120"/>
      <c r="FJS507" s="120"/>
      <c r="FJT507" s="120"/>
      <c r="FJU507" s="120"/>
      <c r="FJV507" s="120"/>
      <c r="FJW507" s="120"/>
      <c r="FJX507" s="120"/>
      <c r="FJY507" s="120"/>
      <c r="FJZ507" s="120"/>
      <c r="FKA507" s="120"/>
      <c r="FKB507" s="120"/>
      <c r="FKC507" s="120"/>
      <c r="FKD507" s="120"/>
      <c r="FKE507" s="120"/>
      <c r="FKF507" s="120"/>
      <c r="FKG507" s="120"/>
      <c r="FKH507" s="120"/>
      <c r="FKI507" s="120"/>
      <c r="FKJ507" s="120"/>
      <c r="FKK507" s="120"/>
      <c r="FKL507" s="120"/>
      <c r="FKM507" s="120"/>
      <c r="FKN507" s="120"/>
      <c r="FKO507" s="120"/>
      <c r="FKP507" s="120"/>
      <c r="FKQ507" s="120"/>
      <c r="FKR507" s="120"/>
      <c r="FKS507" s="120"/>
      <c r="FKT507" s="120"/>
      <c r="FKU507" s="120"/>
      <c r="FKV507" s="120"/>
      <c r="FKW507" s="120"/>
      <c r="FKX507" s="120"/>
      <c r="FKY507" s="120"/>
      <c r="FKZ507" s="120"/>
      <c r="FLA507" s="120"/>
      <c r="FLB507" s="120"/>
      <c r="FLC507" s="120"/>
      <c r="FLD507" s="120"/>
      <c r="FLE507" s="120"/>
      <c r="FLF507" s="120"/>
      <c r="FLG507" s="120"/>
      <c r="FLH507" s="120"/>
      <c r="FLI507" s="120"/>
      <c r="FLJ507" s="120"/>
      <c r="FLK507" s="120"/>
      <c r="FLL507" s="120"/>
      <c r="FLM507" s="120"/>
      <c r="FLN507" s="120"/>
      <c r="FLO507" s="120"/>
      <c r="FLP507" s="120"/>
      <c r="FLQ507" s="120"/>
      <c r="FLR507" s="120"/>
      <c r="FLS507" s="120"/>
      <c r="FLT507" s="120"/>
      <c r="FLU507" s="120"/>
      <c r="FLV507" s="120"/>
      <c r="FLW507" s="120"/>
      <c r="FLX507" s="120"/>
      <c r="FLY507" s="120"/>
      <c r="FLZ507" s="120"/>
      <c r="FMA507" s="120"/>
      <c r="FMB507" s="120"/>
      <c r="FMC507" s="120"/>
      <c r="FMD507" s="120"/>
      <c r="FME507" s="120"/>
      <c r="FMF507" s="120"/>
      <c r="FMG507" s="120"/>
      <c r="FMH507" s="120"/>
      <c r="FMI507" s="120"/>
      <c r="FMJ507" s="120"/>
      <c r="FMK507" s="120"/>
      <c r="FML507" s="120"/>
      <c r="FMM507" s="120"/>
      <c r="FMN507" s="120"/>
      <c r="FMO507" s="120"/>
      <c r="FMP507" s="120"/>
      <c r="FMQ507" s="120"/>
      <c r="FMR507" s="120"/>
      <c r="FMS507" s="120"/>
      <c r="FMT507" s="120"/>
      <c r="FMU507" s="120"/>
      <c r="FMV507" s="120"/>
      <c r="FMW507" s="120"/>
      <c r="FMX507" s="120"/>
      <c r="FMY507" s="120"/>
      <c r="FMZ507" s="120"/>
      <c r="FNA507" s="120"/>
      <c r="FNB507" s="120"/>
      <c r="FNC507" s="120"/>
      <c r="FND507" s="120"/>
      <c r="FNE507" s="120"/>
      <c r="FNF507" s="120"/>
      <c r="FNG507" s="120"/>
      <c r="FNH507" s="120"/>
      <c r="FNI507" s="120"/>
      <c r="FNJ507" s="120"/>
      <c r="FNK507" s="120"/>
      <c r="FNL507" s="120"/>
      <c r="FNM507" s="120"/>
      <c r="FNN507" s="120"/>
      <c r="FNO507" s="120"/>
      <c r="FNP507" s="120"/>
      <c r="FNQ507" s="120"/>
      <c r="FNR507" s="120"/>
      <c r="FNS507" s="120"/>
      <c r="FNT507" s="120"/>
      <c r="FNU507" s="120"/>
      <c r="FNV507" s="120"/>
      <c r="FNW507" s="120"/>
      <c r="FNX507" s="120"/>
      <c r="FNY507" s="120"/>
      <c r="FNZ507" s="120"/>
      <c r="FOA507" s="120"/>
      <c r="FOB507" s="120"/>
      <c r="FOC507" s="120"/>
      <c r="FOD507" s="120"/>
      <c r="FOE507" s="120"/>
      <c r="FOF507" s="120"/>
      <c r="FOG507" s="120"/>
    </row>
    <row r="508" spans="1:4453" s="80" customFormat="1" ht="24" customHeight="1" x14ac:dyDescent="0.25">
      <c r="A508" s="101">
        <v>499</v>
      </c>
      <c r="B508" s="102" t="s">
        <v>1810</v>
      </c>
      <c r="C508" s="136">
        <v>2.75</v>
      </c>
      <c r="D508" s="136">
        <v>3</v>
      </c>
      <c r="E508" s="125">
        <v>0</v>
      </c>
      <c r="F508" s="126"/>
      <c r="G508" s="127"/>
      <c r="H508" s="127"/>
      <c r="I508" s="128"/>
      <c r="J508" s="126"/>
      <c r="K508" s="127"/>
      <c r="L508" s="127"/>
      <c r="M508" s="128">
        <v>5</v>
      </c>
      <c r="N508" s="126"/>
      <c r="O508" s="127"/>
      <c r="P508" s="127"/>
      <c r="Q508" s="128"/>
      <c r="R508" s="126"/>
      <c r="S508" s="127"/>
      <c r="T508" s="128"/>
      <c r="U508" s="130"/>
      <c r="V508" s="131">
        <f t="shared" si="108"/>
        <v>5</v>
      </c>
      <c r="W508" s="132">
        <f t="shared" si="109"/>
        <v>1.5</v>
      </c>
      <c r="X508" s="133">
        <f t="shared" si="110"/>
        <v>3.5</v>
      </c>
      <c r="Y508" s="111">
        <f t="shared" si="111"/>
        <v>5</v>
      </c>
      <c r="Z508" s="112">
        <v>2</v>
      </c>
      <c r="AA508" s="134"/>
      <c r="AB508" s="135"/>
      <c r="AC508" s="115">
        <v>2</v>
      </c>
      <c r="AD508" s="116">
        <v>30</v>
      </c>
      <c r="AE508" s="110">
        <f t="shared" si="103"/>
        <v>0.6</v>
      </c>
      <c r="AF508" s="110">
        <f t="shared" si="104"/>
        <v>1.3999999999999997</v>
      </c>
      <c r="AG508" s="111">
        <f t="shared" si="105"/>
        <v>1.9999999999999996</v>
      </c>
      <c r="AH508" s="117">
        <v>0.77</v>
      </c>
      <c r="AI508" s="117"/>
      <c r="AJ508" s="118">
        <f t="shared" si="107"/>
        <v>13.52</v>
      </c>
      <c r="AK508" s="119">
        <v>499</v>
      </c>
    </row>
    <row r="509" spans="1:4453" s="80" customFormat="1" ht="24" customHeight="1" x14ac:dyDescent="0.25">
      <c r="A509" s="101">
        <v>500</v>
      </c>
      <c r="B509" s="102" t="s">
        <v>535</v>
      </c>
      <c r="C509" s="125">
        <v>2.6</v>
      </c>
      <c r="D509" s="125">
        <v>0.73</v>
      </c>
      <c r="E509" s="125">
        <v>2</v>
      </c>
      <c r="F509" s="126"/>
      <c r="G509" s="127"/>
      <c r="H509" s="127"/>
      <c r="I509" s="128"/>
      <c r="J509" s="126"/>
      <c r="K509" s="127"/>
      <c r="L509" s="127"/>
      <c r="M509" s="128"/>
      <c r="N509" s="126"/>
      <c r="O509" s="127"/>
      <c r="P509" s="127"/>
      <c r="Q509" s="128"/>
      <c r="R509" s="126"/>
      <c r="S509" s="127"/>
      <c r="T509" s="128"/>
      <c r="U509" s="130"/>
      <c r="V509" s="131">
        <f t="shared" si="108"/>
        <v>0</v>
      </c>
      <c r="W509" s="132">
        <f t="shared" si="109"/>
        <v>0</v>
      </c>
      <c r="X509" s="133">
        <f t="shared" si="110"/>
        <v>0</v>
      </c>
      <c r="Y509" s="111">
        <f t="shared" si="111"/>
        <v>0</v>
      </c>
      <c r="Z509" s="112">
        <v>2</v>
      </c>
      <c r="AA509" s="134"/>
      <c r="AB509" s="135"/>
      <c r="AC509" s="115">
        <v>1.33</v>
      </c>
      <c r="AD509" s="116">
        <v>30</v>
      </c>
      <c r="AE509" s="110">
        <f t="shared" si="103"/>
        <v>0.39900000000000002</v>
      </c>
      <c r="AF509" s="110">
        <f t="shared" si="104"/>
        <v>0.22654333333333332</v>
      </c>
      <c r="AG509" s="111">
        <f t="shared" si="105"/>
        <v>0.62554333333333334</v>
      </c>
      <c r="AH509" s="117">
        <v>0.75</v>
      </c>
      <c r="AI509" s="117"/>
      <c r="AJ509" s="118">
        <f t="shared" si="107"/>
        <v>6.705543333333333</v>
      </c>
      <c r="AK509" s="119">
        <v>500</v>
      </c>
    </row>
    <row r="510" spans="1:4453" s="80" customFormat="1" ht="24" customHeight="1" x14ac:dyDescent="0.25">
      <c r="A510" s="101">
        <v>501</v>
      </c>
      <c r="B510" s="102" t="s">
        <v>536</v>
      </c>
      <c r="C510" s="125">
        <v>2.9</v>
      </c>
      <c r="D510" s="125">
        <v>2.6</v>
      </c>
      <c r="E510" s="125">
        <v>2</v>
      </c>
      <c r="F510" s="137">
        <v>5</v>
      </c>
      <c r="G510" s="140"/>
      <c r="H510" s="140"/>
      <c r="I510" s="129"/>
      <c r="J510" s="137"/>
      <c r="K510" s="140"/>
      <c r="L510" s="140"/>
      <c r="M510" s="129"/>
      <c r="N510" s="137">
        <v>2</v>
      </c>
      <c r="O510" s="127"/>
      <c r="P510" s="127"/>
      <c r="Q510" s="128"/>
      <c r="R510" s="126"/>
      <c r="S510" s="127"/>
      <c r="T510" s="128"/>
      <c r="U510" s="130">
        <v>6</v>
      </c>
      <c r="V510" s="131">
        <f t="shared" si="108"/>
        <v>13</v>
      </c>
      <c r="W510" s="132">
        <f t="shared" si="109"/>
        <v>3.9</v>
      </c>
      <c r="X510" s="133">
        <f t="shared" si="110"/>
        <v>7.8866666666666667</v>
      </c>
      <c r="Y510" s="111">
        <f t="shared" si="111"/>
        <v>11.786666666666667</v>
      </c>
      <c r="Z510" s="112"/>
      <c r="AA510" s="134">
        <v>3</v>
      </c>
      <c r="AB510" s="135"/>
      <c r="AC510" s="115">
        <v>3</v>
      </c>
      <c r="AD510" s="116">
        <v>30</v>
      </c>
      <c r="AE510" s="110">
        <f t="shared" si="103"/>
        <v>0.89999999999999991</v>
      </c>
      <c r="AF510" s="110">
        <f t="shared" si="104"/>
        <v>1.8199999999999996</v>
      </c>
      <c r="AG510" s="111">
        <f t="shared" si="105"/>
        <v>2.7199999999999998</v>
      </c>
      <c r="AH510" s="117">
        <v>1.4</v>
      </c>
      <c r="AI510" s="117">
        <v>0.05</v>
      </c>
      <c r="AJ510" s="118">
        <f t="shared" si="107"/>
        <v>23.356666666666666</v>
      </c>
      <c r="AK510" s="119">
        <v>501</v>
      </c>
    </row>
    <row r="511" spans="1:4453" s="80" customFormat="1" ht="24" customHeight="1" x14ac:dyDescent="0.25">
      <c r="A511" s="101">
        <v>502</v>
      </c>
      <c r="B511" s="102" t="s">
        <v>537</v>
      </c>
      <c r="C511" s="125">
        <v>2.5</v>
      </c>
      <c r="D511" s="125">
        <v>0.98</v>
      </c>
      <c r="E511" s="125"/>
      <c r="F511" s="126"/>
      <c r="G511" s="127"/>
      <c r="H511" s="127"/>
      <c r="I511" s="128"/>
      <c r="J511" s="126"/>
      <c r="K511" s="127"/>
      <c r="L511" s="127"/>
      <c r="M511" s="128"/>
      <c r="N511" s="126"/>
      <c r="O511" s="127"/>
      <c r="P511" s="127"/>
      <c r="Q511" s="128"/>
      <c r="R511" s="126"/>
      <c r="S511" s="127"/>
      <c r="T511" s="128"/>
      <c r="U511" s="130">
        <v>3</v>
      </c>
      <c r="V511" s="131">
        <f t="shared" si="108"/>
        <v>3</v>
      </c>
      <c r="W511" s="132">
        <f t="shared" si="109"/>
        <v>0.89999999999999991</v>
      </c>
      <c r="X511" s="133">
        <f t="shared" si="110"/>
        <v>0.68599999999999994</v>
      </c>
      <c r="Y511" s="111">
        <f t="shared" si="111"/>
        <v>1.5859999999999999</v>
      </c>
      <c r="Z511" s="112">
        <v>2</v>
      </c>
      <c r="AA511" s="134"/>
      <c r="AB511" s="135"/>
      <c r="AC511" s="115">
        <v>2</v>
      </c>
      <c r="AD511" s="116">
        <v>30</v>
      </c>
      <c r="AE511" s="110">
        <f t="shared" si="103"/>
        <v>0.6</v>
      </c>
      <c r="AF511" s="110">
        <f t="shared" si="104"/>
        <v>0.45733333333333331</v>
      </c>
      <c r="AG511" s="111">
        <f t="shared" si="105"/>
        <v>1.0573333333333332</v>
      </c>
      <c r="AH511" s="117">
        <v>1.35</v>
      </c>
      <c r="AI511" s="117">
        <v>0.05</v>
      </c>
      <c r="AJ511" s="118">
        <f t="shared" si="107"/>
        <v>7.4233333333333329</v>
      </c>
      <c r="AK511" s="119">
        <v>502</v>
      </c>
    </row>
    <row r="512" spans="1:4453" s="80" customFormat="1" ht="24" customHeight="1" x14ac:dyDescent="0.25">
      <c r="A512" s="101">
        <v>503</v>
      </c>
      <c r="B512" s="102" t="s">
        <v>1811</v>
      </c>
      <c r="C512" s="125">
        <v>2.4500000000000002</v>
      </c>
      <c r="D512" s="125">
        <v>0.43</v>
      </c>
      <c r="E512" s="125">
        <v>0</v>
      </c>
      <c r="F512" s="126"/>
      <c r="G512" s="127"/>
      <c r="H512" s="127"/>
      <c r="I512" s="128"/>
      <c r="J512" s="126"/>
      <c r="K512" s="127"/>
      <c r="L512" s="127"/>
      <c r="M512" s="128"/>
      <c r="N512" s="126"/>
      <c r="O512" s="127"/>
      <c r="P512" s="127"/>
      <c r="Q512" s="128"/>
      <c r="R512" s="126"/>
      <c r="S512" s="127"/>
      <c r="T512" s="128"/>
      <c r="U512" s="130">
        <v>4</v>
      </c>
      <c r="V512" s="131">
        <f t="shared" si="108"/>
        <v>4</v>
      </c>
      <c r="W512" s="132">
        <f t="shared" si="109"/>
        <v>1.2</v>
      </c>
      <c r="X512" s="133">
        <f t="shared" si="110"/>
        <v>0.40133333333333332</v>
      </c>
      <c r="Y512" s="111">
        <f t="shared" si="111"/>
        <v>1.6013333333333333</v>
      </c>
      <c r="Z512" s="137">
        <v>2</v>
      </c>
      <c r="AA512" s="134"/>
      <c r="AB512" s="135"/>
      <c r="AC512" s="115">
        <v>2</v>
      </c>
      <c r="AD512" s="116">
        <v>30</v>
      </c>
      <c r="AE512" s="110">
        <f t="shared" si="103"/>
        <v>0.6</v>
      </c>
      <c r="AF512" s="110">
        <f t="shared" si="104"/>
        <v>0.20066666666666666</v>
      </c>
      <c r="AG512" s="111">
        <f t="shared" si="105"/>
        <v>0.80066666666666664</v>
      </c>
      <c r="AH512" s="117">
        <v>1.05</v>
      </c>
      <c r="AI512" s="117">
        <v>0.05</v>
      </c>
      <c r="AJ512" s="118">
        <f t="shared" si="107"/>
        <v>6.282</v>
      </c>
      <c r="AK512" s="119">
        <v>503</v>
      </c>
    </row>
    <row r="513" spans="1:4453" s="80" customFormat="1" ht="24" customHeight="1" x14ac:dyDescent="0.25">
      <c r="A513" s="101">
        <v>504</v>
      </c>
      <c r="B513" s="102" t="s">
        <v>539</v>
      </c>
      <c r="C513" s="125">
        <v>2.5</v>
      </c>
      <c r="D513" s="125">
        <v>0.7</v>
      </c>
      <c r="E513" s="125">
        <v>2</v>
      </c>
      <c r="F513" s="126"/>
      <c r="G513" s="127"/>
      <c r="H513" s="127"/>
      <c r="I513" s="128"/>
      <c r="J513" s="126"/>
      <c r="K513" s="127"/>
      <c r="L513" s="127"/>
      <c r="M513" s="128"/>
      <c r="N513" s="126"/>
      <c r="O513" s="127"/>
      <c r="P513" s="127"/>
      <c r="Q513" s="128"/>
      <c r="R513" s="126"/>
      <c r="S513" s="127"/>
      <c r="T513" s="128"/>
      <c r="U513" s="130">
        <v>1.5</v>
      </c>
      <c r="V513" s="131">
        <f t="shared" si="108"/>
        <v>1.5</v>
      </c>
      <c r="W513" s="132">
        <f t="shared" si="109"/>
        <v>0.44999999999999996</v>
      </c>
      <c r="X513" s="133">
        <f t="shared" si="110"/>
        <v>0.24499999999999997</v>
      </c>
      <c r="Y513" s="111">
        <f t="shared" si="111"/>
        <v>0.69499999999999995</v>
      </c>
      <c r="Z513" s="137">
        <v>2</v>
      </c>
      <c r="AA513" s="134"/>
      <c r="AB513" s="135"/>
      <c r="AC513" s="115">
        <v>2</v>
      </c>
      <c r="AD513" s="116">
        <v>30</v>
      </c>
      <c r="AE513" s="110">
        <f t="shared" si="103"/>
        <v>0.6</v>
      </c>
      <c r="AF513" s="110">
        <f t="shared" si="104"/>
        <v>0.32666666666666661</v>
      </c>
      <c r="AG513" s="111">
        <f t="shared" si="105"/>
        <v>0.92666666666666653</v>
      </c>
      <c r="AH513" s="117">
        <v>0.4</v>
      </c>
      <c r="AI513" s="117"/>
      <c r="AJ513" s="118">
        <f t="shared" si="107"/>
        <v>7.2216666666666676</v>
      </c>
      <c r="AK513" s="119">
        <v>504</v>
      </c>
    </row>
    <row r="514" spans="1:4453" s="80" customFormat="1" ht="24" customHeight="1" x14ac:dyDescent="0.25">
      <c r="A514" s="101">
        <v>505</v>
      </c>
      <c r="B514" s="102" t="s">
        <v>540</v>
      </c>
      <c r="C514" s="125"/>
      <c r="D514" s="125"/>
      <c r="E514" s="125"/>
      <c r="F514" s="126"/>
      <c r="G514" s="127"/>
      <c r="H514" s="127"/>
      <c r="I514" s="128"/>
      <c r="J514" s="126"/>
      <c r="K514" s="127"/>
      <c r="L514" s="127"/>
      <c r="M514" s="128"/>
      <c r="N514" s="126"/>
      <c r="O514" s="127"/>
      <c r="P514" s="127"/>
      <c r="Q514" s="128"/>
      <c r="R514" s="126"/>
      <c r="S514" s="127"/>
      <c r="T514" s="128"/>
      <c r="U514" s="130"/>
      <c r="V514" s="131">
        <f t="shared" si="108"/>
        <v>0</v>
      </c>
      <c r="W514" s="132">
        <f t="shared" si="109"/>
        <v>0</v>
      </c>
      <c r="X514" s="133">
        <f t="shared" si="110"/>
        <v>0</v>
      </c>
      <c r="Y514" s="111">
        <f t="shared" si="111"/>
        <v>0</v>
      </c>
      <c r="Z514" s="137">
        <v>2</v>
      </c>
      <c r="AA514" s="134"/>
      <c r="AB514" s="135"/>
      <c r="AC514" s="115">
        <v>2</v>
      </c>
      <c r="AD514" s="116">
        <v>30</v>
      </c>
      <c r="AE514" s="110">
        <f t="shared" si="103"/>
        <v>0.6</v>
      </c>
      <c r="AF514" s="110">
        <f t="shared" si="104"/>
        <v>0</v>
      </c>
      <c r="AG514" s="111">
        <f t="shared" si="105"/>
        <v>0.6</v>
      </c>
      <c r="AH514" s="117"/>
      <c r="AI514" s="117"/>
      <c r="AJ514" s="118">
        <f t="shared" si="107"/>
        <v>0.6</v>
      </c>
      <c r="AK514" s="119">
        <v>505</v>
      </c>
    </row>
    <row r="515" spans="1:4453" s="80" customFormat="1" ht="24" customHeight="1" x14ac:dyDescent="0.25">
      <c r="A515" s="101">
        <v>506</v>
      </c>
      <c r="B515" s="102" t="s">
        <v>541</v>
      </c>
      <c r="C515" s="125">
        <v>2.75</v>
      </c>
      <c r="D515" s="125">
        <v>1.06</v>
      </c>
      <c r="E515" s="125">
        <v>2</v>
      </c>
      <c r="F515" s="126"/>
      <c r="G515" s="127"/>
      <c r="H515" s="127"/>
      <c r="I515" s="129"/>
      <c r="J515" s="137"/>
      <c r="K515" s="140"/>
      <c r="L515" s="140">
        <v>4</v>
      </c>
      <c r="M515" s="129"/>
      <c r="N515" s="137">
        <v>2</v>
      </c>
      <c r="O515" s="140"/>
      <c r="P515" s="140"/>
      <c r="Q515" s="129"/>
      <c r="R515" s="137"/>
      <c r="S515" s="140"/>
      <c r="T515" s="129"/>
      <c r="U515" s="141">
        <v>2</v>
      </c>
      <c r="V515" s="131">
        <f t="shared" si="108"/>
        <v>8</v>
      </c>
      <c r="W515" s="132">
        <f t="shared" si="109"/>
        <v>2.4</v>
      </c>
      <c r="X515" s="133">
        <f t="shared" si="110"/>
        <v>1.9786666666666666</v>
      </c>
      <c r="Y515" s="111">
        <f t="shared" si="111"/>
        <v>4.3786666666666667</v>
      </c>
      <c r="Z515" s="137">
        <v>2</v>
      </c>
      <c r="AA515" s="134"/>
      <c r="AB515" s="135"/>
      <c r="AC515" s="115">
        <v>2</v>
      </c>
      <c r="AD515" s="116">
        <v>30</v>
      </c>
      <c r="AE515" s="110">
        <f t="shared" si="103"/>
        <v>0.6</v>
      </c>
      <c r="AF515" s="110">
        <f t="shared" si="104"/>
        <v>0.49466666666666664</v>
      </c>
      <c r="AG515" s="111">
        <f t="shared" si="105"/>
        <v>1.0946666666666667</v>
      </c>
      <c r="AH515" s="117">
        <v>1.1000000000000001</v>
      </c>
      <c r="AI515" s="117"/>
      <c r="AJ515" s="118">
        <f t="shared" si="107"/>
        <v>12.383333333333333</v>
      </c>
      <c r="AK515" s="119">
        <v>506</v>
      </c>
    </row>
    <row r="516" spans="1:4453" s="80" customFormat="1" ht="24" customHeight="1" x14ac:dyDescent="0.25">
      <c r="A516" s="101">
        <v>507</v>
      </c>
      <c r="B516" s="102" t="s">
        <v>542</v>
      </c>
      <c r="C516" s="136">
        <v>2.5</v>
      </c>
      <c r="D516" s="136">
        <v>0.2</v>
      </c>
      <c r="E516" s="125">
        <v>2</v>
      </c>
      <c r="F516" s="126"/>
      <c r="G516" s="127"/>
      <c r="H516" s="127"/>
      <c r="I516" s="128"/>
      <c r="J516" s="126"/>
      <c r="K516" s="127"/>
      <c r="L516" s="127"/>
      <c r="M516" s="128"/>
      <c r="N516" s="126"/>
      <c r="O516" s="127"/>
      <c r="P516" s="127"/>
      <c r="Q516" s="128"/>
      <c r="R516" s="126"/>
      <c r="S516" s="127"/>
      <c r="T516" s="128"/>
      <c r="U516" s="130"/>
      <c r="V516" s="131">
        <f t="shared" si="108"/>
        <v>0</v>
      </c>
      <c r="W516" s="132">
        <f t="shared" si="109"/>
        <v>0</v>
      </c>
      <c r="X516" s="133">
        <f t="shared" si="110"/>
        <v>0</v>
      </c>
      <c r="Y516" s="111">
        <f t="shared" si="111"/>
        <v>0</v>
      </c>
      <c r="Z516" s="137">
        <v>2</v>
      </c>
      <c r="AA516" s="134"/>
      <c r="AB516" s="135"/>
      <c r="AC516" s="115">
        <v>2</v>
      </c>
      <c r="AD516" s="116">
        <v>30</v>
      </c>
      <c r="AE516" s="110">
        <f t="shared" si="103"/>
        <v>0.6</v>
      </c>
      <c r="AF516" s="110">
        <f t="shared" si="104"/>
        <v>9.3333333333333324E-2</v>
      </c>
      <c r="AG516" s="111">
        <f t="shared" si="105"/>
        <v>0.69333333333333336</v>
      </c>
      <c r="AH516" s="117">
        <v>0.7</v>
      </c>
      <c r="AI516" s="117">
        <v>0.05</v>
      </c>
      <c r="AJ516" s="118">
        <f t="shared" si="107"/>
        <v>6.0433333333333339</v>
      </c>
      <c r="AK516" s="119">
        <v>507</v>
      </c>
    </row>
    <row r="517" spans="1:4453" s="139" customFormat="1" ht="24" customHeight="1" x14ac:dyDescent="0.25">
      <c r="A517" s="101">
        <v>508</v>
      </c>
      <c r="B517" s="102" t="s">
        <v>543</v>
      </c>
      <c r="C517" s="125">
        <v>3.05</v>
      </c>
      <c r="D517" s="125">
        <v>0.6</v>
      </c>
      <c r="E517" s="125">
        <v>2</v>
      </c>
      <c r="F517" s="137"/>
      <c r="G517" s="140"/>
      <c r="H517" s="140"/>
      <c r="I517" s="129">
        <v>16</v>
      </c>
      <c r="J517" s="137"/>
      <c r="K517" s="140"/>
      <c r="L517" s="140"/>
      <c r="M517" s="129">
        <v>5</v>
      </c>
      <c r="N517" s="137"/>
      <c r="O517" s="140"/>
      <c r="P517" s="140"/>
      <c r="Q517" s="129">
        <v>8</v>
      </c>
      <c r="R517" s="137">
        <v>1</v>
      </c>
      <c r="S517" s="140"/>
      <c r="T517" s="129"/>
      <c r="U517" s="141">
        <v>14.67</v>
      </c>
      <c r="V517" s="131">
        <f t="shared" si="108"/>
        <v>44.67</v>
      </c>
      <c r="W517" s="132">
        <f t="shared" si="109"/>
        <v>13.401</v>
      </c>
      <c r="X517" s="133">
        <f t="shared" si="110"/>
        <v>6.2537999999999991</v>
      </c>
      <c r="Y517" s="111">
        <f t="shared" si="111"/>
        <v>19.654799999999998</v>
      </c>
      <c r="Z517" s="137">
        <v>2</v>
      </c>
      <c r="AA517" s="134"/>
      <c r="AB517" s="135"/>
      <c r="AC517" s="115">
        <v>2</v>
      </c>
      <c r="AD517" s="116">
        <v>30</v>
      </c>
      <c r="AE517" s="110">
        <f t="shared" si="103"/>
        <v>0.6</v>
      </c>
      <c r="AF517" s="110">
        <f t="shared" si="104"/>
        <v>0.27999999999999997</v>
      </c>
      <c r="AG517" s="111">
        <f t="shared" si="105"/>
        <v>0.87999999999999989</v>
      </c>
      <c r="AH517" s="117">
        <v>1.8</v>
      </c>
      <c r="AI517" s="117"/>
      <c r="AJ517" s="118">
        <f t="shared" si="107"/>
        <v>27.9848</v>
      </c>
      <c r="AK517" s="119">
        <v>508</v>
      </c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  <c r="BN517" s="120"/>
      <c r="BO517" s="120"/>
      <c r="BP517" s="120"/>
      <c r="BQ517" s="120"/>
      <c r="BR517" s="120"/>
      <c r="BS517" s="120"/>
      <c r="BT517" s="120"/>
      <c r="BU517" s="120"/>
      <c r="BV517" s="120"/>
      <c r="BW517" s="120"/>
      <c r="BX517" s="120"/>
      <c r="BY517" s="120"/>
      <c r="BZ517" s="120"/>
      <c r="CA517" s="120"/>
      <c r="CB517" s="120"/>
      <c r="CC517" s="120"/>
      <c r="CD517" s="120"/>
      <c r="CE517" s="120"/>
      <c r="CF517" s="120"/>
      <c r="CG517" s="120"/>
      <c r="CH517" s="120"/>
      <c r="CI517" s="120"/>
      <c r="CJ517" s="120"/>
      <c r="CK517" s="120"/>
      <c r="CL517" s="120"/>
      <c r="CM517" s="120"/>
      <c r="CN517" s="120"/>
      <c r="CO517" s="120"/>
      <c r="CP517" s="120"/>
      <c r="CQ517" s="120"/>
      <c r="CR517" s="120"/>
      <c r="CS517" s="120"/>
      <c r="CT517" s="120"/>
      <c r="CU517" s="120"/>
      <c r="CV517" s="120"/>
      <c r="CW517" s="120"/>
      <c r="CX517" s="120"/>
      <c r="CY517" s="120"/>
      <c r="CZ517" s="120"/>
      <c r="DA517" s="120"/>
      <c r="DB517" s="120"/>
      <c r="DC517" s="120"/>
      <c r="DD517" s="120"/>
      <c r="DE517" s="120"/>
      <c r="DF517" s="120"/>
      <c r="DG517" s="120"/>
      <c r="DH517" s="120"/>
      <c r="DI517" s="120"/>
      <c r="DJ517" s="120"/>
      <c r="DK517" s="120"/>
      <c r="DL517" s="120"/>
      <c r="DM517" s="120"/>
      <c r="DN517" s="120"/>
      <c r="DO517" s="120"/>
      <c r="DP517" s="120"/>
      <c r="DQ517" s="120"/>
      <c r="DR517" s="120"/>
      <c r="DS517" s="120"/>
      <c r="DT517" s="120"/>
      <c r="DU517" s="120"/>
      <c r="DV517" s="120"/>
      <c r="DW517" s="120"/>
      <c r="DX517" s="120"/>
      <c r="DY517" s="120"/>
      <c r="DZ517" s="120"/>
      <c r="EA517" s="120"/>
      <c r="EB517" s="120"/>
      <c r="EC517" s="120"/>
      <c r="ED517" s="120"/>
      <c r="EE517" s="120"/>
      <c r="EF517" s="120"/>
      <c r="EG517" s="120"/>
      <c r="EH517" s="120"/>
      <c r="EI517" s="120"/>
      <c r="EJ517" s="120"/>
      <c r="EK517" s="120"/>
      <c r="EL517" s="120"/>
      <c r="EM517" s="120"/>
      <c r="EN517" s="120"/>
      <c r="EO517" s="120"/>
      <c r="EP517" s="120"/>
      <c r="EQ517" s="120"/>
      <c r="ER517" s="120"/>
      <c r="ES517" s="120"/>
      <c r="ET517" s="120"/>
      <c r="EU517" s="120"/>
      <c r="EV517" s="120"/>
      <c r="EW517" s="120"/>
      <c r="EX517" s="120"/>
      <c r="EY517" s="120"/>
      <c r="EZ517" s="120"/>
      <c r="FA517" s="120"/>
      <c r="FB517" s="120"/>
      <c r="FC517" s="120"/>
      <c r="FD517" s="120"/>
      <c r="FE517" s="120"/>
      <c r="FF517" s="120"/>
      <c r="FG517" s="120"/>
      <c r="FH517" s="120"/>
      <c r="FI517" s="120"/>
      <c r="FJ517" s="120"/>
      <c r="FK517" s="120"/>
      <c r="FL517" s="120"/>
      <c r="FM517" s="120"/>
      <c r="FN517" s="120"/>
      <c r="FO517" s="120"/>
      <c r="FP517" s="120"/>
      <c r="FQ517" s="120"/>
      <c r="FR517" s="120"/>
      <c r="FS517" s="120"/>
      <c r="FT517" s="120"/>
      <c r="FU517" s="120"/>
      <c r="FV517" s="120"/>
      <c r="FW517" s="120"/>
      <c r="FX517" s="120"/>
      <c r="FY517" s="120"/>
      <c r="FZ517" s="120"/>
      <c r="GA517" s="120"/>
      <c r="GB517" s="120"/>
      <c r="GC517" s="120"/>
      <c r="GD517" s="120"/>
      <c r="GE517" s="120"/>
      <c r="GF517" s="120"/>
      <c r="GG517" s="120"/>
      <c r="GH517" s="120"/>
      <c r="GI517" s="120"/>
      <c r="GJ517" s="120"/>
      <c r="GK517" s="120"/>
      <c r="GL517" s="120"/>
      <c r="GM517" s="120"/>
      <c r="GN517" s="120"/>
      <c r="GO517" s="120"/>
      <c r="GP517" s="120"/>
      <c r="GQ517" s="120"/>
      <c r="GR517" s="120"/>
      <c r="GS517" s="120"/>
      <c r="GT517" s="120"/>
      <c r="GU517" s="120"/>
      <c r="GV517" s="120"/>
      <c r="GW517" s="120"/>
      <c r="GX517" s="120"/>
      <c r="GY517" s="120"/>
      <c r="GZ517" s="120"/>
      <c r="HA517" s="120"/>
      <c r="HB517" s="120"/>
      <c r="HC517" s="120"/>
      <c r="HD517" s="120"/>
      <c r="HE517" s="120"/>
      <c r="HF517" s="120"/>
      <c r="HG517" s="120"/>
      <c r="HH517" s="120"/>
      <c r="HI517" s="120"/>
      <c r="HJ517" s="120"/>
      <c r="HK517" s="120"/>
      <c r="HL517" s="120"/>
      <c r="HM517" s="120"/>
      <c r="HN517" s="120"/>
      <c r="HO517" s="120"/>
      <c r="HP517" s="120"/>
      <c r="HQ517" s="120"/>
      <c r="HR517" s="120"/>
      <c r="HS517" s="120"/>
      <c r="HT517" s="120"/>
      <c r="HU517" s="120"/>
      <c r="HV517" s="120"/>
      <c r="HW517" s="120"/>
      <c r="HX517" s="120"/>
      <c r="HY517" s="120"/>
      <c r="HZ517" s="120"/>
      <c r="IA517" s="120"/>
      <c r="IB517" s="120"/>
      <c r="IC517" s="120"/>
      <c r="ID517" s="120"/>
      <c r="IE517" s="120"/>
      <c r="IF517" s="120"/>
      <c r="IG517" s="120"/>
      <c r="IH517" s="120"/>
      <c r="II517" s="120"/>
      <c r="IJ517" s="120"/>
      <c r="IK517" s="120"/>
      <c r="IL517" s="120"/>
      <c r="IM517" s="120"/>
      <c r="IN517" s="120"/>
      <c r="IO517" s="120"/>
      <c r="IP517" s="120"/>
      <c r="IQ517" s="120"/>
      <c r="IR517" s="120"/>
      <c r="IS517" s="120"/>
      <c r="IT517" s="120"/>
      <c r="IU517" s="120"/>
      <c r="IV517" s="120"/>
      <c r="IW517" s="120"/>
      <c r="IX517" s="120"/>
      <c r="IY517" s="120"/>
      <c r="IZ517" s="120"/>
      <c r="JA517" s="120"/>
      <c r="JB517" s="120"/>
      <c r="JC517" s="120"/>
      <c r="JD517" s="120"/>
      <c r="JE517" s="120"/>
      <c r="JF517" s="120"/>
      <c r="JG517" s="120"/>
      <c r="JH517" s="120"/>
      <c r="JI517" s="120"/>
      <c r="JJ517" s="120"/>
      <c r="JK517" s="120"/>
      <c r="JL517" s="120"/>
      <c r="JM517" s="120"/>
      <c r="JN517" s="120"/>
      <c r="JO517" s="120"/>
      <c r="JP517" s="120"/>
      <c r="JQ517" s="120"/>
      <c r="JR517" s="120"/>
      <c r="JS517" s="120"/>
      <c r="JT517" s="120"/>
      <c r="JU517" s="120"/>
      <c r="JV517" s="120"/>
      <c r="JW517" s="120"/>
      <c r="JX517" s="120"/>
      <c r="JY517" s="120"/>
      <c r="JZ517" s="120"/>
      <c r="KA517" s="120"/>
      <c r="KB517" s="120"/>
      <c r="KC517" s="120"/>
      <c r="KD517" s="120"/>
      <c r="KE517" s="120"/>
      <c r="KF517" s="120"/>
      <c r="KG517" s="120"/>
      <c r="KH517" s="120"/>
      <c r="KI517" s="120"/>
      <c r="KJ517" s="120"/>
      <c r="KK517" s="120"/>
      <c r="KL517" s="120"/>
      <c r="KM517" s="120"/>
      <c r="KN517" s="120"/>
      <c r="KO517" s="120"/>
      <c r="KP517" s="120"/>
      <c r="KQ517" s="120"/>
      <c r="KR517" s="120"/>
      <c r="KS517" s="120"/>
      <c r="KT517" s="120"/>
      <c r="KU517" s="120"/>
      <c r="KV517" s="120"/>
      <c r="KW517" s="120"/>
      <c r="KX517" s="120"/>
      <c r="KY517" s="120"/>
      <c r="KZ517" s="120"/>
      <c r="LA517" s="120"/>
      <c r="LB517" s="120"/>
      <c r="LC517" s="120"/>
      <c r="LD517" s="120"/>
      <c r="LE517" s="120"/>
      <c r="LF517" s="120"/>
      <c r="LG517" s="120"/>
      <c r="LH517" s="120"/>
      <c r="LI517" s="120"/>
      <c r="LJ517" s="120"/>
      <c r="LK517" s="120"/>
      <c r="LL517" s="120"/>
      <c r="LM517" s="120"/>
      <c r="LN517" s="120"/>
      <c r="LO517" s="120"/>
      <c r="LP517" s="120"/>
      <c r="LQ517" s="120"/>
      <c r="LR517" s="120"/>
      <c r="LS517" s="120"/>
      <c r="LT517" s="120"/>
      <c r="LU517" s="120"/>
      <c r="LV517" s="120"/>
      <c r="LW517" s="120"/>
      <c r="LX517" s="120"/>
      <c r="LY517" s="120"/>
      <c r="LZ517" s="120"/>
      <c r="MA517" s="120"/>
      <c r="MB517" s="120"/>
      <c r="MC517" s="120"/>
      <c r="MD517" s="120"/>
      <c r="ME517" s="120"/>
      <c r="MF517" s="120"/>
      <c r="MG517" s="120"/>
      <c r="MH517" s="120"/>
      <c r="MI517" s="120"/>
      <c r="MJ517" s="120"/>
      <c r="MK517" s="120"/>
      <c r="ML517" s="120"/>
      <c r="MM517" s="120"/>
      <c r="MN517" s="120"/>
      <c r="MO517" s="120"/>
      <c r="MP517" s="120"/>
      <c r="MQ517" s="120"/>
      <c r="MR517" s="120"/>
      <c r="MS517" s="120"/>
      <c r="MT517" s="120"/>
      <c r="MU517" s="120"/>
      <c r="MV517" s="120"/>
      <c r="MW517" s="120"/>
      <c r="MX517" s="120"/>
      <c r="MY517" s="120"/>
      <c r="MZ517" s="120"/>
      <c r="NA517" s="120"/>
      <c r="NB517" s="120"/>
      <c r="NC517" s="120"/>
      <c r="ND517" s="120"/>
      <c r="NE517" s="120"/>
      <c r="NF517" s="120"/>
      <c r="NG517" s="120"/>
      <c r="NH517" s="120"/>
      <c r="NI517" s="120"/>
      <c r="NJ517" s="120"/>
      <c r="NK517" s="120"/>
      <c r="NL517" s="120"/>
      <c r="NM517" s="120"/>
      <c r="NN517" s="120"/>
      <c r="NO517" s="120"/>
      <c r="NP517" s="120"/>
      <c r="NQ517" s="120"/>
      <c r="NR517" s="120"/>
      <c r="NS517" s="120"/>
      <c r="NT517" s="120"/>
      <c r="NU517" s="120"/>
      <c r="NV517" s="120"/>
      <c r="NW517" s="120"/>
      <c r="NX517" s="120"/>
      <c r="NY517" s="120"/>
      <c r="NZ517" s="120"/>
      <c r="OA517" s="120"/>
      <c r="OB517" s="120"/>
      <c r="OC517" s="120"/>
      <c r="OD517" s="120"/>
      <c r="OE517" s="120"/>
      <c r="OF517" s="120"/>
      <c r="OG517" s="120"/>
      <c r="OH517" s="120"/>
      <c r="OI517" s="120"/>
      <c r="OJ517" s="120"/>
      <c r="OK517" s="120"/>
      <c r="OL517" s="120"/>
      <c r="OM517" s="120"/>
      <c r="ON517" s="120"/>
      <c r="OO517" s="120"/>
      <c r="OP517" s="120"/>
      <c r="OQ517" s="120"/>
      <c r="OR517" s="120"/>
      <c r="OS517" s="120"/>
      <c r="OT517" s="120"/>
      <c r="OU517" s="120"/>
      <c r="OV517" s="120"/>
      <c r="OW517" s="120"/>
      <c r="OX517" s="120"/>
      <c r="OY517" s="120"/>
      <c r="OZ517" s="120"/>
      <c r="PA517" s="120"/>
      <c r="PB517" s="120"/>
      <c r="PC517" s="120"/>
      <c r="PD517" s="120"/>
      <c r="PE517" s="120"/>
      <c r="PF517" s="120"/>
      <c r="PG517" s="120"/>
      <c r="PH517" s="120"/>
      <c r="PI517" s="120"/>
      <c r="PJ517" s="120"/>
      <c r="PK517" s="120"/>
      <c r="PL517" s="120"/>
      <c r="PM517" s="120"/>
      <c r="PN517" s="120"/>
      <c r="PO517" s="120"/>
      <c r="PP517" s="120"/>
      <c r="PQ517" s="120"/>
      <c r="PR517" s="120"/>
      <c r="PS517" s="120"/>
      <c r="PT517" s="120"/>
      <c r="PU517" s="120"/>
      <c r="PV517" s="120"/>
      <c r="PW517" s="120"/>
      <c r="PX517" s="120"/>
      <c r="PY517" s="120"/>
      <c r="PZ517" s="120"/>
      <c r="QA517" s="120"/>
      <c r="QB517" s="120"/>
      <c r="QC517" s="120"/>
      <c r="QD517" s="120"/>
      <c r="QE517" s="120"/>
      <c r="QF517" s="120"/>
      <c r="QG517" s="120"/>
      <c r="QH517" s="120"/>
      <c r="QI517" s="120"/>
      <c r="QJ517" s="120"/>
      <c r="QK517" s="120"/>
      <c r="QL517" s="120"/>
      <c r="QM517" s="120"/>
      <c r="QN517" s="120"/>
      <c r="QO517" s="120"/>
      <c r="QP517" s="120"/>
      <c r="QQ517" s="120"/>
      <c r="QR517" s="120"/>
      <c r="QS517" s="120"/>
      <c r="QT517" s="120"/>
      <c r="QU517" s="120"/>
      <c r="QV517" s="120"/>
      <c r="QW517" s="120"/>
      <c r="QX517" s="120"/>
      <c r="QY517" s="120"/>
      <c r="QZ517" s="120"/>
      <c r="RA517" s="120"/>
      <c r="RB517" s="120"/>
      <c r="RC517" s="120"/>
      <c r="RD517" s="120"/>
      <c r="RE517" s="120"/>
      <c r="RF517" s="120"/>
      <c r="RG517" s="120"/>
      <c r="RH517" s="120"/>
      <c r="RI517" s="120"/>
      <c r="RJ517" s="120"/>
      <c r="RK517" s="120"/>
      <c r="RL517" s="120"/>
      <c r="RM517" s="120"/>
      <c r="RN517" s="120"/>
      <c r="RO517" s="120"/>
      <c r="RP517" s="120"/>
      <c r="RQ517" s="120"/>
      <c r="RR517" s="120"/>
      <c r="RS517" s="120"/>
      <c r="RT517" s="120"/>
      <c r="RU517" s="120"/>
      <c r="RV517" s="120"/>
      <c r="RW517" s="120"/>
      <c r="RX517" s="120"/>
      <c r="RY517" s="120"/>
      <c r="RZ517" s="120"/>
      <c r="SA517" s="120"/>
      <c r="SB517" s="120"/>
      <c r="SC517" s="120"/>
      <c r="SD517" s="120"/>
      <c r="SE517" s="120"/>
      <c r="SF517" s="120"/>
      <c r="SG517" s="120"/>
      <c r="SH517" s="120"/>
      <c r="SI517" s="120"/>
      <c r="SJ517" s="120"/>
      <c r="SK517" s="120"/>
      <c r="SL517" s="120"/>
      <c r="SM517" s="120"/>
      <c r="SN517" s="120"/>
      <c r="SO517" s="120"/>
      <c r="SP517" s="120"/>
      <c r="SQ517" s="120"/>
      <c r="SR517" s="120"/>
      <c r="SS517" s="120"/>
      <c r="ST517" s="120"/>
      <c r="SU517" s="120"/>
      <c r="SV517" s="120"/>
      <c r="SW517" s="120"/>
      <c r="SX517" s="120"/>
      <c r="SY517" s="120"/>
      <c r="SZ517" s="120"/>
      <c r="TA517" s="120"/>
      <c r="TB517" s="120"/>
      <c r="TC517" s="120"/>
      <c r="TD517" s="120"/>
      <c r="TE517" s="120"/>
      <c r="TF517" s="120"/>
      <c r="TG517" s="120"/>
      <c r="TH517" s="120"/>
      <c r="TI517" s="120"/>
      <c r="TJ517" s="120"/>
      <c r="TK517" s="120"/>
      <c r="TL517" s="120"/>
      <c r="TM517" s="120"/>
      <c r="TN517" s="120"/>
      <c r="TO517" s="120"/>
      <c r="TP517" s="120"/>
      <c r="TQ517" s="120"/>
      <c r="TR517" s="120"/>
      <c r="TS517" s="120"/>
      <c r="TT517" s="120"/>
      <c r="TU517" s="120"/>
      <c r="TV517" s="120"/>
      <c r="TW517" s="120"/>
      <c r="TX517" s="120"/>
      <c r="TY517" s="120"/>
      <c r="TZ517" s="120"/>
      <c r="UA517" s="120"/>
      <c r="UB517" s="120"/>
      <c r="UC517" s="120"/>
      <c r="UD517" s="120"/>
      <c r="UE517" s="120"/>
      <c r="UF517" s="120"/>
      <c r="UG517" s="120"/>
      <c r="UH517" s="120"/>
      <c r="UI517" s="120"/>
      <c r="UJ517" s="120"/>
      <c r="UK517" s="120"/>
      <c r="UL517" s="120"/>
      <c r="UM517" s="120"/>
      <c r="UN517" s="120"/>
      <c r="UO517" s="120"/>
      <c r="UP517" s="120"/>
      <c r="UQ517" s="120"/>
      <c r="UR517" s="120"/>
      <c r="US517" s="120"/>
      <c r="UT517" s="120"/>
      <c r="UU517" s="120"/>
      <c r="UV517" s="120"/>
      <c r="UW517" s="120"/>
      <c r="UX517" s="120"/>
      <c r="UY517" s="120"/>
      <c r="UZ517" s="120"/>
      <c r="VA517" s="120"/>
      <c r="VB517" s="120"/>
      <c r="VC517" s="120"/>
      <c r="VD517" s="120"/>
      <c r="VE517" s="120"/>
      <c r="VF517" s="120"/>
      <c r="VG517" s="120"/>
      <c r="VH517" s="120"/>
      <c r="VI517" s="120"/>
      <c r="VJ517" s="120"/>
      <c r="VK517" s="120"/>
      <c r="VL517" s="120"/>
      <c r="VM517" s="120"/>
      <c r="VN517" s="120"/>
      <c r="VO517" s="120"/>
      <c r="VP517" s="120"/>
      <c r="VQ517" s="120"/>
      <c r="VR517" s="120"/>
      <c r="VS517" s="120"/>
      <c r="VT517" s="120"/>
      <c r="VU517" s="120"/>
      <c r="VV517" s="120"/>
      <c r="VW517" s="120"/>
      <c r="VX517" s="120"/>
      <c r="VY517" s="120"/>
      <c r="VZ517" s="120"/>
      <c r="WA517" s="120"/>
      <c r="WB517" s="120"/>
      <c r="WC517" s="120"/>
      <c r="WD517" s="120"/>
      <c r="WE517" s="120"/>
      <c r="WF517" s="120"/>
      <c r="WG517" s="120"/>
      <c r="WH517" s="120"/>
      <c r="WI517" s="120"/>
      <c r="WJ517" s="120"/>
      <c r="WK517" s="120"/>
      <c r="WL517" s="120"/>
      <c r="WM517" s="120"/>
      <c r="WN517" s="120"/>
      <c r="WO517" s="120"/>
      <c r="WP517" s="120"/>
      <c r="WQ517" s="120"/>
      <c r="WR517" s="120"/>
      <c r="WS517" s="120"/>
      <c r="WT517" s="120"/>
      <c r="WU517" s="120"/>
      <c r="WV517" s="120"/>
      <c r="WW517" s="120"/>
      <c r="WX517" s="120"/>
      <c r="WY517" s="120"/>
      <c r="WZ517" s="120"/>
      <c r="XA517" s="120"/>
      <c r="XB517" s="120"/>
      <c r="XC517" s="120"/>
      <c r="XD517" s="120"/>
      <c r="XE517" s="120"/>
      <c r="XF517" s="120"/>
      <c r="XG517" s="120"/>
      <c r="XH517" s="120"/>
      <c r="XI517" s="120"/>
      <c r="XJ517" s="120"/>
      <c r="XK517" s="120"/>
      <c r="XL517" s="120"/>
      <c r="XM517" s="120"/>
      <c r="XN517" s="120"/>
      <c r="XO517" s="120"/>
      <c r="XP517" s="120"/>
      <c r="XQ517" s="120"/>
      <c r="XR517" s="120"/>
      <c r="XS517" s="120"/>
      <c r="XT517" s="120"/>
      <c r="XU517" s="120"/>
      <c r="XV517" s="120"/>
      <c r="XW517" s="120"/>
      <c r="XX517" s="120"/>
      <c r="XY517" s="120"/>
      <c r="XZ517" s="120"/>
      <c r="YA517" s="120"/>
      <c r="YB517" s="120"/>
      <c r="YC517" s="120"/>
      <c r="YD517" s="120"/>
      <c r="YE517" s="120"/>
      <c r="YF517" s="120"/>
      <c r="YG517" s="120"/>
      <c r="YH517" s="120"/>
      <c r="YI517" s="120"/>
      <c r="YJ517" s="120"/>
      <c r="YK517" s="120"/>
      <c r="YL517" s="120"/>
      <c r="YM517" s="120"/>
      <c r="YN517" s="120"/>
      <c r="YO517" s="120"/>
      <c r="YP517" s="120"/>
      <c r="YQ517" s="120"/>
      <c r="YR517" s="120"/>
      <c r="YS517" s="120"/>
      <c r="YT517" s="120"/>
      <c r="YU517" s="120"/>
      <c r="YV517" s="120"/>
      <c r="YW517" s="120"/>
      <c r="YX517" s="120"/>
      <c r="YY517" s="120"/>
      <c r="YZ517" s="120"/>
      <c r="ZA517" s="120"/>
      <c r="ZB517" s="120"/>
      <c r="ZC517" s="120"/>
      <c r="ZD517" s="120"/>
      <c r="ZE517" s="120"/>
      <c r="ZF517" s="120"/>
      <c r="ZG517" s="120"/>
      <c r="ZH517" s="120"/>
      <c r="ZI517" s="120"/>
      <c r="ZJ517" s="120"/>
      <c r="ZK517" s="120"/>
      <c r="ZL517" s="120"/>
      <c r="ZM517" s="120"/>
      <c r="ZN517" s="120"/>
      <c r="ZO517" s="120"/>
      <c r="ZP517" s="120"/>
      <c r="ZQ517" s="120"/>
      <c r="ZR517" s="120"/>
      <c r="ZS517" s="120"/>
      <c r="ZT517" s="120"/>
      <c r="ZU517" s="120"/>
      <c r="ZV517" s="120"/>
      <c r="ZW517" s="120"/>
      <c r="ZX517" s="120"/>
      <c r="ZY517" s="120"/>
      <c r="ZZ517" s="120"/>
      <c r="AAA517" s="120"/>
      <c r="AAB517" s="120"/>
      <c r="AAC517" s="120"/>
      <c r="AAD517" s="120"/>
      <c r="AAE517" s="120"/>
      <c r="AAF517" s="120"/>
      <c r="AAG517" s="120"/>
      <c r="AAH517" s="120"/>
      <c r="AAI517" s="120"/>
      <c r="AAJ517" s="120"/>
      <c r="AAK517" s="120"/>
      <c r="AAL517" s="120"/>
      <c r="AAM517" s="120"/>
      <c r="AAN517" s="120"/>
      <c r="AAO517" s="120"/>
      <c r="AAP517" s="120"/>
      <c r="AAQ517" s="120"/>
      <c r="AAR517" s="120"/>
      <c r="AAS517" s="120"/>
      <c r="AAT517" s="120"/>
      <c r="AAU517" s="120"/>
      <c r="AAV517" s="120"/>
      <c r="AAW517" s="120"/>
      <c r="AAX517" s="120"/>
      <c r="AAY517" s="120"/>
      <c r="AAZ517" s="120"/>
      <c r="ABA517" s="120"/>
      <c r="ABB517" s="120"/>
      <c r="ABC517" s="120"/>
      <c r="ABD517" s="120"/>
      <c r="ABE517" s="120"/>
      <c r="ABF517" s="120"/>
      <c r="ABG517" s="120"/>
      <c r="ABH517" s="120"/>
      <c r="ABI517" s="120"/>
      <c r="ABJ517" s="120"/>
      <c r="ABK517" s="120"/>
      <c r="ABL517" s="120"/>
      <c r="ABM517" s="120"/>
      <c r="ABN517" s="120"/>
      <c r="ABO517" s="120"/>
      <c r="ABP517" s="120"/>
      <c r="ABQ517" s="120"/>
      <c r="ABR517" s="120"/>
      <c r="ABS517" s="120"/>
      <c r="ABT517" s="120"/>
      <c r="ABU517" s="120"/>
      <c r="ABV517" s="120"/>
      <c r="ABW517" s="120"/>
      <c r="ABX517" s="120"/>
      <c r="ABY517" s="120"/>
      <c r="ABZ517" s="120"/>
      <c r="ACA517" s="120"/>
      <c r="ACB517" s="120"/>
      <c r="ACC517" s="120"/>
      <c r="ACD517" s="120"/>
      <c r="ACE517" s="120"/>
      <c r="ACF517" s="120"/>
      <c r="ACG517" s="120"/>
      <c r="ACH517" s="120"/>
      <c r="ACI517" s="120"/>
      <c r="ACJ517" s="120"/>
      <c r="ACK517" s="120"/>
      <c r="ACL517" s="120"/>
      <c r="ACM517" s="120"/>
      <c r="ACN517" s="120"/>
      <c r="ACO517" s="120"/>
      <c r="ACP517" s="120"/>
      <c r="ACQ517" s="120"/>
      <c r="ACR517" s="120"/>
      <c r="ACS517" s="120"/>
      <c r="ACT517" s="120"/>
      <c r="ACU517" s="120"/>
      <c r="ACV517" s="120"/>
      <c r="ACW517" s="120"/>
      <c r="ACX517" s="120"/>
      <c r="ACY517" s="120"/>
      <c r="ACZ517" s="120"/>
      <c r="ADA517" s="120"/>
      <c r="ADB517" s="120"/>
      <c r="ADC517" s="120"/>
      <c r="ADD517" s="120"/>
      <c r="ADE517" s="120"/>
      <c r="ADF517" s="120"/>
      <c r="ADG517" s="120"/>
      <c r="ADH517" s="120"/>
      <c r="ADI517" s="120"/>
      <c r="ADJ517" s="120"/>
      <c r="ADK517" s="120"/>
      <c r="ADL517" s="120"/>
      <c r="ADM517" s="120"/>
      <c r="ADN517" s="120"/>
      <c r="ADO517" s="120"/>
      <c r="ADP517" s="120"/>
      <c r="ADQ517" s="120"/>
      <c r="ADR517" s="120"/>
      <c r="ADS517" s="120"/>
      <c r="ADT517" s="120"/>
      <c r="ADU517" s="120"/>
      <c r="ADV517" s="120"/>
      <c r="ADW517" s="120"/>
      <c r="ADX517" s="120"/>
      <c r="ADY517" s="120"/>
      <c r="ADZ517" s="120"/>
      <c r="AEA517" s="120"/>
      <c r="AEB517" s="120"/>
      <c r="AEC517" s="120"/>
      <c r="AED517" s="120"/>
      <c r="AEE517" s="120"/>
      <c r="AEF517" s="120"/>
      <c r="AEG517" s="120"/>
      <c r="AEH517" s="120"/>
      <c r="AEI517" s="120"/>
      <c r="AEJ517" s="120"/>
      <c r="AEK517" s="120"/>
      <c r="AEL517" s="120"/>
      <c r="AEM517" s="120"/>
      <c r="AEN517" s="120"/>
      <c r="AEO517" s="120"/>
      <c r="AEP517" s="120"/>
      <c r="AEQ517" s="120"/>
      <c r="AER517" s="120"/>
      <c r="AES517" s="120"/>
      <c r="AET517" s="120"/>
      <c r="AEU517" s="120"/>
      <c r="AEV517" s="120"/>
      <c r="AEW517" s="120"/>
      <c r="AEX517" s="120"/>
      <c r="AEY517" s="120"/>
      <c r="AEZ517" s="120"/>
      <c r="AFA517" s="120"/>
      <c r="AFB517" s="120"/>
      <c r="AFC517" s="120"/>
      <c r="AFD517" s="120"/>
      <c r="AFE517" s="120"/>
      <c r="AFF517" s="120"/>
      <c r="AFG517" s="120"/>
      <c r="AFH517" s="120"/>
      <c r="AFI517" s="120"/>
      <c r="AFJ517" s="120"/>
      <c r="AFK517" s="120"/>
      <c r="AFL517" s="120"/>
      <c r="AFM517" s="120"/>
      <c r="AFN517" s="120"/>
      <c r="AFO517" s="120"/>
      <c r="AFP517" s="120"/>
      <c r="AFQ517" s="120"/>
      <c r="AFR517" s="120"/>
      <c r="AFS517" s="120"/>
      <c r="AFT517" s="120"/>
      <c r="AFU517" s="120"/>
      <c r="AFV517" s="120"/>
      <c r="AFW517" s="120"/>
      <c r="AFX517" s="120"/>
      <c r="AFY517" s="120"/>
      <c r="AFZ517" s="120"/>
      <c r="AGA517" s="120"/>
      <c r="AGB517" s="120"/>
      <c r="AGC517" s="120"/>
      <c r="AGD517" s="120"/>
      <c r="AGE517" s="120"/>
      <c r="AGF517" s="120"/>
      <c r="AGG517" s="120"/>
      <c r="AGH517" s="120"/>
      <c r="AGI517" s="120"/>
      <c r="AGJ517" s="120"/>
      <c r="AGK517" s="120"/>
      <c r="AGL517" s="120"/>
      <c r="AGM517" s="120"/>
      <c r="AGN517" s="120"/>
      <c r="AGO517" s="120"/>
      <c r="AGP517" s="120"/>
      <c r="AGQ517" s="120"/>
      <c r="AGR517" s="120"/>
      <c r="AGS517" s="120"/>
      <c r="AGT517" s="120"/>
      <c r="AGU517" s="120"/>
      <c r="AGV517" s="120"/>
      <c r="AGW517" s="120"/>
      <c r="AGX517" s="120"/>
      <c r="AGY517" s="120"/>
      <c r="AGZ517" s="120"/>
      <c r="AHA517" s="120"/>
      <c r="AHB517" s="120"/>
      <c r="AHC517" s="120"/>
      <c r="AHD517" s="120"/>
      <c r="AHE517" s="120"/>
      <c r="AHF517" s="120"/>
      <c r="AHG517" s="120"/>
      <c r="AHH517" s="120"/>
      <c r="AHI517" s="120"/>
      <c r="AHJ517" s="120"/>
      <c r="AHK517" s="120"/>
      <c r="AHL517" s="120"/>
      <c r="AHM517" s="120"/>
      <c r="AHN517" s="120"/>
      <c r="AHO517" s="120"/>
      <c r="AHP517" s="120"/>
      <c r="AHQ517" s="120"/>
      <c r="AHR517" s="120"/>
      <c r="AHS517" s="120"/>
      <c r="AHT517" s="120"/>
      <c r="AHU517" s="120"/>
      <c r="AHV517" s="120"/>
      <c r="AHW517" s="120"/>
      <c r="AHX517" s="120"/>
      <c r="AHY517" s="120"/>
      <c r="AHZ517" s="120"/>
      <c r="AIA517" s="120"/>
      <c r="AIB517" s="120"/>
      <c r="AIC517" s="120"/>
      <c r="AID517" s="120"/>
      <c r="AIE517" s="120"/>
      <c r="AIF517" s="120"/>
      <c r="AIG517" s="120"/>
      <c r="AIH517" s="120"/>
      <c r="AII517" s="120"/>
      <c r="AIJ517" s="120"/>
      <c r="AIK517" s="120"/>
      <c r="AIL517" s="120"/>
      <c r="AIM517" s="120"/>
      <c r="AIN517" s="120"/>
      <c r="AIO517" s="120"/>
      <c r="AIP517" s="120"/>
      <c r="AIQ517" s="120"/>
      <c r="AIR517" s="120"/>
      <c r="AIS517" s="120"/>
      <c r="AIT517" s="120"/>
      <c r="AIU517" s="120"/>
      <c r="AIV517" s="120"/>
      <c r="AIW517" s="120"/>
      <c r="AIX517" s="120"/>
      <c r="AIY517" s="120"/>
      <c r="AIZ517" s="120"/>
      <c r="AJA517" s="120"/>
      <c r="AJB517" s="120"/>
      <c r="AJC517" s="120"/>
      <c r="AJD517" s="120"/>
      <c r="AJE517" s="120"/>
      <c r="AJF517" s="120"/>
      <c r="AJG517" s="120"/>
      <c r="AJH517" s="120"/>
      <c r="AJI517" s="120"/>
      <c r="AJJ517" s="120"/>
      <c r="AJK517" s="120"/>
      <c r="AJL517" s="120"/>
      <c r="AJM517" s="120"/>
      <c r="AJN517" s="120"/>
      <c r="AJO517" s="120"/>
      <c r="AJP517" s="120"/>
      <c r="AJQ517" s="120"/>
      <c r="AJR517" s="120"/>
      <c r="AJS517" s="120"/>
      <c r="AJT517" s="120"/>
      <c r="AJU517" s="120"/>
      <c r="AJV517" s="120"/>
      <c r="AJW517" s="120"/>
      <c r="AJX517" s="120"/>
      <c r="AJY517" s="120"/>
      <c r="AJZ517" s="120"/>
      <c r="AKA517" s="120"/>
      <c r="AKB517" s="120"/>
      <c r="AKC517" s="120"/>
      <c r="AKD517" s="120"/>
      <c r="AKE517" s="120"/>
      <c r="AKF517" s="120"/>
      <c r="AKG517" s="120"/>
      <c r="AKH517" s="120"/>
      <c r="AKI517" s="120"/>
      <c r="AKJ517" s="120"/>
      <c r="AKK517" s="120"/>
      <c r="AKL517" s="120"/>
      <c r="AKM517" s="120"/>
      <c r="AKN517" s="120"/>
      <c r="AKO517" s="120"/>
      <c r="AKP517" s="120"/>
      <c r="AKQ517" s="120"/>
      <c r="AKR517" s="120"/>
      <c r="AKS517" s="120"/>
      <c r="AKT517" s="120"/>
      <c r="AKU517" s="120"/>
      <c r="AKV517" s="120"/>
      <c r="AKW517" s="120"/>
      <c r="AKX517" s="120"/>
      <c r="AKY517" s="120"/>
      <c r="AKZ517" s="120"/>
      <c r="ALA517" s="120"/>
      <c r="ALB517" s="120"/>
      <c r="ALC517" s="120"/>
      <c r="ALD517" s="120"/>
      <c r="ALE517" s="120"/>
      <c r="ALF517" s="120"/>
      <c r="ALG517" s="120"/>
      <c r="ALH517" s="120"/>
      <c r="ALI517" s="120"/>
      <c r="ALJ517" s="120"/>
      <c r="ALK517" s="120"/>
      <c r="ALL517" s="120"/>
      <c r="ALM517" s="120"/>
      <c r="ALN517" s="120"/>
      <c r="ALO517" s="120"/>
      <c r="ALP517" s="120"/>
      <c r="ALQ517" s="120"/>
      <c r="ALR517" s="120"/>
      <c r="ALS517" s="120"/>
      <c r="ALT517" s="120"/>
      <c r="ALU517" s="120"/>
      <c r="ALV517" s="120"/>
      <c r="ALW517" s="120"/>
      <c r="ALX517" s="120"/>
      <c r="ALY517" s="120"/>
      <c r="ALZ517" s="120"/>
      <c r="AMA517" s="120"/>
      <c r="AMB517" s="120"/>
      <c r="AMC517" s="120"/>
      <c r="AMD517" s="120"/>
      <c r="AME517" s="120"/>
      <c r="AMF517" s="120"/>
      <c r="AMG517" s="120"/>
      <c r="AMH517" s="120"/>
      <c r="AMI517" s="120"/>
      <c r="AMJ517" s="120"/>
      <c r="AMK517" s="120"/>
      <c r="AML517" s="120"/>
      <c r="AMM517" s="120"/>
      <c r="AMN517" s="120"/>
      <c r="AMO517" s="120"/>
      <c r="AMP517" s="120"/>
      <c r="AMQ517" s="120"/>
      <c r="AMR517" s="120"/>
      <c r="AMS517" s="120"/>
      <c r="AMT517" s="120"/>
      <c r="AMU517" s="120"/>
      <c r="AMV517" s="120"/>
      <c r="AMW517" s="120"/>
      <c r="AMX517" s="120"/>
      <c r="AMY517" s="120"/>
      <c r="AMZ517" s="120"/>
      <c r="ANA517" s="120"/>
      <c r="ANB517" s="120"/>
      <c r="ANC517" s="120"/>
      <c r="AND517" s="120"/>
      <c r="ANE517" s="120"/>
      <c r="ANF517" s="120"/>
      <c r="ANG517" s="120"/>
      <c r="ANH517" s="120"/>
      <c r="ANI517" s="120"/>
      <c r="ANJ517" s="120"/>
      <c r="ANK517" s="120"/>
      <c r="ANL517" s="120"/>
      <c r="ANM517" s="120"/>
      <c r="ANN517" s="120"/>
      <c r="ANO517" s="120"/>
      <c r="ANP517" s="120"/>
      <c r="ANQ517" s="120"/>
      <c r="ANR517" s="120"/>
      <c r="ANS517" s="120"/>
      <c r="ANT517" s="120"/>
      <c r="ANU517" s="120"/>
      <c r="ANV517" s="120"/>
      <c r="ANW517" s="120"/>
      <c r="ANX517" s="120"/>
      <c r="ANY517" s="120"/>
      <c r="ANZ517" s="120"/>
      <c r="AOA517" s="120"/>
      <c r="AOB517" s="120"/>
      <c r="AOC517" s="120"/>
      <c r="AOD517" s="120"/>
      <c r="AOE517" s="120"/>
      <c r="AOF517" s="120"/>
      <c r="AOG517" s="120"/>
      <c r="AOH517" s="120"/>
      <c r="AOI517" s="120"/>
      <c r="AOJ517" s="120"/>
      <c r="AOK517" s="120"/>
      <c r="AOL517" s="120"/>
      <c r="AOM517" s="120"/>
      <c r="AON517" s="120"/>
      <c r="AOO517" s="120"/>
      <c r="AOP517" s="120"/>
      <c r="AOQ517" s="120"/>
      <c r="AOR517" s="120"/>
      <c r="AOS517" s="120"/>
      <c r="AOT517" s="120"/>
      <c r="AOU517" s="120"/>
      <c r="AOV517" s="120"/>
      <c r="AOW517" s="120"/>
      <c r="AOX517" s="120"/>
      <c r="AOY517" s="120"/>
      <c r="AOZ517" s="120"/>
      <c r="APA517" s="120"/>
      <c r="APB517" s="120"/>
      <c r="APC517" s="120"/>
      <c r="APD517" s="120"/>
      <c r="APE517" s="120"/>
      <c r="APF517" s="120"/>
      <c r="APG517" s="120"/>
      <c r="APH517" s="120"/>
      <c r="API517" s="120"/>
      <c r="APJ517" s="120"/>
      <c r="APK517" s="120"/>
      <c r="APL517" s="120"/>
      <c r="APM517" s="120"/>
      <c r="APN517" s="120"/>
      <c r="APO517" s="120"/>
      <c r="APP517" s="120"/>
      <c r="APQ517" s="120"/>
      <c r="APR517" s="120"/>
      <c r="APS517" s="120"/>
      <c r="APT517" s="120"/>
      <c r="APU517" s="120"/>
      <c r="APV517" s="120"/>
      <c r="APW517" s="120"/>
      <c r="APX517" s="120"/>
      <c r="APY517" s="120"/>
      <c r="APZ517" s="120"/>
      <c r="AQA517" s="120"/>
      <c r="AQB517" s="120"/>
      <c r="AQC517" s="120"/>
      <c r="AQD517" s="120"/>
      <c r="AQE517" s="120"/>
      <c r="AQF517" s="120"/>
      <c r="AQG517" s="120"/>
      <c r="AQH517" s="120"/>
      <c r="AQI517" s="120"/>
      <c r="AQJ517" s="120"/>
      <c r="AQK517" s="120"/>
      <c r="AQL517" s="120"/>
      <c r="AQM517" s="120"/>
      <c r="AQN517" s="120"/>
      <c r="AQO517" s="120"/>
      <c r="AQP517" s="120"/>
      <c r="AQQ517" s="120"/>
      <c r="AQR517" s="120"/>
      <c r="AQS517" s="120"/>
      <c r="AQT517" s="120"/>
      <c r="AQU517" s="120"/>
      <c r="AQV517" s="120"/>
      <c r="AQW517" s="120"/>
      <c r="AQX517" s="120"/>
      <c r="AQY517" s="120"/>
      <c r="AQZ517" s="120"/>
      <c r="ARA517" s="120"/>
      <c r="ARB517" s="120"/>
      <c r="ARC517" s="120"/>
      <c r="ARD517" s="120"/>
      <c r="ARE517" s="120"/>
      <c r="ARF517" s="120"/>
      <c r="ARG517" s="120"/>
      <c r="ARH517" s="120"/>
      <c r="ARI517" s="120"/>
      <c r="ARJ517" s="120"/>
      <c r="ARK517" s="120"/>
      <c r="ARL517" s="120"/>
      <c r="ARM517" s="120"/>
      <c r="ARN517" s="120"/>
      <c r="ARO517" s="120"/>
      <c r="ARP517" s="120"/>
      <c r="ARQ517" s="120"/>
      <c r="ARR517" s="120"/>
      <c r="ARS517" s="120"/>
      <c r="ART517" s="120"/>
      <c r="ARU517" s="120"/>
      <c r="ARV517" s="120"/>
      <c r="ARW517" s="120"/>
      <c r="ARX517" s="120"/>
      <c r="ARY517" s="120"/>
      <c r="ARZ517" s="120"/>
      <c r="ASA517" s="120"/>
      <c r="ASB517" s="120"/>
      <c r="ASC517" s="120"/>
      <c r="ASD517" s="120"/>
      <c r="ASE517" s="120"/>
      <c r="ASF517" s="120"/>
      <c r="ASG517" s="120"/>
      <c r="ASH517" s="120"/>
      <c r="ASI517" s="120"/>
      <c r="ASJ517" s="120"/>
      <c r="ASK517" s="120"/>
      <c r="ASL517" s="120"/>
      <c r="ASM517" s="120"/>
      <c r="ASN517" s="120"/>
      <c r="ASO517" s="120"/>
      <c r="ASP517" s="120"/>
      <c r="ASQ517" s="120"/>
      <c r="ASR517" s="120"/>
      <c r="ASS517" s="120"/>
      <c r="AST517" s="120"/>
      <c r="ASU517" s="120"/>
      <c r="ASV517" s="120"/>
      <c r="ASW517" s="120"/>
      <c r="ASX517" s="120"/>
      <c r="ASY517" s="120"/>
      <c r="ASZ517" s="120"/>
      <c r="ATA517" s="120"/>
      <c r="ATB517" s="120"/>
      <c r="ATC517" s="120"/>
      <c r="ATD517" s="120"/>
      <c r="ATE517" s="120"/>
      <c r="ATF517" s="120"/>
      <c r="ATG517" s="120"/>
      <c r="ATH517" s="120"/>
      <c r="ATI517" s="120"/>
      <c r="ATJ517" s="120"/>
      <c r="ATK517" s="120"/>
      <c r="ATL517" s="120"/>
      <c r="ATM517" s="120"/>
      <c r="ATN517" s="120"/>
      <c r="ATO517" s="120"/>
      <c r="ATP517" s="120"/>
      <c r="ATQ517" s="120"/>
      <c r="ATR517" s="120"/>
      <c r="ATS517" s="120"/>
      <c r="ATT517" s="120"/>
      <c r="ATU517" s="120"/>
      <c r="ATV517" s="120"/>
      <c r="ATW517" s="120"/>
      <c r="ATX517" s="120"/>
      <c r="ATY517" s="120"/>
      <c r="ATZ517" s="120"/>
      <c r="AUA517" s="120"/>
      <c r="AUB517" s="120"/>
      <c r="AUC517" s="120"/>
      <c r="AUD517" s="120"/>
      <c r="AUE517" s="120"/>
      <c r="AUF517" s="120"/>
      <c r="AUG517" s="120"/>
      <c r="AUH517" s="120"/>
      <c r="AUI517" s="120"/>
      <c r="AUJ517" s="120"/>
      <c r="AUK517" s="120"/>
      <c r="AUL517" s="120"/>
      <c r="AUM517" s="120"/>
      <c r="AUN517" s="120"/>
      <c r="AUO517" s="120"/>
      <c r="AUP517" s="120"/>
      <c r="AUQ517" s="120"/>
      <c r="AUR517" s="120"/>
      <c r="AUS517" s="120"/>
      <c r="AUT517" s="120"/>
      <c r="AUU517" s="120"/>
      <c r="AUV517" s="120"/>
      <c r="AUW517" s="120"/>
      <c r="AUX517" s="120"/>
      <c r="AUY517" s="120"/>
      <c r="AUZ517" s="120"/>
      <c r="AVA517" s="120"/>
      <c r="AVB517" s="120"/>
      <c r="AVC517" s="120"/>
      <c r="AVD517" s="120"/>
      <c r="AVE517" s="120"/>
      <c r="AVF517" s="120"/>
      <c r="AVG517" s="120"/>
      <c r="AVH517" s="120"/>
      <c r="AVI517" s="120"/>
      <c r="AVJ517" s="120"/>
      <c r="AVK517" s="120"/>
      <c r="AVL517" s="120"/>
      <c r="AVM517" s="120"/>
      <c r="AVN517" s="120"/>
      <c r="AVO517" s="120"/>
      <c r="AVP517" s="120"/>
      <c r="AVQ517" s="120"/>
      <c r="AVR517" s="120"/>
      <c r="AVS517" s="120"/>
      <c r="AVT517" s="120"/>
      <c r="AVU517" s="120"/>
      <c r="AVV517" s="120"/>
      <c r="AVW517" s="120"/>
      <c r="AVX517" s="120"/>
      <c r="AVY517" s="120"/>
      <c r="AVZ517" s="120"/>
      <c r="AWA517" s="120"/>
      <c r="AWB517" s="120"/>
      <c r="AWC517" s="120"/>
      <c r="AWD517" s="120"/>
      <c r="AWE517" s="120"/>
      <c r="AWF517" s="120"/>
      <c r="AWG517" s="120"/>
      <c r="AWH517" s="120"/>
      <c r="AWI517" s="120"/>
      <c r="AWJ517" s="120"/>
      <c r="AWK517" s="120"/>
      <c r="AWL517" s="120"/>
      <c r="AWM517" s="120"/>
      <c r="AWN517" s="120"/>
      <c r="AWO517" s="120"/>
      <c r="AWP517" s="120"/>
      <c r="AWQ517" s="120"/>
      <c r="AWR517" s="120"/>
      <c r="AWS517" s="120"/>
      <c r="AWT517" s="120"/>
      <c r="AWU517" s="120"/>
      <c r="AWV517" s="120"/>
      <c r="AWW517" s="120"/>
      <c r="AWX517" s="120"/>
      <c r="AWY517" s="120"/>
      <c r="AWZ517" s="120"/>
      <c r="AXA517" s="120"/>
      <c r="AXB517" s="120"/>
      <c r="AXC517" s="120"/>
      <c r="AXD517" s="120"/>
      <c r="AXE517" s="120"/>
      <c r="AXF517" s="120"/>
      <c r="AXG517" s="120"/>
      <c r="AXH517" s="120"/>
      <c r="AXI517" s="120"/>
      <c r="AXJ517" s="120"/>
      <c r="AXK517" s="120"/>
      <c r="AXL517" s="120"/>
      <c r="AXM517" s="120"/>
      <c r="AXN517" s="120"/>
      <c r="AXO517" s="120"/>
      <c r="AXP517" s="120"/>
      <c r="AXQ517" s="120"/>
      <c r="AXR517" s="120"/>
      <c r="AXS517" s="120"/>
      <c r="AXT517" s="120"/>
      <c r="AXU517" s="120"/>
      <c r="AXV517" s="120"/>
      <c r="AXW517" s="120"/>
      <c r="AXX517" s="120"/>
      <c r="AXY517" s="120"/>
      <c r="AXZ517" s="120"/>
      <c r="AYA517" s="120"/>
      <c r="AYB517" s="120"/>
      <c r="AYC517" s="120"/>
      <c r="AYD517" s="120"/>
      <c r="AYE517" s="120"/>
      <c r="AYF517" s="120"/>
      <c r="AYG517" s="120"/>
      <c r="AYH517" s="120"/>
      <c r="AYI517" s="120"/>
      <c r="AYJ517" s="120"/>
      <c r="AYK517" s="120"/>
      <c r="AYL517" s="120"/>
      <c r="AYM517" s="120"/>
      <c r="AYN517" s="120"/>
      <c r="AYO517" s="120"/>
      <c r="AYP517" s="120"/>
      <c r="AYQ517" s="120"/>
      <c r="AYR517" s="120"/>
      <c r="AYS517" s="120"/>
      <c r="AYT517" s="120"/>
      <c r="AYU517" s="120"/>
      <c r="AYV517" s="120"/>
      <c r="AYW517" s="120"/>
      <c r="AYX517" s="120"/>
      <c r="AYY517" s="120"/>
      <c r="AYZ517" s="120"/>
      <c r="AZA517" s="120"/>
      <c r="AZB517" s="120"/>
      <c r="AZC517" s="120"/>
      <c r="AZD517" s="120"/>
      <c r="AZE517" s="120"/>
      <c r="AZF517" s="120"/>
      <c r="AZG517" s="120"/>
      <c r="AZH517" s="120"/>
      <c r="AZI517" s="120"/>
      <c r="AZJ517" s="120"/>
      <c r="AZK517" s="120"/>
      <c r="AZL517" s="120"/>
      <c r="AZM517" s="120"/>
      <c r="AZN517" s="120"/>
      <c r="AZO517" s="120"/>
      <c r="AZP517" s="120"/>
      <c r="AZQ517" s="120"/>
      <c r="AZR517" s="120"/>
      <c r="AZS517" s="120"/>
      <c r="AZT517" s="120"/>
      <c r="AZU517" s="120"/>
      <c r="AZV517" s="120"/>
      <c r="AZW517" s="120"/>
      <c r="AZX517" s="120"/>
      <c r="AZY517" s="120"/>
      <c r="AZZ517" s="120"/>
      <c r="BAA517" s="120"/>
      <c r="BAB517" s="120"/>
      <c r="BAC517" s="120"/>
      <c r="BAD517" s="120"/>
      <c r="BAE517" s="120"/>
      <c r="BAF517" s="120"/>
      <c r="BAG517" s="120"/>
      <c r="BAH517" s="120"/>
      <c r="BAI517" s="120"/>
      <c r="BAJ517" s="120"/>
      <c r="BAK517" s="120"/>
      <c r="BAL517" s="120"/>
      <c r="BAM517" s="120"/>
      <c r="BAN517" s="120"/>
      <c r="BAO517" s="120"/>
      <c r="BAP517" s="120"/>
      <c r="BAQ517" s="120"/>
      <c r="BAR517" s="120"/>
      <c r="BAS517" s="120"/>
      <c r="BAT517" s="120"/>
      <c r="BAU517" s="120"/>
      <c r="BAV517" s="120"/>
      <c r="BAW517" s="120"/>
      <c r="BAX517" s="120"/>
      <c r="BAY517" s="120"/>
      <c r="BAZ517" s="120"/>
      <c r="BBA517" s="120"/>
      <c r="BBB517" s="120"/>
      <c r="BBC517" s="120"/>
      <c r="BBD517" s="120"/>
      <c r="BBE517" s="120"/>
      <c r="BBF517" s="120"/>
      <c r="BBG517" s="120"/>
      <c r="BBH517" s="120"/>
      <c r="BBI517" s="120"/>
      <c r="BBJ517" s="120"/>
      <c r="BBK517" s="120"/>
      <c r="BBL517" s="120"/>
      <c r="BBM517" s="120"/>
      <c r="BBN517" s="120"/>
      <c r="BBO517" s="120"/>
      <c r="BBP517" s="120"/>
      <c r="BBQ517" s="120"/>
      <c r="BBR517" s="120"/>
      <c r="BBS517" s="120"/>
      <c r="BBT517" s="120"/>
      <c r="BBU517" s="120"/>
      <c r="BBV517" s="120"/>
      <c r="BBW517" s="120"/>
      <c r="BBX517" s="120"/>
      <c r="BBY517" s="120"/>
      <c r="BBZ517" s="120"/>
      <c r="BCA517" s="120"/>
      <c r="BCB517" s="120"/>
      <c r="BCC517" s="120"/>
      <c r="BCD517" s="120"/>
      <c r="BCE517" s="120"/>
      <c r="BCF517" s="120"/>
      <c r="BCG517" s="120"/>
      <c r="BCH517" s="120"/>
      <c r="BCI517" s="120"/>
      <c r="BCJ517" s="120"/>
      <c r="BCK517" s="120"/>
      <c r="BCL517" s="120"/>
      <c r="BCM517" s="120"/>
      <c r="BCN517" s="120"/>
      <c r="BCO517" s="120"/>
      <c r="BCP517" s="120"/>
      <c r="BCQ517" s="120"/>
      <c r="BCR517" s="120"/>
      <c r="BCS517" s="120"/>
      <c r="BCT517" s="120"/>
      <c r="BCU517" s="120"/>
      <c r="BCV517" s="120"/>
      <c r="BCW517" s="120"/>
      <c r="BCX517" s="120"/>
      <c r="BCY517" s="120"/>
      <c r="BCZ517" s="120"/>
      <c r="BDA517" s="120"/>
      <c r="BDB517" s="120"/>
      <c r="BDC517" s="120"/>
      <c r="BDD517" s="120"/>
      <c r="BDE517" s="120"/>
      <c r="BDF517" s="120"/>
      <c r="BDG517" s="120"/>
      <c r="BDH517" s="120"/>
      <c r="BDI517" s="120"/>
      <c r="BDJ517" s="120"/>
      <c r="BDK517" s="120"/>
      <c r="BDL517" s="120"/>
      <c r="BDM517" s="120"/>
      <c r="BDN517" s="120"/>
      <c r="BDO517" s="120"/>
      <c r="BDP517" s="120"/>
      <c r="BDQ517" s="120"/>
      <c r="BDR517" s="120"/>
      <c r="BDS517" s="120"/>
      <c r="BDT517" s="120"/>
      <c r="BDU517" s="120"/>
      <c r="BDV517" s="120"/>
      <c r="BDW517" s="120"/>
      <c r="BDX517" s="120"/>
      <c r="BDY517" s="120"/>
      <c r="BDZ517" s="120"/>
      <c r="BEA517" s="120"/>
      <c r="BEB517" s="120"/>
      <c r="BEC517" s="120"/>
      <c r="BED517" s="120"/>
      <c r="BEE517" s="120"/>
      <c r="BEF517" s="120"/>
      <c r="BEG517" s="120"/>
      <c r="BEH517" s="120"/>
      <c r="BEI517" s="120"/>
      <c r="BEJ517" s="120"/>
      <c r="BEK517" s="120"/>
      <c r="BEL517" s="120"/>
      <c r="BEM517" s="120"/>
      <c r="BEN517" s="120"/>
      <c r="BEO517" s="120"/>
      <c r="BEP517" s="120"/>
      <c r="BEQ517" s="120"/>
      <c r="BER517" s="120"/>
      <c r="BES517" s="120"/>
      <c r="BET517" s="120"/>
      <c r="BEU517" s="120"/>
      <c r="BEV517" s="120"/>
      <c r="BEW517" s="120"/>
      <c r="BEX517" s="120"/>
      <c r="BEY517" s="120"/>
      <c r="BEZ517" s="120"/>
      <c r="BFA517" s="120"/>
      <c r="BFB517" s="120"/>
      <c r="BFC517" s="120"/>
      <c r="BFD517" s="120"/>
      <c r="BFE517" s="120"/>
      <c r="BFF517" s="120"/>
      <c r="BFG517" s="120"/>
      <c r="BFH517" s="120"/>
      <c r="BFI517" s="120"/>
      <c r="BFJ517" s="120"/>
      <c r="BFK517" s="120"/>
      <c r="BFL517" s="120"/>
      <c r="BFM517" s="120"/>
      <c r="BFN517" s="120"/>
      <c r="BFO517" s="120"/>
      <c r="BFP517" s="120"/>
      <c r="BFQ517" s="120"/>
      <c r="BFR517" s="120"/>
      <c r="BFS517" s="120"/>
      <c r="BFT517" s="120"/>
      <c r="BFU517" s="120"/>
      <c r="BFV517" s="120"/>
      <c r="BFW517" s="120"/>
      <c r="BFX517" s="120"/>
      <c r="BFY517" s="120"/>
      <c r="BFZ517" s="120"/>
      <c r="BGA517" s="120"/>
      <c r="BGB517" s="120"/>
      <c r="BGC517" s="120"/>
      <c r="BGD517" s="120"/>
      <c r="BGE517" s="120"/>
      <c r="BGF517" s="120"/>
      <c r="BGG517" s="120"/>
      <c r="BGH517" s="120"/>
      <c r="BGI517" s="120"/>
      <c r="BGJ517" s="120"/>
      <c r="BGK517" s="120"/>
      <c r="BGL517" s="120"/>
      <c r="BGM517" s="120"/>
      <c r="BGN517" s="120"/>
      <c r="BGO517" s="120"/>
      <c r="BGP517" s="120"/>
      <c r="BGQ517" s="120"/>
      <c r="BGR517" s="120"/>
      <c r="BGS517" s="120"/>
      <c r="BGT517" s="120"/>
      <c r="BGU517" s="120"/>
      <c r="BGV517" s="120"/>
      <c r="BGW517" s="120"/>
      <c r="BGX517" s="120"/>
      <c r="BGY517" s="120"/>
      <c r="BGZ517" s="120"/>
      <c r="BHA517" s="120"/>
      <c r="BHB517" s="120"/>
      <c r="BHC517" s="120"/>
      <c r="BHD517" s="120"/>
      <c r="BHE517" s="120"/>
      <c r="BHF517" s="120"/>
      <c r="BHG517" s="120"/>
      <c r="BHH517" s="120"/>
      <c r="BHI517" s="120"/>
      <c r="BHJ517" s="120"/>
      <c r="BHK517" s="120"/>
      <c r="BHL517" s="120"/>
      <c r="BHM517" s="120"/>
      <c r="BHN517" s="120"/>
      <c r="BHO517" s="120"/>
      <c r="BHP517" s="120"/>
      <c r="BHQ517" s="120"/>
      <c r="BHR517" s="120"/>
      <c r="BHS517" s="120"/>
      <c r="BHT517" s="120"/>
      <c r="BHU517" s="120"/>
      <c r="BHV517" s="120"/>
      <c r="BHW517" s="120"/>
      <c r="BHX517" s="120"/>
      <c r="BHY517" s="120"/>
      <c r="BHZ517" s="120"/>
      <c r="BIA517" s="120"/>
      <c r="BIB517" s="120"/>
      <c r="BIC517" s="120"/>
      <c r="BID517" s="120"/>
      <c r="BIE517" s="120"/>
      <c r="BIF517" s="120"/>
      <c r="BIG517" s="120"/>
      <c r="BIH517" s="120"/>
      <c r="BII517" s="120"/>
      <c r="BIJ517" s="120"/>
      <c r="BIK517" s="120"/>
      <c r="BIL517" s="120"/>
      <c r="BIM517" s="120"/>
      <c r="BIN517" s="120"/>
      <c r="BIO517" s="120"/>
      <c r="BIP517" s="120"/>
      <c r="BIQ517" s="120"/>
      <c r="BIR517" s="120"/>
      <c r="BIS517" s="120"/>
      <c r="BIT517" s="120"/>
      <c r="BIU517" s="120"/>
      <c r="BIV517" s="120"/>
      <c r="BIW517" s="120"/>
      <c r="BIX517" s="120"/>
      <c r="BIY517" s="120"/>
      <c r="BIZ517" s="120"/>
      <c r="BJA517" s="120"/>
      <c r="BJB517" s="120"/>
      <c r="BJC517" s="120"/>
      <c r="BJD517" s="120"/>
      <c r="BJE517" s="120"/>
      <c r="BJF517" s="120"/>
      <c r="BJG517" s="120"/>
      <c r="BJH517" s="120"/>
      <c r="BJI517" s="120"/>
      <c r="BJJ517" s="120"/>
      <c r="BJK517" s="120"/>
      <c r="BJL517" s="120"/>
      <c r="BJM517" s="120"/>
      <c r="BJN517" s="120"/>
      <c r="BJO517" s="120"/>
      <c r="BJP517" s="120"/>
      <c r="BJQ517" s="120"/>
      <c r="BJR517" s="120"/>
      <c r="BJS517" s="120"/>
      <c r="BJT517" s="120"/>
      <c r="BJU517" s="120"/>
      <c r="BJV517" s="120"/>
      <c r="BJW517" s="120"/>
      <c r="BJX517" s="120"/>
      <c r="BJY517" s="120"/>
      <c r="BJZ517" s="120"/>
      <c r="BKA517" s="120"/>
      <c r="BKB517" s="120"/>
      <c r="BKC517" s="120"/>
      <c r="BKD517" s="120"/>
      <c r="BKE517" s="120"/>
      <c r="BKF517" s="120"/>
      <c r="BKG517" s="120"/>
      <c r="BKH517" s="120"/>
      <c r="BKI517" s="120"/>
      <c r="BKJ517" s="120"/>
      <c r="BKK517" s="120"/>
      <c r="BKL517" s="120"/>
      <c r="BKM517" s="120"/>
      <c r="BKN517" s="120"/>
      <c r="BKO517" s="120"/>
      <c r="BKP517" s="120"/>
      <c r="BKQ517" s="120"/>
      <c r="BKR517" s="120"/>
      <c r="BKS517" s="120"/>
      <c r="BKT517" s="120"/>
      <c r="BKU517" s="120"/>
      <c r="BKV517" s="120"/>
      <c r="BKW517" s="120"/>
      <c r="BKX517" s="120"/>
      <c r="BKY517" s="120"/>
      <c r="BKZ517" s="120"/>
      <c r="BLA517" s="120"/>
      <c r="BLB517" s="120"/>
      <c r="BLC517" s="120"/>
      <c r="BLD517" s="120"/>
      <c r="BLE517" s="120"/>
      <c r="BLF517" s="120"/>
      <c r="BLG517" s="120"/>
      <c r="BLH517" s="120"/>
      <c r="BLI517" s="120"/>
      <c r="BLJ517" s="120"/>
      <c r="BLK517" s="120"/>
      <c r="BLL517" s="120"/>
      <c r="BLM517" s="120"/>
      <c r="BLN517" s="120"/>
      <c r="BLO517" s="120"/>
      <c r="BLP517" s="120"/>
      <c r="BLQ517" s="120"/>
      <c r="BLR517" s="120"/>
      <c r="BLS517" s="120"/>
      <c r="BLT517" s="120"/>
      <c r="BLU517" s="120"/>
      <c r="BLV517" s="120"/>
      <c r="BLW517" s="120"/>
      <c r="BLX517" s="120"/>
      <c r="BLY517" s="120"/>
      <c r="BLZ517" s="120"/>
      <c r="BMA517" s="120"/>
      <c r="BMB517" s="120"/>
      <c r="BMC517" s="120"/>
      <c r="BMD517" s="120"/>
      <c r="BME517" s="120"/>
      <c r="BMF517" s="120"/>
      <c r="BMG517" s="120"/>
      <c r="BMH517" s="120"/>
      <c r="BMI517" s="120"/>
      <c r="BMJ517" s="120"/>
      <c r="BMK517" s="120"/>
      <c r="BML517" s="120"/>
      <c r="BMM517" s="120"/>
      <c r="BMN517" s="120"/>
      <c r="BMO517" s="120"/>
      <c r="BMP517" s="120"/>
      <c r="BMQ517" s="120"/>
      <c r="BMR517" s="120"/>
      <c r="BMS517" s="120"/>
      <c r="BMT517" s="120"/>
      <c r="BMU517" s="120"/>
      <c r="BMV517" s="120"/>
      <c r="BMW517" s="120"/>
      <c r="BMX517" s="120"/>
      <c r="BMY517" s="120"/>
      <c r="BMZ517" s="120"/>
      <c r="BNA517" s="120"/>
      <c r="BNB517" s="120"/>
      <c r="BNC517" s="120"/>
      <c r="BND517" s="120"/>
      <c r="BNE517" s="120"/>
      <c r="BNF517" s="120"/>
      <c r="BNG517" s="120"/>
      <c r="BNH517" s="120"/>
      <c r="BNI517" s="120"/>
      <c r="BNJ517" s="120"/>
      <c r="BNK517" s="120"/>
      <c r="BNL517" s="120"/>
      <c r="BNM517" s="120"/>
      <c r="BNN517" s="120"/>
      <c r="BNO517" s="120"/>
      <c r="BNP517" s="120"/>
      <c r="BNQ517" s="120"/>
      <c r="BNR517" s="120"/>
      <c r="BNS517" s="120"/>
      <c r="BNT517" s="120"/>
      <c r="BNU517" s="120"/>
      <c r="BNV517" s="120"/>
      <c r="BNW517" s="120"/>
      <c r="BNX517" s="120"/>
      <c r="BNY517" s="120"/>
      <c r="BNZ517" s="120"/>
      <c r="BOA517" s="120"/>
      <c r="BOB517" s="120"/>
      <c r="BOC517" s="120"/>
      <c r="BOD517" s="120"/>
      <c r="BOE517" s="120"/>
      <c r="BOF517" s="120"/>
      <c r="BOG517" s="120"/>
      <c r="BOH517" s="120"/>
      <c r="BOI517" s="120"/>
      <c r="BOJ517" s="120"/>
      <c r="BOK517" s="120"/>
      <c r="BOL517" s="120"/>
      <c r="BOM517" s="120"/>
      <c r="BON517" s="120"/>
      <c r="BOO517" s="120"/>
      <c r="BOP517" s="120"/>
      <c r="BOQ517" s="120"/>
      <c r="BOR517" s="120"/>
      <c r="BOS517" s="120"/>
      <c r="BOT517" s="120"/>
      <c r="BOU517" s="120"/>
      <c r="BOV517" s="120"/>
      <c r="BOW517" s="120"/>
      <c r="BOX517" s="120"/>
      <c r="BOY517" s="120"/>
      <c r="BOZ517" s="120"/>
      <c r="BPA517" s="120"/>
      <c r="BPB517" s="120"/>
      <c r="BPC517" s="120"/>
      <c r="BPD517" s="120"/>
      <c r="BPE517" s="120"/>
      <c r="BPF517" s="120"/>
      <c r="BPG517" s="120"/>
      <c r="BPH517" s="120"/>
      <c r="BPI517" s="120"/>
      <c r="BPJ517" s="120"/>
      <c r="BPK517" s="120"/>
      <c r="BPL517" s="120"/>
      <c r="BPM517" s="120"/>
      <c r="BPN517" s="120"/>
      <c r="BPO517" s="120"/>
      <c r="BPP517" s="120"/>
      <c r="BPQ517" s="120"/>
      <c r="BPR517" s="120"/>
      <c r="BPS517" s="120"/>
      <c r="BPT517" s="120"/>
      <c r="BPU517" s="120"/>
      <c r="BPV517" s="120"/>
      <c r="BPW517" s="120"/>
      <c r="BPX517" s="120"/>
      <c r="BPY517" s="120"/>
      <c r="BPZ517" s="120"/>
      <c r="BQA517" s="120"/>
      <c r="BQB517" s="120"/>
      <c r="BQC517" s="120"/>
      <c r="BQD517" s="120"/>
      <c r="BQE517" s="120"/>
      <c r="BQF517" s="120"/>
      <c r="BQG517" s="120"/>
      <c r="BQH517" s="120"/>
      <c r="BQI517" s="120"/>
      <c r="BQJ517" s="120"/>
      <c r="BQK517" s="120"/>
      <c r="BQL517" s="120"/>
      <c r="BQM517" s="120"/>
      <c r="BQN517" s="120"/>
      <c r="BQO517" s="120"/>
      <c r="BQP517" s="120"/>
      <c r="BQQ517" s="120"/>
      <c r="BQR517" s="120"/>
      <c r="BQS517" s="120"/>
      <c r="BQT517" s="120"/>
      <c r="BQU517" s="120"/>
      <c r="BQV517" s="120"/>
      <c r="BQW517" s="120"/>
      <c r="BQX517" s="120"/>
      <c r="BQY517" s="120"/>
      <c r="BQZ517" s="120"/>
      <c r="BRA517" s="120"/>
      <c r="BRB517" s="120"/>
      <c r="BRC517" s="120"/>
      <c r="BRD517" s="120"/>
      <c r="BRE517" s="120"/>
      <c r="BRF517" s="120"/>
      <c r="BRG517" s="120"/>
      <c r="BRH517" s="120"/>
      <c r="BRI517" s="120"/>
      <c r="BRJ517" s="120"/>
      <c r="BRK517" s="120"/>
      <c r="BRL517" s="120"/>
      <c r="BRM517" s="120"/>
      <c r="BRN517" s="120"/>
      <c r="BRO517" s="120"/>
      <c r="BRP517" s="120"/>
      <c r="BRQ517" s="120"/>
      <c r="BRR517" s="120"/>
      <c r="BRS517" s="120"/>
      <c r="BRT517" s="120"/>
      <c r="BRU517" s="120"/>
      <c r="BRV517" s="120"/>
      <c r="BRW517" s="120"/>
      <c r="BRX517" s="120"/>
      <c r="BRY517" s="120"/>
      <c r="BRZ517" s="120"/>
      <c r="BSA517" s="120"/>
      <c r="BSB517" s="120"/>
      <c r="BSC517" s="120"/>
      <c r="BSD517" s="120"/>
      <c r="BSE517" s="120"/>
      <c r="BSF517" s="120"/>
      <c r="BSG517" s="120"/>
      <c r="BSH517" s="120"/>
      <c r="BSI517" s="120"/>
      <c r="BSJ517" s="120"/>
      <c r="BSK517" s="120"/>
      <c r="BSL517" s="120"/>
      <c r="BSM517" s="120"/>
      <c r="BSN517" s="120"/>
      <c r="BSO517" s="120"/>
      <c r="BSP517" s="120"/>
      <c r="BSQ517" s="120"/>
      <c r="BSR517" s="120"/>
      <c r="BSS517" s="120"/>
      <c r="BST517" s="120"/>
      <c r="BSU517" s="120"/>
      <c r="BSV517" s="120"/>
      <c r="BSW517" s="120"/>
      <c r="BSX517" s="120"/>
      <c r="BSY517" s="120"/>
      <c r="BSZ517" s="120"/>
      <c r="BTA517" s="120"/>
      <c r="BTB517" s="120"/>
      <c r="BTC517" s="120"/>
      <c r="BTD517" s="120"/>
      <c r="BTE517" s="120"/>
      <c r="BTF517" s="120"/>
      <c r="BTG517" s="120"/>
      <c r="BTH517" s="120"/>
      <c r="BTI517" s="120"/>
      <c r="BTJ517" s="120"/>
      <c r="BTK517" s="120"/>
      <c r="BTL517" s="120"/>
      <c r="BTM517" s="120"/>
      <c r="BTN517" s="120"/>
      <c r="BTO517" s="120"/>
      <c r="BTP517" s="120"/>
      <c r="BTQ517" s="120"/>
      <c r="BTR517" s="120"/>
      <c r="BTS517" s="120"/>
      <c r="BTT517" s="120"/>
      <c r="BTU517" s="120"/>
      <c r="BTV517" s="120"/>
      <c r="BTW517" s="120"/>
      <c r="BTX517" s="120"/>
      <c r="BTY517" s="120"/>
      <c r="BTZ517" s="120"/>
      <c r="BUA517" s="120"/>
      <c r="BUB517" s="120"/>
      <c r="BUC517" s="120"/>
      <c r="BUD517" s="120"/>
      <c r="BUE517" s="120"/>
      <c r="BUF517" s="120"/>
      <c r="BUG517" s="120"/>
      <c r="BUH517" s="120"/>
      <c r="BUI517" s="120"/>
      <c r="BUJ517" s="120"/>
      <c r="BUK517" s="120"/>
      <c r="BUL517" s="120"/>
      <c r="BUM517" s="120"/>
      <c r="BUN517" s="120"/>
      <c r="BUO517" s="120"/>
      <c r="BUP517" s="120"/>
      <c r="BUQ517" s="120"/>
      <c r="BUR517" s="120"/>
      <c r="BUS517" s="120"/>
      <c r="BUT517" s="120"/>
      <c r="BUU517" s="120"/>
      <c r="BUV517" s="120"/>
      <c r="BUW517" s="120"/>
      <c r="BUX517" s="120"/>
      <c r="BUY517" s="120"/>
      <c r="BUZ517" s="120"/>
      <c r="BVA517" s="120"/>
      <c r="BVB517" s="120"/>
      <c r="BVC517" s="120"/>
      <c r="BVD517" s="120"/>
      <c r="BVE517" s="120"/>
      <c r="BVF517" s="120"/>
      <c r="BVG517" s="120"/>
      <c r="BVH517" s="120"/>
      <c r="BVI517" s="120"/>
      <c r="BVJ517" s="120"/>
      <c r="BVK517" s="120"/>
      <c r="BVL517" s="120"/>
      <c r="BVM517" s="120"/>
      <c r="BVN517" s="120"/>
      <c r="BVO517" s="120"/>
      <c r="BVP517" s="120"/>
      <c r="BVQ517" s="120"/>
      <c r="BVR517" s="120"/>
      <c r="BVS517" s="120"/>
      <c r="BVT517" s="120"/>
      <c r="BVU517" s="120"/>
      <c r="BVV517" s="120"/>
      <c r="BVW517" s="120"/>
      <c r="BVX517" s="120"/>
      <c r="BVY517" s="120"/>
      <c r="BVZ517" s="120"/>
      <c r="BWA517" s="120"/>
      <c r="BWB517" s="120"/>
      <c r="BWC517" s="120"/>
      <c r="BWD517" s="120"/>
      <c r="BWE517" s="120"/>
      <c r="BWF517" s="120"/>
      <c r="BWG517" s="120"/>
      <c r="BWH517" s="120"/>
      <c r="BWI517" s="120"/>
      <c r="BWJ517" s="120"/>
      <c r="BWK517" s="120"/>
      <c r="BWL517" s="120"/>
      <c r="BWM517" s="120"/>
      <c r="BWN517" s="120"/>
      <c r="BWO517" s="120"/>
      <c r="BWP517" s="120"/>
      <c r="BWQ517" s="120"/>
      <c r="BWR517" s="120"/>
      <c r="BWS517" s="120"/>
      <c r="BWT517" s="120"/>
      <c r="BWU517" s="120"/>
      <c r="BWV517" s="120"/>
      <c r="BWW517" s="120"/>
      <c r="BWX517" s="120"/>
      <c r="BWY517" s="120"/>
      <c r="BWZ517" s="120"/>
      <c r="BXA517" s="120"/>
      <c r="BXB517" s="120"/>
      <c r="BXC517" s="120"/>
      <c r="BXD517" s="120"/>
      <c r="BXE517" s="120"/>
      <c r="BXF517" s="120"/>
      <c r="BXG517" s="120"/>
      <c r="BXH517" s="120"/>
      <c r="BXI517" s="120"/>
      <c r="BXJ517" s="120"/>
      <c r="BXK517" s="120"/>
      <c r="BXL517" s="120"/>
      <c r="BXM517" s="120"/>
      <c r="BXN517" s="120"/>
      <c r="BXO517" s="120"/>
      <c r="BXP517" s="120"/>
      <c r="BXQ517" s="120"/>
      <c r="BXR517" s="120"/>
      <c r="BXS517" s="120"/>
      <c r="BXT517" s="120"/>
      <c r="BXU517" s="120"/>
      <c r="BXV517" s="120"/>
      <c r="BXW517" s="120"/>
      <c r="BXX517" s="120"/>
      <c r="BXY517" s="120"/>
      <c r="BXZ517" s="120"/>
      <c r="BYA517" s="120"/>
      <c r="BYB517" s="120"/>
      <c r="BYC517" s="120"/>
      <c r="BYD517" s="120"/>
      <c r="BYE517" s="120"/>
      <c r="BYF517" s="120"/>
      <c r="BYG517" s="120"/>
      <c r="BYH517" s="120"/>
      <c r="BYI517" s="120"/>
      <c r="BYJ517" s="120"/>
      <c r="BYK517" s="120"/>
      <c r="BYL517" s="120"/>
      <c r="BYM517" s="120"/>
      <c r="BYN517" s="120"/>
      <c r="BYO517" s="120"/>
      <c r="BYP517" s="120"/>
      <c r="BYQ517" s="120"/>
      <c r="BYR517" s="120"/>
      <c r="BYS517" s="120"/>
      <c r="BYT517" s="120"/>
      <c r="BYU517" s="120"/>
      <c r="BYV517" s="120"/>
      <c r="BYW517" s="120"/>
      <c r="BYX517" s="120"/>
      <c r="BYY517" s="120"/>
      <c r="BYZ517" s="120"/>
      <c r="BZA517" s="120"/>
      <c r="BZB517" s="120"/>
      <c r="BZC517" s="120"/>
      <c r="BZD517" s="120"/>
      <c r="BZE517" s="120"/>
      <c r="BZF517" s="120"/>
      <c r="BZG517" s="120"/>
      <c r="BZH517" s="120"/>
      <c r="BZI517" s="120"/>
      <c r="BZJ517" s="120"/>
      <c r="BZK517" s="120"/>
      <c r="BZL517" s="120"/>
      <c r="BZM517" s="120"/>
      <c r="BZN517" s="120"/>
      <c r="BZO517" s="120"/>
      <c r="BZP517" s="120"/>
      <c r="BZQ517" s="120"/>
      <c r="BZR517" s="120"/>
      <c r="BZS517" s="120"/>
      <c r="BZT517" s="120"/>
      <c r="BZU517" s="120"/>
      <c r="BZV517" s="120"/>
      <c r="BZW517" s="120"/>
      <c r="BZX517" s="120"/>
      <c r="BZY517" s="120"/>
      <c r="BZZ517" s="120"/>
      <c r="CAA517" s="120"/>
      <c r="CAB517" s="120"/>
      <c r="CAC517" s="120"/>
      <c r="CAD517" s="120"/>
      <c r="CAE517" s="120"/>
      <c r="CAF517" s="120"/>
      <c r="CAG517" s="120"/>
      <c r="CAH517" s="120"/>
      <c r="CAI517" s="120"/>
      <c r="CAJ517" s="120"/>
      <c r="CAK517" s="120"/>
      <c r="CAL517" s="120"/>
      <c r="CAM517" s="120"/>
      <c r="CAN517" s="120"/>
      <c r="CAO517" s="120"/>
      <c r="CAP517" s="120"/>
      <c r="CAQ517" s="120"/>
      <c r="CAR517" s="120"/>
      <c r="CAS517" s="120"/>
      <c r="CAT517" s="120"/>
      <c r="CAU517" s="120"/>
      <c r="CAV517" s="120"/>
      <c r="CAW517" s="120"/>
      <c r="CAX517" s="120"/>
      <c r="CAY517" s="120"/>
      <c r="CAZ517" s="120"/>
      <c r="CBA517" s="120"/>
      <c r="CBB517" s="120"/>
      <c r="CBC517" s="120"/>
      <c r="CBD517" s="120"/>
      <c r="CBE517" s="120"/>
      <c r="CBF517" s="120"/>
      <c r="CBG517" s="120"/>
      <c r="CBH517" s="120"/>
      <c r="CBI517" s="120"/>
      <c r="CBJ517" s="120"/>
      <c r="CBK517" s="120"/>
      <c r="CBL517" s="120"/>
      <c r="CBM517" s="120"/>
      <c r="CBN517" s="120"/>
      <c r="CBO517" s="120"/>
      <c r="CBP517" s="120"/>
      <c r="CBQ517" s="120"/>
      <c r="CBR517" s="120"/>
      <c r="CBS517" s="120"/>
      <c r="CBT517" s="120"/>
      <c r="CBU517" s="120"/>
      <c r="CBV517" s="120"/>
      <c r="CBW517" s="120"/>
      <c r="CBX517" s="120"/>
      <c r="CBY517" s="120"/>
      <c r="CBZ517" s="120"/>
      <c r="CCA517" s="120"/>
      <c r="CCB517" s="120"/>
      <c r="CCC517" s="120"/>
      <c r="CCD517" s="120"/>
      <c r="CCE517" s="120"/>
      <c r="CCF517" s="120"/>
      <c r="CCG517" s="120"/>
      <c r="CCH517" s="120"/>
      <c r="CCI517" s="120"/>
      <c r="CCJ517" s="120"/>
      <c r="CCK517" s="120"/>
      <c r="CCL517" s="120"/>
      <c r="CCM517" s="120"/>
      <c r="CCN517" s="120"/>
      <c r="CCO517" s="120"/>
      <c r="CCP517" s="120"/>
      <c r="CCQ517" s="120"/>
      <c r="CCR517" s="120"/>
      <c r="CCS517" s="120"/>
      <c r="CCT517" s="120"/>
      <c r="CCU517" s="120"/>
      <c r="CCV517" s="120"/>
      <c r="CCW517" s="120"/>
      <c r="CCX517" s="120"/>
      <c r="CCY517" s="120"/>
      <c r="CCZ517" s="120"/>
      <c r="CDA517" s="120"/>
      <c r="CDB517" s="120"/>
      <c r="CDC517" s="120"/>
      <c r="CDD517" s="120"/>
      <c r="CDE517" s="120"/>
      <c r="CDF517" s="120"/>
      <c r="CDG517" s="120"/>
      <c r="CDH517" s="120"/>
      <c r="CDI517" s="120"/>
      <c r="CDJ517" s="120"/>
      <c r="CDK517" s="120"/>
      <c r="CDL517" s="120"/>
      <c r="CDM517" s="120"/>
      <c r="CDN517" s="120"/>
      <c r="CDO517" s="120"/>
      <c r="CDP517" s="120"/>
      <c r="CDQ517" s="120"/>
      <c r="CDR517" s="120"/>
      <c r="CDS517" s="120"/>
      <c r="CDT517" s="120"/>
      <c r="CDU517" s="120"/>
      <c r="CDV517" s="120"/>
      <c r="CDW517" s="120"/>
      <c r="CDX517" s="120"/>
      <c r="CDY517" s="120"/>
      <c r="CDZ517" s="120"/>
      <c r="CEA517" s="120"/>
      <c r="CEB517" s="120"/>
      <c r="CEC517" s="120"/>
      <c r="CED517" s="120"/>
      <c r="CEE517" s="120"/>
      <c r="CEF517" s="120"/>
      <c r="CEG517" s="120"/>
      <c r="CEH517" s="120"/>
      <c r="CEI517" s="120"/>
      <c r="CEJ517" s="120"/>
      <c r="CEK517" s="120"/>
      <c r="CEL517" s="120"/>
      <c r="CEM517" s="120"/>
      <c r="CEN517" s="120"/>
      <c r="CEO517" s="120"/>
      <c r="CEP517" s="120"/>
      <c r="CEQ517" s="120"/>
      <c r="CER517" s="120"/>
      <c r="CES517" s="120"/>
      <c r="CET517" s="120"/>
      <c r="CEU517" s="120"/>
      <c r="CEV517" s="120"/>
      <c r="CEW517" s="120"/>
      <c r="CEX517" s="120"/>
      <c r="CEY517" s="120"/>
      <c r="CEZ517" s="120"/>
      <c r="CFA517" s="120"/>
      <c r="CFB517" s="120"/>
      <c r="CFC517" s="120"/>
      <c r="CFD517" s="120"/>
      <c r="CFE517" s="120"/>
      <c r="CFF517" s="120"/>
      <c r="CFG517" s="120"/>
      <c r="CFH517" s="120"/>
      <c r="CFI517" s="120"/>
      <c r="CFJ517" s="120"/>
      <c r="CFK517" s="120"/>
      <c r="CFL517" s="120"/>
      <c r="CFM517" s="120"/>
      <c r="CFN517" s="120"/>
      <c r="CFO517" s="120"/>
      <c r="CFP517" s="120"/>
      <c r="CFQ517" s="120"/>
      <c r="CFR517" s="120"/>
      <c r="CFS517" s="120"/>
      <c r="CFT517" s="120"/>
      <c r="CFU517" s="120"/>
      <c r="CFV517" s="120"/>
      <c r="CFW517" s="120"/>
      <c r="CFX517" s="120"/>
      <c r="CFY517" s="120"/>
      <c r="CFZ517" s="120"/>
      <c r="CGA517" s="120"/>
      <c r="CGB517" s="120"/>
      <c r="CGC517" s="120"/>
      <c r="CGD517" s="120"/>
      <c r="CGE517" s="120"/>
      <c r="CGF517" s="120"/>
      <c r="CGG517" s="120"/>
      <c r="CGH517" s="120"/>
      <c r="CGI517" s="120"/>
      <c r="CGJ517" s="120"/>
      <c r="CGK517" s="120"/>
      <c r="CGL517" s="120"/>
      <c r="CGM517" s="120"/>
      <c r="CGN517" s="120"/>
      <c r="CGO517" s="120"/>
      <c r="CGP517" s="120"/>
      <c r="CGQ517" s="120"/>
      <c r="CGR517" s="120"/>
      <c r="CGS517" s="120"/>
      <c r="CGT517" s="120"/>
      <c r="CGU517" s="120"/>
      <c r="CGV517" s="120"/>
      <c r="CGW517" s="120"/>
      <c r="CGX517" s="120"/>
      <c r="CGY517" s="120"/>
      <c r="CGZ517" s="120"/>
      <c r="CHA517" s="120"/>
      <c r="CHB517" s="120"/>
      <c r="CHC517" s="120"/>
      <c r="CHD517" s="120"/>
      <c r="CHE517" s="120"/>
      <c r="CHF517" s="120"/>
      <c r="CHG517" s="120"/>
      <c r="CHH517" s="120"/>
      <c r="CHI517" s="120"/>
      <c r="CHJ517" s="120"/>
      <c r="CHK517" s="120"/>
      <c r="CHL517" s="120"/>
      <c r="CHM517" s="120"/>
      <c r="CHN517" s="120"/>
      <c r="CHO517" s="120"/>
      <c r="CHP517" s="120"/>
      <c r="CHQ517" s="120"/>
      <c r="CHR517" s="120"/>
      <c r="CHS517" s="120"/>
      <c r="CHT517" s="120"/>
      <c r="CHU517" s="120"/>
      <c r="CHV517" s="120"/>
      <c r="CHW517" s="120"/>
      <c r="CHX517" s="120"/>
      <c r="CHY517" s="120"/>
      <c r="CHZ517" s="120"/>
      <c r="CIA517" s="120"/>
      <c r="CIB517" s="120"/>
      <c r="CIC517" s="120"/>
      <c r="CID517" s="120"/>
      <c r="CIE517" s="120"/>
      <c r="CIF517" s="120"/>
      <c r="CIG517" s="120"/>
      <c r="CIH517" s="120"/>
      <c r="CII517" s="120"/>
      <c r="CIJ517" s="120"/>
      <c r="CIK517" s="120"/>
      <c r="CIL517" s="120"/>
      <c r="CIM517" s="120"/>
      <c r="CIN517" s="120"/>
      <c r="CIO517" s="120"/>
      <c r="CIP517" s="120"/>
      <c r="CIQ517" s="120"/>
      <c r="CIR517" s="120"/>
      <c r="CIS517" s="120"/>
      <c r="CIT517" s="120"/>
      <c r="CIU517" s="120"/>
      <c r="CIV517" s="120"/>
      <c r="CIW517" s="120"/>
      <c r="CIX517" s="120"/>
      <c r="CIY517" s="120"/>
      <c r="CIZ517" s="120"/>
      <c r="CJA517" s="120"/>
      <c r="CJB517" s="120"/>
      <c r="CJC517" s="120"/>
      <c r="CJD517" s="120"/>
      <c r="CJE517" s="120"/>
      <c r="CJF517" s="120"/>
      <c r="CJG517" s="120"/>
      <c r="CJH517" s="120"/>
      <c r="CJI517" s="120"/>
      <c r="CJJ517" s="120"/>
      <c r="CJK517" s="120"/>
      <c r="CJL517" s="120"/>
      <c r="CJM517" s="120"/>
      <c r="CJN517" s="120"/>
      <c r="CJO517" s="120"/>
      <c r="CJP517" s="120"/>
      <c r="CJQ517" s="120"/>
      <c r="CJR517" s="120"/>
      <c r="CJS517" s="120"/>
      <c r="CJT517" s="120"/>
      <c r="CJU517" s="120"/>
      <c r="CJV517" s="120"/>
      <c r="CJW517" s="120"/>
      <c r="CJX517" s="120"/>
      <c r="CJY517" s="120"/>
      <c r="CJZ517" s="120"/>
      <c r="CKA517" s="120"/>
      <c r="CKB517" s="120"/>
      <c r="CKC517" s="120"/>
      <c r="CKD517" s="120"/>
      <c r="CKE517" s="120"/>
      <c r="CKF517" s="120"/>
      <c r="CKG517" s="120"/>
      <c r="CKH517" s="120"/>
      <c r="CKI517" s="120"/>
      <c r="CKJ517" s="120"/>
      <c r="CKK517" s="120"/>
      <c r="CKL517" s="120"/>
      <c r="CKM517" s="120"/>
      <c r="CKN517" s="120"/>
      <c r="CKO517" s="120"/>
      <c r="CKP517" s="120"/>
      <c r="CKQ517" s="120"/>
      <c r="CKR517" s="120"/>
      <c r="CKS517" s="120"/>
      <c r="CKT517" s="120"/>
      <c r="CKU517" s="120"/>
      <c r="CKV517" s="120"/>
      <c r="CKW517" s="120"/>
      <c r="CKX517" s="120"/>
      <c r="CKY517" s="120"/>
      <c r="CKZ517" s="120"/>
      <c r="CLA517" s="120"/>
      <c r="CLB517" s="120"/>
      <c r="CLC517" s="120"/>
      <c r="CLD517" s="120"/>
      <c r="CLE517" s="120"/>
      <c r="CLF517" s="120"/>
      <c r="CLG517" s="120"/>
      <c r="CLH517" s="120"/>
      <c r="CLI517" s="120"/>
      <c r="CLJ517" s="120"/>
      <c r="CLK517" s="120"/>
      <c r="CLL517" s="120"/>
      <c r="CLM517" s="120"/>
      <c r="CLN517" s="120"/>
      <c r="CLO517" s="120"/>
      <c r="CLP517" s="120"/>
      <c r="CLQ517" s="120"/>
      <c r="CLR517" s="120"/>
      <c r="CLS517" s="120"/>
      <c r="CLT517" s="120"/>
      <c r="CLU517" s="120"/>
      <c r="CLV517" s="120"/>
      <c r="CLW517" s="120"/>
      <c r="CLX517" s="120"/>
      <c r="CLY517" s="120"/>
      <c r="CLZ517" s="120"/>
      <c r="CMA517" s="120"/>
      <c r="CMB517" s="120"/>
      <c r="CMC517" s="120"/>
      <c r="CMD517" s="120"/>
      <c r="CME517" s="120"/>
      <c r="CMF517" s="120"/>
      <c r="CMG517" s="120"/>
      <c r="CMH517" s="120"/>
      <c r="CMI517" s="120"/>
      <c r="CMJ517" s="120"/>
      <c r="CMK517" s="120"/>
      <c r="CML517" s="120"/>
      <c r="CMM517" s="120"/>
      <c r="CMN517" s="120"/>
      <c r="CMO517" s="120"/>
      <c r="CMP517" s="120"/>
      <c r="CMQ517" s="120"/>
      <c r="CMR517" s="120"/>
      <c r="CMS517" s="120"/>
      <c r="CMT517" s="120"/>
      <c r="CMU517" s="120"/>
      <c r="CMV517" s="120"/>
      <c r="CMW517" s="120"/>
      <c r="CMX517" s="120"/>
      <c r="CMY517" s="120"/>
      <c r="CMZ517" s="120"/>
      <c r="CNA517" s="120"/>
      <c r="CNB517" s="120"/>
      <c r="CNC517" s="120"/>
      <c r="CND517" s="120"/>
      <c r="CNE517" s="120"/>
      <c r="CNF517" s="120"/>
      <c r="CNG517" s="120"/>
      <c r="CNH517" s="120"/>
      <c r="CNI517" s="120"/>
      <c r="CNJ517" s="120"/>
      <c r="CNK517" s="120"/>
      <c r="CNL517" s="120"/>
      <c r="CNM517" s="120"/>
      <c r="CNN517" s="120"/>
      <c r="CNO517" s="120"/>
      <c r="CNP517" s="120"/>
      <c r="CNQ517" s="120"/>
      <c r="CNR517" s="120"/>
      <c r="CNS517" s="120"/>
      <c r="CNT517" s="120"/>
      <c r="CNU517" s="120"/>
      <c r="CNV517" s="120"/>
      <c r="CNW517" s="120"/>
      <c r="CNX517" s="120"/>
      <c r="CNY517" s="120"/>
      <c r="CNZ517" s="120"/>
      <c r="COA517" s="120"/>
      <c r="COB517" s="120"/>
      <c r="COC517" s="120"/>
      <c r="COD517" s="120"/>
      <c r="COE517" s="120"/>
      <c r="COF517" s="120"/>
      <c r="COG517" s="120"/>
      <c r="COH517" s="120"/>
      <c r="COI517" s="120"/>
      <c r="COJ517" s="120"/>
      <c r="COK517" s="120"/>
      <c r="COL517" s="120"/>
      <c r="COM517" s="120"/>
      <c r="CON517" s="120"/>
      <c r="COO517" s="120"/>
      <c r="COP517" s="120"/>
      <c r="COQ517" s="120"/>
      <c r="COR517" s="120"/>
      <c r="COS517" s="120"/>
      <c r="COT517" s="120"/>
      <c r="COU517" s="120"/>
      <c r="COV517" s="120"/>
      <c r="COW517" s="120"/>
      <c r="COX517" s="120"/>
      <c r="COY517" s="120"/>
      <c r="COZ517" s="120"/>
      <c r="CPA517" s="120"/>
      <c r="CPB517" s="120"/>
      <c r="CPC517" s="120"/>
      <c r="CPD517" s="120"/>
      <c r="CPE517" s="120"/>
      <c r="CPF517" s="120"/>
      <c r="CPG517" s="120"/>
      <c r="CPH517" s="120"/>
      <c r="CPI517" s="120"/>
      <c r="CPJ517" s="120"/>
      <c r="CPK517" s="120"/>
      <c r="CPL517" s="120"/>
      <c r="CPM517" s="120"/>
      <c r="CPN517" s="120"/>
      <c r="CPO517" s="120"/>
      <c r="CPP517" s="120"/>
      <c r="CPQ517" s="120"/>
      <c r="CPR517" s="120"/>
      <c r="CPS517" s="120"/>
      <c r="CPT517" s="120"/>
      <c r="CPU517" s="120"/>
      <c r="CPV517" s="120"/>
      <c r="CPW517" s="120"/>
      <c r="CPX517" s="120"/>
      <c r="CPY517" s="120"/>
      <c r="CPZ517" s="120"/>
      <c r="CQA517" s="120"/>
      <c r="CQB517" s="120"/>
      <c r="CQC517" s="120"/>
      <c r="CQD517" s="120"/>
      <c r="CQE517" s="120"/>
      <c r="CQF517" s="120"/>
      <c r="CQG517" s="120"/>
      <c r="CQH517" s="120"/>
      <c r="CQI517" s="120"/>
      <c r="CQJ517" s="120"/>
      <c r="CQK517" s="120"/>
      <c r="CQL517" s="120"/>
      <c r="CQM517" s="120"/>
      <c r="CQN517" s="120"/>
      <c r="CQO517" s="120"/>
      <c r="CQP517" s="120"/>
      <c r="CQQ517" s="120"/>
      <c r="CQR517" s="120"/>
      <c r="CQS517" s="120"/>
      <c r="CQT517" s="120"/>
      <c r="CQU517" s="120"/>
      <c r="CQV517" s="120"/>
      <c r="CQW517" s="120"/>
      <c r="CQX517" s="120"/>
      <c r="CQY517" s="120"/>
      <c r="CQZ517" s="120"/>
      <c r="CRA517" s="120"/>
      <c r="CRB517" s="120"/>
      <c r="CRC517" s="120"/>
      <c r="CRD517" s="120"/>
      <c r="CRE517" s="120"/>
      <c r="CRF517" s="120"/>
      <c r="CRG517" s="120"/>
      <c r="CRH517" s="120"/>
      <c r="CRI517" s="120"/>
      <c r="CRJ517" s="120"/>
      <c r="CRK517" s="120"/>
      <c r="CRL517" s="120"/>
      <c r="CRM517" s="120"/>
      <c r="CRN517" s="120"/>
      <c r="CRO517" s="120"/>
      <c r="CRP517" s="120"/>
      <c r="CRQ517" s="120"/>
      <c r="CRR517" s="120"/>
      <c r="CRS517" s="120"/>
      <c r="CRT517" s="120"/>
      <c r="CRU517" s="120"/>
      <c r="CRV517" s="120"/>
      <c r="CRW517" s="120"/>
      <c r="CRX517" s="120"/>
      <c r="CRY517" s="120"/>
      <c r="CRZ517" s="120"/>
      <c r="CSA517" s="120"/>
      <c r="CSB517" s="120"/>
      <c r="CSC517" s="120"/>
      <c r="CSD517" s="120"/>
      <c r="CSE517" s="120"/>
      <c r="CSF517" s="120"/>
      <c r="CSG517" s="120"/>
      <c r="CSH517" s="120"/>
      <c r="CSI517" s="120"/>
      <c r="CSJ517" s="120"/>
      <c r="CSK517" s="120"/>
      <c r="CSL517" s="120"/>
      <c r="CSM517" s="120"/>
      <c r="CSN517" s="120"/>
      <c r="CSO517" s="120"/>
      <c r="CSP517" s="120"/>
      <c r="CSQ517" s="120"/>
      <c r="CSR517" s="120"/>
      <c r="CSS517" s="120"/>
      <c r="CST517" s="120"/>
      <c r="CSU517" s="120"/>
      <c r="CSV517" s="120"/>
      <c r="CSW517" s="120"/>
      <c r="CSX517" s="120"/>
      <c r="CSY517" s="120"/>
      <c r="CSZ517" s="120"/>
      <c r="CTA517" s="120"/>
      <c r="CTB517" s="120"/>
      <c r="CTC517" s="120"/>
      <c r="CTD517" s="120"/>
      <c r="CTE517" s="120"/>
      <c r="CTF517" s="120"/>
      <c r="CTG517" s="120"/>
      <c r="CTH517" s="120"/>
      <c r="CTI517" s="120"/>
      <c r="CTJ517" s="120"/>
      <c r="CTK517" s="120"/>
      <c r="CTL517" s="120"/>
      <c r="CTM517" s="120"/>
      <c r="CTN517" s="120"/>
      <c r="CTO517" s="120"/>
      <c r="CTP517" s="120"/>
      <c r="CTQ517" s="120"/>
      <c r="CTR517" s="120"/>
      <c r="CTS517" s="120"/>
      <c r="CTT517" s="120"/>
      <c r="CTU517" s="120"/>
      <c r="CTV517" s="120"/>
      <c r="CTW517" s="120"/>
      <c r="CTX517" s="120"/>
      <c r="CTY517" s="120"/>
      <c r="CTZ517" s="120"/>
      <c r="CUA517" s="120"/>
      <c r="CUB517" s="120"/>
      <c r="CUC517" s="120"/>
      <c r="CUD517" s="120"/>
      <c r="CUE517" s="120"/>
      <c r="CUF517" s="120"/>
      <c r="CUG517" s="120"/>
      <c r="CUH517" s="120"/>
      <c r="CUI517" s="120"/>
      <c r="CUJ517" s="120"/>
      <c r="CUK517" s="120"/>
      <c r="CUL517" s="120"/>
      <c r="CUM517" s="120"/>
      <c r="CUN517" s="120"/>
      <c r="CUO517" s="120"/>
      <c r="CUP517" s="120"/>
      <c r="CUQ517" s="120"/>
      <c r="CUR517" s="120"/>
      <c r="CUS517" s="120"/>
      <c r="CUT517" s="120"/>
      <c r="CUU517" s="120"/>
      <c r="CUV517" s="120"/>
      <c r="CUW517" s="120"/>
      <c r="CUX517" s="120"/>
      <c r="CUY517" s="120"/>
      <c r="CUZ517" s="120"/>
      <c r="CVA517" s="120"/>
      <c r="CVB517" s="120"/>
      <c r="CVC517" s="120"/>
      <c r="CVD517" s="120"/>
      <c r="CVE517" s="120"/>
      <c r="CVF517" s="120"/>
      <c r="CVG517" s="120"/>
      <c r="CVH517" s="120"/>
      <c r="CVI517" s="120"/>
      <c r="CVJ517" s="120"/>
      <c r="CVK517" s="120"/>
      <c r="CVL517" s="120"/>
      <c r="CVM517" s="120"/>
      <c r="CVN517" s="120"/>
      <c r="CVO517" s="120"/>
      <c r="CVP517" s="120"/>
      <c r="CVQ517" s="120"/>
      <c r="CVR517" s="120"/>
      <c r="CVS517" s="120"/>
      <c r="CVT517" s="120"/>
      <c r="CVU517" s="120"/>
      <c r="CVV517" s="120"/>
      <c r="CVW517" s="120"/>
      <c r="CVX517" s="120"/>
      <c r="CVY517" s="120"/>
      <c r="CVZ517" s="120"/>
      <c r="CWA517" s="120"/>
      <c r="CWB517" s="120"/>
      <c r="CWC517" s="120"/>
      <c r="CWD517" s="120"/>
      <c r="CWE517" s="120"/>
      <c r="CWF517" s="120"/>
      <c r="CWG517" s="120"/>
      <c r="CWH517" s="120"/>
      <c r="CWI517" s="120"/>
      <c r="CWJ517" s="120"/>
      <c r="CWK517" s="120"/>
      <c r="CWL517" s="120"/>
      <c r="CWM517" s="120"/>
      <c r="CWN517" s="120"/>
      <c r="CWO517" s="120"/>
      <c r="CWP517" s="120"/>
      <c r="CWQ517" s="120"/>
      <c r="CWR517" s="120"/>
      <c r="CWS517" s="120"/>
      <c r="CWT517" s="120"/>
      <c r="CWU517" s="120"/>
      <c r="CWV517" s="120"/>
      <c r="CWW517" s="120"/>
      <c r="CWX517" s="120"/>
      <c r="CWY517" s="120"/>
      <c r="CWZ517" s="120"/>
      <c r="CXA517" s="120"/>
      <c r="CXB517" s="120"/>
      <c r="CXC517" s="120"/>
      <c r="CXD517" s="120"/>
      <c r="CXE517" s="120"/>
      <c r="CXF517" s="120"/>
      <c r="CXG517" s="120"/>
      <c r="CXH517" s="120"/>
      <c r="CXI517" s="120"/>
      <c r="CXJ517" s="120"/>
      <c r="CXK517" s="120"/>
      <c r="CXL517" s="120"/>
      <c r="CXM517" s="120"/>
      <c r="CXN517" s="120"/>
      <c r="CXO517" s="120"/>
      <c r="CXP517" s="120"/>
      <c r="CXQ517" s="120"/>
      <c r="CXR517" s="120"/>
      <c r="CXS517" s="120"/>
      <c r="CXT517" s="120"/>
      <c r="CXU517" s="120"/>
      <c r="CXV517" s="120"/>
      <c r="CXW517" s="120"/>
      <c r="CXX517" s="120"/>
      <c r="CXY517" s="120"/>
      <c r="CXZ517" s="120"/>
      <c r="CYA517" s="120"/>
      <c r="CYB517" s="120"/>
      <c r="CYC517" s="120"/>
      <c r="CYD517" s="120"/>
      <c r="CYE517" s="120"/>
      <c r="CYF517" s="120"/>
      <c r="CYG517" s="120"/>
      <c r="CYH517" s="120"/>
      <c r="CYI517" s="120"/>
      <c r="CYJ517" s="120"/>
      <c r="CYK517" s="120"/>
      <c r="CYL517" s="120"/>
      <c r="CYM517" s="120"/>
      <c r="CYN517" s="120"/>
      <c r="CYO517" s="120"/>
      <c r="CYP517" s="120"/>
      <c r="CYQ517" s="120"/>
      <c r="CYR517" s="120"/>
      <c r="CYS517" s="120"/>
      <c r="CYT517" s="120"/>
      <c r="CYU517" s="120"/>
      <c r="CYV517" s="120"/>
      <c r="CYW517" s="120"/>
      <c r="CYX517" s="120"/>
      <c r="CYY517" s="120"/>
      <c r="CYZ517" s="120"/>
      <c r="CZA517" s="120"/>
      <c r="CZB517" s="120"/>
      <c r="CZC517" s="120"/>
      <c r="CZD517" s="120"/>
      <c r="CZE517" s="120"/>
      <c r="CZF517" s="120"/>
      <c r="CZG517" s="120"/>
      <c r="CZH517" s="120"/>
      <c r="CZI517" s="120"/>
      <c r="CZJ517" s="120"/>
      <c r="CZK517" s="120"/>
      <c r="CZL517" s="120"/>
      <c r="CZM517" s="120"/>
      <c r="CZN517" s="120"/>
      <c r="CZO517" s="120"/>
      <c r="CZP517" s="120"/>
      <c r="CZQ517" s="120"/>
      <c r="CZR517" s="120"/>
      <c r="CZS517" s="120"/>
      <c r="CZT517" s="120"/>
      <c r="CZU517" s="120"/>
      <c r="CZV517" s="120"/>
      <c r="CZW517" s="120"/>
      <c r="CZX517" s="120"/>
      <c r="CZY517" s="120"/>
      <c r="CZZ517" s="120"/>
      <c r="DAA517" s="120"/>
      <c r="DAB517" s="120"/>
      <c r="DAC517" s="120"/>
      <c r="DAD517" s="120"/>
      <c r="DAE517" s="120"/>
      <c r="DAF517" s="120"/>
      <c r="DAG517" s="120"/>
      <c r="DAH517" s="120"/>
      <c r="DAI517" s="120"/>
      <c r="DAJ517" s="120"/>
      <c r="DAK517" s="120"/>
      <c r="DAL517" s="120"/>
      <c r="DAM517" s="120"/>
      <c r="DAN517" s="120"/>
      <c r="DAO517" s="120"/>
      <c r="DAP517" s="120"/>
      <c r="DAQ517" s="120"/>
      <c r="DAR517" s="120"/>
      <c r="DAS517" s="120"/>
      <c r="DAT517" s="120"/>
      <c r="DAU517" s="120"/>
      <c r="DAV517" s="120"/>
      <c r="DAW517" s="120"/>
      <c r="DAX517" s="120"/>
      <c r="DAY517" s="120"/>
      <c r="DAZ517" s="120"/>
      <c r="DBA517" s="120"/>
      <c r="DBB517" s="120"/>
      <c r="DBC517" s="120"/>
      <c r="DBD517" s="120"/>
      <c r="DBE517" s="120"/>
      <c r="DBF517" s="120"/>
      <c r="DBG517" s="120"/>
      <c r="DBH517" s="120"/>
      <c r="DBI517" s="120"/>
      <c r="DBJ517" s="120"/>
      <c r="DBK517" s="120"/>
      <c r="DBL517" s="120"/>
      <c r="DBM517" s="120"/>
      <c r="DBN517" s="120"/>
      <c r="DBO517" s="120"/>
      <c r="DBP517" s="120"/>
      <c r="DBQ517" s="120"/>
      <c r="DBR517" s="120"/>
      <c r="DBS517" s="120"/>
      <c r="DBT517" s="120"/>
      <c r="DBU517" s="120"/>
      <c r="DBV517" s="120"/>
      <c r="DBW517" s="120"/>
      <c r="DBX517" s="120"/>
      <c r="DBY517" s="120"/>
      <c r="DBZ517" s="120"/>
      <c r="DCA517" s="120"/>
      <c r="DCB517" s="120"/>
      <c r="DCC517" s="120"/>
      <c r="DCD517" s="120"/>
      <c r="DCE517" s="120"/>
      <c r="DCF517" s="120"/>
      <c r="DCG517" s="120"/>
      <c r="DCH517" s="120"/>
      <c r="DCI517" s="120"/>
      <c r="DCJ517" s="120"/>
      <c r="DCK517" s="120"/>
      <c r="DCL517" s="120"/>
      <c r="DCM517" s="120"/>
      <c r="DCN517" s="120"/>
      <c r="DCO517" s="120"/>
      <c r="DCP517" s="120"/>
      <c r="DCQ517" s="120"/>
      <c r="DCR517" s="120"/>
      <c r="DCS517" s="120"/>
      <c r="DCT517" s="120"/>
      <c r="DCU517" s="120"/>
      <c r="DCV517" s="120"/>
      <c r="DCW517" s="120"/>
      <c r="DCX517" s="120"/>
      <c r="DCY517" s="120"/>
      <c r="DCZ517" s="120"/>
      <c r="DDA517" s="120"/>
      <c r="DDB517" s="120"/>
      <c r="DDC517" s="120"/>
      <c r="DDD517" s="120"/>
      <c r="DDE517" s="120"/>
      <c r="DDF517" s="120"/>
      <c r="DDG517" s="120"/>
      <c r="DDH517" s="120"/>
      <c r="DDI517" s="120"/>
      <c r="DDJ517" s="120"/>
      <c r="DDK517" s="120"/>
      <c r="DDL517" s="120"/>
      <c r="DDM517" s="120"/>
      <c r="DDN517" s="120"/>
      <c r="DDO517" s="120"/>
      <c r="DDP517" s="120"/>
      <c r="DDQ517" s="120"/>
      <c r="DDR517" s="120"/>
      <c r="DDS517" s="120"/>
      <c r="DDT517" s="120"/>
      <c r="DDU517" s="120"/>
      <c r="DDV517" s="120"/>
      <c r="DDW517" s="120"/>
      <c r="DDX517" s="120"/>
      <c r="DDY517" s="120"/>
      <c r="DDZ517" s="120"/>
      <c r="DEA517" s="120"/>
      <c r="DEB517" s="120"/>
      <c r="DEC517" s="120"/>
      <c r="DED517" s="120"/>
      <c r="DEE517" s="120"/>
      <c r="DEF517" s="120"/>
      <c r="DEG517" s="120"/>
      <c r="DEH517" s="120"/>
      <c r="DEI517" s="120"/>
      <c r="DEJ517" s="120"/>
      <c r="DEK517" s="120"/>
      <c r="DEL517" s="120"/>
      <c r="DEM517" s="120"/>
      <c r="DEN517" s="120"/>
      <c r="DEO517" s="120"/>
      <c r="DEP517" s="120"/>
      <c r="DEQ517" s="120"/>
      <c r="DER517" s="120"/>
      <c r="DES517" s="120"/>
      <c r="DET517" s="120"/>
      <c r="DEU517" s="120"/>
      <c r="DEV517" s="120"/>
      <c r="DEW517" s="120"/>
      <c r="DEX517" s="120"/>
      <c r="DEY517" s="120"/>
      <c r="DEZ517" s="120"/>
      <c r="DFA517" s="120"/>
      <c r="DFB517" s="120"/>
      <c r="DFC517" s="120"/>
      <c r="DFD517" s="120"/>
      <c r="DFE517" s="120"/>
      <c r="DFF517" s="120"/>
      <c r="DFG517" s="120"/>
      <c r="DFH517" s="120"/>
      <c r="DFI517" s="120"/>
      <c r="DFJ517" s="120"/>
      <c r="DFK517" s="120"/>
      <c r="DFL517" s="120"/>
      <c r="DFM517" s="120"/>
      <c r="DFN517" s="120"/>
      <c r="DFO517" s="120"/>
      <c r="DFP517" s="120"/>
      <c r="DFQ517" s="120"/>
      <c r="DFR517" s="120"/>
      <c r="DFS517" s="120"/>
      <c r="DFT517" s="120"/>
      <c r="DFU517" s="120"/>
      <c r="DFV517" s="120"/>
      <c r="DFW517" s="120"/>
      <c r="DFX517" s="120"/>
      <c r="DFY517" s="120"/>
      <c r="DFZ517" s="120"/>
      <c r="DGA517" s="120"/>
      <c r="DGB517" s="120"/>
      <c r="DGC517" s="120"/>
      <c r="DGD517" s="120"/>
      <c r="DGE517" s="120"/>
      <c r="DGF517" s="120"/>
      <c r="DGG517" s="120"/>
      <c r="DGH517" s="120"/>
      <c r="DGI517" s="120"/>
      <c r="DGJ517" s="120"/>
      <c r="DGK517" s="120"/>
      <c r="DGL517" s="120"/>
      <c r="DGM517" s="120"/>
      <c r="DGN517" s="120"/>
      <c r="DGO517" s="120"/>
      <c r="DGP517" s="120"/>
      <c r="DGQ517" s="120"/>
      <c r="DGR517" s="120"/>
      <c r="DGS517" s="120"/>
      <c r="DGT517" s="120"/>
      <c r="DGU517" s="120"/>
      <c r="DGV517" s="120"/>
      <c r="DGW517" s="120"/>
      <c r="DGX517" s="120"/>
      <c r="DGY517" s="120"/>
      <c r="DGZ517" s="120"/>
      <c r="DHA517" s="120"/>
      <c r="DHB517" s="120"/>
      <c r="DHC517" s="120"/>
      <c r="DHD517" s="120"/>
      <c r="DHE517" s="120"/>
      <c r="DHF517" s="120"/>
      <c r="DHG517" s="120"/>
      <c r="DHH517" s="120"/>
      <c r="DHI517" s="120"/>
      <c r="DHJ517" s="120"/>
      <c r="DHK517" s="120"/>
      <c r="DHL517" s="120"/>
      <c r="DHM517" s="120"/>
      <c r="DHN517" s="120"/>
      <c r="DHO517" s="120"/>
      <c r="DHP517" s="120"/>
      <c r="DHQ517" s="120"/>
      <c r="DHR517" s="120"/>
      <c r="DHS517" s="120"/>
      <c r="DHT517" s="120"/>
      <c r="DHU517" s="120"/>
      <c r="DHV517" s="120"/>
      <c r="DHW517" s="120"/>
      <c r="DHX517" s="120"/>
      <c r="DHY517" s="120"/>
      <c r="DHZ517" s="120"/>
      <c r="DIA517" s="120"/>
      <c r="DIB517" s="120"/>
      <c r="DIC517" s="120"/>
      <c r="DID517" s="120"/>
      <c r="DIE517" s="120"/>
      <c r="DIF517" s="120"/>
      <c r="DIG517" s="120"/>
      <c r="DIH517" s="120"/>
      <c r="DII517" s="120"/>
      <c r="DIJ517" s="120"/>
      <c r="DIK517" s="120"/>
      <c r="DIL517" s="120"/>
      <c r="DIM517" s="120"/>
      <c r="DIN517" s="120"/>
      <c r="DIO517" s="120"/>
      <c r="DIP517" s="120"/>
      <c r="DIQ517" s="120"/>
      <c r="DIR517" s="120"/>
      <c r="DIS517" s="120"/>
      <c r="DIT517" s="120"/>
      <c r="DIU517" s="120"/>
      <c r="DIV517" s="120"/>
      <c r="DIW517" s="120"/>
      <c r="DIX517" s="120"/>
      <c r="DIY517" s="120"/>
      <c r="DIZ517" s="120"/>
      <c r="DJA517" s="120"/>
      <c r="DJB517" s="120"/>
      <c r="DJC517" s="120"/>
      <c r="DJD517" s="120"/>
      <c r="DJE517" s="120"/>
      <c r="DJF517" s="120"/>
      <c r="DJG517" s="120"/>
      <c r="DJH517" s="120"/>
      <c r="DJI517" s="120"/>
      <c r="DJJ517" s="120"/>
      <c r="DJK517" s="120"/>
      <c r="DJL517" s="120"/>
      <c r="DJM517" s="120"/>
      <c r="DJN517" s="120"/>
      <c r="DJO517" s="120"/>
      <c r="DJP517" s="120"/>
      <c r="DJQ517" s="120"/>
      <c r="DJR517" s="120"/>
      <c r="DJS517" s="120"/>
      <c r="DJT517" s="120"/>
      <c r="DJU517" s="120"/>
      <c r="DJV517" s="120"/>
      <c r="DJW517" s="120"/>
      <c r="DJX517" s="120"/>
      <c r="DJY517" s="120"/>
      <c r="DJZ517" s="120"/>
      <c r="DKA517" s="120"/>
      <c r="DKB517" s="120"/>
      <c r="DKC517" s="120"/>
      <c r="DKD517" s="120"/>
      <c r="DKE517" s="120"/>
      <c r="DKF517" s="120"/>
      <c r="DKG517" s="120"/>
      <c r="DKH517" s="120"/>
      <c r="DKI517" s="120"/>
      <c r="DKJ517" s="120"/>
      <c r="DKK517" s="120"/>
      <c r="DKL517" s="120"/>
      <c r="DKM517" s="120"/>
      <c r="DKN517" s="120"/>
      <c r="DKO517" s="120"/>
      <c r="DKP517" s="120"/>
      <c r="DKQ517" s="120"/>
      <c r="DKR517" s="120"/>
      <c r="DKS517" s="120"/>
      <c r="DKT517" s="120"/>
      <c r="DKU517" s="120"/>
      <c r="DKV517" s="120"/>
      <c r="DKW517" s="120"/>
      <c r="DKX517" s="120"/>
      <c r="DKY517" s="120"/>
      <c r="DKZ517" s="120"/>
      <c r="DLA517" s="120"/>
      <c r="DLB517" s="120"/>
      <c r="DLC517" s="120"/>
      <c r="DLD517" s="120"/>
      <c r="DLE517" s="120"/>
      <c r="DLF517" s="120"/>
      <c r="DLG517" s="120"/>
      <c r="DLH517" s="120"/>
      <c r="DLI517" s="120"/>
      <c r="DLJ517" s="120"/>
      <c r="DLK517" s="120"/>
      <c r="DLL517" s="120"/>
      <c r="DLM517" s="120"/>
      <c r="DLN517" s="120"/>
      <c r="DLO517" s="120"/>
      <c r="DLP517" s="120"/>
      <c r="DLQ517" s="120"/>
      <c r="DLR517" s="120"/>
      <c r="DLS517" s="120"/>
      <c r="DLT517" s="120"/>
      <c r="DLU517" s="120"/>
      <c r="DLV517" s="120"/>
      <c r="DLW517" s="120"/>
      <c r="DLX517" s="120"/>
      <c r="DLY517" s="120"/>
      <c r="DLZ517" s="120"/>
      <c r="DMA517" s="120"/>
      <c r="DMB517" s="120"/>
      <c r="DMC517" s="120"/>
      <c r="DMD517" s="120"/>
      <c r="DME517" s="120"/>
      <c r="DMF517" s="120"/>
      <c r="DMG517" s="120"/>
      <c r="DMH517" s="120"/>
      <c r="DMI517" s="120"/>
      <c r="DMJ517" s="120"/>
      <c r="DMK517" s="120"/>
      <c r="DML517" s="120"/>
      <c r="DMM517" s="120"/>
      <c r="DMN517" s="120"/>
      <c r="DMO517" s="120"/>
      <c r="DMP517" s="120"/>
      <c r="DMQ517" s="120"/>
      <c r="DMR517" s="120"/>
      <c r="DMS517" s="120"/>
      <c r="DMT517" s="120"/>
      <c r="DMU517" s="120"/>
      <c r="DMV517" s="120"/>
      <c r="DMW517" s="120"/>
      <c r="DMX517" s="120"/>
      <c r="DMY517" s="120"/>
      <c r="DMZ517" s="120"/>
      <c r="DNA517" s="120"/>
      <c r="DNB517" s="120"/>
      <c r="DNC517" s="120"/>
      <c r="DND517" s="120"/>
      <c r="DNE517" s="120"/>
      <c r="DNF517" s="120"/>
      <c r="DNG517" s="120"/>
      <c r="DNH517" s="120"/>
      <c r="DNI517" s="120"/>
      <c r="DNJ517" s="120"/>
      <c r="DNK517" s="120"/>
      <c r="DNL517" s="120"/>
      <c r="DNM517" s="120"/>
      <c r="DNN517" s="120"/>
      <c r="DNO517" s="120"/>
      <c r="DNP517" s="120"/>
      <c r="DNQ517" s="120"/>
      <c r="DNR517" s="120"/>
      <c r="DNS517" s="120"/>
      <c r="DNT517" s="120"/>
      <c r="DNU517" s="120"/>
      <c r="DNV517" s="120"/>
      <c r="DNW517" s="120"/>
      <c r="DNX517" s="120"/>
      <c r="DNY517" s="120"/>
      <c r="DNZ517" s="120"/>
      <c r="DOA517" s="120"/>
      <c r="DOB517" s="120"/>
      <c r="DOC517" s="120"/>
      <c r="DOD517" s="120"/>
      <c r="DOE517" s="120"/>
      <c r="DOF517" s="120"/>
      <c r="DOG517" s="120"/>
      <c r="DOH517" s="120"/>
      <c r="DOI517" s="120"/>
      <c r="DOJ517" s="120"/>
      <c r="DOK517" s="120"/>
      <c r="DOL517" s="120"/>
      <c r="DOM517" s="120"/>
      <c r="DON517" s="120"/>
      <c r="DOO517" s="120"/>
      <c r="DOP517" s="120"/>
      <c r="DOQ517" s="120"/>
      <c r="DOR517" s="120"/>
      <c r="DOS517" s="120"/>
      <c r="DOT517" s="120"/>
      <c r="DOU517" s="120"/>
      <c r="DOV517" s="120"/>
      <c r="DOW517" s="120"/>
      <c r="DOX517" s="120"/>
      <c r="DOY517" s="120"/>
      <c r="DOZ517" s="120"/>
      <c r="DPA517" s="120"/>
      <c r="DPB517" s="120"/>
      <c r="DPC517" s="120"/>
      <c r="DPD517" s="120"/>
      <c r="DPE517" s="120"/>
      <c r="DPF517" s="120"/>
      <c r="DPG517" s="120"/>
      <c r="DPH517" s="120"/>
      <c r="DPI517" s="120"/>
      <c r="DPJ517" s="120"/>
      <c r="DPK517" s="120"/>
      <c r="DPL517" s="120"/>
      <c r="DPM517" s="120"/>
      <c r="DPN517" s="120"/>
      <c r="DPO517" s="120"/>
      <c r="DPP517" s="120"/>
      <c r="DPQ517" s="120"/>
      <c r="DPR517" s="120"/>
      <c r="DPS517" s="120"/>
      <c r="DPT517" s="120"/>
      <c r="DPU517" s="120"/>
      <c r="DPV517" s="120"/>
      <c r="DPW517" s="120"/>
      <c r="DPX517" s="120"/>
      <c r="DPY517" s="120"/>
      <c r="DPZ517" s="120"/>
      <c r="DQA517" s="120"/>
      <c r="DQB517" s="120"/>
      <c r="DQC517" s="120"/>
      <c r="DQD517" s="120"/>
      <c r="DQE517" s="120"/>
      <c r="DQF517" s="120"/>
      <c r="DQG517" s="120"/>
      <c r="DQH517" s="120"/>
      <c r="DQI517" s="120"/>
      <c r="DQJ517" s="120"/>
      <c r="DQK517" s="120"/>
      <c r="DQL517" s="120"/>
      <c r="DQM517" s="120"/>
      <c r="DQN517" s="120"/>
      <c r="DQO517" s="120"/>
      <c r="DQP517" s="120"/>
      <c r="DQQ517" s="120"/>
      <c r="DQR517" s="120"/>
      <c r="DQS517" s="120"/>
      <c r="DQT517" s="120"/>
      <c r="DQU517" s="120"/>
      <c r="DQV517" s="120"/>
      <c r="DQW517" s="120"/>
      <c r="DQX517" s="120"/>
      <c r="DQY517" s="120"/>
      <c r="DQZ517" s="120"/>
      <c r="DRA517" s="120"/>
      <c r="DRB517" s="120"/>
      <c r="DRC517" s="120"/>
      <c r="DRD517" s="120"/>
      <c r="DRE517" s="120"/>
      <c r="DRF517" s="120"/>
      <c r="DRG517" s="120"/>
      <c r="DRH517" s="120"/>
      <c r="DRI517" s="120"/>
      <c r="DRJ517" s="120"/>
      <c r="DRK517" s="120"/>
      <c r="DRL517" s="120"/>
      <c r="DRM517" s="120"/>
      <c r="DRN517" s="120"/>
      <c r="DRO517" s="120"/>
      <c r="DRP517" s="120"/>
      <c r="DRQ517" s="120"/>
      <c r="DRR517" s="120"/>
      <c r="DRS517" s="120"/>
      <c r="DRT517" s="120"/>
      <c r="DRU517" s="120"/>
      <c r="DRV517" s="120"/>
      <c r="DRW517" s="120"/>
      <c r="DRX517" s="120"/>
      <c r="DRY517" s="120"/>
      <c r="DRZ517" s="120"/>
      <c r="DSA517" s="120"/>
      <c r="DSB517" s="120"/>
      <c r="DSC517" s="120"/>
      <c r="DSD517" s="120"/>
      <c r="DSE517" s="120"/>
      <c r="DSF517" s="120"/>
      <c r="DSG517" s="120"/>
      <c r="DSH517" s="120"/>
      <c r="DSI517" s="120"/>
      <c r="DSJ517" s="120"/>
      <c r="DSK517" s="120"/>
      <c r="DSL517" s="120"/>
      <c r="DSM517" s="120"/>
      <c r="DSN517" s="120"/>
      <c r="DSO517" s="120"/>
      <c r="DSP517" s="120"/>
      <c r="DSQ517" s="120"/>
      <c r="DSR517" s="120"/>
      <c r="DSS517" s="120"/>
      <c r="DST517" s="120"/>
      <c r="DSU517" s="120"/>
      <c r="DSV517" s="120"/>
      <c r="DSW517" s="120"/>
      <c r="DSX517" s="120"/>
      <c r="DSY517" s="120"/>
      <c r="DSZ517" s="120"/>
      <c r="DTA517" s="120"/>
      <c r="DTB517" s="120"/>
      <c r="DTC517" s="120"/>
      <c r="DTD517" s="120"/>
      <c r="DTE517" s="120"/>
      <c r="DTF517" s="120"/>
      <c r="DTG517" s="120"/>
      <c r="DTH517" s="120"/>
      <c r="DTI517" s="120"/>
      <c r="DTJ517" s="120"/>
      <c r="DTK517" s="120"/>
      <c r="DTL517" s="120"/>
      <c r="DTM517" s="120"/>
      <c r="DTN517" s="120"/>
      <c r="DTO517" s="120"/>
      <c r="DTP517" s="120"/>
      <c r="DTQ517" s="120"/>
      <c r="DTR517" s="120"/>
      <c r="DTS517" s="120"/>
      <c r="DTT517" s="120"/>
      <c r="DTU517" s="120"/>
      <c r="DTV517" s="120"/>
      <c r="DTW517" s="120"/>
      <c r="DTX517" s="120"/>
      <c r="DTY517" s="120"/>
      <c r="DTZ517" s="120"/>
      <c r="DUA517" s="120"/>
      <c r="DUB517" s="120"/>
      <c r="DUC517" s="120"/>
      <c r="DUD517" s="120"/>
      <c r="DUE517" s="120"/>
      <c r="DUF517" s="120"/>
      <c r="DUG517" s="120"/>
      <c r="DUH517" s="120"/>
      <c r="DUI517" s="120"/>
      <c r="DUJ517" s="120"/>
      <c r="DUK517" s="120"/>
      <c r="DUL517" s="120"/>
      <c r="DUM517" s="120"/>
      <c r="DUN517" s="120"/>
      <c r="DUO517" s="120"/>
      <c r="DUP517" s="120"/>
      <c r="DUQ517" s="120"/>
      <c r="DUR517" s="120"/>
      <c r="DUS517" s="120"/>
      <c r="DUT517" s="120"/>
      <c r="DUU517" s="120"/>
      <c r="DUV517" s="120"/>
      <c r="DUW517" s="120"/>
      <c r="DUX517" s="120"/>
      <c r="DUY517" s="120"/>
      <c r="DUZ517" s="120"/>
      <c r="DVA517" s="120"/>
      <c r="DVB517" s="120"/>
      <c r="DVC517" s="120"/>
      <c r="DVD517" s="120"/>
      <c r="DVE517" s="120"/>
      <c r="DVF517" s="120"/>
      <c r="DVG517" s="120"/>
      <c r="DVH517" s="120"/>
      <c r="DVI517" s="120"/>
      <c r="DVJ517" s="120"/>
      <c r="DVK517" s="120"/>
      <c r="DVL517" s="120"/>
      <c r="DVM517" s="120"/>
      <c r="DVN517" s="120"/>
      <c r="DVO517" s="120"/>
      <c r="DVP517" s="120"/>
      <c r="DVQ517" s="120"/>
      <c r="DVR517" s="120"/>
      <c r="DVS517" s="120"/>
      <c r="DVT517" s="120"/>
      <c r="DVU517" s="120"/>
      <c r="DVV517" s="120"/>
      <c r="DVW517" s="120"/>
      <c r="DVX517" s="120"/>
      <c r="DVY517" s="120"/>
      <c r="DVZ517" s="120"/>
      <c r="DWA517" s="120"/>
      <c r="DWB517" s="120"/>
      <c r="DWC517" s="120"/>
      <c r="DWD517" s="120"/>
      <c r="DWE517" s="120"/>
      <c r="DWF517" s="120"/>
      <c r="DWG517" s="120"/>
      <c r="DWH517" s="120"/>
      <c r="DWI517" s="120"/>
      <c r="DWJ517" s="120"/>
      <c r="DWK517" s="120"/>
      <c r="DWL517" s="120"/>
      <c r="DWM517" s="120"/>
      <c r="DWN517" s="120"/>
      <c r="DWO517" s="120"/>
      <c r="DWP517" s="120"/>
      <c r="DWQ517" s="120"/>
      <c r="DWR517" s="120"/>
      <c r="DWS517" s="120"/>
      <c r="DWT517" s="120"/>
      <c r="DWU517" s="120"/>
      <c r="DWV517" s="120"/>
      <c r="DWW517" s="120"/>
      <c r="DWX517" s="120"/>
      <c r="DWY517" s="120"/>
      <c r="DWZ517" s="120"/>
      <c r="DXA517" s="120"/>
      <c r="DXB517" s="120"/>
      <c r="DXC517" s="120"/>
      <c r="DXD517" s="120"/>
      <c r="DXE517" s="120"/>
      <c r="DXF517" s="120"/>
      <c r="DXG517" s="120"/>
      <c r="DXH517" s="120"/>
      <c r="DXI517" s="120"/>
      <c r="DXJ517" s="120"/>
      <c r="DXK517" s="120"/>
      <c r="DXL517" s="120"/>
      <c r="DXM517" s="120"/>
      <c r="DXN517" s="120"/>
      <c r="DXO517" s="120"/>
      <c r="DXP517" s="120"/>
      <c r="DXQ517" s="120"/>
      <c r="DXR517" s="120"/>
      <c r="DXS517" s="120"/>
      <c r="DXT517" s="120"/>
      <c r="DXU517" s="120"/>
      <c r="DXV517" s="120"/>
      <c r="DXW517" s="120"/>
      <c r="DXX517" s="120"/>
      <c r="DXY517" s="120"/>
      <c r="DXZ517" s="120"/>
      <c r="DYA517" s="120"/>
      <c r="DYB517" s="120"/>
      <c r="DYC517" s="120"/>
      <c r="DYD517" s="120"/>
      <c r="DYE517" s="120"/>
      <c r="DYF517" s="120"/>
      <c r="DYG517" s="120"/>
      <c r="DYH517" s="120"/>
      <c r="DYI517" s="120"/>
      <c r="DYJ517" s="120"/>
      <c r="DYK517" s="120"/>
      <c r="DYL517" s="120"/>
      <c r="DYM517" s="120"/>
      <c r="DYN517" s="120"/>
      <c r="DYO517" s="120"/>
      <c r="DYP517" s="120"/>
      <c r="DYQ517" s="120"/>
      <c r="DYR517" s="120"/>
      <c r="DYS517" s="120"/>
      <c r="DYT517" s="120"/>
      <c r="DYU517" s="120"/>
      <c r="DYV517" s="120"/>
      <c r="DYW517" s="120"/>
      <c r="DYX517" s="120"/>
      <c r="DYY517" s="120"/>
      <c r="DYZ517" s="120"/>
      <c r="DZA517" s="120"/>
      <c r="DZB517" s="120"/>
      <c r="DZC517" s="120"/>
      <c r="DZD517" s="120"/>
      <c r="DZE517" s="120"/>
      <c r="DZF517" s="120"/>
      <c r="DZG517" s="120"/>
      <c r="DZH517" s="120"/>
      <c r="DZI517" s="120"/>
      <c r="DZJ517" s="120"/>
      <c r="DZK517" s="120"/>
      <c r="DZL517" s="120"/>
      <c r="DZM517" s="120"/>
      <c r="DZN517" s="120"/>
      <c r="DZO517" s="120"/>
      <c r="DZP517" s="120"/>
      <c r="DZQ517" s="120"/>
      <c r="DZR517" s="120"/>
      <c r="DZS517" s="120"/>
      <c r="DZT517" s="120"/>
      <c r="DZU517" s="120"/>
      <c r="DZV517" s="120"/>
      <c r="DZW517" s="120"/>
      <c r="DZX517" s="120"/>
      <c r="DZY517" s="120"/>
      <c r="DZZ517" s="120"/>
      <c r="EAA517" s="120"/>
      <c r="EAB517" s="120"/>
      <c r="EAC517" s="120"/>
      <c r="EAD517" s="120"/>
      <c r="EAE517" s="120"/>
      <c r="EAF517" s="120"/>
      <c r="EAG517" s="120"/>
      <c r="EAH517" s="120"/>
      <c r="EAI517" s="120"/>
      <c r="EAJ517" s="120"/>
      <c r="EAK517" s="120"/>
      <c r="EAL517" s="120"/>
      <c r="EAM517" s="120"/>
      <c r="EAN517" s="120"/>
      <c r="EAO517" s="120"/>
      <c r="EAP517" s="120"/>
      <c r="EAQ517" s="120"/>
      <c r="EAR517" s="120"/>
      <c r="EAS517" s="120"/>
      <c r="EAT517" s="120"/>
      <c r="EAU517" s="120"/>
      <c r="EAV517" s="120"/>
      <c r="EAW517" s="120"/>
      <c r="EAX517" s="120"/>
      <c r="EAY517" s="120"/>
      <c r="EAZ517" s="120"/>
      <c r="EBA517" s="120"/>
      <c r="EBB517" s="120"/>
      <c r="EBC517" s="120"/>
      <c r="EBD517" s="120"/>
      <c r="EBE517" s="120"/>
      <c r="EBF517" s="120"/>
      <c r="EBG517" s="120"/>
      <c r="EBH517" s="120"/>
      <c r="EBI517" s="120"/>
      <c r="EBJ517" s="120"/>
      <c r="EBK517" s="120"/>
      <c r="EBL517" s="120"/>
      <c r="EBM517" s="120"/>
      <c r="EBN517" s="120"/>
      <c r="EBO517" s="120"/>
      <c r="EBP517" s="120"/>
      <c r="EBQ517" s="120"/>
      <c r="EBR517" s="120"/>
      <c r="EBS517" s="120"/>
      <c r="EBT517" s="120"/>
      <c r="EBU517" s="120"/>
      <c r="EBV517" s="120"/>
      <c r="EBW517" s="120"/>
      <c r="EBX517" s="120"/>
      <c r="EBY517" s="120"/>
      <c r="EBZ517" s="120"/>
      <c r="ECA517" s="120"/>
      <c r="ECB517" s="120"/>
      <c r="ECC517" s="120"/>
      <c r="ECD517" s="120"/>
      <c r="ECE517" s="120"/>
      <c r="ECF517" s="120"/>
      <c r="ECG517" s="120"/>
      <c r="ECH517" s="120"/>
      <c r="ECI517" s="120"/>
      <c r="ECJ517" s="120"/>
      <c r="ECK517" s="120"/>
      <c r="ECL517" s="120"/>
      <c r="ECM517" s="120"/>
      <c r="ECN517" s="120"/>
      <c r="ECO517" s="120"/>
      <c r="ECP517" s="120"/>
      <c r="ECQ517" s="120"/>
      <c r="ECR517" s="120"/>
      <c r="ECS517" s="120"/>
      <c r="ECT517" s="120"/>
      <c r="ECU517" s="120"/>
      <c r="ECV517" s="120"/>
      <c r="ECW517" s="120"/>
      <c r="ECX517" s="120"/>
      <c r="ECY517" s="120"/>
      <c r="ECZ517" s="120"/>
      <c r="EDA517" s="120"/>
      <c r="EDB517" s="120"/>
      <c r="EDC517" s="120"/>
      <c r="EDD517" s="120"/>
      <c r="EDE517" s="120"/>
      <c r="EDF517" s="120"/>
      <c r="EDG517" s="120"/>
      <c r="EDH517" s="120"/>
      <c r="EDI517" s="120"/>
      <c r="EDJ517" s="120"/>
      <c r="EDK517" s="120"/>
      <c r="EDL517" s="120"/>
      <c r="EDM517" s="120"/>
      <c r="EDN517" s="120"/>
      <c r="EDO517" s="120"/>
      <c r="EDP517" s="120"/>
      <c r="EDQ517" s="120"/>
      <c r="EDR517" s="120"/>
      <c r="EDS517" s="120"/>
      <c r="EDT517" s="120"/>
      <c r="EDU517" s="120"/>
      <c r="EDV517" s="120"/>
      <c r="EDW517" s="120"/>
      <c r="EDX517" s="120"/>
      <c r="EDY517" s="120"/>
      <c r="EDZ517" s="120"/>
      <c r="EEA517" s="120"/>
      <c r="EEB517" s="120"/>
      <c r="EEC517" s="120"/>
      <c r="EED517" s="120"/>
      <c r="EEE517" s="120"/>
      <c r="EEF517" s="120"/>
      <c r="EEG517" s="120"/>
      <c r="EEH517" s="120"/>
      <c r="EEI517" s="120"/>
      <c r="EEJ517" s="120"/>
      <c r="EEK517" s="120"/>
      <c r="EEL517" s="120"/>
      <c r="EEM517" s="120"/>
      <c r="EEN517" s="120"/>
      <c r="EEO517" s="120"/>
      <c r="EEP517" s="120"/>
      <c r="EEQ517" s="120"/>
      <c r="EER517" s="120"/>
      <c r="EES517" s="120"/>
      <c r="EET517" s="120"/>
      <c r="EEU517" s="120"/>
      <c r="EEV517" s="120"/>
      <c r="EEW517" s="120"/>
      <c r="EEX517" s="120"/>
      <c r="EEY517" s="120"/>
      <c r="EEZ517" s="120"/>
      <c r="EFA517" s="120"/>
      <c r="EFB517" s="120"/>
      <c r="EFC517" s="120"/>
      <c r="EFD517" s="120"/>
      <c r="EFE517" s="120"/>
      <c r="EFF517" s="120"/>
      <c r="EFG517" s="120"/>
      <c r="EFH517" s="120"/>
      <c r="EFI517" s="120"/>
      <c r="EFJ517" s="120"/>
      <c r="EFK517" s="120"/>
      <c r="EFL517" s="120"/>
      <c r="EFM517" s="120"/>
      <c r="EFN517" s="120"/>
      <c r="EFO517" s="120"/>
      <c r="EFP517" s="120"/>
      <c r="EFQ517" s="120"/>
      <c r="EFR517" s="120"/>
      <c r="EFS517" s="120"/>
      <c r="EFT517" s="120"/>
      <c r="EFU517" s="120"/>
      <c r="EFV517" s="120"/>
      <c r="EFW517" s="120"/>
      <c r="EFX517" s="120"/>
      <c r="EFY517" s="120"/>
      <c r="EFZ517" s="120"/>
      <c r="EGA517" s="120"/>
      <c r="EGB517" s="120"/>
      <c r="EGC517" s="120"/>
      <c r="EGD517" s="120"/>
      <c r="EGE517" s="120"/>
      <c r="EGF517" s="120"/>
      <c r="EGG517" s="120"/>
      <c r="EGH517" s="120"/>
      <c r="EGI517" s="120"/>
      <c r="EGJ517" s="120"/>
      <c r="EGK517" s="120"/>
      <c r="EGL517" s="120"/>
      <c r="EGM517" s="120"/>
      <c r="EGN517" s="120"/>
      <c r="EGO517" s="120"/>
      <c r="EGP517" s="120"/>
      <c r="EGQ517" s="120"/>
      <c r="EGR517" s="120"/>
      <c r="EGS517" s="120"/>
      <c r="EGT517" s="120"/>
      <c r="EGU517" s="120"/>
      <c r="EGV517" s="120"/>
      <c r="EGW517" s="120"/>
      <c r="EGX517" s="120"/>
      <c r="EGY517" s="120"/>
      <c r="EGZ517" s="120"/>
      <c r="EHA517" s="120"/>
      <c r="EHB517" s="120"/>
      <c r="EHC517" s="120"/>
      <c r="EHD517" s="120"/>
      <c r="EHE517" s="120"/>
      <c r="EHF517" s="120"/>
      <c r="EHG517" s="120"/>
      <c r="EHH517" s="120"/>
      <c r="EHI517" s="120"/>
      <c r="EHJ517" s="120"/>
      <c r="EHK517" s="120"/>
      <c r="EHL517" s="120"/>
      <c r="EHM517" s="120"/>
      <c r="EHN517" s="120"/>
      <c r="EHO517" s="120"/>
      <c r="EHP517" s="120"/>
      <c r="EHQ517" s="120"/>
      <c r="EHR517" s="120"/>
      <c r="EHS517" s="120"/>
      <c r="EHT517" s="120"/>
      <c r="EHU517" s="120"/>
      <c r="EHV517" s="120"/>
      <c r="EHW517" s="120"/>
      <c r="EHX517" s="120"/>
      <c r="EHY517" s="120"/>
      <c r="EHZ517" s="120"/>
      <c r="EIA517" s="120"/>
      <c r="EIB517" s="120"/>
      <c r="EIC517" s="120"/>
      <c r="EID517" s="120"/>
      <c r="EIE517" s="120"/>
      <c r="EIF517" s="120"/>
      <c r="EIG517" s="120"/>
      <c r="EIH517" s="120"/>
      <c r="EII517" s="120"/>
      <c r="EIJ517" s="120"/>
      <c r="EIK517" s="120"/>
      <c r="EIL517" s="120"/>
      <c r="EIM517" s="120"/>
      <c r="EIN517" s="120"/>
      <c r="EIO517" s="120"/>
      <c r="EIP517" s="120"/>
      <c r="EIQ517" s="120"/>
      <c r="EIR517" s="120"/>
      <c r="EIS517" s="120"/>
      <c r="EIT517" s="120"/>
      <c r="EIU517" s="120"/>
      <c r="EIV517" s="120"/>
      <c r="EIW517" s="120"/>
      <c r="EIX517" s="120"/>
      <c r="EIY517" s="120"/>
      <c r="EIZ517" s="120"/>
      <c r="EJA517" s="120"/>
      <c r="EJB517" s="120"/>
      <c r="EJC517" s="120"/>
      <c r="EJD517" s="120"/>
      <c r="EJE517" s="120"/>
      <c r="EJF517" s="120"/>
      <c r="EJG517" s="120"/>
      <c r="EJH517" s="120"/>
      <c r="EJI517" s="120"/>
      <c r="EJJ517" s="120"/>
      <c r="EJK517" s="120"/>
      <c r="EJL517" s="120"/>
      <c r="EJM517" s="120"/>
      <c r="EJN517" s="120"/>
      <c r="EJO517" s="120"/>
      <c r="EJP517" s="120"/>
      <c r="EJQ517" s="120"/>
      <c r="EJR517" s="120"/>
      <c r="EJS517" s="120"/>
      <c r="EJT517" s="120"/>
      <c r="EJU517" s="120"/>
      <c r="EJV517" s="120"/>
      <c r="EJW517" s="120"/>
      <c r="EJX517" s="120"/>
      <c r="EJY517" s="120"/>
      <c r="EJZ517" s="120"/>
      <c r="EKA517" s="120"/>
      <c r="EKB517" s="120"/>
      <c r="EKC517" s="120"/>
      <c r="EKD517" s="120"/>
      <c r="EKE517" s="120"/>
      <c r="EKF517" s="120"/>
      <c r="EKG517" s="120"/>
      <c r="EKH517" s="120"/>
      <c r="EKI517" s="120"/>
      <c r="EKJ517" s="120"/>
      <c r="EKK517" s="120"/>
      <c r="EKL517" s="120"/>
      <c r="EKM517" s="120"/>
      <c r="EKN517" s="120"/>
      <c r="EKO517" s="120"/>
      <c r="EKP517" s="120"/>
      <c r="EKQ517" s="120"/>
      <c r="EKR517" s="120"/>
      <c r="EKS517" s="120"/>
      <c r="EKT517" s="120"/>
      <c r="EKU517" s="120"/>
      <c r="EKV517" s="120"/>
      <c r="EKW517" s="120"/>
      <c r="EKX517" s="120"/>
      <c r="EKY517" s="120"/>
      <c r="EKZ517" s="120"/>
      <c r="ELA517" s="120"/>
      <c r="ELB517" s="120"/>
      <c r="ELC517" s="120"/>
      <c r="ELD517" s="120"/>
      <c r="ELE517" s="120"/>
      <c r="ELF517" s="120"/>
      <c r="ELG517" s="120"/>
      <c r="ELH517" s="120"/>
      <c r="ELI517" s="120"/>
      <c r="ELJ517" s="120"/>
      <c r="ELK517" s="120"/>
      <c r="ELL517" s="120"/>
      <c r="ELM517" s="120"/>
      <c r="ELN517" s="120"/>
      <c r="ELO517" s="120"/>
      <c r="ELP517" s="120"/>
      <c r="ELQ517" s="120"/>
      <c r="ELR517" s="120"/>
      <c r="ELS517" s="120"/>
      <c r="ELT517" s="120"/>
      <c r="ELU517" s="120"/>
      <c r="ELV517" s="120"/>
      <c r="ELW517" s="120"/>
      <c r="ELX517" s="120"/>
      <c r="ELY517" s="120"/>
      <c r="ELZ517" s="120"/>
      <c r="EMA517" s="120"/>
      <c r="EMB517" s="120"/>
      <c r="EMC517" s="120"/>
      <c r="EMD517" s="120"/>
      <c r="EME517" s="120"/>
      <c r="EMF517" s="120"/>
      <c r="EMG517" s="120"/>
      <c r="EMH517" s="120"/>
      <c r="EMI517" s="120"/>
      <c r="EMJ517" s="120"/>
      <c r="EMK517" s="120"/>
      <c r="EML517" s="120"/>
      <c r="EMM517" s="120"/>
      <c r="EMN517" s="120"/>
      <c r="EMO517" s="120"/>
      <c r="EMP517" s="120"/>
      <c r="EMQ517" s="120"/>
      <c r="EMR517" s="120"/>
      <c r="EMS517" s="120"/>
      <c r="EMT517" s="120"/>
      <c r="EMU517" s="120"/>
      <c r="EMV517" s="120"/>
      <c r="EMW517" s="120"/>
      <c r="EMX517" s="120"/>
      <c r="EMY517" s="120"/>
      <c r="EMZ517" s="120"/>
      <c r="ENA517" s="120"/>
      <c r="ENB517" s="120"/>
      <c r="ENC517" s="120"/>
      <c r="END517" s="120"/>
      <c r="ENE517" s="120"/>
      <c r="ENF517" s="120"/>
      <c r="ENG517" s="120"/>
      <c r="ENH517" s="120"/>
      <c r="ENI517" s="120"/>
      <c r="ENJ517" s="120"/>
      <c r="ENK517" s="120"/>
      <c r="ENL517" s="120"/>
      <c r="ENM517" s="120"/>
      <c r="ENN517" s="120"/>
      <c r="ENO517" s="120"/>
      <c r="ENP517" s="120"/>
      <c r="ENQ517" s="120"/>
      <c r="ENR517" s="120"/>
      <c r="ENS517" s="120"/>
      <c r="ENT517" s="120"/>
      <c r="ENU517" s="120"/>
      <c r="ENV517" s="120"/>
      <c r="ENW517" s="120"/>
      <c r="ENX517" s="120"/>
      <c r="ENY517" s="120"/>
      <c r="ENZ517" s="120"/>
      <c r="EOA517" s="120"/>
      <c r="EOB517" s="120"/>
      <c r="EOC517" s="120"/>
      <c r="EOD517" s="120"/>
      <c r="EOE517" s="120"/>
      <c r="EOF517" s="120"/>
      <c r="EOG517" s="120"/>
      <c r="EOH517" s="120"/>
      <c r="EOI517" s="120"/>
      <c r="EOJ517" s="120"/>
      <c r="EOK517" s="120"/>
      <c r="EOL517" s="120"/>
      <c r="EOM517" s="120"/>
      <c r="EON517" s="120"/>
      <c r="EOO517" s="120"/>
      <c r="EOP517" s="120"/>
      <c r="EOQ517" s="120"/>
      <c r="EOR517" s="120"/>
      <c r="EOS517" s="120"/>
      <c r="EOT517" s="120"/>
      <c r="EOU517" s="120"/>
      <c r="EOV517" s="120"/>
      <c r="EOW517" s="120"/>
      <c r="EOX517" s="120"/>
      <c r="EOY517" s="120"/>
      <c r="EOZ517" s="120"/>
      <c r="EPA517" s="120"/>
      <c r="EPB517" s="120"/>
      <c r="EPC517" s="120"/>
      <c r="EPD517" s="120"/>
      <c r="EPE517" s="120"/>
      <c r="EPF517" s="120"/>
      <c r="EPG517" s="120"/>
      <c r="EPH517" s="120"/>
      <c r="EPI517" s="120"/>
      <c r="EPJ517" s="120"/>
      <c r="EPK517" s="120"/>
      <c r="EPL517" s="120"/>
      <c r="EPM517" s="120"/>
      <c r="EPN517" s="120"/>
      <c r="EPO517" s="120"/>
      <c r="EPP517" s="120"/>
      <c r="EPQ517" s="120"/>
      <c r="EPR517" s="120"/>
      <c r="EPS517" s="120"/>
      <c r="EPT517" s="120"/>
      <c r="EPU517" s="120"/>
      <c r="EPV517" s="120"/>
      <c r="EPW517" s="120"/>
      <c r="EPX517" s="120"/>
      <c r="EPY517" s="120"/>
      <c r="EPZ517" s="120"/>
      <c r="EQA517" s="120"/>
      <c r="EQB517" s="120"/>
      <c r="EQC517" s="120"/>
      <c r="EQD517" s="120"/>
      <c r="EQE517" s="120"/>
      <c r="EQF517" s="120"/>
      <c r="EQG517" s="120"/>
      <c r="EQH517" s="120"/>
      <c r="EQI517" s="120"/>
      <c r="EQJ517" s="120"/>
      <c r="EQK517" s="120"/>
      <c r="EQL517" s="120"/>
      <c r="EQM517" s="120"/>
      <c r="EQN517" s="120"/>
      <c r="EQO517" s="120"/>
      <c r="EQP517" s="120"/>
      <c r="EQQ517" s="120"/>
      <c r="EQR517" s="120"/>
      <c r="EQS517" s="120"/>
      <c r="EQT517" s="120"/>
      <c r="EQU517" s="120"/>
      <c r="EQV517" s="120"/>
      <c r="EQW517" s="120"/>
      <c r="EQX517" s="120"/>
      <c r="EQY517" s="120"/>
      <c r="EQZ517" s="120"/>
      <c r="ERA517" s="120"/>
      <c r="ERB517" s="120"/>
      <c r="ERC517" s="120"/>
      <c r="ERD517" s="120"/>
      <c r="ERE517" s="120"/>
      <c r="ERF517" s="120"/>
      <c r="ERG517" s="120"/>
      <c r="ERH517" s="120"/>
      <c r="ERI517" s="120"/>
      <c r="ERJ517" s="120"/>
      <c r="ERK517" s="120"/>
      <c r="ERL517" s="120"/>
      <c r="ERM517" s="120"/>
      <c r="ERN517" s="120"/>
      <c r="ERO517" s="120"/>
      <c r="ERP517" s="120"/>
      <c r="ERQ517" s="120"/>
      <c r="ERR517" s="120"/>
      <c r="ERS517" s="120"/>
      <c r="ERT517" s="120"/>
      <c r="ERU517" s="120"/>
      <c r="ERV517" s="120"/>
      <c r="ERW517" s="120"/>
      <c r="ERX517" s="120"/>
      <c r="ERY517" s="120"/>
      <c r="ERZ517" s="120"/>
      <c r="ESA517" s="120"/>
      <c r="ESB517" s="120"/>
      <c r="ESC517" s="120"/>
      <c r="ESD517" s="120"/>
      <c r="ESE517" s="120"/>
      <c r="ESF517" s="120"/>
      <c r="ESG517" s="120"/>
      <c r="ESH517" s="120"/>
      <c r="ESI517" s="120"/>
      <c r="ESJ517" s="120"/>
      <c r="ESK517" s="120"/>
      <c r="ESL517" s="120"/>
      <c r="ESM517" s="120"/>
      <c r="ESN517" s="120"/>
      <c r="ESO517" s="120"/>
      <c r="ESP517" s="120"/>
      <c r="ESQ517" s="120"/>
      <c r="ESR517" s="120"/>
      <c r="ESS517" s="120"/>
      <c r="EST517" s="120"/>
      <c r="ESU517" s="120"/>
      <c r="ESV517" s="120"/>
      <c r="ESW517" s="120"/>
      <c r="ESX517" s="120"/>
      <c r="ESY517" s="120"/>
      <c r="ESZ517" s="120"/>
      <c r="ETA517" s="120"/>
      <c r="ETB517" s="120"/>
      <c r="ETC517" s="120"/>
      <c r="ETD517" s="120"/>
      <c r="ETE517" s="120"/>
      <c r="ETF517" s="120"/>
      <c r="ETG517" s="120"/>
      <c r="ETH517" s="120"/>
      <c r="ETI517" s="120"/>
      <c r="ETJ517" s="120"/>
      <c r="ETK517" s="120"/>
      <c r="ETL517" s="120"/>
      <c r="ETM517" s="120"/>
      <c r="ETN517" s="120"/>
      <c r="ETO517" s="120"/>
      <c r="ETP517" s="120"/>
      <c r="ETQ517" s="120"/>
      <c r="ETR517" s="120"/>
      <c r="ETS517" s="120"/>
      <c r="ETT517" s="120"/>
      <c r="ETU517" s="120"/>
      <c r="ETV517" s="120"/>
      <c r="ETW517" s="120"/>
      <c r="ETX517" s="120"/>
      <c r="ETY517" s="120"/>
      <c r="ETZ517" s="120"/>
      <c r="EUA517" s="120"/>
      <c r="EUB517" s="120"/>
      <c r="EUC517" s="120"/>
      <c r="EUD517" s="120"/>
      <c r="EUE517" s="120"/>
      <c r="EUF517" s="120"/>
      <c r="EUG517" s="120"/>
      <c r="EUH517" s="120"/>
      <c r="EUI517" s="120"/>
      <c r="EUJ517" s="120"/>
      <c r="EUK517" s="120"/>
      <c r="EUL517" s="120"/>
      <c r="EUM517" s="120"/>
      <c r="EUN517" s="120"/>
      <c r="EUO517" s="120"/>
      <c r="EUP517" s="120"/>
      <c r="EUQ517" s="120"/>
      <c r="EUR517" s="120"/>
      <c r="EUS517" s="120"/>
      <c r="EUT517" s="120"/>
      <c r="EUU517" s="120"/>
      <c r="EUV517" s="120"/>
      <c r="EUW517" s="120"/>
      <c r="EUX517" s="120"/>
      <c r="EUY517" s="120"/>
      <c r="EUZ517" s="120"/>
      <c r="EVA517" s="120"/>
      <c r="EVB517" s="120"/>
      <c r="EVC517" s="120"/>
      <c r="EVD517" s="120"/>
      <c r="EVE517" s="120"/>
      <c r="EVF517" s="120"/>
      <c r="EVG517" s="120"/>
      <c r="EVH517" s="120"/>
      <c r="EVI517" s="120"/>
      <c r="EVJ517" s="120"/>
      <c r="EVK517" s="120"/>
      <c r="EVL517" s="120"/>
      <c r="EVM517" s="120"/>
      <c r="EVN517" s="120"/>
      <c r="EVO517" s="120"/>
      <c r="EVP517" s="120"/>
      <c r="EVQ517" s="120"/>
      <c r="EVR517" s="120"/>
      <c r="EVS517" s="120"/>
      <c r="EVT517" s="120"/>
      <c r="EVU517" s="120"/>
      <c r="EVV517" s="120"/>
      <c r="EVW517" s="120"/>
      <c r="EVX517" s="120"/>
      <c r="EVY517" s="120"/>
      <c r="EVZ517" s="120"/>
      <c r="EWA517" s="120"/>
      <c r="EWB517" s="120"/>
      <c r="EWC517" s="120"/>
      <c r="EWD517" s="120"/>
      <c r="EWE517" s="120"/>
      <c r="EWF517" s="120"/>
      <c r="EWG517" s="120"/>
      <c r="EWH517" s="120"/>
      <c r="EWI517" s="120"/>
      <c r="EWJ517" s="120"/>
      <c r="EWK517" s="120"/>
      <c r="EWL517" s="120"/>
      <c r="EWM517" s="120"/>
      <c r="EWN517" s="120"/>
      <c r="EWO517" s="120"/>
      <c r="EWP517" s="120"/>
      <c r="EWQ517" s="120"/>
      <c r="EWR517" s="120"/>
      <c r="EWS517" s="120"/>
      <c r="EWT517" s="120"/>
      <c r="EWU517" s="120"/>
      <c r="EWV517" s="120"/>
      <c r="EWW517" s="120"/>
      <c r="EWX517" s="120"/>
      <c r="EWY517" s="120"/>
      <c r="EWZ517" s="120"/>
      <c r="EXA517" s="120"/>
      <c r="EXB517" s="120"/>
      <c r="EXC517" s="120"/>
      <c r="EXD517" s="120"/>
      <c r="EXE517" s="120"/>
      <c r="EXF517" s="120"/>
      <c r="EXG517" s="120"/>
      <c r="EXH517" s="120"/>
      <c r="EXI517" s="120"/>
      <c r="EXJ517" s="120"/>
      <c r="EXK517" s="120"/>
      <c r="EXL517" s="120"/>
      <c r="EXM517" s="120"/>
      <c r="EXN517" s="120"/>
      <c r="EXO517" s="120"/>
      <c r="EXP517" s="120"/>
      <c r="EXQ517" s="120"/>
      <c r="EXR517" s="120"/>
      <c r="EXS517" s="120"/>
      <c r="EXT517" s="120"/>
      <c r="EXU517" s="120"/>
      <c r="EXV517" s="120"/>
      <c r="EXW517" s="120"/>
      <c r="EXX517" s="120"/>
      <c r="EXY517" s="120"/>
      <c r="EXZ517" s="120"/>
      <c r="EYA517" s="120"/>
      <c r="EYB517" s="120"/>
      <c r="EYC517" s="120"/>
      <c r="EYD517" s="120"/>
      <c r="EYE517" s="120"/>
      <c r="EYF517" s="120"/>
      <c r="EYG517" s="120"/>
      <c r="EYH517" s="120"/>
      <c r="EYI517" s="120"/>
      <c r="EYJ517" s="120"/>
      <c r="EYK517" s="120"/>
      <c r="EYL517" s="120"/>
      <c r="EYM517" s="120"/>
      <c r="EYN517" s="120"/>
      <c r="EYO517" s="120"/>
      <c r="EYP517" s="120"/>
      <c r="EYQ517" s="120"/>
      <c r="EYR517" s="120"/>
      <c r="EYS517" s="120"/>
      <c r="EYT517" s="120"/>
      <c r="EYU517" s="120"/>
      <c r="EYV517" s="120"/>
      <c r="EYW517" s="120"/>
      <c r="EYX517" s="120"/>
      <c r="EYY517" s="120"/>
      <c r="EYZ517" s="120"/>
      <c r="EZA517" s="120"/>
      <c r="EZB517" s="120"/>
      <c r="EZC517" s="120"/>
      <c r="EZD517" s="120"/>
      <c r="EZE517" s="120"/>
      <c r="EZF517" s="120"/>
      <c r="EZG517" s="120"/>
      <c r="EZH517" s="120"/>
      <c r="EZI517" s="120"/>
      <c r="EZJ517" s="120"/>
      <c r="EZK517" s="120"/>
      <c r="EZL517" s="120"/>
      <c r="EZM517" s="120"/>
      <c r="EZN517" s="120"/>
      <c r="EZO517" s="120"/>
      <c r="EZP517" s="120"/>
      <c r="EZQ517" s="120"/>
      <c r="EZR517" s="120"/>
      <c r="EZS517" s="120"/>
      <c r="EZT517" s="120"/>
      <c r="EZU517" s="120"/>
      <c r="EZV517" s="120"/>
      <c r="EZW517" s="120"/>
      <c r="EZX517" s="120"/>
      <c r="EZY517" s="120"/>
      <c r="EZZ517" s="120"/>
      <c r="FAA517" s="120"/>
      <c r="FAB517" s="120"/>
      <c r="FAC517" s="120"/>
      <c r="FAD517" s="120"/>
      <c r="FAE517" s="120"/>
      <c r="FAF517" s="120"/>
      <c r="FAG517" s="120"/>
      <c r="FAH517" s="120"/>
      <c r="FAI517" s="120"/>
      <c r="FAJ517" s="120"/>
      <c r="FAK517" s="120"/>
      <c r="FAL517" s="120"/>
      <c r="FAM517" s="120"/>
      <c r="FAN517" s="120"/>
      <c r="FAO517" s="120"/>
      <c r="FAP517" s="120"/>
      <c r="FAQ517" s="120"/>
      <c r="FAR517" s="120"/>
      <c r="FAS517" s="120"/>
      <c r="FAT517" s="120"/>
      <c r="FAU517" s="120"/>
      <c r="FAV517" s="120"/>
      <c r="FAW517" s="120"/>
      <c r="FAX517" s="120"/>
      <c r="FAY517" s="120"/>
      <c r="FAZ517" s="120"/>
      <c r="FBA517" s="120"/>
      <c r="FBB517" s="120"/>
      <c r="FBC517" s="120"/>
      <c r="FBD517" s="120"/>
      <c r="FBE517" s="120"/>
      <c r="FBF517" s="120"/>
      <c r="FBG517" s="120"/>
      <c r="FBH517" s="120"/>
      <c r="FBI517" s="120"/>
      <c r="FBJ517" s="120"/>
      <c r="FBK517" s="120"/>
      <c r="FBL517" s="120"/>
      <c r="FBM517" s="120"/>
      <c r="FBN517" s="120"/>
      <c r="FBO517" s="120"/>
      <c r="FBP517" s="120"/>
      <c r="FBQ517" s="120"/>
      <c r="FBR517" s="120"/>
      <c r="FBS517" s="120"/>
      <c r="FBT517" s="120"/>
      <c r="FBU517" s="120"/>
      <c r="FBV517" s="120"/>
      <c r="FBW517" s="120"/>
      <c r="FBX517" s="120"/>
      <c r="FBY517" s="120"/>
      <c r="FBZ517" s="120"/>
      <c r="FCA517" s="120"/>
      <c r="FCB517" s="120"/>
      <c r="FCC517" s="120"/>
      <c r="FCD517" s="120"/>
      <c r="FCE517" s="120"/>
      <c r="FCF517" s="120"/>
      <c r="FCG517" s="120"/>
      <c r="FCH517" s="120"/>
      <c r="FCI517" s="120"/>
      <c r="FCJ517" s="120"/>
      <c r="FCK517" s="120"/>
      <c r="FCL517" s="120"/>
      <c r="FCM517" s="120"/>
      <c r="FCN517" s="120"/>
      <c r="FCO517" s="120"/>
      <c r="FCP517" s="120"/>
      <c r="FCQ517" s="120"/>
      <c r="FCR517" s="120"/>
      <c r="FCS517" s="120"/>
      <c r="FCT517" s="120"/>
      <c r="FCU517" s="120"/>
      <c r="FCV517" s="120"/>
      <c r="FCW517" s="120"/>
      <c r="FCX517" s="120"/>
      <c r="FCY517" s="120"/>
      <c r="FCZ517" s="120"/>
      <c r="FDA517" s="120"/>
      <c r="FDB517" s="120"/>
      <c r="FDC517" s="120"/>
      <c r="FDD517" s="120"/>
      <c r="FDE517" s="120"/>
      <c r="FDF517" s="120"/>
      <c r="FDG517" s="120"/>
      <c r="FDH517" s="120"/>
      <c r="FDI517" s="120"/>
      <c r="FDJ517" s="120"/>
      <c r="FDK517" s="120"/>
      <c r="FDL517" s="120"/>
      <c r="FDM517" s="120"/>
      <c r="FDN517" s="120"/>
      <c r="FDO517" s="120"/>
      <c r="FDP517" s="120"/>
      <c r="FDQ517" s="120"/>
      <c r="FDR517" s="120"/>
      <c r="FDS517" s="120"/>
      <c r="FDT517" s="120"/>
      <c r="FDU517" s="120"/>
      <c r="FDV517" s="120"/>
      <c r="FDW517" s="120"/>
      <c r="FDX517" s="120"/>
      <c r="FDY517" s="120"/>
      <c r="FDZ517" s="120"/>
      <c r="FEA517" s="120"/>
      <c r="FEB517" s="120"/>
      <c r="FEC517" s="120"/>
      <c r="FED517" s="120"/>
      <c r="FEE517" s="120"/>
      <c r="FEF517" s="120"/>
      <c r="FEG517" s="120"/>
      <c r="FEH517" s="120"/>
      <c r="FEI517" s="120"/>
      <c r="FEJ517" s="120"/>
      <c r="FEK517" s="120"/>
      <c r="FEL517" s="120"/>
      <c r="FEM517" s="120"/>
      <c r="FEN517" s="120"/>
      <c r="FEO517" s="120"/>
      <c r="FEP517" s="120"/>
      <c r="FEQ517" s="120"/>
      <c r="FER517" s="120"/>
      <c r="FES517" s="120"/>
      <c r="FET517" s="120"/>
      <c r="FEU517" s="120"/>
      <c r="FEV517" s="120"/>
      <c r="FEW517" s="120"/>
      <c r="FEX517" s="120"/>
      <c r="FEY517" s="120"/>
      <c r="FEZ517" s="120"/>
      <c r="FFA517" s="120"/>
      <c r="FFB517" s="120"/>
      <c r="FFC517" s="120"/>
      <c r="FFD517" s="120"/>
      <c r="FFE517" s="120"/>
      <c r="FFF517" s="120"/>
      <c r="FFG517" s="120"/>
      <c r="FFH517" s="120"/>
      <c r="FFI517" s="120"/>
      <c r="FFJ517" s="120"/>
      <c r="FFK517" s="120"/>
      <c r="FFL517" s="120"/>
      <c r="FFM517" s="120"/>
      <c r="FFN517" s="120"/>
      <c r="FFO517" s="120"/>
      <c r="FFP517" s="120"/>
      <c r="FFQ517" s="120"/>
      <c r="FFR517" s="120"/>
      <c r="FFS517" s="120"/>
      <c r="FFT517" s="120"/>
      <c r="FFU517" s="120"/>
      <c r="FFV517" s="120"/>
      <c r="FFW517" s="120"/>
      <c r="FFX517" s="120"/>
      <c r="FFY517" s="120"/>
      <c r="FFZ517" s="120"/>
      <c r="FGA517" s="120"/>
      <c r="FGB517" s="120"/>
      <c r="FGC517" s="120"/>
      <c r="FGD517" s="120"/>
      <c r="FGE517" s="120"/>
      <c r="FGF517" s="120"/>
      <c r="FGG517" s="120"/>
      <c r="FGH517" s="120"/>
      <c r="FGI517" s="120"/>
      <c r="FGJ517" s="120"/>
      <c r="FGK517" s="120"/>
      <c r="FGL517" s="120"/>
      <c r="FGM517" s="120"/>
      <c r="FGN517" s="120"/>
      <c r="FGO517" s="120"/>
      <c r="FGP517" s="120"/>
      <c r="FGQ517" s="120"/>
      <c r="FGR517" s="120"/>
      <c r="FGS517" s="120"/>
      <c r="FGT517" s="120"/>
      <c r="FGU517" s="120"/>
      <c r="FGV517" s="120"/>
      <c r="FGW517" s="120"/>
      <c r="FGX517" s="120"/>
      <c r="FGY517" s="120"/>
      <c r="FGZ517" s="120"/>
      <c r="FHA517" s="120"/>
      <c r="FHB517" s="120"/>
      <c r="FHC517" s="120"/>
      <c r="FHD517" s="120"/>
      <c r="FHE517" s="120"/>
      <c r="FHF517" s="120"/>
      <c r="FHG517" s="120"/>
      <c r="FHH517" s="120"/>
      <c r="FHI517" s="120"/>
      <c r="FHJ517" s="120"/>
      <c r="FHK517" s="120"/>
      <c r="FHL517" s="120"/>
      <c r="FHM517" s="120"/>
      <c r="FHN517" s="120"/>
      <c r="FHO517" s="120"/>
      <c r="FHP517" s="120"/>
      <c r="FHQ517" s="120"/>
      <c r="FHR517" s="120"/>
      <c r="FHS517" s="120"/>
      <c r="FHT517" s="120"/>
      <c r="FHU517" s="120"/>
      <c r="FHV517" s="120"/>
      <c r="FHW517" s="120"/>
      <c r="FHX517" s="120"/>
      <c r="FHY517" s="120"/>
      <c r="FHZ517" s="120"/>
      <c r="FIA517" s="120"/>
      <c r="FIB517" s="120"/>
      <c r="FIC517" s="120"/>
      <c r="FID517" s="120"/>
      <c r="FIE517" s="120"/>
      <c r="FIF517" s="120"/>
      <c r="FIG517" s="120"/>
      <c r="FIH517" s="120"/>
      <c r="FII517" s="120"/>
      <c r="FIJ517" s="120"/>
      <c r="FIK517" s="120"/>
      <c r="FIL517" s="120"/>
      <c r="FIM517" s="120"/>
      <c r="FIN517" s="120"/>
      <c r="FIO517" s="120"/>
      <c r="FIP517" s="120"/>
      <c r="FIQ517" s="120"/>
      <c r="FIR517" s="120"/>
      <c r="FIS517" s="120"/>
      <c r="FIT517" s="120"/>
      <c r="FIU517" s="120"/>
      <c r="FIV517" s="120"/>
      <c r="FIW517" s="120"/>
      <c r="FIX517" s="120"/>
      <c r="FIY517" s="120"/>
      <c r="FIZ517" s="120"/>
      <c r="FJA517" s="120"/>
      <c r="FJB517" s="120"/>
      <c r="FJC517" s="120"/>
      <c r="FJD517" s="120"/>
      <c r="FJE517" s="120"/>
      <c r="FJF517" s="120"/>
      <c r="FJG517" s="120"/>
      <c r="FJH517" s="120"/>
      <c r="FJI517" s="120"/>
      <c r="FJJ517" s="120"/>
      <c r="FJK517" s="120"/>
      <c r="FJL517" s="120"/>
      <c r="FJM517" s="120"/>
      <c r="FJN517" s="120"/>
      <c r="FJO517" s="120"/>
      <c r="FJP517" s="120"/>
      <c r="FJQ517" s="120"/>
      <c r="FJR517" s="120"/>
      <c r="FJS517" s="120"/>
      <c r="FJT517" s="120"/>
      <c r="FJU517" s="120"/>
      <c r="FJV517" s="120"/>
      <c r="FJW517" s="120"/>
      <c r="FJX517" s="120"/>
      <c r="FJY517" s="120"/>
      <c r="FJZ517" s="120"/>
      <c r="FKA517" s="120"/>
      <c r="FKB517" s="120"/>
      <c r="FKC517" s="120"/>
      <c r="FKD517" s="120"/>
      <c r="FKE517" s="120"/>
      <c r="FKF517" s="120"/>
      <c r="FKG517" s="120"/>
      <c r="FKH517" s="120"/>
      <c r="FKI517" s="120"/>
      <c r="FKJ517" s="120"/>
      <c r="FKK517" s="120"/>
      <c r="FKL517" s="120"/>
      <c r="FKM517" s="120"/>
      <c r="FKN517" s="120"/>
      <c r="FKO517" s="120"/>
      <c r="FKP517" s="120"/>
      <c r="FKQ517" s="120"/>
      <c r="FKR517" s="120"/>
      <c r="FKS517" s="120"/>
      <c r="FKT517" s="120"/>
      <c r="FKU517" s="120"/>
      <c r="FKV517" s="120"/>
      <c r="FKW517" s="120"/>
      <c r="FKX517" s="120"/>
      <c r="FKY517" s="120"/>
      <c r="FKZ517" s="120"/>
      <c r="FLA517" s="120"/>
      <c r="FLB517" s="120"/>
      <c r="FLC517" s="120"/>
      <c r="FLD517" s="120"/>
      <c r="FLE517" s="120"/>
      <c r="FLF517" s="120"/>
      <c r="FLG517" s="120"/>
      <c r="FLH517" s="120"/>
      <c r="FLI517" s="120"/>
      <c r="FLJ517" s="120"/>
      <c r="FLK517" s="120"/>
      <c r="FLL517" s="120"/>
      <c r="FLM517" s="120"/>
      <c r="FLN517" s="120"/>
      <c r="FLO517" s="120"/>
      <c r="FLP517" s="120"/>
      <c r="FLQ517" s="120"/>
      <c r="FLR517" s="120"/>
      <c r="FLS517" s="120"/>
      <c r="FLT517" s="120"/>
      <c r="FLU517" s="120"/>
      <c r="FLV517" s="120"/>
      <c r="FLW517" s="120"/>
      <c r="FLX517" s="120"/>
      <c r="FLY517" s="120"/>
      <c r="FLZ517" s="120"/>
      <c r="FMA517" s="120"/>
      <c r="FMB517" s="120"/>
      <c r="FMC517" s="120"/>
      <c r="FMD517" s="120"/>
      <c r="FME517" s="120"/>
      <c r="FMF517" s="120"/>
      <c r="FMG517" s="120"/>
      <c r="FMH517" s="120"/>
      <c r="FMI517" s="120"/>
      <c r="FMJ517" s="120"/>
      <c r="FMK517" s="120"/>
      <c r="FML517" s="120"/>
      <c r="FMM517" s="120"/>
      <c r="FMN517" s="120"/>
      <c r="FMO517" s="120"/>
      <c r="FMP517" s="120"/>
      <c r="FMQ517" s="120"/>
      <c r="FMR517" s="120"/>
      <c r="FMS517" s="120"/>
      <c r="FMT517" s="120"/>
      <c r="FMU517" s="120"/>
      <c r="FMV517" s="120"/>
      <c r="FMW517" s="120"/>
      <c r="FMX517" s="120"/>
      <c r="FMY517" s="120"/>
      <c r="FMZ517" s="120"/>
      <c r="FNA517" s="120"/>
      <c r="FNB517" s="120"/>
      <c r="FNC517" s="120"/>
      <c r="FND517" s="120"/>
      <c r="FNE517" s="120"/>
      <c r="FNF517" s="120"/>
      <c r="FNG517" s="120"/>
      <c r="FNH517" s="120"/>
      <c r="FNI517" s="120"/>
      <c r="FNJ517" s="120"/>
      <c r="FNK517" s="120"/>
      <c r="FNL517" s="120"/>
      <c r="FNM517" s="120"/>
      <c r="FNN517" s="120"/>
      <c r="FNO517" s="120"/>
      <c r="FNP517" s="120"/>
      <c r="FNQ517" s="120"/>
      <c r="FNR517" s="120"/>
      <c r="FNS517" s="120"/>
      <c r="FNT517" s="120"/>
      <c r="FNU517" s="120"/>
      <c r="FNV517" s="120"/>
      <c r="FNW517" s="120"/>
      <c r="FNX517" s="120"/>
      <c r="FNY517" s="120"/>
      <c r="FNZ517" s="120"/>
      <c r="FOA517" s="120"/>
      <c r="FOB517" s="120"/>
      <c r="FOC517" s="120"/>
      <c r="FOD517" s="120"/>
      <c r="FOE517" s="120"/>
      <c r="FOF517" s="120"/>
      <c r="FOG517" s="120"/>
    </row>
    <row r="518" spans="1:4453" s="80" customFormat="1" ht="24" customHeight="1" x14ac:dyDescent="0.25">
      <c r="A518" s="101">
        <v>509</v>
      </c>
      <c r="B518" s="102" t="s">
        <v>544</v>
      </c>
      <c r="C518" s="125"/>
      <c r="D518" s="125"/>
      <c r="E518" s="125"/>
      <c r="F518" s="126"/>
      <c r="G518" s="127"/>
      <c r="H518" s="127"/>
      <c r="I518" s="128"/>
      <c r="J518" s="126"/>
      <c r="K518" s="127"/>
      <c r="L518" s="127"/>
      <c r="M518" s="128"/>
      <c r="N518" s="126"/>
      <c r="O518" s="127"/>
      <c r="P518" s="127"/>
      <c r="Q518" s="128"/>
      <c r="R518" s="126"/>
      <c r="S518" s="127"/>
      <c r="T518" s="128"/>
      <c r="U518" s="130"/>
      <c r="V518" s="131">
        <f t="shared" si="108"/>
        <v>0</v>
      </c>
      <c r="W518" s="132">
        <f t="shared" si="109"/>
        <v>0</v>
      </c>
      <c r="X518" s="133">
        <f t="shared" si="110"/>
        <v>0</v>
      </c>
      <c r="Y518" s="111">
        <f t="shared" si="111"/>
        <v>0</v>
      </c>
      <c r="Z518" s="137">
        <v>2</v>
      </c>
      <c r="AA518" s="134"/>
      <c r="AB518" s="135"/>
      <c r="AC518" s="115">
        <v>2</v>
      </c>
      <c r="AD518" s="116">
        <v>30</v>
      </c>
      <c r="AE518" s="110">
        <f t="shared" si="103"/>
        <v>0.6</v>
      </c>
      <c r="AF518" s="110">
        <f t="shared" si="104"/>
        <v>0</v>
      </c>
      <c r="AG518" s="111">
        <f t="shared" si="105"/>
        <v>0.6</v>
      </c>
      <c r="AH518" s="117"/>
      <c r="AI518" s="117"/>
      <c r="AJ518" s="118">
        <f t="shared" si="107"/>
        <v>0.6</v>
      </c>
      <c r="AK518" s="119">
        <v>509</v>
      </c>
    </row>
    <row r="519" spans="1:4453" s="80" customFormat="1" ht="24" customHeight="1" x14ac:dyDescent="0.25">
      <c r="A519" s="101">
        <v>510</v>
      </c>
      <c r="B519" s="102" t="s">
        <v>545</v>
      </c>
      <c r="C519" s="125"/>
      <c r="D519" s="125"/>
      <c r="E519" s="125"/>
      <c r="F519" s="126"/>
      <c r="G519" s="127"/>
      <c r="H519" s="127"/>
      <c r="I519" s="128"/>
      <c r="J519" s="126"/>
      <c r="K519" s="127"/>
      <c r="L519" s="127"/>
      <c r="M519" s="128">
        <v>5</v>
      </c>
      <c r="N519" s="126"/>
      <c r="O519" s="127"/>
      <c r="P519" s="127"/>
      <c r="Q519" s="128"/>
      <c r="R519" s="126"/>
      <c r="S519" s="127"/>
      <c r="T519" s="128"/>
      <c r="U519" s="130"/>
      <c r="V519" s="131">
        <f t="shared" si="108"/>
        <v>5</v>
      </c>
      <c r="W519" s="132">
        <f t="shared" si="109"/>
        <v>1.5</v>
      </c>
      <c r="X519" s="133">
        <f t="shared" si="110"/>
        <v>0</v>
      </c>
      <c r="Y519" s="111">
        <f t="shared" si="111"/>
        <v>1.5</v>
      </c>
      <c r="Z519" s="137">
        <v>2</v>
      </c>
      <c r="AA519" s="134"/>
      <c r="AB519" s="135"/>
      <c r="AC519" s="115">
        <v>2</v>
      </c>
      <c r="AD519" s="116">
        <v>30</v>
      </c>
      <c r="AE519" s="110">
        <f t="shared" si="103"/>
        <v>0.6</v>
      </c>
      <c r="AF519" s="110">
        <f t="shared" si="104"/>
        <v>0</v>
      </c>
      <c r="AG519" s="111">
        <f t="shared" si="105"/>
        <v>0.6</v>
      </c>
      <c r="AH519" s="117"/>
      <c r="AI519" s="117"/>
      <c r="AJ519" s="118">
        <f t="shared" si="107"/>
        <v>2.1</v>
      </c>
      <c r="AK519" s="119">
        <v>510</v>
      </c>
    </row>
    <row r="520" spans="1:4453" s="80" customFormat="1" ht="24" customHeight="1" x14ac:dyDescent="0.25">
      <c r="A520" s="101">
        <v>511</v>
      </c>
      <c r="B520" s="102" t="s">
        <v>546</v>
      </c>
      <c r="C520" s="136"/>
      <c r="D520" s="136"/>
      <c r="E520" s="125"/>
      <c r="F520" s="126"/>
      <c r="G520" s="127"/>
      <c r="H520" s="127"/>
      <c r="I520" s="128"/>
      <c r="J520" s="126"/>
      <c r="K520" s="127"/>
      <c r="L520" s="127"/>
      <c r="M520" s="128">
        <v>5</v>
      </c>
      <c r="N520" s="126"/>
      <c r="O520" s="127"/>
      <c r="P520" s="127"/>
      <c r="Q520" s="128"/>
      <c r="R520" s="126"/>
      <c r="S520" s="127"/>
      <c r="T520" s="128"/>
      <c r="U520" s="130"/>
      <c r="V520" s="131">
        <f t="shared" si="108"/>
        <v>5</v>
      </c>
      <c r="W520" s="132">
        <f t="shared" si="109"/>
        <v>1.5</v>
      </c>
      <c r="X520" s="133">
        <f t="shared" si="110"/>
        <v>0</v>
      </c>
      <c r="Y520" s="111">
        <f t="shared" si="111"/>
        <v>1.5</v>
      </c>
      <c r="Z520" s="137">
        <v>2</v>
      </c>
      <c r="AA520" s="134"/>
      <c r="AB520" s="135"/>
      <c r="AC520" s="115">
        <v>2</v>
      </c>
      <c r="AD520" s="116">
        <v>30</v>
      </c>
      <c r="AE520" s="110">
        <f t="shared" si="103"/>
        <v>0.6</v>
      </c>
      <c r="AF520" s="110">
        <f t="shared" si="104"/>
        <v>0</v>
      </c>
      <c r="AG520" s="111">
        <f t="shared" si="105"/>
        <v>0.6</v>
      </c>
      <c r="AH520" s="117"/>
      <c r="AI520" s="117"/>
      <c r="AJ520" s="118">
        <f t="shared" si="107"/>
        <v>2.1</v>
      </c>
      <c r="AK520" s="119">
        <v>511</v>
      </c>
      <c r="FOG520" s="120"/>
    </row>
    <row r="521" spans="1:4453" s="80" customFormat="1" ht="24" customHeight="1" x14ac:dyDescent="0.25">
      <c r="A521" s="101">
        <v>512</v>
      </c>
      <c r="B521" s="102" t="s">
        <v>549</v>
      </c>
      <c r="C521" s="125"/>
      <c r="D521" s="125"/>
      <c r="E521" s="125"/>
      <c r="F521" s="126"/>
      <c r="G521" s="127"/>
      <c r="H521" s="127"/>
      <c r="I521" s="128"/>
      <c r="J521" s="126"/>
      <c r="K521" s="127"/>
      <c r="L521" s="127"/>
      <c r="M521" s="128"/>
      <c r="N521" s="126"/>
      <c r="O521" s="127"/>
      <c r="P521" s="127"/>
      <c r="Q521" s="128"/>
      <c r="R521" s="126"/>
      <c r="S521" s="127"/>
      <c r="T521" s="128"/>
      <c r="U521" s="130"/>
      <c r="V521" s="131">
        <f t="shared" si="108"/>
        <v>0</v>
      </c>
      <c r="W521" s="132">
        <f t="shared" si="109"/>
        <v>0</v>
      </c>
      <c r="X521" s="133">
        <f t="shared" si="110"/>
        <v>0</v>
      </c>
      <c r="Y521" s="111">
        <f t="shared" si="111"/>
        <v>0</v>
      </c>
      <c r="Z521" s="137">
        <v>2</v>
      </c>
      <c r="AA521" s="134"/>
      <c r="AB521" s="135"/>
      <c r="AC521" s="115">
        <v>2</v>
      </c>
      <c r="AD521" s="116">
        <v>30</v>
      </c>
      <c r="AE521" s="110">
        <f t="shared" si="103"/>
        <v>0.6</v>
      </c>
      <c r="AF521" s="110">
        <f t="shared" si="104"/>
        <v>0</v>
      </c>
      <c r="AG521" s="111">
        <f t="shared" si="105"/>
        <v>0.6</v>
      </c>
      <c r="AH521" s="117"/>
      <c r="AI521" s="117"/>
      <c r="AJ521" s="118">
        <f t="shared" si="107"/>
        <v>0.6</v>
      </c>
      <c r="AK521" s="119">
        <v>512</v>
      </c>
    </row>
    <row r="522" spans="1:4453" s="139" customFormat="1" ht="24" customHeight="1" x14ac:dyDescent="0.25">
      <c r="A522" s="101">
        <v>513</v>
      </c>
      <c r="B522" s="102" t="s">
        <v>548</v>
      </c>
      <c r="C522" s="125">
        <v>3.6</v>
      </c>
      <c r="D522" s="125">
        <v>0.72</v>
      </c>
      <c r="E522" s="125">
        <v>1</v>
      </c>
      <c r="F522" s="126"/>
      <c r="G522" s="127"/>
      <c r="H522" s="127"/>
      <c r="I522" s="128"/>
      <c r="J522" s="126"/>
      <c r="K522" s="127"/>
      <c r="L522" s="127"/>
      <c r="M522" s="128"/>
      <c r="N522" s="126"/>
      <c r="O522" s="127"/>
      <c r="P522" s="127"/>
      <c r="Q522" s="128"/>
      <c r="R522" s="126"/>
      <c r="S522" s="127"/>
      <c r="T522" s="128"/>
      <c r="U522" s="130">
        <v>2</v>
      </c>
      <c r="V522" s="131">
        <f t="shared" si="108"/>
        <v>2</v>
      </c>
      <c r="W522" s="132">
        <f t="shared" si="109"/>
        <v>0.6</v>
      </c>
      <c r="X522" s="133">
        <f t="shared" si="110"/>
        <v>0.33600000000000002</v>
      </c>
      <c r="Y522" s="111">
        <f t="shared" si="111"/>
        <v>0.93599999999999994</v>
      </c>
      <c r="Z522" s="137">
        <v>2</v>
      </c>
      <c r="AA522" s="134"/>
      <c r="AB522" s="135"/>
      <c r="AC522" s="115">
        <v>2</v>
      </c>
      <c r="AD522" s="116">
        <v>30</v>
      </c>
      <c r="AE522" s="110">
        <f t="shared" si="103"/>
        <v>0.6</v>
      </c>
      <c r="AF522" s="110">
        <f t="shared" si="104"/>
        <v>0.33600000000000002</v>
      </c>
      <c r="AG522" s="111">
        <f t="shared" si="105"/>
        <v>0.93599999999999994</v>
      </c>
      <c r="AH522" s="117">
        <v>1.55</v>
      </c>
      <c r="AI522" s="117">
        <v>0.05</v>
      </c>
      <c r="AJ522" s="118">
        <f t="shared" si="107"/>
        <v>8.6920000000000002</v>
      </c>
      <c r="AK522" s="119">
        <v>513</v>
      </c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  <c r="BN522" s="120"/>
      <c r="BO522" s="120"/>
      <c r="BP522" s="120"/>
      <c r="BQ522" s="120"/>
      <c r="BR522" s="120"/>
      <c r="BS522" s="120"/>
      <c r="BT522" s="120"/>
      <c r="BU522" s="120"/>
      <c r="BV522" s="120"/>
      <c r="BW522" s="120"/>
      <c r="BX522" s="120"/>
      <c r="BY522" s="120"/>
      <c r="BZ522" s="120"/>
      <c r="CA522" s="120"/>
      <c r="CB522" s="120"/>
      <c r="CC522" s="120"/>
      <c r="CD522" s="120"/>
      <c r="CE522" s="120"/>
      <c r="CF522" s="120"/>
      <c r="CG522" s="120"/>
      <c r="CH522" s="120"/>
      <c r="CI522" s="120"/>
      <c r="CJ522" s="120"/>
      <c r="CK522" s="120"/>
      <c r="CL522" s="120"/>
      <c r="CM522" s="120"/>
      <c r="CN522" s="120"/>
      <c r="CO522" s="120"/>
      <c r="CP522" s="120"/>
      <c r="CQ522" s="120"/>
      <c r="CR522" s="120"/>
      <c r="CS522" s="120"/>
      <c r="CT522" s="120"/>
      <c r="CU522" s="120"/>
      <c r="CV522" s="120"/>
      <c r="CW522" s="120"/>
      <c r="CX522" s="120"/>
      <c r="CY522" s="120"/>
      <c r="CZ522" s="120"/>
      <c r="DA522" s="120"/>
      <c r="DB522" s="120"/>
      <c r="DC522" s="120"/>
      <c r="DD522" s="120"/>
      <c r="DE522" s="120"/>
      <c r="DF522" s="120"/>
      <c r="DG522" s="120"/>
      <c r="DH522" s="120"/>
      <c r="DI522" s="120"/>
      <c r="DJ522" s="120"/>
      <c r="DK522" s="120"/>
      <c r="DL522" s="120"/>
      <c r="DM522" s="120"/>
      <c r="DN522" s="120"/>
      <c r="DO522" s="120"/>
      <c r="DP522" s="120"/>
      <c r="DQ522" s="120"/>
      <c r="DR522" s="120"/>
      <c r="DS522" s="120"/>
      <c r="DT522" s="120"/>
      <c r="DU522" s="120"/>
      <c r="DV522" s="120"/>
      <c r="DW522" s="120"/>
      <c r="DX522" s="120"/>
      <c r="DY522" s="120"/>
      <c r="DZ522" s="120"/>
      <c r="EA522" s="120"/>
      <c r="EB522" s="120"/>
      <c r="EC522" s="120"/>
      <c r="ED522" s="120"/>
      <c r="EE522" s="120"/>
      <c r="EF522" s="120"/>
      <c r="EG522" s="120"/>
      <c r="EH522" s="120"/>
      <c r="EI522" s="120"/>
      <c r="EJ522" s="120"/>
      <c r="EK522" s="120"/>
      <c r="EL522" s="120"/>
      <c r="EM522" s="120"/>
      <c r="EN522" s="120"/>
      <c r="EO522" s="120"/>
      <c r="EP522" s="120"/>
      <c r="EQ522" s="120"/>
      <c r="ER522" s="120"/>
      <c r="ES522" s="120"/>
      <c r="ET522" s="120"/>
      <c r="EU522" s="120"/>
      <c r="EV522" s="120"/>
      <c r="EW522" s="120"/>
      <c r="EX522" s="120"/>
      <c r="EY522" s="120"/>
      <c r="EZ522" s="120"/>
      <c r="FA522" s="120"/>
      <c r="FB522" s="120"/>
      <c r="FC522" s="120"/>
      <c r="FD522" s="120"/>
      <c r="FE522" s="120"/>
      <c r="FF522" s="120"/>
      <c r="FG522" s="120"/>
      <c r="FH522" s="120"/>
      <c r="FI522" s="120"/>
      <c r="FJ522" s="120"/>
      <c r="FK522" s="120"/>
      <c r="FL522" s="120"/>
      <c r="FM522" s="120"/>
      <c r="FN522" s="120"/>
      <c r="FO522" s="120"/>
      <c r="FP522" s="120"/>
      <c r="FQ522" s="120"/>
      <c r="FR522" s="120"/>
      <c r="FS522" s="120"/>
      <c r="FT522" s="120"/>
      <c r="FU522" s="120"/>
      <c r="FV522" s="120"/>
      <c r="FW522" s="120"/>
      <c r="FX522" s="120"/>
      <c r="FY522" s="120"/>
      <c r="FZ522" s="120"/>
      <c r="GA522" s="120"/>
      <c r="GB522" s="120"/>
      <c r="GC522" s="120"/>
      <c r="GD522" s="120"/>
      <c r="GE522" s="120"/>
      <c r="GF522" s="120"/>
      <c r="GG522" s="120"/>
      <c r="GH522" s="120"/>
      <c r="GI522" s="120"/>
      <c r="GJ522" s="120"/>
      <c r="GK522" s="120"/>
      <c r="GL522" s="120"/>
      <c r="GM522" s="120"/>
      <c r="GN522" s="120"/>
      <c r="GO522" s="120"/>
      <c r="GP522" s="120"/>
      <c r="GQ522" s="120"/>
      <c r="GR522" s="120"/>
      <c r="GS522" s="120"/>
      <c r="GT522" s="120"/>
      <c r="GU522" s="120"/>
      <c r="GV522" s="120"/>
      <c r="GW522" s="120"/>
      <c r="GX522" s="120"/>
      <c r="GY522" s="120"/>
      <c r="GZ522" s="120"/>
      <c r="HA522" s="120"/>
      <c r="HB522" s="120"/>
      <c r="HC522" s="120"/>
      <c r="HD522" s="120"/>
      <c r="HE522" s="120"/>
      <c r="HF522" s="120"/>
      <c r="HG522" s="120"/>
      <c r="HH522" s="120"/>
      <c r="HI522" s="120"/>
      <c r="HJ522" s="120"/>
      <c r="HK522" s="120"/>
      <c r="HL522" s="120"/>
      <c r="HM522" s="120"/>
      <c r="HN522" s="120"/>
      <c r="HO522" s="120"/>
      <c r="HP522" s="120"/>
      <c r="HQ522" s="120"/>
      <c r="HR522" s="120"/>
      <c r="HS522" s="120"/>
      <c r="HT522" s="120"/>
      <c r="HU522" s="120"/>
      <c r="HV522" s="120"/>
      <c r="HW522" s="120"/>
      <c r="HX522" s="120"/>
      <c r="HY522" s="120"/>
      <c r="HZ522" s="120"/>
      <c r="IA522" s="120"/>
      <c r="IB522" s="120"/>
      <c r="IC522" s="120"/>
      <c r="ID522" s="120"/>
      <c r="IE522" s="120"/>
      <c r="IF522" s="120"/>
      <c r="IG522" s="120"/>
      <c r="IH522" s="120"/>
      <c r="II522" s="120"/>
      <c r="IJ522" s="120"/>
      <c r="IK522" s="120"/>
      <c r="IL522" s="120"/>
      <c r="IM522" s="120"/>
      <c r="IN522" s="120"/>
      <c r="IO522" s="120"/>
      <c r="IP522" s="120"/>
      <c r="IQ522" s="120"/>
      <c r="IR522" s="120"/>
      <c r="IS522" s="120"/>
      <c r="IT522" s="120"/>
      <c r="IU522" s="120"/>
      <c r="IV522" s="120"/>
      <c r="IW522" s="120"/>
      <c r="IX522" s="120"/>
      <c r="IY522" s="120"/>
      <c r="IZ522" s="120"/>
      <c r="JA522" s="120"/>
      <c r="JB522" s="120"/>
      <c r="JC522" s="120"/>
      <c r="JD522" s="120"/>
      <c r="JE522" s="120"/>
      <c r="JF522" s="120"/>
      <c r="JG522" s="120"/>
      <c r="JH522" s="120"/>
      <c r="JI522" s="120"/>
      <c r="JJ522" s="120"/>
      <c r="JK522" s="120"/>
      <c r="JL522" s="120"/>
      <c r="JM522" s="120"/>
      <c r="JN522" s="120"/>
      <c r="JO522" s="120"/>
      <c r="JP522" s="120"/>
      <c r="JQ522" s="120"/>
      <c r="JR522" s="120"/>
      <c r="JS522" s="120"/>
      <c r="JT522" s="120"/>
      <c r="JU522" s="120"/>
      <c r="JV522" s="120"/>
      <c r="JW522" s="120"/>
      <c r="JX522" s="120"/>
      <c r="JY522" s="120"/>
      <c r="JZ522" s="120"/>
      <c r="KA522" s="120"/>
      <c r="KB522" s="120"/>
      <c r="KC522" s="120"/>
      <c r="KD522" s="120"/>
      <c r="KE522" s="120"/>
      <c r="KF522" s="120"/>
      <c r="KG522" s="120"/>
      <c r="KH522" s="120"/>
      <c r="KI522" s="120"/>
      <c r="KJ522" s="120"/>
      <c r="KK522" s="120"/>
      <c r="KL522" s="120"/>
      <c r="KM522" s="120"/>
      <c r="KN522" s="120"/>
      <c r="KO522" s="120"/>
      <c r="KP522" s="120"/>
      <c r="KQ522" s="120"/>
      <c r="KR522" s="120"/>
      <c r="KS522" s="120"/>
      <c r="KT522" s="120"/>
      <c r="KU522" s="120"/>
      <c r="KV522" s="120"/>
      <c r="KW522" s="120"/>
      <c r="KX522" s="120"/>
      <c r="KY522" s="120"/>
      <c r="KZ522" s="120"/>
      <c r="LA522" s="120"/>
      <c r="LB522" s="120"/>
      <c r="LC522" s="120"/>
      <c r="LD522" s="120"/>
      <c r="LE522" s="120"/>
      <c r="LF522" s="120"/>
      <c r="LG522" s="120"/>
      <c r="LH522" s="120"/>
      <c r="LI522" s="120"/>
      <c r="LJ522" s="120"/>
      <c r="LK522" s="120"/>
      <c r="LL522" s="120"/>
      <c r="LM522" s="120"/>
      <c r="LN522" s="120"/>
      <c r="LO522" s="120"/>
      <c r="LP522" s="120"/>
      <c r="LQ522" s="120"/>
      <c r="LR522" s="120"/>
      <c r="LS522" s="120"/>
      <c r="LT522" s="120"/>
      <c r="LU522" s="120"/>
      <c r="LV522" s="120"/>
      <c r="LW522" s="120"/>
      <c r="LX522" s="120"/>
      <c r="LY522" s="120"/>
      <c r="LZ522" s="120"/>
      <c r="MA522" s="120"/>
      <c r="MB522" s="120"/>
      <c r="MC522" s="120"/>
      <c r="MD522" s="120"/>
      <c r="ME522" s="120"/>
      <c r="MF522" s="120"/>
      <c r="MG522" s="120"/>
      <c r="MH522" s="120"/>
      <c r="MI522" s="120"/>
      <c r="MJ522" s="120"/>
      <c r="MK522" s="120"/>
      <c r="ML522" s="120"/>
      <c r="MM522" s="120"/>
      <c r="MN522" s="120"/>
      <c r="MO522" s="120"/>
      <c r="MP522" s="120"/>
      <c r="MQ522" s="120"/>
      <c r="MR522" s="120"/>
      <c r="MS522" s="120"/>
      <c r="MT522" s="120"/>
      <c r="MU522" s="120"/>
      <c r="MV522" s="120"/>
      <c r="MW522" s="120"/>
      <c r="MX522" s="120"/>
      <c r="MY522" s="120"/>
      <c r="MZ522" s="120"/>
      <c r="NA522" s="120"/>
      <c r="NB522" s="120"/>
      <c r="NC522" s="120"/>
      <c r="ND522" s="120"/>
      <c r="NE522" s="120"/>
      <c r="NF522" s="120"/>
      <c r="NG522" s="120"/>
      <c r="NH522" s="120"/>
      <c r="NI522" s="120"/>
      <c r="NJ522" s="120"/>
      <c r="NK522" s="120"/>
      <c r="NL522" s="120"/>
      <c r="NM522" s="120"/>
      <c r="NN522" s="120"/>
      <c r="NO522" s="120"/>
      <c r="NP522" s="120"/>
      <c r="NQ522" s="120"/>
      <c r="NR522" s="120"/>
      <c r="NS522" s="120"/>
      <c r="NT522" s="120"/>
      <c r="NU522" s="120"/>
      <c r="NV522" s="120"/>
      <c r="NW522" s="120"/>
      <c r="NX522" s="120"/>
      <c r="NY522" s="120"/>
      <c r="NZ522" s="120"/>
      <c r="OA522" s="120"/>
      <c r="OB522" s="120"/>
      <c r="OC522" s="120"/>
      <c r="OD522" s="120"/>
      <c r="OE522" s="120"/>
      <c r="OF522" s="120"/>
      <c r="OG522" s="120"/>
      <c r="OH522" s="120"/>
      <c r="OI522" s="120"/>
      <c r="OJ522" s="120"/>
      <c r="OK522" s="120"/>
      <c r="OL522" s="120"/>
      <c r="OM522" s="120"/>
      <c r="ON522" s="120"/>
      <c r="OO522" s="120"/>
      <c r="OP522" s="120"/>
      <c r="OQ522" s="120"/>
      <c r="OR522" s="120"/>
      <c r="OS522" s="120"/>
      <c r="OT522" s="120"/>
      <c r="OU522" s="120"/>
      <c r="OV522" s="120"/>
      <c r="OW522" s="120"/>
      <c r="OX522" s="120"/>
      <c r="OY522" s="120"/>
      <c r="OZ522" s="120"/>
      <c r="PA522" s="120"/>
      <c r="PB522" s="120"/>
      <c r="PC522" s="120"/>
      <c r="PD522" s="120"/>
      <c r="PE522" s="120"/>
      <c r="PF522" s="120"/>
      <c r="PG522" s="120"/>
      <c r="PH522" s="120"/>
      <c r="PI522" s="120"/>
      <c r="PJ522" s="120"/>
      <c r="PK522" s="120"/>
      <c r="PL522" s="120"/>
      <c r="PM522" s="120"/>
      <c r="PN522" s="120"/>
      <c r="PO522" s="120"/>
      <c r="PP522" s="120"/>
      <c r="PQ522" s="120"/>
      <c r="PR522" s="120"/>
      <c r="PS522" s="120"/>
      <c r="PT522" s="120"/>
      <c r="PU522" s="120"/>
      <c r="PV522" s="120"/>
      <c r="PW522" s="120"/>
      <c r="PX522" s="120"/>
      <c r="PY522" s="120"/>
      <c r="PZ522" s="120"/>
      <c r="QA522" s="120"/>
      <c r="QB522" s="120"/>
      <c r="QC522" s="120"/>
      <c r="QD522" s="120"/>
      <c r="QE522" s="120"/>
      <c r="QF522" s="120"/>
      <c r="QG522" s="120"/>
      <c r="QH522" s="120"/>
      <c r="QI522" s="120"/>
      <c r="QJ522" s="120"/>
      <c r="QK522" s="120"/>
      <c r="QL522" s="120"/>
      <c r="QM522" s="120"/>
      <c r="QN522" s="120"/>
      <c r="QO522" s="120"/>
      <c r="QP522" s="120"/>
      <c r="QQ522" s="120"/>
      <c r="QR522" s="120"/>
      <c r="QS522" s="120"/>
      <c r="QT522" s="120"/>
      <c r="QU522" s="120"/>
      <c r="QV522" s="120"/>
      <c r="QW522" s="120"/>
      <c r="QX522" s="120"/>
      <c r="QY522" s="120"/>
      <c r="QZ522" s="120"/>
      <c r="RA522" s="120"/>
      <c r="RB522" s="120"/>
      <c r="RC522" s="120"/>
      <c r="RD522" s="120"/>
      <c r="RE522" s="120"/>
      <c r="RF522" s="120"/>
      <c r="RG522" s="120"/>
      <c r="RH522" s="120"/>
      <c r="RI522" s="120"/>
      <c r="RJ522" s="120"/>
      <c r="RK522" s="120"/>
      <c r="RL522" s="120"/>
      <c r="RM522" s="120"/>
      <c r="RN522" s="120"/>
      <c r="RO522" s="120"/>
      <c r="RP522" s="120"/>
      <c r="RQ522" s="120"/>
      <c r="RR522" s="120"/>
      <c r="RS522" s="120"/>
      <c r="RT522" s="120"/>
      <c r="RU522" s="120"/>
      <c r="RV522" s="120"/>
      <c r="RW522" s="120"/>
      <c r="RX522" s="120"/>
      <c r="RY522" s="120"/>
      <c r="RZ522" s="120"/>
      <c r="SA522" s="120"/>
      <c r="SB522" s="120"/>
      <c r="SC522" s="120"/>
      <c r="SD522" s="120"/>
      <c r="SE522" s="120"/>
      <c r="SF522" s="120"/>
      <c r="SG522" s="120"/>
      <c r="SH522" s="120"/>
      <c r="SI522" s="120"/>
      <c r="SJ522" s="120"/>
      <c r="SK522" s="120"/>
      <c r="SL522" s="120"/>
      <c r="SM522" s="120"/>
      <c r="SN522" s="120"/>
      <c r="SO522" s="120"/>
      <c r="SP522" s="120"/>
      <c r="SQ522" s="120"/>
      <c r="SR522" s="120"/>
      <c r="SS522" s="120"/>
      <c r="ST522" s="120"/>
      <c r="SU522" s="120"/>
      <c r="SV522" s="120"/>
      <c r="SW522" s="120"/>
      <c r="SX522" s="120"/>
      <c r="SY522" s="120"/>
      <c r="SZ522" s="120"/>
      <c r="TA522" s="120"/>
      <c r="TB522" s="120"/>
      <c r="TC522" s="120"/>
      <c r="TD522" s="120"/>
      <c r="TE522" s="120"/>
      <c r="TF522" s="120"/>
      <c r="TG522" s="120"/>
      <c r="TH522" s="120"/>
      <c r="TI522" s="120"/>
      <c r="TJ522" s="120"/>
      <c r="TK522" s="120"/>
      <c r="TL522" s="120"/>
      <c r="TM522" s="120"/>
      <c r="TN522" s="120"/>
      <c r="TO522" s="120"/>
      <c r="TP522" s="120"/>
      <c r="TQ522" s="120"/>
      <c r="TR522" s="120"/>
      <c r="TS522" s="120"/>
      <c r="TT522" s="120"/>
      <c r="TU522" s="120"/>
      <c r="TV522" s="120"/>
      <c r="TW522" s="120"/>
      <c r="TX522" s="120"/>
      <c r="TY522" s="120"/>
      <c r="TZ522" s="120"/>
      <c r="UA522" s="120"/>
      <c r="UB522" s="120"/>
      <c r="UC522" s="120"/>
      <c r="UD522" s="120"/>
      <c r="UE522" s="120"/>
      <c r="UF522" s="120"/>
      <c r="UG522" s="120"/>
      <c r="UH522" s="120"/>
      <c r="UI522" s="120"/>
      <c r="UJ522" s="120"/>
      <c r="UK522" s="120"/>
      <c r="UL522" s="120"/>
      <c r="UM522" s="120"/>
      <c r="UN522" s="120"/>
      <c r="UO522" s="120"/>
      <c r="UP522" s="120"/>
      <c r="UQ522" s="120"/>
      <c r="UR522" s="120"/>
      <c r="US522" s="120"/>
      <c r="UT522" s="120"/>
      <c r="UU522" s="120"/>
      <c r="UV522" s="120"/>
      <c r="UW522" s="120"/>
      <c r="UX522" s="120"/>
      <c r="UY522" s="120"/>
      <c r="UZ522" s="120"/>
      <c r="VA522" s="120"/>
      <c r="VB522" s="120"/>
      <c r="VC522" s="120"/>
      <c r="VD522" s="120"/>
      <c r="VE522" s="120"/>
      <c r="VF522" s="120"/>
      <c r="VG522" s="120"/>
      <c r="VH522" s="120"/>
      <c r="VI522" s="120"/>
      <c r="VJ522" s="120"/>
      <c r="VK522" s="120"/>
      <c r="VL522" s="120"/>
      <c r="VM522" s="120"/>
      <c r="VN522" s="120"/>
      <c r="VO522" s="120"/>
      <c r="VP522" s="120"/>
      <c r="VQ522" s="120"/>
      <c r="VR522" s="120"/>
      <c r="VS522" s="120"/>
      <c r="VT522" s="120"/>
      <c r="VU522" s="120"/>
      <c r="VV522" s="120"/>
      <c r="VW522" s="120"/>
      <c r="VX522" s="120"/>
      <c r="VY522" s="120"/>
      <c r="VZ522" s="120"/>
      <c r="WA522" s="120"/>
      <c r="WB522" s="120"/>
      <c r="WC522" s="120"/>
      <c r="WD522" s="120"/>
      <c r="WE522" s="120"/>
      <c r="WF522" s="120"/>
      <c r="WG522" s="120"/>
      <c r="WH522" s="120"/>
      <c r="WI522" s="120"/>
      <c r="WJ522" s="120"/>
      <c r="WK522" s="120"/>
      <c r="WL522" s="120"/>
      <c r="WM522" s="120"/>
      <c r="WN522" s="120"/>
      <c r="WO522" s="120"/>
      <c r="WP522" s="120"/>
      <c r="WQ522" s="120"/>
      <c r="WR522" s="120"/>
      <c r="WS522" s="120"/>
      <c r="WT522" s="120"/>
      <c r="WU522" s="120"/>
      <c r="WV522" s="120"/>
      <c r="WW522" s="120"/>
      <c r="WX522" s="120"/>
      <c r="WY522" s="120"/>
      <c r="WZ522" s="120"/>
      <c r="XA522" s="120"/>
      <c r="XB522" s="120"/>
      <c r="XC522" s="120"/>
      <c r="XD522" s="120"/>
      <c r="XE522" s="120"/>
      <c r="XF522" s="120"/>
      <c r="XG522" s="120"/>
      <c r="XH522" s="120"/>
      <c r="XI522" s="120"/>
      <c r="XJ522" s="120"/>
      <c r="XK522" s="120"/>
      <c r="XL522" s="120"/>
      <c r="XM522" s="120"/>
      <c r="XN522" s="120"/>
      <c r="XO522" s="120"/>
      <c r="XP522" s="120"/>
      <c r="XQ522" s="120"/>
      <c r="XR522" s="120"/>
      <c r="XS522" s="120"/>
      <c r="XT522" s="120"/>
      <c r="XU522" s="120"/>
      <c r="XV522" s="120"/>
      <c r="XW522" s="120"/>
      <c r="XX522" s="120"/>
      <c r="XY522" s="120"/>
      <c r="XZ522" s="120"/>
      <c r="YA522" s="120"/>
      <c r="YB522" s="120"/>
      <c r="YC522" s="120"/>
      <c r="YD522" s="120"/>
      <c r="YE522" s="120"/>
      <c r="YF522" s="120"/>
      <c r="YG522" s="120"/>
      <c r="YH522" s="120"/>
      <c r="YI522" s="120"/>
      <c r="YJ522" s="120"/>
      <c r="YK522" s="120"/>
      <c r="YL522" s="120"/>
      <c r="YM522" s="120"/>
      <c r="YN522" s="120"/>
      <c r="YO522" s="120"/>
      <c r="YP522" s="120"/>
      <c r="YQ522" s="120"/>
      <c r="YR522" s="120"/>
      <c r="YS522" s="120"/>
      <c r="YT522" s="120"/>
      <c r="YU522" s="120"/>
      <c r="YV522" s="120"/>
      <c r="YW522" s="120"/>
      <c r="YX522" s="120"/>
      <c r="YY522" s="120"/>
      <c r="YZ522" s="120"/>
      <c r="ZA522" s="120"/>
      <c r="ZB522" s="120"/>
      <c r="ZC522" s="120"/>
      <c r="ZD522" s="120"/>
      <c r="ZE522" s="120"/>
      <c r="ZF522" s="120"/>
      <c r="ZG522" s="120"/>
      <c r="ZH522" s="120"/>
      <c r="ZI522" s="120"/>
      <c r="ZJ522" s="120"/>
      <c r="ZK522" s="120"/>
      <c r="ZL522" s="120"/>
      <c r="ZM522" s="120"/>
      <c r="ZN522" s="120"/>
      <c r="ZO522" s="120"/>
      <c r="ZP522" s="120"/>
      <c r="ZQ522" s="120"/>
      <c r="ZR522" s="120"/>
      <c r="ZS522" s="120"/>
      <c r="ZT522" s="120"/>
      <c r="ZU522" s="120"/>
      <c r="ZV522" s="120"/>
      <c r="ZW522" s="120"/>
      <c r="ZX522" s="120"/>
      <c r="ZY522" s="120"/>
      <c r="ZZ522" s="120"/>
      <c r="AAA522" s="120"/>
      <c r="AAB522" s="120"/>
      <c r="AAC522" s="120"/>
      <c r="AAD522" s="120"/>
      <c r="AAE522" s="120"/>
      <c r="AAF522" s="120"/>
      <c r="AAG522" s="120"/>
      <c r="AAH522" s="120"/>
      <c r="AAI522" s="120"/>
      <c r="AAJ522" s="120"/>
      <c r="AAK522" s="120"/>
      <c r="AAL522" s="120"/>
      <c r="AAM522" s="120"/>
      <c r="AAN522" s="120"/>
      <c r="AAO522" s="120"/>
      <c r="AAP522" s="120"/>
      <c r="AAQ522" s="120"/>
      <c r="AAR522" s="120"/>
      <c r="AAS522" s="120"/>
      <c r="AAT522" s="120"/>
      <c r="AAU522" s="120"/>
      <c r="AAV522" s="120"/>
      <c r="AAW522" s="120"/>
      <c r="AAX522" s="120"/>
      <c r="AAY522" s="120"/>
      <c r="AAZ522" s="120"/>
      <c r="ABA522" s="120"/>
      <c r="ABB522" s="120"/>
      <c r="ABC522" s="120"/>
      <c r="ABD522" s="120"/>
      <c r="ABE522" s="120"/>
      <c r="ABF522" s="120"/>
      <c r="ABG522" s="120"/>
      <c r="ABH522" s="120"/>
      <c r="ABI522" s="120"/>
      <c r="ABJ522" s="120"/>
      <c r="ABK522" s="120"/>
      <c r="ABL522" s="120"/>
      <c r="ABM522" s="120"/>
      <c r="ABN522" s="120"/>
      <c r="ABO522" s="120"/>
      <c r="ABP522" s="120"/>
      <c r="ABQ522" s="120"/>
      <c r="ABR522" s="120"/>
      <c r="ABS522" s="120"/>
      <c r="ABT522" s="120"/>
      <c r="ABU522" s="120"/>
      <c r="ABV522" s="120"/>
      <c r="ABW522" s="120"/>
      <c r="ABX522" s="120"/>
      <c r="ABY522" s="120"/>
      <c r="ABZ522" s="120"/>
      <c r="ACA522" s="120"/>
      <c r="ACB522" s="120"/>
      <c r="ACC522" s="120"/>
      <c r="ACD522" s="120"/>
      <c r="ACE522" s="120"/>
      <c r="ACF522" s="120"/>
      <c r="ACG522" s="120"/>
      <c r="ACH522" s="120"/>
      <c r="ACI522" s="120"/>
      <c r="ACJ522" s="120"/>
      <c r="ACK522" s="120"/>
      <c r="ACL522" s="120"/>
      <c r="ACM522" s="120"/>
      <c r="ACN522" s="120"/>
      <c r="ACO522" s="120"/>
      <c r="ACP522" s="120"/>
      <c r="ACQ522" s="120"/>
      <c r="ACR522" s="120"/>
      <c r="ACS522" s="120"/>
      <c r="ACT522" s="120"/>
      <c r="ACU522" s="120"/>
      <c r="ACV522" s="120"/>
      <c r="ACW522" s="120"/>
      <c r="ACX522" s="120"/>
      <c r="ACY522" s="120"/>
      <c r="ACZ522" s="120"/>
      <c r="ADA522" s="120"/>
      <c r="ADB522" s="120"/>
      <c r="ADC522" s="120"/>
      <c r="ADD522" s="120"/>
      <c r="ADE522" s="120"/>
      <c r="ADF522" s="120"/>
      <c r="ADG522" s="120"/>
      <c r="ADH522" s="120"/>
      <c r="ADI522" s="120"/>
      <c r="ADJ522" s="120"/>
      <c r="ADK522" s="120"/>
      <c r="ADL522" s="120"/>
      <c r="ADM522" s="120"/>
      <c r="ADN522" s="120"/>
      <c r="ADO522" s="120"/>
      <c r="ADP522" s="120"/>
      <c r="ADQ522" s="120"/>
      <c r="ADR522" s="120"/>
      <c r="ADS522" s="120"/>
      <c r="ADT522" s="120"/>
      <c r="ADU522" s="120"/>
      <c r="ADV522" s="120"/>
      <c r="ADW522" s="120"/>
      <c r="ADX522" s="120"/>
      <c r="ADY522" s="120"/>
      <c r="ADZ522" s="120"/>
      <c r="AEA522" s="120"/>
      <c r="AEB522" s="120"/>
      <c r="AEC522" s="120"/>
      <c r="AED522" s="120"/>
      <c r="AEE522" s="120"/>
      <c r="AEF522" s="120"/>
      <c r="AEG522" s="120"/>
      <c r="AEH522" s="120"/>
      <c r="AEI522" s="120"/>
      <c r="AEJ522" s="120"/>
      <c r="AEK522" s="120"/>
      <c r="AEL522" s="120"/>
      <c r="AEM522" s="120"/>
      <c r="AEN522" s="120"/>
      <c r="AEO522" s="120"/>
      <c r="AEP522" s="120"/>
      <c r="AEQ522" s="120"/>
      <c r="AER522" s="120"/>
      <c r="AES522" s="120"/>
      <c r="AET522" s="120"/>
      <c r="AEU522" s="120"/>
      <c r="AEV522" s="120"/>
      <c r="AEW522" s="120"/>
      <c r="AEX522" s="120"/>
      <c r="AEY522" s="120"/>
      <c r="AEZ522" s="120"/>
      <c r="AFA522" s="120"/>
      <c r="AFB522" s="120"/>
      <c r="AFC522" s="120"/>
      <c r="AFD522" s="120"/>
      <c r="AFE522" s="120"/>
      <c r="AFF522" s="120"/>
      <c r="AFG522" s="120"/>
      <c r="AFH522" s="120"/>
      <c r="AFI522" s="120"/>
      <c r="AFJ522" s="120"/>
      <c r="AFK522" s="120"/>
      <c r="AFL522" s="120"/>
      <c r="AFM522" s="120"/>
      <c r="AFN522" s="120"/>
      <c r="AFO522" s="120"/>
      <c r="AFP522" s="120"/>
      <c r="AFQ522" s="120"/>
      <c r="AFR522" s="120"/>
      <c r="AFS522" s="120"/>
      <c r="AFT522" s="120"/>
      <c r="AFU522" s="120"/>
      <c r="AFV522" s="120"/>
      <c r="AFW522" s="120"/>
      <c r="AFX522" s="120"/>
      <c r="AFY522" s="120"/>
      <c r="AFZ522" s="120"/>
      <c r="AGA522" s="120"/>
      <c r="AGB522" s="120"/>
      <c r="AGC522" s="120"/>
      <c r="AGD522" s="120"/>
      <c r="AGE522" s="120"/>
      <c r="AGF522" s="120"/>
      <c r="AGG522" s="120"/>
      <c r="AGH522" s="120"/>
      <c r="AGI522" s="120"/>
      <c r="AGJ522" s="120"/>
      <c r="AGK522" s="120"/>
      <c r="AGL522" s="120"/>
      <c r="AGM522" s="120"/>
      <c r="AGN522" s="120"/>
      <c r="AGO522" s="120"/>
      <c r="AGP522" s="120"/>
      <c r="AGQ522" s="120"/>
      <c r="AGR522" s="120"/>
      <c r="AGS522" s="120"/>
      <c r="AGT522" s="120"/>
      <c r="AGU522" s="120"/>
      <c r="AGV522" s="120"/>
      <c r="AGW522" s="120"/>
      <c r="AGX522" s="120"/>
      <c r="AGY522" s="120"/>
      <c r="AGZ522" s="120"/>
      <c r="AHA522" s="120"/>
      <c r="AHB522" s="120"/>
      <c r="AHC522" s="120"/>
      <c r="AHD522" s="120"/>
      <c r="AHE522" s="120"/>
      <c r="AHF522" s="120"/>
      <c r="AHG522" s="120"/>
      <c r="AHH522" s="120"/>
      <c r="AHI522" s="120"/>
      <c r="AHJ522" s="120"/>
      <c r="AHK522" s="120"/>
      <c r="AHL522" s="120"/>
      <c r="AHM522" s="120"/>
      <c r="AHN522" s="120"/>
      <c r="AHO522" s="120"/>
      <c r="AHP522" s="120"/>
      <c r="AHQ522" s="120"/>
      <c r="AHR522" s="120"/>
      <c r="AHS522" s="120"/>
      <c r="AHT522" s="120"/>
      <c r="AHU522" s="120"/>
      <c r="AHV522" s="120"/>
      <c r="AHW522" s="120"/>
      <c r="AHX522" s="120"/>
      <c r="AHY522" s="120"/>
      <c r="AHZ522" s="120"/>
      <c r="AIA522" s="120"/>
      <c r="AIB522" s="120"/>
      <c r="AIC522" s="120"/>
      <c r="AID522" s="120"/>
      <c r="AIE522" s="120"/>
      <c r="AIF522" s="120"/>
      <c r="AIG522" s="120"/>
      <c r="AIH522" s="120"/>
      <c r="AII522" s="120"/>
      <c r="AIJ522" s="120"/>
      <c r="AIK522" s="120"/>
      <c r="AIL522" s="120"/>
      <c r="AIM522" s="120"/>
      <c r="AIN522" s="120"/>
      <c r="AIO522" s="120"/>
      <c r="AIP522" s="120"/>
      <c r="AIQ522" s="120"/>
      <c r="AIR522" s="120"/>
      <c r="AIS522" s="120"/>
      <c r="AIT522" s="120"/>
      <c r="AIU522" s="120"/>
      <c r="AIV522" s="120"/>
      <c r="AIW522" s="120"/>
      <c r="AIX522" s="120"/>
      <c r="AIY522" s="120"/>
      <c r="AIZ522" s="120"/>
      <c r="AJA522" s="120"/>
      <c r="AJB522" s="120"/>
      <c r="AJC522" s="120"/>
      <c r="AJD522" s="120"/>
      <c r="AJE522" s="120"/>
      <c r="AJF522" s="120"/>
      <c r="AJG522" s="120"/>
      <c r="AJH522" s="120"/>
      <c r="AJI522" s="120"/>
      <c r="AJJ522" s="120"/>
      <c r="AJK522" s="120"/>
      <c r="AJL522" s="120"/>
      <c r="AJM522" s="120"/>
      <c r="AJN522" s="120"/>
      <c r="AJO522" s="120"/>
      <c r="AJP522" s="120"/>
      <c r="AJQ522" s="120"/>
      <c r="AJR522" s="120"/>
      <c r="AJS522" s="120"/>
      <c r="AJT522" s="120"/>
      <c r="AJU522" s="120"/>
      <c r="AJV522" s="120"/>
      <c r="AJW522" s="120"/>
      <c r="AJX522" s="120"/>
      <c r="AJY522" s="120"/>
      <c r="AJZ522" s="120"/>
      <c r="AKA522" s="120"/>
      <c r="AKB522" s="120"/>
      <c r="AKC522" s="120"/>
      <c r="AKD522" s="120"/>
      <c r="AKE522" s="120"/>
      <c r="AKF522" s="120"/>
      <c r="AKG522" s="120"/>
      <c r="AKH522" s="120"/>
      <c r="AKI522" s="120"/>
      <c r="AKJ522" s="120"/>
      <c r="AKK522" s="120"/>
      <c r="AKL522" s="120"/>
      <c r="AKM522" s="120"/>
      <c r="AKN522" s="120"/>
      <c r="AKO522" s="120"/>
      <c r="AKP522" s="120"/>
      <c r="AKQ522" s="120"/>
      <c r="AKR522" s="120"/>
      <c r="AKS522" s="120"/>
      <c r="AKT522" s="120"/>
      <c r="AKU522" s="120"/>
      <c r="AKV522" s="120"/>
      <c r="AKW522" s="120"/>
      <c r="AKX522" s="120"/>
      <c r="AKY522" s="120"/>
      <c r="AKZ522" s="120"/>
      <c r="ALA522" s="120"/>
      <c r="ALB522" s="120"/>
      <c r="ALC522" s="120"/>
      <c r="ALD522" s="120"/>
      <c r="ALE522" s="120"/>
      <c r="ALF522" s="120"/>
      <c r="ALG522" s="120"/>
      <c r="ALH522" s="120"/>
      <c r="ALI522" s="120"/>
      <c r="ALJ522" s="120"/>
      <c r="ALK522" s="120"/>
      <c r="ALL522" s="120"/>
      <c r="ALM522" s="120"/>
      <c r="ALN522" s="120"/>
      <c r="ALO522" s="120"/>
      <c r="ALP522" s="120"/>
      <c r="ALQ522" s="120"/>
      <c r="ALR522" s="120"/>
      <c r="ALS522" s="120"/>
      <c r="ALT522" s="120"/>
      <c r="ALU522" s="120"/>
      <c r="ALV522" s="120"/>
      <c r="ALW522" s="120"/>
      <c r="ALX522" s="120"/>
      <c r="ALY522" s="120"/>
      <c r="ALZ522" s="120"/>
      <c r="AMA522" s="120"/>
      <c r="AMB522" s="120"/>
      <c r="AMC522" s="120"/>
      <c r="AMD522" s="120"/>
      <c r="AME522" s="120"/>
      <c r="AMF522" s="120"/>
      <c r="AMG522" s="120"/>
      <c r="AMH522" s="120"/>
      <c r="AMI522" s="120"/>
      <c r="AMJ522" s="120"/>
      <c r="AMK522" s="120"/>
      <c r="AML522" s="120"/>
      <c r="AMM522" s="120"/>
      <c r="AMN522" s="120"/>
      <c r="AMO522" s="120"/>
      <c r="AMP522" s="120"/>
      <c r="AMQ522" s="120"/>
      <c r="AMR522" s="120"/>
      <c r="AMS522" s="120"/>
      <c r="AMT522" s="120"/>
      <c r="AMU522" s="120"/>
      <c r="AMV522" s="120"/>
      <c r="AMW522" s="120"/>
      <c r="AMX522" s="120"/>
      <c r="AMY522" s="120"/>
      <c r="AMZ522" s="120"/>
      <c r="ANA522" s="120"/>
      <c r="ANB522" s="120"/>
      <c r="ANC522" s="120"/>
      <c r="AND522" s="120"/>
      <c r="ANE522" s="120"/>
      <c r="ANF522" s="120"/>
      <c r="ANG522" s="120"/>
      <c r="ANH522" s="120"/>
      <c r="ANI522" s="120"/>
      <c r="ANJ522" s="120"/>
      <c r="ANK522" s="120"/>
      <c r="ANL522" s="120"/>
      <c r="ANM522" s="120"/>
      <c r="ANN522" s="120"/>
      <c r="ANO522" s="120"/>
      <c r="ANP522" s="120"/>
      <c r="ANQ522" s="120"/>
      <c r="ANR522" s="120"/>
      <c r="ANS522" s="120"/>
      <c r="ANT522" s="120"/>
      <c r="ANU522" s="120"/>
      <c r="ANV522" s="120"/>
      <c r="ANW522" s="120"/>
      <c r="ANX522" s="120"/>
      <c r="ANY522" s="120"/>
      <c r="ANZ522" s="120"/>
      <c r="AOA522" s="120"/>
      <c r="AOB522" s="120"/>
      <c r="AOC522" s="120"/>
      <c r="AOD522" s="120"/>
      <c r="AOE522" s="120"/>
      <c r="AOF522" s="120"/>
      <c r="AOG522" s="120"/>
      <c r="AOH522" s="120"/>
      <c r="AOI522" s="120"/>
      <c r="AOJ522" s="120"/>
      <c r="AOK522" s="120"/>
      <c r="AOL522" s="120"/>
      <c r="AOM522" s="120"/>
      <c r="AON522" s="120"/>
      <c r="AOO522" s="120"/>
      <c r="AOP522" s="120"/>
      <c r="AOQ522" s="120"/>
      <c r="AOR522" s="120"/>
      <c r="AOS522" s="120"/>
      <c r="AOT522" s="120"/>
      <c r="AOU522" s="120"/>
      <c r="AOV522" s="120"/>
      <c r="AOW522" s="120"/>
      <c r="AOX522" s="120"/>
      <c r="AOY522" s="120"/>
      <c r="AOZ522" s="120"/>
      <c r="APA522" s="120"/>
      <c r="APB522" s="120"/>
      <c r="APC522" s="120"/>
      <c r="APD522" s="120"/>
      <c r="APE522" s="120"/>
      <c r="APF522" s="120"/>
      <c r="APG522" s="120"/>
      <c r="APH522" s="120"/>
      <c r="API522" s="120"/>
      <c r="APJ522" s="120"/>
      <c r="APK522" s="120"/>
      <c r="APL522" s="120"/>
      <c r="APM522" s="120"/>
      <c r="APN522" s="120"/>
      <c r="APO522" s="120"/>
      <c r="APP522" s="120"/>
      <c r="APQ522" s="120"/>
      <c r="APR522" s="120"/>
      <c r="APS522" s="120"/>
      <c r="APT522" s="120"/>
      <c r="APU522" s="120"/>
      <c r="APV522" s="120"/>
      <c r="APW522" s="120"/>
      <c r="APX522" s="120"/>
      <c r="APY522" s="120"/>
      <c r="APZ522" s="120"/>
      <c r="AQA522" s="120"/>
      <c r="AQB522" s="120"/>
      <c r="AQC522" s="120"/>
      <c r="AQD522" s="120"/>
      <c r="AQE522" s="120"/>
      <c r="AQF522" s="120"/>
      <c r="AQG522" s="120"/>
      <c r="AQH522" s="120"/>
      <c r="AQI522" s="120"/>
      <c r="AQJ522" s="120"/>
      <c r="AQK522" s="120"/>
      <c r="AQL522" s="120"/>
      <c r="AQM522" s="120"/>
      <c r="AQN522" s="120"/>
      <c r="AQO522" s="120"/>
      <c r="AQP522" s="120"/>
      <c r="AQQ522" s="120"/>
      <c r="AQR522" s="120"/>
      <c r="AQS522" s="120"/>
      <c r="AQT522" s="120"/>
      <c r="AQU522" s="120"/>
      <c r="AQV522" s="120"/>
      <c r="AQW522" s="120"/>
      <c r="AQX522" s="120"/>
      <c r="AQY522" s="120"/>
      <c r="AQZ522" s="120"/>
      <c r="ARA522" s="120"/>
      <c r="ARB522" s="120"/>
      <c r="ARC522" s="120"/>
      <c r="ARD522" s="120"/>
      <c r="ARE522" s="120"/>
      <c r="ARF522" s="120"/>
      <c r="ARG522" s="120"/>
      <c r="ARH522" s="120"/>
      <c r="ARI522" s="120"/>
      <c r="ARJ522" s="120"/>
      <c r="ARK522" s="120"/>
      <c r="ARL522" s="120"/>
      <c r="ARM522" s="120"/>
      <c r="ARN522" s="120"/>
      <c r="ARO522" s="120"/>
      <c r="ARP522" s="120"/>
      <c r="ARQ522" s="120"/>
      <c r="ARR522" s="120"/>
      <c r="ARS522" s="120"/>
      <c r="ART522" s="120"/>
      <c r="ARU522" s="120"/>
      <c r="ARV522" s="120"/>
      <c r="ARW522" s="120"/>
      <c r="ARX522" s="120"/>
      <c r="ARY522" s="120"/>
      <c r="ARZ522" s="120"/>
      <c r="ASA522" s="120"/>
      <c r="ASB522" s="120"/>
      <c r="ASC522" s="120"/>
      <c r="ASD522" s="120"/>
      <c r="ASE522" s="120"/>
      <c r="ASF522" s="120"/>
      <c r="ASG522" s="120"/>
      <c r="ASH522" s="120"/>
      <c r="ASI522" s="120"/>
      <c r="ASJ522" s="120"/>
      <c r="ASK522" s="120"/>
      <c r="ASL522" s="120"/>
      <c r="ASM522" s="120"/>
      <c r="ASN522" s="120"/>
      <c r="ASO522" s="120"/>
      <c r="ASP522" s="120"/>
      <c r="ASQ522" s="120"/>
      <c r="ASR522" s="120"/>
      <c r="ASS522" s="120"/>
      <c r="AST522" s="120"/>
      <c r="ASU522" s="120"/>
      <c r="ASV522" s="120"/>
      <c r="ASW522" s="120"/>
      <c r="ASX522" s="120"/>
      <c r="ASY522" s="120"/>
      <c r="ASZ522" s="120"/>
      <c r="ATA522" s="120"/>
      <c r="ATB522" s="120"/>
      <c r="ATC522" s="120"/>
      <c r="ATD522" s="120"/>
      <c r="ATE522" s="120"/>
      <c r="ATF522" s="120"/>
      <c r="ATG522" s="120"/>
      <c r="ATH522" s="120"/>
      <c r="ATI522" s="120"/>
      <c r="ATJ522" s="120"/>
      <c r="ATK522" s="120"/>
      <c r="ATL522" s="120"/>
      <c r="ATM522" s="120"/>
      <c r="ATN522" s="120"/>
      <c r="ATO522" s="120"/>
      <c r="ATP522" s="120"/>
      <c r="ATQ522" s="120"/>
      <c r="ATR522" s="120"/>
      <c r="ATS522" s="120"/>
      <c r="ATT522" s="120"/>
      <c r="ATU522" s="120"/>
      <c r="ATV522" s="120"/>
      <c r="ATW522" s="120"/>
      <c r="ATX522" s="120"/>
      <c r="ATY522" s="120"/>
      <c r="ATZ522" s="120"/>
      <c r="AUA522" s="120"/>
      <c r="AUB522" s="120"/>
      <c r="AUC522" s="120"/>
      <c r="AUD522" s="120"/>
      <c r="AUE522" s="120"/>
      <c r="AUF522" s="120"/>
      <c r="AUG522" s="120"/>
      <c r="AUH522" s="120"/>
      <c r="AUI522" s="120"/>
      <c r="AUJ522" s="120"/>
      <c r="AUK522" s="120"/>
      <c r="AUL522" s="120"/>
      <c r="AUM522" s="120"/>
      <c r="AUN522" s="120"/>
      <c r="AUO522" s="120"/>
      <c r="AUP522" s="120"/>
      <c r="AUQ522" s="120"/>
      <c r="AUR522" s="120"/>
      <c r="AUS522" s="120"/>
      <c r="AUT522" s="120"/>
      <c r="AUU522" s="120"/>
      <c r="AUV522" s="120"/>
      <c r="AUW522" s="120"/>
      <c r="AUX522" s="120"/>
      <c r="AUY522" s="120"/>
      <c r="AUZ522" s="120"/>
      <c r="AVA522" s="120"/>
      <c r="AVB522" s="120"/>
      <c r="AVC522" s="120"/>
      <c r="AVD522" s="120"/>
      <c r="AVE522" s="120"/>
      <c r="AVF522" s="120"/>
      <c r="AVG522" s="120"/>
      <c r="AVH522" s="120"/>
      <c r="AVI522" s="120"/>
      <c r="AVJ522" s="120"/>
      <c r="AVK522" s="120"/>
      <c r="AVL522" s="120"/>
      <c r="AVM522" s="120"/>
      <c r="AVN522" s="120"/>
      <c r="AVO522" s="120"/>
      <c r="AVP522" s="120"/>
      <c r="AVQ522" s="120"/>
      <c r="AVR522" s="120"/>
      <c r="AVS522" s="120"/>
      <c r="AVT522" s="120"/>
      <c r="AVU522" s="120"/>
      <c r="AVV522" s="120"/>
      <c r="AVW522" s="120"/>
      <c r="AVX522" s="120"/>
      <c r="AVY522" s="120"/>
      <c r="AVZ522" s="120"/>
      <c r="AWA522" s="120"/>
      <c r="AWB522" s="120"/>
      <c r="AWC522" s="120"/>
      <c r="AWD522" s="120"/>
      <c r="AWE522" s="120"/>
      <c r="AWF522" s="120"/>
      <c r="AWG522" s="120"/>
      <c r="AWH522" s="120"/>
      <c r="AWI522" s="120"/>
      <c r="AWJ522" s="120"/>
      <c r="AWK522" s="120"/>
      <c r="AWL522" s="120"/>
      <c r="AWM522" s="120"/>
      <c r="AWN522" s="120"/>
      <c r="AWO522" s="120"/>
      <c r="AWP522" s="120"/>
      <c r="AWQ522" s="120"/>
      <c r="AWR522" s="120"/>
      <c r="AWS522" s="120"/>
      <c r="AWT522" s="120"/>
      <c r="AWU522" s="120"/>
      <c r="AWV522" s="120"/>
      <c r="AWW522" s="120"/>
      <c r="AWX522" s="120"/>
      <c r="AWY522" s="120"/>
      <c r="AWZ522" s="120"/>
      <c r="AXA522" s="120"/>
      <c r="AXB522" s="120"/>
      <c r="AXC522" s="120"/>
      <c r="AXD522" s="120"/>
      <c r="AXE522" s="120"/>
      <c r="AXF522" s="120"/>
      <c r="AXG522" s="120"/>
      <c r="AXH522" s="120"/>
      <c r="AXI522" s="120"/>
      <c r="AXJ522" s="120"/>
      <c r="AXK522" s="120"/>
      <c r="AXL522" s="120"/>
      <c r="AXM522" s="120"/>
      <c r="AXN522" s="120"/>
      <c r="AXO522" s="120"/>
      <c r="AXP522" s="120"/>
      <c r="AXQ522" s="120"/>
      <c r="AXR522" s="120"/>
      <c r="AXS522" s="120"/>
      <c r="AXT522" s="120"/>
      <c r="AXU522" s="120"/>
      <c r="AXV522" s="120"/>
      <c r="AXW522" s="120"/>
      <c r="AXX522" s="120"/>
      <c r="AXY522" s="120"/>
      <c r="AXZ522" s="120"/>
      <c r="AYA522" s="120"/>
      <c r="AYB522" s="120"/>
      <c r="AYC522" s="120"/>
      <c r="AYD522" s="120"/>
      <c r="AYE522" s="120"/>
      <c r="AYF522" s="120"/>
      <c r="AYG522" s="120"/>
      <c r="AYH522" s="120"/>
      <c r="AYI522" s="120"/>
      <c r="AYJ522" s="120"/>
      <c r="AYK522" s="120"/>
      <c r="AYL522" s="120"/>
      <c r="AYM522" s="120"/>
      <c r="AYN522" s="120"/>
      <c r="AYO522" s="120"/>
      <c r="AYP522" s="120"/>
      <c r="AYQ522" s="120"/>
      <c r="AYR522" s="120"/>
      <c r="AYS522" s="120"/>
      <c r="AYT522" s="120"/>
      <c r="AYU522" s="120"/>
      <c r="AYV522" s="120"/>
      <c r="AYW522" s="120"/>
      <c r="AYX522" s="120"/>
      <c r="AYY522" s="120"/>
      <c r="AYZ522" s="120"/>
      <c r="AZA522" s="120"/>
      <c r="AZB522" s="120"/>
      <c r="AZC522" s="120"/>
      <c r="AZD522" s="120"/>
      <c r="AZE522" s="120"/>
      <c r="AZF522" s="120"/>
      <c r="AZG522" s="120"/>
      <c r="AZH522" s="120"/>
      <c r="AZI522" s="120"/>
      <c r="AZJ522" s="120"/>
      <c r="AZK522" s="120"/>
      <c r="AZL522" s="120"/>
      <c r="AZM522" s="120"/>
      <c r="AZN522" s="120"/>
      <c r="AZO522" s="120"/>
      <c r="AZP522" s="120"/>
      <c r="AZQ522" s="120"/>
      <c r="AZR522" s="120"/>
      <c r="AZS522" s="120"/>
      <c r="AZT522" s="120"/>
      <c r="AZU522" s="120"/>
      <c r="AZV522" s="120"/>
      <c r="AZW522" s="120"/>
      <c r="AZX522" s="120"/>
      <c r="AZY522" s="120"/>
      <c r="AZZ522" s="120"/>
      <c r="BAA522" s="120"/>
      <c r="BAB522" s="120"/>
      <c r="BAC522" s="120"/>
      <c r="BAD522" s="120"/>
      <c r="BAE522" s="120"/>
      <c r="BAF522" s="120"/>
      <c r="BAG522" s="120"/>
      <c r="BAH522" s="120"/>
      <c r="BAI522" s="120"/>
      <c r="BAJ522" s="120"/>
      <c r="BAK522" s="120"/>
      <c r="BAL522" s="120"/>
      <c r="BAM522" s="120"/>
      <c r="BAN522" s="120"/>
      <c r="BAO522" s="120"/>
      <c r="BAP522" s="120"/>
      <c r="BAQ522" s="120"/>
      <c r="BAR522" s="120"/>
      <c r="BAS522" s="120"/>
      <c r="BAT522" s="120"/>
      <c r="BAU522" s="120"/>
      <c r="BAV522" s="120"/>
      <c r="BAW522" s="120"/>
      <c r="BAX522" s="120"/>
      <c r="BAY522" s="120"/>
      <c r="BAZ522" s="120"/>
      <c r="BBA522" s="120"/>
      <c r="BBB522" s="120"/>
      <c r="BBC522" s="120"/>
      <c r="BBD522" s="120"/>
      <c r="BBE522" s="120"/>
      <c r="BBF522" s="120"/>
      <c r="BBG522" s="120"/>
      <c r="BBH522" s="120"/>
      <c r="BBI522" s="120"/>
      <c r="BBJ522" s="120"/>
      <c r="BBK522" s="120"/>
      <c r="BBL522" s="120"/>
      <c r="BBM522" s="120"/>
      <c r="BBN522" s="120"/>
      <c r="BBO522" s="120"/>
      <c r="BBP522" s="120"/>
      <c r="BBQ522" s="120"/>
      <c r="BBR522" s="120"/>
      <c r="BBS522" s="120"/>
      <c r="BBT522" s="120"/>
      <c r="BBU522" s="120"/>
      <c r="BBV522" s="120"/>
      <c r="BBW522" s="120"/>
      <c r="BBX522" s="120"/>
      <c r="BBY522" s="120"/>
      <c r="BBZ522" s="120"/>
      <c r="BCA522" s="120"/>
      <c r="BCB522" s="120"/>
      <c r="BCC522" s="120"/>
      <c r="BCD522" s="120"/>
      <c r="BCE522" s="120"/>
      <c r="BCF522" s="120"/>
      <c r="BCG522" s="120"/>
      <c r="BCH522" s="120"/>
      <c r="BCI522" s="120"/>
      <c r="BCJ522" s="120"/>
      <c r="BCK522" s="120"/>
      <c r="BCL522" s="120"/>
      <c r="BCM522" s="120"/>
      <c r="BCN522" s="120"/>
      <c r="BCO522" s="120"/>
      <c r="BCP522" s="120"/>
      <c r="BCQ522" s="120"/>
      <c r="BCR522" s="120"/>
      <c r="BCS522" s="120"/>
      <c r="BCT522" s="120"/>
      <c r="BCU522" s="120"/>
      <c r="BCV522" s="120"/>
      <c r="BCW522" s="120"/>
      <c r="BCX522" s="120"/>
      <c r="BCY522" s="120"/>
      <c r="BCZ522" s="120"/>
      <c r="BDA522" s="120"/>
      <c r="BDB522" s="120"/>
      <c r="BDC522" s="120"/>
      <c r="BDD522" s="120"/>
      <c r="BDE522" s="120"/>
      <c r="BDF522" s="120"/>
      <c r="BDG522" s="120"/>
      <c r="BDH522" s="120"/>
      <c r="BDI522" s="120"/>
      <c r="BDJ522" s="120"/>
      <c r="BDK522" s="120"/>
      <c r="BDL522" s="120"/>
      <c r="BDM522" s="120"/>
      <c r="BDN522" s="120"/>
      <c r="BDO522" s="120"/>
      <c r="BDP522" s="120"/>
      <c r="BDQ522" s="120"/>
      <c r="BDR522" s="120"/>
      <c r="BDS522" s="120"/>
      <c r="BDT522" s="120"/>
      <c r="BDU522" s="120"/>
      <c r="BDV522" s="120"/>
      <c r="BDW522" s="120"/>
      <c r="BDX522" s="120"/>
      <c r="BDY522" s="120"/>
      <c r="BDZ522" s="120"/>
      <c r="BEA522" s="120"/>
      <c r="BEB522" s="120"/>
      <c r="BEC522" s="120"/>
      <c r="BED522" s="120"/>
      <c r="BEE522" s="120"/>
      <c r="BEF522" s="120"/>
      <c r="BEG522" s="120"/>
      <c r="BEH522" s="120"/>
      <c r="BEI522" s="120"/>
      <c r="BEJ522" s="120"/>
      <c r="BEK522" s="120"/>
      <c r="BEL522" s="120"/>
      <c r="BEM522" s="120"/>
      <c r="BEN522" s="120"/>
      <c r="BEO522" s="120"/>
      <c r="BEP522" s="120"/>
      <c r="BEQ522" s="120"/>
      <c r="BER522" s="120"/>
      <c r="BES522" s="120"/>
      <c r="BET522" s="120"/>
      <c r="BEU522" s="120"/>
      <c r="BEV522" s="120"/>
      <c r="BEW522" s="120"/>
      <c r="BEX522" s="120"/>
      <c r="BEY522" s="120"/>
      <c r="BEZ522" s="120"/>
      <c r="BFA522" s="120"/>
      <c r="BFB522" s="120"/>
      <c r="BFC522" s="120"/>
      <c r="BFD522" s="120"/>
      <c r="BFE522" s="120"/>
      <c r="BFF522" s="120"/>
      <c r="BFG522" s="120"/>
      <c r="BFH522" s="120"/>
      <c r="BFI522" s="120"/>
      <c r="BFJ522" s="120"/>
      <c r="BFK522" s="120"/>
      <c r="BFL522" s="120"/>
      <c r="BFM522" s="120"/>
      <c r="BFN522" s="120"/>
      <c r="BFO522" s="120"/>
      <c r="BFP522" s="120"/>
      <c r="BFQ522" s="120"/>
      <c r="BFR522" s="120"/>
      <c r="BFS522" s="120"/>
      <c r="BFT522" s="120"/>
      <c r="BFU522" s="120"/>
      <c r="BFV522" s="120"/>
      <c r="BFW522" s="120"/>
      <c r="BFX522" s="120"/>
      <c r="BFY522" s="120"/>
      <c r="BFZ522" s="120"/>
      <c r="BGA522" s="120"/>
      <c r="BGB522" s="120"/>
      <c r="BGC522" s="120"/>
      <c r="BGD522" s="120"/>
      <c r="BGE522" s="120"/>
      <c r="BGF522" s="120"/>
      <c r="BGG522" s="120"/>
      <c r="BGH522" s="120"/>
      <c r="BGI522" s="120"/>
      <c r="BGJ522" s="120"/>
      <c r="BGK522" s="120"/>
      <c r="BGL522" s="120"/>
      <c r="BGM522" s="120"/>
      <c r="BGN522" s="120"/>
      <c r="BGO522" s="120"/>
      <c r="BGP522" s="120"/>
      <c r="BGQ522" s="120"/>
      <c r="BGR522" s="120"/>
      <c r="BGS522" s="120"/>
      <c r="BGT522" s="120"/>
      <c r="BGU522" s="120"/>
      <c r="BGV522" s="120"/>
      <c r="BGW522" s="120"/>
      <c r="BGX522" s="120"/>
      <c r="BGY522" s="120"/>
      <c r="BGZ522" s="120"/>
      <c r="BHA522" s="120"/>
      <c r="BHB522" s="120"/>
      <c r="BHC522" s="120"/>
      <c r="BHD522" s="120"/>
      <c r="BHE522" s="120"/>
      <c r="BHF522" s="120"/>
      <c r="BHG522" s="120"/>
      <c r="BHH522" s="120"/>
      <c r="BHI522" s="120"/>
      <c r="BHJ522" s="120"/>
      <c r="BHK522" s="120"/>
      <c r="BHL522" s="120"/>
      <c r="BHM522" s="120"/>
      <c r="BHN522" s="120"/>
      <c r="BHO522" s="120"/>
      <c r="BHP522" s="120"/>
      <c r="BHQ522" s="120"/>
      <c r="BHR522" s="120"/>
      <c r="BHS522" s="120"/>
      <c r="BHT522" s="120"/>
      <c r="BHU522" s="120"/>
      <c r="BHV522" s="120"/>
      <c r="BHW522" s="120"/>
      <c r="BHX522" s="120"/>
      <c r="BHY522" s="120"/>
      <c r="BHZ522" s="120"/>
      <c r="BIA522" s="120"/>
      <c r="BIB522" s="120"/>
      <c r="BIC522" s="120"/>
      <c r="BID522" s="120"/>
      <c r="BIE522" s="120"/>
      <c r="BIF522" s="120"/>
      <c r="BIG522" s="120"/>
      <c r="BIH522" s="120"/>
      <c r="BII522" s="120"/>
      <c r="BIJ522" s="120"/>
      <c r="BIK522" s="120"/>
      <c r="BIL522" s="120"/>
      <c r="BIM522" s="120"/>
      <c r="BIN522" s="120"/>
      <c r="BIO522" s="120"/>
      <c r="BIP522" s="120"/>
      <c r="BIQ522" s="120"/>
      <c r="BIR522" s="120"/>
      <c r="BIS522" s="120"/>
      <c r="BIT522" s="120"/>
      <c r="BIU522" s="120"/>
      <c r="BIV522" s="120"/>
      <c r="BIW522" s="120"/>
      <c r="BIX522" s="120"/>
      <c r="BIY522" s="120"/>
      <c r="BIZ522" s="120"/>
      <c r="BJA522" s="120"/>
      <c r="BJB522" s="120"/>
      <c r="BJC522" s="120"/>
      <c r="BJD522" s="120"/>
      <c r="BJE522" s="120"/>
      <c r="BJF522" s="120"/>
      <c r="BJG522" s="120"/>
      <c r="BJH522" s="120"/>
      <c r="BJI522" s="120"/>
      <c r="BJJ522" s="120"/>
      <c r="BJK522" s="120"/>
      <c r="BJL522" s="120"/>
      <c r="BJM522" s="120"/>
      <c r="BJN522" s="120"/>
      <c r="BJO522" s="120"/>
      <c r="BJP522" s="120"/>
      <c r="BJQ522" s="120"/>
      <c r="BJR522" s="120"/>
      <c r="BJS522" s="120"/>
      <c r="BJT522" s="120"/>
      <c r="BJU522" s="120"/>
      <c r="BJV522" s="120"/>
      <c r="BJW522" s="120"/>
      <c r="BJX522" s="120"/>
      <c r="BJY522" s="120"/>
      <c r="BJZ522" s="120"/>
      <c r="BKA522" s="120"/>
      <c r="BKB522" s="120"/>
      <c r="BKC522" s="120"/>
      <c r="BKD522" s="120"/>
      <c r="BKE522" s="120"/>
      <c r="BKF522" s="120"/>
      <c r="BKG522" s="120"/>
      <c r="BKH522" s="120"/>
      <c r="BKI522" s="120"/>
      <c r="BKJ522" s="120"/>
      <c r="BKK522" s="120"/>
      <c r="BKL522" s="120"/>
      <c r="BKM522" s="120"/>
      <c r="BKN522" s="120"/>
      <c r="BKO522" s="120"/>
      <c r="BKP522" s="120"/>
      <c r="BKQ522" s="120"/>
      <c r="BKR522" s="120"/>
      <c r="BKS522" s="120"/>
      <c r="BKT522" s="120"/>
      <c r="BKU522" s="120"/>
      <c r="BKV522" s="120"/>
      <c r="BKW522" s="120"/>
      <c r="BKX522" s="120"/>
      <c r="BKY522" s="120"/>
      <c r="BKZ522" s="120"/>
      <c r="BLA522" s="120"/>
      <c r="BLB522" s="120"/>
      <c r="BLC522" s="120"/>
      <c r="BLD522" s="120"/>
      <c r="BLE522" s="120"/>
      <c r="BLF522" s="120"/>
      <c r="BLG522" s="120"/>
      <c r="BLH522" s="120"/>
      <c r="BLI522" s="120"/>
      <c r="BLJ522" s="120"/>
      <c r="BLK522" s="120"/>
      <c r="BLL522" s="120"/>
      <c r="BLM522" s="120"/>
      <c r="BLN522" s="120"/>
      <c r="BLO522" s="120"/>
      <c r="BLP522" s="120"/>
      <c r="BLQ522" s="120"/>
      <c r="BLR522" s="120"/>
      <c r="BLS522" s="120"/>
      <c r="BLT522" s="120"/>
      <c r="BLU522" s="120"/>
      <c r="BLV522" s="120"/>
      <c r="BLW522" s="120"/>
      <c r="BLX522" s="120"/>
      <c r="BLY522" s="120"/>
      <c r="BLZ522" s="120"/>
      <c r="BMA522" s="120"/>
      <c r="BMB522" s="120"/>
      <c r="BMC522" s="120"/>
      <c r="BMD522" s="120"/>
      <c r="BME522" s="120"/>
      <c r="BMF522" s="120"/>
      <c r="BMG522" s="120"/>
      <c r="BMH522" s="120"/>
      <c r="BMI522" s="120"/>
      <c r="BMJ522" s="120"/>
      <c r="BMK522" s="120"/>
      <c r="BML522" s="120"/>
      <c r="BMM522" s="120"/>
      <c r="BMN522" s="120"/>
      <c r="BMO522" s="120"/>
      <c r="BMP522" s="120"/>
      <c r="BMQ522" s="120"/>
      <c r="BMR522" s="120"/>
      <c r="BMS522" s="120"/>
      <c r="BMT522" s="120"/>
      <c r="BMU522" s="120"/>
      <c r="BMV522" s="120"/>
      <c r="BMW522" s="120"/>
      <c r="BMX522" s="120"/>
      <c r="BMY522" s="120"/>
      <c r="BMZ522" s="120"/>
      <c r="BNA522" s="120"/>
      <c r="BNB522" s="120"/>
      <c r="BNC522" s="120"/>
      <c r="BND522" s="120"/>
      <c r="BNE522" s="120"/>
      <c r="BNF522" s="120"/>
      <c r="BNG522" s="120"/>
      <c r="BNH522" s="120"/>
      <c r="BNI522" s="120"/>
      <c r="BNJ522" s="120"/>
      <c r="BNK522" s="120"/>
      <c r="BNL522" s="120"/>
      <c r="BNM522" s="120"/>
      <c r="BNN522" s="120"/>
      <c r="BNO522" s="120"/>
      <c r="BNP522" s="120"/>
      <c r="BNQ522" s="120"/>
      <c r="BNR522" s="120"/>
      <c r="BNS522" s="120"/>
      <c r="BNT522" s="120"/>
      <c r="BNU522" s="120"/>
      <c r="BNV522" s="120"/>
      <c r="BNW522" s="120"/>
      <c r="BNX522" s="120"/>
      <c r="BNY522" s="120"/>
      <c r="BNZ522" s="120"/>
      <c r="BOA522" s="120"/>
      <c r="BOB522" s="120"/>
      <c r="BOC522" s="120"/>
      <c r="BOD522" s="120"/>
      <c r="BOE522" s="120"/>
      <c r="BOF522" s="120"/>
      <c r="BOG522" s="120"/>
      <c r="BOH522" s="120"/>
      <c r="BOI522" s="120"/>
      <c r="BOJ522" s="120"/>
      <c r="BOK522" s="120"/>
      <c r="BOL522" s="120"/>
      <c r="BOM522" s="120"/>
      <c r="BON522" s="120"/>
      <c r="BOO522" s="120"/>
      <c r="BOP522" s="120"/>
      <c r="BOQ522" s="120"/>
      <c r="BOR522" s="120"/>
      <c r="BOS522" s="120"/>
      <c r="BOT522" s="120"/>
      <c r="BOU522" s="120"/>
      <c r="BOV522" s="120"/>
      <c r="BOW522" s="120"/>
      <c r="BOX522" s="120"/>
      <c r="BOY522" s="120"/>
      <c r="BOZ522" s="120"/>
      <c r="BPA522" s="120"/>
      <c r="BPB522" s="120"/>
      <c r="BPC522" s="120"/>
      <c r="BPD522" s="120"/>
      <c r="BPE522" s="120"/>
      <c r="BPF522" s="120"/>
      <c r="BPG522" s="120"/>
      <c r="BPH522" s="120"/>
      <c r="BPI522" s="120"/>
      <c r="BPJ522" s="120"/>
      <c r="BPK522" s="120"/>
      <c r="BPL522" s="120"/>
      <c r="BPM522" s="120"/>
      <c r="BPN522" s="120"/>
      <c r="BPO522" s="120"/>
      <c r="BPP522" s="120"/>
      <c r="BPQ522" s="120"/>
      <c r="BPR522" s="120"/>
      <c r="BPS522" s="120"/>
      <c r="BPT522" s="120"/>
      <c r="BPU522" s="120"/>
      <c r="BPV522" s="120"/>
      <c r="BPW522" s="120"/>
      <c r="BPX522" s="120"/>
      <c r="BPY522" s="120"/>
      <c r="BPZ522" s="120"/>
      <c r="BQA522" s="120"/>
      <c r="BQB522" s="120"/>
      <c r="BQC522" s="120"/>
      <c r="BQD522" s="120"/>
      <c r="BQE522" s="120"/>
      <c r="BQF522" s="120"/>
      <c r="BQG522" s="120"/>
      <c r="BQH522" s="120"/>
      <c r="BQI522" s="120"/>
      <c r="BQJ522" s="120"/>
      <c r="BQK522" s="120"/>
      <c r="BQL522" s="120"/>
      <c r="BQM522" s="120"/>
      <c r="BQN522" s="120"/>
      <c r="BQO522" s="120"/>
      <c r="BQP522" s="120"/>
      <c r="BQQ522" s="120"/>
      <c r="BQR522" s="120"/>
      <c r="BQS522" s="120"/>
      <c r="BQT522" s="120"/>
      <c r="BQU522" s="120"/>
      <c r="BQV522" s="120"/>
      <c r="BQW522" s="120"/>
      <c r="BQX522" s="120"/>
      <c r="BQY522" s="120"/>
      <c r="BQZ522" s="120"/>
      <c r="BRA522" s="120"/>
      <c r="BRB522" s="120"/>
      <c r="BRC522" s="120"/>
      <c r="BRD522" s="120"/>
      <c r="BRE522" s="120"/>
      <c r="BRF522" s="120"/>
      <c r="BRG522" s="120"/>
      <c r="BRH522" s="120"/>
      <c r="BRI522" s="120"/>
      <c r="BRJ522" s="120"/>
      <c r="BRK522" s="120"/>
      <c r="BRL522" s="120"/>
      <c r="BRM522" s="120"/>
      <c r="BRN522" s="120"/>
      <c r="BRO522" s="120"/>
      <c r="BRP522" s="120"/>
      <c r="BRQ522" s="120"/>
      <c r="BRR522" s="120"/>
      <c r="BRS522" s="120"/>
      <c r="BRT522" s="120"/>
      <c r="BRU522" s="120"/>
      <c r="BRV522" s="120"/>
      <c r="BRW522" s="120"/>
      <c r="BRX522" s="120"/>
      <c r="BRY522" s="120"/>
      <c r="BRZ522" s="120"/>
      <c r="BSA522" s="120"/>
      <c r="BSB522" s="120"/>
      <c r="BSC522" s="120"/>
      <c r="BSD522" s="120"/>
      <c r="BSE522" s="120"/>
      <c r="BSF522" s="120"/>
      <c r="BSG522" s="120"/>
      <c r="BSH522" s="120"/>
      <c r="BSI522" s="120"/>
      <c r="BSJ522" s="120"/>
      <c r="BSK522" s="120"/>
      <c r="BSL522" s="120"/>
      <c r="BSM522" s="120"/>
      <c r="BSN522" s="120"/>
      <c r="BSO522" s="120"/>
      <c r="BSP522" s="120"/>
      <c r="BSQ522" s="120"/>
      <c r="BSR522" s="120"/>
      <c r="BSS522" s="120"/>
      <c r="BST522" s="120"/>
      <c r="BSU522" s="120"/>
      <c r="BSV522" s="120"/>
      <c r="BSW522" s="120"/>
      <c r="BSX522" s="120"/>
      <c r="BSY522" s="120"/>
      <c r="BSZ522" s="120"/>
      <c r="BTA522" s="120"/>
      <c r="BTB522" s="120"/>
      <c r="BTC522" s="120"/>
      <c r="BTD522" s="120"/>
      <c r="BTE522" s="120"/>
      <c r="BTF522" s="120"/>
      <c r="BTG522" s="120"/>
      <c r="BTH522" s="120"/>
      <c r="BTI522" s="120"/>
      <c r="BTJ522" s="120"/>
      <c r="BTK522" s="120"/>
      <c r="BTL522" s="120"/>
      <c r="BTM522" s="120"/>
      <c r="BTN522" s="120"/>
      <c r="BTO522" s="120"/>
      <c r="BTP522" s="120"/>
      <c r="BTQ522" s="120"/>
      <c r="BTR522" s="120"/>
      <c r="BTS522" s="120"/>
      <c r="BTT522" s="120"/>
      <c r="BTU522" s="120"/>
      <c r="BTV522" s="120"/>
      <c r="BTW522" s="120"/>
      <c r="BTX522" s="120"/>
      <c r="BTY522" s="120"/>
      <c r="BTZ522" s="120"/>
      <c r="BUA522" s="120"/>
      <c r="BUB522" s="120"/>
      <c r="BUC522" s="120"/>
      <c r="BUD522" s="120"/>
      <c r="BUE522" s="120"/>
      <c r="BUF522" s="120"/>
      <c r="BUG522" s="120"/>
      <c r="BUH522" s="120"/>
      <c r="BUI522" s="120"/>
      <c r="BUJ522" s="120"/>
      <c r="BUK522" s="120"/>
      <c r="BUL522" s="120"/>
      <c r="BUM522" s="120"/>
      <c r="BUN522" s="120"/>
      <c r="BUO522" s="120"/>
      <c r="BUP522" s="120"/>
      <c r="BUQ522" s="120"/>
      <c r="BUR522" s="120"/>
      <c r="BUS522" s="120"/>
      <c r="BUT522" s="120"/>
      <c r="BUU522" s="120"/>
      <c r="BUV522" s="120"/>
      <c r="BUW522" s="120"/>
      <c r="BUX522" s="120"/>
      <c r="BUY522" s="120"/>
      <c r="BUZ522" s="120"/>
      <c r="BVA522" s="120"/>
      <c r="BVB522" s="120"/>
      <c r="BVC522" s="120"/>
      <c r="BVD522" s="120"/>
      <c r="BVE522" s="120"/>
      <c r="BVF522" s="120"/>
      <c r="BVG522" s="120"/>
      <c r="BVH522" s="120"/>
      <c r="BVI522" s="120"/>
      <c r="BVJ522" s="120"/>
      <c r="BVK522" s="120"/>
      <c r="BVL522" s="120"/>
      <c r="BVM522" s="120"/>
      <c r="BVN522" s="120"/>
      <c r="BVO522" s="120"/>
      <c r="BVP522" s="120"/>
      <c r="BVQ522" s="120"/>
      <c r="BVR522" s="120"/>
      <c r="BVS522" s="120"/>
      <c r="BVT522" s="120"/>
      <c r="BVU522" s="120"/>
      <c r="BVV522" s="120"/>
      <c r="BVW522" s="120"/>
      <c r="BVX522" s="120"/>
      <c r="BVY522" s="120"/>
      <c r="BVZ522" s="120"/>
      <c r="BWA522" s="120"/>
      <c r="BWB522" s="120"/>
      <c r="BWC522" s="120"/>
      <c r="BWD522" s="120"/>
      <c r="BWE522" s="120"/>
      <c r="BWF522" s="120"/>
      <c r="BWG522" s="120"/>
      <c r="BWH522" s="120"/>
      <c r="BWI522" s="120"/>
      <c r="BWJ522" s="120"/>
      <c r="BWK522" s="120"/>
      <c r="BWL522" s="120"/>
      <c r="BWM522" s="120"/>
      <c r="BWN522" s="120"/>
      <c r="BWO522" s="120"/>
      <c r="BWP522" s="120"/>
      <c r="BWQ522" s="120"/>
      <c r="BWR522" s="120"/>
      <c r="BWS522" s="120"/>
      <c r="BWT522" s="120"/>
      <c r="BWU522" s="120"/>
      <c r="BWV522" s="120"/>
      <c r="BWW522" s="120"/>
      <c r="BWX522" s="120"/>
      <c r="BWY522" s="120"/>
      <c r="BWZ522" s="120"/>
      <c r="BXA522" s="120"/>
      <c r="BXB522" s="120"/>
      <c r="BXC522" s="120"/>
      <c r="BXD522" s="120"/>
      <c r="BXE522" s="120"/>
      <c r="BXF522" s="120"/>
      <c r="BXG522" s="120"/>
      <c r="BXH522" s="120"/>
      <c r="BXI522" s="120"/>
      <c r="BXJ522" s="120"/>
      <c r="BXK522" s="120"/>
      <c r="BXL522" s="120"/>
      <c r="BXM522" s="120"/>
      <c r="BXN522" s="120"/>
      <c r="BXO522" s="120"/>
      <c r="BXP522" s="120"/>
      <c r="BXQ522" s="120"/>
      <c r="BXR522" s="120"/>
      <c r="BXS522" s="120"/>
      <c r="BXT522" s="120"/>
      <c r="BXU522" s="120"/>
      <c r="BXV522" s="120"/>
      <c r="BXW522" s="120"/>
      <c r="BXX522" s="120"/>
      <c r="BXY522" s="120"/>
      <c r="BXZ522" s="120"/>
      <c r="BYA522" s="120"/>
      <c r="BYB522" s="120"/>
      <c r="BYC522" s="120"/>
      <c r="BYD522" s="120"/>
      <c r="BYE522" s="120"/>
      <c r="BYF522" s="120"/>
      <c r="BYG522" s="120"/>
      <c r="BYH522" s="120"/>
      <c r="BYI522" s="120"/>
      <c r="BYJ522" s="120"/>
      <c r="BYK522" s="120"/>
      <c r="BYL522" s="120"/>
      <c r="BYM522" s="120"/>
      <c r="BYN522" s="120"/>
      <c r="BYO522" s="120"/>
      <c r="BYP522" s="120"/>
      <c r="BYQ522" s="120"/>
      <c r="BYR522" s="120"/>
      <c r="BYS522" s="120"/>
      <c r="BYT522" s="120"/>
      <c r="BYU522" s="120"/>
      <c r="BYV522" s="120"/>
      <c r="BYW522" s="120"/>
      <c r="BYX522" s="120"/>
      <c r="BYY522" s="120"/>
      <c r="BYZ522" s="120"/>
      <c r="BZA522" s="120"/>
      <c r="BZB522" s="120"/>
      <c r="BZC522" s="120"/>
      <c r="BZD522" s="120"/>
      <c r="BZE522" s="120"/>
      <c r="BZF522" s="120"/>
      <c r="BZG522" s="120"/>
      <c r="BZH522" s="120"/>
      <c r="BZI522" s="120"/>
      <c r="BZJ522" s="120"/>
      <c r="BZK522" s="120"/>
      <c r="BZL522" s="120"/>
      <c r="BZM522" s="120"/>
      <c r="BZN522" s="120"/>
      <c r="BZO522" s="120"/>
      <c r="BZP522" s="120"/>
      <c r="BZQ522" s="120"/>
      <c r="BZR522" s="120"/>
      <c r="BZS522" s="120"/>
      <c r="BZT522" s="120"/>
      <c r="BZU522" s="120"/>
      <c r="BZV522" s="120"/>
      <c r="BZW522" s="120"/>
      <c r="BZX522" s="120"/>
      <c r="BZY522" s="120"/>
      <c r="BZZ522" s="120"/>
      <c r="CAA522" s="120"/>
      <c r="CAB522" s="120"/>
      <c r="CAC522" s="120"/>
      <c r="CAD522" s="120"/>
      <c r="CAE522" s="120"/>
      <c r="CAF522" s="120"/>
      <c r="CAG522" s="120"/>
      <c r="CAH522" s="120"/>
      <c r="CAI522" s="120"/>
      <c r="CAJ522" s="120"/>
      <c r="CAK522" s="120"/>
      <c r="CAL522" s="120"/>
      <c r="CAM522" s="120"/>
      <c r="CAN522" s="120"/>
      <c r="CAO522" s="120"/>
      <c r="CAP522" s="120"/>
      <c r="CAQ522" s="120"/>
      <c r="CAR522" s="120"/>
      <c r="CAS522" s="120"/>
      <c r="CAT522" s="120"/>
      <c r="CAU522" s="120"/>
      <c r="CAV522" s="120"/>
      <c r="CAW522" s="120"/>
      <c r="CAX522" s="120"/>
      <c r="CAY522" s="120"/>
      <c r="CAZ522" s="120"/>
      <c r="CBA522" s="120"/>
      <c r="CBB522" s="120"/>
      <c r="CBC522" s="120"/>
      <c r="CBD522" s="120"/>
      <c r="CBE522" s="120"/>
      <c r="CBF522" s="120"/>
      <c r="CBG522" s="120"/>
      <c r="CBH522" s="120"/>
      <c r="CBI522" s="120"/>
      <c r="CBJ522" s="120"/>
      <c r="CBK522" s="120"/>
      <c r="CBL522" s="120"/>
      <c r="CBM522" s="120"/>
      <c r="CBN522" s="120"/>
      <c r="CBO522" s="120"/>
      <c r="CBP522" s="120"/>
      <c r="CBQ522" s="120"/>
      <c r="CBR522" s="120"/>
      <c r="CBS522" s="120"/>
      <c r="CBT522" s="120"/>
      <c r="CBU522" s="120"/>
      <c r="CBV522" s="120"/>
      <c r="CBW522" s="120"/>
      <c r="CBX522" s="120"/>
      <c r="CBY522" s="120"/>
      <c r="CBZ522" s="120"/>
      <c r="CCA522" s="120"/>
      <c r="CCB522" s="120"/>
      <c r="CCC522" s="120"/>
      <c r="CCD522" s="120"/>
      <c r="CCE522" s="120"/>
      <c r="CCF522" s="120"/>
      <c r="CCG522" s="120"/>
      <c r="CCH522" s="120"/>
      <c r="CCI522" s="120"/>
      <c r="CCJ522" s="120"/>
      <c r="CCK522" s="120"/>
      <c r="CCL522" s="120"/>
      <c r="CCM522" s="120"/>
      <c r="CCN522" s="120"/>
      <c r="CCO522" s="120"/>
      <c r="CCP522" s="120"/>
      <c r="CCQ522" s="120"/>
      <c r="CCR522" s="120"/>
      <c r="CCS522" s="120"/>
      <c r="CCT522" s="120"/>
      <c r="CCU522" s="120"/>
      <c r="CCV522" s="120"/>
      <c r="CCW522" s="120"/>
      <c r="CCX522" s="120"/>
      <c r="CCY522" s="120"/>
      <c r="CCZ522" s="120"/>
      <c r="CDA522" s="120"/>
      <c r="CDB522" s="120"/>
      <c r="CDC522" s="120"/>
      <c r="CDD522" s="120"/>
      <c r="CDE522" s="120"/>
      <c r="CDF522" s="120"/>
      <c r="CDG522" s="120"/>
      <c r="CDH522" s="120"/>
      <c r="CDI522" s="120"/>
      <c r="CDJ522" s="120"/>
      <c r="CDK522" s="120"/>
      <c r="CDL522" s="120"/>
      <c r="CDM522" s="120"/>
      <c r="CDN522" s="120"/>
      <c r="CDO522" s="120"/>
      <c r="CDP522" s="120"/>
      <c r="CDQ522" s="120"/>
      <c r="CDR522" s="120"/>
      <c r="CDS522" s="120"/>
      <c r="CDT522" s="120"/>
      <c r="CDU522" s="120"/>
      <c r="CDV522" s="120"/>
      <c r="CDW522" s="120"/>
      <c r="CDX522" s="120"/>
      <c r="CDY522" s="120"/>
      <c r="CDZ522" s="120"/>
      <c r="CEA522" s="120"/>
      <c r="CEB522" s="120"/>
      <c r="CEC522" s="120"/>
      <c r="CED522" s="120"/>
      <c r="CEE522" s="120"/>
      <c r="CEF522" s="120"/>
      <c r="CEG522" s="120"/>
      <c r="CEH522" s="120"/>
      <c r="CEI522" s="120"/>
      <c r="CEJ522" s="120"/>
      <c r="CEK522" s="120"/>
      <c r="CEL522" s="120"/>
      <c r="CEM522" s="120"/>
      <c r="CEN522" s="120"/>
      <c r="CEO522" s="120"/>
      <c r="CEP522" s="120"/>
      <c r="CEQ522" s="120"/>
      <c r="CER522" s="120"/>
      <c r="CES522" s="120"/>
      <c r="CET522" s="120"/>
      <c r="CEU522" s="120"/>
      <c r="CEV522" s="120"/>
      <c r="CEW522" s="120"/>
      <c r="CEX522" s="120"/>
      <c r="CEY522" s="120"/>
      <c r="CEZ522" s="120"/>
      <c r="CFA522" s="120"/>
      <c r="CFB522" s="120"/>
      <c r="CFC522" s="120"/>
      <c r="CFD522" s="120"/>
      <c r="CFE522" s="120"/>
      <c r="CFF522" s="120"/>
      <c r="CFG522" s="120"/>
      <c r="CFH522" s="120"/>
      <c r="CFI522" s="120"/>
      <c r="CFJ522" s="120"/>
      <c r="CFK522" s="120"/>
      <c r="CFL522" s="120"/>
      <c r="CFM522" s="120"/>
      <c r="CFN522" s="120"/>
      <c r="CFO522" s="120"/>
      <c r="CFP522" s="120"/>
      <c r="CFQ522" s="120"/>
      <c r="CFR522" s="120"/>
      <c r="CFS522" s="120"/>
      <c r="CFT522" s="120"/>
      <c r="CFU522" s="120"/>
      <c r="CFV522" s="120"/>
      <c r="CFW522" s="120"/>
      <c r="CFX522" s="120"/>
      <c r="CFY522" s="120"/>
      <c r="CFZ522" s="120"/>
      <c r="CGA522" s="120"/>
      <c r="CGB522" s="120"/>
      <c r="CGC522" s="120"/>
      <c r="CGD522" s="120"/>
      <c r="CGE522" s="120"/>
      <c r="CGF522" s="120"/>
      <c r="CGG522" s="120"/>
      <c r="CGH522" s="120"/>
      <c r="CGI522" s="120"/>
      <c r="CGJ522" s="120"/>
      <c r="CGK522" s="120"/>
      <c r="CGL522" s="120"/>
      <c r="CGM522" s="120"/>
      <c r="CGN522" s="120"/>
      <c r="CGO522" s="120"/>
      <c r="CGP522" s="120"/>
      <c r="CGQ522" s="120"/>
      <c r="CGR522" s="120"/>
      <c r="CGS522" s="120"/>
      <c r="CGT522" s="120"/>
      <c r="CGU522" s="120"/>
      <c r="CGV522" s="120"/>
      <c r="CGW522" s="120"/>
      <c r="CGX522" s="120"/>
      <c r="CGY522" s="120"/>
      <c r="CGZ522" s="120"/>
      <c r="CHA522" s="120"/>
      <c r="CHB522" s="120"/>
      <c r="CHC522" s="120"/>
      <c r="CHD522" s="120"/>
      <c r="CHE522" s="120"/>
      <c r="CHF522" s="120"/>
      <c r="CHG522" s="120"/>
      <c r="CHH522" s="120"/>
      <c r="CHI522" s="120"/>
      <c r="CHJ522" s="120"/>
      <c r="CHK522" s="120"/>
      <c r="CHL522" s="120"/>
      <c r="CHM522" s="120"/>
      <c r="CHN522" s="120"/>
      <c r="CHO522" s="120"/>
      <c r="CHP522" s="120"/>
      <c r="CHQ522" s="120"/>
      <c r="CHR522" s="120"/>
      <c r="CHS522" s="120"/>
      <c r="CHT522" s="120"/>
      <c r="CHU522" s="120"/>
      <c r="CHV522" s="120"/>
      <c r="CHW522" s="120"/>
      <c r="CHX522" s="120"/>
      <c r="CHY522" s="120"/>
      <c r="CHZ522" s="120"/>
      <c r="CIA522" s="120"/>
      <c r="CIB522" s="120"/>
      <c r="CIC522" s="120"/>
      <c r="CID522" s="120"/>
      <c r="CIE522" s="120"/>
      <c r="CIF522" s="120"/>
      <c r="CIG522" s="120"/>
      <c r="CIH522" s="120"/>
      <c r="CII522" s="120"/>
      <c r="CIJ522" s="120"/>
      <c r="CIK522" s="120"/>
      <c r="CIL522" s="120"/>
      <c r="CIM522" s="120"/>
      <c r="CIN522" s="120"/>
      <c r="CIO522" s="120"/>
      <c r="CIP522" s="120"/>
      <c r="CIQ522" s="120"/>
      <c r="CIR522" s="120"/>
      <c r="CIS522" s="120"/>
      <c r="CIT522" s="120"/>
      <c r="CIU522" s="120"/>
      <c r="CIV522" s="120"/>
      <c r="CIW522" s="120"/>
      <c r="CIX522" s="120"/>
      <c r="CIY522" s="120"/>
      <c r="CIZ522" s="120"/>
      <c r="CJA522" s="120"/>
      <c r="CJB522" s="120"/>
      <c r="CJC522" s="120"/>
      <c r="CJD522" s="120"/>
      <c r="CJE522" s="120"/>
      <c r="CJF522" s="120"/>
      <c r="CJG522" s="120"/>
      <c r="CJH522" s="120"/>
      <c r="CJI522" s="120"/>
      <c r="CJJ522" s="120"/>
      <c r="CJK522" s="120"/>
      <c r="CJL522" s="120"/>
      <c r="CJM522" s="120"/>
      <c r="CJN522" s="120"/>
      <c r="CJO522" s="120"/>
      <c r="CJP522" s="120"/>
      <c r="CJQ522" s="120"/>
      <c r="CJR522" s="120"/>
      <c r="CJS522" s="120"/>
      <c r="CJT522" s="120"/>
      <c r="CJU522" s="120"/>
      <c r="CJV522" s="120"/>
      <c r="CJW522" s="120"/>
      <c r="CJX522" s="120"/>
      <c r="CJY522" s="120"/>
      <c r="CJZ522" s="120"/>
      <c r="CKA522" s="120"/>
      <c r="CKB522" s="120"/>
      <c r="CKC522" s="120"/>
      <c r="CKD522" s="120"/>
      <c r="CKE522" s="120"/>
      <c r="CKF522" s="120"/>
      <c r="CKG522" s="120"/>
      <c r="CKH522" s="120"/>
      <c r="CKI522" s="120"/>
      <c r="CKJ522" s="120"/>
      <c r="CKK522" s="120"/>
      <c r="CKL522" s="120"/>
      <c r="CKM522" s="120"/>
      <c r="CKN522" s="120"/>
      <c r="CKO522" s="120"/>
      <c r="CKP522" s="120"/>
      <c r="CKQ522" s="120"/>
      <c r="CKR522" s="120"/>
      <c r="CKS522" s="120"/>
      <c r="CKT522" s="120"/>
      <c r="CKU522" s="120"/>
      <c r="CKV522" s="120"/>
      <c r="CKW522" s="120"/>
      <c r="CKX522" s="120"/>
      <c r="CKY522" s="120"/>
      <c r="CKZ522" s="120"/>
      <c r="CLA522" s="120"/>
      <c r="CLB522" s="120"/>
      <c r="CLC522" s="120"/>
      <c r="CLD522" s="120"/>
      <c r="CLE522" s="120"/>
      <c r="CLF522" s="120"/>
      <c r="CLG522" s="120"/>
      <c r="CLH522" s="120"/>
      <c r="CLI522" s="120"/>
      <c r="CLJ522" s="120"/>
      <c r="CLK522" s="120"/>
      <c r="CLL522" s="120"/>
      <c r="CLM522" s="120"/>
      <c r="CLN522" s="120"/>
      <c r="CLO522" s="120"/>
      <c r="CLP522" s="120"/>
      <c r="CLQ522" s="120"/>
      <c r="CLR522" s="120"/>
      <c r="CLS522" s="120"/>
      <c r="CLT522" s="120"/>
      <c r="CLU522" s="120"/>
      <c r="CLV522" s="120"/>
      <c r="CLW522" s="120"/>
      <c r="CLX522" s="120"/>
      <c r="CLY522" s="120"/>
      <c r="CLZ522" s="120"/>
      <c r="CMA522" s="120"/>
      <c r="CMB522" s="120"/>
      <c r="CMC522" s="120"/>
      <c r="CMD522" s="120"/>
      <c r="CME522" s="120"/>
      <c r="CMF522" s="120"/>
      <c r="CMG522" s="120"/>
      <c r="CMH522" s="120"/>
      <c r="CMI522" s="120"/>
      <c r="CMJ522" s="120"/>
      <c r="CMK522" s="120"/>
      <c r="CML522" s="120"/>
      <c r="CMM522" s="120"/>
      <c r="CMN522" s="120"/>
      <c r="CMO522" s="120"/>
      <c r="CMP522" s="120"/>
      <c r="CMQ522" s="120"/>
      <c r="CMR522" s="120"/>
      <c r="CMS522" s="120"/>
      <c r="CMT522" s="120"/>
      <c r="CMU522" s="120"/>
      <c r="CMV522" s="120"/>
      <c r="CMW522" s="120"/>
      <c r="CMX522" s="120"/>
      <c r="CMY522" s="120"/>
      <c r="CMZ522" s="120"/>
      <c r="CNA522" s="120"/>
      <c r="CNB522" s="120"/>
      <c r="CNC522" s="120"/>
      <c r="CND522" s="120"/>
      <c r="CNE522" s="120"/>
      <c r="CNF522" s="120"/>
      <c r="CNG522" s="120"/>
      <c r="CNH522" s="120"/>
      <c r="CNI522" s="120"/>
      <c r="CNJ522" s="120"/>
      <c r="CNK522" s="120"/>
      <c r="CNL522" s="120"/>
      <c r="CNM522" s="120"/>
      <c r="CNN522" s="120"/>
      <c r="CNO522" s="120"/>
      <c r="CNP522" s="120"/>
      <c r="CNQ522" s="120"/>
      <c r="CNR522" s="120"/>
      <c r="CNS522" s="120"/>
      <c r="CNT522" s="120"/>
      <c r="CNU522" s="120"/>
      <c r="CNV522" s="120"/>
      <c r="CNW522" s="120"/>
      <c r="CNX522" s="120"/>
      <c r="CNY522" s="120"/>
      <c r="CNZ522" s="120"/>
      <c r="COA522" s="120"/>
      <c r="COB522" s="120"/>
      <c r="COC522" s="120"/>
      <c r="COD522" s="120"/>
      <c r="COE522" s="120"/>
      <c r="COF522" s="120"/>
      <c r="COG522" s="120"/>
      <c r="COH522" s="120"/>
      <c r="COI522" s="120"/>
      <c r="COJ522" s="120"/>
      <c r="COK522" s="120"/>
      <c r="COL522" s="120"/>
      <c r="COM522" s="120"/>
      <c r="CON522" s="120"/>
      <c r="COO522" s="120"/>
      <c r="COP522" s="120"/>
      <c r="COQ522" s="120"/>
      <c r="COR522" s="120"/>
      <c r="COS522" s="120"/>
      <c r="COT522" s="120"/>
      <c r="COU522" s="120"/>
      <c r="COV522" s="120"/>
      <c r="COW522" s="120"/>
      <c r="COX522" s="120"/>
      <c r="COY522" s="120"/>
      <c r="COZ522" s="120"/>
      <c r="CPA522" s="120"/>
      <c r="CPB522" s="120"/>
      <c r="CPC522" s="120"/>
      <c r="CPD522" s="120"/>
      <c r="CPE522" s="120"/>
      <c r="CPF522" s="120"/>
      <c r="CPG522" s="120"/>
      <c r="CPH522" s="120"/>
      <c r="CPI522" s="120"/>
      <c r="CPJ522" s="120"/>
      <c r="CPK522" s="120"/>
      <c r="CPL522" s="120"/>
      <c r="CPM522" s="120"/>
      <c r="CPN522" s="120"/>
      <c r="CPO522" s="120"/>
      <c r="CPP522" s="120"/>
      <c r="CPQ522" s="120"/>
      <c r="CPR522" s="120"/>
      <c r="CPS522" s="120"/>
      <c r="CPT522" s="120"/>
      <c r="CPU522" s="120"/>
      <c r="CPV522" s="120"/>
      <c r="CPW522" s="120"/>
      <c r="CPX522" s="120"/>
      <c r="CPY522" s="120"/>
      <c r="CPZ522" s="120"/>
      <c r="CQA522" s="120"/>
      <c r="CQB522" s="120"/>
      <c r="CQC522" s="120"/>
      <c r="CQD522" s="120"/>
      <c r="CQE522" s="120"/>
      <c r="CQF522" s="120"/>
      <c r="CQG522" s="120"/>
      <c r="CQH522" s="120"/>
      <c r="CQI522" s="120"/>
      <c r="CQJ522" s="120"/>
      <c r="CQK522" s="120"/>
      <c r="CQL522" s="120"/>
      <c r="CQM522" s="120"/>
      <c r="CQN522" s="120"/>
      <c r="CQO522" s="120"/>
      <c r="CQP522" s="120"/>
      <c r="CQQ522" s="120"/>
      <c r="CQR522" s="120"/>
      <c r="CQS522" s="120"/>
      <c r="CQT522" s="120"/>
      <c r="CQU522" s="120"/>
      <c r="CQV522" s="120"/>
      <c r="CQW522" s="120"/>
      <c r="CQX522" s="120"/>
      <c r="CQY522" s="120"/>
      <c r="CQZ522" s="120"/>
      <c r="CRA522" s="120"/>
      <c r="CRB522" s="120"/>
      <c r="CRC522" s="120"/>
      <c r="CRD522" s="120"/>
      <c r="CRE522" s="120"/>
      <c r="CRF522" s="120"/>
      <c r="CRG522" s="120"/>
      <c r="CRH522" s="120"/>
      <c r="CRI522" s="120"/>
      <c r="CRJ522" s="120"/>
      <c r="CRK522" s="120"/>
      <c r="CRL522" s="120"/>
      <c r="CRM522" s="120"/>
      <c r="CRN522" s="120"/>
      <c r="CRO522" s="120"/>
      <c r="CRP522" s="120"/>
      <c r="CRQ522" s="120"/>
      <c r="CRR522" s="120"/>
      <c r="CRS522" s="120"/>
      <c r="CRT522" s="120"/>
      <c r="CRU522" s="120"/>
      <c r="CRV522" s="120"/>
      <c r="CRW522" s="120"/>
      <c r="CRX522" s="120"/>
      <c r="CRY522" s="120"/>
      <c r="CRZ522" s="120"/>
      <c r="CSA522" s="120"/>
      <c r="CSB522" s="120"/>
      <c r="CSC522" s="120"/>
      <c r="CSD522" s="120"/>
      <c r="CSE522" s="120"/>
      <c r="CSF522" s="120"/>
      <c r="CSG522" s="120"/>
      <c r="CSH522" s="120"/>
      <c r="CSI522" s="120"/>
      <c r="CSJ522" s="120"/>
      <c r="CSK522" s="120"/>
      <c r="CSL522" s="120"/>
      <c r="CSM522" s="120"/>
      <c r="CSN522" s="120"/>
      <c r="CSO522" s="120"/>
      <c r="CSP522" s="120"/>
      <c r="CSQ522" s="120"/>
      <c r="CSR522" s="120"/>
      <c r="CSS522" s="120"/>
      <c r="CST522" s="120"/>
      <c r="CSU522" s="120"/>
      <c r="CSV522" s="120"/>
      <c r="CSW522" s="120"/>
      <c r="CSX522" s="120"/>
      <c r="CSY522" s="120"/>
      <c r="CSZ522" s="120"/>
      <c r="CTA522" s="120"/>
      <c r="CTB522" s="120"/>
      <c r="CTC522" s="120"/>
      <c r="CTD522" s="120"/>
      <c r="CTE522" s="120"/>
      <c r="CTF522" s="120"/>
      <c r="CTG522" s="120"/>
      <c r="CTH522" s="120"/>
      <c r="CTI522" s="120"/>
      <c r="CTJ522" s="120"/>
      <c r="CTK522" s="120"/>
      <c r="CTL522" s="120"/>
      <c r="CTM522" s="120"/>
      <c r="CTN522" s="120"/>
      <c r="CTO522" s="120"/>
      <c r="CTP522" s="120"/>
      <c r="CTQ522" s="120"/>
      <c r="CTR522" s="120"/>
      <c r="CTS522" s="120"/>
      <c r="CTT522" s="120"/>
      <c r="CTU522" s="120"/>
      <c r="CTV522" s="120"/>
      <c r="CTW522" s="120"/>
      <c r="CTX522" s="120"/>
      <c r="CTY522" s="120"/>
      <c r="CTZ522" s="120"/>
      <c r="CUA522" s="120"/>
      <c r="CUB522" s="120"/>
      <c r="CUC522" s="120"/>
      <c r="CUD522" s="120"/>
      <c r="CUE522" s="120"/>
      <c r="CUF522" s="120"/>
      <c r="CUG522" s="120"/>
      <c r="CUH522" s="120"/>
      <c r="CUI522" s="120"/>
      <c r="CUJ522" s="120"/>
      <c r="CUK522" s="120"/>
      <c r="CUL522" s="120"/>
      <c r="CUM522" s="120"/>
      <c r="CUN522" s="120"/>
      <c r="CUO522" s="120"/>
      <c r="CUP522" s="120"/>
      <c r="CUQ522" s="120"/>
      <c r="CUR522" s="120"/>
      <c r="CUS522" s="120"/>
      <c r="CUT522" s="120"/>
      <c r="CUU522" s="120"/>
      <c r="CUV522" s="120"/>
      <c r="CUW522" s="120"/>
      <c r="CUX522" s="120"/>
      <c r="CUY522" s="120"/>
      <c r="CUZ522" s="120"/>
      <c r="CVA522" s="120"/>
      <c r="CVB522" s="120"/>
      <c r="CVC522" s="120"/>
      <c r="CVD522" s="120"/>
      <c r="CVE522" s="120"/>
      <c r="CVF522" s="120"/>
      <c r="CVG522" s="120"/>
      <c r="CVH522" s="120"/>
      <c r="CVI522" s="120"/>
      <c r="CVJ522" s="120"/>
      <c r="CVK522" s="120"/>
      <c r="CVL522" s="120"/>
      <c r="CVM522" s="120"/>
      <c r="CVN522" s="120"/>
      <c r="CVO522" s="120"/>
      <c r="CVP522" s="120"/>
      <c r="CVQ522" s="120"/>
      <c r="CVR522" s="120"/>
      <c r="CVS522" s="120"/>
      <c r="CVT522" s="120"/>
      <c r="CVU522" s="120"/>
      <c r="CVV522" s="120"/>
      <c r="CVW522" s="120"/>
      <c r="CVX522" s="120"/>
      <c r="CVY522" s="120"/>
      <c r="CVZ522" s="120"/>
      <c r="CWA522" s="120"/>
      <c r="CWB522" s="120"/>
      <c r="CWC522" s="120"/>
      <c r="CWD522" s="120"/>
      <c r="CWE522" s="120"/>
      <c r="CWF522" s="120"/>
      <c r="CWG522" s="120"/>
      <c r="CWH522" s="120"/>
      <c r="CWI522" s="120"/>
      <c r="CWJ522" s="120"/>
      <c r="CWK522" s="120"/>
      <c r="CWL522" s="120"/>
      <c r="CWM522" s="120"/>
      <c r="CWN522" s="120"/>
      <c r="CWO522" s="120"/>
      <c r="CWP522" s="120"/>
      <c r="CWQ522" s="120"/>
      <c r="CWR522" s="120"/>
      <c r="CWS522" s="120"/>
      <c r="CWT522" s="120"/>
      <c r="CWU522" s="120"/>
      <c r="CWV522" s="120"/>
      <c r="CWW522" s="120"/>
      <c r="CWX522" s="120"/>
      <c r="CWY522" s="120"/>
      <c r="CWZ522" s="120"/>
      <c r="CXA522" s="120"/>
      <c r="CXB522" s="120"/>
      <c r="CXC522" s="120"/>
      <c r="CXD522" s="120"/>
      <c r="CXE522" s="120"/>
      <c r="CXF522" s="120"/>
      <c r="CXG522" s="120"/>
      <c r="CXH522" s="120"/>
      <c r="CXI522" s="120"/>
      <c r="CXJ522" s="120"/>
      <c r="CXK522" s="120"/>
      <c r="CXL522" s="120"/>
      <c r="CXM522" s="120"/>
      <c r="CXN522" s="120"/>
      <c r="CXO522" s="120"/>
      <c r="CXP522" s="120"/>
      <c r="CXQ522" s="120"/>
      <c r="CXR522" s="120"/>
      <c r="CXS522" s="120"/>
      <c r="CXT522" s="120"/>
      <c r="CXU522" s="120"/>
      <c r="CXV522" s="120"/>
      <c r="CXW522" s="120"/>
      <c r="CXX522" s="120"/>
      <c r="CXY522" s="120"/>
      <c r="CXZ522" s="120"/>
      <c r="CYA522" s="120"/>
      <c r="CYB522" s="120"/>
      <c r="CYC522" s="120"/>
      <c r="CYD522" s="120"/>
      <c r="CYE522" s="120"/>
      <c r="CYF522" s="120"/>
      <c r="CYG522" s="120"/>
      <c r="CYH522" s="120"/>
      <c r="CYI522" s="120"/>
      <c r="CYJ522" s="120"/>
      <c r="CYK522" s="120"/>
      <c r="CYL522" s="120"/>
      <c r="CYM522" s="120"/>
      <c r="CYN522" s="120"/>
      <c r="CYO522" s="120"/>
      <c r="CYP522" s="120"/>
      <c r="CYQ522" s="120"/>
      <c r="CYR522" s="120"/>
      <c r="CYS522" s="120"/>
      <c r="CYT522" s="120"/>
      <c r="CYU522" s="120"/>
      <c r="CYV522" s="120"/>
      <c r="CYW522" s="120"/>
      <c r="CYX522" s="120"/>
      <c r="CYY522" s="120"/>
      <c r="CYZ522" s="120"/>
      <c r="CZA522" s="120"/>
      <c r="CZB522" s="120"/>
      <c r="CZC522" s="120"/>
      <c r="CZD522" s="120"/>
      <c r="CZE522" s="120"/>
      <c r="CZF522" s="120"/>
      <c r="CZG522" s="120"/>
      <c r="CZH522" s="120"/>
      <c r="CZI522" s="120"/>
      <c r="CZJ522" s="120"/>
      <c r="CZK522" s="120"/>
      <c r="CZL522" s="120"/>
      <c r="CZM522" s="120"/>
      <c r="CZN522" s="120"/>
      <c r="CZO522" s="120"/>
      <c r="CZP522" s="120"/>
      <c r="CZQ522" s="120"/>
      <c r="CZR522" s="120"/>
      <c r="CZS522" s="120"/>
      <c r="CZT522" s="120"/>
      <c r="CZU522" s="120"/>
      <c r="CZV522" s="120"/>
      <c r="CZW522" s="120"/>
      <c r="CZX522" s="120"/>
      <c r="CZY522" s="120"/>
      <c r="CZZ522" s="120"/>
      <c r="DAA522" s="120"/>
      <c r="DAB522" s="120"/>
      <c r="DAC522" s="120"/>
      <c r="DAD522" s="120"/>
      <c r="DAE522" s="120"/>
      <c r="DAF522" s="120"/>
      <c r="DAG522" s="120"/>
      <c r="DAH522" s="120"/>
      <c r="DAI522" s="120"/>
      <c r="DAJ522" s="120"/>
      <c r="DAK522" s="120"/>
      <c r="DAL522" s="120"/>
      <c r="DAM522" s="120"/>
      <c r="DAN522" s="120"/>
      <c r="DAO522" s="120"/>
      <c r="DAP522" s="120"/>
      <c r="DAQ522" s="120"/>
      <c r="DAR522" s="120"/>
      <c r="DAS522" s="120"/>
      <c r="DAT522" s="120"/>
      <c r="DAU522" s="120"/>
      <c r="DAV522" s="120"/>
      <c r="DAW522" s="120"/>
      <c r="DAX522" s="120"/>
      <c r="DAY522" s="120"/>
      <c r="DAZ522" s="120"/>
      <c r="DBA522" s="120"/>
      <c r="DBB522" s="120"/>
      <c r="DBC522" s="120"/>
      <c r="DBD522" s="120"/>
      <c r="DBE522" s="120"/>
      <c r="DBF522" s="120"/>
      <c r="DBG522" s="120"/>
      <c r="DBH522" s="120"/>
      <c r="DBI522" s="120"/>
      <c r="DBJ522" s="120"/>
      <c r="DBK522" s="120"/>
      <c r="DBL522" s="120"/>
      <c r="DBM522" s="120"/>
      <c r="DBN522" s="120"/>
      <c r="DBO522" s="120"/>
      <c r="DBP522" s="120"/>
      <c r="DBQ522" s="120"/>
      <c r="DBR522" s="120"/>
      <c r="DBS522" s="120"/>
      <c r="DBT522" s="120"/>
      <c r="DBU522" s="120"/>
      <c r="DBV522" s="120"/>
      <c r="DBW522" s="120"/>
      <c r="DBX522" s="120"/>
      <c r="DBY522" s="120"/>
      <c r="DBZ522" s="120"/>
      <c r="DCA522" s="120"/>
      <c r="DCB522" s="120"/>
      <c r="DCC522" s="120"/>
      <c r="DCD522" s="120"/>
      <c r="DCE522" s="120"/>
      <c r="DCF522" s="120"/>
      <c r="DCG522" s="120"/>
      <c r="DCH522" s="120"/>
      <c r="DCI522" s="120"/>
      <c r="DCJ522" s="120"/>
      <c r="DCK522" s="120"/>
      <c r="DCL522" s="120"/>
      <c r="DCM522" s="120"/>
      <c r="DCN522" s="120"/>
      <c r="DCO522" s="120"/>
      <c r="DCP522" s="120"/>
      <c r="DCQ522" s="120"/>
      <c r="DCR522" s="120"/>
      <c r="DCS522" s="120"/>
      <c r="DCT522" s="120"/>
      <c r="DCU522" s="120"/>
      <c r="DCV522" s="120"/>
      <c r="DCW522" s="120"/>
      <c r="DCX522" s="120"/>
      <c r="DCY522" s="120"/>
      <c r="DCZ522" s="120"/>
      <c r="DDA522" s="120"/>
      <c r="DDB522" s="120"/>
      <c r="DDC522" s="120"/>
      <c r="DDD522" s="120"/>
      <c r="DDE522" s="120"/>
      <c r="DDF522" s="120"/>
      <c r="DDG522" s="120"/>
      <c r="DDH522" s="120"/>
      <c r="DDI522" s="120"/>
      <c r="DDJ522" s="120"/>
      <c r="DDK522" s="120"/>
      <c r="DDL522" s="120"/>
      <c r="DDM522" s="120"/>
      <c r="DDN522" s="120"/>
      <c r="DDO522" s="120"/>
      <c r="DDP522" s="120"/>
      <c r="DDQ522" s="120"/>
      <c r="DDR522" s="120"/>
      <c r="DDS522" s="120"/>
      <c r="DDT522" s="120"/>
      <c r="DDU522" s="120"/>
      <c r="DDV522" s="120"/>
      <c r="DDW522" s="120"/>
      <c r="DDX522" s="120"/>
      <c r="DDY522" s="120"/>
      <c r="DDZ522" s="120"/>
      <c r="DEA522" s="120"/>
      <c r="DEB522" s="120"/>
      <c r="DEC522" s="120"/>
      <c r="DED522" s="120"/>
      <c r="DEE522" s="120"/>
      <c r="DEF522" s="120"/>
      <c r="DEG522" s="120"/>
      <c r="DEH522" s="120"/>
      <c r="DEI522" s="120"/>
      <c r="DEJ522" s="120"/>
      <c r="DEK522" s="120"/>
      <c r="DEL522" s="120"/>
      <c r="DEM522" s="120"/>
      <c r="DEN522" s="120"/>
      <c r="DEO522" s="120"/>
      <c r="DEP522" s="120"/>
      <c r="DEQ522" s="120"/>
      <c r="DER522" s="120"/>
      <c r="DES522" s="120"/>
      <c r="DET522" s="120"/>
      <c r="DEU522" s="120"/>
      <c r="DEV522" s="120"/>
      <c r="DEW522" s="120"/>
      <c r="DEX522" s="120"/>
      <c r="DEY522" s="120"/>
      <c r="DEZ522" s="120"/>
      <c r="DFA522" s="120"/>
      <c r="DFB522" s="120"/>
      <c r="DFC522" s="120"/>
      <c r="DFD522" s="120"/>
      <c r="DFE522" s="120"/>
      <c r="DFF522" s="120"/>
      <c r="DFG522" s="120"/>
      <c r="DFH522" s="120"/>
      <c r="DFI522" s="120"/>
      <c r="DFJ522" s="120"/>
      <c r="DFK522" s="120"/>
      <c r="DFL522" s="120"/>
      <c r="DFM522" s="120"/>
      <c r="DFN522" s="120"/>
      <c r="DFO522" s="120"/>
      <c r="DFP522" s="120"/>
      <c r="DFQ522" s="120"/>
      <c r="DFR522" s="120"/>
      <c r="DFS522" s="120"/>
      <c r="DFT522" s="120"/>
      <c r="DFU522" s="120"/>
      <c r="DFV522" s="120"/>
      <c r="DFW522" s="120"/>
      <c r="DFX522" s="120"/>
      <c r="DFY522" s="120"/>
      <c r="DFZ522" s="120"/>
      <c r="DGA522" s="120"/>
      <c r="DGB522" s="120"/>
      <c r="DGC522" s="120"/>
      <c r="DGD522" s="120"/>
      <c r="DGE522" s="120"/>
      <c r="DGF522" s="120"/>
      <c r="DGG522" s="120"/>
      <c r="DGH522" s="120"/>
      <c r="DGI522" s="120"/>
      <c r="DGJ522" s="120"/>
      <c r="DGK522" s="120"/>
      <c r="DGL522" s="120"/>
      <c r="DGM522" s="120"/>
      <c r="DGN522" s="120"/>
      <c r="DGO522" s="120"/>
      <c r="DGP522" s="120"/>
      <c r="DGQ522" s="120"/>
      <c r="DGR522" s="120"/>
      <c r="DGS522" s="120"/>
      <c r="DGT522" s="120"/>
      <c r="DGU522" s="120"/>
      <c r="DGV522" s="120"/>
      <c r="DGW522" s="120"/>
      <c r="DGX522" s="120"/>
      <c r="DGY522" s="120"/>
      <c r="DGZ522" s="120"/>
      <c r="DHA522" s="120"/>
      <c r="DHB522" s="120"/>
      <c r="DHC522" s="120"/>
      <c r="DHD522" s="120"/>
      <c r="DHE522" s="120"/>
      <c r="DHF522" s="120"/>
      <c r="DHG522" s="120"/>
      <c r="DHH522" s="120"/>
      <c r="DHI522" s="120"/>
      <c r="DHJ522" s="120"/>
      <c r="DHK522" s="120"/>
      <c r="DHL522" s="120"/>
      <c r="DHM522" s="120"/>
      <c r="DHN522" s="120"/>
      <c r="DHO522" s="120"/>
      <c r="DHP522" s="120"/>
      <c r="DHQ522" s="120"/>
      <c r="DHR522" s="120"/>
      <c r="DHS522" s="120"/>
      <c r="DHT522" s="120"/>
      <c r="DHU522" s="120"/>
      <c r="DHV522" s="120"/>
      <c r="DHW522" s="120"/>
      <c r="DHX522" s="120"/>
      <c r="DHY522" s="120"/>
      <c r="DHZ522" s="120"/>
      <c r="DIA522" s="120"/>
      <c r="DIB522" s="120"/>
      <c r="DIC522" s="120"/>
      <c r="DID522" s="120"/>
      <c r="DIE522" s="120"/>
      <c r="DIF522" s="120"/>
      <c r="DIG522" s="120"/>
      <c r="DIH522" s="120"/>
      <c r="DII522" s="120"/>
      <c r="DIJ522" s="120"/>
      <c r="DIK522" s="120"/>
      <c r="DIL522" s="120"/>
      <c r="DIM522" s="120"/>
      <c r="DIN522" s="120"/>
      <c r="DIO522" s="120"/>
      <c r="DIP522" s="120"/>
      <c r="DIQ522" s="120"/>
      <c r="DIR522" s="120"/>
      <c r="DIS522" s="120"/>
      <c r="DIT522" s="120"/>
      <c r="DIU522" s="120"/>
      <c r="DIV522" s="120"/>
      <c r="DIW522" s="120"/>
      <c r="DIX522" s="120"/>
      <c r="DIY522" s="120"/>
      <c r="DIZ522" s="120"/>
      <c r="DJA522" s="120"/>
      <c r="DJB522" s="120"/>
      <c r="DJC522" s="120"/>
      <c r="DJD522" s="120"/>
      <c r="DJE522" s="120"/>
      <c r="DJF522" s="120"/>
      <c r="DJG522" s="120"/>
      <c r="DJH522" s="120"/>
      <c r="DJI522" s="120"/>
      <c r="DJJ522" s="120"/>
      <c r="DJK522" s="120"/>
      <c r="DJL522" s="120"/>
      <c r="DJM522" s="120"/>
      <c r="DJN522" s="120"/>
      <c r="DJO522" s="120"/>
      <c r="DJP522" s="120"/>
      <c r="DJQ522" s="120"/>
      <c r="DJR522" s="120"/>
      <c r="DJS522" s="120"/>
      <c r="DJT522" s="120"/>
      <c r="DJU522" s="120"/>
      <c r="DJV522" s="120"/>
      <c r="DJW522" s="120"/>
      <c r="DJX522" s="120"/>
      <c r="DJY522" s="120"/>
      <c r="DJZ522" s="120"/>
      <c r="DKA522" s="120"/>
      <c r="DKB522" s="120"/>
      <c r="DKC522" s="120"/>
      <c r="DKD522" s="120"/>
      <c r="DKE522" s="120"/>
      <c r="DKF522" s="120"/>
      <c r="DKG522" s="120"/>
      <c r="DKH522" s="120"/>
      <c r="DKI522" s="120"/>
      <c r="DKJ522" s="120"/>
      <c r="DKK522" s="120"/>
      <c r="DKL522" s="120"/>
      <c r="DKM522" s="120"/>
      <c r="DKN522" s="120"/>
      <c r="DKO522" s="120"/>
      <c r="DKP522" s="120"/>
      <c r="DKQ522" s="120"/>
      <c r="DKR522" s="120"/>
      <c r="DKS522" s="120"/>
      <c r="DKT522" s="120"/>
      <c r="DKU522" s="120"/>
      <c r="DKV522" s="120"/>
      <c r="DKW522" s="120"/>
      <c r="DKX522" s="120"/>
      <c r="DKY522" s="120"/>
      <c r="DKZ522" s="120"/>
      <c r="DLA522" s="120"/>
      <c r="DLB522" s="120"/>
      <c r="DLC522" s="120"/>
      <c r="DLD522" s="120"/>
      <c r="DLE522" s="120"/>
      <c r="DLF522" s="120"/>
      <c r="DLG522" s="120"/>
      <c r="DLH522" s="120"/>
      <c r="DLI522" s="120"/>
      <c r="DLJ522" s="120"/>
      <c r="DLK522" s="120"/>
      <c r="DLL522" s="120"/>
      <c r="DLM522" s="120"/>
      <c r="DLN522" s="120"/>
      <c r="DLO522" s="120"/>
      <c r="DLP522" s="120"/>
      <c r="DLQ522" s="120"/>
      <c r="DLR522" s="120"/>
      <c r="DLS522" s="120"/>
      <c r="DLT522" s="120"/>
      <c r="DLU522" s="120"/>
      <c r="DLV522" s="120"/>
      <c r="DLW522" s="120"/>
      <c r="DLX522" s="120"/>
      <c r="DLY522" s="120"/>
      <c r="DLZ522" s="120"/>
      <c r="DMA522" s="120"/>
      <c r="DMB522" s="120"/>
      <c r="DMC522" s="120"/>
      <c r="DMD522" s="120"/>
      <c r="DME522" s="120"/>
      <c r="DMF522" s="120"/>
      <c r="DMG522" s="120"/>
      <c r="DMH522" s="120"/>
      <c r="DMI522" s="120"/>
      <c r="DMJ522" s="120"/>
      <c r="DMK522" s="120"/>
      <c r="DML522" s="120"/>
      <c r="DMM522" s="120"/>
      <c r="DMN522" s="120"/>
      <c r="DMO522" s="120"/>
      <c r="DMP522" s="120"/>
      <c r="DMQ522" s="120"/>
      <c r="DMR522" s="120"/>
      <c r="DMS522" s="120"/>
      <c r="DMT522" s="120"/>
      <c r="DMU522" s="120"/>
      <c r="DMV522" s="120"/>
      <c r="DMW522" s="120"/>
      <c r="DMX522" s="120"/>
      <c r="DMY522" s="120"/>
      <c r="DMZ522" s="120"/>
      <c r="DNA522" s="120"/>
      <c r="DNB522" s="120"/>
      <c r="DNC522" s="120"/>
      <c r="DND522" s="120"/>
      <c r="DNE522" s="120"/>
      <c r="DNF522" s="120"/>
      <c r="DNG522" s="120"/>
      <c r="DNH522" s="120"/>
      <c r="DNI522" s="120"/>
      <c r="DNJ522" s="120"/>
      <c r="DNK522" s="120"/>
      <c r="DNL522" s="120"/>
      <c r="DNM522" s="120"/>
      <c r="DNN522" s="120"/>
      <c r="DNO522" s="120"/>
      <c r="DNP522" s="120"/>
      <c r="DNQ522" s="120"/>
      <c r="DNR522" s="120"/>
      <c r="DNS522" s="120"/>
      <c r="DNT522" s="120"/>
      <c r="DNU522" s="120"/>
      <c r="DNV522" s="120"/>
      <c r="DNW522" s="120"/>
      <c r="DNX522" s="120"/>
      <c r="DNY522" s="120"/>
      <c r="DNZ522" s="120"/>
      <c r="DOA522" s="120"/>
      <c r="DOB522" s="120"/>
      <c r="DOC522" s="120"/>
      <c r="DOD522" s="120"/>
      <c r="DOE522" s="120"/>
      <c r="DOF522" s="120"/>
      <c r="DOG522" s="120"/>
      <c r="DOH522" s="120"/>
      <c r="DOI522" s="120"/>
      <c r="DOJ522" s="120"/>
      <c r="DOK522" s="120"/>
      <c r="DOL522" s="120"/>
      <c r="DOM522" s="120"/>
      <c r="DON522" s="120"/>
      <c r="DOO522" s="120"/>
      <c r="DOP522" s="120"/>
      <c r="DOQ522" s="120"/>
      <c r="DOR522" s="120"/>
      <c r="DOS522" s="120"/>
      <c r="DOT522" s="120"/>
      <c r="DOU522" s="120"/>
      <c r="DOV522" s="120"/>
      <c r="DOW522" s="120"/>
      <c r="DOX522" s="120"/>
      <c r="DOY522" s="120"/>
      <c r="DOZ522" s="120"/>
      <c r="DPA522" s="120"/>
      <c r="DPB522" s="120"/>
      <c r="DPC522" s="120"/>
      <c r="DPD522" s="120"/>
      <c r="DPE522" s="120"/>
      <c r="DPF522" s="120"/>
      <c r="DPG522" s="120"/>
      <c r="DPH522" s="120"/>
      <c r="DPI522" s="120"/>
      <c r="DPJ522" s="120"/>
      <c r="DPK522" s="120"/>
      <c r="DPL522" s="120"/>
      <c r="DPM522" s="120"/>
      <c r="DPN522" s="120"/>
      <c r="DPO522" s="120"/>
      <c r="DPP522" s="120"/>
      <c r="DPQ522" s="120"/>
      <c r="DPR522" s="120"/>
      <c r="DPS522" s="120"/>
      <c r="DPT522" s="120"/>
      <c r="DPU522" s="120"/>
      <c r="DPV522" s="120"/>
      <c r="DPW522" s="120"/>
      <c r="DPX522" s="120"/>
      <c r="DPY522" s="120"/>
      <c r="DPZ522" s="120"/>
      <c r="DQA522" s="120"/>
      <c r="DQB522" s="120"/>
      <c r="DQC522" s="120"/>
      <c r="DQD522" s="120"/>
      <c r="DQE522" s="120"/>
      <c r="DQF522" s="120"/>
      <c r="DQG522" s="120"/>
      <c r="DQH522" s="120"/>
      <c r="DQI522" s="120"/>
      <c r="DQJ522" s="120"/>
      <c r="DQK522" s="120"/>
      <c r="DQL522" s="120"/>
      <c r="DQM522" s="120"/>
      <c r="DQN522" s="120"/>
      <c r="DQO522" s="120"/>
      <c r="DQP522" s="120"/>
      <c r="DQQ522" s="120"/>
      <c r="DQR522" s="120"/>
      <c r="DQS522" s="120"/>
      <c r="DQT522" s="120"/>
      <c r="DQU522" s="120"/>
      <c r="DQV522" s="120"/>
      <c r="DQW522" s="120"/>
      <c r="DQX522" s="120"/>
      <c r="DQY522" s="120"/>
      <c r="DQZ522" s="120"/>
      <c r="DRA522" s="120"/>
      <c r="DRB522" s="120"/>
      <c r="DRC522" s="120"/>
      <c r="DRD522" s="120"/>
      <c r="DRE522" s="120"/>
      <c r="DRF522" s="120"/>
      <c r="DRG522" s="120"/>
      <c r="DRH522" s="120"/>
      <c r="DRI522" s="120"/>
      <c r="DRJ522" s="120"/>
      <c r="DRK522" s="120"/>
      <c r="DRL522" s="120"/>
      <c r="DRM522" s="120"/>
      <c r="DRN522" s="120"/>
      <c r="DRO522" s="120"/>
      <c r="DRP522" s="120"/>
      <c r="DRQ522" s="120"/>
      <c r="DRR522" s="120"/>
      <c r="DRS522" s="120"/>
      <c r="DRT522" s="120"/>
      <c r="DRU522" s="120"/>
      <c r="DRV522" s="120"/>
      <c r="DRW522" s="120"/>
      <c r="DRX522" s="120"/>
      <c r="DRY522" s="120"/>
      <c r="DRZ522" s="120"/>
      <c r="DSA522" s="120"/>
      <c r="DSB522" s="120"/>
      <c r="DSC522" s="120"/>
      <c r="DSD522" s="120"/>
      <c r="DSE522" s="120"/>
      <c r="DSF522" s="120"/>
      <c r="DSG522" s="120"/>
      <c r="DSH522" s="120"/>
      <c r="DSI522" s="120"/>
      <c r="DSJ522" s="120"/>
      <c r="DSK522" s="120"/>
      <c r="DSL522" s="120"/>
      <c r="DSM522" s="120"/>
      <c r="DSN522" s="120"/>
      <c r="DSO522" s="120"/>
      <c r="DSP522" s="120"/>
      <c r="DSQ522" s="120"/>
      <c r="DSR522" s="120"/>
      <c r="DSS522" s="120"/>
      <c r="DST522" s="120"/>
      <c r="DSU522" s="120"/>
      <c r="DSV522" s="120"/>
      <c r="DSW522" s="120"/>
      <c r="DSX522" s="120"/>
      <c r="DSY522" s="120"/>
      <c r="DSZ522" s="120"/>
      <c r="DTA522" s="120"/>
      <c r="DTB522" s="120"/>
      <c r="DTC522" s="120"/>
      <c r="DTD522" s="120"/>
      <c r="DTE522" s="120"/>
      <c r="DTF522" s="120"/>
      <c r="DTG522" s="120"/>
      <c r="DTH522" s="120"/>
      <c r="DTI522" s="120"/>
      <c r="DTJ522" s="120"/>
      <c r="DTK522" s="120"/>
      <c r="DTL522" s="120"/>
      <c r="DTM522" s="120"/>
      <c r="DTN522" s="120"/>
      <c r="DTO522" s="120"/>
      <c r="DTP522" s="120"/>
      <c r="DTQ522" s="120"/>
      <c r="DTR522" s="120"/>
      <c r="DTS522" s="120"/>
      <c r="DTT522" s="120"/>
      <c r="DTU522" s="120"/>
      <c r="DTV522" s="120"/>
      <c r="DTW522" s="120"/>
      <c r="DTX522" s="120"/>
      <c r="DTY522" s="120"/>
      <c r="DTZ522" s="120"/>
      <c r="DUA522" s="120"/>
      <c r="DUB522" s="120"/>
      <c r="DUC522" s="120"/>
      <c r="DUD522" s="120"/>
      <c r="DUE522" s="120"/>
      <c r="DUF522" s="120"/>
      <c r="DUG522" s="120"/>
      <c r="DUH522" s="120"/>
      <c r="DUI522" s="120"/>
      <c r="DUJ522" s="120"/>
      <c r="DUK522" s="120"/>
      <c r="DUL522" s="120"/>
      <c r="DUM522" s="120"/>
      <c r="DUN522" s="120"/>
      <c r="DUO522" s="120"/>
      <c r="DUP522" s="120"/>
      <c r="DUQ522" s="120"/>
      <c r="DUR522" s="120"/>
      <c r="DUS522" s="120"/>
      <c r="DUT522" s="120"/>
      <c r="DUU522" s="120"/>
      <c r="DUV522" s="120"/>
      <c r="DUW522" s="120"/>
      <c r="DUX522" s="120"/>
      <c r="DUY522" s="120"/>
      <c r="DUZ522" s="120"/>
      <c r="DVA522" s="120"/>
      <c r="DVB522" s="120"/>
      <c r="DVC522" s="120"/>
      <c r="DVD522" s="120"/>
      <c r="DVE522" s="120"/>
      <c r="DVF522" s="120"/>
      <c r="DVG522" s="120"/>
      <c r="DVH522" s="120"/>
      <c r="DVI522" s="120"/>
      <c r="DVJ522" s="120"/>
      <c r="DVK522" s="120"/>
      <c r="DVL522" s="120"/>
      <c r="DVM522" s="120"/>
      <c r="DVN522" s="120"/>
      <c r="DVO522" s="120"/>
      <c r="DVP522" s="120"/>
      <c r="DVQ522" s="120"/>
      <c r="DVR522" s="120"/>
      <c r="DVS522" s="120"/>
      <c r="DVT522" s="120"/>
      <c r="DVU522" s="120"/>
      <c r="DVV522" s="120"/>
      <c r="DVW522" s="120"/>
      <c r="DVX522" s="120"/>
      <c r="DVY522" s="120"/>
      <c r="DVZ522" s="120"/>
      <c r="DWA522" s="120"/>
      <c r="DWB522" s="120"/>
      <c r="DWC522" s="120"/>
      <c r="DWD522" s="120"/>
      <c r="DWE522" s="120"/>
      <c r="DWF522" s="120"/>
      <c r="DWG522" s="120"/>
      <c r="DWH522" s="120"/>
      <c r="DWI522" s="120"/>
      <c r="DWJ522" s="120"/>
      <c r="DWK522" s="120"/>
      <c r="DWL522" s="120"/>
      <c r="DWM522" s="120"/>
      <c r="DWN522" s="120"/>
      <c r="DWO522" s="120"/>
      <c r="DWP522" s="120"/>
      <c r="DWQ522" s="120"/>
      <c r="DWR522" s="120"/>
      <c r="DWS522" s="120"/>
      <c r="DWT522" s="120"/>
      <c r="DWU522" s="120"/>
      <c r="DWV522" s="120"/>
      <c r="DWW522" s="120"/>
      <c r="DWX522" s="120"/>
      <c r="DWY522" s="120"/>
      <c r="DWZ522" s="120"/>
      <c r="DXA522" s="120"/>
      <c r="DXB522" s="120"/>
      <c r="DXC522" s="120"/>
      <c r="DXD522" s="120"/>
      <c r="DXE522" s="120"/>
      <c r="DXF522" s="120"/>
      <c r="DXG522" s="120"/>
      <c r="DXH522" s="120"/>
      <c r="DXI522" s="120"/>
      <c r="DXJ522" s="120"/>
      <c r="DXK522" s="120"/>
      <c r="DXL522" s="120"/>
      <c r="DXM522" s="120"/>
      <c r="DXN522" s="120"/>
      <c r="DXO522" s="120"/>
      <c r="DXP522" s="120"/>
      <c r="DXQ522" s="120"/>
      <c r="DXR522" s="120"/>
      <c r="DXS522" s="120"/>
      <c r="DXT522" s="120"/>
      <c r="DXU522" s="120"/>
      <c r="DXV522" s="120"/>
      <c r="DXW522" s="120"/>
      <c r="DXX522" s="120"/>
      <c r="DXY522" s="120"/>
      <c r="DXZ522" s="120"/>
      <c r="DYA522" s="120"/>
      <c r="DYB522" s="120"/>
      <c r="DYC522" s="120"/>
      <c r="DYD522" s="120"/>
      <c r="DYE522" s="120"/>
      <c r="DYF522" s="120"/>
      <c r="DYG522" s="120"/>
      <c r="DYH522" s="120"/>
      <c r="DYI522" s="120"/>
      <c r="DYJ522" s="120"/>
      <c r="DYK522" s="120"/>
      <c r="DYL522" s="120"/>
      <c r="DYM522" s="120"/>
      <c r="DYN522" s="120"/>
      <c r="DYO522" s="120"/>
      <c r="DYP522" s="120"/>
      <c r="DYQ522" s="120"/>
      <c r="DYR522" s="120"/>
      <c r="DYS522" s="120"/>
      <c r="DYT522" s="120"/>
      <c r="DYU522" s="120"/>
      <c r="DYV522" s="120"/>
      <c r="DYW522" s="120"/>
      <c r="DYX522" s="120"/>
      <c r="DYY522" s="120"/>
      <c r="DYZ522" s="120"/>
      <c r="DZA522" s="120"/>
      <c r="DZB522" s="120"/>
      <c r="DZC522" s="120"/>
      <c r="DZD522" s="120"/>
      <c r="DZE522" s="120"/>
      <c r="DZF522" s="120"/>
      <c r="DZG522" s="120"/>
      <c r="DZH522" s="120"/>
      <c r="DZI522" s="120"/>
      <c r="DZJ522" s="120"/>
      <c r="DZK522" s="120"/>
      <c r="DZL522" s="120"/>
      <c r="DZM522" s="120"/>
      <c r="DZN522" s="120"/>
      <c r="DZO522" s="120"/>
      <c r="DZP522" s="120"/>
      <c r="DZQ522" s="120"/>
      <c r="DZR522" s="120"/>
      <c r="DZS522" s="120"/>
      <c r="DZT522" s="120"/>
      <c r="DZU522" s="120"/>
      <c r="DZV522" s="120"/>
      <c r="DZW522" s="120"/>
      <c r="DZX522" s="120"/>
      <c r="DZY522" s="120"/>
      <c r="DZZ522" s="120"/>
      <c r="EAA522" s="120"/>
      <c r="EAB522" s="120"/>
      <c r="EAC522" s="120"/>
      <c r="EAD522" s="120"/>
      <c r="EAE522" s="120"/>
      <c r="EAF522" s="120"/>
      <c r="EAG522" s="120"/>
      <c r="EAH522" s="120"/>
      <c r="EAI522" s="120"/>
      <c r="EAJ522" s="120"/>
      <c r="EAK522" s="120"/>
      <c r="EAL522" s="120"/>
      <c r="EAM522" s="120"/>
      <c r="EAN522" s="120"/>
      <c r="EAO522" s="120"/>
      <c r="EAP522" s="120"/>
      <c r="EAQ522" s="120"/>
      <c r="EAR522" s="120"/>
      <c r="EAS522" s="120"/>
      <c r="EAT522" s="120"/>
      <c r="EAU522" s="120"/>
      <c r="EAV522" s="120"/>
      <c r="EAW522" s="120"/>
      <c r="EAX522" s="120"/>
      <c r="EAY522" s="120"/>
      <c r="EAZ522" s="120"/>
      <c r="EBA522" s="120"/>
      <c r="EBB522" s="120"/>
      <c r="EBC522" s="120"/>
      <c r="EBD522" s="120"/>
      <c r="EBE522" s="120"/>
      <c r="EBF522" s="120"/>
      <c r="EBG522" s="120"/>
      <c r="EBH522" s="120"/>
      <c r="EBI522" s="120"/>
      <c r="EBJ522" s="120"/>
      <c r="EBK522" s="120"/>
      <c r="EBL522" s="120"/>
      <c r="EBM522" s="120"/>
      <c r="EBN522" s="120"/>
      <c r="EBO522" s="120"/>
      <c r="EBP522" s="120"/>
      <c r="EBQ522" s="120"/>
      <c r="EBR522" s="120"/>
      <c r="EBS522" s="120"/>
      <c r="EBT522" s="120"/>
      <c r="EBU522" s="120"/>
      <c r="EBV522" s="120"/>
      <c r="EBW522" s="120"/>
      <c r="EBX522" s="120"/>
      <c r="EBY522" s="120"/>
      <c r="EBZ522" s="120"/>
      <c r="ECA522" s="120"/>
      <c r="ECB522" s="120"/>
      <c r="ECC522" s="120"/>
      <c r="ECD522" s="120"/>
      <c r="ECE522" s="120"/>
      <c r="ECF522" s="120"/>
      <c r="ECG522" s="120"/>
      <c r="ECH522" s="120"/>
      <c r="ECI522" s="120"/>
      <c r="ECJ522" s="120"/>
      <c r="ECK522" s="120"/>
      <c r="ECL522" s="120"/>
      <c r="ECM522" s="120"/>
      <c r="ECN522" s="120"/>
      <c r="ECO522" s="120"/>
      <c r="ECP522" s="120"/>
      <c r="ECQ522" s="120"/>
      <c r="ECR522" s="120"/>
      <c r="ECS522" s="120"/>
      <c r="ECT522" s="120"/>
      <c r="ECU522" s="120"/>
      <c r="ECV522" s="120"/>
      <c r="ECW522" s="120"/>
      <c r="ECX522" s="120"/>
      <c r="ECY522" s="120"/>
      <c r="ECZ522" s="120"/>
      <c r="EDA522" s="120"/>
      <c r="EDB522" s="120"/>
      <c r="EDC522" s="120"/>
      <c r="EDD522" s="120"/>
      <c r="EDE522" s="120"/>
      <c r="EDF522" s="120"/>
      <c r="EDG522" s="120"/>
      <c r="EDH522" s="120"/>
      <c r="EDI522" s="120"/>
      <c r="EDJ522" s="120"/>
      <c r="EDK522" s="120"/>
      <c r="EDL522" s="120"/>
      <c r="EDM522" s="120"/>
      <c r="EDN522" s="120"/>
      <c r="EDO522" s="120"/>
      <c r="EDP522" s="120"/>
      <c r="EDQ522" s="120"/>
      <c r="EDR522" s="120"/>
      <c r="EDS522" s="120"/>
      <c r="EDT522" s="120"/>
      <c r="EDU522" s="120"/>
      <c r="EDV522" s="120"/>
      <c r="EDW522" s="120"/>
      <c r="EDX522" s="120"/>
      <c r="EDY522" s="120"/>
      <c r="EDZ522" s="120"/>
      <c r="EEA522" s="120"/>
      <c r="EEB522" s="120"/>
      <c r="EEC522" s="120"/>
      <c r="EED522" s="120"/>
      <c r="EEE522" s="120"/>
      <c r="EEF522" s="120"/>
      <c r="EEG522" s="120"/>
      <c r="EEH522" s="120"/>
      <c r="EEI522" s="120"/>
      <c r="EEJ522" s="120"/>
      <c r="EEK522" s="120"/>
      <c r="EEL522" s="120"/>
      <c r="EEM522" s="120"/>
      <c r="EEN522" s="120"/>
      <c r="EEO522" s="120"/>
      <c r="EEP522" s="120"/>
      <c r="EEQ522" s="120"/>
      <c r="EER522" s="120"/>
      <c r="EES522" s="120"/>
      <c r="EET522" s="120"/>
      <c r="EEU522" s="120"/>
      <c r="EEV522" s="120"/>
      <c r="EEW522" s="120"/>
      <c r="EEX522" s="120"/>
      <c r="EEY522" s="120"/>
      <c r="EEZ522" s="120"/>
      <c r="EFA522" s="120"/>
      <c r="EFB522" s="120"/>
      <c r="EFC522" s="120"/>
      <c r="EFD522" s="120"/>
      <c r="EFE522" s="120"/>
      <c r="EFF522" s="120"/>
      <c r="EFG522" s="120"/>
      <c r="EFH522" s="120"/>
      <c r="EFI522" s="120"/>
      <c r="EFJ522" s="120"/>
      <c r="EFK522" s="120"/>
      <c r="EFL522" s="120"/>
      <c r="EFM522" s="120"/>
      <c r="EFN522" s="120"/>
      <c r="EFO522" s="120"/>
      <c r="EFP522" s="120"/>
      <c r="EFQ522" s="120"/>
      <c r="EFR522" s="120"/>
      <c r="EFS522" s="120"/>
      <c r="EFT522" s="120"/>
      <c r="EFU522" s="120"/>
      <c r="EFV522" s="120"/>
      <c r="EFW522" s="120"/>
      <c r="EFX522" s="120"/>
      <c r="EFY522" s="120"/>
      <c r="EFZ522" s="120"/>
      <c r="EGA522" s="120"/>
      <c r="EGB522" s="120"/>
      <c r="EGC522" s="120"/>
      <c r="EGD522" s="120"/>
      <c r="EGE522" s="120"/>
      <c r="EGF522" s="120"/>
      <c r="EGG522" s="120"/>
      <c r="EGH522" s="120"/>
      <c r="EGI522" s="120"/>
      <c r="EGJ522" s="120"/>
      <c r="EGK522" s="120"/>
      <c r="EGL522" s="120"/>
      <c r="EGM522" s="120"/>
      <c r="EGN522" s="120"/>
      <c r="EGO522" s="120"/>
      <c r="EGP522" s="120"/>
      <c r="EGQ522" s="120"/>
      <c r="EGR522" s="120"/>
      <c r="EGS522" s="120"/>
      <c r="EGT522" s="120"/>
      <c r="EGU522" s="120"/>
      <c r="EGV522" s="120"/>
      <c r="EGW522" s="120"/>
      <c r="EGX522" s="120"/>
      <c r="EGY522" s="120"/>
      <c r="EGZ522" s="120"/>
      <c r="EHA522" s="120"/>
      <c r="EHB522" s="120"/>
      <c r="EHC522" s="120"/>
      <c r="EHD522" s="120"/>
      <c r="EHE522" s="120"/>
      <c r="EHF522" s="120"/>
      <c r="EHG522" s="120"/>
      <c r="EHH522" s="120"/>
      <c r="EHI522" s="120"/>
      <c r="EHJ522" s="120"/>
      <c r="EHK522" s="120"/>
      <c r="EHL522" s="120"/>
      <c r="EHM522" s="120"/>
      <c r="EHN522" s="120"/>
      <c r="EHO522" s="120"/>
      <c r="EHP522" s="120"/>
      <c r="EHQ522" s="120"/>
      <c r="EHR522" s="120"/>
      <c r="EHS522" s="120"/>
      <c r="EHT522" s="120"/>
      <c r="EHU522" s="120"/>
      <c r="EHV522" s="120"/>
      <c r="EHW522" s="120"/>
      <c r="EHX522" s="120"/>
      <c r="EHY522" s="120"/>
      <c r="EHZ522" s="120"/>
      <c r="EIA522" s="120"/>
      <c r="EIB522" s="120"/>
      <c r="EIC522" s="120"/>
      <c r="EID522" s="120"/>
      <c r="EIE522" s="120"/>
      <c r="EIF522" s="120"/>
      <c r="EIG522" s="120"/>
      <c r="EIH522" s="120"/>
      <c r="EII522" s="120"/>
      <c r="EIJ522" s="120"/>
      <c r="EIK522" s="120"/>
      <c r="EIL522" s="120"/>
      <c r="EIM522" s="120"/>
      <c r="EIN522" s="120"/>
      <c r="EIO522" s="120"/>
      <c r="EIP522" s="120"/>
      <c r="EIQ522" s="120"/>
      <c r="EIR522" s="120"/>
      <c r="EIS522" s="120"/>
      <c r="EIT522" s="120"/>
      <c r="EIU522" s="120"/>
      <c r="EIV522" s="120"/>
      <c r="EIW522" s="120"/>
      <c r="EIX522" s="120"/>
      <c r="EIY522" s="120"/>
      <c r="EIZ522" s="120"/>
      <c r="EJA522" s="120"/>
      <c r="EJB522" s="120"/>
      <c r="EJC522" s="120"/>
      <c r="EJD522" s="120"/>
      <c r="EJE522" s="120"/>
      <c r="EJF522" s="120"/>
      <c r="EJG522" s="120"/>
      <c r="EJH522" s="120"/>
      <c r="EJI522" s="120"/>
      <c r="EJJ522" s="120"/>
      <c r="EJK522" s="120"/>
      <c r="EJL522" s="120"/>
      <c r="EJM522" s="120"/>
      <c r="EJN522" s="120"/>
      <c r="EJO522" s="120"/>
      <c r="EJP522" s="120"/>
      <c r="EJQ522" s="120"/>
      <c r="EJR522" s="120"/>
      <c r="EJS522" s="120"/>
      <c r="EJT522" s="120"/>
      <c r="EJU522" s="120"/>
      <c r="EJV522" s="120"/>
      <c r="EJW522" s="120"/>
      <c r="EJX522" s="120"/>
      <c r="EJY522" s="120"/>
      <c r="EJZ522" s="120"/>
      <c r="EKA522" s="120"/>
      <c r="EKB522" s="120"/>
      <c r="EKC522" s="120"/>
      <c r="EKD522" s="120"/>
      <c r="EKE522" s="120"/>
      <c r="EKF522" s="120"/>
      <c r="EKG522" s="120"/>
      <c r="EKH522" s="120"/>
      <c r="EKI522" s="120"/>
      <c r="EKJ522" s="120"/>
      <c r="EKK522" s="120"/>
      <c r="EKL522" s="120"/>
      <c r="EKM522" s="120"/>
      <c r="EKN522" s="120"/>
      <c r="EKO522" s="120"/>
      <c r="EKP522" s="120"/>
      <c r="EKQ522" s="120"/>
      <c r="EKR522" s="120"/>
      <c r="EKS522" s="120"/>
      <c r="EKT522" s="120"/>
      <c r="EKU522" s="120"/>
      <c r="EKV522" s="120"/>
      <c r="EKW522" s="120"/>
      <c r="EKX522" s="120"/>
      <c r="EKY522" s="120"/>
      <c r="EKZ522" s="120"/>
      <c r="ELA522" s="120"/>
      <c r="ELB522" s="120"/>
      <c r="ELC522" s="120"/>
      <c r="ELD522" s="120"/>
      <c r="ELE522" s="120"/>
      <c r="ELF522" s="120"/>
      <c r="ELG522" s="120"/>
      <c r="ELH522" s="120"/>
      <c r="ELI522" s="120"/>
      <c r="ELJ522" s="120"/>
      <c r="ELK522" s="120"/>
      <c r="ELL522" s="120"/>
      <c r="ELM522" s="120"/>
      <c r="ELN522" s="120"/>
      <c r="ELO522" s="120"/>
      <c r="ELP522" s="120"/>
      <c r="ELQ522" s="120"/>
      <c r="ELR522" s="120"/>
      <c r="ELS522" s="120"/>
      <c r="ELT522" s="120"/>
      <c r="ELU522" s="120"/>
      <c r="ELV522" s="120"/>
      <c r="ELW522" s="120"/>
      <c r="ELX522" s="120"/>
      <c r="ELY522" s="120"/>
      <c r="ELZ522" s="120"/>
      <c r="EMA522" s="120"/>
      <c r="EMB522" s="120"/>
      <c r="EMC522" s="120"/>
      <c r="EMD522" s="120"/>
      <c r="EME522" s="120"/>
      <c r="EMF522" s="120"/>
      <c r="EMG522" s="120"/>
      <c r="EMH522" s="120"/>
      <c r="EMI522" s="120"/>
      <c r="EMJ522" s="120"/>
      <c r="EMK522" s="120"/>
      <c r="EML522" s="120"/>
      <c r="EMM522" s="120"/>
      <c r="EMN522" s="120"/>
      <c r="EMO522" s="120"/>
      <c r="EMP522" s="120"/>
      <c r="EMQ522" s="120"/>
      <c r="EMR522" s="120"/>
      <c r="EMS522" s="120"/>
      <c r="EMT522" s="120"/>
      <c r="EMU522" s="120"/>
      <c r="EMV522" s="120"/>
      <c r="EMW522" s="120"/>
      <c r="EMX522" s="120"/>
      <c r="EMY522" s="120"/>
      <c r="EMZ522" s="120"/>
      <c r="ENA522" s="120"/>
      <c r="ENB522" s="120"/>
      <c r="ENC522" s="120"/>
      <c r="END522" s="120"/>
      <c r="ENE522" s="120"/>
      <c r="ENF522" s="120"/>
      <c r="ENG522" s="120"/>
      <c r="ENH522" s="120"/>
      <c r="ENI522" s="120"/>
      <c r="ENJ522" s="120"/>
      <c r="ENK522" s="120"/>
      <c r="ENL522" s="120"/>
      <c r="ENM522" s="120"/>
      <c r="ENN522" s="120"/>
      <c r="ENO522" s="120"/>
      <c r="ENP522" s="120"/>
      <c r="ENQ522" s="120"/>
      <c r="ENR522" s="120"/>
      <c r="ENS522" s="120"/>
      <c r="ENT522" s="120"/>
      <c r="ENU522" s="120"/>
      <c r="ENV522" s="120"/>
      <c r="ENW522" s="120"/>
      <c r="ENX522" s="120"/>
      <c r="ENY522" s="120"/>
      <c r="ENZ522" s="120"/>
      <c r="EOA522" s="120"/>
      <c r="EOB522" s="120"/>
      <c r="EOC522" s="120"/>
      <c r="EOD522" s="120"/>
      <c r="EOE522" s="120"/>
      <c r="EOF522" s="120"/>
      <c r="EOG522" s="120"/>
      <c r="EOH522" s="120"/>
      <c r="EOI522" s="120"/>
      <c r="EOJ522" s="120"/>
      <c r="EOK522" s="120"/>
      <c r="EOL522" s="120"/>
      <c r="EOM522" s="120"/>
      <c r="EON522" s="120"/>
      <c r="EOO522" s="120"/>
      <c r="EOP522" s="120"/>
      <c r="EOQ522" s="120"/>
      <c r="EOR522" s="120"/>
      <c r="EOS522" s="120"/>
      <c r="EOT522" s="120"/>
      <c r="EOU522" s="120"/>
      <c r="EOV522" s="120"/>
      <c r="EOW522" s="120"/>
      <c r="EOX522" s="120"/>
      <c r="EOY522" s="120"/>
      <c r="EOZ522" s="120"/>
      <c r="EPA522" s="120"/>
      <c r="EPB522" s="120"/>
      <c r="EPC522" s="120"/>
      <c r="EPD522" s="120"/>
      <c r="EPE522" s="120"/>
      <c r="EPF522" s="120"/>
      <c r="EPG522" s="120"/>
      <c r="EPH522" s="120"/>
      <c r="EPI522" s="120"/>
      <c r="EPJ522" s="120"/>
      <c r="EPK522" s="120"/>
      <c r="EPL522" s="120"/>
      <c r="EPM522" s="120"/>
      <c r="EPN522" s="120"/>
      <c r="EPO522" s="120"/>
      <c r="EPP522" s="120"/>
      <c r="EPQ522" s="120"/>
      <c r="EPR522" s="120"/>
      <c r="EPS522" s="120"/>
      <c r="EPT522" s="120"/>
      <c r="EPU522" s="120"/>
      <c r="EPV522" s="120"/>
      <c r="EPW522" s="120"/>
      <c r="EPX522" s="120"/>
      <c r="EPY522" s="120"/>
      <c r="EPZ522" s="120"/>
      <c r="EQA522" s="120"/>
      <c r="EQB522" s="120"/>
      <c r="EQC522" s="120"/>
      <c r="EQD522" s="120"/>
      <c r="EQE522" s="120"/>
      <c r="EQF522" s="120"/>
      <c r="EQG522" s="120"/>
      <c r="EQH522" s="120"/>
      <c r="EQI522" s="120"/>
      <c r="EQJ522" s="120"/>
      <c r="EQK522" s="120"/>
      <c r="EQL522" s="120"/>
      <c r="EQM522" s="120"/>
      <c r="EQN522" s="120"/>
      <c r="EQO522" s="120"/>
      <c r="EQP522" s="120"/>
      <c r="EQQ522" s="120"/>
      <c r="EQR522" s="120"/>
      <c r="EQS522" s="120"/>
      <c r="EQT522" s="120"/>
      <c r="EQU522" s="120"/>
      <c r="EQV522" s="120"/>
      <c r="EQW522" s="120"/>
      <c r="EQX522" s="120"/>
      <c r="EQY522" s="120"/>
      <c r="EQZ522" s="120"/>
      <c r="ERA522" s="120"/>
      <c r="ERB522" s="120"/>
      <c r="ERC522" s="120"/>
      <c r="ERD522" s="120"/>
      <c r="ERE522" s="120"/>
      <c r="ERF522" s="120"/>
      <c r="ERG522" s="120"/>
      <c r="ERH522" s="120"/>
      <c r="ERI522" s="120"/>
      <c r="ERJ522" s="120"/>
      <c r="ERK522" s="120"/>
      <c r="ERL522" s="120"/>
      <c r="ERM522" s="120"/>
      <c r="ERN522" s="120"/>
      <c r="ERO522" s="120"/>
      <c r="ERP522" s="120"/>
      <c r="ERQ522" s="120"/>
      <c r="ERR522" s="120"/>
      <c r="ERS522" s="120"/>
      <c r="ERT522" s="120"/>
      <c r="ERU522" s="120"/>
      <c r="ERV522" s="120"/>
      <c r="ERW522" s="120"/>
      <c r="ERX522" s="120"/>
      <c r="ERY522" s="120"/>
      <c r="ERZ522" s="120"/>
      <c r="ESA522" s="120"/>
      <c r="ESB522" s="120"/>
      <c r="ESC522" s="120"/>
      <c r="ESD522" s="120"/>
      <c r="ESE522" s="120"/>
      <c r="ESF522" s="120"/>
      <c r="ESG522" s="120"/>
      <c r="ESH522" s="120"/>
      <c r="ESI522" s="120"/>
      <c r="ESJ522" s="120"/>
      <c r="ESK522" s="120"/>
      <c r="ESL522" s="120"/>
      <c r="ESM522" s="120"/>
      <c r="ESN522" s="120"/>
      <c r="ESO522" s="120"/>
      <c r="ESP522" s="120"/>
      <c r="ESQ522" s="120"/>
      <c r="ESR522" s="120"/>
      <c r="ESS522" s="120"/>
      <c r="EST522" s="120"/>
      <c r="ESU522" s="120"/>
      <c r="ESV522" s="120"/>
      <c r="ESW522" s="120"/>
      <c r="ESX522" s="120"/>
      <c r="ESY522" s="120"/>
      <c r="ESZ522" s="120"/>
      <c r="ETA522" s="120"/>
      <c r="ETB522" s="120"/>
      <c r="ETC522" s="120"/>
      <c r="ETD522" s="120"/>
      <c r="ETE522" s="120"/>
      <c r="ETF522" s="120"/>
      <c r="ETG522" s="120"/>
      <c r="ETH522" s="120"/>
      <c r="ETI522" s="120"/>
      <c r="ETJ522" s="120"/>
      <c r="ETK522" s="120"/>
      <c r="ETL522" s="120"/>
      <c r="ETM522" s="120"/>
      <c r="ETN522" s="120"/>
      <c r="ETO522" s="120"/>
      <c r="ETP522" s="120"/>
      <c r="ETQ522" s="120"/>
      <c r="ETR522" s="120"/>
      <c r="ETS522" s="120"/>
      <c r="ETT522" s="120"/>
      <c r="ETU522" s="120"/>
      <c r="ETV522" s="120"/>
      <c r="ETW522" s="120"/>
      <c r="ETX522" s="120"/>
      <c r="ETY522" s="120"/>
      <c r="ETZ522" s="120"/>
      <c r="EUA522" s="120"/>
      <c r="EUB522" s="120"/>
      <c r="EUC522" s="120"/>
      <c r="EUD522" s="120"/>
      <c r="EUE522" s="120"/>
      <c r="EUF522" s="120"/>
      <c r="EUG522" s="120"/>
      <c r="EUH522" s="120"/>
      <c r="EUI522" s="120"/>
      <c r="EUJ522" s="120"/>
      <c r="EUK522" s="120"/>
      <c r="EUL522" s="120"/>
      <c r="EUM522" s="120"/>
      <c r="EUN522" s="120"/>
      <c r="EUO522" s="120"/>
      <c r="EUP522" s="120"/>
      <c r="EUQ522" s="120"/>
      <c r="EUR522" s="120"/>
      <c r="EUS522" s="120"/>
      <c r="EUT522" s="120"/>
      <c r="EUU522" s="120"/>
      <c r="EUV522" s="120"/>
      <c r="EUW522" s="120"/>
      <c r="EUX522" s="120"/>
      <c r="EUY522" s="120"/>
      <c r="EUZ522" s="120"/>
      <c r="EVA522" s="120"/>
      <c r="EVB522" s="120"/>
      <c r="EVC522" s="120"/>
      <c r="EVD522" s="120"/>
      <c r="EVE522" s="120"/>
      <c r="EVF522" s="120"/>
      <c r="EVG522" s="120"/>
      <c r="EVH522" s="120"/>
      <c r="EVI522" s="120"/>
      <c r="EVJ522" s="120"/>
      <c r="EVK522" s="120"/>
      <c r="EVL522" s="120"/>
      <c r="EVM522" s="120"/>
      <c r="EVN522" s="120"/>
      <c r="EVO522" s="120"/>
      <c r="EVP522" s="120"/>
      <c r="EVQ522" s="120"/>
      <c r="EVR522" s="120"/>
      <c r="EVS522" s="120"/>
      <c r="EVT522" s="120"/>
      <c r="EVU522" s="120"/>
      <c r="EVV522" s="120"/>
      <c r="EVW522" s="120"/>
      <c r="EVX522" s="120"/>
      <c r="EVY522" s="120"/>
      <c r="EVZ522" s="120"/>
      <c r="EWA522" s="120"/>
      <c r="EWB522" s="120"/>
      <c r="EWC522" s="120"/>
      <c r="EWD522" s="120"/>
      <c r="EWE522" s="120"/>
      <c r="EWF522" s="120"/>
      <c r="EWG522" s="120"/>
      <c r="EWH522" s="120"/>
      <c r="EWI522" s="120"/>
      <c r="EWJ522" s="120"/>
      <c r="EWK522" s="120"/>
      <c r="EWL522" s="120"/>
      <c r="EWM522" s="120"/>
      <c r="EWN522" s="120"/>
      <c r="EWO522" s="120"/>
      <c r="EWP522" s="120"/>
      <c r="EWQ522" s="120"/>
      <c r="EWR522" s="120"/>
      <c r="EWS522" s="120"/>
      <c r="EWT522" s="120"/>
      <c r="EWU522" s="120"/>
      <c r="EWV522" s="120"/>
      <c r="EWW522" s="120"/>
      <c r="EWX522" s="120"/>
      <c r="EWY522" s="120"/>
      <c r="EWZ522" s="120"/>
      <c r="EXA522" s="120"/>
      <c r="EXB522" s="120"/>
      <c r="EXC522" s="120"/>
      <c r="EXD522" s="120"/>
      <c r="EXE522" s="120"/>
      <c r="EXF522" s="120"/>
      <c r="EXG522" s="120"/>
      <c r="EXH522" s="120"/>
      <c r="EXI522" s="120"/>
      <c r="EXJ522" s="120"/>
      <c r="EXK522" s="120"/>
      <c r="EXL522" s="120"/>
      <c r="EXM522" s="120"/>
      <c r="EXN522" s="120"/>
      <c r="EXO522" s="120"/>
      <c r="EXP522" s="120"/>
      <c r="EXQ522" s="120"/>
      <c r="EXR522" s="120"/>
      <c r="EXS522" s="120"/>
      <c r="EXT522" s="120"/>
      <c r="EXU522" s="120"/>
      <c r="EXV522" s="120"/>
      <c r="EXW522" s="120"/>
      <c r="EXX522" s="120"/>
      <c r="EXY522" s="120"/>
      <c r="EXZ522" s="120"/>
      <c r="EYA522" s="120"/>
      <c r="EYB522" s="120"/>
      <c r="EYC522" s="120"/>
      <c r="EYD522" s="120"/>
      <c r="EYE522" s="120"/>
      <c r="EYF522" s="120"/>
      <c r="EYG522" s="120"/>
      <c r="EYH522" s="120"/>
      <c r="EYI522" s="120"/>
      <c r="EYJ522" s="120"/>
      <c r="EYK522" s="120"/>
      <c r="EYL522" s="120"/>
      <c r="EYM522" s="120"/>
      <c r="EYN522" s="120"/>
      <c r="EYO522" s="120"/>
      <c r="EYP522" s="120"/>
      <c r="EYQ522" s="120"/>
      <c r="EYR522" s="120"/>
      <c r="EYS522" s="120"/>
      <c r="EYT522" s="120"/>
      <c r="EYU522" s="120"/>
      <c r="EYV522" s="120"/>
      <c r="EYW522" s="120"/>
      <c r="EYX522" s="120"/>
      <c r="EYY522" s="120"/>
      <c r="EYZ522" s="120"/>
      <c r="EZA522" s="120"/>
      <c r="EZB522" s="120"/>
      <c r="EZC522" s="120"/>
      <c r="EZD522" s="120"/>
      <c r="EZE522" s="120"/>
      <c r="EZF522" s="120"/>
      <c r="EZG522" s="120"/>
      <c r="EZH522" s="120"/>
      <c r="EZI522" s="120"/>
      <c r="EZJ522" s="120"/>
      <c r="EZK522" s="120"/>
      <c r="EZL522" s="120"/>
      <c r="EZM522" s="120"/>
      <c r="EZN522" s="120"/>
      <c r="EZO522" s="120"/>
      <c r="EZP522" s="120"/>
      <c r="EZQ522" s="120"/>
      <c r="EZR522" s="120"/>
      <c r="EZS522" s="120"/>
      <c r="EZT522" s="120"/>
      <c r="EZU522" s="120"/>
      <c r="EZV522" s="120"/>
      <c r="EZW522" s="120"/>
      <c r="EZX522" s="120"/>
      <c r="EZY522" s="120"/>
      <c r="EZZ522" s="120"/>
      <c r="FAA522" s="120"/>
      <c r="FAB522" s="120"/>
      <c r="FAC522" s="120"/>
      <c r="FAD522" s="120"/>
      <c r="FAE522" s="120"/>
      <c r="FAF522" s="120"/>
      <c r="FAG522" s="120"/>
      <c r="FAH522" s="120"/>
      <c r="FAI522" s="120"/>
      <c r="FAJ522" s="120"/>
      <c r="FAK522" s="120"/>
      <c r="FAL522" s="120"/>
      <c r="FAM522" s="120"/>
      <c r="FAN522" s="120"/>
      <c r="FAO522" s="120"/>
      <c r="FAP522" s="120"/>
      <c r="FAQ522" s="120"/>
      <c r="FAR522" s="120"/>
      <c r="FAS522" s="120"/>
      <c r="FAT522" s="120"/>
      <c r="FAU522" s="120"/>
      <c r="FAV522" s="120"/>
      <c r="FAW522" s="120"/>
      <c r="FAX522" s="120"/>
      <c r="FAY522" s="120"/>
      <c r="FAZ522" s="120"/>
      <c r="FBA522" s="120"/>
      <c r="FBB522" s="120"/>
      <c r="FBC522" s="120"/>
      <c r="FBD522" s="120"/>
      <c r="FBE522" s="120"/>
      <c r="FBF522" s="120"/>
      <c r="FBG522" s="120"/>
      <c r="FBH522" s="120"/>
      <c r="FBI522" s="120"/>
      <c r="FBJ522" s="120"/>
      <c r="FBK522" s="120"/>
      <c r="FBL522" s="120"/>
      <c r="FBM522" s="120"/>
      <c r="FBN522" s="120"/>
      <c r="FBO522" s="120"/>
      <c r="FBP522" s="120"/>
      <c r="FBQ522" s="120"/>
      <c r="FBR522" s="120"/>
      <c r="FBS522" s="120"/>
      <c r="FBT522" s="120"/>
      <c r="FBU522" s="120"/>
      <c r="FBV522" s="120"/>
      <c r="FBW522" s="120"/>
      <c r="FBX522" s="120"/>
      <c r="FBY522" s="120"/>
      <c r="FBZ522" s="120"/>
      <c r="FCA522" s="120"/>
      <c r="FCB522" s="120"/>
      <c r="FCC522" s="120"/>
      <c r="FCD522" s="120"/>
      <c r="FCE522" s="120"/>
      <c r="FCF522" s="120"/>
      <c r="FCG522" s="120"/>
      <c r="FCH522" s="120"/>
      <c r="FCI522" s="120"/>
      <c r="FCJ522" s="120"/>
      <c r="FCK522" s="120"/>
      <c r="FCL522" s="120"/>
      <c r="FCM522" s="120"/>
      <c r="FCN522" s="120"/>
      <c r="FCO522" s="120"/>
      <c r="FCP522" s="120"/>
      <c r="FCQ522" s="120"/>
      <c r="FCR522" s="120"/>
      <c r="FCS522" s="120"/>
      <c r="FCT522" s="120"/>
      <c r="FCU522" s="120"/>
      <c r="FCV522" s="120"/>
      <c r="FCW522" s="120"/>
      <c r="FCX522" s="120"/>
      <c r="FCY522" s="120"/>
      <c r="FCZ522" s="120"/>
      <c r="FDA522" s="120"/>
      <c r="FDB522" s="120"/>
      <c r="FDC522" s="120"/>
      <c r="FDD522" s="120"/>
      <c r="FDE522" s="120"/>
      <c r="FDF522" s="120"/>
      <c r="FDG522" s="120"/>
      <c r="FDH522" s="120"/>
      <c r="FDI522" s="120"/>
      <c r="FDJ522" s="120"/>
      <c r="FDK522" s="120"/>
      <c r="FDL522" s="120"/>
      <c r="FDM522" s="120"/>
      <c r="FDN522" s="120"/>
      <c r="FDO522" s="120"/>
      <c r="FDP522" s="120"/>
      <c r="FDQ522" s="120"/>
      <c r="FDR522" s="120"/>
      <c r="FDS522" s="120"/>
      <c r="FDT522" s="120"/>
      <c r="FDU522" s="120"/>
      <c r="FDV522" s="120"/>
      <c r="FDW522" s="120"/>
      <c r="FDX522" s="120"/>
      <c r="FDY522" s="120"/>
      <c r="FDZ522" s="120"/>
      <c r="FEA522" s="120"/>
      <c r="FEB522" s="120"/>
      <c r="FEC522" s="120"/>
      <c r="FED522" s="120"/>
      <c r="FEE522" s="120"/>
      <c r="FEF522" s="120"/>
      <c r="FEG522" s="120"/>
      <c r="FEH522" s="120"/>
      <c r="FEI522" s="120"/>
      <c r="FEJ522" s="120"/>
      <c r="FEK522" s="120"/>
      <c r="FEL522" s="120"/>
      <c r="FEM522" s="120"/>
      <c r="FEN522" s="120"/>
      <c r="FEO522" s="120"/>
      <c r="FEP522" s="120"/>
      <c r="FEQ522" s="120"/>
      <c r="FER522" s="120"/>
      <c r="FES522" s="120"/>
      <c r="FET522" s="120"/>
      <c r="FEU522" s="120"/>
      <c r="FEV522" s="120"/>
      <c r="FEW522" s="120"/>
      <c r="FEX522" s="120"/>
      <c r="FEY522" s="120"/>
      <c r="FEZ522" s="120"/>
      <c r="FFA522" s="120"/>
      <c r="FFB522" s="120"/>
      <c r="FFC522" s="120"/>
      <c r="FFD522" s="120"/>
      <c r="FFE522" s="120"/>
      <c r="FFF522" s="120"/>
      <c r="FFG522" s="120"/>
      <c r="FFH522" s="120"/>
      <c r="FFI522" s="120"/>
      <c r="FFJ522" s="120"/>
      <c r="FFK522" s="120"/>
      <c r="FFL522" s="120"/>
      <c r="FFM522" s="120"/>
      <c r="FFN522" s="120"/>
      <c r="FFO522" s="120"/>
      <c r="FFP522" s="120"/>
      <c r="FFQ522" s="120"/>
      <c r="FFR522" s="120"/>
      <c r="FFS522" s="120"/>
      <c r="FFT522" s="120"/>
      <c r="FFU522" s="120"/>
      <c r="FFV522" s="120"/>
      <c r="FFW522" s="120"/>
      <c r="FFX522" s="120"/>
      <c r="FFY522" s="120"/>
      <c r="FFZ522" s="120"/>
      <c r="FGA522" s="120"/>
      <c r="FGB522" s="120"/>
      <c r="FGC522" s="120"/>
      <c r="FGD522" s="120"/>
      <c r="FGE522" s="120"/>
      <c r="FGF522" s="120"/>
      <c r="FGG522" s="120"/>
      <c r="FGH522" s="120"/>
      <c r="FGI522" s="120"/>
      <c r="FGJ522" s="120"/>
      <c r="FGK522" s="120"/>
      <c r="FGL522" s="120"/>
      <c r="FGM522" s="120"/>
      <c r="FGN522" s="120"/>
      <c r="FGO522" s="120"/>
      <c r="FGP522" s="120"/>
      <c r="FGQ522" s="120"/>
      <c r="FGR522" s="120"/>
      <c r="FGS522" s="120"/>
      <c r="FGT522" s="120"/>
      <c r="FGU522" s="120"/>
      <c r="FGV522" s="120"/>
      <c r="FGW522" s="120"/>
      <c r="FGX522" s="120"/>
      <c r="FGY522" s="120"/>
      <c r="FGZ522" s="120"/>
      <c r="FHA522" s="120"/>
      <c r="FHB522" s="120"/>
      <c r="FHC522" s="120"/>
      <c r="FHD522" s="120"/>
      <c r="FHE522" s="120"/>
      <c r="FHF522" s="120"/>
      <c r="FHG522" s="120"/>
      <c r="FHH522" s="120"/>
      <c r="FHI522" s="120"/>
      <c r="FHJ522" s="120"/>
      <c r="FHK522" s="120"/>
      <c r="FHL522" s="120"/>
      <c r="FHM522" s="120"/>
      <c r="FHN522" s="120"/>
      <c r="FHO522" s="120"/>
      <c r="FHP522" s="120"/>
      <c r="FHQ522" s="120"/>
      <c r="FHR522" s="120"/>
      <c r="FHS522" s="120"/>
      <c r="FHT522" s="120"/>
      <c r="FHU522" s="120"/>
      <c r="FHV522" s="120"/>
      <c r="FHW522" s="120"/>
      <c r="FHX522" s="120"/>
      <c r="FHY522" s="120"/>
      <c r="FHZ522" s="120"/>
      <c r="FIA522" s="120"/>
      <c r="FIB522" s="120"/>
      <c r="FIC522" s="120"/>
      <c r="FID522" s="120"/>
      <c r="FIE522" s="120"/>
      <c r="FIF522" s="120"/>
      <c r="FIG522" s="120"/>
      <c r="FIH522" s="120"/>
      <c r="FII522" s="120"/>
      <c r="FIJ522" s="120"/>
      <c r="FIK522" s="120"/>
      <c r="FIL522" s="120"/>
      <c r="FIM522" s="120"/>
      <c r="FIN522" s="120"/>
      <c r="FIO522" s="120"/>
      <c r="FIP522" s="120"/>
      <c r="FIQ522" s="120"/>
      <c r="FIR522" s="120"/>
      <c r="FIS522" s="120"/>
      <c r="FIT522" s="120"/>
      <c r="FIU522" s="120"/>
      <c r="FIV522" s="120"/>
      <c r="FIW522" s="120"/>
      <c r="FIX522" s="120"/>
      <c r="FIY522" s="120"/>
      <c r="FIZ522" s="120"/>
      <c r="FJA522" s="120"/>
      <c r="FJB522" s="120"/>
      <c r="FJC522" s="120"/>
      <c r="FJD522" s="120"/>
      <c r="FJE522" s="120"/>
      <c r="FJF522" s="120"/>
      <c r="FJG522" s="120"/>
      <c r="FJH522" s="120"/>
      <c r="FJI522" s="120"/>
      <c r="FJJ522" s="120"/>
      <c r="FJK522" s="120"/>
      <c r="FJL522" s="120"/>
      <c r="FJM522" s="120"/>
      <c r="FJN522" s="120"/>
      <c r="FJO522" s="120"/>
      <c r="FJP522" s="120"/>
      <c r="FJQ522" s="120"/>
      <c r="FJR522" s="120"/>
      <c r="FJS522" s="120"/>
      <c r="FJT522" s="120"/>
      <c r="FJU522" s="120"/>
      <c r="FJV522" s="120"/>
      <c r="FJW522" s="120"/>
      <c r="FJX522" s="120"/>
      <c r="FJY522" s="120"/>
      <c r="FJZ522" s="120"/>
      <c r="FKA522" s="120"/>
      <c r="FKB522" s="120"/>
      <c r="FKC522" s="120"/>
      <c r="FKD522" s="120"/>
      <c r="FKE522" s="120"/>
      <c r="FKF522" s="120"/>
      <c r="FKG522" s="120"/>
      <c r="FKH522" s="120"/>
      <c r="FKI522" s="120"/>
      <c r="FKJ522" s="120"/>
      <c r="FKK522" s="120"/>
      <c r="FKL522" s="120"/>
      <c r="FKM522" s="120"/>
      <c r="FKN522" s="120"/>
      <c r="FKO522" s="120"/>
      <c r="FKP522" s="120"/>
      <c r="FKQ522" s="120"/>
      <c r="FKR522" s="120"/>
      <c r="FKS522" s="120"/>
      <c r="FKT522" s="120"/>
      <c r="FKU522" s="120"/>
      <c r="FKV522" s="120"/>
      <c r="FKW522" s="120"/>
      <c r="FKX522" s="120"/>
      <c r="FKY522" s="120"/>
      <c r="FKZ522" s="120"/>
      <c r="FLA522" s="120"/>
      <c r="FLB522" s="120"/>
      <c r="FLC522" s="120"/>
      <c r="FLD522" s="120"/>
      <c r="FLE522" s="120"/>
      <c r="FLF522" s="120"/>
      <c r="FLG522" s="120"/>
      <c r="FLH522" s="120"/>
      <c r="FLI522" s="120"/>
      <c r="FLJ522" s="120"/>
      <c r="FLK522" s="120"/>
      <c r="FLL522" s="120"/>
      <c r="FLM522" s="120"/>
      <c r="FLN522" s="120"/>
      <c r="FLO522" s="120"/>
      <c r="FLP522" s="120"/>
      <c r="FLQ522" s="120"/>
      <c r="FLR522" s="120"/>
      <c r="FLS522" s="120"/>
      <c r="FLT522" s="120"/>
      <c r="FLU522" s="120"/>
      <c r="FLV522" s="120"/>
      <c r="FLW522" s="120"/>
      <c r="FLX522" s="120"/>
      <c r="FLY522" s="120"/>
      <c r="FLZ522" s="120"/>
      <c r="FMA522" s="120"/>
      <c r="FMB522" s="120"/>
      <c r="FMC522" s="120"/>
      <c r="FMD522" s="120"/>
      <c r="FME522" s="120"/>
      <c r="FMF522" s="120"/>
      <c r="FMG522" s="120"/>
      <c r="FMH522" s="120"/>
      <c r="FMI522" s="120"/>
      <c r="FMJ522" s="120"/>
      <c r="FMK522" s="120"/>
      <c r="FML522" s="120"/>
      <c r="FMM522" s="120"/>
      <c r="FMN522" s="120"/>
      <c r="FMO522" s="120"/>
      <c r="FMP522" s="120"/>
      <c r="FMQ522" s="120"/>
      <c r="FMR522" s="120"/>
      <c r="FMS522" s="120"/>
      <c r="FMT522" s="120"/>
      <c r="FMU522" s="120"/>
      <c r="FMV522" s="120"/>
      <c r="FMW522" s="120"/>
      <c r="FMX522" s="120"/>
      <c r="FMY522" s="120"/>
      <c r="FMZ522" s="120"/>
      <c r="FNA522" s="120"/>
      <c r="FNB522" s="120"/>
      <c r="FNC522" s="120"/>
      <c r="FND522" s="120"/>
      <c r="FNE522" s="120"/>
      <c r="FNF522" s="120"/>
      <c r="FNG522" s="120"/>
      <c r="FNH522" s="120"/>
      <c r="FNI522" s="120"/>
      <c r="FNJ522" s="120"/>
      <c r="FNK522" s="120"/>
      <c r="FNL522" s="120"/>
      <c r="FNM522" s="120"/>
      <c r="FNN522" s="120"/>
      <c r="FNO522" s="120"/>
      <c r="FNP522" s="120"/>
      <c r="FNQ522" s="120"/>
      <c r="FNR522" s="120"/>
      <c r="FNS522" s="120"/>
      <c r="FNT522" s="120"/>
      <c r="FNU522" s="120"/>
      <c r="FNV522" s="120"/>
      <c r="FNW522" s="120"/>
      <c r="FNX522" s="120"/>
      <c r="FNY522" s="120"/>
      <c r="FNZ522" s="120"/>
      <c r="FOA522" s="120"/>
      <c r="FOB522" s="120"/>
      <c r="FOC522" s="120"/>
      <c r="FOD522" s="120"/>
      <c r="FOE522" s="120"/>
      <c r="FOF522" s="120"/>
      <c r="FOG522" s="120"/>
    </row>
    <row r="523" spans="1:4453" s="139" customFormat="1" ht="24" customHeight="1" x14ac:dyDescent="0.25">
      <c r="A523" s="101">
        <v>514</v>
      </c>
      <c r="B523" s="102" t="s">
        <v>550</v>
      </c>
      <c r="C523" s="136">
        <v>3</v>
      </c>
      <c r="D523" s="136">
        <v>2.5</v>
      </c>
      <c r="E523" s="125">
        <v>0</v>
      </c>
      <c r="F523" s="126"/>
      <c r="G523" s="127"/>
      <c r="H523" s="127"/>
      <c r="I523" s="128"/>
      <c r="J523" s="126"/>
      <c r="K523" s="127"/>
      <c r="L523" s="127"/>
      <c r="M523" s="128"/>
      <c r="N523" s="126"/>
      <c r="O523" s="127"/>
      <c r="P523" s="127"/>
      <c r="Q523" s="128"/>
      <c r="R523" s="126"/>
      <c r="S523" s="127"/>
      <c r="T523" s="128"/>
      <c r="U523" s="130">
        <v>2.5</v>
      </c>
      <c r="V523" s="131">
        <f t="shared" si="108"/>
        <v>2.5</v>
      </c>
      <c r="W523" s="132">
        <f t="shared" si="109"/>
        <v>0.75</v>
      </c>
      <c r="X523" s="133">
        <f t="shared" si="110"/>
        <v>1.4583333333333333</v>
      </c>
      <c r="Y523" s="111">
        <f t="shared" si="111"/>
        <v>2.208333333333333</v>
      </c>
      <c r="Z523" s="137">
        <v>2</v>
      </c>
      <c r="AA523" s="134"/>
      <c r="AB523" s="135"/>
      <c r="AC523" s="115">
        <v>2</v>
      </c>
      <c r="AD523" s="116">
        <v>30</v>
      </c>
      <c r="AE523" s="110">
        <f t="shared" si="103"/>
        <v>0.6</v>
      </c>
      <c r="AF523" s="110">
        <f t="shared" si="104"/>
        <v>1.1666666666666667</v>
      </c>
      <c r="AG523" s="111">
        <f t="shared" si="105"/>
        <v>1.7666666666666666</v>
      </c>
      <c r="AH523" s="117">
        <v>1.8</v>
      </c>
      <c r="AI523" s="117"/>
      <c r="AJ523" s="118">
        <f t="shared" si="107"/>
        <v>11.275</v>
      </c>
      <c r="AK523" s="119">
        <v>514</v>
      </c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  <c r="BN523" s="120"/>
      <c r="BO523" s="120"/>
      <c r="BP523" s="120"/>
      <c r="BQ523" s="120"/>
      <c r="BR523" s="120"/>
      <c r="BS523" s="120"/>
      <c r="BT523" s="120"/>
      <c r="BU523" s="120"/>
      <c r="BV523" s="120"/>
      <c r="BW523" s="120"/>
      <c r="BX523" s="120"/>
      <c r="BY523" s="120"/>
      <c r="BZ523" s="120"/>
      <c r="CA523" s="120"/>
      <c r="CB523" s="120"/>
      <c r="CC523" s="120"/>
      <c r="CD523" s="120"/>
      <c r="CE523" s="120"/>
      <c r="CF523" s="120"/>
      <c r="CG523" s="120"/>
      <c r="CH523" s="120"/>
      <c r="CI523" s="120"/>
      <c r="CJ523" s="120"/>
      <c r="CK523" s="120"/>
      <c r="CL523" s="120"/>
      <c r="CM523" s="120"/>
      <c r="CN523" s="120"/>
      <c r="CO523" s="120"/>
      <c r="CP523" s="120"/>
      <c r="CQ523" s="120"/>
      <c r="CR523" s="120"/>
      <c r="CS523" s="120"/>
      <c r="CT523" s="120"/>
      <c r="CU523" s="120"/>
      <c r="CV523" s="120"/>
      <c r="CW523" s="120"/>
      <c r="CX523" s="120"/>
      <c r="CY523" s="120"/>
      <c r="CZ523" s="120"/>
      <c r="DA523" s="120"/>
      <c r="DB523" s="120"/>
      <c r="DC523" s="120"/>
      <c r="DD523" s="120"/>
      <c r="DE523" s="120"/>
      <c r="DF523" s="120"/>
      <c r="DG523" s="120"/>
      <c r="DH523" s="120"/>
      <c r="DI523" s="120"/>
      <c r="DJ523" s="120"/>
      <c r="DK523" s="120"/>
      <c r="DL523" s="120"/>
      <c r="DM523" s="120"/>
      <c r="DN523" s="120"/>
      <c r="DO523" s="120"/>
      <c r="DP523" s="120"/>
      <c r="DQ523" s="120"/>
      <c r="DR523" s="120"/>
      <c r="DS523" s="120"/>
      <c r="DT523" s="120"/>
      <c r="DU523" s="120"/>
      <c r="DV523" s="120"/>
      <c r="DW523" s="120"/>
      <c r="DX523" s="120"/>
      <c r="DY523" s="120"/>
      <c r="DZ523" s="120"/>
      <c r="EA523" s="120"/>
      <c r="EB523" s="120"/>
      <c r="EC523" s="120"/>
      <c r="ED523" s="120"/>
      <c r="EE523" s="120"/>
      <c r="EF523" s="120"/>
      <c r="EG523" s="120"/>
      <c r="EH523" s="120"/>
      <c r="EI523" s="120"/>
      <c r="EJ523" s="120"/>
      <c r="EK523" s="120"/>
      <c r="EL523" s="120"/>
      <c r="EM523" s="120"/>
      <c r="EN523" s="120"/>
      <c r="EO523" s="120"/>
      <c r="EP523" s="120"/>
      <c r="EQ523" s="120"/>
      <c r="ER523" s="120"/>
      <c r="ES523" s="120"/>
      <c r="ET523" s="120"/>
      <c r="EU523" s="120"/>
      <c r="EV523" s="120"/>
      <c r="EW523" s="120"/>
      <c r="EX523" s="120"/>
      <c r="EY523" s="120"/>
      <c r="EZ523" s="120"/>
      <c r="FA523" s="120"/>
      <c r="FB523" s="120"/>
      <c r="FC523" s="120"/>
      <c r="FD523" s="120"/>
      <c r="FE523" s="120"/>
      <c r="FF523" s="120"/>
      <c r="FG523" s="120"/>
      <c r="FH523" s="120"/>
      <c r="FI523" s="120"/>
      <c r="FJ523" s="120"/>
      <c r="FK523" s="120"/>
      <c r="FL523" s="120"/>
      <c r="FM523" s="120"/>
      <c r="FN523" s="120"/>
      <c r="FO523" s="120"/>
      <c r="FP523" s="120"/>
      <c r="FQ523" s="120"/>
      <c r="FR523" s="120"/>
      <c r="FS523" s="120"/>
      <c r="FT523" s="120"/>
      <c r="FU523" s="120"/>
      <c r="FV523" s="120"/>
      <c r="FW523" s="120"/>
      <c r="FX523" s="120"/>
      <c r="FY523" s="120"/>
      <c r="FZ523" s="120"/>
      <c r="GA523" s="120"/>
      <c r="GB523" s="120"/>
      <c r="GC523" s="120"/>
      <c r="GD523" s="120"/>
      <c r="GE523" s="120"/>
      <c r="GF523" s="120"/>
      <c r="GG523" s="120"/>
      <c r="GH523" s="120"/>
      <c r="GI523" s="120"/>
      <c r="GJ523" s="120"/>
      <c r="GK523" s="120"/>
      <c r="GL523" s="120"/>
      <c r="GM523" s="120"/>
      <c r="GN523" s="120"/>
      <c r="GO523" s="120"/>
      <c r="GP523" s="120"/>
      <c r="GQ523" s="120"/>
      <c r="GR523" s="120"/>
      <c r="GS523" s="120"/>
      <c r="GT523" s="120"/>
      <c r="GU523" s="120"/>
      <c r="GV523" s="120"/>
      <c r="GW523" s="120"/>
      <c r="GX523" s="120"/>
      <c r="GY523" s="120"/>
      <c r="GZ523" s="120"/>
      <c r="HA523" s="120"/>
      <c r="HB523" s="120"/>
      <c r="HC523" s="120"/>
      <c r="HD523" s="120"/>
      <c r="HE523" s="120"/>
      <c r="HF523" s="120"/>
      <c r="HG523" s="120"/>
      <c r="HH523" s="120"/>
      <c r="HI523" s="120"/>
      <c r="HJ523" s="120"/>
      <c r="HK523" s="120"/>
      <c r="HL523" s="120"/>
      <c r="HM523" s="120"/>
      <c r="HN523" s="120"/>
      <c r="HO523" s="120"/>
      <c r="HP523" s="120"/>
      <c r="HQ523" s="120"/>
      <c r="HR523" s="120"/>
      <c r="HS523" s="120"/>
      <c r="HT523" s="120"/>
      <c r="HU523" s="120"/>
      <c r="HV523" s="120"/>
      <c r="HW523" s="120"/>
      <c r="HX523" s="120"/>
      <c r="HY523" s="120"/>
      <c r="HZ523" s="120"/>
      <c r="IA523" s="120"/>
      <c r="IB523" s="120"/>
      <c r="IC523" s="120"/>
      <c r="ID523" s="120"/>
      <c r="IE523" s="120"/>
      <c r="IF523" s="120"/>
      <c r="IG523" s="120"/>
      <c r="IH523" s="120"/>
      <c r="II523" s="120"/>
      <c r="IJ523" s="120"/>
      <c r="IK523" s="120"/>
      <c r="IL523" s="120"/>
      <c r="IM523" s="120"/>
      <c r="IN523" s="120"/>
      <c r="IO523" s="120"/>
      <c r="IP523" s="120"/>
      <c r="IQ523" s="120"/>
      <c r="IR523" s="120"/>
      <c r="IS523" s="120"/>
      <c r="IT523" s="120"/>
      <c r="IU523" s="120"/>
      <c r="IV523" s="120"/>
      <c r="IW523" s="120"/>
      <c r="IX523" s="120"/>
      <c r="IY523" s="120"/>
      <c r="IZ523" s="120"/>
      <c r="JA523" s="120"/>
      <c r="JB523" s="120"/>
      <c r="JC523" s="120"/>
      <c r="JD523" s="120"/>
      <c r="JE523" s="120"/>
      <c r="JF523" s="120"/>
      <c r="JG523" s="120"/>
      <c r="JH523" s="120"/>
      <c r="JI523" s="120"/>
      <c r="JJ523" s="120"/>
      <c r="JK523" s="120"/>
      <c r="JL523" s="120"/>
      <c r="JM523" s="120"/>
      <c r="JN523" s="120"/>
      <c r="JO523" s="120"/>
      <c r="JP523" s="120"/>
      <c r="JQ523" s="120"/>
      <c r="JR523" s="120"/>
      <c r="JS523" s="120"/>
      <c r="JT523" s="120"/>
      <c r="JU523" s="120"/>
      <c r="JV523" s="120"/>
      <c r="JW523" s="120"/>
      <c r="JX523" s="120"/>
      <c r="JY523" s="120"/>
      <c r="JZ523" s="120"/>
      <c r="KA523" s="120"/>
      <c r="KB523" s="120"/>
      <c r="KC523" s="120"/>
      <c r="KD523" s="120"/>
      <c r="KE523" s="120"/>
      <c r="KF523" s="120"/>
      <c r="KG523" s="120"/>
      <c r="KH523" s="120"/>
      <c r="KI523" s="120"/>
      <c r="KJ523" s="120"/>
      <c r="KK523" s="120"/>
      <c r="KL523" s="120"/>
      <c r="KM523" s="120"/>
      <c r="KN523" s="120"/>
      <c r="KO523" s="120"/>
      <c r="KP523" s="120"/>
      <c r="KQ523" s="120"/>
      <c r="KR523" s="120"/>
      <c r="KS523" s="120"/>
      <c r="KT523" s="120"/>
      <c r="KU523" s="120"/>
      <c r="KV523" s="120"/>
      <c r="KW523" s="120"/>
      <c r="KX523" s="120"/>
      <c r="KY523" s="120"/>
      <c r="KZ523" s="120"/>
      <c r="LA523" s="120"/>
      <c r="LB523" s="120"/>
      <c r="LC523" s="120"/>
      <c r="LD523" s="120"/>
      <c r="LE523" s="120"/>
      <c r="LF523" s="120"/>
      <c r="LG523" s="120"/>
      <c r="LH523" s="120"/>
      <c r="LI523" s="120"/>
      <c r="LJ523" s="120"/>
      <c r="LK523" s="120"/>
      <c r="LL523" s="120"/>
      <c r="LM523" s="120"/>
      <c r="LN523" s="120"/>
      <c r="LO523" s="120"/>
      <c r="LP523" s="120"/>
      <c r="LQ523" s="120"/>
      <c r="LR523" s="120"/>
      <c r="LS523" s="120"/>
      <c r="LT523" s="120"/>
      <c r="LU523" s="120"/>
      <c r="LV523" s="120"/>
      <c r="LW523" s="120"/>
      <c r="LX523" s="120"/>
      <c r="LY523" s="120"/>
      <c r="LZ523" s="120"/>
      <c r="MA523" s="120"/>
      <c r="MB523" s="120"/>
      <c r="MC523" s="120"/>
      <c r="MD523" s="120"/>
      <c r="ME523" s="120"/>
      <c r="MF523" s="120"/>
      <c r="MG523" s="120"/>
      <c r="MH523" s="120"/>
      <c r="MI523" s="120"/>
      <c r="MJ523" s="120"/>
      <c r="MK523" s="120"/>
      <c r="ML523" s="120"/>
      <c r="MM523" s="120"/>
      <c r="MN523" s="120"/>
      <c r="MO523" s="120"/>
      <c r="MP523" s="120"/>
      <c r="MQ523" s="120"/>
      <c r="MR523" s="120"/>
      <c r="MS523" s="120"/>
      <c r="MT523" s="120"/>
      <c r="MU523" s="120"/>
      <c r="MV523" s="120"/>
      <c r="MW523" s="120"/>
      <c r="MX523" s="120"/>
      <c r="MY523" s="120"/>
      <c r="MZ523" s="120"/>
      <c r="NA523" s="120"/>
      <c r="NB523" s="120"/>
      <c r="NC523" s="120"/>
      <c r="ND523" s="120"/>
      <c r="NE523" s="120"/>
      <c r="NF523" s="120"/>
      <c r="NG523" s="120"/>
      <c r="NH523" s="120"/>
      <c r="NI523" s="120"/>
      <c r="NJ523" s="120"/>
      <c r="NK523" s="120"/>
      <c r="NL523" s="120"/>
      <c r="NM523" s="120"/>
      <c r="NN523" s="120"/>
      <c r="NO523" s="120"/>
      <c r="NP523" s="120"/>
      <c r="NQ523" s="120"/>
      <c r="NR523" s="120"/>
      <c r="NS523" s="120"/>
      <c r="NT523" s="120"/>
      <c r="NU523" s="120"/>
      <c r="NV523" s="120"/>
      <c r="NW523" s="120"/>
      <c r="NX523" s="120"/>
      <c r="NY523" s="120"/>
      <c r="NZ523" s="120"/>
      <c r="OA523" s="120"/>
      <c r="OB523" s="120"/>
      <c r="OC523" s="120"/>
      <c r="OD523" s="120"/>
      <c r="OE523" s="120"/>
      <c r="OF523" s="120"/>
      <c r="OG523" s="120"/>
      <c r="OH523" s="120"/>
      <c r="OI523" s="120"/>
      <c r="OJ523" s="120"/>
      <c r="OK523" s="120"/>
      <c r="OL523" s="120"/>
      <c r="OM523" s="120"/>
      <c r="ON523" s="120"/>
      <c r="OO523" s="120"/>
      <c r="OP523" s="120"/>
      <c r="OQ523" s="120"/>
      <c r="OR523" s="120"/>
      <c r="OS523" s="120"/>
      <c r="OT523" s="120"/>
      <c r="OU523" s="120"/>
      <c r="OV523" s="120"/>
      <c r="OW523" s="120"/>
      <c r="OX523" s="120"/>
      <c r="OY523" s="120"/>
      <c r="OZ523" s="120"/>
      <c r="PA523" s="120"/>
      <c r="PB523" s="120"/>
      <c r="PC523" s="120"/>
      <c r="PD523" s="120"/>
      <c r="PE523" s="120"/>
      <c r="PF523" s="120"/>
      <c r="PG523" s="120"/>
      <c r="PH523" s="120"/>
      <c r="PI523" s="120"/>
      <c r="PJ523" s="120"/>
      <c r="PK523" s="120"/>
      <c r="PL523" s="120"/>
      <c r="PM523" s="120"/>
      <c r="PN523" s="120"/>
      <c r="PO523" s="120"/>
      <c r="PP523" s="120"/>
      <c r="PQ523" s="120"/>
      <c r="PR523" s="120"/>
      <c r="PS523" s="120"/>
      <c r="PT523" s="120"/>
      <c r="PU523" s="120"/>
      <c r="PV523" s="120"/>
      <c r="PW523" s="120"/>
      <c r="PX523" s="120"/>
      <c r="PY523" s="120"/>
      <c r="PZ523" s="120"/>
      <c r="QA523" s="120"/>
      <c r="QB523" s="120"/>
      <c r="QC523" s="120"/>
      <c r="QD523" s="120"/>
      <c r="QE523" s="120"/>
      <c r="QF523" s="120"/>
      <c r="QG523" s="120"/>
      <c r="QH523" s="120"/>
      <c r="QI523" s="120"/>
      <c r="QJ523" s="120"/>
      <c r="QK523" s="120"/>
      <c r="QL523" s="120"/>
      <c r="QM523" s="120"/>
      <c r="QN523" s="120"/>
      <c r="QO523" s="120"/>
      <c r="QP523" s="120"/>
      <c r="QQ523" s="120"/>
      <c r="QR523" s="120"/>
      <c r="QS523" s="120"/>
      <c r="QT523" s="120"/>
      <c r="QU523" s="120"/>
      <c r="QV523" s="120"/>
      <c r="QW523" s="120"/>
      <c r="QX523" s="120"/>
      <c r="QY523" s="120"/>
      <c r="QZ523" s="120"/>
      <c r="RA523" s="120"/>
      <c r="RB523" s="120"/>
      <c r="RC523" s="120"/>
      <c r="RD523" s="120"/>
      <c r="RE523" s="120"/>
      <c r="RF523" s="120"/>
      <c r="RG523" s="120"/>
      <c r="RH523" s="120"/>
      <c r="RI523" s="120"/>
      <c r="RJ523" s="120"/>
      <c r="RK523" s="120"/>
      <c r="RL523" s="120"/>
      <c r="RM523" s="120"/>
      <c r="RN523" s="120"/>
      <c r="RO523" s="120"/>
      <c r="RP523" s="120"/>
      <c r="RQ523" s="120"/>
      <c r="RR523" s="120"/>
      <c r="RS523" s="120"/>
      <c r="RT523" s="120"/>
      <c r="RU523" s="120"/>
      <c r="RV523" s="120"/>
      <c r="RW523" s="120"/>
      <c r="RX523" s="120"/>
      <c r="RY523" s="120"/>
      <c r="RZ523" s="120"/>
      <c r="SA523" s="120"/>
      <c r="SB523" s="120"/>
      <c r="SC523" s="120"/>
      <c r="SD523" s="120"/>
      <c r="SE523" s="120"/>
      <c r="SF523" s="120"/>
      <c r="SG523" s="120"/>
      <c r="SH523" s="120"/>
      <c r="SI523" s="120"/>
      <c r="SJ523" s="120"/>
      <c r="SK523" s="120"/>
      <c r="SL523" s="120"/>
      <c r="SM523" s="120"/>
      <c r="SN523" s="120"/>
      <c r="SO523" s="120"/>
      <c r="SP523" s="120"/>
      <c r="SQ523" s="120"/>
      <c r="SR523" s="120"/>
      <c r="SS523" s="120"/>
      <c r="ST523" s="120"/>
      <c r="SU523" s="120"/>
      <c r="SV523" s="120"/>
      <c r="SW523" s="120"/>
      <c r="SX523" s="120"/>
      <c r="SY523" s="120"/>
      <c r="SZ523" s="120"/>
      <c r="TA523" s="120"/>
      <c r="TB523" s="120"/>
      <c r="TC523" s="120"/>
      <c r="TD523" s="120"/>
      <c r="TE523" s="120"/>
      <c r="TF523" s="120"/>
      <c r="TG523" s="120"/>
      <c r="TH523" s="120"/>
      <c r="TI523" s="120"/>
      <c r="TJ523" s="120"/>
      <c r="TK523" s="120"/>
      <c r="TL523" s="120"/>
      <c r="TM523" s="120"/>
      <c r="TN523" s="120"/>
      <c r="TO523" s="120"/>
      <c r="TP523" s="120"/>
      <c r="TQ523" s="120"/>
      <c r="TR523" s="120"/>
      <c r="TS523" s="120"/>
      <c r="TT523" s="120"/>
      <c r="TU523" s="120"/>
      <c r="TV523" s="120"/>
      <c r="TW523" s="120"/>
      <c r="TX523" s="120"/>
      <c r="TY523" s="120"/>
      <c r="TZ523" s="120"/>
      <c r="UA523" s="120"/>
      <c r="UB523" s="120"/>
      <c r="UC523" s="120"/>
      <c r="UD523" s="120"/>
      <c r="UE523" s="120"/>
      <c r="UF523" s="120"/>
      <c r="UG523" s="120"/>
      <c r="UH523" s="120"/>
      <c r="UI523" s="120"/>
      <c r="UJ523" s="120"/>
      <c r="UK523" s="120"/>
      <c r="UL523" s="120"/>
      <c r="UM523" s="120"/>
      <c r="UN523" s="120"/>
      <c r="UO523" s="120"/>
      <c r="UP523" s="120"/>
      <c r="UQ523" s="120"/>
      <c r="UR523" s="120"/>
      <c r="US523" s="120"/>
      <c r="UT523" s="120"/>
      <c r="UU523" s="120"/>
      <c r="UV523" s="120"/>
      <c r="UW523" s="120"/>
      <c r="UX523" s="120"/>
      <c r="UY523" s="120"/>
      <c r="UZ523" s="120"/>
      <c r="VA523" s="120"/>
      <c r="VB523" s="120"/>
      <c r="VC523" s="120"/>
      <c r="VD523" s="120"/>
      <c r="VE523" s="120"/>
      <c r="VF523" s="120"/>
      <c r="VG523" s="120"/>
      <c r="VH523" s="120"/>
      <c r="VI523" s="120"/>
      <c r="VJ523" s="120"/>
      <c r="VK523" s="120"/>
      <c r="VL523" s="120"/>
      <c r="VM523" s="120"/>
      <c r="VN523" s="120"/>
      <c r="VO523" s="120"/>
      <c r="VP523" s="120"/>
      <c r="VQ523" s="120"/>
      <c r="VR523" s="120"/>
      <c r="VS523" s="120"/>
      <c r="VT523" s="120"/>
      <c r="VU523" s="120"/>
      <c r="VV523" s="120"/>
      <c r="VW523" s="120"/>
      <c r="VX523" s="120"/>
      <c r="VY523" s="120"/>
      <c r="VZ523" s="120"/>
      <c r="WA523" s="120"/>
      <c r="WB523" s="120"/>
      <c r="WC523" s="120"/>
      <c r="WD523" s="120"/>
      <c r="WE523" s="120"/>
      <c r="WF523" s="120"/>
      <c r="WG523" s="120"/>
      <c r="WH523" s="120"/>
      <c r="WI523" s="120"/>
      <c r="WJ523" s="120"/>
      <c r="WK523" s="120"/>
      <c r="WL523" s="120"/>
      <c r="WM523" s="120"/>
      <c r="WN523" s="120"/>
      <c r="WO523" s="120"/>
      <c r="WP523" s="120"/>
      <c r="WQ523" s="120"/>
      <c r="WR523" s="120"/>
      <c r="WS523" s="120"/>
      <c r="WT523" s="120"/>
      <c r="WU523" s="120"/>
      <c r="WV523" s="120"/>
      <c r="WW523" s="120"/>
      <c r="WX523" s="120"/>
      <c r="WY523" s="120"/>
      <c r="WZ523" s="120"/>
      <c r="XA523" s="120"/>
      <c r="XB523" s="120"/>
      <c r="XC523" s="120"/>
      <c r="XD523" s="120"/>
      <c r="XE523" s="120"/>
      <c r="XF523" s="120"/>
      <c r="XG523" s="120"/>
      <c r="XH523" s="120"/>
      <c r="XI523" s="120"/>
      <c r="XJ523" s="120"/>
      <c r="XK523" s="120"/>
      <c r="XL523" s="120"/>
      <c r="XM523" s="120"/>
      <c r="XN523" s="120"/>
      <c r="XO523" s="120"/>
      <c r="XP523" s="120"/>
      <c r="XQ523" s="120"/>
      <c r="XR523" s="120"/>
      <c r="XS523" s="120"/>
      <c r="XT523" s="120"/>
      <c r="XU523" s="120"/>
      <c r="XV523" s="120"/>
      <c r="XW523" s="120"/>
      <c r="XX523" s="120"/>
      <c r="XY523" s="120"/>
      <c r="XZ523" s="120"/>
      <c r="YA523" s="120"/>
      <c r="YB523" s="120"/>
      <c r="YC523" s="120"/>
      <c r="YD523" s="120"/>
      <c r="YE523" s="120"/>
      <c r="YF523" s="120"/>
      <c r="YG523" s="120"/>
      <c r="YH523" s="120"/>
      <c r="YI523" s="120"/>
      <c r="YJ523" s="120"/>
      <c r="YK523" s="120"/>
      <c r="YL523" s="120"/>
      <c r="YM523" s="120"/>
      <c r="YN523" s="120"/>
      <c r="YO523" s="120"/>
      <c r="YP523" s="120"/>
      <c r="YQ523" s="120"/>
      <c r="YR523" s="120"/>
      <c r="YS523" s="120"/>
      <c r="YT523" s="120"/>
      <c r="YU523" s="120"/>
      <c r="YV523" s="120"/>
      <c r="YW523" s="120"/>
      <c r="YX523" s="120"/>
      <c r="YY523" s="120"/>
      <c r="YZ523" s="120"/>
      <c r="ZA523" s="120"/>
      <c r="ZB523" s="120"/>
      <c r="ZC523" s="120"/>
      <c r="ZD523" s="120"/>
      <c r="ZE523" s="120"/>
      <c r="ZF523" s="120"/>
      <c r="ZG523" s="120"/>
      <c r="ZH523" s="120"/>
      <c r="ZI523" s="120"/>
      <c r="ZJ523" s="120"/>
      <c r="ZK523" s="120"/>
      <c r="ZL523" s="120"/>
      <c r="ZM523" s="120"/>
      <c r="ZN523" s="120"/>
      <c r="ZO523" s="120"/>
      <c r="ZP523" s="120"/>
      <c r="ZQ523" s="120"/>
      <c r="ZR523" s="120"/>
      <c r="ZS523" s="120"/>
      <c r="ZT523" s="120"/>
      <c r="ZU523" s="120"/>
      <c r="ZV523" s="120"/>
      <c r="ZW523" s="120"/>
      <c r="ZX523" s="120"/>
      <c r="ZY523" s="120"/>
      <c r="ZZ523" s="120"/>
      <c r="AAA523" s="120"/>
      <c r="AAB523" s="120"/>
      <c r="AAC523" s="120"/>
      <c r="AAD523" s="120"/>
      <c r="AAE523" s="120"/>
      <c r="AAF523" s="120"/>
      <c r="AAG523" s="120"/>
      <c r="AAH523" s="120"/>
      <c r="AAI523" s="120"/>
      <c r="AAJ523" s="120"/>
      <c r="AAK523" s="120"/>
      <c r="AAL523" s="120"/>
      <c r="AAM523" s="120"/>
      <c r="AAN523" s="120"/>
      <c r="AAO523" s="120"/>
      <c r="AAP523" s="120"/>
      <c r="AAQ523" s="120"/>
      <c r="AAR523" s="120"/>
      <c r="AAS523" s="120"/>
      <c r="AAT523" s="120"/>
      <c r="AAU523" s="120"/>
      <c r="AAV523" s="120"/>
      <c r="AAW523" s="120"/>
      <c r="AAX523" s="120"/>
      <c r="AAY523" s="120"/>
      <c r="AAZ523" s="120"/>
      <c r="ABA523" s="120"/>
      <c r="ABB523" s="120"/>
      <c r="ABC523" s="120"/>
      <c r="ABD523" s="120"/>
      <c r="ABE523" s="120"/>
      <c r="ABF523" s="120"/>
      <c r="ABG523" s="120"/>
      <c r="ABH523" s="120"/>
      <c r="ABI523" s="120"/>
      <c r="ABJ523" s="120"/>
      <c r="ABK523" s="120"/>
      <c r="ABL523" s="120"/>
      <c r="ABM523" s="120"/>
      <c r="ABN523" s="120"/>
      <c r="ABO523" s="120"/>
      <c r="ABP523" s="120"/>
      <c r="ABQ523" s="120"/>
      <c r="ABR523" s="120"/>
      <c r="ABS523" s="120"/>
      <c r="ABT523" s="120"/>
      <c r="ABU523" s="120"/>
      <c r="ABV523" s="120"/>
      <c r="ABW523" s="120"/>
      <c r="ABX523" s="120"/>
      <c r="ABY523" s="120"/>
      <c r="ABZ523" s="120"/>
      <c r="ACA523" s="120"/>
      <c r="ACB523" s="120"/>
      <c r="ACC523" s="120"/>
      <c r="ACD523" s="120"/>
      <c r="ACE523" s="120"/>
      <c r="ACF523" s="120"/>
      <c r="ACG523" s="120"/>
      <c r="ACH523" s="120"/>
      <c r="ACI523" s="120"/>
      <c r="ACJ523" s="120"/>
      <c r="ACK523" s="120"/>
      <c r="ACL523" s="120"/>
      <c r="ACM523" s="120"/>
      <c r="ACN523" s="120"/>
      <c r="ACO523" s="120"/>
      <c r="ACP523" s="120"/>
      <c r="ACQ523" s="120"/>
      <c r="ACR523" s="120"/>
      <c r="ACS523" s="120"/>
      <c r="ACT523" s="120"/>
      <c r="ACU523" s="120"/>
      <c r="ACV523" s="120"/>
      <c r="ACW523" s="120"/>
      <c r="ACX523" s="120"/>
      <c r="ACY523" s="120"/>
      <c r="ACZ523" s="120"/>
      <c r="ADA523" s="120"/>
      <c r="ADB523" s="120"/>
      <c r="ADC523" s="120"/>
      <c r="ADD523" s="120"/>
      <c r="ADE523" s="120"/>
      <c r="ADF523" s="120"/>
      <c r="ADG523" s="120"/>
      <c r="ADH523" s="120"/>
      <c r="ADI523" s="120"/>
      <c r="ADJ523" s="120"/>
      <c r="ADK523" s="120"/>
      <c r="ADL523" s="120"/>
      <c r="ADM523" s="120"/>
      <c r="ADN523" s="120"/>
      <c r="ADO523" s="120"/>
      <c r="ADP523" s="120"/>
      <c r="ADQ523" s="120"/>
      <c r="ADR523" s="120"/>
      <c r="ADS523" s="120"/>
      <c r="ADT523" s="120"/>
      <c r="ADU523" s="120"/>
      <c r="ADV523" s="120"/>
      <c r="ADW523" s="120"/>
      <c r="ADX523" s="120"/>
      <c r="ADY523" s="120"/>
      <c r="ADZ523" s="120"/>
      <c r="AEA523" s="120"/>
      <c r="AEB523" s="120"/>
      <c r="AEC523" s="120"/>
      <c r="AED523" s="120"/>
      <c r="AEE523" s="120"/>
      <c r="AEF523" s="120"/>
      <c r="AEG523" s="120"/>
      <c r="AEH523" s="120"/>
      <c r="AEI523" s="120"/>
      <c r="AEJ523" s="120"/>
      <c r="AEK523" s="120"/>
      <c r="AEL523" s="120"/>
      <c r="AEM523" s="120"/>
      <c r="AEN523" s="120"/>
      <c r="AEO523" s="120"/>
      <c r="AEP523" s="120"/>
      <c r="AEQ523" s="120"/>
      <c r="AER523" s="120"/>
      <c r="AES523" s="120"/>
      <c r="AET523" s="120"/>
      <c r="AEU523" s="120"/>
      <c r="AEV523" s="120"/>
      <c r="AEW523" s="120"/>
      <c r="AEX523" s="120"/>
      <c r="AEY523" s="120"/>
      <c r="AEZ523" s="120"/>
      <c r="AFA523" s="120"/>
      <c r="AFB523" s="120"/>
      <c r="AFC523" s="120"/>
      <c r="AFD523" s="120"/>
      <c r="AFE523" s="120"/>
      <c r="AFF523" s="120"/>
      <c r="AFG523" s="120"/>
      <c r="AFH523" s="120"/>
      <c r="AFI523" s="120"/>
      <c r="AFJ523" s="120"/>
      <c r="AFK523" s="120"/>
      <c r="AFL523" s="120"/>
      <c r="AFM523" s="120"/>
      <c r="AFN523" s="120"/>
      <c r="AFO523" s="120"/>
      <c r="AFP523" s="120"/>
      <c r="AFQ523" s="120"/>
      <c r="AFR523" s="120"/>
      <c r="AFS523" s="120"/>
      <c r="AFT523" s="120"/>
      <c r="AFU523" s="120"/>
      <c r="AFV523" s="120"/>
      <c r="AFW523" s="120"/>
      <c r="AFX523" s="120"/>
      <c r="AFY523" s="120"/>
      <c r="AFZ523" s="120"/>
      <c r="AGA523" s="120"/>
      <c r="AGB523" s="120"/>
      <c r="AGC523" s="120"/>
      <c r="AGD523" s="120"/>
      <c r="AGE523" s="120"/>
      <c r="AGF523" s="120"/>
      <c r="AGG523" s="120"/>
      <c r="AGH523" s="120"/>
      <c r="AGI523" s="120"/>
      <c r="AGJ523" s="120"/>
      <c r="AGK523" s="120"/>
      <c r="AGL523" s="120"/>
      <c r="AGM523" s="120"/>
      <c r="AGN523" s="120"/>
      <c r="AGO523" s="120"/>
      <c r="AGP523" s="120"/>
      <c r="AGQ523" s="120"/>
      <c r="AGR523" s="120"/>
      <c r="AGS523" s="120"/>
      <c r="AGT523" s="120"/>
      <c r="AGU523" s="120"/>
      <c r="AGV523" s="120"/>
      <c r="AGW523" s="120"/>
      <c r="AGX523" s="120"/>
      <c r="AGY523" s="120"/>
      <c r="AGZ523" s="120"/>
      <c r="AHA523" s="120"/>
      <c r="AHB523" s="120"/>
      <c r="AHC523" s="120"/>
      <c r="AHD523" s="120"/>
      <c r="AHE523" s="120"/>
      <c r="AHF523" s="120"/>
      <c r="AHG523" s="120"/>
      <c r="AHH523" s="120"/>
      <c r="AHI523" s="120"/>
      <c r="AHJ523" s="120"/>
      <c r="AHK523" s="120"/>
      <c r="AHL523" s="120"/>
      <c r="AHM523" s="120"/>
      <c r="AHN523" s="120"/>
      <c r="AHO523" s="120"/>
      <c r="AHP523" s="120"/>
      <c r="AHQ523" s="120"/>
      <c r="AHR523" s="120"/>
      <c r="AHS523" s="120"/>
      <c r="AHT523" s="120"/>
      <c r="AHU523" s="120"/>
      <c r="AHV523" s="120"/>
      <c r="AHW523" s="120"/>
      <c r="AHX523" s="120"/>
      <c r="AHY523" s="120"/>
      <c r="AHZ523" s="120"/>
      <c r="AIA523" s="120"/>
      <c r="AIB523" s="120"/>
      <c r="AIC523" s="120"/>
      <c r="AID523" s="120"/>
      <c r="AIE523" s="120"/>
      <c r="AIF523" s="120"/>
      <c r="AIG523" s="120"/>
      <c r="AIH523" s="120"/>
      <c r="AII523" s="120"/>
      <c r="AIJ523" s="120"/>
      <c r="AIK523" s="120"/>
      <c r="AIL523" s="120"/>
      <c r="AIM523" s="120"/>
      <c r="AIN523" s="120"/>
      <c r="AIO523" s="120"/>
      <c r="AIP523" s="120"/>
      <c r="AIQ523" s="120"/>
      <c r="AIR523" s="120"/>
      <c r="AIS523" s="120"/>
      <c r="AIT523" s="120"/>
      <c r="AIU523" s="120"/>
      <c r="AIV523" s="120"/>
      <c r="AIW523" s="120"/>
      <c r="AIX523" s="120"/>
      <c r="AIY523" s="120"/>
      <c r="AIZ523" s="120"/>
      <c r="AJA523" s="120"/>
      <c r="AJB523" s="120"/>
      <c r="AJC523" s="120"/>
      <c r="AJD523" s="120"/>
      <c r="AJE523" s="120"/>
      <c r="AJF523" s="120"/>
      <c r="AJG523" s="120"/>
      <c r="AJH523" s="120"/>
      <c r="AJI523" s="120"/>
      <c r="AJJ523" s="120"/>
      <c r="AJK523" s="120"/>
      <c r="AJL523" s="120"/>
      <c r="AJM523" s="120"/>
      <c r="AJN523" s="120"/>
      <c r="AJO523" s="120"/>
      <c r="AJP523" s="120"/>
      <c r="AJQ523" s="120"/>
      <c r="AJR523" s="120"/>
      <c r="AJS523" s="120"/>
      <c r="AJT523" s="120"/>
      <c r="AJU523" s="120"/>
      <c r="AJV523" s="120"/>
      <c r="AJW523" s="120"/>
      <c r="AJX523" s="120"/>
      <c r="AJY523" s="120"/>
      <c r="AJZ523" s="120"/>
      <c r="AKA523" s="120"/>
      <c r="AKB523" s="120"/>
      <c r="AKC523" s="120"/>
      <c r="AKD523" s="120"/>
      <c r="AKE523" s="120"/>
      <c r="AKF523" s="120"/>
      <c r="AKG523" s="120"/>
      <c r="AKH523" s="120"/>
      <c r="AKI523" s="120"/>
      <c r="AKJ523" s="120"/>
      <c r="AKK523" s="120"/>
      <c r="AKL523" s="120"/>
      <c r="AKM523" s="120"/>
      <c r="AKN523" s="120"/>
      <c r="AKO523" s="120"/>
      <c r="AKP523" s="120"/>
      <c r="AKQ523" s="120"/>
      <c r="AKR523" s="120"/>
      <c r="AKS523" s="120"/>
      <c r="AKT523" s="120"/>
      <c r="AKU523" s="120"/>
      <c r="AKV523" s="120"/>
      <c r="AKW523" s="120"/>
      <c r="AKX523" s="120"/>
      <c r="AKY523" s="120"/>
      <c r="AKZ523" s="120"/>
      <c r="ALA523" s="120"/>
      <c r="ALB523" s="120"/>
      <c r="ALC523" s="120"/>
      <c r="ALD523" s="120"/>
      <c r="ALE523" s="120"/>
      <c r="ALF523" s="120"/>
      <c r="ALG523" s="120"/>
      <c r="ALH523" s="120"/>
      <c r="ALI523" s="120"/>
      <c r="ALJ523" s="120"/>
      <c r="ALK523" s="120"/>
      <c r="ALL523" s="120"/>
      <c r="ALM523" s="120"/>
      <c r="ALN523" s="120"/>
      <c r="ALO523" s="120"/>
      <c r="ALP523" s="120"/>
      <c r="ALQ523" s="120"/>
      <c r="ALR523" s="120"/>
      <c r="ALS523" s="120"/>
      <c r="ALT523" s="120"/>
      <c r="ALU523" s="120"/>
      <c r="ALV523" s="120"/>
      <c r="ALW523" s="120"/>
      <c r="ALX523" s="120"/>
      <c r="ALY523" s="120"/>
      <c r="ALZ523" s="120"/>
      <c r="AMA523" s="120"/>
      <c r="AMB523" s="120"/>
      <c r="AMC523" s="120"/>
      <c r="AMD523" s="120"/>
      <c r="AME523" s="120"/>
      <c r="AMF523" s="120"/>
      <c r="AMG523" s="120"/>
      <c r="AMH523" s="120"/>
      <c r="AMI523" s="120"/>
      <c r="AMJ523" s="120"/>
      <c r="AMK523" s="120"/>
      <c r="AML523" s="120"/>
      <c r="AMM523" s="120"/>
      <c r="AMN523" s="120"/>
      <c r="AMO523" s="120"/>
      <c r="AMP523" s="120"/>
      <c r="AMQ523" s="120"/>
      <c r="AMR523" s="120"/>
      <c r="AMS523" s="120"/>
      <c r="AMT523" s="120"/>
      <c r="AMU523" s="120"/>
      <c r="AMV523" s="120"/>
      <c r="AMW523" s="120"/>
      <c r="AMX523" s="120"/>
      <c r="AMY523" s="120"/>
      <c r="AMZ523" s="120"/>
      <c r="ANA523" s="120"/>
      <c r="ANB523" s="120"/>
      <c r="ANC523" s="120"/>
      <c r="AND523" s="120"/>
      <c r="ANE523" s="120"/>
      <c r="ANF523" s="120"/>
      <c r="ANG523" s="120"/>
      <c r="ANH523" s="120"/>
      <c r="ANI523" s="120"/>
      <c r="ANJ523" s="120"/>
      <c r="ANK523" s="120"/>
      <c r="ANL523" s="120"/>
      <c r="ANM523" s="120"/>
      <c r="ANN523" s="120"/>
      <c r="ANO523" s="120"/>
      <c r="ANP523" s="120"/>
      <c r="ANQ523" s="120"/>
      <c r="ANR523" s="120"/>
      <c r="ANS523" s="120"/>
      <c r="ANT523" s="120"/>
      <c r="ANU523" s="120"/>
      <c r="ANV523" s="120"/>
      <c r="ANW523" s="120"/>
      <c r="ANX523" s="120"/>
      <c r="ANY523" s="120"/>
      <c r="ANZ523" s="120"/>
      <c r="AOA523" s="120"/>
      <c r="AOB523" s="120"/>
      <c r="AOC523" s="120"/>
      <c r="AOD523" s="120"/>
      <c r="AOE523" s="120"/>
      <c r="AOF523" s="120"/>
      <c r="AOG523" s="120"/>
      <c r="AOH523" s="120"/>
      <c r="AOI523" s="120"/>
      <c r="AOJ523" s="120"/>
      <c r="AOK523" s="120"/>
      <c r="AOL523" s="120"/>
      <c r="AOM523" s="120"/>
      <c r="AON523" s="120"/>
      <c r="AOO523" s="120"/>
      <c r="AOP523" s="120"/>
      <c r="AOQ523" s="120"/>
      <c r="AOR523" s="120"/>
      <c r="AOS523" s="120"/>
      <c r="AOT523" s="120"/>
      <c r="AOU523" s="120"/>
      <c r="AOV523" s="120"/>
      <c r="AOW523" s="120"/>
      <c r="AOX523" s="120"/>
      <c r="AOY523" s="120"/>
      <c r="AOZ523" s="120"/>
      <c r="APA523" s="120"/>
      <c r="APB523" s="120"/>
      <c r="APC523" s="120"/>
      <c r="APD523" s="120"/>
      <c r="APE523" s="120"/>
      <c r="APF523" s="120"/>
      <c r="APG523" s="120"/>
      <c r="APH523" s="120"/>
      <c r="API523" s="120"/>
      <c r="APJ523" s="120"/>
      <c r="APK523" s="120"/>
      <c r="APL523" s="120"/>
      <c r="APM523" s="120"/>
      <c r="APN523" s="120"/>
      <c r="APO523" s="120"/>
      <c r="APP523" s="120"/>
      <c r="APQ523" s="120"/>
      <c r="APR523" s="120"/>
      <c r="APS523" s="120"/>
      <c r="APT523" s="120"/>
      <c r="APU523" s="120"/>
      <c r="APV523" s="120"/>
      <c r="APW523" s="120"/>
      <c r="APX523" s="120"/>
      <c r="APY523" s="120"/>
      <c r="APZ523" s="120"/>
      <c r="AQA523" s="120"/>
      <c r="AQB523" s="120"/>
      <c r="AQC523" s="120"/>
      <c r="AQD523" s="120"/>
      <c r="AQE523" s="120"/>
      <c r="AQF523" s="120"/>
      <c r="AQG523" s="120"/>
      <c r="AQH523" s="120"/>
      <c r="AQI523" s="120"/>
      <c r="AQJ523" s="120"/>
      <c r="AQK523" s="120"/>
      <c r="AQL523" s="120"/>
      <c r="AQM523" s="120"/>
      <c r="AQN523" s="120"/>
      <c r="AQO523" s="120"/>
      <c r="AQP523" s="120"/>
      <c r="AQQ523" s="120"/>
      <c r="AQR523" s="120"/>
      <c r="AQS523" s="120"/>
      <c r="AQT523" s="120"/>
      <c r="AQU523" s="120"/>
      <c r="AQV523" s="120"/>
      <c r="AQW523" s="120"/>
      <c r="AQX523" s="120"/>
      <c r="AQY523" s="120"/>
      <c r="AQZ523" s="120"/>
      <c r="ARA523" s="120"/>
      <c r="ARB523" s="120"/>
      <c r="ARC523" s="120"/>
      <c r="ARD523" s="120"/>
      <c r="ARE523" s="120"/>
      <c r="ARF523" s="120"/>
      <c r="ARG523" s="120"/>
      <c r="ARH523" s="120"/>
      <c r="ARI523" s="120"/>
      <c r="ARJ523" s="120"/>
      <c r="ARK523" s="120"/>
      <c r="ARL523" s="120"/>
      <c r="ARM523" s="120"/>
      <c r="ARN523" s="120"/>
      <c r="ARO523" s="120"/>
      <c r="ARP523" s="120"/>
      <c r="ARQ523" s="120"/>
      <c r="ARR523" s="120"/>
      <c r="ARS523" s="120"/>
      <c r="ART523" s="120"/>
      <c r="ARU523" s="120"/>
      <c r="ARV523" s="120"/>
      <c r="ARW523" s="120"/>
      <c r="ARX523" s="120"/>
      <c r="ARY523" s="120"/>
      <c r="ARZ523" s="120"/>
      <c r="ASA523" s="120"/>
      <c r="ASB523" s="120"/>
      <c r="ASC523" s="120"/>
      <c r="ASD523" s="120"/>
      <c r="ASE523" s="120"/>
      <c r="ASF523" s="120"/>
      <c r="ASG523" s="120"/>
      <c r="ASH523" s="120"/>
      <c r="ASI523" s="120"/>
      <c r="ASJ523" s="120"/>
      <c r="ASK523" s="120"/>
      <c r="ASL523" s="120"/>
      <c r="ASM523" s="120"/>
      <c r="ASN523" s="120"/>
      <c r="ASO523" s="120"/>
      <c r="ASP523" s="120"/>
      <c r="ASQ523" s="120"/>
      <c r="ASR523" s="120"/>
      <c r="ASS523" s="120"/>
      <c r="AST523" s="120"/>
      <c r="ASU523" s="120"/>
      <c r="ASV523" s="120"/>
      <c r="ASW523" s="120"/>
      <c r="ASX523" s="120"/>
      <c r="ASY523" s="120"/>
      <c r="ASZ523" s="120"/>
      <c r="ATA523" s="120"/>
      <c r="ATB523" s="120"/>
      <c r="ATC523" s="120"/>
      <c r="ATD523" s="120"/>
      <c r="ATE523" s="120"/>
      <c r="ATF523" s="120"/>
      <c r="ATG523" s="120"/>
      <c r="ATH523" s="120"/>
      <c r="ATI523" s="120"/>
      <c r="ATJ523" s="120"/>
      <c r="ATK523" s="120"/>
      <c r="ATL523" s="120"/>
      <c r="ATM523" s="120"/>
      <c r="ATN523" s="120"/>
      <c r="ATO523" s="120"/>
      <c r="ATP523" s="120"/>
      <c r="ATQ523" s="120"/>
      <c r="ATR523" s="120"/>
      <c r="ATS523" s="120"/>
      <c r="ATT523" s="120"/>
      <c r="ATU523" s="120"/>
      <c r="ATV523" s="120"/>
      <c r="ATW523" s="120"/>
      <c r="ATX523" s="120"/>
      <c r="ATY523" s="120"/>
      <c r="ATZ523" s="120"/>
      <c r="AUA523" s="120"/>
      <c r="AUB523" s="120"/>
      <c r="AUC523" s="120"/>
      <c r="AUD523" s="120"/>
      <c r="AUE523" s="120"/>
      <c r="AUF523" s="120"/>
      <c r="AUG523" s="120"/>
      <c r="AUH523" s="120"/>
      <c r="AUI523" s="120"/>
      <c r="AUJ523" s="120"/>
      <c r="AUK523" s="120"/>
      <c r="AUL523" s="120"/>
      <c r="AUM523" s="120"/>
      <c r="AUN523" s="120"/>
      <c r="AUO523" s="120"/>
      <c r="AUP523" s="120"/>
      <c r="AUQ523" s="120"/>
      <c r="AUR523" s="120"/>
      <c r="AUS523" s="120"/>
      <c r="AUT523" s="120"/>
      <c r="AUU523" s="120"/>
      <c r="AUV523" s="120"/>
      <c r="AUW523" s="120"/>
      <c r="AUX523" s="120"/>
      <c r="AUY523" s="120"/>
      <c r="AUZ523" s="120"/>
      <c r="AVA523" s="120"/>
      <c r="AVB523" s="120"/>
      <c r="AVC523" s="120"/>
      <c r="AVD523" s="120"/>
      <c r="AVE523" s="120"/>
      <c r="AVF523" s="120"/>
      <c r="AVG523" s="120"/>
      <c r="AVH523" s="120"/>
      <c r="AVI523" s="120"/>
      <c r="AVJ523" s="120"/>
      <c r="AVK523" s="120"/>
      <c r="AVL523" s="120"/>
      <c r="AVM523" s="120"/>
      <c r="AVN523" s="120"/>
      <c r="AVO523" s="120"/>
      <c r="AVP523" s="120"/>
      <c r="AVQ523" s="120"/>
      <c r="AVR523" s="120"/>
      <c r="AVS523" s="120"/>
      <c r="AVT523" s="120"/>
      <c r="AVU523" s="120"/>
      <c r="AVV523" s="120"/>
      <c r="AVW523" s="120"/>
      <c r="AVX523" s="120"/>
      <c r="AVY523" s="120"/>
      <c r="AVZ523" s="120"/>
      <c r="AWA523" s="120"/>
      <c r="AWB523" s="120"/>
      <c r="AWC523" s="120"/>
      <c r="AWD523" s="120"/>
      <c r="AWE523" s="120"/>
      <c r="AWF523" s="120"/>
      <c r="AWG523" s="120"/>
      <c r="AWH523" s="120"/>
      <c r="AWI523" s="120"/>
      <c r="AWJ523" s="120"/>
      <c r="AWK523" s="120"/>
      <c r="AWL523" s="120"/>
      <c r="AWM523" s="120"/>
      <c r="AWN523" s="120"/>
      <c r="AWO523" s="120"/>
      <c r="AWP523" s="120"/>
      <c r="AWQ523" s="120"/>
      <c r="AWR523" s="120"/>
      <c r="AWS523" s="120"/>
      <c r="AWT523" s="120"/>
      <c r="AWU523" s="120"/>
      <c r="AWV523" s="120"/>
      <c r="AWW523" s="120"/>
      <c r="AWX523" s="120"/>
      <c r="AWY523" s="120"/>
      <c r="AWZ523" s="120"/>
      <c r="AXA523" s="120"/>
      <c r="AXB523" s="120"/>
      <c r="AXC523" s="120"/>
      <c r="AXD523" s="120"/>
      <c r="AXE523" s="120"/>
      <c r="AXF523" s="120"/>
      <c r="AXG523" s="120"/>
      <c r="AXH523" s="120"/>
      <c r="AXI523" s="120"/>
      <c r="AXJ523" s="120"/>
      <c r="AXK523" s="120"/>
      <c r="AXL523" s="120"/>
      <c r="AXM523" s="120"/>
      <c r="AXN523" s="120"/>
      <c r="AXO523" s="120"/>
      <c r="AXP523" s="120"/>
      <c r="AXQ523" s="120"/>
      <c r="AXR523" s="120"/>
      <c r="AXS523" s="120"/>
      <c r="AXT523" s="120"/>
      <c r="AXU523" s="120"/>
      <c r="AXV523" s="120"/>
      <c r="AXW523" s="120"/>
      <c r="AXX523" s="120"/>
      <c r="AXY523" s="120"/>
      <c r="AXZ523" s="120"/>
      <c r="AYA523" s="120"/>
      <c r="AYB523" s="120"/>
      <c r="AYC523" s="120"/>
      <c r="AYD523" s="120"/>
      <c r="AYE523" s="120"/>
      <c r="AYF523" s="120"/>
      <c r="AYG523" s="120"/>
      <c r="AYH523" s="120"/>
      <c r="AYI523" s="120"/>
      <c r="AYJ523" s="120"/>
      <c r="AYK523" s="120"/>
      <c r="AYL523" s="120"/>
      <c r="AYM523" s="120"/>
      <c r="AYN523" s="120"/>
      <c r="AYO523" s="120"/>
      <c r="AYP523" s="120"/>
      <c r="AYQ523" s="120"/>
      <c r="AYR523" s="120"/>
      <c r="AYS523" s="120"/>
      <c r="AYT523" s="120"/>
      <c r="AYU523" s="120"/>
      <c r="AYV523" s="120"/>
      <c r="AYW523" s="120"/>
      <c r="AYX523" s="120"/>
      <c r="AYY523" s="120"/>
      <c r="AYZ523" s="120"/>
      <c r="AZA523" s="120"/>
      <c r="AZB523" s="120"/>
      <c r="AZC523" s="120"/>
      <c r="AZD523" s="120"/>
      <c r="AZE523" s="120"/>
      <c r="AZF523" s="120"/>
      <c r="AZG523" s="120"/>
      <c r="AZH523" s="120"/>
      <c r="AZI523" s="120"/>
      <c r="AZJ523" s="120"/>
      <c r="AZK523" s="120"/>
      <c r="AZL523" s="120"/>
      <c r="AZM523" s="120"/>
      <c r="AZN523" s="120"/>
      <c r="AZO523" s="120"/>
      <c r="AZP523" s="120"/>
      <c r="AZQ523" s="120"/>
      <c r="AZR523" s="120"/>
      <c r="AZS523" s="120"/>
      <c r="AZT523" s="120"/>
      <c r="AZU523" s="120"/>
      <c r="AZV523" s="120"/>
      <c r="AZW523" s="120"/>
      <c r="AZX523" s="120"/>
      <c r="AZY523" s="120"/>
      <c r="AZZ523" s="120"/>
      <c r="BAA523" s="120"/>
      <c r="BAB523" s="120"/>
      <c r="BAC523" s="120"/>
      <c r="BAD523" s="120"/>
      <c r="BAE523" s="120"/>
      <c r="BAF523" s="120"/>
      <c r="BAG523" s="120"/>
      <c r="BAH523" s="120"/>
      <c r="BAI523" s="120"/>
      <c r="BAJ523" s="120"/>
      <c r="BAK523" s="120"/>
      <c r="BAL523" s="120"/>
      <c r="BAM523" s="120"/>
      <c r="BAN523" s="120"/>
      <c r="BAO523" s="120"/>
      <c r="BAP523" s="120"/>
      <c r="BAQ523" s="120"/>
      <c r="BAR523" s="120"/>
      <c r="BAS523" s="120"/>
      <c r="BAT523" s="120"/>
      <c r="BAU523" s="120"/>
      <c r="BAV523" s="120"/>
      <c r="BAW523" s="120"/>
      <c r="BAX523" s="120"/>
      <c r="BAY523" s="120"/>
      <c r="BAZ523" s="120"/>
      <c r="BBA523" s="120"/>
      <c r="BBB523" s="120"/>
      <c r="BBC523" s="120"/>
      <c r="BBD523" s="120"/>
      <c r="BBE523" s="120"/>
      <c r="BBF523" s="120"/>
      <c r="BBG523" s="120"/>
      <c r="BBH523" s="120"/>
      <c r="BBI523" s="120"/>
      <c r="BBJ523" s="120"/>
      <c r="BBK523" s="120"/>
      <c r="BBL523" s="120"/>
      <c r="BBM523" s="120"/>
      <c r="BBN523" s="120"/>
      <c r="BBO523" s="120"/>
      <c r="BBP523" s="120"/>
      <c r="BBQ523" s="120"/>
      <c r="BBR523" s="120"/>
      <c r="BBS523" s="120"/>
      <c r="BBT523" s="120"/>
      <c r="BBU523" s="120"/>
      <c r="BBV523" s="120"/>
      <c r="BBW523" s="120"/>
      <c r="BBX523" s="120"/>
      <c r="BBY523" s="120"/>
      <c r="BBZ523" s="120"/>
      <c r="BCA523" s="120"/>
      <c r="BCB523" s="120"/>
      <c r="BCC523" s="120"/>
      <c r="BCD523" s="120"/>
      <c r="BCE523" s="120"/>
      <c r="BCF523" s="120"/>
      <c r="BCG523" s="120"/>
      <c r="BCH523" s="120"/>
      <c r="BCI523" s="120"/>
      <c r="BCJ523" s="120"/>
      <c r="BCK523" s="120"/>
      <c r="BCL523" s="120"/>
      <c r="BCM523" s="120"/>
      <c r="BCN523" s="120"/>
      <c r="BCO523" s="120"/>
      <c r="BCP523" s="120"/>
      <c r="BCQ523" s="120"/>
      <c r="BCR523" s="120"/>
      <c r="BCS523" s="120"/>
      <c r="BCT523" s="120"/>
      <c r="BCU523" s="120"/>
      <c r="BCV523" s="120"/>
      <c r="BCW523" s="120"/>
      <c r="BCX523" s="120"/>
      <c r="BCY523" s="120"/>
      <c r="BCZ523" s="120"/>
      <c r="BDA523" s="120"/>
      <c r="BDB523" s="120"/>
      <c r="BDC523" s="120"/>
      <c r="BDD523" s="120"/>
      <c r="BDE523" s="120"/>
      <c r="BDF523" s="120"/>
      <c r="BDG523" s="120"/>
      <c r="BDH523" s="120"/>
      <c r="BDI523" s="120"/>
      <c r="BDJ523" s="120"/>
      <c r="BDK523" s="120"/>
      <c r="BDL523" s="120"/>
      <c r="BDM523" s="120"/>
      <c r="BDN523" s="120"/>
      <c r="BDO523" s="120"/>
      <c r="BDP523" s="120"/>
      <c r="BDQ523" s="120"/>
      <c r="BDR523" s="120"/>
      <c r="BDS523" s="120"/>
      <c r="BDT523" s="120"/>
      <c r="BDU523" s="120"/>
      <c r="BDV523" s="120"/>
      <c r="BDW523" s="120"/>
      <c r="BDX523" s="120"/>
      <c r="BDY523" s="120"/>
      <c r="BDZ523" s="120"/>
      <c r="BEA523" s="120"/>
      <c r="BEB523" s="120"/>
      <c r="BEC523" s="120"/>
      <c r="BED523" s="120"/>
      <c r="BEE523" s="120"/>
      <c r="BEF523" s="120"/>
      <c r="BEG523" s="120"/>
      <c r="BEH523" s="120"/>
      <c r="BEI523" s="120"/>
      <c r="BEJ523" s="120"/>
      <c r="BEK523" s="120"/>
      <c r="BEL523" s="120"/>
      <c r="BEM523" s="120"/>
      <c r="BEN523" s="120"/>
      <c r="BEO523" s="120"/>
      <c r="BEP523" s="120"/>
      <c r="BEQ523" s="120"/>
      <c r="BER523" s="120"/>
      <c r="BES523" s="120"/>
      <c r="BET523" s="120"/>
      <c r="BEU523" s="120"/>
      <c r="BEV523" s="120"/>
      <c r="BEW523" s="120"/>
      <c r="BEX523" s="120"/>
      <c r="BEY523" s="120"/>
      <c r="BEZ523" s="120"/>
      <c r="BFA523" s="120"/>
      <c r="BFB523" s="120"/>
      <c r="BFC523" s="120"/>
      <c r="BFD523" s="120"/>
      <c r="BFE523" s="120"/>
      <c r="BFF523" s="120"/>
      <c r="BFG523" s="120"/>
      <c r="BFH523" s="120"/>
      <c r="BFI523" s="120"/>
      <c r="BFJ523" s="120"/>
      <c r="BFK523" s="120"/>
      <c r="BFL523" s="120"/>
      <c r="BFM523" s="120"/>
      <c r="BFN523" s="120"/>
      <c r="BFO523" s="120"/>
      <c r="BFP523" s="120"/>
      <c r="BFQ523" s="120"/>
      <c r="BFR523" s="120"/>
      <c r="BFS523" s="120"/>
      <c r="BFT523" s="120"/>
      <c r="BFU523" s="120"/>
      <c r="BFV523" s="120"/>
      <c r="BFW523" s="120"/>
      <c r="BFX523" s="120"/>
      <c r="BFY523" s="120"/>
      <c r="BFZ523" s="120"/>
      <c r="BGA523" s="120"/>
      <c r="BGB523" s="120"/>
      <c r="BGC523" s="120"/>
      <c r="BGD523" s="120"/>
      <c r="BGE523" s="120"/>
      <c r="BGF523" s="120"/>
      <c r="BGG523" s="120"/>
      <c r="BGH523" s="120"/>
      <c r="BGI523" s="120"/>
      <c r="BGJ523" s="120"/>
      <c r="BGK523" s="120"/>
      <c r="BGL523" s="120"/>
      <c r="BGM523" s="120"/>
      <c r="BGN523" s="120"/>
      <c r="BGO523" s="120"/>
      <c r="BGP523" s="120"/>
      <c r="BGQ523" s="120"/>
      <c r="BGR523" s="120"/>
      <c r="BGS523" s="120"/>
      <c r="BGT523" s="120"/>
      <c r="BGU523" s="120"/>
      <c r="BGV523" s="120"/>
      <c r="BGW523" s="120"/>
      <c r="BGX523" s="120"/>
      <c r="BGY523" s="120"/>
      <c r="BGZ523" s="120"/>
      <c r="BHA523" s="120"/>
      <c r="BHB523" s="120"/>
      <c r="BHC523" s="120"/>
      <c r="BHD523" s="120"/>
      <c r="BHE523" s="120"/>
      <c r="BHF523" s="120"/>
      <c r="BHG523" s="120"/>
      <c r="BHH523" s="120"/>
      <c r="BHI523" s="120"/>
      <c r="BHJ523" s="120"/>
      <c r="BHK523" s="120"/>
      <c r="BHL523" s="120"/>
      <c r="BHM523" s="120"/>
      <c r="BHN523" s="120"/>
      <c r="BHO523" s="120"/>
      <c r="BHP523" s="120"/>
      <c r="BHQ523" s="120"/>
      <c r="BHR523" s="120"/>
      <c r="BHS523" s="120"/>
      <c r="BHT523" s="120"/>
      <c r="BHU523" s="120"/>
      <c r="BHV523" s="120"/>
      <c r="BHW523" s="120"/>
      <c r="BHX523" s="120"/>
      <c r="BHY523" s="120"/>
      <c r="BHZ523" s="120"/>
      <c r="BIA523" s="120"/>
      <c r="BIB523" s="120"/>
      <c r="BIC523" s="120"/>
      <c r="BID523" s="120"/>
      <c r="BIE523" s="120"/>
      <c r="BIF523" s="120"/>
      <c r="BIG523" s="120"/>
      <c r="BIH523" s="120"/>
      <c r="BII523" s="120"/>
      <c r="BIJ523" s="120"/>
      <c r="BIK523" s="120"/>
      <c r="BIL523" s="120"/>
      <c r="BIM523" s="120"/>
      <c r="BIN523" s="120"/>
      <c r="BIO523" s="120"/>
      <c r="BIP523" s="120"/>
      <c r="BIQ523" s="120"/>
      <c r="BIR523" s="120"/>
      <c r="BIS523" s="120"/>
      <c r="BIT523" s="120"/>
      <c r="BIU523" s="120"/>
      <c r="BIV523" s="120"/>
      <c r="BIW523" s="120"/>
      <c r="BIX523" s="120"/>
      <c r="BIY523" s="120"/>
      <c r="BIZ523" s="120"/>
      <c r="BJA523" s="120"/>
      <c r="BJB523" s="120"/>
      <c r="BJC523" s="120"/>
      <c r="BJD523" s="120"/>
      <c r="BJE523" s="120"/>
      <c r="BJF523" s="120"/>
      <c r="BJG523" s="120"/>
      <c r="BJH523" s="120"/>
      <c r="BJI523" s="120"/>
      <c r="BJJ523" s="120"/>
      <c r="BJK523" s="120"/>
      <c r="BJL523" s="120"/>
      <c r="BJM523" s="120"/>
      <c r="BJN523" s="120"/>
      <c r="BJO523" s="120"/>
      <c r="BJP523" s="120"/>
      <c r="BJQ523" s="120"/>
      <c r="BJR523" s="120"/>
      <c r="BJS523" s="120"/>
      <c r="BJT523" s="120"/>
      <c r="BJU523" s="120"/>
      <c r="BJV523" s="120"/>
      <c r="BJW523" s="120"/>
      <c r="BJX523" s="120"/>
      <c r="BJY523" s="120"/>
      <c r="BJZ523" s="120"/>
      <c r="BKA523" s="120"/>
      <c r="BKB523" s="120"/>
      <c r="BKC523" s="120"/>
      <c r="BKD523" s="120"/>
      <c r="BKE523" s="120"/>
      <c r="BKF523" s="120"/>
      <c r="BKG523" s="120"/>
      <c r="BKH523" s="120"/>
      <c r="BKI523" s="120"/>
      <c r="BKJ523" s="120"/>
      <c r="BKK523" s="120"/>
      <c r="BKL523" s="120"/>
      <c r="BKM523" s="120"/>
      <c r="BKN523" s="120"/>
      <c r="BKO523" s="120"/>
      <c r="BKP523" s="120"/>
      <c r="BKQ523" s="120"/>
      <c r="BKR523" s="120"/>
      <c r="BKS523" s="120"/>
      <c r="BKT523" s="120"/>
      <c r="BKU523" s="120"/>
      <c r="BKV523" s="120"/>
      <c r="BKW523" s="120"/>
      <c r="BKX523" s="120"/>
      <c r="BKY523" s="120"/>
      <c r="BKZ523" s="120"/>
      <c r="BLA523" s="120"/>
      <c r="BLB523" s="120"/>
      <c r="BLC523" s="120"/>
      <c r="BLD523" s="120"/>
      <c r="BLE523" s="120"/>
      <c r="BLF523" s="120"/>
      <c r="BLG523" s="120"/>
      <c r="BLH523" s="120"/>
      <c r="BLI523" s="120"/>
      <c r="BLJ523" s="120"/>
      <c r="BLK523" s="120"/>
      <c r="BLL523" s="120"/>
      <c r="BLM523" s="120"/>
      <c r="BLN523" s="120"/>
      <c r="BLO523" s="120"/>
      <c r="BLP523" s="120"/>
      <c r="BLQ523" s="120"/>
      <c r="BLR523" s="120"/>
      <c r="BLS523" s="120"/>
      <c r="BLT523" s="120"/>
      <c r="BLU523" s="120"/>
      <c r="BLV523" s="120"/>
      <c r="BLW523" s="120"/>
      <c r="BLX523" s="120"/>
      <c r="BLY523" s="120"/>
      <c r="BLZ523" s="120"/>
      <c r="BMA523" s="120"/>
      <c r="BMB523" s="120"/>
      <c r="BMC523" s="120"/>
      <c r="BMD523" s="120"/>
      <c r="BME523" s="120"/>
      <c r="BMF523" s="120"/>
      <c r="BMG523" s="120"/>
      <c r="BMH523" s="120"/>
      <c r="BMI523" s="120"/>
      <c r="BMJ523" s="120"/>
      <c r="BMK523" s="120"/>
      <c r="BML523" s="120"/>
      <c r="BMM523" s="120"/>
      <c r="BMN523" s="120"/>
      <c r="BMO523" s="120"/>
      <c r="BMP523" s="120"/>
      <c r="BMQ523" s="120"/>
      <c r="BMR523" s="120"/>
      <c r="BMS523" s="120"/>
      <c r="BMT523" s="120"/>
      <c r="BMU523" s="120"/>
      <c r="BMV523" s="120"/>
      <c r="BMW523" s="120"/>
      <c r="BMX523" s="120"/>
      <c r="BMY523" s="120"/>
      <c r="BMZ523" s="120"/>
      <c r="BNA523" s="120"/>
      <c r="BNB523" s="120"/>
      <c r="BNC523" s="120"/>
      <c r="BND523" s="120"/>
      <c r="BNE523" s="120"/>
      <c r="BNF523" s="120"/>
      <c r="BNG523" s="120"/>
      <c r="BNH523" s="120"/>
      <c r="BNI523" s="120"/>
      <c r="BNJ523" s="120"/>
      <c r="BNK523" s="120"/>
      <c r="BNL523" s="120"/>
      <c r="BNM523" s="120"/>
      <c r="BNN523" s="120"/>
      <c r="BNO523" s="120"/>
      <c r="BNP523" s="120"/>
      <c r="BNQ523" s="120"/>
      <c r="BNR523" s="120"/>
      <c r="BNS523" s="120"/>
      <c r="BNT523" s="120"/>
      <c r="BNU523" s="120"/>
      <c r="BNV523" s="120"/>
      <c r="BNW523" s="120"/>
      <c r="BNX523" s="120"/>
      <c r="BNY523" s="120"/>
      <c r="BNZ523" s="120"/>
      <c r="BOA523" s="120"/>
      <c r="BOB523" s="120"/>
      <c r="BOC523" s="120"/>
      <c r="BOD523" s="120"/>
      <c r="BOE523" s="120"/>
      <c r="BOF523" s="120"/>
      <c r="BOG523" s="120"/>
      <c r="BOH523" s="120"/>
      <c r="BOI523" s="120"/>
      <c r="BOJ523" s="120"/>
      <c r="BOK523" s="120"/>
      <c r="BOL523" s="120"/>
      <c r="BOM523" s="120"/>
      <c r="BON523" s="120"/>
      <c r="BOO523" s="120"/>
      <c r="BOP523" s="120"/>
      <c r="BOQ523" s="120"/>
      <c r="BOR523" s="120"/>
      <c r="BOS523" s="120"/>
      <c r="BOT523" s="120"/>
      <c r="BOU523" s="120"/>
      <c r="BOV523" s="120"/>
      <c r="BOW523" s="120"/>
      <c r="BOX523" s="120"/>
      <c r="BOY523" s="120"/>
      <c r="BOZ523" s="120"/>
      <c r="BPA523" s="120"/>
      <c r="BPB523" s="120"/>
      <c r="BPC523" s="120"/>
      <c r="BPD523" s="120"/>
      <c r="BPE523" s="120"/>
      <c r="BPF523" s="120"/>
      <c r="BPG523" s="120"/>
      <c r="BPH523" s="120"/>
      <c r="BPI523" s="120"/>
      <c r="BPJ523" s="120"/>
      <c r="BPK523" s="120"/>
      <c r="BPL523" s="120"/>
      <c r="BPM523" s="120"/>
      <c r="BPN523" s="120"/>
      <c r="BPO523" s="120"/>
      <c r="BPP523" s="120"/>
      <c r="BPQ523" s="120"/>
      <c r="BPR523" s="120"/>
      <c r="BPS523" s="120"/>
      <c r="BPT523" s="120"/>
      <c r="BPU523" s="120"/>
      <c r="BPV523" s="120"/>
      <c r="BPW523" s="120"/>
      <c r="BPX523" s="120"/>
      <c r="BPY523" s="120"/>
      <c r="BPZ523" s="120"/>
      <c r="BQA523" s="120"/>
      <c r="BQB523" s="120"/>
      <c r="BQC523" s="120"/>
      <c r="BQD523" s="120"/>
      <c r="BQE523" s="120"/>
      <c r="BQF523" s="120"/>
      <c r="BQG523" s="120"/>
      <c r="BQH523" s="120"/>
      <c r="BQI523" s="120"/>
      <c r="BQJ523" s="120"/>
      <c r="BQK523" s="120"/>
      <c r="BQL523" s="120"/>
      <c r="BQM523" s="120"/>
      <c r="BQN523" s="120"/>
      <c r="BQO523" s="120"/>
      <c r="BQP523" s="120"/>
      <c r="BQQ523" s="120"/>
      <c r="BQR523" s="120"/>
      <c r="BQS523" s="120"/>
      <c r="BQT523" s="120"/>
      <c r="BQU523" s="120"/>
      <c r="BQV523" s="120"/>
      <c r="BQW523" s="120"/>
      <c r="BQX523" s="120"/>
      <c r="BQY523" s="120"/>
      <c r="BQZ523" s="120"/>
      <c r="BRA523" s="120"/>
      <c r="BRB523" s="120"/>
      <c r="BRC523" s="120"/>
      <c r="BRD523" s="120"/>
      <c r="BRE523" s="120"/>
      <c r="BRF523" s="120"/>
      <c r="BRG523" s="120"/>
      <c r="BRH523" s="120"/>
      <c r="BRI523" s="120"/>
      <c r="BRJ523" s="120"/>
      <c r="BRK523" s="120"/>
      <c r="BRL523" s="120"/>
      <c r="BRM523" s="120"/>
      <c r="BRN523" s="120"/>
      <c r="BRO523" s="120"/>
      <c r="BRP523" s="120"/>
      <c r="BRQ523" s="120"/>
      <c r="BRR523" s="120"/>
      <c r="BRS523" s="120"/>
      <c r="BRT523" s="120"/>
      <c r="BRU523" s="120"/>
      <c r="BRV523" s="120"/>
      <c r="BRW523" s="120"/>
      <c r="BRX523" s="120"/>
      <c r="BRY523" s="120"/>
      <c r="BRZ523" s="120"/>
      <c r="BSA523" s="120"/>
      <c r="BSB523" s="120"/>
      <c r="BSC523" s="120"/>
      <c r="BSD523" s="120"/>
      <c r="BSE523" s="120"/>
      <c r="BSF523" s="120"/>
      <c r="BSG523" s="120"/>
      <c r="BSH523" s="120"/>
      <c r="BSI523" s="120"/>
      <c r="BSJ523" s="120"/>
      <c r="BSK523" s="120"/>
      <c r="BSL523" s="120"/>
      <c r="BSM523" s="120"/>
      <c r="BSN523" s="120"/>
      <c r="BSO523" s="120"/>
      <c r="BSP523" s="120"/>
      <c r="BSQ523" s="120"/>
      <c r="BSR523" s="120"/>
      <c r="BSS523" s="120"/>
      <c r="BST523" s="120"/>
      <c r="BSU523" s="120"/>
      <c r="BSV523" s="120"/>
      <c r="BSW523" s="120"/>
      <c r="BSX523" s="120"/>
      <c r="BSY523" s="120"/>
      <c r="BSZ523" s="120"/>
      <c r="BTA523" s="120"/>
      <c r="BTB523" s="120"/>
      <c r="BTC523" s="120"/>
      <c r="BTD523" s="120"/>
      <c r="BTE523" s="120"/>
      <c r="BTF523" s="120"/>
      <c r="BTG523" s="120"/>
      <c r="BTH523" s="120"/>
      <c r="BTI523" s="120"/>
      <c r="BTJ523" s="120"/>
      <c r="BTK523" s="120"/>
      <c r="BTL523" s="120"/>
      <c r="BTM523" s="120"/>
      <c r="BTN523" s="120"/>
      <c r="BTO523" s="120"/>
      <c r="BTP523" s="120"/>
      <c r="BTQ523" s="120"/>
      <c r="BTR523" s="120"/>
      <c r="BTS523" s="120"/>
      <c r="BTT523" s="120"/>
      <c r="BTU523" s="120"/>
      <c r="BTV523" s="120"/>
      <c r="BTW523" s="120"/>
      <c r="BTX523" s="120"/>
      <c r="BTY523" s="120"/>
      <c r="BTZ523" s="120"/>
      <c r="BUA523" s="120"/>
      <c r="BUB523" s="120"/>
      <c r="BUC523" s="120"/>
      <c r="BUD523" s="120"/>
      <c r="BUE523" s="120"/>
      <c r="BUF523" s="120"/>
      <c r="BUG523" s="120"/>
      <c r="BUH523" s="120"/>
      <c r="BUI523" s="120"/>
      <c r="BUJ523" s="120"/>
      <c r="BUK523" s="120"/>
      <c r="BUL523" s="120"/>
      <c r="BUM523" s="120"/>
      <c r="BUN523" s="120"/>
      <c r="BUO523" s="120"/>
      <c r="BUP523" s="120"/>
      <c r="BUQ523" s="120"/>
      <c r="BUR523" s="120"/>
      <c r="BUS523" s="120"/>
      <c r="BUT523" s="120"/>
      <c r="BUU523" s="120"/>
      <c r="BUV523" s="120"/>
      <c r="BUW523" s="120"/>
      <c r="BUX523" s="120"/>
      <c r="BUY523" s="120"/>
      <c r="BUZ523" s="120"/>
      <c r="BVA523" s="120"/>
      <c r="BVB523" s="120"/>
      <c r="BVC523" s="120"/>
      <c r="BVD523" s="120"/>
      <c r="BVE523" s="120"/>
      <c r="BVF523" s="120"/>
      <c r="BVG523" s="120"/>
      <c r="BVH523" s="120"/>
      <c r="BVI523" s="120"/>
      <c r="BVJ523" s="120"/>
      <c r="BVK523" s="120"/>
      <c r="BVL523" s="120"/>
      <c r="BVM523" s="120"/>
      <c r="BVN523" s="120"/>
      <c r="BVO523" s="120"/>
      <c r="BVP523" s="120"/>
      <c r="BVQ523" s="120"/>
      <c r="BVR523" s="120"/>
      <c r="BVS523" s="120"/>
      <c r="BVT523" s="120"/>
      <c r="BVU523" s="120"/>
      <c r="BVV523" s="120"/>
      <c r="BVW523" s="120"/>
      <c r="BVX523" s="120"/>
      <c r="BVY523" s="120"/>
      <c r="BVZ523" s="120"/>
      <c r="BWA523" s="120"/>
      <c r="BWB523" s="120"/>
      <c r="BWC523" s="120"/>
      <c r="BWD523" s="120"/>
      <c r="BWE523" s="120"/>
      <c r="BWF523" s="120"/>
      <c r="BWG523" s="120"/>
      <c r="BWH523" s="120"/>
      <c r="BWI523" s="120"/>
      <c r="BWJ523" s="120"/>
      <c r="BWK523" s="120"/>
      <c r="BWL523" s="120"/>
      <c r="BWM523" s="120"/>
      <c r="BWN523" s="120"/>
      <c r="BWO523" s="120"/>
      <c r="BWP523" s="120"/>
      <c r="BWQ523" s="120"/>
      <c r="BWR523" s="120"/>
      <c r="BWS523" s="120"/>
      <c r="BWT523" s="120"/>
      <c r="BWU523" s="120"/>
      <c r="BWV523" s="120"/>
      <c r="BWW523" s="120"/>
      <c r="BWX523" s="120"/>
      <c r="BWY523" s="120"/>
      <c r="BWZ523" s="120"/>
      <c r="BXA523" s="120"/>
      <c r="BXB523" s="120"/>
      <c r="BXC523" s="120"/>
      <c r="BXD523" s="120"/>
      <c r="BXE523" s="120"/>
      <c r="BXF523" s="120"/>
      <c r="BXG523" s="120"/>
      <c r="BXH523" s="120"/>
      <c r="BXI523" s="120"/>
      <c r="BXJ523" s="120"/>
      <c r="BXK523" s="120"/>
      <c r="BXL523" s="120"/>
      <c r="BXM523" s="120"/>
      <c r="BXN523" s="120"/>
      <c r="BXO523" s="120"/>
      <c r="BXP523" s="120"/>
      <c r="BXQ523" s="120"/>
      <c r="BXR523" s="120"/>
      <c r="BXS523" s="120"/>
      <c r="BXT523" s="120"/>
      <c r="BXU523" s="120"/>
      <c r="BXV523" s="120"/>
      <c r="BXW523" s="120"/>
      <c r="BXX523" s="120"/>
      <c r="BXY523" s="120"/>
      <c r="BXZ523" s="120"/>
      <c r="BYA523" s="120"/>
      <c r="BYB523" s="120"/>
      <c r="BYC523" s="120"/>
      <c r="BYD523" s="120"/>
      <c r="BYE523" s="120"/>
      <c r="BYF523" s="120"/>
      <c r="BYG523" s="120"/>
      <c r="BYH523" s="120"/>
      <c r="BYI523" s="120"/>
      <c r="BYJ523" s="120"/>
      <c r="BYK523" s="120"/>
      <c r="BYL523" s="120"/>
      <c r="BYM523" s="120"/>
      <c r="BYN523" s="120"/>
      <c r="BYO523" s="120"/>
      <c r="BYP523" s="120"/>
      <c r="BYQ523" s="120"/>
      <c r="BYR523" s="120"/>
      <c r="BYS523" s="120"/>
      <c r="BYT523" s="120"/>
      <c r="BYU523" s="120"/>
      <c r="BYV523" s="120"/>
      <c r="BYW523" s="120"/>
      <c r="BYX523" s="120"/>
      <c r="BYY523" s="120"/>
      <c r="BYZ523" s="120"/>
      <c r="BZA523" s="120"/>
      <c r="BZB523" s="120"/>
      <c r="BZC523" s="120"/>
      <c r="BZD523" s="120"/>
      <c r="BZE523" s="120"/>
      <c r="BZF523" s="120"/>
      <c r="BZG523" s="120"/>
      <c r="BZH523" s="120"/>
      <c r="BZI523" s="120"/>
      <c r="BZJ523" s="120"/>
      <c r="BZK523" s="120"/>
      <c r="BZL523" s="120"/>
      <c r="BZM523" s="120"/>
      <c r="BZN523" s="120"/>
      <c r="BZO523" s="120"/>
      <c r="BZP523" s="120"/>
      <c r="BZQ523" s="120"/>
      <c r="BZR523" s="120"/>
      <c r="BZS523" s="120"/>
      <c r="BZT523" s="120"/>
      <c r="BZU523" s="120"/>
      <c r="BZV523" s="120"/>
      <c r="BZW523" s="120"/>
      <c r="BZX523" s="120"/>
      <c r="BZY523" s="120"/>
      <c r="BZZ523" s="120"/>
      <c r="CAA523" s="120"/>
      <c r="CAB523" s="120"/>
      <c r="CAC523" s="120"/>
      <c r="CAD523" s="120"/>
      <c r="CAE523" s="120"/>
      <c r="CAF523" s="120"/>
      <c r="CAG523" s="120"/>
      <c r="CAH523" s="120"/>
      <c r="CAI523" s="120"/>
      <c r="CAJ523" s="120"/>
      <c r="CAK523" s="120"/>
      <c r="CAL523" s="120"/>
      <c r="CAM523" s="120"/>
      <c r="CAN523" s="120"/>
      <c r="CAO523" s="120"/>
      <c r="CAP523" s="120"/>
      <c r="CAQ523" s="120"/>
      <c r="CAR523" s="120"/>
      <c r="CAS523" s="120"/>
      <c r="CAT523" s="120"/>
      <c r="CAU523" s="120"/>
      <c r="CAV523" s="120"/>
      <c r="CAW523" s="120"/>
      <c r="CAX523" s="120"/>
      <c r="CAY523" s="120"/>
      <c r="CAZ523" s="120"/>
      <c r="CBA523" s="120"/>
      <c r="CBB523" s="120"/>
      <c r="CBC523" s="120"/>
      <c r="CBD523" s="120"/>
      <c r="CBE523" s="120"/>
      <c r="CBF523" s="120"/>
      <c r="CBG523" s="120"/>
      <c r="CBH523" s="120"/>
      <c r="CBI523" s="120"/>
      <c r="CBJ523" s="120"/>
      <c r="CBK523" s="120"/>
      <c r="CBL523" s="120"/>
      <c r="CBM523" s="120"/>
      <c r="CBN523" s="120"/>
      <c r="CBO523" s="120"/>
      <c r="CBP523" s="120"/>
      <c r="CBQ523" s="120"/>
      <c r="CBR523" s="120"/>
      <c r="CBS523" s="120"/>
      <c r="CBT523" s="120"/>
      <c r="CBU523" s="120"/>
      <c r="CBV523" s="120"/>
      <c r="CBW523" s="120"/>
      <c r="CBX523" s="120"/>
      <c r="CBY523" s="120"/>
      <c r="CBZ523" s="120"/>
      <c r="CCA523" s="120"/>
      <c r="CCB523" s="120"/>
      <c r="CCC523" s="120"/>
      <c r="CCD523" s="120"/>
      <c r="CCE523" s="120"/>
      <c r="CCF523" s="120"/>
      <c r="CCG523" s="120"/>
      <c r="CCH523" s="120"/>
      <c r="CCI523" s="120"/>
      <c r="CCJ523" s="120"/>
      <c r="CCK523" s="120"/>
      <c r="CCL523" s="120"/>
      <c r="CCM523" s="120"/>
      <c r="CCN523" s="120"/>
      <c r="CCO523" s="120"/>
      <c r="CCP523" s="120"/>
      <c r="CCQ523" s="120"/>
      <c r="CCR523" s="120"/>
      <c r="CCS523" s="120"/>
      <c r="CCT523" s="120"/>
      <c r="CCU523" s="120"/>
      <c r="CCV523" s="120"/>
      <c r="CCW523" s="120"/>
      <c r="CCX523" s="120"/>
      <c r="CCY523" s="120"/>
      <c r="CCZ523" s="120"/>
      <c r="CDA523" s="120"/>
      <c r="CDB523" s="120"/>
      <c r="CDC523" s="120"/>
      <c r="CDD523" s="120"/>
      <c r="CDE523" s="120"/>
      <c r="CDF523" s="120"/>
      <c r="CDG523" s="120"/>
      <c r="CDH523" s="120"/>
      <c r="CDI523" s="120"/>
      <c r="CDJ523" s="120"/>
      <c r="CDK523" s="120"/>
      <c r="CDL523" s="120"/>
      <c r="CDM523" s="120"/>
      <c r="CDN523" s="120"/>
      <c r="CDO523" s="120"/>
      <c r="CDP523" s="120"/>
      <c r="CDQ523" s="120"/>
      <c r="CDR523" s="120"/>
      <c r="CDS523" s="120"/>
      <c r="CDT523" s="120"/>
      <c r="CDU523" s="120"/>
      <c r="CDV523" s="120"/>
      <c r="CDW523" s="120"/>
      <c r="CDX523" s="120"/>
      <c r="CDY523" s="120"/>
      <c r="CDZ523" s="120"/>
      <c r="CEA523" s="120"/>
      <c r="CEB523" s="120"/>
      <c r="CEC523" s="120"/>
      <c r="CED523" s="120"/>
      <c r="CEE523" s="120"/>
      <c r="CEF523" s="120"/>
      <c r="CEG523" s="120"/>
      <c r="CEH523" s="120"/>
      <c r="CEI523" s="120"/>
      <c r="CEJ523" s="120"/>
      <c r="CEK523" s="120"/>
      <c r="CEL523" s="120"/>
      <c r="CEM523" s="120"/>
      <c r="CEN523" s="120"/>
      <c r="CEO523" s="120"/>
      <c r="CEP523" s="120"/>
      <c r="CEQ523" s="120"/>
      <c r="CER523" s="120"/>
      <c r="CES523" s="120"/>
      <c r="CET523" s="120"/>
      <c r="CEU523" s="120"/>
      <c r="CEV523" s="120"/>
      <c r="CEW523" s="120"/>
      <c r="CEX523" s="120"/>
      <c r="CEY523" s="120"/>
      <c r="CEZ523" s="120"/>
      <c r="CFA523" s="120"/>
      <c r="CFB523" s="120"/>
      <c r="CFC523" s="120"/>
      <c r="CFD523" s="120"/>
      <c r="CFE523" s="120"/>
      <c r="CFF523" s="120"/>
      <c r="CFG523" s="120"/>
      <c r="CFH523" s="120"/>
      <c r="CFI523" s="120"/>
      <c r="CFJ523" s="120"/>
      <c r="CFK523" s="120"/>
      <c r="CFL523" s="120"/>
      <c r="CFM523" s="120"/>
      <c r="CFN523" s="120"/>
      <c r="CFO523" s="120"/>
      <c r="CFP523" s="120"/>
      <c r="CFQ523" s="120"/>
      <c r="CFR523" s="120"/>
      <c r="CFS523" s="120"/>
      <c r="CFT523" s="120"/>
      <c r="CFU523" s="120"/>
      <c r="CFV523" s="120"/>
      <c r="CFW523" s="120"/>
      <c r="CFX523" s="120"/>
      <c r="CFY523" s="120"/>
      <c r="CFZ523" s="120"/>
      <c r="CGA523" s="120"/>
      <c r="CGB523" s="120"/>
      <c r="CGC523" s="120"/>
      <c r="CGD523" s="120"/>
      <c r="CGE523" s="120"/>
      <c r="CGF523" s="120"/>
      <c r="CGG523" s="120"/>
      <c r="CGH523" s="120"/>
      <c r="CGI523" s="120"/>
      <c r="CGJ523" s="120"/>
      <c r="CGK523" s="120"/>
      <c r="CGL523" s="120"/>
      <c r="CGM523" s="120"/>
      <c r="CGN523" s="120"/>
      <c r="CGO523" s="120"/>
      <c r="CGP523" s="120"/>
      <c r="CGQ523" s="120"/>
      <c r="CGR523" s="120"/>
      <c r="CGS523" s="120"/>
      <c r="CGT523" s="120"/>
      <c r="CGU523" s="120"/>
      <c r="CGV523" s="120"/>
      <c r="CGW523" s="120"/>
      <c r="CGX523" s="120"/>
      <c r="CGY523" s="120"/>
      <c r="CGZ523" s="120"/>
      <c r="CHA523" s="120"/>
      <c r="CHB523" s="120"/>
      <c r="CHC523" s="120"/>
      <c r="CHD523" s="120"/>
      <c r="CHE523" s="120"/>
      <c r="CHF523" s="120"/>
      <c r="CHG523" s="120"/>
      <c r="CHH523" s="120"/>
      <c r="CHI523" s="120"/>
      <c r="CHJ523" s="120"/>
      <c r="CHK523" s="120"/>
      <c r="CHL523" s="120"/>
      <c r="CHM523" s="120"/>
      <c r="CHN523" s="120"/>
      <c r="CHO523" s="120"/>
      <c r="CHP523" s="120"/>
      <c r="CHQ523" s="120"/>
      <c r="CHR523" s="120"/>
      <c r="CHS523" s="120"/>
      <c r="CHT523" s="120"/>
      <c r="CHU523" s="120"/>
      <c r="CHV523" s="120"/>
      <c r="CHW523" s="120"/>
      <c r="CHX523" s="120"/>
      <c r="CHY523" s="120"/>
      <c r="CHZ523" s="120"/>
      <c r="CIA523" s="120"/>
      <c r="CIB523" s="120"/>
      <c r="CIC523" s="120"/>
      <c r="CID523" s="120"/>
      <c r="CIE523" s="120"/>
      <c r="CIF523" s="120"/>
      <c r="CIG523" s="120"/>
      <c r="CIH523" s="120"/>
      <c r="CII523" s="120"/>
      <c r="CIJ523" s="120"/>
      <c r="CIK523" s="120"/>
      <c r="CIL523" s="120"/>
      <c r="CIM523" s="120"/>
      <c r="CIN523" s="120"/>
      <c r="CIO523" s="120"/>
      <c r="CIP523" s="120"/>
      <c r="CIQ523" s="120"/>
      <c r="CIR523" s="120"/>
      <c r="CIS523" s="120"/>
      <c r="CIT523" s="120"/>
      <c r="CIU523" s="120"/>
      <c r="CIV523" s="120"/>
      <c r="CIW523" s="120"/>
      <c r="CIX523" s="120"/>
      <c r="CIY523" s="120"/>
      <c r="CIZ523" s="120"/>
      <c r="CJA523" s="120"/>
      <c r="CJB523" s="120"/>
      <c r="CJC523" s="120"/>
      <c r="CJD523" s="120"/>
      <c r="CJE523" s="120"/>
      <c r="CJF523" s="120"/>
      <c r="CJG523" s="120"/>
      <c r="CJH523" s="120"/>
      <c r="CJI523" s="120"/>
      <c r="CJJ523" s="120"/>
      <c r="CJK523" s="120"/>
      <c r="CJL523" s="120"/>
      <c r="CJM523" s="120"/>
      <c r="CJN523" s="120"/>
      <c r="CJO523" s="120"/>
      <c r="CJP523" s="120"/>
      <c r="CJQ523" s="120"/>
      <c r="CJR523" s="120"/>
      <c r="CJS523" s="120"/>
      <c r="CJT523" s="120"/>
      <c r="CJU523" s="120"/>
      <c r="CJV523" s="120"/>
      <c r="CJW523" s="120"/>
      <c r="CJX523" s="120"/>
      <c r="CJY523" s="120"/>
      <c r="CJZ523" s="120"/>
      <c r="CKA523" s="120"/>
      <c r="CKB523" s="120"/>
      <c r="CKC523" s="120"/>
      <c r="CKD523" s="120"/>
      <c r="CKE523" s="120"/>
      <c r="CKF523" s="120"/>
      <c r="CKG523" s="120"/>
      <c r="CKH523" s="120"/>
      <c r="CKI523" s="120"/>
      <c r="CKJ523" s="120"/>
      <c r="CKK523" s="120"/>
      <c r="CKL523" s="120"/>
      <c r="CKM523" s="120"/>
      <c r="CKN523" s="120"/>
      <c r="CKO523" s="120"/>
      <c r="CKP523" s="120"/>
      <c r="CKQ523" s="120"/>
      <c r="CKR523" s="120"/>
      <c r="CKS523" s="120"/>
      <c r="CKT523" s="120"/>
      <c r="CKU523" s="120"/>
      <c r="CKV523" s="120"/>
      <c r="CKW523" s="120"/>
      <c r="CKX523" s="120"/>
      <c r="CKY523" s="120"/>
      <c r="CKZ523" s="120"/>
      <c r="CLA523" s="120"/>
      <c r="CLB523" s="120"/>
      <c r="CLC523" s="120"/>
      <c r="CLD523" s="120"/>
      <c r="CLE523" s="120"/>
      <c r="CLF523" s="120"/>
      <c r="CLG523" s="120"/>
      <c r="CLH523" s="120"/>
      <c r="CLI523" s="120"/>
      <c r="CLJ523" s="120"/>
      <c r="CLK523" s="120"/>
      <c r="CLL523" s="120"/>
      <c r="CLM523" s="120"/>
      <c r="CLN523" s="120"/>
      <c r="CLO523" s="120"/>
      <c r="CLP523" s="120"/>
      <c r="CLQ523" s="120"/>
      <c r="CLR523" s="120"/>
      <c r="CLS523" s="120"/>
      <c r="CLT523" s="120"/>
      <c r="CLU523" s="120"/>
      <c r="CLV523" s="120"/>
      <c r="CLW523" s="120"/>
      <c r="CLX523" s="120"/>
      <c r="CLY523" s="120"/>
      <c r="CLZ523" s="120"/>
      <c r="CMA523" s="120"/>
      <c r="CMB523" s="120"/>
      <c r="CMC523" s="120"/>
      <c r="CMD523" s="120"/>
      <c r="CME523" s="120"/>
      <c r="CMF523" s="120"/>
      <c r="CMG523" s="120"/>
      <c r="CMH523" s="120"/>
      <c r="CMI523" s="120"/>
      <c r="CMJ523" s="120"/>
      <c r="CMK523" s="120"/>
      <c r="CML523" s="120"/>
      <c r="CMM523" s="120"/>
      <c r="CMN523" s="120"/>
      <c r="CMO523" s="120"/>
      <c r="CMP523" s="120"/>
      <c r="CMQ523" s="120"/>
      <c r="CMR523" s="120"/>
      <c r="CMS523" s="120"/>
      <c r="CMT523" s="120"/>
      <c r="CMU523" s="120"/>
      <c r="CMV523" s="120"/>
      <c r="CMW523" s="120"/>
      <c r="CMX523" s="120"/>
      <c r="CMY523" s="120"/>
      <c r="CMZ523" s="120"/>
      <c r="CNA523" s="120"/>
      <c r="CNB523" s="120"/>
      <c r="CNC523" s="120"/>
      <c r="CND523" s="120"/>
      <c r="CNE523" s="120"/>
      <c r="CNF523" s="120"/>
      <c r="CNG523" s="120"/>
      <c r="CNH523" s="120"/>
      <c r="CNI523" s="120"/>
      <c r="CNJ523" s="120"/>
      <c r="CNK523" s="120"/>
      <c r="CNL523" s="120"/>
      <c r="CNM523" s="120"/>
      <c r="CNN523" s="120"/>
      <c r="CNO523" s="120"/>
      <c r="CNP523" s="120"/>
      <c r="CNQ523" s="120"/>
      <c r="CNR523" s="120"/>
      <c r="CNS523" s="120"/>
      <c r="CNT523" s="120"/>
      <c r="CNU523" s="120"/>
      <c r="CNV523" s="120"/>
      <c r="CNW523" s="120"/>
      <c r="CNX523" s="120"/>
      <c r="CNY523" s="120"/>
      <c r="CNZ523" s="120"/>
      <c r="COA523" s="120"/>
      <c r="COB523" s="120"/>
      <c r="COC523" s="120"/>
      <c r="COD523" s="120"/>
      <c r="COE523" s="120"/>
      <c r="COF523" s="120"/>
      <c r="COG523" s="120"/>
      <c r="COH523" s="120"/>
      <c r="COI523" s="120"/>
      <c r="COJ523" s="120"/>
      <c r="COK523" s="120"/>
      <c r="COL523" s="120"/>
      <c r="COM523" s="120"/>
      <c r="CON523" s="120"/>
      <c r="COO523" s="120"/>
      <c r="COP523" s="120"/>
      <c r="COQ523" s="120"/>
      <c r="COR523" s="120"/>
      <c r="COS523" s="120"/>
      <c r="COT523" s="120"/>
      <c r="COU523" s="120"/>
      <c r="COV523" s="120"/>
      <c r="COW523" s="120"/>
      <c r="COX523" s="120"/>
      <c r="COY523" s="120"/>
      <c r="COZ523" s="120"/>
      <c r="CPA523" s="120"/>
      <c r="CPB523" s="120"/>
      <c r="CPC523" s="120"/>
      <c r="CPD523" s="120"/>
      <c r="CPE523" s="120"/>
      <c r="CPF523" s="120"/>
      <c r="CPG523" s="120"/>
      <c r="CPH523" s="120"/>
      <c r="CPI523" s="120"/>
      <c r="CPJ523" s="120"/>
      <c r="CPK523" s="120"/>
      <c r="CPL523" s="120"/>
      <c r="CPM523" s="120"/>
      <c r="CPN523" s="120"/>
      <c r="CPO523" s="120"/>
      <c r="CPP523" s="120"/>
      <c r="CPQ523" s="120"/>
      <c r="CPR523" s="120"/>
      <c r="CPS523" s="120"/>
      <c r="CPT523" s="120"/>
      <c r="CPU523" s="120"/>
      <c r="CPV523" s="120"/>
      <c r="CPW523" s="120"/>
      <c r="CPX523" s="120"/>
      <c r="CPY523" s="120"/>
      <c r="CPZ523" s="120"/>
      <c r="CQA523" s="120"/>
      <c r="CQB523" s="120"/>
      <c r="CQC523" s="120"/>
      <c r="CQD523" s="120"/>
      <c r="CQE523" s="120"/>
      <c r="CQF523" s="120"/>
      <c r="CQG523" s="120"/>
      <c r="CQH523" s="120"/>
      <c r="CQI523" s="120"/>
      <c r="CQJ523" s="120"/>
      <c r="CQK523" s="120"/>
      <c r="CQL523" s="120"/>
      <c r="CQM523" s="120"/>
      <c r="CQN523" s="120"/>
      <c r="CQO523" s="120"/>
      <c r="CQP523" s="120"/>
      <c r="CQQ523" s="120"/>
      <c r="CQR523" s="120"/>
      <c r="CQS523" s="120"/>
      <c r="CQT523" s="120"/>
      <c r="CQU523" s="120"/>
      <c r="CQV523" s="120"/>
      <c r="CQW523" s="120"/>
      <c r="CQX523" s="120"/>
      <c r="CQY523" s="120"/>
      <c r="CQZ523" s="120"/>
      <c r="CRA523" s="120"/>
      <c r="CRB523" s="120"/>
      <c r="CRC523" s="120"/>
      <c r="CRD523" s="120"/>
      <c r="CRE523" s="120"/>
      <c r="CRF523" s="120"/>
      <c r="CRG523" s="120"/>
      <c r="CRH523" s="120"/>
      <c r="CRI523" s="120"/>
      <c r="CRJ523" s="120"/>
      <c r="CRK523" s="120"/>
      <c r="CRL523" s="120"/>
      <c r="CRM523" s="120"/>
      <c r="CRN523" s="120"/>
      <c r="CRO523" s="120"/>
      <c r="CRP523" s="120"/>
      <c r="CRQ523" s="120"/>
      <c r="CRR523" s="120"/>
      <c r="CRS523" s="120"/>
      <c r="CRT523" s="120"/>
      <c r="CRU523" s="120"/>
      <c r="CRV523" s="120"/>
      <c r="CRW523" s="120"/>
      <c r="CRX523" s="120"/>
      <c r="CRY523" s="120"/>
      <c r="CRZ523" s="120"/>
      <c r="CSA523" s="120"/>
      <c r="CSB523" s="120"/>
      <c r="CSC523" s="120"/>
      <c r="CSD523" s="120"/>
      <c r="CSE523" s="120"/>
      <c r="CSF523" s="120"/>
      <c r="CSG523" s="120"/>
      <c r="CSH523" s="120"/>
      <c r="CSI523" s="120"/>
      <c r="CSJ523" s="120"/>
      <c r="CSK523" s="120"/>
      <c r="CSL523" s="120"/>
      <c r="CSM523" s="120"/>
      <c r="CSN523" s="120"/>
      <c r="CSO523" s="120"/>
      <c r="CSP523" s="120"/>
      <c r="CSQ523" s="120"/>
      <c r="CSR523" s="120"/>
      <c r="CSS523" s="120"/>
      <c r="CST523" s="120"/>
      <c r="CSU523" s="120"/>
      <c r="CSV523" s="120"/>
      <c r="CSW523" s="120"/>
      <c r="CSX523" s="120"/>
      <c r="CSY523" s="120"/>
      <c r="CSZ523" s="120"/>
      <c r="CTA523" s="120"/>
      <c r="CTB523" s="120"/>
      <c r="CTC523" s="120"/>
      <c r="CTD523" s="120"/>
      <c r="CTE523" s="120"/>
      <c r="CTF523" s="120"/>
      <c r="CTG523" s="120"/>
      <c r="CTH523" s="120"/>
      <c r="CTI523" s="120"/>
      <c r="CTJ523" s="120"/>
      <c r="CTK523" s="120"/>
      <c r="CTL523" s="120"/>
      <c r="CTM523" s="120"/>
      <c r="CTN523" s="120"/>
      <c r="CTO523" s="120"/>
      <c r="CTP523" s="120"/>
      <c r="CTQ523" s="120"/>
      <c r="CTR523" s="120"/>
      <c r="CTS523" s="120"/>
      <c r="CTT523" s="120"/>
      <c r="CTU523" s="120"/>
      <c r="CTV523" s="120"/>
      <c r="CTW523" s="120"/>
      <c r="CTX523" s="120"/>
      <c r="CTY523" s="120"/>
      <c r="CTZ523" s="120"/>
      <c r="CUA523" s="120"/>
      <c r="CUB523" s="120"/>
      <c r="CUC523" s="120"/>
      <c r="CUD523" s="120"/>
      <c r="CUE523" s="120"/>
      <c r="CUF523" s="120"/>
      <c r="CUG523" s="120"/>
      <c r="CUH523" s="120"/>
      <c r="CUI523" s="120"/>
      <c r="CUJ523" s="120"/>
      <c r="CUK523" s="120"/>
      <c r="CUL523" s="120"/>
      <c r="CUM523" s="120"/>
      <c r="CUN523" s="120"/>
      <c r="CUO523" s="120"/>
      <c r="CUP523" s="120"/>
      <c r="CUQ523" s="120"/>
      <c r="CUR523" s="120"/>
      <c r="CUS523" s="120"/>
      <c r="CUT523" s="120"/>
      <c r="CUU523" s="120"/>
      <c r="CUV523" s="120"/>
      <c r="CUW523" s="120"/>
      <c r="CUX523" s="120"/>
      <c r="CUY523" s="120"/>
      <c r="CUZ523" s="120"/>
      <c r="CVA523" s="120"/>
      <c r="CVB523" s="120"/>
      <c r="CVC523" s="120"/>
      <c r="CVD523" s="120"/>
      <c r="CVE523" s="120"/>
      <c r="CVF523" s="120"/>
      <c r="CVG523" s="120"/>
      <c r="CVH523" s="120"/>
      <c r="CVI523" s="120"/>
      <c r="CVJ523" s="120"/>
      <c r="CVK523" s="120"/>
      <c r="CVL523" s="120"/>
      <c r="CVM523" s="120"/>
      <c r="CVN523" s="120"/>
      <c r="CVO523" s="120"/>
      <c r="CVP523" s="120"/>
      <c r="CVQ523" s="120"/>
      <c r="CVR523" s="120"/>
      <c r="CVS523" s="120"/>
      <c r="CVT523" s="120"/>
      <c r="CVU523" s="120"/>
      <c r="CVV523" s="120"/>
      <c r="CVW523" s="120"/>
      <c r="CVX523" s="120"/>
      <c r="CVY523" s="120"/>
      <c r="CVZ523" s="120"/>
      <c r="CWA523" s="120"/>
      <c r="CWB523" s="120"/>
      <c r="CWC523" s="120"/>
      <c r="CWD523" s="120"/>
      <c r="CWE523" s="120"/>
      <c r="CWF523" s="120"/>
      <c r="CWG523" s="120"/>
      <c r="CWH523" s="120"/>
      <c r="CWI523" s="120"/>
      <c r="CWJ523" s="120"/>
      <c r="CWK523" s="120"/>
      <c r="CWL523" s="120"/>
      <c r="CWM523" s="120"/>
      <c r="CWN523" s="120"/>
      <c r="CWO523" s="120"/>
      <c r="CWP523" s="120"/>
      <c r="CWQ523" s="120"/>
      <c r="CWR523" s="120"/>
      <c r="CWS523" s="120"/>
      <c r="CWT523" s="120"/>
      <c r="CWU523" s="120"/>
      <c r="CWV523" s="120"/>
      <c r="CWW523" s="120"/>
      <c r="CWX523" s="120"/>
      <c r="CWY523" s="120"/>
      <c r="CWZ523" s="120"/>
      <c r="CXA523" s="120"/>
      <c r="CXB523" s="120"/>
      <c r="CXC523" s="120"/>
      <c r="CXD523" s="120"/>
      <c r="CXE523" s="120"/>
      <c r="CXF523" s="120"/>
      <c r="CXG523" s="120"/>
      <c r="CXH523" s="120"/>
      <c r="CXI523" s="120"/>
      <c r="CXJ523" s="120"/>
      <c r="CXK523" s="120"/>
      <c r="CXL523" s="120"/>
      <c r="CXM523" s="120"/>
      <c r="CXN523" s="120"/>
      <c r="CXO523" s="120"/>
      <c r="CXP523" s="120"/>
      <c r="CXQ523" s="120"/>
      <c r="CXR523" s="120"/>
      <c r="CXS523" s="120"/>
      <c r="CXT523" s="120"/>
      <c r="CXU523" s="120"/>
      <c r="CXV523" s="120"/>
      <c r="CXW523" s="120"/>
      <c r="CXX523" s="120"/>
      <c r="CXY523" s="120"/>
      <c r="CXZ523" s="120"/>
      <c r="CYA523" s="120"/>
      <c r="CYB523" s="120"/>
      <c r="CYC523" s="120"/>
      <c r="CYD523" s="120"/>
      <c r="CYE523" s="120"/>
      <c r="CYF523" s="120"/>
      <c r="CYG523" s="120"/>
      <c r="CYH523" s="120"/>
      <c r="CYI523" s="120"/>
      <c r="CYJ523" s="120"/>
      <c r="CYK523" s="120"/>
      <c r="CYL523" s="120"/>
      <c r="CYM523" s="120"/>
      <c r="CYN523" s="120"/>
      <c r="CYO523" s="120"/>
      <c r="CYP523" s="120"/>
      <c r="CYQ523" s="120"/>
      <c r="CYR523" s="120"/>
      <c r="CYS523" s="120"/>
      <c r="CYT523" s="120"/>
      <c r="CYU523" s="120"/>
      <c r="CYV523" s="120"/>
      <c r="CYW523" s="120"/>
      <c r="CYX523" s="120"/>
      <c r="CYY523" s="120"/>
      <c r="CYZ523" s="120"/>
      <c r="CZA523" s="120"/>
      <c r="CZB523" s="120"/>
      <c r="CZC523" s="120"/>
      <c r="CZD523" s="120"/>
      <c r="CZE523" s="120"/>
      <c r="CZF523" s="120"/>
      <c r="CZG523" s="120"/>
      <c r="CZH523" s="120"/>
      <c r="CZI523" s="120"/>
      <c r="CZJ523" s="120"/>
      <c r="CZK523" s="120"/>
      <c r="CZL523" s="120"/>
      <c r="CZM523" s="120"/>
      <c r="CZN523" s="120"/>
      <c r="CZO523" s="120"/>
      <c r="CZP523" s="120"/>
      <c r="CZQ523" s="120"/>
      <c r="CZR523" s="120"/>
      <c r="CZS523" s="120"/>
      <c r="CZT523" s="120"/>
      <c r="CZU523" s="120"/>
      <c r="CZV523" s="120"/>
      <c r="CZW523" s="120"/>
      <c r="CZX523" s="120"/>
      <c r="CZY523" s="120"/>
      <c r="CZZ523" s="120"/>
      <c r="DAA523" s="120"/>
      <c r="DAB523" s="120"/>
      <c r="DAC523" s="120"/>
      <c r="DAD523" s="120"/>
      <c r="DAE523" s="120"/>
      <c r="DAF523" s="120"/>
      <c r="DAG523" s="120"/>
      <c r="DAH523" s="120"/>
      <c r="DAI523" s="120"/>
      <c r="DAJ523" s="120"/>
      <c r="DAK523" s="120"/>
      <c r="DAL523" s="120"/>
      <c r="DAM523" s="120"/>
      <c r="DAN523" s="120"/>
      <c r="DAO523" s="120"/>
      <c r="DAP523" s="120"/>
      <c r="DAQ523" s="120"/>
      <c r="DAR523" s="120"/>
      <c r="DAS523" s="120"/>
      <c r="DAT523" s="120"/>
      <c r="DAU523" s="120"/>
      <c r="DAV523" s="120"/>
      <c r="DAW523" s="120"/>
      <c r="DAX523" s="120"/>
      <c r="DAY523" s="120"/>
      <c r="DAZ523" s="120"/>
      <c r="DBA523" s="120"/>
      <c r="DBB523" s="120"/>
      <c r="DBC523" s="120"/>
      <c r="DBD523" s="120"/>
      <c r="DBE523" s="120"/>
      <c r="DBF523" s="120"/>
      <c r="DBG523" s="120"/>
      <c r="DBH523" s="120"/>
      <c r="DBI523" s="120"/>
      <c r="DBJ523" s="120"/>
      <c r="DBK523" s="120"/>
      <c r="DBL523" s="120"/>
      <c r="DBM523" s="120"/>
      <c r="DBN523" s="120"/>
      <c r="DBO523" s="120"/>
      <c r="DBP523" s="120"/>
      <c r="DBQ523" s="120"/>
      <c r="DBR523" s="120"/>
      <c r="DBS523" s="120"/>
      <c r="DBT523" s="120"/>
      <c r="DBU523" s="120"/>
      <c r="DBV523" s="120"/>
      <c r="DBW523" s="120"/>
      <c r="DBX523" s="120"/>
      <c r="DBY523" s="120"/>
      <c r="DBZ523" s="120"/>
      <c r="DCA523" s="120"/>
      <c r="DCB523" s="120"/>
      <c r="DCC523" s="120"/>
      <c r="DCD523" s="120"/>
      <c r="DCE523" s="120"/>
      <c r="DCF523" s="120"/>
      <c r="DCG523" s="120"/>
      <c r="DCH523" s="120"/>
      <c r="DCI523" s="120"/>
      <c r="DCJ523" s="120"/>
      <c r="DCK523" s="120"/>
      <c r="DCL523" s="120"/>
      <c r="DCM523" s="120"/>
      <c r="DCN523" s="120"/>
      <c r="DCO523" s="120"/>
      <c r="DCP523" s="120"/>
      <c r="DCQ523" s="120"/>
      <c r="DCR523" s="120"/>
      <c r="DCS523" s="120"/>
      <c r="DCT523" s="120"/>
      <c r="DCU523" s="120"/>
      <c r="DCV523" s="120"/>
      <c r="DCW523" s="120"/>
      <c r="DCX523" s="120"/>
      <c r="DCY523" s="120"/>
      <c r="DCZ523" s="120"/>
      <c r="DDA523" s="120"/>
      <c r="DDB523" s="120"/>
      <c r="DDC523" s="120"/>
      <c r="DDD523" s="120"/>
      <c r="DDE523" s="120"/>
      <c r="DDF523" s="120"/>
      <c r="DDG523" s="120"/>
      <c r="DDH523" s="120"/>
      <c r="DDI523" s="120"/>
      <c r="DDJ523" s="120"/>
      <c r="DDK523" s="120"/>
      <c r="DDL523" s="120"/>
      <c r="DDM523" s="120"/>
      <c r="DDN523" s="120"/>
      <c r="DDO523" s="120"/>
      <c r="DDP523" s="120"/>
      <c r="DDQ523" s="120"/>
      <c r="DDR523" s="120"/>
      <c r="DDS523" s="120"/>
      <c r="DDT523" s="120"/>
      <c r="DDU523" s="120"/>
      <c r="DDV523" s="120"/>
      <c r="DDW523" s="120"/>
      <c r="DDX523" s="120"/>
      <c r="DDY523" s="120"/>
      <c r="DDZ523" s="120"/>
      <c r="DEA523" s="120"/>
      <c r="DEB523" s="120"/>
      <c r="DEC523" s="120"/>
      <c r="DED523" s="120"/>
      <c r="DEE523" s="120"/>
      <c r="DEF523" s="120"/>
      <c r="DEG523" s="120"/>
      <c r="DEH523" s="120"/>
      <c r="DEI523" s="120"/>
      <c r="DEJ523" s="120"/>
      <c r="DEK523" s="120"/>
      <c r="DEL523" s="120"/>
      <c r="DEM523" s="120"/>
      <c r="DEN523" s="120"/>
      <c r="DEO523" s="120"/>
      <c r="DEP523" s="120"/>
      <c r="DEQ523" s="120"/>
      <c r="DER523" s="120"/>
      <c r="DES523" s="120"/>
      <c r="DET523" s="120"/>
      <c r="DEU523" s="120"/>
      <c r="DEV523" s="120"/>
      <c r="DEW523" s="120"/>
      <c r="DEX523" s="120"/>
      <c r="DEY523" s="120"/>
      <c r="DEZ523" s="120"/>
      <c r="DFA523" s="120"/>
      <c r="DFB523" s="120"/>
      <c r="DFC523" s="120"/>
      <c r="DFD523" s="120"/>
      <c r="DFE523" s="120"/>
      <c r="DFF523" s="120"/>
      <c r="DFG523" s="120"/>
      <c r="DFH523" s="120"/>
      <c r="DFI523" s="120"/>
      <c r="DFJ523" s="120"/>
      <c r="DFK523" s="120"/>
      <c r="DFL523" s="120"/>
      <c r="DFM523" s="120"/>
      <c r="DFN523" s="120"/>
      <c r="DFO523" s="120"/>
      <c r="DFP523" s="120"/>
      <c r="DFQ523" s="120"/>
      <c r="DFR523" s="120"/>
      <c r="DFS523" s="120"/>
      <c r="DFT523" s="120"/>
      <c r="DFU523" s="120"/>
      <c r="DFV523" s="120"/>
      <c r="DFW523" s="120"/>
      <c r="DFX523" s="120"/>
      <c r="DFY523" s="120"/>
      <c r="DFZ523" s="120"/>
      <c r="DGA523" s="120"/>
      <c r="DGB523" s="120"/>
      <c r="DGC523" s="120"/>
      <c r="DGD523" s="120"/>
      <c r="DGE523" s="120"/>
      <c r="DGF523" s="120"/>
      <c r="DGG523" s="120"/>
      <c r="DGH523" s="120"/>
      <c r="DGI523" s="120"/>
      <c r="DGJ523" s="120"/>
      <c r="DGK523" s="120"/>
      <c r="DGL523" s="120"/>
      <c r="DGM523" s="120"/>
      <c r="DGN523" s="120"/>
      <c r="DGO523" s="120"/>
      <c r="DGP523" s="120"/>
      <c r="DGQ523" s="120"/>
      <c r="DGR523" s="120"/>
      <c r="DGS523" s="120"/>
      <c r="DGT523" s="120"/>
      <c r="DGU523" s="120"/>
      <c r="DGV523" s="120"/>
      <c r="DGW523" s="120"/>
      <c r="DGX523" s="120"/>
      <c r="DGY523" s="120"/>
      <c r="DGZ523" s="120"/>
      <c r="DHA523" s="120"/>
      <c r="DHB523" s="120"/>
      <c r="DHC523" s="120"/>
      <c r="DHD523" s="120"/>
      <c r="DHE523" s="120"/>
      <c r="DHF523" s="120"/>
      <c r="DHG523" s="120"/>
      <c r="DHH523" s="120"/>
      <c r="DHI523" s="120"/>
      <c r="DHJ523" s="120"/>
      <c r="DHK523" s="120"/>
      <c r="DHL523" s="120"/>
      <c r="DHM523" s="120"/>
      <c r="DHN523" s="120"/>
      <c r="DHO523" s="120"/>
      <c r="DHP523" s="120"/>
      <c r="DHQ523" s="120"/>
      <c r="DHR523" s="120"/>
      <c r="DHS523" s="120"/>
      <c r="DHT523" s="120"/>
      <c r="DHU523" s="120"/>
      <c r="DHV523" s="120"/>
      <c r="DHW523" s="120"/>
      <c r="DHX523" s="120"/>
      <c r="DHY523" s="120"/>
      <c r="DHZ523" s="120"/>
      <c r="DIA523" s="120"/>
      <c r="DIB523" s="120"/>
      <c r="DIC523" s="120"/>
      <c r="DID523" s="120"/>
      <c r="DIE523" s="120"/>
      <c r="DIF523" s="120"/>
      <c r="DIG523" s="120"/>
      <c r="DIH523" s="120"/>
      <c r="DII523" s="120"/>
      <c r="DIJ523" s="120"/>
      <c r="DIK523" s="120"/>
      <c r="DIL523" s="120"/>
      <c r="DIM523" s="120"/>
      <c r="DIN523" s="120"/>
      <c r="DIO523" s="120"/>
      <c r="DIP523" s="120"/>
      <c r="DIQ523" s="120"/>
      <c r="DIR523" s="120"/>
      <c r="DIS523" s="120"/>
      <c r="DIT523" s="120"/>
      <c r="DIU523" s="120"/>
      <c r="DIV523" s="120"/>
      <c r="DIW523" s="120"/>
      <c r="DIX523" s="120"/>
      <c r="DIY523" s="120"/>
      <c r="DIZ523" s="120"/>
      <c r="DJA523" s="120"/>
      <c r="DJB523" s="120"/>
      <c r="DJC523" s="120"/>
      <c r="DJD523" s="120"/>
      <c r="DJE523" s="120"/>
      <c r="DJF523" s="120"/>
      <c r="DJG523" s="120"/>
      <c r="DJH523" s="120"/>
      <c r="DJI523" s="120"/>
      <c r="DJJ523" s="120"/>
      <c r="DJK523" s="120"/>
      <c r="DJL523" s="120"/>
      <c r="DJM523" s="120"/>
      <c r="DJN523" s="120"/>
      <c r="DJO523" s="120"/>
      <c r="DJP523" s="120"/>
      <c r="DJQ523" s="120"/>
      <c r="DJR523" s="120"/>
      <c r="DJS523" s="120"/>
      <c r="DJT523" s="120"/>
      <c r="DJU523" s="120"/>
      <c r="DJV523" s="120"/>
      <c r="DJW523" s="120"/>
      <c r="DJX523" s="120"/>
      <c r="DJY523" s="120"/>
      <c r="DJZ523" s="120"/>
      <c r="DKA523" s="120"/>
      <c r="DKB523" s="120"/>
      <c r="DKC523" s="120"/>
      <c r="DKD523" s="120"/>
      <c r="DKE523" s="120"/>
      <c r="DKF523" s="120"/>
      <c r="DKG523" s="120"/>
      <c r="DKH523" s="120"/>
      <c r="DKI523" s="120"/>
      <c r="DKJ523" s="120"/>
      <c r="DKK523" s="120"/>
      <c r="DKL523" s="120"/>
      <c r="DKM523" s="120"/>
      <c r="DKN523" s="120"/>
      <c r="DKO523" s="120"/>
      <c r="DKP523" s="120"/>
      <c r="DKQ523" s="120"/>
      <c r="DKR523" s="120"/>
      <c r="DKS523" s="120"/>
      <c r="DKT523" s="120"/>
      <c r="DKU523" s="120"/>
      <c r="DKV523" s="120"/>
      <c r="DKW523" s="120"/>
      <c r="DKX523" s="120"/>
      <c r="DKY523" s="120"/>
      <c r="DKZ523" s="120"/>
      <c r="DLA523" s="120"/>
      <c r="DLB523" s="120"/>
      <c r="DLC523" s="120"/>
      <c r="DLD523" s="120"/>
      <c r="DLE523" s="120"/>
      <c r="DLF523" s="120"/>
      <c r="DLG523" s="120"/>
      <c r="DLH523" s="120"/>
      <c r="DLI523" s="120"/>
      <c r="DLJ523" s="120"/>
      <c r="DLK523" s="120"/>
      <c r="DLL523" s="120"/>
      <c r="DLM523" s="120"/>
      <c r="DLN523" s="120"/>
      <c r="DLO523" s="120"/>
      <c r="DLP523" s="120"/>
      <c r="DLQ523" s="120"/>
      <c r="DLR523" s="120"/>
      <c r="DLS523" s="120"/>
      <c r="DLT523" s="120"/>
      <c r="DLU523" s="120"/>
      <c r="DLV523" s="120"/>
      <c r="DLW523" s="120"/>
      <c r="DLX523" s="120"/>
      <c r="DLY523" s="120"/>
      <c r="DLZ523" s="120"/>
      <c r="DMA523" s="120"/>
      <c r="DMB523" s="120"/>
      <c r="DMC523" s="120"/>
      <c r="DMD523" s="120"/>
      <c r="DME523" s="120"/>
      <c r="DMF523" s="120"/>
      <c r="DMG523" s="120"/>
      <c r="DMH523" s="120"/>
      <c r="DMI523" s="120"/>
      <c r="DMJ523" s="120"/>
      <c r="DMK523" s="120"/>
      <c r="DML523" s="120"/>
      <c r="DMM523" s="120"/>
      <c r="DMN523" s="120"/>
      <c r="DMO523" s="120"/>
      <c r="DMP523" s="120"/>
      <c r="DMQ523" s="120"/>
      <c r="DMR523" s="120"/>
      <c r="DMS523" s="120"/>
      <c r="DMT523" s="120"/>
      <c r="DMU523" s="120"/>
      <c r="DMV523" s="120"/>
      <c r="DMW523" s="120"/>
      <c r="DMX523" s="120"/>
      <c r="DMY523" s="120"/>
      <c r="DMZ523" s="120"/>
      <c r="DNA523" s="120"/>
      <c r="DNB523" s="120"/>
      <c r="DNC523" s="120"/>
      <c r="DND523" s="120"/>
      <c r="DNE523" s="120"/>
      <c r="DNF523" s="120"/>
      <c r="DNG523" s="120"/>
      <c r="DNH523" s="120"/>
      <c r="DNI523" s="120"/>
      <c r="DNJ523" s="120"/>
      <c r="DNK523" s="120"/>
      <c r="DNL523" s="120"/>
      <c r="DNM523" s="120"/>
      <c r="DNN523" s="120"/>
      <c r="DNO523" s="120"/>
      <c r="DNP523" s="120"/>
      <c r="DNQ523" s="120"/>
      <c r="DNR523" s="120"/>
      <c r="DNS523" s="120"/>
      <c r="DNT523" s="120"/>
      <c r="DNU523" s="120"/>
      <c r="DNV523" s="120"/>
      <c r="DNW523" s="120"/>
      <c r="DNX523" s="120"/>
      <c r="DNY523" s="120"/>
      <c r="DNZ523" s="120"/>
      <c r="DOA523" s="120"/>
      <c r="DOB523" s="120"/>
      <c r="DOC523" s="120"/>
      <c r="DOD523" s="120"/>
      <c r="DOE523" s="120"/>
      <c r="DOF523" s="120"/>
      <c r="DOG523" s="120"/>
      <c r="DOH523" s="120"/>
      <c r="DOI523" s="120"/>
      <c r="DOJ523" s="120"/>
      <c r="DOK523" s="120"/>
      <c r="DOL523" s="120"/>
      <c r="DOM523" s="120"/>
      <c r="DON523" s="120"/>
      <c r="DOO523" s="120"/>
      <c r="DOP523" s="120"/>
      <c r="DOQ523" s="120"/>
      <c r="DOR523" s="120"/>
      <c r="DOS523" s="120"/>
      <c r="DOT523" s="120"/>
      <c r="DOU523" s="120"/>
      <c r="DOV523" s="120"/>
      <c r="DOW523" s="120"/>
      <c r="DOX523" s="120"/>
      <c r="DOY523" s="120"/>
      <c r="DOZ523" s="120"/>
      <c r="DPA523" s="120"/>
      <c r="DPB523" s="120"/>
      <c r="DPC523" s="120"/>
      <c r="DPD523" s="120"/>
      <c r="DPE523" s="120"/>
      <c r="DPF523" s="120"/>
      <c r="DPG523" s="120"/>
      <c r="DPH523" s="120"/>
      <c r="DPI523" s="120"/>
      <c r="DPJ523" s="120"/>
      <c r="DPK523" s="120"/>
      <c r="DPL523" s="120"/>
      <c r="DPM523" s="120"/>
      <c r="DPN523" s="120"/>
      <c r="DPO523" s="120"/>
      <c r="DPP523" s="120"/>
      <c r="DPQ523" s="120"/>
      <c r="DPR523" s="120"/>
      <c r="DPS523" s="120"/>
      <c r="DPT523" s="120"/>
      <c r="DPU523" s="120"/>
      <c r="DPV523" s="120"/>
      <c r="DPW523" s="120"/>
      <c r="DPX523" s="120"/>
      <c r="DPY523" s="120"/>
      <c r="DPZ523" s="120"/>
      <c r="DQA523" s="120"/>
      <c r="DQB523" s="120"/>
      <c r="DQC523" s="120"/>
      <c r="DQD523" s="120"/>
      <c r="DQE523" s="120"/>
      <c r="DQF523" s="120"/>
      <c r="DQG523" s="120"/>
      <c r="DQH523" s="120"/>
      <c r="DQI523" s="120"/>
      <c r="DQJ523" s="120"/>
      <c r="DQK523" s="120"/>
      <c r="DQL523" s="120"/>
      <c r="DQM523" s="120"/>
      <c r="DQN523" s="120"/>
      <c r="DQO523" s="120"/>
      <c r="DQP523" s="120"/>
      <c r="DQQ523" s="120"/>
      <c r="DQR523" s="120"/>
      <c r="DQS523" s="120"/>
      <c r="DQT523" s="120"/>
      <c r="DQU523" s="120"/>
      <c r="DQV523" s="120"/>
      <c r="DQW523" s="120"/>
      <c r="DQX523" s="120"/>
      <c r="DQY523" s="120"/>
      <c r="DQZ523" s="120"/>
      <c r="DRA523" s="120"/>
      <c r="DRB523" s="120"/>
      <c r="DRC523" s="120"/>
      <c r="DRD523" s="120"/>
      <c r="DRE523" s="120"/>
      <c r="DRF523" s="120"/>
      <c r="DRG523" s="120"/>
      <c r="DRH523" s="120"/>
      <c r="DRI523" s="120"/>
      <c r="DRJ523" s="120"/>
      <c r="DRK523" s="120"/>
      <c r="DRL523" s="120"/>
      <c r="DRM523" s="120"/>
      <c r="DRN523" s="120"/>
      <c r="DRO523" s="120"/>
      <c r="DRP523" s="120"/>
      <c r="DRQ523" s="120"/>
      <c r="DRR523" s="120"/>
      <c r="DRS523" s="120"/>
      <c r="DRT523" s="120"/>
      <c r="DRU523" s="120"/>
      <c r="DRV523" s="120"/>
      <c r="DRW523" s="120"/>
      <c r="DRX523" s="120"/>
      <c r="DRY523" s="120"/>
      <c r="DRZ523" s="120"/>
      <c r="DSA523" s="120"/>
      <c r="DSB523" s="120"/>
      <c r="DSC523" s="120"/>
      <c r="DSD523" s="120"/>
      <c r="DSE523" s="120"/>
      <c r="DSF523" s="120"/>
      <c r="DSG523" s="120"/>
      <c r="DSH523" s="120"/>
      <c r="DSI523" s="120"/>
      <c r="DSJ523" s="120"/>
      <c r="DSK523" s="120"/>
      <c r="DSL523" s="120"/>
      <c r="DSM523" s="120"/>
      <c r="DSN523" s="120"/>
      <c r="DSO523" s="120"/>
      <c r="DSP523" s="120"/>
      <c r="DSQ523" s="120"/>
      <c r="DSR523" s="120"/>
      <c r="DSS523" s="120"/>
      <c r="DST523" s="120"/>
      <c r="DSU523" s="120"/>
      <c r="DSV523" s="120"/>
      <c r="DSW523" s="120"/>
      <c r="DSX523" s="120"/>
      <c r="DSY523" s="120"/>
      <c r="DSZ523" s="120"/>
      <c r="DTA523" s="120"/>
      <c r="DTB523" s="120"/>
      <c r="DTC523" s="120"/>
      <c r="DTD523" s="120"/>
      <c r="DTE523" s="120"/>
      <c r="DTF523" s="120"/>
      <c r="DTG523" s="120"/>
      <c r="DTH523" s="120"/>
      <c r="DTI523" s="120"/>
      <c r="DTJ523" s="120"/>
      <c r="DTK523" s="120"/>
      <c r="DTL523" s="120"/>
      <c r="DTM523" s="120"/>
      <c r="DTN523" s="120"/>
      <c r="DTO523" s="120"/>
      <c r="DTP523" s="120"/>
      <c r="DTQ523" s="120"/>
      <c r="DTR523" s="120"/>
      <c r="DTS523" s="120"/>
      <c r="DTT523" s="120"/>
      <c r="DTU523" s="120"/>
      <c r="DTV523" s="120"/>
      <c r="DTW523" s="120"/>
      <c r="DTX523" s="120"/>
      <c r="DTY523" s="120"/>
      <c r="DTZ523" s="120"/>
      <c r="DUA523" s="120"/>
      <c r="DUB523" s="120"/>
      <c r="DUC523" s="120"/>
      <c r="DUD523" s="120"/>
      <c r="DUE523" s="120"/>
      <c r="DUF523" s="120"/>
      <c r="DUG523" s="120"/>
      <c r="DUH523" s="120"/>
      <c r="DUI523" s="120"/>
      <c r="DUJ523" s="120"/>
      <c r="DUK523" s="120"/>
      <c r="DUL523" s="120"/>
      <c r="DUM523" s="120"/>
      <c r="DUN523" s="120"/>
      <c r="DUO523" s="120"/>
      <c r="DUP523" s="120"/>
      <c r="DUQ523" s="120"/>
      <c r="DUR523" s="120"/>
      <c r="DUS523" s="120"/>
      <c r="DUT523" s="120"/>
      <c r="DUU523" s="120"/>
      <c r="DUV523" s="120"/>
      <c r="DUW523" s="120"/>
      <c r="DUX523" s="120"/>
      <c r="DUY523" s="120"/>
      <c r="DUZ523" s="120"/>
      <c r="DVA523" s="120"/>
      <c r="DVB523" s="120"/>
      <c r="DVC523" s="120"/>
      <c r="DVD523" s="120"/>
      <c r="DVE523" s="120"/>
      <c r="DVF523" s="120"/>
      <c r="DVG523" s="120"/>
      <c r="DVH523" s="120"/>
      <c r="DVI523" s="120"/>
      <c r="DVJ523" s="120"/>
      <c r="DVK523" s="120"/>
      <c r="DVL523" s="120"/>
      <c r="DVM523" s="120"/>
      <c r="DVN523" s="120"/>
      <c r="DVO523" s="120"/>
      <c r="DVP523" s="120"/>
      <c r="DVQ523" s="120"/>
      <c r="DVR523" s="120"/>
      <c r="DVS523" s="120"/>
      <c r="DVT523" s="120"/>
      <c r="DVU523" s="120"/>
      <c r="DVV523" s="120"/>
      <c r="DVW523" s="120"/>
      <c r="DVX523" s="120"/>
      <c r="DVY523" s="120"/>
      <c r="DVZ523" s="120"/>
      <c r="DWA523" s="120"/>
      <c r="DWB523" s="120"/>
      <c r="DWC523" s="120"/>
      <c r="DWD523" s="120"/>
      <c r="DWE523" s="120"/>
      <c r="DWF523" s="120"/>
      <c r="DWG523" s="120"/>
      <c r="DWH523" s="120"/>
      <c r="DWI523" s="120"/>
      <c r="DWJ523" s="120"/>
      <c r="DWK523" s="120"/>
      <c r="DWL523" s="120"/>
      <c r="DWM523" s="120"/>
      <c r="DWN523" s="120"/>
      <c r="DWO523" s="120"/>
      <c r="DWP523" s="120"/>
      <c r="DWQ523" s="120"/>
      <c r="DWR523" s="120"/>
      <c r="DWS523" s="120"/>
      <c r="DWT523" s="120"/>
      <c r="DWU523" s="120"/>
      <c r="DWV523" s="120"/>
      <c r="DWW523" s="120"/>
      <c r="DWX523" s="120"/>
      <c r="DWY523" s="120"/>
      <c r="DWZ523" s="120"/>
      <c r="DXA523" s="120"/>
      <c r="DXB523" s="120"/>
      <c r="DXC523" s="120"/>
      <c r="DXD523" s="120"/>
      <c r="DXE523" s="120"/>
      <c r="DXF523" s="120"/>
      <c r="DXG523" s="120"/>
      <c r="DXH523" s="120"/>
      <c r="DXI523" s="120"/>
      <c r="DXJ523" s="120"/>
      <c r="DXK523" s="120"/>
      <c r="DXL523" s="120"/>
      <c r="DXM523" s="120"/>
      <c r="DXN523" s="120"/>
      <c r="DXO523" s="120"/>
      <c r="DXP523" s="120"/>
      <c r="DXQ523" s="120"/>
      <c r="DXR523" s="120"/>
      <c r="DXS523" s="120"/>
      <c r="DXT523" s="120"/>
      <c r="DXU523" s="120"/>
      <c r="DXV523" s="120"/>
      <c r="DXW523" s="120"/>
      <c r="DXX523" s="120"/>
      <c r="DXY523" s="120"/>
      <c r="DXZ523" s="120"/>
      <c r="DYA523" s="120"/>
      <c r="DYB523" s="120"/>
      <c r="DYC523" s="120"/>
      <c r="DYD523" s="120"/>
      <c r="DYE523" s="120"/>
      <c r="DYF523" s="120"/>
      <c r="DYG523" s="120"/>
      <c r="DYH523" s="120"/>
      <c r="DYI523" s="120"/>
      <c r="DYJ523" s="120"/>
      <c r="DYK523" s="120"/>
      <c r="DYL523" s="120"/>
      <c r="DYM523" s="120"/>
      <c r="DYN523" s="120"/>
      <c r="DYO523" s="120"/>
      <c r="DYP523" s="120"/>
      <c r="DYQ523" s="120"/>
      <c r="DYR523" s="120"/>
      <c r="DYS523" s="120"/>
      <c r="DYT523" s="120"/>
      <c r="DYU523" s="120"/>
      <c r="DYV523" s="120"/>
      <c r="DYW523" s="120"/>
      <c r="DYX523" s="120"/>
      <c r="DYY523" s="120"/>
      <c r="DYZ523" s="120"/>
      <c r="DZA523" s="120"/>
      <c r="DZB523" s="120"/>
      <c r="DZC523" s="120"/>
      <c r="DZD523" s="120"/>
      <c r="DZE523" s="120"/>
      <c r="DZF523" s="120"/>
      <c r="DZG523" s="120"/>
      <c r="DZH523" s="120"/>
      <c r="DZI523" s="120"/>
      <c r="DZJ523" s="120"/>
      <c r="DZK523" s="120"/>
      <c r="DZL523" s="120"/>
      <c r="DZM523" s="120"/>
      <c r="DZN523" s="120"/>
      <c r="DZO523" s="120"/>
      <c r="DZP523" s="120"/>
      <c r="DZQ523" s="120"/>
      <c r="DZR523" s="120"/>
      <c r="DZS523" s="120"/>
      <c r="DZT523" s="120"/>
      <c r="DZU523" s="120"/>
      <c r="DZV523" s="120"/>
      <c r="DZW523" s="120"/>
      <c r="DZX523" s="120"/>
      <c r="DZY523" s="120"/>
      <c r="DZZ523" s="120"/>
      <c r="EAA523" s="120"/>
      <c r="EAB523" s="120"/>
      <c r="EAC523" s="120"/>
      <c r="EAD523" s="120"/>
      <c r="EAE523" s="120"/>
      <c r="EAF523" s="120"/>
      <c r="EAG523" s="120"/>
      <c r="EAH523" s="120"/>
      <c r="EAI523" s="120"/>
      <c r="EAJ523" s="120"/>
      <c r="EAK523" s="120"/>
      <c r="EAL523" s="120"/>
      <c r="EAM523" s="120"/>
      <c r="EAN523" s="120"/>
      <c r="EAO523" s="120"/>
      <c r="EAP523" s="120"/>
      <c r="EAQ523" s="120"/>
      <c r="EAR523" s="120"/>
      <c r="EAS523" s="120"/>
      <c r="EAT523" s="120"/>
      <c r="EAU523" s="120"/>
      <c r="EAV523" s="120"/>
      <c r="EAW523" s="120"/>
      <c r="EAX523" s="120"/>
      <c r="EAY523" s="120"/>
      <c r="EAZ523" s="120"/>
      <c r="EBA523" s="120"/>
      <c r="EBB523" s="120"/>
      <c r="EBC523" s="120"/>
      <c r="EBD523" s="120"/>
      <c r="EBE523" s="120"/>
      <c r="EBF523" s="120"/>
      <c r="EBG523" s="120"/>
      <c r="EBH523" s="120"/>
      <c r="EBI523" s="120"/>
      <c r="EBJ523" s="120"/>
      <c r="EBK523" s="120"/>
      <c r="EBL523" s="120"/>
      <c r="EBM523" s="120"/>
      <c r="EBN523" s="120"/>
      <c r="EBO523" s="120"/>
      <c r="EBP523" s="120"/>
      <c r="EBQ523" s="120"/>
      <c r="EBR523" s="120"/>
      <c r="EBS523" s="120"/>
      <c r="EBT523" s="120"/>
      <c r="EBU523" s="120"/>
      <c r="EBV523" s="120"/>
      <c r="EBW523" s="120"/>
      <c r="EBX523" s="120"/>
      <c r="EBY523" s="120"/>
      <c r="EBZ523" s="120"/>
      <c r="ECA523" s="120"/>
      <c r="ECB523" s="120"/>
      <c r="ECC523" s="120"/>
      <c r="ECD523" s="120"/>
      <c r="ECE523" s="120"/>
      <c r="ECF523" s="120"/>
      <c r="ECG523" s="120"/>
      <c r="ECH523" s="120"/>
      <c r="ECI523" s="120"/>
      <c r="ECJ523" s="120"/>
      <c r="ECK523" s="120"/>
      <c r="ECL523" s="120"/>
      <c r="ECM523" s="120"/>
      <c r="ECN523" s="120"/>
      <c r="ECO523" s="120"/>
      <c r="ECP523" s="120"/>
      <c r="ECQ523" s="120"/>
      <c r="ECR523" s="120"/>
      <c r="ECS523" s="120"/>
      <c r="ECT523" s="120"/>
      <c r="ECU523" s="120"/>
      <c r="ECV523" s="120"/>
      <c r="ECW523" s="120"/>
      <c r="ECX523" s="120"/>
      <c r="ECY523" s="120"/>
      <c r="ECZ523" s="120"/>
      <c r="EDA523" s="120"/>
      <c r="EDB523" s="120"/>
      <c r="EDC523" s="120"/>
      <c r="EDD523" s="120"/>
      <c r="EDE523" s="120"/>
      <c r="EDF523" s="120"/>
      <c r="EDG523" s="120"/>
      <c r="EDH523" s="120"/>
      <c r="EDI523" s="120"/>
      <c r="EDJ523" s="120"/>
      <c r="EDK523" s="120"/>
      <c r="EDL523" s="120"/>
      <c r="EDM523" s="120"/>
      <c r="EDN523" s="120"/>
      <c r="EDO523" s="120"/>
      <c r="EDP523" s="120"/>
      <c r="EDQ523" s="120"/>
      <c r="EDR523" s="120"/>
      <c r="EDS523" s="120"/>
      <c r="EDT523" s="120"/>
      <c r="EDU523" s="120"/>
      <c r="EDV523" s="120"/>
      <c r="EDW523" s="120"/>
      <c r="EDX523" s="120"/>
      <c r="EDY523" s="120"/>
      <c r="EDZ523" s="120"/>
      <c r="EEA523" s="120"/>
      <c r="EEB523" s="120"/>
      <c r="EEC523" s="120"/>
      <c r="EED523" s="120"/>
      <c r="EEE523" s="120"/>
      <c r="EEF523" s="120"/>
      <c r="EEG523" s="120"/>
      <c r="EEH523" s="120"/>
      <c r="EEI523" s="120"/>
      <c r="EEJ523" s="120"/>
      <c r="EEK523" s="120"/>
      <c r="EEL523" s="120"/>
      <c r="EEM523" s="120"/>
      <c r="EEN523" s="120"/>
      <c r="EEO523" s="120"/>
      <c r="EEP523" s="120"/>
      <c r="EEQ523" s="120"/>
      <c r="EER523" s="120"/>
      <c r="EES523" s="120"/>
      <c r="EET523" s="120"/>
      <c r="EEU523" s="120"/>
      <c r="EEV523" s="120"/>
      <c r="EEW523" s="120"/>
      <c r="EEX523" s="120"/>
      <c r="EEY523" s="120"/>
      <c r="EEZ523" s="120"/>
      <c r="EFA523" s="120"/>
      <c r="EFB523" s="120"/>
      <c r="EFC523" s="120"/>
      <c r="EFD523" s="120"/>
      <c r="EFE523" s="120"/>
      <c r="EFF523" s="120"/>
      <c r="EFG523" s="120"/>
      <c r="EFH523" s="120"/>
      <c r="EFI523" s="120"/>
      <c r="EFJ523" s="120"/>
      <c r="EFK523" s="120"/>
      <c r="EFL523" s="120"/>
      <c r="EFM523" s="120"/>
      <c r="EFN523" s="120"/>
      <c r="EFO523" s="120"/>
      <c r="EFP523" s="120"/>
      <c r="EFQ523" s="120"/>
      <c r="EFR523" s="120"/>
      <c r="EFS523" s="120"/>
      <c r="EFT523" s="120"/>
      <c r="EFU523" s="120"/>
      <c r="EFV523" s="120"/>
      <c r="EFW523" s="120"/>
      <c r="EFX523" s="120"/>
      <c r="EFY523" s="120"/>
      <c r="EFZ523" s="120"/>
      <c r="EGA523" s="120"/>
      <c r="EGB523" s="120"/>
      <c r="EGC523" s="120"/>
      <c r="EGD523" s="120"/>
      <c r="EGE523" s="120"/>
      <c r="EGF523" s="120"/>
      <c r="EGG523" s="120"/>
      <c r="EGH523" s="120"/>
      <c r="EGI523" s="120"/>
      <c r="EGJ523" s="120"/>
      <c r="EGK523" s="120"/>
      <c r="EGL523" s="120"/>
      <c r="EGM523" s="120"/>
      <c r="EGN523" s="120"/>
      <c r="EGO523" s="120"/>
      <c r="EGP523" s="120"/>
      <c r="EGQ523" s="120"/>
      <c r="EGR523" s="120"/>
      <c r="EGS523" s="120"/>
      <c r="EGT523" s="120"/>
      <c r="EGU523" s="120"/>
      <c r="EGV523" s="120"/>
      <c r="EGW523" s="120"/>
      <c r="EGX523" s="120"/>
      <c r="EGY523" s="120"/>
      <c r="EGZ523" s="120"/>
      <c r="EHA523" s="120"/>
      <c r="EHB523" s="120"/>
      <c r="EHC523" s="120"/>
      <c r="EHD523" s="120"/>
      <c r="EHE523" s="120"/>
      <c r="EHF523" s="120"/>
      <c r="EHG523" s="120"/>
      <c r="EHH523" s="120"/>
      <c r="EHI523" s="120"/>
      <c r="EHJ523" s="120"/>
      <c r="EHK523" s="120"/>
      <c r="EHL523" s="120"/>
      <c r="EHM523" s="120"/>
      <c r="EHN523" s="120"/>
      <c r="EHO523" s="120"/>
      <c r="EHP523" s="120"/>
      <c r="EHQ523" s="120"/>
      <c r="EHR523" s="120"/>
      <c r="EHS523" s="120"/>
      <c r="EHT523" s="120"/>
      <c r="EHU523" s="120"/>
      <c r="EHV523" s="120"/>
      <c r="EHW523" s="120"/>
      <c r="EHX523" s="120"/>
      <c r="EHY523" s="120"/>
      <c r="EHZ523" s="120"/>
      <c r="EIA523" s="120"/>
      <c r="EIB523" s="120"/>
      <c r="EIC523" s="120"/>
      <c r="EID523" s="120"/>
      <c r="EIE523" s="120"/>
      <c r="EIF523" s="120"/>
      <c r="EIG523" s="120"/>
      <c r="EIH523" s="120"/>
      <c r="EII523" s="120"/>
      <c r="EIJ523" s="120"/>
      <c r="EIK523" s="120"/>
      <c r="EIL523" s="120"/>
      <c r="EIM523" s="120"/>
      <c r="EIN523" s="120"/>
      <c r="EIO523" s="120"/>
      <c r="EIP523" s="120"/>
      <c r="EIQ523" s="120"/>
      <c r="EIR523" s="120"/>
      <c r="EIS523" s="120"/>
      <c r="EIT523" s="120"/>
      <c r="EIU523" s="120"/>
      <c r="EIV523" s="120"/>
      <c r="EIW523" s="120"/>
      <c r="EIX523" s="120"/>
      <c r="EIY523" s="120"/>
      <c r="EIZ523" s="120"/>
      <c r="EJA523" s="120"/>
      <c r="EJB523" s="120"/>
      <c r="EJC523" s="120"/>
      <c r="EJD523" s="120"/>
      <c r="EJE523" s="120"/>
      <c r="EJF523" s="120"/>
      <c r="EJG523" s="120"/>
      <c r="EJH523" s="120"/>
      <c r="EJI523" s="120"/>
      <c r="EJJ523" s="120"/>
      <c r="EJK523" s="120"/>
      <c r="EJL523" s="120"/>
      <c r="EJM523" s="120"/>
      <c r="EJN523" s="120"/>
      <c r="EJO523" s="120"/>
      <c r="EJP523" s="120"/>
      <c r="EJQ523" s="120"/>
      <c r="EJR523" s="120"/>
      <c r="EJS523" s="120"/>
      <c r="EJT523" s="120"/>
      <c r="EJU523" s="120"/>
      <c r="EJV523" s="120"/>
      <c r="EJW523" s="120"/>
      <c r="EJX523" s="120"/>
      <c r="EJY523" s="120"/>
      <c r="EJZ523" s="120"/>
      <c r="EKA523" s="120"/>
      <c r="EKB523" s="120"/>
      <c r="EKC523" s="120"/>
      <c r="EKD523" s="120"/>
      <c r="EKE523" s="120"/>
      <c r="EKF523" s="120"/>
      <c r="EKG523" s="120"/>
      <c r="EKH523" s="120"/>
      <c r="EKI523" s="120"/>
      <c r="EKJ523" s="120"/>
      <c r="EKK523" s="120"/>
      <c r="EKL523" s="120"/>
      <c r="EKM523" s="120"/>
      <c r="EKN523" s="120"/>
      <c r="EKO523" s="120"/>
      <c r="EKP523" s="120"/>
      <c r="EKQ523" s="120"/>
      <c r="EKR523" s="120"/>
      <c r="EKS523" s="120"/>
      <c r="EKT523" s="120"/>
      <c r="EKU523" s="120"/>
      <c r="EKV523" s="120"/>
      <c r="EKW523" s="120"/>
      <c r="EKX523" s="120"/>
      <c r="EKY523" s="120"/>
      <c r="EKZ523" s="120"/>
      <c r="ELA523" s="120"/>
      <c r="ELB523" s="120"/>
      <c r="ELC523" s="120"/>
      <c r="ELD523" s="120"/>
      <c r="ELE523" s="120"/>
      <c r="ELF523" s="120"/>
      <c r="ELG523" s="120"/>
      <c r="ELH523" s="120"/>
      <c r="ELI523" s="120"/>
      <c r="ELJ523" s="120"/>
      <c r="ELK523" s="120"/>
      <c r="ELL523" s="120"/>
      <c r="ELM523" s="120"/>
      <c r="ELN523" s="120"/>
      <c r="ELO523" s="120"/>
      <c r="ELP523" s="120"/>
      <c r="ELQ523" s="120"/>
      <c r="ELR523" s="120"/>
      <c r="ELS523" s="120"/>
      <c r="ELT523" s="120"/>
      <c r="ELU523" s="120"/>
      <c r="ELV523" s="120"/>
      <c r="ELW523" s="120"/>
      <c r="ELX523" s="120"/>
      <c r="ELY523" s="120"/>
      <c r="ELZ523" s="120"/>
      <c r="EMA523" s="120"/>
      <c r="EMB523" s="120"/>
      <c r="EMC523" s="120"/>
      <c r="EMD523" s="120"/>
      <c r="EME523" s="120"/>
      <c r="EMF523" s="120"/>
      <c r="EMG523" s="120"/>
      <c r="EMH523" s="120"/>
      <c r="EMI523" s="120"/>
      <c r="EMJ523" s="120"/>
      <c r="EMK523" s="120"/>
      <c r="EML523" s="120"/>
      <c r="EMM523" s="120"/>
      <c r="EMN523" s="120"/>
      <c r="EMO523" s="120"/>
      <c r="EMP523" s="120"/>
      <c r="EMQ523" s="120"/>
      <c r="EMR523" s="120"/>
      <c r="EMS523" s="120"/>
      <c r="EMT523" s="120"/>
      <c r="EMU523" s="120"/>
      <c r="EMV523" s="120"/>
      <c r="EMW523" s="120"/>
      <c r="EMX523" s="120"/>
      <c r="EMY523" s="120"/>
      <c r="EMZ523" s="120"/>
      <c r="ENA523" s="120"/>
      <c r="ENB523" s="120"/>
      <c r="ENC523" s="120"/>
      <c r="END523" s="120"/>
      <c r="ENE523" s="120"/>
      <c r="ENF523" s="120"/>
      <c r="ENG523" s="120"/>
      <c r="ENH523" s="120"/>
      <c r="ENI523" s="120"/>
      <c r="ENJ523" s="120"/>
      <c r="ENK523" s="120"/>
      <c r="ENL523" s="120"/>
      <c r="ENM523" s="120"/>
      <c r="ENN523" s="120"/>
      <c r="ENO523" s="120"/>
      <c r="ENP523" s="120"/>
      <c r="ENQ523" s="120"/>
      <c r="ENR523" s="120"/>
      <c r="ENS523" s="120"/>
      <c r="ENT523" s="120"/>
      <c r="ENU523" s="120"/>
      <c r="ENV523" s="120"/>
      <c r="ENW523" s="120"/>
      <c r="ENX523" s="120"/>
      <c r="ENY523" s="120"/>
      <c r="ENZ523" s="120"/>
      <c r="EOA523" s="120"/>
      <c r="EOB523" s="120"/>
      <c r="EOC523" s="120"/>
      <c r="EOD523" s="120"/>
      <c r="EOE523" s="120"/>
      <c r="EOF523" s="120"/>
      <c r="EOG523" s="120"/>
      <c r="EOH523" s="120"/>
      <c r="EOI523" s="120"/>
      <c r="EOJ523" s="120"/>
      <c r="EOK523" s="120"/>
      <c r="EOL523" s="120"/>
      <c r="EOM523" s="120"/>
      <c r="EON523" s="120"/>
      <c r="EOO523" s="120"/>
      <c r="EOP523" s="120"/>
      <c r="EOQ523" s="120"/>
      <c r="EOR523" s="120"/>
      <c r="EOS523" s="120"/>
      <c r="EOT523" s="120"/>
      <c r="EOU523" s="120"/>
      <c r="EOV523" s="120"/>
      <c r="EOW523" s="120"/>
      <c r="EOX523" s="120"/>
      <c r="EOY523" s="120"/>
      <c r="EOZ523" s="120"/>
      <c r="EPA523" s="120"/>
      <c r="EPB523" s="120"/>
      <c r="EPC523" s="120"/>
      <c r="EPD523" s="120"/>
      <c r="EPE523" s="120"/>
      <c r="EPF523" s="120"/>
      <c r="EPG523" s="120"/>
      <c r="EPH523" s="120"/>
      <c r="EPI523" s="120"/>
      <c r="EPJ523" s="120"/>
      <c r="EPK523" s="120"/>
      <c r="EPL523" s="120"/>
      <c r="EPM523" s="120"/>
      <c r="EPN523" s="120"/>
      <c r="EPO523" s="120"/>
      <c r="EPP523" s="120"/>
      <c r="EPQ523" s="120"/>
      <c r="EPR523" s="120"/>
      <c r="EPS523" s="120"/>
      <c r="EPT523" s="120"/>
      <c r="EPU523" s="120"/>
      <c r="EPV523" s="120"/>
      <c r="EPW523" s="120"/>
      <c r="EPX523" s="120"/>
      <c r="EPY523" s="120"/>
      <c r="EPZ523" s="120"/>
      <c r="EQA523" s="120"/>
      <c r="EQB523" s="120"/>
      <c r="EQC523" s="120"/>
      <c r="EQD523" s="120"/>
      <c r="EQE523" s="120"/>
      <c r="EQF523" s="120"/>
      <c r="EQG523" s="120"/>
      <c r="EQH523" s="120"/>
      <c r="EQI523" s="120"/>
      <c r="EQJ523" s="120"/>
      <c r="EQK523" s="120"/>
      <c r="EQL523" s="120"/>
      <c r="EQM523" s="120"/>
      <c r="EQN523" s="120"/>
      <c r="EQO523" s="120"/>
      <c r="EQP523" s="120"/>
      <c r="EQQ523" s="120"/>
      <c r="EQR523" s="120"/>
      <c r="EQS523" s="120"/>
      <c r="EQT523" s="120"/>
      <c r="EQU523" s="120"/>
      <c r="EQV523" s="120"/>
      <c r="EQW523" s="120"/>
      <c r="EQX523" s="120"/>
      <c r="EQY523" s="120"/>
      <c r="EQZ523" s="120"/>
      <c r="ERA523" s="120"/>
      <c r="ERB523" s="120"/>
      <c r="ERC523" s="120"/>
      <c r="ERD523" s="120"/>
      <c r="ERE523" s="120"/>
      <c r="ERF523" s="120"/>
      <c r="ERG523" s="120"/>
      <c r="ERH523" s="120"/>
      <c r="ERI523" s="120"/>
      <c r="ERJ523" s="120"/>
      <c r="ERK523" s="120"/>
      <c r="ERL523" s="120"/>
      <c r="ERM523" s="120"/>
      <c r="ERN523" s="120"/>
      <c r="ERO523" s="120"/>
      <c r="ERP523" s="120"/>
      <c r="ERQ523" s="120"/>
      <c r="ERR523" s="120"/>
      <c r="ERS523" s="120"/>
      <c r="ERT523" s="120"/>
      <c r="ERU523" s="120"/>
      <c r="ERV523" s="120"/>
      <c r="ERW523" s="120"/>
      <c r="ERX523" s="120"/>
      <c r="ERY523" s="120"/>
      <c r="ERZ523" s="120"/>
      <c r="ESA523" s="120"/>
      <c r="ESB523" s="120"/>
      <c r="ESC523" s="120"/>
      <c r="ESD523" s="120"/>
      <c r="ESE523" s="120"/>
      <c r="ESF523" s="120"/>
      <c r="ESG523" s="120"/>
      <c r="ESH523" s="120"/>
      <c r="ESI523" s="120"/>
      <c r="ESJ523" s="120"/>
      <c r="ESK523" s="120"/>
      <c r="ESL523" s="120"/>
      <c r="ESM523" s="120"/>
      <c r="ESN523" s="120"/>
      <c r="ESO523" s="120"/>
      <c r="ESP523" s="120"/>
      <c r="ESQ523" s="120"/>
      <c r="ESR523" s="120"/>
      <c r="ESS523" s="120"/>
      <c r="EST523" s="120"/>
      <c r="ESU523" s="120"/>
      <c r="ESV523" s="120"/>
      <c r="ESW523" s="120"/>
      <c r="ESX523" s="120"/>
      <c r="ESY523" s="120"/>
      <c r="ESZ523" s="120"/>
      <c r="ETA523" s="120"/>
      <c r="ETB523" s="120"/>
      <c r="ETC523" s="120"/>
      <c r="ETD523" s="120"/>
      <c r="ETE523" s="120"/>
      <c r="ETF523" s="120"/>
      <c r="ETG523" s="120"/>
      <c r="ETH523" s="120"/>
      <c r="ETI523" s="120"/>
      <c r="ETJ523" s="120"/>
      <c r="ETK523" s="120"/>
      <c r="ETL523" s="120"/>
      <c r="ETM523" s="120"/>
      <c r="ETN523" s="120"/>
      <c r="ETO523" s="120"/>
      <c r="ETP523" s="120"/>
      <c r="ETQ523" s="120"/>
      <c r="ETR523" s="120"/>
      <c r="ETS523" s="120"/>
      <c r="ETT523" s="120"/>
      <c r="ETU523" s="120"/>
      <c r="ETV523" s="120"/>
      <c r="ETW523" s="120"/>
      <c r="ETX523" s="120"/>
      <c r="ETY523" s="120"/>
      <c r="ETZ523" s="120"/>
      <c r="EUA523" s="120"/>
      <c r="EUB523" s="120"/>
      <c r="EUC523" s="120"/>
      <c r="EUD523" s="120"/>
      <c r="EUE523" s="120"/>
      <c r="EUF523" s="120"/>
      <c r="EUG523" s="120"/>
      <c r="EUH523" s="120"/>
      <c r="EUI523" s="120"/>
      <c r="EUJ523" s="120"/>
      <c r="EUK523" s="120"/>
      <c r="EUL523" s="120"/>
      <c r="EUM523" s="120"/>
      <c r="EUN523" s="120"/>
      <c r="EUO523" s="120"/>
      <c r="EUP523" s="120"/>
      <c r="EUQ523" s="120"/>
      <c r="EUR523" s="120"/>
      <c r="EUS523" s="120"/>
      <c r="EUT523" s="120"/>
      <c r="EUU523" s="120"/>
      <c r="EUV523" s="120"/>
      <c r="EUW523" s="120"/>
      <c r="EUX523" s="120"/>
      <c r="EUY523" s="120"/>
      <c r="EUZ523" s="120"/>
      <c r="EVA523" s="120"/>
      <c r="EVB523" s="120"/>
      <c r="EVC523" s="120"/>
      <c r="EVD523" s="120"/>
      <c r="EVE523" s="120"/>
      <c r="EVF523" s="120"/>
      <c r="EVG523" s="120"/>
      <c r="EVH523" s="120"/>
      <c r="EVI523" s="120"/>
      <c r="EVJ523" s="120"/>
      <c r="EVK523" s="120"/>
      <c r="EVL523" s="120"/>
      <c r="EVM523" s="120"/>
      <c r="EVN523" s="120"/>
      <c r="EVO523" s="120"/>
      <c r="EVP523" s="120"/>
      <c r="EVQ523" s="120"/>
      <c r="EVR523" s="120"/>
      <c r="EVS523" s="120"/>
      <c r="EVT523" s="120"/>
      <c r="EVU523" s="120"/>
      <c r="EVV523" s="120"/>
      <c r="EVW523" s="120"/>
      <c r="EVX523" s="120"/>
      <c r="EVY523" s="120"/>
      <c r="EVZ523" s="120"/>
      <c r="EWA523" s="120"/>
      <c r="EWB523" s="120"/>
      <c r="EWC523" s="120"/>
      <c r="EWD523" s="120"/>
      <c r="EWE523" s="120"/>
      <c r="EWF523" s="120"/>
      <c r="EWG523" s="120"/>
      <c r="EWH523" s="120"/>
      <c r="EWI523" s="120"/>
      <c r="EWJ523" s="120"/>
      <c r="EWK523" s="120"/>
      <c r="EWL523" s="120"/>
      <c r="EWM523" s="120"/>
      <c r="EWN523" s="120"/>
      <c r="EWO523" s="120"/>
      <c r="EWP523" s="120"/>
      <c r="EWQ523" s="120"/>
      <c r="EWR523" s="120"/>
      <c r="EWS523" s="120"/>
      <c r="EWT523" s="120"/>
      <c r="EWU523" s="120"/>
      <c r="EWV523" s="120"/>
      <c r="EWW523" s="120"/>
      <c r="EWX523" s="120"/>
      <c r="EWY523" s="120"/>
      <c r="EWZ523" s="120"/>
      <c r="EXA523" s="120"/>
      <c r="EXB523" s="120"/>
      <c r="EXC523" s="120"/>
      <c r="EXD523" s="120"/>
      <c r="EXE523" s="120"/>
      <c r="EXF523" s="120"/>
      <c r="EXG523" s="120"/>
      <c r="EXH523" s="120"/>
      <c r="EXI523" s="120"/>
      <c r="EXJ523" s="120"/>
      <c r="EXK523" s="120"/>
      <c r="EXL523" s="120"/>
      <c r="EXM523" s="120"/>
      <c r="EXN523" s="120"/>
      <c r="EXO523" s="120"/>
      <c r="EXP523" s="120"/>
      <c r="EXQ523" s="120"/>
      <c r="EXR523" s="120"/>
      <c r="EXS523" s="120"/>
      <c r="EXT523" s="120"/>
      <c r="EXU523" s="120"/>
      <c r="EXV523" s="120"/>
      <c r="EXW523" s="120"/>
      <c r="EXX523" s="120"/>
      <c r="EXY523" s="120"/>
      <c r="EXZ523" s="120"/>
      <c r="EYA523" s="120"/>
      <c r="EYB523" s="120"/>
      <c r="EYC523" s="120"/>
      <c r="EYD523" s="120"/>
      <c r="EYE523" s="120"/>
      <c r="EYF523" s="120"/>
      <c r="EYG523" s="120"/>
      <c r="EYH523" s="120"/>
      <c r="EYI523" s="120"/>
      <c r="EYJ523" s="120"/>
      <c r="EYK523" s="120"/>
      <c r="EYL523" s="120"/>
      <c r="EYM523" s="120"/>
      <c r="EYN523" s="120"/>
      <c r="EYO523" s="120"/>
      <c r="EYP523" s="120"/>
      <c r="EYQ523" s="120"/>
      <c r="EYR523" s="120"/>
      <c r="EYS523" s="120"/>
      <c r="EYT523" s="120"/>
      <c r="EYU523" s="120"/>
      <c r="EYV523" s="120"/>
      <c r="EYW523" s="120"/>
      <c r="EYX523" s="120"/>
      <c r="EYY523" s="120"/>
      <c r="EYZ523" s="120"/>
      <c r="EZA523" s="120"/>
      <c r="EZB523" s="120"/>
      <c r="EZC523" s="120"/>
      <c r="EZD523" s="120"/>
      <c r="EZE523" s="120"/>
      <c r="EZF523" s="120"/>
      <c r="EZG523" s="120"/>
      <c r="EZH523" s="120"/>
      <c r="EZI523" s="120"/>
      <c r="EZJ523" s="120"/>
      <c r="EZK523" s="120"/>
      <c r="EZL523" s="120"/>
      <c r="EZM523" s="120"/>
      <c r="EZN523" s="120"/>
      <c r="EZO523" s="120"/>
      <c r="EZP523" s="120"/>
      <c r="EZQ523" s="120"/>
      <c r="EZR523" s="120"/>
      <c r="EZS523" s="120"/>
      <c r="EZT523" s="120"/>
      <c r="EZU523" s="120"/>
      <c r="EZV523" s="120"/>
      <c r="EZW523" s="120"/>
      <c r="EZX523" s="120"/>
      <c r="EZY523" s="120"/>
      <c r="EZZ523" s="120"/>
      <c r="FAA523" s="120"/>
      <c r="FAB523" s="120"/>
      <c r="FAC523" s="120"/>
      <c r="FAD523" s="120"/>
      <c r="FAE523" s="120"/>
      <c r="FAF523" s="120"/>
      <c r="FAG523" s="120"/>
      <c r="FAH523" s="120"/>
      <c r="FAI523" s="120"/>
      <c r="FAJ523" s="120"/>
      <c r="FAK523" s="120"/>
      <c r="FAL523" s="120"/>
      <c r="FAM523" s="120"/>
      <c r="FAN523" s="120"/>
      <c r="FAO523" s="120"/>
      <c r="FAP523" s="120"/>
      <c r="FAQ523" s="120"/>
      <c r="FAR523" s="120"/>
      <c r="FAS523" s="120"/>
      <c r="FAT523" s="120"/>
      <c r="FAU523" s="120"/>
      <c r="FAV523" s="120"/>
      <c r="FAW523" s="120"/>
      <c r="FAX523" s="120"/>
      <c r="FAY523" s="120"/>
      <c r="FAZ523" s="120"/>
      <c r="FBA523" s="120"/>
      <c r="FBB523" s="120"/>
      <c r="FBC523" s="120"/>
      <c r="FBD523" s="120"/>
      <c r="FBE523" s="120"/>
      <c r="FBF523" s="120"/>
      <c r="FBG523" s="120"/>
      <c r="FBH523" s="120"/>
      <c r="FBI523" s="120"/>
      <c r="FBJ523" s="120"/>
      <c r="FBK523" s="120"/>
      <c r="FBL523" s="120"/>
      <c r="FBM523" s="120"/>
      <c r="FBN523" s="120"/>
      <c r="FBO523" s="120"/>
      <c r="FBP523" s="120"/>
      <c r="FBQ523" s="120"/>
      <c r="FBR523" s="120"/>
      <c r="FBS523" s="120"/>
      <c r="FBT523" s="120"/>
      <c r="FBU523" s="120"/>
      <c r="FBV523" s="120"/>
      <c r="FBW523" s="120"/>
      <c r="FBX523" s="120"/>
      <c r="FBY523" s="120"/>
      <c r="FBZ523" s="120"/>
      <c r="FCA523" s="120"/>
      <c r="FCB523" s="120"/>
      <c r="FCC523" s="120"/>
      <c r="FCD523" s="120"/>
      <c r="FCE523" s="120"/>
      <c r="FCF523" s="120"/>
      <c r="FCG523" s="120"/>
      <c r="FCH523" s="120"/>
      <c r="FCI523" s="120"/>
      <c r="FCJ523" s="120"/>
      <c r="FCK523" s="120"/>
      <c r="FCL523" s="120"/>
      <c r="FCM523" s="120"/>
      <c r="FCN523" s="120"/>
      <c r="FCO523" s="120"/>
      <c r="FCP523" s="120"/>
      <c r="FCQ523" s="120"/>
      <c r="FCR523" s="120"/>
      <c r="FCS523" s="120"/>
      <c r="FCT523" s="120"/>
      <c r="FCU523" s="120"/>
      <c r="FCV523" s="120"/>
      <c r="FCW523" s="120"/>
      <c r="FCX523" s="120"/>
      <c r="FCY523" s="120"/>
      <c r="FCZ523" s="120"/>
      <c r="FDA523" s="120"/>
      <c r="FDB523" s="120"/>
      <c r="FDC523" s="120"/>
      <c r="FDD523" s="120"/>
      <c r="FDE523" s="120"/>
      <c r="FDF523" s="120"/>
      <c r="FDG523" s="120"/>
      <c r="FDH523" s="120"/>
      <c r="FDI523" s="120"/>
      <c r="FDJ523" s="120"/>
      <c r="FDK523" s="120"/>
      <c r="FDL523" s="120"/>
      <c r="FDM523" s="120"/>
      <c r="FDN523" s="120"/>
      <c r="FDO523" s="120"/>
      <c r="FDP523" s="120"/>
      <c r="FDQ523" s="120"/>
      <c r="FDR523" s="120"/>
      <c r="FDS523" s="120"/>
      <c r="FDT523" s="120"/>
      <c r="FDU523" s="120"/>
      <c r="FDV523" s="120"/>
      <c r="FDW523" s="120"/>
      <c r="FDX523" s="120"/>
      <c r="FDY523" s="120"/>
      <c r="FDZ523" s="120"/>
      <c r="FEA523" s="120"/>
      <c r="FEB523" s="120"/>
      <c r="FEC523" s="120"/>
      <c r="FED523" s="120"/>
      <c r="FEE523" s="120"/>
      <c r="FEF523" s="120"/>
      <c r="FEG523" s="120"/>
      <c r="FEH523" s="120"/>
      <c r="FEI523" s="120"/>
      <c r="FEJ523" s="120"/>
      <c r="FEK523" s="120"/>
      <c r="FEL523" s="120"/>
      <c r="FEM523" s="120"/>
      <c r="FEN523" s="120"/>
      <c r="FEO523" s="120"/>
      <c r="FEP523" s="120"/>
      <c r="FEQ523" s="120"/>
      <c r="FER523" s="120"/>
      <c r="FES523" s="120"/>
      <c r="FET523" s="120"/>
      <c r="FEU523" s="120"/>
      <c r="FEV523" s="120"/>
      <c r="FEW523" s="120"/>
      <c r="FEX523" s="120"/>
      <c r="FEY523" s="120"/>
      <c r="FEZ523" s="120"/>
      <c r="FFA523" s="120"/>
      <c r="FFB523" s="120"/>
      <c r="FFC523" s="120"/>
      <c r="FFD523" s="120"/>
      <c r="FFE523" s="120"/>
      <c r="FFF523" s="120"/>
      <c r="FFG523" s="120"/>
      <c r="FFH523" s="120"/>
      <c r="FFI523" s="120"/>
      <c r="FFJ523" s="120"/>
      <c r="FFK523" s="120"/>
      <c r="FFL523" s="120"/>
      <c r="FFM523" s="120"/>
      <c r="FFN523" s="120"/>
      <c r="FFO523" s="120"/>
      <c r="FFP523" s="120"/>
      <c r="FFQ523" s="120"/>
      <c r="FFR523" s="120"/>
      <c r="FFS523" s="120"/>
      <c r="FFT523" s="120"/>
      <c r="FFU523" s="120"/>
      <c r="FFV523" s="120"/>
      <c r="FFW523" s="120"/>
      <c r="FFX523" s="120"/>
      <c r="FFY523" s="120"/>
      <c r="FFZ523" s="120"/>
      <c r="FGA523" s="120"/>
      <c r="FGB523" s="120"/>
      <c r="FGC523" s="120"/>
      <c r="FGD523" s="120"/>
      <c r="FGE523" s="120"/>
      <c r="FGF523" s="120"/>
      <c r="FGG523" s="120"/>
      <c r="FGH523" s="120"/>
      <c r="FGI523" s="120"/>
      <c r="FGJ523" s="120"/>
      <c r="FGK523" s="120"/>
      <c r="FGL523" s="120"/>
      <c r="FGM523" s="120"/>
      <c r="FGN523" s="120"/>
      <c r="FGO523" s="120"/>
      <c r="FGP523" s="120"/>
      <c r="FGQ523" s="120"/>
      <c r="FGR523" s="120"/>
      <c r="FGS523" s="120"/>
      <c r="FGT523" s="120"/>
      <c r="FGU523" s="120"/>
      <c r="FGV523" s="120"/>
      <c r="FGW523" s="120"/>
      <c r="FGX523" s="120"/>
      <c r="FGY523" s="120"/>
      <c r="FGZ523" s="120"/>
      <c r="FHA523" s="120"/>
      <c r="FHB523" s="120"/>
      <c r="FHC523" s="120"/>
      <c r="FHD523" s="120"/>
      <c r="FHE523" s="120"/>
      <c r="FHF523" s="120"/>
      <c r="FHG523" s="120"/>
      <c r="FHH523" s="120"/>
      <c r="FHI523" s="120"/>
      <c r="FHJ523" s="120"/>
      <c r="FHK523" s="120"/>
      <c r="FHL523" s="120"/>
      <c r="FHM523" s="120"/>
      <c r="FHN523" s="120"/>
      <c r="FHO523" s="120"/>
      <c r="FHP523" s="120"/>
      <c r="FHQ523" s="120"/>
      <c r="FHR523" s="120"/>
      <c r="FHS523" s="120"/>
      <c r="FHT523" s="120"/>
      <c r="FHU523" s="120"/>
      <c r="FHV523" s="120"/>
      <c r="FHW523" s="120"/>
      <c r="FHX523" s="120"/>
      <c r="FHY523" s="120"/>
      <c r="FHZ523" s="120"/>
      <c r="FIA523" s="120"/>
      <c r="FIB523" s="120"/>
      <c r="FIC523" s="120"/>
      <c r="FID523" s="120"/>
      <c r="FIE523" s="120"/>
      <c r="FIF523" s="120"/>
      <c r="FIG523" s="120"/>
      <c r="FIH523" s="120"/>
      <c r="FII523" s="120"/>
      <c r="FIJ523" s="120"/>
      <c r="FIK523" s="120"/>
      <c r="FIL523" s="120"/>
      <c r="FIM523" s="120"/>
      <c r="FIN523" s="120"/>
      <c r="FIO523" s="120"/>
      <c r="FIP523" s="120"/>
      <c r="FIQ523" s="120"/>
      <c r="FIR523" s="120"/>
      <c r="FIS523" s="120"/>
      <c r="FIT523" s="120"/>
      <c r="FIU523" s="120"/>
      <c r="FIV523" s="120"/>
      <c r="FIW523" s="120"/>
      <c r="FIX523" s="120"/>
      <c r="FIY523" s="120"/>
      <c r="FIZ523" s="120"/>
      <c r="FJA523" s="120"/>
      <c r="FJB523" s="120"/>
      <c r="FJC523" s="120"/>
      <c r="FJD523" s="120"/>
      <c r="FJE523" s="120"/>
      <c r="FJF523" s="120"/>
      <c r="FJG523" s="120"/>
      <c r="FJH523" s="120"/>
      <c r="FJI523" s="120"/>
      <c r="FJJ523" s="120"/>
      <c r="FJK523" s="120"/>
      <c r="FJL523" s="120"/>
      <c r="FJM523" s="120"/>
      <c r="FJN523" s="120"/>
      <c r="FJO523" s="120"/>
      <c r="FJP523" s="120"/>
      <c r="FJQ523" s="120"/>
      <c r="FJR523" s="120"/>
      <c r="FJS523" s="120"/>
      <c r="FJT523" s="120"/>
      <c r="FJU523" s="120"/>
      <c r="FJV523" s="120"/>
      <c r="FJW523" s="120"/>
      <c r="FJX523" s="120"/>
      <c r="FJY523" s="120"/>
      <c r="FJZ523" s="120"/>
      <c r="FKA523" s="120"/>
      <c r="FKB523" s="120"/>
      <c r="FKC523" s="120"/>
      <c r="FKD523" s="120"/>
      <c r="FKE523" s="120"/>
      <c r="FKF523" s="120"/>
      <c r="FKG523" s="120"/>
      <c r="FKH523" s="120"/>
      <c r="FKI523" s="120"/>
      <c r="FKJ523" s="120"/>
      <c r="FKK523" s="120"/>
      <c r="FKL523" s="120"/>
      <c r="FKM523" s="120"/>
      <c r="FKN523" s="120"/>
      <c r="FKO523" s="120"/>
      <c r="FKP523" s="120"/>
      <c r="FKQ523" s="120"/>
      <c r="FKR523" s="120"/>
      <c r="FKS523" s="120"/>
      <c r="FKT523" s="120"/>
      <c r="FKU523" s="120"/>
      <c r="FKV523" s="120"/>
      <c r="FKW523" s="120"/>
      <c r="FKX523" s="120"/>
      <c r="FKY523" s="120"/>
      <c r="FKZ523" s="120"/>
      <c r="FLA523" s="120"/>
      <c r="FLB523" s="120"/>
      <c r="FLC523" s="120"/>
      <c r="FLD523" s="120"/>
      <c r="FLE523" s="120"/>
      <c r="FLF523" s="120"/>
      <c r="FLG523" s="120"/>
      <c r="FLH523" s="120"/>
      <c r="FLI523" s="120"/>
      <c r="FLJ523" s="120"/>
      <c r="FLK523" s="120"/>
      <c r="FLL523" s="120"/>
      <c r="FLM523" s="120"/>
      <c r="FLN523" s="120"/>
      <c r="FLO523" s="120"/>
      <c r="FLP523" s="120"/>
      <c r="FLQ523" s="120"/>
      <c r="FLR523" s="120"/>
      <c r="FLS523" s="120"/>
      <c r="FLT523" s="120"/>
      <c r="FLU523" s="120"/>
      <c r="FLV523" s="120"/>
      <c r="FLW523" s="120"/>
      <c r="FLX523" s="120"/>
      <c r="FLY523" s="120"/>
      <c r="FLZ523" s="120"/>
      <c r="FMA523" s="120"/>
      <c r="FMB523" s="120"/>
      <c r="FMC523" s="120"/>
      <c r="FMD523" s="120"/>
      <c r="FME523" s="120"/>
      <c r="FMF523" s="120"/>
      <c r="FMG523" s="120"/>
      <c r="FMH523" s="120"/>
      <c r="FMI523" s="120"/>
      <c r="FMJ523" s="120"/>
      <c r="FMK523" s="120"/>
      <c r="FML523" s="120"/>
      <c r="FMM523" s="120"/>
      <c r="FMN523" s="120"/>
      <c r="FMO523" s="120"/>
      <c r="FMP523" s="120"/>
      <c r="FMQ523" s="120"/>
      <c r="FMR523" s="120"/>
      <c r="FMS523" s="120"/>
      <c r="FMT523" s="120"/>
      <c r="FMU523" s="120"/>
      <c r="FMV523" s="120"/>
      <c r="FMW523" s="120"/>
      <c r="FMX523" s="120"/>
      <c r="FMY523" s="120"/>
      <c r="FMZ523" s="120"/>
      <c r="FNA523" s="120"/>
      <c r="FNB523" s="120"/>
      <c r="FNC523" s="120"/>
      <c r="FND523" s="120"/>
      <c r="FNE523" s="120"/>
      <c r="FNF523" s="120"/>
      <c r="FNG523" s="120"/>
      <c r="FNH523" s="120"/>
      <c r="FNI523" s="120"/>
      <c r="FNJ523" s="120"/>
      <c r="FNK523" s="120"/>
      <c r="FNL523" s="120"/>
      <c r="FNM523" s="120"/>
      <c r="FNN523" s="120"/>
      <c r="FNO523" s="120"/>
      <c r="FNP523" s="120"/>
      <c r="FNQ523" s="120"/>
      <c r="FNR523" s="120"/>
      <c r="FNS523" s="120"/>
      <c r="FNT523" s="120"/>
      <c r="FNU523" s="120"/>
      <c r="FNV523" s="120"/>
      <c r="FNW523" s="120"/>
      <c r="FNX523" s="120"/>
      <c r="FNY523" s="120"/>
      <c r="FNZ523" s="120"/>
      <c r="FOA523" s="120"/>
      <c r="FOB523" s="120"/>
      <c r="FOC523" s="120"/>
      <c r="FOD523" s="120"/>
      <c r="FOE523" s="120"/>
      <c r="FOF523" s="120"/>
      <c r="FOG523" s="120"/>
    </row>
    <row r="524" spans="1:4453" s="80" customFormat="1" ht="24" customHeight="1" x14ac:dyDescent="0.25">
      <c r="A524" s="101">
        <v>515</v>
      </c>
      <c r="B524" s="102" t="s">
        <v>551</v>
      </c>
      <c r="C524" s="125">
        <v>2.5499999999999998</v>
      </c>
      <c r="D524" s="125"/>
      <c r="E524" s="125">
        <v>2</v>
      </c>
      <c r="F524" s="126"/>
      <c r="G524" s="127"/>
      <c r="H524" s="127"/>
      <c r="I524" s="128"/>
      <c r="J524" s="126"/>
      <c r="K524" s="127"/>
      <c r="L524" s="127"/>
      <c r="M524" s="128"/>
      <c r="N524" s="126"/>
      <c r="O524" s="127"/>
      <c r="P524" s="127"/>
      <c r="Q524" s="128"/>
      <c r="R524" s="126"/>
      <c r="S524" s="127"/>
      <c r="T524" s="128"/>
      <c r="U524" s="130"/>
      <c r="V524" s="131">
        <f t="shared" si="108"/>
        <v>0</v>
      </c>
      <c r="W524" s="132">
        <f t="shared" si="109"/>
        <v>0</v>
      </c>
      <c r="X524" s="133">
        <f t="shared" si="110"/>
        <v>0</v>
      </c>
      <c r="Y524" s="111">
        <f t="shared" si="111"/>
        <v>0</v>
      </c>
      <c r="Z524" s="137">
        <v>2</v>
      </c>
      <c r="AA524" s="134"/>
      <c r="AB524" s="135"/>
      <c r="AC524" s="115">
        <v>2</v>
      </c>
      <c r="AD524" s="116">
        <v>30</v>
      </c>
      <c r="AE524" s="110">
        <f t="shared" si="103"/>
        <v>0.6</v>
      </c>
      <c r="AF524" s="110">
        <f t="shared" si="104"/>
        <v>0</v>
      </c>
      <c r="AG524" s="111">
        <f t="shared" si="105"/>
        <v>0.6</v>
      </c>
      <c r="AH524" s="117"/>
      <c r="AI524" s="117"/>
      <c r="AJ524" s="118">
        <f t="shared" si="107"/>
        <v>5.1499999999999995</v>
      </c>
      <c r="AK524" s="119">
        <v>515</v>
      </c>
    </row>
    <row r="525" spans="1:4453" s="80" customFormat="1" ht="24" customHeight="1" x14ac:dyDescent="0.25">
      <c r="A525" s="101">
        <v>516</v>
      </c>
      <c r="B525" s="102" t="s">
        <v>552</v>
      </c>
      <c r="C525" s="125"/>
      <c r="D525" s="125"/>
      <c r="E525" s="125"/>
      <c r="F525" s="126"/>
      <c r="G525" s="127"/>
      <c r="H525" s="127"/>
      <c r="I525" s="128"/>
      <c r="J525" s="126"/>
      <c r="K525" s="127"/>
      <c r="L525" s="127"/>
      <c r="M525" s="128"/>
      <c r="N525" s="126"/>
      <c r="O525" s="127"/>
      <c r="P525" s="127"/>
      <c r="Q525" s="128"/>
      <c r="R525" s="126"/>
      <c r="S525" s="127"/>
      <c r="T525" s="128"/>
      <c r="U525" s="130"/>
      <c r="V525" s="131">
        <f t="shared" si="108"/>
        <v>0</v>
      </c>
      <c r="W525" s="132">
        <f t="shared" si="109"/>
        <v>0</v>
      </c>
      <c r="X525" s="133">
        <f t="shared" si="110"/>
        <v>0</v>
      </c>
      <c r="Y525" s="111">
        <f t="shared" si="111"/>
        <v>0</v>
      </c>
      <c r="Z525" s="137">
        <v>2</v>
      </c>
      <c r="AA525" s="134"/>
      <c r="AB525" s="135"/>
      <c r="AC525" s="115">
        <v>2</v>
      </c>
      <c r="AD525" s="116">
        <v>30</v>
      </c>
      <c r="AE525" s="110">
        <f t="shared" si="103"/>
        <v>0.6</v>
      </c>
      <c r="AF525" s="110">
        <f t="shared" si="104"/>
        <v>0</v>
      </c>
      <c r="AG525" s="111">
        <f t="shared" si="105"/>
        <v>0.6</v>
      </c>
      <c r="AH525" s="117"/>
      <c r="AI525" s="117"/>
      <c r="AJ525" s="118">
        <f t="shared" si="107"/>
        <v>0.6</v>
      </c>
      <c r="AK525" s="119">
        <v>516</v>
      </c>
    </row>
    <row r="526" spans="1:4453" s="80" customFormat="1" ht="24" customHeight="1" x14ac:dyDescent="0.25">
      <c r="A526" s="101">
        <v>517</v>
      </c>
      <c r="B526" s="102" t="s">
        <v>553</v>
      </c>
      <c r="C526" s="125">
        <v>2.1</v>
      </c>
      <c r="D526" s="125"/>
      <c r="E526" s="125">
        <v>1</v>
      </c>
      <c r="F526" s="138"/>
      <c r="G526" s="134"/>
      <c r="H526" s="134"/>
      <c r="I526" s="135"/>
      <c r="J526" s="138"/>
      <c r="K526" s="134"/>
      <c r="L526" s="134"/>
      <c r="M526" s="135"/>
      <c r="N526" s="138"/>
      <c r="O526" s="134"/>
      <c r="P526" s="134"/>
      <c r="Q526" s="135"/>
      <c r="R526" s="138"/>
      <c r="S526" s="134"/>
      <c r="T526" s="135"/>
      <c r="U526" s="130">
        <v>1</v>
      </c>
      <c r="V526" s="131">
        <f t="shared" si="108"/>
        <v>1</v>
      </c>
      <c r="W526" s="132">
        <f t="shared" si="109"/>
        <v>0.3</v>
      </c>
      <c r="X526" s="133">
        <f t="shared" si="110"/>
        <v>0</v>
      </c>
      <c r="Y526" s="111">
        <f t="shared" si="111"/>
        <v>0.3</v>
      </c>
      <c r="Z526" s="137">
        <v>2</v>
      </c>
      <c r="AA526" s="134"/>
      <c r="AB526" s="135"/>
      <c r="AC526" s="115">
        <v>2</v>
      </c>
      <c r="AD526" s="116">
        <v>30</v>
      </c>
      <c r="AE526" s="110">
        <f t="shared" si="103"/>
        <v>0.6</v>
      </c>
      <c r="AF526" s="110">
        <f t="shared" si="104"/>
        <v>0</v>
      </c>
      <c r="AG526" s="111">
        <f t="shared" si="105"/>
        <v>0.6</v>
      </c>
      <c r="AH526" s="117"/>
      <c r="AI526" s="117">
        <v>0.05</v>
      </c>
      <c r="AJ526" s="118">
        <f t="shared" si="107"/>
        <v>3.95</v>
      </c>
      <c r="AK526" s="119">
        <v>517</v>
      </c>
    </row>
    <row r="527" spans="1:4453" s="139" customFormat="1" ht="24" customHeight="1" x14ac:dyDescent="0.25">
      <c r="A527" s="101">
        <v>518</v>
      </c>
      <c r="B527" s="102" t="s">
        <v>555</v>
      </c>
      <c r="C527" s="125">
        <v>3.45</v>
      </c>
      <c r="D527" s="125">
        <v>1.23</v>
      </c>
      <c r="E527" s="125">
        <v>1</v>
      </c>
      <c r="F527" s="126"/>
      <c r="G527" s="127"/>
      <c r="H527" s="127"/>
      <c r="I527" s="128"/>
      <c r="J527" s="126"/>
      <c r="K527" s="127"/>
      <c r="L527" s="127"/>
      <c r="M527" s="128"/>
      <c r="N527" s="126"/>
      <c r="O527" s="127"/>
      <c r="P527" s="127"/>
      <c r="Q527" s="128"/>
      <c r="R527" s="126"/>
      <c r="S527" s="127"/>
      <c r="T527" s="128"/>
      <c r="U527" s="130">
        <v>11.57</v>
      </c>
      <c r="V527" s="131">
        <f t="shared" si="108"/>
        <v>11.57</v>
      </c>
      <c r="W527" s="132">
        <f t="shared" si="109"/>
        <v>3.4710000000000001</v>
      </c>
      <c r="X527" s="133">
        <f t="shared" si="110"/>
        <v>3.3205899999999997</v>
      </c>
      <c r="Y527" s="111">
        <f t="shared" si="111"/>
        <v>6.7915899999999993</v>
      </c>
      <c r="Z527" s="137"/>
      <c r="AA527" s="134">
        <v>3</v>
      </c>
      <c r="AB527" s="135"/>
      <c r="AC527" s="115">
        <v>3</v>
      </c>
      <c r="AD527" s="116">
        <v>30</v>
      </c>
      <c r="AE527" s="110">
        <f t="shared" si="103"/>
        <v>0.89999999999999991</v>
      </c>
      <c r="AF527" s="110">
        <f t="shared" si="104"/>
        <v>0.86099999999999988</v>
      </c>
      <c r="AG527" s="111">
        <f t="shared" si="105"/>
        <v>1.7609999999999997</v>
      </c>
      <c r="AH527" s="117">
        <v>1.9</v>
      </c>
      <c r="AI527" s="117">
        <v>0.05</v>
      </c>
      <c r="AJ527" s="118">
        <f t="shared" si="107"/>
        <v>16.082589999999996</v>
      </c>
      <c r="AK527" s="119">
        <v>518</v>
      </c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  <c r="BN527" s="120"/>
      <c r="BO527" s="120"/>
      <c r="BP527" s="120"/>
      <c r="BQ527" s="120"/>
      <c r="BR527" s="120"/>
      <c r="BS527" s="120"/>
      <c r="BT527" s="120"/>
      <c r="BU527" s="120"/>
      <c r="BV527" s="120"/>
      <c r="BW527" s="120"/>
      <c r="BX527" s="120"/>
      <c r="BY527" s="120"/>
      <c r="BZ527" s="120"/>
      <c r="CA527" s="120"/>
      <c r="CB527" s="120"/>
      <c r="CC527" s="120"/>
      <c r="CD527" s="120"/>
      <c r="CE527" s="120"/>
      <c r="CF527" s="120"/>
      <c r="CG527" s="120"/>
      <c r="CH527" s="120"/>
      <c r="CI527" s="120"/>
      <c r="CJ527" s="120"/>
      <c r="CK527" s="120"/>
      <c r="CL527" s="120"/>
      <c r="CM527" s="120"/>
      <c r="CN527" s="120"/>
      <c r="CO527" s="120"/>
      <c r="CP527" s="120"/>
      <c r="CQ527" s="120"/>
      <c r="CR527" s="120"/>
      <c r="CS527" s="120"/>
      <c r="CT527" s="120"/>
      <c r="CU527" s="120"/>
      <c r="CV527" s="120"/>
      <c r="CW527" s="120"/>
      <c r="CX527" s="120"/>
      <c r="CY527" s="120"/>
      <c r="CZ527" s="120"/>
      <c r="DA527" s="120"/>
      <c r="DB527" s="120"/>
      <c r="DC527" s="120"/>
      <c r="DD527" s="120"/>
      <c r="DE527" s="120"/>
      <c r="DF527" s="120"/>
      <c r="DG527" s="120"/>
      <c r="DH527" s="120"/>
      <c r="DI527" s="120"/>
      <c r="DJ527" s="120"/>
      <c r="DK527" s="120"/>
      <c r="DL527" s="120"/>
      <c r="DM527" s="120"/>
      <c r="DN527" s="120"/>
      <c r="DO527" s="120"/>
      <c r="DP527" s="120"/>
      <c r="DQ527" s="120"/>
      <c r="DR527" s="120"/>
      <c r="DS527" s="120"/>
      <c r="DT527" s="120"/>
      <c r="DU527" s="120"/>
      <c r="DV527" s="120"/>
      <c r="DW527" s="120"/>
      <c r="DX527" s="120"/>
      <c r="DY527" s="120"/>
      <c r="DZ527" s="120"/>
      <c r="EA527" s="120"/>
      <c r="EB527" s="120"/>
      <c r="EC527" s="120"/>
      <c r="ED527" s="120"/>
      <c r="EE527" s="120"/>
      <c r="EF527" s="120"/>
      <c r="EG527" s="120"/>
      <c r="EH527" s="120"/>
      <c r="EI527" s="120"/>
      <c r="EJ527" s="120"/>
      <c r="EK527" s="120"/>
      <c r="EL527" s="120"/>
      <c r="EM527" s="120"/>
      <c r="EN527" s="120"/>
      <c r="EO527" s="120"/>
      <c r="EP527" s="120"/>
      <c r="EQ527" s="120"/>
      <c r="ER527" s="120"/>
      <c r="ES527" s="120"/>
      <c r="ET527" s="120"/>
      <c r="EU527" s="120"/>
      <c r="EV527" s="120"/>
      <c r="EW527" s="120"/>
      <c r="EX527" s="120"/>
      <c r="EY527" s="120"/>
      <c r="EZ527" s="120"/>
      <c r="FA527" s="120"/>
      <c r="FB527" s="120"/>
      <c r="FC527" s="120"/>
      <c r="FD527" s="120"/>
      <c r="FE527" s="120"/>
      <c r="FF527" s="120"/>
      <c r="FG527" s="120"/>
      <c r="FH527" s="120"/>
      <c r="FI527" s="120"/>
      <c r="FJ527" s="120"/>
      <c r="FK527" s="120"/>
      <c r="FL527" s="120"/>
      <c r="FM527" s="120"/>
      <c r="FN527" s="120"/>
      <c r="FO527" s="120"/>
      <c r="FP527" s="120"/>
      <c r="FQ527" s="120"/>
      <c r="FR527" s="120"/>
      <c r="FS527" s="120"/>
      <c r="FT527" s="120"/>
      <c r="FU527" s="120"/>
      <c r="FV527" s="120"/>
      <c r="FW527" s="120"/>
      <c r="FX527" s="120"/>
      <c r="FY527" s="120"/>
      <c r="FZ527" s="120"/>
      <c r="GA527" s="120"/>
      <c r="GB527" s="120"/>
      <c r="GC527" s="120"/>
      <c r="GD527" s="120"/>
      <c r="GE527" s="120"/>
      <c r="GF527" s="120"/>
      <c r="GG527" s="120"/>
      <c r="GH527" s="120"/>
      <c r="GI527" s="120"/>
      <c r="GJ527" s="120"/>
      <c r="GK527" s="120"/>
      <c r="GL527" s="120"/>
      <c r="GM527" s="120"/>
      <c r="GN527" s="120"/>
      <c r="GO527" s="120"/>
      <c r="GP527" s="120"/>
      <c r="GQ527" s="120"/>
      <c r="GR527" s="120"/>
      <c r="GS527" s="120"/>
      <c r="GT527" s="120"/>
      <c r="GU527" s="120"/>
      <c r="GV527" s="120"/>
      <c r="GW527" s="120"/>
      <c r="GX527" s="120"/>
      <c r="GY527" s="120"/>
      <c r="GZ527" s="120"/>
      <c r="HA527" s="120"/>
      <c r="HB527" s="120"/>
      <c r="HC527" s="120"/>
      <c r="HD527" s="120"/>
      <c r="HE527" s="120"/>
      <c r="HF527" s="120"/>
      <c r="HG527" s="120"/>
      <c r="HH527" s="120"/>
      <c r="HI527" s="120"/>
      <c r="HJ527" s="120"/>
      <c r="HK527" s="120"/>
      <c r="HL527" s="120"/>
      <c r="HM527" s="120"/>
      <c r="HN527" s="120"/>
      <c r="HO527" s="120"/>
      <c r="HP527" s="120"/>
      <c r="HQ527" s="120"/>
      <c r="HR527" s="120"/>
      <c r="HS527" s="120"/>
      <c r="HT527" s="120"/>
      <c r="HU527" s="120"/>
      <c r="HV527" s="120"/>
      <c r="HW527" s="120"/>
      <c r="HX527" s="120"/>
      <c r="HY527" s="120"/>
      <c r="HZ527" s="120"/>
      <c r="IA527" s="120"/>
      <c r="IB527" s="120"/>
      <c r="IC527" s="120"/>
      <c r="ID527" s="120"/>
      <c r="IE527" s="120"/>
      <c r="IF527" s="120"/>
      <c r="IG527" s="120"/>
      <c r="IH527" s="120"/>
      <c r="II527" s="120"/>
      <c r="IJ527" s="120"/>
      <c r="IK527" s="120"/>
      <c r="IL527" s="120"/>
      <c r="IM527" s="120"/>
      <c r="IN527" s="120"/>
      <c r="IO527" s="120"/>
      <c r="IP527" s="120"/>
      <c r="IQ527" s="120"/>
      <c r="IR527" s="120"/>
      <c r="IS527" s="120"/>
      <c r="IT527" s="120"/>
      <c r="IU527" s="120"/>
      <c r="IV527" s="120"/>
      <c r="IW527" s="120"/>
      <c r="IX527" s="120"/>
      <c r="IY527" s="120"/>
      <c r="IZ527" s="120"/>
      <c r="JA527" s="120"/>
      <c r="JB527" s="120"/>
      <c r="JC527" s="120"/>
      <c r="JD527" s="120"/>
      <c r="JE527" s="120"/>
      <c r="JF527" s="120"/>
      <c r="JG527" s="120"/>
      <c r="JH527" s="120"/>
      <c r="JI527" s="120"/>
      <c r="JJ527" s="120"/>
      <c r="JK527" s="120"/>
      <c r="JL527" s="120"/>
      <c r="JM527" s="120"/>
      <c r="JN527" s="120"/>
      <c r="JO527" s="120"/>
      <c r="JP527" s="120"/>
      <c r="JQ527" s="120"/>
      <c r="JR527" s="120"/>
      <c r="JS527" s="120"/>
      <c r="JT527" s="120"/>
      <c r="JU527" s="120"/>
      <c r="JV527" s="120"/>
      <c r="JW527" s="120"/>
      <c r="JX527" s="120"/>
      <c r="JY527" s="120"/>
      <c r="JZ527" s="120"/>
      <c r="KA527" s="120"/>
      <c r="KB527" s="120"/>
      <c r="KC527" s="120"/>
      <c r="KD527" s="120"/>
      <c r="KE527" s="120"/>
      <c r="KF527" s="120"/>
      <c r="KG527" s="120"/>
      <c r="KH527" s="120"/>
      <c r="KI527" s="120"/>
      <c r="KJ527" s="120"/>
      <c r="KK527" s="120"/>
      <c r="KL527" s="120"/>
      <c r="KM527" s="120"/>
      <c r="KN527" s="120"/>
      <c r="KO527" s="120"/>
      <c r="KP527" s="120"/>
      <c r="KQ527" s="120"/>
      <c r="KR527" s="120"/>
      <c r="KS527" s="120"/>
      <c r="KT527" s="120"/>
      <c r="KU527" s="120"/>
      <c r="KV527" s="120"/>
      <c r="KW527" s="120"/>
      <c r="KX527" s="120"/>
      <c r="KY527" s="120"/>
      <c r="KZ527" s="120"/>
      <c r="LA527" s="120"/>
      <c r="LB527" s="120"/>
      <c r="LC527" s="120"/>
      <c r="LD527" s="120"/>
      <c r="LE527" s="120"/>
      <c r="LF527" s="120"/>
      <c r="LG527" s="120"/>
      <c r="LH527" s="120"/>
      <c r="LI527" s="120"/>
      <c r="LJ527" s="120"/>
      <c r="LK527" s="120"/>
      <c r="LL527" s="120"/>
      <c r="LM527" s="120"/>
      <c r="LN527" s="120"/>
      <c r="LO527" s="120"/>
      <c r="LP527" s="120"/>
      <c r="LQ527" s="120"/>
      <c r="LR527" s="120"/>
      <c r="LS527" s="120"/>
      <c r="LT527" s="120"/>
      <c r="LU527" s="120"/>
      <c r="LV527" s="120"/>
      <c r="LW527" s="120"/>
      <c r="LX527" s="120"/>
      <c r="LY527" s="120"/>
      <c r="LZ527" s="120"/>
      <c r="MA527" s="120"/>
      <c r="MB527" s="120"/>
      <c r="MC527" s="120"/>
      <c r="MD527" s="120"/>
      <c r="ME527" s="120"/>
      <c r="MF527" s="120"/>
      <c r="MG527" s="120"/>
      <c r="MH527" s="120"/>
      <c r="MI527" s="120"/>
      <c r="MJ527" s="120"/>
      <c r="MK527" s="120"/>
      <c r="ML527" s="120"/>
      <c r="MM527" s="120"/>
      <c r="MN527" s="120"/>
      <c r="MO527" s="120"/>
      <c r="MP527" s="120"/>
      <c r="MQ527" s="120"/>
      <c r="MR527" s="120"/>
      <c r="MS527" s="120"/>
      <c r="MT527" s="120"/>
      <c r="MU527" s="120"/>
      <c r="MV527" s="120"/>
      <c r="MW527" s="120"/>
      <c r="MX527" s="120"/>
      <c r="MY527" s="120"/>
      <c r="MZ527" s="120"/>
      <c r="NA527" s="120"/>
      <c r="NB527" s="120"/>
      <c r="NC527" s="120"/>
      <c r="ND527" s="120"/>
      <c r="NE527" s="120"/>
      <c r="NF527" s="120"/>
      <c r="NG527" s="120"/>
      <c r="NH527" s="120"/>
      <c r="NI527" s="120"/>
      <c r="NJ527" s="120"/>
      <c r="NK527" s="120"/>
      <c r="NL527" s="120"/>
      <c r="NM527" s="120"/>
      <c r="NN527" s="120"/>
      <c r="NO527" s="120"/>
      <c r="NP527" s="120"/>
      <c r="NQ527" s="120"/>
      <c r="NR527" s="120"/>
      <c r="NS527" s="120"/>
      <c r="NT527" s="120"/>
      <c r="NU527" s="120"/>
      <c r="NV527" s="120"/>
      <c r="NW527" s="120"/>
      <c r="NX527" s="120"/>
      <c r="NY527" s="120"/>
      <c r="NZ527" s="120"/>
      <c r="OA527" s="120"/>
      <c r="OB527" s="120"/>
      <c r="OC527" s="120"/>
      <c r="OD527" s="120"/>
      <c r="OE527" s="120"/>
      <c r="OF527" s="120"/>
      <c r="OG527" s="120"/>
      <c r="OH527" s="120"/>
      <c r="OI527" s="120"/>
      <c r="OJ527" s="120"/>
      <c r="OK527" s="120"/>
      <c r="OL527" s="120"/>
      <c r="OM527" s="120"/>
      <c r="ON527" s="120"/>
      <c r="OO527" s="120"/>
      <c r="OP527" s="120"/>
      <c r="OQ527" s="120"/>
      <c r="OR527" s="120"/>
      <c r="OS527" s="120"/>
      <c r="OT527" s="120"/>
      <c r="OU527" s="120"/>
      <c r="OV527" s="120"/>
      <c r="OW527" s="120"/>
      <c r="OX527" s="120"/>
      <c r="OY527" s="120"/>
      <c r="OZ527" s="120"/>
      <c r="PA527" s="120"/>
      <c r="PB527" s="120"/>
      <c r="PC527" s="120"/>
      <c r="PD527" s="120"/>
      <c r="PE527" s="120"/>
      <c r="PF527" s="120"/>
      <c r="PG527" s="120"/>
      <c r="PH527" s="120"/>
      <c r="PI527" s="120"/>
      <c r="PJ527" s="120"/>
      <c r="PK527" s="120"/>
      <c r="PL527" s="120"/>
      <c r="PM527" s="120"/>
      <c r="PN527" s="120"/>
      <c r="PO527" s="120"/>
      <c r="PP527" s="120"/>
      <c r="PQ527" s="120"/>
      <c r="PR527" s="120"/>
      <c r="PS527" s="120"/>
      <c r="PT527" s="120"/>
      <c r="PU527" s="120"/>
      <c r="PV527" s="120"/>
      <c r="PW527" s="120"/>
      <c r="PX527" s="120"/>
      <c r="PY527" s="120"/>
      <c r="PZ527" s="120"/>
      <c r="QA527" s="120"/>
      <c r="QB527" s="120"/>
      <c r="QC527" s="120"/>
      <c r="QD527" s="120"/>
      <c r="QE527" s="120"/>
      <c r="QF527" s="120"/>
      <c r="QG527" s="120"/>
      <c r="QH527" s="120"/>
      <c r="QI527" s="120"/>
      <c r="QJ527" s="120"/>
      <c r="QK527" s="120"/>
      <c r="QL527" s="120"/>
      <c r="QM527" s="120"/>
      <c r="QN527" s="120"/>
      <c r="QO527" s="120"/>
      <c r="QP527" s="120"/>
      <c r="QQ527" s="120"/>
      <c r="QR527" s="120"/>
      <c r="QS527" s="120"/>
      <c r="QT527" s="120"/>
      <c r="QU527" s="120"/>
      <c r="QV527" s="120"/>
      <c r="QW527" s="120"/>
      <c r="QX527" s="120"/>
      <c r="QY527" s="120"/>
      <c r="QZ527" s="120"/>
      <c r="RA527" s="120"/>
      <c r="RB527" s="120"/>
      <c r="RC527" s="120"/>
      <c r="RD527" s="120"/>
      <c r="RE527" s="120"/>
      <c r="RF527" s="120"/>
      <c r="RG527" s="120"/>
      <c r="RH527" s="120"/>
      <c r="RI527" s="120"/>
      <c r="RJ527" s="120"/>
      <c r="RK527" s="120"/>
      <c r="RL527" s="120"/>
      <c r="RM527" s="120"/>
      <c r="RN527" s="120"/>
      <c r="RO527" s="120"/>
      <c r="RP527" s="120"/>
      <c r="RQ527" s="120"/>
      <c r="RR527" s="120"/>
      <c r="RS527" s="120"/>
      <c r="RT527" s="120"/>
      <c r="RU527" s="120"/>
      <c r="RV527" s="120"/>
      <c r="RW527" s="120"/>
      <c r="RX527" s="120"/>
      <c r="RY527" s="120"/>
      <c r="RZ527" s="120"/>
      <c r="SA527" s="120"/>
      <c r="SB527" s="120"/>
      <c r="SC527" s="120"/>
      <c r="SD527" s="120"/>
      <c r="SE527" s="120"/>
      <c r="SF527" s="120"/>
      <c r="SG527" s="120"/>
      <c r="SH527" s="120"/>
      <c r="SI527" s="120"/>
      <c r="SJ527" s="120"/>
      <c r="SK527" s="120"/>
      <c r="SL527" s="120"/>
      <c r="SM527" s="120"/>
      <c r="SN527" s="120"/>
      <c r="SO527" s="120"/>
      <c r="SP527" s="120"/>
      <c r="SQ527" s="120"/>
      <c r="SR527" s="120"/>
      <c r="SS527" s="120"/>
      <c r="ST527" s="120"/>
      <c r="SU527" s="120"/>
      <c r="SV527" s="120"/>
      <c r="SW527" s="120"/>
      <c r="SX527" s="120"/>
      <c r="SY527" s="120"/>
      <c r="SZ527" s="120"/>
      <c r="TA527" s="120"/>
      <c r="TB527" s="120"/>
      <c r="TC527" s="120"/>
      <c r="TD527" s="120"/>
      <c r="TE527" s="120"/>
      <c r="TF527" s="120"/>
      <c r="TG527" s="120"/>
      <c r="TH527" s="120"/>
      <c r="TI527" s="120"/>
      <c r="TJ527" s="120"/>
      <c r="TK527" s="120"/>
      <c r="TL527" s="120"/>
      <c r="TM527" s="120"/>
      <c r="TN527" s="120"/>
      <c r="TO527" s="120"/>
      <c r="TP527" s="120"/>
      <c r="TQ527" s="120"/>
      <c r="TR527" s="120"/>
      <c r="TS527" s="120"/>
      <c r="TT527" s="120"/>
      <c r="TU527" s="120"/>
      <c r="TV527" s="120"/>
      <c r="TW527" s="120"/>
      <c r="TX527" s="120"/>
      <c r="TY527" s="120"/>
      <c r="TZ527" s="120"/>
      <c r="UA527" s="120"/>
      <c r="UB527" s="120"/>
      <c r="UC527" s="120"/>
      <c r="UD527" s="120"/>
      <c r="UE527" s="120"/>
      <c r="UF527" s="120"/>
      <c r="UG527" s="120"/>
      <c r="UH527" s="120"/>
      <c r="UI527" s="120"/>
      <c r="UJ527" s="120"/>
      <c r="UK527" s="120"/>
      <c r="UL527" s="120"/>
      <c r="UM527" s="120"/>
      <c r="UN527" s="120"/>
      <c r="UO527" s="120"/>
      <c r="UP527" s="120"/>
      <c r="UQ527" s="120"/>
      <c r="UR527" s="120"/>
      <c r="US527" s="120"/>
      <c r="UT527" s="120"/>
      <c r="UU527" s="120"/>
      <c r="UV527" s="120"/>
      <c r="UW527" s="120"/>
      <c r="UX527" s="120"/>
      <c r="UY527" s="120"/>
      <c r="UZ527" s="120"/>
      <c r="VA527" s="120"/>
      <c r="VB527" s="120"/>
      <c r="VC527" s="120"/>
      <c r="VD527" s="120"/>
      <c r="VE527" s="120"/>
      <c r="VF527" s="120"/>
      <c r="VG527" s="120"/>
      <c r="VH527" s="120"/>
      <c r="VI527" s="120"/>
      <c r="VJ527" s="120"/>
      <c r="VK527" s="120"/>
      <c r="VL527" s="120"/>
      <c r="VM527" s="120"/>
      <c r="VN527" s="120"/>
      <c r="VO527" s="120"/>
      <c r="VP527" s="120"/>
      <c r="VQ527" s="120"/>
      <c r="VR527" s="120"/>
      <c r="VS527" s="120"/>
      <c r="VT527" s="120"/>
      <c r="VU527" s="120"/>
      <c r="VV527" s="120"/>
      <c r="VW527" s="120"/>
      <c r="VX527" s="120"/>
      <c r="VY527" s="120"/>
      <c r="VZ527" s="120"/>
      <c r="WA527" s="120"/>
      <c r="WB527" s="120"/>
      <c r="WC527" s="120"/>
      <c r="WD527" s="120"/>
      <c r="WE527" s="120"/>
      <c r="WF527" s="120"/>
      <c r="WG527" s="120"/>
      <c r="WH527" s="120"/>
      <c r="WI527" s="120"/>
      <c r="WJ527" s="120"/>
      <c r="WK527" s="120"/>
      <c r="WL527" s="120"/>
      <c r="WM527" s="120"/>
      <c r="WN527" s="120"/>
      <c r="WO527" s="120"/>
      <c r="WP527" s="120"/>
      <c r="WQ527" s="120"/>
      <c r="WR527" s="120"/>
      <c r="WS527" s="120"/>
      <c r="WT527" s="120"/>
      <c r="WU527" s="120"/>
      <c r="WV527" s="120"/>
      <c r="WW527" s="120"/>
      <c r="WX527" s="120"/>
      <c r="WY527" s="120"/>
      <c r="WZ527" s="120"/>
      <c r="XA527" s="120"/>
      <c r="XB527" s="120"/>
      <c r="XC527" s="120"/>
      <c r="XD527" s="120"/>
      <c r="XE527" s="120"/>
      <c r="XF527" s="120"/>
      <c r="XG527" s="120"/>
      <c r="XH527" s="120"/>
      <c r="XI527" s="120"/>
      <c r="XJ527" s="120"/>
      <c r="XK527" s="120"/>
      <c r="XL527" s="120"/>
      <c r="XM527" s="120"/>
      <c r="XN527" s="120"/>
      <c r="XO527" s="120"/>
      <c r="XP527" s="120"/>
      <c r="XQ527" s="120"/>
      <c r="XR527" s="120"/>
      <c r="XS527" s="120"/>
      <c r="XT527" s="120"/>
      <c r="XU527" s="120"/>
      <c r="XV527" s="120"/>
      <c r="XW527" s="120"/>
      <c r="XX527" s="120"/>
      <c r="XY527" s="120"/>
      <c r="XZ527" s="120"/>
      <c r="YA527" s="120"/>
      <c r="YB527" s="120"/>
      <c r="YC527" s="120"/>
      <c r="YD527" s="120"/>
      <c r="YE527" s="120"/>
      <c r="YF527" s="120"/>
      <c r="YG527" s="120"/>
      <c r="YH527" s="120"/>
      <c r="YI527" s="120"/>
      <c r="YJ527" s="120"/>
      <c r="YK527" s="120"/>
      <c r="YL527" s="120"/>
      <c r="YM527" s="120"/>
      <c r="YN527" s="120"/>
      <c r="YO527" s="120"/>
      <c r="YP527" s="120"/>
      <c r="YQ527" s="120"/>
      <c r="YR527" s="120"/>
      <c r="YS527" s="120"/>
      <c r="YT527" s="120"/>
      <c r="YU527" s="120"/>
      <c r="YV527" s="120"/>
      <c r="YW527" s="120"/>
      <c r="YX527" s="120"/>
      <c r="YY527" s="120"/>
      <c r="YZ527" s="120"/>
      <c r="ZA527" s="120"/>
      <c r="ZB527" s="120"/>
      <c r="ZC527" s="120"/>
      <c r="ZD527" s="120"/>
      <c r="ZE527" s="120"/>
      <c r="ZF527" s="120"/>
      <c r="ZG527" s="120"/>
      <c r="ZH527" s="120"/>
      <c r="ZI527" s="120"/>
      <c r="ZJ527" s="120"/>
      <c r="ZK527" s="120"/>
      <c r="ZL527" s="120"/>
      <c r="ZM527" s="120"/>
      <c r="ZN527" s="120"/>
      <c r="ZO527" s="120"/>
      <c r="ZP527" s="120"/>
      <c r="ZQ527" s="120"/>
      <c r="ZR527" s="120"/>
      <c r="ZS527" s="120"/>
      <c r="ZT527" s="120"/>
      <c r="ZU527" s="120"/>
      <c r="ZV527" s="120"/>
      <c r="ZW527" s="120"/>
      <c r="ZX527" s="120"/>
      <c r="ZY527" s="120"/>
      <c r="ZZ527" s="120"/>
      <c r="AAA527" s="120"/>
      <c r="AAB527" s="120"/>
      <c r="AAC527" s="120"/>
      <c r="AAD527" s="120"/>
      <c r="AAE527" s="120"/>
      <c r="AAF527" s="120"/>
      <c r="AAG527" s="120"/>
      <c r="AAH527" s="120"/>
      <c r="AAI527" s="120"/>
      <c r="AAJ527" s="120"/>
      <c r="AAK527" s="120"/>
      <c r="AAL527" s="120"/>
      <c r="AAM527" s="120"/>
      <c r="AAN527" s="120"/>
      <c r="AAO527" s="120"/>
      <c r="AAP527" s="120"/>
      <c r="AAQ527" s="120"/>
      <c r="AAR527" s="120"/>
      <c r="AAS527" s="120"/>
      <c r="AAT527" s="120"/>
      <c r="AAU527" s="120"/>
      <c r="AAV527" s="120"/>
      <c r="AAW527" s="120"/>
      <c r="AAX527" s="120"/>
      <c r="AAY527" s="120"/>
      <c r="AAZ527" s="120"/>
      <c r="ABA527" s="120"/>
      <c r="ABB527" s="120"/>
      <c r="ABC527" s="120"/>
      <c r="ABD527" s="120"/>
      <c r="ABE527" s="120"/>
      <c r="ABF527" s="120"/>
      <c r="ABG527" s="120"/>
      <c r="ABH527" s="120"/>
      <c r="ABI527" s="120"/>
      <c r="ABJ527" s="120"/>
      <c r="ABK527" s="120"/>
      <c r="ABL527" s="120"/>
      <c r="ABM527" s="120"/>
      <c r="ABN527" s="120"/>
      <c r="ABO527" s="120"/>
      <c r="ABP527" s="120"/>
      <c r="ABQ527" s="120"/>
      <c r="ABR527" s="120"/>
      <c r="ABS527" s="120"/>
      <c r="ABT527" s="120"/>
      <c r="ABU527" s="120"/>
      <c r="ABV527" s="120"/>
      <c r="ABW527" s="120"/>
      <c r="ABX527" s="120"/>
      <c r="ABY527" s="120"/>
      <c r="ABZ527" s="120"/>
      <c r="ACA527" s="120"/>
      <c r="ACB527" s="120"/>
      <c r="ACC527" s="120"/>
      <c r="ACD527" s="120"/>
      <c r="ACE527" s="120"/>
      <c r="ACF527" s="120"/>
      <c r="ACG527" s="120"/>
      <c r="ACH527" s="120"/>
      <c r="ACI527" s="120"/>
      <c r="ACJ527" s="120"/>
      <c r="ACK527" s="120"/>
      <c r="ACL527" s="120"/>
      <c r="ACM527" s="120"/>
      <c r="ACN527" s="120"/>
      <c r="ACO527" s="120"/>
      <c r="ACP527" s="120"/>
      <c r="ACQ527" s="120"/>
      <c r="ACR527" s="120"/>
      <c r="ACS527" s="120"/>
      <c r="ACT527" s="120"/>
      <c r="ACU527" s="120"/>
      <c r="ACV527" s="120"/>
      <c r="ACW527" s="120"/>
      <c r="ACX527" s="120"/>
      <c r="ACY527" s="120"/>
      <c r="ACZ527" s="120"/>
      <c r="ADA527" s="120"/>
      <c r="ADB527" s="120"/>
      <c r="ADC527" s="120"/>
      <c r="ADD527" s="120"/>
      <c r="ADE527" s="120"/>
      <c r="ADF527" s="120"/>
      <c r="ADG527" s="120"/>
      <c r="ADH527" s="120"/>
      <c r="ADI527" s="120"/>
      <c r="ADJ527" s="120"/>
      <c r="ADK527" s="120"/>
      <c r="ADL527" s="120"/>
      <c r="ADM527" s="120"/>
      <c r="ADN527" s="120"/>
      <c r="ADO527" s="120"/>
      <c r="ADP527" s="120"/>
      <c r="ADQ527" s="120"/>
      <c r="ADR527" s="120"/>
      <c r="ADS527" s="120"/>
      <c r="ADT527" s="120"/>
      <c r="ADU527" s="120"/>
      <c r="ADV527" s="120"/>
      <c r="ADW527" s="120"/>
      <c r="ADX527" s="120"/>
      <c r="ADY527" s="120"/>
      <c r="ADZ527" s="120"/>
      <c r="AEA527" s="120"/>
      <c r="AEB527" s="120"/>
      <c r="AEC527" s="120"/>
      <c r="AED527" s="120"/>
      <c r="AEE527" s="120"/>
      <c r="AEF527" s="120"/>
      <c r="AEG527" s="120"/>
      <c r="AEH527" s="120"/>
      <c r="AEI527" s="120"/>
      <c r="AEJ527" s="120"/>
      <c r="AEK527" s="120"/>
      <c r="AEL527" s="120"/>
      <c r="AEM527" s="120"/>
      <c r="AEN527" s="120"/>
      <c r="AEO527" s="120"/>
      <c r="AEP527" s="120"/>
      <c r="AEQ527" s="120"/>
      <c r="AER527" s="120"/>
      <c r="AES527" s="120"/>
      <c r="AET527" s="120"/>
      <c r="AEU527" s="120"/>
      <c r="AEV527" s="120"/>
      <c r="AEW527" s="120"/>
      <c r="AEX527" s="120"/>
      <c r="AEY527" s="120"/>
      <c r="AEZ527" s="120"/>
      <c r="AFA527" s="120"/>
      <c r="AFB527" s="120"/>
      <c r="AFC527" s="120"/>
      <c r="AFD527" s="120"/>
      <c r="AFE527" s="120"/>
      <c r="AFF527" s="120"/>
      <c r="AFG527" s="120"/>
      <c r="AFH527" s="120"/>
      <c r="AFI527" s="120"/>
      <c r="AFJ527" s="120"/>
      <c r="AFK527" s="120"/>
      <c r="AFL527" s="120"/>
      <c r="AFM527" s="120"/>
      <c r="AFN527" s="120"/>
      <c r="AFO527" s="120"/>
      <c r="AFP527" s="120"/>
      <c r="AFQ527" s="120"/>
      <c r="AFR527" s="120"/>
      <c r="AFS527" s="120"/>
      <c r="AFT527" s="120"/>
      <c r="AFU527" s="120"/>
      <c r="AFV527" s="120"/>
      <c r="AFW527" s="120"/>
      <c r="AFX527" s="120"/>
      <c r="AFY527" s="120"/>
      <c r="AFZ527" s="120"/>
      <c r="AGA527" s="120"/>
      <c r="AGB527" s="120"/>
      <c r="AGC527" s="120"/>
      <c r="AGD527" s="120"/>
      <c r="AGE527" s="120"/>
      <c r="AGF527" s="120"/>
      <c r="AGG527" s="120"/>
      <c r="AGH527" s="120"/>
      <c r="AGI527" s="120"/>
      <c r="AGJ527" s="120"/>
      <c r="AGK527" s="120"/>
      <c r="AGL527" s="120"/>
      <c r="AGM527" s="120"/>
      <c r="AGN527" s="120"/>
      <c r="AGO527" s="120"/>
      <c r="AGP527" s="120"/>
      <c r="AGQ527" s="120"/>
      <c r="AGR527" s="120"/>
      <c r="AGS527" s="120"/>
      <c r="AGT527" s="120"/>
      <c r="AGU527" s="120"/>
      <c r="AGV527" s="120"/>
      <c r="AGW527" s="120"/>
      <c r="AGX527" s="120"/>
      <c r="AGY527" s="120"/>
      <c r="AGZ527" s="120"/>
      <c r="AHA527" s="120"/>
      <c r="AHB527" s="120"/>
      <c r="AHC527" s="120"/>
      <c r="AHD527" s="120"/>
      <c r="AHE527" s="120"/>
      <c r="AHF527" s="120"/>
      <c r="AHG527" s="120"/>
      <c r="AHH527" s="120"/>
      <c r="AHI527" s="120"/>
      <c r="AHJ527" s="120"/>
      <c r="AHK527" s="120"/>
      <c r="AHL527" s="120"/>
      <c r="AHM527" s="120"/>
      <c r="AHN527" s="120"/>
      <c r="AHO527" s="120"/>
      <c r="AHP527" s="120"/>
      <c r="AHQ527" s="120"/>
      <c r="AHR527" s="120"/>
      <c r="AHS527" s="120"/>
      <c r="AHT527" s="120"/>
      <c r="AHU527" s="120"/>
      <c r="AHV527" s="120"/>
      <c r="AHW527" s="120"/>
      <c r="AHX527" s="120"/>
      <c r="AHY527" s="120"/>
      <c r="AHZ527" s="120"/>
      <c r="AIA527" s="120"/>
      <c r="AIB527" s="120"/>
      <c r="AIC527" s="120"/>
      <c r="AID527" s="120"/>
      <c r="AIE527" s="120"/>
      <c r="AIF527" s="120"/>
      <c r="AIG527" s="120"/>
      <c r="AIH527" s="120"/>
      <c r="AII527" s="120"/>
      <c r="AIJ527" s="120"/>
      <c r="AIK527" s="120"/>
      <c r="AIL527" s="120"/>
      <c r="AIM527" s="120"/>
      <c r="AIN527" s="120"/>
      <c r="AIO527" s="120"/>
      <c r="AIP527" s="120"/>
      <c r="AIQ527" s="120"/>
      <c r="AIR527" s="120"/>
      <c r="AIS527" s="120"/>
      <c r="AIT527" s="120"/>
      <c r="AIU527" s="120"/>
      <c r="AIV527" s="120"/>
      <c r="AIW527" s="120"/>
      <c r="AIX527" s="120"/>
      <c r="AIY527" s="120"/>
      <c r="AIZ527" s="120"/>
      <c r="AJA527" s="120"/>
      <c r="AJB527" s="120"/>
      <c r="AJC527" s="120"/>
      <c r="AJD527" s="120"/>
      <c r="AJE527" s="120"/>
      <c r="AJF527" s="120"/>
      <c r="AJG527" s="120"/>
      <c r="AJH527" s="120"/>
      <c r="AJI527" s="120"/>
      <c r="AJJ527" s="120"/>
      <c r="AJK527" s="120"/>
      <c r="AJL527" s="120"/>
      <c r="AJM527" s="120"/>
      <c r="AJN527" s="120"/>
      <c r="AJO527" s="120"/>
      <c r="AJP527" s="120"/>
      <c r="AJQ527" s="120"/>
      <c r="AJR527" s="120"/>
      <c r="AJS527" s="120"/>
      <c r="AJT527" s="120"/>
      <c r="AJU527" s="120"/>
      <c r="AJV527" s="120"/>
      <c r="AJW527" s="120"/>
      <c r="AJX527" s="120"/>
      <c r="AJY527" s="120"/>
      <c r="AJZ527" s="120"/>
      <c r="AKA527" s="120"/>
      <c r="AKB527" s="120"/>
      <c r="AKC527" s="120"/>
      <c r="AKD527" s="120"/>
      <c r="AKE527" s="120"/>
      <c r="AKF527" s="120"/>
      <c r="AKG527" s="120"/>
      <c r="AKH527" s="120"/>
      <c r="AKI527" s="120"/>
      <c r="AKJ527" s="120"/>
      <c r="AKK527" s="120"/>
      <c r="AKL527" s="120"/>
      <c r="AKM527" s="120"/>
      <c r="AKN527" s="120"/>
      <c r="AKO527" s="120"/>
      <c r="AKP527" s="120"/>
      <c r="AKQ527" s="120"/>
      <c r="AKR527" s="120"/>
      <c r="AKS527" s="120"/>
      <c r="AKT527" s="120"/>
      <c r="AKU527" s="120"/>
      <c r="AKV527" s="120"/>
      <c r="AKW527" s="120"/>
      <c r="AKX527" s="120"/>
      <c r="AKY527" s="120"/>
      <c r="AKZ527" s="120"/>
      <c r="ALA527" s="120"/>
      <c r="ALB527" s="120"/>
      <c r="ALC527" s="120"/>
      <c r="ALD527" s="120"/>
      <c r="ALE527" s="120"/>
      <c r="ALF527" s="120"/>
      <c r="ALG527" s="120"/>
      <c r="ALH527" s="120"/>
      <c r="ALI527" s="120"/>
      <c r="ALJ527" s="120"/>
      <c r="ALK527" s="120"/>
      <c r="ALL527" s="120"/>
      <c r="ALM527" s="120"/>
      <c r="ALN527" s="120"/>
      <c r="ALO527" s="120"/>
      <c r="ALP527" s="120"/>
      <c r="ALQ527" s="120"/>
      <c r="ALR527" s="120"/>
      <c r="ALS527" s="120"/>
      <c r="ALT527" s="120"/>
      <c r="ALU527" s="120"/>
      <c r="ALV527" s="120"/>
      <c r="ALW527" s="120"/>
      <c r="ALX527" s="120"/>
      <c r="ALY527" s="120"/>
      <c r="ALZ527" s="120"/>
      <c r="AMA527" s="120"/>
      <c r="AMB527" s="120"/>
      <c r="AMC527" s="120"/>
      <c r="AMD527" s="120"/>
      <c r="AME527" s="120"/>
      <c r="AMF527" s="120"/>
      <c r="AMG527" s="120"/>
      <c r="AMH527" s="120"/>
      <c r="AMI527" s="120"/>
      <c r="AMJ527" s="120"/>
      <c r="AMK527" s="120"/>
      <c r="AML527" s="120"/>
      <c r="AMM527" s="120"/>
      <c r="AMN527" s="120"/>
      <c r="AMO527" s="120"/>
      <c r="AMP527" s="120"/>
      <c r="AMQ527" s="120"/>
      <c r="AMR527" s="120"/>
      <c r="AMS527" s="120"/>
      <c r="AMT527" s="120"/>
      <c r="AMU527" s="120"/>
      <c r="AMV527" s="120"/>
      <c r="AMW527" s="120"/>
      <c r="AMX527" s="120"/>
      <c r="AMY527" s="120"/>
      <c r="AMZ527" s="120"/>
      <c r="ANA527" s="120"/>
      <c r="ANB527" s="120"/>
      <c r="ANC527" s="120"/>
      <c r="AND527" s="120"/>
      <c r="ANE527" s="120"/>
      <c r="ANF527" s="120"/>
      <c r="ANG527" s="120"/>
      <c r="ANH527" s="120"/>
      <c r="ANI527" s="120"/>
      <c r="ANJ527" s="120"/>
      <c r="ANK527" s="120"/>
      <c r="ANL527" s="120"/>
      <c r="ANM527" s="120"/>
      <c r="ANN527" s="120"/>
      <c r="ANO527" s="120"/>
      <c r="ANP527" s="120"/>
      <c r="ANQ527" s="120"/>
      <c r="ANR527" s="120"/>
      <c r="ANS527" s="120"/>
      <c r="ANT527" s="120"/>
      <c r="ANU527" s="120"/>
      <c r="ANV527" s="120"/>
      <c r="ANW527" s="120"/>
      <c r="ANX527" s="120"/>
      <c r="ANY527" s="120"/>
      <c r="ANZ527" s="120"/>
      <c r="AOA527" s="120"/>
      <c r="AOB527" s="120"/>
      <c r="AOC527" s="120"/>
      <c r="AOD527" s="120"/>
      <c r="AOE527" s="120"/>
      <c r="AOF527" s="120"/>
      <c r="AOG527" s="120"/>
      <c r="AOH527" s="120"/>
      <c r="AOI527" s="120"/>
      <c r="AOJ527" s="120"/>
      <c r="AOK527" s="120"/>
      <c r="AOL527" s="120"/>
      <c r="AOM527" s="120"/>
      <c r="AON527" s="120"/>
      <c r="AOO527" s="120"/>
      <c r="AOP527" s="120"/>
      <c r="AOQ527" s="120"/>
      <c r="AOR527" s="120"/>
      <c r="AOS527" s="120"/>
      <c r="AOT527" s="120"/>
      <c r="AOU527" s="120"/>
      <c r="AOV527" s="120"/>
      <c r="AOW527" s="120"/>
      <c r="AOX527" s="120"/>
      <c r="AOY527" s="120"/>
      <c r="AOZ527" s="120"/>
      <c r="APA527" s="120"/>
      <c r="APB527" s="120"/>
      <c r="APC527" s="120"/>
      <c r="APD527" s="120"/>
      <c r="APE527" s="120"/>
      <c r="APF527" s="120"/>
      <c r="APG527" s="120"/>
      <c r="APH527" s="120"/>
      <c r="API527" s="120"/>
      <c r="APJ527" s="120"/>
      <c r="APK527" s="120"/>
      <c r="APL527" s="120"/>
      <c r="APM527" s="120"/>
      <c r="APN527" s="120"/>
      <c r="APO527" s="120"/>
      <c r="APP527" s="120"/>
      <c r="APQ527" s="120"/>
      <c r="APR527" s="120"/>
      <c r="APS527" s="120"/>
      <c r="APT527" s="120"/>
      <c r="APU527" s="120"/>
      <c r="APV527" s="120"/>
      <c r="APW527" s="120"/>
      <c r="APX527" s="120"/>
      <c r="APY527" s="120"/>
      <c r="APZ527" s="120"/>
      <c r="AQA527" s="120"/>
      <c r="AQB527" s="120"/>
      <c r="AQC527" s="120"/>
      <c r="AQD527" s="120"/>
      <c r="AQE527" s="120"/>
      <c r="AQF527" s="120"/>
      <c r="AQG527" s="120"/>
      <c r="AQH527" s="120"/>
      <c r="AQI527" s="120"/>
      <c r="AQJ527" s="120"/>
      <c r="AQK527" s="120"/>
      <c r="AQL527" s="120"/>
      <c r="AQM527" s="120"/>
      <c r="AQN527" s="120"/>
      <c r="AQO527" s="120"/>
      <c r="AQP527" s="120"/>
      <c r="AQQ527" s="120"/>
      <c r="AQR527" s="120"/>
      <c r="AQS527" s="120"/>
      <c r="AQT527" s="120"/>
      <c r="AQU527" s="120"/>
      <c r="AQV527" s="120"/>
      <c r="AQW527" s="120"/>
      <c r="AQX527" s="120"/>
      <c r="AQY527" s="120"/>
      <c r="AQZ527" s="120"/>
      <c r="ARA527" s="120"/>
      <c r="ARB527" s="120"/>
      <c r="ARC527" s="120"/>
      <c r="ARD527" s="120"/>
      <c r="ARE527" s="120"/>
      <c r="ARF527" s="120"/>
      <c r="ARG527" s="120"/>
      <c r="ARH527" s="120"/>
      <c r="ARI527" s="120"/>
      <c r="ARJ527" s="120"/>
      <c r="ARK527" s="120"/>
      <c r="ARL527" s="120"/>
      <c r="ARM527" s="120"/>
      <c r="ARN527" s="120"/>
      <c r="ARO527" s="120"/>
      <c r="ARP527" s="120"/>
      <c r="ARQ527" s="120"/>
      <c r="ARR527" s="120"/>
      <c r="ARS527" s="120"/>
      <c r="ART527" s="120"/>
      <c r="ARU527" s="120"/>
      <c r="ARV527" s="120"/>
      <c r="ARW527" s="120"/>
      <c r="ARX527" s="120"/>
      <c r="ARY527" s="120"/>
      <c r="ARZ527" s="120"/>
      <c r="ASA527" s="120"/>
      <c r="ASB527" s="120"/>
      <c r="ASC527" s="120"/>
      <c r="ASD527" s="120"/>
      <c r="ASE527" s="120"/>
      <c r="ASF527" s="120"/>
      <c r="ASG527" s="120"/>
      <c r="ASH527" s="120"/>
      <c r="ASI527" s="120"/>
      <c r="ASJ527" s="120"/>
      <c r="ASK527" s="120"/>
      <c r="ASL527" s="120"/>
      <c r="ASM527" s="120"/>
      <c r="ASN527" s="120"/>
      <c r="ASO527" s="120"/>
      <c r="ASP527" s="120"/>
      <c r="ASQ527" s="120"/>
      <c r="ASR527" s="120"/>
      <c r="ASS527" s="120"/>
      <c r="AST527" s="120"/>
      <c r="ASU527" s="120"/>
      <c r="ASV527" s="120"/>
      <c r="ASW527" s="120"/>
      <c r="ASX527" s="120"/>
      <c r="ASY527" s="120"/>
      <c r="ASZ527" s="120"/>
      <c r="ATA527" s="120"/>
      <c r="ATB527" s="120"/>
      <c r="ATC527" s="120"/>
      <c r="ATD527" s="120"/>
      <c r="ATE527" s="120"/>
      <c r="ATF527" s="120"/>
      <c r="ATG527" s="120"/>
      <c r="ATH527" s="120"/>
      <c r="ATI527" s="120"/>
      <c r="ATJ527" s="120"/>
      <c r="ATK527" s="120"/>
      <c r="ATL527" s="120"/>
      <c r="ATM527" s="120"/>
      <c r="ATN527" s="120"/>
      <c r="ATO527" s="120"/>
      <c r="ATP527" s="120"/>
      <c r="ATQ527" s="120"/>
      <c r="ATR527" s="120"/>
      <c r="ATS527" s="120"/>
      <c r="ATT527" s="120"/>
      <c r="ATU527" s="120"/>
      <c r="ATV527" s="120"/>
      <c r="ATW527" s="120"/>
      <c r="ATX527" s="120"/>
      <c r="ATY527" s="120"/>
      <c r="ATZ527" s="120"/>
      <c r="AUA527" s="120"/>
      <c r="AUB527" s="120"/>
      <c r="AUC527" s="120"/>
      <c r="AUD527" s="120"/>
      <c r="AUE527" s="120"/>
      <c r="AUF527" s="120"/>
      <c r="AUG527" s="120"/>
      <c r="AUH527" s="120"/>
      <c r="AUI527" s="120"/>
      <c r="AUJ527" s="120"/>
      <c r="AUK527" s="120"/>
      <c r="AUL527" s="120"/>
      <c r="AUM527" s="120"/>
      <c r="AUN527" s="120"/>
      <c r="AUO527" s="120"/>
      <c r="AUP527" s="120"/>
      <c r="AUQ527" s="120"/>
      <c r="AUR527" s="120"/>
      <c r="AUS527" s="120"/>
      <c r="AUT527" s="120"/>
      <c r="AUU527" s="120"/>
      <c r="AUV527" s="120"/>
      <c r="AUW527" s="120"/>
      <c r="AUX527" s="120"/>
      <c r="AUY527" s="120"/>
      <c r="AUZ527" s="120"/>
      <c r="AVA527" s="120"/>
      <c r="AVB527" s="120"/>
      <c r="AVC527" s="120"/>
      <c r="AVD527" s="120"/>
      <c r="AVE527" s="120"/>
      <c r="AVF527" s="120"/>
      <c r="AVG527" s="120"/>
      <c r="AVH527" s="120"/>
      <c r="AVI527" s="120"/>
      <c r="AVJ527" s="120"/>
      <c r="AVK527" s="120"/>
      <c r="AVL527" s="120"/>
      <c r="AVM527" s="120"/>
      <c r="AVN527" s="120"/>
      <c r="AVO527" s="120"/>
      <c r="AVP527" s="120"/>
      <c r="AVQ527" s="120"/>
      <c r="AVR527" s="120"/>
      <c r="AVS527" s="120"/>
      <c r="AVT527" s="120"/>
      <c r="AVU527" s="120"/>
      <c r="AVV527" s="120"/>
      <c r="AVW527" s="120"/>
      <c r="AVX527" s="120"/>
      <c r="AVY527" s="120"/>
      <c r="AVZ527" s="120"/>
      <c r="AWA527" s="120"/>
      <c r="AWB527" s="120"/>
      <c r="AWC527" s="120"/>
      <c r="AWD527" s="120"/>
      <c r="AWE527" s="120"/>
      <c r="AWF527" s="120"/>
      <c r="AWG527" s="120"/>
      <c r="AWH527" s="120"/>
      <c r="AWI527" s="120"/>
      <c r="AWJ527" s="120"/>
      <c r="AWK527" s="120"/>
      <c r="AWL527" s="120"/>
      <c r="AWM527" s="120"/>
      <c r="AWN527" s="120"/>
      <c r="AWO527" s="120"/>
      <c r="AWP527" s="120"/>
      <c r="AWQ527" s="120"/>
      <c r="AWR527" s="120"/>
      <c r="AWS527" s="120"/>
      <c r="AWT527" s="120"/>
      <c r="AWU527" s="120"/>
      <c r="AWV527" s="120"/>
      <c r="AWW527" s="120"/>
      <c r="AWX527" s="120"/>
      <c r="AWY527" s="120"/>
      <c r="AWZ527" s="120"/>
      <c r="AXA527" s="120"/>
      <c r="AXB527" s="120"/>
      <c r="AXC527" s="120"/>
      <c r="AXD527" s="120"/>
      <c r="AXE527" s="120"/>
      <c r="AXF527" s="120"/>
      <c r="AXG527" s="120"/>
      <c r="AXH527" s="120"/>
      <c r="AXI527" s="120"/>
      <c r="AXJ527" s="120"/>
      <c r="AXK527" s="120"/>
      <c r="AXL527" s="120"/>
      <c r="AXM527" s="120"/>
      <c r="AXN527" s="120"/>
      <c r="AXO527" s="120"/>
      <c r="AXP527" s="120"/>
      <c r="AXQ527" s="120"/>
      <c r="AXR527" s="120"/>
      <c r="AXS527" s="120"/>
      <c r="AXT527" s="120"/>
      <c r="AXU527" s="120"/>
      <c r="AXV527" s="120"/>
      <c r="AXW527" s="120"/>
      <c r="AXX527" s="120"/>
      <c r="AXY527" s="120"/>
      <c r="AXZ527" s="120"/>
      <c r="AYA527" s="120"/>
      <c r="AYB527" s="120"/>
      <c r="AYC527" s="120"/>
      <c r="AYD527" s="120"/>
      <c r="AYE527" s="120"/>
      <c r="AYF527" s="120"/>
      <c r="AYG527" s="120"/>
      <c r="AYH527" s="120"/>
      <c r="AYI527" s="120"/>
      <c r="AYJ527" s="120"/>
      <c r="AYK527" s="120"/>
      <c r="AYL527" s="120"/>
      <c r="AYM527" s="120"/>
      <c r="AYN527" s="120"/>
      <c r="AYO527" s="120"/>
      <c r="AYP527" s="120"/>
      <c r="AYQ527" s="120"/>
      <c r="AYR527" s="120"/>
      <c r="AYS527" s="120"/>
      <c r="AYT527" s="120"/>
      <c r="AYU527" s="120"/>
      <c r="AYV527" s="120"/>
      <c r="AYW527" s="120"/>
      <c r="AYX527" s="120"/>
      <c r="AYY527" s="120"/>
      <c r="AYZ527" s="120"/>
      <c r="AZA527" s="120"/>
      <c r="AZB527" s="120"/>
      <c r="AZC527" s="120"/>
      <c r="AZD527" s="120"/>
      <c r="AZE527" s="120"/>
      <c r="AZF527" s="120"/>
      <c r="AZG527" s="120"/>
      <c r="AZH527" s="120"/>
      <c r="AZI527" s="120"/>
      <c r="AZJ527" s="120"/>
      <c r="AZK527" s="120"/>
      <c r="AZL527" s="120"/>
      <c r="AZM527" s="120"/>
      <c r="AZN527" s="120"/>
      <c r="AZO527" s="120"/>
      <c r="AZP527" s="120"/>
      <c r="AZQ527" s="120"/>
      <c r="AZR527" s="120"/>
      <c r="AZS527" s="120"/>
      <c r="AZT527" s="120"/>
      <c r="AZU527" s="120"/>
      <c r="AZV527" s="120"/>
      <c r="AZW527" s="120"/>
      <c r="AZX527" s="120"/>
      <c r="AZY527" s="120"/>
      <c r="AZZ527" s="120"/>
      <c r="BAA527" s="120"/>
      <c r="BAB527" s="120"/>
      <c r="BAC527" s="120"/>
      <c r="BAD527" s="120"/>
      <c r="BAE527" s="120"/>
      <c r="BAF527" s="120"/>
      <c r="BAG527" s="120"/>
      <c r="BAH527" s="120"/>
      <c r="BAI527" s="120"/>
      <c r="BAJ527" s="120"/>
      <c r="BAK527" s="120"/>
      <c r="BAL527" s="120"/>
      <c r="BAM527" s="120"/>
      <c r="BAN527" s="120"/>
      <c r="BAO527" s="120"/>
      <c r="BAP527" s="120"/>
      <c r="BAQ527" s="120"/>
      <c r="BAR527" s="120"/>
      <c r="BAS527" s="120"/>
      <c r="BAT527" s="120"/>
      <c r="BAU527" s="120"/>
      <c r="BAV527" s="120"/>
      <c r="BAW527" s="120"/>
      <c r="BAX527" s="120"/>
      <c r="BAY527" s="120"/>
      <c r="BAZ527" s="120"/>
      <c r="BBA527" s="120"/>
      <c r="BBB527" s="120"/>
      <c r="BBC527" s="120"/>
      <c r="BBD527" s="120"/>
      <c r="BBE527" s="120"/>
      <c r="BBF527" s="120"/>
      <c r="BBG527" s="120"/>
      <c r="BBH527" s="120"/>
      <c r="BBI527" s="120"/>
      <c r="BBJ527" s="120"/>
      <c r="BBK527" s="120"/>
      <c r="BBL527" s="120"/>
      <c r="BBM527" s="120"/>
      <c r="BBN527" s="120"/>
      <c r="BBO527" s="120"/>
      <c r="BBP527" s="120"/>
      <c r="BBQ527" s="120"/>
      <c r="BBR527" s="120"/>
      <c r="BBS527" s="120"/>
      <c r="BBT527" s="120"/>
      <c r="BBU527" s="120"/>
      <c r="BBV527" s="120"/>
      <c r="BBW527" s="120"/>
      <c r="BBX527" s="120"/>
      <c r="BBY527" s="120"/>
      <c r="BBZ527" s="120"/>
      <c r="BCA527" s="120"/>
      <c r="BCB527" s="120"/>
      <c r="BCC527" s="120"/>
      <c r="BCD527" s="120"/>
      <c r="BCE527" s="120"/>
      <c r="BCF527" s="120"/>
      <c r="BCG527" s="120"/>
      <c r="BCH527" s="120"/>
      <c r="BCI527" s="120"/>
      <c r="BCJ527" s="120"/>
      <c r="BCK527" s="120"/>
      <c r="BCL527" s="120"/>
      <c r="BCM527" s="120"/>
      <c r="BCN527" s="120"/>
      <c r="BCO527" s="120"/>
      <c r="BCP527" s="120"/>
      <c r="BCQ527" s="120"/>
      <c r="BCR527" s="120"/>
      <c r="BCS527" s="120"/>
      <c r="BCT527" s="120"/>
      <c r="BCU527" s="120"/>
      <c r="BCV527" s="120"/>
      <c r="BCW527" s="120"/>
      <c r="BCX527" s="120"/>
      <c r="BCY527" s="120"/>
      <c r="BCZ527" s="120"/>
      <c r="BDA527" s="120"/>
      <c r="BDB527" s="120"/>
      <c r="BDC527" s="120"/>
      <c r="BDD527" s="120"/>
      <c r="BDE527" s="120"/>
      <c r="BDF527" s="120"/>
      <c r="BDG527" s="120"/>
      <c r="BDH527" s="120"/>
      <c r="BDI527" s="120"/>
      <c r="BDJ527" s="120"/>
      <c r="BDK527" s="120"/>
      <c r="BDL527" s="120"/>
      <c r="BDM527" s="120"/>
      <c r="BDN527" s="120"/>
      <c r="BDO527" s="120"/>
      <c r="BDP527" s="120"/>
      <c r="BDQ527" s="120"/>
      <c r="BDR527" s="120"/>
      <c r="BDS527" s="120"/>
      <c r="BDT527" s="120"/>
      <c r="BDU527" s="120"/>
      <c r="BDV527" s="120"/>
      <c r="BDW527" s="120"/>
      <c r="BDX527" s="120"/>
      <c r="BDY527" s="120"/>
      <c r="BDZ527" s="120"/>
      <c r="BEA527" s="120"/>
      <c r="BEB527" s="120"/>
      <c r="BEC527" s="120"/>
      <c r="BED527" s="120"/>
      <c r="BEE527" s="120"/>
      <c r="BEF527" s="120"/>
      <c r="BEG527" s="120"/>
      <c r="BEH527" s="120"/>
      <c r="BEI527" s="120"/>
      <c r="BEJ527" s="120"/>
      <c r="BEK527" s="120"/>
      <c r="BEL527" s="120"/>
      <c r="BEM527" s="120"/>
      <c r="BEN527" s="120"/>
      <c r="BEO527" s="120"/>
      <c r="BEP527" s="120"/>
      <c r="BEQ527" s="120"/>
      <c r="BER527" s="120"/>
      <c r="BES527" s="120"/>
      <c r="BET527" s="120"/>
      <c r="BEU527" s="120"/>
      <c r="BEV527" s="120"/>
      <c r="BEW527" s="120"/>
      <c r="BEX527" s="120"/>
      <c r="BEY527" s="120"/>
      <c r="BEZ527" s="120"/>
      <c r="BFA527" s="120"/>
      <c r="BFB527" s="120"/>
      <c r="BFC527" s="120"/>
      <c r="BFD527" s="120"/>
      <c r="BFE527" s="120"/>
      <c r="BFF527" s="120"/>
      <c r="BFG527" s="120"/>
      <c r="BFH527" s="120"/>
      <c r="BFI527" s="120"/>
      <c r="BFJ527" s="120"/>
      <c r="BFK527" s="120"/>
      <c r="BFL527" s="120"/>
      <c r="BFM527" s="120"/>
      <c r="BFN527" s="120"/>
      <c r="BFO527" s="120"/>
      <c r="BFP527" s="120"/>
      <c r="BFQ527" s="120"/>
      <c r="BFR527" s="120"/>
      <c r="BFS527" s="120"/>
      <c r="BFT527" s="120"/>
      <c r="BFU527" s="120"/>
      <c r="BFV527" s="120"/>
      <c r="BFW527" s="120"/>
      <c r="BFX527" s="120"/>
      <c r="BFY527" s="120"/>
      <c r="BFZ527" s="120"/>
      <c r="BGA527" s="120"/>
      <c r="BGB527" s="120"/>
      <c r="BGC527" s="120"/>
      <c r="BGD527" s="120"/>
      <c r="BGE527" s="120"/>
      <c r="BGF527" s="120"/>
      <c r="BGG527" s="120"/>
      <c r="BGH527" s="120"/>
      <c r="BGI527" s="120"/>
      <c r="BGJ527" s="120"/>
      <c r="BGK527" s="120"/>
      <c r="BGL527" s="120"/>
      <c r="BGM527" s="120"/>
      <c r="BGN527" s="120"/>
      <c r="BGO527" s="120"/>
      <c r="BGP527" s="120"/>
      <c r="BGQ527" s="120"/>
      <c r="BGR527" s="120"/>
      <c r="BGS527" s="120"/>
      <c r="BGT527" s="120"/>
      <c r="BGU527" s="120"/>
      <c r="BGV527" s="120"/>
      <c r="BGW527" s="120"/>
      <c r="BGX527" s="120"/>
      <c r="BGY527" s="120"/>
      <c r="BGZ527" s="120"/>
      <c r="BHA527" s="120"/>
      <c r="BHB527" s="120"/>
      <c r="BHC527" s="120"/>
      <c r="BHD527" s="120"/>
      <c r="BHE527" s="120"/>
      <c r="BHF527" s="120"/>
      <c r="BHG527" s="120"/>
      <c r="BHH527" s="120"/>
      <c r="BHI527" s="120"/>
      <c r="BHJ527" s="120"/>
      <c r="BHK527" s="120"/>
      <c r="BHL527" s="120"/>
      <c r="BHM527" s="120"/>
      <c r="BHN527" s="120"/>
      <c r="BHO527" s="120"/>
      <c r="BHP527" s="120"/>
      <c r="BHQ527" s="120"/>
      <c r="BHR527" s="120"/>
      <c r="BHS527" s="120"/>
      <c r="BHT527" s="120"/>
      <c r="BHU527" s="120"/>
      <c r="BHV527" s="120"/>
      <c r="BHW527" s="120"/>
      <c r="BHX527" s="120"/>
      <c r="BHY527" s="120"/>
      <c r="BHZ527" s="120"/>
      <c r="BIA527" s="120"/>
      <c r="BIB527" s="120"/>
      <c r="BIC527" s="120"/>
      <c r="BID527" s="120"/>
      <c r="BIE527" s="120"/>
      <c r="BIF527" s="120"/>
      <c r="BIG527" s="120"/>
      <c r="BIH527" s="120"/>
      <c r="BII527" s="120"/>
      <c r="BIJ527" s="120"/>
      <c r="BIK527" s="120"/>
      <c r="BIL527" s="120"/>
      <c r="BIM527" s="120"/>
      <c r="BIN527" s="120"/>
      <c r="BIO527" s="120"/>
      <c r="BIP527" s="120"/>
      <c r="BIQ527" s="120"/>
      <c r="BIR527" s="120"/>
      <c r="BIS527" s="120"/>
      <c r="BIT527" s="120"/>
      <c r="BIU527" s="120"/>
      <c r="BIV527" s="120"/>
      <c r="BIW527" s="120"/>
      <c r="BIX527" s="120"/>
      <c r="BIY527" s="120"/>
      <c r="BIZ527" s="120"/>
      <c r="BJA527" s="120"/>
      <c r="BJB527" s="120"/>
      <c r="BJC527" s="120"/>
      <c r="BJD527" s="120"/>
      <c r="BJE527" s="120"/>
      <c r="BJF527" s="120"/>
      <c r="BJG527" s="120"/>
      <c r="BJH527" s="120"/>
      <c r="BJI527" s="120"/>
      <c r="BJJ527" s="120"/>
      <c r="BJK527" s="120"/>
      <c r="BJL527" s="120"/>
      <c r="BJM527" s="120"/>
      <c r="BJN527" s="120"/>
      <c r="BJO527" s="120"/>
      <c r="BJP527" s="120"/>
      <c r="BJQ527" s="120"/>
      <c r="BJR527" s="120"/>
      <c r="BJS527" s="120"/>
      <c r="BJT527" s="120"/>
      <c r="BJU527" s="120"/>
      <c r="BJV527" s="120"/>
      <c r="BJW527" s="120"/>
      <c r="BJX527" s="120"/>
      <c r="BJY527" s="120"/>
      <c r="BJZ527" s="120"/>
      <c r="BKA527" s="120"/>
      <c r="BKB527" s="120"/>
      <c r="BKC527" s="120"/>
      <c r="BKD527" s="120"/>
      <c r="BKE527" s="120"/>
      <c r="BKF527" s="120"/>
      <c r="BKG527" s="120"/>
      <c r="BKH527" s="120"/>
      <c r="BKI527" s="120"/>
      <c r="BKJ527" s="120"/>
      <c r="BKK527" s="120"/>
      <c r="BKL527" s="120"/>
      <c r="BKM527" s="120"/>
      <c r="BKN527" s="120"/>
      <c r="BKO527" s="120"/>
      <c r="BKP527" s="120"/>
      <c r="BKQ527" s="120"/>
      <c r="BKR527" s="120"/>
      <c r="BKS527" s="120"/>
      <c r="BKT527" s="120"/>
      <c r="BKU527" s="120"/>
      <c r="BKV527" s="120"/>
      <c r="BKW527" s="120"/>
      <c r="BKX527" s="120"/>
      <c r="BKY527" s="120"/>
      <c r="BKZ527" s="120"/>
      <c r="BLA527" s="120"/>
      <c r="BLB527" s="120"/>
      <c r="BLC527" s="120"/>
      <c r="BLD527" s="120"/>
      <c r="BLE527" s="120"/>
      <c r="BLF527" s="120"/>
      <c r="BLG527" s="120"/>
      <c r="BLH527" s="120"/>
      <c r="BLI527" s="120"/>
      <c r="BLJ527" s="120"/>
      <c r="BLK527" s="120"/>
      <c r="BLL527" s="120"/>
      <c r="BLM527" s="120"/>
      <c r="BLN527" s="120"/>
      <c r="BLO527" s="120"/>
      <c r="BLP527" s="120"/>
      <c r="BLQ527" s="120"/>
      <c r="BLR527" s="120"/>
      <c r="BLS527" s="120"/>
      <c r="BLT527" s="120"/>
      <c r="BLU527" s="120"/>
      <c r="BLV527" s="120"/>
      <c r="BLW527" s="120"/>
      <c r="BLX527" s="120"/>
      <c r="BLY527" s="120"/>
      <c r="BLZ527" s="120"/>
      <c r="BMA527" s="120"/>
      <c r="BMB527" s="120"/>
      <c r="BMC527" s="120"/>
      <c r="BMD527" s="120"/>
      <c r="BME527" s="120"/>
      <c r="BMF527" s="120"/>
      <c r="BMG527" s="120"/>
      <c r="BMH527" s="120"/>
      <c r="BMI527" s="120"/>
      <c r="BMJ527" s="120"/>
      <c r="BMK527" s="120"/>
      <c r="BML527" s="120"/>
      <c r="BMM527" s="120"/>
      <c r="BMN527" s="120"/>
      <c r="BMO527" s="120"/>
      <c r="BMP527" s="120"/>
      <c r="BMQ527" s="120"/>
      <c r="BMR527" s="120"/>
      <c r="BMS527" s="120"/>
      <c r="BMT527" s="120"/>
      <c r="BMU527" s="120"/>
      <c r="BMV527" s="120"/>
      <c r="BMW527" s="120"/>
      <c r="BMX527" s="120"/>
      <c r="BMY527" s="120"/>
      <c r="BMZ527" s="120"/>
      <c r="BNA527" s="120"/>
      <c r="BNB527" s="120"/>
      <c r="BNC527" s="120"/>
      <c r="BND527" s="120"/>
      <c r="BNE527" s="120"/>
      <c r="BNF527" s="120"/>
      <c r="BNG527" s="120"/>
      <c r="BNH527" s="120"/>
      <c r="BNI527" s="120"/>
      <c r="BNJ527" s="120"/>
      <c r="BNK527" s="120"/>
      <c r="BNL527" s="120"/>
      <c r="BNM527" s="120"/>
      <c r="BNN527" s="120"/>
      <c r="BNO527" s="120"/>
      <c r="BNP527" s="120"/>
      <c r="BNQ527" s="120"/>
      <c r="BNR527" s="120"/>
      <c r="BNS527" s="120"/>
      <c r="BNT527" s="120"/>
      <c r="BNU527" s="120"/>
      <c r="BNV527" s="120"/>
      <c r="BNW527" s="120"/>
      <c r="BNX527" s="120"/>
      <c r="BNY527" s="120"/>
      <c r="BNZ527" s="120"/>
      <c r="BOA527" s="120"/>
      <c r="BOB527" s="120"/>
      <c r="BOC527" s="120"/>
      <c r="BOD527" s="120"/>
      <c r="BOE527" s="120"/>
      <c r="BOF527" s="120"/>
      <c r="BOG527" s="120"/>
      <c r="BOH527" s="120"/>
      <c r="BOI527" s="120"/>
      <c r="BOJ527" s="120"/>
      <c r="BOK527" s="120"/>
      <c r="BOL527" s="120"/>
      <c r="BOM527" s="120"/>
      <c r="BON527" s="120"/>
      <c r="BOO527" s="120"/>
      <c r="BOP527" s="120"/>
      <c r="BOQ527" s="120"/>
      <c r="BOR527" s="120"/>
      <c r="BOS527" s="120"/>
      <c r="BOT527" s="120"/>
      <c r="BOU527" s="120"/>
      <c r="BOV527" s="120"/>
      <c r="BOW527" s="120"/>
      <c r="BOX527" s="120"/>
      <c r="BOY527" s="120"/>
      <c r="BOZ527" s="120"/>
      <c r="BPA527" s="120"/>
      <c r="BPB527" s="120"/>
      <c r="BPC527" s="120"/>
      <c r="BPD527" s="120"/>
      <c r="BPE527" s="120"/>
      <c r="BPF527" s="120"/>
      <c r="BPG527" s="120"/>
      <c r="BPH527" s="120"/>
      <c r="BPI527" s="120"/>
      <c r="BPJ527" s="120"/>
      <c r="BPK527" s="120"/>
      <c r="BPL527" s="120"/>
      <c r="BPM527" s="120"/>
      <c r="BPN527" s="120"/>
      <c r="BPO527" s="120"/>
      <c r="BPP527" s="120"/>
      <c r="BPQ527" s="120"/>
      <c r="BPR527" s="120"/>
      <c r="BPS527" s="120"/>
      <c r="BPT527" s="120"/>
      <c r="BPU527" s="120"/>
      <c r="BPV527" s="120"/>
      <c r="BPW527" s="120"/>
      <c r="BPX527" s="120"/>
      <c r="BPY527" s="120"/>
      <c r="BPZ527" s="120"/>
      <c r="BQA527" s="120"/>
      <c r="BQB527" s="120"/>
      <c r="BQC527" s="120"/>
      <c r="BQD527" s="120"/>
      <c r="BQE527" s="120"/>
      <c r="BQF527" s="120"/>
      <c r="BQG527" s="120"/>
      <c r="BQH527" s="120"/>
      <c r="BQI527" s="120"/>
      <c r="BQJ527" s="120"/>
      <c r="BQK527" s="120"/>
      <c r="BQL527" s="120"/>
      <c r="BQM527" s="120"/>
      <c r="BQN527" s="120"/>
      <c r="BQO527" s="120"/>
      <c r="BQP527" s="120"/>
      <c r="BQQ527" s="120"/>
      <c r="BQR527" s="120"/>
      <c r="BQS527" s="120"/>
      <c r="BQT527" s="120"/>
      <c r="BQU527" s="120"/>
      <c r="BQV527" s="120"/>
      <c r="BQW527" s="120"/>
      <c r="BQX527" s="120"/>
      <c r="BQY527" s="120"/>
      <c r="BQZ527" s="120"/>
      <c r="BRA527" s="120"/>
      <c r="BRB527" s="120"/>
      <c r="BRC527" s="120"/>
      <c r="BRD527" s="120"/>
      <c r="BRE527" s="120"/>
      <c r="BRF527" s="120"/>
      <c r="BRG527" s="120"/>
      <c r="BRH527" s="120"/>
      <c r="BRI527" s="120"/>
      <c r="BRJ527" s="120"/>
      <c r="BRK527" s="120"/>
      <c r="BRL527" s="120"/>
      <c r="BRM527" s="120"/>
      <c r="BRN527" s="120"/>
      <c r="BRO527" s="120"/>
      <c r="BRP527" s="120"/>
      <c r="BRQ527" s="120"/>
      <c r="BRR527" s="120"/>
      <c r="BRS527" s="120"/>
      <c r="BRT527" s="120"/>
      <c r="BRU527" s="120"/>
      <c r="BRV527" s="120"/>
      <c r="BRW527" s="120"/>
      <c r="BRX527" s="120"/>
      <c r="BRY527" s="120"/>
      <c r="BRZ527" s="120"/>
      <c r="BSA527" s="120"/>
      <c r="BSB527" s="120"/>
      <c r="BSC527" s="120"/>
      <c r="BSD527" s="120"/>
      <c r="BSE527" s="120"/>
      <c r="BSF527" s="120"/>
      <c r="BSG527" s="120"/>
      <c r="BSH527" s="120"/>
      <c r="BSI527" s="120"/>
      <c r="BSJ527" s="120"/>
      <c r="BSK527" s="120"/>
      <c r="BSL527" s="120"/>
      <c r="BSM527" s="120"/>
      <c r="BSN527" s="120"/>
      <c r="BSO527" s="120"/>
      <c r="BSP527" s="120"/>
      <c r="BSQ527" s="120"/>
      <c r="BSR527" s="120"/>
      <c r="BSS527" s="120"/>
      <c r="BST527" s="120"/>
      <c r="BSU527" s="120"/>
      <c r="BSV527" s="120"/>
      <c r="BSW527" s="120"/>
      <c r="BSX527" s="120"/>
      <c r="BSY527" s="120"/>
      <c r="BSZ527" s="120"/>
      <c r="BTA527" s="120"/>
      <c r="BTB527" s="120"/>
      <c r="BTC527" s="120"/>
      <c r="BTD527" s="120"/>
      <c r="BTE527" s="120"/>
      <c r="BTF527" s="120"/>
      <c r="BTG527" s="120"/>
      <c r="BTH527" s="120"/>
      <c r="BTI527" s="120"/>
      <c r="BTJ527" s="120"/>
      <c r="BTK527" s="120"/>
      <c r="BTL527" s="120"/>
      <c r="BTM527" s="120"/>
      <c r="BTN527" s="120"/>
      <c r="BTO527" s="120"/>
      <c r="BTP527" s="120"/>
      <c r="BTQ527" s="120"/>
      <c r="BTR527" s="120"/>
      <c r="BTS527" s="120"/>
      <c r="BTT527" s="120"/>
      <c r="BTU527" s="120"/>
      <c r="BTV527" s="120"/>
      <c r="BTW527" s="120"/>
      <c r="BTX527" s="120"/>
      <c r="BTY527" s="120"/>
      <c r="BTZ527" s="120"/>
      <c r="BUA527" s="120"/>
      <c r="BUB527" s="120"/>
      <c r="BUC527" s="120"/>
      <c r="BUD527" s="120"/>
      <c r="BUE527" s="120"/>
      <c r="BUF527" s="120"/>
      <c r="BUG527" s="120"/>
      <c r="BUH527" s="120"/>
      <c r="BUI527" s="120"/>
      <c r="BUJ527" s="120"/>
      <c r="BUK527" s="120"/>
      <c r="BUL527" s="120"/>
      <c r="BUM527" s="120"/>
      <c r="BUN527" s="120"/>
      <c r="BUO527" s="120"/>
      <c r="BUP527" s="120"/>
      <c r="BUQ527" s="120"/>
      <c r="BUR527" s="120"/>
      <c r="BUS527" s="120"/>
      <c r="BUT527" s="120"/>
      <c r="BUU527" s="120"/>
      <c r="BUV527" s="120"/>
      <c r="BUW527" s="120"/>
      <c r="BUX527" s="120"/>
      <c r="BUY527" s="120"/>
      <c r="BUZ527" s="120"/>
      <c r="BVA527" s="120"/>
      <c r="BVB527" s="120"/>
      <c r="BVC527" s="120"/>
      <c r="BVD527" s="120"/>
      <c r="BVE527" s="120"/>
      <c r="BVF527" s="120"/>
      <c r="BVG527" s="120"/>
      <c r="BVH527" s="120"/>
      <c r="BVI527" s="120"/>
      <c r="BVJ527" s="120"/>
      <c r="BVK527" s="120"/>
      <c r="BVL527" s="120"/>
      <c r="BVM527" s="120"/>
      <c r="BVN527" s="120"/>
      <c r="BVO527" s="120"/>
      <c r="BVP527" s="120"/>
      <c r="BVQ527" s="120"/>
      <c r="BVR527" s="120"/>
      <c r="BVS527" s="120"/>
      <c r="BVT527" s="120"/>
      <c r="BVU527" s="120"/>
      <c r="BVV527" s="120"/>
      <c r="BVW527" s="120"/>
      <c r="BVX527" s="120"/>
      <c r="BVY527" s="120"/>
      <c r="BVZ527" s="120"/>
      <c r="BWA527" s="120"/>
      <c r="BWB527" s="120"/>
      <c r="BWC527" s="120"/>
      <c r="BWD527" s="120"/>
      <c r="BWE527" s="120"/>
      <c r="BWF527" s="120"/>
      <c r="BWG527" s="120"/>
      <c r="BWH527" s="120"/>
      <c r="BWI527" s="120"/>
      <c r="BWJ527" s="120"/>
      <c r="BWK527" s="120"/>
      <c r="BWL527" s="120"/>
      <c r="BWM527" s="120"/>
      <c r="BWN527" s="120"/>
      <c r="BWO527" s="120"/>
      <c r="BWP527" s="120"/>
      <c r="BWQ527" s="120"/>
      <c r="BWR527" s="120"/>
      <c r="BWS527" s="120"/>
      <c r="BWT527" s="120"/>
      <c r="BWU527" s="120"/>
      <c r="BWV527" s="120"/>
      <c r="BWW527" s="120"/>
      <c r="BWX527" s="120"/>
      <c r="BWY527" s="120"/>
      <c r="BWZ527" s="120"/>
      <c r="BXA527" s="120"/>
      <c r="BXB527" s="120"/>
      <c r="BXC527" s="120"/>
      <c r="BXD527" s="120"/>
      <c r="BXE527" s="120"/>
      <c r="BXF527" s="120"/>
      <c r="BXG527" s="120"/>
      <c r="BXH527" s="120"/>
      <c r="BXI527" s="120"/>
      <c r="BXJ527" s="120"/>
      <c r="BXK527" s="120"/>
      <c r="BXL527" s="120"/>
      <c r="BXM527" s="120"/>
      <c r="BXN527" s="120"/>
      <c r="BXO527" s="120"/>
      <c r="BXP527" s="120"/>
      <c r="BXQ527" s="120"/>
      <c r="BXR527" s="120"/>
      <c r="BXS527" s="120"/>
      <c r="BXT527" s="120"/>
      <c r="BXU527" s="120"/>
      <c r="BXV527" s="120"/>
      <c r="BXW527" s="120"/>
      <c r="BXX527" s="120"/>
      <c r="BXY527" s="120"/>
      <c r="BXZ527" s="120"/>
      <c r="BYA527" s="120"/>
      <c r="BYB527" s="120"/>
      <c r="BYC527" s="120"/>
      <c r="BYD527" s="120"/>
      <c r="BYE527" s="120"/>
      <c r="BYF527" s="120"/>
      <c r="BYG527" s="120"/>
      <c r="BYH527" s="120"/>
      <c r="BYI527" s="120"/>
      <c r="BYJ527" s="120"/>
      <c r="BYK527" s="120"/>
      <c r="BYL527" s="120"/>
      <c r="BYM527" s="120"/>
      <c r="BYN527" s="120"/>
      <c r="BYO527" s="120"/>
      <c r="BYP527" s="120"/>
      <c r="BYQ527" s="120"/>
      <c r="BYR527" s="120"/>
      <c r="BYS527" s="120"/>
      <c r="BYT527" s="120"/>
      <c r="BYU527" s="120"/>
      <c r="BYV527" s="120"/>
      <c r="BYW527" s="120"/>
      <c r="BYX527" s="120"/>
      <c r="BYY527" s="120"/>
      <c r="BYZ527" s="120"/>
      <c r="BZA527" s="120"/>
      <c r="BZB527" s="120"/>
      <c r="BZC527" s="120"/>
      <c r="BZD527" s="120"/>
      <c r="BZE527" s="120"/>
      <c r="BZF527" s="120"/>
      <c r="BZG527" s="120"/>
      <c r="BZH527" s="120"/>
      <c r="BZI527" s="120"/>
      <c r="BZJ527" s="120"/>
      <c r="BZK527" s="120"/>
      <c r="BZL527" s="120"/>
      <c r="BZM527" s="120"/>
      <c r="BZN527" s="120"/>
      <c r="BZO527" s="120"/>
      <c r="BZP527" s="120"/>
      <c r="BZQ527" s="120"/>
      <c r="BZR527" s="120"/>
      <c r="BZS527" s="120"/>
      <c r="BZT527" s="120"/>
      <c r="BZU527" s="120"/>
      <c r="BZV527" s="120"/>
      <c r="BZW527" s="120"/>
      <c r="BZX527" s="120"/>
      <c r="BZY527" s="120"/>
      <c r="BZZ527" s="120"/>
      <c r="CAA527" s="120"/>
      <c r="CAB527" s="120"/>
      <c r="CAC527" s="120"/>
      <c r="CAD527" s="120"/>
      <c r="CAE527" s="120"/>
      <c r="CAF527" s="120"/>
      <c r="CAG527" s="120"/>
      <c r="CAH527" s="120"/>
      <c r="CAI527" s="120"/>
      <c r="CAJ527" s="120"/>
      <c r="CAK527" s="120"/>
      <c r="CAL527" s="120"/>
      <c r="CAM527" s="120"/>
      <c r="CAN527" s="120"/>
      <c r="CAO527" s="120"/>
      <c r="CAP527" s="120"/>
      <c r="CAQ527" s="120"/>
      <c r="CAR527" s="120"/>
      <c r="CAS527" s="120"/>
      <c r="CAT527" s="120"/>
      <c r="CAU527" s="120"/>
      <c r="CAV527" s="120"/>
      <c r="CAW527" s="120"/>
      <c r="CAX527" s="120"/>
      <c r="CAY527" s="120"/>
      <c r="CAZ527" s="120"/>
      <c r="CBA527" s="120"/>
      <c r="CBB527" s="120"/>
      <c r="CBC527" s="120"/>
      <c r="CBD527" s="120"/>
      <c r="CBE527" s="120"/>
      <c r="CBF527" s="120"/>
      <c r="CBG527" s="120"/>
      <c r="CBH527" s="120"/>
      <c r="CBI527" s="120"/>
      <c r="CBJ527" s="120"/>
      <c r="CBK527" s="120"/>
      <c r="CBL527" s="120"/>
      <c r="CBM527" s="120"/>
      <c r="CBN527" s="120"/>
      <c r="CBO527" s="120"/>
      <c r="CBP527" s="120"/>
      <c r="CBQ527" s="120"/>
      <c r="CBR527" s="120"/>
      <c r="CBS527" s="120"/>
      <c r="CBT527" s="120"/>
      <c r="CBU527" s="120"/>
      <c r="CBV527" s="120"/>
      <c r="CBW527" s="120"/>
      <c r="CBX527" s="120"/>
      <c r="CBY527" s="120"/>
      <c r="CBZ527" s="120"/>
      <c r="CCA527" s="120"/>
      <c r="CCB527" s="120"/>
      <c r="CCC527" s="120"/>
      <c r="CCD527" s="120"/>
      <c r="CCE527" s="120"/>
      <c r="CCF527" s="120"/>
      <c r="CCG527" s="120"/>
      <c r="CCH527" s="120"/>
      <c r="CCI527" s="120"/>
      <c r="CCJ527" s="120"/>
      <c r="CCK527" s="120"/>
      <c r="CCL527" s="120"/>
      <c r="CCM527" s="120"/>
      <c r="CCN527" s="120"/>
      <c r="CCO527" s="120"/>
      <c r="CCP527" s="120"/>
      <c r="CCQ527" s="120"/>
      <c r="CCR527" s="120"/>
      <c r="CCS527" s="120"/>
      <c r="CCT527" s="120"/>
      <c r="CCU527" s="120"/>
      <c r="CCV527" s="120"/>
      <c r="CCW527" s="120"/>
      <c r="CCX527" s="120"/>
      <c r="CCY527" s="120"/>
      <c r="CCZ527" s="120"/>
      <c r="CDA527" s="120"/>
      <c r="CDB527" s="120"/>
      <c r="CDC527" s="120"/>
      <c r="CDD527" s="120"/>
      <c r="CDE527" s="120"/>
      <c r="CDF527" s="120"/>
      <c r="CDG527" s="120"/>
      <c r="CDH527" s="120"/>
      <c r="CDI527" s="120"/>
      <c r="CDJ527" s="120"/>
      <c r="CDK527" s="120"/>
      <c r="CDL527" s="120"/>
      <c r="CDM527" s="120"/>
      <c r="CDN527" s="120"/>
      <c r="CDO527" s="120"/>
      <c r="CDP527" s="120"/>
      <c r="CDQ527" s="120"/>
      <c r="CDR527" s="120"/>
      <c r="CDS527" s="120"/>
      <c r="CDT527" s="120"/>
      <c r="CDU527" s="120"/>
      <c r="CDV527" s="120"/>
      <c r="CDW527" s="120"/>
      <c r="CDX527" s="120"/>
      <c r="CDY527" s="120"/>
      <c r="CDZ527" s="120"/>
      <c r="CEA527" s="120"/>
      <c r="CEB527" s="120"/>
      <c r="CEC527" s="120"/>
      <c r="CED527" s="120"/>
      <c r="CEE527" s="120"/>
      <c r="CEF527" s="120"/>
      <c r="CEG527" s="120"/>
      <c r="CEH527" s="120"/>
      <c r="CEI527" s="120"/>
      <c r="CEJ527" s="120"/>
      <c r="CEK527" s="120"/>
      <c r="CEL527" s="120"/>
      <c r="CEM527" s="120"/>
      <c r="CEN527" s="120"/>
      <c r="CEO527" s="120"/>
      <c r="CEP527" s="120"/>
      <c r="CEQ527" s="120"/>
      <c r="CER527" s="120"/>
      <c r="CES527" s="120"/>
      <c r="CET527" s="120"/>
      <c r="CEU527" s="120"/>
      <c r="CEV527" s="120"/>
      <c r="CEW527" s="120"/>
      <c r="CEX527" s="120"/>
      <c r="CEY527" s="120"/>
      <c r="CEZ527" s="120"/>
      <c r="CFA527" s="120"/>
      <c r="CFB527" s="120"/>
      <c r="CFC527" s="120"/>
      <c r="CFD527" s="120"/>
      <c r="CFE527" s="120"/>
      <c r="CFF527" s="120"/>
      <c r="CFG527" s="120"/>
      <c r="CFH527" s="120"/>
      <c r="CFI527" s="120"/>
      <c r="CFJ527" s="120"/>
      <c r="CFK527" s="120"/>
      <c r="CFL527" s="120"/>
      <c r="CFM527" s="120"/>
      <c r="CFN527" s="120"/>
      <c r="CFO527" s="120"/>
      <c r="CFP527" s="120"/>
      <c r="CFQ527" s="120"/>
      <c r="CFR527" s="120"/>
      <c r="CFS527" s="120"/>
      <c r="CFT527" s="120"/>
      <c r="CFU527" s="120"/>
      <c r="CFV527" s="120"/>
      <c r="CFW527" s="120"/>
      <c r="CFX527" s="120"/>
      <c r="CFY527" s="120"/>
      <c r="CFZ527" s="120"/>
      <c r="CGA527" s="120"/>
      <c r="CGB527" s="120"/>
      <c r="CGC527" s="120"/>
      <c r="CGD527" s="120"/>
      <c r="CGE527" s="120"/>
      <c r="CGF527" s="120"/>
      <c r="CGG527" s="120"/>
      <c r="CGH527" s="120"/>
      <c r="CGI527" s="120"/>
      <c r="CGJ527" s="120"/>
      <c r="CGK527" s="120"/>
      <c r="CGL527" s="120"/>
      <c r="CGM527" s="120"/>
      <c r="CGN527" s="120"/>
      <c r="CGO527" s="120"/>
      <c r="CGP527" s="120"/>
      <c r="CGQ527" s="120"/>
      <c r="CGR527" s="120"/>
      <c r="CGS527" s="120"/>
      <c r="CGT527" s="120"/>
      <c r="CGU527" s="120"/>
      <c r="CGV527" s="120"/>
      <c r="CGW527" s="120"/>
      <c r="CGX527" s="120"/>
      <c r="CGY527" s="120"/>
      <c r="CGZ527" s="120"/>
      <c r="CHA527" s="120"/>
      <c r="CHB527" s="120"/>
      <c r="CHC527" s="120"/>
      <c r="CHD527" s="120"/>
      <c r="CHE527" s="120"/>
      <c r="CHF527" s="120"/>
      <c r="CHG527" s="120"/>
      <c r="CHH527" s="120"/>
      <c r="CHI527" s="120"/>
      <c r="CHJ527" s="120"/>
      <c r="CHK527" s="120"/>
      <c r="CHL527" s="120"/>
      <c r="CHM527" s="120"/>
      <c r="CHN527" s="120"/>
      <c r="CHO527" s="120"/>
      <c r="CHP527" s="120"/>
      <c r="CHQ527" s="120"/>
      <c r="CHR527" s="120"/>
      <c r="CHS527" s="120"/>
      <c r="CHT527" s="120"/>
      <c r="CHU527" s="120"/>
      <c r="CHV527" s="120"/>
      <c r="CHW527" s="120"/>
      <c r="CHX527" s="120"/>
      <c r="CHY527" s="120"/>
      <c r="CHZ527" s="120"/>
      <c r="CIA527" s="120"/>
      <c r="CIB527" s="120"/>
      <c r="CIC527" s="120"/>
      <c r="CID527" s="120"/>
      <c r="CIE527" s="120"/>
      <c r="CIF527" s="120"/>
      <c r="CIG527" s="120"/>
      <c r="CIH527" s="120"/>
      <c r="CII527" s="120"/>
      <c r="CIJ527" s="120"/>
      <c r="CIK527" s="120"/>
      <c r="CIL527" s="120"/>
      <c r="CIM527" s="120"/>
      <c r="CIN527" s="120"/>
      <c r="CIO527" s="120"/>
      <c r="CIP527" s="120"/>
      <c r="CIQ527" s="120"/>
      <c r="CIR527" s="120"/>
      <c r="CIS527" s="120"/>
      <c r="CIT527" s="120"/>
      <c r="CIU527" s="120"/>
      <c r="CIV527" s="120"/>
      <c r="CIW527" s="120"/>
      <c r="CIX527" s="120"/>
      <c r="CIY527" s="120"/>
      <c r="CIZ527" s="120"/>
      <c r="CJA527" s="120"/>
      <c r="CJB527" s="120"/>
      <c r="CJC527" s="120"/>
      <c r="CJD527" s="120"/>
      <c r="CJE527" s="120"/>
      <c r="CJF527" s="120"/>
      <c r="CJG527" s="120"/>
      <c r="CJH527" s="120"/>
      <c r="CJI527" s="120"/>
      <c r="CJJ527" s="120"/>
      <c r="CJK527" s="120"/>
      <c r="CJL527" s="120"/>
      <c r="CJM527" s="120"/>
      <c r="CJN527" s="120"/>
      <c r="CJO527" s="120"/>
      <c r="CJP527" s="120"/>
      <c r="CJQ527" s="120"/>
      <c r="CJR527" s="120"/>
      <c r="CJS527" s="120"/>
      <c r="CJT527" s="120"/>
      <c r="CJU527" s="120"/>
      <c r="CJV527" s="120"/>
      <c r="CJW527" s="120"/>
      <c r="CJX527" s="120"/>
      <c r="CJY527" s="120"/>
      <c r="CJZ527" s="120"/>
      <c r="CKA527" s="120"/>
      <c r="CKB527" s="120"/>
      <c r="CKC527" s="120"/>
      <c r="CKD527" s="120"/>
      <c r="CKE527" s="120"/>
      <c r="CKF527" s="120"/>
      <c r="CKG527" s="120"/>
      <c r="CKH527" s="120"/>
      <c r="CKI527" s="120"/>
      <c r="CKJ527" s="120"/>
      <c r="CKK527" s="120"/>
      <c r="CKL527" s="120"/>
      <c r="CKM527" s="120"/>
      <c r="CKN527" s="120"/>
      <c r="CKO527" s="120"/>
      <c r="CKP527" s="120"/>
      <c r="CKQ527" s="120"/>
      <c r="CKR527" s="120"/>
      <c r="CKS527" s="120"/>
      <c r="CKT527" s="120"/>
      <c r="CKU527" s="120"/>
      <c r="CKV527" s="120"/>
      <c r="CKW527" s="120"/>
      <c r="CKX527" s="120"/>
      <c r="CKY527" s="120"/>
      <c r="CKZ527" s="120"/>
      <c r="CLA527" s="120"/>
      <c r="CLB527" s="120"/>
      <c r="CLC527" s="120"/>
      <c r="CLD527" s="120"/>
      <c r="CLE527" s="120"/>
      <c r="CLF527" s="120"/>
      <c r="CLG527" s="120"/>
      <c r="CLH527" s="120"/>
      <c r="CLI527" s="120"/>
      <c r="CLJ527" s="120"/>
      <c r="CLK527" s="120"/>
      <c r="CLL527" s="120"/>
      <c r="CLM527" s="120"/>
      <c r="CLN527" s="120"/>
      <c r="CLO527" s="120"/>
      <c r="CLP527" s="120"/>
      <c r="CLQ527" s="120"/>
      <c r="CLR527" s="120"/>
      <c r="CLS527" s="120"/>
      <c r="CLT527" s="120"/>
      <c r="CLU527" s="120"/>
      <c r="CLV527" s="120"/>
      <c r="CLW527" s="120"/>
      <c r="CLX527" s="120"/>
      <c r="CLY527" s="120"/>
      <c r="CLZ527" s="120"/>
      <c r="CMA527" s="120"/>
      <c r="CMB527" s="120"/>
      <c r="CMC527" s="120"/>
      <c r="CMD527" s="120"/>
      <c r="CME527" s="120"/>
      <c r="CMF527" s="120"/>
      <c r="CMG527" s="120"/>
      <c r="CMH527" s="120"/>
      <c r="CMI527" s="120"/>
      <c r="CMJ527" s="120"/>
      <c r="CMK527" s="120"/>
      <c r="CML527" s="120"/>
      <c r="CMM527" s="120"/>
      <c r="CMN527" s="120"/>
      <c r="CMO527" s="120"/>
      <c r="CMP527" s="120"/>
      <c r="CMQ527" s="120"/>
      <c r="CMR527" s="120"/>
      <c r="CMS527" s="120"/>
      <c r="CMT527" s="120"/>
      <c r="CMU527" s="120"/>
      <c r="CMV527" s="120"/>
      <c r="CMW527" s="120"/>
      <c r="CMX527" s="120"/>
      <c r="CMY527" s="120"/>
      <c r="CMZ527" s="120"/>
      <c r="CNA527" s="120"/>
      <c r="CNB527" s="120"/>
      <c r="CNC527" s="120"/>
      <c r="CND527" s="120"/>
      <c r="CNE527" s="120"/>
      <c r="CNF527" s="120"/>
      <c r="CNG527" s="120"/>
      <c r="CNH527" s="120"/>
      <c r="CNI527" s="120"/>
      <c r="CNJ527" s="120"/>
      <c r="CNK527" s="120"/>
      <c r="CNL527" s="120"/>
      <c r="CNM527" s="120"/>
      <c r="CNN527" s="120"/>
      <c r="CNO527" s="120"/>
      <c r="CNP527" s="120"/>
      <c r="CNQ527" s="120"/>
      <c r="CNR527" s="120"/>
      <c r="CNS527" s="120"/>
      <c r="CNT527" s="120"/>
      <c r="CNU527" s="120"/>
      <c r="CNV527" s="120"/>
      <c r="CNW527" s="120"/>
      <c r="CNX527" s="120"/>
      <c r="CNY527" s="120"/>
      <c r="CNZ527" s="120"/>
      <c r="COA527" s="120"/>
      <c r="COB527" s="120"/>
      <c r="COC527" s="120"/>
      <c r="COD527" s="120"/>
      <c r="COE527" s="120"/>
      <c r="COF527" s="120"/>
      <c r="COG527" s="120"/>
      <c r="COH527" s="120"/>
      <c r="COI527" s="120"/>
      <c r="COJ527" s="120"/>
      <c r="COK527" s="120"/>
      <c r="COL527" s="120"/>
      <c r="COM527" s="120"/>
      <c r="CON527" s="120"/>
      <c r="COO527" s="120"/>
      <c r="COP527" s="120"/>
      <c r="COQ527" s="120"/>
      <c r="COR527" s="120"/>
      <c r="COS527" s="120"/>
      <c r="COT527" s="120"/>
      <c r="COU527" s="120"/>
      <c r="COV527" s="120"/>
      <c r="COW527" s="120"/>
      <c r="COX527" s="120"/>
      <c r="COY527" s="120"/>
      <c r="COZ527" s="120"/>
      <c r="CPA527" s="120"/>
      <c r="CPB527" s="120"/>
      <c r="CPC527" s="120"/>
      <c r="CPD527" s="120"/>
      <c r="CPE527" s="120"/>
      <c r="CPF527" s="120"/>
      <c r="CPG527" s="120"/>
      <c r="CPH527" s="120"/>
      <c r="CPI527" s="120"/>
      <c r="CPJ527" s="120"/>
      <c r="CPK527" s="120"/>
      <c r="CPL527" s="120"/>
      <c r="CPM527" s="120"/>
      <c r="CPN527" s="120"/>
      <c r="CPO527" s="120"/>
      <c r="CPP527" s="120"/>
      <c r="CPQ527" s="120"/>
      <c r="CPR527" s="120"/>
      <c r="CPS527" s="120"/>
      <c r="CPT527" s="120"/>
      <c r="CPU527" s="120"/>
      <c r="CPV527" s="120"/>
      <c r="CPW527" s="120"/>
      <c r="CPX527" s="120"/>
      <c r="CPY527" s="120"/>
      <c r="CPZ527" s="120"/>
      <c r="CQA527" s="120"/>
      <c r="CQB527" s="120"/>
      <c r="CQC527" s="120"/>
      <c r="CQD527" s="120"/>
      <c r="CQE527" s="120"/>
      <c r="CQF527" s="120"/>
      <c r="CQG527" s="120"/>
      <c r="CQH527" s="120"/>
      <c r="CQI527" s="120"/>
      <c r="CQJ527" s="120"/>
      <c r="CQK527" s="120"/>
      <c r="CQL527" s="120"/>
      <c r="CQM527" s="120"/>
      <c r="CQN527" s="120"/>
      <c r="CQO527" s="120"/>
      <c r="CQP527" s="120"/>
      <c r="CQQ527" s="120"/>
      <c r="CQR527" s="120"/>
      <c r="CQS527" s="120"/>
      <c r="CQT527" s="120"/>
      <c r="CQU527" s="120"/>
      <c r="CQV527" s="120"/>
      <c r="CQW527" s="120"/>
      <c r="CQX527" s="120"/>
      <c r="CQY527" s="120"/>
      <c r="CQZ527" s="120"/>
      <c r="CRA527" s="120"/>
      <c r="CRB527" s="120"/>
      <c r="CRC527" s="120"/>
      <c r="CRD527" s="120"/>
      <c r="CRE527" s="120"/>
      <c r="CRF527" s="120"/>
      <c r="CRG527" s="120"/>
      <c r="CRH527" s="120"/>
      <c r="CRI527" s="120"/>
      <c r="CRJ527" s="120"/>
      <c r="CRK527" s="120"/>
      <c r="CRL527" s="120"/>
      <c r="CRM527" s="120"/>
      <c r="CRN527" s="120"/>
      <c r="CRO527" s="120"/>
      <c r="CRP527" s="120"/>
      <c r="CRQ527" s="120"/>
      <c r="CRR527" s="120"/>
      <c r="CRS527" s="120"/>
      <c r="CRT527" s="120"/>
      <c r="CRU527" s="120"/>
      <c r="CRV527" s="120"/>
      <c r="CRW527" s="120"/>
      <c r="CRX527" s="120"/>
      <c r="CRY527" s="120"/>
      <c r="CRZ527" s="120"/>
      <c r="CSA527" s="120"/>
      <c r="CSB527" s="120"/>
      <c r="CSC527" s="120"/>
      <c r="CSD527" s="120"/>
      <c r="CSE527" s="120"/>
      <c r="CSF527" s="120"/>
      <c r="CSG527" s="120"/>
      <c r="CSH527" s="120"/>
      <c r="CSI527" s="120"/>
      <c r="CSJ527" s="120"/>
      <c r="CSK527" s="120"/>
      <c r="CSL527" s="120"/>
      <c r="CSM527" s="120"/>
      <c r="CSN527" s="120"/>
      <c r="CSO527" s="120"/>
      <c r="CSP527" s="120"/>
      <c r="CSQ527" s="120"/>
      <c r="CSR527" s="120"/>
      <c r="CSS527" s="120"/>
      <c r="CST527" s="120"/>
      <c r="CSU527" s="120"/>
      <c r="CSV527" s="120"/>
      <c r="CSW527" s="120"/>
      <c r="CSX527" s="120"/>
      <c r="CSY527" s="120"/>
      <c r="CSZ527" s="120"/>
      <c r="CTA527" s="120"/>
      <c r="CTB527" s="120"/>
      <c r="CTC527" s="120"/>
      <c r="CTD527" s="120"/>
      <c r="CTE527" s="120"/>
      <c r="CTF527" s="120"/>
      <c r="CTG527" s="120"/>
      <c r="CTH527" s="120"/>
      <c r="CTI527" s="120"/>
      <c r="CTJ527" s="120"/>
      <c r="CTK527" s="120"/>
      <c r="CTL527" s="120"/>
      <c r="CTM527" s="120"/>
      <c r="CTN527" s="120"/>
      <c r="CTO527" s="120"/>
      <c r="CTP527" s="120"/>
      <c r="CTQ527" s="120"/>
      <c r="CTR527" s="120"/>
      <c r="CTS527" s="120"/>
      <c r="CTT527" s="120"/>
      <c r="CTU527" s="120"/>
      <c r="CTV527" s="120"/>
      <c r="CTW527" s="120"/>
      <c r="CTX527" s="120"/>
      <c r="CTY527" s="120"/>
      <c r="CTZ527" s="120"/>
      <c r="CUA527" s="120"/>
      <c r="CUB527" s="120"/>
      <c r="CUC527" s="120"/>
      <c r="CUD527" s="120"/>
      <c r="CUE527" s="120"/>
      <c r="CUF527" s="120"/>
      <c r="CUG527" s="120"/>
      <c r="CUH527" s="120"/>
      <c r="CUI527" s="120"/>
      <c r="CUJ527" s="120"/>
      <c r="CUK527" s="120"/>
      <c r="CUL527" s="120"/>
      <c r="CUM527" s="120"/>
      <c r="CUN527" s="120"/>
      <c r="CUO527" s="120"/>
      <c r="CUP527" s="120"/>
      <c r="CUQ527" s="120"/>
      <c r="CUR527" s="120"/>
      <c r="CUS527" s="120"/>
      <c r="CUT527" s="120"/>
      <c r="CUU527" s="120"/>
      <c r="CUV527" s="120"/>
      <c r="CUW527" s="120"/>
      <c r="CUX527" s="120"/>
      <c r="CUY527" s="120"/>
      <c r="CUZ527" s="120"/>
      <c r="CVA527" s="120"/>
      <c r="CVB527" s="120"/>
      <c r="CVC527" s="120"/>
      <c r="CVD527" s="120"/>
      <c r="CVE527" s="120"/>
      <c r="CVF527" s="120"/>
      <c r="CVG527" s="120"/>
      <c r="CVH527" s="120"/>
      <c r="CVI527" s="120"/>
      <c r="CVJ527" s="120"/>
      <c r="CVK527" s="120"/>
      <c r="CVL527" s="120"/>
      <c r="CVM527" s="120"/>
      <c r="CVN527" s="120"/>
      <c r="CVO527" s="120"/>
      <c r="CVP527" s="120"/>
      <c r="CVQ527" s="120"/>
      <c r="CVR527" s="120"/>
      <c r="CVS527" s="120"/>
      <c r="CVT527" s="120"/>
      <c r="CVU527" s="120"/>
      <c r="CVV527" s="120"/>
      <c r="CVW527" s="120"/>
      <c r="CVX527" s="120"/>
      <c r="CVY527" s="120"/>
      <c r="CVZ527" s="120"/>
      <c r="CWA527" s="120"/>
      <c r="CWB527" s="120"/>
      <c r="CWC527" s="120"/>
      <c r="CWD527" s="120"/>
      <c r="CWE527" s="120"/>
      <c r="CWF527" s="120"/>
      <c r="CWG527" s="120"/>
      <c r="CWH527" s="120"/>
      <c r="CWI527" s="120"/>
      <c r="CWJ527" s="120"/>
      <c r="CWK527" s="120"/>
      <c r="CWL527" s="120"/>
      <c r="CWM527" s="120"/>
      <c r="CWN527" s="120"/>
      <c r="CWO527" s="120"/>
      <c r="CWP527" s="120"/>
      <c r="CWQ527" s="120"/>
      <c r="CWR527" s="120"/>
      <c r="CWS527" s="120"/>
      <c r="CWT527" s="120"/>
      <c r="CWU527" s="120"/>
      <c r="CWV527" s="120"/>
      <c r="CWW527" s="120"/>
      <c r="CWX527" s="120"/>
      <c r="CWY527" s="120"/>
      <c r="CWZ527" s="120"/>
      <c r="CXA527" s="120"/>
      <c r="CXB527" s="120"/>
      <c r="CXC527" s="120"/>
      <c r="CXD527" s="120"/>
      <c r="CXE527" s="120"/>
      <c r="CXF527" s="120"/>
      <c r="CXG527" s="120"/>
      <c r="CXH527" s="120"/>
      <c r="CXI527" s="120"/>
      <c r="CXJ527" s="120"/>
      <c r="CXK527" s="120"/>
      <c r="CXL527" s="120"/>
      <c r="CXM527" s="120"/>
      <c r="CXN527" s="120"/>
      <c r="CXO527" s="120"/>
      <c r="CXP527" s="120"/>
      <c r="CXQ527" s="120"/>
      <c r="CXR527" s="120"/>
      <c r="CXS527" s="120"/>
      <c r="CXT527" s="120"/>
      <c r="CXU527" s="120"/>
      <c r="CXV527" s="120"/>
      <c r="CXW527" s="120"/>
      <c r="CXX527" s="120"/>
      <c r="CXY527" s="120"/>
      <c r="CXZ527" s="120"/>
      <c r="CYA527" s="120"/>
      <c r="CYB527" s="120"/>
      <c r="CYC527" s="120"/>
      <c r="CYD527" s="120"/>
      <c r="CYE527" s="120"/>
      <c r="CYF527" s="120"/>
      <c r="CYG527" s="120"/>
      <c r="CYH527" s="120"/>
      <c r="CYI527" s="120"/>
      <c r="CYJ527" s="120"/>
      <c r="CYK527" s="120"/>
      <c r="CYL527" s="120"/>
      <c r="CYM527" s="120"/>
      <c r="CYN527" s="120"/>
      <c r="CYO527" s="120"/>
      <c r="CYP527" s="120"/>
      <c r="CYQ527" s="120"/>
      <c r="CYR527" s="120"/>
      <c r="CYS527" s="120"/>
      <c r="CYT527" s="120"/>
      <c r="CYU527" s="120"/>
      <c r="CYV527" s="120"/>
      <c r="CYW527" s="120"/>
      <c r="CYX527" s="120"/>
      <c r="CYY527" s="120"/>
      <c r="CYZ527" s="120"/>
      <c r="CZA527" s="120"/>
      <c r="CZB527" s="120"/>
      <c r="CZC527" s="120"/>
      <c r="CZD527" s="120"/>
      <c r="CZE527" s="120"/>
      <c r="CZF527" s="120"/>
      <c r="CZG527" s="120"/>
      <c r="CZH527" s="120"/>
      <c r="CZI527" s="120"/>
      <c r="CZJ527" s="120"/>
      <c r="CZK527" s="120"/>
      <c r="CZL527" s="120"/>
      <c r="CZM527" s="120"/>
      <c r="CZN527" s="120"/>
      <c r="CZO527" s="120"/>
      <c r="CZP527" s="120"/>
      <c r="CZQ527" s="120"/>
      <c r="CZR527" s="120"/>
      <c r="CZS527" s="120"/>
      <c r="CZT527" s="120"/>
      <c r="CZU527" s="120"/>
      <c r="CZV527" s="120"/>
      <c r="CZW527" s="120"/>
      <c r="CZX527" s="120"/>
      <c r="CZY527" s="120"/>
      <c r="CZZ527" s="120"/>
      <c r="DAA527" s="120"/>
      <c r="DAB527" s="120"/>
      <c r="DAC527" s="120"/>
      <c r="DAD527" s="120"/>
      <c r="DAE527" s="120"/>
      <c r="DAF527" s="120"/>
      <c r="DAG527" s="120"/>
      <c r="DAH527" s="120"/>
      <c r="DAI527" s="120"/>
      <c r="DAJ527" s="120"/>
      <c r="DAK527" s="120"/>
      <c r="DAL527" s="120"/>
      <c r="DAM527" s="120"/>
      <c r="DAN527" s="120"/>
      <c r="DAO527" s="120"/>
      <c r="DAP527" s="120"/>
      <c r="DAQ527" s="120"/>
      <c r="DAR527" s="120"/>
      <c r="DAS527" s="120"/>
      <c r="DAT527" s="120"/>
      <c r="DAU527" s="120"/>
      <c r="DAV527" s="120"/>
      <c r="DAW527" s="120"/>
      <c r="DAX527" s="120"/>
      <c r="DAY527" s="120"/>
      <c r="DAZ527" s="120"/>
      <c r="DBA527" s="120"/>
      <c r="DBB527" s="120"/>
      <c r="DBC527" s="120"/>
      <c r="DBD527" s="120"/>
      <c r="DBE527" s="120"/>
      <c r="DBF527" s="120"/>
      <c r="DBG527" s="120"/>
      <c r="DBH527" s="120"/>
      <c r="DBI527" s="120"/>
      <c r="DBJ527" s="120"/>
      <c r="DBK527" s="120"/>
      <c r="DBL527" s="120"/>
      <c r="DBM527" s="120"/>
      <c r="DBN527" s="120"/>
      <c r="DBO527" s="120"/>
      <c r="DBP527" s="120"/>
      <c r="DBQ527" s="120"/>
      <c r="DBR527" s="120"/>
      <c r="DBS527" s="120"/>
      <c r="DBT527" s="120"/>
      <c r="DBU527" s="120"/>
      <c r="DBV527" s="120"/>
      <c r="DBW527" s="120"/>
      <c r="DBX527" s="120"/>
      <c r="DBY527" s="120"/>
      <c r="DBZ527" s="120"/>
      <c r="DCA527" s="120"/>
      <c r="DCB527" s="120"/>
      <c r="DCC527" s="120"/>
      <c r="DCD527" s="120"/>
      <c r="DCE527" s="120"/>
      <c r="DCF527" s="120"/>
      <c r="DCG527" s="120"/>
      <c r="DCH527" s="120"/>
      <c r="DCI527" s="120"/>
      <c r="DCJ527" s="120"/>
      <c r="DCK527" s="120"/>
      <c r="DCL527" s="120"/>
      <c r="DCM527" s="120"/>
      <c r="DCN527" s="120"/>
      <c r="DCO527" s="120"/>
      <c r="DCP527" s="120"/>
      <c r="DCQ527" s="120"/>
      <c r="DCR527" s="120"/>
      <c r="DCS527" s="120"/>
      <c r="DCT527" s="120"/>
      <c r="DCU527" s="120"/>
      <c r="DCV527" s="120"/>
      <c r="DCW527" s="120"/>
      <c r="DCX527" s="120"/>
      <c r="DCY527" s="120"/>
      <c r="DCZ527" s="120"/>
      <c r="DDA527" s="120"/>
      <c r="DDB527" s="120"/>
      <c r="DDC527" s="120"/>
      <c r="DDD527" s="120"/>
      <c r="DDE527" s="120"/>
      <c r="DDF527" s="120"/>
      <c r="DDG527" s="120"/>
      <c r="DDH527" s="120"/>
      <c r="DDI527" s="120"/>
      <c r="DDJ527" s="120"/>
      <c r="DDK527" s="120"/>
      <c r="DDL527" s="120"/>
      <c r="DDM527" s="120"/>
      <c r="DDN527" s="120"/>
      <c r="DDO527" s="120"/>
      <c r="DDP527" s="120"/>
      <c r="DDQ527" s="120"/>
      <c r="DDR527" s="120"/>
      <c r="DDS527" s="120"/>
      <c r="DDT527" s="120"/>
      <c r="DDU527" s="120"/>
      <c r="DDV527" s="120"/>
      <c r="DDW527" s="120"/>
      <c r="DDX527" s="120"/>
      <c r="DDY527" s="120"/>
      <c r="DDZ527" s="120"/>
      <c r="DEA527" s="120"/>
      <c r="DEB527" s="120"/>
      <c r="DEC527" s="120"/>
      <c r="DED527" s="120"/>
      <c r="DEE527" s="120"/>
      <c r="DEF527" s="120"/>
      <c r="DEG527" s="120"/>
      <c r="DEH527" s="120"/>
      <c r="DEI527" s="120"/>
      <c r="DEJ527" s="120"/>
      <c r="DEK527" s="120"/>
      <c r="DEL527" s="120"/>
      <c r="DEM527" s="120"/>
      <c r="DEN527" s="120"/>
      <c r="DEO527" s="120"/>
      <c r="DEP527" s="120"/>
      <c r="DEQ527" s="120"/>
      <c r="DER527" s="120"/>
      <c r="DES527" s="120"/>
      <c r="DET527" s="120"/>
      <c r="DEU527" s="120"/>
      <c r="DEV527" s="120"/>
      <c r="DEW527" s="120"/>
      <c r="DEX527" s="120"/>
      <c r="DEY527" s="120"/>
      <c r="DEZ527" s="120"/>
      <c r="DFA527" s="120"/>
      <c r="DFB527" s="120"/>
      <c r="DFC527" s="120"/>
      <c r="DFD527" s="120"/>
      <c r="DFE527" s="120"/>
      <c r="DFF527" s="120"/>
      <c r="DFG527" s="120"/>
      <c r="DFH527" s="120"/>
      <c r="DFI527" s="120"/>
      <c r="DFJ527" s="120"/>
      <c r="DFK527" s="120"/>
      <c r="DFL527" s="120"/>
      <c r="DFM527" s="120"/>
      <c r="DFN527" s="120"/>
      <c r="DFO527" s="120"/>
      <c r="DFP527" s="120"/>
      <c r="DFQ527" s="120"/>
      <c r="DFR527" s="120"/>
      <c r="DFS527" s="120"/>
      <c r="DFT527" s="120"/>
      <c r="DFU527" s="120"/>
      <c r="DFV527" s="120"/>
      <c r="DFW527" s="120"/>
      <c r="DFX527" s="120"/>
      <c r="DFY527" s="120"/>
      <c r="DFZ527" s="120"/>
      <c r="DGA527" s="120"/>
      <c r="DGB527" s="120"/>
      <c r="DGC527" s="120"/>
      <c r="DGD527" s="120"/>
      <c r="DGE527" s="120"/>
      <c r="DGF527" s="120"/>
      <c r="DGG527" s="120"/>
      <c r="DGH527" s="120"/>
      <c r="DGI527" s="120"/>
      <c r="DGJ527" s="120"/>
      <c r="DGK527" s="120"/>
      <c r="DGL527" s="120"/>
      <c r="DGM527" s="120"/>
      <c r="DGN527" s="120"/>
      <c r="DGO527" s="120"/>
      <c r="DGP527" s="120"/>
      <c r="DGQ527" s="120"/>
      <c r="DGR527" s="120"/>
      <c r="DGS527" s="120"/>
      <c r="DGT527" s="120"/>
      <c r="DGU527" s="120"/>
      <c r="DGV527" s="120"/>
      <c r="DGW527" s="120"/>
      <c r="DGX527" s="120"/>
      <c r="DGY527" s="120"/>
      <c r="DGZ527" s="120"/>
      <c r="DHA527" s="120"/>
      <c r="DHB527" s="120"/>
      <c r="DHC527" s="120"/>
      <c r="DHD527" s="120"/>
      <c r="DHE527" s="120"/>
      <c r="DHF527" s="120"/>
      <c r="DHG527" s="120"/>
      <c r="DHH527" s="120"/>
      <c r="DHI527" s="120"/>
      <c r="DHJ527" s="120"/>
      <c r="DHK527" s="120"/>
      <c r="DHL527" s="120"/>
      <c r="DHM527" s="120"/>
      <c r="DHN527" s="120"/>
      <c r="DHO527" s="120"/>
      <c r="DHP527" s="120"/>
      <c r="DHQ527" s="120"/>
      <c r="DHR527" s="120"/>
      <c r="DHS527" s="120"/>
      <c r="DHT527" s="120"/>
      <c r="DHU527" s="120"/>
      <c r="DHV527" s="120"/>
      <c r="DHW527" s="120"/>
      <c r="DHX527" s="120"/>
      <c r="DHY527" s="120"/>
      <c r="DHZ527" s="120"/>
      <c r="DIA527" s="120"/>
      <c r="DIB527" s="120"/>
      <c r="DIC527" s="120"/>
      <c r="DID527" s="120"/>
      <c r="DIE527" s="120"/>
      <c r="DIF527" s="120"/>
      <c r="DIG527" s="120"/>
      <c r="DIH527" s="120"/>
      <c r="DII527" s="120"/>
      <c r="DIJ527" s="120"/>
      <c r="DIK527" s="120"/>
      <c r="DIL527" s="120"/>
      <c r="DIM527" s="120"/>
      <c r="DIN527" s="120"/>
      <c r="DIO527" s="120"/>
      <c r="DIP527" s="120"/>
      <c r="DIQ527" s="120"/>
      <c r="DIR527" s="120"/>
      <c r="DIS527" s="120"/>
      <c r="DIT527" s="120"/>
      <c r="DIU527" s="120"/>
      <c r="DIV527" s="120"/>
      <c r="DIW527" s="120"/>
      <c r="DIX527" s="120"/>
      <c r="DIY527" s="120"/>
      <c r="DIZ527" s="120"/>
      <c r="DJA527" s="120"/>
      <c r="DJB527" s="120"/>
      <c r="DJC527" s="120"/>
      <c r="DJD527" s="120"/>
      <c r="DJE527" s="120"/>
      <c r="DJF527" s="120"/>
      <c r="DJG527" s="120"/>
      <c r="DJH527" s="120"/>
      <c r="DJI527" s="120"/>
      <c r="DJJ527" s="120"/>
      <c r="DJK527" s="120"/>
      <c r="DJL527" s="120"/>
      <c r="DJM527" s="120"/>
      <c r="DJN527" s="120"/>
      <c r="DJO527" s="120"/>
      <c r="DJP527" s="120"/>
      <c r="DJQ527" s="120"/>
      <c r="DJR527" s="120"/>
      <c r="DJS527" s="120"/>
      <c r="DJT527" s="120"/>
      <c r="DJU527" s="120"/>
      <c r="DJV527" s="120"/>
      <c r="DJW527" s="120"/>
      <c r="DJX527" s="120"/>
      <c r="DJY527" s="120"/>
      <c r="DJZ527" s="120"/>
      <c r="DKA527" s="120"/>
      <c r="DKB527" s="120"/>
      <c r="DKC527" s="120"/>
      <c r="DKD527" s="120"/>
      <c r="DKE527" s="120"/>
      <c r="DKF527" s="120"/>
      <c r="DKG527" s="120"/>
      <c r="DKH527" s="120"/>
      <c r="DKI527" s="120"/>
      <c r="DKJ527" s="120"/>
      <c r="DKK527" s="120"/>
      <c r="DKL527" s="120"/>
      <c r="DKM527" s="120"/>
      <c r="DKN527" s="120"/>
      <c r="DKO527" s="120"/>
      <c r="DKP527" s="120"/>
      <c r="DKQ527" s="120"/>
      <c r="DKR527" s="120"/>
      <c r="DKS527" s="120"/>
      <c r="DKT527" s="120"/>
      <c r="DKU527" s="120"/>
      <c r="DKV527" s="120"/>
      <c r="DKW527" s="120"/>
      <c r="DKX527" s="120"/>
      <c r="DKY527" s="120"/>
      <c r="DKZ527" s="120"/>
      <c r="DLA527" s="120"/>
      <c r="DLB527" s="120"/>
      <c r="DLC527" s="120"/>
      <c r="DLD527" s="120"/>
      <c r="DLE527" s="120"/>
      <c r="DLF527" s="120"/>
      <c r="DLG527" s="120"/>
      <c r="DLH527" s="120"/>
      <c r="DLI527" s="120"/>
      <c r="DLJ527" s="120"/>
      <c r="DLK527" s="120"/>
      <c r="DLL527" s="120"/>
      <c r="DLM527" s="120"/>
      <c r="DLN527" s="120"/>
      <c r="DLO527" s="120"/>
      <c r="DLP527" s="120"/>
      <c r="DLQ527" s="120"/>
      <c r="DLR527" s="120"/>
      <c r="DLS527" s="120"/>
      <c r="DLT527" s="120"/>
      <c r="DLU527" s="120"/>
      <c r="DLV527" s="120"/>
      <c r="DLW527" s="120"/>
      <c r="DLX527" s="120"/>
      <c r="DLY527" s="120"/>
      <c r="DLZ527" s="120"/>
      <c r="DMA527" s="120"/>
      <c r="DMB527" s="120"/>
      <c r="DMC527" s="120"/>
      <c r="DMD527" s="120"/>
      <c r="DME527" s="120"/>
      <c r="DMF527" s="120"/>
      <c r="DMG527" s="120"/>
      <c r="DMH527" s="120"/>
      <c r="DMI527" s="120"/>
      <c r="DMJ527" s="120"/>
      <c r="DMK527" s="120"/>
      <c r="DML527" s="120"/>
      <c r="DMM527" s="120"/>
      <c r="DMN527" s="120"/>
      <c r="DMO527" s="120"/>
      <c r="DMP527" s="120"/>
      <c r="DMQ527" s="120"/>
      <c r="DMR527" s="120"/>
      <c r="DMS527" s="120"/>
      <c r="DMT527" s="120"/>
      <c r="DMU527" s="120"/>
      <c r="DMV527" s="120"/>
      <c r="DMW527" s="120"/>
      <c r="DMX527" s="120"/>
      <c r="DMY527" s="120"/>
      <c r="DMZ527" s="120"/>
      <c r="DNA527" s="120"/>
      <c r="DNB527" s="120"/>
      <c r="DNC527" s="120"/>
      <c r="DND527" s="120"/>
      <c r="DNE527" s="120"/>
      <c r="DNF527" s="120"/>
      <c r="DNG527" s="120"/>
      <c r="DNH527" s="120"/>
      <c r="DNI527" s="120"/>
      <c r="DNJ527" s="120"/>
      <c r="DNK527" s="120"/>
      <c r="DNL527" s="120"/>
      <c r="DNM527" s="120"/>
      <c r="DNN527" s="120"/>
      <c r="DNO527" s="120"/>
      <c r="DNP527" s="120"/>
      <c r="DNQ527" s="120"/>
      <c r="DNR527" s="120"/>
      <c r="DNS527" s="120"/>
      <c r="DNT527" s="120"/>
      <c r="DNU527" s="120"/>
      <c r="DNV527" s="120"/>
      <c r="DNW527" s="120"/>
      <c r="DNX527" s="120"/>
      <c r="DNY527" s="120"/>
      <c r="DNZ527" s="120"/>
      <c r="DOA527" s="120"/>
      <c r="DOB527" s="120"/>
      <c r="DOC527" s="120"/>
      <c r="DOD527" s="120"/>
      <c r="DOE527" s="120"/>
      <c r="DOF527" s="120"/>
      <c r="DOG527" s="120"/>
      <c r="DOH527" s="120"/>
      <c r="DOI527" s="120"/>
      <c r="DOJ527" s="120"/>
      <c r="DOK527" s="120"/>
      <c r="DOL527" s="120"/>
      <c r="DOM527" s="120"/>
      <c r="DON527" s="120"/>
      <c r="DOO527" s="120"/>
      <c r="DOP527" s="120"/>
      <c r="DOQ527" s="120"/>
      <c r="DOR527" s="120"/>
      <c r="DOS527" s="120"/>
      <c r="DOT527" s="120"/>
      <c r="DOU527" s="120"/>
      <c r="DOV527" s="120"/>
      <c r="DOW527" s="120"/>
      <c r="DOX527" s="120"/>
      <c r="DOY527" s="120"/>
      <c r="DOZ527" s="120"/>
      <c r="DPA527" s="120"/>
      <c r="DPB527" s="120"/>
      <c r="DPC527" s="120"/>
      <c r="DPD527" s="120"/>
      <c r="DPE527" s="120"/>
      <c r="DPF527" s="120"/>
      <c r="DPG527" s="120"/>
      <c r="DPH527" s="120"/>
      <c r="DPI527" s="120"/>
      <c r="DPJ527" s="120"/>
      <c r="DPK527" s="120"/>
      <c r="DPL527" s="120"/>
      <c r="DPM527" s="120"/>
      <c r="DPN527" s="120"/>
      <c r="DPO527" s="120"/>
      <c r="DPP527" s="120"/>
      <c r="DPQ527" s="120"/>
      <c r="DPR527" s="120"/>
      <c r="DPS527" s="120"/>
      <c r="DPT527" s="120"/>
      <c r="DPU527" s="120"/>
      <c r="DPV527" s="120"/>
      <c r="DPW527" s="120"/>
      <c r="DPX527" s="120"/>
      <c r="DPY527" s="120"/>
      <c r="DPZ527" s="120"/>
      <c r="DQA527" s="120"/>
      <c r="DQB527" s="120"/>
      <c r="DQC527" s="120"/>
      <c r="DQD527" s="120"/>
      <c r="DQE527" s="120"/>
      <c r="DQF527" s="120"/>
      <c r="DQG527" s="120"/>
      <c r="DQH527" s="120"/>
      <c r="DQI527" s="120"/>
      <c r="DQJ527" s="120"/>
      <c r="DQK527" s="120"/>
      <c r="DQL527" s="120"/>
      <c r="DQM527" s="120"/>
      <c r="DQN527" s="120"/>
      <c r="DQO527" s="120"/>
      <c r="DQP527" s="120"/>
      <c r="DQQ527" s="120"/>
      <c r="DQR527" s="120"/>
      <c r="DQS527" s="120"/>
      <c r="DQT527" s="120"/>
      <c r="DQU527" s="120"/>
      <c r="DQV527" s="120"/>
      <c r="DQW527" s="120"/>
      <c r="DQX527" s="120"/>
      <c r="DQY527" s="120"/>
      <c r="DQZ527" s="120"/>
      <c r="DRA527" s="120"/>
      <c r="DRB527" s="120"/>
      <c r="DRC527" s="120"/>
      <c r="DRD527" s="120"/>
      <c r="DRE527" s="120"/>
      <c r="DRF527" s="120"/>
      <c r="DRG527" s="120"/>
      <c r="DRH527" s="120"/>
      <c r="DRI527" s="120"/>
      <c r="DRJ527" s="120"/>
      <c r="DRK527" s="120"/>
      <c r="DRL527" s="120"/>
      <c r="DRM527" s="120"/>
      <c r="DRN527" s="120"/>
      <c r="DRO527" s="120"/>
      <c r="DRP527" s="120"/>
      <c r="DRQ527" s="120"/>
      <c r="DRR527" s="120"/>
      <c r="DRS527" s="120"/>
      <c r="DRT527" s="120"/>
      <c r="DRU527" s="120"/>
      <c r="DRV527" s="120"/>
      <c r="DRW527" s="120"/>
      <c r="DRX527" s="120"/>
      <c r="DRY527" s="120"/>
      <c r="DRZ527" s="120"/>
      <c r="DSA527" s="120"/>
      <c r="DSB527" s="120"/>
      <c r="DSC527" s="120"/>
      <c r="DSD527" s="120"/>
      <c r="DSE527" s="120"/>
      <c r="DSF527" s="120"/>
      <c r="DSG527" s="120"/>
      <c r="DSH527" s="120"/>
      <c r="DSI527" s="120"/>
      <c r="DSJ527" s="120"/>
      <c r="DSK527" s="120"/>
      <c r="DSL527" s="120"/>
      <c r="DSM527" s="120"/>
      <c r="DSN527" s="120"/>
      <c r="DSO527" s="120"/>
      <c r="DSP527" s="120"/>
      <c r="DSQ527" s="120"/>
      <c r="DSR527" s="120"/>
      <c r="DSS527" s="120"/>
      <c r="DST527" s="120"/>
      <c r="DSU527" s="120"/>
      <c r="DSV527" s="120"/>
      <c r="DSW527" s="120"/>
      <c r="DSX527" s="120"/>
      <c r="DSY527" s="120"/>
      <c r="DSZ527" s="120"/>
      <c r="DTA527" s="120"/>
      <c r="DTB527" s="120"/>
      <c r="DTC527" s="120"/>
      <c r="DTD527" s="120"/>
      <c r="DTE527" s="120"/>
      <c r="DTF527" s="120"/>
      <c r="DTG527" s="120"/>
      <c r="DTH527" s="120"/>
      <c r="DTI527" s="120"/>
      <c r="DTJ527" s="120"/>
      <c r="DTK527" s="120"/>
      <c r="DTL527" s="120"/>
      <c r="DTM527" s="120"/>
      <c r="DTN527" s="120"/>
      <c r="DTO527" s="120"/>
      <c r="DTP527" s="120"/>
      <c r="DTQ527" s="120"/>
      <c r="DTR527" s="120"/>
      <c r="DTS527" s="120"/>
      <c r="DTT527" s="120"/>
      <c r="DTU527" s="120"/>
      <c r="DTV527" s="120"/>
      <c r="DTW527" s="120"/>
      <c r="DTX527" s="120"/>
      <c r="DTY527" s="120"/>
      <c r="DTZ527" s="120"/>
      <c r="DUA527" s="120"/>
      <c r="DUB527" s="120"/>
      <c r="DUC527" s="120"/>
      <c r="DUD527" s="120"/>
      <c r="DUE527" s="120"/>
      <c r="DUF527" s="120"/>
      <c r="DUG527" s="120"/>
      <c r="DUH527" s="120"/>
      <c r="DUI527" s="120"/>
      <c r="DUJ527" s="120"/>
      <c r="DUK527" s="120"/>
      <c r="DUL527" s="120"/>
      <c r="DUM527" s="120"/>
      <c r="DUN527" s="120"/>
      <c r="DUO527" s="120"/>
      <c r="DUP527" s="120"/>
      <c r="DUQ527" s="120"/>
      <c r="DUR527" s="120"/>
      <c r="DUS527" s="120"/>
      <c r="DUT527" s="120"/>
      <c r="DUU527" s="120"/>
      <c r="DUV527" s="120"/>
      <c r="DUW527" s="120"/>
      <c r="DUX527" s="120"/>
      <c r="DUY527" s="120"/>
      <c r="DUZ527" s="120"/>
      <c r="DVA527" s="120"/>
      <c r="DVB527" s="120"/>
      <c r="DVC527" s="120"/>
      <c r="DVD527" s="120"/>
      <c r="DVE527" s="120"/>
      <c r="DVF527" s="120"/>
      <c r="DVG527" s="120"/>
      <c r="DVH527" s="120"/>
      <c r="DVI527" s="120"/>
      <c r="DVJ527" s="120"/>
      <c r="DVK527" s="120"/>
      <c r="DVL527" s="120"/>
      <c r="DVM527" s="120"/>
      <c r="DVN527" s="120"/>
      <c r="DVO527" s="120"/>
      <c r="DVP527" s="120"/>
      <c r="DVQ527" s="120"/>
      <c r="DVR527" s="120"/>
      <c r="DVS527" s="120"/>
      <c r="DVT527" s="120"/>
      <c r="DVU527" s="120"/>
      <c r="DVV527" s="120"/>
      <c r="DVW527" s="120"/>
      <c r="DVX527" s="120"/>
      <c r="DVY527" s="120"/>
      <c r="DVZ527" s="120"/>
      <c r="DWA527" s="120"/>
      <c r="DWB527" s="120"/>
      <c r="DWC527" s="120"/>
      <c r="DWD527" s="120"/>
      <c r="DWE527" s="120"/>
      <c r="DWF527" s="120"/>
      <c r="DWG527" s="120"/>
      <c r="DWH527" s="120"/>
      <c r="DWI527" s="120"/>
      <c r="DWJ527" s="120"/>
      <c r="DWK527" s="120"/>
      <c r="DWL527" s="120"/>
      <c r="DWM527" s="120"/>
      <c r="DWN527" s="120"/>
      <c r="DWO527" s="120"/>
      <c r="DWP527" s="120"/>
      <c r="DWQ527" s="120"/>
      <c r="DWR527" s="120"/>
      <c r="DWS527" s="120"/>
      <c r="DWT527" s="120"/>
      <c r="DWU527" s="120"/>
      <c r="DWV527" s="120"/>
      <c r="DWW527" s="120"/>
      <c r="DWX527" s="120"/>
      <c r="DWY527" s="120"/>
      <c r="DWZ527" s="120"/>
      <c r="DXA527" s="120"/>
      <c r="DXB527" s="120"/>
      <c r="DXC527" s="120"/>
      <c r="DXD527" s="120"/>
      <c r="DXE527" s="120"/>
      <c r="DXF527" s="120"/>
      <c r="DXG527" s="120"/>
      <c r="DXH527" s="120"/>
      <c r="DXI527" s="120"/>
      <c r="DXJ527" s="120"/>
      <c r="DXK527" s="120"/>
      <c r="DXL527" s="120"/>
      <c r="DXM527" s="120"/>
      <c r="DXN527" s="120"/>
      <c r="DXO527" s="120"/>
      <c r="DXP527" s="120"/>
      <c r="DXQ527" s="120"/>
      <c r="DXR527" s="120"/>
      <c r="DXS527" s="120"/>
      <c r="DXT527" s="120"/>
      <c r="DXU527" s="120"/>
      <c r="DXV527" s="120"/>
      <c r="DXW527" s="120"/>
      <c r="DXX527" s="120"/>
      <c r="DXY527" s="120"/>
      <c r="DXZ527" s="120"/>
      <c r="DYA527" s="120"/>
      <c r="DYB527" s="120"/>
      <c r="DYC527" s="120"/>
      <c r="DYD527" s="120"/>
      <c r="DYE527" s="120"/>
      <c r="DYF527" s="120"/>
      <c r="DYG527" s="120"/>
      <c r="DYH527" s="120"/>
      <c r="DYI527" s="120"/>
      <c r="DYJ527" s="120"/>
      <c r="DYK527" s="120"/>
      <c r="DYL527" s="120"/>
      <c r="DYM527" s="120"/>
      <c r="DYN527" s="120"/>
      <c r="DYO527" s="120"/>
      <c r="DYP527" s="120"/>
      <c r="DYQ527" s="120"/>
      <c r="DYR527" s="120"/>
      <c r="DYS527" s="120"/>
      <c r="DYT527" s="120"/>
      <c r="DYU527" s="120"/>
      <c r="DYV527" s="120"/>
      <c r="DYW527" s="120"/>
      <c r="DYX527" s="120"/>
      <c r="DYY527" s="120"/>
      <c r="DYZ527" s="120"/>
      <c r="DZA527" s="120"/>
      <c r="DZB527" s="120"/>
      <c r="DZC527" s="120"/>
      <c r="DZD527" s="120"/>
      <c r="DZE527" s="120"/>
      <c r="DZF527" s="120"/>
      <c r="DZG527" s="120"/>
      <c r="DZH527" s="120"/>
      <c r="DZI527" s="120"/>
      <c r="DZJ527" s="120"/>
      <c r="DZK527" s="120"/>
      <c r="DZL527" s="120"/>
      <c r="DZM527" s="120"/>
      <c r="DZN527" s="120"/>
      <c r="DZO527" s="120"/>
      <c r="DZP527" s="120"/>
      <c r="DZQ527" s="120"/>
      <c r="DZR527" s="120"/>
      <c r="DZS527" s="120"/>
      <c r="DZT527" s="120"/>
      <c r="DZU527" s="120"/>
      <c r="DZV527" s="120"/>
      <c r="DZW527" s="120"/>
      <c r="DZX527" s="120"/>
      <c r="DZY527" s="120"/>
      <c r="DZZ527" s="120"/>
      <c r="EAA527" s="120"/>
      <c r="EAB527" s="120"/>
      <c r="EAC527" s="120"/>
      <c r="EAD527" s="120"/>
      <c r="EAE527" s="120"/>
      <c r="EAF527" s="120"/>
      <c r="EAG527" s="120"/>
      <c r="EAH527" s="120"/>
      <c r="EAI527" s="120"/>
      <c r="EAJ527" s="120"/>
      <c r="EAK527" s="120"/>
      <c r="EAL527" s="120"/>
      <c r="EAM527" s="120"/>
      <c r="EAN527" s="120"/>
      <c r="EAO527" s="120"/>
      <c r="EAP527" s="120"/>
      <c r="EAQ527" s="120"/>
      <c r="EAR527" s="120"/>
      <c r="EAS527" s="120"/>
      <c r="EAT527" s="120"/>
      <c r="EAU527" s="120"/>
      <c r="EAV527" s="120"/>
      <c r="EAW527" s="120"/>
      <c r="EAX527" s="120"/>
      <c r="EAY527" s="120"/>
      <c r="EAZ527" s="120"/>
      <c r="EBA527" s="120"/>
      <c r="EBB527" s="120"/>
      <c r="EBC527" s="120"/>
      <c r="EBD527" s="120"/>
      <c r="EBE527" s="120"/>
      <c r="EBF527" s="120"/>
      <c r="EBG527" s="120"/>
      <c r="EBH527" s="120"/>
      <c r="EBI527" s="120"/>
      <c r="EBJ527" s="120"/>
      <c r="EBK527" s="120"/>
      <c r="EBL527" s="120"/>
      <c r="EBM527" s="120"/>
      <c r="EBN527" s="120"/>
      <c r="EBO527" s="120"/>
      <c r="EBP527" s="120"/>
      <c r="EBQ527" s="120"/>
      <c r="EBR527" s="120"/>
      <c r="EBS527" s="120"/>
      <c r="EBT527" s="120"/>
      <c r="EBU527" s="120"/>
      <c r="EBV527" s="120"/>
      <c r="EBW527" s="120"/>
      <c r="EBX527" s="120"/>
      <c r="EBY527" s="120"/>
      <c r="EBZ527" s="120"/>
      <c r="ECA527" s="120"/>
      <c r="ECB527" s="120"/>
      <c r="ECC527" s="120"/>
      <c r="ECD527" s="120"/>
      <c r="ECE527" s="120"/>
      <c r="ECF527" s="120"/>
      <c r="ECG527" s="120"/>
      <c r="ECH527" s="120"/>
      <c r="ECI527" s="120"/>
      <c r="ECJ527" s="120"/>
      <c r="ECK527" s="120"/>
      <c r="ECL527" s="120"/>
      <c r="ECM527" s="120"/>
      <c r="ECN527" s="120"/>
      <c r="ECO527" s="120"/>
      <c r="ECP527" s="120"/>
      <c r="ECQ527" s="120"/>
      <c r="ECR527" s="120"/>
      <c r="ECS527" s="120"/>
      <c r="ECT527" s="120"/>
      <c r="ECU527" s="120"/>
      <c r="ECV527" s="120"/>
      <c r="ECW527" s="120"/>
      <c r="ECX527" s="120"/>
      <c r="ECY527" s="120"/>
      <c r="ECZ527" s="120"/>
      <c r="EDA527" s="120"/>
      <c r="EDB527" s="120"/>
      <c r="EDC527" s="120"/>
      <c r="EDD527" s="120"/>
      <c r="EDE527" s="120"/>
      <c r="EDF527" s="120"/>
      <c r="EDG527" s="120"/>
      <c r="EDH527" s="120"/>
      <c r="EDI527" s="120"/>
      <c r="EDJ527" s="120"/>
      <c r="EDK527" s="120"/>
      <c r="EDL527" s="120"/>
      <c r="EDM527" s="120"/>
      <c r="EDN527" s="120"/>
      <c r="EDO527" s="120"/>
      <c r="EDP527" s="120"/>
      <c r="EDQ527" s="120"/>
      <c r="EDR527" s="120"/>
      <c r="EDS527" s="120"/>
      <c r="EDT527" s="120"/>
      <c r="EDU527" s="120"/>
      <c r="EDV527" s="120"/>
      <c r="EDW527" s="120"/>
      <c r="EDX527" s="120"/>
      <c r="EDY527" s="120"/>
      <c r="EDZ527" s="120"/>
      <c r="EEA527" s="120"/>
      <c r="EEB527" s="120"/>
      <c r="EEC527" s="120"/>
      <c r="EED527" s="120"/>
      <c r="EEE527" s="120"/>
      <c r="EEF527" s="120"/>
      <c r="EEG527" s="120"/>
      <c r="EEH527" s="120"/>
      <c r="EEI527" s="120"/>
      <c r="EEJ527" s="120"/>
      <c r="EEK527" s="120"/>
      <c r="EEL527" s="120"/>
      <c r="EEM527" s="120"/>
      <c r="EEN527" s="120"/>
      <c r="EEO527" s="120"/>
      <c r="EEP527" s="120"/>
      <c r="EEQ527" s="120"/>
      <c r="EER527" s="120"/>
      <c r="EES527" s="120"/>
      <c r="EET527" s="120"/>
      <c r="EEU527" s="120"/>
      <c r="EEV527" s="120"/>
      <c r="EEW527" s="120"/>
      <c r="EEX527" s="120"/>
      <c r="EEY527" s="120"/>
      <c r="EEZ527" s="120"/>
      <c r="EFA527" s="120"/>
      <c r="EFB527" s="120"/>
      <c r="EFC527" s="120"/>
      <c r="EFD527" s="120"/>
      <c r="EFE527" s="120"/>
      <c r="EFF527" s="120"/>
      <c r="EFG527" s="120"/>
      <c r="EFH527" s="120"/>
      <c r="EFI527" s="120"/>
      <c r="EFJ527" s="120"/>
      <c r="EFK527" s="120"/>
      <c r="EFL527" s="120"/>
      <c r="EFM527" s="120"/>
      <c r="EFN527" s="120"/>
      <c r="EFO527" s="120"/>
      <c r="EFP527" s="120"/>
      <c r="EFQ527" s="120"/>
      <c r="EFR527" s="120"/>
      <c r="EFS527" s="120"/>
      <c r="EFT527" s="120"/>
      <c r="EFU527" s="120"/>
      <c r="EFV527" s="120"/>
      <c r="EFW527" s="120"/>
      <c r="EFX527" s="120"/>
      <c r="EFY527" s="120"/>
      <c r="EFZ527" s="120"/>
      <c r="EGA527" s="120"/>
      <c r="EGB527" s="120"/>
      <c r="EGC527" s="120"/>
      <c r="EGD527" s="120"/>
      <c r="EGE527" s="120"/>
      <c r="EGF527" s="120"/>
      <c r="EGG527" s="120"/>
      <c r="EGH527" s="120"/>
      <c r="EGI527" s="120"/>
      <c r="EGJ527" s="120"/>
      <c r="EGK527" s="120"/>
      <c r="EGL527" s="120"/>
      <c r="EGM527" s="120"/>
      <c r="EGN527" s="120"/>
      <c r="EGO527" s="120"/>
      <c r="EGP527" s="120"/>
      <c r="EGQ527" s="120"/>
      <c r="EGR527" s="120"/>
      <c r="EGS527" s="120"/>
      <c r="EGT527" s="120"/>
      <c r="EGU527" s="120"/>
      <c r="EGV527" s="120"/>
      <c r="EGW527" s="120"/>
      <c r="EGX527" s="120"/>
      <c r="EGY527" s="120"/>
      <c r="EGZ527" s="120"/>
      <c r="EHA527" s="120"/>
      <c r="EHB527" s="120"/>
      <c r="EHC527" s="120"/>
      <c r="EHD527" s="120"/>
      <c r="EHE527" s="120"/>
      <c r="EHF527" s="120"/>
      <c r="EHG527" s="120"/>
      <c r="EHH527" s="120"/>
      <c r="EHI527" s="120"/>
      <c r="EHJ527" s="120"/>
      <c r="EHK527" s="120"/>
      <c r="EHL527" s="120"/>
      <c r="EHM527" s="120"/>
      <c r="EHN527" s="120"/>
      <c r="EHO527" s="120"/>
      <c r="EHP527" s="120"/>
      <c r="EHQ527" s="120"/>
      <c r="EHR527" s="120"/>
      <c r="EHS527" s="120"/>
      <c r="EHT527" s="120"/>
      <c r="EHU527" s="120"/>
      <c r="EHV527" s="120"/>
      <c r="EHW527" s="120"/>
      <c r="EHX527" s="120"/>
      <c r="EHY527" s="120"/>
      <c r="EHZ527" s="120"/>
      <c r="EIA527" s="120"/>
      <c r="EIB527" s="120"/>
      <c r="EIC527" s="120"/>
      <c r="EID527" s="120"/>
      <c r="EIE527" s="120"/>
      <c r="EIF527" s="120"/>
      <c r="EIG527" s="120"/>
      <c r="EIH527" s="120"/>
      <c r="EII527" s="120"/>
      <c r="EIJ527" s="120"/>
      <c r="EIK527" s="120"/>
      <c r="EIL527" s="120"/>
      <c r="EIM527" s="120"/>
      <c r="EIN527" s="120"/>
      <c r="EIO527" s="120"/>
      <c r="EIP527" s="120"/>
      <c r="EIQ527" s="120"/>
      <c r="EIR527" s="120"/>
      <c r="EIS527" s="120"/>
      <c r="EIT527" s="120"/>
      <c r="EIU527" s="120"/>
      <c r="EIV527" s="120"/>
      <c r="EIW527" s="120"/>
      <c r="EIX527" s="120"/>
      <c r="EIY527" s="120"/>
      <c r="EIZ527" s="120"/>
      <c r="EJA527" s="120"/>
      <c r="EJB527" s="120"/>
      <c r="EJC527" s="120"/>
      <c r="EJD527" s="120"/>
      <c r="EJE527" s="120"/>
      <c r="EJF527" s="120"/>
      <c r="EJG527" s="120"/>
      <c r="EJH527" s="120"/>
      <c r="EJI527" s="120"/>
      <c r="EJJ527" s="120"/>
      <c r="EJK527" s="120"/>
      <c r="EJL527" s="120"/>
      <c r="EJM527" s="120"/>
      <c r="EJN527" s="120"/>
      <c r="EJO527" s="120"/>
      <c r="EJP527" s="120"/>
      <c r="EJQ527" s="120"/>
      <c r="EJR527" s="120"/>
      <c r="EJS527" s="120"/>
      <c r="EJT527" s="120"/>
      <c r="EJU527" s="120"/>
      <c r="EJV527" s="120"/>
      <c r="EJW527" s="120"/>
      <c r="EJX527" s="120"/>
      <c r="EJY527" s="120"/>
      <c r="EJZ527" s="120"/>
      <c r="EKA527" s="120"/>
      <c r="EKB527" s="120"/>
      <c r="EKC527" s="120"/>
      <c r="EKD527" s="120"/>
      <c r="EKE527" s="120"/>
      <c r="EKF527" s="120"/>
      <c r="EKG527" s="120"/>
      <c r="EKH527" s="120"/>
      <c r="EKI527" s="120"/>
      <c r="EKJ527" s="120"/>
      <c r="EKK527" s="120"/>
      <c r="EKL527" s="120"/>
      <c r="EKM527" s="120"/>
      <c r="EKN527" s="120"/>
      <c r="EKO527" s="120"/>
      <c r="EKP527" s="120"/>
      <c r="EKQ527" s="120"/>
      <c r="EKR527" s="120"/>
      <c r="EKS527" s="120"/>
      <c r="EKT527" s="120"/>
      <c r="EKU527" s="120"/>
      <c r="EKV527" s="120"/>
      <c r="EKW527" s="120"/>
      <c r="EKX527" s="120"/>
      <c r="EKY527" s="120"/>
      <c r="EKZ527" s="120"/>
      <c r="ELA527" s="120"/>
      <c r="ELB527" s="120"/>
      <c r="ELC527" s="120"/>
      <c r="ELD527" s="120"/>
      <c r="ELE527" s="120"/>
      <c r="ELF527" s="120"/>
      <c r="ELG527" s="120"/>
      <c r="ELH527" s="120"/>
      <c r="ELI527" s="120"/>
      <c r="ELJ527" s="120"/>
      <c r="ELK527" s="120"/>
      <c r="ELL527" s="120"/>
      <c r="ELM527" s="120"/>
      <c r="ELN527" s="120"/>
      <c r="ELO527" s="120"/>
      <c r="ELP527" s="120"/>
      <c r="ELQ527" s="120"/>
      <c r="ELR527" s="120"/>
      <c r="ELS527" s="120"/>
      <c r="ELT527" s="120"/>
      <c r="ELU527" s="120"/>
      <c r="ELV527" s="120"/>
      <c r="ELW527" s="120"/>
      <c r="ELX527" s="120"/>
      <c r="ELY527" s="120"/>
      <c r="ELZ527" s="120"/>
      <c r="EMA527" s="120"/>
      <c r="EMB527" s="120"/>
      <c r="EMC527" s="120"/>
      <c r="EMD527" s="120"/>
      <c r="EME527" s="120"/>
      <c r="EMF527" s="120"/>
      <c r="EMG527" s="120"/>
      <c r="EMH527" s="120"/>
      <c r="EMI527" s="120"/>
      <c r="EMJ527" s="120"/>
      <c r="EMK527" s="120"/>
      <c r="EML527" s="120"/>
      <c r="EMM527" s="120"/>
      <c r="EMN527" s="120"/>
      <c r="EMO527" s="120"/>
      <c r="EMP527" s="120"/>
      <c r="EMQ527" s="120"/>
      <c r="EMR527" s="120"/>
      <c r="EMS527" s="120"/>
      <c r="EMT527" s="120"/>
      <c r="EMU527" s="120"/>
      <c r="EMV527" s="120"/>
      <c r="EMW527" s="120"/>
      <c r="EMX527" s="120"/>
      <c r="EMY527" s="120"/>
      <c r="EMZ527" s="120"/>
      <c r="ENA527" s="120"/>
      <c r="ENB527" s="120"/>
      <c r="ENC527" s="120"/>
      <c r="END527" s="120"/>
      <c r="ENE527" s="120"/>
      <c r="ENF527" s="120"/>
      <c r="ENG527" s="120"/>
      <c r="ENH527" s="120"/>
      <c r="ENI527" s="120"/>
      <c r="ENJ527" s="120"/>
      <c r="ENK527" s="120"/>
      <c r="ENL527" s="120"/>
      <c r="ENM527" s="120"/>
      <c r="ENN527" s="120"/>
      <c r="ENO527" s="120"/>
      <c r="ENP527" s="120"/>
      <c r="ENQ527" s="120"/>
      <c r="ENR527" s="120"/>
      <c r="ENS527" s="120"/>
      <c r="ENT527" s="120"/>
      <c r="ENU527" s="120"/>
      <c r="ENV527" s="120"/>
      <c r="ENW527" s="120"/>
      <c r="ENX527" s="120"/>
      <c r="ENY527" s="120"/>
      <c r="ENZ527" s="120"/>
      <c r="EOA527" s="120"/>
      <c r="EOB527" s="120"/>
      <c r="EOC527" s="120"/>
      <c r="EOD527" s="120"/>
      <c r="EOE527" s="120"/>
      <c r="EOF527" s="120"/>
      <c r="EOG527" s="120"/>
      <c r="EOH527" s="120"/>
      <c r="EOI527" s="120"/>
      <c r="EOJ527" s="120"/>
      <c r="EOK527" s="120"/>
      <c r="EOL527" s="120"/>
      <c r="EOM527" s="120"/>
      <c r="EON527" s="120"/>
      <c r="EOO527" s="120"/>
      <c r="EOP527" s="120"/>
      <c r="EOQ527" s="120"/>
      <c r="EOR527" s="120"/>
      <c r="EOS527" s="120"/>
      <c r="EOT527" s="120"/>
      <c r="EOU527" s="120"/>
      <c r="EOV527" s="120"/>
      <c r="EOW527" s="120"/>
      <c r="EOX527" s="120"/>
      <c r="EOY527" s="120"/>
      <c r="EOZ527" s="120"/>
      <c r="EPA527" s="120"/>
      <c r="EPB527" s="120"/>
      <c r="EPC527" s="120"/>
      <c r="EPD527" s="120"/>
      <c r="EPE527" s="120"/>
      <c r="EPF527" s="120"/>
      <c r="EPG527" s="120"/>
      <c r="EPH527" s="120"/>
      <c r="EPI527" s="120"/>
      <c r="EPJ527" s="120"/>
      <c r="EPK527" s="120"/>
      <c r="EPL527" s="120"/>
      <c r="EPM527" s="120"/>
      <c r="EPN527" s="120"/>
      <c r="EPO527" s="120"/>
      <c r="EPP527" s="120"/>
      <c r="EPQ527" s="120"/>
      <c r="EPR527" s="120"/>
      <c r="EPS527" s="120"/>
      <c r="EPT527" s="120"/>
      <c r="EPU527" s="120"/>
      <c r="EPV527" s="120"/>
      <c r="EPW527" s="120"/>
      <c r="EPX527" s="120"/>
      <c r="EPY527" s="120"/>
      <c r="EPZ527" s="120"/>
      <c r="EQA527" s="120"/>
      <c r="EQB527" s="120"/>
      <c r="EQC527" s="120"/>
      <c r="EQD527" s="120"/>
      <c r="EQE527" s="120"/>
      <c r="EQF527" s="120"/>
      <c r="EQG527" s="120"/>
      <c r="EQH527" s="120"/>
      <c r="EQI527" s="120"/>
      <c r="EQJ527" s="120"/>
      <c r="EQK527" s="120"/>
      <c r="EQL527" s="120"/>
      <c r="EQM527" s="120"/>
      <c r="EQN527" s="120"/>
      <c r="EQO527" s="120"/>
      <c r="EQP527" s="120"/>
      <c r="EQQ527" s="120"/>
      <c r="EQR527" s="120"/>
      <c r="EQS527" s="120"/>
      <c r="EQT527" s="120"/>
      <c r="EQU527" s="120"/>
      <c r="EQV527" s="120"/>
      <c r="EQW527" s="120"/>
      <c r="EQX527" s="120"/>
      <c r="EQY527" s="120"/>
      <c r="EQZ527" s="120"/>
      <c r="ERA527" s="120"/>
      <c r="ERB527" s="120"/>
      <c r="ERC527" s="120"/>
      <c r="ERD527" s="120"/>
      <c r="ERE527" s="120"/>
      <c r="ERF527" s="120"/>
      <c r="ERG527" s="120"/>
      <c r="ERH527" s="120"/>
      <c r="ERI527" s="120"/>
      <c r="ERJ527" s="120"/>
      <c r="ERK527" s="120"/>
      <c r="ERL527" s="120"/>
      <c r="ERM527" s="120"/>
      <c r="ERN527" s="120"/>
      <c r="ERO527" s="120"/>
      <c r="ERP527" s="120"/>
      <c r="ERQ527" s="120"/>
      <c r="ERR527" s="120"/>
      <c r="ERS527" s="120"/>
      <c r="ERT527" s="120"/>
      <c r="ERU527" s="120"/>
      <c r="ERV527" s="120"/>
      <c r="ERW527" s="120"/>
      <c r="ERX527" s="120"/>
      <c r="ERY527" s="120"/>
      <c r="ERZ527" s="120"/>
      <c r="ESA527" s="120"/>
      <c r="ESB527" s="120"/>
      <c r="ESC527" s="120"/>
      <c r="ESD527" s="120"/>
      <c r="ESE527" s="120"/>
      <c r="ESF527" s="120"/>
      <c r="ESG527" s="120"/>
      <c r="ESH527" s="120"/>
      <c r="ESI527" s="120"/>
      <c r="ESJ527" s="120"/>
      <c r="ESK527" s="120"/>
      <c r="ESL527" s="120"/>
      <c r="ESM527" s="120"/>
      <c r="ESN527" s="120"/>
      <c r="ESO527" s="120"/>
      <c r="ESP527" s="120"/>
      <c r="ESQ527" s="120"/>
      <c r="ESR527" s="120"/>
      <c r="ESS527" s="120"/>
      <c r="EST527" s="120"/>
      <c r="ESU527" s="120"/>
      <c r="ESV527" s="120"/>
      <c r="ESW527" s="120"/>
      <c r="ESX527" s="120"/>
      <c r="ESY527" s="120"/>
      <c r="ESZ527" s="120"/>
      <c r="ETA527" s="120"/>
      <c r="ETB527" s="120"/>
      <c r="ETC527" s="120"/>
      <c r="ETD527" s="120"/>
      <c r="ETE527" s="120"/>
      <c r="ETF527" s="120"/>
      <c r="ETG527" s="120"/>
      <c r="ETH527" s="120"/>
      <c r="ETI527" s="120"/>
      <c r="ETJ527" s="120"/>
      <c r="ETK527" s="120"/>
      <c r="ETL527" s="120"/>
      <c r="ETM527" s="120"/>
      <c r="ETN527" s="120"/>
      <c r="ETO527" s="120"/>
      <c r="ETP527" s="120"/>
      <c r="ETQ527" s="120"/>
      <c r="ETR527" s="120"/>
      <c r="ETS527" s="120"/>
      <c r="ETT527" s="120"/>
      <c r="ETU527" s="120"/>
      <c r="ETV527" s="120"/>
      <c r="ETW527" s="120"/>
      <c r="ETX527" s="120"/>
      <c r="ETY527" s="120"/>
      <c r="ETZ527" s="120"/>
      <c r="EUA527" s="120"/>
      <c r="EUB527" s="120"/>
      <c r="EUC527" s="120"/>
      <c r="EUD527" s="120"/>
      <c r="EUE527" s="120"/>
      <c r="EUF527" s="120"/>
      <c r="EUG527" s="120"/>
      <c r="EUH527" s="120"/>
      <c r="EUI527" s="120"/>
      <c r="EUJ527" s="120"/>
      <c r="EUK527" s="120"/>
      <c r="EUL527" s="120"/>
      <c r="EUM527" s="120"/>
      <c r="EUN527" s="120"/>
      <c r="EUO527" s="120"/>
      <c r="EUP527" s="120"/>
      <c r="EUQ527" s="120"/>
      <c r="EUR527" s="120"/>
      <c r="EUS527" s="120"/>
      <c r="EUT527" s="120"/>
      <c r="EUU527" s="120"/>
      <c r="EUV527" s="120"/>
      <c r="EUW527" s="120"/>
      <c r="EUX527" s="120"/>
      <c r="EUY527" s="120"/>
      <c r="EUZ527" s="120"/>
      <c r="EVA527" s="120"/>
      <c r="EVB527" s="120"/>
      <c r="EVC527" s="120"/>
      <c r="EVD527" s="120"/>
      <c r="EVE527" s="120"/>
      <c r="EVF527" s="120"/>
      <c r="EVG527" s="120"/>
      <c r="EVH527" s="120"/>
      <c r="EVI527" s="120"/>
      <c r="EVJ527" s="120"/>
      <c r="EVK527" s="120"/>
      <c r="EVL527" s="120"/>
      <c r="EVM527" s="120"/>
      <c r="EVN527" s="120"/>
      <c r="EVO527" s="120"/>
      <c r="EVP527" s="120"/>
      <c r="EVQ527" s="120"/>
      <c r="EVR527" s="120"/>
      <c r="EVS527" s="120"/>
      <c r="EVT527" s="120"/>
      <c r="EVU527" s="120"/>
      <c r="EVV527" s="120"/>
      <c r="EVW527" s="120"/>
      <c r="EVX527" s="120"/>
      <c r="EVY527" s="120"/>
      <c r="EVZ527" s="120"/>
      <c r="EWA527" s="120"/>
      <c r="EWB527" s="120"/>
      <c r="EWC527" s="120"/>
      <c r="EWD527" s="120"/>
      <c r="EWE527" s="120"/>
      <c r="EWF527" s="120"/>
      <c r="EWG527" s="120"/>
      <c r="EWH527" s="120"/>
      <c r="EWI527" s="120"/>
      <c r="EWJ527" s="120"/>
      <c r="EWK527" s="120"/>
      <c r="EWL527" s="120"/>
      <c r="EWM527" s="120"/>
      <c r="EWN527" s="120"/>
      <c r="EWO527" s="120"/>
      <c r="EWP527" s="120"/>
      <c r="EWQ527" s="120"/>
      <c r="EWR527" s="120"/>
      <c r="EWS527" s="120"/>
      <c r="EWT527" s="120"/>
      <c r="EWU527" s="120"/>
      <c r="EWV527" s="120"/>
      <c r="EWW527" s="120"/>
      <c r="EWX527" s="120"/>
      <c r="EWY527" s="120"/>
      <c r="EWZ527" s="120"/>
      <c r="EXA527" s="120"/>
      <c r="EXB527" s="120"/>
      <c r="EXC527" s="120"/>
      <c r="EXD527" s="120"/>
      <c r="EXE527" s="120"/>
      <c r="EXF527" s="120"/>
      <c r="EXG527" s="120"/>
      <c r="EXH527" s="120"/>
      <c r="EXI527" s="120"/>
      <c r="EXJ527" s="120"/>
      <c r="EXK527" s="120"/>
      <c r="EXL527" s="120"/>
      <c r="EXM527" s="120"/>
      <c r="EXN527" s="120"/>
      <c r="EXO527" s="120"/>
      <c r="EXP527" s="120"/>
      <c r="EXQ527" s="120"/>
      <c r="EXR527" s="120"/>
      <c r="EXS527" s="120"/>
      <c r="EXT527" s="120"/>
      <c r="EXU527" s="120"/>
      <c r="EXV527" s="120"/>
      <c r="EXW527" s="120"/>
      <c r="EXX527" s="120"/>
      <c r="EXY527" s="120"/>
      <c r="EXZ527" s="120"/>
      <c r="EYA527" s="120"/>
      <c r="EYB527" s="120"/>
      <c r="EYC527" s="120"/>
      <c r="EYD527" s="120"/>
      <c r="EYE527" s="120"/>
      <c r="EYF527" s="120"/>
      <c r="EYG527" s="120"/>
      <c r="EYH527" s="120"/>
      <c r="EYI527" s="120"/>
      <c r="EYJ527" s="120"/>
      <c r="EYK527" s="120"/>
      <c r="EYL527" s="120"/>
      <c r="EYM527" s="120"/>
      <c r="EYN527" s="120"/>
      <c r="EYO527" s="120"/>
      <c r="EYP527" s="120"/>
      <c r="EYQ527" s="120"/>
      <c r="EYR527" s="120"/>
      <c r="EYS527" s="120"/>
      <c r="EYT527" s="120"/>
      <c r="EYU527" s="120"/>
      <c r="EYV527" s="120"/>
      <c r="EYW527" s="120"/>
      <c r="EYX527" s="120"/>
      <c r="EYY527" s="120"/>
      <c r="EYZ527" s="120"/>
      <c r="EZA527" s="120"/>
      <c r="EZB527" s="120"/>
      <c r="EZC527" s="120"/>
      <c r="EZD527" s="120"/>
      <c r="EZE527" s="120"/>
      <c r="EZF527" s="120"/>
      <c r="EZG527" s="120"/>
      <c r="EZH527" s="120"/>
      <c r="EZI527" s="120"/>
      <c r="EZJ527" s="120"/>
      <c r="EZK527" s="120"/>
      <c r="EZL527" s="120"/>
      <c r="EZM527" s="120"/>
      <c r="EZN527" s="120"/>
      <c r="EZO527" s="120"/>
      <c r="EZP527" s="120"/>
      <c r="EZQ527" s="120"/>
      <c r="EZR527" s="120"/>
      <c r="EZS527" s="120"/>
      <c r="EZT527" s="120"/>
      <c r="EZU527" s="120"/>
      <c r="EZV527" s="120"/>
      <c r="EZW527" s="120"/>
      <c r="EZX527" s="120"/>
      <c r="EZY527" s="120"/>
      <c r="EZZ527" s="120"/>
      <c r="FAA527" s="120"/>
      <c r="FAB527" s="120"/>
      <c r="FAC527" s="120"/>
      <c r="FAD527" s="120"/>
      <c r="FAE527" s="120"/>
      <c r="FAF527" s="120"/>
      <c r="FAG527" s="120"/>
      <c r="FAH527" s="120"/>
      <c r="FAI527" s="120"/>
      <c r="FAJ527" s="120"/>
      <c r="FAK527" s="120"/>
      <c r="FAL527" s="120"/>
      <c r="FAM527" s="120"/>
      <c r="FAN527" s="120"/>
      <c r="FAO527" s="120"/>
      <c r="FAP527" s="120"/>
      <c r="FAQ527" s="120"/>
      <c r="FAR527" s="120"/>
      <c r="FAS527" s="120"/>
      <c r="FAT527" s="120"/>
      <c r="FAU527" s="120"/>
      <c r="FAV527" s="120"/>
      <c r="FAW527" s="120"/>
      <c r="FAX527" s="120"/>
      <c r="FAY527" s="120"/>
      <c r="FAZ527" s="120"/>
      <c r="FBA527" s="120"/>
      <c r="FBB527" s="120"/>
      <c r="FBC527" s="120"/>
      <c r="FBD527" s="120"/>
      <c r="FBE527" s="120"/>
      <c r="FBF527" s="120"/>
      <c r="FBG527" s="120"/>
      <c r="FBH527" s="120"/>
      <c r="FBI527" s="120"/>
      <c r="FBJ527" s="120"/>
      <c r="FBK527" s="120"/>
      <c r="FBL527" s="120"/>
      <c r="FBM527" s="120"/>
      <c r="FBN527" s="120"/>
      <c r="FBO527" s="120"/>
      <c r="FBP527" s="120"/>
      <c r="FBQ527" s="120"/>
      <c r="FBR527" s="120"/>
      <c r="FBS527" s="120"/>
      <c r="FBT527" s="120"/>
      <c r="FBU527" s="120"/>
      <c r="FBV527" s="120"/>
      <c r="FBW527" s="120"/>
      <c r="FBX527" s="120"/>
      <c r="FBY527" s="120"/>
      <c r="FBZ527" s="120"/>
      <c r="FCA527" s="120"/>
      <c r="FCB527" s="120"/>
      <c r="FCC527" s="120"/>
      <c r="FCD527" s="120"/>
      <c r="FCE527" s="120"/>
      <c r="FCF527" s="120"/>
      <c r="FCG527" s="120"/>
      <c r="FCH527" s="120"/>
      <c r="FCI527" s="120"/>
      <c r="FCJ527" s="120"/>
      <c r="FCK527" s="120"/>
      <c r="FCL527" s="120"/>
      <c r="FCM527" s="120"/>
      <c r="FCN527" s="120"/>
      <c r="FCO527" s="120"/>
      <c r="FCP527" s="120"/>
      <c r="FCQ527" s="120"/>
      <c r="FCR527" s="120"/>
      <c r="FCS527" s="120"/>
      <c r="FCT527" s="120"/>
      <c r="FCU527" s="120"/>
      <c r="FCV527" s="120"/>
      <c r="FCW527" s="120"/>
      <c r="FCX527" s="120"/>
      <c r="FCY527" s="120"/>
      <c r="FCZ527" s="120"/>
      <c r="FDA527" s="120"/>
      <c r="FDB527" s="120"/>
      <c r="FDC527" s="120"/>
      <c r="FDD527" s="120"/>
      <c r="FDE527" s="120"/>
      <c r="FDF527" s="120"/>
      <c r="FDG527" s="120"/>
      <c r="FDH527" s="120"/>
      <c r="FDI527" s="120"/>
      <c r="FDJ527" s="120"/>
      <c r="FDK527" s="120"/>
      <c r="FDL527" s="120"/>
      <c r="FDM527" s="120"/>
      <c r="FDN527" s="120"/>
      <c r="FDO527" s="120"/>
      <c r="FDP527" s="120"/>
      <c r="FDQ527" s="120"/>
      <c r="FDR527" s="120"/>
      <c r="FDS527" s="120"/>
      <c r="FDT527" s="120"/>
      <c r="FDU527" s="120"/>
      <c r="FDV527" s="120"/>
      <c r="FDW527" s="120"/>
      <c r="FDX527" s="120"/>
      <c r="FDY527" s="120"/>
      <c r="FDZ527" s="120"/>
      <c r="FEA527" s="120"/>
      <c r="FEB527" s="120"/>
      <c r="FEC527" s="120"/>
      <c r="FED527" s="120"/>
      <c r="FEE527" s="120"/>
      <c r="FEF527" s="120"/>
      <c r="FEG527" s="120"/>
      <c r="FEH527" s="120"/>
      <c r="FEI527" s="120"/>
      <c r="FEJ527" s="120"/>
      <c r="FEK527" s="120"/>
      <c r="FEL527" s="120"/>
      <c r="FEM527" s="120"/>
      <c r="FEN527" s="120"/>
      <c r="FEO527" s="120"/>
      <c r="FEP527" s="120"/>
      <c r="FEQ527" s="120"/>
      <c r="FER527" s="120"/>
      <c r="FES527" s="120"/>
      <c r="FET527" s="120"/>
      <c r="FEU527" s="120"/>
      <c r="FEV527" s="120"/>
      <c r="FEW527" s="120"/>
      <c r="FEX527" s="120"/>
      <c r="FEY527" s="120"/>
      <c r="FEZ527" s="120"/>
      <c r="FFA527" s="120"/>
      <c r="FFB527" s="120"/>
      <c r="FFC527" s="120"/>
      <c r="FFD527" s="120"/>
      <c r="FFE527" s="120"/>
      <c r="FFF527" s="120"/>
      <c r="FFG527" s="120"/>
      <c r="FFH527" s="120"/>
      <c r="FFI527" s="120"/>
      <c r="FFJ527" s="120"/>
      <c r="FFK527" s="120"/>
      <c r="FFL527" s="120"/>
      <c r="FFM527" s="120"/>
      <c r="FFN527" s="120"/>
      <c r="FFO527" s="120"/>
      <c r="FFP527" s="120"/>
      <c r="FFQ527" s="120"/>
      <c r="FFR527" s="120"/>
      <c r="FFS527" s="120"/>
      <c r="FFT527" s="120"/>
      <c r="FFU527" s="120"/>
      <c r="FFV527" s="120"/>
      <c r="FFW527" s="120"/>
      <c r="FFX527" s="120"/>
      <c r="FFY527" s="120"/>
      <c r="FFZ527" s="120"/>
      <c r="FGA527" s="120"/>
      <c r="FGB527" s="120"/>
      <c r="FGC527" s="120"/>
      <c r="FGD527" s="120"/>
      <c r="FGE527" s="120"/>
      <c r="FGF527" s="120"/>
      <c r="FGG527" s="120"/>
      <c r="FGH527" s="120"/>
      <c r="FGI527" s="120"/>
      <c r="FGJ527" s="120"/>
      <c r="FGK527" s="120"/>
      <c r="FGL527" s="120"/>
      <c r="FGM527" s="120"/>
      <c r="FGN527" s="120"/>
      <c r="FGO527" s="120"/>
      <c r="FGP527" s="120"/>
      <c r="FGQ527" s="120"/>
      <c r="FGR527" s="120"/>
      <c r="FGS527" s="120"/>
      <c r="FGT527" s="120"/>
      <c r="FGU527" s="120"/>
      <c r="FGV527" s="120"/>
      <c r="FGW527" s="120"/>
      <c r="FGX527" s="120"/>
      <c r="FGY527" s="120"/>
      <c r="FGZ527" s="120"/>
      <c r="FHA527" s="120"/>
      <c r="FHB527" s="120"/>
      <c r="FHC527" s="120"/>
      <c r="FHD527" s="120"/>
      <c r="FHE527" s="120"/>
      <c r="FHF527" s="120"/>
      <c r="FHG527" s="120"/>
      <c r="FHH527" s="120"/>
      <c r="FHI527" s="120"/>
      <c r="FHJ527" s="120"/>
      <c r="FHK527" s="120"/>
      <c r="FHL527" s="120"/>
      <c r="FHM527" s="120"/>
      <c r="FHN527" s="120"/>
      <c r="FHO527" s="120"/>
      <c r="FHP527" s="120"/>
      <c r="FHQ527" s="120"/>
      <c r="FHR527" s="120"/>
      <c r="FHS527" s="120"/>
      <c r="FHT527" s="120"/>
      <c r="FHU527" s="120"/>
      <c r="FHV527" s="120"/>
      <c r="FHW527" s="120"/>
      <c r="FHX527" s="120"/>
      <c r="FHY527" s="120"/>
      <c r="FHZ527" s="120"/>
      <c r="FIA527" s="120"/>
      <c r="FIB527" s="120"/>
      <c r="FIC527" s="120"/>
      <c r="FID527" s="120"/>
      <c r="FIE527" s="120"/>
      <c r="FIF527" s="120"/>
      <c r="FIG527" s="120"/>
      <c r="FIH527" s="120"/>
      <c r="FII527" s="120"/>
      <c r="FIJ527" s="120"/>
      <c r="FIK527" s="120"/>
      <c r="FIL527" s="120"/>
      <c r="FIM527" s="120"/>
      <c r="FIN527" s="120"/>
      <c r="FIO527" s="120"/>
      <c r="FIP527" s="120"/>
      <c r="FIQ527" s="120"/>
      <c r="FIR527" s="120"/>
      <c r="FIS527" s="120"/>
      <c r="FIT527" s="120"/>
      <c r="FIU527" s="120"/>
      <c r="FIV527" s="120"/>
      <c r="FIW527" s="120"/>
      <c r="FIX527" s="120"/>
      <c r="FIY527" s="120"/>
      <c r="FIZ527" s="120"/>
      <c r="FJA527" s="120"/>
      <c r="FJB527" s="120"/>
      <c r="FJC527" s="120"/>
      <c r="FJD527" s="120"/>
      <c r="FJE527" s="120"/>
      <c r="FJF527" s="120"/>
      <c r="FJG527" s="120"/>
      <c r="FJH527" s="120"/>
      <c r="FJI527" s="120"/>
      <c r="FJJ527" s="120"/>
      <c r="FJK527" s="120"/>
      <c r="FJL527" s="120"/>
      <c r="FJM527" s="120"/>
      <c r="FJN527" s="120"/>
      <c r="FJO527" s="120"/>
      <c r="FJP527" s="120"/>
      <c r="FJQ527" s="120"/>
      <c r="FJR527" s="120"/>
      <c r="FJS527" s="120"/>
      <c r="FJT527" s="120"/>
      <c r="FJU527" s="120"/>
      <c r="FJV527" s="120"/>
      <c r="FJW527" s="120"/>
      <c r="FJX527" s="120"/>
      <c r="FJY527" s="120"/>
      <c r="FJZ527" s="120"/>
      <c r="FKA527" s="120"/>
      <c r="FKB527" s="120"/>
      <c r="FKC527" s="120"/>
      <c r="FKD527" s="120"/>
      <c r="FKE527" s="120"/>
      <c r="FKF527" s="120"/>
      <c r="FKG527" s="120"/>
      <c r="FKH527" s="120"/>
      <c r="FKI527" s="120"/>
      <c r="FKJ527" s="120"/>
      <c r="FKK527" s="120"/>
      <c r="FKL527" s="120"/>
      <c r="FKM527" s="120"/>
      <c r="FKN527" s="120"/>
      <c r="FKO527" s="120"/>
      <c r="FKP527" s="120"/>
      <c r="FKQ527" s="120"/>
      <c r="FKR527" s="120"/>
      <c r="FKS527" s="120"/>
      <c r="FKT527" s="120"/>
      <c r="FKU527" s="120"/>
      <c r="FKV527" s="120"/>
      <c r="FKW527" s="120"/>
      <c r="FKX527" s="120"/>
      <c r="FKY527" s="120"/>
      <c r="FKZ527" s="120"/>
      <c r="FLA527" s="120"/>
      <c r="FLB527" s="120"/>
      <c r="FLC527" s="120"/>
      <c r="FLD527" s="120"/>
      <c r="FLE527" s="120"/>
      <c r="FLF527" s="120"/>
      <c r="FLG527" s="120"/>
      <c r="FLH527" s="120"/>
      <c r="FLI527" s="120"/>
      <c r="FLJ527" s="120"/>
      <c r="FLK527" s="120"/>
      <c r="FLL527" s="120"/>
      <c r="FLM527" s="120"/>
      <c r="FLN527" s="120"/>
      <c r="FLO527" s="120"/>
      <c r="FLP527" s="120"/>
      <c r="FLQ527" s="120"/>
      <c r="FLR527" s="120"/>
      <c r="FLS527" s="120"/>
      <c r="FLT527" s="120"/>
      <c r="FLU527" s="120"/>
      <c r="FLV527" s="120"/>
      <c r="FLW527" s="120"/>
      <c r="FLX527" s="120"/>
      <c r="FLY527" s="120"/>
      <c r="FLZ527" s="120"/>
      <c r="FMA527" s="120"/>
      <c r="FMB527" s="120"/>
      <c r="FMC527" s="120"/>
      <c r="FMD527" s="120"/>
      <c r="FME527" s="120"/>
      <c r="FMF527" s="120"/>
      <c r="FMG527" s="120"/>
      <c r="FMH527" s="120"/>
      <c r="FMI527" s="120"/>
      <c r="FMJ527" s="120"/>
      <c r="FMK527" s="120"/>
      <c r="FML527" s="120"/>
      <c r="FMM527" s="120"/>
      <c r="FMN527" s="120"/>
      <c r="FMO527" s="120"/>
      <c r="FMP527" s="120"/>
      <c r="FMQ527" s="120"/>
      <c r="FMR527" s="120"/>
      <c r="FMS527" s="120"/>
      <c r="FMT527" s="120"/>
      <c r="FMU527" s="120"/>
      <c r="FMV527" s="120"/>
      <c r="FMW527" s="120"/>
      <c r="FMX527" s="120"/>
      <c r="FMY527" s="120"/>
      <c r="FMZ527" s="120"/>
      <c r="FNA527" s="120"/>
      <c r="FNB527" s="120"/>
      <c r="FNC527" s="120"/>
      <c r="FND527" s="120"/>
      <c r="FNE527" s="120"/>
      <c r="FNF527" s="120"/>
      <c r="FNG527" s="120"/>
      <c r="FNH527" s="120"/>
      <c r="FNI527" s="120"/>
      <c r="FNJ527" s="120"/>
      <c r="FNK527" s="120"/>
      <c r="FNL527" s="120"/>
      <c r="FNM527" s="120"/>
      <c r="FNN527" s="120"/>
      <c r="FNO527" s="120"/>
      <c r="FNP527" s="120"/>
      <c r="FNQ527" s="120"/>
      <c r="FNR527" s="120"/>
      <c r="FNS527" s="120"/>
      <c r="FNT527" s="120"/>
      <c r="FNU527" s="120"/>
      <c r="FNV527" s="120"/>
      <c r="FNW527" s="120"/>
      <c r="FNX527" s="120"/>
      <c r="FNY527" s="120"/>
      <c r="FNZ527" s="120"/>
      <c r="FOA527" s="120"/>
      <c r="FOB527" s="120"/>
      <c r="FOC527" s="120"/>
      <c r="FOD527" s="120"/>
      <c r="FOE527" s="120"/>
      <c r="FOF527" s="120"/>
      <c r="FOG527" s="120"/>
    </row>
    <row r="528" spans="1:4453" s="80" customFormat="1" ht="24" customHeight="1" x14ac:dyDescent="0.25">
      <c r="A528" s="101">
        <v>519</v>
      </c>
      <c r="B528" s="102" t="s">
        <v>554</v>
      </c>
      <c r="C528" s="125">
        <v>3.05</v>
      </c>
      <c r="D528" s="125">
        <v>2.2400000000000002</v>
      </c>
      <c r="E528" s="125">
        <v>2</v>
      </c>
      <c r="F528" s="137">
        <v>5</v>
      </c>
      <c r="G528" s="140"/>
      <c r="H528" s="140"/>
      <c r="I528" s="129"/>
      <c r="J528" s="137"/>
      <c r="K528" s="140"/>
      <c r="L528" s="140"/>
      <c r="M528" s="129"/>
      <c r="N528" s="137">
        <v>2</v>
      </c>
      <c r="O528" s="140"/>
      <c r="P528" s="140"/>
      <c r="Q528" s="129"/>
      <c r="R528" s="137"/>
      <c r="S528" s="140"/>
      <c r="T528" s="129"/>
      <c r="U528" s="141">
        <v>2</v>
      </c>
      <c r="V528" s="131">
        <f t="shared" si="108"/>
        <v>9</v>
      </c>
      <c r="W528" s="132">
        <f t="shared" si="109"/>
        <v>2.6999999999999997</v>
      </c>
      <c r="X528" s="133">
        <f t="shared" si="110"/>
        <v>4.7039999999999997</v>
      </c>
      <c r="Y528" s="111">
        <f t="shared" si="111"/>
        <v>7.4039999999999999</v>
      </c>
      <c r="Z528" s="137">
        <v>2</v>
      </c>
      <c r="AA528" s="134"/>
      <c r="AB528" s="135"/>
      <c r="AC528" s="115">
        <v>2</v>
      </c>
      <c r="AD528" s="116">
        <v>30</v>
      </c>
      <c r="AE528" s="110">
        <f t="shared" ref="AE528:AE556" si="112">IF(AD528="","",IF(AND(AD528=30,AC528=""),SUM(Z528:AB528)*0.3,IF(AND(AD528=30,AC528&gt;=0),AC528*0.3,"Preencher com 30 ou vazio")))</f>
        <v>0.6</v>
      </c>
      <c r="AF528" s="110">
        <f t="shared" ref="AF528:AF556" si="113">IF(AND(AC528&gt;0),(AC528*0.7*D528)/3,IF(AND(AC528=0),(((SUM(Z528:AB528)*0.7))*D528)/3,"Erro"))</f>
        <v>1.0453333333333334</v>
      </c>
      <c r="AG528" s="111">
        <f t="shared" ref="AG528:AG551" si="114">IFERROR(AE528+AF528,"")</f>
        <v>1.6453333333333333</v>
      </c>
      <c r="AH528" s="117">
        <v>1.9</v>
      </c>
      <c r="AI528" s="117">
        <v>0.05</v>
      </c>
      <c r="AJ528" s="118">
        <f t="shared" si="107"/>
        <v>18.18933333333333</v>
      </c>
      <c r="AK528" s="119">
        <v>519</v>
      </c>
      <c r="BE528" s="120"/>
      <c r="BF528" s="120"/>
      <c r="BG528" s="120"/>
      <c r="BH528" s="120"/>
      <c r="BI528" s="120"/>
      <c r="BJ528" s="120"/>
      <c r="BK528" s="120"/>
      <c r="BL528" s="120"/>
      <c r="BM528" s="120"/>
      <c r="BN528" s="120"/>
      <c r="BO528" s="120"/>
      <c r="BP528" s="120"/>
      <c r="BQ528" s="120"/>
      <c r="BR528" s="120"/>
      <c r="BS528" s="120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  <c r="CE528" s="120"/>
      <c r="CF528" s="120"/>
      <c r="CG528" s="120"/>
      <c r="CH528" s="120"/>
      <c r="CI528" s="120"/>
      <c r="CJ528" s="120"/>
      <c r="CK528" s="120"/>
      <c r="CL528" s="120"/>
      <c r="CM528" s="120"/>
      <c r="CN528" s="120"/>
      <c r="CO528" s="120"/>
      <c r="CP528" s="120"/>
      <c r="CQ528" s="120"/>
      <c r="CR528" s="120"/>
      <c r="CS528" s="120"/>
      <c r="CT528" s="120"/>
      <c r="CU528" s="120"/>
      <c r="CV528" s="120"/>
      <c r="CW528" s="120"/>
      <c r="CX528" s="120"/>
      <c r="CY528" s="120"/>
      <c r="CZ528" s="120"/>
      <c r="DA528" s="120"/>
      <c r="DB528" s="120"/>
      <c r="DC528" s="120"/>
      <c r="DD528" s="120"/>
      <c r="DE528" s="120"/>
      <c r="DF528" s="120"/>
      <c r="DG528" s="120"/>
      <c r="DH528" s="120"/>
      <c r="DI528" s="120"/>
      <c r="DJ528" s="120"/>
      <c r="DK528" s="120"/>
      <c r="DL528" s="120"/>
      <c r="DM528" s="120"/>
      <c r="DN528" s="120"/>
      <c r="DO528" s="120"/>
      <c r="DP528" s="120"/>
      <c r="DQ528" s="120"/>
      <c r="DR528" s="120"/>
      <c r="DS528" s="120"/>
      <c r="DT528" s="120"/>
      <c r="DU528" s="120"/>
      <c r="DV528" s="120"/>
      <c r="DW528" s="120"/>
      <c r="DX528" s="120"/>
      <c r="DY528" s="120"/>
      <c r="DZ528" s="120"/>
      <c r="EA528" s="120"/>
      <c r="EB528" s="120"/>
      <c r="EC528" s="120"/>
      <c r="ED528" s="120"/>
      <c r="EE528" s="120"/>
      <c r="EF528" s="120"/>
      <c r="EG528" s="120"/>
      <c r="EH528" s="120"/>
      <c r="EI528" s="120"/>
      <c r="EJ528" s="120"/>
      <c r="EK528" s="120"/>
      <c r="EL528" s="120"/>
      <c r="EM528" s="120"/>
      <c r="EN528" s="120"/>
      <c r="EO528" s="120"/>
      <c r="EP528" s="120"/>
      <c r="EQ528" s="120"/>
      <c r="ER528" s="120"/>
      <c r="ES528" s="120"/>
      <c r="ET528" s="120"/>
      <c r="EU528" s="120"/>
      <c r="EV528" s="120"/>
      <c r="EW528" s="120"/>
      <c r="EX528" s="120"/>
      <c r="EY528" s="120"/>
      <c r="EZ528" s="120"/>
      <c r="FA528" s="120"/>
      <c r="FB528" s="120"/>
      <c r="FC528" s="120"/>
      <c r="FD528" s="120"/>
      <c r="FE528" s="120"/>
      <c r="FF528" s="120"/>
      <c r="FG528" s="120"/>
      <c r="FH528" s="120"/>
      <c r="FI528" s="120"/>
      <c r="FJ528" s="120"/>
      <c r="FK528" s="120"/>
      <c r="FL528" s="120"/>
      <c r="FM528" s="120"/>
      <c r="FN528" s="120"/>
      <c r="FO528" s="120"/>
      <c r="FP528" s="120"/>
      <c r="FQ528" s="120"/>
      <c r="FR528" s="120"/>
      <c r="FS528" s="120"/>
      <c r="FT528" s="120"/>
      <c r="FU528" s="120"/>
      <c r="FV528" s="120"/>
      <c r="FW528" s="120"/>
      <c r="FX528" s="120"/>
      <c r="FY528" s="120"/>
      <c r="FZ528" s="120"/>
      <c r="GA528" s="120"/>
      <c r="GB528" s="120"/>
      <c r="GC528" s="120"/>
      <c r="GD528" s="120"/>
      <c r="GE528" s="120"/>
      <c r="GF528" s="120"/>
      <c r="GG528" s="120"/>
      <c r="GH528" s="120"/>
      <c r="GI528" s="120"/>
      <c r="GJ528" s="120"/>
      <c r="GK528" s="120"/>
      <c r="GL528" s="120"/>
      <c r="GM528" s="120"/>
      <c r="GN528" s="120"/>
      <c r="GO528" s="120"/>
      <c r="GP528" s="120"/>
      <c r="GQ528" s="120"/>
      <c r="GR528" s="120"/>
      <c r="GS528" s="120"/>
      <c r="GT528" s="120"/>
      <c r="GU528" s="120"/>
      <c r="GV528" s="120"/>
      <c r="GW528" s="120"/>
      <c r="GX528" s="120"/>
      <c r="GY528" s="120"/>
      <c r="GZ528" s="120"/>
      <c r="HA528" s="120"/>
      <c r="HB528" s="120"/>
      <c r="HC528" s="120"/>
      <c r="HD528" s="120"/>
      <c r="HE528" s="120"/>
      <c r="HF528" s="120"/>
      <c r="HG528" s="120"/>
      <c r="HH528" s="120"/>
      <c r="HI528" s="120"/>
      <c r="HJ528" s="120"/>
      <c r="HK528" s="120"/>
      <c r="HL528" s="120"/>
      <c r="HM528" s="120"/>
      <c r="HN528" s="120"/>
      <c r="HO528" s="120"/>
      <c r="HP528" s="120"/>
      <c r="HQ528" s="120"/>
      <c r="HR528" s="120"/>
      <c r="HS528" s="120"/>
      <c r="HT528" s="120"/>
      <c r="HU528" s="120"/>
      <c r="HV528" s="120"/>
      <c r="HW528" s="120"/>
      <c r="HX528" s="120"/>
      <c r="HY528" s="120"/>
      <c r="HZ528" s="120"/>
      <c r="IA528" s="120"/>
      <c r="IB528" s="120"/>
      <c r="IC528" s="120"/>
      <c r="ID528" s="120"/>
      <c r="IE528" s="120"/>
      <c r="IF528" s="120"/>
      <c r="IG528" s="120"/>
      <c r="IH528" s="120"/>
      <c r="II528" s="120"/>
      <c r="IJ528" s="120"/>
      <c r="IK528" s="120"/>
      <c r="IL528" s="120"/>
      <c r="IM528" s="120"/>
      <c r="IN528" s="120"/>
      <c r="IO528" s="120"/>
      <c r="IP528" s="120"/>
      <c r="IQ528" s="120"/>
      <c r="IR528" s="120"/>
      <c r="IS528" s="120"/>
      <c r="IT528" s="120"/>
      <c r="IU528" s="120"/>
      <c r="IV528" s="120"/>
      <c r="IW528" s="120"/>
      <c r="IX528" s="120"/>
      <c r="IY528" s="120"/>
      <c r="IZ528" s="120"/>
      <c r="JA528" s="120"/>
      <c r="JB528" s="120"/>
      <c r="JC528" s="120"/>
      <c r="JD528" s="120"/>
      <c r="JE528" s="120"/>
      <c r="JF528" s="120"/>
      <c r="JG528" s="120"/>
      <c r="JH528" s="120"/>
      <c r="JI528" s="120"/>
      <c r="JJ528" s="120"/>
      <c r="JK528" s="120"/>
      <c r="JL528" s="120"/>
      <c r="JM528" s="120"/>
      <c r="JN528" s="120"/>
      <c r="JO528" s="120"/>
      <c r="JP528" s="120"/>
      <c r="JQ528" s="120"/>
      <c r="JR528" s="120"/>
      <c r="JS528" s="120"/>
      <c r="JT528" s="120"/>
      <c r="JU528" s="120"/>
      <c r="JV528" s="120"/>
      <c r="JW528" s="120"/>
      <c r="JX528" s="120"/>
      <c r="JY528" s="120"/>
      <c r="JZ528" s="120"/>
      <c r="KA528" s="120"/>
      <c r="KB528" s="120"/>
      <c r="KC528" s="120"/>
      <c r="KD528" s="120"/>
      <c r="KE528" s="120"/>
      <c r="KF528" s="120"/>
      <c r="KG528" s="120"/>
      <c r="KH528" s="120"/>
      <c r="KI528" s="120"/>
      <c r="KJ528" s="120"/>
      <c r="KK528" s="120"/>
      <c r="KL528" s="120"/>
      <c r="KM528" s="120"/>
      <c r="KN528" s="120"/>
      <c r="KO528" s="120"/>
      <c r="KP528" s="120"/>
      <c r="KQ528" s="120"/>
      <c r="KR528" s="120"/>
      <c r="KS528" s="120"/>
      <c r="KT528" s="120"/>
      <c r="KU528" s="120"/>
      <c r="KV528" s="120"/>
      <c r="KW528" s="120"/>
      <c r="KX528" s="120"/>
      <c r="KY528" s="120"/>
      <c r="KZ528" s="120"/>
      <c r="LA528" s="120"/>
      <c r="LB528" s="120"/>
      <c r="LC528" s="120"/>
      <c r="LD528" s="120"/>
      <c r="LE528" s="120"/>
      <c r="LF528" s="120"/>
      <c r="LG528" s="120"/>
      <c r="LH528" s="120"/>
      <c r="LI528" s="120"/>
      <c r="LJ528" s="120"/>
      <c r="LK528" s="120"/>
      <c r="LL528" s="120"/>
      <c r="LM528" s="120"/>
      <c r="LN528" s="120"/>
      <c r="LO528" s="120"/>
      <c r="LP528" s="120"/>
      <c r="LQ528" s="120"/>
      <c r="LR528" s="120"/>
      <c r="LS528" s="120"/>
      <c r="LT528" s="120"/>
      <c r="LU528" s="120"/>
      <c r="LV528" s="120"/>
      <c r="LW528" s="120"/>
      <c r="LX528" s="120"/>
      <c r="LY528" s="120"/>
      <c r="LZ528" s="120"/>
      <c r="MA528" s="120"/>
      <c r="MB528" s="120"/>
      <c r="MC528" s="120"/>
      <c r="MD528" s="120"/>
      <c r="ME528" s="120"/>
      <c r="MF528" s="120"/>
      <c r="MG528" s="120"/>
      <c r="MH528" s="120"/>
      <c r="MI528" s="120"/>
      <c r="MJ528" s="120"/>
      <c r="MK528" s="120"/>
      <c r="ML528" s="120"/>
      <c r="MM528" s="120"/>
      <c r="MN528" s="120"/>
      <c r="MO528" s="120"/>
      <c r="MP528" s="120"/>
      <c r="MQ528" s="120"/>
      <c r="MR528" s="120"/>
      <c r="MS528" s="120"/>
      <c r="MT528" s="120"/>
      <c r="MU528" s="120"/>
      <c r="MV528" s="120"/>
      <c r="MW528" s="120"/>
      <c r="MX528" s="120"/>
      <c r="MY528" s="120"/>
      <c r="MZ528" s="120"/>
      <c r="NA528" s="120"/>
      <c r="NB528" s="120"/>
      <c r="NC528" s="120"/>
      <c r="ND528" s="120"/>
      <c r="NE528" s="120"/>
      <c r="NF528" s="120"/>
      <c r="NG528" s="120"/>
      <c r="NH528" s="120"/>
      <c r="NI528" s="120"/>
      <c r="NJ528" s="120"/>
      <c r="NK528" s="120"/>
      <c r="NL528" s="120"/>
      <c r="NM528" s="120"/>
      <c r="NN528" s="120"/>
      <c r="NO528" s="120"/>
      <c r="NP528" s="120"/>
      <c r="NQ528" s="120"/>
      <c r="NR528" s="120"/>
      <c r="NS528" s="120"/>
      <c r="NT528" s="120"/>
      <c r="NU528" s="120"/>
      <c r="NV528" s="120"/>
      <c r="NW528" s="120"/>
      <c r="NX528" s="120"/>
      <c r="NY528" s="120"/>
      <c r="NZ528" s="120"/>
      <c r="OA528" s="120"/>
      <c r="OB528" s="120"/>
      <c r="OC528" s="120"/>
      <c r="OD528" s="120"/>
      <c r="OE528" s="120"/>
      <c r="OF528" s="120"/>
      <c r="OG528" s="120"/>
      <c r="OH528" s="120"/>
      <c r="OI528" s="120"/>
      <c r="OJ528" s="120"/>
      <c r="OK528" s="120"/>
      <c r="OL528" s="120"/>
      <c r="OM528" s="120"/>
      <c r="ON528" s="120"/>
      <c r="OO528" s="120"/>
      <c r="OP528" s="120"/>
      <c r="OQ528" s="120"/>
      <c r="OR528" s="120"/>
      <c r="OS528" s="120"/>
      <c r="OT528" s="120"/>
      <c r="OU528" s="120"/>
      <c r="OV528" s="120"/>
      <c r="OW528" s="120"/>
      <c r="OX528" s="120"/>
      <c r="OY528" s="120"/>
      <c r="OZ528" s="120"/>
      <c r="PA528" s="120"/>
      <c r="PB528" s="120"/>
      <c r="PC528" s="120"/>
      <c r="PD528" s="120"/>
      <c r="PE528" s="120"/>
      <c r="PF528" s="120"/>
      <c r="PG528" s="120"/>
      <c r="PH528" s="120"/>
      <c r="PI528" s="120"/>
      <c r="PJ528" s="120"/>
      <c r="PK528" s="120"/>
      <c r="PL528" s="120"/>
      <c r="PM528" s="120"/>
      <c r="PN528" s="120"/>
      <c r="PO528" s="120"/>
      <c r="PP528" s="120"/>
      <c r="PQ528" s="120"/>
      <c r="PR528" s="120"/>
      <c r="PS528" s="120"/>
      <c r="PT528" s="120"/>
      <c r="PU528" s="120"/>
      <c r="PV528" s="120"/>
      <c r="PW528" s="120"/>
      <c r="PX528" s="120"/>
      <c r="PY528" s="120"/>
      <c r="PZ528" s="120"/>
      <c r="QA528" s="120"/>
      <c r="QB528" s="120"/>
      <c r="QC528" s="120"/>
      <c r="QD528" s="120"/>
      <c r="QE528" s="120"/>
      <c r="QF528" s="120"/>
      <c r="QG528" s="120"/>
      <c r="QH528" s="120"/>
      <c r="QI528" s="120"/>
      <c r="QJ528" s="120"/>
      <c r="QK528" s="120"/>
      <c r="QL528" s="120"/>
      <c r="QM528" s="120"/>
      <c r="QN528" s="120"/>
      <c r="QO528" s="120"/>
      <c r="QP528" s="120"/>
      <c r="QQ528" s="120"/>
      <c r="QR528" s="120"/>
      <c r="QS528" s="120"/>
      <c r="QT528" s="120"/>
      <c r="QU528" s="120"/>
      <c r="QV528" s="120"/>
      <c r="QW528" s="120"/>
      <c r="QX528" s="120"/>
      <c r="QY528" s="120"/>
      <c r="QZ528" s="120"/>
      <c r="RA528" s="120"/>
      <c r="RB528" s="120"/>
      <c r="RC528" s="120"/>
      <c r="RD528" s="120"/>
      <c r="RE528" s="120"/>
      <c r="RF528" s="120"/>
      <c r="RG528" s="120"/>
      <c r="RH528" s="120"/>
      <c r="RI528" s="120"/>
      <c r="RJ528" s="120"/>
      <c r="RK528" s="120"/>
      <c r="RL528" s="120"/>
      <c r="RM528" s="120"/>
      <c r="RN528" s="120"/>
      <c r="RO528" s="120"/>
      <c r="RP528" s="120"/>
      <c r="RQ528" s="120"/>
      <c r="RR528" s="120"/>
      <c r="RS528" s="120"/>
      <c r="RT528" s="120"/>
      <c r="RU528" s="120"/>
      <c r="RV528" s="120"/>
      <c r="RW528" s="120"/>
      <c r="RX528" s="120"/>
      <c r="RY528" s="120"/>
      <c r="RZ528" s="120"/>
      <c r="SA528" s="120"/>
      <c r="SB528" s="120"/>
      <c r="SC528" s="120"/>
      <c r="SD528" s="120"/>
      <c r="SE528" s="120"/>
      <c r="SF528" s="120"/>
      <c r="SG528" s="120"/>
      <c r="SH528" s="120"/>
      <c r="SI528" s="120"/>
      <c r="SJ528" s="120"/>
      <c r="SK528" s="120"/>
      <c r="SL528" s="120"/>
      <c r="SM528" s="120"/>
      <c r="SN528" s="120"/>
      <c r="SO528" s="120"/>
      <c r="SP528" s="120"/>
      <c r="SQ528" s="120"/>
      <c r="SR528" s="120"/>
      <c r="SS528" s="120"/>
      <c r="ST528" s="120"/>
      <c r="SU528" s="120"/>
      <c r="SV528" s="120"/>
      <c r="SW528" s="120"/>
      <c r="SX528" s="120"/>
      <c r="SY528" s="120"/>
      <c r="SZ528" s="120"/>
      <c r="TA528" s="120"/>
      <c r="TB528" s="120"/>
      <c r="TC528" s="120"/>
      <c r="TD528" s="120"/>
      <c r="TE528" s="120"/>
      <c r="TF528" s="120"/>
      <c r="TG528" s="120"/>
      <c r="TH528" s="120"/>
      <c r="TI528" s="120"/>
      <c r="TJ528" s="120"/>
      <c r="TK528" s="120"/>
      <c r="TL528" s="120"/>
      <c r="TM528" s="120"/>
      <c r="TN528" s="120"/>
      <c r="TO528" s="120"/>
      <c r="TP528" s="120"/>
      <c r="TQ528" s="120"/>
      <c r="TR528" s="120"/>
      <c r="TS528" s="120"/>
      <c r="TT528" s="120"/>
      <c r="TU528" s="120"/>
      <c r="TV528" s="120"/>
      <c r="TW528" s="120"/>
      <c r="TX528" s="120"/>
      <c r="TY528" s="120"/>
      <c r="TZ528" s="120"/>
      <c r="UA528" s="120"/>
      <c r="UB528" s="120"/>
      <c r="UC528" s="120"/>
      <c r="UD528" s="120"/>
      <c r="UE528" s="120"/>
      <c r="UF528" s="120"/>
      <c r="UG528" s="120"/>
      <c r="UH528" s="120"/>
      <c r="UI528" s="120"/>
      <c r="UJ528" s="120"/>
      <c r="UK528" s="120"/>
      <c r="UL528" s="120"/>
      <c r="UM528" s="120"/>
      <c r="UN528" s="120"/>
      <c r="UO528" s="120"/>
      <c r="UP528" s="120"/>
      <c r="UQ528" s="120"/>
      <c r="UR528" s="120"/>
      <c r="US528" s="120"/>
      <c r="UT528" s="120"/>
      <c r="UU528" s="120"/>
      <c r="UV528" s="120"/>
      <c r="UW528" s="120"/>
      <c r="UX528" s="120"/>
      <c r="UY528" s="120"/>
      <c r="UZ528" s="120"/>
      <c r="VA528" s="120"/>
      <c r="VB528" s="120"/>
      <c r="VC528" s="120"/>
      <c r="VD528" s="120"/>
      <c r="VE528" s="120"/>
      <c r="VF528" s="120"/>
      <c r="VG528" s="120"/>
      <c r="VH528" s="120"/>
      <c r="VI528" s="120"/>
      <c r="VJ528" s="120"/>
      <c r="VK528" s="120"/>
      <c r="VL528" s="120"/>
      <c r="VM528" s="120"/>
      <c r="VN528" s="120"/>
      <c r="VO528" s="120"/>
      <c r="VP528" s="120"/>
      <c r="VQ528" s="120"/>
      <c r="VR528" s="120"/>
      <c r="VS528" s="120"/>
      <c r="VT528" s="120"/>
      <c r="VU528" s="120"/>
      <c r="VV528" s="120"/>
      <c r="VW528" s="120"/>
      <c r="VX528" s="120"/>
      <c r="VY528" s="120"/>
      <c r="VZ528" s="120"/>
      <c r="WA528" s="120"/>
      <c r="WB528" s="120"/>
      <c r="WC528" s="120"/>
      <c r="WD528" s="120"/>
      <c r="WE528" s="120"/>
      <c r="WF528" s="120"/>
      <c r="WG528" s="120"/>
      <c r="WH528" s="120"/>
      <c r="WI528" s="120"/>
      <c r="WJ528" s="120"/>
      <c r="WK528" s="120"/>
      <c r="WL528" s="120"/>
      <c r="WM528" s="120"/>
      <c r="WN528" s="120"/>
      <c r="WO528" s="120"/>
      <c r="WP528" s="120"/>
      <c r="WQ528" s="120"/>
      <c r="WR528" s="120"/>
      <c r="WS528" s="120"/>
      <c r="WT528" s="120"/>
      <c r="WU528" s="120"/>
      <c r="WV528" s="120"/>
      <c r="WW528" s="120"/>
      <c r="WX528" s="120"/>
      <c r="WY528" s="120"/>
      <c r="WZ528" s="120"/>
      <c r="XA528" s="120"/>
      <c r="XB528" s="120"/>
      <c r="XC528" s="120"/>
      <c r="XD528" s="120"/>
      <c r="XE528" s="120"/>
      <c r="XF528" s="120"/>
      <c r="XG528" s="120"/>
      <c r="XH528" s="120"/>
      <c r="XI528" s="120"/>
      <c r="XJ528" s="120"/>
      <c r="XK528" s="120"/>
      <c r="XL528" s="120"/>
      <c r="XM528" s="120"/>
      <c r="XN528" s="120"/>
      <c r="XO528" s="120"/>
      <c r="XP528" s="120"/>
      <c r="XQ528" s="120"/>
      <c r="XR528" s="120"/>
      <c r="XS528" s="120"/>
      <c r="XT528" s="120"/>
      <c r="XU528" s="120"/>
      <c r="XV528" s="120"/>
      <c r="XW528" s="120"/>
      <c r="XX528" s="120"/>
      <c r="XY528" s="120"/>
      <c r="XZ528" s="120"/>
      <c r="YA528" s="120"/>
      <c r="YB528" s="120"/>
      <c r="YC528" s="120"/>
      <c r="YD528" s="120"/>
      <c r="YE528" s="120"/>
      <c r="YF528" s="120"/>
      <c r="YG528" s="120"/>
      <c r="YH528" s="120"/>
      <c r="YI528" s="120"/>
      <c r="YJ528" s="120"/>
      <c r="YK528" s="120"/>
      <c r="YL528" s="120"/>
      <c r="YM528" s="120"/>
      <c r="YN528" s="120"/>
      <c r="YO528" s="120"/>
      <c r="YP528" s="120"/>
      <c r="YQ528" s="120"/>
      <c r="YR528" s="120"/>
      <c r="YS528" s="120"/>
      <c r="YT528" s="120"/>
      <c r="YU528" s="120"/>
      <c r="YV528" s="120"/>
      <c r="YW528" s="120"/>
      <c r="YX528" s="120"/>
      <c r="YY528" s="120"/>
      <c r="YZ528" s="120"/>
      <c r="ZA528" s="120"/>
      <c r="ZB528" s="120"/>
      <c r="ZC528" s="120"/>
      <c r="ZD528" s="120"/>
      <c r="ZE528" s="120"/>
      <c r="ZF528" s="120"/>
      <c r="ZG528" s="120"/>
      <c r="ZH528" s="120"/>
      <c r="ZI528" s="120"/>
      <c r="ZJ528" s="120"/>
      <c r="ZK528" s="120"/>
      <c r="ZL528" s="120"/>
      <c r="ZM528" s="120"/>
      <c r="ZN528" s="120"/>
      <c r="ZO528" s="120"/>
      <c r="ZP528" s="120"/>
      <c r="ZQ528" s="120"/>
      <c r="ZR528" s="120"/>
      <c r="ZS528" s="120"/>
      <c r="ZT528" s="120"/>
      <c r="ZU528" s="120"/>
      <c r="ZV528" s="120"/>
      <c r="ZW528" s="120"/>
      <c r="ZX528" s="120"/>
      <c r="ZY528" s="120"/>
      <c r="ZZ528" s="120"/>
      <c r="AAA528" s="120"/>
      <c r="AAB528" s="120"/>
      <c r="AAC528" s="120"/>
      <c r="AAD528" s="120"/>
      <c r="AAE528" s="120"/>
      <c r="AAF528" s="120"/>
      <c r="AAG528" s="120"/>
      <c r="AAH528" s="120"/>
      <c r="AAI528" s="120"/>
      <c r="AAJ528" s="120"/>
      <c r="AAK528" s="120"/>
      <c r="AAL528" s="120"/>
      <c r="AAM528" s="120"/>
      <c r="AAN528" s="120"/>
      <c r="AAO528" s="120"/>
      <c r="AAP528" s="120"/>
      <c r="AAQ528" s="120"/>
      <c r="AAR528" s="120"/>
      <c r="AAS528" s="120"/>
      <c r="AAT528" s="120"/>
      <c r="AAU528" s="120"/>
      <c r="AAV528" s="120"/>
      <c r="AAW528" s="120"/>
      <c r="AAX528" s="120"/>
      <c r="AAY528" s="120"/>
      <c r="AAZ528" s="120"/>
      <c r="ABA528" s="120"/>
      <c r="ABB528" s="120"/>
      <c r="ABC528" s="120"/>
      <c r="ABD528" s="120"/>
      <c r="ABE528" s="120"/>
      <c r="ABF528" s="120"/>
      <c r="ABG528" s="120"/>
      <c r="ABH528" s="120"/>
      <c r="ABI528" s="120"/>
      <c r="ABJ528" s="120"/>
      <c r="ABK528" s="120"/>
      <c r="ABL528" s="120"/>
      <c r="ABM528" s="120"/>
      <c r="ABN528" s="120"/>
      <c r="ABO528" s="120"/>
      <c r="ABP528" s="120"/>
      <c r="ABQ528" s="120"/>
      <c r="ABR528" s="120"/>
      <c r="ABS528" s="120"/>
      <c r="ABT528" s="120"/>
      <c r="ABU528" s="120"/>
      <c r="ABV528" s="120"/>
      <c r="ABW528" s="120"/>
      <c r="ABX528" s="120"/>
      <c r="ABY528" s="120"/>
      <c r="ABZ528" s="120"/>
      <c r="ACA528" s="120"/>
      <c r="ACB528" s="120"/>
      <c r="ACC528" s="120"/>
      <c r="ACD528" s="120"/>
      <c r="ACE528" s="120"/>
      <c r="ACF528" s="120"/>
      <c r="ACG528" s="120"/>
      <c r="ACH528" s="120"/>
      <c r="ACI528" s="120"/>
      <c r="ACJ528" s="120"/>
      <c r="ACK528" s="120"/>
      <c r="ACL528" s="120"/>
      <c r="ACM528" s="120"/>
      <c r="ACN528" s="120"/>
      <c r="ACO528" s="120"/>
      <c r="ACP528" s="120"/>
      <c r="ACQ528" s="120"/>
      <c r="ACR528" s="120"/>
      <c r="ACS528" s="120"/>
      <c r="ACT528" s="120"/>
      <c r="ACU528" s="120"/>
      <c r="ACV528" s="120"/>
      <c r="ACW528" s="120"/>
      <c r="ACX528" s="120"/>
      <c r="ACY528" s="120"/>
      <c r="ACZ528" s="120"/>
      <c r="ADA528" s="120"/>
      <c r="ADB528" s="120"/>
      <c r="ADC528" s="120"/>
      <c r="ADD528" s="120"/>
      <c r="ADE528" s="120"/>
      <c r="ADF528" s="120"/>
      <c r="ADG528" s="120"/>
      <c r="ADH528" s="120"/>
      <c r="ADI528" s="120"/>
      <c r="ADJ528" s="120"/>
      <c r="ADK528" s="120"/>
      <c r="ADL528" s="120"/>
      <c r="ADM528" s="120"/>
      <c r="ADN528" s="120"/>
      <c r="ADO528" s="120"/>
      <c r="ADP528" s="120"/>
      <c r="ADQ528" s="120"/>
      <c r="ADR528" s="120"/>
      <c r="ADS528" s="120"/>
      <c r="ADT528" s="120"/>
      <c r="ADU528" s="120"/>
      <c r="ADV528" s="120"/>
      <c r="ADW528" s="120"/>
      <c r="ADX528" s="120"/>
      <c r="ADY528" s="120"/>
      <c r="ADZ528" s="120"/>
      <c r="AEA528" s="120"/>
      <c r="AEB528" s="120"/>
      <c r="AEC528" s="120"/>
      <c r="AED528" s="120"/>
      <c r="AEE528" s="120"/>
      <c r="AEF528" s="120"/>
      <c r="AEG528" s="120"/>
      <c r="AEH528" s="120"/>
      <c r="AEI528" s="120"/>
      <c r="AEJ528" s="120"/>
      <c r="AEK528" s="120"/>
      <c r="AEL528" s="120"/>
      <c r="AEM528" s="120"/>
      <c r="AEN528" s="120"/>
      <c r="AEO528" s="120"/>
      <c r="AEP528" s="120"/>
      <c r="AEQ528" s="120"/>
      <c r="AER528" s="120"/>
      <c r="AES528" s="120"/>
      <c r="AET528" s="120"/>
      <c r="AEU528" s="120"/>
      <c r="AEV528" s="120"/>
      <c r="AEW528" s="120"/>
      <c r="AEX528" s="120"/>
      <c r="AEY528" s="120"/>
      <c r="AEZ528" s="120"/>
      <c r="AFA528" s="120"/>
      <c r="AFB528" s="120"/>
      <c r="AFC528" s="120"/>
      <c r="AFD528" s="120"/>
      <c r="AFE528" s="120"/>
      <c r="AFF528" s="120"/>
      <c r="AFG528" s="120"/>
      <c r="AFH528" s="120"/>
      <c r="AFI528" s="120"/>
      <c r="AFJ528" s="120"/>
      <c r="AFK528" s="120"/>
      <c r="AFL528" s="120"/>
      <c r="AFM528" s="120"/>
      <c r="AFN528" s="120"/>
      <c r="AFO528" s="120"/>
      <c r="AFP528" s="120"/>
      <c r="AFQ528" s="120"/>
      <c r="AFR528" s="120"/>
      <c r="AFS528" s="120"/>
      <c r="AFT528" s="120"/>
      <c r="AFU528" s="120"/>
      <c r="AFV528" s="120"/>
      <c r="AFW528" s="120"/>
      <c r="AFX528" s="120"/>
      <c r="AFY528" s="120"/>
      <c r="AFZ528" s="120"/>
      <c r="AGA528" s="120"/>
      <c r="AGB528" s="120"/>
      <c r="AGC528" s="120"/>
      <c r="AGD528" s="120"/>
      <c r="AGE528" s="120"/>
      <c r="AGF528" s="120"/>
      <c r="AGG528" s="120"/>
      <c r="AGH528" s="120"/>
      <c r="AGI528" s="120"/>
      <c r="AGJ528" s="120"/>
      <c r="AGK528" s="120"/>
      <c r="AGL528" s="120"/>
      <c r="AGM528" s="120"/>
      <c r="AGN528" s="120"/>
      <c r="AGO528" s="120"/>
      <c r="AGP528" s="120"/>
      <c r="AGQ528" s="120"/>
      <c r="AGR528" s="120"/>
      <c r="AGS528" s="120"/>
      <c r="AGT528" s="120"/>
      <c r="AGU528" s="120"/>
      <c r="AGV528" s="120"/>
      <c r="AGW528" s="120"/>
      <c r="AGX528" s="120"/>
      <c r="AGY528" s="120"/>
      <c r="AGZ528" s="120"/>
      <c r="AHA528" s="120"/>
      <c r="AHB528" s="120"/>
      <c r="AHC528" s="120"/>
      <c r="AHD528" s="120"/>
      <c r="AHE528" s="120"/>
      <c r="AHF528" s="120"/>
      <c r="AHG528" s="120"/>
      <c r="AHH528" s="120"/>
      <c r="AHI528" s="120"/>
      <c r="AHJ528" s="120"/>
      <c r="AHK528" s="120"/>
      <c r="AHL528" s="120"/>
      <c r="AHM528" s="120"/>
      <c r="AHN528" s="120"/>
      <c r="AHO528" s="120"/>
      <c r="AHP528" s="120"/>
      <c r="AHQ528" s="120"/>
      <c r="AHR528" s="120"/>
      <c r="AHS528" s="120"/>
      <c r="AHT528" s="120"/>
      <c r="AHU528" s="120"/>
      <c r="AHV528" s="120"/>
      <c r="AHW528" s="120"/>
      <c r="AHX528" s="120"/>
      <c r="AHY528" s="120"/>
      <c r="AHZ528" s="120"/>
      <c r="AIA528" s="120"/>
      <c r="AIB528" s="120"/>
      <c r="AIC528" s="120"/>
      <c r="AID528" s="120"/>
      <c r="AIE528" s="120"/>
      <c r="AIF528" s="120"/>
      <c r="AIG528" s="120"/>
      <c r="AIH528" s="120"/>
      <c r="AII528" s="120"/>
      <c r="AIJ528" s="120"/>
      <c r="AIK528" s="120"/>
      <c r="AIL528" s="120"/>
      <c r="AIM528" s="120"/>
      <c r="AIN528" s="120"/>
      <c r="AIO528" s="120"/>
      <c r="AIP528" s="120"/>
      <c r="AIQ528" s="120"/>
      <c r="AIR528" s="120"/>
      <c r="AIS528" s="120"/>
      <c r="AIT528" s="120"/>
      <c r="AIU528" s="120"/>
      <c r="AIV528" s="120"/>
      <c r="AIW528" s="120"/>
      <c r="AIX528" s="120"/>
      <c r="AIY528" s="120"/>
      <c r="AIZ528" s="120"/>
      <c r="AJA528" s="120"/>
      <c r="AJB528" s="120"/>
      <c r="AJC528" s="120"/>
      <c r="AJD528" s="120"/>
      <c r="AJE528" s="120"/>
      <c r="AJF528" s="120"/>
      <c r="AJG528" s="120"/>
      <c r="AJH528" s="120"/>
      <c r="AJI528" s="120"/>
      <c r="AJJ528" s="120"/>
      <c r="AJK528" s="120"/>
      <c r="AJL528" s="120"/>
      <c r="AJM528" s="120"/>
      <c r="AJN528" s="120"/>
      <c r="AJO528" s="120"/>
      <c r="AJP528" s="120"/>
      <c r="AJQ528" s="120"/>
      <c r="AJR528" s="120"/>
      <c r="AJS528" s="120"/>
      <c r="AJT528" s="120"/>
      <c r="AJU528" s="120"/>
      <c r="AJV528" s="120"/>
      <c r="AJW528" s="120"/>
      <c r="AJX528" s="120"/>
      <c r="AJY528" s="120"/>
      <c r="AJZ528" s="120"/>
      <c r="AKA528" s="120"/>
      <c r="AKB528" s="120"/>
      <c r="AKC528" s="120"/>
      <c r="AKD528" s="120"/>
      <c r="AKE528" s="120"/>
      <c r="AKF528" s="120"/>
      <c r="AKG528" s="120"/>
      <c r="AKH528" s="120"/>
      <c r="AKI528" s="120"/>
      <c r="AKJ528" s="120"/>
      <c r="AKK528" s="120"/>
      <c r="AKL528" s="120"/>
      <c r="AKM528" s="120"/>
      <c r="AKN528" s="120"/>
      <c r="AKO528" s="120"/>
      <c r="AKP528" s="120"/>
      <c r="AKQ528" s="120"/>
      <c r="AKR528" s="120"/>
      <c r="AKS528" s="120"/>
      <c r="AKT528" s="120"/>
      <c r="AKU528" s="120"/>
      <c r="AKV528" s="120"/>
      <c r="AKW528" s="120"/>
      <c r="AKX528" s="120"/>
      <c r="AKY528" s="120"/>
      <c r="AKZ528" s="120"/>
      <c r="ALA528" s="120"/>
      <c r="ALB528" s="120"/>
      <c r="ALC528" s="120"/>
      <c r="ALD528" s="120"/>
      <c r="ALE528" s="120"/>
      <c r="ALF528" s="120"/>
      <c r="ALG528" s="120"/>
      <c r="ALH528" s="120"/>
      <c r="ALI528" s="120"/>
      <c r="ALJ528" s="120"/>
      <c r="ALK528" s="120"/>
      <c r="ALL528" s="120"/>
      <c r="ALM528" s="120"/>
      <c r="ALN528" s="120"/>
      <c r="ALO528" s="120"/>
      <c r="ALP528" s="120"/>
      <c r="ALQ528" s="120"/>
      <c r="ALR528" s="120"/>
      <c r="ALS528" s="120"/>
      <c r="ALT528" s="120"/>
      <c r="ALU528" s="120"/>
      <c r="ALV528" s="120"/>
      <c r="ALW528" s="120"/>
      <c r="ALX528" s="120"/>
      <c r="ALY528" s="120"/>
      <c r="ALZ528" s="120"/>
      <c r="AMA528" s="120"/>
      <c r="AMB528" s="120"/>
      <c r="AMC528" s="120"/>
      <c r="AMD528" s="120"/>
      <c r="AME528" s="120"/>
      <c r="AMF528" s="120"/>
      <c r="AMG528" s="120"/>
      <c r="AMH528" s="120"/>
      <c r="AMI528" s="120"/>
      <c r="AMJ528" s="120"/>
      <c r="AMK528" s="120"/>
      <c r="AML528" s="120"/>
      <c r="AMM528" s="120"/>
      <c r="AMN528" s="120"/>
      <c r="AMO528" s="120"/>
      <c r="AMP528" s="120"/>
      <c r="AMQ528" s="120"/>
      <c r="AMR528" s="120"/>
      <c r="AMS528" s="120"/>
      <c r="AMT528" s="120"/>
      <c r="AMU528" s="120"/>
      <c r="AMV528" s="120"/>
      <c r="AMW528" s="120"/>
      <c r="AMX528" s="120"/>
      <c r="AMY528" s="120"/>
      <c r="AMZ528" s="120"/>
      <c r="ANA528" s="120"/>
      <c r="ANB528" s="120"/>
      <c r="ANC528" s="120"/>
      <c r="AND528" s="120"/>
      <c r="ANE528" s="120"/>
      <c r="ANF528" s="120"/>
      <c r="ANG528" s="120"/>
      <c r="ANH528" s="120"/>
      <c r="ANI528" s="120"/>
      <c r="ANJ528" s="120"/>
      <c r="ANK528" s="120"/>
      <c r="ANL528" s="120"/>
      <c r="ANM528" s="120"/>
      <c r="ANN528" s="120"/>
      <c r="ANO528" s="120"/>
      <c r="ANP528" s="120"/>
      <c r="ANQ528" s="120"/>
      <c r="ANR528" s="120"/>
      <c r="ANS528" s="120"/>
      <c r="ANT528" s="120"/>
      <c r="ANU528" s="120"/>
      <c r="ANV528" s="120"/>
      <c r="ANW528" s="120"/>
      <c r="ANX528" s="120"/>
      <c r="ANY528" s="120"/>
      <c r="ANZ528" s="120"/>
      <c r="AOA528" s="120"/>
      <c r="AOB528" s="120"/>
      <c r="AOC528" s="120"/>
      <c r="AOD528" s="120"/>
      <c r="AOE528" s="120"/>
      <c r="AOF528" s="120"/>
      <c r="AOG528" s="120"/>
      <c r="AOH528" s="120"/>
      <c r="AOI528" s="120"/>
      <c r="AOJ528" s="120"/>
      <c r="AOK528" s="120"/>
      <c r="AOL528" s="120"/>
      <c r="AOM528" s="120"/>
      <c r="AON528" s="120"/>
      <c r="AOO528" s="120"/>
      <c r="AOP528" s="120"/>
      <c r="AOQ528" s="120"/>
      <c r="AOR528" s="120"/>
      <c r="AOS528" s="120"/>
      <c r="AOT528" s="120"/>
      <c r="AOU528" s="120"/>
      <c r="AOV528" s="120"/>
      <c r="AOW528" s="120"/>
      <c r="AOX528" s="120"/>
      <c r="AOY528" s="120"/>
      <c r="AOZ528" s="120"/>
      <c r="APA528" s="120"/>
      <c r="APB528" s="120"/>
      <c r="APC528" s="120"/>
      <c r="APD528" s="120"/>
      <c r="APE528" s="120"/>
      <c r="APF528" s="120"/>
      <c r="APG528" s="120"/>
      <c r="APH528" s="120"/>
      <c r="API528" s="120"/>
      <c r="APJ528" s="120"/>
      <c r="APK528" s="120"/>
      <c r="APL528" s="120"/>
      <c r="APM528" s="120"/>
      <c r="APN528" s="120"/>
      <c r="APO528" s="120"/>
      <c r="APP528" s="120"/>
      <c r="APQ528" s="120"/>
      <c r="APR528" s="120"/>
      <c r="APS528" s="120"/>
      <c r="APT528" s="120"/>
      <c r="APU528" s="120"/>
      <c r="APV528" s="120"/>
      <c r="APW528" s="120"/>
      <c r="APX528" s="120"/>
      <c r="APY528" s="120"/>
      <c r="APZ528" s="120"/>
      <c r="AQA528" s="120"/>
      <c r="AQB528" s="120"/>
      <c r="AQC528" s="120"/>
      <c r="AQD528" s="120"/>
      <c r="AQE528" s="120"/>
      <c r="AQF528" s="120"/>
      <c r="AQG528" s="120"/>
      <c r="AQH528" s="120"/>
      <c r="AQI528" s="120"/>
      <c r="AQJ528" s="120"/>
      <c r="AQK528" s="120"/>
      <c r="AQL528" s="120"/>
      <c r="AQM528" s="120"/>
      <c r="AQN528" s="120"/>
      <c r="AQO528" s="120"/>
      <c r="AQP528" s="120"/>
      <c r="AQQ528" s="120"/>
      <c r="AQR528" s="120"/>
      <c r="AQS528" s="120"/>
      <c r="AQT528" s="120"/>
      <c r="AQU528" s="120"/>
      <c r="AQV528" s="120"/>
      <c r="AQW528" s="120"/>
      <c r="AQX528" s="120"/>
      <c r="AQY528" s="120"/>
      <c r="AQZ528" s="120"/>
      <c r="ARA528" s="120"/>
      <c r="ARB528" s="120"/>
      <c r="ARC528" s="120"/>
      <c r="ARD528" s="120"/>
      <c r="ARE528" s="120"/>
      <c r="ARF528" s="120"/>
      <c r="ARG528" s="120"/>
      <c r="ARH528" s="120"/>
      <c r="ARI528" s="120"/>
      <c r="ARJ528" s="120"/>
      <c r="ARK528" s="120"/>
      <c r="ARL528" s="120"/>
      <c r="ARM528" s="120"/>
      <c r="ARN528" s="120"/>
      <c r="ARO528" s="120"/>
      <c r="ARP528" s="120"/>
      <c r="ARQ528" s="120"/>
      <c r="ARR528" s="120"/>
      <c r="ARS528" s="120"/>
      <c r="ART528" s="120"/>
      <c r="ARU528" s="120"/>
      <c r="ARV528" s="120"/>
      <c r="ARW528" s="120"/>
      <c r="ARX528" s="120"/>
      <c r="ARY528" s="120"/>
      <c r="ARZ528" s="120"/>
      <c r="ASA528" s="120"/>
      <c r="ASB528" s="120"/>
      <c r="ASC528" s="120"/>
      <c r="ASD528" s="120"/>
      <c r="ASE528" s="120"/>
      <c r="ASF528" s="120"/>
      <c r="ASG528" s="120"/>
      <c r="ASH528" s="120"/>
      <c r="ASI528" s="120"/>
      <c r="ASJ528" s="120"/>
      <c r="ASK528" s="120"/>
      <c r="ASL528" s="120"/>
      <c r="ASM528" s="120"/>
      <c r="ASN528" s="120"/>
      <c r="ASO528" s="120"/>
      <c r="ASP528" s="120"/>
      <c r="ASQ528" s="120"/>
      <c r="ASR528" s="120"/>
      <c r="ASS528" s="120"/>
      <c r="AST528" s="120"/>
      <c r="ASU528" s="120"/>
      <c r="ASV528" s="120"/>
      <c r="ASW528" s="120"/>
      <c r="ASX528" s="120"/>
      <c r="ASY528" s="120"/>
      <c r="ASZ528" s="120"/>
      <c r="ATA528" s="120"/>
      <c r="ATB528" s="120"/>
      <c r="ATC528" s="120"/>
      <c r="ATD528" s="120"/>
      <c r="ATE528" s="120"/>
      <c r="ATF528" s="120"/>
      <c r="ATG528" s="120"/>
      <c r="ATH528" s="120"/>
      <c r="ATI528" s="120"/>
      <c r="ATJ528" s="120"/>
      <c r="ATK528" s="120"/>
      <c r="ATL528" s="120"/>
      <c r="ATM528" s="120"/>
      <c r="ATN528" s="120"/>
      <c r="ATO528" s="120"/>
      <c r="ATP528" s="120"/>
      <c r="ATQ528" s="120"/>
      <c r="ATR528" s="120"/>
      <c r="ATS528" s="120"/>
      <c r="ATT528" s="120"/>
      <c r="ATU528" s="120"/>
      <c r="ATV528" s="120"/>
      <c r="ATW528" s="120"/>
      <c r="ATX528" s="120"/>
      <c r="ATY528" s="120"/>
      <c r="ATZ528" s="120"/>
      <c r="AUA528" s="120"/>
      <c r="AUB528" s="120"/>
      <c r="AUC528" s="120"/>
      <c r="AUD528" s="120"/>
      <c r="AUE528" s="120"/>
      <c r="AUF528" s="120"/>
      <c r="AUG528" s="120"/>
      <c r="AUH528" s="120"/>
      <c r="AUI528" s="120"/>
      <c r="AUJ528" s="120"/>
      <c r="AUK528" s="120"/>
      <c r="AUL528" s="120"/>
      <c r="AUM528" s="120"/>
      <c r="AUN528" s="120"/>
      <c r="AUO528" s="120"/>
      <c r="AUP528" s="120"/>
      <c r="AUQ528" s="120"/>
      <c r="AUR528" s="120"/>
      <c r="AUS528" s="120"/>
      <c r="AUT528" s="120"/>
      <c r="AUU528" s="120"/>
      <c r="AUV528" s="120"/>
      <c r="AUW528" s="120"/>
      <c r="AUX528" s="120"/>
      <c r="AUY528" s="120"/>
      <c r="AUZ528" s="120"/>
      <c r="AVA528" s="120"/>
      <c r="AVB528" s="120"/>
      <c r="AVC528" s="120"/>
      <c r="AVD528" s="120"/>
      <c r="AVE528" s="120"/>
      <c r="AVF528" s="120"/>
      <c r="AVG528" s="120"/>
      <c r="AVH528" s="120"/>
      <c r="AVI528" s="120"/>
      <c r="AVJ528" s="120"/>
      <c r="AVK528" s="120"/>
      <c r="AVL528" s="120"/>
      <c r="AVM528" s="120"/>
      <c r="AVN528" s="120"/>
      <c r="AVO528" s="120"/>
      <c r="AVP528" s="120"/>
      <c r="AVQ528" s="120"/>
      <c r="AVR528" s="120"/>
      <c r="AVS528" s="120"/>
      <c r="AVT528" s="120"/>
      <c r="AVU528" s="120"/>
      <c r="AVV528" s="120"/>
      <c r="AVW528" s="120"/>
      <c r="AVX528" s="120"/>
      <c r="AVY528" s="120"/>
      <c r="AVZ528" s="120"/>
      <c r="AWA528" s="120"/>
      <c r="AWB528" s="120"/>
      <c r="AWC528" s="120"/>
      <c r="AWD528" s="120"/>
      <c r="AWE528" s="120"/>
      <c r="AWF528" s="120"/>
      <c r="AWG528" s="120"/>
      <c r="AWH528" s="120"/>
      <c r="AWI528" s="120"/>
      <c r="AWJ528" s="120"/>
      <c r="AWK528" s="120"/>
      <c r="AWL528" s="120"/>
      <c r="AWM528" s="120"/>
      <c r="AWN528" s="120"/>
      <c r="AWO528" s="120"/>
      <c r="AWP528" s="120"/>
      <c r="AWQ528" s="120"/>
      <c r="AWR528" s="120"/>
      <c r="AWS528" s="120"/>
      <c r="AWT528" s="120"/>
      <c r="AWU528" s="120"/>
      <c r="AWV528" s="120"/>
      <c r="AWW528" s="120"/>
      <c r="AWX528" s="120"/>
      <c r="AWY528" s="120"/>
      <c r="AWZ528" s="120"/>
      <c r="AXA528" s="120"/>
      <c r="AXB528" s="120"/>
      <c r="AXC528" s="120"/>
      <c r="AXD528" s="120"/>
      <c r="AXE528" s="120"/>
      <c r="AXF528" s="120"/>
      <c r="AXG528" s="120"/>
      <c r="AXH528" s="120"/>
      <c r="AXI528" s="120"/>
      <c r="AXJ528" s="120"/>
      <c r="AXK528" s="120"/>
      <c r="AXL528" s="120"/>
      <c r="AXM528" s="120"/>
      <c r="AXN528" s="120"/>
      <c r="AXO528" s="120"/>
      <c r="AXP528" s="120"/>
      <c r="AXQ528" s="120"/>
      <c r="AXR528" s="120"/>
      <c r="AXS528" s="120"/>
      <c r="AXT528" s="120"/>
      <c r="AXU528" s="120"/>
      <c r="AXV528" s="120"/>
      <c r="AXW528" s="120"/>
      <c r="AXX528" s="120"/>
      <c r="AXY528" s="120"/>
      <c r="AXZ528" s="120"/>
      <c r="AYA528" s="120"/>
      <c r="AYB528" s="120"/>
      <c r="AYC528" s="120"/>
      <c r="AYD528" s="120"/>
      <c r="AYE528" s="120"/>
      <c r="AYF528" s="120"/>
      <c r="AYG528" s="120"/>
      <c r="AYH528" s="120"/>
      <c r="AYI528" s="120"/>
      <c r="AYJ528" s="120"/>
      <c r="AYK528" s="120"/>
      <c r="AYL528" s="120"/>
      <c r="AYM528" s="120"/>
      <c r="AYN528" s="120"/>
      <c r="AYO528" s="120"/>
      <c r="AYP528" s="120"/>
      <c r="AYQ528" s="120"/>
      <c r="AYR528" s="120"/>
      <c r="AYS528" s="120"/>
      <c r="AYT528" s="120"/>
      <c r="AYU528" s="120"/>
      <c r="AYV528" s="120"/>
      <c r="AYW528" s="120"/>
      <c r="AYX528" s="120"/>
      <c r="AYY528" s="120"/>
      <c r="AYZ528" s="120"/>
      <c r="AZA528" s="120"/>
      <c r="AZB528" s="120"/>
      <c r="AZC528" s="120"/>
      <c r="AZD528" s="120"/>
      <c r="AZE528" s="120"/>
      <c r="AZF528" s="120"/>
      <c r="AZG528" s="120"/>
      <c r="AZH528" s="120"/>
      <c r="AZI528" s="120"/>
      <c r="AZJ528" s="120"/>
      <c r="AZK528" s="120"/>
      <c r="AZL528" s="120"/>
      <c r="AZM528" s="120"/>
      <c r="AZN528" s="120"/>
      <c r="AZO528" s="120"/>
      <c r="AZP528" s="120"/>
      <c r="AZQ528" s="120"/>
      <c r="AZR528" s="120"/>
      <c r="AZS528" s="120"/>
      <c r="AZT528" s="120"/>
      <c r="AZU528" s="120"/>
      <c r="AZV528" s="120"/>
      <c r="AZW528" s="120"/>
      <c r="AZX528" s="120"/>
      <c r="AZY528" s="120"/>
      <c r="AZZ528" s="120"/>
      <c r="BAA528" s="120"/>
      <c r="BAB528" s="120"/>
      <c r="BAC528" s="120"/>
      <c r="BAD528" s="120"/>
      <c r="BAE528" s="120"/>
      <c r="BAF528" s="120"/>
      <c r="BAG528" s="120"/>
      <c r="BAH528" s="120"/>
      <c r="BAI528" s="120"/>
      <c r="BAJ528" s="120"/>
      <c r="BAK528" s="120"/>
      <c r="BAL528" s="120"/>
      <c r="BAM528" s="120"/>
      <c r="BAN528" s="120"/>
      <c r="BAO528" s="120"/>
      <c r="BAP528" s="120"/>
      <c r="BAQ528" s="120"/>
      <c r="BAR528" s="120"/>
      <c r="BAS528" s="120"/>
      <c r="BAT528" s="120"/>
      <c r="BAU528" s="120"/>
      <c r="BAV528" s="120"/>
      <c r="BAW528" s="120"/>
      <c r="BAX528" s="120"/>
      <c r="BAY528" s="120"/>
      <c r="BAZ528" s="120"/>
      <c r="BBA528" s="120"/>
      <c r="BBB528" s="120"/>
      <c r="BBC528" s="120"/>
      <c r="BBD528" s="120"/>
      <c r="BBE528" s="120"/>
      <c r="BBF528" s="120"/>
      <c r="BBG528" s="120"/>
      <c r="BBH528" s="120"/>
      <c r="BBI528" s="120"/>
      <c r="BBJ528" s="120"/>
      <c r="BBK528" s="120"/>
      <c r="BBL528" s="120"/>
      <c r="BBM528" s="120"/>
      <c r="BBN528" s="120"/>
      <c r="BBO528" s="120"/>
      <c r="BBP528" s="120"/>
      <c r="BBQ528" s="120"/>
      <c r="BBR528" s="120"/>
      <c r="BBS528" s="120"/>
      <c r="BBT528" s="120"/>
      <c r="BBU528" s="120"/>
      <c r="BBV528" s="120"/>
      <c r="BBW528" s="120"/>
      <c r="BBX528" s="120"/>
      <c r="BBY528" s="120"/>
      <c r="BBZ528" s="120"/>
      <c r="BCA528" s="120"/>
      <c r="BCB528" s="120"/>
      <c r="BCC528" s="120"/>
      <c r="BCD528" s="120"/>
      <c r="BCE528" s="120"/>
      <c r="BCF528" s="120"/>
      <c r="BCG528" s="120"/>
      <c r="BCH528" s="120"/>
      <c r="BCI528" s="120"/>
      <c r="BCJ528" s="120"/>
      <c r="BCK528" s="120"/>
      <c r="BCL528" s="120"/>
      <c r="BCM528" s="120"/>
      <c r="BCN528" s="120"/>
      <c r="BCO528" s="120"/>
      <c r="BCP528" s="120"/>
      <c r="BCQ528" s="120"/>
      <c r="BCR528" s="120"/>
      <c r="BCS528" s="120"/>
      <c r="BCT528" s="120"/>
      <c r="BCU528" s="120"/>
      <c r="BCV528" s="120"/>
      <c r="BCW528" s="120"/>
      <c r="BCX528" s="120"/>
      <c r="BCY528" s="120"/>
      <c r="BCZ528" s="120"/>
      <c r="BDA528" s="120"/>
      <c r="BDB528" s="120"/>
      <c r="BDC528" s="120"/>
      <c r="BDD528" s="120"/>
      <c r="BDE528" s="120"/>
      <c r="BDF528" s="120"/>
      <c r="BDG528" s="120"/>
      <c r="BDH528" s="120"/>
      <c r="BDI528" s="120"/>
      <c r="BDJ528" s="120"/>
      <c r="BDK528" s="120"/>
      <c r="BDL528" s="120"/>
      <c r="BDM528" s="120"/>
      <c r="BDN528" s="120"/>
      <c r="BDO528" s="120"/>
      <c r="BDP528" s="120"/>
      <c r="BDQ528" s="120"/>
      <c r="BDR528" s="120"/>
      <c r="BDS528" s="120"/>
      <c r="BDT528" s="120"/>
      <c r="BDU528" s="120"/>
      <c r="BDV528" s="120"/>
      <c r="BDW528" s="120"/>
      <c r="BDX528" s="120"/>
      <c r="BDY528" s="120"/>
      <c r="BDZ528" s="120"/>
      <c r="BEA528" s="120"/>
      <c r="BEB528" s="120"/>
      <c r="BEC528" s="120"/>
      <c r="BED528" s="120"/>
      <c r="BEE528" s="120"/>
      <c r="BEF528" s="120"/>
      <c r="BEG528" s="120"/>
      <c r="BEH528" s="120"/>
      <c r="BEI528" s="120"/>
      <c r="BEJ528" s="120"/>
      <c r="BEK528" s="120"/>
      <c r="BEL528" s="120"/>
      <c r="BEM528" s="120"/>
      <c r="BEN528" s="120"/>
      <c r="BEO528" s="120"/>
      <c r="BEP528" s="120"/>
      <c r="BEQ528" s="120"/>
      <c r="BER528" s="120"/>
      <c r="BES528" s="120"/>
      <c r="BET528" s="120"/>
      <c r="BEU528" s="120"/>
      <c r="BEV528" s="120"/>
      <c r="BEW528" s="120"/>
      <c r="BEX528" s="120"/>
      <c r="BEY528" s="120"/>
      <c r="BEZ528" s="120"/>
      <c r="BFA528" s="120"/>
      <c r="BFB528" s="120"/>
      <c r="BFC528" s="120"/>
      <c r="BFD528" s="120"/>
      <c r="BFE528" s="120"/>
      <c r="BFF528" s="120"/>
      <c r="BFG528" s="120"/>
      <c r="BFH528" s="120"/>
      <c r="BFI528" s="120"/>
      <c r="BFJ528" s="120"/>
      <c r="BFK528" s="120"/>
      <c r="BFL528" s="120"/>
      <c r="BFM528" s="120"/>
      <c r="BFN528" s="120"/>
      <c r="BFO528" s="120"/>
      <c r="BFP528" s="120"/>
      <c r="BFQ528" s="120"/>
      <c r="BFR528" s="120"/>
      <c r="BFS528" s="120"/>
      <c r="BFT528" s="120"/>
      <c r="BFU528" s="120"/>
      <c r="BFV528" s="120"/>
      <c r="BFW528" s="120"/>
      <c r="BFX528" s="120"/>
      <c r="BFY528" s="120"/>
      <c r="BFZ528" s="120"/>
      <c r="BGA528" s="120"/>
      <c r="BGB528" s="120"/>
      <c r="BGC528" s="120"/>
      <c r="BGD528" s="120"/>
      <c r="BGE528" s="120"/>
      <c r="BGF528" s="120"/>
      <c r="BGG528" s="120"/>
      <c r="BGH528" s="120"/>
      <c r="BGI528" s="120"/>
      <c r="BGJ528" s="120"/>
      <c r="BGK528" s="120"/>
      <c r="BGL528" s="120"/>
      <c r="BGM528" s="120"/>
      <c r="BGN528" s="120"/>
      <c r="BGO528" s="120"/>
      <c r="BGP528" s="120"/>
      <c r="BGQ528" s="120"/>
      <c r="BGR528" s="120"/>
      <c r="BGS528" s="120"/>
      <c r="BGT528" s="120"/>
      <c r="BGU528" s="120"/>
      <c r="BGV528" s="120"/>
      <c r="BGW528" s="120"/>
      <c r="BGX528" s="120"/>
      <c r="BGY528" s="120"/>
      <c r="BGZ528" s="120"/>
      <c r="BHA528" s="120"/>
      <c r="BHB528" s="120"/>
      <c r="BHC528" s="120"/>
      <c r="BHD528" s="120"/>
      <c r="BHE528" s="120"/>
      <c r="BHF528" s="120"/>
      <c r="BHG528" s="120"/>
      <c r="BHH528" s="120"/>
      <c r="BHI528" s="120"/>
      <c r="BHJ528" s="120"/>
      <c r="BHK528" s="120"/>
      <c r="BHL528" s="120"/>
      <c r="BHM528" s="120"/>
      <c r="BHN528" s="120"/>
      <c r="BHO528" s="120"/>
      <c r="BHP528" s="120"/>
      <c r="BHQ528" s="120"/>
      <c r="BHR528" s="120"/>
      <c r="BHS528" s="120"/>
      <c r="BHT528" s="120"/>
      <c r="BHU528" s="120"/>
      <c r="BHV528" s="120"/>
      <c r="BHW528" s="120"/>
      <c r="BHX528" s="120"/>
      <c r="BHY528" s="120"/>
      <c r="BHZ528" s="120"/>
      <c r="BIA528" s="120"/>
      <c r="BIB528" s="120"/>
      <c r="BIC528" s="120"/>
      <c r="BID528" s="120"/>
      <c r="BIE528" s="120"/>
      <c r="BIF528" s="120"/>
      <c r="BIG528" s="120"/>
      <c r="BIH528" s="120"/>
      <c r="BII528" s="120"/>
      <c r="BIJ528" s="120"/>
      <c r="BIK528" s="120"/>
      <c r="BIL528" s="120"/>
      <c r="BIM528" s="120"/>
      <c r="BIN528" s="120"/>
      <c r="BIO528" s="120"/>
      <c r="BIP528" s="120"/>
      <c r="BIQ528" s="120"/>
      <c r="BIR528" s="120"/>
      <c r="BIS528" s="120"/>
      <c r="BIT528" s="120"/>
      <c r="BIU528" s="120"/>
      <c r="BIV528" s="120"/>
      <c r="BIW528" s="120"/>
      <c r="BIX528" s="120"/>
      <c r="BIY528" s="120"/>
      <c r="BIZ528" s="120"/>
      <c r="BJA528" s="120"/>
      <c r="BJB528" s="120"/>
      <c r="BJC528" s="120"/>
      <c r="BJD528" s="120"/>
      <c r="BJE528" s="120"/>
      <c r="BJF528" s="120"/>
      <c r="BJG528" s="120"/>
      <c r="BJH528" s="120"/>
      <c r="BJI528" s="120"/>
      <c r="BJJ528" s="120"/>
      <c r="BJK528" s="120"/>
      <c r="BJL528" s="120"/>
      <c r="BJM528" s="120"/>
      <c r="BJN528" s="120"/>
      <c r="BJO528" s="120"/>
      <c r="BJP528" s="120"/>
      <c r="BJQ528" s="120"/>
      <c r="BJR528" s="120"/>
      <c r="BJS528" s="120"/>
      <c r="BJT528" s="120"/>
      <c r="BJU528" s="120"/>
      <c r="BJV528" s="120"/>
      <c r="BJW528" s="120"/>
      <c r="BJX528" s="120"/>
      <c r="BJY528" s="120"/>
      <c r="BJZ528" s="120"/>
      <c r="BKA528" s="120"/>
      <c r="BKB528" s="120"/>
      <c r="BKC528" s="120"/>
      <c r="BKD528" s="120"/>
      <c r="BKE528" s="120"/>
      <c r="BKF528" s="120"/>
      <c r="BKG528" s="120"/>
      <c r="BKH528" s="120"/>
      <c r="BKI528" s="120"/>
      <c r="BKJ528" s="120"/>
      <c r="BKK528" s="120"/>
      <c r="BKL528" s="120"/>
      <c r="BKM528" s="120"/>
      <c r="BKN528" s="120"/>
      <c r="BKO528" s="120"/>
      <c r="BKP528" s="120"/>
      <c r="BKQ528" s="120"/>
      <c r="BKR528" s="120"/>
      <c r="BKS528" s="120"/>
      <c r="BKT528" s="120"/>
      <c r="BKU528" s="120"/>
      <c r="BKV528" s="120"/>
      <c r="BKW528" s="120"/>
      <c r="BKX528" s="120"/>
      <c r="BKY528" s="120"/>
      <c r="BKZ528" s="120"/>
      <c r="BLA528" s="120"/>
      <c r="BLB528" s="120"/>
      <c r="BLC528" s="120"/>
      <c r="BLD528" s="120"/>
      <c r="BLE528" s="120"/>
      <c r="BLF528" s="120"/>
      <c r="BLG528" s="120"/>
      <c r="BLH528" s="120"/>
      <c r="BLI528" s="120"/>
      <c r="BLJ528" s="120"/>
      <c r="BLK528" s="120"/>
      <c r="BLL528" s="120"/>
      <c r="BLM528" s="120"/>
      <c r="BLN528" s="120"/>
      <c r="BLO528" s="120"/>
      <c r="BLP528" s="120"/>
      <c r="BLQ528" s="120"/>
      <c r="BLR528" s="120"/>
      <c r="BLS528" s="120"/>
      <c r="BLT528" s="120"/>
      <c r="BLU528" s="120"/>
      <c r="BLV528" s="120"/>
      <c r="BLW528" s="120"/>
      <c r="BLX528" s="120"/>
      <c r="BLY528" s="120"/>
      <c r="BLZ528" s="120"/>
      <c r="BMA528" s="120"/>
      <c r="BMB528" s="120"/>
      <c r="BMC528" s="120"/>
      <c r="BMD528" s="120"/>
      <c r="BME528" s="120"/>
      <c r="BMF528" s="120"/>
      <c r="BMG528" s="120"/>
      <c r="BMH528" s="120"/>
      <c r="BMI528" s="120"/>
      <c r="BMJ528" s="120"/>
      <c r="BMK528" s="120"/>
      <c r="BML528" s="120"/>
      <c r="BMM528" s="120"/>
      <c r="BMN528" s="120"/>
      <c r="BMO528" s="120"/>
      <c r="BMP528" s="120"/>
      <c r="BMQ528" s="120"/>
      <c r="BMR528" s="120"/>
      <c r="BMS528" s="120"/>
      <c r="BMT528" s="120"/>
      <c r="BMU528" s="120"/>
      <c r="BMV528" s="120"/>
      <c r="BMW528" s="120"/>
      <c r="BMX528" s="120"/>
      <c r="BMY528" s="120"/>
      <c r="BMZ528" s="120"/>
      <c r="BNA528" s="120"/>
      <c r="BNB528" s="120"/>
      <c r="BNC528" s="120"/>
      <c r="BND528" s="120"/>
      <c r="BNE528" s="120"/>
      <c r="BNF528" s="120"/>
      <c r="BNG528" s="120"/>
      <c r="BNH528" s="120"/>
      <c r="BNI528" s="120"/>
      <c r="BNJ528" s="120"/>
      <c r="BNK528" s="120"/>
      <c r="BNL528" s="120"/>
      <c r="BNM528" s="120"/>
      <c r="BNN528" s="120"/>
      <c r="BNO528" s="120"/>
      <c r="BNP528" s="120"/>
      <c r="BNQ528" s="120"/>
      <c r="BNR528" s="120"/>
      <c r="BNS528" s="120"/>
      <c r="BNT528" s="120"/>
      <c r="BNU528" s="120"/>
      <c r="BNV528" s="120"/>
      <c r="BNW528" s="120"/>
      <c r="BNX528" s="120"/>
      <c r="BNY528" s="120"/>
      <c r="BNZ528" s="120"/>
      <c r="BOA528" s="120"/>
      <c r="BOB528" s="120"/>
      <c r="BOC528" s="120"/>
      <c r="BOD528" s="120"/>
      <c r="BOE528" s="120"/>
      <c r="BOF528" s="120"/>
      <c r="BOG528" s="120"/>
      <c r="BOH528" s="120"/>
      <c r="BOI528" s="120"/>
      <c r="BOJ528" s="120"/>
      <c r="BOK528" s="120"/>
      <c r="BOL528" s="120"/>
      <c r="BOM528" s="120"/>
      <c r="BON528" s="120"/>
      <c r="BOO528" s="120"/>
      <c r="BOP528" s="120"/>
      <c r="BOQ528" s="120"/>
      <c r="BOR528" s="120"/>
      <c r="BOS528" s="120"/>
      <c r="BOT528" s="120"/>
      <c r="BOU528" s="120"/>
      <c r="BOV528" s="120"/>
      <c r="BOW528" s="120"/>
      <c r="BOX528" s="120"/>
      <c r="BOY528" s="120"/>
      <c r="BOZ528" s="120"/>
      <c r="BPA528" s="120"/>
      <c r="BPB528" s="120"/>
      <c r="BPC528" s="120"/>
      <c r="BPD528" s="120"/>
      <c r="BPE528" s="120"/>
      <c r="BPF528" s="120"/>
      <c r="BPG528" s="120"/>
      <c r="BPH528" s="120"/>
      <c r="BPI528" s="120"/>
      <c r="BPJ528" s="120"/>
      <c r="BPK528" s="120"/>
      <c r="BPL528" s="120"/>
      <c r="BPM528" s="120"/>
      <c r="BPN528" s="120"/>
      <c r="BPO528" s="120"/>
      <c r="BPP528" s="120"/>
      <c r="BPQ528" s="120"/>
      <c r="BPR528" s="120"/>
      <c r="BPS528" s="120"/>
      <c r="BPT528" s="120"/>
      <c r="BPU528" s="120"/>
      <c r="BPV528" s="120"/>
      <c r="BPW528" s="120"/>
      <c r="BPX528" s="120"/>
      <c r="BPY528" s="120"/>
      <c r="BPZ528" s="120"/>
      <c r="BQA528" s="120"/>
      <c r="BQB528" s="120"/>
      <c r="BQC528" s="120"/>
      <c r="BQD528" s="120"/>
      <c r="BQE528" s="120"/>
      <c r="BQF528" s="120"/>
      <c r="BQG528" s="120"/>
      <c r="BQH528" s="120"/>
      <c r="BQI528" s="120"/>
      <c r="BQJ528" s="120"/>
      <c r="BQK528" s="120"/>
      <c r="BQL528" s="120"/>
      <c r="BQM528" s="120"/>
      <c r="BQN528" s="120"/>
      <c r="BQO528" s="120"/>
      <c r="BQP528" s="120"/>
      <c r="BQQ528" s="120"/>
      <c r="BQR528" s="120"/>
      <c r="BQS528" s="120"/>
      <c r="BQT528" s="120"/>
      <c r="BQU528" s="120"/>
      <c r="BQV528" s="120"/>
      <c r="BQW528" s="120"/>
      <c r="BQX528" s="120"/>
      <c r="BQY528" s="120"/>
      <c r="BQZ528" s="120"/>
      <c r="BRA528" s="120"/>
      <c r="BRB528" s="120"/>
      <c r="BRC528" s="120"/>
      <c r="BRD528" s="120"/>
      <c r="BRE528" s="120"/>
      <c r="BRF528" s="120"/>
      <c r="BRG528" s="120"/>
      <c r="BRH528" s="120"/>
      <c r="BRI528" s="120"/>
      <c r="BRJ528" s="120"/>
      <c r="BRK528" s="120"/>
      <c r="BRL528" s="120"/>
      <c r="BRM528" s="120"/>
      <c r="BRN528" s="120"/>
      <c r="BRO528" s="120"/>
      <c r="BRP528" s="120"/>
      <c r="BRQ528" s="120"/>
      <c r="BRR528" s="120"/>
      <c r="BRS528" s="120"/>
      <c r="BRT528" s="120"/>
      <c r="BRU528" s="120"/>
      <c r="BRV528" s="120"/>
      <c r="BRW528" s="120"/>
      <c r="BRX528" s="120"/>
      <c r="BRY528" s="120"/>
      <c r="BRZ528" s="120"/>
      <c r="BSA528" s="120"/>
      <c r="BSB528" s="120"/>
      <c r="BSC528" s="120"/>
      <c r="BSD528" s="120"/>
      <c r="BSE528" s="120"/>
      <c r="BSF528" s="120"/>
      <c r="BSG528" s="120"/>
      <c r="BSH528" s="120"/>
      <c r="BSI528" s="120"/>
      <c r="BSJ528" s="120"/>
      <c r="BSK528" s="120"/>
      <c r="BSL528" s="120"/>
      <c r="BSM528" s="120"/>
      <c r="BSN528" s="120"/>
      <c r="BSO528" s="120"/>
      <c r="BSP528" s="120"/>
      <c r="BSQ528" s="120"/>
      <c r="BSR528" s="120"/>
      <c r="BSS528" s="120"/>
      <c r="BST528" s="120"/>
      <c r="BSU528" s="120"/>
      <c r="BSV528" s="120"/>
      <c r="BSW528" s="120"/>
      <c r="BSX528" s="120"/>
      <c r="BSY528" s="120"/>
      <c r="BSZ528" s="120"/>
      <c r="BTA528" s="120"/>
      <c r="BTB528" s="120"/>
      <c r="BTC528" s="120"/>
      <c r="BTD528" s="120"/>
      <c r="BTE528" s="120"/>
      <c r="BTF528" s="120"/>
      <c r="BTG528" s="120"/>
      <c r="BTH528" s="120"/>
      <c r="BTI528" s="120"/>
      <c r="BTJ528" s="120"/>
      <c r="BTK528" s="120"/>
      <c r="BTL528" s="120"/>
      <c r="BTM528" s="120"/>
      <c r="BTN528" s="120"/>
      <c r="BTO528" s="120"/>
      <c r="BTP528" s="120"/>
      <c r="BTQ528" s="120"/>
      <c r="BTR528" s="120"/>
      <c r="BTS528" s="120"/>
      <c r="BTT528" s="120"/>
      <c r="BTU528" s="120"/>
      <c r="BTV528" s="120"/>
      <c r="BTW528" s="120"/>
      <c r="BTX528" s="120"/>
      <c r="BTY528" s="120"/>
      <c r="BTZ528" s="120"/>
      <c r="BUA528" s="120"/>
      <c r="BUB528" s="120"/>
      <c r="BUC528" s="120"/>
      <c r="BUD528" s="120"/>
      <c r="BUE528" s="120"/>
      <c r="BUF528" s="120"/>
      <c r="BUG528" s="120"/>
      <c r="BUH528" s="120"/>
      <c r="BUI528" s="120"/>
      <c r="BUJ528" s="120"/>
      <c r="BUK528" s="120"/>
      <c r="BUL528" s="120"/>
      <c r="BUM528" s="120"/>
      <c r="BUN528" s="120"/>
      <c r="BUO528" s="120"/>
      <c r="BUP528" s="120"/>
      <c r="BUQ528" s="120"/>
      <c r="BUR528" s="120"/>
      <c r="BUS528" s="120"/>
      <c r="BUT528" s="120"/>
      <c r="BUU528" s="120"/>
      <c r="BUV528" s="120"/>
      <c r="BUW528" s="120"/>
      <c r="BUX528" s="120"/>
      <c r="BUY528" s="120"/>
      <c r="BUZ528" s="120"/>
      <c r="BVA528" s="120"/>
      <c r="BVB528" s="120"/>
      <c r="BVC528" s="120"/>
      <c r="BVD528" s="120"/>
      <c r="BVE528" s="120"/>
      <c r="BVF528" s="120"/>
      <c r="BVG528" s="120"/>
      <c r="BVH528" s="120"/>
      <c r="BVI528" s="120"/>
      <c r="BVJ528" s="120"/>
      <c r="BVK528" s="120"/>
      <c r="BVL528" s="120"/>
      <c r="BVM528" s="120"/>
      <c r="BVN528" s="120"/>
      <c r="BVO528" s="120"/>
      <c r="BVP528" s="120"/>
      <c r="BVQ528" s="120"/>
      <c r="BVR528" s="120"/>
      <c r="BVS528" s="120"/>
      <c r="BVT528" s="120"/>
      <c r="BVU528" s="120"/>
      <c r="BVV528" s="120"/>
      <c r="BVW528" s="120"/>
      <c r="BVX528" s="120"/>
      <c r="BVY528" s="120"/>
      <c r="BVZ528" s="120"/>
      <c r="BWA528" s="120"/>
      <c r="BWB528" s="120"/>
      <c r="BWC528" s="120"/>
      <c r="BWD528" s="120"/>
      <c r="BWE528" s="120"/>
      <c r="BWF528" s="120"/>
      <c r="BWG528" s="120"/>
      <c r="BWH528" s="120"/>
      <c r="BWI528" s="120"/>
      <c r="BWJ528" s="120"/>
      <c r="BWK528" s="120"/>
      <c r="BWL528" s="120"/>
      <c r="BWM528" s="120"/>
      <c r="BWN528" s="120"/>
      <c r="BWO528" s="120"/>
      <c r="BWP528" s="120"/>
      <c r="BWQ528" s="120"/>
      <c r="BWR528" s="120"/>
      <c r="BWS528" s="120"/>
      <c r="BWT528" s="120"/>
      <c r="BWU528" s="120"/>
      <c r="BWV528" s="120"/>
      <c r="BWW528" s="120"/>
      <c r="BWX528" s="120"/>
      <c r="BWY528" s="120"/>
      <c r="BWZ528" s="120"/>
      <c r="BXA528" s="120"/>
      <c r="BXB528" s="120"/>
      <c r="BXC528" s="120"/>
      <c r="BXD528" s="120"/>
      <c r="BXE528" s="120"/>
      <c r="BXF528" s="120"/>
      <c r="BXG528" s="120"/>
      <c r="BXH528" s="120"/>
      <c r="BXI528" s="120"/>
      <c r="BXJ528" s="120"/>
      <c r="BXK528" s="120"/>
      <c r="BXL528" s="120"/>
      <c r="BXM528" s="120"/>
      <c r="BXN528" s="120"/>
      <c r="BXO528" s="120"/>
      <c r="BXP528" s="120"/>
      <c r="BXQ528" s="120"/>
      <c r="BXR528" s="120"/>
      <c r="BXS528" s="120"/>
      <c r="BXT528" s="120"/>
      <c r="BXU528" s="120"/>
      <c r="BXV528" s="120"/>
      <c r="BXW528" s="120"/>
      <c r="BXX528" s="120"/>
      <c r="BXY528" s="120"/>
      <c r="BXZ528" s="120"/>
      <c r="BYA528" s="120"/>
      <c r="BYB528" s="120"/>
      <c r="BYC528" s="120"/>
      <c r="BYD528" s="120"/>
      <c r="BYE528" s="120"/>
      <c r="BYF528" s="120"/>
      <c r="BYG528" s="120"/>
      <c r="BYH528" s="120"/>
      <c r="BYI528" s="120"/>
      <c r="BYJ528" s="120"/>
      <c r="BYK528" s="120"/>
      <c r="BYL528" s="120"/>
      <c r="BYM528" s="120"/>
      <c r="BYN528" s="120"/>
      <c r="BYO528" s="120"/>
      <c r="BYP528" s="120"/>
      <c r="BYQ528" s="120"/>
      <c r="BYR528" s="120"/>
      <c r="BYS528" s="120"/>
      <c r="BYT528" s="120"/>
      <c r="BYU528" s="120"/>
      <c r="BYV528" s="120"/>
      <c r="BYW528" s="120"/>
      <c r="BYX528" s="120"/>
      <c r="BYY528" s="120"/>
      <c r="BYZ528" s="120"/>
      <c r="BZA528" s="120"/>
      <c r="BZB528" s="120"/>
      <c r="BZC528" s="120"/>
      <c r="BZD528" s="120"/>
      <c r="BZE528" s="120"/>
      <c r="BZF528" s="120"/>
      <c r="BZG528" s="120"/>
      <c r="BZH528" s="120"/>
      <c r="BZI528" s="120"/>
      <c r="BZJ528" s="120"/>
      <c r="BZK528" s="120"/>
      <c r="BZL528" s="120"/>
      <c r="BZM528" s="120"/>
      <c r="BZN528" s="120"/>
      <c r="BZO528" s="120"/>
      <c r="BZP528" s="120"/>
      <c r="BZQ528" s="120"/>
      <c r="BZR528" s="120"/>
      <c r="BZS528" s="120"/>
      <c r="BZT528" s="120"/>
      <c r="BZU528" s="120"/>
      <c r="BZV528" s="120"/>
      <c r="BZW528" s="120"/>
      <c r="BZX528" s="120"/>
      <c r="BZY528" s="120"/>
      <c r="BZZ528" s="120"/>
      <c r="CAA528" s="120"/>
      <c r="CAB528" s="120"/>
      <c r="CAC528" s="120"/>
      <c r="CAD528" s="120"/>
      <c r="CAE528" s="120"/>
      <c r="CAF528" s="120"/>
      <c r="CAG528" s="120"/>
      <c r="CAH528" s="120"/>
      <c r="CAI528" s="120"/>
      <c r="CAJ528" s="120"/>
      <c r="CAK528" s="120"/>
      <c r="CAL528" s="120"/>
      <c r="CAM528" s="120"/>
      <c r="CAN528" s="120"/>
      <c r="CAO528" s="120"/>
      <c r="CAP528" s="120"/>
      <c r="CAQ528" s="120"/>
      <c r="CAR528" s="120"/>
      <c r="CAS528" s="120"/>
      <c r="CAT528" s="120"/>
      <c r="CAU528" s="120"/>
      <c r="CAV528" s="120"/>
      <c r="CAW528" s="120"/>
      <c r="CAX528" s="120"/>
      <c r="CAY528" s="120"/>
      <c r="CAZ528" s="120"/>
      <c r="CBA528" s="120"/>
      <c r="CBB528" s="120"/>
      <c r="CBC528" s="120"/>
      <c r="CBD528" s="120"/>
      <c r="CBE528" s="120"/>
      <c r="CBF528" s="120"/>
      <c r="CBG528" s="120"/>
      <c r="CBH528" s="120"/>
      <c r="CBI528" s="120"/>
      <c r="CBJ528" s="120"/>
      <c r="CBK528" s="120"/>
      <c r="CBL528" s="120"/>
      <c r="CBM528" s="120"/>
      <c r="CBN528" s="120"/>
      <c r="CBO528" s="120"/>
      <c r="CBP528" s="120"/>
      <c r="CBQ528" s="120"/>
      <c r="CBR528" s="120"/>
      <c r="CBS528" s="120"/>
      <c r="CBT528" s="120"/>
      <c r="CBU528" s="120"/>
      <c r="CBV528" s="120"/>
      <c r="CBW528" s="120"/>
      <c r="CBX528" s="120"/>
      <c r="CBY528" s="120"/>
      <c r="CBZ528" s="120"/>
      <c r="CCA528" s="120"/>
      <c r="CCB528" s="120"/>
      <c r="CCC528" s="120"/>
      <c r="CCD528" s="120"/>
      <c r="CCE528" s="120"/>
      <c r="CCF528" s="120"/>
      <c r="CCG528" s="120"/>
      <c r="CCH528" s="120"/>
      <c r="CCI528" s="120"/>
      <c r="CCJ528" s="120"/>
      <c r="CCK528" s="120"/>
      <c r="CCL528" s="120"/>
      <c r="CCM528" s="120"/>
      <c r="CCN528" s="120"/>
      <c r="CCO528" s="120"/>
      <c r="CCP528" s="120"/>
      <c r="CCQ528" s="120"/>
      <c r="CCR528" s="120"/>
      <c r="CCS528" s="120"/>
      <c r="CCT528" s="120"/>
      <c r="CCU528" s="120"/>
      <c r="CCV528" s="120"/>
      <c r="CCW528" s="120"/>
      <c r="CCX528" s="120"/>
      <c r="CCY528" s="120"/>
      <c r="CCZ528" s="120"/>
      <c r="CDA528" s="120"/>
      <c r="CDB528" s="120"/>
      <c r="CDC528" s="120"/>
      <c r="CDD528" s="120"/>
      <c r="CDE528" s="120"/>
      <c r="CDF528" s="120"/>
      <c r="CDG528" s="120"/>
      <c r="CDH528" s="120"/>
      <c r="CDI528" s="120"/>
      <c r="CDJ528" s="120"/>
      <c r="CDK528" s="120"/>
      <c r="CDL528" s="120"/>
      <c r="CDM528" s="120"/>
      <c r="CDN528" s="120"/>
      <c r="CDO528" s="120"/>
      <c r="CDP528" s="120"/>
      <c r="CDQ528" s="120"/>
      <c r="CDR528" s="120"/>
      <c r="CDS528" s="120"/>
      <c r="CDT528" s="120"/>
      <c r="CDU528" s="120"/>
      <c r="CDV528" s="120"/>
      <c r="CDW528" s="120"/>
      <c r="CDX528" s="120"/>
      <c r="CDY528" s="120"/>
      <c r="CDZ528" s="120"/>
      <c r="CEA528" s="120"/>
      <c r="CEB528" s="120"/>
      <c r="CEC528" s="120"/>
      <c r="CED528" s="120"/>
      <c r="CEE528" s="120"/>
      <c r="CEF528" s="120"/>
      <c r="CEG528" s="120"/>
      <c r="CEH528" s="120"/>
      <c r="CEI528" s="120"/>
      <c r="CEJ528" s="120"/>
      <c r="CEK528" s="120"/>
      <c r="CEL528" s="120"/>
      <c r="CEM528" s="120"/>
      <c r="CEN528" s="120"/>
      <c r="CEO528" s="120"/>
      <c r="CEP528" s="120"/>
      <c r="CEQ528" s="120"/>
      <c r="CER528" s="120"/>
      <c r="CES528" s="120"/>
      <c r="CET528" s="120"/>
      <c r="CEU528" s="120"/>
      <c r="CEV528" s="120"/>
      <c r="CEW528" s="120"/>
      <c r="CEX528" s="120"/>
      <c r="CEY528" s="120"/>
      <c r="CEZ528" s="120"/>
      <c r="CFA528" s="120"/>
      <c r="CFB528" s="120"/>
      <c r="CFC528" s="120"/>
      <c r="CFD528" s="120"/>
      <c r="CFE528" s="120"/>
      <c r="CFF528" s="120"/>
      <c r="CFG528" s="120"/>
      <c r="CFH528" s="120"/>
      <c r="CFI528" s="120"/>
      <c r="CFJ528" s="120"/>
      <c r="CFK528" s="120"/>
      <c r="CFL528" s="120"/>
      <c r="CFM528" s="120"/>
      <c r="CFN528" s="120"/>
      <c r="CFO528" s="120"/>
      <c r="CFP528" s="120"/>
      <c r="CFQ528" s="120"/>
      <c r="CFR528" s="120"/>
      <c r="CFS528" s="120"/>
      <c r="CFT528" s="120"/>
      <c r="CFU528" s="120"/>
      <c r="CFV528" s="120"/>
      <c r="CFW528" s="120"/>
      <c r="CFX528" s="120"/>
      <c r="CFY528" s="120"/>
      <c r="CFZ528" s="120"/>
      <c r="CGA528" s="120"/>
      <c r="CGB528" s="120"/>
      <c r="CGC528" s="120"/>
      <c r="CGD528" s="120"/>
      <c r="CGE528" s="120"/>
      <c r="CGF528" s="120"/>
      <c r="CGG528" s="120"/>
      <c r="CGH528" s="120"/>
      <c r="CGI528" s="120"/>
      <c r="CGJ528" s="120"/>
      <c r="CGK528" s="120"/>
      <c r="CGL528" s="120"/>
      <c r="CGM528" s="120"/>
      <c r="CGN528" s="120"/>
      <c r="CGO528" s="120"/>
      <c r="CGP528" s="120"/>
      <c r="CGQ528" s="120"/>
      <c r="CGR528" s="120"/>
      <c r="CGS528" s="120"/>
      <c r="CGT528" s="120"/>
      <c r="CGU528" s="120"/>
      <c r="CGV528" s="120"/>
      <c r="CGW528" s="120"/>
      <c r="CGX528" s="120"/>
      <c r="CGY528" s="120"/>
      <c r="CGZ528" s="120"/>
      <c r="CHA528" s="120"/>
      <c r="CHB528" s="120"/>
      <c r="CHC528" s="120"/>
      <c r="CHD528" s="120"/>
      <c r="CHE528" s="120"/>
      <c r="CHF528" s="120"/>
      <c r="CHG528" s="120"/>
      <c r="CHH528" s="120"/>
      <c r="CHI528" s="120"/>
      <c r="CHJ528" s="120"/>
      <c r="CHK528" s="120"/>
      <c r="CHL528" s="120"/>
      <c r="CHM528" s="120"/>
      <c r="CHN528" s="120"/>
      <c r="CHO528" s="120"/>
      <c r="CHP528" s="120"/>
      <c r="CHQ528" s="120"/>
      <c r="CHR528" s="120"/>
      <c r="CHS528" s="120"/>
      <c r="CHT528" s="120"/>
      <c r="CHU528" s="120"/>
      <c r="CHV528" s="120"/>
      <c r="CHW528" s="120"/>
      <c r="CHX528" s="120"/>
      <c r="CHY528" s="120"/>
      <c r="CHZ528" s="120"/>
      <c r="CIA528" s="120"/>
      <c r="CIB528" s="120"/>
      <c r="CIC528" s="120"/>
      <c r="CID528" s="120"/>
      <c r="CIE528" s="120"/>
      <c r="CIF528" s="120"/>
      <c r="CIG528" s="120"/>
      <c r="CIH528" s="120"/>
      <c r="CII528" s="120"/>
      <c r="CIJ528" s="120"/>
      <c r="CIK528" s="120"/>
      <c r="CIL528" s="120"/>
      <c r="CIM528" s="120"/>
      <c r="CIN528" s="120"/>
      <c r="CIO528" s="120"/>
      <c r="CIP528" s="120"/>
      <c r="CIQ528" s="120"/>
      <c r="CIR528" s="120"/>
      <c r="CIS528" s="120"/>
      <c r="CIT528" s="120"/>
      <c r="CIU528" s="120"/>
      <c r="CIV528" s="120"/>
      <c r="CIW528" s="120"/>
      <c r="CIX528" s="120"/>
      <c r="CIY528" s="120"/>
      <c r="CIZ528" s="120"/>
      <c r="CJA528" s="120"/>
      <c r="CJB528" s="120"/>
      <c r="CJC528" s="120"/>
      <c r="CJD528" s="120"/>
      <c r="CJE528" s="120"/>
      <c r="CJF528" s="120"/>
      <c r="CJG528" s="120"/>
      <c r="CJH528" s="120"/>
      <c r="CJI528" s="120"/>
      <c r="CJJ528" s="120"/>
      <c r="CJK528" s="120"/>
      <c r="CJL528" s="120"/>
      <c r="CJM528" s="120"/>
      <c r="CJN528" s="120"/>
      <c r="CJO528" s="120"/>
      <c r="CJP528" s="120"/>
      <c r="CJQ528" s="120"/>
      <c r="CJR528" s="120"/>
      <c r="CJS528" s="120"/>
      <c r="CJT528" s="120"/>
      <c r="CJU528" s="120"/>
      <c r="CJV528" s="120"/>
      <c r="CJW528" s="120"/>
      <c r="CJX528" s="120"/>
      <c r="CJY528" s="120"/>
      <c r="CJZ528" s="120"/>
      <c r="CKA528" s="120"/>
      <c r="CKB528" s="120"/>
      <c r="CKC528" s="120"/>
      <c r="CKD528" s="120"/>
      <c r="CKE528" s="120"/>
      <c r="CKF528" s="120"/>
      <c r="CKG528" s="120"/>
      <c r="CKH528" s="120"/>
      <c r="CKI528" s="120"/>
      <c r="CKJ528" s="120"/>
      <c r="CKK528" s="120"/>
      <c r="CKL528" s="120"/>
      <c r="CKM528" s="120"/>
      <c r="CKN528" s="120"/>
      <c r="CKO528" s="120"/>
      <c r="CKP528" s="120"/>
      <c r="CKQ528" s="120"/>
      <c r="CKR528" s="120"/>
      <c r="CKS528" s="120"/>
      <c r="CKT528" s="120"/>
      <c r="CKU528" s="120"/>
      <c r="CKV528" s="120"/>
      <c r="CKW528" s="120"/>
      <c r="CKX528" s="120"/>
      <c r="CKY528" s="120"/>
      <c r="CKZ528" s="120"/>
      <c r="CLA528" s="120"/>
      <c r="CLB528" s="120"/>
      <c r="CLC528" s="120"/>
      <c r="CLD528" s="120"/>
      <c r="CLE528" s="120"/>
      <c r="CLF528" s="120"/>
      <c r="CLG528" s="120"/>
      <c r="CLH528" s="120"/>
      <c r="CLI528" s="120"/>
      <c r="CLJ528" s="120"/>
      <c r="CLK528" s="120"/>
      <c r="CLL528" s="120"/>
      <c r="CLM528" s="120"/>
      <c r="CLN528" s="120"/>
      <c r="CLO528" s="120"/>
      <c r="CLP528" s="120"/>
      <c r="CLQ528" s="120"/>
      <c r="CLR528" s="120"/>
      <c r="CLS528" s="120"/>
      <c r="CLT528" s="120"/>
      <c r="CLU528" s="120"/>
      <c r="CLV528" s="120"/>
      <c r="CLW528" s="120"/>
      <c r="CLX528" s="120"/>
      <c r="CLY528" s="120"/>
      <c r="CLZ528" s="120"/>
      <c r="CMA528" s="120"/>
      <c r="CMB528" s="120"/>
      <c r="CMC528" s="120"/>
      <c r="CMD528" s="120"/>
      <c r="CME528" s="120"/>
      <c r="CMF528" s="120"/>
      <c r="CMG528" s="120"/>
      <c r="CMH528" s="120"/>
      <c r="CMI528" s="120"/>
      <c r="CMJ528" s="120"/>
      <c r="CMK528" s="120"/>
      <c r="CML528" s="120"/>
      <c r="CMM528" s="120"/>
      <c r="CMN528" s="120"/>
      <c r="CMO528" s="120"/>
      <c r="CMP528" s="120"/>
      <c r="CMQ528" s="120"/>
      <c r="CMR528" s="120"/>
      <c r="CMS528" s="120"/>
      <c r="CMT528" s="120"/>
      <c r="CMU528" s="120"/>
      <c r="CMV528" s="120"/>
      <c r="CMW528" s="120"/>
      <c r="CMX528" s="120"/>
      <c r="CMY528" s="120"/>
      <c r="CMZ528" s="120"/>
      <c r="CNA528" s="120"/>
      <c r="CNB528" s="120"/>
      <c r="CNC528" s="120"/>
      <c r="CND528" s="120"/>
      <c r="CNE528" s="120"/>
      <c r="CNF528" s="120"/>
      <c r="CNG528" s="120"/>
      <c r="CNH528" s="120"/>
      <c r="CNI528" s="120"/>
      <c r="CNJ528" s="120"/>
      <c r="CNK528" s="120"/>
      <c r="CNL528" s="120"/>
      <c r="CNM528" s="120"/>
      <c r="CNN528" s="120"/>
      <c r="CNO528" s="120"/>
      <c r="CNP528" s="120"/>
      <c r="CNQ528" s="120"/>
      <c r="CNR528" s="120"/>
      <c r="CNS528" s="120"/>
      <c r="CNT528" s="120"/>
      <c r="CNU528" s="120"/>
      <c r="CNV528" s="120"/>
      <c r="CNW528" s="120"/>
      <c r="CNX528" s="120"/>
      <c r="CNY528" s="120"/>
      <c r="CNZ528" s="120"/>
      <c r="COA528" s="120"/>
      <c r="COB528" s="120"/>
      <c r="COC528" s="120"/>
      <c r="COD528" s="120"/>
      <c r="COE528" s="120"/>
      <c r="COF528" s="120"/>
      <c r="COG528" s="120"/>
      <c r="COH528" s="120"/>
      <c r="COI528" s="120"/>
      <c r="COJ528" s="120"/>
      <c r="COK528" s="120"/>
      <c r="COL528" s="120"/>
      <c r="COM528" s="120"/>
      <c r="CON528" s="120"/>
      <c r="COO528" s="120"/>
      <c r="COP528" s="120"/>
      <c r="COQ528" s="120"/>
      <c r="COR528" s="120"/>
      <c r="COS528" s="120"/>
      <c r="COT528" s="120"/>
      <c r="COU528" s="120"/>
      <c r="COV528" s="120"/>
      <c r="COW528" s="120"/>
      <c r="COX528" s="120"/>
      <c r="COY528" s="120"/>
      <c r="COZ528" s="120"/>
      <c r="CPA528" s="120"/>
      <c r="CPB528" s="120"/>
      <c r="CPC528" s="120"/>
      <c r="CPD528" s="120"/>
      <c r="CPE528" s="120"/>
      <c r="CPF528" s="120"/>
      <c r="CPG528" s="120"/>
      <c r="CPH528" s="120"/>
      <c r="CPI528" s="120"/>
      <c r="CPJ528" s="120"/>
      <c r="CPK528" s="120"/>
      <c r="CPL528" s="120"/>
      <c r="CPM528" s="120"/>
      <c r="CPN528" s="120"/>
      <c r="CPO528" s="120"/>
      <c r="CPP528" s="120"/>
      <c r="CPQ528" s="120"/>
      <c r="CPR528" s="120"/>
      <c r="CPS528" s="120"/>
      <c r="CPT528" s="120"/>
      <c r="CPU528" s="120"/>
      <c r="CPV528" s="120"/>
      <c r="CPW528" s="120"/>
      <c r="CPX528" s="120"/>
      <c r="CPY528" s="120"/>
      <c r="CPZ528" s="120"/>
      <c r="CQA528" s="120"/>
      <c r="CQB528" s="120"/>
      <c r="CQC528" s="120"/>
      <c r="CQD528" s="120"/>
      <c r="CQE528" s="120"/>
      <c r="CQF528" s="120"/>
      <c r="CQG528" s="120"/>
      <c r="CQH528" s="120"/>
      <c r="CQI528" s="120"/>
      <c r="CQJ528" s="120"/>
      <c r="CQK528" s="120"/>
      <c r="CQL528" s="120"/>
      <c r="CQM528" s="120"/>
      <c r="CQN528" s="120"/>
      <c r="CQO528" s="120"/>
      <c r="CQP528" s="120"/>
      <c r="CQQ528" s="120"/>
      <c r="CQR528" s="120"/>
      <c r="CQS528" s="120"/>
      <c r="CQT528" s="120"/>
      <c r="CQU528" s="120"/>
      <c r="CQV528" s="120"/>
      <c r="CQW528" s="120"/>
      <c r="CQX528" s="120"/>
      <c r="CQY528" s="120"/>
      <c r="CQZ528" s="120"/>
      <c r="CRA528" s="120"/>
      <c r="CRB528" s="120"/>
      <c r="CRC528" s="120"/>
      <c r="CRD528" s="120"/>
      <c r="CRE528" s="120"/>
      <c r="CRF528" s="120"/>
      <c r="CRG528" s="120"/>
      <c r="CRH528" s="120"/>
      <c r="CRI528" s="120"/>
      <c r="CRJ528" s="120"/>
      <c r="CRK528" s="120"/>
      <c r="CRL528" s="120"/>
      <c r="CRM528" s="120"/>
      <c r="CRN528" s="120"/>
      <c r="CRO528" s="120"/>
      <c r="CRP528" s="120"/>
      <c r="CRQ528" s="120"/>
      <c r="CRR528" s="120"/>
      <c r="CRS528" s="120"/>
      <c r="CRT528" s="120"/>
      <c r="CRU528" s="120"/>
      <c r="CRV528" s="120"/>
      <c r="CRW528" s="120"/>
      <c r="CRX528" s="120"/>
      <c r="CRY528" s="120"/>
      <c r="CRZ528" s="120"/>
      <c r="CSA528" s="120"/>
      <c r="CSB528" s="120"/>
      <c r="CSC528" s="120"/>
      <c r="CSD528" s="120"/>
      <c r="CSE528" s="120"/>
      <c r="CSF528" s="120"/>
      <c r="CSG528" s="120"/>
      <c r="CSH528" s="120"/>
      <c r="CSI528" s="120"/>
      <c r="CSJ528" s="120"/>
      <c r="CSK528" s="120"/>
      <c r="CSL528" s="120"/>
      <c r="CSM528" s="120"/>
      <c r="CSN528" s="120"/>
      <c r="CSO528" s="120"/>
      <c r="CSP528" s="120"/>
      <c r="CSQ528" s="120"/>
      <c r="CSR528" s="120"/>
      <c r="CSS528" s="120"/>
      <c r="CST528" s="120"/>
      <c r="CSU528" s="120"/>
      <c r="CSV528" s="120"/>
      <c r="CSW528" s="120"/>
      <c r="CSX528" s="120"/>
      <c r="CSY528" s="120"/>
      <c r="CSZ528" s="120"/>
      <c r="CTA528" s="120"/>
      <c r="CTB528" s="120"/>
      <c r="CTC528" s="120"/>
      <c r="CTD528" s="120"/>
      <c r="CTE528" s="120"/>
      <c r="CTF528" s="120"/>
      <c r="CTG528" s="120"/>
      <c r="CTH528" s="120"/>
      <c r="CTI528" s="120"/>
      <c r="CTJ528" s="120"/>
      <c r="CTK528" s="120"/>
      <c r="CTL528" s="120"/>
      <c r="CTM528" s="120"/>
      <c r="CTN528" s="120"/>
      <c r="CTO528" s="120"/>
      <c r="CTP528" s="120"/>
      <c r="CTQ528" s="120"/>
      <c r="CTR528" s="120"/>
      <c r="CTS528" s="120"/>
      <c r="CTT528" s="120"/>
      <c r="CTU528" s="120"/>
      <c r="CTV528" s="120"/>
      <c r="CTW528" s="120"/>
      <c r="CTX528" s="120"/>
      <c r="CTY528" s="120"/>
      <c r="CTZ528" s="120"/>
      <c r="CUA528" s="120"/>
      <c r="CUB528" s="120"/>
      <c r="CUC528" s="120"/>
      <c r="CUD528" s="120"/>
      <c r="CUE528" s="120"/>
      <c r="CUF528" s="120"/>
      <c r="CUG528" s="120"/>
      <c r="CUH528" s="120"/>
      <c r="CUI528" s="120"/>
      <c r="CUJ528" s="120"/>
      <c r="CUK528" s="120"/>
      <c r="CUL528" s="120"/>
      <c r="CUM528" s="120"/>
      <c r="CUN528" s="120"/>
      <c r="CUO528" s="120"/>
      <c r="CUP528" s="120"/>
      <c r="CUQ528" s="120"/>
      <c r="CUR528" s="120"/>
      <c r="CUS528" s="120"/>
      <c r="CUT528" s="120"/>
      <c r="CUU528" s="120"/>
      <c r="CUV528" s="120"/>
      <c r="CUW528" s="120"/>
      <c r="CUX528" s="120"/>
      <c r="CUY528" s="120"/>
      <c r="CUZ528" s="120"/>
      <c r="CVA528" s="120"/>
      <c r="CVB528" s="120"/>
      <c r="CVC528" s="120"/>
      <c r="CVD528" s="120"/>
      <c r="CVE528" s="120"/>
      <c r="CVF528" s="120"/>
      <c r="CVG528" s="120"/>
      <c r="CVH528" s="120"/>
      <c r="CVI528" s="120"/>
      <c r="CVJ528" s="120"/>
      <c r="CVK528" s="120"/>
      <c r="CVL528" s="120"/>
      <c r="CVM528" s="120"/>
      <c r="CVN528" s="120"/>
      <c r="CVO528" s="120"/>
      <c r="CVP528" s="120"/>
      <c r="CVQ528" s="120"/>
      <c r="CVR528" s="120"/>
      <c r="CVS528" s="120"/>
      <c r="CVT528" s="120"/>
      <c r="CVU528" s="120"/>
      <c r="CVV528" s="120"/>
      <c r="CVW528" s="120"/>
      <c r="CVX528" s="120"/>
      <c r="CVY528" s="120"/>
      <c r="CVZ528" s="120"/>
      <c r="CWA528" s="120"/>
      <c r="CWB528" s="120"/>
      <c r="CWC528" s="120"/>
      <c r="CWD528" s="120"/>
      <c r="CWE528" s="120"/>
      <c r="CWF528" s="120"/>
      <c r="CWG528" s="120"/>
      <c r="CWH528" s="120"/>
      <c r="CWI528" s="120"/>
      <c r="CWJ528" s="120"/>
      <c r="CWK528" s="120"/>
      <c r="CWL528" s="120"/>
      <c r="CWM528" s="120"/>
      <c r="CWN528" s="120"/>
      <c r="CWO528" s="120"/>
      <c r="CWP528" s="120"/>
      <c r="CWQ528" s="120"/>
      <c r="CWR528" s="120"/>
      <c r="CWS528" s="120"/>
      <c r="CWT528" s="120"/>
      <c r="CWU528" s="120"/>
      <c r="CWV528" s="120"/>
      <c r="CWW528" s="120"/>
      <c r="CWX528" s="120"/>
      <c r="CWY528" s="120"/>
      <c r="CWZ528" s="120"/>
      <c r="CXA528" s="120"/>
      <c r="CXB528" s="120"/>
      <c r="CXC528" s="120"/>
      <c r="CXD528" s="120"/>
      <c r="CXE528" s="120"/>
      <c r="CXF528" s="120"/>
      <c r="CXG528" s="120"/>
      <c r="CXH528" s="120"/>
      <c r="CXI528" s="120"/>
      <c r="CXJ528" s="120"/>
      <c r="CXK528" s="120"/>
      <c r="CXL528" s="120"/>
      <c r="CXM528" s="120"/>
      <c r="CXN528" s="120"/>
      <c r="CXO528" s="120"/>
      <c r="CXP528" s="120"/>
      <c r="CXQ528" s="120"/>
      <c r="CXR528" s="120"/>
      <c r="CXS528" s="120"/>
      <c r="CXT528" s="120"/>
      <c r="CXU528" s="120"/>
      <c r="CXV528" s="120"/>
      <c r="CXW528" s="120"/>
      <c r="CXX528" s="120"/>
      <c r="CXY528" s="120"/>
      <c r="CXZ528" s="120"/>
      <c r="CYA528" s="120"/>
      <c r="CYB528" s="120"/>
      <c r="CYC528" s="120"/>
      <c r="CYD528" s="120"/>
      <c r="CYE528" s="120"/>
      <c r="CYF528" s="120"/>
      <c r="CYG528" s="120"/>
      <c r="CYH528" s="120"/>
      <c r="CYI528" s="120"/>
      <c r="CYJ528" s="120"/>
      <c r="CYK528" s="120"/>
      <c r="CYL528" s="120"/>
      <c r="CYM528" s="120"/>
      <c r="CYN528" s="120"/>
      <c r="CYO528" s="120"/>
      <c r="CYP528" s="120"/>
      <c r="CYQ528" s="120"/>
      <c r="CYR528" s="120"/>
      <c r="CYS528" s="120"/>
      <c r="CYT528" s="120"/>
      <c r="CYU528" s="120"/>
      <c r="CYV528" s="120"/>
      <c r="CYW528" s="120"/>
      <c r="CYX528" s="120"/>
      <c r="CYY528" s="120"/>
      <c r="CYZ528" s="120"/>
      <c r="CZA528" s="120"/>
      <c r="CZB528" s="120"/>
      <c r="CZC528" s="120"/>
      <c r="CZD528" s="120"/>
      <c r="CZE528" s="120"/>
      <c r="CZF528" s="120"/>
      <c r="CZG528" s="120"/>
      <c r="CZH528" s="120"/>
      <c r="CZI528" s="120"/>
      <c r="CZJ528" s="120"/>
      <c r="CZK528" s="120"/>
      <c r="CZL528" s="120"/>
      <c r="CZM528" s="120"/>
      <c r="CZN528" s="120"/>
      <c r="CZO528" s="120"/>
      <c r="CZP528" s="120"/>
      <c r="CZQ528" s="120"/>
      <c r="CZR528" s="120"/>
      <c r="CZS528" s="120"/>
      <c r="CZT528" s="120"/>
      <c r="CZU528" s="120"/>
      <c r="CZV528" s="120"/>
      <c r="CZW528" s="120"/>
      <c r="CZX528" s="120"/>
      <c r="CZY528" s="120"/>
      <c r="CZZ528" s="120"/>
      <c r="DAA528" s="120"/>
      <c r="DAB528" s="120"/>
      <c r="DAC528" s="120"/>
      <c r="DAD528" s="120"/>
      <c r="DAE528" s="120"/>
      <c r="DAF528" s="120"/>
      <c r="DAG528" s="120"/>
      <c r="DAH528" s="120"/>
      <c r="DAI528" s="120"/>
      <c r="DAJ528" s="120"/>
      <c r="DAK528" s="120"/>
      <c r="DAL528" s="120"/>
      <c r="DAM528" s="120"/>
      <c r="DAN528" s="120"/>
      <c r="DAO528" s="120"/>
      <c r="DAP528" s="120"/>
      <c r="DAQ528" s="120"/>
      <c r="DAR528" s="120"/>
      <c r="DAS528" s="120"/>
      <c r="DAT528" s="120"/>
      <c r="DAU528" s="120"/>
      <c r="DAV528" s="120"/>
      <c r="DAW528" s="120"/>
      <c r="DAX528" s="120"/>
      <c r="DAY528" s="120"/>
      <c r="DAZ528" s="120"/>
      <c r="DBA528" s="120"/>
      <c r="DBB528" s="120"/>
      <c r="DBC528" s="120"/>
      <c r="DBD528" s="120"/>
      <c r="DBE528" s="120"/>
      <c r="DBF528" s="120"/>
      <c r="DBG528" s="120"/>
      <c r="DBH528" s="120"/>
      <c r="DBI528" s="120"/>
      <c r="DBJ528" s="120"/>
      <c r="DBK528" s="120"/>
      <c r="DBL528" s="120"/>
      <c r="DBM528" s="120"/>
      <c r="DBN528" s="120"/>
      <c r="DBO528" s="120"/>
      <c r="DBP528" s="120"/>
      <c r="DBQ528" s="120"/>
      <c r="DBR528" s="120"/>
      <c r="DBS528" s="120"/>
      <c r="DBT528" s="120"/>
      <c r="DBU528" s="120"/>
      <c r="DBV528" s="120"/>
      <c r="DBW528" s="120"/>
      <c r="DBX528" s="120"/>
      <c r="DBY528" s="120"/>
      <c r="DBZ528" s="120"/>
      <c r="DCA528" s="120"/>
      <c r="DCB528" s="120"/>
      <c r="DCC528" s="120"/>
      <c r="DCD528" s="120"/>
      <c r="DCE528" s="120"/>
      <c r="DCF528" s="120"/>
      <c r="DCG528" s="120"/>
      <c r="DCH528" s="120"/>
      <c r="DCI528" s="120"/>
      <c r="DCJ528" s="120"/>
      <c r="DCK528" s="120"/>
      <c r="DCL528" s="120"/>
      <c r="DCM528" s="120"/>
      <c r="DCN528" s="120"/>
      <c r="DCO528" s="120"/>
      <c r="DCP528" s="120"/>
      <c r="DCQ528" s="120"/>
      <c r="DCR528" s="120"/>
      <c r="DCS528" s="120"/>
      <c r="DCT528" s="120"/>
      <c r="DCU528" s="120"/>
      <c r="DCV528" s="120"/>
      <c r="DCW528" s="120"/>
      <c r="DCX528" s="120"/>
      <c r="DCY528" s="120"/>
      <c r="DCZ528" s="120"/>
      <c r="DDA528" s="120"/>
      <c r="DDB528" s="120"/>
      <c r="DDC528" s="120"/>
      <c r="DDD528" s="120"/>
      <c r="DDE528" s="120"/>
      <c r="DDF528" s="120"/>
      <c r="DDG528" s="120"/>
      <c r="DDH528" s="120"/>
      <c r="DDI528" s="120"/>
      <c r="DDJ528" s="120"/>
      <c r="DDK528" s="120"/>
      <c r="DDL528" s="120"/>
      <c r="DDM528" s="120"/>
      <c r="DDN528" s="120"/>
      <c r="DDO528" s="120"/>
      <c r="DDP528" s="120"/>
      <c r="DDQ528" s="120"/>
      <c r="DDR528" s="120"/>
      <c r="DDS528" s="120"/>
      <c r="DDT528" s="120"/>
      <c r="DDU528" s="120"/>
      <c r="DDV528" s="120"/>
      <c r="DDW528" s="120"/>
      <c r="DDX528" s="120"/>
      <c r="DDY528" s="120"/>
      <c r="DDZ528" s="120"/>
      <c r="DEA528" s="120"/>
      <c r="DEB528" s="120"/>
      <c r="DEC528" s="120"/>
      <c r="DED528" s="120"/>
      <c r="DEE528" s="120"/>
      <c r="DEF528" s="120"/>
      <c r="DEG528" s="120"/>
      <c r="DEH528" s="120"/>
      <c r="DEI528" s="120"/>
      <c r="DEJ528" s="120"/>
      <c r="DEK528" s="120"/>
      <c r="DEL528" s="120"/>
      <c r="DEM528" s="120"/>
      <c r="DEN528" s="120"/>
      <c r="DEO528" s="120"/>
      <c r="DEP528" s="120"/>
      <c r="DEQ528" s="120"/>
      <c r="DER528" s="120"/>
      <c r="DES528" s="120"/>
      <c r="DET528" s="120"/>
      <c r="DEU528" s="120"/>
      <c r="DEV528" s="120"/>
      <c r="DEW528" s="120"/>
      <c r="DEX528" s="120"/>
      <c r="DEY528" s="120"/>
      <c r="DEZ528" s="120"/>
      <c r="DFA528" s="120"/>
      <c r="DFB528" s="120"/>
      <c r="DFC528" s="120"/>
      <c r="DFD528" s="120"/>
      <c r="DFE528" s="120"/>
      <c r="DFF528" s="120"/>
      <c r="DFG528" s="120"/>
      <c r="DFH528" s="120"/>
      <c r="DFI528" s="120"/>
      <c r="DFJ528" s="120"/>
      <c r="DFK528" s="120"/>
      <c r="DFL528" s="120"/>
      <c r="DFM528" s="120"/>
      <c r="DFN528" s="120"/>
      <c r="DFO528" s="120"/>
      <c r="DFP528" s="120"/>
      <c r="DFQ528" s="120"/>
      <c r="DFR528" s="120"/>
      <c r="DFS528" s="120"/>
      <c r="DFT528" s="120"/>
      <c r="DFU528" s="120"/>
      <c r="DFV528" s="120"/>
      <c r="DFW528" s="120"/>
      <c r="DFX528" s="120"/>
      <c r="DFY528" s="120"/>
      <c r="DFZ528" s="120"/>
      <c r="DGA528" s="120"/>
      <c r="DGB528" s="120"/>
      <c r="DGC528" s="120"/>
      <c r="DGD528" s="120"/>
      <c r="DGE528" s="120"/>
      <c r="DGF528" s="120"/>
      <c r="DGG528" s="120"/>
      <c r="DGH528" s="120"/>
      <c r="DGI528" s="120"/>
      <c r="DGJ528" s="120"/>
      <c r="DGK528" s="120"/>
      <c r="DGL528" s="120"/>
      <c r="DGM528" s="120"/>
      <c r="DGN528" s="120"/>
      <c r="DGO528" s="120"/>
      <c r="DGP528" s="120"/>
      <c r="DGQ528" s="120"/>
      <c r="DGR528" s="120"/>
      <c r="DGS528" s="120"/>
      <c r="DGT528" s="120"/>
      <c r="DGU528" s="120"/>
      <c r="DGV528" s="120"/>
      <c r="DGW528" s="120"/>
      <c r="DGX528" s="120"/>
      <c r="DGY528" s="120"/>
      <c r="DGZ528" s="120"/>
      <c r="DHA528" s="120"/>
      <c r="DHB528" s="120"/>
      <c r="DHC528" s="120"/>
      <c r="DHD528" s="120"/>
      <c r="DHE528" s="120"/>
      <c r="DHF528" s="120"/>
      <c r="DHG528" s="120"/>
      <c r="DHH528" s="120"/>
      <c r="DHI528" s="120"/>
      <c r="DHJ528" s="120"/>
      <c r="DHK528" s="120"/>
      <c r="DHL528" s="120"/>
      <c r="DHM528" s="120"/>
      <c r="DHN528" s="120"/>
      <c r="DHO528" s="120"/>
      <c r="DHP528" s="120"/>
      <c r="DHQ528" s="120"/>
      <c r="DHR528" s="120"/>
      <c r="DHS528" s="120"/>
      <c r="DHT528" s="120"/>
      <c r="DHU528" s="120"/>
      <c r="DHV528" s="120"/>
      <c r="DHW528" s="120"/>
      <c r="DHX528" s="120"/>
      <c r="DHY528" s="120"/>
      <c r="DHZ528" s="120"/>
      <c r="DIA528" s="120"/>
      <c r="DIB528" s="120"/>
      <c r="DIC528" s="120"/>
      <c r="DID528" s="120"/>
      <c r="DIE528" s="120"/>
      <c r="DIF528" s="120"/>
      <c r="DIG528" s="120"/>
      <c r="DIH528" s="120"/>
      <c r="DII528" s="120"/>
      <c r="DIJ528" s="120"/>
      <c r="DIK528" s="120"/>
      <c r="DIL528" s="120"/>
      <c r="DIM528" s="120"/>
      <c r="DIN528" s="120"/>
      <c r="DIO528" s="120"/>
      <c r="DIP528" s="120"/>
      <c r="DIQ528" s="120"/>
      <c r="DIR528" s="120"/>
      <c r="DIS528" s="120"/>
      <c r="DIT528" s="120"/>
      <c r="DIU528" s="120"/>
      <c r="DIV528" s="120"/>
      <c r="DIW528" s="120"/>
      <c r="DIX528" s="120"/>
      <c r="DIY528" s="120"/>
      <c r="DIZ528" s="120"/>
      <c r="DJA528" s="120"/>
      <c r="DJB528" s="120"/>
      <c r="DJC528" s="120"/>
      <c r="DJD528" s="120"/>
      <c r="DJE528" s="120"/>
      <c r="DJF528" s="120"/>
      <c r="DJG528" s="120"/>
      <c r="DJH528" s="120"/>
      <c r="DJI528" s="120"/>
      <c r="DJJ528" s="120"/>
      <c r="DJK528" s="120"/>
      <c r="DJL528" s="120"/>
      <c r="DJM528" s="120"/>
      <c r="DJN528" s="120"/>
      <c r="DJO528" s="120"/>
      <c r="DJP528" s="120"/>
      <c r="DJQ528" s="120"/>
      <c r="DJR528" s="120"/>
      <c r="DJS528" s="120"/>
      <c r="DJT528" s="120"/>
      <c r="DJU528" s="120"/>
      <c r="DJV528" s="120"/>
      <c r="DJW528" s="120"/>
      <c r="DJX528" s="120"/>
      <c r="DJY528" s="120"/>
      <c r="DJZ528" s="120"/>
      <c r="DKA528" s="120"/>
      <c r="DKB528" s="120"/>
      <c r="DKC528" s="120"/>
      <c r="DKD528" s="120"/>
      <c r="DKE528" s="120"/>
      <c r="DKF528" s="120"/>
      <c r="DKG528" s="120"/>
      <c r="DKH528" s="120"/>
      <c r="DKI528" s="120"/>
      <c r="DKJ528" s="120"/>
      <c r="DKK528" s="120"/>
      <c r="DKL528" s="120"/>
      <c r="DKM528" s="120"/>
      <c r="DKN528" s="120"/>
      <c r="DKO528" s="120"/>
      <c r="DKP528" s="120"/>
      <c r="DKQ528" s="120"/>
      <c r="DKR528" s="120"/>
      <c r="DKS528" s="120"/>
      <c r="DKT528" s="120"/>
      <c r="DKU528" s="120"/>
      <c r="DKV528" s="120"/>
      <c r="DKW528" s="120"/>
      <c r="DKX528" s="120"/>
      <c r="DKY528" s="120"/>
      <c r="DKZ528" s="120"/>
      <c r="DLA528" s="120"/>
      <c r="DLB528" s="120"/>
      <c r="DLC528" s="120"/>
      <c r="DLD528" s="120"/>
      <c r="DLE528" s="120"/>
      <c r="DLF528" s="120"/>
      <c r="DLG528" s="120"/>
      <c r="DLH528" s="120"/>
      <c r="DLI528" s="120"/>
      <c r="DLJ528" s="120"/>
      <c r="DLK528" s="120"/>
      <c r="DLL528" s="120"/>
      <c r="DLM528" s="120"/>
      <c r="DLN528" s="120"/>
      <c r="DLO528" s="120"/>
      <c r="DLP528" s="120"/>
      <c r="DLQ528" s="120"/>
      <c r="DLR528" s="120"/>
      <c r="DLS528" s="120"/>
      <c r="DLT528" s="120"/>
      <c r="DLU528" s="120"/>
      <c r="DLV528" s="120"/>
      <c r="DLW528" s="120"/>
      <c r="DLX528" s="120"/>
      <c r="DLY528" s="120"/>
      <c r="DLZ528" s="120"/>
      <c r="DMA528" s="120"/>
      <c r="DMB528" s="120"/>
      <c r="DMC528" s="120"/>
      <c r="DMD528" s="120"/>
      <c r="DME528" s="120"/>
      <c r="DMF528" s="120"/>
      <c r="DMG528" s="120"/>
      <c r="DMH528" s="120"/>
      <c r="DMI528" s="120"/>
      <c r="DMJ528" s="120"/>
      <c r="DMK528" s="120"/>
      <c r="DML528" s="120"/>
      <c r="DMM528" s="120"/>
      <c r="DMN528" s="120"/>
      <c r="DMO528" s="120"/>
      <c r="DMP528" s="120"/>
      <c r="DMQ528" s="120"/>
      <c r="DMR528" s="120"/>
      <c r="DMS528" s="120"/>
      <c r="DMT528" s="120"/>
      <c r="DMU528" s="120"/>
      <c r="DMV528" s="120"/>
      <c r="DMW528" s="120"/>
      <c r="DMX528" s="120"/>
      <c r="DMY528" s="120"/>
      <c r="DMZ528" s="120"/>
      <c r="DNA528" s="120"/>
      <c r="DNB528" s="120"/>
      <c r="DNC528" s="120"/>
      <c r="DND528" s="120"/>
      <c r="DNE528" s="120"/>
      <c r="DNF528" s="120"/>
      <c r="DNG528" s="120"/>
      <c r="DNH528" s="120"/>
      <c r="DNI528" s="120"/>
      <c r="DNJ528" s="120"/>
      <c r="DNK528" s="120"/>
      <c r="DNL528" s="120"/>
      <c r="DNM528" s="120"/>
      <c r="DNN528" s="120"/>
      <c r="DNO528" s="120"/>
      <c r="DNP528" s="120"/>
      <c r="DNQ528" s="120"/>
      <c r="DNR528" s="120"/>
      <c r="DNS528" s="120"/>
      <c r="DNT528" s="120"/>
      <c r="DNU528" s="120"/>
      <c r="DNV528" s="120"/>
      <c r="DNW528" s="120"/>
      <c r="DNX528" s="120"/>
      <c r="DNY528" s="120"/>
      <c r="DNZ528" s="120"/>
      <c r="DOA528" s="120"/>
      <c r="DOB528" s="120"/>
      <c r="DOC528" s="120"/>
      <c r="DOD528" s="120"/>
      <c r="DOE528" s="120"/>
      <c r="DOF528" s="120"/>
      <c r="DOG528" s="120"/>
      <c r="DOH528" s="120"/>
      <c r="DOI528" s="120"/>
      <c r="DOJ528" s="120"/>
      <c r="DOK528" s="120"/>
      <c r="DOL528" s="120"/>
      <c r="DOM528" s="120"/>
      <c r="DON528" s="120"/>
      <c r="DOO528" s="120"/>
      <c r="DOP528" s="120"/>
      <c r="DOQ528" s="120"/>
      <c r="DOR528" s="120"/>
      <c r="DOS528" s="120"/>
      <c r="DOT528" s="120"/>
      <c r="DOU528" s="120"/>
      <c r="DOV528" s="120"/>
      <c r="DOW528" s="120"/>
      <c r="DOX528" s="120"/>
      <c r="DOY528" s="120"/>
      <c r="DOZ528" s="120"/>
      <c r="DPA528" s="120"/>
      <c r="DPB528" s="120"/>
      <c r="DPC528" s="120"/>
      <c r="DPD528" s="120"/>
      <c r="DPE528" s="120"/>
      <c r="DPF528" s="120"/>
      <c r="DPG528" s="120"/>
      <c r="DPH528" s="120"/>
      <c r="DPI528" s="120"/>
      <c r="DPJ528" s="120"/>
      <c r="DPK528" s="120"/>
      <c r="DPL528" s="120"/>
      <c r="DPM528" s="120"/>
      <c r="DPN528" s="120"/>
      <c r="DPO528" s="120"/>
      <c r="DPP528" s="120"/>
      <c r="DPQ528" s="120"/>
      <c r="DPR528" s="120"/>
      <c r="DPS528" s="120"/>
      <c r="DPT528" s="120"/>
      <c r="DPU528" s="120"/>
      <c r="DPV528" s="120"/>
      <c r="DPW528" s="120"/>
      <c r="DPX528" s="120"/>
      <c r="DPY528" s="120"/>
      <c r="DPZ528" s="120"/>
      <c r="DQA528" s="120"/>
      <c r="DQB528" s="120"/>
      <c r="DQC528" s="120"/>
      <c r="DQD528" s="120"/>
      <c r="DQE528" s="120"/>
      <c r="DQF528" s="120"/>
      <c r="DQG528" s="120"/>
      <c r="DQH528" s="120"/>
      <c r="DQI528" s="120"/>
      <c r="DQJ528" s="120"/>
      <c r="DQK528" s="120"/>
      <c r="DQL528" s="120"/>
      <c r="DQM528" s="120"/>
      <c r="DQN528" s="120"/>
      <c r="DQO528" s="120"/>
      <c r="DQP528" s="120"/>
      <c r="DQQ528" s="120"/>
      <c r="DQR528" s="120"/>
      <c r="DQS528" s="120"/>
      <c r="DQT528" s="120"/>
      <c r="DQU528" s="120"/>
      <c r="DQV528" s="120"/>
      <c r="DQW528" s="120"/>
      <c r="DQX528" s="120"/>
      <c r="DQY528" s="120"/>
      <c r="DQZ528" s="120"/>
      <c r="DRA528" s="120"/>
      <c r="DRB528" s="120"/>
      <c r="DRC528" s="120"/>
      <c r="DRD528" s="120"/>
      <c r="DRE528" s="120"/>
      <c r="DRF528" s="120"/>
      <c r="DRG528" s="120"/>
      <c r="DRH528" s="120"/>
      <c r="DRI528" s="120"/>
      <c r="DRJ528" s="120"/>
      <c r="DRK528" s="120"/>
      <c r="DRL528" s="120"/>
      <c r="DRM528" s="120"/>
      <c r="DRN528" s="120"/>
      <c r="DRO528" s="120"/>
      <c r="DRP528" s="120"/>
      <c r="DRQ528" s="120"/>
      <c r="DRR528" s="120"/>
      <c r="DRS528" s="120"/>
      <c r="DRT528" s="120"/>
      <c r="DRU528" s="120"/>
      <c r="DRV528" s="120"/>
      <c r="DRW528" s="120"/>
      <c r="DRX528" s="120"/>
      <c r="DRY528" s="120"/>
      <c r="DRZ528" s="120"/>
      <c r="DSA528" s="120"/>
      <c r="DSB528" s="120"/>
      <c r="DSC528" s="120"/>
      <c r="DSD528" s="120"/>
      <c r="DSE528" s="120"/>
      <c r="DSF528" s="120"/>
      <c r="DSG528" s="120"/>
      <c r="DSH528" s="120"/>
      <c r="DSI528" s="120"/>
      <c r="DSJ528" s="120"/>
      <c r="DSK528" s="120"/>
      <c r="DSL528" s="120"/>
      <c r="DSM528" s="120"/>
      <c r="DSN528" s="120"/>
      <c r="DSO528" s="120"/>
      <c r="DSP528" s="120"/>
      <c r="DSQ528" s="120"/>
      <c r="DSR528" s="120"/>
      <c r="DSS528" s="120"/>
      <c r="DST528" s="120"/>
      <c r="DSU528" s="120"/>
      <c r="DSV528" s="120"/>
      <c r="DSW528" s="120"/>
      <c r="DSX528" s="120"/>
      <c r="DSY528" s="120"/>
      <c r="DSZ528" s="120"/>
      <c r="DTA528" s="120"/>
      <c r="DTB528" s="120"/>
      <c r="DTC528" s="120"/>
      <c r="DTD528" s="120"/>
      <c r="DTE528" s="120"/>
      <c r="DTF528" s="120"/>
      <c r="DTG528" s="120"/>
      <c r="DTH528" s="120"/>
      <c r="DTI528" s="120"/>
      <c r="DTJ528" s="120"/>
      <c r="DTK528" s="120"/>
      <c r="DTL528" s="120"/>
      <c r="DTM528" s="120"/>
      <c r="DTN528" s="120"/>
      <c r="DTO528" s="120"/>
      <c r="DTP528" s="120"/>
      <c r="DTQ528" s="120"/>
      <c r="DTR528" s="120"/>
      <c r="DTS528" s="120"/>
      <c r="DTT528" s="120"/>
      <c r="DTU528" s="120"/>
      <c r="DTV528" s="120"/>
      <c r="DTW528" s="120"/>
      <c r="DTX528" s="120"/>
      <c r="DTY528" s="120"/>
      <c r="DTZ528" s="120"/>
      <c r="DUA528" s="120"/>
      <c r="DUB528" s="120"/>
      <c r="DUC528" s="120"/>
      <c r="DUD528" s="120"/>
      <c r="DUE528" s="120"/>
      <c r="DUF528" s="120"/>
      <c r="DUG528" s="120"/>
      <c r="DUH528" s="120"/>
      <c r="DUI528" s="120"/>
      <c r="DUJ528" s="120"/>
      <c r="DUK528" s="120"/>
      <c r="DUL528" s="120"/>
      <c r="DUM528" s="120"/>
      <c r="DUN528" s="120"/>
      <c r="DUO528" s="120"/>
      <c r="DUP528" s="120"/>
      <c r="DUQ528" s="120"/>
      <c r="DUR528" s="120"/>
      <c r="DUS528" s="120"/>
      <c r="DUT528" s="120"/>
      <c r="DUU528" s="120"/>
      <c r="DUV528" s="120"/>
      <c r="DUW528" s="120"/>
      <c r="DUX528" s="120"/>
      <c r="DUY528" s="120"/>
      <c r="DUZ528" s="120"/>
      <c r="DVA528" s="120"/>
      <c r="DVB528" s="120"/>
      <c r="DVC528" s="120"/>
      <c r="DVD528" s="120"/>
      <c r="DVE528" s="120"/>
      <c r="DVF528" s="120"/>
      <c r="DVG528" s="120"/>
      <c r="DVH528" s="120"/>
      <c r="DVI528" s="120"/>
      <c r="DVJ528" s="120"/>
      <c r="DVK528" s="120"/>
      <c r="DVL528" s="120"/>
      <c r="DVM528" s="120"/>
      <c r="DVN528" s="120"/>
      <c r="DVO528" s="120"/>
      <c r="DVP528" s="120"/>
      <c r="DVQ528" s="120"/>
      <c r="DVR528" s="120"/>
      <c r="DVS528" s="120"/>
      <c r="DVT528" s="120"/>
      <c r="DVU528" s="120"/>
      <c r="DVV528" s="120"/>
      <c r="DVW528" s="120"/>
      <c r="DVX528" s="120"/>
      <c r="DVY528" s="120"/>
      <c r="DVZ528" s="120"/>
      <c r="DWA528" s="120"/>
      <c r="DWB528" s="120"/>
      <c r="DWC528" s="120"/>
      <c r="DWD528" s="120"/>
      <c r="DWE528" s="120"/>
      <c r="DWF528" s="120"/>
      <c r="DWG528" s="120"/>
      <c r="DWH528" s="120"/>
      <c r="DWI528" s="120"/>
      <c r="DWJ528" s="120"/>
      <c r="DWK528" s="120"/>
      <c r="DWL528" s="120"/>
      <c r="DWM528" s="120"/>
      <c r="DWN528" s="120"/>
      <c r="DWO528" s="120"/>
      <c r="DWP528" s="120"/>
      <c r="DWQ528" s="120"/>
      <c r="DWR528" s="120"/>
      <c r="DWS528" s="120"/>
      <c r="DWT528" s="120"/>
      <c r="DWU528" s="120"/>
      <c r="DWV528" s="120"/>
      <c r="DWW528" s="120"/>
      <c r="DWX528" s="120"/>
      <c r="DWY528" s="120"/>
      <c r="DWZ528" s="120"/>
      <c r="DXA528" s="120"/>
      <c r="DXB528" s="120"/>
      <c r="DXC528" s="120"/>
      <c r="DXD528" s="120"/>
      <c r="DXE528" s="120"/>
      <c r="DXF528" s="120"/>
      <c r="DXG528" s="120"/>
      <c r="DXH528" s="120"/>
      <c r="DXI528" s="120"/>
      <c r="DXJ528" s="120"/>
      <c r="DXK528" s="120"/>
      <c r="DXL528" s="120"/>
      <c r="DXM528" s="120"/>
      <c r="DXN528" s="120"/>
      <c r="DXO528" s="120"/>
      <c r="DXP528" s="120"/>
      <c r="DXQ528" s="120"/>
      <c r="DXR528" s="120"/>
      <c r="DXS528" s="120"/>
      <c r="DXT528" s="120"/>
      <c r="DXU528" s="120"/>
      <c r="DXV528" s="120"/>
      <c r="DXW528" s="120"/>
      <c r="DXX528" s="120"/>
      <c r="DXY528" s="120"/>
      <c r="DXZ528" s="120"/>
      <c r="DYA528" s="120"/>
      <c r="DYB528" s="120"/>
      <c r="DYC528" s="120"/>
      <c r="DYD528" s="120"/>
      <c r="DYE528" s="120"/>
      <c r="DYF528" s="120"/>
      <c r="DYG528" s="120"/>
      <c r="DYH528" s="120"/>
      <c r="DYI528" s="120"/>
      <c r="DYJ528" s="120"/>
      <c r="DYK528" s="120"/>
      <c r="DYL528" s="120"/>
      <c r="DYM528" s="120"/>
      <c r="DYN528" s="120"/>
      <c r="DYO528" s="120"/>
      <c r="DYP528" s="120"/>
      <c r="DYQ528" s="120"/>
      <c r="DYR528" s="120"/>
      <c r="DYS528" s="120"/>
      <c r="DYT528" s="120"/>
      <c r="DYU528" s="120"/>
      <c r="DYV528" s="120"/>
      <c r="DYW528" s="120"/>
      <c r="DYX528" s="120"/>
      <c r="DYY528" s="120"/>
      <c r="DYZ528" s="120"/>
      <c r="DZA528" s="120"/>
      <c r="DZB528" s="120"/>
      <c r="DZC528" s="120"/>
      <c r="DZD528" s="120"/>
      <c r="DZE528" s="120"/>
      <c r="DZF528" s="120"/>
      <c r="DZG528" s="120"/>
      <c r="DZH528" s="120"/>
      <c r="DZI528" s="120"/>
      <c r="DZJ528" s="120"/>
      <c r="DZK528" s="120"/>
      <c r="DZL528" s="120"/>
      <c r="DZM528" s="120"/>
      <c r="DZN528" s="120"/>
      <c r="DZO528" s="120"/>
      <c r="DZP528" s="120"/>
      <c r="DZQ528" s="120"/>
      <c r="DZR528" s="120"/>
      <c r="DZS528" s="120"/>
      <c r="DZT528" s="120"/>
      <c r="DZU528" s="120"/>
      <c r="DZV528" s="120"/>
      <c r="DZW528" s="120"/>
      <c r="DZX528" s="120"/>
      <c r="DZY528" s="120"/>
      <c r="DZZ528" s="120"/>
      <c r="EAA528" s="120"/>
      <c r="EAB528" s="120"/>
      <c r="EAC528" s="120"/>
      <c r="EAD528" s="120"/>
      <c r="EAE528" s="120"/>
      <c r="EAF528" s="120"/>
      <c r="EAG528" s="120"/>
      <c r="EAH528" s="120"/>
      <c r="EAI528" s="120"/>
      <c r="EAJ528" s="120"/>
      <c r="EAK528" s="120"/>
      <c r="EAL528" s="120"/>
      <c r="EAM528" s="120"/>
      <c r="EAN528" s="120"/>
      <c r="EAO528" s="120"/>
      <c r="EAP528" s="120"/>
      <c r="EAQ528" s="120"/>
      <c r="EAR528" s="120"/>
      <c r="EAS528" s="120"/>
      <c r="EAT528" s="120"/>
      <c r="EAU528" s="120"/>
      <c r="EAV528" s="120"/>
      <c r="EAW528" s="120"/>
      <c r="EAX528" s="120"/>
      <c r="EAY528" s="120"/>
      <c r="EAZ528" s="120"/>
      <c r="EBA528" s="120"/>
      <c r="EBB528" s="120"/>
      <c r="EBC528" s="120"/>
      <c r="EBD528" s="120"/>
      <c r="EBE528" s="120"/>
      <c r="EBF528" s="120"/>
      <c r="EBG528" s="120"/>
      <c r="EBH528" s="120"/>
      <c r="EBI528" s="120"/>
      <c r="EBJ528" s="120"/>
      <c r="EBK528" s="120"/>
      <c r="EBL528" s="120"/>
      <c r="EBM528" s="120"/>
      <c r="EBN528" s="120"/>
      <c r="EBO528" s="120"/>
      <c r="EBP528" s="120"/>
      <c r="EBQ528" s="120"/>
      <c r="EBR528" s="120"/>
      <c r="EBS528" s="120"/>
      <c r="EBT528" s="120"/>
      <c r="EBU528" s="120"/>
      <c r="EBV528" s="120"/>
      <c r="EBW528" s="120"/>
      <c r="EBX528" s="120"/>
      <c r="EBY528" s="120"/>
      <c r="EBZ528" s="120"/>
      <c r="ECA528" s="120"/>
      <c r="ECB528" s="120"/>
      <c r="ECC528" s="120"/>
      <c r="ECD528" s="120"/>
      <c r="ECE528" s="120"/>
      <c r="ECF528" s="120"/>
      <c r="ECG528" s="120"/>
      <c r="ECH528" s="120"/>
      <c r="ECI528" s="120"/>
      <c r="ECJ528" s="120"/>
      <c r="ECK528" s="120"/>
      <c r="ECL528" s="120"/>
      <c r="ECM528" s="120"/>
      <c r="ECN528" s="120"/>
      <c r="ECO528" s="120"/>
      <c r="ECP528" s="120"/>
      <c r="ECQ528" s="120"/>
      <c r="ECR528" s="120"/>
      <c r="ECS528" s="120"/>
      <c r="ECT528" s="120"/>
      <c r="ECU528" s="120"/>
      <c r="ECV528" s="120"/>
      <c r="ECW528" s="120"/>
      <c r="ECX528" s="120"/>
      <c r="ECY528" s="120"/>
      <c r="ECZ528" s="120"/>
      <c r="EDA528" s="120"/>
      <c r="EDB528" s="120"/>
      <c r="EDC528" s="120"/>
      <c r="EDD528" s="120"/>
      <c r="EDE528" s="120"/>
      <c r="EDF528" s="120"/>
      <c r="EDG528" s="120"/>
      <c r="EDH528" s="120"/>
      <c r="EDI528" s="120"/>
      <c r="EDJ528" s="120"/>
      <c r="EDK528" s="120"/>
      <c r="EDL528" s="120"/>
      <c r="EDM528" s="120"/>
      <c r="EDN528" s="120"/>
      <c r="EDO528" s="120"/>
      <c r="EDP528" s="120"/>
      <c r="EDQ528" s="120"/>
      <c r="EDR528" s="120"/>
      <c r="EDS528" s="120"/>
      <c r="EDT528" s="120"/>
      <c r="EDU528" s="120"/>
      <c r="EDV528" s="120"/>
      <c r="EDW528" s="120"/>
      <c r="EDX528" s="120"/>
      <c r="EDY528" s="120"/>
      <c r="EDZ528" s="120"/>
      <c r="EEA528" s="120"/>
      <c r="EEB528" s="120"/>
      <c r="EEC528" s="120"/>
      <c r="EED528" s="120"/>
      <c r="EEE528" s="120"/>
      <c r="EEF528" s="120"/>
      <c r="EEG528" s="120"/>
      <c r="EEH528" s="120"/>
      <c r="EEI528" s="120"/>
      <c r="EEJ528" s="120"/>
      <c r="EEK528" s="120"/>
      <c r="EEL528" s="120"/>
      <c r="EEM528" s="120"/>
      <c r="EEN528" s="120"/>
      <c r="EEO528" s="120"/>
      <c r="EEP528" s="120"/>
      <c r="EEQ528" s="120"/>
      <c r="EER528" s="120"/>
      <c r="EES528" s="120"/>
      <c r="EET528" s="120"/>
      <c r="EEU528" s="120"/>
      <c r="EEV528" s="120"/>
      <c r="EEW528" s="120"/>
      <c r="EEX528" s="120"/>
      <c r="EEY528" s="120"/>
      <c r="EEZ528" s="120"/>
      <c r="EFA528" s="120"/>
      <c r="EFB528" s="120"/>
      <c r="EFC528" s="120"/>
      <c r="EFD528" s="120"/>
      <c r="EFE528" s="120"/>
      <c r="EFF528" s="120"/>
      <c r="EFG528" s="120"/>
      <c r="EFH528" s="120"/>
      <c r="EFI528" s="120"/>
      <c r="EFJ528" s="120"/>
      <c r="EFK528" s="120"/>
      <c r="EFL528" s="120"/>
      <c r="EFM528" s="120"/>
      <c r="EFN528" s="120"/>
      <c r="EFO528" s="120"/>
      <c r="EFP528" s="120"/>
      <c r="EFQ528" s="120"/>
      <c r="EFR528" s="120"/>
      <c r="EFS528" s="120"/>
      <c r="EFT528" s="120"/>
      <c r="EFU528" s="120"/>
      <c r="EFV528" s="120"/>
      <c r="EFW528" s="120"/>
      <c r="EFX528" s="120"/>
      <c r="EFY528" s="120"/>
      <c r="EFZ528" s="120"/>
      <c r="EGA528" s="120"/>
      <c r="EGB528" s="120"/>
      <c r="EGC528" s="120"/>
      <c r="EGD528" s="120"/>
      <c r="EGE528" s="120"/>
      <c r="EGF528" s="120"/>
      <c r="EGG528" s="120"/>
      <c r="EGH528" s="120"/>
      <c r="EGI528" s="120"/>
      <c r="EGJ528" s="120"/>
      <c r="EGK528" s="120"/>
      <c r="EGL528" s="120"/>
      <c r="EGM528" s="120"/>
      <c r="EGN528" s="120"/>
      <c r="EGO528" s="120"/>
      <c r="EGP528" s="120"/>
      <c r="EGQ528" s="120"/>
      <c r="EGR528" s="120"/>
      <c r="EGS528" s="120"/>
      <c r="EGT528" s="120"/>
      <c r="EGU528" s="120"/>
      <c r="EGV528" s="120"/>
      <c r="EGW528" s="120"/>
      <c r="EGX528" s="120"/>
      <c r="EGY528" s="120"/>
      <c r="EGZ528" s="120"/>
      <c r="EHA528" s="120"/>
      <c r="EHB528" s="120"/>
      <c r="EHC528" s="120"/>
      <c r="EHD528" s="120"/>
      <c r="EHE528" s="120"/>
      <c r="EHF528" s="120"/>
      <c r="EHG528" s="120"/>
      <c r="EHH528" s="120"/>
      <c r="EHI528" s="120"/>
      <c r="EHJ528" s="120"/>
      <c r="EHK528" s="120"/>
      <c r="EHL528" s="120"/>
      <c r="EHM528" s="120"/>
      <c r="EHN528" s="120"/>
      <c r="EHO528" s="120"/>
      <c r="EHP528" s="120"/>
      <c r="EHQ528" s="120"/>
      <c r="EHR528" s="120"/>
      <c r="EHS528" s="120"/>
      <c r="EHT528" s="120"/>
      <c r="EHU528" s="120"/>
      <c r="EHV528" s="120"/>
      <c r="EHW528" s="120"/>
      <c r="EHX528" s="120"/>
      <c r="EHY528" s="120"/>
      <c r="EHZ528" s="120"/>
      <c r="EIA528" s="120"/>
      <c r="EIB528" s="120"/>
      <c r="EIC528" s="120"/>
      <c r="EID528" s="120"/>
      <c r="EIE528" s="120"/>
      <c r="EIF528" s="120"/>
      <c r="EIG528" s="120"/>
      <c r="EIH528" s="120"/>
      <c r="EII528" s="120"/>
      <c r="EIJ528" s="120"/>
      <c r="EIK528" s="120"/>
      <c r="EIL528" s="120"/>
      <c r="EIM528" s="120"/>
      <c r="EIN528" s="120"/>
      <c r="EIO528" s="120"/>
      <c r="EIP528" s="120"/>
      <c r="EIQ528" s="120"/>
      <c r="EIR528" s="120"/>
      <c r="EIS528" s="120"/>
      <c r="EIT528" s="120"/>
      <c r="EIU528" s="120"/>
      <c r="EIV528" s="120"/>
      <c r="EIW528" s="120"/>
      <c r="EIX528" s="120"/>
      <c r="EIY528" s="120"/>
      <c r="EIZ528" s="120"/>
      <c r="EJA528" s="120"/>
      <c r="EJB528" s="120"/>
      <c r="EJC528" s="120"/>
      <c r="EJD528" s="120"/>
      <c r="EJE528" s="120"/>
      <c r="EJF528" s="120"/>
      <c r="EJG528" s="120"/>
      <c r="EJH528" s="120"/>
      <c r="EJI528" s="120"/>
      <c r="EJJ528" s="120"/>
      <c r="EJK528" s="120"/>
      <c r="EJL528" s="120"/>
      <c r="EJM528" s="120"/>
      <c r="EJN528" s="120"/>
      <c r="EJO528" s="120"/>
      <c r="EJP528" s="120"/>
      <c r="EJQ528" s="120"/>
      <c r="EJR528" s="120"/>
      <c r="EJS528" s="120"/>
      <c r="EJT528" s="120"/>
      <c r="EJU528" s="120"/>
      <c r="EJV528" s="120"/>
      <c r="EJW528" s="120"/>
      <c r="EJX528" s="120"/>
      <c r="EJY528" s="120"/>
      <c r="EJZ528" s="120"/>
      <c r="EKA528" s="120"/>
      <c r="EKB528" s="120"/>
      <c r="EKC528" s="120"/>
      <c r="EKD528" s="120"/>
      <c r="EKE528" s="120"/>
      <c r="EKF528" s="120"/>
      <c r="EKG528" s="120"/>
      <c r="EKH528" s="120"/>
      <c r="EKI528" s="120"/>
      <c r="EKJ528" s="120"/>
      <c r="EKK528" s="120"/>
      <c r="EKL528" s="120"/>
      <c r="EKM528" s="120"/>
      <c r="EKN528" s="120"/>
      <c r="EKO528" s="120"/>
      <c r="EKP528" s="120"/>
      <c r="EKQ528" s="120"/>
      <c r="EKR528" s="120"/>
      <c r="EKS528" s="120"/>
      <c r="EKT528" s="120"/>
      <c r="EKU528" s="120"/>
      <c r="EKV528" s="120"/>
      <c r="EKW528" s="120"/>
      <c r="EKX528" s="120"/>
      <c r="EKY528" s="120"/>
      <c r="EKZ528" s="120"/>
      <c r="ELA528" s="120"/>
      <c r="ELB528" s="120"/>
      <c r="ELC528" s="120"/>
      <c r="ELD528" s="120"/>
      <c r="ELE528" s="120"/>
      <c r="ELF528" s="120"/>
      <c r="ELG528" s="120"/>
      <c r="ELH528" s="120"/>
      <c r="ELI528" s="120"/>
      <c r="ELJ528" s="120"/>
      <c r="ELK528" s="120"/>
      <c r="ELL528" s="120"/>
      <c r="ELM528" s="120"/>
      <c r="ELN528" s="120"/>
      <c r="ELO528" s="120"/>
      <c r="ELP528" s="120"/>
      <c r="ELQ528" s="120"/>
      <c r="ELR528" s="120"/>
      <c r="ELS528" s="120"/>
      <c r="ELT528" s="120"/>
      <c r="ELU528" s="120"/>
      <c r="ELV528" s="120"/>
      <c r="ELW528" s="120"/>
      <c r="ELX528" s="120"/>
      <c r="ELY528" s="120"/>
      <c r="ELZ528" s="120"/>
      <c r="EMA528" s="120"/>
      <c r="EMB528" s="120"/>
      <c r="EMC528" s="120"/>
      <c r="EMD528" s="120"/>
      <c r="EME528" s="120"/>
      <c r="EMF528" s="120"/>
      <c r="EMG528" s="120"/>
      <c r="EMH528" s="120"/>
      <c r="EMI528" s="120"/>
      <c r="EMJ528" s="120"/>
      <c r="EMK528" s="120"/>
      <c r="EML528" s="120"/>
      <c r="EMM528" s="120"/>
      <c r="EMN528" s="120"/>
      <c r="EMO528" s="120"/>
      <c r="EMP528" s="120"/>
      <c r="EMQ528" s="120"/>
      <c r="EMR528" s="120"/>
      <c r="EMS528" s="120"/>
      <c r="EMT528" s="120"/>
      <c r="EMU528" s="120"/>
      <c r="EMV528" s="120"/>
      <c r="EMW528" s="120"/>
      <c r="EMX528" s="120"/>
      <c r="EMY528" s="120"/>
      <c r="EMZ528" s="120"/>
      <c r="ENA528" s="120"/>
      <c r="ENB528" s="120"/>
      <c r="ENC528" s="120"/>
      <c r="END528" s="120"/>
      <c r="ENE528" s="120"/>
      <c r="ENF528" s="120"/>
      <c r="ENG528" s="120"/>
      <c r="ENH528" s="120"/>
      <c r="ENI528" s="120"/>
      <c r="ENJ528" s="120"/>
      <c r="ENK528" s="120"/>
      <c r="ENL528" s="120"/>
      <c r="ENM528" s="120"/>
      <c r="ENN528" s="120"/>
      <c r="ENO528" s="120"/>
      <c r="ENP528" s="120"/>
      <c r="ENQ528" s="120"/>
      <c r="ENR528" s="120"/>
      <c r="ENS528" s="120"/>
      <c r="ENT528" s="120"/>
      <c r="ENU528" s="120"/>
      <c r="ENV528" s="120"/>
      <c r="ENW528" s="120"/>
      <c r="ENX528" s="120"/>
      <c r="ENY528" s="120"/>
      <c r="ENZ528" s="120"/>
      <c r="EOA528" s="120"/>
      <c r="EOB528" s="120"/>
      <c r="EOC528" s="120"/>
      <c r="EOD528" s="120"/>
      <c r="EOE528" s="120"/>
      <c r="EOF528" s="120"/>
      <c r="EOG528" s="120"/>
      <c r="EOH528" s="120"/>
      <c r="EOI528" s="120"/>
      <c r="EOJ528" s="120"/>
      <c r="EOK528" s="120"/>
      <c r="EOL528" s="120"/>
      <c r="EOM528" s="120"/>
      <c r="EON528" s="120"/>
      <c r="EOO528" s="120"/>
      <c r="EOP528" s="120"/>
      <c r="EOQ528" s="120"/>
      <c r="EOR528" s="120"/>
      <c r="EOS528" s="120"/>
      <c r="EOT528" s="120"/>
      <c r="EOU528" s="120"/>
      <c r="EOV528" s="120"/>
      <c r="EOW528" s="120"/>
      <c r="EOX528" s="120"/>
      <c r="EOY528" s="120"/>
      <c r="EOZ528" s="120"/>
      <c r="EPA528" s="120"/>
      <c r="EPB528" s="120"/>
      <c r="EPC528" s="120"/>
      <c r="EPD528" s="120"/>
      <c r="EPE528" s="120"/>
      <c r="EPF528" s="120"/>
      <c r="EPG528" s="120"/>
      <c r="EPH528" s="120"/>
      <c r="EPI528" s="120"/>
      <c r="EPJ528" s="120"/>
      <c r="EPK528" s="120"/>
      <c r="EPL528" s="120"/>
      <c r="EPM528" s="120"/>
      <c r="EPN528" s="120"/>
      <c r="EPO528" s="120"/>
      <c r="EPP528" s="120"/>
      <c r="EPQ528" s="120"/>
      <c r="EPR528" s="120"/>
      <c r="EPS528" s="120"/>
      <c r="EPT528" s="120"/>
      <c r="EPU528" s="120"/>
      <c r="EPV528" s="120"/>
      <c r="EPW528" s="120"/>
      <c r="EPX528" s="120"/>
      <c r="EPY528" s="120"/>
      <c r="EPZ528" s="120"/>
      <c r="EQA528" s="120"/>
      <c r="EQB528" s="120"/>
      <c r="EQC528" s="120"/>
      <c r="EQD528" s="120"/>
      <c r="EQE528" s="120"/>
      <c r="EQF528" s="120"/>
      <c r="EQG528" s="120"/>
      <c r="EQH528" s="120"/>
      <c r="EQI528" s="120"/>
      <c r="EQJ528" s="120"/>
      <c r="EQK528" s="120"/>
      <c r="EQL528" s="120"/>
      <c r="EQM528" s="120"/>
      <c r="EQN528" s="120"/>
      <c r="EQO528" s="120"/>
      <c r="EQP528" s="120"/>
      <c r="EQQ528" s="120"/>
      <c r="EQR528" s="120"/>
      <c r="EQS528" s="120"/>
      <c r="EQT528" s="120"/>
      <c r="EQU528" s="120"/>
      <c r="EQV528" s="120"/>
      <c r="EQW528" s="120"/>
      <c r="EQX528" s="120"/>
      <c r="EQY528" s="120"/>
      <c r="EQZ528" s="120"/>
      <c r="ERA528" s="120"/>
      <c r="ERB528" s="120"/>
      <c r="ERC528" s="120"/>
      <c r="ERD528" s="120"/>
      <c r="ERE528" s="120"/>
      <c r="ERF528" s="120"/>
      <c r="ERG528" s="120"/>
      <c r="ERH528" s="120"/>
      <c r="ERI528" s="120"/>
      <c r="ERJ528" s="120"/>
      <c r="ERK528" s="120"/>
      <c r="ERL528" s="120"/>
      <c r="ERM528" s="120"/>
      <c r="ERN528" s="120"/>
      <c r="ERO528" s="120"/>
      <c r="ERP528" s="120"/>
      <c r="ERQ528" s="120"/>
      <c r="ERR528" s="120"/>
      <c r="ERS528" s="120"/>
      <c r="ERT528" s="120"/>
      <c r="ERU528" s="120"/>
      <c r="ERV528" s="120"/>
      <c r="ERW528" s="120"/>
      <c r="ERX528" s="120"/>
      <c r="ERY528" s="120"/>
      <c r="ERZ528" s="120"/>
      <c r="ESA528" s="120"/>
      <c r="ESB528" s="120"/>
      <c r="ESC528" s="120"/>
      <c r="ESD528" s="120"/>
      <c r="ESE528" s="120"/>
      <c r="ESF528" s="120"/>
      <c r="ESG528" s="120"/>
      <c r="ESH528" s="120"/>
      <c r="ESI528" s="120"/>
      <c r="ESJ528" s="120"/>
      <c r="ESK528" s="120"/>
      <c r="ESL528" s="120"/>
      <c r="ESM528" s="120"/>
      <c r="ESN528" s="120"/>
      <c r="ESO528" s="120"/>
      <c r="ESP528" s="120"/>
      <c r="ESQ528" s="120"/>
      <c r="ESR528" s="120"/>
      <c r="ESS528" s="120"/>
      <c r="EST528" s="120"/>
      <c r="ESU528" s="120"/>
      <c r="ESV528" s="120"/>
      <c r="ESW528" s="120"/>
      <c r="ESX528" s="120"/>
      <c r="ESY528" s="120"/>
      <c r="ESZ528" s="120"/>
      <c r="ETA528" s="120"/>
      <c r="ETB528" s="120"/>
      <c r="ETC528" s="120"/>
      <c r="ETD528" s="120"/>
      <c r="ETE528" s="120"/>
      <c r="ETF528" s="120"/>
      <c r="ETG528" s="120"/>
      <c r="ETH528" s="120"/>
      <c r="ETI528" s="120"/>
      <c r="ETJ528" s="120"/>
      <c r="ETK528" s="120"/>
      <c r="ETL528" s="120"/>
      <c r="ETM528" s="120"/>
      <c r="ETN528" s="120"/>
      <c r="ETO528" s="120"/>
      <c r="ETP528" s="120"/>
      <c r="ETQ528" s="120"/>
      <c r="ETR528" s="120"/>
      <c r="ETS528" s="120"/>
      <c r="ETT528" s="120"/>
      <c r="ETU528" s="120"/>
      <c r="ETV528" s="120"/>
      <c r="ETW528" s="120"/>
      <c r="ETX528" s="120"/>
      <c r="ETY528" s="120"/>
      <c r="ETZ528" s="120"/>
      <c r="EUA528" s="120"/>
      <c r="EUB528" s="120"/>
      <c r="EUC528" s="120"/>
      <c r="EUD528" s="120"/>
      <c r="EUE528" s="120"/>
      <c r="EUF528" s="120"/>
      <c r="EUG528" s="120"/>
      <c r="EUH528" s="120"/>
      <c r="EUI528" s="120"/>
      <c r="EUJ528" s="120"/>
      <c r="EUK528" s="120"/>
      <c r="EUL528" s="120"/>
      <c r="EUM528" s="120"/>
      <c r="EUN528" s="120"/>
      <c r="EUO528" s="120"/>
      <c r="EUP528" s="120"/>
      <c r="EUQ528" s="120"/>
      <c r="EUR528" s="120"/>
      <c r="EUS528" s="120"/>
      <c r="EUT528" s="120"/>
      <c r="EUU528" s="120"/>
      <c r="EUV528" s="120"/>
      <c r="EUW528" s="120"/>
      <c r="EUX528" s="120"/>
      <c r="EUY528" s="120"/>
      <c r="EUZ528" s="120"/>
      <c r="EVA528" s="120"/>
      <c r="EVB528" s="120"/>
      <c r="EVC528" s="120"/>
      <c r="EVD528" s="120"/>
      <c r="EVE528" s="120"/>
      <c r="EVF528" s="120"/>
      <c r="EVG528" s="120"/>
      <c r="EVH528" s="120"/>
      <c r="EVI528" s="120"/>
      <c r="EVJ528" s="120"/>
      <c r="EVK528" s="120"/>
      <c r="EVL528" s="120"/>
      <c r="EVM528" s="120"/>
      <c r="EVN528" s="120"/>
      <c r="EVO528" s="120"/>
      <c r="EVP528" s="120"/>
      <c r="EVQ528" s="120"/>
      <c r="EVR528" s="120"/>
      <c r="EVS528" s="120"/>
      <c r="EVT528" s="120"/>
      <c r="EVU528" s="120"/>
      <c r="EVV528" s="120"/>
      <c r="EVW528" s="120"/>
      <c r="EVX528" s="120"/>
      <c r="EVY528" s="120"/>
      <c r="EVZ528" s="120"/>
      <c r="EWA528" s="120"/>
      <c r="EWB528" s="120"/>
      <c r="EWC528" s="120"/>
      <c r="EWD528" s="120"/>
      <c r="EWE528" s="120"/>
      <c r="EWF528" s="120"/>
      <c r="EWG528" s="120"/>
      <c r="EWH528" s="120"/>
      <c r="EWI528" s="120"/>
      <c r="EWJ528" s="120"/>
      <c r="EWK528" s="120"/>
      <c r="EWL528" s="120"/>
      <c r="EWM528" s="120"/>
      <c r="EWN528" s="120"/>
      <c r="EWO528" s="120"/>
      <c r="EWP528" s="120"/>
      <c r="EWQ528" s="120"/>
      <c r="EWR528" s="120"/>
      <c r="EWS528" s="120"/>
      <c r="EWT528" s="120"/>
      <c r="EWU528" s="120"/>
      <c r="EWV528" s="120"/>
      <c r="EWW528" s="120"/>
      <c r="EWX528" s="120"/>
      <c r="EWY528" s="120"/>
      <c r="EWZ528" s="120"/>
      <c r="EXA528" s="120"/>
      <c r="EXB528" s="120"/>
      <c r="EXC528" s="120"/>
      <c r="EXD528" s="120"/>
      <c r="EXE528" s="120"/>
      <c r="EXF528" s="120"/>
      <c r="EXG528" s="120"/>
      <c r="EXH528" s="120"/>
      <c r="EXI528" s="120"/>
      <c r="EXJ528" s="120"/>
      <c r="EXK528" s="120"/>
      <c r="EXL528" s="120"/>
      <c r="EXM528" s="120"/>
      <c r="EXN528" s="120"/>
      <c r="EXO528" s="120"/>
      <c r="EXP528" s="120"/>
      <c r="EXQ528" s="120"/>
      <c r="EXR528" s="120"/>
      <c r="EXS528" s="120"/>
      <c r="EXT528" s="120"/>
      <c r="EXU528" s="120"/>
      <c r="EXV528" s="120"/>
      <c r="EXW528" s="120"/>
      <c r="EXX528" s="120"/>
      <c r="EXY528" s="120"/>
      <c r="EXZ528" s="120"/>
      <c r="EYA528" s="120"/>
      <c r="EYB528" s="120"/>
      <c r="EYC528" s="120"/>
      <c r="EYD528" s="120"/>
      <c r="EYE528" s="120"/>
      <c r="EYF528" s="120"/>
      <c r="EYG528" s="120"/>
      <c r="EYH528" s="120"/>
      <c r="EYI528" s="120"/>
      <c r="EYJ528" s="120"/>
      <c r="EYK528" s="120"/>
      <c r="EYL528" s="120"/>
      <c r="EYM528" s="120"/>
      <c r="EYN528" s="120"/>
      <c r="EYO528" s="120"/>
      <c r="EYP528" s="120"/>
      <c r="EYQ528" s="120"/>
      <c r="EYR528" s="120"/>
      <c r="EYS528" s="120"/>
      <c r="EYT528" s="120"/>
      <c r="EYU528" s="120"/>
      <c r="EYV528" s="120"/>
      <c r="EYW528" s="120"/>
      <c r="EYX528" s="120"/>
      <c r="EYY528" s="120"/>
      <c r="EYZ528" s="120"/>
      <c r="EZA528" s="120"/>
      <c r="EZB528" s="120"/>
      <c r="EZC528" s="120"/>
      <c r="EZD528" s="120"/>
      <c r="EZE528" s="120"/>
      <c r="EZF528" s="120"/>
      <c r="EZG528" s="120"/>
      <c r="EZH528" s="120"/>
      <c r="EZI528" s="120"/>
      <c r="EZJ528" s="120"/>
      <c r="EZK528" s="120"/>
      <c r="EZL528" s="120"/>
      <c r="EZM528" s="120"/>
      <c r="EZN528" s="120"/>
      <c r="EZO528" s="120"/>
      <c r="EZP528" s="120"/>
      <c r="EZQ528" s="120"/>
      <c r="EZR528" s="120"/>
      <c r="EZS528" s="120"/>
      <c r="EZT528" s="120"/>
      <c r="EZU528" s="120"/>
      <c r="EZV528" s="120"/>
      <c r="EZW528" s="120"/>
      <c r="EZX528" s="120"/>
      <c r="EZY528" s="120"/>
      <c r="EZZ528" s="120"/>
      <c r="FAA528" s="120"/>
      <c r="FAB528" s="120"/>
      <c r="FAC528" s="120"/>
      <c r="FAD528" s="120"/>
      <c r="FAE528" s="120"/>
      <c r="FAF528" s="120"/>
      <c r="FAG528" s="120"/>
      <c r="FAH528" s="120"/>
      <c r="FAI528" s="120"/>
      <c r="FAJ528" s="120"/>
      <c r="FAK528" s="120"/>
      <c r="FAL528" s="120"/>
      <c r="FAM528" s="120"/>
      <c r="FAN528" s="120"/>
      <c r="FAO528" s="120"/>
      <c r="FAP528" s="120"/>
      <c r="FAQ528" s="120"/>
      <c r="FAR528" s="120"/>
      <c r="FAS528" s="120"/>
      <c r="FAT528" s="120"/>
      <c r="FAU528" s="120"/>
      <c r="FAV528" s="120"/>
      <c r="FAW528" s="120"/>
      <c r="FAX528" s="120"/>
      <c r="FAY528" s="120"/>
      <c r="FAZ528" s="120"/>
      <c r="FBA528" s="120"/>
      <c r="FBB528" s="120"/>
      <c r="FBC528" s="120"/>
      <c r="FBD528" s="120"/>
      <c r="FBE528" s="120"/>
      <c r="FBF528" s="120"/>
      <c r="FBG528" s="120"/>
      <c r="FBH528" s="120"/>
      <c r="FBI528" s="120"/>
      <c r="FBJ528" s="120"/>
      <c r="FBK528" s="120"/>
      <c r="FBL528" s="120"/>
      <c r="FBM528" s="120"/>
      <c r="FBN528" s="120"/>
      <c r="FBO528" s="120"/>
      <c r="FBP528" s="120"/>
      <c r="FBQ528" s="120"/>
      <c r="FBR528" s="120"/>
      <c r="FBS528" s="120"/>
      <c r="FBT528" s="120"/>
      <c r="FBU528" s="120"/>
      <c r="FBV528" s="120"/>
      <c r="FBW528" s="120"/>
      <c r="FBX528" s="120"/>
      <c r="FBY528" s="120"/>
      <c r="FBZ528" s="120"/>
      <c r="FCA528" s="120"/>
      <c r="FCB528" s="120"/>
      <c r="FCC528" s="120"/>
      <c r="FCD528" s="120"/>
      <c r="FCE528" s="120"/>
      <c r="FCF528" s="120"/>
      <c r="FCG528" s="120"/>
      <c r="FCH528" s="120"/>
      <c r="FCI528" s="120"/>
      <c r="FCJ528" s="120"/>
      <c r="FCK528" s="120"/>
      <c r="FCL528" s="120"/>
      <c r="FCM528" s="120"/>
      <c r="FCN528" s="120"/>
      <c r="FCO528" s="120"/>
      <c r="FCP528" s="120"/>
      <c r="FCQ528" s="120"/>
      <c r="FCR528" s="120"/>
      <c r="FCS528" s="120"/>
      <c r="FCT528" s="120"/>
      <c r="FCU528" s="120"/>
      <c r="FCV528" s="120"/>
      <c r="FCW528" s="120"/>
      <c r="FCX528" s="120"/>
      <c r="FCY528" s="120"/>
      <c r="FCZ528" s="120"/>
      <c r="FDA528" s="120"/>
      <c r="FDB528" s="120"/>
      <c r="FDC528" s="120"/>
      <c r="FDD528" s="120"/>
      <c r="FDE528" s="120"/>
      <c r="FDF528" s="120"/>
      <c r="FDG528" s="120"/>
      <c r="FDH528" s="120"/>
      <c r="FDI528" s="120"/>
      <c r="FDJ528" s="120"/>
      <c r="FDK528" s="120"/>
      <c r="FDL528" s="120"/>
      <c r="FDM528" s="120"/>
      <c r="FDN528" s="120"/>
      <c r="FDO528" s="120"/>
      <c r="FDP528" s="120"/>
      <c r="FDQ528" s="120"/>
      <c r="FDR528" s="120"/>
      <c r="FDS528" s="120"/>
      <c r="FDT528" s="120"/>
      <c r="FDU528" s="120"/>
      <c r="FDV528" s="120"/>
      <c r="FDW528" s="120"/>
      <c r="FDX528" s="120"/>
      <c r="FDY528" s="120"/>
      <c r="FDZ528" s="120"/>
      <c r="FEA528" s="120"/>
      <c r="FEB528" s="120"/>
      <c r="FEC528" s="120"/>
      <c r="FED528" s="120"/>
      <c r="FEE528" s="120"/>
      <c r="FEF528" s="120"/>
      <c r="FEG528" s="120"/>
      <c r="FEH528" s="120"/>
      <c r="FEI528" s="120"/>
      <c r="FEJ528" s="120"/>
      <c r="FEK528" s="120"/>
      <c r="FEL528" s="120"/>
      <c r="FEM528" s="120"/>
      <c r="FEN528" s="120"/>
      <c r="FEO528" s="120"/>
      <c r="FEP528" s="120"/>
      <c r="FEQ528" s="120"/>
      <c r="FER528" s="120"/>
      <c r="FES528" s="120"/>
      <c r="FET528" s="120"/>
      <c r="FEU528" s="120"/>
      <c r="FEV528" s="120"/>
      <c r="FEW528" s="120"/>
      <c r="FEX528" s="120"/>
      <c r="FEY528" s="120"/>
      <c r="FEZ528" s="120"/>
      <c r="FFA528" s="120"/>
      <c r="FFB528" s="120"/>
      <c r="FFC528" s="120"/>
      <c r="FFD528" s="120"/>
      <c r="FFE528" s="120"/>
      <c r="FFF528" s="120"/>
      <c r="FFG528" s="120"/>
      <c r="FFH528" s="120"/>
      <c r="FFI528" s="120"/>
      <c r="FFJ528" s="120"/>
      <c r="FFK528" s="120"/>
      <c r="FFL528" s="120"/>
      <c r="FFM528" s="120"/>
      <c r="FFN528" s="120"/>
      <c r="FFO528" s="120"/>
      <c r="FFP528" s="120"/>
      <c r="FFQ528" s="120"/>
      <c r="FFR528" s="120"/>
      <c r="FFS528" s="120"/>
      <c r="FFT528" s="120"/>
      <c r="FFU528" s="120"/>
      <c r="FFV528" s="120"/>
      <c r="FFW528" s="120"/>
      <c r="FFX528" s="120"/>
      <c r="FFY528" s="120"/>
      <c r="FFZ528" s="120"/>
      <c r="FGA528" s="120"/>
      <c r="FGB528" s="120"/>
      <c r="FGC528" s="120"/>
      <c r="FGD528" s="120"/>
      <c r="FGE528" s="120"/>
      <c r="FGF528" s="120"/>
      <c r="FGG528" s="120"/>
      <c r="FGH528" s="120"/>
      <c r="FGI528" s="120"/>
      <c r="FGJ528" s="120"/>
      <c r="FGK528" s="120"/>
      <c r="FGL528" s="120"/>
      <c r="FGM528" s="120"/>
      <c r="FGN528" s="120"/>
      <c r="FGO528" s="120"/>
      <c r="FGP528" s="120"/>
      <c r="FGQ528" s="120"/>
      <c r="FGR528" s="120"/>
      <c r="FGS528" s="120"/>
      <c r="FGT528" s="120"/>
      <c r="FGU528" s="120"/>
      <c r="FGV528" s="120"/>
      <c r="FGW528" s="120"/>
      <c r="FGX528" s="120"/>
      <c r="FGY528" s="120"/>
      <c r="FGZ528" s="120"/>
      <c r="FHA528" s="120"/>
      <c r="FHB528" s="120"/>
      <c r="FHC528" s="120"/>
      <c r="FHD528" s="120"/>
      <c r="FHE528" s="120"/>
      <c r="FHF528" s="120"/>
      <c r="FHG528" s="120"/>
      <c r="FHH528" s="120"/>
      <c r="FHI528" s="120"/>
      <c r="FHJ528" s="120"/>
      <c r="FHK528" s="120"/>
      <c r="FHL528" s="120"/>
      <c r="FHM528" s="120"/>
      <c r="FHN528" s="120"/>
      <c r="FHO528" s="120"/>
      <c r="FHP528" s="120"/>
      <c r="FHQ528" s="120"/>
      <c r="FHR528" s="120"/>
      <c r="FHS528" s="120"/>
      <c r="FHT528" s="120"/>
      <c r="FHU528" s="120"/>
      <c r="FHV528" s="120"/>
      <c r="FHW528" s="120"/>
      <c r="FHX528" s="120"/>
      <c r="FHY528" s="120"/>
      <c r="FHZ528" s="120"/>
      <c r="FIA528" s="120"/>
      <c r="FIB528" s="120"/>
      <c r="FIC528" s="120"/>
      <c r="FID528" s="120"/>
      <c r="FIE528" s="120"/>
      <c r="FIF528" s="120"/>
      <c r="FIG528" s="120"/>
      <c r="FIH528" s="120"/>
      <c r="FII528" s="120"/>
      <c r="FIJ528" s="120"/>
      <c r="FIK528" s="120"/>
      <c r="FIL528" s="120"/>
      <c r="FIM528" s="120"/>
      <c r="FIN528" s="120"/>
      <c r="FIO528" s="120"/>
      <c r="FIP528" s="120"/>
      <c r="FIQ528" s="120"/>
      <c r="FIR528" s="120"/>
      <c r="FIS528" s="120"/>
      <c r="FIT528" s="120"/>
      <c r="FIU528" s="120"/>
      <c r="FIV528" s="120"/>
      <c r="FIW528" s="120"/>
      <c r="FIX528" s="120"/>
      <c r="FIY528" s="120"/>
      <c r="FIZ528" s="120"/>
      <c r="FJA528" s="120"/>
      <c r="FJB528" s="120"/>
      <c r="FJC528" s="120"/>
      <c r="FJD528" s="120"/>
      <c r="FJE528" s="120"/>
      <c r="FJF528" s="120"/>
      <c r="FJG528" s="120"/>
      <c r="FJH528" s="120"/>
      <c r="FJI528" s="120"/>
      <c r="FJJ528" s="120"/>
      <c r="FJK528" s="120"/>
      <c r="FJL528" s="120"/>
      <c r="FJM528" s="120"/>
      <c r="FJN528" s="120"/>
      <c r="FJO528" s="120"/>
      <c r="FJP528" s="120"/>
      <c r="FJQ528" s="120"/>
      <c r="FJR528" s="120"/>
      <c r="FJS528" s="120"/>
      <c r="FJT528" s="120"/>
      <c r="FJU528" s="120"/>
      <c r="FJV528" s="120"/>
      <c r="FJW528" s="120"/>
      <c r="FJX528" s="120"/>
      <c r="FJY528" s="120"/>
      <c r="FJZ528" s="120"/>
      <c r="FKA528" s="120"/>
      <c r="FKB528" s="120"/>
      <c r="FKC528" s="120"/>
      <c r="FKD528" s="120"/>
      <c r="FKE528" s="120"/>
      <c r="FKF528" s="120"/>
      <c r="FKG528" s="120"/>
      <c r="FKH528" s="120"/>
      <c r="FKI528" s="120"/>
      <c r="FKJ528" s="120"/>
      <c r="FKK528" s="120"/>
      <c r="FKL528" s="120"/>
      <c r="FKM528" s="120"/>
      <c r="FKN528" s="120"/>
      <c r="FKO528" s="120"/>
      <c r="FKP528" s="120"/>
      <c r="FKQ528" s="120"/>
      <c r="FKR528" s="120"/>
      <c r="FKS528" s="120"/>
      <c r="FKT528" s="120"/>
      <c r="FKU528" s="120"/>
      <c r="FKV528" s="120"/>
      <c r="FKW528" s="120"/>
      <c r="FKX528" s="120"/>
      <c r="FKY528" s="120"/>
      <c r="FKZ528" s="120"/>
      <c r="FLA528" s="120"/>
      <c r="FLB528" s="120"/>
      <c r="FLC528" s="120"/>
      <c r="FLD528" s="120"/>
      <c r="FLE528" s="120"/>
      <c r="FLF528" s="120"/>
      <c r="FLG528" s="120"/>
      <c r="FLH528" s="120"/>
      <c r="FLI528" s="120"/>
      <c r="FLJ528" s="120"/>
      <c r="FLK528" s="120"/>
      <c r="FLL528" s="120"/>
      <c r="FLM528" s="120"/>
      <c r="FLN528" s="120"/>
      <c r="FLO528" s="120"/>
      <c r="FLP528" s="120"/>
      <c r="FLQ528" s="120"/>
      <c r="FLR528" s="120"/>
      <c r="FLS528" s="120"/>
      <c r="FLT528" s="120"/>
      <c r="FLU528" s="120"/>
      <c r="FLV528" s="120"/>
      <c r="FLW528" s="120"/>
      <c r="FLX528" s="120"/>
      <c r="FLY528" s="120"/>
      <c r="FLZ528" s="120"/>
      <c r="FMA528" s="120"/>
      <c r="FMB528" s="120"/>
      <c r="FMC528" s="120"/>
      <c r="FMD528" s="120"/>
      <c r="FME528" s="120"/>
      <c r="FMF528" s="120"/>
      <c r="FMG528" s="120"/>
      <c r="FMH528" s="120"/>
      <c r="FMI528" s="120"/>
      <c r="FMJ528" s="120"/>
      <c r="FMK528" s="120"/>
      <c r="FML528" s="120"/>
      <c r="FMM528" s="120"/>
      <c r="FMN528" s="120"/>
      <c r="FMO528" s="120"/>
      <c r="FMP528" s="120"/>
      <c r="FMQ528" s="120"/>
      <c r="FMR528" s="120"/>
      <c r="FMS528" s="120"/>
      <c r="FMT528" s="120"/>
      <c r="FMU528" s="120"/>
      <c r="FMV528" s="120"/>
      <c r="FMW528" s="120"/>
      <c r="FMX528" s="120"/>
      <c r="FMY528" s="120"/>
      <c r="FMZ528" s="120"/>
      <c r="FNA528" s="120"/>
      <c r="FNB528" s="120"/>
      <c r="FNC528" s="120"/>
      <c r="FND528" s="120"/>
      <c r="FNE528" s="120"/>
      <c r="FNF528" s="120"/>
      <c r="FNG528" s="120"/>
      <c r="FNH528" s="120"/>
      <c r="FNI528" s="120"/>
      <c r="FNJ528" s="120"/>
      <c r="FNK528" s="120"/>
      <c r="FNL528" s="120"/>
      <c r="FNM528" s="120"/>
      <c r="FNN528" s="120"/>
      <c r="FNO528" s="120"/>
      <c r="FNP528" s="120"/>
      <c r="FNQ528" s="120"/>
      <c r="FNR528" s="120"/>
      <c r="FNS528" s="120"/>
      <c r="FNT528" s="120"/>
      <c r="FNU528" s="120"/>
      <c r="FNV528" s="120"/>
      <c r="FNW528" s="120"/>
      <c r="FNX528" s="120"/>
      <c r="FNY528" s="120"/>
      <c r="FNZ528" s="120"/>
      <c r="FOA528" s="120"/>
      <c r="FOB528" s="120"/>
      <c r="FOC528" s="120"/>
      <c r="FOD528" s="120"/>
    </row>
    <row r="529" spans="1:4453" s="80" customFormat="1" ht="24" customHeight="1" x14ac:dyDescent="0.25">
      <c r="A529" s="101">
        <v>520</v>
      </c>
      <c r="B529" s="102" t="s">
        <v>556</v>
      </c>
      <c r="C529" s="136">
        <v>3.4</v>
      </c>
      <c r="D529" s="136">
        <v>3</v>
      </c>
      <c r="E529" s="125">
        <v>2</v>
      </c>
      <c r="F529" s="138"/>
      <c r="G529" s="134"/>
      <c r="H529" s="134"/>
      <c r="I529" s="135"/>
      <c r="J529" s="138"/>
      <c r="K529" s="134"/>
      <c r="L529" s="134"/>
      <c r="M529" s="135"/>
      <c r="N529" s="138"/>
      <c r="O529" s="134"/>
      <c r="P529" s="134"/>
      <c r="Q529" s="135"/>
      <c r="R529" s="138"/>
      <c r="S529" s="134"/>
      <c r="T529" s="135"/>
      <c r="U529" s="130">
        <v>5</v>
      </c>
      <c r="V529" s="131">
        <f t="shared" si="108"/>
        <v>5</v>
      </c>
      <c r="W529" s="132">
        <f t="shared" si="109"/>
        <v>1.5</v>
      </c>
      <c r="X529" s="133">
        <f t="shared" si="110"/>
        <v>3.5</v>
      </c>
      <c r="Y529" s="111">
        <f t="shared" si="111"/>
        <v>5</v>
      </c>
      <c r="Z529" s="137">
        <v>2</v>
      </c>
      <c r="AA529" s="134"/>
      <c r="AB529" s="135"/>
      <c r="AC529" s="115">
        <v>2</v>
      </c>
      <c r="AD529" s="116">
        <v>30</v>
      </c>
      <c r="AE529" s="110">
        <f t="shared" si="112"/>
        <v>0.6</v>
      </c>
      <c r="AF529" s="110">
        <f t="shared" si="113"/>
        <v>1.3999999999999997</v>
      </c>
      <c r="AG529" s="111">
        <f t="shared" si="114"/>
        <v>1.9999999999999996</v>
      </c>
      <c r="AH529" s="117">
        <v>1.55</v>
      </c>
      <c r="AI529" s="117"/>
      <c r="AJ529" s="118">
        <f t="shared" si="107"/>
        <v>16.95</v>
      </c>
      <c r="AK529" s="119">
        <v>520</v>
      </c>
    </row>
    <row r="530" spans="1:4453" s="80" customFormat="1" ht="24" customHeight="1" x14ac:dyDescent="0.25">
      <c r="A530" s="101">
        <v>521</v>
      </c>
      <c r="B530" s="102" t="s">
        <v>557</v>
      </c>
      <c r="C530" s="125">
        <v>3.1</v>
      </c>
      <c r="D530" s="125">
        <v>0.24</v>
      </c>
      <c r="E530" s="125">
        <v>2</v>
      </c>
      <c r="F530" s="126"/>
      <c r="G530" s="127"/>
      <c r="H530" s="127"/>
      <c r="I530" s="128"/>
      <c r="J530" s="126"/>
      <c r="K530" s="127"/>
      <c r="L530" s="127"/>
      <c r="M530" s="128"/>
      <c r="N530" s="126"/>
      <c r="O530" s="127"/>
      <c r="P530" s="127"/>
      <c r="Q530" s="128"/>
      <c r="R530" s="126"/>
      <c r="S530" s="127"/>
      <c r="T530" s="128"/>
      <c r="U530" s="130">
        <v>5</v>
      </c>
      <c r="V530" s="131">
        <f t="shared" si="108"/>
        <v>5</v>
      </c>
      <c r="W530" s="132">
        <f t="shared" si="109"/>
        <v>1.5</v>
      </c>
      <c r="X530" s="133">
        <f t="shared" si="110"/>
        <v>0.27999999999999997</v>
      </c>
      <c r="Y530" s="111">
        <f t="shared" si="111"/>
        <v>1.78</v>
      </c>
      <c r="Z530" s="137">
        <v>2</v>
      </c>
      <c r="AA530" s="134"/>
      <c r="AB530" s="135"/>
      <c r="AC530" s="115">
        <v>2</v>
      </c>
      <c r="AD530" s="116">
        <v>30</v>
      </c>
      <c r="AE530" s="110">
        <f t="shared" si="112"/>
        <v>0.6</v>
      </c>
      <c r="AF530" s="110">
        <f t="shared" si="113"/>
        <v>0.11199999999999999</v>
      </c>
      <c r="AG530" s="111">
        <f t="shared" si="114"/>
        <v>0.71199999999999997</v>
      </c>
      <c r="AH530" s="117">
        <v>1.6</v>
      </c>
      <c r="AI530" s="117"/>
      <c r="AJ530" s="118">
        <f t="shared" si="107"/>
        <v>9.4320000000000004</v>
      </c>
      <c r="AK530" s="119">
        <v>521</v>
      </c>
    </row>
    <row r="531" spans="1:4453" s="139" customFormat="1" ht="24" customHeight="1" x14ac:dyDescent="0.25">
      <c r="A531" s="101">
        <v>522</v>
      </c>
      <c r="B531" s="102" t="s">
        <v>558</v>
      </c>
      <c r="C531" s="125">
        <v>2.75</v>
      </c>
      <c r="D531" s="125">
        <v>1.1599999999999999</v>
      </c>
      <c r="E531" s="125">
        <v>0</v>
      </c>
      <c r="F531" s="126"/>
      <c r="G531" s="127"/>
      <c r="H531" s="127"/>
      <c r="I531" s="128"/>
      <c r="J531" s="126"/>
      <c r="K531" s="127"/>
      <c r="L531" s="127"/>
      <c r="M531" s="128"/>
      <c r="N531" s="126"/>
      <c r="O531" s="127"/>
      <c r="P531" s="127"/>
      <c r="Q531" s="128"/>
      <c r="R531" s="126"/>
      <c r="S531" s="127"/>
      <c r="T531" s="128"/>
      <c r="U531" s="130">
        <v>0</v>
      </c>
      <c r="V531" s="131">
        <f t="shared" si="108"/>
        <v>0</v>
      </c>
      <c r="W531" s="132">
        <f t="shared" si="109"/>
        <v>0</v>
      </c>
      <c r="X531" s="133">
        <f t="shared" si="110"/>
        <v>0</v>
      </c>
      <c r="Y531" s="111">
        <f t="shared" si="111"/>
        <v>0</v>
      </c>
      <c r="Z531" s="137">
        <v>2</v>
      </c>
      <c r="AA531" s="134"/>
      <c r="AB531" s="135"/>
      <c r="AC531" s="115">
        <v>2</v>
      </c>
      <c r="AD531" s="116">
        <v>30</v>
      </c>
      <c r="AE531" s="110">
        <f t="shared" si="112"/>
        <v>0.6</v>
      </c>
      <c r="AF531" s="110">
        <f t="shared" si="113"/>
        <v>0.54133333333333333</v>
      </c>
      <c r="AG531" s="111">
        <f t="shared" si="114"/>
        <v>1.1413333333333333</v>
      </c>
      <c r="AH531" s="117">
        <v>0.3</v>
      </c>
      <c r="AI531" s="117">
        <v>0.05</v>
      </c>
      <c r="AJ531" s="118">
        <f t="shared" si="107"/>
        <v>5.3013333333333339</v>
      </c>
      <c r="AK531" s="119">
        <v>522</v>
      </c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  <c r="BQ531" s="120"/>
      <c r="BR531" s="120"/>
      <c r="BS531" s="120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  <c r="CE531" s="120"/>
      <c r="CF531" s="120"/>
      <c r="CG531" s="120"/>
      <c r="CH531" s="120"/>
      <c r="CI531" s="120"/>
      <c r="CJ531" s="120"/>
      <c r="CK531" s="120"/>
      <c r="CL531" s="120"/>
      <c r="CM531" s="120"/>
      <c r="CN531" s="120"/>
      <c r="CO531" s="120"/>
      <c r="CP531" s="120"/>
      <c r="CQ531" s="120"/>
      <c r="CR531" s="120"/>
      <c r="CS531" s="120"/>
      <c r="CT531" s="120"/>
      <c r="CU531" s="120"/>
      <c r="CV531" s="120"/>
      <c r="CW531" s="120"/>
      <c r="CX531" s="120"/>
      <c r="CY531" s="120"/>
      <c r="CZ531" s="120"/>
      <c r="DA531" s="120"/>
      <c r="DB531" s="120"/>
      <c r="DC531" s="120"/>
      <c r="DD531" s="120"/>
      <c r="DE531" s="120"/>
      <c r="DF531" s="120"/>
      <c r="DG531" s="120"/>
      <c r="DH531" s="120"/>
      <c r="DI531" s="120"/>
      <c r="DJ531" s="120"/>
      <c r="DK531" s="120"/>
      <c r="DL531" s="120"/>
      <c r="DM531" s="120"/>
      <c r="DN531" s="120"/>
      <c r="DO531" s="120"/>
      <c r="DP531" s="120"/>
      <c r="DQ531" s="120"/>
      <c r="DR531" s="120"/>
      <c r="DS531" s="120"/>
      <c r="DT531" s="120"/>
      <c r="DU531" s="120"/>
      <c r="DV531" s="120"/>
      <c r="DW531" s="120"/>
      <c r="DX531" s="120"/>
      <c r="DY531" s="120"/>
      <c r="DZ531" s="120"/>
      <c r="EA531" s="120"/>
      <c r="EB531" s="120"/>
      <c r="EC531" s="120"/>
      <c r="ED531" s="120"/>
      <c r="EE531" s="120"/>
      <c r="EF531" s="120"/>
      <c r="EG531" s="120"/>
      <c r="EH531" s="120"/>
      <c r="EI531" s="120"/>
      <c r="EJ531" s="120"/>
      <c r="EK531" s="120"/>
      <c r="EL531" s="120"/>
      <c r="EM531" s="120"/>
      <c r="EN531" s="120"/>
      <c r="EO531" s="120"/>
      <c r="EP531" s="120"/>
      <c r="EQ531" s="120"/>
      <c r="ER531" s="120"/>
      <c r="ES531" s="120"/>
      <c r="ET531" s="120"/>
      <c r="EU531" s="120"/>
      <c r="EV531" s="120"/>
      <c r="EW531" s="120"/>
      <c r="EX531" s="120"/>
      <c r="EY531" s="120"/>
      <c r="EZ531" s="120"/>
      <c r="FA531" s="120"/>
      <c r="FB531" s="120"/>
      <c r="FC531" s="120"/>
      <c r="FD531" s="120"/>
      <c r="FE531" s="120"/>
      <c r="FF531" s="120"/>
      <c r="FG531" s="120"/>
      <c r="FH531" s="120"/>
      <c r="FI531" s="120"/>
      <c r="FJ531" s="120"/>
      <c r="FK531" s="120"/>
      <c r="FL531" s="120"/>
      <c r="FM531" s="120"/>
      <c r="FN531" s="120"/>
      <c r="FO531" s="120"/>
      <c r="FP531" s="120"/>
      <c r="FQ531" s="120"/>
      <c r="FR531" s="120"/>
      <c r="FS531" s="120"/>
      <c r="FT531" s="120"/>
      <c r="FU531" s="120"/>
      <c r="FV531" s="120"/>
      <c r="FW531" s="120"/>
      <c r="FX531" s="120"/>
      <c r="FY531" s="120"/>
      <c r="FZ531" s="120"/>
      <c r="GA531" s="120"/>
      <c r="GB531" s="120"/>
      <c r="GC531" s="120"/>
      <c r="GD531" s="120"/>
      <c r="GE531" s="120"/>
      <c r="GF531" s="120"/>
      <c r="GG531" s="120"/>
      <c r="GH531" s="120"/>
      <c r="GI531" s="120"/>
      <c r="GJ531" s="120"/>
      <c r="GK531" s="120"/>
      <c r="GL531" s="120"/>
      <c r="GM531" s="120"/>
      <c r="GN531" s="120"/>
      <c r="GO531" s="120"/>
      <c r="GP531" s="120"/>
      <c r="GQ531" s="120"/>
      <c r="GR531" s="120"/>
      <c r="GS531" s="120"/>
      <c r="GT531" s="120"/>
      <c r="GU531" s="120"/>
      <c r="GV531" s="120"/>
      <c r="GW531" s="120"/>
      <c r="GX531" s="120"/>
      <c r="GY531" s="120"/>
      <c r="GZ531" s="120"/>
      <c r="HA531" s="120"/>
      <c r="HB531" s="120"/>
      <c r="HC531" s="120"/>
      <c r="HD531" s="120"/>
      <c r="HE531" s="120"/>
      <c r="HF531" s="120"/>
      <c r="HG531" s="120"/>
      <c r="HH531" s="120"/>
      <c r="HI531" s="120"/>
      <c r="HJ531" s="120"/>
      <c r="HK531" s="120"/>
      <c r="HL531" s="120"/>
      <c r="HM531" s="120"/>
      <c r="HN531" s="120"/>
      <c r="HO531" s="120"/>
      <c r="HP531" s="120"/>
      <c r="HQ531" s="120"/>
      <c r="HR531" s="120"/>
      <c r="HS531" s="120"/>
      <c r="HT531" s="120"/>
      <c r="HU531" s="120"/>
      <c r="HV531" s="120"/>
      <c r="HW531" s="120"/>
      <c r="HX531" s="120"/>
      <c r="HY531" s="120"/>
      <c r="HZ531" s="120"/>
      <c r="IA531" s="120"/>
      <c r="IB531" s="120"/>
      <c r="IC531" s="120"/>
      <c r="ID531" s="120"/>
      <c r="IE531" s="120"/>
      <c r="IF531" s="120"/>
      <c r="IG531" s="120"/>
      <c r="IH531" s="120"/>
      <c r="II531" s="120"/>
      <c r="IJ531" s="120"/>
      <c r="IK531" s="120"/>
      <c r="IL531" s="120"/>
      <c r="IM531" s="120"/>
      <c r="IN531" s="120"/>
      <c r="IO531" s="120"/>
      <c r="IP531" s="120"/>
      <c r="IQ531" s="120"/>
      <c r="IR531" s="120"/>
      <c r="IS531" s="120"/>
      <c r="IT531" s="120"/>
      <c r="IU531" s="120"/>
      <c r="IV531" s="120"/>
      <c r="IW531" s="120"/>
      <c r="IX531" s="120"/>
      <c r="IY531" s="120"/>
      <c r="IZ531" s="120"/>
      <c r="JA531" s="120"/>
      <c r="JB531" s="120"/>
      <c r="JC531" s="120"/>
      <c r="JD531" s="120"/>
      <c r="JE531" s="120"/>
      <c r="JF531" s="120"/>
      <c r="JG531" s="120"/>
      <c r="JH531" s="120"/>
      <c r="JI531" s="120"/>
      <c r="JJ531" s="120"/>
      <c r="JK531" s="120"/>
      <c r="JL531" s="120"/>
      <c r="JM531" s="120"/>
      <c r="JN531" s="120"/>
      <c r="JO531" s="120"/>
      <c r="JP531" s="120"/>
      <c r="JQ531" s="120"/>
      <c r="JR531" s="120"/>
      <c r="JS531" s="120"/>
      <c r="JT531" s="120"/>
      <c r="JU531" s="120"/>
      <c r="JV531" s="120"/>
      <c r="JW531" s="120"/>
      <c r="JX531" s="120"/>
      <c r="JY531" s="120"/>
      <c r="JZ531" s="120"/>
      <c r="KA531" s="120"/>
      <c r="KB531" s="120"/>
      <c r="KC531" s="120"/>
      <c r="KD531" s="120"/>
      <c r="KE531" s="120"/>
      <c r="KF531" s="120"/>
      <c r="KG531" s="120"/>
      <c r="KH531" s="120"/>
      <c r="KI531" s="120"/>
      <c r="KJ531" s="120"/>
      <c r="KK531" s="120"/>
      <c r="KL531" s="120"/>
      <c r="KM531" s="120"/>
      <c r="KN531" s="120"/>
      <c r="KO531" s="120"/>
      <c r="KP531" s="120"/>
      <c r="KQ531" s="120"/>
      <c r="KR531" s="120"/>
      <c r="KS531" s="120"/>
      <c r="KT531" s="120"/>
      <c r="KU531" s="120"/>
      <c r="KV531" s="120"/>
      <c r="KW531" s="120"/>
      <c r="KX531" s="120"/>
      <c r="KY531" s="120"/>
      <c r="KZ531" s="120"/>
      <c r="LA531" s="120"/>
      <c r="LB531" s="120"/>
      <c r="LC531" s="120"/>
      <c r="LD531" s="120"/>
      <c r="LE531" s="120"/>
      <c r="LF531" s="120"/>
      <c r="LG531" s="120"/>
      <c r="LH531" s="120"/>
      <c r="LI531" s="120"/>
      <c r="LJ531" s="120"/>
      <c r="LK531" s="120"/>
      <c r="LL531" s="120"/>
      <c r="LM531" s="120"/>
      <c r="LN531" s="120"/>
      <c r="LO531" s="120"/>
      <c r="LP531" s="120"/>
      <c r="LQ531" s="120"/>
      <c r="LR531" s="120"/>
      <c r="LS531" s="120"/>
      <c r="LT531" s="120"/>
      <c r="LU531" s="120"/>
      <c r="LV531" s="120"/>
      <c r="LW531" s="120"/>
      <c r="LX531" s="120"/>
      <c r="LY531" s="120"/>
      <c r="LZ531" s="120"/>
      <c r="MA531" s="120"/>
      <c r="MB531" s="120"/>
      <c r="MC531" s="120"/>
      <c r="MD531" s="120"/>
      <c r="ME531" s="120"/>
      <c r="MF531" s="120"/>
      <c r="MG531" s="120"/>
      <c r="MH531" s="120"/>
      <c r="MI531" s="120"/>
      <c r="MJ531" s="120"/>
      <c r="MK531" s="120"/>
      <c r="ML531" s="120"/>
      <c r="MM531" s="120"/>
      <c r="MN531" s="120"/>
      <c r="MO531" s="120"/>
      <c r="MP531" s="120"/>
      <c r="MQ531" s="120"/>
      <c r="MR531" s="120"/>
      <c r="MS531" s="120"/>
      <c r="MT531" s="120"/>
      <c r="MU531" s="120"/>
      <c r="MV531" s="120"/>
      <c r="MW531" s="120"/>
      <c r="MX531" s="120"/>
      <c r="MY531" s="120"/>
      <c r="MZ531" s="120"/>
      <c r="NA531" s="120"/>
      <c r="NB531" s="120"/>
      <c r="NC531" s="120"/>
      <c r="ND531" s="120"/>
      <c r="NE531" s="120"/>
      <c r="NF531" s="120"/>
      <c r="NG531" s="120"/>
      <c r="NH531" s="120"/>
      <c r="NI531" s="120"/>
      <c r="NJ531" s="120"/>
      <c r="NK531" s="120"/>
      <c r="NL531" s="120"/>
      <c r="NM531" s="120"/>
      <c r="NN531" s="120"/>
      <c r="NO531" s="120"/>
      <c r="NP531" s="120"/>
      <c r="NQ531" s="120"/>
      <c r="NR531" s="120"/>
      <c r="NS531" s="120"/>
      <c r="NT531" s="120"/>
      <c r="NU531" s="120"/>
      <c r="NV531" s="120"/>
      <c r="NW531" s="120"/>
      <c r="NX531" s="120"/>
      <c r="NY531" s="120"/>
      <c r="NZ531" s="120"/>
      <c r="OA531" s="120"/>
      <c r="OB531" s="120"/>
      <c r="OC531" s="120"/>
      <c r="OD531" s="120"/>
      <c r="OE531" s="120"/>
      <c r="OF531" s="120"/>
      <c r="OG531" s="120"/>
      <c r="OH531" s="120"/>
      <c r="OI531" s="120"/>
      <c r="OJ531" s="120"/>
      <c r="OK531" s="120"/>
      <c r="OL531" s="120"/>
      <c r="OM531" s="120"/>
      <c r="ON531" s="120"/>
      <c r="OO531" s="120"/>
      <c r="OP531" s="120"/>
      <c r="OQ531" s="120"/>
      <c r="OR531" s="120"/>
      <c r="OS531" s="120"/>
      <c r="OT531" s="120"/>
      <c r="OU531" s="120"/>
      <c r="OV531" s="120"/>
      <c r="OW531" s="120"/>
      <c r="OX531" s="120"/>
      <c r="OY531" s="120"/>
      <c r="OZ531" s="120"/>
      <c r="PA531" s="120"/>
      <c r="PB531" s="120"/>
      <c r="PC531" s="120"/>
      <c r="PD531" s="120"/>
      <c r="PE531" s="120"/>
      <c r="PF531" s="120"/>
      <c r="PG531" s="120"/>
      <c r="PH531" s="120"/>
      <c r="PI531" s="120"/>
      <c r="PJ531" s="120"/>
      <c r="PK531" s="120"/>
      <c r="PL531" s="120"/>
      <c r="PM531" s="120"/>
      <c r="PN531" s="120"/>
      <c r="PO531" s="120"/>
      <c r="PP531" s="120"/>
      <c r="PQ531" s="120"/>
      <c r="PR531" s="120"/>
      <c r="PS531" s="120"/>
      <c r="PT531" s="120"/>
      <c r="PU531" s="120"/>
      <c r="PV531" s="120"/>
      <c r="PW531" s="120"/>
      <c r="PX531" s="120"/>
      <c r="PY531" s="120"/>
      <c r="PZ531" s="120"/>
      <c r="QA531" s="120"/>
      <c r="QB531" s="120"/>
      <c r="QC531" s="120"/>
      <c r="QD531" s="120"/>
      <c r="QE531" s="120"/>
      <c r="QF531" s="120"/>
      <c r="QG531" s="120"/>
      <c r="QH531" s="120"/>
      <c r="QI531" s="120"/>
      <c r="QJ531" s="120"/>
      <c r="QK531" s="120"/>
      <c r="QL531" s="120"/>
      <c r="QM531" s="120"/>
      <c r="QN531" s="120"/>
      <c r="QO531" s="120"/>
      <c r="QP531" s="120"/>
      <c r="QQ531" s="120"/>
      <c r="QR531" s="120"/>
      <c r="QS531" s="120"/>
      <c r="QT531" s="120"/>
      <c r="QU531" s="120"/>
      <c r="QV531" s="120"/>
      <c r="QW531" s="120"/>
      <c r="QX531" s="120"/>
      <c r="QY531" s="120"/>
      <c r="QZ531" s="120"/>
      <c r="RA531" s="120"/>
      <c r="RB531" s="120"/>
      <c r="RC531" s="120"/>
      <c r="RD531" s="120"/>
      <c r="RE531" s="120"/>
      <c r="RF531" s="120"/>
      <c r="RG531" s="120"/>
      <c r="RH531" s="120"/>
      <c r="RI531" s="120"/>
      <c r="RJ531" s="120"/>
      <c r="RK531" s="120"/>
      <c r="RL531" s="120"/>
      <c r="RM531" s="120"/>
      <c r="RN531" s="120"/>
      <c r="RO531" s="120"/>
      <c r="RP531" s="120"/>
      <c r="RQ531" s="120"/>
      <c r="RR531" s="120"/>
      <c r="RS531" s="120"/>
      <c r="RT531" s="120"/>
      <c r="RU531" s="120"/>
      <c r="RV531" s="120"/>
      <c r="RW531" s="120"/>
      <c r="RX531" s="120"/>
      <c r="RY531" s="120"/>
      <c r="RZ531" s="120"/>
      <c r="SA531" s="120"/>
      <c r="SB531" s="120"/>
      <c r="SC531" s="120"/>
      <c r="SD531" s="120"/>
      <c r="SE531" s="120"/>
      <c r="SF531" s="120"/>
      <c r="SG531" s="120"/>
      <c r="SH531" s="120"/>
      <c r="SI531" s="120"/>
      <c r="SJ531" s="120"/>
      <c r="SK531" s="120"/>
      <c r="SL531" s="120"/>
      <c r="SM531" s="120"/>
      <c r="SN531" s="120"/>
      <c r="SO531" s="120"/>
      <c r="SP531" s="120"/>
      <c r="SQ531" s="120"/>
      <c r="SR531" s="120"/>
      <c r="SS531" s="120"/>
      <c r="ST531" s="120"/>
      <c r="SU531" s="120"/>
      <c r="SV531" s="120"/>
      <c r="SW531" s="120"/>
      <c r="SX531" s="120"/>
      <c r="SY531" s="120"/>
      <c r="SZ531" s="120"/>
      <c r="TA531" s="120"/>
      <c r="TB531" s="120"/>
      <c r="TC531" s="120"/>
      <c r="TD531" s="120"/>
      <c r="TE531" s="120"/>
      <c r="TF531" s="120"/>
      <c r="TG531" s="120"/>
      <c r="TH531" s="120"/>
      <c r="TI531" s="120"/>
      <c r="TJ531" s="120"/>
      <c r="TK531" s="120"/>
      <c r="TL531" s="120"/>
      <c r="TM531" s="120"/>
      <c r="TN531" s="120"/>
      <c r="TO531" s="120"/>
      <c r="TP531" s="120"/>
      <c r="TQ531" s="120"/>
      <c r="TR531" s="120"/>
      <c r="TS531" s="120"/>
      <c r="TT531" s="120"/>
      <c r="TU531" s="120"/>
      <c r="TV531" s="120"/>
      <c r="TW531" s="120"/>
      <c r="TX531" s="120"/>
      <c r="TY531" s="120"/>
      <c r="TZ531" s="120"/>
      <c r="UA531" s="120"/>
      <c r="UB531" s="120"/>
      <c r="UC531" s="120"/>
      <c r="UD531" s="120"/>
      <c r="UE531" s="120"/>
      <c r="UF531" s="120"/>
      <c r="UG531" s="120"/>
      <c r="UH531" s="120"/>
      <c r="UI531" s="120"/>
      <c r="UJ531" s="120"/>
      <c r="UK531" s="120"/>
      <c r="UL531" s="120"/>
      <c r="UM531" s="120"/>
      <c r="UN531" s="120"/>
      <c r="UO531" s="120"/>
      <c r="UP531" s="120"/>
      <c r="UQ531" s="120"/>
      <c r="UR531" s="120"/>
      <c r="US531" s="120"/>
      <c r="UT531" s="120"/>
      <c r="UU531" s="120"/>
      <c r="UV531" s="120"/>
      <c r="UW531" s="120"/>
      <c r="UX531" s="120"/>
      <c r="UY531" s="120"/>
      <c r="UZ531" s="120"/>
      <c r="VA531" s="120"/>
      <c r="VB531" s="120"/>
      <c r="VC531" s="120"/>
      <c r="VD531" s="120"/>
      <c r="VE531" s="120"/>
      <c r="VF531" s="120"/>
      <c r="VG531" s="120"/>
      <c r="VH531" s="120"/>
      <c r="VI531" s="120"/>
      <c r="VJ531" s="120"/>
      <c r="VK531" s="120"/>
      <c r="VL531" s="120"/>
      <c r="VM531" s="120"/>
      <c r="VN531" s="120"/>
      <c r="VO531" s="120"/>
      <c r="VP531" s="120"/>
      <c r="VQ531" s="120"/>
      <c r="VR531" s="120"/>
      <c r="VS531" s="120"/>
      <c r="VT531" s="120"/>
      <c r="VU531" s="120"/>
      <c r="VV531" s="120"/>
      <c r="VW531" s="120"/>
      <c r="VX531" s="120"/>
      <c r="VY531" s="120"/>
      <c r="VZ531" s="120"/>
      <c r="WA531" s="120"/>
      <c r="WB531" s="120"/>
      <c r="WC531" s="120"/>
      <c r="WD531" s="120"/>
      <c r="WE531" s="120"/>
      <c r="WF531" s="120"/>
      <c r="WG531" s="120"/>
      <c r="WH531" s="120"/>
      <c r="WI531" s="120"/>
      <c r="WJ531" s="120"/>
      <c r="WK531" s="120"/>
      <c r="WL531" s="120"/>
      <c r="WM531" s="120"/>
      <c r="WN531" s="120"/>
      <c r="WO531" s="120"/>
      <c r="WP531" s="120"/>
      <c r="WQ531" s="120"/>
      <c r="WR531" s="120"/>
      <c r="WS531" s="120"/>
      <c r="WT531" s="120"/>
      <c r="WU531" s="120"/>
      <c r="WV531" s="120"/>
      <c r="WW531" s="120"/>
      <c r="WX531" s="120"/>
      <c r="WY531" s="120"/>
      <c r="WZ531" s="120"/>
      <c r="XA531" s="120"/>
      <c r="XB531" s="120"/>
      <c r="XC531" s="120"/>
      <c r="XD531" s="120"/>
      <c r="XE531" s="120"/>
      <c r="XF531" s="120"/>
      <c r="XG531" s="120"/>
      <c r="XH531" s="120"/>
      <c r="XI531" s="120"/>
      <c r="XJ531" s="120"/>
      <c r="XK531" s="120"/>
      <c r="XL531" s="120"/>
      <c r="XM531" s="120"/>
      <c r="XN531" s="120"/>
      <c r="XO531" s="120"/>
      <c r="XP531" s="120"/>
      <c r="XQ531" s="120"/>
      <c r="XR531" s="120"/>
      <c r="XS531" s="120"/>
      <c r="XT531" s="120"/>
      <c r="XU531" s="120"/>
      <c r="XV531" s="120"/>
      <c r="XW531" s="120"/>
      <c r="XX531" s="120"/>
      <c r="XY531" s="120"/>
      <c r="XZ531" s="120"/>
      <c r="YA531" s="120"/>
      <c r="YB531" s="120"/>
      <c r="YC531" s="120"/>
      <c r="YD531" s="120"/>
      <c r="YE531" s="120"/>
      <c r="YF531" s="120"/>
      <c r="YG531" s="120"/>
      <c r="YH531" s="120"/>
      <c r="YI531" s="120"/>
      <c r="YJ531" s="120"/>
      <c r="YK531" s="120"/>
      <c r="YL531" s="120"/>
      <c r="YM531" s="120"/>
      <c r="YN531" s="120"/>
      <c r="YO531" s="120"/>
      <c r="YP531" s="120"/>
      <c r="YQ531" s="120"/>
      <c r="YR531" s="120"/>
      <c r="YS531" s="120"/>
      <c r="YT531" s="120"/>
      <c r="YU531" s="120"/>
      <c r="YV531" s="120"/>
      <c r="YW531" s="120"/>
      <c r="YX531" s="120"/>
      <c r="YY531" s="120"/>
      <c r="YZ531" s="120"/>
      <c r="ZA531" s="120"/>
      <c r="ZB531" s="120"/>
      <c r="ZC531" s="120"/>
      <c r="ZD531" s="120"/>
      <c r="ZE531" s="120"/>
      <c r="ZF531" s="120"/>
      <c r="ZG531" s="120"/>
      <c r="ZH531" s="120"/>
      <c r="ZI531" s="120"/>
      <c r="ZJ531" s="120"/>
      <c r="ZK531" s="120"/>
      <c r="ZL531" s="120"/>
      <c r="ZM531" s="120"/>
      <c r="ZN531" s="120"/>
      <c r="ZO531" s="120"/>
      <c r="ZP531" s="120"/>
      <c r="ZQ531" s="120"/>
      <c r="ZR531" s="120"/>
      <c r="ZS531" s="120"/>
      <c r="ZT531" s="120"/>
      <c r="ZU531" s="120"/>
      <c r="ZV531" s="120"/>
      <c r="ZW531" s="120"/>
      <c r="ZX531" s="120"/>
      <c r="ZY531" s="120"/>
      <c r="ZZ531" s="120"/>
      <c r="AAA531" s="120"/>
      <c r="AAB531" s="120"/>
      <c r="AAC531" s="120"/>
      <c r="AAD531" s="120"/>
      <c r="AAE531" s="120"/>
      <c r="AAF531" s="120"/>
      <c r="AAG531" s="120"/>
      <c r="AAH531" s="120"/>
      <c r="AAI531" s="120"/>
      <c r="AAJ531" s="120"/>
      <c r="AAK531" s="120"/>
      <c r="AAL531" s="120"/>
      <c r="AAM531" s="120"/>
      <c r="AAN531" s="120"/>
      <c r="AAO531" s="120"/>
      <c r="AAP531" s="120"/>
      <c r="AAQ531" s="120"/>
      <c r="AAR531" s="120"/>
      <c r="AAS531" s="120"/>
      <c r="AAT531" s="120"/>
      <c r="AAU531" s="120"/>
      <c r="AAV531" s="120"/>
      <c r="AAW531" s="120"/>
      <c r="AAX531" s="120"/>
      <c r="AAY531" s="120"/>
      <c r="AAZ531" s="120"/>
      <c r="ABA531" s="120"/>
      <c r="ABB531" s="120"/>
      <c r="ABC531" s="120"/>
      <c r="ABD531" s="120"/>
      <c r="ABE531" s="120"/>
      <c r="ABF531" s="120"/>
      <c r="ABG531" s="120"/>
      <c r="ABH531" s="120"/>
      <c r="ABI531" s="120"/>
      <c r="ABJ531" s="120"/>
      <c r="ABK531" s="120"/>
      <c r="ABL531" s="120"/>
      <c r="ABM531" s="120"/>
      <c r="ABN531" s="120"/>
      <c r="ABO531" s="120"/>
      <c r="ABP531" s="120"/>
      <c r="ABQ531" s="120"/>
      <c r="ABR531" s="120"/>
      <c r="ABS531" s="120"/>
      <c r="ABT531" s="120"/>
      <c r="ABU531" s="120"/>
      <c r="ABV531" s="120"/>
      <c r="ABW531" s="120"/>
      <c r="ABX531" s="120"/>
      <c r="ABY531" s="120"/>
      <c r="ABZ531" s="120"/>
      <c r="ACA531" s="120"/>
      <c r="ACB531" s="120"/>
      <c r="ACC531" s="120"/>
      <c r="ACD531" s="120"/>
      <c r="ACE531" s="120"/>
      <c r="ACF531" s="120"/>
      <c r="ACG531" s="120"/>
      <c r="ACH531" s="120"/>
      <c r="ACI531" s="120"/>
      <c r="ACJ531" s="120"/>
      <c r="ACK531" s="120"/>
      <c r="ACL531" s="120"/>
      <c r="ACM531" s="120"/>
      <c r="ACN531" s="120"/>
      <c r="ACO531" s="120"/>
      <c r="ACP531" s="120"/>
      <c r="ACQ531" s="120"/>
      <c r="ACR531" s="120"/>
      <c r="ACS531" s="120"/>
      <c r="ACT531" s="120"/>
      <c r="ACU531" s="120"/>
      <c r="ACV531" s="120"/>
      <c r="ACW531" s="120"/>
      <c r="ACX531" s="120"/>
      <c r="ACY531" s="120"/>
      <c r="ACZ531" s="120"/>
      <c r="ADA531" s="120"/>
      <c r="ADB531" s="120"/>
      <c r="ADC531" s="120"/>
      <c r="ADD531" s="120"/>
      <c r="ADE531" s="120"/>
      <c r="ADF531" s="120"/>
      <c r="ADG531" s="120"/>
      <c r="ADH531" s="120"/>
      <c r="ADI531" s="120"/>
      <c r="ADJ531" s="120"/>
      <c r="ADK531" s="120"/>
      <c r="ADL531" s="120"/>
      <c r="ADM531" s="120"/>
      <c r="ADN531" s="120"/>
      <c r="ADO531" s="120"/>
      <c r="ADP531" s="120"/>
      <c r="ADQ531" s="120"/>
      <c r="ADR531" s="120"/>
      <c r="ADS531" s="120"/>
      <c r="ADT531" s="120"/>
      <c r="ADU531" s="120"/>
      <c r="ADV531" s="120"/>
      <c r="ADW531" s="120"/>
      <c r="ADX531" s="120"/>
      <c r="ADY531" s="120"/>
      <c r="ADZ531" s="120"/>
      <c r="AEA531" s="120"/>
      <c r="AEB531" s="120"/>
      <c r="AEC531" s="120"/>
      <c r="AED531" s="120"/>
      <c r="AEE531" s="120"/>
      <c r="AEF531" s="120"/>
      <c r="AEG531" s="120"/>
      <c r="AEH531" s="120"/>
      <c r="AEI531" s="120"/>
      <c r="AEJ531" s="120"/>
      <c r="AEK531" s="120"/>
      <c r="AEL531" s="120"/>
      <c r="AEM531" s="120"/>
      <c r="AEN531" s="120"/>
      <c r="AEO531" s="120"/>
      <c r="AEP531" s="120"/>
      <c r="AEQ531" s="120"/>
      <c r="AER531" s="120"/>
      <c r="AES531" s="120"/>
      <c r="AET531" s="120"/>
      <c r="AEU531" s="120"/>
      <c r="AEV531" s="120"/>
      <c r="AEW531" s="120"/>
      <c r="AEX531" s="120"/>
      <c r="AEY531" s="120"/>
      <c r="AEZ531" s="120"/>
      <c r="AFA531" s="120"/>
      <c r="AFB531" s="120"/>
      <c r="AFC531" s="120"/>
      <c r="AFD531" s="120"/>
      <c r="AFE531" s="120"/>
      <c r="AFF531" s="120"/>
      <c r="AFG531" s="120"/>
      <c r="AFH531" s="120"/>
      <c r="AFI531" s="120"/>
      <c r="AFJ531" s="120"/>
      <c r="AFK531" s="120"/>
      <c r="AFL531" s="120"/>
      <c r="AFM531" s="120"/>
      <c r="AFN531" s="120"/>
      <c r="AFO531" s="120"/>
      <c r="AFP531" s="120"/>
      <c r="AFQ531" s="120"/>
      <c r="AFR531" s="120"/>
      <c r="AFS531" s="120"/>
      <c r="AFT531" s="120"/>
      <c r="AFU531" s="120"/>
      <c r="AFV531" s="120"/>
      <c r="AFW531" s="120"/>
      <c r="AFX531" s="120"/>
      <c r="AFY531" s="120"/>
      <c r="AFZ531" s="120"/>
      <c r="AGA531" s="120"/>
      <c r="AGB531" s="120"/>
      <c r="AGC531" s="120"/>
      <c r="AGD531" s="120"/>
      <c r="AGE531" s="120"/>
      <c r="AGF531" s="120"/>
      <c r="AGG531" s="120"/>
      <c r="AGH531" s="120"/>
      <c r="AGI531" s="120"/>
      <c r="AGJ531" s="120"/>
      <c r="AGK531" s="120"/>
      <c r="AGL531" s="120"/>
      <c r="AGM531" s="120"/>
      <c r="AGN531" s="120"/>
      <c r="AGO531" s="120"/>
      <c r="AGP531" s="120"/>
      <c r="AGQ531" s="120"/>
      <c r="AGR531" s="120"/>
      <c r="AGS531" s="120"/>
      <c r="AGT531" s="120"/>
      <c r="AGU531" s="120"/>
      <c r="AGV531" s="120"/>
      <c r="AGW531" s="120"/>
      <c r="AGX531" s="120"/>
      <c r="AGY531" s="120"/>
      <c r="AGZ531" s="120"/>
      <c r="AHA531" s="120"/>
      <c r="AHB531" s="120"/>
      <c r="AHC531" s="120"/>
      <c r="AHD531" s="120"/>
      <c r="AHE531" s="120"/>
      <c r="AHF531" s="120"/>
      <c r="AHG531" s="120"/>
      <c r="AHH531" s="120"/>
      <c r="AHI531" s="120"/>
      <c r="AHJ531" s="120"/>
      <c r="AHK531" s="120"/>
      <c r="AHL531" s="120"/>
      <c r="AHM531" s="120"/>
      <c r="AHN531" s="120"/>
      <c r="AHO531" s="120"/>
      <c r="AHP531" s="120"/>
      <c r="AHQ531" s="120"/>
      <c r="AHR531" s="120"/>
      <c r="AHS531" s="120"/>
      <c r="AHT531" s="120"/>
      <c r="AHU531" s="120"/>
      <c r="AHV531" s="120"/>
      <c r="AHW531" s="120"/>
      <c r="AHX531" s="120"/>
      <c r="AHY531" s="120"/>
      <c r="AHZ531" s="120"/>
      <c r="AIA531" s="120"/>
      <c r="AIB531" s="120"/>
      <c r="AIC531" s="120"/>
      <c r="AID531" s="120"/>
      <c r="AIE531" s="120"/>
      <c r="AIF531" s="120"/>
      <c r="AIG531" s="120"/>
      <c r="AIH531" s="120"/>
      <c r="AII531" s="120"/>
      <c r="AIJ531" s="120"/>
      <c r="AIK531" s="120"/>
      <c r="AIL531" s="120"/>
      <c r="AIM531" s="120"/>
      <c r="AIN531" s="120"/>
      <c r="AIO531" s="120"/>
      <c r="AIP531" s="120"/>
      <c r="AIQ531" s="120"/>
      <c r="AIR531" s="120"/>
      <c r="AIS531" s="120"/>
      <c r="AIT531" s="120"/>
      <c r="AIU531" s="120"/>
      <c r="AIV531" s="120"/>
      <c r="AIW531" s="120"/>
      <c r="AIX531" s="120"/>
      <c r="AIY531" s="120"/>
      <c r="AIZ531" s="120"/>
      <c r="AJA531" s="120"/>
      <c r="AJB531" s="120"/>
      <c r="AJC531" s="120"/>
      <c r="AJD531" s="120"/>
      <c r="AJE531" s="120"/>
      <c r="AJF531" s="120"/>
      <c r="AJG531" s="120"/>
      <c r="AJH531" s="120"/>
      <c r="AJI531" s="120"/>
      <c r="AJJ531" s="120"/>
      <c r="AJK531" s="120"/>
      <c r="AJL531" s="120"/>
      <c r="AJM531" s="120"/>
      <c r="AJN531" s="120"/>
      <c r="AJO531" s="120"/>
      <c r="AJP531" s="120"/>
      <c r="AJQ531" s="120"/>
      <c r="AJR531" s="120"/>
      <c r="AJS531" s="120"/>
      <c r="AJT531" s="120"/>
      <c r="AJU531" s="120"/>
      <c r="AJV531" s="120"/>
      <c r="AJW531" s="120"/>
      <c r="AJX531" s="120"/>
      <c r="AJY531" s="120"/>
      <c r="AJZ531" s="120"/>
      <c r="AKA531" s="120"/>
      <c r="AKB531" s="120"/>
      <c r="AKC531" s="120"/>
      <c r="AKD531" s="120"/>
      <c r="AKE531" s="120"/>
      <c r="AKF531" s="120"/>
      <c r="AKG531" s="120"/>
      <c r="AKH531" s="120"/>
      <c r="AKI531" s="120"/>
      <c r="AKJ531" s="120"/>
      <c r="AKK531" s="120"/>
      <c r="AKL531" s="120"/>
      <c r="AKM531" s="120"/>
      <c r="AKN531" s="120"/>
      <c r="AKO531" s="120"/>
      <c r="AKP531" s="120"/>
      <c r="AKQ531" s="120"/>
      <c r="AKR531" s="120"/>
      <c r="AKS531" s="120"/>
      <c r="AKT531" s="120"/>
      <c r="AKU531" s="120"/>
      <c r="AKV531" s="120"/>
      <c r="AKW531" s="120"/>
      <c r="AKX531" s="120"/>
      <c r="AKY531" s="120"/>
      <c r="AKZ531" s="120"/>
      <c r="ALA531" s="120"/>
      <c r="ALB531" s="120"/>
      <c r="ALC531" s="120"/>
      <c r="ALD531" s="120"/>
      <c r="ALE531" s="120"/>
      <c r="ALF531" s="120"/>
      <c r="ALG531" s="120"/>
      <c r="ALH531" s="120"/>
      <c r="ALI531" s="120"/>
      <c r="ALJ531" s="120"/>
      <c r="ALK531" s="120"/>
      <c r="ALL531" s="120"/>
      <c r="ALM531" s="120"/>
      <c r="ALN531" s="120"/>
      <c r="ALO531" s="120"/>
      <c r="ALP531" s="120"/>
      <c r="ALQ531" s="120"/>
      <c r="ALR531" s="120"/>
      <c r="ALS531" s="120"/>
      <c r="ALT531" s="120"/>
      <c r="ALU531" s="120"/>
      <c r="ALV531" s="120"/>
      <c r="ALW531" s="120"/>
      <c r="ALX531" s="120"/>
      <c r="ALY531" s="120"/>
      <c r="ALZ531" s="120"/>
      <c r="AMA531" s="120"/>
      <c r="AMB531" s="120"/>
      <c r="AMC531" s="120"/>
      <c r="AMD531" s="120"/>
      <c r="AME531" s="120"/>
      <c r="AMF531" s="120"/>
      <c r="AMG531" s="120"/>
      <c r="AMH531" s="120"/>
      <c r="AMI531" s="120"/>
      <c r="AMJ531" s="120"/>
      <c r="AMK531" s="120"/>
      <c r="AML531" s="120"/>
      <c r="AMM531" s="120"/>
      <c r="AMN531" s="120"/>
      <c r="AMO531" s="120"/>
      <c r="AMP531" s="120"/>
      <c r="AMQ531" s="120"/>
      <c r="AMR531" s="120"/>
      <c r="AMS531" s="120"/>
      <c r="AMT531" s="120"/>
      <c r="AMU531" s="120"/>
      <c r="AMV531" s="120"/>
      <c r="AMW531" s="120"/>
      <c r="AMX531" s="120"/>
      <c r="AMY531" s="120"/>
      <c r="AMZ531" s="120"/>
      <c r="ANA531" s="120"/>
      <c r="ANB531" s="120"/>
      <c r="ANC531" s="120"/>
      <c r="AND531" s="120"/>
      <c r="ANE531" s="120"/>
      <c r="ANF531" s="120"/>
      <c r="ANG531" s="120"/>
      <c r="ANH531" s="120"/>
      <c r="ANI531" s="120"/>
      <c r="ANJ531" s="120"/>
      <c r="ANK531" s="120"/>
      <c r="ANL531" s="120"/>
      <c r="ANM531" s="120"/>
      <c r="ANN531" s="120"/>
      <c r="ANO531" s="120"/>
      <c r="ANP531" s="120"/>
      <c r="ANQ531" s="120"/>
      <c r="ANR531" s="120"/>
      <c r="ANS531" s="120"/>
      <c r="ANT531" s="120"/>
      <c r="ANU531" s="120"/>
      <c r="ANV531" s="120"/>
      <c r="ANW531" s="120"/>
      <c r="ANX531" s="120"/>
      <c r="ANY531" s="120"/>
      <c r="ANZ531" s="120"/>
      <c r="AOA531" s="120"/>
      <c r="AOB531" s="120"/>
      <c r="AOC531" s="120"/>
      <c r="AOD531" s="120"/>
      <c r="AOE531" s="120"/>
      <c r="AOF531" s="120"/>
      <c r="AOG531" s="120"/>
      <c r="AOH531" s="120"/>
      <c r="AOI531" s="120"/>
      <c r="AOJ531" s="120"/>
      <c r="AOK531" s="120"/>
      <c r="AOL531" s="120"/>
      <c r="AOM531" s="120"/>
      <c r="AON531" s="120"/>
      <c r="AOO531" s="120"/>
      <c r="AOP531" s="120"/>
      <c r="AOQ531" s="120"/>
      <c r="AOR531" s="120"/>
      <c r="AOS531" s="120"/>
      <c r="AOT531" s="120"/>
      <c r="AOU531" s="120"/>
      <c r="AOV531" s="120"/>
      <c r="AOW531" s="120"/>
      <c r="AOX531" s="120"/>
      <c r="AOY531" s="120"/>
      <c r="AOZ531" s="120"/>
      <c r="APA531" s="120"/>
      <c r="APB531" s="120"/>
      <c r="APC531" s="120"/>
      <c r="APD531" s="120"/>
      <c r="APE531" s="120"/>
      <c r="APF531" s="120"/>
      <c r="APG531" s="120"/>
      <c r="APH531" s="120"/>
      <c r="API531" s="120"/>
      <c r="APJ531" s="120"/>
      <c r="APK531" s="120"/>
      <c r="APL531" s="120"/>
      <c r="APM531" s="120"/>
      <c r="APN531" s="120"/>
      <c r="APO531" s="120"/>
      <c r="APP531" s="120"/>
      <c r="APQ531" s="120"/>
      <c r="APR531" s="120"/>
      <c r="APS531" s="120"/>
      <c r="APT531" s="120"/>
      <c r="APU531" s="120"/>
      <c r="APV531" s="120"/>
      <c r="APW531" s="120"/>
      <c r="APX531" s="120"/>
      <c r="APY531" s="120"/>
      <c r="APZ531" s="120"/>
      <c r="AQA531" s="120"/>
      <c r="AQB531" s="120"/>
      <c r="AQC531" s="120"/>
      <c r="AQD531" s="120"/>
      <c r="AQE531" s="120"/>
      <c r="AQF531" s="120"/>
      <c r="AQG531" s="120"/>
      <c r="AQH531" s="120"/>
      <c r="AQI531" s="120"/>
      <c r="AQJ531" s="120"/>
      <c r="AQK531" s="120"/>
      <c r="AQL531" s="120"/>
      <c r="AQM531" s="120"/>
      <c r="AQN531" s="120"/>
      <c r="AQO531" s="120"/>
      <c r="AQP531" s="120"/>
      <c r="AQQ531" s="120"/>
      <c r="AQR531" s="120"/>
      <c r="AQS531" s="120"/>
      <c r="AQT531" s="120"/>
      <c r="AQU531" s="120"/>
      <c r="AQV531" s="120"/>
      <c r="AQW531" s="120"/>
      <c r="AQX531" s="120"/>
      <c r="AQY531" s="120"/>
      <c r="AQZ531" s="120"/>
      <c r="ARA531" s="120"/>
      <c r="ARB531" s="120"/>
      <c r="ARC531" s="120"/>
      <c r="ARD531" s="120"/>
      <c r="ARE531" s="120"/>
      <c r="ARF531" s="120"/>
      <c r="ARG531" s="120"/>
      <c r="ARH531" s="120"/>
      <c r="ARI531" s="120"/>
      <c r="ARJ531" s="120"/>
      <c r="ARK531" s="120"/>
      <c r="ARL531" s="120"/>
      <c r="ARM531" s="120"/>
      <c r="ARN531" s="120"/>
      <c r="ARO531" s="120"/>
      <c r="ARP531" s="120"/>
      <c r="ARQ531" s="120"/>
      <c r="ARR531" s="120"/>
      <c r="ARS531" s="120"/>
      <c r="ART531" s="120"/>
      <c r="ARU531" s="120"/>
      <c r="ARV531" s="120"/>
      <c r="ARW531" s="120"/>
      <c r="ARX531" s="120"/>
      <c r="ARY531" s="120"/>
      <c r="ARZ531" s="120"/>
      <c r="ASA531" s="120"/>
      <c r="ASB531" s="120"/>
      <c r="ASC531" s="120"/>
      <c r="ASD531" s="120"/>
      <c r="ASE531" s="120"/>
      <c r="ASF531" s="120"/>
      <c r="ASG531" s="120"/>
      <c r="ASH531" s="120"/>
      <c r="ASI531" s="120"/>
      <c r="ASJ531" s="120"/>
      <c r="ASK531" s="120"/>
      <c r="ASL531" s="120"/>
      <c r="ASM531" s="120"/>
      <c r="ASN531" s="120"/>
      <c r="ASO531" s="120"/>
      <c r="ASP531" s="120"/>
      <c r="ASQ531" s="120"/>
      <c r="ASR531" s="120"/>
      <c r="ASS531" s="120"/>
      <c r="AST531" s="120"/>
      <c r="ASU531" s="120"/>
      <c r="ASV531" s="120"/>
      <c r="ASW531" s="120"/>
      <c r="ASX531" s="120"/>
      <c r="ASY531" s="120"/>
      <c r="ASZ531" s="120"/>
      <c r="ATA531" s="120"/>
      <c r="ATB531" s="120"/>
      <c r="ATC531" s="120"/>
      <c r="ATD531" s="120"/>
      <c r="ATE531" s="120"/>
      <c r="ATF531" s="120"/>
      <c r="ATG531" s="120"/>
      <c r="ATH531" s="120"/>
      <c r="ATI531" s="120"/>
      <c r="ATJ531" s="120"/>
      <c r="ATK531" s="120"/>
      <c r="ATL531" s="120"/>
      <c r="ATM531" s="120"/>
      <c r="ATN531" s="120"/>
      <c r="ATO531" s="120"/>
      <c r="ATP531" s="120"/>
      <c r="ATQ531" s="120"/>
      <c r="ATR531" s="120"/>
      <c r="ATS531" s="120"/>
      <c r="ATT531" s="120"/>
      <c r="ATU531" s="120"/>
      <c r="ATV531" s="120"/>
      <c r="ATW531" s="120"/>
      <c r="ATX531" s="120"/>
      <c r="ATY531" s="120"/>
      <c r="ATZ531" s="120"/>
      <c r="AUA531" s="120"/>
      <c r="AUB531" s="120"/>
      <c r="AUC531" s="120"/>
      <c r="AUD531" s="120"/>
      <c r="AUE531" s="120"/>
      <c r="AUF531" s="120"/>
      <c r="AUG531" s="120"/>
      <c r="AUH531" s="120"/>
      <c r="AUI531" s="120"/>
      <c r="AUJ531" s="120"/>
      <c r="AUK531" s="120"/>
      <c r="AUL531" s="120"/>
      <c r="AUM531" s="120"/>
      <c r="AUN531" s="120"/>
      <c r="AUO531" s="120"/>
      <c r="AUP531" s="120"/>
      <c r="AUQ531" s="120"/>
      <c r="AUR531" s="120"/>
      <c r="AUS531" s="120"/>
      <c r="AUT531" s="120"/>
      <c r="AUU531" s="120"/>
      <c r="AUV531" s="120"/>
      <c r="AUW531" s="120"/>
      <c r="AUX531" s="120"/>
      <c r="AUY531" s="120"/>
      <c r="AUZ531" s="120"/>
      <c r="AVA531" s="120"/>
      <c r="AVB531" s="120"/>
      <c r="AVC531" s="120"/>
      <c r="AVD531" s="120"/>
      <c r="AVE531" s="120"/>
      <c r="AVF531" s="120"/>
      <c r="AVG531" s="120"/>
      <c r="AVH531" s="120"/>
      <c r="AVI531" s="120"/>
      <c r="AVJ531" s="120"/>
      <c r="AVK531" s="120"/>
      <c r="AVL531" s="120"/>
      <c r="AVM531" s="120"/>
      <c r="AVN531" s="120"/>
      <c r="AVO531" s="120"/>
      <c r="AVP531" s="120"/>
      <c r="AVQ531" s="120"/>
      <c r="AVR531" s="120"/>
      <c r="AVS531" s="120"/>
      <c r="AVT531" s="120"/>
      <c r="AVU531" s="120"/>
      <c r="AVV531" s="120"/>
      <c r="AVW531" s="120"/>
      <c r="AVX531" s="120"/>
      <c r="AVY531" s="120"/>
      <c r="AVZ531" s="120"/>
      <c r="AWA531" s="120"/>
      <c r="AWB531" s="120"/>
      <c r="AWC531" s="120"/>
      <c r="AWD531" s="120"/>
      <c r="AWE531" s="120"/>
      <c r="AWF531" s="120"/>
      <c r="AWG531" s="120"/>
      <c r="AWH531" s="120"/>
      <c r="AWI531" s="120"/>
      <c r="AWJ531" s="120"/>
      <c r="AWK531" s="120"/>
      <c r="AWL531" s="120"/>
      <c r="AWM531" s="120"/>
      <c r="AWN531" s="120"/>
      <c r="AWO531" s="120"/>
      <c r="AWP531" s="120"/>
      <c r="AWQ531" s="120"/>
      <c r="AWR531" s="120"/>
      <c r="AWS531" s="120"/>
      <c r="AWT531" s="120"/>
      <c r="AWU531" s="120"/>
      <c r="AWV531" s="120"/>
      <c r="AWW531" s="120"/>
      <c r="AWX531" s="120"/>
      <c r="AWY531" s="120"/>
      <c r="AWZ531" s="120"/>
      <c r="AXA531" s="120"/>
      <c r="AXB531" s="120"/>
      <c r="AXC531" s="120"/>
      <c r="AXD531" s="120"/>
      <c r="AXE531" s="120"/>
      <c r="AXF531" s="120"/>
      <c r="AXG531" s="120"/>
      <c r="AXH531" s="120"/>
      <c r="AXI531" s="120"/>
      <c r="AXJ531" s="120"/>
      <c r="AXK531" s="120"/>
      <c r="AXL531" s="120"/>
      <c r="AXM531" s="120"/>
      <c r="AXN531" s="120"/>
      <c r="AXO531" s="120"/>
      <c r="AXP531" s="120"/>
      <c r="AXQ531" s="120"/>
      <c r="AXR531" s="120"/>
      <c r="AXS531" s="120"/>
      <c r="AXT531" s="120"/>
      <c r="AXU531" s="120"/>
      <c r="AXV531" s="120"/>
      <c r="AXW531" s="120"/>
      <c r="AXX531" s="120"/>
      <c r="AXY531" s="120"/>
      <c r="AXZ531" s="120"/>
      <c r="AYA531" s="120"/>
      <c r="AYB531" s="120"/>
      <c r="AYC531" s="120"/>
      <c r="AYD531" s="120"/>
      <c r="AYE531" s="120"/>
      <c r="AYF531" s="120"/>
      <c r="AYG531" s="120"/>
      <c r="AYH531" s="120"/>
      <c r="AYI531" s="120"/>
      <c r="AYJ531" s="120"/>
      <c r="AYK531" s="120"/>
      <c r="AYL531" s="120"/>
      <c r="AYM531" s="120"/>
      <c r="AYN531" s="120"/>
      <c r="AYO531" s="120"/>
      <c r="AYP531" s="120"/>
      <c r="AYQ531" s="120"/>
      <c r="AYR531" s="120"/>
      <c r="AYS531" s="120"/>
      <c r="AYT531" s="120"/>
      <c r="AYU531" s="120"/>
      <c r="AYV531" s="120"/>
      <c r="AYW531" s="120"/>
      <c r="AYX531" s="120"/>
      <c r="AYY531" s="120"/>
      <c r="AYZ531" s="120"/>
      <c r="AZA531" s="120"/>
      <c r="AZB531" s="120"/>
      <c r="AZC531" s="120"/>
      <c r="AZD531" s="120"/>
      <c r="AZE531" s="120"/>
      <c r="AZF531" s="120"/>
      <c r="AZG531" s="120"/>
      <c r="AZH531" s="120"/>
      <c r="AZI531" s="120"/>
      <c r="AZJ531" s="120"/>
      <c r="AZK531" s="120"/>
      <c r="AZL531" s="120"/>
      <c r="AZM531" s="120"/>
      <c r="AZN531" s="120"/>
      <c r="AZO531" s="120"/>
      <c r="AZP531" s="120"/>
      <c r="AZQ531" s="120"/>
      <c r="AZR531" s="120"/>
      <c r="AZS531" s="120"/>
      <c r="AZT531" s="120"/>
      <c r="AZU531" s="120"/>
      <c r="AZV531" s="120"/>
      <c r="AZW531" s="120"/>
      <c r="AZX531" s="120"/>
      <c r="AZY531" s="120"/>
      <c r="AZZ531" s="120"/>
      <c r="BAA531" s="120"/>
      <c r="BAB531" s="120"/>
      <c r="BAC531" s="120"/>
      <c r="BAD531" s="120"/>
      <c r="BAE531" s="120"/>
      <c r="BAF531" s="120"/>
      <c r="BAG531" s="120"/>
      <c r="BAH531" s="120"/>
      <c r="BAI531" s="120"/>
      <c r="BAJ531" s="120"/>
      <c r="BAK531" s="120"/>
      <c r="BAL531" s="120"/>
      <c r="BAM531" s="120"/>
      <c r="BAN531" s="120"/>
      <c r="BAO531" s="120"/>
      <c r="BAP531" s="120"/>
      <c r="BAQ531" s="120"/>
      <c r="BAR531" s="120"/>
      <c r="BAS531" s="120"/>
      <c r="BAT531" s="120"/>
      <c r="BAU531" s="120"/>
      <c r="BAV531" s="120"/>
      <c r="BAW531" s="120"/>
      <c r="BAX531" s="120"/>
      <c r="BAY531" s="120"/>
      <c r="BAZ531" s="120"/>
      <c r="BBA531" s="120"/>
      <c r="BBB531" s="120"/>
      <c r="BBC531" s="120"/>
      <c r="BBD531" s="120"/>
      <c r="BBE531" s="120"/>
      <c r="BBF531" s="120"/>
      <c r="BBG531" s="120"/>
      <c r="BBH531" s="120"/>
      <c r="BBI531" s="120"/>
      <c r="BBJ531" s="120"/>
      <c r="BBK531" s="120"/>
      <c r="BBL531" s="120"/>
      <c r="BBM531" s="120"/>
      <c r="BBN531" s="120"/>
      <c r="BBO531" s="120"/>
      <c r="BBP531" s="120"/>
      <c r="BBQ531" s="120"/>
      <c r="BBR531" s="120"/>
      <c r="BBS531" s="120"/>
      <c r="BBT531" s="120"/>
      <c r="BBU531" s="120"/>
      <c r="BBV531" s="120"/>
      <c r="BBW531" s="120"/>
      <c r="BBX531" s="120"/>
      <c r="BBY531" s="120"/>
      <c r="BBZ531" s="120"/>
      <c r="BCA531" s="120"/>
      <c r="BCB531" s="120"/>
      <c r="BCC531" s="120"/>
      <c r="BCD531" s="120"/>
      <c r="BCE531" s="120"/>
      <c r="BCF531" s="120"/>
      <c r="BCG531" s="120"/>
      <c r="BCH531" s="120"/>
      <c r="BCI531" s="120"/>
      <c r="BCJ531" s="120"/>
      <c r="BCK531" s="120"/>
      <c r="BCL531" s="120"/>
      <c r="BCM531" s="120"/>
      <c r="BCN531" s="120"/>
      <c r="BCO531" s="120"/>
      <c r="BCP531" s="120"/>
      <c r="BCQ531" s="120"/>
      <c r="BCR531" s="120"/>
      <c r="BCS531" s="120"/>
      <c r="BCT531" s="120"/>
      <c r="BCU531" s="120"/>
      <c r="BCV531" s="120"/>
      <c r="BCW531" s="120"/>
      <c r="BCX531" s="120"/>
      <c r="BCY531" s="120"/>
      <c r="BCZ531" s="120"/>
      <c r="BDA531" s="120"/>
      <c r="BDB531" s="120"/>
      <c r="BDC531" s="120"/>
      <c r="BDD531" s="120"/>
      <c r="BDE531" s="120"/>
      <c r="BDF531" s="120"/>
      <c r="BDG531" s="120"/>
      <c r="BDH531" s="120"/>
      <c r="BDI531" s="120"/>
      <c r="BDJ531" s="120"/>
      <c r="BDK531" s="120"/>
      <c r="BDL531" s="120"/>
      <c r="BDM531" s="120"/>
      <c r="BDN531" s="120"/>
      <c r="BDO531" s="120"/>
      <c r="BDP531" s="120"/>
      <c r="BDQ531" s="120"/>
      <c r="BDR531" s="120"/>
      <c r="BDS531" s="120"/>
      <c r="BDT531" s="120"/>
      <c r="BDU531" s="120"/>
      <c r="BDV531" s="120"/>
      <c r="BDW531" s="120"/>
      <c r="BDX531" s="120"/>
      <c r="BDY531" s="120"/>
      <c r="BDZ531" s="120"/>
      <c r="BEA531" s="120"/>
      <c r="BEB531" s="120"/>
      <c r="BEC531" s="120"/>
      <c r="BED531" s="120"/>
      <c r="BEE531" s="120"/>
      <c r="BEF531" s="120"/>
      <c r="BEG531" s="120"/>
      <c r="BEH531" s="120"/>
      <c r="BEI531" s="120"/>
      <c r="BEJ531" s="120"/>
      <c r="BEK531" s="120"/>
      <c r="BEL531" s="120"/>
      <c r="BEM531" s="120"/>
      <c r="BEN531" s="120"/>
      <c r="BEO531" s="120"/>
      <c r="BEP531" s="120"/>
      <c r="BEQ531" s="120"/>
      <c r="BER531" s="120"/>
      <c r="BES531" s="120"/>
      <c r="BET531" s="120"/>
      <c r="BEU531" s="120"/>
      <c r="BEV531" s="120"/>
      <c r="BEW531" s="120"/>
      <c r="BEX531" s="120"/>
      <c r="BEY531" s="120"/>
      <c r="BEZ531" s="120"/>
      <c r="BFA531" s="120"/>
      <c r="BFB531" s="120"/>
      <c r="BFC531" s="120"/>
      <c r="BFD531" s="120"/>
      <c r="BFE531" s="120"/>
      <c r="BFF531" s="120"/>
      <c r="BFG531" s="120"/>
      <c r="BFH531" s="120"/>
      <c r="BFI531" s="120"/>
      <c r="BFJ531" s="120"/>
      <c r="BFK531" s="120"/>
      <c r="BFL531" s="120"/>
      <c r="BFM531" s="120"/>
      <c r="BFN531" s="120"/>
      <c r="BFO531" s="120"/>
      <c r="BFP531" s="120"/>
      <c r="BFQ531" s="120"/>
      <c r="BFR531" s="120"/>
      <c r="BFS531" s="120"/>
      <c r="BFT531" s="120"/>
      <c r="BFU531" s="120"/>
      <c r="BFV531" s="120"/>
      <c r="BFW531" s="120"/>
      <c r="BFX531" s="120"/>
      <c r="BFY531" s="120"/>
      <c r="BFZ531" s="120"/>
      <c r="BGA531" s="120"/>
      <c r="BGB531" s="120"/>
      <c r="BGC531" s="120"/>
      <c r="BGD531" s="120"/>
      <c r="BGE531" s="120"/>
      <c r="BGF531" s="120"/>
      <c r="BGG531" s="120"/>
      <c r="BGH531" s="120"/>
      <c r="BGI531" s="120"/>
      <c r="BGJ531" s="120"/>
      <c r="BGK531" s="120"/>
      <c r="BGL531" s="120"/>
      <c r="BGM531" s="120"/>
      <c r="BGN531" s="120"/>
      <c r="BGO531" s="120"/>
      <c r="BGP531" s="120"/>
      <c r="BGQ531" s="120"/>
      <c r="BGR531" s="120"/>
      <c r="BGS531" s="120"/>
      <c r="BGT531" s="120"/>
      <c r="BGU531" s="120"/>
      <c r="BGV531" s="120"/>
      <c r="BGW531" s="120"/>
      <c r="BGX531" s="120"/>
      <c r="BGY531" s="120"/>
      <c r="BGZ531" s="120"/>
      <c r="BHA531" s="120"/>
      <c r="BHB531" s="120"/>
      <c r="BHC531" s="120"/>
      <c r="BHD531" s="120"/>
      <c r="BHE531" s="120"/>
      <c r="BHF531" s="120"/>
      <c r="BHG531" s="120"/>
      <c r="BHH531" s="120"/>
      <c r="BHI531" s="120"/>
      <c r="BHJ531" s="120"/>
      <c r="BHK531" s="120"/>
      <c r="BHL531" s="120"/>
      <c r="BHM531" s="120"/>
      <c r="BHN531" s="120"/>
      <c r="BHO531" s="120"/>
      <c r="BHP531" s="120"/>
      <c r="BHQ531" s="120"/>
      <c r="BHR531" s="120"/>
      <c r="BHS531" s="120"/>
      <c r="BHT531" s="120"/>
      <c r="BHU531" s="120"/>
      <c r="BHV531" s="120"/>
      <c r="BHW531" s="120"/>
      <c r="BHX531" s="120"/>
      <c r="BHY531" s="120"/>
      <c r="BHZ531" s="120"/>
      <c r="BIA531" s="120"/>
      <c r="BIB531" s="120"/>
      <c r="BIC531" s="120"/>
      <c r="BID531" s="120"/>
      <c r="BIE531" s="120"/>
      <c r="BIF531" s="120"/>
      <c r="BIG531" s="120"/>
      <c r="BIH531" s="120"/>
      <c r="BII531" s="120"/>
      <c r="BIJ531" s="120"/>
      <c r="BIK531" s="120"/>
      <c r="BIL531" s="120"/>
      <c r="BIM531" s="120"/>
      <c r="BIN531" s="120"/>
      <c r="BIO531" s="120"/>
      <c r="BIP531" s="120"/>
      <c r="BIQ531" s="120"/>
      <c r="BIR531" s="120"/>
      <c r="BIS531" s="120"/>
      <c r="BIT531" s="120"/>
      <c r="BIU531" s="120"/>
      <c r="BIV531" s="120"/>
      <c r="BIW531" s="120"/>
      <c r="BIX531" s="120"/>
      <c r="BIY531" s="120"/>
      <c r="BIZ531" s="120"/>
      <c r="BJA531" s="120"/>
      <c r="BJB531" s="120"/>
      <c r="BJC531" s="120"/>
      <c r="BJD531" s="120"/>
      <c r="BJE531" s="120"/>
      <c r="BJF531" s="120"/>
      <c r="BJG531" s="120"/>
      <c r="BJH531" s="120"/>
      <c r="BJI531" s="120"/>
      <c r="BJJ531" s="120"/>
      <c r="BJK531" s="120"/>
      <c r="BJL531" s="120"/>
      <c r="BJM531" s="120"/>
      <c r="BJN531" s="120"/>
      <c r="BJO531" s="120"/>
      <c r="BJP531" s="120"/>
      <c r="BJQ531" s="120"/>
      <c r="BJR531" s="120"/>
      <c r="BJS531" s="120"/>
      <c r="BJT531" s="120"/>
      <c r="BJU531" s="120"/>
      <c r="BJV531" s="120"/>
      <c r="BJW531" s="120"/>
      <c r="BJX531" s="120"/>
      <c r="BJY531" s="120"/>
      <c r="BJZ531" s="120"/>
      <c r="BKA531" s="120"/>
      <c r="BKB531" s="120"/>
      <c r="BKC531" s="120"/>
      <c r="BKD531" s="120"/>
      <c r="BKE531" s="120"/>
      <c r="BKF531" s="120"/>
      <c r="BKG531" s="120"/>
      <c r="BKH531" s="120"/>
      <c r="BKI531" s="120"/>
      <c r="BKJ531" s="120"/>
      <c r="BKK531" s="120"/>
      <c r="BKL531" s="120"/>
      <c r="BKM531" s="120"/>
      <c r="BKN531" s="120"/>
      <c r="BKO531" s="120"/>
      <c r="BKP531" s="120"/>
      <c r="BKQ531" s="120"/>
      <c r="BKR531" s="120"/>
      <c r="BKS531" s="120"/>
      <c r="BKT531" s="120"/>
      <c r="BKU531" s="120"/>
      <c r="BKV531" s="120"/>
      <c r="BKW531" s="120"/>
      <c r="BKX531" s="120"/>
      <c r="BKY531" s="120"/>
      <c r="BKZ531" s="120"/>
      <c r="BLA531" s="120"/>
      <c r="BLB531" s="120"/>
      <c r="BLC531" s="120"/>
      <c r="BLD531" s="120"/>
      <c r="BLE531" s="120"/>
      <c r="BLF531" s="120"/>
      <c r="BLG531" s="120"/>
      <c r="BLH531" s="120"/>
      <c r="BLI531" s="120"/>
      <c r="BLJ531" s="120"/>
      <c r="BLK531" s="120"/>
      <c r="BLL531" s="120"/>
      <c r="BLM531" s="120"/>
      <c r="BLN531" s="120"/>
      <c r="BLO531" s="120"/>
      <c r="BLP531" s="120"/>
      <c r="BLQ531" s="120"/>
      <c r="BLR531" s="120"/>
      <c r="BLS531" s="120"/>
      <c r="BLT531" s="120"/>
      <c r="BLU531" s="120"/>
      <c r="BLV531" s="120"/>
      <c r="BLW531" s="120"/>
      <c r="BLX531" s="120"/>
      <c r="BLY531" s="120"/>
      <c r="BLZ531" s="120"/>
      <c r="BMA531" s="120"/>
      <c r="BMB531" s="120"/>
      <c r="BMC531" s="120"/>
      <c r="BMD531" s="120"/>
      <c r="BME531" s="120"/>
      <c r="BMF531" s="120"/>
      <c r="BMG531" s="120"/>
      <c r="BMH531" s="120"/>
      <c r="BMI531" s="120"/>
      <c r="BMJ531" s="120"/>
      <c r="BMK531" s="120"/>
      <c r="BML531" s="120"/>
      <c r="BMM531" s="120"/>
      <c r="BMN531" s="120"/>
      <c r="BMO531" s="120"/>
      <c r="BMP531" s="120"/>
      <c r="BMQ531" s="120"/>
      <c r="BMR531" s="120"/>
      <c r="BMS531" s="120"/>
      <c r="BMT531" s="120"/>
      <c r="BMU531" s="120"/>
      <c r="BMV531" s="120"/>
      <c r="BMW531" s="120"/>
      <c r="BMX531" s="120"/>
      <c r="BMY531" s="120"/>
      <c r="BMZ531" s="120"/>
      <c r="BNA531" s="120"/>
      <c r="BNB531" s="120"/>
      <c r="BNC531" s="120"/>
      <c r="BND531" s="120"/>
      <c r="BNE531" s="120"/>
      <c r="BNF531" s="120"/>
      <c r="BNG531" s="120"/>
      <c r="BNH531" s="120"/>
      <c r="BNI531" s="120"/>
      <c r="BNJ531" s="120"/>
      <c r="BNK531" s="120"/>
      <c r="BNL531" s="120"/>
      <c r="BNM531" s="120"/>
      <c r="BNN531" s="120"/>
      <c r="BNO531" s="120"/>
      <c r="BNP531" s="120"/>
      <c r="BNQ531" s="120"/>
      <c r="BNR531" s="120"/>
      <c r="BNS531" s="120"/>
      <c r="BNT531" s="120"/>
      <c r="BNU531" s="120"/>
      <c r="BNV531" s="120"/>
      <c r="BNW531" s="120"/>
      <c r="BNX531" s="120"/>
      <c r="BNY531" s="120"/>
      <c r="BNZ531" s="120"/>
      <c r="BOA531" s="120"/>
      <c r="BOB531" s="120"/>
      <c r="BOC531" s="120"/>
      <c r="BOD531" s="120"/>
      <c r="BOE531" s="120"/>
      <c r="BOF531" s="120"/>
      <c r="BOG531" s="120"/>
      <c r="BOH531" s="120"/>
      <c r="BOI531" s="120"/>
      <c r="BOJ531" s="120"/>
      <c r="BOK531" s="120"/>
      <c r="BOL531" s="120"/>
      <c r="BOM531" s="120"/>
      <c r="BON531" s="120"/>
      <c r="BOO531" s="120"/>
      <c r="BOP531" s="120"/>
      <c r="BOQ531" s="120"/>
      <c r="BOR531" s="120"/>
      <c r="BOS531" s="120"/>
      <c r="BOT531" s="120"/>
      <c r="BOU531" s="120"/>
      <c r="BOV531" s="120"/>
      <c r="BOW531" s="120"/>
      <c r="BOX531" s="120"/>
      <c r="BOY531" s="120"/>
      <c r="BOZ531" s="120"/>
      <c r="BPA531" s="120"/>
      <c r="BPB531" s="120"/>
      <c r="BPC531" s="120"/>
      <c r="BPD531" s="120"/>
      <c r="BPE531" s="120"/>
      <c r="BPF531" s="120"/>
      <c r="BPG531" s="120"/>
      <c r="BPH531" s="120"/>
      <c r="BPI531" s="120"/>
      <c r="BPJ531" s="120"/>
      <c r="BPK531" s="120"/>
      <c r="BPL531" s="120"/>
      <c r="BPM531" s="120"/>
      <c r="BPN531" s="120"/>
      <c r="BPO531" s="120"/>
      <c r="BPP531" s="120"/>
      <c r="BPQ531" s="120"/>
      <c r="BPR531" s="120"/>
      <c r="BPS531" s="120"/>
      <c r="BPT531" s="120"/>
      <c r="BPU531" s="120"/>
      <c r="BPV531" s="120"/>
      <c r="BPW531" s="120"/>
      <c r="BPX531" s="120"/>
      <c r="BPY531" s="120"/>
      <c r="BPZ531" s="120"/>
      <c r="BQA531" s="120"/>
      <c r="BQB531" s="120"/>
      <c r="BQC531" s="120"/>
      <c r="BQD531" s="120"/>
      <c r="BQE531" s="120"/>
      <c r="BQF531" s="120"/>
      <c r="BQG531" s="120"/>
      <c r="BQH531" s="120"/>
      <c r="BQI531" s="120"/>
      <c r="BQJ531" s="120"/>
      <c r="BQK531" s="120"/>
      <c r="BQL531" s="120"/>
      <c r="BQM531" s="120"/>
      <c r="BQN531" s="120"/>
      <c r="BQO531" s="120"/>
      <c r="BQP531" s="120"/>
      <c r="BQQ531" s="120"/>
      <c r="BQR531" s="120"/>
      <c r="BQS531" s="120"/>
      <c r="BQT531" s="120"/>
      <c r="BQU531" s="120"/>
      <c r="BQV531" s="120"/>
      <c r="BQW531" s="120"/>
      <c r="BQX531" s="120"/>
      <c r="BQY531" s="120"/>
      <c r="BQZ531" s="120"/>
      <c r="BRA531" s="120"/>
      <c r="BRB531" s="120"/>
      <c r="BRC531" s="120"/>
      <c r="BRD531" s="120"/>
      <c r="BRE531" s="120"/>
      <c r="BRF531" s="120"/>
      <c r="BRG531" s="120"/>
      <c r="BRH531" s="120"/>
      <c r="BRI531" s="120"/>
      <c r="BRJ531" s="120"/>
      <c r="BRK531" s="120"/>
      <c r="BRL531" s="120"/>
      <c r="BRM531" s="120"/>
      <c r="BRN531" s="120"/>
      <c r="BRO531" s="120"/>
      <c r="BRP531" s="120"/>
      <c r="BRQ531" s="120"/>
      <c r="BRR531" s="120"/>
      <c r="BRS531" s="120"/>
      <c r="BRT531" s="120"/>
      <c r="BRU531" s="120"/>
      <c r="BRV531" s="120"/>
      <c r="BRW531" s="120"/>
      <c r="BRX531" s="120"/>
      <c r="BRY531" s="120"/>
      <c r="BRZ531" s="120"/>
      <c r="BSA531" s="120"/>
      <c r="BSB531" s="120"/>
      <c r="BSC531" s="120"/>
      <c r="BSD531" s="120"/>
      <c r="BSE531" s="120"/>
      <c r="BSF531" s="120"/>
      <c r="BSG531" s="120"/>
      <c r="BSH531" s="120"/>
      <c r="BSI531" s="120"/>
      <c r="BSJ531" s="120"/>
      <c r="BSK531" s="120"/>
      <c r="BSL531" s="120"/>
      <c r="BSM531" s="120"/>
      <c r="BSN531" s="120"/>
      <c r="BSO531" s="120"/>
      <c r="BSP531" s="120"/>
      <c r="BSQ531" s="120"/>
      <c r="BSR531" s="120"/>
      <c r="BSS531" s="120"/>
      <c r="BST531" s="120"/>
      <c r="BSU531" s="120"/>
      <c r="BSV531" s="120"/>
      <c r="BSW531" s="120"/>
      <c r="BSX531" s="120"/>
      <c r="BSY531" s="120"/>
      <c r="BSZ531" s="120"/>
      <c r="BTA531" s="120"/>
      <c r="BTB531" s="120"/>
      <c r="BTC531" s="120"/>
      <c r="BTD531" s="120"/>
      <c r="BTE531" s="120"/>
      <c r="BTF531" s="120"/>
      <c r="BTG531" s="120"/>
      <c r="BTH531" s="120"/>
      <c r="BTI531" s="120"/>
      <c r="BTJ531" s="120"/>
      <c r="BTK531" s="120"/>
      <c r="BTL531" s="120"/>
      <c r="BTM531" s="120"/>
      <c r="BTN531" s="120"/>
      <c r="BTO531" s="120"/>
      <c r="BTP531" s="120"/>
      <c r="BTQ531" s="120"/>
      <c r="BTR531" s="120"/>
      <c r="BTS531" s="120"/>
      <c r="BTT531" s="120"/>
      <c r="BTU531" s="120"/>
      <c r="BTV531" s="120"/>
      <c r="BTW531" s="120"/>
      <c r="BTX531" s="120"/>
      <c r="BTY531" s="120"/>
      <c r="BTZ531" s="120"/>
      <c r="BUA531" s="120"/>
      <c r="BUB531" s="120"/>
      <c r="BUC531" s="120"/>
      <c r="BUD531" s="120"/>
      <c r="BUE531" s="120"/>
      <c r="BUF531" s="120"/>
      <c r="BUG531" s="120"/>
      <c r="BUH531" s="120"/>
      <c r="BUI531" s="120"/>
      <c r="BUJ531" s="120"/>
      <c r="BUK531" s="120"/>
      <c r="BUL531" s="120"/>
      <c r="BUM531" s="120"/>
      <c r="BUN531" s="120"/>
      <c r="BUO531" s="120"/>
      <c r="BUP531" s="120"/>
      <c r="BUQ531" s="120"/>
      <c r="BUR531" s="120"/>
      <c r="BUS531" s="120"/>
      <c r="BUT531" s="120"/>
      <c r="BUU531" s="120"/>
      <c r="BUV531" s="120"/>
      <c r="BUW531" s="120"/>
      <c r="BUX531" s="120"/>
      <c r="BUY531" s="120"/>
      <c r="BUZ531" s="120"/>
      <c r="BVA531" s="120"/>
      <c r="BVB531" s="120"/>
      <c r="BVC531" s="120"/>
      <c r="BVD531" s="120"/>
      <c r="BVE531" s="120"/>
      <c r="BVF531" s="120"/>
      <c r="BVG531" s="120"/>
      <c r="BVH531" s="120"/>
      <c r="BVI531" s="120"/>
      <c r="BVJ531" s="120"/>
      <c r="BVK531" s="120"/>
      <c r="BVL531" s="120"/>
      <c r="BVM531" s="120"/>
      <c r="BVN531" s="120"/>
      <c r="BVO531" s="120"/>
      <c r="BVP531" s="120"/>
      <c r="BVQ531" s="120"/>
      <c r="BVR531" s="120"/>
      <c r="BVS531" s="120"/>
      <c r="BVT531" s="120"/>
      <c r="BVU531" s="120"/>
      <c r="BVV531" s="120"/>
      <c r="BVW531" s="120"/>
      <c r="BVX531" s="120"/>
      <c r="BVY531" s="120"/>
      <c r="BVZ531" s="120"/>
      <c r="BWA531" s="120"/>
      <c r="BWB531" s="120"/>
      <c r="BWC531" s="120"/>
      <c r="BWD531" s="120"/>
      <c r="BWE531" s="120"/>
      <c r="BWF531" s="120"/>
      <c r="BWG531" s="120"/>
      <c r="BWH531" s="120"/>
      <c r="BWI531" s="120"/>
      <c r="BWJ531" s="120"/>
      <c r="BWK531" s="120"/>
      <c r="BWL531" s="120"/>
      <c r="BWM531" s="120"/>
      <c r="BWN531" s="120"/>
      <c r="BWO531" s="120"/>
      <c r="BWP531" s="120"/>
      <c r="BWQ531" s="120"/>
      <c r="BWR531" s="120"/>
      <c r="BWS531" s="120"/>
      <c r="BWT531" s="120"/>
      <c r="BWU531" s="120"/>
      <c r="BWV531" s="120"/>
      <c r="BWW531" s="120"/>
      <c r="BWX531" s="120"/>
      <c r="BWY531" s="120"/>
      <c r="BWZ531" s="120"/>
      <c r="BXA531" s="120"/>
      <c r="BXB531" s="120"/>
      <c r="BXC531" s="120"/>
      <c r="BXD531" s="120"/>
      <c r="BXE531" s="120"/>
      <c r="BXF531" s="120"/>
      <c r="BXG531" s="120"/>
      <c r="BXH531" s="120"/>
      <c r="BXI531" s="120"/>
      <c r="BXJ531" s="120"/>
      <c r="BXK531" s="120"/>
      <c r="BXL531" s="120"/>
      <c r="BXM531" s="120"/>
      <c r="BXN531" s="120"/>
      <c r="BXO531" s="120"/>
      <c r="BXP531" s="120"/>
      <c r="BXQ531" s="120"/>
      <c r="BXR531" s="120"/>
      <c r="BXS531" s="120"/>
      <c r="BXT531" s="120"/>
      <c r="BXU531" s="120"/>
      <c r="BXV531" s="120"/>
      <c r="BXW531" s="120"/>
      <c r="BXX531" s="120"/>
      <c r="BXY531" s="120"/>
      <c r="BXZ531" s="120"/>
      <c r="BYA531" s="120"/>
      <c r="BYB531" s="120"/>
      <c r="BYC531" s="120"/>
      <c r="BYD531" s="120"/>
      <c r="BYE531" s="120"/>
      <c r="BYF531" s="120"/>
      <c r="BYG531" s="120"/>
      <c r="BYH531" s="120"/>
      <c r="BYI531" s="120"/>
      <c r="BYJ531" s="120"/>
      <c r="BYK531" s="120"/>
      <c r="BYL531" s="120"/>
      <c r="BYM531" s="120"/>
      <c r="BYN531" s="120"/>
      <c r="BYO531" s="120"/>
      <c r="BYP531" s="120"/>
      <c r="BYQ531" s="120"/>
      <c r="BYR531" s="120"/>
      <c r="BYS531" s="120"/>
      <c r="BYT531" s="120"/>
      <c r="BYU531" s="120"/>
      <c r="BYV531" s="120"/>
      <c r="BYW531" s="120"/>
      <c r="BYX531" s="120"/>
      <c r="BYY531" s="120"/>
      <c r="BYZ531" s="120"/>
      <c r="BZA531" s="120"/>
      <c r="BZB531" s="120"/>
      <c r="BZC531" s="120"/>
      <c r="BZD531" s="120"/>
      <c r="BZE531" s="120"/>
      <c r="BZF531" s="120"/>
      <c r="BZG531" s="120"/>
      <c r="BZH531" s="120"/>
      <c r="BZI531" s="120"/>
      <c r="BZJ531" s="120"/>
      <c r="BZK531" s="120"/>
      <c r="BZL531" s="120"/>
      <c r="BZM531" s="120"/>
      <c r="BZN531" s="120"/>
      <c r="BZO531" s="120"/>
      <c r="BZP531" s="120"/>
      <c r="BZQ531" s="120"/>
      <c r="BZR531" s="120"/>
      <c r="BZS531" s="120"/>
      <c r="BZT531" s="120"/>
      <c r="BZU531" s="120"/>
      <c r="BZV531" s="120"/>
      <c r="BZW531" s="120"/>
      <c r="BZX531" s="120"/>
      <c r="BZY531" s="120"/>
      <c r="BZZ531" s="120"/>
      <c r="CAA531" s="120"/>
      <c r="CAB531" s="120"/>
      <c r="CAC531" s="120"/>
      <c r="CAD531" s="120"/>
      <c r="CAE531" s="120"/>
      <c r="CAF531" s="120"/>
      <c r="CAG531" s="120"/>
      <c r="CAH531" s="120"/>
      <c r="CAI531" s="120"/>
      <c r="CAJ531" s="120"/>
      <c r="CAK531" s="120"/>
      <c r="CAL531" s="120"/>
      <c r="CAM531" s="120"/>
      <c r="CAN531" s="120"/>
      <c r="CAO531" s="120"/>
      <c r="CAP531" s="120"/>
      <c r="CAQ531" s="120"/>
      <c r="CAR531" s="120"/>
      <c r="CAS531" s="120"/>
      <c r="CAT531" s="120"/>
      <c r="CAU531" s="120"/>
      <c r="CAV531" s="120"/>
      <c r="CAW531" s="120"/>
      <c r="CAX531" s="120"/>
      <c r="CAY531" s="120"/>
      <c r="CAZ531" s="120"/>
      <c r="CBA531" s="120"/>
      <c r="CBB531" s="120"/>
      <c r="CBC531" s="120"/>
      <c r="CBD531" s="120"/>
      <c r="CBE531" s="120"/>
      <c r="CBF531" s="120"/>
      <c r="CBG531" s="120"/>
      <c r="CBH531" s="120"/>
      <c r="CBI531" s="120"/>
      <c r="CBJ531" s="120"/>
      <c r="CBK531" s="120"/>
      <c r="CBL531" s="120"/>
      <c r="CBM531" s="120"/>
      <c r="CBN531" s="120"/>
      <c r="CBO531" s="120"/>
      <c r="CBP531" s="120"/>
      <c r="CBQ531" s="120"/>
      <c r="CBR531" s="120"/>
      <c r="CBS531" s="120"/>
      <c r="CBT531" s="120"/>
      <c r="CBU531" s="120"/>
      <c r="CBV531" s="120"/>
      <c r="CBW531" s="120"/>
      <c r="CBX531" s="120"/>
      <c r="CBY531" s="120"/>
      <c r="CBZ531" s="120"/>
      <c r="CCA531" s="120"/>
      <c r="CCB531" s="120"/>
      <c r="CCC531" s="120"/>
      <c r="CCD531" s="120"/>
      <c r="CCE531" s="120"/>
      <c r="CCF531" s="120"/>
      <c r="CCG531" s="120"/>
      <c r="CCH531" s="120"/>
      <c r="CCI531" s="120"/>
      <c r="CCJ531" s="120"/>
      <c r="CCK531" s="120"/>
      <c r="CCL531" s="120"/>
      <c r="CCM531" s="120"/>
      <c r="CCN531" s="120"/>
      <c r="CCO531" s="120"/>
      <c r="CCP531" s="120"/>
      <c r="CCQ531" s="120"/>
      <c r="CCR531" s="120"/>
      <c r="CCS531" s="120"/>
      <c r="CCT531" s="120"/>
      <c r="CCU531" s="120"/>
      <c r="CCV531" s="120"/>
      <c r="CCW531" s="120"/>
      <c r="CCX531" s="120"/>
      <c r="CCY531" s="120"/>
      <c r="CCZ531" s="120"/>
      <c r="CDA531" s="120"/>
      <c r="CDB531" s="120"/>
      <c r="CDC531" s="120"/>
      <c r="CDD531" s="120"/>
      <c r="CDE531" s="120"/>
      <c r="CDF531" s="120"/>
      <c r="CDG531" s="120"/>
      <c r="CDH531" s="120"/>
      <c r="CDI531" s="120"/>
      <c r="CDJ531" s="120"/>
      <c r="CDK531" s="120"/>
      <c r="CDL531" s="120"/>
      <c r="CDM531" s="120"/>
      <c r="CDN531" s="120"/>
      <c r="CDO531" s="120"/>
      <c r="CDP531" s="120"/>
      <c r="CDQ531" s="120"/>
      <c r="CDR531" s="120"/>
      <c r="CDS531" s="120"/>
      <c r="CDT531" s="120"/>
      <c r="CDU531" s="120"/>
      <c r="CDV531" s="120"/>
      <c r="CDW531" s="120"/>
      <c r="CDX531" s="120"/>
      <c r="CDY531" s="120"/>
      <c r="CDZ531" s="120"/>
      <c r="CEA531" s="120"/>
      <c r="CEB531" s="120"/>
      <c r="CEC531" s="120"/>
      <c r="CED531" s="120"/>
      <c r="CEE531" s="120"/>
      <c r="CEF531" s="120"/>
      <c r="CEG531" s="120"/>
      <c r="CEH531" s="120"/>
      <c r="CEI531" s="120"/>
      <c r="CEJ531" s="120"/>
      <c r="CEK531" s="120"/>
      <c r="CEL531" s="120"/>
      <c r="CEM531" s="120"/>
      <c r="CEN531" s="120"/>
      <c r="CEO531" s="120"/>
      <c r="CEP531" s="120"/>
      <c r="CEQ531" s="120"/>
      <c r="CER531" s="120"/>
      <c r="CES531" s="120"/>
      <c r="CET531" s="120"/>
      <c r="CEU531" s="120"/>
      <c r="CEV531" s="120"/>
      <c r="CEW531" s="120"/>
      <c r="CEX531" s="120"/>
      <c r="CEY531" s="120"/>
      <c r="CEZ531" s="120"/>
      <c r="CFA531" s="120"/>
      <c r="CFB531" s="120"/>
      <c r="CFC531" s="120"/>
      <c r="CFD531" s="120"/>
      <c r="CFE531" s="120"/>
      <c r="CFF531" s="120"/>
      <c r="CFG531" s="120"/>
      <c r="CFH531" s="120"/>
      <c r="CFI531" s="120"/>
      <c r="CFJ531" s="120"/>
      <c r="CFK531" s="120"/>
      <c r="CFL531" s="120"/>
      <c r="CFM531" s="120"/>
      <c r="CFN531" s="120"/>
      <c r="CFO531" s="120"/>
      <c r="CFP531" s="120"/>
      <c r="CFQ531" s="120"/>
      <c r="CFR531" s="120"/>
      <c r="CFS531" s="120"/>
      <c r="CFT531" s="120"/>
      <c r="CFU531" s="120"/>
      <c r="CFV531" s="120"/>
      <c r="CFW531" s="120"/>
      <c r="CFX531" s="120"/>
      <c r="CFY531" s="120"/>
      <c r="CFZ531" s="120"/>
      <c r="CGA531" s="120"/>
      <c r="CGB531" s="120"/>
      <c r="CGC531" s="120"/>
      <c r="CGD531" s="120"/>
      <c r="CGE531" s="120"/>
      <c r="CGF531" s="120"/>
      <c r="CGG531" s="120"/>
      <c r="CGH531" s="120"/>
      <c r="CGI531" s="120"/>
      <c r="CGJ531" s="120"/>
      <c r="CGK531" s="120"/>
      <c r="CGL531" s="120"/>
      <c r="CGM531" s="120"/>
      <c r="CGN531" s="120"/>
      <c r="CGO531" s="120"/>
      <c r="CGP531" s="120"/>
      <c r="CGQ531" s="120"/>
      <c r="CGR531" s="120"/>
      <c r="CGS531" s="120"/>
      <c r="CGT531" s="120"/>
      <c r="CGU531" s="120"/>
      <c r="CGV531" s="120"/>
      <c r="CGW531" s="120"/>
      <c r="CGX531" s="120"/>
      <c r="CGY531" s="120"/>
      <c r="CGZ531" s="120"/>
      <c r="CHA531" s="120"/>
      <c r="CHB531" s="120"/>
      <c r="CHC531" s="120"/>
      <c r="CHD531" s="120"/>
      <c r="CHE531" s="120"/>
      <c r="CHF531" s="120"/>
      <c r="CHG531" s="120"/>
      <c r="CHH531" s="120"/>
      <c r="CHI531" s="120"/>
      <c r="CHJ531" s="120"/>
      <c r="CHK531" s="120"/>
      <c r="CHL531" s="120"/>
      <c r="CHM531" s="120"/>
      <c r="CHN531" s="120"/>
      <c r="CHO531" s="120"/>
      <c r="CHP531" s="120"/>
      <c r="CHQ531" s="120"/>
      <c r="CHR531" s="120"/>
      <c r="CHS531" s="120"/>
      <c r="CHT531" s="120"/>
      <c r="CHU531" s="120"/>
      <c r="CHV531" s="120"/>
      <c r="CHW531" s="120"/>
      <c r="CHX531" s="120"/>
      <c r="CHY531" s="120"/>
      <c r="CHZ531" s="120"/>
      <c r="CIA531" s="120"/>
      <c r="CIB531" s="120"/>
      <c r="CIC531" s="120"/>
      <c r="CID531" s="120"/>
      <c r="CIE531" s="120"/>
      <c r="CIF531" s="120"/>
      <c r="CIG531" s="120"/>
      <c r="CIH531" s="120"/>
      <c r="CII531" s="120"/>
      <c r="CIJ531" s="120"/>
      <c r="CIK531" s="120"/>
      <c r="CIL531" s="120"/>
      <c r="CIM531" s="120"/>
      <c r="CIN531" s="120"/>
      <c r="CIO531" s="120"/>
      <c r="CIP531" s="120"/>
      <c r="CIQ531" s="120"/>
      <c r="CIR531" s="120"/>
      <c r="CIS531" s="120"/>
      <c r="CIT531" s="120"/>
      <c r="CIU531" s="120"/>
      <c r="CIV531" s="120"/>
      <c r="CIW531" s="120"/>
      <c r="CIX531" s="120"/>
      <c r="CIY531" s="120"/>
      <c r="CIZ531" s="120"/>
      <c r="CJA531" s="120"/>
      <c r="CJB531" s="120"/>
      <c r="CJC531" s="120"/>
      <c r="CJD531" s="120"/>
      <c r="CJE531" s="120"/>
      <c r="CJF531" s="120"/>
      <c r="CJG531" s="120"/>
      <c r="CJH531" s="120"/>
      <c r="CJI531" s="120"/>
      <c r="CJJ531" s="120"/>
      <c r="CJK531" s="120"/>
      <c r="CJL531" s="120"/>
      <c r="CJM531" s="120"/>
      <c r="CJN531" s="120"/>
      <c r="CJO531" s="120"/>
      <c r="CJP531" s="120"/>
      <c r="CJQ531" s="120"/>
      <c r="CJR531" s="120"/>
      <c r="CJS531" s="120"/>
      <c r="CJT531" s="120"/>
      <c r="CJU531" s="120"/>
      <c r="CJV531" s="120"/>
      <c r="CJW531" s="120"/>
      <c r="CJX531" s="120"/>
      <c r="CJY531" s="120"/>
      <c r="CJZ531" s="120"/>
      <c r="CKA531" s="120"/>
      <c r="CKB531" s="120"/>
      <c r="CKC531" s="120"/>
      <c r="CKD531" s="120"/>
      <c r="CKE531" s="120"/>
      <c r="CKF531" s="120"/>
      <c r="CKG531" s="120"/>
      <c r="CKH531" s="120"/>
      <c r="CKI531" s="120"/>
      <c r="CKJ531" s="120"/>
      <c r="CKK531" s="120"/>
      <c r="CKL531" s="120"/>
      <c r="CKM531" s="120"/>
      <c r="CKN531" s="120"/>
      <c r="CKO531" s="120"/>
      <c r="CKP531" s="120"/>
      <c r="CKQ531" s="120"/>
      <c r="CKR531" s="120"/>
      <c r="CKS531" s="120"/>
      <c r="CKT531" s="120"/>
      <c r="CKU531" s="120"/>
      <c r="CKV531" s="120"/>
      <c r="CKW531" s="120"/>
      <c r="CKX531" s="120"/>
      <c r="CKY531" s="120"/>
      <c r="CKZ531" s="120"/>
      <c r="CLA531" s="120"/>
      <c r="CLB531" s="120"/>
      <c r="CLC531" s="120"/>
      <c r="CLD531" s="120"/>
      <c r="CLE531" s="120"/>
      <c r="CLF531" s="120"/>
      <c r="CLG531" s="120"/>
      <c r="CLH531" s="120"/>
      <c r="CLI531" s="120"/>
      <c r="CLJ531" s="120"/>
      <c r="CLK531" s="120"/>
      <c r="CLL531" s="120"/>
      <c r="CLM531" s="120"/>
      <c r="CLN531" s="120"/>
      <c r="CLO531" s="120"/>
      <c r="CLP531" s="120"/>
      <c r="CLQ531" s="120"/>
      <c r="CLR531" s="120"/>
      <c r="CLS531" s="120"/>
      <c r="CLT531" s="120"/>
      <c r="CLU531" s="120"/>
      <c r="CLV531" s="120"/>
      <c r="CLW531" s="120"/>
      <c r="CLX531" s="120"/>
      <c r="CLY531" s="120"/>
      <c r="CLZ531" s="120"/>
      <c r="CMA531" s="120"/>
      <c r="CMB531" s="120"/>
      <c r="CMC531" s="120"/>
      <c r="CMD531" s="120"/>
      <c r="CME531" s="120"/>
      <c r="CMF531" s="120"/>
      <c r="CMG531" s="120"/>
      <c r="CMH531" s="120"/>
      <c r="CMI531" s="120"/>
      <c r="CMJ531" s="120"/>
      <c r="CMK531" s="120"/>
      <c r="CML531" s="120"/>
      <c r="CMM531" s="120"/>
      <c r="CMN531" s="120"/>
      <c r="CMO531" s="120"/>
      <c r="CMP531" s="120"/>
      <c r="CMQ531" s="120"/>
      <c r="CMR531" s="120"/>
      <c r="CMS531" s="120"/>
      <c r="CMT531" s="120"/>
      <c r="CMU531" s="120"/>
      <c r="CMV531" s="120"/>
      <c r="CMW531" s="120"/>
      <c r="CMX531" s="120"/>
      <c r="CMY531" s="120"/>
      <c r="CMZ531" s="120"/>
      <c r="CNA531" s="120"/>
      <c r="CNB531" s="120"/>
      <c r="CNC531" s="120"/>
      <c r="CND531" s="120"/>
      <c r="CNE531" s="120"/>
      <c r="CNF531" s="120"/>
      <c r="CNG531" s="120"/>
      <c r="CNH531" s="120"/>
      <c r="CNI531" s="120"/>
      <c r="CNJ531" s="120"/>
      <c r="CNK531" s="120"/>
      <c r="CNL531" s="120"/>
      <c r="CNM531" s="120"/>
      <c r="CNN531" s="120"/>
      <c r="CNO531" s="120"/>
      <c r="CNP531" s="120"/>
      <c r="CNQ531" s="120"/>
      <c r="CNR531" s="120"/>
      <c r="CNS531" s="120"/>
      <c r="CNT531" s="120"/>
      <c r="CNU531" s="120"/>
      <c r="CNV531" s="120"/>
      <c r="CNW531" s="120"/>
      <c r="CNX531" s="120"/>
      <c r="CNY531" s="120"/>
      <c r="CNZ531" s="120"/>
      <c r="COA531" s="120"/>
      <c r="COB531" s="120"/>
      <c r="COC531" s="120"/>
      <c r="COD531" s="120"/>
      <c r="COE531" s="120"/>
      <c r="COF531" s="120"/>
      <c r="COG531" s="120"/>
      <c r="COH531" s="120"/>
      <c r="COI531" s="120"/>
      <c r="COJ531" s="120"/>
      <c r="COK531" s="120"/>
      <c r="COL531" s="120"/>
      <c r="COM531" s="120"/>
      <c r="CON531" s="120"/>
      <c r="COO531" s="120"/>
      <c r="COP531" s="120"/>
      <c r="COQ531" s="120"/>
      <c r="COR531" s="120"/>
      <c r="COS531" s="120"/>
      <c r="COT531" s="120"/>
      <c r="COU531" s="120"/>
      <c r="COV531" s="120"/>
      <c r="COW531" s="120"/>
      <c r="COX531" s="120"/>
      <c r="COY531" s="120"/>
      <c r="COZ531" s="120"/>
      <c r="CPA531" s="120"/>
      <c r="CPB531" s="120"/>
      <c r="CPC531" s="120"/>
      <c r="CPD531" s="120"/>
      <c r="CPE531" s="120"/>
      <c r="CPF531" s="120"/>
      <c r="CPG531" s="120"/>
      <c r="CPH531" s="120"/>
      <c r="CPI531" s="120"/>
      <c r="CPJ531" s="120"/>
      <c r="CPK531" s="120"/>
      <c r="CPL531" s="120"/>
      <c r="CPM531" s="120"/>
      <c r="CPN531" s="120"/>
      <c r="CPO531" s="120"/>
      <c r="CPP531" s="120"/>
      <c r="CPQ531" s="120"/>
      <c r="CPR531" s="120"/>
      <c r="CPS531" s="120"/>
      <c r="CPT531" s="120"/>
      <c r="CPU531" s="120"/>
      <c r="CPV531" s="120"/>
      <c r="CPW531" s="120"/>
      <c r="CPX531" s="120"/>
      <c r="CPY531" s="120"/>
      <c r="CPZ531" s="120"/>
      <c r="CQA531" s="120"/>
      <c r="CQB531" s="120"/>
      <c r="CQC531" s="120"/>
      <c r="CQD531" s="120"/>
      <c r="CQE531" s="120"/>
      <c r="CQF531" s="120"/>
      <c r="CQG531" s="120"/>
      <c r="CQH531" s="120"/>
      <c r="CQI531" s="120"/>
      <c r="CQJ531" s="120"/>
      <c r="CQK531" s="120"/>
      <c r="CQL531" s="120"/>
      <c r="CQM531" s="120"/>
      <c r="CQN531" s="120"/>
      <c r="CQO531" s="120"/>
      <c r="CQP531" s="120"/>
      <c r="CQQ531" s="120"/>
      <c r="CQR531" s="120"/>
      <c r="CQS531" s="120"/>
      <c r="CQT531" s="120"/>
      <c r="CQU531" s="120"/>
      <c r="CQV531" s="120"/>
      <c r="CQW531" s="120"/>
      <c r="CQX531" s="120"/>
      <c r="CQY531" s="120"/>
      <c r="CQZ531" s="120"/>
      <c r="CRA531" s="120"/>
      <c r="CRB531" s="120"/>
      <c r="CRC531" s="120"/>
      <c r="CRD531" s="120"/>
      <c r="CRE531" s="120"/>
      <c r="CRF531" s="120"/>
      <c r="CRG531" s="120"/>
      <c r="CRH531" s="120"/>
      <c r="CRI531" s="120"/>
      <c r="CRJ531" s="120"/>
      <c r="CRK531" s="120"/>
      <c r="CRL531" s="120"/>
      <c r="CRM531" s="120"/>
      <c r="CRN531" s="120"/>
      <c r="CRO531" s="120"/>
      <c r="CRP531" s="120"/>
      <c r="CRQ531" s="120"/>
      <c r="CRR531" s="120"/>
      <c r="CRS531" s="120"/>
      <c r="CRT531" s="120"/>
      <c r="CRU531" s="120"/>
      <c r="CRV531" s="120"/>
      <c r="CRW531" s="120"/>
      <c r="CRX531" s="120"/>
      <c r="CRY531" s="120"/>
      <c r="CRZ531" s="120"/>
      <c r="CSA531" s="120"/>
      <c r="CSB531" s="120"/>
      <c r="CSC531" s="120"/>
      <c r="CSD531" s="120"/>
      <c r="CSE531" s="120"/>
      <c r="CSF531" s="120"/>
      <c r="CSG531" s="120"/>
      <c r="CSH531" s="120"/>
      <c r="CSI531" s="120"/>
      <c r="CSJ531" s="120"/>
      <c r="CSK531" s="120"/>
      <c r="CSL531" s="120"/>
      <c r="CSM531" s="120"/>
      <c r="CSN531" s="120"/>
      <c r="CSO531" s="120"/>
      <c r="CSP531" s="120"/>
      <c r="CSQ531" s="120"/>
      <c r="CSR531" s="120"/>
      <c r="CSS531" s="120"/>
      <c r="CST531" s="120"/>
      <c r="CSU531" s="120"/>
      <c r="CSV531" s="120"/>
      <c r="CSW531" s="120"/>
      <c r="CSX531" s="120"/>
      <c r="CSY531" s="120"/>
      <c r="CSZ531" s="120"/>
      <c r="CTA531" s="120"/>
      <c r="CTB531" s="120"/>
      <c r="CTC531" s="120"/>
      <c r="CTD531" s="120"/>
      <c r="CTE531" s="120"/>
      <c r="CTF531" s="120"/>
      <c r="CTG531" s="120"/>
      <c r="CTH531" s="120"/>
      <c r="CTI531" s="120"/>
      <c r="CTJ531" s="120"/>
      <c r="CTK531" s="120"/>
      <c r="CTL531" s="120"/>
      <c r="CTM531" s="120"/>
      <c r="CTN531" s="120"/>
      <c r="CTO531" s="120"/>
      <c r="CTP531" s="120"/>
      <c r="CTQ531" s="120"/>
      <c r="CTR531" s="120"/>
      <c r="CTS531" s="120"/>
      <c r="CTT531" s="120"/>
      <c r="CTU531" s="120"/>
      <c r="CTV531" s="120"/>
      <c r="CTW531" s="120"/>
      <c r="CTX531" s="120"/>
      <c r="CTY531" s="120"/>
      <c r="CTZ531" s="120"/>
      <c r="CUA531" s="120"/>
      <c r="CUB531" s="120"/>
      <c r="CUC531" s="120"/>
      <c r="CUD531" s="120"/>
      <c r="CUE531" s="120"/>
      <c r="CUF531" s="120"/>
      <c r="CUG531" s="120"/>
      <c r="CUH531" s="120"/>
      <c r="CUI531" s="120"/>
      <c r="CUJ531" s="120"/>
      <c r="CUK531" s="120"/>
      <c r="CUL531" s="120"/>
      <c r="CUM531" s="120"/>
      <c r="CUN531" s="120"/>
      <c r="CUO531" s="120"/>
      <c r="CUP531" s="120"/>
      <c r="CUQ531" s="120"/>
      <c r="CUR531" s="120"/>
      <c r="CUS531" s="120"/>
      <c r="CUT531" s="120"/>
      <c r="CUU531" s="120"/>
      <c r="CUV531" s="120"/>
      <c r="CUW531" s="120"/>
      <c r="CUX531" s="120"/>
      <c r="CUY531" s="120"/>
      <c r="CUZ531" s="120"/>
      <c r="CVA531" s="120"/>
      <c r="CVB531" s="120"/>
      <c r="CVC531" s="120"/>
      <c r="CVD531" s="120"/>
      <c r="CVE531" s="120"/>
      <c r="CVF531" s="120"/>
      <c r="CVG531" s="120"/>
      <c r="CVH531" s="120"/>
      <c r="CVI531" s="120"/>
      <c r="CVJ531" s="120"/>
      <c r="CVK531" s="120"/>
      <c r="CVL531" s="120"/>
      <c r="CVM531" s="120"/>
      <c r="CVN531" s="120"/>
      <c r="CVO531" s="120"/>
      <c r="CVP531" s="120"/>
      <c r="CVQ531" s="120"/>
      <c r="CVR531" s="120"/>
      <c r="CVS531" s="120"/>
      <c r="CVT531" s="120"/>
      <c r="CVU531" s="120"/>
      <c r="CVV531" s="120"/>
      <c r="CVW531" s="120"/>
      <c r="CVX531" s="120"/>
      <c r="CVY531" s="120"/>
      <c r="CVZ531" s="120"/>
      <c r="CWA531" s="120"/>
      <c r="CWB531" s="120"/>
      <c r="CWC531" s="120"/>
      <c r="CWD531" s="120"/>
      <c r="CWE531" s="120"/>
      <c r="CWF531" s="120"/>
      <c r="CWG531" s="120"/>
      <c r="CWH531" s="120"/>
      <c r="CWI531" s="120"/>
      <c r="CWJ531" s="120"/>
      <c r="CWK531" s="120"/>
      <c r="CWL531" s="120"/>
      <c r="CWM531" s="120"/>
      <c r="CWN531" s="120"/>
      <c r="CWO531" s="120"/>
      <c r="CWP531" s="120"/>
      <c r="CWQ531" s="120"/>
      <c r="CWR531" s="120"/>
      <c r="CWS531" s="120"/>
      <c r="CWT531" s="120"/>
      <c r="CWU531" s="120"/>
      <c r="CWV531" s="120"/>
      <c r="CWW531" s="120"/>
      <c r="CWX531" s="120"/>
      <c r="CWY531" s="120"/>
      <c r="CWZ531" s="120"/>
      <c r="CXA531" s="120"/>
      <c r="CXB531" s="120"/>
      <c r="CXC531" s="120"/>
      <c r="CXD531" s="120"/>
      <c r="CXE531" s="120"/>
      <c r="CXF531" s="120"/>
      <c r="CXG531" s="120"/>
      <c r="CXH531" s="120"/>
      <c r="CXI531" s="120"/>
      <c r="CXJ531" s="120"/>
      <c r="CXK531" s="120"/>
      <c r="CXL531" s="120"/>
      <c r="CXM531" s="120"/>
      <c r="CXN531" s="120"/>
      <c r="CXO531" s="120"/>
      <c r="CXP531" s="120"/>
      <c r="CXQ531" s="120"/>
      <c r="CXR531" s="120"/>
      <c r="CXS531" s="120"/>
      <c r="CXT531" s="120"/>
      <c r="CXU531" s="120"/>
      <c r="CXV531" s="120"/>
      <c r="CXW531" s="120"/>
      <c r="CXX531" s="120"/>
      <c r="CXY531" s="120"/>
      <c r="CXZ531" s="120"/>
      <c r="CYA531" s="120"/>
      <c r="CYB531" s="120"/>
      <c r="CYC531" s="120"/>
      <c r="CYD531" s="120"/>
      <c r="CYE531" s="120"/>
      <c r="CYF531" s="120"/>
      <c r="CYG531" s="120"/>
      <c r="CYH531" s="120"/>
      <c r="CYI531" s="120"/>
      <c r="CYJ531" s="120"/>
      <c r="CYK531" s="120"/>
      <c r="CYL531" s="120"/>
      <c r="CYM531" s="120"/>
      <c r="CYN531" s="120"/>
      <c r="CYO531" s="120"/>
      <c r="CYP531" s="120"/>
      <c r="CYQ531" s="120"/>
      <c r="CYR531" s="120"/>
      <c r="CYS531" s="120"/>
      <c r="CYT531" s="120"/>
      <c r="CYU531" s="120"/>
      <c r="CYV531" s="120"/>
      <c r="CYW531" s="120"/>
      <c r="CYX531" s="120"/>
      <c r="CYY531" s="120"/>
      <c r="CYZ531" s="120"/>
      <c r="CZA531" s="120"/>
      <c r="CZB531" s="120"/>
      <c r="CZC531" s="120"/>
      <c r="CZD531" s="120"/>
      <c r="CZE531" s="120"/>
      <c r="CZF531" s="120"/>
      <c r="CZG531" s="120"/>
      <c r="CZH531" s="120"/>
      <c r="CZI531" s="120"/>
      <c r="CZJ531" s="120"/>
      <c r="CZK531" s="120"/>
      <c r="CZL531" s="120"/>
      <c r="CZM531" s="120"/>
      <c r="CZN531" s="120"/>
      <c r="CZO531" s="120"/>
      <c r="CZP531" s="120"/>
      <c r="CZQ531" s="120"/>
      <c r="CZR531" s="120"/>
      <c r="CZS531" s="120"/>
      <c r="CZT531" s="120"/>
      <c r="CZU531" s="120"/>
      <c r="CZV531" s="120"/>
      <c r="CZW531" s="120"/>
      <c r="CZX531" s="120"/>
      <c r="CZY531" s="120"/>
      <c r="CZZ531" s="120"/>
      <c r="DAA531" s="120"/>
      <c r="DAB531" s="120"/>
      <c r="DAC531" s="120"/>
      <c r="DAD531" s="120"/>
      <c r="DAE531" s="120"/>
      <c r="DAF531" s="120"/>
      <c r="DAG531" s="120"/>
      <c r="DAH531" s="120"/>
      <c r="DAI531" s="120"/>
      <c r="DAJ531" s="120"/>
      <c r="DAK531" s="120"/>
      <c r="DAL531" s="120"/>
      <c r="DAM531" s="120"/>
      <c r="DAN531" s="120"/>
      <c r="DAO531" s="120"/>
      <c r="DAP531" s="120"/>
      <c r="DAQ531" s="120"/>
      <c r="DAR531" s="120"/>
      <c r="DAS531" s="120"/>
      <c r="DAT531" s="120"/>
      <c r="DAU531" s="120"/>
      <c r="DAV531" s="120"/>
      <c r="DAW531" s="120"/>
      <c r="DAX531" s="120"/>
      <c r="DAY531" s="120"/>
      <c r="DAZ531" s="120"/>
      <c r="DBA531" s="120"/>
      <c r="DBB531" s="120"/>
      <c r="DBC531" s="120"/>
      <c r="DBD531" s="120"/>
      <c r="DBE531" s="120"/>
      <c r="DBF531" s="120"/>
      <c r="DBG531" s="120"/>
      <c r="DBH531" s="120"/>
      <c r="DBI531" s="120"/>
      <c r="DBJ531" s="120"/>
      <c r="DBK531" s="120"/>
      <c r="DBL531" s="120"/>
      <c r="DBM531" s="120"/>
      <c r="DBN531" s="120"/>
      <c r="DBO531" s="120"/>
      <c r="DBP531" s="120"/>
      <c r="DBQ531" s="120"/>
      <c r="DBR531" s="120"/>
      <c r="DBS531" s="120"/>
      <c r="DBT531" s="120"/>
      <c r="DBU531" s="120"/>
      <c r="DBV531" s="120"/>
      <c r="DBW531" s="120"/>
      <c r="DBX531" s="120"/>
      <c r="DBY531" s="120"/>
      <c r="DBZ531" s="120"/>
      <c r="DCA531" s="120"/>
      <c r="DCB531" s="120"/>
      <c r="DCC531" s="120"/>
      <c r="DCD531" s="120"/>
      <c r="DCE531" s="120"/>
      <c r="DCF531" s="120"/>
      <c r="DCG531" s="120"/>
      <c r="DCH531" s="120"/>
      <c r="DCI531" s="120"/>
      <c r="DCJ531" s="120"/>
      <c r="DCK531" s="120"/>
      <c r="DCL531" s="120"/>
      <c r="DCM531" s="120"/>
      <c r="DCN531" s="120"/>
      <c r="DCO531" s="120"/>
      <c r="DCP531" s="120"/>
      <c r="DCQ531" s="120"/>
      <c r="DCR531" s="120"/>
      <c r="DCS531" s="120"/>
      <c r="DCT531" s="120"/>
      <c r="DCU531" s="120"/>
      <c r="DCV531" s="120"/>
      <c r="DCW531" s="120"/>
      <c r="DCX531" s="120"/>
      <c r="DCY531" s="120"/>
      <c r="DCZ531" s="120"/>
      <c r="DDA531" s="120"/>
      <c r="DDB531" s="120"/>
      <c r="DDC531" s="120"/>
      <c r="DDD531" s="120"/>
      <c r="DDE531" s="120"/>
      <c r="DDF531" s="120"/>
      <c r="DDG531" s="120"/>
      <c r="DDH531" s="120"/>
      <c r="DDI531" s="120"/>
      <c r="DDJ531" s="120"/>
      <c r="DDK531" s="120"/>
      <c r="DDL531" s="120"/>
      <c r="DDM531" s="120"/>
      <c r="DDN531" s="120"/>
      <c r="DDO531" s="120"/>
      <c r="DDP531" s="120"/>
      <c r="DDQ531" s="120"/>
      <c r="DDR531" s="120"/>
      <c r="DDS531" s="120"/>
      <c r="DDT531" s="120"/>
      <c r="DDU531" s="120"/>
      <c r="DDV531" s="120"/>
      <c r="DDW531" s="120"/>
      <c r="DDX531" s="120"/>
      <c r="DDY531" s="120"/>
      <c r="DDZ531" s="120"/>
      <c r="DEA531" s="120"/>
      <c r="DEB531" s="120"/>
      <c r="DEC531" s="120"/>
      <c r="DED531" s="120"/>
      <c r="DEE531" s="120"/>
      <c r="DEF531" s="120"/>
      <c r="DEG531" s="120"/>
      <c r="DEH531" s="120"/>
      <c r="DEI531" s="120"/>
      <c r="DEJ531" s="120"/>
      <c r="DEK531" s="120"/>
      <c r="DEL531" s="120"/>
      <c r="DEM531" s="120"/>
      <c r="DEN531" s="120"/>
      <c r="DEO531" s="120"/>
      <c r="DEP531" s="120"/>
      <c r="DEQ531" s="120"/>
      <c r="DER531" s="120"/>
      <c r="DES531" s="120"/>
      <c r="DET531" s="120"/>
      <c r="DEU531" s="120"/>
      <c r="DEV531" s="120"/>
      <c r="DEW531" s="120"/>
      <c r="DEX531" s="120"/>
      <c r="DEY531" s="120"/>
      <c r="DEZ531" s="120"/>
      <c r="DFA531" s="120"/>
      <c r="DFB531" s="120"/>
      <c r="DFC531" s="120"/>
      <c r="DFD531" s="120"/>
      <c r="DFE531" s="120"/>
      <c r="DFF531" s="120"/>
      <c r="DFG531" s="120"/>
      <c r="DFH531" s="120"/>
      <c r="DFI531" s="120"/>
      <c r="DFJ531" s="120"/>
      <c r="DFK531" s="120"/>
      <c r="DFL531" s="120"/>
      <c r="DFM531" s="120"/>
      <c r="DFN531" s="120"/>
      <c r="DFO531" s="120"/>
      <c r="DFP531" s="120"/>
      <c r="DFQ531" s="120"/>
      <c r="DFR531" s="120"/>
      <c r="DFS531" s="120"/>
      <c r="DFT531" s="120"/>
      <c r="DFU531" s="120"/>
      <c r="DFV531" s="120"/>
      <c r="DFW531" s="120"/>
      <c r="DFX531" s="120"/>
      <c r="DFY531" s="120"/>
      <c r="DFZ531" s="120"/>
      <c r="DGA531" s="120"/>
      <c r="DGB531" s="120"/>
      <c r="DGC531" s="120"/>
      <c r="DGD531" s="120"/>
      <c r="DGE531" s="120"/>
      <c r="DGF531" s="120"/>
      <c r="DGG531" s="120"/>
      <c r="DGH531" s="120"/>
      <c r="DGI531" s="120"/>
      <c r="DGJ531" s="120"/>
      <c r="DGK531" s="120"/>
      <c r="DGL531" s="120"/>
      <c r="DGM531" s="120"/>
      <c r="DGN531" s="120"/>
      <c r="DGO531" s="120"/>
      <c r="DGP531" s="120"/>
      <c r="DGQ531" s="120"/>
      <c r="DGR531" s="120"/>
      <c r="DGS531" s="120"/>
      <c r="DGT531" s="120"/>
      <c r="DGU531" s="120"/>
      <c r="DGV531" s="120"/>
      <c r="DGW531" s="120"/>
      <c r="DGX531" s="120"/>
      <c r="DGY531" s="120"/>
      <c r="DGZ531" s="120"/>
      <c r="DHA531" s="120"/>
      <c r="DHB531" s="120"/>
      <c r="DHC531" s="120"/>
      <c r="DHD531" s="120"/>
      <c r="DHE531" s="120"/>
      <c r="DHF531" s="120"/>
      <c r="DHG531" s="120"/>
      <c r="DHH531" s="120"/>
      <c r="DHI531" s="120"/>
      <c r="DHJ531" s="120"/>
      <c r="DHK531" s="120"/>
      <c r="DHL531" s="120"/>
      <c r="DHM531" s="120"/>
      <c r="DHN531" s="120"/>
      <c r="DHO531" s="120"/>
      <c r="DHP531" s="120"/>
      <c r="DHQ531" s="120"/>
      <c r="DHR531" s="120"/>
      <c r="DHS531" s="120"/>
      <c r="DHT531" s="120"/>
      <c r="DHU531" s="120"/>
      <c r="DHV531" s="120"/>
      <c r="DHW531" s="120"/>
      <c r="DHX531" s="120"/>
      <c r="DHY531" s="120"/>
      <c r="DHZ531" s="120"/>
      <c r="DIA531" s="120"/>
      <c r="DIB531" s="120"/>
      <c r="DIC531" s="120"/>
      <c r="DID531" s="120"/>
      <c r="DIE531" s="120"/>
      <c r="DIF531" s="120"/>
      <c r="DIG531" s="120"/>
      <c r="DIH531" s="120"/>
      <c r="DII531" s="120"/>
      <c r="DIJ531" s="120"/>
      <c r="DIK531" s="120"/>
      <c r="DIL531" s="120"/>
      <c r="DIM531" s="120"/>
      <c r="DIN531" s="120"/>
      <c r="DIO531" s="120"/>
      <c r="DIP531" s="120"/>
      <c r="DIQ531" s="120"/>
      <c r="DIR531" s="120"/>
      <c r="DIS531" s="120"/>
      <c r="DIT531" s="120"/>
      <c r="DIU531" s="120"/>
      <c r="DIV531" s="120"/>
      <c r="DIW531" s="120"/>
      <c r="DIX531" s="120"/>
      <c r="DIY531" s="120"/>
      <c r="DIZ531" s="120"/>
      <c r="DJA531" s="120"/>
      <c r="DJB531" s="120"/>
      <c r="DJC531" s="120"/>
      <c r="DJD531" s="120"/>
      <c r="DJE531" s="120"/>
      <c r="DJF531" s="120"/>
      <c r="DJG531" s="120"/>
      <c r="DJH531" s="120"/>
      <c r="DJI531" s="120"/>
      <c r="DJJ531" s="120"/>
      <c r="DJK531" s="120"/>
      <c r="DJL531" s="120"/>
      <c r="DJM531" s="120"/>
      <c r="DJN531" s="120"/>
      <c r="DJO531" s="120"/>
      <c r="DJP531" s="120"/>
      <c r="DJQ531" s="120"/>
      <c r="DJR531" s="120"/>
      <c r="DJS531" s="120"/>
      <c r="DJT531" s="120"/>
      <c r="DJU531" s="120"/>
      <c r="DJV531" s="120"/>
      <c r="DJW531" s="120"/>
      <c r="DJX531" s="120"/>
      <c r="DJY531" s="120"/>
      <c r="DJZ531" s="120"/>
      <c r="DKA531" s="120"/>
      <c r="DKB531" s="120"/>
      <c r="DKC531" s="120"/>
      <c r="DKD531" s="120"/>
      <c r="DKE531" s="120"/>
      <c r="DKF531" s="120"/>
      <c r="DKG531" s="120"/>
      <c r="DKH531" s="120"/>
      <c r="DKI531" s="120"/>
      <c r="DKJ531" s="120"/>
      <c r="DKK531" s="120"/>
      <c r="DKL531" s="120"/>
      <c r="DKM531" s="120"/>
      <c r="DKN531" s="120"/>
      <c r="DKO531" s="120"/>
      <c r="DKP531" s="120"/>
      <c r="DKQ531" s="120"/>
      <c r="DKR531" s="120"/>
      <c r="DKS531" s="120"/>
      <c r="DKT531" s="120"/>
      <c r="DKU531" s="120"/>
      <c r="DKV531" s="120"/>
      <c r="DKW531" s="120"/>
      <c r="DKX531" s="120"/>
      <c r="DKY531" s="120"/>
      <c r="DKZ531" s="120"/>
      <c r="DLA531" s="120"/>
      <c r="DLB531" s="120"/>
      <c r="DLC531" s="120"/>
      <c r="DLD531" s="120"/>
      <c r="DLE531" s="120"/>
      <c r="DLF531" s="120"/>
      <c r="DLG531" s="120"/>
      <c r="DLH531" s="120"/>
      <c r="DLI531" s="120"/>
      <c r="DLJ531" s="120"/>
      <c r="DLK531" s="120"/>
      <c r="DLL531" s="120"/>
      <c r="DLM531" s="120"/>
      <c r="DLN531" s="120"/>
      <c r="DLO531" s="120"/>
      <c r="DLP531" s="120"/>
      <c r="DLQ531" s="120"/>
      <c r="DLR531" s="120"/>
      <c r="DLS531" s="120"/>
      <c r="DLT531" s="120"/>
      <c r="DLU531" s="120"/>
      <c r="DLV531" s="120"/>
      <c r="DLW531" s="120"/>
      <c r="DLX531" s="120"/>
      <c r="DLY531" s="120"/>
      <c r="DLZ531" s="120"/>
      <c r="DMA531" s="120"/>
      <c r="DMB531" s="120"/>
      <c r="DMC531" s="120"/>
      <c r="DMD531" s="120"/>
      <c r="DME531" s="120"/>
      <c r="DMF531" s="120"/>
      <c r="DMG531" s="120"/>
      <c r="DMH531" s="120"/>
      <c r="DMI531" s="120"/>
      <c r="DMJ531" s="120"/>
      <c r="DMK531" s="120"/>
      <c r="DML531" s="120"/>
      <c r="DMM531" s="120"/>
      <c r="DMN531" s="120"/>
      <c r="DMO531" s="120"/>
      <c r="DMP531" s="120"/>
      <c r="DMQ531" s="120"/>
      <c r="DMR531" s="120"/>
      <c r="DMS531" s="120"/>
      <c r="DMT531" s="120"/>
      <c r="DMU531" s="120"/>
      <c r="DMV531" s="120"/>
      <c r="DMW531" s="120"/>
      <c r="DMX531" s="120"/>
      <c r="DMY531" s="120"/>
      <c r="DMZ531" s="120"/>
      <c r="DNA531" s="120"/>
      <c r="DNB531" s="120"/>
      <c r="DNC531" s="120"/>
      <c r="DND531" s="120"/>
      <c r="DNE531" s="120"/>
      <c r="DNF531" s="120"/>
      <c r="DNG531" s="120"/>
      <c r="DNH531" s="120"/>
      <c r="DNI531" s="120"/>
      <c r="DNJ531" s="120"/>
      <c r="DNK531" s="120"/>
      <c r="DNL531" s="120"/>
      <c r="DNM531" s="120"/>
      <c r="DNN531" s="120"/>
      <c r="DNO531" s="120"/>
      <c r="DNP531" s="120"/>
      <c r="DNQ531" s="120"/>
      <c r="DNR531" s="120"/>
      <c r="DNS531" s="120"/>
      <c r="DNT531" s="120"/>
      <c r="DNU531" s="120"/>
      <c r="DNV531" s="120"/>
      <c r="DNW531" s="120"/>
      <c r="DNX531" s="120"/>
      <c r="DNY531" s="120"/>
      <c r="DNZ531" s="120"/>
      <c r="DOA531" s="120"/>
      <c r="DOB531" s="120"/>
      <c r="DOC531" s="120"/>
      <c r="DOD531" s="120"/>
      <c r="DOE531" s="120"/>
      <c r="DOF531" s="120"/>
      <c r="DOG531" s="120"/>
      <c r="DOH531" s="120"/>
      <c r="DOI531" s="120"/>
      <c r="DOJ531" s="120"/>
      <c r="DOK531" s="120"/>
      <c r="DOL531" s="120"/>
      <c r="DOM531" s="120"/>
      <c r="DON531" s="120"/>
      <c r="DOO531" s="120"/>
      <c r="DOP531" s="120"/>
      <c r="DOQ531" s="120"/>
      <c r="DOR531" s="120"/>
      <c r="DOS531" s="120"/>
      <c r="DOT531" s="120"/>
      <c r="DOU531" s="120"/>
      <c r="DOV531" s="120"/>
      <c r="DOW531" s="120"/>
      <c r="DOX531" s="120"/>
      <c r="DOY531" s="120"/>
      <c r="DOZ531" s="120"/>
      <c r="DPA531" s="120"/>
      <c r="DPB531" s="120"/>
      <c r="DPC531" s="120"/>
      <c r="DPD531" s="120"/>
      <c r="DPE531" s="120"/>
      <c r="DPF531" s="120"/>
      <c r="DPG531" s="120"/>
      <c r="DPH531" s="120"/>
      <c r="DPI531" s="120"/>
      <c r="DPJ531" s="120"/>
      <c r="DPK531" s="120"/>
      <c r="DPL531" s="120"/>
      <c r="DPM531" s="120"/>
      <c r="DPN531" s="120"/>
      <c r="DPO531" s="120"/>
      <c r="DPP531" s="120"/>
      <c r="DPQ531" s="120"/>
      <c r="DPR531" s="120"/>
      <c r="DPS531" s="120"/>
      <c r="DPT531" s="120"/>
      <c r="DPU531" s="120"/>
      <c r="DPV531" s="120"/>
      <c r="DPW531" s="120"/>
      <c r="DPX531" s="120"/>
      <c r="DPY531" s="120"/>
      <c r="DPZ531" s="120"/>
      <c r="DQA531" s="120"/>
      <c r="DQB531" s="120"/>
      <c r="DQC531" s="120"/>
      <c r="DQD531" s="120"/>
      <c r="DQE531" s="120"/>
      <c r="DQF531" s="120"/>
      <c r="DQG531" s="120"/>
      <c r="DQH531" s="120"/>
      <c r="DQI531" s="120"/>
      <c r="DQJ531" s="120"/>
      <c r="DQK531" s="120"/>
      <c r="DQL531" s="120"/>
      <c r="DQM531" s="120"/>
      <c r="DQN531" s="120"/>
      <c r="DQO531" s="120"/>
      <c r="DQP531" s="120"/>
      <c r="DQQ531" s="120"/>
      <c r="DQR531" s="120"/>
      <c r="DQS531" s="120"/>
      <c r="DQT531" s="120"/>
      <c r="DQU531" s="120"/>
      <c r="DQV531" s="120"/>
      <c r="DQW531" s="120"/>
      <c r="DQX531" s="120"/>
      <c r="DQY531" s="120"/>
      <c r="DQZ531" s="120"/>
      <c r="DRA531" s="120"/>
      <c r="DRB531" s="120"/>
      <c r="DRC531" s="120"/>
      <c r="DRD531" s="120"/>
      <c r="DRE531" s="120"/>
      <c r="DRF531" s="120"/>
      <c r="DRG531" s="120"/>
      <c r="DRH531" s="120"/>
      <c r="DRI531" s="120"/>
      <c r="DRJ531" s="120"/>
      <c r="DRK531" s="120"/>
      <c r="DRL531" s="120"/>
      <c r="DRM531" s="120"/>
      <c r="DRN531" s="120"/>
      <c r="DRO531" s="120"/>
      <c r="DRP531" s="120"/>
      <c r="DRQ531" s="120"/>
      <c r="DRR531" s="120"/>
      <c r="DRS531" s="120"/>
      <c r="DRT531" s="120"/>
      <c r="DRU531" s="120"/>
      <c r="DRV531" s="120"/>
      <c r="DRW531" s="120"/>
      <c r="DRX531" s="120"/>
      <c r="DRY531" s="120"/>
      <c r="DRZ531" s="120"/>
      <c r="DSA531" s="120"/>
      <c r="DSB531" s="120"/>
      <c r="DSC531" s="120"/>
      <c r="DSD531" s="120"/>
      <c r="DSE531" s="120"/>
      <c r="DSF531" s="120"/>
      <c r="DSG531" s="120"/>
      <c r="DSH531" s="120"/>
      <c r="DSI531" s="120"/>
      <c r="DSJ531" s="120"/>
      <c r="DSK531" s="120"/>
      <c r="DSL531" s="120"/>
      <c r="DSM531" s="120"/>
      <c r="DSN531" s="120"/>
      <c r="DSO531" s="120"/>
      <c r="DSP531" s="120"/>
      <c r="DSQ531" s="120"/>
      <c r="DSR531" s="120"/>
      <c r="DSS531" s="120"/>
      <c r="DST531" s="120"/>
      <c r="DSU531" s="120"/>
      <c r="DSV531" s="120"/>
      <c r="DSW531" s="120"/>
      <c r="DSX531" s="120"/>
      <c r="DSY531" s="120"/>
      <c r="DSZ531" s="120"/>
      <c r="DTA531" s="120"/>
      <c r="DTB531" s="120"/>
      <c r="DTC531" s="120"/>
      <c r="DTD531" s="120"/>
      <c r="DTE531" s="120"/>
      <c r="DTF531" s="120"/>
      <c r="DTG531" s="120"/>
      <c r="DTH531" s="120"/>
      <c r="DTI531" s="120"/>
      <c r="DTJ531" s="120"/>
      <c r="DTK531" s="120"/>
      <c r="DTL531" s="120"/>
      <c r="DTM531" s="120"/>
      <c r="DTN531" s="120"/>
      <c r="DTO531" s="120"/>
      <c r="DTP531" s="120"/>
      <c r="DTQ531" s="120"/>
      <c r="DTR531" s="120"/>
      <c r="DTS531" s="120"/>
      <c r="DTT531" s="120"/>
      <c r="DTU531" s="120"/>
      <c r="DTV531" s="120"/>
      <c r="DTW531" s="120"/>
      <c r="DTX531" s="120"/>
      <c r="DTY531" s="120"/>
      <c r="DTZ531" s="120"/>
      <c r="DUA531" s="120"/>
      <c r="DUB531" s="120"/>
      <c r="DUC531" s="120"/>
      <c r="DUD531" s="120"/>
      <c r="DUE531" s="120"/>
      <c r="DUF531" s="120"/>
      <c r="DUG531" s="120"/>
      <c r="DUH531" s="120"/>
      <c r="DUI531" s="120"/>
      <c r="DUJ531" s="120"/>
      <c r="DUK531" s="120"/>
      <c r="DUL531" s="120"/>
      <c r="DUM531" s="120"/>
      <c r="DUN531" s="120"/>
      <c r="DUO531" s="120"/>
      <c r="DUP531" s="120"/>
      <c r="DUQ531" s="120"/>
      <c r="DUR531" s="120"/>
      <c r="DUS531" s="120"/>
      <c r="DUT531" s="120"/>
      <c r="DUU531" s="120"/>
      <c r="DUV531" s="120"/>
      <c r="DUW531" s="120"/>
      <c r="DUX531" s="120"/>
      <c r="DUY531" s="120"/>
      <c r="DUZ531" s="120"/>
      <c r="DVA531" s="120"/>
      <c r="DVB531" s="120"/>
      <c r="DVC531" s="120"/>
      <c r="DVD531" s="120"/>
      <c r="DVE531" s="120"/>
      <c r="DVF531" s="120"/>
      <c r="DVG531" s="120"/>
      <c r="DVH531" s="120"/>
      <c r="DVI531" s="120"/>
      <c r="DVJ531" s="120"/>
      <c r="DVK531" s="120"/>
      <c r="DVL531" s="120"/>
      <c r="DVM531" s="120"/>
      <c r="DVN531" s="120"/>
      <c r="DVO531" s="120"/>
      <c r="DVP531" s="120"/>
      <c r="DVQ531" s="120"/>
      <c r="DVR531" s="120"/>
      <c r="DVS531" s="120"/>
      <c r="DVT531" s="120"/>
      <c r="DVU531" s="120"/>
      <c r="DVV531" s="120"/>
      <c r="DVW531" s="120"/>
      <c r="DVX531" s="120"/>
      <c r="DVY531" s="120"/>
      <c r="DVZ531" s="120"/>
      <c r="DWA531" s="120"/>
      <c r="DWB531" s="120"/>
      <c r="DWC531" s="120"/>
      <c r="DWD531" s="120"/>
      <c r="DWE531" s="120"/>
      <c r="DWF531" s="120"/>
      <c r="DWG531" s="120"/>
      <c r="DWH531" s="120"/>
      <c r="DWI531" s="120"/>
      <c r="DWJ531" s="120"/>
      <c r="DWK531" s="120"/>
      <c r="DWL531" s="120"/>
      <c r="DWM531" s="120"/>
      <c r="DWN531" s="120"/>
      <c r="DWO531" s="120"/>
      <c r="DWP531" s="120"/>
      <c r="DWQ531" s="120"/>
      <c r="DWR531" s="120"/>
      <c r="DWS531" s="120"/>
      <c r="DWT531" s="120"/>
      <c r="DWU531" s="120"/>
      <c r="DWV531" s="120"/>
      <c r="DWW531" s="120"/>
      <c r="DWX531" s="120"/>
      <c r="DWY531" s="120"/>
      <c r="DWZ531" s="120"/>
      <c r="DXA531" s="120"/>
      <c r="DXB531" s="120"/>
      <c r="DXC531" s="120"/>
      <c r="DXD531" s="120"/>
      <c r="DXE531" s="120"/>
      <c r="DXF531" s="120"/>
      <c r="DXG531" s="120"/>
      <c r="DXH531" s="120"/>
      <c r="DXI531" s="120"/>
      <c r="DXJ531" s="120"/>
      <c r="DXK531" s="120"/>
      <c r="DXL531" s="120"/>
      <c r="DXM531" s="120"/>
      <c r="DXN531" s="120"/>
      <c r="DXO531" s="120"/>
      <c r="DXP531" s="120"/>
      <c r="DXQ531" s="120"/>
      <c r="DXR531" s="120"/>
      <c r="DXS531" s="120"/>
      <c r="DXT531" s="120"/>
      <c r="DXU531" s="120"/>
      <c r="DXV531" s="120"/>
      <c r="DXW531" s="120"/>
      <c r="DXX531" s="120"/>
      <c r="DXY531" s="120"/>
      <c r="DXZ531" s="120"/>
      <c r="DYA531" s="120"/>
      <c r="DYB531" s="120"/>
      <c r="DYC531" s="120"/>
      <c r="DYD531" s="120"/>
      <c r="DYE531" s="120"/>
      <c r="DYF531" s="120"/>
      <c r="DYG531" s="120"/>
      <c r="DYH531" s="120"/>
      <c r="DYI531" s="120"/>
      <c r="DYJ531" s="120"/>
      <c r="DYK531" s="120"/>
      <c r="DYL531" s="120"/>
      <c r="DYM531" s="120"/>
      <c r="DYN531" s="120"/>
      <c r="DYO531" s="120"/>
      <c r="DYP531" s="120"/>
      <c r="DYQ531" s="120"/>
      <c r="DYR531" s="120"/>
      <c r="DYS531" s="120"/>
      <c r="DYT531" s="120"/>
      <c r="DYU531" s="120"/>
      <c r="DYV531" s="120"/>
      <c r="DYW531" s="120"/>
      <c r="DYX531" s="120"/>
      <c r="DYY531" s="120"/>
      <c r="DYZ531" s="120"/>
      <c r="DZA531" s="120"/>
      <c r="DZB531" s="120"/>
      <c r="DZC531" s="120"/>
      <c r="DZD531" s="120"/>
      <c r="DZE531" s="120"/>
      <c r="DZF531" s="120"/>
      <c r="DZG531" s="120"/>
      <c r="DZH531" s="120"/>
      <c r="DZI531" s="120"/>
      <c r="DZJ531" s="120"/>
      <c r="DZK531" s="120"/>
      <c r="DZL531" s="120"/>
      <c r="DZM531" s="120"/>
      <c r="DZN531" s="120"/>
      <c r="DZO531" s="120"/>
      <c r="DZP531" s="120"/>
      <c r="DZQ531" s="120"/>
      <c r="DZR531" s="120"/>
      <c r="DZS531" s="120"/>
      <c r="DZT531" s="120"/>
      <c r="DZU531" s="120"/>
      <c r="DZV531" s="120"/>
      <c r="DZW531" s="120"/>
      <c r="DZX531" s="120"/>
      <c r="DZY531" s="120"/>
      <c r="DZZ531" s="120"/>
      <c r="EAA531" s="120"/>
      <c r="EAB531" s="120"/>
      <c r="EAC531" s="120"/>
      <c r="EAD531" s="120"/>
      <c r="EAE531" s="120"/>
      <c r="EAF531" s="120"/>
      <c r="EAG531" s="120"/>
      <c r="EAH531" s="120"/>
      <c r="EAI531" s="120"/>
      <c r="EAJ531" s="120"/>
      <c r="EAK531" s="120"/>
      <c r="EAL531" s="120"/>
      <c r="EAM531" s="120"/>
      <c r="EAN531" s="120"/>
      <c r="EAO531" s="120"/>
      <c r="EAP531" s="120"/>
      <c r="EAQ531" s="120"/>
      <c r="EAR531" s="120"/>
      <c r="EAS531" s="120"/>
      <c r="EAT531" s="120"/>
      <c r="EAU531" s="120"/>
      <c r="EAV531" s="120"/>
      <c r="EAW531" s="120"/>
      <c r="EAX531" s="120"/>
      <c r="EAY531" s="120"/>
      <c r="EAZ531" s="120"/>
      <c r="EBA531" s="120"/>
      <c r="EBB531" s="120"/>
      <c r="EBC531" s="120"/>
      <c r="EBD531" s="120"/>
      <c r="EBE531" s="120"/>
      <c r="EBF531" s="120"/>
      <c r="EBG531" s="120"/>
      <c r="EBH531" s="120"/>
      <c r="EBI531" s="120"/>
      <c r="EBJ531" s="120"/>
      <c r="EBK531" s="120"/>
      <c r="EBL531" s="120"/>
      <c r="EBM531" s="120"/>
      <c r="EBN531" s="120"/>
      <c r="EBO531" s="120"/>
      <c r="EBP531" s="120"/>
      <c r="EBQ531" s="120"/>
      <c r="EBR531" s="120"/>
      <c r="EBS531" s="120"/>
      <c r="EBT531" s="120"/>
      <c r="EBU531" s="120"/>
      <c r="EBV531" s="120"/>
      <c r="EBW531" s="120"/>
      <c r="EBX531" s="120"/>
      <c r="EBY531" s="120"/>
      <c r="EBZ531" s="120"/>
      <c r="ECA531" s="120"/>
      <c r="ECB531" s="120"/>
      <c r="ECC531" s="120"/>
      <c r="ECD531" s="120"/>
      <c r="ECE531" s="120"/>
      <c r="ECF531" s="120"/>
      <c r="ECG531" s="120"/>
      <c r="ECH531" s="120"/>
      <c r="ECI531" s="120"/>
      <c r="ECJ531" s="120"/>
      <c r="ECK531" s="120"/>
      <c r="ECL531" s="120"/>
      <c r="ECM531" s="120"/>
      <c r="ECN531" s="120"/>
      <c r="ECO531" s="120"/>
      <c r="ECP531" s="120"/>
      <c r="ECQ531" s="120"/>
      <c r="ECR531" s="120"/>
      <c r="ECS531" s="120"/>
      <c r="ECT531" s="120"/>
      <c r="ECU531" s="120"/>
      <c r="ECV531" s="120"/>
      <c r="ECW531" s="120"/>
      <c r="ECX531" s="120"/>
      <c r="ECY531" s="120"/>
      <c r="ECZ531" s="120"/>
      <c r="EDA531" s="120"/>
      <c r="EDB531" s="120"/>
      <c r="EDC531" s="120"/>
      <c r="EDD531" s="120"/>
      <c r="EDE531" s="120"/>
      <c r="EDF531" s="120"/>
      <c r="EDG531" s="120"/>
      <c r="EDH531" s="120"/>
      <c r="EDI531" s="120"/>
      <c r="EDJ531" s="120"/>
      <c r="EDK531" s="120"/>
      <c r="EDL531" s="120"/>
      <c r="EDM531" s="120"/>
      <c r="EDN531" s="120"/>
      <c r="EDO531" s="120"/>
      <c r="EDP531" s="120"/>
      <c r="EDQ531" s="120"/>
      <c r="EDR531" s="120"/>
      <c r="EDS531" s="120"/>
      <c r="EDT531" s="120"/>
      <c r="EDU531" s="120"/>
      <c r="EDV531" s="120"/>
      <c r="EDW531" s="120"/>
      <c r="EDX531" s="120"/>
      <c r="EDY531" s="120"/>
      <c r="EDZ531" s="120"/>
      <c r="EEA531" s="120"/>
      <c r="EEB531" s="120"/>
      <c r="EEC531" s="120"/>
      <c r="EED531" s="120"/>
      <c r="EEE531" s="120"/>
      <c r="EEF531" s="120"/>
      <c r="EEG531" s="120"/>
      <c r="EEH531" s="120"/>
      <c r="EEI531" s="120"/>
      <c r="EEJ531" s="120"/>
      <c r="EEK531" s="120"/>
      <c r="EEL531" s="120"/>
      <c r="EEM531" s="120"/>
      <c r="EEN531" s="120"/>
      <c r="EEO531" s="120"/>
      <c r="EEP531" s="120"/>
      <c r="EEQ531" s="120"/>
      <c r="EER531" s="120"/>
      <c r="EES531" s="120"/>
      <c r="EET531" s="120"/>
      <c r="EEU531" s="120"/>
      <c r="EEV531" s="120"/>
      <c r="EEW531" s="120"/>
      <c r="EEX531" s="120"/>
      <c r="EEY531" s="120"/>
      <c r="EEZ531" s="120"/>
      <c r="EFA531" s="120"/>
      <c r="EFB531" s="120"/>
      <c r="EFC531" s="120"/>
      <c r="EFD531" s="120"/>
      <c r="EFE531" s="120"/>
      <c r="EFF531" s="120"/>
      <c r="EFG531" s="120"/>
      <c r="EFH531" s="120"/>
      <c r="EFI531" s="120"/>
      <c r="EFJ531" s="120"/>
      <c r="EFK531" s="120"/>
      <c r="EFL531" s="120"/>
      <c r="EFM531" s="120"/>
      <c r="EFN531" s="120"/>
      <c r="EFO531" s="120"/>
      <c r="EFP531" s="120"/>
      <c r="EFQ531" s="120"/>
      <c r="EFR531" s="120"/>
      <c r="EFS531" s="120"/>
      <c r="EFT531" s="120"/>
      <c r="EFU531" s="120"/>
      <c r="EFV531" s="120"/>
      <c r="EFW531" s="120"/>
      <c r="EFX531" s="120"/>
      <c r="EFY531" s="120"/>
      <c r="EFZ531" s="120"/>
      <c r="EGA531" s="120"/>
      <c r="EGB531" s="120"/>
      <c r="EGC531" s="120"/>
      <c r="EGD531" s="120"/>
      <c r="EGE531" s="120"/>
      <c r="EGF531" s="120"/>
      <c r="EGG531" s="120"/>
      <c r="EGH531" s="120"/>
      <c r="EGI531" s="120"/>
      <c r="EGJ531" s="120"/>
      <c r="EGK531" s="120"/>
      <c r="EGL531" s="120"/>
      <c r="EGM531" s="120"/>
      <c r="EGN531" s="120"/>
      <c r="EGO531" s="120"/>
      <c r="EGP531" s="120"/>
      <c r="EGQ531" s="120"/>
      <c r="EGR531" s="120"/>
      <c r="EGS531" s="120"/>
      <c r="EGT531" s="120"/>
      <c r="EGU531" s="120"/>
      <c r="EGV531" s="120"/>
      <c r="EGW531" s="120"/>
      <c r="EGX531" s="120"/>
      <c r="EGY531" s="120"/>
      <c r="EGZ531" s="120"/>
      <c r="EHA531" s="120"/>
      <c r="EHB531" s="120"/>
      <c r="EHC531" s="120"/>
      <c r="EHD531" s="120"/>
      <c r="EHE531" s="120"/>
      <c r="EHF531" s="120"/>
      <c r="EHG531" s="120"/>
      <c r="EHH531" s="120"/>
      <c r="EHI531" s="120"/>
      <c r="EHJ531" s="120"/>
      <c r="EHK531" s="120"/>
      <c r="EHL531" s="120"/>
      <c r="EHM531" s="120"/>
      <c r="EHN531" s="120"/>
      <c r="EHO531" s="120"/>
      <c r="EHP531" s="120"/>
      <c r="EHQ531" s="120"/>
      <c r="EHR531" s="120"/>
      <c r="EHS531" s="120"/>
      <c r="EHT531" s="120"/>
      <c r="EHU531" s="120"/>
      <c r="EHV531" s="120"/>
      <c r="EHW531" s="120"/>
      <c r="EHX531" s="120"/>
      <c r="EHY531" s="120"/>
      <c r="EHZ531" s="120"/>
      <c r="EIA531" s="120"/>
      <c r="EIB531" s="120"/>
      <c r="EIC531" s="120"/>
      <c r="EID531" s="120"/>
      <c r="EIE531" s="120"/>
      <c r="EIF531" s="120"/>
      <c r="EIG531" s="120"/>
      <c r="EIH531" s="120"/>
      <c r="EII531" s="120"/>
      <c r="EIJ531" s="120"/>
      <c r="EIK531" s="120"/>
      <c r="EIL531" s="120"/>
      <c r="EIM531" s="120"/>
      <c r="EIN531" s="120"/>
      <c r="EIO531" s="120"/>
      <c r="EIP531" s="120"/>
      <c r="EIQ531" s="120"/>
      <c r="EIR531" s="120"/>
      <c r="EIS531" s="120"/>
      <c r="EIT531" s="120"/>
      <c r="EIU531" s="120"/>
      <c r="EIV531" s="120"/>
      <c r="EIW531" s="120"/>
      <c r="EIX531" s="120"/>
      <c r="EIY531" s="120"/>
      <c r="EIZ531" s="120"/>
      <c r="EJA531" s="120"/>
      <c r="EJB531" s="120"/>
      <c r="EJC531" s="120"/>
      <c r="EJD531" s="120"/>
      <c r="EJE531" s="120"/>
      <c r="EJF531" s="120"/>
      <c r="EJG531" s="120"/>
      <c r="EJH531" s="120"/>
      <c r="EJI531" s="120"/>
      <c r="EJJ531" s="120"/>
      <c r="EJK531" s="120"/>
      <c r="EJL531" s="120"/>
      <c r="EJM531" s="120"/>
      <c r="EJN531" s="120"/>
      <c r="EJO531" s="120"/>
      <c r="EJP531" s="120"/>
      <c r="EJQ531" s="120"/>
      <c r="EJR531" s="120"/>
      <c r="EJS531" s="120"/>
      <c r="EJT531" s="120"/>
      <c r="EJU531" s="120"/>
      <c r="EJV531" s="120"/>
      <c r="EJW531" s="120"/>
      <c r="EJX531" s="120"/>
      <c r="EJY531" s="120"/>
      <c r="EJZ531" s="120"/>
      <c r="EKA531" s="120"/>
      <c r="EKB531" s="120"/>
      <c r="EKC531" s="120"/>
      <c r="EKD531" s="120"/>
      <c r="EKE531" s="120"/>
      <c r="EKF531" s="120"/>
      <c r="EKG531" s="120"/>
      <c r="EKH531" s="120"/>
      <c r="EKI531" s="120"/>
      <c r="EKJ531" s="120"/>
      <c r="EKK531" s="120"/>
      <c r="EKL531" s="120"/>
      <c r="EKM531" s="120"/>
      <c r="EKN531" s="120"/>
      <c r="EKO531" s="120"/>
      <c r="EKP531" s="120"/>
      <c r="EKQ531" s="120"/>
      <c r="EKR531" s="120"/>
      <c r="EKS531" s="120"/>
      <c r="EKT531" s="120"/>
      <c r="EKU531" s="120"/>
      <c r="EKV531" s="120"/>
      <c r="EKW531" s="120"/>
      <c r="EKX531" s="120"/>
      <c r="EKY531" s="120"/>
      <c r="EKZ531" s="120"/>
      <c r="ELA531" s="120"/>
      <c r="ELB531" s="120"/>
      <c r="ELC531" s="120"/>
      <c r="ELD531" s="120"/>
      <c r="ELE531" s="120"/>
      <c r="ELF531" s="120"/>
      <c r="ELG531" s="120"/>
      <c r="ELH531" s="120"/>
      <c r="ELI531" s="120"/>
      <c r="ELJ531" s="120"/>
      <c r="ELK531" s="120"/>
      <c r="ELL531" s="120"/>
      <c r="ELM531" s="120"/>
      <c r="ELN531" s="120"/>
      <c r="ELO531" s="120"/>
      <c r="ELP531" s="120"/>
      <c r="ELQ531" s="120"/>
      <c r="ELR531" s="120"/>
      <c r="ELS531" s="120"/>
      <c r="ELT531" s="120"/>
      <c r="ELU531" s="120"/>
      <c r="ELV531" s="120"/>
      <c r="ELW531" s="120"/>
      <c r="ELX531" s="120"/>
      <c r="ELY531" s="120"/>
      <c r="ELZ531" s="120"/>
      <c r="EMA531" s="120"/>
      <c r="EMB531" s="120"/>
      <c r="EMC531" s="120"/>
      <c r="EMD531" s="120"/>
      <c r="EME531" s="120"/>
      <c r="EMF531" s="120"/>
      <c r="EMG531" s="120"/>
      <c r="EMH531" s="120"/>
      <c r="EMI531" s="120"/>
      <c r="EMJ531" s="120"/>
      <c r="EMK531" s="120"/>
      <c r="EML531" s="120"/>
      <c r="EMM531" s="120"/>
      <c r="EMN531" s="120"/>
      <c r="EMO531" s="120"/>
      <c r="EMP531" s="120"/>
      <c r="EMQ531" s="120"/>
      <c r="EMR531" s="120"/>
      <c r="EMS531" s="120"/>
      <c r="EMT531" s="120"/>
      <c r="EMU531" s="120"/>
      <c r="EMV531" s="120"/>
      <c r="EMW531" s="120"/>
      <c r="EMX531" s="120"/>
      <c r="EMY531" s="120"/>
      <c r="EMZ531" s="120"/>
      <c r="ENA531" s="120"/>
      <c r="ENB531" s="120"/>
      <c r="ENC531" s="120"/>
      <c r="END531" s="120"/>
      <c r="ENE531" s="120"/>
      <c r="ENF531" s="120"/>
      <c r="ENG531" s="120"/>
      <c r="ENH531" s="120"/>
      <c r="ENI531" s="120"/>
      <c r="ENJ531" s="120"/>
      <c r="ENK531" s="120"/>
      <c r="ENL531" s="120"/>
      <c r="ENM531" s="120"/>
      <c r="ENN531" s="120"/>
      <c r="ENO531" s="120"/>
      <c r="ENP531" s="120"/>
      <c r="ENQ531" s="120"/>
      <c r="ENR531" s="120"/>
      <c r="ENS531" s="120"/>
      <c r="ENT531" s="120"/>
      <c r="ENU531" s="120"/>
      <c r="ENV531" s="120"/>
      <c r="ENW531" s="120"/>
      <c r="ENX531" s="120"/>
      <c r="ENY531" s="120"/>
      <c r="ENZ531" s="120"/>
      <c r="EOA531" s="120"/>
      <c r="EOB531" s="120"/>
      <c r="EOC531" s="120"/>
      <c r="EOD531" s="120"/>
      <c r="EOE531" s="120"/>
      <c r="EOF531" s="120"/>
      <c r="EOG531" s="120"/>
      <c r="EOH531" s="120"/>
      <c r="EOI531" s="120"/>
      <c r="EOJ531" s="120"/>
      <c r="EOK531" s="120"/>
      <c r="EOL531" s="120"/>
      <c r="EOM531" s="120"/>
      <c r="EON531" s="120"/>
      <c r="EOO531" s="120"/>
      <c r="EOP531" s="120"/>
      <c r="EOQ531" s="120"/>
      <c r="EOR531" s="120"/>
      <c r="EOS531" s="120"/>
      <c r="EOT531" s="120"/>
      <c r="EOU531" s="120"/>
      <c r="EOV531" s="120"/>
      <c r="EOW531" s="120"/>
      <c r="EOX531" s="120"/>
      <c r="EOY531" s="120"/>
      <c r="EOZ531" s="120"/>
      <c r="EPA531" s="120"/>
      <c r="EPB531" s="120"/>
      <c r="EPC531" s="120"/>
      <c r="EPD531" s="120"/>
      <c r="EPE531" s="120"/>
      <c r="EPF531" s="120"/>
      <c r="EPG531" s="120"/>
      <c r="EPH531" s="120"/>
      <c r="EPI531" s="120"/>
      <c r="EPJ531" s="120"/>
      <c r="EPK531" s="120"/>
      <c r="EPL531" s="120"/>
      <c r="EPM531" s="120"/>
      <c r="EPN531" s="120"/>
      <c r="EPO531" s="120"/>
      <c r="EPP531" s="120"/>
      <c r="EPQ531" s="120"/>
      <c r="EPR531" s="120"/>
      <c r="EPS531" s="120"/>
      <c r="EPT531" s="120"/>
      <c r="EPU531" s="120"/>
      <c r="EPV531" s="120"/>
      <c r="EPW531" s="120"/>
      <c r="EPX531" s="120"/>
      <c r="EPY531" s="120"/>
      <c r="EPZ531" s="120"/>
      <c r="EQA531" s="120"/>
      <c r="EQB531" s="120"/>
      <c r="EQC531" s="120"/>
      <c r="EQD531" s="120"/>
      <c r="EQE531" s="120"/>
      <c r="EQF531" s="120"/>
      <c r="EQG531" s="120"/>
      <c r="EQH531" s="120"/>
      <c r="EQI531" s="120"/>
      <c r="EQJ531" s="120"/>
      <c r="EQK531" s="120"/>
      <c r="EQL531" s="120"/>
      <c r="EQM531" s="120"/>
      <c r="EQN531" s="120"/>
      <c r="EQO531" s="120"/>
      <c r="EQP531" s="120"/>
      <c r="EQQ531" s="120"/>
      <c r="EQR531" s="120"/>
      <c r="EQS531" s="120"/>
      <c r="EQT531" s="120"/>
      <c r="EQU531" s="120"/>
      <c r="EQV531" s="120"/>
      <c r="EQW531" s="120"/>
      <c r="EQX531" s="120"/>
      <c r="EQY531" s="120"/>
      <c r="EQZ531" s="120"/>
      <c r="ERA531" s="120"/>
      <c r="ERB531" s="120"/>
      <c r="ERC531" s="120"/>
      <c r="ERD531" s="120"/>
      <c r="ERE531" s="120"/>
      <c r="ERF531" s="120"/>
      <c r="ERG531" s="120"/>
      <c r="ERH531" s="120"/>
      <c r="ERI531" s="120"/>
      <c r="ERJ531" s="120"/>
      <c r="ERK531" s="120"/>
      <c r="ERL531" s="120"/>
      <c r="ERM531" s="120"/>
      <c r="ERN531" s="120"/>
      <c r="ERO531" s="120"/>
      <c r="ERP531" s="120"/>
      <c r="ERQ531" s="120"/>
      <c r="ERR531" s="120"/>
      <c r="ERS531" s="120"/>
      <c r="ERT531" s="120"/>
      <c r="ERU531" s="120"/>
      <c r="ERV531" s="120"/>
      <c r="ERW531" s="120"/>
      <c r="ERX531" s="120"/>
      <c r="ERY531" s="120"/>
      <c r="ERZ531" s="120"/>
      <c r="ESA531" s="120"/>
      <c r="ESB531" s="120"/>
      <c r="ESC531" s="120"/>
      <c r="ESD531" s="120"/>
      <c r="ESE531" s="120"/>
      <c r="ESF531" s="120"/>
      <c r="ESG531" s="120"/>
      <c r="ESH531" s="120"/>
      <c r="ESI531" s="120"/>
      <c r="ESJ531" s="120"/>
      <c r="ESK531" s="120"/>
      <c r="ESL531" s="120"/>
      <c r="ESM531" s="120"/>
      <c r="ESN531" s="120"/>
      <c r="ESO531" s="120"/>
      <c r="ESP531" s="120"/>
      <c r="ESQ531" s="120"/>
      <c r="ESR531" s="120"/>
      <c r="ESS531" s="120"/>
      <c r="EST531" s="120"/>
      <c r="ESU531" s="120"/>
      <c r="ESV531" s="120"/>
      <c r="ESW531" s="120"/>
      <c r="ESX531" s="120"/>
      <c r="ESY531" s="120"/>
      <c r="ESZ531" s="120"/>
      <c r="ETA531" s="120"/>
      <c r="ETB531" s="120"/>
      <c r="ETC531" s="120"/>
      <c r="ETD531" s="120"/>
      <c r="ETE531" s="120"/>
      <c r="ETF531" s="120"/>
      <c r="ETG531" s="120"/>
      <c r="ETH531" s="120"/>
      <c r="ETI531" s="120"/>
      <c r="ETJ531" s="120"/>
      <c r="ETK531" s="120"/>
      <c r="ETL531" s="120"/>
      <c r="ETM531" s="120"/>
      <c r="ETN531" s="120"/>
      <c r="ETO531" s="120"/>
      <c r="ETP531" s="120"/>
      <c r="ETQ531" s="120"/>
      <c r="ETR531" s="120"/>
      <c r="ETS531" s="120"/>
      <c r="ETT531" s="120"/>
      <c r="ETU531" s="120"/>
      <c r="ETV531" s="120"/>
      <c r="ETW531" s="120"/>
      <c r="ETX531" s="120"/>
      <c r="ETY531" s="120"/>
      <c r="ETZ531" s="120"/>
      <c r="EUA531" s="120"/>
      <c r="EUB531" s="120"/>
      <c r="EUC531" s="120"/>
      <c r="EUD531" s="120"/>
      <c r="EUE531" s="120"/>
      <c r="EUF531" s="120"/>
      <c r="EUG531" s="120"/>
      <c r="EUH531" s="120"/>
      <c r="EUI531" s="120"/>
      <c r="EUJ531" s="120"/>
      <c r="EUK531" s="120"/>
      <c r="EUL531" s="120"/>
      <c r="EUM531" s="120"/>
      <c r="EUN531" s="120"/>
      <c r="EUO531" s="120"/>
      <c r="EUP531" s="120"/>
      <c r="EUQ531" s="120"/>
      <c r="EUR531" s="120"/>
      <c r="EUS531" s="120"/>
      <c r="EUT531" s="120"/>
      <c r="EUU531" s="120"/>
      <c r="EUV531" s="120"/>
      <c r="EUW531" s="120"/>
      <c r="EUX531" s="120"/>
      <c r="EUY531" s="120"/>
      <c r="EUZ531" s="120"/>
      <c r="EVA531" s="120"/>
      <c r="EVB531" s="120"/>
      <c r="EVC531" s="120"/>
      <c r="EVD531" s="120"/>
      <c r="EVE531" s="120"/>
      <c r="EVF531" s="120"/>
      <c r="EVG531" s="120"/>
      <c r="EVH531" s="120"/>
      <c r="EVI531" s="120"/>
      <c r="EVJ531" s="120"/>
      <c r="EVK531" s="120"/>
      <c r="EVL531" s="120"/>
      <c r="EVM531" s="120"/>
      <c r="EVN531" s="120"/>
      <c r="EVO531" s="120"/>
      <c r="EVP531" s="120"/>
      <c r="EVQ531" s="120"/>
      <c r="EVR531" s="120"/>
      <c r="EVS531" s="120"/>
      <c r="EVT531" s="120"/>
      <c r="EVU531" s="120"/>
      <c r="EVV531" s="120"/>
      <c r="EVW531" s="120"/>
      <c r="EVX531" s="120"/>
      <c r="EVY531" s="120"/>
      <c r="EVZ531" s="120"/>
      <c r="EWA531" s="120"/>
      <c r="EWB531" s="120"/>
      <c r="EWC531" s="120"/>
      <c r="EWD531" s="120"/>
      <c r="EWE531" s="120"/>
      <c r="EWF531" s="120"/>
      <c r="EWG531" s="120"/>
      <c r="EWH531" s="120"/>
      <c r="EWI531" s="120"/>
      <c r="EWJ531" s="120"/>
      <c r="EWK531" s="120"/>
      <c r="EWL531" s="120"/>
      <c r="EWM531" s="120"/>
      <c r="EWN531" s="120"/>
      <c r="EWO531" s="120"/>
      <c r="EWP531" s="120"/>
      <c r="EWQ531" s="120"/>
      <c r="EWR531" s="120"/>
      <c r="EWS531" s="120"/>
      <c r="EWT531" s="120"/>
      <c r="EWU531" s="120"/>
      <c r="EWV531" s="120"/>
      <c r="EWW531" s="120"/>
      <c r="EWX531" s="120"/>
      <c r="EWY531" s="120"/>
      <c r="EWZ531" s="120"/>
      <c r="EXA531" s="120"/>
      <c r="EXB531" s="120"/>
      <c r="EXC531" s="120"/>
      <c r="EXD531" s="120"/>
      <c r="EXE531" s="120"/>
      <c r="EXF531" s="120"/>
      <c r="EXG531" s="120"/>
      <c r="EXH531" s="120"/>
      <c r="EXI531" s="120"/>
      <c r="EXJ531" s="120"/>
      <c r="EXK531" s="120"/>
      <c r="EXL531" s="120"/>
      <c r="EXM531" s="120"/>
      <c r="EXN531" s="120"/>
      <c r="EXO531" s="120"/>
      <c r="EXP531" s="120"/>
      <c r="EXQ531" s="120"/>
      <c r="EXR531" s="120"/>
      <c r="EXS531" s="120"/>
      <c r="EXT531" s="120"/>
      <c r="EXU531" s="120"/>
      <c r="EXV531" s="120"/>
      <c r="EXW531" s="120"/>
      <c r="EXX531" s="120"/>
      <c r="EXY531" s="120"/>
      <c r="EXZ531" s="120"/>
      <c r="EYA531" s="120"/>
      <c r="EYB531" s="120"/>
      <c r="EYC531" s="120"/>
      <c r="EYD531" s="120"/>
      <c r="EYE531" s="120"/>
      <c r="EYF531" s="120"/>
      <c r="EYG531" s="120"/>
      <c r="EYH531" s="120"/>
      <c r="EYI531" s="120"/>
      <c r="EYJ531" s="120"/>
      <c r="EYK531" s="120"/>
      <c r="EYL531" s="120"/>
      <c r="EYM531" s="120"/>
      <c r="EYN531" s="120"/>
      <c r="EYO531" s="120"/>
      <c r="EYP531" s="120"/>
      <c r="EYQ531" s="120"/>
      <c r="EYR531" s="120"/>
      <c r="EYS531" s="120"/>
      <c r="EYT531" s="120"/>
      <c r="EYU531" s="120"/>
      <c r="EYV531" s="120"/>
      <c r="EYW531" s="120"/>
      <c r="EYX531" s="120"/>
      <c r="EYY531" s="120"/>
      <c r="EYZ531" s="120"/>
      <c r="EZA531" s="120"/>
      <c r="EZB531" s="120"/>
      <c r="EZC531" s="120"/>
      <c r="EZD531" s="120"/>
      <c r="EZE531" s="120"/>
      <c r="EZF531" s="120"/>
      <c r="EZG531" s="120"/>
      <c r="EZH531" s="120"/>
      <c r="EZI531" s="120"/>
      <c r="EZJ531" s="120"/>
      <c r="EZK531" s="120"/>
      <c r="EZL531" s="120"/>
      <c r="EZM531" s="120"/>
      <c r="EZN531" s="120"/>
      <c r="EZO531" s="120"/>
      <c r="EZP531" s="120"/>
      <c r="EZQ531" s="120"/>
      <c r="EZR531" s="120"/>
      <c r="EZS531" s="120"/>
      <c r="EZT531" s="120"/>
      <c r="EZU531" s="120"/>
      <c r="EZV531" s="120"/>
      <c r="EZW531" s="120"/>
      <c r="EZX531" s="120"/>
      <c r="EZY531" s="120"/>
      <c r="EZZ531" s="120"/>
      <c r="FAA531" s="120"/>
      <c r="FAB531" s="120"/>
      <c r="FAC531" s="120"/>
      <c r="FAD531" s="120"/>
      <c r="FAE531" s="120"/>
      <c r="FAF531" s="120"/>
      <c r="FAG531" s="120"/>
      <c r="FAH531" s="120"/>
      <c r="FAI531" s="120"/>
      <c r="FAJ531" s="120"/>
      <c r="FAK531" s="120"/>
      <c r="FAL531" s="120"/>
      <c r="FAM531" s="120"/>
      <c r="FAN531" s="120"/>
      <c r="FAO531" s="120"/>
      <c r="FAP531" s="120"/>
      <c r="FAQ531" s="120"/>
      <c r="FAR531" s="120"/>
      <c r="FAS531" s="120"/>
      <c r="FAT531" s="120"/>
      <c r="FAU531" s="120"/>
      <c r="FAV531" s="120"/>
      <c r="FAW531" s="120"/>
      <c r="FAX531" s="120"/>
      <c r="FAY531" s="120"/>
      <c r="FAZ531" s="120"/>
      <c r="FBA531" s="120"/>
      <c r="FBB531" s="120"/>
      <c r="FBC531" s="120"/>
      <c r="FBD531" s="120"/>
      <c r="FBE531" s="120"/>
      <c r="FBF531" s="120"/>
      <c r="FBG531" s="120"/>
      <c r="FBH531" s="120"/>
      <c r="FBI531" s="120"/>
      <c r="FBJ531" s="120"/>
      <c r="FBK531" s="120"/>
      <c r="FBL531" s="120"/>
      <c r="FBM531" s="120"/>
      <c r="FBN531" s="120"/>
      <c r="FBO531" s="120"/>
      <c r="FBP531" s="120"/>
      <c r="FBQ531" s="120"/>
      <c r="FBR531" s="120"/>
      <c r="FBS531" s="120"/>
      <c r="FBT531" s="120"/>
      <c r="FBU531" s="120"/>
      <c r="FBV531" s="120"/>
      <c r="FBW531" s="120"/>
      <c r="FBX531" s="120"/>
      <c r="FBY531" s="120"/>
      <c r="FBZ531" s="120"/>
      <c r="FCA531" s="120"/>
      <c r="FCB531" s="120"/>
      <c r="FCC531" s="120"/>
      <c r="FCD531" s="120"/>
      <c r="FCE531" s="120"/>
      <c r="FCF531" s="120"/>
      <c r="FCG531" s="120"/>
      <c r="FCH531" s="120"/>
      <c r="FCI531" s="120"/>
      <c r="FCJ531" s="120"/>
      <c r="FCK531" s="120"/>
      <c r="FCL531" s="120"/>
      <c r="FCM531" s="120"/>
      <c r="FCN531" s="120"/>
      <c r="FCO531" s="120"/>
      <c r="FCP531" s="120"/>
      <c r="FCQ531" s="120"/>
      <c r="FCR531" s="120"/>
      <c r="FCS531" s="120"/>
      <c r="FCT531" s="120"/>
      <c r="FCU531" s="120"/>
      <c r="FCV531" s="120"/>
      <c r="FCW531" s="120"/>
      <c r="FCX531" s="120"/>
      <c r="FCY531" s="120"/>
      <c r="FCZ531" s="120"/>
      <c r="FDA531" s="120"/>
      <c r="FDB531" s="120"/>
      <c r="FDC531" s="120"/>
      <c r="FDD531" s="120"/>
      <c r="FDE531" s="120"/>
      <c r="FDF531" s="120"/>
      <c r="FDG531" s="120"/>
      <c r="FDH531" s="120"/>
      <c r="FDI531" s="120"/>
      <c r="FDJ531" s="120"/>
      <c r="FDK531" s="120"/>
      <c r="FDL531" s="120"/>
      <c r="FDM531" s="120"/>
      <c r="FDN531" s="120"/>
      <c r="FDO531" s="120"/>
      <c r="FDP531" s="120"/>
      <c r="FDQ531" s="120"/>
      <c r="FDR531" s="120"/>
      <c r="FDS531" s="120"/>
      <c r="FDT531" s="120"/>
      <c r="FDU531" s="120"/>
      <c r="FDV531" s="120"/>
      <c r="FDW531" s="120"/>
      <c r="FDX531" s="120"/>
      <c r="FDY531" s="120"/>
      <c r="FDZ531" s="120"/>
      <c r="FEA531" s="120"/>
      <c r="FEB531" s="120"/>
      <c r="FEC531" s="120"/>
      <c r="FED531" s="120"/>
      <c r="FEE531" s="120"/>
      <c r="FEF531" s="120"/>
      <c r="FEG531" s="120"/>
      <c r="FEH531" s="120"/>
      <c r="FEI531" s="120"/>
      <c r="FEJ531" s="120"/>
      <c r="FEK531" s="120"/>
      <c r="FEL531" s="120"/>
      <c r="FEM531" s="120"/>
      <c r="FEN531" s="120"/>
      <c r="FEO531" s="120"/>
      <c r="FEP531" s="120"/>
      <c r="FEQ531" s="120"/>
      <c r="FER531" s="120"/>
      <c r="FES531" s="120"/>
      <c r="FET531" s="120"/>
      <c r="FEU531" s="120"/>
      <c r="FEV531" s="120"/>
      <c r="FEW531" s="120"/>
      <c r="FEX531" s="120"/>
      <c r="FEY531" s="120"/>
      <c r="FEZ531" s="120"/>
      <c r="FFA531" s="120"/>
      <c r="FFB531" s="120"/>
      <c r="FFC531" s="120"/>
      <c r="FFD531" s="120"/>
      <c r="FFE531" s="120"/>
      <c r="FFF531" s="120"/>
      <c r="FFG531" s="120"/>
      <c r="FFH531" s="120"/>
      <c r="FFI531" s="120"/>
      <c r="FFJ531" s="120"/>
      <c r="FFK531" s="120"/>
      <c r="FFL531" s="120"/>
      <c r="FFM531" s="120"/>
      <c r="FFN531" s="120"/>
      <c r="FFO531" s="120"/>
      <c r="FFP531" s="120"/>
      <c r="FFQ531" s="120"/>
      <c r="FFR531" s="120"/>
      <c r="FFS531" s="120"/>
      <c r="FFT531" s="120"/>
      <c r="FFU531" s="120"/>
      <c r="FFV531" s="120"/>
      <c r="FFW531" s="120"/>
      <c r="FFX531" s="120"/>
      <c r="FFY531" s="120"/>
      <c r="FFZ531" s="120"/>
      <c r="FGA531" s="120"/>
      <c r="FGB531" s="120"/>
      <c r="FGC531" s="120"/>
      <c r="FGD531" s="120"/>
      <c r="FGE531" s="120"/>
      <c r="FGF531" s="120"/>
      <c r="FGG531" s="120"/>
      <c r="FGH531" s="120"/>
      <c r="FGI531" s="120"/>
      <c r="FGJ531" s="120"/>
      <c r="FGK531" s="120"/>
      <c r="FGL531" s="120"/>
      <c r="FGM531" s="120"/>
      <c r="FGN531" s="120"/>
      <c r="FGO531" s="120"/>
      <c r="FGP531" s="120"/>
      <c r="FGQ531" s="120"/>
      <c r="FGR531" s="120"/>
      <c r="FGS531" s="120"/>
      <c r="FGT531" s="120"/>
      <c r="FGU531" s="120"/>
      <c r="FGV531" s="120"/>
      <c r="FGW531" s="120"/>
      <c r="FGX531" s="120"/>
      <c r="FGY531" s="120"/>
      <c r="FGZ531" s="120"/>
      <c r="FHA531" s="120"/>
      <c r="FHB531" s="120"/>
      <c r="FHC531" s="120"/>
      <c r="FHD531" s="120"/>
      <c r="FHE531" s="120"/>
      <c r="FHF531" s="120"/>
      <c r="FHG531" s="120"/>
      <c r="FHH531" s="120"/>
      <c r="FHI531" s="120"/>
      <c r="FHJ531" s="120"/>
      <c r="FHK531" s="120"/>
      <c r="FHL531" s="120"/>
      <c r="FHM531" s="120"/>
      <c r="FHN531" s="120"/>
      <c r="FHO531" s="120"/>
      <c r="FHP531" s="120"/>
      <c r="FHQ531" s="120"/>
      <c r="FHR531" s="120"/>
      <c r="FHS531" s="120"/>
      <c r="FHT531" s="120"/>
      <c r="FHU531" s="120"/>
      <c r="FHV531" s="120"/>
      <c r="FHW531" s="120"/>
      <c r="FHX531" s="120"/>
      <c r="FHY531" s="120"/>
      <c r="FHZ531" s="120"/>
      <c r="FIA531" s="120"/>
      <c r="FIB531" s="120"/>
      <c r="FIC531" s="120"/>
      <c r="FID531" s="120"/>
      <c r="FIE531" s="120"/>
      <c r="FIF531" s="120"/>
      <c r="FIG531" s="120"/>
      <c r="FIH531" s="120"/>
      <c r="FII531" s="120"/>
      <c r="FIJ531" s="120"/>
      <c r="FIK531" s="120"/>
      <c r="FIL531" s="120"/>
      <c r="FIM531" s="120"/>
      <c r="FIN531" s="120"/>
      <c r="FIO531" s="120"/>
      <c r="FIP531" s="120"/>
      <c r="FIQ531" s="120"/>
      <c r="FIR531" s="120"/>
      <c r="FIS531" s="120"/>
      <c r="FIT531" s="120"/>
      <c r="FIU531" s="120"/>
      <c r="FIV531" s="120"/>
      <c r="FIW531" s="120"/>
      <c r="FIX531" s="120"/>
      <c r="FIY531" s="120"/>
      <c r="FIZ531" s="120"/>
      <c r="FJA531" s="120"/>
      <c r="FJB531" s="120"/>
      <c r="FJC531" s="120"/>
      <c r="FJD531" s="120"/>
      <c r="FJE531" s="120"/>
      <c r="FJF531" s="120"/>
      <c r="FJG531" s="120"/>
      <c r="FJH531" s="120"/>
      <c r="FJI531" s="120"/>
      <c r="FJJ531" s="120"/>
      <c r="FJK531" s="120"/>
      <c r="FJL531" s="120"/>
      <c r="FJM531" s="120"/>
      <c r="FJN531" s="120"/>
      <c r="FJO531" s="120"/>
      <c r="FJP531" s="120"/>
      <c r="FJQ531" s="120"/>
      <c r="FJR531" s="120"/>
      <c r="FJS531" s="120"/>
      <c r="FJT531" s="120"/>
      <c r="FJU531" s="120"/>
      <c r="FJV531" s="120"/>
      <c r="FJW531" s="120"/>
      <c r="FJX531" s="120"/>
      <c r="FJY531" s="120"/>
      <c r="FJZ531" s="120"/>
      <c r="FKA531" s="120"/>
      <c r="FKB531" s="120"/>
      <c r="FKC531" s="120"/>
      <c r="FKD531" s="120"/>
      <c r="FKE531" s="120"/>
      <c r="FKF531" s="120"/>
      <c r="FKG531" s="120"/>
      <c r="FKH531" s="120"/>
      <c r="FKI531" s="120"/>
      <c r="FKJ531" s="120"/>
      <c r="FKK531" s="120"/>
      <c r="FKL531" s="120"/>
      <c r="FKM531" s="120"/>
      <c r="FKN531" s="120"/>
      <c r="FKO531" s="120"/>
      <c r="FKP531" s="120"/>
      <c r="FKQ531" s="120"/>
      <c r="FKR531" s="120"/>
      <c r="FKS531" s="120"/>
      <c r="FKT531" s="120"/>
      <c r="FKU531" s="120"/>
      <c r="FKV531" s="120"/>
      <c r="FKW531" s="120"/>
      <c r="FKX531" s="120"/>
      <c r="FKY531" s="120"/>
      <c r="FKZ531" s="120"/>
      <c r="FLA531" s="120"/>
      <c r="FLB531" s="120"/>
      <c r="FLC531" s="120"/>
      <c r="FLD531" s="120"/>
      <c r="FLE531" s="120"/>
      <c r="FLF531" s="120"/>
      <c r="FLG531" s="120"/>
      <c r="FLH531" s="120"/>
      <c r="FLI531" s="120"/>
      <c r="FLJ531" s="120"/>
      <c r="FLK531" s="120"/>
      <c r="FLL531" s="120"/>
      <c r="FLM531" s="120"/>
      <c r="FLN531" s="120"/>
      <c r="FLO531" s="120"/>
      <c r="FLP531" s="120"/>
      <c r="FLQ531" s="120"/>
      <c r="FLR531" s="120"/>
      <c r="FLS531" s="120"/>
      <c r="FLT531" s="120"/>
      <c r="FLU531" s="120"/>
      <c r="FLV531" s="120"/>
      <c r="FLW531" s="120"/>
      <c r="FLX531" s="120"/>
      <c r="FLY531" s="120"/>
      <c r="FLZ531" s="120"/>
      <c r="FMA531" s="120"/>
      <c r="FMB531" s="120"/>
      <c r="FMC531" s="120"/>
      <c r="FMD531" s="120"/>
      <c r="FME531" s="120"/>
      <c r="FMF531" s="120"/>
      <c r="FMG531" s="120"/>
      <c r="FMH531" s="120"/>
      <c r="FMI531" s="120"/>
      <c r="FMJ531" s="120"/>
      <c r="FMK531" s="120"/>
      <c r="FML531" s="120"/>
      <c r="FMM531" s="120"/>
      <c r="FMN531" s="120"/>
      <c r="FMO531" s="120"/>
      <c r="FMP531" s="120"/>
      <c r="FMQ531" s="120"/>
      <c r="FMR531" s="120"/>
      <c r="FMS531" s="120"/>
      <c r="FMT531" s="120"/>
      <c r="FMU531" s="120"/>
      <c r="FMV531" s="120"/>
      <c r="FMW531" s="120"/>
      <c r="FMX531" s="120"/>
      <c r="FMY531" s="120"/>
      <c r="FMZ531" s="120"/>
      <c r="FNA531" s="120"/>
      <c r="FNB531" s="120"/>
      <c r="FNC531" s="120"/>
      <c r="FND531" s="120"/>
      <c r="FNE531" s="120"/>
      <c r="FNF531" s="120"/>
      <c r="FNG531" s="120"/>
      <c r="FNH531" s="120"/>
      <c r="FNI531" s="120"/>
      <c r="FNJ531" s="120"/>
      <c r="FNK531" s="120"/>
      <c r="FNL531" s="120"/>
      <c r="FNM531" s="120"/>
      <c r="FNN531" s="120"/>
      <c r="FNO531" s="120"/>
      <c r="FNP531" s="120"/>
      <c r="FNQ531" s="120"/>
      <c r="FNR531" s="120"/>
      <c r="FNS531" s="120"/>
      <c r="FNT531" s="120"/>
      <c r="FNU531" s="120"/>
      <c r="FNV531" s="120"/>
      <c r="FNW531" s="120"/>
      <c r="FNX531" s="120"/>
      <c r="FNY531" s="120"/>
      <c r="FNZ531" s="120"/>
      <c r="FOA531" s="120"/>
      <c r="FOB531" s="120"/>
      <c r="FOC531" s="120"/>
      <c r="FOD531" s="120"/>
      <c r="FOE531" s="120"/>
      <c r="FOF531" s="120"/>
      <c r="FOG531" s="120"/>
    </row>
    <row r="532" spans="1:4453" s="120" customFormat="1" ht="24" customHeight="1" x14ac:dyDescent="0.25">
      <c r="A532" s="101">
        <v>523</v>
      </c>
      <c r="B532" s="102" t="s">
        <v>560</v>
      </c>
      <c r="C532" s="125">
        <v>2.6</v>
      </c>
      <c r="D532" s="125">
        <v>0.93</v>
      </c>
      <c r="E532" s="125">
        <v>2</v>
      </c>
      <c r="F532" s="126"/>
      <c r="G532" s="127"/>
      <c r="H532" s="127"/>
      <c r="I532" s="128"/>
      <c r="J532" s="126"/>
      <c r="K532" s="127"/>
      <c r="L532" s="127"/>
      <c r="M532" s="128"/>
      <c r="N532" s="126"/>
      <c r="O532" s="127"/>
      <c r="P532" s="127"/>
      <c r="Q532" s="128"/>
      <c r="R532" s="126"/>
      <c r="S532" s="127"/>
      <c r="T532" s="128"/>
      <c r="U532" s="130">
        <v>8</v>
      </c>
      <c r="V532" s="131">
        <f t="shared" si="108"/>
        <v>8</v>
      </c>
      <c r="W532" s="132">
        <f t="shared" si="109"/>
        <v>2.4</v>
      </c>
      <c r="X532" s="133">
        <f t="shared" si="110"/>
        <v>1.736</v>
      </c>
      <c r="Y532" s="111">
        <f t="shared" si="111"/>
        <v>4.1360000000000001</v>
      </c>
      <c r="Z532" s="137">
        <v>2</v>
      </c>
      <c r="AA532" s="134"/>
      <c r="AB532" s="135"/>
      <c r="AC532" s="115">
        <v>2</v>
      </c>
      <c r="AD532" s="116">
        <v>30</v>
      </c>
      <c r="AE532" s="110">
        <f t="shared" si="112"/>
        <v>0.6</v>
      </c>
      <c r="AF532" s="110">
        <f t="shared" si="113"/>
        <v>0.434</v>
      </c>
      <c r="AG532" s="111">
        <f t="shared" si="114"/>
        <v>1.034</v>
      </c>
      <c r="AH532" s="117">
        <v>1.8</v>
      </c>
      <c r="AI532" s="117"/>
      <c r="AJ532" s="118">
        <f t="shared" si="107"/>
        <v>12.500000000000002</v>
      </c>
      <c r="AK532" s="119">
        <v>523</v>
      </c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  <c r="BG532" s="80"/>
      <c r="BH532" s="80"/>
      <c r="BI532" s="80"/>
      <c r="BJ532" s="80"/>
      <c r="BK532" s="80"/>
      <c r="BL532" s="80"/>
      <c r="BM532" s="80"/>
      <c r="BN532" s="80"/>
      <c r="BO532" s="80"/>
      <c r="BP532" s="80"/>
      <c r="BQ532" s="80"/>
      <c r="BR532" s="80"/>
      <c r="BS532" s="80"/>
      <c r="BT532" s="80"/>
      <c r="BU532" s="80"/>
      <c r="BV532" s="80"/>
      <c r="BW532" s="80"/>
      <c r="BX532" s="80"/>
      <c r="BY532" s="80"/>
      <c r="BZ532" s="80"/>
      <c r="CA532" s="80"/>
      <c r="CB532" s="80"/>
      <c r="CC532" s="80"/>
      <c r="CD532" s="80"/>
      <c r="CE532" s="80"/>
      <c r="CF532" s="80"/>
      <c r="CG532" s="80"/>
      <c r="CH532" s="80"/>
      <c r="CI532" s="80"/>
      <c r="CJ532" s="80"/>
      <c r="CK532" s="80"/>
      <c r="CL532" s="80"/>
      <c r="CM532" s="80"/>
      <c r="CN532" s="80"/>
      <c r="CO532" s="80"/>
      <c r="CP532" s="80"/>
      <c r="CQ532" s="80"/>
      <c r="CR532" s="80"/>
      <c r="CS532" s="80"/>
      <c r="CT532" s="80"/>
      <c r="CU532" s="80"/>
      <c r="CV532" s="80"/>
      <c r="CW532" s="80"/>
      <c r="CX532" s="80"/>
      <c r="CY532" s="80"/>
      <c r="CZ532" s="80"/>
      <c r="DA532" s="80"/>
      <c r="DB532" s="80"/>
      <c r="DC532" s="80"/>
      <c r="DD532" s="80"/>
      <c r="DE532" s="80"/>
      <c r="DF532" s="80"/>
      <c r="DG532" s="80"/>
      <c r="DH532" s="80"/>
      <c r="DI532" s="80"/>
      <c r="DJ532" s="80"/>
      <c r="DK532" s="80"/>
      <c r="DL532" s="80"/>
      <c r="DM532" s="80"/>
      <c r="DN532" s="80"/>
      <c r="DO532" s="80"/>
      <c r="DP532" s="80"/>
      <c r="DQ532" s="80"/>
      <c r="DR532" s="80"/>
      <c r="DS532" s="80"/>
      <c r="DT532" s="80"/>
      <c r="DU532" s="80"/>
      <c r="DV532" s="80"/>
      <c r="DW532" s="80"/>
      <c r="DX532" s="80"/>
      <c r="DY532" s="80"/>
      <c r="DZ532" s="80"/>
      <c r="EA532" s="80"/>
      <c r="EB532" s="80"/>
      <c r="EC532" s="80"/>
      <c r="ED532" s="80"/>
      <c r="EE532" s="80"/>
      <c r="EF532" s="80"/>
      <c r="EG532" s="80"/>
      <c r="EH532" s="80"/>
      <c r="EI532" s="80"/>
      <c r="EJ532" s="80"/>
      <c r="EK532" s="80"/>
      <c r="EL532" s="80"/>
      <c r="EM532" s="80"/>
      <c r="EN532" s="80"/>
      <c r="EO532" s="80"/>
      <c r="EP532" s="80"/>
      <c r="EQ532" s="80"/>
      <c r="ER532" s="80"/>
      <c r="ES532" s="80"/>
      <c r="ET532" s="80"/>
      <c r="EU532" s="80"/>
      <c r="EV532" s="80"/>
      <c r="EW532" s="80"/>
      <c r="EX532" s="80"/>
      <c r="EY532" s="80"/>
      <c r="EZ532" s="80"/>
      <c r="FA532" s="80"/>
      <c r="FB532" s="80"/>
      <c r="FC532" s="80"/>
      <c r="FD532" s="80"/>
      <c r="FE532" s="80"/>
      <c r="FF532" s="80"/>
      <c r="FG532" s="80"/>
      <c r="FH532" s="80"/>
      <c r="FI532" s="80"/>
      <c r="FJ532" s="80"/>
      <c r="FK532" s="80"/>
      <c r="FL532" s="80"/>
      <c r="FM532" s="80"/>
      <c r="FN532" s="80"/>
      <c r="FO532" s="80"/>
      <c r="FP532" s="80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80"/>
      <c r="GD532" s="80"/>
      <c r="GE532" s="80"/>
      <c r="GF532" s="80"/>
      <c r="GG532" s="80"/>
      <c r="GH532" s="80"/>
      <c r="GI532" s="80"/>
      <c r="GJ532" s="80"/>
      <c r="GK532" s="80"/>
      <c r="GL532" s="80"/>
      <c r="GM532" s="80"/>
      <c r="GN532" s="80"/>
      <c r="GO532" s="80"/>
      <c r="GP532" s="80"/>
      <c r="GQ532" s="80"/>
      <c r="GR532" s="80"/>
      <c r="GS532" s="80"/>
      <c r="GT532" s="80"/>
      <c r="GU532" s="80"/>
      <c r="GV532" s="80"/>
      <c r="GW532" s="80"/>
      <c r="GX532" s="80"/>
      <c r="GY532" s="80"/>
      <c r="GZ532" s="80"/>
      <c r="HA532" s="80"/>
      <c r="HB532" s="80"/>
      <c r="HC532" s="80"/>
      <c r="HD532" s="80"/>
      <c r="HE532" s="80"/>
      <c r="HF532" s="80"/>
      <c r="HG532" s="80"/>
      <c r="HH532" s="80"/>
      <c r="HI532" s="80"/>
      <c r="HJ532" s="80"/>
      <c r="HK532" s="80"/>
      <c r="HL532" s="80"/>
      <c r="HM532" s="80"/>
      <c r="HN532" s="80"/>
      <c r="HO532" s="80"/>
      <c r="HP532" s="80"/>
      <c r="HQ532" s="80"/>
      <c r="HR532" s="80"/>
      <c r="HS532" s="80"/>
      <c r="HT532" s="80"/>
      <c r="HU532" s="80"/>
      <c r="HV532" s="80"/>
      <c r="HW532" s="80"/>
      <c r="HX532" s="80"/>
      <c r="HY532" s="80"/>
      <c r="HZ532" s="80"/>
      <c r="IA532" s="80"/>
      <c r="IB532" s="80"/>
      <c r="IC532" s="80"/>
      <c r="ID532" s="80"/>
      <c r="IE532" s="80"/>
      <c r="IF532" s="80"/>
      <c r="IG532" s="80"/>
      <c r="IH532" s="80"/>
      <c r="II532" s="80"/>
      <c r="IJ532" s="80"/>
      <c r="IK532" s="80"/>
      <c r="IL532" s="80"/>
      <c r="IM532" s="80"/>
      <c r="IN532" s="80"/>
      <c r="IO532" s="80"/>
      <c r="IP532" s="80"/>
      <c r="IQ532" s="80"/>
      <c r="IR532" s="80"/>
      <c r="IS532" s="80"/>
      <c r="IT532" s="80"/>
      <c r="IU532" s="80"/>
      <c r="IV532" s="80"/>
      <c r="IW532" s="80"/>
      <c r="IX532" s="80"/>
      <c r="IY532" s="80"/>
      <c r="IZ532" s="80"/>
      <c r="JA532" s="80"/>
      <c r="JB532" s="80"/>
      <c r="JC532" s="80"/>
      <c r="JD532" s="80"/>
      <c r="JE532" s="80"/>
      <c r="JF532" s="80"/>
      <c r="JG532" s="80"/>
      <c r="JH532" s="80"/>
      <c r="JI532" s="80"/>
      <c r="JJ532" s="80"/>
      <c r="JK532" s="80"/>
      <c r="JL532" s="80"/>
      <c r="JM532" s="80"/>
      <c r="JN532" s="80"/>
      <c r="JO532" s="80"/>
      <c r="JP532" s="80"/>
      <c r="JQ532" s="80"/>
      <c r="JR532" s="80"/>
      <c r="JS532" s="80"/>
      <c r="JT532" s="80"/>
      <c r="JU532" s="80"/>
      <c r="JV532" s="80"/>
      <c r="JW532" s="80"/>
      <c r="JX532" s="80"/>
      <c r="JY532" s="80"/>
      <c r="JZ532" s="80"/>
      <c r="KA532" s="80"/>
      <c r="KB532" s="80"/>
      <c r="KC532" s="80"/>
      <c r="KD532" s="80"/>
      <c r="KE532" s="80"/>
      <c r="KF532" s="80"/>
      <c r="KG532" s="80"/>
      <c r="KH532" s="80"/>
      <c r="KI532" s="80"/>
      <c r="KJ532" s="80"/>
      <c r="KK532" s="80"/>
      <c r="KL532" s="80"/>
      <c r="KM532" s="80"/>
      <c r="KN532" s="80"/>
      <c r="KO532" s="80"/>
      <c r="KP532" s="80"/>
      <c r="KQ532" s="80"/>
      <c r="KR532" s="80"/>
      <c r="KS532" s="80"/>
      <c r="KT532" s="80"/>
      <c r="KU532" s="80"/>
      <c r="KV532" s="80"/>
      <c r="KW532" s="80"/>
      <c r="KX532" s="80"/>
      <c r="KY532" s="80"/>
      <c r="KZ532" s="80"/>
      <c r="LA532" s="80"/>
      <c r="LB532" s="80"/>
      <c r="LC532" s="80"/>
      <c r="LD532" s="80"/>
      <c r="LE532" s="80"/>
      <c r="LF532" s="80"/>
      <c r="LG532" s="80"/>
      <c r="LH532" s="80"/>
      <c r="LI532" s="80"/>
      <c r="LJ532" s="80"/>
      <c r="LK532" s="80"/>
      <c r="LL532" s="80"/>
      <c r="LM532" s="80"/>
      <c r="LN532" s="80"/>
      <c r="LO532" s="80"/>
      <c r="LP532" s="80"/>
      <c r="LQ532" s="80"/>
      <c r="LR532" s="80"/>
      <c r="LS532" s="80"/>
      <c r="LT532" s="80"/>
      <c r="LU532" s="80"/>
      <c r="LV532" s="80"/>
      <c r="LW532" s="80"/>
      <c r="LX532" s="80"/>
      <c r="LY532" s="80"/>
      <c r="LZ532" s="80"/>
      <c r="MA532" s="80"/>
      <c r="MB532" s="80"/>
      <c r="MC532" s="80"/>
      <c r="MD532" s="80"/>
      <c r="ME532" s="80"/>
      <c r="MF532" s="80"/>
      <c r="MG532" s="80"/>
      <c r="MH532" s="80"/>
      <c r="MI532" s="80"/>
      <c r="MJ532" s="80"/>
      <c r="MK532" s="80"/>
      <c r="ML532" s="80"/>
      <c r="MM532" s="80"/>
      <c r="MN532" s="80"/>
      <c r="MO532" s="80"/>
      <c r="MP532" s="80"/>
      <c r="MQ532" s="80"/>
      <c r="MR532" s="80"/>
      <c r="MS532" s="80"/>
      <c r="MT532" s="80"/>
      <c r="MU532" s="80"/>
      <c r="MV532" s="80"/>
      <c r="MW532" s="80"/>
      <c r="MX532" s="80"/>
      <c r="MY532" s="80"/>
      <c r="MZ532" s="80"/>
      <c r="NA532" s="80"/>
      <c r="NB532" s="80"/>
      <c r="NC532" s="80"/>
      <c r="ND532" s="80"/>
      <c r="NE532" s="80"/>
      <c r="NF532" s="80"/>
      <c r="NG532" s="80"/>
      <c r="NH532" s="80"/>
      <c r="NI532" s="80"/>
      <c r="NJ532" s="80"/>
      <c r="NK532" s="80"/>
      <c r="NL532" s="80"/>
      <c r="NM532" s="80"/>
      <c r="NN532" s="80"/>
      <c r="NO532" s="80"/>
      <c r="NP532" s="80"/>
      <c r="NQ532" s="80"/>
      <c r="NR532" s="80"/>
      <c r="NS532" s="80"/>
      <c r="NT532" s="80"/>
      <c r="NU532" s="80"/>
      <c r="NV532" s="80"/>
      <c r="NW532" s="80"/>
      <c r="NX532" s="80"/>
      <c r="NY532" s="80"/>
      <c r="NZ532" s="80"/>
      <c r="OA532" s="80"/>
      <c r="OB532" s="80"/>
      <c r="OC532" s="80"/>
      <c r="OD532" s="80"/>
      <c r="OE532" s="80"/>
      <c r="OF532" s="80"/>
      <c r="OG532" s="80"/>
      <c r="OH532" s="80"/>
      <c r="OI532" s="80"/>
      <c r="OJ532" s="80"/>
      <c r="OK532" s="80"/>
      <c r="OL532" s="80"/>
      <c r="OM532" s="80"/>
      <c r="ON532" s="80"/>
      <c r="OO532" s="80"/>
      <c r="OP532" s="80"/>
      <c r="OQ532" s="80"/>
      <c r="OR532" s="80"/>
      <c r="OS532" s="80"/>
      <c r="OT532" s="80"/>
      <c r="OU532" s="80"/>
      <c r="OV532" s="80"/>
      <c r="OW532" s="80"/>
      <c r="OX532" s="80"/>
      <c r="OY532" s="80"/>
      <c r="OZ532" s="80"/>
      <c r="PA532" s="80"/>
      <c r="PB532" s="80"/>
      <c r="PC532" s="80"/>
      <c r="PD532" s="80"/>
      <c r="PE532" s="80"/>
      <c r="PF532" s="80"/>
      <c r="PG532" s="80"/>
      <c r="PH532" s="80"/>
      <c r="PI532" s="80"/>
      <c r="PJ532" s="80"/>
      <c r="PK532" s="80"/>
      <c r="PL532" s="80"/>
      <c r="PM532" s="80"/>
      <c r="PN532" s="80"/>
      <c r="PO532" s="80"/>
      <c r="PP532" s="80"/>
      <c r="PQ532" s="80"/>
      <c r="PR532" s="80"/>
      <c r="PS532" s="80"/>
      <c r="PT532" s="80"/>
      <c r="PU532" s="80"/>
      <c r="PV532" s="80"/>
      <c r="PW532" s="80"/>
      <c r="PX532" s="80"/>
      <c r="PY532" s="80"/>
      <c r="PZ532" s="80"/>
      <c r="QA532" s="80"/>
      <c r="QB532" s="80"/>
      <c r="QC532" s="80"/>
      <c r="QD532" s="80"/>
      <c r="QE532" s="80"/>
      <c r="QF532" s="80"/>
      <c r="QG532" s="80"/>
      <c r="QH532" s="80"/>
      <c r="QI532" s="80"/>
      <c r="QJ532" s="80"/>
      <c r="QK532" s="80"/>
      <c r="QL532" s="80"/>
      <c r="QM532" s="80"/>
      <c r="QN532" s="80"/>
      <c r="QO532" s="80"/>
      <c r="QP532" s="80"/>
      <c r="QQ532" s="80"/>
      <c r="QR532" s="80"/>
      <c r="QS532" s="80"/>
      <c r="QT532" s="80"/>
      <c r="QU532" s="80"/>
      <c r="QV532" s="80"/>
      <c r="QW532" s="80"/>
      <c r="QX532" s="80"/>
      <c r="QY532" s="80"/>
      <c r="QZ532" s="80"/>
      <c r="RA532" s="80"/>
      <c r="RB532" s="80"/>
      <c r="RC532" s="80"/>
      <c r="RD532" s="80"/>
      <c r="RE532" s="80"/>
      <c r="RF532" s="80"/>
      <c r="RG532" s="80"/>
      <c r="RH532" s="80"/>
      <c r="RI532" s="80"/>
      <c r="RJ532" s="80"/>
      <c r="RK532" s="80"/>
      <c r="RL532" s="80"/>
      <c r="RM532" s="80"/>
      <c r="RN532" s="80"/>
      <c r="RO532" s="80"/>
      <c r="RP532" s="80"/>
      <c r="RQ532" s="80"/>
      <c r="RR532" s="80"/>
      <c r="RS532" s="80"/>
      <c r="RT532" s="80"/>
      <c r="RU532" s="80"/>
      <c r="RV532" s="80"/>
      <c r="RW532" s="80"/>
      <c r="RX532" s="80"/>
      <c r="RY532" s="80"/>
      <c r="RZ532" s="80"/>
      <c r="SA532" s="80"/>
      <c r="SB532" s="80"/>
      <c r="SC532" s="80"/>
      <c r="SD532" s="80"/>
      <c r="SE532" s="80"/>
      <c r="SF532" s="80"/>
      <c r="SG532" s="80"/>
      <c r="SH532" s="80"/>
      <c r="SI532" s="80"/>
      <c r="SJ532" s="80"/>
      <c r="SK532" s="80"/>
      <c r="SL532" s="80"/>
      <c r="SM532" s="80"/>
      <c r="SN532" s="80"/>
      <c r="SO532" s="80"/>
      <c r="SP532" s="80"/>
      <c r="SQ532" s="80"/>
      <c r="SR532" s="80"/>
      <c r="SS532" s="80"/>
      <c r="ST532" s="80"/>
      <c r="SU532" s="80"/>
      <c r="SV532" s="80"/>
      <c r="SW532" s="80"/>
      <c r="SX532" s="80"/>
      <c r="SY532" s="80"/>
      <c r="SZ532" s="80"/>
      <c r="TA532" s="80"/>
      <c r="TB532" s="80"/>
      <c r="TC532" s="80"/>
      <c r="TD532" s="80"/>
      <c r="TE532" s="80"/>
      <c r="TF532" s="80"/>
      <c r="TG532" s="80"/>
      <c r="TH532" s="80"/>
      <c r="TI532" s="80"/>
      <c r="TJ532" s="80"/>
      <c r="TK532" s="80"/>
      <c r="TL532" s="80"/>
      <c r="TM532" s="80"/>
      <c r="TN532" s="80"/>
      <c r="TO532" s="80"/>
      <c r="TP532" s="80"/>
      <c r="TQ532" s="80"/>
      <c r="TR532" s="80"/>
      <c r="TS532" s="80"/>
      <c r="TT532" s="80"/>
      <c r="TU532" s="80"/>
      <c r="TV532" s="80"/>
      <c r="TW532" s="80"/>
      <c r="TX532" s="80"/>
      <c r="TY532" s="80"/>
      <c r="TZ532" s="80"/>
      <c r="UA532" s="80"/>
      <c r="UB532" s="80"/>
      <c r="UC532" s="80"/>
      <c r="UD532" s="80"/>
      <c r="UE532" s="80"/>
      <c r="UF532" s="80"/>
      <c r="UG532" s="80"/>
      <c r="UH532" s="80"/>
      <c r="UI532" s="80"/>
      <c r="UJ532" s="80"/>
      <c r="UK532" s="80"/>
      <c r="UL532" s="80"/>
      <c r="UM532" s="80"/>
      <c r="UN532" s="80"/>
      <c r="UO532" s="80"/>
      <c r="UP532" s="80"/>
      <c r="UQ532" s="80"/>
      <c r="UR532" s="80"/>
      <c r="US532" s="80"/>
      <c r="UT532" s="80"/>
      <c r="UU532" s="80"/>
      <c r="UV532" s="80"/>
      <c r="UW532" s="80"/>
      <c r="UX532" s="80"/>
      <c r="UY532" s="80"/>
      <c r="UZ532" s="80"/>
      <c r="VA532" s="80"/>
      <c r="VB532" s="80"/>
      <c r="VC532" s="80"/>
      <c r="VD532" s="80"/>
      <c r="VE532" s="80"/>
      <c r="VF532" s="80"/>
      <c r="VG532" s="80"/>
      <c r="VH532" s="80"/>
      <c r="VI532" s="80"/>
      <c r="VJ532" s="80"/>
      <c r="VK532" s="80"/>
      <c r="VL532" s="80"/>
      <c r="VM532" s="80"/>
      <c r="VN532" s="80"/>
      <c r="VO532" s="80"/>
      <c r="VP532" s="80"/>
      <c r="VQ532" s="80"/>
      <c r="VR532" s="80"/>
      <c r="VS532" s="80"/>
      <c r="VT532" s="80"/>
      <c r="VU532" s="80"/>
      <c r="VV532" s="80"/>
      <c r="VW532" s="80"/>
      <c r="VX532" s="80"/>
      <c r="VY532" s="80"/>
      <c r="VZ532" s="80"/>
      <c r="WA532" s="80"/>
      <c r="WB532" s="80"/>
      <c r="WC532" s="80"/>
      <c r="WD532" s="80"/>
      <c r="WE532" s="80"/>
      <c r="WF532" s="80"/>
      <c r="WG532" s="80"/>
      <c r="WH532" s="80"/>
      <c r="WI532" s="80"/>
      <c r="WJ532" s="80"/>
      <c r="WK532" s="80"/>
      <c r="WL532" s="80"/>
      <c r="WM532" s="80"/>
      <c r="WN532" s="80"/>
      <c r="WO532" s="80"/>
      <c r="WP532" s="80"/>
      <c r="WQ532" s="80"/>
      <c r="WR532" s="80"/>
      <c r="WS532" s="80"/>
      <c r="WT532" s="80"/>
      <c r="WU532" s="80"/>
      <c r="WV532" s="80"/>
      <c r="WW532" s="80"/>
      <c r="WX532" s="80"/>
      <c r="WY532" s="80"/>
      <c r="WZ532" s="80"/>
      <c r="XA532" s="80"/>
      <c r="XB532" s="80"/>
      <c r="XC532" s="80"/>
      <c r="XD532" s="80"/>
      <c r="XE532" s="80"/>
      <c r="XF532" s="80"/>
      <c r="XG532" s="80"/>
      <c r="XH532" s="80"/>
      <c r="XI532" s="80"/>
      <c r="XJ532" s="80"/>
      <c r="XK532" s="80"/>
      <c r="XL532" s="80"/>
      <c r="XM532" s="80"/>
      <c r="XN532" s="80"/>
      <c r="XO532" s="80"/>
      <c r="XP532" s="80"/>
      <c r="XQ532" s="80"/>
      <c r="XR532" s="80"/>
      <c r="XS532" s="80"/>
      <c r="XT532" s="80"/>
      <c r="XU532" s="80"/>
      <c r="XV532" s="80"/>
      <c r="XW532" s="80"/>
      <c r="XX532" s="80"/>
      <c r="XY532" s="80"/>
      <c r="XZ532" s="80"/>
      <c r="YA532" s="80"/>
      <c r="YB532" s="80"/>
      <c r="YC532" s="80"/>
      <c r="YD532" s="80"/>
      <c r="YE532" s="80"/>
      <c r="YF532" s="80"/>
      <c r="YG532" s="80"/>
      <c r="YH532" s="80"/>
      <c r="YI532" s="80"/>
      <c r="YJ532" s="80"/>
      <c r="YK532" s="80"/>
      <c r="YL532" s="80"/>
      <c r="YM532" s="80"/>
      <c r="YN532" s="80"/>
      <c r="YO532" s="80"/>
      <c r="YP532" s="80"/>
      <c r="YQ532" s="80"/>
      <c r="YR532" s="80"/>
      <c r="YS532" s="80"/>
      <c r="YT532" s="80"/>
      <c r="YU532" s="80"/>
      <c r="YV532" s="80"/>
      <c r="YW532" s="80"/>
      <c r="YX532" s="80"/>
      <c r="YY532" s="80"/>
      <c r="YZ532" s="80"/>
      <c r="ZA532" s="80"/>
      <c r="ZB532" s="80"/>
      <c r="ZC532" s="80"/>
      <c r="ZD532" s="80"/>
      <c r="ZE532" s="80"/>
      <c r="ZF532" s="80"/>
      <c r="ZG532" s="80"/>
      <c r="ZH532" s="80"/>
      <c r="ZI532" s="80"/>
      <c r="ZJ532" s="80"/>
      <c r="ZK532" s="80"/>
      <c r="ZL532" s="80"/>
      <c r="ZM532" s="80"/>
      <c r="ZN532" s="80"/>
      <c r="ZO532" s="80"/>
      <c r="ZP532" s="80"/>
      <c r="ZQ532" s="80"/>
      <c r="ZR532" s="80"/>
      <c r="ZS532" s="80"/>
      <c r="ZT532" s="80"/>
      <c r="ZU532" s="80"/>
      <c r="ZV532" s="80"/>
      <c r="ZW532" s="80"/>
      <c r="ZX532" s="80"/>
      <c r="ZY532" s="80"/>
      <c r="ZZ532" s="80"/>
      <c r="AAA532" s="80"/>
      <c r="AAB532" s="80"/>
      <c r="AAC532" s="80"/>
      <c r="AAD532" s="80"/>
      <c r="AAE532" s="80"/>
      <c r="AAF532" s="80"/>
      <c r="AAG532" s="80"/>
      <c r="AAH532" s="80"/>
      <c r="AAI532" s="80"/>
      <c r="AAJ532" s="80"/>
      <c r="AAK532" s="80"/>
      <c r="AAL532" s="80"/>
      <c r="AAM532" s="80"/>
      <c r="AAN532" s="80"/>
      <c r="AAO532" s="80"/>
      <c r="AAP532" s="80"/>
      <c r="AAQ532" s="80"/>
      <c r="AAR532" s="80"/>
      <c r="AAS532" s="80"/>
      <c r="AAT532" s="80"/>
      <c r="AAU532" s="80"/>
      <c r="AAV532" s="80"/>
      <c r="AAW532" s="80"/>
      <c r="AAX532" s="80"/>
      <c r="AAY532" s="80"/>
      <c r="AAZ532" s="80"/>
      <c r="ABA532" s="80"/>
      <c r="ABB532" s="80"/>
      <c r="ABC532" s="80"/>
      <c r="ABD532" s="80"/>
      <c r="ABE532" s="80"/>
      <c r="ABF532" s="80"/>
      <c r="ABG532" s="80"/>
      <c r="ABH532" s="80"/>
      <c r="ABI532" s="80"/>
      <c r="ABJ532" s="80"/>
      <c r="ABK532" s="80"/>
      <c r="ABL532" s="80"/>
      <c r="ABM532" s="80"/>
      <c r="ABN532" s="80"/>
      <c r="ABO532" s="80"/>
      <c r="ABP532" s="80"/>
      <c r="ABQ532" s="80"/>
      <c r="ABR532" s="80"/>
      <c r="ABS532" s="80"/>
      <c r="ABT532" s="80"/>
      <c r="ABU532" s="80"/>
      <c r="ABV532" s="80"/>
      <c r="ABW532" s="80"/>
      <c r="ABX532" s="80"/>
      <c r="ABY532" s="80"/>
      <c r="ABZ532" s="80"/>
      <c r="ACA532" s="80"/>
      <c r="ACB532" s="80"/>
      <c r="ACC532" s="80"/>
      <c r="ACD532" s="80"/>
      <c r="ACE532" s="80"/>
      <c r="ACF532" s="80"/>
      <c r="ACG532" s="80"/>
      <c r="ACH532" s="80"/>
      <c r="ACI532" s="80"/>
      <c r="ACJ532" s="80"/>
      <c r="ACK532" s="80"/>
      <c r="ACL532" s="80"/>
      <c r="ACM532" s="80"/>
      <c r="ACN532" s="80"/>
      <c r="ACO532" s="80"/>
      <c r="ACP532" s="80"/>
      <c r="ACQ532" s="80"/>
      <c r="ACR532" s="80"/>
      <c r="ACS532" s="80"/>
      <c r="ACT532" s="80"/>
      <c r="ACU532" s="80"/>
      <c r="ACV532" s="80"/>
      <c r="ACW532" s="80"/>
      <c r="ACX532" s="80"/>
      <c r="ACY532" s="80"/>
      <c r="ACZ532" s="80"/>
      <c r="ADA532" s="80"/>
      <c r="ADB532" s="80"/>
      <c r="ADC532" s="80"/>
      <c r="ADD532" s="80"/>
      <c r="ADE532" s="80"/>
      <c r="ADF532" s="80"/>
      <c r="ADG532" s="80"/>
      <c r="ADH532" s="80"/>
      <c r="ADI532" s="80"/>
      <c r="ADJ532" s="80"/>
      <c r="ADK532" s="80"/>
      <c r="ADL532" s="80"/>
      <c r="ADM532" s="80"/>
      <c r="ADN532" s="80"/>
      <c r="ADO532" s="80"/>
      <c r="ADP532" s="80"/>
      <c r="ADQ532" s="80"/>
      <c r="ADR532" s="80"/>
      <c r="ADS532" s="80"/>
      <c r="ADT532" s="80"/>
      <c r="ADU532" s="80"/>
      <c r="ADV532" s="80"/>
      <c r="ADW532" s="80"/>
      <c r="ADX532" s="80"/>
      <c r="ADY532" s="80"/>
      <c r="ADZ532" s="80"/>
      <c r="AEA532" s="80"/>
      <c r="AEB532" s="80"/>
      <c r="AEC532" s="80"/>
      <c r="AED532" s="80"/>
      <c r="AEE532" s="80"/>
      <c r="AEF532" s="80"/>
      <c r="AEG532" s="80"/>
      <c r="AEH532" s="80"/>
      <c r="AEI532" s="80"/>
      <c r="AEJ532" s="80"/>
      <c r="AEK532" s="80"/>
      <c r="AEL532" s="80"/>
      <c r="AEM532" s="80"/>
      <c r="AEN532" s="80"/>
      <c r="AEO532" s="80"/>
      <c r="AEP532" s="80"/>
      <c r="AEQ532" s="80"/>
      <c r="AER532" s="80"/>
      <c r="AES532" s="80"/>
      <c r="AET532" s="80"/>
      <c r="AEU532" s="80"/>
      <c r="AEV532" s="80"/>
      <c r="AEW532" s="80"/>
      <c r="AEX532" s="80"/>
      <c r="AEY532" s="80"/>
      <c r="AEZ532" s="80"/>
      <c r="AFA532" s="80"/>
      <c r="AFB532" s="80"/>
      <c r="AFC532" s="80"/>
      <c r="AFD532" s="80"/>
      <c r="AFE532" s="80"/>
      <c r="AFF532" s="80"/>
      <c r="AFG532" s="80"/>
      <c r="AFH532" s="80"/>
      <c r="AFI532" s="80"/>
      <c r="AFJ532" s="80"/>
      <c r="AFK532" s="80"/>
      <c r="AFL532" s="80"/>
      <c r="AFM532" s="80"/>
      <c r="AFN532" s="80"/>
      <c r="AFO532" s="80"/>
      <c r="AFP532" s="80"/>
      <c r="AFQ532" s="80"/>
      <c r="AFR532" s="80"/>
      <c r="AFS532" s="80"/>
      <c r="AFT532" s="80"/>
      <c r="AFU532" s="80"/>
      <c r="AFV532" s="80"/>
      <c r="AFW532" s="80"/>
      <c r="AFX532" s="80"/>
      <c r="AFY532" s="80"/>
      <c r="AFZ532" s="80"/>
      <c r="AGA532" s="80"/>
      <c r="AGB532" s="80"/>
      <c r="AGC532" s="80"/>
      <c r="AGD532" s="80"/>
      <c r="AGE532" s="80"/>
      <c r="AGF532" s="80"/>
      <c r="AGG532" s="80"/>
      <c r="AGH532" s="80"/>
      <c r="AGI532" s="80"/>
      <c r="AGJ532" s="80"/>
      <c r="AGK532" s="80"/>
      <c r="AGL532" s="80"/>
      <c r="AGM532" s="80"/>
      <c r="AGN532" s="80"/>
      <c r="AGO532" s="80"/>
      <c r="AGP532" s="80"/>
      <c r="AGQ532" s="80"/>
      <c r="AGR532" s="80"/>
      <c r="AGS532" s="80"/>
      <c r="AGT532" s="80"/>
      <c r="AGU532" s="80"/>
      <c r="AGV532" s="80"/>
      <c r="AGW532" s="80"/>
      <c r="AGX532" s="80"/>
      <c r="AGY532" s="80"/>
      <c r="AGZ532" s="80"/>
      <c r="AHA532" s="80"/>
      <c r="AHB532" s="80"/>
      <c r="AHC532" s="80"/>
      <c r="AHD532" s="80"/>
      <c r="AHE532" s="80"/>
      <c r="AHF532" s="80"/>
      <c r="AHG532" s="80"/>
      <c r="AHH532" s="80"/>
      <c r="AHI532" s="80"/>
      <c r="AHJ532" s="80"/>
      <c r="AHK532" s="80"/>
      <c r="AHL532" s="80"/>
      <c r="AHM532" s="80"/>
      <c r="AHN532" s="80"/>
      <c r="AHO532" s="80"/>
      <c r="AHP532" s="80"/>
      <c r="AHQ532" s="80"/>
      <c r="AHR532" s="80"/>
      <c r="AHS532" s="80"/>
      <c r="AHT532" s="80"/>
      <c r="AHU532" s="80"/>
      <c r="AHV532" s="80"/>
      <c r="AHW532" s="80"/>
      <c r="AHX532" s="80"/>
      <c r="AHY532" s="80"/>
      <c r="AHZ532" s="80"/>
      <c r="AIA532" s="80"/>
      <c r="AIB532" s="80"/>
      <c r="AIC532" s="80"/>
      <c r="AID532" s="80"/>
      <c r="AIE532" s="80"/>
      <c r="AIF532" s="80"/>
      <c r="AIG532" s="80"/>
      <c r="AIH532" s="80"/>
      <c r="AII532" s="80"/>
      <c r="AIJ532" s="80"/>
      <c r="AIK532" s="80"/>
      <c r="AIL532" s="80"/>
      <c r="AIM532" s="80"/>
      <c r="AIN532" s="80"/>
      <c r="AIO532" s="80"/>
      <c r="AIP532" s="80"/>
      <c r="AIQ532" s="80"/>
      <c r="AIR532" s="80"/>
      <c r="AIS532" s="80"/>
      <c r="AIT532" s="80"/>
      <c r="AIU532" s="80"/>
      <c r="AIV532" s="80"/>
      <c r="AIW532" s="80"/>
      <c r="AIX532" s="80"/>
      <c r="AIY532" s="80"/>
      <c r="AIZ532" s="80"/>
      <c r="AJA532" s="80"/>
      <c r="AJB532" s="80"/>
      <c r="AJC532" s="80"/>
      <c r="AJD532" s="80"/>
      <c r="AJE532" s="80"/>
      <c r="AJF532" s="80"/>
      <c r="AJG532" s="80"/>
      <c r="AJH532" s="80"/>
      <c r="AJI532" s="80"/>
      <c r="AJJ532" s="80"/>
      <c r="AJK532" s="80"/>
      <c r="AJL532" s="80"/>
      <c r="AJM532" s="80"/>
      <c r="AJN532" s="80"/>
      <c r="AJO532" s="80"/>
      <c r="AJP532" s="80"/>
      <c r="AJQ532" s="80"/>
      <c r="AJR532" s="80"/>
      <c r="AJS532" s="80"/>
      <c r="AJT532" s="80"/>
      <c r="AJU532" s="80"/>
      <c r="AJV532" s="80"/>
      <c r="AJW532" s="80"/>
      <c r="AJX532" s="80"/>
      <c r="AJY532" s="80"/>
      <c r="AJZ532" s="80"/>
      <c r="AKA532" s="80"/>
      <c r="AKB532" s="80"/>
      <c r="AKC532" s="80"/>
      <c r="AKD532" s="80"/>
      <c r="AKE532" s="80"/>
      <c r="AKF532" s="80"/>
      <c r="AKG532" s="80"/>
      <c r="AKH532" s="80"/>
      <c r="AKI532" s="80"/>
      <c r="AKJ532" s="80"/>
      <c r="AKK532" s="80"/>
      <c r="AKL532" s="80"/>
      <c r="AKM532" s="80"/>
      <c r="AKN532" s="80"/>
      <c r="AKO532" s="80"/>
      <c r="AKP532" s="80"/>
      <c r="AKQ532" s="80"/>
      <c r="AKR532" s="80"/>
      <c r="AKS532" s="80"/>
      <c r="AKT532" s="80"/>
      <c r="AKU532" s="80"/>
      <c r="AKV532" s="80"/>
      <c r="AKW532" s="80"/>
      <c r="AKX532" s="80"/>
      <c r="AKY532" s="80"/>
      <c r="AKZ532" s="80"/>
      <c r="ALA532" s="80"/>
      <c r="ALB532" s="80"/>
      <c r="ALC532" s="80"/>
      <c r="ALD532" s="80"/>
      <c r="ALE532" s="80"/>
      <c r="ALF532" s="80"/>
      <c r="ALG532" s="80"/>
      <c r="ALH532" s="80"/>
      <c r="ALI532" s="80"/>
      <c r="ALJ532" s="80"/>
      <c r="ALK532" s="80"/>
      <c r="ALL532" s="80"/>
      <c r="ALM532" s="80"/>
      <c r="ALN532" s="80"/>
      <c r="ALO532" s="80"/>
      <c r="ALP532" s="80"/>
      <c r="ALQ532" s="80"/>
      <c r="ALR532" s="80"/>
      <c r="ALS532" s="80"/>
      <c r="ALT532" s="80"/>
      <c r="ALU532" s="80"/>
      <c r="ALV532" s="80"/>
      <c r="ALW532" s="80"/>
      <c r="ALX532" s="80"/>
      <c r="ALY532" s="80"/>
      <c r="ALZ532" s="80"/>
      <c r="AMA532" s="80"/>
      <c r="AMB532" s="80"/>
      <c r="AMC532" s="80"/>
      <c r="AMD532" s="80"/>
      <c r="AME532" s="80"/>
      <c r="AMF532" s="80"/>
      <c r="AMG532" s="80"/>
      <c r="AMH532" s="80"/>
      <c r="AMI532" s="80"/>
      <c r="AMJ532" s="80"/>
      <c r="AMK532" s="80"/>
      <c r="AML532" s="80"/>
      <c r="AMM532" s="80"/>
      <c r="AMN532" s="80"/>
      <c r="AMO532" s="80"/>
      <c r="AMP532" s="80"/>
      <c r="AMQ532" s="80"/>
      <c r="AMR532" s="80"/>
      <c r="AMS532" s="80"/>
      <c r="AMT532" s="80"/>
      <c r="AMU532" s="80"/>
      <c r="AMV532" s="80"/>
      <c r="AMW532" s="80"/>
      <c r="AMX532" s="80"/>
      <c r="AMY532" s="80"/>
      <c r="AMZ532" s="80"/>
      <c r="ANA532" s="80"/>
      <c r="ANB532" s="80"/>
      <c r="ANC532" s="80"/>
      <c r="AND532" s="80"/>
      <c r="ANE532" s="80"/>
      <c r="ANF532" s="80"/>
      <c r="ANG532" s="80"/>
      <c r="ANH532" s="80"/>
      <c r="ANI532" s="80"/>
      <c r="ANJ532" s="80"/>
      <c r="ANK532" s="80"/>
      <c r="ANL532" s="80"/>
      <c r="ANM532" s="80"/>
      <c r="ANN532" s="80"/>
      <c r="ANO532" s="80"/>
      <c r="ANP532" s="80"/>
      <c r="ANQ532" s="80"/>
      <c r="ANR532" s="80"/>
      <c r="ANS532" s="80"/>
      <c r="ANT532" s="80"/>
      <c r="ANU532" s="80"/>
      <c r="ANV532" s="80"/>
      <c r="ANW532" s="80"/>
      <c r="ANX532" s="80"/>
      <c r="ANY532" s="80"/>
      <c r="ANZ532" s="80"/>
      <c r="AOA532" s="80"/>
      <c r="AOB532" s="80"/>
      <c r="AOC532" s="80"/>
      <c r="AOD532" s="80"/>
      <c r="AOE532" s="80"/>
      <c r="AOF532" s="80"/>
      <c r="AOG532" s="80"/>
      <c r="AOH532" s="80"/>
      <c r="AOI532" s="80"/>
      <c r="AOJ532" s="80"/>
      <c r="AOK532" s="80"/>
      <c r="AOL532" s="80"/>
      <c r="AOM532" s="80"/>
      <c r="AON532" s="80"/>
      <c r="AOO532" s="80"/>
      <c r="AOP532" s="80"/>
      <c r="AOQ532" s="80"/>
      <c r="AOR532" s="80"/>
      <c r="AOS532" s="80"/>
      <c r="AOT532" s="80"/>
      <c r="AOU532" s="80"/>
      <c r="AOV532" s="80"/>
      <c r="AOW532" s="80"/>
      <c r="AOX532" s="80"/>
      <c r="AOY532" s="80"/>
      <c r="AOZ532" s="80"/>
      <c r="APA532" s="80"/>
      <c r="APB532" s="80"/>
      <c r="APC532" s="80"/>
      <c r="APD532" s="80"/>
      <c r="APE532" s="80"/>
      <c r="APF532" s="80"/>
      <c r="APG532" s="80"/>
      <c r="APH532" s="80"/>
      <c r="API532" s="80"/>
      <c r="APJ532" s="80"/>
      <c r="APK532" s="80"/>
      <c r="APL532" s="80"/>
      <c r="APM532" s="80"/>
      <c r="APN532" s="80"/>
      <c r="APO532" s="80"/>
      <c r="APP532" s="80"/>
      <c r="APQ532" s="80"/>
      <c r="APR532" s="80"/>
      <c r="APS532" s="80"/>
      <c r="APT532" s="80"/>
      <c r="APU532" s="80"/>
      <c r="APV532" s="80"/>
      <c r="APW532" s="80"/>
      <c r="APX532" s="80"/>
      <c r="APY532" s="80"/>
      <c r="APZ532" s="80"/>
      <c r="AQA532" s="80"/>
      <c r="AQB532" s="80"/>
      <c r="AQC532" s="80"/>
      <c r="AQD532" s="80"/>
      <c r="AQE532" s="80"/>
      <c r="AQF532" s="80"/>
      <c r="AQG532" s="80"/>
      <c r="AQH532" s="80"/>
      <c r="AQI532" s="80"/>
      <c r="AQJ532" s="80"/>
      <c r="AQK532" s="80"/>
      <c r="AQL532" s="80"/>
      <c r="AQM532" s="80"/>
      <c r="AQN532" s="80"/>
      <c r="AQO532" s="80"/>
      <c r="AQP532" s="80"/>
      <c r="AQQ532" s="80"/>
      <c r="AQR532" s="80"/>
      <c r="AQS532" s="80"/>
      <c r="AQT532" s="80"/>
      <c r="AQU532" s="80"/>
      <c r="AQV532" s="80"/>
      <c r="AQW532" s="80"/>
      <c r="AQX532" s="80"/>
      <c r="AQY532" s="80"/>
      <c r="AQZ532" s="80"/>
      <c r="ARA532" s="80"/>
      <c r="ARB532" s="80"/>
      <c r="ARC532" s="80"/>
      <c r="ARD532" s="80"/>
      <c r="ARE532" s="80"/>
      <c r="ARF532" s="80"/>
      <c r="ARG532" s="80"/>
      <c r="ARH532" s="80"/>
      <c r="ARI532" s="80"/>
      <c r="ARJ532" s="80"/>
      <c r="ARK532" s="80"/>
      <c r="ARL532" s="80"/>
      <c r="ARM532" s="80"/>
      <c r="ARN532" s="80"/>
      <c r="ARO532" s="80"/>
      <c r="ARP532" s="80"/>
      <c r="ARQ532" s="80"/>
      <c r="ARR532" s="80"/>
      <c r="ARS532" s="80"/>
      <c r="ART532" s="80"/>
      <c r="ARU532" s="80"/>
      <c r="ARV532" s="80"/>
      <c r="ARW532" s="80"/>
      <c r="ARX532" s="80"/>
      <c r="ARY532" s="80"/>
      <c r="ARZ532" s="80"/>
      <c r="ASA532" s="80"/>
      <c r="ASB532" s="80"/>
      <c r="ASC532" s="80"/>
      <c r="ASD532" s="80"/>
      <c r="ASE532" s="80"/>
      <c r="ASF532" s="80"/>
      <c r="ASG532" s="80"/>
      <c r="ASH532" s="80"/>
      <c r="ASI532" s="80"/>
      <c r="ASJ532" s="80"/>
      <c r="ASK532" s="80"/>
      <c r="ASL532" s="80"/>
      <c r="ASM532" s="80"/>
      <c r="ASN532" s="80"/>
      <c r="ASO532" s="80"/>
      <c r="ASP532" s="80"/>
      <c r="ASQ532" s="80"/>
      <c r="ASR532" s="80"/>
      <c r="ASS532" s="80"/>
      <c r="AST532" s="80"/>
      <c r="ASU532" s="80"/>
      <c r="ASV532" s="80"/>
      <c r="ASW532" s="80"/>
      <c r="ASX532" s="80"/>
      <c r="ASY532" s="80"/>
      <c r="ASZ532" s="80"/>
      <c r="ATA532" s="80"/>
      <c r="ATB532" s="80"/>
      <c r="ATC532" s="80"/>
      <c r="ATD532" s="80"/>
      <c r="ATE532" s="80"/>
      <c r="ATF532" s="80"/>
      <c r="ATG532" s="80"/>
      <c r="ATH532" s="80"/>
      <c r="ATI532" s="80"/>
      <c r="ATJ532" s="80"/>
      <c r="ATK532" s="80"/>
      <c r="ATL532" s="80"/>
      <c r="ATM532" s="80"/>
      <c r="ATN532" s="80"/>
      <c r="ATO532" s="80"/>
      <c r="ATP532" s="80"/>
      <c r="ATQ532" s="80"/>
      <c r="ATR532" s="80"/>
      <c r="ATS532" s="80"/>
      <c r="ATT532" s="80"/>
      <c r="ATU532" s="80"/>
      <c r="ATV532" s="80"/>
      <c r="ATW532" s="80"/>
      <c r="ATX532" s="80"/>
      <c r="ATY532" s="80"/>
      <c r="ATZ532" s="80"/>
      <c r="AUA532" s="80"/>
      <c r="AUB532" s="80"/>
      <c r="AUC532" s="80"/>
      <c r="AUD532" s="80"/>
      <c r="AUE532" s="80"/>
      <c r="AUF532" s="80"/>
      <c r="AUG532" s="80"/>
      <c r="AUH532" s="80"/>
      <c r="AUI532" s="80"/>
      <c r="AUJ532" s="80"/>
      <c r="AUK532" s="80"/>
      <c r="AUL532" s="80"/>
      <c r="AUM532" s="80"/>
      <c r="AUN532" s="80"/>
      <c r="AUO532" s="80"/>
      <c r="AUP532" s="80"/>
      <c r="AUQ532" s="80"/>
      <c r="AUR532" s="80"/>
      <c r="AUS532" s="80"/>
      <c r="AUT532" s="80"/>
      <c r="AUU532" s="80"/>
      <c r="AUV532" s="80"/>
      <c r="AUW532" s="80"/>
      <c r="AUX532" s="80"/>
      <c r="AUY532" s="80"/>
      <c r="AUZ532" s="80"/>
      <c r="AVA532" s="80"/>
      <c r="AVB532" s="80"/>
      <c r="AVC532" s="80"/>
      <c r="AVD532" s="80"/>
      <c r="AVE532" s="80"/>
      <c r="AVF532" s="80"/>
      <c r="AVG532" s="80"/>
      <c r="AVH532" s="80"/>
      <c r="AVI532" s="80"/>
      <c r="AVJ532" s="80"/>
      <c r="AVK532" s="80"/>
      <c r="AVL532" s="80"/>
      <c r="AVM532" s="80"/>
      <c r="AVN532" s="80"/>
      <c r="AVO532" s="80"/>
      <c r="AVP532" s="80"/>
      <c r="AVQ532" s="80"/>
      <c r="AVR532" s="80"/>
      <c r="AVS532" s="80"/>
      <c r="AVT532" s="80"/>
      <c r="AVU532" s="80"/>
      <c r="AVV532" s="80"/>
      <c r="AVW532" s="80"/>
      <c r="AVX532" s="80"/>
      <c r="AVY532" s="80"/>
      <c r="AVZ532" s="80"/>
      <c r="AWA532" s="80"/>
      <c r="AWB532" s="80"/>
      <c r="AWC532" s="80"/>
      <c r="AWD532" s="80"/>
      <c r="AWE532" s="80"/>
      <c r="AWF532" s="80"/>
      <c r="AWG532" s="80"/>
      <c r="AWH532" s="80"/>
      <c r="AWI532" s="80"/>
      <c r="AWJ532" s="80"/>
      <c r="AWK532" s="80"/>
      <c r="AWL532" s="80"/>
      <c r="AWM532" s="80"/>
      <c r="AWN532" s="80"/>
      <c r="AWO532" s="80"/>
      <c r="AWP532" s="80"/>
      <c r="AWQ532" s="80"/>
      <c r="AWR532" s="80"/>
      <c r="AWS532" s="80"/>
      <c r="AWT532" s="80"/>
      <c r="AWU532" s="80"/>
      <c r="AWV532" s="80"/>
      <c r="AWW532" s="80"/>
      <c r="AWX532" s="80"/>
      <c r="AWY532" s="80"/>
      <c r="AWZ532" s="80"/>
      <c r="AXA532" s="80"/>
      <c r="AXB532" s="80"/>
      <c r="AXC532" s="80"/>
      <c r="AXD532" s="80"/>
      <c r="AXE532" s="80"/>
      <c r="AXF532" s="80"/>
      <c r="AXG532" s="80"/>
      <c r="AXH532" s="80"/>
      <c r="AXI532" s="80"/>
      <c r="AXJ532" s="80"/>
      <c r="AXK532" s="80"/>
      <c r="AXL532" s="80"/>
      <c r="AXM532" s="80"/>
      <c r="AXN532" s="80"/>
      <c r="AXO532" s="80"/>
      <c r="AXP532" s="80"/>
      <c r="AXQ532" s="80"/>
      <c r="AXR532" s="80"/>
      <c r="AXS532" s="80"/>
      <c r="AXT532" s="80"/>
      <c r="AXU532" s="80"/>
      <c r="AXV532" s="80"/>
      <c r="AXW532" s="80"/>
      <c r="AXX532" s="80"/>
      <c r="AXY532" s="80"/>
      <c r="AXZ532" s="80"/>
      <c r="AYA532" s="80"/>
      <c r="AYB532" s="80"/>
      <c r="AYC532" s="80"/>
      <c r="AYD532" s="80"/>
      <c r="AYE532" s="80"/>
      <c r="AYF532" s="80"/>
      <c r="AYG532" s="80"/>
      <c r="AYH532" s="80"/>
      <c r="AYI532" s="80"/>
      <c r="AYJ532" s="80"/>
      <c r="AYK532" s="80"/>
      <c r="AYL532" s="80"/>
      <c r="AYM532" s="80"/>
      <c r="AYN532" s="80"/>
      <c r="AYO532" s="80"/>
      <c r="AYP532" s="80"/>
      <c r="AYQ532" s="80"/>
      <c r="AYR532" s="80"/>
      <c r="AYS532" s="80"/>
      <c r="AYT532" s="80"/>
      <c r="AYU532" s="80"/>
      <c r="AYV532" s="80"/>
      <c r="AYW532" s="80"/>
      <c r="AYX532" s="80"/>
      <c r="AYY532" s="80"/>
      <c r="AYZ532" s="80"/>
      <c r="AZA532" s="80"/>
      <c r="AZB532" s="80"/>
      <c r="AZC532" s="80"/>
      <c r="AZD532" s="80"/>
      <c r="AZE532" s="80"/>
      <c r="AZF532" s="80"/>
      <c r="AZG532" s="80"/>
      <c r="AZH532" s="80"/>
      <c r="AZI532" s="80"/>
      <c r="AZJ532" s="80"/>
      <c r="AZK532" s="80"/>
      <c r="AZL532" s="80"/>
      <c r="AZM532" s="80"/>
      <c r="AZN532" s="80"/>
      <c r="AZO532" s="80"/>
      <c r="AZP532" s="80"/>
      <c r="AZQ532" s="80"/>
      <c r="AZR532" s="80"/>
      <c r="AZS532" s="80"/>
      <c r="AZT532" s="80"/>
      <c r="AZU532" s="80"/>
      <c r="AZV532" s="80"/>
      <c r="AZW532" s="80"/>
      <c r="AZX532" s="80"/>
      <c r="AZY532" s="80"/>
      <c r="AZZ532" s="80"/>
      <c r="BAA532" s="80"/>
      <c r="BAB532" s="80"/>
      <c r="BAC532" s="80"/>
      <c r="BAD532" s="80"/>
      <c r="BAE532" s="80"/>
      <c r="BAF532" s="80"/>
      <c r="BAG532" s="80"/>
      <c r="BAH532" s="80"/>
      <c r="BAI532" s="80"/>
      <c r="BAJ532" s="80"/>
      <c r="BAK532" s="80"/>
      <c r="BAL532" s="80"/>
      <c r="BAM532" s="80"/>
      <c r="BAN532" s="80"/>
      <c r="BAO532" s="80"/>
      <c r="BAP532" s="80"/>
      <c r="BAQ532" s="80"/>
      <c r="BAR532" s="80"/>
      <c r="BAS532" s="80"/>
      <c r="BAT532" s="80"/>
      <c r="BAU532" s="80"/>
      <c r="BAV532" s="80"/>
      <c r="BAW532" s="80"/>
      <c r="BAX532" s="80"/>
      <c r="BAY532" s="80"/>
      <c r="BAZ532" s="80"/>
      <c r="BBA532" s="80"/>
      <c r="BBB532" s="80"/>
      <c r="BBC532" s="80"/>
      <c r="BBD532" s="80"/>
      <c r="BBE532" s="80"/>
      <c r="BBF532" s="80"/>
      <c r="BBG532" s="80"/>
      <c r="BBH532" s="80"/>
      <c r="BBI532" s="80"/>
      <c r="BBJ532" s="80"/>
      <c r="BBK532" s="80"/>
      <c r="BBL532" s="80"/>
      <c r="BBM532" s="80"/>
      <c r="BBN532" s="80"/>
      <c r="BBO532" s="80"/>
      <c r="BBP532" s="80"/>
      <c r="BBQ532" s="80"/>
      <c r="BBR532" s="80"/>
      <c r="BBS532" s="80"/>
      <c r="BBT532" s="80"/>
      <c r="BBU532" s="80"/>
      <c r="BBV532" s="80"/>
      <c r="BBW532" s="80"/>
      <c r="BBX532" s="80"/>
      <c r="BBY532" s="80"/>
      <c r="BBZ532" s="80"/>
      <c r="BCA532" s="80"/>
      <c r="BCB532" s="80"/>
      <c r="BCC532" s="80"/>
      <c r="BCD532" s="80"/>
      <c r="BCE532" s="80"/>
      <c r="BCF532" s="80"/>
      <c r="BCG532" s="80"/>
      <c r="BCH532" s="80"/>
      <c r="BCI532" s="80"/>
      <c r="BCJ532" s="80"/>
      <c r="BCK532" s="80"/>
      <c r="BCL532" s="80"/>
      <c r="BCM532" s="80"/>
      <c r="BCN532" s="80"/>
      <c r="BCO532" s="80"/>
      <c r="BCP532" s="80"/>
      <c r="BCQ532" s="80"/>
      <c r="BCR532" s="80"/>
      <c r="BCS532" s="80"/>
      <c r="BCT532" s="80"/>
      <c r="BCU532" s="80"/>
      <c r="BCV532" s="80"/>
      <c r="BCW532" s="80"/>
      <c r="BCX532" s="80"/>
      <c r="BCY532" s="80"/>
      <c r="BCZ532" s="80"/>
      <c r="BDA532" s="80"/>
      <c r="BDB532" s="80"/>
      <c r="BDC532" s="80"/>
      <c r="BDD532" s="80"/>
      <c r="BDE532" s="80"/>
      <c r="BDF532" s="80"/>
      <c r="BDG532" s="80"/>
      <c r="BDH532" s="80"/>
      <c r="BDI532" s="80"/>
      <c r="BDJ532" s="80"/>
      <c r="BDK532" s="80"/>
      <c r="BDL532" s="80"/>
      <c r="BDM532" s="80"/>
      <c r="BDN532" s="80"/>
      <c r="BDO532" s="80"/>
      <c r="BDP532" s="80"/>
      <c r="BDQ532" s="80"/>
      <c r="BDR532" s="80"/>
      <c r="BDS532" s="80"/>
      <c r="BDT532" s="80"/>
      <c r="BDU532" s="80"/>
      <c r="BDV532" s="80"/>
      <c r="BDW532" s="80"/>
      <c r="BDX532" s="80"/>
      <c r="BDY532" s="80"/>
      <c r="BDZ532" s="80"/>
      <c r="BEA532" s="80"/>
      <c r="BEB532" s="80"/>
      <c r="BEC532" s="80"/>
      <c r="BED532" s="80"/>
      <c r="BEE532" s="80"/>
      <c r="BEF532" s="80"/>
      <c r="BEG532" s="80"/>
      <c r="BEH532" s="80"/>
      <c r="BEI532" s="80"/>
      <c r="BEJ532" s="80"/>
      <c r="BEK532" s="80"/>
      <c r="BEL532" s="80"/>
      <c r="BEM532" s="80"/>
      <c r="BEN532" s="80"/>
      <c r="BEO532" s="80"/>
      <c r="BEP532" s="80"/>
      <c r="BEQ532" s="80"/>
      <c r="BER532" s="80"/>
      <c r="BES532" s="80"/>
      <c r="BET532" s="80"/>
      <c r="BEU532" s="80"/>
      <c r="BEV532" s="80"/>
      <c r="BEW532" s="80"/>
      <c r="BEX532" s="80"/>
      <c r="BEY532" s="80"/>
      <c r="BEZ532" s="80"/>
      <c r="BFA532" s="80"/>
      <c r="BFB532" s="80"/>
      <c r="BFC532" s="80"/>
      <c r="BFD532" s="80"/>
      <c r="BFE532" s="80"/>
      <c r="BFF532" s="80"/>
      <c r="BFG532" s="80"/>
      <c r="BFH532" s="80"/>
      <c r="BFI532" s="80"/>
      <c r="BFJ532" s="80"/>
      <c r="BFK532" s="80"/>
      <c r="BFL532" s="80"/>
      <c r="BFM532" s="80"/>
      <c r="BFN532" s="80"/>
      <c r="BFO532" s="80"/>
      <c r="BFP532" s="80"/>
      <c r="BFQ532" s="80"/>
      <c r="BFR532" s="80"/>
      <c r="BFS532" s="80"/>
      <c r="BFT532" s="80"/>
      <c r="BFU532" s="80"/>
      <c r="BFV532" s="80"/>
      <c r="BFW532" s="80"/>
      <c r="BFX532" s="80"/>
      <c r="BFY532" s="80"/>
      <c r="BFZ532" s="80"/>
      <c r="BGA532" s="80"/>
      <c r="BGB532" s="80"/>
      <c r="BGC532" s="80"/>
      <c r="BGD532" s="80"/>
      <c r="BGE532" s="80"/>
      <c r="BGF532" s="80"/>
      <c r="BGG532" s="80"/>
      <c r="BGH532" s="80"/>
      <c r="BGI532" s="80"/>
      <c r="BGJ532" s="80"/>
      <c r="BGK532" s="80"/>
      <c r="BGL532" s="80"/>
      <c r="BGM532" s="80"/>
      <c r="BGN532" s="80"/>
      <c r="BGO532" s="80"/>
      <c r="BGP532" s="80"/>
      <c r="BGQ532" s="80"/>
      <c r="BGR532" s="80"/>
      <c r="BGS532" s="80"/>
      <c r="BGT532" s="80"/>
      <c r="BGU532" s="80"/>
      <c r="BGV532" s="80"/>
      <c r="BGW532" s="80"/>
      <c r="BGX532" s="80"/>
      <c r="BGY532" s="80"/>
      <c r="BGZ532" s="80"/>
      <c r="BHA532" s="80"/>
      <c r="BHB532" s="80"/>
      <c r="BHC532" s="80"/>
      <c r="BHD532" s="80"/>
      <c r="BHE532" s="80"/>
      <c r="BHF532" s="80"/>
      <c r="BHG532" s="80"/>
      <c r="BHH532" s="80"/>
      <c r="BHI532" s="80"/>
      <c r="BHJ532" s="80"/>
      <c r="BHK532" s="80"/>
      <c r="BHL532" s="80"/>
      <c r="BHM532" s="80"/>
      <c r="BHN532" s="80"/>
      <c r="BHO532" s="80"/>
      <c r="BHP532" s="80"/>
      <c r="BHQ532" s="80"/>
      <c r="BHR532" s="80"/>
      <c r="BHS532" s="80"/>
      <c r="BHT532" s="80"/>
      <c r="BHU532" s="80"/>
      <c r="BHV532" s="80"/>
      <c r="BHW532" s="80"/>
      <c r="BHX532" s="80"/>
      <c r="BHY532" s="80"/>
      <c r="BHZ532" s="80"/>
      <c r="BIA532" s="80"/>
      <c r="BIB532" s="80"/>
      <c r="BIC532" s="80"/>
      <c r="BID532" s="80"/>
      <c r="BIE532" s="80"/>
      <c r="BIF532" s="80"/>
      <c r="BIG532" s="80"/>
      <c r="BIH532" s="80"/>
      <c r="BII532" s="80"/>
      <c r="BIJ532" s="80"/>
      <c r="BIK532" s="80"/>
      <c r="BIL532" s="80"/>
      <c r="BIM532" s="80"/>
      <c r="BIN532" s="80"/>
      <c r="BIO532" s="80"/>
      <c r="BIP532" s="80"/>
      <c r="BIQ532" s="80"/>
      <c r="BIR532" s="80"/>
      <c r="BIS532" s="80"/>
      <c r="BIT532" s="80"/>
      <c r="BIU532" s="80"/>
      <c r="BIV532" s="80"/>
      <c r="BIW532" s="80"/>
      <c r="BIX532" s="80"/>
      <c r="BIY532" s="80"/>
      <c r="BIZ532" s="80"/>
      <c r="BJA532" s="80"/>
      <c r="BJB532" s="80"/>
      <c r="BJC532" s="80"/>
      <c r="BJD532" s="80"/>
      <c r="BJE532" s="80"/>
      <c r="BJF532" s="80"/>
      <c r="BJG532" s="80"/>
      <c r="BJH532" s="80"/>
      <c r="BJI532" s="80"/>
      <c r="BJJ532" s="80"/>
      <c r="BJK532" s="80"/>
      <c r="BJL532" s="80"/>
      <c r="BJM532" s="80"/>
      <c r="BJN532" s="80"/>
      <c r="BJO532" s="80"/>
      <c r="BJP532" s="80"/>
      <c r="BJQ532" s="80"/>
      <c r="BJR532" s="80"/>
      <c r="BJS532" s="80"/>
      <c r="BJT532" s="80"/>
      <c r="BJU532" s="80"/>
      <c r="BJV532" s="80"/>
      <c r="BJW532" s="80"/>
      <c r="BJX532" s="80"/>
      <c r="BJY532" s="80"/>
      <c r="BJZ532" s="80"/>
      <c r="BKA532" s="80"/>
      <c r="BKB532" s="80"/>
      <c r="BKC532" s="80"/>
      <c r="BKD532" s="80"/>
      <c r="BKE532" s="80"/>
      <c r="BKF532" s="80"/>
      <c r="BKG532" s="80"/>
      <c r="BKH532" s="80"/>
      <c r="BKI532" s="80"/>
      <c r="BKJ532" s="80"/>
      <c r="BKK532" s="80"/>
      <c r="BKL532" s="80"/>
      <c r="BKM532" s="80"/>
      <c r="BKN532" s="80"/>
      <c r="BKO532" s="80"/>
      <c r="BKP532" s="80"/>
      <c r="BKQ532" s="80"/>
      <c r="BKR532" s="80"/>
      <c r="BKS532" s="80"/>
      <c r="BKT532" s="80"/>
      <c r="BKU532" s="80"/>
      <c r="BKV532" s="80"/>
      <c r="BKW532" s="80"/>
      <c r="BKX532" s="80"/>
      <c r="BKY532" s="80"/>
      <c r="BKZ532" s="80"/>
      <c r="BLA532" s="80"/>
      <c r="BLB532" s="80"/>
      <c r="BLC532" s="80"/>
      <c r="BLD532" s="80"/>
      <c r="BLE532" s="80"/>
      <c r="BLF532" s="80"/>
      <c r="BLG532" s="80"/>
      <c r="BLH532" s="80"/>
      <c r="BLI532" s="80"/>
      <c r="BLJ532" s="80"/>
      <c r="BLK532" s="80"/>
      <c r="BLL532" s="80"/>
      <c r="BLM532" s="80"/>
      <c r="BLN532" s="80"/>
      <c r="BLO532" s="80"/>
      <c r="BLP532" s="80"/>
      <c r="BLQ532" s="80"/>
      <c r="BLR532" s="80"/>
      <c r="BLS532" s="80"/>
      <c r="BLT532" s="80"/>
      <c r="BLU532" s="80"/>
      <c r="BLV532" s="80"/>
      <c r="BLW532" s="80"/>
      <c r="BLX532" s="80"/>
      <c r="BLY532" s="80"/>
      <c r="BLZ532" s="80"/>
      <c r="BMA532" s="80"/>
      <c r="BMB532" s="80"/>
      <c r="BMC532" s="80"/>
      <c r="BMD532" s="80"/>
      <c r="BME532" s="80"/>
      <c r="BMF532" s="80"/>
      <c r="BMG532" s="80"/>
      <c r="BMH532" s="80"/>
      <c r="BMI532" s="80"/>
      <c r="BMJ532" s="80"/>
      <c r="BMK532" s="80"/>
      <c r="BML532" s="80"/>
      <c r="BMM532" s="80"/>
      <c r="BMN532" s="80"/>
      <c r="BMO532" s="80"/>
      <c r="BMP532" s="80"/>
      <c r="BMQ532" s="80"/>
      <c r="BMR532" s="80"/>
      <c r="BMS532" s="80"/>
      <c r="BMT532" s="80"/>
      <c r="BMU532" s="80"/>
      <c r="BMV532" s="80"/>
      <c r="BMW532" s="80"/>
      <c r="BMX532" s="80"/>
      <c r="BMY532" s="80"/>
      <c r="BMZ532" s="80"/>
      <c r="BNA532" s="80"/>
      <c r="BNB532" s="80"/>
      <c r="BNC532" s="80"/>
      <c r="BND532" s="80"/>
      <c r="BNE532" s="80"/>
      <c r="BNF532" s="80"/>
      <c r="BNG532" s="80"/>
      <c r="BNH532" s="80"/>
      <c r="BNI532" s="80"/>
      <c r="BNJ532" s="80"/>
      <c r="BNK532" s="80"/>
      <c r="BNL532" s="80"/>
      <c r="BNM532" s="80"/>
      <c r="BNN532" s="80"/>
      <c r="BNO532" s="80"/>
      <c r="BNP532" s="80"/>
      <c r="BNQ532" s="80"/>
      <c r="BNR532" s="80"/>
      <c r="BNS532" s="80"/>
      <c r="BNT532" s="80"/>
      <c r="BNU532" s="80"/>
      <c r="BNV532" s="80"/>
      <c r="BNW532" s="80"/>
      <c r="BNX532" s="80"/>
      <c r="BNY532" s="80"/>
      <c r="BNZ532" s="80"/>
      <c r="BOA532" s="80"/>
      <c r="BOB532" s="80"/>
      <c r="BOC532" s="80"/>
      <c r="BOD532" s="80"/>
      <c r="BOE532" s="80"/>
      <c r="BOF532" s="80"/>
      <c r="BOG532" s="80"/>
      <c r="BOH532" s="80"/>
      <c r="BOI532" s="80"/>
      <c r="BOJ532" s="80"/>
      <c r="BOK532" s="80"/>
      <c r="BOL532" s="80"/>
      <c r="BOM532" s="80"/>
      <c r="BON532" s="80"/>
      <c r="BOO532" s="80"/>
      <c r="BOP532" s="80"/>
      <c r="BOQ532" s="80"/>
      <c r="BOR532" s="80"/>
      <c r="BOS532" s="80"/>
      <c r="BOT532" s="80"/>
      <c r="BOU532" s="80"/>
      <c r="BOV532" s="80"/>
      <c r="BOW532" s="80"/>
      <c r="BOX532" s="80"/>
      <c r="BOY532" s="80"/>
      <c r="BOZ532" s="80"/>
      <c r="BPA532" s="80"/>
      <c r="BPB532" s="80"/>
      <c r="BPC532" s="80"/>
      <c r="BPD532" s="80"/>
      <c r="BPE532" s="80"/>
      <c r="BPF532" s="80"/>
      <c r="BPG532" s="80"/>
      <c r="BPH532" s="80"/>
      <c r="BPI532" s="80"/>
      <c r="BPJ532" s="80"/>
      <c r="BPK532" s="80"/>
      <c r="BPL532" s="80"/>
      <c r="BPM532" s="80"/>
      <c r="BPN532" s="80"/>
      <c r="BPO532" s="80"/>
      <c r="BPP532" s="80"/>
      <c r="BPQ532" s="80"/>
      <c r="BPR532" s="80"/>
      <c r="BPS532" s="80"/>
      <c r="BPT532" s="80"/>
      <c r="BPU532" s="80"/>
      <c r="BPV532" s="80"/>
      <c r="BPW532" s="80"/>
      <c r="BPX532" s="80"/>
      <c r="BPY532" s="80"/>
      <c r="BPZ532" s="80"/>
      <c r="BQA532" s="80"/>
      <c r="BQB532" s="80"/>
      <c r="BQC532" s="80"/>
      <c r="BQD532" s="80"/>
      <c r="BQE532" s="80"/>
      <c r="BQF532" s="80"/>
      <c r="BQG532" s="80"/>
      <c r="BQH532" s="80"/>
      <c r="BQI532" s="80"/>
      <c r="BQJ532" s="80"/>
      <c r="BQK532" s="80"/>
      <c r="BQL532" s="80"/>
      <c r="BQM532" s="80"/>
      <c r="BQN532" s="80"/>
      <c r="BQO532" s="80"/>
      <c r="BQP532" s="80"/>
      <c r="BQQ532" s="80"/>
      <c r="BQR532" s="80"/>
      <c r="BQS532" s="80"/>
      <c r="BQT532" s="80"/>
      <c r="BQU532" s="80"/>
      <c r="BQV532" s="80"/>
      <c r="BQW532" s="80"/>
      <c r="BQX532" s="80"/>
      <c r="BQY532" s="80"/>
      <c r="BQZ532" s="80"/>
      <c r="BRA532" s="80"/>
      <c r="BRB532" s="80"/>
      <c r="BRC532" s="80"/>
      <c r="BRD532" s="80"/>
      <c r="BRE532" s="80"/>
      <c r="BRF532" s="80"/>
      <c r="BRG532" s="80"/>
      <c r="BRH532" s="80"/>
      <c r="BRI532" s="80"/>
      <c r="BRJ532" s="80"/>
      <c r="BRK532" s="80"/>
      <c r="BRL532" s="80"/>
      <c r="BRM532" s="80"/>
      <c r="BRN532" s="80"/>
      <c r="BRO532" s="80"/>
      <c r="BRP532" s="80"/>
      <c r="BRQ532" s="80"/>
      <c r="BRR532" s="80"/>
      <c r="BRS532" s="80"/>
      <c r="BRT532" s="80"/>
      <c r="BRU532" s="80"/>
      <c r="BRV532" s="80"/>
      <c r="BRW532" s="80"/>
      <c r="BRX532" s="80"/>
      <c r="BRY532" s="80"/>
      <c r="BRZ532" s="80"/>
      <c r="BSA532" s="80"/>
      <c r="BSB532" s="80"/>
      <c r="BSC532" s="80"/>
      <c r="BSD532" s="80"/>
      <c r="BSE532" s="80"/>
      <c r="BSF532" s="80"/>
      <c r="BSG532" s="80"/>
      <c r="BSH532" s="80"/>
      <c r="BSI532" s="80"/>
      <c r="BSJ532" s="80"/>
      <c r="BSK532" s="80"/>
      <c r="BSL532" s="80"/>
      <c r="BSM532" s="80"/>
      <c r="BSN532" s="80"/>
      <c r="BSO532" s="80"/>
      <c r="BSP532" s="80"/>
      <c r="BSQ532" s="80"/>
      <c r="BSR532" s="80"/>
      <c r="BSS532" s="80"/>
      <c r="BST532" s="80"/>
      <c r="BSU532" s="80"/>
      <c r="BSV532" s="80"/>
      <c r="BSW532" s="80"/>
      <c r="BSX532" s="80"/>
      <c r="BSY532" s="80"/>
      <c r="BSZ532" s="80"/>
      <c r="BTA532" s="80"/>
      <c r="BTB532" s="80"/>
      <c r="BTC532" s="80"/>
      <c r="BTD532" s="80"/>
      <c r="BTE532" s="80"/>
      <c r="BTF532" s="80"/>
      <c r="BTG532" s="80"/>
      <c r="BTH532" s="80"/>
      <c r="BTI532" s="80"/>
      <c r="BTJ532" s="80"/>
      <c r="BTK532" s="80"/>
      <c r="BTL532" s="80"/>
      <c r="BTM532" s="80"/>
      <c r="BTN532" s="80"/>
      <c r="BTO532" s="80"/>
      <c r="BTP532" s="80"/>
      <c r="BTQ532" s="80"/>
      <c r="BTR532" s="80"/>
      <c r="BTS532" s="80"/>
      <c r="BTT532" s="80"/>
      <c r="BTU532" s="80"/>
      <c r="BTV532" s="80"/>
      <c r="BTW532" s="80"/>
      <c r="BTX532" s="80"/>
      <c r="BTY532" s="80"/>
      <c r="BTZ532" s="80"/>
      <c r="BUA532" s="80"/>
      <c r="BUB532" s="80"/>
      <c r="BUC532" s="80"/>
      <c r="BUD532" s="80"/>
      <c r="BUE532" s="80"/>
      <c r="BUF532" s="80"/>
      <c r="BUG532" s="80"/>
      <c r="BUH532" s="80"/>
      <c r="BUI532" s="80"/>
      <c r="BUJ532" s="80"/>
      <c r="BUK532" s="80"/>
      <c r="BUL532" s="80"/>
      <c r="BUM532" s="80"/>
      <c r="BUN532" s="80"/>
      <c r="BUO532" s="80"/>
      <c r="BUP532" s="80"/>
      <c r="BUQ532" s="80"/>
      <c r="BUR532" s="80"/>
      <c r="BUS532" s="80"/>
      <c r="BUT532" s="80"/>
      <c r="BUU532" s="80"/>
      <c r="BUV532" s="80"/>
      <c r="BUW532" s="80"/>
      <c r="BUX532" s="80"/>
      <c r="BUY532" s="80"/>
      <c r="BUZ532" s="80"/>
      <c r="BVA532" s="80"/>
      <c r="BVB532" s="80"/>
      <c r="BVC532" s="80"/>
      <c r="BVD532" s="80"/>
      <c r="BVE532" s="80"/>
      <c r="BVF532" s="80"/>
      <c r="BVG532" s="80"/>
      <c r="BVH532" s="80"/>
      <c r="BVI532" s="80"/>
      <c r="BVJ532" s="80"/>
      <c r="BVK532" s="80"/>
      <c r="BVL532" s="80"/>
      <c r="BVM532" s="80"/>
      <c r="BVN532" s="80"/>
      <c r="BVO532" s="80"/>
      <c r="BVP532" s="80"/>
      <c r="BVQ532" s="80"/>
      <c r="BVR532" s="80"/>
      <c r="BVS532" s="80"/>
      <c r="BVT532" s="80"/>
      <c r="BVU532" s="80"/>
      <c r="BVV532" s="80"/>
      <c r="BVW532" s="80"/>
      <c r="BVX532" s="80"/>
      <c r="BVY532" s="80"/>
      <c r="BVZ532" s="80"/>
      <c r="BWA532" s="80"/>
      <c r="BWB532" s="80"/>
      <c r="BWC532" s="80"/>
      <c r="BWD532" s="80"/>
      <c r="BWE532" s="80"/>
      <c r="BWF532" s="80"/>
      <c r="BWG532" s="80"/>
      <c r="BWH532" s="80"/>
      <c r="BWI532" s="80"/>
      <c r="BWJ532" s="80"/>
      <c r="BWK532" s="80"/>
      <c r="BWL532" s="80"/>
      <c r="BWM532" s="80"/>
      <c r="BWN532" s="80"/>
      <c r="BWO532" s="80"/>
      <c r="BWP532" s="80"/>
      <c r="BWQ532" s="80"/>
      <c r="BWR532" s="80"/>
      <c r="BWS532" s="80"/>
      <c r="BWT532" s="80"/>
      <c r="BWU532" s="80"/>
      <c r="BWV532" s="80"/>
      <c r="BWW532" s="80"/>
      <c r="BWX532" s="80"/>
      <c r="BWY532" s="80"/>
      <c r="BWZ532" s="80"/>
      <c r="BXA532" s="80"/>
      <c r="BXB532" s="80"/>
      <c r="BXC532" s="80"/>
      <c r="BXD532" s="80"/>
      <c r="BXE532" s="80"/>
      <c r="BXF532" s="80"/>
      <c r="BXG532" s="80"/>
      <c r="BXH532" s="80"/>
      <c r="BXI532" s="80"/>
      <c r="BXJ532" s="80"/>
      <c r="BXK532" s="80"/>
      <c r="BXL532" s="80"/>
      <c r="BXM532" s="80"/>
      <c r="BXN532" s="80"/>
      <c r="BXO532" s="80"/>
      <c r="BXP532" s="80"/>
      <c r="BXQ532" s="80"/>
      <c r="BXR532" s="80"/>
      <c r="BXS532" s="80"/>
      <c r="BXT532" s="80"/>
      <c r="BXU532" s="80"/>
      <c r="BXV532" s="80"/>
      <c r="BXW532" s="80"/>
      <c r="BXX532" s="80"/>
      <c r="BXY532" s="80"/>
      <c r="BXZ532" s="80"/>
      <c r="BYA532" s="80"/>
      <c r="BYB532" s="80"/>
      <c r="BYC532" s="80"/>
      <c r="BYD532" s="80"/>
      <c r="BYE532" s="80"/>
      <c r="BYF532" s="80"/>
      <c r="BYG532" s="80"/>
      <c r="BYH532" s="80"/>
      <c r="BYI532" s="80"/>
      <c r="BYJ532" s="80"/>
      <c r="BYK532" s="80"/>
      <c r="BYL532" s="80"/>
      <c r="BYM532" s="80"/>
      <c r="BYN532" s="80"/>
      <c r="BYO532" s="80"/>
      <c r="BYP532" s="80"/>
      <c r="BYQ532" s="80"/>
      <c r="BYR532" s="80"/>
      <c r="BYS532" s="80"/>
      <c r="BYT532" s="80"/>
      <c r="BYU532" s="80"/>
      <c r="BYV532" s="80"/>
      <c r="BYW532" s="80"/>
      <c r="BYX532" s="80"/>
      <c r="BYY532" s="80"/>
      <c r="BYZ532" s="80"/>
      <c r="BZA532" s="80"/>
      <c r="BZB532" s="80"/>
      <c r="BZC532" s="80"/>
      <c r="BZD532" s="80"/>
      <c r="BZE532" s="80"/>
      <c r="BZF532" s="80"/>
      <c r="BZG532" s="80"/>
      <c r="BZH532" s="80"/>
      <c r="BZI532" s="80"/>
      <c r="BZJ532" s="80"/>
      <c r="BZK532" s="80"/>
      <c r="BZL532" s="80"/>
      <c r="BZM532" s="80"/>
      <c r="BZN532" s="80"/>
      <c r="BZO532" s="80"/>
      <c r="BZP532" s="80"/>
      <c r="BZQ532" s="80"/>
      <c r="BZR532" s="80"/>
      <c r="BZS532" s="80"/>
      <c r="BZT532" s="80"/>
      <c r="BZU532" s="80"/>
      <c r="BZV532" s="80"/>
      <c r="BZW532" s="80"/>
      <c r="BZX532" s="80"/>
      <c r="BZY532" s="80"/>
      <c r="BZZ532" s="80"/>
      <c r="CAA532" s="80"/>
      <c r="CAB532" s="80"/>
      <c r="CAC532" s="80"/>
      <c r="CAD532" s="80"/>
      <c r="CAE532" s="80"/>
      <c r="CAF532" s="80"/>
      <c r="CAG532" s="80"/>
      <c r="CAH532" s="80"/>
      <c r="CAI532" s="80"/>
      <c r="CAJ532" s="80"/>
      <c r="CAK532" s="80"/>
      <c r="CAL532" s="80"/>
      <c r="CAM532" s="80"/>
      <c r="CAN532" s="80"/>
      <c r="CAO532" s="80"/>
      <c r="CAP532" s="80"/>
      <c r="CAQ532" s="80"/>
      <c r="CAR532" s="80"/>
      <c r="CAS532" s="80"/>
      <c r="CAT532" s="80"/>
      <c r="CAU532" s="80"/>
      <c r="CAV532" s="80"/>
      <c r="CAW532" s="80"/>
      <c r="CAX532" s="80"/>
      <c r="CAY532" s="80"/>
      <c r="CAZ532" s="80"/>
      <c r="CBA532" s="80"/>
      <c r="CBB532" s="80"/>
      <c r="CBC532" s="80"/>
      <c r="CBD532" s="80"/>
      <c r="CBE532" s="80"/>
      <c r="CBF532" s="80"/>
      <c r="CBG532" s="80"/>
      <c r="CBH532" s="80"/>
      <c r="CBI532" s="80"/>
      <c r="CBJ532" s="80"/>
      <c r="CBK532" s="80"/>
      <c r="CBL532" s="80"/>
      <c r="CBM532" s="80"/>
      <c r="CBN532" s="80"/>
      <c r="CBO532" s="80"/>
      <c r="CBP532" s="80"/>
      <c r="CBQ532" s="80"/>
      <c r="CBR532" s="80"/>
      <c r="CBS532" s="80"/>
      <c r="CBT532" s="80"/>
      <c r="CBU532" s="80"/>
      <c r="CBV532" s="80"/>
      <c r="CBW532" s="80"/>
      <c r="CBX532" s="80"/>
      <c r="CBY532" s="80"/>
      <c r="CBZ532" s="80"/>
      <c r="CCA532" s="80"/>
      <c r="CCB532" s="80"/>
      <c r="CCC532" s="80"/>
      <c r="CCD532" s="80"/>
      <c r="CCE532" s="80"/>
      <c r="CCF532" s="80"/>
      <c r="CCG532" s="80"/>
      <c r="CCH532" s="80"/>
      <c r="CCI532" s="80"/>
      <c r="CCJ532" s="80"/>
      <c r="CCK532" s="80"/>
      <c r="CCL532" s="80"/>
      <c r="CCM532" s="80"/>
      <c r="CCN532" s="80"/>
      <c r="CCO532" s="80"/>
      <c r="CCP532" s="80"/>
      <c r="CCQ532" s="80"/>
      <c r="CCR532" s="80"/>
      <c r="CCS532" s="80"/>
      <c r="CCT532" s="80"/>
      <c r="CCU532" s="80"/>
      <c r="CCV532" s="80"/>
      <c r="CCW532" s="80"/>
      <c r="CCX532" s="80"/>
      <c r="CCY532" s="80"/>
      <c r="CCZ532" s="80"/>
      <c r="CDA532" s="80"/>
      <c r="CDB532" s="80"/>
      <c r="CDC532" s="80"/>
      <c r="CDD532" s="80"/>
      <c r="CDE532" s="80"/>
      <c r="CDF532" s="80"/>
      <c r="CDG532" s="80"/>
      <c r="CDH532" s="80"/>
      <c r="CDI532" s="80"/>
      <c r="CDJ532" s="80"/>
      <c r="CDK532" s="80"/>
      <c r="CDL532" s="80"/>
      <c r="CDM532" s="80"/>
      <c r="CDN532" s="80"/>
      <c r="CDO532" s="80"/>
      <c r="CDP532" s="80"/>
      <c r="CDQ532" s="80"/>
      <c r="CDR532" s="80"/>
      <c r="CDS532" s="80"/>
      <c r="CDT532" s="80"/>
      <c r="CDU532" s="80"/>
      <c r="CDV532" s="80"/>
      <c r="CDW532" s="80"/>
      <c r="CDX532" s="80"/>
      <c r="CDY532" s="80"/>
      <c r="CDZ532" s="80"/>
      <c r="CEA532" s="80"/>
      <c r="CEB532" s="80"/>
      <c r="CEC532" s="80"/>
      <c r="CED532" s="80"/>
      <c r="CEE532" s="80"/>
      <c r="CEF532" s="80"/>
      <c r="CEG532" s="80"/>
      <c r="CEH532" s="80"/>
      <c r="CEI532" s="80"/>
      <c r="CEJ532" s="80"/>
      <c r="CEK532" s="80"/>
      <c r="CEL532" s="80"/>
      <c r="CEM532" s="80"/>
      <c r="CEN532" s="80"/>
      <c r="CEO532" s="80"/>
      <c r="CEP532" s="80"/>
      <c r="CEQ532" s="80"/>
      <c r="CER532" s="80"/>
      <c r="CES532" s="80"/>
      <c r="CET532" s="80"/>
      <c r="CEU532" s="80"/>
      <c r="CEV532" s="80"/>
      <c r="CEW532" s="80"/>
      <c r="CEX532" s="80"/>
      <c r="CEY532" s="80"/>
      <c r="CEZ532" s="80"/>
      <c r="CFA532" s="80"/>
      <c r="CFB532" s="80"/>
      <c r="CFC532" s="80"/>
      <c r="CFD532" s="80"/>
      <c r="CFE532" s="80"/>
      <c r="CFF532" s="80"/>
      <c r="CFG532" s="80"/>
      <c r="CFH532" s="80"/>
      <c r="CFI532" s="80"/>
      <c r="CFJ532" s="80"/>
      <c r="CFK532" s="80"/>
      <c r="CFL532" s="80"/>
      <c r="CFM532" s="80"/>
      <c r="CFN532" s="80"/>
      <c r="CFO532" s="80"/>
      <c r="CFP532" s="80"/>
      <c r="CFQ532" s="80"/>
      <c r="CFR532" s="80"/>
      <c r="CFS532" s="80"/>
      <c r="CFT532" s="80"/>
      <c r="CFU532" s="80"/>
      <c r="CFV532" s="80"/>
      <c r="CFW532" s="80"/>
      <c r="CFX532" s="80"/>
      <c r="CFY532" s="80"/>
      <c r="CFZ532" s="80"/>
      <c r="CGA532" s="80"/>
      <c r="CGB532" s="80"/>
      <c r="CGC532" s="80"/>
      <c r="CGD532" s="80"/>
      <c r="CGE532" s="80"/>
      <c r="CGF532" s="80"/>
      <c r="CGG532" s="80"/>
      <c r="CGH532" s="80"/>
      <c r="CGI532" s="80"/>
      <c r="CGJ532" s="80"/>
      <c r="CGK532" s="80"/>
      <c r="CGL532" s="80"/>
      <c r="CGM532" s="80"/>
      <c r="CGN532" s="80"/>
      <c r="CGO532" s="80"/>
      <c r="CGP532" s="80"/>
      <c r="CGQ532" s="80"/>
      <c r="CGR532" s="80"/>
      <c r="CGS532" s="80"/>
      <c r="CGT532" s="80"/>
      <c r="CGU532" s="80"/>
      <c r="CGV532" s="80"/>
      <c r="CGW532" s="80"/>
      <c r="CGX532" s="80"/>
      <c r="CGY532" s="80"/>
      <c r="CGZ532" s="80"/>
      <c r="CHA532" s="80"/>
      <c r="CHB532" s="80"/>
      <c r="CHC532" s="80"/>
      <c r="CHD532" s="80"/>
      <c r="CHE532" s="80"/>
      <c r="CHF532" s="80"/>
      <c r="CHG532" s="80"/>
      <c r="CHH532" s="80"/>
      <c r="CHI532" s="80"/>
      <c r="CHJ532" s="80"/>
      <c r="CHK532" s="80"/>
      <c r="CHL532" s="80"/>
      <c r="CHM532" s="80"/>
      <c r="CHN532" s="80"/>
      <c r="CHO532" s="80"/>
      <c r="CHP532" s="80"/>
      <c r="CHQ532" s="80"/>
      <c r="CHR532" s="80"/>
      <c r="CHS532" s="80"/>
      <c r="CHT532" s="80"/>
      <c r="CHU532" s="80"/>
      <c r="CHV532" s="80"/>
      <c r="CHW532" s="80"/>
      <c r="CHX532" s="80"/>
      <c r="CHY532" s="80"/>
      <c r="CHZ532" s="80"/>
      <c r="CIA532" s="80"/>
      <c r="CIB532" s="80"/>
      <c r="CIC532" s="80"/>
      <c r="CID532" s="80"/>
      <c r="CIE532" s="80"/>
      <c r="CIF532" s="80"/>
      <c r="CIG532" s="80"/>
      <c r="CIH532" s="80"/>
      <c r="CII532" s="80"/>
      <c r="CIJ532" s="80"/>
      <c r="CIK532" s="80"/>
      <c r="CIL532" s="80"/>
      <c r="CIM532" s="80"/>
      <c r="CIN532" s="80"/>
      <c r="CIO532" s="80"/>
      <c r="CIP532" s="80"/>
      <c r="CIQ532" s="80"/>
      <c r="CIR532" s="80"/>
      <c r="CIS532" s="80"/>
      <c r="CIT532" s="80"/>
      <c r="CIU532" s="80"/>
      <c r="CIV532" s="80"/>
      <c r="CIW532" s="80"/>
      <c r="CIX532" s="80"/>
      <c r="CIY532" s="80"/>
      <c r="CIZ532" s="80"/>
      <c r="CJA532" s="80"/>
      <c r="CJB532" s="80"/>
      <c r="CJC532" s="80"/>
      <c r="CJD532" s="80"/>
      <c r="CJE532" s="80"/>
      <c r="CJF532" s="80"/>
      <c r="CJG532" s="80"/>
      <c r="CJH532" s="80"/>
      <c r="CJI532" s="80"/>
      <c r="CJJ532" s="80"/>
      <c r="CJK532" s="80"/>
      <c r="CJL532" s="80"/>
      <c r="CJM532" s="80"/>
      <c r="CJN532" s="80"/>
      <c r="CJO532" s="80"/>
      <c r="CJP532" s="80"/>
      <c r="CJQ532" s="80"/>
      <c r="CJR532" s="80"/>
      <c r="CJS532" s="80"/>
      <c r="CJT532" s="80"/>
      <c r="CJU532" s="80"/>
      <c r="CJV532" s="80"/>
      <c r="CJW532" s="80"/>
      <c r="CJX532" s="80"/>
      <c r="CJY532" s="80"/>
      <c r="CJZ532" s="80"/>
      <c r="CKA532" s="80"/>
      <c r="CKB532" s="80"/>
      <c r="CKC532" s="80"/>
      <c r="CKD532" s="80"/>
      <c r="CKE532" s="80"/>
      <c r="CKF532" s="80"/>
      <c r="CKG532" s="80"/>
      <c r="CKH532" s="80"/>
      <c r="CKI532" s="80"/>
      <c r="CKJ532" s="80"/>
      <c r="CKK532" s="80"/>
      <c r="CKL532" s="80"/>
      <c r="CKM532" s="80"/>
      <c r="CKN532" s="80"/>
      <c r="CKO532" s="80"/>
      <c r="CKP532" s="80"/>
      <c r="CKQ532" s="80"/>
      <c r="CKR532" s="80"/>
      <c r="CKS532" s="80"/>
      <c r="CKT532" s="80"/>
      <c r="CKU532" s="80"/>
      <c r="CKV532" s="80"/>
      <c r="CKW532" s="80"/>
      <c r="CKX532" s="80"/>
      <c r="CKY532" s="80"/>
      <c r="CKZ532" s="80"/>
      <c r="CLA532" s="80"/>
      <c r="CLB532" s="80"/>
      <c r="CLC532" s="80"/>
      <c r="CLD532" s="80"/>
      <c r="CLE532" s="80"/>
      <c r="CLF532" s="80"/>
      <c r="CLG532" s="80"/>
      <c r="CLH532" s="80"/>
      <c r="CLI532" s="80"/>
      <c r="CLJ532" s="80"/>
      <c r="CLK532" s="80"/>
      <c r="CLL532" s="80"/>
      <c r="CLM532" s="80"/>
      <c r="CLN532" s="80"/>
      <c r="CLO532" s="80"/>
      <c r="CLP532" s="80"/>
      <c r="CLQ532" s="80"/>
      <c r="CLR532" s="80"/>
      <c r="CLS532" s="80"/>
      <c r="CLT532" s="80"/>
      <c r="CLU532" s="80"/>
      <c r="CLV532" s="80"/>
      <c r="CLW532" s="80"/>
      <c r="CLX532" s="80"/>
      <c r="CLY532" s="80"/>
      <c r="CLZ532" s="80"/>
      <c r="CMA532" s="80"/>
      <c r="CMB532" s="80"/>
      <c r="CMC532" s="80"/>
      <c r="CMD532" s="80"/>
      <c r="CME532" s="80"/>
      <c r="CMF532" s="80"/>
      <c r="CMG532" s="80"/>
      <c r="CMH532" s="80"/>
      <c r="CMI532" s="80"/>
      <c r="CMJ532" s="80"/>
      <c r="CMK532" s="80"/>
      <c r="CML532" s="80"/>
      <c r="CMM532" s="80"/>
      <c r="CMN532" s="80"/>
      <c r="CMO532" s="80"/>
      <c r="CMP532" s="80"/>
      <c r="CMQ532" s="80"/>
      <c r="CMR532" s="80"/>
      <c r="CMS532" s="80"/>
      <c r="CMT532" s="80"/>
      <c r="CMU532" s="80"/>
      <c r="CMV532" s="80"/>
      <c r="CMW532" s="80"/>
      <c r="CMX532" s="80"/>
      <c r="CMY532" s="80"/>
      <c r="CMZ532" s="80"/>
      <c r="CNA532" s="80"/>
      <c r="CNB532" s="80"/>
      <c r="CNC532" s="80"/>
      <c r="CND532" s="80"/>
      <c r="CNE532" s="80"/>
      <c r="CNF532" s="80"/>
      <c r="CNG532" s="80"/>
      <c r="CNH532" s="80"/>
      <c r="CNI532" s="80"/>
      <c r="CNJ532" s="80"/>
      <c r="CNK532" s="80"/>
      <c r="CNL532" s="80"/>
      <c r="CNM532" s="80"/>
      <c r="CNN532" s="80"/>
      <c r="CNO532" s="80"/>
      <c r="CNP532" s="80"/>
      <c r="CNQ532" s="80"/>
      <c r="CNR532" s="80"/>
      <c r="CNS532" s="80"/>
      <c r="CNT532" s="80"/>
      <c r="CNU532" s="80"/>
      <c r="CNV532" s="80"/>
      <c r="CNW532" s="80"/>
      <c r="CNX532" s="80"/>
      <c r="CNY532" s="80"/>
      <c r="CNZ532" s="80"/>
      <c r="COA532" s="80"/>
      <c r="COB532" s="80"/>
      <c r="COC532" s="80"/>
      <c r="COD532" s="80"/>
      <c r="COE532" s="80"/>
      <c r="COF532" s="80"/>
      <c r="COG532" s="80"/>
      <c r="COH532" s="80"/>
      <c r="COI532" s="80"/>
      <c r="COJ532" s="80"/>
      <c r="COK532" s="80"/>
      <c r="COL532" s="80"/>
      <c r="COM532" s="80"/>
      <c r="CON532" s="80"/>
      <c r="COO532" s="80"/>
      <c r="COP532" s="80"/>
      <c r="COQ532" s="80"/>
      <c r="COR532" s="80"/>
      <c r="COS532" s="80"/>
      <c r="COT532" s="80"/>
      <c r="COU532" s="80"/>
      <c r="COV532" s="80"/>
      <c r="COW532" s="80"/>
      <c r="COX532" s="80"/>
      <c r="COY532" s="80"/>
      <c r="COZ532" s="80"/>
      <c r="CPA532" s="80"/>
      <c r="CPB532" s="80"/>
      <c r="CPC532" s="80"/>
      <c r="CPD532" s="80"/>
      <c r="CPE532" s="80"/>
      <c r="CPF532" s="80"/>
      <c r="CPG532" s="80"/>
      <c r="CPH532" s="80"/>
      <c r="CPI532" s="80"/>
      <c r="CPJ532" s="80"/>
      <c r="CPK532" s="80"/>
      <c r="CPL532" s="80"/>
      <c r="CPM532" s="80"/>
      <c r="CPN532" s="80"/>
      <c r="CPO532" s="80"/>
      <c r="CPP532" s="80"/>
      <c r="CPQ532" s="80"/>
      <c r="CPR532" s="80"/>
      <c r="CPS532" s="80"/>
      <c r="CPT532" s="80"/>
      <c r="CPU532" s="80"/>
      <c r="CPV532" s="80"/>
      <c r="CPW532" s="80"/>
      <c r="CPX532" s="80"/>
      <c r="CPY532" s="80"/>
      <c r="CPZ532" s="80"/>
      <c r="CQA532" s="80"/>
      <c r="CQB532" s="80"/>
      <c r="CQC532" s="80"/>
      <c r="CQD532" s="80"/>
      <c r="CQE532" s="80"/>
      <c r="CQF532" s="80"/>
      <c r="CQG532" s="80"/>
      <c r="CQH532" s="80"/>
      <c r="CQI532" s="80"/>
      <c r="CQJ532" s="80"/>
      <c r="CQK532" s="80"/>
      <c r="CQL532" s="80"/>
      <c r="CQM532" s="80"/>
      <c r="CQN532" s="80"/>
      <c r="CQO532" s="80"/>
      <c r="CQP532" s="80"/>
      <c r="CQQ532" s="80"/>
      <c r="CQR532" s="80"/>
      <c r="CQS532" s="80"/>
      <c r="CQT532" s="80"/>
      <c r="CQU532" s="80"/>
      <c r="CQV532" s="80"/>
      <c r="CQW532" s="80"/>
      <c r="CQX532" s="80"/>
      <c r="CQY532" s="80"/>
      <c r="CQZ532" s="80"/>
      <c r="CRA532" s="80"/>
      <c r="CRB532" s="80"/>
      <c r="CRC532" s="80"/>
      <c r="CRD532" s="80"/>
      <c r="CRE532" s="80"/>
      <c r="CRF532" s="80"/>
      <c r="CRG532" s="80"/>
      <c r="CRH532" s="80"/>
      <c r="CRI532" s="80"/>
      <c r="CRJ532" s="80"/>
      <c r="CRK532" s="80"/>
      <c r="CRL532" s="80"/>
      <c r="CRM532" s="80"/>
      <c r="CRN532" s="80"/>
      <c r="CRO532" s="80"/>
      <c r="CRP532" s="80"/>
      <c r="CRQ532" s="80"/>
      <c r="CRR532" s="80"/>
      <c r="CRS532" s="80"/>
      <c r="CRT532" s="80"/>
      <c r="CRU532" s="80"/>
      <c r="CRV532" s="80"/>
      <c r="CRW532" s="80"/>
      <c r="CRX532" s="80"/>
      <c r="CRY532" s="80"/>
      <c r="CRZ532" s="80"/>
      <c r="CSA532" s="80"/>
      <c r="CSB532" s="80"/>
      <c r="CSC532" s="80"/>
      <c r="CSD532" s="80"/>
      <c r="CSE532" s="80"/>
      <c r="CSF532" s="80"/>
      <c r="CSG532" s="80"/>
      <c r="CSH532" s="80"/>
      <c r="CSI532" s="80"/>
      <c r="CSJ532" s="80"/>
      <c r="CSK532" s="80"/>
      <c r="CSL532" s="80"/>
      <c r="CSM532" s="80"/>
      <c r="CSN532" s="80"/>
      <c r="CSO532" s="80"/>
      <c r="CSP532" s="80"/>
      <c r="CSQ532" s="80"/>
      <c r="CSR532" s="80"/>
      <c r="CSS532" s="80"/>
      <c r="CST532" s="80"/>
      <c r="CSU532" s="80"/>
      <c r="CSV532" s="80"/>
      <c r="CSW532" s="80"/>
      <c r="CSX532" s="80"/>
      <c r="CSY532" s="80"/>
      <c r="CSZ532" s="80"/>
      <c r="CTA532" s="80"/>
      <c r="CTB532" s="80"/>
      <c r="CTC532" s="80"/>
      <c r="CTD532" s="80"/>
      <c r="CTE532" s="80"/>
      <c r="CTF532" s="80"/>
      <c r="CTG532" s="80"/>
      <c r="CTH532" s="80"/>
      <c r="CTI532" s="80"/>
      <c r="CTJ532" s="80"/>
      <c r="CTK532" s="80"/>
      <c r="CTL532" s="80"/>
      <c r="CTM532" s="80"/>
      <c r="CTN532" s="80"/>
      <c r="CTO532" s="80"/>
      <c r="CTP532" s="80"/>
      <c r="CTQ532" s="80"/>
      <c r="CTR532" s="80"/>
      <c r="CTS532" s="80"/>
      <c r="CTT532" s="80"/>
      <c r="CTU532" s="80"/>
      <c r="CTV532" s="80"/>
      <c r="CTW532" s="80"/>
      <c r="CTX532" s="80"/>
      <c r="CTY532" s="80"/>
      <c r="CTZ532" s="80"/>
      <c r="CUA532" s="80"/>
      <c r="CUB532" s="80"/>
      <c r="CUC532" s="80"/>
      <c r="CUD532" s="80"/>
      <c r="CUE532" s="80"/>
      <c r="CUF532" s="80"/>
      <c r="CUG532" s="80"/>
      <c r="CUH532" s="80"/>
      <c r="CUI532" s="80"/>
      <c r="CUJ532" s="80"/>
      <c r="CUK532" s="80"/>
      <c r="CUL532" s="80"/>
      <c r="CUM532" s="80"/>
      <c r="CUN532" s="80"/>
      <c r="CUO532" s="80"/>
      <c r="CUP532" s="80"/>
      <c r="CUQ532" s="80"/>
      <c r="CUR532" s="80"/>
      <c r="CUS532" s="80"/>
      <c r="CUT532" s="80"/>
      <c r="CUU532" s="80"/>
      <c r="CUV532" s="80"/>
      <c r="CUW532" s="80"/>
      <c r="CUX532" s="80"/>
      <c r="CUY532" s="80"/>
      <c r="CUZ532" s="80"/>
      <c r="CVA532" s="80"/>
      <c r="CVB532" s="80"/>
      <c r="CVC532" s="80"/>
      <c r="CVD532" s="80"/>
      <c r="CVE532" s="80"/>
      <c r="CVF532" s="80"/>
      <c r="CVG532" s="80"/>
      <c r="CVH532" s="80"/>
      <c r="CVI532" s="80"/>
      <c r="CVJ532" s="80"/>
      <c r="CVK532" s="80"/>
      <c r="CVL532" s="80"/>
      <c r="CVM532" s="80"/>
      <c r="CVN532" s="80"/>
      <c r="CVO532" s="80"/>
      <c r="CVP532" s="80"/>
      <c r="CVQ532" s="80"/>
      <c r="CVR532" s="80"/>
      <c r="CVS532" s="80"/>
      <c r="CVT532" s="80"/>
      <c r="CVU532" s="80"/>
      <c r="CVV532" s="80"/>
      <c r="CVW532" s="80"/>
      <c r="CVX532" s="80"/>
      <c r="CVY532" s="80"/>
      <c r="CVZ532" s="80"/>
      <c r="CWA532" s="80"/>
      <c r="CWB532" s="80"/>
      <c r="CWC532" s="80"/>
      <c r="CWD532" s="80"/>
      <c r="CWE532" s="80"/>
      <c r="CWF532" s="80"/>
      <c r="CWG532" s="80"/>
      <c r="CWH532" s="80"/>
      <c r="CWI532" s="80"/>
      <c r="CWJ532" s="80"/>
      <c r="CWK532" s="80"/>
      <c r="CWL532" s="80"/>
      <c r="CWM532" s="80"/>
      <c r="CWN532" s="80"/>
      <c r="CWO532" s="80"/>
      <c r="CWP532" s="80"/>
      <c r="CWQ532" s="80"/>
      <c r="CWR532" s="80"/>
      <c r="CWS532" s="80"/>
      <c r="CWT532" s="80"/>
      <c r="CWU532" s="80"/>
      <c r="CWV532" s="80"/>
      <c r="CWW532" s="80"/>
      <c r="CWX532" s="80"/>
      <c r="CWY532" s="80"/>
      <c r="CWZ532" s="80"/>
      <c r="CXA532" s="80"/>
      <c r="CXB532" s="80"/>
      <c r="CXC532" s="80"/>
      <c r="CXD532" s="80"/>
      <c r="CXE532" s="80"/>
      <c r="CXF532" s="80"/>
      <c r="CXG532" s="80"/>
      <c r="CXH532" s="80"/>
      <c r="CXI532" s="80"/>
      <c r="CXJ532" s="80"/>
      <c r="CXK532" s="80"/>
      <c r="CXL532" s="80"/>
      <c r="CXM532" s="80"/>
      <c r="CXN532" s="80"/>
      <c r="CXO532" s="80"/>
      <c r="CXP532" s="80"/>
      <c r="CXQ532" s="80"/>
      <c r="CXR532" s="80"/>
      <c r="CXS532" s="80"/>
      <c r="CXT532" s="80"/>
      <c r="CXU532" s="80"/>
      <c r="CXV532" s="80"/>
      <c r="CXW532" s="80"/>
      <c r="CXX532" s="80"/>
      <c r="CXY532" s="80"/>
      <c r="CXZ532" s="80"/>
      <c r="CYA532" s="80"/>
      <c r="CYB532" s="80"/>
      <c r="CYC532" s="80"/>
      <c r="CYD532" s="80"/>
      <c r="CYE532" s="80"/>
      <c r="CYF532" s="80"/>
      <c r="CYG532" s="80"/>
      <c r="CYH532" s="80"/>
      <c r="CYI532" s="80"/>
      <c r="CYJ532" s="80"/>
      <c r="CYK532" s="80"/>
      <c r="CYL532" s="80"/>
      <c r="CYM532" s="80"/>
      <c r="CYN532" s="80"/>
      <c r="CYO532" s="80"/>
      <c r="CYP532" s="80"/>
      <c r="CYQ532" s="80"/>
      <c r="CYR532" s="80"/>
      <c r="CYS532" s="80"/>
      <c r="CYT532" s="80"/>
      <c r="CYU532" s="80"/>
      <c r="CYV532" s="80"/>
      <c r="CYW532" s="80"/>
      <c r="CYX532" s="80"/>
      <c r="CYY532" s="80"/>
      <c r="CYZ532" s="80"/>
      <c r="CZA532" s="80"/>
      <c r="CZB532" s="80"/>
      <c r="CZC532" s="80"/>
      <c r="CZD532" s="80"/>
      <c r="CZE532" s="80"/>
      <c r="CZF532" s="80"/>
      <c r="CZG532" s="80"/>
      <c r="CZH532" s="80"/>
      <c r="CZI532" s="80"/>
      <c r="CZJ532" s="80"/>
      <c r="CZK532" s="80"/>
      <c r="CZL532" s="80"/>
      <c r="CZM532" s="80"/>
      <c r="CZN532" s="80"/>
      <c r="CZO532" s="80"/>
      <c r="CZP532" s="80"/>
      <c r="CZQ532" s="80"/>
      <c r="CZR532" s="80"/>
      <c r="CZS532" s="80"/>
      <c r="CZT532" s="80"/>
      <c r="CZU532" s="80"/>
      <c r="CZV532" s="80"/>
      <c r="CZW532" s="80"/>
      <c r="CZX532" s="80"/>
      <c r="CZY532" s="80"/>
      <c r="CZZ532" s="80"/>
      <c r="DAA532" s="80"/>
      <c r="DAB532" s="80"/>
      <c r="DAC532" s="80"/>
      <c r="DAD532" s="80"/>
      <c r="DAE532" s="80"/>
      <c r="DAF532" s="80"/>
      <c r="DAG532" s="80"/>
      <c r="DAH532" s="80"/>
      <c r="DAI532" s="80"/>
      <c r="DAJ532" s="80"/>
      <c r="DAK532" s="80"/>
      <c r="DAL532" s="80"/>
      <c r="DAM532" s="80"/>
      <c r="DAN532" s="80"/>
      <c r="DAO532" s="80"/>
      <c r="DAP532" s="80"/>
      <c r="DAQ532" s="80"/>
      <c r="DAR532" s="80"/>
      <c r="DAS532" s="80"/>
      <c r="DAT532" s="80"/>
      <c r="DAU532" s="80"/>
      <c r="DAV532" s="80"/>
      <c r="DAW532" s="80"/>
      <c r="DAX532" s="80"/>
      <c r="DAY532" s="80"/>
      <c r="DAZ532" s="80"/>
      <c r="DBA532" s="80"/>
      <c r="DBB532" s="80"/>
      <c r="DBC532" s="80"/>
      <c r="DBD532" s="80"/>
      <c r="DBE532" s="80"/>
      <c r="DBF532" s="80"/>
      <c r="DBG532" s="80"/>
      <c r="DBH532" s="80"/>
      <c r="DBI532" s="80"/>
      <c r="DBJ532" s="80"/>
      <c r="DBK532" s="80"/>
      <c r="DBL532" s="80"/>
      <c r="DBM532" s="80"/>
      <c r="DBN532" s="80"/>
      <c r="DBO532" s="80"/>
      <c r="DBP532" s="80"/>
      <c r="DBQ532" s="80"/>
      <c r="DBR532" s="80"/>
      <c r="DBS532" s="80"/>
      <c r="DBT532" s="80"/>
      <c r="DBU532" s="80"/>
      <c r="DBV532" s="80"/>
      <c r="DBW532" s="80"/>
      <c r="DBX532" s="80"/>
      <c r="DBY532" s="80"/>
      <c r="DBZ532" s="80"/>
      <c r="DCA532" s="80"/>
      <c r="DCB532" s="80"/>
      <c r="DCC532" s="80"/>
      <c r="DCD532" s="80"/>
      <c r="DCE532" s="80"/>
      <c r="DCF532" s="80"/>
      <c r="DCG532" s="80"/>
      <c r="DCH532" s="80"/>
      <c r="DCI532" s="80"/>
      <c r="DCJ532" s="80"/>
      <c r="DCK532" s="80"/>
      <c r="DCL532" s="80"/>
      <c r="DCM532" s="80"/>
      <c r="DCN532" s="80"/>
      <c r="DCO532" s="80"/>
      <c r="DCP532" s="80"/>
      <c r="DCQ532" s="80"/>
      <c r="DCR532" s="80"/>
      <c r="DCS532" s="80"/>
      <c r="DCT532" s="80"/>
      <c r="DCU532" s="80"/>
      <c r="DCV532" s="80"/>
      <c r="DCW532" s="80"/>
      <c r="DCX532" s="80"/>
      <c r="DCY532" s="80"/>
      <c r="DCZ532" s="80"/>
      <c r="DDA532" s="80"/>
      <c r="DDB532" s="80"/>
      <c r="DDC532" s="80"/>
      <c r="DDD532" s="80"/>
      <c r="DDE532" s="80"/>
      <c r="DDF532" s="80"/>
      <c r="DDG532" s="80"/>
      <c r="DDH532" s="80"/>
      <c r="DDI532" s="80"/>
      <c r="DDJ532" s="80"/>
      <c r="DDK532" s="80"/>
      <c r="DDL532" s="80"/>
      <c r="DDM532" s="80"/>
      <c r="DDN532" s="80"/>
      <c r="DDO532" s="80"/>
      <c r="DDP532" s="80"/>
      <c r="DDQ532" s="80"/>
      <c r="DDR532" s="80"/>
      <c r="DDS532" s="80"/>
      <c r="DDT532" s="80"/>
      <c r="DDU532" s="80"/>
      <c r="DDV532" s="80"/>
      <c r="DDW532" s="80"/>
      <c r="DDX532" s="80"/>
      <c r="DDY532" s="80"/>
      <c r="DDZ532" s="80"/>
      <c r="DEA532" s="80"/>
      <c r="DEB532" s="80"/>
      <c r="DEC532" s="80"/>
      <c r="DED532" s="80"/>
      <c r="DEE532" s="80"/>
      <c r="DEF532" s="80"/>
      <c r="DEG532" s="80"/>
      <c r="DEH532" s="80"/>
      <c r="DEI532" s="80"/>
      <c r="DEJ532" s="80"/>
      <c r="DEK532" s="80"/>
      <c r="DEL532" s="80"/>
      <c r="DEM532" s="80"/>
      <c r="DEN532" s="80"/>
      <c r="DEO532" s="80"/>
      <c r="DEP532" s="80"/>
      <c r="DEQ532" s="80"/>
      <c r="DER532" s="80"/>
      <c r="DES532" s="80"/>
      <c r="DET532" s="80"/>
      <c r="DEU532" s="80"/>
      <c r="DEV532" s="80"/>
      <c r="DEW532" s="80"/>
      <c r="DEX532" s="80"/>
      <c r="DEY532" s="80"/>
      <c r="DEZ532" s="80"/>
      <c r="DFA532" s="80"/>
      <c r="DFB532" s="80"/>
      <c r="DFC532" s="80"/>
      <c r="DFD532" s="80"/>
      <c r="DFE532" s="80"/>
      <c r="DFF532" s="80"/>
      <c r="DFG532" s="80"/>
      <c r="DFH532" s="80"/>
      <c r="DFI532" s="80"/>
      <c r="DFJ532" s="80"/>
      <c r="DFK532" s="80"/>
      <c r="DFL532" s="80"/>
      <c r="DFM532" s="80"/>
      <c r="DFN532" s="80"/>
      <c r="DFO532" s="80"/>
      <c r="DFP532" s="80"/>
      <c r="DFQ532" s="80"/>
      <c r="DFR532" s="80"/>
      <c r="DFS532" s="80"/>
      <c r="DFT532" s="80"/>
      <c r="DFU532" s="80"/>
      <c r="DFV532" s="80"/>
      <c r="DFW532" s="80"/>
      <c r="DFX532" s="80"/>
      <c r="DFY532" s="80"/>
      <c r="DFZ532" s="80"/>
      <c r="DGA532" s="80"/>
      <c r="DGB532" s="80"/>
      <c r="DGC532" s="80"/>
      <c r="DGD532" s="80"/>
      <c r="DGE532" s="80"/>
      <c r="DGF532" s="80"/>
      <c r="DGG532" s="80"/>
      <c r="DGH532" s="80"/>
      <c r="DGI532" s="80"/>
      <c r="DGJ532" s="80"/>
      <c r="DGK532" s="80"/>
      <c r="DGL532" s="80"/>
      <c r="DGM532" s="80"/>
      <c r="DGN532" s="80"/>
      <c r="DGO532" s="80"/>
      <c r="DGP532" s="80"/>
      <c r="DGQ532" s="80"/>
      <c r="DGR532" s="80"/>
      <c r="DGS532" s="80"/>
      <c r="DGT532" s="80"/>
      <c r="DGU532" s="80"/>
      <c r="DGV532" s="80"/>
      <c r="DGW532" s="80"/>
      <c r="DGX532" s="80"/>
      <c r="DGY532" s="80"/>
      <c r="DGZ532" s="80"/>
      <c r="DHA532" s="80"/>
      <c r="DHB532" s="80"/>
      <c r="DHC532" s="80"/>
      <c r="DHD532" s="80"/>
      <c r="DHE532" s="80"/>
      <c r="DHF532" s="80"/>
      <c r="DHG532" s="80"/>
      <c r="DHH532" s="80"/>
      <c r="DHI532" s="80"/>
      <c r="DHJ532" s="80"/>
      <c r="DHK532" s="80"/>
      <c r="DHL532" s="80"/>
      <c r="DHM532" s="80"/>
      <c r="DHN532" s="80"/>
      <c r="DHO532" s="80"/>
      <c r="DHP532" s="80"/>
      <c r="DHQ532" s="80"/>
      <c r="DHR532" s="80"/>
      <c r="DHS532" s="80"/>
      <c r="DHT532" s="80"/>
      <c r="DHU532" s="80"/>
      <c r="DHV532" s="80"/>
      <c r="DHW532" s="80"/>
      <c r="DHX532" s="80"/>
      <c r="DHY532" s="80"/>
      <c r="DHZ532" s="80"/>
      <c r="DIA532" s="80"/>
      <c r="DIB532" s="80"/>
      <c r="DIC532" s="80"/>
      <c r="DID532" s="80"/>
      <c r="DIE532" s="80"/>
      <c r="DIF532" s="80"/>
      <c r="DIG532" s="80"/>
      <c r="DIH532" s="80"/>
      <c r="DII532" s="80"/>
      <c r="DIJ532" s="80"/>
      <c r="DIK532" s="80"/>
      <c r="DIL532" s="80"/>
      <c r="DIM532" s="80"/>
      <c r="DIN532" s="80"/>
      <c r="DIO532" s="80"/>
      <c r="DIP532" s="80"/>
      <c r="DIQ532" s="80"/>
      <c r="DIR532" s="80"/>
      <c r="DIS532" s="80"/>
      <c r="DIT532" s="80"/>
      <c r="DIU532" s="80"/>
      <c r="DIV532" s="80"/>
      <c r="DIW532" s="80"/>
      <c r="DIX532" s="80"/>
      <c r="DIY532" s="80"/>
      <c r="DIZ532" s="80"/>
      <c r="DJA532" s="80"/>
      <c r="DJB532" s="80"/>
      <c r="DJC532" s="80"/>
      <c r="DJD532" s="80"/>
      <c r="DJE532" s="80"/>
      <c r="DJF532" s="80"/>
      <c r="DJG532" s="80"/>
      <c r="DJH532" s="80"/>
      <c r="DJI532" s="80"/>
      <c r="DJJ532" s="80"/>
      <c r="DJK532" s="80"/>
      <c r="DJL532" s="80"/>
      <c r="DJM532" s="80"/>
      <c r="DJN532" s="80"/>
      <c r="DJO532" s="80"/>
      <c r="DJP532" s="80"/>
      <c r="DJQ532" s="80"/>
      <c r="DJR532" s="80"/>
      <c r="DJS532" s="80"/>
      <c r="DJT532" s="80"/>
      <c r="DJU532" s="80"/>
      <c r="DJV532" s="80"/>
      <c r="DJW532" s="80"/>
      <c r="DJX532" s="80"/>
      <c r="DJY532" s="80"/>
      <c r="DJZ532" s="80"/>
      <c r="DKA532" s="80"/>
      <c r="DKB532" s="80"/>
      <c r="DKC532" s="80"/>
      <c r="DKD532" s="80"/>
      <c r="DKE532" s="80"/>
      <c r="DKF532" s="80"/>
      <c r="DKG532" s="80"/>
      <c r="DKH532" s="80"/>
      <c r="DKI532" s="80"/>
      <c r="DKJ532" s="80"/>
      <c r="DKK532" s="80"/>
      <c r="DKL532" s="80"/>
      <c r="DKM532" s="80"/>
      <c r="DKN532" s="80"/>
      <c r="DKO532" s="80"/>
      <c r="DKP532" s="80"/>
      <c r="DKQ532" s="80"/>
      <c r="DKR532" s="80"/>
      <c r="DKS532" s="80"/>
      <c r="DKT532" s="80"/>
      <c r="DKU532" s="80"/>
      <c r="DKV532" s="80"/>
      <c r="DKW532" s="80"/>
      <c r="DKX532" s="80"/>
      <c r="DKY532" s="80"/>
      <c r="DKZ532" s="80"/>
      <c r="DLA532" s="80"/>
      <c r="DLB532" s="80"/>
      <c r="DLC532" s="80"/>
      <c r="DLD532" s="80"/>
      <c r="DLE532" s="80"/>
      <c r="DLF532" s="80"/>
      <c r="DLG532" s="80"/>
      <c r="DLH532" s="80"/>
      <c r="DLI532" s="80"/>
      <c r="DLJ532" s="80"/>
      <c r="DLK532" s="80"/>
      <c r="DLL532" s="80"/>
      <c r="DLM532" s="80"/>
      <c r="DLN532" s="80"/>
      <c r="DLO532" s="80"/>
      <c r="DLP532" s="80"/>
      <c r="DLQ532" s="80"/>
      <c r="DLR532" s="80"/>
      <c r="DLS532" s="80"/>
      <c r="DLT532" s="80"/>
      <c r="DLU532" s="80"/>
      <c r="DLV532" s="80"/>
      <c r="DLW532" s="80"/>
      <c r="DLX532" s="80"/>
      <c r="DLY532" s="80"/>
      <c r="DLZ532" s="80"/>
      <c r="DMA532" s="80"/>
      <c r="DMB532" s="80"/>
      <c r="DMC532" s="80"/>
      <c r="DMD532" s="80"/>
      <c r="DME532" s="80"/>
      <c r="DMF532" s="80"/>
      <c r="DMG532" s="80"/>
      <c r="DMH532" s="80"/>
      <c r="DMI532" s="80"/>
      <c r="DMJ532" s="80"/>
      <c r="DMK532" s="80"/>
      <c r="DML532" s="80"/>
      <c r="DMM532" s="80"/>
      <c r="DMN532" s="80"/>
      <c r="DMO532" s="80"/>
      <c r="DMP532" s="80"/>
      <c r="DMQ532" s="80"/>
      <c r="DMR532" s="80"/>
      <c r="DMS532" s="80"/>
      <c r="DMT532" s="80"/>
      <c r="DMU532" s="80"/>
      <c r="DMV532" s="80"/>
      <c r="DMW532" s="80"/>
      <c r="DMX532" s="80"/>
      <c r="DMY532" s="80"/>
      <c r="DMZ532" s="80"/>
      <c r="DNA532" s="80"/>
      <c r="DNB532" s="80"/>
      <c r="DNC532" s="80"/>
      <c r="DND532" s="80"/>
      <c r="DNE532" s="80"/>
      <c r="DNF532" s="80"/>
      <c r="DNG532" s="80"/>
      <c r="DNH532" s="80"/>
      <c r="DNI532" s="80"/>
      <c r="DNJ532" s="80"/>
      <c r="DNK532" s="80"/>
      <c r="DNL532" s="80"/>
      <c r="DNM532" s="80"/>
      <c r="DNN532" s="80"/>
      <c r="DNO532" s="80"/>
      <c r="DNP532" s="80"/>
      <c r="DNQ532" s="80"/>
      <c r="DNR532" s="80"/>
      <c r="DNS532" s="80"/>
      <c r="DNT532" s="80"/>
      <c r="DNU532" s="80"/>
      <c r="DNV532" s="80"/>
      <c r="DNW532" s="80"/>
      <c r="DNX532" s="80"/>
      <c r="DNY532" s="80"/>
      <c r="DNZ532" s="80"/>
      <c r="DOA532" s="80"/>
      <c r="DOB532" s="80"/>
      <c r="DOC532" s="80"/>
      <c r="DOD532" s="80"/>
      <c r="DOE532" s="80"/>
      <c r="DOF532" s="80"/>
      <c r="DOG532" s="80"/>
      <c r="DOH532" s="80"/>
      <c r="DOI532" s="80"/>
      <c r="DOJ532" s="80"/>
      <c r="DOK532" s="80"/>
      <c r="DOL532" s="80"/>
      <c r="DOM532" s="80"/>
      <c r="DON532" s="80"/>
      <c r="DOO532" s="80"/>
      <c r="DOP532" s="80"/>
      <c r="DOQ532" s="80"/>
      <c r="DOR532" s="80"/>
      <c r="DOS532" s="80"/>
      <c r="DOT532" s="80"/>
      <c r="DOU532" s="80"/>
      <c r="DOV532" s="80"/>
      <c r="DOW532" s="80"/>
      <c r="DOX532" s="80"/>
      <c r="DOY532" s="80"/>
      <c r="DOZ532" s="80"/>
      <c r="DPA532" s="80"/>
      <c r="DPB532" s="80"/>
      <c r="DPC532" s="80"/>
      <c r="DPD532" s="80"/>
      <c r="DPE532" s="80"/>
      <c r="DPF532" s="80"/>
      <c r="DPG532" s="80"/>
      <c r="DPH532" s="80"/>
      <c r="DPI532" s="80"/>
      <c r="DPJ532" s="80"/>
      <c r="DPK532" s="80"/>
      <c r="DPL532" s="80"/>
      <c r="DPM532" s="80"/>
      <c r="DPN532" s="80"/>
      <c r="DPO532" s="80"/>
      <c r="DPP532" s="80"/>
      <c r="DPQ532" s="80"/>
      <c r="DPR532" s="80"/>
      <c r="DPS532" s="80"/>
      <c r="DPT532" s="80"/>
      <c r="DPU532" s="80"/>
      <c r="DPV532" s="80"/>
      <c r="DPW532" s="80"/>
      <c r="DPX532" s="80"/>
      <c r="DPY532" s="80"/>
      <c r="DPZ532" s="80"/>
      <c r="DQA532" s="80"/>
      <c r="DQB532" s="80"/>
      <c r="DQC532" s="80"/>
      <c r="DQD532" s="80"/>
      <c r="DQE532" s="80"/>
      <c r="DQF532" s="80"/>
      <c r="DQG532" s="80"/>
      <c r="DQH532" s="80"/>
      <c r="DQI532" s="80"/>
      <c r="DQJ532" s="80"/>
      <c r="DQK532" s="80"/>
      <c r="DQL532" s="80"/>
      <c r="DQM532" s="80"/>
      <c r="DQN532" s="80"/>
      <c r="DQO532" s="80"/>
      <c r="DQP532" s="80"/>
      <c r="DQQ532" s="80"/>
      <c r="DQR532" s="80"/>
      <c r="DQS532" s="80"/>
      <c r="DQT532" s="80"/>
      <c r="DQU532" s="80"/>
      <c r="DQV532" s="80"/>
      <c r="DQW532" s="80"/>
      <c r="DQX532" s="80"/>
      <c r="DQY532" s="80"/>
      <c r="DQZ532" s="80"/>
      <c r="DRA532" s="80"/>
      <c r="DRB532" s="80"/>
      <c r="DRC532" s="80"/>
      <c r="DRD532" s="80"/>
      <c r="DRE532" s="80"/>
      <c r="DRF532" s="80"/>
      <c r="DRG532" s="80"/>
      <c r="DRH532" s="80"/>
      <c r="DRI532" s="80"/>
      <c r="DRJ532" s="80"/>
      <c r="DRK532" s="80"/>
      <c r="DRL532" s="80"/>
      <c r="DRM532" s="80"/>
      <c r="DRN532" s="80"/>
      <c r="DRO532" s="80"/>
      <c r="DRP532" s="80"/>
      <c r="DRQ532" s="80"/>
      <c r="DRR532" s="80"/>
      <c r="DRS532" s="80"/>
      <c r="DRT532" s="80"/>
      <c r="DRU532" s="80"/>
      <c r="DRV532" s="80"/>
      <c r="DRW532" s="80"/>
      <c r="DRX532" s="80"/>
      <c r="DRY532" s="80"/>
      <c r="DRZ532" s="80"/>
      <c r="DSA532" s="80"/>
      <c r="DSB532" s="80"/>
      <c r="DSC532" s="80"/>
      <c r="DSD532" s="80"/>
      <c r="DSE532" s="80"/>
      <c r="DSF532" s="80"/>
      <c r="DSG532" s="80"/>
      <c r="DSH532" s="80"/>
      <c r="DSI532" s="80"/>
      <c r="DSJ532" s="80"/>
      <c r="DSK532" s="80"/>
      <c r="DSL532" s="80"/>
      <c r="DSM532" s="80"/>
      <c r="DSN532" s="80"/>
      <c r="DSO532" s="80"/>
      <c r="DSP532" s="80"/>
      <c r="DSQ532" s="80"/>
      <c r="DSR532" s="80"/>
      <c r="DSS532" s="80"/>
      <c r="DST532" s="80"/>
      <c r="DSU532" s="80"/>
      <c r="DSV532" s="80"/>
      <c r="DSW532" s="80"/>
      <c r="DSX532" s="80"/>
      <c r="DSY532" s="80"/>
      <c r="DSZ532" s="80"/>
      <c r="DTA532" s="80"/>
      <c r="DTB532" s="80"/>
      <c r="DTC532" s="80"/>
      <c r="DTD532" s="80"/>
      <c r="DTE532" s="80"/>
      <c r="DTF532" s="80"/>
      <c r="DTG532" s="80"/>
      <c r="DTH532" s="80"/>
      <c r="DTI532" s="80"/>
      <c r="DTJ532" s="80"/>
      <c r="DTK532" s="80"/>
      <c r="DTL532" s="80"/>
      <c r="DTM532" s="80"/>
      <c r="DTN532" s="80"/>
      <c r="DTO532" s="80"/>
      <c r="DTP532" s="80"/>
      <c r="DTQ532" s="80"/>
      <c r="DTR532" s="80"/>
      <c r="DTS532" s="80"/>
      <c r="DTT532" s="80"/>
      <c r="DTU532" s="80"/>
      <c r="DTV532" s="80"/>
      <c r="DTW532" s="80"/>
      <c r="DTX532" s="80"/>
      <c r="DTY532" s="80"/>
      <c r="DTZ532" s="80"/>
      <c r="DUA532" s="80"/>
      <c r="DUB532" s="80"/>
      <c r="DUC532" s="80"/>
      <c r="DUD532" s="80"/>
      <c r="DUE532" s="80"/>
      <c r="DUF532" s="80"/>
      <c r="DUG532" s="80"/>
      <c r="DUH532" s="80"/>
      <c r="DUI532" s="80"/>
      <c r="DUJ532" s="80"/>
      <c r="DUK532" s="80"/>
      <c r="DUL532" s="80"/>
      <c r="DUM532" s="80"/>
      <c r="DUN532" s="80"/>
      <c r="DUO532" s="80"/>
      <c r="DUP532" s="80"/>
      <c r="DUQ532" s="80"/>
      <c r="DUR532" s="80"/>
      <c r="DUS532" s="80"/>
      <c r="DUT532" s="80"/>
      <c r="DUU532" s="80"/>
      <c r="DUV532" s="80"/>
      <c r="DUW532" s="80"/>
      <c r="DUX532" s="80"/>
      <c r="DUY532" s="80"/>
      <c r="DUZ532" s="80"/>
      <c r="DVA532" s="80"/>
      <c r="DVB532" s="80"/>
      <c r="DVC532" s="80"/>
      <c r="DVD532" s="80"/>
      <c r="DVE532" s="80"/>
      <c r="DVF532" s="80"/>
      <c r="DVG532" s="80"/>
      <c r="DVH532" s="80"/>
      <c r="DVI532" s="80"/>
      <c r="DVJ532" s="80"/>
      <c r="DVK532" s="80"/>
      <c r="DVL532" s="80"/>
      <c r="DVM532" s="80"/>
      <c r="DVN532" s="80"/>
      <c r="DVO532" s="80"/>
      <c r="DVP532" s="80"/>
      <c r="DVQ532" s="80"/>
      <c r="DVR532" s="80"/>
      <c r="DVS532" s="80"/>
      <c r="DVT532" s="80"/>
      <c r="DVU532" s="80"/>
      <c r="DVV532" s="80"/>
      <c r="DVW532" s="80"/>
      <c r="DVX532" s="80"/>
      <c r="DVY532" s="80"/>
      <c r="DVZ532" s="80"/>
      <c r="DWA532" s="80"/>
      <c r="DWB532" s="80"/>
      <c r="DWC532" s="80"/>
      <c r="DWD532" s="80"/>
      <c r="DWE532" s="80"/>
      <c r="DWF532" s="80"/>
      <c r="DWG532" s="80"/>
      <c r="DWH532" s="80"/>
      <c r="DWI532" s="80"/>
      <c r="DWJ532" s="80"/>
      <c r="DWK532" s="80"/>
      <c r="DWL532" s="80"/>
      <c r="DWM532" s="80"/>
      <c r="DWN532" s="80"/>
      <c r="DWO532" s="80"/>
      <c r="DWP532" s="80"/>
      <c r="DWQ532" s="80"/>
      <c r="DWR532" s="80"/>
      <c r="DWS532" s="80"/>
      <c r="DWT532" s="80"/>
      <c r="DWU532" s="80"/>
      <c r="DWV532" s="80"/>
      <c r="DWW532" s="80"/>
      <c r="DWX532" s="80"/>
      <c r="DWY532" s="80"/>
      <c r="DWZ532" s="80"/>
      <c r="DXA532" s="80"/>
      <c r="DXB532" s="80"/>
      <c r="DXC532" s="80"/>
      <c r="DXD532" s="80"/>
      <c r="DXE532" s="80"/>
      <c r="DXF532" s="80"/>
      <c r="DXG532" s="80"/>
      <c r="DXH532" s="80"/>
      <c r="DXI532" s="80"/>
      <c r="DXJ532" s="80"/>
      <c r="DXK532" s="80"/>
      <c r="DXL532" s="80"/>
      <c r="DXM532" s="80"/>
      <c r="DXN532" s="80"/>
      <c r="DXO532" s="80"/>
      <c r="DXP532" s="80"/>
      <c r="DXQ532" s="80"/>
      <c r="DXR532" s="80"/>
      <c r="DXS532" s="80"/>
      <c r="DXT532" s="80"/>
      <c r="DXU532" s="80"/>
      <c r="DXV532" s="80"/>
      <c r="DXW532" s="80"/>
      <c r="DXX532" s="80"/>
      <c r="DXY532" s="80"/>
      <c r="DXZ532" s="80"/>
      <c r="DYA532" s="80"/>
      <c r="DYB532" s="80"/>
      <c r="DYC532" s="80"/>
      <c r="DYD532" s="80"/>
      <c r="DYE532" s="80"/>
      <c r="DYF532" s="80"/>
      <c r="DYG532" s="80"/>
      <c r="DYH532" s="80"/>
      <c r="DYI532" s="80"/>
      <c r="DYJ532" s="80"/>
      <c r="DYK532" s="80"/>
      <c r="DYL532" s="80"/>
      <c r="DYM532" s="80"/>
      <c r="DYN532" s="80"/>
      <c r="DYO532" s="80"/>
      <c r="DYP532" s="80"/>
      <c r="DYQ532" s="80"/>
      <c r="DYR532" s="80"/>
      <c r="DYS532" s="80"/>
      <c r="DYT532" s="80"/>
      <c r="DYU532" s="80"/>
      <c r="DYV532" s="80"/>
      <c r="DYW532" s="80"/>
      <c r="DYX532" s="80"/>
      <c r="DYY532" s="80"/>
      <c r="DYZ532" s="80"/>
      <c r="DZA532" s="80"/>
      <c r="DZB532" s="80"/>
      <c r="DZC532" s="80"/>
      <c r="DZD532" s="80"/>
      <c r="DZE532" s="80"/>
      <c r="DZF532" s="80"/>
      <c r="DZG532" s="80"/>
      <c r="DZH532" s="80"/>
      <c r="DZI532" s="80"/>
      <c r="DZJ532" s="80"/>
      <c r="DZK532" s="80"/>
      <c r="DZL532" s="80"/>
      <c r="DZM532" s="80"/>
      <c r="DZN532" s="80"/>
      <c r="DZO532" s="80"/>
      <c r="DZP532" s="80"/>
      <c r="DZQ532" s="80"/>
      <c r="DZR532" s="80"/>
      <c r="DZS532" s="80"/>
      <c r="DZT532" s="80"/>
      <c r="DZU532" s="80"/>
      <c r="DZV532" s="80"/>
      <c r="DZW532" s="80"/>
      <c r="DZX532" s="80"/>
      <c r="DZY532" s="80"/>
      <c r="DZZ532" s="80"/>
      <c r="EAA532" s="80"/>
      <c r="EAB532" s="80"/>
      <c r="EAC532" s="80"/>
      <c r="EAD532" s="80"/>
      <c r="EAE532" s="80"/>
      <c r="EAF532" s="80"/>
      <c r="EAG532" s="80"/>
      <c r="EAH532" s="80"/>
      <c r="EAI532" s="80"/>
      <c r="EAJ532" s="80"/>
      <c r="EAK532" s="80"/>
      <c r="EAL532" s="80"/>
      <c r="EAM532" s="80"/>
      <c r="EAN532" s="80"/>
      <c r="EAO532" s="80"/>
      <c r="EAP532" s="80"/>
      <c r="EAQ532" s="80"/>
      <c r="EAR532" s="80"/>
      <c r="EAS532" s="80"/>
      <c r="EAT532" s="80"/>
      <c r="EAU532" s="80"/>
      <c r="EAV532" s="80"/>
      <c r="EAW532" s="80"/>
      <c r="EAX532" s="80"/>
      <c r="EAY532" s="80"/>
      <c r="EAZ532" s="80"/>
      <c r="EBA532" s="80"/>
      <c r="EBB532" s="80"/>
      <c r="EBC532" s="80"/>
      <c r="EBD532" s="80"/>
      <c r="EBE532" s="80"/>
      <c r="EBF532" s="80"/>
      <c r="EBG532" s="80"/>
      <c r="EBH532" s="80"/>
      <c r="EBI532" s="80"/>
      <c r="EBJ532" s="80"/>
      <c r="EBK532" s="80"/>
      <c r="EBL532" s="80"/>
      <c r="EBM532" s="80"/>
      <c r="EBN532" s="80"/>
      <c r="EBO532" s="80"/>
      <c r="EBP532" s="80"/>
      <c r="EBQ532" s="80"/>
      <c r="EBR532" s="80"/>
      <c r="EBS532" s="80"/>
      <c r="EBT532" s="80"/>
      <c r="EBU532" s="80"/>
      <c r="EBV532" s="80"/>
      <c r="EBW532" s="80"/>
      <c r="EBX532" s="80"/>
      <c r="EBY532" s="80"/>
      <c r="EBZ532" s="80"/>
      <c r="ECA532" s="80"/>
      <c r="ECB532" s="80"/>
      <c r="ECC532" s="80"/>
      <c r="ECD532" s="80"/>
      <c r="ECE532" s="80"/>
      <c r="ECF532" s="80"/>
      <c r="ECG532" s="80"/>
      <c r="ECH532" s="80"/>
      <c r="ECI532" s="80"/>
      <c r="ECJ532" s="80"/>
      <c r="ECK532" s="80"/>
      <c r="ECL532" s="80"/>
      <c r="ECM532" s="80"/>
      <c r="ECN532" s="80"/>
      <c r="ECO532" s="80"/>
      <c r="ECP532" s="80"/>
      <c r="ECQ532" s="80"/>
      <c r="ECR532" s="80"/>
      <c r="ECS532" s="80"/>
      <c r="ECT532" s="80"/>
      <c r="ECU532" s="80"/>
      <c r="ECV532" s="80"/>
      <c r="ECW532" s="80"/>
      <c r="ECX532" s="80"/>
      <c r="ECY532" s="80"/>
      <c r="ECZ532" s="80"/>
      <c r="EDA532" s="80"/>
      <c r="EDB532" s="80"/>
      <c r="EDC532" s="80"/>
      <c r="EDD532" s="80"/>
      <c r="EDE532" s="80"/>
      <c r="EDF532" s="80"/>
      <c r="EDG532" s="80"/>
      <c r="EDH532" s="80"/>
      <c r="EDI532" s="80"/>
      <c r="EDJ532" s="80"/>
      <c r="EDK532" s="80"/>
      <c r="EDL532" s="80"/>
      <c r="EDM532" s="80"/>
      <c r="EDN532" s="80"/>
      <c r="EDO532" s="80"/>
      <c r="EDP532" s="80"/>
      <c r="EDQ532" s="80"/>
      <c r="EDR532" s="80"/>
      <c r="EDS532" s="80"/>
      <c r="EDT532" s="80"/>
      <c r="EDU532" s="80"/>
      <c r="EDV532" s="80"/>
      <c r="EDW532" s="80"/>
      <c r="EDX532" s="80"/>
      <c r="EDY532" s="80"/>
      <c r="EDZ532" s="80"/>
      <c r="EEA532" s="80"/>
      <c r="EEB532" s="80"/>
      <c r="EEC532" s="80"/>
      <c r="EED532" s="80"/>
      <c r="EEE532" s="80"/>
      <c r="EEF532" s="80"/>
      <c r="EEG532" s="80"/>
      <c r="EEH532" s="80"/>
      <c r="EEI532" s="80"/>
      <c r="EEJ532" s="80"/>
      <c r="EEK532" s="80"/>
      <c r="EEL532" s="80"/>
      <c r="EEM532" s="80"/>
      <c r="EEN532" s="80"/>
      <c r="EEO532" s="80"/>
      <c r="EEP532" s="80"/>
      <c r="EEQ532" s="80"/>
      <c r="EER532" s="80"/>
      <c r="EES532" s="80"/>
      <c r="EET532" s="80"/>
      <c r="EEU532" s="80"/>
      <c r="EEV532" s="80"/>
      <c r="EEW532" s="80"/>
      <c r="EEX532" s="80"/>
      <c r="EEY532" s="80"/>
      <c r="EEZ532" s="80"/>
      <c r="EFA532" s="80"/>
      <c r="EFB532" s="80"/>
      <c r="EFC532" s="80"/>
      <c r="EFD532" s="80"/>
      <c r="EFE532" s="80"/>
      <c r="EFF532" s="80"/>
      <c r="EFG532" s="80"/>
      <c r="EFH532" s="80"/>
      <c r="EFI532" s="80"/>
      <c r="EFJ532" s="80"/>
      <c r="EFK532" s="80"/>
      <c r="EFL532" s="80"/>
      <c r="EFM532" s="80"/>
      <c r="EFN532" s="80"/>
      <c r="EFO532" s="80"/>
      <c r="EFP532" s="80"/>
      <c r="EFQ532" s="80"/>
      <c r="EFR532" s="80"/>
      <c r="EFS532" s="80"/>
      <c r="EFT532" s="80"/>
      <c r="EFU532" s="80"/>
      <c r="EFV532" s="80"/>
      <c r="EFW532" s="80"/>
      <c r="EFX532" s="80"/>
      <c r="EFY532" s="80"/>
      <c r="EFZ532" s="80"/>
      <c r="EGA532" s="80"/>
      <c r="EGB532" s="80"/>
      <c r="EGC532" s="80"/>
      <c r="EGD532" s="80"/>
      <c r="EGE532" s="80"/>
      <c r="EGF532" s="80"/>
      <c r="EGG532" s="80"/>
      <c r="EGH532" s="80"/>
      <c r="EGI532" s="80"/>
      <c r="EGJ532" s="80"/>
      <c r="EGK532" s="80"/>
      <c r="EGL532" s="80"/>
      <c r="EGM532" s="80"/>
      <c r="EGN532" s="80"/>
      <c r="EGO532" s="80"/>
      <c r="EGP532" s="80"/>
      <c r="EGQ532" s="80"/>
      <c r="EGR532" s="80"/>
      <c r="EGS532" s="80"/>
      <c r="EGT532" s="80"/>
      <c r="EGU532" s="80"/>
      <c r="EGV532" s="80"/>
      <c r="EGW532" s="80"/>
      <c r="EGX532" s="80"/>
      <c r="EGY532" s="80"/>
      <c r="EGZ532" s="80"/>
      <c r="EHA532" s="80"/>
      <c r="EHB532" s="80"/>
      <c r="EHC532" s="80"/>
      <c r="EHD532" s="80"/>
      <c r="EHE532" s="80"/>
      <c r="EHF532" s="80"/>
      <c r="EHG532" s="80"/>
      <c r="EHH532" s="80"/>
      <c r="EHI532" s="80"/>
      <c r="EHJ532" s="80"/>
      <c r="EHK532" s="80"/>
      <c r="EHL532" s="80"/>
      <c r="EHM532" s="80"/>
      <c r="EHN532" s="80"/>
      <c r="EHO532" s="80"/>
      <c r="EHP532" s="80"/>
      <c r="EHQ532" s="80"/>
      <c r="EHR532" s="80"/>
      <c r="EHS532" s="80"/>
      <c r="EHT532" s="80"/>
      <c r="EHU532" s="80"/>
      <c r="EHV532" s="80"/>
      <c r="EHW532" s="80"/>
      <c r="EHX532" s="80"/>
      <c r="EHY532" s="80"/>
      <c r="EHZ532" s="80"/>
      <c r="EIA532" s="80"/>
      <c r="EIB532" s="80"/>
      <c r="EIC532" s="80"/>
      <c r="EID532" s="80"/>
      <c r="EIE532" s="80"/>
      <c r="EIF532" s="80"/>
      <c r="EIG532" s="80"/>
      <c r="EIH532" s="80"/>
      <c r="EII532" s="80"/>
      <c r="EIJ532" s="80"/>
      <c r="EIK532" s="80"/>
      <c r="EIL532" s="80"/>
      <c r="EIM532" s="80"/>
      <c r="EIN532" s="80"/>
      <c r="EIO532" s="80"/>
      <c r="EIP532" s="80"/>
      <c r="EIQ532" s="80"/>
      <c r="EIR532" s="80"/>
      <c r="EIS532" s="80"/>
      <c r="EIT532" s="80"/>
      <c r="EIU532" s="80"/>
      <c r="EIV532" s="80"/>
      <c r="EIW532" s="80"/>
      <c r="EIX532" s="80"/>
      <c r="EIY532" s="80"/>
      <c r="EIZ532" s="80"/>
      <c r="EJA532" s="80"/>
      <c r="EJB532" s="80"/>
      <c r="EJC532" s="80"/>
      <c r="EJD532" s="80"/>
      <c r="EJE532" s="80"/>
      <c r="EJF532" s="80"/>
      <c r="EJG532" s="80"/>
      <c r="EJH532" s="80"/>
      <c r="EJI532" s="80"/>
      <c r="EJJ532" s="80"/>
      <c r="EJK532" s="80"/>
      <c r="EJL532" s="80"/>
      <c r="EJM532" s="80"/>
      <c r="EJN532" s="80"/>
      <c r="EJO532" s="80"/>
      <c r="EJP532" s="80"/>
      <c r="EJQ532" s="80"/>
      <c r="EJR532" s="80"/>
      <c r="EJS532" s="80"/>
      <c r="EJT532" s="80"/>
      <c r="EJU532" s="80"/>
      <c r="EJV532" s="80"/>
      <c r="EJW532" s="80"/>
      <c r="EJX532" s="80"/>
      <c r="EJY532" s="80"/>
      <c r="EJZ532" s="80"/>
      <c r="EKA532" s="80"/>
      <c r="EKB532" s="80"/>
      <c r="EKC532" s="80"/>
      <c r="EKD532" s="80"/>
      <c r="EKE532" s="80"/>
      <c r="EKF532" s="80"/>
      <c r="EKG532" s="80"/>
      <c r="EKH532" s="80"/>
      <c r="EKI532" s="80"/>
      <c r="EKJ532" s="80"/>
      <c r="EKK532" s="80"/>
      <c r="EKL532" s="80"/>
      <c r="EKM532" s="80"/>
      <c r="EKN532" s="80"/>
      <c r="EKO532" s="80"/>
      <c r="EKP532" s="80"/>
      <c r="EKQ532" s="80"/>
      <c r="EKR532" s="80"/>
      <c r="EKS532" s="80"/>
      <c r="EKT532" s="80"/>
      <c r="EKU532" s="80"/>
      <c r="EKV532" s="80"/>
      <c r="EKW532" s="80"/>
      <c r="EKX532" s="80"/>
      <c r="EKY532" s="80"/>
      <c r="EKZ532" s="80"/>
      <c r="ELA532" s="80"/>
      <c r="ELB532" s="80"/>
      <c r="ELC532" s="80"/>
      <c r="ELD532" s="80"/>
      <c r="ELE532" s="80"/>
      <c r="ELF532" s="80"/>
      <c r="ELG532" s="80"/>
      <c r="ELH532" s="80"/>
      <c r="ELI532" s="80"/>
      <c r="ELJ532" s="80"/>
      <c r="ELK532" s="80"/>
      <c r="ELL532" s="80"/>
      <c r="ELM532" s="80"/>
      <c r="ELN532" s="80"/>
      <c r="ELO532" s="80"/>
      <c r="ELP532" s="80"/>
      <c r="ELQ532" s="80"/>
      <c r="ELR532" s="80"/>
      <c r="ELS532" s="80"/>
      <c r="ELT532" s="80"/>
      <c r="ELU532" s="80"/>
      <c r="ELV532" s="80"/>
      <c r="ELW532" s="80"/>
      <c r="ELX532" s="80"/>
      <c r="ELY532" s="80"/>
      <c r="ELZ532" s="80"/>
      <c r="EMA532" s="80"/>
      <c r="EMB532" s="80"/>
      <c r="EMC532" s="80"/>
      <c r="EMD532" s="80"/>
      <c r="EME532" s="80"/>
      <c r="EMF532" s="80"/>
      <c r="EMG532" s="80"/>
      <c r="EMH532" s="80"/>
      <c r="EMI532" s="80"/>
      <c r="EMJ532" s="80"/>
      <c r="EMK532" s="80"/>
      <c r="EML532" s="80"/>
      <c r="EMM532" s="80"/>
      <c r="EMN532" s="80"/>
      <c r="EMO532" s="80"/>
      <c r="EMP532" s="80"/>
      <c r="EMQ532" s="80"/>
      <c r="EMR532" s="80"/>
      <c r="EMS532" s="80"/>
      <c r="EMT532" s="80"/>
      <c r="EMU532" s="80"/>
      <c r="EMV532" s="80"/>
      <c r="EMW532" s="80"/>
      <c r="EMX532" s="80"/>
      <c r="EMY532" s="80"/>
      <c r="EMZ532" s="80"/>
      <c r="ENA532" s="80"/>
      <c r="ENB532" s="80"/>
      <c r="ENC532" s="80"/>
      <c r="END532" s="80"/>
      <c r="ENE532" s="80"/>
      <c r="ENF532" s="80"/>
      <c r="ENG532" s="80"/>
      <c r="ENH532" s="80"/>
      <c r="ENI532" s="80"/>
      <c r="ENJ532" s="80"/>
      <c r="ENK532" s="80"/>
      <c r="ENL532" s="80"/>
      <c r="ENM532" s="80"/>
      <c r="ENN532" s="80"/>
      <c r="ENO532" s="80"/>
      <c r="ENP532" s="80"/>
      <c r="ENQ532" s="80"/>
      <c r="ENR532" s="80"/>
      <c r="ENS532" s="80"/>
      <c r="ENT532" s="80"/>
      <c r="ENU532" s="80"/>
      <c r="ENV532" s="80"/>
      <c r="ENW532" s="80"/>
      <c r="ENX532" s="80"/>
      <c r="ENY532" s="80"/>
      <c r="ENZ532" s="80"/>
      <c r="EOA532" s="80"/>
      <c r="EOB532" s="80"/>
      <c r="EOC532" s="80"/>
      <c r="EOD532" s="80"/>
      <c r="EOE532" s="80"/>
      <c r="EOF532" s="80"/>
      <c r="EOG532" s="80"/>
      <c r="EOH532" s="80"/>
      <c r="EOI532" s="80"/>
      <c r="EOJ532" s="80"/>
      <c r="EOK532" s="80"/>
      <c r="EOL532" s="80"/>
      <c r="EOM532" s="80"/>
      <c r="EON532" s="80"/>
      <c r="EOO532" s="80"/>
      <c r="EOP532" s="80"/>
      <c r="EOQ532" s="80"/>
      <c r="EOR532" s="80"/>
      <c r="EOS532" s="80"/>
      <c r="EOT532" s="80"/>
      <c r="EOU532" s="80"/>
      <c r="EOV532" s="80"/>
      <c r="EOW532" s="80"/>
      <c r="EOX532" s="80"/>
      <c r="EOY532" s="80"/>
      <c r="EOZ532" s="80"/>
      <c r="EPA532" s="80"/>
      <c r="EPB532" s="80"/>
      <c r="EPC532" s="80"/>
      <c r="EPD532" s="80"/>
      <c r="EPE532" s="80"/>
      <c r="EPF532" s="80"/>
      <c r="EPG532" s="80"/>
      <c r="EPH532" s="80"/>
      <c r="EPI532" s="80"/>
      <c r="EPJ532" s="80"/>
      <c r="EPK532" s="80"/>
      <c r="EPL532" s="80"/>
      <c r="EPM532" s="80"/>
      <c r="EPN532" s="80"/>
      <c r="EPO532" s="80"/>
      <c r="EPP532" s="80"/>
      <c r="EPQ532" s="80"/>
      <c r="EPR532" s="80"/>
      <c r="EPS532" s="80"/>
      <c r="EPT532" s="80"/>
      <c r="EPU532" s="80"/>
      <c r="EPV532" s="80"/>
      <c r="EPW532" s="80"/>
      <c r="EPX532" s="80"/>
      <c r="EPY532" s="80"/>
      <c r="EPZ532" s="80"/>
      <c r="EQA532" s="80"/>
      <c r="EQB532" s="80"/>
      <c r="EQC532" s="80"/>
      <c r="EQD532" s="80"/>
      <c r="EQE532" s="80"/>
      <c r="EQF532" s="80"/>
      <c r="EQG532" s="80"/>
      <c r="EQH532" s="80"/>
      <c r="EQI532" s="80"/>
      <c r="EQJ532" s="80"/>
      <c r="EQK532" s="80"/>
      <c r="EQL532" s="80"/>
      <c r="EQM532" s="80"/>
      <c r="EQN532" s="80"/>
      <c r="EQO532" s="80"/>
      <c r="EQP532" s="80"/>
      <c r="EQQ532" s="80"/>
      <c r="EQR532" s="80"/>
      <c r="EQS532" s="80"/>
      <c r="EQT532" s="80"/>
      <c r="EQU532" s="80"/>
      <c r="EQV532" s="80"/>
      <c r="EQW532" s="80"/>
      <c r="EQX532" s="80"/>
      <c r="EQY532" s="80"/>
      <c r="EQZ532" s="80"/>
      <c r="ERA532" s="80"/>
      <c r="ERB532" s="80"/>
      <c r="ERC532" s="80"/>
      <c r="ERD532" s="80"/>
      <c r="ERE532" s="80"/>
      <c r="ERF532" s="80"/>
      <c r="ERG532" s="80"/>
      <c r="ERH532" s="80"/>
      <c r="ERI532" s="80"/>
      <c r="ERJ532" s="80"/>
      <c r="ERK532" s="80"/>
      <c r="ERL532" s="80"/>
      <c r="ERM532" s="80"/>
      <c r="ERN532" s="80"/>
      <c r="ERO532" s="80"/>
      <c r="ERP532" s="80"/>
      <c r="ERQ532" s="80"/>
      <c r="ERR532" s="80"/>
      <c r="ERS532" s="80"/>
      <c r="ERT532" s="80"/>
      <c r="ERU532" s="80"/>
      <c r="ERV532" s="80"/>
      <c r="ERW532" s="80"/>
      <c r="ERX532" s="80"/>
      <c r="ERY532" s="80"/>
      <c r="ERZ532" s="80"/>
      <c r="ESA532" s="80"/>
      <c r="ESB532" s="80"/>
      <c r="ESC532" s="80"/>
      <c r="ESD532" s="80"/>
      <c r="ESE532" s="80"/>
      <c r="ESF532" s="80"/>
      <c r="ESG532" s="80"/>
      <c r="ESH532" s="80"/>
      <c r="ESI532" s="80"/>
      <c r="ESJ532" s="80"/>
      <c r="ESK532" s="80"/>
      <c r="ESL532" s="80"/>
      <c r="ESM532" s="80"/>
      <c r="ESN532" s="80"/>
      <c r="ESO532" s="80"/>
      <c r="ESP532" s="80"/>
      <c r="ESQ532" s="80"/>
      <c r="ESR532" s="80"/>
      <c r="ESS532" s="80"/>
      <c r="EST532" s="80"/>
      <c r="ESU532" s="80"/>
      <c r="ESV532" s="80"/>
      <c r="ESW532" s="80"/>
      <c r="ESX532" s="80"/>
      <c r="ESY532" s="80"/>
      <c r="ESZ532" s="80"/>
      <c r="ETA532" s="80"/>
      <c r="ETB532" s="80"/>
      <c r="ETC532" s="80"/>
      <c r="ETD532" s="80"/>
      <c r="ETE532" s="80"/>
      <c r="ETF532" s="80"/>
      <c r="ETG532" s="80"/>
      <c r="ETH532" s="80"/>
      <c r="ETI532" s="80"/>
      <c r="ETJ532" s="80"/>
      <c r="ETK532" s="80"/>
      <c r="ETL532" s="80"/>
      <c r="ETM532" s="80"/>
      <c r="ETN532" s="80"/>
      <c r="ETO532" s="80"/>
      <c r="ETP532" s="80"/>
      <c r="ETQ532" s="80"/>
      <c r="ETR532" s="80"/>
      <c r="ETS532" s="80"/>
      <c r="ETT532" s="80"/>
      <c r="ETU532" s="80"/>
      <c r="ETV532" s="80"/>
      <c r="ETW532" s="80"/>
      <c r="ETX532" s="80"/>
      <c r="ETY532" s="80"/>
      <c r="ETZ532" s="80"/>
      <c r="EUA532" s="80"/>
      <c r="EUB532" s="80"/>
      <c r="EUC532" s="80"/>
      <c r="EUD532" s="80"/>
      <c r="EUE532" s="80"/>
      <c r="EUF532" s="80"/>
      <c r="EUG532" s="80"/>
      <c r="EUH532" s="80"/>
      <c r="EUI532" s="80"/>
      <c r="EUJ532" s="80"/>
      <c r="EUK532" s="80"/>
      <c r="EUL532" s="80"/>
      <c r="EUM532" s="80"/>
      <c r="EUN532" s="80"/>
      <c r="EUO532" s="80"/>
      <c r="EUP532" s="80"/>
      <c r="EUQ532" s="80"/>
      <c r="EUR532" s="80"/>
      <c r="EUS532" s="80"/>
      <c r="EUT532" s="80"/>
      <c r="EUU532" s="80"/>
      <c r="EUV532" s="80"/>
      <c r="EUW532" s="80"/>
      <c r="EUX532" s="80"/>
      <c r="EUY532" s="80"/>
      <c r="EUZ532" s="80"/>
      <c r="EVA532" s="80"/>
      <c r="EVB532" s="80"/>
      <c r="EVC532" s="80"/>
      <c r="EVD532" s="80"/>
      <c r="EVE532" s="80"/>
      <c r="EVF532" s="80"/>
      <c r="EVG532" s="80"/>
      <c r="EVH532" s="80"/>
      <c r="EVI532" s="80"/>
      <c r="EVJ532" s="80"/>
      <c r="EVK532" s="80"/>
      <c r="EVL532" s="80"/>
      <c r="EVM532" s="80"/>
      <c r="EVN532" s="80"/>
      <c r="EVO532" s="80"/>
      <c r="EVP532" s="80"/>
      <c r="EVQ532" s="80"/>
      <c r="EVR532" s="80"/>
      <c r="EVS532" s="80"/>
      <c r="EVT532" s="80"/>
      <c r="EVU532" s="80"/>
      <c r="EVV532" s="80"/>
      <c r="EVW532" s="80"/>
      <c r="EVX532" s="80"/>
      <c r="EVY532" s="80"/>
      <c r="EVZ532" s="80"/>
      <c r="EWA532" s="80"/>
      <c r="EWB532" s="80"/>
      <c r="EWC532" s="80"/>
      <c r="EWD532" s="80"/>
      <c r="EWE532" s="80"/>
      <c r="EWF532" s="80"/>
      <c r="EWG532" s="80"/>
      <c r="EWH532" s="80"/>
      <c r="EWI532" s="80"/>
      <c r="EWJ532" s="80"/>
      <c r="EWK532" s="80"/>
      <c r="EWL532" s="80"/>
      <c r="EWM532" s="80"/>
      <c r="EWN532" s="80"/>
      <c r="EWO532" s="80"/>
      <c r="EWP532" s="80"/>
      <c r="EWQ532" s="80"/>
      <c r="EWR532" s="80"/>
      <c r="EWS532" s="80"/>
      <c r="EWT532" s="80"/>
      <c r="EWU532" s="80"/>
      <c r="EWV532" s="80"/>
      <c r="EWW532" s="80"/>
      <c r="EWX532" s="80"/>
      <c r="EWY532" s="80"/>
      <c r="EWZ532" s="80"/>
      <c r="EXA532" s="80"/>
      <c r="EXB532" s="80"/>
      <c r="EXC532" s="80"/>
      <c r="EXD532" s="80"/>
      <c r="EXE532" s="80"/>
      <c r="EXF532" s="80"/>
      <c r="EXG532" s="80"/>
      <c r="EXH532" s="80"/>
      <c r="EXI532" s="80"/>
      <c r="EXJ532" s="80"/>
      <c r="EXK532" s="80"/>
      <c r="EXL532" s="80"/>
      <c r="EXM532" s="80"/>
      <c r="EXN532" s="80"/>
      <c r="EXO532" s="80"/>
      <c r="EXP532" s="80"/>
      <c r="EXQ532" s="80"/>
      <c r="EXR532" s="80"/>
      <c r="EXS532" s="80"/>
      <c r="EXT532" s="80"/>
      <c r="EXU532" s="80"/>
      <c r="EXV532" s="80"/>
      <c r="EXW532" s="80"/>
      <c r="EXX532" s="80"/>
      <c r="EXY532" s="80"/>
      <c r="EXZ532" s="80"/>
      <c r="EYA532" s="80"/>
      <c r="EYB532" s="80"/>
      <c r="EYC532" s="80"/>
      <c r="EYD532" s="80"/>
      <c r="EYE532" s="80"/>
      <c r="EYF532" s="80"/>
      <c r="EYG532" s="80"/>
      <c r="EYH532" s="80"/>
      <c r="EYI532" s="80"/>
      <c r="EYJ532" s="80"/>
      <c r="EYK532" s="80"/>
      <c r="EYL532" s="80"/>
      <c r="EYM532" s="80"/>
      <c r="EYN532" s="80"/>
      <c r="EYO532" s="80"/>
      <c r="EYP532" s="80"/>
      <c r="EYQ532" s="80"/>
      <c r="EYR532" s="80"/>
      <c r="EYS532" s="80"/>
      <c r="EYT532" s="80"/>
      <c r="EYU532" s="80"/>
      <c r="EYV532" s="80"/>
      <c r="EYW532" s="80"/>
      <c r="EYX532" s="80"/>
      <c r="EYY532" s="80"/>
      <c r="EYZ532" s="80"/>
      <c r="EZA532" s="80"/>
      <c r="EZB532" s="80"/>
      <c r="EZC532" s="80"/>
      <c r="EZD532" s="80"/>
      <c r="EZE532" s="80"/>
      <c r="EZF532" s="80"/>
      <c r="EZG532" s="80"/>
      <c r="EZH532" s="80"/>
      <c r="EZI532" s="80"/>
      <c r="EZJ532" s="80"/>
      <c r="EZK532" s="80"/>
      <c r="EZL532" s="80"/>
      <c r="EZM532" s="80"/>
      <c r="EZN532" s="80"/>
      <c r="EZO532" s="80"/>
      <c r="EZP532" s="80"/>
      <c r="EZQ532" s="80"/>
      <c r="EZR532" s="80"/>
      <c r="EZS532" s="80"/>
      <c r="EZT532" s="80"/>
      <c r="EZU532" s="80"/>
      <c r="EZV532" s="80"/>
      <c r="EZW532" s="80"/>
      <c r="EZX532" s="80"/>
      <c r="EZY532" s="80"/>
      <c r="EZZ532" s="80"/>
      <c r="FAA532" s="80"/>
      <c r="FAB532" s="80"/>
      <c r="FAC532" s="80"/>
      <c r="FAD532" s="80"/>
      <c r="FAE532" s="80"/>
      <c r="FAF532" s="80"/>
      <c r="FAG532" s="80"/>
      <c r="FAH532" s="80"/>
      <c r="FAI532" s="80"/>
      <c r="FAJ532" s="80"/>
      <c r="FAK532" s="80"/>
      <c r="FAL532" s="80"/>
      <c r="FAM532" s="80"/>
      <c r="FAN532" s="80"/>
      <c r="FAO532" s="80"/>
      <c r="FAP532" s="80"/>
      <c r="FAQ532" s="80"/>
      <c r="FAR532" s="80"/>
      <c r="FAS532" s="80"/>
      <c r="FAT532" s="80"/>
      <c r="FAU532" s="80"/>
      <c r="FAV532" s="80"/>
      <c r="FAW532" s="80"/>
      <c r="FAX532" s="80"/>
      <c r="FAY532" s="80"/>
      <c r="FAZ532" s="80"/>
      <c r="FBA532" s="80"/>
      <c r="FBB532" s="80"/>
      <c r="FBC532" s="80"/>
      <c r="FBD532" s="80"/>
      <c r="FBE532" s="80"/>
      <c r="FBF532" s="80"/>
      <c r="FBG532" s="80"/>
      <c r="FBH532" s="80"/>
      <c r="FBI532" s="80"/>
      <c r="FBJ532" s="80"/>
      <c r="FBK532" s="80"/>
      <c r="FBL532" s="80"/>
      <c r="FBM532" s="80"/>
      <c r="FBN532" s="80"/>
      <c r="FBO532" s="80"/>
      <c r="FBP532" s="80"/>
      <c r="FBQ532" s="80"/>
      <c r="FBR532" s="80"/>
      <c r="FBS532" s="80"/>
      <c r="FBT532" s="80"/>
      <c r="FBU532" s="80"/>
      <c r="FBV532" s="80"/>
      <c r="FBW532" s="80"/>
      <c r="FBX532" s="80"/>
      <c r="FBY532" s="80"/>
      <c r="FBZ532" s="80"/>
      <c r="FCA532" s="80"/>
      <c r="FCB532" s="80"/>
      <c r="FCC532" s="80"/>
      <c r="FCD532" s="80"/>
      <c r="FCE532" s="80"/>
      <c r="FCF532" s="80"/>
      <c r="FCG532" s="80"/>
      <c r="FCH532" s="80"/>
      <c r="FCI532" s="80"/>
      <c r="FCJ532" s="80"/>
      <c r="FCK532" s="80"/>
      <c r="FCL532" s="80"/>
      <c r="FCM532" s="80"/>
      <c r="FCN532" s="80"/>
      <c r="FCO532" s="80"/>
      <c r="FCP532" s="80"/>
      <c r="FCQ532" s="80"/>
      <c r="FCR532" s="80"/>
      <c r="FCS532" s="80"/>
      <c r="FCT532" s="80"/>
      <c r="FCU532" s="80"/>
      <c r="FCV532" s="80"/>
      <c r="FCW532" s="80"/>
      <c r="FCX532" s="80"/>
      <c r="FCY532" s="80"/>
      <c r="FCZ532" s="80"/>
      <c r="FDA532" s="80"/>
      <c r="FDB532" s="80"/>
      <c r="FDC532" s="80"/>
      <c r="FDD532" s="80"/>
      <c r="FDE532" s="80"/>
      <c r="FDF532" s="80"/>
      <c r="FDG532" s="80"/>
      <c r="FDH532" s="80"/>
      <c r="FDI532" s="80"/>
      <c r="FDJ532" s="80"/>
      <c r="FDK532" s="80"/>
      <c r="FDL532" s="80"/>
      <c r="FDM532" s="80"/>
      <c r="FDN532" s="80"/>
      <c r="FDO532" s="80"/>
      <c r="FDP532" s="80"/>
      <c r="FDQ532" s="80"/>
      <c r="FDR532" s="80"/>
      <c r="FDS532" s="80"/>
      <c r="FDT532" s="80"/>
      <c r="FDU532" s="80"/>
      <c r="FDV532" s="80"/>
      <c r="FDW532" s="80"/>
      <c r="FDX532" s="80"/>
      <c r="FDY532" s="80"/>
      <c r="FDZ532" s="80"/>
      <c r="FEA532" s="80"/>
      <c r="FEB532" s="80"/>
      <c r="FEC532" s="80"/>
      <c r="FED532" s="80"/>
      <c r="FEE532" s="80"/>
      <c r="FEF532" s="80"/>
      <c r="FEG532" s="80"/>
      <c r="FEH532" s="80"/>
      <c r="FEI532" s="80"/>
      <c r="FEJ532" s="80"/>
      <c r="FEK532" s="80"/>
      <c r="FEL532" s="80"/>
      <c r="FEM532" s="80"/>
      <c r="FEN532" s="80"/>
      <c r="FEO532" s="80"/>
      <c r="FEP532" s="80"/>
      <c r="FEQ532" s="80"/>
      <c r="FER532" s="80"/>
      <c r="FES532" s="80"/>
      <c r="FET532" s="80"/>
      <c r="FEU532" s="80"/>
      <c r="FEV532" s="80"/>
      <c r="FEW532" s="80"/>
      <c r="FEX532" s="80"/>
      <c r="FEY532" s="80"/>
      <c r="FEZ532" s="80"/>
      <c r="FFA532" s="80"/>
      <c r="FFB532" s="80"/>
      <c r="FFC532" s="80"/>
      <c r="FFD532" s="80"/>
      <c r="FFE532" s="80"/>
      <c r="FFF532" s="80"/>
      <c r="FFG532" s="80"/>
      <c r="FFH532" s="80"/>
      <c r="FFI532" s="80"/>
      <c r="FFJ532" s="80"/>
      <c r="FFK532" s="80"/>
      <c r="FFL532" s="80"/>
      <c r="FFM532" s="80"/>
      <c r="FFN532" s="80"/>
      <c r="FFO532" s="80"/>
      <c r="FFP532" s="80"/>
      <c r="FFQ532" s="80"/>
      <c r="FFR532" s="80"/>
      <c r="FFS532" s="80"/>
      <c r="FFT532" s="80"/>
      <c r="FFU532" s="80"/>
      <c r="FFV532" s="80"/>
      <c r="FFW532" s="80"/>
      <c r="FFX532" s="80"/>
      <c r="FFY532" s="80"/>
      <c r="FFZ532" s="80"/>
      <c r="FGA532" s="80"/>
      <c r="FGB532" s="80"/>
      <c r="FGC532" s="80"/>
      <c r="FGD532" s="80"/>
      <c r="FGE532" s="80"/>
      <c r="FGF532" s="80"/>
      <c r="FGG532" s="80"/>
      <c r="FGH532" s="80"/>
      <c r="FGI532" s="80"/>
      <c r="FGJ532" s="80"/>
      <c r="FGK532" s="80"/>
      <c r="FGL532" s="80"/>
      <c r="FGM532" s="80"/>
      <c r="FGN532" s="80"/>
      <c r="FGO532" s="80"/>
      <c r="FGP532" s="80"/>
      <c r="FGQ532" s="80"/>
      <c r="FGR532" s="80"/>
      <c r="FGS532" s="80"/>
      <c r="FGT532" s="80"/>
      <c r="FGU532" s="80"/>
      <c r="FGV532" s="80"/>
      <c r="FGW532" s="80"/>
      <c r="FGX532" s="80"/>
      <c r="FGY532" s="80"/>
      <c r="FGZ532" s="80"/>
      <c r="FHA532" s="80"/>
      <c r="FHB532" s="80"/>
      <c r="FHC532" s="80"/>
      <c r="FHD532" s="80"/>
      <c r="FHE532" s="80"/>
      <c r="FHF532" s="80"/>
      <c r="FHG532" s="80"/>
      <c r="FHH532" s="80"/>
      <c r="FHI532" s="80"/>
      <c r="FHJ532" s="80"/>
      <c r="FHK532" s="80"/>
      <c r="FHL532" s="80"/>
      <c r="FHM532" s="80"/>
      <c r="FHN532" s="80"/>
      <c r="FHO532" s="80"/>
      <c r="FHP532" s="80"/>
      <c r="FHQ532" s="80"/>
      <c r="FHR532" s="80"/>
      <c r="FHS532" s="80"/>
      <c r="FHT532" s="80"/>
      <c r="FHU532" s="80"/>
      <c r="FHV532" s="80"/>
      <c r="FHW532" s="80"/>
      <c r="FHX532" s="80"/>
      <c r="FHY532" s="80"/>
      <c r="FHZ532" s="80"/>
      <c r="FIA532" s="80"/>
      <c r="FIB532" s="80"/>
      <c r="FIC532" s="80"/>
      <c r="FID532" s="80"/>
      <c r="FIE532" s="80"/>
      <c r="FIF532" s="80"/>
      <c r="FIG532" s="80"/>
      <c r="FIH532" s="80"/>
      <c r="FII532" s="80"/>
      <c r="FIJ532" s="80"/>
      <c r="FIK532" s="80"/>
      <c r="FIL532" s="80"/>
      <c r="FIM532" s="80"/>
      <c r="FIN532" s="80"/>
      <c r="FIO532" s="80"/>
      <c r="FIP532" s="80"/>
      <c r="FIQ532" s="80"/>
      <c r="FIR532" s="80"/>
      <c r="FIS532" s="80"/>
      <c r="FIT532" s="80"/>
      <c r="FIU532" s="80"/>
      <c r="FIV532" s="80"/>
      <c r="FIW532" s="80"/>
      <c r="FIX532" s="80"/>
      <c r="FIY532" s="80"/>
      <c r="FIZ532" s="80"/>
      <c r="FJA532" s="80"/>
      <c r="FJB532" s="80"/>
      <c r="FJC532" s="80"/>
      <c r="FJD532" s="80"/>
      <c r="FJE532" s="80"/>
      <c r="FJF532" s="80"/>
      <c r="FJG532" s="80"/>
      <c r="FJH532" s="80"/>
      <c r="FJI532" s="80"/>
      <c r="FJJ532" s="80"/>
      <c r="FJK532" s="80"/>
      <c r="FJL532" s="80"/>
      <c r="FJM532" s="80"/>
      <c r="FJN532" s="80"/>
      <c r="FJO532" s="80"/>
      <c r="FJP532" s="80"/>
      <c r="FJQ532" s="80"/>
      <c r="FJR532" s="80"/>
      <c r="FJS532" s="80"/>
      <c r="FJT532" s="80"/>
      <c r="FJU532" s="80"/>
      <c r="FJV532" s="80"/>
      <c r="FJW532" s="80"/>
      <c r="FJX532" s="80"/>
      <c r="FJY532" s="80"/>
      <c r="FJZ532" s="80"/>
      <c r="FKA532" s="80"/>
      <c r="FKB532" s="80"/>
      <c r="FKC532" s="80"/>
      <c r="FKD532" s="80"/>
      <c r="FKE532" s="80"/>
      <c r="FKF532" s="80"/>
      <c r="FKG532" s="80"/>
      <c r="FKH532" s="80"/>
      <c r="FKI532" s="80"/>
      <c r="FKJ532" s="80"/>
      <c r="FKK532" s="80"/>
      <c r="FKL532" s="80"/>
      <c r="FKM532" s="80"/>
      <c r="FKN532" s="80"/>
      <c r="FKO532" s="80"/>
      <c r="FKP532" s="80"/>
      <c r="FKQ532" s="80"/>
      <c r="FKR532" s="80"/>
      <c r="FKS532" s="80"/>
      <c r="FKT532" s="80"/>
      <c r="FKU532" s="80"/>
      <c r="FKV532" s="80"/>
      <c r="FKW532" s="80"/>
      <c r="FKX532" s="80"/>
      <c r="FKY532" s="80"/>
      <c r="FKZ532" s="80"/>
      <c r="FLA532" s="80"/>
      <c r="FLB532" s="80"/>
      <c r="FLC532" s="80"/>
      <c r="FLD532" s="80"/>
      <c r="FLE532" s="80"/>
      <c r="FLF532" s="80"/>
      <c r="FLG532" s="80"/>
      <c r="FLH532" s="80"/>
      <c r="FLI532" s="80"/>
      <c r="FLJ532" s="80"/>
      <c r="FLK532" s="80"/>
      <c r="FLL532" s="80"/>
      <c r="FLM532" s="80"/>
      <c r="FLN532" s="80"/>
      <c r="FLO532" s="80"/>
      <c r="FLP532" s="80"/>
      <c r="FLQ532" s="80"/>
      <c r="FLR532" s="80"/>
      <c r="FLS532" s="80"/>
      <c r="FLT532" s="80"/>
      <c r="FLU532" s="80"/>
      <c r="FLV532" s="80"/>
      <c r="FLW532" s="80"/>
      <c r="FLX532" s="80"/>
      <c r="FLY532" s="80"/>
      <c r="FLZ532" s="80"/>
      <c r="FMA532" s="80"/>
      <c r="FMB532" s="80"/>
      <c r="FMC532" s="80"/>
      <c r="FMD532" s="80"/>
      <c r="FME532" s="80"/>
      <c r="FMF532" s="80"/>
      <c r="FMG532" s="80"/>
      <c r="FMH532" s="80"/>
      <c r="FMI532" s="80"/>
      <c r="FMJ532" s="80"/>
      <c r="FMK532" s="80"/>
      <c r="FML532" s="80"/>
      <c r="FMM532" s="80"/>
      <c r="FMN532" s="80"/>
      <c r="FMO532" s="80"/>
      <c r="FMP532" s="80"/>
      <c r="FMQ532" s="80"/>
      <c r="FMR532" s="80"/>
      <c r="FMS532" s="80"/>
      <c r="FMT532" s="80"/>
      <c r="FMU532" s="80"/>
      <c r="FMV532" s="80"/>
      <c r="FMW532" s="80"/>
      <c r="FMX532" s="80"/>
      <c r="FMY532" s="80"/>
      <c r="FMZ532" s="80"/>
      <c r="FNA532" s="80"/>
      <c r="FNB532" s="80"/>
      <c r="FNC532" s="80"/>
      <c r="FND532" s="80"/>
      <c r="FNE532" s="80"/>
      <c r="FNF532" s="80"/>
      <c r="FNG532" s="80"/>
      <c r="FNH532" s="80"/>
      <c r="FNI532" s="80"/>
      <c r="FNJ532" s="80"/>
      <c r="FNK532" s="80"/>
      <c r="FNL532" s="80"/>
      <c r="FNM532" s="80"/>
      <c r="FNN532" s="80"/>
      <c r="FNO532" s="80"/>
      <c r="FNP532" s="80"/>
      <c r="FNQ532" s="80"/>
      <c r="FNR532" s="80"/>
      <c r="FNS532" s="80"/>
      <c r="FNT532" s="80"/>
      <c r="FNU532" s="80"/>
      <c r="FNV532" s="80"/>
      <c r="FNW532" s="80"/>
      <c r="FNX532" s="80"/>
      <c r="FNY532" s="80"/>
      <c r="FNZ532" s="80"/>
      <c r="FOA532" s="80"/>
      <c r="FOB532" s="80"/>
      <c r="FOC532" s="80"/>
      <c r="FOD532" s="80"/>
      <c r="FOE532" s="80"/>
      <c r="FOF532" s="80"/>
      <c r="FOG532" s="80"/>
    </row>
    <row r="533" spans="1:4453" s="80" customFormat="1" ht="24" customHeight="1" x14ac:dyDescent="0.25">
      <c r="A533" s="101">
        <v>524</v>
      </c>
      <c r="B533" s="102" t="s">
        <v>561</v>
      </c>
      <c r="C533" s="125">
        <v>1.5</v>
      </c>
      <c r="D533" s="125">
        <v>0.2</v>
      </c>
      <c r="E533" s="125">
        <v>0</v>
      </c>
      <c r="F533" s="126"/>
      <c r="G533" s="127"/>
      <c r="H533" s="127"/>
      <c r="I533" s="128"/>
      <c r="J533" s="126"/>
      <c r="K533" s="127"/>
      <c r="L533" s="127"/>
      <c r="M533" s="128"/>
      <c r="N533" s="126"/>
      <c r="O533" s="127"/>
      <c r="P533" s="127"/>
      <c r="Q533" s="128"/>
      <c r="R533" s="126"/>
      <c r="S533" s="127"/>
      <c r="T533" s="128"/>
      <c r="U533" s="130">
        <v>3</v>
      </c>
      <c r="V533" s="131">
        <f t="shared" si="108"/>
        <v>3</v>
      </c>
      <c r="W533" s="132">
        <f t="shared" si="109"/>
        <v>0.89999999999999991</v>
      </c>
      <c r="X533" s="133">
        <f t="shared" si="110"/>
        <v>0.13999999999999999</v>
      </c>
      <c r="Y533" s="111">
        <f t="shared" si="111"/>
        <v>1.0399999999999998</v>
      </c>
      <c r="Z533" s="137">
        <v>2</v>
      </c>
      <c r="AA533" s="134"/>
      <c r="AB533" s="135"/>
      <c r="AC533" s="115">
        <v>2</v>
      </c>
      <c r="AD533" s="116">
        <v>30</v>
      </c>
      <c r="AE533" s="110">
        <f t="shared" si="112"/>
        <v>0.6</v>
      </c>
      <c r="AF533" s="110">
        <f t="shared" si="113"/>
        <v>9.3333333333333324E-2</v>
      </c>
      <c r="AG533" s="111">
        <f t="shared" si="114"/>
        <v>0.69333333333333336</v>
      </c>
      <c r="AH533" s="117"/>
      <c r="AI533" s="117">
        <v>0.05</v>
      </c>
      <c r="AJ533" s="118">
        <f t="shared" si="107"/>
        <v>3.3833333333333333</v>
      </c>
      <c r="AK533" s="119">
        <v>524</v>
      </c>
    </row>
    <row r="534" spans="1:4453" s="80" customFormat="1" ht="24" customHeight="1" x14ac:dyDescent="0.25">
      <c r="A534" s="101">
        <v>525</v>
      </c>
      <c r="B534" s="102" t="s">
        <v>1812</v>
      </c>
      <c r="C534" s="125">
        <v>2.5</v>
      </c>
      <c r="D534" s="125">
        <v>0.85</v>
      </c>
      <c r="E534" s="125">
        <v>2</v>
      </c>
      <c r="F534" s="126"/>
      <c r="G534" s="127"/>
      <c r="H534" s="127"/>
      <c r="I534" s="128"/>
      <c r="J534" s="126"/>
      <c r="K534" s="127"/>
      <c r="L534" s="127"/>
      <c r="M534" s="128"/>
      <c r="N534" s="126"/>
      <c r="O534" s="127"/>
      <c r="P534" s="127"/>
      <c r="Q534" s="128"/>
      <c r="R534" s="126"/>
      <c r="S534" s="127"/>
      <c r="T534" s="128"/>
      <c r="U534" s="130"/>
      <c r="V534" s="131">
        <f t="shared" si="108"/>
        <v>0</v>
      </c>
      <c r="W534" s="132">
        <f t="shared" si="109"/>
        <v>0</v>
      </c>
      <c r="X534" s="133">
        <f t="shared" si="110"/>
        <v>0</v>
      </c>
      <c r="Y534" s="111">
        <f t="shared" si="111"/>
        <v>0</v>
      </c>
      <c r="Z534" s="137">
        <v>2</v>
      </c>
      <c r="AA534" s="134"/>
      <c r="AB534" s="135"/>
      <c r="AC534" s="115">
        <v>2</v>
      </c>
      <c r="AD534" s="116">
        <v>30</v>
      </c>
      <c r="AE534" s="110">
        <f t="shared" si="112"/>
        <v>0.6</v>
      </c>
      <c r="AF534" s="110">
        <f t="shared" si="113"/>
        <v>0.39666666666666667</v>
      </c>
      <c r="AG534" s="111">
        <f t="shared" si="114"/>
        <v>0.99666666666666659</v>
      </c>
      <c r="AH534" s="117">
        <v>1.8</v>
      </c>
      <c r="AI534" s="117">
        <v>0.05</v>
      </c>
      <c r="AJ534" s="118">
        <f t="shared" si="107"/>
        <v>8.0966666666666658</v>
      </c>
      <c r="AK534" s="119">
        <v>525</v>
      </c>
    </row>
    <row r="535" spans="1:4453" s="80" customFormat="1" ht="24" customHeight="1" x14ac:dyDescent="0.25">
      <c r="A535" s="101">
        <v>526</v>
      </c>
      <c r="B535" s="102" t="s">
        <v>563</v>
      </c>
      <c r="C535" s="125">
        <v>2.4</v>
      </c>
      <c r="D535" s="125">
        <v>0.7</v>
      </c>
      <c r="E535" s="125">
        <v>2</v>
      </c>
      <c r="F535" s="126"/>
      <c r="G535" s="127"/>
      <c r="H535" s="127"/>
      <c r="I535" s="128"/>
      <c r="J535" s="126"/>
      <c r="K535" s="127"/>
      <c r="L535" s="127"/>
      <c r="M535" s="128"/>
      <c r="N535" s="126"/>
      <c r="O535" s="127"/>
      <c r="P535" s="127"/>
      <c r="Q535" s="128"/>
      <c r="R535" s="126"/>
      <c r="S535" s="127"/>
      <c r="T535" s="128"/>
      <c r="U535" s="130">
        <v>3</v>
      </c>
      <c r="V535" s="131">
        <f t="shared" si="108"/>
        <v>3</v>
      </c>
      <c r="W535" s="132">
        <f t="shared" si="109"/>
        <v>0.89999999999999991</v>
      </c>
      <c r="X535" s="133">
        <f t="shared" si="110"/>
        <v>0.48999999999999994</v>
      </c>
      <c r="Y535" s="111">
        <f t="shared" si="111"/>
        <v>1.39</v>
      </c>
      <c r="Z535" s="137">
        <v>2</v>
      </c>
      <c r="AA535" s="134"/>
      <c r="AB535" s="135"/>
      <c r="AC535" s="115">
        <v>2</v>
      </c>
      <c r="AD535" s="116">
        <v>30</v>
      </c>
      <c r="AE535" s="110">
        <f t="shared" si="112"/>
        <v>0.6</v>
      </c>
      <c r="AF535" s="110">
        <f t="shared" si="113"/>
        <v>0.32666666666666661</v>
      </c>
      <c r="AG535" s="111">
        <f t="shared" si="114"/>
        <v>0.92666666666666653</v>
      </c>
      <c r="AH535" s="117">
        <v>0.7</v>
      </c>
      <c r="AI535" s="117"/>
      <c r="AJ535" s="118">
        <f t="shared" si="107"/>
        <v>8.1166666666666654</v>
      </c>
      <c r="AK535" s="119">
        <v>526</v>
      </c>
    </row>
    <row r="536" spans="1:4453" s="80" customFormat="1" ht="24" customHeight="1" x14ac:dyDescent="0.25">
      <c r="A536" s="101">
        <v>527</v>
      </c>
      <c r="B536" s="102" t="s">
        <v>565</v>
      </c>
      <c r="C536" s="125">
        <v>3.4</v>
      </c>
      <c r="D536" s="125">
        <v>2.06</v>
      </c>
      <c r="E536" s="125">
        <v>2</v>
      </c>
      <c r="F536" s="126"/>
      <c r="G536" s="127"/>
      <c r="H536" s="127"/>
      <c r="I536" s="128"/>
      <c r="J536" s="126"/>
      <c r="K536" s="127"/>
      <c r="L536" s="127"/>
      <c r="M536" s="128"/>
      <c r="N536" s="126"/>
      <c r="O536" s="127"/>
      <c r="P536" s="127"/>
      <c r="Q536" s="128"/>
      <c r="R536" s="126"/>
      <c r="S536" s="127"/>
      <c r="T536" s="128"/>
      <c r="U536" s="130">
        <v>5.45</v>
      </c>
      <c r="V536" s="131">
        <f t="shared" si="108"/>
        <v>5.45</v>
      </c>
      <c r="W536" s="132">
        <f t="shared" si="109"/>
        <v>1.635</v>
      </c>
      <c r="X536" s="133">
        <f t="shared" si="110"/>
        <v>2.6196333333333333</v>
      </c>
      <c r="Y536" s="111">
        <f t="shared" si="111"/>
        <v>4.2546333333333335</v>
      </c>
      <c r="Z536" s="137">
        <v>2</v>
      </c>
      <c r="AA536" s="134"/>
      <c r="AB536" s="135"/>
      <c r="AC536" s="115">
        <v>2</v>
      </c>
      <c r="AD536" s="116">
        <v>30</v>
      </c>
      <c r="AE536" s="110">
        <f t="shared" si="112"/>
        <v>0.6</v>
      </c>
      <c r="AF536" s="110">
        <f t="shared" si="113"/>
        <v>0.96133333333333326</v>
      </c>
      <c r="AG536" s="111">
        <f t="shared" si="114"/>
        <v>1.5613333333333332</v>
      </c>
      <c r="AH536" s="117">
        <v>2</v>
      </c>
      <c r="AI536" s="117"/>
      <c r="AJ536" s="118">
        <f t="shared" si="107"/>
        <v>15.275966666666667</v>
      </c>
      <c r="AK536" s="119">
        <v>527</v>
      </c>
    </row>
    <row r="537" spans="1:4453" s="80" customFormat="1" ht="24" customHeight="1" x14ac:dyDescent="0.25">
      <c r="A537" s="101">
        <v>528</v>
      </c>
      <c r="B537" s="102" t="s">
        <v>566</v>
      </c>
      <c r="C537" s="125">
        <v>2.75</v>
      </c>
      <c r="D537" s="125">
        <v>0.2</v>
      </c>
      <c r="E537" s="125">
        <v>1</v>
      </c>
      <c r="F537" s="126"/>
      <c r="G537" s="127"/>
      <c r="H537" s="127"/>
      <c r="I537" s="128"/>
      <c r="J537" s="126"/>
      <c r="K537" s="127"/>
      <c r="L537" s="127"/>
      <c r="M537" s="128"/>
      <c r="N537" s="126"/>
      <c r="O537" s="127"/>
      <c r="P537" s="127"/>
      <c r="Q537" s="128"/>
      <c r="R537" s="126"/>
      <c r="S537" s="127"/>
      <c r="T537" s="128"/>
      <c r="U537" s="130">
        <v>1</v>
      </c>
      <c r="V537" s="131">
        <f t="shared" si="108"/>
        <v>1</v>
      </c>
      <c r="W537" s="132">
        <f t="shared" si="109"/>
        <v>0.3</v>
      </c>
      <c r="X537" s="133">
        <f t="shared" si="110"/>
        <v>4.6666666666666662E-2</v>
      </c>
      <c r="Y537" s="111">
        <f t="shared" si="111"/>
        <v>0.34666666666666668</v>
      </c>
      <c r="Z537" s="137">
        <v>2</v>
      </c>
      <c r="AA537" s="134"/>
      <c r="AB537" s="135"/>
      <c r="AC537" s="115">
        <v>2</v>
      </c>
      <c r="AD537" s="116">
        <v>30</v>
      </c>
      <c r="AE537" s="110">
        <f t="shared" si="112"/>
        <v>0.6</v>
      </c>
      <c r="AF537" s="110">
        <f t="shared" si="113"/>
        <v>9.3333333333333324E-2</v>
      </c>
      <c r="AG537" s="111">
        <f t="shared" si="114"/>
        <v>0.69333333333333336</v>
      </c>
      <c r="AH537" s="117">
        <v>1.8</v>
      </c>
      <c r="AI537" s="117">
        <v>0.05</v>
      </c>
      <c r="AJ537" s="118">
        <f t="shared" si="107"/>
        <v>6.74</v>
      </c>
      <c r="AK537" s="119">
        <v>528</v>
      </c>
    </row>
    <row r="538" spans="1:4453" s="80" customFormat="1" ht="24" customHeight="1" x14ac:dyDescent="0.25">
      <c r="A538" s="101">
        <v>529</v>
      </c>
      <c r="B538" s="102" t="s">
        <v>567</v>
      </c>
      <c r="C538" s="125">
        <v>2.35</v>
      </c>
      <c r="D538" s="125">
        <v>0.2</v>
      </c>
      <c r="E538" s="125"/>
      <c r="F538" s="138"/>
      <c r="G538" s="134"/>
      <c r="H538" s="134"/>
      <c r="I538" s="135"/>
      <c r="J538" s="138"/>
      <c r="K538" s="134"/>
      <c r="L538" s="134"/>
      <c r="M538" s="135"/>
      <c r="N538" s="138"/>
      <c r="O538" s="134"/>
      <c r="P538" s="134"/>
      <c r="Q538" s="135"/>
      <c r="R538" s="138"/>
      <c r="S538" s="134"/>
      <c r="T538" s="135"/>
      <c r="U538" s="130">
        <v>2</v>
      </c>
      <c r="V538" s="131">
        <f t="shared" si="108"/>
        <v>2</v>
      </c>
      <c r="W538" s="132">
        <f t="shared" si="109"/>
        <v>0.6</v>
      </c>
      <c r="X538" s="133">
        <f t="shared" si="110"/>
        <v>9.3333333333333324E-2</v>
      </c>
      <c r="Y538" s="111">
        <f t="shared" si="111"/>
        <v>0.69333333333333336</v>
      </c>
      <c r="Z538" s="137">
        <v>2</v>
      </c>
      <c r="AA538" s="134"/>
      <c r="AB538" s="135"/>
      <c r="AC538" s="115">
        <v>2</v>
      </c>
      <c r="AD538" s="116">
        <v>30</v>
      </c>
      <c r="AE538" s="110">
        <f t="shared" si="112"/>
        <v>0.6</v>
      </c>
      <c r="AF538" s="110">
        <f t="shared" si="113"/>
        <v>9.3333333333333324E-2</v>
      </c>
      <c r="AG538" s="111">
        <f t="shared" si="114"/>
        <v>0.69333333333333336</v>
      </c>
      <c r="AH538" s="117">
        <v>0.6</v>
      </c>
      <c r="AI538" s="117"/>
      <c r="AJ538" s="118">
        <f t="shared" si="107"/>
        <v>4.5366666666666671</v>
      </c>
      <c r="AK538" s="119">
        <v>529</v>
      </c>
    </row>
    <row r="539" spans="1:4453" s="80" customFormat="1" ht="24" customHeight="1" x14ac:dyDescent="0.25">
      <c r="A539" s="101">
        <v>530</v>
      </c>
      <c r="B539" s="102" t="s">
        <v>568</v>
      </c>
      <c r="C539" s="125">
        <v>0</v>
      </c>
      <c r="D539" s="125">
        <v>0</v>
      </c>
      <c r="E539" s="125"/>
      <c r="F539" s="126"/>
      <c r="G539" s="127"/>
      <c r="H539" s="127"/>
      <c r="I539" s="128"/>
      <c r="J539" s="126"/>
      <c r="K539" s="127"/>
      <c r="L539" s="127"/>
      <c r="M539" s="128"/>
      <c r="N539" s="126"/>
      <c r="O539" s="127"/>
      <c r="P539" s="127"/>
      <c r="Q539" s="128"/>
      <c r="R539" s="126"/>
      <c r="S539" s="127"/>
      <c r="T539" s="128"/>
      <c r="U539" s="130">
        <v>0</v>
      </c>
      <c r="V539" s="131">
        <f t="shared" si="108"/>
        <v>0</v>
      </c>
      <c r="W539" s="132">
        <f t="shared" si="109"/>
        <v>0</v>
      </c>
      <c r="X539" s="133">
        <f t="shared" si="110"/>
        <v>0</v>
      </c>
      <c r="Y539" s="111">
        <f t="shared" si="111"/>
        <v>0</v>
      </c>
      <c r="Z539" s="137">
        <v>2</v>
      </c>
      <c r="AA539" s="134"/>
      <c r="AB539" s="135"/>
      <c r="AC539" s="115">
        <v>1.5</v>
      </c>
      <c r="AD539" s="116">
        <v>30</v>
      </c>
      <c r="AE539" s="110">
        <f t="shared" si="112"/>
        <v>0.44999999999999996</v>
      </c>
      <c r="AF539" s="110">
        <f t="shared" si="113"/>
        <v>0</v>
      </c>
      <c r="AG539" s="111">
        <f t="shared" si="114"/>
        <v>0.44999999999999996</v>
      </c>
      <c r="AH539" s="117">
        <v>0</v>
      </c>
      <c r="AI539" s="117">
        <v>0.05</v>
      </c>
      <c r="AJ539" s="118">
        <f t="shared" si="107"/>
        <v>0.39999999999999997</v>
      </c>
      <c r="AK539" s="119">
        <v>530</v>
      </c>
    </row>
    <row r="540" spans="1:4453" s="80" customFormat="1" ht="24" customHeight="1" x14ac:dyDescent="0.25">
      <c r="A540" s="101">
        <v>531</v>
      </c>
      <c r="B540" s="102" t="s">
        <v>569</v>
      </c>
      <c r="C540" s="125">
        <v>2.2999999999999998</v>
      </c>
      <c r="D540" s="125">
        <v>0.2</v>
      </c>
      <c r="E540" s="125"/>
      <c r="F540" s="126"/>
      <c r="G540" s="127"/>
      <c r="H540" s="127"/>
      <c r="I540" s="128"/>
      <c r="J540" s="126"/>
      <c r="K540" s="127"/>
      <c r="L540" s="127"/>
      <c r="M540" s="128"/>
      <c r="N540" s="126"/>
      <c r="O540" s="127"/>
      <c r="P540" s="127"/>
      <c r="Q540" s="128"/>
      <c r="R540" s="126"/>
      <c r="S540" s="127"/>
      <c r="T540" s="128"/>
      <c r="U540" s="130">
        <v>4</v>
      </c>
      <c r="V540" s="131">
        <f t="shared" si="108"/>
        <v>4</v>
      </c>
      <c r="W540" s="132">
        <f t="shared" si="109"/>
        <v>1.2</v>
      </c>
      <c r="X540" s="133">
        <f t="shared" si="110"/>
        <v>0.18666666666666665</v>
      </c>
      <c r="Y540" s="111">
        <f t="shared" si="111"/>
        <v>1.3866666666666667</v>
      </c>
      <c r="Z540" s="137">
        <v>2</v>
      </c>
      <c r="AA540" s="134"/>
      <c r="AB540" s="135"/>
      <c r="AC540" s="115">
        <v>2</v>
      </c>
      <c r="AD540" s="116">
        <v>30</v>
      </c>
      <c r="AE540" s="110">
        <f t="shared" si="112"/>
        <v>0.6</v>
      </c>
      <c r="AF540" s="110">
        <f t="shared" si="113"/>
        <v>9.3333333333333324E-2</v>
      </c>
      <c r="AG540" s="111">
        <f t="shared" si="114"/>
        <v>0.69333333333333336</v>
      </c>
      <c r="AH540" s="117">
        <v>0</v>
      </c>
      <c r="AI540" s="117"/>
      <c r="AJ540" s="118">
        <f t="shared" si="107"/>
        <v>4.58</v>
      </c>
      <c r="AK540" s="119">
        <v>531</v>
      </c>
    </row>
    <row r="541" spans="1:4453" s="80" customFormat="1" ht="24" customHeight="1" x14ac:dyDescent="0.25">
      <c r="A541" s="101">
        <v>532</v>
      </c>
      <c r="B541" s="102" t="s">
        <v>570</v>
      </c>
      <c r="C541" s="136">
        <v>2.35</v>
      </c>
      <c r="D541" s="136">
        <v>0</v>
      </c>
      <c r="E541" s="125"/>
      <c r="F541" s="126"/>
      <c r="G541" s="127"/>
      <c r="H541" s="127"/>
      <c r="I541" s="128"/>
      <c r="J541" s="126"/>
      <c r="K541" s="127"/>
      <c r="L541" s="127"/>
      <c r="M541" s="128"/>
      <c r="N541" s="126"/>
      <c r="O541" s="127"/>
      <c r="P541" s="127"/>
      <c r="Q541" s="128"/>
      <c r="R541" s="126"/>
      <c r="S541" s="127"/>
      <c r="T541" s="128"/>
      <c r="U541" s="130"/>
      <c r="V541" s="131">
        <f t="shared" si="108"/>
        <v>0</v>
      </c>
      <c r="W541" s="132">
        <f t="shared" si="109"/>
        <v>0</v>
      </c>
      <c r="X541" s="133">
        <f t="shared" si="110"/>
        <v>0</v>
      </c>
      <c r="Y541" s="111">
        <f t="shared" si="111"/>
        <v>0</v>
      </c>
      <c r="Z541" s="137"/>
      <c r="AA541" s="134"/>
      <c r="AB541" s="135"/>
      <c r="AC541" s="115"/>
      <c r="AD541" s="116"/>
      <c r="AE541" s="110" t="str">
        <f t="shared" si="112"/>
        <v/>
      </c>
      <c r="AF541" s="110">
        <f t="shared" si="113"/>
        <v>0</v>
      </c>
      <c r="AG541" s="111" t="str">
        <f t="shared" si="114"/>
        <v/>
      </c>
      <c r="AH541" s="117">
        <v>0.45</v>
      </c>
      <c r="AI541" s="117"/>
      <c r="AJ541" s="118">
        <v>2.8</v>
      </c>
      <c r="AK541" s="119">
        <v>532</v>
      </c>
    </row>
    <row r="542" spans="1:4453" s="80" customFormat="1" ht="24" customHeight="1" x14ac:dyDescent="0.25">
      <c r="A542" s="101">
        <v>533</v>
      </c>
      <c r="B542" s="102" t="s">
        <v>571</v>
      </c>
      <c r="C542" s="125">
        <v>3.1</v>
      </c>
      <c r="D542" s="125">
        <v>2.61</v>
      </c>
      <c r="E542" s="125">
        <v>2</v>
      </c>
      <c r="F542" s="126"/>
      <c r="G542" s="127"/>
      <c r="H542" s="127"/>
      <c r="I542" s="128"/>
      <c r="J542" s="126"/>
      <c r="K542" s="127"/>
      <c r="L542" s="127"/>
      <c r="M542" s="128"/>
      <c r="N542" s="126"/>
      <c r="O542" s="127"/>
      <c r="P542" s="127"/>
      <c r="Q542" s="128"/>
      <c r="R542" s="126"/>
      <c r="S542" s="127"/>
      <c r="T542" s="128"/>
      <c r="U542" s="130">
        <v>4</v>
      </c>
      <c r="V542" s="131">
        <f t="shared" si="108"/>
        <v>4</v>
      </c>
      <c r="W542" s="132">
        <f t="shared" si="109"/>
        <v>1.2</v>
      </c>
      <c r="X542" s="133">
        <f t="shared" si="110"/>
        <v>2.4359999999999995</v>
      </c>
      <c r="Y542" s="111">
        <f t="shared" si="111"/>
        <v>3.6359999999999992</v>
      </c>
      <c r="Z542" s="137"/>
      <c r="AA542" s="134">
        <v>3</v>
      </c>
      <c r="AB542" s="135"/>
      <c r="AC542" s="115">
        <v>3</v>
      </c>
      <c r="AD542" s="116">
        <v>30</v>
      </c>
      <c r="AE542" s="110">
        <f t="shared" si="112"/>
        <v>0.89999999999999991</v>
      </c>
      <c r="AF542" s="110">
        <f t="shared" si="113"/>
        <v>1.8269999999999997</v>
      </c>
      <c r="AG542" s="111">
        <f t="shared" si="114"/>
        <v>2.7269999999999994</v>
      </c>
      <c r="AH542" s="117">
        <v>2</v>
      </c>
      <c r="AI542" s="117"/>
      <c r="AJ542" s="118">
        <f>IFERROR(C542+D542+E542+Y542+AG542+AH542-AI542,"")</f>
        <v>16.073</v>
      </c>
      <c r="AK542" s="119">
        <v>533</v>
      </c>
    </row>
    <row r="543" spans="1:4453" s="80" customFormat="1" ht="24" customHeight="1" x14ac:dyDescent="0.25">
      <c r="A543" s="101">
        <v>534</v>
      </c>
      <c r="B543" s="102" t="s">
        <v>572</v>
      </c>
      <c r="C543" s="125">
        <v>0.65</v>
      </c>
      <c r="D543" s="125">
        <v>0.46</v>
      </c>
      <c r="E543" s="125"/>
      <c r="F543" s="126"/>
      <c r="G543" s="127"/>
      <c r="H543" s="127"/>
      <c r="I543" s="128"/>
      <c r="J543" s="126"/>
      <c r="K543" s="127"/>
      <c r="L543" s="127"/>
      <c r="M543" s="129">
        <v>5</v>
      </c>
      <c r="N543" s="126"/>
      <c r="O543" s="127"/>
      <c r="P543" s="127"/>
      <c r="Q543" s="128"/>
      <c r="R543" s="126"/>
      <c r="S543" s="127"/>
      <c r="T543" s="128"/>
      <c r="U543" s="130">
        <v>5.62</v>
      </c>
      <c r="V543" s="131">
        <f t="shared" si="108"/>
        <v>10.620000000000001</v>
      </c>
      <c r="W543" s="132">
        <f t="shared" si="109"/>
        <v>3.1860000000000004</v>
      </c>
      <c r="X543" s="133">
        <f t="shared" si="110"/>
        <v>1.13988</v>
      </c>
      <c r="Y543" s="111">
        <f t="shared" si="111"/>
        <v>4.3258800000000006</v>
      </c>
      <c r="Z543" s="137">
        <v>2</v>
      </c>
      <c r="AA543" s="134"/>
      <c r="AB543" s="135"/>
      <c r="AC543" s="115">
        <v>2</v>
      </c>
      <c r="AD543" s="116">
        <v>30</v>
      </c>
      <c r="AE543" s="110">
        <f t="shared" si="112"/>
        <v>0.6</v>
      </c>
      <c r="AF543" s="110">
        <f t="shared" si="113"/>
        <v>0.21466666666666667</v>
      </c>
      <c r="AG543" s="111">
        <f t="shared" si="114"/>
        <v>0.81466666666666665</v>
      </c>
      <c r="AH543" s="117"/>
      <c r="AI543" s="117">
        <v>0.05</v>
      </c>
      <c r="AJ543" s="118">
        <f>IFERROR(C543+D543+E543+Y543+AG543+AH543-AI543,"")</f>
        <v>6.2005466666666678</v>
      </c>
      <c r="AK543" s="119">
        <v>534</v>
      </c>
    </row>
    <row r="544" spans="1:4453" s="80" customFormat="1" ht="24" customHeight="1" x14ac:dyDescent="0.25">
      <c r="A544" s="101">
        <v>535</v>
      </c>
      <c r="B544" s="102" t="s">
        <v>573</v>
      </c>
      <c r="C544" s="136">
        <v>2.4500000000000002</v>
      </c>
      <c r="D544" s="136">
        <v>0.2</v>
      </c>
      <c r="E544" s="125">
        <v>2</v>
      </c>
      <c r="F544" s="126"/>
      <c r="G544" s="127"/>
      <c r="H544" s="127"/>
      <c r="I544" s="128"/>
      <c r="J544" s="126"/>
      <c r="K544" s="127"/>
      <c r="L544" s="127"/>
      <c r="M544" s="128"/>
      <c r="N544" s="126"/>
      <c r="O544" s="127"/>
      <c r="P544" s="127"/>
      <c r="Q544" s="128"/>
      <c r="R544" s="126"/>
      <c r="S544" s="127"/>
      <c r="T544" s="128"/>
      <c r="U544" s="130"/>
      <c r="V544" s="131">
        <f t="shared" si="108"/>
        <v>0</v>
      </c>
      <c r="W544" s="132">
        <f t="shared" si="109"/>
        <v>0</v>
      </c>
      <c r="X544" s="133">
        <f t="shared" si="110"/>
        <v>0</v>
      </c>
      <c r="Y544" s="111">
        <f t="shared" si="111"/>
        <v>0</v>
      </c>
      <c r="Z544" s="137"/>
      <c r="AA544" s="134"/>
      <c r="AB544" s="135"/>
      <c r="AC544" s="115"/>
      <c r="AD544" s="116"/>
      <c r="AE544" s="110" t="str">
        <f t="shared" si="112"/>
        <v/>
      </c>
      <c r="AF544" s="110">
        <f t="shared" si="113"/>
        <v>0</v>
      </c>
      <c r="AG544" s="111" t="str">
        <f t="shared" si="114"/>
        <v/>
      </c>
      <c r="AH544" s="117"/>
      <c r="AI544" s="117"/>
      <c r="AJ544" s="118">
        <v>4.6500000000000004</v>
      </c>
      <c r="AK544" s="119">
        <v>535</v>
      </c>
    </row>
    <row r="545" spans="1:4453" s="80" customFormat="1" ht="24" customHeight="1" x14ac:dyDescent="0.25">
      <c r="A545" s="101">
        <v>536</v>
      </c>
      <c r="B545" s="102" t="s">
        <v>574</v>
      </c>
      <c r="C545" s="125">
        <v>1.35</v>
      </c>
      <c r="D545" s="125">
        <v>2.0299999999999998</v>
      </c>
      <c r="E545" s="125">
        <v>1</v>
      </c>
      <c r="F545" s="126"/>
      <c r="G545" s="127"/>
      <c r="H545" s="127"/>
      <c r="I545" s="128"/>
      <c r="J545" s="126"/>
      <c r="K545" s="127"/>
      <c r="L545" s="127"/>
      <c r="M545" s="128"/>
      <c r="N545" s="126"/>
      <c r="O545" s="127"/>
      <c r="P545" s="127"/>
      <c r="Q545" s="128"/>
      <c r="R545" s="126"/>
      <c r="S545" s="127"/>
      <c r="T545" s="128"/>
      <c r="U545" s="130">
        <v>1</v>
      </c>
      <c r="V545" s="131">
        <f t="shared" si="108"/>
        <v>1</v>
      </c>
      <c r="W545" s="132">
        <f t="shared" si="109"/>
        <v>0.3</v>
      </c>
      <c r="X545" s="133">
        <f t="shared" si="110"/>
        <v>0.47366666666666662</v>
      </c>
      <c r="Y545" s="111">
        <f t="shared" si="111"/>
        <v>0.77366666666666661</v>
      </c>
      <c r="Z545" s="137">
        <v>2</v>
      </c>
      <c r="AA545" s="134"/>
      <c r="AB545" s="135"/>
      <c r="AC545" s="115">
        <v>1</v>
      </c>
      <c r="AD545" s="116">
        <v>30</v>
      </c>
      <c r="AE545" s="110">
        <f t="shared" si="112"/>
        <v>0.3</v>
      </c>
      <c r="AF545" s="110">
        <f t="shared" si="113"/>
        <v>0.47366666666666662</v>
      </c>
      <c r="AG545" s="111">
        <f t="shared" si="114"/>
        <v>0.77366666666666661</v>
      </c>
      <c r="AH545" s="117"/>
      <c r="AI545" s="117">
        <v>0.05</v>
      </c>
      <c r="AJ545" s="118">
        <f>IFERROR(C545+D545+E545+Y545+AG545+AH545-AI545,"")</f>
        <v>5.8773333333333326</v>
      </c>
      <c r="AK545" s="119">
        <v>536</v>
      </c>
    </row>
    <row r="546" spans="1:4453" s="80" customFormat="1" ht="24" customHeight="1" x14ac:dyDescent="0.25">
      <c r="A546" s="101">
        <v>537</v>
      </c>
      <c r="B546" s="102" t="s">
        <v>575</v>
      </c>
      <c r="C546" s="125">
        <v>2.2000000000000002</v>
      </c>
      <c r="D546" s="125">
        <v>0.2</v>
      </c>
      <c r="E546" s="125">
        <v>2</v>
      </c>
      <c r="F546" s="126"/>
      <c r="G546" s="127"/>
      <c r="H546" s="127"/>
      <c r="I546" s="128"/>
      <c r="J546" s="126"/>
      <c r="K546" s="127"/>
      <c r="L546" s="127"/>
      <c r="M546" s="128"/>
      <c r="N546" s="126"/>
      <c r="O546" s="127"/>
      <c r="P546" s="127"/>
      <c r="Q546" s="128"/>
      <c r="R546" s="126"/>
      <c r="S546" s="127"/>
      <c r="T546" s="128"/>
      <c r="U546" s="130">
        <v>2</v>
      </c>
      <c r="V546" s="131">
        <f t="shared" si="108"/>
        <v>2</v>
      </c>
      <c r="W546" s="132">
        <f t="shared" si="109"/>
        <v>0.6</v>
      </c>
      <c r="X546" s="133">
        <f t="shared" si="110"/>
        <v>9.3333333333333324E-2</v>
      </c>
      <c r="Y546" s="111">
        <f t="shared" si="111"/>
        <v>0.69333333333333336</v>
      </c>
      <c r="Z546" s="137">
        <v>2</v>
      </c>
      <c r="AA546" s="134"/>
      <c r="AB546" s="135"/>
      <c r="AC546" s="115">
        <v>2</v>
      </c>
      <c r="AD546" s="116">
        <v>30</v>
      </c>
      <c r="AE546" s="110">
        <f t="shared" si="112"/>
        <v>0.6</v>
      </c>
      <c r="AF546" s="110">
        <f t="shared" si="113"/>
        <v>9.3333333333333324E-2</v>
      </c>
      <c r="AG546" s="111">
        <f t="shared" si="114"/>
        <v>0.69333333333333336</v>
      </c>
      <c r="AH546" s="117"/>
      <c r="AI546" s="117"/>
      <c r="AJ546" s="118">
        <f>IFERROR(C546+D546+E546+Y546+AG546+AH546-AI546,"")</f>
        <v>5.7866666666666671</v>
      </c>
      <c r="AK546" s="119">
        <v>537</v>
      </c>
    </row>
    <row r="547" spans="1:4453" s="80" customFormat="1" ht="24" customHeight="1" x14ac:dyDescent="0.25">
      <c r="A547" s="101">
        <v>538</v>
      </c>
      <c r="B547" s="102" t="s">
        <v>576</v>
      </c>
      <c r="C547" s="125">
        <v>2.75</v>
      </c>
      <c r="D547" s="125">
        <v>0.2</v>
      </c>
      <c r="E547" s="125"/>
      <c r="F547" s="126"/>
      <c r="G547" s="127"/>
      <c r="H547" s="127"/>
      <c r="I547" s="128"/>
      <c r="J547" s="126"/>
      <c r="K547" s="127"/>
      <c r="L547" s="127"/>
      <c r="M547" s="128"/>
      <c r="N547" s="126"/>
      <c r="O547" s="127"/>
      <c r="P547" s="127"/>
      <c r="Q547" s="128"/>
      <c r="R547" s="126"/>
      <c r="S547" s="127"/>
      <c r="T547" s="128"/>
      <c r="U547" s="130">
        <v>2</v>
      </c>
      <c r="V547" s="131">
        <f t="shared" si="108"/>
        <v>2</v>
      </c>
      <c r="W547" s="132">
        <f t="shared" si="109"/>
        <v>0.6</v>
      </c>
      <c r="X547" s="133">
        <f t="shared" si="110"/>
        <v>9.3333333333333324E-2</v>
      </c>
      <c r="Y547" s="111">
        <f t="shared" si="111"/>
        <v>0.69333333333333336</v>
      </c>
      <c r="Z547" s="137">
        <v>2</v>
      </c>
      <c r="AA547" s="134"/>
      <c r="AB547" s="135"/>
      <c r="AC547" s="115">
        <v>2</v>
      </c>
      <c r="AD547" s="116">
        <v>30</v>
      </c>
      <c r="AE547" s="110">
        <f t="shared" si="112"/>
        <v>0.6</v>
      </c>
      <c r="AF547" s="110">
        <f t="shared" si="113"/>
        <v>9.3333333333333324E-2</v>
      </c>
      <c r="AG547" s="111">
        <f t="shared" si="114"/>
        <v>0.69333333333333336</v>
      </c>
      <c r="AH547" s="117">
        <v>0.95</v>
      </c>
      <c r="AI547" s="117"/>
      <c r="AJ547" s="118">
        <f>IFERROR(C547+D547+E547+Y547+AG547+AH547-AI547,"")</f>
        <v>5.2866666666666671</v>
      </c>
      <c r="AK547" s="119">
        <v>538</v>
      </c>
    </row>
    <row r="548" spans="1:4453" s="139" customFormat="1" ht="24" customHeight="1" x14ac:dyDescent="0.25">
      <c r="A548" s="101">
        <v>539</v>
      </c>
      <c r="B548" s="102" t="s">
        <v>577</v>
      </c>
      <c r="C548" s="125">
        <v>2.85</v>
      </c>
      <c r="D548" s="125">
        <v>0.2</v>
      </c>
      <c r="E548" s="125">
        <v>0</v>
      </c>
      <c r="F548" s="126"/>
      <c r="G548" s="127"/>
      <c r="H548" s="127"/>
      <c r="I548" s="128"/>
      <c r="J548" s="126"/>
      <c r="K548" s="127"/>
      <c r="L548" s="127"/>
      <c r="M548" s="128"/>
      <c r="N548" s="126"/>
      <c r="O548" s="127"/>
      <c r="P548" s="127"/>
      <c r="Q548" s="128"/>
      <c r="R548" s="126"/>
      <c r="S548" s="127"/>
      <c r="T548" s="128"/>
      <c r="U548" s="130">
        <v>1</v>
      </c>
      <c r="V548" s="131">
        <f t="shared" si="108"/>
        <v>1</v>
      </c>
      <c r="W548" s="132">
        <f t="shared" si="109"/>
        <v>0.3</v>
      </c>
      <c r="X548" s="133">
        <f t="shared" si="110"/>
        <v>4.6666666666666662E-2</v>
      </c>
      <c r="Y548" s="111">
        <f t="shared" si="111"/>
        <v>0.34666666666666668</v>
      </c>
      <c r="Z548" s="137">
        <v>2</v>
      </c>
      <c r="AA548" s="134"/>
      <c r="AB548" s="135"/>
      <c r="AC548" s="115">
        <v>2</v>
      </c>
      <c r="AD548" s="116">
        <v>30</v>
      </c>
      <c r="AE548" s="110">
        <f t="shared" si="112"/>
        <v>0.6</v>
      </c>
      <c r="AF548" s="110">
        <f t="shared" si="113"/>
        <v>9.3333333333333324E-2</v>
      </c>
      <c r="AG548" s="111">
        <f t="shared" si="114"/>
        <v>0.69333333333333336</v>
      </c>
      <c r="AH548" s="117">
        <v>0.9</v>
      </c>
      <c r="AI548" s="117">
        <v>0.05</v>
      </c>
      <c r="AJ548" s="118">
        <f>IFERROR(C548+D548+E548+Y548+AG548+AH548-AI548,"")</f>
        <v>4.9400000000000004</v>
      </c>
      <c r="AK548" s="119">
        <v>539</v>
      </c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  <c r="BQ548" s="120"/>
      <c r="BR548" s="120"/>
      <c r="BS548" s="120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  <c r="CE548" s="120"/>
      <c r="CF548" s="120"/>
      <c r="CG548" s="120"/>
      <c r="CH548" s="120"/>
      <c r="CI548" s="120"/>
      <c r="CJ548" s="120"/>
      <c r="CK548" s="120"/>
      <c r="CL548" s="120"/>
      <c r="CM548" s="120"/>
      <c r="CN548" s="120"/>
      <c r="CO548" s="120"/>
      <c r="CP548" s="120"/>
      <c r="CQ548" s="120"/>
      <c r="CR548" s="120"/>
      <c r="CS548" s="120"/>
      <c r="CT548" s="120"/>
      <c r="CU548" s="120"/>
      <c r="CV548" s="120"/>
      <c r="CW548" s="120"/>
      <c r="CX548" s="120"/>
      <c r="CY548" s="120"/>
      <c r="CZ548" s="120"/>
      <c r="DA548" s="120"/>
      <c r="DB548" s="120"/>
      <c r="DC548" s="120"/>
      <c r="DD548" s="120"/>
      <c r="DE548" s="120"/>
      <c r="DF548" s="120"/>
      <c r="DG548" s="120"/>
      <c r="DH548" s="120"/>
      <c r="DI548" s="120"/>
      <c r="DJ548" s="120"/>
      <c r="DK548" s="120"/>
      <c r="DL548" s="120"/>
      <c r="DM548" s="120"/>
      <c r="DN548" s="120"/>
      <c r="DO548" s="120"/>
      <c r="DP548" s="120"/>
      <c r="DQ548" s="120"/>
      <c r="DR548" s="120"/>
      <c r="DS548" s="120"/>
      <c r="DT548" s="120"/>
      <c r="DU548" s="120"/>
      <c r="DV548" s="120"/>
      <c r="DW548" s="120"/>
      <c r="DX548" s="120"/>
      <c r="DY548" s="120"/>
      <c r="DZ548" s="120"/>
      <c r="EA548" s="120"/>
      <c r="EB548" s="120"/>
      <c r="EC548" s="120"/>
      <c r="ED548" s="120"/>
      <c r="EE548" s="120"/>
      <c r="EF548" s="120"/>
      <c r="EG548" s="120"/>
      <c r="EH548" s="120"/>
      <c r="EI548" s="120"/>
      <c r="EJ548" s="120"/>
      <c r="EK548" s="120"/>
      <c r="EL548" s="120"/>
      <c r="EM548" s="120"/>
      <c r="EN548" s="120"/>
      <c r="EO548" s="120"/>
      <c r="EP548" s="120"/>
      <c r="EQ548" s="120"/>
      <c r="ER548" s="120"/>
      <c r="ES548" s="120"/>
      <c r="ET548" s="120"/>
      <c r="EU548" s="120"/>
      <c r="EV548" s="120"/>
      <c r="EW548" s="120"/>
      <c r="EX548" s="120"/>
      <c r="EY548" s="120"/>
      <c r="EZ548" s="120"/>
      <c r="FA548" s="120"/>
      <c r="FB548" s="120"/>
      <c r="FC548" s="120"/>
      <c r="FD548" s="120"/>
      <c r="FE548" s="120"/>
      <c r="FF548" s="120"/>
      <c r="FG548" s="120"/>
      <c r="FH548" s="120"/>
      <c r="FI548" s="120"/>
      <c r="FJ548" s="120"/>
      <c r="FK548" s="120"/>
      <c r="FL548" s="120"/>
      <c r="FM548" s="120"/>
      <c r="FN548" s="120"/>
      <c r="FO548" s="120"/>
      <c r="FP548" s="120"/>
      <c r="FQ548" s="120"/>
      <c r="FR548" s="120"/>
      <c r="FS548" s="120"/>
      <c r="FT548" s="120"/>
      <c r="FU548" s="120"/>
      <c r="FV548" s="120"/>
      <c r="FW548" s="120"/>
      <c r="FX548" s="120"/>
      <c r="FY548" s="120"/>
      <c r="FZ548" s="120"/>
      <c r="GA548" s="120"/>
      <c r="GB548" s="120"/>
      <c r="GC548" s="120"/>
      <c r="GD548" s="120"/>
      <c r="GE548" s="120"/>
      <c r="GF548" s="120"/>
      <c r="GG548" s="120"/>
      <c r="GH548" s="120"/>
      <c r="GI548" s="120"/>
      <c r="GJ548" s="120"/>
      <c r="GK548" s="120"/>
      <c r="GL548" s="120"/>
      <c r="GM548" s="120"/>
      <c r="GN548" s="120"/>
      <c r="GO548" s="120"/>
      <c r="GP548" s="120"/>
      <c r="GQ548" s="120"/>
      <c r="GR548" s="120"/>
      <c r="GS548" s="120"/>
      <c r="GT548" s="120"/>
      <c r="GU548" s="120"/>
      <c r="GV548" s="120"/>
      <c r="GW548" s="120"/>
      <c r="GX548" s="120"/>
      <c r="GY548" s="120"/>
      <c r="GZ548" s="120"/>
      <c r="HA548" s="120"/>
      <c r="HB548" s="120"/>
      <c r="HC548" s="120"/>
      <c r="HD548" s="120"/>
      <c r="HE548" s="120"/>
      <c r="HF548" s="120"/>
      <c r="HG548" s="120"/>
      <c r="HH548" s="120"/>
      <c r="HI548" s="120"/>
      <c r="HJ548" s="120"/>
      <c r="HK548" s="120"/>
      <c r="HL548" s="120"/>
      <c r="HM548" s="120"/>
      <c r="HN548" s="120"/>
      <c r="HO548" s="120"/>
      <c r="HP548" s="120"/>
      <c r="HQ548" s="120"/>
      <c r="HR548" s="120"/>
      <c r="HS548" s="120"/>
      <c r="HT548" s="120"/>
      <c r="HU548" s="120"/>
      <c r="HV548" s="120"/>
      <c r="HW548" s="120"/>
      <c r="HX548" s="120"/>
      <c r="HY548" s="120"/>
      <c r="HZ548" s="120"/>
      <c r="IA548" s="120"/>
      <c r="IB548" s="120"/>
      <c r="IC548" s="120"/>
      <c r="ID548" s="120"/>
      <c r="IE548" s="120"/>
      <c r="IF548" s="120"/>
      <c r="IG548" s="120"/>
      <c r="IH548" s="120"/>
      <c r="II548" s="120"/>
      <c r="IJ548" s="120"/>
      <c r="IK548" s="120"/>
      <c r="IL548" s="120"/>
      <c r="IM548" s="120"/>
      <c r="IN548" s="120"/>
      <c r="IO548" s="120"/>
      <c r="IP548" s="120"/>
      <c r="IQ548" s="120"/>
      <c r="IR548" s="120"/>
      <c r="IS548" s="120"/>
      <c r="IT548" s="120"/>
      <c r="IU548" s="120"/>
      <c r="IV548" s="120"/>
      <c r="IW548" s="120"/>
      <c r="IX548" s="120"/>
      <c r="IY548" s="120"/>
      <c r="IZ548" s="120"/>
      <c r="JA548" s="120"/>
      <c r="JB548" s="120"/>
      <c r="JC548" s="120"/>
      <c r="JD548" s="120"/>
      <c r="JE548" s="120"/>
      <c r="JF548" s="120"/>
      <c r="JG548" s="120"/>
      <c r="JH548" s="120"/>
      <c r="JI548" s="120"/>
      <c r="JJ548" s="120"/>
      <c r="JK548" s="120"/>
      <c r="JL548" s="120"/>
      <c r="JM548" s="120"/>
      <c r="JN548" s="120"/>
      <c r="JO548" s="120"/>
      <c r="JP548" s="120"/>
      <c r="JQ548" s="120"/>
      <c r="JR548" s="120"/>
      <c r="JS548" s="120"/>
      <c r="JT548" s="120"/>
      <c r="JU548" s="120"/>
      <c r="JV548" s="120"/>
      <c r="JW548" s="120"/>
      <c r="JX548" s="120"/>
      <c r="JY548" s="120"/>
      <c r="JZ548" s="120"/>
      <c r="KA548" s="120"/>
      <c r="KB548" s="120"/>
      <c r="KC548" s="120"/>
      <c r="KD548" s="120"/>
      <c r="KE548" s="120"/>
      <c r="KF548" s="120"/>
      <c r="KG548" s="120"/>
      <c r="KH548" s="120"/>
      <c r="KI548" s="120"/>
      <c r="KJ548" s="120"/>
      <c r="KK548" s="120"/>
      <c r="KL548" s="120"/>
      <c r="KM548" s="120"/>
      <c r="KN548" s="120"/>
      <c r="KO548" s="120"/>
      <c r="KP548" s="120"/>
      <c r="KQ548" s="120"/>
      <c r="KR548" s="120"/>
      <c r="KS548" s="120"/>
      <c r="KT548" s="120"/>
      <c r="KU548" s="120"/>
      <c r="KV548" s="120"/>
      <c r="KW548" s="120"/>
      <c r="KX548" s="120"/>
      <c r="KY548" s="120"/>
      <c r="KZ548" s="120"/>
      <c r="LA548" s="120"/>
      <c r="LB548" s="120"/>
      <c r="LC548" s="120"/>
      <c r="LD548" s="120"/>
      <c r="LE548" s="120"/>
      <c r="LF548" s="120"/>
      <c r="LG548" s="120"/>
      <c r="LH548" s="120"/>
      <c r="LI548" s="120"/>
      <c r="LJ548" s="120"/>
      <c r="LK548" s="120"/>
      <c r="LL548" s="120"/>
      <c r="LM548" s="120"/>
      <c r="LN548" s="120"/>
      <c r="LO548" s="120"/>
      <c r="LP548" s="120"/>
      <c r="LQ548" s="120"/>
      <c r="LR548" s="120"/>
      <c r="LS548" s="120"/>
      <c r="LT548" s="120"/>
      <c r="LU548" s="120"/>
      <c r="LV548" s="120"/>
      <c r="LW548" s="120"/>
      <c r="LX548" s="120"/>
      <c r="LY548" s="120"/>
      <c r="LZ548" s="120"/>
      <c r="MA548" s="120"/>
      <c r="MB548" s="120"/>
      <c r="MC548" s="120"/>
      <c r="MD548" s="120"/>
      <c r="ME548" s="120"/>
      <c r="MF548" s="120"/>
      <c r="MG548" s="120"/>
      <c r="MH548" s="120"/>
      <c r="MI548" s="120"/>
      <c r="MJ548" s="120"/>
      <c r="MK548" s="120"/>
      <c r="ML548" s="120"/>
      <c r="MM548" s="120"/>
      <c r="MN548" s="120"/>
      <c r="MO548" s="120"/>
      <c r="MP548" s="120"/>
      <c r="MQ548" s="120"/>
      <c r="MR548" s="120"/>
      <c r="MS548" s="120"/>
      <c r="MT548" s="120"/>
      <c r="MU548" s="120"/>
      <c r="MV548" s="120"/>
      <c r="MW548" s="120"/>
      <c r="MX548" s="120"/>
      <c r="MY548" s="120"/>
      <c r="MZ548" s="120"/>
      <c r="NA548" s="120"/>
      <c r="NB548" s="120"/>
      <c r="NC548" s="120"/>
      <c r="ND548" s="120"/>
      <c r="NE548" s="120"/>
      <c r="NF548" s="120"/>
      <c r="NG548" s="120"/>
      <c r="NH548" s="120"/>
      <c r="NI548" s="120"/>
      <c r="NJ548" s="120"/>
      <c r="NK548" s="120"/>
      <c r="NL548" s="120"/>
      <c r="NM548" s="120"/>
      <c r="NN548" s="120"/>
      <c r="NO548" s="120"/>
      <c r="NP548" s="120"/>
      <c r="NQ548" s="120"/>
      <c r="NR548" s="120"/>
      <c r="NS548" s="120"/>
      <c r="NT548" s="120"/>
      <c r="NU548" s="120"/>
      <c r="NV548" s="120"/>
      <c r="NW548" s="120"/>
      <c r="NX548" s="120"/>
      <c r="NY548" s="120"/>
      <c r="NZ548" s="120"/>
      <c r="OA548" s="120"/>
      <c r="OB548" s="120"/>
      <c r="OC548" s="120"/>
      <c r="OD548" s="120"/>
      <c r="OE548" s="120"/>
      <c r="OF548" s="120"/>
      <c r="OG548" s="120"/>
      <c r="OH548" s="120"/>
      <c r="OI548" s="120"/>
      <c r="OJ548" s="120"/>
      <c r="OK548" s="120"/>
      <c r="OL548" s="120"/>
      <c r="OM548" s="120"/>
      <c r="ON548" s="120"/>
      <c r="OO548" s="120"/>
      <c r="OP548" s="120"/>
      <c r="OQ548" s="120"/>
      <c r="OR548" s="120"/>
      <c r="OS548" s="120"/>
      <c r="OT548" s="120"/>
      <c r="OU548" s="120"/>
      <c r="OV548" s="120"/>
      <c r="OW548" s="120"/>
      <c r="OX548" s="120"/>
      <c r="OY548" s="120"/>
      <c r="OZ548" s="120"/>
      <c r="PA548" s="120"/>
      <c r="PB548" s="120"/>
      <c r="PC548" s="120"/>
      <c r="PD548" s="120"/>
      <c r="PE548" s="120"/>
      <c r="PF548" s="120"/>
      <c r="PG548" s="120"/>
      <c r="PH548" s="120"/>
      <c r="PI548" s="120"/>
      <c r="PJ548" s="120"/>
      <c r="PK548" s="120"/>
      <c r="PL548" s="120"/>
      <c r="PM548" s="120"/>
      <c r="PN548" s="120"/>
      <c r="PO548" s="120"/>
      <c r="PP548" s="120"/>
      <c r="PQ548" s="120"/>
      <c r="PR548" s="120"/>
      <c r="PS548" s="120"/>
      <c r="PT548" s="120"/>
      <c r="PU548" s="120"/>
      <c r="PV548" s="120"/>
      <c r="PW548" s="120"/>
      <c r="PX548" s="120"/>
      <c r="PY548" s="120"/>
      <c r="PZ548" s="120"/>
      <c r="QA548" s="120"/>
      <c r="QB548" s="120"/>
      <c r="QC548" s="120"/>
      <c r="QD548" s="120"/>
      <c r="QE548" s="120"/>
      <c r="QF548" s="120"/>
      <c r="QG548" s="120"/>
      <c r="QH548" s="120"/>
      <c r="QI548" s="120"/>
      <c r="QJ548" s="120"/>
      <c r="QK548" s="120"/>
      <c r="QL548" s="120"/>
      <c r="QM548" s="120"/>
      <c r="QN548" s="120"/>
      <c r="QO548" s="120"/>
      <c r="QP548" s="120"/>
      <c r="QQ548" s="120"/>
      <c r="QR548" s="120"/>
      <c r="QS548" s="120"/>
      <c r="QT548" s="120"/>
      <c r="QU548" s="120"/>
      <c r="QV548" s="120"/>
      <c r="QW548" s="120"/>
      <c r="QX548" s="120"/>
      <c r="QY548" s="120"/>
      <c r="QZ548" s="120"/>
      <c r="RA548" s="120"/>
      <c r="RB548" s="120"/>
      <c r="RC548" s="120"/>
      <c r="RD548" s="120"/>
      <c r="RE548" s="120"/>
      <c r="RF548" s="120"/>
      <c r="RG548" s="120"/>
      <c r="RH548" s="120"/>
      <c r="RI548" s="120"/>
      <c r="RJ548" s="120"/>
      <c r="RK548" s="120"/>
      <c r="RL548" s="120"/>
      <c r="RM548" s="120"/>
      <c r="RN548" s="120"/>
      <c r="RO548" s="120"/>
      <c r="RP548" s="120"/>
      <c r="RQ548" s="120"/>
      <c r="RR548" s="120"/>
      <c r="RS548" s="120"/>
      <c r="RT548" s="120"/>
      <c r="RU548" s="120"/>
      <c r="RV548" s="120"/>
      <c r="RW548" s="120"/>
      <c r="RX548" s="120"/>
      <c r="RY548" s="120"/>
      <c r="RZ548" s="120"/>
      <c r="SA548" s="120"/>
      <c r="SB548" s="120"/>
      <c r="SC548" s="120"/>
      <c r="SD548" s="120"/>
      <c r="SE548" s="120"/>
      <c r="SF548" s="120"/>
      <c r="SG548" s="120"/>
      <c r="SH548" s="120"/>
      <c r="SI548" s="120"/>
      <c r="SJ548" s="120"/>
      <c r="SK548" s="120"/>
      <c r="SL548" s="120"/>
      <c r="SM548" s="120"/>
      <c r="SN548" s="120"/>
      <c r="SO548" s="120"/>
      <c r="SP548" s="120"/>
      <c r="SQ548" s="120"/>
      <c r="SR548" s="120"/>
      <c r="SS548" s="120"/>
      <c r="ST548" s="120"/>
      <c r="SU548" s="120"/>
      <c r="SV548" s="120"/>
      <c r="SW548" s="120"/>
      <c r="SX548" s="120"/>
      <c r="SY548" s="120"/>
      <c r="SZ548" s="120"/>
      <c r="TA548" s="120"/>
      <c r="TB548" s="120"/>
      <c r="TC548" s="120"/>
      <c r="TD548" s="120"/>
      <c r="TE548" s="120"/>
      <c r="TF548" s="120"/>
      <c r="TG548" s="120"/>
      <c r="TH548" s="120"/>
      <c r="TI548" s="120"/>
      <c r="TJ548" s="120"/>
      <c r="TK548" s="120"/>
      <c r="TL548" s="120"/>
      <c r="TM548" s="120"/>
      <c r="TN548" s="120"/>
      <c r="TO548" s="120"/>
      <c r="TP548" s="120"/>
      <c r="TQ548" s="120"/>
      <c r="TR548" s="120"/>
      <c r="TS548" s="120"/>
      <c r="TT548" s="120"/>
      <c r="TU548" s="120"/>
      <c r="TV548" s="120"/>
      <c r="TW548" s="120"/>
      <c r="TX548" s="120"/>
      <c r="TY548" s="120"/>
      <c r="TZ548" s="120"/>
      <c r="UA548" s="120"/>
      <c r="UB548" s="120"/>
      <c r="UC548" s="120"/>
      <c r="UD548" s="120"/>
      <c r="UE548" s="120"/>
      <c r="UF548" s="120"/>
      <c r="UG548" s="120"/>
      <c r="UH548" s="120"/>
      <c r="UI548" s="120"/>
      <c r="UJ548" s="120"/>
      <c r="UK548" s="120"/>
      <c r="UL548" s="120"/>
      <c r="UM548" s="120"/>
      <c r="UN548" s="120"/>
      <c r="UO548" s="120"/>
      <c r="UP548" s="120"/>
      <c r="UQ548" s="120"/>
      <c r="UR548" s="120"/>
      <c r="US548" s="120"/>
      <c r="UT548" s="120"/>
      <c r="UU548" s="120"/>
      <c r="UV548" s="120"/>
      <c r="UW548" s="120"/>
      <c r="UX548" s="120"/>
      <c r="UY548" s="120"/>
      <c r="UZ548" s="120"/>
      <c r="VA548" s="120"/>
      <c r="VB548" s="120"/>
      <c r="VC548" s="120"/>
      <c r="VD548" s="120"/>
      <c r="VE548" s="120"/>
      <c r="VF548" s="120"/>
      <c r="VG548" s="120"/>
      <c r="VH548" s="120"/>
      <c r="VI548" s="120"/>
      <c r="VJ548" s="120"/>
      <c r="VK548" s="120"/>
      <c r="VL548" s="120"/>
      <c r="VM548" s="120"/>
      <c r="VN548" s="120"/>
      <c r="VO548" s="120"/>
      <c r="VP548" s="120"/>
      <c r="VQ548" s="120"/>
      <c r="VR548" s="120"/>
      <c r="VS548" s="120"/>
      <c r="VT548" s="120"/>
      <c r="VU548" s="120"/>
      <c r="VV548" s="120"/>
      <c r="VW548" s="120"/>
      <c r="VX548" s="120"/>
      <c r="VY548" s="120"/>
      <c r="VZ548" s="120"/>
      <c r="WA548" s="120"/>
      <c r="WB548" s="120"/>
      <c r="WC548" s="120"/>
      <c r="WD548" s="120"/>
      <c r="WE548" s="120"/>
      <c r="WF548" s="120"/>
      <c r="WG548" s="120"/>
      <c r="WH548" s="120"/>
      <c r="WI548" s="120"/>
      <c r="WJ548" s="120"/>
      <c r="WK548" s="120"/>
      <c r="WL548" s="120"/>
      <c r="WM548" s="120"/>
      <c r="WN548" s="120"/>
      <c r="WO548" s="120"/>
      <c r="WP548" s="120"/>
      <c r="WQ548" s="120"/>
      <c r="WR548" s="120"/>
      <c r="WS548" s="120"/>
      <c r="WT548" s="120"/>
      <c r="WU548" s="120"/>
      <c r="WV548" s="120"/>
      <c r="WW548" s="120"/>
      <c r="WX548" s="120"/>
      <c r="WY548" s="120"/>
      <c r="WZ548" s="120"/>
      <c r="XA548" s="120"/>
      <c r="XB548" s="120"/>
      <c r="XC548" s="120"/>
      <c r="XD548" s="120"/>
      <c r="XE548" s="120"/>
      <c r="XF548" s="120"/>
      <c r="XG548" s="120"/>
      <c r="XH548" s="120"/>
      <c r="XI548" s="120"/>
      <c r="XJ548" s="120"/>
      <c r="XK548" s="120"/>
      <c r="XL548" s="120"/>
      <c r="XM548" s="120"/>
      <c r="XN548" s="120"/>
      <c r="XO548" s="120"/>
      <c r="XP548" s="120"/>
      <c r="XQ548" s="120"/>
      <c r="XR548" s="120"/>
      <c r="XS548" s="120"/>
      <c r="XT548" s="120"/>
      <c r="XU548" s="120"/>
      <c r="XV548" s="120"/>
      <c r="XW548" s="120"/>
      <c r="XX548" s="120"/>
      <c r="XY548" s="120"/>
      <c r="XZ548" s="120"/>
      <c r="YA548" s="120"/>
      <c r="YB548" s="120"/>
      <c r="YC548" s="120"/>
      <c r="YD548" s="120"/>
      <c r="YE548" s="120"/>
      <c r="YF548" s="120"/>
      <c r="YG548" s="120"/>
      <c r="YH548" s="120"/>
      <c r="YI548" s="120"/>
      <c r="YJ548" s="120"/>
      <c r="YK548" s="120"/>
      <c r="YL548" s="120"/>
      <c r="YM548" s="120"/>
      <c r="YN548" s="120"/>
      <c r="YO548" s="120"/>
      <c r="YP548" s="120"/>
      <c r="YQ548" s="120"/>
      <c r="YR548" s="120"/>
      <c r="YS548" s="120"/>
      <c r="YT548" s="120"/>
      <c r="YU548" s="120"/>
      <c r="YV548" s="120"/>
      <c r="YW548" s="120"/>
      <c r="YX548" s="120"/>
      <c r="YY548" s="120"/>
      <c r="YZ548" s="120"/>
      <c r="ZA548" s="120"/>
      <c r="ZB548" s="120"/>
      <c r="ZC548" s="120"/>
      <c r="ZD548" s="120"/>
      <c r="ZE548" s="120"/>
      <c r="ZF548" s="120"/>
      <c r="ZG548" s="120"/>
      <c r="ZH548" s="120"/>
      <c r="ZI548" s="120"/>
      <c r="ZJ548" s="120"/>
      <c r="ZK548" s="120"/>
      <c r="ZL548" s="120"/>
      <c r="ZM548" s="120"/>
      <c r="ZN548" s="120"/>
      <c r="ZO548" s="120"/>
      <c r="ZP548" s="120"/>
      <c r="ZQ548" s="120"/>
      <c r="ZR548" s="120"/>
      <c r="ZS548" s="120"/>
      <c r="ZT548" s="120"/>
      <c r="ZU548" s="120"/>
      <c r="ZV548" s="120"/>
      <c r="ZW548" s="120"/>
      <c r="ZX548" s="120"/>
      <c r="ZY548" s="120"/>
      <c r="ZZ548" s="120"/>
      <c r="AAA548" s="120"/>
      <c r="AAB548" s="120"/>
      <c r="AAC548" s="120"/>
      <c r="AAD548" s="120"/>
      <c r="AAE548" s="120"/>
      <c r="AAF548" s="120"/>
      <c r="AAG548" s="120"/>
      <c r="AAH548" s="120"/>
      <c r="AAI548" s="120"/>
      <c r="AAJ548" s="120"/>
      <c r="AAK548" s="120"/>
      <c r="AAL548" s="120"/>
      <c r="AAM548" s="120"/>
      <c r="AAN548" s="120"/>
      <c r="AAO548" s="120"/>
      <c r="AAP548" s="120"/>
      <c r="AAQ548" s="120"/>
      <c r="AAR548" s="120"/>
      <c r="AAS548" s="120"/>
      <c r="AAT548" s="120"/>
      <c r="AAU548" s="120"/>
      <c r="AAV548" s="120"/>
      <c r="AAW548" s="120"/>
      <c r="AAX548" s="120"/>
      <c r="AAY548" s="120"/>
      <c r="AAZ548" s="120"/>
      <c r="ABA548" s="120"/>
      <c r="ABB548" s="120"/>
      <c r="ABC548" s="120"/>
      <c r="ABD548" s="120"/>
      <c r="ABE548" s="120"/>
      <c r="ABF548" s="120"/>
      <c r="ABG548" s="120"/>
      <c r="ABH548" s="120"/>
      <c r="ABI548" s="120"/>
      <c r="ABJ548" s="120"/>
      <c r="ABK548" s="120"/>
      <c r="ABL548" s="120"/>
      <c r="ABM548" s="120"/>
      <c r="ABN548" s="120"/>
      <c r="ABO548" s="120"/>
      <c r="ABP548" s="120"/>
      <c r="ABQ548" s="120"/>
      <c r="ABR548" s="120"/>
      <c r="ABS548" s="120"/>
      <c r="ABT548" s="120"/>
      <c r="ABU548" s="120"/>
      <c r="ABV548" s="120"/>
      <c r="ABW548" s="120"/>
      <c r="ABX548" s="120"/>
      <c r="ABY548" s="120"/>
      <c r="ABZ548" s="120"/>
      <c r="ACA548" s="120"/>
      <c r="ACB548" s="120"/>
      <c r="ACC548" s="120"/>
      <c r="ACD548" s="120"/>
      <c r="ACE548" s="120"/>
      <c r="ACF548" s="120"/>
      <c r="ACG548" s="120"/>
      <c r="ACH548" s="120"/>
      <c r="ACI548" s="120"/>
      <c r="ACJ548" s="120"/>
      <c r="ACK548" s="120"/>
      <c r="ACL548" s="120"/>
      <c r="ACM548" s="120"/>
      <c r="ACN548" s="120"/>
      <c r="ACO548" s="120"/>
      <c r="ACP548" s="120"/>
      <c r="ACQ548" s="120"/>
      <c r="ACR548" s="120"/>
      <c r="ACS548" s="120"/>
      <c r="ACT548" s="120"/>
      <c r="ACU548" s="120"/>
      <c r="ACV548" s="120"/>
      <c r="ACW548" s="120"/>
      <c r="ACX548" s="120"/>
      <c r="ACY548" s="120"/>
      <c r="ACZ548" s="120"/>
      <c r="ADA548" s="120"/>
      <c r="ADB548" s="120"/>
      <c r="ADC548" s="120"/>
      <c r="ADD548" s="120"/>
      <c r="ADE548" s="120"/>
      <c r="ADF548" s="120"/>
      <c r="ADG548" s="120"/>
      <c r="ADH548" s="120"/>
      <c r="ADI548" s="120"/>
      <c r="ADJ548" s="120"/>
      <c r="ADK548" s="120"/>
      <c r="ADL548" s="120"/>
      <c r="ADM548" s="120"/>
      <c r="ADN548" s="120"/>
      <c r="ADO548" s="120"/>
      <c r="ADP548" s="120"/>
      <c r="ADQ548" s="120"/>
      <c r="ADR548" s="120"/>
      <c r="ADS548" s="120"/>
      <c r="ADT548" s="120"/>
      <c r="ADU548" s="120"/>
      <c r="ADV548" s="120"/>
      <c r="ADW548" s="120"/>
      <c r="ADX548" s="120"/>
      <c r="ADY548" s="120"/>
      <c r="ADZ548" s="120"/>
      <c r="AEA548" s="120"/>
      <c r="AEB548" s="120"/>
      <c r="AEC548" s="120"/>
      <c r="AED548" s="120"/>
      <c r="AEE548" s="120"/>
      <c r="AEF548" s="120"/>
      <c r="AEG548" s="120"/>
      <c r="AEH548" s="120"/>
      <c r="AEI548" s="120"/>
      <c r="AEJ548" s="120"/>
      <c r="AEK548" s="120"/>
      <c r="AEL548" s="120"/>
      <c r="AEM548" s="120"/>
      <c r="AEN548" s="120"/>
      <c r="AEO548" s="120"/>
      <c r="AEP548" s="120"/>
      <c r="AEQ548" s="120"/>
      <c r="AER548" s="120"/>
      <c r="AES548" s="120"/>
      <c r="AET548" s="120"/>
      <c r="AEU548" s="120"/>
      <c r="AEV548" s="120"/>
      <c r="AEW548" s="120"/>
      <c r="AEX548" s="120"/>
      <c r="AEY548" s="120"/>
      <c r="AEZ548" s="120"/>
      <c r="AFA548" s="120"/>
      <c r="AFB548" s="120"/>
      <c r="AFC548" s="120"/>
      <c r="AFD548" s="120"/>
      <c r="AFE548" s="120"/>
      <c r="AFF548" s="120"/>
      <c r="AFG548" s="120"/>
      <c r="AFH548" s="120"/>
      <c r="AFI548" s="120"/>
      <c r="AFJ548" s="120"/>
      <c r="AFK548" s="120"/>
      <c r="AFL548" s="120"/>
      <c r="AFM548" s="120"/>
      <c r="AFN548" s="120"/>
      <c r="AFO548" s="120"/>
      <c r="AFP548" s="120"/>
      <c r="AFQ548" s="120"/>
      <c r="AFR548" s="120"/>
      <c r="AFS548" s="120"/>
      <c r="AFT548" s="120"/>
      <c r="AFU548" s="120"/>
      <c r="AFV548" s="120"/>
      <c r="AFW548" s="120"/>
      <c r="AFX548" s="120"/>
      <c r="AFY548" s="120"/>
      <c r="AFZ548" s="120"/>
      <c r="AGA548" s="120"/>
      <c r="AGB548" s="120"/>
      <c r="AGC548" s="120"/>
      <c r="AGD548" s="120"/>
      <c r="AGE548" s="120"/>
      <c r="AGF548" s="120"/>
      <c r="AGG548" s="120"/>
      <c r="AGH548" s="120"/>
      <c r="AGI548" s="120"/>
      <c r="AGJ548" s="120"/>
      <c r="AGK548" s="120"/>
      <c r="AGL548" s="120"/>
      <c r="AGM548" s="120"/>
      <c r="AGN548" s="120"/>
      <c r="AGO548" s="120"/>
      <c r="AGP548" s="120"/>
      <c r="AGQ548" s="120"/>
      <c r="AGR548" s="120"/>
      <c r="AGS548" s="120"/>
      <c r="AGT548" s="120"/>
      <c r="AGU548" s="120"/>
      <c r="AGV548" s="120"/>
      <c r="AGW548" s="120"/>
      <c r="AGX548" s="120"/>
      <c r="AGY548" s="120"/>
      <c r="AGZ548" s="120"/>
      <c r="AHA548" s="120"/>
      <c r="AHB548" s="120"/>
      <c r="AHC548" s="120"/>
      <c r="AHD548" s="120"/>
      <c r="AHE548" s="120"/>
      <c r="AHF548" s="120"/>
      <c r="AHG548" s="120"/>
      <c r="AHH548" s="120"/>
      <c r="AHI548" s="120"/>
      <c r="AHJ548" s="120"/>
      <c r="AHK548" s="120"/>
      <c r="AHL548" s="120"/>
      <c r="AHM548" s="120"/>
      <c r="AHN548" s="120"/>
      <c r="AHO548" s="120"/>
      <c r="AHP548" s="120"/>
      <c r="AHQ548" s="120"/>
      <c r="AHR548" s="120"/>
      <c r="AHS548" s="120"/>
      <c r="AHT548" s="120"/>
      <c r="AHU548" s="120"/>
      <c r="AHV548" s="120"/>
      <c r="AHW548" s="120"/>
      <c r="AHX548" s="120"/>
      <c r="AHY548" s="120"/>
      <c r="AHZ548" s="120"/>
      <c r="AIA548" s="120"/>
      <c r="AIB548" s="120"/>
      <c r="AIC548" s="120"/>
      <c r="AID548" s="120"/>
      <c r="AIE548" s="120"/>
      <c r="AIF548" s="120"/>
      <c r="AIG548" s="120"/>
      <c r="AIH548" s="120"/>
      <c r="AII548" s="120"/>
      <c r="AIJ548" s="120"/>
      <c r="AIK548" s="120"/>
      <c r="AIL548" s="120"/>
      <c r="AIM548" s="120"/>
      <c r="AIN548" s="120"/>
      <c r="AIO548" s="120"/>
      <c r="AIP548" s="120"/>
      <c r="AIQ548" s="120"/>
      <c r="AIR548" s="120"/>
      <c r="AIS548" s="120"/>
      <c r="AIT548" s="120"/>
      <c r="AIU548" s="120"/>
      <c r="AIV548" s="120"/>
      <c r="AIW548" s="120"/>
      <c r="AIX548" s="120"/>
      <c r="AIY548" s="120"/>
      <c r="AIZ548" s="120"/>
      <c r="AJA548" s="120"/>
      <c r="AJB548" s="120"/>
      <c r="AJC548" s="120"/>
      <c r="AJD548" s="120"/>
      <c r="AJE548" s="120"/>
      <c r="AJF548" s="120"/>
      <c r="AJG548" s="120"/>
      <c r="AJH548" s="120"/>
      <c r="AJI548" s="120"/>
      <c r="AJJ548" s="120"/>
      <c r="AJK548" s="120"/>
      <c r="AJL548" s="120"/>
      <c r="AJM548" s="120"/>
      <c r="AJN548" s="120"/>
      <c r="AJO548" s="120"/>
      <c r="AJP548" s="120"/>
      <c r="AJQ548" s="120"/>
      <c r="AJR548" s="120"/>
      <c r="AJS548" s="120"/>
      <c r="AJT548" s="120"/>
      <c r="AJU548" s="120"/>
      <c r="AJV548" s="120"/>
      <c r="AJW548" s="120"/>
      <c r="AJX548" s="120"/>
      <c r="AJY548" s="120"/>
      <c r="AJZ548" s="120"/>
      <c r="AKA548" s="120"/>
      <c r="AKB548" s="120"/>
      <c r="AKC548" s="120"/>
      <c r="AKD548" s="120"/>
      <c r="AKE548" s="120"/>
      <c r="AKF548" s="120"/>
      <c r="AKG548" s="120"/>
      <c r="AKH548" s="120"/>
      <c r="AKI548" s="120"/>
      <c r="AKJ548" s="120"/>
      <c r="AKK548" s="120"/>
      <c r="AKL548" s="120"/>
      <c r="AKM548" s="120"/>
      <c r="AKN548" s="120"/>
      <c r="AKO548" s="120"/>
      <c r="AKP548" s="120"/>
      <c r="AKQ548" s="120"/>
      <c r="AKR548" s="120"/>
      <c r="AKS548" s="120"/>
      <c r="AKT548" s="120"/>
      <c r="AKU548" s="120"/>
      <c r="AKV548" s="120"/>
      <c r="AKW548" s="120"/>
      <c r="AKX548" s="120"/>
      <c r="AKY548" s="120"/>
      <c r="AKZ548" s="120"/>
      <c r="ALA548" s="120"/>
      <c r="ALB548" s="120"/>
      <c r="ALC548" s="120"/>
      <c r="ALD548" s="120"/>
      <c r="ALE548" s="120"/>
      <c r="ALF548" s="120"/>
      <c r="ALG548" s="120"/>
      <c r="ALH548" s="120"/>
      <c r="ALI548" s="120"/>
      <c r="ALJ548" s="120"/>
      <c r="ALK548" s="120"/>
      <c r="ALL548" s="120"/>
      <c r="ALM548" s="120"/>
      <c r="ALN548" s="120"/>
      <c r="ALO548" s="120"/>
      <c r="ALP548" s="120"/>
      <c r="ALQ548" s="120"/>
      <c r="ALR548" s="120"/>
      <c r="ALS548" s="120"/>
      <c r="ALT548" s="120"/>
      <c r="ALU548" s="120"/>
      <c r="ALV548" s="120"/>
      <c r="ALW548" s="120"/>
      <c r="ALX548" s="120"/>
      <c r="ALY548" s="120"/>
      <c r="ALZ548" s="120"/>
      <c r="AMA548" s="120"/>
      <c r="AMB548" s="120"/>
      <c r="AMC548" s="120"/>
      <c r="AMD548" s="120"/>
      <c r="AME548" s="120"/>
      <c r="AMF548" s="120"/>
      <c r="AMG548" s="120"/>
      <c r="AMH548" s="120"/>
      <c r="AMI548" s="120"/>
      <c r="AMJ548" s="120"/>
      <c r="AMK548" s="120"/>
      <c r="AML548" s="120"/>
      <c r="AMM548" s="120"/>
      <c r="AMN548" s="120"/>
      <c r="AMO548" s="120"/>
      <c r="AMP548" s="120"/>
      <c r="AMQ548" s="120"/>
      <c r="AMR548" s="120"/>
      <c r="AMS548" s="120"/>
      <c r="AMT548" s="120"/>
      <c r="AMU548" s="120"/>
      <c r="AMV548" s="120"/>
      <c r="AMW548" s="120"/>
      <c r="AMX548" s="120"/>
      <c r="AMY548" s="120"/>
      <c r="AMZ548" s="120"/>
      <c r="ANA548" s="120"/>
      <c r="ANB548" s="120"/>
      <c r="ANC548" s="120"/>
      <c r="AND548" s="120"/>
      <c r="ANE548" s="120"/>
      <c r="ANF548" s="120"/>
      <c r="ANG548" s="120"/>
      <c r="ANH548" s="120"/>
      <c r="ANI548" s="120"/>
      <c r="ANJ548" s="120"/>
      <c r="ANK548" s="120"/>
      <c r="ANL548" s="120"/>
      <c r="ANM548" s="120"/>
      <c r="ANN548" s="120"/>
      <c r="ANO548" s="120"/>
      <c r="ANP548" s="120"/>
      <c r="ANQ548" s="120"/>
      <c r="ANR548" s="120"/>
      <c r="ANS548" s="120"/>
      <c r="ANT548" s="120"/>
      <c r="ANU548" s="120"/>
      <c r="ANV548" s="120"/>
      <c r="ANW548" s="120"/>
      <c r="ANX548" s="120"/>
      <c r="ANY548" s="120"/>
      <c r="ANZ548" s="120"/>
      <c r="AOA548" s="120"/>
      <c r="AOB548" s="120"/>
      <c r="AOC548" s="120"/>
      <c r="AOD548" s="120"/>
      <c r="AOE548" s="120"/>
      <c r="AOF548" s="120"/>
      <c r="AOG548" s="120"/>
      <c r="AOH548" s="120"/>
      <c r="AOI548" s="120"/>
      <c r="AOJ548" s="120"/>
      <c r="AOK548" s="120"/>
      <c r="AOL548" s="120"/>
      <c r="AOM548" s="120"/>
      <c r="AON548" s="120"/>
      <c r="AOO548" s="120"/>
      <c r="AOP548" s="120"/>
      <c r="AOQ548" s="120"/>
      <c r="AOR548" s="120"/>
      <c r="AOS548" s="120"/>
      <c r="AOT548" s="120"/>
      <c r="AOU548" s="120"/>
      <c r="AOV548" s="120"/>
      <c r="AOW548" s="120"/>
      <c r="AOX548" s="120"/>
      <c r="AOY548" s="120"/>
      <c r="AOZ548" s="120"/>
      <c r="APA548" s="120"/>
      <c r="APB548" s="120"/>
      <c r="APC548" s="120"/>
      <c r="APD548" s="120"/>
      <c r="APE548" s="120"/>
      <c r="APF548" s="120"/>
      <c r="APG548" s="120"/>
      <c r="APH548" s="120"/>
      <c r="API548" s="120"/>
      <c r="APJ548" s="120"/>
      <c r="APK548" s="120"/>
      <c r="APL548" s="120"/>
      <c r="APM548" s="120"/>
      <c r="APN548" s="120"/>
      <c r="APO548" s="120"/>
      <c r="APP548" s="120"/>
      <c r="APQ548" s="120"/>
      <c r="APR548" s="120"/>
      <c r="APS548" s="120"/>
      <c r="APT548" s="120"/>
      <c r="APU548" s="120"/>
      <c r="APV548" s="120"/>
      <c r="APW548" s="120"/>
      <c r="APX548" s="120"/>
      <c r="APY548" s="120"/>
      <c r="APZ548" s="120"/>
      <c r="AQA548" s="120"/>
      <c r="AQB548" s="120"/>
      <c r="AQC548" s="120"/>
      <c r="AQD548" s="120"/>
      <c r="AQE548" s="120"/>
      <c r="AQF548" s="120"/>
      <c r="AQG548" s="120"/>
      <c r="AQH548" s="120"/>
      <c r="AQI548" s="120"/>
      <c r="AQJ548" s="120"/>
      <c r="AQK548" s="120"/>
      <c r="AQL548" s="120"/>
      <c r="AQM548" s="120"/>
      <c r="AQN548" s="120"/>
      <c r="AQO548" s="120"/>
      <c r="AQP548" s="120"/>
      <c r="AQQ548" s="120"/>
      <c r="AQR548" s="120"/>
      <c r="AQS548" s="120"/>
      <c r="AQT548" s="120"/>
      <c r="AQU548" s="120"/>
      <c r="AQV548" s="120"/>
      <c r="AQW548" s="120"/>
      <c r="AQX548" s="120"/>
      <c r="AQY548" s="120"/>
      <c r="AQZ548" s="120"/>
      <c r="ARA548" s="120"/>
      <c r="ARB548" s="120"/>
      <c r="ARC548" s="120"/>
      <c r="ARD548" s="120"/>
      <c r="ARE548" s="120"/>
      <c r="ARF548" s="120"/>
      <c r="ARG548" s="120"/>
      <c r="ARH548" s="120"/>
      <c r="ARI548" s="120"/>
      <c r="ARJ548" s="120"/>
      <c r="ARK548" s="120"/>
      <c r="ARL548" s="120"/>
      <c r="ARM548" s="120"/>
      <c r="ARN548" s="120"/>
      <c r="ARO548" s="120"/>
      <c r="ARP548" s="120"/>
      <c r="ARQ548" s="120"/>
      <c r="ARR548" s="120"/>
      <c r="ARS548" s="120"/>
      <c r="ART548" s="120"/>
      <c r="ARU548" s="120"/>
      <c r="ARV548" s="120"/>
      <c r="ARW548" s="120"/>
      <c r="ARX548" s="120"/>
      <c r="ARY548" s="120"/>
      <c r="ARZ548" s="120"/>
      <c r="ASA548" s="120"/>
      <c r="ASB548" s="120"/>
      <c r="ASC548" s="120"/>
      <c r="ASD548" s="120"/>
      <c r="ASE548" s="120"/>
      <c r="ASF548" s="120"/>
      <c r="ASG548" s="120"/>
      <c r="ASH548" s="120"/>
      <c r="ASI548" s="120"/>
      <c r="ASJ548" s="120"/>
      <c r="ASK548" s="120"/>
      <c r="ASL548" s="120"/>
      <c r="ASM548" s="120"/>
      <c r="ASN548" s="120"/>
      <c r="ASO548" s="120"/>
      <c r="ASP548" s="120"/>
      <c r="ASQ548" s="120"/>
      <c r="ASR548" s="120"/>
      <c r="ASS548" s="120"/>
      <c r="AST548" s="120"/>
      <c r="ASU548" s="120"/>
      <c r="ASV548" s="120"/>
      <c r="ASW548" s="120"/>
      <c r="ASX548" s="120"/>
      <c r="ASY548" s="120"/>
      <c r="ASZ548" s="120"/>
      <c r="ATA548" s="120"/>
      <c r="ATB548" s="120"/>
      <c r="ATC548" s="120"/>
      <c r="ATD548" s="120"/>
      <c r="ATE548" s="120"/>
      <c r="ATF548" s="120"/>
      <c r="ATG548" s="120"/>
      <c r="ATH548" s="120"/>
      <c r="ATI548" s="120"/>
      <c r="ATJ548" s="120"/>
      <c r="ATK548" s="120"/>
      <c r="ATL548" s="120"/>
      <c r="ATM548" s="120"/>
      <c r="ATN548" s="120"/>
      <c r="ATO548" s="120"/>
      <c r="ATP548" s="120"/>
      <c r="ATQ548" s="120"/>
      <c r="ATR548" s="120"/>
      <c r="ATS548" s="120"/>
      <c r="ATT548" s="120"/>
      <c r="ATU548" s="120"/>
      <c r="ATV548" s="120"/>
      <c r="ATW548" s="120"/>
      <c r="ATX548" s="120"/>
      <c r="ATY548" s="120"/>
      <c r="ATZ548" s="120"/>
      <c r="AUA548" s="120"/>
      <c r="AUB548" s="120"/>
      <c r="AUC548" s="120"/>
      <c r="AUD548" s="120"/>
      <c r="AUE548" s="120"/>
      <c r="AUF548" s="120"/>
      <c r="AUG548" s="120"/>
      <c r="AUH548" s="120"/>
      <c r="AUI548" s="120"/>
      <c r="AUJ548" s="120"/>
      <c r="AUK548" s="120"/>
      <c r="AUL548" s="120"/>
      <c r="AUM548" s="120"/>
      <c r="AUN548" s="120"/>
      <c r="AUO548" s="120"/>
      <c r="AUP548" s="120"/>
      <c r="AUQ548" s="120"/>
      <c r="AUR548" s="120"/>
      <c r="AUS548" s="120"/>
      <c r="AUT548" s="120"/>
      <c r="AUU548" s="120"/>
      <c r="AUV548" s="120"/>
      <c r="AUW548" s="120"/>
      <c r="AUX548" s="120"/>
      <c r="AUY548" s="120"/>
      <c r="AUZ548" s="120"/>
      <c r="AVA548" s="120"/>
      <c r="AVB548" s="120"/>
      <c r="AVC548" s="120"/>
      <c r="AVD548" s="120"/>
      <c r="AVE548" s="120"/>
      <c r="AVF548" s="120"/>
      <c r="AVG548" s="120"/>
      <c r="AVH548" s="120"/>
      <c r="AVI548" s="120"/>
      <c r="AVJ548" s="120"/>
      <c r="AVK548" s="120"/>
      <c r="AVL548" s="120"/>
      <c r="AVM548" s="120"/>
      <c r="AVN548" s="120"/>
      <c r="AVO548" s="120"/>
      <c r="AVP548" s="120"/>
      <c r="AVQ548" s="120"/>
      <c r="AVR548" s="120"/>
      <c r="AVS548" s="120"/>
      <c r="AVT548" s="120"/>
      <c r="AVU548" s="120"/>
      <c r="AVV548" s="120"/>
      <c r="AVW548" s="120"/>
      <c r="AVX548" s="120"/>
      <c r="AVY548" s="120"/>
      <c r="AVZ548" s="120"/>
      <c r="AWA548" s="120"/>
      <c r="AWB548" s="120"/>
      <c r="AWC548" s="120"/>
      <c r="AWD548" s="120"/>
      <c r="AWE548" s="120"/>
      <c r="AWF548" s="120"/>
      <c r="AWG548" s="120"/>
      <c r="AWH548" s="120"/>
      <c r="AWI548" s="120"/>
      <c r="AWJ548" s="120"/>
      <c r="AWK548" s="120"/>
      <c r="AWL548" s="120"/>
      <c r="AWM548" s="120"/>
      <c r="AWN548" s="120"/>
      <c r="AWO548" s="120"/>
      <c r="AWP548" s="120"/>
      <c r="AWQ548" s="120"/>
      <c r="AWR548" s="120"/>
      <c r="AWS548" s="120"/>
      <c r="AWT548" s="120"/>
      <c r="AWU548" s="120"/>
      <c r="AWV548" s="120"/>
      <c r="AWW548" s="120"/>
      <c r="AWX548" s="120"/>
      <c r="AWY548" s="120"/>
      <c r="AWZ548" s="120"/>
      <c r="AXA548" s="120"/>
      <c r="AXB548" s="120"/>
      <c r="AXC548" s="120"/>
      <c r="AXD548" s="120"/>
      <c r="AXE548" s="120"/>
      <c r="AXF548" s="120"/>
      <c r="AXG548" s="120"/>
      <c r="AXH548" s="120"/>
      <c r="AXI548" s="120"/>
      <c r="AXJ548" s="120"/>
      <c r="AXK548" s="120"/>
      <c r="AXL548" s="120"/>
      <c r="AXM548" s="120"/>
      <c r="AXN548" s="120"/>
      <c r="AXO548" s="120"/>
      <c r="AXP548" s="120"/>
      <c r="AXQ548" s="120"/>
      <c r="AXR548" s="120"/>
      <c r="AXS548" s="120"/>
      <c r="AXT548" s="120"/>
      <c r="AXU548" s="120"/>
      <c r="AXV548" s="120"/>
      <c r="AXW548" s="120"/>
      <c r="AXX548" s="120"/>
      <c r="AXY548" s="120"/>
      <c r="AXZ548" s="120"/>
      <c r="AYA548" s="120"/>
      <c r="AYB548" s="120"/>
      <c r="AYC548" s="120"/>
      <c r="AYD548" s="120"/>
      <c r="AYE548" s="120"/>
      <c r="AYF548" s="120"/>
      <c r="AYG548" s="120"/>
      <c r="AYH548" s="120"/>
      <c r="AYI548" s="120"/>
      <c r="AYJ548" s="120"/>
      <c r="AYK548" s="120"/>
      <c r="AYL548" s="120"/>
      <c r="AYM548" s="120"/>
      <c r="AYN548" s="120"/>
      <c r="AYO548" s="120"/>
      <c r="AYP548" s="120"/>
      <c r="AYQ548" s="120"/>
      <c r="AYR548" s="120"/>
      <c r="AYS548" s="120"/>
      <c r="AYT548" s="120"/>
      <c r="AYU548" s="120"/>
      <c r="AYV548" s="120"/>
      <c r="AYW548" s="120"/>
      <c r="AYX548" s="120"/>
      <c r="AYY548" s="120"/>
      <c r="AYZ548" s="120"/>
      <c r="AZA548" s="120"/>
      <c r="AZB548" s="120"/>
      <c r="AZC548" s="120"/>
      <c r="AZD548" s="120"/>
      <c r="AZE548" s="120"/>
      <c r="AZF548" s="120"/>
      <c r="AZG548" s="120"/>
      <c r="AZH548" s="120"/>
      <c r="AZI548" s="120"/>
      <c r="AZJ548" s="120"/>
      <c r="AZK548" s="120"/>
      <c r="AZL548" s="120"/>
      <c r="AZM548" s="120"/>
      <c r="AZN548" s="120"/>
      <c r="AZO548" s="120"/>
      <c r="AZP548" s="120"/>
      <c r="AZQ548" s="120"/>
      <c r="AZR548" s="120"/>
      <c r="AZS548" s="120"/>
      <c r="AZT548" s="120"/>
      <c r="AZU548" s="120"/>
      <c r="AZV548" s="120"/>
      <c r="AZW548" s="120"/>
      <c r="AZX548" s="120"/>
      <c r="AZY548" s="120"/>
      <c r="AZZ548" s="120"/>
      <c r="BAA548" s="120"/>
      <c r="BAB548" s="120"/>
      <c r="BAC548" s="120"/>
      <c r="BAD548" s="120"/>
      <c r="BAE548" s="120"/>
      <c r="BAF548" s="120"/>
      <c r="BAG548" s="120"/>
      <c r="BAH548" s="120"/>
      <c r="BAI548" s="120"/>
      <c r="BAJ548" s="120"/>
      <c r="BAK548" s="120"/>
      <c r="BAL548" s="120"/>
      <c r="BAM548" s="120"/>
      <c r="BAN548" s="120"/>
      <c r="BAO548" s="120"/>
      <c r="BAP548" s="120"/>
      <c r="BAQ548" s="120"/>
      <c r="BAR548" s="120"/>
      <c r="BAS548" s="120"/>
      <c r="BAT548" s="120"/>
      <c r="BAU548" s="120"/>
      <c r="BAV548" s="120"/>
      <c r="BAW548" s="120"/>
      <c r="BAX548" s="120"/>
      <c r="BAY548" s="120"/>
      <c r="BAZ548" s="120"/>
      <c r="BBA548" s="120"/>
      <c r="BBB548" s="120"/>
      <c r="BBC548" s="120"/>
      <c r="BBD548" s="120"/>
      <c r="BBE548" s="120"/>
      <c r="BBF548" s="120"/>
      <c r="BBG548" s="120"/>
      <c r="BBH548" s="120"/>
      <c r="BBI548" s="120"/>
      <c r="BBJ548" s="120"/>
      <c r="BBK548" s="120"/>
      <c r="BBL548" s="120"/>
      <c r="BBM548" s="120"/>
      <c r="BBN548" s="120"/>
      <c r="BBO548" s="120"/>
      <c r="BBP548" s="120"/>
      <c r="BBQ548" s="120"/>
      <c r="BBR548" s="120"/>
      <c r="BBS548" s="120"/>
      <c r="BBT548" s="120"/>
      <c r="BBU548" s="120"/>
      <c r="BBV548" s="120"/>
      <c r="BBW548" s="120"/>
      <c r="BBX548" s="120"/>
      <c r="BBY548" s="120"/>
      <c r="BBZ548" s="120"/>
      <c r="BCA548" s="120"/>
      <c r="BCB548" s="120"/>
      <c r="BCC548" s="120"/>
      <c r="BCD548" s="120"/>
      <c r="BCE548" s="120"/>
      <c r="BCF548" s="120"/>
      <c r="BCG548" s="120"/>
      <c r="BCH548" s="120"/>
      <c r="BCI548" s="120"/>
      <c r="BCJ548" s="120"/>
      <c r="BCK548" s="120"/>
      <c r="BCL548" s="120"/>
      <c r="BCM548" s="120"/>
      <c r="BCN548" s="120"/>
      <c r="BCO548" s="120"/>
      <c r="BCP548" s="120"/>
      <c r="BCQ548" s="120"/>
      <c r="BCR548" s="120"/>
      <c r="BCS548" s="120"/>
      <c r="BCT548" s="120"/>
      <c r="BCU548" s="120"/>
      <c r="BCV548" s="120"/>
      <c r="BCW548" s="120"/>
      <c r="BCX548" s="120"/>
      <c r="BCY548" s="120"/>
      <c r="BCZ548" s="120"/>
      <c r="BDA548" s="120"/>
      <c r="BDB548" s="120"/>
      <c r="BDC548" s="120"/>
      <c r="BDD548" s="120"/>
      <c r="BDE548" s="120"/>
      <c r="BDF548" s="120"/>
      <c r="BDG548" s="120"/>
      <c r="BDH548" s="120"/>
      <c r="BDI548" s="120"/>
      <c r="BDJ548" s="120"/>
      <c r="BDK548" s="120"/>
      <c r="BDL548" s="120"/>
      <c r="BDM548" s="120"/>
      <c r="BDN548" s="120"/>
      <c r="BDO548" s="120"/>
      <c r="BDP548" s="120"/>
      <c r="BDQ548" s="120"/>
      <c r="BDR548" s="120"/>
      <c r="BDS548" s="120"/>
      <c r="BDT548" s="120"/>
      <c r="BDU548" s="120"/>
      <c r="BDV548" s="120"/>
      <c r="BDW548" s="120"/>
      <c r="BDX548" s="120"/>
      <c r="BDY548" s="120"/>
      <c r="BDZ548" s="120"/>
      <c r="BEA548" s="120"/>
      <c r="BEB548" s="120"/>
      <c r="BEC548" s="120"/>
      <c r="BED548" s="120"/>
      <c r="BEE548" s="120"/>
      <c r="BEF548" s="120"/>
      <c r="BEG548" s="120"/>
      <c r="BEH548" s="120"/>
      <c r="BEI548" s="120"/>
      <c r="BEJ548" s="120"/>
      <c r="BEK548" s="120"/>
      <c r="BEL548" s="120"/>
      <c r="BEM548" s="120"/>
      <c r="BEN548" s="120"/>
      <c r="BEO548" s="120"/>
      <c r="BEP548" s="120"/>
      <c r="BEQ548" s="120"/>
      <c r="BER548" s="120"/>
      <c r="BES548" s="120"/>
      <c r="BET548" s="120"/>
      <c r="BEU548" s="120"/>
      <c r="BEV548" s="120"/>
      <c r="BEW548" s="120"/>
      <c r="BEX548" s="120"/>
      <c r="BEY548" s="120"/>
      <c r="BEZ548" s="120"/>
      <c r="BFA548" s="120"/>
      <c r="BFB548" s="120"/>
      <c r="BFC548" s="120"/>
      <c r="BFD548" s="120"/>
      <c r="BFE548" s="120"/>
      <c r="BFF548" s="120"/>
      <c r="BFG548" s="120"/>
      <c r="BFH548" s="120"/>
      <c r="BFI548" s="120"/>
      <c r="BFJ548" s="120"/>
      <c r="BFK548" s="120"/>
      <c r="BFL548" s="120"/>
      <c r="BFM548" s="120"/>
      <c r="BFN548" s="120"/>
      <c r="BFO548" s="120"/>
      <c r="BFP548" s="120"/>
      <c r="BFQ548" s="120"/>
      <c r="BFR548" s="120"/>
      <c r="BFS548" s="120"/>
      <c r="BFT548" s="120"/>
      <c r="BFU548" s="120"/>
      <c r="BFV548" s="120"/>
      <c r="BFW548" s="120"/>
      <c r="BFX548" s="120"/>
      <c r="BFY548" s="120"/>
      <c r="BFZ548" s="120"/>
      <c r="BGA548" s="120"/>
      <c r="BGB548" s="120"/>
      <c r="BGC548" s="120"/>
      <c r="BGD548" s="120"/>
      <c r="BGE548" s="120"/>
      <c r="BGF548" s="120"/>
      <c r="BGG548" s="120"/>
      <c r="BGH548" s="120"/>
      <c r="BGI548" s="120"/>
      <c r="BGJ548" s="120"/>
      <c r="BGK548" s="120"/>
      <c r="BGL548" s="120"/>
      <c r="BGM548" s="120"/>
      <c r="BGN548" s="120"/>
      <c r="BGO548" s="120"/>
      <c r="BGP548" s="120"/>
      <c r="BGQ548" s="120"/>
      <c r="BGR548" s="120"/>
      <c r="BGS548" s="120"/>
      <c r="BGT548" s="120"/>
      <c r="BGU548" s="120"/>
      <c r="BGV548" s="120"/>
      <c r="BGW548" s="120"/>
      <c r="BGX548" s="120"/>
      <c r="BGY548" s="120"/>
      <c r="BGZ548" s="120"/>
      <c r="BHA548" s="120"/>
      <c r="BHB548" s="120"/>
      <c r="BHC548" s="120"/>
      <c r="BHD548" s="120"/>
      <c r="BHE548" s="120"/>
      <c r="BHF548" s="120"/>
      <c r="BHG548" s="120"/>
      <c r="BHH548" s="120"/>
      <c r="BHI548" s="120"/>
      <c r="BHJ548" s="120"/>
      <c r="BHK548" s="120"/>
      <c r="BHL548" s="120"/>
      <c r="BHM548" s="120"/>
      <c r="BHN548" s="120"/>
      <c r="BHO548" s="120"/>
      <c r="BHP548" s="120"/>
      <c r="BHQ548" s="120"/>
      <c r="BHR548" s="120"/>
      <c r="BHS548" s="120"/>
      <c r="BHT548" s="120"/>
      <c r="BHU548" s="120"/>
      <c r="BHV548" s="120"/>
      <c r="BHW548" s="120"/>
      <c r="BHX548" s="120"/>
      <c r="BHY548" s="120"/>
      <c r="BHZ548" s="120"/>
      <c r="BIA548" s="120"/>
      <c r="BIB548" s="120"/>
      <c r="BIC548" s="120"/>
      <c r="BID548" s="120"/>
      <c r="BIE548" s="120"/>
      <c r="BIF548" s="120"/>
      <c r="BIG548" s="120"/>
      <c r="BIH548" s="120"/>
      <c r="BII548" s="120"/>
      <c r="BIJ548" s="120"/>
      <c r="BIK548" s="120"/>
      <c r="BIL548" s="120"/>
      <c r="BIM548" s="120"/>
      <c r="BIN548" s="120"/>
      <c r="BIO548" s="120"/>
      <c r="BIP548" s="120"/>
      <c r="BIQ548" s="120"/>
      <c r="BIR548" s="120"/>
      <c r="BIS548" s="120"/>
      <c r="BIT548" s="120"/>
      <c r="BIU548" s="120"/>
      <c r="BIV548" s="120"/>
      <c r="BIW548" s="120"/>
      <c r="BIX548" s="120"/>
      <c r="BIY548" s="120"/>
      <c r="BIZ548" s="120"/>
      <c r="BJA548" s="120"/>
      <c r="BJB548" s="120"/>
      <c r="BJC548" s="120"/>
      <c r="BJD548" s="120"/>
      <c r="BJE548" s="120"/>
      <c r="BJF548" s="120"/>
      <c r="BJG548" s="120"/>
      <c r="BJH548" s="120"/>
      <c r="BJI548" s="120"/>
      <c r="BJJ548" s="120"/>
      <c r="BJK548" s="120"/>
      <c r="BJL548" s="120"/>
      <c r="BJM548" s="120"/>
      <c r="BJN548" s="120"/>
      <c r="BJO548" s="120"/>
      <c r="BJP548" s="120"/>
      <c r="BJQ548" s="120"/>
      <c r="BJR548" s="120"/>
      <c r="BJS548" s="120"/>
      <c r="BJT548" s="120"/>
      <c r="BJU548" s="120"/>
      <c r="BJV548" s="120"/>
      <c r="BJW548" s="120"/>
      <c r="BJX548" s="120"/>
      <c r="BJY548" s="120"/>
      <c r="BJZ548" s="120"/>
      <c r="BKA548" s="120"/>
      <c r="BKB548" s="120"/>
      <c r="BKC548" s="120"/>
      <c r="BKD548" s="120"/>
      <c r="BKE548" s="120"/>
      <c r="BKF548" s="120"/>
      <c r="BKG548" s="120"/>
      <c r="BKH548" s="120"/>
      <c r="BKI548" s="120"/>
      <c r="BKJ548" s="120"/>
      <c r="BKK548" s="120"/>
      <c r="BKL548" s="120"/>
      <c r="BKM548" s="120"/>
      <c r="BKN548" s="120"/>
      <c r="BKO548" s="120"/>
      <c r="BKP548" s="120"/>
      <c r="BKQ548" s="120"/>
      <c r="BKR548" s="120"/>
      <c r="BKS548" s="120"/>
      <c r="BKT548" s="120"/>
      <c r="BKU548" s="120"/>
      <c r="BKV548" s="120"/>
      <c r="BKW548" s="120"/>
      <c r="BKX548" s="120"/>
      <c r="BKY548" s="120"/>
      <c r="BKZ548" s="120"/>
      <c r="BLA548" s="120"/>
      <c r="BLB548" s="120"/>
      <c r="BLC548" s="120"/>
      <c r="BLD548" s="120"/>
      <c r="BLE548" s="120"/>
      <c r="BLF548" s="120"/>
      <c r="BLG548" s="120"/>
      <c r="BLH548" s="120"/>
      <c r="BLI548" s="120"/>
      <c r="BLJ548" s="120"/>
      <c r="BLK548" s="120"/>
      <c r="BLL548" s="120"/>
      <c r="BLM548" s="120"/>
      <c r="BLN548" s="120"/>
      <c r="BLO548" s="120"/>
      <c r="BLP548" s="120"/>
      <c r="BLQ548" s="120"/>
      <c r="BLR548" s="120"/>
      <c r="BLS548" s="120"/>
      <c r="BLT548" s="120"/>
      <c r="BLU548" s="120"/>
      <c r="BLV548" s="120"/>
      <c r="BLW548" s="120"/>
      <c r="BLX548" s="120"/>
      <c r="BLY548" s="120"/>
      <c r="BLZ548" s="120"/>
      <c r="BMA548" s="120"/>
      <c r="BMB548" s="120"/>
      <c r="BMC548" s="120"/>
      <c r="BMD548" s="120"/>
      <c r="BME548" s="120"/>
      <c r="BMF548" s="120"/>
      <c r="BMG548" s="120"/>
      <c r="BMH548" s="120"/>
      <c r="BMI548" s="120"/>
      <c r="BMJ548" s="120"/>
      <c r="BMK548" s="120"/>
      <c r="BML548" s="120"/>
      <c r="BMM548" s="120"/>
      <c r="BMN548" s="120"/>
      <c r="BMO548" s="120"/>
      <c r="BMP548" s="120"/>
      <c r="BMQ548" s="120"/>
      <c r="BMR548" s="120"/>
      <c r="BMS548" s="120"/>
      <c r="BMT548" s="120"/>
      <c r="BMU548" s="120"/>
      <c r="BMV548" s="120"/>
      <c r="BMW548" s="120"/>
      <c r="BMX548" s="120"/>
      <c r="BMY548" s="120"/>
      <c r="BMZ548" s="120"/>
      <c r="BNA548" s="120"/>
      <c r="BNB548" s="120"/>
      <c r="BNC548" s="120"/>
      <c r="BND548" s="120"/>
      <c r="BNE548" s="120"/>
      <c r="BNF548" s="120"/>
      <c r="BNG548" s="120"/>
      <c r="BNH548" s="120"/>
      <c r="BNI548" s="120"/>
      <c r="BNJ548" s="120"/>
      <c r="BNK548" s="120"/>
      <c r="BNL548" s="120"/>
      <c r="BNM548" s="120"/>
      <c r="BNN548" s="120"/>
      <c r="BNO548" s="120"/>
      <c r="BNP548" s="120"/>
      <c r="BNQ548" s="120"/>
      <c r="BNR548" s="120"/>
      <c r="BNS548" s="120"/>
      <c r="BNT548" s="120"/>
      <c r="BNU548" s="120"/>
      <c r="BNV548" s="120"/>
      <c r="BNW548" s="120"/>
      <c r="BNX548" s="120"/>
      <c r="BNY548" s="120"/>
      <c r="BNZ548" s="120"/>
      <c r="BOA548" s="120"/>
      <c r="BOB548" s="120"/>
      <c r="BOC548" s="120"/>
      <c r="BOD548" s="120"/>
      <c r="BOE548" s="120"/>
      <c r="BOF548" s="120"/>
      <c r="BOG548" s="120"/>
      <c r="BOH548" s="120"/>
      <c r="BOI548" s="120"/>
      <c r="BOJ548" s="120"/>
      <c r="BOK548" s="120"/>
      <c r="BOL548" s="120"/>
      <c r="BOM548" s="120"/>
      <c r="BON548" s="120"/>
      <c r="BOO548" s="120"/>
      <c r="BOP548" s="120"/>
      <c r="BOQ548" s="120"/>
      <c r="BOR548" s="120"/>
      <c r="BOS548" s="120"/>
      <c r="BOT548" s="120"/>
      <c r="BOU548" s="120"/>
      <c r="BOV548" s="120"/>
      <c r="BOW548" s="120"/>
      <c r="BOX548" s="120"/>
      <c r="BOY548" s="120"/>
      <c r="BOZ548" s="120"/>
      <c r="BPA548" s="120"/>
      <c r="BPB548" s="120"/>
      <c r="BPC548" s="120"/>
      <c r="BPD548" s="120"/>
      <c r="BPE548" s="120"/>
      <c r="BPF548" s="120"/>
      <c r="BPG548" s="120"/>
      <c r="BPH548" s="120"/>
      <c r="BPI548" s="120"/>
      <c r="BPJ548" s="120"/>
      <c r="BPK548" s="120"/>
      <c r="BPL548" s="120"/>
      <c r="BPM548" s="120"/>
      <c r="BPN548" s="120"/>
      <c r="BPO548" s="120"/>
      <c r="BPP548" s="120"/>
      <c r="BPQ548" s="120"/>
      <c r="BPR548" s="120"/>
      <c r="BPS548" s="120"/>
      <c r="BPT548" s="120"/>
      <c r="BPU548" s="120"/>
      <c r="BPV548" s="120"/>
      <c r="BPW548" s="120"/>
      <c r="BPX548" s="120"/>
      <c r="BPY548" s="120"/>
      <c r="BPZ548" s="120"/>
      <c r="BQA548" s="120"/>
      <c r="BQB548" s="120"/>
      <c r="BQC548" s="120"/>
      <c r="BQD548" s="120"/>
      <c r="BQE548" s="120"/>
      <c r="BQF548" s="120"/>
      <c r="BQG548" s="120"/>
      <c r="BQH548" s="120"/>
      <c r="BQI548" s="120"/>
      <c r="BQJ548" s="120"/>
      <c r="BQK548" s="120"/>
      <c r="BQL548" s="120"/>
      <c r="BQM548" s="120"/>
      <c r="BQN548" s="120"/>
      <c r="BQO548" s="120"/>
      <c r="BQP548" s="120"/>
      <c r="BQQ548" s="120"/>
      <c r="BQR548" s="120"/>
      <c r="BQS548" s="120"/>
      <c r="BQT548" s="120"/>
      <c r="BQU548" s="120"/>
      <c r="BQV548" s="120"/>
      <c r="BQW548" s="120"/>
      <c r="BQX548" s="120"/>
      <c r="BQY548" s="120"/>
      <c r="BQZ548" s="120"/>
      <c r="BRA548" s="120"/>
      <c r="BRB548" s="120"/>
      <c r="BRC548" s="120"/>
      <c r="BRD548" s="120"/>
      <c r="BRE548" s="120"/>
      <c r="BRF548" s="120"/>
      <c r="BRG548" s="120"/>
      <c r="BRH548" s="120"/>
      <c r="BRI548" s="120"/>
      <c r="BRJ548" s="120"/>
      <c r="BRK548" s="120"/>
      <c r="BRL548" s="120"/>
      <c r="BRM548" s="120"/>
      <c r="BRN548" s="120"/>
      <c r="BRO548" s="120"/>
      <c r="BRP548" s="120"/>
      <c r="BRQ548" s="120"/>
      <c r="BRR548" s="120"/>
      <c r="BRS548" s="120"/>
      <c r="BRT548" s="120"/>
      <c r="BRU548" s="120"/>
      <c r="BRV548" s="120"/>
      <c r="BRW548" s="120"/>
      <c r="BRX548" s="120"/>
      <c r="BRY548" s="120"/>
      <c r="BRZ548" s="120"/>
      <c r="BSA548" s="120"/>
      <c r="BSB548" s="120"/>
      <c r="BSC548" s="120"/>
      <c r="BSD548" s="120"/>
      <c r="BSE548" s="120"/>
      <c r="BSF548" s="120"/>
      <c r="BSG548" s="120"/>
      <c r="BSH548" s="120"/>
      <c r="BSI548" s="120"/>
      <c r="BSJ548" s="120"/>
      <c r="BSK548" s="120"/>
      <c r="BSL548" s="120"/>
      <c r="BSM548" s="120"/>
      <c r="BSN548" s="120"/>
      <c r="BSO548" s="120"/>
      <c r="BSP548" s="120"/>
      <c r="BSQ548" s="120"/>
      <c r="BSR548" s="120"/>
      <c r="BSS548" s="120"/>
      <c r="BST548" s="120"/>
      <c r="BSU548" s="120"/>
      <c r="BSV548" s="120"/>
      <c r="BSW548" s="120"/>
      <c r="BSX548" s="120"/>
      <c r="BSY548" s="120"/>
      <c r="BSZ548" s="120"/>
      <c r="BTA548" s="120"/>
      <c r="BTB548" s="120"/>
      <c r="BTC548" s="120"/>
      <c r="BTD548" s="120"/>
      <c r="BTE548" s="120"/>
      <c r="BTF548" s="120"/>
      <c r="BTG548" s="120"/>
      <c r="BTH548" s="120"/>
      <c r="BTI548" s="120"/>
      <c r="BTJ548" s="120"/>
      <c r="BTK548" s="120"/>
      <c r="BTL548" s="120"/>
      <c r="BTM548" s="120"/>
      <c r="BTN548" s="120"/>
      <c r="BTO548" s="120"/>
      <c r="BTP548" s="120"/>
      <c r="BTQ548" s="120"/>
      <c r="BTR548" s="120"/>
      <c r="BTS548" s="120"/>
      <c r="BTT548" s="120"/>
      <c r="BTU548" s="120"/>
      <c r="BTV548" s="120"/>
      <c r="BTW548" s="120"/>
      <c r="BTX548" s="120"/>
      <c r="BTY548" s="120"/>
      <c r="BTZ548" s="120"/>
      <c r="BUA548" s="120"/>
      <c r="BUB548" s="120"/>
      <c r="BUC548" s="120"/>
      <c r="BUD548" s="120"/>
      <c r="BUE548" s="120"/>
      <c r="BUF548" s="120"/>
      <c r="BUG548" s="120"/>
      <c r="BUH548" s="120"/>
      <c r="BUI548" s="120"/>
      <c r="BUJ548" s="120"/>
      <c r="BUK548" s="120"/>
      <c r="BUL548" s="120"/>
      <c r="BUM548" s="120"/>
      <c r="BUN548" s="120"/>
      <c r="BUO548" s="120"/>
      <c r="BUP548" s="120"/>
      <c r="BUQ548" s="120"/>
      <c r="BUR548" s="120"/>
      <c r="BUS548" s="120"/>
      <c r="BUT548" s="120"/>
      <c r="BUU548" s="120"/>
      <c r="BUV548" s="120"/>
      <c r="BUW548" s="120"/>
      <c r="BUX548" s="120"/>
      <c r="BUY548" s="120"/>
      <c r="BUZ548" s="120"/>
      <c r="BVA548" s="120"/>
      <c r="BVB548" s="120"/>
      <c r="BVC548" s="120"/>
      <c r="BVD548" s="120"/>
      <c r="BVE548" s="120"/>
      <c r="BVF548" s="120"/>
      <c r="BVG548" s="120"/>
      <c r="BVH548" s="120"/>
      <c r="BVI548" s="120"/>
      <c r="BVJ548" s="120"/>
      <c r="BVK548" s="120"/>
      <c r="BVL548" s="120"/>
      <c r="BVM548" s="120"/>
      <c r="BVN548" s="120"/>
      <c r="BVO548" s="120"/>
      <c r="BVP548" s="120"/>
      <c r="BVQ548" s="120"/>
      <c r="BVR548" s="120"/>
      <c r="BVS548" s="120"/>
      <c r="BVT548" s="120"/>
      <c r="BVU548" s="120"/>
      <c r="BVV548" s="120"/>
      <c r="BVW548" s="120"/>
      <c r="BVX548" s="120"/>
      <c r="BVY548" s="120"/>
      <c r="BVZ548" s="120"/>
      <c r="BWA548" s="120"/>
      <c r="BWB548" s="120"/>
      <c r="BWC548" s="120"/>
      <c r="BWD548" s="120"/>
      <c r="BWE548" s="120"/>
      <c r="BWF548" s="120"/>
      <c r="BWG548" s="120"/>
      <c r="BWH548" s="120"/>
      <c r="BWI548" s="120"/>
      <c r="BWJ548" s="120"/>
      <c r="BWK548" s="120"/>
      <c r="BWL548" s="120"/>
      <c r="BWM548" s="120"/>
      <c r="BWN548" s="120"/>
      <c r="BWO548" s="120"/>
      <c r="BWP548" s="120"/>
      <c r="BWQ548" s="120"/>
      <c r="BWR548" s="120"/>
      <c r="BWS548" s="120"/>
      <c r="BWT548" s="120"/>
      <c r="BWU548" s="120"/>
      <c r="BWV548" s="120"/>
      <c r="BWW548" s="120"/>
      <c r="BWX548" s="120"/>
      <c r="BWY548" s="120"/>
      <c r="BWZ548" s="120"/>
      <c r="BXA548" s="120"/>
      <c r="BXB548" s="120"/>
      <c r="BXC548" s="120"/>
      <c r="BXD548" s="120"/>
      <c r="BXE548" s="120"/>
      <c r="BXF548" s="120"/>
      <c r="BXG548" s="120"/>
      <c r="BXH548" s="120"/>
      <c r="BXI548" s="120"/>
      <c r="BXJ548" s="120"/>
      <c r="BXK548" s="120"/>
      <c r="BXL548" s="120"/>
      <c r="BXM548" s="120"/>
      <c r="BXN548" s="120"/>
      <c r="BXO548" s="120"/>
      <c r="BXP548" s="120"/>
      <c r="BXQ548" s="120"/>
      <c r="BXR548" s="120"/>
      <c r="BXS548" s="120"/>
      <c r="BXT548" s="120"/>
      <c r="BXU548" s="120"/>
      <c r="BXV548" s="120"/>
      <c r="BXW548" s="120"/>
      <c r="BXX548" s="120"/>
      <c r="BXY548" s="120"/>
      <c r="BXZ548" s="120"/>
      <c r="BYA548" s="120"/>
      <c r="BYB548" s="120"/>
      <c r="BYC548" s="120"/>
      <c r="BYD548" s="120"/>
      <c r="BYE548" s="120"/>
      <c r="BYF548" s="120"/>
      <c r="BYG548" s="120"/>
      <c r="BYH548" s="120"/>
      <c r="BYI548" s="120"/>
      <c r="BYJ548" s="120"/>
      <c r="BYK548" s="120"/>
      <c r="BYL548" s="120"/>
      <c r="BYM548" s="120"/>
      <c r="BYN548" s="120"/>
      <c r="BYO548" s="120"/>
      <c r="BYP548" s="120"/>
      <c r="BYQ548" s="120"/>
      <c r="BYR548" s="120"/>
      <c r="BYS548" s="120"/>
      <c r="BYT548" s="120"/>
      <c r="BYU548" s="120"/>
      <c r="BYV548" s="120"/>
      <c r="BYW548" s="120"/>
      <c r="BYX548" s="120"/>
      <c r="BYY548" s="120"/>
      <c r="BYZ548" s="120"/>
      <c r="BZA548" s="120"/>
      <c r="BZB548" s="120"/>
      <c r="BZC548" s="120"/>
      <c r="BZD548" s="120"/>
      <c r="BZE548" s="120"/>
      <c r="BZF548" s="120"/>
      <c r="BZG548" s="120"/>
      <c r="BZH548" s="120"/>
      <c r="BZI548" s="120"/>
      <c r="BZJ548" s="120"/>
      <c r="BZK548" s="120"/>
      <c r="BZL548" s="120"/>
      <c r="BZM548" s="120"/>
      <c r="BZN548" s="120"/>
      <c r="BZO548" s="120"/>
      <c r="BZP548" s="120"/>
      <c r="BZQ548" s="120"/>
      <c r="BZR548" s="120"/>
      <c r="BZS548" s="120"/>
      <c r="BZT548" s="120"/>
      <c r="BZU548" s="120"/>
      <c r="BZV548" s="120"/>
      <c r="BZW548" s="120"/>
      <c r="BZX548" s="120"/>
      <c r="BZY548" s="120"/>
      <c r="BZZ548" s="120"/>
      <c r="CAA548" s="120"/>
      <c r="CAB548" s="120"/>
      <c r="CAC548" s="120"/>
      <c r="CAD548" s="120"/>
      <c r="CAE548" s="120"/>
      <c r="CAF548" s="120"/>
      <c r="CAG548" s="120"/>
      <c r="CAH548" s="120"/>
      <c r="CAI548" s="120"/>
      <c r="CAJ548" s="120"/>
      <c r="CAK548" s="120"/>
      <c r="CAL548" s="120"/>
      <c r="CAM548" s="120"/>
      <c r="CAN548" s="120"/>
      <c r="CAO548" s="120"/>
      <c r="CAP548" s="120"/>
      <c r="CAQ548" s="120"/>
      <c r="CAR548" s="120"/>
      <c r="CAS548" s="120"/>
      <c r="CAT548" s="120"/>
      <c r="CAU548" s="120"/>
      <c r="CAV548" s="120"/>
      <c r="CAW548" s="120"/>
      <c r="CAX548" s="120"/>
      <c r="CAY548" s="120"/>
      <c r="CAZ548" s="120"/>
      <c r="CBA548" s="120"/>
      <c r="CBB548" s="120"/>
      <c r="CBC548" s="120"/>
      <c r="CBD548" s="120"/>
      <c r="CBE548" s="120"/>
      <c r="CBF548" s="120"/>
      <c r="CBG548" s="120"/>
      <c r="CBH548" s="120"/>
      <c r="CBI548" s="120"/>
      <c r="CBJ548" s="120"/>
      <c r="CBK548" s="120"/>
      <c r="CBL548" s="120"/>
      <c r="CBM548" s="120"/>
      <c r="CBN548" s="120"/>
      <c r="CBO548" s="120"/>
      <c r="CBP548" s="120"/>
      <c r="CBQ548" s="120"/>
      <c r="CBR548" s="120"/>
      <c r="CBS548" s="120"/>
      <c r="CBT548" s="120"/>
      <c r="CBU548" s="120"/>
      <c r="CBV548" s="120"/>
      <c r="CBW548" s="120"/>
      <c r="CBX548" s="120"/>
      <c r="CBY548" s="120"/>
      <c r="CBZ548" s="120"/>
      <c r="CCA548" s="120"/>
      <c r="CCB548" s="120"/>
      <c r="CCC548" s="120"/>
      <c r="CCD548" s="120"/>
      <c r="CCE548" s="120"/>
      <c r="CCF548" s="120"/>
      <c r="CCG548" s="120"/>
      <c r="CCH548" s="120"/>
      <c r="CCI548" s="120"/>
      <c r="CCJ548" s="120"/>
      <c r="CCK548" s="120"/>
      <c r="CCL548" s="120"/>
      <c r="CCM548" s="120"/>
      <c r="CCN548" s="120"/>
      <c r="CCO548" s="120"/>
      <c r="CCP548" s="120"/>
      <c r="CCQ548" s="120"/>
      <c r="CCR548" s="120"/>
      <c r="CCS548" s="120"/>
      <c r="CCT548" s="120"/>
      <c r="CCU548" s="120"/>
      <c r="CCV548" s="120"/>
      <c r="CCW548" s="120"/>
      <c r="CCX548" s="120"/>
      <c r="CCY548" s="120"/>
      <c r="CCZ548" s="120"/>
      <c r="CDA548" s="120"/>
      <c r="CDB548" s="120"/>
      <c r="CDC548" s="120"/>
      <c r="CDD548" s="120"/>
      <c r="CDE548" s="120"/>
      <c r="CDF548" s="120"/>
      <c r="CDG548" s="120"/>
      <c r="CDH548" s="120"/>
      <c r="CDI548" s="120"/>
      <c r="CDJ548" s="120"/>
      <c r="CDK548" s="120"/>
      <c r="CDL548" s="120"/>
      <c r="CDM548" s="120"/>
      <c r="CDN548" s="120"/>
      <c r="CDO548" s="120"/>
      <c r="CDP548" s="120"/>
      <c r="CDQ548" s="120"/>
      <c r="CDR548" s="120"/>
      <c r="CDS548" s="120"/>
      <c r="CDT548" s="120"/>
      <c r="CDU548" s="120"/>
      <c r="CDV548" s="120"/>
      <c r="CDW548" s="120"/>
      <c r="CDX548" s="120"/>
      <c r="CDY548" s="120"/>
      <c r="CDZ548" s="120"/>
      <c r="CEA548" s="120"/>
      <c r="CEB548" s="120"/>
      <c r="CEC548" s="120"/>
      <c r="CED548" s="120"/>
      <c r="CEE548" s="120"/>
      <c r="CEF548" s="120"/>
      <c r="CEG548" s="120"/>
      <c r="CEH548" s="120"/>
      <c r="CEI548" s="120"/>
      <c r="CEJ548" s="120"/>
      <c r="CEK548" s="120"/>
      <c r="CEL548" s="120"/>
      <c r="CEM548" s="120"/>
      <c r="CEN548" s="120"/>
      <c r="CEO548" s="120"/>
      <c r="CEP548" s="120"/>
      <c r="CEQ548" s="120"/>
      <c r="CER548" s="120"/>
      <c r="CES548" s="120"/>
      <c r="CET548" s="120"/>
      <c r="CEU548" s="120"/>
      <c r="CEV548" s="120"/>
      <c r="CEW548" s="120"/>
      <c r="CEX548" s="120"/>
      <c r="CEY548" s="120"/>
      <c r="CEZ548" s="120"/>
      <c r="CFA548" s="120"/>
      <c r="CFB548" s="120"/>
      <c r="CFC548" s="120"/>
      <c r="CFD548" s="120"/>
      <c r="CFE548" s="120"/>
      <c r="CFF548" s="120"/>
      <c r="CFG548" s="120"/>
      <c r="CFH548" s="120"/>
      <c r="CFI548" s="120"/>
      <c r="CFJ548" s="120"/>
      <c r="CFK548" s="120"/>
      <c r="CFL548" s="120"/>
      <c r="CFM548" s="120"/>
      <c r="CFN548" s="120"/>
      <c r="CFO548" s="120"/>
      <c r="CFP548" s="120"/>
      <c r="CFQ548" s="120"/>
      <c r="CFR548" s="120"/>
      <c r="CFS548" s="120"/>
      <c r="CFT548" s="120"/>
      <c r="CFU548" s="120"/>
      <c r="CFV548" s="120"/>
      <c r="CFW548" s="120"/>
      <c r="CFX548" s="120"/>
      <c r="CFY548" s="120"/>
      <c r="CFZ548" s="120"/>
      <c r="CGA548" s="120"/>
      <c r="CGB548" s="120"/>
      <c r="CGC548" s="120"/>
      <c r="CGD548" s="120"/>
      <c r="CGE548" s="120"/>
      <c r="CGF548" s="120"/>
      <c r="CGG548" s="120"/>
      <c r="CGH548" s="120"/>
      <c r="CGI548" s="120"/>
      <c r="CGJ548" s="120"/>
      <c r="CGK548" s="120"/>
      <c r="CGL548" s="120"/>
      <c r="CGM548" s="120"/>
      <c r="CGN548" s="120"/>
      <c r="CGO548" s="120"/>
      <c r="CGP548" s="120"/>
      <c r="CGQ548" s="120"/>
      <c r="CGR548" s="120"/>
      <c r="CGS548" s="120"/>
      <c r="CGT548" s="120"/>
      <c r="CGU548" s="120"/>
      <c r="CGV548" s="120"/>
      <c r="CGW548" s="120"/>
      <c r="CGX548" s="120"/>
      <c r="CGY548" s="120"/>
      <c r="CGZ548" s="120"/>
      <c r="CHA548" s="120"/>
      <c r="CHB548" s="120"/>
      <c r="CHC548" s="120"/>
      <c r="CHD548" s="120"/>
      <c r="CHE548" s="120"/>
      <c r="CHF548" s="120"/>
      <c r="CHG548" s="120"/>
      <c r="CHH548" s="120"/>
      <c r="CHI548" s="120"/>
      <c r="CHJ548" s="120"/>
      <c r="CHK548" s="120"/>
      <c r="CHL548" s="120"/>
      <c r="CHM548" s="120"/>
      <c r="CHN548" s="120"/>
      <c r="CHO548" s="120"/>
      <c r="CHP548" s="120"/>
      <c r="CHQ548" s="120"/>
      <c r="CHR548" s="120"/>
      <c r="CHS548" s="120"/>
      <c r="CHT548" s="120"/>
      <c r="CHU548" s="120"/>
      <c r="CHV548" s="120"/>
      <c r="CHW548" s="120"/>
      <c r="CHX548" s="120"/>
      <c r="CHY548" s="120"/>
      <c r="CHZ548" s="120"/>
      <c r="CIA548" s="120"/>
      <c r="CIB548" s="120"/>
      <c r="CIC548" s="120"/>
      <c r="CID548" s="120"/>
      <c r="CIE548" s="120"/>
      <c r="CIF548" s="120"/>
      <c r="CIG548" s="120"/>
      <c r="CIH548" s="120"/>
      <c r="CII548" s="120"/>
      <c r="CIJ548" s="120"/>
      <c r="CIK548" s="120"/>
      <c r="CIL548" s="120"/>
      <c r="CIM548" s="120"/>
      <c r="CIN548" s="120"/>
      <c r="CIO548" s="120"/>
      <c r="CIP548" s="120"/>
      <c r="CIQ548" s="120"/>
      <c r="CIR548" s="120"/>
      <c r="CIS548" s="120"/>
      <c r="CIT548" s="120"/>
      <c r="CIU548" s="120"/>
      <c r="CIV548" s="120"/>
      <c r="CIW548" s="120"/>
      <c r="CIX548" s="120"/>
      <c r="CIY548" s="120"/>
      <c r="CIZ548" s="120"/>
      <c r="CJA548" s="120"/>
      <c r="CJB548" s="120"/>
      <c r="CJC548" s="120"/>
      <c r="CJD548" s="120"/>
      <c r="CJE548" s="120"/>
      <c r="CJF548" s="120"/>
      <c r="CJG548" s="120"/>
      <c r="CJH548" s="120"/>
      <c r="CJI548" s="120"/>
      <c r="CJJ548" s="120"/>
      <c r="CJK548" s="120"/>
      <c r="CJL548" s="120"/>
      <c r="CJM548" s="120"/>
      <c r="CJN548" s="120"/>
      <c r="CJO548" s="120"/>
      <c r="CJP548" s="120"/>
      <c r="CJQ548" s="120"/>
      <c r="CJR548" s="120"/>
      <c r="CJS548" s="120"/>
      <c r="CJT548" s="120"/>
      <c r="CJU548" s="120"/>
      <c r="CJV548" s="120"/>
      <c r="CJW548" s="120"/>
      <c r="CJX548" s="120"/>
      <c r="CJY548" s="120"/>
      <c r="CJZ548" s="120"/>
      <c r="CKA548" s="120"/>
      <c r="CKB548" s="120"/>
      <c r="CKC548" s="120"/>
      <c r="CKD548" s="120"/>
      <c r="CKE548" s="120"/>
      <c r="CKF548" s="120"/>
      <c r="CKG548" s="120"/>
      <c r="CKH548" s="120"/>
      <c r="CKI548" s="120"/>
      <c r="CKJ548" s="120"/>
      <c r="CKK548" s="120"/>
      <c r="CKL548" s="120"/>
      <c r="CKM548" s="120"/>
      <c r="CKN548" s="120"/>
      <c r="CKO548" s="120"/>
      <c r="CKP548" s="120"/>
      <c r="CKQ548" s="120"/>
      <c r="CKR548" s="120"/>
      <c r="CKS548" s="120"/>
      <c r="CKT548" s="120"/>
      <c r="CKU548" s="120"/>
      <c r="CKV548" s="120"/>
      <c r="CKW548" s="120"/>
      <c r="CKX548" s="120"/>
      <c r="CKY548" s="120"/>
      <c r="CKZ548" s="120"/>
      <c r="CLA548" s="120"/>
      <c r="CLB548" s="120"/>
      <c r="CLC548" s="120"/>
      <c r="CLD548" s="120"/>
      <c r="CLE548" s="120"/>
      <c r="CLF548" s="120"/>
      <c r="CLG548" s="120"/>
      <c r="CLH548" s="120"/>
      <c r="CLI548" s="120"/>
      <c r="CLJ548" s="120"/>
      <c r="CLK548" s="120"/>
      <c r="CLL548" s="120"/>
      <c r="CLM548" s="120"/>
      <c r="CLN548" s="120"/>
      <c r="CLO548" s="120"/>
      <c r="CLP548" s="120"/>
      <c r="CLQ548" s="120"/>
      <c r="CLR548" s="120"/>
      <c r="CLS548" s="120"/>
      <c r="CLT548" s="120"/>
      <c r="CLU548" s="120"/>
      <c r="CLV548" s="120"/>
      <c r="CLW548" s="120"/>
      <c r="CLX548" s="120"/>
      <c r="CLY548" s="120"/>
      <c r="CLZ548" s="120"/>
      <c r="CMA548" s="120"/>
      <c r="CMB548" s="120"/>
      <c r="CMC548" s="120"/>
      <c r="CMD548" s="120"/>
      <c r="CME548" s="120"/>
      <c r="CMF548" s="120"/>
      <c r="CMG548" s="120"/>
      <c r="CMH548" s="120"/>
      <c r="CMI548" s="120"/>
      <c r="CMJ548" s="120"/>
      <c r="CMK548" s="120"/>
      <c r="CML548" s="120"/>
      <c r="CMM548" s="120"/>
      <c r="CMN548" s="120"/>
      <c r="CMO548" s="120"/>
      <c r="CMP548" s="120"/>
      <c r="CMQ548" s="120"/>
      <c r="CMR548" s="120"/>
      <c r="CMS548" s="120"/>
      <c r="CMT548" s="120"/>
      <c r="CMU548" s="120"/>
      <c r="CMV548" s="120"/>
      <c r="CMW548" s="120"/>
      <c r="CMX548" s="120"/>
      <c r="CMY548" s="120"/>
      <c r="CMZ548" s="120"/>
      <c r="CNA548" s="120"/>
      <c r="CNB548" s="120"/>
      <c r="CNC548" s="120"/>
      <c r="CND548" s="120"/>
      <c r="CNE548" s="120"/>
      <c r="CNF548" s="120"/>
      <c r="CNG548" s="120"/>
      <c r="CNH548" s="120"/>
      <c r="CNI548" s="120"/>
      <c r="CNJ548" s="120"/>
      <c r="CNK548" s="120"/>
      <c r="CNL548" s="120"/>
      <c r="CNM548" s="120"/>
      <c r="CNN548" s="120"/>
      <c r="CNO548" s="120"/>
      <c r="CNP548" s="120"/>
      <c r="CNQ548" s="120"/>
      <c r="CNR548" s="120"/>
      <c r="CNS548" s="120"/>
      <c r="CNT548" s="120"/>
      <c r="CNU548" s="120"/>
      <c r="CNV548" s="120"/>
      <c r="CNW548" s="120"/>
      <c r="CNX548" s="120"/>
      <c r="CNY548" s="120"/>
      <c r="CNZ548" s="120"/>
      <c r="COA548" s="120"/>
      <c r="COB548" s="120"/>
      <c r="COC548" s="120"/>
      <c r="COD548" s="120"/>
      <c r="COE548" s="120"/>
      <c r="COF548" s="120"/>
      <c r="COG548" s="120"/>
      <c r="COH548" s="120"/>
      <c r="COI548" s="120"/>
      <c r="COJ548" s="120"/>
      <c r="COK548" s="120"/>
      <c r="COL548" s="120"/>
      <c r="COM548" s="120"/>
      <c r="CON548" s="120"/>
      <c r="COO548" s="120"/>
      <c r="COP548" s="120"/>
      <c r="COQ548" s="120"/>
      <c r="COR548" s="120"/>
      <c r="COS548" s="120"/>
      <c r="COT548" s="120"/>
      <c r="COU548" s="120"/>
      <c r="COV548" s="120"/>
      <c r="COW548" s="120"/>
      <c r="COX548" s="120"/>
      <c r="COY548" s="120"/>
      <c r="COZ548" s="120"/>
      <c r="CPA548" s="120"/>
      <c r="CPB548" s="120"/>
      <c r="CPC548" s="120"/>
      <c r="CPD548" s="120"/>
      <c r="CPE548" s="120"/>
      <c r="CPF548" s="120"/>
      <c r="CPG548" s="120"/>
      <c r="CPH548" s="120"/>
      <c r="CPI548" s="120"/>
      <c r="CPJ548" s="120"/>
      <c r="CPK548" s="120"/>
      <c r="CPL548" s="120"/>
      <c r="CPM548" s="120"/>
      <c r="CPN548" s="120"/>
      <c r="CPO548" s="120"/>
      <c r="CPP548" s="120"/>
      <c r="CPQ548" s="120"/>
      <c r="CPR548" s="120"/>
      <c r="CPS548" s="120"/>
      <c r="CPT548" s="120"/>
      <c r="CPU548" s="120"/>
      <c r="CPV548" s="120"/>
      <c r="CPW548" s="120"/>
      <c r="CPX548" s="120"/>
      <c r="CPY548" s="120"/>
      <c r="CPZ548" s="120"/>
      <c r="CQA548" s="120"/>
      <c r="CQB548" s="120"/>
      <c r="CQC548" s="120"/>
      <c r="CQD548" s="120"/>
      <c r="CQE548" s="120"/>
      <c r="CQF548" s="120"/>
      <c r="CQG548" s="120"/>
      <c r="CQH548" s="120"/>
      <c r="CQI548" s="120"/>
      <c r="CQJ548" s="120"/>
      <c r="CQK548" s="120"/>
      <c r="CQL548" s="120"/>
      <c r="CQM548" s="120"/>
      <c r="CQN548" s="120"/>
      <c r="CQO548" s="120"/>
      <c r="CQP548" s="120"/>
      <c r="CQQ548" s="120"/>
      <c r="CQR548" s="120"/>
      <c r="CQS548" s="120"/>
      <c r="CQT548" s="120"/>
      <c r="CQU548" s="120"/>
      <c r="CQV548" s="120"/>
      <c r="CQW548" s="120"/>
      <c r="CQX548" s="120"/>
      <c r="CQY548" s="120"/>
      <c r="CQZ548" s="120"/>
      <c r="CRA548" s="120"/>
      <c r="CRB548" s="120"/>
      <c r="CRC548" s="120"/>
      <c r="CRD548" s="120"/>
      <c r="CRE548" s="120"/>
      <c r="CRF548" s="120"/>
      <c r="CRG548" s="120"/>
      <c r="CRH548" s="120"/>
      <c r="CRI548" s="120"/>
      <c r="CRJ548" s="120"/>
      <c r="CRK548" s="120"/>
      <c r="CRL548" s="120"/>
      <c r="CRM548" s="120"/>
      <c r="CRN548" s="120"/>
      <c r="CRO548" s="120"/>
      <c r="CRP548" s="120"/>
      <c r="CRQ548" s="120"/>
      <c r="CRR548" s="120"/>
      <c r="CRS548" s="120"/>
      <c r="CRT548" s="120"/>
      <c r="CRU548" s="120"/>
      <c r="CRV548" s="120"/>
      <c r="CRW548" s="120"/>
      <c r="CRX548" s="120"/>
      <c r="CRY548" s="120"/>
      <c r="CRZ548" s="120"/>
      <c r="CSA548" s="120"/>
      <c r="CSB548" s="120"/>
      <c r="CSC548" s="120"/>
      <c r="CSD548" s="120"/>
      <c r="CSE548" s="120"/>
      <c r="CSF548" s="120"/>
      <c r="CSG548" s="120"/>
      <c r="CSH548" s="120"/>
      <c r="CSI548" s="120"/>
      <c r="CSJ548" s="120"/>
      <c r="CSK548" s="120"/>
      <c r="CSL548" s="120"/>
      <c r="CSM548" s="120"/>
      <c r="CSN548" s="120"/>
      <c r="CSO548" s="120"/>
      <c r="CSP548" s="120"/>
      <c r="CSQ548" s="120"/>
      <c r="CSR548" s="120"/>
      <c r="CSS548" s="120"/>
      <c r="CST548" s="120"/>
      <c r="CSU548" s="120"/>
      <c r="CSV548" s="120"/>
      <c r="CSW548" s="120"/>
      <c r="CSX548" s="120"/>
      <c r="CSY548" s="120"/>
      <c r="CSZ548" s="120"/>
      <c r="CTA548" s="120"/>
      <c r="CTB548" s="120"/>
      <c r="CTC548" s="120"/>
      <c r="CTD548" s="120"/>
      <c r="CTE548" s="120"/>
      <c r="CTF548" s="120"/>
      <c r="CTG548" s="120"/>
      <c r="CTH548" s="120"/>
      <c r="CTI548" s="120"/>
      <c r="CTJ548" s="120"/>
      <c r="CTK548" s="120"/>
      <c r="CTL548" s="120"/>
      <c r="CTM548" s="120"/>
      <c r="CTN548" s="120"/>
      <c r="CTO548" s="120"/>
      <c r="CTP548" s="120"/>
      <c r="CTQ548" s="120"/>
      <c r="CTR548" s="120"/>
      <c r="CTS548" s="120"/>
      <c r="CTT548" s="120"/>
      <c r="CTU548" s="120"/>
      <c r="CTV548" s="120"/>
      <c r="CTW548" s="120"/>
      <c r="CTX548" s="120"/>
      <c r="CTY548" s="120"/>
      <c r="CTZ548" s="120"/>
      <c r="CUA548" s="120"/>
      <c r="CUB548" s="120"/>
      <c r="CUC548" s="120"/>
      <c r="CUD548" s="120"/>
      <c r="CUE548" s="120"/>
      <c r="CUF548" s="120"/>
      <c r="CUG548" s="120"/>
      <c r="CUH548" s="120"/>
      <c r="CUI548" s="120"/>
      <c r="CUJ548" s="120"/>
      <c r="CUK548" s="120"/>
      <c r="CUL548" s="120"/>
      <c r="CUM548" s="120"/>
      <c r="CUN548" s="120"/>
      <c r="CUO548" s="120"/>
      <c r="CUP548" s="120"/>
      <c r="CUQ548" s="120"/>
      <c r="CUR548" s="120"/>
      <c r="CUS548" s="120"/>
      <c r="CUT548" s="120"/>
      <c r="CUU548" s="120"/>
      <c r="CUV548" s="120"/>
      <c r="CUW548" s="120"/>
      <c r="CUX548" s="120"/>
      <c r="CUY548" s="120"/>
      <c r="CUZ548" s="120"/>
      <c r="CVA548" s="120"/>
      <c r="CVB548" s="120"/>
      <c r="CVC548" s="120"/>
      <c r="CVD548" s="120"/>
      <c r="CVE548" s="120"/>
      <c r="CVF548" s="120"/>
      <c r="CVG548" s="120"/>
      <c r="CVH548" s="120"/>
      <c r="CVI548" s="120"/>
      <c r="CVJ548" s="120"/>
      <c r="CVK548" s="120"/>
      <c r="CVL548" s="120"/>
      <c r="CVM548" s="120"/>
      <c r="CVN548" s="120"/>
      <c r="CVO548" s="120"/>
      <c r="CVP548" s="120"/>
      <c r="CVQ548" s="120"/>
      <c r="CVR548" s="120"/>
      <c r="CVS548" s="120"/>
      <c r="CVT548" s="120"/>
      <c r="CVU548" s="120"/>
      <c r="CVV548" s="120"/>
      <c r="CVW548" s="120"/>
      <c r="CVX548" s="120"/>
      <c r="CVY548" s="120"/>
      <c r="CVZ548" s="120"/>
      <c r="CWA548" s="120"/>
      <c r="CWB548" s="120"/>
      <c r="CWC548" s="120"/>
      <c r="CWD548" s="120"/>
      <c r="CWE548" s="120"/>
      <c r="CWF548" s="120"/>
      <c r="CWG548" s="120"/>
      <c r="CWH548" s="120"/>
      <c r="CWI548" s="120"/>
      <c r="CWJ548" s="120"/>
      <c r="CWK548" s="120"/>
      <c r="CWL548" s="120"/>
      <c r="CWM548" s="120"/>
      <c r="CWN548" s="120"/>
      <c r="CWO548" s="120"/>
      <c r="CWP548" s="120"/>
      <c r="CWQ548" s="120"/>
      <c r="CWR548" s="120"/>
      <c r="CWS548" s="120"/>
      <c r="CWT548" s="120"/>
      <c r="CWU548" s="120"/>
      <c r="CWV548" s="120"/>
      <c r="CWW548" s="120"/>
      <c r="CWX548" s="120"/>
      <c r="CWY548" s="120"/>
      <c r="CWZ548" s="120"/>
      <c r="CXA548" s="120"/>
      <c r="CXB548" s="120"/>
      <c r="CXC548" s="120"/>
      <c r="CXD548" s="120"/>
      <c r="CXE548" s="120"/>
      <c r="CXF548" s="120"/>
      <c r="CXG548" s="120"/>
      <c r="CXH548" s="120"/>
      <c r="CXI548" s="120"/>
      <c r="CXJ548" s="120"/>
      <c r="CXK548" s="120"/>
      <c r="CXL548" s="120"/>
      <c r="CXM548" s="120"/>
      <c r="CXN548" s="120"/>
      <c r="CXO548" s="120"/>
      <c r="CXP548" s="120"/>
      <c r="CXQ548" s="120"/>
      <c r="CXR548" s="120"/>
      <c r="CXS548" s="120"/>
      <c r="CXT548" s="120"/>
      <c r="CXU548" s="120"/>
      <c r="CXV548" s="120"/>
      <c r="CXW548" s="120"/>
      <c r="CXX548" s="120"/>
      <c r="CXY548" s="120"/>
      <c r="CXZ548" s="120"/>
      <c r="CYA548" s="120"/>
      <c r="CYB548" s="120"/>
      <c r="CYC548" s="120"/>
      <c r="CYD548" s="120"/>
      <c r="CYE548" s="120"/>
      <c r="CYF548" s="120"/>
      <c r="CYG548" s="120"/>
      <c r="CYH548" s="120"/>
      <c r="CYI548" s="120"/>
      <c r="CYJ548" s="120"/>
      <c r="CYK548" s="120"/>
      <c r="CYL548" s="120"/>
      <c r="CYM548" s="120"/>
      <c r="CYN548" s="120"/>
      <c r="CYO548" s="120"/>
      <c r="CYP548" s="120"/>
      <c r="CYQ548" s="120"/>
      <c r="CYR548" s="120"/>
      <c r="CYS548" s="120"/>
      <c r="CYT548" s="120"/>
      <c r="CYU548" s="120"/>
      <c r="CYV548" s="120"/>
      <c r="CYW548" s="120"/>
      <c r="CYX548" s="120"/>
      <c r="CYY548" s="120"/>
      <c r="CYZ548" s="120"/>
      <c r="CZA548" s="120"/>
      <c r="CZB548" s="120"/>
      <c r="CZC548" s="120"/>
      <c r="CZD548" s="120"/>
      <c r="CZE548" s="120"/>
      <c r="CZF548" s="120"/>
      <c r="CZG548" s="120"/>
      <c r="CZH548" s="120"/>
      <c r="CZI548" s="120"/>
      <c r="CZJ548" s="120"/>
      <c r="CZK548" s="120"/>
      <c r="CZL548" s="120"/>
      <c r="CZM548" s="120"/>
      <c r="CZN548" s="120"/>
      <c r="CZO548" s="120"/>
      <c r="CZP548" s="120"/>
      <c r="CZQ548" s="120"/>
      <c r="CZR548" s="120"/>
      <c r="CZS548" s="120"/>
      <c r="CZT548" s="120"/>
      <c r="CZU548" s="120"/>
      <c r="CZV548" s="120"/>
      <c r="CZW548" s="120"/>
      <c r="CZX548" s="120"/>
      <c r="CZY548" s="120"/>
      <c r="CZZ548" s="120"/>
      <c r="DAA548" s="120"/>
      <c r="DAB548" s="120"/>
      <c r="DAC548" s="120"/>
      <c r="DAD548" s="120"/>
      <c r="DAE548" s="120"/>
      <c r="DAF548" s="120"/>
      <c r="DAG548" s="120"/>
      <c r="DAH548" s="120"/>
      <c r="DAI548" s="120"/>
      <c r="DAJ548" s="120"/>
      <c r="DAK548" s="120"/>
      <c r="DAL548" s="120"/>
      <c r="DAM548" s="120"/>
      <c r="DAN548" s="120"/>
      <c r="DAO548" s="120"/>
      <c r="DAP548" s="120"/>
      <c r="DAQ548" s="120"/>
      <c r="DAR548" s="120"/>
      <c r="DAS548" s="120"/>
      <c r="DAT548" s="120"/>
      <c r="DAU548" s="120"/>
      <c r="DAV548" s="120"/>
      <c r="DAW548" s="120"/>
      <c r="DAX548" s="120"/>
      <c r="DAY548" s="120"/>
      <c r="DAZ548" s="120"/>
      <c r="DBA548" s="120"/>
      <c r="DBB548" s="120"/>
      <c r="DBC548" s="120"/>
      <c r="DBD548" s="120"/>
      <c r="DBE548" s="120"/>
      <c r="DBF548" s="120"/>
      <c r="DBG548" s="120"/>
      <c r="DBH548" s="120"/>
      <c r="DBI548" s="120"/>
      <c r="DBJ548" s="120"/>
      <c r="DBK548" s="120"/>
      <c r="DBL548" s="120"/>
      <c r="DBM548" s="120"/>
      <c r="DBN548" s="120"/>
      <c r="DBO548" s="120"/>
      <c r="DBP548" s="120"/>
      <c r="DBQ548" s="120"/>
      <c r="DBR548" s="120"/>
      <c r="DBS548" s="120"/>
      <c r="DBT548" s="120"/>
      <c r="DBU548" s="120"/>
      <c r="DBV548" s="120"/>
      <c r="DBW548" s="120"/>
      <c r="DBX548" s="120"/>
      <c r="DBY548" s="120"/>
      <c r="DBZ548" s="120"/>
      <c r="DCA548" s="120"/>
      <c r="DCB548" s="120"/>
      <c r="DCC548" s="120"/>
      <c r="DCD548" s="120"/>
      <c r="DCE548" s="120"/>
      <c r="DCF548" s="120"/>
      <c r="DCG548" s="120"/>
      <c r="DCH548" s="120"/>
      <c r="DCI548" s="120"/>
      <c r="DCJ548" s="120"/>
      <c r="DCK548" s="120"/>
      <c r="DCL548" s="120"/>
      <c r="DCM548" s="120"/>
      <c r="DCN548" s="120"/>
      <c r="DCO548" s="120"/>
      <c r="DCP548" s="120"/>
      <c r="DCQ548" s="120"/>
      <c r="DCR548" s="120"/>
      <c r="DCS548" s="120"/>
      <c r="DCT548" s="120"/>
      <c r="DCU548" s="120"/>
      <c r="DCV548" s="120"/>
      <c r="DCW548" s="120"/>
      <c r="DCX548" s="120"/>
      <c r="DCY548" s="120"/>
      <c r="DCZ548" s="120"/>
      <c r="DDA548" s="120"/>
      <c r="DDB548" s="120"/>
      <c r="DDC548" s="120"/>
      <c r="DDD548" s="120"/>
      <c r="DDE548" s="120"/>
      <c r="DDF548" s="120"/>
      <c r="DDG548" s="120"/>
      <c r="DDH548" s="120"/>
      <c r="DDI548" s="120"/>
      <c r="DDJ548" s="120"/>
      <c r="DDK548" s="120"/>
      <c r="DDL548" s="120"/>
      <c r="DDM548" s="120"/>
      <c r="DDN548" s="120"/>
      <c r="DDO548" s="120"/>
      <c r="DDP548" s="120"/>
      <c r="DDQ548" s="120"/>
      <c r="DDR548" s="120"/>
      <c r="DDS548" s="120"/>
      <c r="DDT548" s="120"/>
      <c r="DDU548" s="120"/>
      <c r="DDV548" s="120"/>
      <c r="DDW548" s="120"/>
      <c r="DDX548" s="120"/>
      <c r="DDY548" s="120"/>
      <c r="DDZ548" s="120"/>
      <c r="DEA548" s="120"/>
      <c r="DEB548" s="120"/>
      <c r="DEC548" s="120"/>
      <c r="DED548" s="120"/>
      <c r="DEE548" s="120"/>
      <c r="DEF548" s="120"/>
      <c r="DEG548" s="120"/>
      <c r="DEH548" s="120"/>
      <c r="DEI548" s="120"/>
      <c r="DEJ548" s="120"/>
      <c r="DEK548" s="120"/>
      <c r="DEL548" s="120"/>
      <c r="DEM548" s="120"/>
      <c r="DEN548" s="120"/>
      <c r="DEO548" s="120"/>
      <c r="DEP548" s="120"/>
      <c r="DEQ548" s="120"/>
      <c r="DER548" s="120"/>
      <c r="DES548" s="120"/>
      <c r="DET548" s="120"/>
      <c r="DEU548" s="120"/>
      <c r="DEV548" s="120"/>
      <c r="DEW548" s="120"/>
      <c r="DEX548" s="120"/>
      <c r="DEY548" s="120"/>
      <c r="DEZ548" s="120"/>
      <c r="DFA548" s="120"/>
      <c r="DFB548" s="120"/>
      <c r="DFC548" s="120"/>
      <c r="DFD548" s="120"/>
      <c r="DFE548" s="120"/>
      <c r="DFF548" s="120"/>
      <c r="DFG548" s="120"/>
      <c r="DFH548" s="120"/>
      <c r="DFI548" s="120"/>
      <c r="DFJ548" s="120"/>
      <c r="DFK548" s="120"/>
      <c r="DFL548" s="120"/>
      <c r="DFM548" s="120"/>
      <c r="DFN548" s="120"/>
      <c r="DFO548" s="120"/>
      <c r="DFP548" s="120"/>
      <c r="DFQ548" s="120"/>
      <c r="DFR548" s="120"/>
      <c r="DFS548" s="120"/>
      <c r="DFT548" s="120"/>
      <c r="DFU548" s="120"/>
      <c r="DFV548" s="120"/>
      <c r="DFW548" s="120"/>
      <c r="DFX548" s="120"/>
      <c r="DFY548" s="120"/>
      <c r="DFZ548" s="120"/>
      <c r="DGA548" s="120"/>
      <c r="DGB548" s="120"/>
      <c r="DGC548" s="120"/>
      <c r="DGD548" s="120"/>
      <c r="DGE548" s="120"/>
      <c r="DGF548" s="120"/>
      <c r="DGG548" s="120"/>
      <c r="DGH548" s="120"/>
      <c r="DGI548" s="120"/>
      <c r="DGJ548" s="120"/>
      <c r="DGK548" s="120"/>
      <c r="DGL548" s="120"/>
      <c r="DGM548" s="120"/>
      <c r="DGN548" s="120"/>
      <c r="DGO548" s="120"/>
      <c r="DGP548" s="120"/>
      <c r="DGQ548" s="120"/>
      <c r="DGR548" s="120"/>
      <c r="DGS548" s="120"/>
      <c r="DGT548" s="120"/>
      <c r="DGU548" s="120"/>
      <c r="DGV548" s="120"/>
      <c r="DGW548" s="120"/>
      <c r="DGX548" s="120"/>
      <c r="DGY548" s="120"/>
      <c r="DGZ548" s="120"/>
      <c r="DHA548" s="120"/>
      <c r="DHB548" s="120"/>
      <c r="DHC548" s="120"/>
      <c r="DHD548" s="120"/>
      <c r="DHE548" s="120"/>
      <c r="DHF548" s="120"/>
      <c r="DHG548" s="120"/>
      <c r="DHH548" s="120"/>
      <c r="DHI548" s="120"/>
      <c r="DHJ548" s="120"/>
      <c r="DHK548" s="120"/>
      <c r="DHL548" s="120"/>
      <c r="DHM548" s="120"/>
      <c r="DHN548" s="120"/>
      <c r="DHO548" s="120"/>
      <c r="DHP548" s="120"/>
      <c r="DHQ548" s="120"/>
      <c r="DHR548" s="120"/>
      <c r="DHS548" s="120"/>
      <c r="DHT548" s="120"/>
      <c r="DHU548" s="120"/>
      <c r="DHV548" s="120"/>
      <c r="DHW548" s="120"/>
      <c r="DHX548" s="120"/>
      <c r="DHY548" s="120"/>
      <c r="DHZ548" s="120"/>
      <c r="DIA548" s="120"/>
      <c r="DIB548" s="120"/>
      <c r="DIC548" s="120"/>
      <c r="DID548" s="120"/>
      <c r="DIE548" s="120"/>
      <c r="DIF548" s="120"/>
      <c r="DIG548" s="120"/>
      <c r="DIH548" s="120"/>
      <c r="DII548" s="120"/>
      <c r="DIJ548" s="120"/>
      <c r="DIK548" s="120"/>
      <c r="DIL548" s="120"/>
      <c r="DIM548" s="120"/>
      <c r="DIN548" s="120"/>
      <c r="DIO548" s="120"/>
      <c r="DIP548" s="120"/>
      <c r="DIQ548" s="120"/>
      <c r="DIR548" s="120"/>
      <c r="DIS548" s="120"/>
      <c r="DIT548" s="120"/>
      <c r="DIU548" s="120"/>
      <c r="DIV548" s="120"/>
      <c r="DIW548" s="120"/>
      <c r="DIX548" s="120"/>
      <c r="DIY548" s="120"/>
      <c r="DIZ548" s="120"/>
      <c r="DJA548" s="120"/>
      <c r="DJB548" s="120"/>
      <c r="DJC548" s="120"/>
      <c r="DJD548" s="120"/>
      <c r="DJE548" s="120"/>
      <c r="DJF548" s="120"/>
      <c r="DJG548" s="120"/>
      <c r="DJH548" s="120"/>
      <c r="DJI548" s="120"/>
      <c r="DJJ548" s="120"/>
      <c r="DJK548" s="120"/>
      <c r="DJL548" s="120"/>
      <c r="DJM548" s="120"/>
      <c r="DJN548" s="120"/>
      <c r="DJO548" s="120"/>
      <c r="DJP548" s="120"/>
      <c r="DJQ548" s="120"/>
      <c r="DJR548" s="120"/>
      <c r="DJS548" s="120"/>
      <c r="DJT548" s="120"/>
      <c r="DJU548" s="120"/>
      <c r="DJV548" s="120"/>
      <c r="DJW548" s="120"/>
      <c r="DJX548" s="120"/>
      <c r="DJY548" s="120"/>
      <c r="DJZ548" s="120"/>
      <c r="DKA548" s="120"/>
      <c r="DKB548" s="120"/>
      <c r="DKC548" s="120"/>
      <c r="DKD548" s="120"/>
      <c r="DKE548" s="120"/>
      <c r="DKF548" s="120"/>
      <c r="DKG548" s="120"/>
      <c r="DKH548" s="120"/>
      <c r="DKI548" s="120"/>
      <c r="DKJ548" s="120"/>
      <c r="DKK548" s="120"/>
      <c r="DKL548" s="120"/>
      <c r="DKM548" s="120"/>
      <c r="DKN548" s="120"/>
      <c r="DKO548" s="120"/>
      <c r="DKP548" s="120"/>
      <c r="DKQ548" s="120"/>
      <c r="DKR548" s="120"/>
      <c r="DKS548" s="120"/>
      <c r="DKT548" s="120"/>
      <c r="DKU548" s="120"/>
      <c r="DKV548" s="120"/>
      <c r="DKW548" s="120"/>
      <c r="DKX548" s="120"/>
      <c r="DKY548" s="120"/>
      <c r="DKZ548" s="120"/>
      <c r="DLA548" s="120"/>
      <c r="DLB548" s="120"/>
      <c r="DLC548" s="120"/>
      <c r="DLD548" s="120"/>
      <c r="DLE548" s="120"/>
      <c r="DLF548" s="120"/>
      <c r="DLG548" s="120"/>
      <c r="DLH548" s="120"/>
      <c r="DLI548" s="120"/>
      <c r="DLJ548" s="120"/>
      <c r="DLK548" s="120"/>
      <c r="DLL548" s="120"/>
      <c r="DLM548" s="120"/>
      <c r="DLN548" s="120"/>
      <c r="DLO548" s="120"/>
      <c r="DLP548" s="120"/>
      <c r="DLQ548" s="120"/>
      <c r="DLR548" s="120"/>
      <c r="DLS548" s="120"/>
      <c r="DLT548" s="120"/>
      <c r="DLU548" s="120"/>
      <c r="DLV548" s="120"/>
      <c r="DLW548" s="120"/>
      <c r="DLX548" s="120"/>
      <c r="DLY548" s="120"/>
      <c r="DLZ548" s="120"/>
      <c r="DMA548" s="120"/>
      <c r="DMB548" s="120"/>
      <c r="DMC548" s="120"/>
      <c r="DMD548" s="120"/>
      <c r="DME548" s="120"/>
      <c r="DMF548" s="120"/>
      <c r="DMG548" s="120"/>
      <c r="DMH548" s="120"/>
      <c r="DMI548" s="120"/>
      <c r="DMJ548" s="120"/>
      <c r="DMK548" s="120"/>
      <c r="DML548" s="120"/>
      <c r="DMM548" s="120"/>
      <c r="DMN548" s="120"/>
      <c r="DMO548" s="120"/>
      <c r="DMP548" s="120"/>
      <c r="DMQ548" s="120"/>
      <c r="DMR548" s="120"/>
      <c r="DMS548" s="120"/>
      <c r="DMT548" s="120"/>
      <c r="DMU548" s="120"/>
      <c r="DMV548" s="120"/>
      <c r="DMW548" s="120"/>
      <c r="DMX548" s="120"/>
      <c r="DMY548" s="120"/>
      <c r="DMZ548" s="120"/>
      <c r="DNA548" s="120"/>
      <c r="DNB548" s="120"/>
      <c r="DNC548" s="120"/>
      <c r="DND548" s="120"/>
      <c r="DNE548" s="120"/>
      <c r="DNF548" s="120"/>
      <c r="DNG548" s="120"/>
      <c r="DNH548" s="120"/>
      <c r="DNI548" s="120"/>
      <c r="DNJ548" s="120"/>
      <c r="DNK548" s="120"/>
      <c r="DNL548" s="120"/>
      <c r="DNM548" s="120"/>
      <c r="DNN548" s="120"/>
      <c r="DNO548" s="120"/>
      <c r="DNP548" s="120"/>
      <c r="DNQ548" s="120"/>
      <c r="DNR548" s="120"/>
      <c r="DNS548" s="120"/>
      <c r="DNT548" s="120"/>
      <c r="DNU548" s="120"/>
      <c r="DNV548" s="120"/>
      <c r="DNW548" s="120"/>
      <c r="DNX548" s="120"/>
      <c r="DNY548" s="120"/>
      <c r="DNZ548" s="120"/>
      <c r="DOA548" s="120"/>
      <c r="DOB548" s="120"/>
      <c r="DOC548" s="120"/>
      <c r="DOD548" s="120"/>
      <c r="DOE548" s="120"/>
      <c r="DOF548" s="120"/>
      <c r="DOG548" s="120"/>
      <c r="DOH548" s="120"/>
      <c r="DOI548" s="120"/>
      <c r="DOJ548" s="120"/>
      <c r="DOK548" s="120"/>
      <c r="DOL548" s="120"/>
      <c r="DOM548" s="120"/>
      <c r="DON548" s="120"/>
      <c r="DOO548" s="120"/>
      <c r="DOP548" s="120"/>
      <c r="DOQ548" s="120"/>
      <c r="DOR548" s="120"/>
      <c r="DOS548" s="120"/>
      <c r="DOT548" s="120"/>
      <c r="DOU548" s="120"/>
      <c r="DOV548" s="120"/>
      <c r="DOW548" s="120"/>
      <c r="DOX548" s="120"/>
      <c r="DOY548" s="120"/>
      <c r="DOZ548" s="120"/>
      <c r="DPA548" s="120"/>
      <c r="DPB548" s="120"/>
      <c r="DPC548" s="120"/>
      <c r="DPD548" s="120"/>
      <c r="DPE548" s="120"/>
      <c r="DPF548" s="120"/>
      <c r="DPG548" s="120"/>
      <c r="DPH548" s="120"/>
      <c r="DPI548" s="120"/>
      <c r="DPJ548" s="120"/>
      <c r="DPK548" s="120"/>
      <c r="DPL548" s="120"/>
      <c r="DPM548" s="120"/>
      <c r="DPN548" s="120"/>
      <c r="DPO548" s="120"/>
      <c r="DPP548" s="120"/>
      <c r="DPQ548" s="120"/>
      <c r="DPR548" s="120"/>
      <c r="DPS548" s="120"/>
      <c r="DPT548" s="120"/>
      <c r="DPU548" s="120"/>
      <c r="DPV548" s="120"/>
      <c r="DPW548" s="120"/>
      <c r="DPX548" s="120"/>
      <c r="DPY548" s="120"/>
      <c r="DPZ548" s="120"/>
      <c r="DQA548" s="120"/>
      <c r="DQB548" s="120"/>
      <c r="DQC548" s="120"/>
      <c r="DQD548" s="120"/>
      <c r="DQE548" s="120"/>
      <c r="DQF548" s="120"/>
      <c r="DQG548" s="120"/>
      <c r="DQH548" s="120"/>
      <c r="DQI548" s="120"/>
      <c r="DQJ548" s="120"/>
      <c r="DQK548" s="120"/>
      <c r="DQL548" s="120"/>
      <c r="DQM548" s="120"/>
      <c r="DQN548" s="120"/>
      <c r="DQO548" s="120"/>
      <c r="DQP548" s="120"/>
      <c r="DQQ548" s="120"/>
      <c r="DQR548" s="120"/>
      <c r="DQS548" s="120"/>
      <c r="DQT548" s="120"/>
      <c r="DQU548" s="120"/>
      <c r="DQV548" s="120"/>
      <c r="DQW548" s="120"/>
      <c r="DQX548" s="120"/>
      <c r="DQY548" s="120"/>
      <c r="DQZ548" s="120"/>
      <c r="DRA548" s="120"/>
      <c r="DRB548" s="120"/>
      <c r="DRC548" s="120"/>
      <c r="DRD548" s="120"/>
      <c r="DRE548" s="120"/>
      <c r="DRF548" s="120"/>
      <c r="DRG548" s="120"/>
      <c r="DRH548" s="120"/>
      <c r="DRI548" s="120"/>
      <c r="DRJ548" s="120"/>
      <c r="DRK548" s="120"/>
      <c r="DRL548" s="120"/>
      <c r="DRM548" s="120"/>
      <c r="DRN548" s="120"/>
      <c r="DRO548" s="120"/>
      <c r="DRP548" s="120"/>
      <c r="DRQ548" s="120"/>
      <c r="DRR548" s="120"/>
      <c r="DRS548" s="120"/>
      <c r="DRT548" s="120"/>
      <c r="DRU548" s="120"/>
      <c r="DRV548" s="120"/>
      <c r="DRW548" s="120"/>
      <c r="DRX548" s="120"/>
      <c r="DRY548" s="120"/>
      <c r="DRZ548" s="120"/>
      <c r="DSA548" s="120"/>
      <c r="DSB548" s="120"/>
      <c r="DSC548" s="120"/>
      <c r="DSD548" s="120"/>
      <c r="DSE548" s="120"/>
      <c r="DSF548" s="120"/>
      <c r="DSG548" s="120"/>
      <c r="DSH548" s="120"/>
      <c r="DSI548" s="120"/>
      <c r="DSJ548" s="120"/>
      <c r="DSK548" s="120"/>
      <c r="DSL548" s="120"/>
      <c r="DSM548" s="120"/>
      <c r="DSN548" s="120"/>
      <c r="DSO548" s="120"/>
      <c r="DSP548" s="120"/>
      <c r="DSQ548" s="120"/>
      <c r="DSR548" s="120"/>
      <c r="DSS548" s="120"/>
      <c r="DST548" s="120"/>
      <c r="DSU548" s="120"/>
      <c r="DSV548" s="120"/>
      <c r="DSW548" s="120"/>
      <c r="DSX548" s="120"/>
      <c r="DSY548" s="120"/>
      <c r="DSZ548" s="120"/>
      <c r="DTA548" s="120"/>
      <c r="DTB548" s="120"/>
      <c r="DTC548" s="120"/>
      <c r="DTD548" s="120"/>
      <c r="DTE548" s="120"/>
      <c r="DTF548" s="120"/>
      <c r="DTG548" s="120"/>
      <c r="DTH548" s="120"/>
      <c r="DTI548" s="120"/>
      <c r="DTJ548" s="120"/>
      <c r="DTK548" s="120"/>
      <c r="DTL548" s="120"/>
      <c r="DTM548" s="120"/>
      <c r="DTN548" s="120"/>
      <c r="DTO548" s="120"/>
      <c r="DTP548" s="120"/>
      <c r="DTQ548" s="120"/>
      <c r="DTR548" s="120"/>
      <c r="DTS548" s="120"/>
      <c r="DTT548" s="120"/>
      <c r="DTU548" s="120"/>
      <c r="DTV548" s="120"/>
      <c r="DTW548" s="120"/>
      <c r="DTX548" s="120"/>
      <c r="DTY548" s="120"/>
      <c r="DTZ548" s="120"/>
      <c r="DUA548" s="120"/>
      <c r="DUB548" s="120"/>
      <c r="DUC548" s="120"/>
      <c r="DUD548" s="120"/>
      <c r="DUE548" s="120"/>
      <c r="DUF548" s="120"/>
      <c r="DUG548" s="120"/>
      <c r="DUH548" s="120"/>
      <c r="DUI548" s="120"/>
      <c r="DUJ548" s="120"/>
      <c r="DUK548" s="120"/>
      <c r="DUL548" s="120"/>
      <c r="DUM548" s="120"/>
      <c r="DUN548" s="120"/>
      <c r="DUO548" s="120"/>
      <c r="DUP548" s="120"/>
      <c r="DUQ548" s="120"/>
      <c r="DUR548" s="120"/>
      <c r="DUS548" s="120"/>
      <c r="DUT548" s="120"/>
      <c r="DUU548" s="120"/>
      <c r="DUV548" s="120"/>
      <c r="DUW548" s="120"/>
      <c r="DUX548" s="120"/>
      <c r="DUY548" s="120"/>
      <c r="DUZ548" s="120"/>
      <c r="DVA548" s="120"/>
      <c r="DVB548" s="120"/>
      <c r="DVC548" s="120"/>
      <c r="DVD548" s="120"/>
      <c r="DVE548" s="120"/>
      <c r="DVF548" s="120"/>
      <c r="DVG548" s="120"/>
      <c r="DVH548" s="120"/>
      <c r="DVI548" s="120"/>
      <c r="DVJ548" s="120"/>
      <c r="DVK548" s="120"/>
      <c r="DVL548" s="120"/>
      <c r="DVM548" s="120"/>
      <c r="DVN548" s="120"/>
      <c r="DVO548" s="120"/>
      <c r="DVP548" s="120"/>
      <c r="DVQ548" s="120"/>
      <c r="DVR548" s="120"/>
      <c r="DVS548" s="120"/>
      <c r="DVT548" s="120"/>
      <c r="DVU548" s="120"/>
      <c r="DVV548" s="120"/>
      <c r="DVW548" s="120"/>
      <c r="DVX548" s="120"/>
      <c r="DVY548" s="120"/>
      <c r="DVZ548" s="120"/>
      <c r="DWA548" s="120"/>
      <c r="DWB548" s="120"/>
      <c r="DWC548" s="120"/>
      <c r="DWD548" s="120"/>
      <c r="DWE548" s="120"/>
      <c r="DWF548" s="120"/>
      <c r="DWG548" s="120"/>
      <c r="DWH548" s="120"/>
      <c r="DWI548" s="120"/>
      <c r="DWJ548" s="120"/>
      <c r="DWK548" s="120"/>
      <c r="DWL548" s="120"/>
      <c r="DWM548" s="120"/>
      <c r="DWN548" s="120"/>
      <c r="DWO548" s="120"/>
      <c r="DWP548" s="120"/>
      <c r="DWQ548" s="120"/>
      <c r="DWR548" s="120"/>
      <c r="DWS548" s="120"/>
      <c r="DWT548" s="120"/>
      <c r="DWU548" s="120"/>
      <c r="DWV548" s="120"/>
      <c r="DWW548" s="120"/>
      <c r="DWX548" s="120"/>
      <c r="DWY548" s="120"/>
      <c r="DWZ548" s="120"/>
      <c r="DXA548" s="120"/>
      <c r="DXB548" s="120"/>
      <c r="DXC548" s="120"/>
      <c r="DXD548" s="120"/>
      <c r="DXE548" s="120"/>
      <c r="DXF548" s="120"/>
      <c r="DXG548" s="120"/>
      <c r="DXH548" s="120"/>
      <c r="DXI548" s="120"/>
      <c r="DXJ548" s="120"/>
      <c r="DXK548" s="120"/>
      <c r="DXL548" s="120"/>
      <c r="DXM548" s="120"/>
      <c r="DXN548" s="120"/>
      <c r="DXO548" s="120"/>
      <c r="DXP548" s="120"/>
      <c r="DXQ548" s="120"/>
      <c r="DXR548" s="120"/>
      <c r="DXS548" s="120"/>
      <c r="DXT548" s="120"/>
      <c r="DXU548" s="120"/>
      <c r="DXV548" s="120"/>
      <c r="DXW548" s="120"/>
      <c r="DXX548" s="120"/>
      <c r="DXY548" s="120"/>
      <c r="DXZ548" s="120"/>
      <c r="DYA548" s="120"/>
      <c r="DYB548" s="120"/>
      <c r="DYC548" s="120"/>
      <c r="DYD548" s="120"/>
      <c r="DYE548" s="120"/>
      <c r="DYF548" s="120"/>
      <c r="DYG548" s="120"/>
      <c r="DYH548" s="120"/>
      <c r="DYI548" s="120"/>
      <c r="DYJ548" s="120"/>
      <c r="DYK548" s="120"/>
      <c r="DYL548" s="120"/>
      <c r="DYM548" s="120"/>
      <c r="DYN548" s="120"/>
      <c r="DYO548" s="120"/>
      <c r="DYP548" s="120"/>
      <c r="DYQ548" s="120"/>
      <c r="DYR548" s="120"/>
      <c r="DYS548" s="120"/>
      <c r="DYT548" s="120"/>
      <c r="DYU548" s="120"/>
      <c r="DYV548" s="120"/>
      <c r="DYW548" s="120"/>
      <c r="DYX548" s="120"/>
      <c r="DYY548" s="120"/>
      <c r="DYZ548" s="120"/>
      <c r="DZA548" s="120"/>
      <c r="DZB548" s="120"/>
      <c r="DZC548" s="120"/>
      <c r="DZD548" s="120"/>
      <c r="DZE548" s="120"/>
      <c r="DZF548" s="120"/>
      <c r="DZG548" s="120"/>
      <c r="DZH548" s="120"/>
      <c r="DZI548" s="120"/>
      <c r="DZJ548" s="120"/>
      <c r="DZK548" s="120"/>
      <c r="DZL548" s="120"/>
      <c r="DZM548" s="120"/>
      <c r="DZN548" s="120"/>
      <c r="DZO548" s="120"/>
      <c r="DZP548" s="120"/>
      <c r="DZQ548" s="120"/>
      <c r="DZR548" s="120"/>
      <c r="DZS548" s="120"/>
      <c r="DZT548" s="120"/>
      <c r="DZU548" s="120"/>
      <c r="DZV548" s="120"/>
      <c r="DZW548" s="120"/>
      <c r="DZX548" s="120"/>
      <c r="DZY548" s="120"/>
      <c r="DZZ548" s="120"/>
      <c r="EAA548" s="120"/>
      <c r="EAB548" s="120"/>
      <c r="EAC548" s="120"/>
      <c r="EAD548" s="120"/>
      <c r="EAE548" s="120"/>
      <c r="EAF548" s="120"/>
      <c r="EAG548" s="120"/>
      <c r="EAH548" s="120"/>
      <c r="EAI548" s="120"/>
      <c r="EAJ548" s="120"/>
      <c r="EAK548" s="120"/>
      <c r="EAL548" s="120"/>
      <c r="EAM548" s="120"/>
      <c r="EAN548" s="120"/>
      <c r="EAO548" s="120"/>
      <c r="EAP548" s="120"/>
      <c r="EAQ548" s="120"/>
      <c r="EAR548" s="120"/>
      <c r="EAS548" s="120"/>
      <c r="EAT548" s="120"/>
      <c r="EAU548" s="120"/>
      <c r="EAV548" s="120"/>
      <c r="EAW548" s="120"/>
      <c r="EAX548" s="120"/>
      <c r="EAY548" s="120"/>
      <c r="EAZ548" s="120"/>
      <c r="EBA548" s="120"/>
      <c r="EBB548" s="120"/>
      <c r="EBC548" s="120"/>
      <c r="EBD548" s="120"/>
      <c r="EBE548" s="120"/>
      <c r="EBF548" s="120"/>
      <c r="EBG548" s="120"/>
      <c r="EBH548" s="120"/>
      <c r="EBI548" s="120"/>
      <c r="EBJ548" s="120"/>
      <c r="EBK548" s="120"/>
      <c r="EBL548" s="120"/>
      <c r="EBM548" s="120"/>
      <c r="EBN548" s="120"/>
      <c r="EBO548" s="120"/>
      <c r="EBP548" s="120"/>
      <c r="EBQ548" s="120"/>
      <c r="EBR548" s="120"/>
      <c r="EBS548" s="120"/>
      <c r="EBT548" s="120"/>
      <c r="EBU548" s="120"/>
      <c r="EBV548" s="120"/>
      <c r="EBW548" s="120"/>
      <c r="EBX548" s="120"/>
      <c r="EBY548" s="120"/>
      <c r="EBZ548" s="120"/>
      <c r="ECA548" s="120"/>
      <c r="ECB548" s="120"/>
      <c r="ECC548" s="120"/>
      <c r="ECD548" s="120"/>
      <c r="ECE548" s="120"/>
      <c r="ECF548" s="120"/>
      <c r="ECG548" s="120"/>
      <c r="ECH548" s="120"/>
      <c r="ECI548" s="120"/>
      <c r="ECJ548" s="120"/>
      <c r="ECK548" s="120"/>
      <c r="ECL548" s="120"/>
      <c r="ECM548" s="120"/>
      <c r="ECN548" s="120"/>
      <c r="ECO548" s="120"/>
      <c r="ECP548" s="120"/>
      <c r="ECQ548" s="120"/>
      <c r="ECR548" s="120"/>
      <c r="ECS548" s="120"/>
      <c r="ECT548" s="120"/>
      <c r="ECU548" s="120"/>
      <c r="ECV548" s="120"/>
      <c r="ECW548" s="120"/>
      <c r="ECX548" s="120"/>
      <c r="ECY548" s="120"/>
      <c r="ECZ548" s="120"/>
      <c r="EDA548" s="120"/>
      <c r="EDB548" s="120"/>
      <c r="EDC548" s="120"/>
      <c r="EDD548" s="120"/>
      <c r="EDE548" s="120"/>
      <c r="EDF548" s="120"/>
      <c r="EDG548" s="120"/>
      <c r="EDH548" s="120"/>
      <c r="EDI548" s="120"/>
      <c r="EDJ548" s="120"/>
      <c r="EDK548" s="120"/>
      <c r="EDL548" s="120"/>
      <c r="EDM548" s="120"/>
      <c r="EDN548" s="120"/>
      <c r="EDO548" s="120"/>
      <c r="EDP548" s="120"/>
      <c r="EDQ548" s="120"/>
      <c r="EDR548" s="120"/>
      <c r="EDS548" s="120"/>
      <c r="EDT548" s="120"/>
      <c r="EDU548" s="120"/>
      <c r="EDV548" s="120"/>
      <c r="EDW548" s="120"/>
      <c r="EDX548" s="120"/>
      <c r="EDY548" s="120"/>
      <c r="EDZ548" s="120"/>
      <c r="EEA548" s="120"/>
      <c r="EEB548" s="120"/>
      <c r="EEC548" s="120"/>
      <c r="EED548" s="120"/>
      <c r="EEE548" s="120"/>
      <c r="EEF548" s="120"/>
      <c r="EEG548" s="120"/>
      <c r="EEH548" s="120"/>
      <c r="EEI548" s="120"/>
      <c r="EEJ548" s="120"/>
      <c r="EEK548" s="120"/>
      <c r="EEL548" s="120"/>
      <c r="EEM548" s="120"/>
      <c r="EEN548" s="120"/>
      <c r="EEO548" s="120"/>
      <c r="EEP548" s="120"/>
      <c r="EEQ548" s="120"/>
      <c r="EER548" s="120"/>
      <c r="EES548" s="120"/>
      <c r="EET548" s="120"/>
      <c r="EEU548" s="120"/>
      <c r="EEV548" s="120"/>
      <c r="EEW548" s="120"/>
      <c r="EEX548" s="120"/>
      <c r="EEY548" s="120"/>
      <c r="EEZ548" s="120"/>
      <c r="EFA548" s="120"/>
      <c r="EFB548" s="120"/>
      <c r="EFC548" s="120"/>
      <c r="EFD548" s="120"/>
      <c r="EFE548" s="120"/>
      <c r="EFF548" s="120"/>
      <c r="EFG548" s="120"/>
      <c r="EFH548" s="120"/>
      <c r="EFI548" s="120"/>
      <c r="EFJ548" s="120"/>
      <c r="EFK548" s="120"/>
      <c r="EFL548" s="120"/>
      <c r="EFM548" s="120"/>
      <c r="EFN548" s="120"/>
      <c r="EFO548" s="120"/>
      <c r="EFP548" s="120"/>
      <c r="EFQ548" s="120"/>
      <c r="EFR548" s="120"/>
      <c r="EFS548" s="120"/>
      <c r="EFT548" s="120"/>
      <c r="EFU548" s="120"/>
      <c r="EFV548" s="120"/>
      <c r="EFW548" s="120"/>
      <c r="EFX548" s="120"/>
      <c r="EFY548" s="120"/>
      <c r="EFZ548" s="120"/>
      <c r="EGA548" s="120"/>
      <c r="EGB548" s="120"/>
      <c r="EGC548" s="120"/>
      <c r="EGD548" s="120"/>
      <c r="EGE548" s="120"/>
      <c r="EGF548" s="120"/>
      <c r="EGG548" s="120"/>
      <c r="EGH548" s="120"/>
      <c r="EGI548" s="120"/>
      <c r="EGJ548" s="120"/>
      <c r="EGK548" s="120"/>
      <c r="EGL548" s="120"/>
      <c r="EGM548" s="120"/>
      <c r="EGN548" s="120"/>
      <c r="EGO548" s="120"/>
      <c r="EGP548" s="120"/>
      <c r="EGQ548" s="120"/>
      <c r="EGR548" s="120"/>
      <c r="EGS548" s="120"/>
      <c r="EGT548" s="120"/>
      <c r="EGU548" s="120"/>
      <c r="EGV548" s="120"/>
      <c r="EGW548" s="120"/>
      <c r="EGX548" s="120"/>
      <c r="EGY548" s="120"/>
      <c r="EGZ548" s="120"/>
      <c r="EHA548" s="120"/>
      <c r="EHB548" s="120"/>
      <c r="EHC548" s="120"/>
      <c r="EHD548" s="120"/>
      <c r="EHE548" s="120"/>
      <c r="EHF548" s="120"/>
      <c r="EHG548" s="120"/>
      <c r="EHH548" s="120"/>
      <c r="EHI548" s="120"/>
      <c r="EHJ548" s="120"/>
      <c r="EHK548" s="120"/>
      <c r="EHL548" s="120"/>
      <c r="EHM548" s="120"/>
      <c r="EHN548" s="120"/>
      <c r="EHO548" s="120"/>
      <c r="EHP548" s="120"/>
      <c r="EHQ548" s="120"/>
      <c r="EHR548" s="120"/>
      <c r="EHS548" s="120"/>
      <c r="EHT548" s="120"/>
      <c r="EHU548" s="120"/>
      <c r="EHV548" s="120"/>
      <c r="EHW548" s="120"/>
      <c r="EHX548" s="120"/>
      <c r="EHY548" s="120"/>
      <c r="EHZ548" s="120"/>
      <c r="EIA548" s="120"/>
      <c r="EIB548" s="120"/>
      <c r="EIC548" s="120"/>
      <c r="EID548" s="120"/>
      <c r="EIE548" s="120"/>
      <c r="EIF548" s="120"/>
      <c r="EIG548" s="120"/>
      <c r="EIH548" s="120"/>
      <c r="EII548" s="120"/>
      <c r="EIJ548" s="120"/>
      <c r="EIK548" s="120"/>
      <c r="EIL548" s="120"/>
      <c r="EIM548" s="120"/>
      <c r="EIN548" s="120"/>
      <c r="EIO548" s="120"/>
      <c r="EIP548" s="120"/>
      <c r="EIQ548" s="120"/>
      <c r="EIR548" s="120"/>
      <c r="EIS548" s="120"/>
      <c r="EIT548" s="120"/>
      <c r="EIU548" s="120"/>
      <c r="EIV548" s="120"/>
      <c r="EIW548" s="120"/>
      <c r="EIX548" s="120"/>
      <c r="EIY548" s="120"/>
      <c r="EIZ548" s="120"/>
      <c r="EJA548" s="120"/>
      <c r="EJB548" s="120"/>
      <c r="EJC548" s="120"/>
      <c r="EJD548" s="120"/>
      <c r="EJE548" s="120"/>
      <c r="EJF548" s="120"/>
      <c r="EJG548" s="120"/>
      <c r="EJH548" s="120"/>
      <c r="EJI548" s="120"/>
      <c r="EJJ548" s="120"/>
      <c r="EJK548" s="120"/>
      <c r="EJL548" s="120"/>
      <c r="EJM548" s="120"/>
      <c r="EJN548" s="120"/>
      <c r="EJO548" s="120"/>
      <c r="EJP548" s="120"/>
      <c r="EJQ548" s="120"/>
      <c r="EJR548" s="120"/>
      <c r="EJS548" s="120"/>
      <c r="EJT548" s="120"/>
      <c r="EJU548" s="120"/>
      <c r="EJV548" s="120"/>
      <c r="EJW548" s="120"/>
      <c r="EJX548" s="120"/>
      <c r="EJY548" s="120"/>
      <c r="EJZ548" s="120"/>
      <c r="EKA548" s="120"/>
      <c r="EKB548" s="120"/>
      <c r="EKC548" s="120"/>
      <c r="EKD548" s="120"/>
      <c r="EKE548" s="120"/>
      <c r="EKF548" s="120"/>
      <c r="EKG548" s="120"/>
      <c r="EKH548" s="120"/>
      <c r="EKI548" s="120"/>
      <c r="EKJ548" s="120"/>
      <c r="EKK548" s="120"/>
      <c r="EKL548" s="120"/>
      <c r="EKM548" s="120"/>
      <c r="EKN548" s="120"/>
      <c r="EKO548" s="120"/>
      <c r="EKP548" s="120"/>
      <c r="EKQ548" s="120"/>
      <c r="EKR548" s="120"/>
      <c r="EKS548" s="120"/>
      <c r="EKT548" s="120"/>
      <c r="EKU548" s="120"/>
      <c r="EKV548" s="120"/>
      <c r="EKW548" s="120"/>
      <c r="EKX548" s="120"/>
      <c r="EKY548" s="120"/>
      <c r="EKZ548" s="120"/>
      <c r="ELA548" s="120"/>
      <c r="ELB548" s="120"/>
      <c r="ELC548" s="120"/>
      <c r="ELD548" s="120"/>
      <c r="ELE548" s="120"/>
      <c r="ELF548" s="120"/>
      <c r="ELG548" s="120"/>
      <c r="ELH548" s="120"/>
      <c r="ELI548" s="120"/>
      <c r="ELJ548" s="120"/>
      <c r="ELK548" s="120"/>
      <c r="ELL548" s="120"/>
      <c r="ELM548" s="120"/>
      <c r="ELN548" s="120"/>
      <c r="ELO548" s="120"/>
      <c r="ELP548" s="120"/>
      <c r="ELQ548" s="120"/>
      <c r="ELR548" s="120"/>
      <c r="ELS548" s="120"/>
      <c r="ELT548" s="120"/>
      <c r="ELU548" s="120"/>
      <c r="ELV548" s="120"/>
      <c r="ELW548" s="120"/>
      <c r="ELX548" s="120"/>
      <c r="ELY548" s="120"/>
      <c r="ELZ548" s="120"/>
      <c r="EMA548" s="120"/>
      <c r="EMB548" s="120"/>
      <c r="EMC548" s="120"/>
      <c r="EMD548" s="120"/>
      <c r="EME548" s="120"/>
      <c r="EMF548" s="120"/>
      <c r="EMG548" s="120"/>
      <c r="EMH548" s="120"/>
      <c r="EMI548" s="120"/>
      <c r="EMJ548" s="120"/>
      <c r="EMK548" s="120"/>
      <c r="EML548" s="120"/>
      <c r="EMM548" s="120"/>
      <c r="EMN548" s="120"/>
      <c r="EMO548" s="120"/>
      <c r="EMP548" s="120"/>
      <c r="EMQ548" s="120"/>
      <c r="EMR548" s="120"/>
      <c r="EMS548" s="120"/>
      <c r="EMT548" s="120"/>
      <c r="EMU548" s="120"/>
      <c r="EMV548" s="120"/>
      <c r="EMW548" s="120"/>
      <c r="EMX548" s="120"/>
      <c r="EMY548" s="120"/>
      <c r="EMZ548" s="120"/>
      <c r="ENA548" s="120"/>
      <c r="ENB548" s="120"/>
      <c r="ENC548" s="120"/>
      <c r="END548" s="120"/>
      <c r="ENE548" s="120"/>
      <c r="ENF548" s="120"/>
      <c r="ENG548" s="120"/>
      <c r="ENH548" s="120"/>
      <c r="ENI548" s="120"/>
      <c r="ENJ548" s="120"/>
      <c r="ENK548" s="120"/>
      <c r="ENL548" s="120"/>
      <c r="ENM548" s="120"/>
      <c r="ENN548" s="120"/>
      <c r="ENO548" s="120"/>
      <c r="ENP548" s="120"/>
      <c r="ENQ548" s="120"/>
      <c r="ENR548" s="120"/>
      <c r="ENS548" s="120"/>
      <c r="ENT548" s="120"/>
      <c r="ENU548" s="120"/>
      <c r="ENV548" s="120"/>
      <c r="ENW548" s="120"/>
      <c r="ENX548" s="120"/>
      <c r="ENY548" s="120"/>
      <c r="ENZ548" s="120"/>
      <c r="EOA548" s="120"/>
      <c r="EOB548" s="120"/>
      <c r="EOC548" s="120"/>
      <c r="EOD548" s="120"/>
      <c r="EOE548" s="120"/>
      <c r="EOF548" s="120"/>
      <c r="EOG548" s="120"/>
      <c r="EOH548" s="120"/>
      <c r="EOI548" s="120"/>
      <c r="EOJ548" s="120"/>
      <c r="EOK548" s="120"/>
      <c r="EOL548" s="120"/>
      <c r="EOM548" s="120"/>
      <c r="EON548" s="120"/>
      <c r="EOO548" s="120"/>
      <c r="EOP548" s="120"/>
      <c r="EOQ548" s="120"/>
      <c r="EOR548" s="120"/>
      <c r="EOS548" s="120"/>
      <c r="EOT548" s="120"/>
      <c r="EOU548" s="120"/>
      <c r="EOV548" s="120"/>
      <c r="EOW548" s="120"/>
      <c r="EOX548" s="120"/>
      <c r="EOY548" s="120"/>
      <c r="EOZ548" s="120"/>
      <c r="EPA548" s="120"/>
      <c r="EPB548" s="120"/>
      <c r="EPC548" s="120"/>
      <c r="EPD548" s="120"/>
      <c r="EPE548" s="120"/>
      <c r="EPF548" s="120"/>
      <c r="EPG548" s="120"/>
      <c r="EPH548" s="120"/>
      <c r="EPI548" s="120"/>
      <c r="EPJ548" s="120"/>
      <c r="EPK548" s="120"/>
      <c r="EPL548" s="120"/>
      <c r="EPM548" s="120"/>
      <c r="EPN548" s="120"/>
      <c r="EPO548" s="120"/>
      <c r="EPP548" s="120"/>
      <c r="EPQ548" s="120"/>
      <c r="EPR548" s="120"/>
      <c r="EPS548" s="120"/>
      <c r="EPT548" s="120"/>
      <c r="EPU548" s="120"/>
      <c r="EPV548" s="120"/>
      <c r="EPW548" s="120"/>
      <c r="EPX548" s="120"/>
      <c r="EPY548" s="120"/>
      <c r="EPZ548" s="120"/>
      <c r="EQA548" s="120"/>
      <c r="EQB548" s="120"/>
      <c r="EQC548" s="120"/>
      <c r="EQD548" s="120"/>
      <c r="EQE548" s="120"/>
      <c r="EQF548" s="120"/>
      <c r="EQG548" s="120"/>
      <c r="EQH548" s="120"/>
      <c r="EQI548" s="120"/>
      <c r="EQJ548" s="120"/>
      <c r="EQK548" s="120"/>
      <c r="EQL548" s="120"/>
      <c r="EQM548" s="120"/>
      <c r="EQN548" s="120"/>
      <c r="EQO548" s="120"/>
      <c r="EQP548" s="120"/>
      <c r="EQQ548" s="120"/>
      <c r="EQR548" s="120"/>
      <c r="EQS548" s="120"/>
      <c r="EQT548" s="120"/>
      <c r="EQU548" s="120"/>
      <c r="EQV548" s="120"/>
      <c r="EQW548" s="120"/>
      <c r="EQX548" s="120"/>
      <c r="EQY548" s="120"/>
      <c r="EQZ548" s="120"/>
      <c r="ERA548" s="120"/>
      <c r="ERB548" s="120"/>
      <c r="ERC548" s="120"/>
      <c r="ERD548" s="120"/>
      <c r="ERE548" s="120"/>
      <c r="ERF548" s="120"/>
      <c r="ERG548" s="120"/>
      <c r="ERH548" s="120"/>
      <c r="ERI548" s="120"/>
      <c r="ERJ548" s="120"/>
      <c r="ERK548" s="120"/>
      <c r="ERL548" s="120"/>
      <c r="ERM548" s="120"/>
      <c r="ERN548" s="120"/>
      <c r="ERO548" s="120"/>
      <c r="ERP548" s="120"/>
      <c r="ERQ548" s="120"/>
      <c r="ERR548" s="120"/>
      <c r="ERS548" s="120"/>
      <c r="ERT548" s="120"/>
      <c r="ERU548" s="120"/>
      <c r="ERV548" s="120"/>
      <c r="ERW548" s="120"/>
      <c r="ERX548" s="120"/>
      <c r="ERY548" s="120"/>
      <c r="ERZ548" s="120"/>
      <c r="ESA548" s="120"/>
      <c r="ESB548" s="120"/>
      <c r="ESC548" s="120"/>
      <c r="ESD548" s="120"/>
      <c r="ESE548" s="120"/>
      <c r="ESF548" s="120"/>
      <c r="ESG548" s="120"/>
      <c r="ESH548" s="120"/>
      <c r="ESI548" s="120"/>
      <c r="ESJ548" s="120"/>
      <c r="ESK548" s="120"/>
      <c r="ESL548" s="120"/>
      <c r="ESM548" s="120"/>
      <c r="ESN548" s="120"/>
      <c r="ESO548" s="120"/>
      <c r="ESP548" s="120"/>
      <c r="ESQ548" s="120"/>
      <c r="ESR548" s="120"/>
      <c r="ESS548" s="120"/>
      <c r="EST548" s="120"/>
      <c r="ESU548" s="120"/>
      <c r="ESV548" s="120"/>
      <c r="ESW548" s="120"/>
      <c r="ESX548" s="120"/>
      <c r="ESY548" s="120"/>
      <c r="ESZ548" s="120"/>
      <c r="ETA548" s="120"/>
      <c r="ETB548" s="120"/>
      <c r="ETC548" s="120"/>
      <c r="ETD548" s="120"/>
      <c r="ETE548" s="120"/>
      <c r="ETF548" s="120"/>
      <c r="ETG548" s="120"/>
      <c r="ETH548" s="120"/>
      <c r="ETI548" s="120"/>
      <c r="ETJ548" s="120"/>
      <c r="ETK548" s="120"/>
      <c r="ETL548" s="120"/>
      <c r="ETM548" s="120"/>
      <c r="ETN548" s="120"/>
      <c r="ETO548" s="120"/>
      <c r="ETP548" s="120"/>
      <c r="ETQ548" s="120"/>
      <c r="ETR548" s="120"/>
      <c r="ETS548" s="120"/>
      <c r="ETT548" s="120"/>
      <c r="ETU548" s="120"/>
      <c r="ETV548" s="120"/>
      <c r="ETW548" s="120"/>
      <c r="ETX548" s="120"/>
      <c r="ETY548" s="120"/>
      <c r="ETZ548" s="120"/>
      <c r="EUA548" s="120"/>
      <c r="EUB548" s="120"/>
      <c r="EUC548" s="120"/>
      <c r="EUD548" s="120"/>
      <c r="EUE548" s="120"/>
      <c r="EUF548" s="120"/>
      <c r="EUG548" s="120"/>
      <c r="EUH548" s="120"/>
      <c r="EUI548" s="120"/>
      <c r="EUJ548" s="120"/>
      <c r="EUK548" s="120"/>
      <c r="EUL548" s="120"/>
      <c r="EUM548" s="120"/>
      <c r="EUN548" s="120"/>
      <c r="EUO548" s="120"/>
      <c r="EUP548" s="120"/>
      <c r="EUQ548" s="120"/>
      <c r="EUR548" s="120"/>
      <c r="EUS548" s="120"/>
      <c r="EUT548" s="120"/>
      <c r="EUU548" s="120"/>
      <c r="EUV548" s="120"/>
      <c r="EUW548" s="120"/>
      <c r="EUX548" s="120"/>
      <c r="EUY548" s="120"/>
      <c r="EUZ548" s="120"/>
      <c r="EVA548" s="120"/>
      <c r="EVB548" s="120"/>
      <c r="EVC548" s="120"/>
      <c r="EVD548" s="120"/>
      <c r="EVE548" s="120"/>
      <c r="EVF548" s="120"/>
      <c r="EVG548" s="120"/>
      <c r="EVH548" s="120"/>
      <c r="EVI548" s="120"/>
      <c r="EVJ548" s="120"/>
      <c r="EVK548" s="120"/>
      <c r="EVL548" s="120"/>
      <c r="EVM548" s="120"/>
      <c r="EVN548" s="120"/>
      <c r="EVO548" s="120"/>
      <c r="EVP548" s="120"/>
      <c r="EVQ548" s="120"/>
      <c r="EVR548" s="120"/>
      <c r="EVS548" s="120"/>
      <c r="EVT548" s="120"/>
      <c r="EVU548" s="120"/>
      <c r="EVV548" s="120"/>
      <c r="EVW548" s="120"/>
      <c r="EVX548" s="120"/>
      <c r="EVY548" s="120"/>
      <c r="EVZ548" s="120"/>
      <c r="EWA548" s="120"/>
      <c r="EWB548" s="120"/>
      <c r="EWC548" s="120"/>
      <c r="EWD548" s="120"/>
      <c r="EWE548" s="120"/>
      <c r="EWF548" s="120"/>
      <c r="EWG548" s="120"/>
      <c r="EWH548" s="120"/>
      <c r="EWI548" s="120"/>
      <c r="EWJ548" s="120"/>
      <c r="EWK548" s="120"/>
      <c r="EWL548" s="120"/>
      <c r="EWM548" s="120"/>
      <c r="EWN548" s="120"/>
      <c r="EWO548" s="120"/>
      <c r="EWP548" s="120"/>
      <c r="EWQ548" s="120"/>
      <c r="EWR548" s="120"/>
      <c r="EWS548" s="120"/>
      <c r="EWT548" s="120"/>
      <c r="EWU548" s="120"/>
      <c r="EWV548" s="120"/>
      <c r="EWW548" s="120"/>
      <c r="EWX548" s="120"/>
      <c r="EWY548" s="120"/>
      <c r="EWZ548" s="120"/>
      <c r="EXA548" s="120"/>
      <c r="EXB548" s="120"/>
      <c r="EXC548" s="120"/>
      <c r="EXD548" s="120"/>
      <c r="EXE548" s="120"/>
      <c r="EXF548" s="120"/>
      <c r="EXG548" s="120"/>
      <c r="EXH548" s="120"/>
      <c r="EXI548" s="120"/>
      <c r="EXJ548" s="120"/>
      <c r="EXK548" s="120"/>
      <c r="EXL548" s="120"/>
      <c r="EXM548" s="120"/>
      <c r="EXN548" s="120"/>
      <c r="EXO548" s="120"/>
      <c r="EXP548" s="120"/>
      <c r="EXQ548" s="120"/>
      <c r="EXR548" s="120"/>
      <c r="EXS548" s="120"/>
      <c r="EXT548" s="120"/>
      <c r="EXU548" s="120"/>
      <c r="EXV548" s="120"/>
      <c r="EXW548" s="120"/>
      <c r="EXX548" s="120"/>
      <c r="EXY548" s="120"/>
      <c r="EXZ548" s="120"/>
      <c r="EYA548" s="120"/>
      <c r="EYB548" s="120"/>
      <c r="EYC548" s="120"/>
      <c r="EYD548" s="120"/>
      <c r="EYE548" s="120"/>
      <c r="EYF548" s="120"/>
      <c r="EYG548" s="120"/>
      <c r="EYH548" s="120"/>
      <c r="EYI548" s="120"/>
      <c r="EYJ548" s="120"/>
      <c r="EYK548" s="120"/>
      <c r="EYL548" s="120"/>
      <c r="EYM548" s="120"/>
      <c r="EYN548" s="120"/>
      <c r="EYO548" s="120"/>
      <c r="EYP548" s="120"/>
      <c r="EYQ548" s="120"/>
      <c r="EYR548" s="120"/>
      <c r="EYS548" s="120"/>
      <c r="EYT548" s="120"/>
      <c r="EYU548" s="120"/>
      <c r="EYV548" s="120"/>
      <c r="EYW548" s="120"/>
      <c r="EYX548" s="120"/>
      <c r="EYY548" s="120"/>
      <c r="EYZ548" s="120"/>
      <c r="EZA548" s="120"/>
      <c r="EZB548" s="120"/>
      <c r="EZC548" s="120"/>
      <c r="EZD548" s="120"/>
      <c r="EZE548" s="120"/>
      <c r="EZF548" s="120"/>
      <c r="EZG548" s="120"/>
      <c r="EZH548" s="120"/>
      <c r="EZI548" s="120"/>
      <c r="EZJ548" s="120"/>
      <c r="EZK548" s="120"/>
      <c r="EZL548" s="120"/>
      <c r="EZM548" s="120"/>
      <c r="EZN548" s="120"/>
      <c r="EZO548" s="120"/>
      <c r="EZP548" s="120"/>
      <c r="EZQ548" s="120"/>
      <c r="EZR548" s="120"/>
      <c r="EZS548" s="120"/>
      <c r="EZT548" s="120"/>
      <c r="EZU548" s="120"/>
      <c r="EZV548" s="120"/>
      <c r="EZW548" s="120"/>
      <c r="EZX548" s="120"/>
      <c r="EZY548" s="120"/>
      <c r="EZZ548" s="120"/>
      <c r="FAA548" s="120"/>
      <c r="FAB548" s="120"/>
      <c r="FAC548" s="120"/>
      <c r="FAD548" s="120"/>
      <c r="FAE548" s="120"/>
      <c r="FAF548" s="120"/>
      <c r="FAG548" s="120"/>
      <c r="FAH548" s="120"/>
      <c r="FAI548" s="120"/>
      <c r="FAJ548" s="120"/>
      <c r="FAK548" s="120"/>
      <c r="FAL548" s="120"/>
      <c r="FAM548" s="120"/>
      <c r="FAN548" s="120"/>
      <c r="FAO548" s="120"/>
      <c r="FAP548" s="120"/>
      <c r="FAQ548" s="120"/>
      <c r="FAR548" s="120"/>
      <c r="FAS548" s="120"/>
      <c r="FAT548" s="120"/>
      <c r="FAU548" s="120"/>
      <c r="FAV548" s="120"/>
      <c r="FAW548" s="120"/>
      <c r="FAX548" s="120"/>
      <c r="FAY548" s="120"/>
      <c r="FAZ548" s="120"/>
      <c r="FBA548" s="120"/>
      <c r="FBB548" s="120"/>
      <c r="FBC548" s="120"/>
      <c r="FBD548" s="120"/>
      <c r="FBE548" s="120"/>
      <c r="FBF548" s="120"/>
      <c r="FBG548" s="120"/>
      <c r="FBH548" s="120"/>
      <c r="FBI548" s="120"/>
      <c r="FBJ548" s="120"/>
      <c r="FBK548" s="120"/>
      <c r="FBL548" s="120"/>
      <c r="FBM548" s="120"/>
      <c r="FBN548" s="120"/>
      <c r="FBO548" s="120"/>
      <c r="FBP548" s="120"/>
      <c r="FBQ548" s="120"/>
      <c r="FBR548" s="120"/>
      <c r="FBS548" s="120"/>
      <c r="FBT548" s="120"/>
      <c r="FBU548" s="120"/>
      <c r="FBV548" s="120"/>
      <c r="FBW548" s="120"/>
      <c r="FBX548" s="120"/>
      <c r="FBY548" s="120"/>
      <c r="FBZ548" s="120"/>
      <c r="FCA548" s="120"/>
      <c r="FCB548" s="120"/>
      <c r="FCC548" s="120"/>
      <c r="FCD548" s="120"/>
      <c r="FCE548" s="120"/>
      <c r="FCF548" s="120"/>
      <c r="FCG548" s="120"/>
      <c r="FCH548" s="120"/>
      <c r="FCI548" s="120"/>
      <c r="FCJ548" s="120"/>
      <c r="FCK548" s="120"/>
      <c r="FCL548" s="120"/>
      <c r="FCM548" s="120"/>
      <c r="FCN548" s="120"/>
      <c r="FCO548" s="120"/>
      <c r="FCP548" s="120"/>
      <c r="FCQ548" s="120"/>
      <c r="FCR548" s="120"/>
      <c r="FCS548" s="120"/>
      <c r="FCT548" s="120"/>
      <c r="FCU548" s="120"/>
      <c r="FCV548" s="120"/>
      <c r="FCW548" s="120"/>
      <c r="FCX548" s="120"/>
      <c r="FCY548" s="120"/>
      <c r="FCZ548" s="120"/>
      <c r="FDA548" s="120"/>
      <c r="FDB548" s="120"/>
      <c r="FDC548" s="120"/>
      <c r="FDD548" s="120"/>
      <c r="FDE548" s="120"/>
      <c r="FDF548" s="120"/>
      <c r="FDG548" s="120"/>
      <c r="FDH548" s="120"/>
      <c r="FDI548" s="120"/>
      <c r="FDJ548" s="120"/>
      <c r="FDK548" s="120"/>
      <c r="FDL548" s="120"/>
      <c r="FDM548" s="120"/>
      <c r="FDN548" s="120"/>
      <c r="FDO548" s="120"/>
      <c r="FDP548" s="120"/>
      <c r="FDQ548" s="120"/>
      <c r="FDR548" s="120"/>
      <c r="FDS548" s="120"/>
      <c r="FDT548" s="120"/>
      <c r="FDU548" s="120"/>
      <c r="FDV548" s="120"/>
      <c r="FDW548" s="120"/>
      <c r="FDX548" s="120"/>
      <c r="FDY548" s="120"/>
      <c r="FDZ548" s="120"/>
      <c r="FEA548" s="120"/>
      <c r="FEB548" s="120"/>
      <c r="FEC548" s="120"/>
      <c r="FED548" s="120"/>
      <c r="FEE548" s="120"/>
      <c r="FEF548" s="120"/>
      <c r="FEG548" s="120"/>
      <c r="FEH548" s="120"/>
      <c r="FEI548" s="120"/>
      <c r="FEJ548" s="120"/>
      <c r="FEK548" s="120"/>
      <c r="FEL548" s="120"/>
      <c r="FEM548" s="120"/>
      <c r="FEN548" s="120"/>
      <c r="FEO548" s="120"/>
      <c r="FEP548" s="120"/>
      <c r="FEQ548" s="120"/>
      <c r="FER548" s="120"/>
      <c r="FES548" s="120"/>
      <c r="FET548" s="120"/>
      <c r="FEU548" s="120"/>
      <c r="FEV548" s="120"/>
      <c r="FEW548" s="120"/>
      <c r="FEX548" s="120"/>
      <c r="FEY548" s="120"/>
      <c r="FEZ548" s="120"/>
      <c r="FFA548" s="120"/>
      <c r="FFB548" s="120"/>
      <c r="FFC548" s="120"/>
      <c r="FFD548" s="120"/>
      <c r="FFE548" s="120"/>
      <c r="FFF548" s="120"/>
      <c r="FFG548" s="120"/>
      <c r="FFH548" s="120"/>
      <c r="FFI548" s="120"/>
      <c r="FFJ548" s="120"/>
      <c r="FFK548" s="120"/>
      <c r="FFL548" s="120"/>
      <c r="FFM548" s="120"/>
      <c r="FFN548" s="120"/>
      <c r="FFO548" s="120"/>
      <c r="FFP548" s="120"/>
      <c r="FFQ548" s="120"/>
      <c r="FFR548" s="120"/>
      <c r="FFS548" s="120"/>
      <c r="FFT548" s="120"/>
      <c r="FFU548" s="120"/>
      <c r="FFV548" s="120"/>
      <c r="FFW548" s="120"/>
      <c r="FFX548" s="120"/>
      <c r="FFY548" s="120"/>
      <c r="FFZ548" s="120"/>
      <c r="FGA548" s="120"/>
      <c r="FGB548" s="120"/>
      <c r="FGC548" s="120"/>
      <c r="FGD548" s="120"/>
      <c r="FGE548" s="120"/>
      <c r="FGF548" s="120"/>
      <c r="FGG548" s="120"/>
      <c r="FGH548" s="120"/>
      <c r="FGI548" s="120"/>
      <c r="FGJ548" s="120"/>
      <c r="FGK548" s="120"/>
      <c r="FGL548" s="120"/>
      <c r="FGM548" s="120"/>
      <c r="FGN548" s="120"/>
      <c r="FGO548" s="120"/>
      <c r="FGP548" s="120"/>
      <c r="FGQ548" s="120"/>
      <c r="FGR548" s="120"/>
      <c r="FGS548" s="120"/>
      <c r="FGT548" s="120"/>
      <c r="FGU548" s="120"/>
      <c r="FGV548" s="120"/>
      <c r="FGW548" s="120"/>
      <c r="FGX548" s="120"/>
      <c r="FGY548" s="120"/>
      <c r="FGZ548" s="120"/>
      <c r="FHA548" s="120"/>
      <c r="FHB548" s="120"/>
      <c r="FHC548" s="120"/>
      <c r="FHD548" s="120"/>
      <c r="FHE548" s="120"/>
      <c r="FHF548" s="120"/>
      <c r="FHG548" s="120"/>
      <c r="FHH548" s="120"/>
      <c r="FHI548" s="120"/>
      <c r="FHJ548" s="120"/>
      <c r="FHK548" s="120"/>
      <c r="FHL548" s="120"/>
      <c r="FHM548" s="120"/>
      <c r="FHN548" s="120"/>
      <c r="FHO548" s="120"/>
      <c r="FHP548" s="120"/>
      <c r="FHQ548" s="120"/>
      <c r="FHR548" s="120"/>
      <c r="FHS548" s="120"/>
      <c r="FHT548" s="120"/>
      <c r="FHU548" s="120"/>
      <c r="FHV548" s="120"/>
      <c r="FHW548" s="120"/>
      <c r="FHX548" s="120"/>
      <c r="FHY548" s="120"/>
      <c r="FHZ548" s="120"/>
      <c r="FIA548" s="120"/>
      <c r="FIB548" s="120"/>
      <c r="FIC548" s="120"/>
      <c r="FID548" s="120"/>
      <c r="FIE548" s="120"/>
      <c r="FIF548" s="120"/>
      <c r="FIG548" s="120"/>
      <c r="FIH548" s="120"/>
      <c r="FII548" s="120"/>
      <c r="FIJ548" s="120"/>
      <c r="FIK548" s="120"/>
      <c r="FIL548" s="120"/>
      <c r="FIM548" s="120"/>
      <c r="FIN548" s="120"/>
      <c r="FIO548" s="120"/>
      <c r="FIP548" s="120"/>
      <c r="FIQ548" s="120"/>
      <c r="FIR548" s="120"/>
      <c r="FIS548" s="120"/>
      <c r="FIT548" s="120"/>
      <c r="FIU548" s="120"/>
      <c r="FIV548" s="120"/>
      <c r="FIW548" s="120"/>
      <c r="FIX548" s="120"/>
      <c r="FIY548" s="120"/>
      <c r="FIZ548" s="120"/>
      <c r="FJA548" s="120"/>
      <c r="FJB548" s="120"/>
      <c r="FJC548" s="120"/>
      <c r="FJD548" s="120"/>
      <c r="FJE548" s="120"/>
      <c r="FJF548" s="120"/>
      <c r="FJG548" s="120"/>
      <c r="FJH548" s="120"/>
      <c r="FJI548" s="120"/>
      <c r="FJJ548" s="120"/>
      <c r="FJK548" s="120"/>
      <c r="FJL548" s="120"/>
      <c r="FJM548" s="120"/>
      <c r="FJN548" s="120"/>
      <c r="FJO548" s="120"/>
      <c r="FJP548" s="120"/>
      <c r="FJQ548" s="120"/>
      <c r="FJR548" s="120"/>
      <c r="FJS548" s="120"/>
      <c r="FJT548" s="120"/>
      <c r="FJU548" s="120"/>
      <c r="FJV548" s="120"/>
      <c r="FJW548" s="120"/>
      <c r="FJX548" s="120"/>
      <c r="FJY548" s="120"/>
      <c r="FJZ548" s="120"/>
      <c r="FKA548" s="120"/>
      <c r="FKB548" s="120"/>
      <c r="FKC548" s="120"/>
      <c r="FKD548" s="120"/>
      <c r="FKE548" s="120"/>
      <c r="FKF548" s="120"/>
      <c r="FKG548" s="120"/>
      <c r="FKH548" s="120"/>
      <c r="FKI548" s="120"/>
      <c r="FKJ548" s="120"/>
      <c r="FKK548" s="120"/>
      <c r="FKL548" s="120"/>
      <c r="FKM548" s="120"/>
      <c r="FKN548" s="120"/>
      <c r="FKO548" s="120"/>
      <c r="FKP548" s="120"/>
      <c r="FKQ548" s="120"/>
      <c r="FKR548" s="120"/>
      <c r="FKS548" s="120"/>
      <c r="FKT548" s="120"/>
      <c r="FKU548" s="120"/>
      <c r="FKV548" s="120"/>
      <c r="FKW548" s="120"/>
      <c r="FKX548" s="120"/>
      <c r="FKY548" s="120"/>
      <c r="FKZ548" s="120"/>
      <c r="FLA548" s="120"/>
      <c r="FLB548" s="120"/>
      <c r="FLC548" s="120"/>
      <c r="FLD548" s="120"/>
      <c r="FLE548" s="120"/>
      <c r="FLF548" s="120"/>
      <c r="FLG548" s="120"/>
      <c r="FLH548" s="120"/>
      <c r="FLI548" s="120"/>
      <c r="FLJ548" s="120"/>
      <c r="FLK548" s="120"/>
      <c r="FLL548" s="120"/>
      <c r="FLM548" s="120"/>
      <c r="FLN548" s="120"/>
      <c r="FLO548" s="120"/>
      <c r="FLP548" s="120"/>
      <c r="FLQ548" s="120"/>
      <c r="FLR548" s="120"/>
      <c r="FLS548" s="120"/>
      <c r="FLT548" s="120"/>
      <c r="FLU548" s="120"/>
      <c r="FLV548" s="120"/>
      <c r="FLW548" s="120"/>
      <c r="FLX548" s="120"/>
      <c r="FLY548" s="120"/>
      <c r="FLZ548" s="120"/>
      <c r="FMA548" s="120"/>
      <c r="FMB548" s="120"/>
      <c r="FMC548" s="120"/>
      <c r="FMD548" s="120"/>
      <c r="FME548" s="120"/>
      <c r="FMF548" s="120"/>
      <c r="FMG548" s="120"/>
      <c r="FMH548" s="120"/>
      <c r="FMI548" s="120"/>
      <c r="FMJ548" s="120"/>
      <c r="FMK548" s="120"/>
      <c r="FML548" s="120"/>
      <c r="FMM548" s="120"/>
      <c r="FMN548" s="120"/>
      <c r="FMO548" s="120"/>
      <c r="FMP548" s="120"/>
      <c r="FMQ548" s="120"/>
      <c r="FMR548" s="120"/>
      <c r="FMS548" s="120"/>
      <c r="FMT548" s="120"/>
      <c r="FMU548" s="120"/>
      <c r="FMV548" s="120"/>
      <c r="FMW548" s="120"/>
      <c r="FMX548" s="120"/>
      <c r="FMY548" s="120"/>
      <c r="FMZ548" s="120"/>
      <c r="FNA548" s="120"/>
      <c r="FNB548" s="120"/>
      <c r="FNC548" s="120"/>
      <c r="FND548" s="120"/>
      <c r="FNE548" s="120"/>
      <c r="FNF548" s="120"/>
      <c r="FNG548" s="120"/>
      <c r="FNH548" s="120"/>
      <c r="FNI548" s="120"/>
      <c r="FNJ548" s="120"/>
      <c r="FNK548" s="120"/>
      <c r="FNL548" s="120"/>
      <c r="FNM548" s="120"/>
      <c r="FNN548" s="120"/>
      <c r="FNO548" s="120"/>
      <c r="FNP548" s="120"/>
      <c r="FNQ548" s="120"/>
      <c r="FNR548" s="120"/>
      <c r="FNS548" s="120"/>
      <c r="FNT548" s="120"/>
      <c r="FNU548" s="120"/>
      <c r="FNV548" s="120"/>
      <c r="FNW548" s="120"/>
      <c r="FNX548" s="120"/>
      <c r="FNY548" s="120"/>
      <c r="FNZ548" s="120"/>
      <c r="FOA548" s="120"/>
      <c r="FOB548" s="120"/>
      <c r="FOC548" s="120"/>
      <c r="FOD548" s="120"/>
      <c r="FOE548" s="120"/>
      <c r="FOF548" s="120"/>
      <c r="FOG548" s="120"/>
    </row>
    <row r="549" spans="1:4453" s="80" customFormat="1" ht="24" customHeight="1" x14ac:dyDescent="0.25">
      <c r="A549" s="101">
        <v>540</v>
      </c>
      <c r="B549" s="102" t="s">
        <v>578</v>
      </c>
      <c r="C549" s="125"/>
      <c r="D549" s="125"/>
      <c r="E549" s="125"/>
      <c r="F549" s="126"/>
      <c r="G549" s="127"/>
      <c r="H549" s="127"/>
      <c r="I549" s="128"/>
      <c r="J549" s="126"/>
      <c r="K549" s="127"/>
      <c r="L549" s="127"/>
      <c r="M549" s="128"/>
      <c r="N549" s="126"/>
      <c r="O549" s="127"/>
      <c r="P549" s="127"/>
      <c r="Q549" s="128"/>
      <c r="R549" s="126"/>
      <c r="S549" s="127"/>
      <c r="T549" s="128"/>
      <c r="U549" s="130"/>
      <c r="V549" s="131">
        <f t="shared" si="108"/>
        <v>0</v>
      </c>
      <c r="W549" s="132">
        <f t="shared" si="109"/>
        <v>0</v>
      </c>
      <c r="X549" s="133">
        <f t="shared" si="110"/>
        <v>0</v>
      </c>
      <c r="Y549" s="111">
        <f t="shared" si="111"/>
        <v>0</v>
      </c>
      <c r="Z549" s="137">
        <v>2</v>
      </c>
      <c r="AA549" s="134"/>
      <c r="AB549" s="135"/>
      <c r="AC549" s="115">
        <v>2</v>
      </c>
      <c r="AD549" s="116">
        <v>30</v>
      </c>
      <c r="AE549" s="110">
        <f t="shared" si="112"/>
        <v>0.6</v>
      </c>
      <c r="AF549" s="110">
        <f t="shared" si="113"/>
        <v>0</v>
      </c>
      <c r="AG549" s="111">
        <f t="shared" si="114"/>
        <v>0.6</v>
      </c>
      <c r="AH549" s="117"/>
      <c r="AI549" s="117"/>
      <c r="AJ549" s="118">
        <f>IFERROR(C549+D549+E549+Y549+AG549+AH549-AI549,"")</f>
        <v>0.6</v>
      </c>
      <c r="AK549" s="119">
        <v>540</v>
      </c>
    </row>
    <row r="550" spans="1:4453" s="80" customFormat="1" ht="24" customHeight="1" x14ac:dyDescent="0.25">
      <c r="A550" s="101">
        <v>541</v>
      </c>
      <c r="B550" s="102" t="s">
        <v>579</v>
      </c>
      <c r="C550" s="136">
        <v>1.3</v>
      </c>
      <c r="D550" s="136">
        <v>0.2</v>
      </c>
      <c r="E550" s="125">
        <v>0</v>
      </c>
      <c r="F550" s="126"/>
      <c r="G550" s="127"/>
      <c r="H550" s="127"/>
      <c r="I550" s="128"/>
      <c r="J550" s="126"/>
      <c r="K550" s="127"/>
      <c r="L550" s="127"/>
      <c r="M550" s="128"/>
      <c r="N550" s="126"/>
      <c r="O550" s="127"/>
      <c r="P550" s="127"/>
      <c r="Q550" s="128"/>
      <c r="R550" s="126"/>
      <c r="S550" s="127"/>
      <c r="T550" s="128"/>
      <c r="U550" s="130">
        <v>2</v>
      </c>
      <c r="V550" s="131">
        <f t="shared" si="108"/>
        <v>2</v>
      </c>
      <c r="W550" s="132">
        <f t="shared" si="109"/>
        <v>0.6</v>
      </c>
      <c r="X550" s="133">
        <f t="shared" si="110"/>
        <v>9.3333333333333324E-2</v>
      </c>
      <c r="Y550" s="111">
        <f t="shared" si="111"/>
        <v>0.69333333333333336</v>
      </c>
      <c r="Z550" s="137"/>
      <c r="AA550" s="134"/>
      <c r="AB550" s="135"/>
      <c r="AC550" s="115"/>
      <c r="AD550" s="116"/>
      <c r="AE550" s="110" t="str">
        <f t="shared" si="112"/>
        <v/>
      </c>
      <c r="AF550" s="110">
        <f t="shared" si="113"/>
        <v>0</v>
      </c>
      <c r="AG550" s="111" t="str">
        <f t="shared" si="114"/>
        <v/>
      </c>
      <c r="AH550" s="117">
        <v>0</v>
      </c>
      <c r="AI550" s="117">
        <v>0.05</v>
      </c>
      <c r="AJ550" s="118">
        <v>2.14</v>
      </c>
      <c r="AK550" s="119">
        <v>541</v>
      </c>
    </row>
    <row r="551" spans="1:4453" s="80" customFormat="1" ht="24" customHeight="1" x14ac:dyDescent="0.25">
      <c r="A551" s="101">
        <v>542</v>
      </c>
      <c r="B551" s="102" t="s">
        <v>580</v>
      </c>
      <c r="C551" s="125">
        <v>2.4500000000000002</v>
      </c>
      <c r="D551" s="125"/>
      <c r="E551" s="125">
        <v>0</v>
      </c>
      <c r="F551" s="126"/>
      <c r="G551" s="127"/>
      <c r="H551" s="127"/>
      <c r="I551" s="128"/>
      <c r="J551" s="126"/>
      <c r="K551" s="127"/>
      <c r="L551" s="127"/>
      <c r="M551" s="129">
        <v>5</v>
      </c>
      <c r="N551" s="126"/>
      <c r="O551" s="127"/>
      <c r="P551" s="127"/>
      <c r="Q551" s="128"/>
      <c r="R551" s="126"/>
      <c r="S551" s="127"/>
      <c r="T551" s="128"/>
      <c r="U551" s="130">
        <v>3.67</v>
      </c>
      <c r="V551" s="131">
        <f t="shared" si="108"/>
        <v>8.67</v>
      </c>
      <c r="W551" s="132">
        <f t="shared" si="109"/>
        <v>2.601</v>
      </c>
      <c r="X551" s="133">
        <f t="shared" si="110"/>
        <v>0</v>
      </c>
      <c r="Y551" s="111">
        <f t="shared" si="111"/>
        <v>2.601</v>
      </c>
      <c r="Z551" s="137">
        <v>2</v>
      </c>
      <c r="AA551" s="134"/>
      <c r="AB551" s="135"/>
      <c r="AC551" s="115">
        <v>2</v>
      </c>
      <c r="AD551" s="116">
        <v>30</v>
      </c>
      <c r="AE551" s="110">
        <f t="shared" si="112"/>
        <v>0.6</v>
      </c>
      <c r="AF551" s="110">
        <f t="shared" si="113"/>
        <v>0</v>
      </c>
      <c r="AG551" s="111">
        <f t="shared" si="114"/>
        <v>0.6</v>
      </c>
      <c r="AH551" s="117">
        <v>0.9</v>
      </c>
      <c r="AI551" s="117"/>
      <c r="AJ551" s="118">
        <f t="shared" ref="AJ551:AJ557" si="115">IFERROR(C551+D551+E551+Y551+AG551+AH551-AI551,"")</f>
        <v>6.5510000000000002</v>
      </c>
      <c r="AK551" s="119">
        <v>542</v>
      </c>
    </row>
    <row r="552" spans="1:4453" s="139" customFormat="1" ht="24" customHeight="1" x14ac:dyDescent="0.25">
      <c r="A552" s="101">
        <v>543</v>
      </c>
      <c r="B552" s="102" t="s">
        <v>581</v>
      </c>
      <c r="C552" s="136">
        <v>2.6</v>
      </c>
      <c r="D552" s="136">
        <v>0.2</v>
      </c>
      <c r="E552" s="125">
        <v>0</v>
      </c>
      <c r="F552" s="126"/>
      <c r="G552" s="127"/>
      <c r="H552" s="127"/>
      <c r="I552" s="128"/>
      <c r="J552" s="126"/>
      <c r="K552" s="127"/>
      <c r="L552" s="127"/>
      <c r="M552" s="128"/>
      <c r="N552" s="126"/>
      <c r="O552" s="127"/>
      <c r="P552" s="127"/>
      <c r="Q552" s="128"/>
      <c r="R552" s="126"/>
      <c r="S552" s="127"/>
      <c r="T552" s="128"/>
      <c r="U552" s="130"/>
      <c r="V552" s="131">
        <f t="shared" si="108"/>
        <v>0</v>
      </c>
      <c r="W552" s="132">
        <f t="shared" si="109"/>
        <v>0</v>
      </c>
      <c r="X552" s="133">
        <f t="shared" si="110"/>
        <v>0</v>
      </c>
      <c r="Y552" s="111">
        <f t="shared" si="111"/>
        <v>0</v>
      </c>
      <c r="Z552" s="137"/>
      <c r="AA552" s="134"/>
      <c r="AB552" s="135"/>
      <c r="AC552" s="115"/>
      <c r="AD552" s="116"/>
      <c r="AE552" s="110" t="str">
        <f t="shared" si="112"/>
        <v/>
      </c>
      <c r="AF552" s="110">
        <f t="shared" si="113"/>
        <v>0</v>
      </c>
      <c r="AG552" s="111"/>
      <c r="AH552" s="117"/>
      <c r="AI552" s="117"/>
      <c r="AJ552" s="118">
        <f t="shared" si="115"/>
        <v>2.8000000000000003</v>
      </c>
      <c r="AK552" s="119">
        <v>543</v>
      </c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  <c r="BN552" s="120"/>
      <c r="BO552" s="120"/>
      <c r="BP552" s="120"/>
      <c r="BQ552" s="120"/>
      <c r="BR552" s="120"/>
      <c r="BS552" s="120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  <c r="CE552" s="120"/>
      <c r="CF552" s="120"/>
      <c r="CG552" s="120"/>
      <c r="CH552" s="120"/>
      <c r="CI552" s="120"/>
      <c r="CJ552" s="120"/>
      <c r="CK552" s="120"/>
      <c r="CL552" s="120"/>
      <c r="CM552" s="120"/>
      <c r="CN552" s="120"/>
      <c r="CO552" s="120"/>
      <c r="CP552" s="120"/>
      <c r="CQ552" s="120"/>
      <c r="CR552" s="120"/>
      <c r="CS552" s="120"/>
      <c r="CT552" s="120"/>
      <c r="CU552" s="120"/>
      <c r="CV552" s="120"/>
      <c r="CW552" s="120"/>
      <c r="CX552" s="120"/>
      <c r="CY552" s="120"/>
      <c r="CZ552" s="120"/>
      <c r="DA552" s="120"/>
      <c r="DB552" s="120"/>
      <c r="DC552" s="120"/>
      <c r="DD552" s="120"/>
      <c r="DE552" s="120"/>
      <c r="DF552" s="120"/>
      <c r="DG552" s="120"/>
      <c r="DH552" s="120"/>
      <c r="DI552" s="120"/>
      <c r="DJ552" s="120"/>
      <c r="DK552" s="120"/>
      <c r="DL552" s="120"/>
      <c r="DM552" s="120"/>
      <c r="DN552" s="120"/>
      <c r="DO552" s="120"/>
      <c r="DP552" s="120"/>
      <c r="DQ552" s="120"/>
      <c r="DR552" s="120"/>
      <c r="DS552" s="120"/>
      <c r="DT552" s="120"/>
      <c r="DU552" s="120"/>
      <c r="DV552" s="120"/>
      <c r="DW552" s="120"/>
      <c r="DX552" s="120"/>
      <c r="DY552" s="120"/>
      <c r="DZ552" s="120"/>
      <c r="EA552" s="120"/>
      <c r="EB552" s="120"/>
      <c r="EC552" s="120"/>
      <c r="ED552" s="120"/>
      <c r="EE552" s="120"/>
      <c r="EF552" s="120"/>
      <c r="EG552" s="120"/>
      <c r="EH552" s="120"/>
      <c r="EI552" s="120"/>
      <c r="EJ552" s="120"/>
      <c r="EK552" s="120"/>
      <c r="EL552" s="120"/>
      <c r="EM552" s="120"/>
      <c r="EN552" s="120"/>
      <c r="EO552" s="120"/>
      <c r="EP552" s="120"/>
      <c r="EQ552" s="120"/>
      <c r="ER552" s="120"/>
      <c r="ES552" s="120"/>
      <c r="ET552" s="120"/>
      <c r="EU552" s="120"/>
      <c r="EV552" s="120"/>
      <c r="EW552" s="120"/>
      <c r="EX552" s="120"/>
      <c r="EY552" s="120"/>
      <c r="EZ552" s="120"/>
      <c r="FA552" s="120"/>
      <c r="FB552" s="120"/>
      <c r="FC552" s="120"/>
      <c r="FD552" s="120"/>
      <c r="FE552" s="120"/>
      <c r="FF552" s="120"/>
      <c r="FG552" s="120"/>
      <c r="FH552" s="120"/>
      <c r="FI552" s="120"/>
      <c r="FJ552" s="120"/>
      <c r="FK552" s="120"/>
      <c r="FL552" s="120"/>
      <c r="FM552" s="120"/>
      <c r="FN552" s="120"/>
      <c r="FO552" s="120"/>
      <c r="FP552" s="120"/>
      <c r="FQ552" s="120"/>
      <c r="FR552" s="120"/>
      <c r="FS552" s="120"/>
      <c r="FT552" s="120"/>
      <c r="FU552" s="120"/>
      <c r="FV552" s="120"/>
      <c r="FW552" s="120"/>
      <c r="FX552" s="120"/>
      <c r="FY552" s="120"/>
      <c r="FZ552" s="120"/>
      <c r="GA552" s="120"/>
      <c r="GB552" s="120"/>
      <c r="GC552" s="120"/>
      <c r="GD552" s="120"/>
      <c r="GE552" s="120"/>
      <c r="GF552" s="120"/>
      <c r="GG552" s="120"/>
      <c r="GH552" s="120"/>
      <c r="GI552" s="120"/>
      <c r="GJ552" s="120"/>
      <c r="GK552" s="120"/>
      <c r="GL552" s="120"/>
      <c r="GM552" s="120"/>
      <c r="GN552" s="120"/>
      <c r="GO552" s="120"/>
      <c r="GP552" s="120"/>
      <c r="GQ552" s="120"/>
      <c r="GR552" s="120"/>
      <c r="GS552" s="120"/>
      <c r="GT552" s="120"/>
      <c r="GU552" s="120"/>
      <c r="GV552" s="120"/>
      <c r="GW552" s="120"/>
      <c r="GX552" s="120"/>
      <c r="GY552" s="120"/>
      <c r="GZ552" s="120"/>
      <c r="HA552" s="120"/>
      <c r="HB552" s="120"/>
      <c r="HC552" s="120"/>
      <c r="HD552" s="120"/>
      <c r="HE552" s="120"/>
      <c r="HF552" s="120"/>
      <c r="HG552" s="120"/>
      <c r="HH552" s="120"/>
      <c r="HI552" s="120"/>
      <c r="HJ552" s="120"/>
      <c r="HK552" s="120"/>
      <c r="HL552" s="120"/>
      <c r="HM552" s="120"/>
      <c r="HN552" s="120"/>
      <c r="HO552" s="120"/>
      <c r="HP552" s="120"/>
      <c r="HQ552" s="120"/>
      <c r="HR552" s="120"/>
      <c r="HS552" s="120"/>
      <c r="HT552" s="120"/>
      <c r="HU552" s="120"/>
      <c r="HV552" s="120"/>
      <c r="HW552" s="120"/>
      <c r="HX552" s="120"/>
      <c r="HY552" s="120"/>
      <c r="HZ552" s="120"/>
      <c r="IA552" s="120"/>
      <c r="IB552" s="120"/>
      <c r="IC552" s="120"/>
      <c r="ID552" s="120"/>
      <c r="IE552" s="120"/>
      <c r="IF552" s="120"/>
      <c r="IG552" s="120"/>
      <c r="IH552" s="120"/>
      <c r="II552" s="120"/>
      <c r="IJ552" s="120"/>
      <c r="IK552" s="120"/>
      <c r="IL552" s="120"/>
      <c r="IM552" s="120"/>
      <c r="IN552" s="120"/>
      <c r="IO552" s="120"/>
      <c r="IP552" s="120"/>
      <c r="IQ552" s="120"/>
      <c r="IR552" s="120"/>
      <c r="IS552" s="120"/>
      <c r="IT552" s="120"/>
      <c r="IU552" s="120"/>
      <c r="IV552" s="120"/>
      <c r="IW552" s="120"/>
      <c r="IX552" s="120"/>
      <c r="IY552" s="120"/>
      <c r="IZ552" s="120"/>
      <c r="JA552" s="120"/>
      <c r="JB552" s="120"/>
      <c r="JC552" s="120"/>
      <c r="JD552" s="120"/>
      <c r="JE552" s="120"/>
      <c r="JF552" s="120"/>
      <c r="JG552" s="120"/>
      <c r="JH552" s="120"/>
      <c r="JI552" s="120"/>
      <c r="JJ552" s="120"/>
      <c r="JK552" s="120"/>
      <c r="JL552" s="120"/>
      <c r="JM552" s="120"/>
      <c r="JN552" s="120"/>
      <c r="JO552" s="120"/>
      <c r="JP552" s="120"/>
      <c r="JQ552" s="120"/>
      <c r="JR552" s="120"/>
      <c r="JS552" s="120"/>
      <c r="JT552" s="120"/>
      <c r="JU552" s="120"/>
      <c r="JV552" s="120"/>
      <c r="JW552" s="120"/>
      <c r="JX552" s="120"/>
      <c r="JY552" s="120"/>
      <c r="JZ552" s="120"/>
      <c r="KA552" s="120"/>
      <c r="KB552" s="120"/>
      <c r="KC552" s="120"/>
      <c r="KD552" s="120"/>
      <c r="KE552" s="120"/>
      <c r="KF552" s="120"/>
      <c r="KG552" s="120"/>
      <c r="KH552" s="120"/>
      <c r="KI552" s="120"/>
      <c r="KJ552" s="120"/>
      <c r="KK552" s="120"/>
      <c r="KL552" s="120"/>
      <c r="KM552" s="120"/>
      <c r="KN552" s="120"/>
      <c r="KO552" s="120"/>
      <c r="KP552" s="120"/>
      <c r="KQ552" s="120"/>
      <c r="KR552" s="120"/>
      <c r="KS552" s="120"/>
      <c r="KT552" s="120"/>
      <c r="KU552" s="120"/>
      <c r="KV552" s="120"/>
      <c r="KW552" s="120"/>
      <c r="KX552" s="120"/>
      <c r="KY552" s="120"/>
      <c r="KZ552" s="120"/>
      <c r="LA552" s="120"/>
      <c r="LB552" s="120"/>
      <c r="LC552" s="120"/>
      <c r="LD552" s="120"/>
      <c r="LE552" s="120"/>
      <c r="LF552" s="120"/>
      <c r="LG552" s="120"/>
      <c r="LH552" s="120"/>
      <c r="LI552" s="120"/>
      <c r="LJ552" s="120"/>
      <c r="LK552" s="120"/>
      <c r="LL552" s="120"/>
      <c r="LM552" s="120"/>
      <c r="LN552" s="120"/>
      <c r="LO552" s="120"/>
      <c r="LP552" s="120"/>
      <c r="LQ552" s="120"/>
      <c r="LR552" s="120"/>
      <c r="LS552" s="120"/>
      <c r="LT552" s="120"/>
      <c r="LU552" s="120"/>
      <c r="LV552" s="120"/>
      <c r="LW552" s="120"/>
      <c r="LX552" s="120"/>
      <c r="LY552" s="120"/>
      <c r="LZ552" s="120"/>
      <c r="MA552" s="120"/>
      <c r="MB552" s="120"/>
      <c r="MC552" s="120"/>
      <c r="MD552" s="120"/>
      <c r="ME552" s="120"/>
      <c r="MF552" s="120"/>
      <c r="MG552" s="120"/>
      <c r="MH552" s="120"/>
      <c r="MI552" s="120"/>
      <c r="MJ552" s="120"/>
      <c r="MK552" s="120"/>
      <c r="ML552" s="120"/>
      <c r="MM552" s="120"/>
      <c r="MN552" s="120"/>
      <c r="MO552" s="120"/>
      <c r="MP552" s="120"/>
      <c r="MQ552" s="120"/>
      <c r="MR552" s="120"/>
      <c r="MS552" s="120"/>
      <c r="MT552" s="120"/>
      <c r="MU552" s="120"/>
      <c r="MV552" s="120"/>
      <c r="MW552" s="120"/>
      <c r="MX552" s="120"/>
      <c r="MY552" s="120"/>
      <c r="MZ552" s="120"/>
      <c r="NA552" s="120"/>
      <c r="NB552" s="120"/>
      <c r="NC552" s="120"/>
      <c r="ND552" s="120"/>
      <c r="NE552" s="120"/>
      <c r="NF552" s="120"/>
      <c r="NG552" s="120"/>
      <c r="NH552" s="120"/>
      <c r="NI552" s="120"/>
      <c r="NJ552" s="120"/>
      <c r="NK552" s="120"/>
      <c r="NL552" s="120"/>
      <c r="NM552" s="120"/>
      <c r="NN552" s="120"/>
      <c r="NO552" s="120"/>
      <c r="NP552" s="120"/>
      <c r="NQ552" s="120"/>
      <c r="NR552" s="120"/>
      <c r="NS552" s="120"/>
      <c r="NT552" s="120"/>
      <c r="NU552" s="120"/>
      <c r="NV552" s="120"/>
      <c r="NW552" s="120"/>
      <c r="NX552" s="120"/>
      <c r="NY552" s="120"/>
      <c r="NZ552" s="120"/>
      <c r="OA552" s="120"/>
      <c r="OB552" s="120"/>
      <c r="OC552" s="120"/>
      <c r="OD552" s="120"/>
      <c r="OE552" s="120"/>
      <c r="OF552" s="120"/>
      <c r="OG552" s="120"/>
      <c r="OH552" s="120"/>
      <c r="OI552" s="120"/>
      <c r="OJ552" s="120"/>
      <c r="OK552" s="120"/>
      <c r="OL552" s="120"/>
      <c r="OM552" s="120"/>
      <c r="ON552" s="120"/>
      <c r="OO552" s="120"/>
      <c r="OP552" s="120"/>
      <c r="OQ552" s="120"/>
      <c r="OR552" s="120"/>
      <c r="OS552" s="120"/>
      <c r="OT552" s="120"/>
      <c r="OU552" s="120"/>
      <c r="OV552" s="120"/>
      <c r="OW552" s="120"/>
      <c r="OX552" s="120"/>
      <c r="OY552" s="120"/>
      <c r="OZ552" s="120"/>
      <c r="PA552" s="120"/>
      <c r="PB552" s="120"/>
      <c r="PC552" s="120"/>
      <c r="PD552" s="120"/>
      <c r="PE552" s="120"/>
      <c r="PF552" s="120"/>
      <c r="PG552" s="120"/>
      <c r="PH552" s="120"/>
      <c r="PI552" s="120"/>
      <c r="PJ552" s="120"/>
      <c r="PK552" s="120"/>
      <c r="PL552" s="120"/>
      <c r="PM552" s="120"/>
      <c r="PN552" s="120"/>
      <c r="PO552" s="120"/>
      <c r="PP552" s="120"/>
      <c r="PQ552" s="120"/>
      <c r="PR552" s="120"/>
      <c r="PS552" s="120"/>
      <c r="PT552" s="120"/>
      <c r="PU552" s="120"/>
      <c r="PV552" s="120"/>
      <c r="PW552" s="120"/>
      <c r="PX552" s="120"/>
      <c r="PY552" s="120"/>
      <c r="PZ552" s="120"/>
      <c r="QA552" s="120"/>
      <c r="QB552" s="120"/>
      <c r="QC552" s="120"/>
      <c r="QD552" s="120"/>
      <c r="QE552" s="120"/>
      <c r="QF552" s="120"/>
      <c r="QG552" s="120"/>
      <c r="QH552" s="120"/>
      <c r="QI552" s="120"/>
      <c r="QJ552" s="120"/>
      <c r="QK552" s="120"/>
      <c r="QL552" s="120"/>
      <c r="QM552" s="120"/>
      <c r="QN552" s="120"/>
      <c r="QO552" s="120"/>
      <c r="QP552" s="120"/>
      <c r="QQ552" s="120"/>
      <c r="QR552" s="120"/>
      <c r="QS552" s="120"/>
      <c r="QT552" s="120"/>
      <c r="QU552" s="120"/>
      <c r="QV552" s="120"/>
      <c r="QW552" s="120"/>
      <c r="QX552" s="120"/>
      <c r="QY552" s="120"/>
      <c r="QZ552" s="120"/>
      <c r="RA552" s="120"/>
      <c r="RB552" s="120"/>
      <c r="RC552" s="120"/>
      <c r="RD552" s="120"/>
      <c r="RE552" s="120"/>
      <c r="RF552" s="120"/>
      <c r="RG552" s="120"/>
      <c r="RH552" s="120"/>
      <c r="RI552" s="120"/>
      <c r="RJ552" s="120"/>
      <c r="RK552" s="120"/>
      <c r="RL552" s="120"/>
      <c r="RM552" s="120"/>
      <c r="RN552" s="120"/>
      <c r="RO552" s="120"/>
      <c r="RP552" s="120"/>
      <c r="RQ552" s="120"/>
      <c r="RR552" s="120"/>
      <c r="RS552" s="120"/>
      <c r="RT552" s="120"/>
      <c r="RU552" s="120"/>
      <c r="RV552" s="120"/>
      <c r="RW552" s="120"/>
      <c r="RX552" s="120"/>
      <c r="RY552" s="120"/>
      <c r="RZ552" s="120"/>
      <c r="SA552" s="120"/>
      <c r="SB552" s="120"/>
      <c r="SC552" s="120"/>
      <c r="SD552" s="120"/>
      <c r="SE552" s="120"/>
      <c r="SF552" s="120"/>
      <c r="SG552" s="120"/>
      <c r="SH552" s="120"/>
      <c r="SI552" s="120"/>
      <c r="SJ552" s="120"/>
      <c r="SK552" s="120"/>
      <c r="SL552" s="120"/>
      <c r="SM552" s="120"/>
      <c r="SN552" s="120"/>
      <c r="SO552" s="120"/>
      <c r="SP552" s="120"/>
      <c r="SQ552" s="120"/>
      <c r="SR552" s="120"/>
      <c r="SS552" s="120"/>
      <c r="ST552" s="120"/>
      <c r="SU552" s="120"/>
      <c r="SV552" s="120"/>
      <c r="SW552" s="120"/>
      <c r="SX552" s="120"/>
      <c r="SY552" s="120"/>
      <c r="SZ552" s="120"/>
      <c r="TA552" s="120"/>
      <c r="TB552" s="120"/>
      <c r="TC552" s="120"/>
      <c r="TD552" s="120"/>
      <c r="TE552" s="120"/>
      <c r="TF552" s="120"/>
      <c r="TG552" s="120"/>
      <c r="TH552" s="120"/>
      <c r="TI552" s="120"/>
      <c r="TJ552" s="120"/>
      <c r="TK552" s="120"/>
      <c r="TL552" s="120"/>
      <c r="TM552" s="120"/>
      <c r="TN552" s="120"/>
      <c r="TO552" s="120"/>
      <c r="TP552" s="120"/>
      <c r="TQ552" s="120"/>
      <c r="TR552" s="120"/>
      <c r="TS552" s="120"/>
      <c r="TT552" s="120"/>
      <c r="TU552" s="120"/>
      <c r="TV552" s="120"/>
      <c r="TW552" s="120"/>
      <c r="TX552" s="120"/>
      <c r="TY552" s="120"/>
      <c r="TZ552" s="120"/>
      <c r="UA552" s="120"/>
      <c r="UB552" s="120"/>
      <c r="UC552" s="120"/>
      <c r="UD552" s="120"/>
      <c r="UE552" s="120"/>
      <c r="UF552" s="120"/>
      <c r="UG552" s="120"/>
      <c r="UH552" s="120"/>
      <c r="UI552" s="120"/>
      <c r="UJ552" s="120"/>
      <c r="UK552" s="120"/>
      <c r="UL552" s="120"/>
      <c r="UM552" s="120"/>
      <c r="UN552" s="120"/>
      <c r="UO552" s="120"/>
      <c r="UP552" s="120"/>
      <c r="UQ552" s="120"/>
      <c r="UR552" s="120"/>
      <c r="US552" s="120"/>
      <c r="UT552" s="120"/>
      <c r="UU552" s="120"/>
      <c r="UV552" s="120"/>
      <c r="UW552" s="120"/>
      <c r="UX552" s="120"/>
      <c r="UY552" s="120"/>
      <c r="UZ552" s="120"/>
      <c r="VA552" s="120"/>
      <c r="VB552" s="120"/>
      <c r="VC552" s="120"/>
      <c r="VD552" s="120"/>
      <c r="VE552" s="120"/>
      <c r="VF552" s="120"/>
      <c r="VG552" s="120"/>
      <c r="VH552" s="120"/>
      <c r="VI552" s="120"/>
      <c r="VJ552" s="120"/>
      <c r="VK552" s="120"/>
      <c r="VL552" s="120"/>
      <c r="VM552" s="120"/>
      <c r="VN552" s="120"/>
      <c r="VO552" s="120"/>
      <c r="VP552" s="120"/>
      <c r="VQ552" s="120"/>
      <c r="VR552" s="120"/>
      <c r="VS552" s="120"/>
      <c r="VT552" s="120"/>
      <c r="VU552" s="120"/>
      <c r="VV552" s="120"/>
      <c r="VW552" s="120"/>
      <c r="VX552" s="120"/>
      <c r="VY552" s="120"/>
      <c r="VZ552" s="120"/>
      <c r="WA552" s="120"/>
      <c r="WB552" s="120"/>
      <c r="WC552" s="120"/>
      <c r="WD552" s="120"/>
      <c r="WE552" s="120"/>
      <c r="WF552" s="120"/>
      <c r="WG552" s="120"/>
      <c r="WH552" s="120"/>
      <c r="WI552" s="120"/>
      <c r="WJ552" s="120"/>
      <c r="WK552" s="120"/>
      <c r="WL552" s="120"/>
      <c r="WM552" s="120"/>
      <c r="WN552" s="120"/>
      <c r="WO552" s="120"/>
      <c r="WP552" s="120"/>
      <c r="WQ552" s="120"/>
      <c r="WR552" s="120"/>
      <c r="WS552" s="120"/>
      <c r="WT552" s="120"/>
      <c r="WU552" s="120"/>
      <c r="WV552" s="120"/>
      <c r="WW552" s="120"/>
      <c r="WX552" s="120"/>
      <c r="WY552" s="120"/>
      <c r="WZ552" s="120"/>
      <c r="XA552" s="120"/>
      <c r="XB552" s="120"/>
      <c r="XC552" s="120"/>
      <c r="XD552" s="120"/>
      <c r="XE552" s="120"/>
      <c r="XF552" s="120"/>
      <c r="XG552" s="120"/>
      <c r="XH552" s="120"/>
      <c r="XI552" s="120"/>
      <c r="XJ552" s="120"/>
      <c r="XK552" s="120"/>
      <c r="XL552" s="120"/>
      <c r="XM552" s="120"/>
      <c r="XN552" s="120"/>
      <c r="XO552" s="120"/>
      <c r="XP552" s="120"/>
      <c r="XQ552" s="120"/>
      <c r="XR552" s="120"/>
      <c r="XS552" s="120"/>
      <c r="XT552" s="120"/>
      <c r="XU552" s="120"/>
      <c r="XV552" s="120"/>
      <c r="XW552" s="120"/>
      <c r="XX552" s="120"/>
      <c r="XY552" s="120"/>
      <c r="XZ552" s="120"/>
      <c r="YA552" s="120"/>
      <c r="YB552" s="120"/>
      <c r="YC552" s="120"/>
      <c r="YD552" s="120"/>
      <c r="YE552" s="120"/>
      <c r="YF552" s="120"/>
      <c r="YG552" s="120"/>
      <c r="YH552" s="120"/>
      <c r="YI552" s="120"/>
      <c r="YJ552" s="120"/>
      <c r="YK552" s="120"/>
      <c r="YL552" s="120"/>
      <c r="YM552" s="120"/>
      <c r="YN552" s="120"/>
      <c r="YO552" s="120"/>
      <c r="YP552" s="120"/>
      <c r="YQ552" s="120"/>
      <c r="YR552" s="120"/>
      <c r="YS552" s="120"/>
      <c r="YT552" s="120"/>
      <c r="YU552" s="120"/>
      <c r="YV552" s="120"/>
      <c r="YW552" s="120"/>
      <c r="YX552" s="120"/>
      <c r="YY552" s="120"/>
      <c r="YZ552" s="120"/>
      <c r="ZA552" s="120"/>
      <c r="ZB552" s="120"/>
      <c r="ZC552" s="120"/>
      <c r="ZD552" s="120"/>
      <c r="ZE552" s="120"/>
      <c r="ZF552" s="120"/>
      <c r="ZG552" s="120"/>
      <c r="ZH552" s="120"/>
      <c r="ZI552" s="120"/>
      <c r="ZJ552" s="120"/>
      <c r="ZK552" s="120"/>
      <c r="ZL552" s="120"/>
      <c r="ZM552" s="120"/>
      <c r="ZN552" s="120"/>
      <c r="ZO552" s="120"/>
      <c r="ZP552" s="120"/>
      <c r="ZQ552" s="120"/>
      <c r="ZR552" s="120"/>
      <c r="ZS552" s="120"/>
      <c r="ZT552" s="120"/>
      <c r="ZU552" s="120"/>
      <c r="ZV552" s="120"/>
      <c r="ZW552" s="120"/>
      <c r="ZX552" s="120"/>
      <c r="ZY552" s="120"/>
      <c r="ZZ552" s="120"/>
      <c r="AAA552" s="120"/>
      <c r="AAB552" s="120"/>
      <c r="AAC552" s="120"/>
      <c r="AAD552" s="120"/>
      <c r="AAE552" s="120"/>
      <c r="AAF552" s="120"/>
      <c r="AAG552" s="120"/>
      <c r="AAH552" s="120"/>
      <c r="AAI552" s="120"/>
      <c r="AAJ552" s="120"/>
      <c r="AAK552" s="120"/>
      <c r="AAL552" s="120"/>
      <c r="AAM552" s="120"/>
      <c r="AAN552" s="120"/>
      <c r="AAO552" s="120"/>
      <c r="AAP552" s="120"/>
      <c r="AAQ552" s="120"/>
      <c r="AAR552" s="120"/>
      <c r="AAS552" s="120"/>
      <c r="AAT552" s="120"/>
      <c r="AAU552" s="120"/>
      <c r="AAV552" s="120"/>
      <c r="AAW552" s="120"/>
      <c r="AAX552" s="120"/>
      <c r="AAY552" s="120"/>
      <c r="AAZ552" s="120"/>
      <c r="ABA552" s="120"/>
      <c r="ABB552" s="120"/>
      <c r="ABC552" s="120"/>
      <c r="ABD552" s="120"/>
      <c r="ABE552" s="120"/>
      <c r="ABF552" s="120"/>
      <c r="ABG552" s="120"/>
      <c r="ABH552" s="120"/>
      <c r="ABI552" s="120"/>
      <c r="ABJ552" s="120"/>
      <c r="ABK552" s="120"/>
      <c r="ABL552" s="120"/>
      <c r="ABM552" s="120"/>
      <c r="ABN552" s="120"/>
      <c r="ABO552" s="120"/>
      <c r="ABP552" s="120"/>
      <c r="ABQ552" s="120"/>
      <c r="ABR552" s="120"/>
      <c r="ABS552" s="120"/>
      <c r="ABT552" s="120"/>
      <c r="ABU552" s="120"/>
      <c r="ABV552" s="120"/>
      <c r="ABW552" s="120"/>
      <c r="ABX552" s="120"/>
      <c r="ABY552" s="120"/>
      <c r="ABZ552" s="120"/>
      <c r="ACA552" s="120"/>
      <c r="ACB552" s="120"/>
      <c r="ACC552" s="120"/>
      <c r="ACD552" s="120"/>
      <c r="ACE552" s="120"/>
      <c r="ACF552" s="120"/>
      <c r="ACG552" s="120"/>
      <c r="ACH552" s="120"/>
      <c r="ACI552" s="120"/>
      <c r="ACJ552" s="120"/>
      <c r="ACK552" s="120"/>
      <c r="ACL552" s="120"/>
      <c r="ACM552" s="120"/>
      <c r="ACN552" s="120"/>
      <c r="ACO552" s="120"/>
      <c r="ACP552" s="120"/>
      <c r="ACQ552" s="120"/>
      <c r="ACR552" s="120"/>
      <c r="ACS552" s="120"/>
      <c r="ACT552" s="120"/>
      <c r="ACU552" s="120"/>
      <c r="ACV552" s="120"/>
      <c r="ACW552" s="120"/>
      <c r="ACX552" s="120"/>
      <c r="ACY552" s="120"/>
      <c r="ACZ552" s="120"/>
      <c r="ADA552" s="120"/>
      <c r="ADB552" s="120"/>
      <c r="ADC552" s="120"/>
      <c r="ADD552" s="120"/>
      <c r="ADE552" s="120"/>
      <c r="ADF552" s="120"/>
      <c r="ADG552" s="120"/>
      <c r="ADH552" s="120"/>
      <c r="ADI552" s="120"/>
      <c r="ADJ552" s="120"/>
      <c r="ADK552" s="120"/>
      <c r="ADL552" s="120"/>
      <c r="ADM552" s="120"/>
      <c r="ADN552" s="120"/>
      <c r="ADO552" s="120"/>
      <c r="ADP552" s="120"/>
      <c r="ADQ552" s="120"/>
      <c r="ADR552" s="120"/>
      <c r="ADS552" s="120"/>
      <c r="ADT552" s="120"/>
      <c r="ADU552" s="120"/>
      <c r="ADV552" s="120"/>
      <c r="ADW552" s="120"/>
      <c r="ADX552" s="120"/>
      <c r="ADY552" s="120"/>
      <c r="ADZ552" s="120"/>
      <c r="AEA552" s="120"/>
      <c r="AEB552" s="120"/>
      <c r="AEC552" s="120"/>
      <c r="AED552" s="120"/>
      <c r="AEE552" s="120"/>
      <c r="AEF552" s="120"/>
      <c r="AEG552" s="120"/>
      <c r="AEH552" s="120"/>
      <c r="AEI552" s="120"/>
      <c r="AEJ552" s="120"/>
      <c r="AEK552" s="120"/>
      <c r="AEL552" s="120"/>
      <c r="AEM552" s="120"/>
      <c r="AEN552" s="120"/>
      <c r="AEO552" s="120"/>
      <c r="AEP552" s="120"/>
      <c r="AEQ552" s="120"/>
      <c r="AER552" s="120"/>
      <c r="AES552" s="120"/>
      <c r="AET552" s="120"/>
      <c r="AEU552" s="120"/>
      <c r="AEV552" s="120"/>
      <c r="AEW552" s="120"/>
      <c r="AEX552" s="120"/>
      <c r="AEY552" s="120"/>
      <c r="AEZ552" s="120"/>
      <c r="AFA552" s="120"/>
      <c r="AFB552" s="120"/>
      <c r="AFC552" s="120"/>
      <c r="AFD552" s="120"/>
      <c r="AFE552" s="120"/>
      <c r="AFF552" s="120"/>
      <c r="AFG552" s="120"/>
      <c r="AFH552" s="120"/>
      <c r="AFI552" s="120"/>
      <c r="AFJ552" s="120"/>
      <c r="AFK552" s="120"/>
      <c r="AFL552" s="120"/>
      <c r="AFM552" s="120"/>
      <c r="AFN552" s="120"/>
      <c r="AFO552" s="120"/>
      <c r="AFP552" s="120"/>
      <c r="AFQ552" s="120"/>
      <c r="AFR552" s="120"/>
      <c r="AFS552" s="120"/>
      <c r="AFT552" s="120"/>
      <c r="AFU552" s="120"/>
      <c r="AFV552" s="120"/>
      <c r="AFW552" s="120"/>
      <c r="AFX552" s="120"/>
      <c r="AFY552" s="120"/>
      <c r="AFZ552" s="120"/>
      <c r="AGA552" s="120"/>
      <c r="AGB552" s="120"/>
      <c r="AGC552" s="120"/>
      <c r="AGD552" s="120"/>
      <c r="AGE552" s="120"/>
      <c r="AGF552" s="120"/>
      <c r="AGG552" s="120"/>
      <c r="AGH552" s="120"/>
      <c r="AGI552" s="120"/>
      <c r="AGJ552" s="120"/>
      <c r="AGK552" s="120"/>
      <c r="AGL552" s="120"/>
      <c r="AGM552" s="120"/>
      <c r="AGN552" s="120"/>
      <c r="AGO552" s="120"/>
      <c r="AGP552" s="120"/>
      <c r="AGQ552" s="120"/>
      <c r="AGR552" s="120"/>
      <c r="AGS552" s="120"/>
      <c r="AGT552" s="120"/>
      <c r="AGU552" s="120"/>
      <c r="AGV552" s="120"/>
      <c r="AGW552" s="120"/>
      <c r="AGX552" s="120"/>
      <c r="AGY552" s="120"/>
      <c r="AGZ552" s="120"/>
      <c r="AHA552" s="120"/>
      <c r="AHB552" s="120"/>
      <c r="AHC552" s="120"/>
      <c r="AHD552" s="120"/>
      <c r="AHE552" s="120"/>
      <c r="AHF552" s="120"/>
      <c r="AHG552" s="120"/>
      <c r="AHH552" s="120"/>
      <c r="AHI552" s="120"/>
      <c r="AHJ552" s="120"/>
      <c r="AHK552" s="120"/>
      <c r="AHL552" s="120"/>
      <c r="AHM552" s="120"/>
      <c r="AHN552" s="120"/>
      <c r="AHO552" s="120"/>
      <c r="AHP552" s="120"/>
      <c r="AHQ552" s="120"/>
      <c r="AHR552" s="120"/>
      <c r="AHS552" s="120"/>
      <c r="AHT552" s="120"/>
      <c r="AHU552" s="120"/>
      <c r="AHV552" s="120"/>
      <c r="AHW552" s="120"/>
      <c r="AHX552" s="120"/>
      <c r="AHY552" s="120"/>
      <c r="AHZ552" s="120"/>
      <c r="AIA552" s="120"/>
      <c r="AIB552" s="120"/>
      <c r="AIC552" s="120"/>
      <c r="AID552" s="120"/>
      <c r="AIE552" s="120"/>
      <c r="AIF552" s="120"/>
      <c r="AIG552" s="120"/>
      <c r="AIH552" s="120"/>
      <c r="AII552" s="120"/>
      <c r="AIJ552" s="120"/>
      <c r="AIK552" s="120"/>
      <c r="AIL552" s="120"/>
      <c r="AIM552" s="120"/>
      <c r="AIN552" s="120"/>
      <c r="AIO552" s="120"/>
      <c r="AIP552" s="120"/>
      <c r="AIQ552" s="120"/>
      <c r="AIR552" s="120"/>
      <c r="AIS552" s="120"/>
      <c r="AIT552" s="120"/>
      <c r="AIU552" s="120"/>
      <c r="AIV552" s="120"/>
      <c r="AIW552" s="120"/>
      <c r="AIX552" s="120"/>
      <c r="AIY552" s="120"/>
      <c r="AIZ552" s="120"/>
      <c r="AJA552" s="120"/>
      <c r="AJB552" s="120"/>
      <c r="AJC552" s="120"/>
      <c r="AJD552" s="120"/>
      <c r="AJE552" s="120"/>
      <c r="AJF552" s="120"/>
      <c r="AJG552" s="120"/>
      <c r="AJH552" s="120"/>
      <c r="AJI552" s="120"/>
      <c r="AJJ552" s="120"/>
      <c r="AJK552" s="120"/>
      <c r="AJL552" s="120"/>
      <c r="AJM552" s="120"/>
      <c r="AJN552" s="120"/>
      <c r="AJO552" s="120"/>
      <c r="AJP552" s="120"/>
      <c r="AJQ552" s="120"/>
      <c r="AJR552" s="120"/>
      <c r="AJS552" s="120"/>
      <c r="AJT552" s="120"/>
      <c r="AJU552" s="120"/>
      <c r="AJV552" s="120"/>
      <c r="AJW552" s="120"/>
      <c r="AJX552" s="120"/>
      <c r="AJY552" s="120"/>
      <c r="AJZ552" s="120"/>
      <c r="AKA552" s="120"/>
      <c r="AKB552" s="120"/>
      <c r="AKC552" s="120"/>
      <c r="AKD552" s="120"/>
      <c r="AKE552" s="120"/>
      <c r="AKF552" s="120"/>
      <c r="AKG552" s="120"/>
      <c r="AKH552" s="120"/>
      <c r="AKI552" s="120"/>
      <c r="AKJ552" s="120"/>
      <c r="AKK552" s="120"/>
      <c r="AKL552" s="120"/>
      <c r="AKM552" s="120"/>
      <c r="AKN552" s="120"/>
      <c r="AKO552" s="120"/>
      <c r="AKP552" s="120"/>
      <c r="AKQ552" s="120"/>
      <c r="AKR552" s="120"/>
      <c r="AKS552" s="120"/>
      <c r="AKT552" s="120"/>
      <c r="AKU552" s="120"/>
      <c r="AKV552" s="120"/>
      <c r="AKW552" s="120"/>
      <c r="AKX552" s="120"/>
      <c r="AKY552" s="120"/>
      <c r="AKZ552" s="120"/>
      <c r="ALA552" s="120"/>
      <c r="ALB552" s="120"/>
      <c r="ALC552" s="120"/>
      <c r="ALD552" s="120"/>
      <c r="ALE552" s="120"/>
      <c r="ALF552" s="120"/>
      <c r="ALG552" s="120"/>
      <c r="ALH552" s="120"/>
      <c r="ALI552" s="120"/>
      <c r="ALJ552" s="120"/>
      <c r="ALK552" s="120"/>
      <c r="ALL552" s="120"/>
      <c r="ALM552" s="120"/>
      <c r="ALN552" s="120"/>
      <c r="ALO552" s="120"/>
      <c r="ALP552" s="120"/>
      <c r="ALQ552" s="120"/>
      <c r="ALR552" s="120"/>
      <c r="ALS552" s="120"/>
      <c r="ALT552" s="120"/>
      <c r="ALU552" s="120"/>
      <c r="ALV552" s="120"/>
      <c r="ALW552" s="120"/>
      <c r="ALX552" s="120"/>
      <c r="ALY552" s="120"/>
      <c r="ALZ552" s="120"/>
      <c r="AMA552" s="120"/>
      <c r="AMB552" s="120"/>
      <c r="AMC552" s="120"/>
      <c r="AMD552" s="120"/>
      <c r="AME552" s="120"/>
      <c r="AMF552" s="120"/>
      <c r="AMG552" s="120"/>
      <c r="AMH552" s="120"/>
      <c r="AMI552" s="120"/>
      <c r="AMJ552" s="120"/>
      <c r="AMK552" s="120"/>
      <c r="AML552" s="120"/>
      <c r="AMM552" s="120"/>
      <c r="AMN552" s="120"/>
      <c r="AMO552" s="120"/>
      <c r="AMP552" s="120"/>
      <c r="AMQ552" s="120"/>
      <c r="AMR552" s="120"/>
      <c r="AMS552" s="120"/>
      <c r="AMT552" s="120"/>
      <c r="AMU552" s="120"/>
      <c r="AMV552" s="120"/>
      <c r="AMW552" s="120"/>
      <c r="AMX552" s="120"/>
      <c r="AMY552" s="120"/>
      <c r="AMZ552" s="120"/>
      <c r="ANA552" s="120"/>
      <c r="ANB552" s="120"/>
      <c r="ANC552" s="120"/>
      <c r="AND552" s="120"/>
      <c r="ANE552" s="120"/>
      <c r="ANF552" s="120"/>
      <c r="ANG552" s="120"/>
      <c r="ANH552" s="120"/>
      <c r="ANI552" s="120"/>
      <c r="ANJ552" s="120"/>
      <c r="ANK552" s="120"/>
      <c r="ANL552" s="120"/>
      <c r="ANM552" s="120"/>
      <c r="ANN552" s="120"/>
      <c r="ANO552" s="120"/>
      <c r="ANP552" s="120"/>
      <c r="ANQ552" s="120"/>
      <c r="ANR552" s="120"/>
      <c r="ANS552" s="120"/>
      <c r="ANT552" s="120"/>
      <c r="ANU552" s="120"/>
      <c r="ANV552" s="120"/>
      <c r="ANW552" s="120"/>
      <c r="ANX552" s="120"/>
      <c r="ANY552" s="120"/>
      <c r="ANZ552" s="120"/>
      <c r="AOA552" s="120"/>
      <c r="AOB552" s="120"/>
      <c r="AOC552" s="120"/>
      <c r="AOD552" s="120"/>
      <c r="AOE552" s="120"/>
      <c r="AOF552" s="120"/>
      <c r="AOG552" s="120"/>
      <c r="AOH552" s="120"/>
      <c r="AOI552" s="120"/>
      <c r="AOJ552" s="120"/>
      <c r="AOK552" s="120"/>
      <c r="AOL552" s="120"/>
      <c r="AOM552" s="120"/>
      <c r="AON552" s="120"/>
      <c r="AOO552" s="120"/>
      <c r="AOP552" s="120"/>
      <c r="AOQ552" s="120"/>
      <c r="AOR552" s="120"/>
      <c r="AOS552" s="120"/>
      <c r="AOT552" s="120"/>
      <c r="AOU552" s="120"/>
      <c r="AOV552" s="120"/>
      <c r="AOW552" s="120"/>
      <c r="AOX552" s="120"/>
      <c r="AOY552" s="120"/>
      <c r="AOZ552" s="120"/>
      <c r="APA552" s="120"/>
      <c r="APB552" s="120"/>
      <c r="APC552" s="120"/>
      <c r="APD552" s="120"/>
      <c r="APE552" s="120"/>
      <c r="APF552" s="120"/>
      <c r="APG552" s="120"/>
      <c r="APH552" s="120"/>
      <c r="API552" s="120"/>
      <c r="APJ552" s="120"/>
      <c r="APK552" s="120"/>
      <c r="APL552" s="120"/>
      <c r="APM552" s="120"/>
      <c r="APN552" s="120"/>
      <c r="APO552" s="120"/>
      <c r="APP552" s="120"/>
      <c r="APQ552" s="120"/>
      <c r="APR552" s="120"/>
      <c r="APS552" s="120"/>
      <c r="APT552" s="120"/>
      <c r="APU552" s="120"/>
      <c r="APV552" s="120"/>
      <c r="APW552" s="120"/>
      <c r="APX552" s="120"/>
      <c r="APY552" s="120"/>
      <c r="APZ552" s="120"/>
      <c r="AQA552" s="120"/>
      <c r="AQB552" s="120"/>
      <c r="AQC552" s="120"/>
      <c r="AQD552" s="120"/>
      <c r="AQE552" s="120"/>
      <c r="AQF552" s="120"/>
      <c r="AQG552" s="120"/>
      <c r="AQH552" s="120"/>
      <c r="AQI552" s="120"/>
      <c r="AQJ552" s="120"/>
      <c r="AQK552" s="120"/>
      <c r="AQL552" s="120"/>
      <c r="AQM552" s="120"/>
      <c r="AQN552" s="120"/>
      <c r="AQO552" s="120"/>
      <c r="AQP552" s="120"/>
      <c r="AQQ552" s="120"/>
      <c r="AQR552" s="120"/>
      <c r="AQS552" s="120"/>
      <c r="AQT552" s="120"/>
      <c r="AQU552" s="120"/>
      <c r="AQV552" s="120"/>
      <c r="AQW552" s="120"/>
      <c r="AQX552" s="120"/>
      <c r="AQY552" s="120"/>
      <c r="AQZ552" s="120"/>
      <c r="ARA552" s="120"/>
      <c r="ARB552" s="120"/>
      <c r="ARC552" s="120"/>
      <c r="ARD552" s="120"/>
      <c r="ARE552" s="120"/>
      <c r="ARF552" s="120"/>
      <c r="ARG552" s="120"/>
      <c r="ARH552" s="120"/>
      <c r="ARI552" s="120"/>
      <c r="ARJ552" s="120"/>
      <c r="ARK552" s="120"/>
      <c r="ARL552" s="120"/>
      <c r="ARM552" s="120"/>
      <c r="ARN552" s="120"/>
      <c r="ARO552" s="120"/>
      <c r="ARP552" s="120"/>
      <c r="ARQ552" s="120"/>
      <c r="ARR552" s="120"/>
      <c r="ARS552" s="120"/>
      <c r="ART552" s="120"/>
      <c r="ARU552" s="120"/>
      <c r="ARV552" s="120"/>
      <c r="ARW552" s="120"/>
      <c r="ARX552" s="120"/>
      <c r="ARY552" s="120"/>
      <c r="ARZ552" s="120"/>
      <c r="ASA552" s="120"/>
      <c r="ASB552" s="120"/>
      <c r="ASC552" s="120"/>
      <c r="ASD552" s="120"/>
      <c r="ASE552" s="120"/>
      <c r="ASF552" s="120"/>
      <c r="ASG552" s="120"/>
      <c r="ASH552" s="120"/>
      <c r="ASI552" s="120"/>
      <c r="ASJ552" s="120"/>
      <c r="ASK552" s="120"/>
      <c r="ASL552" s="120"/>
      <c r="ASM552" s="120"/>
      <c r="ASN552" s="120"/>
      <c r="ASO552" s="120"/>
      <c r="ASP552" s="120"/>
      <c r="ASQ552" s="120"/>
      <c r="ASR552" s="120"/>
      <c r="ASS552" s="120"/>
      <c r="AST552" s="120"/>
      <c r="ASU552" s="120"/>
      <c r="ASV552" s="120"/>
      <c r="ASW552" s="120"/>
      <c r="ASX552" s="120"/>
      <c r="ASY552" s="120"/>
      <c r="ASZ552" s="120"/>
      <c r="ATA552" s="120"/>
      <c r="ATB552" s="120"/>
      <c r="ATC552" s="120"/>
      <c r="ATD552" s="120"/>
      <c r="ATE552" s="120"/>
      <c r="ATF552" s="120"/>
      <c r="ATG552" s="120"/>
      <c r="ATH552" s="120"/>
      <c r="ATI552" s="120"/>
      <c r="ATJ552" s="120"/>
      <c r="ATK552" s="120"/>
      <c r="ATL552" s="120"/>
      <c r="ATM552" s="120"/>
      <c r="ATN552" s="120"/>
      <c r="ATO552" s="120"/>
      <c r="ATP552" s="120"/>
      <c r="ATQ552" s="120"/>
      <c r="ATR552" s="120"/>
      <c r="ATS552" s="120"/>
      <c r="ATT552" s="120"/>
      <c r="ATU552" s="120"/>
      <c r="ATV552" s="120"/>
      <c r="ATW552" s="120"/>
      <c r="ATX552" s="120"/>
      <c r="ATY552" s="120"/>
      <c r="ATZ552" s="120"/>
      <c r="AUA552" s="120"/>
      <c r="AUB552" s="120"/>
      <c r="AUC552" s="120"/>
      <c r="AUD552" s="120"/>
      <c r="AUE552" s="120"/>
      <c r="AUF552" s="120"/>
      <c r="AUG552" s="120"/>
      <c r="AUH552" s="120"/>
      <c r="AUI552" s="120"/>
      <c r="AUJ552" s="120"/>
      <c r="AUK552" s="120"/>
      <c r="AUL552" s="120"/>
      <c r="AUM552" s="120"/>
      <c r="AUN552" s="120"/>
      <c r="AUO552" s="120"/>
      <c r="AUP552" s="120"/>
      <c r="AUQ552" s="120"/>
      <c r="AUR552" s="120"/>
      <c r="AUS552" s="120"/>
      <c r="AUT552" s="120"/>
      <c r="AUU552" s="120"/>
      <c r="AUV552" s="120"/>
      <c r="AUW552" s="120"/>
      <c r="AUX552" s="120"/>
      <c r="AUY552" s="120"/>
      <c r="AUZ552" s="120"/>
      <c r="AVA552" s="120"/>
      <c r="AVB552" s="120"/>
      <c r="AVC552" s="120"/>
      <c r="AVD552" s="120"/>
      <c r="AVE552" s="120"/>
      <c r="AVF552" s="120"/>
      <c r="AVG552" s="120"/>
      <c r="AVH552" s="120"/>
      <c r="AVI552" s="120"/>
      <c r="AVJ552" s="120"/>
      <c r="AVK552" s="120"/>
      <c r="AVL552" s="120"/>
      <c r="AVM552" s="120"/>
      <c r="AVN552" s="120"/>
      <c r="AVO552" s="120"/>
      <c r="AVP552" s="120"/>
      <c r="AVQ552" s="120"/>
      <c r="AVR552" s="120"/>
      <c r="AVS552" s="120"/>
      <c r="AVT552" s="120"/>
      <c r="AVU552" s="120"/>
      <c r="AVV552" s="120"/>
      <c r="AVW552" s="120"/>
      <c r="AVX552" s="120"/>
      <c r="AVY552" s="120"/>
      <c r="AVZ552" s="120"/>
      <c r="AWA552" s="120"/>
      <c r="AWB552" s="120"/>
      <c r="AWC552" s="120"/>
      <c r="AWD552" s="120"/>
      <c r="AWE552" s="120"/>
      <c r="AWF552" s="120"/>
      <c r="AWG552" s="120"/>
      <c r="AWH552" s="120"/>
      <c r="AWI552" s="120"/>
      <c r="AWJ552" s="120"/>
      <c r="AWK552" s="120"/>
      <c r="AWL552" s="120"/>
      <c r="AWM552" s="120"/>
      <c r="AWN552" s="120"/>
      <c r="AWO552" s="120"/>
      <c r="AWP552" s="120"/>
      <c r="AWQ552" s="120"/>
      <c r="AWR552" s="120"/>
      <c r="AWS552" s="120"/>
      <c r="AWT552" s="120"/>
      <c r="AWU552" s="120"/>
      <c r="AWV552" s="120"/>
      <c r="AWW552" s="120"/>
      <c r="AWX552" s="120"/>
      <c r="AWY552" s="120"/>
      <c r="AWZ552" s="120"/>
      <c r="AXA552" s="120"/>
      <c r="AXB552" s="120"/>
      <c r="AXC552" s="120"/>
      <c r="AXD552" s="120"/>
      <c r="AXE552" s="120"/>
      <c r="AXF552" s="120"/>
      <c r="AXG552" s="120"/>
      <c r="AXH552" s="120"/>
      <c r="AXI552" s="120"/>
      <c r="AXJ552" s="120"/>
      <c r="AXK552" s="120"/>
      <c r="AXL552" s="120"/>
      <c r="AXM552" s="120"/>
      <c r="AXN552" s="120"/>
      <c r="AXO552" s="120"/>
      <c r="AXP552" s="120"/>
      <c r="AXQ552" s="120"/>
      <c r="AXR552" s="120"/>
      <c r="AXS552" s="120"/>
      <c r="AXT552" s="120"/>
      <c r="AXU552" s="120"/>
      <c r="AXV552" s="120"/>
      <c r="AXW552" s="120"/>
      <c r="AXX552" s="120"/>
      <c r="AXY552" s="120"/>
      <c r="AXZ552" s="120"/>
      <c r="AYA552" s="120"/>
      <c r="AYB552" s="120"/>
      <c r="AYC552" s="120"/>
      <c r="AYD552" s="120"/>
      <c r="AYE552" s="120"/>
      <c r="AYF552" s="120"/>
      <c r="AYG552" s="120"/>
      <c r="AYH552" s="120"/>
      <c r="AYI552" s="120"/>
      <c r="AYJ552" s="120"/>
      <c r="AYK552" s="120"/>
      <c r="AYL552" s="120"/>
      <c r="AYM552" s="120"/>
      <c r="AYN552" s="120"/>
      <c r="AYO552" s="120"/>
      <c r="AYP552" s="120"/>
      <c r="AYQ552" s="120"/>
      <c r="AYR552" s="120"/>
      <c r="AYS552" s="120"/>
      <c r="AYT552" s="120"/>
      <c r="AYU552" s="120"/>
      <c r="AYV552" s="120"/>
      <c r="AYW552" s="120"/>
      <c r="AYX552" s="120"/>
      <c r="AYY552" s="120"/>
      <c r="AYZ552" s="120"/>
      <c r="AZA552" s="120"/>
      <c r="AZB552" s="120"/>
      <c r="AZC552" s="120"/>
      <c r="AZD552" s="120"/>
      <c r="AZE552" s="120"/>
      <c r="AZF552" s="120"/>
      <c r="AZG552" s="120"/>
      <c r="AZH552" s="120"/>
      <c r="AZI552" s="120"/>
      <c r="AZJ552" s="120"/>
      <c r="AZK552" s="120"/>
      <c r="AZL552" s="120"/>
      <c r="AZM552" s="120"/>
      <c r="AZN552" s="120"/>
      <c r="AZO552" s="120"/>
      <c r="AZP552" s="120"/>
      <c r="AZQ552" s="120"/>
      <c r="AZR552" s="120"/>
      <c r="AZS552" s="120"/>
      <c r="AZT552" s="120"/>
      <c r="AZU552" s="120"/>
      <c r="AZV552" s="120"/>
      <c r="AZW552" s="120"/>
      <c r="AZX552" s="120"/>
      <c r="AZY552" s="120"/>
      <c r="AZZ552" s="120"/>
      <c r="BAA552" s="120"/>
      <c r="BAB552" s="120"/>
      <c r="BAC552" s="120"/>
      <c r="BAD552" s="120"/>
      <c r="BAE552" s="120"/>
      <c r="BAF552" s="120"/>
      <c r="BAG552" s="120"/>
      <c r="BAH552" s="120"/>
      <c r="BAI552" s="120"/>
      <c r="BAJ552" s="120"/>
      <c r="BAK552" s="120"/>
      <c r="BAL552" s="120"/>
      <c r="BAM552" s="120"/>
      <c r="BAN552" s="120"/>
      <c r="BAO552" s="120"/>
      <c r="BAP552" s="120"/>
      <c r="BAQ552" s="120"/>
      <c r="BAR552" s="120"/>
      <c r="BAS552" s="120"/>
      <c r="BAT552" s="120"/>
      <c r="BAU552" s="120"/>
      <c r="BAV552" s="120"/>
      <c r="BAW552" s="120"/>
      <c r="BAX552" s="120"/>
      <c r="BAY552" s="120"/>
      <c r="BAZ552" s="120"/>
      <c r="BBA552" s="120"/>
      <c r="BBB552" s="120"/>
      <c r="BBC552" s="120"/>
      <c r="BBD552" s="120"/>
      <c r="BBE552" s="120"/>
      <c r="BBF552" s="120"/>
      <c r="BBG552" s="120"/>
      <c r="BBH552" s="120"/>
      <c r="BBI552" s="120"/>
      <c r="BBJ552" s="120"/>
      <c r="BBK552" s="120"/>
      <c r="BBL552" s="120"/>
      <c r="BBM552" s="120"/>
      <c r="BBN552" s="120"/>
      <c r="BBO552" s="120"/>
      <c r="BBP552" s="120"/>
      <c r="BBQ552" s="120"/>
      <c r="BBR552" s="120"/>
      <c r="BBS552" s="120"/>
      <c r="BBT552" s="120"/>
      <c r="BBU552" s="120"/>
      <c r="BBV552" s="120"/>
      <c r="BBW552" s="120"/>
      <c r="BBX552" s="120"/>
      <c r="BBY552" s="120"/>
      <c r="BBZ552" s="120"/>
      <c r="BCA552" s="120"/>
      <c r="BCB552" s="120"/>
      <c r="BCC552" s="120"/>
      <c r="BCD552" s="120"/>
      <c r="BCE552" s="120"/>
      <c r="BCF552" s="120"/>
      <c r="BCG552" s="120"/>
      <c r="BCH552" s="120"/>
      <c r="BCI552" s="120"/>
      <c r="BCJ552" s="120"/>
      <c r="BCK552" s="120"/>
      <c r="BCL552" s="120"/>
      <c r="BCM552" s="120"/>
      <c r="BCN552" s="120"/>
      <c r="BCO552" s="120"/>
      <c r="BCP552" s="120"/>
      <c r="BCQ552" s="120"/>
      <c r="BCR552" s="120"/>
      <c r="BCS552" s="120"/>
      <c r="BCT552" s="120"/>
      <c r="BCU552" s="120"/>
      <c r="BCV552" s="120"/>
      <c r="BCW552" s="120"/>
      <c r="BCX552" s="120"/>
      <c r="BCY552" s="120"/>
      <c r="BCZ552" s="120"/>
      <c r="BDA552" s="120"/>
      <c r="BDB552" s="120"/>
      <c r="BDC552" s="120"/>
      <c r="BDD552" s="120"/>
      <c r="BDE552" s="120"/>
      <c r="BDF552" s="120"/>
      <c r="BDG552" s="120"/>
      <c r="BDH552" s="120"/>
      <c r="BDI552" s="120"/>
      <c r="BDJ552" s="120"/>
      <c r="BDK552" s="120"/>
      <c r="BDL552" s="120"/>
      <c r="BDM552" s="120"/>
      <c r="BDN552" s="120"/>
      <c r="BDO552" s="120"/>
      <c r="BDP552" s="120"/>
      <c r="BDQ552" s="120"/>
      <c r="BDR552" s="120"/>
      <c r="BDS552" s="120"/>
      <c r="BDT552" s="120"/>
      <c r="BDU552" s="120"/>
      <c r="BDV552" s="120"/>
      <c r="BDW552" s="120"/>
      <c r="BDX552" s="120"/>
      <c r="BDY552" s="120"/>
      <c r="BDZ552" s="120"/>
      <c r="BEA552" s="120"/>
      <c r="BEB552" s="120"/>
      <c r="BEC552" s="120"/>
      <c r="BED552" s="120"/>
      <c r="BEE552" s="120"/>
      <c r="BEF552" s="120"/>
      <c r="BEG552" s="120"/>
      <c r="BEH552" s="120"/>
      <c r="BEI552" s="120"/>
      <c r="BEJ552" s="120"/>
      <c r="BEK552" s="120"/>
      <c r="BEL552" s="120"/>
      <c r="BEM552" s="120"/>
      <c r="BEN552" s="120"/>
      <c r="BEO552" s="120"/>
      <c r="BEP552" s="120"/>
      <c r="BEQ552" s="120"/>
      <c r="BER552" s="120"/>
      <c r="BES552" s="120"/>
      <c r="BET552" s="120"/>
      <c r="BEU552" s="120"/>
      <c r="BEV552" s="120"/>
      <c r="BEW552" s="120"/>
      <c r="BEX552" s="120"/>
      <c r="BEY552" s="120"/>
      <c r="BEZ552" s="120"/>
      <c r="BFA552" s="120"/>
      <c r="BFB552" s="120"/>
      <c r="BFC552" s="120"/>
      <c r="BFD552" s="120"/>
      <c r="BFE552" s="120"/>
      <c r="BFF552" s="120"/>
      <c r="BFG552" s="120"/>
      <c r="BFH552" s="120"/>
      <c r="BFI552" s="120"/>
      <c r="BFJ552" s="120"/>
      <c r="BFK552" s="120"/>
      <c r="BFL552" s="120"/>
      <c r="BFM552" s="120"/>
      <c r="BFN552" s="120"/>
      <c r="BFO552" s="120"/>
      <c r="BFP552" s="120"/>
      <c r="BFQ552" s="120"/>
      <c r="BFR552" s="120"/>
      <c r="BFS552" s="120"/>
      <c r="BFT552" s="120"/>
      <c r="BFU552" s="120"/>
      <c r="BFV552" s="120"/>
      <c r="BFW552" s="120"/>
      <c r="BFX552" s="120"/>
      <c r="BFY552" s="120"/>
      <c r="BFZ552" s="120"/>
      <c r="BGA552" s="120"/>
      <c r="BGB552" s="120"/>
      <c r="BGC552" s="120"/>
      <c r="BGD552" s="120"/>
      <c r="BGE552" s="120"/>
      <c r="BGF552" s="120"/>
      <c r="BGG552" s="120"/>
      <c r="BGH552" s="120"/>
      <c r="BGI552" s="120"/>
      <c r="BGJ552" s="120"/>
      <c r="BGK552" s="120"/>
      <c r="BGL552" s="120"/>
      <c r="BGM552" s="120"/>
      <c r="BGN552" s="120"/>
      <c r="BGO552" s="120"/>
      <c r="BGP552" s="120"/>
      <c r="BGQ552" s="120"/>
      <c r="BGR552" s="120"/>
      <c r="BGS552" s="120"/>
      <c r="BGT552" s="120"/>
      <c r="BGU552" s="120"/>
      <c r="BGV552" s="120"/>
      <c r="BGW552" s="120"/>
      <c r="BGX552" s="120"/>
      <c r="BGY552" s="120"/>
      <c r="BGZ552" s="120"/>
      <c r="BHA552" s="120"/>
      <c r="BHB552" s="120"/>
      <c r="BHC552" s="120"/>
      <c r="BHD552" s="120"/>
      <c r="BHE552" s="120"/>
      <c r="BHF552" s="120"/>
      <c r="BHG552" s="120"/>
      <c r="BHH552" s="120"/>
      <c r="BHI552" s="120"/>
      <c r="BHJ552" s="120"/>
      <c r="BHK552" s="120"/>
      <c r="BHL552" s="120"/>
      <c r="BHM552" s="120"/>
      <c r="BHN552" s="120"/>
      <c r="BHO552" s="120"/>
      <c r="BHP552" s="120"/>
      <c r="BHQ552" s="120"/>
      <c r="BHR552" s="120"/>
      <c r="BHS552" s="120"/>
      <c r="BHT552" s="120"/>
      <c r="BHU552" s="120"/>
      <c r="BHV552" s="120"/>
      <c r="BHW552" s="120"/>
      <c r="BHX552" s="120"/>
      <c r="BHY552" s="120"/>
      <c r="BHZ552" s="120"/>
      <c r="BIA552" s="120"/>
      <c r="BIB552" s="120"/>
      <c r="BIC552" s="120"/>
      <c r="BID552" s="120"/>
      <c r="BIE552" s="120"/>
      <c r="BIF552" s="120"/>
      <c r="BIG552" s="120"/>
      <c r="BIH552" s="120"/>
      <c r="BII552" s="120"/>
      <c r="BIJ552" s="120"/>
      <c r="BIK552" s="120"/>
      <c r="BIL552" s="120"/>
      <c r="BIM552" s="120"/>
      <c r="BIN552" s="120"/>
      <c r="BIO552" s="120"/>
      <c r="BIP552" s="120"/>
      <c r="BIQ552" s="120"/>
      <c r="BIR552" s="120"/>
      <c r="BIS552" s="120"/>
      <c r="BIT552" s="120"/>
      <c r="BIU552" s="120"/>
      <c r="BIV552" s="120"/>
      <c r="BIW552" s="120"/>
      <c r="BIX552" s="120"/>
      <c r="BIY552" s="120"/>
      <c r="BIZ552" s="120"/>
      <c r="BJA552" s="120"/>
      <c r="BJB552" s="120"/>
      <c r="BJC552" s="120"/>
      <c r="BJD552" s="120"/>
      <c r="BJE552" s="120"/>
      <c r="BJF552" s="120"/>
      <c r="BJG552" s="120"/>
      <c r="BJH552" s="120"/>
      <c r="BJI552" s="120"/>
      <c r="BJJ552" s="120"/>
      <c r="BJK552" s="120"/>
      <c r="BJL552" s="120"/>
      <c r="BJM552" s="120"/>
      <c r="BJN552" s="120"/>
      <c r="BJO552" s="120"/>
      <c r="BJP552" s="120"/>
      <c r="BJQ552" s="120"/>
      <c r="BJR552" s="120"/>
      <c r="BJS552" s="120"/>
      <c r="BJT552" s="120"/>
      <c r="BJU552" s="120"/>
      <c r="BJV552" s="120"/>
      <c r="BJW552" s="120"/>
      <c r="BJX552" s="120"/>
      <c r="BJY552" s="120"/>
      <c r="BJZ552" s="120"/>
      <c r="BKA552" s="120"/>
      <c r="BKB552" s="120"/>
      <c r="BKC552" s="120"/>
      <c r="BKD552" s="120"/>
      <c r="BKE552" s="120"/>
      <c r="BKF552" s="120"/>
      <c r="BKG552" s="120"/>
      <c r="BKH552" s="120"/>
      <c r="BKI552" s="120"/>
      <c r="BKJ552" s="120"/>
      <c r="BKK552" s="120"/>
      <c r="BKL552" s="120"/>
      <c r="BKM552" s="120"/>
      <c r="BKN552" s="120"/>
      <c r="BKO552" s="120"/>
      <c r="BKP552" s="120"/>
      <c r="BKQ552" s="120"/>
      <c r="BKR552" s="120"/>
      <c r="BKS552" s="120"/>
      <c r="BKT552" s="120"/>
      <c r="BKU552" s="120"/>
      <c r="BKV552" s="120"/>
      <c r="BKW552" s="120"/>
      <c r="BKX552" s="120"/>
      <c r="BKY552" s="120"/>
      <c r="BKZ552" s="120"/>
      <c r="BLA552" s="120"/>
      <c r="BLB552" s="120"/>
      <c r="BLC552" s="120"/>
      <c r="BLD552" s="120"/>
      <c r="BLE552" s="120"/>
      <c r="BLF552" s="120"/>
      <c r="BLG552" s="120"/>
      <c r="BLH552" s="120"/>
      <c r="BLI552" s="120"/>
      <c r="BLJ552" s="120"/>
      <c r="BLK552" s="120"/>
      <c r="BLL552" s="120"/>
      <c r="BLM552" s="120"/>
      <c r="BLN552" s="120"/>
      <c r="BLO552" s="120"/>
      <c r="BLP552" s="120"/>
      <c r="BLQ552" s="120"/>
      <c r="BLR552" s="120"/>
      <c r="BLS552" s="120"/>
      <c r="BLT552" s="120"/>
      <c r="BLU552" s="120"/>
      <c r="BLV552" s="120"/>
      <c r="BLW552" s="120"/>
      <c r="BLX552" s="120"/>
      <c r="BLY552" s="120"/>
      <c r="BLZ552" s="120"/>
      <c r="BMA552" s="120"/>
      <c r="BMB552" s="120"/>
      <c r="BMC552" s="120"/>
      <c r="BMD552" s="120"/>
      <c r="BME552" s="120"/>
      <c r="BMF552" s="120"/>
      <c r="BMG552" s="120"/>
      <c r="BMH552" s="120"/>
      <c r="BMI552" s="120"/>
      <c r="BMJ552" s="120"/>
      <c r="BMK552" s="120"/>
      <c r="BML552" s="120"/>
      <c r="BMM552" s="120"/>
      <c r="BMN552" s="120"/>
      <c r="BMO552" s="120"/>
      <c r="BMP552" s="120"/>
      <c r="BMQ552" s="120"/>
      <c r="BMR552" s="120"/>
      <c r="BMS552" s="120"/>
      <c r="BMT552" s="120"/>
      <c r="BMU552" s="120"/>
      <c r="BMV552" s="120"/>
      <c r="BMW552" s="120"/>
      <c r="BMX552" s="120"/>
      <c r="BMY552" s="120"/>
      <c r="BMZ552" s="120"/>
      <c r="BNA552" s="120"/>
      <c r="BNB552" s="120"/>
      <c r="BNC552" s="120"/>
      <c r="BND552" s="120"/>
      <c r="BNE552" s="120"/>
      <c r="BNF552" s="120"/>
      <c r="BNG552" s="120"/>
      <c r="BNH552" s="120"/>
      <c r="BNI552" s="120"/>
      <c r="BNJ552" s="120"/>
      <c r="BNK552" s="120"/>
      <c r="BNL552" s="120"/>
      <c r="BNM552" s="120"/>
      <c r="BNN552" s="120"/>
      <c r="BNO552" s="120"/>
      <c r="BNP552" s="120"/>
      <c r="BNQ552" s="120"/>
      <c r="BNR552" s="120"/>
      <c r="BNS552" s="120"/>
      <c r="BNT552" s="120"/>
      <c r="BNU552" s="120"/>
      <c r="BNV552" s="120"/>
      <c r="BNW552" s="120"/>
      <c r="BNX552" s="120"/>
      <c r="BNY552" s="120"/>
      <c r="BNZ552" s="120"/>
      <c r="BOA552" s="120"/>
      <c r="BOB552" s="120"/>
      <c r="BOC552" s="120"/>
      <c r="BOD552" s="120"/>
      <c r="BOE552" s="120"/>
      <c r="BOF552" s="120"/>
      <c r="BOG552" s="120"/>
      <c r="BOH552" s="120"/>
      <c r="BOI552" s="120"/>
      <c r="BOJ552" s="120"/>
      <c r="BOK552" s="120"/>
      <c r="BOL552" s="120"/>
      <c r="BOM552" s="120"/>
      <c r="BON552" s="120"/>
      <c r="BOO552" s="120"/>
      <c r="BOP552" s="120"/>
      <c r="BOQ552" s="120"/>
      <c r="BOR552" s="120"/>
      <c r="BOS552" s="120"/>
      <c r="BOT552" s="120"/>
      <c r="BOU552" s="120"/>
      <c r="BOV552" s="120"/>
      <c r="BOW552" s="120"/>
      <c r="BOX552" s="120"/>
      <c r="BOY552" s="120"/>
      <c r="BOZ552" s="120"/>
      <c r="BPA552" s="120"/>
      <c r="BPB552" s="120"/>
      <c r="BPC552" s="120"/>
      <c r="BPD552" s="120"/>
      <c r="BPE552" s="120"/>
      <c r="BPF552" s="120"/>
      <c r="BPG552" s="120"/>
      <c r="BPH552" s="120"/>
      <c r="BPI552" s="120"/>
      <c r="BPJ552" s="120"/>
      <c r="BPK552" s="120"/>
      <c r="BPL552" s="120"/>
      <c r="BPM552" s="120"/>
      <c r="BPN552" s="120"/>
      <c r="BPO552" s="120"/>
      <c r="BPP552" s="120"/>
      <c r="BPQ552" s="120"/>
      <c r="BPR552" s="120"/>
      <c r="BPS552" s="120"/>
      <c r="BPT552" s="120"/>
      <c r="BPU552" s="120"/>
      <c r="BPV552" s="120"/>
      <c r="BPW552" s="120"/>
      <c r="BPX552" s="120"/>
      <c r="BPY552" s="120"/>
      <c r="BPZ552" s="120"/>
      <c r="BQA552" s="120"/>
      <c r="BQB552" s="120"/>
      <c r="BQC552" s="120"/>
      <c r="BQD552" s="120"/>
      <c r="BQE552" s="120"/>
      <c r="BQF552" s="120"/>
      <c r="BQG552" s="120"/>
      <c r="BQH552" s="120"/>
      <c r="BQI552" s="120"/>
      <c r="BQJ552" s="120"/>
      <c r="BQK552" s="120"/>
      <c r="BQL552" s="120"/>
      <c r="BQM552" s="120"/>
      <c r="BQN552" s="120"/>
      <c r="BQO552" s="120"/>
      <c r="BQP552" s="120"/>
      <c r="BQQ552" s="120"/>
      <c r="BQR552" s="120"/>
      <c r="BQS552" s="120"/>
      <c r="BQT552" s="120"/>
      <c r="BQU552" s="120"/>
      <c r="BQV552" s="120"/>
      <c r="BQW552" s="120"/>
      <c r="BQX552" s="120"/>
      <c r="BQY552" s="120"/>
      <c r="BQZ552" s="120"/>
      <c r="BRA552" s="120"/>
      <c r="BRB552" s="120"/>
      <c r="BRC552" s="120"/>
      <c r="BRD552" s="120"/>
      <c r="BRE552" s="120"/>
      <c r="BRF552" s="120"/>
      <c r="BRG552" s="120"/>
      <c r="BRH552" s="120"/>
      <c r="BRI552" s="120"/>
      <c r="BRJ552" s="120"/>
      <c r="BRK552" s="120"/>
      <c r="BRL552" s="120"/>
      <c r="BRM552" s="120"/>
      <c r="BRN552" s="120"/>
      <c r="BRO552" s="120"/>
      <c r="BRP552" s="120"/>
      <c r="BRQ552" s="120"/>
      <c r="BRR552" s="120"/>
      <c r="BRS552" s="120"/>
      <c r="BRT552" s="120"/>
      <c r="BRU552" s="120"/>
      <c r="BRV552" s="120"/>
      <c r="BRW552" s="120"/>
      <c r="BRX552" s="120"/>
      <c r="BRY552" s="120"/>
      <c r="BRZ552" s="120"/>
      <c r="BSA552" s="120"/>
      <c r="BSB552" s="120"/>
      <c r="BSC552" s="120"/>
      <c r="BSD552" s="120"/>
      <c r="BSE552" s="120"/>
      <c r="BSF552" s="120"/>
      <c r="BSG552" s="120"/>
      <c r="BSH552" s="120"/>
      <c r="BSI552" s="120"/>
      <c r="BSJ552" s="120"/>
      <c r="BSK552" s="120"/>
      <c r="BSL552" s="120"/>
      <c r="BSM552" s="120"/>
      <c r="BSN552" s="120"/>
      <c r="BSO552" s="120"/>
      <c r="BSP552" s="120"/>
      <c r="BSQ552" s="120"/>
      <c r="BSR552" s="120"/>
      <c r="BSS552" s="120"/>
      <c r="BST552" s="120"/>
      <c r="BSU552" s="120"/>
      <c r="BSV552" s="120"/>
      <c r="BSW552" s="120"/>
      <c r="BSX552" s="120"/>
      <c r="BSY552" s="120"/>
      <c r="BSZ552" s="120"/>
      <c r="BTA552" s="120"/>
      <c r="BTB552" s="120"/>
      <c r="BTC552" s="120"/>
      <c r="BTD552" s="120"/>
      <c r="BTE552" s="120"/>
      <c r="BTF552" s="120"/>
      <c r="BTG552" s="120"/>
      <c r="BTH552" s="120"/>
      <c r="BTI552" s="120"/>
      <c r="BTJ552" s="120"/>
      <c r="BTK552" s="120"/>
      <c r="BTL552" s="120"/>
      <c r="BTM552" s="120"/>
      <c r="BTN552" s="120"/>
      <c r="BTO552" s="120"/>
      <c r="BTP552" s="120"/>
      <c r="BTQ552" s="120"/>
      <c r="BTR552" s="120"/>
      <c r="BTS552" s="120"/>
      <c r="BTT552" s="120"/>
      <c r="BTU552" s="120"/>
      <c r="BTV552" s="120"/>
      <c r="BTW552" s="120"/>
      <c r="BTX552" s="120"/>
      <c r="BTY552" s="120"/>
      <c r="BTZ552" s="120"/>
      <c r="BUA552" s="120"/>
      <c r="BUB552" s="120"/>
      <c r="BUC552" s="120"/>
      <c r="BUD552" s="120"/>
      <c r="BUE552" s="120"/>
      <c r="BUF552" s="120"/>
      <c r="BUG552" s="120"/>
      <c r="BUH552" s="120"/>
      <c r="BUI552" s="120"/>
      <c r="BUJ552" s="120"/>
      <c r="BUK552" s="120"/>
      <c r="BUL552" s="120"/>
      <c r="BUM552" s="120"/>
      <c r="BUN552" s="120"/>
      <c r="BUO552" s="120"/>
      <c r="BUP552" s="120"/>
      <c r="BUQ552" s="120"/>
      <c r="BUR552" s="120"/>
      <c r="BUS552" s="120"/>
      <c r="BUT552" s="120"/>
      <c r="BUU552" s="120"/>
      <c r="BUV552" s="120"/>
      <c r="BUW552" s="120"/>
      <c r="BUX552" s="120"/>
      <c r="BUY552" s="120"/>
      <c r="BUZ552" s="120"/>
      <c r="BVA552" s="120"/>
      <c r="BVB552" s="120"/>
      <c r="BVC552" s="120"/>
      <c r="BVD552" s="120"/>
      <c r="BVE552" s="120"/>
      <c r="BVF552" s="120"/>
      <c r="BVG552" s="120"/>
      <c r="BVH552" s="120"/>
      <c r="BVI552" s="120"/>
      <c r="BVJ552" s="120"/>
      <c r="BVK552" s="120"/>
      <c r="BVL552" s="120"/>
      <c r="BVM552" s="120"/>
      <c r="BVN552" s="120"/>
      <c r="BVO552" s="120"/>
      <c r="BVP552" s="120"/>
      <c r="BVQ552" s="120"/>
      <c r="BVR552" s="120"/>
      <c r="BVS552" s="120"/>
      <c r="BVT552" s="120"/>
      <c r="BVU552" s="120"/>
      <c r="BVV552" s="120"/>
      <c r="BVW552" s="120"/>
      <c r="BVX552" s="120"/>
      <c r="BVY552" s="120"/>
      <c r="BVZ552" s="120"/>
      <c r="BWA552" s="120"/>
      <c r="BWB552" s="120"/>
      <c r="BWC552" s="120"/>
      <c r="BWD552" s="120"/>
      <c r="BWE552" s="120"/>
      <c r="BWF552" s="120"/>
      <c r="BWG552" s="120"/>
      <c r="BWH552" s="120"/>
      <c r="BWI552" s="120"/>
      <c r="BWJ552" s="120"/>
      <c r="BWK552" s="120"/>
      <c r="BWL552" s="120"/>
      <c r="BWM552" s="120"/>
      <c r="BWN552" s="120"/>
      <c r="BWO552" s="120"/>
      <c r="BWP552" s="120"/>
      <c r="BWQ552" s="120"/>
      <c r="BWR552" s="120"/>
      <c r="BWS552" s="120"/>
      <c r="BWT552" s="120"/>
      <c r="BWU552" s="120"/>
      <c r="BWV552" s="120"/>
      <c r="BWW552" s="120"/>
      <c r="BWX552" s="120"/>
      <c r="BWY552" s="120"/>
      <c r="BWZ552" s="120"/>
      <c r="BXA552" s="120"/>
      <c r="BXB552" s="120"/>
      <c r="BXC552" s="120"/>
      <c r="BXD552" s="120"/>
      <c r="BXE552" s="120"/>
      <c r="BXF552" s="120"/>
      <c r="BXG552" s="120"/>
      <c r="BXH552" s="120"/>
      <c r="BXI552" s="120"/>
      <c r="BXJ552" s="120"/>
      <c r="BXK552" s="120"/>
      <c r="BXL552" s="120"/>
      <c r="BXM552" s="120"/>
      <c r="BXN552" s="120"/>
      <c r="BXO552" s="120"/>
      <c r="BXP552" s="120"/>
      <c r="BXQ552" s="120"/>
      <c r="BXR552" s="120"/>
      <c r="BXS552" s="120"/>
      <c r="BXT552" s="120"/>
      <c r="BXU552" s="120"/>
      <c r="BXV552" s="120"/>
      <c r="BXW552" s="120"/>
      <c r="BXX552" s="120"/>
      <c r="BXY552" s="120"/>
      <c r="BXZ552" s="120"/>
      <c r="BYA552" s="120"/>
      <c r="BYB552" s="120"/>
      <c r="BYC552" s="120"/>
      <c r="BYD552" s="120"/>
      <c r="BYE552" s="120"/>
      <c r="BYF552" s="120"/>
      <c r="BYG552" s="120"/>
      <c r="BYH552" s="120"/>
      <c r="BYI552" s="120"/>
      <c r="BYJ552" s="120"/>
      <c r="BYK552" s="120"/>
      <c r="BYL552" s="120"/>
      <c r="BYM552" s="120"/>
      <c r="BYN552" s="120"/>
      <c r="BYO552" s="120"/>
      <c r="BYP552" s="120"/>
      <c r="BYQ552" s="120"/>
      <c r="BYR552" s="120"/>
      <c r="BYS552" s="120"/>
      <c r="BYT552" s="120"/>
      <c r="BYU552" s="120"/>
      <c r="BYV552" s="120"/>
      <c r="BYW552" s="120"/>
      <c r="BYX552" s="120"/>
      <c r="BYY552" s="120"/>
      <c r="BYZ552" s="120"/>
      <c r="BZA552" s="120"/>
      <c r="BZB552" s="120"/>
      <c r="BZC552" s="120"/>
      <c r="BZD552" s="120"/>
      <c r="BZE552" s="120"/>
      <c r="BZF552" s="120"/>
      <c r="BZG552" s="120"/>
      <c r="BZH552" s="120"/>
      <c r="BZI552" s="120"/>
      <c r="BZJ552" s="120"/>
      <c r="BZK552" s="120"/>
      <c r="BZL552" s="120"/>
      <c r="BZM552" s="120"/>
      <c r="BZN552" s="120"/>
      <c r="BZO552" s="120"/>
      <c r="BZP552" s="120"/>
      <c r="BZQ552" s="120"/>
      <c r="BZR552" s="120"/>
      <c r="BZS552" s="120"/>
      <c r="BZT552" s="120"/>
      <c r="BZU552" s="120"/>
      <c r="BZV552" s="120"/>
      <c r="BZW552" s="120"/>
      <c r="BZX552" s="120"/>
      <c r="BZY552" s="120"/>
      <c r="BZZ552" s="120"/>
      <c r="CAA552" s="120"/>
      <c r="CAB552" s="120"/>
      <c r="CAC552" s="120"/>
      <c r="CAD552" s="120"/>
      <c r="CAE552" s="120"/>
      <c r="CAF552" s="120"/>
      <c r="CAG552" s="120"/>
      <c r="CAH552" s="120"/>
      <c r="CAI552" s="120"/>
      <c r="CAJ552" s="120"/>
      <c r="CAK552" s="120"/>
      <c r="CAL552" s="120"/>
      <c r="CAM552" s="120"/>
      <c r="CAN552" s="120"/>
      <c r="CAO552" s="120"/>
      <c r="CAP552" s="120"/>
      <c r="CAQ552" s="120"/>
      <c r="CAR552" s="120"/>
      <c r="CAS552" s="120"/>
      <c r="CAT552" s="120"/>
      <c r="CAU552" s="120"/>
      <c r="CAV552" s="120"/>
      <c r="CAW552" s="120"/>
      <c r="CAX552" s="120"/>
      <c r="CAY552" s="120"/>
      <c r="CAZ552" s="120"/>
      <c r="CBA552" s="120"/>
      <c r="CBB552" s="120"/>
      <c r="CBC552" s="120"/>
      <c r="CBD552" s="120"/>
      <c r="CBE552" s="120"/>
      <c r="CBF552" s="120"/>
      <c r="CBG552" s="120"/>
      <c r="CBH552" s="120"/>
      <c r="CBI552" s="120"/>
      <c r="CBJ552" s="120"/>
      <c r="CBK552" s="120"/>
      <c r="CBL552" s="120"/>
      <c r="CBM552" s="120"/>
      <c r="CBN552" s="120"/>
      <c r="CBO552" s="120"/>
      <c r="CBP552" s="120"/>
      <c r="CBQ552" s="120"/>
      <c r="CBR552" s="120"/>
      <c r="CBS552" s="120"/>
      <c r="CBT552" s="120"/>
      <c r="CBU552" s="120"/>
      <c r="CBV552" s="120"/>
      <c r="CBW552" s="120"/>
      <c r="CBX552" s="120"/>
      <c r="CBY552" s="120"/>
      <c r="CBZ552" s="120"/>
      <c r="CCA552" s="120"/>
      <c r="CCB552" s="120"/>
      <c r="CCC552" s="120"/>
      <c r="CCD552" s="120"/>
      <c r="CCE552" s="120"/>
      <c r="CCF552" s="120"/>
      <c r="CCG552" s="120"/>
      <c r="CCH552" s="120"/>
      <c r="CCI552" s="120"/>
      <c r="CCJ552" s="120"/>
      <c r="CCK552" s="120"/>
      <c r="CCL552" s="120"/>
      <c r="CCM552" s="120"/>
      <c r="CCN552" s="120"/>
      <c r="CCO552" s="120"/>
      <c r="CCP552" s="120"/>
      <c r="CCQ552" s="120"/>
      <c r="CCR552" s="120"/>
      <c r="CCS552" s="120"/>
      <c r="CCT552" s="120"/>
      <c r="CCU552" s="120"/>
      <c r="CCV552" s="120"/>
      <c r="CCW552" s="120"/>
      <c r="CCX552" s="120"/>
      <c r="CCY552" s="120"/>
      <c r="CCZ552" s="120"/>
      <c r="CDA552" s="120"/>
      <c r="CDB552" s="120"/>
      <c r="CDC552" s="120"/>
      <c r="CDD552" s="120"/>
      <c r="CDE552" s="120"/>
      <c r="CDF552" s="120"/>
      <c r="CDG552" s="120"/>
      <c r="CDH552" s="120"/>
      <c r="CDI552" s="120"/>
      <c r="CDJ552" s="120"/>
      <c r="CDK552" s="120"/>
      <c r="CDL552" s="120"/>
      <c r="CDM552" s="120"/>
      <c r="CDN552" s="120"/>
      <c r="CDO552" s="120"/>
      <c r="CDP552" s="120"/>
      <c r="CDQ552" s="120"/>
      <c r="CDR552" s="120"/>
      <c r="CDS552" s="120"/>
      <c r="CDT552" s="120"/>
      <c r="CDU552" s="120"/>
      <c r="CDV552" s="120"/>
      <c r="CDW552" s="120"/>
      <c r="CDX552" s="120"/>
      <c r="CDY552" s="120"/>
      <c r="CDZ552" s="120"/>
      <c r="CEA552" s="120"/>
      <c r="CEB552" s="120"/>
      <c r="CEC552" s="120"/>
      <c r="CED552" s="120"/>
      <c r="CEE552" s="120"/>
      <c r="CEF552" s="120"/>
      <c r="CEG552" s="120"/>
      <c r="CEH552" s="120"/>
      <c r="CEI552" s="120"/>
      <c r="CEJ552" s="120"/>
      <c r="CEK552" s="120"/>
      <c r="CEL552" s="120"/>
      <c r="CEM552" s="120"/>
      <c r="CEN552" s="120"/>
      <c r="CEO552" s="120"/>
      <c r="CEP552" s="120"/>
      <c r="CEQ552" s="120"/>
      <c r="CER552" s="120"/>
      <c r="CES552" s="120"/>
      <c r="CET552" s="120"/>
      <c r="CEU552" s="120"/>
      <c r="CEV552" s="120"/>
      <c r="CEW552" s="120"/>
      <c r="CEX552" s="120"/>
      <c r="CEY552" s="120"/>
      <c r="CEZ552" s="120"/>
      <c r="CFA552" s="120"/>
      <c r="CFB552" s="120"/>
      <c r="CFC552" s="120"/>
      <c r="CFD552" s="120"/>
      <c r="CFE552" s="120"/>
      <c r="CFF552" s="120"/>
      <c r="CFG552" s="120"/>
      <c r="CFH552" s="120"/>
      <c r="CFI552" s="120"/>
      <c r="CFJ552" s="120"/>
      <c r="CFK552" s="120"/>
      <c r="CFL552" s="120"/>
      <c r="CFM552" s="120"/>
      <c r="CFN552" s="120"/>
      <c r="CFO552" s="120"/>
      <c r="CFP552" s="120"/>
      <c r="CFQ552" s="120"/>
      <c r="CFR552" s="120"/>
      <c r="CFS552" s="120"/>
      <c r="CFT552" s="120"/>
      <c r="CFU552" s="120"/>
      <c r="CFV552" s="120"/>
      <c r="CFW552" s="120"/>
      <c r="CFX552" s="120"/>
      <c r="CFY552" s="120"/>
      <c r="CFZ552" s="120"/>
      <c r="CGA552" s="120"/>
      <c r="CGB552" s="120"/>
      <c r="CGC552" s="120"/>
      <c r="CGD552" s="120"/>
      <c r="CGE552" s="120"/>
      <c r="CGF552" s="120"/>
      <c r="CGG552" s="120"/>
      <c r="CGH552" s="120"/>
      <c r="CGI552" s="120"/>
      <c r="CGJ552" s="120"/>
      <c r="CGK552" s="120"/>
      <c r="CGL552" s="120"/>
      <c r="CGM552" s="120"/>
      <c r="CGN552" s="120"/>
      <c r="CGO552" s="120"/>
      <c r="CGP552" s="120"/>
      <c r="CGQ552" s="120"/>
      <c r="CGR552" s="120"/>
      <c r="CGS552" s="120"/>
      <c r="CGT552" s="120"/>
      <c r="CGU552" s="120"/>
      <c r="CGV552" s="120"/>
      <c r="CGW552" s="120"/>
      <c r="CGX552" s="120"/>
      <c r="CGY552" s="120"/>
      <c r="CGZ552" s="120"/>
      <c r="CHA552" s="120"/>
      <c r="CHB552" s="120"/>
      <c r="CHC552" s="120"/>
      <c r="CHD552" s="120"/>
      <c r="CHE552" s="120"/>
      <c r="CHF552" s="120"/>
      <c r="CHG552" s="120"/>
      <c r="CHH552" s="120"/>
      <c r="CHI552" s="120"/>
      <c r="CHJ552" s="120"/>
      <c r="CHK552" s="120"/>
      <c r="CHL552" s="120"/>
      <c r="CHM552" s="120"/>
      <c r="CHN552" s="120"/>
      <c r="CHO552" s="120"/>
      <c r="CHP552" s="120"/>
      <c r="CHQ552" s="120"/>
      <c r="CHR552" s="120"/>
      <c r="CHS552" s="120"/>
      <c r="CHT552" s="120"/>
      <c r="CHU552" s="120"/>
      <c r="CHV552" s="120"/>
      <c r="CHW552" s="120"/>
      <c r="CHX552" s="120"/>
      <c r="CHY552" s="120"/>
      <c r="CHZ552" s="120"/>
      <c r="CIA552" s="120"/>
      <c r="CIB552" s="120"/>
      <c r="CIC552" s="120"/>
      <c r="CID552" s="120"/>
      <c r="CIE552" s="120"/>
      <c r="CIF552" s="120"/>
      <c r="CIG552" s="120"/>
      <c r="CIH552" s="120"/>
      <c r="CII552" s="120"/>
      <c r="CIJ552" s="120"/>
      <c r="CIK552" s="120"/>
      <c r="CIL552" s="120"/>
      <c r="CIM552" s="120"/>
      <c r="CIN552" s="120"/>
      <c r="CIO552" s="120"/>
      <c r="CIP552" s="120"/>
      <c r="CIQ552" s="120"/>
      <c r="CIR552" s="120"/>
      <c r="CIS552" s="120"/>
      <c r="CIT552" s="120"/>
      <c r="CIU552" s="120"/>
      <c r="CIV552" s="120"/>
      <c r="CIW552" s="120"/>
      <c r="CIX552" s="120"/>
      <c r="CIY552" s="120"/>
      <c r="CIZ552" s="120"/>
      <c r="CJA552" s="120"/>
      <c r="CJB552" s="120"/>
      <c r="CJC552" s="120"/>
      <c r="CJD552" s="120"/>
      <c r="CJE552" s="120"/>
      <c r="CJF552" s="120"/>
      <c r="CJG552" s="120"/>
      <c r="CJH552" s="120"/>
      <c r="CJI552" s="120"/>
      <c r="CJJ552" s="120"/>
      <c r="CJK552" s="120"/>
      <c r="CJL552" s="120"/>
      <c r="CJM552" s="120"/>
      <c r="CJN552" s="120"/>
      <c r="CJO552" s="120"/>
      <c r="CJP552" s="120"/>
      <c r="CJQ552" s="120"/>
      <c r="CJR552" s="120"/>
      <c r="CJS552" s="120"/>
      <c r="CJT552" s="120"/>
      <c r="CJU552" s="120"/>
      <c r="CJV552" s="120"/>
      <c r="CJW552" s="120"/>
      <c r="CJX552" s="120"/>
      <c r="CJY552" s="120"/>
      <c r="CJZ552" s="120"/>
      <c r="CKA552" s="120"/>
      <c r="CKB552" s="120"/>
      <c r="CKC552" s="120"/>
      <c r="CKD552" s="120"/>
      <c r="CKE552" s="120"/>
      <c r="CKF552" s="120"/>
      <c r="CKG552" s="120"/>
      <c r="CKH552" s="120"/>
      <c r="CKI552" s="120"/>
      <c r="CKJ552" s="120"/>
      <c r="CKK552" s="120"/>
      <c r="CKL552" s="120"/>
      <c r="CKM552" s="120"/>
      <c r="CKN552" s="120"/>
      <c r="CKO552" s="120"/>
      <c r="CKP552" s="120"/>
      <c r="CKQ552" s="120"/>
      <c r="CKR552" s="120"/>
      <c r="CKS552" s="120"/>
      <c r="CKT552" s="120"/>
      <c r="CKU552" s="120"/>
      <c r="CKV552" s="120"/>
      <c r="CKW552" s="120"/>
      <c r="CKX552" s="120"/>
      <c r="CKY552" s="120"/>
      <c r="CKZ552" s="120"/>
      <c r="CLA552" s="120"/>
      <c r="CLB552" s="120"/>
      <c r="CLC552" s="120"/>
      <c r="CLD552" s="120"/>
      <c r="CLE552" s="120"/>
      <c r="CLF552" s="120"/>
      <c r="CLG552" s="120"/>
      <c r="CLH552" s="120"/>
      <c r="CLI552" s="120"/>
      <c r="CLJ552" s="120"/>
      <c r="CLK552" s="120"/>
      <c r="CLL552" s="120"/>
      <c r="CLM552" s="120"/>
      <c r="CLN552" s="120"/>
      <c r="CLO552" s="120"/>
      <c r="CLP552" s="120"/>
      <c r="CLQ552" s="120"/>
      <c r="CLR552" s="120"/>
      <c r="CLS552" s="120"/>
      <c r="CLT552" s="120"/>
      <c r="CLU552" s="120"/>
      <c r="CLV552" s="120"/>
      <c r="CLW552" s="120"/>
      <c r="CLX552" s="120"/>
      <c r="CLY552" s="120"/>
      <c r="CLZ552" s="120"/>
      <c r="CMA552" s="120"/>
      <c r="CMB552" s="120"/>
      <c r="CMC552" s="120"/>
      <c r="CMD552" s="120"/>
      <c r="CME552" s="120"/>
      <c r="CMF552" s="120"/>
      <c r="CMG552" s="120"/>
      <c r="CMH552" s="120"/>
      <c r="CMI552" s="120"/>
      <c r="CMJ552" s="120"/>
      <c r="CMK552" s="120"/>
      <c r="CML552" s="120"/>
      <c r="CMM552" s="120"/>
      <c r="CMN552" s="120"/>
      <c r="CMO552" s="120"/>
      <c r="CMP552" s="120"/>
      <c r="CMQ552" s="120"/>
      <c r="CMR552" s="120"/>
      <c r="CMS552" s="120"/>
      <c r="CMT552" s="120"/>
      <c r="CMU552" s="120"/>
      <c r="CMV552" s="120"/>
      <c r="CMW552" s="120"/>
      <c r="CMX552" s="120"/>
      <c r="CMY552" s="120"/>
      <c r="CMZ552" s="120"/>
      <c r="CNA552" s="120"/>
      <c r="CNB552" s="120"/>
      <c r="CNC552" s="120"/>
      <c r="CND552" s="120"/>
      <c r="CNE552" s="120"/>
      <c r="CNF552" s="120"/>
      <c r="CNG552" s="120"/>
      <c r="CNH552" s="120"/>
      <c r="CNI552" s="120"/>
      <c r="CNJ552" s="120"/>
      <c r="CNK552" s="120"/>
      <c r="CNL552" s="120"/>
      <c r="CNM552" s="120"/>
      <c r="CNN552" s="120"/>
      <c r="CNO552" s="120"/>
      <c r="CNP552" s="120"/>
      <c r="CNQ552" s="120"/>
      <c r="CNR552" s="120"/>
      <c r="CNS552" s="120"/>
      <c r="CNT552" s="120"/>
      <c r="CNU552" s="120"/>
      <c r="CNV552" s="120"/>
      <c r="CNW552" s="120"/>
      <c r="CNX552" s="120"/>
      <c r="CNY552" s="120"/>
      <c r="CNZ552" s="120"/>
      <c r="COA552" s="120"/>
      <c r="COB552" s="120"/>
      <c r="COC552" s="120"/>
      <c r="COD552" s="120"/>
      <c r="COE552" s="120"/>
      <c r="COF552" s="120"/>
      <c r="COG552" s="120"/>
      <c r="COH552" s="120"/>
      <c r="COI552" s="120"/>
      <c r="COJ552" s="120"/>
      <c r="COK552" s="120"/>
      <c r="COL552" s="120"/>
      <c r="COM552" s="120"/>
      <c r="CON552" s="120"/>
      <c r="COO552" s="120"/>
      <c r="COP552" s="120"/>
      <c r="COQ552" s="120"/>
      <c r="COR552" s="120"/>
      <c r="COS552" s="120"/>
      <c r="COT552" s="120"/>
      <c r="COU552" s="120"/>
      <c r="COV552" s="120"/>
      <c r="COW552" s="120"/>
      <c r="COX552" s="120"/>
      <c r="COY552" s="120"/>
      <c r="COZ552" s="120"/>
      <c r="CPA552" s="120"/>
      <c r="CPB552" s="120"/>
      <c r="CPC552" s="120"/>
      <c r="CPD552" s="120"/>
      <c r="CPE552" s="120"/>
      <c r="CPF552" s="120"/>
      <c r="CPG552" s="120"/>
      <c r="CPH552" s="120"/>
      <c r="CPI552" s="120"/>
      <c r="CPJ552" s="120"/>
      <c r="CPK552" s="120"/>
      <c r="CPL552" s="120"/>
      <c r="CPM552" s="120"/>
      <c r="CPN552" s="120"/>
      <c r="CPO552" s="120"/>
      <c r="CPP552" s="120"/>
      <c r="CPQ552" s="120"/>
      <c r="CPR552" s="120"/>
      <c r="CPS552" s="120"/>
      <c r="CPT552" s="120"/>
      <c r="CPU552" s="120"/>
      <c r="CPV552" s="120"/>
      <c r="CPW552" s="120"/>
      <c r="CPX552" s="120"/>
      <c r="CPY552" s="120"/>
      <c r="CPZ552" s="120"/>
      <c r="CQA552" s="120"/>
      <c r="CQB552" s="120"/>
      <c r="CQC552" s="120"/>
      <c r="CQD552" s="120"/>
      <c r="CQE552" s="120"/>
      <c r="CQF552" s="120"/>
      <c r="CQG552" s="120"/>
      <c r="CQH552" s="120"/>
      <c r="CQI552" s="120"/>
      <c r="CQJ552" s="120"/>
      <c r="CQK552" s="120"/>
      <c r="CQL552" s="120"/>
      <c r="CQM552" s="120"/>
      <c r="CQN552" s="120"/>
      <c r="CQO552" s="120"/>
      <c r="CQP552" s="120"/>
      <c r="CQQ552" s="120"/>
      <c r="CQR552" s="120"/>
      <c r="CQS552" s="120"/>
      <c r="CQT552" s="120"/>
      <c r="CQU552" s="120"/>
      <c r="CQV552" s="120"/>
      <c r="CQW552" s="120"/>
      <c r="CQX552" s="120"/>
      <c r="CQY552" s="120"/>
      <c r="CQZ552" s="120"/>
      <c r="CRA552" s="120"/>
      <c r="CRB552" s="120"/>
      <c r="CRC552" s="120"/>
      <c r="CRD552" s="120"/>
      <c r="CRE552" s="120"/>
      <c r="CRF552" s="120"/>
      <c r="CRG552" s="120"/>
      <c r="CRH552" s="120"/>
      <c r="CRI552" s="120"/>
      <c r="CRJ552" s="120"/>
      <c r="CRK552" s="120"/>
      <c r="CRL552" s="120"/>
      <c r="CRM552" s="120"/>
      <c r="CRN552" s="120"/>
      <c r="CRO552" s="120"/>
      <c r="CRP552" s="120"/>
      <c r="CRQ552" s="120"/>
      <c r="CRR552" s="120"/>
      <c r="CRS552" s="120"/>
      <c r="CRT552" s="120"/>
      <c r="CRU552" s="120"/>
      <c r="CRV552" s="120"/>
      <c r="CRW552" s="120"/>
      <c r="CRX552" s="120"/>
      <c r="CRY552" s="120"/>
      <c r="CRZ552" s="120"/>
      <c r="CSA552" s="120"/>
      <c r="CSB552" s="120"/>
      <c r="CSC552" s="120"/>
      <c r="CSD552" s="120"/>
      <c r="CSE552" s="120"/>
      <c r="CSF552" s="120"/>
      <c r="CSG552" s="120"/>
      <c r="CSH552" s="120"/>
      <c r="CSI552" s="120"/>
      <c r="CSJ552" s="120"/>
      <c r="CSK552" s="120"/>
      <c r="CSL552" s="120"/>
      <c r="CSM552" s="120"/>
      <c r="CSN552" s="120"/>
      <c r="CSO552" s="120"/>
      <c r="CSP552" s="120"/>
      <c r="CSQ552" s="120"/>
      <c r="CSR552" s="120"/>
      <c r="CSS552" s="120"/>
      <c r="CST552" s="120"/>
      <c r="CSU552" s="120"/>
      <c r="CSV552" s="120"/>
      <c r="CSW552" s="120"/>
      <c r="CSX552" s="120"/>
      <c r="CSY552" s="120"/>
      <c r="CSZ552" s="120"/>
      <c r="CTA552" s="120"/>
      <c r="CTB552" s="120"/>
      <c r="CTC552" s="120"/>
      <c r="CTD552" s="120"/>
      <c r="CTE552" s="120"/>
      <c r="CTF552" s="120"/>
      <c r="CTG552" s="120"/>
      <c r="CTH552" s="120"/>
      <c r="CTI552" s="120"/>
      <c r="CTJ552" s="120"/>
      <c r="CTK552" s="120"/>
      <c r="CTL552" s="120"/>
      <c r="CTM552" s="120"/>
      <c r="CTN552" s="120"/>
      <c r="CTO552" s="120"/>
      <c r="CTP552" s="120"/>
      <c r="CTQ552" s="120"/>
      <c r="CTR552" s="120"/>
      <c r="CTS552" s="120"/>
      <c r="CTT552" s="120"/>
      <c r="CTU552" s="120"/>
      <c r="CTV552" s="120"/>
      <c r="CTW552" s="120"/>
      <c r="CTX552" s="120"/>
      <c r="CTY552" s="120"/>
      <c r="CTZ552" s="120"/>
      <c r="CUA552" s="120"/>
      <c r="CUB552" s="120"/>
      <c r="CUC552" s="120"/>
      <c r="CUD552" s="120"/>
      <c r="CUE552" s="120"/>
      <c r="CUF552" s="120"/>
      <c r="CUG552" s="120"/>
      <c r="CUH552" s="120"/>
      <c r="CUI552" s="120"/>
      <c r="CUJ552" s="120"/>
      <c r="CUK552" s="120"/>
      <c r="CUL552" s="120"/>
      <c r="CUM552" s="120"/>
      <c r="CUN552" s="120"/>
      <c r="CUO552" s="120"/>
      <c r="CUP552" s="120"/>
      <c r="CUQ552" s="120"/>
      <c r="CUR552" s="120"/>
      <c r="CUS552" s="120"/>
      <c r="CUT552" s="120"/>
      <c r="CUU552" s="120"/>
      <c r="CUV552" s="120"/>
      <c r="CUW552" s="120"/>
      <c r="CUX552" s="120"/>
      <c r="CUY552" s="120"/>
      <c r="CUZ552" s="120"/>
      <c r="CVA552" s="120"/>
      <c r="CVB552" s="120"/>
      <c r="CVC552" s="120"/>
      <c r="CVD552" s="120"/>
      <c r="CVE552" s="120"/>
      <c r="CVF552" s="120"/>
      <c r="CVG552" s="120"/>
      <c r="CVH552" s="120"/>
      <c r="CVI552" s="120"/>
      <c r="CVJ552" s="120"/>
      <c r="CVK552" s="120"/>
      <c r="CVL552" s="120"/>
      <c r="CVM552" s="120"/>
      <c r="CVN552" s="120"/>
      <c r="CVO552" s="120"/>
      <c r="CVP552" s="120"/>
      <c r="CVQ552" s="120"/>
      <c r="CVR552" s="120"/>
      <c r="CVS552" s="120"/>
      <c r="CVT552" s="120"/>
      <c r="CVU552" s="120"/>
      <c r="CVV552" s="120"/>
      <c r="CVW552" s="120"/>
      <c r="CVX552" s="120"/>
      <c r="CVY552" s="120"/>
      <c r="CVZ552" s="120"/>
      <c r="CWA552" s="120"/>
      <c r="CWB552" s="120"/>
      <c r="CWC552" s="120"/>
      <c r="CWD552" s="120"/>
      <c r="CWE552" s="120"/>
      <c r="CWF552" s="120"/>
      <c r="CWG552" s="120"/>
      <c r="CWH552" s="120"/>
      <c r="CWI552" s="120"/>
      <c r="CWJ552" s="120"/>
      <c r="CWK552" s="120"/>
      <c r="CWL552" s="120"/>
      <c r="CWM552" s="120"/>
      <c r="CWN552" s="120"/>
      <c r="CWO552" s="120"/>
      <c r="CWP552" s="120"/>
      <c r="CWQ552" s="120"/>
      <c r="CWR552" s="120"/>
      <c r="CWS552" s="120"/>
      <c r="CWT552" s="120"/>
      <c r="CWU552" s="120"/>
      <c r="CWV552" s="120"/>
      <c r="CWW552" s="120"/>
      <c r="CWX552" s="120"/>
      <c r="CWY552" s="120"/>
      <c r="CWZ552" s="120"/>
      <c r="CXA552" s="120"/>
      <c r="CXB552" s="120"/>
      <c r="CXC552" s="120"/>
      <c r="CXD552" s="120"/>
      <c r="CXE552" s="120"/>
      <c r="CXF552" s="120"/>
      <c r="CXG552" s="120"/>
      <c r="CXH552" s="120"/>
      <c r="CXI552" s="120"/>
      <c r="CXJ552" s="120"/>
      <c r="CXK552" s="120"/>
      <c r="CXL552" s="120"/>
      <c r="CXM552" s="120"/>
      <c r="CXN552" s="120"/>
      <c r="CXO552" s="120"/>
      <c r="CXP552" s="120"/>
      <c r="CXQ552" s="120"/>
      <c r="CXR552" s="120"/>
      <c r="CXS552" s="120"/>
      <c r="CXT552" s="120"/>
      <c r="CXU552" s="120"/>
      <c r="CXV552" s="120"/>
      <c r="CXW552" s="120"/>
      <c r="CXX552" s="120"/>
      <c r="CXY552" s="120"/>
      <c r="CXZ552" s="120"/>
      <c r="CYA552" s="120"/>
      <c r="CYB552" s="120"/>
      <c r="CYC552" s="120"/>
      <c r="CYD552" s="120"/>
      <c r="CYE552" s="120"/>
      <c r="CYF552" s="120"/>
      <c r="CYG552" s="120"/>
      <c r="CYH552" s="120"/>
      <c r="CYI552" s="120"/>
      <c r="CYJ552" s="120"/>
      <c r="CYK552" s="120"/>
      <c r="CYL552" s="120"/>
      <c r="CYM552" s="120"/>
      <c r="CYN552" s="120"/>
      <c r="CYO552" s="120"/>
      <c r="CYP552" s="120"/>
      <c r="CYQ552" s="120"/>
      <c r="CYR552" s="120"/>
      <c r="CYS552" s="120"/>
      <c r="CYT552" s="120"/>
      <c r="CYU552" s="120"/>
      <c r="CYV552" s="120"/>
      <c r="CYW552" s="120"/>
      <c r="CYX552" s="120"/>
      <c r="CYY552" s="120"/>
      <c r="CYZ552" s="120"/>
      <c r="CZA552" s="120"/>
      <c r="CZB552" s="120"/>
      <c r="CZC552" s="120"/>
      <c r="CZD552" s="120"/>
      <c r="CZE552" s="120"/>
      <c r="CZF552" s="120"/>
      <c r="CZG552" s="120"/>
      <c r="CZH552" s="120"/>
      <c r="CZI552" s="120"/>
      <c r="CZJ552" s="120"/>
      <c r="CZK552" s="120"/>
      <c r="CZL552" s="120"/>
      <c r="CZM552" s="120"/>
      <c r="CZN552" s="120"/>
      <c r="CZO552" s="120"/>
      <c r="CZP552" s="120"/>
      <c r="CZQ552" s="120"/>
      <c r="CZR552" s="120"/>
      <c r="CZS552" s="120"/>
      <c r="CZT552" s="120"/>
      <c r="CZU552" s="120"/>
      <c r="CZV552" s="120"/>
      <c r="CZW552" s="120"/>
      <c r="CZX552" s="120"/>
      <c r="CZY552" s="120"/>
      <c r="CZZ552" s="120"/>
      <c r="DAA552" s="120"/>
      <c r="DAB552" s="120"/>
      <c r="DAC552" s="120"/>
      <c r="DAD552" s="120"/>
      <c r="DAE552" s="120"/>
      <c r="DAF552" s="120"/>
      <c r="DAG552" s="120"/>
      <c r="DAH552" s="120"/>
      <c r="DAI552" s="120"/>
      <c r="DAJ552" s="120"/>
      <c r="DAK552" s="120"/>
      <c r="DAL552" s="120"/>
      <c r="DAM552" s="120"/>
      <c r="DAN552" s="120"/>
      <c r="DAO552" s="120"/>
      <c r="DAP552" s="120"/>
      <c r="DAQ552" s="120"/>
      <c r="DAR552" s="120"/>
      <c r="DAS552" s="120"/>
      <c r="DAT552" s="120"/>
      <c r="DAU552" s="120"/>
      <c r="DAV552" s="120"/>
      <c r="DAW552" s="120"/>
      <c r="DAX552" s="120"/>
      <c r="DAY552" s="120"/>
      <c r="DAZ552" s="120"/>
      <c r="DBA552" s="120"/>
      <c r="DBB552" s="120"/>
      <c r="DBC552" s="120"/>
      <c r="DBD552" s="120"/>
      <c r="DBE552" s="120"/>
      <c r="DBF552" s="120"/>
      <c r="DBG552" s="120"/>
      <c r="DBH552" s="120"/>
      <c r="DBI552" s="120"/>
      <c r="DBJ552" s="120"/>
      <c r="DBK552" s="120"/>
      <c r="DBL552" s="120"/>
      <c r="DBM552" s="120"/>
      <c r="DBN552" s="120"/>
      <c r="DBO552" s="120"/>
      <c r="DBP552" s="120"/>
      <c r="DBQ552" s="120"/>
      <c r="DBR552" s="120"/>
      <c r="DBS552" s="120"/>
      <c r="DBT552" s="120"/>
      <c r="DBU552" s="120"/>
      <c r="DBV552" s="120"/>
      <c r="DBW552" s="120"/>
      <c r="DBX552" s="120"/>
      <c r="DBY552" s="120"/>
      <c r="DBZ552" s="120"/>
      <c r="DCA552" s="120"/>
      <c r="DCB552" s="120"/>
      <c r="DCC552" s="120"/>
      <c r="DCD552" s="120"/>
      <c r="DCE552" s="120"/>
      <c r="DCF552" s="120"/>
      <c r="DCG552" s="120"/>
      <c r="DCH552" s="120"/>
      <c r="DCI552" s="120"/>
      <c r="DCJ552" s="120"/>
      <c r="DCK552" s="120"/>
      <c r="DCL552" s="120"/>
      <c r="DCM552" s="120"/>
      <c r="DCN552" s="120"/>
      <c r="DCO552" s="120"/>
      <c r="DCP552" s="120"/>
      <c r="DCQ552" s="120"/>
      <c r="DCR552" s="120"/>
      <c r="DCS552" s="120"/>
      <c r="DCT552" s="120"/>
      <c r="DCU552" s="120"/>
      <c r="DCV552" s="120"/>
      <c r="DCW552" s="120"/>
      <c r="DCX552" s="120"/>
      <c r="DCY552" s="120"/>
      <c r="DCZ552" s="120"/>
      <c r="DDA552" s="120"/>
      <c r="DDB552" s="120"/>
      <c r="DDC552" s="120"/>
      <c r="DDD552" s="120"/>
      <c r="DDE552" s="120"/>
      <c r="DDF552" s="120"/>
      <c r="DDG552" s="120"/>
      <c r="DDH552" s="120"/>
      <c r="DDI552" s="120"/>
      <c r="DDJ552" s="120"/>
      <c r="DDK552" s="120"/>
      <c r="DDL552" s="120"/>
      <c r="DDM552" s="120"/>
      <c r="DDN552" s="120"/>
      <c r="DDO552" s="120"/>
      <c r="DDP552" s="120"/>
      <c r="DDQ552" s="120"/>
      <c r="DDR552" s="120"/>
      <c r="DDS552" s="120"/>
      <c r="DDT552" s="120"/>
      <c r="DDU552" s="120"/>
      <c r="DDV552" s="120"/>
      <c r="DDW552" s="120"/>
      <c r="DDX552" s="120"/>
      <c r="DDY552" s="120"/>
      <c r="DDZ552" s="120"/>
      <c r="DEA552" s="120"/>
      <c r="DEB552" s="120"/>
      <c r="DEC552" s="120"/>
      <c r="DED552" s="120"/>
      <c r="DEE552" s="120"/>
      <c r="DEF552" s="120"/>
      <c r="DEG552" s="120"/>
      <c r="DEH552" s="120"/>
      <c r="DEI552" s="120"/>
      <c r="DEJ552" s="120"/>
      <c r="DEK552" s="120"/>
      <c r="DEL552" s="120"/>
      <c r="DEM552" s="120"/>
      <c r="DEN552" s="120"/>
      <c r="DEO552" s="120"/>
      <c r="DEP552" s="120"/>
      <c r="DEQ552" s="120"/>
      <c r="DER552" s="120"/>
      <c r="DES552" s="120"/>
      <c r="DET552" s="120"/>
      <c r="DEU552" s="120"/>
      <c r="DEV552" s="120"/>
      <c r="DEW552" s="120"/>
      <c r="DEX552" s="120"/>
      <c r="DEY552" s="120"/>
      <c r="DEZ552" s="120"/>
      <c r="DFA552" s="120"/>
      <c r="DFB552" s="120"/>
      <c r="DFC552" s="120"/>
      <c r="DFD552" s="120"/>
      <c r="DFE552" s="120"/>
      <c r="DFF552" s="120"/>
      <c r="DFG552" s="120"/>
      <c r="DFH552" s="120"/>
      <c r="DFI552" s="120"/>
      <c r="DFJ552" s="120"/>
      <c r="DFK552" s="120"/>
      <c r="DFL552" s="120"/>
      <c r="DFM552" s="120"/>
      <c r="DFN552" s="120"/>
      <c r="DFO552" s="120"/>
      <c r="DFP552" s="120"/>
      <c r="DFQ552" s="120"/>
      <c r="DFR552" s="120"/>
      <c r="DFS552" s="120"/>
      <c r="DFT552" s="120"/>
      <c r="DFU552" s="120"/>
      <c r="DFV552" s="120"/>
      <c r="DFW552" s="120"/>
      <c r="DFX552" s="120"/>
      <c r="DFY552" s="120"/>
      <c r="DFZ552" s="120"/>
      <c r="DGA552" s="120"/>
      <c r="DGB552" s="120"/>
      <c r="DGC552" s="120"/>
      <c r="DGD552" s="120"/>
      <c r="DGE552" s="120"/>
      <c r="DGF552" s="120"/>
      <c r="DGG552" s="120"/>
      <c r="DGH552" s="120"/>
      <c r="DGI552" s="120"/>
      <c r="DGJ552" s="120"/>
      <c r="DGK552" s="120"/>
      <c r="DGL552" s="120"/>
      <c r="DGM552" s="120"/>
      <c r="DGN552" s="120"/>
      <c r="DGO552" s="120"/>
      <c r="DGP552" s="120"/>
      <c r="DGQ552" s="120"/>
      <c r="DGR552" s="120"/>
      <c r="DGS552" s="120"/>
      <c r="DGT552" s="120"/>
      <c r="DGU552" s="120"/>
      <c r="DGV552" s="120"/>
      <c r="DGW552" s="120"/>
      <c r="DGX552" s="120"/>
      <c r="DGY552" s="120"/>
      <c r="DGZ552" s="120"/>
      <c r="DHA552" s="120"/>
      <c r="DHB552" s="120"/>
      <c r="DHC552" s="120"/>
      <c r="DHD552" s="120"/>
      <c r="DHE552" s="120"/>
      <c r="DHF552" s="120"/>
      <c r="DHG552" s="120"/>
      <c r="DHH552" s="120"/>
      <c r="DHI552" s="120"/>
      <c r="DHJ552" s="120"/>
      <c r="DHK552" s="120"/>
      <c r="DHL552" s="120"/>
      <c r="DHM552" s="120"/>
      <c r="DHN552" s="120"/>
      <c r="DHO552" s="120"/>
      <c r="DHP552" s="120"/>
      <c r="DHQ552" s="120"/>
      <c r="DHR552" s="120"/>
      <c r="DHS552" s="120"/>
      <c r="DHT552" s="120"/>
      <c r="DHU552" s="120"/>
      <c r="DHV552" s="120"/>
      <c r="DHW552" s="120"/>
      <c r="DHX552" s="120"/>
      <c r="DHY552" s="120"/>
      <c r="DHZ552" s="120"/>
      <c r="DIA552" s="120"/>
      <c r="DIB552" s="120"/>
      <c r="DIC552" s="120"/>
      <c r="DID552" s="120"/>
      <c r="DIE552" s="120"/>
      <c r="DIF552" s="120"/>
      <c r="DIG552" s="120"/>
      <c r="DIH552" s="120"/>
      <c r="DII552" s="120"/>
      <c r="DIJ552" s="120"/>
      <c r="DIK552" s="120"/>
      <c r="DIL552" s="120"/>
      <c r="DIM552" s="120"/>
      <c r="DIN552" s="120"/>
      <c r="DIO552" s="120"/>
      <c r="DIP552" s="120"/>
      <c r="DIQ552" s="120"/>
      <c r="DIR552" s="120"/>
      <c r="DIS552" s="120"/>
      <c r="DIT552" s="120"/>
      <c r="DIU552" s="120"/>
      <c r="DIV552" s="120"/>
      <c r="DIW552" s="120"/>
      <c r="DIX552" s="120"/>
      <c r="DIY552" s="120"/>
      <c r="DIZ552" s="120"/>
      <c r="DJA552" s="120"/>
      <c r="DJB552" s="120"/>
      <c r="DJC552" s="120"/>
      <c r="DJD552" s="120"/>
      <c r="DJE552" s="120"/>
      <c r="DJF552" s="120"/>
      <c r="DJG552" s="120"/>
      <c r="DJH552" s="120"/>
      <c r="DJI552" s="120"/>
      <c r="DJJ552" s="120"/>
      <c r="DJK552" s="120"/>
      <c r="DJL552" s="120"/>
      <c r="DJM552" s="120"/>
      <c r="DJN552" s="120"/>
      <c r="DJO552" s="120"/>
      <c r="DJP552" s="120"/>
      <c r="DJQ552" s="120"/>
      <c r="DJR552" s="120"/>
      <c r="DJS552" s="120"/>
      <c r="DJT552" s="120"/>
      <c r="DJU552" s="120"/>
      <c r="DJV552" s="120"/>
      <c r="DJW552" s="120"/>
      <c r="DJX552" s="120"/>
      <c r="DJY552" s="120"/>
      <c r="DJZ552" s="120"/>
      <c r="DKA552" s="120"/>
      <c r="DKB552" s="120"/>
      <c r="DKC552" s="120"/>
      <c r="DKD552" s="120"/>
      <c r="DKE552" s="120"/>
      <c r="DKF552" s="120"/>
      <c r="DKG552" s="120"/>
      <c r="DKH552" s="120"/>
      <c r="DKI552" s="120"/>
      <c r="DKJ552" s="120"/>
      <c r="DKK552" s="120"/>
      <c r="DKL552" s="120"/>
      <c r="DKM552" s="120"/>
      <c r="DKN552" s="120"/>
      <c r="DKO552" s="120"/>
      <c r="DKP552" s="120"/>
      <c r="DKQ552" s="120"/>
      <c r="DKR552" s="120"/>
      <c r="DKS552" s="120"/>
      <c r="DKT552" s="120"/>
      <c r="DKU552" s="120"/>
      <c r="DKV552" s="120"/>
      <c r="DKW552" s="120"/>
      <c r="DKX552" s="120"/>
      <c r="DKY552" s="120"/>
      <c r="DKZ552" s="120"/>
      <c r="DLA552" s="120"/>
      <c r="DLB552" s="120"/>
      <c r="DLC552" s="120"/>
      <c r="DLD552" s="120"/>
      <c r="DLE552" s="120"/>
      <c r="DLF552" s="120"/>
      <c r="DLG552" s="120"/>
      <c r="DLH552" s="120"/>
      <c r="DLI552" s="120"/>
      <c r="DLJ552" s="120"/>
      <c r="DLK552" s="120"/>
      <c r="DLL552" s="120"/>
      <c r="DLM552" s="120"/>
      <c r="DLN552" s="120"/>
      <c r="DLO552" s="120"/>
      <c r="DLP552" s="120"/>
      <c r="DLQ552" s="120"/>
      <c r="DLR552" s="120"/>
      <c r="DLS552" s="120"/>
      <c r="DLT552" s="120"/>
      <c r="DLU552" s="120"/>
      <c r="DLV552" s="120"/>
      <c r="DLW552" s="120"/>
      <c r="DLX552" s="120"/>
      <c r="DLY552" s="120"/>
      <c r="DLZ552" s="120"/>
      <c r="DMA552" s="120"/>
      <c r="DMB552" s="120"/>
      <c r="DMC552" s="120"/>
      <c r="DMD552" s="120"/>
      <c r="DME552" s="120"/>
      <c r="DMF552" s="120"/>
      <c r="DMG552" s="120"/>
      <c r="DMH552" s="120"/>
      <c r="DMI552" s="120"/>
      <c r="DMJ552" s="120"/>
      <c r="DMK552" s="120"/>
      <c r="DML552" s="120"/>
      <c r="DMM552" s="120"/>
      <c r="DMN552" s="120"/>
      <c r="DMO552" s="120"/>
      <c r="DMP552" s="120"/>
      <c r="DMQ552" s="120"/>
      <c r="DMR552" s="120"/>
      <c r="DMS552" s="120"/>
      <c r="DMT552" s="120"/>
      <c r="DMU552" s="120"/>
      <c r="DMV552" s="120"/>
      <c r="DMW552" s="120"/>
      <c r="DMX552" s="120"/>
      <c r="DMY552" s="120"/>
      <c r="DMZ552" s="120"/>
      <c r="DNA552" s="120"/>
      <c r="DNB552" s="120"/>
      <c r="DNC552" s="120"/>
      <c r="DND552" s="120"/>
      <c r="DNE552" s="120"/>
      <c r="DNF552" s="120"/>
      <c r="DNG552" s="120"/>
      <c r="DNH552" s="120"/>
      <c r="DNI552" s="120"/>
      <c r="DNJ552" s="120"/>
      <c r="DNK552" s="120"/>
      <c r="DNL552" s="120"/>
      <c r="DNM552" s="120"/>
      <c r="DNN552" s="120"/>
      <c r="DNO552" s="120"/>
      <c r="DNP552" s="120"/>
      <c r="DNQ552" s="120"/>
      <c r="DNR552" s="120"/>
      <c r="DNS552" s="120"/>
      <c r="DNT552" s="120"/>
      <c r="DNU552" s="120"/>
      <c r="DNV552" s="120"/>
      <c r="DNW552" s="120"/>
      <c r="DNX552" s="120"/>
      <c r="DNY552" s="120"/>
      <c r="DNZ552" s="120"/>
      <c r="DOA552" s="120"/>
      <c r="DOB552" s="120"/>
      <c r="DOC552" s="120"/>
      <c r="DOD552" s="120"/>
      <c r="DOE552" s="120"/>
      <c r="DOF552" s="120"/>
      <c r="DOG552" s="120"/>
      <c r="DOH552" s="120"/>
      <c r="DOI552" s="120"/>
      <c r="DOJ552" s="120"/>
      <c r="DOK552" s="120"/>
      <c r="DOL552" s="120"/>
      <c r="DOM552" s="120"/>
      <c r="DON552" s="120"/>
      <c r="DOO552" s="120"/>
      <c r="DOP552" s="120"/>
      <c r="DOQ552" s="120"/>
      <c r="DOR552" s="120"/>
      <c r="DOS552" s="120"/>
      <c r="DOT552" s="120"/>
      <c r="DOU552" s="120"/>
      <c r="DOV552" s="120"/>
      <c r="DOW552" s="120"/>
      <c r="DOX552" s="120"/>
      <c r="DOY552" s="120"/>
      <c r="DOZ552" s="120"/>
      <c r="DPA552" s="120"/>
      <c r="DPB552" s="120"/>
      <c r="DPC552" s="120"/>
      <c r="DPD552" s="120"/>
      <c r="DPE552" s="120"/>
      <c r="DPF552" s="120"/>
      <c r="DPG552" s="120"/>
      <c r="DPH552" s="120"/>
      <c r="DPI552" s="120"/>
      <c r="DPJ552" s="120"/>
      <c r="DPK552" s="120"/>
      <c r="DPL552" s="120"/>
      <c r="DPM552" s="120"/>
      <c r="DPN552" s="120"/>
      <c r="DPO552" s="120"/>
      <c r="DPP552" s="120"/>
      <c r="DPQ552" s="120"/>
      <c r="DPR552" s="120"/>
      <c r="DPS552" s="120"/>
      <c r="DPT552" s="120"/>
      <c r="DPU552" s="120"/>
      <c r="DPV552" s="120"/>
      <c r="DPW552" s="120"/>
      <c r="DPX552" s="120"/>
      <c r="DPY552" s="120"/>
      <c r="DPZ552" s="120"/>
      <c r="DQA552" s="120"/>
      <c r="DQB552" s="120"/>
      <c r="DQC552" s="120"/>
      <c r="DQD552" s="120"/>
      <c r="DQE552" s="120"/>
      <c r="DQF552" s="120"/>
      <c r="DQG552" s="120"/>
      <c r="DQH552" s="120"/>
      <c r="DQI552" s="120"/>
      <c r="DQJ552" s="120"/>
      <c r="DQK552" s="120"/>
      <c r="DQL552" s="120"/>
      <c r="DQM552" s="120"/>
      <c r="DQN552" s="120"/>
      <c r="DQO552" s="120"/>
      <c r="DQP552" s="120"/>
      <c r="DQQ552" s="120"/>
      <c r="DQR552" s="120"/>
      <c r="DQS552" s="120"/>
      <c r="DQT552" s="120"/>
      <c r="DQU552" s="120"/>
      <c r="DQV552" s="120"/>
      <c r="DQW552" s="120"/>
      <c r="DQX552" s="120"/>
      <c r="DQY552" s="120"/>
      <c r="DQZ552" s="120"/>
      <c r="DRA552" s="120"/>
      <c r="DRB552" s="120"/>
      <c r="DRC552" s="120"/>
      <c r="DRD552" s="120"/>
      <c r="DRE552" s="120"/>
      <c r="DRF552" s="120"/>
      <c r="DRG552" s="120"/>
      <c r="DRH552" s="120"/>
      <c r="DRI552" s="120"/>
      <c r="DRJ552" s="120"/>
      <c r="DRK552" s="120"/>
      <c r="DRL552" s="120"/>
      <c r="DRM552" s="120"/>
      <c r="DRN552" s="120"/>
      <c r="DRO552" s="120"/>
      <c r="DRP552" s="120"/>
      <c r="DRQ552" s="120"/>
      <c r="DRR552" s="120"/>
      <c r="DRS552" s="120"/>
      <c r="DRT552" s="120"/>
      <c r="DRU552" s="120"/>
      <c r="DRV552" s="120"/>
      <c r="DRW552" s="120"/>
      <c r="DRX552" s="120"/>
      <c r="DRY552" s="120"/>
      <c r="DRZ552" s="120"/>
      <c r="DSA552" s="120"/>
      <c r="DSB552" s="120"/>
      <c r="DSC552" s="120"/>
      <c r="DSD552" s="120"/>
      <c r="DSE552" s="120"/>
      <c r="DSF552" s="120"/>
      <c r="DSG552" s="120"/>
      <c r="DSH552" s="120"/>
      <c r="DSI552" s="120"/>
      <c r="DSJ552" s="120"/>
      <c r="DSK552" s="120"/>
      <c r="DSL552" s="120"/>
      <c r="DSM552" s="120"/>
      <c r="DSN552" s="120"/>
      <c r="DSO552" s="120"/>
      <c r="DSP552" s="120"/>
      <c r="DSQ552" s="120"/>
      <c r="DSR552" s="120"/>
      <c r="DSS552" s="120"/>
      <c r="DST552" s="120"/>
      <c r="DSU552" s="120"/>
      <c r="DSV552" s="120"/>
      <c r="DSW552" s="120"/>
      <c r="DSX552" s="120"/>
      <c r="DSY552" s="120"/>
      <c r="DSZ552" s="120"/>
      <c r="DTA552" s="120"/>
      <c r="DTB552" s="120"/>
      <c r="DTC552" s="120"/>
      <c r="DTD552" s="120"/>
      <c r="DTE552" s="120"/>
      <c r="DTF552" s="120"/>
      <c r="DTG552" s="120"/>
      <c r="DTH552" s="120"/>
      <c r="DTI552" s="120"/>
      <c r="DTJ552" s="120"/>
      <c r="DTK552" s="120"/>
      <c r="DTL552" s="120"/>
      <c r="DTM552" s="120"/>
      <c r="DTN552" s="120"/>
      <c r="DTO552" s="120"/>
      <c r="DTP552" s="120"/>
      <c r="DTQ552" s="120"/>
      <c r="DTR552" s="120"/>
      <c r="DTS552" s="120"/>
      <c r="DTT552" s="120"/>
      <c r="DTU552" s="120"/>
      <c r="DTV552" s="120"/>
      <c r="DTW552" s="120"/>
      <c r="DTX552" s="120"/>
      <c r="DTY552" s="120"/>
      <c r="DTZ552" s="120"/>
      <c r="DUA552" s="120"/>
      <c r="DUB552" s="120"/>
      <c r="DUC552" s="120"/>
      <c r="DUD552" s="120"/>
      <c r="DUE552" s="120"/>
      <c r="DUF552" s="120"/>
      <c r="DUG552" s="120"/>
      <c r="DUH552" s="120"/>
      <c r="DUI552" s="120"/>
      <c r="DUJ552" s="120"/>
      <c r="DUK552" s="120"/>
      <c r="DUL552" s="120"/>
      <c r="DUM552" s="120"/>
      <c r="DUN552" s="120"/>
      <c r="DUO552" s="120"/>
      <c r="DUP552" s="120"/>
      <c r="DUQ552" s="120"/>
      <c r="DUR552" s="120"/>
      <c r="DUS552" s="120"/>
      <c r="DUT552" s="120"/>
      <c r="DUU552" s="120"/>
      <c r="DUV552" s="120"/>
      <c r="DUW552" s="120"/>
      <c r="DUX552" s="120"/>
      <c r="DUY552" s="120"/>
      <c r="DUZ552" s="120"/>
      <c r="DVA552" s="120"/>
      <c r="DVB552" s="120"/>
      <c r="DVC552" s="120"/>
      <c r="DVD552" s="120"/>
      <c r="DVE552" s="120"/>
      <c r="DVF552" s="120"/>
      <c r="DVG552" s="120"/>
      <c r="DVH552" s="120"/>
      <c r="DVI552" s="120"/>
      <c r="DVJ552" s="120"/>
      <c r="DVK552" s="120"/>
      <c r="DVL552" s="120"/>
      <c r="DVM552" s="120"/>
      <c r="DVN552" s="120"/>
      <c r="DVO552" s="120"/>
      <c r="DVP552" s="120"/>
      <c r="DVQ552" s="120"/>
      <c r="DVR552" s="120"/>
      <c r="DVS552" s="120"/>
      <c r="DVT552" s="120"/>
      <c r="DVU552" s="120"/>
      <c r="DVV552" s="120"/>
      <c r="DVW552" s="120"/>
      <c r="DVX552" s="120"/>
      <c r="DVY552" s="120"/>
      <c r="DVZ552" s="120"/>
      <c r="DWA552" s="120"/>
      <c r="DWB552" s="120"/>
      <c r="DWC552" s="120"/>
      <c r="DWD552" s="120"/>
      <c r="DWE552" s="120"/>
      <c r="DWF552" s="120"/>
      <c r="DWG552" s="120"/>
      <c r="DWH552" s="120"/>
      <c r="DWI552" s="120"/>
      <c r="DWJ552" s="120"/>
      <c r="DWK552" s="120"/>
      <c r="DWL552" s="120"/>
      <c r="DWM552" s="120"/>
      <c r="DWN552" s="120"/>
      <c r="DWO552" s="120"/>
      <c r="DWP552" s="120"/>
      <c r="DWQ552" s="120"/>
      <c r="DWR552" s="120"/>
      <c r="DWS552" s="120"/>
      <c r="DWT552" s="120"/>
      <c r="DWU552" s="120"/>
      <c r="DWV552" s="120"/>
      <c r="DWW552" s="120"/>
      <c r="DWX552" s="120"/>
      <c r="DWY552" s="120"/>
      <c r="DWZ552" s="120"/>
      <c r="DXA552" s="120"/>
      <c r="DXB552" s="120"/>
      <c r="DXC552" s="120"/>
      <c r="DXD552" s="120"/>
      <c r="DXE552" s="120"/>
      <c r="DXF552" s="120"/>
      <c r="DXG552" s="120"/>
      <c r="DXH552" s="120"/>
      <c r="DXI552" s="120"/>
      <c r="DXJ552" s="120"/>
      <c r="DXK552" s="120"/>
      <c r="DXL552" s="120"/>
      <c r="DXM552" s="120"/>
      <c r="DXN552" s="120"/>
      <c r="DXO552" s="120"/>
      <c r="DXP552" s="120"/>
      <c r="DXQ552" s="120"/>
      <c r="DXR552" s="120"/>
      <c r="DXS552" s="120"/>
      <c r="DXT552" s="120"/>
      <c r="DXU552" s="120"/>
      <c r="DXV552" s="120"/>
      <c r="DXW552" s="120"/>
      <c r="DXX552" s="120"/>
      <c r="DXY552" s="120"/>
      <c r="DXZ552" s="120"/>
      <c r="DYA552" s="120"/>
      <c r="DYB552" s="120"/>
      <c r="DYC552" s="120"/>
      <c r="DYD552" s="120"/>
      <c r="DYE552" s="120"/>
      <c r="DYF552" s="120"/>
      <c r="DYG552" s="120"/>
      <c r="DYH552" s="120"/>
      <c r="DYI552" s="120"/>
      <c r="DYJ552" s="120"/>
      <c r="DYK552" s="120"/>
      <c r="DYL552" s="120"/>
      <c r="DYM552" s="120"/>
      <c r="DYN552" s="120"/>
      <c r="DYO552" s="120"/>
      <c r="DYP552" s="120"/>
      <c r="DYQ552" s="120"/>
      <c r="DYR552" s="120"/>
      <c r="DYS552" s="120"/>
      <c r="DYT552" s="120"/>
      <c r="DYU552" s="120"/>
      <c r="DYV552" s="120"/>
      <c r="DYW552" s="120"/>
      <c r="DYX552" s="120"/>
      <c r="DYY552" s="120"/>
      <c r="DYZ552" s="120"/>
      <c r="DZA552" s="120"/>
      <c r="DZB552" s="120"/>
      <c r="DZC552" s="120"/>
      <c r="DZD552" s="120"/>
      <c r="DZE552" s="120"/>
      <c r="DZF552" s="120"/>
      <c r="DZG552" s="120"/>
      <c r="DZH552" s="120"/>
      <c r="DZI552" s="120"/>
      <c r="DZJ552" s="120"/>
      <c r="DZK552" s="120"/>
      <c r="DZL552" s="120"/>
      <c r="DZM552" s="120"/>
      <c r="DZN552" s="120"/>
      <c r="DZO552" s="120"/>
      <c r="DZP552" s="120"/>
      <c r="DZQ552" s="120"/>
      <c r="DZR552" s="120"/>
      <c r="DZS552" s="120"/>
      <c r="DZT552" s="120"/>
      <c r="DZU552" s="120"/>
      <c r="DZV552" s="120"/>
      <c r="DZW552" s="120"/>
      <c r="DZX552" s="120"/>
      <c r="DZY552" s="120"/>
      <c r="DZZ552" s="120"/>
      <c r="EAA552" s="120"/>
      <c r="EAB552" s="120"/>
      <c r="EAC552" s="120"/>
      <c r="EAD552" s="120"/>
      <c r="EAE552" s="120"/>
      <c r="EAF552" s="120"/>
      <c r="EAG552" s="120"/>
      <c r="EAH552" s="120"/>
      <c r="EAI552" s="120"/>
      <c r="EAJ552" s="120"/>
      <c r="EAK552" s="120"/>
      <c r="EAL552" s="120"/>
      <c r="EAM552" s="120"/>
      <c r="EAN552" s="120"/>
      <c r="EAO552" s="120"/>
      <c r="EAP552" s="120"/>
      <c r="EAQ552" s="120"/>
      <c r="EAR552" s="120"/>
      <c r="EAS552" s="120"/>
      <c r="EAT552" s="120"/>
      <c r="EAU552" s="120"/>
      <c r="EAV552" s="120"/>
      <c r="EAW552" s="120"/>
      <c r="EAX552" s="120"/>
      <c r="EAY552" s="120"/>
      <c r="EAZ552" s="120"/>
      <c r="EBA552" s="120"/>
      <c r="EBB552" s="120"/>
      <c r="EBC552" s="120"/>
      <c r="EBD552" s="120"/>
      <c r="EBE552" s="120"/>
      <c r="EBF552" s="120"/>
      <c r="EBG552" s="120"/>
      <c r="EBH552" s="120"/>
      <c r="EBI552" s="120"/>
      <c r="EBJ552" s="120"/>
      <c r="EBK552" s="120"/>
      <c r="EBL552" s="120"/>
      <c r="EBM552" s="120"/>
      <c r="EBN552" s="120"/>
      <c r="EBO552" s="120"/>
      <c r="EBP552" s="120"/>
      <c r="EBQ552" s="120"/>
      <c r="EBR552" s="120"/>
      <c r="EBS552" s="120"/>
      <c r="EBT552" s="120"/>
      <c r="EBU552" s="120"/>
      <c r="EBV552" s="120"/>
      <c r="EBW552" s="120"/>
      <c r="EBX552" s="120"/>
      <c r="EBY552" s="120"/>
      <c r="EBZ552" s="120"/>
      <c r="ECA552" s="120"/>
      <c r="ECB552" s="120"/>
      <c r="ECC552" s="120"/>
      <c r="ECD552" s="120"/>
      <c r="ECE552" s="120"/>
      <c r="ECF552" s="120"/>
      <c r="ECG552" s="120"/>
      <c r="ECH552" s="120"/>
      <c r="ECI552" s="120"/>
      <c r="ECJ552" s="120"/>
      <c r="ECK552" s="120"/>
      <c r="ECL552" s="120"/>
      <c r="ECM552" s="120"/>
      <c r="ECN552" s="120"/>
      <c r="ECO552" s="120"/>
      <c r="ECP552" s="120"/>
      <c r="ECQ552" s="120"/>
      <c r="ECR552" s="120"/>
      <c r="ECS552" s="120"/>
      <c r="ECT552" s="120"/>
      <c r="ECU552" s="120"/>
      <c r="ECV552" s="120"/>
      <c r="ECW552" s="120"/>
      <c r="ECX552" s="120"/>
      <c r="ECY552" s="120"/>
      <c r="ECZ552" s="120"/>
      <c r="EDA552" s="120"/>
      <c r="EDB552" s="120"/>
      <c r="EDC552" s="120"/>
      <c r="EDD552" s="120"/>
      <c r="EDE552" s="120"/>
      <c r="EDF552" s="120"/>
      <c r="EDG552" s="120"/>
      <c r="EDH552" s="120"/>
      <c r="EDI552" s="120"/>
      <c r="EDJ552" s="120"/>
      <c r="EDK552" s="120"/>
      <c r="EDL552" s="120"/>
      <c r="EDM552" s="120"/>
      <c r="EDN552" s="120"/>
      <c r="EDO552" s="120"/>
      <c r="EDP552" s="120"/>
      <c r="EDQ552" s="120"/>
      <c r="EDR552" s="120"/>
      <c r="EDS552" s="120"/>
      <c r="EDT552" s="120"/>
      <c r="EDU552" s="120"/>
      <c r="EDV552" s="120"/>
      <c r="EDW552" s="120"/>
      <c r="EDX552" s="120"/>
      <c r="EDY552" s="120"/>
      <c r="EDZ552" s="120"/>
      <c r="EEA552" s="120"/>
      <c r="EEB552" s="120"/>
      <c r="EEC552" s="120"/>
      <c r="EED552" s="120"/>
      <c r="EEE552" s="120"/>
      <c r="EEF552" s="120"/>
      <c r="EEG552" s="120"/>
      <c r="EEH552" s="120"/>
      <c r="EEI552" s="120"/>
      <c r="EEJ552" s="120"/>
      <c r="EEK552" s="120"/>
      <c r="EEL552" s="120"/>
      <c r="EEM552" s="120"/>
      <c r="EEN552" s="120"/>
      <c r="EEO552" s="120"/>
      <c r="EEP552" s="120"/>
      <c r="EEQ552" s="120"/>
      <c r="EER552" s="120"/>
      <c r="EES552" s="120"/>
      <c r="EET552" s="120"/>
      <c r="EEU552" s="120"/>
      <c r="EEV552" s="120"/>
      <c r="EEW552" s="120"/>
      <c r="EEX552" s="120"/>
      <c r="EEY552" s="120"/>
      <c r="EEZ552" s="120"/>
      <c r="EFA552" s="120"/>
      <c r="EFB552" s="120"/>
      <c r="EFC552" s="120"/>
      <c r="EFD552" s="120"/>
      <c r="EFE552" s="120"/>
      <c r="EFF552" s="120"/>
      <c r="EFG552" s="120"/>
      <c r="EFH552" s="120"/>
      <c r="EFI552" s="120"/>
      <c r="EFJ552" s="120"/>
      <c r="EFK552" s="120"/>
      <c r="EFL552" s="120"/>
      <c r="EFM552" s="120"/>
      <c r="EFN552" s="120"/>
      <c r="EFO552" s="120"/>
      <c r="EFP552" s="120"/>
      <c r="EFQ552" s="120"/>
      <c r="EFR552" s="120"/>
      <c r="EFS552" s="120"/>
      <c r="EFT552" s="120"/>
      <c r="EFU552" s="120"/>
      <c r="EFV552" s="120"/>
      <c r="EFW552" s="120"/>
      <c r="EFX552" s="120"/>
      <c r="EFY552" s="120"/>
      <c r="EFZ552" s="120"/>
      <c r="EGA552" s="120"/>
      <c r="EGB552" s="120"/>
      <c r="EGC552" s="120"/>
      <c r="EGD552" s="120"/>
      <c r="EGE552" s="120"/>
      <c r="EGF552" s="120"/>
      <c r="EGG552" s="120"/>
      <c r="EGH552" s="120"/>
      <c r="EGI552" s="120"/>
      <c r="EGJ552" s="120"/>
      <c r="EGK552" s="120"/>
      <c r="EGL552" s="120"/>
      <c r="EGM552" s="120"/>
      <c r="EGN552" s="120"/>
      <c r="EGO552" s="120"/>
      <c r="EGP552" s="120"/>
      <c r="EGQ552" s="120"/>
      <c r="EGR552" s="120"/>
      <c r="EGS552" s="120"/>
      <c r="EGT552" s="120"/>
      <c r="EGU552" s="120"/>
      <c r="EGV552" s="120"/>
      <c r="EGW552" s="120"/>
      <c r="EGX552" s="120"/>
      <c r="EGY552" s="120"/>
      <c r="EGZ552" s="120"/>
      <c r="EHA552" s="120"/>
      <c r="EHB552" s="120"/>
      <c r="EHC552" s="120"/>
      <c r="EHD552" s="120"/>
      <c r="EHE552" s="120"/>
      <c r="EHF552" s="120"/>
      <c r="EHG552" s="120"/>
      <c r="EHH552" s="120"/>
      <c r="EHI552" s="120"/>
      <c r="EHJ552" s="120"/>
      <c r="EHK552" s="120"/>
      <c r="EHL552" s="120"/>
      <c r="EHM552" s="120"/>
      <c r="EHN552" s="120"/>
      <c r="EHO552" s="120"/>
      <c r="EHP552" s="120"/>
      <c r="EHQ552" s="120"/>
      <c r="EHR552" s="120"/>
      <c r="EHS552" s="120"/>
      <c r="EHT552" s="120"/>
      <c r="EHU552" s="120"/>
      <c r="EHV552" s="120"/>
      <c r="EHW552" s="120"/>
      <c r="EHX552" s="120"/>
      <c r="EHY552" s="120"/>
      <c r="EHZ552" s="120"/>
      <c r="EIA552" s="120"/>
      <c r="EIB552" s="120"/>
      <c r="EIC552" s="120"/>
      <c r="EID552" s="120"/>
      <c r="EIE552" s="120"/>
      <c r="EIF552" s="120"/>
      <c r="EIG552" s="120"/>
      <c r="EIH552" s="120"/>
      <c r="EII552" s="120"/>
      <c r="EIJ552" s="120"/>
      <c r="EIK552" s="120"/>
      <c r="EIL552" s="120"/>
      <c r="EIM552" s="120"/>
      <c r="EIN552" s="120"/>
      <c r="EIO552" s="120"/>
      <c r="EIP552" s="120"/>
      <c r="EIQ552" s="120"/>
      <c r="EIR552" s="120"/>
      <c r="EIS552" s="120"/>
      <c r="EIT552" s="120"/>
      <c r="EIU552" s="120"/>
      <c r="EIV552" s="120"/>
      <c r="EIW552" s="120"/>
      <c r="EIX552" s="120"/>
      <c r="EIY552" s="120"/>
      <c r="EIZ552" s="120"/>
      <c r="EJA552" s="120"/>
      <c r="EJB552" s="120"/>
      <c r="EJC552" s="120"/>
      <c r="EJD552" s="120"/>
      <c r="EJE552" s="120"/>
      <c r="EJF552" s="120"/>
      <c r="EJG552" s="120"/>
      <c r="EJH552" s="120"/>
      <c r="EJI552" s="120"/>
      <c r="EJJ552" s="120"/>
      <c r="EJK552" s="120"/>
      <c r="EJL552" s="120"/>
      <c r="EJM552" s="120"/>
      <c r="EJN552" s="120"/>
      <c r="EJO552" s="120"/>
      <c r="EJP552" s="120"/>
      <c r="EJQ552" s="120"/>
      <c r="EJR552" s="120"/>
      <c r="EJS552" s="120"/>
      <c r="EJT552" s="120"/>
      <c r="EJU552" s="120"/>
      <c r="EJV552" s="120"/>
      <c r="EJW552" s="120"/>
      <c r="EJX552" s="120"/>
      <c r="EJY552" s="120"/>
      <c r="EJZ552" s="120"/>
      <c r="EKA552" s="120"/>
      <c r="EKB552" s="120"/>
      <c r="EKC552" s="120"/>
      <c r="EKD552" s="120"/>
      <c r="EKE552" s="120"/>
      <c r="EKF552" s="120"/>
      <c r="EKG552" s="120"/>
      <c r="EKH552" s="120"/>
      <c r="EKI552" s="120"/>
      <c r="EKJ552" s="120"/>
      <c r="EKK552" s="120"/>
      <c r="EKL552" s="120"/>
      <c r="EKM552" s="120"/>
      <c r="EKN552" s="120"/>
      <c r="EKO552" s="120"/>
      <c r="EKP552" s="120"/>
      <c r="EKQ552" s="120"/>
      <c r="EKR552" s="120"/>
      <c r="EKS552" s="120"/>
      <c r="EKT552" s="120"/>
      <c r="EKU552" s="120"/>
      <c r="EKV552" s="120"/>
      <c r="EKW552" s="120"/>
      <c r="EKX552" s="120"/>
      <c r="EKY552" s="120"/>
      <c r="EKZ552" s="120"/>
      <c r="ELA552" s="120"/>
      <c r="ELB552" s="120"/>
      <c r="ELC552" s="120"/>
      <c r="ELD552" s="120"/>
      <c r="ELE552" s="120"/>
      <c r="ELF552" s="120"/>
      <c r="ELG552" s="120"/>
      <c r="ELH552" s="120"/>
      <c r="ELI552" s="120"/>
      <c r="ELJ552" s="120"/>
      <c r="ELK552" s="120"/>
      <c r="ELL552" s="120"/>
      <c r="ELM552" s="120"/>
      <c r="ELN552" s="120"/>
      <c r="ELO552" s="120"/>
      <c r="ELP552" s="120"/>
      <c r="ELQ552" s="120"/>
      <c r="ELR552" s="120"/>
      <c r="ELS552" s="120"/>
      <c r="ELT552" s="120"/>
      <c r="ELU552" s="120"/>
      <c r="ELV552" s="120"/>
      <c r="ELW552" s="120"/>
      <c r="ELX552" s="120"/>
      <c r="ELY552" s="120"/>
      <c r="ELZ552" s="120"/>
      <c r="EMA552" s="120"/>
      <c r="EMB552" s="120"/>
      <c r="EMC552" s="120"/>
      <c r="EMD552" s="120"/>
      <c r="EME552" s="120"/>
      <c r="EMF552" s="120"/>
      <c r="EMG552" s="120"/>
      <c r="EMH552" s="120"/>
      <c r="EMI552" s="120"/>
      <c r="EMJ552" s="120"/>
      <c r="EMK552" s="120"/>
      <c r="EML552" s="120"/>
      <c r="EMM552" s="120"/>
      <c r="EMN552" s="120"/>
      <c r="EMO552" s="120"/>
      <c r="EMP552" s="120"/>
      <c r="EMQ552" s="120"/>
      <c r="EMR552" s="120"/>
      <c r="EMS552" s="120"/>
      <c r="EMT552" s="120"/>
      <c r="EMU552" s="120"/>
      <c r="EMV552" s="120"/>
      <c r="EMW552" s="120"/>
      <c r="EMX552" s="120"/>
      <c r="EMY552" s="120"/>
      <c r="EMZ552" s="120"/>
      <c r="ENA552" s="120"/>
      <c r="ENB552" s="120"/>
      <c r="ENC552" s="120"/>
      <c r="END552" s="120"/>
      <c r="ENE552" s="120"/>
      <c r="ENF552" s="120"/>
      <c r="ENG552" s="120"/>
      <c r="ENH552" s="120"/>
      <c r="ENI552" s="120"/>
      <c r="ENJ552" s="120"/>
      <c r="ENK552" s="120"/>
      <c r="ENL552" s="120"/>
      <c r="ENM552" s="120"/>
      <c r="ENN552" s="120"/>
      <c r="ENO552" s="120"/>
      <c r="ENP552" s="120"/>
      <c r="ENQ552" s="120"/>
      <c r="ENR552" s="120"/>
      <c r="ENS552" s="120"/>
      <c r="ENT552" s="120"/>
      <c r="ENU552" s="120"/>
      <c r="ENV552" s="120"/>
      <c r="ENW552" s="120"/>
      <c r="ENX552" s="120"/>
      <c r="ENY552" s="120"/>
      <c r="ENZ552" s="120"/>
      <c r="EOA552" s="120"/>
      <c r="EOB552" s="120"/>
      <c r="EOC552" s="120"/>
      <c r="EOD552" s="120"/>
      <c r="EOE552" s="120"/>
      <c r="EOF552" s="120"/>
      <c r="EOG552" s="120"/>
      <c r="EOH552" s="120"/>
      <c r="EOI552" s="120"/>
      <c r="EOJ552" s="120"/>
      <c r="EOK552" s="120"/>
      <c r="EOL552" s="120"/>
      <c r="EOM552" s="120"/>
      <c r="EON552" s="120"/>
      <c r="EOO552" s="120"/>
      <c r="EOP552" s="120"/>
      <c r="EOQ552" s="120"/>
      <c r="EOR552" s="120"/>
      <c r="EOS552" s="120"/>
      <c r="EOT552" s="120"/>
      <c r="EOU552" s="120"/>
      <c r="EOV552" s="120"/>
      <c r="EOW552" s="120"/>
      <c r="EOX552" s="120"/>
      <c r="EOY552" s="120"/>
      <c r="EOZ552" s="120"/>
      <c r="EPA552" s="120"/>
      <c r="EPB552" s="120"/>
      <c r="EPC552" s="120"/>
      <c r="EPD552" s="120"/>
      <c r="EPE552" s="120"/>
      <c r="EPF552" s="120"/>
      <c r="EPG552" s="120"/>
      <c r="EPH552" s="120"/>
      <c r="EPI552" s="120"/>
      <c r="EPJ552" s="120"/>
      <c r="EPK552" s="120"/>
      <c r="EPL552" s="120"/>
      <c r="EPM552" s="120"/>
      <c r="EPN552" s="120"/>
      <c r="EPO552" s="120"/>
      <c r="EPP552" s="120"/>
      <c r="EPQ552" s="120"/>
      <c r="EPR552" s="120"/>
      <c r="EPS552" s="120"/>
      <c r="EPT552" s="120"/>
      <c r="EPU552" s="120"/>
      <c r="EPV552" s="120"/>
      <c r="EPW552" s="120"/>
      <c r="EPX552" s="120"/>
      <c r="EPY552" s="120"/>
      <c r="EPZ552" s="120"/>
      <c r="EQA552" s="120"/>
      <c r="EQB552" s="120"/>
      <c r="EQC552" s="120"/>
      <c r="EQD552" s="120"/>
      <c r="EQE552" s="120"/>
      <c r="EQF552" s="120"/>
      <c r="EQG552" s="120"/>
      <c r="EQH552" s="120"/>
      <c r="EQI552" s="120"/>
      <c r="EQJ552" s="120"/>
      <c r="EQK552" s="120"/>
      <c r="EQL552" s="120"/>
      <c r="EQM552" s="120"/>
      <c r="EQN552" s="120"/>
      <c r="EQO552" s="120"/>
      <c r="EQP552" s="120"/>
      <c r="EQQ552" s="120"/>
      <c r="EQR552" s="120"/>
      <c r="EQS552" s="120"/>
      <c r="EQT552" s="120"/>
      <c r="EQU552" s="120"/>
      <c r="EQV552" s="120"/>
      <c r="EQW552" s="120"/>
      <c r="EQX552" s="120"/>
      <c r="EQY552" s="120"/>
      <c r="EQZ552" s="120"/>
      <c r="ERA552" s="120"/>
      <c r="ERB552" s="120"/>
      <c r="ERC552" s="120"/>
      <c r="ERD552" s="120"/>
      <c r="ERE552" s="120"/>
      <c r="ERF552" s="120"/>
      <c r="ERG552" s="120"/>
      <c r="ERH552" s="120"/>
      <c r="ERI552" s="120"/>
      <c r="ERJ552" s="120"/>
      <c r="ERK552" s="120"/>
      <c r="ERL552" s="120"/>
      <c r="ERM552" s="120"/>
      <c r="ERN552" s="120"/>
      <c r="ERO552" s="120"/>
      <c r="ERP552" s="120"/>
      <c r="ERQ552" s="120"/>
      <c r="ERR552" s="120"/>
      <c r="ERS552" s="120"/>
      <c r="ERT552" s="120"/>
      <c r="ERU552" s="120"/>
      <c r="ERV552" s="120"/>
      <c r="ERW552" s="120"/>
      <c r="ERX552" s="120"/>
      <c r="ERY552" s="120"/>
      <c r="ERZ552" s="120"/>
      <c r="ESA552" s="120"/>
      <c r="ESB552" s="120"/>
      <c r="ESC552" s="120"/>
      <c r="ESD552" s="120"/>
      <c r="ESE552" s="120"/>
      <c r="ESF552" s="120"/>
      <c r="ESG552" s="120"/>
      <c r="ESH552" s="120"/>
      <c r="ESI552" s="120"/>
      <c r="ESJ552" s="120"/>
      <c r="ESK552" s="120"/>
      <c r="ESL552" s="120"/>
      <c r="ESM552" s="120"/>
      <c r="ESN552" s="120"/>
      <c r="ESO552" s="120"/>
      <c r="ESP552" s="120"/>
      <c r="ESQ552" s="120"/>
      <c r="ESR552" s="120"/>
      <c r="ESS552" s="120"/>
      <c r="EST552" s="120"/>
      <c r="ESU552" s="120"/>
      <c r="ESV552" s="120"/>
      <c r="ESW552" s="120"/>
      <c r="ESX552" s="120"/>
      <c r="ESY552" s="120"/>
      <c r="ESZ552" s="120"/>
      <c r="ETA552" s="120"/>
      <c r="ETB552" s="120"/>
      <c r="ETC552" s="120"/>
      <c r="ETD552" s="120"/>
      <c r="ETE552" s="120"/>
      <c r="ETF552" s="120"/>
      <c r="ETG552" s="120"/>
      <c r="ETH552" s="120"/>
      <c r="ETI552" s="120"/>
      <c r="ETJ552" s="120"/>
      <c r="ETK552" s="120"/>
      <c r="ETL552" s="120"/>
      <c r="ETM552" s="120"/>
      <c r="ETN552" s="120"/>
      <c r="ETO552" s="120"/>
      <c r="ETP552" s="120"/>
      <c r="ETQ552" s="120"/>
      <c r="ETR552" s="120"/>
      <c r="ETS552" s="120"/>
      <c r="ETT552" s="120"/>
      <c r="ETU552" s="120"/>
      <c r="ETV552" s="120"/>
      <c r="ETW552" s="120"/>
      <c r="ETX552" s="120"/>
      <c r="ETY552" s="120"/>
      <c r="ETZ552" s="120"/>
      <c r="EUA552" s="120"/>
      <c r="EUB552" s="120"/>
      <c r="EUC552" s="120"/>
      <c r="EUD552" s="120"/>
      <c r="EUE552" s="120"/>
      <c r="EUF552" s="120"/>
      <c r="EUG552" s="120"/>
      <c r="EUH552" s="120"/>
      <c r="EUI552" s="120"/>
      <c r="EUJ552" s="120"/>
      <c r="EUK552" s="120"/>
      <c r="EUL552" s="120"/>
      <c r="EUM552" s="120"/>
      <c r="EUN552" s="120"/>
      <c r="EUO552" s="120"/>
      <c r="EUP552" s="120"/>
      <c r="EUQ552" s="120"/>
      <c r="EUR552" s="120"/>
      <c r="EUS552" s="120"/>
      <c r="EUT552" s="120"/>
      <c r="EUU552" s="120"/>
      <c r="EUV552" s="120"/>
      <c r="EUW552" s="120"/>
      <c r="EUX552" s="120"/>
      <c r="EUY552" s="120"/>
      <c r="EUZ552" s="120"/>
      <c r="EVA552" s="120"/>
      <c r="EVB552" s="120"/>
      <c r="EVC552" s="120"/>
      <c r="EVD552" s="120"/>
      <c r="EVE552" s="120"/>
      <c r="EVF552" s="120"/>
      <c r="EVG552" s="120"/>
      <c r="EVH552" s="120"/>
      <c r="EVI552" s="120"/>
      <c r="EVJ552" s="120"/>
      <c r="EVK552" s="120"/>
      <c r="EVL552" s="120"/>
      <c r="EVM552" s="120"/>
      <c r="EVN552" s="120"/>
      <c r="EVO552" s="120"/>
      <c r="EVP552" s="120"/>
      <c r="EVQ552" s="120"/>
      <c r="EVR552" s="120"/>
      <c r="EVS552" s="120"/>
      <c r="EVT552" s="120"/>
      <c r="EVU552" s="120"/>
      <c r="EVV552" s="120"/>
      <c r="EVW552" s="120"/>
      <c r="EVX552" s="120"/>
      <c r="EVY552" s="120"/>
      <c r="EVZ552" s="120"/>
      <c r="EWA552" s="120"/>
      <c r="EWB552" s="120"/>
      <c r="EWC552" s="120"/>
      <c r="EWD552" s="120"/>
      <c r="EWE552" s="120"/>
      <c r="EWF552" s="120"/>
      <c r="EWG552" s="120"/>
      <c r="EWH552" s="120"/>
      <c r="EWI552" s="120"/>
      <c r="EWJ552" s="120"/>
      <c r="EWK552" s="120"/>
      <c r="EWL552" s="120"/>
      <c r="EWM552" s="120"/>
      <c r="EWN552" s="120"/>
      <c r="EWO552" s="120"/>
      <c r="EWP552" s="120"/>
      <c r="EWQ552" s="120"/>
      <c r="EWR552" s="120"/>
      <c r="EWS552" s="120"/>
      <c r="EWT552" s="120"/>
      <c r="EWU552" s="120"/>
      <c r="EWV552" s="120"/>
      <c r="EWW552" s="120"/>
      <c r="EWX552" s="120"/>
      <c r="EWY552" s="120"/>
      <c r="EWZ552" s="120"/>
      <c r="EXA552" s="120"/>
      <c r="EXB552" s="120"/>
      <c r="EXC552" s="120"/>
      <c r="EXD552" s="120"/>
      <c r="EXE552" s="120"/>
      <c r="EXF552" s="120"/>
      <c r="EXG552" s="120"/>
      <c r="EXH552" s="120"/>
      <c r="EXI552" s="120"/>
      <c r="EXJ552" s="120"/>
      <c r="EXK552" s="120"/>
      <c r="EXL552" s="120"/>
      <c r="EXM552" s="120"/>
      <c r="EXN552" s="120"/>
      <c r="EXO552" s="120"/>
      <c r="EXP552" s="120"/>
      <c r="EXQ552" s="120"/>
      <c r="EXR552" s="120"/>
      <c r="EXS552" s="120"/>
      <c r="EXT552" s="120"/>
      <c r="EXU552" s="120"/>
      <c r="EXV552" s="120"/>
      <c r="EXW552" s="120"/>
      <c r="EXX552" s="120"/>
      <c r="EXY552" s="120"/>
      <c r="EXZ552" s="120"/>
      <c r="EYA552" s="120"/>
      <c r="EYB552" s="120"/>
      <c r="EYC552" s="120"/>
      <c r="EYD552" s="120"/>
      <c r="EYE552" s="120"/>
      <c r="EYF552" s="120"/>
      <c r="EYG552" s="120"/>
      <c r="EYH552" s="120"/>
      <c r="EYI552" s="120"/>
      <c r="EYJ552" s="120"/>
      <c r="EYK552" s="120"/>
      <c r="EYL552" s="120"/>
      <c r="EYM552" s="120"/>
      <c r="EYN552" s="120"/>
      <c r="EYO552" s="120"/>
      <c r="EYP552" s="120"/>
      <c r="EYQ552" s="120"/>
      <c r="EYR552" s="120"/>
      <c r="EYS552" s="120"/>
      <c r="EYT552" s="120"/>
      <c r="EYU552" s="120"/>
      <c r="EYV552" s="120"/>
      <c r="EYW552" s="120"/>
      <c r="EYX552" s="120"/>
      <c r="EYY552" s="120"/>
      <c r="EYZ552" s="120"/>
      <c r="EZA552" s="120"/>
      <c r="EZB552" s="120"/>
      <c r="EZC552" s="120"/>
      <c r="EZD552" s="120"/>
      <c r="EZE552" s="120"/>
      <c r="EZF552" s="120"/>
      <c r="EZG552" s="120"/>
      <c r="EZH552" s="120"/>
      <c r="EZI552" s="120"/>
      <c r="EZJ552" s="120"/>
      <c r="EZK552" s="120"/>
      <c r="EZL552" s="120"/>
      <c r="EZM552" s="120"/>
      <c r="EZN552" s="120"/>
      <c r="EZO552" s="120"/>
      <c r="EZP552" s="120"/>
      <c r="EZQ552" s="120"/>
      <c r="EZR552" s="120"/>
      <c r="EZS552" s="120"/>
      <c r="EZT552" s="120"/>
      <c r="EZU552" s="120"/>
      <c r="EZV552" s="120"/>
      <c r="EZW552" s="120"/>
      <c r="EZX552" s="120"/>
      <c r="EZY552" s="120"/>
      <c r="EZZ552" s="120"/>
      <c r="FAA552" s="120"/>
      <c r="FAB552" s="120"/>
      <c r="FAC552" s="120"/>
      <c r="FAD552" s="120"/>
      <c r="FAE552" s="120"/>
      <c r="FAF552" s="120"/>
      <c r="FAG552" s="120"/>
      <c r="FAH552" s="120"/>
      <c r="FAI552" s="120"/>
      <c r="FAJ552" s="120"/>
      <c r="FAK552" s="120"/>
      <c r="FAL552" s="120"/>
      <c r="FAM552" s="120"/>
      <c r="FAN552" s="120"/>
      <c r="FAO552" s="120"/>
      <c r="FAP552" s="120"/>
      <c r="FAQ552" s="120"/>
      <c r="FAR552" s="120"/>
      <c r="FAS552" s="120"/>
      <c r="FAT552" s="120"/>
      <c r="FAU552" s="120"/>
      <c r="FAV552" s="120"/>
      <c r="FAW552" s="120"/>
      <c r="FAX552" s="120"/>
      <c r="FAY552" s="120"/>
      <c r="FAZ552" s="120"/>
      <c r="FBA552" s="120"/>
      <c r="FBB552" s="120"/>
      <c r="FBC552" s="120"/>
      <c r="FBD552" s="120"/>
      <c r="FBE552" s="120"/>
      <c r="FBF552" s="120"/>
      <c r="FBG552" s="120"/>
      <c r="FBH552" s="120"/>
      <c r="FBI552" s="120"/>
      <c r="FBJ552" s="120"/>
      <c r="FBK552" s="120"/>
      <c r="FBL552" s="120"/>
      <c r="FBM552" s="120"/>
      <c r="FBN552" s="120"/>
      <c r="FBO552" s="120"/>
      <c r="FBP552" s="120"/>
      <c r="FBQ552" s="120"/>
      <c r="FBR552" s="120"/>
      <c r="FBS552" s="120"/>
      <c r="FBT552" s="120"/>
      <c r="FBU552" s="120"/>
      <c r="FBV552" s="120"/>
      <c r="FBW552" s="120"/>
      <c r="FBX552" s="120"/>
      <c r="FBY552" s="120"/>
      <c r="FBZ552" s="120"/>
      <c r="FCA552" s="120"/>
      <c r="FCB552" s="120"/>
      <c r="FCC552" s="120"/>
      <c r="FCD552" s="120"/>
      <c r="FCE552" s="120"/>
      <c r="FCF552" s="120"/>
      <c r="FCG552" s="120"/>
      <c r="FCH552" s="120"/>
      <c r="FCI552" s="120"/>
      <c r="FCJ552" s="120"/>
      <c r="FCK552" s="120"/>
      <c r="FCL552" s="120"/>
      <c r="FCM552" s="120"/>
      <c r="FCN552" s="120"/>
      <c r="FCO552" s="120"/>
      <c r="FCP552" s="120"/>
      <c r="FCQ552" s="120"/>
      <c r="FCR552" s="120"/>
      <c r="FCS552" s="120"/>
      <c r="FCT552" s="120"/>
      <c r="FCU552" s="120"/>
      <c r="FCV552" s="120"/>
      <c r="FCW552" s="120"/>
      <c r="FCX552" s="120"/>
      <c r="FCY552" s="120"/>
      <c r="FCZ552" s="120"/>
      <c r="FDA552" s="120"/>
      <c r="FDB552" s="120"/>
      <c r="FDC552" s="120"/>
      <c r="FDD552" s="120"/>
      <c r="FDE552" s="120"/>
      <c r="FDF552" s="120"/>
      <c r="FDG552" s="120"/>
      <c r="FDH552" s="120"/>
      <c r="FDI552" s="120"/>
      <c r="FDJ552" s="120"/>
      <c r="FDK552" s="120"/>
      <c r="FDL552" s="120"/>
      <c r="FDM552" s="120"/>
      <c r="FDN552" s="120"/>
      <c r="FDO552" s="120"/>
      <c r="FDP552" s="120"/>
      <c r="FDQ552" s="120"/>
      <c r="FDR552" s="120"/>
      <c r="FDS552" s="120"/>
      <c r="FDT552" s="120"/>
      <c r="FDU552" s="120"/>
      <c r="FDV552" s="120"/>
      <c r="FDW552" s="120"/>
      <c r="FDX552" s="120"/>
      <c r="FDY552" s="120"/>
      <c r="FDZ552" s="120"/>
      <c r="FEA552" s="120"/>
      <c r="FEB552" s="120"/>
      <c r="FEC552" s="120"/>
      <c r="FED552" s="120"/>
      <c r="FEE552" s="120"/>
      <c r="FEF552" s="120"/>
      <c r="FEG552" s="120"/>
      <c r="FEH552" s="120"/>
      <c r="FEI552" s="120"/>
      <c r="FEJ552" s="120"/>
      <c r="FEK552" s="120"/>
      <c r="FEL552" s="120"/>
      <c r="FEM552" s="120"/>
      <c r="FEN552" s="120"/>
      <c r="FEO552" s="120"/>
      <c r="FEP552" s="120"/>
      <c r="FEQ552" s="120"/>
      <c r="FER552" s="120"/>
      <c r="FES552" s="120"/>
      <c r="FET552" s="120"/>
      <c r="FEU552" s="120"/>
      <c r="FEV552" s="120"/>
      <c r="FEW552" s="120"/>
      <c r="FEX552" s="120"/>
      <c r="FEY552" s="120"/>
      <c r="FEZ552" s="120"/>
      <c r="FFA552" s="120"/>
      <c r="FFB552" s="120"/>
      <c r="FFC552" s="120"/>
      <c r="FFD552" s="120"/>
      <c r="FFE552" s="120"/>
      <c r="FFF552" s="120"/>
      <c r="FFG552" s="120"/>
      <c r="FFH552" s="120"/>
      <c r="FFI552" s="120"/>
      <c r="FFJ552" s="120"/>
      <c r="FFK552" s="120"/>
      <c r="FFL552" s="120"/>
      <c r="FFM552" s="120"/>
      <c r="FFN552" s="120"/>
      <c r="FFO552" s="120"/>
      <c r="FFP552" s="120"/>
      <c r="FFQ552" s="120"/>
      <c r="FFR552" s="120"/>
      <c r="FFS552" s="120"/>
      <c r="FFT552" s="120"/>
      <c r="FFU552" s="120"/>
      <c r="FFV552" s="120"/>
      <c r="FFW552" s="120"/>
      <c r="FFX552" s="120"/>
      <c r="FFY552" s="120"/>
      <c r="FFZ552" s="120"/>
      <c r="FGA552" s="120"/>
      <c r="FGB552" s="120"/>
      <c r="FGC552" s="120"/>
      <c r="FGD552" s="120"/>
      <c r="FGE552" s="120"/>
      <c r="FGF552" s="120"/>
      <c r="FGG552" s="120"/>
      <c r="FGH552" s="120"/>
      <c r="FGI552" s="120"/>
      <c r="FGJ552" s="120"/>
      <c r="FGK552" s="120"/>
      <c r="FGL552" s="120"/>
      <c r="FGM552" s="120"/>
      <c r="FGN552" s="120"/>
      <c r="FGO552" s="120"/>
      <c r="FGP552" s="120"/>
      <c r="FGQ552" s="120"/>
      <c r="FGR552" s="120"/>
      <c r="FGS552" s="120"/>
      <c r="FGT552" s="120"/>
      <c r="FGU552" s="120"/>
      <c r="FGV552" s="120"/>
      <c r="FGW552" s="120"/>
      <c r="FGX552" s="120"/>
      <c r="FGY552" s="120"/>
      <c r="FGZ552" s="120"/>
      <c r="FHA552" s="120"/>
      <c r="FHB552" s="120"/>
      <c r="FHC552" s="120"/>
      <c r="FHD552" s="120"/>
      <c r="FHE552" s="120"/>
      <c r="FHF552" s="120"/>
      <c r="FHG552" s="120"/>
      <c r="FHH552" s="120"/>
      <c r="FHI552" s="120"/>
      <c r="FHJ552" s="120"/>
      <c r="FHK552" s="120"/>
      <c r="FHL552" s="120"/>
      <c r="FHM552" s="120"/>
      <c r="FHN552" s="120"/>
      <c r="FHO552" s="120"/>
      <c r="FHP552" s="120"/>
      <c r="FHQ552" s="120"/>
      <c r="FHR552" s="120"/>
      <c r="FHS552" s="120"/>
      <c r="FHT552" s="120"/>
      <c r="FHU552" s="120"/>
      <c r="FHV552" s="120"/>
      <c r="FHW552" s="120"/>
      <c r="FHX552" s="120"/>
      <c r="FHY552" s="120"/>
      <c r="FHZ552" s="120"/>
      <c r="FIA552" s="120"/>
      <c r="FIB552" s="120"/>
      <c r="FIC552" s="120"/>
      <c r="FID552" s="120"/>
      <c r="FIE552" s="120"/>
      <c r="FIF552" s="120"/>
      <c r="FIG552" s="120"/>
      <c r="FIH552" s="120"/>
      <c r="FII552" s="120"/>
      <c r="FIJ552" s="120"/>
      <c r="FIK552" s="120"/>
      <c r="FIL552" s="120"/>
      <c r="FIM552" s="120"/>
      <c r="FIN552" s="120"/>
      <c r="FIO552" s="120"/>
      <c r="FIP552" s="120"/>
      <c r="FIQ552" s="120"/>
      <c r="FIR552" s="120"/>
      <c r="FIS552" s="120"/>
      <c r="FIT552" s="120"/>
      <c r="FIU552" s="120"/>
      <c r="FIV552" s="120"/>
      <c r="FIW552" s="120"/>
      <c r="FIX552" s="120"/>
      <c r="FIY552" s="120"/>
      <c r="FIZ552" s="120"/>
      <c r="FJA552" s="120"/>
      <c r="FJB552" s="120"/>
      <c r="FJC552" s="120"/>
      <c r="FJD552" s="120"/>
      <c r="FJE552" s="120"/>
      <c r="FJF552" s="120"/>
      <c r="FJG552" s="120"/>
      <c r="FJH552" s="120"/>
      <c r="FJI552" s="120"/>
      <c r="FJJ552" s="120"/>
      <c r="FJK552" s="120"/>
      <c r="FJL552" s="120"/>
      <c r="FJM552" s="120"/>
      <c r="FJN552" s="120"/>
      <c r="FJO552" s="120"/>
      <c r="FJP552" s="120"/>
      <c r="FJQ552" s="120"/>
      <c r="FJR552" s="120"/>
      <c r="FJS552" s="120"/>
      <c r="FJT552" s="120"/>
      <c r="FJU552" s="120"/>
      <c r="FJV552" s="120"/>
      <c r="FJW552" s="120"/>
      <c r="FJX552" s="120"/>
      <c r="FJY552" s="120"/>
      <c r="FJZ552" s="120"/>
      <c r="FKA552" s="120"/>
      <c r="FKB552" s="120"/>
      <c r="FKC552" s="120"/>
      <c r="FKD552" s="120"/>
      <c r="FKE552" s="120"/>
      <c r="FKF552" s="120"/>
      <c r="FKG552" s="120"/>
      <c r="FKH552" s="120"/>
      <c r="FKI552" s="120"/>
      <c r="FKJ552" s="120"/>
      <c r="FKK552" s="120"/>
      <c r="FKL552" s="120"/>
      <c r="FKM552" s="120"/>
      <c r="FKN552" s="120"/>
      <c r="FKO552" s="120"/>
      <c r="FKP552" s="120"/>
      <c r="FKQ552" s="120"/>
      <c r="FKR552" s="120"/>
      <c r="FKS552" s="120"/>
      <c r="FKT552" s="120"/>
      <c r="FKU552" s="120"/>
      <c r="FKV552" s="120"/>
      <c r="FKW552" s="120"/>
      <c r="FKX552" s="120"/>
      <c r="FKY552" s="120"/>
      <c r="FKZ552" s="120"/>
      <c r="FLA552" s="120"/>
      <c r="FLB552" s="120"/>
      <c r="FLC552" s="120"/>
      <c r="FLD552" s="120"/>
      <c r="FLE552" s="120"/>
      <c r="FLF552" s="120"/>
      <c r="FLG552" s="120"/>
      <c r="FLH552" s="120"/>
      <c r="FLI552" s="120"/>
      <c r="FLJ552" s="120"/>
      <c r="FLK552" s="120"/>
      <c r="FLL552" s="120"/>
      <c r="FLM552" s="120"/>
      <c r="FLN552" s="120"/>
      <c r="FLO552" s="120"/>
      <c r="FLP552" s="120"/>
      <c r="FLQ552" s="120"/>
      <c r="FLR552" s="120"/>
      <c r="FLS552" s="120"/>
      <c r="FLT552" s="120"/>
      <c r="FLU552" s="120"/>
      <c r="FLV552" s="120"/>
      <c r="FLW552" s="120"/>
      <c r="FLX552" s="120"/>
      <c r="FLY552" s="120"/>
      <c r="FLZ552" s="120"/>
      <c r="FMA552" s="120"/>
      <c r="FMB552" s="120"/>
      <c r="FMC552" s="120"/>
      <c r="FMD552" s="120"/>
      <c r="FME552" s="120"/>
      <c r="FMF552" s="120"/>
      <c r="FMG552" s="120"/>
      <c r="FMH552" s="120"/>
      <c r="FMI552" s="120"/>
      <c r="FMJ552" s="120"/>
      <c r="FMK552" s="120"/>
      <c r="FML552" s="120"/>
      <c r="FMM552" s="120"/>
      <c r="FMN552" s="120"/>
      <c r="FMO552" s="120"/>
      <c r="FMP552" s="120"/>
      <c r="FMQ552" s="120"/>
      <c r="FMR552" s="120"/>
      <c r="FMS552" s="120"/>
      <c r="FMT552" s="120"/>
      <c r="FMU552" s="120"/>
      <c r="FMV552" s="120"/>
      <c r="FMW552" s="120"/>
      <c r="FMX552" s="120"/>
      <c r="FMY552" s="120"/>
      <c r="FMZ552" s="120"/>
      <c r="FNA552" s="120"/>
      <c r="FNB552" s="120"/>
      <c r="FNC552" s="120"/>
      <c r="FND552" s="120"/>
      <c r="FNE552" s="120"/>
      <c r="FNF552" s="120"/>
      <c r="FNG552" s="120"/>
      <c r="FNH552" s="120"/>
      <c r="FNI552" s="120"/>
      <c r="FNJ552" s="120"/>
      <c r="FNK552" s="120"/>
      <c r="FNL552" s="120"/>
      <c r="FNM552" s="120"/>
      <c r="FNN552" s="120"/>
      <c r="FNO552" s="120"/>
      <c r="FNP552" s="120"/>
      <c r="FNQ552" s="120"/>
      <c r="FNR552" s="120"/>
      <c r="FNS552" s="120"/>
      <c r="FNT552" s="120"/>
      <c r="FNU552" s="120"/>
      <c r="FNV552" s="120"/>
      <c r="FNW552" s="120"/>
      <c r="FNX552" s="120"/>
      <c r="FNY552" s="120"/>
      <c r="FNZ552" s="120"/>
      <c r="FOA552" s="120"/>
      <c r="FOB552" s="120"/>
      <c r="FOC552" s="120"/>
      <c r="FOD552" s="120"/>
      <c r="FOE552" s="120"/>
      <c r="FOF552" s="120"/>
      <c r="FOG552" s="120"/>
    </row>
    <row r="553" spans="1:4453" s="80" customFormat="1" ht="24" customHeight="1" x14ac:dyDescent="0.25">
      <c r="A553" s="101">
        <v>544</v>
      </c>
      <c r="B553" s="102" t="s">
        <v>582</v>
      </c>
      <c r="C553" s="136">
        <v>1.95</v>
      </c>
      <c r="D553" s="136"/>
      <c r="E553" s="125"/>
      <c r="F553" s="126"/>
      <c r="G553" s="127"/>
      <c r="H553" s="127"/>
      <c r="I553" s="128"/>
      <c r="J553" s="126"/>
      <c r="K553" s="127"/>
      <c r="L553" s="127"/>
      <c r="M553" s="128"/>
      <c r="N553" s="126"/>
      <c r="O553" s="127"/>
      <c r="P553" s="127"/>
      <c r="Q553" s="128"/>
      <c r="R553" s="126"/>
      <c r="S553" s="127"/>
      <c r="T553" s="128"/>
      <c r="U553" s="130"/>
      <c r="V553" s="131">
        <f t="shared" si="108"/>
        <v>0</v>
      </c>
      <c r="W553" s="132">
        <f t="shared" si="109"/>
        <v>0</v>
      </c>
      <c r="X553" s="133">
        <f t="shared" si="110"/>
        <v>0</v>
      </c>
      <c r="Y553" s="111">
        <f t="shared" si="111"/>
        <v>0</v>
      </c>
      <c r="Z553" s="137">
        <v>2</v>
      </c>
      <c r="AA553" s="134"/>
      <c r="AB553" s="135"/>
      <c r="AC553" s="115">
        <v>2</v>
      </c>
      <c r="AD553" s="116">
        <v>30</v>
      </c>
      <c r="AE553" s="110">
        <f t="shared" si="112"/>
        <v>0.6</v>
      </c>
      <c r="AF553" s="110">
        <f t="shared" si="113"/>
        <v>0</v>
      </c>
      <c r="AG553" s="111">
        <f>IFERROR(AE553+AF553,"")</f>
        <v>0.6</v>
      </c>
      <c r="AH553" s="117">
        <v>0.45</v>
      </c>
      <c r="AI553" s="117"/>
      <c r="AJ553" s="118">
        <f t="shared" si="115"/>
        <v>3</v>
      </c>
      <c r="AK553" s="119">
        <v>544</v>
      </c>
    </row>
    <row r="554" spans="1:4453" s="80" customFormat="1" ht="24" customHeight="1" x14ac:dyDescent="0.25">
      <c r="A554" s="101">
        <v>545</v>
      </c>
      <c r="B554" s="102" t="s">
        <v>583</v>
      </c>
      <c r="C554" s="125">
        <v>2.25</v>
      </c>
      <c r="D554" s="125">
        <v>0.2</v>
      </c>
      <c r="E554" s="125">
        <v>2</v>
      </c>
      <c r="F554" s="126"/>
      <c r="G554" s="127"/>
      <c r="H554" s="127"/>
      <c r="I554" s="128"/>
      <c r="J554" s="126"/>
      <c r="K554" s="127"/>
      <c r="L554" s="127"/>
      <c r="M554" s="128"/>
      <c r="N554" s="126"/>
      <c r="O554" s="127"/>
      <c r="P554" s="127"/>
      <c r="Q554" s="128"/>
      <c r="R554" s="126"/>
      <c r="S554" s="127"/>
      <c r="T554" s="128"/>
      <c r="U554" s="130">
        <v>1</v>
      </c>
      <c r="V554" s="131">
        <f t="shared" si="108"/>
        <v>1</v>
      </c>
      <c r="W554" s="132">
        <f t="shared" si="109"/>
        <v>0.3</v>
      </c>
      <c r="X554" s="133">
        <f t="shared" si="110"/>
        <v>4.6666666666666662E-2</v>
      </c>
      <c r="Y554" s="111">
        <f t="shared" si="111"/>
        <v>0.34666666666666668</v>
      </c>
      <c r="Z554" s="137">
        <v>2</v>
      </c>
      <c r="AA554" s="134"/>
      <c r="AB554" s="135"/>
      <c r="AC554" s="115">
        <v>2</v>
      </c>
      <c r="AD554" s="116">
        <v>30</v>
      </c>
      <c r="AE554" s="110">
        <f t="shared" si="112"/>
        <v>0.6</v>
      </c>
      <c r="AF554" s="110">
        <f t="shared" si="113"/>
        <v>9.3333333333333324E-2</v>
      </c>
      <c r="AG554" s="111">
        <f>IFERROR(AE554+AF554,"")</f>
        <v>0.69333333333333336</v>
      </c>
      <c r="AH554" s="117">
        <v>0.4</v>
      </c>
      <c r="AI554" s="117"/>
      <c r="AJ554" s="118">
        <f t="shared" si="115"/>
        <v>5.8900000000000006</v>
      </c>
      <c r="AK554" s="119">
        <v>545</v>
      </c>
    </row>
    <row r="555" spans="1:4453" s="80" customFormat="1" ht="24" customHeight="1" x14ac:dyDescent="0.25">
      <c r="A555" s="101">
        <v>546</v>
      </c>
      <c r="B555" s="102" t="s">
        <v>584</v>
      </c>
      <c r="C555" s="125">
        <v>2.7</v>
      </c>
      <c r="D555" s="125">
        <v>0.2</v>
      </c>
      <c r="E555" s="125">
        <v>2</v>
      </c>
      <c r="F555" s="126"/>
      <c r="G555" s="127"/>
      <c r="H555" s="127"/>
      <c r="I555" s="128"/>
      <c r="J555" s="126"/>
      <c r="K555" s="127"/>
      <c r="L555" s="127"/>
      <c r="M555" s="128"/>
      <c r="N555" s="126"/>
      <c r="O555" s="127"/>
      <c r="P555" s="127"/>
      <c r="Q555" s="128"/>
      <c r="R555" s="126"/>
      <c r="S555" s="127"/>
      <c r="T555" s="128"/>
      <c r="U555" s="130"/>
      <c r="V555" s="131">
        <f t="shared" si="108"/>
        <v>0</v>
      </c>
      <c r="W555" s="132">
        <f t="shared" si="109"/>
        <v>0</v>
      </c>
      <c r="X555" s="133">
        <f t="shared" si="110"/>
        <v>0</v>
      </c>
      <c r="Y555" s="111">
        <f t="shared" si="111"/>
        <v>0</v>
      </c>
      <c r="Z555" s="137">
        <v>2</v>
      </c>
      <c r="AA555" s="134"/>
      <c r="AB555" s="135"/>
      <c r="AC555" s="115">
        <v>2</v>
      </c>
      <c r="AD555" s="116">
        <v>30</v>
      </c>
      <c r="AE555" s="110">
        <f t="shared" si="112"/>
        <v>0.6</v>
      </c>
      <c r="AF555" s="110">
        <f t="shared" si="113"/>
        <v>9.3333333333333324E-2</v>
      </c>
      <c r="AG555" s="111">
        <f>IFERROR(AE555+AF555,"")</f>
        <v>0.69333333333333336</v>
      </c>
      <c r="AH555" s="117">
        <v>0.1</v>
      </c>
      <c r="AI555" s="117"/>
      <c r="AJ555" s="118">
        <f t="shared" si="115"/>
        <v>5.6933333333333334</v>
      </c>
      <c r="AK555" s="119">
        <v>546</v>
      </c>
    </row>
    <row r="556" spans="1:4453" s="80" customFormat="1" ht="24" customHeight="1" x14ac:dyDescent="0.25">
      <c r="A556" s="101">
        <v>547</v>
      </c>
      <c r="B556" s="102" t="s">
        <v>585</v>
      </c>
      <c r="C556" s="125">
        <v>2.4500000000000002</v>
      </c>
      <c r="D556" s="125">
        <v>2.71</v>
      </c>
      <c r="E556" s="125"/>
      <c r="F556" s="126"/>
      <c r="G556" s="127"/>
      <c r="H556" s="127"/>
      <c r="I556" s="128"/>
      <c r="J556" s="126"/>
      <c r="K556" s="127"/>
      <c r="L556" s="127"/>
      <c r="M556" s="128"/>
      <c r="N556" s="126"/>
      <c r="O556" s="127"/>
      <c r="P556" s="127"/>
      <c r="Q556" s="128"/>
      <c r="R556" s="126"/>
      <c r="S556" s="127"/>
      <c r="T556" s="128"/>
      <c r="U556" s="130"/>
      <c r="V556" s="131">
        <f t="shared" si="108"/>
        <v>0</v>
      </c>
      <c r="W556" s="132">
        <f t="shared" si="109"/>
        <v>0</v>
      </c>
      <c r="X556" s="133">
        <f t="shared" si="110"/>
        <v>0</v>
      </c>
      <c r="Y556" s="111">
        <f t="shared" si="111"/>
        <v>0</v>
      </c>
      <c r="Z556" s="137">
        <v>2</v>
      </c>
      <c r="AA556" s="134"/>
      <c r="AB556" s="135"/>
      <c r="AC556" s="115">
        <v>2</v>
      </c>
      <c r="AD556" s="116">
        <v>30</v>
      </c>
      <c r="AE556" s="110">
        <f t="shared" si="112"/>
        <v>0.6</v>
      </c>
      <c r="AF556" s="110">
        <f t="shared" si="113"/>
        <v>1.2646666666666666</v>
      </c>
      <c r="AG556" s="111">
        <f>IFERROR(AE556+AF556,"")</f>
        <v>1.8646666666666665</v>
      </c>
      <c r="AH556" s="117"/>
      <c r="AI556" s="117"/>
      <c r="AJ556" s="118">
        <f t="shared" si="115"/>
        <v>7.0246666666666666</v>
      </c>
      <c r="AK556" s="119">
        <v>547</v>
      </c>
    </row>
    <row r="557" spans="1:4453" s="122" customFormat="1" ht="24" customHeight="1" x14ac:dyDescent="0.25">
      <c r="A557" s="101">
        <v>548</v>
      </c>
      <c r="B557" s="102" t="s">
        <v>586</v>
      </c>
      <c r="C557" s="125">
        <v>3.1</v>
      </c>
      <c r="D557" s="125">
        <v>1.7</v>
      </c>
      <c r="E557" s="125">
        <v>2</v>
      </c>
      <c r="F557" s="126"/>
      <c r="G557" s="127"/>
      <c r="H557" s="127"/>
      <c r="I557" s="128"/>
      <c r="J557" s="126"/>
      <c r="K557" s="127"/>
      <c r="L557" s="127"/>
      <c r="M557" s="128"/>
      <c r="N557" s="126"/>
      <c r="O557" s="127"/>
      <c r="P557" s="127"/>
      <c r="Q557" s="128"/>
      <c r="R557" s="126"/>
      <c r="S557" s="127"/>
      <c r="T557" s="128"/>
      <c r="U557" s="130">
        <v>4</v>
      </c>
      <c r="V557" s="131">
        <f t="shared" si="108"/>
        <v>4</v>
      </c>
      <c r="W557" s="132">
        <f t="shared" si="109"/>
        <v>1.2</v>
      </c>
      <c r="X557" s="133">
        <f t="shared" si="110"/>
        <v>1.5866666666666667</v>
      </c>
      <c r="Y557" s="111">
        <f t="shared" si="111"/>
        <v>2.7866666666666666</v>
      </c>
      <c r="Z557" s="137">
        <v>2</v>
      </c>
      <c r="AA557" s="134"/>
      <c r="AB557" s="135"/>
      <c r="AC557" s="115">
        <v>2</v>
      </c>
      <c r="AD557" s="116"/>
      <c r="AE557" s="110"/>
      <c r="AF557" s="110"/>
      <c r="AG557" s="111">
        <v>2</v>
      </c>
      <c r="AH557" s="117">
        <v>2</v>
      </c>
      <c r="AI557" s="117"/>
      <c r="AJ557" s="118">
        <f t="shared" si="115"/>
        <v>13.586666666666666</v>
      </c>
      <c r="AK557" s="119">
        <v>548</v>
      </c>
    </row>
    <row r="558" spans="1:4453" s="80" customFormat="1" ht="24" customHeight="1" x14ac:dyDescent="0.25">
      <c r="A558" s="101">
        <v>549</v>
      </c>
      <c r="B558" s="102" t="s">
        <v>587</v>
      </c>
      <c r="C558" s="136">
        <v>1.05</v>
      </c>
      <c r="D558" s="136">
        <v>0</v>
      </c>
      <c r="E558" s="125"/>
      <c r="F558" s="126"/>
      <c r="G558" s="127"/>
      <c r="H558" s="127"/>
      <c r="I558" s="128"/>
      <c r="J558" s="126"/>
      <c r="K558" s="127"/>
      <c r="L558" s="127"/>
      <c r="M558" s="128"/>
      <c r="N558" s="126"/>
      <c r="O558" s="127"/>
      <c r="P558" s="127"/>
      <c r="Q558" s="128"/>
      <c r="R558" s="126"/>
      <c r="S558" s="127"/>
      <c r="T558" s="128"/>
      <c r="U558" s="130"/>
      <c r="V558" s="131">
        <f t="shared" si="108"/>
        <v>0</v>
      </c>
      <c r="W558" s="132">
        <f t="shared" si="109"/>
        <v>0</v>
      </c>
      <c r="X558" s="133">
        <f t="shared" si="110"/>
        <v>0</v>
      </c>
      <c r="Y558" s="111">
        <f t="shared" si="111"/>
        <v>0</v>
      </c>
      <c r="Z558" s="137"/>
      <c r="AA558" s="134"/>
      <c r="AB558" s="135"/>
      <c r="AC558" s="115"/>
      <c r="AD558" s="116"/>
      <c r="AE558" s="110" t="str">
        <f t="shared" ref="AE558:AE591" si="116">IF(AD558="","",IF(AND(AD558=30,AC558=""),SUM(Z558:AB558)*0.3,IF(AND(AD558=30,AC558&gt;=0),AC558*0.3,"Preencher com 30 ou vazio")))</f>
        <v/>
      </c>
      <c r="AF558" s="110">
        <f t="shared" ref="AF558:AF591" si="117">IF(AND(AC558&gt;0),(AC558*0.7*D558)/3,IF(AND(AC558=0),(((SUM(Z558:AB558)*0.7))*D558)/3,"Erro"))</f>
        <v>0</v>
      </c>
      <c r="AG558" s="111" t="str">
        <f t="shared" ref="AG558:AG591" si="118">IFERROR(AE558+AF558,"")</f>
        <v/>
      </c>
      <c r="AH558" s="117"/>
      <c r="AI558" s="117"/>
      <c r="AJ558" s="118">
        <v>1.05</v>
      </c>
      <c r="AK558" s="119">
        <v>549</v>
      </c>
    </row>
    <row r="559" spans="1:4453" s="80" customFormat="1" ht="24" customHeight="1" x14ac:dyDescent="0.25">
      <c r="A559" s="101">
        <v>550</v>
      </c>
      <c r="B559" s="102" t="s">
        <v>588</v>
      </c>
      <c r="C559" s="125">
        <v>2.5</v>
      </c>
      <c r="D559" s="125">
        <v>0.7</v>
      </c>
      <c r="E559" s="125">
        <v>2</v>
      </c>
      <c r="F559" s="126"/>
      <c r="G559" s="127"/>
      <c r="H559" s="127"/>
      <c r="I559" s="128"/>
      <c r="J559" s="126"/>
      <c r="K559" s="127"/>
      <c r="L559" s="127"/>
      <c r="M559" s="128"/>
      <c r="N559" s="126"/>
      <c r="O559" s="127"/>
      <c r="P559" s="127"/>
      <c r="Q559" s="128"/>
      <c r="R559" s="126"/>
      <c r="S559" s="127"/>
      <c r="T559" s="128"/>
      <c r="U559" s="130"/>
      <c r="V559" s="131">
        <f t="shared" si="108"/>
        <v>0</v>
      </c>
      <c r="W559" s="132">
        <f t="shared" si="109"/>
        <v>0</v>
      </c>
      <c r="X559" s="133">
        <f t="shared" si="110"/>
        <v>0</v>
      </c>
      <c r="Y559" s="111">
        <f t="shared" si="111"/>
        <v>0</v>
      </c>
      <c r="Z559" s="137">
        <v>2</v>
      </c>
      <c r="AA559" s="134"/>
      <c r="AB559" s="135"/>
      <c r="AC559" s="115">
        <v>2</v>
      </c>
      <c r="AD559" s="116">
        <v>30</v>
      </c>
      <c r="AE559" s="110">
        <f t="shared" si="116"/>
        <v>0.6</v>
      </c>
      <c r="AF559" s="110">
        <f t="shared" si="117"/>
        <v>0.32666666666666661</v>
      </c>
      <c r="AG559" s="111">
        <f t="shared" si="118"/>
        <v>0.92666666666666653</v>
      </c>
      <c r="AH559" s="117">
        <v>1.8</v>
      </c>
      <c r="AI559" s="117"/>
      <c r="AJ559" s="118">
        <f>IFERROR(C559+D559+E559+Y559+AG559+AH559-AI559,"")</f>
        <v>7.9266666666666667</v>
      </c>
      <c r="AK559" s="119">
        <v>550</v>
      </c>
    </row>
    <row r="560" spans="1:4453" s="139" customFormat="1" ht="24" customHeight="1" x14ac:dyDescent="0.25">
      <c r="A560" s="101">
        <v>551</v>
      </c>
      <c r="B560" s="102" t="s">
        <v>589</v>
      </c>
      <c r="C560" s="136">
        <v>2.5499999999999998</v>
      </c>
      <c r="D560" s="136">
        <v>0.22</v>
      </c>
      <c r="E560" s="125"/>
      <c r="F560" s="138"/>
      <c r="G560" s="134"/>
      <c r="H560" s="134"/>
      <c r="I560" s="135"/>
      <c r="J560" s="138"/>
      <c r="K560" s="134"/>
      <c r="L560" s="134"/>
      <c r="M560" s="135"/>
      <c r="N560" s="138"/>
      <c r="O560" s="134"/>
      <c r="P560" s="134"/>
      <c r="Q560" s="135"/>
      <c r="R560" s="138"/>
      <c r="S560" s="134"/>
      <c r="T560" s="135"/>
      <c r="U560" s="130">
        <v>2</v>
      </c>
      <c r="V560" s="131">
        <f t="shared" si="108"/>
        <v>2</v>
      </c>
      <c r="W560" s="132">
        <f t="shared" si="109"/>
        <v>0.6</v>
      </c>
      <c r="X560" s="133">
        <f t="shared" si="110"/>
        <v>0.10266666666666667</v>
      </c>
      <c r="Y560" s="111">
        <f t="shared" si="111"/>
        <v>0.70266666666666666</v>
      </c>
      <c r="Z560" s="137">
        <v>2</v>
      </c>
      <c r="AA560" s="134"/>
      <c r="AB560" s="135"/>
      <c r="AC560" s="115">
        <v>2</v>
      </c>
      <c r="AD560" s="116">
        <v>30</v>
      </c>
      <c r="AE560" s="110">
        <f t="shared" si="116"/>
        <v>0.6</v>
      </c>
      <c r="AF560" s="110">
        <f t="shared" si="117"/>
        <v>0.10266666666666667</v>
      </c>
      <c r="AG560" s="111">
        <f t="shared" si="118"/>
        <v>0.70266666666666666</v>
      </c>
      <c r="AH560" s="117">
        <v>1.25</v>
      </c>
      <c r="AI560" s="117"/>
      <c r="AJ560" s="118">
        <f>IFERROR(C560+D560+E560+Y560+AG560+AH560-AI560,"")</f>
        <v>5.4253333333333336</v>
      </c>
      <c r="AK560" s="119">
        <v>551</v>
      </c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  <c r="BN560" s="120"/>
      <c r="BO560" s="120"/>
      <c r="BP560" s="120"/>
      <c r="BQ560" s="120"/>
      <c r="BR560" s="120"/>
      <c r="BS560" s="120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  <c r="CE560" s="120"/>
      <c r="CF560" s="120"/>
      <c r="CG560" s="120"/>
      <c r="CH560" s="120"/>
      <c r="CI560" s="120"/>
      <c r="CJ560" s="120"/>
      <c r="CK560" s="120"/>
      <c r="CL560" s="120"/>
      <c r="CM560" s="120"/>
      <c r="CN560" s="120"/>
      <c r="CO560" s="120"/>
      <c r="CP560" s="120"/>
      <c r="CQ560" s="120"/>
      <c r="CR560" s="120"/>
      <c r="CS560" s="120"/>
      <c r="CT560" s="120"/>
      <c r="CU560" s="120"/>
      <c r="CV560" s="120"/>
      <c r="CW560" s="120"/>
      <c r="CX560" s="120"/>
      <c r="CY560" s="120"/>
      <c r="CZ560" s="120"/>
      <c r="DA560" s="120"/>
      <c r="DB560" s="120"/>
      <c r="DC560" s="120"/>
      <c r="DD560" s="120"/>
      <c r="DE560" s="120"/>
      <c r="DF560" s="120"/>
      <c r="DG560" s="120"/>
      <c r="DH560" s="120"/>
      <c r="DI560" s="120"/>
      <c r="DJ560" s="120"/>
      <c r="DK560" s="120"/>
      <c r="DL560" s="120"/>
      <c r="DM560" s="120"/>
      <c r="DN560" s="120"/>
      <c r="DO560" s="120"/>
      <c r="DP560" s="120"/>
      <c r="DQ560" s="120"/>
      <c r="DR560" s="120"/>
      <c r="DS560" s="120"/>
      <c r="DT560" s="120"/>
      <c r="DU560" s="120"/>
      <c r="DV560" s="120"/>
      <c r="DW560" s="120"/>
      <c r="DX560" s="120"/>
      <c r="DY560" s="120"/>
      <c r="DZ560" s="120"/>
      <c r="EA560" s="120"/>
      <c r="EB560" s="120"/>
      <c r="EC560" s="120"/>
      <c r="ED560" s="120"/>
      <c r="EE560" s="120"/>
      <c r="EF560" s="120"/>
      <c r="EG560" s="120"/>
      <c r="EH560" s="120"/>
      <c r="EI560" s="120"/>
      <c r="EJ560" s="120"/>
      <c r="EK560" s="120"/>
      <c r="EL560" s="120"/>
      <c r="EM560" s="120"/>
      <c r="EN560" s="120"/>
      <c r="EO560" s="120"/>
      <c r="EP560" s="120"/>
      <c r="EQ560" s="120"/>
      <c r="ER560" s="120"/>
      <c r="ES560" s="120"/>
      <c r="ET560" s="120"/>
      <c r="EU560" s="120"/>
      <c r="EV560" s="120"/>
      <c r="EW560" s="120"/>
      <c r="EX560" s="120"/>
      <c r="EY560" s="120"/>
      <c r="EZ560" s="120"/>
      <c r="FA560" s="120"/>
      <c r="FB560" s="120"/>
      <c r="FC560" s="120"/>
      <c r="FD560" s="120"/>
      <c r="FE560" s="120"/>
      <c r="FF560" s="120"/>
      <c r="FG560" s="120"/>
      <c r="FH560" s="120"/>
      <c r="FI560" s="120"/>
      <c r="FJ560" s="120"/>
      <c r="FK560" s="120"/>
      <c r="FL560" s="120"/>
      <c r="FM560" s="120"/>
      <c r="FN560" s="120"/>
      <c r="FO560" s="120"/>
      <c r="FP560" s="120"/>
      <c r="FQ560" s="120"/>
      <c r="FR560" s="120"/>
      <c r="FS560" s="120"/>
      <c r="FT560" s="120"/>
      <c r="FU560" s="120"/>
      <c r="FV560" s="120"/>
      <c r="FW560" s="120"/>
      <c r="FX560" s="120"/>
      <c r="FY560" s="120"/>
      <c r="FZ560" s="120"/>
      <c r="GA560" s="120"/>
      <c r="GB560" s="120"/>
      <c r="GC560" s="120"/>
      <c r="GD560" s="120"/>
      <c r="GE560" s="120"/>
      <c r="GF560" s="120"/>
      <c r="GG560" s="120"/>
      <c r="GH560" s="120"/>
      <c r="GI560" s="120"/>
      <c r="GJ560" s="120"/>
      <c r="GK560" s="120"/>
      <c r="GL560" s="120"/>
      <c r="GM560" s="120"/>
      <c r="GN560" s="120"/>
      <c r="GO560" s="120"/>
      <c r="GP560" s="120"/>
      <c r="GQ560" s="120"/>
      <c r="GR560" s="120"/>
      <c r="GS560" s="120"/>
      <c r="GT560" s="120"/>
      <c r="GU560" s="120"/>
      <c r="GV560" s="120"/>
      <c r="GW560" s="120"/>
      <c r="GX560" s="120"/>
      <c r="GY560" s="120"/>
      <c r="GZ560" s="120"/>
      <c r="HA560" s="120"/>
      <c r="HB560" s="120"/>
      <c r="HC560" s="120"/>
      <c r="HD560" s="120"/>
      <c r="HE560" s="120"/>
      <c r="HF560" s="120"/>
      <c r="HG560" s="120"/>
      <c r="HH560" s="120"/>
      <c r="HI560" s="120"/>
      <c r="HJ560" s="120"/>
      <c r="HK560" s="120"/>
      <c r="HL560" s="120"/>
      <c r="HM560" s="120"/>
      <c r="HN560" s="120"/>
      <c r="HO560" s="120"/>
      <c r="HP560" s="120"/>
      <c r="HQ560" s="120"/>
      <c r="HR560" s="120"/>
      <c r="HS560" s="120"/>
      <c r="HT560" s="120"/>
      <c r="HU560" s="120"/>
      <c r="HV560" s="120"/>
      <c r="HW560" s="120"/>
      <c r="HX560" s="120"/>
      <c r="HY560" s="120"/>
      <c r="HZ560" s="120"/>
      <c r="IA560" s="120"/>
      <c r="IB560" s="120"/>
      <c r="IC560" s="120"/>
      <c r="ID560" s="120"/>
      <c r="IE560" s="120"/>
      <c r="IF560" s="120"/>
      <c r="IG560" s="120"/>
      <c r="IH560" s="120"/>
      <c r="II560" s="120"/>
      <c r="IJ560" s="120"/>
      <c r="IK560" s="120"/>
      <c r="IL560" s="120"/>
      <c r="IM560" s="120"/>
      <c r="IN560" s="120"/>
      <c r="IO560" s="120"/>
      <c r="IP560" s="120"/>
      <c r="IQ560" s="120"/>
      <c r="IR560" s="120"/>
      <c r="IS560" s="120"/>
      <c r="IT560" s="120"/>
      <c r="IU560" s="120"/>
      <c r="IV560" s="120"/>
      <c r="IW560" s="120"/>
      <c r="IX560" s="120"/>
      <c r="IY560" s="120"/>
      <c r="IZ560" s="120"/>
      <c r="JA560" s="120"/>
      <c r="JB560" s="120"/>
      <c r="JC560" s="120"/>
      <c r="JD560" s="120"/>
      <c r="JE560" s="120"/>
      <c r="JF560" s="120"/>
      <c r="JG560" s="120"/>
      <c r="JH560" s="120"/>
      <c r="JI560" s="120"/>
      <c r="JJ560" s="120"/>
      <c r="JK560" s="120"/>
      <c r="JL560" s="120"/>
      <c r="JM560" s="120"/>
      <c r="JN560" s="120"/>
      <c r="JO560" s="120"/>
      <c r="JP560" s="120"/>
      <c r="JQ560" s="120"/>
      <c r="JR560" s="120"/>
      <c r="JS560" s="120"/>
      <c r="JT560" s="120"/>
      <c r="JU560" s="120"/>
      <c r="JV560" s="120"/>
      <c r="JW560" s="120"/>
      <c r="JX560" s="120"/>
      <c r="JY560" s="120"/>
      <c r="JZ560" s="120"/>
      <c r="KA560" s="120"/>
      <c r="KB560" s="120"/>
      <c r="KC560" s="120"/>
      <c r="KD560" s="120"/>
      <c r="KE560" s="120"/>
      <c r="KF560" s="120"/>
      <c r="KG560" s="120"/>
      <c r="KH560" s="120"/>
      <c r="KI560" s="120"/>
      <c r="KJ560" s="120"/>
      <c r="KK560" s="120"/>
      <c r="KL560" s="120"/>
      <c r="KM560" s="120"/>
      <c r="KN560" s="120"/>
      <c r="KO560" s="120"/>
      <c r="KP560" s="120"/>
      <c r="KQ560" s="120"/>
      <c r="KR560" s="120"/>
      <c r="KS560" s="120"/>
      <c r="KT560" s="120"/>
      <c r="KU560" s="120"/>
      <c r="KV560" s="120"/>
      <c r="KW560" s="120"/>
      <c r="KX560" s="120"/>
      <c r="KY560" s="120"/>
      <c r="KZ560" s="120"/>
      <c r="LA560" s="120"/>
      <c r="LB560" s="120"/>
      <c r="LC560" s="120"/>
      <c r="LD560" s="120"/>
      <c r="LE560" s="120"/>
      <c r="LF560" s="120"/>
      <c r="LG560" s="120"/>
      <c r="LH560" s="120"/>
      <c r="LI560" s="120"/>
      <c r="LJ560" s="120"/>
      <c r="LK560" s="120"/>
      <c r="LL560" s="120"/>
      <c r="LM560" s="120"/>
      <c r="LN560" s="120"/>
      <c r="LO560" s="120"/>
      <c r="LP560" s="120"/>
      <c r="LQ560" s="120"/>
      <c r="LR560" s="120"/>
      <c r="LS560" s="120"/>
      <c r="LT560" s="120"/>
      <c r="LU560" s="120"/>
      <c r="LV560" s="120"/>
      <c r="LW560" s="120"/>
      <c r="LX560" s="120"/>
      <c r="LY560" s="120"/>
      <c r="LZ560" s="120"/>
      <c r="MA560" s="120"/>
      <c r="MB560" s="120"/>
      <c r="MC560" s="120"/>
      <c r="MD560" s="120"/>
      <c r="ME560" s="120"/>
      <c r="MF560" s="120"/>
      <c r="MG560" s="120"/>
      <c r="MH560" s="120"/>
      <c r="MI560" s="120"/>
      <c r="MJ560" s="120"/>
      <c r="MK560" s="120"/>
      <c r="ML560" s="120"/>
      <c r="MM560" s="120"/>
      <c r="MN560" s="120"/>
      <c r="MO560" s="120"/>
      <c r="MP560" s="120"/>
      <c r="MQ560" s="120"/>
      <c r="MR560" s="120"/>
      <c r="MS560" s="120"/>
      <c r="MT560" s="120"/>
      <c r="MU560" s="120"/>
      <c r="MV560" s="120"/>
      <c r="MW560" s="120"/>
      <c r="MX560" s="120"/>
      <c r="MY560" s="120"/>
      <c r="MZ560" s="120"/>
      <c r="NA560" s="120"/>
      <c r="NB560" s="120"/>
      <c r="NC560" s="120"/>
      <c r="ND560" s="120"/>
      <c r="NE560" s="120"/>
      <c r="NF560" s="120"/>
      <c r="NG560" s="120"/>
      <c r="NH560" s="120"/>
      <c r="NI560" s="120"/>
      <c r="NJ560" s="120"/>
      <c r="NK560" s="120"/>
      <c r="NL560" s="120"/>
      <c r="NM560" s="120"/>
      <c r="NN560" s="120"/>
      <c r="NO560" s="120"/>
      <c r="NP560" s="120"/>
      <c r="NQ560" s="120"/>
      <c r="NR560" s="120"/>
      <c r="NS560" s="120"/>
      <c r="NT560" s="120"/>
      <c r="NU560" s="120"/>
      <c r="NV560" s="120"/>
      <c r="NW560" s="120"/>
      <c r="NX560" s="120"/>
      <c r="NY560" s="120"/>
      <c r="NZ560" s="120"/>
      <c r="OA560" s="120"/>
      <c r="OB560" s="120"/>
      <c r="OC560" s="120"/>
      <c r="OD560" s="120"/>
      <c r="OE560" s="120"/>
      <c r="OF560" s="120"/>
      <c r="OG560" s="120"/>
      <c r="OH560" s="120"/>
      <c r="OI560" s="120"/>
      <c r="OJ560" s="120"/>
      <c r="OK560" s="120"/>
      <c r="OL560" s="120"/>
      <c r="OM560" s="120"/>
      <c r="ON560" s="120"/>
      <c r="OO560" s="120"/>
      <c r="OP560" s="120"/>
      <c r="OQ560" s="120"/>
      <c r="OR560" s="120"/>
      <c r="OS560" s="120"/>
      <c r="OT560" s="120"/>
      <c r="OU560" s="120"/>
      <c r="OV560" s="120"/>
      <c r="OW560" s="120"/>
      <c r="OX560" s="120"/>
      <c r="OY560" s="120"/>
      <c r="OZ560" s="120"/>
      <c r="PA560" s="120"/>
      <c r="PB560" s="120"/>
      <c r="PC560" s="120"/>
      <c r="PD560" s="120"/>
      <c r="PE560" s="120"/>
      <c r="PF560" s="120"/>
      <c r="PG560" s="120"/>
      <c r="PH560" s="120"/>
      <c r="PI560" s="120"/>
      <c r="PJ560" s="120"/>
      <c r="PK560" s="120"/>
      <c r="PL560" s="120"/>
      <c r="PM560" s="120"/>
      <c r="PN560" s="120"/>
      <c r="PO560" s="120"/>
      <c r="PP560" s="120"/>
      <c r="PQ560" s="120"/>
      <c r="PR560" s="120"/>
      <c r="PS560" s="120"/>
      <c r="PT560" s="120"/>
      <c r="PU560" s="120"/>
      <c r="PV560" s="120"/>
      <c r="PW560" s="120"/>
      <c r="PX560" s="120"/>
      <c r="PY560" s="120"/>
      <c r="PZ560" s="120"/>
      <c r="QA560" s="120"/>
      <c r="QB560" s="120"/>
      <c r="QC560" s="120"/>
      <c r="QD560" s="120"/>
      <c r="QE560" s="120"/>
      <c r="QF560" s="120"/>
      <c r="QG560" s="120"/>
      <c r="QH560" s="120"/>
      <c r="QI560" s="120"/>
      <c r="QJ560" s="120"/>
      <c r="QK560" s="120"/>
      <c r="QL560" s="120"/>
      <c r="QM560" s="120"/>
      <c r="QN560" s="120"/>
      <c r="QO560" s="120"/>
      <c r="QP560" s="120"/>
      <c r="QQ560" s="120"/>
      <c r="QR560" s="120"/>
      <c r="QS560" s="120"/>
      <c r="QT560" s="120"/>
      <c r="QU560" s="120"/>
      <c r="QV560" s="120"/>
      <c r="QW560" s="120"/>
      <c r="QX560" s="120"/>
      <c r="QY560" s="120"/>
      <c r="QZ560" s="120"/>
      <c r="RA560" s="120"/>
      <c r="RB560" s="120"/>
      <c r="RC560" s="120"/>
      <c r="RD560" s="120"/>
      <c r="RE560" s="120"/>
      <c r="RF560" s="120"/>
      <c r="RG560" s="120"/>
      <c r="RH560" s="120"/>
      <c r="RI560" s="120"/>
      <c r="RJ560" s="120"/>
      <c r="RK560" s="120"/>
      <c r="RL560" s="120"/>
      <c r="RM560" s="120"/>
      <c r="RN560" s="120"/>
      <c r="RO560" s="120"/>
      <c r="RP560" s="120"/>
      <c r="RQ560" s="120"/>
      <c r="RR560" s="120"/>
      <c r="RS560" s="120"/>
      <c r="RT560" s="120"/>
      <c r="RU560" s="120"/>
      <c r="RV560" s="120"/>
      <c r="RW560" s="120"/>
      <c r="RX560" s="120"/>
      <c r="RY560" s="120"/>
      <c r="RZ560" s="120"/>
      <c r="SA560" s="120"/>
      <c r="SB560" s="120"/>
      <c r="SC560" s="120"/>
      <c r="SD560" s="120"/>
      <c r="SE560" s="120"/>
      <c r="SF560" s="120"/>
      <c r="SG560" s="120"/>
      <c r="SH560" s="120"/>
      <c r="SI560" s="120"/>
      <c r="SJ560" s="120"/>
      <c r="SK560" s="120"/>
      <c r="SL560" s="120"/>
      <c r="SM560" s="120"/>
      <c r="SN560" s="120"/>
      <c r="SO560" s="120"/>
      <c r="SP560" s="120"/>
      <c r="SQ560" s="120"/>
      <c r="SR560" s="120"/>
      <c r="SS560" s="120"/>
      <c r="ST560" s="120"/>
      <c r="SU560" s="120"/>
      <c r="SV560" s="120"/>
      <c r="SW560" s="120"/>
      <c r="SX560" s="120"/>
      <c r="SY560" s="120"/>
      <c r="SZ560" s="120"/>
      <c r="TA560" s="120"/>
      <c r="TB560" s="120"/>
      <c r="TC560" s="120"/>
      <c r="TD560" s="120"/>
      <c r="TE560" s="120"/>
      <c r="TF560" s="120"/>
      <c r="TG560" s="120"/>
      <c r="TH560" s="120"/>
      <c r="TI560" s="120"/>
      <c r="TJ560" s="120"/>
      <c r="TK560" s="120"/>
      <c r="TL560" s="120"/>
      <c r="TM560" s="120"/>
      <c r="TN560" s="120"/>
      <c r="TO560" s="120"/>
      <c r="TP560" s="120"/>
      <c r="TQ560" s="120"/>
      <c r="TR560" s="120"/>
      <c r="TS560" s="120"/>
      <c r="TT560" s="120"/>
      <c r="TU560" s="120"/>
      <c r="TV560" s="120"/>
      <c r="TW560" s="120"/>
      <c r="TX560" s="120"/>
      <c r="TY560" s="120"/>
      <c r="TZ560" s="120"/>
      <c r="UA560" s="120"/>
      <c r="UB560" s="120"/>
      <c r="UC560" s="120"/>
      <c r="UD560" s="120"/>
      <c r="UE560" s="120"/>
      <c r="UF560" s="120"/>
      <c r="UG560" s="120"/>
      <c r="UH560" s="120"/>
      <c r="UI560" s="120"/>
      <c r="UJ560" s="120"/>
      <c r="UK560" s="120"/>
      <c r="UL560" s="120"/>
      <c r="UM560" s="120"/>
      <c r="UN560" s="120"/>
      <c r="UO560" s="120"/>
      <c r="UP560" s="120"/>
      <c r="UQ560" s="120"/>
      <c r="UR560" s="120"/>
      <c r="US560" s="120"/>
      <c r="UT560" s="120"/>
      <c r="UU560" s="120"/>
      <c r="UV560" s="120"/>
      <c r="UW560" s="120"/>
      <c r="UX560" s="120"/>
      <c r="UY560" s="120"/>
      <c r="UZ560" s="120"/>
      <c r="VA560" s="120"/>
      <c r="VB560" s="120"/>
      <c r="VC560" s="120"/>
      <c r="VD560" s="120"/>
      <c r="VE560" s="120"/>
      <c r="VF560" s="120"/>
      <c r="VG560" s="120"/>
      <c r="VH560" s="120"/>
      <c r="VI560" s="120"/>
      <c r="VJ560" s="120"/>
      <c r="VK560" s="120"/>
      <c r="VL560" s="120"/>
      <c r="VM560" s="120"/>
      <c r="VN560" s="120"/>
      <c r="VO560" s="120"/>
      <c r="VP560" s="120"/>
      <c r="VQ560" s="120"/>
      <c r="VR560" s="120"/>
      <c r="VS560" s="120"/>
      <c r="VT560" s="120"/>
      <c r="VU560" s="120"/>
      <c r="VV560" s="120"/>
      <c r="VW560" s="120"/>
      <c r="VX560" s="120"/>
      <c r="VY560" s="120"/>
      <c r="VZ560" s="120"/>
      <c r="WA560" s="120"/>
      <c r="WB560" s="120"/>
      <c r="WC560" s="120"/>
      <c r="WD560" s="120"/>
      <c r="WE560" s="120"/>
      <c r="WF560" s="120"/>
      <c r="WG560" s="120"/>
      <c r="WH560" s="120"/>
      <c r="WI560" s="120"/>
      <c r="WJ560" s="120"/>
      <c r="WK560" s="120"/>
      <c r="WL560" s="120"/>
      <c r="WM560" s="120"/>
      <c r="WN560" s="120"/>
      <c r="WO560" s="120"/>
      <c r="WP560" s="120"/>
      <c r="WQ560" s="120"/>
      <c r="WR560" s="120"/>
      <c r="WS560" s="120"/>
      <c r="WT560" s="120"/>
      <c r="WU560" s="120"/>
      <c r="WV560" s="120"/>
      <c r="WW560" s="120"/>
      <c r="WX560" s="120"/>
      <c r="WY560" s="120"/>
      <c r="WZ560" s="120"/>
      <c r="XA560" s="120"/>
      <c r="XB560" s="120"/>
      <c r="XC560" s="120"/>
      <c r="XD560" s="120"/>
      <c r="XE560" s="120"/>
      <c r="XF560" s="120"/>
      <c r="XG560" s="120"/>
      <c r="XH560" s="120"/>
      <c r="XI560" s="120"/>
      <c r="XJ560" s="120"/>
      <c r="XK560" s="120"/>
      <c r="XL560" s="120"/>
      <c r="XM560" s="120"/>
      <c r="XN560" s="120"/>
      <c r="XO560" s="120"/>
      <c r="XP560" s="120"/>
      <c r="XQ560" s="120"/>
      <c r="XR560" s="120"/>
      <c r="XS560" s="120"/>
      <c r="XT560" s="120"/>
      <c r="XU560" s="120"/>
      <c r="XV560" s="120"/>
      <c r="XW560" s="120"/>
      <c r="XX560" s="120"/>
      <c r="XY560" s="120"/>
      <c r="XZ560" s="120"/>
      <c r="YA560" s="120"/>
      <c r="YB560" s="120"/>
      <c r="YC560" s="120"/>
      <c r="YD560" s="120"/>
      <c r="YE560" s="120"/>
      <c r="YF560" s="120"/>
      <c r="YG560" s="120"/>
      <c r="YH560" s="120"/>
      <c r="YI560" s="120"/>
      <c r="YJ560" s="120"/>
      <c r="YK560" s="120"/>
      <c r="YL560" s="120"/>
      <c r="YM560" s="120"/>
      <c r="YN560" s="120"/>
      <c r="YO560" s="120"/>
      <c r="YP560" s="120"/>
      <c r="YQ560" s="120"/>
      <c r="YR560" s="120"/>
      <c r="YS560" s="120"/>
      <c r="YT560" s="120"/>
      <c r="YU560" s="120"/>
      <c r="YV560" s="120"/>
      <c r="YW560" s="120"/>
      <c r="YX560" s="120"/>
      <c r="YY560" s="120"/>
      <c r="YZ560" s="120"/>
      <c r="ZA560" s="120"/>
      <c r="ZB560" s="120"/>
      <c r="ZC560" s="120"/>
      <c r="ZD560" s="120"/>
      <c r="ZE560" s="120"/>
      <c r="ZF560" s="120"/>
      <c r="ZG560" s="120"/>
      <c r="ZH560" s="120"/>
      <c r="ZI560" s="120"/>
      <c r="ZJ560" s="120"/>
      <c r="ZK560" s="120"/>
      <c r="ZL560" s="120"/>
      <c r="ZM560" s="120"/>
      <c r="ZN560" s="120"/>
      <c r="ZO560" s="120"/>
      <c r="ZP560" s="120"/>
      <c r="ZQ560" s="120"/>
      <c r="ZR560" s="120"/>
      <c r="ZS560" s="120"/>
      <c r="ZT560" s="120"/>
      <c r="ZU560" s="120"/>
      <c r="ZV560" s="120"/>
      <c r="ZW560" s="120"/>
      <c r="ZX560" s="120"/>
      <c r="ZY560" s="120"/>
      <c r="ZZ560" s="120"/>
      <c r="AAA560" s="120"/>
      <c r="AAB560" s="120"/>
      <c r="AAC560" s="120"/>
      <c r="AAD560" s="120"/>
      <c r="AAE560" s="120"/>
      <c r="AAF560" s="120"/>
      <c r="AAG560" s="120"/>
      <c r="AAH560" s="120"/>
      <c r="AAI560" s="120"/>
      <c r="AAJ560" s="120"/>
      <c r="AAK560" s="120"/>
      <c r="AAL560" s="120"/>
      <c r="AAM560" s="120"/>
      <c r="AAN560" s="120"/>
      <c r="AAO560" s="120"/>
      <c r="AAP560" s="120"/>
      <c r="AAQ560" s="120"/>
      <c r="AAR560" s="120"/>
      <c r="AAS560" s="120"/>
      <c r="AAT560" s="120"/>
      <c r="AAU560" s="120"/>
      <c r="AAV560" s="120"/>
      <c r="AAW560" s="120"/>
      <c r="AAX560" s="120"/>
      <c r="AAY560" s="120"/>
      <c r="AAZ560" s="120"/>
      <c r="ABA560" s="120"/>
      <c r="ABB560" s="120"/>
      <c r="ABC560" s="120"/>
      <c r="ABD560" s="120"/>
      <c r="ABE560" s="120"/>
      <c r="ABF560" s="120"/>
      <c r="ABG560" s="120"/>
      <c r="ABH560" s="120"/>
      <c r="ABI560" s="120"/>
      <c r="ABJ560" s="120"/>
      <c r="ABK560" s="120"/>
      <c r="ABL560" s="120"/>
      <c r="ABM560" s="120"/>
      <c r="ABN560" s="120"/>
      <c r="ABO560" s="120"/>
      <c r="ABP560" s="120"/>
      <c r="ABQ560" s="120"/>
      <c r="ABR560" s="120"/>
      <c r="ABS560" s="120"/>
      <c r="ABT560" s="120"/>
      <c r="ABU560" s="120"/>
      <c r="ABV560" s="120"/>
      <c r="ABW560" s="120"/>
      <c r="ABX560" s="120"/>
      <c r="ABY560" s="120"/>
      <c r="ABZ560" s="120"/>
      <c r="ACA560" s="120"/>
      <c r="ACB560" s="120"/>
      <c r="ACC560" s="120"/>
      <c r="ACD560" s="120"/>
      <c r="ACE560" s="120"/>
      <c r="ACF560" s="120"/>
      <c r="ACG560" s="120"/>
      <c r="ACH560" s="120"/>
      <c r="ACI560" s="120"/>
      <c r="ACJ560" s="120"/>
      <c r="ACK560" s="120"/>
      <c r="ACL560" s="120"/>
      <c r="ACM560" s="120"/>
      <c r="ACN560" s="120"/>
      <c r="ACO560" s="120"/>
      <c r="ACP560" s="120"/>
      <c r="ACQ560" s="120"/>
      <c r="ACR560" s="120"/>
      <c r="ACS560" s="120"/>
      <c r="ACT560" s="120"/>
      <c r="ACU560" s="120"/>
      <c r="ACV560" s="120"/>
      <c r="ACW560" s="120"/>
      <c r="ACX560" s="120"/>
      <c r="ACY560" s="120"/>
      <c r="ACZ560" s="120"/>
      <c r="ADA560" s="120"/>
      <c r="ADB560" s="120"/>
      <c r="ADC560" s="120"/>
      <c r="ADD560" s="120"/>
      <c r="ADE560" s="120"/>
      <c r="ADF560" s="120"/>
      <c r="ADG560" s="120"/>
      <c r="ADH560" s="120"/>
      <c r="ADI560" s="120"/>
      <c r="ADJ560" s="120"/>
      <c r="ADK560" s="120"/>
      <c r="ADL560" s="120"/>
      <c r="ADM560" s="120"/>
      <c r="ADN560" s="120"/>
      <c r="ADO560" s="120"/>
      <c r="ADP560" s="120"/>
      <c r="ADQ560" s="120"/>
      <c r="ADR560" s="120"/>
      <c r="ADS560" s="120"/>
      <c r="ADT560" s="120"/>
      <c r="ADU560" s="120"/>
      <c r="ADV560" s="120"/>
      <c r="ADW560" s="120"/>
      <c r="ADX560" s="120"/>
      <c r="ADY560" s="120"/>
      <c r="ADZ560" s="120"/>
      <c r="AEA560" s="120"/>
      <c r="AEB560" s="120"/>
      <c r="AEC560" s="120"/>
      <c r="AED560" s="120"/>
      <c r="AEE560" s="120"/>
      <c r="AEF560" s="120"/>
      <c r="AEG560" s="120"/>
      <c r="AEH560" s="120"/>
      <c r="AEI560" s="120"/>
      <c r="AEJ560" s="120"/>
      <c r="AEK560" s="120"/>
      <c r="AEL560" s="120"/>
      <c r="AEM560" s="120"/>
      <c r="AEN560" s="120"/>
      <c r="AEO560" s="120"/>
      <c r="AEP560" s="120"/>
      <c r="AEQ560" s="120"/>
      <c r="AER560" s="120"/>
      <c r="AES560" s="120"/>
      <c r="AET560" s="120"/>
      <c r="AEU560" s="120"/>
      <c r="AEV560" s="120"/>
      <c r="AEW560" s="120"/>
      <c r="AEX560" s="120"/>
      <c r="AEY560" s="120"/>
      <c r="AEZ560" s="120"/>
      <c r="AFA560" s="120"/>
      <c r="AFB560" s="120"/>
      <c r="AFC560" s="120"/>
      <c r="AFD560" s="120"/>
      <c r="AFE560" s="120"/>
      <c r="AFF560" s="120"/>
      <c r="AFG560" s="120"/>
      <c r="AFH560" s="120"/>
      <c r="AFI560" s="120"/>
      <c r="AFJ560" s="120"/>
      <c r="AFK560" s="120"/>
      <c r="AFL560" s="120"/>
      <c r="AFM560" s="120"/>
      <c r="AFN560" s="120"/>
      <c r="AFO560" s="120"/>
      <c r="AFP560" s="120"/>
      <c r="AFQ560" s="120"/>
      <c r="AFR560" s="120"/>
      <c r="AFS560" s="120"/>
      <c r="AFT560" s="120"/>
      <c r="AFU560" s="120"/>
      <c r="AFV560" s="120"/>
      <c r="AFW560" s="120"/>
      <c r="AFX560" s="120"/>
      <c r="AFY560" s="120"/>
      <c r="AFZ560" s="120"/>
      <c r="AGA560" s="120"/>
      <c r="AGB560" s="120"/>
      <c r="AGC560" s="120"/>
      <c r="AGD560" s="120"/>
      <c r="AGE560" s="120"/>
      <c r="AGF560" s="120"/>
      <c r="AGG560" s="120"/>
      <c r="AGH560" s="120"/>
      <c r="AGI560" s="120"/>
      <c r="AGJ560" s="120"/>
      <c r="AGK560" s="120"/>
      <c r="AGL560" s="120"/>
      <c r="AGM560" s="120"/>
      <c r="AGN560" s="120"/>
      <c r="AGO560" s="120"/>
      <c r="AGP560" s="120"/>
      <c r="AGQ560" s="120"/>
      <c r="AGR560" s="120"/>
      <c r="AGS560" s="120"/>
      <c r="AGT560" s="120"/>
      <c r="AGU560" s="120"/>
      <c r="AGV560" s="120"/>
      <c r="AGW560" s="120"/>
      <c r="AGX560" s="120"/>
      <c r="AGY560" s="120"/>
      <c r="AGZ560" s="120"/>
      <c r="AHA560" s="120"/>
      <c r="AHB560" s="120"/>
      <c r="AHC560" s="120"/>
      <c r="AHD560" s="120"/>
      <c r="AHE560" s="120"/>
      <c r="AHF560" s="120"/>
      <c r="AHG560" s="120"/>
      <c r="AHH560" s="120"/>
      <c r="AHI560" s="120"/>
      <c r="AHJ560" s="120"/>
      <c r="AHK560" s="120"/>
      <c r="AHL560" s="120"/>
      <c r="AHM560" s="120"/>
      <c r="AHN560" s="120"/>
      <c r="AHO560" s="120"/>
      <c r="AHP560" s="120"/>
      <c r="AHQ560" s="120"/>
      <c r="AHR560" s="120"/>
      <c r="AHS560" s="120"/>
      <c r="AHT560" s="120"/>
      <c r="AHU560" s="120"/>
      <c r="AHV560" s="120"/>
      <c r="AHW560" s="120"/>
      <c r="AHX560" s="120"/>
      <c r="AHY560" s="120"/>
      <c r="AHZ560" s="120"/>
      <c r="AIA560" s="120"/>
      <c r="AIB560" s="120"/>
      <c r="AIC560" s="120"/>
      <c r="AID560" s="120"/>
      <c r="AIE560" s="120"/>
      <c r="AIF560" s="120"/>
      <c r="AIG560" s="120"/>
      <c r="AIH560" s="120"/>
      <c r="AII560" s="120"/>
      <c r="AIJ560" s="120"/>
      <c r="AIK560" s="120"/>
      <c r="AIL560" s="120"/>
      <c r="AIM560" s="120"/>
      <c r="AIN560" s="120"/>
      <c r="AIO560" s="120"/>
      <c r="AIP560" s="120"/>
      <c r="AIQ560" s="120"/>
      <c r="AIR560" s="120"/>
      <c r="AIS560" s="120"/>
      <c r="AIT560" s="120"/>
      <c r="AIU560" s="120"/>
      <c r="AIV560" s="120"/>
      <c r="AIW560" s="120"/>
      <c r="AIX560" s="120"/>
      <c r="AIY560" s="120"/>
      <c r="AIZ560" s="120"/>
      <c r="AJA560" s="120"/>
      <c r="AJB560" s="120"/>
      <c r="AJC560" s="120"/>
      <c r="AJD560" s="120"/>
      <c r="AJE560" s="120"/>
      <c r="AJF560" s="120"/>
      <c r="AJG560" s="120"/>
      <c r="AJH560" s="120"/>
      <c r="AJI560" s="120"/>
      <c r="AJJ560" s="120"/>
      <c r="AJK560" s="120"/>
      <c r="AJL560" s="120"/>
      <c r="AJM560" s="120"/>
      <c r="AJN560" s="120"/>
      <c r="AJO560" s="120"/>
      <c r="AJP560" s="120"/>
      <c r="AJQ560" s="120"/>
      <c r="AJR560" s="120"/>
      <c r="AJS560" s="120"/>
      <c r="AJT560" s="120"/>
      <c r="AJU560" s="120"/>
      <c r="AJV560" s="120"/>
      <c r="AJW560" s="120"/>
      <c r="AJX560" s="120"/>
      <c r="AJY560" s="120"/>
      <c r="AJZ560" s="120"/>
      <c r="AKA560" s="120"/>
      <c r="AKB560" s="120"/>
      <c r="AKC560" s="120"/>
      <c r="AKD560" s="120"/>
      <c r="AKE560" s="120"/>
      <c r="AKF560" s="120"/>
      <c r="AKG560" s="120"/>
      <c r="AKH560" s="120"/>
      <c r="AKI560" s="120"/>
      <c r="AKJ560" s="120"/>
      <c r="AKK560" s="120"/>
      <c r="AKL560" s="120"/>
      <c r="AKM560" s="120"/>
      <c r="AKN560" s="120"/>
      <c r="AKO560" s="120"/>
      <c r="AKP560" s="120"/>
      <c r="AKQ560" s="120"/>
      <c r="AKR560" s="120"/>
      <c r="AKS560" s="120"/>
      <c r="AKT560" s="120"/>
      <c r="AKU560" s="120"/>
      <c r="AKV560" s="120"/>
      <c r="AKW560" s="120"/>
      <c r="AKX560" s="120"/>
      <c r="AKY560" s="120"/>
      <c r="AKZ560" s="120"/>
      <c r="ALA560" s="120"/>
      <c r="ALB560" s="120"/>
      <c r="ALC560" s="120"/>
      <c r="ALD560" s="120"/>
      <c r="ALE560" s="120"/>
      <c r="ALF560" s="120"/>
      <c r="ALG560" s="120"/>
      <c r="ALH560" s="120"/>
      <c r="ALI560" s="120"/>
      <c r="ALJ560" s="120"/>
      <c r="ALK560" s="120"/>
      <c r="ALL560" s="120"/>
      <c r="ALM560" s="120"/>
      <c r="ALN560" s="120"/>
      <c r="ALO560" s="120"/>
      <c r="ALP560" s="120"/>
      <c r="ALQ560" s="120"/>
      <c r="ALR560" s="120"/>
      <c r="ALS560" s="120"/>
      <c r="ALT560" s="120"/>
      <c r="ALU560" s="120"/>
      <c r="ALV560" s="120"/>
      <c r="ALW560" s="120"/>
      <c r="ALX560" s="120"/>
      <c r="ALY560" s="120"/>
      <c r="ALZ560" s="120"/>
      <c r="AMA560" s="120"/>
      <c r="AMB560" s="120"/>
      <c r="AMC560" s="120"/>
      <c r="AMD560" s="120"/>
      <c r="AME560" s="120"/>
      <c r="AMF560" s="120"/>
      <c r="AMG560" s="120"/>
      <c r="AMH560" s="120"/>
      <c r="AMI560" s="120"/>
      <c r="AMJ560" s="120"/>
      <c r="AMK560" s="120"/>
      <c r="AML560" s="120"/>
      <c r="AMM560" s="120"/>
      <c r="AMN560" s="120"/>
      <c r="AMO560" s="120"/>
      <c r="AMP560" s="120"/>
      <c r="AMQ560" s="120"/>
      <c r="AMR560" s="120"/>
      <c r="AMS560" s="120"/>
      <c r="AMT560" s="120"/>
      <c r="AMU560" s="120"/>
      <c r="AMV560" s="120"/>
      <c r="AMW560" s="120"/>
      <c r="AMX560" s="120"/>
      <c r="AMY560" s="120"/>
      <c r="AMZ560" s="120"/>
      <c r="ANA560" s="120"/>
      <c r="ANB560" s="120"/>
      <c r="ANC560" s="120"/>
      <c r="AND560" s="120"/>
      <c r="ANE560" s="120"/>
      <c r="ANF560" s="120"/>
      <c r="ANG560" s="120"/>
      <c r="ANH560" s="120"/>
      <c r="ANI560" s="120"/>
      <c r="ANJ560" s="120"/>
      <c r="ANK560" s="120"/>
      <c r="ANL560" s="120"/>
      <c r="ANM560" s="120"/>
      <c r="ANN560" s="120"/>
      <c r="ANO560" s="120"/>
      <c r="ANP560" s="120"/>
      <c r="ANQ560" s="120"/>
      <c r="ANR560" s="120"/>
      <c r="ANS560" s="120"/>
      <c r="ANT560" s="120"/>
      <c r="ANU560" s="120"/>
      <c r="ANV560" s="120"/>
      <c r="ANW560" s="120"/>
      <c r="ANX560" s="120"/>
      <c r="ANY560" s="120"/>
      <c r="ANZ560" s="120"/>
      <c r="AOA560" s="120"/>
      <c r="AOB560" s="120"/>
      <c r="AOC560" s="120"/>
      <c r="AOD560" s="120"/>
      <c r="AOE560" s="120"/>
      <c r="AOF560" s="120"/>
      <c r="AOG560" s="120"/>
      <c r="AOH560" s="120"/>
      <c r="AOI560" s="120"/>
      <c r="AOJ560" s="120"/>
      <c r="AOK560" s="120"/>
      <c r="AOL560" s="120"/>
      <c r="AOM560" s="120"/>
      <c r="AON560" s="120"/>
      <c r="AOO560" s="120"/>
      <c r="AOP560" s="120"/>
      <c r="AOQ560" s="120"/>
      <c r="AOR560" s="120"/>
      <c r="AOS560" s="120"/>
      <c r="AOT560" s="120"/>
      <c r="AOU560" s="120"/>
      <c r="AOV560" s="120"/>
      <c r="AOW560" s="120"/>
      <c r="AOX560" s="120"/>
      <c r="AOY560" s="120"/>
      <c r="AOZ560" s="120"/>
      <c r="APA560" s="120"/>
      <c r="APB560" s="120"/>
      <c r="APC560" s="120"/>
      <c r="APD560" s="120"/>
      <c r="APE560" s="120"/>
      <c r="APF560" s="120"/>
      <c r="APG560" s="120"/>
      <c r="APH560" s="120"/>
      <c r="API560" s="120"/>
      <c r="APJ560" s="120"/>
      <c r="APK560" s="120"/>
      <c r="APL560" s="120"/>
      <c r="APM560" s="120"/>
      <c r="APN560" s="120"/>
      <c r="APO560" s="120"/>
      <c r="APP560" s="120"/>
      <c r="APQ560" s="120"/>
      <c r="APR560" s="120"/>
      <c r="APS560" s="120"/>
      <c r="APT560" s="120"/>
      <c r="APU560" s="120"/>
      <c r="APV560" s="120"/>
      <c r="APW560" s="120"/>
      <c r="APX560" s="120"/>
      <c r="APY560" s="120"/>
      <c r="APZ560" s="120"/>
      <c r="AQA560" s="120"/>
      <c r="AQB560" s="120"/>
      <c r="AQC560" s="120"/>
      <c r="AQD560" s="120"/>
      <c r="AQE560" s="120"/>
      <c r="AQF560" s="120"/>
      <c r="AQG560" s="120"/>
      <c r="AQH560" s="120"/>
      <c r="AQI560" s="120"/>
      <c r="AQJ560" s="120"/>
      <c r="AQK560" s="120"/>
      <c r="AQL560" s="120"/>
      <c r="AQM560" s="120"/>
      <c r="AQN560" s="120"/>
      <c r="AQO560" s="120"/>
      <c r="AQP560" s="120"/>
      <c r="AQQ560" s="120"/>
      <c r="AQR560" s="120"/>
      <c r="AQS560" s="120"/>
      <c r="AQT560" s="120"/>
      <c r="AQU560" s="120"/>
      <c r="AQV560" s="120"/>
      <c r="AQW560" s="120"/>
      <c r="AQX560" s="120"/>
      <c r="AQY560" s="120"/>
      <c r="AQZ560" s="120"/>
      <c r="ARA560" s="120"/>
      <c r="ARB560" s="120"/>
      <c r="ARC560" s="120"/>
      <c r="ARD560" s="120"/>
      <c r="ARE560" s="120"/>
      <c r="ARF560" s="120"/>
      <c r="ARG560" s="120"/>
      <c r="ARH560" s="120"/>
      <c r="ARI560" s="120"/>
      <c r="ARJ560" s="120"/>
      <c r="ARK560" s="120"/>
      <c r="ARL560" s="120"/>
      <c r="ARM560" s="120"/>
      <c r="ARN560" s="120"/>
      <c r="ARO560" s="120"/>
      <c r="ARP560" s="120"/>
      <c r="ARQ560" s="120"/>
      <c r="ARR560" s="120"/>
      <c r="ARS560" s="120"/>
      <c r="ART560" s="120"/>
      <c r="ARU560" s="120"/>
      <c r="ARV560" s="120"/>
      <c r="ARW560" s="120"/>
      <c r="ARX560" s="120"/>
      <c r="ARY560" s="120"/>
      <c r="ARZ560" s="120"/>
      <c r="ASA560" s="120"/>
      <c r="ASB560" s="120"/>
      <c r="ASC560" s="120"/>
      <c r="ASD560" s="120"/>
      <c r="ASE560" s="120"/>
      <c r="ASF560" s="120"/>
      <c r="ASG560" s="120"/>
      <c r="ASH560" s="120"/>
      <c r="ASI560" s="120"/>
      <c r="ASJ560" s="120"/>
      <c r="ASK560" s="120"/>
      <c r="ASL560" s="120"/>
      <c r="ASM560" s="120"/>
      <c r="ASN560" s="120"/>
      <c r="ASO560" s="120"/>
      <c r="ASP560" s="120"/>
      <c r="ASQ560" s="120"/>
      <c r="ASR560" s="120"/>
      <c r="ASS560" s="120"/>
      <c r="AST560" s="120"/>
      <c r="ASU560" s="120"/>
      <c r="ASV560" s="120"/>
      <c r="ASW560" s="120"/>
      <c r="ASX560" s="120"/>
      <c r="ASY560" s="120"/>
      <c r="ASZ560" s="120"/>
      <c r="ATA560" s="120"/>
      <c r="ATB560" s="120"/>
      <c r="ATC560" s="120"/>
      <c r="ATD560" s="120"/>
      <c r="ATE560" s="120"/>
      <c r="ATF560" s="120"/>
      <c r="ATG560" s="120"/>
      <c r="ATH560" s="120"/>
      <c r="ATI560" s="120"/>
      <c r="ATJ560" s="120"/>
      <c r="ATK560" s="120"/>
      <c r="ATL560" s="120"/>
      <c r="ATM560" s="120"/>
      <c r="ATN560" s="120"/>
      <c r="ATO560" s="120"/>
      <c r="ATP560" s="120"/>
      <c r="ATQ560" s="120"/>
      <c r="ATR560" s="120"/>
      <c r="ATS560" s="120"/>
      <c r="ATT560" s="120"/>
      <c r="ATU560" s="120"/>
      <c r="ATV560" s="120"/>
      <c r="ATW560" s="120"/>
      <c r="ATX560" s="120"/>
      <c r="ATY560" s="120"/>
      <c r="ATZ560" s="120"/>
      <c r="AUA560" s="120"/>
      <c r="AUB560" s="120"/>
      <c r="AUC560" s="120"/>
      <c r="AUD560" s="120"/>
      <c r="AUE560" s="120"/>
      <c r="AUF560" s="120"/>
      <c r="AUG560" s="120"/>
      <c r="AUH560" s="120"/>
      <c r="AUI560" s="120"/>
      <c r="AUJ560" s="120"/>
      <c r="AUK560" s="120"/>
      <c r="AUL560" s="120"/>
      <c r="AUM560" s="120"/>
      <c r="AUN560" s="120"/>
      <c r="AUO560" s="120"/>
      <c r="AUP560" s="120"/>
      <c r="AUQ560" s="120"/>
      <c r="AUR560" s="120"/>
      <c r="AUS560" s="120"/>
      <c r="AUT560" s="120"/>
      <c r="AUU560" s="120"/>
      <c r="AUV560" s="120"/>
      <c r="AUW560" s="120"/>
      <c r="AUX560" s="120"/>
      <c r="AUY560" s="120"/>
      <c r="AUZ560" s="120"/>
      <c r="AVA560" s="120"/>
      <c r="AVB560" s="120"/>
      <c r="AVC560" s="120"/>
      <c r="AVD560" s="120"/>
      <c r="AVE560" s="120"/>
      <c r="AVF560" s="120"/>
      <c r="AVG560" s="120"/>
      <c r="AVH560" s="120"/>
      <c r="AVI560" s="120"/>
      <c r="AVJ560" s="120"/>
      <c r="AVK560" s="120"/>
      <c r="AVL560" s="120"/>
      <c r="AVM560" s="120"/>
      <c r="AVN560" s="120"/>
      <c r="AVO560" s="120"/>
      <c r="AVP560" s="120"/>
      <c r="AVQ560" s="120"/>
      <c r="AVR560" s="120"/>
      <c r="AVS560" s="120"/>
      <c r="AVT560" s="120"/>
      <c r="AVU560" s="120"/>
      <c r="AVV560" s="120"/>
      <c r="AVW560" s="120"/>
      <c r="AVX560" s="120"/>
      <c r="AVY560" s="120"/>
      <c r="AVZ560" s="120"/>
      <c r="AWA560" s="120"/>
      <c r="AWB560" s="120"/>
      <c r="AWC560" s="120"/>
      <c r="AWD560" s="120"/>
      <c r="AWE560" s="120"/>
      <c r="AWF560" s="120"/>
      <c r="AWG560" s="120"/>
      <c r="AWH560" s="120"/>
      <c r="AWI560" s="120"/>
      <c r="AWJ560" s="120"/>
      <c r="AWK560" s="120"/>
      <c r="AWL560" s="120"/>
      <c r="AWM560" s="120"/>
      <c r="AWN560" s="120"/>
      <c r="AWO560" s="120"/>
      <c r="AWP560" s="120"/>
      <c r="AWQ560" s="120"/>
      <c r="AWR560" s="120"/>
      <c r="AWS560" s="120"/>
      <c r="AWT560" s="120"/>
      <c r="AWU560" s="120"/>
      <c r="AWV560" s="120"/>
      <c r="AWW560" s="120"/>
      <c r="AWX560" s="120"/>
      <c r="AWY560" s="120"/>
      <c r="AWZ560" s="120"/>
      <c r="AXA560" s="120"/>
      <c r="AXB560" s="120"/>
      <c r="AXC560" s="120"/>
      <c r="AXD560" s="120"/>
      <c r="AXE560" s="120"/>
      <c r="AXF560" s="120"/>
      <c r="AXG560" s="120"/>
      <c r="AXH560" s="120"/>
      <c r="AXI560" s="120"/>
      <c r="AXJ560" s="120"/>
      <c r="AXK560" s="120"/>
      <c r="AXL560" s="120"/>
      <c r="AXM560" s="120"/>
      <c r="AXN560" s="120"/>
      <c r="AXO560" s="120"/>
      <c r="AXP560" s="120"/>
      <c r="AXQ560" s="120"/>
      <c r="AXR560" s="120"/>
      <c r="AXS560" s="120"/>
      <c r="AXT560" s="120"/>
      <c r="AXU560" s="120"/>
      <c r="AXV560" s="120"/>
      <c r="AXW560" s="120"/>
      <c r="AXX560" s="120"/>
      <c r="AXY560" s="120"/>
      <c r="AXZ560" s="120"/>
      <c r="AYA560" s="120"/>
      <c r="AYB560" s="120"/>
      <c r="AYC560" s="120"/>
      <c r="AYD560" s="120"/>
      <c r="AYE560" s="120"/>
      <c r="AYF560" s="120"/>
      <c r="AYG560" s="120"/>
      <c r="AYH560" s="120"/>
      <c r="AYI560" s="120"/>
      <c r="AYJ560" s="120"/>
      <c r="AYK560" s="120"/>
      <c r="AYL560" s="120"/>
      <c r="AYM560" s="120"/>
      <c r="AYN560" s="120"/>
      <c r="AYO560" s="120"/>
      <c r="AYP560" s="120"/>
      <c r="AYQ560" s="120"/>
      <c r="AYR560" s="120"/>
      <c r="AYS560" s="120"/>
      <c r="AYT560" s="120"/>
      <c r="AYU560" s="120"/>
      <c r="AYV560" s="120"/>
      <c r="AYW560" s="120"/>
      <c r="AYX560" s="120"/>
      <c r="AYY560" s="120"/>
      <c r="AYZ560" s="120"/>
      <c r="AZA560" s="120"/>
      <c r="AZB560" s="120"/>
      <c r="AZC560" s="120"/>
      <c r="AZD560" s="120"/>
      <c r="AZE560" s="120"/>
      <c r="AZF560" s="120"/>
      <c r="AZG560" s="120"/>
      <c r="AZH560" s="120"/>
      <c r="AZI560" s="120"/>
      <c r="AZJ560" s="120"/>
      <c r="AZK560" s="120"/>
      <c r="AZL560" s="120"/>
      <c r="AZM560" s="120"/>
      <c r="AZN560" s="120"/>
      <c r="AZO560" s="120"/>
      <c r="AZP560" s="120"/>
      <c r="AZQ560" s="120"/>
      <c r="AZR560" s="120"/>
      <c r="AZS560" s="120"/>
      <c r="AZT560" s="120"/>
      <c r="AZU560" s="120"/>
      <c r="AZV560" s="120"/>
      <c r="AZW560" s="120"/>
      <c r="AZX560" s="120"/>
      <c r="AZY560" s="120"/>
      <c r="AZZ560" s="120"/>
      <c r="BAA560" s="120"/>
      <c r="BAB560" s="120"/>
      <c r="BAC560" s="120"/>
      <c r="BAD560" s="120"/>
      <c r="BAE560" s="120"/>
      <c r="BAF560" s="120"/>
      <c r="BAG560" s="120"/>
      <c r="BAH560" s="120"/>
      <c r="BAI560" s="120"/>
      <c r="BAJ560" s="120"/>
      <c r="BAK560" s="120"/>
      <c r="BAL560" s="120"/>
      <c r="BAM560" s="120"/>
      <c r="BAN560" s="120"/>
      <c r="BAO560" s="120"/>
      <c r="BAP560" s="120"/>
      <c r="BAQ560" s="120"/>
      <c r="BAR560" s="120"/>
      <c r="BAS560" s="120"/>
      <c r="BAT560" s="120"/>
      <c r="BAU560" s="120"/>
      <c r="BAV560" s="120"/>
      <c r="BAW560" s="120"/>
      <c r="BAX560" s="120"/>
      <c r="BAY560" s="120"/>
      <c r="BAZ560" s="120"/>
      <c r="BBA560" s="120"/>
      <c r="BBB560" s="120"/>
      <c r="BBC560" s="120"/>
      <c r="BBD560" s="120"/>
      <c r="BBE560" s="120"/>
      <c r="BBF560" s="120"/>
      <c r="BBG560" s="120"/>
      <c r="BBH560" s="120"/>
      <c r="BBI560" s="120"/>
      <c r="BBJ560" s="120"/>
      <c r="BBK560" s="120"/>
      <c r="BBL560" s="120"/>
      <c r="BBM560" s="120"/>
      <c r="BBN560" s="120"/>
      <c r="BBO560" s="120"/>
      <c r="BBP560" s="120"/>
      <c r="BBQ560" s="120"/>
      <c r="BBR560" s="120"/>
      <c r="BBS560" s="120"/>
      <c r="BBT560" s="120"/>
      <c r="BBU560" s="120"/>
      <c r="BBV560" s="120"/>
      <c r="BBW560" s="120"/>
      <c r="BBX560" s="120"/>
      <c r="BBY560" s="120"/>
      <c r="BBZ560" s="120"/>
      <c r="BCA560" s="120"/>
      <c r="BCB560" s="120"/>
      <c r="BCC560" s="120"/>
      <c r="BCD560" s="120"/>
      <c r="BCE560" s="120"/>
      <c r="BCF560" s="120"/>
      <c r="BCG560" s="120"/>
      <c r="BCH560" s="120"/>
      <c r="BCI560" s="120"/>
      <c r="BCJ560" s="120"/>
      <c r="BCK560" s="120"/>
      <c r="BCL560" s="120"/>
      <c r="BCM560" s="120"/>
      <c r="BCN560" s="120"/>
      <c r="BCO560" s="120"/>
      <c r="BCP560" s="120"/>
      <c r="BCQ560" s="120"/>
      <c r="BCR560" s="120"/>
      <c r="BCS560" s="120"/>
      <c r="BCT560" s="120"/>
      <c r="BCU560" s="120"/>
      <c r="BCV560" s="120"/>
      <c r="BCW560" s="120"/>
      <c r="BCX560" s="120"/>
      <c r="BCY560" s="120"/>
      <c r="BCZ560" s="120"/>
      <c r="BDA560" s="120"/>
      <c r="BDB560" s="120"/>
      <c r="BDC560" s="120"/>
      <c r="BDD560" s="120"/>
      <c r="BDE560" s="120"/>
      <c r="BDF560" s="120"/>
      <c r="BDG560" s="120"/>
      <c r="BDH560" s="120"/>
      <c r="BDI560" s="120"/>
      <c r="BDJ560" s="120"/>
      <c r="BDK560" s="120"/>
      <c r="BDL560" s="120"/>
      <c r="BDM560" s="120"/>
      <c r="BDN560" s="120"/>
      <c r="BDO560" s="120"/>
      <c r="BDP560" s="120"/>
      <c r="BDQ560" s="120"/>
      <c r="BDR560" s="120"/>
      <c r="BDS560" s="120"/>
      <c r="BDT560" s="120"/>
      <c r="BDU560" s="120"/>
      <c r="BDV560" s="120"/>
      <c r="BDW560" s="120"/>
      <c r="BDX560" s="120"/>
      <c r="BDY560" s="120"/>
      <c r="BDZ560" s="120"/>
      <c r="BEA560" s="120"/>
      <c r="BEB560" s="120"/>
      <c r="BEC560" s="120"/>
      <c r="BED560" s="120"/>
      <c r="BEE560" s="120"/>
      <c r="BEF560" s="120"/>
      <c r="BEG560" s="120"/>
      <c r="BEH560" s="120"/>
      <c r="BEI560" s="120"/>
      <c r="BEJ560" s="120"/>
      <c r="BEK560" s="120"/>
      <c r="BEL560" s="120"/>
      <c r="BEM560" s="120"/>
      <c r="BEN560" s="120"/>
      <c r="BEO560" s="120"/>
      <c r="BEP560" s="120"/>
      <c r="BEQ560" s="120"/>
      <c r="BER560" s="120"/>
      <c r="BES560" s="120"/>
      <c r="BET560" s="120"/>
      <c r="BEU560" s="120"/>
      <c r="BEV560" s="120"/>
      <c r="BEW560" s="120"/>
      <c r="BEX560" s="120"/>
      <c r="BEY560" s="120"/>
      <c r="BEZ560" s="120"/>
      <c r="BFA560" s="120"/>
      <c r="BFB560" s="120"/>
      <c r="BFC560" s="120"/>
      <c r="BFD560" s="120"/>
      <c r="BFE560" s="120"/>
      <c r="BFF560" s="120"/>
      <c r="BFG560" s="120"/>
      <c r="BFH560" s="120"/>
      <c r="BFI560" s="120"/>
      <c r="BFJ560" s="120"/>
      <c r="BFK560" s="120"/>
      <c r="BFL560" s="120"/>
      <c r="BFM560" s="120"/>
      <c r="BFN560" s="120"/>
      <c r="BFO560" s="120"/>
      <c r="BFP560" s="120"/>
      <c r="BFQ560" s="120"/>
      <c r="BFR560" s="120"/>
      <c r="BFS560" s="120"/>
      <c r="BFT560" s="120"/>
      <c r="BFU560" s="120"/>
      <c r="BFV560" s="120"/>
      <c r="BFW560" s="120"/>
      <c r="BFX560" s="120"/>
      <c r="BFY560" s="120"/>
      <c r="BFZ560" s="120"/>
      <c r="BGA560" s="120"/>
      <c r="BGB560" s="120"/>
      <c r="BGC560" s="120"/>
      <c r="BGD560" s="120"/>
      <c r="BGE560" s="120"/>
      <c r="BGF560" s="120"/>
      <c r="BGG560" s="120"/>
      <c r="BGH560" s="120"/>
      <c r="BGI560" s="120"/>
      <c r="BGJ560" s="120"/>
      <c r="BGK560" s="120"/>
      <c r="BGL560" s="120"/>
      <c r="BGM560" s="120"/>
      <c r="BGN560" s="120"/>
      <c r="BGO560" s="120"/>
      <c r="BGP560" s="120"/>
      <c r="BGQ560" s="120"/>
      <c r="BGR560" s="120"/>
      <c r="BGS560" s="120"/>
      <c r="BGT560" s="120"/>
      <c r="BGU560" s="120"/>
      <c r="BGV560" s="120"/>
      <c r="BGW560" s="120"/>
      <c r="BGX560" s="120"/>
      <c r="BGY560" s="120"/>
      <c r="BGZ560" s="120"/>
      <c r="BHA560" s="120"/>
      <c r="BHB560" s="120"/>
      <c r="BHC560" s="120"/>
      <c r="BHD560" s="120"/>
      <c r="BHE560" s="120"/>
      <c r="BHF560" s="120"/>
      <c r="BHG560" s="120"/>
      <c r="BHH560" s="120"/>
      <c r="BHI560" s="120"/>
      <c r="BHJ560" s="120"/>
      <c r="BHK560" s="120"/>
      <c r="BHL560" s="120"/>
      <c r="BHM560" s="120"/>
      <c r="BHN560" s="120"/>
      <c r="BHO560" s="120"/>
      <c r="BHP560" s="120"/>
      <c r="BHQ560" s="120"/>
      <c r="BHR560" s="120"/>
      <c r="BHS560" s="120"/>
      <c r="BHT560" s="120"/>
      <c r="BHU560" s="120"/>
      <c r="BHV560" s="120"/>
      <c r="BHW560" s="120"/>
      <c r="BHX560" s="120"/>
      <c r="BHY560" s="120"/>
      <c r="BHZ560" s="120"/>
      <c r="BIA560" s="120"/>
      <c r="BIB560" s="120"/>
      <c r="BIC560" s="120"/>
      <c r="BID560" s="120"/>
      <c r="BIE560" s="120"/>
      <c r="BIF560" s="120"/>
      <c r="BIG560" s="120"/>
      <c r="BIH560" s="120"/>
      <c r="BII560" s="120"/>
      <c r="BIJ560" s="120"/>
      <c r="BIK560" s="120"/>
      <c r="BIL560" s="120"/>
      <c r="BIM560" s="120"/>
      <c r="BIN560" s="120"/>
      <c r="BIO560" s="120"/>
      <c r="BIP560" s="120"/>
      <c r="BIQ560" s="120"/>
      <c r="BIR560" s="120"/>
      <c r="BIS560" s="120"/>
      <c r="BIT560" s="120"/>
      <c r="BIU560" s="120"/>
      <c r="BIV560" s="120"/>
      <c r="BIW560" s="120"/>
      <c r="BIX560" s="120"/>
      <c r="BIY560" s="120"/>
      <c r="BIZ560" s="120"/>
      <c r="BJA560" s="120"/>
      <c r="BJB560" s="120"/>
      <c r="BJC560" s="120"/>
      <c r="BJD560" s="120"/>
      <c r="BJE560" s="120"/>
      <c r="BJF560" s="120"/>
      <c r="BJG560" s="120"/>
      <c r="BJH560" s="120"/>
      <c r="BJI560" s="120"/>
      <c r="BJJ560" s="120"/>
      <c r="BJK560" s="120"/>
      <c r="BJL560" s="120"/>
      <c r="BJM560" s="120"/>
      <c r="BJN560" s="120"/>
      <c r="BJO560" s="120"/>
      <c r="BJP560" s="120"/>
      <c r="BJQ560" s="120"/>
      <c r="BJR560" s="120"/>
      <c r="BJS560" s="120"/>
      <c r="BJT560" s="120"/>
      <c r="BJU560" s="120"/>
      <c r="BJV560" s="120"/>
      <c r="BJW560" s="120"/>
      <c r="BJX560" s="120"/>
      <c r="BJY560" s="120"/>
      <c r="BJZ560" s="120"/>
      <c r="BKA560" s="120"/>
      <c r="BKB560" s="120"/>
      <c r="BKC560" s="120"/>
      <c r="BKD560" s="120"/>
      <c r="BKE560" s="120"/>
      <c r="BKF560" s="120"/>
      <c r="BKG560" s="120"/>
      <c r="BKH560" s="120"/>
      <c r="BKI560" s="120"/>
      <c r="BKJ560" s="120"/>
      <c r="BKK560" s="120"/>
      <c r="BKL560" s="120"/>
      <c r="BKM560" s="120"/>
      <c r="BKN560" s="120"/>
      <c r="BKO560" s="120"/>
      <c r="BKP560" s="120"/>
      <c r="BKQ560" s="120"/>
      <c r="BKR560" s="120"/>
      <c r="BKS560" s="120"/>
      <c r="BKT560" s="120"/>
      <c r="BKU560" s="120"/>
      <c r="BKV560" s="120"/>
      <c r="BKW560" s="120"/>
      <c r="BKX560" s="120"/>
      <c r="BKY560" s="120"/>
      <c r="BKZ560" s="120"/>
      <c r="BLA560" s="120"/>
      <c r="BLB560" s="120"/>
      <c r="BLC560" s="120"/>
      <c r="BLD560" s="120"/>
      <c r="BLE560" s="120"/>
      <c r="BLF560" s="120"/>
      <c r="BLG560" s="120"/>
      <c r="BLH560" s="120"/>
      <c r="BLI560" s="120"/>
      <c r="BLJ560" s="120"/>
      <c r="BLK560" s="120"/>
      <c r="BLL560" s="120"/>
      <c r="BLM560" s="120"/>
      <c r="BLN560" s="120"/>
      <c r="BLO560" s="120"/>
      <c r="BLP560" s="120"/>
      <c r="BLQ560" s="120"/>
      <c r="BLR560" s="120"/>
      <c r="BLS560" s="120"/>
      <c r="BLT560" s="120"/>
      <c r="BLU560" s="120"/>
      <c r="BLV560" s="120"/>
      <c r="BLW560" s="120"/>
      <c r="BLX560" s="120"/>
      <c r="BLY560" s="120"/>
      <c r="BLZ560" s="120"/>
      <c r="BMA560" s="120"/>
      <c r="BMB560" s="120"/>
      <c r="BMC560" s="120"/>
      <c r="BMD560" s="120"/>
      <c r="BME560" s="120"/>
      <c r="BMF560" s="120"/>
      <c r="BMG560" s="120"/>
      <c r="BMH560" s="120"/>
      <c r="BMI560" s="120"/>
      <c r="BMJ560" s="120"/>
      <c r="BMK560" s="120"/>
      <c r="BML560" s="120"/>
      <c r="BMM560" s="120"/>
      <c r="BMN560" s="120"/>
      <c r="BMO560" s="120"/>
      <c r="BMP560" s="120"/>
      <c r="BMQ560" s="120"/>
      <c r="BMR560" s="120"/>
      <c r="BMS560" s="120"/>
      <c r="BMT560" s="120"/>
      <c r="BMU560" s="120"/>
      <c r="BMV560" s="120"/>
      <c r="BMW560" s="120"/>
      <c r="BMX560" s="120"/>
      <c r="BMY560" s="120"/>
      <c r="BMZ560" s="120"/>
      <c r="BNA560" s="120"/>
      <c r="BNB560" s="120"/>
      <c r="BNC560" s="120"/>
      <c r="BND560" s="120"/>
      <c r="BNE560" s="120"/>
      <c r="BNF560" s="120"/>
      <c r="BNG560" s="120"/>
      <c r="BNH560" s="120"/>
      <c r="BNI560" s="120"/>
      <c r="BNJ560" s="120"/>
      <c r="BNK560" s="120"/>
      <c r="BNL560" s="120"/>
      <c r="BNM560" s="120"/>
      <c r="BNN560" s="120"/>
      <c r="BNO560" s="120"/>
      <c r="BNP560" s="120"/>
      <c r="BNQ560" s="120"/>
      <c r="BNR560" s="120"/>
      <c r="BNS560" s="120"/>
      <c r="BNT560" s="120"/>
      <c r="BNU560" s="120"/>
      <c r="BNV560" s="120"/>
      <c r="BNW560" s="120"/>
      <c r="BNX560" s="120"/>
      <c r="BNY560" s="120"/>
      <c r="BNZ560" s="120"/>
      <c r="BOA560" s="120"/>
      <c r="BOB560" s="120"/>
      <c r="BOC560" s="120"/>
      <c r="BOD560" s="120"/>
      <c r="BOE560" s="120"/>
      <c r="BOF560" s="120"/>
      <c r="BOG560" s="120"/>
      <c r="BOH560" s="120"/>
      <c r="BOI560" s="120"/>
      <c r="BOJ560" s="120"/>
      <c r="BOK560" s="120"/>
      <c r="BOL560" s="120"/>
      <c r="BOM560" s="120"/>
      <c r="BON560" s="120"/>
      <c r="BOO560" s="120"/>
      <c r="BOP560" s="120"/>
      <c r="BOQ560" s="120"/>
      <c r="BOR560" s="120"/>
      <c r="BOS560" s="120"/>
      <c r="BOT560" s="120"/>
      <c r="BOU560" s="120"/>
      <c r="BOV560" s="120"/>
      <c r="BOW560" s="120"/>
      <c r="BOX560" s="120"/>
      <c r="BOY560" s="120"/>
      <c r="BOZ560" s="120"/>
      <c r="BPA560" s="120"/>
      <c r="BPB560" s="120"/>
      <c r="BPC560" s="120"/>
      <c r="BPD560" s="120"/>
      <c r="BPE560" s="120"/>
      <c r="BPF560" s="120"/>
      <c r="BPG560" s="120"/>
      <c r="BPH560" s="120"/>
      <c r="BPI560" s="120"/>
      <c r="BPJ560" s="120"/>
      <c r="BPK560" s="120"/>
      <c r="BPL560" s="120"/>
      <c r="BPM560" s="120"/>
      <c r="BPN560" s="120"/>
      <c r="BPO560" s="120"/>
      <c r="BPP560" s="120"/>
      <c r="BPQ560" s="120"/>
      <c r="BPR560" s="120"/>
      <c r="BPS560" s="120"/>
      <c r="BPT560" s="120"/>
      <c r="BPU560" s="120"/>
      <c r="BPV560" s="120"/>
      <c r="BPW560" s="120"/>
      <c r="BPX560" s="120"/>
      <c r="BPY560" s="120"/>
      <c r="BPZ560" s="120"/>
      <c r="BQA560" s="120"/>
      <c r="BQB560" s="120"/>
      <c r="BQC560" s="120"/>
      <c r="BQD560" s="120"/>
      <c r="BQE560" s="120"/>
      <c r="BQF560" s="120"/>
      <c r="BQG560" s="120"/>
      <c r="BQH560" s="120"/>
      <c r="BQI560" s="120"/>
      <c r="BQJ560" s="120"/>
      <c r="BQK560" s="120"/>
      <c r="BQL560" s="120"/>
      <c r="BQM560" s="120"/>
      <c r="BQN560" s="120"/>
      <c r="BQO560" s="120"/>
      <c r="BQP560" s="120"/>
      <c r="BQQ560" s="120"/>
      <c r="BQR560" s="120"/>
      <c r="BQS560" s="120"/>
      <c r="BQT560" s="120"/>
      <c r="BQU560" s="120"/>
      <c r="BQV560" s="120"/>
      <c r="BQW560" s="120"/>
      <c r="BQX560" s="120"/>
      <c r="BQY560" s="120"/>
      <c r="BQZ560" s="120"/>
      <c r="BRA560" s="120"/>
      <c r="BRB560" s="120"/>
      <c r="BRC560" s="120"/>
      <c r="BRD560" s="120"/>
      <c r="BRE560" s="120"/>
      <c r="BRF560" s="120"/>
      <c r="BRG560" s="120"/>
      <c r="BRH560" s="120"/>
      <c r="BRI560" s="120"/>
      <c r="BRJ560" s="120"/>
      <c r="BRK560" s="120"/>
      <c r="BRL560" s="120"/>
      <c r="BRM560" s="120"/>
      <c r="BRN560" s="120"/>
      <c r="BRO560" s="120"/>
      <c r="BRP560" s="120"/>
      <c r="BRQ560" s="120"/>
      <c r="BRR560" s="120"/>
      <c r="BRS560" s="120"/>
      <c r="BRT560" s="120"/>
      <c r="BRU560" s="120"/>
      <c r="BRV560" s="120"/>
      <c r="BRW560" s="120"/>
      <c r="BRX560" s="120"/>
      <c r="BRY560" s="120"/>
      <c r="BRZ560" s="120"/>
      <c r="BSA560" s="120"/>
      <c r="BSB560" s="120"/>
      <c r="BSC560" s="120"/>
      <c r="BSD560" s="120"/>
      <c r="BSE560" s="120"/>
      <c r="BSF560" s="120"/>
      <c r="BSG560" s="120"/>
      <c r="BSH560" s="120"/>
      <c r="BSI560" s="120"/>
      <c r="BSJ560" s="120"/>
      <c r="BSK560" s="120"/>
      <c r="BSL560" s="120"/>
      <c r="BSM560" s="120"/>
      <c r="BSN560" s="120"/>
      <c r="BSO560" s="120"/>
      <c r="BSP560" s="120"/>
      <c r="BSQ560" s="120"/>
      <c r="BSR560" s="120"/>
      <c r="BSS560" s="120"/>
      <c r="BST560" s="120"/>
      <c r="BSU560" s="120"/>
      <c r="BSV560" s="120"/>
      <c r="BSW560" s="120"/>
      <c r="BSX560" s="120"/>
      <c r="BSY560" s="120"/>
      <c r="BSZ560" s="120"/>
      <c r="BTA560" s="120"/>
      <c r="BTB560" s="120"/>
      <c r="BTC560" s="120"/>
      <c r="BTD560" s="120"/>
      <c r="BTE560" s="120"/>
      <c r="BTF560" s="120"/>
      <c r="BTG560" s="120"/>
      <c r="BTH560" s="120"/>
      <c r="BTI560" s="120"/>
      <c r="BTJ560" s="120"/>
      <c r="BTK560" s="120"/>
      <c r="BTL560" s="120"/>
      <c r="BTM560" s="120"/>
      <c r="BTN560" s="120"/>
      <c r="BTO560" s="120"/>
      <c r="BTP560" s="120"/>
      <c r="BTQ560" s="120"/>
      <c r="BTR560" s="120"/>
      <c r="BTS560" s="120"/>
      <c r="BTT560" s="120"/>
      <c r="BTU560" s="120"/>
      <c r="BTV560" s="120"/>
      <c r="BTW560" s="120"/>
      <c r="BTX560" s="120"/>
      <c r="BTY560" s="120"/>
      <c r="BTZ560" s="120"/>
      <c r="BUA560" s="120"/>
      <c r="BUB560" s="120"/>
      <c r="BUC560" s="120"/>
      <c r="BUD560" s="120"/>
      <c r="BUE560" s="120"/>
      <c r="BUF560" s="120"/>
      <c r="BUG560" s="120"/>
      <c r="BUH560" s="120"/>
      <c r="BUI560" s="120"/>
      <c r="BUJ560" s="120"/>
      <c r="BUK560" s="120"/>
      <c r="BUL560" s="120"/>
      <c r="BUM560" s="120"/>
      <c r="BUN560" s="120"/>
      <c r="BUO560" s="120"/>
      <c r="BUP560" s="120"/>
      <c r="BUQ560" s="120"/>
      <c r="BUR560" s="120"/>
      <c r="BUS560" s="120"/>
      <c r="BUT560" s="120"/>
      <c r="BUU560" s="120"/>
      <c r="BUV560" s="120"/>
      <c r="BUW560" s="120"/>
      <c r="BUX560" s="120"/>
      <c r="BUY560" s="120"/>
      <c r="BUZ560" s="120"/>
      <c r="BVA560" s="120"/>
      <c r="BVB560" s="120"/>
      <c r="BVC560" s="120"/>
      <c r="BVD560" s="120"/>
      <c r="BVE560" s="120"/>
      <c r="BVF560" s="120"/>
      <c r="BVG560" s="120"/>
      <c r="BVH560" s="120"/>
      <c r="BVI560" s="120"/>
      <c r="BVJ560" s="120"/>
      <c r="BVK560" s="120"/>
      <c r="BVL560" s="120"/>
      <c r="BVM560" s="120"/>
      <c r="BVN560" s="120"/>
      <c r="BVO560" s="120"/>
      <c r="BVP560" s="120"/>
      <c r="BVQ560" s="120"/>
      <c r="BVR560" s="120"/>
      <c r="BVS560" s="120"/>
      <c r="BVT560" s="120"/>
      <c r="BVU560" s="120"/>
      <c r="BVV560" s="120"/>
      <c r="BVW560" s="120"/>
      <c r="BVX560" s="120"/>
      <c r="BVY560" s="120"/>
      <c r="BVZ560" s="120"/>
      <c r="BWA560" s="120"/>
      <c r="BWB560" s="120"/>
      <c r="BWC560" s="120"/>
      <c r="BWD560" s="120"/>
      <c r="BWE560" s="120"/>
      <c r="BWF560" s="120"/>
      <c r="BWG560" s="120"/>
      <c r="BWH560" s="120"/>
      <c r="BWI560" s="120"/>
      <c r="BWJ560" s="120"/>
      <c r="BWK560" s="120"/>
      <c r="BWL560" s="120"/>
      <c r="BWM560" s="120"/>
      <c r="BWN560" s="120"/>
      <c r="BWO560" s="120"/>
      <c r="BWP560" s="120"/>
      <c r="BWQ560" s="120"/>
      <c r="BWR560" s="120"/>
      <c r="BWS560" s="120"/>
      <c r="BWT560" s="120"/>
      <c r="BWU560" s="120"/>
      <c r="BWV560" s="120"/>
      <c r="BWW560" s="120"/>
      <c r="BWX560" s="120"/>
      <c r="BWY560" s="120"/>
      <c r="BWZ560" s="120"/>
      <c r="BXA560" s="120"/>
      <c r="BXB560" s="120"/>
      <c r="BXC560" s="120"/>
      <c r="BXD560" s="120"/>
      <c r="BXE560" s="120"/>
      <c r="BXF560" s="120"/>
      <c r="BXG560" s="120"/>
      <c r="BXH560" s="120"/>
      <c r="BXI560" s="120"/>
      <c r="BXJ560" s="120"/>
      <c r="BXK560" s="120"/>
      <c r="BXL560" s="120"/>
      <c r="BXM560" s="120"/>
      <c r="BXN560" s="120"/>
      <c r="BXO560" s="120"/>
      <c r="BXP560" s="120"/>
      <c r="BXQ560" s="120"/>
      <c r="BXR560" s="120"/>
      <c r="BXS560" s="120"/>
      <c r="BXT560" s="120"/>
      <c r="BXU560" s="120"/>
      <c r="BXV560" s="120"/>
      <c r="BXW560" s="120"/>
      <c r="BXX560" s="120"/>
      <c r="BXY560" s="120"/>
      <c r="BXZ560" s="120"/>
      <c r="BYA560" s="120"/>
      <c r="BYB560" s="120"/>
      <c r="BYC560" s="120"/>
      <c r="BYD560" s="120"/>
      <c r="BYE560" s="120"/>
      <c r="BYF560" s="120"/>
      <c r="BYG560" s="120"/>
      <c r="BYH560" s="120"/>
      <c r="BYI560" s="120"/>
      <c r="BYJ560" s="120"/>
      <c r="BYK560" s="120"/>
      <c r="BYL560" s="120"/>
      <c r="BYM560" s="120"/>
      <c r="BYN560" s="120"/>
      <c r="BYO560" s="120"/>
      <c r="BYP560" s="120"/>
      <c r="BYQ560" s="120"/>
      <c r="BYR560" s="120"/>
      <c r="BYS560" s="120"/>
      <c r="BYT560" s="120"/>
      <c r="BYU560" s="120"/>
      <c r="BYV560" s="120"/>
      <c r="BYW560" s="120"/>
      <c r="BYX560" s="120"/>
      <c r="BYY560" s="120"/>
      <c r="BYZ560" s="120"/>
      <c r="BZA560" s="120"/>
      <c r="BZB560" s="120"/>
      <c r="BZC560" s="120"/>
      <c r="BZD560" s="120"/>
      <c r="BZE560" s="120"/>
      <c r="BZF560" s="120"/>
      <c r="BZG560" s="120"/>
      <c r="BZH560" s="120"/>
      <c r="BZI560" s="120"/>
      <c r="BZJ560" s="120"/>
      <c r="BZK560" s="120"/>
      <c r="BZL560" s="120"/>
      <c r="BZM560" s="120"/>
      <c r="BZN560" s="120"/>
      <c r="BZO560" s="120"/>
      <c r="BZP560" s="120"/>
      <c r="BZQ560" s="120"/>
      <c r="BZR560" s="120"/>
      <c r="BZS560" s="120"/>
      <c r="BZT560" s="120"/>
      <c r="BZU560" s="120"/>
      <c r="BZV560" s="120"/>
      <c r="BZW560" s="120"/>
      <c r="BZX560" s="120"/>
      <c r="BZY560" s="120"/>
      <c r="BZZ560" s="120"/>
      <c r="CAA560" s="120"/>
      <c r="CAB560" s="120"/>
      <c r="CAC560" s="120"/>
      <c r="CAD560" s="120"/>
      <c r="CAE560" s="120"/>
      <c r="CAF560" s="120"/>
      <c r="CAG560" s="120"/>
      <c r="CAH560" s="120"/>
      <c r="CAI560" s="120"/>
      <c r="CAJ560" s="120"/>
      <c r="CAK560" s="120"/>
      <c r="CAL560" s="120"/>
      <c r="CAM560" s="120"/>
      <c r="CAN560" s="120"/>
      <c r="CAO560" s="120"/>
      <c r="CAP560" s="120"/>
      <c r="CAQ560" s="120"/>
      <c r="CAR560" s="120"/>
      <c r="CAS560" s="120"/>
      <c r="CAT560" s="120"/>
      <c r="CAU560" s="120"/>
      <c r="CAV560" s="120"/>
      <c r="CAW560" s="120"/>
      <c r="CAX560" s="120"/>
      <c r="CAY560" s="120"/>
      <c r="CAZ560" s="120"/>
      <c r="CBA560" s="120"/>
      <c r="CBB560" s="120"/>
      <c r="CBC560" s="120"/>
      <c r="CBD560" s="120"/>
      <c r="CBE560" s="120"/>
      <c r="CBF560" s="120"/>
      <c r="CBG560" s="120"/>
      <c r="CBH560" s="120"/>
      <c r="CBI560" s="120"/>
      <c r="CBJ560" s="120"/>
      <c r="CBK560" s="120"/>
      <c r="CBL560" s="120"/>
      <c r="CBM560" s="120"/>
      <c r="CBN560" s="120"/>
      <c r="CBO560" s="120"/>
      <c r="CBP560" s="120"/>
      <c r="CBQ560" s="120"/>
      <c r="CBR560" s="120"/>
      <c r="CBS560" s="120"/>
      <c r="CBT560" s="120"/>
      <c r="CBU560" s="120"/>
      <c r="CBV560" s="120"/>
      <c r="CBW560" s="120"/>
      <c r="CBX560" s="120"/>
      <c r="CBY560" s="120"/>
      <c r="CBZ560" s="120"/>
      <c r="CCA560" s="120"/>
      <c r="CCB560" s="120"/>
      <c r="CCC560" s="120"/>
      <c r="CCD560" s="120"/>
      <c r="CCE560" s="120"/>
      <c r="CCF560" s="120"/>
      <c r="CCG560" s="120"/>
      <c r="CCH560" s="120"/>
      <c r="CCI560" s="120"/>
      <c r="CCJ560" s="120"/>
      <c r="CCK560" s="120"/>
      <c r="CCL560" s="120"/>
      <c r="CCM560" s="120"/>
      <c r="CCN560" s="120"/>
      <c r="CCO560" s="120"/>
      <c r="CCP560" s="120"/>
      <c r="CCQ560" s="120"/>
      <c r="CCR560" s="120"/>
      <c r="CCS560" s="120"/>
      <c r="CCT560" s="120"/>
      <c r="CCU560" s="120"/>
      <c r="CCV560" s="120"/>
      <c r="CCW560" s="120"/>
      <c r="CCX560" s="120"/>
      <c r="CCY560" s="120"/>
      <c r="CCZ560" s="120"/>
      <c r="CDA560" s="120"/>
      <c r="CDB560" s="120"/>
      <c r="CDC560" s="120"/>
      <c r="CDD560" s="120"/>
      <c r="CDE560" s="120"/>
      <c r="CDF560" s="120"/>
      <c r="CDG560" s="120"/>
      <c r="CDH560" s="120"/>
      <c r="CDI560" s="120"/>
      <c r="CDJ560" s="120"/>
      <c r="CDK560" s="120"/>
      <c r="CDL560" s="120"/>
      <c r="CDM560" s="120"/>
      <c r="CDN560" s="120"/>
      <c r="CDO560" s="120"/>
      <c r="CDP560" s="120"/>
      <c r="CDQ560" s="120"/>
      <c r="CDR560" s="120"/>
      <c r="CDS560" s="120"/>
      <c r="CDT560" s="120"/>
      <c r="CDU560" s="120"/>
      <c r="CDV560" s="120"/>
      <c r="CDW560" s="120"/>
      <c r="CDX560" s="120"/>
      <c r="CDY560" s="120"/>
      <c r="CDZ560" s="120"/>
      <c r="CEA560" s="120"/>
      <c r="CEB560" s="120"/>
      <c r="CEC560" s="120"/>
      <c r="CED560" s="120"/>
      <c r="CEE560" s="120"/>
      <c r="CEF560" s="120"/>
      <c r="CEG560" s="120"/>
      <c r="CEH560" s="120"/>
      <c r="CEI560" s="120"/>
      <c r="CEJ560" s="120"/>
      <c r="CEK560" s="120"/>
      <c r="CEL560" s="120"/>
      <c r="CEM560" s="120"/>
      <c r="CEN560" s="120"/>
      <c r="CEO560" s="120"/>
      <c r="CEP560" s="120"/>
      <c r="CEQ560" s="120"/>
      <c r="CER560" s="120"/>
      <c r="CES560" s="120"/>
      <c r="CET560" s="120"/>
      <c r="CEU560" s="120"/>
      <c r="CEV560" s="120"/>
      <c r="CEW560" s="120"/>
      <c r="CEX560" s="120"/>
      <c r="CEY560" s="120"/>
      <c r="CEZ560" s="120"/>
      <c r="CFA560" s="120"/>
      <c r="CFB560" s="120"/>
      <c r="CFC560" s="120"/>
      <c r="CFD560" s="120"/>
      <c r="CFE560" s="120"/>
      <c r="CFF560" s="120"/>
      <c r="CFG560" s="120"/>
      <c r="CFH560" s="120"/>
      <c r="CFI560" s="120"/>
      <c r="CFJ560" s="120"/>
      <c r="CFK560" s="120"/>
      <c r="CFL560" s="120"/>
      <c r="CFM560" s="120"/>
      <c r="CFN560" s="120"/>
      <c r="CFO560" s="120"/>
      <c r="CFP560" s="120"/>
      <c r="CFQ560" s="120"/>
      <c r="CFR560" s="120"/>
      <c r="CFS560" s="120"/>
      <c r="CFT560" s="120"/>
      <c r="CFU560" s="120"/>
      <c r="CFV560" s="120"/>
      <c r="CFW560" s="120"/>
      <c r="CFX560" s="120"/>
      <c r="CFY560" s="120"/>
      <c r="CFZ560" s="120"/>
      <c r="CGA560" s="120"/>
      <c r="CGB560" s="120"/>
      <c r="CGC560" s="120"/>
      <c r="CGD560" s="120"/>
      <c r="CGE560" s="120"/>
      <c r="CGF560" s="120"/>
      <c r="CGG560" s="120"/>
      <c r="CGH560" s="120"/>
      <c r="CGI560" s="120"/>
      <c r="CGJ560" s="120"/>
      <c r="CGK560" s="120"/>
      <c r="CGL560" s="120"/>
      <c r="CGM560" s="120"/>
      <c r="CGN560" s="120"/>
      <c r="CGO560" s="120"/>
      <c r="CGP560" s="120"/>
      <c r="CGQ560" s="120"/>
      <c r="CGR560" s="120"/>
      <c r="CGS560" s="120"/>
      <c r="CGT560" s="120"/>
      <c r="CGU560" s="120"/>
      <c r="CGV560" s="120"/>
      <c r="CGW560" s="120"/>
      <c r="CGX560" s="120"/>
      <c r="CGY560" s="120"/>
      <c r="CGZ560" s="120"/>
      <c r="CHA560" s="120"/>
      <c r="CHB560" s="120"/>
      <c r="CHC560" s="120"/>
      <c r="CHD560" s="120"/>
      <c r="CHE560" s="120"/>
      <c r="CHF560" s="120"/>
      <c r="CHG560" s="120"/>
      <c r="CHH560" s="120"/>
      <c r="CHI560" s="120"/>
      <c r="CHJ560" s="120"/>
      <c r="CHK560" s="120"/>
      <c r="CHL560" s="120"/>
      <c r="CHM560" s="120"/>
      <c r="CHN560" s="120"/>
      <c r="CHO560" s="120"/>
      <c r="CHP560" s="120"/>
      <c r="CHQ560" s="120"/>
      <c r="CHR560" s="120"/>
      <c r="CHS560" s="120"/>
      <c r="CHT560" s="120"/>
      <c r="CHU560" s="120"/>
      <c r="CHV560" s="120"/>
      <c r="CHW560" s="120"/>
      <c r="CHX560" s="120"/>
      <c r="CHY560" s="120"/>
      <c r="CHZ560" s="120"/>
      <c r="CIA560" s="120"/>
      <c r="CIB560" s="120"/>
      <c r="CIC560" s="120"/>
      <c r="CID560" s="120"/>
      <c r="CIE560" s="120"/>
      <c r="CIF560" s="120"/>
      <c r="CIG560" s="120"/>
      <c r="CIH560" s="120"/>
      <c r="CII560" s="120"/>
      <c r="CIJ560" s="120"/>
      <c r="CIK560" s="120"/>
      <c r="CIL560" s="120"/>
      <c r="CIM560" s="120"/>
      <c r="CIN560" s="120"/>
      <c r="CIO560" s="120"/>
      <c r="CIP560" s="120"/>
      <c r="CIQ560" s="120"/>
      <c r="CIR560" s="120"/>
      <c r="CIS560" s="120"/>
      <c r="CIT560" s="120"/>
      <c r="CIU560" s="120"/>
      <c r="CIV560" s="120"/>
      <c r="CIW560" s="120"/>
      <c r="CIX560" s="120"/>
      <c r="CIY560" s="120"/>
      <c r="CIZ560" s="120"/>
      <c r="CJA560" s="120"/>
      <c r="CJB560" s="120"/>
      <c r="CJC560" s="120"/>
      <c r="CJD560" s="120"/>
      <c r="CJE560" s="120"/>
      <c r="CJF560" s="120"/>
      <c r="CJG560" s="120"/>
      <c r="CJH560" s="120"/>
      <c r="CJI560" s="120"/>
      <c r="CJJ560" s="120"/>
      <c r="CJK560" s="120"/>
      <c r="CJL560" s="120"/>
      <c r="CJM560" s="120"/>
      <c r="CJN560" s="120"/>
      <c r="CJO560" s="120"/>
      <c r="CJP560" s="120"/>
      <c r="CJQ560" s="120"/>
      <c r="CJR560" s="120"/>
      <c r="CJS560" s="120"/>
      <c r="CJT560" s="120"/>
      <c r="CJU560" s="120"/>
      <c r="CJV560" s="120"/>
      <c r="CJW560" s="120"/>
      <c r="CJX560" s="120"/>
      <c r="CJY560" s="120"/>
      <c r="CJZ560" s="120"/>
      <c r="CKA560" s="120"/>
      <c r="CKB560" s="120"/>
      <c r="CKC560" s="120"/>
      <c r="CKD560" s="120"/>
      <c r="CKE560" s="120"/>
      <c r="CKF560" s="120"/>
      <c r="CKG560" s="120"/>
      <c r="CKH560" s="120"/>
      <c r="CKI560" s="120"/>
      <c r="CKJ560" s="120"/>
      <c r="CKK560" s="120"/>
      <c r="CKL560" s="120"/>
      <c r="CKM560" s="120"/>
      <c r="CKN560" s="120"/>
      <c r="CKO560" s="120"/>
      <c r="CKP560" s="120"/>
      <c r="CKQ560" s="120"/>
      <c r="CKR560" s="120"/>
      <c r="CKS560" s="120"/>
      <c r="CKT560" s="120"/>
      <c r="CKU560" s="120"/>
      <c r="CKV560" s="120"/>
      <c r="CKW560" s="120"/>
      <c r="CKX560" s="120"/>
      <c r="CKY560" s="120"/>
      <c r="CKZ560" s="120"/>
      <c r="CLA560" s="120"/>
      <c r="CLB560" s="120"/>
      <c r="CLC560" s="120"/>
      <c r="CLD560" s="120"/>
      <c r="CLE560" s="120"/>
      <c r="CLF560" s="120"/>
      <c r="CLG560" s="120"/>
      <c r="CLH560" s="120"/>
      <c r="CLI560" s="120"/>
      <c r="CLJ560" s="120"/>
      <c r="CLK560" s="120"/>
      <c r="CLL560" s="120"/>
      <c r="CLM560" s="120"/>
      <c r="CLN560" s="120"/>
      <c r="CLO560" s="120"/>
      <c r="CLP560" s="120"/>
      <c r="CLQ560" s="120"/>
      <c r="CLR560" s="120"/>
      <c r="CLS560" s="120"/>
      <c r="CLT560" s="120"/>
      <c r="CLU560" s="120"/>
      <c r="CLV560" s="120"/>
      <c r="CLW560" s="120"/>
      <c r="CLX560" s="120"/>
      <c r="CLY560" s="120"/>
      <c r="CLZ560" s="120"/>
      <c r="CMA560" s="120"/>
      <c r="CMB560" s="120"/>
      <c r="CMC560" s="120"/>
      <c r="CMD560" s="120"/>
      <c r="CME560" s="120"/>
      <c r="CMF560" s="120"/>
      <c r="CMG560" s="120"/>
      <c r="CMH560" s="120"/>
      <c r="CMI560" s="120"/>
      <c r="CMJ560" s="120"/>
      <c r="CMK560" s="120"/>
      <c r="CML560" s="120"/>
      <c r="CMM560" s="120"/>
      <c r="CMN560" s="120"/>
      <c r="CMO560" s="120"/>
      <c r="CMP560" s="120"/>
      <c r="CMQ560" s="120"/>
      <c r="CMR560" s="120"/>
      <c r="CMS560" s="120"/>
      <c r="CMT560" s="120"/>
      <c r="CMU560" s="120"/>
      <c r="CMV560" s="120"/>
      <c r="CMW560" s="120"/>
      <c r="CMX560" s="120"/>
      <c r="CMY560" s="120"/>
      <c r="CMZ560" s="120"/>
      <c r="CNA560" s="120"/>
      <c r="CNB560" s="120"/>
      <c r="CNC560" s="120"/>
      <c r="CND560" s="120"/>
      <c r="CNE560" s="120"/>
      <c r="CNF560" s="120"/>
      <c r="CNG560" s="120"/>
      <c r="CNH560" s="120"/>
      <c r="CNI560" s="120"/>
      <c r="CNJ560" s="120"/>
      <c r="CNK560" s="120"/>
      <c r="CNL560" s="120"/>
      <c r="CNM560" s="120"/>
      <c r="CNN560" s="120"/>
      <c r="CNO560" s="120"/>
      <c r="CNP560" s="120"/>
      <c r="CNQ560" s="120"/>
      <c r="CNR560" s="120"/>
      <c r="CNS560" s="120"/>
      <c r="CNT560" s="120"/>
      <c r="CNU560" s="120"/>
      <c r="CNV560" s="120"/>
      <c r="CNW560" s="120"/>
      <c r="CNX560" s="120"/>
      <c r="CNY560" s="120"/>
      <c r="CNZ560" s="120"/>
      <c r="COA560" s="120"/>
      <c r="COB560" s="120"/>
      <c r="COC560" s="120"/>
      <c r="COD560" s="120"/>
      <c r="COE560" s="120"/>
      <c r="COF560" s="120"/>
      <c r="COG560" s="120"/>
      <c r="COH560" s="120"/>
      <c r="COI560" s="120"/>
      <c r="COJ560" s="120"/>
      <c r="COK560" s="120"/>
      <c r="COL560" s="120"/>
      <c r="COM560" s="120"/>
      <c r="CON560" s="120"/>
      <c r="COO560" s="120"/>
      <c r="COP560" s="120"/>
      <c r="COQ560" s="120"/>
      <c r="COR560" s="120"/>
      <c r="COS560" s="120"/>
      <c r="COT560" s="120"/>
      <c r="COU560" s="120"/>
      <c r="COV560" s="120"/>
      <c r="COW560" s="120"/>
      <c r="COX560" s="120"/>
      <c r="COY560" s="120"/>
      <c r="COZ560" s="120"/>
      <c r="CPA560" s="120"/>
      <c r="CPB560" s="120"/>
      <c r="CPC560" s="120"/>
      <c r="CPD560" s="120"/>
      <c r="CPE560" s="120"/>
      <c r="CPF560" s="120"/>
      <c r="CPG560" s="120"/>
      <c r="CPH560" s="120"/>
      <c r="CPI560" s="120"/>
      <c r="CPJ560" s="120"/>
      <c r="CPK560" s="120"/>
      <c r="CPL560" s="120"/>
      <c r="CPM560" s="120"/>
      <c r="CPN560" s="120"/>
      <c r="CPO560" s="120"/>
      <c r="CPP560" s="120"/>
      <c r="CPQ560" s="120"/>
      <c r="CPR560" s="120"/>
      <c r="CPS560" s="120"/>
      <c r="CPT560" s="120"/>
      <c r="CPU560" s="120"/>
      <c r="CPV560" s="120"/>
      <c r="CPW560" s="120"/>
      <c r="CPX560" s="120"/>
      <c r="CPY560" s="120"/>
      <c r="CPZ560" s="120"/>
      <c r="CQA560" s="120"/>
      <c r="CQB560" s="120"/>
      <c r="CQC560" s="120"/>
      <c r="CQD560" s="120"/>
      <c r="CQE560" s="120"/>
      <c r="CQF560" s="120"/>
      <c r="CQG560" s="120"/>
      <c r="CQH560" s="120"/>
      <c r="CQI560" s="120"/>
      <c r="CQJ560" s="120"/>
      <c r="CQK560" s="120"/>
      <c r="CQL560" s="120"/>
      <c r="CQM560" s="120"/>
      <c r="CQN560" s="120"/>
      <c r="CQO560" s="120"/>
      <c r="CQP560" s="120"/>
      <c r="CQQ560" s="120"/>
      <c r="CQR560" s="120"/>
      <c r="CQS560" s="120"/>
      <c r="CQT560" s="120"/>
      <c r="CQU560" s="120"/>
      <c r="CQV560" s="120"/>
      <c r="CQW560" s="120"/>
      <c r="CQX560" s="120"/>
      <c r="CQY560" s="120"/>
      <c r="CQZ560" s="120"/>
      <c r="CRA560" s="120"/>
      <c r="CRB560" s="120"/>
      <c r="CRC560" s="120"/>
      <c r="CRD560" s="120"/>
      <c r="CRE560" s="120"/>
      <c r="CRF560" s="120"/>
      <c r="CRG560" s="120"/>
      <c r="CRH560" s="120"/>
      <c r="CRI560" s="120"/>
      <c r="CRJ560" s="120"/>
      <c r="CRK560" s="120"/>
      <c r="CRL560" s="120"/>
      <c r="CRM560" s="120"/>
      <c r="CRN560" s="120"/>
      <c r="CRO560" s="120"/>
      <c r="CRP560" s="120"/>
      <c r="CRQ560" s="120"/>
      <c r="CRR560" s="120"/>
      <c r="CRS560" s="120"/>
      <c r="CRT560" s="120"/>
      <c r="CRU560" s="120"/>
      <c r="CRV560" s="120"/>
      <c r="CRW560" s="120"/>
      <c r="CRX560" s="120"/>
      <c r="CRY560" s="120"/>
      <c r="CRZ560" s="120"/>
      <c r="CSA560" s="120"/>
      <c r="CSB560" s="120"/>
      <c r="CSC560" s="120"/>
      <c r="CSD560" s="120"/>
      <c r="CSE560" s="120"/>
      <c r="CSF560" s="120"/>
      <c r="CSG560" s="120"/>
      <c r="CSH560" s="120"/>
      <c r="CSI560" s="120"/>
      <c r="CSJ560" s="120"/>
      <c r="CSK560" s="120"/>
      <c r="CSL560" s="120"/>
      <c r="CSM560" s="120"/>
      <c r="CSN560" s="120"/>
      <c r="CSO560" s="120"/>
      <c r="CSP560" s="120"/>
      <c r="CSQ560" s="120"/>
      <c r="CSR560" s="120"/>
      <c r="CSS560" s="120"/>
      <c r="CST560" s="120"/>
      <c r="CSU560" s="120"/>
      <c r="CSV560" s="120"/>
      <c r="CSW560" s="120"/>
      <c r="CSX560" s="120"/>
      <c r="CSY560" s="120"/>
      <c r="CSZ560" s="120"/>
      <c r="CTA560" s="120"/>
      <c r="CTB560" s="120"/>
      <c r="CTC560" s="120"/>
      <c r="CTD560" s="120"/>
      <c r="CTE560" s="120"/>
      <c r="CTF560" s="120"/>
      <c r="CTG560" s="120"/>
      <c r="CTH560" s="120"/>
      <c r="CTI560" s="120"/>
      <c r="CTJ560" s="120"/>
      <c r="CTK560" s="120"/>
      <c r="CTL560" s="120"/>
      <c r="CTM560" s="120"/>
      <c r="CTN560" s="120"/>
      <c r="CTO560" s="120"/>
      <c r="CTP560" s="120"/>
      <c r="CTQ560" s="120"/>
      <c r="CTR560" s="120"/>
      <c r="CTS560" s="120"/>
      <c r="CTT560" s="120"/>
      <c r="CTU560" s="120"/>
      <c r="CTV560" s="120"/>
      <c r="CTW560" s="120"/>
      <c r="CTX560" s="120"/>
      <c r="CTY560" s="120"/>
      <c r="CTZ560" s="120"/>
      <c r="CUA560" s="120"/>
      <c r="CUB560" s="120"/>
      <c r="CUC560" s="120"/>
      <c r="CUD560" s="120"/>
      <c r="CUE560" s="120"/>
      <c r="CUF560" s="120"/>
      <c r="CUG560" s="120"/>
      <c r="CUH560" s="120"/>
      <c r="CUI560" s="120"/>
      <c r="CUJ560" s="120"/>
      <c r="CUK560" s="120"/>
      <c r="CUL560" s="120"/>
      <c r="CUM560" s="120"/>
      <c r="CUN560" s="120"/>
      <c r="CUO560" s="120"/>
      <c r="CUP560" s="120"/>
      <c r="CUQ560" s="120"/>
      <c r="CUR560" s="120"/>
      <c r="CUS560" s="120"/>
      <c r="CUT560" s="120"/>
      <c r="CUU560" s="120"/>
      <c r="CUV560" s="120"/>
      <c r="CUW560" s="120"/>
      <c r="CUX560" s="120"/>
      <c r="CUY560" s="120"/>
      <c r="CUZ560" s="120"/>
      <c r="CVA560" s="120"/>
      <c r="CVB560" s="120"/>
      <c r="CVC560" s="120"/>
      <c r="CVD560" s="120"/>
      <c r="CVE560" s="120"/>
      <c r="CVF560" s="120"/>
      <c r="CVG560" s="120"/>
      <c r="CVH560" s="120"/>
      <c r="CVI560" s="120"/>
      <c r="CVJ560" s="120"/>
      <c r="CVK560" s="120"/>
      <c r="CVL560" s="120"/>
      <c r="CVM560" s="120"/>
      <c r="CVN560" s="120"/>
      <c r="CVO560" s="120"/>
      <c r="CVP560" s="120"/>
      <c r="CVQ560" s="120"/>
      <c r="CVR560" s="120"/>
      <c r="CVS560" s="120"/>
      <c r="CVT560" s="120"/>
      <c r="CVU560" s="120"/>
      <c r="CVV560" s="120"/>
      <c r="CVW560" s="120"/>
      <c r="CVX560" s="120"/>
      <c r="CVY560" s="120"/>
      <c r="CVZ560" s="120"/>
      <c r="CWA560" s="120"/>
      <c r="CWB560" s="120"/>
      <c r="CWC560" s="120"/>
      <c r="CWD560" s="120"/>
      <c r="CWE560" s="120"/>
      <c r="CWF560" s="120"/>
      <c r="CWG560" s="120"/>
      <c r="CWH560" s="120"/>
      <c r="CWI560" s="120"/>
      <c r="CWJ560" s="120"/>
      <c r="CWK560" s="120"/>
      <c r="CWL560" s="120"/>
      <c r="CWM560" s="120"/>
      <c r="CWN560" s="120"/>
      <c r="CWO560" s="120"/>
      <c r="CWP560" s="120"/>
      <c r="CWQ560" s="120"/>
      <c r="CWR560" s="120"/>
      <c r="CWS560" s="120"/>
      <c r="CWT560" s="120"/>
      <c r="CWU560" s="120"/>
      <c r="CWV560" s="120"/>
      <c r="CWW560" s="120"/>
      <c r="CWX560" s="120"/>
      <c r="CWY560" s="120"/>
      <c r="CWZ560" s="120"/>
      <c r="CXA560" s="120"/>
      <c r="CXB560" s="120"/>
      <c r="CXC560" s="120"/>
      <c r="CXD560" s="120"/>
      <c r="CXE560" s="120"/>
      <c r="CXF560" s="120"/>
      <c r="CXG560" s="120"/>
      <c r="CXH560" s="120"/>
      <c r="CXI560" s="120"/>
      <c r="CXJ560" s="120"/>
      <c r="CXK560" s="120"/>
      <c r="CXL560" s="120"/>
      <c r="CXM560" s="120"/>
      <c r="CXN560" s="120"/>
      <c r="CXO560" s="120"/>
      <c r="CXP560" s="120"/>
      <c r="CXQ560" s="120"/>
      <c r="CXR560" s="120"/>
      <c r="CXS560" s="120"/>
      <c r="CXT560" s="120"/>
      <c r="CXU560" s="120"/>
      <c r="CXV560" s="120"/>
      <c r="CXW560" s="120"/>
      <c r="CXX560" s="120"/>
      <c r="CXY560" s="120"/>
      <c r="CXZ560" s="120"/>
      <c r="CYA560" s="120"/>
      <c r="CYB560" s="120"/>
      <c r="CYC560" s="120"/>
      <c r="CYD560" s="120"/>
      <c r="CYE560" s="120"/>
      <c r="CYF560" s="120"/>
      <c r="CYG560" s="120"/>
      <c r="CYH560" s="120"/>
      <c r="CYI560" s="120"/>
      <c r="CYJ560" s="120"/>
      <c r="CYK560" s="120"/>
      <c r="CYL560" s="120"/>
      <c r="CYM560" s="120"/>
      <c r="CYN560" s="120"/>
      <c r="CYO560" s="120"/>
      <c r="CYP560" s="120"/>
      <c r="CYQ560" s="120"/>
      <c r="CYR560" s="120"/>
      <c r="CYS560" s="120"/>
      <c r="CYT560" s="120"/>
      <c r="CYU560" s="120"/>
      <c r="CYV560" s="120"/>
      <c r="CYW560" s="120"/>
      <c r="CYX560" s="120"/>
      <c r="CYY560" s="120"/>
      <c r="CYZ560" s="120"/>
      <c r="CZA560" s="120"/>
      <c r="CZB560" s="120"/>
      <c r="CZC560" s="120"/>
      <c r="CZD560" s="120"/>
      <c r="CZE560" s="120"/>
      <c r="CZF560" s="120"/>
      <c r="CZG560" s="120"/>
      <c r="CZH560" s="120"/>
      <c r="CZI560" s="120"/>
      <c r="CZJ560" s="120"/>
      <c r="CZK560" s="120"/>
      <c r="CZL560" s="120"/>
      <c r="CZM560" s="120"/>
      <c r="CZN560" s="120"/>
      <c r="CZO560" s="120"/>
      <c r="CZP560" s="120"/>
      <c r="CZQ560" s="120"/>
      <c r="CZR560" s="120"/>
      <c r="CZS560" s="120"/>
      <c r="CZT560" s="120"/>
      <c r="CZU560" s="120"/>
      <c r="CZV560" s="120"/>
      <c r="CZW560" s="120"/>
      <c r="CZX560" s="120"/>
      <c r="CZY560" s="120"/>
      <c r="CZZ560" s="120"/>
      <c r="DAA560" s="120"/>
      <c r="DAB560" s="120"/>
      <c r="DAC560" s="120"/>
      <c r="DAD560" s="120"/>
      <c r="DAE560" s="120"/>
      <c r="DAF560" s="120"/>
      <c r="DAG560" s="120"/>
      <c r="DAH560" s="120"/>
      <c r="DAI560" s="120"/>
      <c r="DAJ560" s="120"/>
      <c r="DAK560" s="120"/>
      <c r="DAL560" s="120"/>
      <c r="DAM560" s="120"/>
      <c r="DAN560" s="120"/>
      <c r="DAO560" s="120"/>
      <c r="DAP560" s="120"/>
      <c r="DAQ560" s="120"/>
      <c r="DAR560" s="120"/>
      <c r="DAS560" s="120"/>
      <c r="DAT560" s="120"/>
      <c r="DAU560" s="120"/>
      <c r="DAV560" s="120"/>
      <c r="DAW560" s="120"/>
      <c r="DAX560" s="120"/>
      <c r="DAY560" s="120"/>
      <c r="DAZ560" s="120"/>
      <c r="DBA560" s="120"/>
      <c r="DBB560" s="120"/>
      <c r="DBC560" s="120"/>
      <c r="DBD560" s="120"/>
      <c r="DBE560" s="120"/>
      <c r="DBF560" s="120"/>
      <c r="DBG560" s="120"/>
      <c r="DBH560" s="120"/>
      <c r="DBI560" s="120"/>
      <c r="DBJ560" s="120"/>
      <c r="DBK560" s="120"/>
      <c r="DBL560" s="120"/>
      <c r="DBM560" s="120"/>
      <c r="DBN560" s="120"/>
      <c r="DBO560" s="120"/>
      <c r="DBP560" s="120"/>
      <c r="DBQ560" s="120"/>
      <c r="DBR560" s="120"/>
      <c r="DBS560" s="120"/>
      <c r="DBT560" s="120"/>
      <c r="DBU560" s="120"/>
      <c r="DBV560" s="120"/>
      <c r="DBW560" s="120"/>
      <c r="DBX560" s="120"/>
      <c r="DBY560" s="120"/>
      <c r="DBZ560" s="120"/>
      <c r="DCA560" s="120"/>
      <c r="DCB560" s="120"/>
      <c r="DCC560" s="120"/>
      <c r="DCD560" s="120"/>
      <c r="DCE560" s="120"/>
      <c r="DCF560" s="120"/>
      <c r="DCG560" s="120"/>
      <c r="DCH560" s="120"/>
      <c r="DCI560" s="120"/>
      <c r="DCJ560" s="120"/>
      <c r="DCK560" s="120"/>
      <c r="DCL560" s="120"/>
      <c r="DCM560" s="120"/>
      <c r="DCN560" s="120"/>
      <c r="DCO560" s="120"/>
      <c r="DCP560" s="120"/>
      <c r="DCQ560" s="120"/>
      <c r="DCR560" s="120"/>
      <c r="DCS560" s="120"/>
      <c r="DCT560" s="120"/>
      <c r="DCU560" s="120"/>
      <c r="DCV560" s="120"/>
      <c r="DCW560" s="120"/>
      <c r="DCX560" s="120"/>
      <c r="DCY560" s="120"/>
      <c r="DCZ560" s="120"/>
      <c r="DDA560" s="120"/>
      <c r="DDB560" s="120"/>
      <c r="DDC560" s="120"/>
      <c r="DDD560" s="120"/>
      <c r="DDE560" s="120"/>
      <c r="DDF560" s="120"/>
      <c r="DDG560" s="120"/>
      <c r="DDH560" s="120"/>
      <c r="DDI560" s="120"/>
      <c r="DDJ560" s="120"/>
      <c r="DDK560" s="120"/>
      <c r="DDL560" s="120"/>
      <c r="DDM560" s="120"/>
      <c r="DDN560" s="120"/>
      <c r="DDO560" s="120"/>
      <c r="DDP560" s="120"/>
      <c r="DDQ560" s="120"/>
      <c r="DDR560" s="120"/>
      <c r="DDS560" s="120"/>
      <c r="DDT560" s="120"/>
      <c r="DDU560" s="120"/>
      <c r="DDV560" s="120"/>
      <c r="DDW560" s="120"/>
      <c r="DDX560" s="120"/>
      <c r="DDY560" s="120"/>
      <c r="DDZ560" s="120"/>
      <c r="DEA560" s="120"/>
      <c r="DEB560" s="120"/>
      <c r="DEC560" s="120"/>
      <c r="DED560" s="120"/>
      <c r="DEE560" s="120"/>
      <c r="DEF560" s="120"/>
      <c r="DEG560" s="120"/>
      <c r="DEH560" s="120"/>
      <c r="DEI560" s="120"/>
      <c r="DEJ560" s="120"/>
      <c r="DEK560" s="120"/>
      <c r="DEL560" s="120"/>
      <c r="DEM560" s="120"/>
      <c r="DEN560" s="120"/>
      <c r="DEO560" s="120"/>
      <c r="DEP560" s="120"/>
      <c r="DEQ560" s="120"/>
      <c r="DER560" s="120"/>
      <c r="DES560" s="120"/>
      <c r="DET560" s="120"/>
      <c r="DEU560" s="120"/>
      <c r="DEV560" s="120"/>
      <c r="DEW560" s="120"/>
      <c r="DEX560" s="120"/>
      <c r="DEY560" s="120"/>
      <c r="DEZ560" s="120"/>
      <c r="DFA560" s="120"/>
      <c r="DFB560" s="120"/>
      <c r="DFC560" s="120"/>
      <c r="DFD560" s="120"/>
      <c r="DFE560" s="120"/>
      <c r="DFF560" s="120"/>
      <c r="DFG560" s="120"/>
      <c r="DFH560" s="120"/>
      <c r="DFI560" s="120"/>
      <c r="DFJ560" s="120"/>
      <c r="DFK560" s="120"/>
      <c r="DFL560" s="120"/>
      <c r="DFM560" s="120"/>
      <c r="DFN560" s="120"/>
      <c r="DFO560" s="120"/>
      <c r="DFP560" s="120"/>
      <c r="DFQ560" s="120"/>
      <c r="DFR560" s="120"/>
      <c r="DFS560" s="120"/>
      <c r="DFT560" s="120"/>
      <c r="DFU560" s="120"/>
      <c r="DFV560" s="120"/>
      <c r="DFW560" s="120"/>
      <c r="DFX560" s="120"/>
      <c r="DFY560" s="120"/>
      <c r="DFZ560" s="120"/>
      <c r="DGA560" s="120"/>
      <c r="DGB560" s="120"/>
      <c r="DGC560" s="120"/>
      <c r="DGD560" s="120"/>
      <c r="DGE560" s="120"/>
      <c r="DGF560" s="120"/>
      <c r="DGG560" s="120"/>
      <c r="DGH560" s="120"/>
      <c r="DGI560" s="120"/>
      <c r="DGJ560" s="120"/>
      <c r="DGK560" s="120"/>
      <c r="DGL560" s="120"/>
      <c r="DGM560" s="120"/>
      <c r="DGN560" s="120"/>
      <c r="DGO560" s="120"/>
      <c r="DGP560" s="120"/>
      <c r="DGQ560" s="120"/>
      <c r="DGR560" s="120"/>
      <c r="DGS560" s="120"/>
      <c r="DGT560" s="120"/>
      <c r="DGU560" s="120"/>
      <c r="DGV560" s="120"/>
      <c r="DGW560" s="120"/>
      <c r="DGX560" s="120"/>
      <c r="DGY560" s="120"/>
      <c r="DGZ560" s="120"/>
      <c r="DHA560" s="120"/>
      <c r="DHB560" s="120"/>
      <c r="DHC560" s="120"/>
      <c r="DHD560" s="120"/>
      <c r="DHE560" s="120"/>
      <c r="DHF560" s="120"/>
      <c r="DHG560" s="120"/>
      <c r="DHH560" s="120"/>
      <c r="DHI560" s="120"/>
      <c r="DHJ560" s="120"/>
      <c r="DHK560" s="120"/>
      <c r="DHL560" s="120"/>
      <c r="DHM560" s="120"/>
      <c r="DHN560" s="120"/>
      <c r="DHO560" s="120"/>
      <c r="DHP560" s="120"/>
      <c r="DHQ560" s="120"/>
      <c r="DHR560" s="120"/>
      <c r="DHS560" s="120"/>
      <c r="DHT560" s="120"/>
      <c r="DHU560" s="120"/>
      <c r="DHV560" s="120"/>
      <c r="DHW560" s="120"/>
      <c r="DHX560" s="120"/>
      <c r="DHY560" s="120"/>
      <c r="DHZ560" s="120"/>
      <c r="DIA560" s="120"/>
      <c r="DIB560" s="120"/>
      <c r="DIC560" s="120"/>
      <c r="DID560" s="120"/>
      <c r="DIE560" s="120"/>
      <c r="DIF560" s="120"/>
      <c r="DIG560" s="120"/>
      <c r="DIH560" s="120"/>
      <c r="DII560" s="120"/>
      <c r="DIJ560" s="120"/>
      <c r="DIK560" s="120"/>
      <c r="DIL560" s="120"/>
      <c r="DIM560" s="120"/>
      <c r="DIN560" s="120"/>
      <c r="DIO560" s="120"/>
      <c r="DIP560" s="120"/>
      <c r="DIQ560" s="120"/>
      <c r="DIR560" s="120"/>
      <c r="DIS560" s="120"/>
      <c r="DIT560" s="120"/>
      <c r="DIU560" s="120"/>
      <c r="DIV560" s="120"/>
      <c r="DIW560" s="120"/>
      <c r="DIX560" s="120"/>
      <c r="DIY560" s="120"/>
      <c r="DIZ560" s="120"/>
      <c r="DJA560" s="120"/>
      <c r="DJB560" s="120"/>
      <c r="DJC560" s="120"/>
      <c r="DJD560" s="120"/>
      <c r="DJE560" s="120"/>
      <c r="DJF560" s="120"/>
      <c r="DJG560" s="120"/>
      <c r="DJH560" s="120"/>
      <c r="DJI560" s="120"/>
      <c r="DJJ560" s="120"/>
      <c r="DJK560" s="120"/>
      <c r="DJL560" s="120"/>
      <c r="DJM560" s="120"/>
      <c r="DJN560" s="120"/>
      <c r="DJO560" s="120"/>
      <c r="DJP560" s="120"/>
      <c r="DJQ560" s="120"/>
      <c r="DJR560" s="120"/>
      <c r="DJS560" s="120"/>
      <c r="DJT560" s="120"/>
      <c r="DJU560" s="120"/>
      <c r="DJV560" s="120"/>
      <c r="DJW560" s="120"/>
      <c r="DJX560" s="120"/>
      <c r="DJY560" s="120"/>
      <c r="DJZ560" s="120"/>
      <c r="DKA560" s="120"/>
      <c r="DKB560" s="120"/>
      <c r="DKC560" s="120"/>
      <c r="DKD560" s="120"/>
      <c r="DKE560" s="120"/>
      <c r="DKF560" s="120"/>
      <c r="DKG560" s="120"/>
      <c r="DKH560" s="120"/>
      <c r="DKI560" s="120"/>
      <c r="DKJ560" s="120"/>
      <c r="DKK560" s="120"/>
      <c r="DKL560" s="120"/>
      <c r="DKM560" s="120"/>
      <c r="DKN560" s="120"/>
      <c r="DKO560" s="120"/>
      <c r="DKP560" s="120"/>
      <c r="DKQ560" s="120"/>
      <c r="DKR560" s="120"/>
      <c r="DKS560" s="120"/>
      <c r="DKT560" s="120"/>
      <c r="DKU560" s="120"/>
      <c r="DKV560" s="120"/>
      <c r="DKW560" s="120"/>
      <c r="DKX560" s="120"/>
      <c r="DKY560" s="120"/>
      <c r="DKZ560" s="120"/>
      <c r="DLA560" s="120"/>
      <c r="DLB560" s="120"/>
      <c r="DLC560" s="120"/>
      <c r="DLD560" s="120"/>
      <c r="DLE560" s="120"/>
      <c r="DLF560" s="120"/>
      <c r="DLG560" s="120"/>
      <c r="DLH560" s="120"/>
      <c r="DLI560" s="120"/>
      <c r="DLJ560" s="120"/>
      <c r="DLK560" s="120"/>
      <c r="DLL560" s="120"/>
      <c r="DLM560" s="120"/>
      <c r="DLN560" s="120"/>
      <c r="DLO560" s="120"/>
      <c r="DLP560" s="120"/>
      <c r="DLQ560" s="120"/>
      <c r="DLR560" s="120"/>
      <c r="DLS560" s="120"/>
      <c r="DLT560" s="120"/>
      <c r="DLU560" s="120"/>
      <c r="DLV560" s="120"/>
      <c r="DLW560" s="120"/>
      <c r="DLX560" s="120"/>
      <c r="DLY560" s="120"/>
      <c r="DLZ560" s="120"/>
      <c r="DMA560" s="120"/>
      <c r="DMB560" s="120"/>
      <c r="DMC560" s="120"/>
      <c r="DMD560" s="120"/>
      <c r="DME560" s="120"/>
      <c r="DMF560" s="120"/>
      <c r="DMG560" s="120"/>
      <c r="DMH560" s="120"/>
      <c r="DMI560" s="120"/>
      <c r="DMJ560" s="120"/>
      <c r="DMK560" s="120"/>
      <c r="DML560" s="120"/>
      <c r="DMM560" s="120"/>
      <c r="DMN560" s="120"/>
      <c r="DMO560" s="120"/>
      <c r="DMP560" s="120"/>
      <c r="DMQ560" s="120"/>
      <c r="DMR560" s="120"/>
      <c r="DMS560" s="120"/>
      <c r="DMT560" s="120"/>
      <c r="DMU560" s="120"/>
      <c r="DMV560" s="120"/>
      <c r="DMW560" s="120"/>
      <c r="DMX560" s="120"/>
      <c r="DMY560" s="120"/>
      <c r="DMZ560" s="120"/>
      <c r="DNA560" s="120"/>
      <c r="DNB560" s="120"/>
      <c r="DNC560" s="120"/>
      <c r="DND560" s="120"/>
      <c r="DNE560" s="120"/>
      <c r="DNF560" s="120"/>
      <c r="DNG560" s="120"/>
      <c r="DNH560" s="120"/>
      <c r="DNI560" s="120"/>
      <c r="DNJ560" s="120"/>
      <c r="DNK560" s="120"/>
      <c r="DNL560" s="120"/>
      <c r="DNM560" s="120"/>
      <c r="DNN560" s="120"/>
      <c r="DNO560" s="120"/>
      <c r="DNP560" s="120"/>
      <c r="DNQ560" s="120"/>
      <c r="DNR560" s="120"/>
      <c r="DNS560" s="120"/>
      <c r="DNT560" s="120"/>
      <c r="DNU560" s="120"/>
      <c r="DNV560" s="120"/>
      <c r="DNW560" s="120"/>
      <c r="DNX560" s="120"/>
      <c r="DNY560" s="120"/>
      <c r="DNZ560" s="120"/>
      <c r="DOA560" s="120"/>
      <c r="DOB560" s="120"/>
      <c r="DOC560" s="120"/>
      <c r="DOD560" s="120"/>
      <c r="DOE560" s="120"/>
      <c r="DOF560" s="120"/>
      <c r="DOG560" s="120"/>
      <c r="DOH560" s="120"/>
      <c r="DOI560" s="120"/>
      <c r="DOJ560" s="120"/>
      <c r="DOK560" s="120"/>
      <c r="DOL560" s="120"/>
      <c r="DOM560" s="120"/>
      <c r="DON560" s="120"/>
      <c r="DOO560" s="120"/>
      <c r="DOP560" s="120"/>
      <c r="DOQ560" s="120"/>
      <c r="DOR560" s="120"/>
      <c r="DOS560" s="120"/>
      <c r="DOT560" s="120"/>
      <c r="DOU560" s="120"/>
      <c r="DOV560" s="120"/>
      <c r="DOW560" s="120"/>
      <c r="DOX560" s="120"/>
      <c r="DOY560" s="120"/>
      <c r="DOZ560" s="120"/>
      <c r="DPA560" s="120"/>
      <c r="DPB560" s="120"/>
      <c r="DPC560" s="120"/>
      <c r="DPD560" s="120"/>
      <c r="DPE560" s="120"/>
      <c r="DPF560" s="120"/>
      <c r="DPG560" s="120"/>
      <c r="DPH560" s="120"/>
      <c r="DPI560" s="120"/>
      <c r="DPJ560" s="120"/>
      <c r="DPK560" s="120"/>
      <c r="DPL560" s="120"/>
      <c r="DPM560" s="120"/>
      <c r="DPN560" s="120"/>
      <c r="DPO560" s="120"/>
      <c r="DPP560" s="120"/>
      <c r="DPQ560" s="120"/>
      <c r="DPR560" s="120"/>
      <c r="DPS560" s="120"/>
      <c r="DPT560" s="120"/>
      <c r="DPU560" s="120"/>
      <c r="DPV560" s="120"/>
      <c r="DPW560" s="120"/>
      <c r="DPX560" s="120"/>
      <c r="DPY560" s="120"/>
      <c r="DPZ560" s="120"/>
      <c r="DQA560" s="120"/>
      <c r="DQB560" s="120"/>
      <c r="DQC560" s="120"/>
      <c r="DQD560" s="120"/>
      <c r="DQE560" s="120"/>
      <c r="DQF560" s="120"/>
      <c r="DQG560" s="120"/>
      <c r="DQH560" s="120"/>
      <c r="DQI560" s="120"/>
      <c r="DQJ560" s="120"/>
      <c r="DQK560" s="120"/>
      <c r="DQL560" s="120"/>
      <c r="DQM560" s="120"/>
      <c r="DQN560" s="120"/>
      <c r="DQO560" s="120"/>
      <c r="DQP560" s="120"/>
      <c r="DQQ560" s="120"/>
      <c r="DQR560" s="120"/>
      <c r="DQS560" s="120"/>
      <c r="DQT560" s="120"/>
      <c r="DQU560" s="120"/>
      <c r="DQV560" s="120"/>
      <c r="DQW560" s="120"/>
      <c r="DQX560" s="120"/>
      <c r="DQY560" s="120"/>
      <c r="DQZ560" s="120"/>
      <c r="DRA560" s="120"/>
      <c r="DRB560" s="120"/>
      <c r="DRC560" s="120"/>
      <c r="DRD560" s="120"/>
      <c r="DRE560" s="120"/>
      <c r="DRF560" s="120"/>
      <c r="DRG560" s="120"/>
      <c r="DRH560" s="120"/>
      <c r="DRI560" s="120"/>
      <c r="DRJ560" s="120"/>
      <c r="DRK560" s="120"/>
      <c r="DRL560" s="120"/>
      <c r="DRM560" s="120"/>
      <c r="DRN560" s="120"/>
      <c r="DRO560" s="120"/>
      <c r="DRP560" s="120"/>
      <c r="DRQ560" s="120"/>
      <c r="DRR560" s="120"/>
      <c r="DRS560" s="120"/>
      <c r="DRT560" s="120"/>
      <c r="DRU560" s="120"/>
      <c r="DRV560" s="120"/>
      <c r="DRW560" s="120"/>
      <c r="DRX560" s="120"/>
      <c r="DRY560" s="120"/>
      <c r="DRZ560" s="120"/>
      <c r="DSA560" s="120"/>
      <c r="DSB560" s="120"/>
      <c r="DSC560" s="120"/>
      <c r="DSD560" s="120"/>
      <c r="DSE560" s="120"/>
      <c r="DSF560" s="120"/>
      <c r="DSG560" s="120"/>
      <c r="DSH560" s="120"/>
      <c r="DSI560" s="120"/>
      <c r="DSJ560" s="120"/>
      <c r="DSK560" s="120"/>
      <c r="DSL560" s="120"/>
      <c r="DSM560" s="120"/>
      <c r="DSN560" s="120"/>
      <c r="DSO560" s="120"/>
      <c r="DSP560" s="120"/>
      <c r="DSQ560" s="120"/>
      <c r="DSR560" s="120"/>
      <c r="DSS560" s="120"/>
      <c r="DST560" s="120"/>
      <c r="DSU560" s="120"/>
      <c r="DSV560" s="120"/>
      <c r="DSW560" s="120"/>
      <c r="DSX560" s="120"/>
      <c r="DSY560" s="120"/>
      <c r="DSZ560" s="120"/>
      <c r="DTA560" s="120"/>
      <c r="DTB560" s="120"/>
      <c r="DTC560" s="120"/>
      <c r="DTD560" s="120"/>
      <c r="DTE560" s="120"/>
      <c r="DTF560" s="120"/>
      <c r="DTG560" s="120"/>
      <c r="DTH560" s="120"/>
      <c r="DTI560" s="120"/>
      <c r="DTJ560" s="120"/>
      <c r="DTK560" s="120"/>
      <c r="DTL560" s="120"/>
      <c r="DTM560" s="120"/>
      <c r="DTN560" s="120"/>
      <c r="DTO560" s="120"/>
      <c r="DTP560" s="120"/>
      <c r="DTQ560" s="120"/>
      <c r="DTR560" s="120"/>
      <c r="DTS560" s="120"/>
      <c r="DTT560" s="120"/>
      <c r="DTU560" s="120"/>
      <c r="DTV560" s="120"/>
      <c r="DTW560" s="120"/>
      <c r="DTX560" s="120"/>
      <c r="DTY560" s="120"/>
      <c r="DTZ560" s="120"/>
      <c r="DUA560" s="120"/>
      <c r="DUB560" s="120"/>
      <c r="DUC560" s="120"/>
      <c r="DUD560" s="120"/>
      <c r="DUE560" s="120"/>
      <c r="DUF560" s="120"/>
      <c r="DUG560" s="120"/>
      <c r="DUH560" s="120"/>
      <c r="DUI560" s="120"/>
      <c r="DUJ560" s="120"/>
      <c r="DUK560" s="120"/>
      <c r="DUL560" s="120"/>
      <c r="DUM560" s="120"/>
      <c r="DUN560" s="120"/>
      <c r="DUO560" s="120"/>
      <c r="DUP560" s="120"/>
      <c r="DUQ560" s="120"/>
      <c r="DUR560" s="120"/>
      <c r="DUS560" s="120"/>
      <c r="DUT560" s="120"/>
      <c r="DUU560" s="120"/>
      <c r="DUV560" s="120"/>
      <c r="DUW560" s="120"/>
      <c r="DUX560" s="120"/>
      <c r="DUY560" s="120"/>
      <c r="DUZ560" s="120"/>
      <c r="DVA560" s="120"/>
      <c r="DVB560" s="120"/>
      <c r="DVC560" s="120"/>
      <c r="DVD560" s="120"/>
      <c r="DVE560" s="120"/>
      <c r="DVF560" s="120"/>
      <c r="DVG560" s="120"/>
      <c r="DVH560" s="120"/>
      <c r="DVI560" s="120"/>
      <c r="DVJ560" s="120"/>
      <c r="DVK560" s="120"/>
      <c r="DVL560" s="120"/>
      <c r="DVM560" s="120"/>
      <c r="DVN560" s="120"/>
      <c r="DVO560" s="120"/>
      <c r="DVP560" s="120"/>
      <c r="DVQ560" s="120"/>
      <c r="DVR560" s="120"/>
      <c r="DVS560" s="120"/>
      <c r="DVT560" s="120"/>
      <c r="DVU560" s="120"/>
      <c r="DVV560" s="120"/>
      <c r="DVW560" s="120"/>
      <c r="DVX560" s="120"/>
      <c r="DVY560" s="120"/>
      <c r="DVZ560" s="120"/>
      <c r="DWA560" s="120"/>
      <c r="DWB560" s="120"/>
      <c r="DWC560" s="120"/>
      <c r="DWD560" s="120"/>
      <c r="DWE560" s="120"/>
      <c r="DWF560" s="120"/>
      <c r="DWG560" s="120"/>
      <c r="DWH560" s="120"/>
      <c r="DWI560" s="120"/>
      <c r="DWJ560" s="120"/>
      <c r="DWK560" s="120"/>
      <c r="DWL560" s="120"/>
      <c r="DWM560" s="120"/>
      <c r="DWN560" s="120"/>
      <c r="DWO560" s="120"/>
      <c r="DWP560" s="120"/>
      <c r="DWQ560" s="120"/>
      <c r="DWR560" s="120"/>
      <c r="DWS560" s="120"/>
      <c r="DWT560" s="120"/>
      <c r="DWU560" s="120"/>
      <c r="DWV560" s="120"/>
      <c r="DWW560" s="120"/>
      <c r="DWX560" s="120"/>
      <c r="DWY560" s="120"/>
      <c r="DWZ560" s="120"/>
      <c r="DXA560" s="120"/>
      <c r="DXB560" s="120"/>
      <c r="DXC560" s="120"/>
      <c r="DXD560" s="120"/>
      <c r="DXE560" s="120"/>
      <c r="DXF560" s="120"/>
      <c r="DXG560" s="120"/>
      <c r="DXH560" s="120"/>
      <c r="DXI560" s="120"/>
      <c r="DXJ560" s="120"/>
      <c r="DXK560" s="120"/>
      <c r="DXL560" s="120"/>
      <c r="DXM560" s="120"/>
      <c r="DXN560" s="120"/>
      <c r="DXO560" s="120"/>
      <c r="DXP560" s="120"/>
      <c r="DXQ560" s="120"/>
      <c r="DXR560" s="120"/>
      <c r="DXS560" s="120"/>
      <c r="DXT560" s="120"/>
      <c r="DXU560" s="120"/>
      <c r="DXV560" s="120"/>
      <c r="DXW560" s="120"/>
      <c r="DXX560" s="120"/>
      <c r="DXY560" s="120"/>
      <c r="DXZ560" s="120"/>
      <c r="DYA560" s="120"/>
      <c r="DYB560" s="120"/>
      <c r="DYC560" s="120"/>
      <c r="DYD560" s="120"/>
      <c r="DYE560" s="120"/>
      <c r="DYF560" s="120"/>
      <c r="DYG560" s="120"/>
      <c r="DYH560" s="120"/>
      <c r="DYI560" s="120"/>
      <c r="DYJ560" s="120"/>
      <c r="DYK560" s="120"/>
      <c r="DYL560" s="120"/>
      <c r="DYM560" s="120"/>
      <c r="DYN560" s="120"/>
      <c r="DYO560" s="120"/>
      <c r="DYP560" s="120"/>
      <c r="DYQ560" s="120"/>
      <c r="DYR560" s="120"/>
      <c r="DYS560" s="120"/>
      <c r="DYT560" s="120"/>
      <c r="DYU560" s="120"/>
      <c r="DYV560" s="120"/>
      <c r="DYW560" s="120"/>
      <c r="DYX560" s="120"/>
      <c r="DYY560" s="120"/>
      <c r="DYZ560" s="120"/>
      <c r="DZA560" s="120"/>
      <c r="DZB560" s="120"/>
      <c r="DZC560" s="120"/>
      <c r="DZD560" s="120"/>
      <c r="DZE560" s="120"/>
      <c r="DZF560" s="120"/>
      <c r="DZG560" s="120"/>
      <c r="DZH560" s="120"/>
      <c r="DZI560" s="120"/>
      <c r="DZJ560" s="120"/>
      <c r="DZK560" s="120"/>
      <c r="DZL560" s="120"/>
      <c r="DZM560" s="120"/>
      <c r="DZN560" s="120"/>
      <c r="DZO560" s="120"/>
      <c r="DZP560" s="120"/>
      <c r="DZQ560" s="120"/>
      <c r="DZR560" s="120"/>
      <c r="DZS560" s="120"/>
      <c r="DZT560" s="120"/>
      <c r="DZU560" s="120"/>
      <c r="DZV560" s="120"/>
      <c r="DZW560" s="120"/>
      <c r="DZX560" s="120"/>
      <c r="DZY560" s="120"/>
      <c r="DZZ560" s="120"/>
      <c r="EAA560" s="120"/>
      <c r="EAB560" s="120"/>
      <c r="EAC560" s="120"/>
      <c r="EAD560" s="120"/>
      <c r="EAE560" s="120"/>
      <c r="EAF560" s="120"/>
      <c r="EAG560" s="120"/>
      <c r="EAH560" s="120"/>
      <c r="EAI560" s="120"/>
      <c r="EAJ560" s="120"/>
      <c r="EAK560" s="120"/>
      <c r="EAL560" s="120"/>
      <c r="EAM560" s="120"/>
      <c r="EAN560" s="120"/>
      <c r="EAO560" s="120"/>
      <c r="EAP560" s="120"/>
      <c r="EAQ560" s="120"/>
      <c r="EAR560" s="120"/>
      <c r="EAS560" s="120"/>
      <c r="EAT560" s="120"/>
      <c r="EAU560" s="120"/>
      <c r="EAV560" s="120"/>
      <c r="EAW560" s="120"/>
      <c r="EAX560" s="120"/>
      <c r="EAY560" s="120"/>
      <c r="EAZ560" s="120"/>
      <c r="EBA560" s="120"/>
      <c r="EBB560" s="120"/>
      <c r="EBC560" s="120"/>
      <c r="EBD560" s="120"/>
      <c r="EBE560" s="120"/>
      <c r="EBF560" s="120"/>
      <c r="EBG560" s="120"/>
      <c r="EBH560" s="120"/>
      <c r="EBI560" s="120"/>
      <c r="EBJ560" s="120"/>
      <c r="EBK560" s="120"/>
      <c r="EBL560" s="120"/>
      <c r="EBM560" s="120"/>
      <c r="EBN560" s="120"/>
      <c r="EBO560" s="120"/>
      <c r="EBP560" s="120"/>
      <c r="EBQ560" s="120"/>
      <c r="EBR560" s="120"/>
      <c r="EBS560" s="120"/>
      <c r="EBT560" s="120"/>
      <c r="EBU560" s="120"/>
      <c r="EBV560" s="120"/>
      <c r="EBW560" s="120"/>
      <c r="EBX560" s="120"/>
      <c r="EBY560" s="120"/>
      <c r="EBZ560" s="120"/>
      <c r="ECA560" s="120"/>
      <c r="ECB560" s="120"/>
      <c r="ECC560" s="120"/>
      <c r="ECD560" s="120"/>
      <c r="ECE560" s="120"/>
      <c r="ECF560" s="120"/>
      <c r="ECG560" s="120"/>
      <c r="ECH560" s="120"/>
      <c r="ECI560" s="120"/>
      <c r="ECJ560" s="120"/>
      <c r="ECK560" s="120"/>
      <c r="ECL560" s="120"/>
      <c r="ECM560" s="120"/>
      <c r="ECN560" s="120"/>
      <c r="ECO560" s="120"/>
      <c r="ECP560" s="120"/>
      <c r="ECQ560" s="120"/>
      <c r="ECR560" s="120"/>
      <c r="ECS560" s="120"/>
      <c r="ECT560" s="120"/>
      <c r="ECU560" s="120"/>
      <c r="ECV560" s="120"/>
      <c r="ECW560" s="120"/>
      <c r="ECX560" s="120"/>
      <c r="ECY560" s="120"/>
      <c r="ECZ560" s="120"/>
      <c r="EDA560" s="120"/>
      <c r="EDB560" s="120"/>
      <c r="EDC560" s="120"/>
      <c r="EDD560" s="120"/>
      <c r="EDE560" s="120"/>
      <c r="EDF560" s="120"/>
      <c r="EDG560" s="120"/>
      <c r="EDH560" s="120"/>
      <c r="EDI560" s="120"/>
      <c r="EDJ560" s="120"/>
      <c r="EDK560" s="120"/>
      <c r="EDL560" s="120"/>
      <c r="EDM560" s="120"/>
      <c r="EDN560" s="120"/>
      <c r="EDO560" s="120"/>
      <c r="EDP560" s="120"/>
      <c r="EDQ560" s="120"/>
      <c r="EDR560" s="120"/>
      <c r="EDS560" s="120"/>
      <c r="EDT560" s="120"/>
      <c r="EDU560" s="120"/>
      <c r="EDV560" s="120"/>
      <c r="EDW560" s="120"/>
      <c r="EDX560" s="120"/>
      <c r="EDY560" s="120"/>
      <c r="EDZ560" s="120"/>
      <c r="EEA560" s="120"/>
      <c r="EEB560" s="120"/>
      <c r="EEC560" s="120"/>
      <c r="EED560" s="120"/>
      <c r="EEE560" s="120"/>
      <c r="EEF560" s="120"/>
      <c r="EEG560" s="120"/>
      <c r="EEH560" s="120"/>
      <c r="EEI560" s="120"/>
      <c r="EEJ560" s="120"/>
      <c r="EEK560" s="120"/>
      <c r="EEL560" s="120"/>
      <c r="EEM560" s="120"/>
      <c r="EEN560" s="120"/>
      <c r="EEO560" s="120"/>
      <c r="EEP560" s="120"/>
      <c r="EEQ560" s="120"/>
      <c r="EER560" s="120"/>
      <c r="EES560" s="120"/>
      <c r="EET560" s="120"/>
      <c r="EEU560" s="120"/>
      <c r="EEV560" s="120"/>
      <c r="EEW560" s="120"/>
      <c r="EEX560" s="120"/>
      <c r="EEY560" s="120"/>
      <c r="EEZ560" s="120"/>
      <c r="EFA560" s="120"/>
      <c r="EFB560" s="120"/>
      <c r="EFC560" s="120"/>
      <c r="EFD560" s="120"/>
      <c r="EFE560" s="120"/>
      <c r="EFF560" s="120"/>
      <c r="EFG560" s="120"/>
      <c r="EFH560" s="120"/>
      <c r="EFI560" s="120"/>
      <c r="EFJ560" s="120"/>
      <c r="EFK560" s="120"/>
      <c r="EFL560" s="120"/>
      <c r="EFM560" s="120"/>
      <c r="EFN560" s="120"/>
      <c r="EFO560" s="120"/>
      <c r="EFP560" s="120"/>
      <c r="EFQ560" s="120"/>
      <c r="EFR560" s="120"/>
      <c r="EFS560" s="120"/>
      <c r="EFT560" s="120"/>
      <c r="EFU560" s="120"/>
      <c r="EFV560" s="120"/>
      <c r="EFW560" s="120"/>
      <c r="EFX560" s="120"/>
      <c r="EFY560" s="120"/>
      <c r="EFZ560" s="120"/>
      <c r="EGA560" s="120"/>
      <c r="EGB560" s="120"/>
      <c r="EGC560" s="120"/>
      <c r="EGD560" s="120"/>
      <c r="EGE560" s="120"/>
      <c r="EGF560" s="120"/>
      <c r="EGG560" s="120"/>
      <c r="EGH560" s="120"/>
      <c r="EGI560" s="120"/>
      <c r="EGJ560" s="120"/>
      <c r="EGK560" s="120"/>
      <c r="EGL560" s="120"/>
      <c r="EGM560" s="120"/>
      <c r="EGN560" s="120"/>
      <c r="EGO560" s="120"/>
      <c r="EGP560" s="120"/>
      <c r="EGQ560" s="120"/>
      <c r="EGR560" s="120"/>
      <c r="EGS560" s="120"/>
      <c r="EGT560" s="120"/>
      <c r="EGU560" s="120"/>
      <c r="EGV560" s="120"/>
      <c r="EGW560" s="120"/>
      <c r="EGX560" s="120"/>
      <c r="EGY560" s="120"/>
      <c r="EGZ560" s="120"/>
      <c r="EHA560" s="120"/>
      <c r="EHB560" s="120"/>
      <c r="EHC560" s="120"/>
      <c r="EHD560" s="120"/>
      <c r="EHE560" s="120"/>
      <c r="EHF560" s="120"/>
      <c r="EHG560" s="120"/>
      <c r="EHH560" s="120"/>
      <c r="EHI560" s="120"/>
      <c r="EHJ560" s="120"/>
      <c r="EHK560" s="120"/>
      <c r="EHL560" s="120"/>
      <c r="EHM560" s="120"/>
      <c r="EHN560" s="120"/>
      <c r="EHO560" s="120"/>
      <c r="EHP560" s="120"/>
      <c r="EHQ560" s="120"/>
      <c r="EHR560" s="120"/>
      <c r="EHS560" s="120"/>
      <c r="EHT560" s="120"/>
      <c r="EHU560" s="120"/>
      <c r="EHV560" s="120"/>
      <c r="EHW560" s="120"/>
      <c r="EHX560" s="120"/>
      <c r="EHY560" s="120"/>
      <c r="EHZ560" s="120"/>
      <c r="EIA560" s="120"/>
      <c r="EIB560" s="120"/>
      <c r="EIC560" s="120"/>
      <c r="EID560" s="120"/>
      <c r="EIE560" s="120"/>
      <c r="EIF560" s="120"/>
      <c r="EIG560" s="120"/>
      <c r="EIH560" s="120"/>
      <c r="EII560" s="120"/>
      <c r="EIJ560" s="120"/>
      <c r="EIK560" s="120"/>
      <c r="EIL560" s="120"/>
      <c r="EIM560" s="120"/>
      <c r="EIN560" s="120"/>
      <c r="EIO560" s="120"/>
      <c r="EIP560" s="120"/>
      <c r="EIQ560" s="120"/>
      <c r="EIR560" s="120"/>
      <c r="EIS560" s="120"/>
      <c r="EIT560" s="120"/>
      <c r="EIU560" s="120"/>
      <c r="EIV560" s="120"/>
      <c r="EIW560" s="120"/>
      <c r="EIX560" s="120"/>
      <c r="EIY560" s="120"/>
      <c r="EIZ560" s="120"/>
      <c r="EJA560" s="120"/>
      <c r="EJB560" s="120"/>
      <c r="EJC560" s="120"/>
      <c r="EJD560" s="120"/>
      <c r="EJE560" s="120"/>
      <c r="EJF560" s="120"/>
      <c r="EJG560" s="120"/>
      <c r="EJH560" s="120"/>
      <c r="EJI560" s="120"/>
      <c r="EJJ560" s="120"/>
      <c r="EJK560" s="120"/>
      <c r="EJL560" s="120"/>
      <c r="EJM560" s="120"/>
      <c r="EJN560" s="120"/>
      <c r="EJO560" s="120"/>
      <c r="EJP560" s="120"/>
      <c r="EJQ560" s="120"/>
      <c r="EJR560" s="120"/>
      <c r="EJS560" s="120"/>
      <c r="EJT560" s="120"/>
      <c r="EJU560" s="120"/>
      <c r="EJV560" s="120"/>
      <c r="EJW560" s="120"/>
      <c r="EJX560" s="120"/>
      <c r="EJY560" s="120"/>
      <c r="EJZ560" s="120"/>
      <c r="EKA560" s="120"/>
      <c r="EKB560" s="120"/>
      <c r="EKC560" s="120"/>
      <c r="EKD560" s="120"/>
      <c r="EKE560" s="120"/>
      <c r="EKF560" s="120"/>
      <c r="EKG560" s="120"/>
      <c r="EKH560" s="120"/>
      <c r="EKI560" s="120"/>
      <c r="EKJ560" s="120"/>
      <c r="EKK560" s="120"/>
      <c r="EKL560" s="120"/>
      <c r="EKM560" s="120"/>
      <c r="EKN560" s="120"/>
      <c r="EKO560" s="120"/>
      <c r="EKP560" s="120"/>
      <c r="EKQ560" s="120"/>
      <c r="EKR560" s="120"/>
      <c r="EKS560" s="120"/>
      <c r="EKT560" s="120"/>
      <c r="EKU560" s="120"/>
      <c r="EKV560" s="120"/>
      <c r="EKW560" s="120"/>
      <c r="EKX560" s="120"/>
      <c r="EKY560" s="120"/>
      <c r="EKZ560" s="120"/>
      <c r="ELA560" s="120"/>
      <c r="ELB560" s="120"/>
      <c r="ELC560" s="120"/>
      <c r="ELD560" s="120"/>
      <c r="ELE560" s="120"/>
      <c r="ELF560" s="120"/>
      <c r="ELG560" s="120"/>
      <c r="ELH560" s="120"/>
      <c r="ELI560" s="120"/>
      <c r="ELJ560" s="120"/>
      <c r="ELK560" s="120"/>
      <c r="ELL560" s="120"/>
      <c r="ELM560" s="120"/>
      <c r="ELN560" s="120"/>
      <c r="ELO560" s="120"/>
      <c r="ELP560" s="120"/>
      <c r="ELQ560" s="120"/>
      <c r="ELR560" s="120"/>
      <c r="ELS560" s="120"/>
      <c r="ELT560" s="120"/>
      <c r="ELU560" s="120"/>
      <c r="ELV560" s="120"/>
      <c r="ELW560" s="120"/>
      <c r="ELX560" s="120"/>
      <c r="ELY560" s="120"/>
      <c r="ELZ560" s="120"/>
      <c r="EMA560" s="120"/>
      <c r="EMB560" s="120"/>
      <c r="EMC560" s="120"/>
      <c r="EMD560" s="120"/>
      <c r="EME560" s="120"/>
      <c r="EMF560" s="120"/>
      <c r="EMG560" s="120"/>
      <c r="EMH560" s="120"/>
      <c r="EMI560" s="120"/>
      <c r="EMJ560" s="120"/>
      <c r="EMK560" s="120"/>
      <c r="EML560" s="120"/>
      <c r="EMM560" s="120"/>
      <c r="EMN560" s="120"/>
      <c r="EMO560" s="120"/>
      <c r="EMP560" s="120"/>
      <c r="EMQ560" s="120"/>
      <c r="EMR560" s="120"/>
      <c r="EMS560" s="120"/>
      <c r="EMT560" s="120"/>
      <c r="EMU560" s="120"/>
      <c r="EMV560" s="120"/>
      <c r="EMW560" s="120"/>
      <c r="EMX560" s="120"/>
      <c r="EMY560" s="120"/>
      <c r="EMZ560" s="120"/>
      <c r="ENA560" s="120"/>
      <c r="ENB560" s="120"/>
      <c r="ENC560" s="120"/>
      <c r="END560" s="120"/>
      <c r="ENE560" s="120"/>
      <c r="ENF560" s="120"/>
      <c r="ENG560" s="120"/>
      <c r="ENH560" s="120"/>
      <c r="ENI560" s="120"/>
      <c r="ENJ560" s="120"/>
      <c r="ENK560" s="120"/>
      <c r="ENL560" s="120"/>
      <c r="ENM560" s="120"/>
      <c r="ENN560" s="120"/>
      <c r="ENO560" s="120"/>
      <c r="ENP560" s="120"/>
      <c r="ENQ560" s="120"/>
      <c r="ENR560" s="120"/>
      <c r="ENS560" s="120"/>
      <c r="ENT560" s="120"/>
      <c r="ENU560" s="120"/>
      <c r="ENV560" s="120"/>
      <c r="ENW560" s="120"/>
      <c r="ENX560" s="120"/>
      <c r="ENY560" s="120"/>
      <c r="ENZ560" s="120"/>
      <c r="EOA560" s="120"/>
      <c r="EOB560" s="120"/>
      <c r="EOC560" s="120"/>
      <c r="EOD560" s="120"/>
      <c r="EOE560" s="120"/>
      <c r="EOF560" s="120"/>
      <c r="EOG560" s="120"/>
      <c r="EOH560" s="120"/>
      <c r="EOI560" s="120"/>
      <c r="EOJ560" s="120"/>
      <c r="EOK560" s="120"/>
      <c r="EOL560" s="120"/>
      <c r="EOM560" s="120"/>
      <c r="EON560" s="120"/>
      <c r="EOO560" s="120"/>
      <c r="EOP560" s="120"/>
      <c r="EOQ560" s="120"/>
      <c r="EOR560" s="120"/>
      <c r="EOS560" s="120"/>
      <c r="EOT560" s="120"/>
      <c r="EOU560" s="120"/>
      <c r="EOV560" s="120"/>
      <c r="EOW560" s="120"/>
      <c r="EOX560" s="120"/>
      <c r="EOY560" s="120"/>
      <c r="EOZ560" s="120"/>
      <c r="EPA560" s="120"/>
      <c r="EPB560" s="120"/>
      <c r="EPC560" s="120"/>
      <c r="EPD560" s="120"/>
      <c r="EPE560" s="120"/>
      <c r="EPF560" s="120"/>
      <c r="EPG560" s="120"/>
      <c r="EPH560" s="120"/>
      <c r="EPI560" s="120"/>
      <c r="EPJ560" s="120"/>
      <c r="EPK560" s="120"/>
      <c r="EPL560" s="120"/>
      <c r="EPM560" s="120"/>
      <c r="EPN560" s="120"/>
      <c r="EPO560" s="120"/>
      <c r="EPP560" s="120"/>
      <c r="EPQ560" s="120"/>
      <c r="EPR560" s="120"/>
      <c r="EPS560" s="120"/>
      <c r="EPT560" s="120"/>
      <c r="EPU560" s="120"/>
      <c r="EPV560" s="120"/>
      <c r="EPW560" s="120"/>
      <c r="EPX560" s="120"/>
      <c r="EPY560" s="120"/>
      <c r="EPZ560" s="120"/>
      <c r="EQA560" s="120"/>
      <c r="EQB560" s="120"/>
      <c r="EQC560" s="120"/>
      <c r="EQD560" s="120"/>
      <c r="EQE560" s="120"/>
      <c r="EQF560" s="120"/>
      <c r="EQG560" s="120"/>
      <c r="EQH560" s="120"/>
      <c r="EQI560" s="120"/>
      <c r="EQJ560" s="120"/>
      <c r="EQK560" s="120"/>
      <c r="EQL560" s="120"/>
      <c r="EQM560" s="120"/>
      <c r="EQN560" s="120"/>
      <c r="EQO560" s="120"/>
      <c r="EQP560" s="120"/>
      <c r="EQQ560" s="120"/>
      <c r="EQR560" s="120"/>
      <c r="EQS560" s="120"/>
      <c r="EQT560" s="120"/>
      <c r="EQU560" s="120"/>
      <c r="EQV560" s="120"/>
      <c r="EQW560" s="120"/>
      <c r="EQX560" s="120"/>
      <c r="EQY560" s="120"/>
      <c r="EQZ560" s="120"/>
      <c r="ERA560" s="120"/>
      <c r="ERB560" s="120"/>
      <c r="ERC560" s="120"/>
      <c r="ERD560" s="120"/>
      <c r="ERE560" s="120"/>
      <c r="ERF560" s="120"/>
      <c r="ERG560" s="120"/>
      <c r="ERH560" s="120"/>
      <c r="ERI560" s="120"/>
      <c r="ERJ560" s="120"/>
      <c r="ERK560" s="120"/>
      <c r="ERL560" s="120"/>
      <c r="ERM560" s="120"/>
      <c r="ERN560" s="120"/>
      <c r="ERO560" s="120"/>
      <c r="ERP560" s="120"/>
      <c r="ERQ560" s="120"/>
      <c r="ERR560" s="120"/>
      <c r="ERS560" s="120"/>
      <c r="ERT560" s="120"/>
      <c r="ERU560" s="120"/>
      <c r="ERV560" s="120"/>
      <c r="ERW560" s="120"/>
      <c r="ERX560" s="120"/>
      <c r="ERY560" s="120"/>
      <c r="ERZ560" s="120"/>
      <c r="ESA560" s="120"/>
      <c r="ESB560" s="120"/>
      <c r="ESC560" s="120"/>
      <c r="ESD560" s="120"/>
      <c r="ESE560" s="120"/>
      <c r="ESF560" s="120"/>
      <c r="ESG560" s="120"/>
      <c r="ESH560" s="120"/>
      <c r="ESI560" s="120"/>
      <c r="ESJ560" s="120"/>
      <c r="ESK560" s="120"/>
      <c r="ESL560" s="120"/>
      <c r="ESM560" s="120"/>
      <c r="ESN560" s="120"/>
      <c r="ESO560" s="120"/>
      <c r="ESP560" s="120"/>
      <c r="ESQ560" s="120"/>
      <c r="ESR560" s="120"/>
      <c r="ESS560" s="120"/>
      <c r="EST560" s="120"/>
      <c r="ESU560" s="120"/>
      <c r="ESV560" s="120"/>
      <c r="ESW560" s="120"/>
      <c r="ESX560" s="120"/>
      <c r="ESY560" s="120"/>
      <c r="ESZ560" s="120"/>
      <c r="ETA560" s="120"/>
      <c r="ETB560" s="120"/>
      <c r="ETC560" s="120"/>
      <c r="ETD560" s="120"/>
      <c r="ETE560" s="120"/>
      <c r="ETF560" s="120"/>
      <c r="ETG560" s="120"/>
      <c r="ETH560" s="120"/>
      <c r="ETI560" s="120"/>
      <c r="ETJ560" s="120"/>
      <c r="ETK560" s="120"/>
      <c r="ETL560" s="120"/>
      <c r="ETM560" s="120"/>
      <c r="ETN560" s="120"/>
      <c r="ETO560" s="120"/>
      <c r="ETP560" s="120"/>
      <c r="ETQ560" s="120"/>
      <c r="ETR560" s="120"/>
      <c r="ETS560" s="120"/>
      <c r="ETT560" s="120"/>
      <c r="ETU560" s="120"/>
      <c r="ETV560" s="120"/>
      <c r="ETW560" s="120"/>
      <c r="ETX560" s="120"/>
      <c r="ETY560" s="120"/>
      <c r="ETZ560" s="120"/>
      <c r="EUA560" s="120"/>
      <c r="EUB560" s="120"/>
      <c r="EUC560" s="120"/>
      <c r="EUD560" s="120"/>
      <c r="EUE560" s="120"/>
      <c r="EUF560" s="120"/>
      <c r="EUG560" s="120"/>
      <c r="EUH560" s="120"/>
      <c r="EUI560" s="120"/>
      <c r="EUJ560" s="120"/>
      <c r="EUK560" s="120"/>
      <c r="EUL560" s="120"/>
      <c r="EUM560" s="120"/>
      <c r="EUN560" s="120"/>
      <c r="EUO560" s="120"/>
      <c r="EUP560" s="120"/>
      <c r="EUQ560" s="120"/>
      <c r="EUR560" s="120"/>
      <c r="EUS560" s="120"/>
      <c r="EUT560" s="120"/>
      <c r="EUU560" s="120"/>
      <c r="EUV560" s="120"/>
      <c r="EUW560" s="120"/>
      <c r="EUX560" s="120"/>
      <c r="EUY560" s="120"/>
      <c r="EUZ560" s="120"/>
      <c r="EVA560" s="120"/>
      <c r="EVB560" s="120"/>
      <c r="EVC560" s="120"/>
      <c r="EVD560" s="120"/>
      <c r="EVE560" s="120"/>
      <c r="EVF560" s="120"/>
      <c r="EVG560" s="120"/>
      <c r="EVH560" s="120"/>
      <c r="EVI560" s="120"/>
      <c r="EVJ560" s="120"/>
      <c r="EVK560" s="120"/>
      <c r="EVL560" s="120"/>
      <c r="EVM560" s="120"/>
      <c r="EVN560" s="120"/>
      <c r="EVO560" s="120"/>
      <c r="EVP560" s="120"/>
      <c r="EVQ560" s="120"/>
      <c r="EVR560" s="120"/>
      <c r="EVS560" s="120"/>
      <c r="EVT560" s="120"/>
      <c r="EVU560" s="120"/>
      <c r="EVV560" s="120"/>
      <c r="EVW560" s="120"/>
      <c r="EVX560" s="120"/>
      <c r="EVY560" s="120"/>
      <c r="EVZ560" s="120"/>
      <c r="EWA560" s="120"/>
      <c r="EWB560" s="120"/>
      <c r="EWC560" s="120"/>
      <c r="EWD560" s="120"/>
      <c r="EWE560" s="120"/>
      <c r="EWF560" s="120"/>
      <c r="EWG560" s="120"/>
      <c r="EWH560" s="120"/>
      <c r="EWI560" s="120"/>
      <c r="EWJ560" s="120"/>
      <c r="EWK560" s="120"/>
      <c r="EWL560" s="120"/>
      <c r="EWM560" s="120"/>
      <c r="EWN560" s="120"/>
      <c r="EWO560" s="120"/>
      <c r="EWP560" s="120"/>
      <c r="EWQ560" s="120"/>
      <c r="EWR560" s="120"/>
      <c r="EWS560" s="120"/>
      <c r="EWT560" s="120"/>
      <c r="EWU560" s="120"/>
      <c r="EWV560" s="120"/>
      <c r="EWW560" s="120"/>
      <c r="EWX560" s="120"/>
      <c r="EWY560" s="120"/>
      <c r="EWZ560" s="120"/>
      <c r="EXA560" s="120"/>
      <c r="EXB560" s="120"/>
      <c r="EXC560" s="120"/>
      <c r="EXD560" s="120"/>
      <c r="EXE560" s="120"/>
      <c r="EXF560" s="120"/>
      <c r="EXG560" s="120"/>
      <c r="EXH560" s="120"/>
      <c r="EXI560" s="120"/>
      <c r="EXJ560" s="120"/>
      <c r="EXK560" s="120"/>
      <c r="EXL560" s="120"/>
      <c r="EXM560" s="120"/>
      <c r="EXN560" s="120"/>
      <c r="EXO560" s="120"/>
      <c r="EXP560" s="120"/>
      <c r="EXQ560" s="120"/>
      <c r="EXR560" s="120"/>
      <c r="EXS560" s="120"/>
      <c r="EXT560" s="120"/>
      <c r="EXU560" s="120"/>
      <c r="EXV560" s="120"/>
      <c r="EXW560" s="120"/>
      <c r="EXX560" s="120"/>
      <c r="EXY560" s="120"/>
      <c r="EXZ560" s="120"/>
      <c r="EYA560" s="120"/>
      <c r="EYB560" s="120"/>
      <c r="EYC560" s="120"/>
      <c r="EYD560" s="120"/>
      <c r="EYE560" s="120"/>
      <c r="EYF560" s="120"/>
      <c r="EYG560" s="120"/>
      <c r="EYH560" s="120"/>
      <c r="EYI560" s="120"/>
      <c r="EYJ560" s="120"/>
      <c r="EYK560" s="120"/>
      <c r="EYL560" s="120"/>
      <c r="EYM560" s="120"/>
      <c r="EYN560" s="120"/>
      <c r="EYO560" s="120"/>
      <c r="EYP560" s="120"/>
      <c r="EYQ560" s="120"/>
      <c r="EYR560" s="120"/>
      <c r="EYS560" s="120"/>
      <c r="EYT560" s="120"/>
      <c r="EYU560" s="120"/>
      <c r="EYV560" s="120"/>
      <c r="EYW560" s="120"/>
      <c r="EYX560" s="120"/>
      <c r="EYY560" s="120"/>
      <c r="EYZ560" s="120"/>
      <c r="EZA560" s="120"/>
      <c r="EZB560" s="120"/>
      <c r="EZC560" s="120"/>
      <c r="EZD560" s="120"/>
      <c r="EZE560" s="120"/>
      <c r="EZF560" s="120"/>
      <c r="EZG560" s="120"/>
      <c r="EZH560" s="120"/>
      <c r="EZI560" s="120"/>
      <c r="EZJ560" s="120"/>
      <c r="EZK560" s="120"/>
      <c r="EZL560" s="120"/>
      <c r="EZM560" s="120"/>
      <c r="EZN560" s="120"/>
      <c r="EZO560" s="120"/>
      <c r="EZP560" s="120"/>
      <c r="EZQ560" s="120"/>
      <c r="EZR560" s="120"/>
      <c r="EZS560" s="120"/>
      <c r="EZT560" s="120"/>
      <c r="EZU560" s="120"/>
      <c r="EZV560" s="120"/>
      <c r="EZW560" s="120"/>
      <c r="EZX560" s="120"/>
      <c r="EZY560" s="120"/>
      <c r="EZZ560" s="120"/>
      <c r="FAA560" s="120"/>
      <c r="FAB560" s="120"/>
      <c r="FAC560" s="120"/>
      <c r="FAD560" s="120"/>
      <c r="FAE560" s="120"/>
      <c r="FAF560" s="120"/>
      <c r="FAG560" s="120"/>
      <c r="FAH560" s="120"/>
      <c r="FAI560" s="120"/>
      <c r="FAJ560" s="120"/>
      <c r="FAK560" s="120"/>
      <c r="FAL560" s="120"/>
      <c r="FAM560" s="120"/>
      <c r="FAN560" s="120"/>
      <c r="FAO560" s="120"/>
      <c r="FAP560" s="120"/>
      <c r="FAQ560" s="120"/>
      <c r="FAR560" s="120"/>
      <c r="FAS560" s="120"/>
      <c r="FAT560" s="120"/>
      <c r="FAU560" s="120"/>
      <c r="FAV560" s="120"/>
      <c r="FAW560" s="120"/>
      <c r="FAX560" s="120"/>
      <c r="FAY560" s="120"/>
      <c r="FAZ560" s="120"/>
      <c r="FBA560" s="120"/>
      <c r="FBB560" s="120"/>
      <c r="FBC560" s="120"/>
      <c r="FBD560" s="120"/>
      <c r="FBE560" s="120"/>
      <c r="FBF560" s="120"/>
      <c r="FBG560" s="120"/>
      <c r="FBH560" s="120"/>
      <c r="FBI560" s="120"/>
      <c r="FBJ560" s="120"/>
      <c r="FBK560" s="120"/>
      <c r="FBL560" s="120"/>
      <c r="FBM560" s="120"/>
      <c r="FBN560" s="120"/>
      <c r="FBO560" s="120"/>
      <c r="FBP560" s="120"/>
      <c r="FBQ560" s="120"/>
      <c r="FBR560" s="120"/>
      <c r="FBS560" s="120"/>
      <c r="FBT560" s="120"/>
      <c r="FBU560" s="120"/>
      <c r="FBV560" s="120"/>
      <c r="FBW560" s="120"/>
      <c r="FBX560" s="120"/>
      <c r="FBY560" s="120"/>
      <c r="FBZ560" s="120"/>
      <c r="FCA560" s="120"/>
      <c r="FCB560" s="120"/>
      <c r="FCC560" s="120"/>
      <c r="FCD560" s="120"/>
      <c r="FCE560" s="120"/>
      <c r="FCF560" s="120"/>
      <c r="FCG560" s="120"/>
      <c r="FCH560" s="120"/>
      <c r="FCI560" s="120"/>
      <c r="FCJ560" s="120"/>
      <c r="FCK560" s="120"/>
      <c r="FCL560" s="120"/>
      <c r="FCM560" s="120"/>
      <c r="FCN560" s="120"/>
      <c r="FCO560" s="120"/>
      <c r="FCP560" s="120"/>
      <c r="FCQ560" s="120"/>
      <c r="FCR560" s="120"/>
      <c r="FCS560" s="120"/>
      <c r="FCT560" s="120"/>
      <c r="FCU560" s="120"/>
      <c r="FCV560" s="120"/>
      <c r="FCW560" s="120"/>
      <c r="FCX560" s="120"/>
      <c r="FCY560" s="120"/>
      <c r="FCZ560" s="120"/>
      <c r="FDA560" s="120"/>
      <c r="FDB560" s="120"/>
      <c r="FDC560" s="120"/>
      <c r="FDD560" s="120"/>
      <c r="FDE560" s="120"/>
      <c r="FDF560" s="120"/>
      <c r="FDG560" s="120"/>
      <c r="FDH560" s="120"/>
      <c r="FDI560" s="120"/>
      <c r="FDJ560" s="120"/>
      <c r="FDK560" s="120"/>
      <c r="FDL560" s="120"/>
      <c r="FDM560" s="120"/>
      <c r="FDN560" s="120"/>
      <c r="FDO560" s="120"/>
      <c r="FDP560" s="120"/>
      <c r="FDQ560" s="120"/>
      <c r="FDR560" s="120"/>
      <c r="FDS560" s="120"/>
      <c r="FDT560" s="120"/>
      <c r="FDU560" s="120"/>
      <c r="FDV560" s="120"/>
      <c r="FDW560" s="120"/>
      <c r="FDX560" s="120"/>
      <c r="FDY560" s="120"/>
      <c r="FDZ560" s="120"/>
      <c r="FEA560" s="120"/>
      <c r="FEB560" s="120"/>
      <c r="FEC560" s="120"/>
      <c r="FED560" s="120"/>
      <c r="FEE560" s="120"/>
      <c r="FEF560" s="120"/>
      <c r="FEG560" s="120"/>
      <c r="FEH560" s="120"/>
      <c r="FEI560" s="120"/>
      <c r="FEJ560" s="120"/>
      <c r="FEK560" s="120"/>
      <c r="FEL560" s="120"/>
      <c r="FEM560" s="120"/>
      <c r="FEN560" s="120"/>
      <c r="FEO560" s="120"/>
      <c r="FEP560" s="120"/>
      <c r="FEQ560" s="120"/>
      <c r="FER560" s="120"/>
      <c r="FES560" s="120"/>
      <c r="FET560" s="120"/>
      <c r="FEU560" s="120"/>
      <c r="FEV560" s="120"/>
      <c r="FEW560" s="120"/>
      <c r="FEX560" s="120"/>
      <c r="FEY560" s="120"/>
      <c r="FEZ560" s="120"/>
      <c r="FFA560" s="120"/>
      <c r="FFB560" s="120"/>
      <c r="FFC560" s="120"/>
      <c r="FFD560" s="120"/>
      <c r="FFE560" s="120"/>
      <c r="FFF560" s="120"/>
      <c r="FFG560" s="120"/>
      <c r="FFH560" s="120"/>
      <c r="FFI560" s="120"/>
      <c r="FFJ560" s="120"/>
      <c r="FFK560" s="120"/>
      <c r="FFL560" s="120"/>
      <c r="FFM560" s="120"/>
      <c r="FFN560" s="120"/>
      <c r="FFO560" s="120"/>
      <c r="FFP560" s="120"/>
      <c r="FFQ560" s="120"/>
      <c r="FFR560" s="120"/>
      <c r="FFS560" s="120"/>
      <c r="FFT560" s="120"/>
      <c r="FFU560" s="120"/>
      <c r="FFV560" s="120"/>
      <c r="FFW560" s="120"/>
      <c r="FFX560" s="120"/>
      <c r="FFY560" s="120"/>
      <c r="FFZ560" s="120"/>
      <c r="FGA560" s="120"/>
      <c r="FGB560" s="120"/>
      <c r="FGC560" s="120"/>
      <c r="FGD560" s="120"/>
      <c r="FGE560" s="120"/>
      <c r="FGF560" s="120"/>
      <c r="FGG560" s="120"/>
      <c r="FGH560" s="120"/>
      <c r="FGI560" s="120"/>
      <c r="FGJ560" s="120"/>
      <c r="FGK560" s="120"/>
      <c r="FGL560" s="120"/>
      <c r="FGM560" s="120"/>
      <c r="FGN560" s="120"/>
      <c r="FGO560" s="120"/>
      <c r="FGP560" s="120"/>
      <c r="FGQ560" s="120"/>
      <c r="FGR560" s="120"/>
      <c r="FGS560" s="120"/>
      <c r="FGT560" s="120"/>
      <c r="FGU560" s="120"/>
      <c r="FGV560" s="120"/>
      <c r="FGW560" s="120"/>
      <c r="FGX560" s="120"/>
      <c r="FGY560" s="120"/>
      <c r="FGZ560" s="120"/>
      <c r="FHA560" s="120"/>
      <c r="FHB560" s="120"/>
      <c r="FHC560" s="120"/>
      <c r="FHD560" s="120"/>
      <c r="FHE560" s="120"/>
      <c r="FHF560" s="120"/>
      <c r="FHG560" s="120"/>
      <c r="FHH560" s="120"/>
      <c r="FHI560" s="120"/>
      <c r="FHJ560" s="120"/>
      <c r="FHK560" s="120"/>
      <c r="FHL560" s="120"/>
      <c r="FHM560" s="120"/>
      <c r="FHN560" s="120"/>
      <c r="FHO560" s="120"/>
      <c r="FHP560" s="120"/>
      <c r="FHQ560" s="120"/>
      <c r="FHR560" s="120"/>
      <c r="FHS560" s="120"/>
      <c r="FHT560" s="120"/>
      <c r="FHU560" s="120"/>
      <c r="FHV560" s="120"/>
      <c r="FHW560" s="120"/>
      <c r="FHX560" s="120"/>
      <c r="FHY560" s="120"/>
      <c r="FHZ560" s="120"/>
      <c r="FIA560" s="120"/>
      <c r="FIB560" s="120"/>
      <c r="FIC560" s="120"/>
      <c r="FID560" s="120"/>
      <c r="FIE560" s="120"/>
      <c r="FIF560" s="120"/>
      <c r="FIG560" s="120"/>
      <c r="FIH560" s="120"/>
      <c r="FII560" s="120"/>
      <c r="FIJ560" s="120"/>
      <c r="FIK560" s="120"/>
      <c r="FIL560" s="120"/>
      <c r="FIM560" s="120"/>
      <c r="FIN560" s="120"/>
      <c r="FIO560" s="120"/>
      <c r="FIP560" s="120"/>
      <c r="FIQ560" s="120"/>
      <c r="FIR560" s="120"/>
      <c r="FIS560" s="120"/>
      <c r="FIT560" s="120"/>
      <c r="FIU560" s="120"/>
      <c r="FIV560" s="120"/>
      <c r="FIW560" s="120"/>
      <c r="FIX560" s="120"/>
      <c r="FIY560" s="120"/>
      <c r="FIZ560" s="120"/>
      <c r="FJA560" s="120"/>
      <c r="FJB560" s="120"/>
      <c r="FJC560" s="120"/>
      <c r="FJD560" s="120"/>
      <c r="FJE560" s="120"/>
      <c r="FJF560" s="120"/>
      <c r="FJG560" s="120"/>
      <c r="FJH560" s="120"/>
      <c r="FJI560" s="120"/>
      <c r="FJJ560" s="120"/>
      <c r="FJK560" s="120"/>
      <c r="FJL560" s="120"/>
      <c r="FJM560" s="120"/>
      <c r="FJN560" s="120"/>
      <c r="FJO560" s="120"/>
      <c r="FJP560" s="120"/>
      <c r="FJQ560" s="120"/>
      <c r="FJR560" s="120"/>
      <c r="FJS560" s="120"/>
      <c r="FJT560" s="120"/>
      <c r="FJU560" s="120"/>
      <c r="FJV560" s="120"/>
      <c r="FJW560" s="120"/>
      <c r="FJX560" s="120"/>
      <c r="FJY560" s="120"/>
      <c r="FJZ560" s="120"/>
      <c r="FKA560" s="120"/>
      <c r="FKB560" s="120"/>
      <c r="FKC560" s="120"/>
      <c r="FKD560" s="120"/>
      <c r="FKE560" s="120"/>
      <c r="FKF560" s="120"/>
      <c r="FKG560" s="120"/>
      <c r="FKH560" s="120"/>
      <c r="FKI560" s="120"/>
      <c r="FKJ560" s="120"/>
      <c r="FKK560" s="120"/>
      <c r="FKL560" s="120"/>
      <c r="FKM560" s="120"/>
      <c r="FKN560" s="120"/>
      <c r="FKO560" s="120"/>
      <c r="FKP560" s="120"/>
      <c r="FKQ560" s="120"/>
      <c r="FKR560" s="120"/>
      <c r="FKS560" s="120"/>
      <c r="FKT560" s="120"/>
      <c r="FKU560" s="120"/>
      <c r="FKV560" s="120"/>
      <c r="FKW560" s="120"/>
      <c r="FKX560" s="120"/>
      <c r="FKY560" s="120"/>
      <c r="FKZ560" s="120"/>
      <c r="FLA560" s="120"/>
      <c r="FLB560" s="120"/>
      <c r="FLC560" s="120"/>
      <c r="FLD560" s="120"/>
      <c r="FLE560" s="120"/>
      <c r="FLF560" s="120"/>
      <c r="FLG560" s="120"/>
      <c r="FLH560" s="120"/>
      <c r="FLI560" s="120"/>
      <c r="FLJ560" s="120"/>
      <c r="FLK560" s="120"/>
      <c r="FLL560" s="120"/>
      <c r="FLM560" s="120"/>
      <c r="FLN560" s="120"/>
      <c r="FLO560" s="120"/>
      <c r="FLP560" s="120"/>
      <c r="FLQ560" s="120"/>
      <c r="FLR560" s="120"/>
      <c r="FLS560" s="120"/>
      <c r="FLT560" s="120"/>
      <c r="FLU560" s="120"/>
      <c r="FLV560" s="120"/>
      <c r="FLW560" s="120"/>
      <c r="FLX560" s="120"/>
      <c r="FLY560" s="120"/>
      <c r="FLZ560" s="120"/>
      <c r="FMA560" s="120"/>
      <c r="FMB560" s="120"/>
      <c r="FMC560" s="120"/>
      <c r="FMD560" s="120"/>
      <c r="FME560" s="120"/>
      <c r="FMF560" s="120"/>
      <c r="FMG560" s="120"/>
      <c r="FMH560" s="120"/>
      <c r="FMI560" s="120"/>
      <c r="FMJ560" s="120"/>
      <c r="FMK560" s="120"/>
      <c r="FML560" s="120"/>
      <c r="FMM560" s="120"/>
      <c r="FMN560" s="120"/>
      <c r="FMO560" s="120"/>
      <c r="FMP560" s="120"/>
      <c r="FMQ560" s="120"/>
      <c r="FMR560" s="120"/>
      <c r="FMS560" s="120"/>
      <c r="FMT560" s="120"/>
      <c r="FMU560" s="120"/>
      <c r="FMV560" s="120"/>
      <c r="FMW560" s="120"/>
      <c r="FMX560" s="120"/>
      <c r="FMY560" s="120"/>
      <c r="FMZ560" s="120"/>
      <c r="FNA560" s="120"/>
      <c r="FNB560" s="120"/>
      <c r="FNC560" s="120"/>
      <c r="FND560" s="120"/>
      <c r="FNE560" s="120"/>
      <c r="FNF560" s="120"/>
      <c r="FNG560" s="120"/>
      <c r="FNH560" s="120"/>
      <c r="FNI560" s="120"/>
      <c r="FNJ560" s="120"/>
      <c r="FNK560" s="120"/>
      <c r="FNL560" s="120"/>
      <c r="FNM560" s="120"/>
      <c r="FNN560" s="120"/>
      <c r="FNO560" s="120"/>
      <c r="FNP560" s="120"/>
      <c r="FNQ560" s="120"/>
      <c r="FNR560" s="120"/>
      <c r="FNS560" s="120"/>
      <c r="FNT560" s="120"/>
      <c r="FNU560" s="120"/>
      <c r="FNV560" s="120"/>
      <c r="FNW560" s="120"/>
      <c r="FNX560" s="120"/>
      <c r="FNY560" s="120"/>
      <c r="FNZ560" s="120"/>
      <c r="FOA560" s="120"/>
      <c r="FOB560" s="120"/>
      <c r="FOC560" s="120"/>
      <c r="FOD560" s="120"/>
      <c r="FOE560" s="120"/>
      <c r="FOF560" s="120"/>
      <c r="FOG560" s="120"/>
    </row>
    <row r="561" spans="1:4453" s="122" customFormat="1" ht="24" customHeight="1" x14ac:dyDescent="0.25">
      <c r="A561" s="101">
        <v>552</v>
      </c>
      <c r="B561" s="102" t="s">
        <v>590</v>
      </c>
      <c r="C561" s="136"/>
      <c r="D561" s="136"/>
      <c r="E561" s="125"/>
      <c r="F561" s="138"/>
      <c r="G561" s="134"/>
      <c r="H561" s="134"/>
      <c r="I561" s="135"/>
      <c r="J561" s="138"/>
      <c r="K561" s="134"/>
      <c r="L561" s="134"/>
      <c r="M561" s="135"/>
      <c r="N561" s="138"/>
      <c r="O561" s="134"/>
      <c r="P561" s="134"/>
      <c r="Q561" s="135"/>
      <c r="R561" s="138"/>
      <c r="S561" s="134"/>
      <c r="T561" s="135"/>
      <c r="U561" s="130"/>
      <c r="V561" s="131"/>
      <c r="W561" s="132"/>
      <c r="X561" s="133"/>
      <c r="Y561" s="111">
        <f t="shared" si="111"/>
        <v>0</v>
      </c>
      <c r="Z561" s="137">
        <v>2</v>
      </c>
      <c r="AA561" s="134"/>
      <c r="AB561" s="135"/>
      <c r="AC561" s="115"/>
      <c r="AD561" s="116"/>
      <c r="AE561" s="110" t="str">
        <f t="shared" si="116"/>
        <v/>
      </c>
      <c r="AF561" s="110">
        <f t="shared" si="117"/>
        <v>0</v>
      </c>
      <c r="AG561" s="111" t="str">
        <f t="shared" si="118"/>
        <v/>
      </c>
      <c r="AH561" s="117"/>
      <c r="AI561" s="117"/>
      <c r="AJ561" s="118"/>
      <c r="AK561" s="119">
        <v>552</v>
      </c>
    </row>
    <row r="562" spans="1:4453" s="80" customFormat="1" ht="24" customHeight="1" x14ac:dyDescent="0.25">
      <c r="A562" s="101">
        <v>553</v>
      </c>
      <c r="B562" s="102" t="s">
        <v>591</v>
      </c>
      <c r="C562" s="136">
        <v>2.75</v>
      </c>
      <c r="D562" s="136">
        <v>1.1000000000000001</v>
      </c>
      <c r="E562" s="125">
        <v>1</v>
      </c>
      <c r="F562" s="126"/>
      <c r="G562" s="127"/>
      <c r="H562" s="127"/>
      <c r="I562" s="128"/>
      <c r="J562" s="126"/>
      <c r="K562" s="127"/>
      <c r="L562" s="127"/>
      <c r="M562" s="128"/>
      <c r="N562" s="126"/>
      <c r="O562" s="127"/>
      <c r="P562" s="127"/>
      <c r="Q562" s="128"/>
      <c r="R562" s="126"/>
      <c r="S562" s="127"/>
      <c r="T562" s="128"/>
      <c r="U562" s="130">
        <v>4</v>
      </c>
      <c r="V562" s="131">
        <f t="shared" ref="V562:V625" si="119">SUM(F562:U562)</f>
        <v>4</v>
      </c>
      <c r="W562" s="132">
        <f t="shared" ref="W562:W625" si="120">(V562*0.3)</f>
        <v>1.2</v>
      </c>
      <c r="X562" s="133">
        <f t="shared" ref="X562:X625" si="121">(V562*0.7*D562)/3</f>
        <v>1.0266666666666666</v>
      </c>
      <c r="Y562" s="111">
        <f t="shared" si="111"/>
        <v>2.2266666666666666</v>
      </c>
      <c r="Z562" s="137">
        <v>2</v>
      </c>
      <c r="AA562" s="134"/>
      <c r="AB562" s="135"/>
      <c r="AC562" s="115">
        <v>2</v>
      </c>
      <c r="AD562" s="116">
        <v>30</v>
      </c>
      <c r="AE562" s="110">
        <f t="shared" si="116"/>
        <v>0.6</v>
      </c>
      <c r="AF562" s="110">
        <f t="shared" si="117"/>
        <v>0.51333333333333331</v>
      </c>
      <c r="AG562" s="111">
        <f t="shared" si="118"/>
        <v>1.1133333333333333</v>
      </c>
      <c r="AH562" s="117">
        <v>0.4</v>
      </c>
      <c r="AI562" s="117"/>
      <c r="AJ562" s="118">
        <f t="shared" ref="AJ562:AJ572" si="122">IFERROR(C562+D562+E562+Y562+AG562+AH562-AI562,"")</f>
        <v>8.59</v>
      </c>
      <c r="AK562" s="119">
        <v>553</v>
      </c>
      <c r="BE562" s="120"/>
      <c r="BF562" s="120"/>
      <c r="BG562" s="120"/>
      <c r="BH562" s="120"/>
      <c r="BI562" s="120"/>
      <c r="BJ562" s="120"/>
      <c r="BK562" s="120"/>
      <c r="BL562" s="120"/>
      <c r="BM562" s="120"/>
      <c r="BN562" s="120"/>
      <c r="BO562" s="120"/>
      <c r="BP562" s="120"/>
      <c r="BQ562" s="120"/>
      <c r="BR562" s="120"/>
      <c r="BS562" s="120"/>
      <c r="BT562" s="120"/>
      <c r="BU562" s="120"/>
      <c r="BV562" s="120"/>
      <c r="BW562" s="120"/>
      <c r="BX562" s="120"/>
      <c r="BY562" s="120"/>
      <c r="BZ562" s="120"/>
      <c r="CA562" s="120"/>
      <c r="CB562" s="120"/>
      <c r="CC562" s="120"/>
      <c r="CD562" s="120"/>
      <c r="CE562" s="120"/>
      <c r="CF562" s="120"/>
      <c r="CG562" s="120"/>
      <c r="CH562" s="120"/>
      <c r="CI562" s="120"/>
      <c r="CJ562" s="120"/>
      <c r="CK562" s="120"/>
      <c r="CL562" s="120"/>
      <c r="CM562" s="120"/>
      <c r="CN562" s="120"/>
      <c r="CO562" s="120"/>
      <c r="CP562" s="120"/>
      <c r="CQ562" s="120"/>
      <c r="CR562" s="120"/>
      <c r="CS562" s="120"/>
      <c r="CT562" s="120"/>
      <c r="CU562" s="120"/>
      <c r="CV562" s="120"/>
      <c r="CW562" s="120"/>
      <c r="CX562" s="120"/>
      <c r="CY562" s="120"/>
      <c r="CZ562" s="120"/>
      <c r="DA562" s="120"/>
      <c r="DB562" s="120"/>
      <c r="DC562" s="120"/>
      <c r="DD562" s="120"/>
      <c r="DE562" s="120"/>
      <c r="DF562" s="120"/>
      <c r="DG562" s="120"/>
      <c r="DH562" s="120"/>
      <c r="DI562" s="120"/>
      <c r="DJ562" s="120"/>
      <c r="DK562" s="120"/>
      <c r="DL562" s="120"/>
      <c r="DM562" s="120"/>
      <c r="DN562" s="120"/>
      <c r="DO562" s="120"/>
      <c r="DP562" s="120"/>
      <c r="DQ562" s="120"/>
      <c r="DR562" s="120"/>
      <c r="DS562" s="120"/>
      <c r="DT562" s="120"/>
      <c r="DU562" s="120"/>
      <c r="DV562" s="120"/>
      <c r="DW562" s="120"/>
      <c r="DX562" s="120"/>
      <c r="DY562" s="120"/>
      <c r="DZ562" s="120"/>
      <c r="EA562" s="120"/>
      <c r="EB562" s="120"/>
      <c r="EC562" s="120"/>
      <c r="ED562" s="120"/>
      <c r="EE562" s="120"/>
      <c r="EF562" s="120"/>
      <c r="EG562" s="120"/>
      <c r="EH562" s="120"/>
      <c r="EI562" s="120"/>
      <c r="EJ562" s="120"/>
      <c r="EK562" s="120"/>
      <c r="EL562" s="120"/>
      <c r="EM562" s="120"/>
      <c r="EN562" s="120"/>
      <c r="EO562" s="120"/>
      <c r="EP562" s="120"/>
      <c r="EQ562" s="120"/>
      <c r="ER562" s="120"/>
      <c r="ES562" s="120"/>
      <c r="ET562" s="120"/>
      <c r="EU562" s="120"/>
      <c r="EV562" s="120"/>
      <c r="EW562" s="120"/>
      <c r="EX562" s="120"/>
      <c r="EY562" s="120"/>
      <c r="EZ562" s="120"/>
      <c r="FA562" s="120"/>
      <c r="FB562" s="120"/>
      <c r="FC562" s="120"/>
      <c r="FD562" s="120"/>
      <c r="FE562" s="120"/>
      <c r="FF562" s="120"/>
      <c r="FG562" s="120"/>
      <c r="FH562" s="120"/>
      <c r="FI562" s="120"/>
      <c r="FJ562" s="120"/>
      <c r="FK562" s="120"/>
      <c r="FL562" s="120"/>
      <c r="FM562" s="120"/>
      <c r="FN562" s="120"/>
      <c r="FO562" s="120"/>
      <c r="FP562" s="120"/>
      <c r="FQ562" s="120"/>
      <c r="FR562" s="120"/>
      <c r="FS562" s="120"/>
      <c r="FT562" s="120"/>
      <c r="FU562" s="120"/>
      <c r="FV562" s="120"/>
      <c r="FW562" s="120"/>
      <c r="FX562" s="120"/>
      <c r="FY562" s="120"/>
      <c r="FZ562" s="120"/>
      <c r="GA562" s="120"/>
      <c r="GB562" s="120"/>
      <c r="GC562" s="120"/>
      <c r="GD562" s="120"/>
      <c r="GE562" s="120"/>
      <c r="GF562" s="120"/>
      <c r="GG562" s="120"/>
      <c r="GH562" s="120"/>
      <c r="GI562" s="120"/>
      <c r="GJ562" s="120"/>
      <c r="GK562" s="120"/>
      <c r="GL562" s="120"/>
      <c r="GM562" s="120"/>
      <c r="GN562" s="120"/>
      <c r="GO562" s="120"/>
      <c r="GP562" s="120"/>
      <c r="GQ562" s="120"/>
      <c r="GR562" s="120"/>
      <c r="GS562" s="120"/>
      <c r="GT562" s="120"/>
      <c r="GU562" s="120"/>
      <c r="GV562" s="120"/>
      <c r="GW562" s="120"/>
      <c r="GX562" s="120"/>
      <c r="GY562" s="120"/>
      <c r="GZ562" s="120"/>
      <c r="HA562" s="120"/>
      <c r="HB562" s="120"/>
      <c r="HC562" s="120"/>
      <c r="HD562" s="120"/>
      <c r="HE562" s="120"/>
      <c r="HF562" s="120"/>
      <c r="HG562" s="120"/>
      <c r="HH562" s="120"/>
      <c r="HI562" s="120"/>
      <c r="HJ562" s="120"/>
      <c r="HK562" s="120"/>
      <c r="HL562" s="120"/>
      <c r="HM562" s="120"/>
      <c r="HN562" s="120"/>
      <c r="HO562" s="120"/>
      <c r="HP562" s="120"/>
      <c r="HQ562" s="120"/>
      <c r="HR562" s="120"/>
      <c r="HS562" s="120"/>
      <c r="HT562" s="120"/>
      <c r="HU562" s="120"/>
      <c r="HV562" s="120"/>
      <c r="HW562" s="120"/>
      <c r="HX562" s="120"/>
      <c r="HY562" s="120"/>
      <c r="HZ562" s="120"/>
      <c r="IA562" s="120"/>
      <c r="IB562" s="120"/>
      <c r="IC562" s="120"/>
      <c r="ID562" s="120"/>
      <c r="IE562" s="120"/>
      <c r="IF562" s="120"/>
      <c r="IG562" s="120"/>
      <c r="IH562" s="120"/>
      <c r="II562" s="120"/>
      <c r="IJ562" s="120"/>
      <c r="IK562" s="120"/>
      <c r="IL562" s="120"/>
      <c r="IM562" s="120"/>
      <c r="IN562" s="120"/>
      <c r="IO562" s="120"/>
      <c r="IP562" s="120"/>
      <c r="IQ562" s="120"/>
      <c r="IR562" s="120"/>
      <c r="IS562" s="120"/>
      <c r="IT562" s="120"/>
      <c r="IU562" s="120"/>
      <c r="IV562" s="120"/>
      <c r="IW562" s="120"/>
      <c r="IX562" s="120"/>
      <c r="IY562" s="120"/>
      <c r="IZ562" s="120"/>
      <c r="JA562" s="120"/>
      <c r="JB562" s="120"/>
      <c r="JC562" s="120"/>
      <c r="JD562" s="120"/>
      <c r="JE562" s="120"/>
      <c r="JF562" s="120"/>
      <c r="JG562" s="120"/>
      <c r="JH562" s="120"/>
      <c r="JI562" s="120"/>
      <c r="JJ562" s="120"/>
      <c r="JK562" s="120"/>
      <c r="JL562" s="120"/>
      <c r="JM562" s="120"/>
      <c r="JN562" s="120"/>
      <c r="JO562" s="120"/>
      <c r="JP562" s="120"/>
      <c r="JQ562" s="120"/>
      <c r="JR562" s="120"/>
      <c r="JS562" s="120"/>
      <c r="JT562" s="120"/>
      <c r="JU562" s="120"/>
      <c r="JV562" s="120"/>
      <c r="JW562" s="120"/>
      <c r="JX562" s="120"/>
      <c r="JY562" s="120"/>
      <c r="JZ562" s="120"/>
      <c r="KA562" s="120"/>
      <c r="KB562" s="120"/>
      <c r="KC562" s="120"/>
      <c r="KD562" s="120"/>
      <c r="KE562" s="120"/>
      <c r="KF562" s="120"/>
      <c r="KG562" s="120"/>
      <c r="KH562" s="120"/>
      <c r="KI562" s="120"/>
      <c r="KJ562" s="120"/>
      <c r="KK562" s="120"/>
      <c r="KL562" s="120"/>
      <c r="KM562" s="120"/>
      <c r="KN562" s="120"/>
      <c r="KO562" s="120"/>
      <c r="KP562" s="120"/>
      <c r="KQ562" s="120"/>
      <c r="KR562" s="120"/>
      <c r="KS562" s="120"/>
      <c r="KT562" s="120"/>
      <c r="KU562" s="120"/>
      <c r="KV562" s="120"/>
      <c r="KW562" s="120"/>
      <c r="KX562" s="120"/>
      <c r="KY562" s="120"/>
      <c r="KZ562" s="120"/>
      <c r="LA562" s="120"/>
      <c r="LB562" s="120"/>
      <c r="LC562" s="120"/>
      <c r="LD562" s="120"/>
      <c r="LE562" s="120"/>
      <c r="LF562" s="120"/>
      <c r="LG562" s="120"/>
      <c r="LH562" s="120"/>
      <c r="LI562" s="120"/>
      <c r="LJ562" s="120"/>
      <c r="LK562" s="120"/>
      <c r="LL562" s="120"/>
      <c r="LM562" s="120"/>
      <c r="LN562" s="120"/>
      <c r="LO562" s="120"/>
      <c r="LP562" s="120"/>
      <c r="LQ562" s="120"/>
      <c r="LR562" s="120"/>
      <c r="LS562" s="120"/>
      <c r="LT562" s="120"/>
      <c r="LU562" s="120"/>
      <c r="LV562" s="120"/>
      <c r="LW562" s="120"/>
      <c r="LX562" s="120"/>
      <c r="LY562" s="120"/>
      <c r="LZ562" s="120"/>
      <c r="MA562" s="120"/>
      <c r="MB562" s="120"/>
      <c r="MC562" s="120"/>
      <c r="MD562" s="120"/>
      <c r="ME562" s="120"/>
      <c r="MF562" s="120"/>
      <c r="MG562" s="120"/>
      <c r="MH562" s="120"/>
      <c r="MI562" s="120"/>
      <c r="MJ562" s="120"/>
      <c r="MK562" s="120"/>
      <c r="ML562" s="120"/>
      <c r="MM562" s="120"/>
      <c r="MN562" s="120"/>
      <c r="MO562" s="120"/>
      <c r="MP562" s="120"/>
      <c r="MQ562" s="120"/>
      <c r="MR562" s="120"/>
      <c r="MS562" s="120"/>
      <c r="MT562" s="120"/>
      <c r="MU562" s="120"/>
      <c r="MV562" s="120"/>
      <c r="MW562" s="120"/>
      <c r="MX562" s="120"/>
      <c r="MY562" s="120"/>
      <c r="MZ562" s="120"/>
      <c r="NA562" s="120"/>
      <c r="NB562" s="120"/>
      <c r="NC562" s="120"/>
      <c r="ND562" s="120"/>
      <c r="NE562" s="120"/>
      <c r="NF562" s="120"/>
      <c r="NG562" s="120"/>
      <c r="NH562" s="120"/>
      <c r="NI562" s="120"/>
      <c r="NJ562" s="120"/>
      <c r="NK562" s="120"/>
      <c r="NL562" s="120"/>
      <c r="NM562" s="120"/>
      <c r="NN562" s="120"/>
      <c r="NO562" s="120"/>
      <c r="NP562" s="120"/>
      <c r="NQ562" s="120"/>
      <c r="NR562" s="120"/>
      <c r="NS562" s="120"/>
      <c r="NT562" s="120"/>
      <c r="NU562" s="120"/>
      <c r="NV562" s="120"/>
      <c r="NW562" s="120"/>
      <c r="NX562" s="120"/>
      <c r="NY562" s="120"/>
      <c r="NZ562" s="120"/>
      <c r="OA562" s="120"/>
      <c r="OB562" s="120"/>
      <c r="OC562" s="120"/>
      <c r="OD562" s="120"/>
      <c r="OE562" s="120"/>
      <c r="OF562" s="120"/>
      <c r="OG562" s="120"/>
      <c r="OH562" s="120"/>
      <c r="OI562" s="120"/>
      <c r="OJ562" s="120"/>
      <c r="OK562" s="120"/>
      <c r="OL562" s="120"/>
      <c r="OM562" s="120"/>
      <c r="ON562" s="120"/>
      <c r="OO562" s="120"/>
      <c r="OP562" s="120"/>
      <c r="OQ562" s="120"/>
      <c r="OR562" s="120"/>
      <c r="OS562" s="120"/>
      <c r="OT562" s="120"/>
      <c r="OU562" s="120"/>
      <c r="OV562" s="120"/>
      <c r="OW562" s="120"/>
      <c r="OX562" s="120"/>
      <c r="OY562" s="120"/>
      <c r="OZ562" s="120"/>
      <c r="PA562" s="120"/>
      <c r="PB562" s="120"/>
      <c r="PC562" s="120"/>
      <c r="PD562" s="120"/>
      <c r="PE562" s="120"/>
      <c r="PF562" s="120"/>
      <c r="PG562" s="120"/>
      <c r="PH562" s="120"/>
      <c r="PI562" s="120"/>
      <c r="PJ562" s="120"/>
      <c r="PK562" s="120"/>
      <c r="PL562" s="120"/>
      <c r="PM562" s="120"/>
      <c r="PN562" s="120"/>
      <c r="PO562" s="120"/>
      <c r="PP562" s="120"/>
      <c r="PQ562" s="120"/>
      <c r="PR562" s="120"/>
      <c r="PS562" s="120"/>
      <c r="PT562" s="120"/>
      <c r="PU562" s="120"/>
      <c r="PV562" s="120"/>
      <c r="PW562" s="120"/>
      <c r="PX562" s="120"/>
      <c r="PY562" s="120"/>
      <c r="PZ562" s="120"/>
      <c r="QA562" s="120"/>
      <c r="QB562" s="120"/>
      <c r="QC562" s="120"/>
      <c r="QD562" s="120"/>
      <c r="QE562" s="120"/>
      <c r="QF562" s="120"/>
      <c r="QG562" s="120"/>
      <c r="QH562" s="120"/>
      <c r="QI562" s="120"/>
      <c r="QJ562" s="120"/>
      <c r="QK562" s="120"/>
      <c r="QL562" s="120"/>
      <c r="QM562" s="120"/>
      <c r="QN562" s="120"/>
      <c r="QO562" s="120"/>
      <c r="QP562" s="120"/>
      <c r="QQ562" s="120"/>
      <c r="QR562" s="120"/>
      <c r="QS562" s="120"/>
      <c r="QT562" s="120"/>
      <c r="QU562" s="120"/>
      <c r="QV562" s="120"/>
      <c r="QW562" s="120"/>
      <c r="QX562" s="120"/>
      <c r="QY562" s="120"/>
      <c r="QZ562" s="120"/>
      <c r="RA562" s="120"/>
      <c r="RB562" s="120"/>
      <c r="RC562" s="120"/>
      <c r="RD562" s="120"/>
      <c r="RE562" s="120"/>
      <c r="RF562" s="120"/>
      <c r="RG562" s="120"/>
      <c r="RH562" s="120"/>
      <c r="RI562" s="120"/>
      <c r="RJ562" s="120"/>
      <c r="RK562" s="120"/>
      <c r="RL562" s="120"/>
      <c r="RM562" s="120"/>
      <c r="RN562" s="120"/>
      <c r="RO562" s="120"/>
      <c r="RP562" s="120"/>
      <c r="RQ562" s="120"/>
      <c r="RR562" s="120"/>
      <c r="RS562" s="120"/>
      <c r="RT562" s="120"/>
      <c r="RU562" s="120"/>
      <c r="RV562" s="120"/>
      <c r="RW562" s="120"/>
      <c r="RX562" s="120"/>
      <c r="RY562" s="120"/>
      <c r="RZ562" s="120"/>
      <c r="SA562" s="120"/>
      <c r="SB562" s="120"/>
      <c r="SC562" s="120"/>
      <c r="SD562" s="120"/>
      <c r="SE562" s="120"/>
      <c r="SF562" s="120"/>
      <c r="SG562" s="120"/>
      <c r="SH562" s="120"/>
      <c r="SI562" s="120"/>
      <c r="SJ562" s="120"/>
      <c r="SK562" s="120"/>
      <c r="SL562" s="120"/>
      <c r="SM562" s="120"/>
      <c r="SN562" s="120"/>
      <c r="SO562" s="120"/>
      <c r="SP562" s="120"/>
      <c r="SQ562" s="120"/>
      <c r="SR562" s="120"/>
      <c r="SS562" s="120"/>
      <c r="ST562" s="120"/>
      <c r="SU562" s="120"/>
      <c r="SV562" s="120"/>
      <c r="SW562" s="120"/>
      <c r="SX562" s="120"/>
      <c r="SY562" s="120"/>
      <c r="SZ562" s="120"/>
      <c r="TA562" s="120"/>
      <c r="TB562" s="120"/>
      <c r="TC562" s="120"/>
      <c r="TD562" s="120"/>
      <c r="TE562" s="120"/>
      <c r="TF562" s="120"/>
      <c r="TG562" s="120"/>
      <c r="TH562" s="120"/>
      <c r="TI562" s="120"/>
      <c r="TJ562" s="120"/>
      <c r="TK562" s="120"/>
      <c r="TL562" s="120"/>
      <c r="TM562" s="120"/>
      <c r="TN562" s="120"/>
      <c r="TO562" s="120"/>
      <c r="TP562" s="120"/>
      <c r="TQ562" s="120"/>
      <c r="TR562" s="120"/>
      <c r="TS562" s="120"/>
      <c r="TT562" s="120"/>
      <c r="TU562" s="120"/>
      <c r="TV562" s="120"/>
      <c r="TW562" s="120"/>
      <c r="TX562" s="120"/>
      <c r="TY562" s="120"/>
      <c r="TZ562" s="120"/>
      <c r="UA562" s="120"/>
      <c r="UB562" s="120"/>
      <c r="UC562" s="120"/>
      <c r="UD562" s="120"/>
      <c r="UE562" s="120"/>
      <c r="UF562" s="120"/>
      <c r="UG562" s="120"/>
      <c r="UH562" s="120"/>
      <c r="UI562" s="120"/>
      <c r="UJ562" s="120"/>
      <c r="UK562" s="120"/>
      <c r="UL562" s="120"/>
      <c r="UM562" s="120"/>
      <c r="UN562" s="120"/>
      <c r="UO562" s="120"/>
      <c r="UP562" s="120"/>
      <c r="UQ562" s="120"/>
      <c r="UR562" s="120"/>
      <c r="US562" s="120"/>
      <c r="UT562" s="120"/>
      <c r="UU562" s="120"/>
      <c r="UV562" s="120"/>
      <c r="UW562" s="120"/>
      <c r="UX562" s="120"/>
      <c r="UY562" s="120"/>
      <c r="UZ562" s="120"/>
      <c r="VA562" s="120"/>
      <c r="VB562" s="120"/>
      <c r="VC562" s="120"/>
      <c r="VD562" s="120"/>
      <c r="VE562" s="120"/>
      <c r="VF562" s="120"/>
      <c r="VG562" s="120"/>
      <c r="VH562" s="120"/>
      <c r="VI562" s="120"/>
      <c r="VJ562" s="120"/>
      <c r="VK562" s="120"/>
      <c r="VL562" s="120"/>
      <c r="VM562" s="120"/>
      <c r="VN562" s="120"/>
      <c r="VO562" s="120"/>
      <c r="VP562" s="120"/>
      <c r="VQ562" s="120"/>
      <c r="VR562" s="120"/>
      <c r="VS562" s="120"/>
      <c r="VT562" s="120"/>
      <c r="VU562" s="120"/>
      <c r="VV562" s="120"/>
      <c r="VW562" s="120"/>
      <c r="VX562" s="120"/>
      <c r="VY562" s="120"/>
      <c r="VZ562" s="120"/>
      <c r="WA562" s="120"/>
      <c r="WB562" s="120"/>
      <c r="WC562" s="120"/>
      <c r="WD562" s="120"/>
      <c r="WE562" s="120"/>
      <c r="WF562" s="120"/>
      <c r="WG562" s="120"/>
      <c r="WH562" s="120"/>
      <c r="WI562" s="120"/>
      <c r="WJ562" s="120"/>
      <c r="WK562" s="120"/>
      <c r="WL562" s="120"/>
      <c r="WM562" s="120"/>
      <c r="WN562" s="120"/>
      <c r="WO562" s="120"/>
      <c r="WP562" s="120"/>
      <c r="WQ562" s="120"/>
      <c r="WR562" s="120"/>
      <c r="WS562" s="120"/>
      <c r="WT562" s="120"/>
      <c r="WU562" s="120"/>
      <c r="WV562" s="120"/>
      <c r="WW562" s="120"/>
      <c r="WX562" s="120"/>
      <c r="WY562" s="120"/>
      <c r="WZ562" s="120"/>
      <c r="XA562" s="120"/>
      <c r="XB562" s="120"/>
      <c r="XC562" s="120"/>
      <c r="XD562" s="120"/>
      <c r="XE562" s="120"/>
      <c r="XF562" s="120"/>
      <c r="XG562" s="120"/>
      <c r="XH562" s="120"/>
      <c r="XI562" s="120"/>
      <c r="XJ562" s="120"/>
      <c r="XK562" s="120"/>
      <c r="XL562" s="120"/>
      <c r="XM562" s="120"/>
      <c r="XN562" s="120"/>
      <c r="XO562" s="120"/>
      <c r="XP562" s="120"/>
      <c r="XQ562" s="120"/>
      <c r="XR562" s="120"/>
      <c r="XS562" s="120"/>
      <c r="XT562" s="120"/>
      <c r="XU562" s="120"/>
      <c r="XV562" s="120"/>
      <c r="XW562" s="120"/>
      <c r="XX562" s="120"/>
      <c r="XY562" s="120"/>
      <c r="XZ562" s="120"/>
      <c r="YA562" s="120"/>
      <c r="YB562" s="120"/>
      <c r="YC562" s="120"/>
      <c r="YD562" s="120"/>
      <c r="YE562" s="120"/>
      <c r="YF562" s="120"/>
      <c r="YG562" s="120"/>
      <c r="YH562" s="120"/>
      <c r="YI562" s="120"/>
      <c r="YJ562" s="120"/>
      <c r="YK562" s="120"/>
      <c r="YL562" s="120"/>
      <c r="YM562" s="120"/>
      <c r="YN562" s="120"/>
      <c r="YO562" s="120"/>
      <c r="YP562" s="120"/>
      <c r="YQ562" s="120"/>
      <c r="YR562" s="120"/>
      <c r="YS562" s="120"/>
      <c r="YT562" s="120"/>
      <c r="YU562" s="120"/>
      <c r="YV562" s="120"/>
      <c r="YW562" s="120"/>
      <c r="YX562" s="120"/>
      <c r="YY562" s="120"/>
      <c r="YZ562" s="120"/>
      <c r="ZA562" s="120"/>
      <c r="ZB562" s="120"/>
      <c r="ZC562" s="120"/>
      <c r="ZD562" s="120"/>
      <c r="ZE562" s="120"/>
      <c r="ZF562" s="120"/>
      <c r="ZG562" s="120"/>
      <c r="ZH562" s="120"/>
      <c r="ZI562" s="120"/>
      <c r="ZJ562" s="120"/>
      <c r="ZK562" s="120"/>
      <c r="ZL562" s="120"/>
      <c r="ZM562" s="120"/>
      <c r="ZN562" s="120"/>
      <c r="ZO562" s="120"/>
      <c r="ZP562" s="120"/>
      <c r="ZQ562" s="120"/>
      <c r="ZR562" s="120"/>
      <c r="ZS562" s="120"/>
      <c r="ZT562" s="120"/>
      <c r="ZU562" s="120"/>
      <c r="ZV562" s="120"/>
      <c r="ZW562" s="120"/>
      <c r="ZX562" s="120"/>
      <c r="ZY562" s="120"/>
      <c r="ZZ562" s="120"/>
      <c r="AAA562" s="120"/>
      <c r="AAB562" s="120"/>
      <c r="AAC562" s="120"/>
      <c r="AAD562" s="120"/>
      <c r="AAE562" s="120"/>
      <c r="AAF562" s="120"/>
      <c r="AAG562" s="120"/>
      <c r="AAH562" s="120"/>
      <c r="AAI562" s="120"/>
      <c r="AAJ562" s="120"/>
      <c r="AAK562" s="120"/>
      <c r="AAL562" s="120"/>
      <c r="AAM562" s="120"/>
      <c r="AAN562" s="120"/>
      <c r="AAO562" s="120"/>
      <c r="AAP562" s="120"/>
      <c r="AAQ562" s="120"/>
      <c r="AAR562" s="120"/>
      <c r="AAS562" s="120"/>
      <c r="AAT562" s="120"/>
      <c r="AAU562" s="120"/>
      <c r="AAV562" s="120"/>
      <c r="AAW562" s="120"/>
      <c r="AAX562" s="120"/>
      <c r="AAY562" s="120"/>
      <c r="AAZ562" s="120"/>
      <c r="ABA562" s="120"/>
      <c r="ABB562" s="120"/>
      <c r="ABC562" s="120"/>
      <c r="ABD562" s="120"/>
      <c r="ABE562" s="120"/>
      <c r="ABF562" s="120"/>
      <c r="ABG562" s="120"/>
      <c r="ABH562" s="120"/>
      <c r="ABI562" s="120"/>
      <c r="ABJ562" s="120"/>
      <c r="ABK562" s="120"/>
      <c r="ABL562" s="120"/>
      <c r="ABM562" s="120"/>
      <c r="ABN562" s="120"/>
      <c r="ABO562" s="120"/>
      <c r="ABP562" s="120"/>
      <c r="ABQ562" s="120"/>
      <c r="ABR562" s="120"/>
      <c r="ABS562" s="120"/>
      <c r="ABT562" s="120"/>
      <c r="ABU562" s="120"/>
      <c r="ABV562" s="120"/>
      <c r="ABW562" s="120"/>
      <c r="ABX562" s="120"/>
      <c r="ABY562" s="120"/>
      <c r="ABZ562" s="120"/>
      <c r="ACA562" s="120"/>
      <c r="ACB562" s="120"/>
      <c r="ACC562" s="120"/>
      <c r="ACD562" s="120"/>
      <c r="ACE562" s="120"/>
      <c r="ACF562" s="120"/>
      <c r="ACG562" s="120"/>
      <c r="ACH562" s="120"/>
      <c r="ACI562" s="120"/>
      <c r="ACJ562" s="120"/>
      <c r="ACK562" s="120"/>
      <c r="ACL562" s="120"/>
      <c r="ACM562" s="120"/>
      <c r="ACN562" s="120"/>
      <c r="ACO562" s="120"/>
      <c r="ACP562" s="120"/>
      <c r="ACQ562" s="120"/>
      <c r="ACR562" s="120"/>
      <c r="ACS562" s="120"/>
      <c r="ACT562" s="120"/>
      <c r="ACU562" s="120"/>
      <c r="ACV562" s="120"/>
      <c r="ACW562" s="120"/>
      <c r="ACX562" s="120"/>
      <c r="ACY562" s="120"/>
      <c r="ACZ562" s="120"/>
      <c r="ADA562" s="120"/>
      <c r="ADB562" s="120"/>
      <c r="ADC562" s="120"/>
      <c r="ADD562" s="120"/>
      <c r="ADE562" s="120"/>
      <c r="ADF562" s="120"/>
      <c r="ADG562" s="120"/>
      <c r="ADH562" s="120"/>
      <c r="ADI562" s="120"/>
      <c r="ADJ562" s="120"/>
      <c r="ADK562" s="120"/>
      <c r="ADL562" s="120"/>
      <c r="ADM562" s="120"/>
      <c r="ADN562" s="120"/>
      <c r="ADO562" s="120"/>
      <c r="ADP562" s="120"/>
      <c r="ADQ562" s="120"/>
      <c r="ADR562" s="120"/>
      <c r="ADS562" s="120"/>
      <c r="ADT562" s="120"/>
      <c r="ADU562" s="120"/>
      <c r="ADV562" s="120"/>
      <c r="ADW562" s="120"/>
      <c r="ADX562" s="120"/>
      <c r="ADY562" s="120"/>
      <c r="ADZ562" s="120"/>
      <c r="AEA562" s="120"/>
      <c r="AEB562" s="120"/>
      <c r="AEC562" s="120"/>
      <c r="AED562" s="120"/>
      <c r="AEE562" s="120"/>
      <c r="AEF562" s="120"/>
      <c r="AEG562" s="120"/>
      <c r="AEH562" s="120"/>
      <c r="AEI562" s="120"/>
      <c r="AEJ562" s="120"/>
      <c r="AEK562" s="120"/>
      <c r="AEL562" s="120"/>
      <c r="AEM562" s="120"/>
      <c r="AEN562" s="120"/>
      <c r="AEO562" s="120"/>
      <c r="AEP562" s="120"/>
      <c r="AEQ562" s="120"/>
      <c r="AER562" s="120"/>
      <c r="AES562" s="120"/>
      <c r="AET562" s="120"/>
      <c r="AEU562" s="120"/>
      <c r="AEV562" s="120"/>
      <c r="AEW562" s="120"/>
      <c r="AEX562" s="120"/>
      <c r="AEY562" s="120"/>
      <c r="AEZ562" s="120"/>
      <c r="AFA562" s="120"/>
      <c r="AFB562" s="120"/>
      <c r="AFC562" s="120"/>
      <c r="AFD562" s="120"/>
      <c r="AFE562" s="120"/>
      <c r="AFF562" s="120"/>
      <c r="AFG562" s="120"/>
      <c r="AFH562" s="120"/>
      <c r="AFI562" s="120"/>
      <c r="AFJ562" s="120"/>
      <c r="AFK562" s="120"/>
      <c r="AFL562" s="120"/>
      <c r="AFM562" s="120"/>
      <c r="AFN562" s="120"/>
      <c r="AFO562" s="120"/>
      <c r="AFP562" s="120"/>
      <c r="AFQ562" s="120"/>
      <c r="AFR562" s="120"/>
      <c r="AFS562" s="120"/>
      <c r="AFT562" s="120"/>
      <c r="AFU562" s="120"/>
      <c r="AFV562" s="120"/>
      <c r="AFW562" s="120"/>
      <c r="AFX562" s="120"/>
      <c r="AFY562" s="120"/>
      <c r="AFZ562" s="120"/>
      <c r="AGA562" s="120"/>
      <c r="AGB562" s="120"/>
      <c r="AGC562" s="120"/>
      <c r="AGD562" s="120"/>
      <c r="AGE562" s="120"/>
      <c r="AGF562" s="120"/>
      <c r="AGG562" s="120"/>
      <c r="AGH562" s="120"/>
      <c r="AGI562" s="120"/>
      <c r="AGJ562" s="120"/>
      <c r="AGK562" s="120"/>
      <c r="AGL562" s="120"/>
      <c r="AGM562" s="120"/>
      <c r="AGN562" s="120"/>
      <c r="AGO562" s="120"/>
      <c r="AGP562" s="120"/>
      <c r="AGQ562" s="120"/>
      <c r="AGR562" s="120"/>
      <c r="AGS562" s="120"/>
      <c r="AGT562" s="120"/>
      <c r="AGU562" s="120"/>
      <c r="AGV562" s="120"/>
      <c r="AGW562" s="120"/>
      <c r="AGX562" s="120"/>
      <c r="AGY562" s="120"/>
      <c r="AGZ562" s="120"/>
      <c r="AHA562" s="120"/>
      <c r="AHB562" s="120"/>
      <c r="AHC562" s="120"/>
      <c r="AHD562" s="120"/>
      <c r="AHE562" s="120"/>
      <c r="AHF562" s="120"/>
      <c r="AHG562" s="120"/>
      <c r="AHH562" s="120"/>
      <c r="AHI562" s="120"/>
      <c r="AHJ562" s="120"/>
      <c r="AHK562" s="120"/>
      <c r="AHL562" s="120"/>
      <c r="AHM562" s="120"/>
      <c r="AHN562" s="120"/>
      <c r="AHO562" s="120"/>
      <c r="AHP562" s="120"/>
      <c r="AHQ562" s="120"/>
      <c r="AHR562" s="120"/>
      <c r="AHS562" s="120"/>
      <c r="AHT562" s="120"/>
      <c r="AHU562" s="120"/>
      <c r="AHV562" s="120"/>
      <c r="AHW562" s="120"/>
      <c r="AHX562" s="120"/>
      <c r="AHY562" s="120"/>
      <c r="AHZ562" s="120"/>
      <c r="AIA562" s="120"/>
      <c r="AIB562" s="120"/>
      <c r="AIC562" s="120"/>
      <c r="AID562" s="120"/>
      <c r="AIE562" s="120"/>
      <c r="AIF562" s="120"/>
      <c r="AIG562" s="120"/>
      <c r="AIH562" s="120"/>
      <c r="AII562" s="120"/>
      <c r="AIJ562" s="120"/>
      <c r="AIK562" s="120"/>
      <c r="AIL562" s="120"/>
      <c r="AIM562" s="120"/>
      <c r="AIN562" s="120"/>
      <c r="AIO562" s="120"/>
      <c r="AIP562" s="120"/>
      <c r="AIQ562" s="120"/>
      <c r="AIR562" s="120"/>
      <c r="AIS562" s="120"/>
      <c r="AIT562" s="120"/>
      <c r="AIU562" s="120"/>
      <c r="AIV562" s="120"/>
      <c r="AIW562" s="120"/>
      <c r="AIX562" s="120"/>
      <c r="AIY562" s="120"/>
      <c r="AIZ562" s="120"/>
      <c r="AJA562" s="120"/>
      <c r="AJB562" s="120"/>
      <c r="AJC562" s="120"/>
      <c r="AJD562" s="120"/>
      <c r="AJE562" s="120"/>
      <c r="AJF562" s="120"/>
      <c r="AJG562" s="120"/>
      <c r="AJH562" s="120"/>
      <c r="AJI562" s="120"/>
      <c r="AJJ562" s="120"/>
      <c r="AJK562" s="120"/>
      <c r="AJL562" s="120"/>
      <c r="AJM562" s="120"/>
      <c r="AJN562" s="120"/>
      <c r="AJO562" s="120"/>
      <c r="AJP562" s="120"/>
      <c r="AJQ562" s="120"/>
      <c r="AJR562" s="120"/>
      <c r="AJS562" s="120"/>
      <c r="AJT562" s="120"/>
      <c r="AJU562" s="120"/>
      <c r="AJV562" s="120"/>
      <c r="AJW562" s="120"/>
      <c r="AJX562" s="120"/>
      <c r="AJY562" s="120"/>
      <c r="AJZ562" s="120"/>
      <c r="AKA562" s="120"/>
      <c r="AKB562" s="120"/>
      <c r="AKC562" s="120"/>
      <c r="AKD562" s="120"/>
      <c r="AKE562" s="120"/>
      <c r="AKF562" s="120"/>
      <c r="AKG562" s="120"/>
      <c r="AKH562" s="120"/>
      <c r="AKI562" s="120"/>
      <c r="AKJ562" s="120"/>
      <c r="AKK562" s="120"/>
      <c r="AKL562" s="120"/>
      <c r="AKM562" s="120"/>
      <c r="AKN562" s="120"/>
      <c r="AKO562" s="120"/>
      <c r="AKP562" s="120"/>
      <c r="AKQ562" s="120"/>
      <c r="AKR562" s="120"/>
      <c r="AKS562" s="120"/>
      <c r="AKT562" s="120"/>
      <c r="AKU562" s="120"/>
      <c r="AKV562" s="120"/>
      <c r="AKW562" s="120"/>
      <c r="AKX562" s="120"/>
      <c r="AKY562" s="120"/>
      <c r="AKZ562" s="120"/>
      <c r="ALA562" s="120"/>
      <c r="ALB562" s="120"/>
      <c r="ALC562" s="120"/>
      <c r="ALD562" s="120"/>
      <c r="ALE562" s="120"/>
      <c r="ALF562" s="120"/>
      <c r="ALG562" s="120"/>
      <c r="ALH562" s="120"/>
      <c r="ALI562" s="120"/>
      <c r="ALJ562" s="120"/>
      <c r="ALK562" s="120"/>
      <c r="ALL562" s="120"/>
      <c r="ALM562" s="120"/>
      <c r="ALN562" s="120"/>
      <c r="ALO562" s="120"/>
      <c r="ALP562" s="120"/>
      <c r="ALQ562" s="120"/>
      <c r="ALR562" s="120"/>
      <c r="ALS562" s="120"/>
      <c r="ALT562" s="120"/>
      <c r="ALU562" s="120"/>
      <c r="ALV562" s="120"/>
      <c r="ALW562" s="120"/>
      <c r="ALX562" s="120"/>
      <c r="ALY562" s="120"/>
      <c r="ALZ562" s="120"/>
      <c r="AMA562" s="120"/>
      <c r="AMB562" s="120"/>
      <c r="AMC562" s="120"/>
      <c r="AMD562" s="120"/>
      <c r="AME562" s="120"/>
      <c r="AMF562" s="120"/>
      <c r="AMG562" s="120"/>
      <c r="AMH562" s="120"/>
      <c r="AMI562" s="120"/>
      <c r="AMJ562" s="120"/>
      <c r="AMK562" s="120"/>
      <c r="AML562" s="120"/>
      <c r="AMM562" s="120"/>
      <c r="AMN562" s="120"/>
      <c r="AMO562" s="120"/>
      <c r="AMP562" s="120"/>
      <c r="AMQ562" s="120"/>
      <c r="AMR562" s="120"/>
      <c r="AMS562" s="120"/>
      <c r="AMT562" s="120"/>
      <c r="AMU562" s="120"/>
      <c r="AMV562" s="120"/>
      <c r="AMW562" s="120"/>
      <c r="AMX562" s="120"/>
      <c r="AMY562" s="120"/>
      <c r="AMZ562" s="120"/>
      <c r="ANA562" s="120"/>
      <c r="ANB562" s="120"/>
      <c r="ANC562" s="120"/>
      <c r="AND562" s="120"/>
      <c r="ANE562" s="120"/>
      <c r="ANF562" s="120"/>
      <c r="ANG562" s="120"/>
      <c r="ANH562" s="120"/>
      <c r="ANI562" s="120"/>
      <c r="ANJ562" s="120"/>
      <c r="ANK562" s="120"/>
      <c r="ANL562" s="120"/>
      <c r="ANM562" s="120"/>
      <c r="ANN562" s="120"/>
      <c r="ANO562" s="120"/>
      <c r="ANP562" s="120"/>
      <c r="ANQ562" s="120"/>
      <c r="ANR562" s="120"/>
      <c r="ANS562" s="120"/>
      <c r="ANT562" s="120"/>
      <c r="ANU562" s="120"/>
      <c r="ANV562" s="120"/>
      <c r="ANW562" s="120"/>
      <c r="ANX562" s="120"/>
      <c r="ANY562" s="120"/>
      <c r="ANZ562" s="120"/>
      <c r="AOA562" s="120"/>
      <c r="AOB562" s="120"/>
      <c r="AOC562" s="120"/>
      <c r="AOD562" s="120"/>
      <c r="AOE562" s="120"/>
      <c r="AOF562" s="120"/>
      <c r="AOG562" s="120"/>
      <c r="AOH562" s="120"/>
      <c r="AOI562" s="120"/>
      <c r="AOJ562" s="120"/>
      <c r="AOK562" s="120"/>
      <c r="AOL562" s="120"/>
      <c r="AOM562" s="120"/>
      <c r="AON562" s="120"/>
      <c r="AOO562" s="120"/>
      <c r="AOP562" s="120"/>
      <c r="AOQ562" s="120"/>
      <c r="AOR562" s="120"/>
      <c r="AOS562" s="120"/>
      <c r="AOT562" s="120"/>
      <c r="AOU562" s="120"/>
      <c r="AOV562" s="120"/>
      <c r="AOW562" s="120"/>
      <c r="AOX562" s="120"/>
      <c r="AOY562" s="120"/>
      <c r="AOZ562" s="120"/>
      <c r="APA562" s="120"/>
      <c r="APB562" s="120"/>
      <c r="APC562" s="120"/>
      <c r="APD562" s="120"/>
      <c r="APE562" s="120"/>
      <c r="APF562" s="120"/>
      <c r="APG562" s="120"/>
      <c r="APH562" s="120"/>
      <c r="API562" s="120"/>
      <c r="APJ562" s="120"/>
      <c r="APK562" s="120"/>
      <c r="APL562" s="120"/>
      <c r="APM562" s="120"/>
      <c r="APN562" s="120"/>
      <c r="APO562" s="120"/>
      <c r="APP562" s="120"/>
      <c r="APQ562" s="120"/>
      <c r="APR562" s="120"/>
      <c r="APS562" s="120"/>
      <c r="APT562" s="120"/>
      <c r="APU562" s="120"/>
      <c r="APV562" s="120"/>
      <c r="APW562" s="120"/>
      <c r="APX562" s="120"/>
      <c r="APY562" s="120"/>
      <c r="APZ562" s="120"/>
      <c r="AQA562" s="120"/>
      <c r="AQB562" s="120"/>
      <c r="AQC562" s="120"/>
      <c r="AQD562" s="120"/>
      <c r="AQE562" s="120"/>
      <c r="AQF562" s="120"/>
      <c r="AQG562" s="120"/>
      <c r="AQH562" s="120"/>
      <c r="AQI562" s="120"/>
      <c r="AQJ562" s="120"/>
      <c r="AQK562" s="120"/>
      <c r="AQL562" s="120"/>
      <c r="AQM562" s="120"/>
      <c r="AQN562" s="120"/>
      <c r="AQO562" s="120"/>
      <c r="AQP562" s="120"/>
      <c r="AQQ562" s="120"/>
      <c r="AQR562" s="120"/>
      <c r="AQS562" s="120"/>
      <c r="AQT562" s="120"/>
      <c r="AQU562" s="120"/>
      <c r="AQV562" s="120"/>
      <c r="AQW562" s="120"/>
      <c r="AQX562" s="120"/>
      <c r="AQY562" s="120"/>
      <c r="AQZ562" s="120"/>
      <c r="ARA562" s="120"/>
      <c r="ARB562" s="120"/>
      <c r="ARC562" s="120"/>
      <c r="ARD562" s="120"/>
      <c r="ARE562" s="120"/>
      <c r="ARF562" s="120"/>
      <c r="ARG562" s="120"/>
      <c r="ARH562" s="120"/>
      <c r="ARI562" s="120"/>
      <c r="ARJ562" s="120"/>
      <c r="ARK562" s="120"/>
      <c r="ARL562" s="120"/>
      <c r="ARM562" s="120"/>
      <c r="ARN562" s="120"/>
      <c r="ARO562" s="120"/>
      <c r="ARP562" s="120"/>
      <c r="ARQ562" s="120"/>
      <c r="ARR562" s="120"/>
      <c r="ARS562" s="120"/>
      <c r="ART562" s="120"/>
      <c r="ARU562" s="120"/>
      <c r="ARV562" s="120"/>
      <c r="ARW562" s="120"/>
      <c r="ARX562" s="120"/>
      <c r="ARY562" s="120"/>
      <c r="ARZ562" s="120"/>
      <c r="ASA562" s="120"/>
      <c r="ASB562" s="120"/>
      <c r="ASC562" s="120"/>
      <c r="ASD562" s="120"/>
      <c r="ASE562" s="120"/>
      <c r="ASF562" s="120"/>
      <c r="ASG562" s="120"/>
      <c r="ASH562" s="120"/>
      <c r="ASI562" s="120"/>
      <c r="ASJ562" s="120"/>
      <c r="ASK562" s="120"/>
      <c r="ASL562" s="120"/>
      <c r="ASM562" s="120"/>
      <c r="ASN562" s="120"/>
      <c r="ASO562" s="120"/>
      <c r="ASP562" s="120"/>
      <c r="ASQ562" s="120"/>
      <c r="ASR562" s="120"/>
      <c r="ASS562" s="120"/>
      <c r="AST562" s="120"/>
      <c r="ASU562" s="120"/>
      <c r="ASV562" s="120"/>
      <c r="ASW562" s="120"/>
      <c r="ASX562" s="120"/>
      <c r="ASY562" s="120"/>
      <c r="ASZ562" s="120"/>
      <c r="ATA562" s="120"/>
      <c r="ATB562" s="120"/>
      <c r="ATC562" s="120"/>
      <c r="ATD562" s="120"/>
      <c r="ATE562" s="120"/>
      <c r="ATF562" s="120"/>
      <c r="ATG562" s="120"/>
      <c r="ATH562" s="120"/>
      <c r="ATI562" s="120"/>
      <c r="ATJ562" s="120"/>
      <c r="ATK562" s="120"/>
      <c r="ATL562" s="120"/>
      <c r="ATM562" s="120"/>
      <c r="ATN562" s="120"/>
      <c r="ATO562" s="120"/>
      <c r="ATP562" s="120"/>
      <c r="ATQ562" s="120"/>
      <c r="ATR562" s="120"/>
      <c r="ATS562" s="120"/>
      <c r="ATT562" s="120"/>
      <c r="ATU562" s="120"/>
      <c r="ATV562" s="120"/>
      <c r="ATW562" s="120"/>
      <c r="ATX562" s="120"/>
      <c r="ATY562" s="120"/>
      <c r="ATZ562" s="120"/>
      <c r="AUA562" s="120"/>
      <c r="AUB562" s="120"/>
      <c r="AUC562" s="120"/>
      <c r="AUD562" s="120"/>
      <c r="AUE562" s="120"/>
      <c r="AUF562" s="120"/>
      <c r="AUG562" s="120"/>
      <c r="AUH562" s="120"/>
      <c r="AUI562" s="120"/>
      <c r="AUJ562" s="120"/>
      <c r="AUK562" s="120"/>
      <c r="AUL562" s="120"/>
      <c r="AUM562" s="120"/>
      <c r="AUN562" s="120"/>
      <c r="AUO562" s="120"/>
      <c r="AUP562" s="120"/>
      <c r="AUQ562" s="120"/>
      <c r="AUR562" s="120"/>
      <c r="AUS562" s="120"/>
      <c r="AUT562" s="120"/>
      <c r="AUU562" s="120"/>
      <c r="AUV562" s="120"/>
      <c r="AUW562" s="120"/>
      <c r="AUX562" s="120"/>
      <c r="AUY562" s="120"/>
      <c r="AUZ562" s="120"/>
      <c r="AVA562" s="120"/>
      <c r="AVB562" s="120"/>
      <c r="AVC562" s="120"/>
      <c r="AVD562" s="120"/>
      <c r="AVE562" s="120"/>
      <c r="AVF562" s="120"/>
      <c r="AVG562" s="120"/>
      <c r="AVH562" s="120"/>
      <c r="AVI562" s="120"/>
      <c r="AVJ562" s="120"/>
      <c r="AVK562" s="120"/>
      <c r="AVL562" s="120"/>
      <c r="AVM562" s="120"/>
      <c r="AVN562" s="120"/>
      <c r="AVO562" s="120"/>
      <c r="AVP562" s="120"/>
      <c r="AVQ562" s="120"/>
      <c r="AVR562" s="120"/>
      <c r="AVS562" s="120"/>
      <c r="AVT562" s="120"/>
      <c r="AVU562" s="120"/>
      <c r="AVV562" s="120"/>
      <c r="AVW562" s="120"/>
      <c r="AVX562" s="120"/>
      <c r="AVY562" s="120"/>
      <c r="AVZ562" s="120"/>
      <c r="AWA562" s="120"/>
      <c r="AWB562" s="120"/>
      <c r="AWC562" s="120"/>
      <c r="AWD562" s="120"/>
      <c r="AWE562" s="120"/>
      <c r="AWF562" s="120"/>
      <c r="AWG562" s="120"/>
      <c r="AWH562" s="120"/>
      <c r="AWI562" s="120"/>
      <c r="AWJ562" s="120"/>
      <c r="AWK562" s="120"/>
      <c r="AWL562" s="120"/>
      <c r="AWM562" s="120"/>
      <c r="AWN562" s="120"/>
      <c r="AWO562" s="120"/>
      <c r="AWP562" s="120"/>
      <c r="AWQ562" s="120"/>
      <c r="AWR562" s="120"/>
      <c r="AWS562" s="120"/>
      <c r="AWT562" s="120"/>
      <c r="AWU562" s="120"/>
      <c r="AWV562" s="120"/>
      <c r="AWW562" s="120"/>
      <c r="AWX562" s="120"/>
      <c r="AWY562" s="120"/>
      <c r="AWZ562" s="120"/>
      <c r="AXA562" s="120"/>
      <c r="AXB562" s="120"/>
      <c r="AXC562" s="120"/>
      <c r="AXD562" s="120"/>
      <c r="AXE562" s="120"/>
      <c r="AXF562" s="120"/>
      <c r="AXG562" s="120"/>
      <c r="AXH562" s="120"/>
      <c r="AXI562" s="120"/>
      <c r="AXJ562" s="120"/>
      <c r="AXK562" s="120"/>
      <c r="AXL562" s="120"/>
      <c r="AXM562" s="120"/>
      <c r="AXN562" s="120"/>
      <c r="AXO562" s="120"/>
      <c r="AXP562" s="120"/>
      <c r="AXQ562" s="120"/>
      <c r="AXR562" s="120"/>
      <c r="AXS562" s="120"/>
      <c r="AXT562" s="120"/>
      <c r="AXU562" s="120"/>
      <c r="AXV562" s="120"/>
      <c r="AXW562" s="120"/>
      <c r="AXX562" s="120"/>
      <c r="AXY562" s="120"/>
      <c r="AXZ562" s="120"/>
      <c r="AYA562" s="120"/>
      <c r="AYB562" s="120"/>
      <c r="AYC562" s="120"/>
      <c r="AYD562" s="120"/>
      <c r="AYE562" s="120"/>
      <c r="AYF562" s="120"/>
      <c r="AYG562" s="120"/>
      <c r="AYH562" s="120"/>
      <c r="AYI562" s="120"/>
      <c r="AYJ562" s="120"/>
      <c r="AYK562" s="120"/>
      <c r="AYL562" s="120"/>
      <c r="AYM562" s="120"/>
      <c r="AYN562" s="120"/>
      <c r="AYO562" s="120"/>
      <c r="AYP562" s="120"/>
      <c r="AYQ562" s="120"/>
      <c r="AYR562" s="120"/>
      <c r="AYS562" s="120"/>
      <c r="AYT562" s="120"/>
      <c r="AYU562" s="120"/>
      <c r="AYV562" s="120"/>
      <c r="AYW562" s="120"/>
      <c r="AYX562" s="120"/>
      <c r="AYY562" s="120"/>
      <c r="AYZ562" s="120"/>
      <c r="AZA562" s="120"/>
      <c r="AZB562" s="120"/>
      <c r="AZC562" s="120"/>
      <c r="AZD562" s="120"/>
      <c r="AZE562" s="120"/>
      <c r="AZF562" s="120"/>
      <c r="AZG562" s="120"/>
      <c r="AZH562" s="120"/>
      <c r="AZI562" s="120"/>
      <c r="AZJ562" s="120"/>
      <c r="AZK562" s="120"/>
      <c r="AZL562" s="120"/>
      <c r="AZM562" s="120"/>
      <c r="AZN562" s="120"/>
      <c r="AZO562" s="120"/>
      <c r="AZP562" s="120"/>
      <c r="AZQ562" s="120"/>
      <c r="AZR562" s="120"/>
      <c r="AZS562" s="120"/>
      <c r="AZT562" s="120"/>
      <c r="AZU562" s="120"/>
      <c r="AZV562" s="120"/>
      <c r="AZW562" s="120"/>
      <c r="AZX562" s="120"/>
      <c r="AZY562" s="120"/>
      <c r="AZZ562" s="120"/>
      <c r="BAA562" s="120"/>
      <c r="BAB562" s="120"/>
      <c r="BAC562" s="120"/>
      <c r="BAD562" s="120"/>
      <c r="BAE562" s="120"/>
      <c r="BAF562" s="120"/>
      <c r="BAG562" s="120"/>
      <c r="BAH562" s="120"/>
      <c r="BAI562" s="120"/>
      <c r="BAJ562" s="120"/>
      <c r="BAK562" s="120"/>
      <c r="BAL562" s="120"/>
      <c r="BAM562" s="120"/>
      <c r="BAN562" s="120"/>
      <c r="BAO562" s="120"/>
      <c r="BAP562" s="120"/>
      <c r="BAQ562" s="120"/>
      <c r="BAR562" s="120"/>
      <c r="BAS562" s="120"/>
      <c r="BAT562" s="120"/>
      <c r="BAU562" s="120"/>
      <c r="BAV562" s="120"/>
      <c r="BAW562" s="120"/>
      <c r="BAX562" s="120"/>
      <c r="BAY562" s="120"/>
      <c r="BAZ562" s="120"/>
      <c r="BBA562" s="120"/>
      <c r="BBB562" s="120"/>
      <c r="BBC562" s="120"/>
      <c r="BBD562" s="120"/>
      <c r="BBE562" s="120"/>
      <c r="BBF562" s="120"/>
      <c r="BBG562" s="120"/>
      <c r="BBH562" s="120"/>
      <c r="BBI562" s="120"/>
      <c r="BBJ562" s="120"/>
      <c r="BBK562" s="120"/>
      <c r="BBL562" s="120"/>
      <c r="BBM562" s="120"/>
      <c r="BBN562" s="120"/>
      <c r="BBO562" s="120"/>
      <c r="BBP562" s="120"/>
      <c r="BBQ562" s="120"/>
      <c r="BBR562" s="120"/>
      <c r="BBS562" s="120"/>
      <c r="BBT562" s="120"/>
      <c r="BBU562" s="120"/>
      <c r="BBV562" s="120"/>
      <c r="BBW562" s="120"/>
      <c r="BBX562" s="120"/>
      <c r="BBY562" s="120"/>
      <c r="BBZ562" s="120"/>
      <c r="BCA562" s="120"/>
      <c r="BCB562" s="120"/>
      <c r="BCC562" s="120"/>
      <c r="BCD562" s="120"/>
      <c r="BCE562" s="120"/>
      <c r="BCF562" s="120"/>
      <c r="BCG562" s="120"/>
      <c r="BCH562" s="120"/>
      <c r="BCI562" s="120"/>
      <c r="BCJ562" s="120"/>
      <c r="BCK562" s="120"/>
      <c r="BCL562" s="120"/>
      <c r="BCM562" s="120"/>
      <c r="BCN562" s="120"/>
      <c r="BCO562" s="120"/>
      <c r="BCP562" s="120"/>
      <c r="BCQ562" s="120"/>
      <c r="BCR562" s="120"/>
      <c r="BCS562" s="120"/>
      <c r="BCT562" s="120"/>
      <c r="BCU562" s="120"/>
      <c r="BCV562" s="120"/>
      <c r="BCW562" s="120"/>
      <c r="BCX562" s="120"/>
      <c r="BCY562" s="120"/>
      <c r="BCZ562" s="120"/>
      <c r="BDA562" s="120"/>
      <c r="BDB562" s="120"/>
      <c r="BDC562" s="120"/>
      <c r="BDD562" s="120"/>
      <c r="BDE562" s="120"/>
      <c r="BDF562" s="120"/>
      <c r="BDG562" s="120"/>
      <c r="BDH562" s="120"/>
      <c r="BDI562" s="120"/>
      <c r="BDJ562" s="120"/>
      <c r="BDK562" s="120"/>
      <c r="BDL562" s="120"/>
      <c r="BDM562" s="120"/>
      <c r="BDN562" s="120"/>
      <c r="BDO562" s="120"/>
      <c r="BDP562" s="120"/>
      <c r="BDQ562" s="120"/>
      <c r="BDR562" s="120"/>
      <c r="BDS562" s="120"/>
      <c r="BDT562" s="120"/>
      <c r="BDU562" s="120"/>
      <c r="BDV562" s="120"/>
      <c r="BDW562" s="120"/>
      <c r="BDX562" s="120"/>
      <c r="BDY562" s="120"/>
      <c r="BDZ562" s="120"/>
      <c r="BEA562" s="120"/>
      <c r="BEB562" s="120"/>
      <c r="BEC562" s="120"/>
      <c r="BED562" s="120"/>
      <c r="BEE562" s="120"/>
      <c r="BEF562" s="120"/>
      <c r="BEG562" s="120"/>
      <c r="BEH562" s="120"/>
      <c r="BEI562" s="120"/>
      <c r="BEJ562" s="120"/>
      <c r="BEK562" s="120"/>
      <c r="BEL562" s="120"/>
      <c r="BEM562" s="120"/>
      <c r="BEN562" s="120"/>
      <c r="BEO562" s="120"/>
      <c r="BEP562" s="120"/>
      <c r="BEQ562" s="120"/>
      <c r="BER562" s="120"/>
      <c r="BES562" s="120"/>
      <c r="BET562" s="120"/>
      <c r="BEU562" s="120"/>
      <c r="BEV562" s="120"/>
      <c r="BEW562" s="120"/>
      <c r="BEX562" s="120"/>
      <c r="BEY562" s="120"/>
      <c r="BEZ562" s="120"/>
      <c r="BFA562" s="120"/>
      <c r="BFB562" s="120"/>
      <c r="BFC562" s="120"/>
      <c r="BFD562" s="120"/>
      <c r="BFE562" s="120"/>
      <c r="BFF562" s="120"/>
      <c r="BFG562" s="120"/>
      <c r="BFH562" s="120"/>
      <c r="BFI562" s="120"/>
      <c r="BFJ562" s="120"/>
      <c r="BFK562" s="120"/>
      <c r="BFL562" s="120"/>
      <c r="BFM562" s="120"/>
      <c r="BFN562" s="120"/>
      <c r="BFO562" s="120"/>
      <c r="BFP562" s="120"/>
      <c r="BFQ562" s="120"/>
      <c r="BFR562" s="120"/>
      <c r="BFS562" s="120"/>
      <c r="BFT562" s="120"/>
      <c r="BFU562" s="120"/>
      <c r="BFV562" s="120"/>
      <c r="BFW562" s="120"/>
      <c r="BFX562" s="120"/>
      <c r="BFY562" s="120"/>
      <c r="BFZ562" s="120"/>
      <c r="BGA562" s="120"/>
      <c r="BGB562" s="120"/>
      <c r="BGC562" s="120"/>
      <c r="BGD562" s="120"/>
      <c r="BGE562" s="120"/>
      <c r="BGF562" s="120"/>
      <c r="BGG562" s="120"/>
      <c r="BGH562" s="120"/>
      <c r="BGI562" s="120"/>
      <c r="BGJ562" s="120"/>
      <c r="BGK562" s="120"/>
      <c r="BGL562" s="120"/>
      <c r="BGM562" s="120"/>
      <c r="BGN562" s="120"/>
      <c r="BGO562" s="120"/>
      <c r="BGP562" s="120"/>
      <c r="BGQ562" s="120"/>
      <c r="BGR562" s="120"/>
      <c r="BGS562" s="120"/>
      <c r="BGT562" s="120"/>
      <c r="BGU562" s="120"/>
      <c r="BGV562" s="120"/>
      <c r="BGW562" s="120"/>
      <c r="BGX562" s="120"/>
      <c r="BGY562" s="120"/>
      <c r="BGZ562" s="120"/>
      <c r="BHA562" s="120"/>
      <c r="BHB562" s="120"/>
      <c r="BHC562" s="120"/>
      <c r="BHD562" s="120"/>
      <c r="BHE562" s="120"/>
      <c r="BHF562" s="120"/>
      <c r="BHG562" s="120"/>
      <c r="BHH562" s="120"/>
      <c r="BHI562" s="120"/>
      <c r="BHJ562" s="120"/>
      <c r="BHK562" s="120"/>
      <c r="BHL562" s="120"/>
      <c r="BHM562" s="120"/>
      <c r="BHN562" s="120"/>
      <c r="BHO562" s="120"/>
      <c r="BHP562" s="120"/>
      <c r="BHQ562" s="120"/>
      <c r="BHR562" s="120"/>
      <c r="BHS562" s="120"/>
      <c r="BHT562" s="120"/>
      <c r="BHU562" s="120"/>
      <c r="BHV562" s="120"/>
      <c r="BHW562" s="120"/>
      <c r="BHX562" s="120"/>
      <c r="BHY562" s="120"/>
      <c r="BHZ562" s="120"/>
      <c r="BIA562" s="120"/>
      <c r="BIB562" s="120"/>
      <c r="BIC562" s="120"/>
      <c r="BID562" s="120"/>
      <c r="BIE562" s="120"/>
      <c r="BIF562" s="120"/>
      <c r="BIG562" s="120"/>
      <c r="BIH562" s="120"/>
      <c r="BII562" s="120"/>
      <c r="BIJ562" s="120"/>
      <c r="BIK562" s="120"/>
      <c r="BIL562" s="120"/>
      <c r="BIM562" s="120"/>
      <c r="BIN562" s="120"/>
      <c r="BIO562" s="120"/>
      <c r="BIP562" s="120"/>
      <c r="BIQ562" s="120"/>
      <c r="BIR562" s="120"/>
      <c r="BIS562" s="120"/>
      <c r="BIT562" s="120"/>
      <c r="BIU562" s="120"/>
      <c r="BIV562" s="120"/>
      <c r="BIW562" s="120"/>
      <c r="BIX562" s="120"/>
      <c r="BIY562" s="120"/>
      <c r="BIZ562" s="120"/>
      <c r="BJA562" s="120"/>
      <c r="BJB562" s="120"/>
      <c r="BJC562" s="120"/>
      <c r="BJD562" s="120"/>
      <c r="BJE562" s="120"/>
      <c r="BJF562" s="120"/>
      <c r="BJG562" s="120"/>
      <c r="BJH562" s="120"/>
      <c r="BJI562" s="120"/>
      <c r="BJJ562" s="120"/>
      <c r="BJK562" s="120"/>
      <c r="BJL562" s="120"/>
      <c r="BJM562" s="120"/>
      <c r="BJN562" s="120"/>
      <c r="BJO562" s="120"/>
      <c r="BJP562" s="120"/>
      <c r="BJQ562" s="120"/>
      <c r="BJR562" s="120"/>
      <c r="BJS562" s="120"/>
      <c r="BJT562" s="120"/>
      <c r="BJU562" s="120"/>
      <c r="BJV562" s="120"/>
      <c r="BJW562" s="120"/>
      <c r="BJX562" s="120"/>
      <c r="BJY562" s="120"/>
      <c r="BJZ562" s="120"/>
      <c r="BKA562" s="120"/>
      <c r="BKB562" s="120"/>
      <c r="BKC562" s="120"/>
      <c r="BKD562" s="120"/>
      <c r="BKE562" s="120"/>
      <c r="BKF562" s="120"/>
      <c r="BKG562" s="120"/>
      <c r="BKH562" s="120"/>
      <c r="BKI562" s="120"/>
      <c r="BKJ562" s="120"/>
      <c r="BKK562" s="120"/>
      <c r="BKL562" s="120"/>
      <c r="BKM562" s="120"/>
      <c r="BKN562" s="120"/>
      <c r="BKO562" s="120"/>
      <c r="BKP562" s="120"/>
      <c r="BKQ562" s="120"/>
      <c r="BKR562" s="120"/>
      <c r="BKS562" s="120"/>
      <c r="BKT562" s="120"/>
      <c r="BKU562" s="120"/>
      <c r="BKV562" s="120"/>
      <c r="BKW562" s="120"/>
      <c r="BKX562" s="120"/>
      <c r="BKY562" s="120"/>
      <c r="BKZ562" s="120"/>
      <c r="BLA562" s="120"/>
      <c r="BLB562" s="120"/>
      <c r="BLC562" s="120"/>
      <c r="BLD562" s="120"/>
      <c r="BLE562" s="120"/>
      <c r="BLF562" s="120"/>
      <c r="BLG562" s="120"/>
      <c r="BLH562" s="120"/>
      <c r="BLI562" s="120"/>
      <c r="BLJ562" s="120"/>
      <c r="BLK562" s="120"/>
      <c r="BLL562" s="120"/>
      <c r="BLM562" s="120"/>
      <c r="BLN562" s="120"/>
      <c r="BLO562" s="120"/>
      <c r="BLP562" s="120"/>
      <c r="BLQ562" s="120"/>
      <c r="BLR562" s="120"/>
      <c r="BLS562" s="120"/>
      <c r="BLT562" s="120"/>
      <c r="BLU562" s="120"/>
      <c r="BLV562" s="120"/>
      <c r="BLW562" s="120"/>
      <c r="BLX562" s="120"/>
      <c r="BLY562" s="120"/>
      <c r="BLZ562" s="120"/>
      <c r="BMA562" s="120"/>
      <c r="BMB562" s="120"/>
      <c r="BMC562" s="120"/>
      <c r="BMD562" s="120"/>
      <c r="BME562" s="120"/>
      <c r="BMF562" s="120"/>
      <c r="BMG562" s="120"/>
      <c r="BMH562" s="120"/>
      <c r="BMI562" s="120"/>
      <c r="BMJ562" s="120"/>
      <c r="BMK562" s="120"/>
      <c r="BML562" s="120"/>
      <c r="BMM562" s="120"/>
      <c r="BMN562" s="120"/>
      <c r="BMO562" s="120"/>
      <c r="BMP562" s="120"/>
      <c r="BMQ562" s="120"/>
      <c r="BMR562" s="120"/>
      <c r="BMS562" s="120"/>
      <c r="BMT562" s="120"/>
      <c r="BMU562" s="120"/>
      <c r="BMV562" s="120"/>
      <c r="BMW562" s="120"/>
      <c r="BMX562" s="120"/>
      <c r="BMY562" s="120"/>
      <c r="BMZ562" s="120"/>
      <c r="BNA562" s="120"/>
      <c r="BNB562" s="120"/>
      <c r="BNC562" s="120"/>
      <c r="BND562" s="120"/>
      <c r="BNE562" s="120"/>
      <c r="BNF562" s="120"/>
      <c r="BNG562" s="120"/>
      <c r="BNH562" s="120"/>
      <c r="BNI562" s="120"/>
      <c r="BNJ562" s="120"/>
      <c r="BNK562" s="120"/>
      <c r="BNL562" s="120"/>
      <c r="BNM562" s="120"/>
      <c r="BNN562" s="120"/>
      <c r="BNO562" s="120"/>
      <c r="BNP562" s="120"/>
      <c r="BNQ562" s="120"/>
      <c r="BNR562" s="120"/>
      <c r="BNS562" s="120"/>
      <c r="BNT562" s="120"/>
      <c r="BNU562" s="120"/>
      <c r="BNV562" s="120"/>
      <c r="BNW562" s="120"/>
      <c r="BNX562" s="120"/>
      <c r="BNY562" s="120"/>
      <c r="BNZ562" s="120"/>
      <c r="BOA562" s="120"/>
      <c r="BOB562" s="120"/>
      <c r="BOC562" s="120"/>
      <c r="BOD562" s="120"/>
      <c r="BOE562" s="120"/>
      <c r="BOF562" s="120"/>
      <c r="BOG562" s="120"/>
      <c r="BOH562" s="120"/>
      <c r="BOI562" s="120"/>
      <c r="BOJ562" s="120"/>
      <c r="BOK562" s="120"/>
      <c r="BOL562" s="120"/>
      <c r="BOM562" s="120"/>
      <c r="BON562" s="120"/>
      <c r="BOO562" s="120"/>
      <c r="BOP562" s="120"/>
      <c r="BOQ562" s="120"/>
      <c r="BOR562" s="120"/>
      <c r="BOS562" s="120"/>
      <c r="BOT562" s="120"/>
      <c r="BOU562" s="120"/>
      <c r="BOV562" s="120"/>
      <c r="BOW562" s="120"/>
      <c r="BOX562" s="120"/>
      <c r="BOY562" s="120"/>
      <c r="BOZ562" s="120"/>
      <c r="BPA562" s="120"/>
      <c r="BPB562" s="120"/>
      <c r="BPC562" s="120"/>
      <c r="BPD562" s="120"/>
      <c r="BPE562" s="120"/>
      <c r="BPF562" s="120"/>
      <c r="BPG562" s="120"/>
      <c r="BPH562" s="120"/>
      <c r="BPI562" s="120"/>
      <c r="BPJ562" s="120"/>
      <c r="BPK562" s="120"/>
      <c r="BPL562" s="120"/>
      <c r="BPM562" s="120"/>
      <c r="BPN562" s="120"/>
      <c r="BPO562" s="120"/>
      <c r="BPP562" s="120"/>
      <c r="BPQ562" s="120"/>
      <c r="BPR562" s="120"/>
      <c r="BPS562" s="120"/>
      <c r="BPT562" s="120"/>
      <c r="BPU562" s="120"/>
      <c r="BPV562" s="120"/>
      <c r="BPW562" s="120"/>
      <c r="BPX562" s="120"/>
      <c r="BPY562" s="120"/>
      <c r="BPZ562" s="120"/>
      <c r="BQA562" s="120"/>
      <c r="BQB562" s="120"/>
      <c r="BQC562" s="120"/>
      <c r="BQD562" s="120"/>
      <c r="BQE562" s="120"/>
      <c r="BQF562" s="120"/>
      <c r="BQG562" s="120"/>
      <c r="BQH562" s="120"/>
      <c r="BQI562" s="120"/>
      <c r="BQJ562" s="120"/>
      <c r="BQK562" s="120"/>
      <c r="BQL562" s="120"/>
      <c r="BQM562" s="120"/>
      <c r="BQN562" s="120"/>
      <c r="BQO562" s="120"/>
      <c r="BQP562" s="120"/>
      <c r="BQQ562" s="120"/>
      <c r="BQR562" s="120"/>
      <c r="BQS562" s="120"/>
      <c r="BQT562" s="120"/>
      <c r="BQU562" s="120"/>
      <c r="BQV562" s="120"/>
      <c r="BQW562" s="120"/>
      <c r="BQX562" s="120"/>
      <c r="BQY562" s="120"/>
      <c r="BQZ562" s="120"/>
      <c r="BRA562" s="120"/>
      <c r="BRB562" s="120"/>
      <c r="BRC562" s="120"/>
      <c r="BRD562" s="120"/>
      <c r="BRE562" s="120"/>
      <c r="BRF562" s="120"/>
      <c r="BRG562" s="120"/>
      <c r="BRH562" s="120"/>
      <c r="BRI562" s="120"/>
      <c r="BRJ562" s="120"/>
      <c r="BRK562" s="120"/>
      <c r="BRL562" s="120"/>
      <c r="BRM562" s="120"/>
      <c r="BRN562" s="120"/>
      <c r="BRO562" s="120"/>
      <c r="BRP562" s="120"/>
      <c r="BRQ562" s="120"/>
      <c r="BRR562" s="120"/>
      <c r="BRS562" s="120"/>
      <c r="BRT562" s="120"/>
      <c r="BRU562" s="120"/>
      <c r="BRV562" s="120"/>
      <c r="BRW562" s="120"/>
      <c r="BRX562" s="120"/>
      <c r="BRY562" s="120"/>
      <c r="BRZ562" s="120"/>
      <c r="BSA562" s="120"/>
      <c r="BSB562" s="120"/>
      <c r="BSC562" s="120"/>
      <c r="BSD562" s="120"/>
      <c r="BSE562" s="120"/>
      <c r="BSF562" s="120"/>
      <c r="BSG562" s="120"/>
      <c r="BSH562" s="120"/>
      <c r="BSI562" s="120"/>
      <c r="BSJ562" s="120"/>
      <c r="BSK562" s="120"/>
      <c r="BSL562" s="120"/>
      <c r="BSM562" s="120"/>
      <c r="BSN562" s="120"/>
      <c r="BSO562" s="120"/>
      <c r="BSP562" s="120"/>
      <c r="BSQ562" s="120"/>
      <c r="BSR562" s="120"/>
      <c r="BSS562" s="120"/>
      <c r="BST562" s="120"/>
      <c r="BSU562" s="120"/>
      <c r="BSV562" s="120"/>
      <c r="BSW562" s="120"/>
      <c r="BSX562" s="120"/>
      <c r="BSY562" s="120"/>
      <c r="BSZ562" s="120"/>
      <c r="BTA562" s="120"/>
      <c r="BTB562" s="120"/>
      <c r="BTC562" s="120"/>
      <c r="BTD562" s="120"/>
      <c r="BTE562" s="120"/>
      <c r="BTF562" s="120"/>
      <c r="BTG562" s="120"/>
      <c r="BTH562" s="120"/>
      <c r="BTI562" s="120"/>
      <c r="BTJ562" s="120"/>
      <c r="BTK562" s="120"/>
      <c r="BTL562" s="120"/>
      <c r="BTM562" s="120"/>
      <c r="BTN562" s="120"/>
      <c r="BTO562" s="120"/>
      <c r="BTP562" s="120"/>
      <c r="BTQ562" s="120"/>
      <c r="BTR562" s="120"/>
      <c r="BTS562" s="120"/>
      <c r="BTT562" s="120"/>
      <c r="BTU562" s="120"/>
      <c r="BTV562" s="120"/>
      <c r="BTW562" s="120"/>
      <c r="BTX562" s="120"/>
      <c r="BTY562" s="120"/>
      <c r="BTZ562" s="120"/>
      <c r="BUA562" s="120"/>
      <c r="BUB562" s="120"/>
      <c r="BUC562" s="120"/>
      <c r="BUD562" s="120"/>
      <c r="BUE562" s="120"/>
      <c r="BUF562" s="120"/>
      <c r="BUG562" s="120"/>
      <c r="BUH562" s="120"/>
      <c r="BUI562" s="120"/>
      <c r="BUJ562" s="120"/>
      <c r="BUK562" s="120"/>
      <c r="BUL562" s="120"/>
      <c r="BUM562" s="120"/>
      <c r="BUN562" s="120"/>
      <c r="BUO562" s="120"/>
      <c r="BUP562" s="120"/>
      <c r="BUQ562" s="120"/>
      <c r="BUR562" s="120"/>
      <c r="BUS562" s="120"/>
      <c r="BUT562" s="120"/>
      <c r="BUU562" s="120"/>
      <c r="BUV562" s="120"/>
      <c r="BUW562" s="120"/>
      <c r="BUX562" s="120"/>
      <c r="BUY562" s="120"/>
      <c r="BUZ562" s="120"/>
      <c r="BVA562" s="120"/>
      <c r="BVB562" s="120"/>
      <c r="BVC562" s="120"/>
      <c r="BVD562" s="120"/>
      <c r="BVE562" s="120"/>
      <c r="BVF562" s="120"/>
      <c r="BVG562" s="120"/>
      <c r="BVH562" s="120"/>
      <c r="BVI562" s="120"/>
      <c r="BVJ562" s="120"/>
      <c r="BVK562" s="120"/>
      <c r="BVL562" s="120"/>
      <c r="BVM562" s="120"/>
      <c r="BVN562" s="120"/>
      <c r="BVO562" s="120"/>
      <c r="BVP562" s="120"/>
      <c r="BVQ562" s="120"/>
      <c r="BVR562" s="120"/>
      <c r="BVS562" s="120"/>
      <c r="BVT562" s="120"/>
      <c r="BVU562" s="120"/>
      <c r="BVV562" s="120"/>
      <c r="BVW562" s="120"/>
      <c r="BVX562" s="120"/>
      <c r="BVY562" s="120"/>
      <c r="BVZ562" s="120"/>
      <c r="BWA562" s="120"/>
      <c r="BWB562" s="120"/>
      <c r="BWC562" s="120"/>
      <c r="BWD562" s="120"/>
      <c r="BWE562" s="120"/>
      <c r="BWF562" s="120"/>
      <c r="BWG562" s="120"/>
      <c r="BWH562" s="120"/>
      <c r="BWI562" s="120"/>
      <c r="BWJ562" s="120"/>
      <c r="BWK562" s="120"/>
      <c r="BWL562" s="120"/>
      <c r="BWM562" s="120"/>
      <c r="BWN562" s="120"/>
      <c r="BWO562" s="120"/>
      <c r="BWP562" s="120"/>
      <c r="BWQ562" s="120"/>
      <c r="BWR562" s="120"/>
      <c r="BWS562" s="120"/>
      <c r="BWT562" s="120"/>
      <c r="BWU562" s="120"/>
      <c r="BWV562" s="120"/>
      <c r="BWW562" s="120"/>
      <c r="BWX562" s="120"/>
      <c r="BWY562" s="120"/>
      <c r="BWZ562" s="120"/>
      <c r="BXA562" s="120"/>
      <c r="BXB562" s="120"/>
      <c r="BXC562" s="120"/>
      <c r="BXD562" s="120"/>
      <c r="BXE562" s="120"/>
      <c r="BXF562" s="120"/>
      <c r="BXG562" s="120"/>
      <c r="BXH562" s="120"/>
      <c r="BXI562" s="120"/>
      <c r="BXJ562" s="120"/>
      <c r="BXK562" s="120"/>
      <c r="BXL562" s="120"/>
      <c r="BXM562" s="120"/>
      <c r="BXN562" s="120"/>
      <c r="BXO562" s="120"/>
      <c r="BXP562" s="120"/>
      <c r="BXQ562" s="120"/>
      <c r="BXR562" s="120"/>
      <c r="BXS562" s="120"/>
      <c r="BXT562" s="120"/>
      <c r="BXU562" s="120"/>
      <c r="BXV562" s="120"/>
      <c r="BXW562" s="120"/>
      <c r="BXX562" s="120"/>
      <c r="BXY562" s="120"/>
      <c r="BXZ562" s="120"/>
      <c r="BYA562" s="120"/>
      <c r="BYB562" s="120"/>
      <c r="BYC562" s="120"/>
      <c r="BYD562" s="120"/>
      <c r="BYE562" s="120"/>
      <c r="BYF562" s="120"/>
      <c r="BYG562" s="120"/>
      <c r="BYH562" s="120"/>
      <c r="BYI562" s="120"/>
      <c r="BYJ562" s="120"/>
      <c r="BYK562" s="120"/>
      <c r="BYL562" s="120"/>
      <c r="BYM562" s="120"/>
      <c r="BYN562" s="120"/>
      <c r="BYO562" s="120"/>
      <c r="BYP562" s="120"/>
      <c r="BYQ562" s="120"/>
      <c r="BYR562" s="120"/>
      <c r="BYS562" s="120"/>
      <c r="BYT562" s="120"/>
      <c r="BYU562" s="120"/>
      <c r="BYV562" s="120"/>
      <c r="BYW562" s="120"/>
      <c r="BYX562" s="120"/>
      <c r="BYY562" s="120"/>
      <c r="BYZ562" s="120"/>
      <c r="BZA562" s="120"/>
      <c r="BZB562" s="120"/>
      <c r="BZC562" s="120"/>
      <c r="BZD562" s="120"/>
      <c r="BZE562" s="120"/>
      <c r="BZF562" s="120"/>
      <c r="BZG562" s="120"/>
      <c r="BZH562" s="120"/>
      <c r="BZI562" s="120"/>
      <c r="BZJ562" s="120"/>
      <c r="BZK562" s="120"/>
      <c r="BZL562" s="120"/>
      <c r="BZM562" s="120"/>
      <c r="BZN562" s="120"/>
      <c r="BZO562" s="120"/>
      <c r="BZP562" s="120"/>
      <c r="BZQ562" s="120"/>
      <c r="BZR562" s="120"/>
      <c r="BZS562" s="120"/>
      <c r="BZT562" s="120"/>
      <c r="BZU562" s="120"/>
      <c r="BZV562" s="120"/>
      <c r="BZW562" s="120"/>
      <c r="BZX562" s="120"/>
      <c r="BZY562" s="120"/>
      <c r="BZZ562" s="120"/>
      <c r="CAA562" s="120"/>
      <c r="CAB562" s="120"/>
      <c r="CAC562" s="120"/>
      <c r="CAD562" s="120"/>
      <c r="CAE562" s="120"/>
      <c r="CAF562" s="120"/>
      <c r="CAG562" s="120"/>
      <c r="CAH562" s="120"/>
      <c r="CAI562" s="120"/>
      <c r="CAJ562" s="120"/>
      <c r="CAK562" s="120"/>
      <c r="CAL562" s="120"/>
      <c r="CAM562" s="120"/>
      <c r="CAN562" s="120"/>
      <c r="CAO562" s="120"/>
      <c r="CAP562" s="120"/>
      <c r="CAQ562" s="120"/>
      <c r="CAR562" s="120"/>
      <c r="CAS562" s="120"/>
      <c r="CAT562" s="120"/>
      <c r="CAU562" s="120"/>
      <c r="CAV562" s="120"/>
      <c r="CAW562" s="120"/>
      <c r="CAX562" s="120"/>
      <c r="CAY562" s="120"/>
      <c r="CAZ562" s="120"/>
      <c r="CBA562" s="120"/>
      <c r="CBB562" s="120"/>
      <c r="CBC562" s="120"/>
      <c r="CBD562" s="120"/>
      <c r="CBE562" s="120"/>
      <c r="CBF562" s="120"/>
      <c r="CBG562" s="120"/>
      <c r="CBH562" s="120"/>
      <c r="CBI562" s="120"/>
      <c r="CBJ562" s="120"/>
      <c r="CBK562" s="120"/>
      <c r="CBL562" s="120"/>
      <c r="CBM562" s="120"/>
      <c r="CBN562" s="120"/>
      <c r="CBO562" s="120"/>
      <c r="CBP562" s="120"/>
      <c r="CBQ562" s="120"/>
      <c r="CBR562" s="120"/>
      <c r="CBS562" s="120"/>
      <c r="CBT562" s="120"/>
      <c r="CBU562" s="120"/>
      <c r="CBV562" s="120"/>
      <c r="CBW562" s="120"/>
      <c r="CBX562" s="120"/>
      <c r="CBY562" s="120"/>
      <c r="CBZ562" s="120"/>
      <c r="CCA562" s="120"/>
      <c r="CCB562" s="120"/>
      <c r="CCC562" s="120"/>
      <c r="CCD562" s="120"/>
      <c r="CCE562" s="120"/>
      <c r="CCF562" s="120"/>
      <c r="CCG562" s="120"/>
      <c r="CCH562" s="120"/>
      <c r="CCI562" s="120"/>
      <c r="CCJ562" s="120"/>
      <c r="CCK562" s="120"/>
      <c r="CCL562" s="120"/>
      <c r="CCM562" s="120"/>
      <c r="CCN562" s="120"/>
      <c r="CCO562" s="120"/>
      <c r="CCP562" s="120"/>
      <c r="CCQ562" s="120"/>
      <c r="CCR562" s="120"/>
      <c r="CCS562" s="120"/>
      <c r="CCT562" s="120"/>
      <c r="CCU562" s="120"/>
      <c r="CCV562" s="120"/>
      <c r="CCW562" s="120"/>
      <c r="CCX562" s="120"/>
      <c r="CCY562" s="120"/>
      <c r="CCZ562" s="120"/>
      <c r="CDA562" s="120"/>
      <c r="CDB562" s="120"/>
      <c r="CDC562" s="120"/>
      <c r="CDD562" s="120"/>
      <c r="CDE562" s="120"/>
      <c r="CDF562" s="120"/>
      <c r="CDG562" s="120"/>
      <c r="CDH562" s="120"/>
      <c r="CDI562" s="120"/>
      <c r="CDJ562" s="120"/>
      <c r="CDK562" s="120"/>
      <c r="CDL562" s="120"/>
      <c r="CDM562" s="120"/>
      <c r="CDN562" s="120"/>
      <c r="CDO562" s="120"/>
      <c r="CDP562" s="120"/>
      <c r="CDQ562" s="120"/>
      <c r="CDR562" s="120"/>
      <c r="CDS562" s="120"/>
      <c r="CDT562" s="120"/>
      <c r="CDU562" s="120"/>
      <c r="CDV562" s="120"/>
      <c r="CDW562" s="120"/>
      <c r="CDX562" s="120"/>
      <c r="CDY562" s="120"/>
      <c r="CDZ562" s="120"/>
      <c r="CEA562" s="120"/>
      <c r="CEB562" s="120"/>
      <c r="CEC562" s="120"/>
      <c r="CED562" s="120"/>
      <c r="CEE562" s="120"/>
      <c r="CEF562" s="120"/>
      <c r="CEG562" s="120"/>
      <c r="CEH562" s="120"/>
      <c r="CEI562" s="120"/>
      <c r="CEJ562" s="120"/>
      <c r="CEK562" s="120"/>
      <c r="CEL562" s="120"/>
      <c r="CEM562" s="120"/>
      <c r="CEN562" s="120"/>
      <c r="CEO562" s="120"/>
      <c r="CEP562" s="120"/>
      <c r="CEQ562" s="120"/>
      <c r="CER562" s="120"/>
      <c r="CES562" s="120"/>
      <c r="CET562" s="120"/>
      <c r="CEU562" s="120"/>
      <c r="CEV562" s="120"/>
      <c r="CEW562" s="120"/>
      <c r="CEX562" s="120"/>
      <c r="CEY562" s="120"/>
      <c r="CEZ562" s="120"/>
      <c r="CFA562" s="120"/>
      <c r="CFB562" s="120"/>
      <c r="CFC562" s="120"/>
      <c r="CFD562" s="120"/>
      <c r="CFE562" s="120"/>
      <c r="CFF562" s="120"/>
      <c r="CFG562" s="120"/>
      <c r="CFH562" s="120"/>
      <c r="CFI562" s="120"/>
      <c r="CFJ562" s="120"/>
      <c r="CFK562" s="120"/>
      <c r="CFL562" s="120"/>
      <c r="CFM562" s="120"/>
      <c r="CFN562" s="120"/>
      <c r="CFO562" s="120"/>
      <c r="CFP562" s="120"/>
      <c r="CFQ562" s="120"/>
      <c r="CFR562" s="120"/>
      <c r="CFS562" s="120"/>
      <c r="CFT562" s="120"/>
      <c r="CFU562" s="120"/>
      <c r="CFV562" s="120"/>
      <c r="CFW562" s="120"/>
      <c r="CFX562" s="120"/>
      <c r="CFY562" s="120"/>
      <c r="CFZ562" s="120"/>
      <c r="CGA562" s="120"/>
      <c r="CGB562" s="120"/>
      <c r="CGC562" s="120"/>
      <c r="CGD562" s="120"/>
      <c r="CGE562" s="120"/>
      <c r="CGF562" s="120"/>
      <c r="CGG562" s="120"/>
      <c r="CGH562" s="120"/>
      <c r="CGI562" s="120"/>
      <c r="CGJ562" s="120"/>
      <c r="CGK562" s="120"/>
      <c r="CGL562" s="120"/>
      <c r="CGM562" s="120"/>
      <c r="CGN562" s="120"/>
      <c r="CGO562" s="120"/>
      <c r="CGP562" s="120"/>
      <c r="CGQ562" s="120"/>
      <c r="CGR562" s="120"/>
      <c r="CGS562" s="120"/>
      <c r="CGT562" s="120"/>
      <c r="CGU562" s="120"/>
      <c r="CGV562" s="120"/>
      <c r="CGW562" s="120"/>
      <c r="CGX562" s="120"/>
      <c r="CGY562" s="120"/>
      <c r="CGZ562" s="120"/>
      <c r="CHA562" s="120"/>
      <c r="CHB562" s="120"/>
      <c r="CHC562" s="120"/>
      <c r="CHD562" s="120"/>
      <c r="CHE562" s="120"/>
      <c r="CHF562" s="120"/>
      <c r="CHG562" s="120"/>
      <c r="CHH562" s="120"/>
      <c r="CHI562" s="120"/>
      <c r="CHJ562" s="120"/>
      <c r="CHK562" s="120"/>
      <c r="CHL562" s="120"/>
      <c r="CHM562" s="120"/>
      <c r="CHN562" s="120"/>
      <c r="CHO562" s="120"/>
      <c r="CHP562" s="120"/>
      <c r="CHQ562" s="120"/>
      <c r="CHR562" s="120"/>
      <c r="CHS562" s="120"/>
      <c r="CHT562" s="120"/>
      <c r="CHU562" s="120"/>
      <c r="CHV562" s="120"/>
      <c r="CHW562" s="120"/>
      <c r="CHX562" s="120"/>
      <c r="CHY562" s="120"/>
      <c r="CHZ562" s="120"/>
      <c r="CIA562" s="120"/>
      <c r="CIB562" s="120"/>
      <c r="CIC562" s="120"/>
      <c r="CID562" s="120"/>
      <c r="CIE562" s="120"/>
      <c r="CIF562" s="120"/>
      <c r="CIG562" s="120"/>
      <c r="CIH562" s="120"/>
      <c r="CII562" s="120"/>
      <c r="CIJ562" s="120"/>
      <c r="CIK562" s="120"/>
      <c r="CIL562" s="120"/>
      <c r="CIM562" s="120"/>
      <c r="CIN562" s="120"/>
      <c r="CIO562" s="120"/>
      <c r="CIP562" s="120"/>
      <c r="CIQ562" s="120"/>
      <c r="CIR562" s="120"/>
      <c r="CIS562" s="120"/>
      <c r="CIT562" s="120"/>
      <c r="CIU562" s="120"/>
      <c r="CIV562" s="120"/>
      <c r="CIW562" s="120"/>
      <c r="CIX562" s="120"/>
      <c r="CIY562" s="120"/>
      <c r="CIZ562" s="120"/>
      <c r="CJA562" s="120"/>
      <c r="CJB562" s="120"/>
      <c r="CJC562" s="120"/>
      <c r="CJD562" s="120"/>
      <c r="CJE562" s="120"/>
      <c r="CJF562" s="120"/>
      <c r="CJG562" s="120"/>
      <c r="CJH562" s="120"/>
      <c r="CJI562" s="120"/>
      <c r="CJJ562" s="120"/>
      <c r="CJK562" s="120"/>
      <c r="CJL562" s="120"/>
      <c r="CJM562" s="120"/>
      <c r="CJN562" s="120"/>
      <c r="CJO562" s="120"/>
      <c r="CJP562" s="120"/>
      <c r="CJQ562" s="120"/>
      <c r="CJR562" s="120"/>
      <c r="CJS562" s="120"/>
      <c r="CJT562" s="120"/>
      <c r="CJU562" s="120"/>
      <c r="CJV562" s="120"/>
      <c r="CJW562" s="120"/>
      <c r="CJX562" s="120"/>
      <c r="CJY562" s="120"/>
      <c r="CJZ562" s="120"/>
      <c r="CKA562" s="120"/>
      <c r="CKB562" s="120"/>
      <c r="CKC562" s="120"/>
      <c r="CKD562" s="120"/>
      <c r="CKE562" s="120"/>
      <c r="CKF562" s="120"/>
      <c r="CKG562" s="120"/>
      <c r="CKH562" s="120"/>
      <c r="CKI562" s="120"/>
      <c r="CKJ562" s="120"/>
      <c r="CKK562" s="120"/>
      <c r="CKL562" s="120"/>
      <c r="CKM562" s="120"/>
      <c r="CKN562" s="120"/>
      <c r="CKO562" s="120"/>
      <c r="CKP562" s="120"/>
      <c r="CKQ562" s="120"/>
      <c r="CKR562" s="120"/>
      <c r="CKS562" s="120"/>
      <c r="CKT562" s="120"/>
      <c r="CKU562" s="120"/>
      <c r="CKV562" s="120"/>
      <c r="CKW562" s="120"/>
      <c r="CKX562" s="120"/>
      <c r="CKY562" s="120"/>
      <c r="CKZ562" s="120"/>
      <c r="CLA562" s="120"/>
      <c r="CLB562" s="120"/>
      <c r="CLC562" s="120"/>
      <c r="CLD562" s="120"/>
      <c r="CLE562" s="120"/>
      <c r="CLF562" s="120"/>
      <c r="CLG562" s="120"/>
      <c r="CLH562" s="120"/>
      <c r="CLI562" s="120"/>
      <c r="CLJ562" s="120"/>
      <c r="CLK562" s="120"/>
      <c r="CLL562" s="120"/>
      <c r="CLM562" s="120"/>
      <c r="CLN562" s="120"/>
      <c r="CLO562" s="120"/>
      <c r="CLP562" s="120"/>
      <c r="CLQ562" s="120"/>
      <c r="CLR562" s="120"/>
      <c r="CLS562" s="120"/>
      <c r="CLT562" s="120"/>
      <c r="CLU562" s="120"/>
      <c r="CLV562" s="120"/>
      <c r="CLW562" s="120"/>
      <c r="CLX562" s="120"/>
      <c r="CLY562" s="120"/>
      <c r="CLZ562" s="120"/>
      <c r="CMA562" s="120"/>
      <c r="CMB562" s="120"/>
      <c r="CMC562" s="120"/>
      <c r="CMD562" s="120"/>
      <c r="CME562" s="120"/>
      <c r="CMF562" s="120"/>
      <c r="CMG562" s="120"/>
      <c r="CMH562" s="120"/>
      <c r="CMI562" s="120"/>
      <c r="CMJ562" s="120"/>
      <c r="CMK562" s="120"/>
      <c r="CML562" s="120"/>
      <c r="CMM562" s="120"/>
      <c r="CMN562" s="120"/>
      <c r="CMO562" s="120"/>
      <c r="CMP562" s="120"/>
      <c r="CMQ562" s="120"/>
      <c r="CMR562" s="120"/>
      <c r="CMS562" s="120"/>
      <c r="CMT562" s="120"/>
      <c r="CMU562" s="120"/>
      <c r="CMV562" s="120"/>
      <c r="CMW562" s="120"/>
      <c r="CMX562" s="120"/>
      <c r="CMY562" s="120"/>
      <c r="CMZ562" s="120"/>
      <c r="CNA562" s="120"/>
      <c r="CNB562" s="120"/>
      <c r="CNC562" s="120"/>
      <c r="CND562" s="120"/>
      <c r="CNE562" s="120"/>
      <c r="CNF562" s="120"/>
      <c r="CNG562" s="120"/>
      <c r="CNH562" s="120"/>
      <c r="CNI562" s="120"/>
      <c r="CNJ562" s="120"/>
      <c r="CNK562" s="120"/>
      <c r="CNL562" s="120"/>
      <c r="CNM562" s="120"/>
      <c r="CNN562" s="120"/>
      <c r="CNO562" s="120"/>
      <c r="CNP562" s="120"/>
      <c r="CNQ562" s="120"/>
      <c r="CNR562" s="120"/>
      <c r="CNS562" s="120"/>
      <c r="CNT562" s="120"/>
      <c r="CNU562" s="120"/>
      <c r="CNV562" s="120"/>
      <c r="CNW562" s="120"/>
      <c r="CNX562" s="120"/>
      <c r="CNY562" s="120"/>
      <c r="CNZ562" s="120"/>
      <c r="COA562" s="120"/>
      <c r="COB562" s="120"/>
      <c r="COC562" s="120"/>
      <c r="COD562" s="120"/>
      <c r="COE562" s="120"/>
      <c r="COF562" s="120"/>
      <c r="COG562" s="120"/>
      <c r="COH562" s="120"/>
      <c r="COI562" s="120"/>
      <c r="COJ562" s="120"/>
      <c r="COK562" s="120"/>
      <c r="COL562" s="120"/>
      <c r="COM562" s="120"/>
      <c r="CON562" s="120"/>
      <c r="COO562" s="120"/>
      <c r="COP562" s="120"/>
      <c r="COQ562" s="120"/>
      <c r="COR562" s="120"/>
      <c r="COS562" s="120"/>
      <c r="COT562" s="120"/>
      <c r="COU562" s="120"/>
      <c r="COV562" s="120"/>
      <c r="COW562" s="120"/>
      <c r="COX562" s="120"/>
      <c r="COY562" s="120"/>
      <c r="COZ562" s="120"/>
      <c r="CPA562" s="120"/>
      <c r="CPB562" s="120"/>
      <c r="CPC562" s="120"/>
      <c r="CPD562" s="120"/>
      <c r="CPE562" s="120"/>
      <c r="CPF562" s="120"/>
      <c r="CPG562" s="120"/>
      <c r="CPH562" s="120"/>
      <c r="CPI562" s="120"/>
      <c r="CPJ562" s="120"/>
      <c r="CPK562" s="120"/>
      <c r="CPL562" s="120"/>
      <c r="CPM562" s="120"/>
      <c r="CPN562" s="120"/>
      <c r="CPO562" s="120"/>
      <c r="CPP562" s="120"/>
      <c r="CPQ562" s="120"/>
      <c r="CPR562" s="120"/>
      <c r="CPS562" s="120"/>
      <c r="CPT562" s="120"/>
      <c r="CPU562" s="120"/>
      <c r="CPV562" s="120"/>
      <c r="CPW562" s="120"/>
      <c r="CPX562" s="120"/>
      <c r="CPY562" s="120"/>
      <c r="CPZ562" s="120"/>
      <c r="CQA562" s="120"/>
      <c r="CQB562" s="120"/>
      <c r="CQC562" s="120"/>
      <c r="CQD562" s="120"/>
      <c r="CQE562" s="120"/>
      <c r="CQF562" s="120"/>
      <c r="CQG562" s="120"/>
      <c r="CQH562" s="120"/>
      <c r="CQI562" s="120"/>
      <c r="CQJ562" s="120"/>
      <c r="CQK562" s="120"/>
      <c r="CQL562" s="120"/>
      <c r="CQM562" s="120"/>
      <c r="CQN562" s="120"/>
      <c r="CQO562" s="120"/>
      <c r="CQP562" s="120"/>
      <c r="CQQ562" s="120"/>
      <c r="CQR562" s="120"/>
      <c r="CQS562" s="120"/>
      <c r="CQT562" s="120"/>
      <c r="CQU562" s="120"/>
      <c r="CQV562" s="120"/>
      <c r="CQW562" s="120"/>
      <c r="CQX562" s="120"/>
      <c r="CQY562" s="120"/>
      <c r="CQZ562" s="120"/>
      <c r="CRA562" s="120"/>
      <c r="CRB562" s="120"/>
      <c r="CRC562" s="120"/>
      <c r="CRD562" s="120"/>
      <c r="CRE562" s="120"/>
      <c r="CRF562" s="120"/>
      <c r="CRG562" s="120"/>
      <c r="CRH562" s="120"/>
      <c r="CRI562" s="120"/>
      <c r="CRJ562" s="120"/>
      <c r="CRK562" s="120"/>
      <c r="CRL562" s="120"/>
      <c r="CRM562" s="120"/>
      <c r="CRN562" s="120"/>
      <c r="CRO562" s="120"/>
      <c r="CRP562" s="120"/>
      <c r="CRQ562" s="120"/>
      <c r="CRR562" s="120"/>
      <c r="CRS562" s="120"/>
      <c r="CRT562" s="120"/>
      <c r="CRU562" s="120"/>
      <c r="CRV562" s="120"/>
      <c r="CRW562" s="120"/>
      <c r="CRX562" s="120"/>
      <c r="CRY562" s="120"/>
      <c r="CRZ562" s="120"/>
      <c r="CSA562" s="120"/>
      <c r="CSB562" s="120"/>
      <c r="CSC562" s="120"/>
      <c r="CSD562" s="120"/>
      <c r="CSE562" s="120"/>
      <c r="CSF562" s="120"/>
      <c r="CSG562" s="120"/>
      <c r="CSH562" s="120"/>
      <c r="CSI562" s="120"/>
      <c r="CSJ562" s="120"/>
      <c r="CSK562" s="120"/>
      <c r="CSL562" s="120"/>
      <c r="CSM562" s="120"/>
      <c r="CSN562" s="120"/>
      <c r="CSO562" s="120"/>
      <c r="CSP562" s="120"/>
      <c r="CSQ562" s="120"/>
      <c r="CSR562" s="120"/>
      <c r="CSS562" s="120"/>
      <c r="CST562" s="120"/>
      <c r="CSU562" s="120"/>
      <c r="CSV562" s="120"/>
      <c r="CSW562" s="120"/>
      <c r="CSX562" s="120"/>
      <c r="CSY562" s="120"/>
      <c r="CSZ562" s="120"/>
      <c r="CTA562" s="120"/>
      <c r="CTB562" s="120"/>
      <c r="CTC562" s="120"/>
      <c r="CTD562" s="120"/>
      <c r="CTE562" s="120"/>
      <c r="CTF562" s="120"/>
      <c r="CTG562" s="120"/>
      <c r="CTH562" s="120"/>
      <c r="CTI562" s="120"/>
      <c r="CTJ562" s="120"/>
      <c r="CTK562" s="120"/>
      <c r="CTL562" s="120"/>
      <c r="CTM562" s="120"/>
      <c r="CTN562" s="120"/>
      <c r="CTO562" s="120"/>
      <c r="CTP562" s="120"/>
      <c r="CTQ562" s="120"/>
      <c r="CTR562" s="120"/>
      <c r="CTS562" s="120"/>
      <c r="CTT562" s="120"/>
      <c r="CTU562" s="120"/>
      <c r="CTV562" s="120"/>
      <c r="CTW562" s="120"/>
      <c r="CTX562" s="120"/>
      <c r="CTY562" s="120"/>
      <c r="CTZ562" s="120"/>
      <c r="CUA562" s="120"/>
      <c r="CUB562" s="120"/>
      <c r="CUC562" s="120"/>
      <c r="CUD562" s="120"/>
      <c r="CUE562" s="120"/>
      <c r="CUF562" s="120"/>
      <c r="CUG562" s="120"/>
      <c r="CUH562" s="120"/>
      <c r="CUI562" s="120"/>
      <c r="CUJ562" s="120"/>
      <c r="CUK562" s="120"/>
      <c r="CUL562" s="120"/>
      <c r="CUM562" s="120"/>
      <c r="CUN562" s="120"/>
      <c r="CUO562" s="120"/>
      <c r="CUP562" s="120"/>
      <c r="CUQ562" s="120"/>
      <c r="CUR562" s="120"/>
      <c r="CUS562" s="120"/>
      <c r="CUT562" s="120"/>
      <c r="CUU562" s="120"/>
      <c r="CUV562" s="120"/>
      <c r="CUW562" s="120"/>
      <c r="CUX562" s="120"/>
      <c r="CUY562" s="120"/>
      <c r="CUZ562" s="120"/>
      <c r="CVA562" s="120"/>
      <c r="CVB562" s="120"/>
      <c r="CVC562" s="120"/>
      <c r="CVD562" s="120"/>
      <c r="CVE562" s="120"/>
      <c r="CVF562" s="120"/>
      <c r="CVG562" s="120"/>
      <c r="CVH562" s="120"/>
      <c r="CVI562" s="120"/>
      <c r="CVJ562" s="120"/>
      <c r="CVK562" s="120"/>
      <c r="CVL562" s="120"/>
      <c r="CVM562" s="120"/>
      <c r="CVN562" s="120"/>
      <c r="CVO562" s="120"/>
      <c r="CVP562" s="120"/>
      <c r="CVQ562" s="120"/>
      <c r="CVR562" s="120"/>
      <c r="CVS562" s="120"/>
      <c r="CVT562" s="120"/>
      <c r="CVU562" s="120"/>
      <c r="CVV562" s="120"/>
      <c r="CVW562" s="120"/>
      <c r="CVX562" s="120"/>
      <c r="CVY562" s="120"/>
      <c r="CVZ562" s="120"/>
      <c r="CWA562" s="120"/>
      <c r="CWB562" s="120"/>
      <c r="CWC562" s="120"/>
      <c r="CWD562" s="120"/>
      <c r="CWE562" s="120"/>
      <c r="CWF562" s="120"/>
      <c r="CWG562" s="120"/>
      <c r="CWH562" s="120"/>
      <c r="CWI562" s="120"/>
      <c r="CWJ562" s="120"/>
      <c r="CWK562" s="120"/>
      <c r="CWL562" s="120"/>
      <c r="CWM562" s="120"/>
      <c r="CWN562" s="120"/>
      <c r="CWO562" s="120"/>
      <c r="CWP562" s="120"/>
      <c r="CWQ562" s="120"/>
      <c r="CWR562" s="120"/>
      <c r="CWS562" s="120"/>
      <c r="CWT562" s="120"/>
      <c r="CWU562" s="120"/>
      <c r="CWV562" s="120"/>
      <c r="CWW562" s="120"/>
      <c r="CWX562" s="120"/>
      <c r="CWY562" s="120"/>
      <c r="CWZ562" s="120"/>
      <c r="CXA562" s="120"/>
      <c r="CXB562" s="120"/>
      <c r="CXC562" s="120"/>
      <c r="CXD562" s="120"/>
      <c r="CXE562" s="120"/>
      <c r="CXF562" s="120"/>
      <c r="CXG562" s="120"/>
      <c r="CXH562" s="120"/>
      <c r="CXI562" s="120"/>
      <c r="CXJ562" s="120"/>
      <c r="CXK562" s="120"/>
      <c r="CXL562" s="120"/>
      <c r="CXM562" s="120"/>
      <c r="CXN562" s="120"/>
      <c r="CXO562" s="120"/>
      <c r="CXP562" s="120"/>
      <c r="CXQ562" s="120"/>
      <c r="CXR562" s="120"/>
      <c r="CXS562" s="120"/>
      <c r="CXT562" s="120"/>
      <c r="CXU562" s="120"/>
      <c r="CXV562" s="120"/>
      <c r="CXW562" s="120"/>
      <c r="CXX562" s="120"/>
      <c r="CXY562" s="120"/>
      <c r="CXZ562" s="120"/>
      <c r="CYA562" s="120"/>
      <c r="CYB562" s="120"/>
      <c r="CYC562" s="120"/>
      <c r="CYD562" s="120"/>
      <c r="CYE562" s="120"/>
      <c r="CYF562" s="120"/>
      <c r="CYG562" s="120"/>
      <c r="CYH562" s="120"/>
      <c r="CYI562" s="120"/>
      <c r="CYJ562" s="120"/>
      <c r="CYK562" s="120"/>
      <c r="CYL562" s="120"/>
      <c r="CYM562" s="120"/>
      <c r="CYN562" s="120"/>
      <c r="CYO562" s="120"/>
      <c r="CYP562" s="120"/>
      <c r="CYQ562" s="120"/>
      <c r="CYR562" s="120"/>
      <c r="CYS562" s="120"/>
      <c r="CYT562" s="120"/>
      <c r="CYU562" s="120"/>
      <c r="CYV562" s="120"/>
      <c r="CYW562" s="120"/>
      <c r="CYX562" s="120"/>
      <c r="CYY562" s="120"/>
      <c r="CYZ562" s="120"/>
      <c r="CZA562" s="120"/>
      <c r="CZB562" s="120"/>
      <c r="CZC562" s="120"/>
      <c r="CZD562" s="120"/>
      <c r="CZE562" s="120"/>
      <c r="CZF562" s="120"/>
      <c r="CZG562" s="120"/>
      <c r="CZH562" s="120"/>
      <c r="CZI562" s="120"/>
      <c r="CZJ562" s="120"/>
      <c r="CZK562" s="120"/>
      <c r="CZL562" s="120"/>
      <c r="CZM562" s="120"/>
      <c r="CZN562" s="120"/>
      <c r="CZO562" s="120"/>
      <c r="CZP562" s="120"/>
      <c r="CZQ562" s="120"/>
      <c r="CZR562" s="120"/>
      <c r="CZS562" s="120"/>
      <c r="CZT562" s="120"/>
      <c r="CZU562" s="120"/>
      <c r="CZV562" s="120"/>
      <c r="CZW562" s="120"/>
      <c r="CZX562" s="120"/>
      <c r="CZY562" s="120"/>
      <c r="CZZ562" s="120"/>
      <c r="DAA562" s="120"/>
      <c r="DAB562" s="120"/>
      <c r="DAC562" s="120"/>
      <c r="DAD562" s="120"/>
      <c r="DAE562" s="120"/>
      <c r="DAF562" s="120"/>
      <c r="DAG562" s="120"/>
      <c r="DAH562" s="120"/>
      <c r="DAI562" s="120"/>
      <c r="DAJ562" s="120"/>
      <c r="DAK562" s="120"/>
      <c r="DAL562" s="120"/>
      <c r="DAM562" s="120"/>
      <c r="DAN562" s="120"/>
      <c r="DAO562" s="120"/>
      <c r="DAP562" s="120"/>
      <c r="DAQ562" s="120"/>
      <c r="DAR562" s="120"/>
      <c r="DAS562" s="120"/>
      <c r="DAT562" s="120"/>
      <c r="DAU562" s="120"/>
      <c r="DAV562" s="120"/>
      <c r="DAW562" s="120"/>
      <c r="DAX562" s="120"/>
      <c r="DAY562" s="120"/>
      <c r="DAZ562" s="120"/>
      <c r="DBA562" s="120"/>
      <c r="DBB562" s="120"/>
      <c r="DBC562" s="120"/>
      <c r="DBD562" s="120"/>
      <c r="DBE562" s="120"/>
      <c r="DBF562" s="120"/>
      <c r="DBG562" s="120"/>
      <c r="DBH562" s="120"/>
      <c r="DBI562" s="120"/>
      <c r="DBJ562" s="120"/>
      <c r="DBK562" s="120"/>
      <c r="DBL562" s="120"/>
      <c r="DBM562" s="120"/>
      <c r="DBN562" s="120"/>
      <c r="DBO562" s="120"/>
      <c r="DBP562" s="120"/>
      <c r="DBQ562" s="120"/>
      <c r="DBR562" s="120"/>
      <c r="DBS562" s="120"/>
      <c r="DBT562" s="120"/>
      <c r="DBU562" s="120"/>
      <c r="DBV562" s="120"/>
      <c r="DBW562" s="120"/>
      <c r="DBX562" s="120"/>
      <c r="DBY562" s="120"/>
      <c r="DBZ562" s="120"/>
      <c r="DCA562" s="120"/>
      <c r="DCB562" s="120"/>
      <c r="DCC562" s="120"/>
      <c r="DCD562" s="120"/>
      <c r="DCE562" s="120"/>
      <c r="DCF562" s="120"/>
      <c r="DCG562" s="120"/>
      <c r="DCH562" s="120"/>
      <c r="DCI562" s="120"/>
      <c r="DCJ562" s="120"/>
      <c r="DCK562" s="120"/>
      <c r="DCL562" s="120"/>
      <c r="DCM562" s="120"/>
      <c r="DCN562" s="120"/>
      <c r="DCO562" s="120"/>
      <c r="DCP562" s="120"/>
      <c r="DCQ562" s="120"/>
      <c r="DCR562" s="120"/>
      <c r="DCS562" s="120"/>
      <c r="DCT562" s="120"/>
      <c r="DCU562" s="120"/>
      <c r="DCV562" s="120"/>
      <c r="DCW562" s="120"/>
      <c r="DCX562" s="120"/>
      <c r="DCY562" s="120"/>
      <c r="DCZ562" s="120"/>
      <c r="DDA562" s="120"/>
      <c r="DDB562" s="120"/>
      <c r="DDC562" s="120"/>
      <c r="DDD562" s="120"/>
      <c r="DDE562" s="120"/>
      <c r="DDF562" s="120"/>
      <c r="DDG562" s="120"/>
      <c r="DDH562" s="120"/>
      <c r="DDI562" s="120"/>
      <c r="DDJ562" s="120"/>
      <c r="DDK562" s="120"/>
      <c r="DDL562" s="120"/>
      <c r="DDM562" s="120"/>
      <c r="DDN562" s="120"/>
      <c r="DDO562" s="120"/>
      <c r="DDP562" s="120"/>
      <c r="DDQ562" s="120"/>
      <c r="DDR562" s="120"/>
      <c r="DDS562" s="120"/>
      <c r="DDT562" s="120"/>
      <c r="DDU562" s="120"/>
      <c r="DDV562" s="120"/>
      <c r="DDW562" s="120"/>
      <c r="DDX562" s="120"/>
      <c r="DDY562" s="120"/>
      <c r="DDZ562" s="120"/>
      <c r="DEA562" s="120"/>
      <c r="DEB562" s="120"/>
      <c r="DEC562" s="120"/>
      <c r="DED562" s="120"/>
      <c r="DEE562" s="120"/>
      <c r="DEF562" s="120"/>
      <c r="DEG562" s="120"/>
      <c r="DEH562" s="120"/>
      <c r="DEI562" s="120"/>
      <c r="DEJ562" s="120"/>
      <c r="DEK562" s="120"/>
      <c r="DEL562" s="120"/>
      <c r="DEM562" s="120"/>
      <c r="DEN562" s="120"/>
      <c r="DEO562" s="120"/>
      <c r="DEP562" s="120"/>
      <c r="DEQ562" s="120"/>
      <c r="DER562" s="120"/>
      <c r="DES562" s="120"/>
      <c r="DET562" s="120"/>
      <c r="DEU562" s="120"/>
      <c r="DEV562" s="120"/>
      <c r="DEW562" s="120"/>
      <c r="DEX562" s="120"/>
      <c r="DEY562" s="120"/>
      <c r="DEZ562" s="120"/>
      <c r="DFA562" s="120"/>
      <c r="DFB562" s="120"/>
      <c r="DFC562" s="120"/>
      <c r="DFD562" s="120"/>
      <c r="DFE562" s="120"/>
      <c r="DFF562" s="120"/>
      <c r="DFG562" s="120"/>
      <c r="DFH562" s="120"/>
      <c r="DFI562" s="120"/>
      <c r="DFJ562" s="120"/>
      <c r="DFK562" s="120"/>
      <c r="DFL562" s="120"/>
      <c r="DFM562" s="120"/>
      <c r="DFN562" s="120"/>
      <c r="DFO562" s="120"/>
      <c r="DFP562" s="120"/>
      <c r="DFQ562" s="120"/>
      <c r="DFR562" s="120"/>
      <c r="DFS562" s="120"/>
      <c r="DFT562" s="120"/>
      <c r="DFU562" s="120"/>
      <c r="DFV562" s="120"/>
      <c r="DFW562" s="120"/>
      <c r="DFX562" s="120"/>
      <c r="DFY562" s="120"/>
      <c r="DFZ562" s="120"/>
      <c r="DGA562" s="120"/>
      <c r="DGB562" s="120"/>
      <c r="DGC562" s="120"/>
      <c r="DGD562" s="120"/>
      <c r="DGE562" s="120"/>
      <c r="DGF562" s="120"/>
      <c r="DGG562" s="120"/>
      <c r="DGH562" s="120"/>
      <c r="DGI562" s="120"/>
      <c r="DGJ562" s="120"/>
      <c r="DGK562" s="120"/>
      <c r="DGL562" s="120"/>
      <c r="DGM562" s="120"/>
      <c r="DGN562" s="120"/>
      <c r="DGO562" s="120"/>
      <c r="DGP562" s="120"/>
      <c r="DGQ562" s="120"/>
      <c r="DGR562" s="120"/>
      <c r="DGS562" s="120"/>
      <c r="DGT562" s="120"/>
      <c r="DGU562" s="120"/>
      <c r="DGV562" s="120"/>
      <c r="DGW562" s="120"/>
      <c r="DGX562" s="120"/>
      <c r="DGY562" s="120"/>
      <c r="DGZ562" s="120"/>
      <c r="DHA562" s="120"/>
      <c r="DHB562" s="120"/>
      <c r="DHC562" s="120"/>
      <c r="DHD562" s="120"/>
      <c r="DHE562" s="120"/>
      <c r="DHF562" s="120"/>
      <c r="DHG562" s="120"/>
      <c r="DHH562" s="120"/>
      <c r="DHI562" s="120"/>
      <c r="DHJ562" s="120"/>
      <c r="DHK562" s="120"/>
      <c r="DHL562" s="120"/>
      <c r="DHM562" s="120"/>
      <c r="DHN562" s="120"/>
      <c r="DHO562" s="120"/>
      <c r="DHP562" s="120"/>
      <c r="DHQ562" s="120"/>
      <c r="DHR562" s="120"/>
      <c r="DHS562" s="120"/>
      <c r="DHT562" s="120"/>
      <c r="DHU562" s="120"/>
      <c r="DHV562" s="120"/>
      <c r="DHW562" s="120"/>
      <c r="DHX562" s="120"/>
      <c r="DHY562" s="120"/>
      <c r="DHZ562" s="120"/>
      <c r="DIA562" s="120"/>
      <c r="DIB562" s="120"/>
      <c r="DIC562" s="120"/>
      <c r="DID562" s="120"/>
      <c r="DIE562" s="120"/>
      <c r="DIF562" s="120"/>
      <c r="DIG562" s="120"/>
      <c r="DIH562" s="120"/>
      <c r="DII562" s="120"/>
      <c r="DIJ562" s="120"/>
      <c r="DIK562" s="120"/>
      <c r="DIL562" s="120"/>
      <c r="DIM562" s="120"/>
      <c r="DIN562" s="120"/>
      <c r="DIO562" s="120"/>
      <c r="DIP562" s="120"/>
      <c r="DIQ562" s="120"/>
      <c r="DIR562" s="120"/>
      <c r="DIS562" s="120"/>
      <c r="DIT562" s="120"/>
      <c r="DIU562" s="120"/>
      <c r="DIV562" s="120"/>
      <c r="DIW562" s="120"/>
      <c r="DIX562" s="120"/>
      <c r="DIY562" s="120"/>
      <c r="DIZ562" s="120"/>
      <c r="DJA562" s="120"/>
      <c r="DJB562" s="120"/>
      <c r="DJC562" s="120"/>
      <c r="DJD562" s="120"/>
      <c r="DJE562" s="120"/>
      <c r="DJF562" s="120"/>
      <c r="DJG562" s="120"/>
      <c r="DJH562" s="120"/>
      <c r="DJI562" s="120"/>
      <c r="DJJ562" s="120"/>
      <c r="DJK562" s="120"/>
      <c r="DJL562" s="120"/>
      <c r="DJM562" s="120"/>
      <c r="DJN562" s="120"/>
      <c r="DJO562" s="120"/>
      <c r="DJP562" s="120"/>
      <c r="DJQ562" s="120"/>
      <c r="DJR562" s="120"/>
      <c r="DJS562" s="120"/>
      <c r="DJT562" s="120"/>
      <c r="DJU562" s="120"/>
      <c r="DJV562" s="120"/>
      <c r="DJW562" s="120"/>
      <c r="DJX562" s="120"/>
      <c r="DJY562" s="120"/>
      <c r="DJZ562" s="120"/>
      <c r="DKA562" s="120"/>
      <c r="DKB562" s="120"/>
      <c r="DKC562" s="120"/>
      <c r="DKD562" s="120"/>
      <c r="DKE562" s="120"/>
      <c r="DKF562" s="120"/>
      <c r="DKG562" s="120"/>
      <c r="DKH562" s="120"/>
      <c r="DKI562" s="120"/>
      <c r="DKJ562" s="120"/>
      <c r="DKK562" s="120"/>
      <c r="DKL562" s="120"/>
      <c r="DKM562" s="120"/>
      <c r="DKN562" s="120"/>
      <c r="DKO562" s="120"/>
      <c r="DKP562" s="120"/>
      <c r="DKQ562" s="120"/>
      <c r="DKR562" s="120"/>
      <c r="DKS562" s="120"/>
      <c r="DKT562" s="120"/>
      <c r="DKU562" s="120"/>
      <c r="DKV562" s="120"/>
      <c r="DKW562" s="120"/>
      <c r="DKX562" s="120"/>
      <c r="DKY562" s="120"/>
      <c r="DKZ562" s="120"/>
      <c r="DLA562" s="120"/>
      <c r="DLB562" s="120"/>
      <c r="DLC562" s="120"/>
      <c r="DLD562" s="120"/>
      <c r="DLE562" s="120"/>
      <c r="DLF562" s="120"/>
      <c r="DLG562" s="120"/>
      <c r="DLH562" s="120"/>
      <c r="DLI562" s="120"/>
      <c r="DLJ562" s="120"/>
      <c r="DLK562" s="120"/>
      <c r="DLL562" s="120"/>
      <c r="DLM562" s="120"/>
      <c r="DLN562" s="120"/>
      <c r="DLO562" s="120"/>
      <c r="DLP562" s="120"/>
      <c r="DLQ562" s="120"/>
      <c r="DLR562" s="120"/>
      <c r="DLS562" s="120"/>
      <c r="DLT562" s="120"/>
      <c r="DLU562" s="120"/>
      <c r="DLV562" s="120"/>
      <c r="DLW562" s="120"/>
      <c r="DLX562" s="120"/>
      <c r="DLY562" s="120"/>
      <c r="DLZ562" s="120"/>
      <c r="DMA562" s="120"/>
      <c r="DMB562" s="120"/>
      <c r="DMC562" s="120"/>
      <c r="DMD562" s="120"/>
      <c r="DME562" s="120"/>
      <c r="DMF562" s="120"/>
      <c r="DMG562" s="120"/>
      <c r="DMH562" s="120"/>
      <c r="DMI562" s="120"/>
      <c r="DMJ562" s="120"/>
      <c r="DMK562" s="120"/>
      <c r="DML562" s="120"/>
      <c r="DMM562" s="120"/>
      <c r="DMN562" s="120"/>
      <c r="DMO562" s="120"/>
      <c r="DMP562" s="120"/>
      <c r="DMQ562" s="120"/>
      <c r="DMR562" s="120"/>
      <c r="DMS562" s="120"/>
      <c r="DMT562" s="120"/>
      <c r="DMU562" s="120"/>
      <c r="DMV562" s="120"/>
      <c r="DMW562" s="120"/>
      <c r="DMX562" s="120"/>
      <c r="DMY562" s="120"/>
      <c r="DMZ562" s="120"/>
      <c r="DNA562" s="120"/>
      <c r="DNB562" s="120"/>
      <c r="DNC562" s="120"/>
      <c r="DND562" s="120"/>
      <c r="DNE562" s="120"/>
      <c r="DNF562" s="120"/>
      <c r="DNG562" s="120"/>
      <c r="DNH562" s="120"/>
      <c r="DNI562" s="120"/>
      <c r="DNJ562" s="120"/>
      <c r="DNK562" s="120"/>
      <c r="DNL562" s="120"/>
      <c r="DNM562" s="120"/>
      <c r="DNN562" s="120"/>
      <c r="DNO562" s="120"/>
      <c r="DNP562" s="120"/>
      <c r="DNQ562" s="120"/>
      <c r="DNR562" s="120"/>
      <c r="DNS562" s="120"/>
      <c r="DNT562" s="120"/>
      <c r="DNU562" s="120"/>
      <c r="DNV562" s="120"/>
      <c r="DNW562" s="120"/>
      <c r="DNX562" s="120"/>
      <c r="DNY562" s="120"/>
      <c r="DNZ562" s="120"/>
      <c r="DOA562" s="120"/>
      <c r="DOB562" s="120"/>
      <c r="DOC562" s="120"/>
      <c r="DOD562" s="120"/>
      <c r="DOE562" s="120"/>
      <c r="DOF562" s="120"/>
      <c r="DOG562" s="120"/>
      <c r="DOH562" s="120"/>
      <c r="DOI562" s="120"/>
      <c r="DOJ562" s="120"/>
      <c r="DOK562" s="120"/>
      <c r="DOL562" s="120"/>
      <c r="DOM562" s="120"/>
      <c r="DON562" s="120"/>
      <c r="DOO562" s="120"/>
      <c r="DOP562" s="120"/>
      <c r="DOQ562" s="120"/>
      <c r="DOR562" s="120"/>
      <c r="DOS562" s="120"/>
      <c r="DOT562" s="120"/>
      <c r="DOU562" s="120"/>
      <c r="DOV562" s="120"/>
      <c r="DOW562" s="120"/>
      <c r="DOX562" s="120"/>
      <c r="DOY562" s="120"/>
      <c r="DOZ562" s="120"/>
      <c r="DPA562" s="120"/>
      <c r="DPB562" s="120"/>
      <c r="DPC562" s="120"/>
      <c r="DPD562" s="120"/>
      <c r="DPE562" s="120"/>
      <c r="DPF562" s="120"/>
      <c r="DPG562" s="120"/>
      <c r="DPH562" s="120"/>
      <c r="DPI562" s="120"/>
      <c r="DPJ562" s="120"/>
      <c r="DPK562" s="120"/>
      <c r="DPL562" s="120"/>
      <c r="DPM562" s="120"/>
      <c r="DPN562" s="120"/>
      <c r="DPO562" s="120"/>
      <c r="DPP562" s="120"/>
      <c r="DPQ562" s="120"/>
      <c r="DPR562" s="120"/>
      <c r="DPS562" s="120"/>
      <c r="DPT562" s="120"/>
      <c r="DPU562" s="120"/>
      <c r="DPV562" s="120"/>
      <c r="DPW562" s="120"/>
      <c r="DPX562" s="120"/>
      <c r="DPY562" s="120"/>
      <c r="DPZ562" s="120"/>
      <c r="DQA562" s="120"/>
      <c r="DQB562" s="120"/>
      <c r="DQC562" s="120"/>
      <c r="DQD562" s="120"/>
      <c r="DQE562" s="120"/>
      <c r="DQF562" s="120"/>
      <c r="DQG562" s="120"/>
      <c r="DQH562" s="120"/>
      <c r="DQI562" s="120"/>
      <c r="DQJ562" s="120"/>
      <c r="DQK562" s="120"/>
      <c r="DQL562" s="120"/>
      <c r="DQM562" s="120"/>
      <c r="DQN562" s="120"/>
      <c r="DQO562" s="120"/>
      <c r="DQP562" s="120"/>
      <c r="DQQ562" s="120"/>
      <c r="DQR562" s="120"/>
      <c r="DQS562" s="120"/>
      <c r="DQT562" s="120"/>
      <c r="DQU562" s="120"/>
      <c r="DQV562" s="120"/>
      <c r="DQW562" s="120"/>
      <c r="DQX562" s="120"/>
      <c r="DQY562" s="120"/>
      <c r="DQZ562" s="120"/>
      <c r="DRA562" s="120"/>
      <c r="DRB562" s="120"/>
      <c r="DRC562" s="120"/>
      <c r="DRD562" s="120"/>
      <c r="DRE562" s="120"/>
      <c r="DRF562" s="120"/>
      <c r="DRG562" s="120"/>
      <c r="DRH562" s="120"/>
      <c r="DRI562" s="120"/>
      <c r="DRJ562" s="120"/>
      <c r="DRK562" s="120"/>
      <c r="DRL562" s="120"/>
      <c r="DRM562" s="120"/>
      <c r="DRN562" s="120"/>
      <c r="DRO562" s="120"/>
      <c r="DRP562" s="120"/>
      <c r="DRQ562" s="120"/>
      <c r="DRR562" s="120"/>
      <c r="DRS562" s="120"/>
      <c r="DRT562" s="120"/>
      <c r="DRU562" s="120"/>
      <c r="DRV562" s="120"/>
      <c r="DRW562" s="120"/>
      <c r="DRX562" s="120"/>
      <c r="DRY562" s="120"/>
      <c r="DRZ562" s="120"/>
      <c r="DSA562" s="120"/>
      <c r="DSB562" s="120"/>
      <c r="DSC562" s="120"/>
      <c r="DSD562" s="120"/>
      <c r="DSE562" s="120"/>
      <c r="DSF562" s="120"/>
      <c r="DSG562" s="120"/>
      <c r="DSH562" s="120"/>
      <c r="DSI562" s="120"/>
      <c r="DSJ562" s="120"/>
      <c r="DSK562" s="120"/>
      <c r="DSL562" s="120"/>
      <c r="DSM562" s="120"/>
      <c r="DSN562" s="120"/>
      <c r="DSO562" s="120"/>
      <c r="DSP562" s="120"/>
      <c r="DSQ562" s="120"/>
      <c r="DSR562" s="120"/>
      <c r="DSS562" s="120"/>
      <c r="DST562" s="120"/>
      <c r="DSU562" s="120"/>
      <c r="DSV562" s="120"/>
      <c r="DSW562" s="120"/>
      <c r="DSX562" s="120"/>
      <c r="DSY562" s="120"/>
      <c r="DSZ562" s="120"/>
      <c r="DTA562" s="120"/>
      <c r="DTB562" s="120"/>
      <c r="DTC562" s="120"/>
      <c r="DTD562" s="120"/>
      <c r="DTE562" s="120"/>
      <c r="DTF562" s="120"/>
      <c r="DTG562" s="120"/>
      <c r="DTH562" s="120"/>
      <c r="DTI562" s="120"/>
      <c r="DTJ562" s="120"/>
      <c r="DTK562" s="120"/>
      <c r="DTL562" s="120"/>
      <c r="DTM562" s="120"/>
      <c r="DTN562" s="120"/>
      <c r="DTO562" s="120"/>
      <c r="DTP562" s="120"/>
      <c r="DTQ562" s="120"/>
      <c r="DTR562" s="120"/>
      <c r="DTS562" s="120"/>
      <c r="DTT562" s="120"/>
      <c r="DTU562" s="120"/>
      <c r="DTV562" s="120"/>
      <c r="DTW562" s="120"/>
      <c r="DTX562" s="120"/>
      <c r="DTY562" s="120"/>
      <c r="DTZ562" s="120"/>
      <c r="DUA562" s="120"/>
      <c r="DUB562" s="120"/>
      <c r="DUC562" s="120"/>
      <c r="DUD562" s="120"/>
      <c r="DUE562" s="120"/>
      <c r="DUF562" s="120"/>
      <c r="DUG562" s="120"/>
      <c r="DUH562" s="120"/>
      <c r="DUI562" s="120"/>
      <c r="DUJ562" s="120"/>
      <c r="DUK562" s="120"/>
      <c r="DUL562" s="120"/>
      <c r="DUM562" s="120"/>
      <c r="DUN562" s="120"/>
      <c r="DUO562" s="120"/>
      <c r="DUP562" s="120"/>
      <c r="DUQ562" s="120"/>
      <c r="DUR562" s="120"/>
      <c r="DUS562" s="120"/>
      <c r="DUT562" s="120"/>
      <c r="DUU562" s="120"/>
      <c r="DUV562" s="120"/>
      <c r="DUW562" s="120"/>
      <c r="DUX562" s="120"/>
      <c r="DUY562" s="120"/>
      <c r="DUZ562" s="120"/>
      <c r="DVA562" s="120"/>
      <c r="DVB562" s="120"/>
      <c r="DVC562" s="120"/>
      <c r="DVD562" s="120"/>
      <c r="DVE562" s="120"/>
      <c r="DVF562" s="120"/>
      <c r="DVG562" s="120"/>
      <c r="DVH562" s="120"/>
      <c r="DVI562" s="120"/>
      <c r="DVJ562" s="120"/>
      <c r="DVK562" s="120"/>
      <c r="DVL562" s="120"/>
      <c r="DVM562" s="120"/>
      <c r="DVN562" s="120"/>
      <c r="DVO562" s="120"/>
      <c r="DVP562" s="120"/>
      <c r="DVQ562" s="120"/>
      <c r="DVR562" s="120"/>
      <c r="DVS562" s="120"/>
      <c r="DVT562" s="120"/>
      <c r="DVU562" s="120"/>
      <c r="DVV562" s="120"/>
      <c r="DVW562" s="120"/>
      <c r="DVX562" s="120"/>
      <c r="DVY562" s="120"/>
      <c r="DVZ562" s="120"/>
      <c r="DWA562" s="120"/>
      <c r="DWB562" s="120"/>
      <c r="DWC562" s="120"/>
      <c r="DWD562" s="120"/>
      <c r="DWE562" s="120"/>
      <c r="DWF562" s="120"/>
      <c r="DWG562" s="120"/>
      <c r="DWH562" s="120"/>
      <c r="DWI562" s="120"/>
      <c r="DWJ562" s="120"/>
      <c r="DWK562" s="120"/>
      <c r="DWL562" s="120"/>
      <c r="DWM562" s="120"/>
      <c r="DWN562" s="120"/>
      <c r="DWO562" s="120"/>
      <c r="DWP562" s="120"/>
      <c r="DWQ562" s="120"/>
      <c r="DWR562" s="120"/>
      <c r="DWS562" s="120"/>
      <c r="DWT562" s="120"/>
      <c r="DWU562" s="120"/>
      <c r="DWV562" s="120"/>
      <c r="DWW562" s="120"/>
      <c r="DWX562" s="120"/>
      <c r="DWY562" s="120"/>
      <c r="DWZ562" s="120"/>
      <c r="DXA562" s="120"/>
      <c r="DXB562" s="120"/>
      <c r="DXC562" s="120"/>
      <c r="DXD562" s="120"/>
      <c r="DXE562" s="120"/>
      <c r="DXF562" s="120"/>
      <c r="DXG562" s="120"/>
      <c r="DXH562" s="120"/>
      <c r="DXI562" s="120"/>
      <c r="DXJ562" s="120"/>
      <c r="DXK562" s="120"/>
      <c r="DXL562" s="120"/>
      <c r="DXM562" s="120"/>
      <c r="DXN562" s="120"/>
      <c r="DXO562" s="120"/>
      <c r="DXP562" s="120"/>
      <c r="DXQ562" s="120"/>
      <c r="DXR562" s="120"/>
      <c r="DXS562" s="120"/>
      <c r="DXT562" s="120"/>
      <c r="DXU562" s="120"/>
      <c r="DXV562" s="120"/>
      <c r="DXW562" s="120"/>
      <c r="DXX562" s="120"/>
      <c r="DXY562" s="120"/>
      <c r="DXZ562" s="120"/>
      <c r="DYA562" s="120"/>
      <c r="DYB562" s="120"/>
      <c r="DYC562" s="120"/>
      <c r="DYD562" s="120"/>
      <c r="DYE562" s="120"/>
      <c r="DYF562" s="120"/>
      <c r="DYG562" s="120"/>
      <c r="DYH562" s="120"/>
      <c r="DYI562" s="120"/>
      <c r="DYJ562" s="120"/>
      <c r="DYK562" s="120"/>
      <c r="DYL562" s="120"/>
      <c r="DYM562" s="120"/>
      <c r="DYN562" s="120"/>
      <c r="DYO562" s="120"/>
      <c r="DYP562" s="120"/>
      <c r="DYQ562" s="120"/>
      <c r="DYR562" s="120"/>
      <c r="DYS562" s="120"/>
      <c r="DYT562" s="120"/>
      <c r="DYU562" s="120"/>
      <c r="DYV562" s="120"/>
      <c r="DYW562" s="120"/>
      <c r="DYX562" s="120"/>
      <c r="DYY562" s="120"/>
      <c r="DYZ562" s="120"/>
      <c r="DZA562" s="120"/>
      <c r="DZB562" s="120"/>
      <c r="DZC562" s="120"/>
      <c r="DZD562" s="120"/>
      <c r="DZE562" s="120"/>
      <c r="DZF562" s="120"/>
      <c r="DZG562" s="120"/>
      <c r="DZH562" s="120"/>
      <c r="DZI562" s="120"/>
      <c r="DZJ562" s="120"/>
      <c r="DZK562" s="120"/>
      <c r="DZL562" s="120"/>
      <c r="DZM562" s="120"/>
      <c r="DZN562" s="120"/>
      <c r="DZO562" s="120"/>
      <c r="DZP562" s="120"/>
      <c r="DZQ562" s="120"/>
      <c r="DZR562" s="120"/>
      <c r="DZS562" s="120"/>
      <c r="DZT562" s="120"/>
      <c r="DZU562" s="120"/>
      <c r="DZV562" s="120"/>
      <c r="DZW562" s="120"/>
      <c r="DZX562" s="120"/>
      <c r="DZY562" s="120"/>
      <c r="DZZ562" s="120"/>
      <c r="EAA562" s="120"/>
      <c r="EAB562" s="120"/>
      <c r="EAC562" s="120"/>
      <c r="EAD562" s="120"/>
      <c r="EAE562" s="120"/>
      <c r="EAF562" s="120"/>
      <c r="EAG562" s="120"/>
      <c r="EAH562" s="120"/>
      <c r="EAI562" s="120"/>
      <c r="EAJ562" s="120"/>
      <c r="EAK562" s="120"/>
      <c r="EAL562" s="120"/>
      <c r="EAM562" s="120"/>
      <c r="EAN562" s="120"/>
      <c r="EAO562" s="120"/>
      <c r="EAP562" s="120"/>
      <c r="EAQ562" s="120"/>
      <c r="EAR562" s="120"/>
      <c r="EAS562" s="120"/>
      <c r="EAT562" s="120"/>
      <c r="EAU562" s="120"/>
      <c r="EAV562" s="120"/>
      <c r="EAW562" s="120"/>
      <c r="EAX562" s="120"/>
      <c r="EAY562" s="120"/>
      <c r="EAZ562" s="120"/>
      <c r="EBA562" s="120"/>
      <c r="EBB562" s="120"/>
      <c r="EBC562" s="120"/>
      <c r="EBD562" s="120"/>
      <c r="EBE562" s="120"/>
      <c r="EBF562" s="120"/>
      <c r="EBG562" s="120"/>
      <c r="EBH562" s="120"/>
      <c r="EBI562" s="120"/>
      <c r="EBJ562" s="120"/>
      <c r="EBK562" s="120"/>
      <c r="EBL562" s="120"/>
      <c r="EBM562" s="120"/>
      <c r="EBN562" s="120"/>
      <c r="EBO562" s="120"/>
      <c r="EBP562" s="120"/>
      <c r="EBQ562" s="120"/>
      <c r="EBR562" s="120"/>
      <c r="EBS562" s="120"/>
      <c r="EBT562" s="120"/>
      <c r="EBU562" s="120"/>
      <c r="EBV562" s="120"/>
      <c r="EBW562" s="120"/>
      <c r="EBX562" s="120"/>
      <c r="EBY562" s="120"/>
      <c r="EBZ562" s="120"/>
      <c r="ECA562" s="120"/>
      <c r="ECB562" s="120"/>
      <c r="ECC562" s="120"/>
      <c r="ECD562" s="120"/>
      <c r="ECE562" s="120"/>
      <c r="ECF562" s="120"/>
      <c r="ECG562" s="120"/>
      <c r="ECH562" s="120"/>
      <c r="ECI562" s="120"/>
      <c r="ECJ562" s="120"/>
      <c r="ECK562" s="120"/>
      <c r="ECL562" s="120"/>
      <c r="ECM562" s="120"/>
      <c r="ECN562" s="120"/>
      <c r="ECO562" s="120"/>
      <c r="ECP562" s="120"/>
      <c r="ECQ562" s="120"/>
      <c r="ECR562" s="120"/>
      <c r="ECS562" s="120"/>
      <c r="ECT562" s="120"/>
      <c r="ECU562" s="120"/>
      <c r="ECV562" s="120"/>
      <c r="ECW562" s="120"/>
      <c r="ECX562" s="120"/>
      <c r="ECY562" s="120"/>
      <c r="ECZ562" s="120"/>
      <c r="EDA562" s="120"/>
      <c r="EDB562" s="120"/>
      <c r="EDC562" s="120"/>
      <c r="EDD562" s="120"/>
      <c r="EDE562" s="120"/>
      <c r="EDF562" s="120"/>
      <c r="EDG562" s="120"/>
      <c r="EDH562" s="120"/>
      <c r="EDI562" s="120"/>
      <c r="EDJ562" s="120"/>
      <c r="EDK562" s="120"/>
      <c r="EDL562" s="120"/>
      <c r="EDM562" s="120"/>
      <c r="EDN562" s="120"/>
      <c r="EDO562" s="120"/>
      <c r="EDP562" s="120"/>
      <c r="EDQ562" s="120"/>
      <c r="EDR562" s="120"/>
      <c r="EDS562" s="120"/>
      <c r="EDT562" s="120"/>
      <c r="EDU562" s="120"/>
      <c r="EDV562" s="120"/>
      <c r="EDW562" s="120"/>
      <c r="EDX562" s="120"/>
      <c r="EDY562" s="120"/>
      <c r="EDZ562" s="120"/>
      <c r="EEA562" s="120"/>
      <c r="EEB562" s="120"/>
      <c r="EEC562" s="120"/>
      <c r="EED562" s="120"/>
      <c r="EEE562" s="120"/>
      <c r="EEF562" s="120"/>
      <c r="EEG562" s="120"/>
      <c r="EEH562" s="120"/>
      <c r="EEI562" s="120"/>
      <c r="EEJ562" s="120"/>
      <c r="EEK562" s="120"/>
      <c r="EEL562" s="120"/>
      <c r="EEM562" s="120"/>
      <c r="EEN562" s="120"/>
      <c r="EEO562" s="120"/>
      <c r="EEP562" s="120"/>
      <c r="EEQ562" s="120"/>
      <c r="EER562" s="120"/>
      <c r="EES562" s="120"/>
      <c r="EET562" s="120"/>
      <c r="EEU562" s="120"/>
      <c r="EEV562" s="120"/>
      <c r="EEW562" s="120"/>
      <c r="EEX562" s="120"/>
      <c r="EEY562" s="120"/>
      <c r="EEZ562" s="120"/>
      <c r="EFA562" s="120"/>
      <c r="EFB562" s="120"/>
      <c r="EFC562" s="120"/>
      <c r="EFD562" s="120"/>
      <c r="EFE562" s="120"/>
      <c r="EFF562" s="120"/>
      <c r="EFG562" s="120"/>
      <c r="EFH562" s="120"/>
      <c r="EFI562" s="120"/>
      <c r="EFJ562" s="120"/>
      <c r="EFK562" s="120"/>
      <c r="EFL562" s="120"/>
      <c r="EFM562" s="120"/>
      <c r="EFN562" s="120"/>
      <c r="EFO562" s="120"/>
      <c r="EFP562" s="120"/>
      <c r="EFQ562" s="120"/>
      <c r="EFR562" s="120"/>
      <c r="EFS562" s="120"/>
      <c r="EFT562" s="120"/>
      <c r="EFU562" s="120"/>
      <c r="EFV562" s="120"/>
      <c r="EFW562" s="120"/>
      <c r="EFX562" s="120"/>
      <c r="EFY562" s="120"/>
      <c r="EFZ562" s="120"/>
      <c r="EGA562" s="120"/>
      <c r="EGB562" s="120"/>
      <c r="EGC562" s="120"/>
      <c r="EGD562" s="120"/>
      <c r="EGE562" s="120"/>
      <c r="EGF562" s="120"/>
      <c r="EGG562" s="120"/>
      <c r="EGH562" s="120"/>
      <c r="EGI562" s="120"/>
      <c r="EGJ562" s="120"/>
      <c r="EGK562" s="120"/>
      <c r="EGL562" s="120"/>
      <c r="EGM562" s="120"/>
      <c r="EGN562" s="120"/>
      <c r="EGO562" s="120"/>
      <c r="EGP562" s="120"/>
      <c r="EGQ562" s="120"/>
      <c r="EGR562" s="120"/>
      <c r="EGS562" s="120"/>
      <c r="EGT562" s="120"/>
      <c r="EGU562" s="120"/>
      <c r="EGV562" s="120"/>
      <c r="EGW562" s="120"/>
      <c r="EGX562" s="120"/>
      <c r="EGY562" s="120"/>
      <c r="EGZ562" s="120"/>
      <c r="EHA562" s="120"/>
      <c r="EHB562" s="120"/>
      <c r="EHC562" s="120"/>
      <c r="EHD562" s="120"/>
      <c r="EHE562" s="120"/>
      <c r="EHF562" s="120"/>
      <c r="EHG562" s="120"/>
      <c r="EHH562" s="120"/>
      <c r="EHI562" s="120"/>
      <c r="EHJ562" s="120"/>
      <c r="EHK562" s="120"/>
      <c r="EHL562" s="120"/>
      <c r="EHM562" s="120"/>
      <c r="EHN562" s="120"/>
      <c r="EHO562" s="120"/>
      <c r="EHP562" s="120"/>
      <c r="EHQ562" s="120"/>
      <c r="EHR562" s="120"/>
      <c r="EHS562" s="120"/>
      <c r="EHT562" s="120"/>
      <c r="EHU562" s="120"/>
      <c r="EHV562" s="120"/>
      <c r="EHW562" s="120"/>
      <c r="EHX562" s="120"/>
      <c r="EHY562" s="120"/>
      <c r="EHZ562" s="120"/>
      <c r="EIA562" s="120"/>
      <c r="EIB562" s="120"/>
      <c r="EIC562" s="120"/>
      <c r="EID562" s="120"/>
      <c r="EIE562" s="120"/>
      <c r="EIF562" s="120"/>
      <c r="EIG562" s="120"/>
      <c r="EIH562" s="120"/>
      <c r="EII562" s="120"/>
      <c r="EIJ562" s="120"/>
      <c r="EIK562" s="120"/>
      <c r="EIL562" s="120"/>
      <c r="EIM562" s="120"/>
      <c r="EIN562" s="120"/>
      <c r="EIO562" s="120"/>
      <c r="EIP562" s="120"/>
      <c r="EIQ562" s="120"/>
      <c r="EIR562" s="120"/>
      <c r="EIS562" s="120"/>
      <c r="EIT562" s="120"/>
      <c r="EIU562" s="120"/>
      <c r="EIV562" s="120"/>
      <c r="EIW562" s="120"/>
      <c r="EIX562" s="120"/>
      <c r="EIY562" s="120"/>
      <c r="EIZ562" s="120"/>
      <c r="EJA562" s="120"/>
      <c r="EJB562" s="120"/>
      <c r="EJC562" s="120"/>
      <c r="EJD562" s="120"/>
      <c r="EJE562" s="120"/>
      <c r="EJF562" s="120"/>
      <c r="EJG562" s="120"/>
      <c r="EJH562" s="120"/>
      <c r="EJI562" s="120"/>
      <c r="EJJ562" s="120"/>
      <c r="EJK562" s="120"/>
      <c r="EJL562" s="120"/>
      <c r="EJM562" s="120"/>
      <c r="EJN562" s="120"/>
      <c r="EJO562" s="120"/>
      <c r="EJP562" s="120"/>
      <c r="EJQ562" s="120"/>
      <c r="EJR562" s="120"/>
      <c r="EJS562" s="120"/>
      <c r="EJT562" s="120"/>
      <c r="EJU562" s="120"/>
      <c r="EJV562" s="120"/>
      <c r="EJW562" s="120"/>
      <c r="EJX562" s="120"/>
      <c r="EJY562" s="120"/>
      <c r="EJZ562" s="120"/>
      <c r="EKA562" s="120"/>
      <c r="EKB562" s="120"/>
      <c r="EKC562" s="120"/>
      <c r="EKD562" s="120"/>
      <c r="EKE562" s="120"/>
      <c r="EKF562" s="120"/>
      <c r="EKG562" s="120"/>
      <c r="EKH562" s="120"/>
      <c r="EKI562" s="120"/>
      <c r="EKJ562" s="120"/>
      <c r="EKK562" s="120"/>
      <c r="EKL562" s="120"/>
      <c r="EKM562" s="120"/>
      <c r="EKN562" s="120"/>
      <c r="EKO562" s="120"/>
      <c r="EKP562" s="120"/>
      <c r="EKQ562" s="120"/>
      <c r="EKR562" s="120"/>
      <c r="EKS562" s="120"/>
      <c r="EKT562" s="120"/>
      <c r="EKU562" s="120"/>
      <c r="EKV562" s="120"/>
      <c r="EKW562" s="120"/>
      <c r="EKX562" s="120"/>
      <c r="EKY562" s="120"/>
      <c r="EKZ562" s="120"/>
      <c r="ELA562" s="120"/>
      <c r="ELB562" s="120"/>
      <c r="ELC562" s="120"/>
      <c r="ELD562" s="120"/>
      <c r="ELE562" s="120"/>
      <c r="ELF562" s="120"/>
      <c r="ELG562" s="120"/>
      <c r="ELH562" s="120"/>
      <c r="ELI562" s="120"/>
      <c r="ELJ562" s="120"/>
      <c r="ELK562" s="120"/>
      <c r="ELL562" s="120"/>
      <c r="ELM562" s="120"/>
      <c r="ELN562" s="120"/>
      <c r="ELO562" s="120"/>
      <c r="ELP562" s="120"/>
      <c r="ELQ562" s="120"/>
      <c r="ELR562" s="120"/>
      <c r="ELS562" s="120"/>
      <c r="ELT562" s="120"/>
      <c r="ELU562" s="120"/>
      <c r="ELV562" s="120"/>
      <c r="ELW562" s="120"/>
      <c r="ELX562" s="120"/>
      <c r="ELY562" s="120"/>
      <c r="ELZ562" s="120"/>
      <c r="EMA562" s="120"/>
      <c r="EMB562" s="120"/>
      <c r="EMC562" s="120"/>
      <c r="EMD562" s="120"/>
      <c r="EME562" s="120"/>
      <c r="EMF562" s="120"/>
      <c r="EMG562" s="120"/>
      <c r="EMH562" s="120"/>
      <c r="EMI562" s="120"/>
      <c r="EMJ562" s="120"/>
      <c r="EMK562" s="120"/>
      <c r="EML562" s="120"/>
      <c r="EMM562" s="120"/>
      <c r="EMN562" s="120"/>
      <c r="EMO562" s="120"/>
      <c r="EMP562" s="120"/>
      <c r="EMQ562" s="120"/>
      <c r="EMR562" s="120"/>
      <c r="EMS562" s="120"/>
      <c r="EMT562" s="120"/>
      <c r="EMU562" s="120"/>
      <c r="EMV562" s="120"/>
      <c r="EMW562" s="120"/>
      <c r="EMX562" s="120"/>
      <c r="EMY562" s="120"/>
      <c r="EMZ562" s="120"/>
      <c r="ENA562" s="120"/>
      <c r="ENB562" s="120"/>
      <c r="ENC562" s="120"/>
      <c r="END562" s="120"/>
      <c r="ENE562" s="120"/>
      <c r="ENF562" s="120"/>
      <c r="ENG562" s="120"/>
      <c r="ENH562" s="120"/>
      <c r="ENI562" s="120"/>
      <c r="ENJ562" s="120"/>
      <c r="ENK562" s="120"/>
      <c r="ENL562" s="120"/>
      <c r="ENM562" s="120"/>
      <c r="ENN562" s="120"/>
      <c r="ENO562" s="120"/>
      <c r="ENP562" s="120"/>
      <c r="ENQ562" s="120"/>
      <c r="ENR562" s="120"/>
      <c r="ENS562" s="120"/>
      <c r="ENT562" s="120"/>
      <c r="ENU562" s="120"/>
      <c r="ENV562" s="120"/>
      <c r="ENW562" s="120"/>
      <c r="ENX562" s="120"/>
      <c r="ENY562" s="120"/>
      <c r="ENZ562" s="120"/>
      <c r="EOA562" s="120"/>
      <c r="EOB562" s="120"/>
      <c r="EOC562" s="120"/>
      <c r="EOD562" s="120"/>
      <c r="EOE562" s="120"/>
      <c r="EOF562" s="120"/>
      <c r="EOG562" s="120"/>
      <c r="EOH562" s="120"/>
      <c r="EOI562" s="120"/>
      <c r="EOJ562" s="120"/>
      <c r="EOK562" s="120"/>
      <c r="EOL562" s="120"/>
      <c r="EOM562" s="120"/>
      <c r="EON562" s="120"/>
      <c r="EOO562" s="120"/>
      <c r="EOP562" s="120"/>
      <c r="EOQ562" s="120"/>
      <c r="EOR562" s="120"/>
      <c r="EOS562" s="120"/>
      <c r="EOT562" s="120"/>
      <c r="EOU562" s="120"/>
      <c r="EOV562" s="120"/>
      <c r="EOW562" s="120"/>
      <c r="EOX562" s="120"/>
      <c r="EOY562" s="120"/>
      <c r="EOZ562" s="120"/>
      <c r="EPA562" s="120"/>
      <c r="EPB562" s="120"/>
      <c r="EPC562" s="120"/>
      <c r="EPD562" s="120"/>
      <c r="EPE562" s="120"/>
      <c r="EPF562" s="120"/>
      <c r="EPG562" s="120"/>
      <c r="EPH562" s="120"/>
      <c r="EPI562" s="120"/>
      <c r="EPJ562" s="120"/>
      <c r="EPK562" s="120"/>
      <c r="EPL562" s="120"/>
      <c r="EPM562" s="120"/>
      <c r="EPN562" s="120"/>
      <c r="EPO562" s="120"/>
      <c r="EPP562" s="120"/>
      <c r="EPQ562" s="120"/>
      <c r="EPR562" s="120"/>
      <c r="EPS562" s="120"/>
      <c r="EPT562" s="120"/>
      <c r="EPU562" s="120"/>
      <c r="EPV562" s="120"/>
      <c r="EPW562" s="120"/>
      <c r="EPX562" s="120"/>
      <c r="EPY562" s="120"/>
      <c r="EPZ562" s="120"/>
      <c r="EQA562" s="120"/>
      <c r="EQB562" s="120"/>
      <c r="EQC562" s="120"/>
      <c r="EQD562" s="120"/>
      <c r="EQE562" s="120"/>
      <c r="EQF562" s="120"/>
      <c r="EQG562" s="120"/>
      <c r="EQH562" s="120"/>
      <c r="EQI562" s="120"/>
      <c r="EQJ562" s="120"/>
      <c r="EQK562" s="120"/>
      <c r="EQL562" s="120"/>
      <c r="EQM562" s="120"/>
      <c r="EQN562" s="120"/>
      <c r="EQO562" s="120"/>
      <c r="EQP562" s="120"/>
      <c r="EQQ562" s="120"/>
      <c r="EQR562" s="120"/>
      <c r="EQS562" s="120"/>
      <c r="EQT562" s="120"/>
      <c r="EQU562" s="120"/>
      <c r="EQV562" s="120"/>
      <c r="EQW562" s="120"/>
      <c r="EQX562" s="120"/>
      <c r="EQY562" s="120"/>
      <c r="EQZ562" s="120"/>
      <c r="ERA562" s="120"/>
      <c r="ERB562" s="120"/>
      <c r="ERC562" s="120"/>
      <c r="ERD562" s="120"/>
      <c r="ERE562" s="120"/>
      <c r="ERF562" s="120"/>
      <c r="ERG562" s="120"/>
      <c r="ERH562" s="120"/>
      <c r="ERI562" s="120"/>
      <c r="ERJ562" s="120"/>
      <c r="ERK562" s="120"/>
      <c r="ERL562" s="120"/>
      <c r="ERM562" s="120"/>
      <c r="ERN562" s="120"/>
      <c r="ERO562" s="120"/>
      <c r="ERP562" s="120"/>
      <c r="ERQ562" s="120"/>
      <c r="ERR562" s="120"/>
      <c r="ERS562" s="120"/>
      <c r="ERT562" s="120"/>
      <c r="ERU562" s="120"/>
      <c r="ERV562" s="120"/>
      <c r="ERW562" s="120"/>
      <c r="ERX562" s="120"/>
      <c r="ERY562" s="120"/>
      <c r="ERZ562" s="120"/>
      <c r="ESA562" s="120"/>
      <c r="ESB562" s="120"/>
      <c r="ESC562" s="120"/>
      <c r="ESD562" s="120"/>
      <c r="ESE562" s="120"/>
      <c r="ESF562" s="120"/>
      <c r="ESG562" s="120"/>
      <c r="ESH562" s="120"/>
      <c r="ESI562" s="120"/>
      <c r="ESJ562" s="120"/>
      <c r="ESK562" s="120"/>
      <c r="ESL562" s="120"/>
      <c r="ESM562" s="120"/>
      <c r="ESN562" s="120"/>
      <c r="ESO562" s="120"/>
      <c r="ESP562" s="120"/>
      <c r="ESQ562" s="120"/>
      <c r="ESR562" s="120"/>
      <c r="ESS562" s="120"/>
      <c r="EST562" s="120"/>
      <c r="ESU562" s="120"/>
      <c r="ESV562" s="120"/>
      <c r="ESW562" s="120"/>
      <c r="ESX562" s="120"/>
      <c r="ESY562" s="120"/>
      <c r="ESZ562" s="120"/>
      <c r="ETA562" s="120"/>
      <c r="ETB562" s="120"/>
      <c r="ETC562" s="120"/>
      <c r="ETD562" s="120"/>
      <c r="ETE562" s="120"/>
      <c r="ETF562" s="120"/>
      <c r="ETG562" s="120"/>
      <c r="ETH562" s="120"/>
      <c r="ETI562" s="120"/>
      <c r="ETJ562" s="120"/>
      <c r="ETK562" s="120"/>
      <c r="ETL562" s="120"/>
      <c r="ETM562" s="120"/>
      <c r="ETN562" s="120"/>
      <c r="ETO562" s="120"/>
      <c r="ETP562" s="120"/>
      <c r="ETQ562" s="120"/>
      <c r="ETR562" s="120"/>
      <c r="ETS562" s="120"/>
      <c r="ETT562" s="120"/>
      <c r="ETU562" s="120"/>
      <c r="ETV562" s="120"/>
      <c r="ETW562" s="120"/>
      <c r="ETX562" s="120"/>
      <c r="ETY562" s="120"/>
      <c r="ETZ562" s="120"/>
      <c r="EUA562" s="120"/>
      <c r="EUB562" s="120"/>
      <c r="EUC562" s="120"/>
      <c r="EUD562" s="120"/>
      <c r="EUE562" s="120"/>
      <c r="EUF562" s="120"/>
      <c r="EUG562" s="120"/>
      <c r="EUH562" s="120"/>
      <c r="EUI562" s="120"/>
      <c r="EUJ562" s="120"/>
      <c r="EUK562" s="120"/>
      <c r="EUL562" s="120"/>
      <c r="EUM562" s="120"/>
      <c r="EUN562" s="120"/>
      <c r="EUO562" s="120"/>
      <c r="EUP562" s="120"/>
      <c r="EUQ562" s="120"/>
      <c r="EUR562" s="120"/>
      <c r="EUS562" s="120"/>
      <c r="EUT562" s="120"/>
      <c r="EUU562" s="120"/>
      <c r="EUV562" s="120"/>
      <c r="EUW562" s="120"/>
      <c r="EUX562" s="120"/>
      <c r="EUY562" s="120"/>
      <c r="EUZ562" s="120"/>
      <c r="EVA562" s="120"/>
      <c r="EVB562" s="120"/>
      <c r="EVC562" s="120"/>
      <c r="EVD562" s="120"/>
      <c r="EVE562" s="120"/>
      <c r="EVF562" s="120"/>
      <c r="EVG562" s="120"/>
      <c r="EVH562" s="120"/>
      <c r="EVI562" s="120"/>
      <c r="EVJ562" s="120"/>
      <c r="EVK562" s="120"/>
      <c r="EVL562" s="120"/>
      <c r="EVM562" s="120"/>
      <c r="EVN562" s="120"/>
      <c r="EVO562" s="120"/>
      <c r="EVP562" s="120"/>
      <c r="EVQ562" s="120"/>
      <c r="EVR562" s="120"/>
      <c r="EVS562" s="120"/>
      <c r="EVT562" s="120"/>
      <c r="EVU562" s="120"/>
      <c r="EVV562" s="120"/>
      <c r="EVW562" s="120"/>
      <c r="EVX562" s="120"/>
      <c r="EVY562" s="120"/>
      <c r="EVZ562" s="120"/>
      <c r="EWA562" s="120"/>
      <c r="EWB562" s="120"/>
      <c r="EWC562" s="120"/>
      <c r="EWD562" s="120"/>
      <c r="EWE562" s="120"/>
      <c r="EWF562" s="120"/>
      <c r="EWG562" s="120"/>
      <c r="EWH562" s="120"/>
      <c r="EWI562" s="120"/>
      <c r="EWJ562" s="120"/>
      <c r="EWK562" s="120"/>
      <c r="EWL562" s="120"/>
      <c r="EWM562" s="120"/>
      <c r="EWN562" s="120"/>
      <c r="EWO562" s="120"/>
      <c r="EWP562" s="120"/>
      <c r="EWQ562" s="120"/>
      <c r="EWR562" s="120"/>
      <c r="EWS562" s="120"/>
      <c r="EWT562" s="120"/>
      <c r="EWU562" s="120"/>
      <c r="EWV562" s="120"/>
      <c r="EWW562" s="120"/>
      <c r="EWX562" s="120"/>
      <c r="EWY562" s="120"/>
      <c r="EWZ562" s="120"/>
      <c r="EXA562" s="120"/>
      <c r="EXB562" s="120"/>
      <c r="EXC562" s="120"/>
      <c r="EXD562" s="120"/>
      <c r="EXE562" s="120"/>
      <c r="EXF562" s="120"/>
      <c r="EXG562" s="120"/>
      <c r="EXH562" s="120"/>
      <c r="EXI562" s="120"/>
      <c r="EXJ562" s="120"/>
      <c r="EXK562" s="120"/>
      <c r="EXL562" s="120"/>
      <c r="EXM562" s="120"/>
      <c r="EXN562" s="120"/>
      <c r="EXO562" s="120"/>
      <c r="EXP562" s="120"/>
      <c r="EXQ562" s="120"/>
      <c r="EXR562" s="120"/>
      <c r="EXS562" s="120"/>
      <c r="EXT562" s="120"/>
      <c r="EXU562" s="120"/>
      <c r="EXV562" s="120"/>
      <c r="EXW562" s="120"/>
      <c r="EXX562" s="120"/>
      <c r="EXY562" s="120"/>
      <c r="EXZ562" s="120"/>
      <c r="EYA562" s="120"/>
      <c r="EYB562" s="120"/>
      <c r="EYC562" s="120"/>
      <c r="EYD562" s="120"/>
      <c r="EYE562" s="120"/>
      <c r="EYF562" s="120"/>
      <c r="EYG562" s="120"/>
      <c r="EYH562" s="120"/>
      <c r="EYI562" s="120"/>
      <c r="EYJ562" s="120"/>
      <c r="EYK562" s="120"/>
      <c r="EYL562" s="120"/>
      <c r="EYM562" s="120"/>
      <c r="EYN562" s="120"/>
      <c r="EYO562" s="120"/>
      <c r="EYP562" s="120"/>
      <c r="EYQ562" s="120"/>
      <c r="EYR562" s="120"/>
      <c r="EYS562" s="120"/>
      <c r="EYT562" s="120"/>
      <c r="EYU562" s="120"/>
      <c r="EYV562" s="120"/>
      <c r="EYW562" s="120"/>
      <c r="EYX562" s="120"/>
      <c r="EYY562" s="120"/>
      <c r="EYZ562" s="120"/>
      <c r="EZA562" s="120"/>
      <c r="EZB562" s="120"/>
      <c r="EZC562" s="120"/>
      <c r="EZD562" s="120"/>
      <c r="EZE562" s="120"/>
      <c r="EZF562" s="120"/>
      <c r="EZG562" s="120"/>
      <c r="EZH562" s="120"/>
      <c r="EZI562" s="120"/>
      <c r="EZJ562" s="120"/>
      <c r="EZK562" s="120"/>
      <c r="EZL562" s="120"/>
      <c r="EZM562" s="120"/>
      <c r="EZN562" s="120"/>
      <c r="EZO562" s="120"/>
      <c r="EZP562" s="120"/>
      <c r="EZQ562" s="120"/>
      <c r="EZR562" s="120"/>
      <c r="EZS562" s="120"/>
      <c r="EZT562" s="120"/>
      <c r="EZU562" s="120"/>
      <c r="EZV562" s="120"/>
      <c r="EZW562" s="120"/>
      <c r="EZX562" s="120"/>
      <c r="EZY562" s="120"/>
      <c r="EZZ562" s="120"/>
      <c r="FAA562" s="120"/>
      <c r="FAB562" s="120"/>
      <c r="FAC562" s="120"/>
      <c r="FAD562" s="120"/>
      <c r="FAE562" s="120"/>
      <c r="FAF562" s="120"/>
      <c r="FAG562" s="120"/>
      <c r="FAH562" s="120"/>
      <c r="FAI562" s="120"/>
      <c r="FAJ562" s="120"/>
      <c r="FAK562" s="120"/>
      <c r="FAL562" s="120"/>
      <c r="FAM562" s="120"/>
      <c r="FAN562" s="120"/>
      <c r="FAO562" s="120"/>
      <c r="FAP562" s="120"/>
      <c r="FAQ562" s="120"/>
      <c r="FAR562" s="120"/>
      <c r="FAS562" s="120"/>
      <c r="FAT562" s="120"/>
      <c r="FAU562" s="120"/>
      <c r="FAV562" s="120"/>
      <c r="FAW562" s="120"/>
      <c r="FAX562" s="120"/>
      <c r="FAY562" s="120"/>
      <c r="FAZ562" s="120"/>
      <c r="FBA562" s="120"/>
      <c r="FBB562" s="120"/>
      <c r="FBC562" s="120"/>
      <c r="FBD562" s="120"/>
      <c r="FBE562" s="120"/>
      <c r="FBF562" s="120"/>
      <c r="FBG562" s="120"/>
      <c r="FBH562" s="120"/>
      <c r="FBI562" s="120"/>
      <c r="FBJ562" s="120"/>
      <c r="FBK562" s="120"/>
      <c r="FBL562" s="120"/>
      <c r="FBM562" s="120"/>
      <c r="FBN562" s="120"/>
      <c r="FBO562" s="120"/>
      <c r="FBP562" s="120"/>
      <c r="FBQ562" s="120"/>
      <c r="FBR562" s="120"/>
      <c r="FBS562" s="120"/>
      <c r="FBT562" s="120"/>
      <c r="FBU562" s="120"/>
      <c r="FBV562" s="120"/>
      <c r="FBW562" s="120"/>
      <c r="FBX562" s="120"/>
      <c r="FBY562" s="120"/>
      <c r="FBZ562" s="120"/>
      <c r="FCA562" s="120"/>
      <c r="FCB562" s="120"/>
      <c r="FCC562" s="120"/>
      <c r="FCD562" s="120"/>
      <c r="FCE562" s="120"/>
      <c r="FCF562" s="120"/>
      <c r="FCG562" s="120"/>
      <c r="FCH562" s="120"/>
      <c r="FCI562" s="120"/>
      <c r="FCJ562" s="120"/>
      <c r="FCK562" s="120"/>
      <c r="FCL562" s="120"/>
      <c r="FCM562" s="120"/>
      <c r="FCN562" s="120"/>
      <c r="FCO562" s="120"/>
      <c r="FCP562" s="120"/>
      <c r="FCQ562" s="120"/>
      <c r="FCR562" s="120"/>
      <c r="FCS562" s="120"/>
      <c r="FCT562" s="120"/>
      <c r="FCU562" s="120"/>
      <c r="FCV562" s="120"/>
      <c r="FCW562" s="120"/>
      <c r="FCX562" s="120"/>
      <c r="FCY562" s="120"/>
      <c r="FCZ562" s="120"/>
      <c r="FDA562" s="120"/>
      <c r="FDB562" s="120"/>
      <c r="FDC562" s="120"/>
      <c r="FDD562" s="120"/>
      <c r="FDE562" s="120"/>
      <c r="FDF562" s="120"/>
      <c r="FDG562" s="120"/>
      <c r="FDH562" s="120"/>
      <c r="FDI562" s="120"/>
      <c r="FDJ562" s="120"/>
      <c r="FDK562" s="120"/>
      <c r="FDL562" s="120"/>
      <c r="FDM562" s="120"/>
      <c r="FDN562" s="120"/>
      <c r="FDO562" s="120"/>
      <c r="FDP562" s="120"/>
      <c r="FDQ562" s="120"/>
      <c r="FDR562" s="120"/>
      <c r="FDS562" s="120"/>
      <c r="FDT562" s="120"/>
      <c r="FDU562" s="120"/>
      <c r="FDV562" s="120"/>
      <c r="FDW562" s="120"/>
      <c r="FDX562" s="120"/>
      <c r="FDY562" s="120"/>
      <c r="FDZ562" s="120"/>
      <c r="FEA562" s="120"/>
      <c r="FEB562" s="120"/>
      <c r="FEC562" s="120"/>
      <c r="FED562" s="120"/>
      <c r="FEE562" s="120"/>
      <c r="FEF562" s="120"/>
      <c r="FEG562" s="120"/>
      <c r="FEH562" s="120"/>
      <c r="FEI562" s="120"/>
      <c r="FEJ562" s="120"/>
      <c r="FEK562" s="120"/>
      <c r="FEL562" s="120"/>
      <c r="FEM562" s="120"/>
      <c r="FEN562" s="120"/>
      <c r="FEO562" s="120"/>
      <c r="FEP562" s="120"/>
      <c r="FEQ562" s="120"/>
      <c r="FER562" s="120"/>
      <c r="FES562" s="120"/>
      <c r="FET562" s="120"/>
      <c r="FEU562" s="120"/>
      <c r="FEV562" s="120"/>
      <c r="FEW562" s="120"/>
      <c r="FEX562" s="120"/>
      <c r="FEY562" s="120"/>
      <c r="FEZ562" s="120"/>
      <c r="FFA562" s="120"/>
      <c r="FFB562" s="120"/>
      <c r="FFC562" s="120"/>
      <c r="FFD562" s="120"/>
      <c r="FFE562" s="120"/>
      <c r="FFF562" s="120"/>
      <c r="FFG562" s="120"/>
      <c r="FFH562" s="120"/>
      <c r="FFI562" s="120"/>
      <c r="FFJ562" s="120"/>
      <c r="FFK562" s="120"/>
      <c r="FFL562" s="120"/>
      <c r="FFM562" s="120"/>
      <c r="FFN562" s="120"/>
      <c r="FFO562" s="120"/>
      <c r="FFP562" s="120"/>
      <c r="FFQ562" s="120"/>
      <c r="FFR562" s="120"/>
      <c r="FFS562" s="120"/>
      <c r="FFT562" s="120"/>
      <c r="FFU562" s="120"/>
      <c r="FFV562" s="120"/>
      <c r="FFW562" s="120"/>
      <c r="FFX562" s="120"/>
      <c r="FFY562" s="120"/>
      <c r="FFZ562" s="120"/>
      <c r="FGA562" s="120"/>
      <c r="FGB562" s="120"/>
      <c r="FGC562" s="120"/>
      <c r="FGD562" s="120"/>
      <c r="FGE562" s="120"/>
      <c r="FGF562" s="120"/>
      <c r="FGG562" s="120"/>
      <c r="FGH562" s="120"/>
      <c r="FGI562" s="120"/>
      <c r="FGJ562" s="120"/>
      <c r="FGK562" s="120"/>
      <c r="FGL562" s="120"/>
      <c r="FGM562" s="120"/>
      <c r="FGN562" s="120"/>
      <c r="FGO562" s="120"/>
      <c r="FGP562" s="120"/>
      <c r="FGQ562" s="120"/>
      <c r="FGR562" s="120"/>
      <c r="FGS562" s="120"/>
      <c r="FGT562" s="120"/>
      <c r="FGU562" s="120"/>
      <c r="FGV562" s="120"/>
      <c r="FGW562" s="120"/>
      <c r="FGX562" s="120"/>
      <c r="FGY562" s="120"/>
      <c r="FGZ562" s="120"/>
      <c r="FHA562" s="120"/>
      <c r="FHB562" s="120"/>
      <c r="FHC562" s="120"/>
      <c r="FHD562" s="120"/>
      <c r="FHE562" s="120"/>
      <c r="FHF562" s="120"/>
      <c r="FHG562" s="120"/>
      <c r="FHH562" s="120"/>
      <c r="FHI562" s="120"/>
      <c r="FHJ562" s="120"/>
      <c r="FHK562" s="120"/>
      <c r="FHL562" s="120"/>
      <c r="FHM562" s="120"/>
      <c r="FHN562" s="120"/>
      <c r="FHO562" s="120"/>
      <c r="FHP562" s="120"/>
      <c r="FHQ562" s="120"/>
      <c r="FHR562" s="120"/>
      <c r="FHS562" s="120"/>
      <c r="FHT562" s="120"/>
      <c r="FHU562" s="120"/>
      <c r="FHV562" s="120"/>
      <c r="FHW562" s="120"/>
      <c r="FHX562" s="120"/>
      <c r="FHY562" s="120"/>
      <c r="FHZ562" s="120"/>
      <c r="FIA562" s="120"/>
      <c r="FIB562" s="120"/>
      <c r="FIC562" s="120"/>
      <c r="FID562" s="120"/>
      <c r="FIE562" s="120"/>
      <c r="FIF562" s="120"/>
      <c r="FIG562" s="120"/>
      <c r="FIH562" s="120"/>
      <c r="FII562" s="120"/>
      <c r="FIJ562" s="120"/>
      <c r="FIK562" s="120"/>
      <c r="FIL562" s="120"/>
      <c r="FIM562" s="120"/>
      <c r="FIN562" s="120"/>
      <c r="FIO562" s="120"/>
      <c r="FIP562" s="120"/>
      <c r="FIQ562" s="120"/>
      <c r="FIR562" s="120"/>
      <c r="FIS562" s="120"/>
      <c r="FIT562" s="120"/>
      <c r="FIU562" s="120"/>
      <c r="FIV562" s="120"/>
      <c r="FIW562" s="120"/>
      <c r="FIX562" s="120"/>
      <c r="FIY562" s="120"/>
      <c r="FIZ562" s="120"/>
      <c r="FJA562" s="120"/>
      <c r="FJB562" s="120"/>
      <c r="FJC562" s="120"/>
      <c r="FJD562" s="120"/>
      <c r="FJE562" s="120"/>
      <c r="FJF562" s="120"/>
      <c r="FJG562" s="120"/>
      <c r="FJH562" s="120"/>
      <c r="FJI562" s="120"/>
      <c r="FJJ562" s="120"/>
      <c r="FJK562" s="120"/>
      <c r="FJL562" s="120"/>
      <c r="FJM562" s="120"/>
      <c r="FJN562" s="120"/>
      <c r="FJO562" s="120"/>
      <c r="FJP562" s="120"/>
      <c r="FJQ562" s="120"/>
      <c r="FJR562" s="120"/>
      <c r="FJS562" s="120"/>
      <c r="FJT562" s="120"/>
      <c r="FJU562" s="120"/>
      <c r="FJV562" s="120"/>
      <c r="FJW562" s="120"/>
      <c r="FJX562" s="120"/>
      <c r="FJY562" s="120"/>
      <c r="FJZ562" s="120"/>
      <c r="FKA562" s="120"/>
      <c r="FKB562" s="120"/>
      <c r="FKC562" s="120"/>
      <c r="FKD562" s="120"/>
      <c r="FKE562" s="120"/>
      <c r="FKF562" s="120"/>
      <c r="FKG562" s="120"/>
      <c r="FKH562" s="120"/>
      <c r="FKI562" s="120"/>
      <c r="FKJ562" s="120"/>
      <c r="FKK562" s="120"/>
      <c r="FKL562" s="120"/>
      <c r="FKM562" s="120"/>
      <c r="FKN562" s="120"/>
      <c r="FKO562" s="120"/>
      <c r="FKP562" s="120"/>
      <c r="FKQ562" s="120"/>
      <c r="FKR562" s="120"/>
      <c r="FKS562" s="120"/>
      <c r="FKT562" s="120"/>
      <c r="FKU562" s="120"/>
      <c r="FKV562" s="120"/>
      <c r="FKW562" s="120"/>
      <c r="FKX562" s="120"/>
      <c r="FKY562" s="120"/>
      <c r="FKZ562" s="120"/>
      <c r="FLA562" s="120"/>
      <c r="FLB562" s="120"/>
      <c r="FLC562" s="120"/>
      <c r="FLD562" s="120"/>
      <c r="FLE562" s="120"/>
      <c r="FLF562" s="120"/>
      <c r="FLG562" s="120"/>
      <c r="FLH562" s="120"/>
      <c r="FLI562" s="120"/>
      <c r="FLJ562" s="120"/>
      <c r="FLK562" s="120"/>
      <c r="FLL562" s="120"/>
      <c r="FLM562" s="120"/>
      <c r="FLN562" s="120"/>
      <c r="FLO562" s="120"/>
      <c r="FLP562" s="120"/>
      <c r="FLQ562" s="120"/>
      <c r="FLR562" s="120"/>
      <c r="FLS562" s="120"/>
      <c r="FLT562" s="120"/>
      <c r="FLU562" s="120"/>
      <c r="FLV562" s="120"/>
      <c r="FLW562" s="120"/>
      <c r="FLX562" s="120"/>
      <c r="FLY562" s="120"/>
      <c r="FLZ562" s="120"/>
      <c r="FMA562" s="120"/>
      <c r="FMB562" s="120"/>
      <c r="FMC562" s="120"/>
      <c r="FMD562" s="120"/>
      <c r="FME562" s="120"/>
      <c r="FMF562" s="120"/>
      <c r="FMG562" s="120"/>
      <c r="FMH562" s="120"/>
      <c r="FMI562" s="120"/>
      <c r="FMJ562" s="120"/>
      <c r="FMK562" s="120"/>
      <c r="FML562" s="120"/>
      <c r="FMM562" s="120"/>
      <c r="FMN562" s="120"/>
      <c r="FMO562" s="120"/>
      <c r="FMP562" s="120"/>
      <c r="FMQ562" s="120"/>
      <c r="FMR562" s="120"/>
      <c r="FMS562" s="120"/>
      <c r="FMT562" s="120"/>
      <c r="FMU562" s="120"/>
      <c r="FMV562" s="120"/>
      <c r="FMW562" s="120"/>
      <c r="FMX562" s="120"/>
      <c r="FMY562" s="120"/>
      <c r="FMZ562" s="120"/>
      <c r="FNA562" s="120"/>
      <c r="FNB562" s="120"/>
      <c r="FNC562" s="120"/>
      <c r="FND562" s="120"/>
      <c r="FNE562" s="120"/>
      <c r="FNF562" s="120"/>
      <c r="FNG562" s="120"/>
      <c r="FNH562" s="120"/>
      <c r="FNI562" s="120"/>
      <c r="FNJ562" s="120"/>
      <c r="FNK562" s="120"/>
      <c r="FNL562" s="120"/>
      <c r="FNM562" s="120"/>
      <c r="FNN562" s="120"/>
      <c r="FNO562" s="120"/>
      <c r="FNP562" s="120"/>
      <c r="FNQ562" s="120"/>
      <c r="FNR562" s="120"/>
      <c r="FNS562" s="120"/>
      <c r="FNT562" s="120"/>
      <c r="FNU562" s="120"/>
      <c r="FNV562" s="120"/>
      <c r="FNW562" s="120"/>
      <c r="FNX562" s="120"/>
      <c r="FNY562" s="120"/>
      <c r="FNZ562" s="120"/>
      <c r="FOA562" s="120"/>
      <c r="FOB562" s="120"/>
      <c r="FOC562" s="120"/>
      <c r="FOD562" s="120"/>
    </row>
    <row r="563" spans="1:4453" s="80" customFormat="1" ht="24" customHeight="1" x14ac:dyDescent="0.25">
      <c r="A563" s="101">
        <v>554</v>
      </c>
      <c r="B563" s="102" t="s">
        <v>592</v>
      </c>
      <c r="C563" s="125">
        <v>2.85</v>
      </c>
      <c r="D563" s="125">
        <v>3</v>
      </c>
      <c r="E563" s="125">
        <v>0</v>
      </c>
      <c r="F563" s="126"/>
      <c r="G563" s="127"/>
      <c r="H563" s="127"/>
      <c r="I563" s="128"/>
      <c r="J563" s="126"/>
      <c r="K563" s="127"/>
      <c r="L563" s="127"/>
      <c r="M563" s="128"/>
      <c r="N563" s="126"/>
      <c r="O563" s="127"/>
      <c r="P563" s="127"/>
      <c r="Q563" s="128"/>
      <c r="R563" s="126"/>
      <c r="S563" s="127"/>
      <c r="T563" s="128"/>
      <c r="U563" s="130">
        <v>4</v>
      </c>
      <c r="V563" s="131">
        <f t="shared" si="119"/>
        <v>4</v>
      </c>
      <c r="W563" s="132">
        <f t="shared" si="120"/>
        <v>1.2</v>
      </c>
      <c r="X563" s="133">
        <f t="shared" si="121"/>
        <v>2.7999999999999994</v>
      </c>
      <c r="Y563" s="111">
        <f t="shared" si="111"/>
        <v>3.9999999999999991</v>
      </c>
      <c r="Z563" s="137">
        <v>2</v>
      </c>
      <c r="AA563" s="134"/>
      <c r="AB563" s="135"/>
      <c r="AC563" s="115">
        <v>1.5</v>
      </c>
      <c r="AD563" s="116">
        <v>30</v>
      </c>
      <c r="AE563" s="110">
        <f t="shared" si="116"/>
        <v>0.44999999999999996</v>
      </c>
      <c r="AF563" s="110">
        <f t="shared" si="117"/>
        <v>1.0499999999999998</v>
      </c>
      <c r="AG563" s="111">
        <f t="shared" si="118"/>
        <v>1.4999999999999998</v>
      </c>
      <c r="AH563" s="117">
        <v>1.8</v>
      </c>
      <c r="AI563" s="117"/>
      <c r="AJ563" s="118">
        <f t="shared" si="122"/>
        <v>13.149999999999999</v>
      </c>
      <c r="AK563" s="119">
        <v>554</v>
      </c>
    </row>
    <row r="564" spans="1:4453" s="139" customFormat="1" ht="24" customHeight="1" x14ac:dyDescent="0.25">
      <c r="A564" s="101">
        <v>555</v>
      </c>
      <c r="B564" s="102" t="s">
        <v>593</v>
      </c>
      <c r="C564" s="125">
        <v>3.3</v>
      </c>
      <c r="D564" s="125">
        <v>0.75</v>
      </c>
      <c r="E564" s="125">
        <v>2</v>
      </c>
      <c r="F564" s="126"/>
      <c r="G564" s="127"/>
      <c r="H564" s="127"/>
      <c r="I564" s="128"/>
      <c r="J564" s="126"/>
      <c r="K564" s="127"/>
      <c r="L564" s="127"/>
      <c r="M564" s="128"/>
      <c r="N564" s="126"/>
      <c r="O564" s="127"/>
      <c r="P564" s="127"/>
      <c r="Q564" s="128"/>
      <c r="R564" s="126"/>
      <c r="S564" s="127"/>
      <c r="T564" s="128"/>
      <c r="U564" s="130">
        <v>3.86</v>
      </c>
      <c r="V564" s="131">
        <f t="shared" si="119"/>
        <v>3.86</v>
      </c>
      <c r="W564" s="132">
        <f t="shared" si="120"/>
        <v>1.1579999999999999</v>
      </c>
      <c r="X564" s="133">
        <f t="shared" si="121"/>
        <v>0.67549999999999999</v>
      </c>
      <c r="Y564" s="111">
        <f t="shared" si="111"/>
        <v>1.8334999999999999</v>
      </c>
      <c r="Z564" s="137">
        <v>2</v>
      </c>
      <c r="AA564" s="134"/>
      <c r="AB564" s="135"/>
      <c r="AC564" s="115">
        <v>2</v>
      </c>
      <c r="AD564" s="116">
        <v>30</v>
      </c>
      <c r="AE564" s="110">
        <f t="shared" si="116"/>
        <v>0.6</v>
      </c>
      <c r="AF564" s="110">
        <f t="shared" si="117"/>
        <v>0.34999999999999992</v>
      </c>
      <c r="AG564" s="111">
        <f t="shared" si="118"/>
        <v>0.95</v>
      </c>
      <c r="AH564" s="117">
        <v>0.95</v>
      </c>
      <c r="AI564" s="117">
        <v>0.05</v>
      </c>
      <c r="AJ564" s="118">
        <f t="shared" si="122"/>
        <v>9.7334999999999976</v>
      </c>
      <c r="AK564" s="119">
        <v>555</v>
      </c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  <c r="AX564" s="120"/>
      <c r="AY564" s="120"/>
      <c r="AZ564" s="120"/>
      <c r="BA564" s="120"/>
      <c r="BB564" s="120"/>
      <c r="BC564" s="120"/>
      <c r="BD564" s="120"/>
      <c r="BE564" s="120"/>
      <c r="BF564" s="120"/>
      <c r="BG564" s="120"/>
      <c r="BH564" s="120"/>
      <c r="BI564" s="120"/>
      <c r="BJ564" s="120"/>
      <c r="BK564" s="120"/>
      <c r="BL564" s="120"/>
      <c r="BM564" s="120"/>
      <c r="BN564" s="120"/>
      <c r="BO564" s="120"/>
      <c r="BP564" s="120"/>
      <c r="BQ564" s="120"/>
      <c r="BR564" s="120"/>
      <c r="BS564" s="120"/>
      <c r="BT564" s="120"/>
      <c r="BU564" s="120"/>
      <c r="BV564" s="120"/>
      <c r="BW564" s="120"/>
      <c r="BX564" s="120"/>
      <c r="BY564" s="120"/>
      <c r="BZ564" s="120"/>
      <c r="CA564" s="120"/>
      <c r="CB564" s="120"/>
      <c r="CC564" s="120"/>
      <c r="CD564" s="120"/>
      <c r="CE564" s="120"/>
      <c r="CF564" s="120"/>
      <c r="CG564" s="120"/>
      <c r="CH564" s="120"/>
      <c r="CI564" s="120"/>
      <c r="CJ564" s="120"/>
      <c r="CK564" s="120"/>
      <c r="CL564" s="120"/>
      <c r="CM564" s="120"/>
      <c r="CN564" s="120"/>
      <c r="CO564" s="120"/>
      <c r="CP564" s="120"/>
      <c r="CQ564" s="120"/>
      <c r="CR564" s="120"/>
      <c r="CS564" s="120"/>
      <c r="CT564" s="120"/>
      <c r="CU564" s="120"/>
      <c r="CV564" s="120"/>
      <c r="CW564" s="120"/>
      <c r="CX564" s="120"/>
      <c r="CY564" s="120"/>
      <c r="CZ564" s="120"/>
      <c r="DA564" s="120"/>
      <c r="DB564" s="120"/>
      <c r="DC564" s="120"/>
      <c r="DD564" s="120"/>
      <c r="DE564" s="120"/>
      <c r="DF564" s="120"/>
      <c r="DG564" s="120"/>
      <c r="DH564" s="120"/>
      <c r="DI564" s="120"/>
      <c r="DJ564" s="120"/>
      <c r="DK564" s="120"/>
      <c r="DL564" s="120"/>
      <c r="DM564" s="120"/>
      <c r="DN564" s="120"/>
      <c r="DO564" s="120"/>
      <c r="DP564" s="120"/>
      <c r="DQ564" s="120"/>
      <c r="DR564" s="120"/>
      <c r="DS564" s="120"/>
      <c r="DT564" s="120"/>
      <c r="DU564" s="120"/>
      <c r="DV564" s="120"/>
      <c r="DW564" s="120"/>
      <c r="DX564" s="120"/>
      <c r="DY564" s="120"/>
      <c r="DZ564" s="120"/>
      <c r="EA564" s="120"/>
      <c r="EB564" s="120"/>
      <c r="EC564" s="120"/>
      <c r="ED564" s="120"/>
      <c r="EE564" s="120"/>
      <c r="EF564" s="120"/>
      <c r="EG564" s="120"/>
      <c r="EH564" s="120"/>
      <c r="EI564" s="120"/>
      <c r="EJ564" s="120"/>
      <c r="EK564" s="120"/>
      <c r="EL564" s="120"/>
      <c r="EM564" s="120"/>
      <c r="EN564" s="120"/>
      <c r="EO564" s="120"/>
      <c r="EP564" s="120"/>
      <c r="EQ564" s="120"/>
      <c r="ER564" s="120"/>
      <c r="ES564" s="120"/>
      <c r="ET564" s="120"/>
      <c r="EU564" s="120"/>
      <c r="EV564" s="120"/>
      <c r="EW564" s="120"/>
      <c r="EX564" s="120"/>
      <c r="EY564" s="120"/>
      <c r="EZ564" s="120"/>
      <c r="FA564" s="120"/>
      <c r="FB564" s="120"/>
      <c r="FC564" s="120"/>
      <c r="FD564" s="120"/>
      <c r="FE564" s="120"/>
      <c r="FF564" s="120"/>
      <c r="FG564" s="120"/>
      <c r="FH564" s="120"/>
      <c r="FI564" s="120"/>
      <c r="FJ564" s="120"/>
      <c r="FK564" s="120"/>
      <c r="FL564" s="120"/>
      <c r="FM564" s="120"/>
      <c r="FN564" s="120"/>
      <c r="FO564" s="120"/>
      <c r="FP564" s="120"/>
      <c r="FQ564" s="120"/>
      <c r="FR564" s="120"/>
      <c r="FS564" s="120"/>
      <c r="FT564" s="120"/>
      <c r="FU564" s="120"/>
      <c r="FV564" s="120"/>
      <c r="FW564" s="120"/>
      <c r="FX564" s="120"/>
      <c r="FY564" s="120"/>
      <c r="FZ564" s="120"/>
      <c r="GA564" s="120"/>
      <c r="GB564" s="120"/>
      <c r="GC564" s="120"/>
      <c r="GD564" s="120"/>
      <c r="GE564" s="120"/>
      <c r="GF564" s="120"/>
      <c r="GG564" s="120"/>
      <c r="GH564" s="120"/>
      <c r="GI564" s="120"/>
      <c r="GJ564" s="120"/>
      <c r="GK564" s="120"/>
      <c r="GL564" s="120"/>
      <c r="GM564" s="120"/>
      <c r="GN564" s="120"/>
      <c r="GO564" s="120"/>
      <c r="GP564" s="120"/>
      <c r="GQ564" s="120"/>
      <c r="GR564" s="120"/>
      <c r="GS564" s="120"/>
      <c r="GT564" s="120"/>
      <c r="GU564" s="120"/>
      <c r="GV564" s="120"/>
      <c r="GW564" s="120"/>
      <c r="GX564" s="120"/>
      <c r="GY564" s="120"/>
      <c r="GZ564" s="120"/>
      <c r="HA564" s="120"/>
      <c r="HB564" s="120"/>
      <c r="HC564" s="120"/>
      <c r="HD564" s="120"/>
      <c r="HE564" s="120"/>
      <c r="HF564" s="120"/>
      <c r="HG564" s="120"/>
      <c r="HH564" s="120"/>
      <c r="HI564" s="120"/>
      <c r="HJ564" s="120"/>
      <c r="HK564" s="120"/>
      <c r="HL564" s="120"/>
      <c r="HM564" s="120"/>
      <c r="HN564" s="120"/>
      <c r="HO564" s="120"/>
      <c r="HP564" s="120"/>
      <c r="HQ564" s="120"/>
      <c r="HR564" s="120"/>
      <c r="HS564" s="120"/>
      <c r="HT564" s="120"/>
      <c r="HU564" s="120"/>
      <c r="HV564" s="120"/>
      <c r="HW564" s="120"/>
      <c r="HX564" s="120"/>
      <c r="HY564" s="120"/>
      <c r="HZ564" s="120"/>
      <c r="IA564" s="120"/>
      <c r="IB564" s="120"/>
      <c r="IC564" s="120"/>
      <c r="ID564" s="120"/>
      <c r="IE564" s="120"/>
      <c r="IF564" s="120"/>
      <c r="IG564" s="120"/>
      <c r="IH564" s="120"/>
      <c r="II564" s="120"/>
      <c r="IJ564" s="120"/>
      <c r="IK564" s="120"/>
      <c r="IL564" s="120"/>
      <c r="IM564" s="120"/>
      <c r="IN564" s="120"/>
      <c r="IO564" s="120"/>
      <c r="IP564" s="120"/>
      <c r="IQ564" s="120"/>
      <c r="IR564" s="120"/>
      <c r="IS564" s="120"/>
      <c r="IT564" s="120"/>
      <c r="IU564" s="120"/>
      <c r="IV564" s="120"/>
      <c r="IW564" s="120"/>
      <c r="IX564" s="120"/>
      <c r="IY564" s="120"/>
      <c r="IZ564" s="120"/>
      <c r="JA564" s="120"/>
      <c r="JB564" s="120"/>
      <c r="JC564" s="120"/>
      <c r="JD564" s="120"/>
      <c r="JE564" s="120"/>
      <c r="JF564" s="120"/>
      <c r="JG564" s="120"/>
      <c r="JH564" s="120"/>
      <c r="JI564" s="120"/>
      <c r="JJ564" s="120"/>
      <c r="JK564" s="120"/>
      <c r="JL564" s="120"/>
      <c r="JM564" s="120"/>
      <c r="JN564" s="120"/>
      <c r="JO564" s="120"/>
      <c r="JP564" s="120"/>
      <c r="JQ564" s="120"/>
      <c r="JR564" s="120"/>
      <c r="JS564" s="120"/>
      <c r="JT564" s="120"/>
      <c r="JU564" s="120"/>
      <c r="JV564" s="120"/>
      <c r="JW564" s="120"/>
      <c r="JX564" s="120"/>
      <c r="JY564" s="120"/>
      <c r="JZ564" s="120"/>
      <c r="KA564" s="120"/>
      <c r="KB564" s="120"/>
      <c r="KC564" s="120"/>
      <c r="KD564" s="120"/>
      <c r="KE564" s="120"/>
      <c r="KF564" s="120"/>
      <c r="KG564" s="120"/>
      <c r="KH564" s="120"/>
      <c r="KI564" s="120"/>
      <c r="KJ564" s="120"/>
      <c r="KK564" s="120"/>
      <c r="KL564" s="120"/>
      <c r="KM564" s="120"/>
      <c r="KN564" s="120"/>
      <c r="KO564" s="120"/>
      <c r="KP564" s="120"/>
      <c r="KQ564" s="120"/>
      <c r="KR564" s="120"/>
      <c r="KS564" s="120"/>
      <c r="KT564" s="120"/>
      <c r="KU564" s="120"/>
      <c r="KV564" s="120"/>
      <c r="KW564" s="120"/>
      <c r="KX564" s="120"/>
      <c r="KY564" s="120"/>
      <c r="KZ564" s="120"/>
      <c r="LA564" s="120"/>
      <c r="LB564" s="120"/>
      <c r="LC564" s="120"/>
      <c r="LD564" s="120"/>
      <c r="LE564" s="120"/>
      <c r="LF564" s="120"/>
      <c r="LG564" s="120"/>
      <c r="LH564" s="120"/>
      <c r="LI564" s="120"/>
      <c r="LJ564" s="120"/>
      <c r="LK564" s="120"/>
      <c r="LL564" s="120"/>
      <c r="LM564" s="120"/>
      <c r="LN564" s="120"/>
      <c r="LO564" s="120"/>
      <c r="LP564" s="120"/>
      <c r="LQ564" s="120"/>
      <c r="LR564" s="120"/>
      <c r="LS564" s="120"/>
      <c r="LT564" s="120"/>
      <c r="LU564" s="120"/>
      <c r="LV564" s="120"/>
      <c r="LW564" s="120"/>
      <c r="LX564" s="120"/>
      <c r="LY564" s="120"/>
      <c r="LZ564" s="120"/>
      <c r="MA564" s="120"/>
      <c r="MB564" s="120"/>
      <c r="MC564" s="120"/>
      <c r="MD564" s="120"/>
      <c r="ME564" s="120"/>
      <c r="MF564" s="120"/>
      <c r="MG564" s="120"/>
      <c r="MH564" s="120"/>
      <c r="MI564" s="120"/>
      <c r="MJ564" s="120"/>
      <c r="MK564" s="120"/>
      <c r="ML564" s="120"/>
      <c r="MM564" s="120"/>
      <c r="MN564" s="120"/>
      <c r="MO564" s="120"/>
      <c r="MP564" s="120"/>
      <c r="MQ564" s="120"/>
      <c r="MR564" s="120"/>
      <c r="MS564" s="120"/>
      <c r="MT564" s="120"/>
      <c r="MU564" s="120"/>
      <c r="MV564" s="120"/>
      <c r="MW564" s="120"/>
      <c r="MX564" s="120"/>
      <c r="MY564" s="120"/>
      <c r="MZ564" s="120"/>
      <c r="NA564" s="120"/>
      <c r="NB564" s="120"/>
      <c r="NC564" s="120"/>
      <c r="ND564" s="120"/>
      <c r="NE564" s="120"/>
      <c r="NF564" s="120"/>
      <c r="NG564" s="120"/>
      <c r="NH564" s="120"/>
      <c r="NI564" s="120"/>
      <c r="NJ564" s="120"/>
      <c r="NK564" s="120"/>
      <c r="NL564" s="120"/>
      <c r="NM564" s="120"/>
      <c r="NN564" s="120"/>
      <c r="NO564" s="120"/>
      <c r="NP564" s="120"/>
      <c r="NQ564" s="120"/>
      <c r="NR564" s="120"/>
      <c r="NS564" s="120"/>
      <c r="NT564" s="120"/>
      <c r="NU564" s="120"/>
      <c r="NV564" s="120"/>
      <c r="NW564" s="120"/>
      <c r="NX564" s="120"/>
      <c r="NY564" s="120"/>
      <c r="NZ564" s="120"/>
      <c r="OA564" s="120"/>
      <c r="OB564" s="120"/>
      <c r="OC564" s="120"/>
      <c r="OD564" s="120"/>
      <c r="OE564" s="120"/>
      <c r="OF564" s="120"/>
      <c r="OG564" s="120"/>
      <c r="OH564" s="120"/>
      <c r="OI564" s="120"/>
      <c r="OJ564" s="120"/>
      <c r="OK564" s="120"/>
      <c r="OL564" s="120"/>
      <c r="OM564" s="120"/>
      <c r="ON564" s="120"/>
      <c r="OO564" s="120"/>
      <c r="OP564" s="120"/>
      <c r="OQ564" s="120"/>
      <c r="OR564" s="120"/>
      <c r="OS564" s="120"/>
      <c r="OT564" s="120"/>
      <c r="OU564" s="120"/>
      <c r="OV564" s="120"/>
      <c r="OW564" s="120"/>
      <c r="OX564" s="120"/>
      <c r="OY564" s="120"/>
      <c r="OZ564" s="120"/>
      <c r="PA564" s="120"/>
      <c r="PB564" s="120"/>
      <c r="PC564" s="120"/>
      <c r="PD564" s="120"/>
      <c r="PE564" s="120"/>
      <c r="PF564" s="120"/>
      <c r="PG564" s="120"/>
      <c r="PH564" s="120"/>
      <c r="PI564" s="120"/>
      <c r="PJ564" s="120"/>
      <c r="PK564" s="120"/>
      <c r="PL564" s="120"/>
      <c r="PM564" s="120"/>
      <c r="PN564" s="120"/>
      <c r="PO564" s="120"/>
      <c r="PP564" s="120"/>
      <c r="PQ564" s="120"/>
      <c r="PR564" s="120"/>
      <c r="PS564" s="120"/>
      <c r="PT564" s="120"/>
      <c r="PU564" s="120"/>
      <c r="PV564" s="120"/>
      <c r="PW564" s="120"/>
      <c r="PX564" s="120"/>
      <c r="PY564" s="120"/>
      <c r="PZ564" s="120"/>
      <c r="QA564" s="120"/>
      <c r="QB564" s="120"/>
      <c r="QC564" s="120"/>
      <c r="QD564" s="120"/>
      <c r="QE564" s="120"/>
      <c r="QF564" s="120"/>
      <c r="QG564" s="120"/>
      <c r="QH564" s="120"/>
      <c r="QI564" s="120"/>
      <c r="QJ564" s="120"/>
      <c r="QK564" s="120"/>
      <c r="QL564" s="120"/>
      <c r="QM564" s="120"/>
      <c r="QN564" s="120"/>
      <c r="QO564" s="120"/>
      <c r="QP564" s="120"/>
      <c r="QQ564" s="120"/>
      <c r="QR564" s="120"/>
      <c r="QS564" s="120"/>
      <c r="QT564" s="120"/>
      <c r="QU564" s="120"/>
      <c r="QV564" s="120"/>
      <c r="QW564" s="120"/>
      <c r="QX564" s="120"/>
      <c r="QY564" s="120"/>
      <c r="QZ564" s="120"/>
      <c r="RA564" s="120"/>
      <c r="RB564" s="120"/>
      <c r="RC564" s="120"/>
      <c r="RD564" s="120"/>
      <c r="RE564" s="120"/>
      <c r="RF564" s="120"/>
      <c r="RG564" s="120"/>
      <c r="RH564" s="120"/>
      <c r="RI564" s="120"/>
      <c r="RJ564" s="120"/>
      <c r="RK564" s="120"/>
      <c r="RL564" s="120"/>
      <c r="RM564" s="120"/>
      <c r="RN564" s="120"/>
      <c r="RO564" s="120"/>
      <c r="RP564" s="120"/>
      <c r="RQ564" s="120"/>
      <c r="RR564" s="120"/>
      <c r="RS564" s="120"/>
      <c r="RT564" s="120"/>
      <c r="RU564" s="120"/>
      <c r="RV564" s="120"/>
      <c r="RW564" s="120"/>
      <c r="RX564" s="120"/>
      <c r="RY564" s="120"/>
      <c r="RZ564" s="120"/>
      <c r="SA564" s="120"/>
      <c r="SB564" s="120"/>
      <c r="SC564" s="120"/>
      <c r="SD564" s="120"/>
      <c r="SE564" s="120"/>
      <c r="SF564" s="120"/>
      <c r="SG564" s="120"/>
      <c r="SH564" s="120"/>
      <c r="SI564" s="120"/>
      <c r="SJ564" s="120"/>
      <c r="SK564" s="120"/>
      <c r="SL564" s="120"/>
      <c r="SM564" s="120"/>
      <c r="SN564" s="120"/>
      <c r="SO564" s="120"/>
      <c r="SP564" s="120"/>
      <c r="SQ564" s="120"/>
      <c r="SR564" s="120"/>
      <c r="SS564" s="120"/>
      <c r="ST564" s="120"/>
      <c r="SU564" s="120"/>
      <c r="SV564" s="120"/>
      <c r="SW564" s="120"/>
      <c r="SX564" s="120"/>
      <c r="SY564" s="120"/>
      <c r="SZ564" s="120"/>
      <c r="TA564" s="120"/>
      <c r="TB564" s="120"/>
      <c r="TC564" s="120"/>
      <c r="TD564" s="120"/>
      <c r="TE564" s="120"/>
      <c r="TF564" s="120"/>
      <c r="TG564" s="120"/>
      <c r="TH564" s="120"/>
      <c r="TI564" s="120"/>
      <c r="TJ564" s="120"/>
      <c r="TK564" s="120"/>
      <c r="TL564" s="120"/>
      <c r="TM564" s="120"/>
      <c r="TN564" s="120"/>
      <c r="TO564" s="120"/>
      <c r="TP564" s="120"/>
      <c r="TQ564" s="120"/>
      <c r="TR564" s="120"/>
      <c r="TS564" s="120"/>
      <c r="TT564" s="120"/>
      <c r="TU564" s="120"/>
      <c r="TV564" s="120"/>
      <c r="TW564" s="120"/>
      <c r="TX564" s="120"/>
      <c r="TY564" s="120"/>
      <c r="TZ564" s="120"/>
      <c r="UA564" s="120"/>
      <c r="UB564" s="120"/>
      <c r="UC564" s="120"/>
      <c r="UD564" s="120"/>
      <c r="UE564" s="120"/>
      <c r="UF564" s="120"/>
      <c r="UG564" s="120"/>
      <c r="UH564" s="120"/>
      <c r="UI564" s="120"/>
      <c r="UJ564" s="120"/>
      <c r="UK564" s="120"/>
      <c r="UL564" s="120"/>
      <c r="UM564" s="120"/>
      <c r="UN564" s="120"/>
      <c r="UO564" s="120"/>
      <c r="UP564" s="120"/>
      <c r="UQ564" s="120"/>
      <c r="UR564" s="120"/>
      <c r="US564" s="120"/>
      <c r="UT564" s="120"/>
      <c r="UU564" s="120"/>
      <c r="UV564" s="120"/>
      <c r="UW564" s="120"/>
      <c r="UX564" s="120"/>
      <c r="UY564" s="120"/>
      <c r="UZ564" s="120"/>
      <c r="VA564" s="120"/>
      <c r="VB564" s="120"/>
      <c r="VC564" s="120"/>
      <c r="VD564" s="120"/>
      <c r="VE564" s="120"/>
      <c r="VF564" s="120"/>
      <c r="VG564" s="120"/>
      <c r="VH564" s="120"/>
      <c r="VI564" s="120"/>
      <c r="VJ564" s="120"/>
      <c r="VK564" s="120"/>
      <c r="VL564" s="120"/>
      <c r="VM564" s="120"/>
      <c r="VN564" s="120"/>
      <c r="VO564" s="120"/>
      <c r="VP564" s="120"/>
      <c r="VQ564" s="120"/>
      <c r="VR564" s="120"/>
      <c r="VS564" s="120"/>
      <c r="VT564" s="120"/>
      <c r="VU564" s="120"/>
      <c r="VV564" s="120"/>
      <c r="VW564" s="120"/>
      <c r="VX564" s="120"/>
      <c r="VY564" s="120"/>
      <c r="VZ564" s="120"/>
      <c r="WA564" s="120"/>
      <c r="WB564" s="120"/>
      <c r="WC564" s="120"/>
      <c r="WD564" s="120"/>
      <c r="WE564" s="120"/>
      <c r="WF564" s="120"/>
      <c r="WG564" s="120"/>
      <c r="WH564" s="120"/>
      <c r="WI564" s="120"/>
      <c r="WJ564" s="120"/>
      <c r="WK564" s="120"/>
      <c r="WL564" s="120"/>
      <c r="WM564" s="120"/>
      <c r="WN564" s="120"/>
      <c r="WO564" s="120"/>
      <c r="WP564" s="120"/>
      <c r="WQ564" s="120"/>
      <c r="WR564" s="120"/>
      <c r="WS564" s="120"/>
      <c r="WT564" s="120"/>
      <c r="WU564" s="120"/>
      <c r="WV564" s="120"/>
      <c r="WW564" s="120"/>
      <c r="WX564" s="120"/>
      <c r="WY564" s="120"/>
      <c r="WZ564" s="120"/>
      <c r="XA564" s="120"/>
      <c r="XB564" s="120"/>
      <c r="XC564" s="120"/>
      <c r="XD564" s="120"/>
      <c r="XE564" s="120"/>
      <c r="XF564" s="120"/>
      <c r="XG564" s="120"/>
      <c r="XH564" s="120"/>
      <c r="XI564" s="120"/>
      <c r="XJ564" s="120"/>
      <c r="XK564" s="120"/>
      <c r="XL564" s="120"/>
      <c r="XM564" s="120"/>
      <c r="XN564" s="120"/>
      <c r="XO564" s="120"/>
      <c r="XP564" s="120"/>
      <c r="XQ564" s="120"/>
      <c r="XR564" s="120"/>
      <c r="XS564" s="120"/>
      <c r="XT564" s="120"/>
      <c r="XU564" s="120"/>
      <c r="XV564" s="120"/>
      <c r="XW564" s="120"/>
      <c r="XX564" s="120"/>
      <c r="XY564" s="120"/>
      <c r="XZ564" s="120"/>
      <c r="YA564" s="120"/>
      <c r="YB564" s="120"/>
      <c r="YC564" s="120"/>
      <c r="YD564" s="120"/>
      <c r="YE564" s="120"/>
      <c r="YF564" s="120"/>
      <c r="YG564" s="120"/>
      <c r="YH564" s="120"/>
      <c r="YI564" s="120"/>
      <c r="YJ564" s="120"/>
      <c r="YK564" s="120"/>
      <c r="YL564" s="120"/>
      <c r="YM564" s="120"/>
      <c r="YN564" s="120"/>
      <c r="YO564" s="120"/>
      <c r="YP564" s="120"/>
      <c r="YQ564" s="120"/>
      <c r="YR564" s="120"/>
      <c r="YS564" s="120"/>
      <c r="YT564" s="120"/>
      <c r="YU564" s="120"/>
      <c r="YV564" s="120"/>
      <c r="YW564" s="120"/>
      <c r="YX564" s="120"/>
      <c r="YY564" s="120"/>
      <c r="YZ564" s="120"/>
      <c r="ZA564" s="120"/>
      <c r="ZB564" s="120"/>
      <c r="ZC564" s="120"/>
      <c r="ZD564" s="120"/>
      <c r="ZE564" s="120"/>
      <c r="ZF564" s="120"/>
      <c r="ZG564" s="120"/>
      <c r="ZH564" s="120"/>
      <c r="ZI564" s="120"/>
      <c r="ZJ564" s="120"/>
      <c r="ZK564" s="120"/>
      <c r="ZL564" s="120"/>
      <c r="ZM564" s="120"/>
      <c r="ZN564" s="120"/>
      <c r="ZO564" s="120"/>
      <c r="ZP564" s="120"/>
      <c r="ZQ564" s="120"/>
      <c r="ZR564" s="120"/>
      <c r="ZS564" s="120"/>
      <c r="ZT564" s="120"/>
      <c r="ZU564" s="120"/>
      <c r="ZV564" s="120"/>
      <c r="ZW564" s="120"/>
      <c r="ZX564" s="120"/>
      <c r="ZY564" s="120"/>
      <c r="ZZ564" s="120"/>
      <c r="AAA564" s="120"/>
      <c r="AAB564" s="120"/>
      <c r="AAC564" s="120"/>
      <c r="AAD564" s="120"/>
      <c r="AAE564" s="120"/>
      <c r="AAF564" s="120"/>
      <c r="AAG564" s="120"/>
      <c r="AAH564" s="120"/>
      <c r="AAI564" s="120"/>
      <c r="AAJ564" s="120"/>
      <c r="AAK564" s="120"/>
      <c r="AAL564" s="120"/>
      <c r="AAM564" s="120"/>
      <c r="AAN564" s="120"/>
      <c r="AAO564" s="120"/>
      <c r="AAP564" s="120"/>
      <c r="AAQ564" s="120"/>
      <c r="AAR564" s="120"/>
      <c r="AAS564" s="120"/>
      <c r="AAT564" s="120"/>
      <c r="AAU564" s="120"/>
      <c r="AAV564" s="120"/>
      <c r="AAW564" s="120"/>
      <c r="AAX564" s="120"/>
      <c r="AAY564" s="120"/>
      <c r="AAZ564" s="120"/>
      <c r="ABA564" s="120"/>
      <c r="ABB564" s="120"/>
      <c r="ABC564" s="120"/>
      <c r="ABD564" s="120"/>
      <c r="ABE564" s="120"/>
      <c r="ABF564" s="120"/>
      <c r="ABG564" s="120"/>
      <c r="ABH564" s="120"/>
      <c r="ABI564" s="120"/>
      <c r="ABJ564" s="120"/>
      <c r="ABK564" s="120"/>
      <c r="ABL564" s="120"/>
      <c r="ABM564" s="120"/>
      <c r="ABN564" s="120"/>
      <c r="ABO564" s="120"/>
      <c r="ABP564" s="120"/>
      <c r="ABQ564" s="120"/>
      <c r="ABR564" s="120"/>
      <c r="ABS564" s="120"/>
      <c r="ABT564" s="120"/>
      <c r="ABU564" s="120"/>
      <c r="ABV564" s="120"/>
      <c r="ABW564" s="120"/>
      <c r="ABX564" s="120"/>
      <c r="ABY564" s="120"/>
      <c r="ABZ564" s="120"/>
      <c r="ACA564" s="120"/>
      <c r="ACB564" s="120"/>
      <c r="ACC564" s="120"/>
      <c r="ACD564" s="120"/>
      <c r="ACE564" s="120"/>
      <c r="ACF564" s="120"/>
      <c r="ACG564" s="120"/>
      <c r="ACH564" s="120"/>
      <c r="ACI564" s="120"/>
      <c r="ACJ564" s="120"/>
      <c r="ACK564" s="120"/>
      <c r="ACL564" s="120"/>
      <c r="ACM564" s="120"/>
      <c r="ACN564" s="120"/>
      <c r="ACO564" s="120"/>
      <c r="ACP564" s="120"/>
      <c r="ACQ564" s="120"/>
      <c r="ACR564" s="120"/>
      <c r="ACS564" s="120"/>
      <c r="ACT564" s="120"/>
      <c r="ACU564" s="120"/>
      <c r="ACV564" s="120"/>
      <c r="ACW564" s="120"/>
      <c r="ACX564" s="120"/>
      <c r="ACY564" s="120"/>
      <c r="ACZ564" s="120"/>
      <c r="ADA564" s="120"/>
      <c r="ADB564" s="120"/>
      <c r="ADC564" s="120"/>
      <c r="ADD564" s="120"/>
      <c r="ADE564" s="120"/>
      <c r="ADF564" s="120"/>
      <c r="ADG564" s="120"/>
      <c r="ADH564" s="120"/>
      <c r="ADI564" s="120"/>
      <c r="ADJ564" s="120"/>
      <c r="ADK564" s="120"/>
      <c r="ADL564" s="120"/>
      <c r="ADM564" s="120"/>
      <c r="ADN564" s="120"/>
      <c r="ADO564" s="120"/>
      <c r="ADP564" s="120"/>
      <c r="ADQ564" s="120"/>
      <c r="ADR564" s="120"/>
      <c r="ADS564" s="120"/>
      <c r="ADT564" s="120"/>
      <c r="ADU564" s="120"/>
      <c r="ADV564" s="120"/>
      <c r="ADW564" s="120"/>
      <c r="ADX564" s="120"/>
      <c r="ADY564" s="120"/>
      <c r="ADZ564" s="120"/>
      <c r="AEA564" s="120"/>
      <c r="AEB564" s="120"/>
      <c r="AEC564" s="120"/>
      <c r="AED564" s="120"/>
      <c r="AEE564" s="120"/>
      <c r="AEF564" s="120"/>
      <c r="AEG564" s="120"/>
      <c r="AEH564" s="120"/>
      <c r="AEI564" s="120"/>
      <c r="AEJ564" s="120"/>
      <c r="AEK564" s="120"/>
      <c r="AEL564" s="120"/>
      <c r="AEM564" s="120"/>
      <c r="AEN564" s="120"/>
      <c r="AEO564" s="120"/>
      <c r="AEP564" s="120"/>
      <c r="AEQ564" s="120"/>
      <c r="AER564" s="120"/>
      <c r="AES564" s="120"/>
      <c r="AET564" s="120"/>
      <c r="AEU564" s="120"/>
      <c r="AEV564" s="120"/>
      <c r="AEW564" s="120"/>
      <c r="AEX564" s="120"/>
      <c r="AEY564" s="120"/>
      <c r="AEZ564" s="120"/>
      <c r="AFA564" s="120"/>
      <c r="AFB564" s="120"/>
      <c r="AFC564" s="120"/>
      <c r="AFD564" s="120"/>
      <c r="AFE564" s="120"/>
      <c r="AFF564" s="120"/>
      <c r="AFG564" s="120"/>
      <c r="AFH564" s="120"/>
      <c r="AFI564" s="120"/>
      <c r="AFJ564" s="120"/>
      <c r="AFK564" s="120"/>
      <c r="AFL564" s="120"/>
      <c r="AFM564" s="120"/>
      <c r="AFN564" s="120"/>
      <c r="AFO564" s="120"/>
      <c r="AFP564" s="120"/>
      <c r="AFQ564" s="120"/>
      <c r="AFR564" s="120"/>
      <c r="AFS564" s="120"/>
      <c r="AFT564" s="120"/>
      <c r="AFU564" s="120"/>
      <c r="AFV564" s="120"/>
      <c r="AFW564" s="120"/>
      <c r="AFX564" s="120"/>
      <c r="AFY564" s="120"/>
      <c r="AFZ564" s="120"/>
      <c r="AGA564" s="120"/>
      <c r="AGB564" s="120"/>
      <c r="AGC564" s="120"/>
      <c r="AGD564" s="120"/>
      <c r="AGE564" s="120"/>
      <c r="AGF564" s="120"/>
      <c r="AGG564" s="120"/>
      <c r="AGH564" s="120"/>
      <c r="AGI564" s="120"/>
      <c r="AGJ564" s="120"/>
      <c r="AGK564" s="120"/>
      <c r="AGL564" s="120"/>
      <c r="AGM564" s="120"/>
      <c r="AGN564" s="120"/>
      <c r="AGO564" s="120"/>
      <c r="AGP564" s="120"/>
      <c r="AGQ564" s="120"/>
      <c r="AGR564" s="120"/>
      <c r="AGS564" s="120"/>
      <c r="AGT564" s="120"/>
      <c r="AGU564" s="120"/>
      <c r="AGV564" s="120"/>
      <c r="AGW564" s="120"/>
      <c r="AGX564" s="120"/>
      <c r="AGY564" s="120"/>
      <c r="AGZ564" s="120"/>
      <c r="AHA564" s="120"/>
      <c r="AHB564" s="120"/>
      <c r="AHC564" s="120"/>
      <c r="AHD564" s="120"/>
      <c r="AHE564" s="120"/>
      <c r="AHF564" s="120"/>
      <c r="AHG564" s="120"/>
      <c r="AHH564" s="120"/>
      <c r="AHI564" s="120"/>
      <c r="AHJ564" s="120"/>
      <c r="AHK564" s="120"/>
      <c r="AHL564" s="120"/>
      <c r="AHM564" s="120"/>
      <c r="AHN564" s="120"/>
      <c r="AHO564" s="120"/>
      <c r="AHP564" s="120"/>
      <c r="AHQ564" s="120"/>
      <c r="AHR564" s="120"/>
      <c r="AHS564" s="120"/>
      <c r="AHT564" s="120"/>
      <c r="AHU564" s="120"/>
      <c r="AHV564" s="120"/>
      <c r="AHW564" s="120"/>
      <c r="AHX564" s="120"/>
      <c r="AHY564" s="120"/>
      <c r="AHZ564" s="120"/>
      <c r="AIA564" s="120"/>
      <c r="AIB564" s="120"/>
      <c r="AIC564" s="120"/>
      <c r="AID564" s="120"/>
      <c r="AIE564" s="120"/>
      <c r="AIF564" s="120"/>
      <c r="AIG564" s="120"/>
      <c r="AIH564" s="120"/>
      <c r="AII564" s="120"/>
      <c r="AIJ564" s="120"/>
      <c r="AIK564" s="120"/>
      <c r="AIL564" s="120"/>
      <c r="AIM564" s="120"/>
      <c r="AIN564" s="120"/>
      <c r="AIO564" s="120"/>
      <c r="AIP564" s="120"/>
      <c r="AIQ564" s="120"/>
      <c r="AIR564" s="120"/>
      <c r="AIS564" s="120"/>
      <c r="AIT564" s="120"/>
      <c r="AIU564" s="120"/>
      <c r="AIV564" s="120"/>
      <c r="AIW564" s="120"/>
      <c r="AIX564" s="120"/>
      <c r="AIY564" s="120"/>
      <c r="AIZ564" s="120"/>
      <c r="AJA564" s="120"/>
      <c r="AJB564" s="120"/>
      <c r="AJC564" s="120"/>
      <c r="AJD564" s="120"/>
      <c r="AJE564" s="120"/>
      <c r="AJF564" s="120"/>
      <c r="AJG564" s="120"/>
      <c r="AJH564" s="120"/>
      <c r="AJI564" s="120"/>
      <c r="AJJ564" s="120"/>
      <c r="AJK564" s="120"/>
      <c r="AJL564" s="120"/>
      <c r="AJM564" s="120"/>
      <c r="AJN564" s="120"/>
      <c r="AJO564" s="120"/>
      <c r="AJP564" s="120"/>
      <c r="AJQ564" s="120"/>
      <c r="AJR564" s="120"/>
      <c r="AJS564" s="120"/>
      <c r="AJT564" s="120"/>
      <c r="AJU564" s="120"/>
      <c r="AJV564" s="120"/>
      <c r="AJW564" s="120"/>
      <c r="AJX564" s="120"/>
      <c r="AJY564" s="120"/>
      <c r="AJZ564" s="120"/>
      <c r="AKA564" s="120"/>
      <c r="AKB564" s="120"/>
      <c r="AKC564" s="120"/>
      <c r="AKD564" s="120"/>
      <c r="AKE564" s="120"/>
      <c r="AKF564" s="120"/>
      <c r="AKG564" s="120"/>
      <c r="AKH564" s="120"/>
      <c r="AKI564" s="120"/>
      <c r="AKJ564" s="120"/>
      <c r="AKK564" s="120"/>
      <c r="AKL564" s="120"/>
      <c r="AKM564" s="120"/>
      <c r="AKN564" s="120"/>
      <c r="AKO564" s="120"/>
      <c r="AKP564" s="120"/>
      <c r="AKQ564" s="120"/>
      <c r="AKR564" s="120"/>
      <c r="AKS564" s="120"/>
      <c r="AKT564" s="120"/>
      <c r="AKU564" s="120"/>
      <c r="AKV564" s="120"/>
      <c r="AKW564" s="120"/>
      <c r="AKX564" s="120"/>
      <c r="AKY564" s="120"/>
      <c r="AKZ564" s="120"/>
      <c r="ALA564" s="120"/>
      <c r="ALB564" s="120"/>
      <c r="ALC564" s="120"/>
      <c r="ALD564" s="120"/>
      <c r="ALE564" s="120"/>
      <c r="ALF564" s="120"/>
      <c r="ALG564" s="120"/>
      <c r="ALH564" s="120"/>
      <c r="ALI564" s="120"/>
      <c r="ALJ564" s="120"/>
      <c r="ALK564" s="120"/>
      <c r="ALL564" s="120"/>
      <c r="ALM564" s="120"/>
      <c r="ALN564" s="120"/>
      <c r="ALO564" s="120"/>
      <c r="ALP564" s="120"/>
      <c r="ALQ564" s="120"/>
      <c r="ALR564" s="120"/>
      <c r="ALS564" s="120"/>
      <c r="ALT564" s="120"/>
      <c r="ALU564" s="120"/>
      <c r="ALV564" s="120"/>
      <c r="ALW564" s="120"/>
      <c r="ALX564" s="120"/>
      <c r="ALY564" s="120"/>
      <c r="ALZ564" s="120"/>
      <c r="AMA564" s="120"/>
      <c r="AMB564" s="120"/>
      <c r="AMC564" s="120"/>
      <c r="AMD564" s="120"/>
      <c r="AME564" s="120"/>
      <c r="AMF564" s="120"/>
      <c r="AMG564" s="120"/>
      <c r="AMH564" s="120"/>
      <c r="AMI564" s="120"/>
      <c r="AMJ564" s="120"/>
      <c r="AMK564" s="120"/>
      <c r="AML564" s="120"/>
      <c r="AMM564" s="120"/>
      <c r="AMN564" s="120"/>
      <c r="AMO564" s="120"/>
      <c r="AMP564" s="120"/>
      <c r="AMQ564" s="120"/>
      <c r="AMR564" s="120"/>
      <c r="AMS564" s="120"/>
      <c r="AMT564" s="120"/>
      <c r="AMU564" s="120"/>
      <c r="AMV564" s="120"/>
      <c r="AMW564" s="120"/>
      <c r="AMX564" s="120"/>
      <c r="AMY564" s="120"/>
      <c r="AMZ564" s="120"/>
      <c r="ANA564" s="120"/>
      <c r="ANB564" s="120"/>
      <c r="ANC564" s="120"/>
      <c r="AND564" s="120"/>
      <c r="ANE564" s="120"/>
      <c r="ANF564" s="120"/>
      <c r="ANG564" s="120"/>
      <c r="ANH564" s="120"/>
      <c r="ANI564" s="120"/>
      <c r="ANJ564" s="120"/>
      <c r="ANK564" s="120"/>
      <c r="ANL564" s="120"/>
      <c r="ANM564" s="120"/>
      <c r="ANN564" s="120"/>
      <c r="ANO564" s="120"/>
      <c r="ANP564" s="120"/>
      <c r="ANQ564" s="120"/>
      <c r="ANR564" s="120"/>
      <c r="ANS564" s="120"/>
      <c r="ANT564" s="120"/>
      <c r="ANU564" s="120"/>
      <c r="ANV564" s="120"/>
      <c r="ANW564" s="120"/>
      <c r="ANX564" s="120"/>
      <c r="ANY564" s="120"/>
      <c r="ANZ564" s="120"/>
      <c r="AOA564" s="120"/>
      <c r="AOB564" s="120"/>
      <c r="AOC564" s="120"/>
      <c r="AOD564" s="120"/>
      <c r="AOE564" s="120"/>
      <c r="AOF564" s="120"/>
      <c r="AOG564" s="120"/>
      <c r="AOH564" s="120"/>
      <c r="AOI564" s="120"/>
      <c r="AOJ564" s="120"/>
      <c r="AOK564" s="120"/>
      <c r="AOL564" s="120"/>
      <c r="AOM564" s="120"/>
      <c r="AON564" s="120"/>
      <c r="AOO564" s="120"/>
      <c r="AOP564" s="120"/>
      <c r="AOQ564" s="120"/>
      <c r="AOR564" s="120"/>
      <c r="AOS564" s="120"/>
      <c r="AOT564" s="120"/>
      <c r="AOU564" s="120"/>
      <c r="AOV564" s="120"/>
      <c r="AOW564" s="120"/>
      <c r="AOX564" s="120"/>
      <c r="AOY564" s="120"/>
      <c r="AOZ564" s="120"/>
      <c r="APA564" s="120"/>
      <c r="APB564" s="120"/>
      <c r="APC564" s="120"/>
      <c r="APD564" s="120"/>
      <c r="APE564" s="120"/>
      <c r="APF564" s="120"/>
      <c r="APG564" s="120"/>
      <c r="APH564" s="120"/>
      <c r="API564" s="120"/>
      <c r="APJ564" s="120"/>
      <c r="APK564" s="120"/>
      <c r="APL564" s="120"/>
      <c r="APM564" s="120"/>
      <c r="APN564" s="120"/>
      <c r="APO564" s="120"/>
      <c r="APP564" s="120"/>
      <c r="APQ564" s="120"/>
      <c r="APR564" s="120"/>
      <c r="APS564" s="120"/>
      <c r="APT564" s="120"/>
      <c r="APU564" s="120"/>
      <c r="APV564" s="120"/>
      <c r="APW564" s="120"/>
      <c r="APX564" s="120"/>
      <c r="APY564" s="120"/>
      <c r="APZ564" s="120"/>
      <c r="AQA564" s="120"/>
      <c r="AQB564" s="120"/>
      <c r="AQC564" s="120"/>
      <c r="AQD564" s="120"/>
      <c r="AQE564" s="120"/>
      <c r="AQF564" s="120"/>
      <c r="AQG564" s="120"/>
      <c r="AQH564" s="120"/>
      <c r="AQI564" s="120"/>
      <c r="AQJ564" s="120"/>
      <c r="AQK564" s="120"/>
      <c r="AQL564" s="120"/>
      <c r="AQM564" s="120"/>
      <c r="AQN564" s="120"/>
      <c r="AQO564" s="120"/>
      <c r="AQP564" s="120"/>
      <c r="AQQ564" s="120"/>
      <c r="AQR564" s="120"/>
      <c r="AQS564" s="120"/>
      <c r="AQT564" s="120"/>
      <c r="AQU564" s="120"/>
      <c r="AQV564" s="120"/>
      <c r="AQW564" s="120"/>
      <c r="AQX564" s="120"/>
      <c r="AQY564" s="120"/>
      <c r="AQZ564" s="120"/>
      <c r="ARA564" s="120"/>
      <c r="ARB564" s="120"/>
      <c r="ARC564" s="120"/>
      <c r="ARD564" s="120"/>
      <c r="ARE564" s="120"/>
      <c r="ARF564" s="120"/>
      <c r="ARG564" s="120"/>
      <c r="ARH564" s="120"/>
      <c r="ARI564" s="120"/>
      <c r="ARJ564" s="120"/>
      <c r="ARK564" s="120"/>
      <c r="ARL564" s="120"/>
      <c r="ARM564" s="120"/>
      <c r="ARN564" s="120"/>
      <c r="ARO564" s="120"/>
      <c r="ARP564" s="120"/>
      <c r="ARQ564" s="120"/>
      <c r="ARR564" s="120"/>
      <c r="ARS564" s="120"/>
      <c r="ART564" s="120"/>
      <c r="ARU564" s="120"/>
      <c r="ARV564" s="120"/>
      <c r="ARW564" s="120"/>
      <c r="ARX564" s="120"/>
      <c r="ARY564" s="120"/>
      <c r="ARZ564" s="120"/>
      <c r="ASA564" s="120"/>
      <c r="ASB564" s="120"/>
      <c r="ASC564" s="120"/>
      <c r="ASD564" s="120"/>
      <c r="ASE564" s="120"/>
      <c r="ASF564" s="120"/>
      <c r="ASG564" s="120"/>
      <c r="ASH564" s="120"/>
      <c r="ASI564" s="120"/>
      <c r="ASJ564" s="120"/>
      <c r="ASK564" s="120"/>
      <c r="ASL564" s="120"/>
      <c r="ASM564" s="120"/>
      <c r="ASN564" s="120"/>
      <c r="ASO564" s="120"/>
      <c r="ASP564" s="120"/>
      <c r="ASQ564" s="120"/>
      <c r="ASR564" s="120"/>
      <c r="ASS564" s="120"/>
      <c r="AST564" s="120"/>
      <c r="ASU564" s="120"/>
      <c r="ASV564" s="120"/>
      <c r="ASW564" s="120"/>
      <c r="ASX564" s="120"/>
      <c r="ASY564" s="120"/>
      <c r="ASZ564" s="120"/>
      <c r="ATA564" s="120"/>
      <c r="ATB564" s="120"/>
      <c r="ATC564" s="120"/>
      <c r="ATD564" s="120"/>
      <c r="ATE564" s="120"/>
      <c r="ATF564" s="120"/>
      <c r="ATG564" s="120"/>
      <c r="ATH564" s="120"/>
      <c r="ATI564" s="120"/>
      <c r="ATJ564" s="120"/>
      <c r="ATK564" s="120"/>
      <c r="ATL564" s="120"/>
      <c r="ATM564" s="120"/>
      <c r="ATN564" s="120"/>
      <c r="ATO564" s="120"/>
      <c r="ATP564" s="120"/>
      <c r="ATQ564" s="120"/>
      <c r="ATR564" s="120"/>
      <c r="ATS564" s="120"/>
      <c r="ATT564" s="120"/>
      <c r="ATU564" s="120"/>
      <c r="ATV564" s="120"/>
      <c r="ATW564" s="120"/>
      <c r="ATX564" s="120"/>
      <c r="ATY564" s="120"/>
      <c r="ATZ564" s="120"/>
      <c r="AUA564" s="120"/>
      <c r="AUB564" s="120"/>
      <c r="AUC564" s="120"/>
      <c r="AUD564" s="120"/>
      <c r="AUE564" s="120"/>
      <c r="AUF564" s="120"/>
      <c r="AUG564" s="120"/>
      <c r="AUH564" s="120"/>
      <c r="AUI564" s="120"/>
      <c r="AUJ564" s="120"/>
      <c r="AUK564" s="120"/>
      <c r="AUL564" s="120"/>
      <c r="AUM564" s="120"/>
      <c r="AUN564" s="120"/>
      <c r="AUO564" s="120"/>
      <c r="AUP564" s="120"/>
      <c r="AUQ564" s="120"/>
      <c r="AUR564" s="120"/>
      <c r="AUS564" s="120"/>
      <c r="AUT564" s="120"/>
      <c r="AUU564" s="120"/>
      <c r="AUV564" s="120"/>
      <c r="AUW564" s="120"/>
      <c r="AUX564" s="120"/>
      <c r="AUY564" s="120"/>
      <c r="AUZ564" s="120"/>
      <c r="AVA564" s="120"/>
      <c r="AVB564" s="120"/>
      <c r="AVC564" s="120"/>
      <c r="AVD564" s="120"/>
      <c r="AVE564" s="120"/>
      <c r="AVF564" s="120"/>
      <c r="AVG564" s="120"/>
      <c r="AVH564" s="120"/>
      <c r="AVI564" s="120"/>
      <c r="AVJ564" s="120"/>
      <c r="AVK564" s="120"/>
      <c r="AVL564" s="120"/>
      <c r="AVM564" s="120"/>
      <c r="AVN564" s="120"/>
      <c r="AVO564" s="120"/>
      <c r="AVP564" s="120"/>
      <c r="AVQ564" s="120"/>
      <c r="AVR564" s="120"/>
      <c r="AVS564" s="120"/>
      <c r="AVT564" s="120"/>
      <c r="AVU564" s="120"/>
      <c r="AVV564" s="120"/>
      <c r="AVW564" s="120"/>
      <c r="AVX564" s="120"/>
      <c r="AVY564" s="120"/>
      <c r="AVZ564" s="120"/>
      <c r="AWA564" s="120"/>
      <c r="AWB564" s="120"/>
      <c r="AWC564" s="120"/>
      <c r="AWD564" s="120"/>
      <c r="AWE564" s="120"/>
      <c r="AWF564" s="120"/>
      <c r="AWG564" s="120"/>
      <c r="AWH564" s="120"/>
      <c r="AWI564" s="120"/>
      <c r="AWJ564" s="120"/>
      <c r="AWK564" s="120"/>
      <c r="AWL564" s="120"/>
      <c r="AWM564" s="120"/>
      <c r="AWN564" s="120"/>
      <c r="AWO564" s="120"/>
      <c r="AWP564" s="120"/>
      <c r="AWQ564" s="120"/>
      <c r="AWR564" s="120"/>
      <c r="AWS564" s="120"/>
      <c r="AWT564" s="120"/>
      <c r="AWU564" s="120"/>
      <c r="AWV564" s="120"/>
      <c r="AWW564" s="120"/>
      <c r="AWX564" s="120"/>
      <c r="AWY564" s="120"/>
      <c r="AWZ564" s="120"/>
      <c r="AXA564" s="120"/>
      <c r="AXB564" s="120"/>
      <c r="AXC564" s="120"/>
      <c r="AXD564" s="120"/>
      <c r="AXE564" s="120"/>
      <c r="AXF564" s="120"/>
      <c r="AXG564" s="120"/>
      <c r="AXH564" s="120"/>
      <c r="AXI564" s="120"/>
      <c r="AXJ564" s="120"/>
      <c r="AXK564" s="120"/>
      <c r="AXL564" s="120"/>
      <c r="AXM564" s="120"/>
      <c r="AXN564" s="120"/>
      <c r="AXO564" s="120"/>
      <c r="AXP564" s="120"/>
      <c r="AXQ564" s="120"/>
      <c r="AXR564" s="120"/>
      <c r="AXS564" s="120"/>
      <c r="AXT564" s="120"/>
      <c r="AXU564" s="120"/>
      <c r="AXV564" s="120"/>
      <c r="AXW564" s="120"/>
      <c r="AXX564" s="120"/>
      <c r="AXY564" s="120"/>
      <c r="AXZ564" s="120"/>
      <c r="AYA564" s="120"/>
      <c r="AYB564" s="120"/>
      <c r="AYC564" s="120"/>
      <c r="AYD564" s="120"/>
      <c r="AYE564" s="120"/>
      <c r="AYF564" s="120"/>
      <c r="AYG564" s="120"/>
      <c r="AYH564" s="120"/>
      <c r="AYI564" s="120"/>
      <c r="AYJ564" s="120"/>
      <c r="AYK564" s="120"/>
      <c r="AYL564" s="120"/>
      <c r="AYM564" s="120"/>
      <c r="AYN564" s="120"/>
      <c r="AYO564" s="120"/>
      <c r="AYP564" s="120"/>
      <c r="AYQ564" s="120"/>
      <c r="AYR564" s="120"/>
      <c r="AYS564" s="120"/>
      <c r="AYT564" s="120"/>
      <c r="AYU564" s="120"/>
      <c r="AYV564" s="120"/>
      <c r="AYW564" s="120"/>
      <c r="AYX564" s="120"/>
      <c r="AYY564" s="120"/>
      <c r="AYZ564" s="120"/>
      <c r="AZA564" s="120"/>
      <c r="AZB564" s="120"/>
      <c r="AZC564" s="120"/>
      <c r="AZD564" s="120"/>
      <c r="AZE564" s="120"/>
      <c r="AZF564" s="120"/>
      <c r="AZG564" s="120"/>
      <c r="AZH564" s="120"/>
      <c r="AZI564" s="120"/>
      <c r="AZJ564" s="120"/>
      <c r="AZK564" s="120"/>
      <c r="AZL564" s="120"/>
      <c r="AZM564" s="120"/>
      <c r="AZN564" s="120"/>
      <c r="AZO564" s="120"/>
      <c r="AZP564" s="120"/>
      <c r="AZQ564" s="120"/>
      <c r="AZR564" s="120"/>
      <c r="AZS564" s="120"/>
      <c r="AZT564" s="120"/>
      <c r="AZU564" s="120"/>
      <c r="AZV564" s="120"/>
      <c r="AZW564" s="120"/>
      <c r="AZX564" s="120"/>
      <c r="AZY564" s="120"/>
      <c r="AZZ564" s="120"/>
      <c r="BAA564" s="120"/>
      <c r="BAB564" s="120"/>
      <c r="BAC564" s="120"/>
      <c r="BAD564" s="120"/>
      <c r="BAE564" s="120"/>
      <c r="BAF564" s="120"/>
      <c r="BAG564" s="120"/>
      <c r="BAH564" s="120"/>
      <c r="BAI564" s="120"/>
      <c r="BAJ564" s="120"/>
      <c r="BAK564" s="120"/>
      <c r="BAL564" s="120"/>
      <c r="BAM564" s="120"/>
      <c r="BAN564" s="120"/>
      <c r="BAO564" s="120"/>
      <c r="BAP564" s="120"/>
      <c r="BAQ564" s="120"/>
      <c r="BAR564" s="120"/>
      <c r="BAS564" s="120"/>
      <c r="BAT564" s="120"/>
      <c r="BAU564" s="120"/>
      <c r="BAV564" s="120"/>
      <c r="BAW564" s="120"/>
      <c r="BAX564" s="120"/>
      <c r="BAY564" s="120"/>
      <c r="BAZ564" s="120"/>
      <c r="BBA564" s="120"/>
      <c r="BBB564" s="120"/>
      <c r="BBC564" s="120"/>
      <c r="BBD564" s="120"/>
      <c r="BBE564" s="120"/>
      <c r="BBF564" s="120"/>
      <c r="BBG564" s="120"/>
      <c r="BBH564" s="120"/>
      <c r="BBI564" s="120"/>
      <c r="BBJ564" s="120"/>
      <c r="BBK564" s="120"/>
      <c r="BBL564" s="120"/>
      <c r="BBM564" s="120"/>
      <c r="BBN564" s="120"/>
      <c r="BBO564" s="120"/>
      <c r="BBP564" s="120"/>
      <c r="BBQ564" s="120"/>
      <c r="BBR564" s="120"/>
      <c r="BBS564" s="120"/>
      <c r="BBT564" s="120"/>
      <c r="BBU564" s="120"/>
      <c r="BBV564" s="120"/>
      <c r="BBW564" s="120"/>
      <c r="BBX564" s="120"/>
      <c r="BBY564" s="120"/>
      <c r="BBZ564" s="120"/>
      <c r="BCA564" s="120"/>
      <c r="BCB564" s="120"/>
      <c r="BCC564" s="120"/>
      <c r="BCD564" s="120"/>
      <c r="BCE564" s="120"/>
      <c r="BCF564" s="120"/>
      <c r="BCG564" s="120"/>
      <c r="BCH564" s="120"/>
      <c r="BCI564" s="120"/>
      <c r="BCJ564" s="120"/>
      <c r="BCK564" s="120"/>
      <c r="BCL564" s="120"/>
      <c r="BCM564" s="120"/>
      <c r="BCN564" s="120"/>
      <c r="BCO564" s="120"/>
      <c r="BCP564" s="120"/>
      <c r="BCQ564" s="120"/>
      <c r="BCR564" s="120"/>
      <c r="BCS564" s="120"/>
      <c r="BCT564" s="120"/>
      <c r="BCU564" s="120"/>
      <c r="BCV564" s="120"/>
      <c r="BCW564" s="120"/>
      <c r="BCX564" s="120"/>
      <c r="BCY564" s="120"/>
      <c r="BCZ564" s="120"/>
      <c r="BDA564" s="120"/>
      <c r="BDB564" s="120"/>
      <c r="BDC564" s="120"/>
      <c r="BDD564" s="120"/>
      <c r="BDE564" s="120"/>
      <c r="BDF564" s="120"/>
      <c r="BDG564" s="120"/>
      <c r="BDH564" s="120"/>
      <c r="BDI564" s="120"/>
      <c r="BDJ564" s="120"/>
      <c r="BDK564" s="120"/>
      <c r="BDL564" s="120"/>
      <c r="BDM564" s="120"/>
      <c r="BDN564" s="120"/>
      <c r="BDO564" s="120"/>
      <c r="BDP564" s="120"/>
      <c r="BDQ564" s="120"/>
      <c r="BDR564" s="120"/>
      <c r="BDS564" s="120"/>
      <c r="BDT564" s="120"/>
      <c r="BDU564" s="120"/>
      <c r="BDV564" s="120"/>
      <c r="BDW564" s="120"/>
      <c r="BDX564" s="120"/>
      <c r="BDY564" s="120"/>
      <c r="BDZ564" s="120"/>
      <c r="BEA564" s="120"/>
      <c r="BEB564" s="120"/>
      <c r="BEC564" s="120"/>
      <c r="BED564" s="120"/>
      <c r="BEE564" s="120"/>
      <c r="BEF564" s="120"/>
      <c r="BEG564" s="120"/>
      <c r="BEH564" s="120"/>
      <c r="BEI564" s="120"/>
      <c r="BEJ564" s="120"/>
      <c r="BEK564" s="120"/>
      <c r="BEL564" s="120"/>
      <c r="BEM564" s="120"/>
      <c r="BEN564" s="120"/>
      <c r="BEO564" s="120"/>
      <c r="BEP564" s="120"/>
      <c r="BEQ564" s="120"/>
      <c r="BER564" s="120"/>
      <c r="BES564" s="120"/>
      <c r="BET564" s="120"/>
      <c r="BEU564" s="120"/>
      <c r="BEV564" s="120"/>
      <c r="BEW564" s="120"/>
      <c r="BEX564" s="120"/>
      <c r="BEY564" s="120"/>
      <c r="BEZ564" s="120"/>
      <c r="BFA564" s="120"/>
      <c r="BFB564" s="120"/>
      <c r="BFC564" s="120"/>
      <c r="BFD564" s="120"/>
      <c r="BFE564" s="120"/>
      <c r="BFF564" s="120"/>
      <c r="BFG564" s="120"/>
      <c r="BFH564" s="120"/>
      <c r="BFI564" s="120"/>
      <c r="BFJ564" s="120"/>
      <c r="BFK564" s="120"/>
      <c r="BFL564" s="120"/>
      <c r="BFM564" s="120"/>
      <c r="BFN564" s="120"/>
      <c r="BFO564" s="120"/>
      <c r="BFP564" s="120"/>
      <c r="BFQ564" s="120"/>
      <c r="BFR564" s="120"/>
      <c r="BFS564" s="120"/>
      <c r="BFT564" s="120"/>
      <c r="BFU564" s="120"/>
      <c r="BFV564" s="120"/>
      <c r="BFW564" s="120"/>
      <c r="BFX564" s="120"/>
      <c r="BFY564" s="120"/>
      <c r="BFZ564" s="120"/>
      <c r="BGA564" s="120"/>
      <c r="BGB564" s="120"/>
      <c r="BGC564" s="120"/>
      <c r="BGD564" s="120"/>
      <c r="BGE564" s="120"/>
      <c r="BGF564" s="120"/>
      <c r="BGG564" s="120"/>
      <c r="BGH564" s="120"/>
      <c r="BGI564" s="120"/>
      <c r="BGJ564" s="120"/>
      <c r="BGK564" s="120"/>
      <c r="BGL564" s="120"/>
      <c r="BGM564" s="120"/>
      <c r="BGN564" s="120"/>
      <c r="BGO564" s="120"/>
      <c r="BGP564" s="120"/>
      <c r="BGQ564" s="120"/>
      <c r="BGR564" s="120"/>
      <c r="BGS564" s="120"/>
      <c r="BGT564" s="120"/>
      <c r="BGU564" s="120"/>
      <c r="BGV564" s="120"/>
      <c r="BGW564" s="120"/>
      <c r="BGX564" s="120"/>
      <c r="BGY564" s="120"/>
      <c r="BGZ564" s="120"/>
      <c r="BHA564" s="120"/>
      <c r="BHB564" s="120"/>
      <c r="BHC564" s="120"/>
      <c r="BHD564" s="120"/>
      <c r="BHE564" s="120"/>
      <c r="BHF564" s="120"/>
      <c r="BHG564" s="120"/>
      <c r="BHH564" s="120"/>
      <c r="BHI564" s="120"/>
      <c r="BHJ564" s="120"/>
      <c r="BHK564" s="120"/>
      <c r="BHL564" s="120"/>
      <c r="BHM564" s="120"/>
      <c r="BHN564" s="120"/>
      <c r="BHO564" s="120"/>
      <c r="BHP564" s="120"/>
      <c r="BHQ564" s="120"/>
      <c r="BHR564" s="120"/>
      <c r="BHS564" s="120"/>
      <c r="BHT564" s="120"/>
      <c r="BHU564" s="120"/>
      <c r="BHV564" s="120"/>
      <c r="BHW564" s="120"/>
      <c r="BHX564" s="120"/>
      <c r="BHY564" s="120"/>
      <c r="BHZ564" s="120"/>
      <c r="BIA564" s="120"/>
      <c r="BIB564" s="120"/>
      <c r="BIC564" s="120"/>
      <c r="BID564" s="120"/>
      <c r="BIE564" s="120"/>
      <c r="BIF564" s="120"/>
      <c r="BIG564" s="120"/>
      <c r="BIH564" s="120"/>
      <c r="BII564" s="120"/>
      <c r="BIJ564" s="120"/>
      <c r="BIK564" s="120"/>
      <c r="BIL564" s="120"/>
      <c r="BIM564" s="120"/>
      <c r="BIN564" s="120"/>
      <c r="BIO564" s="120"/>
      <c r="BIP564" s="120"/>
      <c r="BIQ564" s="120"/>
      <c r="BIR564" s="120"/>
      <c r="BIS564" s="120"/>
      <c r="BIT564" s="120"/>
      <c r="BIU564" s="120"/>
      <c r="BIV564" s="120"/>
      <c r="BIW564" s="120"/>
      <c r="BIX564" s="120"/>
      <c r="BIY564" s="120"/>
      <c r="BIZ564" s="120"/>
      <c r="BJA564" s="120"/>
      <c r="BJB564" s="120"/>
      <c r="BJC564" s="120"/>
      <c r="BJD564" s="120"/>
      <c r="BJE564" s="120"/>
      <c r="BJF564" s="120"/>
      <c r="BJG564" s="120"/>
      <c r="BJH564" s="120"/>
      <c r="BJI564" s="120"/>
      <c r="BJJ564" s="120"/>
      <c r="BJK564" s="120"/>
      <c r="BJL564" s="120"/>
      <c r="BJM564" s="120"/>
      <c r="BJN564" s="120"/>
      <c r="BJO564" s="120"/>
      <c r="BJP564" s="120"/>
      <c r="BJQ564" s="120"/>
      <c r="BJR564" s="120"/>
      <c r="BJS564" s="120"/>
      <c r="BJT564" s="120"/>
      <c r="BJU564" s="120"/>
      <c r="BJV564" s="120"/>
      <c r="BJW564" s="120"/>
      <c r="BJX564" s="120"/>
      <c r="BJY564" s="120"/>
      <c r="BJZ564" s="120"/>
      <c r="BKA564" s="120"/>
      <c r="BKB564" s="120"/>
      <c r="BKC564" s="120"/>
      <c r="BKD564" s="120"/>
      <c r="BKE564" s="120"/>
      <c r="BKF564" s="120"/>
      <c r="BKG564" s="120"/>
      <c r="BKH564" s="120"/>
      <c r="BKI564" s="120"/>
      <c r="BKJ564" s="120"/>
      <c r="BKK564" s="120"/>
      <c r="BKL564" s="120"/>
      <c r="BKM564" s="120"/>
      <c r="BKN564" s="120"/>
      <c r="BKO564" s="120"/>
      <c r="BKP564" s="120"/>
      <c r="BKQ564" s="120"/>
      <c r="BKR564" s="120"/>
      <c r="BKS564" s="120"/>
      <c r="BKT564" s="120"/>
      <c r="BKU564" s="120"/>
      <c r="BKV564" s="120"/>
      <c r="BKW564" s="120"/>
      <c r="BKX564" s="120"/>
      <c r="BKY564" s="120"/>
      <c r="BKZ564" s="120"/>
      <c r="BLA564" s="120"/>
      <c r="BLB564" s="120"/>
      <c r="BLC564" s="120"/>
      <c r="BLD564" s="120"/>
      <c r="BLE564" s="120"/>
      <c r="BLF564" s="120"/>
      <c r="BLG564" s="120"/>
      <c r="BLH564" s="120"/>
      <c r="BLI564" s="120"/>
      <c r="BLJ564" s="120"/>
      <c r="BLK564" s="120"/>
      <c r="BLL564" s="120"/>
      <c r="BLM564" s="120"/>
      <c r="BLN564" s="120"/>
      <c r="BLO564" s="120"/>
      <c r="BLP564" s="120"/>
      <c r="BLQ564" s="120"/>
      <c r="BLR564" s="120"/>
      <c r="BLS564" s="120"/>
      <c r="BLT564" s="120"/>
      <c r="BLU564" s="120"/>
      <c r="BLV564" s="120"/>
      <c r="BLW564" s="120"/>
      <c r="BLX564" s="120"/>
      <c r="BLY564" s="120"/>
      <c r="BLZ564" s="120"/>
      <c r="BMA564" s="120"/>
      <c r="BMB564" s="120"/>
      <c r="BMC564" s="120"/>
      <c r="BMD564" s="120"/>
      <c r="BME564" s="120"/>
      <c r="BMF564" s="120"/>
      <c r="BMG564" s="120"/>
      <c r="BMH564" s="120"/>
      <c r="BMI564" s="120"/>
      <c r="BMJ564" s="120"/>
      <c r="BMK564" s="120"/>
      <c r="BML564" s="120"/>
      <c r="BMM564" s="120"/>
      <c r="BMN564" s="120"/>
      <c r="BMO564" s="120"/>
      <c r="BMP564" s="120"/>
      <c r="BMQ564" s="120"/>
      <c r="BMR564" s="120"/>
      <c r="BMS564" s="120"/>
      <c r="BMT564" s="120"/>
      <c r="BMU564" s="120"/>
      <c r="BMV564" s="120"/>
      <c r="BMW564" s="120"/>
      <c r="BMX564" s="120"/>
      <c r="BMY564" s="120"/>
      <c r="BMZ564" s="120"/>
      <c r="BNA564" s="120"/>
      <c r="BNB564" s="120"/>
      <c r="BNC564" s="120"/>
      <c r="BND564" s="120"/>
      <c r="BNE564" s="120"/>
      <c r="BNF564" s="120"/>
      <c r="BNG564" s="120"/>
      <c r="BNH564" s="120"/>
      <c r="BNI564" s="120"/>
      <c r="BNJ564" s="120"/>
      <c r="BNK564" s="120"/>
      <c r="BNL564" s="120"/>
      <c r="BNM564" s="120"/>
      <c r="BNN564" s="120"/>
      <c r="BNO564" s="120"/>
      <c r="BNP564" s="120"/>
      <c r="BNQ564" s="120"/>
      <c r="BNR564" s="120"/>
      <c r="BNS564" s="120"/>
      <c r="BNT564" s="120"/>
      <c r="BNU564" s="120"/>
      <c r="BNV564" s="120"/>
      <c r="BNW564" s="120"/>
      <c r="BNX564" s="120"/>
      <c r="BNY564" s="120"/>
      <c r="BNZ564" s="120"/>
      <c r="BOA564" s="120"/>
      <c r="BOB564" s="120"/>
      <c r="BOC564" s="120"/>
      <c r="BOD564" s="120"/>
      <c r="BOE564" s="120"/>
      <c r="BOF564" s="120"/>
      <c r="BOG564" s="120"/>
      <c r="BOH564" s="120"/>
      <c r="BOI564" s="120"/>
      <c r="BOJ564" s="120"/>
      <c r="BOK564" s="120"/>
      <c r="BOL564" s="120"/>
      <c r="BOM564" s="120"/>
      <c r="BON564" s="120"/>
      <c r="BOO564" s="120"/>
      <c r="BOP564" s="120"/>
      <c r="BOQ564" s="120"/>
      <c r="BOR564" s="120"/>
      <c r="BOS564" s="120"/>
      <c r="BOT564" s="120"/>
      <c r="BOU564" s="120"/>
      <c r="BOV564" s="120"/>
      <c r="BOW564" s="120"/>
      <c r="BOX564" s="120"/>
      <c r="BOY564" s="120"/>
      <c r="BOZ564" s="120"/>
      <c r="BPA564" s="120"/>
      <c r="BPB564" s="120"/>
      <c r="BPC564" s="120"/>
      <c r="BPD564" s="120"/>
      <c r="BPE564" s="120"/>
      <c r="BPF564" s="120"/>
      <c r="BPG564" s="120"/>
      <c r="BPH564" s="120"/>
      <c r="BPI564" s="120"/>
      <c r="BPJ564" s="120"/>
      <c r="BPK564" s="120"/>
      <c r="BPL564" s="120"/>
      <c r="BPM564" s="120"/>
      <c r="BPN564" s="120"/>
      <c r="BPO564" s="120"/>
      <c r="BPP564" s="120"/>
      <c r="BPQ564" s="120"/>
      <c r="BPR564" s="120"/>
      <c r="BPS564" s="120"/>
      <c r="BPT564" s="120"/>
      <c r="BPU564" s="120"/>
      <c r="BPV564" s="120"/>
      <c r="BPW564" s="120"/>
      <c r="BPX564" s="120"/>
      <c r="BPY564" s="120"/>
      <c r="BPZ564" s="120"/>
      <c r="BQA564" s="120"/>
      <c r="BQB564" s="120"/>
      <c r="BQC564" s="120"/>
      <c r="BQD564" s="120"/>
      <c r="BQE564" s="120"/>
      <c r="BQF564" s="120"/>
      <c r="BQG564" s="120"/>
      <c r="BQH564" s="120"/>
      <c r="BQI564" s="120"/>
      <c r="BQJ564" s="120"/>
      <c r="BQK564" s="120"/>
      <c r="BQL564" s="120"/>
      <c r="BQM564" s="120"/>
      <c r="BQN564" s="120"/>
      <c r="BQO564" s="120"/>
      <c r="BQP564" s="120"/>
      <c r="BQQ564" s="120"/>
      <c r="BQR564" s="120"/>
      <c r="BQS564" s="120"/>
      <c r="BQT564" s="120"/>
      <c r="BQU564" s="120"/>
      <c r="BQV564" s="120"/>
      <c r="BQW564" s="120"/>
      <c r="BQX564" s="120"/>
      <c r="BQY564" s="120"/>
      <c r="BQZ564" s="120"/>
      <c r="BRA564" s="120"/>
      <c r="BRB564" s="120"/>
      <c r="BRC564" s="120"/>
      <c r="BRD564" s="120"/>
      <c r="BRE564" s="120"/>
      <c r="BRF564" s="120"/>
      <c r="BRG564" s="120"/>
      <c r="BRH564" s="120"/>
      <c r="BRI564" s="120"/>
      <c r="BRJ564" s="120"/>
      <c r="BRK564" s="120"/>
      <c r="BRL564" s="120"/>
      <c r="BRM564" s="120"/>
      <c r="BRN564" s="120"/>
      <c r="BRO564" s="120"/>
      <c r="BRP564" s="120"/>
      <c r="BRQ564" s="120"/>
      <c r="BRR564" s="120"/>
      <c r="BRS564" s="120"/>
      <c r="BRT564" s="120"/>
      <c r="BRU564" s="120"/>
      <c r="BRV564" s="120"/>
      <c r="BRW564" s="120"/>
      <c r="BRX564" s="120"/>
      <c r="BRY564" s="120"/>
      <c r="BRZ564" s="120"/>
      <c r="BSA564" s="120"/>
      <c r="BSB564" s="120"/>
      <c r="BSC564" s="120"/>
      <c r="BSD564" s="120"/>
      <c r="BSE564" s="120"/>
      <c r="BSF564" s="120"/>
      <c r="BSG564" s="120"/>
      <c r="BSH564" s="120"/>
      <c r="BSI564" s="120"/>
      <c r="BSJ564" s="120"/>
      <c r="BSK564" s="120"/>
      <c r="BSL564" s="120"/>
      <c r="BSM564" s="120"/>
      <c r="BSN564" s="120"/>
      <c r="BSO564" s="120"/>
      <c r="BSP564" s="120"/>
      <c r="BSQ564" s="120"/>
      <c r="BSR564" s="120"/>
      <c r="BSS564" s="120"/>
      <c r="BST564" s="120"/>
      <c r="BSU564" s="120"/>
      <c r="BSV564" s="120"/>
      <c r="BSW564" s="120"/>
      <c r="BSX564" s="120"/>
      <c r="BSY564" s="120"/>
      <c r="BSZ564" s="120"/>
      <c r="BTA564" s="120"/>
      <c r="BTB564" s="120"/>
      <c r="BTC564" s="120"/>
      <c r="BTD564" s="120"/>
      <c r="BTE564" s="120"/>
      <c r="BTF564" s="120"/>
      <c r="BTG564" s="120"/>
      <c r="BTH564" s="120"/>
      <c r="BTI564" s="120"/>
      <c r="BTJ564" s="120"/>
      <c r="BTK564" s="120"/>
      <c r="BTL564" s="120"/>
      <c r="BTM564" s="120"/>
      <c r="BTN564" s="120"/>
      <c r="BTO564" s="120"/>
      <c r="BTP564" s="120"/>
      <c r="BTQ564" s="120"/>
      <c r="BTR564" s="120"/>
      <c r="BTS564" s="120"/>
      <c r="BTT564" s="120"/>
      <c r="BTU564" s="120"/>
      <c r="BTV564" s="120"/>
      <c r="BTW564" s="120"/>
      <c r="BTX564" s="120"/>
      <c r="BTY564" s="120"/>
      <c r="BTZ564" s="120"/>
      <c r="BUA564" s="120"/>
      <c r="BUB564" s="120"/>
      <c r="BUC564" s="120"/>
      <c r="BUD564" s="120"/>
      <c r="BUE564" s="120"/>
      <c r="BUF564" s="120"/>
      <c r="BUG564" s="120"/>
      <c r="BUH564" s="120"/>
      <c r="BUI564" s="120"/>
      <c r="BUJ564" s="120"/>
      <c r="BUK564" s="120"/>
      <c r="BUL564" s="120"/>
      <c r="BUM564" s="120"/>
      <c r="BUN564" s="120"/>
      <c r="BUO564" s="120"/>
      <c r="BUP564" s="120"/>
      <c r="BUQ564" s="120"/>
      <c r="BUR564" s="120"/>
      <c r="BUS564" s="120"/>
      <c r="BUT564" s="120"/>
      <c r="BUU564" s="120"/>
      <c r="BUV564" s="120"/>
      <c r="BUW564" s="120"/>
      <c r="BUX564" s="120"/>
      <c r="BUY564" s="120"/>
      <c r="BUZ564" s="120"/>
      <c r="BVA564" s="120"/>
      <c r="BVB564" s="120"/>
      <c r="BVC564" s="120"/>
      <c r="BVD564" s="120"/>
      <c r="BVE564" s="120"/>
      <c r="BVF564" s="120"/>
      <c r="BVG564" s="120"/>
      <c r="BVH564" s="120"/>
      <c r="BVI564" s="120"/>
      <c r="BVJ564" s="120"/>
      <c r="BVK564" s="120"/>
      <c r="BVL564" s="120"/>
      <c r="BVM564" s="120"/>
      <c r="BVN564" s="120"/>
      <c r="BVO564" s="120"/>
      <c r="BVP564" s="120"/>
      <c r="BVQ564" s="120"/>
      <c r="BVR564" s="120"/>
      <c r="BVS564" s="120"/>
      <c r="BVT564" s="120"/>
      <c r="BVU564" s="120"/>
      <c r="BVV564" s="120"/>
      <c r="BVW564" s="120"/>
      <c r="BVX564" s="120"/>
      <c r="BVY564" s="120"/>
      <c r="BVZ564" s="120"/>
      <c r="BWA564" s="120"/>
      <c r="BWB564" s="120"/>
      <c r="BWC564" s="120"/>
      <c r="BWD564" s="120"/>
      <c r="BWE564" s="120"/>
      <c r="BWF564" s="120"/>
      <c r="BWG564" s="120"/>
      <c r="BWH564" s="120"/>
      <c r="BWI564" s="120"/>
      <c r="BWJ564" s="120"/>
      <c r="BWK564" s="120"/>
      <c r="BWL564" s="120"/>
      <c r="BWM564" s="120"/>
      <c r="BWN564" s="120"/>
      <c r="BWO564" s="120"/>
      <c r="BWP564" s="120"/>
      <c r="BWQ564" s="120"/>
      <c r="BWR564" s="120"/>
      <c r="BWS564" s="120"/>
      <c r="BWT564" s="120"/>
      <c r="BWU564" s="120"/>
      <c r="BWV564" s="120"/>
      <c r="BWW564" s="120"/>
      <c r="BWX564" s="120"/>
      <c r="BWY564" s="120"/>
      <c r="BWZ564" s="120"/>
      <c r="BXA564" s="120"/>
      <c r="BXB564" s="120"/>
      <c r="BXC564" s="120"/>
      <c r="BXD564" s="120"/>
      <c r="BXE564" s="120"/>
      <c r="BXF564" s="120"/>
      <c r="BXG564" s="120"/>
      <c r="BXH564" s="120"/>
      <c r="BXI564" s="120"/>
      <c r="BXJ564" s="120"/>
      <c r="BXK564" s="120"/>
      <c r="BXL564" s="120"/>
      <c r="BXM564" s="120"/>
      <c r="BXN564" s="120"/>
      <c r="BXO564" s="120"/>
      <c r="BXP564" s="120"/>
      <c r="BXQ564" s="120"/>
      <c r="BXR564" s="120"/>
      <c r="BXS564" s="120"/>
      <c r="BXT564" s="120"/>
      <c r="BXU564" s="120"/>
      <c r="BXV564" s="120"/>
      <c r="BXW564" s="120"/>
      <c r="BXX564" s="120"/>
      <c r="BXY564" s="120"/>
      <c r="BXZ564" s="120"/>
      <c r="BYA564" s="120"/>
      <c r="BYB564" s="120"/>
      <c r="BYC564" s="120"/>
      <c r="BYD564" s="120"/>
      <c r="BYE564" s="120"/>
      <c r="BYF564" s="120"/>
      <c r="BYG564" s="120"/>
      <c r="BYH564" s="120"/>
      <c r="BYI564" s="120"/>
      <c r="BYJ564" s="120"/>
      <c r="BYK564" s="120"/>
      <c r="BYL564" s="120"/>
      <c r="BYM564" s="120"/>
      <c r="BYN564" s="120"/>
      <c r="BYO564" s="120"/>
      <c r="BYP564" s="120"/>
      <c r="BYQ564" s="120"/>
      <c r="BYR564" s="120"/>
      <c r="BYS564" s="120"/>
      <c r="BYT564" s="120"/>
      <c r="BYU564" s="120"/>
      <c r="BYV564" s="120"/>
      <c r="BYW564" s="120"/>
      <c r="BYX564" s="120"/>
      <c r="BYY564" s="120"/>
      <c r="BYZ564" s="120"/>
      <c r="BZA564" s="120"/>
      <c r="BZB564" s="120"/>
      <c r="BZC564" s="120"/>
      <c r="BZD564" s="120"/>
      <c r="BZE564" s="120"/>
      <c r="BZF564" s="120"/>
      <c r="BZG564" s="120"/>
      <c r="BZH564" s="120"/>
      <c r="BZI564" s="120"/>
      <c r="BZJ564" s="120"/>
      <c r="BZK564" s="120"/>
      <c r="BZL564" s="120"/>
      <c r="BZM564" s="120"/>
      <c r="BZN564" s="120"/>
      <c r="BZO564" s="120"/>
      <c r="BZP564" s="120"/>
      <c r="BZQ564" s="120"/>
      <c r="BZR564" s="120"/>
      <c r="BZS564" s="120"/>
      <c r="BZT564" s="120"/>
      <c r="BZU564" s="120"/>
      <c r="BZV564" s="120"/>
      <c r="BZW564" s="120"/>
      <c r="BZX564" s="120"/>
      <c r="BZY564" s="120"/>
      <c r="BZZ564" s="120"/>
      <c r="CAA564" s="120"/>
      <c r="CAB564" s="120"/>
      <c r="CAC564" s="120"/>
      <c r="CAD564" s="120"/>
      <c r="CAE564" s="120"/>
      <c r="CAF564" s="120"/>
      <c r="CAG564" s="120"/>
      <c r="CAH564" s="120"/>
      <c r="CAI564" s="120"/>
      <c r="CAJ564" s="120"/>
      <c r="CAK564" s="120"/>
      <c r="CAL564" s="120"/>
      <c r="CAM564" s="120"/>
      <c r="CAN564" s="120"/>
      <c r="CAO564" s="120"/>
      <c r="CAP564" s="120"/>
      <c r="CAQ564" s="120"/>
      <c r="CAR564" s="120"/>
      <c r="CAS564" s="120"/>
      <c r="CAT564" s="120"/>
      <c r="CAU564" s="120"/>
      <c r="CAV564" s="120"/>
      <c r="CAW564" s="120"/>
      <c r="CAX564" s="120"/>
      <c r="CAY564" s="120"/>
      <c r="CAZ564" s="120"/>
      <c r="CBA564" s="120"/>
      <c r="CBB564" s="120"/>
      <c r="CBC564" s="120"/>
      <c r="CBD564" s="120"/>
      <c r="CBE564" s="120"/>
      <c r="CBF564" s="120"/>
      <c r="CBG564" s="120"/>
      <c r="CBH564" s="120"/>
      <c r="CBI564" s="120"/>
      <c r="CBJ564" s="120"/>
      <c r="CBK564" s="120"/>
      <c r="CBL564" s="120"/>
      <c r="CBM564" s="120"/>
      <c r="CBN564" s="120"/>
      <c r="CBO564" s="120"/>
      <c r="CBP564" s="120"/>
      <c r="CBQ564" s="120"/>
      <c r="CBR564" s="120"/>
      <c r="CBS564" s="120"/>
      <c r="CBT564" s="120"/>
      <c r="CBU564" s="120"/>
      <c r="CBV564" s="120"/>
      <c r="CBW564" s="120"/>
      <c r="CBX564" s="120"/>
      <c r="CBY564" s="120"/>
      <c r="CBZ564" s="120"/>
      <c r="CCA564" s="120"/>
      <c r="CCB564" s="120"/>
      <c r="CCC564" s="120"/>
      <c r="CCD564" s="120"/>
      <c r="CCE564" s="120"/>
      <c r="CCF564" s="120"/>
      <c r="CCG564" s="120"/>
      <c r="CCH564" s="120"/>
      <c r="CCI564" s="120"/>
      <c r="CCJ564" s="120"/>
      <c r="CCK564" s="120"/>
      <c r="CCL564" s="120"/>
      <c r="CCM564" s="120"/>
      <c r="CCN564" s="120"/>
      <c r="CCO564" s="120"/>
      <c r="CCP564" s="120"/>
      <c r="CCQ564" s="120"/>
      <c r="CCR564" s="120"/>
      <c r="CCS564" s="120"/>
      <c r="CCT564" s="120"/>
      <c r="CCU564" s="120"/>
      <c r="CCV564" s="120"/>
      <c r="CCW564" s="120"/>
      <c r="CCX564" s="120"/>
      <c r="CCY564" s="120"/>
      <c r="CCZ564" s="120"/>
      <c r="CDA564" s="120"/>
      <c r="CDB564" s="120"/>
      <c r="CDC564" s="120"/>
      <c r="CDD564" s="120"/>
      <c r="CDE564" s="120"/>
      <c r="CDF564" s="120"/>
      <c r="CDG564" s="120"/>
      <c r="CDH564" s="120"/>
      <c r="CDI564" s="120"/>
      <c r="CDJ564" s="120"/>
      <c r="CDK564" s="120"/>
      <c r="CDL564" s="120"/>
      <c r="CDM564" s="120"/>
      <c r="CDN564" s="120"/>
      <c r="CDO564" s="120"/>
      <c r="CDP564" s="120"/>
      <c r="CDQ564" s="120"/>
      <c r="CDR564" s="120"/>
      <c r="CDS564" s="120"/>
      <c r="CDT564" s="120"/>
      <c r="CDU564" s="120"/>
      <c r="CDV564" s="120"/>
      <c r="CDW564" s="120"/>
      <c r="CDX564" s="120"/>
      <c r="CDY564" s="120"/>
      <c r="CDZ564" s="120"/>
      <c r="CEA564" s="120"/>
      <c r="CEB564" s="120"/>
      <c r="CEC564" s="120"/>
      <c r="CED564" s="120"/>
      <c r="CEE564" s="120"/>
      <c r="CEF564" s="120"/>
      <c r="CEG564" s="120"/>
      <c r="CEH564" s="120"/>
      <c r="CEI564" s="120"/>
      <c r="CEJ564" s="120"/>
      <c r="CEK564" s="120"/>
      <c r="CEL564" s="120"/>
      <c r="CEM564" s="120"/>
      <c r="CEN564" s="120"/>
      <c r="CEO564" s="120"/>
      <c r="CEP564" s="120"/>
      <c r="CEQ564" s="120"/>
      <c r="CER564" s="120"/>
      <c r="CES564" s="120"/>
      <c r="CET564" s="120"/>
      <c r="CEU564" s="120"/>
      <c r="CEV564" s="120"/>
      <c r="CEW564" s="120"/>
      <c r="CEX564" s="120"/>
      <c r="CEY564" s="120"/>
      <c r="CEZ564" s="120"/>
      <c r="CFA564" s="120"/>
      <c r="CFB564" s="120"/>
      <c r="CFC564" s="120"/>
      <c r="CFD564" s="120"/>
      <c r="CFE564" s="120"/>
      <c r="CFF564" s="120"/>
      <c r="CFG564" s="120"/>
      <c r="CFH564" s="120"/>
      <c r="CFI564" s="120"/>
      <c r="CFJ564" s="120"/>
      <c r="CFK564" s="120"/>
      <c r="CFL564" s="120"/>
      <c r="CFM564" s="120"/>
      <c r="CFN564" s="120"/>
      <c r="CFO564" s="120"/>
      <c r="CFP564" s="120"/>
      <c r="CFQ564" s="120"/>
      <c r="CFR564" s="120"/>
      <c r="CFS564" s="120"/>
      <c r="CFT564" s="120"/>
      <c r="CFU564" s="120"/>
      <c r="CFV564" s="120"/>
      <c r="CFW564" s="120"/>
      <c r="CFX564" s="120"/>
      <c r="CFY564" s="120"/>
      <c r="CFZ564" s="120"/>
      <c r="CGA564" s="120"/>
      <c r="CGB564" s="120"/>
      <c r="CGC564" s="120"/>
      <c r="CGD564" s="120"/>
      <c r="CGE564" s="120"/>
      <c r="CGF564" s="120"/>
      <c r="CGG564" s="120"/>
      <c r="CGH564" s="120"/>
      <c r="CGI564" s="120"/>
      <c r="CGJ564" s="120"/>
      <c r="CGK564" s="120"/>
      <c r="CGL564" s="120"/>
      <c r="CGM564" s="120"/>
      <c r="CGN564" s="120"/>
      <c r="CGO564" s="120"/>
      <c r="CGP564" s="120"/>
      <c r="CGQ564" s="120"/>
      <c r="CGR564" s="120"/>
      <c r="CGS564" s="120"/>
      <c r="CGT564" s="120"/>
      <c r="CGU564" s="120"/>
      <c r="CGV564" s="120"/>
      <c r="CGW564" s="120"/>
      <c r="CGX564" s="120"/>
      <c r="CGY564" s="120"/>
      <c r="CGZ564" s="120"/>
      <c r="CHA564" s="120"/>
      <c r="CHB564" s="120"/>
      <c r="CHC564" s="120"/>
      <c r="CHD564" s="120"/>
      <c r="CHE564" s="120"/>
      <c r="CHF564" s="120"/>
      <c r="CHG564" s="120"/>
      <c r="CHH564" s="120"/>
      <c r="CHI564" s="120"/>
      <c r="CHJ564" s="120"/>
      <c r="CHK564" s="120"/>
      <c r="CHL564" s="120"/>
      <c r="CHM564" s="120"/>
      <c r="CHN564" s="120"/>
      <c r="CHO564" s="120"/>
      <c r="CHP564" s="120"/>
      <c r="CHQ564" s="120"/>
      <c r="CHR564" s="120"/>
      <c r="CHS564" s="120"/>
      <c r="CHT564" s="120"/>
      <c r="CHU564" s="120"/>
      <c r="CHV564" s="120"/>
      <c r="CHW564" s="120"/>
      <c r="CHX564" s="120"/>
      <c r="CHY564" s="120"/>
      <c r="CHZ564" s="120"/>
      <c r="CIA564" s="120"/>
      <c r="CIB564" s="120"/>
      <c r="CIC564" s="120"/>
      <c r="CID564" s="120"/>
      <c r="CIE564" s="120"/>
      <c r="CIF564" s="120"/>
      <c r="CIG564" s="120"/>
      <c r="CIH564" s="120"/>
      <c r="CII564" s="120"/>
      <c r="CIJ564" s="120"/>
      <c r="CIK564" s="120"/>
      <c r="CIL564" s="120"/>
      <c r="CIM564" s="120"/>
      <c r="CIN564" s="120"/>
      <c r="CIO564" s="120"/>
      <c r="CIP564" s="120"/>
      <c r="CIQ564" s="120"/>
      <c r="CIR564" s="120"/>
      <c r="CIS564" s="120"/>
      <c r="CIT564" s="120"/>
      <c r="CIU564" s="120"/>
      <c r="CIV564" s="120"/>
      <c r="CIW564" s="120"/>
      <c r="CIX564" s="120"/>
      <c r="CIY564" s="120"/>
      <c r="CIZ564" s="120"/>
      <c r="CJA564" s="120"/>
      <c r="CJB564" s="120"/>
      <c r="CJC564" s="120"/>
      <c r="CJD564" s="120"/>
      <c r="CJE564" s="120"/>
      <c r="CJF564" s="120"/>
      <c r="CJG564" s="120"/>
      <c r="CJH564" s="120"/>
      <c r="CJI564" s="120"/>
      <c r="CJJ564" s="120"/>
      <c r="CJK564" s="120"/>
      <c r="CJL564" s="120"/>
      <c r="CJM564" s="120"/>
      <c r="CJN564" s="120"/>
      <c r="CJO564" s="120"/>
      <c r="CJP564" s="120"/>
      <c r="CJQ564" s="120"/>
      <c r="CJR564" s="120"/>
      <c r="CJS564" s="120"/>
      <c r="CJT564" s="120"/>
      <c r="CJU564" s="120"/>
      <c r="CJV564" s="120"/>
      <c r="CJW564" s="120"/>
      <c r="CJX564" s="120"/>
      <c r="CJY564" s="120"/>
      <c r="CJZ564" s="120"/>
      <c r="CKA564" s="120"/>
      <c r="CKB564" s="120"/>
      <c r="CKC564" s="120"/>
      <c r="CKD564" s="120"/>
      <c r="CKE564" s="120"/>
      <c r="CKF564" s="120"/>
      <c r="CKG564" s="120"/>
      <c r="CKH564" s="120"/>
      <c r="CKI564" s="120"/>
      <c r="CKJ564" s="120"/>
      <c r="CKK564" s="120"/>
      <c r="CKL564" s="120"/>
      <c r="CKM564" s="120"/>
      <c r="CKN564" s="120"/>
      <c r="CKO564" s="120"/>
      <c r="CKP564" s="120"/>
      <c r="CKQ564" s="120"/>
      <c r="CKR564" s="120"/>
      <c r="CKS564" s="120"/>
      <c r="CKT564" s="120"/>
      <c r="CKU564" s="120"/>
      <c r="CKV564" s="120"/>
      <c r="CKW564" s="120"/>
      <c r="CKX564" s="120"/>
      <c r="CKY564" s="120"/>
      <c r="CKZ564" s="120"/>
      <c r="CLA564" s="120"/>
      <c r="CLB564" s="120"/>
      <c r="CLC564" s="120"/>
      <c r="CLD564" s="120"/>
      <c r="CLE564" s="120"/>
      <c r="CLF564" s="120"/>
      <c r="CLG564" s="120"/>
      <c r="CLH564" s="120"/>
      <c r="CLI564" s="120"/>
      <c r="CLJ564" s="120"/>
      <c r="CLK564" s="120"/>
      <c r="CLL564" s="120"/>
      <c r="CLM564" s="120"/>
      <c r="CLN564" s="120"/>
      <c r="CLO564" s="120"/>
      <c r="CLP564" s="120"/>
      <c r="CLQ564" s="120"/>
      <c r="CLR564" s="120"/>
      <c r="CLS564" s="120"/>
      <c r="CLT564" s="120"/>
      <c r="CLU564" s="120"/>
      <c r="CLV564" s="120"/>
      <c r="CLW564" s="120"/>
      <c r="CLX564" s="120"/>
      <c r="CLY564" s="120"/>
      <c r="CLZ564" s="120"/>
      <c r="CMA564" s="120"/>
      <c r="CMB564" s="120"/>
      <c r="CMC564" s="120"/>
      <c r="CMD564" s="120"/>
      <c r="CME564" s="120"/>
      <c r="CMF564" s="120"/>
      <c r="CMG564" s="120"/>
      <c r="CMH564" s="120"/>
      <c r="CMI564" s="120"/>
      <c r="CMJ564" s="120"/>
      <c r="CMK564" s="120"/>
      <c r="CML564" s="120"/>
      <c r="CMM564" s="120"/>
      <c r="CMN564" s="120"/>
      <c r="CMO564" s="120"/>
      <c r="CMP564" s="120"/>
      <c r="CMQ564" s="120"/>
      <c r="CMR564" s="120"/>
      <c r="CMS564" s="120"/>
      <c r="CMT564" s="120"/>
      <c r="CMU564" s="120"/>
      <c r="CMV564" s="120"/>
      <c r="CMW564" s="120"/>
      <c r="CMX564" s="120"/>
      <c r="CMY564" s="120"/>
      <c r="CMZ564" s="120"/>
      <c r="CNA564" s="120"/>
      <c r="CNB564" s="120"/>
      <c r="CNC564" s="120"/>
      <c r="CND564" s="120"/>
      <c r="CNE564" s="120"/>
      <c r="CNF564" s="120"/>
      <c r="CNG564" s="120"/>
      <c r="CNH564" s="120"/>
      <c r="CNI564" s="120"/>
      <c r="CNJ564" s="120"/>
      <c r="CNK564" s="120"/>
      <c r="CNL564" s="120"/>
      <c r="CNM564" s="120"/>
      <c r="CNN564" s="120"/>
      <c r="CNO564" s="120"/>
      <c r="CNP564" s="120"/>
      <c r="CNQ564" s="120"/>
      <c r="CNR564" s="120"/>
      <c r="CNS564" s="120"/>
      <c r="CNT564" s="120"/>
      <c r="CNU564" s="120"/>
      <c r="CNV564" s="120"/>
      <c r="CNW564" s="120"/>
      <c r="CNX564" s="120"/>
      <c r="CNY564" s="120"/>
      <c r="CNZ564" s="120"/>
      <c r="COA564" s="120"/>
      <c r="COB564" s="120"/>
      <c r="COC564" s="120"/>
      <c r="COD564" s="120"/>
      <c r="COE564" s="120"/>
      <c r="COF564" s="120"/>
      <c r="COG564" s="120"/>
      <c r="COH564" s="120"/>
      <c r="COI564" s="120"/>
      <c r="COJ564" s="120"/>
      <c r="COK564" s="120"/>
      <c r="COL564" s="120"/>
      <c r="COM564" s="120"/>
      <c r="CON564" s="120"/>
      <c r="COO564" s="120"/>
      <c r="COP564" s="120"/>
      <c r="COQ564" s="120"/>
      <c r="COR564" s="120"/>
      <c r="COS564" s="120"/>
      <c r="COT564" s="120"/>
      <c r="COU564" s="120"/>
      <c r="COV564" s="120"/>
      <c r="COW564" s="120"/>
      <c r="COX564" s="120"/>
      <c r="COY564" s="120"/>
      <c r="COZ564" s="120"/>
      <c r="CPA564" s="120"/>
      <c r="CPB564" s="120"/>
      <c r="CPC564" s="120"/>
      <c r="CPD564" s="120"/>
      <c r="CPE564" s="120"/>
      <c r="CPF564" s="120"/>
      <c r="CPG564" s="120"/>
      <c r="CPH564" s="120"/>
      <c r="CPI564" s="120"/>
      <c r="CPJ564" s="120"/>
      <c r="CPK564" s="120"/>
      <c r="CPL564" s="120"/>
      <c r="CPM564" s="120"/>
      <c r="CPN564" s="120"/>
      <c r="CPO564" s="120"/>
      <c r="CPP564" s="120"/>
      <c r="CPQ564" s="120"/>
      <c r="CPR564" s="120"/>
      <c r="CPS564" s="120"/>
      <c r="CPT564" s="120"/>
      <c r="CPU564" s="120"/>
      <c r="CPV564" s="120"/>
      <c r="CPW564" s="120"/>
      <c r="CPX564" s="120"/>
      <c r="CPY564" s="120"/>
      <c r="CPZ564" s="120"/>
      <c r="CQA564" s="120"/>
      <c r="CQB564" s="120"/>
      <c r="CQC564" s="120"/>
      <c r="CQD564" s="120"/>
      <c r="CQE564" s="120"/>
      <c r="CQF564" s="120"/>
      <c r="CQG564" s="120"/>
      <c r="CQH564" s="120"/>
      <c r="CQI564" s="120"/>
      <c r="CQJ564" s="120"/>
      <c r="CQK564" s="120"/>
      <c r="CQL564" s="120"/>
      <c r="CQM564" s="120"/>
      <c r="CQN564" s="120"/>
      <c r="CQO564" s="120"/>
      <c r="CQP564" s="120"/>
      <c r="CQQ564" s="120"/>
      <c r="CQR564" s="120"/>
      <c r="CQS564" s="120"/>
      <c r="CQT564" s="120"/>
      <c r="CQU564" s="120"/>
      <c r="CQV564" s="120"/>
      <c r="CQW564" s="120"/>
      <c r="CQX564" s="120"/>
      <c r="CQY564" s="120"/>
      <c r="CQZ564" s="120"/>
      <c r="CRA564" s="120"/>
      <c r="CRB564" s="120"/>
      <c r="CRC564" s="120"/>
      <c r="CRD564" s="120"/>
      <c r="CRE564" s="120"/>
      <c r="CRF564" s="120"/>
      <c r="CRG564" s="120"/>
      <c r="CRH564" s="120"/>
      <c r="CRI564" s="120"/>
      <c r="CRJ564" s="120"/>
      <c r="CRK564" s="120"/>
      <c r="CRL564" s="120"/>
      <c r="CRM564" s="120"/>
      <c r="CRN564" s="120"/>
      <c r="CRO564" s="120"/>
      <c r="CRP564" s="120"/>
      <c r="CRQ564" s="120"/>
      <c r="CRR564" s="120"/>
      <c r="CRS564" s="120"/>
      <c r="CRT564" s="120"/>
      <c r="CRU564" s="120"/>
      <c r="CRV564" s="120"/>
      <c r="CRW564" s="120"/>
      <c r="CRX564" s="120"/>
      <c r="CRY564" s="120"/>
      <c r="CRZ564" s="120"/>
      <c r="CSA564" s="120"/>
      <c r="CSB564" s="120"/>
      <c r="CSC564" s="120"/>
      <c r="CSD564" s="120"/>
      <c r="CSE564" s="120"/>
      <c r="CSF564" s="120"/>
      <c r="CSG564" s="120"/>
      <c r="CSH564" s="120"/>
      <c r="CSI564" s="120"/>
      <c r="CSJ564" s="120"/>
      <c r="CSK564" s="120"/>
      <c r="CSL564" s="120"/>
      <c r="CSM564" s="120"/>
      <c r="CSN564" s="120"/>
      <c r="CSO564" s="120"/>
      <c r="CSP564" s="120"/>
      <c r="CSQ564" s="120"/>
      <c r="CSR564" s="120"/>
      <c r="CSS564" s="120"/>
      <c r="CST564" s="120"/>
      <c r="CSU564" s="120"/>
      <c r="CSV564" s="120"/>
      <c r="CSW564" s="120"/>
      <c r="CSX564" s="120"/>
      <c r="CSY564" s="120"/>
      <c r="CSZ564" s="120"/>
      <c r="CTA564" s="120"/>
      <c r="CTB564" s="120"/>
      <c r="CTC564" s="120"/>
      <c r="CTD564" s="120"/>
      <c r="CTE564" s="120"/>
      <c r="CTF564" s="120"/>
      <c r="CTG564" s="120"/>
      <c r="CTH564" s="120"/>
      <c r="CTI564" s="120"/>
      <c r="CTJ564" s="120"/>
      <c r="CTK564" s="120"/>
      <c r="CTL564" s="120"/>
      <c r="CTM564" s="120"/>
      <c r="CTN564" s="120"/>
      <c r="CTO564" s="120"/>
      <c r="CTP564" s="120"/>
      <c r="CTQ564" s="120"/>
      <c r="CTR564" s="120"/>
      <c r="CTS564" s="120"/>
      <c r="CTT564" s="120"/>
      <c r="CTU564" s="120"/>
      <c r="CTV564" s="120"/>
      <c r="CTW564" s="120"/>
      <c r="CTX564" s="120"/>
      <c r="CTY564" s="120"/>
      <c r="CTZ564" s="120"/>
      <c r="CUA564" s="120"/>
      <c r="CUB564" s="120"/>
      <c r="CUC564" s="120"/>
      <c r="CUD564" s="120"/>
      <c r="CUE564" s="120"/>
      <c r="CUF564" s="120"/>
      <c r="CUG564" s="120"/>
      <c r="CUH564" s="120"/>
      <c r="CUI564" s="120"/>
      <c r="CUJ564" s="120"/>
      <c r="CUK564" s="120"/>
      <c r="CUL564" s="120"/>
      <c r="CUM564" s="120"/>
      <c r="CUN564" s="120"/>
      <c r="CUO564" s="120"/>
      <c r="CUP564" s="120"/>
      <c r="CUQ564" s="120"/>
      <c r="CUR564" s="120"/>
      <c r="CUS564" s="120"/>
      <c r="CUT564" s="120"/>
      <c r="CUU564" s="120"/>
      <c r="CUV564" s="120"/>
      <c r="CUW564" s="120"/>
      <c r="CUX564" s="120"/>
      <c r="CUY564" s="120"/>
      <c r="CUZ564" s="120"/>
      <c r="CVA564" s="120"/>
      <c r="CVB564" s="120"/>
      <c r="CVC564" s="120"/>
      <c r="CVD564" s="120"/>
      <c r="CVE564" s="120"/>
      <c r="CVF564" s="120"/>
      <c r="CVG564" s="120"/>
      <c r="CVH564" s="120"/>
      <c r="CVI564" s="120"/>
      <c r="CVJ564" s="120"/>
      <c r="CVK564" s="120"/>
      <c r="CVL564" s="120"/>
      <c r="CVM564" s="120"/>
      <c r="CVN564" s="120"/>
      <c r="CVO564" s="120"/>
      <c r="CVP564" s="120"/>
      <c r="CVQ564" s="120"/>
      <c r="CVR564" s="120"/>
      <c r="CVS564" s="120"/>
      <c r="CVT564" s="120"/>
      <c r="CVU564" s="120"/>
      <c r="CVV564" s="120"/>
      <c r="CVW564" s="120"/>
      <c r="CVX564" s="120"/>
      <c r="CVY564" s="120"/>
      <c r="CVZ564" s="120"/>
      <c r="CWA564" s="120"/>
      <c r="CWB564" s="120"/>
      <c r="CWC564" s="120"/>
      <c r="CWD564" s="120"/>
      <c r="CWE564" s="120"/>
      <c r="CWF564" s="120"/>
      <c r="CWG564" s="120"/>
      <c r="CWH564" s="120"/>
      <c r="CWI564" s="120"/>
      <c r="CWJ564" s="120"/>
      <c r="CWK564" s="120"/>
      <c r="CWL564" s="120"/>
      <c r="CWM564" s="120"/>
      <c r="CWN564" s="120"/>
      <c r="CWO564" s="120"/>
      <c r="CWP564" s="120"/>
      <c r="CWQ564" s="120"/>
      <c r="CWR564" s="120"/>
      <c r="CWS564" s="120"/>
      <c r="CWT564" s="120"/>
      <c r="CWU564" s="120"/>
      <c r="CWV564" s="120"/>
      <c r="CWW564" s="120"/>
      <c r="CWX564" s="120"/>
      <c r="CWY564" s="120"/>
      <c r="CWZ564" s="120"/>
      <c r="CXA564" s="120"/>
      <c r="CXB564" s="120"/>
      <c r="CXC564" s="120"/>
      <c r="CXD564" s="120"/>
      <c r="CXE564" s="120"/>
      <c r="CXF564" s="120"/>
      <c r="CXG564" s="120"/>
      <c r="CXH564" s="120"/>
      <c r="CXI564" s="120"/>
      <c r="CXJ564" s="120"/>
      <c r="CXK564" s="120"/>
      <c r="CXL564" s="120"/>
      <c r="CXM564" s="120"/>
      <c r="CXN564" s="120"/>
      <c r="CXO564" s="120"/>
      <c r="CXP564" s="120"/>
      <c r="CXQ564" s="120"/>
      <c r="CXR564" s="120"/>
      <c r="CXS564" s="120"/>
      <c r="CXT564" s="120"/>
      <c r="CXU564" s="120"/>
      <c r="CXV564" s="120"/>
      <c r="CXW564" s="120"/>
      <c r="CXX564" s="120"/>
      <c r="CXY564" s="120"/>
      <c r="CXZ564" s="120"/>
      <c r="CYA564" s="120"/>
      <c r="CYB564" s="120"/>
      <c r="CYC564" s="120"/>
      <c r="CYD564" s="120"/>
      <c r="CYE564" s="120"/>
      <c r="CYF564" s="120"/>
      <c r="CYG564" s="120"/>
      <c r="CYH564" s="120"/>
      <c r="CYI564" s="120"/>
      <c r="CYJ564" s="120"/>
      <c r="CYK564" s="120"/>
      <c r="CYL564" s="120"/>
      <c r="CYM564" s="120"/>
      <c r="CYN564" s="120"/>
      <c r="CYO564" s="120"/>
      <c r="CYP564" s="120"/>
      <c r="CYQ564" s="120"/>
      <c r="CYR564" s="120"/>
      <c r="CYS564" s="120"/>
      <c r="CYT564" s="120"/>
      <c r="CYU564" s="120"/>
      <c r="CYV564" s="120"/>
      <c r="CYW564" s="120"/>
      <c r="CYX564" s="120"/>
      <c r="CYY564" s="120"/>
      <c r="CYZ564" s="120"/>
      <c r="CZA564" s="120"/>
      <c r="CZB564" s="120"/>
      <c r="CZC564" s="120"/>
      <c r="CZD564" s="120"/>
      <c r="CZE564" s="120"/>
      <c r="CZF564" s="120"/>
      <c r="CZG564" s="120"/>
      <c r="CZH564" s="120"/>
      <c r="CZI564" s="120"/>
      <c r="CZJ564" s="120"/>
      <c r="CZK564" s="120"/>
      <c r="CZL564" s="120"/>
      <c r="CZM564" s="120"/>
      <c r="CZN564" s="120"/>
      <c r="CZO564" s="120"/>
      <c r="CZP564" s="120"/>
      <c r="CZQ564" s="120"/>
      <c r="CZR564" s="120"/>
      <c r="CZS564" s="120"/>
      <c r="CZT564" s="120"/>
      <c r="CZU564" s="120"/>
      <c r="CZV564" s="120"/>
      <c r="CZW564" s="120"/>
      <c r="CZX564" s="120"/>
      <c r="CZY564" s="120"/>
      <c r="CZZ564" s="120"/>
      <c r="DAA564" s="120"/>
      <c r="DAB564" s="120"/>
      <c r="DAC564" s="120"/>
      <c r="DAD564" s="120"/>
      <c r="DAE564" s="120"/>
      <c r="DAF564" s="120"/>
      <c r="DAG564" s="120"/>
      <c r="DAH564" s="120"/>
      <c r="DAI564" s="120"/>
      <c r="DAJ564" s="120"/>
      <c r="DAK564" s="120"/>
      <c r="DAL564" s="120"/>
      <c r="DAM564" s="120"/>
      <c r="DAN564" s="120"/>
      <c r="DAO564" s="120"/>
      <c r="DAP564" s="120"/>
      <c r="DAQ564" s="120"/>
      <c r="DAR564" s="120"/>
      <c r="DAS564" s="120"/>
      <c r="DAT564" s="120"/>
      <c r="DAU564" s="120"/>
      <c r="DAV564" s="120"/>
      <c r="DAW564" s="120"/>
      <c r="DAX564" s="120"/>
      <c r="DAY564" s="120"/>
      <c r="DAZ564" s="120"/>
      <c r="DBA564" s="120"/>
      <c r="DBB564" s="120"/>
      <c r="DBC564" s="120"/>
      <c r="DBD564" s="120"/>
      <c r="DBE564" s="120"/>
      <c r="DBF564" s="120"/>
      <c r="DBG564" s="120"/>
      <c r="DBH564" s="120"/>
      <c r="DBI564" s="120"/>
      <c r="DBJ564" s="120"/>
      <c r="DBK564" s="120"/>
      <c r="DBL564" s="120"/>
      <c r="DBM564" s="120"/>
      <c r="DBN564" s="120"/>
      <c r="DBO564" s="120"/>
      <c r="DBP564" s="120"/>
      <c r="DBQ564" s="120"/>
      <c r="DBR564" s="120"/>
      <c r="DBS564" s="120"/>
      <c r="DBT564" s="120"/>
      <c r="DBU564" s="120"/>
      <c r="DBV564" s="120"/>
      <c r="DBW564" s="120"/>
      <c r="DBX564" s="120"/>
      <c r="DBY564" s="120"/>
      <c r="DBZ564" s="120"/>
      <c r="DCA564" s="120"/>
      <c r="DCB564" s="120"/>
      <c r="DCC564" s="120"/>
      <c r="DCD564" s="120"/>
      <c r="DCE564" s="120"/>
      <c r="DCF564" s="120"/>
      <c r="DCG564" s="120"/>
      <c r="DCH564" s="120"/>
      <c r="DCI564" s="120"/>
      <c r="DCJ564" s="120"/>
      <c r="DCK564" s="120"/>
      <c r="DCL564" s="120"/>
      <c r="DCM564" s="120"/>
      <c r="DCN564" s="120"/>
      <c r="DCO564" s="120"/>
      <c r="DCP564" s="120"/>
      <c r="DCQ564" s="120"/>
      <c r="DCR564" s="120"/>
      <c r="DCS564" s="120"/>
      <c r="DCT564" s="120"/>
      <c r="DCU564" s="120"/>
      <c r="DCV564" s="120"/>
      <c r="DCW564" s="120"/>
      <c r="DCX564" s="120"/>
      <c r="DCY564" s="120"/>
      <c r="DCZ564" s="120"/>
      <c r="DDA564" s="120"/>
      <c r="DDB564" s="120"/>
      <c r="DDC564" s="120"/>
      <c r="DDD564" s="120"/>
      <c r="DDE564" s="120"/>
      <c r="DDF564" s="120"/>
      <c r="DDG564" s="120"/>
      <c r="DDH564" s="120"/>
      <c r="DDI564" s="120"/>
      <c r="DDJ564" s="120"/>
      <c r="DDK564" s="120"/>
      <c r="DDL564" s="120"/>
      <c r="DDM564" s="120"/>
      <c r="DDN564" s="120"/>
      <c r="DDO564" s="120"/>
      <c r="DDP564" s="120"/>
      <c r="DDQ564" s="120"/>
      <c r="DDR564" s="120"/>
      <c r="DDS564" s="120"/>
      <c r="DDT564" s="120"/>
      <c r="DDU564" s="120"/>
      <c r="DDV564" s="120"/>
      <c r="DDW564" s="120"/>
      <c r="DDX564" s="120"/>
      <c r="DDY564" s="120"/>
      <c r="DDZ564" s="120"/>
      <c r="DEA564" s="120"/>
      <c r="DEB564" s="120"/>
      <c r="DEC564" s="120"/>
      <c r="DED564" s="120"/>
      <c r="DEE564" s="120"/>
      <c r="DEF564" s="120"/>
      <c r="DEG564" s="120"/>
      <c r="DEH564" s="120"/>
      <c r="DEI564" s="120"/>
      <c r="DEJ564" s="120"/>
      <c r="DEK564" s="120"/>
      <c r="DEL564" s="120"/>
      <c r="DEM564" s="120"/>
      <c r="DEN564" s="120"/>
      <c r="DEO564" s="120"/>
      <c r="DEP564" s="120"/>
      <c r="DEQ564" s="120"/>
      <c r="DER564" s="120"/>
      <c r="DES564" s="120"/>
      <c r="DET564" s="120"/>
      <c r="DEU564" s="120"/>
      <c r="DEV564" s="120"/>
      <c r="DEW564" s="120"/>
      <c r="DEX564" s="120"/>
      <c r="DEY564" s="120"/>
      <c r="DEZ564" s="120"/>
      <c r="DFA564" s="120"/>
      <c r="DFB564" s="120"/>
      <c r="DFC564" s="120"/>
      <c r="DFD564" s="120"/>
      <c r="DFE564" s="120"/>
      <c r="DFF564" s="120"/>
      <c r="DFG564" s="120"/>
      <c r="DFH564" s="120"/>
      <c r="DFI564" s="120"/>
      <c r="DFJ564" s="120"/>
      <c r="DFK564" s="120"/>
      <c r="DFL564" s="120"/>
      <c r="DFM564" s="120"/>
      <c r="DFN564" s="120"/>
      <c r="DFO564" s="120"/>
      <c r="DFP564" s="120"/>
      <c r="DFQ564" s="120"/>
      <c r="DFR564" s="120"/>
      <c r="DFS564" s="120"/>
      <c r="DFT564" s="120"/>
      <c r="DFU564" s="120"/>
      <c r="DFV564" s="120"/>
      <c r="DFW564" s="120"/>
      <c r="DFX564" s="120"/>
      <c r="DFY564" s="120"/>
      <c r="DFZ564" s="120"/>
      <c r="DGA564" s="120"/>
      <c r="DGB564" s="120"/>
      <c r="DGC564" s="120"/>
      <c r="DGD564" s="120"/>
      <c r="DGE564" s="120"/>
      <c r="DGF564" s="120"/>
      <c r="DGG564" s="120"/>
      <c r="DGH564" s="120"/>
      <c r="DGI564" s="120"/>
      <c r="DGJ564" s="120"/>
      <c r="DGK564" s="120"/>
      <c r="DGL564" s="120"/>
      <c r="DGM564" s="120"/>
      <c r="DGN564" s="120"/>
      <c r="DGO564" s="120"/>
      <c r="DGP564" s="120"/>
      <c r="DGQ564" s="120"/>
      <c r="DGR564" s="120"/>
      <c r="DGS564" s="120"/>
      <c r="DGT564" s="120"/>
      <c r="DGU564" s="120"/>
      <c r="DGV564" s="120"/>
      <c r="DGW564" s="120"/>
      <c r="DGX564" s="120"/>
      <c r="DGY564" s="120"/>
      <c r="DGZ564" s="120"/>
      <c r="DHA564" s="120"/>
      <c r="DHB564" s="120"/>
      <c r="DHC564" s="120"/>
      <c r="DHD564" s="120"/>
      <c r="DHE564" s="120"/>
      <c r="DHF564" s="120"/>
      <c r="DHG564" s="120"/>
      <c r="DHH564" s="120"/>
      <c r="DHI564" s="120"/>
      <c r="DHJ564" s="120"/>
      <c r="DHK564" s="120"/>
      <c r="DHL564" s="120"/>
      <c r="DHM564" s="120"/>
      <c r="DHN564" s="120"/>
      <c r="DHO564" s="120"/>
      <c r="DHP564" s="120"/>
      <c r="DHQ564" s="120"/>
      <c r="DHR564" s="120"/>
      <c r="DHS564" s="120"/>
      <c r="DHT564" s="120"/>
      <c r="DHU564" s="120"/>
      <c r="DHV564" s="120"/>
      <c r="DHW564" s="120"/>
      <c r="DHX564" s="120"/>
      <c r="DHY564" s="120"/>
      <c r="DHZ564" s="120"/>
      <c r="DIA564" s="120"/>
      <c r="DIB564" s="120"/>
      <c r="DIC564" s="120"/>
      <c r="DID564" s="120"/>
      <c r="DIE564" s="120"/>
      <c r="DIF564" s="120"/>
      <c r="DIG564" s="120"/>
      <c r="DIH564" s="120"/>
      <c r="DII564" s="120"/>
      <c r="DIJ564" s="120"/>
      <c r="DIK564" s="120"/>
      <c r="DIL564" s="120"/>
      <c r="DIM564" s="120"/>
      <c r="DIN564" s="120"/>
      <c r="DIO564" s="120"/>
      <c r="DIP564" s="120"/>
      <c r="DIQ564" s="120"/>
      <c r="DIR564" s="120"/>
      <c r="DIS564" s="120"/>
      <c r="DIT564" s="120"/>
      <c r="DIU564" s="120"/>
      <c r="DIV564" s="120"/>
      <c r="DIW564" s="120"/>
      <c r="DIX564" s="120"/>
      <c r="DIY564" s="120"/>
      <c r="DIZ564" s="120"/>
      <c r="DJA564" s="120"/>
      <c r="DJB564" s="120"/>
      <c r="DJC564" s="120"/>
      <c r="DJD564" s="120"/>
      <c r="DJE564" s="120"/>
      <c r="DJF564" s="120"/>
      <c r="DJG564" s="120"/>
      <c r="DJH564" s="120"/>
      <c r="DJI564" s="120"/>
      <c r="DJJ564" s="120"/>
      <c r="DJK564" s="120"/>
      <c r="DJL564" s="120"/>
      <c r="DJM564" s="120"/>
      <c r="DJN564" s="120"/>
      <c r="DJO564" s="120"/>
      <c r="DJP564" s="120"/>
      <c r="DJQ564" s="120"/>
      <c r="DJR564" s="120"/>
      <c r="DJS564" s="120"/>
      <c r="DJT564" s="120"/>
      <c r="DJU564" s="120"/>
      <c r="DJV564" s="120"/>
      <c r="DJW564" s="120"/>
      <c r="DJX564" s="120"/>
      <c r="DJY564" s="120"/>
      <c r="DJZ564" s="120"/>
      <c r="DKA564" s="120"/>
      <c r="DKB564" s="120"/>
      <c r="DKC564" s="120"/>
      <c r="DKD564" s="120"/>
      <c r="DKE564" s="120"/>
      <c r="DKF564" s="120"/>
      <c r="DKG564" s="120"/>
      <c r="DKH564" s="120"/>
      <c r="DKI564" s="120"/>
      <c r="DKJ564" s="120"/>
      <c r="DKK564" s="120"/>
      <c r="DKL564" s="120"/>
      <c r="DKM564" s="120"/>
      <c r="DKN564" s="120"/>
      <c r="DKO564" s="120"/>
      <c r="DKP564" s="120"/>
      <c r="DKQ564" s="120"/>
      <c r="DKR564" s="120"/>
      <c r="DKS564" s="120"/>
      <c r="DKT564" s="120"/>
      <c r="DKU564" s="120"/>
      <c r="DKV564" s="120"/>
      <c r="DKW564" s="120"/>
      <c r="DKX564" s="120"/>
      <c r="DKY564" s="120"/>
      <c r="DKZ564" s="120"/>
      <c r="DLA564" s="120"/>
      <c r="DLB564" s="120"/>
      <c r="DLC564" s="120"/>
      <c r="DLD564" s="120"/>
      <c r="DLE564" s="120"/>
      <c r="DLF564" s="120"/>
      <c r="DLG564" s="120"/>
      <c r="DLH564" s="120"/>
      <c r="DLI564" s="120"/>
      <c r="DLJ564" s="120"/>
      <c r="DLK564" s="120"/>
      <c r="DLL564" s="120"/>
      <c r="DLM564" s="120"/>
      <c r="DLN564" s="120"/>
      <c r="DLO564" s="120"/>
      <c r="DLP564" s="120"/>
      <c r="DLQ564" s="120"/>
      <c r="DLR564" s="120"/>
      <c r="DLS564" s="120"/>
      <c r="DLT564" s="120"/>
      <c r="DLU564" s="120"/>
      <c r="DLV564" s="120"/>
      <c r="DLW564" s="120"/>
      <c r="DLX564" s="120"/>
      <c r="DLY564" s="120"/>
      <c r="DLZ564" s="120"/>
      <c r="DMA564" s="120"/>
      <c r="DMB564" s="120"/>
      <c r="DMC564" s="120"/>
      <c r="DMD564" s="120"/>
      <c r="DME564" s="120"/>
      <c r="DMF564" s="120"/>
      <c r="DMG564" s="120"/>
      <c r="DMH564" s="120"/>
      <c r="DMI564" s="120"/>
      <c r="DMJ564" s="120"/>
      <c r="DMK564" s="120"/>
      <c r="DML564" s="120"/>
      <c r="DMM564" s="120"/>
      <c r="DMN564" s="120"/>
      <c r="DMO564" s="120"/>
      <c r="DMP564" s="120"/>
      <c r="DMQ564" s="120"/>
      <c r="DMR564" s="120"/>
      <c r="DMS564" s="120"/>
      <c r="DMT564" s="120"/>
      <c r="DMU564" s="120"/>
      <c r="DMV564" s="120"/>
      <c r="DMW564" s="120"/>
      <c r="DMX564" s="120"/>
      <c r="DMY564" s="120"/>
      <c r="DMZ564" s="120"/>
      <c r="DNA564" s="120"/>
      <c r="DNB564" s="120"/>
      <c r="DNC564" s="120"/>
      <c r="DND564" s="120"/>
      <c r="DNE564" s="120"/>
      <c r="DNF564" s="120"/>
      <c r="DNG564" s="120"/>
      <c r="DNH564" s="120"/>
      <c r="DNI564" s="120"/>
      <c r="DNJ564" s="120"/>
      <c r="DNK564" s="120"/>
      <c r="DNL564" s="120"/>
      <c r="DNM564" s="120"/>
      <c r="DNN564" s="120"/>
      <c r="DNO564" s="120"/>
      <c r="DNP564" s="120"/>
      <c r="DNQ564" s="120"/>
      <c r="DNR564" s="120"/>
      <c r="DNS564" s="120"/>
      <c r="DNT564" s="120"/>
      <c r="DNU564" s="120"/>
      <c r="DNV564" s="120"/>
      <c r="DNW564" s="120"/>
      <c r="DNX564" s="120"/>
      <c r="DNY564" s="120"/>
      <c r="DNZ564" s="120"/>
      <c r="DOA564" s="120"/>
      <c r="DOB564" s="120"/>
      <c r="DOC564" s="120"/>
      <c r="DOD564" s="120"/>
      <c r="DOE564" s="120"/>
      <c r="DOF564" s="120"/>
      <c r="DOG564" s="120"/>
      <c r="DOH564" s="120"/>
      <c r="DOI564" s="120"/>
      <c r="DOJ564" s="120"/>
      <c r="DOK564" s="120"/>
      <c r="DOL564" s="120"/>
      <c r="DOM564" s="120"/>
      <c r="DON564" s="120"/>
      <c r="DOO564" s="120"/>
      <c r="DOP564" s="120"/>
      <c r="DOQ564" s="120"/>
      <c r="DOR564" s="120"/>
      <c r="DOS564" s="120"/>
      <c r="DOT564" s="120"/>
      <c r="DOU564" s="120"/>
      <c r="DOV564" s="120"/>
      <c r="DOW564" s="120"/>
      <c r="DOX564" s="120"/>
      <c r="DOY564" s="120"/>
      <c r="DOZ564" s="120"/>
      <c r="DPA564" s="120"/>
      <c r="DPB564" s="120"/>
      <c r="DPC564" s="120"/>
      <c r="DPD564" s="120"/>
      <c r="DPE564" s="120"/>
      <c r="DPF564" s="120"/>
      <c r="DPG564" s="120"/>
      <c r="DPH564" s="120"/>
      <c r="DPI564" s="120"/>
      <c r="DPJ564" s="120"/>
      <c r="DPK564" s="120"/>
      <c r="DPL564" s="120"/>
      <c r="DPM564" s="120"/>
      <c r="DPN564" s="120"/>
      <c r="DPO564" s="120"/>
      <c r="DPP564" s="120"/>
      <c r="DPQ564" s="120"/>
      <c r="DPR564" s="120"/>
      <c r="DPS564" s="120"/>
      <c r="DPT564" s="120"/>
      <c r="DPU564" s="120"/>
      <c r="DPV564" s="120"/>
      <c r="DPW564" s="120"/>
      <c r="DPX564" s="120"/>
      <c r="DPY564" s="120"/>
      <c r="DPZ564" s="120"/>
      <c r="DQA564" s="120"/>
      <c r="DQB564" s="120"/>
      <c r="DQC564" s="120"/>
      <c r="DQD564" s="120"/>
      <c r="DQE564" s="120"/>
      <c r="DQF564" s="120"/>
      <c r="DQG564" s="120"/>
      <c r="DQH564" s="120"/>
      <c r="DQI564" s="120"/>
      <c r="DQJ564" s="120"/>
      <c r="DQK564" s="120"/>
      <c r="DQL564" s="120"/>
      <c r="DQM564" s="120"/>
      <c r="DQN564" s="120"/>
      <c r="DQO564" s="120"/>
      <c r="DQP564" s="120"/>
      <c r="DQQ564" s="120"/>
      <c r="DQR564" s="120"/>
      <c r="DQS564" s="120"/>
      <c r="DQT564" s="120"/>
      <c r="DQU564" s="120"/>
      <c r="DQV564" s="120"/>
      <c r="DQW564" s="120"/>
      <c r="DQX564" s="120"/>
      <c r="DQY564" s="120"/>
      <c r="DQZ564" s="120"/>
      <c r="DRA564" s="120"/>
      <c r="DRB564" s="120"/>
      <c r="DRC564" s="120"/>
      <c r="DRD564" s="120"/>
      <c r="DRE564" s="120"/>
      <c r="DRF564" s="120"/>
      <c r="DRG564" s="120"/>
      <c r="DRH564" s="120"/>
      <c r="DRI564" s="120"/>
      <c r="DRJ564" s="120"/>
      <c r="DRK564" s="120"/>
      <c r="DRL564" s="120"/>
      <c r="DRM564" s="120"/>
      <c r="DRN564" s="120"/>
      <c r="DRO564" s="120"/>
      <c r="DRP564" s="120"/>
      <c r="DRQ564" s="120"/>
      <c r="DRR564" s="120"/>
      <c r="DRS564" s="120"/>
      <c r="DRT564" s="120"/>
      <c r="DRU564" s="120"/>
      <c r="DRV564" s="120"/>
      <c r="DRW564" s="120"/>
      <c r="DRX564" s="120"/>
      <c r="DRY564" s="120"/>
      <c r="DRZ564" s="120"/>
      <c r="DSA564" s="120"/>
      <c r="DSB564" s="120"/>
      <c r="DSC564" s="120"/>
      <c r="DSD564" s="120"/>
      <c r="DSE564" s="120"/>
      <c r="DSF564" s="120"/>
      <c r="DSG564" s="120"/>
      <c r="DSH564" s="120"/>
      <c r="DSI564" s="120"/>
      <c r="DSJ564" s="120"/>
      <c r="DSK564" s="120"/>
      <c r="DSL564" s="120"/>
      <c r="DSM564" s="120"/>
      <c r="DSN564" s="120"/>
      <c r="DSO564" s="120"/>
      <c r="DSP564" s="120"/>
      <c r="DSQ564" s="120"/>
      <c r="DSR564" s="120"/>
      <c r="DSS564" s="120"/>
      <c r="DST564" s="120"/>
      <c r="DSU564" s="120"/>
      <c r="DSV564" s="120"/>
      <c r="DSW564" s="120"/>
      <c r="DSX564" s="120"/>
      <c r="DSY564" s="120"/>
      <c r="DSZ564" s="120"/>
      <c r="DTA564" s="120"/>
      <c r="DTB564" s="120"/>
      <c r="DTC564" s="120"/>
      <c r="DTD564" s="120"/>
      <c r="DTE564" s="120"/>
      <c r="DTF564" s="120"/>
      <c r="DTG564" s="120"/>
      <c r="DTH564" s="120"/>
      <c r="DTI564" s="120"/>
      <c r="DTJ564" s="120"/>
      <c r="DTK564" s="120"/>
      <c r="DTL564" s="120"/>
      <c r="DTM564" s="120"/>
      <c r="DTN564" s="120"/>
      <c r="DTO564" s="120"/>
      <c r="DTP564" s="120"/>
      <c r="DTQ564" s="120"/>
      <c r="DTR564" s="120"/>
      <c r="DTS564" s="120"/>
      <c r="DTT564" s="120"/>
      <c r="DTU564" s="120"/>
      <c r="DTV564" s="120"/>
      <c r="DTW564" s="120"/>
      <c r="DTX564" s="120"/>
      <c r="DTY564" s="120"/>
      <c r="DTZ564" s="120"/>
      <c r="DUA564" s="120"/>
      <c r="DUB564" s="120"/>
      <c r="DUC564" s="120"/>
      <c r="DUD564" s="120"/>
      <c r="DUE564" s="120"/>
      <c r="DUF564" s="120"/>
      <c r="DUG564" s="120"/>
      <c r="DUH564" s="120"/>
      <c r="DUI564" s="120"/>
      <c r="DUJ564" s="120"/>
      <c r="DUK564" s="120"/>
      <c r="DUL564" s="120"/>
      <c r="DUM564" s="120"/>
      <c r="DUN564" s="120"/>
      <c r="DUO564" s="120"/>
      <c r="DUP564" s="120"/>
      <c r="DUQ564" s="120"/>
      <c r="DUR564" s="120"/>
      <c r="DUS564" s="120"/>
      <c r="DUT564" s="120"/>
      <c r="DUU564" s="120"/>
      <c r="DUV564" s="120"/>
      <c r="DUW564" s="120"/>
      <c r="DUX564" s="120"/>
      <c r="DUY564" s="120"/>
      <c r="DUZ564" s="120"/>
      <c r="DVA564" s="120"/>
      <c r="DVB564" s="120"/>
      <c r="DVC564" s="120"/>
      <c r="DVD564" s="120"/>
      <c r="DVE564" s="120"/>
      <c r="DVF564" s="120"/>
      <c r="DVG564" s="120"/>
      <c r="DVH564" s="120"/>
      <c r="DVI564" s="120"/>
      <c r="DVJ564" s="120"/>
      <c r="DVK564" s="120"/>
      <c r="DVL564" s="120"/>
      <c r="DVM564" s="120"/>
      <c r="DVN564" s="120"/>
      <c r="DVO564" s="120"/>
      <c r="DVP564" s="120"/>
      <c r="DVQ564" s="120"/>
      <c r="DVR564" s="120"/>
      <c r="DVS564" s="120"/>
      <c r="DVT564" s="120"/>
      <c r="DVU564" s="120"/>
      <c r="DVV564" s="120"/>
      <c r="DVW564" s="120"/>
      <c r="DVX564" s="120"/>
      <c r="DVY564" s="120"/>
      <c r="DVZ564" s="120"/>
      <c r="DWA564" s="120"/>
      <c r="DWB564" s="120"/>
      <c r="DWC564" s="120"/>
      <c r="DWD564" s="120"/>
      <c r="DWE564" s="120"/>
      <c r="DWF564" s="120"/>
      <c r="DWG564" s="120"/>
      <c r="DWH564" s="120"/>
      <c r="DWI564" s="120"/>
      <c r="DWJ564" s="120"/>
      <c r="DWK564" s="120"/>
      <c r="DWL564" s="120"/>
      <c r="DWM564" s="120"/>
      <c r="DWN564" s="120"/>
      <c r="DWO564" s="120"/>
      <c r="DWP564" s="120"/>
      <c r="DWQ564" s="120"/>
      <c r="DWR564" s="120"/>
      <c r="DWS564" s="120"/>
      <c r="DWT564" s="120"/>
      <c r="DWU564" s="120"/>
      <c r="DWV564" s="120"/>
      <c r="DWW564" s="120"/>
      <c r="DWX564" s="120"/>
      <c r="DWY564" s="120"/>
      <c r="DWZ564" s="120"/>
      <c r="DXA564" s="120"/>
      <c r="DXB564" s="120"/>
      <c r="DXC564" s="120"/>
      <c r="DXD564" s="120"/>
      <c r="DXE564" s="120"/>
      <c r="DXF564" s="120"/>
      <c r="DXG564" s="120"/>
      <c r="DXH564" s="120"/>
      <c r="DXI564" s="120"/>
      <c r="DXJ564" s="120"/>
      <c r="DXK564" s="120"/>
      <c r="DXL564" s="120"/>
      <c r="DXM564" s="120"/>
      <c r="DXN564" s="120"/>
      <c r="DXO564" s="120"/>
      <c r="DXP564" s="120"/>
      <c r="DXQ564" s="120"/>
      <c r="DXR564" s="120"/>
      <c r="DXS564" s="120"/>
      <c r="DXT564" s="120"/>
      <c r="DXU564" s="120"/>
      <c r="DXV564" s="120"/>
      <c r="DXW564" s="120"/>
      <c r="DXX564" s="120"/>
      <c r="DXY564" s="120"/>
      <c r="DXZ564" s="120"/>
      <c r="DYA564" s="120"/>
      <c r="DYB564" s="120"/>
      <c r="DYC564" s="120"/>
      <c r="DYD564" s="120"/>
      <c r="DYE564" s="120"/>
      <c r="DYF564" s="120"/>
      <c r="DYG564" s="120"/>
      <c r="DYH564" s="120"/>
      <c r="DYI564" s="120"/>
      <c r="DYJ564" s="120"/>
      <c r="DYK564" s="120"/>
      <c r="DYL564" s="120"/>
      <c r="DYM564" s="120"/>
      <c r="DYN564" s="120"/>
      <c r="DYO564" s="120"/>
      <c r="DYP564" s="120"/>
      <c r="DYQ564" s="120"/>
      <c r="DYR564" s="120"/>
      <c r="DYS564" s="120"/>
      <c r="DYT564" s="120"/>
      <c r="DYU564" s="120"/>
      <c r="DYV564" s="120"/>
      <c r="DYW564" s="120"/>
      <c r="DYX564" s="120"/>
      <c r="DYY564" s="120"/>
      <c r="DYZ564" s="120"/>
      <c r="DZA564" s="120"/>
      <c r="DZB564" s="120"/>
      <c r="DZC564" s="120"/>
      <c r="DZD564" s="120"/>
      <c r="DZE564" s="120"/>
      <c r="DZF564" s="120"/>
      <c r="DZG564" s="120"/>
      <c r="DZH564" s="120"/>
      <c r="DZI564" s="120"/>
      <c r="DZJ564" s="120"/>
      <c r="DZK564" s="120"/>
      <c r="DZL564" s="120"/>
      <c r="DZM564" s="120"/>
      <c r="DZN564" s="120"/>
      <c r="DZO564" s="120"/>
      <c r="DZP564" s="120"/>
      <c r="DZQ564" s="120"/>
      <c r="DZR564" s="120"/>
      <c r="DZS564" s="120"/>
      <c r="DZT564" s="120"/>
      <c r="DZU564" s="120"/>
      <c r="DZV564" s="120"/>
      <c r="DZW564" s="120"/>
      <c r="DZX564" s="120"/>
      <c r="DZY564" s="120"/>
      <c r="DZZ564" s="120"/>
      <c r="EAA564" s="120"/>
      <c r="EAB564" s="120"/>
      <c r="EAC564" s="120"/>
      <c r="EAD564" s="120"/>
      <c r="EAE564" s="120"/>
      <c r="EAF564" s="120"/>
      <c r="EAG564" s="120"/>
      <c r="EAH564" s="120"/>
      <c r="EAI564" s="120"/>
      <c r="EAJ564" s="120"/>
      <c r="EAK564" s="120"/>
      <c r="EAL564" s="120"/>
      <c r="EAM564" s="120"/>
      <c r="EAN564" s="120"/>
      <c r="EAO564" s="120"/>
      <c r="EAP564" s="120"/>
      <c r="EAQ564" s="120"/>
      <c r="EAR564" s="120"/>
      <c r="EAS564" s="120"/>
      <c r="EAT564" s="120"/>
      <c r="EAU564" s="120"/>
      <c r="EAV564" s="120"/>
      <c r="EAW564" s="120"/>
      <c r="EAX564" s="120"/>
      <c r="EAY564" s="120"/>
      <c r="EAZ564" s="120"/>
      <c r="EBA564" s="120"/>
      <c r="EBB564" s="120"/>
      <c r="EBC564" s="120"/>
      <c r="EBD564" s="120"/>
      <c r="EBE564" s="120"/>
      <c r="EBF564" s="120"/>
      <c r="EBG564" s="120"/>
      <c r="EBH564" s="120"/>
      <c r="EBI564" s="120"/>
      <c r="EBJ564" s="120"/>
      <c r="EBK564" s="120"/>
      <c r="EBL564" s="120"/>
      <c r="EBM564" s="120"/>
      <c r="EBN564" s="120"/>
      <c r="EBO564" s="120"/>
      <c r="EBP564" s="120"/>
      <c r="EBQ564" s="120"/>
      <c r="EBR564" s="120"/>
      <c r="EBS564" s="120"/>
      <c r="EBT564" s="120"/>
      <c r="EBU564" s="120"/>
      <c r="EBV564" s="120"/>
      <c r="EBW564" s="120"/>
      <c r="EBX564" s="120"/>
      <c r="EBY564" s="120"/>
      <c r="EBZ564" s="120"/>
      <c r="ECA564" s="120"/>
      <c r="ECB564" s="120"/>
      <c r="ECC564" s="120"/>
      <c r="ECD564" s="120"/>
      <c r="ECE564" s="120"/>
      <c r="ECF564" s="120"/>
      <c r="ECG564" s="120"/>
      <c r="ECH564" s="120"/>
      <c r="ECI564" s="120"/>
      <c r="ECJ564" s="120"/>
      <c r="ECK564" s="120"/>
      <c r="ECL564" s="120"/>
      <c r="ECM564" s="120"/>
      <c r="ECN564" s="120"/>
      <c r="ECO564" s="120"/>
      <c r="ECP564" s="120"/>
      <c r="ECQ564" s="120"/>
      <c r="ECR564" s="120"/>
      <c r="ECS564" s="120"/>
      <c r="ECT564" s="120"/>
      <c r="ECU564" s="120"/>
      <c r="ECV564" s="120"/>
      <c r="ECW564" s="120"/>
      <c r="ECX564" s="120"/>
      <c r="ECY564" s="120"/>
      <c r="ECZ564" s="120"/>
      <c r="EDA564" s="120"/>
      <c r="EDB564" s="120"/>
      <c r="EDC564" s="120"/>
      <c r="EDD564" s="120"/>
      <c r="EDE564" s="120"/>
      <c r="EDF564" s="120"/>
      <c r="EDG564" s="120"/>
      <c r="EDH564" s="120"/>
      <c r="EDI564" s="120"/>
      <c r="EDJ564" s="120"/>
      <c r="EDK564" s="120"/>
      <c r="EDL564" s="120"/>
      <c r="EDM564" s="120"/>
      <c r="EDN564" s="120"/>
      <c r="EDO564" s="120"/>
      <c r="EDP564" s="120"/>
      <c r="EDQ564" s="120"/>
      <c r="EDR564" s="120"/>
      <c r="EDS564" s="120"/>
      <c r="EDT564" s="120"/>
      <c r="EDU564" s="120"/>
      <c r="EDV564" s="120"/>
      <c r="EDW564" s="120"/>
      <c r="EDX564" s="120"/>
      <c r="EDY564" s="120"/>
      <c r="EDZ564" s="120"/>
      <c r="EEA564" s="120"/>
      <c r="EEB564" s="120"/>
      <c r="EEC564" s="120"/>
      <c r="EED564" s="120"/>
      <c r="EEE564" s="120"/>
      <c r="EEF564" s="120"/>
      <c r="EEG564" s="120"/>
      <c r="EEH564" s="120"/>
      <c r="EEI564" s="120"/>
      <c r="EEJ564" s="120"/>
      <c r="EEK564" s="120"/>
      <c r="EEL564" s="120"/>
      <c r="EEM564" s="120"/>
      <c r="EEN564" s="120"/>
      <c r="EEO564" s="120"/>
      <c r="EEP564" s="120"/>
      <c r="EEQ564" s="120"/>
      <c r="EER564" s="120"/>
      <c r="EES564" s="120"/>
      <c r="EET564" s="120"/>
      <c r="EEU564" s="120"/>
      <c r="EEV564" s="120"/>
      <c r="EEW564" s="120"/>
      <c r="EEX564" s="120"/>
      <c r="EEY564" s="120"/>
      <c r="EEZ564" s="120"/>
      <c r="EFA564" s="120"/>
      <c r="EFB564" s="120"/>
      <c r="EFC564" s="120"/>
      <c r="EFD564" s="120"/>
      <c r="EFE564" s="120"/>
      <c r="EFF564" s="120"/>
      <c r="EFG564" s="120"/>
      <c r="EFH564" s="120"/>
      <c r="EFI564" s="120"/>
      <c r="EFJ564" s="120"/>
      <c r="EFK564" s="120"/>
      <c r="EFL564" s="120"/>
      <c r="EFM564" s="120"/>
      <c r="EFN564" s="120"/>
      <c r="EFO564" s="120"/>
      <c r="EFP564" s="120"/>
      <c r="EFQ564" s="120"/>
      <c r="EFR564" s="120"/>
      <c r="EFS564" s="120"/>
      <c r="EFT564" s="120"/>
      <c r="EFU564" s="120"/>
      <c r="EFV564" s="120"/>
      <c r="EFW564" s="120"/>
      <c r="EFX564" s="120"/>
      <c r="EFY564" s="120"/>
      <c r="EFZ564" s="120"/>
      <c r="EGA564" s="120"/>
      <c r="EGB564" s="120"/>
      <c r="EGC564" s="120"/>
      <c r="EGD564" s="120"/>
      <c r="EGE564" s="120"/>
      <c r="EGF564" s="120"/>
      <c r="EGG564" s="120"/>
      <c r="EGH564" s="120"/>
      <c r="EGI564" s="120"/>
      <c r="EGJ564" s="120"/>
      <c r="EGK564" s="120"/>
      <c r="EGL564" s="120"/>
      <c r="EGM564" s="120"/>
      <c r="EGN564" s="120"/>
      <c r="EGO564" s="120"/>
      <c r="EGP564" s="120"/>
      <c r="EGQ564" s="120"/>
      <c r="EGR564" s="120"/>
      <c r="EGS564" s="120"/>
      <c r="EGT564" s="120"/>
      <c r="EGU564" s="120"/>
      <c r="EGV564" s="120"/>
      <c r="EGW564" s="120"/>
      <c r="EGX564" s="120"/>
      <c r="EGY564" s="120"/>
      <c r="EGZ564" s="120"/>
      <c r="EHA564" s="120"/>
      <c r="EHB564" s="120"/>
      <c r="EHC564" s="120"/>
      <c r="EHD564" s="120"/>
      <c r="EHE564" s="120"/>
      <c r="EHF564" s="120"/>
      <c r="EHG564" s="120"/>
      <c r="EHH564" s="120"/>
      <c r="EHI564" s="120"/>
      <c r="EHJ564" s="120"/>
      <c r="EHK564" s="120"/>
      <c r="EHL564" s="120"/>
      <c r="EHM564" s="120"/>
      <c r="EHN564" s="120"/>
      <c r="EHO564" s="120"/>
      <c r="EHP564" s="120"/>
      <c r="EHQ564" s="120"/>
      <c r="EHR564" s="120"/>
      <c r="EHS564" s="120"/>
      <c r="EHT564" s="120"/>
      <c r="EHU564" s="120"/>
      <c r="EHV564" s="120"/>
      <c r="EHW564" s="120"/>
      <c r="EHX564" s="120"/>
      <c r="EHY564" s="120"/>
      <c r="EHZ564" s="120"/>
      <c r="EIA564" s="120"/>
      <c r="EIB564" s="120"/>
      <c r="EIC564" s="120"/>
      <c r="EID564" s="120"/>
      <c r="EIE564" s="120"/>
      <c r="EIF564" s="120"/>
      <c r="EIG564" s="120"/>
      <c r="EIH564" s="120"/>
      <c r="EII564" s="120"/>
      <c r="EIJ564" s="120"/>
      <c r="EIK564" s="120"/>
      <c r="EIL564" s="120"/>
      <c r="EIM564" s="120"/>
      <c r="EIN564" s="120"/>
      <c r="EIO564" s="120"/>
      <c r="EIP564" s="120"/>
      <c r="EIQ564" s="120"/>
      <c r="EIR564" s="120"/>
      <c r="EIS564" s="120"/>
      <c r="EIT564" s="120"/>
      <c r="EIU564" s="120"/>
      <c r="EIV564" s="120"/>
      <c r="EIW564" s="120"/>
      <c r="EIX564" s="120"/>
      <c r="EIY564" s="120"/>
      <c r="EIZ564" s="120"/>
      <c r="EJA564" s="120"/>
      <c r="EJB564" s="120"/>
      <c r="EJC564" s="120"/>
      <c r="EJD564" s="120"/>
      <c r="EJE564" s="120"/>
      <c r="EJF564" s="120"/>
      <c r="EJG564" s="120"/>
      <c r="EJH564" s="120"/>
      <c r="EJI564" s="120"/>
      <c r="EJJ564" s="120"/>
      <c r="EJK564" s="120"/>
      <c r="EJL564" s="120"/>
      <c r="EJM564" s="120"/>
      <c r="EJN564" s="120"/>
      <c r="EJO564" s="120"/>
      <c r="EJP564" s="120"/>
      <c r="EJQ564" s="120"/>
      <c r="EJR564" s="120"/>
      <c r="EJS564" s="120"/>
      <c r="EJT564" s="120"/>
      <c r="EJU564" s="120"/>
      <c r="EJV564" s="120"/>
      <c r="EJW564" s="120"/>
      <c r="EJX564" s="120"/>
      <c r="EJY564" s="120"/>
      <c r="EJZ564" s="120"/>
      <c r="EKA564" s="120"/>
      <c r="EKB564" s="120"/>
      <c r="EKC564" s="120"/>
      <c r="EKD564" s="120"/>
      <c r="EKE564" s="120"/>
      <c r="EKF564" s="120"/>
      <c r="EKG564" s="120"/>
      <c r="EKH564" s="120"/>
      <c r="EKI564" s="120"/>
      <c r="EKJ564" s="120"/>
      <c r="EKK564" s="120"/>
      <c r="EKL564" s="120"/>
      <c r="EKM564" s="120"/>
      <c r="EKN564" s="120"/>
      <c r="EKO564" s="120"/>
      <c r="EKP564" s="120"/>
      <c r="EKQ564" s="120"/>
      <c r="EKR564" s="120"/>
      <c r="EKS564" s="120"/>
      <c r="EKT564" s="120"/>
      <c r="EKU564" s="120"/>
      <c r="EKV564" s="120"/>
      <c r="EKW564" s="120"/>
      <c r="EKX564" s="120"/>
      <c r="EKY564" s="120"/>
      <c r="EKZ564" s="120"/>
      <c r="ELA564" s="120"/>
      <c r="ELB564" s="120"/>
      <c r="ELC564" s="120"/>
      <c r="ELD564" s="120"/>
      <c r="ELE564" s="120"/>
      <c r="ELF564" s="120"/>
      <c r="ELG564" s="120"/>
      <c r="ELH564" s="120"/>
      <c r="ELI564" s="120"/>
      <c r="ELJ564" s="120"/>
      <c r="ELK564" s="120"/>
      <c r="ELL564" s="120"/>
      <c r="ELM564" s="120"/>
      <c r="ELN564" s="120"/>
      <c r="ELO564" s="120"/>
      <c r="ELP564" s="120"/>
      <c r="ELQ564" s="120"/>
      <c r="ELR564" s="120"/>
      <c r="ELS564" s="120"/>
      <c r="ELT564" s="120"/>
      <c r="ELU564" s="120"/>
      <c r="ELV564" s="120"/>
      <c r="ELW564" s="120"/>
      <c r="ELX564" s="120"/>
      <c r="ELY564" s="120"/>
      <c r="ELZ564" s="120"/>
      <c r="EMA564" s="120"/>
      <c r="EMB564" s="120"/>
      <c r="EMC564" s="120"/>
      <c r="EMD564" s="120"/>
      <c r="EME564" s="120"/>
      <c r="EMF564" s="120"/>
      <c r="EMG564" s="120"/>
      <c r="EMH564" s="120"/>
      <c r="EMI564" s="120"/>
      <c r="EMJ564" s="120"/>
      <c r="EMK564" s="120"/>
      <c r="EML564" s="120"/>
      <c r="EMM564" s="120"/>
      <c r="EMN564" s="120"/>
      <c r="EMO564" s="120"/>
      <c r="EMP564" s="120"/>
      <c r="EMQ564" s="120"/>
      <c r="EMR564" s="120"/>
      <c r="EMS564" s="120"/>
      <c r="EMT564" s="120"/>
      <c r="EMU564" s="120"/>
      <c r="EMV564" s="120"/>
      <c r="EMW564" s="120"/>
      <c r="EMX564" s="120"/>
      <c r="EMY564" s="120"/>
      <c r="EMZ564" s="120"/>
      <c r="ENA564" s="120"/>
      <c r="ENB564" s="120"/>
      <c r="ENC564" s="120"/>
      <c r="END564" s="120"/>
      <c r="ENE564" s="120"/>
      <c r="ENF564" s="120"/>
      <c r="ENG564" s="120"/>
      <c r="ENH564" s="120"/>
      <c r="ENI564" s="120"/>
      <c r="ENJ564" s="120"/>
      <c r="ENK564" s="120"/>
      <c r="ENL564" s="120"/>
      <c r="ENM564" s="120"/>
      <c r="ENN564" s="120"/>
      <c r="ENO564" s="120"/>
      <c r="ENP564" s="120"/>
      <c r="ENQ564" s="120"/>
      <c r="ENR564" s="120"/>
      <c r="ENS564" s="120"/>
      <c r="ENT564" s="120"/>
      <c r="ENU564" s="120"/>
      <c r="ENV564" s="120"/>
      <c r="ENW564" s="120"/>
      <c r="ENX564" s="120"/>
      <c r="ENY564" s="120"/>
      <c r="ENZ564" s="120"/>
      <c r="EOA564" s="120"/>
      <c r="EOB564" s="120"/>
      <c r="EOC564" s="120"/>
      <c r="EOD564" s="120"/>
      <c r="EOE564" s="120"/>
      <c r="EOF564" s="120"/>
      <c r="EOG564" s="120"/>
      <c r="EOH564" s="120"/>
      <c r="EOI564" s="120"/>
      <c r="EOJ564" s="120"/>
      <c r="EOK564" s="120"/>
      <c r="EOL564" s="120"/>
      <c r="EOM564" s="120"/>
      <c r="EON564" s="120"/>
      <c r="EOO564" s="120"/>
      <c r="EOP564" s="120"/>
      <c r="EOQ564" s="120"/>
      <c r="EOR564" s="120"/>
      <c r="EOS564" s="120"/>
      <c r="EOT564" s="120"/>
      <c r="EOU564" s="120"/>
      <c r="EOV564" s="120"/>
      <c r="EOW564" s="120"/>
      <c r="EOX564" s="120"/>
      <c r="EOY564" s="120"/>
      <c r="EOZ564" s="120"/>
      <c r="EPA564" s="120"/>
      <c r="EPB564" s="120"/>
      <c r="EPC564" s="120"/>
      <c r="EPD564" s="120"/>
      <c r="EPE564" s="120"/>
      <c r="EPF564" s="120"/>
      <c r="EPG564" s="120"/>
      <c r="EPH564" s="120"/>
      <c r="EPI564" s="120"/>
      <c r="EPJ564" s="120"/>
      <c r="EPK564" s="120"/>
      <c r="EPL564" s="120"/>
      <c r="EPM564" s="120"/>
      <c r="EPN564" s="120"/>
      <c r="EPO564" s="120"/>
      <c r="EPP564" s="120"/>
      <c r="EPQ564" s="120"/>
      <c r="EPR564" s="120"/>
      <c r="EPS564" s="120"/>
      <c r="EPT564" s="120"/>
      <c r="EPU564" s="120"/>
      <c r="EPV564" s="120"/>
      <c r="EPW564" s="120"/>
      <c r="EPX564" s="120"/>
      <c r="EPY564" s="120"/>
      <c r="EPZ564" s="120"/>
      <c r="EQA564" s="120"/>
      <c r="EQB564" s="120"/>
      <c r="EQC564" s="120"/>
      <c r="EQD564" s="120"/>
      <c r="EQE564" s="120"/>
      <c r="EQF564" s="120"/>
      <c r="EQG564" s="120"/>
      <c r="EQH564" s="120"/>
      <c r="EQI564" s="120"/>
      <c r="EQJ564" s="120"/>
      <c r="EQK564" s="120"/>
      <c r="EQL564" s="120"/>
      <c r="EQM564" s="120"/>
      <c r="EQN564" s="120"/>
      <c r="EQO564" s="120"/>
      <c r="EQP564" s="120"/>
      <c r="EQQ564" s="120"/>
      <c r="EQR564" s="120"/>
      <c r="EQS564" s="120"/>
      <c r="EQT564" s="120"/>
      <c r="EQU564" s="120"/>
      <c r="EQV564" s="120"/>
      <c r="EQW564" s="120"/>
      <c r="EQX564" s="120"/>
      <c r="EQY564" s="120"/>
      <c r="EQZ564" s="120"/>
      <c r="ERA564" s="120"/>
      <c r="ERB564" s="120"/>
      <c r="ERC564" s="120"/>
      <c r="ERD564" s="120"/>
      <c r="ERE564" s="120"/>
      <c r="ERF564" s="120"/>
      <c r="ERG564" s="120"/>
      <c r="ERH564" s="120"/>
      <c r="ERI564" s="120"/>
      <c r="ERJ564" s="120"/>
      <c r="ERK564" s="120"/>
      <c r="ERL564" s="120"/>
      <c r="ERM564" s="120"/>
      <c r="ERN564" s="120"/>
      <c r="ERO564" s="120"/>
      <c r="ERP564" s="120"/>
      <c r="ERQ564" s="120"/>
      <c r="ERR564" s="120"/>
      <c r="ERS564" s="120"/>
      <c r="ERT564" s="120"/>
      <c r="ERU564" s="120"/>
      <c r="ERV564" s="120"/>
      <c r="ERW564" s="120"/>
      <c r="ERX564" s="120"/>
      <c r="ERY564" s="120"/>
      <c r="ERZ564" s="120"/>
      <c r="ESA564" s="120"/>
      <c r="ESB564" s="120"/>
      <c r="ESC564" s="120"/>
      <c r="ESD564" s="120"/>
      <c r="ESE564" s="120"/>
      <c r="ESF564" s="120"/>
      <c r="ESG564" s="120"/>
      <c r="ESH564" s="120"/>
      <c r="ESI564" s="120"/>
      <c r="ESJ564" s="120"/>
      <c r="ESK564" s="120"/>
      <c r="ESL564" s="120"/>
      <c r="ESM564" s="120"/>
      <c r="ESN564" s="120"/>
      <c r="ESO564" s="120"/>
      <c r="ESP564" s="120"/>
      <c r="ESQ564" s="120"/>
      <c r="ESR564" s="120"/>
      <c r="ESS564" s="120"/>
      <c r="EST564" s="120"/>
      <c r="ESU564" s="120"/>
      <c r="ESV564" s="120"/>
      <c r="ESW564" s="120"/>
      <c r="ESX564" s="120"/>
      <c r="ESY564" s="120"/>
      <c r="ESZ564" s="120"/>
      <c r="ETA564" s="120"/>
      <c r="ETB564" s="120"/>
      <c r="ETC564" s="120"/>
      <c r="ETD564" s="120"/>
      <c r="ETE564" s="120"/>
      <c r="ETF564" s="120"/>
      <c r="ETG564" s="120"/>
      <c r="ETH564" s="120"/>
      <c r="ETI564" s="120"/>
      <c r="ETJ564" s="120"/>
      <c r="ETK564" s="120"/>
      <c r="ETL564" s="120"/>
      <c r="ETM564" s="120"/>
      <c r="ETN564" s="120"/>
      <c r="ETO564" s="120"/>
      <c r="ETP564" s="120"/>
      <c r="ETQ564" s="120"/>
      <c r="ETR564" s="120"/>
      <c r="ETS564" s="120"/>
      <c r="ETT564" s="120"/>
      <c r="ETU564" s="120"/>
      <c r="ETV564" s="120"/>
      <c r="ETW564" s="120"/>
      <c r="ETX564" s="120"/>
      <c r="ETY564" s="120"/>
      <c r="ETZ564" s="120"/>
      <c r="EUA564" s="120"/>
      <c r="EUB564" s="120"/>
      <c r="EUC564" s="120"/>
      <c r="EUD564" s="120"/>
      <c r="EUE564" s="120"/>
      <c r="EUF564" s="120"/>
      <c r="EUG564" s="120"/>
      <c r="EUH564" s="120"/>
      <c r="EUI564" s="120"/>
      <c r="EUJ564" s="120"/>
      <c r="EUK564" s="120"/>
      <c r="EUL564" s="120"/>
      <c r="EUM564" s="120"/>
      <c r="EUN564" s="120"/>
      <c r="EUO564" s="120"/>
      <c r="EUP564" s="120"/>
      <c r="EUQ564" s="120"/>
      <c r="EUR564" s="120"/>
      <c r="EUS564" s="120"/>
      <c r="EUT564" s="120"/>
      <c r="EUU564" s="120"/>
      <c r="EUV564" s="120"/>
      <c r="EUW564" s="120"/>
      <c r="EUX564" s="120"/>
      <c r="EUY564" s="120"/>
      <c r="EUZ564" s="120"/>
      <c r="EVA564" s="120"/>
      <c r="EVB564" s="120"/>
      <c r="EVC564" s="120"/>
      <c r="EVD564" s="120"/>
      <c r="EVE564" s="120"/>
      <c r="EVF564" s="120"/>
      <c r="EVG564" s="120"/>
      <c r="EVH564" s="120"/>
      <c r="EVI564" s="120"/>
      <c r="EVJ564" s="120"/>
      <c r="EVK564" s="120"/>
      <c r="EVL564" s="120"/>
      <c r="EVM564" s="120"/>
      <c r="EVN564" s="120"/>
      <c r="EVO564" s="120"/>
      <c r="EVP564" s="120"/>
      <c r="EVQ564" s="120"/>
      <c r="EVR564" s="120"/>
      <c r="EVS564" s="120"/>
      <c r="EVT564" s="120"/>
      <c r="EVU564" s="120"/>
      <c r="EVV564" s="120"/>
      <c r="EVW564" s="120"/>
      <c r="EVX564" s="120"/>
      <c r="EVY564" s="120"/>
      <c r="EVZ564" s="120"/>
      <c r="EWA564" s="120"/>
      <c r="EWB564" s="120"/>
      <c r="EWC564" s="120"/>
      <c r="EWD564" s="120"/>
      <c r="EWE564" s="120"/>
      <c r="EWF564" s="120"/>
      <c r="EWG564" s="120"/>
      <c r="EWH564" s="120"/>
      <c r="EWI564" s="120"/>
      <c r="EWJ564" s="120"/>
      <c r="EWK564" s="120"/>
      <c r="EWL564" s="120"/>
      <c r="EWM564" s="120"/>
      <c r="EWN564" s="120"/>
      <c r="EWO564" s="120"/>
      <c r="EWP564" s="120"/>
      <c r="EWQ564" s="120"/>
      <c r="EWR564" s="120"/>
      <c r="EWS564" s="120"/>
      <c r="EWT564" s="120"/>
      <c r="EWU564" s="120"/>
      <c r="EWV564" s="120"/>
      <c r="EWW564" s="120"/>
      <c r="EWX564" s="120"/>
      <c r="EWY564" s="120"/>
      <c r="EWZ564" s="120"/>
      <c r="EXA564" s="120"/>
      <c r="EXB564" s="120"/>
      <c r="EXC564" s="120"/>
      <c r="EXD564" s="120"/>
      <c r="EXE564" s="120"/>
      <c r="EXF564" s="120"/>
      <c r="EXG564" s="120"/>
      <c r="EXH564" s="120"/>
      <c r="EXI564" s="120"/>
      <c r="EXJ564" s="120"/>
      <c r="EXK564" s="120"/>
      <c r="EXL564" s="120"/>
      <c r="EXM564" s="120"/>
      <c r="EXN564" s="120"/>
      <c r="EXO564" s="120"/>
      <c r="EXP564" s="120"/>
      <c r="EXQ564" s="120"/>
      <c r="EXR564" s="120"/>
      <c r="EXS564" s="120"/>
      <c r="EXT564" s="120"/>
      <c r="EXU564" s="120"/>
      <c r="EXV564" s="120"/>
      <c r="EXW564" s="120"/>
      <c r="EXX564" s="120"/>
      <c r="EXY564" s="120"/>
      <c r="EXZ564" s="120"/>
      <c r="EYA564" s="120"/>
      <c r="EYB564" s="120"/>
      <c r="EYC564" s="120"/>
      <c r="EYD564" s="120"/>
      <c r="EYE564" s="120"/>
      <c r="EYF564" s="120"/>
      <c r="EYG564" s="120"/>
      <c r="EYH564" s="120"/>
      <c r="EYI564" s="120"/>
      <c r="EYJ564" s="120"/>
      <c r="EYK564" s="120"/>
      <c r="EYL564" s="120"/>
      <c r="EYM564" s="120"/>
      <c r="EYN564" s="120"/>
      <c r="EYO564" s="120"/>
      <c r="EYP564" s="120"/>
      <c r="EYQ564" s="120"/>
      <c r="EYR564" s="120"/>
      <c r="EYS564" s="120"/>
      <c r="EYT564" s="120"/>
      <c r="EYU564" s="120"/>
      <c r="EYV564" s="120"/>
      <c r="EYW564" s="120"/>
      <c r="EYX564" s="120"/>
      <c r="EYY564" s="120"/>
      <c r="EYZ564" s="120"/>
      <c r="EZA564" s="120"/>
      <c r="EZB564" s="120"/>
      <c r="EZC564" s="120"/>
      <c r="EZD564" s="120"/>
      <c r="EZE564" s="120"/>
      <c r="EZF564" s="120"/>
      <c r="EZG564" s="120"/>
      <c r="EZH564" s="120"/>
      <c r="EZI564" s="120"/>
      <c r="EZJ564" s="120"/>
      <c r="EZK564" s="120"/>
      <c r="EZL564" s="120"/>
      <c r="EZM564" s="120"/>
      <c r="EZN564" s="120"/>
      <c r="EZO564" s="120"/>
      <c r="EZP564" s="120"/>
      <c r="EZQ564" s="120"/>
      <c r="EZR564" s="120"/>
      <c r="EZS564" s="120"/>
      <c r="EZT564" s="120"/>
      <c r="EZU564" s="120"/>
      <c r="EZV564" s="120"/>
      <c r="EZW564" s="120"/>
      <c r="EZX564" s="120"/>
      <c r="EZY564" s="120"/>
      <c r="EZZ564" s="120"/>
      <c r="FAA564" s="120"/>
      <c r="FAB564" s="120"/>
      <c r="FAC564" s="120"/>
      <c r="FAD564" s="120"/>
      <c r="FAE564" s="120"/>
      <c r="FAF564" s="120"/>
      <c r="FAG564" s="120"/>
      <c r="FAH564" s="120"/>
      <c r="FAI564" s="120"/>
      <c r="FAJ564" s="120"/>
      <c r="FAK564" s="120"/>
      <c r="FAL564" s="120"/>
      <c r="FAM564" s="120"/>
      <c r="FAN564" s="120"/>
      <c r="FAO564" s="120"/>
      <c r="FAP564" s="120"/>
      <c r="FAQ564" s="120"/>
      <c r="FAR564" s="120"/>
      <c r="FAS564" s="120"/>
      <c r="FAT564" s="120"/>
      <c r="FAU564" s="120"/>
      <c r="FAV564" s="120"/>
      <c r="FAW564" s="120"/>
      <c r="FAX564" s="120"/>
      <c r="FAY564" s="120"/>
      <c r="FAZ564" s="120"/>
      <c r="FBA564" s="120"/>
      <c r="FBB564" s="120"/>
      <c r="FBC564" s="120"/>
      <c r="FBD564" s="120"/>
      <c r="FBE564" s="120"/>
      <c r="FBF564" s="120"/>
      <c r="FBG564" s="120"/>
      <c r="FBH564" s="120"/>
      <c r="FBI564" s="120"/>
      <c r="FBJ564" s="120"/>
      <c r="FBK564" s="120"/>
      <c r="FBL564" s="120"/>
      <c r="FBM564" s="120"/>
      <c r="FBN564" s="120"/>
      <c r="FBO564" s="120"/>
      <c r="FBP564" s="120"/>
      <c r="FBQ564" s="120"/>
      <c r="FBR564" s="120"/>
      <c r="FBS564" s="120"/>
      <c r="FBT564" s="120"/>
      <c r="FBU564" s="120"/>
      <c r="FBV564" s="120"/>
      <c r="FBW564" s="120"/>
      <c r="FBX564" s="120"/>
      <c r="FBY564" s="120"/>
      <c r="FBZ564" s="120"/>
      <c r="FCA564" s="120"/>
      <c r="FCB564" s="120"/>
      <c r="FCC564" s="120"/>
      <c r="FCD564" s="120"/>
      <c r="FCE564" s="120"/>
      <c r="FCF564" s="120"/>
      <c r="FCG564" s="120"/>
      <c r="FCH564" s="120"/>
      <c r="FCI564" s="120"/>
      <c r="FCJ564" s="120"/>
      <c r="FCK564" s="120"/>
      <c r="FCL564" s="120"/>
      <c r="FCM564" s="120"/>
      <c r="FCN564" s="120"/>
      <c r="FCO564" s="120"/>
      <c r="FCP564" s="120"/>
      <c r="FCQ564" s="120"/>
      <c r="FCR564" s="120"/>
      <c r="FCS564" s="120"/>
      <c r="FCT564" s="120"/>
      <c r="FCU564" s="120"/>
      <c r="FCV564" s="120"/>
      <c r="FCW564" s="120"/>
      <c r="FCX564" s="120"/>
      <c r="FCY564" s="120"/>
      <c r="FCZ564" s="120"/>
      <c r="FDA564" s="120"/>
      <c r="FDB564" s="120"/>
      <c r="FDC564" s="120"/>
      <c r="FDD564" s="120"/>
      <c r="FDE564" s="120"/>
      <c r="FDF564" s="120"/>
      <c r="FDG564" s="120"/>
      <c r="FDH564" s="120"/>
      <c r="FDI564" s="120"/>
      <c r="FDJ564" s="120"/>
      <c r="FDK564" s="120"/>
      <c r="FDL564" s="120"/>
      <c r="FDM564" s="120"/>
      <c r="FDN564" s="120"/>
      <c r="FDO564" s="120"/>
      <c r="FDP564" s="120"/>
      <c r="FDQ564" s="120"/>
      <c r="FDR564" s="120"/>
      <c r="FDS564" s="120"/>
      <c r="FDT564" s="120"/>
      <c r="FDU564" s="120"/>
      <c r="FDV564" s="120"/>
      <c r="FDW564" s="120"/>
      <c r="FDX564" s="120"/>
      <c r="FDY564" s="120"/>
      <c r="FDZ564" s="120"/>
      <c r="FEA564" s="120"/>
      <c r="FEB564" s="120"/>
      <c r="FEC564" s="120"/>
      <c r="FED564" s="120"/>
      <c r="FEE564" s="120"/>
      <c r="FEF564" s="120"/>
      <c r="FEG564" s="120"/>
      <c r="FEH564" s="120"/>
      <c r="FEI564" s="120"/>
      <c r="FEJ564" s="120"/>
      <c r="FEK564" s="120"/>
      <c r="FEL564" s="120"/>
      <c r="FEM564" s="120"/>
      <c r="FEN564" s="120"/>
      <c r="FEO564" s="120"/>
      <c r="FEP564" s="120"/>
      <c r="FEQ564" s="120"/>
      <c r="FER564" s="120"/>
      <c r="FES564" s="120"/>
      <c r="FET564" s="120"/>
      <c r="FEU564" s="120"/>
      <c r="FEV564" s="120"/>
      <c r="FEW564" s="120"/>
      <c r="FEX564" s="120"/>
      <c r="FEY564" s="120"/>
      <c r="FEZ564" s="120"/>
      <c r="FFA564" s="120"/>
      <c r="FFB564" s="120"/>
      <c r="FFC564" s="120"/>
      <c r="FFD564" s="120"/>
      <c r="FFE564" s="120"/>
      <c r="FFF564" s="120"/>
      <c r="FFG564" s="120"/>
      <c r="FFH564" s="120"/>
      <c r="FFI564" s="120"/>
      <c r="FFJ564" s="120"/>
      <c r="FFK564" s="120"/>
      <c r="FFL564" s="120"/>
      <c r="FFM564" s="120"/>
      <c r="FFN564" s="120"/>
      <c r="FFO564" s="120"/>
      <c r="FFP564" s="120"/>
      <c r="FFQ564" s="120"/>
      <c r="FFR564" s="120"/>
      <c r="FFS564" s="120"/>
      <c r="FFT564" s="120"/>
      <c r="FFU564" s="120"/>
      <c r="FFV564" s="120"/>
      <c r="FFW564" s="120"/>
      <c r="FFX564" s="120"/>
      <c r="FFY564" s="120"/>
      <c r="FFZ564" s="120"/>
      <c r="FGA564" s="120"/>
      <c r="FGB564" s="120"/>
      <c r="FGC564" s="120"/>
      <c r="FGD564" s="120"/>
      <c r="FGE564" s="120"/>
      <c r="FGF564" s="120"/>
      <c r="FGG564" s="120"/>
      <c r="FGH564" s="120"/>
      <c r="FGI564" s="120"/>
      <c r="FGJ564" s="120"/>
      <c r="FGK564" s="120"/>
      <c r="FGL564" s="120"/>
      <c r="FGM564" s="120"/>
      <c r="FGN564" s="120"/>
      <c r="FGO564" s="120"/>
      <c r="FGP564" s="120"/>
      <c r="FGQ564" s="120"/>
      <c r="FGR564" s="120"/>
      <c r="FGS564" s="120"/>
      <c r="FGT564" s="120"/>
      <c r="FGU564" s="120"/>
      <c r="FGV564" s="120"/>
      <c r="FGW564" s="120"/>
      <c r="FGX564" s="120"/>
      <c r="FGY564" s="120"/>
      <c r="FGZ564" s="120"/>
      <c r="FHA564" s="120"/>
      <c r="FHB564" s="120"/>
      <c r="FHC564" s="120"/>
      <c r="FHD564" s="120"/>
      <c r="FHE564" s="120"/>
      <c r="FHF564" s="120"/>
      <c r="FHG564" s="120"/>
      <c r="FHH564" s="120"/>
      <c r="FHI564" s="120"/>
      <c r="FHJ564" s="120"/>
      <c r="FHK564" s="120"/>
      <c r="FHL564" s="120"/>
      <c r="FHM564" s="120"/>
      <c r="FHN564" s="120"/>
      <c r="FHO564" s="120"/>
      <c r="FHP564" s="120"/>
      <c r="FHQ564" s="120"/>
      <c r="FHR564" s="120"/>
      <c r="FHS564" s="120"/>
      <c r="FHT564" s="120"/>
      <c r="FHU564" s="120"/>
      <c r="FHV564" s="120"/>
      <c r="FHW564" s="120"/>
      <c r="FHX564" s="120"/>
      <c r="FHY564" s="120"/>
      <c r="FHZ564" s="120"/>
      <c r="FIA564" s="120"/>
      <c r="FIB564" s="120"/>
      <c r="FIC564" s="120"/>
      <c r="FID564" s="120"/>
      <c r="FIE564" s="120"/>
      <c r="FIF564" s="120"/>
      <c r="FIG564" s="120"/>
      <c r="FIH564" s="120"/>
      <c r="FII564" s="120"/>
      <c r="FIJ564" s="120"/>
      <c r="FIK564" s="120"/>
      <c r="FIL564" s="120"/>
      <c r="FIM564" s="120"/>
      <c r="FIN564" s="120"/>
      <c r="FIO564" s="120"/>
      <c r="FIP564" s="120"/>
      <c r="FIQ564" s="120"/>
      <c r="FIR564" s="120"/>
      <c r="FIS564" s="120"/>
      <c r="FIT564" s="120"/>
      <c r="FIU564" s="120"/>
      <c r="FIV564" s="120"/>
      <c r="FIW564" s="120"/>
      <c r="FIX564" s="120"/>
      <c r="FIY564" s="120"/>
      <c r="FIZ564" s="120"/>
      <c r="FJA564" s="120"/>
      <c r="FJB564" s="120"/>
      <c r="FJC564" s="120"/>
      <c r="FJD564" s="120"/>
      <c r="FJE564" s="120"/>
      <c r="FJF564" s="120"/>
      <c r="FJG564" s="120"/>
      <c r="FJH564" s="120"/>
      <c r="FJI564" s="120"/>
      <c r="FJJ564" s="120"/>
      <c r="FJK564" s="120"/>
      <c r="FJL564" s="120"/>
      <c r="FJM564" s="120"/>
      <c r="FJN564" s="120"/>
      <c r="FJO564" s="120"/>
      <c r="FJP564" s="120"/>
      <c r="FJQ564" s="120"/>
      <c r="FJR564" s="120"/>
      <c r="FJS564" s="120"/>
      <c r="FJT564" s="120"/>
      <c r="FJU564" s="120"/>
      <c r="FJV564" s="120"/>
      <c r="FJW564" s="120"/>
      <c r="FJX564" s="120"/>
      <c r="FJY564" s="120"/>
      <c r="FJZ564" s="120"/>
      <c r="FKA564" s="120"/>
      <c r="FKB564" s="120"/>
      <c r="FKC564" s="120"/>
      <c r="FKD564" s="120"/>
      <c r="FKE564" s="120"/>
      <c r="FKF564" s="120"/>
      <c r="FKG564" s="120"/>
      <c r="FKH564" s="120"/>
      <c r="FKI564" s="120"/>
      <c r="FKJ564" s="120"/>
      <c r="FKK564" s="120"/>
      <c r="FKL564" s="120"/>
      <c r="FKM564" s="120"/>
      <c r="FKN564" s="120"/>
      <c r="FKO564" s="120"/>
      <c r="FKP564" s="120"/>
      <c r="FKQ564" s="120"/>
      <c r="FKR564" s="120"/>
      <c r="FKS564" s="120"/>
      <c r="FKT564" s="120"/>
      <c r="FKU564" s="120"/>
      <c r="FKV564" s="120"/>
      <c r="FKW564" s="120"/>
      <c r="FKX564" s="120"/>
      <c r="FKY564" s="120"/>
      <c r="FKZ564" s="120"/>
      <c r="FLA564" s="120"/>
      <c r="FLB564" s="120"/>
      <c r="FLC564" s="120"/>
      <c r="FLD564" s="120"/>
      <c r="FLE564" s="120"/>
      <c r="FLF564" s="120"/>
      <c r="FLG564" s="120"/>
      <c r="FLH564" s="120"/>
      <c r="FLI564" s="120"/>
      <c r="FLJ564" s="120"/>
      <c r="FLK564" s="120"/>
      <c r="FLL564" s="120"/>
      <c r="FLM564" s="120"/>
      <c r="FLN564" s="120"/>
      <c r="FLO564" s="120"/>
      <c r="FLP564" s="120"/>
      <c r="FLQ564" s="120"/>
      <c r="FLR564" s="120"/>
      <c r="FLS564" s="120"/>
      <c r="FLT564" s="120"/>
      <c r="FLU564" s="120"/>
      <c r="FLV564" s="120"/>
      <c r="FLW564" s="120"/>
      <c r="FLX564" s="120"/>
      <c r="FLY564" s="120"/>
      <c r="FLZ564" s="120"/>
      <c r="FMA564" s="120"/>
      <c r="FMB564" s="120"/>
      <c r="FMC564" s="120"/>
      <c r="FMD564" s="120"/>
      <c r="FME564" s="120"/>
      <c r="FMF564" s="120"/>
      <c r="FMG564" s="120"/>
      <c r="FMH564" s="120"/>
      <c r="FMI564" s="120"/>
      <c r="FMJ564" s="120"/>
      <c r="FMK564" s="120"/>
      <c r="FML564" s="120"/>
      <c r="FMM564" s="120"/>
      <c r="FMN564" s="120"/>
      <c r="FMO564" s="120"/>
      <c r="FMP564" s="120"/>
      <c r="FMQ564" s="120"/>
      <c r="FMR564" s="120"/>
      <c r="FMS564" s="120"/>
      <c r="FMT564" s="120"/>
      <c r="FMU564" s="120"/>
      <c r="FMV564" s="120"/>
      <c r="FMW564" s="120"/>
      <c r="FMX564" s="120"/>
      <c r="FMY564" s="120"/>
      <c r="FMZ564" s="120"/>
      <c r="FNA564" s="120"/>
      <c r="FNB564" s="120"/>
      <c r="FNC564" s="120"/>
      <c r="FND564" s="120"/>
      <c r="FNE564" s="120"/>
      <c r="FNF564" s="120"/>
      <c r="FNG564" s="120"/>
      <c r="FNH564" s="120"/>
      <c r="FNI564" s="120"/>
      <c r="FNJ564" s="120"/>
      <c r="FNK564" s="120"/>
      <c r="FNL564" s="120"/>
      <c r="FNM564" s="120"/>
      <c r="FNN564" s="120"/>
      <c r="FNO564" s="120"/>
      <c r="FNP564" s="120"/>
      <c r="FNQ564" s="120"/>
      <c r="FNR564" s="120"/>
      <c r="FNS564" s="120"/>
      <c r="FNT564" s="120"/>
      <c r="FNU564" s="120"/>
      <c r="FNV564" s="120"/>
      <c r="FNW564" s="120"/>
      <c r="FNX564" s="120"/>
      <c r="FNY564" s="120"/>
      <c r="FNZ564" s="120"/>
      <c r="FOA564" s="120"/>
      <c r="FOB564" s="120"/>
      <c r="FOC564" s="120"/>
      <c r="FOD564" s="120"/>
      <c r="FOE564" s="120"/>
      <c r="FOF564" s="120"/>
      <c r="FOG564" s="120"/>
    </row>
    <row r="565" spans="1:4453" s="80" customFormat="1" ht="24" customHeight="1" x14ac:dyDescent="0.25">
      <c r="A565" s="101">
        <v>556</v>
      </c>
      <c r="B565" s="102" t="s">
        <v>594</v>
      </c>
      <c r="C565" s="125">
        <v>3.5</v>
      </c>
      <c r="D565" s="125">
        <v>1.03</v>
      </c>
      <c r="E565" s="125">
        <v>0</v>
      </c>
      <c r="F565" s="126"/>
      <c r="G565" s="127"/>
      <c r="H565" s="127"/>
      <c r="I565" s="128"/>
      <c r="J565" s="126"/>
      <c r="K565" s="127"/>
      <c r="L565" s="127"/>
      <c r="M565" s="128"/>
      <c r="N565" s="126"/>
      <c r="O565" s="127"/>
      <c r="P565" s="127"/>
      <c r="Q565" s="128"/>
      <c r="R565" s="126"/>
      <c r="S565" s="127"/>
      <c r="T565" s="128"/>
      <c r="U565" s="130">
        <v>2</v>
      </c>
      <c r="V565" s="131">
        <f t="shared" si="119"/>
        <v>2</v>
      </c>
      <c r="W565" s="132">
        <f t="shared" si="120"/>
        <v>0.6</v>
      </c>
      <c r="X565" s="133">
        <f t="shared" si="121"/>
        <v>0.48066666666666663</v>
      </c>
      <c r="Y565" s="111">
        <f t="shared" si="111"/>
        <v>1.0806666666666667</v>
      </c>
      <c r="Z565" s="137">
        <v>2</v>
      </c>
      <c r="AA565" s="134"/>
      <c r="AB565" s="135"/>
      <c r="AC565" s="115">
        <v>2</v>
      </c>
      <c r="AD565" s="116">
        <v>30</v>
      </c>
      <c r="AE565" s="110">
        <f t="shared" si="116"/>
        <v>0.6</v>
      </c>
      <c r="AF565" s="110">
        <f t="shared" si="117"/>
        <v>0.48066666666666663</v>
      </c>
      <c r="AG565" s="111">
        <f t="shared" si="118"/>
        <v>1.0806666666666667</v>
      </c>
      <c r="AH565" s="117">
        <v>0.55000000000000004</v>
      </c>
      <c r="AI565" s="117">
        <v>0.05</v>
      </c>
      <c r="AJ565" s="118">
        <f t="shared" si="122"/>
        <v>7.1913333333333336</v>
      </c>
      <c r="AK565" s="119">
        <v>556</v>
      </c>
    </row>
    <row r="566" spans="1:4453" s="80" customFormat="1" ht="24" customHeight="1" x14ac:dyDescent="0.25">
      <c r="A566" s="101">
        <v>557</v>
      </c>
      <c r="B566" s="102" t="s">
        <v>1813</v>
      </c>
      <c r="C566" s="125"/>
      <c r="D566" s="125"/>
      <c r="E566" s="125"/>
      <c r="F566" s="126"/>
      <c r="G566" s="127"/>
      <c r="H566" s="127"/>
      <c r="I566" s="128"/>
      <c r="J566" s="126"/>
      <c r="K566" s="127"/>
      <c r="L566" s="127"/>
      <c r="M566" s="128"/>
      <c r="N566" s="126"/>
      <c r="O566" s="127"/>
      <c r="P566" s="127"/>
      <c r="Q566" s="128"/>
      <c r="R566" s="126"/>
      <c r="S566" s="127"/>
      <c r="T566" s="128"/>
      <c r="U566" s="130"/>
      <c r="V566" s="131">
        <f t="shared" si="119"/>
        <v>0</v>
      </c>
      <c r="W566" s="132">
        <f t="shared" si="120"/>
        <v>0</v>
      </c>
      <c r="X566" s="133">
        <f t="shared" si="121"/>
        <v>0</v>
      </c>
      <c r="Y566" s="111">
        <f t="shared" si="111"/>
        <v>0</v>
      </c>
      <c r="Z566" s="137">
        <v>2</v>
      </c>
      <c r="AA566" s="134"/>
      <c r="AB566" s="135"/>
      <c r="AC566" s="115">
        <v>2</v>
      </c>
      <c r="AD566" s="116">
        <v>30</v>
      </c>
      <c r="AE566" s="110">
        <f t="shared" si="116"/>
        <v>0.6</v>
      </c>
      <c r="AF566" s="110">
        <f t="shared" si="117"/>
        <v>0</v>
      </c>
      <c r="AG566" s="111">
        <f t="shared" si="118"/>
        <v>0.6</v>
      </c>
      <c r="AH566" s="117"/>
      <c r="AI566" s="117"/>
      <c r="AJ566" s="118">
        <f t="shared" si="122"/>
        <v>0.6</v>
      </c>
      <c r="AK566" s="119">
        <v>557</v>
      </c>
    </row>
    <row r="567" spans="1:4453" s="80" customFormat="1" ht="24" customHeight="1" x14ac:dyDescent="0.25">
      <c r="A567" s="101">
        <v>558</v>
      </c>
      <c r="B567" s="102" t="s">
        <v>596</v>
      </c>
      <c r="C567" s="125"/>
      <c r="D567" s="125"/>
      <c r="E567" s="125"/>
      <c r="F567" s="126"/>
      <c r="G567" s="127"/>
      <c r="H567" s="127"/>
      <c r="I567" s="128"/>
      <c r="J567" s="126"/>
      <c r="K567" s="127"/>
      <c r="L567" s="127"/>
      <c r="M567" s="128"/>
      <c r="N567" s="126"/>
      <c r="O567" s="127"/>
      <c r="P567" s="127"/>
      <c r="Q567" s="128"/>
      <c r="R567" s="126"/>
      <c r="S567" s="127"/>
      <c r="T567" s="128"/>
      <c r="U567" s="130"/>
      <c r="V567" s="131">
        <f t="shared" si="119"/>
        <v>0</v>
      </c>
      <c r="W567" s="132">
        <f t="shared" si="120"/>
        <v>0</v>
      </c>
      <c r="X567" s="133">
        <f t="shared" si="121"/>
        <v>0</v>
      </c>
      <c r="Y567" s="111">
        <f t="shared" si="111"/>
        <v>0</v>
      </c>
      <c r="Z567" s="137">
        <v>2</v>
      </c>
      <c r="AA567" s="134"/>
      <c r="AB567" s="135"/>
      <c r="AC567" s="115">
        <v>1.33</v>
      </c>
      <c r="AD567" s="116">
        <v>30</v>
      </c>
      <c r="AE567" s="110">
        <f t="shared" si="116"/>
        <v>0.39900000000000002</v>
      </c>
      <c r="AF567" s="110">
        <f t="shared" si="117"/>
        <v>0</v>
      </c>
      <c r="AG567" s="111">
        <f t="shared" si="118"/>
        <v>0.39900000000000002</v>
      </c>
      <c r="AH567" s="117"/>
      <c r="AI567" s="117"/>
      <c r="AJ567" s="118">
        <f t="shared" si="122"/>
        <v>0.39900000000000002</v>
      </c>
      <c r="AK567" s="119">
        <v>558</v>
      </c>
    </row>
    <row r="568" spans="1:4453" s="139" customFormat="1" ht="24" customHeight="1" x14ac:dyDescent="0.25">
      <c r="A568" s="101">
        <v>559</v>
      </c>
      <c r="B568" s="102" t="s">
        <v>597</v>
      </c>
      <c r="C568" s="125">
        <v>2.0499999999999998</v>
      </c>
      <c r="D568" s="125"/>
      <c r="E568" s="125">
        <v>0</v>
      </c>
      <c r="F568" s="126"/>
      <c r="G568" s="127"/>
      <c r="H568" s="127"/>
      <c r="I568" s="128"/>
      <c r="J568" s="126"/>
      <c r="K568" s="127"/>
      <c r="L568" s="127"/>
      <c r="M568" s="128"/>
      <c r="N568" s="126"/>
      <c r="O568" s="127"/>
      <c r="P568" s="127"/>
      <c r="Q568" s="128"/>
      <c r="R568" s="126"/>
      <c r="S568" s="127"/>
      <c r="T568" s="128"/>
      <c r="U568" s="130">
        <v>2</v>
      </c>
      <c r="V568" s="131">
        <f t="shared" si="119"/>
        <v>2</v>
      </c>
      <c r="W568" s="132">
        <f t="shared" si="120"/>
        <v>0.6</v>
      </c>
      <c r="X568" s="133">
        <f t="shared" si="121"/>
        <v>0</v>
      </c>
      <c r="Y568" s="111">
        <f t="shared" ref="Y568:Y631" si="123">W568+X568</f>
        <v>0.6</v>
      </c>
      <c r="Z568" s="137">
        <v>2</v>
      </c>
      <c r="AA568" s="134"/>
      <c r="AB568" s="135"/>
      <c r="AC568" s="115">
        <v>2</v>
      </c>
      <c r="AD568" s="116">
        <v>30</v>
      </c>
      <c r="AE568" s="110">
        <f t="shared" si="116"/>
        <v>0.6</v>
      </c>
      <c r="AF568" s="110">
        <f t="shared" si="117"/>
        <v>0</v>
      </c>
      <c r="AG568" s="111">
        <f t="shared" si="118"/>
        <v>0.6</v>
      </c>
      <c r="AH568" s="117">
        <v>0.6</v>
      </c>
      <c r="AI568" s="117"/>
      <c r="AJ568" s="118">
        <f t="shared" si="122"/>
        <v>3.85</v>
      </c>
      <c r="AK568" s="119">
        <v>559</v>
      </c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  <c r="BK568" s="120"/>
      <c r="BL568" s="120"/>
      <c r="BM568" s="120"/>
      <c r="BN568" s="120"/>
      <c r="BO568" s="120"/>
      <c r="BP568" s="120"/>
      <c r="BQ568" s="120"/>
      <c r="BR568" s="120"/>
      <c r="BS568" s="120"/>
      <c r="BT568" s="120"/>
      <c r="BU568" s="120"/>
      <c r="BV568" s="120"/>
      <c r="BW568" s="120"/>
      <c r="BX568" s="120"/>
      <c r="BY568" s="120"/>
      <c r="BZ568" s="120"/>
      <c r="CA568" s="120"/>
      <c r="CB568" s="120"/>
      <c r="CC568" s="120"/>
      <c r="CD568" s="120"/>
      <c r="CE568" s="120"/>
      <c r="CF568" s="120"/>
      <c r="CG568" s="120"/>
      <c r="CH568" s="120"/>
      <c r="CI568" s="120"/>
      <c r="CJ568" s="120"/>
      <c r="CK568" s="120"/>
      <c r="CL568" s="120"/>
      <c r="CM568" s="120"/>
      <c r="CN568" s="120"/>
      <c r="CO568" s="120"/>
      <c r="CP568" s="120"/>
      <c r="CQ568" s="120"/>
      <c r="CR568" s="120"/>
      <c r="CS568" s="120"/>
      <c r="CT568" s="120"/>
      <c r="CU568" s="120"/>
      <c r="CV568" s="120"/>
      <c r="CW568" s="120"/>
      <c r="CX568" s="120"/>
      <c r="CY568" s="120"/>
      <c r="CZ568" s="120"/>
      <c r="DA568" s="120"/>
      <c r="DB568" s="120"/>
      <c r="DC568" s="120"/>
      <c r="DD568" s="120"/>
      <c r="DE568" s="120"/>
      <c r="DF568" s="120"/>
      <c r="DG568" s="120"/>
      <c r="DH568" s="120"/>
      <c r="DI568" s="120"/>
      <c r="DJ568" s="120"/>
      <c r="DK568" s="120"/>
      <c r="DL568" s="120"/>
      <c r="DM568" s="120"/>
      <c r="DN568" s="120"/>
      <c r="DO568" s="120"/>
      <c r="DP568" s="120"/>
      <c r="DQ568" s="120"/>
      <c r="DR568" s="120"/>
      <c r="DS568" s="120"/>
      <c r="DT568" s="120"/>
      <c r="DU568" s="120"/>
      <c r="DV568" s="120"/>
      <c r="DW568" s="120"/>
      <c r="DX568" s="120"/>
      <c r="DY568" s="120"/>
      <c r="DZ568" s="120"/>
      <c r="EA568" s="120"/>
      <c r="EB568" s="120"/>
      <c r="EC568" s="120"/>
      <c r="ED568" s="120"/>
      <c r="EE568" s="120"/>
      <c r="EF568" s="120"/>
      <c r="EG568" s="120"/>
      <c r="EH568" s="120"/>
      <c r="EI568" s="120"/>
      <c r="EJ568" s="120"/>
      <c r="EK568" s="120"/>
      <c r="EL568" s="120"/>
      <c r="EM568" s="120"/>
      <c r="EN568" s="120"/>
      <c r="EO568" s="120"/>
      <c r="EP568" s="120"/>
      <c r="EQ568" s="120"/>
      <c r="ER568" s="120"/>
      <c r="ES568" s="120"/>
      <c r="ET568" s="120"/>
      <c r="EU568" s="120"/>
      <c r="EV568" s="120"/>
      <c r="EW568" s="120"/>
      <c r="EX568" s="120"/>
      <c r="EY568" s="120"/>
      <c r="EZ568" s="120"/>
      <c r="FA568" s="120"/>
      <c r="FB568" s="120"/>
      <c r="FC568" s="120"/>
      <c r="FD568" s="120"/>
      <c r="FE568" s="120"/>
      <c r="FF568" s="120"/>
      <c r="FG568" s="120"/>
      <c r="FH568" s="120"/>
      <c r="FI568" s="120"/>
      <c r="FJ568" s="120"/>
      <c r="FK568" s="120"/>
      <c r="FL568" s="120"/>
      <c r="FM568" s="120"/>
      <c r="FN568" s="120"/>
      <c r="FO568" s="120"/>
      <c r="FP568" s="120"/>
      <c r="FQ568" s="120"/>
      <c r="FR568" s="120"/>
      <c r="FS568" s="120"/>
      <c r="FT568" s="120"/>
      <c r="FU568" s="120"/>
      <c r="FV568" s="120"/>
      <c r="FW568" s="120"/>
      <c r="FX568" s="120"/>
      <c r="FY568" s="120"/>
      <c r="FZ568" s="120"/>
      <c r="GA568" s="120"/>
      <c r="GB568" s="120"/>
      <c r="GC568" s="120"/>
      <c r="GD568" s="120"/>
      <c r="GE568" s="120"/>
      <c r="GF568" s="120"/>
      <c r="GG568" s="120"/>
      <c r="GH568" s="120"/>
      <c r="GI568" s="120"/>
      <c r="GJ568" s="120"/>
      <c r="GK568" s="120"/>
      <c r="GL568" s="120"/>
      <c r="GM568" s="120"/>
      <c r="GN568" s="120"/>
      <c r="GO568" s="120"/>
      <c r="GP568" s="120"/>
      <c r="GQ568" s="120"/>
      <c r="GR568" s="120"/>
      <c r="GS568" s="120"/>
      <c r="GT568" s="120"/>
      <c r="GU568" s="120"/>
      <c r="GV568" s="120"/>
      <c r="GW568" s="120"/>
      <c r="GX568" s="120"/>
      <c r="GY568" s="120"/>
      <c r="GZ568" s="120"/>
      <c r="HA568" s="120"/>
      <c r="HB568" s="120"/>
      <c r="HC568" s="120"/>
      <c r="HD568" s="120"/>
      <c r="HE568" s="120"/>
      <c r="HF568" s="120"/>
      <c r="HG568" s="120"/>
      <c r="HH568" s="120"/>
      <c r="HI568" s="120"/>
      <c r="HJ568" s="120"/>
      <c r="HK568" s="120"/>
      <c r="HL568" s="120"/>
      <c r="HM568" s="120"/>
      <c r="HN568" s="120"/>
      <c r="HO568" s="120"/>
      <c r="HP568" s="120"/>
      <c r="HQ568" s="120"/>
      <c r="HR568" s="120"/>
      <c r="HS568" s="120"/>
      <c r="HT568" s="120"/>
      <c r="HU568" s="120"/>
      <c r="HV568" s="120"/>
      <c r="HW568" s="120"/>
      <c r="HX568" s="120"/>
      <c r="HY568" s="120"/>
      <c r="HZ568" s="120"/>
      <c r="IA568" s="120"/>
      <c r="IB568" s="120"/>
      <c r="IC568" s="120"/>
      <c r="ID568" s="120"/>
      <c r="IE568" s="120"/>
      <c r="IF568" s="120"/>
      <c r="IG568" s="120"/>
      <c r="IH568" s="120"/>
      <c r="II568" s="120"/>
      <c r="IJ568" s="120"/>
      <c r="IK568" s="120"/>
      <c r="IL568" s="120"/>
      <c r="IM568" s="120"/>
      <c r="IN568" s="120"/>
      <c r="IO568" s="120"/>
      <c r="IP568" s="120"/>
      <c r="IQ568" s="120"/>
      <c r="IR568" s="120"/>
      <c r="IS568" s="120"/>
      <c r="IT568" s="120"/>
      <c r="IU568" s="120"/>
      <c r="IV568" s="120"/>
      <c r="IW568" s="120"/>
      <c r="IX568" s="120"/>
      <c r="IY568" s="120"/>
      <c r="IZ568" s="120"/>
      <c r="JA568" s="120"/>
      <c r="JB568" s="120"/>
      <c r="JC568" s="120"/>
      <c r="JD568" s="120"/>
      <c r="JE568" s="120"/>
      <c r="JF568" s="120"/>
      <c r="JG568" s="120"/>
      <c r="JH568" s="120"/>
      <c r="JI568" s="120"/>
      <c r="JJ568" s="120"/>
      <c r="JK568" s="120"/>
      <c r="JL568" s="120"/>
      <c r="JM568" s="120"/>
      <c r="JN568" s="120"/>
      <c r="JO568" s="120"/>
      <c r="JP568" s="120"/>
      <c r="JQ568" s="120"/>
      <c r="JR568" s="120"/>
      <c r="JS568" s="120"/>
      <c r="JT568" s="120"/>
      <c r="JU568" s="120"/>
      <c r="JV568" s="120"/>
      <c r="JW568" s="120"/>
      <c r="JX568" s="120"/>
      <c r="JY568" s="120"/>
      <c r="JZ568" s="120"/>
      <c r="KA568" s="120"/>
      <c r="KB568" s="120"/>
      <c r="KC568" s="120"/>
      <c r="KD568" s="120"/>
      <c r="KE568" s="120"/>
      <c r="KF568" s="120"/>
      <c r="KG568" s="120"/>
      <c r="KH568" s="120"/>
      <c r="KI568" s="120"/>
      <c r="KJ568" s="120"/>
      <c r="KK568" s="120"/>
      <c r="KL568" s="120"/>
      <c r="KM568" s="120"/>
      <c r="KN568" s="120"/>
      <c r="KO568" s="120"/>
      <c r="KP568" s="120"/>
      <c r="KQ568" s="120"/>
      <c r="KR568" s="120"/>
      <c r="KS568" s="120"/>
      <c r="KT568" s="120"/>
      <c r="KU568" s="120"/>
      <c r="KV568" s="120"/>
      <c r="KW568" s="120"/>
      <c r="KX568" s="120"/>
      <c r="KY568" s="120"/>
      <c r="KZ568" s="120"/>
      <c r="LA568" s="120"/>
      <c r="LB568" s="120"/>
      <c r="LC568" s="120"/>
      <c r="LD568" s="120"/>
      <c r="LE568" s="120"/>
      <c r="LF568" s="120"/>
      <c r="LG568" s="120"/>
      <c r="LH568" s="120"/>
      <c r="LI568" s="120"/>
      <c r="LJ568" s="120"/>
      <c r="LK568" s="120"/>
      <c r="LL568" s="120"/>
      <c r="LM568" s="120"/>
      <c r="LN568" s="120"/>
      <c r="LO568" s="120"/>
      <c r="LP568" s="120"/>
      <c r="LQ568" s="120"/>
      <c r="LR568" s="120"/>
      <c r="LS568" s="120"/>
      <c r="LT568" s="120"/>
      <c r="LU568" s="120"/>
      <c r="LV568" s="120"/>
      <c r="LW568" s="120"/>
      <c r="LX568" s="120"/>
      <c r="LY568" s="120"/>
      <c r="LZ568" s="120"/>
      <c r="MA568" s="120"/>
      <c r="MB568" s="120"/>
      <c r="MC568" s="120"/>
      <c r="MD568" s="120"/>
      <c r="ME568" s="120"/>
      <c r="MF568" s="120"/>
      <c r="MG568" s="120"/>
      <c r="MH568" s="120"/>
      <c r="MI568" s="120"/>
      <c r="MJ568" s="120"/>
      <c r="MK568" s="120"/>
      <c r="ML568" s="120"/>
      <c r="MM568" s="120"/>
      <c r="MN568" s="120"/>
      <c r="MO568" s="120"/>
      <c r="MP568" s="120"/>
      <c r="MQ568" s="120"/>
      <c r="MR568" s="120"/>
      <c r="MS568" s="120"/>
      <c r="MT568" s="120"/>
      <c r="MU568" s="120"/>
      <c r="MV568" s="120"/>
      <c r="MW568" s="120"/>
      <c r="MX568" s="120"/>
      <c r="MY568" s="120"/>
      <c r="MZ568" s="120"/>
      <c r="NA568" s="120"/>
      <c r="NB568" s="120"/>
      <c r="NC568" s="120"/>
      <c r="ND568" s="120"/>
      <c r="NE568" s="120"/>
      <c r="NF568" s="120"/>
      <c r="NG568" s="120"/>
      <c r="NH568" s="120"/>
      <c r="NI568" s="120"/>
      <c r="NJ568" s="120"/>
      <c r="NK568" s="120"/>
      <c r="NL568" s="120"/>
      <c r="NM568" s="120"/>
      <c r="NN568" s="120"/>
      <c r="NO568" s="120"/>
      <c r="NP568" s="120"/>
      <c r="NQ568" s="120"/>
      <c r="NR568" s="120"/>
      <c r="NS568" s="120"/>
      <c r="NT568" s="120"/>
      <c r="NU568" s="120"/>
      <c r="NV568" s="120"/>
      <c r="NW568" s="120"/>
      <c r="NX568" s="120"/>
      <c r="NY568" s="120"/>
      <c r="NZ568" s="120"/>
      <c r="OA568" s="120"/>
      <c r="OB568" s="120"/>
      <c r="OC568" s="120"/>
      <c r="OD568" s="120"/>
      <c r="OE568" s="120"/>
      <c r="OF568" s="120"/>
      <c r="OG568" s="120"/>
      <c r="OH568" s="120"/>
      <c r="OI568" s="120"/>
      <c r="OJ568" s="120"/>
      <c r="OK568" s="120"/>
      <c r="OL568" s="120"/>
      <c r="OM568" s="120"/>
      <c r="ON568" s="120"/>
      <c r="OO568" s="120"/>
      <c r="OP568" s="120"/>
      <c r="OQ568" s="120"/>
      <c r="OR568" s="120"/>
      <c r="OS568" s="120"/>
      <c r="OT568" s="120"/>
      <c r="OU568" s="120"/>
      <c r="OV568" s="120"/>
      <c r="OW568" s="120"/>
      <c r="OX568" s="120"/>
      <c r="OY568" s="120"/>
      <c r="OZ568" s="120"/>
      <c r="PA568" s="120"/>
      <c r="PB568" s="120"/>
      <c r="PC568" s="120"/>
      <c r="PD568" s="120"/>
      <c r="PE568" s="120"/>
      <c r="PF568" s="120"/>
      <c r="PG568" s="120"/>
      <c r="PH568" s="120"/>
      <c r="PI568" s="120"/>
      <c r="PJ568" s="120"/>
      <c r="PK568" s="120"/>
      <c r="PL568" s="120"/>
      <c r="PM568" s="120"/>
      <c r="PN568" s="120"/>
      <c r="PO568" s="120"/>
      <c r="PP568" s="120"/>
      <c r="PQ568" s="120"/>
      <c r="PR568" s="120"/>
      <c r="PS568" s="120"/>
      <c r="PT568" s="120"/>
      <c r="PU568" s="120"/>
      <c r="PV568" s="120"/>
      <c r="PW568" s="120"/>
      <c r="PX568" s="120"/>
      <c r="PY568" s="120"/>
      <c r="PZ568" s="120"/>
      <c r="QA568" s="120"/>
      <c r="QB568" s="120"/>
      <c r="QC568" s="120"/>
      <c r="QD568" s="120"/>
      <c r="QE568" s="120"/>
      <c r="QF568" s="120"/>
      <c r="QG568" s="120"/>
      <c r="QH568" s="120"/>
      <c r="QI568" s="120"/>
      <c r="QJ568" s="120"/>
      <c r="QK568" s="120"/>
      <c r="QL568" s="120"/>
      <c r="QM568" s="120"/>
      <c r="QN568" s="120"/>
      <c r="QO568" s="120"/>
      <c r="QP568" s="120"/>
      <c r="QQ568" s="120"/>
      <c r="QR568" s="120"/>
      <c r="QS568" s="120"/>
      <c r="QT568" s="120"/>
      <c r="QU568" s="120"/>
      <c r="QV568" s="120"/>
      <c r="QW568" s="120"/>
      <c r="QX568" s="120"/>
      <c r="QY568" s="120"/>
      <c r="QZ568" s="120"/>
      <c r="RA568" s="120"/>
      <c r="RB568" s="120"/>
      <c r="RC568" s="120"/>
      <c r="RD568" s="120"/>
      <c r="RE568" s="120"/>
      <c r="RF568" s="120"/>
      <c r="RG568" s="120"/>
      <c r="RH568" s="120"/>
      <c r="RI568" s="120"/>
      <c r="RJ568" s="120"/>
      <c r="RK568" s="120"/>
      <c r="RL568" s="120"/>
      <c r="RM568" s="120"/>
      <c r="RN568" s="120"/>
      <c r="RO568" s="120"/>
      <c r="RP568" s="120"/>
      <c r="RQ568" s="120"/>
      <c r="RR568" s="120"/>
      <c r="RS568" s="120"/>
      <c r="RT568" s="120"/>
      <c r="RU568" s="120"/>
      <c r="RV568" s="120"/>
      <c r="RW568" s="120"/>
      <c r="RX568" s="120"/>
      <c r="RY568" s="120"/>
      <c r="RZ568" s="120"/>
      <c r="SA568" s="120"/>
      <c r="SB568" s="120"/>
      <c r="SC568" s="120"/>
      <c r="SD568" s="120"/>
      <c r="SE568" s="120"/>
      <c r="SF568" s="120"/>
      <c r="SG568" s="120"/>
      <c r="SH568" s="120"/>
      <c r="SI568" s="120"/>
      <c r="SJ568" s="120"/>
      <c r="SK568" s="120"/>
      <c r="SL568" s="120"/>
      <c r="SM568" s="120"/>
      <c r="SN568" s="120"/>
      <c r="SO568" s="120"/>
      <c r="SP568" s="120"/>
      <c r="SQ568" s="120"/>
      <c r="SR568" s="120"/>
      <c r="SS568" s="120"/>
      <c r="ST568" s="120"/>
      <c r="SU568" s="120"/>
      <c r="SV568" s="120"/>
      <c r="SW568" s="120"/>
      <c r="SX568" s="120"/>
      <c r="SY568" s="120"/>
      <c r="SZ568" s="120"/>
      <c r="TA568" s="120"/>
      <c r="TB568" s="120"/>
      <c r="TC568" s="120"/>
      <c r="TD568" s="120"/>
      <c r="TE568" s="120"/>
      <c r="TF568" s="120"/>
      <c r="TG568" s="120"/>
      <c r="TH568" s="120"/>
      <c r="TI568" s="120"/>
      <c r="TJ568" s="120"/>
      <c r="TK568" s="120"/>
      <c r="TL568" s="120"/>
      <c r="TM568" s="120"/>
      <c r="TN568" s="120"/>
      <c r="TO568" s="120"/>
      <c r="TP568" s="120"/>
      <c r="TQ568" s="120"/>
      <c r="TR568" s="120"/>
      <c r="TS568" s="120"/>
      <c r="TT568" s="120"/>
      <c r="TU568" s="120"/>
      <c r="TV568" s="120"/>
      <c r="TW568" s="120"/>
      <c r="TX568" s="120"/>
      <c r="TY568" s="120"/>
      <c r="TZ568" s="120"/>
      <c r="UA568" s="120"/>
      <c r="UB568" s="120"/>
      <c r="UC568" s="120"/>
      <c r="UD568" s="120"/>
      <c r="UE568" s="120"/>
      <c r="UF568" s="120"/>
      <c r="UG568" s="120"/>
      <c r="UH568" s="120"/>
      <c r="UI568" s="120"/>
      <c r="UJ568" s="120"/>
      <c r="UK568" s="120"/>
      <c r="UL568" s="120"/>
      <c r="UM568" s="120"/>
      <c r="UN568" s="120"/>
      <c r="UO568" s="120"/>
      <c r="UP568" s="120"/>
      <c r="UQ568" s="120"/>
      <c r="UR568" s="120"/>
      <c r="US568" s="120"/>
      <c r="UT568" s="120"/>
      <c r="UU568" s="120"/>
      <c r="UV568" s="120"/>
      <c r="UW568" s="120"/>
      <c r="UX568" s="120"/>
      <c r="UY568" s="120"/>
      <c r="UZ568" s="120"/>
      <c r="VA568" s="120"/>
      <c r="VB568" s="120"/>
      <c r="VC568" s="120"/>
      <c r="VD568" s="120"/>
      <c r="VE568" s="120"/>
      <c r="VF568" s="120"/>
      <c r="VG568" s="120"/>
      <c r="VH568" s="120"/>
      <c r="VI568" s="120"/>
      <c r="VJ568" s="120"/>
      <c r="VK568" s="120"/>
      <c r="VL568" s="120"/>
      <c r="VM568" s="120"/>
      <c r="VN568" s="120"/>
      <c r="VO568" s="120"/>
      <c r="VP568" s="120"/>
      <c r="VQ568" s="120"/>
      <c r="VR568" s="120"/>
      <c r="VS568" s="120"/>
      <c r="VT568" s="120"/>
      <c r="VU568" s="120"/>
      <c r="VV568" s="120"/>
      <c r="VW568" s="120"/>
      <c r="VX568" s="120"/>
      <c r="VY568" s="120"/>
      <c r="VZ568" s="120"/>
      <c r="WA568" s="120"/>
      <c r="WB568" s="120"/>
      <c r="WC568" s="120"/>
      <c r="WD568" s="120"/>
      <c r="WE568" s="120"/>
      <c r="WF568" s="120"/>
      <c r="WG568" s="120"/>
      <c r="WH568" s="120"/>
      <c r="WI568" s="120"/>
      <c r="WJ568" s="120"/>
      <c r="WK568" s="120"/>
      <c r="WL568" s="120"/>
      <c r="WM568" s="120"/>
      <c r="WN568" s="120"/>
      <c r="WO568" s="120"/>
      <c r="WP568" s="120"/>
      <c r="WQ568" s="120"/>
      <c r="WR568" s="120"/>
      <c r="WS568" s="120"/>
      <c r="WT568" s="120"/>
      <c r="WU568" s="120"/>
      <c r="WV568" s="120"/>
      <c r="WW568" s="120"/>
      <c r="WX568" s="120"/>
      <c r="WY568" s="120"/>
      <c r="WZ568" s="120"/>
      <c r="XA568" s="120"/>
      <c r="XB568" s="120"/>
      <c r="XC568" s="120"/>
      <c r="XD568" s="120"/>
      <c r="XE568" s="120"/>
      <c r="XF568" s="120"/>
      <c r="XG568" s="120"/>
      <c r="XH568" s="120"/>
      <c r="XI568" s="120"/>
      <c r="XJ568" s="120"/>
      <c r="XK568" s="120"/>
      <c r="XL568" s="120"/>
      <c r="XM568" s="120"/>
      <c r="XN568" s="120"/>
      <c r="XO568" s="120"/>
      <c r="XP568" s="120"/>
      <c r="XQ568" s="120"/>
      <c r="XR568" s="120"/>
      <c r="XS568" s="120"/>
      <c r="XT568" s="120"/>
      <c r="XU568" s="120"/>
      <c r="XV568" s="120"/>
      <c r="XW568" s="120"/>
      <c r="XX568" s="120"/>
      <c r="XY568" s="120"/>
      <c r="XZ568" s="120"/>
      <c r="YA568" s="120"/>
      <c r="YB568" s="120"/>
      <c r="YC568" s="120"/>
      <c r="YD568" s="120"/>
      <c r="YE568" s="120"/>
      <c r="YF568" s="120"/>
      <c r="YG568" s="120"/>
      <c r="YH568" s="120"/>
      <c r="YI568" s="120"/>
      <c r="YJ568" s="120"/>
      <c r="YK568" s="120"/>
      <c r="YL568" s="120"/>
      <c r="YM568" s="120"/>
      <c r="YN568" s="120"/>
      <c r="YO568" s="120"/>
      <c r="YP568" s="120"/>
      <c r="YQ568" s="120"/>
      <c r="YR568" s="120"/>
      <c r="YS568" s="120"/>
      <c r="YT568" s="120"/>
      <c r="YU568" s="120"/>
      <c r="YV568" s="120"/>
      <c r="YW568" s="120"/>
      <c r="YX568" s="120"/>
      <c r="YY568" s="120"/>
      <c r="YZ568" s="120"/>
      <c r="ZA568" s="120"/>
      <c r="ZB568" s="120"/>
      <c r="ZC568" s="120"/>
      <c r="ZD568" s="120"/>
      <c r="ZE568" s="120"/>
      <c r="ZF568" s="120"/>
      <c r="ZG568" s="120"/>
      <c r="ZH568" s="120"/>
      <c r="ZI568" s="120"/>
      <c r="ZJ568" s="120"/>
      <c r="ZK568" s="120"/>
      <c r="ZL568" s="120"/>
      <c r="ZM568" s="120"/>
      <c r="ZN568" s="120"/>
      <c r="ZO568" s="120"/>
      <c r="ZP568" s="120"/>
      <c r="ZQ568" s="120"/>
      <c r="ZR568" s="120"/>
      <c r="ZS568" s="120"/>
      <c r="ZT568" s="120"/>
      <c r="ZU568" s="120"/>
      <c r="ZV568" s="120"/>
      <c r="ZW568" s="120"/>
      <c r="ZX568" s="120"/>
      <c r="ZY568" s="120"/>
      <c r="ZZ568" s="120"/>
      <c r="AAA568" s="120"/>
      <c r="AAB568" s="120"/>
      <c r="AAC568" s="120"/>
      <c r="AAD568" s="120"/>
      <c r="AAE568" s="120"/>
      <c r="AAF568" s="120"/>
      <c r="AAG568" s="120"/>
      <c r="AAH568" s="120"/>
      <c r="AAI568" s="120"/>
      <c r="AAJ568" s="120"/>
      <c r="AAK568" s="120"/>
      <c r="AAL568" s="120"/>
      <c r="AAM568" s="120"/>
      <c r="AAN568" s="120"/>
      <c r="AAO568" s="120"/>
      <c r="AAP568" s="120"/>
      <c r="AAQ568" s="120"/>
      <c r="AAR568" s="120"/>
      <c r="AAS568" s="120"/>
      <c r="AAT568" s="120"/>
      <c r="AAU568" s="120"/>
      <c r="AAV568" s="120"/>
      <c r="AAW568" s="120"/>
      <c r="AAX568" s="120"/>
      <c r="AAY568" s="120"/>
      <c r="AAZ568" s="120"/>
      <c r="ABA568" s="120"/>
      <c r="ABB568" s="120"/>
      <c r="ABC568" s="120"/>
      <c r="ABD568" s="120"/>
      <c r="ABE568" s="120"/>
      <c r="ABF568" s="120"/>
      <c r="ABG568" s="120"/>
      <c r="ABH568" s="120"/>
      <c r="ABI568" s="120"/>
      <c r="ABJ568" s="120"/>
      <c r="ABK568" s="120"/>
      <c r="ABL568" s="120"/>
      <c r="ABM568" s="120"/>
      <c r="ABN568" s="120"/>
      <c r="ABO568" s="120"/>
      <c r="ABP568" s="120"/>
      <c r="ABQ568" s="120"/>
      <c r="ABR568" s="120"/>
      <c r="ABS568" s="120"/>
      <c r="ABT568" s="120"/>
      <c r="ABU568" s="120"/>
      <c r="ABV568" s="120"/>
      <c r="ABW568" s="120"/>
      <c r="ABX568" s="120"/>
      <c r="ABY568" s="120"/>
      <c r="ABZ568" s="120"/>
      <c r="ACA568" s="120"/>
      <c r="ACB568" s="120"/>
      <c r="ACC568" s="120"/>
      <c r="ACD568" s="120"/>
      <c r="ACE568" s="120"/>
      <c r="ACF568" s="120"/>
      <c r="ACG568" s="120"/>
      <c r="ACH568" s="120"/>
      <c r="ACI568" s="120"/>
      <c r="ACJ568" s="120"/>
      <c r="ACK568" s="120"/>
      <c r="ACL568" s="120"/>
      <c r="ACM568" s="120"/>
      <c r="ACN568" s="120"/>
      <c r="ACO568" s="120"/>
      <c r="ACP568" s="120"/>
      <c r="ACQ568" s="120"/>
      <c r="ACR568" s="120"/>
      <c r="ACS568" s="120"/>
      <c r="ACT568" s="120"/>
      <c r="ACU568" s="120"/>
      <c r="ACV568" s="120"/>
      <c r="ACW568" s="120"/>
      <c r="ACX568" s="120"/>
      <c r="ACY568" s="120"/>
      <c r="ACZ568" s="120"/>
      <c r="ADA568" s="120"/>
      <c r="ADB568" s="120"/>
      <c r="ADC568" s="120"/>
      <c r="ADD568" s="120"/>
      <c r="ADE568" s="120"/>
      <c r="ADF568" s="120"/>
      <c r="ADG568" s="120"/>
      <c r="ADH568" s="120"/>
      <c r="ADI568" s="120"/>
      <c r="ADJ568" s="120"/>
      <c r="ADK568" s="120"/>
      <c r="ADL568" s="120"/>
      <c r="ADM568" s="120"/>
      <c r="ADN568" s="120"/>
      <c r="ADO568" s="120"/>
      <c r="ADP568" s="120"/>
      <c r="ADQ568" s="120"/>
      <c r="ADR568" s="120"/>
      <c r="ADS568" s="120"/>
      <c r="ADT568" s="120"/>
      <c r="ADU568" s="120"/>
      <c r="ADV568" s="120"/>
      <c r="ADW568" s="120"/>
      <c r="ADX568" s="120"/>
      <c r="ADY568" s="120"/>
      <c r="ADZ568" s="120"/>
      <c r="AEA568" s="120"/>
      <c r="AEB568" s="120"/>
      <c r="AEC568" s="120"/>
      <c r="AED568" s="120"/>
      <c r="AEE568" s="120"/>
      <c r="AEF568" s="120"/>
      <c r="AEG568" s="120"/>
      <c r="AEH568" s="120"/>
      <c r="AEI568" s="120"/>
      <c r="AEJ568" s="120"/>
      <c r="AEK568" s="120"/>
      <c r="AEL568" s="120"/>
      <c r="AEM568" s="120"/>
      <c r="AEN568" s="120"/>
      <c r="AEO568" s="120"/>
      <c r="AEP568" s="120"/>
      <c r="AEQ568" s="120"/>
      <c r="AER568" s="120"/>
      <c r="AES568" s="120"/>
      <c r="AET568" s="120"/>
      <c r="AEU568" s="120"/>
      <c r="AEV568" s="120"/>
      <c r="AEW568" s="120"/>
      <c r="AEX568" s="120"/>
      <c r="AEY568" s="120"/>
      <c r="AEZ568" s="120"/>
      <c r="AFA568" s="120"/>
      <c r="AFB568" s="120"/>
      <c r="AFC568" s="120"/>
      <c r="AFD568" s="120"/>
      <c r="AFE568" s="120"/>
      <c r="AFF568" s="120"/>
      <c r="AFG568" s="120"/>
      <c r="AFH568" s="120"/>
      <c r="AFI568" s="120"/>
      <c r="AFJ568" s="120"/>
      <c r="AFK568" s="120"/>
      <c r="AFL568" s="120"/>
      <c r="AFM568" s="120"/>
      <c r="AFN568" s="120"/>
      <c r="AFO568" s="120"/>
      <c r="AFP568" s="120"/>
      <c r="AFQ568" s="120"/>
      <c r="AFR568" s="120"/>
      <c r="AFS568" s="120"/>
      <c r="AFT568" s="120"/>
      <c r="AFU568" s="120"/>
      <c r="AFV568" s="120"/>
      <c r="AFW568" s="120"/>
      <c r="AFX568" s="120"/>
      <c r="AFY568" s="120"/>
      <c r="AFZ568" s="120"/>
      <c r="AGA568" s="120"/>
      <c r="AGB568" s="120"/>
      <c r="AGC568" s="120"/>
      <c r="AGD568" s="120"/>
      <c r="AGE568" s="120"/>
      <c r="AGF568" s="120"/>
      <c r="AGG568" s="120"/>
      <c r="AGH568" s="120"/>
      <c r="AGI568" s="120"/>
      <c r="AGJ568" s="120"/>
      <c r="AGK568" s="120"/>
      <c r="AGL568" s="120"/>
      <c r="AGM568" s="120"/>
      <c r="AGN568" s="120"/>
      <c r="AGO568" s="120"/>
      <c r="AGP568" s="120"/>
      <c r="AGQ568" s="120"/>
      <c r="AGR568" s="120"/>
      <c r="AGS568" s="120"/>
      <c r="AGT568" s="120"/>
      <c r="AGU568" s="120"/>
      <c r="AGV568" s="120"/>
      <c r="AGW568" s="120"/>
      <c r="AGX568" s="120"/>
      <c r="AGY568" s="120"/>
      <c r="AGZ568" s="120"/>
      <c r="AHA568" s="120"/>
      <c r="AHB568" s="120"/>
      <c r="AHC568" s="120"/>
      <c r="AHD568" s="120"/>
      <c r="AHE568" s="120"/>
      <c r="AHF568" s="120"/>
      <c r="AHG568" s="120"/>
      <c r="AHH568" s="120"/>
      <c r="AHI568" s="120"/>
      <c r="AHJ568" s="120"/>
      <c r="AHK568" s="120"/>
      <c r="AHL568" s="120"/>
      <c r="AHM568" s="120"/>
      <c r="AHN568" s="120"/>
      <c r="AHO568" s="120"/>
      <c r="AHP568" s="120"/>
      <c r="AHQ568" s="120"/>
      <c r="AHR568" s="120"/>
      <c r="AHS568" s="120"/>
      <c r="AHT568" s="120"/>
      <c r="AHU568" s="120"/>
      <c r="AHV568" s="120"/>
      <c r="AHW568" s="120"/>
      <c r="AHX568" s="120"/>
      <c r="AHY568" s="120"/>
      <c r="AHZ568" s="120"/>
      <c r="AIA568" s="120"/>
      <c r="AIB568" s="120"/>
      <c r="AIC568" s="120"/>
      <c r="AID568" s="120"/>
      <c r="AIE568" s="120"/>
      <c r="AIF568" s="120"/>
      <c r="AIG568" s="120"/>
      <c r="AIH568" s="120"/>
      <c r="AII568" s="120"/>
      <c r="AIJ568" s="120"/>
      <c r="AIK568" s="120"/>
      <c r="AIL568" s="120"/>
      <c r="AIM568" s="120"/>
      <c r="AIN568" s="120"/>
      <c r="AIO568" s="120"/>
      <c r="AIP568" s="120"/>
      <c r="AIQ568" s="120"/>
      <c r="AIR568" s="120"/>
      <c r="AIS568" s="120"/>
      <c r="AIT568" s="120"/>
      <c r="AIU568" s="120"/>
      <c r="AIV568" s="120"/>
      <c r="AIW568" s="120"/>
      <c r="AIX568" s="120"/>
      <c r="AIY568" s="120"/>
      <c r="AIZ568" s="120"/>
      <c r="AJA568" s="120"/>
      <c r="AJB568" s="120"/>
      <c r="AJC568" s="120"/>
      <c r="AJD568" s="120"/>
      <c r="AJE568" s="120"/>
      <c r="AJF568" s="120"/>
      <c r="AJG568" s="120"/>
      <c r="AJH568" s="120"/>
      <c r="AJI568" s="120"/>
      <c r="AJJ568" s="120"/>
      <c r="AJK568" s="120"/>
      <c r="AJL568" s="120"/>
      <c r="AJM568" s="120"/>
      <c r="AJN568" s="120"/>
      <c r="AJO568" s="120"/>
      <c r="AJP568" s="120"/>
      <c r="AJQ568" s="120"/>
      <c r="AJR568" s="120"/>
      <c r="AJS568" s="120"/>
      <c r="AJT568" s="120"/>
      <c r="AJU568" s="120"/>
      <c r="AJV568" s="120"/>
      <c r="AJW568" s="120"/>
      <c r="AJX568" s="120"/>
      <c r="AJY568" s="120"/>
      <c r="AJZ568" s="120"/>
      <c r="AKA568" s="120"/>
      <c r="AKB568" s="120"/>
      <c r="AKC568" s="120"/>
      <c r="AKD568" s="120"/>
      <c r="AKE568" s="120"/>
      <c r="AKF568" s="120"/>
      <c r="AKG568" s="120"/>
      <c r="AKH568" s="120"/>
      <c r="AKI568" s="120"/>
      <c r="AKJ568" s="120"/>
      <c r="AKK568" s="120"/>
      <c r="AKL568" s="120"/>
      <c r="AKM568" s="120"/>
      <c r="AKN568" s="120"/>
      <c r="AKO568" s="120"/>
      <c r="AKP568" s="120"/>
      <c r="AKQ568" s="120"/>
      <c r="AKR568" s="120"/>
      <c r="AKS568" s="120"/>
      <c r="AKT568" s="120"/>
      <c r="AKU568" s="120"/>
      <c r="AKV568" s="120"/>
      <c r="AKW568" s="120"/>
      <c r="AKX568" s="120"/>
      <c r="AKY568" s="120"/>
      <c r="AKZ568" s="120"/>
      <c r="ALA568" s="120"/>
      <c r="ALB568" s="120"/>
      <c r="ALC568" s="120"/>
      <c r="ALD568" s="120"/>
      <c r="ALE568" s="120"/>
      <c r="ALF568" s="120"/>
      <c r="ALG568" s="120"/>
      <c r="ALH568" s="120"/>
      <c r="ALI568" s="120"/>
      <c r="ALJ568" s="120"/>
      <c r="ALK568" s="120"/>
      <c r="ALL568" s="120"/>
      <c r="ALM568" s="120"/>
      <c r="ALN568" s="120"/>
      <c r="ALO568" s="120"/>
      <c r="ALP568" s="120"/>
      <c r="ALQ568" s="120"/>
      <c r="ALR568" s="120"/>
      <c r="ALS568" s="120"/>
      <c r="ALT568" s="120"/>
      <c r="ALU568" s="120"/>
      <c r="ALV568" s="120"/>
      <c r="ALW568" s="120"/>
      <c r="ALX568" s="120"/>
      <c r="ALY568" s="120"/>
      <c r="ALZ568" s="120"/>
      <c r="AMA568" s="120"/>
      <c r="AMB568" s="120"/>
      <c r="AMC568" s="120"/>
      <c r="AMD568" s="120"/>
      <c r="AME568" s="120"/>
      <c r="AMF568" s="120"/>
      <c r="AMG568" s="120"/>
      <c r="AMH568" s="120"/>
      <c r="AMI568" s="120"/>
      <c r="AMJ568" s="120"/>
      <c r="AMK568" s="120"/>
      <c r="AML568" s="120"/>
      <c r="AMM568" s="120"/>
      <c r="AMN568" s="120"/>
      <c r="AMO568" s="120"/>
      <c r="AMP568" s="120"/>
      <c r="AMQ568" s="120"/>
      <c r="AMR568" s="120"/>
      <c r="AMS568" s="120"/>
      <c r="AMT568" s="120"/>
      <c r="AMU568" s="120"/>
      <c r="AMV568" s="120"/>
      <c r="AMW568" s="120"/>
      <c r="AMX568" s="120"/>
      <c r="AMY568" s="120"/>
      <c r="AMZ568" s="120"/>
      <c r="ANA568" s="120"/>
      <c r="ANB568" s="120"/>
      <c r="ANC568" s="120"/>
      <c r="AND568" s="120"/>
      <c r="ANE568" s="120"/>
      <c r="ANF568" s="120"/>
      <c r="ANG568" s="120"/>
      <c r="ANH568" s="120"/>
      <c r="ANI568" s="120"/>
      <c r="ANJ568" s="120"/>
      <c r="ANK568" s="120"/>
      <c r="ANL568" s="120"/>
      <c r="ANM568" s="120"/>
      <c r="ANN568" s="120"/>
      <c r="ANO568" s="120"/>
      <c r="ANP568" s="120"/>
      <c r="ANQ568" s="120"/>
      <c r="ANR568" s="120"/>
      <c r="ANS568" s="120"/>
      <c r="ANT568" s="120"/>
      <c r="ANU568" s="120"/>
      <c r="ANV568" s="120"/>
      <c r="ANW568" s="120"/>
      <c r="ANX568" s="120"/>
      <c r="ANY568" s="120"/>
      <c r="ANZ568" s="120"/>
      <c r="AOA568" s="120"/>
      <c r="AOB568" s="120"/>
      <c r="AOC568" s="120"/>
      <c r="AOD568" s="120"/>
      <c r="AOE568" s="120"/>
      <c r="AOF568" s="120"/>
      <c r="AOG568" s="120"/>
      <c r="AOH568" s="120"/>
      <c r="AOI568" s="120"/>
      <c r="AOJ568" s="120"/>
      <c r="AOK568" s="120"/>
      <c r="AOL568" s="120"/>
      <c r="AOM568" s="120"/>
      <c r="AON568" s="120"/>
      <c r="AOO568" s="120"/>
      <c r="AOP568" s="120"/>
      <c r="AOQ568" s="120"/>
      <c r="AOR568" s="120"/>
      <c r="AOS568" s="120"/>
      <c r="AOT568" s="120"/>
      <c r="AOU568" s="120"/>
      <c r="AOV568" s="120"/>
      <c r="AOW568" s="120"/>
      <c r="AOX568" s="120"/>
      <c r="AOY568" s="120"/>
      <c r="AOZ568" s="120"/>
      <c r="APA568" s="120"/>
      <c r="APB568" s="120"/>
      <c r="APC568" s="120"/>
      <c r="APD568" s="120"/>
      <c r="APE568" s="120"/>
      <c r="APF568" s="120"/>
      <c r="APG568" s="120"/>
      <c r="APH568" s="120"/>
      <c r="API568" s="120"/>
      <c r="APJ568" s="120"/>
      <c r="APK568" s="120"/>
      <c r="APL568" s="120"/>
      <c r="APM568" s="120"/>
      <c r="APN568" s="120"/>
      <c r="APO568" s="120"/>
      <c r="APP568" s="120"/>
      <c r="APQ568" s="120"/>
      <c r="APR568" s="120"/>
      <c r="APS568" s="120"/>
      <c r="APT568" s="120"/>
      <c r="APU568" s="120"/>
      <c r="APV568" s="120"/>
      <c r="APW568" s="120"/>
      <c r="APX568" s="120"/>
      <c r="APY568" s="120"/>
      <c r="APZ568" s="120"/>
      <c r="AQA568" s="120"/>
      <c r="AQB568" s="120"/>
      <c r="AQC568" s="120"/>
      <c r="AQD568" s="120"/>
      <c r="AQE568" s="120"/>
      <c r="AQF568" s="120"/>
      <c r="AQG568" s="120"/>
      <c r="AQH568" s="120"/>
      <c r="AQI568" s="120"/>
      <c r="AQJ568" s="120"/>
      <c r="AQK568" s="120"/>
      <c r="AQL568" s="120"/>
      <c r="AQM568" s="120"/>
      <c r="AQN568" s="120"/>
      <c r="AQO568" s="120"/>
      <c r="AQP568" s="120"/>
      <c r="AQQ568" s="120"/>
      <c r="AQR568" s="120"/>
      <c r="AQS568" s="120"/>
      <c r="AQT568" s="120"/>
      <c r="AQU568" s="120"/>
      <c r="AQV568" s="120"/>
      <c r="AQW568" s="120"/>
      <c r="AQX568" s="120"/>
      <c r="AQY568" s="120"/>
      <c r="AQZ568" s="120"/>
      <c r="ARA568" s="120"/>
      <c r="ARB568" s="120"/>
      <c r="ARC568" s="120"/>
      <c r="ARD568" s="120"/>
      <c r="ARE568" s="120"/>
      <c r="ARF568" s="120"/>
      <c r="ARG568" s="120"/>
      <c r="ARH568" s="120"/>
      <c r="ARI568" s="120"/>
      <c r="ARJ568" s="120"/>
      <c r="ARK568" s="120"/>
      <c r="ARL568" s="120"/>
      <c r="ARM568" s="120"/>
      <c r="ARN568" s="120"/>
      <c r="ARO568" s="120"/>
      <c r="ARP568" s="120"/>
      <c r="ARQ568" s="120"/>
      <c r="ARR568" s="120"/>
      <c r="ARS568" s="120"/>
      <c r="ART568" s="120"/>
      <c r="ARU568" s="120"/>
      <c r="ARV568" s="120"/>
      <c r="ARW568" s="120"/>
      <c r="ARX568" s="120"/>
      <c r="ARY568" s="120"/>
      <c r="ARZ568" s="120"/>
      <c r="ASA568" s="120"/>
      <c r="ASB568" s="120"/>
      <c r="ASC568" s="120"/>
      <c r="ASD568" s="120"/>
      <c r="ASE568" s="120"/>
      <c r="ASF568" s="120"/>
      <c r="ASG568" s="120"/>
      <c r="ASH568" s="120"/>
      <c r="ASI568" s="120"/>
      <c r="ASJ568" s="120"/>
      <c r="ASK568" s="120"/>
      <c r="ASL568" s="120"/>
      <c r="ASM568" s="120"/>
      <c r="ASN568" s="120"/>
      <c r="ASO568" s="120"/>
      <c r="ASP568" s="120"/>
      <c r="ASQ568" s="120"/>
      <c r="ASR568" s="120"/>
      <c r="ASS568" s="120"/>
      <c r="AST568" s="120"/>
      <c r="ASU568" s="120"/>
      <c r="ASV568" s="120"/>
      <c r="ASW568" s="120"/>
      <c r="ASX568" s="120"/>
      <c r="ASY568" s="120"/>
      <c r="ASZ568" s="120"/>
      <c r="ATA568" s="120"/>
      <c r="ATB568" s="120"/>
      <c r="ATC568" s="120"/>
      <c r="ATD568" s="120"/>
      <c r="ATE568" s="120"/>
      <c r="ATF568" s="120"/>
      <c r="ATG568" s="120"/>
      <c r="ATH568" s="120"/>
      <c r="ATI568" s="120"/>
      <c r="ATJ568" s="120"/>
      <c r="ATK568" s="120"/>
      <c r="ATL568" s="120"/>
      <c r="ATM568" s="120"/>
      <c r="ATN568" s="120"/>
      <c r="ATO568" s="120"/>
      <c r="ATP568" s="120"/>
      <c r="ATQ568" s="120"/>
      <c r="ATR568" s="120"/>
      <c r="ATS568" s="120"/>
      <c r="ATT568" s="120"/>
      <c r="ATU568" s="120"/>
      <c r="ATV568" s="120"/>
      <c r="ATW568" s="120"/>
      <c r="ATX568" s="120"/>
      <c r="ATY568" s="120"/>
      <c r="ATZ568" s="120"/>
      <c r="AUA568" s="120"/>
      <c r="AUB568" s="120"/>
      <c r="AUC568" s="120"/>
      <c r="AUD568" s="120"/>
      <c r="AUE568" s="120"/>
      <c r="AUF568" s="120"/>
      <c r="AUG568" s="120"/>
      <c r="AUH568" s="120"/>
      <c r="AUI568" s="120"/>
      <c r="AUJ568" s="120"/>
      <c r="AUK568" s="120"/>
      <c r="AUL568" s="120"/>
      <c r="AUM568" s="120"/>
      <c r="AUN568" s="120"/>
      <c r="AUO568" s="120"/>
      <c r="AUP568" s="120"/>
      <c r="AUQ568" s="120"/>
      <c r="AUR568" s="120"/>
      <c r="AUS568" s="120"/>
      <c r="AUT568" s="120"/>
      <c r="AUU568" s="120"/>
      <c r="AUV568" s="120"/>
      <c r="AUW568" s="120"/>
      <c r="AUX568" s="120"/>
      <c r="AUY568" s="120"/>
      <c r="AUZ568" s="120"/>
      <c r="AVA568" s="120"/>
      <c r="AVB568" s="120"/>
      <c r="AVC568" s="120"/>
      <c r="AVD568" s="120"/>
      <c r="AVE568" s="120"/>
      <c r="AVF568" s="120"/>
      <c r="AVG568" s="120"/>
      <c r="AVH568" s="120"/>
      <c r="AVI568" s="120"/>
      <c r="AVJ568" s="120"/>
      <c r="AVK568" s="120"/>
      <c r="AVL568" s="120"/>
      <c r="AVM568" s="120"/>
      <c r="AVN568" s="120"/>
      <c r="AVO568" s="120"/>
      <c r="AVP568" s="120"/>
      <c r="AVQ568" s="120"/>
      <c r="AVR568" s="120"/>
      <c r="AVS568" s="120"/>
      <c r="AVT568" s="120"/>
      <c r="AVU568" s="120"/>
      <c r="AVV568" s="120"/>
      <c r="AVW568" s="120"/>
      <c r="AVX568" s="120"/>
      <c r="AVY568" s="120"/>
      <c r="AVZ568" s="120"/>
      <c r="AWA568" s="120"/>
      <c r="AWB568" s="120"/>
      <c r="AWC568" s="120"/>
      <c r="AWD568" s="120"/>
      <c r="AWE568" s="120"/>
      <c r="AWF568" s="120"/>
      <c r="AWG568" s="120"/>
      <c r="AWH568" s="120"/>
      <c r="AWI568" s="120"/>
      <c r="AWJ568" s="120"/>
      <c r="AWK568" s="120"/>
      <c r="AWL568" s="120"/>
      <c r="AWM568" s="120"/>
      <c r="AWN568" s="120"/>
      <c r="AWO568" s="120"/>
      <c r="AWP568" s="120"/>
      <c r="AWQ568" s="120"/>
      <c r="AWR568" s="120"/>
      <c r="AWS568" s="120"/>
      <c r="AWT568" s="120"/>
      <c r="AWU568" s="120"/>
      <c r="AWV568" s="120"/>
      <c r="AWW568" s="120"/>
      <c r="AWX568" s="120"/>
      <c r="AWY568" s="120"/>
      <c r="AWZ568" s="120"/>
      <c r="AXA568" s="120"/>
      <c r="AXB568" s="120"/>
      <c r="AXC568" s="120"/>
      <c r="AXD568" s="120"/>
      <c r="AXE568" s="120"/>
      <c r="AXF568" s="120"/>
      <c r="AXG568" s="120"/>
      <c r="AXH568" s="120"/>
      <c r="AXI568" s="120"/>
      <c r="AXJ568" s="120"/>
      <c r="AXK568" s="120"/>
      <c r="AXL568" s="120"/>
      <c r="AXM568" s="120"/>
      <c r="AXN568" s="120"/>
      <c r="AXO568" s="120"/>
      <c r="AXP568" s="120"/>
      <c r="AXQ568" s="120"/>
      <c r="AXR568" s="120"/>
      <c r="AXS568" s="120"/>
      <c r="AXT568" s="120"/>
      <c r="AXU568" s="120"/>
      <c r="AXV568" s="120"/>
      <c r="AXW568" s="120"/>
      <c r="AXX568" s="120"/>
      <c r="AXY568" s="120"/>
      <c r="AXZ568" s="120"/>
      <c r="AYA568" s="120"/>
      <c r="AYB568" s="120"/>
      <c r="AYC568" s="120"/>
      <c r="AYD568" s="120"/>
      <c r="AYE568" s="120"/>
      <c r="AYF568" s="120"/>
      <c r="AYG568" s="120"/>
      <c r="AYH568" s="120"/>
      <c r="AYI568" s="120"/>
      <c r="AYJ568" s="120"/>
      <c r="AYK568" s="120"/>
      <c r="AYL568" s="120"/>
      <c r="AYM568" s="120"/>
      <c r="AYN568" s="120"/>
      <c r="AYO568" s="120"/>
      <c r="AYP568" s="120"/>
      <c r="AYQ568" s="120"/>
      <c r="AYR568" s="120"/>
      <c r="AYS568" s="120"/>
      <c r="AYT568" s="120"/>
      <c r="AYU568" s="120"/>
      <c r="AYV568" s="120"/>
      <c r="AYW568" s="120"/>
      <c r="AYX568" s="120"/>
      <c r="AYY568" s="120"/>
      <c r="AYZ568" s="120"/>
      <c r="AZA568" s="120"/>
      <c r="AZB568" s="120"/>
      <c r="AZC568" s="120"/>
      <c r="AZD568" s="120"/>
      <c r="AZE568" s="120"/>
      <c r="AZF568" s="120"/>
      <c r="AZG568" s="120"/>
      <c r="AZH568" s="120"/>
      <c r="AZI568" s="120"/>
      <c r="AZJ568" s="120"/>
      <c r="AZK568" s="120"/>
      <c r="AZL568" s="120"/>
      <c r="AZM568" s="120"/>
      <c r="AZN568" s="120"/>
      <c r="AZO568" s="120"/>
      <c r="AZP568" s="120"/>
      <c r="AZQ568" s="120"/>
      <c r="AZR568" s="120"/>
      <c r="AZS568" s="120"/>
      <c r="AZT568" s="120"/>
      <c r="AZU568" s="120"/>
      <c r="AZV568" s="120"/>
      <c r="AZW568" s="120"/>
      <c r="AZX568" s="120"/>
      <c r="AZY568" s="120"/>
      <c r="AZZ568" s="120"/>
      <c r="BAA568" s="120"/>
      <c r="BAB568" s="120"/>
      <c r="BAC568" s="120"/>
      <c r="BAD568" s="120"/>
      <c r="BAE568" s="120"/>
      <c r="BAF568" s="120"/>
      <c r="BAG568" s="120"/>
      <c r="BAH568" s="120"/>
      <c r="BAI568" s="120"/>
      <c r="BAJ568" s="120"/>
      <c r="BAK568" s="120"/>
      <c r="BAL568" s="120"/>
      <c r="BAM568" s="120"/>
      <c r="BAN568" s="120"/>
      <c r="BAO568" s="120"/>
      <c r="BAP568" s="120"/>
      <c r="BAQ568" s="120"/>
      <c r="BAR568" s="120"/>
      <c r="BAS568" s="120"/>
      <c r="BAT568" s="120"/>
      <c r="BAU568" s="120"/>
      <c r="BAV568" s="120"/>
      <c r="BAW568" s="120"/>
      <c r="BAX568" s="120"/>
      <c r="BAY568" s="120"/>
      <c r="BAZ568" s="120"/>
      <c r="BBA568" s="120"/>
      <c r="BBB568" s="120"/>
      <c r="BBC568" s="120"/>
      <c r="BBD568" s="120"/>
      <c r="BBE568" s="120"/>
      <c r="BBF568" s="120"/>
      <c r="BBG568" s="120"/>
      <c r="BBH568" s="120"/>
      <c r="BBI568" s="120"/>
      <c r="BBJ568" s="120"/>
      <c r="BBK568" s="120"/>
      <c r="BBL568" s="120"/>
      <c r="BBM568" s="120"/>
      <c r="BBN568" s="120"/>
      <c r="BBO568" s="120"/>
      <c r="BBP568" s="120"/>
      <c r="BBQ568" s="120"/>
      <c r="BBR568" s="120"/>
      <c r="BBS568" s="120"/>
      <c r="BBT568" s="120"/>
      <c r="BBU568" s="120"/>
      <c r="BBV568" s="120"/>
      <c r="BBW568" s="120"/>
      <c r="BBX568" s="120"/>
      <c r="BBY568" s="120"/>
      <c r="BBZ568" s="120"/>
      <c r="BCA568" s="120"/>
      <c r="BCB568" s="120"/>
      <c r="BCC568" s="120"/>
      <c r="BCD568" s="120"/>
      <c r="BCE568" s="120"/>
      <c r="BCF568" s="120"/>
      <c r="BCG568" s="120"/>
      <c r="BCH568" s="120"/>
      <c r="BCI568" s="120"/>
      <c r="BCJ568" s="120"/>
      <c r="BCK568" s="120"/>
      <c r="BCL568" s="120"/>
      <c r="BCM568" s="120"/>
      <c r="BCN568" s="120"/>
      <c r="BCO568" s="120"/>
      <c r="BCP568" s="120"/>
      <c r="BCQ568" s="120"/>
      <c r="BCR568" s="120"/>
      <c r="BCS568" s="120"/>
      <c r="BCT568" s="120"/>
      <c r="BCU568" s="120"/>
      <c r="BCV568" s="120"/>
      <c r="BCW568" s="120"/>
      <c r="BCX568" s="120"/>
      <c r="BCY568" s="120"/>
      <c r="BCZ568" s="120"/>
      <c r="BDA568" s="120"/>
      <c r="BDB568" s="120"/>
      <c r="BDC568" s="120"/>
      <c r="BDD568" s="120"/>
      <c r="BDE568" s="120"/>
      <c r="BDF568" s="120"/>
      <c r="BDG568" s="120"/>
      <c r="BDH568" s="120"/>
      <c r="BDI568" s="120"/>
      <c r="BDJ568" s="120"/>
      <c r="BDK568" s="120"/>
      <c r="BDL568" s="120"/>
      <c r="BDM568" s="120"/>
      <c r="BDN568" s="120"/>
      <c r="BDO568" s="120"/>
      <c r="BDP568" s="120"/>
      <c r="BDQ568" s="120"/>
      <c r="BDR568" s="120"/>
      <c r="BDS568" s="120"/>
      <c r="BDT568" s="120"/>
      <c r="BDU568" s="120"/>
      <c r="BDV568" s="120"/>
      <c r="BDW568" s="120"/>
      <c r="BDX568" s="120"/>
      <c r="BDY568" s="120"/>
      <c r="BDZ568" s="120"/>
      <c r="BEA568" s="120"/>
      <c r="BEB568" s="120"/>
      <c r="BEC568" s="120"/>
      <c r="BED568" s="120"/>
      <c r="BEE568" s="120"/>
      <c r="BEF568" s="120"/>
      <c r="BEG568" s="120"/>
      <c r="BEH568" s="120"/>
      <c r="BEI568" s="120"/>
      <c r="BEJ568" s="120"/>
      <c r="BEK568" s="120"/>
      <c r="BEL568" s="120"/>
      <c r="BEM568" s="120"/>
      <c r="BEN568" s="120"/>
      <c r="BEO568" s="120"/>
      <c r="BEP568" s="120"/>
      <c r="BEQ568" s="120"/>
      <c r="BER568" s="120"/>
      <c r="BES568" s="120"/>
      <c r="BET568" s="120"/>
      <c r="BEU568" s="120"/>
      <c r="BEV568" s="120"/>
      <c r="BEW568" s="120"/>
      <c r="BEX568" s="120"/>
      <c r="BEY568" s="120"/>
      <c r="BEZ568" s="120"/>
      <c r="BFA568" s="120"/>
      <c r="BFB568" s="120"/>
      <c r="BFC568" s="120"/>
      <c r="BFD568" s="120"/>
      <c r="BFE568" s="120"/>
      <c r="BFF568" s="120"/>
      <c r="BFG568" s="120"/>
      <c r="BFH568" s="120"/>
      <c r="BFI568" s="120"/>
      <c r="BFJ568" s="120"/>
      <c r="BFK568" s="120"/>
      <c r="BFL568" s="120"/>
      <c r="BFM568" s="120"/>
      <c r="BFN568" s="120"/>
      <c r="BFO568" s="120"/>
      <c r="BFP568" s="120"/>
      <c r="BFQ568" s="120"/>
      <c r="BFR568" s="120"/>
      <c r="BFS568" s="120"/>
      <c r="BFT568" s="120"/>
      <c r="BFU568" s="120"/>
      <c r="BFV568" s="120"/>
      <c r="BFW568" s="120"/>
      <c r="BFX568" s="120"/>
      <c r="BFY568" s="120"/>
      <c r="BFZ568" s="120"/>
      <c r="BGA568" s="120"/>
      <c r="BGB568" s="120"/>
      <c r="BGC568" s="120"/>
      <c r="BGD568" s="120"/>
      <c r="BGE568" s="120"/>
      <c r="BGF568" s="120"/>
      <c r="BGG568" s="120"/>
      <c r="BGH568" s="120"/>
      <c r="BGI568" s="120"/>
      <c r="BGJ568" s="120"/>
      <c r="BGK568" s="120"/>
      <c r="BGL568" s="120"/>
      <c r="BGM568" s="120"/>
      <c r="BGN568" s="120"/>
      <c r="BGO568" s="120"/>
      <c r="BGP568" s="120"/>
      <c r="BGQ568" s="120"/>
      <c r="BGR568" s="120"/>
      <c r="BGS568" s="120"/>
      <c r="BGT568" s="120"/>
      <c r="BGU568" s="120"/>
      <c r="BGV568" s="120"/>
      <c r="BGW568" s="120"/>
      <c r="BGX568" s="120"/>
      <c r="BGY568" s="120"/>
      <c r="BGZ568" s="120"/>
      <c r="BHA568" s="120"/>
      <c r="BHB568" s="120"/>
      <c r="BHC568" s="120"/>
      <c r="BHD568" s="120"/>
      <c r="BHE568" s="120"/>
      <c r="BHF568" s="120"/>
      <c r="BHG568" s="120"/>
      <c r="BHH568" s="120"/>
      <c r="BHI568" s="120"/>
      <c r="BHJ568" s="120"/>
      <c r="BHK568" s="120"/>
      <c r="BHL568" s="120"/>
      <c r="BHM568" s="120"/>
      <c r="BHN568" s="120"/>
      <c r="BHO568" s="120"/>
      <c r="BHP568" s="120"/>
      <c r="BHQ568" s="120"/>
      <c r="BHR568" s="120"/>
      <c r="BHS568" s="120"/>
      <c r="BHT568" s="120"/>
      <c r="BHU568" s="120"/>
      <c r="BHV568" s="120"/>
      <c r="BHW568" s="120"/>
      <c r="BHX568" s="120"/>
      <c r="BHY568" s="120"/>
      <c r="BHZ568" s="120"/>
      <c r="BIA568" s="120"/>
      <c r="BIB568" s="120"/>
      <c r="BIC568" s="120"/>
      <c r="BID568" s="120"/>
      <c r="BIE568" s="120"/>
      <c r="BIF568" s="120"/>
      <c r="BIG568" s="120"/>
      <c r="BIH568" s="120"/>
      <c r="BII568" s="120"/>
      <c r="BIJ568" s="120"/>
      <c r="BIK568" s="120"/>
      <c r="BIL568" s="120"/>
      <c r="BIM568" s="120"/>
      <c r="BIN568" s="120"/>
      <c r="BIO568" s="120"/>
      <c r="BIP568" s="120"/>
      <c r="BIQ568" s="120"/>
      <c r="BIR568" s="120"/>
      <c r="BIS568" s="120"/>
      <c r="BIT568" s="120"/>
      <c r="BIU568" s="120"/>
      <c r="BIV568" s="120"/>
      <c r="BIW568" s="120"/>
      <c r="BIX568" s="120"/>
      <c r="BIY568" s="120"/>
      <c r="BIZ568" s="120"/>
      <c r="BJA568" s="120"/>
      <c r="BJB568" s="120"/>
      <c r="BJC568" s="120"/>
      <c r="BJD568" s="120"/>
      <c r="BJE568" s="120"/>
      <c r="BJF568" s="120"/>
      <c r="BJG568" s="120"/>
      <c r="BJH568" s="120"/>
      <c r="BJI568" s="120"/>
      <c r="BJJ568" s="120"/>
      <c r="BJK568" s="120"/>
      <c r="BJL568" s="120"/>
      <c r="BJM568" s="120"/>
      <c r="BJN568" s="120"/>
      <c r="BJO568" s="120"/>
      <c r="BJP568" s="120"/>
      <c r="BJQ568" s="120"/>
      <c r="BJR568" s="120"/>
      <c r="BJS568" s="120"/>
      <c r="BJT568" s="120"/>
      <c r="BJU568" s="120"/>
      <c r="BJV568" s="120"/>
      <c r="BJW568" s="120"/>
      <c r="BJX568" s="120"/>
      <c r="BJY568" s="120"/>
      <c r="BJZ568" s="120"/>
      <c r="BKA568" s="120"/>
      <c r="BKB568" s="120"/>
      <c r="BKC568" s="120"/>
      <c r="BKD568" s="120"/>
      <c r="BKE568" s="120"/>
      <c r="BKF568" s="120"/>
      <c r="BKG568" s="120"/>
      <c r="BKH568" s="120"/>
      <c r="BKI568" s="120"/>
      <c r="BKJ568" s="120"/>
      <c r="BKK568" s="120"/>
      <c r="BKL568" s="120"/>
      <c r="BKM568" s="120"/>
      <c r="BKN568" s="120"/>
      <c r="BKO568" s="120"/>
      <c r="BKP568" s="120"/>
      <c r="BKQ568" s="120"/>
      <c r="BKR568" s="120"/>
      <c r="BKS568" s="120"/>
      <c r="BKT568" s="120"/>
      <c r="BKU568" s="120"/>
      <c r="BKV568" s="120"/>
      <c r="BKW568" s="120"/>
      <c r="BKX568" s="120"/>
      <c r="BKY568" s="120"/>
      <c r="BKZ568" s="120"/>
      <c r="BLA568" s="120"/>
      <c r="BLB568" s="120"/>
      <c r="BLC568" s="120"/>
      <c r="BLD568" s="120"/>
      <c r="BLE568" s="120"/>
      <c r="BLF568" s="120"/>
      <c r="BLG568" s="120"/>
      <c r="BLH568" s="120"/>
      <c r="BLI568" s="120"/>
      <c r="BLJ568" s="120"/>
      <c r="BLK568" s="120"/>
      <c r="BLL568" s="120"/>
      <c r="BLM568" s="120"/>
      <c r="BLN568" s="120"/>
      <c r="BLO568" s="120"/>
      <c r="BLP568" s="120"/>
      <c r="BLQ568" s="120"/>
      <c r="BLR568" s="120"/>
      <c r="BLS568" s="120"/>
      <c r="BLT568" s="120"/>
      <c r="BLU568" s="120"/>
      <c r="BLV568" s="120"/>
      <c r="BLW568" s="120"/>
      <c r="BLX568" s="120"/>
      <c r="BLY568" s="120"/>
      <c r="BLZ568" s="120"/>
      <c r="BMA568" s="120"/>
      <c r="BMB568" s="120"/>
      <c r="BMC568" s="120"/>
      <c r="BMD568" s="120"/>
      <c r="BME568" s="120"/>
      <c r="BMF568" s="120"/>
      <c r="BMG568" s="120"/>
      <c r="BMH568" s="120"/>
      <c r="BMI568" s="120"/>
      <c r="BMJ568" s="120"/>
      <c r="BMK568" s="120"/>
      <c r="BML568" s="120"/>
      <c r="BMM568" s="120"/>
      <c r="BMN568" s="120"/>
      <c r="BMO568" s="120"/>
      <c r="BMP568" s="120"/>
      <c r="BMQ568" s="120"/>
      <c r="BMR568" s="120"/>
      <c r="BMS568" s="120"/>
      <c r="BMT568" s="120"/>
      <c r="BMU568" s="120"/>
      <c r="BMV568" s="120"/>
      <c r="BMW568" s="120"/>
      <c r="BMX568" s="120"/>
      <c r="BMY568" s="120"/>
      <c r="BMZ568" s="120"/>
      <c r="BNA568" s="120"/>
      <c r="BNB568" s="120"/>
      <c r="BNC568" s="120"/>
      <c r="BND568" s="120"/>
      <c r="BNE568" s="120"/>
      <c r="BNF568" s="120"/>
      <c r="BNG568" s="120"/>
      <c r="BNH568" s="120"/>
      <c r="BNI568" s="120"/>
      <c r="BNJ568" s="120"/>
      <c r="BNK568" s="120"/>
      <c r="BNL568" s="120"/>
      <c r="BNM568" s="120"/>
      <c r="BNN568" s="120"/>
      <c r="BNO568" s="120"/>
      <c r="BNP568" s="120"/>
      <c r="BNQ568" s="120"/>
      <c r="BNR568" s="120"/>
      <c r="BNS568" s="120"/>
      <c r="BNT568" s="120"/>
      <c r="BNU568" s="120"/>
      <c r="BNV568" s="120"/>
      <c r="BNW568" s="120"/>
      <c r="BNX568" s="120"/>
      <c r="BNY568" s="120"/>
      <c r="BNZ568" s="120"/>
      <c r="BOA568" s="120"/>
      <c r="BOB568" s="120"/>
      <c r="BOC568" s="120"/>
      <c r="BOD568" s="120"/>
      <c r="BOE568" s="120"/>
      <c r="BOF568" s="120"/>
      <c r="BOG568" s="120"/>
      <c r="BOH568" s="120"/>
      <c r="BOI568" s="120"/>
      <c r="BOJ568" s="120"/>
      <c r="BOK568" s="120"/>
      <c r="BOL568" s="120"/>
      <c r="BOM568" s="120"/>
      <c r="BON568" s="120"/>
      <c r="BOO568" s="120"/>
      <c r="BOP568" s="120"/>
      <c r="BOQ568" s="120"/>
      <c r="BOR568" s="120"/>
      <c r="BOS568" s="120"/>
      <c r="BOT568" s="120"/>
      <c r="BOU568" s="120"/>
      <c r="BOV568" s="120"/>
      <c r="BOW568" s="120"/>
      <c r="BOX568" s="120"/>
      <c r="BOY568" s="120"/>
      <c r="BOZ568" s="120"/>
      <c r="BPA568" s="120"/>
      <c r="BPB568" s="120"/>
      <c r="BPC568" s="120"/>
      <c r="BPD568" s="120"/>
      <c r="BPE568" s="120"/>
      <c r="BPF568" s="120"/>
      <c r="BPG568" s="120"/>
      <c r="BPH568" s="120"/>
      <c r="BPI568" s="120"/>
      <c r="BPJ568" s="120"/>
      <c r="BPK568" s="120"/>
      <c r="BPL568" s="120"/>
      <c r="BPM568" s="120"/>
      <c r="BPN568" s="120"/>
      <c r="BPO568" s="120"/>
      <c r="BPP568" s="120"/>
      <c r="BPQ568" s="120"/>
      <c r="BPR568" s="120"/>
      <c r="BPS568" s="120"/>
      <c r="BPT568" s="120"/>
      <c r="BPU568" s="120"/>
      <c r="BPV568" s="120"/>
      <c r="BPW568" s="120"/>
      <c r="BPX568" s="120"/>
      <c r="BPY568" s="120"/>
      <c r="BPZ568" s="120"/>
      <c r="BQA568" s="120"/>
      <c r="BQB568" s="120"/>
      <c r="BQC568" s="120"/>
      <c r="BQD568" s="120"/>
      <c r="BQE568" s="120"/>
      <c r="BQF568" s="120"/>
      <c r="BQG568" s="120"/>
      <c r="BQH568" s="120"/>
      <c r="BQI568" s="120"/>
      <c r="BQJ568" s="120"/>
      <c r="BQK568" s="120"/>
      <c r="BQL568" s="120"/>
      <c r="BQM568" s="120"/>
      <c r="BQN568" s="120"/>
      <c r="BQO568" s="120"/>
      <c r="BQP568" s="120"/>
      <c r="BQQ568" s="120"/>
      <c r="BQR568" s="120"/>
      <c r="BQS568" s="120"/>
      <c r="BQT568" s="120"/>
      <c r="BQU568" s="120"/>
      <c r="BQV568" s="120"/>
      <c r="BQW568" s="120"/>
      <c r="BQX568" s="120"/>
      <c r="BQY568" s="120"/>
      <c r="BQZ568" s="120"/>
      <c r="BRA568" s="120"/>
      <c r="BRB568" s="120"/>
      <c r="BRC568" s="120"/>
      <c r="BRD568" s="120"/>
      <c r="BRE568" s="120"/>
      <c r="BRF568" s="120"/>
      <c r="BRG568" s="120"/>
      <c r="BRH568" s="120"/>
      <c r="BRI568" s="120"/>
      <c r="BRJ568" s="120"/>
      <c r="BRK568" s="120"/>
      <c r="BRL568" s="120"/>
      <c r="BRM568" s="120"/>
      <c r="BRN568" s="120"/>
      <c r="BRO568" s="120"/>
      <c r="BRP568" s="120"/>
      <c r="BRQ568" s="120"/>
      <c r="BRR568" s="120"/>
      <c r="BRS568" s="120"/>
      <c r="BRT568" s="120"/>
      <c r="BRU568" s="120"/>
      <c r="BRV568" s="120"/>
      <c r="BRW568" s="120"/>
      <c r="BRX568" s="120"/>
      <c r="BRY568" s="120"/>
      <c r="BRZ568" s="120"/>
      <c r="BSA568" s="120"/>
      <c r="BSB568" s="120"/>
      <c r="BSC568" s="120"/>
      <c r="BSD568" s="120"/>
      <c r="BSE568" s="120"/>
      <c r="BSF568" s="120"/>
      <c r="BSG568" s="120"/>
      <c r="BSH568" s="120"/>
      <c r="BSI568" s="120"/>
      <c r="BSJ568" s="120"/>
      <c r="BSK568" s="120"/>
      <c r="BSL568" s="120"/>
      <c r="BSM568" s="120"/>
      <c r="BSN568" s="120"/>
      <c r="BSO568" s="120"/>
      <c r="BSP568" s="120"/>
      <c r="BSQ568" s="120"/>
      <c r="BSR568" s="120"/>
      <c r="BSS568" s="120"/>
      <c r="BST568" s="120"/>
      <c r="BSU568" s="120"/>
      <c r="BSV568" s="120"/>
      <c r="BSW568" s="120"/>
      <c r="BSX568" s="120"/>
      <c r="BSY568" s="120"/>
      <c r="BSZ568" s="120"/>
      <c r="BTA568" s="120"/>
      <c r="BTB568" s="120"/>
      <c r="BTC568" s="120"/>
      <c r="BTD568" s="120"/>
      <c r="BTE568" s="120"/>
      <c r="BTF568" s="120"/>
      <c r="BTG568" s="120"/>
      <c r="BTH568" s="120"/>
      <c r="BTI568" s="120"/>
      <c r="BTJ568" s="120"/>
      <c r="BTK568" s="120"/>
      <c r="BTL568" s="120"/>
      <c r="BTM568" s="120"/>
      <c r="BTN568" s="120"/>
      <c r="BTO568" s="120"/>
      <c r="BTP568" s="120"/>
      <c r="BTQ568" s="120"/>
      <c r="BTR568" s="120"/>
      <c r="BTS568" s="120"/>
      <c r="BTT568" s="120"/>
      <c r="BTU568" s="120"/>
      <c r="BTV568" s="120"/>
      <c r="BTW568" s="120"/>
      <c r="BTX568" s="120"/>
      <c r="BTY568" s="120"/>
      <c r="BTZ568" s="120"/>
      <c r="BUA568" s="120"/>
      <c r="BUB568" s="120"/>
      <c r="BUC568" s="120"/>
      <c r="BUD568" s="120"/>
      <c r="BUE568" s="120"/>
      <c r="BUF568" s="120"/>
      <c r="BUG568" s="120"/>
      <c r="BUH568" s="120"/>
      <c r="BUI568" s="120"/>
      <c r="BUJ568" s="120"/>
      <c r="BUK568" s="120"/>
      <c r="BUL568" s="120"/>
      <c r="BUM568" s="120"/>
      <c r="BUN568" s="120"/>
      <c r="BUO568" s="120"/>
      <c r="BUP568" s="120"/>
      <c r="BUQ568" s="120"/>
      <c r="BUR568" s="120"/>
      <c r="BUS568" s="120"/>
      <c r="BUT568" s="120"/>
      <c r="BUU568" s="120"/>
      <c r="BUV568" s="120"/>
      <c r="BUW568" s="120"/>
      <c r="BUX568" s="120"/>
      <c r="BUY568" s="120"/>
      <c r="BUZ568" s="120"/>
      <c r="BVA568" s="120"/>
      <c r="BVB568" s="120"/>
      <c r="BVC568" s="120"/>
      <c r="BVD568" s="120"/>
      <c r="BVE568" s="120"/>
      <c r="BVF568" s="120"/>
      <c r="BVG568" s="120"/>
      <c r="BVH568" s="120"/>
      <c r="BVI568" s="120"/>
      <c r="BVJ568" s="120"/>
      <c r="BVK568" s="120"/>
      <c r="BVL568" s="120"/>
      <c r="BVM568" s="120"/>
      <c r="BVN568" s="120"/>
      <c r="BVO568" s="120"/>
      <c r="BVP568" s="120"/>
      <c r="BVQ568" s="120"/>
      <c r="BVR568" s="120"/>
      <c r="BVS568" s="120"/>
      <c r="BVT568" s="120"/>
      <c r="BVU568" s="120"/>
      <c r="BVV568" s="120"/>
      <c r="BVW568" s="120"/>
      <c r="BVX568" s="120"/>
      <c r="BVY568" s="120"/>
      <c r="BVZ568" s="120"/>
      <c r="BWA568" s="120"/>
      <c r="BWB568" s="120"/>
      <c r="BWC568" s="120"/>
      <c r="BWD568" s="120"/>
      <c r="BWE568" s="120"/>
      <c r="BWF568" s="120"/>
      <c r="BWG568" s="120"/>
      <c r="BWH568" s="120"/>
      <c r="BWI568" s="120"/>
      <c r="BWJ568" s="120"/>
      <c r="BWK568" s="120"/>
      <c r="BWL568" s="120"/>
      <c r="BWM568" s="120"/>
      <c r="BWN568" s="120"/>
      <c r="BWO568" s="120"/>
      <c r="BWP568" s="120"/>
      <c r="BWQ568" s="120"/>
      <c r="BWR568" s="120"/>
      <c r="BWS568" s="120"/>
      <c r="BWT568" s="120"/>
      <c r="BWU568" s="120"/>
      <c r="BWV568" s="120"/>
      <c r="BWW568" s="120"/>
      <c r="BWX568" s="120"/>
      <c r="BWY568" s="120"/>
      <c r="BWZ568" s="120"/>
      <c r="BXA568" s="120"/>
      <c r="BXB568" s="120"/>
      <c r="BXC568" s="120"/>
      <c r="BXD568" s="120"/>
      <c r="BXE568" s="120"/>
      <c r="BXF568" s="120"/>
      <c r="BXG568" s="120"/>
      <c r="BXH568" s="120"/>
      <c r="BXI568" s="120"/>
      <c r="BXJ568" s="120"/>
      <c r="BXK568" s="120"/>
      <c r="BXL568" s="120"/>
      <c r="BXM568" s="120"/>
      <c r="BXN568" s="120"/>
      <c r="BXO568" s="120"/>
      <c r="BXP568" s="120"/>
      <c r="BXQ568" s="120"/>
      <c r="BXR568" s="120"/>
      <c r="BXS568" s="120"/>
      <c r="BXT568" s="120"/>
      <c r="BXU568" s="120"/>
      <c r="BXV568" s="120"/>
      <c r="BXW568" s="120"/>
      <c r="BXX568" s="120"/>
      <c r="BXY568" s="120"/>
      <c r="BXZ568" s="120"/>
      <c r="BYA568" s="120"/>
      <c r="BYB568" s="120"/>
      <c r="BYC568" s="120"/>
      <c r="BYD568" s="120"/>
      <c r="BYE568" s="120"/>
      <c r="BYF568" s="120"/>
      <c r="BYG568" s="120"/>
      <c r="BYH568" s="120"/>
      <c r="BYI568" s="120"/>
      <c r="BYJ568" s="120"/>
      <c r="BYK568" s="120"/>
      <c r="BYL568" s="120"/>
      <c r="BYM568" s="120"/>
      <c r="BYN568" s="120"/>
      <c r="BYO568" s="120"/>
      <c r="BYP568" s="120"/>
      <c r="BYQ568" s="120"/>
      <c r="BYR568" s="120"/>
      <c r="BYS568" s="120"/>
      <c r="BYT568" s="120"/>
      <c r="BYU568" s="120"/>
      <c r="BYV568" s="120"/>
      <c r="BYW568" s="120"/>
      <c r="BYX568" s="120"/>
      <c r="BYY568" s="120"/>
      <c r="BYZ568" s="120"/>
      <c r="BZA568" s="120"/>
      <c r="BZB568" s="120"/>
      <c r="BZC568" s="120"/>
      <c r="BZD568" s="120"/>
      <c r="BZE568" s="120"/>
      <c r="BZF568" s="120"/>
      <c r="BZG568" s="120"/>
      <c r="BZH568" s="120"/>
      <c r="BZI568" s="120"/>
      <c r="BZJ568" s="120"/>
      <c r="BZK568" s="120"/>
      <c r="BZL568" s="120"/>
      <c r="BZM568" s="120"/>
      <c r="BZN568" s="120"/>
      <c r="BZO568" s="120"/>
      <c r="BZP568" s="120"/>
      <c r="BZQ568" s="120"/>
      <c r="BZR568" s="120"/>
      <c r="BZS568" s="120"/>
      <c r="BZT568" s="120"/>
      <c r="BZU568" s="120"/>
      <c r="BZV568" s="120"/>
      <c r="BZW568" s="120"/>
      <c r="BZX568" s="120"/>
      <c r="BZY568" s="120"/>
      <c r="BZZ568" s="120"/>
      <c r="CAA568" s="120"/>
      <c r="CAB568" s="120"/>
      <c r="CAC568" s="120"/>
      <c r="CAD568" s="120"/>
      <c r="CAE568" s="120"/>
      <c r="CAF568" s="120"/>
      <c r="CAG568" s="120"/>
      <c r="CAH568" s="120"/>
      <c r="CAI568" s="120"/>
      <c r="CAJ568" s="120"/>
      <c r="CAK568" s="120"/>
      <c r="CAL568" s="120"/>
      <c r="CAM568" s="120"/>
      <c r="CAN568" s="120"/>
      <c r="CAO568" s="120"/>
      <c r="CAP568" s="120"/>
      <c r="CAQ568" s="120"/>
      <c r="CAR568" s="120"/>
      <c r="CAS568" s="120"/>
      <c r="CAT568" s="120"/>
      <c r="CAU568" s="120"/>
      <c r="CAV568" s="120"/>
      <c r="CAW568" s="120"/>
      <c r="CAX568" s="120"/>
      <c r="CAY568" s="120"/>
      <c r="CAZ568" s="120"/>
      <c r="CBA568" s="120"/>
      <c r="CBB568" s="120"/>
      <c r="CBC568" s="120"/>
      <c r="CBD568" s="120"/>
      <c r="CBE568" s="120"/>
      <c r="CBF568" s="120"/>
      <c r="CBG568" s="120"/>
      <c r="CBH568" s="120"/>
      <c r="CBI568" s="120"/>
      <c r="CBJ568" s="120"/>
      <c r="CBK568" s="120"/>
      <c r="CBL568" s="120"/>
      <c r="CBM568" s="120"/>
      <c r="CBN568" s="120"/>
      <c r="CBO568" s="120"/>
      <c r="CBP568" s="120"/>
      <c r="CBQ568" s="120"/>
      <c r="CBR568" s="120"/>
      <c r="CBS568" s="120"/>
      <c r="CBT568" s="120"/>
      <c r="CBU568" s="120"/>
      <c r="CBV568" s="120"/>
      <c r="CBW568" s="120"/>
      <c r="CBX568" s="120"/>
      <c r="CBY568" s="120"/>
      <c r="CBZ568" s="120"/>
      <c r="CCA568" s="120"/>
      <c r="CCB568" s="120"/>
      <c r="CCC568" s="120"/>
      <c r="CCD568" s="120"/>
      <c r="CCE568" s="120"/>
      <c r="CCF568" s="120"/>
      <c r="CCG568" s="120"/>
      <c r="CCH568" s="120"/>
      <c r="CCI568" s="120"/>
      <c r="CCJ568" s="120"/>
      <c r="CCK568" s="120"/>
      <c r="CCL568" s="120"/>
      <c r="CCM568" s="120"/>
      <c r="CCN568" s="120"/>
      <c r="CCO568" s="120"/>
      <c r="CCP568" s="120"/>
      <c r="CCQ568" s="120"/>
      <c r="CCR568" s="120"/>
      <c r="CCS568" s="120"/>
      <c r="CCT568" s="120"/>
      <c r="CCU568" s="120"/>
      <c r="CCV568" s="120"/>
      <c r="CCW568" s="120"/>
      <c r="CCX568" s="120"/>
      <c r="CCY568" s="120"/>
      <c r="CCZ568" s="120"/>
      <c r="CDA568" s="120"/>
      <c r="CDB568" s="120"/>
      <c r="CDC568" s="120"/>
      <c r="CDD568" s="120"/>
      <c r="CDE568" s="120"/>
      <c r="CDF568" s="120"/>
      <c r="CDG568" s="120"/>
      <c r="CDH568" s="120"/>
      <c r="CDI568" s="120"/>
      <c r="CDJ568" s="120"/>
      <c r="CDK568" s="120"/>
      <c r="CDL568" s="120"/>
      <c r="CDM568" s="120"/>
      <c r="CDN568" s="120"/>
      <c r="CDO568" s="120"/>
      <c r="CDP568" s="120"/>
      <c r="CDQ568" s="120"/>
      <c r="CDR568" s="120"/>
      <c r="CDS568" s="120"/>
      <c r="CDT568" s="120"/>
      <c r="CDU568" s="120"/>
      <c r="CDV568" s="120"/>
      <c r="CDW568" s="120"/>
      <c r="CDX568" s="120"/>
      <c r="CDY568" s="120"/>
      <c r="CDZ568" s="120"/>
      <c r="CEA568" s="120"/>
      <c r="CEB568" s="120"/>
      <c r="CEC568" s="120"/>
      <c r="CED568" s="120"/>
      <c r="CEE568" s="120"/>
      <c r="CEF568" s="120"/>
      <c r="CEG568" s="120"/>
      <c r="CEH568" s="120"/>
      <c r="CEI568" s="120"/>
      <c r="CEJ568" s="120"/>
      <c r="CEK568" s="120"/>
      <c r="CEL568" s="120"/>
      <c r="CEM568" s="120"/>
      <c r="CEN568" s="120"/>
      <c r="CEO568" s="120"/>
      <c r="CEP568" s="120"/>
      <c r="CEQ568" s="120"/>
      <c r="CER568" s="120"/>
      <c r="CES568" s="120"/>
      <c r="CET568" s="120"/>
      <c r="CEU568" s="120"/>
      <c r="CEV568" s="120"/>
      <c r="CEW568" s="120"/>
      <c r="CEX568" s="120"/>
      <c r="CEY568" s="120"/>
      <c r="CEZ568" s="120"/>
      <c r="CFA568" s="120"/>
      <c r="CFB568" s="120"/>
      <c r="CFC568" s="120"/>
      <c r="CFD568" s="120"/>
      <c r="CFE568" s="120"/>
      <c r="CFF568" s="120"/>
      <c r="CFG568" s="120"/>
      <c r="CFH568" s="120"/>
      <c r="CFI568" s="120"/>
      <c r="CFJ568" s="120"/>
      <c r="CFK568" s="120"/>
      <c r="CFL568" s="120"/>
      <c r="CFM568" s="120"/>
      <c r="CFN568" s="120"/>
      <c r="CFO568" s="120"/>
      <c r="CFP568" s="120"/>
      <c r="CFQ568" s="120"/>
      <c r="CFR568" s="120"/>
      <c r="CFS568" s="120"/>
      <c r="CFT568" s="120"/>
      <c r="CFU568" s="120"/>
      <c r="CFV568" s="120"/>
      <c r="CFW568" s="120"/>
      <c r="CFX568" s="120"/>
      <c r="CFY568" s="120"/>
      <c r="CFZ568" s="120"/>
      <c r="CGA568" s="120"/>
      <c r="CGB568" s="120"/>
      <c r="CGC568" s="120"/>
      <c r="CGD568" s="120"/>
      <c r="CGE568" s="120"/>
      <c r="CGF568" s="120"/>
      <c r="CGG568" s="120"/>
      <c r="CGH568" s="120"/>
      <c r="CGI568" s="120"/>
      <c r="CGJ568" s="120"/>
      <c r="CGK568" s="120"/>
      <c r="CGL568" s="120"/>
      <c r="CGM568" s="120"/>
      <c r="CGN568" s="120"/>
      <c r="CGO568" s="120"/>
      <c r="CGP568" s="120"/>
      <c r="CGQ568" s="120"/>
      <c r="CGR568" s="120"/>
      <c r="CGS568" s="120"/>
      <c r="CGT568" s="120"/>
      <c r="CGU568" s="120"/>
      <c r="CGV568" s="120"/>
      <c r="CGW568" s="120"/>
      <c r="CGX568" s="120"/>
      <c r="CGY568" s="120"/>
      <c r="CGZ568" s="120"/>
      <c r="CHA568" s="120"/>
      <c r="CHB568" s="120"/>
      <c r="CHC568" s="120"/>
      <c r="CHD568" s="120"/>
      <c r="CHE568" s="120"/>
      <c r="CHF568" s="120"/>
      <c r="CHG568" s="120"/>
      <c r="CHH568" s="120"/>
      <c r="CHI568" s="120"/>
      <c r="CHJ568" s="120"/>
      <c r="CHK568" s="120"/>
      <c r="CHL568" s="120"/>
      <c r="CHM568" s="120"/>
      <c r="CHN568" s="120"/>
      <c r="CHO568" s="120"/>
      <c r="CHP568" s="120"/>
      <c r="CHQ568" s="120"/>
      <c r="CHR568" s="120"/>
      <c r="CHS568" s="120"/>
      <c r="CHT568" s="120"/>
      <c r="CHU568" s="120"/>
      <c r="CHV568" s="120"/>
      <c r="CHW568" s="120"/>
      <c r="CHX568" s="120"/>
      <c r="CHY568" s="120"/>
      <c r="CHZ568" s="120"/>
      <c r="CIA568" s="120"/>
      <c r="CIB568" s="120"/>
      <c r="CIC568" s="120"/>
      <c r="CID568" s="120"/>
      <c r="CIE568" s="120"/>
      <c r="CIF568" s="120"/>
      <c r="CIG568" s="120"/>
      <c r="CIH568" s="120"/>
      <c r="CII568" s="120"/>
      <c r="CIJ568" s="120"/>
      <c r="CIK568" s="120"/>
      <c r="CIL568" s="120"/>
      <c r="CIM568" s="120"/>
      <c r="CIN568" s="120"/>
      <c r="CIO568" s="120"/>
      <c r="CIP568" s="120"/>
      <c r="CIQ568" s="120"/>
      <c r="CIR568" s="120"/>
      <c r="CIS568" s="120"/>
      <c r="CIT568" s="120"/>
      <c r="CIU568" s="120"/>
      <c r="CIV568" s="120"/>
      <c r="CIW568" s="120"/>
      <c r="CIX568" s="120"/>
      <c r="CIY568" s="120"/>
      <c r="CIZ568" s="120"/>
      <c r="CJA568" s="120"/>
      <c r="CJB568" s="120"/>
      <c r="CJC568" s="120"/>
      <c r="CJD568" s="120"/>
      <c r="CJE568" s="120"/>
      <c r="CJF568" s="120"/>
      <c r="CJG568" s="120"/>
      <c r="CJH568" s="120"/>
      <c r="CJI568" s="120"/>
      <c r="CJJ568" s="120"/>
      <c r="CJK568" s="120"/>
      <c r="CJL568" s="120"/>
      <c r="CJM568" s="120"/>
      <c r="CJN568" s="120"/>
      <c r="CJO568" s="120"/>
      <c r="CJP568" s="120"/>
      <c r="CJQ568" s="120"/>
      <c r="CJR568" s="120"/>
      <c r="CJS568" s="120"/>
      <c r="CJT568" s="120"/>
      <c r="CJU568" s="120"/>
      <c r="CJV568" s="120"/>
      <c r="CJW568" s="120"/>
      <c r="CJX568" s="120"/>
      <c r="CJY568" s="120"/>
      <c r="CJZ568" s="120"/>
      <c r="CKA568" s="120"/>
      <c r="CKB568" s="120"/>
      <c r="CKC568" s="120"/>
      <c r="CKD568" s="120"/>
      <c r="CKE568" s="120"/>
      <c r="CKF568" s="120"/>
      <c r="CKG568" s="120"/>
      <c r="CKH568" s="120"/>
      <c r="CKI568" s="120"/>
      <c r="CKJ568" s="120"/>
      <c r="CKK568" s="120"/>
      <c r="CKL568" s="120"/>
      <c r="CKM568" s="120"/>
      <c r="CKN568" s="120"/>
      <c r="CKO568" s="120"/>
      <c r="CKP568" s="120"/>
      <c r="CKQ568" s="120"/>
      <c r="CKR568" s="120"/>
      <c r="CKS568" s="120"/>
      <c r="CKT568" s="120"/>
      <c r="CKU568" s="120"/>
      <c r="CKV568" s="120"/>
      <c r="CKW568" s="120"/>
      <c r="CKX568" s="120"/>
      <c r="CKY568" s="120"/>
      <c r="CKZ568" s="120"/>
      <c r="CLA568" s="120"/>
      <c r="CLB568" s="120"/>
      <c r="CLC568" s="120"/>
      <c r="CLD568" s="120"/>
      <c r="CLE568" s="120"/>
      <c r="CLF568" s="120"/>
      <c r="CLG568" s="120"/>
      <c r="CLH568" s="120"/>
      <c r="CLI568" s="120"/>
      <c r="CLJ568" s="120"/>
      <c r="CLK568" s="120"/>
      <c r="CLL568" s="120"/>
      <c r="CLM568" s="120"/>
      <c r="CLN568" s="120"/>
      <c r="CLO568" s="120"/>
      <c r="CLP568" s="120"/>
      <c r="CLQ568" s="120"/>
      <c r="CLR568" s="120"/>
      <c r="CLS568" s="120"/>
      <c r="CLT568" s="120"/>
      <c r="CLU568" s="120"/>
      <c r="CLV568" s="120"/>
      <c r="CLW568" s="120"/>
      <c r="CLX568" s="120"/>
      <c r="CLY568" s="120"/>
      <c r="CLZ568" s="120"/>
      <c r="CMA568" s="120"/>
      <c r="CMB568" s="120"/>
      <c r="CMC568" s="120"/>
      <c r="CMD568" s="120"/>
      <c r="CME568" s="120"/>
      <c r="CMF568" s="120"/>
      <c r="CMG568" s="120"/>
      <c r="CMH568" s="120"/>
      <c r="CMI568" s="120"/>
      <c r="CMJ568" s="120"/>
      <c r="CMK568" s="120"/>
      <c r="CML568" s="120"/>
      <c r="CMM568" s="120"/>
      <c r="CMN568" s="120"/>
      <c r="CMO568" s="120"/>
      <c r="CMP568" s="120"/>
      <c r="CMQ568" s="120"/>
      <c r="CMR568" s="120"/>
      <c r="CMS568" s="120"/>
      <c r="CMT568" s="120"/>
      <c r="CMU568" s="120"/>
      <c r="CMV568" s="120"/>
      <c r="CMW568" s="120"/>
      <c r="CMX568" s="120"/>
      <c r="CMY568" s="120"/>
      <c r="CMZ568" s="120"/>
      <c r="CNA568" s="120"/>
      <c r="CNB568" s="120"/>
      <c r="CNC568" s="120"/>
      <c r="CND568" s="120"/>
      <c r="CNE568" s="120"/>
      <c r="CNF568" s="120"/>
      <c r="CNG568" s="120"/>
      <c r="CNH568" s="120"/>
      <c r="CNI568" s="120"/>
      <c r="CNJ568" s="120"/>
      <c r="CNK568" s="120"/>
      <c r="CNL568" s="120"/>
      <c r="CNM568" s="120"/>
      <c r="CNN568" s="120"/>
      <c r="CNO568" s="120"/>
      <c r="CNP568" s="120"/>
      <c r="CNQ568" s="120"/>
      <c r="CNR568" s="120"/>
      <c r="CNS568" s="120"/>
      <c r="CNT568" s="120"/>
      <c r="CNU568" s="120"/>
      <c r="CNV568" s="120"/>
      <c r="CNW568" s="120"/>
      <c r="CNX568" s="120"/>
      <c r="CNY568" s="120"/>
      <c r="CNZ568" s="120"/>
      <c r="COA568" s="120"/>
      <c r="COB568" s="120"/>
      <c r="COC568" s="120"/>
      <c r="COD568" s="120"/>
      <c r="COE568" s="120"/>
      <c r="COF568" s="120"/>
      <c r="COG568" s="120"/>
      <c r="COH568" s="120"/>
      <c r="COI568" s="120"/>
      <c r="COJ568" s="120"/>
      <c r="COK568" s="120"/>
      <c r="COL568" s="120"/>
      <c r="COM568" s="120"/>
      <c r="CON568" s="120"/>
      <c r="COO568" s="120"/>
      <c r="COP568" s="120"/>
      <c r="COQ568" s="120"/>
      <c r="COR568" s="120"/>
      <c r="COS568" s="120"/>
      <c r="COT568" s="120"/>
      <c r="COU568" s="120"/>
      <c r="COV568" s="120"/>
      <c r="COW568" s="120"/>
      <c r="COX568" s="120"/>
      <c r="COY568" s="120"/>
      <c r="COZ568" s="120"/>
      <c r="CPA568" s="120"/>
      <c r="CPB568" s="120"/>
      <c r="CPC568" s="120"/>
      <c r="CPD568" s="120"/>
      <c r="CPE568" s="120"/>
      <c r="CPF568" s="120"/>
      <c r="CPG568" s="120"/>
      <c r="CPH568" s="120"/>
      <c r="CPI568" s="120"/>
      <c r="CPJ568" s="120"/>
      <c r="CPK568" s="120"/>
      <c r="CPL568" s="120"/>
      <c r="CPM568" s="120"/>
      <c r="CPN568" s="120"/>
      <c r="CPO568" s="120"/>
      <c r="CPP568" s="120"/>
      <c r="CPQ568" s="120"/>
      <c r="CPR568" s="120"/>
      <c r="CPS568" s="120"/>
      <c r="CPT568" s="120"/>
      <c r="CPU568" s="120"/>
      <c r="CPV568" s="120"/>
      <c r="CPW568" s="120"/>
      <c r="CPX568" s="120"/>
      <c r="CPY568" s="120"/>
      <c r="CPZ568" s="120"/>
      <c r="CQA568" s="120"/>
      <c r="CQB568" s="120"/>
      <c r="CQC568" s="120"/>
      <c r="CQD568" s="120"/>
      <c r="CQE568" s="120"/>
      <c r="CQF568" s="120"/>
      <c r="CQG568" s="120"/>
      <c r="CQH568" s="120"/>
      <c r="CQI568" s="120"/>
      <c r="CQJ568" s="120"/>
      <c r="CQK568" s="120"/>
      <c r="CQL568" s="120"/>
      <c r="CQM568" s="120"/>
      <c r="CQN568" s="120"/>
      <c r="CQO568" s="120"/>
      <c r="CQP568" s="120"/>
      <c r="CQQ568" s="120"/>
      <c r="CQR568" s="120"/>
      <c r="CQS568" s="120"/>
      <c r="CQT568" s="120"/>
      <c r="CQU568" s="120"/>
      <c r="CQV568" s="120"/>
      <c r="CQW568" s="120"/>
      <c r="CQX568" s="120"/>
      <c r="CQY568" s="120"/>
      <c r="CQZ568" s="120"/>
      <c r="CRA568" s="120"/>
      <c r="CRB568" s="120"/>
      <c r="CRC568" s="120"/>
      <c r="CRD568" s="120"/>
      <c r="CRE568" s="120"/>
      <c r="CRF568" s="120"/>
      <c r="CRG568" s="120"/>
      <c r="CRH568" s="120"/>
      <c r="CRI568" s="120"/>
      <c r="CRJ568" s="120"/>
      <c r="CRK568" s="120"/>
      <c r="CRL568" s="120"/>
      <c r="CRM568" s="120"/>
      <c r="CRN568" s="120"/>
      <c r="CRO568" s="120"/>
      <c r="CRP568" s="120"/>
      <c r="CRQ568" s="120"/>
      <c r="CRR568" s="120"/>
      <c r="CRS568" s="120"/>
      <c r="CRT568" s="120"/>
      <c r="CRU568" s="120"/>
      <c r="CRV568" s="120"/>
      <c r="CRW568" s="120"/>
      <c r="CRX568" s="120"/>
      <c r="CRY568" s="120"/>
      <c r="CRZ568" s="120"/>
      <c r="CSA568" s="120"/>
      <c r="CSB568" s="120"/>
      <c r="CSC568" s="120"/>
      <c r="CSD568" s="120"/>
      <c r="CSE568" s="120"/>
      <c r="CSF568" s="120"/>
      <c r="CSG568" s="120"/>
      <c r="CSH568" s="120"/>
      <c r="CSI568" s="120"/>
      <c r="CSJ568" s="120"/>
      <c r="CSK568" s="120"/>
      <c r="CSL568" s="120"/>
      <c r="CSM568" s="120"/>
      <c r="CSN568" s="120"/>
      <c r="CSO568" s="120"/>
      <c r="CSP568" s="120"/>
      <c r="CSQ568" s="120"/>
      <c r="CSR568" s="120"/>
      <c r="CSS568" s="120"/>
      <c r="CST568" s="120"/>
      <c r="CSU568" s="120"/>
      <c r="CSV568" s="120"/>
      <c r="CSW568" s="120"/>
      <c r="CSX568" s="120"/>
      <c r="CSY568" s="120"/>
      <c r="CSZ568" s="120"/>
      <c r="CTA568" s="120"/>
      <c r="CTB568" s="120"/>
      <c r="CTC568" s="120"/>
      <c r="CTD568" s="120"/>
      <c r="CTE568" s="120"/>
      <c r="CTF568" s="120"/>
      <c r="CTG568" s="120"/>
      <c r="CTH568" s="120"/>
      <c r="CTI568" s="120"/>
      <c r="CTJ568" s="120"/>
      <c r="CTK568" s="120"/>
      <c r="CTL568" s="120"/>
      <c r="CTM568" s="120"/>
      <c r="CTN568" s="120"/>
      <c r="CTO568" s="120"/>
      <c r="CTP568" s="120"/>
      <c r="CTQ568" s="120"/>
      <c r="CTR568" s="120"/>
      <c r="CTS568" s="120"/>
      <c r="CTT568" s="120"/>
      <c r="CTU568" s="120"/>
      <c r="CTV568" s="120"/>
      <c r="CTW568" s="120"/>
      <c r="CTX568" s="120"/>
      <c r="CTY568" s="120"/>
      <c r="CTZ568" s="120"/>
      <c r="CUA568" s="120"/>
      <c r="CUB568" s="120"/>
      <c r="CUC568" s="120"/>
      <c r="CUD568" s="120"/>
      <c r="CUE568" s="120"/>
      <c r="CUF568" s="120"/>
      <c r="CUG568" s="120"/>
      <c r="CUH568" s="120"/>
      <c r="CUI568" s="120"/>
      <c r="CUJ568" s="120"/>
      <c r="CUK568" s="120"/>
      <c r="CUL568" s="120"/>
      <c r="CUM568" s="120"/>
      <c r="CUN568" s="120"/>
      <c r="CUO568" s="120"/>
      <c r="CUP568" s="120"/>
      <c r="CUQ568" s="120"/>
      <c r="CUR568" s="120"/>
      <c r="CUS568" s="120"/>
      <c r="CUT568" s="120"/>
      <c r="CUU568" s="120"/>
      <c r="CUV568" s="120"/>
      <c r="CUW568" s="120"/>
      <c r="CUX568" s="120"/>
      <c r="CUY568" s="120"/>
      <c r="CUZ568" s="120"/>
      <c r="CVA568" s="120"/>
      <c r="CVB568" s="120"/>
      <c r="CVC568" s="120"/>
      <c r="CVD568" s="120"/>
      <c r="CVE568" s="120"/>
      <c r="CVF568" s="120"/>
      <c r="CVG568" s="120"/>
      <c r="CVH568" s="120"/>
      <c r="CVI568" s="120"/>
      <c r="CVJ568" s="120"/>
      <c r="CVK568" s="120"/>
      <c r="CVL568" s="120"/>
      <c r="CVM568" s="120"/>
      <c r="CVN568" s="120"/>
      <c r="CVO568" s="120"/>
      <c r="CVP568" s="120"/>
      <c r="CVQ568" s="120"/>
      <c r="CVR568" s="120"/>
      <c r="CVS568" s="120"/>
      <c r="CVT568" s="120"/>
      <c r="CVU568" s="120"/>
      <c r="CVV568" s="120"/>
      <c r="CVW568" s="120"/>
      <c r="CVX568" s="120"/>
      <c r="CVY568" s="120"/>
      <c r="CVZ568" s="120"/>
      <c r="CWA568" s="120"/>
      <c r="CWB568" s="120"/>
      <c r="CWC568" s="120"/>
      <c r="CWD568" s="120"/>
      <c r="CWE568" s="120"/>
      <c r="CWF568" s="120"/>
      <c r="CWG568" s="120"/>
      <c r="CWH568" s="120"/>
      <c r="CWI568" s="120"/>
      <c r="CWJ568" s="120"/>
      <c r="CWK568" s="120"/>
      <c r="CWL568" s="120"/>
      <c r="CWM568" s="120"/>
      <c r="CWN568" s="120"/>
      <c r="CWO568" s="120"/>
      <c r="CWP568" s="120"/>
      <c r="CWQ568" s="120"/>
      <c r="CWR568" s="120"/>
      <c r="CWS568" s="120"/>
      <c r="CWT568" s="120"/>
      <c r="CWU568" s="120"/>
      <c r="CWV568" s="120"/>
      <c r="CWW568" s="120"/>
      <c r="CWX568" s="120"/>
      <c r="CWY568" s="120"/>
      <c r="CWZ568" s="120"/>
      <c r="CXA568" s="120"/>
      <c r="CXB568" s="120"/>
      <c r="CXC568" s="120"/>
      <c r="CXD568" s="120"/>
      <c r="CXE568" s="120"/>
      <c r="CXF568" s="120"/>
      <c r="CXG568" s="120"/>
      <c r="CXH568" s="120"/>
      <c r="CXI568" s="120"/>
      <c r="CXJ568" s="120"/>
      <c r="CXK568" s="120"/>
      <c r="CXL568" s="120"/>
      <c r="CXM568" s="120"/>
      <c r="CXN568" s="120"/>
      <c r="CXO568" s="120"/>
      <c r="CXP568" s="120"/>
      <c r="CXQ568" s="120"/>
      <c r="CXR568" s="120"/>
      <c r="CXS568" s="120"/>
      <c r="CXT568" s="120"/>
      <c r="CXU568" s="120"/>
      <c r="CXV568" s="120"/>
      <c r="CXW568" s="120"/>
      <c r="CXX568" s="120"/>
      <c r="CXY568" s="120"/>
      <c r="CXZ568" s="120"/>
      <c r="CYA568" s="120"/>
      <c r="CYB568" s="120"/>
      <c r="CYC568" s="120"/>
      <c r="CYD568" s="120"/>
      <c r="CYE568" s="120"/>
      <c r="CYF568" s="120"/>
      <c r="CYG568" s="120"/>
      <c r="CYH568" s="120"/>
      <c r="CYI568" s="120"/>
      <c r="CYJ568" s="120"/>
      <c r="CYK568" s="120"/>
      <c r="CYL568" s="120"/>
      <c r="CYM568" s="120"/>
      <c r="CYN568" s="120"/>
      <c r="CYO568" s="120"/>
      <c r="CYP568" s="120"/>
      <c r="CYQ568" s="120"/>
      <c r="CYR568" s="120"/>
      <c r="CYS568" s="120"/>
      <c r="CYT568" s="120"/>
      <c r="CYU568" s="120"/>
      <c r="CYV568" s="120"/>
      <c r="CYW568" s="120"/>
      <c r="CYX568" s="120"/>
      <c r="CYY568" s="120"/>
      <c r="CYZ568" s="120"/>
      <c r="CZA568" s="120"/>
      <c r="CZB568" s="120"/>
      <c r="CZC568" s="120"/>
      <c r="CZD568" s="120"/>
      <c r="CZE568" s="120"/>
      <c r="CZF568" s="120"/>
      <c r="CZG568" s="120"/>
      <c r="CZH568" s="120"/>
      <c r="CZI568" s="120"/>
      <c r="CZJ568" s="120"/>
      <c r="CZK568" s="120"/>
      <c r="CZL568" s="120"/>
      <c r="CZM568" s="120"/>
      <c r="CZN568" s="120"/>
      <c r="CZO568" s="120"/>
      <c r="CZP568" s="120"/>
      <c r="CZQ568" s="120"/>
      <c r="CZR568" s="120"/>
      <c r="CZS568" s="120"/>
      <c r="CZT568" s="120"/>
      <c r="CZU568" s="120"/>
      <c r="CZV568" s="120"/>
      <c r="CZW568" s="120"/>
      <c r="CZX568" s="120"/>
      <c r="CZY568" s="120"/>
      <c r="CZZ568" s="120"/>
      <c r="DAA568" s="120"/>
      <c r="DAB568" s="120"/>
      <c r="DAC568" s="120"/>
      <c r="DAD568" s="120"/>
      <c r="DAE568" s="120"/>
      <c r="DAF568" s="120"/>
      <c r="DAG568" s="120"/>
      <c r="DAH568" s="120"/>
      <c r="DAI568" s="120"/>
      <c r="DAJ568" s="120"/>
      <c r="DAK568" s="120"/>
      <c r="DAL568" s="120"/>
      <c r="DAM568" s="120"/>
      <c r="DAN568" s="120"/>
      <c r="DAO568" s="120"/>
      <c r="DAP568" s="120"/>
      <c r="DAQ568" s="120"/>
      <c r="DAR568" s="120"/>
      <c r="DAS568" s="120"/>
      <c r="DAT568" s="120"/>
      <c r="DAU568" s="120"/>
      <c r="DAV568" s="120"/>
      <c r="DAW568" s="120"/>
      <c r="DAX568" s="120"/>
      <c r="DAY568" s="120"/>
      <c r="DAZ568" s="120"/>
      <c r="DBA568" s="120"/>
      <c r="DBB568" s="120"/>
      <c r="DBC568" s="120"/>
      <c r="DBD568" s="120"/>
      <c r="DBE568" s="120"/>
      <c r="DBF568" s="120"/>
      <c r="DBG568" s="120"/>
      <c r="DBH568" s="120"/>
      <c r="DBI568" s="120"/>
      <c r="DBJ568" s="120"/>
      <c r="DBK568" s="120"/>
      <c r="DBL568" s="120"/>
      <c r="DBM568" s="120"/>
      <c r="DBN568" s="120"/>
      <c r="DBO568" s="120"/>
      <c r="DBP568" s="120"/>
      <c r="DBQ568" s="120"/>
      <c r="DBR568" s="120"/>
      <c r="DBS568" s="120"/>
      <c r="DBT568" s="120"/>
      <c r="DBU568" s="120"/>
      <c r="DBV568" s="120"/>
      <c r="DBW568" s="120"/>
      <c r="DBX568" s="120"/>
      <c r="DBY568" s="120"/>
      <c r="DBZ568" s="120"/>
      <c r="DCA568" s="120"/>
      <c r="DCB568" s="120"/>
      <c r="DCC568" s="120"/>
      <c r="DCD568" s="120"/>
      <c r="DCE568" s="120"/>
      <c r="DCF568" s="120"/>
      <c r="DCG568" s="120"/>
      <c r="DCH568" s="120"/>
      <c r="DCI568" s="120"/>
      <c r="DCJ568" s="120"/>
      <c r="DCK568" s="120"/>
      <c r="DCL568" s="120"/>
      <c r="DCM568" s="120"/>
      <c r="DCN568" s="120"/>
      <c r="DCO568" s="120"/>
      <c r="DCP568" s="120"/>
      <c r="DCQ568" s="120"/>
      <c r="DCR568" s="120"/>
      <c r="DCS568" s="120"/>
      <c r="DCT568" s="120"/>
      <c r="DCU568" s="120"/>
      <c r="DCV568" s="120"/>
      <c r="DCW568" s="120"/>
      <c r="DCX568" s="120"/>
      <c r="DCY568" s="120"/>
      <c r="DCZ568" s="120"/>
      <c r="DDA568" s="120"/>
      <c r="DDB568" s="120"/>
      <c r="DDC568" s="120"/>
      <c r="DDD568" s="120"/>
      <c r="DDE568" s="120"/>
      <c r="DDF568" s="120"/>
      <c r="DDG568" s="120"/>
      <c r="DDH568" s="120"/>
      <c r="DDI568" s="120"/>
      <c r="DDJ568" s="120"/>
      <c r="DDK568" s="120"/>
      <c r="DDL568" s="120"/>
      <c r="DDM568" s="120"/>
      <c r="DDN568" s="120"/>
      <c r="DDO568" s="120"/>
      <c r="DDP568" s="120"/>
      <c r="DDQ568" s="120"/>
      <c r="DDR568" s="120"/>
      <c r="DDS568" s="120"/>
      <c r="DDT568" s="120"/>
      <c r="DDU568" s="120"/>
      <c r="DDV568" s="120"/>
      <c r="DDW568" s="120"/>
      <c r="DDX568" s="120"/>
      <c r="DDY568" s="120"/>
      <c r="DDZ568" s="120"/>
      <c r="DEA568" s="120"/>
      <c r="DEB568" s="120"/>
      <c r="DEC568" s="120"/>
      <c r="DED568" s="120"/>
      <c r="DEE568" s="120"/>
      <c r="DEF568" s="120"/>
      <c r="DEG568" s="120"/>
      <c r="DEH568" s="120"/>
      <c r="DEI568" s="120"/>
      <c r="DEJ568" s="120"/>
      <c r="DEK568" s="120"/>
      <c r="DEL568" s="120"/>
      <c r="DEM568" s="120"/>
      <c r="DEN568" s="120"/>
      <c r="DEO568" s="120"/>
      <c r="DEP568" s="120"/>
      <c r="DEQ568" s="120"/>
      <c r="DER568" s="120"/>
      <c r="DES568" s="120"/>
      <c r="DET568" s="120"/>
      <c r="DEU568" s="120"/>
      <c r="DEV568" s="120"/>
      <c r="DEW568" s="120"/>
      <c r="DEX568" s="120"/>
      <c r="DEY568" s="120"/>
      <c r="DEZ568" s="120"/>
      <c r="DFA568" s="120"/>
      <c r="DFB568" s="120"/>
      <c r="DFC568" s="120"/>
      <c r="DFD568" s="120"/>
      <c r="DFE568" s="120"/>
      <c r="DFF568" s="120"/>
      <c r="DFG568" s="120"/>
      <c r="DFH568" s="120"/>
      <c r="DFI568" s="120"/>
      <c r="DFJ568" s="120"/>
      <c r="DFK568" s="120"/>
      <c r="DFL568" s="120"/>
      <c r="DFM568" s="120"/>
      <c r="DFN568" s="120"/>
      <c r="DFO568" s="120"/>
      <c r="DFP568" s="120"/>
      <c r="DFQ568" s="120"/>
      <c r="DFR568" s="120"/>
      <c r="DFS568" s="120"/>
      <c r="DFT568" s="120"/>
      <c r="DFU568" s="120"/>
      <c r="DFV568" s="120"/>
      <c r="DFW568" s="120"/>
      <c r="DFX568" s="120"/>
      <c r="DFY568" s="120"/>
      <c r="DFZ568" s="120"/>
      <c r="DGA568" s="120"/>
      <c r="DGB568" s="120"/>
      <c r="DGC568" s="120"/>
      <c r="DGD568" s="120"/>
      <c r="DGE568" s="120"/>
      <c r="DGF568" s="120"/>
      <c r="DGG568" s="120"/>
      <c r="DGH568" s="120"/>
      <c r="DGI568" s="120"/>
      <c r="DGJ568" s="120"/>
      <c r="DGK568" s="120"/>
      <c r="DGL568" s="120"/>
      <c r="DGM568" s="120"/>
      <c r="DGN568" s="120"/>
      <c r="DGO568" s="120"/>
      <c r="DGP568" s="120"/>
      <c r="DGQ568" s="120"/>
      <c r="DGR568" s="120"/>
      <c r="DGS568" s="120"/>
      <c r="DGT568" s="120"/>
      <c r="DGU568" s="120"/>
      <c r="DGV568" s="120"/>
      <c r="DGW568" s="120"/>
      <c r="DGX568" s="120"/>
      <c r="DGY568" s="120"/>
      <c r="DGZ568" s="120"/>
      <c r="DHA568" s="120"/>
      <c r="DHB568" s="120"/>
      <c r="DHC568" s="120"/>
      <c r="DHD568" s="120"/>
      <c r="DHE568" s="120"/>
      <c r="DHF568" s="120"/>
      <c r="DHG568" s="120"/>
      <c r="DHH568" s="120"/>
      <c r="DHI568" s="120"/>
      <c r="DHJ568" s="120"/>
      <c r="DHK568" s="120"/>
      <c r="DHL568" s="120"/>
      <c r="DHM568" s="120"/>
      <c r="DHN568" s="120"/>
      <c r="DHO568" s="120"/>
      <c r="DHP568" s="120"/>
      <c r="DHQ568" s="120"/>
      <c r="DHR568" s="120"/>
      <c r="DHS568" s="120"/>
      <c r="DHT568" s="120"/>
      <c r="DHU568" s="120"/>
      <c r="DHV568" s="120"/>
      <c r="DHW568" s="120"/>
      <c r="DHX568" s="120"/>
      <c r="DHY568" s="120"/>
      <c r="DHZ568" s="120"/>
      <c r="DIA568" s="120"/>
      <c r="DIB568" s="120"/>
      <c r="DIC568" s="120"/>
      <c r="DID568" s="120"/>
      <c r="DIE568" s="120"/>
      <c r="DIF568" s="120"/>
      <c r="DIG568" s="120"/>
      <c r="DIH568" s="120"/>
      <c r="DII568" s="120"/>
      <c r="DIJ568" s="120"/>
      <c r="DIK568" s="120"/>
      <c r="DIL568" s="120"/>
      <c r="DIM568" s="120"/>
      <c r="DIN568" s="120"/>
      <c r="DIO568" s="120"/>
      <c r="DIP568" s="120"/>
      <c r="DIQ568" s="120"/>
      <c r="DIR568" s="120"/>
      <c r="DIS568" s="120"/>
      <c r="DIT568" s="120"/>
      <c r="DIU568" s="120"/>
      <c r="DIV568" s="120"/>
      <c r="DIW568" s="120"/>
      <c r="DIX568" s="120"/>
      <c r="DIY568" s="120"/>
      <c r="DIZ568" s="120"/>
      <c r="DJA568" s="120"/>
      <c r="DJB568" s="120"/>
      <c r="DJC568" s="120"/>
      <c r="DJD568" s="120"/>
      <c r="DJE568" s="120"/>
      <c r="DJF568" s="120"/>
      <c r="DJG568" s="120"/>
      <c r="DJH568" s="120"/>
      <c r="DJI568" s="120"/>
      <c r="DJJ568" s="120"/>
      <c r="DJK568" s="120"/>
      <c r="DJL568" s="120"/>
      <c r="DJM568" s="120"/>
      <c r="DJN568" s="120"/>
      <c r="DJO568" s="120"/>
      <c r="DJP568" s="120"/>
      <c r="DJQ568" s="120"/>
      <c r="DJR568" s="120"/>
      <c r="DJS568" s="120"/>
      <c r="DJT568" s="120"/>
      <c r="DJU568" s="120"/>
      <c r="DJV568" s="120"/>
      <c r="DJW568" s="120"/>
      <c r="DJX568" s="120"/>
      <c r="DJY568" s="120"/>
      <c r="DJZ568" s="120"/>
      <c r="DKA568" s="120"/>
      <c r="DKB568" s="120"/>
      <c r="DKC568" s="120"/>
      <c r="DKD568" s="120"/>
      <c r="DKE568" s="120"/>
      <c r="DKF568" s="120"/>
      <c r="DKG568" s="120"/>
      <c r="DKH568" s="120"/>
      <c r="DKI568" s="120"/>
      <c r="DKJ568" s="120"/>
      <c r="DKK568" s="120"/>
      <c r="DKL568" s="120"/>
      <c r="DKM568" s="120"/>
      <c r="DKN568" s="120"/>
      <c r="DKO568" s="120"/>
      <c r="DKP568" s="120"/>
      <c r="DKQ568" s="120"/>
      <c r="DKR568" s="120"/>
      <c r="DKS568" s="120"/>
      <c r="DKT568" s="120"/>
      <c r="DKU568" s="120"/>
      <c r="DKV568" s="120"/>
      <c r="DKW568" s="120"/>
      <c r="DKX568" s="120"/>
      <c r="DKY568" s="120"/>
      <c r="DKZ568" s="120"/>
      <c r="DLA568" s="120"/>
      <c r="DLB568" s="120"/>
      <c r="DLC568" s="120"/>
      <c r="DLD568" s="120"/>
      <c r="DLE568" s="120"/>
      <c r="DLF568" s="120"/>
      <c r="DLG568" s="120"/>
      <c r="DLH568" s="120"/>
      <c r="DLI568" s="120"/>
      <c r="DLJ568" s="120"/>
      <c r="DLK568" s="120"/>
      <c r="DLL568" s="120"/>
      <c r="DLM568" s="120"/>
      <c r="DLN568" s="120"/>
      <c r="DLO568" s="120"/>
      <c r="DLP568" s="120"/>
      <c r="DLQ568" s="120"/>
      <c r="DLR568" s="120"/>
      <c r="DLS568" s="120"/>
      <c r="DLT568" s="120"/>
      <c r="DLU568" s="120"/>
      <c r="DLV568" s="120"/>
      <c r="DLW568" s="120"/>
      <c r="DLX568" s="120"/>
      <c r="DLY568" s="120"/>
      <c r="DLZ568" s="120"/>
      <c r="DMA568" s="120"/>
      <c r="DMB568" s="120"/>
      <c r="DMC568" s="120"/>
      <c r="DMD568" s="120"/>
      <c r="DME568" s="120"/>
      <c r="DMF568" s="120"/>
      <c r="DMG568" s="120"/>
      <c r="DMH568" s="120"/>
      <c r="DMI568" s="120"/>
      <c r="DMJ568" s="120"/>
      <c r="DMK568" s="120"/>
      <c r="DML568" s="120"/>
      <c r="DMM568" s="120"/>
      <c r="DMN568" s="120"/>
      <c r="DMO568" s="120"/>
      <c r="DMP568" s="120"/>
      <c r="DMQ568" s="120"/>
      <c r="DMR568" s="120"/>
      <c r="DMS568" s="120"/>
      <c r="DMT568" s="120"/>
      <c r="DMU568" s="120"/>
      <c r="DMV568" s="120"/>
      <c r="DMW568" s="120"/>
      <c r="DMX568" s="120"/>
      <c r="DMY568" s="120"/>
      <c r="DMZ568" s="120"/>
      <c r="DNA568" s="120"/>
      <c r="DNB568" s="120"/>
      <c r="DNC568" s="120"/>
      <c r="DND568" s="120"/>
      <c r="DNE568" s="120"/>
      <c r="DNF568" s="120"/>
      <c r="DNG568" s="120"/>
      <c r="DNH568" s="120"/>
      <c r="DNI568" s="120"/>
      <c r="DNJ568" s="120"/>
      <c r="DNK568" s="120"/>
      <c r="DNL568" s="120"/>
      <c r="DNM568" s="120"/>
      <c r="DNN568" s="120"/>
      <c r="DNO568" s="120"/>
      <c r="DNP568" s="120"/>
      <c r="DNQ568" s="120"/>
      <c r="DNR568" s="120"/>
      <c r="DNS568" s="120"/>
      <c r="DNT568" s="120"/>
      <c r="DNU568" s="120"/>
      <c r="DNV568" s="120"/>
      <c r="DNW568" s="120"/>
      <c r="DNX568" s="120"/>
      <c r="DNY568" s="120"/>
      <c r="DNZ568" s="120"/>
      <c r="DOA568" s="120"/>
      <c r="DOB568" s="120"/>
      <c r="DOC568" s="120"/>
      <c r="DOD568" s="120"/>
      <c r="DOE568" s="120"/>
      <c r="DOF568" s="120"/>
      <c r="DOG568" s="120"/>
      <c r="DOH568" s="120"/>
      <c r="DOI568" s="120"/>
      <c r="DOJ568" s="120"/>
      <c r="DOK568" s="120"/>
      <c r="DOL568" s="120"/>
      <c r="DOM568" s="120"/>
      <c r="DON568" s="120"/>
      <c r="DOO568" s="120"/>
      <c r="DOP568" s="120"/>
      <c r="DOQ568" s="120"/>
      <c r="DOR568" s="120"/>
      <c r="DOS568" s="120"/>
      <c r="DOT568" s="120"/>
      <c r="DOU568" s="120"/>
      <c r="DOV568" s="120"/>
      <c r="DOW568" s="120"/>
      <c r="DOX568" s="120"/>
      <c r="DOY568" s="120"/>
      <c r="DOZ568" s="120"/>
      <c r="DPA568" s="120"/>
      <c r="DPB568" s="120"/>
      <c r="DPC568" s="120"/>
      <c r="DPD568" s="120"/>
      <c r="DPE568" s="120"/>
      <c r="DPF568" s="120"/>
      <c r="DPG568" s="120"/>
      <c r="DPH568" s="120"/>
      <c r="DPI568" s="120"/>
      <c r="DPJ568" s="120"/>
      <c r="DPK568" s="120"/>
      <c r="DPL568" s="120"/>
      <c r="DPM568" s="120"/>
      <c r="DPN568" s="120"/>
      <c r="DPO568" s="120"/>
      <c r="DPP568" s="120"/>
      <c r="DPQ568" s="120"/>
      <c r="DPR568" s="120"/>
      <c r="DPS568" s="120"/>
      <c r="DPT568" s="120"/>
      <c r="DPU568" s="120"/>
      <c r="DPV568" s="120"/>
      <c r="DPW568" s="120"/>
      <c r="DPX568" s="120"/>
      <c r="DPY568" s="120"/>
      <c r="DPZ568" s="120"/>
      <c r="DQA568" s="120"/>
      <c r="DQB568" s="120"/>
      <c r="DQC568" s="120"/>
      <c r="DQD568" s="120"/>
      <c r="DQE568" s="120"/>
      <c r="DQF568" s="120"/>
      <c r="DQG568" s="120"/>
      <c r="DQH568" s="120"/>
      <c r="DQI568" s="120"/>
      <c r="DQJ568" s="120"/>
      <c r="DQK568" s="120"/>
      <c r="DQL568" s="120"/>
      <c r="DQM568" s="120"/>
      <c r="DQN568" s="120"/>
      <c r="DQO568" s="120"/>
      <c r="DQP568" s="120"/>
      <c r="DQQ568" s="120"/>
      <c r="DQR568" s="120"/>
      <c r="DQS568" s="120"/>
      <c r="DQT568" s="120"/>
      <c r="DQU568" s="120"/>
      <c r="DQV568" s="120"/>
      <c r="DQW568" s="120"/>
      <c r="DQX568" s="120"/>
      <c r="DQY568" s="120"/>
      <c r="DQZ568" s="120"/>
      <c r="DRA568" s="120"/>
      <c r="DRB568" s="120"/>
      <c r="DRC568" s="120"/>
      <c r="DRD568" s="120"/>
      <c r="DRE568" s="120"/>
      <c r="DRF568" s="120"/>
      <c r="DRG568" s="120"/>
      <c r="DRH568" s="120"/>
      <c r="DRI568" s="120"/>
      <c r="DRJ568" s="120"/>
      <c r="DRK568" s="120"/>
      <c r="DRL568" s="120"/>
      <c r="DRM568" s="120"/>
      <c r="DRN568" s="120"/>
      <c r="DRO568" s="120"/>
      <c r="DRP568" s="120"/>
      <c r="DRQ568" s="120"/>
      <c r="DRR568" s="120"/>
      <c r="DRS568" s="120"/>
      <c r="DRT568" s="120"/>
      <c r="DRU568" s="120"/>
      <c r="DRV568" s="120"/>
      <c r="DRW568" s="120"/>
      <c r="DRX568" s="120"/>
      <c r="DRY568" s="120"/>
      <c r="DRZ568" s="120"/>
      <c r="DSA568" s="120"/>
      <c r="DSB568" s="120"/>
      <c r="DSC568" s="120"/>
      <c r="DSD568" s="120"/>
      <c r="DSE568" s="120"/>
      <c r="DSF568" s="120"/>
      <c r="DSG568" s="120"/>
      <c r="DSH568" s="120"/>
      <c r="DSI568" s="120"/>
      <c r="DSJ568" s="120"/>
      <c r="DSK568" s="120"/>
      <c r="DSL568" s="120"/>
      <c r="DSM568" s="120"/>
      <c r="DSN568" s="120"/>
      <c r="DSO568" s="120"/>
      <c r="DSP568" s="120"/>
      <c r="DSQ568" s="120"/>
      <c r="DSR568" s="120"/>
      <c r="DSS568" s="120"/>
      <c r="DST568" s="120"/>
      <c r="DSU568" s="120"/>
      <c r="DSV568" s="120"/>
      <c r="DSW568" s="120"/>
      <c r="DSX568" s="120"/>
      <c r="DSY568" s="120"/>
      <c r="DSZ568" s="120"/>
      <c r="DTA568" s="120"/>
      <c r="DTB568" s="120"/>
      <c r="DTC568" s="120"/>
      <c r="DTD568" s="120"/>
      <c r="DTE568" s="120"/>
      <c r="DTF568" s="120"/>
      <c r="DTG568" s="120"/>
      <c r="DTH568" s="120"/>
      <c r="DTI568" s="120"/>
      <c r="DTJ568" s="120"/>
      <c r="DTK568" s="120"/>
      <c r="DTL568" s="120"/>
      <c r="DTM568" s="120"/>
      <c r="DTN568" s="120"/>
      <c r="DTO568" s="120"/>
      <c r="DTP568" s="120"/>
      <c r="DTQ568" s="120"/>
      <c r="DTR568" s="120"/>
      <c r="DTS568" s="120"/>
      <c r="DTT568" s="120"/>
      <c r="DTU568" s="120"/>
      <c r="DTV568" s="120"/>
      <c r="DTW568" s="120"/>
      <c r="DTX568" s="120"/>
      <c r="DTY568" s="120"/>
      <c r="DTZ568" s="120"/>
      <c r="DUA568" s="120"/>
      <c r="DUB568" s="120"/>
      <c r="DUC568" s="120"/>
      <c r="DUD568" s="120"/>
      <c r="DUE568" s="120"/>
      <c r="DUF568" s="120"/>
      <c r="DUG568" s="120"/>
      <c r="DUH568" s="120"/>
      <c r="DUI568" s="120"/>
      <c r="DUJ568" s="120"/>
      <c r="DUK568" s="120"/>
      <c r="DUL568" s="120"/>
      <c r="DUM568" s="120"/>
      <c r="DUN568" s="120"/>
      <c r="DUO568" s="120"/>
      <c r="DUP568" s="120"/>
      <c r="DUQ568" s="120"/>
      <c r="DUR568" s="120"/>
      <c r="DUS568" s="120"/>
      <c r="DUT568" s="120"/>
      <c r="DUU568" s="120"/>
      <c r="DUV568" s="120"/>
      <c r="DUW568" s="120"/>
      <c r="DUX568" s="120"/>
      <c r="DUY568" s="120"/>
      <c r="DUZ568" s="120"/>
      <c r="DVA568" s="120"/>
      <c r="DVB568" s="120"/>
      <c r="DVC568" s="120"/>
      <c r="DVD568" s="120"/>
      <c r="DVE568" s="120"/>
      <c r="DVF568" s="120"/>
      <c r="DVG568" s="120"/>
      <c r="DVH568" s="120"/>
      <c r="DVI568" s="120"/>
      <c r="DVJ568" s="120"/>
      <c r="DVK568" s="120"/>
      <c r="DVL568" s="120"/>
      <c r="DVM568" s="120"/>
      <c r="DVN568" s="120"/>
      <c r="DVO568" s="120"/>
      <c r="DVP568" s="120"/>
      <c r="DVQ568" s="120"/>
      <c r="DVR568" s="120"/>
      <c r="DVS568" s="120"/>
      <c r="DVT568" s="120"/>
      <c r="DVU568" s="120"/>
      <c r="DVV568" s="120"/>
      <c r="DVW568" s="120"/>
      <c r="DVX568" s="120"/>
      <c r="DVY568" s="120"/>
      <c r="DVZ568" s="120"/>
      <c r="DWA568" s="120"/>
      <c r="DWB568" s="120"/>
      <c r="DWC568" s="120"/>
      <c r="DWD568" s="120"/>
      <c r="DWE568" s="120"/>
      <c r="DWF568" s="120"/>
      <c r="DWG568" s="120"/>
      <c r="DWH568" s="120"/>
      <c r="DWI568" s="120"/>
      <c r="DWJ568" s="120"/>
      <c r="DWK568" s="120"/>
      <c r="DWL568" s="120"/>
      <c r="DWM568" s="120"/>
      <c r="DWN568" s="120"/>
      <c r="DWO568" s="120"/>
      <c r="DWP568" s="120"/>
      <c r="DWQ568" s="120"/>
      <c r="DWR568" s="120"/>
      <c r="DWS568" s="120"/>
      <c r="DWT568" s="120"/>
      <c r="DWU568" s="120"/>
      <c r="DWV568" s="120"/>
      <c r="DWW568" s="120"/>
      <c r="DWX568" s="120"/>
      <c r="DWY568" s="120"/>
      <c r="DWZ568" s="120"/>
      <c r="DXA568" s="120"/>
      <c r="DXB568" s="120"/>
      <c r="DXC568" s="120"/>
      <c r="DXD568" s="120"/>
      <c r="DXE568" s="120"/>
      <c r="DXF568" s="120"/>
      <c r="DXG568" s="120"/>
      <c r="DXH568" s="120"/>
      <c r="DXI568" s="120"/>
      <c r="DXJ568" s="120"/>
      <c r="DXK568" s="120"/>
      <c r="DXL568" s="120"/>
      <c r="DXM568" s="120"/>
      <c r="DXN568" s="120"/>
      <c r="DXO568" s="120"/>
      <c r="DXP568" s="120"/>
      <c r="DXQ568" s="120"/>
      <c r="DXR568" s="120"/>
      <c r="DXS568" s="120"/>
      <c r="DXT568" s="120"/>
      <c r="DXU568" s="120"/>
      <c r="DXV568" s="120"/>
      <c r="DXW568" s="120"/>
      <c r="DXX568" s="120"/>
      <c r="DXY568" s="120"/>
      <c r="DXZ568" s="120"/>
      <c r="DYA568" s="120"/>
      <c r="DYB568" s="120"/>
      <c r="DYC568" s="120"/>
      <c r="DYD568" s="120"/>
      <c r="DYE568" s="120"/>
      <c r="DYF568" s="120"/>
      <c r="DYG568" s="120"/>
      <c r="DYH568" s="120"/>
      <c r="DYI568" s="120"/>
      <c r="DYJ568" s="120"/>
      <c r="DYK568" s="120"/>
      <c r="DYL568" s="120"/>
      <c r="DYM568" s="120"/>
      <c r="DYN568" s="120"/>
      <c r="DYO568" s="120"/>
      <c r="DYP568" s="120"/>
      <c r="DYQ568" s="120"/>
      <c r="DYR568" s="120"/>
      <c r="DYS568" s="120"/>
      <c r="DYT568" s="120"/>
      <c r="DYU568" s="120"/>
      <c r="DYV568" s="120"/>
      <c r="DYW568" s="120"/>
      <c r="DYX568" s="120"/>
      <c r="DYY568" s="120"/>
      <c r="DYZ568" s="120"/>
      <c r="DZA568" s="120"/>
      <c r="DZB568" s="120"/>
      <c r="DZC568" s="120"/>
      <c r="DZD568" s="120"/>
      <c r="DZE568" s="120"/>
      <c r="DZF568" s="120"/>
      <c r="DZG568" s="120"/>
      <c r="DZH568" s="120"/>
      <c r="DZI568" s="120"/>
      <c r="DZJ568" s="120"/>
      <c r="DZK568" s="120"/>
      <c r="DZL568" s="120"/>
      <c r="DZM568" s="120"/>
      <c r="DZN568" s="120"/>
      <c r="DZO568" s="120"/>
      <c r="DZP568" s="120"/>
      <c r="DZQ568" s="120"/>
      <c r="DZR568" s="120"/>
      <c r="DZS568" s="120"/>
      <c r="DZT568" s="120"/>
      <c r="DZU568" s="120"/>
      <c r="DZV568" s="120"/>
      <c r="DZW568" s="120"/>
      <c r="DZX568" s="120"/>
      <c r="DZY568" s="120"/>
      <c r="DZZ568" s="120"/>
      <c r="EAA568" s="120"/>
      <c r="EAB568" s="120"/>
      <c r="EAC568" s="120"/>
      <c r="EAD568" s="120"/>
      <c r="EAE568" s="120"/>
      <c r="EAF568" s="120"/>
      <c r="EAG568" s="120"/>
      <c r="EAH568" s="120"/>
      <c r="EAI568" s="120"/>
      <c r="EAJ568" s="120"/>
      <c r="EAK568" s="120"/>
      <c r="EAL568" s="120"/>
      <c r="EAM568" s="120"/>
      <c r="EAN568" s="120"/>
      <c r="EAO568" s="120"/>
      <c r="EAP568" s="120"/>
      <c r="EAQ568" s="120"/>
      <c r="EAR568" s="120"/>
      <c r="EAS568" s="120"/>
      <c r="EAT568" s="120"/>
      <c r="EAU568" s="120"/>
      <c r="EAV568" s="120"/>
      <c r="EAW568" s="120"/>
      <c r="EAX568" s="120"/>
      <c r="EAY568" s="120"/>
      <c r="EAZ568" s="120"/>
      <c r="EBA568" s="120"/>
      <c r="EBB568" s="120"/>
      <c r="EBC568" s="120"/>
      <c r="EBD568" s="120"/>
      <c r="EBE568" s="120"/>
      <c r="EBF568" s="120"/>
      <c r="EBG568" s="120"/>
      <c r="EBH568" s="120"/>
      <c r="EBI568" s="120"/>
      <c r="EBJ568" s="120"/>
      <c r="EBK568" s="120"/>
      <c r="EBL568" s="120"/>
      <c r="EBM568" s="120"/>
      <c r="EBN568" s="120"/>
      <c r="EBO568" s="120"/>
      <c r="EBP568" s="120"/>
      <c r="EBQ568" s="120"/>
      <c r="EBR568" s="120"/>
      <c r="EBS568" s="120"/>
      <c r="EBT568" s="120"/>
      <c r="EBU568" s="120"/>
      <c r="EBV568" s="120"/>
      <c r="EBW568" s="120"/>
      <c r="EBX568" s="120"/>
      <c r="EBY568" s="120"/>
      <c r="EBZ568" s="120"/>
      <c r="ECA568" s="120"/>
      <c r="ECB568" s="120"/>
      <c r="ECC568" s="120"/>
      <c r="ECD568" s="120"/>
      <c r="ECE568" s="120"/>
      <c r="ECF568" s="120"/>
      <c r="ECG568" s="120"/>
      <c r="ECH568" s="120"/>
      <c r="ECI568" s="120"/>
      <c r="ECJ568" s="120"/>
      <c r="ECK568" s="120"/>
      <c r="ECL568" s="120"/>
      <c r="ECM568" s="120"/>
      <c r="ECN568" s="120"/>
      <c r="ECO568" s="120"/>
      <c r="ECP568" s="120"/>
      <c r="ECQ568" s="120"/>
      <c r="ECR568" s="120"/>
      <c r="ECS568" s="120"/>
      <c r="ECT568" s="120"/>
      <c r="ECU568" s="120"/>
      <c r="ECV568" s="120"/>
      <c r="ECW568" s="120"/>
      <c r="ECX568" s="120"/>
      <c r="ECY568" s="120"/>
      <c r="ECZ568" s="120"/>
      <c r="EDA568" s="120"/>
      <c r="EDB568" s="120"/>
      <c r="EDC568" s="120"/>
      <c r="EDD568" s="120"/>
      <c r="EDE568" s="120"/>
      <c r="EDF568" s="120"/>
      <c r="EDG568" s="120"/>
      <c r="EDH568" s="120"/>
      <c r="EDI568" s="120"/>
      <c r="EDJ568" s="120"/>
      <c r="EDK568" s="120"/>
      <c r="EDL568" s="120"/>
      <c r="EDM568" s="120"/>
      <c r="EDN568" s="120"/>
      <c r="EDO568" s="120"/>
      <c r="EDP568" s="120"/>
      <c r="EDQ568" s="120"/>
      <c r="EDR568" s="120"/>
      <c r="EDS568" s="120"/>
      <c r="EDT568" s="120"/>
      <c r="EDU568" s="120"/>
      <c r="EDV568" s="120"/>
      <c r="EDW568" s="120"/>
      <c r="EDX568" s="120"/>
      <c r="EDY568" s="120"/>
      <c r="EDZ568" s="120"/>
      <c r="EEA568" s="120"/>
      <c r="EEB568" s="120"/>
      <c r="EEC568" s="120"/>
      <c r="EED568" s="120"/>
      <c r="EEE568" s="120"/>
      <c r="EEF568" s="120"/>
      <c r="EEG568" s="120"/>
      <c r="EEH568" s="120"/>
      <c r="EEI568" s="120"/>
      <c r="EEJ568" s="120"/>
      <c r="EEK568" s="120"/>
      <c r="EEL568" s="120"/>
      <c r="EEM568" s="120"/>
      <c r="EEN568" s="120"/>
      <c r="EEO568" s="120"/>
      <c r="EEP568" s="120"/>
      <c r="EEQ568" s="120"/>
      <c r="EER568" s="120"/>
      <c r="EES568" s="120"/>
      <c r="EET568" s="120"/>
      <c r="EEU568" s="120"/>
      <c r="EEV568" s="120"/>
      <c r="EEW568" s="120"/>
      <c r="EEX568" s="120"/>
      <c r="EEY568" s="120"/>
      <c r="EEZ568" s="120"/>
      <c r="EFA568" s="120"/>
      <c r="EFB568" s="120"/>
      <c r="EFC568" s="120"/>
      <c r="EFD568" s="120"/>
      <c r="EFE568" s="120"/>
      <c r="EFF568" s="120"/>
      <c r="EFG568" s="120"/>
      <c r="EFH568" s="120"/>
      <c r="EFI568" s="120"/>
      <c r="EFJ568" s="120"/>
      <c r="EFK568" s="120"/>
      <c r="EFL568" s="120"/>
      <c r="EFM568" s="120"/>
      <c r="EFN568" s="120"/>
      <c r="EFO568" s="120"/>
      <c r="EFP568" s="120"/>
      <c r="EFQ568" s="120"/>
      <c r="EFR568" s="120"/>
      <c r="EFS568" s="120"/>
      <c r="EFT568" s="120"/>
      <c r="EFU568" s="120"/>
      <c r="EFV568" s="120"/>
      <c r="EFW568" s="120"/>
      <c r="EFX568" s="120"/>
      <c r="EFY568" s="120"/>
      <c r="EFZ568" s="120"/>
      <c r="EGA568" s="120"/>
      <c r="EGB568" s="120"/>
      <c r="EGC568" s="120"/>
      <c r="EGD568" s="120"/>
      <c r="EGE568" s="120"/>
      <c r="EGF568" s="120"/>
      <c r="EGG568" s="120"/>
      <c r="EGH568" s="120"/>
      <c r="EGI568" s="120"/>
      <c r="EGJ568" s="120"/>
      <c r="EGK568" s="120"/>
      <c r="EGL568" s="120"/>
      <c r="EGM568" s="120"/>
      <c r="EGN568" s="120"/>
      <c r="EGO568" s="120"/>
      <c r="EGP568" s="120"/>
      <c r="EGQ568" s="120"/>
      <c r="EGR568" s="120"/>
      <c r="EGS568" s="120"/>
      <c r="EGT568" s="120"/>
      <c r="EGU568" s="120"/>
      <c r="EGV568" s="120"/>
      <c r="EGW568" s="120"/>
      <c r="EGX568" s="120"/>
      <c r="EGY568" s="120"/>
      <c r="EGZ568" s="120"/>
      <c r="EHA568" s="120"/>
      <c r="EHB568" s="120"/>
      <c r="EHC568" s="120"/>
      <c r="EHD568" s="120"/>
      <c r="EHE568" s="120"/>
      <c r="EHF568" s="120"/>
      <c r="EHG568" s="120"/>
      <c r="EHH568" s="120"/>
      <c r="EHI568" s="120"/>
      <c r="EHJ568" s="120"/>
      <c r="EHK568" s="120"/>
      <c r="EHL568" s="120"/>
      <c r="EHM568" s="120"/>
      <c r="EHN568" s="120"/>
      <c r="EHO568" s="120"/>
      <c r="EHP568" s="120"/>
      <c r="EHQ568" s="120"/>
      <c r="EHR568" s="120"/>
      <c r="EHS568" s="120"/>
      <c r="EHT568" s="120"/>
      <c r="EHU568" s="120"/>
      <c r="EHV568" s="120"/>
      <c r="EHW568" s="120"/>
      <c r="EHX568" s="120"/>
      <c r="EHY568" s="120"/>
      <c r="EHZ568" s="120"/>
      <c r="EIA568" s="120"/>
      <c r="EIB568" s="120"/>
      <c r="EIC568" s="120"/>
      <c r="EID568" s="120"/>
      <c r="EIE568" s="120"/>
      <c r="EIF568" s="120"/>
      <c r="EIG568" s="120"/>
      <c r="EIH568" s="120"/>
      <c r="EII568" s="120"/>
      <c r="EIJ568" s="120"/>
      <c r="EIK568" s="120"/>
      <c r="EIL568" s="120"/>
      <c r="EIM568" s="120"/>
      <c r="EIN568" s="120"/>
      <c r="EIO568" s="120"/>
      <c r="EIP568" s="120"/>
      <c r="EIQ568" s="120"/>
      <c r="EIR568" s="120"/>
      <c r="EIS568" s="120"/>
      <c r="EIT568" s="120"/>
      <c r="EIU568" s="120"/>
      <c r="EIV568" s="120"/>
      <c r="EIW568" s="120"/>
      <c r="EIX568" s="120"/>
      <c r="EIY568" s="120"/>
      <c r="EIZ568" s="120"/>
      <c r="EJA568" s="120"/>
      <c r="EJB568" s="120"/>
      <c r="EJC568" s="120"/>
      <c r="EJD568" s="120"/>
      <c r="EJE568" s="120"/>
      <c r="EJF568" s="120"/>
      <c r="EJG568" s="120"/>
      <c r="EJH568" s="120"/>
      <c r="EJI568" s="120"/>
      <c r="EJJ568" s="120"/>
      <c r="EJK568" s="120"/>
      <c r="EJL568" s="120"/>
      <c r="EJM568" s="120"/>
      <c r="EJN568" s="120"/>
      <c r="EJO568" s="120"/>
      <c r="EJP568" s="120"/>
      <c r="EJQ568" s="120"/>
      <c r="EJR568" s="120"/>
      <c r="EJS568" s="120"/>
      <c r="EJT568" s="120"/>
      <c r="EJU568" s="120"/>
      <c r="EJV568" s="120"/>
      <c r="EJW568" s="120"/>
      <c r="EJX568" s="120"/>
      <c r="EJY568" s="120"/>
      <c r="EJZ568" s="120"/>
      <c r="EKA568" s="120"/>
      <c r="EKB568" s="120"/>
      <c r="EKC568" s="120"/>
      <c r="EKD568" s="120"/>
      <c r="EKE568" s="120"/>
      <c r="EKF568" s="120"/>
      <c r="EKG568" s="120"/>
      <c r="EKH568" s="120"/>
      <c r="EKI568" s="120"/>
      <c r="EKJ568" s="120"/>
      <c r="EKK568" s="120"/>
      <c r="EKL568" s="120"/>
      <c r="EKM568" s="120"/>
      <c r="EKN568" s="120"/>
      <c r="EKO568" s="120"/>
      <c r="EKP568" s="120"/>
      <c r="EKQ568" s="120"/>
      <c r="EKR568" s="120"/>
      <c r="EKS568" s="120"/>
      <c r="EKT568" s="120"/>
      <c r="EKU568" s="120"/>
      <c r="EKV568" s="120"/>
      <c r="EKW568" s="120"/>
      <c r="EKX568" s="120"/>
      <c r="EKY568" s="120"/>
      <c r="EKZ568" s="120"/>
      <c r="ELA568" s="120"/>
      <c r="ELB568" s="120"/>
      <c r="ELC568" s="120"/>
      <c r="ELD568" s="120"/>
      <c r="ELE568" s="120"/>
      <c r="ELF568" s="120"/>
      <c r="ELG568" s="120"/>
      <c r="ELH568" s="120"/>
      <c r="ELI568" s="120"/>
      <c r="ELJ568" s="120"/>
      <c r="ELK568" s="120"/>
      <c r="ELL568" s="120"/>
      <c r="ELM568" s="120"/>
      <c r="ELN568" s="120"/>
      <c r="ELO568" s="120"/>
      <c r="ELP568" s="120"/>
      <c r="ELQ568" s="120"/>
      <c r="ELR568" s="120"/>
      <c r="ELS568" s="120"/>
      <c r="ELT568" s="120"/>
      <c r="ELU568" s="120"/>
      <c r="ELV568" s="120"/>
      <c r="ELW568" s="120"/>
      <c r="ELX568" s="120"/>
      <c r="ELY568" s="120"/>
      <c r="ELZ568" s="120"/>
      <c r="EMA568" s="120"/>
      <c r="EMB568" s="120"/>
      <c r="EMC568" s="120"/>
      <c r="EMD568" s="120"/>
      <c r="EME568" s="120"/>
      <c r="EMF568" s="120"/>
      <c r="EMG568" s="120"/>
      <c r="EMH568" s="120"/>
      <c r="EMI568" s="120"/>
      <c r="EMJ568" s="120"/>
      <c r="EMK568" s="120"/>
      <c r="EML568" s="120"/>
      <c r="EMM568" s="120"/>
      <c r="EMN568" s="120"/>
      <c r="EMO568" s="120"/>
      <c r="EMP568" s="120"/>
      <c r="EMQ568" s="120"/>
      <c r="EMR568" s="120"/>
      <c r="EMS568" s="120"/>
      <c r="EMT568" s="120"/>
      <c r="EMU568" s="120"/>
      <c r="EMV568" s="120"/>
      <c r="EMW568" s="120"/>
      <c r="EMX568" s="120"/>
      <c r="EMY568" s="120"/>
      <c r="EMZ568" s="120"/>
      <c r="ENA568" s="120"/>
      <c r="ENB568" s="120"/>
      <c r="ENC568" s="120"/>
      <c r="END568" s="120"/>
      <c r="ENE568" s="120"/>
      <c r="ENF568" s="120"/>
      <c r="ENG568" s="120"/>
      <c r="ENH568" s="120"/>
      <c r="ENI568" s="120"/>
      <c r="ENJ568" s="120"/>
      <c r="ENK568" s="120"/>
      <c r="ENL568" s="120"/>
      <c r="ENM568" s="120"/>
      <c r="ENN568" s="120"/>
      <c r="ENO568" s="120"/>
      <c r="ENP568" s="120"/>
      <c r="ENQ568" s="120"/>
      <c r="ENR568" s="120"/>
      <c r="ENS568" s="120"/>
      <c r="ENT568" s="120"/>
      <c r="ENU568" s="120"/>
      <c r="ENV568" s="120"/>
      <c r="ENW568" s="120"/>
      <c r="ENX568" s="120"/>
      <c r="ENY568" s="120"/>
      <c r="ENZ568" s="120"/>
      <c r="EOA568" s="120"/>
      <c r="EOB568" s="120"/>
      <c r="EOC568" s="120"/>
      <c r="EOD568" s="120"/>
      <c r="EOE568" s="120"/>
      <c r="EOF568" s="120"/>
      <c r="EOG568" s="120"/>
      <c r="EOH568" s="120"/>
      <c r="EOI568" s="120"/>
      <c r="EOJ568" s="120"/>
      <c r="EOK568" s="120"/>
      <c r="EOL568" s="120"/>
      <c r="EOM568" s="120"/>
      <c r="EON568" s="120"/>
      <c r="EOO568" s="120"/>
      <c r="EOP568" s="120"/>
      <c r="EOQ568" s="120"/>
      <c r="EOR568" s="120"/>
      <c r="EOS568" s="120"/>
      <c r="EOT568" s="120"/>
      <c r="EOU568" s="120"/>
      <c r="EOV568" s="120"/>
      <c r="EOW568" s="120"/>
      <c r="EOX568" s="120"/>
      <c r="EOY568" s="120"/>
      <c r="EOZ568" s="120"/>
      <c r="EPA568" s="120"/>
      <c r="EPB568" s="120"/>
      <c r="EPC568" s="120"/>
      <c r="EPD568" s="120"/>
      <c r="EPE568" s="120"/>
      <c r="EPF568" s="120"/>
      <c r="EPG568" s="120"/>
      <c r="EPH568" s="120"/>
      <c r="EPI568" s="120"/>
      <c r="EPJ568" s="120"/>
      <c r="EPK568" s="120"/>
      <c r="EPL568" s="120"/>
      <c r="EPM568" s="120"/>
      <c r="EPN568" s="120"/>
      <c r="EPO568" s="120"/>
      <c r="EPP568" s="120"/>
      <c r="EPQ568" s="120"/>
      <c r="EPR568" s="120"/>
      <c r="EPS568" s="120"/>
      <c r="EPT568" s="120"/>
      <c r="EPU568" s="120"/>
      <c r="EPV568" s="120"/>
      <c r="EPW568" s="120"/>
      <c r="EPX568" s="120"/>
      <c r="EPY568" s="120"/>
      <c r="EPZ568" s="120"/>
      <c r="EQA568" s="120"/>
      <c r="EQB568" s="120"/>
      <c r="EQC568" s="120"/>
      <c r="EQD568" s="120"/>
      <c r="EQE568" s="120"/>
      <c r="EQF568" s="120"/>
      <c r="EQG568" s="120"/>
      <c r="EQH568" s="120"/>
      <c r="EQI568" s="120"/>
      <c r="EQJ568" s="120"/>
      <c r="EQK568" s="120"/>
      <c r="EQL568" s="120"/>
      <c r="EQM568" s="120"/>
      <c r="EQN568" s="120"/>
      <c r="EQO568" s="120"/>
      <c r="EQP568" s="120"/>
      <c r="EQQ568" s="120"/>
      <c r="EQR568" s="120"/>
      <c r="EQS568" s="120"/>
      <c r="EQT568" s="120"/>
      <c r="EQU568" s="120"/>
      <c r="EQV568" s="120"/>
      <c r="EQW568" s="120"/>
      <c r="EQX568" s="120"/>
      <c r="EQY568" s="120"/>
      <c r="EQZ568" s="120"/>
      <c r="ERA568" s="120"/>
      <c r="ERB568" s="120"/>
      <c r="ERC568" s="120"/>
      <c r="ERD568" s="120"/>
      <c r="ERE568" s="120"/>
      <c r="ERF568" s="120"/>
      <c r="ERG568" s="120"/>
      <c r="ERH568" s="120"/>
      <c r="ERI568" s="120"/>
      <c r="ERJ568" s="120"/>
      <c r="ERK568" s="120"/>
      <c r="ERL568" s="120"/>
      <c r="ERM568" s="120"/>
      <c r="ERN568" s="120"/>
      <c r="ERO568" s="120"/>
      <c r="ERP568" s="120"/>
      <c r="ERQ568" s="120"/>
      <c r="ERR568" s="120"/>
      <c r="ERS568" s="120"/>
      <c r="ERT568" s="120"/>
      <c r="ERU568" s="120"/>
      <c r="ERV568" s="120"/>
      <c r="ERW568" s="120"/>
      <c r="ERX568" s="120"/>
      <c r="ERY568" s="120"/>
      <c r="ERZ568" s="120"/>
      <c r="ESA568" s="120"/>
      <c r="ESB568" s="120"/>
      <c r="ESC568" s="120"/>
      <c r="ESD568" s="120"/>
      <c r="ESE568" s="120"/>
      <c r="ESF568" s="120"/>
      <c r="ESG568" s="120"/>
      <c r="ESH568" s="120"/>
      <c r="ESI568" s="120"/>
      <c r="ESJ568" s="120"/>
      <c r="ESK568" s="120"/>
      <c r="ESL568" s="120"/>
      <c r="ESM568" s="120"/>
      <c r="ESN568" s="120"/>
      <c r="ESO568" s="120"/>
      <c r="ESP568" s="120"/>
      <c r="ESQ568" s="120"/>
      <c r="ESR568" s="120"/>
      <c r="ESS568" s="120"/>
      <c r="EST568" s="120"/>
      <c r="ESU568" s="120"/>
      <c r="ESV568" s="120"/>
      <c r="ESW568" s="120"/>
      <c r="ESX568" s="120"/>
      <c r="ESY568" s="120"/>
      <c r="ESZ568" s="120"/>
      <c r="ETA568" s="120"/>
      <c r="ETB568" s="120"/>
      <c r="ETC568" s="120"/>
      <c r="ETD568" s="120"/>
      <c r="ETE568" s="120"/>
      <c r="ETF568" s="120"/>
      <c r="ETG568" s="120"/>
      <c r="ETH568" s="120"/>
      <c r="ETI568" s="120"/>
      <c r="ETJ568" s="120"/>
      <c r="ETK568" s="120"/>
      <c r="ETL568" s="120"/>
      <c r="ETM568" s="120"/>
      <c r="ETN568" s="120"/>
      <c r="ETO568" s="120"/>
      <c r="ETP568" s="120"/>
      <c r="ETQ568" s="120"/>
      <c r="ETR568" s="120"/>
      <c r="ETS568" s="120"/>
      <c r="ETT568" s="120"/>
      <c r="ETU568" s="120"/>
      <c r="ETV568" s="120"/>
      <c r="ETW568" s="120"/>
      <c r="ETX568" s="120"/>
      <c r="ETY568" s="120"/>
      <c r="ETZ568" s="120"/>
      <c r="EUA568" s="120"/>
      <c r="EUB568" s="120"/>
      <c r="EUC568" s="120"/>
      <c r="EUD568" s="120"/>
      <c r="EUE568" s="120"/>
      <c r="EUF568" s="120"/>
      <c r="EUG568" s="120"/>
      <c r="EUH568" s="120"/>
      <c r="EUI568" s="120"/>
      <c r="EUJ568" s="120"/>
      <c r="EUK568" s="120"/>
      <c r="EUL568" s="120"/>
      <c r="EUM568" s="120"/>
      <c r="EUN568" s="120"/>
      <c r="EUO568" s="120"/>
      <c r="EUP568" s="120"/>
      <c r="EUQ568" s="120"/>
      <c r="EUR568" s="120"/>
      <c r="EUS568" s="120"/>
      <c r="EUT568" s="120"/>
      <c r="EUU568" s="120"/>
      <c r="EUV568" s="120"/>
      <c r="EUW568" s="120"/>
      <c r="EUX568" s="120"/>
      <c r="EUY568" s="120"/>
      <c r="EUZ568" s="120"/>
      <c r="EVA568" s="120"/>
      <c r="EVB568" s="120"/>
      <c r="EVC568" s="120"/>
      <c r="EVD568" s="120"/>
      <c r="EVE568" s="120"/>
      <c r="EVF568" s="120"/>
      <c r="EVG568" s="120"/>
      <c r="EVH568" s="120"/>
      <c r="EVI568" s="120"/>
      <c r="EVJ568" s="120"/>
      <c r="EVK568" s="120"/>
      <c r="EVL568" s="120"/>
      <c r="EVM568" s="120"/>
      <c r="EVN568" s="120"/>
      <c r="EVO568" s="120"/>
      <c r="EVP568" s="120"/>
      <c r="EVQ568" s="120"/>
      <c r="EVR568" s="120"/>
      <c r="EVS568" s="120"/>
      <c r="EVT568" s="120"/>
      <c r="EVU568" s="120"/>
      <c r="EVV568" s="120"/>
      <c r="EVW568" s="120"/>
      <c r="EVX568" s="120"/>
      <c r="EVY568" s="120"/>
      <c r="EVZ568" s="120"/>
      <c r="EWA568" s="120"/>
      <c r="EWB568" s="120"/>
      <c r="EWC568" s="120"/>
      <c r="EWD568" s="120"/>
      <c r="EWE568" s="120"/>
      <c r="EWF568" s="120"/>
      <c r="EWG568" s="120"/>
      <c r="EWH568" s="120"/>
      <c r="EWI568" s="120"/>
      <c r="EWJ568" s="120"/>
      <c r="EWK568" s="120"/>
      <c r="EWL568" s="120"/>
      <c r="EWM568" s="120"/>
      <c r="EWN568" s="120"/>
      <c r="EWO568" s="120"/>
      <c r="EWP568" s="120"/>
      <c r="EWQ568" s="120"/>
      <c r="EWR568" s="120"/>
      <c r="EWS568" s="120"/>
      <c r="EWT568" s="120"/>
      <c r="EWU568" s="120"/>
      <c r="EWV568" s="120"/>
      <c r="EWW568" s="120"/>
      <c r="EWX568" s="120"/>
      <c r="EWY568" s="120"/>
      <c r="EWZ568" s="120"/>
      <c r="EXA568" s="120"/>
      <c r="EXB568" s="120"/>
      <c r="EXC568" s="120"/>
      <c r="EXD568" s="120"/>
      <c r="EXE568" s="120"/>
      <c r="EXF568" s="120"/>
      <c r="EXG568" s="120"/>
      <c r="EXH568" s="120"/>
      <c r="EXI568" s="120"/>
      <c r="EXJ568" s="120"/>
      <c r="EXK568" s="120"/>
      <c r="EXL568" s="120"/>
      <c r="EXM568" s="120"/>
      <c r="EXN568" s="120"/>
      <c r="EXO568" s="120"/>
      <c r="EXP568" s="120"/>
      <c r="EXQ568" s="120"/>
      <c r="EXR568" s="120"/>
      <c r="EXS568" s="120"/>
      <c r="EXT568" s="120"/>
      <c r="EXU568" s="120"/>
      <c r="EXV568" s="120"/>
      <c r="EXW568" s="120"/>
      <c r="EXX568" s="120"/>
      <c r="EXY568" s="120"/>
      <c r="EXZ568" s="120"/>
      <c r="EYA568" s="120"/>
      <c r="EYB568" s="120"/>
      <c r="EYC568" s="120"/>
      <c r="EYD568" s="120"/>
      <c r="EYE568" s="120"/>
      <c r="EYF568" s="120"/>
      <c r="EYG568" s="120"/>
      <c r="EYH568" s="120"/>
      <c r="EYI568" s="120"/>
      <c r="EYJ568" s="120"/>
      <c r="EYK568" s="120"/>
      <c r="EYL568" s="120"/>
      <c r="EYM568" s="120"/>
      <c r="EYN568" s="120"/>
      <c r="EYO568" s="120"/>
      <c r="EYP568" s="120"/>
      <c r="EYQ568" s="120"/>
      <c r="EYR568" s="120"/>
      <c r="EYS568" s="120"/>
      <c r="EYT568" s="120"/>
      <c r="EYU568" s="120"/>
      <c r="EYV568" s="120"/>
      <c r="EYW568" s="120"/>
      <c r="EYX568" s="120"/>
      <c r="EYY568" s="120"/>
      <c r="EYZ568" s="120"/>
      <c r="EZA568" s="120"/>
      <c r="EZB568" s="120"/>
      <c r="EZC568" s="120"/>
      <c r="EZD568" s="120"/>
      <c r="EZE568" s="120"/>
      <c r="EZF568" s="120"/>
      <c r="EZG568" s="120"/>
      <c r="EZH568" s="120"/>
      <c r="EZI568" s="120"/>
      <c r="EZJ568" s="120"/>
      <c r="EZK568" s="120"/>
      <c r="EZL568" s="120"/>
      <c r="EZM568" s="120"/>
      <c r="EZN568" s="120"/>
      <c r="EZO568" s="120"/>
      <c r="EZP568" s="120"/>
      <c r="EZQ568" s="120"/>
      <c r="EZR568" s="120"/>
      <c r="EZS568" s="120"/>
      <c r="EZT568" s="120"/>
      <c r="EZU568" s="120"/>
      <c r="EZV568" s="120"/>
      <c r="EZW568" s="120"/>
      <c r="EZX568" s="120"/>
      <c r="EZY568" s="120"/>
      <c r="EZZ568" s="120"/>
      <c r="FAA568" s="120"/>
      <c r="FAB568" s="120"/>
      <c r="FAC568" s="120"/>
      <c r="FAD568" s="120"/>
      <c r="FAE568" s="120"/>
      <c r="FAF568" s="120"/>
      <c r="FAG568" s="120"/>
      <c r="FAH568" s="120"/>
      <c r="FAI568" s="120"/>
      <c r="FAJ568" s="120"/>
      <c r="FAK568" s="120"/>
      <c r="FAL568" s="120"/>
      <c r="FAM568" s="120"/>
      <c r="FAN568" s="120"/>
      <c r="FAO568" s="120"/>
      <c r="FAP568" s="120"/>
      <c r="FAQ568" s="120"/>
      <c r="FAR568" s="120"/>
      <c r="FAS568" s="120"/>
      <c r="FAT568" s="120"/>
      <c r="FAU568" s="120"/>
      <c r="FAV568" s="120"/>
      <c r="FAW568" s="120"/>
      <c r="FAX568" s="120"/>
      <c r="FAY568" s="120"/>
      <c r="FAZ568" s="120"/>
      <c r="FBA568" s="120"/>
      <c r="FBB568" s="120"/>
      <c r="FBC568" s="120"/>
      <c r="FBD568" s="120"/>
      <c r="FBE568" s="120"/>
      <c r="FBF568" s="120"/>
      <c r="FBG568" s="120"/>
      <c r="FBH568" s="120"/>
      <c r="FBI568" s="120"/>
      <c r="FBJ568" s="120"/>
      <c r="FBK568" s="120"/>
      <c r="FBL568" s="120"/>
      <c r="FBM568" s="120"/>
      <c r="FBN568" s="120"/>
      <c r="FBO568" s="120"/>
      <c r="FBP568" s="120"/>
      <c r="FBQ568" s="120"/>
      <c r="FBR568" s="120"/>
      <c r="FBS568" s="120"/>
      <c r="FBT568" s="120"/>
      <c r="FBU568" s="120"/>
      <c r="FBV568" s="120"/>
      <c r="FBW568" s="120"/>
      <c r="FBX568" s="120"/>
      <c r="FBY568" s="120"/>
      <c r="FBZ568" s="120"/>
      <c r="FCA568" s="120"/>
      <c r="FCB568" s="120"/>
      <c r="FCC568" s="120"/>
      <c r="FCD568" s="120"/>
      <c r="FCE568" s="120"/>
      <c r="FCF568" s="120"/>
      <c r="FCG568" s="120"/>
      <c r="FCH568" s="120"/>
      <c r="FCI568" s="120"/>
      <c r="FCJ568" s="120"/>
      <c r="FCK568" s="120"/>
      <c r="FCL568" s="120"/>
      <c r="FCM568" s="120"/>
      <c r="FCN568" s="120"/>
      <c r="FCO568" s="120"/>
      <c r="FCP568" s="120"/>
      <c r="FCQ568" s="120"/>
      <c r="FCR568" s="120"/>
      <c r="FCS568" s="120"/>
      <c r="FCT568" s="120"/>
      <c r="FCU568" s="120"/>
      <c r="FCV568" s="120"/>
      <c r="FCW568" s="120"/>
      <c r="FCX568" s="120"/>
      <c r="FCY568" s="120"/>
      <c r="FCZ568" s="120"/>
      <c r="FDA568" s="120"/>
      <c r="FDB568" s="120"/>
      <c r="FDC568" s="120"/>
      <c r="FDD568" s="120"/>
      <c r="FDE568" s="120"/>
      <c r="FDF568" s="120"/>
      <c r="FDG568" s="120"/>
      <c r="FDH568" s="120"/>
      <c r="FDI568" s="120"/>
      <c r="FDJ568" s="120"/>
      <c r="FDK568" s="120"/>
      <c r="FDL568" s="120"/>
      <c r="FDM568" s="120"/>
      <c r="FDN568" s="120"/>
      <c r="FDO568" s="120"/>
      <c r="FDP568" s="120"/>
      <c r="FDQ568" s="120"/>
      <c r="FDR568" s="120"/>
      <c r="FDS568" s="120"/>
      <c r="FDT568" s="120"/>
      <c r="FDU568" s="120"/>
      <c r="FDV568" s="120"/>
      <c r="FDW568" s="120"/>
      <c r="FDX568" s="120"/>
      <c r="FDY568" s="120"/>
      <c r="FDZ568" s="120"/>
      <c r="FEA568" s="120"/>
      <c r="FEB568" s="120"/>
      <c r="FEC568" s="120"/>
      <c r="FED568" s="120"/>
      <c r="FEE568" s="120"/>
      <c r="FEF568" s="120"/>
      <c r="FEG568" s="120"/>
      <c r="FEH568" s="120"/>
      <c r="FEI568" s="120"/>
      <c r="FEJ568" s="120"/>
      <c r="FEK568" s="120"/>
      <c r="FEL568" s="120"/>
      <c r="FEM568" s="120"/>
      <c r="FEN568" s="120"/>
      <c r="FEO568" s="120"/>
      <c r="FEP568" s="120"/>
      <c r="FEQ568" s="120"/>
      <c r="FER568" s="120"/>
      <c r="FES568" s="120"/>
      <c r="FET568" s="120"/>
      <c r="FEU568" s="120"/>
      <c r="FEV568" s="120"/>
      <c r="FEW568" s="120"/>
      <c r="FEX568" s="120"/>
      <c r="FEY568" s="120"/>
      <c r="FEZ568" s="120"/>
      <c r="FFA568" s="120"/>
      <c r="FFB568" s="120"/>
      <c r="FFC568" s="120"/>
      <c r="FFD568" s="120"/>
      <c r="FFE568" s="120"/>
      <c r="FFF568" s="120"/>
      <c r="FFG568" s="120"/>
      <c r="FFH568" s="120"/>
      <c r="FFI568" s="120"/>
      <c r="FFJ568" s="120"/>
      <c r="FFK568" s="120"/>
      <c r="FFL568" s="120"/>
      <c r="FFM568" s="120"/>
      <c r="FFN568" s="120"/>
      <c r="FFO568" s="120"/>
      <c r="FFP568" s="120"/>
      <c r="FFQ568" s="120"/>
      <c r="FFR568" s="120"/>
      <c r="FFS568" s="120"/>
      <c r="FFT568" s="120"/>
      <c r="FFU568" s="120"/>
      <c r="FFV568" s="120"/>
      <c r="FFW568" s="120"/>
      <c r="FFX568" s="120"/>
      <c r="FFY568" s="120"/>
      <c r="FFZ568" s="120"/>
      <c r="FGA568" s="120"/>
      <c r="FGB568" s="120"/>
      <c r="FGC568" s="120"/>
      <c r="FGD568" s="120"/>
      <c r="FGE568" s="120"/>
      <c r="FGF568" s="120"/>
      <c r="FGG568" s="120"/>
      <c r="FGH568" s="120"/>
      <c r="FGI568" s="120"/>
      <c r="FGJ568" s="120"/>
      <c r="FGK568" s="120"/>
      <c r="FGL568" s="120"/>
      <c r="FGM568" s="120"/>
      <c r="FGN568" s="120"/>
      <c r="FGO568" s="120"/>
      <c r="FGP568" s="120"/>
      <c r="FGQ568" s="120"/>
      <c r="FGR568" s="120"/>
      <c r="FGS568" s="120"/>
      <c r="FGT568" s="120"/>
      <c r="FGU568" s="120"/>
      <c r="FGV568" s="120"/>
      <c r="FGW568" s="120"/>
      <c r="FGX568" s="120"/>
      <c r="FGY568" s="120"/>
      <c r="FGZ568" s="120"/>
      <c r="FHA568" s="120"/>
      <c r="FHB568" s="120"/>
      <c r="FHC568" s="120"/>
      <c r="FHD568" s="120"/>
      <c r="FHE568" s="120"/>
      <c r="FHF568" s="120"/>
      <c r="FHG568" s="120"/>
      <c r="FHH568" s="120"/>
      <c r="FHI568" s="120"/>
      <c r="FHJ568" s="120"/>
      <c r="FHK568" s="120"/>
      <c r="FHL568" s="120"/>
      <c r="FHM568" s="120"/>
      <c r="FHN568" s="120"/>
      <c r="FHO568" s="120"/>
      <c r="FHP568" s="120"/>
      <c r="FHQ568" s="120"/>
      <c r="FHR568" s="120"/>
      <c r="FHS568" s="120"/>
      <c r="FHT568" s="120"/>
      <c r="FHU568" s="120"/>
      <c r="FHV568" s="120"/>
      <c r="FHW568" s="120"/>
      <c r="FHX568" s="120"/>
      <c r="FHY568" s="120"/>
      <c r="FHZ568" s="120"/>
      <c r="FIA568" s="120"/>
      <c r="FIB568" s="120"/>
      <c r="FIC568" s="120"/>
      <c r="FID568" s="120"/>
      <c r="FIE568" s="120"/>
      <c r="FIF568" s="120"/>
      <c r="FIG568" s="120"/>
      <c r="FIH568" s="120"/>
      <c r="FII568" s="120"/>
      <c r="FIJ568" s="120"/>
      <c r="FIK568" s="120"/>
      <c r="FIL568" s="120"/>
      <c r="FIM568" s="120"/>
      <c r="FIN568" s="120"/>
      <c r="FIO568" s="120"/>
      <c r="FIP568" s="120"/>
      <c r="FIQ568" s="120"/>
      <c r="FIR568" s="120"/>
      <c r="FIS568" s="120"/>
      <c r="FIT568" s="120"/>
      <c r="FIU568" s="120"/>
      <c r="FIV568" s="120"/>
      <c r="FIW568" s="120"/>
      <c r="FIX568" s="120"/>
      <c r="FIY568" s="120"/>
      <c r="FIZ568" s="120"/>
      <c r="FJA568" s="120"/>
      <c r="FJB568" s="120"/>
      <c r="FJC568" s="120"/>
      <c r="FJD568" s="120"/>
      <c r="FJE568" s="120"/>
      <c r="FJF568" s="120"/>
      <c r="FJG568" s="120"/>
      <c r="FJH568" s="120"/>
      <c r="FJI568" s="120"/>
      <c r="FJJ568" s="120"/>
      <c r="FJK568" s="120"/>
      <c r="FJL568" s="120"/>
      <c r="FJM568" s="120"/>
      <c r="FJN568" s="120"/>
      <c r="FJO568" s="120"/>
      <c r="FJP568" s="120"/>
      <c r="FJQ568" s="120"/>
      <c r="FJR568" s="120"/>
      <c r="FJS568" s="120"/>
      <c r="FJT568" s="120"/>
      <c r="FJU568" s="120"/>
      <c r="FJV568" s="120"/>
      <c r="FJW568" s="120"/>
      <c r="FJX568" s="120"/>
      <c r="FJY568" s="120"/>
      <c r="FJZ568" s="120"/>
      <c r="FKA568" s="120"/>
      <c r="FKB568" s="120"/>
      <c r="FKC568" s="120"/>
      <c r="FKD568" s="120"/>
      <c r="FKE568" s="120"/>
      <c r="FKF568" s="120"/>
      <c r="FKG568" s="120"/>
      <c r="FKH568" s="120"/>
      <c r="FKI568" s="120"/>
      <c r="FKJ568" s="120"/>
      <c r="FKK568" s="120"/>
      <c r="FKL568" s="120"/>
      <c r="FKM568" s="120"/>
      <c r="FKN568" s="120"/>
      <c r="FKO568" s="120"/>
      <c r="FKP568" s="120"/>
      <c r="FKQ568" s="120"/>
      <c r="FKR568" s="120"/>
      <c r="FKS568" s="120"/>
      <c r="FKT568" s="120"/>
      <c r="FKU568" s="120"/>
      <c r="FKV568" s="120"/>
      <c r="FKW568" s="120"/>
      <c r="FKX568" s="120"/>
      <c r="FKY568" s="120"/>
      <c r="FKZ568" s="120"/>
      <c r="FLA568" s="120"/>
      <c r="FLB568" s="120"/>
      <c r="FLC568" s="120"/>
      <c r="FLD568" s="120"/>
      <c r="FLE568" s="120"/>
      <c r="FLF568" s="120"/>
      <c r="FLG568" s="120"/>
      <c r="FLH568" s="120"/>
      <c r="FLI568" s="120"/>
      <c r="FLJ568" s="120"/>
      <c r="FLK568" s="120"/>
      <c r="FLL568" s="120"/>
      <c r="FLM568" s="120"/>
      <c r="FLN568" s="120"/>
      <c r="FLO568" s="120"/>
      <c r="FLP568" s="120"/>
      <c r="FLQ568" s="120"/>
      <c r="FLR568" s="120"/>
      <c r="FLS568" s="120"/>
      <c r="FLT568" s="120"/>
      <c r="FLU568" s="120"/>
      <c r="FLV568" s="120"/>
      <c r="FLW568" s="120"/>
      <c r="FLX568" s="120"/>
      <c r="FLY568" s="120"/>
      <c r="FLZ568" s="120"/>
      <c r="FMA568" s="120"/>
      <c r="FMB568" s="120"/>
      <c r="FMC568" s="120"/>
      <c r="FMD568" s="120"/>
      <c r="FME568" s="120"/>
      <c r="FMF568" s="120"/>
      <c r="FMG568" s="120"/>
      <c r="FMH568" s="120"/>
      <c r="FMI568" s="120"/>
      <c r="FMJ568" s="120"/>
      <c r="FMK568" s="120"/>
      <c r="FML568" s="120"/>
      <c r="FMM568" s="120"/>
      <c r="FMN568" s="120"/>
      <c r="FMO568" s="120"/>
      <c r="FMP568" s="120"/>
      <c r="FMQ568" s="120"/>
      <c r="FMR568" s="120"/>
      <c r="FMS568" s="120"/>
      <c r="FMT568" s="120"/>
      <c r="FMU568" s="120"/>
      <c r="FMV568" s="120"/>
      <c r="FMW568" s="120"/>
      <c r="FMX568" s="120"/>
      <c r="FMY568" s="120"/>
      <c r="FMZ568" s="120"/>
      <c r="FNA568" s="120"/>
      <c r="FNB568" s="120"/>
      <c r="FNC568" s="120"/>
      <c r="FND568" s="120"/>
      <c r="FNE568" s="120"/>
      <c r="FNF568" s="120"/>
      <c r="FNG568" s="120"/>
      <c r="FNH568" s="120"/>
      <c r="FNI568" s="120"/>
      <c r="FNJ568" s="120"/>
      <c r="FNK568" s="120"/>
      <c r="FNL568" s="120"/>
      <c r="FNM568" s="120"/>
      <c r="FNN568" s="120"/>
      <c r="FNO568" s="120"/>
      <c r="FNP568" s="120"/>
      <c r="FNQ568" s="120"/>
      <c r="FNR568" s="120"/>
      <c r="FNS568" s="120"/>
      <c r="FNT568" s="120"/>
      <c r="FNU568" s="120"/>
      <c r="FNV568" s="120"/>
      <c r="FNW568" s="120"/>
      <c r="FNX568" s="120"/>
      <c r="FNY568" s="120"/>
      <c r="FNZ568" s="120"/>
      <c r="FOA568" s="120"/>
      <c r="FOB568" s="120"/>
      <c r="FOC568" s="120"/>
      <c r="FOD568" s="120"/>
      <c r="FOE568" s="120"/>
      <c r="FOF568" s="120"/>
      <c r="FOG568" s="120"/>
    </row>
    <row r="569" spans="1:4453" s="139" customFormat="1" ht="24" customHeight="1" x14ac:dyDescent="0.25">
      <c r="A569" s="101">
        <v>560</v>
      </c>
      <c r="B569" s="102" t="s">
        <v>598</v>
      </c>
      <c r="C569" s="125">
        <v>2.9</v>
      </c>
      <c r="D569" s="125">
        <v>1.63</v>
      </c>
      <c r="E569" s="125">
        <v>0</v>
      </c>
      <c r="F569" s="126"/>
      <c r="G569" s="127"/>
      <c r="H569" s="127"/>
      <c r="I569" s="128"/>
      <c r="J569" s="126"/>
      <c r="K569" s="127"/>
      <c r="L569" s="127"/>
      <c r="M569" s="128"/>
      <c r="N569" s="126"/>
      <c r="O569" s="127"/>
      <c r="P569" s="127"/>
      <c r="Q569" s="128"/>
      <c r="R569" s="126"/>
      <c r="S569" s="127"/>
      <c r="T569" s="128"/>
      <c r="U569" s="130">
        <v>1</v>
      </c>
      <c r="V569" s="131">
        <f t="shared" si="119"/>
        <v>1</v>
      </c>
      <c r="W569" s="132">
        <f t="shared" si="120"/>
        <v>0.3</v>
      </c>
      <c r="X569" s="133">
        <f t="shared" si="121"/>
        <v>0.38033333333333325</v>
      </c>
      <c r="Y569" s="111">
        <f t="shared" si="123"/>
        <v>0.68033333333333323</v>
      </c>
      <c r="Z569" s="137">
        <v>2</v>
      </c>
      <c r="AA569" s="134"/>
      <c r="AB569" s="135"/>
      <c r="AC569" s="115">
        <v>2</v>
      </c>
      <c r="AD569" s="116">
        <v>30</v>
      </c>
      <c r="AE569" s="110">
        <f t="shared" si="116"/>
        <v>0.6</v>
      </c>
      <c r="AF569" s="110">
        <f t="shared" si="117"/>
        <v>0.76066666666666649</v>
      </c>
      <c r="AG569" s="111">
        <f t="shared" si="118"/>
        <v>1.3606666666666665</v>
      </c>
      <c r="AH569" s="117">
        <v>1.8</v>
      </c>
      <c r="AI569" s="117">
        <v>0.05</v>
      </c>
      <c r="AJ569" s="118">
        <f t="shared" si="122"/>
        <v>8.3209999999999997</v>
      </c>
      <c r="AK569" s="119">
        <v>560</v>
      </c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  <c r="BK569" s="120"/>
      <c r="BL569" s="120"/>
      <c r="BM569" s="120"/>
      <c r="BN569" s="120"/>
      <c r="BO569" s="120"/>
      <c r="BP569" s="120"/>
      <c r="BQ569" s="120"/>
      <c r="BR569" s="120"/>
      <c r="BS569" s="120"/>
      <c r="BT569" s="120"/>
      <c r="BU569" s="120"/>
      <c r="BV569" s="120"/>
      <c r="BW569" s="120"/>
      <c r="BX569" s="120"/>
      <c r="BY569" s="120"/>
      <c r="BZ569" s="120"/>
      <c r="CA569" s="120"/>
      <c r="CB569" s="120"/>
      <c r="CC569" s="120"/>
      <c r="CD569" s="120"/>
      <c r="CE569" s="120"/>
      <c r="CF569" s="120"/>
      <c r="CG569" s="120"/>
      <c r="CH569" s="120"/>
      <c r="CI569" s="120"/>
      <c r="CJ569" s="120"/>
      <c r="CK569" s="120"/>
      <c r="CL569" s="120"/>
      <c r="CM569" s="120"/>
      <c r="CN569" s="120"/>
      <c r="CO569" s="120"/>
      <c r="CP569" s="120"/>
      <c r="CQ569" s="120"/>
      <c r="CR569" s="120"/>
      <c r="CS569" s="120"/>
      <c r="CT569" s="120"/>
      <c r="CU569" s="120"/>
      <c r="CV569" s="120"/>
      <c r="CW569" s="120"/>
      <c r="CX569" s="120"/>
      <c r="CY569" s="120"/>
      <c r="CZ569" s="120"/>
      <c r="DA569" s="120"/>
      <c r="DB569" s="120"/>
      <c r="DC569" s="120"/>
      <c r="DD569" s="120"/>
      <c r="DE569" s="120"/>
      <c r="DF569" s="120"/>
      <c r="DG569" s="120"/>
      <c r="DH569" s="120"/>
      <c r="DI569" s="120"/>
      <c r="DJ569" s="120"/>
      <c r="DK569" s="120"/>
      <c r="DL569" s="120"/>
      <c r="DM569" s="120"/>
      <c r="DN569" s="120"/>
      <c r="DO569" s="120"/>
      <c r="DP569" s="120"/>
      <c r="DQ569" s="120"/>
      <c r="DR569" s="120"/>
      <c r="DS569" s="120"/>
      <c r="DT569" s="120"/>
      <c r="DU569" s="120"/>
      <c r="DV569" s="120"/>
      <c r="DW569" s="120"/>
      <c r="DX569" s="120"/>
      <c r="DY569" s="120"/>
      <c r="DZ569" s="120"/>
      <c r="EA569" s="120"/>
      <c r="EB569" s="120"/>
      <c r="EC569" s="120"/>
      <c r="ED569" s="120"/>
      <c r="EE569" s="120"/>
      <c r="EF569" s="120"/>
      <c r="EG569" s="120"/>
      <c r="EH569" s="120"/>
      <c r="EI569" s="120"/>
      <c r="EJ569" s="120"/>
      <c r="EK569" s="120"/>
      <c r="EL569" s="120"/>
      <c r="EM569" s="120"/>
      <c r="EN569" s="120"/>
      <c r="EO569" s="120"/>
      <c r="EP569" s="120"/>
      <c r="EQ569" s="120"/>
      <c r="ER569" s="120"/>
      <c r="ES569" s="120"/>
      <c r="ET569" s="120"/>
      <c r="EU569" s="120"/>
      <c r="EV569" s="120"/>
      <c r="EW569" s="120"/>
      <c r="EX569" s="120"/>
      <c r="EY569" s="120"/>
      <c r="EZ569" s="120"/>
      <c r="FA569" s="120"/>
      <c r="FB569" s="120"/>
      <c r="FC569" s="120"/>
      <c r="FD569" s="120"/>
      <c r="FE569" s="120"/>
      <c r="FF569" s="120"/>
      <c r="FG569" s="120"/>
      <c r="FH569" s="120"/>
      <c r="FI569" s="120"/>
      <c r="FJ569" s="120"/>
      <c r="FK569" s="120"/>
      <c r="FL569" s="120"/>
      <c r="FM569" s="120"/>
      <c r="FN569" s="120"/>
      <c r="FO569" s="120"/>
      <c r="FP569" s="120"/>
      <c r="FQ569" s="120"/>
      <c r="FR569" s="120"/>
      <c r="FS569" s="120"/>
      <c r="FT569" s="120"/>
      <c r="FU569" s="120"/>
      <c r="FV569" s="120"/>
      <c r="FW569" s="120"/>
      <c r="FX569" s="120"/>
      <c r="FY569" s="120"/>
      <c r="FZ569" s="120"/>
      <c r="GA569" s="120"/>
      <c r="GB569" s="120"/>
      <c r="GC569" s="120"/>
      <c r="GD569" s="120"/>
      <c r="GE569" s="120"/>
      <c r="GF569" s="120"/>
      <c r="GG569" s="120"/>
      <c r="GH569" s="120"/>
      <c r="GI569" s="120"/>
      <c r="GJ569" s="120"/>
      <c r="GK569" s="120"/>
      <c r="GL569" s="120"/>
      <c r="GM569" s="120"/>
      <c r="GN569" s="120"/>
      <c r="GO569" s="120"/>
      <c r="GP569" s="120"/>
      <c r="GQ569" s="120"/>
      <c r="GR569" s="120"/>
      <c r="GS569" s="120"/>
      <c r="GT569" s="120"/>
      <c r="GU569" s="120"/>
      <c r="GV569" s="120"/>
      <c r="GW569" s="120"/>
      <c r="GX569" s="120"/>
      <c r="GY569" s="120"/>
      <c r="GZ569" s="120"/>
      <c r="HA569" s="120"/>
      <c r="HB569" s="120"/>
      <c r="HC569" s="120"/>
      <c r="HD569" s="120"/>
      <c r="HE569" s="120"/>
      <c r="HF569" s="120"/>
      <c r="HG569" s="120"/>
      <c r="HH569" s="120"/>
      <c r="HI569" s="120"/>
      <c r="HJ569" s="120"/>
      <c r="HK569" s="120"/>
      <c r="HL569" s="120"/>
      <c r="HM569" s="120"/>
      <c r="HN569" s="120"/>
      <c r="HO569" s="120"/>
      <c r="HP569" s="120"/>
      <c r="HQ569" s="120"/>
      <c r="HR569" s="120"/>
      <c r="HS569" s="120"/>
      <c r="HT569" s="120"/>
      <c r="HU569" s="120"/>
      <c r="HV569" s="120"/>
      <c r="HW569" s="120"/>
      <c r="HX569" s="120"/>
      <c r="HY569" s="120"/>
      <c r="HZ569" s="120"/>
      <c r="IA569" s="120"/>
      <c r="IB569" s="120"/>
      <c r="IC569" s="120"/>
      <c r="ID569" s="120"/>
      <c r="IE569" s="120"/>
      <c r="IF569" s="120"/>
      <c r="IG569" s="120"/>
      <c r="IH569" s="120"/>
      <c r="II569" s="120"/>
      <c r="IJ569" s="120"/>
      <c r="IK569" s="120"/>
      <c r="IL569" s="120"/>
      <c r="IM569" s="120"/>
      <c r="IN569" s="120"/>
      <c r="IO569" s="120"/>
      <c r="IP569" s="120"/>
      <c r="IQ569" s="120"/>
      <c r="IR569" s="120"/>
      <c r="IS569" s="120"/>
      <c r="IT569" s="120"/>
      <c r="IU569" s="120"/>
      <c r="IV569" s="120"/>
      <c r="IW569" s="120"/>
      <c r="IX569" s="120"/>
      <c r="IY569" s="120"/>
      <c r="IZ569" s="120"/>
      <c r="JA569" s="120"/>
      <c r="JB569" s="120"/>
      <c r="JC569" s="120"/>
      <c r="JD569" s="120"/>
      <c r="JE569" s="120"/>
      <c r="JF569" s="120"/>
      <c r="JG569" s="120"/>
      <c r="JH569" s="120"/>
      <c r="JI569" s="120"/>
      <c r="JJ569" s="120"/>
      <c r="JK569" s="120"/>
      <c r="JL569" s="120"/>
      <c r="JM569" s="120"/>
      <c r="JN569" s="120"/>
      <c r="JO569" s="120"/>
      <c r="JP569" s="120"/>
      <c r="JQ569" s="120"/>
      <c r="JR569" s="120"/>
      <c r="JS569" s="120"/>
      <c r="JT569" s="120"/>
      <c r="JU569" s="120"/>
      <c r="JV569" s="120"/>
      <c r="JW569" s="120"/>
      <c r="JX569" s="120"/>
      <c r="JY569" s="120"/>
      <c r="JZ569" s="120"/>
      <c r="KA569" s="120"/>
      <c r="KB569" s="120"/>
      <c r="KC569" s="120"/>
      <c r="KD569" s="120"/>
      <c r="KE569" s="120"/>
      <c r="KF569" s="120"/>
      <c r="KG569" s="120"/>
      <c r="KH569" s="120"/>
      <c r="KI569" s="120"/>
      <c r="KJ569" s="120"/>
      <c r="KK569" s="120"/>
      <c r="KL569" s="120"/>
      <c r="KM569" s="120"/>
      <c r="KN569" s="120"/>
      <c r="KO569" s="120"/>
      <c r="KP569" s="120"/>
      <c r="KQ569" s="120"/>
      <c r="KR569" s="120"/>
      <c r="KS569" s="120"/>
      <c r="KT569" s="120"/>
      <c r="KU569" s="120"/>
      <c r="KV569" s="120"/>
      <c r="KW569" s="120"/>
      <c r="KX569" s="120"/>
      <c r="KY569" s="120"/>
      <c r="KZ569" s="120"/>
      <c r="LA569" s="120"/>
      <c r="LB569" s="120"/>
      <c r="LC569" s="120"/>
      <c r="LD569" s="120"/>
      <c r="LE569" s="120"/>
      <c r="LF569" s="120"/>
      <c r="LG569" s="120"/>
      <c r="LH569" s="120"/>
      <c r="LI569" s="120"/>
      <c r="LJ569" s="120"/>
      <c r="LK569" s="120"/>
      <c r="LL569" s="120"/>
      <c r="LM569" s="120"/>
      <c r="LN569" s="120"/>
      <c r="LO569" s="120"/>
      <c r="LP569" s="120"/>
      <c r="LQ569" s="120"/>
      <c r="LR569" s="120"/>
      <c r="LS569" s="120"/>
      <c r="LT569" s="120"/>
      <c r="LU569" s="120"/>
      <c r="LV569" s="120"/>
      <c r="LW569" s="120"/>
      <c r="LX569" s="120"/>
      <c r="LY569" s="120"/>
      <c r="LZ569" s="120"/>
      <c r="MA569" s="120"/>
      <c r="MB569" s="120"/>
      <c r="MC569" s="120"/>
      <c r="MD569" s="120"/>
      <c r="ME569" s="120"/>
      <c r="MF569" s="120"/>
      <c r="MG569" s="120"/>
      <c r="MH569" s="120"/>
      <c r="MI569" s="120"/>
      <c r="MJ569" s="120"/>
      <c r="MK569" s="120"/>
      <c r="ML569" s="120"/>
      <c r="MM569" s="120"/>
      <c r="MN569" s="120"/>
      <c r="MO569" s="120"/>
      <c r="MP569" s="120"/>
      <c r="MQ569" s="120"/>
      <c r="MR569" s="120"/>
      <c r="MS569" s="120"/>
      <c r="MT569" s="120"/>
      <c r="MU569" s="120"/>
      <c r="MV569" s="120"/>
      <c r="MW569" s="120"/>
      <c r="MX569" s="120"/>
      <c r="MY569" s="120"/>
      <c r="MZ569" s="120"/>
      <c r="NA569" s="120"/>
      <c r="NB569" s="120"/>
      <c r="NC569" s="120"/>
      <c r="ND569" s="120"/>
      <c r="NE569" s="120"/>
      <c r="NF569" s="120"/>
      <c r="NG569" s="120"/>
      <c r="NH569" s="120"/>
      <c r="NI569" s="120"/>
      <c r="NJ569" s="120"/>
      <c r="NK569" s="120"/>
      <c r="NL569" s="120"/>
      <c r="NM569" s="120"/>
      <c r="NN569" s="120"/>
      <c r="NO569" s="120"/>
      <c r="NP569" s="120"/>
      <c r="NQ569" s="120"/>
      <c r="NR569" s="120"/>
      <c r="NS569" s="120"/>
      <c r="NT569" s="120"/>
      <c r="NU569" s="120"/>
      <c r="NV569" s="120"/>
      <c r="NW569" s="120"/>
      <c r="NX569" s="120"/>
      <c r="NY569" s="120"/>
      <c r="NZ569" s="120"/>
      <c r="OA569" s="120"/>
      <c r="OB569" s="120"/>
      <c r="OC569" s="120"/>
      <c r="OD569" s="120"/>
      <c r="OE569" s="120"/>
      <c r="OF569" s="120"/>
      <c r="OG569" s="120"/>
      <c r="OH569" s="120"/>
      <c r="OI569" s="120"/>
      <c r="OJ569" s="120"/>
      <c r="OK569" s="120"/>
      <c r="OL569" s="120"/>
      <c r="OM569" s="120"/>
      <c r="ON569" s="120"/>
      <c r="OO569" s="120"/>
      <c r="OP569" s="120"/>
      <c r="OQ569" s="120"/>
      <c r="OR569" s="120"/>
      <c r="OS569" s="120"/>
      <c r="OT569" s="120"/>
      <c r="OU569" s="120"/>
      <c r="OV569" s="120"/>
      <c r="OW569" s="120"/>
      <c r="OX569" s="120"/>
      <c r="OY569" s="120"/>
      <c r="OZ569" s="120"/>
      <c r="PA569" s="120"/>
      <c r="PB569" s="120"/>
      <c r="PC569" s="120"/>
      <c r="PD569" s="120"/>
      <c r="PE569" s="120"/>
      <c r="PF569" s="120"/>
      <c r="PG569" s="120"/>
      <c r="PH569" s="120"/>
      <c r="PI569" s="120"/>
      <c r="PJ569" s="120"/>
      <c r="PK569" s="120"/>
      <c r="PL569" s="120"/>
      <c r="PM569" s="120"/>
      <c r="PN569" s="120"/>
      <c r="PO569" s="120"/>
      <c r="PP569" s="120"/>
      <c r="PQ569" s="120"/>
      <c r="PR569" s="120"/>
      <c r="PS569" s="120"/>
      <c r="PT569" s="120"/>
      <c r="PU569" s="120"/>
      <c r="PV569" s="120"/>
      <c r="PW569" s="120"/>
      <c r="PX569" s="120"/>
      <c r="PY569" s="120"/>
      <c r="PZ569" s="120"/>
      <c r="QA569" s="120"/>
      <c r="QB569" s="120"/>
      <c r="QC569" s="120"/>
      <c r="QD569" s="120"/>
      <c r="QE569" s="120"/>
      <c r="QF569" s="120"/>
      <c r="QG569" s="120"/>
      <c r="QH569" s="120"/>
      <c r="QI569" s="120"/>
      <c r="QJ569" s="120"/>
      <c r="QK569" s="120"/>
      <c r="QL569" s="120"/>
      <c r="QM569" s="120"/>
      <c r="QN569" s="120"/>
      <c r="QO569" s="120"/>
      <c r="QP569" s="120"/>
      <c r="QQ569" s="120"/>
      <c r="QR569" s="120"/>
      <c r="QS569" s="120"/>
      <c r="QT569" s="120"/>
      <c r="QU569" s="120"/>
      <c r="QV569" s="120"/>
      <c r="QW569" s="120"/>
      <c r="QX569" s="120"/>
      <c r="QY569" s="120"/>
      <c r="QZ569" s="120"/>
      <c r="RA569" s="120"/>
      <c r="RB569" s="120"/>
      <c r="RC569" s="120"/>
      <c r="RD569" s="120"/>
      <c r="RE569" s="120"/>
      <c r="RF569" s="120"/>
      <c r="RG569" s="120"/>
      <c r="RH569" s="120"/>
      <c r="RI569" s="120"/>
      <c r="RJ569" s="120"/>
      <c r="RK569" s="120"/>
      <c r="RL569" s="120"/>
      <c r="RM569" s="120"/>
      <c r="RN569" s="120"/>
      <c r="RO569" s="120"/>
      <c r="RP569" s="120"/>
      <c r="RQ569" s="120"/>
      <c r="RR569" s="120"/>
      <c r="RS569" s="120"/>
      <c r="RT569" s="120"/>
      <c r="RU569" s="120"/>
      <c r="RV569" s="120"/>
      <c r="RW569" s="120"/>
      <c r="RX569" s="120"/>
      <c r="RY569" s="120"/>
      <c r="RZ569" s="120"/>
      <c r="SA569" s="120"/>
      <c r="SB569" s="120"/>
      <c r="SC569" s="120"/>
      <c r="SD569" s="120"/>
      <c r="SE569" s="120"/>
      <c r="SF569" s="120"/>
      <c r="SG569" s="120"/>
      <c r="SH569" s="120"/>
      <c r="SI569" s="120"/>
      <c r="SJ569" s="120"/>
      <c r="SK569" s="120"/>
      <c r="SL569" s="120"/>
      <c r="SM569" s="120"/>
      <c r="SN569" s="120"/>
      <c r="SO569" s="120"/>
      <c r="SP569" s="120"/>
      <c r="SQ569" s="120"/>
      <c r="SR569" s="120"/>
      <c r="SS569" s="120"/>
      <c r="ST569" s="120"/>
      <c r="SU569" s="120"/>
      <c r="SV569" s="120"/>
      <c r="SW569" s="120"/>
      <c r="SX569" s="120"/>
      <c r="SY569" s="120"/>
      <c r="SZ569" s="120"/>
      <c r="TA569" s="120"/>
      <c r="TB569" s="120"/>
      <c r="TC569" s="120"/>
      <c r="TD569" s="120"/>
      <c r="TE569" s="120"/>
      <c r="TF569" s="120"/>
      <c r="TG569" s="120"/>
      <c r="TH569" s="120"/>
      <c r="TI569" s="120"/>
      <c r="TJ569" s="120"/>
      <c r="TK569" s="120"/>
      <c r="TL569" s="120"/>
      <c r="TM569" s="120"/>
      <c r="TN569" s="120"/>
      <c r="TO569" s="120"/>
      <c r="TP569" s="120"/>
      <c r="TQ569" s="120"/>
      <c r="TR569" s="120"/>
      <c r="TS569" s="120"/>
      <c r="TT569" s="120"/>
      <c r="TU569" s="120"/>
      <c r="TV569" s="120"/>
      <c r="TW569" s="120"/>
      <c r="TX569" s="120"/>
      <c r="TY569" s="120"/>
      <c r="TZ569" s="120"/>
      <c r="UA569" s="120"/>
      <c r="UB569" s="120"/>
      <c r="UC569" s="120"/>
      <c r="UD569" s="120"/>
      <c r="UE569" s="120"/>
      <c r="UF569" s="120"/>
      <c r="UG569" s="120"/>
      <c r="UH569" s="120"/>
      <c r="UI569" s="120"/>
      <c r="UJ569" s="120"/>
      <c r="UK569" s="120"/>
      <c r="UL569" s="120"/>
      <c r="UM569" s="120"/>
      <c r="UN569" s="120"/>
      <c r="UO569" s="120"/>
      <c r="UP569" s="120"/>
      <c r="UQ569" s="120"/>
      <c r="UR569" s="120"/>
      <c r="US569" s="120"/>
      <c r="UT569" s="120"/>
      <c r="UU569" s="120"/>
      <c r="UV569" s="120"/>
      <c r="UW569" s="120"/>
      <c r="UX569" s="120"/>
      <c r="UY569" s="120"/>
      <c r="UZ569" s="120"/>
      <c r="VA569" s="120"/>
      <c r="VB569" s="120"/>
      <c r="VC569" s="120"/>
      <c r="VD569" s="120"/>
      <c r="VE569" s="120"/>
      <c r="VF569" s="120"/>
      <c r="VG569" s="120"/>
      <c r="VH569" s="120"/>
      <c r="VI569" s="120"/>
      <c r="VJ569" s="120"/>
      <c r="VK569" s="120"/>
      <c r="VL569" s="120"/>
      <c r="VM569" s="120"/>
      <c r="VN569" s="120"/>
      <c r="VO569" s="120"/>
      <c r="VP569" s="120"/>
      <c r="VQ569" s="120"/>
      <c r="VR569" s="120"/>
      <c r="VS569" s="120"/>
      <c r="VT569" s="120"/>
      <c r="VU569" s="120"/>
      <c r="VV569" s="120"/>
      <c r="VW569" s="120"/>
      <c r="VX569" s="120"/>
      <c r="VY569" s="120"/>
      <c r="VZ569" s="120"/>
      <c r="WA569" s="120"/>
      <c r="WB569" s="120"/>
      <c r="WC569" s="120"/>
      <c r="WD569" s="120"/>
      <c r="WE569" s="120"/>
      <c r="WF569" s="120"/>
      <c r="WG569" s="120"/>
      <c r="WH569" s="120"/>
      <c r="WI569" s="120"/>
      <c r="WJ569" s="120"/>
      <c r="WK569" s="120"/>
      <c r="WL569" s="120"/>
      <c r="WM569" s="120"/>
      <c r="WN569" s="120"/>
      <c r="WO569" s="120"/>
      <c r="WP569" s="120"/>
      <c r="WQ569" s="120"/>
      <c r="WR569" s="120"/>
      <c r="WS569" s="120"/>
      <c r="WT569" s="120"/>
      <c r="WU569" s="120"/>
      <c r="WV569" s="120"/>
      <c r="WW569" s="120"/>
      <c r="WX569" s="120"/>
      <c r="WY569" s="120"/>
      <c r="WZ569" s="120"/>
      <c r="XA569" s="120"/>
      <c r="XB569" s="120"/>
      <c r="XC569" s="120"/>
      <c r="XD569" s="120"/>
      <c r="XE569" s="120"/>
      <c r="XF569" s="120"/>
      <c r="XG569" s="120"/>
      <c r="XH569" s="120"/>
      <c r="XI569" s="120"/>
      <c r="XJ569" s="120"/>
      <c r="XK569" s="120"/>
      <c r="XL569" s="120"/>
      <c r="XM569" s="120"/>
      <c r="XN569" s="120"/>
      <c r="XO569" s="120"/>
      <c r="XP569" s="120"/>
      <c r="XQ569" s="120"/>
      <c r="XR569" s="120"/>
      <c r="XS569" s="120"/>
      <c r="XT569" s="120"/>
      <c r="XU569" s="120"/>
      <c r="XV569" s="120"/>
      <c r="XW569" s="120"/>
      <c r="XX569" s="120"/>
      <c r="XY569" s="120"/>
      <c r="XZ569" s="120"/>
      <c r="YA569" s="120"/>
      <c r="YB569" s="120"/>
      <c r="YC569" s="120"/>
      <c r="YD569" s="120"/>
      <c r="YE569" s="120"/>
      <c r="YF569" s="120"/>
      <c r="YG569" s="120"/>
      <c r="YH569" s="120"/>
      <c r="YI569" s="120"/>
      <c r="YJ569" s="120"/>
      <c r="YK569" s="120"/>
      <c r="YL569" s="120"/>
      <c r="YM569" s="120"/>
      <c r="YN569" s="120"/>
      <c r="YO569" s="120"/>
      <c r="YP569" s="120"/>
      <c r="YQ569" s="120"/>
      <c r="YR569" s="120"/>
      <c r="YS569" s="120"/>
      <c r="YT569" s="120"/>
      <c r="YU569" s="120"/>
      <c r="YV569" s="120"/>
      <c r="YW569" s="120"/>
      <c r="YX569" s="120"/>
      <c r="YY569" s="120"/>
      <c r="YZ569" s="120"/>
      <c r="ZA569" s="120"/>
      <c r="ZB569" s="120"/>
      <c r="ZC569" s="120"/>
      <c r="ZD569" s="120"/>
      <c r="ZE569" s="120"/>
      <c r="ZF569" s="120"/>
      <c r="ZG569" s="120"/>
      <c r="ZH569" s="120"/>
      <c r="ZI569" s="120"/>
      <c r="ZJ569" s="120"/>
      <c r="ZK569" s="120"/>
      <c r="ZL569" s="120"/>
      <c r="ZM569" s="120"/>
      <c r="ZN569" s="120"/>
      <c r="ZO569" s="120"/>
      <c r="ZP569" s="120"/>
      <c r="ZQ569" s="120"/>
      <c r="ZR569" s="120"/>
      <c r="ZS569" s="120"/>
      <c r="ZT569" s="120"/>
      <c r="ZU569" s="120"/>
      <c r="ZV569" s="120"/>
      <c r="ZW569" s="120"/>
      <c r="ZX569" s="120"/>
      <c r="ZY569" s="120"/>
      <c r="ZZ569" s="120"/>
      <c r="AAA569" s="120"/>
      <c r="AAB569" s="120"/>
      <c r="AAC569" s="120"/>
      <c r="AAD569" s="120"/>
      <c r="AAE569" s="120"/>
      <c r="AAF569" s="120"/>
      <c r="AAG569" s="120"/>
      <c r="AAH569" s="120"/>
      <c r="AAI569" s="120"/>
      <c r="AAJ569" s="120"/>
      <c r="AAK569" s="120"/>
      <c r="AAL569" s="120"/>
      <c r="AAM569" s="120"/>
      <c r="AAN569" s="120"/>
      <c r="AAO569" s="120"/>
      <c r="AAP569" s="120"/>
      <c r="AAQ569" s="120"/>
      <c r="AAR569" s="120"/>
      <c r="AAS569" s="120"/>
      <c r="AAT569" s="120"/>
      <c r="AAU569" s="120"/>
      <c r="AAV569" s="120"/>
      <c r="AAW569" s="120"/>
      <c r="AAX569" s="120"/>
      <c r="AAY569" s="120"/>
      <c r="AAZ569" s="120"/>
      <c r="ABA569" s="120"/>
      <c r="ABB569" s="120"/>
      <c r="ABC569" s="120"/>
      <c r="ABD569" s="120"/>
      <c r="ABE569" s="120"/>
      <c r="ABF569" s="120"/>
      <c r="ABG569" s="120"/>
      <c r="ABH569" s="120"/>
      <c r="ABI569" s="120"/>
      <c r="ABJ569" s="120"/>
      <c r="ABK569" s="120"/>
      <c r="ABL569" s="120"/>
      <c r="ABM569" s="120"/>
      <c r="ABN569" s="120"/>
      <c r="ABO569" s="120"/>
      <c r="ABP569" s="120"/>
      <c r="ABQ569" s="120"/>
      <c r="ABR569" s="120"/>
      <c r="ABS569" s="120"/>
      <c r="ABT569" s="120"/>
      <c r="ABU569" s="120"/>
      <c r="ABV569" s="120"/>
      <c r="ABW569" s="120"/>
      <c r="ABX569" s="120"/>
      <c r="ABY569" s="120"/>
      <c r="ABZ569" s="120"/>
      <c r="ACA569" s="120"/>
      <c r="ACB569" s="120"/>
      <c r="ACC569" s="120"/>
      <c r="ACD569" s="120"/>
      <c r="ACE569" s="120"/>
      <c r="ACF569" s="120"/>
      <c r="ACG569" s="120"/>
      <c r="ACH569" s="120"/>
      <c r="ACI569" s="120"/>
      <c r="ACJ569" s="120"/>
      <c r="ACK569" s="120"/>
      <c r="ACL569" s="120"/>
      <c r="ACM569" s="120"/>
      <c r="ACN569" s="120"/>
      <c r="ACO569" s="120"/>
      <c r="ACP569" s="120"/>
      <c r="ACQ569" s="120"/>
      <c r="ACR569" s="120"/>
      <c r="ACS569" s="120"/>
      <c r="ACT569" s="120"/>
      <c r="ACU569" s="120"/>
      <c r="ACV569" s="120"/>
      <c r="ACW569" s="120"/>
      <c r="ACX569" s="120"/>
      <c r="ACY569" s="120"/>
      <c r="ACZ569" s="120"/>
      <c r="ADA569" s="120"/>
      <c r="ADB569" s="120"/>
      <c r="ADC569" s="120"/>
      <c r="ADD569" s="120"/>
      <c r="ADE569" s="120"/>
      <c r="ADF569" s="120"/>
      <c r="ADG569" s="120"/>
      <c r="ADH569" s="120"/>
      <c r="ADI569" s="120"/>
      <c r="ADJ569" s="120"/>
      <c r="ADK569" s="120"/>
      <c r="ADL569" s="120"/>
      <c r="ADM569" s="120"/>
      <c r="ADN569" s="120"/>
      <c r="ADO569" s="120"/>
      <c r="ADP569" s="120"/>
      <c r="ADQ569" s="120"/>
      <c r="ADR569" s="120"/>
      <c r="ADS569" s="120"/>
      <c r="ADT569" s="120"/>
      <c r="ADU569" s="120"/>
      <c r="ADV569" s="120"/>
      <c r="ADW569" s="120"/>
      <c r="ADX569" s="120"/>
      <c r="ADY569" s="120"/>
      <c r="ADZ569" s="120"/>
      <c r="AEA569" s="120"/>
      <c r="AEB569" s="120"/>
      <c r="AEC569" s="120"/>
      <c r="AED569" s="120"/>
      <c r="AEE569" s="120"/>
      <c r="AEF569" s="120"/>
      <c r="AEG569" s="120"/>
      <c r="AEH569" s="120"/>
      <c r="AEI569" s="120"/>
      <c r="AEJ569" s="120"/>
      <c r="AEK569" s="120"/>
      <c r="AEL569" s="120"/>
      <c r="AEM569" s="120"/>
      <c r="AEN569" s="120"/>
      <c r="AEO569" s="120"/>
      <c r="AEP569" s="120"/>
      <c r="AEQ569" s="120"/>
      <c r="AER569" s="120"/>
      <c r="AES569" s="120"/>
      <c r="AET569" s="120"/>
      <c r="AEU569" s="120"/>
      <c r="AEV569" s="120"/>
      <c r="AEW569" s="120"/>
      <c r="AEX569" s="120"/>
      <c r="AEY569" s="120"/>
      <c r="AEZ569" s="120"/>
      <c r="AFA569" s="120"/>
      <c r="AFB569" s="120"/>
      <c r="AFC569" s="120"/>
      <c r="AFD569" s="120"/>
      <c r="AFE569" s="120"/>
      <c r="AFF569" s="120"/>
      <c r="AFG569" s="120"/>
      <c r="AFH569" s="120"/>
      <c r="AFI569" s="120"/>
      <c r="AFJ569" s="120"/>
      <c r="AFK569" s="120"/>
      <c r="AFL569" s="120"/>
      <c r="AFM569" s="120"/>
      <c r="AFN569" s="120"/>
      <c r="AFO569" s="120"/>
      <c r="AFP569" s="120"/>
      <c r="AFQ569" s="120"/>
      <c r="AFR569" s="120"/>
      <c r="AFS569" s="120"/>
      <c r="AFT569" s="120"/>
      <c r="AFU569" s="120"/>
      <c r="AFV569" s="120"/>
      <c r="AFW569" s="120"/>
      <c r="AFX569" s="120"/>
      <c r="AFY569" s="120"/>
      <c r="AFZ569" s="120"/>
      <c r="AGA569" s="120"/>
      <c r="AGB569" s="120"/>
      <c r="AGC569" s="120"/>
      <c r="AGD569" s="120"/>
      <c r="AGE569" s="120"/>
      <c r="AGF569" s="120"/>
      <c r="AGG569" s="120"/>
      <c r="AGH569" s="120"/>
      <c r="AGI569" s="120"/>
      <c r="AGJ569" s="120"/>
      <c r="AGK569" s="120"/>
      <c r="AGL569" s="120"/>
      <c r="AGM569" s="120"/>
      <c r="AGN569" s="120"/>
      <c r="AGO569" s="120"/>
      <c r="AGP569" s="120"/>
      <c r="AGQ569" s="120"/>
      <c r="AGR569" s="120"/>
      <c r="AGS569" s="120"/>
      <c r="AGT569" s="120"/>
      <c r="AGU569" s="120"/>
      <c r="AGV569" s="120"/>
      <c r="AGW569" s="120"/>
      <c r="AGX569" s="120"/>
      <c r="AGY569" s="120"/>
      <c r="AGZ569" s="120"/>
      <c r="AHA569" s="120"/>
      <c r="AHB569" s="120"/>
      <c r="AHC569" s="120"/>
      <c r="AHD569" s="120"/>
      <c r="AHE569" s="120"/>
      <c r="AHF569" s="120"/>
      <c r="AHG569" s="120"/>
      <c r="AHH569" s="120"/>
      <c r="AHI569" s="120"/>
      <c r="AHJ569" s="120"/>
      <c r="AHK569" s="120"/>
      <c r="AHL569" s="120"/>
      <c r="AHM569" s="120"/>
      <c r="AHN569" s="120"/>
      <c r="AHO569" s="120"/>
      <c r="AHP569" s="120"/>
      <c r="AHQ569" s="120"/>
      <c r="AHR569" s="120"/>
      <c r="AHS569" s="120"/>
      <c r="AHT569" s="120"/>
      <c r="AHU569" s="120"/>
      <c r="AHV569" s="120"/>
      <c r="AHW569" s="120"/>
      <c r="AHX569" s="120"/>
      <c r="AHY569" s="120"/>
      <c r="AHZ569" s="120"/>
      <c r="AIA569" s="120"/>
      <c r="AIB569" s="120"/>
      <c r="AIC569" s="120"/>
      <c r="AID569" s="120"/>
      <c r="AIE569" s="120"/>
      <c r="AIF569" s="120"/>
      <c r="AIG569" s="120"/>
      <c r="AIH569" s="120"/>
      <c r="AII569" s="120"/>
      <c r="AIJ569" s="120"/>
      <c r="AIK569" s="120"/>
      <c r="AIL569" s="120"/>
      <c r="AIM569" s="120"/>
      <c r="AIN569" s="120"/>
      <c r="AIO569" s="120"/>
      <c r="AIP569" s="120"/>
      <c r="AIQ569" s="120"/>
      <c r="AIR569" s="120"/>
      <c r="AIS569" s="120"/>
      <c r="AIT569" s="120"/>
      <c r="AIU569" s="120"/>
      <c r="AIV569" s="120"/>
      <c r="AIW569" s="120"/>
      <c r="AIX569" s="120"/>
      <c r="AIY569" s="120"/>
      <c r="AIZ569" s="120"/>
      <c r="AJA569" s="120"/>
      <c r="AJB569" s="120"/>
      <c r="AJC569" s="120"/>
      <c r="AJD569" s="120"/>
      <c r="AJE569" s="120"/>
      <c r="AJF569" s="120"/>
      <c r="AJG569" s="120"/>
      <c r="AJH569" s="120"/>
      <c r="AJI569" s="120"/>
      <c r="AJJ569" s="120"/>
      <c r="AJK569" s="120"/>
      <c r="AJL569" s="120"/>
      <c r="AJM569" s="120"/>
      <c r="AJN569" s="120"/>
      <c r="AJO569" s="120"/>
      <c r="AJP569" s="120"/>
      <c r="AJQ569" s="120"/>
      <c r="AJR569" s="120"/>
      <c r="AJS569" s="120"/>
      <c r="AJT569" s="120"/>
      <c r="AJU569" s="120"/>
      <c r="AJV569" s="120"/>
      <c r="AJW569" s="120"/>
      <c r="AJX569" s="120"/>
      <c r="AJY569" s="120"/>
      <c r="AJZ569" s="120"/>
      <c r="AKA569" s="120"/>
      <c r="AKB569" s="120"/>
      <c r="AKC569" s="120"/>
      <c r="AKD569" s="120"/>
      <c r="AKE569" s="120"/>
      <c r="AKF569" s="120"/>
      <c r="AKG569" s="120"/>
      <c r="AKH569" s="120"/>
      <c r="AKI569" s="120"/>
      <c r="AKJ569" s="120"/>
      <c r="AKK569" s="120"/>
      <c r="AKL569" s="120"/>
      <c r="AKM569" s="120"/>
      <c r="AKN569" s="120"/>
      <c r="AKO569" s="120"/>
      <c r="AKP569" s="120"/>
      <c r="AKQ569" s="120"/>
      <c r="AKR569" s="120"/>
      <c r="AKS569" s="120"/>
      <c r="AKT569" s="120"/>
      <c r="AKU569" s="120"/>
      <c r="AKV569" s="120"/>
      <c r="AKW569" s="120"/>
      <c r="AKX569" s="120"/>
      <c r="AKY569" s="120"/>
      <c r="AKZ569" s="120"/>
      <c r="ALA569" s="120"/>
      <c r="ALB569" s="120"/>
      <c r="ALC569" s="120"/>
      <c r="ALD569" s="120"/>
      <c r="ALE569" s="120"/>
      <c r="ALF569" s="120"/>
      <c r="ALG569" s="120"/>
      <c r="ALH569" s="120"/>
      <c r="ALI569" s="120"/>
      <c r="ALJ569" s="120"/>
      <c r="ALK569" s="120"/>
      <c r="ALL569" s="120"/>
      <c r="ALM569" s="120"/>
      <c r="ALN569" s="120"/>
      <c r="ALO569" s="120"/>
      <c r="ALP569" s="120"/>
      <c r="ALQ569" s="120"/>
      <c r="ALR569" s="120"/>
      <c r="ALS569" s="120"/>
      <c r="ALT569" s="120"/>
      <c r="ALU569" s="120"/>
      <c r="ALV569" s="120"/>
      <c r="ALW569" s="120"/>
      <c r="ALX569" s="120"/>
      <c r="ALY569" s="120"/>
      <c r="ALZ569" s="120"/>
      <c r="AMA569" s="120"/>
      <c r="AMB569" s="120"/>
      <c r="AMC569" s="120"/>
      <c r="AMD569" s="120"/>
      <c r="AME569" s="120"/>
      <c r="AMF569" s="120"/>
      <c r="AMG569" s="120"/>
      <c r="AMH569" s="120"/>
      <c r="AMI569" s="120"/>
      <c r="AMJ569" s="120"/>
      <c r="AMK569" s="120"/>
      <c r="AML569" s="120"/>
      <c r="AMM569" s="120"/>
      <c r="AMN569" s="120"/>
      <c r="AMO569" s="120"/>
      <c r="AMP569" s="120"/>
      <c r="AMQ569" s="120"/>
      <c r="AMR569" s="120"/>
      <c r="AMS569" s="120"/>
      <c r="AMT569" s="120"/>
      <c r="AMU569" s="120"/>
      <c r="AMV569" s="120"/>
      <c r="AMW569" s="120"/>
      <c r="AMX569" s="120"/>
      <c r="AMY569" s="120"/>
      <c r="AMZ569" s="120"/>
      <c r="ANA569" s="120"/>
      <c r="ANB569" s="120"/>
      <c r="ANC569" s="120"/>
      <c r="AND569" s="120"/>
      <c r="ANE569" s="120"/>
      <c r="ANF569" s="120"/>
      <c r="ANG569" s="120"/>
      <c r="ANH569" s="120"/>
      <c r="ANI569" s="120"/>
      <c r="ANJ569" s="120"/>
      <c r="ANK569" s="120"/>
      <c r="ANL569" s="120"/>
      <c r="ANM569" s="120"/>
      <c r="ANN569" s="120"/>
      <c r="ANO569" s="120"/>
      <c r="ANP569" s="120"/>
      <c r="ANQ569" s="120"/>
      <c r="ANR569" s="120"/>
      <c r="ANS569" s="120"/>
      <c r="ANT569" s="120"/>
      <c r="ANU569" s="120"/>
      <c r="ANV569" s="120"/>
      <c r="ANW569" s="120"/>
      <c r="ANX569" s="120"/>
      <c r="ANY569" s="120"/>
      <c r="ANZ569" s="120"/>
      <c r="AOA569" s="120"/>
      <c r="AOB569" s="120"/>
      <c r="AOC569" s="120"/>
      <c r="AOD569" s="120"/>
      <c r="AOE569" s="120"/>
      <c r="AOF569" s="120"/>
      <c r="AOG569" s="120"/>
      <c r="AOH569" s="120"/>
      <c r="AOI569" s="120"/>
      <c r="AOJ569" s="120"/>
      <c r="AOK569" s="120"/>
      <c r="AOL569" s="120"/>
      <c r="AOM569" s="120"/>
      <c r="AON569" s="120"/>
      <c r="AOO569" s="120"/>
      <c r="AOP569" s="120"/>
      <c r="AOQ569" s="120"/>
      <c r="AOR569" s="120"/>
      <c r="AOS569" s="120"/>
      <c r="AOT569" s="120"/>
      <c r="AOU569" s="120"/>
      <c r="AOV569" s="120"/>
      <c r="AOW569" s="120"/>
      <c r="AOX569" s="120"/>
      <c r="AOY569" s="120"/>
      <c r="AOZ569" s="120"/>
      <c r="APA569" s="120"/>
      <c r="APB569" s="120"/>
      <c r="APC569" s="120"/>
      <c r="APD569" s="120"/>
      <c r="APE569" s="120"/>
      <c r="APF569" s="120"/>
      <c r="APG569" s="120"/>
      <c r="APH569" s="120"/>
      <c r="API569" s="120"/>
      <c r="APJ569" s="120"/>
      <c r="APK569" s="120"/>
      <c r="APL569" s="120"/>
      <c r="APM569" s="120"/>
      <c r="APN569" s="120"/>
      <c r="APO569" s="120"/>
      <c r="APP569" s="120"/>
      <c r="APQ569" s="120"/>
      <c r="APR569" s="120"/>
      <c r="APS569" s="120"/>
      <c r="APT569" s="120"/>
      <c r="APU569" s="120"/>
      <c r="APV569" s="120"/>
      <c r="APW569" s="120"/>
      <c r="APX569" s="120"/>
      <c r="APY569" s="120"/>
      <c r="APZ569" s="120"/>
      <c r="AQA569" s="120"/>
      <c r="AQB569" s="120"/>
      <c r="AQC569" s="120"/>
      <c r="AQD569" s="120"/>
      <c r="AQE569" s="120"/>
      <c r="AQF569" s="120"/>
      <c r="AQG569" s="120"/>
      <c r="AQH569" s="120"/>
      <c r="AQI569" s="120"/>
      <c r="AQJ569" s="120"/>
      <c r="AQK569" s="120"/>
      <c r="AQL569" s="120"/>
      <c r="AQM569" s="120"/>
      <c r="AQN569" s="120"/>
      <c r="AQO569" s="120"/>
      <c r="AQP569" s="120"/>
      <c r="AQQ569" s="120"/>
      <c r="AQR569" s="120"/>
      <c r="AQS569" s="120"/>
      <c r="AQT569" s="120"/>
      <c r="AQU569" s="120"/>
      <c r="AQV569" s="120"/>
      <c r="AQW569" s="120"/>
      <c r="AQX569" s="120"/>
      <c r="AQY569" s="120"/>
      <c r="AQZ569" s="120"/>
      <c r="ARA569" s="120"/>
      <c r="ARB569" s="120"/>
      <c r="ARC569" s="120"/>
      <c r="ARD569" s="120"/>
      <c r="ARE569" s="120"/>
      <c r="ARF569" s="120"/>
      <c r="ARG569" s="120"/>
      <c r="ARH569" s="120"/>
      <c r="ARI569" s="120"/>
      <c r="ARJ569" s="120"/>
      <c r="ARK569" s="120"/>
      <c r="ARL569" s="120"/>
      <c r="ARM569" s="120"/>
      <c r="ARN569" s="120"/>
      <c r="ARO569" s="120"/>
      <c r="ARP569" s="120"/>
      <c r="ARQ569" s="120"/>
      <c r="ARR569" s="120"/>
      <c r="ARS569" s="120"/>
      <c r="ART569" s="120"/>
      <c r="ARU569" s="120"/>
      <c r="ARV569" s="120"/>
      <c r="ARW569" s="120"/>
      <c r="ARX569" s="120"/>
      <c r="ARY569" s="120"/>
      <c r="ARZ569" s="120"/>
      <c r="ASA569" s="120"/>
      <c r="ASB569" s="120"/>
      <c r="ASC569" s="120"/>
      <c r="ASD569" s="120"/>
      <c r="ASE569" s="120"/>
      <c r="ASF569" s="120"/>
      <c r="ASG569" s="120"/>
      <c r="ASH569" s="120"/>
      <c r="ASI569" s="120"/>
      <c r="ASJ569" s="120"/>
      <c r="ASK569" s="120"/>
      <c r="ASL569" s="120"/>
      <c r="ASM569" s="120"/>
      <c r="ASN569" s="120"/>
      <c r="ASO569" s="120"/>
      <c r="ASP569" s="120"/>
      <c r="ASQ569" s="120"/>
      <c r="ASR569" s="120"/>
      <c r="ASS569" s="120"/>
      <c r="AST569" s="120"/>
      <c r="ASU569" s="120"/>
      <c r="ASV569" s="120"/>
      <c r="ASW569" s="120"/>
      <c r="ASX569" s="120"/>
      <c r="ASY569" s="120"/>
      <c r="ASZ569" s="120"/>
      <c r="ATA569" s="120"/>
      <c r="ATB569" s="120"/>
      <c r="ATC569" s="120"/>
      <c r="ATD569" s="120"/>
      <c r="ATE569" s="120"/>
      <c r="ATF569" s="120"/>
      <c r="ATG569" s="120"/>
      <c r="ATH569" s="120"/>
      <c r="ATI569" s="120"/>
      <c r="ATJ569" s="120"/>
      <c r="ATK569" s="120"/>
      <c r="ATL569" s="120"/>
      <c r="ATM569" s="120"/>
      <c r="ATN569" s="120"/>
      <c r="ATO569" s="120"/>
      <c r="ATP569" s="120"/>
      <c r="ATQ569" s="120"/>
      <c r="ATR569" s="120"/>
      <c r="ATS569" s="120"/>
      <c r="ATT569" s="120"/>
      <c r="ATU569" s="120"/>
      <c r="ATV569" s="120"/>
      <c r="ATW569" s="120"/>
      <c r="ATX569" s="120"/>
      <c r="ATY569" s="120"/>
      <c r="ATZ569" s="120"/>
      <c r="AUA569" s="120"/>
      <c r="AUB569" s="120"/>
      <c r="AUC569" s="120"/>
      <c r="AUD569" s="120"/>
      <c r="AUE569" s="120"/>
      <c r="AUF569" s="120"/>
      <c r="AUG569" s="120"/>
      <c r="AUH569" s="120"/>
      <c r="AUI569" s="120"/>
      <c r="AUJ569" s="120"/>
      <c r="AUK569" s="120"/>
      <c r="AUL569" s="120"/>
      <c r="AUM569" s="120"/>
      <c r="AUN569" s="120"/>
      <c r="AUO569" s="120"/>
      <c r="AUP569" s="120"/>
      <c r="AUQ569" s="120"/>
      <c r="AUR569" s="120"/>
      <c r="AUS569" s="120"/>
      <c r="AUT569" s="120"/>
      <c r="AUU569" s="120"/>
      <c r="AUV569" s="120"/>
      <c r="AUW569" s="120"/>
      <c r="AUX569" s="120"/>
      <c r="AUY569" s="120"/>
      <c r="AUZ569" s="120"/>
      <c r="AVA569" s="120"/>
      <c r="AVB569" s="120"/>
      <c r="AVC569" s="120"/>
      <c r="AVD569" s="120"/>
      <c r="AVE569" s="120"/>
      <c r="AVF569" s="120"/>
      <c r="AVG569" s="120"/>
      <c r="AVH569" s="120"/>
      <c r="AVI569" s="120"/>
      <c r="AVJ569" s="120"/>
      <c r="AVK569" s="120"/>
      <c r="AVL569" s="120"/>
      <c r="AVM569" s="120"/>
      <c r="AVN569" s="120"/>
      <c r="AVO569" s="120"/>
      <c r="AVP569" s="120"/>
      <c r="AVQ569" s="120"/>
      <c r="AVR569" s="120"/>
      <c r="AVS569" s="120"/>
      <c r="AVT569" s="120"/>
      <c r="AVU569" s="120"/>
      <c r="AVV569" s="120"/>
      <c r="AVW569" s="120"/>
      <c r="AVX569" s="120"/>
      <c r="AVY569" s="120"/>
      <c r="AVZ569" s="120"/>
      <c r="AWA569" s="120"/>
      <c r="AWB569" s="120"/>
      <c r="AWC569" s="120"/>
      <c r="AWD569" s="120"/>
      <c r="AWE569" s="120"/>
      <c r="AWF569" s="120"/>
      <c r="AWG569" s="120"/>
      <c r="AWH569" s="120"/>
      <c r="AWI569" s="120"/>
      <c r="AWJ569" s="120"/>
      <c r="AWK569" s="120"/>
      <c r="AWL569" s="120"/>
      <c r="AWM569" s="120"/>
      <c r="AWN569" s="120"/>
      <c r="AWO569" s="120"/>
      <c r="AWP569" s="120"/>
      <c r="AWQ569" s="120"/>
      <c r="AWR569" s="120"/>
      <c r="AWS569" s="120"/>
      <c r="AWT569" s="120"/>
      <c r="AWU569" s="120"/>
      <c r="AWV569" s="120"/>
      <c r="AWW569" s="120"/>
      <c r="AWX569" s="120"/>
      <c r="AWY569" s="120"/>
      <c r="AWZ569" s="120"/>
      <c r="AXA569" s="120"/>
      <c r="AXB569" s="120"/>
      <c r="AXC569" s="120"/>
      <c r="AXD569" s="120"/>
      <c r="AXE569" s="120"/>
      <c r="AXF569" s="120"/>
      <c r="AXG569" s="120"/>
      <c r="AXH569" s="120"/>
      <c r="AXI569" s="120"/>
      <c r="AXJ569" s="120"/>
      <c r="AXK569" s="120"/>
      <c r="AXL569" s="120"/>
      <c r="AXM569" s="120"/>
      <c r="AXN569" s="120"/>
      <c r="AXO569" s="120"/>
      <c r="AXP569" s="120"/>
      <c r="AXQ569" s="120"/>
      <c r="AXR569" s="120"/>
      <c r="AXS569" s="120"/>
      <c r="AXT569" s="120"/>
      <c r="AXU569" s="120"/>
      <c r="AXV569" s="120"/>
      <c r="AXW569" s="120"/>
      <c r="AXX569" s="120"/>
      <c r="AXY569" s="120"/>
      <c r="AXZ569" s="120"/>
      <c r="AYA569" s="120"/>
      <c r="AYB569" s="120"/>
      <c r="AYC569" s="120"/>
      <c r="AYD569" s="120"/>
      <c r="AYE569" s="120"/>
      <c r="AYF569" s="120"/>
      <c r="AYG569" s="120"/>
      <c r="AYH569" s="120"/>
      <c r="AYI569" s="120"/>
      <c r="AYJ569" s="120"/>
      <c r="AYK569" s="120"/>
      <c r="AYL569" s="120"/>
      <c r="AYM569" s="120"/>
      <c r="AYN569" s="120"/>
      <c r="AYO569" s="120"/>
      <c r="AYP569" s="120"/>
      <c r="AYQ569" s="120"/>
      <c r="AYR569" s="120"/>
      <c r="AYS569" s="120"/>
      <c r="AYT569" s="120"/>
      <c r="AYU569" s="120"/>
      <c r="AYV569" s="120"/>
      <c r="AYW569" s="120"/>
      <c r="AYX569" s="120"/>
      <c r="AYY569" s="120"/>
      <c r="AYZ569" s="120"/>
      <c r="AZA569" s="120"/>
      <c r="AZB569" s="120"/>
      <c r="AZC569" s="120"/>
      <c r="AZD569" s="120"/>
      <c r="AZE569" s="120"/>
      <c r="AZF569" s="120"/>
      <c r="AZG569" s="120"/>
      <c r="AZH569" s="120"/>
      <c r="AZI569" s="120"/>
      <c r="AZJ569" s="120"/>
      <c r="AZK569" s="120"/>
      <c r="AZL569" s="120"/>
      <c r="AZM569" s="120"/>
      <c r="AZN569" s="120"/>
      <c r="AZO569" s="120"/>
      <c r="AZP569" s="120"/>
      <c r="AZQ569" s="120"/>
      <c r="AZR569" s="120"/>
      <c r="AZS569" s="120"/>
      <c r="AZT569" s="120"/>
      <c r="AZU569" s="120"/>
      <c r="AZV569" s="120"/>
      <c r="AZW569" s="120"/>
      <c r="AZX569" s="120"/>
      <c r="AZY569" s="120"/>
      <c r="AZZ569" s="120"/>
      <c r="BAA569" s="120"/>
      <c r="BAB569" s="120"/>
      <c r="BAC569" s="120"/>
      <c r="BAD569" s="120"/>
      <c r="BAE569" s="120"/>
      <c r="BAF569" s="120"/>
      <c r="BAG569" s="120"/>
      <c r="BAH569" s="120"/>
      <c r="BAI569" s="120"/>
      <c r="BAJ569" s="120"/>
      <c r="BAK569" s="120"/>
      <c r="BAL569" s="120"/>
      <c r="BAM569" s="120"/>
      <c r="BAN569" s="120"/>
      <c r="BAO569" s="120"/>
      <c r="BAP569" s="120"/>
      <c r="BAQ569" s="120"/>
      <c r="BAR569" s="120"/>
      <c r="BAS569" s="120"/>
      <c r="BAT569" s="120"/>
      <c r="BAU569" s="120"/>
      <c r="BAV569" s="120"/>
      <c r="BAW569" s="120"/>
      <c r="BAX569" s="120"/>
      <c r="BAY569" s="120"/>
      <c r="BAZ569" s="120"/>
      <c r="BBA569" s="120"/>
      <c r="BBB569" s="120"/>
      <c r="BBC569" s="120"/>
      <c r="BBD569" s="120"/>
      <c r="BBE569" s="120"/>
      <c r="BBF569" s="120"/>
      <c r="BBG569" s="120"/>
      <c r="BBH569" s="120"/>
      <c r="BBI569" s="120"/>
      <c r="BBJ569" s="120"/>
      <c r="BBK569" s="120"/>
      <c r="BBL569" s="120"/>
      <c r="BBM569" s="120"/>
      <c r="BBN569" s="120"/>
      <c r="BBO569" s="120"/>
      <c r="BBP569" s="120"/>
      <c r="BBQ569" s="120"/>
      <c r="BBR569" s="120"/>
      <c r="BBS569" s="120"/>
      <c r="BBT569" s="120"/>
      <c r="BBU569" s="120"/>
      <c r="BBV569" s="120"/>
      <c r="BBW569" s="120"/>
      <c r="BBX569" s="120"/>
      <c r="BBY569" s="120"/>
      <c r="BBZ569" s="120"/>
      <c r="BCA569" s="120"/>
      <c r="BCB569" s="120"/>
      <c r="BCC569" s="120"/>
      <c r="BCD569" s="120"/>
      <c r="BCE569" s="120"/>
      <c r="BCF569" s="120"/>
      <c r="BCG569" s="120"/>
      <c r="BCH569" s="120"/>
      <c r="BCI569" s="120"/>
      <c r="BCJ569" s="120"/>
      <c r="BCK569" s="120"/>
      <c r="BCL569" s="120"/>
      <c r="BCM569" s="120"/>
      <c r="BCN569" s="120"/>
      <c r="BCO569" s="120"/>
      <c r="BCP569" s="120"/>
      <c r="BCQ569" s="120"/>
      <c r="BCR569" s="120"/>
      <c r="BCS569" s="120"/>
      <c r="BCT569" s="120"/>
      <c r="BCU569" s="120"/>
      <c r="BCV569" s="120"/>
      <c r="BCW569" s="120"/>
      <c r="BCX569" s="120"/>
      <c r="BCY569" s="120"/>
      <c r="BCZ569" s="120"/>
      <c r="BDA569" s="120"/>
      <c r="BDB569" s="120"/>
      <c r="BDC569" s="120"/>
      <c r="BDD569" s="120"/>
      <c r="BDE569" s="120"/>
      <c r="BDF569" s="120"/>
      <c r="BDG569" s="120"/>
      <c r="BDH569" s="120"/>
      <c r="BDI569" s="120"/>
      <c r="BDJ569" s="120"/>
      <c r="BDK569" s="120"/>
      <c r="BDL569" s="120"/>
      <c r="BDM569" s="120"/>
      <c r="BDN569" s="120"/>
      <c r="BDO569" s="120"/>
      <c r="BDP569" s="120"/>
      <c r="BDQ569" s="120"/>
      <c r="BDR569" s="120"/>
      <c r="BDS569" s="120"/>
      <c r="BDT569" s="120"/>
      <c r="BDU569" s="120"/>
      <c r="BDV569" s="120"/>
      <c r="BDW569" s="120"/>
      <c r="BDX569" s="120"/>
      <c r="BDY569" s="120"/>
      <c r="BDZ569" s="120"/>
      <c r="BEA569" s="120"/>
      <c r="BEB569" s="120"/>
      <c r="BEC569" s="120"/>
      <c r="BED569" s="120"/>
      <c r="BEE569" s="120"/>
      <c r="BEF569" s="120"/>
      <c r="BEG569" s="120"/>
      <c r="BEH569" s="120"/>
      <c r="BEI569" s="120"/>
      <c r="BEJ569" s="120"/>
      <c r="BEK569" s="120"/>
      <c r="BEL569" s="120"/>
      <c r="BEM569" s="120"/>
      <c r="BEN569" s="120"/>
      <c r="BEO569" s="120"/>
      <c r="BEP569" s="120"/>
      <c r="BEQ569" s="120"/>
      <c r="BER569" s="120"/>
      <c r="BES569" s="120"/>
      <c r="BET569" s="120"/>
      <c r="BEU569" s="120"/>
      <c r="BEV569" s="120"/>
      <c r="BEW569" s="120"/>
      <c r="BEX569" s="120"/>
      <c r="BEY569" s="120"/>
      <c r="BEZ569" s="120"/>
      <c r="BFA569" s="120"/>
      <c r="BFB569" s="120"/>
      <c r="BFC569" s="120"/>
      <c r="BFD569" s="120"/>
      <c r="BFE569" s="120"/>
      <c r="BFF569" s="120"/>
      <c r="BFG569" s="120"/>
      <c r="BFH569" s="120"/>
      <c r="BFI569" s="120"/>
      <c r="BFJ569" s="120"/>
      <c r="BFK569" s="120"/>
      <c r="BFL569" s="120"/>
      <c r="BFM569" s="120"/>
      <c r="BFN569" s="120"/>
      <c r="BFO569" s="120"/>
      <c r="BFP569" s="120"/>
      <c r="BFQ569" s="120"/>
      <c r="BFR569" s="120"/>
      <c r="BFS569" s="120"/>
      <c r="BFT569" s="120"/>
      <c r="BFU569" s="120"/>
      <c r="BFV569" s="120"/>
      <c r="BFW569" s="120"/>
      <c r="BFX569" s="120"/>
      <c r="BFY569" s="120"/>
      <c r="BFZ569" s="120"/>
      <c r="BGA569" s="120"/>
      <c r="BGB569" s="120"/>
      <c r="BGC569" s="120"/>
      <c r="BGD569" s="120"/>
      <c r="BGE569" s="120"/>
      <c r="BGF569" s="120"/>
      <c r="BGG569" s="120"/>
      <c r="BGH569" s="120"/>
      <c r="BGI569" s="120"/>
      <c r="BGJ569" s="120"/>
      <c r="BGK569" s="120"/>
      <c r="BGL569" s="120"/>
      <c r="BGM569" s="120"/>
      <c r="BGN569" s="120"/>
      <c r="BGO569" s="120"/>
      <c r="BGP569" s="120"/>
      <c r="BGQ569" s="120"/>
      <c r="BGR569" s="120"/>
      <c r="BGS569" s="120"/>
      <c r="BGT569" s="120"/>
      <c r="BGU569" s="120"/>
      <c r="BGV569" s="120"/>
      <c r="BGW569" s="120"/>
      <c r="BGX569" s="120"/>
      <c r="BGY569" s="120"/>
      <c r="BGZ569" s="120"/>
      <c r="BHA569" s="120"/>
      <c r="BHB569" s="120"/>
      <c r="BHC569" s="120"/>
      <c r="BHD569" s="120"/>
      <c r="BHE569" s="120"/>
      <c r="BHF569" s="120"/>
      <c r="BHG569" s="120"/>
      <c r="BHH569" s="120"/>
      <c r="BHI569" s="120"/>
      <c r="BHJ569" s="120"/>
      <c r="BHK569" s="120"/>
      <c r="BHL569" s="120"/>
      <c r="BHM569" s="120"/>
      <c r="BHN569" s="120"/>
      <c r="BHO569" s="120"/>
      <c r="BHP569" s="120"/>
      <c r="BHQ569" s="120"/>
      <c r="BHR569" s="120"/>
      <c r="BHS569" s="120"/>
      <c r="BHT569" s="120"/>
      <c r="BHU569" s="120"/>
      <c r="BHV569" s="120"/>
      <c r="BHW569" s="120"/>
      <c r="BHX569" s="120"/>
      <c r="BHY569" s="120"/>
      <c r="BHZ569" s="120"/>
      <c r="BIA569" s="120"/>
      <c r="BIB569" s="120"/>
      <c r="BIC569" s="120"/>
      <c r="BID569" s="120"/>
      <c r="BIE569" s="120"/>
      <c r="BIF569" s="120"/>
      <c r="BIG569" s="120"/>
      <c r="BIH569" s="120"/>
      <c r="BII569" s="120"/>
      <c r="BIJ569" s="120"/>
      <c r="BIK569" s="120"/>
      <c r="BIL569" s="120"/>
      <c r="BIM569" s="120"/>
      <c r="BIN569" s="120"/>
      <c r="BIO569" s="120"/>
      <c r="BIP569" s="120"/>
      <c r="BIQ569" s="120"/>
      <c r="BIR569" s="120"/>
      <c r="BIS569" s="120"/>
      <c r="BIT569" s="120"/>
      <c r="BIU569" s="120"/>
      <c r="BIV569" s="120"/>
      <c r="BIW569" s="120"/>
      <c r="BIX569" s="120"/>
      <c r="BIY569" s="120"/>
      <c r="BIZ569" s="120"/>
      <c r="BJA569" s="120"/>
      <c r="BJB569" s="120"/>
      <c r="BJC569" s="120"/>
      <c r="BJD569" s="120"/>
      <c r="BJE569" s="120"/>
      <c r="BJF569" s="120"/>
      <c r="BJG569" s="120"/>
      <c r="BJH569" s="120"/>
      <c r="BJI569" s="120"/>
      <c r="BJJ569" s="120"/>
      <c r="BJK569" s="120"/>
      <c r="BJL569" s="120"/>
      <c r="BJM569" s="120"/>
      <c r="BJN569" s="120"/>
      <c r="BJO569" s="120"/>
      <c r="BJP569" s="120"/>
      <c r="BJQ569" s="120"/>
      <c r="BJR569" s="120"/>
      <c r="BJS569" s="120"/>
      <c r="BJT569" s="120"/>
      <c r="BJU569" s="120"/>
      <c r="BJV569" s="120"/>
      <c r="BJW569" s="120"/>
      <c r="BJX569" s="120"/>
      <c r="BJY569" s="120"/>
      <c r="BJZ569" s="120"/>
      <c r="BKA569" s="120"/>
      <c r="BKB569" s="120"/>
      <c r="BKC569" s="120"/>
      <c r="BKD569" s="120"/>
      <c r="BKE569" s="120"/>
      <c r="BKF569" s="120"/>
      <c r="BKG569" s="120"/>
      <c r="BKH569" s="120"/>
      <c r="BKI569" s="120"/>
      <c r="BKJ569" s="120"/>
      <c r="BKK569" s="120"/>
      <c r="BKL569" s="120"/>
      <c r="BKM569" s="120"/>
      <c r="BKN569" s="120"/>
      <c r="BKO569" s="120"/>
      <c r="BKP569" s="120"/>
      <c r="BKQ569" s="120"/>
      <c r="BKR569" s="120"/>
      <c r="BKS569" s="120"/>
      <c r="BKT569" s="120"/>
      <c r="BKU569" s="120"/>
      <c r="BKV569" s="120"/>
      <c r="BKW569" s="120"/>
      <c r="BKX569" s="120"/>
      <c r="BKY569" s="120"/>
      <c r="BKZ569" s="120"/>
      <c r="BLA569" s="120"/>
      <c r="BLB569" s="120"/>
      <c r="BLC569" s="120"/>
      <c r="BLD569" s="120"/>
      <c r="BLE569" s="120"/>
      <c r="BLF569" s="120"/>
      <c r="BLG569" s="120"/>
      <c r="BLH569" s="120"/>
      <c r="BLI569" s="120"/>
      <c r="BLJ569" s="120"/>
      <c r="BLK569" s="120"/>
      <c r="BLL569" s="120"/>
      <c r="BLM569" s="120"/>
      <c r="BLN569" s="120"/>
      <c r="BLO569" s="120"/>
      <c r="BLP569" s="120"/>
      <c r="BLQ569" s="120"/>
      <c r="BLR569" s="120"/>
      <c r="BLS569" s="120"/>
      <c r="BLT569" s="120"/>
      <c r="BLU569" s="120"/>
      <c r="BLV569" s="120"/>
      <c r="BLW569" s="120"/>
      <c r="BLX569" s="120"/>
      <c r="BLY569" s="120"/>
      <c r="BLZ569" s="120"/>
      <c r="BMA569" s="120"/>
      <c r="BMB569" s="120"/>
      <c r="BMC569" s="120"/>
      <c r="BMD569" s="120"/>
      <c r="BME569" s="120"/>
      <c r="BMF569" s="120"/>
      <c r="BMG569" s="120"/>
      <c r="BMH569" s="120"/>
      <c r="BMI569" s="120"/>
      <c r="BMJ569" s="120"/>
      <c r="BMK569" s="120"/>
      <c r="BML569" s="120"/>
      <c r="BMM569" s="120"/>
      <c r="BMN569" s="120"/>
      <c r="BMO569" s="120"/>
      <c r="BMP569" s="120"/>
      <c r="BMQ569" s="120"/>
      <c r="BMR569" s="120"/>
      <c r="BMS569" s="120"/>
      <c r="BMT569" s="120"/>
      <c r="BMU569" s="120"/>
      <c r="BMV569" s="120"/>
      <c r="BMW569" s="120"/>
      <c r="BMX569" s="120"/>
      <c r="BMY569" s="120"/>
      <c r="BMZ569" s="120"/>
      <c r="BNA569" s="120"/>
      <c r="BNB569" s="120"/>
      <c r="BNC569" s="120"/>
      <c r="BND569" s="120"/>
      <c r="BNE569" s="120"/>
      <c r="BNF569" s="120"/>
      <c r="BNG569" s="120"/>
      <c r="BNH569" s="120"/>
      <c r="BNI569" s="120"/>
      <c r="BNJ569" s="120"/>
      <c r="BNK569" s="120"/>
      <c r="BNL569" s="120"/>
      <c r="BNM569" s="120"/>
      <c r="BNN569" s="120"/>
      <c r="BNO569" s="120"/>
      <c r="BNP569" s="120"/>
      <c r="BNQ569" s="120"/>
      <c r="BNR569" s="120"/>
      <c r="BNS569" s="120"/>
      <c r="BNT569" s="120"/>
      <c r="BNU569" s="120"/>
      <c r="BNV569" s="120"/>
      <c r="BNW569" s="120"/>
      <c r="BNX569" s="120"/>
      <c r="BNY569" s="120"/>
      <c r="BNZ569" s="120"/>
      <c r="BOA569" s="120"/>
      <c r="BOB569" s="120"/>
      <c r="BOC569" s="120"/>
      <c r="BOD569" s="120"/>
      <c r="BOE569" s="120"/>
      <c r="BOF569" s="120"/>
      <c r="BOG569" s="120"/>
      <c r="BOH569" s="120"/>
      <c r="BOI569" s="120"/>
      <c r="BOJ569" s="120"/>
      <c r="BOK569" s="120"/>
      <c r="BOL569" s="120"/>
      <c r="BOM569" s="120"/>
      <c r="BON569" s="120"/>
      <c r="BOO569" s="120"/>
      <c r="BOP569" s="120"/>
      <c r="BOQ569" s="120"/>
      <c r="BOR569" s="120"/>
      <c r="BOS569" s="120"/>
      <c r="BOT569" s="120"/>
      <c r="BOU569" s="120"/>
      <c r="BOV569" s="120"/>
      <c r="BOW569" s="120"/>
      <c r="BOX569" s="120"/>
      <c r="BOY569" s="120"/>
      <c r="BOZ569" s="120"/>
      <c r="BPA569" s="120"/>
      <c r="BPB569" s="120"/>
      <c r="BPC569" s="120"/>
      <c r="BPD569" s="120"/>
      <c r="BPE569" s="120"/>
      <c r="BPF569" s="120"/>
      <c r="BPG569" s="120"/>
      <c r="BPH569" s="120"/>
      <c r="BPI569" s="120"/>
      <c r="BPJ569" s="120"/>
      <c r="BPK569" s="120"/>
      <c r="BPL569" s="120"/>
      <c r="BPM569" s="120"/>
      <c r="BPN569" s="120"/>
      <c r="BPO569" s="120"/>
      <c r="BPP569" s="120"/>
      <c r="BPQ569" s="120"/>
      <c r="BPR569" s="120"/>
      <c r="BPS569" s="120"/>
      <c r="BPT569" s="120"/>
      <c r="BPU569" s="120"/>
      <c r="BPV569" s="120"/>
      <c r="BPW569" s="120"/>
      <c r="BPX569" s="120"/>
      <c r="BPY569" s="120"/>
      <c r="BPZ569" s="120"/>
      <c r="BQA569" s="120"/>
      <c r="BQB569" s="120"/>
      <c r="BQC569" s="120"/>
      <c r="BQD569" s="120"/>
      <c r="BQE569" s="120"/>
      <c r="BQF569" s="120"/>
      <c r="BQG569" s="120"/>
      <c r="BQH569" s="120"/>
      <c r="BQI569" s="120"/>
      <c r="BQJ569" s="120"/>
      <c r="BQK569" s="120"/>
      <c r="BQL569" s="120"/>
      <c r="BQM569" s="120"/>
      <c r="BQN569" s="120"/>
      <c r="BQO569" s="120"/>
      <c r="BQP569" s="120"/>
      <c r="BQQ569" s="120"/>
      <c r="BQR569" s="120"/>
      <c r="BQS569" s="120"/>
      <c r="BQT569" s="120"/>
      <c r="BQU569" s="120"/>
      <c r="BQV569" s="120"/>
      <c r="BQW569" s="120"/>
      <c r="BQX569" s="120"/>
      <c r="BQY569" s="120"/>
      <c r="BQZ569" s="120"/>
      <c r="BRA569" s="120"/>
      <c r="BRB569" s="120"/>
      <c r="BRC569" s="120"/>
      <c r="BRD569" s="120"/>
      <c r="BRE569" s="120"/>
      <c r="BRF569" s="120"/>
      <c r="BRG569" s="120"/>
      <c r="BRH569" s="120"/>
      <c r="BRI569" s="120"/>
      <c r="BRJ569" s="120"/>
      <c r="BRK569" s="120"/>
      <c r="BRL569" s="120"/>
      <c r="BRM569" s="120"/>
      <c r="BRN569" s="120"/>
      <c r="BRO569" s="120"/>
      <c r="BRP569" s="120"/>
      <c r="BRQ569" s="120"/>
      <c r="BRR569" s="120"/>
      <c r="BRS569" s="120"/>
      <c r="BRT569" s="120"/>
      <c r="BRU569" s="120"/>
      <c r="BRV569" s="120"/>
      <c r="BRW569" s="120"/>
      <c r="BRX569" s="120"/>
      <c r="BRY569" s="120"/>
      <c r="BRZ569" s="120"/>
      <c r="BSA569" s="120"/>
      <c r="BSB569" s="120"/>
      <c r="BSC569" s="120"/>
      <c r="BSD569" s="120"/>
      <c r="BSE569" s="120"/>
      <c r="BSF569" s="120"/>
      <c r="BSG569" s="120"/>
      <c r="BSH569" s="120"/>
      <c r="BSI569" s="120"/>
      <c r="BSJ569" s="120"/>
      <c r="BSK569" s="120"/>
      <c r="BSL569" s="120"/>
      <c r="BSM569" s="120"/>
      <c r="BSN569" s="120"/>
      <c r="BSO569" s="120"/>
      <c r="BSP569" s="120"/>
      <c r="BSQ569" s="120"/>
      <c r="BSR569" s="120"/>
      <c r="BSS569" s="120"/>
      <c r="BST569" s="120"/>
      <c r="BSU569" s="120"/>
      <c r="BSV569" s="120"/>
      <c r="BSW569" s="120"/>
      <c r="BSX569" s="120"/>
      <c r="BSY569" s="120"/>
      <c r="BSZ569" s="120"/>
      <c r="BTA569" s="120"/>
      <c r="BTB569" s="120"/>
      <c r="BTC569" s="120"/>
      <c r="BTD569" s="120"/>
      <c r="BTE569" s="120"/>
      <c r="BTF569" s="120"/>
      <c r="BTG569" s="120"/>
      <c r="BTH569" s="120"/>
      <c r="BTI569" s="120"/>
      <c r="BTJ569" s="120"/>
      <c r="BTK569" s="120"/>
      <c r="BTL569" s="120"/>
      <c r="BTM569" s="120"/>
      <c r="BTN569" s="120"/>
      <c r="BTO569" s="120"/>
      <c r="BTP569" s="120"/>
      <c r="BTQ569" s="120"/>
      <c r="BTR569" s="120"/>
      <c r="BTS569" s="120"/>
      <c r="BTT569" s="120"/>
      <c r="BTU569" s="120"/>
      <c r="BTV569" s="120"/>
      <c r="BTW569" s="120"/>
      <c r="BTX569" s="120"/>
      <c r="BTY569" s="120"/>
      <c r="BTZ569" s="120"/>
      <c r="BUA569" s="120"/>
      <c r="BUB569" s="120"/>
      <c r="BUC569" s="120"/>
      <c r="BUD569" s="120"/>
      <c r="BUE569" s="120"/>
      <c r="BUF569" s="120"/>
      <c r="BUG569" s="120"/>
      <c r="BUH569" s="120"/>
      <c r="BUI569" s="120"/>
      <c r="BUJ569" s="120"/>
      <c r="BUK569" s="120"/>
      <c r="BUL569" s="120"/>
      <c r="BUM569" s="120"/>
      <c r="BUN569" s="120"/>
      <c r="BUO569" s="120"/>
      <c r="BUP569" s="120"/>
      <c r="BUQ569" s="120"/>
      <c r="BUR569" s="120"/>
      <c r="BUS569" s="120"/>
      <c r="BUT569" s="120"/>
      <c r="BUU569" s="120"/>
      <c r="BUV569" s="120"/>
      <c r="BUW569" s="120"/>
      <c r="BUX569" s="120"/>
      <c r="BUY569" s="120"/>
      <c r="BUZ569" s="120"/>
      <c r="BVA569" s="120"/>
      <c r="BVB569" s="120"/>
      <c r="BVC569" s="120"/>
      <c r="BVD569" s="120"/>
      <c r="BVE569" s="120"/>
      <c r="BVF569" s="120"/>
      <c r="BVG569" s="120"/>
      <c r="BVH569" s="120"/>
      <c r="BVI569" s="120"/>
      <c r="BVJ569" s="120"/>
      <c r="BVK569" s="120"/>
      <c r="BVL569" s="120"/>
      <c r="BVM569" s="120"/>
      <c r="BVN569" s="120"/>
      <c r="BVO569" s="120"/>
      <c r="BVP569" s="120"/>
      <c r="BVQ569" s="120"/>
      <c r="BVR569" s="120"/>
      <c r="BVS569" s="120"/>
      <c r="BVT569" s="120"/>
      <c r="BVU569" s="120"/>
      <c r="BVV569" s="120"/>
      <c r="BVW569" s="120"/>
      <c r="BVX569" s="120"/>
      <c r="BVY569" s="120"/>
      <c r="BVZ569" s="120"/>
      <c r="BWA569" s="120"/>
      <c r="BWB569" s="120"/>
      <c r="BWC569" s="120"/>
      <c r="BWD569" s="120"/>
      <c r="BWE569" s="120"/>
      <c r="BWF569" s="120"/>
      <c r="BWG569" s="120"/>
      <c r="BWH569" s="120"/>
      <c r="BWI569" s="120"/>
      <c r="BWJ569" s="120"/>
      <c r="BWK569" s="120"/>
      <c r="BWL569" s="120"/>
      <c r="BWM569" s="120"/>
      <c r="BWN569" s="120"/>
      <c r="BWO569" s="120"/>
      <c r="BWP569" s="120"/>
      <c r="BWQ569" s="120"/>
      <c r="BWR569" s="120"/>
      <c r="BWS569" s="120"/>
      <c r="BWT569" s="120"/>
      <c r="BWU569" s="120"/>
      <c r="BWV569" s="120"/>
      <c r="BWW569" s="120"/>
      <c r="BWX569" s="120"/>
      <c r="BWY569" s="120"/>
      <c r="BWZ569" s="120"/>
      <c r="BXA569" s="120"/>
      <c r="BXB569" s="120"/>
      <c r="BXC569" s="120"/>
      <c r="BXD569" s="120"/>
      <c r="BXE569" s="120"/>
      <c r="BXF569" s="120"/>
      <c r="BXG569" s="120"/>
      <c r="BXH569" s="120"/>
      <c r="BXI569" s="120"/>
      <c r="BXJ569" s="120"/>
      <c r="BXK569" s="120"/>
      <c r="BXL569" s="120"/>
      <c r="BXM569" s="120"/>
      <c r="BXN569" s="120"/>
      <c r="BXO569" s="120"/>
      <c r="BXP569" s="120"/>
      <c r="BXQ569" s="120"/>
      <c r="BXR569" s="120"/>
      <c r="BXS569" s="120"/>
      <c r="BXT569" s="120"/>
      <c r="BXU569" s="120"/>
      <c r="BXV569" s="120"/>
      <c r="BXW569" s="120"/>
      <c r="BXX569" s="120"/>
      <c r="BXY569" s="120"/>
      <c r="BXZ569" s="120"/>
      <c r="BYA569" s="120"/>
      <c r="BYB569" s="120"/>
      <c r="BYC569" s="120"/>
      <c r="BYD569" s="120"/>
      <c r="BYE569" s="120"/>
      <c r="BYF569" s="120"/>
      <c r="BYG569" s="120"/>
      <c r="BYH569" s="120"/>
      <c r="BYI569" s="120"/>
      <c r="BYJ569" s="120"/>
      <c r="BYK569" s="120"/>
      <c r="BYL569" s="120"/>
      <c r="BYM569" s="120"/>
      <c r="BYN569" s="120"/>
      <c r="BYO569" s="120"/>
      <c r="BYP569" s="120"/>
      <c r="BYQ569" s="120"/>
      <c r="BYR569" s="120"/>
      <c r="BYS569" s="120"/>
      <c r="BYT569" s="120"/>
      <c r="BYU569" s="120"/>
      <c r="BYV569" s="120"/>
      <c r="BYW569" s="120"/>
      <c r="BYX569" s="120"/>
      <c r="BYY569" s="120"/>
      <c r="BYZ569" s="120"/>
      <c r="BZA569" s="120"/>
      <c r="BZB569" s="120"/>
      <c r="BZC569" s="120"/>
      <c r="BZD569" s="120"/>
      <c r="BZE569" s="120"/>
      <c r="BZF569" s="120"/>
      <c r="BZG569" s="120"/>
      <c r="BZH569" s="120"/>
      <c r="BZI569" s="120"/>
      <c r="BZJ569" s="120"/>
      <c r="BZK569" s="120"/>
      <c r="BZL569" s="120"/>
      <c r="BZM569" s="120"/>
      <c r="BZN569" s="120"/>
      <c r="BZO569" s="120"/>
      <c r="BZP569" s="120"/>
      <c r="BZQ569" s="120"/>
      <c r="BZR569" s="120"/>
      <c r="BZS569" s="120"/>
      <c r="BZT569" s="120"/>
      <c r="BZU569" s="120"/>
      <c r="BZV569" s="120"/>
      <c r="BZW569" s="120"/>
      <c r="BZX569" s="120"/>
      <c r="BZY569" s="120"/>
      <c r="BZZ569" s="120"/>
      <c r="CAA569" s="120"/>
      <c r="CAB569" s="120"/>
      <c r="CAC569" s="120"/>
      <c r="CAD569" s="120"/>
      <c r="CAE569" s="120"/>
      <c r="CAF569" s="120"/>
      <c r="CAG569" s="120"/>
      <c r="CAH569" s="120"/>
      <c r="CAI569" s="120"/>
      <c r="CAJ569" s="120"/>
      <c r="CAK569" s="120"/>
      <c r="CAL569" s="120"/>
      <c r="CAM569" s="120"/>
      <c r="CAN569" s="120"/>
      <c r="CAO569" s="120"/>
      <c r="CAP569" s="120"/>
      <c r="CAQ569" s="120"/>
      <c r="CAR569" s="120"/>
      <c r="CAS569" s="120"/>
      <c r="CAT569" s="120"/>
      <c r="CAU569" s="120"/>
      <c r="CAV569" s="120"/>
      <c r="CAW569" s="120"/>
      <c r="CAX569" s="120"/>
      <c r="CAY569" s="120"/>
      <c r="CAZ569" s="120"/>
      <c r="CBA569" s="120"/>
      <c r="CBB569" s="120"/>
      <c r="CBC569" s="120"/>
      <c r="CBD569" s="120"/>
      <c r="CBE569" s="120"/>
      <c r="CBF569" s="120"/>
      <c r="CBG569" s="120"/>
      <c r="CBH569" s="120"/>
      <c r="CBI569" s="120"/>
      <c r="CBJ569" s="120"/>
      <c r="CBK569" s="120"/>
      <c r="CBL569" s="120"/>
      <c r="CBM569" s="120"/>
      <c r="CBN569" s="120"/>
      <c r="CBO569" s="120"/>
      <c r="CBP569" s="120"/>
      <c r="CBQ569" s="120"/>
      <c r="CBR569" s="120"/>
      <c r="CBS569" s="120"/>
      <c r="CBT569" s="120"/>
      <c r="CBU569" s="120"/>
      <c r="CBV569" s="120"/>
      <c r="CBW569" s="120"/>
      <c r="CBX569" s="120"/>
      <c r="CBY569" s="120"/>
      <c r="CBZ569" s="120"/>
      <c r="CCA569" s="120"/>
      <c r="CCB569" s="120"/>
      <c r="CCC569" s="120"/>
      <c r="CCD569" s="120"/>
      <c r="CCE569" s="120"/>
      <c r="CCF569" s="120"/>
      <c r="CCG569" s="120"/>
      <c r="CCH569" s="120"/>
      <c r="CCI569" s="120"/>
      <c r="CCJ569" s="120"/>
      <c r="CCK569" s="120"/>
      <c r="CCL569" s="120"/>
      <c r="CCM569" s="120"/>
      <c r="CCN569" s="120"/>
      <c r="CCO569" s="120"/>
      <c r="CCP569" s="120"/>
      <c r="CCQ569" s="120"/>
      <c r="CCR569" s="120"/>
      <c r="CCS569" s="120"/>
      <c r="CCT569" s="120"/>
      <c r="CCU569" s="120"/>
      <c r="CCV569" s="120"/>
      <c r="CCW569" s="120"/>
      <c r="CCX569" s="120"/>
      <c r="CCY569" s="120"/>
      <c r="CCZ569" s="120"/>
      <c r="CDA569" s="120"/>
      <c r="CDB569" s="120"/>
      <c r="CDC569" s="120"/>
      <c r="CDD569" s="120"/>
      <c r="CDE569" s="120"/>
      <c r="CDF569" s="120"/>
      <c r="CDG569" s="120"/>
      <c r="CDH569" s="120"/>
      <c r="CDI569" s="120"/>
      <c r="CDJ569" s="120"/>
      <c r="CDK569" s="120"/>
      <c r="CDL569" s="120"/>
      <c r="CDM569" s="120"/>
      <c r="CDN569" s="120"/>
      <c r="CDO569" s="120"/>
      <c r="CDP569" s="120"/>
      <c r="CDQ569" s="120"/>
      <c r="CDR569" s="120"/>
      <c r="CDS569" s="120"/>
      <c r="CDT569" s="120"/>
      <c r="CDU569" s="120"/>
      <c r="CDV569" s="120"/>
      <c r="CDW569" s="120"/>
      <c r="CDX569" s="120"/>
      <c r="CDY569" s="120"/>
      <c r="CDZ569" s="120"/>
      <c r="CEA569" s="120"/>
      <c r="CEB569" s="120"/>
      <c r="CEC569" s="120"/>
      <c r="CED569" s="120"/>
      <c r="CEE569" s="120"/>
      <c r="CEF569" s="120"/>
      <c r="CEG569" s="120"/>
      <c r="CEH569" s="120"/>
      <c r="CEI569" s="120"/>
      <c r="CEJ569" s="120"/>
      <c r="CEK569" s="120"/>
      <c r="CEL569" s="120"/>
      <c r="CEM569" s="120"/>
      <c r="CEN569" s="120"/>
      <c r="CEO569" s="120"/>
      <c r="CEP569" s="120"/>
      <c r="CEQ569" s="120"/>
      <c r="CER569" s="120"/>
      <c r="CES569" s="120"/>
      <c r="CET569" s="120"/>
      <c r="CEU569" s="120"/>
      <c r="CEV569" s="120"/>
      <c r="CEW569" s="120"/>
      <c r="CEX569" s="120"/>
      <c r="CEY569" s="120"/>
      <c r="CEZ569" s="120"/>
      <c r="CFA569" s="120"/>
      <c r="CFB569" s="120"/>
      <c r="CFC569" s="120"/>
      <c r="CFD569" s="120"/>
      <c r="CFE569" s="120"/>
      <c r="CFF569" s="120"/>
      <c r="CFG569" s="120"/>
      <c r="CFH569" s="120"/>
      <c r="CFI569" s="120"/>
      <c r="CFJ569" s="120"/>
      <c r="CFK569" s="120"/>
      <c r="CFL569" s="120"/>
      <c r="CFM569" s="120"/>
      <c r="CFN569" s="120"/>
      <c r="CFO569" s="120"/>
      <c r="CFP569" s="120"/>
      <c r="CFQ569" s="120"/>
      <c r="CFR569" s="120"/>
      <c r="CFS569" s="120"/>
      <c r="CFT569" s="120"/>
      <c r="CFU569" s="120"/>
      <c r="CFV569" s="120"/>
      <c r="CFW569" s="120"/>
      <c r="CFX569" s="120"/>
      <c r="CFY569" s="120"/>
      <c r="CFZ569" s="120"/>
      <c r="CGA569" s="120"/>
      <c r="CGB569" s="120"/>
      <c r="CGC569" s="120"/>
      <c r="CGD569" s="120"/>
      <c r="CGE569" s="120"/>
      <c r="CGF569" s="120"/>
      <c r="CGG569" s="120"/>
      <c r="CGH569" s="120"/>
      <c r="CGI569" s="120"/>
      <c r="CGJ569" s="120"/>
      <c r="CGK569" s="120"/>
      <c r="CGL569" s="120"/>
      <c r="CGM569" s="120"/>
      <c r="CGN569" s="120"/>
      <c r="CGO569" s="120"/>
      <c r="CGP569" s="120"/>
      <c r="CGQ569" s="120"/>
      <c r="CGR569" s="120"/>
      <c r="CGS569" s="120"/>
      <c r="CGT569" s="120"/>
      <c r="CGU569" s="120"/>
      <c r="CGV569" s="120"/>
      <c r="CGW569" s="120"/>
      <c r="CGX569" s="120"/>
      <c r="CGY569" s="120"/>
      <c r="CGZ569" s="120"/>
      <c r="CHA569" s="120"/>
      <c r="CHB569" s="120"/>
      <c r="CHC569" s="120"/>
      <c r="CHD569" s="120"/>
      <c r="CHE569" s="120"/>
      <c r="CHF569" s="120"/>
      <c r="CHG569" s="120"/>
      <c r="CHH569" s="120"/>
      <c r="CHI569" s="120"/>
      <c r="CHJ569" s="120"/>
      <c r="CHK569" s="120"/>
      <c r="CHL569" s="120"/>
      <c r="CHM569" s="120"/>
      <c r="CHN569" s="120"/>
      <c r="CHO569" s="120"/>
      <c r="CHP569" s="120"/>
      <c r="CHQ569" s="120"/>
      <c r="CHR569" s="120"/>
      <c r="CHS569" s="120"/>
      <c r="CHT569" s="120"/>
      <c r="CHU569" s="120"/>
      <c r="CHV569" s="120"/>
      <c r="CHW569" s="120"/>
      <c r="CHX569" s="120"/>
      <c r="CHY569" s="120"/>
      <c r="CHZ569" s="120"/>
      <c r="CIA569" s="120"/>
      <c r="CIB569" s="120"/>
      <c r="CIC569" s="120"/>
      <c r="CID569" s="120"/>
      <c r="CIE569" s="120"/>
      <c r="CIF569" s="120"/>
      <c r="CIG569" s="120"/>
      <c r="CIH569" s="120"/>
      <c r="CII569" s="120"/>
      <c r="CIJ569" s="120"/>
      <c r="CIK569" s="120"/>
      <c r="CIL569" s="120"/>
      <c r="CIM569" s="120"/>
      <c r="CIN569" s="120"/>
      <c r="CIO569" s="120"/>
      <c r="CIP569" s="120"/>
      <c r="CIQ569" s="120"/>
      <c r="CIR569" s="120"/>
      <c r="CIS569" s="120"/>
      <c r="CIT569" s="120"/>
      <c r="CIU569" s="120"/>
      <c r="CIV569" s="120"/>
      <c r="CIW569" s="120"/>
      <c r="CIX569" s="120"/>
      <c r="CIY569" s="120"/>
      <c r="CIZ569" s="120"/>
      <c r="CJA569" s="120"/>
      <c r="CJB569" s="120"/>
      <c r="CJC569" s="120"/>
      <c r="CJD569" s="120"/>
      <c r="CJE569" s="120"/>
      <c r="CJF569" s="120"/>
      <c r="CJG569" s="120"/>
      <c r="CJH569" s="120"/>
      <c r="CJI569" s="120"/>
      <c r="CJJ569" s="120"/>
      <c r="CJK569" s="120"/>
      <c r="CJL569" s="120"/>
      <c r="CJM569" s="120"/>
      <c r="CJN569" s="120"/>
      <c r="CJO569" s="120"/>
      <c r="CJP569" s="120"/>
      <c r="CJQ569" s="120"/>
      <c r="CJR569" s="120"/>
      <c r="CJS569" s="120"/>
      <c r="CJT569" s="120"/>
      <c r="CJU569" s="120"/>
      <c r="CJV569" s="120"/>
      <c r="CJW569" s="120"/>
      <c r="CJX569" s="120"/>
      <c r="CJY569" s="120"/>
      <c r="CJZ569" s="120"/>
      <c r="CKA569" s="120"/>
      <c r="CKB569" s="120"/>
      <c r="CKC569" s="120"/>
      <c r="CKD569" s="120"/>
      <c r="CKE569" s="120"/>
      <c r="CKF569" s="120"/>
      <c r="CKG569" s="120"/>
      <c r="CKH569" s="120"/>
      <c r="CKI569" s="120"/>
      <c r="CKJ569" s="120"/>
      <c r="CKK569" s="120"/>
      <c r="CKL569" s="120"/>
      <c r="CKM569" s="120"/>
      <c r="CKN569" s="120"/>
      <c r="CKO569" s="120"/>
      <c r="CKP569" s="120"/>
      <c r="CKQ569" s="120"/>
      <c r="CKR569" s="120"/>
      <c r="CKS569" s="120"/>
      <c r="CKT569" s="120"/>
      <c r="CKU569" s="120"/>
      <c r="CKV569" s="120"/>
      <c r="CKW569" s="120"/>
      <c r="CKX569" s="120"/>
      <c r="CKY569" s="120"/>
      <c r="CKZ569" s="120"/>
      <c r="CLA569" s="120"/>
      <c r="CLB569" s="120"/>
      <c r="CLC569" s="120"/>
      <c r="CLD569" s="120"/>
      <c r="CLE569" s="120"/>
      <c r="CLF569" s="120"/>
      <c r="CLG569" s="120"/>
      <c r="CLH569" s="120"/>
      <c r="CLI569" s="120"/>
      <c r="CLJ569" s="120"/>
      <c r="CLK569" s="120"/>
      <c r="CLL569" s="120"/>
      <c r="CLM569" s="120"/>
      <c r="CLN569" s="120"/>
      <c r="CLO569" s="120"/>
      <c r="CLP569" s="120"/>
      <c r="CLQ569" s="120"/>
      <c r="CLR569" s="120"/>
      <c r="CLS569" s="120"/>
      <c r="CLT569" s="120"/>
      <c r="CLU569" s="120"/>
      <c r="CLV569" s="120"/>
      <c r="CLW569" s="120"/>
      <c r="CLX569" s="120"/>
      <c r="CLY569" s="120"/>
      <c r="CLZ569" s="120"/>
      <c r="CMA569" s="120"/>
      <c r="CMB569" s="120"/>
      <c r="CMC569" s="120"/>
      <c r="CMD569" s="120"/>
      <c r="CME569" s="120"/>
      <c r="CMF569" s="120"/>
      <c r="CMG569" s="120"/>
      <c r="CMH569" s="120"/>
      <c r="CMI569" s="120"/>
      <c r="CMJ569" s="120"/>
      <c r="CMK569" s="120"/>
      <c r="CML569" s="120"/>
      <c r="CMM569" s="120"/>
      <c r="CMN569" s="120"/>
      <c r="CMO569" s="120"/>
      <c r="CMP569" s="120"/>
      <c r="CMQ569" s="120"/>
      <c r="CMR569" s="120"/>
      <c r="CMS569" s="120"/>
      <c r="CMT569" s="120"/>
      <c r="CMU569" s="120"/>
      <c r="CMV569" s="120"/>
      <c r="CMW569" s="120"/>
      <c r="CMX569" s="120"/>
      <c r="CMY569" s="120"/>
      <c r="CMZ569" s="120"/>
      <c r="CNA569" s="120"/>
      <c r="CNB569" s="120"/>
      <c r="CNC569" s="120"/>
      <c r="CND569" s="120"/>
      <c r="CNE569" s="120"/>
      <c r="CNF569" s="120"/>
      <c r="CNG569" s="120"/>
      <c r="CNH569" s="120"/>
      <c r="CNI569" s="120"/>
      <c r="CNJ569" s="120"/>
      <c r="CNK569" s="120"/>
      <c r="CNL569" s="120"/>
      <c r="CNM569" s="120"/>
      <c r="CNN569" s="120"/>
      <c r="CNO569" s="120"/>
      <c r="CNP569" s="120"/>
      <c r="CNQ569" s="120"/>
      <c r="CNR569" s="120"/>
      <c r="CNS569" s="120"/>
      <c r="CNT569" s="120"/>
      <c r="CNU569" s="120"/>
      <c r="CNV569" s="120"/>
      <c r="CNW569" s="120"/>
      <c r="CNX569" s="120"/>
      <c r="CNY569" s="120"/>
      <c r="CNZ569" s="120"/>
      <c r="COA569" s="120"/>
      <c r="COB569" s="120"/>
      <c r="COC569" s="120"/>
      <c r="COD569" s="120"/>
      <c r="COE569" s="120"/>
      <c r="COF569" s="120"/>
      <c r="COG569" s="120"/>
      <c r="COH569" s="120"/>
      <c r="COI569" s="120"/>
      <c r="COJ569" s="120"/>
      <c r="COK569" s="120"/>
      <c r="COL569" s="120"/>
      <c r="COM569" s="120"/>
      <c r="CON569" s="120"/>
      <c r="COO569" s="120"/>
      <c r="COP569" s="120"/>
      <c r="COQ569" s="120"/>
      <c r="COR569" s="120"/>
      <c r="COS569" s="120"/>
      <c r="COT569" s="120"/>
      <c r="COU569" s="120"/>
      <c r="COV569" s="120"/>
      <c r="COW569" s="120"/>
      <c r="COX569" s="120"/>
      <c r="COY569" s="120"/>
      <c r="COZ569" s="120"/>
      <c r="CPA569" s="120"/>
      <c r="CPB569" s="120"/>
      <c r="CPC569" s="120"/>
      <c r="CPD569" s="120"/>
      <c r="CPE569" s="120"/>
      <c r="CPF569" s="120"/>
      <c r="CPG569" s="120"/>
      <c r="CPH569" s="120"/>
      <c r="CPI569" s="120"/>
      <c r="CPJ569" s="120"/>
      <c r="CPK569" s="120"/>
      <c r="CPL569" s="120"/>
      <c r="CPM569" s="120"/>
      <c r="CPN569" s="120"/>
      <c r="CPO569" s="120"/>
      <c r="CPP569" s="120"/>
      <c r="CPQ569" s="120"/>
      <c r="CPR569" s="120"/>
      <c r="CPS569" s="120"/>
      <c r="CPT569" s="120"/>
      <c r="CPU569" s="120"/>
      <c r="CPV569" s="120"/>
      <c r="CPW569" s="120"/>
      <c r="CPX569" s="120"/>
      <c r="CPY569" s="120"/>
      <c r="CPZ569" s="120"/>
      <c r="CQA569" s="120"/>
      <c r="CQB569" s="120"/>
      <c r="CQC569" s="120"/>
      <c r="CQD569" s="120"/>
      <c r="CQE569" s="120"/>
      <c r="CQF569" s="120"/>
      <c r="CQG569" s="120"/>
      <c r="CQH569" s="120"/>
      <c r="CQI569" s="120"/>
      <c r="CQJ569" s="120"/>
      <c r="CQK569" s="120"/>
      <c r="CQL569" s="120"/>
      <c r="CQM569" s="120"/>
      <c r="CQN569" s="120"/>
      <c r="CQO569" s="120"/>
      <c r="CQP569" s="120"/>
      <c r="CQQ569" s="120"/>
      <c r="CQR569" s="120"/>
      <c r="CQS569" s="120"/>
      <c r="CQT569" s="120"/>
      <c r="CQU569" s="120"/>
      <c r="CQV569" s="120"/>
      <c r="CQW569" s="120"/>
      <c r="CQX569" s="120"/>
      <c r="CQY569" s="120"/>
      <c r="CQZ569" s="120"/>
      <c r="CRA569" s="120"/>
      <c r="CRB569" s="120"/>
      <c r="CRC569" s="120"/>
      <c r="CRD569" s="120"/>
      <c r="CRE569" s="120"/>
      <c r="CRF569" s="120"/>
      <c r="CRG569" s="120"/>
      <c r="CRH569" s="120"/>
      <c r="CRI569" s="120"/>
      <c r="CRJ569" s="120"/>
      <c r="CRK569" s="120"/>
      <c r="CRL569" s="120"/>
      <c r="CRM569" s="120"/>
      <c r="CRN569" s="120"/>
      <c r="CRO569" s="120"/>
      <c r="CRP569" s="120"/>
      <c r="CRQ569" s="120"/>
      <c r="CRR569" s="120"/>
      <c r="CRS569" s="120"/>
      <c r="CRT569" s="120"/>
      <c r="CRU569" s="120"/>
      <c r="CRV569" s="120"/>
      <c r="CRW569" s="120"/>
      <c r="CRX569" s="120"/>
      <c r="CRY569" s="120"/>
      <c r="CRZ569" s="120"/>
      <c r="CSA569" s="120"/>
      <c r="CSB569" s="120"/>
      <c r="CSC569" s="120"/>
      <c r="CSD569" s="120"/>
      <c r="CSE569" s="120"/>
      <c r="CSF569" s="120"/>
      <c r="CSG569" s="120"/>
      <c r="CSH569" s="120"/>
      <c r="CSI569" s="120"/>
      <c r="CSJ569" s="120"/>
      <c r="CSK569" s="120"/>
      <c r="CSL569" s="120"/>
      <c r="CSM569" s="120"/>
      <c r="CSN569" s="120"/>
      <c r="CSO569" s="120"/>
      <c r="CSP569" s="120"/>
      <c r="CSQ569" s="120"/>
      <c r="CSR569" s="120"/>
      <c r="CSS569" s="120"/>
      <c r="CST569" s="120"/>
      <c r="CSU569" s="120"/>
      <c r="CSV569" s="120"/>
      <c r="CSW569" s="120"/>
      <c r="CSX569" s="120"/>
      <c r="CSY569" s="120"/>
      <c r="CSZ569" s="120"/>
      <c r="CTA569" s="120"/>
      <c r="CTB569" s="120"/>
      <c r="CTC569" s="120"/>
      <c r="CTD569" s="120"/>
      <c r="CTE569" s="120"/>
      <c r="CTF569" s="120"/>
      <c r="CTG569" s="120"/>
      <c r="CTH569" s="120"/>
      <c r="CTI569" s="120"/>
      <c r="CTJ569" s="120"/>
      <c r="CTK569" s="120"/>
      <c r="CTL569" s="120"/>
      <c r="CTM569" s="120"/>
      <c r="CTN569" s="120"/>
      <c r="CTO569" s="120"/>
      <c r="CTP569" s="120"/>
      <c r="CTQ569" s="120"/>
      <c r="CTR569" s="120"/>
      <c r="CTS569" s="120"/>
      <c r="CTT569" s="120"/>
      <c r="CTU569" s="120"/>
      <c r="CTV569" s="120"/>
      <c r="CTW569" s="120"/>
      <c r="CTX569" s="120"/>
      <c r="CTY569" s="120"/>
      <c r="CTZ569" s="120"/>
      <c r="CUA569" s="120"/>
      <c r="CUB569" s="120"/>
      <c r="CUC569" s="120"/>
      <c r="CUD569" s="120"/>
      <c r="CUE569" s="120"/>
      <c r="CUF569" s="120"/>
      <c r="CUG569" s="120"/>
      <c r="CUH569" s="120"/>
      <c r="CUI569" s="120"/>
      <c r="CUJ569" s="120"/>
      <c r="CUK569" s="120"/>
      <c r="CUL569" s="120"/>
      <c r="CUM569" s="120"/>
      <c r="CUN569" s="120"/>
      <c r="CUO569" s="120"/>
      <c r="CUP569" s="120"/>
      <c r="CUQ569" s="120"/>
      <c r="CUR569" s="120"/>
      <c r="CUS569" s="120"/>
      <c r="CUT569" s="120"/>
      <c r="CUU569" s="120"/>
      <c r="CUV569" s="120"/>
      <c r="CUW569" s="120"/>
      <c r="CUX569" s="120"/>
      <c r="CUY569" s="120"/>
      <c r="CUZ569" s="120"/>
      <c r="CVA569" s="120"/>
      <c r="CVB569" s="120"/>
      <c r="CVC569" s="120"/>
      <c r="CVD569" s="120"/>
      <c r="CVE569" s="120"/>
      <c r="CVF569" s="120"/>
      <c r="CVG569" s="120"/>
      <c r="CVH569" s="120"/>
      <c r="CVI569" s="120"/>
      <c r="CVJ569" s="120"/>
      <c r="CVK569" s="120"/>
      <c r="CVL569" s="120"/>
      <c r="CVM569" s="120"/>
      <c r="CVN569" s="120"/>
      <c r="CVO569" s="120"/>
      <c r="CVP569" s="120"/>
      <c r="CVQ569" s="120"/>
      <c r="CVR569" s="120"/>
      <c r="CVS569" s="120"/>
      <c r="CVT569" s="120"/>
      <c r="CVU569" s="120"/>
      <c r="CVV569" s="120"/>
      <c r="CVW569" s="120"/>
      <c r="CVX569" s="120"/>
      <c r="CVY569" s="120"/>
      <c r="CVZ569" s="120"/>
      <c r="CWA569" s="120"/>
      <c r="CWB569" s="120"/>
      <c r="CWC569" s="120"/>
      <c r="CWD569" s="120"/>
      <c r="CWE569" s="120"/>
      <c r="CWF569" s="120"/>
      <c r="CWG569" s="120"/>
      <c r="CWH569" s="120"/>
      <c r="CWI569" s="120"/>
      <c r="CWJ569" s="120"/>
      <c r="CWK569" s="120"/>
      <c r="CWL569" s="120"/>
      <c r="CWM569" s="120"/>
      <c r="CWN569" s="120"/>
      <c r="CWO569" s="120"/>
      <c r="CWP569" s="120"/>
      <c r="CWQ569" s="120"/>
      <c r="CWR569" s="120"/>
      <c r="CWS569" s="120"/>
      <c r="CWT569" s="120"/>
      <c r="CWU569" s="120"/>
      <c r="CWV569" s="120"/>
      <c r="CWW569" s="120"/>
      <c r="CWX569" s="120"/>
      <c r="CWY569" s="120"/>
      <c r="CWZ569" s="120"/>
      <c r="CXA569" s="120"/>
      <c r="CXB569" s="120"/>
      <c r="CXC569" s="120"/>
      <c r="CXD569" s="120"/>
      <c r="CXE569" s="120"/>
      <c r="CXF569" s="120"/>
      <c r="CXG569" s="120"/>
      <c r="CXH569" s="120"/>
      <c r="CXI569" s="120"/>
      <c r="CXJ569" s="120"/>
      <c r="CXK569" s="120"/>
      <c r="CXL569" s="120"/>
      <c r="CXM569" s="120"/>
      <c r="CXN569" s="120"/>
      <c r="CXO569" s="120"/>
      <c r="CXP569" s="120"/>
      <c r="CXQ569" s="120"/>
      <c r="CXR569" s="120"/>
      <c r="CXS569" s="120"/>
      <c r="CXT569" s="120"/>
      <c r="CXU569" s="120"/>
      <c r="CXV569" s="120"/>
      <c r="CXW569" s="120"/>
      <c r="CXX569" s="120"/>
      <c r="CXY569" s="120"/>
      <c r="CXZ569" s="120"/>
      <c r="CYA569" s="120"/>
      <c r="CYB569" s="120"/>
      <c r="CYC569" s="120"/>
      <c r="CYD569" s="120"/>
      <c r="CYE569" s="120"/>
      <c r="CYF569" s="120"/>
      <c r="CYG569" s="120"/>
      <c r="CYH569" s="120"/>
      <c r="CYI569" s="120"/>
      <c r="CYJ569" s="120"/>
      <c r="CYK569" s="120"/>
      <c r="CYL569" s="120"/>
      <c r="CYM569" s="120"/>
      <c r="CYN569" s="120"/>
      <c r="CYO569" s="120"/>
      <c r="CYP569" s="120"/>
      <c r="CYQ569" s="120"/>
      <c r="CYR569" s="120"/>
      <c r="CYS569" s="120"/>
      <c r="CYT569" s="120"/>
      <c r="CYU569" s="120"/>
      <c r="CYV569" s="120"/>
      <c r="CYW569" s="120"/>
      <c r="CYX569" s="120"/>
      <c r="CYY569" s="120"/>
      <c r="CYZ569" s="120"/>
      <c r="CZA569" s="120"/>
      <c r="CZB569" s="120"/>
      <c r="CZC569" s="120"/>
      <c r="CZD569" s="120"/>
      <c r="CZE569" s="120"/>
      <c r="CZF569" s="120"/>
      <c r="CZG569" s="120"/>
      <c r="CZH569" s="120"/>
      <c r="CZI569" s="120"/>
      <c r="CZJ569" s="120"/>
      <c r="CZK569" s="120"/>
      <c r="CZL569" s="120"/>
      <c r="CZM569" s="120"/>
      <c r="CZN569" s="120"/>
      <c r="CZO569" s="120"/>
      <c r="CZP569" s="120"/>
      <c r="CZQ569" s="120"/>
      <c r="CZR569" s="120"/>
      <c r="CZS569" s="120"/>
      <c r="CZT569" s="120"/>
      <c r="CZU569" s="120"/>
      <c r="CZV569" s="120"/>
      <c r="CZW569" s="120"/>
      <c r="CZX569" s="120"/>
      <c r="CZY569" s="120"/>
      <c r="CZZ569" s="120"/>
      <c r="DAA569" s="120"/>
      <c r="DAB569" s="120"/>
      <c r="DAC569" s="120"/>
      <c r="DAD569" s="120"/>
      <c r="DAE569" s="120"/>
      <c r="DAF569" s="120"/>
      <c r="DAG569" s="120"/>
      <c r="DAH569" s="120"/>
      <c r="DAI569" s="120"/>
      <c r="DAJ569" s="120"/>
      <c r="DAK569" s="120"/>
      <c r="DAL569" s="120"/>
      <c r="DAM569" s="120"/>
      <c r="DAN569" s="120"/>
      <c r="DAO569" s="120"/>
      <c r="DAP569" s="120"/>
      <c r="DAQ569" s="120"/>
      <c r="DAR569" s="120"/>
      <c r="DAS569" s="120"/>
      <c r="DAT569" s="120"/>
      <c r="DAU569" s="120"/>
      <c r="DAV569" s="120"/>
      <c r="DAW569" s="120"/>
      <c r="DAX569" s="120"/>
      <c r="DAY569" s="120"/>
      <c r="DAZ569" s="120"/>
      <c r="DBA569" s="120"/>
      <c r="DBB569" s="120"/>
      <c r="DBC569" s="120"/>
      <c r="DBD569" s="120"/>
      <c r="DBE569" s="120"/>
      <c r="DBF569" s="120"/>
      <c r="DBG569" s="120"/>
      <c r="DBH569" s="120"/>
      <c r="DBI569" s="120"/>
      <c r="DBJ569" s="120"/>
      <c r="DBK569" s="120"/>
      <c r="DBL569" s="120"/>
      <c r="DBM569" s="120"/>
      <c r="DBN569" s="120"/>
      <c r="DBO569" s="120"/>
      <c r="DBP569" s="120"/>
      <c r="DBQ569" s="120"/>
      <c r="DBR569" s="120"/>
      <c r="DBS569" s="120"/>
      <c r="DBT569" s="120"/>
      <c r="DBU569" s="120"/>
      <c r="DBV569" s="120"/>
      <c r="DBW569" s="120"/>
      <c r="DBX569" s="120"/>
      <c r="DBY569" s="120"/>
      <c r="DBZ569" s="120"/>
      <c r="DCA569" s="120"/>
      <c r="DCB569" s="120"/>
      <c r="DCC569" s="120"/>
      <c r="DCD569" s="120"/>
      <c r="DCE569" s="120"/>
      <c r="DCF569" s="120"/>
      <c r="DCG569" s="120"/>
      <c r="DCH569" s="120"/>
      <c r="DCI569" s="120"/>
      <c r="DCJ569" s="120"/>
      <c r="DCK569" s="120"/>
      <c r="DCL569" s="120"/>
      <c r="DCM569" s="120"/>
      <c r="DCN569" s="120"/>
      <c r="DCO569" s="120"/>
      <c r="DCP569" s="120"/>
      <c r="DCQ569" s="120"/>
      <c r="DCR569" s="120"/>
      <c r="DCS569" s="120"/>
      <c r="DCT569" s="120"/>
      <c r="DCU569" s="120"/>
      <c r="DCV569" s="120"/>
      <c r="DCW569" s="120"/>
      <c r="DCX569" s="120"/>
      <c r="DCY569" s="120"/>
      <c r="DCZ569" s="120"/>
      <c r="DDA569" s="120"/>
      <c r="DDB569" s="120"/>
      <c r="DDC569" s="120"/>
      <c r="DDD569" s="120"/>
      <c r="DDE569" s="120"/>
      <c r="DDF569" s="120"/>
      <c r="DDG569" s="120"/>
      <c r="DDH569" s="120"/>
      <c r="DDI569" s="120"/>
      <c r="DDJ569" s="120"/>
      <c r="DDK569" s="120"/>
      <c r="DDL569" s="120"/>
      <c r="DDM569" s="120"/>
      <c r="DDN569" s="120"/>
      <c r="DDO569" s="120"/>
      <c r="DDP569" s="120"/>
      <c r="DDQ569" s="120"/>
      <c r="DDR569" s="120"/>
      <c r="DDS569" s="120"/>
      <c r="DDT569" s="120"/>
      <c r="DDU569" s="120"/>
      <c r="DDV569" s="120"/>
      <c r="DDW569" s="120"/>
      <c r="DDX569" s="120"/>
      <c r="DDY569" s="120"/>
      <c r="DDZ569" s="120"/>
      <c r="DEA569" s="120"/>
      <c r="DEB569" s="120"/>
      <c r="DEC569" s="120"/>
      <c r="DED569" s="120"/>
      <c r="DEE569" s="120"/>
      <c r="DEF569" s="120"/>
      <c r="DEG569" s="120"/>
      <c r="DEH569" s="120"/>
      <c r="DEI569" s="120"/>
      <c r="DEJ569" s="120"/>
      <c r="DEK569" s="120"/>
      <c r="DEL569" s="120"/>
      <c r="DEM569" s="120"/>
      <c r="DEN569" s="120"/>
      <c r="DEO569" s="120"/>
      <c r="DEP569" s="120"/>
      <c r="DEQ569" s="120"/>
      <c r="DER569" s="120"/>
      <c r="DES569" s="120"/>
      <c r="DET569" s="120"/>
      <c r="DEU569" s="120"/>
      <c r="DEV569" s="120"/>
      <c r="DEW569" s="120"/>
      <c r="DEX569" s="120"/>
      <c r="DEY569" s="120"/>
      <c r="DEZ569" s="120"/>
      <c r="DFA569" s="120"/>
      <c r="DFB569" s="120"/>
      <c r="DFC569" s="120"/>
      <c r="DFD569" s="120"/>
      <c r="DFE569" s="120"/>
      <c r="DFF569" s="120"/>
      <c r="DFG569" s="120"/>
      <c r="DFH569" s="120"/>
      <c r="DFI569" s="120"/>
      <c r="DFJ569" s="120"/>
      <c r="DFK569" s="120"/>
      <c r="DFL569" s="120"/>
      <c r="DFM569" s="120"/>
      <c r="DFN569" s="120"/>
      <c r="DFO569" s="120"/>
      <c r="DFP569" s="120"/>
      <c r="DFQ569" s="120"/>
      <c r="DFR569" s="120"/>
      <c r="DFS569" s="120"/>
      <c r="DFT569" s="120"/>
      <c r="DFU569" s="120"/>
      <c r="DFV569" s="120"/>
      <c r="DFW569" s="120"/>
      <c r="DFX569" s="120"/>
      <c r="DFY569" s="120"/>
      <c r="DFZ569" s="120"/>
      <c r="DGA569" s="120"/>
      <c r="DGB569" s="120"/>
      <c r="DGC569" s="120"/>
      <c r="DGD569" s="120"/>
      <c r="DGE569" s="120"/>
      <c r="DGF569" s="120"/>
      <c r="DGG569" s="120"/>
      <c r="DGH569" s="120"/>
      <c r="DGI569" s="120"/>
      <c r="DGJ569" s="120"/>
      <c r="DGK569" s="120"/>
      <c r="DGL569" s="120"/>
      <c r="DGM569" s="120"/>
      <c r="DGN569" s="120"/>
      <c r="DGO569" s="120"/>
      <c r="DGP569" s="120"/>
      <c r="DGQ569" s="120"/>
      <c r="DGR569" s="120"/>
      <c r="DGS569" s="120"/>
      <c r="DGT569" s="120"/>
      <c r="DGU569" s="120"/>
      <c r="DGV569" s="120"/>
      <c r="DGW569" s="120"/>
      <c r="DGX569" s="120"/>
      <c r="DGY569" s="120"/>
      <c r="DGZ569" s="120"/>
      <c r="DHA569" s="120"/>
      <c r="DHB569" s="120"/>
      <c r="DHC569" s="120"/>
      <c r="DHD569" s="120"/>
      <c r="DHE569" s="120"/>
      <c r="DHF569" s="120"/>
      <c r="DHG569" s="120"/>
      <c r="DHH569" s="120"/>
      <c r="DHI569" s="120"/>
      <c r="DHJ569" s="120"/>
      <c r="DHK569" s="120"/>
      <c r="DHL569" s="120"/>
      <c r="DHM569" s="120"/>
      <c r="DHN569" s="120"/>
      <c r="DHO569" s="120"/>
      <c r="DHP569" s="120"/>
      <c r="DHQ569" s="120"/>
      <c r="DHR569" s="120"/>
      <c r="DHS569" s="120"/>
      <c r="DHT569" s="120"/>
      <c r="DHU569" s="120"/>
      <c r="DHV569" s="120"/>
      <c r="DHW569" s="120"/>
      <c r="DHX569" s="120"/>
      <c r="DHY569" s="120"/>
      <c r="DHZ569" s="120"/>
      <c r="DIA569" s="120"/>
      <c r="DIB569" s="120"/>
      <c r="DIC569" s="120"/>
      <c r="DID569" s="120"/>
      <c r="DIE569" s="120"/>
      <c r="DIF569" s="120"/>
      <c r="DIG569" s="120"/>
      <c r="DIH569" s="120"/>
      <c r="DII569" s="120"/>
      <c r="DIJ569" s="120"/>
      <c r="DIK569" s="120"/>
      <c r="DIL569" s="120"/>
      <c r="DIM569" s="120"/>
      <c r="DIN569" s="120"/>
      <c r="DIO569" s="120"/>
      <c r="DIP569" s="120"/>
      <c r="DIQ569" s="120"/>
      <c r="DIR569" s="120"/>
      <c r="DIS569" s="120"/>
      <c r="DIT569" s="120"/>
      <c r="DIU569" s="120"/>
      <c r="DIV569" s="120"/>
      <c r="DIW569" s="120"/>
      <c r="DIX569" s="120"/>
      <c r="DIY569" s="120"/>
      <c r="DIZ569" s="120"/>
      <c r="DJA569" s="120"/>
      <c r="DJB569" s="120"/>
      <c r="DJC569" s="120"/>
      <c r="DJD569" s="120"/>
      <c r="DJE569" s="120"/>
      <c r="DJF569" s="120"/>
      <c r="DJG569" s="120"/>
      <c r="DJH569" s="120"/>
      <c r="DJI569" s="120"/>
      <c r="DJJ569" s="120"/>
      <c r="DJK569" s="120"/>
      <c r="DJL569" s="120"/>
      <c r="DJM569" s="120"/>
      <c r="DJN569" s="120"/>
      <c r="DJO569" s="120"/>
      <c r="DJP569" s="120"/>
      <c r="DJQ569" s="120"/>
      <c r="DJR569" s="120"/>
      <c r="DJS569" s="120"/>
      <c r="DJT569" s="120"/>
      <c r="DJU569" s="120"/>
      <c r="DJV569" s="120"/>
      <c r="DJW569" s="120"/>
      <c r="DJX569" s="120"/>
      <c r="DJY569" s="120"/>
      <c r="DJZ569" s="120"/>
      <c r="DKA569" s="120"/>
      <c r="DKB569" s="120"/>
      <c r="DKC569" s="120"/>
      <c r="DKD569" s="120"/>
      <c r="DKE569" s="120"/>
      <c r="DKF569" s="120"/>
      <c r="DKG569" s="120"/>
      <c r="DKH569" s="120"/>
      <c r="DKI569" s="120"/>
      <c r="DKJ569" s="120"/>
      <c r="DKK569" s="120"/>
      <c r="DKL569" s="120"/>
      <c r="DKM569" s="120"/>
      <c r="DKN569" s="120"/>
      <c r="DKO569" s="120"/>
      <c r="DKP569" s="120"/>
      <c r="DKQ569" s="120"/>
      <c r="DKR569" s="120"/>
      <c r="DKS569" s="120"/>
      <c r="DKT569" s="120"/>
      <c r="DKU569" s="120"/>
      <c r="DKV569" s="120"/>
      <c r="DKW569" s="120"/>
      <c r="DKX569" s="120"/>
      <c r="DKY569" s="120"/>
      <c r="DKZ569" s="120"/>
      <c r="DLA569" s="120"/>
      <c r="DLB569" s="120"/>
      <c r="DLC569" s="120"/>
      <c r="DLD569" s="120"/>
      <c r="DLE569" s="120"/>
      <c r="DLF569" s="120"/>
      <c r="DLG569" s="120"/>
      <c r="DLH569" s="120"/>
      <c r="DLI569" s="120"/>
      <c r="DLJ569" s="120"/>
      <c r="DLK569" s="120"/>
      <c r="DLL569" s="120"/>
      <c r="DLM569" s="120"/>
      <c r="DLN569" s="120"/>
      <c r="DLO569" s="120"/>
      <c r="DLP569" s="120"/>
      <c r="DLQ569" s="120"/>
      <c r="DLR569" s="120"/>
      <c r="DLS569" s="120"/>
      <c r="DLT569" s="120"/>
      <c r="DLU569" s="120"/>
      <c r="DLV569" s="120"/>
      <c r="DLW569" s="120"/>
      <c r="DLX569" s="120"/>
      <c r="DLY569" s="120"/>
      <c r="DLZ569" s="120"/>
      <c r="DMA569" s="120"/>
      <c r="DMB569" s="120"/>
      <c r="DMC569" s="120"/>
      <c r="DMD569" s="120"/>
      <c r="DME569" s="120"/>
      <c r="DMF569" s="120"/>
      <c r="DMG569" s="120"/>
      <c r="DMH569" s="120"/>
      <c r="DMI569" s="120"/>
      <c r="DMJ569" s="120"/>
      <c r="DMK569" s="120"/>
      <c r="DML569" s="120"/>
      <c r="DMM569" s="120"/>
      <c r="DMN569" s="120"/>
      <c r="DMO569" s="120"/>
      <c r="DMP569" s="120"/>
      <c r="DMQ569" s="120"/>
      <c r="DMR569" s="120"/>
      <c r="DMS569" s="120"/>
      <c r="DMT569" s="120"/>
      <c r="DMU569" s="120"/>
      <c r="DMV569" s="120"/>
      <c r="DMW569" s="120"/>
      <c r="DMX569" s="120"/>
      <c r="DMY569" s="120"/>
      <c r="DMZ569" s="120"/>
      <c r="DNA569" s="120"/>
      <c r="DNB569" s="120"/>
      <c r="DNC569" s="120"/>
      <c r="DND569" s="120"/>
      <c r="DNE569" s="120"/>
      <c r="DNF569" s="120"/>
      <c r="DNG569" s="120"/>
      <c r="DNH569" s="120"/>
      <c r="DNI569" s="120"/>
      <c r="DNJ569" s="120"/>
      <c r="DNK569" s="120"/>
      <c r="DNL569" s="120"/>
      <c r="DNM569" s="120"/>
      <c r="DNN569" s="120"/>
      <c r="DNO569" s="120"/>
      <c r="DNP569" s="120"/>
      <c r="DNQ569" s="120"/>
      <c r="DNR569" s="120"/>
      <c r="DNS569" s="120"/>
      <c r="DNT569" s="120"/>
      <c r="DNU569" s="120"/>
      <c r="DNV569" s="120"/>
      <c r="DNW569" s="120"/>
      <c r="DNX569" s="120"/>
      <c r="DNY569" s="120"/>
      <c r="DNZ569" s="120"/>
      <c r="DOA569" s="120"/>
      <c r="DOB569" s="120"/>
      <c r="DOC569" s="120"/>
      <c r="DOD569" s="120"/>
      <c r="DOE569" s="120"/>
      <c r="DOF569" s="120"/>
      <c r="DOG569" s="120"/>
      <c r="DOH569" s="120"/>
      <c r="DOI569" s="120"/>
      <c r="DOJ569" s="120"/>
      <c r="DOK569" s="120"/>
      <c r="DOL569" s="120"/>
      <c r="DOM569" s="120"/>
      <c r="DON569" s="120"/>
      <c r="DOO569" s="120"/>
      <c r="DOP569" s="120"/>
      <c r="DOQ569" s="120"/>
      <c r="DOR569" s="120"/>
      <c r="DOS569" s="120"/>
      <c r="DOT569" s="120"/>
      <c r="DOU569" s="120"/>
      <c r="DOV569" s="120"/>
      <c r="DOW569" s="120"/>
      <c r="DOX569" s="120"/>
      <c r="DOY569" s="120"/>
      <c r="DOZ569" s="120"/>
      <c r="DPA569" s="120"/>
      <c r="DPB569" s="120"/>
      <c r="DPC569" s="120"/>
      <c r="DPD569" s="120"/>
      <c r="DPE569" s="120"/>
      <c r="DPF569" s="120"/>
      <c r="DPG569" s="120"/>
      <c r="DPH569" s="120"/>
      <c r="DPI569" s="120"/>
      <c r="DPJ569" s="120"/>
      <c r="DPK569" s="120"/>
      <c r="DPL569" s="120"/>
      <c r="DPM569" s="120"/>
      <c r="DPN569" s="120"/>
      <c r="DPO569" s="120"/>
      <c r="DPP569" s="120"/>
      <c r="DPQ569" s="120"/>
      <c r="DPR569" s="120"/>
      <c r="DPS569" s="120"/>
      <c r="DPT569" s="120"/>
      <c r="DPU569" s="120"/>
      <c r="DPV569" s="120"/>
      <c r="DPW569" s="120"/>
      <c r="DPX569" s="120"/>
      <c r="DPY569" s="120"/>
      <c r="DPZ569" s="120"/>
      <c r="DQA569" s="120"/>
      <c r="DQB569" s="120"/>
      <c r="DQC569" s="120"/>
      <c r="DQD569" s="120"/>
      <c r="DQE569" s="120"/>
      <c r="DQF569" s="120"/>
      <c r="DQG569" s="120"/>
      <c r="DQH569" s="120"/>
      <c r="DQI569" s="120"/>
      <c r="DQJ569" s="120"/>
      <c r="DQK569" s="120"/>
      <c r="DQL569" s="120"/>
      <c r="DQM569" s="120"/>
      <c r="DQN569" s="120"/>
      <c r="DQO569" s="120"/>
      <c r="DQP569" s="120"/>
      <c r="DQQ569" s="120"/>
      <c r="DQR569" s="120"/>
      <c r="DQS569" s="120"/>
      <c r="DQT569" s="120"/>
      <c r="DQU569" s="120"/>
      <c r="DQV569" s="120"/>
      <c r="DQW569" s="120"/>
      <c r="DQX569" s="120"/>
      <c r="DQY569" s="120"/>
      <c r="DQZ569" s="120"/>
      <c r="DRA569" s="120"/>
      <c r="DRB569" s="120"/>
      <c r="DRC569" s="120"/>
      <c r="DRD569" s="120"/>
      <c r="DRE569" s="120"/>
      <c r="DRF569" s="120"/>
      <c r="DRG569" s="120"/>
      <c r="DRH569" s="120"/>
      <c r="DRI569" s="120"/>
      <c r="DRJ569" s="120"/>
      <c r="DRK569" s="120"/>
      <c r="DRL569" s="120"/>
      <c r="DRM569" s="120"/>
      <c r="DRN569" s="120"/>
      <c r="DRO569" s="120"/>
      <c r="DRP569" s="120"/>
      <c r="DRQ569" s="120"/>
      <c r="DRR569" s="120"/>
      <c r="DRS569" s="120"/>
      <c r="DRT569" s="120"/>
      <c r="DRU569" s="120"/>
      <c r="DRV569" s="120"/>
      <c r="DRW569" s="120"/>
      <c r="DRX569" s="120"/>
      <c r="DRY569" s="120"/>
      <c r="DRZ569" s="120"/>
      <c r="DSA569" s="120"/>
      <c r="DSB569" s="120"/>
      <c r="DSC569" s="120"/>
      <c r="DSD569" s="120"/>
      <c r="DSE569" s="120"/>
      <c r="DSF569" s="120"/>
      <c r="DSG569" s="120"/>
      <c r="DSH569" s="120"/>
      <c r="DSI569" s="120"/>
      <c r="DSJ569" s="120"/>
      <c r="DSK569" s="120"/>
      <c r="DSL569" s="120"/>
      <c r="DSM569" s="120"/>
      <c r="DSN569" s="120"/>
      <c r="DSO569" s="120"/>
      <c r="DSP569" s="120"/>
      <c r="DSQ569" s="120"/>
      <c r="DSR569" s="120"/>
      <c r="DSS569" s="120"/>
      <c r="DST569" s="120"/>
      <c r="DSU569" s="120"/>
      <c r="DSV569" s="120"/>
      <c r="DSW569" s="120"/>
      <c r="DSX569" s="120"/>
      <c r="DSY569" s="120"/>
      <c r="DSZ569" s="120"/>
      <c r="DTA569" s="120"/>
      <c r="DTB569" s="120"/>
      <c r="DTC569" s="120"/>
      <c r="DTD569" s="120"/>
      <c r="DTE569" s="120"/>
      <c r="DTF569" s="120"/>
      <c r="DTG569" s="120"/>
      <c r="DTH569" s="120"/>
      <c r="DTI569" s="120"/>
      <c r="DTJ569" s="120"/>
      <c r="DTK569" s="120"/>
      <c r="DTL569" s="120"/>
      <c r="DTM569" s="120"/>
      <c r="DTN569" s="120"/>
      <c r="DTO569" s="120"/>
      <c r="DTP569" s="120"/>
      <c r="DTQ569" s="120"/>
      <c r="DTR569" s="120"/>
      <c r="DTS569" s="120"/>
      <c r="DTT569" s="120"/>
      <c r="DTU569" s="120"/>
      <c r="DTV569" s="120"/>
      <c r="DTW569" s="120"/>
      <c r="DTX569" s="120"/>
      <c r="DTY569" s="120"/>
      <c r="DTZ569" s="120"/>
      <c r="DUA569" s="120"/>
      <c r="DUB569" s="120"/>
      <c r="DUC569" s="120"/>
      <c r="DUD569" s="120"/>
      <c r="DUE569" s="120"/>
      <c r="DUF569" s="120"/>
      <c r="DUG569" s="120"/>
      <c r="DUH569" s="120"/>
      <c r="DUI569" s="120"/>
      <c r="DUJ569" s="120"/>
      <c r="DUK569" s="120"/>
      <c r="DUL569" s="120"/>
      <c r="DUM569" s="120"/>
      <c r="DUN569" s="120"/>
      <c r="DUO569" s="120"/>
      <c r="DUP569" s="120"/>
      <c r="DUQ569" s="120"/>
      <c r="DUR569" s="120"/>
      <c r="DUS569" s="120"/>
      <c r="DUT569" s="120"/>
      <c r="DUU569" s="120"/>
      <c r="DUV569" s="120"/>
      <c r="DUW569" s="120"/>
      <c r="DUX569" s="120"/>
      <c r="DUY569" s="120"/>
      <c r="DUZ569" s="120"/>
      <c r="DVA569" s="120"/>
      <c r="DVB569" s="120"/>
      <c r="DVC569" s="120"/>
      <c r="DVD569" s="120"/>
      <c r="DVE569" s="120"/>
      <c r="DVF569" s="120"/>
      <c r="DVG569" s="120"/>
      <c r="DVH569" s="120"/>
      <c r="DVI569" s="120"/>
      <c r="DVJ569" s="120"/>
      <c r="DVK569" s="120"/>
      <c r="DVL569" s="120"/>
      <c r="DVM569" s="120"/>
      <c r="DVN569" s="120"/>
      <c r="DVO569" s="120"/>
      <c r="DVP569" s="120"/>
      <c r="DVQ569" s="120"/>
      <c r="DVR569" s="120"/>
      <c r="DVS569" s="120"/>
      <c r="DVT569" s="120"/>
      <c r="DVU569" s="120"/>
      <c r="DVV569" s="120"/>
      <c r="DVW569" s="120"/>
      <c r="DVX569" s="120"/>
      <c r="DVY569" s="120"/>
      <c r="DVZ569" s="120"/>
      <c r="DWA569" s="120"/>
      <c r="DWB569" s="120"/>
      <c r="DWC569" s="120"/>
      <c r="DWD569" s="120"/>
      <c r="DWE569" s="120"/>
      <c r="DWF569" s="120"/>
      <c r="DWG569" s="120"/>
      <c r="DWH569" s="120"/>
      <c r="DWI569" s="120"/>
      <c r="DWJ569" s="120"/>
      <c r="DWK569" s="120"/>
      <c r="DWL569" s="120"/>
      <c r="DWM569" s="120"/>
      <c r="DWN569" s="120"/>
      <c r="DWO569" s="120"/>
      <c r="DWP569" s="120"/>
      <c r="DWQ569" s="120"/>
      <c r="DWR569" s="120"/>
      <c r="DWS569" s="120"/>
      <c r="DWT569" s="120"/>
      <c r="DWU569" s="120"/>
      <c r="DWV569" s="120"/>
      <c r="DWW569" s="120"/>
      <c r="DWX569" s="120"/>
      <c r="DWY569" s="120"/>
      <c r="DWZ569" s="120"/>
      <c r="DXA569" s="120"/>
      <c r="DXB569" s="120"/>
      <c r="DXC569" s="120"/>
      <c r="DXD569" s="120"/>
      <c r="DXE569" s="120"/>
      <c r="DXF569" s="120"/>
      <c r="DXG569" s="120"/>
      <c r="DXH569" s="120"/>
      <c r="DXI569" s="120"/>
      <c r="DXJ569" s="120"/>
      <c r="DXK569" s="120"/>
      <c r="DXL569" s="120"/>
      <c r="DXM569" s="120"/>
      <c r="DXN569" s="120"/>
      <c r="DXO569" s="120"/>
      <c r="DXP569" s="120"/>
      <c r="DXQ569" s="120"/>
      <c r="DXR569" s="120"/>
      <c r="DXS569" s="120"/>
      <c r="DXT569" s="120"/>
      <c r="DXU569" s="120"/>
      <c r="DXV569" s="120"/>
      <c r="DXW569" s="120"/>
      <c r="DXX569" s="120"/>
      <c r="DXY569" s="120"/>
      <c r="DXZ569" s="120"/>
      <c r="DYA569" s="120"/>
      <c r="DYB569" s="120"/>
      <c r="DYC569" s="120"/>
      <c r="DYD569" s="120"/>
      <c r="DYE569" s="120"/>
      <c r="DYF569" s="120"/>
      <c r="DYG569" s="120"/>
      <c r="DYH569" s="120"/>
      <c r="DYI569" s="120"/>
      <c r="DYJ569" s="120"/>
      <c r="DYK569" s="120"/>
      <c r="DYL569" s="120"/>
      <c r="DYM569" s="120"/>
      <c r="DYN569" s="120"/>
      <c r="DYO569" s="120"/>
      <c r="DYP569" s="120"/>
      <c r="DYQ569" s="120"/>
      <c r="DYR569" s="120"/>
      <c r="DYS569" s="120"/>
      <c r="DYT569" s="120"/>
      <c r="DYU569" s="120"/>
      <c r="DYV569" s="120"/>
      <c r="DYW569" s="120"/>
      <c r="DYX569" s="120"/>
      <c r="DYY569" s="120"/>
      <c r="DYZ569" s="120"/>
      <c r="DZA569" s="120"/>
      <c r="DZB569" s="120"/>
      <c r="DZC569" s="120"/>
      <c r="DZD569" s="120"/>
      <c r="DZE569" s="120"/>
      <c r="DZF569" s="120"/>
      <c r="DZG569" s="120"/>
      <c r="DZH569" s="120"/>
      <c r="DZI569" s="120"/>
      <c r="DZJ569" s="120"/>
      <c r="DZK569" s="120"/>
      <c r="DZL569" s="120"/>
      <c r="DZM569" s="120"/>
      <c r="DZN569" s="120"/>
      <c r="DZO569" s="120"/>
      <c r="DZP569" s="120"/>
      <c r="DZQ569" s="120"/>
      <c r="DZR569" s="120"/>
      <c r="DZS569" s="120"/>
      <c r="DZT569" s="120"/>
      <c r="DZU569" s="120"/>
      <c r="DZV569" s="120"/>
      <c r="DZW569" s="120"/>
      <c r="DZX569" s="120"/>
      <c r="DZY569" s="120"/>
      <c r="DZZ569" s="120"/>
      <c r="EAA569" s="120"/>
      <c r="EAB569" s="120"/>
      <c r="EAC569" s="120"/>
      <c r="EAD569" s="120"/>
      <c r="EAE569" s="120"/>
      <c r="EAF569" s="120"/>
      <c r="EAG569" s="120"/>
      <c r="EAH569" s="120"/>
      <c r="EAI569" s="120"/>
      <c r="EAJ569" s="120"/>
      <c r="EAK569" s="120"/>
      <c r="EAL569" s="120"/>
      <c r="EAM569" s="120"/>
      <c r="EAN569" s="120"/>
      <c r="EAO569" s="120"/>
      <c r="EAP569" s="120"/>
      <c r="EAQ569" s="120"/>
      <c r="EAR569" s="120"/>
      <c r="EAS569" s="120"/>
      <c r="EAT569" s="120"/>
      <c r="EAU569" s="120"/>
      <c r="EAV569" s="120"/>
      <c r="EAW569" s="120"/>
      <c r="EAX569" s="120"/>
      <c r="EAY569" s="120"/>
      <c r="EAZ569" s="120"/>
      <c r="EBA569" s="120"/>
      <c r="EBB569" s="120"/>
      <c r="EBC569" s="120"/>
      <c r="EBD569" s="120"/>
      <c r="EBE569" s="120"/>
      <c r="EBF569" s="120"/>
      <c r="EBG569" s="120"/>
      <c r="EBH569" s="120"/>
      <c r="EBI569" s="120"/>
      <c r="EBJ569" s="120"/>
      <c r="EBK569" s="120"/>
      <c r="EBL569" s="120"/>
      <c r="EBM569" s="120"/>
      <c r="EBN569" s="120"/>
      <c r="EBO569" s="120"/>
      <c r="EBP569" s="120"/>
      <c r="EBQ569" s="120"/>
      <c r="EBR569" s="120"/>
      <c r="EBS569" s="120"/>
      <c r="EBT569" s="120"/>
      <c r="EBU569" s="120"/>
      <c r="EBV569" s="120"/>
      <c r="EBW569" s="120"/>
      <c r="EBX569" s="120"/>
      <c r="EBY569" s="120"/>
      <c r="EBZ569" s="120"/>
      <c r="ECA569" s="120"/>
      <c r="ECB569" s="120"/>
      <c r="ECC569" s="120"/>
      <c r="ECD569" s="120"/>
      <c r="ECE569" s="120"/>
      <c r="ECF569" s="120"/>
      <c r="ECG569" s="120"/>
      <c r="ECH569" s="120"/>
      <c r="ECI569" s="120"/>
      <c r="ECJ569" s="120"/>
      <c r="ECK569" s="120"/>
      <c r="ECL569" s="120"/>
      <c r="ECM569" s="120"/>
      <c r="ECN569" s="120"/>
      <c r="ECO569" s="120"/>
      <c r="ECP569" s="120"/>
      <c r="ECQ569" s="120"/>
      <c r="ECR569" s="120"/>
      <c r="ECS569" s="120"/>
      <c r="ECT569" s="120"/>
      <c r="ECU569" s="120"/>
      <c r="ECV569" s="120"/>
      <c r="ECW569" s="120"/>
      <c r="ECX569" s="120"/>
      <c r="ECY569" s="120"/>
      <c r="ECZ569" s="120"/>
      <c r="EDA569" s="120"/>
      <c r="EDB569" s="120"/>
      <c r="EDC569" s="120"/>
      <c r="EDD569" s="120"/>
      <c r="EDE569" s="120"/>
      <c r="EDF569" s="120"/>
      <c r="EDG569" s="120"/>
      <c r="EDH569" s="120"/>
      <c r="EDI569" s="120"/>
      <c r="EDJ569" s="120"/>
      <c r="EDK569" s="120"/>
      <c r="EDL569" s="120"/>
      <c r="EDM569" s="120"/>
      <c r="EDN569" s="120"/>
      <c r="EDO569" s="120"/>
      <c r="EDP569" s="120"/>
      <c r="EDQ569" s="120"/>
      <c r="EDR569" s="120"/>
      <c r="EDS569" s="120"/>
      <c r="EDT569" s="120"/>
      <c r="EDU569" s="120"/>
      <c r="EDV569" s="120"/>
      <c r="EDW569" s="120"/>
      <c r="EDX569" s="120"/>
      <c r="EDY569" s="120"/>
      <c r="EDZ569" s="120"/>
      <c r="EEA569" s="120"/>
      <c r="EEB569" s="120"/>
      <c r="EEC569" s="120"/>
      <c r="EED569" s="120"/>
      <c r="EEE569" s="120"/>
      <c r="EEF569" s="120"/>
      <c r="EEG569" s="120"/>
      <c r="EEH569" s="120"/>
      <c r="EEI569" s="120"/>
      <c r="EEJ569" s="120"/>
      <c r="EEK569" s="120"/>
      <c r="EEL569" s="120"/>
      <c r="EEM569" s="120"/>
      <c r="EEN569" s="120"/>
      <c r="EEO569" s="120"/>
      <c r="EEP569" s="120"/>
      <c r="EEQ569" s="120"/>
      <c r="EER569" s="120"/>
      <c r="EES569" s="120"/>
      <c r="EET569" s="120"/>
      <c r="EEU569" s="120"/>
      <c r="EEV569" s="120"/>
      <c r="EEW569" s="120"/>
      <c r="EEX569" s="120"/>
      <c r="EEY569" s="120"/>
      <c r="EEZ569" s="120"/>
      <c r="EFA569" s="120"/>
      <c r="EFB569" s="120"/>
      <c r="EFC569" s="120"/>
      <c r="EFD569" s="120"/>
      <c r="EFE569" s="120"/>
      <c r="EFF569" s="120"/>
      <c r="EFG569" s="120"/>
      <c r="EFH569" s="120"/>
      <c r="EFI569" s="120"/>
      <c r="EFJ569" s="120"/>
      <c r="EFK569" s="120"/>
      <c r="EFL569" s="120"/>
      <c r="EFM569" s="120"/>
      <c r="EFN569" s="120"/>
      <c r="EFO569" s="120"/>
      <c r="EFP569" s="120"/>
      <c r="EFQ569" s="120"/>
      <c r="EFR569" s="120"/>
      <c r="EFS569" s="120"/>
      <c r="EFT569" s="120"/>
      <c r="EFU569" s="120"/>
      <c r="EFV569" s="120"/>
      <c r="EFW569" s="120"/>
      <c r="EFX569" s="120"/>
      <c r="EFY569" s="120"/>
      <c r="EFZ569" s="120"/>
      <c r="EGA569" s="120"/>
      <c r="EGB569" s="120"/>
      <c r="EGC569" s="120"/>
      <c r="EGD569" s="120"/>
      <c r="EGE569" s="120"/>
      <c r="EGF569" s="120"/>
      <c r="EGG569" s="120"/>
      <c r="EGH569" s="120"/>
      <c r="EGI569" s="120"/>
      <c r="EGJ569" s="120"/>
      <c r="EGK569" s="120"/>
      <c r="EGL569" s="120"/>
      <c r="EGM569" s="120"/>
      <c r="EGN569" s="120"/>
      <c r="EGO569" s="120"/>
      <c r="EGP569" s="120"/>
      <c r="EGQ569" s="120"/>
      <c r="EGR569" s="120"/>
      <c r="EGS569" s="120"/>
      <c r="EGT569" s="120"/>
      <c r="EGU569" s="120"/>
      <c r="EGV569" s="120"/>
      <c r="EGW569" s="120"/>
      <c r="EGX569" s="120"/>
      <c r="EGY569" s="120"/>
      <c r="EGZ569" s="120"/>
      <c r="EHA569" s="120"/>
      <c r="EHB569" s="120"/>
      <c r="EHC569" s="120"/>
      <c r="EHD569" s="120"/>
      <c r="EHE569" s="120"/>
      <c r="EHF569" s="120"/>
      <c r="EHG569" s="120"/>
      <c r="EHH569" s="120"/>
      <c r="EHI569" s="120"/>
      <c r="EHJ569" s="120"/>
      <c r="EHK569" s="120"/>
      <c r="EHL569" s="120"/>
      <c r="EHM569" s="120"/>
      <c r="EHN569" s="120"/>
      <c r="EHO569" s="120"/>
      <c r="EHP569" s="120"/>
      <c r="EHQ569" s="120"/>
      <c r="EHR569" s="120"/>
      <c r="EHS569" s="120"/>
      <c r="EHT569" s="120"/>
      <c r="EHU569" s="120"/>
      <c r="EHV569" s="120"/>
      <c r="EHW569" s="120"/>
      <c r="EHX569" s="120"/>
      <c r="EHY569" s="120"/>
      <c r="EHZ569" s="120"/>
      <c r="EIA569" s="120"/>
      <c r="EIB569" s="120"/>
      <c r="EIC569" s="120"/>
      <c r="EID569" s="120"/>
      <c r="EIE569" s="120"/>
      <c r="EIF569" s="120"/>
      <c r="EIG569" s="120"/>
      <c r="EIH569" s="120"/>
      <c r="EII569" s="120"/>
      <c r="EIJ569" s="120"/>
      <c r="EIK569" s="120"/>
      <c r="EIL569" s="120"/>
      <c r="EIM569" s="120"/>
      <c r="EIN569" s="120"/>
      <c r="EIO569" s="120"/>
      <c r="EIP569" s="120"/>
      <c r="EIQ569" s="120"/>
      <c r="EIR569" s="120"/>
      <c r="EIS569" s="120"/>
      <c r="EIT569" s="120"/>
      <c r="EIU569" s="120"/>
      <c r="EIV569" s="120"/>
      <c r="EIW569" s="120"/>
      <c r="EIX569" s="120"/>
      <c r="EIY569" s="120"/>
      <c r="EIZ569" s="120"/>
      <c r="EJA569" s="120"/>
      <c r="EJB569" s="120"/>
      <c r="EJC569" s="120"/>
      <c r="EJD569" s="120"/>
      <c r="EJE569" s="120"/>
      <c r="EJF569" s="120"/>
      <c r="EJG569" s="120"/>
      <c r="EJH569" s="120"/>
      <c r="EJI569" s="120"/>
      <c r="EJJ569" s="120"/>
      <c r="EJK569" s="120"/>
      <c r="EJL569" s="120"/>
      <c r="EJM569" s="120"/>
      <c r="EJN569" s="120"/>
      <c r="EJO569" s="120"/>
      <c r="EJP569" s="120"/>
      <c r="EJQ569" s="120"/>
      <c r="EJR569" s="120"/>
      <c r="EJS569" s="120"/>
      <c r="EJT569" s="120"/>
      <c r="EJU569" s="120"/>
      <c r="EJV569" s="120"/>
      <c r="EJW569" s="120"/>
      <c r="EJX569" s="120"/>
      <c r="EJY569" s="120"/>
      <c r="EJZ569" s="120"/>
      <c r="EKA569" s="120"/>
      <c r="EKB569" s="120"/>
      <c r="EKC569" s="120"/>
      <c r="EKD569" s="120"/>
      <c r="EKE569" s="120"/>
      <c r="EKF569" s="120"/>
      <c r="EKG569" s="120"/>
      <c r="EKH569" s="120"/>
      <c r="EKI569" s="120"/>
      <c r="EKJ569" s="120"/>
      <c r="EKK569" s="120"/>
      <c r="EKL569" s="120"/>
      <c r="EKM569" s="120"/>
      <c r="EKN569" s="120"/>
      <c r="EKO569" s="120"/>
      <c r="EKP569" s="120"/>
      <c r="EKQ569" s="120"/>
      <c r="EKR569" s="120"/>
      <c r="EKS569" s="120"/>
      <c r="EKT569" s="120"/>
      <c r="EKU569" s="120"/>
      <c r="EKV569" s="120"/>
      <c r="EKW569" s="120"/>
      <c r="EKX569" s="120"/>
      <c r="EKY569" s="120"/>
      <c r="EKZ569" s="120"/>
      <c r="ELA569" s="120"/>
      <c r="ELB569" s="120"/>
      <c r="ELC569" s="120"/>
      <c r="ELD569" s="120"/>
      <c r="ELE569" s="120"/>
      <c r="ELF569" s="120"/>
      <c r="ELG569" s="120"/>
      <c r="ELH569" s="120"/>
      <c r="ELI569" s="120"/>
      <c r="ELJ569" s="120"/>
      <c r="ELK569" s="120"/>
      <c r="ELL569" s="120"/>
      <c r="ELM569" s="120"/>
      <c r="ELN569" s="120"/>
      <c r="ELO569" s="120"/>
      <c r="ELP569" s="120"/>
      <c r="ELQ569" s="120"/>
      <c r="ELR569" s="120"/>
      <c r="ELS569" s="120"/>
      <c r="ELT569" s="120"/>
      <c r="ELU569" s="120"/>
      <c r="ELV569" s="120"/>
      <c r="ELW569" s="120"/>
      <c r="ELX569" s="120"/>
      <c r="ELY569" s="120"/>
      <c r="ELZ569" s="120"/>
      <c r="EMA569" s="120"/>
      <c r="EMB569" s="120"/>
      <c r="EMC569" s="120"/>
      <c r="EMD569" s="120"/>
      <c r="EME569" s="120"/>
      <c r="EMF569" s="120"/>
      <c r="EMG569" s="120"/>
      <c r="EMH569" s="120"/>
      <c r="EMI569" s="120"/>
      <c r="EMJ569" s="120"/>
      <c r="EMK569" s="120"/>
      <c r="EML569" s="120"/>
      <c r="EMM569" s="120"/>
      <c r="EMN569" s="120"/>
      <c r="EMO569" s="120"/>
      <c r="EMP569" s="120"/>
      <c r="EMQ569" s="120"/>
      <c r="EMR569" s="120"/>
      <c r="EMS569" s="120"/>
      <c r="EMT569" s="120"/>
      <c r="EMU569" s="120"/>
      <c r="EMV569" s="120"/>
      <c r="EMW569" s="120"/>
      <c r="EMX569" s="120"/>
      <c r="EMY569" s="120"/>
      <c r="EMZ569" s="120"/>
      <c r="ENA569" s="120"/>
      <c r="ENB569" s="120"/>
      <c r="ENC569" s="120"/>
      <c r="END569" s="120"/>
      <c r="ENE569" s="120"/>
      <c r="ENF569" s="120"/>
      <c r="ENG569" s="120"/>
      <c r="ENH569" s="120"/>
      <c r="ENI569" s="120"/>
      <c r="ENJ569" s="120"/>
      <c r="ENK569" s="120"/>
      <c r="ENL569" s="120"/>
      <c r="ENM569" s="120"/>
      <c r="ENN569" s="120"/>
      <c r="ENO569" s="120"/>
      <c r="ENP569" s="120"/>
      <c r="ENQ569" s="120"/>
      <c r="ENR569" s="120"/>
      <c r="ENS569" s="120"/>
      <c r="ENT569" s="120"/>
      <c r="ENU569" s="120"/>
      <c r="ENV569" s="120"/>
      <c r="ENW569" s="120"/>
      <c r="ENX569" s="120"/>
      <c r="ENY569" s="120"/>
      <c r="ENZ569" s="120"/>
      <c r="EOA569" s="120"/>
      <c r="EOB569" s="120"/>
      <c r="EOC569" s="120"/>
      <c r="EOD569" s="120"/>
      <c r="EOE569" s="120"/>
      <c r="EOF569" s="120"/>
      <c r="EOG569" s="120"/>
      <c r="EOH569" s="120"/>
      <c r="EOI569" s="120"/>
      <c r="EOJ569" s="120"/>
      <c r="EOK569" s="120"/>
      <c r="EOL569" s="120"/>
      <c r="EOM569" s="120"/>
      <c r="EON569" s="120"/>
      <c r="EOO569" s="120"/>
      <c r="EOP569" s="120"/>
      <c r="EOQ569" s="120"/>
      <c r="EOR569" s="120"/>
      <c r="EOS569" s="120"/>
      <c r="EOT569" s="120"/>
      <c r="EOU569" s="120"/>
      <c r="EOV569" s="120"/>
      <c r="EOW569" s="120"/>
      <c r="EOX569" s="120"/>
      <c r="EOY569" s="120"/>
      <c r="EOZ569" s="120"/>
      <c r="EPA569" s="120"/>
      <c r="EPB569" s="120"/>
      <c r="EPC569" s="120"/>
      <c r="EPD569" s="120"/>
      <c r="EPE569" s="120"/>
      <c r="EPF569" s="120"/>
      <c r="EPG569" s="120"/>
      <c r="EPH569" s="120"/>
      <c r="EPI569" s="120"/>
      <c r="EPJ569" s="120"/>
      <c r="EPK569" s="120"/>
      <c r="EPL569" s="120"/>
      <c r="EPM569" s="120"/>
      <c r="EPN569" s="120"/>
      <c r="EPO569" s="120"/>
      <c r="EPP569" s="120"/>
      <c r="EPQ569" s="120"/>
      <c r="EPR569" s="120"/>
      <c r="EPS569" s="120"/>
      <c r="EPT569" s="120"/>
      <c r="EPU569" s="120"/>
      <c r="EPV569" s="120"/>
      <c r="EPW569" s="120"/>
      <c r="EPX569" s="120"/>
      <c r="EPY569" s="120"/>
      <c r="EPZ569" s="120"/>
      <c r="EQA569" s="120"/>
      <c r="EQB569" s="120"/>
      <c r="EQC569" s="120"/>
      <c r="EQD569" s="120"/>
      <c r="EQE569" s="120"/>
      <c r="EQF569" s="120"/>
      <c r="EQG569" s="120"/>
      <c r="EQH569" s="120"/>
      <c r="EQI569" s="120"/>
      <c r="EQJ569" s="120"/>
      <c r="EQK569" s="120"/>
      <c r="EQL569" s="120"/>
      <c r="EQM569" s="120"/>
      <c r="EQN569" s="120"/>
      <c r="EQO569" s="120"/>
      <c r="EQP569" s="120"/>
      <c r="EQQ569" s="120"/>
      <c r="EQR569" s="120"/>
      <c r="EQS569" s="120"/>
      <c r="EQT569" s="120"/>
      <c r="EQU569" s="120"/>
      <c r="EQV569" s="120"/>
      <c r="EQW569" s="120"/>
      <c r="EQX569" s="120"/>
      <c r="EQY569" s="120"/>
      <c r="EQZ569" s="120"/>
      <c r="ERA569" s="120"/>
      <c r="ERB569" s="120"/>
      <c r="ERC569" s="120"/>
      <c r="ERD569" s="120"/>
      <c r="ERE569" s="120"/>
      <c r="ERF569" s="120"/>
      <c r="ERG569" s="120"/>
      <c r="ERH569" s="120"/>
      <c r="ERI569" s="120"/>
      <c r="ERJ569" s="120"/>
      <c r="ERK569" s="120"/>
      <c r="ERL569" s="120"/>
      <c r="ERM569" s="120"/>
      <c r="ERN569" s="120"/>
      <c r="ERO569" s="120"/>
      <c r="ERP569" s="120"/>
      <c r="ERQ569" s="120"/>
      <c r="ERR569" s="120"/>
      <c r="ERS569" s="120"/>
      <c r="ERT569" s="120"/>
      <c r="ERU569" s="120"/>
      <c r="ERV569" s="120"/>
      <c r="ERW569" s="120"/>
      <c r="ERX569" s="120"/>
      <c r="ERY569" s="120"/>
      <c r="ERZ569" s="120"/>
      <c r="ESA569" s="120"/>
      <c r="ESB569" s="120"/>
      <c r="ESC569" s="120"/>
      <c r="ESD569" s="120"/>
      <c r="ESE569" s="120"/>
      <c r="ESF569" s="120"/>
      <c r="ESG569" s="120"/>
      <c r="ESH569" s="120"/>
      <c r="ESI569" s="120"/>
      <c r="ESJ569" s="120"/>
      <c r="ESK569" s="120"/>
      <c r="ESL569" s="120"/>
      <c r="ESM569" s="120"/>
      <c r="ESN569" s="120"/>
      <c r="ESO569" s="120"/>
      <c r="ESP569" s="120"/>
      <c r="ESQ569" s="120"/>
      <c r="ESR569" s="120"/>
      <c r="ESS569" s="120"/>
      <c r="EST569" s="120"/>
      <c r="ESU569" s="120"/>
      <c r="ESV569" s="120"/>
      <c r="ESW569" s="120"/>
      <c r="ESX569" s="120"/>
      <c r="ESY569" s="120"/>
      <c r="ESZ569" s="120"/>
      <c r="ETA569" s="120"/>
      <c r="ETB569" s="120"/>
      <c r="ETC569" s="120"/>
      <c r="ETD569" s="120"/>
      <c r="ETE569" s="120"/>
      <c r="ETF569" s="120"/>
      <c r="ETG569" s="120"/>
      <c r="ETH569" s="120"/>
      <c r="ETI569" s="120"/>
      <c r="ETJ569" s="120"/>
      <c r="ETK569" s="120"/>
      <c r="ETL569" s="120"/>
      <c r="ETM569" s="120"/>
      <c r="ETN569" s="120"/>
      <c r="ETO569" s="120"/>
      <c r="ETP569" s="120"/>
      <c r="ETQ569" s="120"/>
      <c r="ETR569" s="120"/>
      <c r="ETS569" s="120"/>
      <c r="ETT569" s="120"/>
      <c r="ETU569" s="120"/>
      <c r="ETV569" s="120"/>
      <c r="ETW569" s="120"/>
      <c r="ETX569" s="120"/>
      <c r="ETY569" s="120"/>
      <c r="ETZ569" s="120"/>
      <c r="EUA569" s="120"/>
      <c r="EUB569" s="120"/>
      <c r="EUC569" s="120"/>
      <c r="EUD569" s="120"/>
      <c r="EUE569" s="120"/>
      <c r="EUF569" s="120"/>
      <c r="EUG569" s="120"/>
      <c r="EUH569" s="120"/>
      <c r="EUI569" s="120"/>
      <c r="EUJ569" s="120"/>
      <c r="EUK569" s="120"/>
      <c r="EUL569" s="120"/>
      <c r="EUM569" s="120"/>
      <c r="EUN569" s="120"/>
      <c r="EUO569" s="120"/>
      <c r="EUP569" s="120"/>
      <c r="EUQ569" s="120"/>
      <c r="EUR569" s="120"/>
      <c r="EUS569" s="120"/>
      <c r="EUT569" s="120"/>
      <c r="EUU569" s="120"/>
      <c r="EUV569" s="120"/>
      <c r="EUW569" s="120"/>
      <c r="EUX569" s="120"/>
      <c r="EUY569" s="120"/>
      <c r="EUZ569" s="120"/>
      <c r="EVA569" s="120"/>
      <c r="EVB569" s="120"/>
      <c r="EVC569" s="120"/>
      <c r="EVD569" s="120"/>
      <c r="EVE569" s="120"/>
      <c r="EVF569" s="120"/>
      <c r="EVG569" s="120"/>
      <c r="EVH569" s="120"/>
      <c r="EVI569" s="120"/>
      <c r="EVJ569" s="120"/>
      <c r="EVK569" s="120"/>
      <c r="EVL569" s="120"/>
      <c r="EVM569" s="120"/>
      <c r="EVN569" s="120"/>
      <c r="EVO569" s="120"/>
      <c r="EVP569" s="120"/>
      <c r="EVQ569" s="120"/>
      <c r="EVR569" s="120"/>
      <c r="EVS569" s="120"/>
      <c r="EVT569" s="120"/>
      <c r="EVU569" s="120"/>
      <c r="EVV569" s="120"/>
      <c r="EVW569" s="120"/>
      <c r="EVX569" s="120"/>
      <c r="EVY569" s="120"/>
      <c r="EVZ569" s="120"/>
      <c r="EWA569" s="120"/>
      <c r="EWB569" s="120"/>
      <c r="EWC569" s="120"/>
      <c r="EWD569" s="120"/>
      <c r="EWE569" s="120"/>
      <c r="EWF569" s="120"/>
      <c r="EWG569" s="120"/>
      <c r="EWH569" s="120"/>
      <c r="EWI569" s="120"/>
      <c r="EWJ569" s="120"/>
      <c r="EWK569" s="120"/>
      <c r="EWL569" s="120"/>
      <c r="EWM569" s="120"/>
      <c r="EWN569" s="120"/>
      <c r="EWO569" s="120"/>
      <c r="EWP569" s="120"/>
      <c r="EWQ569" s="120"/>
      <c r="EWR569" s="120"/>
      <c r="EWS569" s="120"/>
      <c r="EWT569" s="120"/>
      <c r="EWU569" s="120"/>
      <c r="EWV569" s="120"/>
      <c r="EWW569" s="120"/>
      <c r="EWX569" s="120"/>
      <c r="EWY569" s="120"/>
      <c r="EWZ569" s="120"/>
      <c r="EXA569" s="120"/>
      <c r="EXB569" s="120"/>
      <c r="EXC569" s="120"/>
      <c r="EXD569" s="120"/>
      <c r="EXE569" s="120"/>
      <c r="EXF569" s="120"/>
      <c r="EXG569" s="120"/>
      <c r="EXH569" s="120"/>
      <c r="EXI569" s="120"/>
      <c r="EXJ569" s="120"/>
      <c r="EXK569" s="120"/>
      <c r="EXL569" s="120"/>
      <c r="EXM569" s="120"/>
      <c r="EXN569" s="120"/>
      <c r="EXO569" s="120"/>
      <c r="EXP569" s="120"/>
      <c r="EXQ569" s="120"/>
      <c r="EXR569" s="120"/>
      <c r="EXS569" s="120"/>
      <c r="EXT569" s="120"/>
      <c r="EXU569" s="120"/>
      <c r="EXV569" s="120"/>
      <c r="EXW569" s="120"/>
      <c r="EXX569" s="120"/>
      <c r="EXY569" s="120"/>
      <c r="EXZ569" s="120"/>
      <c r="EYA569" s="120"/>
      <c r="EYB569" s="120"/>
      <c r="EYC569" s="120"/>
      <c r="EYD569" s="120"/>
      <c r="EYE569" s="120"/>
      <c r="EYF569" s="120"/>
      <c r="EYG569" s="120"/>
      <c r="EYH569" s="120"/>
      <c r="EYI569" s="120"/>
      <c r="EYJ569" s="120"/>
      <c r="EYK569" s="120"/>
      <c r="EYL569" s="120"/>
      <c r="EYM569" s="120"/>
      <c r="EYN569" s="120"/>
      <c r="EYO569" s="120"/>
      <c r="EYP569" s="120"/>
      <c r="EYQ569" s="120"/>
      <c r="EYR569" s="120"/>
      <c r="EYS569" s="120"/>
      <c r="EYT569" s="120"/>
      <c r="EYU569" s="120"/>
      <c r="EYV569" s="120"/>
      <c r="EYW569" s="120"/>
      <c r="EYX569" s="120"/>
      <c r="EYY569" s="120"/>
      <c r="EYZ569" s="120"/>
      <c r="EZA569" s="120"/>
      <c r="EZB569" s="120"/>
      <c r="EZC569" s="120"/>
      <c r="EZD569" s="120"/>
      <c r="EZE569" s="120"/>
      <c r="EZF569" s="120"/>
      <c r="EZG569" s="120"/>
      <c r="EZH569" s="120"/>
      <c r="EZI569" s="120"/>
      <c r="EZJ569" s="120"/>
      <c r="EZK569" s="120"/>
      <c r="EZL569" s="120"/>
      <c r="EZM569" s="120"/>
      <c r="EZN569" s="120"/>
      <c r="EZO569" s="120"/>
      <c r="EZP569" s="120"/>
      <c r="EZQ569" s="120"/>
      <c r="EZR569" s="120"/>
      <c r="EZS569" s="120"/>
      <c r="EZT569" s="120"/>
      <c r="EZU569" s="120"/>
      <c r="EZV569" s="120"/>
      <c r="EZW569" s="120"/>
      <c r="EZX569" s="120"/>
      <c r="EZY569" s="120"/>
      <c r="EZZ569" s="120"/>
      <c r="FAA569" s="120"/>
      <c r="FAB569" s="120"/>
      <c r="FAC569" s="120"/>
      <c r="FAD569" s="120"/>
      <c r="FAE569" s="120"/>
      <c r="FAF569" s="120"/>
      <c r="FAG569" s="120"/>
      <c r="FAH569" s="120"/>
      <c r="FAI569" s="120"/>
      <c r="FAJ569" s="120"/>
      <c r="FAK569" s="120"/>
      <c r="FAL569" s="120"/>
      <c r="FAM569" s="120"/>
      <c r="FAN569" s="120"/>
      <c r="FAO569" s="120"/>
      <c r="FAP569" s="120"/>
      <c r="FAQ569" s="120"/>
      <c r="FAR569" s="120"/>
      <c r="FAS569" s="120"/>
      <c r="FAT569" s="120"/>
      <c r="FAU569" s="120"/>
      <c r="FAV569" s="120"/>
      <c r="FAW569" s="120"/>
      <c r="FAX569" s="120"/>
      <c r="FAY569" s="120"/>
      <c r="FAZ569" s="120"/>
      <c r="FBA569" s="120"/>
      <c r="FBB569" s="120"/>
      <c r="FBC569" s="120"/>
      <c r="FBD569" s="120"/>
      <c r="FBE569" s="120"/>
      <c r="FBF569" s="120"/>
      <c r="FBG569" s="120"/>
      <c r="FBH569" s="120"/>
      <c r="FBI569" s="120"/>
      <c r="FBJ569" s="120"/>
      <c r="FBK569" s="120"/>
      <c r="FBL569" s="120"/>
      <c r="FBM569" s="120"/>
      <c r="FBN569" s="120"/>
      <c r="FBO569" s="120"/>
      <c r="FBP569" s="120"/>
      <c r="FBQ569" s="120"/>
      <c r="FBR569" s="120"/>
      <c r="FBS569" s="120"/>
      <c r="FBT569" s="120"/>
      <c r="FBU569" s="120"/>
      <c r="FBV569" s="120"/>
      <c r="FBW569" s="120"/>
      <c r="FBX569" s="120"/>
      <c r="FBY569" s="120"/>
      <c r="FBZ569" s="120"/>
      <c r="FCA569" s="120"/>
      <c r="FCB569" s="120"/>
      <c r="FCC569" s="120"/>
      <c r="FCD569" s="120"/>
      <c r="FCE569" s="120"/>
      <c r="FCF569" s="120"/>
      <c r="FCG569" s="120"/>
      <c r="FCH569" s="120"/>
      <c r="FCI569" s="120"/>
      <c r="FCJ569" s="120"/>
      <c r="FCK569" s="120"/>
      <c r="FCL569" s="120"/>
      <c r="FCM569" s="120"/>
      <c r="FCN569" s="120"/>
      <c r="FCO569" s="120"/>
      <c r="FCP569" s="120"/>
      <c r="FCQ569" s="120"/>
      <c r="FCR569" s="120"/>
      <c r="FCS569" s="120"/>
      <c r="FCT569" s="120"/>
      <c r="FCU569" s="120"/>
      <c r="FCV569" s="120"/>
      <c r="FCW569" s="120"/>
      <c r="FCX569" s="120"/>
      <c r="FCY569" s="120"/>
      <c r="FCZ569" s="120"/>
      <c r="FDA569" s="120"/>
      <c r="FDB569" s="120"/>
      <c r="FDC569" s="120"/>
      <c r="FDD569" s="120"/>
      <c r="FDE569" s="120"/>
      <c r="FDF569" s="120"/>
      <c r="FDG569" s="120"/>
      <c r="FDH569" s="120"/>
      <c r="FDI569" s="120"/>
      <c r="FDJ569" s="120"/>
      <c r="FDK569" s="120"/>
      <c r="FDL569" s="120"/>
      <c r="FDM569" s="120"/>
      <c r="FDN569" s="120"/>
      <c r="FDO569" s="120"/>
      <c r="FDP569" s="120"/>
      <c r="FDQ569" s="120"/>
      <c r="FDR569" s="120"/>
      <c r="FDS569" s="120"/>
      <c r="FDT569" s="120"/>
      <c r="FDU569" s="120"/>
      <c r="FDV569" s="120"/>
      <c r="FDW569" s="120"/>
      <c r="FDX569" s="120"/>
      <c r="FDY569" s="120"/>
      <c r="FDZ569" s="120"/>
      <c r="FEA569" s="120"/>
      <c r="FEB569" s="120"/>
      <c r="FEC569" s="120"/>
      <c r="FED569" s="120"/>
      <c r="FEE569" s="120"/>
      <c r="FEF569" s="120"/>
      <c r="FEG569" s="120"/>
      <c r="FEH569" s="120"/>
      <c r="FEI569" s="120"/>
      <c r="FEJ569" s="120"/>
      <c r="FEK569" s="120"/>
      <c r="FEL569" s="120"/>
      <c r="FEM569" s="120"/>
      <c r="FEN569" s="120"/>
      <c r="FEO569" s="120"/>
      <c r="FEP569" s="120"/>
      <c r="FEQ569" s="120"/>
      <c r="FER569" s="120"/>
      <c r="FES569" s="120"/>
      <c r="FET569" s="120"/>
      <c r="FEU569" s="120"/>
      <c r="FEV569" s="120"/>
      <c r="FEW569" s="120"/>
      <c r="FEX569" s="120"/>
      <c r="FEY569" s="120"/>
      <c r="FEZ569" s="120"/>
      <c r="FFA569" s="120"/>
      <c r="FFB569" s="120"/>
      <c r="FFC569" s="120"/>
      <c r="FFD569" s="120"/>
      <c r="FFE569" s="120"/>
      <c r="FFF569" s="120"/>
      <c r="FFG569" s="120"/>
      <c r="FFH569" s="120"/>
      <c r="FFI569" s="120"/>
      <c r="FFJ569" s="120"/>
      <c r="FFK569" s="120"/>
      <c r="FFL569" s="120"/>
      <c r="FFM569" s="120"/>
      <c r="FFN569" s="120"/>
      <c r="FFO569" s="120"/>
      <c r="FFP569" s="120"/>
      <c r="FFQ569" s="120"/>
      <c r="FFR569" s="120"/>
      <c r="FFS569" s="120"/>
      <c r="FFT569" s="120"/>
      <c r="FFU569" s="120"/>
      <c r="FFV569" s="120"/>
      <c r="FFW569" s="120"/>
      <c r="FFX569" s="120"/>
      <c r="FFY569" s="120"/>
      <c r="FFZ569" s="120"/>
      <c r="FGA569" s="120"/>
      <c r="FGB569" s="120"/>
      <c r="FGC569" s="120"/>
      <c r="FGD569" s="120"/>
      <c r="FGE569" s="120"/>
      <c r="FGF569" s="120"/>
      <c r="FGG569" s="120"/>
      <c r="FGH569" s="120"/>
      <c r="FGI569" s="120"/>
      <c r="FGJ569" s="120"/>
      <c r="FGK569" s="120"/>
      <c r="FGL569" s="120"/>
      <c r="FGM569" s="120"/>
      <c r="FGN569" s="120"/>
      <c r="FGO569" s="120"/>
      <c r="FGP569" s="120"/>
      <c r="FGQ569" s="120"/>
      <c r="FGR569" s="120"/>
      <c r="FGS569" s="120"/>
      <c r="FGT569" s="120"/>
      <c r="FGU569" s="120"/>
      <c r="FGV569" s="120"/>
      <c r="FGW569" s="120"/>
      <c r="FGX569" s="120"/>
      <c r="FGY569" s="120"/>
      <c r="FGZ569" s="120"/>
      <c r="FHA569" s="120"/>
      <c r="FHB569" s="120"/>
      <c r="FHC569" s="120"/>
      <c r="FHD569" s="120"/>
      <c r="FHE569" s="120"/>
      <c r="FHF569" s="120"/>
      <c r="FHG569" s="120"/>
      <c r="FHH569" s="120"/>
      <c r="FHI569" s="120"/>
      <c r="FHJ569" s="120"/>
      <c r="FHK569" s="120"/>
      <c r="FHL569" s="120"/>
      <c r="FHM569" s="120"/>
      <c r="FHN569" s="120"/>
      <c r="FHO569" s="120"/>
      <c r="FHP569" s="120"/>
      <c r="FHQ569" s="120"/>
      <c r="FHR569" s="120"/>
      <c r="FHS569" s="120"/>
      <c r="FHT569" s="120"/>
      <c r="FHU569" s="120"/>
      <c r="FHV569" s="120"/>
      <c r="FHW569" s="120"/>
      <c r="FHX569" s="120"/>
      <c r="FHY569" s="120"/>
      <c r="FHZ569" s="120"/>
      <c r="FIA569" s="120"/>
      <c r="FIB569" s="120"/>
      <c r="FIC569" s="120"/>
      <c r="FID569" s="120"/>
      <c r="FIE569" s="120"/>
      <c r="FIF569" s="120"/>
      <c r="FIG569" s="120"/>
      <c r="FIH569" s="120"/>
      <c r="FII569" s="120"/>
      <c r="FIJ569" s="120"/>
      <c r="FIK569" s="120"/>
      <c r="FIL569" s="120"/>
      <c r="FIM569" s="120"/>
      <c r="FIN569" s="120"/>
      <c r="FIO569" s="120"/>
      <c r="FIP569" s="120"/>
      <c r="FIQ569" s="120"/>
      <c r="FIR569" s="120"/>
      <c r="FIS569" s="120"/>
      <c r="FIT569" s="120"/>
      <c r="FIU569" s="120"/>
      <c r="FIV569" s="120"/>
      <c r="FIW569" s="120"/>
      <c r="FIX569" s="120"/>
      <c r="FIY569" s="120"/>
      <c r="FIZ569" s="120"/>
      <c r="FJA569" s="120"/>
      <c r="FJB569" s="120"/>
      <c r="FJC569" s="120"/>
      <c r="FJD569" s="120"/>
      <c r="FJE569" s="120"/>
      <c r="FJF569" s="120"/>
      <c r="FJG569" s="120"/>
      <c r="FJH569" s="120"/>
      <c r="FJI569" s="120"/>
      <c r="FJJ569" s="120"/>
      <c r="FJK569" s="120"/>
      <c r="FJL569" s="120"/>
      <c r="FJM569" s="120"/>
      <c r="FJN569" s="120"/>
      <c r="FJO569" s="120"/>
      <c r="FJP569" s="120"/>
      <c r="FJQ569" s="120"/>
      <c r="FJR569" s="120"/>
      <c r="FJS569" s="120"/>
      <c r="FJT569" s="120"/>
      <c r="FJU569" s="120"/>
      <c r="FJV569" s="120"/>
      <c r="FJW569" s="120"/>
      <c r="FJX569" s="120"/>
      <c r="FJY569" s="120"/>
      <c r="FJZ569" s="120"/>
      <c r="FKA569" s="120"/>
      <c r="FKB569" s="120"/>
      <c r="FKC569" s="120"/>
      <c r="FKD569" s="120"/>
      <c r="FKE569" s="120"/>
      <c r="FKF569" s="120"/>
      <c r="FKG569" s="120"/>
      <c r="FKH569" s="120"/>
      <c r="FKI569" s="120"/>
      <c r="FKJ569" s="120"/>
      <c r="FKK569" s="120"/>
      <c r="FKL569" s="120"/>
      <c r="FKM569" s="120"/>
      <c r="FKN569" s="120"/>
      <c r="FKO569" s="120"/>
      <c r="FKP569" s="120"/>
      <c r="FKQ569" s="120"/>
      <c r="FKR569" s="120"/>
      <c r="FKS569" s="120"/>
      <c r="FKT569" s="120"/>
      <c r="FKU569" s="120"/>
      <c r="FKV569" s="120"/>
      <c r="FKW569" s="120"/>
      <c r="FKX569" s="120"/>
      <c r="FKY569" s="120"/>
      <c r="FKZ569" s="120"/>
      <c r="FLA569" s="120"/>
      <c r="FLB569" s="120"/>
      <c r="FLC569" s="120"/>
      <c r="FLD569" s="120"/>
      <c r="FLE569" s="120"/>
      <c r="FLF569" s="120"/>
      <c r="FLG569" s="120"/>
      <c r="FLH569" s="120"/>
      <c r="FLI569" s="120"/>
      <c r="FLJ569" s="120"/>
      <c r="FLK569" s="120"/>
      <c r="FLL569" s="120"/>
      <c r="FLM569" s="120"/>
      <c r="FLN569" s="120"/>
      <c r="FLO569" s="120"/>
      <c r="FLP569" s="120"/>
      <c r="FLQ569" s="120"/>
      <c r="FLR569" s="120"/>
      <c r="FLS569" s="120"/>
      <c r="FLT569" s="120"/>
      <c r="FLU569" s="120"/>
      <c r="FLV569" s="120"/>
      <c r="FLW569" s="120"/>
      <c r="FLX569" s="120"/>
      <c r="FLY569" s="120"/>
      <c r="FLZ569" s="120"/>
      <c r="FMA569" s="120"/>
      <c r="FMB569" s="120"/>
      <c r="FMC569" s="120"/>
      <c r="FMD569" s="120"/>
      <c r="FME569" s="120"/>
      <c r="FMF569" s="120"/>
      <c r="FMG569" s="120"/>
      <c r="FMH569" s="120"/>
      <c r="FMI569" s="120"/>
      <c r="FMJ569" s="120"/>
      <c r="FMK569" s="120"/>
      <c r="FML569" s="120"/>
      <c r="FMM569" s="120"/>
      <c r="FMN569" s="120"/>
      <c r="FMO569" s="120"/>
      <c r="FMP569" s="120"/>
      <c r="FMQ569" s="120"/>
      <c r="FMR569" s="120"/>
      <c r="FMS569" s="120"/>
      <c r="FMT569" s="120"/>
      <c r="FMU569" s="120"/>
      <c r="FMV569" s="120"/>
      <c r="FMW569" s="120"/>
      <c r="FMX569" s="120"/>
      <c r="FMY569" s="120"/>
      <c r="FMZ569" s="120"/>
      <c r="FNA569" s="120"/>
      <c r="FNB569" s="120"/>
      <c r="FNC569" s="120"/>
      <c r="FND569" s="120"/>
      <c r="FNE569" s="120"/>
      <c r="FNF569" s="120"/>
      <c r="FNG569" s="120"/>
      <c r="FNH569" s="120"/>
      <c r="FNI569" s="120"/>
      <c r="FNJ569" s="120"/>
      <c r="FNK569" s="120"/>
      <c r="FNL569" s="120"/>
      <c r="FNM569" s="120"/>
      <c r="FNN569" s="120"/>
      <c r="FNO569" s="120"/>
      <c r="FNP569" s="120"/>
      <c r="FNQ569" s="120"/>
      <c r="FNR569" s="120"/>
      <c r="FNS569" s="120"/>
      <c r="FNT569" s="120"/>
      <c r="FNU569" s="120"/>
      <c r="FNV569" s="120"/>
      <c r="FNW569" s="120"/>
      <c r="FNX569" s="120"/>
      <c r="FNY569" s="120"/>
      <c r="FNZ569" s="120"/>
      <c r="FOA569" s="120"/>
      <c r="FOB569" s="120"/>
      <c r="FOC569" s="120"/>
      <c r="FOD569" s="120"/>
      <c r="FOE569" s="120"/>
      <c r="FOF569" s="120"/>
      <c r="FOG569" s="120"/>
    </row>
    <row r="570" spans="1:4453" s="80" customFormat="1" ht="24" customHeight="1" x14ac:dyDescent="0.25">
      <c r="A570" s="101">
        <v>561</v>
      </c>
      <c r="B570" s="102" t="s">
        <v>599</v>
      </c>
      <c r="C570" s="125">
        <v>2.75</v>
      </c>
      <c r="D570" s="125">
        <v>2.62</v>
      </c>
      <c r="E570" s="125">
        <v>2</v>
      </c>
      <c r="F570" s="137"/>
      <c r="G570" s="140"/>
      <c r="H570" s="140"/>
      <c r="I570" s="129"/>
      <c r="J570" s="137">
        <v>2</v>
      </c>
      <c r="K570" s="140"/>
      <c r="L570" s="140"/>
      <c r="M570" s="129"/>
      <c r="N570" s="137">
        <v>2</v>
      </c>
      <c r="O570" s="140"/>
      <c r="P570" s="140"/>
      <c r="Q570" s="129"/>
      <c r="R570" s="137"/>
      <c r="S570" s="140"/>
      <c r="T570" s="129"/>
      <c r="U570" s="141">
        <v>11</v>
      </c>
      <c r="V570" s="131">
        <f t="shared" si="119"/>
        <v>15</v>
      </c>
      <c r="W570" s="132">
        <f t="shared" si="120"/>
        <v>4.5</v>
      </c>
      <c r="X570" s="133">
        <f t="shared" si="121"/>
        <v>9.17</v>
      </c>
      <c r="Y570" s="111">
        <f t="shared" si="123"/>
        <v>13.67</v>
      </c>
      <c r="Z570" s="137">
        <v>2</v>
      </c>
      <c r="AA570" s="134"/>
      <c r="AB570" s="135"/>
      <c r="AC570" s="115">
        <v>2</v>
      </c>
      <c r="AD570" s="116">
        <v>30</v>
      </c>
      <c r="AE570" s="110">
        <f t="shared" si="116"/>
        <v>0.6</v>
      </c>
      <c r="AF570" s="110">
        <f t="shared" si="117"/>
        <v>1.2226666666666666</v>
      </c>
      <c r="AG570" s="111">
        <f t="shared" si="118"/>
        <v>1.8226666666666667</v>
      </c>
      <c r="AH570" s="117">
        <v>0.7</v>
      </c>
      <c r="AI570" s="117"/>
      <c r="AJ570" s="118">
        <f t="shared" si="122"/>
        <v>23.562666666666665</v>
      </c>
      <c r="AK570" s="119">
        <v>561</v>
      </c>
    </row>
    <row r="571" spans="1:4453" s="80" customFormat="1" ht="24" customHeight="1" x14ac:dyDescent="0.25">
      <c r="A571" s="101">
        <v>562</v>
      </c>
      <c r="B571" s="102" t="s">
        <v>600</v>
      </c>
      <c r="C571" s="125">
        <v>3.05</v>
      </c>
      <c r="D571" s="125">
        <v>0.92</v>
      </c>
      <c r="E571" s="125">
        <v>2</v>
      </c>
      <c r="F571" s="126"/>
      <c r="G571" s="127"/>
      <c r="H571" s="127"/>
      <c r="I571" s="128"/>
      <c r="J571" s="126"/>
      <c r="K571" s="127"/>
      <c r="L571" s="127"/>
      <c r="M571" s="128"/>
      <c r="N571" s="126"/>
      <c r="O571" s="127"/>
      <c r="P571" s="127"/>
      <c r="Q571" s="128"/>
      <c r="R571" s="126"/>
      <c r="S571" s="127"/>
      <c r="T571" s="128"/>
      <c r="U571" s="130"/>
      <c r="V571" s="131">
        <f t="shared" si="119"/>
        <v>0</v>
      </c>
      <c r="W571" s="132">
        <f t="shared" si="120"/>
        <v>0</v>
      </c>
      <c r="X571" s="133">
        <f t="shared" si="121"/>
        <v>0</v>
      </c>
      <c r="Y571" s="111">
        <f t="shared" si="123"/>
        <v>0</v>
      </c>
      <c r="Z571" s="137">
        <v>2</v>
      </c>
      <c r="AA571" s="134"/>
      <c r="AB571" s="135"/>
      <c r="AC571" s="115">
        <v>2</v>
      </c>
      <c r="AD571" s="116">
        <v>30</v>
      </c>
      <c r="AE571" s="110">
        <f t="shared" si="116"/>
        <v>0.6</v>
      </c>
      <c r="AF571" s="110">
        <f t="shared" si="117"/>
        <v>0.42933333333333334</v>
      </c>
      <c r="AG571" s="111">
        <f t="shared" si="118"/>
        <v>1.0293333333333332</v>
      </c>
      <c r="AH571" s="117">
        <v>1.1499999999999999</v>
      </c>
      <c r="AI571" s="117"/>
      <c r="AJ571" s="118">
        <f t="shared" si="122"/>
        <v>8.1493333333333329</v>
      </c>
      <c r="AK571" s="119">
        <v>562</v>
      </c>
    </row>
    <row r="572" spans="1:4453" s="80" customFormat="1" ht="24" customHeight="1" x14ac:dyDescent="0.25">
      <c r="A572" s="101">
        <v>563</v>
      </c>
      <c r="B572" s="102" t="s">
        <v>601</v>
      </c>
      <c r="C572" s="125">
        <v>2.5499999999999998</v>
      </c>
      <c r="D572" s="125">
        <v>1.7</v>
      </c>
      <c r="E572" s="125">
        <v>1</v>
      </c>
      <c r="F572" s="126"/>
      <c r="G572" s="127"/>
      <c r="H572" s="127"/>
      <c r="I572" s="128"/>
      <c r="J572" s="126"/>
      <c r="K572" s="127"/>
      <c r="L572" s="127"/>
      <c r="M572" s="128"/>
      <c r="N572" s="126"/>
      <c r="O572" s="127"/>
      <c r="P572" s="127"/>
      <c r="Q572" s="128"/>
      <c r="R572" s="126"/>
      <c r="S572" s="127"/>
      <c r="T572" s="128"/>
      <c r="U572" s="130">
        <v>4</v>
      </c>
      <c r="V572" s="131">
        <f t="shared" si="119"/>
        <v>4</v>
      </c>
      <c r="W572" s="132">
        <f t="shared" si="120"/>
        <v>1.2</v>
      </c>
      <c r="X572" s="133">
        <f t="shared" si="121"/>
        <v>1.5866666666666667</v>
      </c>
      <c r="Y572" s="111">
        <f t="shared" si="123"/>
        <v>2.7866666666666666</v>
      </c>
      <c r="Z572" s="137">
        <v>2</v>
      </c>
      <c r="AA572" s="134"/>
      <c r="AB572" s="135"/>
      <c r="AC572" s="115">
        <v>2</v>
      </c>
      <c r="AD572" s="116">
        <v>30</v>
      </c>
      <c r="AE572" s="110">
        <f t="shared" si="116"/>
        <v>0.6</v>
      </c>
      <c r="AF572" s="110">
        <f t="shared" si="117"/>
        <v>0.79333333333333333</v>
      </c>
      <c r="AG572" s="111">
        <f t="shared" si="118"/>
        <v>1.3933333333333333</v>
      </c>
      <c r="AH572" s="117">
        <v>0.3</v>
      </c>
      <c r="AI572" s="117"/>
      <c r="AJ572" s="118">
        <f t="shared" si="122"/>
        <v>9.73</v>
      </c>
      <c r="AK572" s="119">
        <v>563</v>
      </c>
    </row>
    <row r="573" spans="1:4453" s="80" customFormat="1" ht="24" customHeight="1" x14ac:dyDescent="0.25">
      <c r="A573" s="101">
        <v>564</v>
      </c>
      <c r="B573" s="102" t="s">
        <v>602</v>
      </c>
      <c r="C573" s="136">
        <v>0.5</v>
      </c>
      <c r="D573" s="136"/>
      <c r="E573" s="125"/>
      <c r="F573" s="126"/>
      <c r="G573" s="127"/>
      <c r="H573" s="127"/>
      <c r="I573" s="128"/>
      <c r="J573" s="126"/>
      <c r="K573" s="127"/>
      <c r="L573" s="127"/>
      <c r="M573" s="128"/>
      <c r="N573" s="126"/>
      <c r="O573" s="127"/>
      <c r="P573" s="127"/>
      <c r="Q573" s="128"/>
      <c r="R573" s="126"/>
      <c r="S573" s="127"/>
      <c r="T573" s="128"/>
      <c r="U573" s="130"/>
      <c r="V573" s="131">
        <f t="shared" si="119"/>
        <v>0</v>
      </c>
      <c r="W573" s="132">
        <f t="shared" si="120"/>
        <v>0</v>
      </c>
      <c r="X573" s="133">
        <f t="shared" si="121"/>
        <v>0</v>
      </c>
      <c r="Y573" s="111">
        <f t="shared" si="123"/>
        <v>0</v>
      </c>
      <c r="Z573" s="137"/>
      <c r="AA573" s="134"/>
      <c r="AB573" s="135"/>
      <c r="AC573" s="115"/>
      <c r="AD573" s="116"/>
      <c r="AE573" s="110" t="str">
        <f t="shared" si="116"/>
        <v/>
      </c>
      <c r="AF573" s="110">
        <f t="shared" si="117"/>
        <v>0</v>
      </c>
      <c r="AG573" s="111" t="str">
        <f t="shared" si="118"/>
        <v/>
      </c>
      <c r="AH573" s="117">
        <v>1.2</v>
      </c>
      <c r="AI573" s="117"/>
      <c r="AJ573" s="118">
        <v>1.7</v>
      </c>
      <c r="AK573" s="119">
        <v>564</v>
      </c>
    </row>
    <row r="574" spans="1:4453" s="80" customFormat="1" ht="24" customHeight="1" x14ac:dyDescent="0.25">
      <c r="A574" s="101">
        <v>565</v>
      </c>
      <c r="B574" s="102" t="s">
        <v>603</v>
      </c>
      <c r="C574" s="136"/>
      <c r="D574" s="136"/>
      <c r="E574" s="125"/>
      <c r="F574" s="126"/>
      <c r="G574" s="127"/>
      <c r="H574" s="127"/>
      <c r="I574" s="128"/>
      <c r="J574" s="126"/>
      <c r="K574" s="127"/>
      <c r="L574" s="127"/>
      <c r="M574" s="128"/>
      <c r="N574" s="126">
        <v>2</v>
      </c>
      <c r="O574" s="127"/>
      <c r="P574" s="127"/>
      <c r="Q574" s="128"/>
      <c r="R574" s="126">
        <v>1</v>
      </c>
      <c r="S574" s="127"/>
      <c r="T574" s="128"/>
      <c r="U574" s="130"/>
      <c r="V574" s="131">
        <f t="shared" si="119"/>
        <v>3</v>
      </c>
      <c r="W574" s="132">
        <f t="shared" si="120"/>
        <v>0.89999999999999991</v>
      </c>
      <c r="X574" s="133">
        <f t="shared" si="121"/>
        <v>0</v>
      </c>
      <c r="Y574" s="111">
        <f t="shared" si="123"/>
        <v>0.89999999999999991</v>
      </c>
      <c r="Z574" s="137">
        <v>2</v>
      </c>
      <c r="AA574" s="134"/>
      <c r="AB574" s="135"/>
      <c r="AC574" s="115">
        <v>2</v>
      </c>
      <c r="AD574" s="116">
        <v>30</v>
      </c>
      <c r="AE574" s="110">
        <f t="shared" si="116"/>
        <v>0.6</v>
      </c>
      <c r="AF574" s="110">
        <f t="shared" si="117"/>
        <v>0</v>
      </c>
      <c r="AG574" s="111">
        <f t="shared" si="118"/>
        <v>0.6</v>
      </c>
      <c r="AH574" s="117"/>
      <c r="AI574" s="117"/>
      <c r="AJ574" s="118">
        <f t="shared" ref="AJ574:AJ580" si="124">IFERROR(C574+D574+E574+Y574+AG574+AH574-AI574,"")</f>
        <v>1.5</v>
      </c>
      <c r="AK574" s="119">
        <v>565</v>
      </c>
    </row>
    <row r="575" spans="1:4453" s="80" customFormat="1" ht="24" customHeight="1" x14ac:dyDescent="0.25">
      <c r="A575" s="101">
        <v>566</v>
      </c>
      <c r="B575" s="102" t="s">
        <v>604</v>
      </c>
      <c r="C575" s="125">
        <v>2.6</v>
      </c>
      <c r="D575" s="125">
        <v>0.2</v>
      </c>
      <c r="E575" s="125"/>
      <c r="F575" s="126"/>
      <c r="G575" s="127"/>
      <c r="H575" s="127"/>
      <c r="I575" s="128"/>
      <c r="J575" s="126"/>
      <c r="K575" s="127"/>
      <c r="L575" s="127"/>
      <c r="M575" s="128"/>
      <c r="N575" s="126"/>
      <c r="O575" s="127"/>
      <c r="P575" s="127"/>
      <c r="Q575" s="128"/>
      <c r="R575" s="126"/>
      <c r="S575" s="127"/>
      <c r="T575" s="128"/>
      <c r="U575" s="130">
        <v>3</v>
      </c>
      <c r="V575" s="131">
        <f t="shared" si="119"/>
        <v>3</v>
      </c>
      <c r="W575" s="132">
        <f t="shared" si="120"/>
        <v>0.89999999999999991</v>
      </c>
      <c r="X575" s="133">
        <f t="shared" si="121"/>
        <v>0.13999999999999999</v>
      </c>
      <c r="Y575" s="111">
        <f t="shared" si="123"/>
        <v>1.0399999999999998</v>
      </c>
      <c r="Z575" s="137">
        <v>2</v>
      </c>
      <c r="AA575" s="134"/>
      <c r="AB575" s="135"/>
      <c r="AC575" s="115">
        <v>2</v>
      </c>
      <c r="AD575" s="116">
        <v>30</v>
      </c>
      <c r="AE575" s="110">
        <f t="shared" si="116"/>
        <v>0.6</v>
      </c>
      <c r="AF575" s="110">
        <f t="shared" si="117"/>
        <v>9.3333333333333324E-2</v>
      </c>
      <c r="AG575" s="111">
        <f t="shared" si="118"/>
        <v>0.69333333333333336</v>
      </c>
      <c r="AH575" s="117">
        <v>0.8</v>
      </c>
      <c r="AI575" s="117"/>
      <c r="AJ575" s="118">
        <f t="shared" si="124"/>
        <v>5.333333333333333</v>
      </c>
      <c r="AK575" s="119">
        <v>566</v>
      </c>
    </row>
    <row r="576" spans="1:4453" s="80" customFormat="1" ht="24" customHeight="1" x14ac:dyDescent="0.25">
      <c r="A576" s="101">
        <v>567</v>
      </c>
      <c r="B576" s="102" t="s">
        <v>605</v>
      </c>
      <c r="C576" s="125">
        <v>2.5</v>
      </c>
      <c r="D576" s="125">
        <v>1.62</v>
      </c>
      <c r="E576" s="125">
        <v>2</v>
      </c>
      <c r="F576" s="137">
        <v>5</v>
      </c>
      <c r="G576" s="140"/>
      <c r="H576" s="140"/>
      <c r="I576" s="129"/>
      <c r="J576" s="137"/>
      <c r="K576" s="140"/>
      <c r="L576" s="140"/>
      <c r="M576" s="129"/>
      <c r="N576" s="137">
        <v>2</v>
      </c>
      <c r="O576" s="127"/>
      <c r="P576" s="127"/>
      <c r="Q576" s="128"/>
      <c r="R576" s="126"/>
      <c r="S576" s="127"/>
      <c r="T576" s="128"/>
      <c r="U576" s="130">
        <v>1</v>
      </c>
      <c r="V576" s="131">
        <f t="shared" si="119"/>
        <v>8</v>
      </c>
      <c r="W576" s="132">
        <f t="shared" si="120"/>
        <v>2.4</v>
      </c>
      <c r="X576" s="133">
        <f t="shared" si="121"/>
        <v>3.0239999999999996</v>
      </c>
      <c r="Y576" s="111">
        <f t="shared" si="123"/>
        <v>5.4239999999999995</v>
      </c>
      <c r="Z576" s="137">
        <v>2</v>
      </c>
      <c r="AA576" s="134"/>
      <c r="AB576" s="135"/>
      <c r="AC576" s="115">
        <v>2</v>
      </c>
      <c r="AD576" s="116">
        <v>30</v>
      </c>
      <c r="AE576" s="110">
        <f t="shared" si="116"/>
        <v>0.6</v>
      </c>
      <c r="AF576" s="110">
        <f t="shared" si="117"/>
        <v>0.75599999999999989</v>
      </c>
      <c r="AG576" s="111">
        <f t="shared" si="118"/>
        <v>1.3559999999999999</v>
      </c>
      <c r="AH576" s="117">
        <v>0.3</v>
      </c>
      <c r="AI576" s="117">
        <v>0.05</v>
      </c>
      <c r="AJ576" s="118">
        <f t="shared" si="124"/>
        <v>13.15</v>
      </c>
      <c r="AK576" s="119">
        <v>567</v>
      </c>
    </row>
    <row r="577" spans="1:4453" s="80" customFormat="1" ht="24" customHeight="1" x14ac:dyDescent="0.25">
      <c r="A577" s="101">
        <v>568</v>
      </c>
      <c r="B577" s="102" t="s">
        <v>606</v>
      </c>
      <c r="C577" s="125"/>
      <c r="D577" s="125"/>
      <c r="E577" s="125"/>
      <c r="F577" s="126"/>
      <c r="G577" s="127"/>
      <c r="H577" s="127"/>
      <c r="I577" s="128"/>
      <c r="J577" s="126"/>
      <c r="K577" s="127"/>
      <c r="L577" s="127"/>
      <c r="M577" s="128"/>
      <c r="N577" s="126"/>
      <c r="O577" s="127"/>
      <c r="P577" s="127"/>
      <c r="Q577" s="128"/>
      <c r="R577" s="126"/>
      <c r="S577" s="127"/>
      <c r="T577" s="128"/>
      <c r="U577" s="130"/>
      <c r="V577" s="131">
        <f t="shared" si="119"/>
        <v>0</v>
      </c>
      <c r="W577" s="132">
        <f t="shared" si="120"/>
        <v>0</v>
      </c>
      <c r="X577" s="133">
        <f t="shared" si="121"/>
        <v>0</v>
      </c>
      <c r="Y577" s="111">
        <f t="shared" si="123"/>
        <v>0</v>
      </c>
      <c r="Z577" s="137">
        <v>2</v>
      </c>
      <c r="AA577" s="134"/>
      <c r="AB577" s="135"/>
      <c r="AC577" s="115">
        <v>1.6</v>
      </c>
      <c r="AD577" s="116">
        <v>30</v>
      </c>
      <c r="AE577" s="110">
        <f t="shared" si="116"/>
        <v>0.48</v>
      </c>
      <c r="AF577" s="110">
        <f t="shared" si="117"/>
        <v>0</v>
      </c>
      <c r="AG577" s="111">
        <f t="shared" si="118"/>
        <v>0.48</v>
      </c>
      <c r="AH577" s="117"/>
      <c r="AI577" s="117"/>
      <c r="AJ577" s="118">
        <f t="shared" si="124"/>
        <v>0.48</v>
      </c>
      <c r="AK577" s="119">
        <v>568</v>
      </c>
    </row>
    <row r="578" spans="1:4453" s="80" customFormat="1" ht="24" customHeight="1" x14ac:dyDescent="0.25">
      <c r="A578" s="101">
        <v>569</v>
      </c>
      <c r="B578" s="102" t="s">
        <v>607</v>
      </c>
      <c r="C578" s="125">
        <v>2.85</v>
      </c>
      <c r="D578" s="125">
        <v>1.78</v>
      </c>
      <c r="E578" s="125">
        <v>2</v>
      </c>
      <c r="F578" s="126"/>
      <c r="G578" s="127"/>
      <c r="H578" s="127"/>
      <c r="I578" s="128"/>
      <c r="J578" s="126"/>
      <c r="K578" s="127"/>
      <c r="L578" s="127"/>
      <c r="M578" s="128"/>
      <c r="N578" s="126"/>
      <c r="O578" s="127"/>
      <c r="P578" s="127"/>
      <c r="Q578" s="128"/>
      <c r="R578" s="126"/>
      <c r="S578" s="127"/>
      <c r="T578" s="128"/>
      <c r="U578" s="130">
        <v>2</v>
      </c>
      <c r="V578" s="131">
        <f t="shared" si="119"/>
        <v>2</v>
      </c>
      <c r="W578" s="132">
        <f t="shared" si="120"/>
        <v>0.6</v>
      </c>
      <c r="X578" s="133">
        <f t="shared" si="121"/>
        <v>0.83066666666666666</v>
      </c>
      <c r="Y578" s="111">
        <f t="shared" si="123"/>
        <v>1.4306666666666668</v>
      </c>
      <c r="Z578" s="137">
        <v>2</v>
      </c>
      <c r="AA578" s="134"/>
      <c r="AB578" s="135"/>
      <c r="AC578" s="115">
        <v>2</v>
      </c>
      <c r="AD578" s="116">
        <v>30</v>
      </c>
      <c r="AE578" s="110">
        <f t="shared" si="116"/>
        <v>0.6</v>
      </c>
      <c r="AF578" s="110">
        <f t="shared" si="117"/>
        <v>0.83066666666666666</v>
      </c>
      <c r="AG578" s="111">
        <f t="shared" si="118"/>
        <v>1.4306666666666668</v>
      </c>
      <c r="AH578" s="117">
        <v>1.35</v>
      </c>
      <c r="AI578" s="117"/>
      <c r="AJ578" s="118">
        <f t="shared" si="124"/>
        <v>10.841333333333333</v>
      </c>
      <c r="AK578" s="119">
        <v>569</v>
      </c>
    </row>
    <row r="579" spans="1:4453" s="80" customFormat="1" ht="24" customHeight="1" x14ac:dyDescent="0.25">
      <c r="A579" s="101">
        <v>570</v>
      </c>
      <c r="B579" s="102" t="s">
        <v>608</v>
      </c>
      <c r="C579" s="125"/>
      <c r="D579" s="125">
        <v>1.77</v>
      </c>
      <c r="E579" s="125"/>
      <c r="F579" s="126"/>
      <c r="G579" s="127"/>
      <c r="H579" s="127"/>
      <c r="I579" s="128"/>
      <c r="J579" s="126"/>
      <c r="K579" s="127"/>
      <c r="L579" s="127"/>
      <c r="M579" s="128"/>
      <c r="N579" s="126"/>
      <c r="O579" s="127"/>
      <c r="P579" s="127"/>
      <c r="Q579" s="128"/>
      <c r="R579" s="126"/>
      <c r="S579" s="127"/>
      <c r="T579" s="128"/>
      <c r="U579" s="130">
        <v>2</v>
      </c>
      <c r="V579" s="131">
        <f t="shared" si="119"/>
        <v>2</v>
      </c>
      <c r="W579" s="132">
        <f t="shared" si="120"/>
        <v>0.6</v>
      </c>
      <c r="X579" s="133">
        <f t="shared" si="121"/>
        <v>0.82599999999999996</v>
      </c>
      <c r="Y579" s="111">
        <f t="shared" si="123"/>
        <v>1.4259999999999999</v>
      </c>
      <c r="Z579" s="137">
        <v>2</v>
      </c>
      <c r="AA579" s="134"/>
      <c r="AB579" s="135"/>
      <c r="AC579" s="115">
        <v>1</v>
      </c>
      <c r="AD579" s="116">
        <v>30</v>
      </c>
      <c r="AE579" s="110">
        <f t="shared" si="116"/>
        <v>0.3</v>
      </c>
      <c r="AF579" s="110">
        <f t="shared" si="117"/>
        <v>0.41299999999999998</v>
      </c>
      <c r="AG579" s="111">
        <f t="shared" si="118"/>
        <v>0.71299999999999997</v>
      </c>
      <c r="AH579" s="117"/>
      <c r="AI579" s="117"/>
      <c r="AJ579" s="118">
        <f t="shared" si="124"/>
        <v>3.9089999999999998</v>
      </c>
      <c r="AK579" s="119">
        <v>570</v>
      </c>
    </row>
    <row r="580" spans="1:4453" s="80" customFormat="1" ht="24" customHeight="1" x14ac:dyDescent="0.25">
      <c r="A580" s="101">
        <v>571</v>
      </c>
      <c r="B580" s="102" t="s">
        <v>609</v>
      </c>
      <c r="C580" s="125">
        <v>2.4</v>
      </c>
      <c r="D580" s="125">
        <v>1.48</v>
      </c>
      <c r="E580" s="125">
        <v>2</v>
      </c>
      <c r="F580" s="137"/>
      <c r="G580" s="140"/>
      <c r="H580" s="140"/>
      <c r="I580" s="129"/>
      <c r="J580" s="137"/>
      <c r="K580" s="140"/>
      <c r="L580" s="140"/>
      <c r="M580" s="129">
        <v>5</v>
      </c>
      <c r="N580" s="137"/>
      <c r="O580" s="140"/>
      <c r="P580" s="140"/>
      <c r="Q580" s="129"/>
      <c r="R580" s="137"/>
      <c r="S580" s="140"/>
      <c r="T580" s="129"/>
      <c r="U580" s="141">
        <v>3</v>
      </c>
      <c r="V580" s="131">
        <f t="shared" si="119"/>
        <v>8</v>
      </c>
      <c r="W580" s="132">
        <f t="shared" si="120"/>
        <v>2.4</v>
      </c>
      <c r="X580" s="133">
        <f t="shared" si="121"/>
        <v>2.7626666666666666</v>
      </c>
      <c r="Y580" s="111">
        <f t="shared" si="123"/>
        <v>5.1626666666666665</v>
      </c>
      <c r="Z580" s="137">
        <v>2</v>
      </c>
      <c r="AA580" s="134"/>
      <c r="AB580" s="135"/>
      <c r="AC580" s="115">
        <v>2</v>
      </c>
      <c r="AD580" s="116">
        <v>30</v>
      </c>
      <c r="AE580" s="110">
        <f t="shared" si="116"/>
        <v>0.6</v>
      </c>
      <c r="AF580" s="110">
        <f t="shared" si="117"/>
        <v>0.69066666666666665</v>
      </c>
      <c r="AG580" s="111">
        <f t="shared" si="118"/>
        <v>1.2906666666666666</v>
      </c>
      <c r="AH580" s="117">
        <v>1.9</v>
      </c>
      <c r="AI580" s="117"/>
      <c r="AJ580" s="118">
        <f t="shared" si="124"/>
        <v>14.233333333333333</v>
      </c>
      <c r="AK580" s="119">
        <v>571</v>
      </c>
    </row>
    <row r="581" spans="1:4453" s="80" customFormat="1" ht="24" customHeight="1" x14ac:dyDescent="0.25">
      <c r="A581" s="101">
        <v>572</v>
      </c>
      <c r="B581" s="102" t="s">
        <v>610</v>
      </c>
      <c r="C581" s="136">
        <v>0.3</v>
      </c>
      <c r="D581" s="136">
        <v>0</v>
      </c>
      <c r="E581" s="125"/>
      <c r="F581" s="126"/>
      <c r="G581" s="127"/>
      <c r="H581" s="127"/>
      <c r="I581" s="128"/>
      <c r="J581" s="126"/>
      <c r="K581" s="127"/>
      <c r="L581" s="127"/>
      <c r="M581" s="128"/>
      <c r="N581" s="126"/>
      <c r="O581" s="127"/>
      <c r="P581" s="127"/>
      <c r="Q581" s="128"/>
      <c r="R581" s="126"/>
      <c r="S581" s="127"/>
      <c r="T581" s="128"/>
      <c r="U581" s="130">
        <v>0</v>
      </c>
      <c r="V581" s="131">
        <f t="shared" si="119"/>
        <v>0</v>
      </c>
      <c r="W581" s="132">
        <f t="shared" si="120"/>
        <v>0</v>
      </c>
      <c r="X581" s="133">
        <f t="shared" si="121"/>
        <v>0</v>
      </c>
      <c r="Y581" s="111">
        <f t="shared" si="123"/>
        <v>0</v>
      </c>
      <c r="Z581" s="137"/>
      <c r="AA581" s="134"/>
      <c r="AB581" s="135"/>
      <c r="AC581" s="115"/>
      <c r="AD581" s="116"/>
      <c r="AE581" s="110" t="str">
        <f t="shared" si="116"/>
        <v/>
      </c>
      <c r="AF581" s="110">
        <f t="shared" si="117"/>
        <v>0</v>
      </c>
      <c r="AG581" s="111" t="str">
        <f t="shared" si="118"/>
        <v/>
      </c>
      <c r="AH581" s="117"/>
      <c r="AI581" s="117">
        <v>0.05</v>
      </c>
      <c r="AJ581" s="118">
        <v>0.25</v>
      </c>
      <c r="AK581" s="119">
        <v>572</v>
      </c>
    </row>
    <row r="582" spans="1:4453" s="80" customFormat="1" ht="24" customHeight="1" x14ac:dyDescent="0.25">
      <c r="A582" s="101">
        <v>573</v>
      </c>
      <c r="B582" s="102" t="s">
        <v>611</v>
      </c>
      <c r="C582" s="125">
        <v>3.05</v>
      </c>
      <c r="D582" s="125">
        <v>1.88</v>
      </c>
      <c r="E582" s="125">
        <v>2</v>
      </c>
      <c r="F582" s="126"/>
      <c r="G582" s="127"/>
      <c r="H582" s="127"/>
      <c r="I582" s="128"/>
      <c r="J582" s="126"/>
      <c r="K582" s="127"/>
      <c r="L582" s="127"/>
      <c r="M582" s="128"/>
      <c r="N582" s="126"/>
      <c r="O582" s="127"/>
      <c r="P582" s="127"/>
      <c r="Q582" s="128"/>
      <c r="R582" s="126"/>
      <c r="S582" s="127"/>
      <c r="T582" s="128"/>
      <c r="U582" s="130">
        <v>2</v>
      </c>
      <c r="V582" s="131">
        <f t="shared" si="119"/>
        <v>2</v>
      </c>
      <c r="W582" s="132">
        <f t="shared" si="120"/>
        <v>0.6</v>
      </c>
      <c r="X582" s="133">
        <f t="shared" si="121"/>
        <v>0.87733333333333319</v>
      </c>
      <c r="Y582" s="111">
        <f t="shared" si="123"/>
        <v>1.4773333333333332</v>
      </c>
      <c r="Z582" s="137">
        <v>2</v>
      </c>
      <c r="AA582" s="134"/>
      <c r="AB582" s="135"/>
      <c r="AC582" s="115">
        <v>1</v>
      </c>
      <c r="AD582" s="116">
        <v>30</v>
      </c>
      <c r="AE582" s="110">
        <f t="shared" si="116"/>
        <v>0.3</v>
      </c>
      <c r="AF582" s="110">
        <f t="shared" si="117"/>
        <v>0.43866666666666659</v>
      </c>
      <c r="AG582" s="111">
        <f t="shared" si="118"/>
        <v>0.73866666666666658</v>
      </c>
      <c r="AH582" s="117">
        <v>2</v>
      </c>
      <c r="AI582" s="117"/>
      <c r="AJ582" s="118">
        <f t="shared" ref="AJ582:AJ636" si="125">IFERROR(C582+D582+E582+Y582+AG582+AH582-AI582,"")</f>
        <v>11.146000000000001</v>
      </c>
      <c r="AK582" s="119">
        <v>573</v>
      </c>
    </row>
    <row r="583" spans="1:4453" s="80" customFormat="1" ht="24" customHeight="1" x14ac:dyDescent="0.25">
      <c r="A583" s="101">
        <v>574</v>
      </c>
      <c r="B583" s="102" t="s">
        <v>612</v>
      </c>
      <c r="C583" s="136">
        <v>2.2000000000000002</v>
      </c>
      <c r="D583" s="136">
        <v>0.71</v>
      </c>
      <c r="E583" s="125">
        <v>2</v>
      </c>
      <c r="F583" s="126"/>
      <c r="G583" s="127"/>
      <c r="H583" s="127"/>
      <c r="I583" s="128"/>
      <c r="J583" s="126"/>
      <c r="K583" s="127"/>
      <c r="L583" s="127"/>
      <c r="M583" s="128"/>
      <c r="N583" s="126"/>
      <c r="O583" s="127"/>
      <c r="P583" s="127"/>
      <c r="Q583" s="128"/>
      <c r="R583" s="126"/>
      <c r="S583" s="127"/>
      <c r="T583" s="128"/>
      <c r="U583" s="130">
        <v>2.5</v>
      </c>
      <c r="V583" s="131">
        <f t="shared" si="119"/>
        <v>2.5</v>
      </c>
      <c r="W583" s="132">
        <f t="shared" si="120"/>
        <v>0.75</v>
      </c>
      <c r="X583" s="133">
        <f t="shared" si="121"/>
        <v>0.41416666666666663</v>
      </c>
      <c r="Y583" s="111">
        <f t="shared" si="123"/>
        <v>1.1641666666666666</v>
      </c>
      <c r="Z583" s="137">
        <v>2</v>
      </c>
      <c r="AA583" s="134"/>
      <c r="AB583" s="135"/>
      <c r="AC583" s="115">
        <v>0.67</v>
      </c>
      <c r="AD583" s="116">
        <v>30</v>
      </c>
      <c r="AE583" s="110">
        <f t="shared" si="116"/>
        <v>0.20100000000000001</v>
      </c>
      <c r="AF583" s="110">
        <f t="shared" si="117"/>
        <v>0.11099666666666665</v>
      </c>
      <c r="AG583" s="111">
        <f t="shared" si="118"/>
        <v>0.31199666666666664</v>
      </c>
      <c r="AH583" s="117">
        <v>1</v>
      </c>
      <c r="AI583" s="117"/>
      <c r="AJ583" s="118">
        <f t="shared" si="125"/>
        <v>7.3861633333333332</v>
      </c>
      <c r="AK583" s="119">
        <v>574</v>
      </c>
    </row>
    <row r="584" spans="1:4453" s="122" customFormat="1" ht="24" customHeight="1" x14ac:dyDescent="0.25">
      <c r="A584" s="101">
        <v>575</v>
      </c>
      <c r="B584" s="102" t="s">
        <v>614</v>
      </c>
      <c r="C584" s="125"/>
      <c r="D584" s="125"/>
      <c r="E584" s="125"/>
      <c r="F584" s="126"/>
      <c r="G584" s="127"/>
      <c r="H584" s="127"/>
      <c r="I584" s="128"/>
      <c r="J584" s="126"/>
      <c r="K584" s="127"/>
      <c r="L584" s="127"/>
      <c r="M584" s="128">
        <v>5</v>
      </c>
      <c r="N584" s="126"/>
      <c r="O584" s="127"/>
      <c r="P584" s="127"/>
      <c r="Q584" s="128"/>
      <c r="R584" s="126"/>
      <c r="S584" s="127"/>
      <c r="T584" s="128"/>
      <c r="U584" s="130"/>
      <c r="V584" s="131">
        <f t="shared" si="119"/>
        <v>5</v>
      </c>
      <c r="W584" s="132">
        <f t="shared" si="120"/>
        <v>1.5</v>
      </c>
      <c r="X584" s="133">
        <f t="shared" si="121"/>
        <v>0</v>
      </c>
      <c r="Y584" s="111">
        <f t="shared" si="123"/>
        <v>1.5</v>
      </c>
      <c r="Z584" s="137">
        <v>2</v>
      </c>
      <c r="AA584" s="134"/>
      <c r="AB584" s="135"/>
      <c r="AC584" s="115">
        <v>2</v>
      </c>
      <c r="AD584" s="116">
        <v>30</v>
      </c>
      <c r="AE584" s="110">
        <f t="shared" si="116"/>
        <v>0.6</v>
      </c>
      <c r="AF584" s="110">
        <f t="shared" si="117"/>
        <v>0</v>
      </c>
      <c r="AG584" s="111">
        <f t="shared" si="118"/>
        <v>0.6</v>
      </c>
      <c r="AH584" s="117"/>
      <c r="AI584" s="117"/>
      <c r="AJ584" s="118">
        <f t="shared" si="125"/>
        <v>2.1</v>
      </c>
      <c r="AK584" s="119">
        <v>575</v>
      </c>
    </row>
    <row r="585" spans="1:4453" s="80" customFormat="1" ht="24" customHeight="1" x14ac:dyDescent="0.25">
      <c r="A585" s="101">
        <v>576</v>
      </c>
      <c r="B585" s="102" t="s">
        <v>615</v>
      </c>
      <c r="C585" s="125">
        <v>3.1</v>
      </c>
      <c r="D585" s="125">
        <v>1.01</v>
      </c>
      <c r="E585" s="125">
        <v>2</v>
      </c>
      <c r="F585" s="126"/>
      <c r="G585" s="127"/>
      <c r="H585" s="127"/>
      <c r="I585" s="128"/>
      <c r="J585" s="126"/>
      <c r="K585" s="127"/>
      <c r="L585" s="127"/>
      <c r="M585" s="128"/>
      <c r="N585" s="126"/>
      <c r="O585" s="127"/>
      <c r="P585" s="127"/>
      <c r="Q585" s="128"/>
      <c r="R585" s="126"/>
      <c r="S585" s="127"/>
      <c r="T585" s="128"/>
      <c r="U585" s="130">
        <v>2</v>
      </c>
      <c r="V585" s="131">
        <f t="shared" si="119"/>
        <v>2</v>
      </c>
      <c r="W585" s="132">
        <f t="shared" si="120"/>
        <v>0.6</v>
      </c>
      <c r="X585" s="133">
        <f t="shared" si="121"/>
        <v>0.47133333333333333</v>
      </c>
      <c r="Y585" s="111">
        <f t="shared" si="123"/>
        <v>1.0713333333333332</v>
      </c>
      <c r="Z585" s="137">
        <v>2</v>
      </c>
      <c r="AA585" s="134"/>
      <c r="AB585" s="135"/>
      <c r="AC585" s="115">
        <v>2</v>
      </c>
      <c r="AD585" s="116">
        <v>30</v>
      </c>
      <c r="AE585" s="110">
        <f t="shared" si="116"/>
        <v>0.6</v>
      </c>
      <c r="AF585" s="110">
        <f t="shared" si="117"/>
        <v>0.47133333333333333</v>
      </c>
      <c r="AG585" s="111">
        <f t="shared" si="118"/>
        <v>1.0713333333333332</v>
      </c>
      <c r="AH585" s="117">
        <v>1.8</v>
      </c>
      <c r="AI585" s="117"/>
      <c r="AJ585" s="118">
        <f t="shared" si="125"/>
        <v>10.052666666666667</v>
      </c>
      <c r="AK585" s="119">
        <v>576</v>
      </c>
    </row>
    <row r="586" spans="1:4453" s="80" customFormat="1" ht="24" customHeight="1" x14ac:dyDescent="0.25">
      <c r="A586" s="101">
        <v>577</v>
      </c>
      <c r="B586" s="102" t="s">
        <v>616</v>
      </c>
      <c r="C586" s="125"/>
      <c r="D586" s="125"/>
      <c r="E586" s="125"/>
      <c r="F586" s="126"/>
      <c r="G586" s="127"/>
      <c r="H586" s="127"/>
      <c r="I586" s="128"/>
      <c r="J586" s="126"/>
      <c r="K586" s="127"/>
      <c r="L586" s="127"/>
      <c r="M586" s="128"/>
      <c r="N586" s="126"/>
      <c r="O586" s="127"/>
      <c r="P586" s="127"/>
      <c r="Q586" s="128"/>
      <c r="R586" s="126"/>
      <c r="S586" s="127"/>
      <c r="T586" s="128"/>
      <c r="U586" s="130"/>
      <c r="V586" s="131">
        <f t="shared" si="119"/>
        <v>0</v>
      </c>
      <c r="W586" s="132">
        <f t="shared" si="120"/>
        <v>0</v>
      </c>
      <c r="X586" s="133">
        <f t="shared" si="121"/>
        <v>0</v>
      </c>
      <c r="Y586" s="111">
        <f t="shared" si="123"/>
        <v>0</v>
      </c>
      <c r="Z586" s="137">
        <v>2</v>
      </c>
      <c r="AA586" s="134"/>
      <c r="AB586" s="135"/>
      <c r="AC586" s="115">
        <v>2</v>
      </c>
      <c r="AD586" s="116">
        <v>30</v>
      </c>
      <c r="AE586" s="110">
        <f t="shared" si="116"/>
        <v>0.6</v>
      </c>
      <c r="AF586" s="110">
        <f t="shared" si="117"/>
        <v>0</v>
      </c>
      <c r="AG586" s="111">
        <f t="shared" si="118"/>
        <v>0.6</v>
      </c>
      <c r="AH586" s="117"/>
      <c r="AI586" s="117"/>
      <c r="AJ586" s="118">
        <f t="shared" si="125"/>
        <v>0.6</v>
      </c>
      <c r="AK586" s="119">
        <v>577</v>
      </c>
    </row>
    <row r="587" spans="1:4453" s="80" customFormat="1" ht="24" customHeight="1" x14ac:dyDescent="0.25">
      <c r="A587" s="101">
        <v>578</v>
      </c>
      <c r="B587" s="102" t="s">
        <v>617</v>
      </c>
      <c r="C587" s="125"/>
      <c r="D587" s="125"/>
      <c r="E587" s="125"/>
      <c r="F587" s="126"/>
      <c r="G587" s="127"/>
      <c r="H587" s="127"/>
      <c r="I587" s="128"/>
      <c r="J587" s="126"/>
      <c r="K587" s="127"/>
      <c r="L587" s="127"/>
      <c r="M587" s="128"/>
      <c r="N587" s="126"/>
      <c r="O587" s="127"/>
      <c r="P587" s="127"/>
      <c r="Q587" s="128"/>
      <c r="R587" s="126"/>
      <c r="S587" s="127"/>
      <c r="T587" s="128"/>
      <c r="U587" s="130"/>
      <c r="V587" s="131">
        <f t="shared" si="119"/>
        <v>0</v>
      </c>
      <c r="W587" s="132">
        <f t="shared" si="120"/>
        <v>0</v>
      </c>
      <c r="X587" s="133">
        <f t="shared" si="121"/>
        <v>0</v>
      </c>
      <c r="Y587" s="111">
        <f t="shared" si="123"/>
        <v>0</v>
      </c>
      <c r="Z587" s="137">
        <v>2</v>
      </c>
      <c r="AA587" s="134"/>
      <c r="AB587" s="135"/>
      <c r="AC587" s="115">
        <v>2</v>
      </c>
      <c r="AD587" s="116">
        <v>30</v>
      </c>
      <c r="AE587" s="110">
        <f t="shared" si="116"/>
        <v>0.6</v>
      </c>
      <c r="AF587" s="110">
        <f t="shared" si="117"/>
        <v>0</v>
      </c>
      <c r="AG587" s="111">
        <f t="shared" si="118"/>
        <v>0.6</v>
      </c>
      <c r="AH587" s="117"/>
      <c r="AI587" s="117"/>
      <c r="AJ587" s="118">
        <f t="shared" si="125"/>
        <v>0.6</v>
      </c>
      <c r="AK587" s="119">
        <v>578</v>
      </c>
    </row>
    <row r="588" spans="1:4453" s="139" customFormat="1" ht="24" customHeight="1" x14ac:dyDescent="0.25">
      <c r="A588" s="101">
        <v>579</v>
      </c>
      <c r="B588" s="102" t="s">
        <v>618</v>
      </c>
      <c r="C588" s="125">
        <v>2.85</v>
      </c>
      <c r="D588" s="125">
        <v>0.7</v>
      </c>
      <c r="E588" s="125">
        <v>1</v>
      </c>
      <c r="F588" s="126"/>
      <c r="G588" s="127"/>
      <c r="H588" s="127"/>
      <c r="I588" s="128"/>
      <c r="J588" s="126"/>
      <c r="K588" s="127"/>
      <c r="L588" s="127"/>
      <c r="M588" s="128"/>
      <c r="N588" s="126"/>
      <c r="O588" s="127"/>
      <c r="P588" s="127"/>
      <c r="Q588" s="128"/>
      <c r="R588" s="126"/>
      <c r="S588" s="127"/>
      <c r="T588" s="128"/>
      <c r="U588" s="130">
        <v>4</v>
      </c>
      <c r="V588" s="131">
        <f t="shared" si="119"/>
        <v>4</v>
      </c>
      <c r="W588" s="132">
        <f t="shared" si="120"/>
        <v>1.2</v>
      </c>
      <c r="X588" s="133">
        <f t="shared" si="121"/>
        <v>0.65333333333333321</v>
      </c>
      <c r="Y588" s="111">
        <f t="shared" si="123"/>
        <v>1.8533333333333331</v>
      </c>
      <c r="Z588" s="137">
        <v>2</v>
      </c>
      <c r="AA588" s="134"/>
      <c r="AB588" s="135"/>
      <c r="AC588" s="115">
        <v>2</v>
      </c>
      <c r="AD588" s="116">
        <v>30</v>
      </c>
      <c r="AE588" s="110">
        <f t="shared" si="116"/>
        <v>0.6</v>
      </c>
      <c r="AF588" s="110">
        <f t="shared" si="117"/>
        <v>0.32666666666666661</v>
      </c>
      <c r="AG588" s="111">
        <f t="shared" si="118"/>
        <v>0.92666666666666653</v>
      </c>
      <c r="AH588" s="117">
        <v>0.85</v>
      </c>
      <c r="AI588" s="117">
        <v>0.05</v>
      </c>
      <c r="AJ588" s="118">
        <f t="shared" si="125"/>
        <v>8.129999999999999</v>
      </c>
      <c r="AK588" s="119">
        <v>579</v>
      </c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  <c r="AX588" s="120"/>
      <c r="AY588" s="120"/>
      <c r="AZ588" s="120"/>
      <c r="BA588" s="120"/>
      <c r="BB588" s="120"/>
      <c r="BC588" s="120"/>
      <c r="BD588" s="120"/>
      <c r="BE588" s="120"/>
      <c r="BF588" s="120"/>
      <c r="BG588" s="120"/>
      <c r="BH588" s="120"/>
      <c r="BI588" s="120"/>
      <c r="BJ588" s="120"/>
      <c r="BK588" s="120"/>
      <c r="BL588" s="120"/>
      <c r="BM588" s="120"/>
      <c r="BN588" s="120"/>
      <c r="BO588" s="120"/>
      <c r="BP588" s="120"/>
      <c r="BQ588" s="120"/>
      <c r="BR588" s="120"/>
      <c r="BS588" s="120"/>
      <c r="BT588" s="120"/>
      <c r="BU588" s="120"/>
      <c r="BV588" s="120"/>
      <c r="BW588" s="120"/>
      <c r="BX588" s="120"/>
      <c r="BY588" s="120"/>
      <c r="BZ588" s="120"/>
      <c r="CA588" s="120"/>
      <c r="CB588" s="120"/>
      <c r="CC588" s="120"/>
      <c r="CD588" s="120"/>
      <c r="CE588" s="120"/>
      <c r="CF588" s="120"/>
      <c r="CG588" s="120"/>
      <c r="CH588" s="120"/>
      <c r="CI588" s="120"/>
      <c r="CJ588" s="120"/>
      <c r="CK588" s="120"/>
      <c r="CL588" s="120"/>
      <c r="CM588" s="120"/>
      <c r="CN588" s="120"/>
      <c r="CO588" s="120"/>
      <c r="CP588" s="120"/>
      <c r="CQ588" s="120"/>
      <c r="CR588" s="120"/>
      <c r="CS588" s="120"/>
      <c r="CT588" s="120"/>
      <c r="CU588" s="120"/>
      <c r="CV588" s="120"/>
      <c r="CW588" s="120"/>
      <c r="CX588" s="120"/>
      <c r="CY588" s="120"/>
      <c r="CZ588" s="120"/>
      <c r="DA588" s="120"/>
      <c r="DB588" s="120"/>
      <c r="DC588" s="120"/>
      <c r="DD588" s="120"/>
      <c r="DE588" s="120"/>
      <c r="DF588" s="120"/>
      <c r="DG588" s="120"/>
      <c r="DH588" s="120"/>
      <c r="DI588" s="120"/>
      <c r="DJ588" s="120"/>
      <c r="DK588" s="120"/>
      <c r="DL588" s="120"/>
      <c r="DM588" s="120"/>
      <c r="DN588" s="120"/>
      <c r="DO588" s="120"/>
      <c r="DP588" s="120"/>
      <c r="DQ588" s="120"/>
      <c r="DR588" s="120"/>
      <c r="DS588" s="120"/>
      <c r="DT588" s="120"/>
      <c r="DU588" s="120"/>
      <c r="DV588" s="120"/>
      <c r="DW588" s="120"/>
      <c r="DX588" s="120"/>
      <c r="DY588" s="120"/>
      <c r="DZ588" s="120"/>
      <c r="EA588" s="120"/>
      <c r="EB588" s="120"/>
      <c r="EC588" s="120"/>
      <c r="ED588" s="120"/>
      <c r="EE588" s="120"/>
      <c r="EF588" s="120"/>
      <c r="EG588" s="120"/>
      <c r="EH588" s="120"/>
      <c r="EI588" s="120"/>
      <c r="EJ588" s="120"/>
      <c r="EK588" s="120"/>
      <c r="EL588" s="120"/>
      <c r="EM588" s="120"/>
      <c r="EN588" s="120"/>
      <c r="EO588" s="120"/>
      <c r="EP588" s="120"/>
      <c r="EQ588" s="120"/>
      <c r="ER588" s="120"/>
      <c r="ES588" s="120"/>
      <c r="ET588" s="120"/>
      <c r="EU588" s="120"/>
      <c r="EV588" s="120"/>
      <c r="EW588" s="120"/>
      <c r="EX588" s="120"/>
      <c r="EY588" s="120"/>
      <c r="EZ588" s="120"/>
      <c r="FA588" s="120"/>
      <c r="FB588" s="120"/>
      <c r="FC588" s="120"/>
      <c r="FD588" s="120"/>
      <c r="FE588" s="120"/>
      <c r="FF588" s="120"/>
      <c r="FG588" s="120"/>
      <c r="FH588" s="120"/>
      <c r="FI588" s="120"/>
      <c r="FJ588" s="120"/>
      <c r="FK588" s="120"/>
      <c r="FL588" s="120"/>
      <c r="FM588" s="120"/>
      <c r="FN588" s="120"/>
      <c r="FO588" s="120"/>
      <c r="FP588" s="120"/>
      <c r="FQ588" s="120"/>
      <c r="FR588" s="120"/>
      <c r="FS588" s="120"/>
      <c r="FT588" s="120"/>
      <c r="FU588" s="120"/>
      <c r="FV588" s="120"/>
      <c r="FW588" s="120"/>
      <c r="FX588" s="120"/>
      <c r="FY588" s="120"/>
      <c r="FZ588" s="120"/>
      <c r="GA588" s="120"/>
      <c r="GB588" s="120"/>
      <c r="GC588" s="120"/>
      <c r="GD588" s="120"/>
      <c r="GE588" s="120"/>
      <c r="GF588" s="120"/>
      <c r="GG588" s="120"/>
      <c r="GH588" s="120"/>
      <c r="GI588" s="120"/>
      <c r="GJ588" s="120"/>
      <c r="GK588" s="120"/>
      <c r="GL588" s="120"/>
      <c r="GM588" s="120"/>
      <c r="GN588" s="120"/>
      <c r="GO588" s="120"/>
      <c r="GP588" s="120"/>
      <c r="GQ588" s="120"/>
      <c r="GR588" s="120"/>
      <c r="GS588" s="120"/>
      <c r="GT588" s="120"/>
      <c r="GU588" s="120"/>
      <c r="GV588" s="120"/>
      <c r="GW588" s="120"/>
      <c r="GX588" s="120"/>
      <c r="GY588" s="120"/>
      <c r="GZ588" s="120"/>
      <c r="HA588" s="120"/>
      <c r="HB588" s="120"/>
      <c r="HC588" s="120"/>
      <c r="HD588" s="120"/>
      <c r="HE588" s="120"/>
      <c r="HF588" s="120"/>
      <c r="HG588" s="120"/>
      <c r="HH588" s="120"/>
      <c r="HI588" s="120"/>
      <c r="HJ588" s="120"/>
      <c r="HK588" s="120"/>
      <c r="HL588" s="120"/>
      <c r="HM588" s="120"/>
      <c r="HN588" s="120"/>
      <c r="HO588" s="120"/>
      <c r="HP588" s="120"/>
      <c r="HQ588" s="120"/>
      <c r="HR588" s="120"/>
      <c r="HS588" s="120"/>
      <c r="HT588" s="120"/>
      <c r="HU588" s="120"/>
      <c r="HV588" s="120"/>
      <c r="HW588" s="120"/>
      <c r="HX588" s="120"/>
      <c r="HY588" s="120"/>
      <c r="HZ588" s="120"/>
      <c r="IA588" s="120"/>
      <c r="IB588" s="120"/>
      <c r="IC588" s="120"/>
      <c r="ID588" s="120"/>
      <c r="IE588" s="120"/>
      <c r="IF588" s="120"/>
      <c r="IG588" s="120"/>
      <c r="IH588" s="120"/>
      <c r="II588" s="120"/>
      <c r="IJ588" s="120"/>
      <c r="IK588" s="120"/>
      <c r="IL588" s="120"/>
      <c r="IM588" s="120"/>
      <c r="IN588" s="120"/>
      <c r="IO588" s="120"/>
      <c r="IP588" s="120"/>
      <c r="IQ588" s="120"/>
      <c r="IR588" s="120"/>
      <c r="IS588" s="120"/>
      <c r="IT588" s="120"/>
      <c r="IU588" s="120"/>
      <c r="IV588" s="120"/>
      <c r="IW588" s="120"/>
      <c r="IX588" s="120"/>
      <c r="IY588" s="120"/>
      <c r="IZ588" s="120"/>
      <c r="JA588" s="120"/>
      <c r="JB588" s="120"/>
      <c r="JC588" s="120"/>
      <c r="JD588" s="120"/>
      <c r="JE588" s="120"/>
      <c r="JF588" s="120"/>
      <c r="JG588" s="120"/>
      <c r="JH588" s="120"/>
      <c r="JI588" s="120"/>
      <c r="JJ588" s="120"/>
      <c r="JK588" s="120"/>
      <c r="JL588" s="120"/>
      <c r="JM588" s="120"/>
      <c r="JN588" s="120"/>
      <c r="JO588" s="120"/>
      <c r="JP588" s="120"/>
      <c r="JQ588" s="120"/>
      <c r="JR588" s="120"/>
      <c r="JS588" s="120"/>
      <c r="JT588" s="120"/>
      <c r="JU588" s="120"/>
      <c r="JV588" s="120"/>
      <c r="JW588" s="120"/>
      <c r="JX588" s="120"/>
      <c r="JY588" s="120"/>
      <c r="JZ588" s="120"/>
      <c r="KA588" s="120"/>
      <c r="KB588" s="120"/>
      <c r="KC588" s="120"/>
      <c r="KD588" s="120"/>
      <c r="KE588" s="120"/>
      <c r="KF588" s="120"/>
      <c r="KG588" s="120"/>
      <c r="KH588" s="120"/>
      <c r="KI588" s="120"/>
      <c r="KJ588" s="120"/>
      <c r="KK588" s="120"/>
      <c r="KL588" s="120"/>
      <c r="KM588" s="120"/>
      <c r="KN588" s="120"/>
      <c r="KO588" s="120"/>
      <c r="KP588" s="120"/>
      <c r="KQ588" s="120"/>
      <c r="KR588" s="120"/>
      <c r="KS588" s="120"/>
      <c r="KT588" s="120"/>
      <c r="KU588" s="120"/>
      <c r="KV588" s="120"/>
      <c r="KW588" s="120"/>
      <c r="KX588" s="120"/>
      <c r="KY588" s="120"/>
      <c r="KZ588" s="120"/>
      <c r="LA588" s="120"/>
      <c r="LB588" s="120"/>
      <c r="LC588" s="120"/>
      <c r="LD588" s="120"/>
      <c r="LE588" s="120"/>
      <c r="LF588" s="120"/>
      <c r="LG588" s="120"/>
      <c r="LH588" s="120"/>
      <c r="LI588" s="120"/>
      <c r="LJ588" s="120"/>
      <c r="LK588" s="120"/>
      <c r="LL588" s="120"/>
      <c r="LM588" s="120"/>
      <c r="LN588" s="120"/>
      <c r="LO588" s="120"/>
      <c r="LP588" s="120"/>
      <c r="LQ588" s="120"/>
      <c r="LR588" s="120"/>
      <c r="LS588" s="120"/>
      <c r="LT588" s="120"/>
      <c r="LU588" s="120"/>
      <c r="LV588" s="120"/>
      <c r="LW588" s="120"/>
      <c r="LX588" s="120"/>
      <c r="LY588" s="120"/>
      <c r="LZ588" s="120"/>
      <c r="MA588" s="120"/>
      <c r="MB588" s="120"/>
      <c r="MC588" s="120"/>
      <c r="MD588" s="120"/>
      <c r="ME588" s="120"/>
      <c r="MF588" s="120"/>
      <c r="MG588" s="120"/>
      <c r="MH588" s="120"/>
      <c r="MI588" s="120"/>
      <c r="MJ588" s="120"/>
      <c r="MK588" s="120"/>
      <c r="ML588" s="120"/>
      <c r="MM588" s="120"/>
      <c r="MN588" s="120"/>
      <c r="MO588" s="120"/>
      <c r="MP588" s="120"/>
      <c r="MQ588" s="120"/>
      <c r="MR588" s="120"/>
      <c r="MS588" s="120"/>
      <c r="MT588" s="120"/>
      <c r="MU588" s="120"/>
      <c r="MV588" s="120"/>
      <c r="MW588" s="120"/>
      <c r="MX588" s="120"/>
      <c r="MY588" s="120"/>
      <c r="MZ588" s="120"/>
      <c r="NA588" s="120"/>
      <c r="NB588" s="120"/>
      <c r="NC588" s="120"/>
      <c r="ND588" s="120"/>
      <c r="NE588" s="120"/>
      <c r="NF588" s="120"/>
      <c r="NG588" s="120"/>
      <c r="NH588" s="120"/>
      <c r="NI588" s="120"/>
      <c r="NJ588" s="120"/>
      <c r="NK588" s="120"/>
      <c r="NL588" s="120"/>
      <c r="NM588" s="120"/>
      <c r="NN588" s="120"/>
      <c r="NO588" s="120"/>
      <c r="NP588" s="120"/>
      <c r="NQ588" s="120"/>
      <c r="NR588" s="120"/>
      <c r="NS588" s="120"/>
      <c r="NT588" s="120"/>
      <c r="NU588" s="120"/>
      <c r="NV588" s="120"/>
      <c r="NW588" s="120"/>
      <c r="NX588" s="120"/>
      <c r="NY588" s="120"/>
      <c r="NZ588" s="120"/>
      <c r="OA588" s="120"/>
      <c r="OB588" s="120"/>
      <c r="OC588" s="120"/>
      <c r="OD588" s="120"/>
      <c r="OE588" s="120"/>
      <c r="OF588" s="120"/>
      <c r="OG588" s="120"/>
      <c r="OH588" s="120"/>
      <c r="OI588" s="120"/>
      <c r="OJ588" s="120"/>
      <c r="OK588" s="120"/>
      <c r="OL588" s="120"/>
      <c r="OM588" s="120"/>
      <c r="ON588" s="120"/>
      <c r="OO588" s="120"/>
      <c r="OP588" s="120"/>
      <c r="OQ588" s="120"/>
      <c r="OR588" s="120"/>
      <c r="OS588" s="120"/>
      <c r="OT588" s="120"/>
      <c r="OU588" s="120"/>
      <c r="OV588" s="120"/>
      <c r="OW588" s="120"/>
      <c r="OX588" s="120"/>
      <c r="OY588" s="120"/>
      <c r="OZ588" s="120"/>
      <c r="PA588" s="120"/>
      <c r="PB588" s="120"/>
      <c r="PC588" s="120"/>
      <c r="PD588" s="120"/>
      <c r="PE588" s="120"/>
      <c r="PF588" s="120"/>
      <c r="PG588" s="120"/>
      <c r="PH588" s="120"/>
      <c r="PI588" s="120"/>
      <c r="PJ588" s="120"/>
      <c r="PK588" s="120"/>
      <c r="PL588" s="120"/>
      <c r="PM588" s="120"/>
      <c r="PN588" s="120"/>
      <c r="PO588" s="120"/>
      <c r="PP588" s="120"/>
      <c r="PQ588" s="120"/>
      <c r="PR588" s="120"/>
      <c r="PS588" s="120"/>
      <c r="PT588" s="120"/>
      <c r="PU588" s="120"/>
      <c r="PV588" s="120"/>
      <c r="PW588" s="120"/>
      <c r="PX588" s="120"/>
      <c r="PY588" s="120"/>
      <c r="PZ588" s="120"/>
      <c r="QA588" s="120"/>
      <c r="QB588" s="120"/>
      <c r="QC588" s="120"/>
      <c r="QD588" s="120"/>
      <c r="QE588" s="120"/>
      <c r="QF588" s="120"/>
      <c r="QG588" s="120"/>
      <c r="QH588" s="120"/>
      <c r="QI588" s="120"/>
      <c r="QJ588" s="120"/>
      <c r="QK588" s="120"/>
      <c r="QL588" s="120"/>
      <c r="QM588" s="120"/>
      <c r="QN588" s="120"/>
      <c r="QO588" s="120"/>
      <c r="QP588" s="120"/>
      <c r="QQ588" s="120"/>
      <c r="QR588" s="120"/>
      <c r="QS588" s="120"/>
      <c r="QT588" s="120"/>
      <c r="QU588" s="120"/>
      <c r="QV588" s="120"/>
      <c r="QW588" s="120"/>
      <c r="QX588" s="120"/>
      <c r="QY588" s="120"/>
      <c r="QZ588" s="120"/>
      <c r="RA588" s="120"/>
      <c r="RB588" s="120"/>
      <c r="RC588" s="120"/>
      <c r="RD588" s="120"/>
      <c r="RE588" s="120"/>
      <c r="RF588" s="120"/>
      <c r="RG588" s="120"/>
      <c r="RH588" s="120"/>
      <c r="RI588" s="120"/>
      <c r="RJ588" s="120"/>
      <c r="RK588" s="120"/>
      <c r="RL588" s="120"/>
      <c r="RM588" s="120"/>
      <c r="RN588" s="120"/>
      <c r="RO588" s="120"/>
      <c r="RP588" s="120"/>
      <c r="RQ588" s="120"/>
      <c r="RR588" s="120"/>
      <c r="RS588" s="120"/>
      <c r="RT588" s="120"/>
      <c r="RU588" s="120"/>
      <c r="RV588" s="120"/>
      <c r="RW588" s="120"/>
      <c r="RX588" s="120"/>
      <c r="RY588" s="120"/>
      <c r="RZ588" s="120"/>
      <c r="SA588" s="120"/>
      <c r="SB588" s="120"/>
      <c r="SC588" s="120"/>
      <c r="SD588" s="120"/>
      <c r="SE588" s="120"/>
      <c r="SF588" s="120"/>
      <c r="SG588" s="120"/>
      <c r="SH588" s="120"/>
      <c r="SI588" s="120"/>
      <c r="SJ588" s="120"/>
      <c r="SK588" s="120"/>
      <c r="SL588" s="120"/>
      <c r="SM588" s="120"/>
      <c r="SN588" s="120"/>
      <c r="SO588" s="120"/>
      <c r="SP588" s="120"/>
      <c r="SQ588" s="120"/>
      <c r="SR588" s="120"/>
      <c r="SS588" s="120"/>
      <c r="ST588" s="120"/>
      <c r="SU588" s="120"/>
      <c r="SV588" s="120"/>
      <c r="SW588" s="120"/>
      <c r="SX588" s="120"/>
      <c r="SY588" s="120"/>
      <c r="SZ588" s="120"/>
      <c r="TA588" s="120"/>
      <c r="TB588" s="120"/>
      <c r="TC588" s="120"/>
      <c r="TD588" s="120"/>
      <c r="TE588" s="120"/>
      <c r="TF588" s="120"/>
      <c r="TG588" s="120"/>
      <c r="TH588" s="120"/>
      <c r="TI588" s="120"/>
      <c r="TJ588" s="120"/>
      <c r="TK588" s="120"/>
      <c r="TL588" s="120"/>
      <c r="TM588" s="120"/>
      <c r="TN588" s="120"/>
      <c r="TO588" s="120"/>
      <c r="TP588" s="120"/>
      <c r="TQ588" s="120"/>
      <c r="TR588" s="120"/>
      <c r="TS588" s="120"/>
      <c r="TT588" s="120"/>
      <c r="TU588" s="120"/>
      <c r="TV588" s="120"/>
      <c r="TW588" s="120"/>
      <c r="TX588" s="120"/>
      <c r="TY588" s="120"/>
      <c r="TZ588" s="120"/>
      <c r="UA588" s="120"/>
      <c r="UB588" s="120"/>
      <c r="UC588" s="120"/>
      <c r="UD588" s="120"/>
      <c r="UE588" s="120"/>
      <c r="UF588" s="120"/>
      <c r="UG588" s="120"/>
      <c r="UH588" s="120"/>
      <c r="UI588" s="120"/>
      <c r="UJ588" s="120"/>
      <c r="UK588" s="120"/>
      <c r="UL588" s="120"/>
      <c r="UM588" s="120"/>
      <c r="UN588" s="120"/>
      <c r="UO588" s="120"/>
      <c r="UP588" s="120"/>
      <c r="UQ588" s="120"/>
      <c r="UR588" s="120"/>
      <c r="US588" s="120"/>
      <c r="UT588" s="120"/>
      <c r="UU588" s="120"/>
      <c r="UV588" s="120"/>
      <c r="UW588" s="120"/>
      <c r="UX588" s="120"/>
      <c r="UY588" s="120"/>
      <c r="UZ588" s="120"/>
      <c r="VA588" s="120"/>
      <c r="VB588" s="120"/>
      <c r="VC588" s="120"/>
      <c r="VD588" s="120"/>
      <c r="VE588" s="120"/>
      <c r="VF588" s="120"/>
      <c r="VG588" s="120"/>
      <c r="VH588" s="120"/>
      <c r="VI588" s="120"/>
      <c r="VJ588" s="120"/>
      <c r="VK588" s="120"/>
      <c r="VL588" s="120"/>
      <c r="VM588" s="120"/>
      <c r="VN588" s="120"/>
      <c r="VO588" s="120"/>
      <c r="VP588" s="120"/>
      <c r="VQ588" s="120"/>
      <c r="VR588" s="120"/>
      <c r="VS588" s="120"/>
      <c r="VT588" s="120"/>
      <c r="VU588" s="120"/>
      <c r="VV588" s="120"/>
      <c r="VW588" s="120"/>
      <c r="VX588" s="120"/>
      <c r="VY588" s="120"/>
      <c r="VZ588" s="120"/>
      <c r="WA588" s="120"/>
      <c r="WB588" s="120"/>
      <c r="WC588" s="120"/>
      <c r="WD588" s="120"/>
      <c r="WE588" s="120"/>
      <c r="WF588" s="120"/>
      <c r="WG588" s="120"/>
      <c r="WH588" s="120"/>
      <c r="WI588" s="120"/>
      <c r="WJ588" s="120"/>
      <c r="WK588" s="120"/>
      <c r="WL588" s="120"/>
      <c r="WM588" s="120"/>
      <c r="WN588" s="120"/>
      <c r="WO588" s="120"/>
      <c r="WP588" s="120"/>
      <c r="WQ588" s="120"/>
      <c r="WR588" s="120"/>
      <c r="WS588" s="120"/>
      <c r="WT588" s="120"/>
      <c r="WU588" s="120"/>
      <c r="WV588" s="120"/>
      <c r="WW588" s="120"/>
      <c r="WX588" s="120"/>
      <c r="WY588" s="120"/>
      <c r="WZ588" s="120"/>
      <c r="XA588" s="120"/>
      <c r="XB588" s="120"/>
      <c r="XC588" s="120"/>
      <c r="XD588" s="120"/>
      <c r="XE588" s="120"/>
      <c r="XF588" s="120"/>
      <c r="XG588" s="120"/>
      <c r="XH588" s="120"/>
      <c r="XI588" s="120"/>
      <c r="XJ588" s="120"/>
      <c r="XK588" s="120"/>
      <c r="XL588" s="120"/>
      <c r="XM588" s="120"/>
      <c r="XN588" s="120"/>
      <c r="XO588" s="120"/>
      <c r="XP588" s="120"/>
      <c r="XQ588" s="120"/>
      <c r="XR588" s="120"/>
      <c r="XS588" s="120"/>
      <c r="XT588" s="120"/>
      <c r="XU588" s="120"/>
      <c r="XV588" s="120"/>
      <c r="XW588" s="120"/>
      <c r="XX588" s="120"/>
      <c r="XY588" s="120"/>
      <c r="XZ588" s="120"/>
      <c r="YA588" s="120"/>
      <c r="YB588" s="120"/>
      <c r="YC588" s="120"/>
      <c r="YD588" s="120"/>
      <c r="YE588" s="120"/>
      <c r="YF588" s="120"/>
      <c r="YG588" s="120"/>
      <c r="YH588" s="120"/>
      <c r="YI588" s="120"/>
      <c r="YJ588" s="120"/>
      <c r="YK588" s="120"/>
      <c r="YL588" s="120"/>
      <c r="YM588" s="120"/>
      <c r="YN588" s="120"/>
      <c r="YO588" s="120"/>
      <c r="YP588" s="120"/>
      <c r="YQ588" s="120"/>
      <c r="YR588" s="120"/>
      <c r="YS588" s="120"/>
      <c r="YT588" s="120"/>
      <c r="YU588" s="120"/>
      <c r="YV588" s="120"/>
      <c r="YW588" s="120"/>
      <c r="YX588" s="120"/>
      <c r="YY588" s="120"/>
      <c r="YZ588" s="120"/>
      <c r="ZA588" s="120"/>
      <c r="ZB588" s="120"/>
      <c r="ZC588" s="120"/>
      <c r="ZD588" s="120"/>
      <c r="ZE588" s="120"/>
      <c r="ZF588" s="120"/>
      <c r="ZG588" s="120"/>
      <c r="ZH588" s="120"/>
      <c r="ZI588" s="120"/>
      <c r="ZJ588" s="120"/>
      <c r="ZK588" s="120"/>
      <c r="ZL588" s="120"/>
      <c r="ZM588" s="120"/>
      <c r="ZN588" s="120"/>
      <c r="ZO588" s="120"/>
      <c r="ZP588" s="120"/>
      <c r="ZQ588" s="120"/>
      <c r="ZR588" s="120"/>
      <c r="ZS588" s="120"/>
      <c r="ZT588" s="120"/>
      <c r="ZU588" s="120"/>
      <c r="ZV588" s="120"/>
      <c r="ZW588" s="120"/>
      <c r="ZX588" s="120"/>
      <c r="ZY588" s="120"/>
      <c r="ZZ588" s="120"/>
      <c r="AAA588" s="120"/>
      <c r="AAB588" s="120"/>
      <c r="AAC588" s="120"/>
      <c r="AAD588" s="120"/>
      <c r="AAE588" s="120"/>
      <c r="AAF588" s="120"/>
      <c r="AAG588" s="120"/>
      <c r="AAH588" s="120"/>
      <c r="AAI588" s="120"/>
      <c r="AAJ588" s="120"/>
      <c r="AAK588" s="120"/>
      <c r="AAL588" s="120"/>
      <c r="AAM588" s="120"/>
      <c r="AAN588" s="120"/>
      <c r="AAO588" s="120"/>
      <c r="AAP588" s="120"/>
      <c r="AAQ588" s="120"/>
      <c r="AAR588" s="120"/>
      <c r="AAS588" s="120"/>
      <c r="AAT588" s="120"/>
      <c r="AAU588" s="120"/>
      <c r="AAV588" s="120"/>
      <c r="AAW588" s="120"/>
      <c r="AAX588" s="120"/>
      <c r="AAY588" s="120"/>
      <c r="AAZ588" s="120"/>
      <c r="ABA588" s="120"/>
      <c r="ABB588" s="120"/>
      <c r="ABC588" s="120"/>
      <c r="ABD588" s="120"/>
      <c r="ABE588" s="120"/>
      <c r="ABF588" s="120"/>
      <c r="ABG588" s="120"/>
      <c r="ABH588" s="120"/>
      <c r="ABI588" s="120"/>
      <c r="ABJ588" s="120"/>
      <c r="ABK588" s="120"/>
      <c r="ABL588" s="120"/>
      <c r="ABM588" s="120"/>
      <c r="ABN588" s="120"/>
      <c r="ABO588" s="120"/>
      <c r="ABP588" s="120"/>
      <c r="ABQ588" s="120"/>
      <c r="ABR588" s="120"/>
      <c r="ABS588" s="120"/>
      <c r="ABT588" s="120"/>
      <c r="ABU588" s="120"/>
      <c r="ABV588" s="120"/>
      <c r="ABW588" s="120"/>
      <c r="ABX588" s="120"/>
      <c r="ABY588" s="120"/>
      <c r="ABZ588" s="120"/>
      <c r="ACA588" s="120"/>
      <c r="ACB588" s="120"/>
      <c r="ACC588" s="120"/>
      <c r="ACD588" s="120"/>
      <c r="ACE588" s="120"/>
      <c r="ACF588" s="120"/>
      <c r="ACG588" s="120"/>
      <c r="ACH588" s="120"/>
      <c r="ACI588" s="120"/>
      <c r="ACJ588" s="120"/>
      <c r="ACK588" s="120"/>
      <c r="ACL588" s="120"/>
      <c r="ACM588" s="120"/>
      <c r="ACN588" s="120"/>
      <c r="ACO588" s="120"/>
      <c r="ACP588" s="120"/>
      <c r="ACQ588" s="120"/>
      <c r="ACR588" s="120"/>
      <c r="ACS588" s="120"/>
      <c r="ACT588" s="120"/>
      <c r="ACU588" s="120"/>
      <c r="ACV588" s="120"/>
      <c r="ACW588" s="120"/>
      <c r="ACX588" s="120"/>
      <c r="ACY588" s="120"/>
      <c r="ACZ588" s="120"/>
      <c r="ADA588" s="120"/>
      <c r="ADB588" s="120"/>
      <c r="ADC588" s="120"/>
      <c r="ADD588" s="120"/>
      <c r="ADE588" s="120"/>
      <c r="ADF588" s="120"/>
      <c r="ADG588" s="120"/>
      <c r="ADH588" s="120"/>
      <c r="ADI588" s="120"/>
      <c r="ADJ588" s="120"/>
      <c r="ADK588" s="120"/>
      <c r="ADL588" s="120"/>
      <c r="ADM588" s="120"/>
      <c r="ADN588" s="120"/>
      <c r="ADO588" s="120"/>
      <c r="ADP588" s="120"/>
      <c r="ADQ588" s="120"/>
      <c r="ADR588" s="120"/>
      <c r="ADS588" s="120"/>
      <c r="ADT588" s="120"/>
      <c r="ADU588" s="120"/>
      <c r="ADV588" s="120"/>
      <c r="ADW588" s="120"/>
      <c r="ADX588" s="120"/>
      <c r="ADY588" s="120"/>
      <c r="ADZ588" s="120"/>
      <c r="AEA588" s="120"/>
      <c r="AEB588" s="120"/>
      <c r="AEC588" s="120"/>
      <c r="AED588" s="120"/>
      <c r="AEE588" s="120"/>
      <c r="AEF588" s="120"/>
      <c r="AEG588" s="120"/>
      <c r="AEH588" s="120"/>
      <c r="AEI588" s="120"/>
      <c r="AEJ588" s="120"/>
      <c r="AEK588" s="120"/>
      <c r="AEL588" s="120"/>
      <c r="AEM588" s="120"/>
      <c r="AEN588" s="120"/>
      <c r="AEO588" s="120"/>
      <c r="AEP588" s="120"/>
      <c r="AEQ588" s="120"/>
      <c r="AER588" s="120"/>
      <c r="AES588" s="120"/>
      <c r="AET588" s="120"/>
      <c r="AEU588" s="120"/>
      <c r="AEV588" s="120"/>
      <c r="AEW588" s="120"/>
      <c r="AEX588" s="120"/>
      <c r="AEY588" s="120"/>
      <c r="AEZ588" s="120"/>
      <c r="AFA588" s="120"/>
      <c r="AFB588" s="120"/>
      <c r="AFC588" s="120"/>
      <c r="AFD588" s="120"/>
      <c r="AFE588" s="120"/>
      <c r="AFF588" s="120"/>
      <c r="AFG588" s="120"/>
      <c r="AFH588" s="120"/>
      <c r="AFI588" s="120"/>
      <c r="AFJ588" s="120"/>
      <c r="AFK588" s="120"/>
      <c r="AFL588" s="120"/>
      <c r="AFM588" s="120"/>
      <c r="AFN588" s="120"/>
      <c r="AFO588" s="120"/>
      <c r="AFP588" s="120"/>
      <c r="AFQ588" s="120"/>
      <c r="AFR588" s="120"/>
      <c r="AFS588" s="120"/>
      <c r="AFT588" s="120"/>
      <c r="AFU588" s="120"/>
      <c r="AFV588" s="120"/>
      <c r="AFW588" s="120"/>
      <c r="AFX588" s="120"/>
      <c r="AFY588" s="120"/>
      <c r="AFZ588" s="120"/>
      <c r="AGA588" s="120"/>
      <c r="AGB588" s="120"/>
      <c r="AGC588" s="120"/>
      <c r="AGD588" s="120"/>
      <c r="AGE588" s="120"/>
      <c r="AGF588" s="120"/>
      <c r="AGG588" s="120"/>
      <c r="AGH588" s="120"/>
      <c r="AGI588" s="120"/>
      <c r="AGJ588" s="120"/>
      <c r="AGK588" s="120"/>
      <c r="AGL588" s="120"/>
      <c r="AGM588" s="120"/>
      <c r="AGN588" s="120"/>
      <c r="AGO588" s="120"/>
      <c r="AGP588" s="120"/>
      <c r="AGQ588" s="120"/>
      <c r="AGR588" s="120"/>
      <c r="AGS588" s="120"/>
      <c r="AGT588" s="120"/>
      <c r="AGU588" s="120"/>
      <c r="AGV588" s="120"/>
      <c r="AGW588" s="120"/>
      <c r="AGX588" s="120"/>
      <c r="AGY588" s="120"/>
      <c r="AGZ588" s="120"/>
      <c r="AHA588" s="120"/>
      <c r="AHB588" s="120"/>
      <c r="AHC588" s="120"/>
      <c r="AHD588" s="120"/>
      <c r="AHE588" s="120"/>
      <c r="AHF588" s="120"/>
      <c r="AHG588" s="120"/>
      <c r="AHH588" s="120"/>
      <c r="AHI588" s="120"/>
      <c r="AHJ588" s="120"/>
      <c r="AHK588" s="120"/>
      <c r="AHL588" s="120"/>
      <c r="AHM588" s="120"/>
      <c r="AHN588" s="120"/>
      <c r="AHO588" s="120"/>
      <c r="AHP588" s="120"/>
      <c r="AHQ588" s="120"/>
      <c r="AHR588" s="120"/>
      <c r="AHS588" s="120"/>
      <c r="AHT588" s="120"/>
      <c r="AHU588" s="120"/>
      <c r="AHV588" s="120"/>
      <c r="AHW588" s="120"/>
      <c r="AHX588" s="120"/>
      <c r="AHY588" s="120"/>
      <c r="AHZ588" s="120"/>
      <c r="AIA588" s="120"/>
      <c r="AIB588" s="120"/>
      <c r="AIC588" s="120"/>
      <c r="AID588" s="120"/>
      <c r="AIE588" s="120"/>
      <c r="AIF588" s="120"/>
      <c r="AIG588" s="120"/>
      <c r="AIH588" s="120"/>
      <c r="AII588" s="120"/>
      <c r="AIJ588" s="120"/>
      <c r="AIK588" s="120"/>
      <c r="AIL588" s="120"/>
      <c r="AIM588" s="120"/>
      <c r="AIN588" s="120"/>
      <c r="AIO588" s="120"/>
      <c r="AIP588" s="120"/>
      <c r="AIQ588" s="120"/>
      <c r="AIR588" s="120"/>
      <c r="AIS588" s="120"/>
      <c r="AIT588" s="120"/>
      <c r="AIU588" s="120"/>
      <c r="AIV588" s="120"/>
      <c r="AIW588" s="120"/>
      <c r="AIX588" s="120"/>
      <c r="AIY588" s="120"/>
      <c r="AIZ588" s="120"/>
      <c r="AJA588" s="120"/>
      <c r="AJB588" s="120"/>
      <c r="AJC588" s="120"/>
      <c r="AJD588" s="120"/>
      <c r="AJE588" s="120"/>
      <c r="AJF588" s="120"/>
      <c r="AJG588" s="120"/>
      <c r="AJH588" s="120"/>
      <c r="AJI588" s="120"/>
      <c r="AJJ588" s="120"/>
      <c r="AJK588" s="120"/>
      <c r="AJL588" s="120"/>
      <c r="AJM588" s="120"/>
      <c r="AJN588" s="120"/>
      <c r="AJO588" s="120"/>
      <c r="AJP588" s="120"/>
      <c r="AJQ588" s="120"/>
      <c r="AJR588" s="120"/>
      <c r="AJS588" s="120"/>
      <c r="AJT588" s="120"/>
      <c r="AJU588" s="120"/>
      <c r="AJV588" s="120"/>
      <c r="AJW588" s="120"/>
      <c r="AJX588" s="120"/>
      <c r="AJY588" s="120"/>
      <c r="AJZ588" s="120"/>
      <c r="AKA588" s="120"/>
      <c r="AKB588" s="120"/>
      <c r="AKC588" s="120"/>
      <c r="AKD588" s="120"/>
      <c r="AKE588" s="120"/>
      <c r="AKF588" s="120"/>
      <c r="AKG588" s="120"/>
      <c r="AKH588" s="120"/>
      <c r="AKI588" s="120"/>
      <c r="AKJ588" s="120"/>
      <c r="AKK588" s="120"/>
      <c r="AKL588" s="120"/>
      <c r="AKM588" s="120"/>
      <c r="AKN588" s="120"/>
      <c r="AKO588" s="120"/>
      <c r="AKP588" s="120"/>
      <c r="AKQ588" s="120"/>
      <c r="AKR588" s="120"/>
      <c r="AKS588" s="120"/>
      <c r="AKT588" s="120"/>
      <c r="AKU588" s="120"/>
      <c r="AKV588" s="120"/>
      <c r="AKW588" s="120"/>
      <c r="AKX588" s="120"/>
      <c r="AKY588" s="120"/>
      <c r="AKZ588" s="120"/>
      <c r="ALA588" s="120"/>
      <c r="ALB588" s="120"/>
      <c r="ALC588" s="120"/>
      <c r="ALD588" s="120"/>
      <c r="ALE588" s="120"/>
      <c r="ALF588" s="120"/>
      <c r="ALG588" s="120"/>
      <c r="ALH588" s="120"/>
      <c r="ALI588" s="120"/>
      <c r="ALJ588" s="120"/>
      <c r="ALK588" s="120"/>
      <c r="ALL588" s="120"/>
      <c r="ALM588" s="120"/>
      <c r="ALN588" s="120"/>
      <c r="ALO588" s="120"/>
      <c r="ALP588" s="120"/>
      <c r="ALQ588" s="120"/>
      <c r="ALR588" s="120"/>
      <c r="ALS588" s="120"/>
      <c r="ALT588" s="120"/>
      <c r="ALU588" s="120"/>
      <c r="ALV588" s="120"/>
      <c r="ALW588" s="120"/>
      <c r="ALX588" s="120"/>
      <c r="ALY588" s="120"/>
      <c r="ALZ588" s="120"/>
      <c r="AMA588" s="120"/>
      <c r="AMB588" s="120"/>
      <c r="AMC588" s="120"/>
      <c r="AMD588" s="120"/>
      <c r="AME588" s="120"/>
      <c r="AMF588" s="120"/>
      <c r="AMG588" s="120"/>
      <c r="AMH588" s="120"/>
      <c r="AMI588" s="120"/>
      <c r="AMJ588" s="120"/>
      <c r="AMK588" s="120"/>
      <c r="AML588" s="120"/>
      <c r="AMM588" s="120"/>
      <c r="AMN588" s="120"/>
      <c r="AMO588" s="120"/>
      <c r="AMP588" s="120"/>
      <c r="AMQ588" s="120"/>
      <c r="AMR588" s="120"/>
      <c r="AMS588" s="120"/>
      <c r="AMT588" s="120"/>
      <c r="AMU588" s="120"/>
      <c r="AMV588" s="120"/>
      <c r="AMW588" s="120"/>
      <c r="AMX588" s="120"/>
      <c r="AMY588" s="120"/>
      <c r="AMZ588" s="120"/>
      <c r="ANA588" s="120"/>
      <c r="ANB588" s="120"/>
      <c r="ANC588" s="120"/>
      <c r="AND588" s="120"/>
      <c r="ANE588" s="120"/>
      <c r="ANF588" s="120"/>
      <c r="ANG588" s="120"/>
      <c r="ANH588" s="120"/>
      <c r="ANI588" s="120"/>
      <c r="ANJ588" s="120"/>
      <c r="ANK588" s="120"/>
      <c r="ANL588" s="120"/>
      <c r="ANM588" s="120"/>
      <c r="ANN588" s="120"/>
      <c r="ANO588" s="120"/>
      <c r="ANP588" s="120"/>
      <c r="ANQ588" s="120"/>
      <c r="ANR588" s="120"/>
      <c r="ANS588" s="120"/>
      <c r="ANT588" s="120"/>
      <c r="ANU588" s="120"/>
      <c r="ANV588" s="120"/>
      <c r="ANW588" s="120"/>
      <c r="ANX588" s="120"/>
      <c r="ANY588" s="120"/>
      <c r="ANZ588" s="120"/>
      <c r="AOA588" s="120"/>
      <c r="AOB588" s="120"/>
      <c r="AOC588" s="120"/>
      <c r="AOD588" s="120"/>
      <c r="AOE588" s="120"/>
      <c r="AOF588" s="120"/>
      <c r="AOG588" s="120"/>
      <c r="AOH588" s="120"/>
      <c r="AOI588" s="120"/>
      <c r="AOJ588" s="120"/>
      <c r="AOK588" s="120"/>
      <c r="AOL588" s="120"/>
      <c r="AOM588" s="120"/>
      <c r="AON588" s="120"/>
      <c r="AOO588" s="120"/>
      <c r="AOP588" s="120"/>
      <c r="AOQ588" s="120"/>
      <c r="AOR588" s="120"/>
      <c r="AOS588" s="120"/>
      <c r="AOT588" s="120"/>
      <c r="AOU588" s="120"/>
      <c r="AOV588" s="120"/>
      <c r="AOW588" s="120"/>
      <c r="AOX588" s="120"/>
      <c r="AOY588" s="120"/>
      <c r="AOZ588" s="120"/>
      <c r="APA588" s="120"/>
      <c r="APB588" s="120"/>
      <c r="APC588" s="120"/>
      <c r="APD588" s="120"/>
      <c r="APE588" s="120"/>
      <c r="APF588" s="120"/>
      <c r="APG588" s="120"/>
      <c r="APH588" s="120"/>
      <c r="API588" s="120"/>
      <c r="APJ588" s="120"/>
      <c r="APK588" s="120"/>
      <c r="APL588" s="120"/>
      <c r="APM588" s="120"/>
      <c r="APN588" s="120"/>
      <c r="APO588" s="120"/>
      <c r="APP588" s="120"/>
      <c r="APQ588" s="120"/>
      <c r="APR588" s="120"/>
      <c r="APS588" s="120"/>
      <c r="APT588" s="120"/>
      <c r="APU588" s="120"/>
      <c r="APV588" s="120"/>
      <c r="APW588" s="120"/>
      <c r="APX588" s="120"/>
      <c r="APY588" s="120"/>
      <c r="APZ588" s="120"/>
      <c r="AQA588" s="120"/>
      <c r="AQB588" s="120"/>
      <c r="AQC588" s="120"/>
      <c r="AQD588" s="120"/>
      <c r="AQE588" s="120"/>
      <c r="AQF588" s="120"/>
      <c r="AQG588" s="120"/>
      <c r="AQH588" s="120"/>
      <c r="AQI588" s="120"/>
      <c r="AQJ588" s="120"/>
      <c r="AQK588" s="120"/>
      <c r="AQL588" s="120"/>
      <c r="AQM588" s="120"/>
      <c r="AQN588" s="120"/>
      <c r="AQO588" s="120"/>
      <c r="AQP588" s="120"/>
      <c r="AQQ588" s="120"/>
      <c r="AQR588" s="120"/>
      <c r="AQS588" s="120"/>
      <c r="AQT588" s="120"/>
      <c r="AQU588" s="120"/>
      <c r="AQV588" s="120"/>
      <c r="AQW588" s="120"/>
      <c r="AQX588" s="120"/>
      <c r="AQY588" s="120"/>
      <c r="AQZ588" s="120"/>
      <c r="ARA588" s="120"/>
      <c r="ARB588" s="120"/>
      <c r="ARC588" s="120"/>
      <c r="ARD588" s="120"/>
      <c r="ARE588" s="120"/>
      <c r="ARF588" s="120"/>
      <c r="ARG588" s="120"/>
      <c r="ARH588" s="120"/>
      <c r="ARI588" s="120"/>
      <c r="ARJ588" s="120"/>
      <c r="ARK588" s="120"/>
      <c r="ARL588" s="120"/>
      <c r="ARM588" s="120"/>
      <c r="ARN588" s="120"/>
      <c r="ARO588" s="120"/>
      <c r="ARP588" s="120"/>
      <c r="ARQ588" s="120"/>
      <c r="ARR588" s="120"/>
      <c r="ARS588" s="120"/>
      <c r="ART588" s="120"/>
      <c r="ARU588" s="120"/>
      <c r="ARV588" s="120"/>
      <c r="ARW588" s="120"/>
      <c r="ARX588" s="120"/>
      <c r="ARY588" s="120"/>
      <c r="ARZ588" s="120"/>
      <c r="ASA588" s="120"/>
      <c r="ASB588" s="120"/>
      <c r="ASC588" s="120"/>
      <c r="ASD588" s="120"/>
      <c r="ASE588" s="120"/>
      <c r="ASF588" s="120"/>
      <c r="ASG588" s="120"/>
      <c r="ASH588" s="120"/>
      <c r="ASI588" s="120"/>
      <c r="ASJ588" s="120"/>
      <c r="ASK588" s="120"/>
      <c r="ASL588" s="120"/>
      <c r="ASM588" s="120"/>
      <c r="ASN588" s="120"/>
      <c r="ASO588" s="120"/>
      <c r="ASP588" s="120"/>
      <c r="ASQ588" s="120"/>
      <c r="ASR588" s="120"/>
      <c r="ASS588" s="120"/>
      <c r="AST588" s="120"/>
      <c r="ASU588" s="120"/>
      <c r="ASV588" s="120"/>
      <c r="ASW588" s="120"/>
      <c r="ASX588" s="120"/>
      <c r="ASY588" s="120"/>
      <c r="ASZ588" s="120"/>
      <c r="ATA588" s="120"/>
      <c r="ATB588" s="120"/>
      <c r="ATC588" s="120"/>
      <c r="ATD588" s="120"/>
      <c r="ATE588" s="120"/>
      <c r="ATF588" s="120"/>
      <c r="ATG588" s="120"/>
      <c r="ATH588" s="120"/>
      <c r="ATI588" s="120"/>
      <c r="ATJ588" s="120"/>
      <c r="ATK588" s="120"/>
      <c r="ATL588" s="120"/>
      <c r="ATM588" s="120"/>
      <c r="ATN588" s="120"/>
      <c r="ATO588" s="120"/>
      <c r="ATP588" s="120"/>
      <c r="ATQ588" s="120"/>
      <c r="ATR588" s="120"/>
      <c r="ATS588" s="120"/>
      <c r="ATT588" s="120"/>
      <c r="ATU588" s="120"/>
      <c r="ATV588" s="120"/>
      <c r="ATW588" s="120"/>
      <c r="ATX588" s="120"/>
      <c r="ATY588" s="120"/>
      <c r="ATZ588" s="120"/>
      <c r="AUA588" s="120"/>
      <c r="AUB588" s="120"/>
      <c r="AUC588" s="120"/>
      <c r="AUD588" s="120"/>
      <c r="AUE588" s="120"/>
      <c r="AUF588" s="120"/>
      <c r="AUG588" s="120"/>
      <c r="AUH588" s="120"/>
      <c r="AUI588" s="120"/>
      <c r="AUJ588" s="120"/>
      <c r="AUK588" s="120"/>
      <c r="AUL588" s="120"/>
      <c r="AUM588" s="120"/>
      <c r="AUN588" s="120"/>
      <c r="AUO588" s="120"/>
      <c r="AUP588" s="120"/>
      <c r="AUQ588" s="120"/>
      <c r="AUR588" s="120"/>
      <c r="AUS588" s="120"/>
      <c r="AUT588" s="120"/>
      <c r="AUU588" s="120"/>
      <c r="AUV588" s="120"/>
      <c r="AUW588" s="120"/>
      <c r="AUX588" s="120"/>
      <c r="AUY588" s="120"/>
      <c r="AUZ588" s="120"/>
      <c r="AVA588" s="120"/>
      <c r="AVB588" s="120"/>
      <c r="AVC588" s="120"/>
      <c r="AVD588" s="120"/>
      <c r="AVE588" s="120"/>
      <c r="AVF588" s="120"/>
      <c r="AVG588" s="120"/>
      <c r="AVH588" s="120"/>
      <c r="AVI588" s="120"/>
      <c r="AVJ588" s="120"/>
      <c r="AVK588" s="120"/>
      <c r="AVL588" s="120"/>
      <c r="AVM588" s="120"/>
      <c r="AVN588" s="120"/>
      <c r="AVO588" s="120"/>
      <c r="AVP588" s="120"/>
      <c r="AVQ588" s="120"/>
      <c r="AVR588" s="120"/>
      <c r="AVS588" s="120"/>
      <c r="AVT588" s="120"/>
      <c r="AVU588" s="120"/>
      <c r="AVV588" s="120"/>
      <c r="AVW588" s="120"/>
      <c r="AVX588" s="120"/>
      <c r="AVY588" s="120"/>
      <c r="AVZ588" s="120"/>
      <c r="AWA588" s="120"/>
      <c r="AWB588" s="120"/>
      <c r="AWC588" s="120"/>
      <c r="AWD588" s="120"/>
      <c r="AWE588" s="120"/>
      <c r="AWF588" s="120"/>
      <c r="AWG588" s="120"/>
      <c r="AWH588" s="120"/>
      <c r="AWI588" s="120"/>
      <c r="AWJ588" s="120"/>
      <c r="AWK588" s="120"/>
      <c r="AWL588" s="120"/>
      <c r="AWM588" s="120"/>
      <c r="AWN588" s="120"/>
      <c r="AWO588" s="120"/>
      <c r="AWP588" s="120"/>
      <c r="AWQ588" s="120"/>
      <c r="AWR588" s="120"/>
      <c r="AWS588" s="120"/>
      <c r="AWT588" s="120"/>
      <c r="AWU588" s="120"/>
      <c r="AWV588" s="120"/>
      <c r="AWW588" s="120"/>
      <c r="AWX588" s="120"/>
      <c r="AWY588" s="120"/>
      <c r="AWZ588" s="120"/>
      <c r="AXA588" s="120"/>
      <c r="AXB588" s="120"/>
      <c r="AXC588" s="120"/>
      <c r="AXD588" s="120"/>
      <c r="AXE588" s="120"/>
      <c r="AXF588" s="120"/>
      <c r="AXG588" s="120"/>
      <c r="AXH588" s="120"/>
      <c r="AXI588" s="120"/>
      <c r="AXJ588" s="120"/>
      <c r="AXK588" s="120"/>
      <c r="AXL588" s="120"/>
      <c r="AXM588" s="120"/>
      <c r="AXN588" s="120"/>
      <c r="AXO588" s="120"/>
      <c r="AXP588" s="120"/>
      <c r="AXQ588" s="120"/>
      <c r="AXR588" s="120"/>
      <c r="AXS588" s="120"/>
      <c r="AXT588" s="120"/>
      <c r="AXU588" s="120"/>
      <c r="AXV588" s="120"/>
      <c r="AXW588" s="120"/>
      <c r="AXX588" s="120"/>
      <c r="AXY588" s="120"/>
      <c r="AXZ588" s="120"/>
      <c r="AYA588" s="120"/>
      <c r="AYB588" s="120"/>
      <c r="AYC588" s="120"/>
      <c r="AYD588" s="120"/>
      <c r="AYE588" s="120"/>
      <c r="AYF588" s="120"/>
      <c r="AYG588" s="120"/>
      <c r="AYH588" s="120"/>
      <c r="AYI588" s="120"/>
      <c r="AYJ588" s="120"/>
      <c r="AYK588" s="120"/>
      <c r="AYL588" s="120"/>
      <c r="AYM588" s="120"/>
      <c r="AYN588" s="120"/>
      <c r="AYO588" s="120"/>
      <c r="AYP588" s="120"/>
      <c r="AYQ588" s="120"/>
      <c r="AYR588" s="120"/>
      <c r="AYS588" s="120"/>
      <c r="AYT588" s="120"/>
      <c r="AYU588" s="120"/>
      <c r="AYV588" s="120"/>
      <c r="AYW588" s="120"/>
      <c r="AYX588" s="120"/>
      <c r="AYY588" s="120"/>
      <c r="AYZ588" s="120"/>
      <c r="AZA588" s="120"/>
      <c r="AZB588" s="120"/>
      <c r="AZC588" s="120"/>
      <c r="AZD588" s="120"/>
      <c r="AZE588" s="120"/>
      <c r="AZF588" s="120"/>
      <c r="AZG588" s="120"/>
      <c r="AZH588" s="120"/>
      <c r="AZI588" s="120"/>
      <c r="AZJ588" s="120"/>
      <c r="AZK588" s="120"/>
      <c r="AZL588" s="120"/>
      <c r="AZM588" s="120"/>
      <c r="AZN588" s="120"/>
      <c r="AZO588" s="120"/>
      <c r="AZP588" s="120"/>
      <c r="AZQ588" s="120"/>
      <c r="AZR588" s="120"/>
      <c r="AZS588" s="120"/>
      <c r="AZT588" s="120"/>
      <c r="AZU588" s="120"/>
      <c r="AZV588" s="120"/>
      <c r="AZW588" s="120"/>
      <c r="AZX588" s="120"/>
      <c r="AZY588" s="120"/>
      <c r="AZZ588" s="120"/>
      <c r="BAA588" s="120"/>
      <c r="BAB588" s="120"/>
      <c r="BAC588" s="120"/>
      <c r="BAD588" s="120"/>
      <c r="BAE588" s="120"/>
      <c r="BAF588" s="120"/>
      <c r="BAG588" s="120"/>
      <c r="BAH588" s="120"/>
      <c r="BAI588" s="120"/>
      <c r="BAJ588" s="120"/>
      <c r="BAK588" s="120"/>
      <c r="BAL588" s="120"/>
      <c r="BAM588" s="120"/>
      <c r="BAN588" s="120"/>
      <c r="BAO588" s="120"/>
      <c r="BAP588" s="120"/>
      <c r="BAQ588" s="120"/>
      <c r="BAR588" s="120"/>
      <c r="BAS588" s="120"/>
      <c r="BAT588" s="120"/>
      <c r="BAU588" s="120"/>
      <c r="BAV588" s="120"/>
      <c r="BAW588" s="120"/>
      <c r="BAX588" s="120"/>
      <c r="BAY588" s="120"/>
      <c r="BAZ588" s="120"/>
      <c r="BBA588" s="120"/>
      <c r="BBB588" s="120"/>
      <c r="BBC588" s="120"/>
      <c r="BBD588" s="120"/>
      <c r="BBE588" s="120"/>
      <c r="BBF588" s="120"/>
      <c r="BBG588" s="120"/>
      <c r="BBH588" s="120"/>
      <c r="BBI588" s="120"/>
      <c r="BBJ588" s="120"/>
      <c r="BBK588" s="120"/>
      <c r="BBL588" s="120"/>
      <c r="BBM588" s="120"/>
      <c r="BBN588" s="120"/>
      <c r="BBO588" s="120"/>
      <c r="BBP588" s="120"/>
      <c r="BBQ588" s="120"/>
      <c r="BBR588" s="120"/>
      <c r="BBS588" s="120"/>
      <c r="BBT588" s="120"/>
      <c r="BBU588" s="120"/>
      <c r="BBV588" s="120"/>
      <c r="BBW588" s="120"/>
      <c r="BBX588" s="120"/>
      <c r="BBY588" s="120"/>
      <c r="BBZ588" s="120"/>
      <c r="BCA588" s="120"/>
      <c r="BCB588" s="120"/>
      <c r="BCC588" s="120"/>
      <c r="BCD588" s="120"/>
      <c r="BCE588" s="120"/>
      <c r="BCF588" s="120"/>
      <c r="BCG588" s="120"/>
      <c r="BCH588" s="120"/>
      <c r="BCI588" s="120"/>
      <c r="BCJ588" s="120"/>
      <c r="BCK588" s="120"/>
      <c r="BCL588" s="120"/>
      <c r="BCM588" s="120"/>
      <c r="BCN588" s="120"/>
      <c r="BCO588" s="120"/>
      <c r="BCP588" s="120"/>
      <c r="BCQ588" s="120"/>
      <c r="BCR588" s="120"/>
      <c r="BCS588" s="120"/>
      <c r="BCT588" s="120"/>
      <c r="BCU588" s="120"/>
      <c r="BCV588" s="120"/>
      <c r="BCW588" s="120"/>
      <c r="BCX588" s="120"/>
      <c r="BCY588" s="120"/>
      <c r="BCZ588" s="120"/>
      <c r="BDA588" s="120"/>
      <c r="BDB588" s="120"/>
      <c r="BDC588" s="120"/>
      <c r="BDD588" s="120"/>
      <c r="BDE588" s="120"/>
      <c r="BDF588" s="120"/>
      <c r="BDG588" s="120"/>
      <c r="BDH588" s="120"/>
      <c r="BDI588" s="120"/>
      <c r="BDJ588" s="120"/>
      <c r="BDK588" s="120"/>
      <c r="BDL588" s="120"/>
      <c r="BDM588" s="120"/>
      <c r="BDN588" s="120"/>
      <c r="BDO588" s="120"/>
      <c r="BDP588" s="120"/>
      <c r="BDQ588" s="120"/>
      <c r="BDR588" s="120"/>
      <c r="BDS588" s="120"/>
      <c r="BDT588" s="120"/>
      <c r="BDU588" s="120"/>
      <c r="BDV588" s="120"/>
      <c r="BDW588" s="120"/>
      <c r="BDX588" s="120"/>
      <c r="BDY588" s="120"/>
      <c r="BDZ588" s="120"/>
      <c r="BEA588" s="120"/>
      <c r="BEB588" s="120"/>
      <c r="BEC588" s="120"/>
      <c r="BED588" s="120"/>
      <c r="BEE588" s="120"/>
      <c r="BEF588" s="120"/>
      <c r="BEG588" s="120"/>
      <c r="BEH588" s="120"/>
      <c r="BEI588" s="120"/>
      <c r="BEJ588" s="120"/>
      <c r="BEK588" s="120"/>
      <c r="BEL588" s="120"/>
      <c r="BEM588" s="120"/>
      <c r="BEN588" s="120"/>
      <c r="BEO588" s="120"/>
      <c r="BEP588" s="120"/>
      <c r="BEQ588" s="120"/>
      <c r="BER588" s="120"/>
      <c r="BES588" s="120"/>
      <c r="BET588" s="120"/>
      <c r="BEU588" s="120"/>
      <c r="BEV588" s="120"/>
      <c r="BEW588" s="120"/>
      <c r="BEX588" s="120"/>
      <c r="BEY588" s="120"/>
      <c r="BEZ588" s="120"/>
      <c r="BFA588" s="120"/>
      <c r="BFB588" s="120"/>
      <c r="BFC588" s="120"/>
      <c r="BFD588" s="120"/>
      <c r="BFE588" s="120"/>
      <c r="BFF588" s="120"/>
      <c r="BFG588" s="120"/>
      <c r="BFH588" s="120"/>
      <c r="BFI588" s="120"/>
      <c r="BFJ588" s="120"/>
      <c r="BFK588" s="120"/>
      <c r="BFL588" s="120"/>
      <c r="BFM588" s="120"/>
      <c r="BFN588" s="120"/>
      <c r="BFO588" s="120"/>
      <c r="BFP588" s="120"/>
      <c r="BFQ588" s="120"/>
      <c r="BFR588" s="120"/>
      <c r="BFS588" s="120"/>
      <c r="BFT588" s="120"/>
      <c r="BFU588" s="120"/>
      <c r="BFV588" s="120"/>
      <c r="BFW588" s="120"/>
      <c r="BFX588" s="120"/>
      <c r="BFY588" s="120"/>
      <c r="BFZ588" s="120"/>
      <c r="BGA588" s="120"/>
      <c r="BGB588" s="120"/>
      <c r="BGC588" s="120"/>
      <c r="BGD588" s="120"/>
      <c r="BGE588" s="120"/>
      <c r="BGF588" s="120"/>
      <c r="BGG588" s="120"/>
      <c r="BGH588" s="120"/>
      <c r="BGI588" s="120"/>
      <c r="BGJ588" s="120"/>
      <c r="BGK588" s="120"/>
      <c r="BGL588" s="120"/>
      <c r="BGM588" s="120"/>
      <c r="BGN588" s="120"/>
      <c r="BGO588" s="120"/>
      <c r="BGP588" s="120"/>
      <c r="BGQ588" s="120"/>
      <c r="BGR588" s="120"/>
      <c r="BGS588" s="120"/>
      <c r="BGT588" s="120"/>
      <c r="BGU588" s="120"/>
      <c r="BGV588" s="120"/>
      <c r="BGW588" s="120"/>
      <c r="BGX588" s="120"/>
      <c r="BGY588" s="120"/>
      <c r="BGZ588" s="120"/>
      <c r="BHA588" s="120"/>
      <c r="BHB588" s="120"/>
      <c r="BHC588" s="120"/>
      <c r="BHD588" s="120"/>
      <c r="BHE588" s="120"/>
      <c r="BHF588" s="120"/>
      <c r="BHG588" s="120"/>
      <c r="BHH588" s="120"/>
      <c r="BHI588" s="120"/>
      <c r="BHJ588" s="120"/>
      <c r="BHK588" s="120"/>
      <c r="BHL588" s="120"/>
      <c r="BHM588" s="120"/>
      <c r="BHN588" s="120"/>
      <c r="BHO588" s="120"/>
      <c r="BHP588" s="120"/>
      <c r="BHQ588" s="120"/>
      <c r="BHR588" s="120"/>
      <c r="BHS588" s="120"/>
      <c r="BHT588" s="120"/>
      <c r="BHU588" s="120"/>
      <c r="BHV588" s="120"/>
      <c r="BHW588" s="120"/>
      <c r="BHX588" s="120"/>
      <c r="BHY588" s="120"/>
      <c r="BHZ588" s="120"/>
      <c r="BIA588" s="120"/>
      <c r="BIB588" s="120"/>
      <c r="BIC588" s="120"/>
      <c r="BID588" s="120"/>
      <c r="BIE588" s="120"/>
      <c r="BIF588" s="120"/>
      <c r="BIG588" s="120"/>
      <c r="BIH588" s="120"/>
      <c r="BII588" s="120"/>
      <c r="BIJ588" s="120"/>
      <c r="BIK588" s="120"/>
      <c r="BIL588" s="120"/>
      <c r="BIM588" s="120"/>
      <c r="BIN588" s="120"/>
      <c r="BIO588" s="120"/>
      <c r="BIP588" s="120"/>
      <c r="BIQ588" s="120"/>
      <c r="BIR588" s="120"/>
      <c r="BIS588" s="120"/>
      <c r="BIT588" s="120"/>
      <c r="BIU588" s="120"/>
      <c r="BIV588" s="120"/>
      <c r="BIW588" s="120"/>
      <c r="BIX588" s="120"/>
      <c r="BIY588" s="120"/>
      <c r="BIZ588" s="120"/>
      <c r="BJA588" s="120"/>
      <c r="BJB588" s="120"/>
      <c r="BJC588" s="120"/>
      <c r="BJD588" s="120"/>
      <c r="BJE588" s="120"/>
      <c r="BJF588" s="120"/>
      <c r="BJG588" s="120"/>
      <c r="BJH588" s="120"/>
      <c r="BJI588" s="120"/>
      <c r="BJJ588" s="120"/>
      <c r="BJK588" s="120"/>
      <c r="BJL588" s="120"/>
      <c r="BJM588" s="120"/>
      <c r="BJN588" s="120"/>
      <c r="BJO588" s="120"/>
      <c r="BJP588" s="120"/>
      <c r="BJQ588" s="120"/>
      <c r="BJR588" s="120"/>
      <c r="BJS588" s="120"/>
      <c r="BJT588" s="120"/>
      <c r="BJU588" s="120"/>
      <c r="BJV588" s="120"/>
      <c r="BJW588" s="120"/>
      <c r="BJX588" s="120"/>
      <c r="BJY588" s="120"/>
      <c r="BJZ588" s="120"/>
      <c r="BKA588" s="120"/>
      <c r="BKB588" s="120"/>
      <c r="BKC588" s="120"/>
      <c r="BKD588" s="120"/>
      <c r="BKE588" s="120"/>
      <c r="BKF588" s="120"/>
      <c r="BKG588" s="120"/>
      <c r="BKH588" s="120"/>
      <c r="BKI588" s="120"/>
      <c r="BKJ588" s="120"/>
      <c r="BKK588" s="120"/>
      <c r="BKL588" s="120"/>
      <c r="BKM588" s="120"/>
      <c r="BKN588" s="120"/>
      <c r="BKO588" s="120"/>
      <c r="BKP588" s="120"/>
      <c r="BKQ588" s="120"/>
      <c r="BKR588" s="120"/>
      <c r="BKS588" s="120"/>
      <c r="BKT588" s="120"/>
      <c r="BKU588" s="120"/>
      <c r="BKV588" s="120"/>
      <c r="BKW588" s="120"/>
      <c r="BKX588" s="120"/>
      <c r="BKY588" s="120"/>
      <c r="BKZ588" s="120"/>
      <c r="BLA588" s="120"/>
      <c r="BLB588" s="120"/>
      <c r="BLC588" s="120"/>
      <c r="BLD588" s="120"/>
      <c r="BLE588" s="120"/>
      <c r="BLF588" s="120"/>
      <c r="BLG588" s="120"/>
      <c r="BLH588" s="120"/>
      <c r="BLI588" s="120"/>
      <c r="BLJ588" s="120"/>
      <c r="BLK588" s="120"/>
      <c r="BLL588" s="120"/>
      <c r="BLM588" s="120"/>
      <c r="BLN588" s="120"/>
      <c r="BLO588" s="120"/>
      <c r="BLP588" s="120"/>
      <c r="BLQ588" s="120"/>
      <c r="BLR588" s="120"/>
      <c r="BLS588" s="120"/>
      <c r="BLT588" s="120"/>
      <c r="BLU588" s="120"/>
      <c r="BLV588" s="120"/>
      <c r="BLW588" s="120"/>
      <c r="BLX588" s="120"/>
      <c r="BLY588" s="120"/>
      <c r="BLZ588" s="120"/>
      <c r="BMA588" s="120"/>
      <c r="BMB588" s="120"/>
      <c r="BMC588" s="120"/>
      <c r="BMD588" s="120"/>
      <c r="BME588" s="120"/>
      <c r="BMF588" s="120"/>
      <c r="BMG588" s="120"/>
      <c r="BMH588" s="120"/>
      <c r="BMI588" s="120"/>
      <c r="BMJ588" s="120"/>
      <c r="BMK588" s="120"/>
      <c r="BML588" s="120"/>
      <c r="BMM588" s="120"/>
      <c r="BMN588" s="120"/>
      <c r="BMO588" s="120"/>
      <c r="BMP588" s="120"/>
      <c r="BMQ588" s="120"/>
      <c r="BMR588" s="120"/>
      <c r="BMS588" s="120"/>
      <c r="BMT588" s="120"/>
      <c r="BMU588" s="120"/>
      <c r="BMV588" s="120"/>
      <c r="BMW588" s="120"/>
      <c r="BMX588" s="120"/>
      <c r="BMY588" s="120"/>
      <c r="BMZ588" s="120"/>
      <c r="BNA588" s="120"/>
      <c r="BNB588" s="120"/>
      <c r="BNC588" s="120"/>
      <c r="BND588" s="120"/>
      <c r="BNE588" s="120"/>
      <c r="BNF588" s="120"/>
      <c r="BNG588" s="120"/>
      <c r="BNH588" s="120"/>
      <c r="BNI588" s="120"/>
      <c r="BNJ588" s="120"/>
      <c r="BNK588" s="120"/>
      <c r="BNL588" s="120"/>
      <c r="BNM588" s="120"/>
      <c r="BNN588" s="120"/>
      <c r="BNO588" s="120"/>
      <c r="BNP588" s="120"/>
      <c r="BNQ588" s="120"/>
      <c r="BNR588" s="120"/>
      <c r="BNS588" s="120"/>
      <c r="BNT588" s="120"/>
      <c r="BNU588" s="120"/>
      <c r="BNV588" s="120"/>
      <c r="BNW588" s="120"/>
      <c r="BNX588" s="120"/>
      <c r="BNY588" s="120"/>
      <c r="BNZ588" s="120"/>
      <c r="BOA588" s="120"/>
      <c r="BOB588" s="120"/>
      <c r="BOC588" s="120"/>
      <c r="BOD588" s="120"/>
      <c r="BOE588" s="120"/>
      <c r="BOF588" s="120"/>
      <c r="BOG588" s="120"/>
      <c r="BOH588" s="120"/>
      <c r="BOI588" s="120"/>
      <c r="BOJ588" s="120"/>
      <c r="BOK588" s="120"/>
      <c r="BOL588" s="120"/>
      <c r="BOM588" s="120"/>
      <c r="BON588" s="120"/>
      <c r="BOO588" s="120"/>
      <c r="BOP588" s="120"/>
      <c r="BOQ588" s="120"/>
      <c r="BOR588" s="120"/>
      <c r="BOS588" s="120"/>
      <c r="BOT588" s="120"/>
      <c r="BOU588" s="120"/>
      <c r="BOV588" s="120"/>
      <c r="BOW588" s="120"/>
      <c r="BOX588" s="120"/>
      <c r="BOY588" s="120"/>
      <c r="BOZ588" s="120"/>
      <c r="BPA588" s="120"/>
      <c r="BPB588" s="120"/>
      <c r="BPC588" s="120"/>
      <c r="BPD588" s="120"/>
      <c r="BPE588" s="120"/>
      <c r="BPF588" s="120"/>
      <c r="BPG588" s="120"/>
      <c r="BPH588" s="120"/>
      <c r="BPI588" s="120"/>
      <c r="BPJ588" s="120"/>
      <c r="BPK588" s="120"/>
      <c r="BPL588" s="120"/>
      <c r="BPM588" s="120"/>
      <c r="BPN588" s="120"/>
      <c r="BPO588" s="120"/>
      <c r="BPP588" s="120"/>
      <c r="BPQ588" s="120"/>
      <c r="BPR588" s="120"/>
      <c r="BPS588" s="120"/>
      <c r="BPT588" s="120"/>
      <c r="BPU588" s="120"/>
      <c r="BPV588" s="120"/>
      <c r="BPW588" s="120"/>
      <c r="BPX588" s="120"/>
      <c r="BPY588" s="120"/>
      <c r="BPZ588" s="120"/>
      <c r="BQA588" s="120"/>
      <c r="BQB588" s="120"/>
      <c r="BQC588" s="120"/>
      <c r="BQD588" s="120"/>
      <c r="BQE588" s="120"/>
      <c r="BQF588" s="120"/>
      <c r="BQG588" s="120"/>
      <c r="BQH588" s="120"/>
      <c r="BQI588" s="120"/>
      <c r="BQJ588" s="120"/>
      <c r="BQK588" s="120"/>
      <c r="BQL588" s="120"/>
      <c r="BQM588" s="120"/>
      <c r="BQN588" s="120"/>
      <c r="BQO588" s="120"/>
      <c r="BQP588" s="120"/>
      <c r="BQQ588" s="120"/>
      <c r="BQR588" s="120"/>
      <c r="BQS588" s="120"/>
      <c r="BQT588" s="120"/>
      <c r="BQU588" s="120"/>
      <c r="BQV588" s="120"/>
      <c r="BQW588" s="120"/>
      <c r="BQX588" s="120"/>
      <c r="BQY588" s="120"/>
      <c r="BQZ588" s="120"/>
      <c r="BRA588" s="120"/>
      <c r="BRB588" s="120"/>
      <c r="BRC588" s="120"/>
      <c r="BRD588" s="120"/>
      <c r="BRE588" s="120"/>
      <c r="BRF588" s="120"/>
      <c r="BRG588" s="120"/>
      <c r="BRH588" s="120"/>
      <c r="BRI588" s="120"/>
      <c r="BRJ588" s="120"/>
      <c r="BRK588" s="120"/>
      <c r="BRL588" s="120"/>
      <c r="BRM588" s="120"/>
      <c r="BRN588" s="120"/>
      <c r="BRO588" s="120"/>
      <c r="BRP588" s="120"/>
      <c r="BRQ588" s="120"/>
      <c r="BRR588" s="120"/>
      <c r="BRS588" s="120"/>
      <c r="BRT588" s="120"/>
      <c r="BRU588" s="120"/>
      <c r="BRV588" s="120"/>
      <c r="BRW588" s="120"/>
      <c r="BRX588" s="120"/>
      <c r="BRY588" s="120"/>
      <c r="BRZ588" s="120"/>
      <c r="BSA588" s="120"/>
      <c r="BSB588" s="120"/>
      <c r="BSC588" s="120"/>
      <c r="BSD588" s="120"/>
      <c r="BSE588" s="120"/>
      <c r="BSF588" s="120"/>
      <c r="BSG588" s="120"/>
      <c r="BSH588" s="120"/>
      <c r="BSI588" s="120"/>
      <c r="BSJ588" s="120"/>
      <c r="BSK588" s="120"/>
      <c r="BSL588" s="120"/>
      <c r="BSM588" s="120"/>
      <c r="BSN588" s="120"/>
      <c r="BSO588" s="120"/>
      <c r="BSP588" s="120"/>
      <c r="BSQ588" s="120"/>
      <c r="BSR588" s="120"/>
      <c r="BSS588" s="120"/>
      <c r="BST588" s="120"/>
      <c r="BSU588" s="120"/>
      <c r="BSV588" s="120"/>
      <c r="BSW588" s="120"/>
      <c r="BSX588" s="120"/>
      <c r="BSY588" s="120"/>
      <c r="BSZ588" s="120"/>
      <c r="BTA588" s="120"/>
      <c r="BTB588" s="120"/>
      <c r="BTC588" s="120"/>
      <c r="BTD588" s="120"/>
      <c r="BTE588" s="120"/>
      <c r="BTF588" s="120"/>
      <c r="BTG588" s="120"/>
      <c r="BTH588" s="120"/>
      <c r="BTI588" s="120"/>
      <c r="BTJ588" s="120"/>
      <c r="BTK588" s="120"/>
      <c r="BTL588" s="120"/>
      <c r="BTM588" s="120"/>
      <c r="BTN588" s="120"/>
      <c r="BTO588" s="120"/>
      <c r="BTP588" s="120"/>
      <c r="BTQ588" s="120"/>
      <c r="BTR588" s="120"/>
      <c r="BTS588" s="120"/>
      <c r="BTT588" s="120"/>
      <c r="BTU588" s="120"/>
      <c r="BTV588" s="120"/>
      <c r="BTW588" s="120"/>
      <c r="BTX588" s="120"/>
      <c r="BTY588" s="120"/>
      <c r="BTZ588" s="120"/>
      <c r="BUA588" s="120"/>
      <c r="BUB588" s="120"/>
      <c r="BUC588" s="120"/>
      <c r="BUD588" s="120"/>
      <c r="BUE588" s="120"/>
      <c r="BUF588" s="120"/>
      <c r="BUG588" s="120"/>
      <c r="BUH588" s="120"/>
      <c r="BUI588" s="120"/>
      <c r="BUJ588" s="120"/>
      <c r="BUK588" s="120"/>
      <c r="BUL588" s="120"/>
      <c r="BUM588" s="120"/>
      <c r="BUN588" s="120"/>
      <c r="BUO588" s="120"/>
      <c r="BUP588" s="120"/>
      <c r="BUQ588" s="120"/>
      <c r="BUR588" s="120"/>
      <c r="BUS588" s="120"/>
      <c r="BUT588" s="120"/>
      <c r="BUU588" s="120"/>
      <c r="BUV588" s="120"/>
      <c r="BUW588" s="120"/>
      <c r="BUX588" s="120"/>
      <c r="BUY588" s="120"/>
      <c r="BUZ588" s="120"/>
      <c r="BVA588" s="120"/>
      <c r="BVB588" s="120"/>
      <c r="BVC588" s="120"/>
      <c r="BVD588" s="120"/>
      <c r="BVE588" s="120"/>
      <c r="BVF588" s="120"/>
      <c r="BVG588" s="120"/>
      <c r="BVH588" s="120"/>
      <c r="BVI588" s="120"/>
      <c r="BVJ588" s="120"/>
      <c r="BVK588" s="120"/>
      <c r="BVL588" s="120"/>
      <c r="BVM588" s="120"/>
      <c r="BVN588" s="120"/>
      <c r="BVO588" s="120"/>
      <c r="BVP588" s="120"/>
      <c r="BVQ588" s="120"/>
      <c r="BVR588" s="120"/>
      <c r="BVS588" s="120"/>
      <c r="BVT588" s="120"/>
      <c r="BVU588" s="120"/>
      <c r="BVV588" s="120"/>
      <c r="BVW588" s="120"/>
      <c r="BVX588" s="120"/>
      <c r="BVY588" s="120"/>
      <c r="BVZ588" s="120"/>
      <c r="BWA588" s="120"/>
      <c r="BWB588" s="120"/>
      <c r="BWC588" s="120"/>
      <c r="BWD588" s="120"/>
      <c r="BWE588" s="120"/>
      <c r="BWF588" s="120"/>
      <c r="BWG588" s="120"/>
      <c r="BWH588" s="120"/>
      <c r="BWI588" s="120"/>
      <c r="BWJ588" s="120"/>
      <c r="BWK588" s="120"/>
      <c r="BWL588" s="120"/>
      <c r="BWM588" s="120"/>
      <c r="BWN588" s="120"/>
      <c r="BWO588" s="120"/>
      <c r="BWP588" s="120"/>
      <c r="BWQ588" s="120"/>
      <c r="BWR588" s="120"/>
      <c r="BWS588" s="120"/>
      <c r="BWT588" s="120"/>
      <c r="BWU588" s="120"/>
      <c r="BWV588" s="120"/>
      <c r="BWW588" s="120"/>
      <c r="BWX588" s="120"/>
      <c r="BWY588" s="120"/>
      <c r="BWZ588" s="120"/>
      <c r="BXA588" s="120"/>
      <c r="BXB588" s="120"/>
      <c r="BXC588" s="120"/>
      <c r="BXD588" s="120"/>
      <c r="BXE588" s="120"/>
      <c r="BXF588" s="120"/>
      <c r="BXG588" s="120"/>
      <c r="BXH588" s="120"/>
      <c r="BXI588" s="120"/>
      <c r="BXJ588" s="120"/>
      <c r="BXK588" s="120"/>
      <c r="BXL588" s="120"/>
      <c r="BXM588" s="120"/>
      <c r="BXN588" s="120"/>
      <c r="BXO588" s="120"/>
      <c r="BXP588" s="120"/>
      <c r="BXQ588" s="120"/>
      <c r="BXR588" s="120"/>
      <c r="BXS588" s="120"/>
      <c r="BXT588" s="120"/>
      <c r="BXU588" s="120"/>
      <c r="BXV588" s="120"/>
      <c r="BXW588" s="120"/>
      <c r="BXX588" s="120"/>
      <c r="BXY588" s="120"/>
      <c r="BXZ588" s="120"/>
      <c r="BYA588" s="120"/>
      <c r="BYB588" s="120"/>
      <c r="BYC588" s="120"/>
      <c r="BYD588" s="120"/>
      <c r="BYE588" s="120"/>
      <c r="BYF588" s="120"/>
      <c r="BYG588" s="120"/>
      <c r="BYH588" s="120"/>
      <c r="BYI588" s="120"/>
      <c r="BYJ588" s="120"/>
      <c r="BYK588" s="120"/>
      <c r="BYL588" s="120"/>
      <c r="BYM588" s="120"/>
      <c r="BYN588" s="120"/>
      <c r="BYO588" s="120"/>
      <c r="BYP588" s="120"/>
      <c r="BYQ588" s="120"/>
      <c r="BYR588" s="120"/>
      <c r="BYS588" s="120"/>
      <c r="BYT588" s="120"/>
      <c r="BYU588" s="120"/>
      <c r="BYV588" s="120"/>
      <c r="BYW588" s="120"/>
      <c r="BYX588" s="120"/>
      <c r="BYY588" s="120"/>
      <c r="BYZ588" s="120"/>
      <c r="BZA588" s="120"/>
      <c r="BZB588" s="120"/>
      <c r="BZC588" s="120"/>
      <c r="BZD588" s="120"/>
      <c r="BZE588" s="120"/>
      <c r="BZF588" s="120"/>
      <c r="BZG588" s="120"/>
      <c r="BZH588" s="120"/>
      <c r="BZI588" s="120"/>
      <c r="BZJ588" s="120"/>
      <c r="BZK588" s="120"/>
      <c r="BZL588" s="120"/>
      <c r="BZM588" s="120"/>
      <c r="BZN588" s="120"/>
      <c r="BZO588" s="120"/>
      <c r="BZP588" s="120"/>
      <c r="BZQ588" s="120"/>
      <c r="BZR588" s="120"/>
      <c r="BZS588" s="120"/>
      <c r="BZT588" s="120"/>
      <c r="BZU588" s="120"/>
      <c r="BZV588" s="120"/>
      <c r="BZW588" s="120"/>
      <c r="BZX588" s="120"/>
      <c r="BZY588" s="120"/>
      <c r="BZZ588" s="120"/>
      <c r="CAA588" s="120"/>
      <c r="CAB588" s="120"/>
      <c r="CAC588" s="120"/>
      <c r="CAD588" s="120"/>
      <c r="CAE588" s="120"/>
      <c r="CAF588" s="120"/>
      <c r="CAG588" s="120"/>
      <c r="CAH588" s="120"/>
      <c r="CAI588" s="120"/>
      <c r="CAJ588" s="120"/>
      <c r="CAK588" s="120"/>
      <c r="CAL588" s="120"/>
      <c r="CAM588" s="120"/>
      <c r="CAN588" s="120"/>
      <c r="CAO588" s="120"/>
      <c r="CAP588" s="120"/>
      <c r="CAQ588" s="120"/>
      <c r="CAR588" s="120"/>
      <c r="CAS588" s="120"/>
      <c r="CAT588" s="120"/>
      <c r="CAU588" s="120"/>
      <c r="CAV588" s="120"/>
      <c r="CAW588" s="120"/>
      <c r="CAX588" s="120"/>
      <c r="CAY588" s="120"/>
      <c r="CAZ588" s="120"/>
      <c r="CBA588" s="120"/>
      <c r="CBB588" s="120"/>
      <c r="CBC588" s="120"/>
      <c r="CBD588" s="120"/>
      <c r="CBE588" s="120"/>
      <c r="CBF588" s="120"/>
      <c r="CBG588" s="120"/>
      <c r="CBH588" s="120"/>
      <c r="CBI588" s="120"/>
      <c r="CBJ588" s="120"/>
      <c r="CBK588" s="120"/>
      <c r="CBL588" s="120"/>
      <c r="CBM588" s="120"/>
      <c r="CBN588" s="120"/>
      <c r="CBO588" s="120"/>
      <c r="CBP588" s="120"/>
      <c r="CBQ588" s="120"/>
      <c r="CBR588" s="120"/>
      <c r="CBS588" s="120"/>
      <c r="CBT588" s="120"/>
      <c r="CBU588" s="120"/>
      <c r="CBV588" s="120"/>
      <c r="CBW588" s="120"/>
      <c r="CBX588" s="120"/>
      <c r="CBY588" s="120"/>
      <c r="CBZ588" s="120"/>
      <c r="CCA588" s="120"/>
      <c r="CCB588" s="120"/>
      <c r="CCC588" s="120"/>
      <c r="CCD588" s="120"/>
      <c r="CCE588" s="120"/>
      <c r="CCF588" s="120"/>
      <c r="CCG588" s="120"/>
      <c r="CCH588" s="120"/>
      <c r="CCI588" s="120"/>
      <c r="CCJ588" s="120"/>
      <c r="CCK588" s="120"/>
      <c r="CCL588" s="120"/>
      <c r="CCM588" s="120"/>
      <c r="CCN588" s="120"/>
      <c r="CCO588" s="120"/>
      <c r="CCP588" s="120"/>
      <c r="CCQ588" s="120"/>
      <c r="CCR588" s="120"/>
      <c r="CCS588" s="120"/>
      <c r="CCT588" s="120"/>
      <c r="CCU588" s="120"/>
      <c r="CCV588" s="120"/>
      <c r="CCW588" s="120"/>
      <c r="CCX588" s="120"/>
      <c r="CCY588" s="120"/>
      <c r="CCZ588" s="120"/>
      <c r="CDA588" s="120"/>
      <c r="CDB588" s="120"/>
      <c r="CDC588" s="120"/>
      <c r="CDD588" s="120"/>
      <c r="CDE588" s="120"/>
      <c r="CDF588" s="120"/>
      <c r="CDG588" s="120"/>
      <c r="CDH588" s="120"/>
      <c r="CDI588" s="120"/>
      <c r="CDJ588" s="120"/>
      <c r="CDK588" s="120"/>
      <c r="CDL588" s="120"/>
      <c r="CDM588" s="120"/>
      <c r="CDN588" s="120"/>
      <c r="CDO588" s="120"/>
      <c r="CDP588" s="120"/>
      <c r="CDQ588" s="120"/>
      <c r="CDR588" s="120"/>
      <c r="CDS588" s="120"/>
      <c r="CDT588" s="120"/>
      <c r="CDU588" s="120"/>
      <c r="CDV588" s="120"/>
      <c r="CDW588" s="120"/>
      <c r="CDX588" s="120"/>
      <c r="CDY588" s="120"/>
      <c r="CDZ588" s="120"/>
      <c r="CEA588" s="120"/>
      <c r="CEB588" s="120"/>
      <c r="CEC588" s="120"/>
      <c r="CED588" s="120"/>
      <c r="CEE588" s="120"/>
      <c r="CEF588" s="120"/>
      <c r="CEG588" s="120"/>
      <c r="CEH588" s="120"/>
      <c r="CEI588" s="120"/>
      <c r="CEJ588" s="120"/>
      <c r="CEK588" s="120"/>
      <c r="CEL588" s="120"/>
      <c r="CEM588" s="120"/>
      <c r="CEN588" s="120"/>
      <c r="CEO588" s="120"/>
      <c r="CEP588" s="120"/>
      <c r="CEQ588" s="120"/>
      <c r="CER588" s="120"/>
      <c r="CES588" s="120"/>
      <c r="CET588" s="120"/>
      <c r="CEU588" s="120"/>
      <c r="CEV588" s="120"/>
      <c r="CEW588" s="120"/>
      <c r="CEX588" s="120"/>
      <c r="CEY588" s="120"/>
      <c r="CEZ588" s="120"/>
      <c r="CFA588" s="120"/>
      <c r="CFB588" s="120"/>
      <c r="CFC588" s="120"/>
      <c r="CFD588" s="120"/>
      <c r="CFE588" s="120"/>
      <c r="CFF588" s="120"/>
      <c r="CFG588" s="120"/>
      <c r="CFH588" s="120"/>
      <c r="CFI588" s="120"/>
      <c r="CFJ588" s="120"/>
      <c r="CFK588" s="120"/>
      <c r="CFL588" s="120"/>
      <c r="CFM588" s="120"/>
      <c r="CFN588" s="120"/>
      <c r="CFO588" s="120"/>
      <c r="CFP588" s="120"/>
      <c r="CFQ588" s="120"/>
      <c r="CFR588" s="120"/>
      <c r="CFS588" s="120"/>
      <c r="CFT588" s="120"/>
      <c r="CFU588" s="120"/>
      <c r="CFV588" s="120"/>
      <c r="CFW588" s="120"/>
      <c r="CFX588" s="120"/>
      <c r="CFY588" s="120"/>
      <c r="CFZ588" s="120"/>
      <c r="CGA588" s="120"/>
      <c r="CGB588" s="120"/>
      <c r="CGC588" s="120"/>
      <c r="CGD588" s="120"/>
      <c r="CGE588" s="120"/>
      <c r="CGF588" s="120"/>
      <c r="CGG588" s="120"/>
      <c r="CGH588" s="120"/>
      <c r="CGI588" s="120"/>
      <c r="CGJ588" s="120"/>
      <c r="CGK588" s="120"/>
      <c r="CGL588" s="120"/>
      <c r="CGM588" s="120"/>
      <c r="CGN588" s="120"/>
      <c r="CGO588" s="120"/>
      <c r="CGP588" s="120"/>
      <c r="CGQ588" s="120"/>
      <c r="CGR588" s="120"/>
      <c r="CGS588" s="120"/>
      <c r="CGT588" s="120"/>
      <c r="CGU588" s="120"/>
      <c r="CGV588" s="120"/>
      <c r="CGW588" s="120"/>
      <c r="CGX588" s="120"/>
      <c r="CGY588" s="120"/>
      <c r="CGZ588" s="120"/>
      <c r="CHA588" s="120"/>
      <c r="CHB588" s="120"/>
      <c r="CHC588" s="120"/>
      <c r="CHD588" s="120"/>
      <c r="CHE588" s="120"/>
      <c r="CHF588" s="120"/>
      <c r="CHG588" s="120"/>
      <c r="CHH588" s="120"/>
      <c r="CHI588" s="120"/>
      <c r="CHJ588" s="120"/>
      <c r="CHK588" s="120"/>
      <c r="CHL588" s="120"/>
      <c r="CHM588" s="120"/>
      <c r="CHN588" s="120"/>
      <c r="CHO588" s="120"/>
      <c r="CHP588" s="120"/>
      <c r="CHQ588" s="120"/>
      <c r="CHR588" s="120"/>
      <c r="CHS588" s="120"/>
      <c r="CHT588" s="120"/>
      <c r="CHU588" s="120"/>
      <c r="CHV588" s="120"/>
      <c r="CHW588" s="120"/>
      <c r="CHX588" s="120"/>
      <c r="CHY588" s="120"/>
      <c r="CHZ588" s="120"/>
      <c r="CIA588" s="120"/>
      <c r="CIB588" s="120"/>
      <c r="CIC588" s="120"/>
      <c r="CID588" s="120"/>
      <c r="CIE588" s="120"/>
      <c r="CIF588" s="120"/>
      <c r="CIG588" s="120"/>
      <c r="CIH588" s="120"/>
      <c r="CII588" s="120"/>
      <c r="CIJ588" s="120"/>
      <c r="CIK588" s="120"/>
      <c r="CIL588" s="120"/>
      <c r="CIM588" s="120"/>
      <c r="CIN588" s="120"/>
      <c r="CIO588" s="120"/>
      <c r="CIP588" s="120"/>
      <c r="CIQ588" s="120"/>
      <c r="CIR588" s="120"/>
      <c r="CIS588" s="120"/>
      <c r="CIT588" s="120"/>
      <c r="CIU588" s="120"/>
      <c r="CIV588" s="120"/>
      <c r="CIW588" s="120"/>
      <c r="CIX588" s="120"/>
      <c r="CIY588" s="120"/>
      <c r="CIZ588" s="120"/>
      <c r="CJA588" s="120"/>
      <c r="CJB588" s="120"/>
      <c r="CJC588" s="120"/>
      <c r="CJD588" s="120"/>
      <c r="CJE588" s="120"/>
      <c r="CJF588" s="120"/>
      <c r="CJG588" s="120"/>
      <c r="CJH588" s="120"/>
      <c r="CJI588" s="120"/>
      <c r="CJJ588" s="120"/>
      <c r="CJK588" s="120"/>
      <c r="CJL588" s="120"/>
      <c r="CJM588" s="120"/>
      <c r="CJN588" s="120"/>
      <c r="CJO588" s="120"/>
      <c r="CJP588" s="120"/>
      <c r="CJQ588" s="120"/>
      <c r="CJR588" s="120"/>
      <c r="CJS588" s="120"/>
      <c r="CJT588" s="120"/>
      <c r="CJU588" s="120"/>
      <c r="CJV588" s="120"/>
      <c r="CJW588" s="120"/>
      <c r="CJX588" s="120"/>
      <c r="CJY588" s="120"/>
      <c r="CJZ588" s="120"/>
      <c r="CKA588" s="120"/>
      <c r="CKB588" s="120"/>
      <c r="CKC588" s="120"/>
      <c r="CKD588" s="120"/>
      <c r="CKE588" s="120"/>
      <c r="CKF588" s="120"/>
      <c r="CKG588" s="120"/>
      <c r="CKH588" s="120"/>
      <c r="CKI588" s="120"/>
      <c r="CKJ588" s="120"/>
      <c r="CKK588" s="120"/>
      <c r="CKL588" s="120"/>
      <c r="CKM588" s="120"/>
      <c r="CKN588" s="120"/>
      <c r="CKO588" s="120"/>
      <c r="CKP588" s="120"/>
      <c r="CKQ588" s="120"/>
      <c r="CKR588" s="120"/>
      <c r="CKS588" s="120"/>
      <c r="CKT588" s="120"/>
      <c r="CKU588" s="120"/>
      <c r="CKV588" s="120"/>
      <c r="CKW588" s="120"/>
      <c r="CKX588" s="120"/>
      <c r="CKY588" s="120"/>
      <c r="CKZ588" s="120"/>
      <c r="CLA588" s="120"/>
      <c r="CLB588" s="120"/>
      <c r="CLC588" s="120"/>
      <c r="CLD588" s="120"/>
      <c r="CLE588" s="120"/>
      <c r="CLF588" s="120"/>
      <c r="CLG588" s="120"/>
      <c r="CLH588" s="120"/>
      <c r="CLI588" s="120"/>
      <c r="CLJ588" s="120"/>
      <c r="CLK588" s="120"/>
      <c r="CLL588" s="120"/>
      <c r="CLM588" s="120"/>
      <c r="CLN588" s="120"/>
      <c r="CLO588" s="120"/>
      <c r="CLP588" s="120"/>
      <c r="CLQ588" s="120"/>
      <c r="CLR588" s="120"/>
      <c r="CLS588" s="120"/>
      <c r="CLT588" s="120"/>
      <c r="CLU588" s="120"/>
      <c r="CLV588" s="120"/>
      <c r="CLW588" s="120"/>
      <c r="CLX588" s="120"/>
      <c r="CLY588" s="120"/>
      <c r="CLZ588" s="120"/>
      <c r="CMA588" s="120"/>
      <c r="CMB588" s="120"/>
      <c r="CMC588" s="120"/>
      <c r="CMD588" s="120"/>
      <c r="CME588" s="120"/>
      <c r="CMF588" s="120"/>
      <c r="CMG588" s="120"/>
      <c r="CMH588" s="120"/>
      <c r="CMI588" s="120"/>
      <c r="CMJ588" s="120"/>
      <c r="CMK588" s="120"/>
      <c r="CML588" s="120"/>
      <c r="CMM588" s="120"/>
      <c r="CMN588" s="120"/>
      <c r="CMO588" s="120"/>
      <c r="CMP588" s="120"/>
      <c r="CMQ588" s="120"/>
      <c r="CMR588" s="120"/>
      <c r="CMS588" s="120"/>
      <c r="CMT588" s="120"/>
      <c r="CMU588" s="120"/>
      <c r="CMV588" s="120"/>
      <c r="CMW588" s="120"/>
      <c r="CMX588" s="120"/>
      <c r="CMY588" s="120"/>
      <c r="CMZ588" s="120"/>
      <c r="CNA588" s="120"/>
      <c r="CNB588" s="120"/>
      <c r="CNC588" s="120"/>
      <c r="CND588" s="120"/>
      <c r="CNE588" s="120"/>
      <c r="CNF588" s="120"/>
      <c r="CNG588" s="120"/>
      <c r="CNH588" s="120"/>
      <c r="CNI588" s="120"/>
      <c r="CNJ588" s="120"/>
      <c r="CNK588" s="120"/>
      <c r="CNL588" s="120"/>
      <c r="CNM588" s="120"/>
      <c r="CNN588" s="120"/>
      <c r="CNO588" s="120"/>
      <c r="CNP588" s="120"/>
      <c r="CNQ588" s="120"/>
      <c r="CNR588" s="120"/>
      <c r="CNS588" s="120"/>
      <c r="CNT588" s="120"/>
      <c r="CNU588" s="120"/>
      <c r="CNV588" s="120"/>
      <c r="CNW588" s="120"/>
      <c r="CNX588" s="120"/>
      <c r="CNY588" s="120"/>
      <c r="CNZ588" s="120"/>
      <c r="COA588" s="120"/>
      <c r="COB588" s="120"/>
      <c r="COC588" s="120"/>
      <c r="COD588" s="120"/>
      <c r="COE588" s="120"/>
      <c r="COF588" s="120"/>
      <c r="COG588" s="120"/>
      <c r="COH588" s="120"/>
      <c r="COI588" s="120"/>
      <c r="COJ588" s="120"/>
      <c r="COK588" s="120"/>
      <c r="COL588" s="120"/>
      <c r="COM588" s="120"/>
      <c r="CON588" s="120"/>
      <c r="COO588" s="120"/>
      <c r="COP588" s="120"/>
      <c r="COQ588" s="120"/>
      <c r="COR588" s="120"/>
      <c r="COS588" s="120"/>
      <c r="COT588" s="120"/>
      <c r="COU588" s="120"/>
      <c r="COV588" s="120"/>
      <c r="COW588" s="120"/>
      <c r="COX588" s="120"/>
      <c r="COY588" s="120"/>
      <c r="COZ588" s="120"/>
      <c r="CPA588" s="120"/>
      <c r="CPB588" s="120"/>
      <c r="CPC588" s="120"/>
      <c r="CPD588" s="120"/>
      <c r="CPE588" s="120"/>
      <c r="CPF588" s="120"/>
      <c r="CPG588" s="120"/>
      <c r="CPH588" s="120"/>
      <c r="CPI588" s="120"/>
      <c r="CPJ588" s="120"/>
      <c r="CPK588" s="120"/>
      <c r="CPL588" s="120"/>
      <c r="CPM588" s="120"/>
      <c r="CPN588" s="120"/>
      <c r="CPO588" s="120"/>
      <c r="CPP588" s="120"/>
      <c r="CPQ588" s="120"/>
      <c r="CPR588" s="120"/>
      <c r="CPS588" s="120"/>
      <c r="CPT588" s="120"/>
      <c r="CPU588" s="120"/>
      <c r="CPV588" s="120"/>
      <c r="CPW588" s="120"/>
      <c r="CPX588" s="120"/>
      <c r="CPY588" s="120"/>
      <c r="CPZ588" s="120"/>
      <c r="CQA588" s="120"/>
      <c r="CQB588" s="120"/>
      <c r="CQC588" s="120"/>
      <c r="CQD588" s="120"/>
      <c r="CQE588" s="120"/>
      <c r="CQF588" s="120"/>
      <c r="CQG588" s="120"/>
      <c r="CQH588" s="120"/>
      <c r="CQI588" s="120"/>
      <c r="CQJ588" s="120"/>
      <c r="CQK588" s="120"/>
      <c r="CQL588" s="120"/>
      <c r="CQM588" s="120"/>
      <c r="CQN588" s="120"/>
      <c r="CQO588" s="120"/>
      <c r="CQP588" s="120"/>
      <c r="CQQ588" s="120"/>
      <c r="CQR588" s="120"/>
      <c r="CQS588" s="120"/>
      <c r="CQT588" s="120"/>
      <c r="CQU588" s="120"/>
      <c r="CQV588" s="120"/>
      <c r="CQW588" s="120"/>
      <c r="CQX588" s="120"/>
      <c r="CQY588" s="120"/>
      <c r="CQZ588" s="120"/>
      <c r="CRA588" s="120"/>
      <c r="CRB588" s="120"/>
      <c r="CRC588" s="120"/>
      <c r="CRD588" s="120"/>
      <c r="CRE588" s="120"/>
      <c r="CRF588" s="120"/>
      <c r="CRG588" s="120"/>
      <c r="CRH588" s="120"/>
      <c r="CRI588" s="120"/>
      <c r="CRJ588" s="120"/>
      <c r="CRK588" s="120"/>
      <c r="CRL588" s="120"/>
      <c r="CRM588" s="120"/>
      <c r="CRN588" s="120"/>
      <c r="CRO588" s="120"/>
      <c r="CRP588" s="120"/>
      <c r="CRQ588" s="120"/>
      <c r="CRR588" s="120"/>
      <c r="CRS588" s="120"/>
      <c r="CRT588" s="120"/>
      <c r="CRU588" s="120"/>
      <c r="CRV588" s="120"/>
      <c r="CRW588" s="120"/>
      <c r="CRX588" s="120"/>
      <c r="CRY588" s="120"/>
      <c r="CRZ588" s="120"/>
      <c r="CSA588" s="120"/>
      <c r="CSB588" s="120"/>
      <c r="CSC588" s="120"/>
      <c r="CSD588" s="120"/>
      <c r="CSE588" s="120"/>
      <c r="CSF588" s="120"/>
      <c r="CSG588" s="120"/>
      <c r="CSH588" s="120"/>
      <c r="CSI588" s="120"/>
      <c r="CSJ588" s="120"/>
      <c r="CSK588" s="120"/>
      <c r="CSL588" s="120"/>
      <c r="CSM588" s="120"/>
      <c r="CSN588" s="120"/>
      <c r="CSO588" s="120"/>
      <c r="CSP588" s="120"/>
      <c r="CSQ588" s="120"/>
      <c r="CSR588" s="120"/>
      <c r="CSS588" s="120"/>
      <c r="CST588" s="120"/>
      <c r="CSU588" s="120"/>
      <c r="CSV588" s="120"/>
      <c r="CSW588" s="120"/>
      <c r="CSX588" s="120"/>
      <c r="CSY588" s="120"/>
      <c r="CSZ588" s="120"/>
      <c r="CTA588" s="120"/>
      <c r="CTB588" s="120"/>
      <c r="CTC588" s="120"/>
      <c r="CTD588" s="120"/>
      <c r="CTE588" s="120"/>
      <c r="CTF588" s="120"/>
      <c r="CTG588" s="120"/>
      <c r="CTH588" s="120"/>
      <c r="CTI588" s="120"/>
      <c r="CTJ588" s="120"/>
      <c r="CTK588" s="120"/>
      <c r="CTL588" s="120"/>
      <c r="CTM588" s="120"/>
      <c r="CTN588" s="120"/>
      <c r="CTO588" s="120"/>
      <c r="CTP588" s="120"/>
      <c r="CTQ588" s="120"/>
      <c r="CTR588" s="120"/>
      <c r="CTS588" s="120"/>
      <c r="CTT588" s="120"/>
      <c r="CTU588" s="120"/>
      <c r="CTV588" s="120"/>
      <c r="CTW588" s="120"/>
      <c r="CTX588" s="120"/>
      <c r="CTY588" s="120"/>
      <c r="CTZ588" s="120"/>
      <c r="CUA588" s="120"/>
      <c r="CUB588" s="120"/>
      <c r="CUC588" s="120"/>
      <c r="CUD588" s="120"/>
      <c r="CUE588" s="120"/>
      <c r="CUF588" s="120"/>
      <c r="CUG588" s="120"/>
      <c r="CUH588" s="120"/>
      <c r="CUI588" s="120"/>
      <c r="CUJ588" s="120"/>
      <c r="CUK588" s="120"/>
      <c r="CUL588" s="120"/>
      <c r="CUM588" s="120"/>
      <c r="CUN588" s="120"/>
      <c r="CUO588" s="120"/>
      <c r="CUP588" s="120"/>
      <c r="CUQ588" s="120"/>
      <c r="CUR588" s="120"/>
      <c r="CUS588" s="120"/>
      <c r="CUT588" s="120"/>
      <c r="CUU588" s="120"/>
      <c r="CUV588" s="120"/>
      <c r="CUW588" s="120"/>
      <c r="CUX588" s="120"/>
      <c r="CUY588" s="120"/>
      <c r="CUZ588" s="120"/>
      <c r="CVA588" s="120"/>
      <c r="CVB588" s="120"/>
      <c r="CVC588" s="120"/>
      <c r="CVD588" s="120"/>
      <c r="CVE588" s="120"/>
      <c r="CVF588" s="120"/>
      <c r="CVG588" s="120"/>
      <c r="CVH588" s="120"/>
      <c r="CVI588" s="120"/>
      <c r="CVJ588" s="120"/>
      <c r="CVK588" s="120"/>
      <c r="CVL588" s="120"/>
      <c r="CVM588" s="120"/>
      <c r="CVN588" s="120"/>
      <c r="CVO588" s="120"/>
      <c r="CVP588" s="120"/>
      <c r="CVQ588" s="120"/>
      <c r="CVR588" s="120"/>
      <c r="CVS588" s="120"/>
      <c r="CVT588" s="120"/>
      <c r="CVU588" s="120"/>
      <c r="CVV588" s="120"/>
      <c r="CVW588" s="120"/>
      <c r="CVX588" s="120"/>
      <c r="CVY588" s="120"/>
      <c r="CVZ588" s="120"/>
      <c r="CWA588" s="120"/>
      <c r="CWB588" s="120"/>
      <c r="CWC588" s="120"/>
      <c r="CWD588" s="120"/>
      <c r="CWE588" s="120"/>
      <c r="CWF588" s="120"/>
      <c r="CWG588" s="120"/>
      <c r="CWH588" s="120"/>
      <c r="CWI588" s="120"/>
      <c r="CWJ588" s="120"/>
      <c r="CWK588" s="120"/>
      <c r="CWL588" s="120"/>
      <c r="CWM588" s="120"/>
      <c r="CWN588" s="120"/>
      <c r="CWO588" s="120"/>
      <c r="CWP588" s="120"/>
      <c r="CWQ588" s="120"/>
      <c r="CWR588" s="120"/>
      <c r="CWS588" s="120"/>
      <c r="CWT588" s="120"/>
      <c r="CWU588" s="120"/>
      <c r="CWV588" s="120"/>
      <c r="CWW588" s="120"/>
      <c r="CWX588" s="120"/>
      <c r="CWY588" s="120"/>
      <c r="CWZ588" s="120"/>
      <c r="CXA588" s="120"/>
      <c r="CXB588" s="120"/>
      <c r="CXC588" s="120"/>
      <c r="CXD588" s="120"/>
      <c r="CXE588" s="120"/>
      <c r="CXF588" s="120"/>
      <c r="CXG588" s="120"/>
      <c r="CXH588" s="120"/>
      <c r="CXI588" s="120"/>
      <c r="CXJ588" s="120"/>
      <c r="CXK588" s="120"/>
      <c r="CXL588" s="120"/>
      <c r="CXM588" s="120"/>
      <c r="CXN588" s="120"/>
      <c r="CXO588" s="120"/>
      <c r="CXP588" s="120"/>
      <c r="CXQ588" s="120"/>
      <c r="CXR588" s="120"/>
      <c r="CXS588" s="120"/>
      <c r="CXT588" s="120"/>
      <c r="CXU588" s="120"/>
      <c r="CXV588" s="120"/>
      <c r="CXW588" s="120"/>
      <c r="CXX588" s="120"/>
      <c r="CXY588" s="120"/>
      <c r="CXZ588" s="120"/>
      <c r="CYA588" s="120"/>
      <c r="CYB588" s="120"/>
      <c r="CYC588" s="120"/>
      <c r="CYD588" s="120"/>
      <c r="CYE588" s="120"/>
      <c r="CYF588" s="120"/>
      <c r="CYG588" s="120"/>
      <c r="CYH588" s="120"/>
      <c r="CYI588" s="120"/>
      <c r="CYJ588" s="120"/>
      <c r="CYK588" s="120"/>
      <c r="CYL588" s="120"/>
      <c r="CYM588" s="120"/>
      <c r="CYN588" s="120"/>
      <c r="CYO588" s="120"/>
      <c r="CYP588" s="120"/>
      <c r="CYQ588" s="120"/>
      <c r="CYR588" s="120"/>
      <c r="CYS588" s="120"/>
      <c r="CYT588" s="120"/>
      <c r="CYU588" s="120"/>
      <c r="CYV588" s="120"/>
      <c r="CYW588" s="120"/>
      <c r="CYX588" s="120"/>
      <c r="CYY588" s="120"/>
      <c r="CYZ588" s="120"/>
      <c r="CZA588" s="120"/>
      <c r="CZB588" s="120"/>
      <c r="CZC588" s="120"/>
      <c r="CZD588" s="120"/>
      <c r="CZE588" s="120"/>
      <c r="CZF588" s="120"/>
      <c r="CZG588" s="120"/>
      <c r="CZH588" s="120"/>
      <c r="CZI588" s="120"/>
      <c r="CZJ588" s="120"/>
      <c r="CZK588" s="120"/>
      <c r="CZL588" s="120"/>
      <c r="CZM588" s="120"/>
      <c r="CZN588" s="120"/>
      <c r="CZO588" s="120"/>
      <c r="CZP588" s="120"/>
      <c r="CZQ588" s="120"/>
      <c r="CZR588" s="120"/>
      <c r="CZS588" s="120"/>
      <c r="CZT588" s="120"/>
      <c r="CZU588" s="120"/>
      <c r="CZV588" s="120"/>
      <c r="CZW588" s="120"/>
      <c r="CZX588" s="120"/>
      <c r="CZY588" s="120"/>
      <c r="CZZ588" s="120"/>
      <c r="DAA588" s="120"/>
      <c r="DAB588" s="120"/>
      <c r="DAC588" s="120"/>
      <c r="DAD588" s="120"/>
      <c r="DAE588" s="120"/>
      <c r="DAF588" s="120"/>
      <c r="DAG588" s="120"/>
      <c r="DAH588" s="120"/>
      <c r="DAI588" s="120"/>
      <c r="DAJ588" s="120"/>
      <c r="DAK588" s="120"/>
      <c r="DAL588" s="120"/>
      <c r="DAM588" s="120"/>
      <c r="DAN588" s="120"/>
      <c r="DAO588" s="120"/>
      <c r="DAP588" s="120"/>
      <c r="DAQ588" s="120"/>
      <c r="DAR588" s="120"/>
      <c r="DAS588" s="120"/>
      <c r="DAT588" s="120"/>
      <c r="DAU588" s="120"/>
      <c r="DAV588" s="120"/>
      <c r="DAW588" s="120"/>
      <c r="DAX588" s="120"/>
      <c r="DAY588" s="120"/>
      <c r="DAZ588" s="120"/>
      <c r="DBA588" s="120"/>
      <c r="DBB588" s="120"/>
      <c r="DBC588" s="120"/>
      <c r="DBD588" s="120"/>
      <c r="DBE588" s="120"/>
      <c r="DBF588" s="120"/>
      <c r="DBG588" s="120"/>
      <c r="DBH588" s="120"/>
      <c r="DBI588" s="120"/>
      <c r="DBJ588" s="120"/>
      <c r="DBK588" s="120"/>
      <c r="DBL588" s="120"/>
      <c r="DBM588" s="120"/>
      <c r="DBN588" s="120"/>
      <c r="DBO588" s="120"/>
      <c r="DBP588" s="120"/>
      <c r="DBQ588" s="120"/>
      <c r="DBR588" s="120"/>
      <c r="DBS588" s="120"/>
      <c r="DBT588" s="120"/>
      <c r="DBU588" s="120"/>
      <c r="DBV588" s="120"/>
      <c r="DBW588" s="120"/>
      <c r="DBX588" s="120"/>
      <c r="DBY588" s="120"/>
      <c r="DBZ588" s="120"/>
      <c r="DCA588" s="120"/>
      <c r="DCB588" s="120"/>
      <c r="DCC588" s="120"/>
      <c r="DCD588" s="120"/>
      <c r="DCE588" s="120"/>
      <c r="DCF588" s="120"/>
      <c r="DCG588" s="120"/>
      <c r="DCH588" s="120"/>
      <c r="DCI588" s="120"/>
      <c r="DCJ588" s="120"/>
      <c r="DCK588" s="120"/>
      <c r="DCL588" s="120"/>
      <c r="DCM588" s="120"/>
      <c r="DCN588" s="120"/>
      <c r="DCO588" s="120"/>
      <c r="DCP588" s="120"/>
      <c r="DCQ588" s="120"/>
      <c r="DCR588" s="120"/>
      <c r="DCS588" s="120"/>
      <c r="DCT588" s="120"/>
      <c r="DCU588" s="120"/>
      <c r="DCV588" s="120"/>
      <c r="DCW588" s="120"/>
      <c r="DCX588" s="120"/>
      <c r="DCY588" s="120"/>
      <c r="DCZ588" s="120"/>
      <c r="DDA588" s="120"/>
      <c r="DDB588" s="120"/>
      <c r="DDC588" s="120"/>
      <c r="DDD588" s="120"/>
      <c r="DDE588" s="120"/>
      <c r="DDF588" s="120"/>
      <c r="DDG588" s="120"/>
      <c r="DDH588" s="120"/>
      <c r="DDI588" s="120"/>
      <c r="DDJ588" s="120"/>
      <c r="DDK588" s="120"/>
      <c r="DDL588" s="120"/>
      <c r="DDM588" s="120"/>
      <c r="DDN588" s="120"/>
      <c r="DDO588" s="120"/>
      <c r="DDP588" s="120"/>
      <c r="DDQ588" s="120"/>
      <c r="DDR588" s="120"/>
      <c r="DDS588" s="120"/>
      <c r="DDT588" s="120"/>
      <c r="DDU588" s="120"/>
      <c r="DDV588" s="120"/>
      <c r="DDW588" s="120"/>
      <c r="DDX588" s="120"/>
      <c r="DDY588" s="120"/>
      <c r="DDZ588" s="120"/>
      <c r="DEA588" s="120"/>
      <c r="DEB588" s="120"/>
      <c r="DEC588" s="120"/>
      <c r="DED588" s="120"/>
      <c r="DEE588" s="120"/>
      <c r="DEF588" s="120"/>
      <c r="DEG588" s="120"/>
      <c r="DEH588" s="120"/>
      <c r="DEI588" s="120"/>
      <c r="DEJ588" s="120"/>
      <c r="DEK588" s="120"/>
      <c r="DEL588" s="120"/>
      <c r="DEM588" s="120"/>
      <c r="DEN588" s="120"/>
      <c r="DEO588" s="120"/>
      <c r="DEP588" s="120"/>
      <c r="DEQ588" s="120"/>
      <c r="DER588" s="120"/>
      <c r="DES588" s="120"/>
      <c r="DET588" s="120"/>
      <c r="DEU588" s="120"/>
      <c r="DEV588" s="120"/>
      <c r="DEW588" s="120"/>
      <c r="DEX588" s="120"/>
      <c r="DEY588" s="120"/>
      <c r="DEZ588" s="120"/>
      <c r="DFA588" s="120"/>
      <c r="DFB588" s="120"/>
      <c r="DFC588" s="120"/>
      <c r="DFD588" s="120"/>
      <c r="DFE588" s="120"/>
      <c r="DFF588" s="120"/>
      <c r="DFG588" s="120"/>
      <c r="DFH588" s="120"/>
      <c r="DFI588" s="120"/>
      <c r="DFJ588" s="120"/>
      <c r="DFK588" s="120"/>
      <c r="DFL588" s="120"/>
      <c r="DFM588" s="120"/>
      <c r="DFN588" s="120"/>
      <c r="DFO588" s="120"/>
      <c r="DFP588" s="120"/>
      <c r="DFQ588" s="120"/>
      <c r="DFR588" s="120"/>
      <c r="DFS588" s="120"/>
      <c r="DFT588" s="120"/>
      <c r="DFU588" s="120"/>
      <c r="DFV588" s="120"/>
      <c r="DFW588" s="120"/>
      <c r="DFX588" s="120"/>
      <c r="DFY588" s="120"/>
      <c r="DFZ588" s="120"/>
      <c r="DGA588" s="120"/>
      <c r="DGB588" s="120"/>
      <c r="DGC588" s="120"/>
      <c r="DGD588" s="120"/>
      <c r="DGE588" s="120"/>
      <c r="DGF588" s="120"/>
      <c r="DGG588" s="120"/>
      <c r="DGH588" s="120"/>
      <c r="DGI588" s="120"/>
      <c r="DGJ588" s="120"/>
      <c r="DGK588" s="120"/>
      <c r="DGL588" s="120"/>
      <c r="DGM588" s="120"/>
      <c r="DGN588" s="120"/>
      <c r="DGO588" s="120"/>
      <c r="DGP588" s="120"/>
      <c r="DGQ588" s="120"/>
      <c r="DGR588" s="120"/>
      <c r="DGS588" s="120"/>
      <c r="DGT588" s="120"/>
      <c r="DGU588" s="120"/>
      <c r="DGV588" s="120"/>
      <c r="DGW588" s="120"/>
      <c r="DGX588" s="120"/>
      <c r="DGY588" s="120"/>
      <c r="DGZ588" s="120"/>
      <c r="DHA588" s="120"/>
      <c r="DHB588" s="120"/>
      <c r="DHC588" s="120"/>
      <c r="DHD588" s="120"/>
      <c r="DHE588" s="120"/>
      <c r="DHF588" s="120"/>
      <c r="DHG588" s="120"/>
      <c r="DHH588" s="120"/>
      <c r="DHI588" s="120"/>
      <c r="DHJ588" s="120"/>
      <c r="DHK588" s="120"/>
      <c r="DHL588" s="120"/>
      <c r="DHM588" s="120"/>
      <c r="DHN588" s="120"/>
      <c r="DHO588" s="120"/>
      <c r="DHP588" s="120"/>
      <c r="DHQ588" s="120"/>
      <c r="DHR588" s="120"/>
      <c r="DHS588" s="120"/>
      <c r="DHT588" s="120"/>
      <c r="DHU588" s="120"/>
      <c r="DHV588" s="120"/>
      <c r="DHW588" s="120"/>
      <c r="DHX588" s="120"/>
      <c r="DHY588" s="120"/>
      <c r="DHZ588" s="120"/>
      <c r="DIA588" s="120"/>
      <c r="DIB588" s="120"/>
      <c r="DIC588" s="120"/>
      <c r="DID588" s="120"/>
      <c r="DIE588" s="120"/>
      <c r="DIF588" s="120"/>
      <c r="DIG588" s="120"/>
      <c r="DIH588" s="120"/>
      <c r="DII588" s="120"/>
      <c r="DIJ588" s="120"/>
      <c r="DIK588" s="120"/>
      <c r="DIL588" s="120"/>
      <c r="DIM588" s="120"/>
      <c r="DIN588" s="120"/>
      <c r="DIO588" s="120"/>
      <c r="DIP588" s="120"/>
      <c r="DIQ588" s="120"/>
      <c r="DIR588" s="120"/>
      <c r="DIS588" s="120"/>
      <c r="DIT588" s="120"/>
      <c r="DIU588" s="120"/>
      <c r="DIV588" s="120"/>
      <c r="DIW588" s="120"/>
      <c r="DIX588" s="120"/>
      <c r="DIY588" s="120"/>
      <c r="DIZ588" s="120"/>
      <c r="DJA588" s="120"/>
      <c r="DJB588" s="120"/>
      <c r="DJC588" s="120"/>
      <c r="DJD588" s="120"/>
      <c r="DJE588" s="120"/>
      <c r="DJF588" s="120"/>
      <c r="DJG588" s="120"/>
      <c r="DJH588" s="120"/>
      <c r="DJI588" s="120"/>
      <c r="DJJ588" s="120"/>
      <c r="DJK588" s="120"/>
      <c r="DJL588" s="120"/>
      <c r="DJM588" s="120"/>
      <c r="DJN588" s="120"/>
      <c r="DJO588" s="120"/>
      <c r="DJP588" s="120"/>
      <c r="DJQ588" s="120"/>
      <c r="DJR588" s="120"/>
      <c r="DJS588" s="120"/>
      <c r="DJT588" s="120"/>
      <c r="DJU588" s="120"/>
      <c r="DJV588" s="120"/>
      <c r="DJW588" s="120"/>
      <c r="DJX588" s="120"/>
      <c r="DJY588" s="120"/>
      <c r="DJZ588" s="120"/>
      <c r="DKA588" s="120"/>
      <c r="DKB588" s="120"/>
      <c r="DKC588" s="120"/>
      <c r="DKD588" s="120"/>
      <c r="DKE588" s="120"/>
      <c r="DKF588" s="120"/>
      <c r="DKG588" s="120"/>
      <c r="DKH588" s="120"/>
      <c r="DKI588" s="120"/>
      <c r="DKJ588" s="120"/>
      <c r="DKK588" s="120"/>
      <c r="DKL588" s="120"/>
      <c r="DKM588" s="120"/>
      <c r="DKN588" s="120"/>
      <c r="DKO588" s="120"/>
      <c r="DKP588" s="120"/>
      <c r="DKQ588" s="120"/>
      <c r="DKR588" s="120"/>
      <c r="DKS588" s="120"/>
      <c r="DKT588" s="120"/>
      <c r="DKU588" s="120"/>
      <c r="DKV588" s="120"/>
      <c r="DKW588" s="120"/>
      <c r="DKX588" s="120"/>
      <c r="DKY588" s="120"/>
      <c r="DKZ588" s="120"/>
      <c r="DLA588" s="120"/>
      <c r="DLB588" s="120"/>
      <c r="DLC588" s="120"/>
      <c r="DLD588" s="120"/>
      <c r="DLE588" s="120"/>
      <c r="DLF588" s="120"/>
      <c r="DLG588" s="120"/>
      <c r="DLH588" s="120"/>
      <c r="DLI588" s="120"/>
      <c r="DLJ588" s="120"/>
      <c r="DLK588" s="120"/>
      <c r="DLL588" s="120"/>
      <c r="DLM588" s="120"/>
      <c r="DLN588" s="120"/>
      <c r="DLO588" s="120"/>
      <c r="DLP588" s="120"/>
      <c r="DLQ588" s="120"/>
      <c r="DLR588" s="120"/>
      <c r="DLS588" s="120"/>
      <c r="DLT588" s="120"/>
      <c r="DLU588" s="120"/>
      <c r="DLV588" s="120"/>
      <c r="DLW588" s="120"/>
      <c r="DLX588" s="120"/>
      <c r="DLY588" s="120"/>
      <c r="DLZ588" s="120"/>
      <c r="DMA588" s="120"/>
      <c r="DMB588" s="120"/>
      <c r="DMC588" s="120"/>
      <c r="DMD588" s="120"/>
      <c r="DME588" s="120"/>
      <c r="DMF588" s="120"/>
      <c r="DMG588" s="120"/>
      <c r="DMH588" s="120"/>
      <c r="DMI588" s="120"/>
      <c r="DMJ588" s="120"/>
      <c r="DMK588" s="120"/>
      <c r="DML588" s="120"/>
      <c r="DMM588" s="120"/>
      <c r="DMN588" s="120"/>
      <c r="DMO588" s="120"/>
      <c r="DMP588" s="120"/>
      <c r="DMQ588" s="120"/>
      <c r="DMR588" s="120"/>
      <c r="DMS588" s="120"/>
      <c r="DMT588" s="120"/>
      <c r="DMU588" s="120"/>
      <c r="DMV588" s="120"/>
      <c r="DMW588" s="120"/>
      <c r="DMX588" s="120"/>
      <c r="DMY588" s="120"/>
      <c r="DMZ588" s="120"/>
      <c r="DNA588" s="120"/>
      <c r="DNB588" s="120"/>
      <c r="DNC588" s="120"/>
      <c r="DND588" s="120"/>
      <c r="DNE588" s="120"/>
      <c r="DNF588" s="120"/>
      <c r="DNG588" s="120"/>
      <c r="DNH588" s="120"/>
      <c r="DNI588" s="120"/>
      <c r="DNJ588" s="120"/>
      <c r="DNK588" s="120"/>
      <c r="DNL588" s="120"/>
      <c r="DNM588" s="120"/>
      <c r="DNN588" s="120"/>
      <c r="DNO588" s="120"/>
      <c r="DNP588" s="120"/>
      <c r="DNQ588" s="120"/>
      <c r="DNR588" s="120"/>
      <c r="DNS588" s="120"/>
      <c r="DNT588" s="120"/>
      <c r="DNU588" s="120"/>
      <c r="DNV588" s="120"/>
      <c r="DNW588" s="120"/>
      <c r="DNX588" s="120"/>
      <c r="DNY588" s="120"/>
      <c r="DNZ588" s="120"/>
      <c r="DOA588" s="120"/>
      <c r="DOB588" s="120"/>
      <c r="DOC588" s="120"/>
      <c r="DOD588" s="120"/>
      <c r="DOE588" s="120"/>
      <c r="DOF588" s="120"/>
      <c r="DOG588" s="120"/>
      <c r="DOH588" s="120"/>
      <c r="DOI588" s="120"/>
      <c r="DOJ588" s="120"/>
      <c r="DOK588" s="120"/>
      <c r="DOL588" s="120"/>
      <c r="DOM588" s="120"/>
      <c r="DON588" s="120"/>
      <c r="DOO588" s="120"/>
      <c r="DOP588" s="120"/>
      <c r="DOQ588" s="120"/>
      <c r="DOR588" s="120"/>
      <c r="DOS588" s="120"/>
      <c r="DOT588" s="120"/>
      <c r="DOU588" s="120"/>
      <c r="DOV588" s="120"/>
      <c r="DOW588" s="120"/>
      <c r="DOX588" s="120"/>
      <c r="DOY588" s="120"/>
      <c r="DOZ588" s="120"/>
      <c r="DPA588" s="120"/>
      <c r="DPB588" s="120"/>
      <c r="DPC588" s="120"/>
      <c r="DPD588" s="120"/>
      <c r="DPE588" s="120"/>
      <c r="DPF588" s="120"/>
      <c r="DPG588" s="120"/>
      <c r="DPH588" s="120"/>
      <c r="DPI588" s="120"/>
      <c r="DPJ588" s="120"/>
      <c r="DPK588" s="120"/>
      <c r="DPL588" s="120"/>
      <c r="DPM588" s="120"/>
      <c r="DPN588" s="120"/>
      <c r="DPO588" s="120"/>
      <c r="DPP588" s="120"/>
      <c r="DPQ588" s="120"/>
      <c r="DPR588" s="120"/>
      <c r="DPS588" s="120"/>
      <c r="DPT588" s="120"/>
      <c r="DPU588" s="120"/>
      <c r="DPV588" s="120"/>
      <c r="DPW588" s="120"/>
      <c r="DPX588" s="120"/>
      <c r="DPY588" s="120"/>
      <c r="DPZ588" s="120"/>
      <c r="DQA588" s="120"/>
      <c r="DQB588" s="120"/>
      <c r="DQC588" s="120"/>
      <c r="DQD588" s="120"/>
      <c r="DQE588" s="120"/>
      <c r="DQF588" s="120"/>
      <c r="DQG588" s="120"/>
      <c r="DQH588" s="120"/>
      <c r="DQI588" s="120"/>
      <c r="DQJ588" s="120"/>
      <c r="DQK588" s="120"/>
      <c r="DQL588" s="120"/>
      <c r="DQM588" s="120"/>
      <c r="DQN588" s="120"/>
      <c r="DQO588" s="120"/>
      <c r="DQP588" s="120"/>
      <c r="DQQ588" s="120"/>
      <c r="DQR588" s="120"/>
      <c r="DQS588" s="120"/>
      <c r="DQT588" s="120"/>
      <c r="DQU588" s="120"/>
      <c r="DQV588" s="120"/>
      <c r="DQW588" s="120"/>
      <c r="DQX588" s="120"/>
      <c r="DQY588" s="120"/>
      <c r="DQZ588" s="120"/>
      <c r="DRA588" s="120"/>
      <c r="DRB588" s="120"/>
      <c r="DRC588" s="120"/>
      <c r="DRD588" s="120"/>
      <c r="DRE588" s="120"/>
      <c r="DRF588" s="120"/>
      <c r="DRG588" s="120"/>
      <c r="DRH588" s="120"/>
      <c r="DRI588" s="120"/>
      <c r="DRJ588" s="120"/>
      <c r="DRK588" s="120"/>
      <c r="DRL588" s="120"/>
      <c r="DRM588" s="120"/>
      <c r="DRN588" s="120"/>
      <c r="DRO588" s="120"/>
      <c r="DRP588" s="120"/>
      <c r="DRQ588" s="120"/>
      <c r="DRR588" s="120"/>
      <c r="DRS588" s="120"/>
      <c r="DRT588" s="120"/>
      <c r="DRU588" s="120"/>
      <c r="DRV588" s="120"/>
      <c r="DRW588" s="120"/>
      <c r="DRX588" s="120"/>
      <c r="DRY588" s="120"/>
      <c r="DRZ588" s="120"/>
      <c r="DSA588" s="120"/>
      <c r="DSB588" s="120"/>
      <c r="DSC588" s="120"/>
      <c r="DSD588" s="120"/>
      <c r="DSE588" s="120"/>
      <c r="DSF588" s="120"/>
      <c r="DSG588" s="120"/>
      <c r="DSH588" s="120"/>
      <c r="DSI588" s="120"/>
      <c r="DSJ588" s="120"/>
      <c r="DSK588" s="120"/>
      <c r="DSL588" s="120"/>
      <c r="DSM588" s="120"/>
      <c r="DSN588" s="120"/>
      <c r="DSO588" s="120"/>
      <c r="DSP588" s="120"/>
      <c r="DSQ588" s="120"/>
      <c r="DSR588" s="120"/>
      <c r="DSS588" s="120"/>
      <c r="DST588" s="120"/>
      <c r="DSU588" s="120"/>
      <c r="DSV588" s="120"/>
      <c r="DSW588" s="120"/>
      <c r="DSX588" s="120"/>
      <c r="DSY588" s="120"/>
      <c r="DSZ588" s="120"/>
      <c r="DTA588" s="120"/>
      <c r="DTB588" s="120"/>
      <c r="DTC588" s="120"/>
      <c r="DTD588" s="120"/>
      <c r="DTE588" s="120"/>
      <c r="DTF588" s="120"/>
      <c r="DTG588" s="120"/>
      <c r="DTH588" s="120"/>
      <c r="DTI588" s="120"/>
      <c r="DTJ588" s="120"/>
      <c r="DTK588" s="120"/>
      <c r="DTL588" s="120"/>
      <c r="DTM588" s="120"/>
      <c r="DTN588" s="120"/>
      <c r="DTO588" s="120"/>
      <c r="DTP588" s="120"/>
      <c r="DTQ588" s="120"/>
      <c r="DTR588" s="120"/>
      <c r="DTS588" s="120"/>
      <c r="DTT588" s="120"/>
      <c r="DTU588" s="120"/>
      <c r="DTV588" s="120"/>
      <c r="DTW588" s="120"/>
      <c r="DTX588" s="120"/>
      <c r="DTY588" s="120"/>
      <c r="DTZ588" s="120"/>
      <c r="DUA588" s="120"/>
      <c r="DUB588" s="120"/>
      <c r="DUC588" s="120"/>
      <c r="DUD588" s="120"/>
      <c r="DUE588" s="120"/>
      <c r="DUF588" s="120"/>
      <c r="DUG588" s="120"/>
      <c r="DUH588" s="120"/>
      <c r="DUI588" s="120"/>
      <c r="DUJ588" s="120"/>
      <c r="DUK588" s="120"/>
      <c r="DUL588" s="120"/>
      <c r="DUM588" s="120"/>
      <c r="DUN588" s="120"/>
      <c r="DUO588" s="120"/>
      <c r="DUP588" s="120"/>
      <c r="DUQ588" s="120"/>
      <c r="DUR588" s="120"/>
      <c r="DUS588" s="120"/>
      <c r="DUT588" s="120"/>
      <c r="DUU588" s="120"/>
      <c r="DUV588" s="120"/>
      <c r="DUW588" s="120"/>
      <c r="DUX588" s="120"/>
      <c r="DUY588" s="120"/>
      <c r="DUZ588" s="120"/>
      <c r="DVA588" s="120"/>
      <c r="DVB588" s="120"/>
      <c r="DVC588" s="120"/>
      <c r="DVD588" s="120"/>
      <c r="DVE588" s="120"/>
      <c r="DVF588" s="120"/>
      <c r="DVG588" s="120"/>
      <c r="DVH588" s="120"/>
      <c r="DVI588" s="120"/>
      <c r="DVJ588" s="120"/>
      <c r="DVK588" s="120"/>
      <c r="DVL588" s="120"/>
      <c r="DVM588" s="120"/>
      <c r="DVN588" s="120"/>
      <c r="DVO588" s="120"/>
      <c r="DVP588" s="120"/>
      <c r="DVQ588" s="120"/>
      <c r="DVR588" s="120"/>
      <c r="DVS588" s="120"/>
      <c r="DVT588" s="120"/>
      <c r="DVU588" s="120"/>
      <c r="DVV588" s="120"/>
      <c r="DVW588" s="120"/>
      <c r="DVX588" s="120"/>
      <c r="DVY588" s="120"/>
      <c r="DVZ588" s="120"/>
      <c r="DWA588" s="120"/>
      <c r="DWB588" s="120"/>
      <c r="DWC588" s="120"/>
      <c r="DWD588" s="120"/>
      <c r="DWE588" s="120"/>
      <c r="DWF588" s="120"/>
      <c r="DWG588" s="120"/>
      <c r="DWH588" s="120"/>
      <c r="DWI588" s="120"/>
      <c r="DWJ588" s="120"/>
      <c r="DWK588" s="120"/>
      <c r="DWL588" s="120"/>
      <c r="DWM588" s="120"/>
      <c r="DWN588" s="120"/>
      <c r="DWO588" s="120"/>
      <c r="DWP588" s="120"/>
      <c r="DWQ588" s="120"/>
      <c r="DWR588" s="120"/>
      <c r="DWS588" s="120"/>
      <c r="DWT588" s="120"/>
      <c r="DWU588" s="120"/>
      <c r="DWV588" s="120"/>
      <c r="DWW588" s="120"/>
      <c r="DWX588" s="120"/>
      <c r="DWY588" s="120"/>
      <c r="DWZ588" s="120"/>
      <c r="DXA588" s="120"/>
      <c r="DXB588" s="120"/>
      <c r="DXC588" s="120"/>
      <c r="DXD588" s="120"/>
      <c r="DXE588" s="120"/>
      <c r="DXF588" s="120"/>
      <c r="DXG588" s="120"/>
      <c r="DXH588" s="120"/>
      <c r="DXI588" s="120"/>
      <c r="DXJ588" s="120"/>
      <c r="DXK588" s="120"/>
      <c r="DXL588" s="120"/>
      <c r="DXM588" s="120"/>
      <c r="DXN588" s="120"/>
      <c r="DXO588" s="120"/>
      <c r="DXP588" s="120"/>
      <c r="DXQ588" s="120"/>
      <c r="DXR588" s="120"/>
      <c r="DXS588" s="120"/>
      <c r="DXT588" s="120"/>
      <c r="DXU588" s="120"/>
      <c r="DXV588" s="120"/>
      <c r="DXW588" s="120"/>
      <c r="DXX588" s="120"/>
      <c r="DXY588" s="120"/>
      <c r="DXZ588" s="120"/>
      <c r="DYA588" s="120"/>
      <c r="DYB588" s="120"/>
      <c r="DYC588" s="120"/>
      <c r="DYD588" s="120"/>
      <c r="DYE588" s="120"/>
      <c r="DYF588" s="120"/>
      <c r="DYG588" s="120"/>
      <c r="DYH588" s="120"/>
      <c r="DYI588" s="120"/>
      <c r="DYJ588" s="120"/>
      <c r="DYK588" s="120"/>
      <c r="DYL588" s="120"/>
      <c r="DYM588" s="120"/>
      <c r="DYN588" s="120"/>
      <c r="DYO588" s="120"/>
      <c r="DYP588" s="120"/>
      <c r="DYQ588" s="120"/>
      <c r="DYR588" s="120"/>
      <c r="DYS588" s="120"/>
      <c r="DYT588" s="120"/>
      <c r="DYU588" s="120"/>
      <c r="DYV588" s="120"/>
      <c r="DYW588" s="120"/>
      <c r="DYX588" s="120"/>
      <c r="DYY588" s="120"/>
      <c r="DYZ588" s="120"/>
      <c r="DZA588" s="120"/>
      <c r="DZB588" s="120"/>
      <c r="DZC588" s="120"/>
      <c r="DZD588" s="120"/>
      <c r="DZE588" s="120"/>
      <c r="DZF588" s="120"/>
      <c r="DZG588" s="120"/>
      <c r="DZH588" s="120"/>
      <c r="DZI588" s="120"/>
      <c r="DZJ588" s="120"/>
      <c r="DZK588" s="120"/>
      <c r="DZL588" s="120"/>
      <c r="DZM588" s="120"/>
      <c r="DZN588" s="120"/>
      <c r="DZO588" s="120"/>
      <c r="DZP588" s="120"/>
      <c r="DZQ588" s="120"/>
      <c r="DZR588" s="120"/>
      <c r="DZS588" s="120"/>
      <c r="DZT588" s="120"/>
      <c r="DZU588" s="120"/>
      <c r="DZV588" s="120"/>
      <c r="DZW588" s="120"/>
      <c r="DZX588" s="120"/>
      <c r="DZY588" s="120"/>
      <c r="DZZ588" s="120"/>
      <c r="EAA588" s="120"/>
      <c r="EAB588" s="120"/>
      <c r="EAC588" s="120"/>
      <c r="EAD588" s="120"/>
      <c r="EAE588" s="120"/>
      <c r="EAF588" s="120"/>
      <c r="EAG588" s="120"/>
      <c r="EAH588" s="120"/>
      <c r="EAI588" s="120"/>
      <c r="EAJ588" s="120"/>
      <c r="EAK588" s="120"/>
      <c r="EAL588" s="120"/>
      <c r="EAM588" s="120"/>
      <c r="EAN588" s="120"/>
      <c r="EAO588" s="120"/>
      <c r="EAP588" s="120"/>
      <c r="EAQ588" s="120"/>
      <c r="EAR588" s="120"/>
      <c r="EAS588" s="120"/>
      <c r="EAT588" s="120"/>
      <c r="EAU588" s="120"/>
      <c r="EAV588" s="120"/>
      <c r="EAW588" s="120"/>
      <c r="EAX588" s="120"/>
      <c r="EAY588" s="120"/>
      <c r="EAZ588" s="120"/>
      <c r="EBA588" s="120"/>
      <c r="EBB588" s="120"/>
      <c r="EBC588" s="120"/>
      <c r="EBD588" s="120"/>
      <c r="EBE588" s="120"/>
      <c r="EBF588" s="120"/>
      <c r="EBG588" s="120"/>
      <c r="EBH588" s="120"/>
      <c r="EBI588" s="120"/>
      <c r="EBJ588" s="120"/>
      <c r="EBK588" s="120"/>
      <c r="EBL588" s="120"/>
      <c r="EBM588" s="120"/>
      <c r="EBN588" s="120"/>
      <c r="EBO588" s="120"/>
      <c r="EBP588" s="120"/>
      <c r="EBQ588" s="120"/>
      <c r="EBR588" s="120"/>
      <c r="EBS588" s="120"/>
      <c r="EBT588" s="120"/>
      <c r="EBU588" s="120"/>
      <c r="EBV588" s="120"/>
      <c r="EBW588" s="120"/>
      <c r="EBX588" s="120"/>
      <c r="EBY588" s="120"/>
      <c r="EBZ588" s="120"/>
      <c r="ECA588" s="120"/>
      <c r="ECB588" s="120"/>
      <c r="ECC588" s="120"/>
      <c r="ECD588" s="120"/>
      <c r="ECE588" s="120"/>
      <c r="ECF588" s="120"/>
      <c r="ECG588" s="120"/>
      <c r="ECH588" s="120"/>
      <c r="ECI588" s="120"/>
      <c r="ECJ588" s="120"/>
      <c r="ECK588" s="120"/>
      <c r="ECL588" s="120"/>
      <c r="ECM588" s="120"/>
      <c r="ECN588" s="120"/>
      <c r="ECO588" s="120"/>
      <c r="ECP588" s="120"/>
      <c r="ECQ588" s="120"/>
      <c r="ECR588" s="120"/>
      <c r="ECS588" s="120"/>
      <c r="ECT588" s="120"/>
      <c r="ECU588" s="120"/>
      <c r="ECV588" s="120"/>
      <c r="ECW588" s="120"/>
      <c r="ECX588" s="120"/>
      <c r="ECY588" s="120"/>
      <c r="ECZ588" s="120"/>
      <c r="EDA588" s="120"/>
      <c r="EDB588" s="120"/>
      <c r="EDC588" s="120"/>
      <c r="EDD588" s="120"/>
      <c r="EDE588" s="120"/>
      <c r="EDF588" s="120"/>
      <c r="EDG588" s="120"/>
      <c r="EDH588" s="120"/>
      <c r="EDI588" s="120"/>
      <c r="EDJ588" s="120"/>
      <c r="EDK588" s="120"/>
      <c r="EDL588" s="120"/>
      <c r="EDM588" s="120"/>
      <c r="EDN588" s="120"/>
      <c r="EDO588" s="120"/>
      <c r="EDP588" s="120"/>
      <c r="EDQ588" s="120"/>
      <c r="EDR588" s="120"/>
      <c r="EDS588" s="120"/>
      <c r="EDT588" s="120"/>
      <c r="EDU588" s="120"/>
      <c r="EDV588" s="120"/>
      <c r="EDW588" s="120"/>
      <c r="EDX588" s="120"/>
      <c r="EDY588" s="120"/>
      <c r="EDZ588" s="120"/>
      <c r="EEA588" s="120"/>
      <c r="EEB588" s="120"/>
      <c r="EEC588" s="120"/>
      <c r="EED588" s="120"/>
      <c r="EEE588" s="120"/>
      <c r="EEF588" s="120"/>
      <c r="EEG588" s="120"/>
      <c r="EEH588" s="120"/>
      <c r="EEI588" s="120"/>
      <c r="EEJ588" s="120"/>
      <c r="EEK588" s="120"/>
      <c r="EEL588" s="120"/>
      <c r="EEM588" s="120"/>
      <c r="EEN588" s="120"/>
      <c r="EEO588" s="120"/>
      <c r="EEP588" s="120"/>
      <c r="EEQ588" s="120"/>
      <c r="EER588" s="120"/>
      <c r="EES588" s="120"/>
      <c r="EET588" s="120"/>
      <c r="EEU588" s="120"/>
      <c r="EEV588" s="120"/>
      <c r="EEW588" s="120"/>
      <c r="EEX588" s="120"/>
      <c r="EEY588" s="120"/>
      <c r="EEZ588" s="120"/>
      <c r="EFA588" s="120"/>
      <c r="EFB588" s="120"/>
      <c r="EFC588" s="120"/>
      <c r="EFD588" s="120"/>
      <c r="EFE588" s="120"/>
      <c r="EFF588" s="120"/>
      <c r="EFG588" s="120"/>
      <c r="EFH588" s="120"/>
      <c r="EFI588" s="120"/>
      <c r="EFJ588" s="120"/>
      <c r="EFK588" s="120"/>
      <c r="EFL588" s="120"/>
      <c r="EFM588" s="120"/>
      <c r="EFN588" s="120"/>
      <c r="EFO588" s="120"/>
      <c r="EFP588" s="120"/>
      <c r="EFQ588" s="120"/>
      <c r="EFR588" s="120"/>
      <c r="EFS588" s="120"/>
      <c r="EFT588" s="120"/>
      <c r="EFU588" s="120"/>
      <c r="EFV588" s="120"/>
      <c r="EFW588" s="120"/>
      <c r="EFX588" s="120"/>
      <c r="EFY588" s="120"/>
      <c r="EFZ588" s="120"/>
      <c r="EGA588" s="120"/>
      <c r="EGB588" s="120"/>
      <c r="EGC588" s="120"/>
      <c r="EGD588" s="120"/>
      <c r="EGE588" s="120"/>
      <c r="EGF588" s="120"/>
      <c r="EGG588" s="120"/>
      <c r="EGH588" s="120"/>
      <c r="EGI588" s="120"/>
      <c r="EGJ588" s="120"/>
      <c r="EGK588" s="120"/>
      <c r="EGL588" s="120"/>
      <c r="EGM588" s="120"/>
      <c r="EGN588" s="120"/>
      <c r="EGO588" s="120"/>
      <c r="EGP588" s="120"/>
      <c r="EGQ588" s="120"/>
      <c r="EGR588" s="120"/>
      <c r="EGS588" s="120"/>
      <c r="EGT588" s="120"/>
      <c r="EGU588" s="120"/>
      <c r="EGV588" s="120"/>
      <c r="EGW588" s="120"/>
      <c r="EGX588" s="120"/>
      <c r="EGY588" s="120"/>
      <c r="EGZ588" s="120"/>
      <c r="EHA588" s="120"/>
      <c r="EHB588" s="120"/>
      <c r="EHC588" s="120"/>
      <c r="EHD588" s="120"/>
      <c r="EHE588" s="120"/>
      <c r="EHF588" s="120"/>
      <c r="EHG588" s="120"/>
      <c r="EHH588" s="120"/>
      <c r="EHI588" s="120"/>
      <c r="EHJ588" s="120"/>
      <c r="EHK588" s="120"/>
      <c r="EHL588" s="120"/>
      <c r="EHM588" s="120"/>
      <c r="EHN588" s="120"/>
      <c r="EHO588" s="120"/>
      <c r="EHP588" s="120"/>
      <c r="EHQ588" s="120"/>
      <c r="EHR588" s="120"/>
      <c r="EHS588" s="120"/>
      <c r="EHT588" s="120"/>
      <c r="EHU588" s="120"/>
      <c r="EHV588" s="120"/>
      <c r="EHW588" s="120"/>
      <c r="EHX588" s="120"/>
      <c r="EHY588" s="120"/>
      <c r="EHZ588" s="120"/>
      <c r="EIA588" s="120"/>
      <c r="EIB588" s="120"/>
      <c r="EIC588" s="120"/>
      <c r="EID588" s="120"/>
      <c r="EIE588" s="120"/>
      <c r="EIF588" s="120"/>
      <c r="EIG588" s="120"/>
      <c r="EIH588" s="120"/>
      <c r="EII588" s="120"/>
      <c r="EIJ588" s="120"/>
      <c r="EIK588" s="120"/>
      <c r="EIL588" s="120"/>
      <c r="EIM588" s="120"/>
      <c r="EIN588" s="120"/>
      <c r="EIO588" s="120"/>
      <c r="EIP588" s="120"/>
      <c r="EIQ588" s="120"/>
      <c r="EIR588" s="120"/>
      <c r="EIS588" s="120"/>
      <c r="EIT588" s="120"/>
      <c r="EIU588" s="120"/>
      <c r="EIV588" s="120"/>
      <c r="EIW588" s="120"/>
      <c r="EIX588" s="120"/>
      <c r="EIY588" s="120"/>
      <c r="EIZ588" s="120"/>
      <c r="EJA588" s="120"/>
      <c r="EJB588" s="120"/>
      <c r="EJC588" s="120"/>
      <c r="EJD588" s="120"/>
      <c r="EJE588" s="120"/>
      <c r="EJF588" s="120"/>
      <c r="EJG588" s="120"/>
      <c r="EJH588" s="120"/>
      <c r="EJI588" s="120"/>
      <c r="EJJ588" s="120"/>
      <c r="EJK588" s="120"/>
      <c r="EJL588" s="120"/>
      <c r="EJM588" s="120"/>
      <c r="EJN588" s="120"/>
      <c r="EJO588" s="120"/>
      <c r="EJP588" s="120"/>
      <c r="EJQ588" s="120"/>
      <c r="EJR588" s="120"/>
      <c r="EJS588" s="120"/>
      <c r="EJT588" s="120"/>
      <c r="EJU588" s="120"/>
      <c r="EJV588" s="120"/>
      <c r="EJW588" s="120"/>
      <c r="EJX588" s="120"/>
      <c r="EJY588" s="120"/>
      <c r="EJZ588" s="120"/>
      <c r="EKA588" s="120"/>
      <c r="EKB588" s="120"/>
      <c r="EKC588" s="120"/>
      <c r="EKD588" s="120"/>
      <c r="EKE588" s="120"/>
      <c r="EKF588" s="120"/>
      <c r="EKG588" s="120"/>
      <c r="EKH588" s="120"/>
      <c r="EKI588" s="120"/>
      <c r="EKJ588" s="120"/>
      <c r="EKK588" s="120"/>
      <c r="EKL588" s="120"/>
      <c r="EKM588" s="120"/>
      <c r="EKN588" s="120"/>
      <c r="EKO588" s="120"/>
      <c r="EKP588" s="120"/>
      <c r="EKQ588" s="120"/>
      <c r="EKR588" s="120"/>
      <c r="EKS588" s="120"/>
      <c r="EKT588" s="120"/>
      <c r="EKU588" s="120"/>
      <c r="EKV588" s="120"/>
      <c r="EKW588" s="120"/>
      <c r="EKX588" s="120"/>
      <c r="EKY588" s="120"/>
      <c r="EKZ588" s="120"/>
      <c r="ELA588" s="120"/>
      <c r="ELB588" s="120"/>
      <c r="ELC588" s="120"/>
      <c r="ELD588" s="120"/>
      <c r="ELE588" s="120"/>
      <c r="ELF588" s="120"/>
      <c r="ELG588" s="120"/>
      <c r="ELH588" s="120"/>
      <c r="ELI588" s="120"/>
      <c r="ELJ588" s="120"/>
      <c r="ELK588" s="120"/>
      <c r="ELL588" s="120"/>
      <c r="ELM588" s="120"/>
      <c r="ELN588" s="120"/>
      <c r="ELO588" s="120"/>
      <c r="ELP588" s="120"/>
      <c r="ELQ588" s="120"/>
      <c r="ELR588" s="120"/>
      <c r="ELS588" s="120"/>
      <c r="ELT588" s="120"/>
      <c r="ELU588" s="120"/>
      <c r="ELV588" s="120"/>
      <c r="ELW588" s="120"/>
      <c r="ELX588" s="120"/>
      <c r="ELY588" s="120"/>
      <c r="ELZ588" s="120"/>
      <c r="EMA588" s="120"/>
      <c r="EMB588" s="120"/>
      <c r="EMC588" s="120"/>
      <c r="EMD588" s="120"/>
      <c r="EME588" s="120"/>
      <c r="EMF588" s="120"/>
      <c r="EMG588" s="120"/>
      <c r="EMH588" s="120"/>
      <c r="EMI588" s="120"/>
      <c r="EMJ588" s="120"/>
      <c r="EMK588" s="120"/>
      <c r="EML588" s="120"/>
      <c r="EMM588" s="120"/>
      <c r="EMN588" s="120"/>
      <c r="EMO588" s="120"/>
      <c r="EMP588" s="120"/>
      <c r="EMQ588" s="120"/>
      <c r="EMR588" s="120"/>
      <c r="EMS588" s="120"/>
      <c r="EMT588" s="120"/>
      <c r="EMU588" s="120"/>
      <c r="EMV588" s="120"/>
      <c r="EMW588" s="120"/>
      <c r="EMX588" s="120"/>
      <c r="EMY588" s="120"/>
      <c r="EMZ588" s="120"/>
      <c r="ENA588" s="120"/>
      <c r="ENB588" s="120"/>
      <c r="ENC588" s="120"/>
      <c r="END588" s="120"/>
      <c r="ENE588" s="120"/>
      <c r="ENF588" s="120"/>
      <c r="ENG588" s="120"/>
      <c r="ENH588" s="120"/>
      <c r="ENI588" s="120"/>
      <c r="ENJ588" s="120"/>
      <c r="ENK588" s="120"/>
      <c r="ENL588" s="120"/>
      <c r="ENM588" s="120"/>
      <c r="ENN588" s="120"/>
      <c r="ENO588" s="120"/>
      <c r="ENP588" s="120"/>
      <c r="ENQ588" s="120"/>
      <c r="ENR588" s="120"/>
      <c r="ENS588" s="120"/>
      <c r="ENT588" s="120"/>
      <c r="ENU588" s="120"/>
      <c r="ENV588" s="120"/>
      <c r="ENW588" s="120"/>
      <c r="ENX588" s="120"/>
      <c r="ENY588" s="120"/>
      <c r="ENZ588" s="120"/>
      <c r="EOA588" s="120"/>
      <c r="EOB588" s="120"/>
      <c r="EOC588" s="120"/>
      <c r="EOD588" s="120"/>
      <c r="EOE588" s="120"/>
      <c r="EOF588" s="120"/>
      <c r="EOG588" s="120"/>
      <c r="EOH588" s="120"/>
      <c r="EOI588" s="120"/>
      <c r="EOJ588" s="120"/>
      <c r="EOK588" s="120"/>
      <c r="EOL588" s="120"/>
      <c r="EOM588" s="120"/>
      <c r="EON588" s="120"/>
      <c r="EOO588" s="120"/>
      <c r="EOP588" s="120"/>
      <c r="EOQ588" s="120"/>
      <c r="EOR588" s="120"/>
      <c r="EOS588" s="120"/>
      <c r="EOT588" s="120"/>
      <c r="EOU588" s="120"/>
      <c r="EOV588" s="120"/>
      <c r="EOW588" s="120"/>
      <c r="EOX588" s="120"/>
      <c r="EOY588" s="120"/>
      <c r="EOZ588" s="120"/>
      <c r="EPA588" s="120"/>
      <c r="EPB588" s="120"/>
      <c r="EPC588" s="120"/>
      <c r="EPD588" s="120"/>
      <c r="EPE588" s="120"/>
      <c r="EPF588" s="120"/>
      <c r="EPG588" s="120"/>
      <c r="EPH588" s="120"/>
      <c r="EPI588" s="120"/>
      <c r="EPJ588" s="120"/>
      <c r="EPK588" s="120"/>
      <c r="EPL588" s="120"/>
      <c r="EPM588" s="120"/>
      <c r="EPN588" s="120"/>
      <c r="EPO588" s="120"/>
      <c r="EPP588" s="120"/>
      <c r="EPQ588" s="120"/>
      <c r="EPR588" s="120"/>
      <c r="EPS588" s="120"/>
      <c r="EPT588" s="120"/>
      <c r="EPU588" s="120"/>
      <c r="EPV588" s="120"/>
      <c r="EPW588" s="120"/>
      <c r="EPX588" s="120"/>
      <c r="EPY588" s="120"/>
      <c r="EPZ588" s="120"/>
      <c r="EQA588" s="120"/>
      <c r="EQB588" s="120"/>
      <c r="EQC588" s="120"/>
      <c r="EQD588" s="120"/>
      <c r="EQE588" s="120"/>
      <c r="EQF588" s="120"/>
      <c r="EQG588" s="120"/>
      <c r="EQH588" s="120"/>
      <c r="EQI588" s="120"/>
      <c r="EQJ588" s="120"/>
      <c r="EQK588" s="120"/>
      <c r="EQL588" s="120"/>
      <c r="EQM588" s="120"/>
      <c r="EQN588" s="120"/>
      <c r="EQO588" s="120"/>
      <c r="EQP588" s="120"/>
      <c r="EQQ588" s="120"/>
      <c r="EQR588" s="120"/>
      <c r="EQS588" s="120"/>
      <c r="EQT588" s="120"/>
      <c r="EQU588" s="120"/>
      <c r="EQV588" s="120"/>
      <c r="EQW588" s="120"/>
      <c r="EQX588" s="120"/>
      <c r="EQY588" s="120"/>
      <c r="EQZ588" s="120"/>
      <c r="ERA588" s="120"/>
      <c r="ERB588" s="120"/>
      <c r="ERC588" s="120"/>
      <c r="ERD588" s="120"/>
      <c r="ERE588" s="120"/>
      <c r="ERF588" s="120"/>
      <c r="ERG588" s="120"/>
      <c r="ERH588" s="120"/>
      <c r="ERI588" s="120"/>
      <c r="ERJ588" s="120"/>
      <c r="ERK588" s="120"/>
      <c r="ERL588" s="120"/>
      <c r="ERM588" s="120"/>
      <c r="ERN588" s="120"/>
      <c r="ERO588" s="120"/>
      <c r="ERP588" s="120"/>
      <c r="ERQ588" s="120"/>
      <c r="ERR588" s="120"/>
      <c r="ERS588" s="120"/>
      <c r="ERT588" s="120"/>
      <c r="ERU588" s="120"/>
      <c r="ERV588" s="120"/>
      <c r="ERW588" s="120"/>
      <c r="ERX588" s="120"/>
      <c r="ERY588" s="120"/>
      <c r="ERZ588" s="120"/>
      <c r="ESA588" s="120"/>
      <c r="ESB588" s="120"/>
      <c r="ESC588" s="120"/>
      <c r="ESD588" s="120"/>
      <c r="ESE588" s="120"/>
      <c r="ESF588" s="120"/>
      <c r="ESG588" s="120"/>
      <c r="ESH588" s="120"/>
      <c r="ESI588" s="120"/>
      <c r="ESJ588" s="120"/>
      <c r="ESK588" s="120"/>
      <c r="ESL588" s="120"/>
      <c r="ESM588" s="120"/>
      <c r="ESN588" s="120"/>
      <c r="ESO588" s="120"/>
      <c r="ESP588" s="120"/>
      <c r="ESQ588" s="120"/>
      <c r="ESR588" s="120"/>
      <c r="ESS588" s="120"/>
      <c r="EST588" s="120"/>
      <c r="ESU588" s="120"/>
      <c r="ESV588" s="120"/>
      <c r="ESW588" s="120"/>
      <c r="ESX588" s="120"/>
      <c r="ESY588" s="120"/>
      <c r="ESZ588" s="120"/>
      <c r="ETA588" s="120"/>
      <c r="ETB588" s="120"/>
      <c r="ETC588" s="120"/>
      <c r="ETD588" s="120"/>
      <c r="ETE588" s="120"/>
      <c r="ETF588" s="120"/>
      <c r="ETG588" s="120"/>
      <c r="ETH588" s="120"/>
      <c r="ETI588" s="120"/>
      <c r="ETJ588" s="120"/>
      <c r="ETK588" s="120"/>
      <c r="ETL588" s="120"/>
      <c r="ETM588" s="120"/>
      <c r="ETN588" s="120"/>
      <c r="ETO588" s="120"/>
      <c r="ETP588" s="120"/>
      <c r="ETQ588" s="120"/>
      <c r="ETR588" s="120"/>
      <c r="ETS588" s="120"/>
      <c r="ETT588" s="120"/>
      <c r="ETU588" s="120"/>
      <c r="ETV588" s="120"/>
      <c r="ETW588" s="120"/>
      <c r="ETX588" s="120"/>
      <c r="ETY588" s="120"/>
      <c r="ETZ588" s="120"/>
      <c r="EUA588" s="120"/>
      <c r="EUB588" s="120"/>
      <c r="EUC588" s="120"/>
      <c r="EUD588" s="120"/>
      <c r="EUE588" s="120"/>
      <c r="EUF588" s="120"/>
      <c r="EUG588" s="120"/>
      <c r="EUH588" s="120"/>
      <c r="EUI588" s="120"/>
      <c r="EUJ588" s="120"/>
      <c r="EUK588" s="120"/>
      <c r="EUL588" s="120"/>
      <c r="EUM588" s="120"/>
      <c r="EUN588" s="120"/>
      <c r="EUO588" s="120"/>
      <c r="EUP588" s="120"/>
      <c r="EUQ588" s="120"/>
      <c r="EUR588" s="120"/>
      <c r="EUS588" s="120"/>
      <c r="EUT588" s="120"/>
      <c r="EUU588" s="120"/>
      <c r="EUV588" s="120"/>
      <c r="EUW588" s="120"/>
      <c r="EUX588" s="120"/>
      <c r="EUY588" s="120"/>
      <c r="EUZ588" s="120"/>
      <c r="EVA588" s="120"/>
      <c r="EVB588" s="120"/>
      <c r="EVC588" s="120"/>
      <c r="EVD588" s="120"/>
      <c r="EVE588" s="120"/>
      <c r="EVF588" s="120"/>
      <c r="EVG588" s="120"/>
      <c r="EVH588" s="120"/>
      <c r="EVI588" s="120"/>
      <c r="EVJ588" s="120"/>
      <c r="EVK588" s="120"/>
      <c r="EVL588" s="120"/>
      <c r="EVM588" s="120"/>
      <c r="EVN588" s="120"/>
      <c r="EVO588" s="120"/>
      <c r="EVP588" s="120"/>
      <c r="EVQ588" s="120"/>
      <c r="EVR588" s="120"/>
      <c r="EVS588" s="120"/>
      <c r="EVT588" s="120"/>
      <c r="EVU588" s="120"/>
      <c r="EVV588" s="120"/>
      <c r="EVW588" s="120"/>
      <c r="EVX588" s="120"/>
      <c r="EVY588" s="120"/>
      <c r="EVZ588" s="120"/>
      <c r="EWA588" s="120"/>
      <c r="EWB588" s="120"/>
      <c r="EWC588" s="120"/>
      <c r="EWD588" s="120"/>
      <c r="EWE588" s="120"/>
      <c r="EWF588" s="120"/>
      <c r="EWG588" s="120"/>
      <c r="EWH588" s="120"/>
      <c r="EWI588" s="120"/>
      <c r="EWJ588" s="120"/>
      <c r="EWK588" s="120"/>
      <c r="EWL588" s="120"/>
      <c r="EWM588" s="120"/>
      <c r="EWN588" s="120"/>
      <c r="EWO588" s="120"/>
      <c r="EWP588" s="120"/>
      <c r="EWQ588" s="120"/>
      <c r="EWR588" s="120"/>
      <c r="EWS588" s="120"/>
      <c r="EWT588" s="120"/>
      <c r="EWU588" s="120"/>
      <c r="EWV588" s="120"/>
      <c r="EWW588" s="120"/>
      <c r="EWX588" s="120"/>
      <c r="EWY588" s="120"/>
      <c r="EWZ588" s="120"/>
      <c r="EXA588" s="120"/>
      <c r="EXB588" s="120"/>
      <c r="EXC588" s="120"/>
      <c r="EXD588" s="120"/>
      <c r="EXE588" s="120"/>
      <c r="EXF588" s="120"/>
      <c r="EXG588" s="120"/>
      <c r="EXH588" s="120"/>
      <c r="EXI588" s="120"/>
      <c r="EXJ588" s="120"/>
      <c r="EXK588" s="120"/>
      <c r="EXL588" s="120"/>
      <c r="EXM588" s="120"/>
      <c r="EXN588" s="120"/>
      <c r="EXO588" s="120"/>
      <c r="EXP588" s="120"/>
      <c r="EXQ588" s="120"/>
      <c r="EXR588" s="120"/>
      <c r="EXS588" s="120"/>
      <c r="EXT588" s="120"/>
      <c r="EXU588" s="120"/>
      <c r="EXV588" s="120"/>
      <c r="EXW588" s="120"/>
      <c r="EXX588" s="120"/>
      <c r="EXY588" s="120"/>
      <c r="EXZ588" s="120"/>
      <c r="EYA588" s="120"/>
      <c r="EYB588" s="120"/>
      <c r="EYC588" s="120"/>
      <c r="EYD588" s="120"/>
      <c r="EYE588" s="120"/>
      <c r="EYF588" s="120"/>
      <c r="EYG588" s="120"/>
      <c r="EYH588" s="120"/>
      <c r="EYI588" s="120"/>
      <c r="EYJ588" s="120"/>
      <c r="EYK588" s="120"/>
      <c r="EYL588" s="120"/>
      <c r="EYM588" s="120"/>
      <c r="EYN588" s="120"/>
      <c r="EYO588" s="120"/>
      <c r="EYP588" s="120"/>
      <c r="EYQ588" s="120"/>
      <c r="EYR588" s="120"/>
      <c r="EYS588" s="120"/>
      <c r="EYT588" s="120"/>
      <c r="EYU588" s="120"/>
      <c r="EYV588" s="120"/>
      <c r="EYW588" s="120"/>
      <c r="EYX588" s="120"/>
      <c r="EYY588" s="120"/>
      <c r="EYZ588" s="120"/>
      <c r="EZA588" s="120"/>
      <c r="EZB588" s="120"/>
      <c r="EZC588" s="120"/>
      <c r="EZD588" s="120"/>
      <c r="EZE588" s="120"/>
      <c r="EZF588" s="120"/>
      <c r="EZG588" s="120"/>
      <c r="EZH588" s="120"/>
      <c r="EZI588" s="120"/>
      <c r="EZJ588" s="120"/>
      <c r="EZK588" s="120"/>
      <c r="EZL588" s="120"/>
      <c r="EZM588" s="120"/>
      <c r="EZN588" s="120"/>
      <c r="EZO588" s="120"/>
      <c r="EZP588" s="120"/>
      <c r="EZQ588" s="120"/>
      <c r="EZR588" s="120"/>
      <c r="EZS588" s="120"/>
      <c r="EZT588" s="120"/>
      <c r="EZU588" s="120"/>
      <c r="EZV588" s="120"/>
      <c r="EZW588" s="120"/>
      <c r="EZX588" s="120"/>
      <c r="EZY588" s="120"/>
      <c r="EZZ588" s="120"/>
      <c r="FAA588" s="120"/>
      <c r="FAB588" s="120"/>
      <c r="FAC588" s="120"/>
      <c r="FAD588" s="120"/>
      <c r="FAE588" s="120"/>
      <c r="FAF588" s="120"/>
      <c r="FAG588" s="120"/>
      <c r="FAH588" s="120"/>
      <c r="FAI588" s="120"/>
      <c r="FAJ588" s="120"/>
      <c r="FAK588" s="120"/>
      <c r="FAL588" s="120"/>
      <c r="FAM588" s="120"/>
      <c r="FAN588" s="120"/>
      <c r="FAO588" s="120"/>
      <c r="FAP588" s="120"/>
      <c r="FAQ588" s="120"/>
      <c r="FAR588" s="120"/>
      <c r="FAS588" s="120"/>
      <c r="FAT588" s="120"/>
      <c r="FAU588" s="120"/>
      <c r="FAV588" s="120"/>
      <c r="FAW588" s="120"/>
      <c r="FAX588" s="120"/>
      <c r="FAY588" s="120"/>
      <c r="FAZ588" s="120"/>
      <c r="FBA588" s="120"/>
      <c r="FBB588" s="120"/>
      <c r="FBC588" s="120"/>
      <c r="FBD588" s="120"/>
      <c r="FBE588" s="120"/>
      <c r="FBF588" s="120"/>
      <c r="FBG588" s="120"/>
      <c r="FBH588" s="120"/>
      <c r="FBI588" s="120"/>
      <c r="FBJ588" s="120"/>
      <c r="FBK588" s="120"/>
      <c r="FBL588" s="120"/>
      <c r="FBM588" s="120"/>
      <c r="FBN588" s="120"/>
      <c r="FBO588" s="120"/>
      <c r="FBP588" s="120"/>
      <c r="FBQ588" s="120"/>
      <c r="FBR588" s="120"/>
      <c r="FBS588" s="120"/>
      <c r="FBT588" s="120"/>
      <c r="FBU588" s="120"/>
      <c r="FBV588" s="120"/>
      <c r="FBW588" s="120"/>
      <c r="FBX588" s="120"/>
      <c r="FBY588" s="120"/>
      <c r="FBZ588" s="120"/>
      <c r="FCA588" s="120"/>
      <c r="FCB588" s="120"/>
      <c r="FCC588" s="120"/>
      <c r="FCD588" s="120"/>
      <c r="FCE588" s="120"/>
      <c r="FCF588" s="120"/>
      <c r="FCG588" s="120"/>
      <c r="FCH588" s="120"/>
      <c r="FCI588" s="120"/>
      <c r="FCJ588" s="120"/>
      <c r="FCK588" s="120"/>
      <c r="FCL588" s="120"/>
      <c r="FCM588" s="120"/>
      <c r="FCN588" s="120"/>
      <c r="FCO588" s="120"/>
      <c r="FCP588" s="120"/>
      <c r="FCQ588" s="120"/>
      <c r="FCR588" s="120"/>
      <c r="FCS588" s="120"/>
      <c r="FCT588" s="120"/>
      <c r="FCU588" s="120"/>
      <c r="FCV588" s="120"/>
      <c r="FCW588" s="120"/>
      <c r="FCX588" s="120"/>
      <c r="FCY588" s="120"/>
      <c r="FCZ588" s="120"/>
      <c r="FDA588" s="120"/>
      <c r="FDB588" s="120"/>
      <c r="FDC588" s="120"/>
      <c r="FDD588" s="120"/>
      <c r="FDE588" s="120"/>
      <c r="FDF588" s="120"/>
      <c r="FDG588" s="120"/>
      <c r="FDH588" s="120"/>
      <c r="FDI588" s="120"/>
      <c r="FDJ588" s="120"/>
      <c r="FDK588" s="120"/>
      <c r="FDL588" s="120"/>
      <c r="FDM588" s="120"/>
      <c r="FDN588" s="120"/>
      <c r="FDO588" s="120"/>
      <c r="FDP588" s="120"/>
      <c r="FDQ588" s="120"/>
      <c r="FDR588" s="120"/>
      <c r="FDS588" s="120"/>
      <c r="FDT588" s="120"/>
      <c r="FDU588" s="120"/>
      <c r="FDV588" s="120"/>
      <c r="FDW588" s="120"/>
      <c r="FDX588" s="120"/>
      <c r="FDY588" s="120"/>
      <c r="FDZ588" s="120"/>
      <c r="FEA588" s="120"/>
      <c r="FEB588" s="120"/>
      <c r="FEC588" s="120"/>
      <c r="FED588" s="120"/>
      <c r="FEE588" s="120"/>
      <c r="FEF588" s="120"/>
      <c r="FEG588" s="120"/>
      <c r="FEH588" s="120"/>
      <c r="FEI588" s="120"/>
      <c r="FEJ588" s="120"/>
      <c r="FEK588" s="120"/>
      <c r="FEL588" s="120"/>
      <c r="FEM588" s="120"/>
      <c r="FEN588" s="120"/>
      <c r="FEO588" s="120"/>
      <c r="FEP588" s="120"/>
      <c r="FEQ588" s="120"/>
      <c r="FER588" s="120"/>
      <c r="FES588" s="120"/>
      <c r="FET588" s="120"/>
      <c r="FEU588" s="120"/>
      <c r="FEV588" s="120"/>
      <c r="FEW588" s="120"/>
      <c r="FEX588" s="120"/>
      <c r="FEY588" s="120"/>
      <c r="FEZ588" s="120"/>
      <c r="FFA588" s="120"/>
      <c r="FFB588" s="120"/>
      <c r="FFC588" s="120"/>
      <c r="FFD588" s="120"/>
      <c r="FFE588" s="120"/>
      <c r="FFF588" s="120"/>
      <c r="FFG588" s="120"/>
      <c r="FFH588" s="120"/>
      <c r="FFI588" s="120"/>
      <c r="FFJ588" s="120"/>
      <c r="FFK588" s="120"/>
      <c r="FFL588" s="120"/>
      <c r="FFM588" s="120"/>
      <c r="FFN588" s="120"/>
      <c r="FFO588" s="120"/>
      <c r="FFP588" s="120"/>
      <c r="FFQ588" s="120"/>
      <c r="FFR588" s="120"/>
      <c r="FFS588" s="120"/>
      <c r="FFT588" s="120"/>
      <c r="FFU588" s="120"/>
      <c r="FFV588" s="120"/>
      <c r="FFW588" s="120"/>
      <c r="FFX588" s="120"/>
      <c r="FFY588" s="120"/>
      <c r="FFZ588" s="120"/>
      <c r="FGA588" s="120"/>
      <c r="FGB588" s="120"/>
      <c r="FGC588" s="120"/>
      <c r="FGD588" s="120"/>
      <c r="FGE588" s="120"/>
      <c r="FGF588" s="120"/>
      <c r="FGG588" s="120"/>
      <c r="FGH588" s="120"/>
      <c r="FGI588" s="120"/>
      <c r="FGJ588" s="120"/>
      <c r="FGK588" s="120"/>
      <c r="FGL588" s="120"/>
      <c r="FGM588" s="120"/>
      <c r="FGN588" s="120"/>
      <c r="FGO588" s="120"/>
      <c r="FGP588" s="120"/>
      <c r="FGQ588" s="120"/>
      <c r="FGR588" s="120"/>
      <c r="FGS588" s="120"/>
      <c r="FGT588" s="120"/>
      <c r="FGU588" s="120"/>
      <c r="FGV588" s="120"/>
      <c r="FGW588" s="120"/>
      <c r="FGX588" s="120"/>
      <c r="FGY588" s="120"/>
      <c r="FGZ588" s="120"/>
      <c r="FHA588" s="120"/>
      <c r="FHB588" s="120"/>
      <c r="FHC588" s="120"/>
      <c r="FHD588" s="120"/>
      <c r="FHE588" s="120"/>
      <c r="FHF588" s="120"/>
      <c r="FHG588" s="120"/>
      <c r="FHH588" s="120"/>
      <c r="FHI588" s="120"/>
      <c r="FHJ588" s="120"/>
      <c r="FHK588" s="120"/>
      <c r="FHL588" s="120"/>
      <c r="FHM588" s="120"/>
      <c r="FHN588" s="120"/>
      <c r="FHO588" s="120"/>
      <c r="FHP588" s="120"/>
      <c r="FHQ588" s="120"/>
      <c r="FHR588" s="120"/>
      <c r="FHS588" s="120"/>
      <c r="FHT588" s="120"/>
      <c r="FHU588" s="120"/>
      <c r="FHV588" s="120"/>
      <c r="FHW588" s="120"/>
      <c r="FHX588" s="120"/>
      <c r="FHY588" s="120"/>
      <c r="FHZ588" s="120"/>
      <c r="FIA588" s="120"/>
      <c r="FIB588" s="120"/>
      <c r="FIC588" s="120"/>
      <c r="FID588" s="120"/>
      <c r="FIE588" s="120"/>
      <c r="FIF588" s="120"/>
      <c r="FIG588" s="120"/>
      <c r="FIH588" s="120"/>
      <c r="FII588" s="120"/>
      <c r="FIJ588" s="120"/>
      <c r="FIK588" s="120"/>
      <c r="FIL588" s="120"/>
      <c r="FIM588" s="120"/>
      <c r="FIN588" s="120"/>
      <c r="FIO588" s="120"/>
      <c r="FIP588" s="120"/>
      <c r="FIQ588" s="120"/>
      <c r="FIR588" s="120"/>
      <c r="FIS588" s="120"/>
      <c r="FIT588" s="120"/>
      <c r="FIU588" s="120"/>
      <c r="FIV588" s="120"/>
      <c r="FIW588" s="120"/>
      <c r="FIX588" s="120"/>
      <c r="FIY588" s="120"/>
      <c r="FIZ588" s="120"/>
      <c r="FJA588" s="120"/>
      <c r="FJB588" s="120"/>
      <c r="FJC588" s="120"/>
      <c r="FJD588" s="120"/>
      <c r="FJE588" s="120"/>
      <c r="FJF588" s="120"/>
      <c r="FJG588" s="120"/>
      <c r="FJH588" s="120"/>
      <c r="FJI588" s="120"/>
      <c r="FJJ588" s="120"/>
      <c r="FJK588" s="120"/>
      <c r="FJL588" s="120"/>
      <c r="FJM588" s="120"/>
      <c r="FJN588" s="120"/>
      <c r="FJO588" s="120"/>
      <c r="FJP588" s="120"/>
      <c r="FJQ588" s="120"/>
      <c r="FJR588" s="120"/>
      <c r="FJS588" s="120"/>
      <c r="FJT588" s="120"/>
      <c r="FJU588" s="120"/>
      <c r="FJV588" s="120"/>
      <c r="FJW588" s="120"/>
      <c r="FJX588" s="120"/>
      <c r="FJY588" s="120"/>
      <c r="FJZ588" s="120"/>
      <c r="FKA588" s="120"/>
      <c r="FKB588" s="120"/>
      <c r="FKC588" s="120"/>
      <c r="FKD588" s="120"/>
      <c r="FKE588" s="120"/>
      <c r="FKF588" s="120"/>
      <c r="FKG588" s="120"/>
      <c r="FKH588" s="120"/>
      <c r="FKI588" s="120"/>
      <c r="FKJ588" s="120"/>
      <c r="FKK588" s="120"/>
      <c r="FKL588" s="120"/>
      <c r="FKM588" s="120"/>
      <c r="FKN588" s="120"/>
      <c r="FKO588" s="120"/>
      <c r="FKP588" s="120"/>
      <c r="FKQ588" s="120"/>
      <c r="FKR588" s="120"/>
      <c r="FKS588" s="120"/>
      <c r="FKT588" s="120"/>
      <c r="FKU588" s="120"/>
      <c r="FKV588" s="120"/>
      <c r="FKW588" s="120"/>
      <c r="FKX588" s="120"/>
      <c r="FKY588" s="120"/>
      <c r="FKZ588" s="120"/>
      <c r="FLA588" s="120"/>
      <c r="FLB588" s="120"/>
      <c r="FLC588" s="120"/>
      <c r="FLD588" s="120"/>
      <c r="FLE588" s="120"/>
      <c r="FLF588" s="120"/>
      <c r="FLG588" s="120"/>
      <c r="FLH588" s="120"/>
      <c r="FLI588" s="120"/>
      <c r="FLJ588" s="120"/>
      <c r="FLK588" s="120"/>
      <c r="FLL588" s="120"/>
      <c r="FLM588" s="120"/>
      <c r="FLN588" s="120"/>
      <c r="FLO588" s="120"/>
      <c r="FLP588" s="120"/>
      <c r="FLQ588" s="120"/>
      <c r="FLR588" s="120"/>
      <c r="FLS588" s="120"/>
      <c r="FLT588" s="120"/>
      <c r="FLU588" s="120"/>
      <c r="FLV588" s="120"/>
      <c r="FLW588" s="120"/>
      <c r="FLX588" s="120"/>
      <c r="FLY588" s="120"/>
      <c r="FLZ588" s="120"/>
      <c r="FMA588" s="120"/>
      <c r="FMB588" s="120"/>
      <c r="FMC588" s="120"/>
      <c r="FMD588" s="120"/>
      <c r="FME588" s="120"/>
      <c r="FMF588" s="120"/>
      <c r="FMG588" s="120"/>
      <c r="FMH588" s="120"/>
      <c r="FMI588" s="120"/>
      <c r="FMJ588" s="120"/>
      <c r="FMK588" s="120"/>
      <c r="FML588" s="120"/>
      <c r="FMM588" s="120"/>
      <c r="FMN588" s="120"/>
      <c r="FMO588" s="120"/>
      <c r="FMP588" s="120"/>
      <c r="FMQ588" s="120"/>
      <c r="FMR588" s="120"/>
      <c r="FMS588" s="120"/>
      <c r="FMT588" s="120"/>
      <c r="FMU588" s="120"/>
      <c r="FMV588" s="120"/>
      <c r="FMW588" s="120"/>
      <c r="FMX588" s="120"/>
      <c r="FMY588" s="120"/>
      <c r="FMZ588" s="120"/>
      <c r="FNA588" s="120"/>
      <c r="FNB588" s="120"/>
      <c r="FNC588" s="120"/>
      <c r="FND588" s="120"/>
      <c r="FNE588" s="120"/>
      <c r="FNF588" s="120"/>
      <c r="FNG588" s="120"/>
      <c r="FNH588" s="120"/>
      <c r="FNI588" s="120"/>
      <c r="FNJ588" s="120"/>
      <c r="FNK588" s="120"/>
      <c r="FNL588" s="120"/>
      <c r="FNM588" s="120"/>
      <c r="FNN588" s="120"/>
      <c r="FNO588" s="120"/>
      <c r="FNP588" s="120"/>
      <c r="FNQ588" s="120"/>
      <c r="FNR588" s="120"/>
      <c r="FNS588" s="120"/>
      <c r="FNT588" s="120"/>
      <c r="FNU588" s="120"/>
      <c r="FNV588" s="120"/>
      <c r="FNW588" s="120"/>
      <c r="FNX588" s="120"/>
      <c r="FNY588" s="120"/>
      <c r="FNZ588" s="120"/>
      <c r="FOA588" s="120"/>
      <c r="FOB588" s="120"/>
      <c r="FOC588" s="120"/>
      <c r="FOD588" s="120"/>
      <c r="FOE588" s="120"/>
      <c r="FOF588" s="120"/>
      <c r="FOG588" s="120"/>
    </row>
    <row r="589" spans="1:4453" s="139" customFormat="1" ht="24" customHeight="1" x14ac:dyDescent="0.25">
      <c r="A589" s="101">
        <v>580</v>
      </c>
      <c r="B589" s="102" t="s">
        <v>619</v>
      </c>
      <c r="C589" s="125">
        <v>3.35</v>
      </c>
      <c r="D589" s="125">
        <v>0.68</v>
      </c>
      <c r="E589" s="125">
        <v>0</v>
      </c>
      <c r="F589" s="126"/>
      <c r="G589" s="127"/>
      <c r="H589" s="127"/>
      <c r="I589" s="128"/>
      <c r="J589" s="126"/>
      <c r="K589" s="127"/>
      <c r="L589" s="127"/>
      <c r="M589" s="128"/>
      <c r="N589" s="126"/>
      <c r="O589" s="127"/>
      <c r="P589" s="127"/>
      <c r="Q589" s="128"/>
      <c r="R589" s="126"/>
      <c r="S589" s="127"/>
      <c r="T589" s="128"/>
      <c r="U589" s="130">
        <v>4</v>
      </c>
      <c r="V589" s="131">
        <f t="shared" si="119"/>
        <v>4</v>
      </c>
      <c r="W589" s="132">
        <f t="shared" si="120"/>
        <v>1.2</v>
      </c>
      <c r="X589" s="133">
        <f t="shared" si="121"/>
        <v>0.6346666666666666</v>
      </c>
      <c r="Y589" s="111">
        <f t="shared" si="123"/>
        <v>1.8346666666666667</v>
      </c>
      <c r="Z589" s="137">
        <v>2</v>
      </c>
      <c r="AA589" s="134"/>
      <c r="AB589" s="135"/>
      <c r="AC589" s="115">
        <v>2</v>
      </c>
      <c r="AD589" s="116">
        <v>30</v>
      </c>
      <c r="AE589" s="110">
        <f t="shared" si="116"/>
        <v>0.6</v>
      </c>
      <c r="AF589" s="110">
        <f t="shared" si="117"/>
        <v>0.3173333333333333</v>
      </c>
      <c r="AG589" s="111">
        <f t="shared" si="118"/>
        <v>0.91733333333333333</v>
      </c>
      <c r="AH589" s="117">
        <v>0.75</v>
      </c>
      <c r="AI589" s="117">
        <v>0.05</v>
      </c>
      <c r="AJ589" s="118">
        <f t="shared" si="125"/>
        <v>7.4820000000000002</v>
      </c>
      <c r="AK589" s="119">
        <v>580</v>
      </c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  <c r="AX589" s="120"/>
      <c r="AY589" s="120"/>
      <c r="AZ589" s="120"/>
      <c r="BA589" s="120"/>
      <c r="BB589" s="120"/>
      <c r="BC589" s="120"/>
      <c r="BD589" s="120"/>
      <c r="BE589" s="120"/>
      <c r="BF589" s="120"/>
      <c r="BG589" s="120"/>
      <c r="BH589" s="120"/>
      <c r="BI589" s="120"/>
      <c r="BJ589" s="120"/>
      <c r="BK589" s="120"/>
      <c r="BL589" s="120"/>
      <c r="BM589" s="120"/>
      <c r="BN589" s="120"/>
      <c r="BO589" s="120"/>
      <c r="BP589" s="120"/>
      <c r="BQ589" s="120"/>
      <c r="BR589" s="120"/>
      <c r="BS589" s="120"/>
      <c r="BT589" s="120"/>
      <c r="BU589" s="120"/>
      <c r="BV589" s="120"/>
      <c r="BW589" s="120"/>
      <c r="BX589" s="120"/>
      <c r="BY589" s="120"/>
      <c r="BZ589" s="120"/>
      <c r="CA589" s="120"/>
      <c r="CB589" s="120"/>
      <c r="CC589" s="120"/>
      <c r="CD589" s="120"/>
      <c r="CE589" s="120"/>
      <c r="CF589" s="120"/>
      <c r="CG589" s="120"/>
      <c r="CH589" s="120"/>
      <c r="CI589" s="120"/>
      <c r="CJ589" s="120"/>
      <c r="CK589" s="120"/>
      <c r="CL589" s="120"/>
      <c r="CM589" s="120"/>
      <c r="CN589" s="120"/>
      <c r="CO589" s="120"/>
      <c r="CP589" s="120"/>
      <c r="CQ589" s="120"/>
      <c r="CR589" s="120"/>
      <c r="CS589" s="120"/>
      <c r="CT589" s="120"/>
      <c r="CU589" s="120"/>
      <c r="CV589" s="120"/>
      <c r="CW589" s="120"/>
      <c r="CX589" s="120"/>
      <c r="CY589" s="120"/>
      <c r="CZ589" s="120"/>
      <c r="DA589" s="120"/>
      <c r="DB589" s="120"/>
      <c r="DC589" s="120"/>
      <c r="DD589" s="120"/>
      <c r="DE589" s="120"/>
      <c r="DF589" s="120"/>
      <c r="DG589" s="120"/>
      <c r="DH589" s="120"/>
      <c r="DI589" s="120"/>
      <c r="DJ589" s="120"/>
      <c r="DK589" s="120"/>
      <c r="DL589" s="120"/>
      <c r="DM589" s="120"/>
      <c r="DN589" s="120"/>
      <c r="DO589" s="120"/>
      <c r="DP589" s="120"/>
      <c r="DQ589" s="120"/>
      <c r="DR589" s="120"/>
      <c r="DS589" s="120"/>
      <c r="DT589" s="120"/>
      <c r="DU589" s="120"/>
      <c r="DV589" s="120"/>
      <c r="DW589" s="120"/>
      <c r="DX589" s="120"/>
      <c r="DY589" s="120"/>
      <c r="DZ589" s="120"/>
      <c r="EA589" s="120"/>
      <c r="EB589" s="120"/>
      <c r="EC589" s="120"/>
      <c r="ED589" s="120"/>
      <c r="EE589" s="120"/>
      <c r="EF589" s="120"/>
      <c r="EG589" s="120"/>
      <c r="EH589" s="120"/>
      <c r="EI589" s="120"/>
      <c r="EJ589" s="120"/>
      <c r="EK589" s="120"/>
      <c r="EL589" s="120"/>
      <c r="EM589" s="120"/>
      <c r="EN589" s="120"/>
      <c r="EO589" s="120"/>
      <c r="EP589" s="120"/>
      <c r="EQ589" s="120"/>
      <c r="ER589" s="120"/>
      <c r="ES589" s="120"/>
      <c r="ET589" s="120"/>
      <c r="EU589" s="120"/>
      <c r="EV589" s="120"/>
      <c r="EW589" s="120"/>
      <c r="EX589" s="120"/>
      <c r="EY589" s="120"/>
      <c r="EZ589" s="120"/>
      <c r="FA589" s="120"/>
      <c r="FB589" s="120"/>
      <c r="FC589" s="120"/>
      <c r="FD589" s="120"/>
      <c r="FE589" s="120"/>
      <c r="FF589" s="120"/>
      <c r="FG589" s="120"/>
      <c r="FH589" s="120"/>
      <c r="FI589" s="120"/>
      <c r="FJ589" s="120"/>
      <c r="FK589" s="120"/>
      <c r="FL589" s="120"/>
      <c r="FM589" s="120"/>
      <c r="FN589" s="120"/>
      <c r="FO589" s="120"/>
      <c r="FP589" s="120"/>
      <c r="FQ589" s="120"/>
      <c r="FR589" s="120"/>
      <c r="FS589" s="120"/>
      <c r="FT589" s="120"/>
      <c r="FU589" s="120"/>
      <c r="FV589" s="120"/>
      <c r="FW589" s="120"/>
      <c r="FX589" s="120"/>
      <c r="FY589" s="120"/>
      <c r="FZ589" s="120"/>
      <c r="GA589" s="120"/>
      <c r="GB589" s="120"/>
      <c r="GC589" s="120"/>
      <c r="GD589" s="120"/>
      <c r="GE589" s="120"/>
      <c r="GF589" s="120"/>
      <c r="GG589" s="120"/>
      <c r="GH589" s="120"/>
      <c r="GI589" s="120"/>
      <c r="GJ589" s="120"/>
      <c r="GK589" s="120"/>
      <c r="GL589" s="120"/>
      <c r="GM589" s="120"/>
      <c r="GN589" s="120"/>
      <c r="GO589" s="120"/>
      <c r="GP589" s="120"/>
      <c r="GQ589" s="120"/>
      <c r="GR589" s="120"/>
      <c r="GS589" s="120"/>
      <c r="GT589" s="120"/>
      <c r="GU589" s="120"/>
      <c r="GV589" s="120"/>
      <c r="GW589" s="120"/>
      <c r="GX589" s="120"/>
      <c r="GY589" s="120"/>
      <c r="GZ589" s="120"/>
      <c r="HA589" s="120"/>
      <c r="HB589" s="120"/>
      <c r="HC589" s="120"/>
      <c r="HD589" s="120"/>
      <c r="HE589" s="120"/>
      <c r="HF589" s="120"/>
      <c r="HG589" s="120"/>
      <c r="HH589" s="120"/>
      <c r="HI589" s="120"/>
      <c r="HJ589" s="120"/>
      <c r="HK589" s="120"/>
      <c r="HL589" s="120"/>
      <c r="HM589" s="120"/>
      <c r="HN589" s="120"/>
      <c r="HO589" s="120"/>
      <c r="HP589" s="120"/>
      <c r="HQ589" s="120"/>
      <c r="HR589" s="120"/>
      <c r="HS589" s="120"/>
      <c r="HT589" s="120"/>
      <c r="HU589" s="120"/>
      <c r="HV589" s="120"/>
      <c r="HW589" s="120"/>
      <c r="HX589" s="120"/>
      <c r="HY589" s="120"/>
      <c r="HZ589" s="120"/>
      <c r="IA589" s="120"/>
      <c r="IB589" s="120"/>
      <c r="IC589" s="120"/>
      <c r="ID589" s="120"/>
      <c r="IE589" s="120"/>
      <c r="IF589" s="120"/>
      <c r="IG589" s="120"/>
      <c r="IH589" s="120"/>
      <c r="II589" s="120"/>
      <c r="IJ589" s="120"/>
      <c r="IK589" s="120"/>
      <c r="IL589" s="120"/>
      <c r="IM589" s="120"/>
      <c r="IN589" s="120"/>
      <c r="IO589" s="120"/>
      <c r="IP589" s="120"/>
      <c r="IQ589" s="120"/>
      <c r="IR589" s="120"/>
      <c r="IS589" s="120"/>
      <c r="IT589" s="120"/>
      <c r="IU589" s="120"/>
      <c r="IV589" s="120"/>
      <c r="IW589" s="120"/>
      <c r="IX589" s="120"/>
      <c r="IY589" s="120"/>
      <c r="IZ589" s="120"/>
      <c r="JA589" s="120"/>
      <c r="JB589" s="120"/>
      <c r="JC589" s="120"/>
      <c r="JD589" s="120"/>
      <c r="JE589" s="120"/>
      <c r="JF589" s="120"/>
      <c r="JG589" s="120"/>
      <c r="JH589" s="120"/>
      <c r="JI589" s="120"/>
      <c r="JJ589" s="120"/>
      <c r="JK589" s="120"/>
      <c r="JL589" s="120"/>
      <c r="JM589" s="120"/>
      <c r="JN589" s="120"/>
      <c r="JO589" s="120"/>
      <c r="JP589" s="120"/>
      <c r="JQ589" s="120"/>
      <c r="JR589" s="120"/>
      <c r="JS589" s="120"/>
      <c r="JT589" s="120"/>
      <c r="JU589" s="120"/>
      <c r="JV589" s="120"/>
      <c r="JW589" s="120"/>
      <c r="JX589" s="120"/>
      <c r="JY589" s="120"/>
      <c r="JZ589" s="120"/>
      <c r="KA589" s="120"/>
      <c r="KB589" s="120"/>
      <c r="KC589" s="120"/>
      <c r="KD589" s="120"/>
      <c r="KE589" s="120"/>
      <c r="KF589" s="120"/>
      <c r="KG589" s="120"/>
      <c r="KH589" s="120"/>
      <c r="KI589" s="120"/>
      <c r="KJ589" s="120"/>
      <c r="KK589" s="120"/>
      <c r="KL589" s="120"/>
      <c r="KM589" s="120"/>
      <c r="KN589" s="120"/>
      <c r="KO589" s="120"/>
      <c r="KP589" s="120"/>
      <c r="KQ589" s="120"/>
      <c r="KR589" s="120"/>
      <c r="KS589" s="120"/>
      <c r="KT589" s="120"/>
      <c r="KU589" s="120"/>
      <c r="KV589" s="120"/>
      <c r="KW589" s="120"/>
      <c r="KX589" s="120"/>
      <c r="KY589" s="120"/>
      <c r="KZ589" s="120"/>
      <c r="LA589" s="120"/>
      <c r="LB589" s="120"/>
      <c r="LC589" s="120"/>
      <c r="LD589" s="120"/>
      <c r="LE589" s="120"/>
      <c r="LF589" s="120"/>
      <c r="LG589" s="120"/>
      <c r="LH589" s="120"/>
      <c r="LI589" s="120"/>
      <c r="LJ589" s="120"/>
      <c r="LK589" s="120"/>
      <c r="LL589" s="120"/>
      <c r="LM589" s="120"/>
      <c r="LN589" s="120"/>
      <c r="LO589" s="120"/>
      <c r="LP589" s="120"/>
      <c r="LQ589" s="120"/>
      <c r="LR589" s="120"/>
      <c r="LS589" s="120"/>
      <c r="LT589" s="120"/>
      <c r="LU589" s="120"/>
      <c r="LV589" s="120"/>
      <c r="LW589" s="120"/>
      <c r="LX589" s="120"/>
      <c r="LY589" s="120"/>
      <c r="LZ589" s="120"/>
      <c r="MA589" s="120"/>
      <c r="MB589" s="120"/>
      <c r="MC589" s="120"/>
      <c r="MD589" s="120"/>
      <c r="ME589" s="120"/>
      <c r="MF589" s="120"/>
      <c r="MG589" s="120"/>
      <c r="MH589" s="120"/>
      <c r="MI589" s="120"/>
      <c r="MJ589" s="120"/>
      <c r="MK589" s="120"/>
      <c r="ML589" s="120"/>
      <c r="MM589" s="120"/>
      <c r="MN589" s="120"/>
      <c r="MO589" s="120"/>
      <c r="MP589" s="120"/>
      <c r="MQ589" s="120"/>
      <c r="MR589" s="120"/>
      <c r="MS589" s="120"/>
      <c r="MT589" s="120"/>
      <c r="MU589" s="120"/>
      <c r="MV589" s="120"/>
      <c r="MW589" s="120"/>
      <c r="MX589" s="120"/>
      <c r="MY589" s="120"/>
      <c r="MZ589" s="120"/>
      <c r="NA589" s="120"/>
      <c r="NB589" s="120"/>
      <c r="NC589" s="120"/>
      <c r="ND589" s="120"/>
      <c r="NE589" s="120"/>
      <c r="NF589" s="120"/>
      <c r="NG589" s="120"/>
      <c r="NH589" s="120"/>
      <c r="NI589" s="120"/>
      <c r="NJ589" s="120"/>
      <c r="NK589" s="120"/>
      <c r="NL589" s="120"/>
      <c r="NM589" s="120"/>
      <c r="NN589" s="120"/>
      <c r="NO589" s="120"/>
      <c r="NP589" s="120"/>
      <c r="NQ589" s="120"/>
      <c r="NR589" s="120"/>
      <c r="NS589" s="120"/>
      <c r="NT589" s="120"/>
      <c r="NU589" s="120"/>
      <c r="NV589" s="120"/>
      <c r="NW589" s="120"/>
      <c r="NX589" s="120"/>
      <c r="NY589" s="120"/>
      <c r="NZ589" s="120"/>
      <c r="OA589" s="120"/>
      <c r="OB589" s="120"/>
      <c r="OC589" s="120"/>
      <c r="OD589" s="120"/>
      <c r="OE589" s="120"/>
      <c r="OF589" s="120"/>
      <c r="OG589" s="120"/>
      <c r="OH589" s="120"/>
      <c r="OI589" s="120"/>
      <c r="OJ589" s="120"/>
      <c r="OK589" s="120"/>
      <c r="OL589" s="120"/>
      <c r="OM589" s="120"/>
      <c r="ON589" s="120"/>
      <c r="OO589" s="120"/>
      <c r="OP589" s="120"/>
      <c r="OQ589" s="120"/>
      <c r="OR589" s="120"/>
      <c r="OS589" s="120"/>
      <c r="OT589" s="120"/>
      <c r="OU589" s="120"/>
      <c r="OV589" s="120"/>
      <c r="OW589" s="120"/>
      <c r="OX589" s="120"/>
      <c r="OY589" s="120"/>
      <c r="OZ589" s="120"/>
      <c r="PA589" s="120"/>
      <c r="PB589" s="120"/>
      <c r="PC589" s="120"/>
      <c r="PD589" s="120"/>
      <c r="PE589" s="120"/>
      <c r="PF589" s="120"/>
      <c r="PG589" s="120"/>
      <c r="PH589" s="120"/>
      <c r="PI589" s="120"/>
      <c r="PJ589" s="120"/>
      <c r="PK589" s="120"/>
      <c r="PL589" s="120"/>
      <c r="PM589" s="120"/>
      <c r="PN589" s="120"/>
      <c r="PO589" s="120"/>
      <c r="PP589" s="120"/>
      <c r="PQ589" s="120"/>
      <c r="PR589" s="120"/>
      <c r="PS589" s="120"/>
      <c r="PT589" s="120"/>
      <c r="PU589" s="120"/>
      <c r="PV589" s="120"/>
      <c r="PW589" s="120"/>
      <c r="PX589" s="120"/>
      <c r="PY589" s="120"/>
      <c r="PZ589" s="120"/>
      <c r="QA589" s="120"/>
      <c r="QB589" s="120"/>
      <c r="QC589" s="120"/>
      <c r="QD589" s="120"/>
      <c r="QE589" s="120"/>
      <c r="QF589" s="120"/>
      <c r="QG589" s="120"/>
      <c r="QH589" s="120"/>
      <c r="QI589" s="120"/>
      <c r="QJ589" s="120"/>
      <c r="QK589" s="120"/>
      <c r="QL589" s="120"/>
      <c r="QM589" s="120"/>
      <c r="QN589" s="120"/>
      <c r="QO589" s="120"/>
      <c r="QP589" s="120"/>
      <c r="QQ589" s="120"/>
      <c r="QR589" s="120"/>
      <c r="QS589" s="120"/>
      <c r="QT589" s="120"/>
      <c r="QU589" s="120"/>
      <c r="QV589" s="120"/>
      <c r="QW589" s="120"/>
      <c r="QX589" s="120"/>
      <c r="QY589" s="120"/>
      <c r="QZ589" s="120"/>
      <c r="RA589" s="120"/>
      <c r="RB589" s="120"/>
      <c r="RC589" s="120"/>
      <c r="RD589" s="120"/>
      <c r="RE589" s="120"/>
      <c r="RF589" s="120"/>
      <c r="RG589" s="120"/>
      <c r="RH589" s="120"/>
      <c r="RI589" s="120"/>
      <c r="RJ589" s="120"/>
      <c r="RK589" s="120"/>
      <c r="RL589" s="120"/>
      <c r="RM589" s="120"/>
      <c r="RN589" s="120"/>
      <c r="RO589" s="120"/>
      <c r="RP589" s="120"/>
      <c r="RQ589" s="120"/>
      <c r="RR589" s="120"/>
      <c r="RS589" s="120"/>
      <c r="RT589" s="120"/>
      <c r="RU589" s="120"/>
      <c r="RV589" s="120"/>
      <c r="RW589" s="120"/>
      <c r="RX589" s="120"/>
      <c r="RY589" s="120"/>
      <c r="RZ589" s="120"/>
      <c r="SA589" s="120"/>
      <c r="SB589" s="120"/>
      <c r="SC589" s="120"/>
      <c r="SD589" s="120"/>
      <c r="SE589" s="120"/>
      <c r="SF589" s="120"/>
      <c r="SG589" s="120"/>
      <c r="SH589" s="120"/>
      <c r="SI589" s="120"/>
      <c r="SJ589" s="120"/>
      <c r="SK589" s="120"/>
      <c r="SL589" s="120"/>
      <c r="SM589" s="120"/>
      <c r="SN589" s="120"/>
      <c r="SO589" s="120"/>
      <c r="SP589" s="120"/>
      <c r="SQ589" s="120"/>
      <c r="SR589" s="120"/>
      <c r="SS589" s="120"/>
      <c r="ST589" s="120"/>
      <c r="SU589" s="120"/>
      <c r="SV589" s="120"/>
      <c r="SW589" s="120"/>
      <c r="SX589" s="120"/>
      <c r="SY589" s="120"/>
      <c r="SZ589" s="120"/>
      <c r="TA589" s="120"/>
      <c r="TB589" s="120"/>
      <c r="TC589" s="120"/>
      <c r="TD589" s="120"/>
      <c r="TE589" s="120"/>
      <c r="TF589" s="120"/>
      <c r="TG589" s="120"/>
      <c r="TH589" s="120"/>
      <c r="TI589" s="120"/>
      <c r="TJ589" s="120"/>
      <c r="TK589" s="120"/>
      <c r="TL589" s="120"/>
      <c r="TM589" s="120"/>
      <c r="TN589" s="120"/>
      <c r="TO589" s="120"/>
      <c r="TP589" s="120"/>
      <c r="TQ589" s="120"/>
      <c r="TR589" s="120"/>
      <c r="TS589" s="120"/>
      <c r="TT589" s="120"/>
      <c r="TU589" s="120"/>
      <c r="TV589" s="120"/>
      <c r="TW589" s="120"/>
      <c r="TX589" s="120"/>
      <c r="TY589" s="120"/>
      <c r="TZ589" s="120"/>
      <c r="UA589" s="120"/>
      <c r="UB589" s="120"/>
      <c r="UC589" s="120"/>
      <c r="UD589" s="120"/>
      <c r="UE589" s="120"/>
      <c r="UF589" s="120"/>
      <c r="UG589" s="120"/>
      <c r="UH589" s="120"/>
      <c r="UI589" s="120"/>
      <c r="UJ589" s="120"/>
      <c r="UK589" s="120"/>
      <c r="UL589" s="120"/>
      <c r="UM589" s="120"/>
      <c r="UN589" s="120"/>
      <c r="UO589" s="120"/>
      <c r="UP589" s="120"/>
      <c r="UQ589" s="120"/>
      <c r="UR589" s="120"/>
      <c r="US589" s="120"/>
      <c r="UT589" s="120"/>
      <c r="UU589" s="120"/>
      <c r="UV589" s="120"/>
      <c r="UW589" s="120"/>
      <c r="UX589" s="120"/>
      <c r="UY589" s="120"/>
      <c r="UZ589" s="120"/>
      <c r="VA589" s="120"/>
      <c r="VB589" s="120"/>
      <c r="VC589" s="120"/>
      <c r="VD589" s="120"/>
      <c r="VE589" s="120"/>
      <c r="VF589" s="120"/>
      <c r="VG589" s="120"/>
      <c r="VH589" s="120"/>
      <c r="VI589" s="120"/>
      <c r="VJ589" s="120"/>
      <c r="VK589" s="120"/>
      <c r="VL589" s="120"/>
      <c r="VM589" s="120"/>
      <c r="VN589" s="120"/>
      <c r="VO589" s="120"/>
      <c r="VP589" s="120"/>
      <c r="VQ589" s="120"/>
      <c r="VR589" s="120"/>
      <c r="VS589" s="120"/>
      <c r="VT589" s="120"/>
      <c r="VU589" s="120"/>
      <c r="VV589" s="120"/>
      <c r="VW589" s="120"/>
      <c r="VX589" s="120"/>
      <c r="VY589" s="120"/>
      <c r="VZ589" s="120"/>
      <c r="WA589" s="120"/>
      <c r="WB589" s="120"/>
      <c r="WC589" s="120"/>
      <c r="WD589" s="120"/>
      <c r="WE589" s="120"/>
      <c r="WF589" s="120"/>
      <c r="WG589" s="120"/>
      <c r="WH589" s="120"/>
      <c r="WI589" s="120"/>
      <c r="WJ589" s="120"/>
      <c r="WK589" s="120"/>
      <c r="WL589" s="120"/>
      <c r="WM589" s="120"/>
      <c r="WN589" s="120"/>
      <c r="WO589" s="120"/>
      <c r="WP589" s="120"/>
      <c r="WQ589" s="120"/>
      <c r="WR589" s="120"/>
      <c r="WS589" s="120"/>
      <c r="WT589" s="120"/>
      <c r="WU589" s="120"/>
      <c r="WV589" s="120"/>
      <c r="WW589" s="120"/>
      <c r="WX589" s="120"/>
      <c r="WY589" s="120"/>
      <c r="WZ589" s="120"/>
      <c r="XA589" s="120"/>
      <c r="XB589" s="120"/>
      <c r="XC589" s="120"/>
      <c r="XD589" s="120"/>
      <c r="XE589" s="120"/>
      <c r="XF589" s="120"/>
      <c r="XG589" s="120"/>
      <c r="XH589" s="120"/>
      <c r="XI589" s="120"/>
      <c r="XJ589" s="120"/>
      <c r="XK589" s="120"/>
      <c r="XL589" s="120"/>
      <c r="XM589" s="120"/>
      <c r="XN589" s="120"/>
      <c r="XO589" s="120"/>
      <c r="XP589" s="120"/>
      <c r="XQ589" s="120"/>
      <c r="XR589" s="120"/>
      <c r="XS589" s="120"/>
      <c r="XT589" s="120"/>
      <c r="XU589" s="120"/>
      <c r="XV589" s="120"/>
      <c r="XW589" s="120"/>
      <c r="XX589" s="120"/>
      <c r="XY589" s="120"/>
      <c r="XZ589" s="120"/>
      <c r="YA589" s="120"/>
      <c r="YB589" s="120"/>
      <c r="YC589" s="120"/>
      <c r="YD589" s="120"/>
      <c r="YE589" s="120"/>
      <c r="YF589" s="120"/>
      <c r="YG589" s="120"/>
      <c r="YH589" s="120"/>
      <c r="YI589" s="120"/>
      <c r="YJ589" s="120"/>
      <c r="YK589" s="120"/>
      <c r="YL589" s="120"/>
      <c r="YM589" s="120"/>
      <c r="YN589" s="120"/>
      <c r="YO589" s="120"/>
      <c r="YP589" s="120"/>
      <c r="YQ589" s="120"/>
      <c r="YR589" s="120"/>
      <c r="YS589" s="120"/>
      <c r="YT589" s="120"/>
      <c r="YU589" s="120"/>
      <c r="YV589" s="120"/>
      <c r="YW589" s="120"/>
      <c r="YX589" s="120"/>
      <c r="YY589" s="120"/>
      <c r="YZ589" s="120"/>
      <c r="ZA589" s="120"/>
      <c r="ZB589" s="120"/>
      <c r="ZC589" s="120"/>
      <c r="ZD589" s="120"/>
      <c r="ZE589" s="120"/>
      <c r="ZF589" s="120"/>
      <c r="ZG589" s="120"/>
      <c r="ZH589" s="120"/>
      <c r="ZI589" s="120"/>
      <c r="ZJ589" s="120"/>
      <c r="ZK589" s="120"/>
      <c r="ZL589" s="120"/>
      <c r="ZM589" s="120"/>
      <c r="ZN589" s="120"/>
      <c r="ZO589" s="120"/>
      <c r="ZP589" s="120"/>
      <c r="ZQ589" s="120"/>
      <c r="ZR589" s="120"/>
      <c r="ZS589" s="120"/>
      <c r="ZT589" s="120"/>
      <c r="ZU589" s="120"/>
      <c r="ZV589" s="120"/>
      <c r="ZW589" s="120"/>
      <c r="ZX589" s="120"/>
      <c r="ZY589" s="120"/>
      <c r="ZZ589" s="120"/>
      <c r="AAA589" s="120"/>
      <c r="AAB589" s="120"/>
      <c r="AAC589" s="120"/>
      <c r="AAD589" s="120"/>
      <c r="AAE589" s="120"/>
      <c r="AAF589" s="120"/>
      <c r="AAG589" s="120"/>
      <c r="AAH589" s="120"/>
      <c r="AAI589" s="120"/>
      <c r="AAJ589" s="120"/>
      <c r="AAK589" s="120"/>
      <c r="AAL589" s="120"/>
      <c r="AAM589" s="120"/>
      <c r="AAN589" s="120"/>
      <c r="AAO589" s="120"/>
      <c r="AAP589" s="120"/>
      <c r="AAQ589" s="120"/>
      <c r="AAR589" s="120"/>
      <c r="AAS589" s="120"/>
      <c r="AAT589" s="120"/>
      <c r="AAU589" s="120"/>
      <c r="AAV589" s="120"/>
      <c r="AAW589" s="120"/>
      <c r="AAX589" s="120"/>
      <c r="AAY589" s="120"/>
      <c r="AAZ589" s="120"/>
      <c r="ABA589" s="120"/>
      <c r="ABB589" s="120"/>
      <c r="ABC589" s="120"/>
      <c r="ABD589" s="120"/>
      <c r="ABE589" s="120"/>
      <c r="ABF589" s="120"/>
      <c r="ABG589" s="120"/>
      <c r="ABH589" s="120"/>
      <c r="ABI589" s="120"/>
      <c r="ABJ589" s="120"/>
      <c r="ABK589" s="120"/>
      <c r="ABL589" s="120"/>
      <c r="ABM589" s="120"/>
      <c r="ABN589" s="120"/>
      <c r="ABO589" s="120"/>
      <c r="ABP589" s="120"/>
      <c r="ABQ589" s="120"/>
      <c r="ABR589" s="120"/>
      <c r="ABS589" s="120"/>
      <c r="ABT589" s="120"/>
      <c r="ABU589" s="120"/>
      <c r="ABV589" s="120"/>
      <c r="ABW589" s="120"/>
      <c r="ABX589" s="120"/>
      <c r="ABY589" s="120"/>
      <c r="ABZ589" s="120"/>
      <c r="ACA589" s="120"/>
      <c r="ACB589" s="120"/>
      <c r="ACC589" s="120"/>
      <c r="ACD589" s="120"/>
      <c r="ACE589" s="120"/>
      <c r="ACF589" s="120"/>
      <c r="ACG589" s="120"/>
      <c r="ACH589" s="120"/>
      <c r="ACI589" s="120"/>
      <c r="ACJ589" s="120"/>
      <c r="ACK589" s="120"/>
      <c r="ACL589" s="120"/>
      <c r="ACM589" s="120"/>
      <c r="ACN589" s="120"/>
      <c r="ACO589" s="120"/>
      <c r="ACP589" s="120"/>
      <c r="ACQ589" s="120"/>
      <c r="ACR589" s="120"/>
      <c r="ACS589" s="120"/>
      <c r="ACT589" s="120"/>
      <c r="ACU589" s="120"/>
      <c r="ACV589" s="120"/>
      <c r="ACW589" s="120"/>
      <c r="ACX589" s="120"/>
      <c r="ACY589" s="120"/>
      <c r="ACZ589" s="120"/>
      <c r="ADA589" s="120"/>
      <c r="ADB589" s="120"/>
      <c r="ADC589" s="120"/>
      <c r="ADD589" s="120"/>
      <c r="ADE589" s="120"/>
      <c r="ADF589" s="120"/>
      <c r="ADG589" s="120"/>
      <c r="ADH589" s="120"/>
      <c r="ADI589" s="120"/>
      <c r="ADJ589" s="120"/>
      <c r="ADK589" s="120"/>
      <c r="ADL589" s="120"/>
      <c r="ADM589" s="120"/>
      <c r="ADN589" s="120"/>
      <c r="ADO589" s="120"/>
      <c r="ADP589" s="120"/>
      <c r="ADQ589" s="120"/>
      <c r="ADR589" s="120"/>
      <c r="ADS589" s="120"/>
      <c r="ADT589" s="120"/>
      <c r="ADU589" s="120"/>
      <c r="ADV589" s="120"/>
      <c r="ADW589" s="120"/>
      <c r="ADX589" s="120"/>
      <c r="ADY589" s="120"/>
      <c r="ADZ589" s="120"/>
      <c r="AEA589" s="120"/>
      <c r="AEB589" s="120"/>
      <c r="AEC589" s="120"/>
      <c r="AED589" s="120"/>
      <c r="AEE589" s="120"/>
      <c r="AEF589" s="120"/>
      <c r="AEG589" s="120"/>
      <c r="AEH589" s="120"/>
      <c r="AEI589" s="120"/>
      <c r="AEJ589" s="120"/>
      <c r="AEK589" s="120"/>
      <c r="AEL589" s="120"/>
      <c r="AEM589" s="120"/>
      <c r="AEN589" s="120"/>
      <c r="AEO589" s="120"/>
      <c r="AEP589" s="120"/>
      <c r="AEQ589" s="120"/>
      <c r="AER589" s="120"/>
      <c r="AES589" s="120"/>
      <c r="AET589" s="120"/>
      <c r="AEU589" s="120"/>
      <c r="AEV589" s="120"/>
      <c r="AEW589" s="120"/>
      <c r="AEX589" s="120"/>
      <c r="AEY589" s="120"/>
      <c r="AEZ589" s="120"/>
      <c r="AFA589" s="120"/>
      <c r="AFB589" s="120"/>
      <c r="AFC589" s="120"/>
      <c r="AFD589" s="120"/>
      <c r="AFE589" s="120"/>
      <c r="AFF589" s="120"/>
      <c r="AFG589" s="120"/>
      <c r="AFH589" s="120"/>
      <c r="AFI589" s="120"/>
      <c r="AFJ589" s="120"/>
      <c r="AFK589" s="120"/>
      <c r="AFL589" s="120"/>
      <c r="AFM589" s="120"/>
      <c r="AFN589" s="120"/>
      <c r="AFO589" s="120"/>
      <c r="AFP589" s="120"/>
      <c r="AFQ589" s="120"/>
      <c r="AFR589" s="120"/>
      <c r="AFS589" s="120"/>
      <c r="AFT589" s="120"/>
      <c r="AFU589" s="120"/>
      <c r="AFV589" s="120"/>
      <c r="AFW589" s="120"/>
      <c r="AFX589" s="120"/>
      <c r="AFY589" s="120"/>
      <c r="AFZ589" s="120"/>
      <c r="AGA589" s="120"/>
      <c r="AGB589" s="120"/>
      <c r="AGC589" s="120"/>
      <c r="AGD589" s="120"/>
      <c r="AGE589" s="120"/>
      <c r="AGF589" s="120"/>
      <c r="AGG589" s="120"/>
      <c r="AGH589" s="120"/>
      <c r="AGI589" s="120"/>
      <c r="AGJ589" s="120"/>
      <c r="AGK589" s="120"/>
      <c r="AGL589" s="120"/>
      <c r="AGM589" s="120"/>
      <c r="AGN589" s="120"/>
      <c r="AGO589" s="120"/>
      <c r="AGP589" s="120"/>
      <c r="AGQ589" s="120"/>
      <c r="AGR589" s="120"/>
      <c r="AGS589" s="120"/>
      <c r="AGT589" s="120"/>
      <c r="AGU589" s="120"/>
      <c r="AGV589" s="120"/>
      <c r="AGW589" s="120"/>
      <c r="AGX589" s="120"/>
      <c r="AGY589" s="120"/>
      <c r="AGZ589" s="120"/>
      <c r="AHA589" s="120"/>
      <c r="AHB589" s="120"/>
      <c r="AHC589" s="120"/>
      <c r="AHD589" s="120"/>
      <c r="AHE589" s="120"/>
      <c r="AHF589" s="120"/>
      <c r="AHG589" s="120"/>
      <c r="AHH589" s="120"/>
      <c r="AHI589" s="120"/>
      <c r="AHJ589" s="120"/>
      <c r="AHK589" s="120"/>
      <c r="AHL589" s="120"/>
      <c r="AHM589" s="120"/>
      <c r="AHN589" s="120"/>
      <c r="AHO589" s="120"/>
      <c r="AHP589" s="120"/>
      <c r="AHQ589" s="120"/>
      <c r="AHR589" s="120"/>
      <c r="AHS589" s="120"/>
      <c r="AHT589" s="120"/>
      <c r="AHU589" s="120"/>
      <c r="AHV589" s="120"/>
      <c r="AHW589" s="120"/>
      <c r="AHX589" s="120"/>
      <c r="AHY589" s="120"/>
      <c r="AHZ589" s="120"/>
      <c r="AIA589" s="120"/>
      <c r="AIB589" s="120"/>
      <c r="AIC589" s="120"/>
      <c r="AID589" s="120"/>
      <c r="AIE589" s="120"/>
      <c r="AIF589" s="120"/>
      <c r="AIG589" s="120"/>
      <c r="AIH589" s="120"/>
      <c r="AII589" s="120"/>
      <c r="AIJ589" s="120"/>
      <c r="AIK589" s="120"/>
      <c r="AIL589" s="120"/>
      <c r="AIM589" s="120"/>
      <c r="AIN589" s="120"/>
      <c r="AIO589" s="120"/>
      <c r="AIP589" s="120"/>
      <c r="AIQ589" s="120"/>
      <c r="AIR589" s="120"/>
      <c r="AIS589" s="120"/>
      <c r="AIT589" s="120"/>
      <c r="AIU589" s="120"/>
      <c r="AIV589" s="120"/>
      <c r="AIW589" s="120"/>
      <c r="AIX589" s="120"/>
      <c r="AIY589" s="120"/>
      <c r="AIZ589" s="120"/>
      <c r="AJA589" s="120"/>
      <c r="AJB589" s="120"/>
      <c r="AJC589" s="120"/>
      <c r="AJD589" s="120"/>
      <c r="AJE589" s="120"/>
      <c r="AJF589" s="120"/>
      <c r="AJG589" s="120"/>
      <c r="AJH589" s="120"/>
      <c r="AJI589" s="120"/>
      <c r="AJJ589" s="120"/>
      <c r="AJK589" s="120"/>
      <c r="AJL589" s="120"/>
      <c r="AJM589" s="120"/>
      <c r="AJN589" s="120"/>
      <c r="AJO589" s="120"/>
      <c r="AJP589" s="120"/>
      <c r="AJQ589" s="120"/>
      <c r="AJR589" s="120"/>
      <c r="AJS589" s="120"/>
      <c r="AJT589" s="120"/>
      <c r="AJU589" s="120"/>
      <c r="AJV589" s="120"/>
      <c r="AJW589" s="120"/>
      <c r="AJX589" s="120"/>
      <c r="AJY589" s="120"/>
      <c r="AJZ589" s="120"/>
      <c r="AKA589" s="120"/>
      <c r="AKB589" s="120"/>
      <c r="AKC589" s="120"/>
      <c r="AKD589" s="120"/>
      <c r="AKE589" s="120"/>
      <c r="AKF589" s="120"/>
      <c r="AKG589" s="120"/>
      <c r="AKH589" s="120"/>
      <c r="AKI589" s="120"/>
      <c r="AKJ589" s="120"/>
      <c r="AKK589" s="120"/>
      <c r="AKL589" s="120"/>
      <c r="AKM589" s="120"/>
      <c r="AKN589" s="120"/>
      <c r="AKO589" s="120"/>
      <c r="AKP589" s="120"/>
      <c r="AKQ589" s="120"/>
      <c r="AKR589" s="120"/>
      <c r="AKS589" s="120"/>
      <c r="AKT589" s="120"/>
      <c r="AKU589" s="120"/>
      <c r="AKV589" s="120"/>
      <c r="AKW589" s="120"/>
      <c r="AKX589" s="120"/>
      <c r="AKY589" s="120"/>
      <c r="AKZ589" s="120"/>
      <c r="ALA589" s="120"/>
      <c r="ALB589" s="120"/>
      <c r="ALC589" s="120"/>
      <c r="ALD589" s="120"/>
      <c r="ALE589" s="120"/>
      <c r="ALF589" s="120"/>
      <c r="ALG589" s="120"/>
      <c r="ALH589" s="120"/>
      <c r="ALI589" s="120"/>
      <c r="ALJ589" s="120"/>
      <c r="ALK589" s="120"/>
      <c r="ALL589" s="120"/>
      <c r="ALM589" s="120"/>
      <c r="ALN589" s="120"/>
      <c r="ALO589" s="120"/>
      <c r="ALP589" s="120"/>
      <c r="ALQ589" s="120"/>
      <c r="ALR589" s="120"/>
      <c r="ALS589" s="120"/>
      <c r="ALT589" s="120"/>
      <c r="ALU589" s="120"/>
      <c r="ALV589" s="120"/>
      <c r="ALW589" s="120"/>
      <c r="ALX589" s="120"/>
      <c r="ALY589" s="120"/>
      <c r="ALZ589" s="120"/>
      <c r="AMA589" s="120"/>
      <c r="AMB589" s="120"/>
      <c r="AMC589" s="120"/>
      <c r="AMD589" s="120"/>
      <c r="AME589" s="120"/>
      <c r="AMF589" s="120"/>
      <c r="AMG589" s="120"/>
      <c r="AMH589" s="120"/>
      <c r="AMI589" s="120"/>
      <c r="AMJ589" s="120"/>
      <c r="AMK589" s="120"/>
      <c r="AML589" s="120"/>
      <c r="AMM589" s="120"/>
      <c r="AMN589" s="120"/>
      <c r="AMO589" s="120"/>
      <c r="AMP589" s="120"/>
      <c r="AMQ589" s="120"/>
      <c r="AMR589" s="120"/>
      <c r="AMS589" s="120"/>
      <c r="AMT589" s="120"/>
      <c r="AMU589" s="120"/>
      <c r="AMV589" s="120"/>
      <c r="AMW589" s="120"/>
      <c r="AMX589" s="120"/>
      <c r="AMY589" s="120"/>
      <c r="AMZ589" s="120"/>
      <c r="ANA589" s="120"/>
      <c r="ANB589" s="120"/>
      <c r="ANC589" s="120"/>
      <c r="AND589" s="120"/>
      <c r="ANE589" s="120"/>
      <c r="ANF589" s="120"/>
      <c r="ANG589" s="120"/>
      <c r="ANH589" s="120"/>
      <c r="ANI589" s="120"/>
      <c r="ANJ589" s="120"/>
      <c r="ANK589" s="120"/>
      <c r="ANL589" s="120"/>
      <c r="ANM589" s="120"/>
      <c r="ANN589" s="120"/>
      <c r="ANO589" s="120"/>
      <c r="ANP589" s="120"/>
      <c r="ANQ589" s="120"/>
      <c r="ANR589" s="120"/>
      <c r="ANS589" s="120"/>
      <c r="ANT589" s="120"/>
      <c r="ANU589" s="120"/>
      <c r="ANV589" s="120"/>
      <c r="ANW589" s="120"/>
      <c r="ANX589" s="120"/>
      <c r="ANY589" s="120"/>
      <c r="ANZ589" s="120"/>
      <c r="AOA589" s="120"/>
      <c r="AOB589" s="120"/>
      <c r="AOC589" s="120"/>
      <c r="AOD589" s="120"/>
      <c r="AOE589" s="120"/>
      <c r="AOF589" s="120"/>
      <c r="AOG589" s="120"/>
      <c r="AOH589" s="120"/>
      <c r="AOI589" s="120"/>
      <c r="AOJ589" s="120"/>
      <c r="AOK589" s="120"/>
      <c r="AOL589" s="120"/>
      <c r="AOM589" s="120"/>
      <c r="AON589" s="120"/>
      <c r="AOO589" s="120"/>
      <c r="AOP589" s="120"/>
      <c r="AOQ589" s="120"/>
      <c r="AOR589" s="120"/>
      <c r="AOS589" s="120"/>
      <c r="AOT589" s="120"/>
      <c r="AOU589" s="120"/>
      <c r="AOV589" s="120"/>
      <c r="AOW589" s="120"/>
      <c r="AOX589" s="120"/>
      <c r="AOY589" s="120"/>
      <c r="AOZ589" s="120"/>
      <c r="APA589" s="120"/>
      <c r="APB589" s="120"/>
      <c r="APC589" s="120"/>
      <c r="APD589" s="120"/>
      <c r="APE589" s="120"/>
      <c r="APF589" s="120"/>
      <c r="APG589" s="120"/>
      <c r="APH589" s="120"/>
      <c r="API589" s="120"/>
      <c r="APJ589" s="120"/>
      <c r="APK589" s="120"/>
      <c r="APL589" s="120"/>
      <c r="APM589" s="120"/>
      <c r="APN589" s="120"/>
      <c r="APO589" s="120"/>
      <c r="APP589" s="120"/>
      <c r="APQ589" s="120"/>
      <c r="APR589" s="120"/>
      <c r="APS589" s="120"/>
      <c r="APT589" s="120"/>
      <c r="APU589" s="120"/>
      <c r="APV589" s="120"/>
      <c r="APW589" s="120"/>
      <c r="APX589" s="120"/>
      <c r="APY589" s="120"/>
      <c r="APZ589" s="120"/>
      <c r="AQA589" s="120"/>
      <c r="AQB589" s="120"/>
      <c r="AQC589" s="120"/>
      <c r="AQD589" s="120"/>
      <c r="AQE589" s="120"/>
      <c r="AQF589" s="120"/>
      <c r="AQG589" s="120"/>
      <c r="AQH589" s="120"/>
      <c r="AQI589" s="120"/>
      <c r="AQJ589" s="120"/>
      <c r="AQK589" s="120"/>
      <c r="AQL589" s="120"/>
      <c r="AQM589" s="120"/>
      <c r="AQN589" s="120"/>
      <c r="AQO589" s="120"/>
      <c r="AQP589" s="120"/>
      <c r="AQQ589" s="120"/>
      <c r="AQR589" s="120"/>
      <c r="AQS589" s="120"/>
      <c r="AQT589" s="120"/>
      <c r="AQU589" s="120"/>
      <c r="AQV589" s="120"/>
      <c r="AQW589" s="120"/>
      <c r="AQX589" s="120"/>
      <c r="AQY589" s="120"/>
      <c r="AQZ589" s="120"/>
      <c r="ARA589" s="120"/>
      <c r="ARB589" s="120"/>
      <c r="ARC589" s="120"/>
      <c r="ARD589" s="120"/>
      <c r="ARE589" s="120"/>
      <c r="ARF589" s="120"/>
      <c r="ARG589" s="120"/>
      <c r="ARH589" s="120"/>
      <c r="ARI589" s="120"/>
      <c r="ARJ589" s="120"/>
      <c r="ARK589" s="120"/>
      <c r="ARL589" s="120"/>
      <c r="ARM589" s="120"/>
      <c r="ARN589" s="120"/>
      <c r="ARO589" s="120"/>
      <c r="ARP589" s="120"/>
      <c r="ARQ589" s="120"/>
      <c r="ARR589" s="120"/>
      <c r="ARS589" s="120"/>
      <c r="ART589" s="120"/>
      <c r="ARU589" s="120"/>
      <c r="ARV589" s="120"/>
      <c r="ARW589" s="120"/>
      <c r="ARX589" s="120"/>
      <c r="ARY589" s="120"/>
      <c r="ARZ589" s="120"/>
      <c r="ASA589" s="120"/>
      <c r="ASB589" s="120"/>
      <c r="ASC589" s="120"/>
      <c r="ASD589" s="120"/>
      <c r="ASE589" s="120"/>
      <c r="ASF589" s="120"/>
      <c r="ASG589" s="120"/>
      <c r="ASH589" s="120"/>
      <c r="ASI589" s="120"/>
      <c r="ASJ589" s="120"/>
      <c r="ASK589" s="120"/>
      <c r="ASL589" s="120"/>
      <c r="ASM589" s="120"/>
      <c r="ASN589" s="120"/>
      <c r="ASO589" s="120"/>
      <c r="ASP589" s="120"/>
      <c r="ASQ589" s="120"/>
      <c r="ASR589" s="120"/>
      <c r="ASS589" s="120"/>
      <c r="AST589" s="120"/>
      <c r="ASU589" s="120"/>
      <c r="ASV589" s="120"/>
      <c r="ASW589" s="120"/>
      <c r="ASX589" s="120"/>
      <c r="ASY589" s="120"/>
      <c r="ASZ589" s="120"/>
      <c r="ATA589" s="120"/>
      <c r="ATB589" s="120"/>
      <c r="ATC589" s="120"/>
      <c r="ATD589" s="120"/>
      <c r="ATE589" s="120"/>
      <c r="ATF589" s="120"/>
      <c r="ATG589" s="120"/>
      <c r="ATH589" s="120"/>
      <c r="ATI589" s="120"/>
      <c r="ATJ589" s="120"/>
      <c r="ATK589" s="120"/>
      <c r="ATL589" s="120"/>
      <c r="ATM589" s="120"/>
      <c r="ATN589" s="120"/>
      <c r="ATO589" s="120"/>
      <c r="ATP589" s="120"/>
      <c r="ATQ589" s="120"/>
      <c r="ATR589" s="120"/>
      <c r="ATS589" s="120"/>
      <c r="ATT589" s="120"/>
      <c r="ATU589" s="120"/>
      <c r="ATV589" s="120"/>
      <c r="ATW589" s="120"/>
      <c r="ATX589" s="120"/>
      <c r="ATY589" s="120"/>
      <c r="ATZ589" s="120"/>
      <c r="AUA589" s="120"/>
      <c r="AUB589" s="120"/>
      <c r="AUC589" s="120"/>
      <c r="AUD589" s="120"/>
      <c r="AUE589" s="120"/>
      <c r="AUF589" s="120"/>
      <c r="AUG589" s="120"/>
      <c r="AUH589" s="120"/>
      <c r="AUI589" s="120"/>
      <c r="AUJ589" s="120"/>
      <c r="AUK589" s="120"/>
      <c r="AUL589" s="120"/>
      <c r="AUM589" s="120"/>
      <c r="AUN589" s="120"/>
      <c r="AUO589" s="120"/>
      <c r="AUP589" s="120"/>
      <c r="AUQ589" s="120"/>
      <c r="AUR589" s="120"/>
      <c r="AUS589" s="120"/>
      <c r="AUT589" s="120"/>
      <c r="AUU589" s="120"/>
      <c r="AUV589" s="120"/>
      <c r="AUW589" s="120"/>
      <c r="AUX589" s="120"/>
      <c r="AUY589" s="120"/>
      <c r="AUZ589" s="120"/>
      <c r="AVA589" s="120"/>
      <c r="AVB589" s="120"/>
      <c r="AVC589" s="120"/>
      <c r="AVD589" s="120"/>
      <c r="AVE589" s="120"/>
      <c r="AVF589" s="120"/>
      <c r="AVG589" s="120"/>
      <c r="AVH589" s="120"/>
      <c r="AVI589" s="120"/>
      <c r="AVJ589" s="120"/>
      <c r="AVK589" s="120"/>
      <c r="AVL589" s="120"/>
      <c r="AVM589" s="120"/>
      <c r="AVN589" s="120"/>
      <c r="AVO589" s="120"/>
      <c r="AVP589" s="120"/>
      <c r="AVQ589" s="120"/>
      <c r="AVR589" s="120"/>
      <c r="AVS589" s="120"/>
      <c r="AVT589" s="120"/>
      <c r="AVU589" s="120"/>
      <c r="AVV589" s="120"/>
      <c r="AVW589" s="120"/>
      <c r="AVX589" s="120"/>
      <c r="AVY589" s="120"/>
      <c r="AVZ589" s="120"/>
      <c r="AWA589" s="120"/>
      <c r="AWB589" s="120"/>
      <c r="AWC589" s="120"/>
      <c r="AWD589" s="120"/>
      <c r="AWE589" s="120"/>
      <c r="AWF589" s="120"/>
      <c r="AWG589" s="120"/>
      <c r="AWH589" s="120"/>
      <c r="AWI589" s="120"/>
      <c r="AWJ589" s="120"/>
      <c r="AWK589" s="120"/>
      <c r="AWL589" s="120"/>
      <c r="AWM589" s="120"/>
      <c r="AWN589" s="120"/>
      <c r="AWO589" s="120"/>
      <c r="AWP589" s="120"/>
      <c r="AWQ589" s="120"/>
      <c r="AWR589" s="120"/>
      <c r="AWS589" s="120"/>
      <c r="AWT589" s="120"/>
      <c r="AWU589" s="120"/>
      <c r="AWV589" s="120"/>
      <c r="AWW589" s="120"/>
      <c r="AWX589" s="120"/>
      <c r="AWY589" s="120"/>
      <c r="AWZ589" s="120"/>
      <c r="AXA589" s="120"/>
      <c r="AXB589" s="120"/>
      <c r="AXC589" s="120"/>
      <c r="AXD589" s="120"/>
      <c r="AXE589" s="120"/>
      <c r="AXF589" s="120"/>
      <c r="AXG589" s="120"/>
      <c r="AXH589" s="120"/>
      <c r="AXI589" s="120"/>
      <c r="AXJ589" s="120"/>
      <c r="AXK589" s="120"/>
      <c r="AXL589" s="120"/>
      <c r="AXM589" s="120"/>
      <c r="AXN589" s="120"/>
      <c r="AXO589" s="120"/>
      <c r="AXP589" s="120"/>
      <c r="AXQ589" s="120"/>
      <c r="AXR589" s="120"/>
      <c r="AXS589" s="120"/>
      <c r="AXT589" s="120"/>
      <c r="AXU589" s="120"/>
      <c r="AXV589" s="120"/>
      <c r="AXW589" s="120"/>
      <c r="AXX589" s="120"/>
      <c r="AXY589" s="120"/>
      <c r="AXZ589" s="120"/>
      <c r="AYA589" s="120"/>
      <c r="AYB589" s="120"/>
      <c r="AYC589" s="120"/>
      <c r="AYD589" s="120"/>
      <c r="AYE589" s="120"/>
      <c r="AYF589" s="120"/>
      <c r="AYG589" s="120"/>
      <c r="AYH589" s="120"/>
      <c r="AYI589" s="120"/>
      <c r="AYJ589" s="120"/>
      <c r="AYK589" s="120"/>
      <c r="AYL589" s="120"/>
      <c r="AYM589" s="120"/>
      <c r="AYN589" s="120"/>
      <c r="AYO589" s="120"/>
      <c r="AYP589" s="120"/>
      <c r="AYQ589" s="120"/>
      <c r="AYR589" s="120"/>
      <c r="AYS589" s="120"/>
      <c r="AYT589" s="120"/>
      <c r="AYU589" s="120"/>
      <c r="AYV589" s="120"/>
      <c r="AYW589" s="120"/>
      <c r="AYX589" s="120"/>
      <c r="AYY589" s="120"/>
      <c r="AYZ589" s="120"/>
      <c r="AZA589" s="120"/>
      <c r="AZB589" s="120"/>
      <c r="AZC589" s="120"/>
      <c r="AZD589" s="120"/>
      <c r="AZE589" s="120"/>
      <c r="AZF589" s="120"/>
      <c r="AZG589" s="120"/>
      <c r="AZH589" s="120"/>
      <c r="AZI589" s="120"/>
      <c r="AZJ589" s="120"/>
      <c r="AZK589" s="120"/>
      <c r="AZL589" s="120"/>
      <c r="AZM589" s="120"/>
      <c r="AZN589" s="120"/>
      <c r="AZO589" s="120"/>
      <c r="AZP589" s="120"/>
      <c r="AZQ589" s="120"/>
      <c r="AZR589" s="120"/>
      <c r="AZS589" s="120"/>
      <c r="AZT589" s="120"/>
      <c r="AZU589" s="120"/>
      <c r="AZV589" s="120"/>
      <c r="AZW589" s="120"/>
      <c r="AZX589" s="120"/>
      <c r="AZY589" s="120"/>
      <c r="AZZ589" s="120"/>
      <c r="BAA589" s="120"/>
      <c r="BAB589" s="120"/>
      <c r="BAC589" s="120"/>
      <c r="BAD589" s="120"/>
      <c r="BAE589" s="120"/>
      <c r="BAF589" s="120"/>
      <c r="BAG589" s="120"/>
      <c r="BAH589" s="120"/>
      <c r="BAI589" s="120"/>
      <c r="BAJ589" s="120"/>
      <c r="BAK589" s="120"/>
      <c r="BAL589" s="120"/>
      <c r="BAM589" s="120"/>
      <c r="BAN589" s="120"/>
      <c r="BAO589" s="120"/>
      <c r="BAP589" s="120"/>
      <c r="BAQ589" s="120"/>
      <c r="BAR589" s="120"/>
      <c r="BAS589" s="120"/>
      <c r="BAT589" s="120"/>
      <c r="BAU589" s="120"/>
      <c r="BAV589" s="120"/>
      <c r="BAW589" s="120"/>
      <c r="BAX589" s="120"/>
      <c r="BAY589" s="120"/>
      <c r="BAZ589" s="120"/>
      <c r="BBA589" s="120"/>
      <c r="BBB589" s="120"/>
      <c r="BBC589" s="120"/>
      <c r="BBD589" s="120"/>
      <c r="BBE589" s="120"/>
      <c r="BBF589" s="120"/>
      <c r="BBG589" s="120"/>
      <c r="BBH589" s="120"/>
      <c r="BBI589" s="120"/>
      <c r="BBJ589" s="120"/>
      <c r="BBK589" s="120"/>
      <c r="BBL589" s="120"/>
      <c r="BBM589" s="120"/>
      <c r="BBN589" s="120"/>
      <c r="BBO589" s="120"/>
      <c r="BBP589" s="120"/>
      <c r="BBQ589" s="120"/>
      <c r="BBR589" s="120"/>
      <c r="BBS589" s="120"/>
      <c r="BBT589" s="120"/>
      <c r="BBU589" s="120"/>
      <c r="BBV589" s="120"/>
      <c r="BBW589" s="120"/>
      <c r="BBX589" s="120"/>
      <c r="BBY589" s="120"/>
      <c r="BBZ589" s="120"/>
      <c r="BCA589" s="120"/>
      <c r="BCB589" s="120"/>
      <c r="BCC589" s="120"/>
      <c r="BCD589" s="120"/>
      <c r="BCE589" s="120"/>
      <c r="BCF589" s="120"/>
      <c r="BCG589" s="120"/>
      <c r="BCH589" s="120"/>
      <c r="BCI589" s="120"/>
      <c r="BCJ589" s="120"/>
      <c r="BCK589" s="120"/>
      <c r="BCL589" s="120"/>
      <c r="BCM589" s="120"/>
      <c r="BCN589" s="120"/>
      <c r="BCO589" s="120"/>
      <c r="BCP589" s="120"/>
      <c r="BCQ589" s="120"/>
      <c r="BCR589" s="120"/>
      <c r="BCS589" s="120"/>
      <c r="BCT589" s="120"/>
      <c r="BCU589" s="120"/>
      <c r="BCV589" s="120"/>
      <c r="BCW589" s="120"/>
      <c r="BCX589" s="120"/>
      <c r="BCY589" s="120"/>
      <c r="BCZ589" s="120"/>
      <c r="BDA589" s="120"/>
      <c r="BDB589" s="120"/>
      <c r="BDC589" s="120"/>
      <c r="BDD589" s="120"/>
      <c r="BDE589" s="120"/>
      <c r="BDF589" s="120"/>
      <c r="BDG589" s="120"/>
      <c r="BDH589" s="120"/>
      <c r="BDI589" s="120"/>
      <c r="BDJ589" s="120"/>
      <c r="BDK589" s="120"/>
      <c r="BDL589" s="120"/>
      <c r="BDM589" s="120"/>
      <c r="BDN589" s="120"/>
      <c r="BDO589" s="120"/>
      <c r="BDP589" s="120"/>
      <c r="BDQ589" s="120"/>
      <c r="BDR589" s="120"/>
      <c r="BDS589" s="120"/>
      <c r="BDT589" s="120"/>
      <c r="BDU589" s="120"/>
      <c r="BDV589" s="120"/>
      <c r="BDW589" s="120"/>
      <c r="BDX589" s="120"/>
      <c r="BDY589" s="120"/>
      <c r="BDZ589" s="120"/>
      <c r="BEA589" s="120"/>
      <c r="BEB589" s="120"/>
      <c r="BEC589" s="120"/>
      <c r="BED589" s="120"/>
      <c r="BEE589" s="120"/>
      <c r="BEF589" s="120"/>
      <c r="BEG589" s="120"/>
      <c r="BEH589" s="120"/>
      <c r="BEI589" s="120"/>
      <c r="BEJ589" s="120"/>
      <c r="BEK589" s="120"/>
      <c r="BEL589" s="120"/>
      <c r="BEM589" s="120"/>
      <c r="BEN589" s="120"/>
      <c r="BEO589" s="120"/>
      <c r="BEP589" s="120"/>
      <c r="BEQ589" s="120"/>
      <c r="BER589" s="120"/>
      <c r="BES589" s="120"/>
      <c r="BET589" s="120"/>
      <c r="BEU589" s="120"/>
      <c r="BEV589" s="120"/>
      <c r="BEW589" s="120"/>
      <c r="BEX589" s="120"/>
      <c r="BEY589" s="120"/>
      <c r="BEZ589" s="120"/>
      <c r="BFA589" s="120"/>
      <c r="BFB589" s="120"/>
      <c r="BFC589" s="120"/>
      <c r="BFD589" s="120"/>
      <c r="BFE589" s="120"/>
      <c r="BFF589" s="120"/>
      <c r="BFG589" s="120"/>
      <c r="BFH589" s="120"/>
      <c r="BFI589" s="120"/>
      <c r="BFJ589" s="120"/>
      <c r="BFK589" s="120"/>
      <c r="BFL589" s="120"/>
      <c r="BFM589" s="120"/>
      <c r="BFN589" s="120"/>
      <c r="BFO589" s="120"/>
      <c r="BFP589" s="120"/>
      <c r="BFQ589" s="120"/>
      <c r="BFR589" s="120"/>
      <c r="BFS589" s="120"/>
      <c r="BFT589" s="120"/>
      <c r="BFU589" s="120"/>
      <c r="BFV589" s="120"/>
      <c r="BFW589" s="120"/>
      <c r="BFX589" s="120"/>
      <c r="BFY589" s="120"/>
      <c r="BFZ589" s="120"/>
      <c r="BGA589" s="120"/>
      <c r="BGB589" s="120"/>
      <c r="BGC589" s="120"/>
      <c r="BGD589" s="120"/>
      <c r="BGE589" s="120"/>
      <c r="BGF589" s="120"/>
      <c r="BGG589" s="120"/>
      <c r="BGH589" s="120"/>
      <c r="BGI589" s="120"/>
      <c r="BGJ589" s="120"/>
      <c r="BGK589" s="120"/>
      <c r="BGL589" s="120"/>
      <c r="BGM589" s="120"/>
      <c r="BGN589" s="120"/>
      <c r="BGO589" s="120"/>
      <c r="BGP589" s="120"/>
      <c r="BGQ589" s="120"/>
      <c r="BGR589" s="120"/>
      <c r="BGS589" s="120"/>
      <c r="BGT589" s="120"/>
      <c r="BGU589" s="120"/>
      <c r="BGV589" s="120"/>
      <c r="BGW589" s="120"/>
      <c r="BGX589" s="120"/>
      <c r="BGY589" s="120"/>
      <c r="BGZ589" s="120"/>
      <c r="BHA589" s="120"/>
      <c r="BHB589" s="120"/>
      <c r="BHC589" s="120"/>
      <c r="BHD589" s="120"/>
      <c r="BHE589" s="120"/>
      <c r="BHF589" s="120"/>
      <c r="BHG589" s="120"/>
      <c r="BHH589" s="120"/>
      <c r="BHI589" s="120"/>
      <c r="BHJ589" s="120"/>
      <c r="BHK589" s="120"/>
      <c r="BHL589" s="120"/>
      <c r="BHM589" s="120"/>
      <c r="BHN589" s="120"/>
      <c r="BHO589" s="120"/>
      <c r="BHP589" s="120"/>
      <c r="BHQ589" s="120"/>
      <c r="BHR589" s="120"/>
      <c r="BHS589" s="120"/>
      <c r="BHT589" s="120"/>
      <c r="BHU589" s="120"/>
      <c r="BHV589" s="120"/>
      <c r="BHW589" s="120"/>
      <c r="BHX589" s="120"/>
      <c r="BHY589" s="120"/>
      <c r="BHZ589" s="120"/>
      <c r="BIA589" s="120"/>
      <c r="BIB589" s="120"/>
      <c r="BIC589" s="120"/>
      <c r="BID589" s="120"/>
      <c r="BIE589" s="120"/>
      <c r="BIF589" s="120"/>
      <c r="BIG589" s="120"/>
      <c r="BIH589" s="120"/>
      <c r="BII589" s="120"/>
      <c r="BIJ589" s="120"/>
      <c r="BIK589" s="120"/>
      <c r="BIL589" s="120"/>
      <c r="BIM589" s="120"/>
      <c r="BIN589" s="120"/>
      <c r="BIO589" s="120"/>
      <c r="BIP589" s="120"/>
      <c r="BIQ589" s="120"/>
      <c r="BIR589" s="120"/>
      <c r="BIS589" s="120"/>
      <c r="BIT589" s="120"/>
      <c r="BIU589" s="120"/>
      <c r="BIV589" s="120"/>
      <c r="BIW589" s="120"/>
      <c r="BIX589" s="120"/>
      <c r="BIY589" s="120"/>
      <c r="BIZ589" s="120"/>
      <c r="BJA589" s="120"/>
      <c r="BJB589" s="120"/>
      <c r="BJC589" s="120"/>
      <c r="BJD589" s="120"/>
      <c r="BJE589" s="120"/>
      <c r="BJF589" s="120"/>
      <c r="BJG589" s="120"/>
      <c r="BJH589" s="120"/>
      <c r="BJI589" s="120"/>
      <c r="BJJ589" s="120"/>
      <c r="BJK589" s="120"/>
      <c r="BJL589" s="120"/>
      <c r="BJM589" s="120"/>
      <c r="BJN589" s="120"/>
      <c r="BJO589" s="120"/>
      <c r="BJP589" s="120"/>
      <c r="BJQ589" s="120"/>
      <c r="BJR589" s="120"/>
      <c r="BJS589" s="120"/>
      <c r="BJT589" s="120"/>
      <c r="BJU589" s="120"/>
      <c r="BJV589" s="120"/>
      <c r="BJW589" s="120"/>
      <c r="BJX589" s="120"/>
      <c r="BJY589" s="120"/>
      <c r="BJZ589" s="120"/>
      <c r="BKA589" s="120"/>
      <c r="BKB589" s="120"/>
      <c r="BKC589" s="120"/>
      <c r="BKD589" s="120"/>
      <c r="BKE589" s="120"/>
      <c r="BKF589" s="120"/>
      <c r="BKG589" s="120"/>
      <c r="BKH589" s="120"/>
      <c r="BKI589" s="120"/>
      <c r="BKJ589" s="120"/>
      <c r="BKK589" s="120"/>
      <c r="BKL589" s="120"/>
      <c r="BKM589" s="120"/>
      <c r="BKN589" s="120"/>
      <c r="BKO589" s="120"/>
      <c r="BKP589" s="120"/>
      <c r="BKQ589" s="120"/>
      <c r="BKR589" s="120"/>
      <c r="BKS589" s="120"/>
      <c r="BKT589" s="120"/>
      <c r="BKU589" s="120"/>
      <c r="BKV589" s="120"/>
      <c r="BKW589" s="120"/>
      <c r="BKX589" s="120"/>
      <c r="BKY589" s="120"/>
      <c r="BKZ589" s="120"/>
      <c r="BLA589" s="120"/>
      <c r="BLB589" s="120"/>
      <c r="BLC589" s="120"/>
      <c r="BLD589" s="120"/>
      <c r="BLE589" s="120"/>
      <c r="BLF589" s="120"/>
      <c r="BLG589" s="120"/>
      <c r="BLH589" s="120"/>
      <c r="BLI589" s="120"/>
      <c r="BLJ589" s="120"/>
      <c r="BLK589" s="120"/>
      <c r="BLL589" s="120"/>
      <c r="BLM589" s="120"/>
      <c r="BLN589" s="120"/>
      <c r="BLO589" s="120"/>
      <c r="BLP589" s="120"/>
      <c r="BLQ589" s="120"/>
      <c r="BLR589" s="120"/>
      <c r="BLS589" s="120"/>
      <c r="BLT589" s="120"/>
      <c r="BLU589" s="120"/>
      <c r="BLV589" s="120"/>
      <c r="BLW589" s="120"/>
      <c r="BLX589" s="120"/>
      <c r="BLY589" s="120"/>
      <c r="BLZ589" s="120"/>
      <c r="BMA589" s="120"/>
      <c r="BMB589" s="120"/>
      <c r="BMC589" s="120"/>
      <c r="BMD589" s="120"/>
      <c r="BME589" s="120"/>
      <c r="BMF589" s="120"/>
      <c r="BMG589" s="120"/>
      <c r="BMH589" s="120"/>
      <c r="BMI589" s="120"/>
      <c r="BMJ589" s="120"/>
      <c r="BMK589" s="120"/>
      <c r="BML589" s="120"/>
      <c r="BMM589" s="120"/>
      <c r="BMN589" s="120"/>
      <c r="BMO589" s="120"/>
      <c r="BMP589" s="120"/>
      <c r="BMQ589" s="120"/>
      <c r="BMR589" s="120"/>
      <c r="BMS589" s="120"/>
      <c r="BMT589" s="120"/>
      <c r="BMU589" s="120"/>
      <c r="BMV589" s="120"/>
      <c r="BMW589" s="120"/>
      <c r="BMX589" s="120"/>
      <c r="BMY589" s="120"/>
      <c r="BMZ589" s="120"/>
      <c r="BNA589" s="120"/>
      <c r="BNB589" s="120"/>
      <c r="BNC589" s="120"/>
      <c r="BND589" s="120"/>
      <c r="BNE589" s="120"/>
      <c r="BNF589" s="120"/>
      <c r="BNG589" s="120"/>
      <c r="BNH589" s="120"/>
      <c r="BNI589" s="120"/>
      <c r="BNJ589" s="120"/>
      <c r="BNK589" s="120"/>
      <c r="BNL589" s="120"/>
      <c r="BNM589" s="120"/>
      <c r="BNN589" s="120"/>
      <c r="BNO589" s="120"/>
      <c r="BNP589" s="120"/>
      <c r="BNQ589" s="120"/>
      <c r="BNR589" s="120"/>
      <c r="BNS589" s="120"/>
      <c r="BNT589" s="120"/>
      <c r="BNU589" s="120"/>
      <c r="BNV589" s="120"/>
      <c r="BNW589" s="120"/>
      <c r="BNX589" s="120"/>
      <c r="BNY589" s="120"/>
      <c r="BNZ589" s="120"/>
      <c r="BOA589" s="120"/>
      <c r="BOB589" s="120"/>
      <c r="BOC589" s="120"/>
      <c r="BOD589" s="120"/>
      <c r="BOE589" s="120"/>
      <c r="BOF589" s="120"/>
      <c r="BOG589" s="120"/>
      <c r="BOH589" s="120"/>
      <c r="BOI589" s="120"/>
      <c r="BOJ589" s="120"/>
      <c r="BOK589" s="120"/>
      <c r="BOL589" s="120"/>
      <c r="BOM589" s="120"/>
      <c r="BON589" s="120"/>
      <c r="BOO589" s="120"/>
      <c r="BOP589" s="120"/>
      <c r="BOQ589" s="120"/>
      <c r="BOR589" s="120"/>
      <c r="BOS589" s="120"/>
      <c r="BOT589" s="120"/>
      <c r="BOU589" s="120"/>
      <c r="BOV589" s="120"/>
      <c r="BOW589" s="120"/>
      <c r="BOX589" s="120"/>
      <c r="BOY589" s="120"/>
      <c r="BOZ589" s="120"/>
      <c r="BPA589" s="120"/>
      <c r="BPB589" s="120"/>
      <c r="BPC589" s="120"/>
      <c r="BPD589" s="120"/>
      <c r="BPE589" s="120"/>
      <c r="BPF589" s="120"/>
      <c r="BPG589" s="120"/>
      <c r="BPH589" s="120"/>
      <c r="BPI589" s="120"/>
      <c r="BPJ589" s="120"/>
      <c r="BPK589" s="120"/>
      <c r="BPL589" s="120"/>
      <c r="BPM589" s="120"/>
      <c r="BPN589" s="120"/>
      <c r="BPO589" s="120"/>
      <c r="BPP589" s="120"/>
      <c r="BPQ589" s="120"/>
      <c r="BPR589" s="120"/>
      <c r="BPS589" s="120"/>
      <c r="BPT589" s="120"/>
      <c r="BPU589" s="120"/>
      <c r="BPV589" s="120"/>
      <c r="BPW589" s="120"/>
      <c r="BPX589" s="120"/>
      <c r="BPY589" s="120"/>
      <c r="BPZ589" s="120"/>
      <c r="BQA589" s="120"/>
      <c r="BQB589" s="120"/>
      <c r="BQC589" s="120"/>
      <c r="BQD589" s="120"/>
      <c r="BQE589" s="120"/>
      <c r="BQF589" s="120"/>
      <c r="BQG589" s="120"/>
      <c r="BQH589" s="120"/>
      <c r="BQI589" s="120"/>
      <c r="BQJ589" s="120"/>
      <c r="BQK589" s="120"/>
      <c r="BQL589" s="120"/>
      <c r="BQM589" s="120"/>
      <c r="BQN589" s="120"/>
      <c r="BQO589" s="120"/>
      <c r="BQP589" s="120"/>
      <c r="BQQ589" s="120"/>
      <c r="BQR589" s="120"/>
      <c r="BQS589" s="120"/>
      <c r="BQT589" s="120"/>
      <c r="BQU589" s="120"/>
      <c r="BQV589" s="120"/>
      <c r="BQW589" s="120"/>
      <c r="BQX589" s="120"/>
      <c r="BQY589" s="120"/>
      <c r="BQZ589" s="120"/>
      <c r="BRA589" s="120"/>
      <c r="BRB589" s="120"/>
      <c r="BRC589" s="120"/>
      <c r="BRD589" s="120"/>
      <c r="BRE589" s="120"/>
      <c r="BRF589" s="120"/>
      <c r="BRG589" s="120"/>
      <c r="BRH589" s="120"/>
      <c r="BRI589" s="120"/>
      <c r="BRJ589" s="120"/>
      <c r="BRK589" s="120"/>
      <c r="BRL589" s="120"/>
      <c r="BRM589" s="120"/>
      <c r="BRN589" s="120"/>
      <c r="BRO589" s="120"/>
      <c r="BRP589" s="120"/>
      <c r="BRQ589" s="120"/>
      <c r="BRR589" s="120"/>
      <c r="BRS589" s="120"/>
      <c r="BRT589" s="120"/>
      <c r="BRU589" s="120"/>
      <c r="BRV589" s="120"/>
      <c r="BRW589" s="120"/>
      <c r="BRX589" s="120"/>
      <c r="BRY589" s="120"/>
      <c r="BRZ589" s="120"/>
      <c r="BSA589" s="120"/>
      <c r="BSB589" s="120"/>
      <c r="BSC589" s="120"/>
      <c r="BSD589" s="120"/>
      <c r="BSE589" s="120"/>
      <c r="BSF589" s="120"/>
      <c r="BSG589" s="120"/>
      <c r="BSH589" s="120"/>
      <c r="BSI589" s="120"/>
      <c r="BSJ589" s="120"/>
      <c r="BSK589" s="120"/>
      <c r="BSL589" s="120"/>
      <c r="BSM589" s="120"/>
      <c r="BSN589" s="120"/>
      <c r="BSO589" s="120"/>
      <c r="BSP589" s="120"/>
      <c r="BSQ589" s="120"/>
      <c r="BSR589" s="120"/>
      <c r="BSS589" s="120"/>
      <c r="BST589" s="120"/>
      <c r="BSU589" s="120"/>
      <c r="BSV589" s="120"/>
      <c r="BSW589" s="120"/>
      <c r="BSX589" s="120"/>
      <c r="BSY589" s="120"/>
      <c r="BSZ589" s="120"/>
      <c r="BTA589" s="120"/>
      <c r="BTB589" s="120"/>
      <c r="BTC589" s="120"/>
      <c r="BTD589" s="120"/>
      <c r="BTE589" s="120"/>
      <c r="BTF589" s="120"/>
      <c r="BTG589" s="120"/>
      <c r="BTH589" s="120"/>
      <c r="BTI589" s="120"/>
      <c r="BTJ589" s="120"/>
      <c r="BTK589" s="120"/>
      <c r="BTL589" s="120"/>
      <c r="BTM589" s="120"/>
      <c r="BTN589" s="120"/>
      <c r="BTO589" s="120"/>
      <c r="BTP589" s="120"/>
      <c r="BTQ589" s="120"/>
      <c r="BTR589" s="120"/>
      <c r="BTS589" s="120"/>
      <c r="BTT589" s="120"/>
      <c r="BTU589" s="120"/>
      <c r="BTV589" s="120"/>
      <c r="BTW589" s="120"/>
      <c r="BTX589" s="120"/>
      <c r="BTY589" s="120"/>
      <c r="BTZ589" s="120"/>
      <c r="BUA589" s="120"/>
      <c r="BUB589" s="120"/>
      <c r="BUC589" s="120"/>
      <c r="BUD589" s="120"/>
      <c r="BUE589" s="120"/>
      <c r="BUF589" s="120"/>
      <c r="BUG589" s="120"/>
      <c r="BUH589" s="120"/>
      <c r="BUI589" s="120"/>
      <c r="BUJ589" s="120"/>
      <c r="BUK589" s="120"/>
      <c r="BUL589" s="120"/>
      <c r="BUM589" s="120"/>
      <c r="BUN589" s="120"/>
      <c r="BUO589" s="120"/>
      <c r="BUP589" s="120"/>
      <c r="BUQ589" s="120"/>
      <c r="BUR589" s="120"/>
      <c r="BUS589" s="120"/>
      <c r="BUT589" s="120"/>
      <c r="BUU589" s="120"/>
      <c r="BUV589" s="120"/>
      <c r="BUW589" s="120"/>
      <c r="BUX589" s="120"/>
      <c r="BUY589" s="120"/>
      <c r="BUZ589" s="120"/>
      <c r="BVA589" s="120"/>
      <c r="BVB589" s="120"/>
      <c r="BVC589" s="120"/>
      <c r="BVD589" s="120"/>
      <c r="BVE589" s="120"/>
      <c r="BVF589" s="120"/>
      <c r="BVG589" s="120"/>
      <c r="BVH589" s="120"/>
      <c r="BVI589" s="120"/>
      <c r="BVJ589" s="120"/>
      <c r="BVK589" s="120"/>
      <c r="BVL589" s="120"/>
      <c r="BVM589" s="120"/>
      <c r="BVN589" s="120"/>
      <c r="BVO589" s="120"/>
      <c r="BVP589" s="120"/>
      <c r="BVQ589" s="120"/>
      <c r="BVR589" s="120"/>
      <c r="BVS589" s="120"/>
      <c r="BVT589" s="120"/>
      <c r="BVU589" s="120"/>
      <c r="BVV589" s="120"/>
      <c r="BVW589" s="120"/>
      <c r="BVX589" s="120"/>
      <c r="BVY589" s="120"/>
      <c r="BVZ589" s="120"/>
      <c r="BWA589" s="120"/>
      <c r="BWB589" s="120"/>
      <c r="BWC589" s="120"/>
      <c r="BWD589" s="120"/>
      <c r="BWE589" s="120"/>
      <c r="BWF589" s="120"/>
      <c r="BWG589" s="120"/>
      <c r="BWH589" s="120"/>
      <c r="BWI589" s="120"/>
      <c r="BWJ589" s="120"/>
      <c r="BWK589" s="120"/>
      <c r="BWL589" s="120"/>
      <c r="BWM589" s="120"/>
      <c r="BWN589" s="120"/>
      <c r="BWO589" s="120"/>
      <c r="BWP589" s="120"/>
      <c r="BWQ589" s="120"/>
      <c r="BWR589" s="120"/>
      <c r="BWS589" s="120"/>
      <c r="BWT589" s="120"/>
      <c r="BWU589" s="120"/>
      <c r="BWV589" s="120"/>
      <c r="BWW589" s="120"/>
      <c r="BWX589" s="120"/>
      <c r="BWY589" s="120"/>
      <c r="BWZ589" s="120"/>
      <c r="BXA589" s="120"/>
      <c r="BXB589" s="120"/>
      <c r="BXC589" s="120"/>
      <c r="BXD589" s="120"/>
      <c r="BXE589" s="120"/>
      <c r="BXF589" s="120"/>
      <c r="BXG589" s="120"/>
      <c r="BXH589" s="120"/>
      <c r="BXI589" s="120"/>
      <c r="BXJ589" s="120"/>
      <c r="BXK589" s="120"/>
      <c r="BXL589" s="120"/>
      <c r="BXM589" s="120"/>
      <c r="BXN589" s="120"/>
      <c r="BXO589" s="120"/>
      <c r="BXP589" s="120"/>
      <c r="BXQ589" s="120"/>
      <c r="BXR589" s="120"/>
      <c r="BXS589" s="120"/>
      <c r="BXT589" s="120"/>
      <c r="BXU589" s="120"/>
      <c r="BXV589" s="120"/>
      <c r="BXW589" s="120"/>
      <c r="BXX589" s="120"/>
      <c r="BXY589" s="120"/>
      <c r="BXZ589" s="120"/>
      <c r="BYA589" s="120"/>
      <c r="BYB589" s="120"/>
      <c r="BYC589" s="120"/>
      <c r="BYD589" s="120"/>
      <c r="BYE589" s="120"/>
      <c r="BYF589" s="120"/>
      <c r="BYG589" s="120"/>
      <c r="BYH589" s="120"/>
      <c r="BYI589" s="120"/>
      <c r="BYJ589" s="120"/>
      <c r="BYK589" s="120"/>
      <c r="BYL589" s="120"/>
      <c r="BYM589" s="120"/>
      <c r="BYN589" s="120"/>
      <c r="BYO589" s="120"/>
      <c r="BYP589" s="120"/>
      <c r="BYQ589" s="120"/>
      <c r="BYR589" s="120"/>
      <c r="BYS589" s="120"/>
      <c r="BYT589" s="120"/>
      <c r="BYU589" s="120"/>
      <c r="BYV589" s="120"/>
      <c r="BYW589" s="120"/>
      <c r="BYX589" s="120"/>
      <c r="BYY589" s="120"/>
      <c r="BYZ589" s="120"/>
      <c r="BZA589" s="120"/>
      <c r="BZB589" s="120"/>
      <c r="BZC589" s="120"/>
      <c r="BZD589" s="120"/>
      <c r="BZE589" s="120"/>
      <c r="BZF589" s="120"/>
      <c r="BZG589" s="120"/>
      <c r="BZH589" s="120"/>
      <c r="BZI589" s="120"/>
      <c r="BZJ589" s="120"/>
      <c r="BZK589" s="120"/>
      <c r="BZL589" s="120"/>
      <c r="BZM589" s="120"/>
      <c r="BZN589" s="120"/>
      <c r="BZO589" s="120"/>
      <c r="BZP589" s="120"/>
      <c r="BZQ589" s="120"/>
      <c r="BZR589" s="120"/>
      <c r="BZS589" s="120"/>
      <c r="BZT589" s="120"/>
      <c r="BZU589" s="120"/>
      <c r="BZV589" s="120"/>
      <c r="BZW589" s="120"/>
      <c r="BZX589" s="120"/>
      <c r="BZY589" s="120"/>
      <c r="BZZ589" s="120"/>
      <c r="CAA589" s="120"/>
      <c r="CAB589" s="120"/>
      <c r="CAC589" s="120"/>
      <c r="CAD589" s="120"/>
      <c r="CAE589" s="120"/>
      <c r="CAF589" s="120"/>
      <c r="CAG589" s="120"/>
      <c r="CAH589" s="120"/>
      <c r="CAI589" s="120"/>
      <c r="CAJ589" s="120"/>
      <c r="CAK589" s="120"/>
      <c r="CAL589" s="120"/>
      <c r="CAM589" s="120"/>
      <c r="CAN589" s="120"/>
      <c r="CAO589" s="120"/>
      <c r="CAP589" s="120"/>
      <c r="CAQ589" s="120"/>
      <c r="CAR589" s="120"/>
      <c r="CAS589" s="120"/>
      <c r="CAT589" s="120"/>
      <c r="CAU589" s="120"/>
      <c r="CAV589" s="120"/>
      <c r="CAW589" s="120"/>
      <c r="CAX589" s="120"/>
      <c r="CAY589" s="120"/>
      <c r="CAZ589" s="120"/>
      <c r="CBA589" s="120"/>
      <c r="CBB589" s="120"/>
      <c r="CBC589" s="120"/>
      <c r="CBD589" s="120"/>
      <c r="CBE589" s="120"/>
      <c r="CBF589" s="120"/>
      <c r="CBG589" s="120"/>
      <c r="CBH589" s="120"/>
      <c r="CBI589" s="120"/>
      <c r="CBJ589" s="120"/>
      <c r="CBK589" s="120"/>
      <c r="CBL589" s="120"/>
      <c r="CBM589" s="120"/>
      <c r="CBN589" s="120"/>
      <c r="CBO589" s="120"/>
      <c r="CBP589" s="120"/>
      <c r="CBQ589" s="120"/>
      <c r="CBR589" s="120"/>
      <c r="CBS589" s="120"/>
      <c r="CBT589" s="120"/>
      <c r="CBU589" s="120"/>
      <c r="CBV589" s="120"/>
      <c r="CBW589" s="120"/>
      <c r="CBX589" s="120"/>
      <c r="CBY589" s="120"/>
      <c r="CBZ589" s="120"/>
      <c r="CCA589" s="120"/>
      <c r="CCB589" s="120"/>
      <c r="CCC589" s="120"/>
      <c r="CCD589" s="120"/>
      <c r="CCE589" s="120"/>
      <c r="CCF589" s="120"/>
      <c r="CCG589" s="120"/>
      <c r="CCH589" s="120"/>
      <c r="CCI589" s="120"/>
      <c r="CCJ589" s="120"/>
      <c r="CCK589" s="120"/>
      <c r="CCL589" s="120"/>
      <c r="CCM589" s="120"/>
      <c r="CCN589" s="120"/>
      <c r="CCO589" s="120"/>
      <c r="CCP589" s="120"/>
      <c r="CCQ589" s="120"/>
      <c r="CCR589" s="120"/>
      <c r="CCS589" s="120"/>
      <c r="CCT589" s="120"/>
      <c r="CCU589" s="120"/>
      <c r="CCV589" s="120"/>
      <c r="CCW589" s="120"/>
      <c r="CCX589" s="120"/>
      <c r="CCY589" s="120"/>
      <c r="CCZ589" s="120"/>
      <c r="CDA589" s="120"/>
      <c r="CDB589" s="120"/>
      <c r="CDC589" s="120"/>
      <c r="CDD589" s="120"/>
      <c r="CDE589" s="120"/>
      <c r="CDF589" s="120"/>
      <c r="CDG589" s="120"/>
      <c r="CDH589" s="120"/>
      <c r="CDI589" s="120"/>
      <c r="CDJ589" s="120"/>
      <c r="CDK589" s="120"/>
      <c r="CDL589" s="120"/>
      <c r="CDM589" s="120"/>
      <c r="CDN589" s="120"/>
      <c r="CDO589" s="120"/>
      <c r="CDP589" s="120"/>
      <c r="CDQ589" s="120"/>
      <c r="CDR589" s="120"/>
      <c r="CDS589" s="120"/>
      <c r="CDT589" s="120"/>
      <c r="CDU589" s="120"/>
      <c r="CDV589" s="120"/>
      <c r="CDW589" s="120"/>
      <c r="CDX589" s="120"/>
      <c r="CDY589" s="120"/>
      <c r="CDZ589" s="120"/>
      <c r="CEA589" s="120"/>
      <c r="CEB589" s="120"/>
      <c r="CEC589" s="120"/>
      <c r="CED589" s="120"/>
      <c r="CEE589" s="120"/>
      <c r="CEF589" s="120"/>
      <c r="CEG589" s="120"/>
      <c r="CEH589" s="120"/>
      <c r="CEI589" s="120"/>
      <c r="CEJ589" s="120"/>
      <c r="CEK589" s="120"/>
      <c r="CEL589" s="120"/>
      <c r="CEM589" s="120"/>
      <c r="CEN589" s="120"/>
      <c r="CEO589" s="120"/>
      <c r="CEP589" s="120"/>
      <c r="CEQ589" s="120"/>
      <c r="CER589" s="120"/>
      <c r="CES589" s="120"/>
      <c r="CET589" s="120"/>
      <c r="CEU589" s="120"/>
      <c r="CEV589" s="120"/>
      <c r="CEW589" s="120"/>
      <c r="CEX589" s="120"/>
      <c r="CEY589" s="120"/>
      <c r="CEZ589" s="120"/>
      <c r="CFA589" s="120"/>
      <c r="CFB589" s="120"/>
      <c r="CFC589" s="120"/>
      <c r="CFD589" s="120"/>
      <c r="CFE589" s="120"/>
      <c r="CFF589" s="120"/>
      <c r="CFG589" s="120"/>
      <c r="CFH589" s="120"/>
      <c r="CFI589" s="120"/>
      <c r="CFJ589" s="120"/>
      <c r="CFK589" s="120"/>
      <c r="CFL589" s="120"/>
      <c r="CFM589" s="120"/>
      <c r="CFN589" s="120"/>
      <c r="CFO589" s="120"/>
      <c r="CFP589" s="120"/>
      <c r="CFQ589" s="120"/>
      <c r="CFR589" s="120"/>
      <c r="CFS589" s="120"/>
      <c r="CFT589" s="120"/>
      <c r="CFU589" s="120"/>
      <c r="CFV589" s="120"/>
      <c r="CFW589" s="120"/>
      <c r="CFX589" s="120"/>
      <c r="CFY589" s="120"/>
      <c r="CFZ589" s="120"/>
      <c r="CGA589" s="120"/>
      <c r="CGB589" s="120"/>
      <c r="CGC589" s="120"/>
      <c r="CGD589" s="120"/>
      <c r="CGE589" s="120"/>
      <c r="CGF589" s="120"/>
      <c r="CGG589" s="120"/>
      <c r="CGH589" s="120"/>
      <c r="CGI589" s="120"/>
      <c r="CGJ589" s="120"/>
      <c r="CGK589" s="120"/>
      <c r="CGL589" s="120"/>
      <c r="CGM589" s="120"/>
      <c r="CGN589" s="120"/>
      <c r="CGO589" s="120"/>
      <c r="CGP589" s="120"/>
      <c r="CGQ589" s="120"/>
      <c r="CGR589" s="120"/>
      <c r="CGS589" s="120"/>
      <c r="CGT589" s="120"/>
      <c r="CGU589" s="120"/>
      <c r="CGV589" s="120"/>
      <c r="CGW589" s="120"/>
      <c r="CGX589" s="120"/>
      <c r="CGY589" s="120"/>
      <c r="CGZ589" s="120"/>
      <c r="CHA589" s="120"/>
      <c r="CHB589" s="120"/>
      <c r="CHC589" s="120"/>
      <c r="CHD589" s="120"/>
      <c r="CHE589" s="120"/>
      <c r="CHF589" s="120"/>
      <c r="CHG589" s="120"/>
      <c r="CHH589" s="120"/>
      <c r="CHI589" s="120"/>
      <c r="CHJ589" s="120"/>
      <c r="CHK589" s="120"/>
      <c r="CHL589" s="120"/>
      <c r="CHM589" s="120"/>
      <c r="CHN589" s="120"/>
      <c r="CHO589" s="120"/>
      <c r="CHP589" s="120"/>
      <c r="CHQ589" s="120"/>
      <c r="CHR589" s="120"/>
      <c r="CHS589" s="120"/>
      <c r="CHT589" s="120"/>
      <c r="CHU589" s="120"/>
      <c r="CHV589" s="120"/>
      <c r="CHW589" s="120"/>
      <c r="CHX589" s="120"/>
      <c r="CHY589" s="120"/>
      <c r="CHZ589" s="120"/>
      <c r="CIA589" s="120"/>
      <c r="CIB589" s="120"/>
      <c r="CIC589" s="120"/>
      <c r="CID589" s="120"/>
      <c r="CIE589" s="120"/>
      <c r="CIF589" s="120"/>
      <c r="CIG589" s="120"/>
      <c r="CIH589" s="120"/>
      <c r="CII589" s="120"/>
      <c r="CIJ589" s="120"/>
      <c r="CIK589" s="120"/>
      <c r="CIL589" s="120"/>
      <c r="CIM589" s="120"/>
      <c r="CIN589" s="120"/>
      <c r="CIO589" s="120"/>
      <c r="CIP589" s="120"/>
      <c r="CIQ589" s="120"/>
      <c r="CIR589" s="120"/>
      <c r="CIS589" s="120"/>
      <c r="CIT589" s="120"/>
      <c r="CIU589" s="120"/>
      <c r="CIV589" s="120"/>
      <c r="CIW589" s="120"/>
      <c r="CIX589" s="120"/>
      <c r="CIY589" s="120"/>
      <c r="CIZ589" s="120"/>
      <c r="CJA589" s="120"/>
      <c r="CJB589" s="120"/>
      <c r="CJC589" s="120"/>
      <c r="CJD589" s="120"/>
      <c r="CJE589" s="120"/>
      <c r="CJF589" s="120"/>
      <c r="CJG589" s="120"/>
      <c r="CJH589" s="120"/>
      <c r="CJI589" s="120"/>
      <c r="CJJ589" s="120"/>
      <c r="CJK589" s="120"/>
      <c r="CJL589" s="120"/>
      <c r="CJM589" s="120"/>
      <c r="CJN589" s="120"/>
      <c r="CJO589" s="120"/>
      <c r="CJP589" s="120"/>
      <c r="CJQ589" s="120"/>
      <c r="CJR589" s="120"/>
      <c r="CJS589" s="120"/>
      <c r="CJT589" s="120"/>
      <c r="CJU589" s="120"/>
      <c r="CJV589" s="120"/>
      <c r="CJW589" s="120"/>
      <c r="CJX589" s="120"/>
      <c r="CJY589" s="120"/>
      <c r="CJZ589" s="120"/>
      <c r="CKA589" s="120"/>
      <c r="CKB589" s="120"/>
      <c r="CKC589" s="120"/>
      <c r="CKD589" s="120"/>
      <c r="CKE589" s="120"/>
      <c r="CKF589" s="120"/>
      <c r="CKG589" s="120"/>
      <c r="CKH589" s="120"/>
      <c r="CKI589" s="120"/>
      <c r="CKJ589" s="120"/>
      <c r="CKK589" s="120"/>
      <c r="CKL589" s="120"/>
      <c r="CKM589" s="120"/>
      <c r="CKN589" s="120"/>
      <c r="CKO589" s="120"/>
      <c r="CKP589" s="120"/>
      <c r="CKQ589" s="120"/>
      <c r="CKR589" s="120"/>
      <c r="CKS589" s="120"/>
      <c r="CKT589" s="120"/>
      <c r="CKU589" s="120"/>
      <c r="CKV589" s="120"/>
      <c r="CKW589" s="120"/>
      <c r="CKX589" s="120"/>
      <c r="CKY589" s="120"/>
      <c r="CKZ589" s="120"/>
      <c r="CLA589" s="120"/>
      <c r="CLB589" s="120"/>
      <c r="CLC589" s="120"/>
      <c r="CLD589" s="120"/>
      <c r="CLE589" s="120"/>
      <c r="CLF589" s="120"/>
      <c r="CLG589" s="120"/>
      <c r="CLH589" s="120"/>
      <c r="CLI589" s="120"/>
      <c r="CLJ589" s="120"/>
      <c r="CLK589" s="120"/>
      <c r="CLL589" s="120"/>
      <c r="CLM589" s="120"/>
      <c r="CLN589" s="120"/>
      <c r="CLO589" s="120"/>
      <c r="CLP589" s="120"/>
      <c r="CLQ589" s="120"/>
      <c r="CLR589" s="120"/>
      <c r="CLS589" s="120"/>
      <c r="CLT589" s="120"/>
      <c r="CLU589" s="120"/>
      <c r="CLV589" s="120"/>
      <c r="CLW589" s="120"/>
      <c r="CLX589" s="120"/>
      <c r="CLY589" s="120"/>
      <c r="CLZ589" s="120"/>
      <c r="CMA589" s="120"/>
      <c r="CMB589" s="120"/>
      <c r="CMC589" s="120"/>
      <c r="CMD589" s="120"/>
      <c r="CME589" s="120"/>
      <c r="CMF589" s="120"/>
      <c r="CMG589" s="120"/>
      <c r="CMH589" s="120"/>
      <c r="CMI589" s="120"/>
      <c r="CMJ589" s="120"/>
      <c r="CMK589" s="120"/>
      <c r="CML589" s="120"/>
      <c r="CMM589" s="120"/>
      <c r="CMN589" s="120"/>
      <c r="CMO589" s="120"/>
      <c r="CMP589" s="120"/>
      <c r="CMQ589" s="120"/>
      <c r="CMR589" s="120"/>
      <c r="CMS589" s="120"/>
      <c r="CMT589" s="120"/>
      <c r="CMU589" s="120"/>
      <c r="CMV589" s="120"/>
      <c r="CMW589" s="120"/>
      <c r="CMX589" s="120"/>
      <c r="CMY589" s="120"/>
      <c r="CMZ589" s="120"/>
      <c r="CNA589" s="120"/>
      <c r="CNB589" s="120"/>
      <c r="CNC589" s="120"/>
      <c r="CND589" s="120"/>
      <c r="CNE589" s="120"/>
      <c r="CNF589" s="120"/>
      <c r="CNG589" s="120"/>
      <c r="CNH589" s="120"/>
      <c r="CNI589" s="120"/>
      <c r="CNJ589" s="120"/>
      <c r="CNK589" s="120"/>
      <c r="CNL589" s="120"/>
      <c r="CNM589" s="120"/>
      <c r="CNN589" s="120"/>
      <c r="CNO589" s="120"/>
      <c r="CNP589" s="120"/>
      <c r="CNQ589" s="120"/>
      <c r="CNR589" s="120"/>
      <c r="CNS589" s="120"/>
      <c r="CNT589" s="120"/>
      <c r="CNU589" s="120"/>
      <c r="CNV589" s="120"/>
      <c r="CNW589" s="120"/>
      <c r="CNX589" s="120"/>
      <c r="CNY589" s="120"/>
      <c r="CNZ589" s="120"/>
      <c r="COA589" s="120"/>
      <c r="COB589" s="120"/>
      <c r="COC589" s="120"/>
      <c r="COD589" s="120"/>
      <c r="COE589" s="120"/>
      <c r="COF589" s="120"/>
      <c r="COG589" s="120"/>
      <c r="COH589" s="120"/>
      <c r="COI589" s="120"/>
      <c r="COJ589" s="120"/>
      <c r="COK589" s="120"/>
      <c r="COL589" s="120"/>
      <c r="COM589" s="120"/>
      <c r="CON589" s="120"/>
      <c r="COO589" s="120"/>
      <c r="COP589" s="120"/>
      <c r="COQ589" s="120"/>
      <c r="COR589" s="120"/>
      <c r="COS589" s="120"/>
      <c r="COT589" s="120"/>
      <c r="COU589" s="120"/>
      <c r="COV589" s="120"/>
      <c r="COW589" s="120"/>
      <c r="COX589" s="120"/>
      <c r="COY589" s="120"/>
      <c r="COZ589" s="120"/>
      <c r="CPA589" s="120"/>
      <c r="CPB589" s="120"/>
      <c r="CPC589" s="120"/>
      <c r="CPD589" s="120"/>
      <c r="CPE589" s="120"/>
      <c r="CPF589" s="120"/>
      <c r="CPG589" s="120"/>
      <c r="CPH589" s="120"/>
      <c r="CPI589" s="120"/>
      <c r="CPJ589" s="120"/>
      <c r="CPK589" s="120"/>
      <c r="CPL589" s="120"/>
      <c r="CPM589" s="120"/>
      <c r="CPN589" s="120"/>
      <c r="CPO589" s="120"/>
      <c r="CPP589" s="120"/>
      <c r="CPQ589" s="120"/>
      <c r="CPR589" s="120"/>
      <c r="CPS589" s="120"/>
      <c r="CPT589" s="120"/>
      <c r="CPU589" s="120"/>
      <c r="CPV589" s="120"/>
      <c r="CPW589" s="120"/>
      <c r="CPX589" s="120"/>
      <c r="CPY589" s="120"/>
      <c r="CPZ589" s="120"/>
      <c r="CQA589" s="120"/>
      <c r="CQB589" s="120"/>
      <c r="CQC589" s="120"/>
      <c r="CQD589" s="120"/>
      <c r="CQE589" s="120"/>
      <c r="CQF589" s="120"/>
      <c r="CQG589" s="120"/>
      <c r="CQH589" s="120"/>
      <c r="CQI589" s="120"/>
      <c r="CQJ589" s="120"/>
      <c r="CQK589" s="120"/>
      <c r="CQL589" s="120"/>
      <c r="CQM589" s="120"/>
      <c r="CQN589" s="120"/>
      <c r="CQO589" s="120"/>
      <c r="CQP589" s="120"/>
      <c r="CQQ589" s="120"/>
      <c r="CQR589" s="120"/>
      <c r="CQS589" s="120"/>
      <c r="CQT589" s="120"/>
      <c r="CQU589" s="120"/>
      <c r="CQV589" s="120"/>
      <c r="CQW589" s="120"/>
      <c r="CQX589" s="120"/>
      <c r="CQY589" s="120"/>
      <c r="CQZ589" s="120"/>
      <c r="CRA589" s="120"/>
      <c r="CRB589" s="120"/>
      <c r="CRC589" s="120"/>
      <c r="CRD589" s="120"/>
      <c r="CRE589" s="120"/>
      <c r="CRF589" s="120"/>
      <c r="CRG589" s="120"/>
      <c r="CRH589" s="120"/>
      <c r="CRI589" s="120"/>
      <c r="CRJ589" s="120"/>
      <c r="CRK589" s="120"/>
      <c r="CRL589" s="120"/>
      <c r="CRM589" s="120"/>
      <c r="CRN589" s="120"/>
      <c r="CRO589" s="120"/>
      <c r="CRP589" s="120"/>
      <c r="CRQ589" s="120"/>
      <c r="CRR589" s="120"/>
      <c r="CRS589" s="120"/>
      <c r="CRT589" s="120"/>
      <c r="CRU589" s="120"/>
      <c r="CRV589" s="120"/>
      <c r="CRW589" s="120"/>
      <c r="CRX589" s="120"/>
      <c r="CRY589" s="120"/>
      <c r="CRZ589" s="120"/>
      <c r="CSA589" s="120"/>
      <c r="CSB589" s="120"/>
      <c r="CSC589" s="120"/>
      <c r="CSD589" s="120"/>
      <c r="CSE589" s="120"/>
      <c r="CSF589" s="120"/>
      <c r="CSG589" s="120"/>
      <c r="CSH589" s="120"/>
      <c r="CSI589" s="120"/>
      <c r="CSJ589" s="120"/>
      <c r="CSK589" s="120"/>
      <c r="CSL589" s="120"/>
      <c r="CSM589" s="120"/>
      <c r="CSN589" s="120"/>
      <c r="CSO589" s="120"/>
      <c r="CSP589" s="120"/>
      <c r="CSQ589" s="120"/>
      <c r="CSR589" s="120"/>
      <c r="CSS589" s="120"/>
      <c r="CST589" s="120"/>
      <c r="CSU589" s="120"/>
      <c r="CSV589" s="120"/>
      <c r="CSW589" s="120"/>
      <c r="CSX589" s="120"/>
      <c r="CSY589" s="120"/>
      <c r="CSZ589" s="120"/>
      <c r="CTA589" s="120"/>
      <c r="CTB589" s="120"/>
      <c r="CTC589" s="120"/>
      <c r="CTD589" s="120"/>
      <c r="CTE589" s="120"/>
      <c r="CTF589" s="120"/>
      <c r="CTG589" s="120"/>
      <c r="CTH589" s="120"/>
      <c r="CTI589" s="120"/>
      <c r="CTJ589" s="120"/>
      <c r="CTK589" s="120"/>
      <c r="CTL589" s="120"/>
      <c r="CTM589" s="120"/>
      <c r="CTN589" s="120"/>
      <c r="CTO589" s="120"/>
      <c r="CTP589" s="120"/>
      <c r="CTQ589" s="120"/>
      <c r="CTR589" s="120"/>
      <c r="CTS589" s="120"/>
      <c r="CTT589" s="120"/>
      <c r="CTU589" s="120"/>
      <c r="CTV589" s="120"/>
      <c r="CTW589" s="120"/>
      <c r="CTX589" s="120"/>
      <c r="CTY589" s="120"/>
      <c r="CTZ589" s="120"/>
      <c r="CUA589" s="120"/>
      <c r="CUB589" s="120"/>
      <c r="CUC589" s="120"/>
      <c r="CUD589" s="120"/>
      <c r="CUE589" s="120"/>
      <c r="CUF589" s="120"/>
      <c r="CUG589" s="120"/>
      <c r="CUH589" s="120"/>
      <c r="CUI589" s="120"/>
      <c r="CUJ589" s="120"/>
      <c r="CUK589" s="120"/>
      <c r="CUL589" s="120"/>
      <c r="CUM589" s="120"/>
      <c r="CUN589" s="120"/>
      <c r="CUO589" s="120"/>
      <c r="CUP589" s="120"/>
      <c r="CUQ589" s="120"/>
      <c r="CUR589" s="120"/>
      <c r="CUS589" s="120"/>
      <c r="CUT589" s="120"/>
      <c r="CUU589" s="120"/>
      <c r="CUV589" s="120"/>
      <c r="CUW589" s="120"/>
      <c r="CUX589" s="120"/>
      <c r="CUY589" s="120"/>
      <c r="CUZ589" s="120"/>
      <c r="CVA589" s="120"/>
      <c r="CVB589" s="120"/>
      <c r="CVC589" s="120"/>
      <c r="CVD589" s="120"/>
      <c r="CVE589" s="120"/>
      <c r="CVF589" s="120"/>
      <c r="CVG589" s="120"/>
      <c r="CVH589" s="120"/>
      <c r="CVI589" s="120"/>
      <c r="CVJ589" s="120"/>
      <c r="CVK589" s="120"/>
      <c r="CVL589" s="120"/>
      <c r="CVM589" s="120"/>
      <c r="CVN589" s="120"/>
      <c r="CVO589" s="120"/>
      <c r="CVP589" s="120"/>
      <c r="CVQ589" s="120"/>
      <c r="CVR589" s="120"/>
      <c r="CVS589" s="120"/>
      <c r="CVT589" s="120"/>
      <c r="CVU589" s="120"/>
      <c r="CVV589" s="120"/>
      <c r="CVW589" s="120"/>
      <c r="CVX589" s="120"/>
      <c r="CVY589" s="120"/>
      <c r="CVZ589" s="120"/>
      <c r="CWA589" s="120"/>
      <c r="CWB589" s="120"/>
      <c r="CWC589" s="120"/>
      <c r="CWD589" s="120"/>
      <c r="CWE589" s="120"/>
      <c r="CWF589" s="120"/>
      <c r="CWG589" s="120"/>
      <c r="CWH589" s="120"/>
      <c r="CWI589" s="120"/>
      <c r="CWJ589" s="120"/>
      <c r="CWK589" s="120"/>
      <c r="CWL589" s="120"/>
      <c r="CWM589" s="120"/>
      <c r="CWN589" s="120"/>
      <c r="CWO589" s="120"/>
      <c r="CWP589" s="120"/>
      <c r="CWQ589" s="120"/>
      <c r="CWR589" s="120"/>
      <c r="CWS589" s="120"/>
      <c r="CWT589" s="120"/>
      <c r="CWU589" s="120"/>
      <c r="CWV589" s="120"/>
      <c r="CWW589" s="120"/>
      <c r="CWX589" s="120"/>
      <c r="CWY589" s="120"/>
      <c r="CWZ589" s="120"/>
      <c r="CXA589" s="120"/>
      <c r="CXB589" s="120"/>
      <c r="CXC589" s="120"/>
      <c r="CXD589" s="120"/>
      <c r="CXE589" s="120"/>
      <c r="CXF589" s="120"/>
      <c r="CXG589" s="120"/>
      <c r="CXH589" s="120"/>
      <c r="CXI589" s="120"/>
      <c r="CXJ589" s="120"/>
      <c r="CXK589" s="120"/>
      <c r="CXL589" s="120"/>
      <c r="CXM589" s="120"/>
      <c r="CXN589" s="120"/>
      <c r="CXO589" s="120"/>
      <c r="CXP589" s="120"/>
      <c r="CXQ589" s="120"/>
      <c r="CXR589" s="120"/>
      <c r="CXS589" s="120"/>
      <c r="CXT589" s="120"/>
      <c r="CXU589" s="120"/>
      <c r="CXV589" s="120"/>
      <c r="CXW589" s="120"/>
      <c r="CXX589" s="120"/>
      <c r="CXY589" s="120"/>
      <c r="CXZ589" s="120"/>
      <c r="CYA589" s="120"/>
      <c r="CYB589" s="120"/>
      <c r="CYC589" s="120"/>
      <c r="CYD589" s="120"/>
      <c r="CYE589" s="120"/>
      <c r="CYF589" s="120"/>
      <c r="CYG589" s="120"/>
      <c r="CYH589" s="120"/>
      <c r="CYI589" s="120"/>
      <c r="CYJ589" s="120"/>
      <c r="CYK589" s="120"/>
      <c r="CYL589" s="120"/>
      <c r="CYM589" s="120"/>
      <c r="CYN589" s="120"/>
      <c r="CYO589" s="120"/>
      <c r="CYP589" s="120"/>
      <c r="CYQ589" s="120"/>
      <c r="CYR589" s="120"/>
      <c r="CYS589" s="120"/>
      <c r="CYT589" s="120"/>
      <c r="CYU589" s="120"/>
      <c r="CYV589" s="120"/>
      <c r="CYW589" s="120"/>
      <c r="CYX589" s="120"/>
      <c r="CYY589" s="120"/>
      <c r="CYZ589" s="120"/>
      <c r="CZA589" s="120"/>
      <c r="CZB589" s="120"/>
      <c r="CZC589" s="120"/>
      <c r="CZD589" s="120"/>
      <c r="CZE589" s="120"/>
      <c r="CZF589" s="120"/>
      <c r="CZG589" s="120"/>
      <c r="CZH589" s="120"/>
      <c r="CZI589" s="120"/>
      <c r="CZJ589" s="120"/>
      <c r="CZK589" s="120"/>
      <c r="CZL589" s="120"/>
      <c r="CZM589" s="120"/>
      <c r="CZN589" s="120"/>
      <c r="CZO589" s="120"/>
      <c r="CZP589" s="120"/>
      <c r="CZQ589" s="120"/>
      <c r="CZR589" s="120"/>
      <c r="CZS589" s="120"/>
      <c r="CZT589" s="120"/>
      <c r="CZU589" s="120"/>
      <c r="CZV589" s="120"/>
      <c r="CZW589" s="120"/>
      <c r="CZX589" s="120"/>
      <c r="CZY589" s="120"/>
      <c r="CZZ589" s="120"/>
      <c r="DAA589" s="120"/>
      <c r="DAB589" s="120"/>
      <c r="DAC589" s="120"/>
      <c r="DAD589" s="120"/>
      <c r="DAE589" s="120"/>
      <c r="DAF589" s="120"/>
      <c r="DAG589" s="120"/>
      <c r="DAH589" s="120"/>
      <c r="DAI589" s="120"/>
      <c r="DAJ589" s="120"/>
      <c r="DAK589" s="120"/>
      <c r="DAL589" s="120"/>
      <c r="DAM589" s="120"/>
      <c r="DAN589" s="120"/>
      <c r="DAO589" s="120"/>
      <c r="DAP589" s="120"/>
      <c r="DAQ589" s="120"/>
      <c r="DAR589" s="120"/>
      <c r="DAS589" s="120"/>
      <c r="DAT589" s="120"/>
      <c r="DAU589" s="120"/>
      <c r="DAV589" s="120"/>
      <c r="DAW589" s="120"/>
      <c r="DAX589" s="120"/>
      <c r="DAY589" s="120"/>
      <c r="DAZ589" s="120"/>
      <c r="DBA589" s="120"/>
      <c r="DBB589" s="120"/>
      <c r="DBC589" s="120"/>
      <c r="DBD589" s="120"/>
      <c r="DBE589" s="120"/>
      <c r="DBF589" s="120"/>
      <c r="DBG589" s="120"/>
      <c r="DBH589" s="120"/>
      <c r="DBI589" s="120"/>
      <c r="DBJ589" s="120"/>
      <c r="DBK589" s="120"/>
      <c r="DBL589" s="120"/>
      <c r="DBM589" s="120"/>
      <c r="DBN589" s="120"/>
      <c r="DBO589" s="120"/>
      <c r="DBP589" s="120"/>
      <c r="DBQ589" s="120"/>
      <c r="DBR589" s="120"/>
      <c r="DBS589" s="120"/>
      <c r="DBT589" s="120"/>
      <c r="DBU589" s="120"/>
      <c r="DBV589" s="120"/>
      <c r="DBW589" s="120"/>
      <c r="DBX589" s="120"/>
      <c r="DBY589" s="120"/>
      <c r="DBZ589" s="120"/>
      <c r="DCA589" s="120"/>
      <c r="DCB589" s="120"/>
      <c r="DCC589" s="120"/>
      <c r="DCD589" s="120"/>
      <c r="DCE589" s="120"/>
      <c r="DCF589" s="120"/>
      <c r="DCG589" s="120"/>
      <c r="DCH589" s="120"/>
      <c r="DCI589" s="120"/>
      <c r="DCJ589" s="120"/>
      <c r="DCK589" s="120"/>
      <c r="DCL589" s="120"/>
      <c r="DCM589" s="120"/>
      <c r="DCN589" s="120"/>
      <c r="DCO589" s="120"/>
      <c r="DCP589" s="120"/>
      <c r="DCQ589" s="120"/>
      <c r="DCR589" s="120"/>
      <c r="DCS589" s="120"/>
      <c r="DCT589" s="120"/>
      <c r="DCU589" s="120"/>
      <c r="DCV589" s="120"/>
      <c r="DCW589" s="120"/>
      <c r="DCX589" s="120"/>
      <c r="DCY589" s="120"/>
      <c r="DCZ589" s="120"/>
      <c r="DDA589" s="120"/>
      <c r="DDB589" s="120"/>
      <c r="DDC589" s="120"/>
      <c r="DDD589" s="120"/>
      <c r="DDE589" s="120"/>
      <c r="DDF589" s="120"/>
      <c r="DDG589" s="120"/>
      <c r="DDH589" s="120"/>
      <c r="DDI589" s="120"/>
      <c r="DDJ589" s="120"/>
      <c r="DDK589" s="120"/>
      <c r="DDL589" s="120"/>
      <c r="DDM589" s="120"/>
      <c r="DDN589" s="120"/>
      <c r="DDO589" s="120"/>
      <c r="DDP589" s="120"/>
      <c r="DDQ589" s="120"/>
      <c r="DDR589" s="120"/>
      <c r="DDS589" s="120"/>
      <c r="DDT589" s="120"/>
      <c r="DDU589" s="120"/>
      <c r="DDV589" s="120"/>
      <c r="DDW589" s="120"/>
      <c r="DDX589" s="120"/>
      <c r="DDY589" s="120"/>
      <c r="DDZ589" s="120"/>
      <c r="DEA589" s="120"/>
      <c r="DEB589" s="120"/>
      <c r="DEC589" s="120"/>
      <c r="DED589" s="120"/>
      <c r="DEE589" s="120"/>
      <c r="DEF589" s="120"/>
      <c r="DEG589" s="120"/>
      <c r="DEH589" s="120"/>
      <c r="DEI589" s="120"/>
      <c r="DEJ589" s="120"/>
      <c r="DEK589" s="120"/>
      <c r="DEL589" s="120"/>
      <c r="DEM589" s="120"/>
      <c r="DEN589" s="120"/>
      <c r="DEO589" s="120"/>
      <c r="DEP589" s="120"/>
      <c r="DEQ589" s="120"/>
      <c r="DER589" s="120"/>
      <c r="DES589" s="120"/>
      <c r="DET589" s="120"/>
      <c r="DEU589" s="120"/>
      <c r="DEV589" s="120"/>
      <c r="DEW589" s="120"/>
      <c r="DEX589" s="120"/>
      <c r="DEY589" s="120"/>
      <c r="DEZ589" s="120"/>
      <c r="DFA589" s="120"/>
      <c r="DFB589" s="120"/>
      <c r="DFC589" s="120"/>
      <c r="DFD589" s="120"/>
      <c r="DFE589" s="120"/>
      <c r="DFF589" s="120"/>
      <c r="DFG589" s="120"/>
      <c r="DFH589" s="120"/>
      <c r="DFI589" s="120"/>
      <c r="DFJ589" s="120"/>
      <c r="DFK589" s="120"/>
      <c r="DFL589" s="120"/>
      <c r="DFM589" s="120"/>
      <c r="DFN589" s="120"/>
      <c r="DFO589" s="120"/>
      <c r="DFP589" s="120"/>
      <c r="DFQ589" s="120"/>
      <c r="DFR589" s="120"/>
      <c r="DFS589" s="120"/>
      <c r="DFT589" s="120"/>
      <c r="DFU589" s="120"/>
      <c r="DFV589" s="120"/>
      <c r="DFW589" s="120"/>
      <c r="DFX589" s="120"/>
      <c r="DFY589" s="120"/>
      <c r="DFZ589" s="120"/>
      <c r="DGA589" s="120"/>
      <c r="DGB589" s="120"/>
      <c r="DGC589" s="120"/>
      <c r="DGD589" s="120"/>
      <c r="DGE589" s="120"/>
      <c r="DGF589" s="120"/>
      <c r="DGG589" s="120"/>
      <c r="DGH589" s="120"/>
      <c r="DGI589" s="120"/>
      <c r="DGJ589" s="120"/>
      <c r="DGK589" s="120"/>
      <c r="DGL589" s="120"/>
      <c r="DGM589" s="120"/>
      <c r="DGN589" s="120"/>
      <c r="DGO589" s="120"/>
      <c r="DGP589" s="120"/>
      <c r="DGQ589" s="120"/>
      <c r="DGR589" s="120"/>
      <c r="DGS589" s="120"/>
      <c r="DGT589" s="120"/>
      <c r="DGU589" s="120"/>
      <c r="DGV589" s="120"/>
      <c r="DGW589" s="120"/>
      <c r="DGX589" s="120"/>
      <c r="DGY589" s="120"/>
      <c r="DGZ589" s="120"/>
      <c r="DHA589" s="120"/>
      <c r="DHB589" s="120"/>
      <c r="DHC589" s="120"/>
      <c r="DHD589" s="120"/>
      <c r="DHE589" s="120"/>
      <c r="DHF589" s="120"/>
      <c r="DHG589" s="120"/>
      <c r="DHH589" s="120"/>
      <c r="DHI589" s="120"/>
      <c r="DHJ589" s="120"/>
      <c r="DHK589" s="120"/>
      <c r="DHL589" s="120"/>
      <c r="DHM589" s="120"/>
      <c r="DHN589" s="120"/>
      <c r="DHO589" s="120"/>
      <c r="DHP589" s="120"/>
      <c r="DHQ589" s="120"/>
      <c r="DHR589" s="120"/>
      <c r="DHS589" s="120"/>
      <c r="DHT589" s="120"/>
      <c r="DHU589" s="120"/>
      <c r="DHV589" s="120"/>
      <c r="DHW589" s="120"/>
      <c r="DHX589" s="120"/>
      <c r="DHY589" s="120"/>
      <c r="DHZ589" s="120"/>
      <c r="DIA589" s="120"/>
      <c r="DIB589" s="120"/>
      <c r="DIC589" s="120"/>
      <c r="DID589" s="120"/>
      <c r="DIE589" s="120"/>
      <c r="DIF589" s="120"/>
      <c r="DIG589" s="120"/>
      <c r="DIH589" s="120"/>
      <c r="DII589" s="120"/>
      <c r="DIJ589" s="120"/>
      <c r="DIK589" s="120"/>
      <c r="DIL589" s="120"/>
      <c r="DIM589" s="120"/>
      <c r="DIN589" s="120"/>
      <c r="DIO589" s="120"/>
      <c r="DIP589" s="120"/>
      <c r="DIQ589" s="120"/>
      <c r="DIR589" s="120"/>
      <c r="DIS589" s="120"/>
      <c r="DIT589" s="120"/>
      <c r="DIU589" s="120"/>
      <c r="DIV589" s="120"/>
      <c r="DIW589" s="120"/>
      <c r="DIX589" s="120"/>
      <c r="DIY589" s="120"/>
      <c r="DIZ589" s="120"/>
      <c r="DJA589" s="120"/>
      <c r="DJB589" s="120"/>
      <c r="DJC589" s="120"/>
      <c r="DJD589" s="120"/>
      <c r="DJE589" s="120"/>
      <c r="DJF589" s="120"/>
      <c r="DJG589" s="120"/>
      <c r="DJH589" s="120"/>
      <c r="DJI589" s="120"/>
      <c r="DJJ589" s="120"/>
      <c r="DJK589" s="120"/>
      <c r="DJL589" s="120"/>
      <c r="DJM589" s="120"/>
      <c r="DJN589" s="120"/>
      <c r="DJO589" s="120"/>
      <c r="DJP589" s="120"/>
      <c r="DJQ589" s="120"/>
      <c r="DJR589" s="120"/>
      <c r="DJS589" s="120"/>
      <c r="DJT589" s="120"/>
      <c r="DJU589" s="120"/>
      <c r="DJV589" s="120"/>
      <c r="DJW589" s="120"/>
      <c r="DJX589" s="120"/>
      <c r="DJY589" s="120"/>
      <c r="DJZ589" s="120"/>
      <c r="DKA589" s="120"/>
      <c r="DKB589" s="120"/>
      <c r="DKC589" s="120"/>
      <c r="DKD589" s="120"/>
      <c r="DKE589" s="120"/>
      <c r="DKF589" s="120"/>
      <c r="DKG589" s="120"/>
      <c r="DKH589" s="120"/>
      <c r="DKI589" s="120"/>
      <c r="DKJ589" s="120"/>
      <c r="DKK589" s="120"/>
      <c r="DKL589" s="120"/>
      <c r="DKM589" s="120"/>
      <c r="DKN589" s="120"/>
      <c r="DKO589" s="120"/>
      <c r="DKP589" s="120"/>
      <c r="DKQ589" s="120"/>
      <c r="DKR589" s="120"/>
      <c r="DKS589" s="120"/>
      <c r="DKT589" s="120"/>
      <c r="DKU589" s="120"/>
      <c r="DKV589" s="120"/>
      <c r="DKW589" s="120"/>
      <c r="DKX589" s="120"/>
      <c r="DKY589" s="120"/>
      <c r="DKZ589" s="120"/>
      <c r="DLA589" s="120"/>
      <c r="DLB589" s="120"/>
      <c r="DLC589" s="120"/>
      <c r="DLD589" s="120"/>
      <c r="DLE589" s="120"/>
      <c r="DLF589" s="120"/>
      <c r="DLG589" s="120"/>
      <c r="DLH589" s="120"/>
      <c r="DLI589" s="120"/>
      <c r="DLJ589" s="120"/>
      <c r="DLK589" s="120"/>
      <c r="DLL589" s="120"/>
      <c r="DLM589" s="120"/>
      <c r="DLN589" s="120"/>
      <c r="DLO589" s="120"/>
      <c r="DLP589" s="120"/>
      <c r="DLQ589" s="120"/>
      <c r="DLR589" s="120"/>
      <c r="DLS589" s="120"/>
      <c r="DLT589" s="120"/>
      <c r="DLU589" s="120"/>
      <c r="DLV589" s="120"/>
      <c r="DLW589" s="120"/>
      <c r="DLX589" s="120"/>
      <c r="DLY589" s="120"/>
      <c r="DLZ589" s="120"/>
      <c r="DMA589" s="120"/>
      <c r="DMB589" s="120"/>
      <c r="DMC589" s="120"/>
      <c r="DMD589" s="120"/>
      <c r="DME589" s="120"/>
      <c r="DMF589" s="120"/>
      <c r="DMG589" s="120"/>
      <c r="DMH589" s="120"/>
      <c r="DMI589" s="120"/>
      <c r="DMJ589" s="120"/>
      <c r="DMK589" s="120"/>
      <c r="DML589" s="120"/>
      <c r="DMM589" s="120"/>
      <c r="DMN589" s="120"/>
      <c r="DMO589" s="120"/>
      <c r="DMP589" s="120"/>
      <c r="DMQ589" s="120"/>
      <c r="DMR589" s="120"/>
      <c r="DMS589" s="120"/>
      <c r="DMT589" s="120"/>
      <c r="DMU589" s="120"/>
      <c r="DMV589" s="120"/>
      <c r="DMW589" s="120"/>
      <c r="DMX589" s="120"/>
      <c r="DMY589" s="120"/>
      <c r="DMZ589" s="120"/>
      <c r="DNA589" s="120"/>
      <c r="DNB589" s="120"/>
      <c r="DNC589" s="120"/>
      <c r="DND589" s="120"/>
      <c r="DNE589" s="120"/>
      <c r="DNF589" s="120"/>
      <c r="DNG589" s="120"/>
      <c r="DNH589" s="120"/>
      <c r="DNI589" s="120"/>
      <c r="DNJ589" s="120"/>
      <c r="DNK589" s="120"/>
      <c r="DNL589" s="120"/>
      <c r="DNM589" s="120"/>
      <c r="DNN589" s="120"/>
      <c r="DNO589" s="120"/>
      <c r="DNP589" s="120"/>
      <c r="DNQ589" s="120"/>
      <c r="DNR589" s="120"/>
      <c r="DNS589" s="120"/>
      <c r="DNT589" s="120"/>
      <c r="DNU589" s="120"/>
      <c r="DNV589" s="120"/>
      <c r="DNW589" s="120"/>
      <c r="DNX589" s="120"/>
      <c r="DNY589" s="120"/>
      <c r="DNZ589" s="120"/>
      <c r="DOA589" s="120"/>
      <c r="DOB589" s="120"/>
      <c r="DOC589" s="120"/>
      <c r="DOD589" s="120"/>
      <c r="DOE589" s="120"/>
      <c r="DOF589" s="120"/>
      <c r="DOG589" s="120"/>
      <c r="DOH589" s="120"/>
      <c r="DOI589" s="120"/>
      <c r="DOJ589" s="120"/>
      <c r="DOK589" s="120"/>
      <c r="DOL589" s="120"/>
      <c r="DOM589" s="120"/>
      <c r="DON589" s="120"/>
      <c r="DOO589" s="120"/>
      <c r="DOP589" s="120"/>
      <c r="DOQ589" s="120"/>
      <c r="DOR589" s="120"/>
      <c r="DOS589" s="120"/>
      <c r="DOT589" s="120"/>
      <c r="DOU589" s="120"/>
      <c r="DOV589" s="120"/>
      <c r="DOW589" s="120"/>
      <c r="DOX589" s="120"/>
      <c r="DOY589" s="120"/>
      <c r="DOZ589" s="120"/>
      <c r="DPA589" s="120"/>
      <c r="DPB589" s="120"/>
      <c r="DPC589" s="120"/>
      <c r="DPD589" s="120"/>
      <c r="DPE589" s="120"/>
      <c r="DPF589" s="120"/>
      <c r="DPG589" s="120"/>
      <c r="DPH589" s="120"/>
      <c r="DPI589" s="120"/>
      <c r="DPJ589" s="120"/>
      <c r="DPK589" s="120"/>
      <c r="DPL589" s="120"/>
      <c r="DPM589" s="120"/>
      <c r="DPN589" s="120"/>
      <c r="DPO589" s="120"/>
      <c r="DPP589" s="120"/>
      <c r="DPQ589" s="120"/>
      <c r="DPR589" s="120"/>
      <c r="DPS589" s="120"/>
      <c r="DPT589" s="120"/>
      <c r="DPU589" s="120"/>
      <c r="DPV589" s="120"/>
      <c r="DPW589" s="120"/>
      <c r="DPX589" s="120"/>
      <c r="DPY589" s="120"/>
      <c r="DPZ589" s="120"/>
      <c r="DQA589" s="120"/>
      <c r="DQB589" s="120"/>
      <c r="DQC589" s="120"/>
      <c r="DQD589" s="120"/>
      <c r="DQE589" s="120"/>
      <c r="DQF589" s="120"/>
      <c r="DQG589" s="120"/>
      <c r="DQH589" s="120"/>
      <c r="DQI589" s="120"/>
      <c r="DQJ589" s="120"/>
      <c r="DQK589" s="120"/>
      <c r="DQL589" s="120"/>
      <c r="DQM589" s="120"/>
      <c r="DQN589" s="120"/>
      <c r="DQO589" s="120"/>
      <c r="DQP589" s="120"/>
      <c r="DQQ589" s="120"/>
      <c r="DQR589" s="120"/>
      <c r="DQS589" s="120"/>
      <c r="DQT589" s="120"/>
      <c r="DQU589" s="120"/>
      <c r="DQV589" s="120"/>
      <c r="DQW589" s="120"/>
      <c r="DQX589" s="120"/>
      <c r="DQY589" s="120"/>
      <c r="DQZ589" s="120"/>
      <c r="DRA589" s="120"/>
      <c r="DRB589" s="120"/>
      <c r="DRC589" s="120"/>
      <c r="DRD589" s="120"/>
      <c r="DRE589" s="120"/>
      <c r="DRF589" s="120"/>
      <c r="DRG589" s="120"/>
      <c r="DRH589" s="120"/>
      <c r="DRI589" s="120"/>
      <c r="DRJ589" s="120"/>
      <c r="DRK589" s="120"/>
      <c r="DRL589" s="120"/>
      <c r="DRM589" s="120"/>
      <c r="DRN589" s="120"/>
      <c r="DRO589" s="120"/>
      <c r="DRP589" s="120"/>
      <c r="DRQ589" s="120"/>
      <c r="DRR589" s="120"/>
      <c r="DRS589" s="120"/>
      <c r="DRT589" s="120"/>
      <c r="DRU589" s="120"/>
      <c r="DRV589" s="120"/>
      <c r="DRW589" s="120"/>
      <c r="DRX589" s="120"/>
      <c r="DRY589" s="120"/>
      <c r="DRZ589" s="120"/>
      <c r="DSA589" s="120"/>
      <c r="DSB589" s="120"/>
      <c r="DSC589" s="120"/>
      <c r="DSD589" s="120"/>
      <c r="DSE589" s="120"/>
      <c r="DSF589" s="120"/>
      <c r="DSG589" s="120"/>
      <c r="DSH589" s="120"/>
      <c r="DSI589" s="120"/>
      <c r="DSJ589" s="120"/>
      <c r="DSK589" s="120"/>
      <c r="DSL589" s="120"/>
      <c r="DSM589" s="120"/>
      <c r="DSN589" s="120"/>
      <c r="DSO589" s="120"/>
      <c r="DSP589" s="120"/>
      <c r="DSQ589" s="120"/>
      <c r="DSR589" s="120"/>
      <c r="DSS589" s="120"/>
      <c r="DST589" s="120"/>
      <c r="DSU589" s="120"/>
      <c r="DSV589" s="120"/>
      <c r="DSW589" s="120"/>
      <c r="DSX589" s="120"/>
      <c r="DSY589" s="120"/>
      <c r="DSZ589" s="120"/>
      <c r="DTA589" s="120"/>
      <c r="DTB589" s="120"/>
      <c r="DTC589" s="120"/>
      <c r="DTD589" s="120"/>
      <c r="DTE589" s="120"/>
      <c r="DTF589" s="120"/>
      <c r="DTG589" s="120"/>
      <c r="DTH589" s="120"/>
      <c r="DTI589" s="120"/>
      <c r="DTJ589" s="120"/>
      <c r="DTK589" s="120"/>
      <c r="DTL589" s="120"/>
      <c r="DTM589" s="120"/>
      <c r="DTN589" s="120"/>
      <c r="DTO589" s="120"/>
      <c r="DTP589" s="120"/>
      <c r="DTQ589" s="120"/>
      <c r="DTR589" s="120"/>
      <c r="DTS589" s="120"/>
      <c r="DTT589" s="120"/>
      <c r="DTU589" s="120"/>
      <c r="DTV589" s="120"/>
      <c r="DTW589" s="120"/>
      <c r="DTX589" s="120"/>
      <c r="DTY589" s="120"/>
      <c r="DTZ589" s="120"/>
      <c r="DUA589" s="120"/>
      <c r="DUB589" s="120"/>
      <c r="DUC589" s="120"/>
      <c r="DUD589" s="120"/>
      <c r="DUE589" s="120"/>
      <c r="DUF589" s="120"/>
      <c r="DUG589" s="120"/>
      <c r="DUH589" s="120"/>
      <c r="DUI589" s="120"/>
      <c r="DUJ589" s="120"/>
      <c r="DUK589" s="120"/>
      <c r="DUL589" s="120"/>
      <c r="DUM589" s="120"/>
      <c r="DUN589" s="120"/>
      <c r="DUO589" s="120"/>
      <c r="DUP589" s="120"/>
      <c r="DUQ589" s="120"/>
      <c r="DUR589" s="120"/>
      <c r="DUS589" s="120"/>
      <c r="DUT589" s="120"/>
      <c r="DUU589" s="120"/>
      <c r="DUV589" s="120"/>
      <c r="DUW589" s="120"/>
      <c r="DUX589" s="120"/>
      <c r="DUY589" s="120"/>
      <c r="DUZ589" s="120"/>
      <c r="DVA589" s="120"/>
      <c r="DVB589" s="120"/>
      <c r="DVC589" s="120"/>
      <c r="DVD589" s="120"/>
      <c r="DVE589" s="120"/>
      <c r="DVF589" s="120"/>
      <c r="DVG589" s="120"/>
      <c r="DVH589" s="120"/>
      <c r="DVI589" s="120"/>
      <c r="DVJ589" s="120"/>
      <c r="DVK589" s="120"/>
      <c r="DVL589" s="120"/>
      <c r="DVM589" s="120"/>
      <c r="DVN589" s="120"/>
      <c r="DVO589" s="120"/>
      <c r="DVP589" s="120"/>
      <c r="DVQ589" s="120"/>
      <c r="DVR589" s="120"/>
      <c r="DVS589" s="120"/>
      <c r="DVT589" s="120"/>
      <c r="DVU589" s="120"/>
      <c r="DVV589" s="120"/>
      <c r="DVW589" s="120"/>
      <c r="DVX589" s="120"/>
      <c r="DVY589" s="120"/>
      <c r="DVZ589" s="120"/>
      <c r="DWA589" s="120"/>
      <c r="DWB589" s="120"/>
      <c r="DWC589" s="120"/>
      <c r="DWD589" s="120"/>
      <c r="DWE589" s="120"/>
      <c r="DWF589" s="120"/>
      <c r="DWG589" s="120"/>
      <c r="DWH589" s="120"/>
      <c r="DWI589" s="120"/>
      <c r="DWJ589" s="120"/>
      <c r="DWK589" s="120"/>
      <c r="DWL589" s="120"/>
      <c r="DWM589" s="120"/>
      <c r="DWN589" s="120"/>
      <c r="DWO589" s="120"/>
      <c r="DWP589" s="120"/>
      <c r="DWQ589" s="120"/>
      <c r="DWR589" s="120"/>
      <c r="DWS589" s="120"/>
      <c r="DWT589" s="120"/>
      <c r="DWU589" s="120"/>
      <c r="DWV589" s="120"/>
      <c r="DWW589" s="120"/>
      <c r="DWX589" s="120"/>
      <c r="DWY589" s="120"/>
      <c r="DWZ589" s="120"/>
      <c r="DXA589" s="120"/>
      <c r="DXB589" s="120"/>
      <c r="DXC589" s="120"/>
      <c r="DXD589" s="120"/>
      <c r="DXE589" s="120"/>
      <c r="DXF589" s="120"/>
      <c r="DXG589" s="120"/>
      <c r="DXH589" s="120"/>
      <c r="DXI589" s="120"/>
      <c r="DXJ589" s="120"/>
      <c r="DXK589" s="120"/>
      <c r="DXL589" s="120"/>
      <c r="DXM589" s="120"/>
      <c r="DXN589" s="120"/>
      <c r="DXO589" s="120"/>
      <c r="DXP589" s="120"/>
      <c r="DXQ589" s="120"/>
      <c r="DXR589" s="120"/>
      <c r="DXS589" s="120"/>
      <c r="DXT589" s="120"/>
      <c r="DXU589" s="120"/>
      <c r="DXV589" s="120"/>
      <c r="DXW589" s="120"/>
      <c r="DXX589" s="120"/>
      <c r="DXY589" s="120"/>
      <c r="DXZ589" s="120"/>
      <c r="DYA589" s="120"/>
      <c r="DYB589" s="120"/>
      <c r="DYC589" s="120"/>
      <c r="DYD589" s="120"/>
      <c r="DYE589" s="120"/>
      <c r="DYF589" s="120"/>
      <c r="DYG589" s="120"/>
      <c r="DYH589" s="120"/>
      <c r="DYI589" s="120"/>
      <c r="DYJ589" s="120"/>
      <c r="DYK589" s="120"/>
      <c r="DYL589" s="120"/>
      <c r="DYM589" s="120"/>
      <c r="DYN589" s="120"/>
      <c r="DYO589" s="120"/>
      <c r="DYP589" s="120"/>
      <c r="DYQ589" s="120"/>
      <c r="DYR589" s="120"/>
      <c r="DYS589" s="120"/>
      <c r="DYT589" s="120"/>
      <c r="DYU589" s="120"/>
      <c r="DYV589" s="120"/>
      <c r="DYW589" s="120"/>
      <c r="DYX589" s="120"/>
      <c r="DYY589" s="120"/>
      <c r="DYZ589" s="120"/>
      <c r="DZA589" s="120"/>
      <c r="DZB589" s="120"/>
      <c r="DZC589" s="120"/>
      <c r="DZD589" s="120"/>
      <c r="DZE589" s="120"/>
      <c r="DZF589" s="120"/>
      <c r="DZG589" s="120"/>
      <c r="DZH589" s="120"/>
      <c r="DZI589" s="120"/>
      <c r="DZJ589" s="120"/>
      <c r="DZK589" s="120"/>
      <c r="DZL589" s="120"/>
      <c r="DZM589" s="120"/>
      <c r="DZN589" s="120"/>
      <c r="DZO589" s="120"/>
      <c r="DZP589" s="120"/>
      <c r="DZQ589" s="120"/>
      <c r="DZR589" s="120"/>
      <c r="DZS589" s="120"/>
      <c r="DZT589" s="120"/>
      <c r="DZU589" s="120"/>
      <c r="DZV589" s="120"/>
      <c r="DZW589" s="120"/>
      <c r="DZX589" s="120"/>
      <c r="DZY589" s="120"/>
      <c r="DZZ589" s="120"/>
      <c r="EAA589" s="120"/>
      <c r="EAB589" s="120"/>
      <c r="EAC589" s="120"/>
      <c r="EAD589" s="120"/>
      <c r="EAE589" s="120"/>
      <c r="EAF589" s="120"/>
      <c r="EAG589" s="120"/>
      <c r="EAH589" s="120"/>
      <c r="EAI589" s="120"/>
      <c r="EAJ589" s="120"/>
      <c r="EAK589" s="120"/>
      <c r="EAL589" s="120"/>
      <c r="EAM589" s="120"/>
      <c r="EAN589" s="120"/>
      <c r="EAO589" s="120"/>
      <c r="EAP589" s="120"/>
      <c r="EAQ589" s="120"/>
      <c r="EAR589" s="120"/>
      <c r="EAS589" s="120"/>
      <c r="EAT589" s="120"/>
      <c r="EAU589" s="120"/>
      <c r="EAV589" s="120"/>
      <c r="EAW589" s="120"/>
      <c r="EAX589" s="120"/>
      <c r="EAY589" s="120"/>
      <c r="EAZ589" s="120"/>
      <c r="EBA589" s="120"/>
      <c r="EBB589" s="120"/>
      <c r="EBC589" s="120"/>
      <c r="EBD589" s="120"/>
      <c r="EBE589" s="120"/>
      <c r="EBF589" s="120"/>
      <c r="EBG589" s="120"/>
      <c r="EBH589" s="120"/>
      <c r="EBI589" s="120"/>
      <c r="EBJ589" s="120"/>
      <c r="EBK589" s="120"/>
      <c r="EBL589" s="120"/>
      <c r="EBM589" s="120"/>
      <c r="EBN589" s="120"/>
      <c r="EBO589" s="120"/>
      <c r="EBP589" s="120"/>
      <c r="EBQ589" s="120"/>
      <c r="EBR589" s="120"/>
      <c r="EBS589" s="120"/>
      <c r="EBT589" s="120"/>
      <c r="EBU589" s="120"/>
      <c r="EBV589" s="120"/>
      <c r="EBW589" s="120"/>
      <c r="EBX589" s="120"/>
      <c r="EBY589" s="120"/>
      <c r="EBZ589" s="120"/>
      <c r="ECA589" s="120"/>
      <c r="ECB589" s="120"/>
      <c r="ECC589" s="120"/>
      <c r="ECD589" s="120"/>
      <c r="ECE589" s="120"/>
      <c r="ECF589" s="120"/>
      <c r="ECG589" s="120"/>
      <c r="ECH589" s="120"/>
      <c r="ECI589" s="120"/>
      <c r="ECJ589" s="120"/>
      <c r="ECK589" s="120"/>
      <c r="ECL589" s="120"/>
      <c r="ECM589" s="120"/>
      <c r="ECN589" s="120"/>
      <c r="ECO589" s="120"/>
      <c r="ECP589" s="120"/>
      <c r="ECQ589" s="120"/>
      <c r="ECR589" s="120"/>
      <c r="ECS589" s="120"/>
      <c r="ECT589" s="120"/>
      <c r="ECU589" s="120"/>
      <c r="ECV589" s="120"/>
      <c r="ECW589" s="120"/>
      <c r="ECX589" s="120"/>
      <c r="ECY589" s="120"/>
      <c r="ECZ589" s="120"/>
      <c r="EDA589" s="120"/>
      <c r="EDB589" s="120"/>
      <c r="EDC589" s="120"/>
      <c r="EDD589" s="120"/>
      <c r="EDE589" s="120"/>
      <c r="EDF589" s="120"/>
      <c r="EDG589" s="120"/>
      <c r="EDH589" s="120"/>
      <c r="EDI589" s="120"/>
      <c r="EDJ589" s="120"/>
      <c r="EDK589" s="120"/>
      <c r="EDL589" s="120"/>
      <c r="EDM589" s="120"/>
      <c r="EDN589" s="120"/>
      <c r="EDO589" s="120"/>
      <c r="EDP589" s="120"/>
      <c r="EDQ589" s="120"/>
      <c r="EDR589" s="120"/>
      <c r="EDS589" s="120"/>
      <c r="EDT589" s="120"/>
      <c r="EDU589" s="120"/>
      <c r="EDV589" s="120"/>
      <c r="EDW589" s="120"/>
      <c r="EDX589" s="120"/>
      <c r="EDY589" s="120"/>
      <c r="EDZ589" s="120"/>
      <c r="EEA589" s="120"/>
      <c r="EEB589" s="120"/>
      <c r="EEC589" s="120"/>
      <c r="EED589" s="120"/>
      <c r="EEE589" s="120"/>
      <c r="EEF589" s="120"/>
      <c r="EEG589" s="120"/>
      <c r="EEH589" s="120"/>
      <c r="EEI589" s="120"/>
      <c r="EEJ589" s="120"/>
      <c r="EEK589" s="120"/>
      <c r="EEL589" s="120"/>
      <c r="EEM589" s="120"/>
      <c r="EEN589" s="120"/>
      <c r="EEO589" s="120"/>
      <c r="EEP589" s="120"/>
      <c r="EEQ589" s="120"/>
      <c r="EER589" s="120"/>
      <c r="EES589" s="120"/>
      <c r="EET589" s="120"/>
      <c r="EEU589" s="120"/>
      <c r="EEV589" s="120"/>
      <c r="EEW589" s="120"/>
      <c r="EEX589" s="120"/>
      <c r="EEY589" s="120"/>
      <c r="EEZ589" s="120"/>
      <c r="EFA589" s="120"/>
      <c r="EFB589" s="120"/>
      <c r="EFC589" s="120"/>
      <c r="EFD589" s="120"/>
      <c r="EFE589" s="120"/>
      <c r="EFF589" s="120"/>
      <c r="EFG589" s="120"/>
      <c r="EFH589" s="120"/>
      <c r="EFI589" s="120"/>
      <c r="EFJ589" s="120"/>
      <c r="EFK589" s="120"/>
      <c r="EFL589" s="120"/>
      <c r="EFM589" s="120"/>
      <c r="EFN589" s="120"/>
      <c r="EFO589" s="120"/>
      <c r="EFP589" s="120"/>
      <c r="EFQ589" s="120"/>
      <c r="EFR589" s="120"/>
      <c r="EFS589" s="120"/>
      <c r="EFT589" s="120"/>
      <c r="EFU589" s="120"/>
      <c r="EFV589" s="120"/>
      <c r="EFW589" s="120"/>
      <c r="EFX589" s="120"/>
      <c r="EFY589" s="120"/>
      <c r="EFZ589" s="120"/>
      <c r="EGA589" s="120"/>
      <c r="EGB589" s="120"/>
      <c r="EGC589" s="120"/>
      <c r="EGD589" s="120"/>
      <c r="EGE589" s="120"/>
      <c r="EGF589" s="120"/>
      <c r="EGG589" s="120"/>
      <c r="EGH589" s="120"/>
      <c r="EGI589" s="120"/>
      <c r="EGJ589" s="120"/>
      <c r="EGK589" s="120"/>
      <c r="EGL589" s="120"/>
      <c r="EGM589" s="120"/>
      <c r="EGN589" s="120"/>
      <c r="EGO589" s="120"/>
      <c r="EGP589" s="120"/>
      <c r="EGQ589" s="120"/>
      <c r="EGR589" s="120"/>
      <c r="EGS589" s="120"/>
      <c r="EGT589" s="120"/>
      <c r="EGU589" s="120"/>
      <c r="EGV589" s="120"/>
      <c r="EGW589" s="120"/>
      <c r="EGX589" s="120"/>
      <c r="EGY589" s="120"/>
      <c r="EGZ589" s="120"/>
      <c r="EHA589" s="120"/>
      <c r="EHB589" s="120"/>
      <c r="EHC589" s="120"/>
      <c r="EHD589" s="120"/>
      <c r="EHE589" s="120"/>
      <c r="EHF589" s="120"/>
      <c r="EHG589" s="120"/>
      <c r="EHH589" s="120"/>
      <c r="EHI589" s="120"/>
      <c r="EHJ589" s="120"/>
      <c r="EHK589" s="120"/>
      <c r="EHL589" s="120"/>
      <c r="EHM589" s="120"/>
      <c r="EHN589" s="120"/>
      <c r="EHO589" s="120"/>
      <c r="EHP589" s="120"/>
      <c r="EHQ589" s="120"/>
      <c r="EHR589" s="120"/>
      <c r="EHS589" s="120"/>
      <c r="EHT589" s="120"/>
      <c r="EHU589" s="120"/>
      <c r="EHV589" s="120"/>
      <c r="EHW589" s="120"/>
      <c r="EHX589" s="120"/>
      <c r="EHY589" s="120"/>
      <c r="EHZ589" s="120"/>
      <c r="EIA589" s="120"/>
      <c r="EIB589" s="120"/>
      <c r="EIC589" s="120"/>
      <c r="EID589" s="120"/>
      <c r="EIE589" s="120"/>
      <c r="EIF589" s="120"/>
      <c r="EIG589" s="120"/>
      <c r="EIH589" s="120"/>
      <c r="EII589" s="120"/>
      <c r="EIJ589" s="120"/>
      <c r="EIK589" s="120"/>
      <c r="EIL589" s="120"/>
      <c r="EIM589" s="120"/>
      <c r="EIN589" s="120"/>
      <c r="EIO589" s="120"/>
      <c r="EIP589" s="120"/>
      <c r="EIQ589" s="120"/>
      <c r="EIR589" s="120"/>
      <c r="EIS589" s="120"/>
      <c r="EIT589" s="120"/>
      <c r="EIU589" s="120"/>
      <c r="EIV589" s="120"/>
      <c r="EIW589" s="120"/>
      <c r="EIX589" s="120"/>
      <c r="EIY589" s="120"/>
      <c r="EIZ589" s="120"/>
      <c r="EJA589" s="120"/>
      <c r="EJB589" s="120"/>
      <c r="EJC589" s="120"/>
      <c r="EJD589" s="120"/>
      <c r="EJE589" s="120"/>
      <c r="EJF589" s="120"/>
      <c r="EJG589" s="120"/>
      <c r="EJH589" s="120"/>
      <c r="EJI589" s="120"/>
      <c r="EJJ589" s="120"/>
      <c r="EJK589" s="120"/>
      <c r="EJL589" s="120"/>
      <c r="EJM589" s="120"/>
      <c r="EJN589" s="120"/>
      <c r="EJO589" s="120"/>
      <c r="EJP589" s="120"/>
      <c r="EJQ589" s="120"/>
      <c r="EJR589" s="120"/>
      <c r="EJS589" s="120"/>
      <c r="EJT589" s="120"/>
      <c r="EJU589" s="120"/>
      <c r="EJV589" s="120"/>
      <c r="EJW589" s="120"/>
      <c r="EJX589" s="120"/>
      <c r="EJY589" s="120"/>
      <c r="EJZ589" s="120"/>
      <c r="EKA589" s="120"/>
      <c r="EKB589" s="120"/>
      <c r="EKC589" s="120"/>
      <c r="EKD589" s="120"/>
      <c r="EKE589" s="120"/>
      <c r="EKF589" s="120"/>
      <c r="EKG589" s="120"/>
      <c r="EKH589" s="120"/>
      <c r="EKI589" s="120"/>
      <c r="EKJ589" s="120"/>
      <c r="EKK589" s="120"/>
      <c r="EKL589" s="120"/>
      <c r="EKM589" s="120"/>
      <c r="EKN589" s="120"/>
      <c r="EKO589" s="120"/>
      <c r="EKP589" s="120"/>
      <c r="EKQ589" s="120"/>
      <c r="EKR589" s="120"/>
      <c r="EKS589" s="120"/>
      <c r="EKT589" s="120"/>
      <c r="EKU589" s="120"/>
      <c r="EKV589" s="120"/>
      <c r="EKW589" s="120"/>
      <c r="EKX589" s="120"/>
      <c r="EKY589" s="120"/>
      <c r="EKZ589" s="120"/>
      <c r="ELA589" s="120"/>
      <c r="ELB589" s="120"/>
      <c r="ELC589" s="120"/>
      <c r="ELD589" s="120"/>
      <c r="ELE589" s="120"/>
      <c r="ELF589" s="120"/>
      <c r="ELG589" s="120"/>
      <c r="ELH589" s="120"/>
      <c r="ELI589" s="120"/>
      <c r="ELJ589" s="120"/>
      <c r="ELK589" s="120"/>
      <c r="ELL589" s="120"/>
      <c r="ELM589" s="120"/>
      <c r="ELN589" s="120"/>
      <c r="ELO589" s="120"/>
      <c r="ELP589" s="120"/>
      <c r="ELQ589" s="120"/>
      <c r="ELR589" s="120"/>
      <c r="ELS589" s="120"/>
      <c r="ELT589" s="120"/>
      <c r="ELU589" s="120"/>
      <c r="ELV589" s="120"/>
      <c r="ELW589" s="120"/>
      <c r="ELX589" s="120"/>
      <c r="ELY589" s="120"/>
      <c r="ELZ589" s="120"/>
      <c r="EMA589" s="120"/>
      <c r="EMB589" s="120"/>
      <c r="EMC589" s="120"/>
      <c r="EMD589" s="120"/>
      <c r="EME589" s="120"/>
      <c r="EMF589" s="120"/>
      <c r="EMG589" s="120"/>
      <c r="EMH589" s="120"/>
      <c r="EMI589" s="120"/>
      <c r="EMJ589" s="120"/>
      <c r="EMK589" s="120"/>
      <c r="EML589" s="120"/>
      <c r="EMM589" s="120"/>
      <c r="EMN589" s="120"/>
      <c r="EMO589" s="120"/>
      <c r="EMP589" s="120"/>
      <c r="EMQ589" s="120"/>
      <c r="EMR589" s="120"/>
      <c r="EMS589" s="120"/>
      <c r="EMT589" s="120"/>
      <c r="EMU589" s="120"/>
      <c r="EMV589" s="120"/>
      <c r="EMW589" s="120"/>
      <c r="EMX589" s="120"/>
      <c r="EMY589" s="120"/>
      <c r="EMZ589" s="120"/>
      <c r="ENA589" s="120"/>
      <c r="ENB589" s="120"/>
      <c r="ENC589" s="120"/>
      <c r="END589" s="120"/>
      <c r="ENE589" s="120"/>
      <c r="ENF589" s="120"/>
      <c r="ENG589" s="120"/>
      <c r="ENH589" s="120"/>
      <c r="ENI589" s="120"/>
      <c r="ENJ589" s="120"/>
      <c r="ENK589" s="120"/>
      <c r="ENL589" s="120"/>
      <c r="ENM589" s="120"/>
      <c r="ENN589" s="120"/>
      <c r="ENO589" s="120"/>
      <c r="ENP589" s="120"/>
      <c r="ENQ589" s="120"/>
      <c r="ENR589" s="120"/>
      <c r="ENS589" s="120"/>
      <c r="ENT589" s="120"/>
      <c r="ENU589" s="120"/>
      <c r="ENV589" s="120"/>
      <c r="ENW589" s="120"/>
      <c r="ENX589" s="120"/>
      <c r="ENY589" s="120"/>
      <c r="ENZ589" s="120"/>
      <c r="EOA589" s="120"/>
      <c r="EOB589" s="120"/>
      <c r="EOC589" s="120"/>
      <c r="EOD589" s="120"/>
      <c r="EOE589" s="120"/>
      <c r="EOF589" s="120"/>
      <c r="EOG589" s="120"/>
      <c r="EOH589" s="120"/>
      <c r="EOI589" s="120"/>
      <c r="EOJ589" s="120"/>
      <c r="EOK589" s="120"/>
      <c r="EOL589" s="120"/>
      <c r="EOM589" s="120"/>
      <c r="EON589" s="120"/>
      <c r="EOO589" s="120"/>
      <c r="EOP589" s="120"/>
      <c r="EOQ589" s="120"/>
      <c r="EOR589" s="120"/>
      <c r="EOS589" s="120"/>
      <c r="EOT589" s="120"/>
      <c r="EOU589" s="120"/>
      <c r="EOV589" s="120"/>
      <c r="EOW589" s="120"/>
      <c r="EOX589" s="120"/>
      <c r="EOY589" s="120"/>
      <c r="EOZ589" s="120"/>
      <c r="EPA589" s="120"/>
      <c r="EPB589" s="120"/>
      <c r="EPC589" s="120"/>
      <c r="EPD589" s="120"/>
      <c r="EPE589" s="120"/>
      <c r="EPF589" s="120"/>
      <c r="EPG589" s="120"/>
      <c r="EPH589" s="120"/>
      <c r="EPI589" s="120"/>
      <c r="EPJ589" s="120"/>
      <c r="EPK589" s="120"/>
      <c r="EPL589" s="120"/>
      <c r="EPM589" s="120"/>
      <c r="EPN589" s="120"/>
      <c r="EPO589" s="120"/>
      <c r="EPP589" s="120"/>
      <c r="EPQ589" s="120"/>
      <c r="EPR589" s="120"/>
      <c r="EPS589" s="120"/>
      <c r="EPT589" s="120"/>
      <c r="EPU589" s="120"/>
      <c r="EPV589" s="120"/>
      <c r="EPW589" s="120"/>
      <c r="EPX589" s="120"/>
      <c r="EPY589" s="120"/>
      <c r="EPZ589" s="120"/>
      <c r="EQA589" s="120"/>
      <c r="EQB589" s="120"/>
      <c r="EQC589" s="120"/>
      <c r="EQD589" s="120"/>
      <c r="EQE589" s="120"/>
      <c r="EQF589" s="120"/>
      <c r="EQG589" s="120"/>
      <c r="EQH589" s="120"/>
      <c r="EQI589" s="120"/>
      <c r="EQJ589" s="120"/>
      <c r="EQK589" s="120"/>
      <c r="EQL589" s="120"/>
      <c r="EQM589" s="120"/>
      <c r="EQN589" s="120"/>
      <c r="EQO589" s="120"/>
      <c r="EQP589" s="120"/>
      <c r="EQQ589" s="120"/>
      <c r="EQR589" s="120"/>
      <c r="EQS589" s="120"/>
      <c r="EQT589" s="120"/>
      <c r="EQU589" s="120"/>
      <c r="EQV589" s="120"/>
      <c r="EQW589" s="120"/>
      <c r="EQX589" s="120"/>
      <c r="EQY589" s="120"/>
      <c r="EQZ589" s="120"/>
      <c r="ERA589" s="120"/>
      <c r="ERB589" s="120"/>
      <c r="ERC589" s="120"/>
      <c r="ERD589" s="120"/>
      <c r="ERE589" s="120"/>
      <c r="ERF589" s="120"/>
      <c r="ERG589" s="120"/>
      <c r="ERH589" s="120"/>
      <c r="ERI589" s="120"/>
      <c r="ERJ589" s="120"/>
      <c r="ERK589" s="120"/>
      <c r="ERL589" s="120"/>
      <c r="ERM589" s="120"/>
      <c r="ERN589" s="120"/>
      <c r="ERO589" s="120"/>
      <c r="ERP589" s="120"/>
      <c r="ERQ589" s="120"/>
      <c r="ERR589" s="120"/>
      <c r="ERS589" s="120"/>
      <c r="ERT589" s="120"/>
      <c r="ERU589" s="120"/>
      <c r="ERV589" s="120"/>
      <c r="ERW589" s="120"/>
      <c r="ERX589" s="120"/>
      <c r="ERY589" s="120"/>
      <c r="ERZ589" s="120"/>
      <c r="ESA589" s="120"/>
      <c r="ESB589" s="120"/>
      <c r="ESC589" s="120"/>
      <c r="ESD589" s="120"/>
      <c r="ESE589" s="120"/>
      <c r="ESF589" s="120"/>
      <c r="ESG589" s="120"/>
      <c r="ESH589" s="120"/>
      <c r="ESI589" s="120"/>
      <c r="ESJ589" s="120"/>
      <c r="ESK589" s="120"/>
      <c r="ESL589" s="120"/>
      <c r="ESM589" s="120"/>
      <c r="ESN589" s="120"/>
      <c r="ESO589" s="120"/>
      <c r="ESP589" s="120"/>
      <c r="ESQ589" s="120"/>
      <c r="ESR589" s="120"/>
      <c r="ESS589" s="120"/>
      <c r="EST589" s="120"/>
      <c r="ESU589" s="120"/>
      <c r="ESV589" s="120"/>
      <c r="ESW589" s="120"/>
      <c r="ESX589" s="120"/>
      <c r="ESY589" s="120"/>
      <c r="ESZ589" s="120"/>
      <c r="ETA589" s="120"/>
      <c r="ETB589" s="120"/>
      <c r="ETC589" s="120"/>
      <c r="ETD589" s="120"/>
      <c r="ETE589" s="120"/>
      <c r="ETF589" s="120"/>
      <c r="ETG589" s="120"/>
      <c r="ETH589" s="120"/>
      <c r="ETI589" s="120"/>
      <c r="ETJ589" s="120"/>
      <c r="ETK589" s="120"/>
      <c r="ETL589" s="120"/>
      <c r="ETM589" s="120"/>
      <c r="ETN589" s="120"/>
      <c r="ETO589" s="120"/>
      <c r="ETP589" s="120"/>
      <c r="ETQ589" s="120"/>
      <c r="ETR589" s="120"/>
      <c r="ETS589" s="120"/>
      <c r="ETT589" s="120"/>
      <c r="ETU589" s="120"/>
      <c r="ETV589" s="120"/>
      <c r="ETW589" s="120"/>
      <c r="ETX589" s="120"/>
      <c r="ETY589" s="120"/>
      <c r="ETZ589" s="120"/>
      <c r="EUA589" s="120"/>
      <c r="EUB589" s="120"/>
      <c r="EUC589" s="120"/>
      <c r="EUD589" s="120"/>
      <c r="EUE589" s="120"/>
      <c r="EUF589" s="120"/>
      <c r="EUG589" s="120"/>
      <c r="EUH589" s="120"/>
      <c r="EUI589" s="120"/>
      <c r="EUJ589" s="120"/>
      <c r="EUK589" s="120"/>
      <c r="EUL589" s="120"/>
      <c r="EUM589" s="120"/>
      <c r="EUN589" s="120"/>
      <c r="EUO589" s="120"/>
      <c r="EUP589" s="120"/>
      <c r="EUQ589" s="120"/>
      <c r="EUR589" s="120"/>
      <c r="EUS589" s="120"/>
      <c r="EUT589" s="120"/>
      <c r="EUU589" s="120"/>
      <c r="EUV589" s="120"/>
      <c r="EUW589" s="120"/>
      <c r="EUX589" s="120"/>
      <c r="EUY589" s="120"/>
      <c r="EUZ589" s="120"/>
      <c r="EVA589" s="120"/>
      <c r="EVB589" s="120"/>
      <c r="EVC589" s="120"/>
      <c r="EVD589" s="120"/>
      <c r="EVE589" s="120"/>
      <c r="EVF589" s="120"/>
      <c r="EVG589" s="120"/>
      <c r="EVH589" s="120"/>
      <c r="EVI589" s="120"/>
      <c r="EVJ589" s="120"/>
      <c r="EVK589" s="120"/>
      <c r="EVL589" s="120"/>
      <c r="EVM589" s="120"/>
      <c r="EVN589" s="120"/>
      <c r="EVO589" s="120"/>
      <c r="EVP589" s="120"/>
      <c r="EVQ589" s="120"/>
      <c r="EVR589" s="120"/>
      <c r="EVS589" s="120"/>
      <c r="EVT589" s="120"/>
      <c r="EVU589" s="120"/>
      <c r="EVV589" s="120"/>
      <c r="EVW589" s="120"/>
      <c r="EVX589" s="120"/>
      <c r="EVY589" s="120"/>
      <c r="EVZ589" s="120"/>
      <c r="EWA589" s="120"/>
      <c r="EWB589" s="120"/>
      <c r="EWC589" s="120"/>
      <c r="EWD589" s="120"/>
      <c r="EWE589" s="120"/>
      <c r="EWF589" s="120"/>
      <c r="EWG589" s="120"/>
      <c r="EWH589" s="120"/>
      <c r="EWI589" s="120"/>
      <c r="EWJ589" s="120"/>
      <c r="EWK589" s="120"/>
      <c r="EWL589" s="120"/>
      <c r="EWM589" s="120"/>
      <c r="EWN589" s="120"/>
      <c r="EWO589" s="120"/>
      <c r="EWP589" s="120"/>
      <c r="EWQ589" s="120"/>
      <c r="EWR589" s="120"/>
      <c r="EWS589" s="120"/>
      <c r="EWT589" s="120"/>
      <c r="EWU589" s="120"/>
      <c r="EWV589" s="120"/>
      <c r="EWW589" s="120"/>
      <c r="EWX589" s="120"/>
      <c r="EWY589" s="120"/>
      <c r="EWZ589" s="120"/>
      <c r="EXA589" s="120"/>
      <c r="EXB589" s="120"/>
      <c r="EXC589" s="120"/>
      <c r="EXD589" s="120"/>
      <c r="EXE589" s="120"/>
      <c r="EXF589" s="120"/>
      <c r="EXG589" s="120"/>
      <c r="EXH589" s="120"/>
      <c r="EXI589" s="120"/>
      <c r="EXJ589" s="120"/>
      <c r="EXK589" s="120"/>
      <c r="EXL589" s="120"/>
      <c r="EXM589" s="120"/>
      <c r="EXN589" s="120"/>
      <c r="EXO589" s="120"/>
      <c r="EXP589" s="120"/>
      <c r="EXQ589" s="120"/>
      <c r="EXR589" s="120"/>
      <c r="EXS589" s="120"/>
      <c r="EXT589" s="120"/>
      <c r="EXU589" s="120"/>
      <c r="EXV589" s="120"/>
      <c r="EXW589" s="120"/>
      <c r="EXX589" s="120"/>
      <c r="EXY589" s="120"/>
      <c r="EXZ589" s="120"/>
      <c r="EYA589" s="120"/>
      <c r="EYB589" s="120"/>
      <c r="EYC589" s="120"/>
      <c r="EYD589" s="120"/>
      <c r="EYE589" s="120"/>
      <c r="EYF589" s="120"/>
      <c r="EYG589" s="120"/>
      <c r="EYH589" s="120"/>
      <c r="EYI589" s="120"/>
      <c r="EYJ589" s="120"/>
      <c r="EYK589" s="120"/>
      <c r="EYL589" s="120"/>
      <c r="EYM589" s="120"/>
      <c r="EYN589" s="120"/>
      <c r="EYO589" s="120"/>
      <c r="EYP589" s="120"/>
      <c r="EYQ589" s="120"/>
      <c r="EYR589" s="120"/>
      <c r="EYS589" s="120"/>
      <c r="EYT589" s="120"/>
      <c r="EYU589" s="120"/>
      <c r="EYV589" s="120"/>
      <c r="EYW589" s="120"/>
      <c r="EYX589" s="120"/>
      <c r="EYY589" s="120"/>
      <c r="EYZ589" s="120"/>
      <c r="EZA589" s="120"/>
      <c r="EZB589" s="120"/>
      <c r="EZC589" s="120"/>
      <c r="EZD589" s="120"/>
      <c r="EZE589" s="120"/>
      <c r="EZF589" s="120"/>
      <c r="EZG589" s="120"/>
      <c r="EZH589" s="120"/>
      <c r="EZI589" s="120"/>
      <c r="EZJ589" s="120"/>
      <c r="EZK589" s="120"/>
      <c r="EZL589" s="120"/>
      <c r="EZM589" s="120"/>
      <c r="EZN589" s="120"/>
      <c r="EZO589" s="120"/>
      <c r="EZP589" s="120"/>
      <c r="EZQ589" s="120"/>
      <c r="EZR589" s="120"/>
      <c r="EZS589" s="120"/>
      <c r="EZT589" s="120"/>
      <c r="EZU589" s="120"/>
      <c r="EZV589" s="120"/>
      <c r="EZW589" s="120"/>
      <c r="EZX589" s="120"/>
      <c r="EZY589" s="120"/>
      <c r="EZZ589" s="120"/>
      <c r="FAA589" s="120"/>
      <c r="FAB589" s="120"/>
      <c r="FAC589" s="120"/>
      <c r="FAD589" s="120"/>
      <c r="FAE589" s="120"/>
      <c r="FAF589" s="120"/>
      <c r="FAG589" s="120"/>
      <c r="FAH589" s="120"/>
      <c r="FAI589" s="120"/>
      <c r="FAJ589" s="120"/>
      <c r="FAK589" s="120"/>
      <c r="FAL589" s="120"/>
      <c r="FAM589" s="120"/>
      <c r="FAN589" s="120"/>
      <c r="FAO589" s="120"/>
      <c r="FAP589" s="120"/>
      <c r="FAQ589" s="120"/>
      <c r="FAR589" s="120"/>
      <c r="FAS589" s="120"/>
      <c r="FAT589" s="120"/>
      <c r="FAU589" s="120"/>
      <c r="FAV589" s="120"/>
      <c r="FAW589" s="120"/>
      <c r="FAX589" s="120"/>
      <c r="FAY589" s="120"/>
      <c r="FAZ589" s="120"/>
      <c r="FBA589" s="120"/>
      <c r="FBB589" s="120"/>
      <c r="FBC589" s="120"/>
      <c r="FBD589" s="120"/>
      <c r="FBE589" s="120"/>
      <c r="FBF589" s="120"/>
      <c r="FBG589" s="120"/>
      <c r="FBH589" s="120"/>
      <c r="FBI589" s="120"/>
      <c r="FBJ589" s="120"/>
      <c r="FBK589" s="120"/>
      <c r="FBL589" s="120"/>
      <c r="FBM589" s="120"/>
      <c r="FBN589" s="120"/>
      <c r="FBO589" s="120"/>
      <c r="FBP589" s="120"/>
      <c r="FBQ589" s="120"/>
      <c r="FBR589" s="120"/>
      <c r="FBS589" s="120"/>
      <c r="FBT589" s="120"/>
      <c r="FBU589" s="120"/>
      <c r="FBV589" s="120"/>
      <c r="FBW589" s="120"/>
      <c r="FBX589" s="120"/>
      <c r="FBY589" s="120"/>
      <c r="FBZ589" s="120"/>
      <c r="FCA589" s="120"/>
      <c r="FCB589" s="120"/>
      <c r="FCC589" s="120"/>
      <c r="FCD589" s="120"/>
      <c r="FCE589" s="120"/>
      <c r="FCF589" s="120"/>
      <c r="FCG589" s="120"/>
      <c r="FCH589" s="120"/>
      <c r="FCI589" s="120"/>
      <c r="FCJ589" s="120"/>
      <c r="FCK589" s="120"/>
      <c r="FCL589" s="120"/>
      <c r="FCM589" s="120"/>
      <c r="FCN589" s="120"/>
      <c r="FCO589" s="120"/>
      <c r="FCP589" s="120"/>
      <c r="FCQ589" s="120"/>
      <c r="FCR589" s="120"/>
      <c r="FCS589" s="120"/>
      <c r="FCT589" s="120"/>
      <c r="FCU589" s="120"/>
      <c r="FCV589" s="120"/>
      <c r="FCW589" s="120"/>
      <c r="FCX589" s="120"/>
      <c r="FCY589" s="120"/>
      <c r="FCZ589" s="120"/>
      <c r="FDA589" s="120"/>
      <c r="FDB589" s="120"/>
      <c r="FDC589" s="120"/>
      <c r="FDD589" s="120"/>
      <c r="FDE589" s="120"/>
      <c r="FDF589" s="120"/>
      <c r="FDG589" s="120"/>
      <c r="FDH589" s="120"/>
      <c r="FDI589" s="120"/>
      <c r="FDJ589" s="120"/>
      <c r="FDK589" s="120"/>
      <c r="FDL589" s="120"/>
      <c r="FDM589" s="120"/>
      <c r="FDN589" s="120"/>
      <c r="FDO589" s="120"/>
      <c r="FDP589" s="120"/>
      <c r="FDQ589" s="120"/>
      <c r="FDR589" s="120"/>
      <c r="FDS589" s="120"/>
      <c r="FDT589" s="120"/>
      <c r="FDU589" s="120"/>
      <c r="FDV589" s="120"/>
      <c r="FDW589" s="120"/>
      <c r="FDX589" s="120"/>
      <c r="FDY589" s="120"/>
      <c r="FDZ589" s="120"/>
      <c r="FEA589" s="120"/>
      <c r="FEB589" s="120"/>
      <c r="FEC589" s="120"/>
      <c r="FED589" s="120"/>
      <c r="FEE589" s="120"/>
      <c r="FEF589" s="120"/>
      <c r="FEG589" s="120"/>
      <c r="FEH589" s="120"/>
      <c r="FEI589" s="120"/>
      <c r="FEJ589" s="120"/>
      <c r="FEK589" s="120"/>
      <c r="FEL589" s="120"/>
      <c r="FEM589" s="120"/>
      <c r="FEN589" s="120"/>
      <c r="FEO589" s="120"/>
      <c r="FEP589" s="120"/>
      <c r="FEQ589" s="120"/>
      <c r="FER589" s="120"/>
      <c r="FES589" s="120"/>
      <c r="FET589" s="120"/>
      <c r="FEU589" s="120"/>
      <c r="FEV589" s="120"/>
      <c r="FEW589" s="120"/>
      <c r="FEX589" s="120"/>
      <c r="FEY589" s="120"/>
      <c r="FEZ589" s="120"/>
      <c r="FFA589" s="120"/>
      <c r="FFB589" s="120"/>
      <c r="FFC589" s="120"/>
      <c r="FFD589" s="120"/>
      <c r="FFE589" s="120"/>
      <c r="FFF589" s="120"/>
      <c r="FFG589" s="120"/>
      <c r="FFH589" s="120"/>
      <c r="FFI589" s="120"/>
      <c r="FFJ589" s="120"/>
      <c r="FFK589" s="120"/>
      <c r="FFL589" s="120"/>
      <c r="FFM589" s="120"/>
      <c r="FFN589" s="120"/>
      <c r="FFO589" s="120"/>
      <c r="FFP589" s="120"/>
      <c r="FFQ589" s="120"/>
      <c r="FFR589" s="120"/>
      <c r="FFS589" s="120"/>
      <c r="FFT589" s="120"/>
      <c r="FFU589" s="120"/>
      <c r="FFV589" s="120"/>
      <c r="FFW589" s="120"/>
      <c r="FFX589" s="120"/>
      <c r="FFY589" s="120"/>
      <c r="FFZ589" s="120"/>
      <c r="FGA589" s="120"/>
      <c r="FGB589" s="120"/>
      <c r="FGC589" s="120"/>
      <c r="FGD589" s="120"/>
      <c r="FGE589" s="120"/>
      <c r="FGF589" s="120"/>
      <c r="FGG589" s="120"/>
      <c r="FGH589" s="120"/>
      <c r="FGI589" s="120"/>
      <c r="FGJ589" s="120"/>
      <c r="FGK589" s="120"/>
      <c r="FGL589" s="120"/>
      <c r="FGM589" s="120"/>
      <c r="FGN589" s="120"/>
      <c r="FGO589" s="120"/>
      <c r="FGP589" s="120"/>
      <c r="FGQ589" s="120"/>
      <c r="FGR589" s="120"/>
      <c r="FGS589" s="120"/>
      <c r="FGT589" s="120"/>
      <c r="FGU589" s="120"/>
      <c r="FGV589" s="120"/>
      <c r="FGW589" s="120"/>
      <c r="FGX589" s="120"/>
      <c r="FGY589" s="120"/>
      <c r="FGZ589" s="120"/>
      <c r="FHA589" s="120"/>
      <c r="FHB589" s="120"/>
      <c r="FHC589" s="120"/>
      <c r="FHD589" s="120"/>
      <c r="FHE589" s="120"/>
      <c r="FHF589" s="120"/>
      <c r="FHG589" s="120"/>
      <c r="FHH589" s="120"/>
      <c r="FHI589" s="120"/>
      <c r="FHJ589" s="120"/>
      <c r="FHK589" s="120"/>
      <c r="FHL589" s="120"/>
      <c r="FHM589" s="120"/>
      <c r="FHN589" s="120"/>
      <c r="FHO589" s="120"/>
      <c r="FHP589" s="120"/>
      <c r="FHQ589" s="120"/>
      <c r="FHR589" s="120"/>
      <c r="FHS589" s="120"/>
      <c r="FHT589" s="120"/>
      <c r="FHU589" s="120"/>
      <c r="FHV589" s="120"/>
      <c r="FHW589" s="120"/>
      <c r="FHX589" s="120"/>
      <c r="FHY589" s="120"/>
      <c r="FHZ589" s="120"/>
      <c r="FIA589" s="120"/>
      <c r="FIB589" s="120"/>
      <c r="FIC589" s="120"/>
      <c r="FID589" s="120"/>
      <c r="FIE589" s="120"/>
      <c r="FIF589" s="120"/>
      <c r="FIG589" s="120"/>
      <c r="FIH589" s="120"/>
      <c r="FII589" s="120"/>
      <c r="FIJ589" s="120"/>
      <c r="FIK589" s="120"/>
      <c r="FIL589" s="120"/>
      <c r="FIM589" s="120"/>
      <c r="FIN589" s="120"/>
      <c r="FIO589" s="120"/>
      <c r="FIP589" s="120"/>
      <c r="FIQ589" s="120"/>
      <c r="FIR589" s="120"/>
      <c r="FIS589" s="120"/>
      <c r="FIT589" s="120"/>
      <c r="FIU589" s="120"/>
      <c r="FIV589" s="120"/>
      <c r="FIW589" s="120"/>
      <c r="FIX589" s="120"/>
      <c r="FIY589" s="120"/>
      <c r="FIZ589" s="120"/>
      <c r="FJA589" s="120"/>
      <c r="FJB589" s="120"/>
      <c r="FJC589" s="120"/>
      <c r="FJD589" s="120"/>
      <c r="FJE589" s="120"/>
      <c r="FJF589" s="120"/>
      <c r="FJG589" s="120"/>
      <c r="FJH589" s="120"/>
      <c r="FJI589" s="120"/>
      <c r="FJJ589" s="120"/>
      <c r="FJK589" s="120"/>
      <c r="FJL589" s="120"/>
      <c r="FJM589" s="120"/>
      <c r="FJN589" s="120"/>
      <c r="FJO589" s="120"/>
      <c r="FJP589" s="120"/>
      <c r="FJQ589" s="120"/>
      <c r="FJR589" s="120"/>
      <c r="FJS589" s="120"/>
      <c r="FJT589" s="120"/>
      <c r="FJU589" s="120"/>
      <c r="FJV589" s="120"/>
      <c r="FJW589" s="120"/>
      <c r="FJX589" s="120"/>
      <c r="FJY589" s="120"/>
      <c r="FJZ589" s="120"/>
      <c r="FKA589" s="120"/>
      <c r="FKB589" s="120"/>
      <c r="FKC589" s="120"/>
      <c r="FKD589" s="120"/>
      <c r="FKE589" s="120"/>
      <c r="FKF589" s="120"/>
      <c r="FKG589" s="120"/>
      <c r="FKH589" s="120"/>
      <c r="FKI589" s="120"/>
      <c r="FKJ589" s="120"/>
      <c r="FKK589" s="120"/>
      <c r="FKL589" s="120"/>
      <c r="FKM589" s="120"/>
      <c r="FKN589" s="120"/>
      <c r="FKO589" s="120"/>
      <c r="FKP589" s="120"/>
      <c r="FKQ589" s="120"/>
      <c r="FKR589" s="120"/>
      <c r="FKS589" s="120"/>
      <c r="FKT589" s="120"/>
      <c r="FKU589" s="120"/>
      <c r="FKV589" s="120"/>
      <c r="FKW589" s="120"/>
      <c r="FKX589" s="120"/>
      <c r="FKY589" s="120"/>
      <c r="FKZ589" s="120"/>
      <c r="FLA589" s="120"/>
      <c r="FLB589" s="120"/>
      <c r="FLC589" s="120"/>
      <c r="FLD589" s="120"/>
      <c r="FLE589" s="120"/>
      <c r="FLF589" s="120"/>
      <c r="FLG589" s="120"/>
      <c r="FLH589" s="120"/>
      <c r="FLI589" s="120"/>
      <c r="FLJ589" s="120"/>
      <c r="FLK589" s="120"/>
      <c r="FLL589" s="120"/>
      <c r="FLM589" s="120"/>
      <c r="FLN589" s="120"/>
      <c r="FLO589" s="120"/>
      <c r="FLP589" s="120"/>
      <c r="FLQ589" s="120"/>
      <c r="FLR589" s="120"/>
      <c r="FLS589" s="120"/>
      <c r="FLT589" s="120"/>
      <c r="FLU589" s="120"/>
      <c r="FLV589" s="120"/>
      <c r="FLW589" s="120"/>
      <c r="FLX589" s="120"/>
      <c r="FLY589" s="120"/>
      <c r="FLZ589" s="120"/>
      <c r="FMA589" s="120"/>
      <c r="FMB589" s="120"/>
      <c r="FMC589" s="120"/>
      <c r="FMD589" s="120"/>
      <c r="FME589" s="120"/>
      <c r="FMF589" s="120"/>
      <c r="FMG589" s="120"/>
      <c r="FMH589" s="120"/>
      <c r="FMI589" s="120"/>
      <c r="FMJ589" s="120"/>
      <c r="FMK589" s="120"/>
      <c r="FML589" s="120"/>
      <c r="FMM589" s="120"/>
      <c r="FMN589" s="120"/>
      <c r="FMO589" s="120"/>
      <c r="FMP589" s="120"/>
      <c r="FMQ589" s="120"/>
      <c r="FMR589" s="120"/>
      <c r="FMS589" s="120"/>
      <c r="FMT589" s="120"/>
      <c r="FMU589" s="120"/>
      <c r="FMV589" s="120"/>
      <c r="FMW589" s="120"/>
      <c r="FMX589" s="120"/>
      <c r="FMY589" s="120"/>
      <c r="FMZ589" s="120"/>
      <c r="FNA589" s="120"/>
      <c r="FNB589" s="120"/>
      <c r="FNC589" s="120"/>
      <c r="FND589" s="120"/>
      <c r="FNE589" s="120"/>
      <c r="FNF589" s="120"/>
      <c r="FNG589" s="120"/>
      <c r="FNH589" s="120"/>
      <c r="FNI589" s="120"/>
      <c r="FNJ589" s="120"/>
      <c r="FNK589" s="120"/>
      <c r="FNL589" s="120"/>
      <c r="FNM589" s="120"/>
      <c r="FNN589" s="120"/>
      <c r="FNO589" s="120"/>
      <c r="FNP589" s="120"/>
      <c r="FNQ589" s="120"/>
      <c r="FNR589" s="120"/>
      <c r="FNS589" s="120"/>
      <c r="FNT589" s="120"/>
      <c r="FNU589" s="120"/>
      <c r="FNV589" s="120"/>
      <c r="FNW589" s="120"/>
      <c r="FNX589" s="120"/>
      <c r="FNY589" s="120"/>
      <c r="FNZ589" s="120"/>
      <c r="FOA589" s="120"/>
      <c r="FOB589" s="120"/>
      <c r="FOC589" s="120"/>
      <c r="FOD589" s="120"/>
      <c r="FOE589" s="120"/>
      <c r="FOF589" s="120"/>
      <c r="FOG589" s="120"/>
    </row>
    <row r="590" spans="1:4453" s="80" customFormat="1" ht="24" customHeight="1" x14ac:dyDescent="0.25">
      <c r="A590" s="101">
        <v>581</v>
      </c>
      <c r="B590" s="102" t="s">
        <v>620</v>
      </c>
      <c r="C590" s="125">
        <v>2.1</v>
      </c>
      <c r="D590" s="125">
        <v>1.34</v>
      </c>
      <c r="E590" s="125">
        <v>0</v>
      </c>
      <c r="F590" s="137"/>
      <c r="G590" s="140"/>
      <c r="H590" s="140"/>
      <c r="I590" s="129"/>
      <c r="J590" s="137"/>
      <c r="K590" s="140"/>
      <c r="L590" s="140"/>
      <c r="M590" s="129"/>
      <c r="N590" s="137">
        <v>2</v>
      </c>
      <c r="O590" s="140"/>
      <c r="P590" s="140"/>
      <c r="Q590" s="129"/>
      <c r="R590" s="137"/>
      <c r="S590" s="140"/>
      <c r="T590" s="129"/>
      <c r="U590" s="141">
        <v>3.5</v>
      </c>
      <c r="V590" s="131">
        <f t="shared" si="119"/>
        <v>5.5</v>
      </c>
      <c r="W590" s="132">
        <f t="shared" si="120"/>
        <v>1.65</v>
      </c>
      <c r="X590" s="133">
        <f t="shared" si="121"/>
        <v>1.7196666666666667</v>
      </c>
      <c r="Y590" s="111">
        <f t="shared" si="123"/>
        <v>3.3696666666666664</v>
      </c>
      <c r="Z590" s="137">
        <v>2</v>
      </c>
      <c r="AA590" s="134"/>
      <c r="AB590" s="135"/>
      <c r="AC590" s="115">
        <v>2</v>
      </c>
      <c r="AD590" s="116">
        <v>30</v>
      </c>
      <c r="AE590" s="110">
        <f t="shared" si="116"/>
        <v>0.6</v>
      </c>
      <c r="AF590" s="110">
        <f t="shared" si="117"/>
        <v>0.6253333333333333</v>
      </c>
      <c r="AG590" s="111">
        <f t="shared" si="118"/>
        <v>1.2253333333333334</v>
      </c>
      <c r="AH590" s="117">
        <v>1.1000000000000001</v>
      </c>
      <c r="AI590" s="117"/>
      <c r="AJ590" s="118">
        <f t="shared" si="125"/>
        <v>9.1349999999999998</v>
      </c>
      <c r="AK590" s="119">
        <v>581</v>
      </c>
    </row>
    <row r="591" spans="1:4453" s="80" customFormat="1" ht="24" customHeight="1" x14ac:dyDescent="0.25">
      <c r="A591" s="101">
        <v>582</v>
      </c>
      <c r="B591" s="102" t="s">
        <v>621</v>
      </c>
      <c r="C591" s="125">
        <v>3.4</v>
      </c>
      <c r="D591" s="125">
        <v>1</v>
      </c>
      <c r="E591" s="125">
        <v>2</v>
      </c>
      <c r="F591" s="138"/>
      <c r="G591" s="134"/>
      <c r="H591" s="134"/>
      <c r="I591" s="135"/>
      <c r="J591" s="138"/>
      <c r="K591" s="134"/>
      <c r="L591" s="134"/>
      <c r="M591" s="135"/>
      <c r="N591" s="138"/>
      <c r="O591" s="134"/>
      <c r="P591" s="134"/>
      <c r="Q591" s="135"/>
      <c r="R591" s="138"/>
      <c r="S591" s="134"/>
      <c r="T591" s="135"/>
      <c r="U591" s="130">
        <v>2</v>
      </c>
      <c r="V591" s="131">
        <f t="shared" si="119"/>
        <v>2</v>
      </c>
      <c r="W591" s="132">
        <f t="shared" si="120"/>
        <v>0.6</v>
      </c>
      <c r="X591" s="133">
        <f t="shared" si="121"/>
        <v>0.46666666666666662</v>
      </c>
      <c r="Y591" s="111">
        <f t="shared" si="123"/>
        <v>1.0666666666666667</v>
      </c>
      <c r="Z591" s="137">
        <v>2</v>
      </c>
      <c r="AA591" s="134"/>
      <c r="AB591" s="135"/>
      <c r="AC591" s="115">
        <v>2</v>
      </c>
      <c r="AD591" s="116">
        <v>30</v>
      </c>
      <c r="AE591" s="110">
        <f t="shared" si="116"/>
        <v>0.6</v>
      </c>
      <c r="AF591" s="110">
        <f t="shared" si="117"/>
        <v>0.46666666666666662</v>
      </c>
      <c r="AG591" s="111">
        <f t="shared" si="118"/>
        <v>1.0666666666666667</v>
      </c>
      <c r="AH591" s="117">
        <v>1.4</v>
      </c>
      <c r="AI591" s="117">
        <v>0.05</v>
      </c>
      <c r="AJ591" s="118">
        <f t="shared" si="125"/>
        <v>9.8833333333333329</v>
      </c>
      <c r="AK591" s="119">
        <v>582</v>
      </c>
    </row>
    <row r="592" spans="1:4453" s="80" customFormat="1" ht="24" customHeight="1" x14ac:dyDescent="0.25">
      <c r="A592" s="101">
        <v>583</v>
      </c>
      <c r="B592" s="102" t="s">
        <v>622</v>
      </c>
      <c r="C592" s="125">
        <v>2.4500000000000002</v>
      </c>
      <c r="D592" s="125">
        <v>0.7</v>
      </c>
      <c r="E592" s="125">
        <v>2</v>
      </c>
      <c r="F592" s="126"/>
      <c r="G592" s="127"/>
      <c r="H592" s="127"/>
      <c r="I592" s="128"/>
      <c r="J592" s="126"/>
      <c r="K592" s="127"/>
      <c r="L592" s="127"/>
      <c r="M592" s="128"/>
      <c r="N592" s="126"/>
      <c r="O592" s="127"/>
      <c r="P592" s="127"/>
      <c r="Q592" s="128"/>
      <c r="R592" s="126"/>
      <c r="S592" s="127"/>
      <c r="T592" s="128"/>
      <c r="U592" s="130">
        <v>3</v>
      </c>
      <c r="V592" s="131">
        <f t="shared" si="119"/>
        <v>3</v>
      </c>
      <c r="W592" s="132">
        <f t="shared" si="120"/>
        <v>0.89999999999999991</v>
      </c>
      <c r="X592" s="133">
        <f t="shared" si="121"/>
        <v>0.48999999999999994</v>
      </c>
      <c r="Y592" s="111">
        <f t="shared" si="123"/>
        <v>1.39</v>
      </c>
      <c r="Z592" s="137">
        <v>2</v>
      </c>
      <c r="AA592" s="134"/>
      <c r="AB592" s="135"/>
      <c r="AC592" s="115">
        <v>2</v>
      </c>
      <c r="AD592" s="116"/>
      <c r="AE592" s="110"/>
      <c r="AF592" s="110"/>
      <c r="AG592" s="111">
        <v>2</v>
      </c>
      <c r="AH592" s="117"/>
      <c r="AI592" s="117">
        <v>0.05</v>
      </c>
      <c r="AJ592" s="118">
        <f t="shared" si="125"/>
        <v>8.4899999999999984</v>
      </c>
      <c r="AK592" s="119">
        <v>583</v>
      </c>
    </row>
    <row r="593" spans="1:4453" s="80" customFormat="1" ht="24" customHeight="1" x14ac:dyDescent="0.25">
      <c r="A593" s="101">
        <v>584</v>
      </c>
      <c r="B593" s="102" t="s">
        <v>623</v>
      </c>
      <c r="C593" s="125">
        <v>2.35</v>
      </c>
      <c r="D593" s="125">
        <v>0.2</v>
      </c>
      <c r="E593" s="125">
        <v>0</v>
      </c>
      <c r="F593" s="126"/>
      <c r="G593" s="127"/>
      <c r="H593" s="127"/>
      <c r="I593" s="128"/>
      <c r="J593" s="126"/>
      <c r="K593" s="127"/>
      <c r="L593" s="127"/>
      <c r="M593" s="128"/>
      <c r="N593" s="126"/>
      <c r="O593" s="127"/>
      <c r="P593" s="127"/>
      <c r="Q593" s="128"/>
      <c r="R593" s="126"/>
      <c r="S593" s="127"/>
      <c r="T593" s="128"/>
      <c r="U593" s="130"/>
      <c r="V593" s="131">
        <f t="shared" si="119"/>
        <v>0</v>
      </c>
      <c r="W593" s="132">
        <f t="shared" si="120"/>
        <v>0</v>
      </c>
      <c r="X593" s="133">
        <f t="shared" si="121"/>
        <v>0</v>
      </c>
      <c r="Y593" s="111">
        <f t="shared" si="123"/>
        <v>0</v>
      </c>
      <c r="Z593" s="137">
        <v>2</v>
      </c>
      <c r="AA593" s="134"/>
      <c r="AB593" s="135"/>
      <c r="AC593" s="115">
        <v>2</v>
      </c>
      <c r="AD593" s="116">
        <v>30</v>
      </c>
      <c r="AE593" s="110">
        <f t="shared" ref="AE593:AE656" si="126">IF(AD593="","",IF(AND(AD593=30,AC593=""),SUM(Z593:AB593)*0.3,IF(AND(AD593=30,AC593&gt;=0),AC593*0.3,"Preencher com 30 ou vazio")))</f>
        <v>0.6</v>
      </c>
      <c r="AF593" s="110">
        <f t="shared" ref="AF593:AF656" si="127">IF(AND(AC593&gt;0),(AC593*0.7*D593)/3,IF(AND(AC593=0),(((SUM(Z593:AB593)*0.7))*D593)/3,"Erro"))</f>
        <v>9.3333333333333324E-2</v>
      </c>
      <c r="AG593" s="111">
        <f t="shared" ref="AG593:AG656" si="128">IFERROR(AE593+AF593,"")</f>
        <v>0.69333333333333336</v>
      </c>
      <c r="AH593" s="117">
        <v>1</v>
      </c>
      <c r="AI593" s="117">
        <v>0.05</v>
      </c>
      <c r="AJ593" s="118">
        <f t="shared" si="125"/>
        <v>4.1933333333333342</v>
      </c>
      <c r="AK593" s="119">
        <v>584</v>
      </c>
    </row>
    <row r="594" spans="1:4453" s="80" customFormat="1" ht="24" customHeight="1" x14ac:dyDescent="0.25">
      <c r="A594" s="101">
        <v>585</v>
      </c>
      <c r="B594" s="102" t="s">
        <v>624</v>
      </c>
      <c r="C594" s="136">
        <v>2.9</v>
      </c>
      <c r="D594" s="136">
        <v>3</v>
      </c>
      <c r="E594" s="125">
        <v>2</v>
      </c>
      <c r="F594" s="126"/>
      <c r="G594" s="127"/>
      <c r="H594" s="127"/>
      <c r="I594" s="128"/>
      <c r="J594" s="126"/>
      <c r="K594" s="127"/>
      <c r="L594" s="127"/>
      <c r="M594" s="128"/>
      <c r="N594" s="126"/>
      <c r="O594" s="127"/>
      <c r="P594" s="127"/>
      <c r="Q594" s="128"/>
      <c r="R594" s="126"/>
      <c r="S594" s="127"/>
      <c r="T594" s="128"/>
      <c r="U594" s="130">
        <v>4</v>
      </c>
      <c r="V594" s="131">
        <f t="shared" si="119"/>
        <v>4</v>
      </c>
      <c r="W594" s="132">
        <f t="shared" si="120"/>
        <v>1.2</v>
      </c>
      <c r="X594" s="133">
        <f t="shared" si="121"/>
        <v>2.7999999999999994</v>
      </c>
      <c r="Y594" s="111">
        <f t="shared" si="123"/>
        <v>3.9999999999999991</v>
      </c>
      <c r="Z594" s="137">
        <v>2</v>
      </c>
      <c r="AA594" s="134"/>
      <c r="AB594" s="135"/>
      <c r="AC594" s="115">
        <v>2</v>
      </c>
      <c r="AD594" s="116">
        <v>30</v>
      </c>
      <c r="AE594" s="110">
        <f t="shared" si="126"/>
        <v>0.6</v>
      </c>
      <c r="AF594" s="110">
        <f t="shared" si="127"/>
        <v>1.3999999999999997</v>
      </c>
      <c r="AG594" s="111">
        <f t="shared" si="128"/>
        <v>1.9999999999999996</v>
      </c>
      <c r="AH594" s="117">
        <v>0.92</v>
      </c>
      <c r="AI594" s="117"/>
      <c r="AJ594" s="118">
        <f t="shared" si="125"/>
        <v>14.819999999999999</v>
      </c>
      <c r="AK594" s="119">
        <v>585</v>
      </c>
    </row>
    <row r="595" spans="1:4453" s="80" customFormat="1" ht="24" customHeight="1" x14ac:dyDescent="0.25">
      <c r="A595" s="101">
        <v>586</v>
      </c>
      <c r="B595" s="102" t="s">
        <v>625</v>
      </c>
      <c r="C595" s="125">
        <v>2.0499999999999998</v>
      </c>
      <c r="D595" s="125">
        <v>0.7</v>
      </c>
      <c r="E595" s="125"/>
      <c r="F595" s="126"/>
      <c r="G595" s="127"/>
      <c r="H595" s="127"/>
      <c r="I595" s="128"/>
      <c r="J595" s="126"/>
      <c r="K595" s="127"/>
      <c r="L595" s="127"/>
      <c r="M595" s="128"/>
      <c r="N595" s="126"/>
      <c r="O595" s="127"/>
      <c r="P595" s="127"/>
      <c r="Q595" s="128"/>
      <c r="R595" s="126"/>
      <c r="S595" s="127"/>
      <c r="T595" s="128"/>
      <c r="U595" s="130">
        <v>3</v>
      </c>
      <c r="V595" s="131">
        <f t="shared" si="119"/>
        <v>3</v>
      </c>
      <c r="W595" s="132">
        <f t="shared" si="120"/>
        <v>0.89999999999999991</v>
      </c>
      <c r="X595" s="133">
        <f t="shared" si="121"/>
        <v>0.48999999999999994</v>
      </c>
      <c r="Y595" s="111">
        <f t="shared" si="123"/>
        <v>1.39</v>
      </c>
      <c r="Z595" s="137">
        <v>2</v>
      </c>
      <c r="AA595" s="134"/>
      <c r="AB595" s="135"/>
      <c r="AC595" s="115">
        <v>2</v>
      </c>
      <c r="AD595" s="116">
        <v>30</v>
      </c>
      <c r="AE595" s="110">
        <f t="shared" si="126"/>
        <v>0.6</v>
      </c>
      <c r="AF595" s="110">
        <f t="shared" si="127"/>
        <v>0.32666666666666661</v>
      </c>
      <c r="AG595" s="111">
        <f t="shared" si="128"/>
        <v>0.92666666666666653</v>
      </c>
      <c r="AH595" s="117">
        <v>1.1499999999999999</v>
      </c>
      <c r="AI595" s="117"/>
      <c r="AJ595" s="118">
        <f t="shared" si="125"/>
        <v>6.2166666666666668</v>
      </c>
      <c r="AK595" s="119">
        <v>586</v>
      </c>
    </row>
    <row r="596" spans="1:4453" s="80" customFormat="1" ht="24" customHeight="1" x14ac:dyDescent="0.25">
      <c r="A596" s="101">
        <v>587</v>
      </c>
      <c r="B596" s="102" t="s">
        <v>626</v>
      </c>
      <c r="C596" s="136">
        <v>2.4500000000000002</v>
      </c>
      <c r="D596" s="136">
        <v>1.27</v>
      </c>
      <c r="E596" s="125">
        <v>0</v>
      </c>
      <c r="F596" s="126"/>
      <c r="G596" s="127"/>
      <c r="H596" s="127"/>
      <c r="I596" s="128"/>
      <c r="J596" s="126"/>
      <c r="K596" s="127"/>
      <c r="L596" s="127"/>
      <c r="M596" s="128"/>
      <c r="N596" s="126"/>
      <c r="O596" s="127"/>
      <c r="P596" s="127"/>
      <c r="Q596" s="128"/>
      <c r="R596" s="126"/>
      <c r="S596" s="127"/>
      <c r="T596" s="128"/>
      <c r="U596" s="130">
        <v>4</v>
      </c>
      <c r="V596" s="131">
        <f t="shared" si="119"/>
        <v>4</v>
      </c>
      <c r="W596" s="132">
        <f t="shared" si="120"/>
        <v>1.2</v>
      </c>
      <c r="X596" s="133">
        <f t="shared" si="121"/>
        <v>1.1853333333333331</v>
      </c>
      <c r="Y596" s="111">
        <f t="shared" si="123"/>
        <v>2.3853333333333331</v>
      </c>
      <c r="Z596" s="137">
        <v>2</v>
      </c>
      <c r="AA596" s="134"/>
      <c r="AB596" s="135"/>
      <c r="AC596" s="115">
        <v>0.67</v>
      </c>
      <c r="AD596" s="116">
        <v>30</v>
      </c>
      <c r="AE596" s="110">
        <f t="shared" si="126"/>
        <v>0.20100000000000001</v>
      </c>
      <c r="AF596" s="110">
        <f t="shared" si="127"/>
        <v>0.19854333333333332</v>
      </c>
      <c r="AG596" s="111">
        <f t="shared" si="128"/>
        <v>0.39954333333333336</v>
      </c>
      <c r="AH596" s="117"/>
      <c r="AI596" s="117"/>
      <c r="AJ596" s="118">
        <f t="shared" si="125"/>
        <v>6.5048766666666662</v>
      </c>
      <c r="AK596" s="119">
        <v>587</v>
      </c>
    </row>
    <row r="597" spans="1:4453" s="80" customFormat="1" ht="24" customHeight="1" x14ac:dyDescent="0.25">
      <c r="A597" s="101">
        <v>588</v>
      </c>
      <c r="B597" s="102" t="s">
        <v>627</v>
      </c>
      <c r="C597" s="125"/>
      <c r="D597" s="125"/>
      <c r="E597" s="125"/>
      <c r="F597" s="126"/>
      <c r="G597" s="127"/>
      <c r="H597" s="127"/>
      <c r="I597" s="128"/>
      <c r="J597" s="126"/>
      <c r="K597" s="127"/>
      <c r="L597" s="127"/>
      <c r="M597" s="128"/>
      <c r="N597" s="126"/>
      <c r="O597" s="127"/>
      <c r="P597" s="127"/>
      <c r="Q597" s="128"/>
      <c r="R597" s="126"/>
      <c r="S597" s="127"/>
      <c r="T597" s="128"/>
      <c r="U597" s="130"/>
      <c r="V597" s="131">
        <f t="shared" si="119"/>
        <v>0</v>
      </c>
      <c r="W597" s="132">
        <f t="shared" si="120"/>
        <v>0</v>
      </c>
      <c r="X597" s="133">
        <f t="shared" si="121"/>
        <v>0</v>
      </c>
      <c r="Y597" s="111">
        <f t="shared" si="123"/>
        <v>0</v>
      </c>
      <c r="Z597" s="137">
        <v>2</v>
      </c>
      <c r="AA597" s="134"/>
      <c r="AB597" s="135"/>
      <c r="AC597" s="115">
        <v>2</v>
      </c>
      <c r="AD597" s="116">
        <v>30</v>
      </c>
      <c r="AE597" s="110">
        <f t="shared" si="126"/>
        <v>0.6</v>
      </c>
      <c r="AF597" s="110">
        <f t="shared" si="127"/>
        <v>0</v>
      </c>
      <c r="AG597" s="111">
        <f t="shared" si="128"/>
        <v>0.6</v>
      </c>
      <c r="AH597" s="117"/>
      <c r="AI597" s="117"/>
      <c r="AJ597" s="118">
        <f t="shared" si="125"/>
        <v>0.6</v>
      </c>
      <c r="AK597" s="119">
        <v>588</v>
      </c>
    </row>
    <row r="598" spans="1:4453" s="139" customFormat="1" ht="24" customHeight="1" x14ac:dyDescent="0.25">
      <c r="A598" s="101">
        <v>589</v>
      </c>
      <c r="B598" s="102" t="s">
        <v>629</v>
      </c>
      <c r="C598" s="125">
        <v>2.15</v>
      </c>
      <c r="D598" s="125">
        <v>3</v>
      </c>
      <c r="E598" s="125">
        <v>2</v>
      </c>
      <c r="F598" s="126"/>
      <c r="G598" s="127"/>
      <c r="H598" s="127"/>
      <c r="I598" s="128"/>
      <c r="J598" s="126"/>
      <c r="K598" s="127"/>
      <c r="L598" s="127"/>
      <c r="M598" s="128"/>
      <c r="N598" s="126"/>
      <c r="O598" s="127"/>
      <c r="P598" s="127"/>
      <c r="Q598" s="128"/>
      <c r="R598" s="126"/>
      <c r="S598" s="127"/>
      <c r="T598" s="128"/>
      <c r="U598" s="130">
        <v>2</v>
      </c>
      <c r="V598" s="131">
        <f t="shared" si="119"/>
        <v>2</v>
      </c>
      <c r="W598" s="132">
        <f t="shared" si="120"/>
        <v>0.6</v>
      </c>
      <c r="X598" s="133">
        <f t="shared" si="121"/>
        <v>1.3999999999999997</v>
      </c>
      <c r="Y598" s="111">
        <f t="shared" si="123"/>
        <v>1.9999999999999996</v>
      </c>
      <c r="Z598" s="137">
        <v>2</v>
      </c>
      <c r="AA598" s="134"/>
      <c r="AB598" s="135"/>
      <c r="AC598" s="115">
        <v>1.5</v>
      </c>
      <c r="AD598" s="116">
        <v>30</v>
      </c>
      <c r="AE598" s="110">
        <f t="shared" si="126"/>
        <v>0.44999999999999996</v>
      </c>
      <c r="AF598" s="110">
        <f t="shared" si="127"/>
        <v>1.0499999999999998</v>
      </c>
      <c r="AG598" s="111">
        <f t="shared" si="128"/>
        <v>1.4999999999999998</v>
      </c>
      <c r="AH598" s="117">
        <v>0.9</v>
      </c>
      <c r="AI598" s="117"/>
      <c r="AJ598" s="118">
        <f t="shared" si="125"/>
        <v>11.55</v>
      </c>
      <c r="AK598" s="119">
        <v>589</v>
      </c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  <c r="AX598" s="120"/>
      <c r="AY598" s="120"/>
      <c r="AZ598" s="120"/>
      <c r="BA598" s="120"/>
      <c r="BB598" s="120"/>
      <c r="BC598" s="120"/>
      <c r="BD598" s="120"/>
      <c r="BE598" s="120"/>
      <c r="BF598" s="120"/>
      <c r="BG598" s="120"/>
      <c r="BH598" s="120"/>
      <c r="BI598" s="120"/>
      <c r="BJ598" s="120"/>
      <c r="BK598" s="120"/>
      <c r="BL598" s="120"/>
      <c r="BM598" s="120"/>
      <c r="BN598" s="120"/>
      <c r="BO598" s="120"/>
      <c r="BP598" s="120"/>
      <c r="BQ598" s="120"/>
      <c r="BR598" s="120"/>
      <c r="BS598" s="120"/>
      <c r="BT598" s="120"/>
      <c r="BU598" s="120"/>
      <c r="BV598" s="120"/>
      <c r="BW598" s="120"/>
      <c r="BX598" s="120"/>
      <c r="BY598" s="120"/>
      <c r="BZ598" s="120"/>
      <c r="CA598" s="120"/>
      <c r="CB598" s="120"/>
      <c r="CC598" s="120"/>
      <c r="CD598" s="120"/>
      <c r="CE598" s="120"/>
      <c r="CF598" s="120"/>
      <c r="CG598" s="120"/>
      <c r="CH598" s="120"/>
      <c r="CI598" s="120"/>
      <c r="CJ598" s="120"/>
      <c r="CK598" s="120"/>
      <c r="CL598" s="120"/>
      <c r="CM598" s="120"/>
      <c r="CN598" s="120"/>
      <c r="CO598" s="120"/>
      <c r="CP598" s="120"/>
      <c r="CQ598" s="120"/>
      <c r="CR598" s="120"/>
      <c r="CS598" s="120"/>
      <c r="CT598" s="120"/>
      <c r="CU598" s="120"/>
      <c r="CV598" s="120"/>
      <c r="CW598" s="120"/>
      <c r="CX598" s="120"/>
      <c r="CY598" s="120"/>
      <c r="CZ598" s="120"/>
      <c r="DA598" s="120"/>
      <c r="DB598" s="120"/>
      <c r="DC598" s="120"/>
      <c r="DD598" s="120"/>
      <c r="DE598" s="120"/>
      <c r="DF598" s="120"/>
      <c r="DG598" s="120"/>
      <c r="DH598" s="120"/>
      <c r="DI598" s="120"/>
      <c r="DJ598" s="120"/>
      <c r="DK598" s="120"/>
      <c r="DL598" s="120"/>
      <c r="DM598" s="120"/>
      <c r="DN598" s="120"/>
      <c r="DO598" s="120"/>
      <c r="DP598" s="120"/>
      <c r="DQ598" s="120"/>
      <c r="DR598" s="120"/>
      <c r="DS598" s="120"/>
      <c r="DT598" s="120"/>
      <c r="DU598" s="120"/>
      <c r="DV598" s="120"/>
      <c r="DW598" s="120"/>
      <c r="DX598" s="120"/>
      <c r="DY598" s="120"/>
      <c r="DZ598" s="120"/>
      <c r="EA598" s="120"/>
      <c r="EB598" s="120"/>
      <c r="EC598" s="120"/>
      <c r="ED598" s="120"/>
      <c r="EE598" s="120"/>
      <c r="EF598" s="120"/>
      <c r="EG598" s="120"/>
      <c r="EH598" s="120"/>
      <c r="EI598" s="120"/>
      <c r="EJ598" s="120"/>
      <c r="EK598" s="120"/>
      <c r="EL598" s="120"/>
      <c r="EM598" s="120"/>
      <c r="EN598" s="120"/>
      <c r="EO598" s="120"/>
      <c r="EP598" s="120"/>
      <c r="EQ598" s="120"/>
      <c r="ER598" s="120"/>
      <c r="ES598" s="120"/>
      <c r="ET598" s="120"/>
      <c r="EU598" s="120"/>
      <c r="EV598" s="120"/>
      <c r="EW598" s="120"/>
      <c r="EX598" s="120"/>
      <c r="EY598" s="120"/>
      <c r="EZ598" s="120"/>
      <c r="FA598" s="120"/>
      <c r="FB598" s="120"/>
      <c r="FC598" s="120"/>
      <c r="FD598" s="120"/>
      <c r="FE598" s="120"/>
      <c r="FF598" s="120"/>
      <c r="FG598" s="120"/>
      <c r="FH598" s="120"/>
      <c r="FI598" s="120"/>
      <c r="FJ598" s="120"/>
      <c r="FK598" s="120"/>
      <c r="FL598" s="120"/>
      <c r="FM598" s="120"/>
      <c r="FN598" s="120"/>
      <c r="FO598" s="120"/>
      <c r="FP598" s="120"/>
      <c r="FQ598" s="120"/>
      <c r="FR598" s="120"/>
      <c r="FS598" s="120"/>
      <c r="FT598" s="120"/>
      <c r="FU598" s="120"/>
      <c r="FV598" s="120"/>
      <c r="FW598" s="120"/>
      <c r="FX598" s="120"/>
      <c r="FY598" s="120"/>
      <c r="FZ598" s="120"/>
      <c r="GA598" s="120"/>
      <c r="GB598" s="120"/>
      <c r="GC598" s="120"/>
      <c r="GD598" s="120"/>
      <c r="GE598" s="120"/>
      <c r="GF598" s="120"/>
      <c r="GG598" s="120"/>
      <c r="GH598" s="120"/>
      <c r="GI598" s="120"/>
      <c r="GJ598" s="120"/>
      <c r="GK598" s="120"/>
      <c r="GL598" s="120"/>
      <c r="GM598" s="120"/>
      <c r="GN598" s="120"/>
      <c r="GO598" s="120"/>
      <c r="GP598" s="120"/>
      <c r="GQ598" s="120"/>
      <c r="GR598" s="120"/>
      <c r="GS598" s="120"/>
      <c r="GT598" s="120"/>
      <c r="GU598" s="120"/>
      <c r="GV598" s="120"/>
      <c r="GW598" s="120"/>
      <c r="GX598" s="120"/>
      <c r="GY598" s="120"/>
      <c r="GZ598" s="120"/>
      <c r="HA598" s="120"/>
      <c r="HB598" s="120"/>
      <c r="HC598" s="120"/>
      <c r="HD598" s="120"/>
      <c r="HE598" s="120"/>
      <c r="HF598" s="120"/>
      <c r="HG598" s="120"/>
      <c r="HH598" s="120"/>
      <c r="HI598" s="120"/>
      <c r="HJ598" s="120"/>
      <c r="HK598" s="120"/>
      <c r="HL598" s="120"/>
      <c r="HM598" s="120"/>
      <c r="HN598" s="120"/>
      <c r="HO598" s="120"/>
      <c r="HP598" s="120"/>
      <c r="HQ598" s="120"/>
      <c r="HR598" s="120"/>
      <c r="HS598" s="120"/>
      <c r="HT598" s="120"/>
      <c r="HU598" s="120"/>
      <c r="HV598" s="120"/>
      <c r="HW598" s="120"/>
      <c r="HX598" s="120"/>
      <c r="HY598" s="120"/>
      <c r="HZ598" s="120"/>
      <c r="IA598" s="120"/>
      <c r="IB598" s="120"/>
      <c r="IC598" s="120"/>
      <c r="ID598" s="120"/>
      <c r="IE598" s="120"/>
      <c r="IF598" s="120"/>
      <c r="IG598" s="120"/>
      <c r="IH598" s="120"/>
      <c r="II598" s="120"/>
      <c r="IJ598" s="120"/>
      <c r="IK598" s="120"/>
      <c r="IL598" s="120"/>
      <c r="IM598" s="120"/>
      <c r="IN598" s="120"/>
      <c r="IO598" s="120"/>
      <c r="IP598" s="120"/>
      <c r="IQ598" s="120"/>
      <c r="IR598" s="120"/>
      <c r="IS598" s="120"/>
      <c r="IT598" s="120"/>
      <c r="IU598" s="120"/>
      <c r="IV598" s="120"/>
      <c r="IW598" s="120"/>
      <c r="IX598" s="120"/>
      <c r="IY598" s="120"/>
      <c r="IZ598" s="120"/>
      <c r="JA598" s="120"/>
      <c r="JB598" s="120"/>
      <c r="JC598" s="120"/>
      <c r="JD598" s="120"/>
      <c r="JE598" s="120"/>
      <c r="JF598" s="120"/>
      <c r="JG598" s="120"/>
      <c r="JH598" s="120"/>
      <c r="JI598" s="120"/>
      <c r="JJ598" s="120"/>
      <c r="JK598" s="120"/>
      <c r="JL598" s="120"/>
      <c r="JM598" s="120"/>
      <c r="JN598" s="120"/>
      <c r="JO598" s="120"/>
      <c r="JP598" s="120"/>
      <c r="JQ598" s="120"/>
      <c r="JR598" s="120"/>
      <c r="JS598" s="120"/>
      <c r="JT598" s="120"/>
      <c r="JU598" s="120"/>
      <c r="JV598" s="120"/>
      <c r="JW598" s="120"/>
      <c r="JX598" s="120"/>
      <c r="JY598" s="120"/>
      <c r="JZ598" s="120"/>
      <c r="KA598" s="120"/>
      <c r="KB598" s="120"/>
      <c r="KC598" s="120"/>
      <c r="KD598" s="120"/>
      <c r="KE598" s="120"/>
      <c r="KF598" s="120"/>
      <c r="KG598" s="120"/>
      <c r="KH598" s="120"/>
      <c r="KI598" s="120"/>
      <c r="KJ598" s="120"/>
      <c r="KK598" s="120"/>
      <c r="KL598" s="120"/>
      <c r="KM598" s="120"/>
      <c r="KN598" s="120"/>
      <c r="KO598" s="120"/>
      <c r="KP598" s="120"/>
      <c r="KQ598" s="120"/>
      <c r="KR598" s="120"/>
      <c r="KS598" s="120"/>
      <c r="KT598" s="120"/>
      <c r="KU598" s="120"/>
      <c r="KV598" s="120"/>
      <c r="KW598" s="120"/>
      <c r="KX598" s="120"/>
      <c r="KY598" s="120"/>
      <c r="KZ598" s="120"/>
      <c r="LA598" s="120"/>
      <c r="LB598" s="120"/>
      <c r="LC598" s="120"/>
      <c r="LD598" s="120"/>
      <c r="LE598" s="120"/>
      <c r="LF598" s="120"/>
      <c r="LG598" s="120"/>
      <c r="LH598" s="120"/>
      <c r="LI598" s="120"/>
      <c r="LJ598" s="120"/>
      <c r="LK598" s="120"/>
      <c r="LL598" s="120"/>
      <c r="LM598" s="120"/>
      <c r="LN598" s="120"/>
      <c r="LO598" s="120"/>
      <c r="LP598" s="120"/>
      <c r="LQ598" s="120"/>
      <c r="LR598" s="120"/>
      <c r="LS598" s="120"/>
      <c r="LT598" s="120"/>
      <c r="LU598" s="120"/>
      <c r="LV598" s="120"/>
      <c r="LW598" s="120"/>
      <c r="LX598" s="120"/>
      <c r="LY598" s="120"/>
      <c r="LZ598" s="120"/>
      <c r="MA598" s="120"/>
      <c r="MB598" s="120"/>
      <c r="MC598" s="120"/>
      <c r="MD598" s="120"/>
      <c r="ME598" s="120"/>
      <c r="MF598" s="120"/>
      <c r="MG598" s="120"/>
      <c r="MH598" s="120"/>
      <c r="MI598" s="120"/>
      <c r="MJ598" s="120"/>
      <c r="MK598" s="120"/>
      <c r="ML598" s="120"/>
      <c r="MM598" s="120"/>
      <c r="MN598" s="120"/>
      <c r="MO598" s="120"/>
      <c r="MP598" s="120"/>
      <c r="MQ598" s="120"/>
      <c r="MR598" s="120"/>
      <c r="MS598" s="120"/>
      <c r="MT598" s="120"/>
      <c r="MU598" s="120"/>
      <c r="MV598" s="120"/>
      <c r="MW598" s="120"/>
      <c r="MX598" s="120"/>
      <c r="MY598" s="120"/>
      <c r="MZ598" s="120"/>
      <c r="NA598" s="120"/>
      <c r="NB598" s="120"/>
      <c r="NC598" s="120"/>
      <c r="ND598" s="120"/>
      <c r="NE598" s="120"/>
      <c r="NF598" s="120"/>
      <c r="NG598" s="120"/>
      <c r="NH598" s="120"/>
      <c r="NI598" s="120"/>
      <c r="NJ598" s="120"/>
      <c r="NK598" s="120"/>
      <c r="NL598" s="120"/>
      <c r="NM598" s="120"/>
      <c r="NN598" s="120"/>
      <c r="NO598" s="120"/>
      <c r="NP598" s="120"/>
      <c r="NQ598" s="120"/>
      <c r="NR598" s="120"/>
      <c r="NS598" s="120"/>
      <c r="NT598" s="120"/>
      <c r="NU598" s="120"/>
      <c r="NV598" s="120"/>
      <c r="NW598" s="120"/>
      <c r="NX598" s="120"/>
      <c r="NY598" s="120"/>
      <c r="NZ598" s="120"/>
      <c r="OA598" s="120"/>
      <c r="OB598" s="120"/>
      <c r="OC598" s="120"/>
      <c r="OD598" s="120"/>
      <c r="OE598" s="120"/>
      <c r="OF598" s="120"/>
      <c r="OG598" s="120"/>
      <c r="OH598" s="120"/>
      <c r="OI598" s="120"/>
      <c r="OJ598" s="120"/>
      <c r="OK598" s="120"/>
      <c r="OL598" s="120"/>
      <c r="OM598" s="120"/>
      <c r="ON598" s="120"/>
      <c r="OO598" s="120"/>
      <c r="OP598" s="120"/>
      <c r="OQ598" s="120"/>
      <c r="OR598" s="120"/>
      <c r="OS598" s="120"/>
      <c r="OT598" s="120"/>
      <c r="OU598" s="120"/>
      <c r="OV598" s="120"/>
      <c r="OW598" s="120"/>
      <c r="OX598" s="120"/>
      <c r="OY598" s="120"/>
      <c r="OZ598" s="120"/>
      <c r="PA598" s="120"/>
      <c r="PB598" s="120"/>
      <c r="PC598" s="120"/>
      <c r="PD598" s="120"/>
      <c r="PE598" s="120"/>
      <c r="PF598" s="120"/>
      <c r="PG598" s="120"/>
      <c r="PH598" s="120"/>
      <c r="PI598" s="120"/>
      <c r="PJ598" s="120"/>
      <c r="PK598" s="120"/>
      <c r="PL598" s="120"/>
      <c r="PM598" s="120"/>
      <c r="PN598" s="120"/>
      <c r="PO598" s="120"/>
      <c r="PP598" s="120"/>
      <c r="PQ598" s="120"/>
      <c r="PR598" s="120"/>
      <c r="PS598" s="120"/>
      <c r="PT598" s="120"/>
      <c r="PU598" s="120"/>
      <c r="PV598" s="120"/>
      <c r="PW598" s="120"/>
      <c r="PX598" s="120"/>
      <c r="PY598" s="120"/>
      <c r="PZ598" s="120"/>
      <c r="QA598" s="120"/>
      <c r="QB598" s="120"/>
      <c r="QC598" s="120"/>
      <c r="QD598" s="120"/>
      <c r="QE598" s="120"/>
      <c r="QF598" s="120"/>
      <c r="QG598" s="120"/>
      <c r="QH598" s="120"/>
      <c r="QI598" s="120"/>
      <c r="QJ598" s="120"/>
      <c r="QK598" s="120"/>
      <c r="QL598" s="120"/>
      <c r="QM598" s="120"/>
      <c r="QN598" s="120"/>
      <c r="QO598" s="120"/>
      <c r="QP598" s="120"/>
      <c r="QQ598" s="120"/>
      <c r="QR598" s="120"/>
      <c r="QS598" s="120"/>
      <c r="QT598" s="120"/>
      <c r="QU598" s="120"/>
      <c r="QV598" s="120"/>
      <c r="QW598" s="120"/>
      <c r="QX598" s="120"/>
      <c r="QY598" s="120"/>
      <c r="QZ598" s="120"/>
      <c r="RA598" s="120"/>
      <c r="RB598" s="120"/>
      <c r="RC598" s="120"/>
      <c r="RD598" s="120"/>
      <c r="RE598" s="120"/>
      <c r="RF598" s="120"/>
      <c r="RG598" s="120"/>
      <c r="RH598" s="120"/>
      <c r="RI598" s="120"/>
      <c r="RJ598" s="120"/>
      <c r="RK598" s="120"/>
      <c r="RL598" s="120"/>
      <c r="RM598" s="120"/>
      <c r="RN598" s="120"/>
      <c r="RO598" s="120"/>
      <c r="RP598" s="120"/>
      <c r="RQ598" s="120"/>
      <c r="RR598" s="120"/>
      <c r="RS598" s="120"/>
      <c r="RT598" s="120"/>
      <c r="RU598" s="120"/>
      <c r="RV598" s="120"/>
      <c r="RW598" s="120"/>
      <c r="RX598" s="120"/>
      <c r="RY598" s="120"/>
      <c r="RZ598" s="120"/>
      <c r="SA598" s="120"/>
      <c r="SB598" s="120"/>
      <c r="SC598" s="120"/>
      <c r="SD598" s="120"/>
      <c r="SE598" s="120"/>
      <c r="SF598" s="120"/>
      <c r="SG598" s="120"/>
      <c r="SH598" s="120"/>
      <c r="SI598" s="120"/>
      <c r="SJ598" s="120"/>
      <c r="SK598" s="120"/>
      <c r="SL598" s="120"/>
      <c r="SM598" s="120"/>
      <c r="SN598" s="120"/>
      <c r="SO598" s="120"/>
      <c r="SP598" s="120"/>
      <c r="SQ598" s="120"/>
      <c r="SR598" s="120"/>
      <c r="SS598" s="120"/>
      <c r="ST598" s="120"/>
      <c r="SU598" s="120"/>
      <c r="SV598" s="120"/>
      <c r="SW598" s="120"/>
      <c r="SX598" s="120"/>
      <c r="SY598" s="120"/>
      <c r="SZ598" s="120"/>
      <c r="TA598" s="120"/>
      <c r="TB598" s="120"/>
      <c r="TC598" s="120"/>
      <c r="TD598" s="120"/>
      <c r="TE598" s="120"/>
      <c r="TF598" s="120"/>
      <c r="TG598" s="120"/>
      <c r="TH598" s="120"/>
      <c r="TI598" s="120"/>
      <c r="TJ598" s="120"/>
      <c r="TK598" s="120"/>
      <c r="TL598" s="120"/>
      <c r="TM598" s="120"/>
      <c r="TN598" s="120"/>
      <c r="TO598" s="120"/>
      <c r="TP598" s="120"/>
      <c r="TQ598" s="120"/>
      <c r="TR598" s="120"/>
      <c r="TS598" s="120"/>
      <c r="TT598" s="120"/>
      <c r="TU598" s="120"/>
      <c r="TV598" s="120"/>
      <c r="TW598" s="120"/>
      <c r="TX598" s="120"/>
      <c r="TY598" s="120"/>
      <c r="TZ598" s="120"/>
      <c r="UA598" s="120"/>
      <c r="UB598" s="120"/>
      <c r="UC598" s="120"/>
      <c r="UD598" s="120"/>
      <c r="UE598" s="120"/>
      <c r="UF598" s="120"/>
      <c r="UG598" s="120"/>
      <c r="UH598" s="120"/>
      <c r="UI598" s="120"/>
      <c r="UJ598" s="120"/>
      <c r="UK598" s="120"/>
      <c r="UL598" s="120"/>
      <c r="UM598" s="120"/>
      <c r="UN598" s="120"/>
      <c r="UO598" s="120"/>
      <c r="UP598" s="120"/>
      <c r="UQ598" s="120"/>
      <c r="UR598" s="120"/>
      <c r="US598" s="120"/>
      <c r="UT598" s="120"/>
      <c r="UU598" s="120"/>
      <c r="UV598" s="120"/>
      <c r="UW598" s="120"/>
      <c r="UX598" s="120"/>
      <c r="UY598" s="120"/>
      <c r="UZ598" s="120"/>
      <c r="VA598" s="120"/>
      <c r="VB598" s="120"/>
      <c r="VC598" s="120"/>
      <c r="VD598" s="120"/>
      <c r="VE598" s="120"/>
      <c r="VF598" s="120"/>
      <c r="VG598" s="120"/>
      <c r="VH598" s="120"/>
      <c r="VI598" s="120"/>
      <c r="VJ598" s="120"/>
      <c r="VK598" s="120"/>
      <c r="VL598" s="120"/>
      <c r="VM598" s="120"/>
      <c r="VN598" s="120"/>
      <c r="VO598" s="120"/>
      <c r="VP598" s="120"/>
      <c r="VQ598" s="120"/>
      <c r="VR598" s="120"/>
      <c r="VS598" s="120"/>
      <c r="VT598" s="120"/>
      <c r="VU598" s="120"/>
      <c r="VV598" s="120"/>
      <c r="VW598" s="120"/>
      <c r="VX598" s="120"/>
      <c r="VY598" s="120"/>
      <c r="VZ598" s="120"/>
      <c r="WA598" s="120"/>
      <c r="WB598" s="120"/>
      <c r="WC598" s="120"/>
      <c r="WD598" s="120"/>
      <c r="WE598" s="120"/>
      <c r="WF598" s="120"/>
      <c r="WG598" s="120"/>
      <c r="WH598" s="120"/>
      <c r="WI598" s="120"/>
      <c r="WJ598" s="120"/>
      <c r="WK598" s="120"/>
      <c r="WL598" s="120"/>
      <c r="WM598" s="120"/>
      <c r="WN598" s="120"/>
      <c r="WO598" s="120"/>
      <c r="WP598" s="120"/>
      <c r="WQ598" s="120"/>
      <c r="WR598" s="120"/>
      <c r="WS598" s="120"/>
      <c r="WT598" s="120"/>
      <c r="WU598" s="120"/>
      <c r="WV598" s="120"/>
      <c r="WW598" s="120"/>
      <c r="WX598" s="120"/>
      <c r="WY598" s="120"/>
      <c r="WZ598" s="120"/>
      <c r="XA598" s="120"/>
      <c r="XB598" s="120"/>
      <c r="XC598" s="120"/>
      <c r="XD598" s="120"/>
      <c r="XE598" s="120"/>
      <c r="XF598" s="120"/>
      <c r="XG598" s="120"/>
      <c r="XH598" s="120"/>
      <c r="XI598" s="120"/>
      <c r="XJ598" s="120"/>
      <c r="XK598" s="120"/>
      <c r="XL598" s="120"/>
      <c r="XM598" s="120"/>
      <c r="XN598" s="120"/>
      <c r="XO598" s="120"/>
      <c r="XP598" s="120"/>
      <c r="XQ598" s="120"/>
      <c r="XR598" s="120"/>
      <c r="XS598" s="120"/>
      <c r="XT598" s="120"/>
      <c r="XU598" s="120"/>
      <c r="XV598" s="120"/>
      <c r="XW598" s="120"/>
      <c r="XX598" s="120"/>
      <c r="XY598" s="120"/>
      <c r="XZ598" s="120"/>
      <c r="YA598" s="120"/>
      <c r="YB598" s="120"/>
      <c r="YC598" s="120"/>
      <c r="YD598" s="120"/>
      <c r="YE598" s="120"/>
      <c r="YF598" s="120"/>
      <c r="YG598" s="120"/>
      <c r="YH598" s="120"/>
      <c r="YI598" s="120"/>
      <c r="YJ598" s="120"/>
      <c r="YK598" s="120"/>
      <c r="YL598" s="120"/>
      <c r="YM598" s="120"/>
      <c r="YN598" s="120"/>
      <c r="YO598" s="120"/>
      <c r="YP598" s="120"/>
      <c r="YQ598" s="120"/>
      <c r="YR598" s="120"/>
      <c r="YS598" s="120"/>
      <c r="YT598" s="120"/>
      <c r="YU598" s="120"/>
      <c r="YV598" s="120"/>
      <c r="YW598" s="120"/>
      <c r="YX598" s="120"/>
      <c r="YY598" s="120"/>
      <c r="YZ598" s="120"/>
      <c r="ZA598" s="120"/>
      <c r="ZB598" s="120"/>
      <c r="ZC598" s="120"/>
      <c r="ZD598" s="120"/>
      <c r="ZE598" s="120"/>
      <c r="ZF598" s="120"/>
      <c r="ZG598" s="120"/>
      <c r="ZH598" s="120"/>
      <c r="ZI598" s="120"/>
      <c r="ZJ598" s="120"/>
      <c r="ZK598" s="120"/>
      <c r="ZL598" s="120"/>
      <c r="ZM598" s="120"/>
      <c r="ZN598" s="120"/>
      <c r="ZO598" s="120"/>
      <c r="ZP598" s="120"/>
      <c r="ZQ598" s="120"/>
      <c r="ZR598" s="120"/>
      <c r="ZS598" s="120"/>
      <c r="ZT598" s="120"/>
      <c r="ZU598" s="120"/>
      <c r="ZV598" s="120"/>
      <c r="ZW598" s="120"/>
      <c r="ZX598" s="120"/>
      <c r="ZY598" s="120"/>
      <c r="ZZ598" s="120"/>
      <c r="AAA598" s="120"/>
      <c r="AAB598" s="120"/>
      <c r="AAC598" s="120"/>
      <c r="AAD598" s="120"/>
      <c r="AAE598" s="120"/>
      <c r="AAF598" s="120"/>
      <c r="AAG598" s="120"/>
      <c r="AAH598" s="120"/>
      <c r="AAI598" s="120"/>
      <c r="AAJ598" s="120"/>
      <c r="AAK598" s="120"/>
      <c r="AAL598" s="120"/>
      <c r="AAM598" s="120"/>
      <c r="AAN598" s="120"/>
      <c r="AAO598" s="120"/>
      <c r="AAP598" s="120"/>
      <c r="AAQ598" s="120"/>
      <c r="AAR598" s="120"/>
      <c r="AAS598" s="120"/>
      <c r="AAT598" s="120"/>
      <c r="AAU598" s="120"/>
      <c r="AAV598" s="120"/>
      <c r="AAW598" s="120"/>
      <c r="AAX598" s="120"/>
      <c r="AAY598" s="120"/>
      <c r="AAZ598" s="120"/>
      <c r="ABA598" s="120"/>
      <c r="ABB598" s="120"/>
      <c r="ABC598" s="120"/>
      <c r="ABD598" s="120"/>
      <c r="ABE598" s="120"/>
      <c r="ABF598" s="120"/>
      <c r="ABG598" s="120"/>
      <c r="ABH598" s="120"/>
      <c r="ABI598" s="120"/>
      <c r="ABJ598" s="120"/>
      <c r="ABK598" s="120"/>
      <c r="ABL598" s="120"/>
      <c r="ABM598" s="120"/>
      <c r="ABN598" s="120"/>
      <c r="ABO598" s="120"/>
      <c r="ABP598" s="120"/>
      <c r="ABQ598" s="120"/>
      <c r="ABR598" s="120"/>
      <c r="ABS598" s="120"/>
      <c r="ABT598" s="120"/>
      <c r="ABU598" s="120"/>
      <c r="ABV598" s="120"/>
      <c r="ABW598" s="120"/>
      <c r="ABX598" s="120"/>
      <c r="ABY598" s="120"/>
      <c r="ABZ598" s="120"/>
      <c r="ACA598" s="120"/>
      <c r="ACB598" s="120"/>
      <c r="ACC598" s="120"/>
      <c r="ACD598" s="120"/>
      <c r="ACE598" s="120"/>
      <c r="ACF598" s="120"/>
      <c r="ACG598" s="120"/>
      <c r="ACH598" s="120"/>
      <c r="ACI598" s="120"/>
      <c r="ACJ598" s="120"/>
      <c r="ACK598" s="120"/>
      <c r="ACL598" s="120"/>
      <c r="ACM598" s="120"/>
      <c r="ACN598" s="120"/>
      <c r="ACO598" s="120"/>
      <c r="ACP598" s="120"/>
      <c r="ACQ598" s="120"/>
      <c r="ACR598" s="120"/>
      <c r="ACS598" s="120"/>
      <c r="ACT598" s="120"/>
      <c r="ACU598" s="120"/>
      <c r="ACV598" s="120"/>
      <c r="ACW598" s="120"/>
      <c r="ACX598" s="120"/>
      <c r="ACY598" s="120"/>
      <c r="ACZ598" s="120"/>
      <c r="ADA598" s="120"/>
      <c r="ADB598" s="120"/>
      <c r="ADC598" s="120"/>
      <c r="ADD598" s="120"/>
      <c r="ADE598" s="120"/>
      <c r="ADF598" s="120"/>
      <c r="ADG598" s="120"/>
      <c r="ADH598" s="120"/>
      <c r="ADI598" s="120"/>
      <c r="ADJ598" s="120"/>
      <c r="ADK598" s="120"/>
      <c r="ADL598" s="120"/>
      <c r="ADM598" s="120"/>
      <c r="ADN598" s="120"/>
      <c r="ADO598" s="120"/>
      <c r="ADP598" s="120"/>
      <c r="ADQ598" s="120"/>
      <c r="ADR598" s="120"/>
      <c r="ADS598" s="120"/>
      <c r="ADT598" s="120"/>
      <c r="ADU598" s="120"/>
      <c r="ADV598" s="120"/>
      <c r="ADW598" s="120"/>
      <c r="ADX598" s="120"/>
      <c r="ADY598" s="120"/>
      <c r="ADZ598" s="120"/>
      <c r="AEA598" s="120"/>
      <c r="AEB598" s="120"/>
      <c r="AEC598" s="120"/>
      <c r="AED598" s="120"/>
      <c r="AEE598" s="120"/>
      <c r="AEF598" s="120"/>
      <c r="AEG598" s="120"/>
      <c r="AEH598" s="120"/>
      <c r="AEI598" s="120"/>
      <c r="AEJ598" s="120"/>
      <c r="AEK598" s="120"/>
      <c r="AEL598" s="120"/>
      <c r="AEM598" s="120"/>
      <c r="AEN598" s="120"/>
      <c r="AEO598" s="120"/>
      <c r="AEP598" s="120"/>
      <c r="AEQ598" s="120"/>
      <c r="AER598" s="120"/>
      <c r="AES598" s="120"/>
      <c r="AET598" s="120"/>
      <c r="AEU598" s="120"/>
      <c r="AEV598" s="120"/>
      <c r="AEW598" s="120"/>
      <c r="AEX598" s="120"/>
      <c r="AEY598" s="120"/>
      <c r="AEZ598" s="120"/>
      <c r="AFA598" s="120"/>
      <c r="AFB598" s="120"/>
      <c r="AFC598" s="120"/>
      <c r="AFD598" s="120"/>
      <c r="AFE598" s="120"/>
      <c r="AFF598" s="120"/>
      <c r="AFG598" s="120"/>
      <c r="AFH598" s="120"/>
      <c r="AFI598" s="120"/>
      <c r="AFJ598" s="120"/>
      <c r="AFK598" s="120"/>
      <c r="AFL598" s="120"/>
      <c r="AFM598" s="120"/>
      <c r="AFN598" s="120"/>
      <c r="AFO598" s="120"/>
      <c r="AFP598" s="120"/>
      <c r="AFQ598" s="120"/>
      <c r="AFR598" s="120"/>
      <c r="AFS598" s="120"/>
      <c r="AFT598" s="120"/>
      <c r="AFU598" s="120"/>
      <c r="AFV598" s="120"/>
      <c r="AFW598" s="120"/>
      <c r="AFX598" s="120"/>
      <c r="AFY598" s="120"/>
      <c r="AFZ598" s="120"/>
      <c r="AGA598" s="120"/>
      <c r="AGB598" s="120"/>
      <c r="AGC598" s="120"/>
      <c r="AGD598" s="120"/>
      <c r="AGE598" s="120"/>
      <c r="AGF598" s="120"/>
      <c r="AGG598" s="120"/>
      <c r="AGH598" s="120"/>
      <c r="AGI598" s="120"/>
      <c r="AGJ598" s="120"/>
      <c r="AGK598" s="120"/>
      <c r="AGL598" s="120"/>
      <c r="AGM598" s="120"/>
      <c r="AGN598" s="120"/>
      <c r="AGO598" s="120"/>
      <c r="AGP598" s="120"/>
      <c r="AGQ598" s="120"/>
      <c r="AGR598" s="120"/>
      <c r="AGS598" s="120"/>
      <c r="AGT598" s="120"/>
      <c r="AGU598" s="120"/>
      <c r="AGV598" s="120"/>
      <c r="AGW598" s="120"/>
      <c r="AGX598" s="120"/>
      <c r="AGY598" s="120"/>
      <c r="AGZ598" s="120"/>
      <c r="AHA598" s="120"/>
      <c r="AHB598" s="120"/>
      <c r="AHC598" s="120"/>
      <c r="AHD598" s="120"/>
      <c r="AHE598" s="120"/>
      <c r="AHF598" s="120"/>
      <c r="AHG598" s="120"/>
      <c r="AHH598" s="120"/>
      <c r="AHI598" s="120"/>
      <c r="AHJ598" s="120"/>
      <c r="AHK598" s="120"/>
      <c r="AHL598" s="120"/>
      <c r="AHM598" s="120"/>
      <c r="AHN598" s="120"/>
      <c r="AHO598" s="120"/>
      <c r="AHP598" s="120"/>
      <c r="AHQ598" s="120"/>
      <c r="AHR598" s="120"/>
      <c r="AHS598" s="120"/>
      <c r="AHT598" s="120"/>
      <c r="AHU598" s="120"/>
      <c r="AHV598" s="120"/>
      <c r="AHW598" s="120"/>
      <c r="AHX598" s="120"/>
      <c r="AHY598" s="120"/>
      <c r="AHZ598" s="120"/>
      <c r="AIA598" s="120"/>
      <c r="AIB598" s="120"/>
      <c r="AIC598" s="120"/>
      <c r="AID598" s="120"/>
      <c r="AIE598" s="120"/>
      <c r="AIF598" s="120"/>
      <c r="AIG598" s="120"/>
      <c r="AIH598" s="120"/>
      <c r="AII598" s="120"/>
      <c r="AIJ598" s="120"/>
      <c r="AIK598" s="120"/>
      <c r="AIL598" s="120"/>
      <c r="AIM598" s="120"/>
      <c r="AIN598" s="120"/>
      <c r="AIO598" s="120"/>
      <c r="AIP598" s="120"/>
      <c r="AIQ598" s="120"/>
      <c r="AIR598" s="120"/>
      <c r="AIS598" s="120"/>
      <c r="AIT598" s="120"/>
      <c r="AIU598" s="120"/>
      <c r="AIV598" s="120"/>
      <c r="AIW598" s="120"/>
      <c r="AIX598" s="120"/>
      <c r="AIY598" s="120"/>
      <c r="AIZ598" s="120"/>
      <c r="AJA598" s="120"/>
      <c r="AJB598" s="120"/>
      <c r="AJC598" s="120"/>
      <c r="AJD598" s="120"/>
      <c r="AJE598" s="120"/>
      <c r="AJF598" s="120"/>
      <c r="AJG598" s="120"/>
      <c r="AJH598" s="120"/>
      <c r="AJI598" s="120"/>
      <c r="AJJ598" s="120"/>
      <c r="AJK598" s="120"/>
      <c r="AJL598" s="120"/>
      <c r="AJM598" s="120"/>
      <c r="AJN598" s="120"/>
      <c r="AJO598" s="120"/>
      <c r="AJP598" s="120"/>
      <c r="AJQ598" s="120"/>
      <c r="AJR598" s="120"/>
      <c r="AJS598" s="120"/>
      <c r="AJT598" s="120"/>
      <c r="AJU598" s="120"/>
      <c r="AJV598" s="120"/>
      <c r="AJW598" s="120"/>
      <c r="AJX598" s="120"/>
      <c r="AJY598" s="120"/>
      <c r="AJZ598" s="120"/>
      <c r="AKA598" s="120"/>
      <c r="AKB598" s="120"/>
      <c r="AKC598" s="120"/>
      <c r="AKD598" s="120"/>
      <c r="AKE598" s="120"/>
      <c r="AKF598" s="120"/>
      <c r="AKG598" s="120"/>
      <c r="AKH598" s="120"/>
      <c r="AKI598" s="120"/>
      <c r="AKJ598" s="120"/>
      <c r="AKK598" s="120"/>
      <c r="AKL598" s="120"/>
      <c r="AKM598" s="120"/>
      <c r="AKN598" s="120"/>
      <c r="AKO598" s="120"/>
      <c r="AKP598" s="120"/>
      <c r="AKQ598" s="120"/>
      <c r="AKR598" s="120"/>
      <c r="AKS598" s="120"/>
      <c r="AKT598" s="120"/>
      <c r="AKU598" s="120"/>
      <c r="AKV598" s="120"/>
      <c r="AKW598" s="120"/>
      <c r="AKX598" s="120"/>
      <c r="AKY598" s="120"/>
      <c r="AKZ598" s="120"/>
      <c r="ALA598" s="120"/>
      <c r="ALB598" s="120"/>
      <c r="ALC598" s="120"/>
      <c r="ALD598" s="120"/>
      <c r="ALE598" s="120"/>
      <c r="ALF598" s="120"/>
      <c r="ALG598" s="120"/>
      <c r="ALH598" s="120"/>
      <c r="ALI598" s="120"/>
      <c r="ALJ598" s="120"/>
      <c r="ALK598" s="120"/>
      <c r="ALL598" s="120"/>
      <c r="ALM598" s="120"/>
      <c r="ALN598" s="120"/>
      <c r="ALO598" s="120"/>
      <c r="ALP598" s="120"/>
      <c r="ALQ598" s="120"/>
      <c r="ALR598" s="120"/>
      <c r="ALS598" s="120"/>
      <c r="ALT598" s="120"/>
      <c r="ALU598" s="120"/>
      <c r="ALV598" s="120"/>
      <c r="ALW598" s="120"/>
      <c r="ALX598" s="120"/>
      <c r="ALY598" s="120"/>
      <c r="ALZ598" s="120"/>
      <c r="AMA598" s="120"/>
      <c r="AMB598" s="120"/>
      <c r="AMC598" s="120"/>
      <c r="AMD598" s="120"/>
      <c r="AME598" s="120"/>
      <c r="AMF598" s="120"/>
      <c r="AMG598" s="120"/>
      <c r="AMH598" s="120"/>
      <c r="AMI598" s="120"/>
      <c r="AMJ598" s="120"/>
      <c r="AMK598" s="120"/>
      <c r="AML598" s="120"/>
      <c r="AMM598" s="120"/>
      <c r="AMN598" s="120"/>
      <c r="AMO598" s="120"/>
      <c r="AMP598" s="120"/>
      <c r="AMQ598" s="120"/>
      <c r="AMR598" s="120"/>
      <c r="AMS598" s="120"/>
      <c r="AMT598" s="120"/>
      <c r="AMU598" s="120"/>
      <c r="AMV598" s="120"/>
      <c r="AMW598" s="120"/>
      <c r="AMX598" s="120"/>
      <c r="AMY598" s="120"/>
      <c r="AMZ598" s="120"/>
      <c r="ANA598" s="120"/>
      <c r="ANB598" s="120"/>
      <c r="ANC598" s="120"/>
      <c r="AND598" s="120"/>
      <c r="ANE598" s="120"/>
      <c r="ANF598" s="120"/>
      <c r="ANG598" s="120"/>
      <c r="ANH598" s="120"/>
      <c r="ANI598" s="120"/>
      <c r="ANJ598" s="120"/>
      <c r="ANK598" s="120"/>
      <c r="ANL598" s="120"/>
      <c r="ANM598" s="120"/>
      <c r="ANN598" s="120"/>
      <c r="ANO598" s="120"/>
      <c r="ANP598" s="120"/>
      <c r="ANQ598" s="120"/>
      <c r="ANR598" s="120"/>
      <c r="ANS598" s="120"/>
      <c r="ANT598" s="120"/>
      <c r="ANU598" s="120"/>
      <c r="ANV598" s="120"/>
      <c r="ANW598" s="120"/>
      <c r="ANX598" s="120"/>
      <c r="ANY598" s="120"/>
      <c r="ANZ598" s="120"/>
      <c r="AOA598" s="120"/>
      <c r="AOB598" s="120"/>
      <c r="AOC598" s="120"/>
      <c r="AOD598" s="120"/>
      <c r="AOE598" s="120"/>
      <c r="AOF598" s="120"/>
      <c r="AOG598" s="120"/>
      <c r="AOH598" s="120"/>
      <c r="AOI598" s="120"/>
      <c r="AOJ598" s="120"/>
      <c r="AOK598" s="120"/>
      <c r="AOL598" s="120"/>
      <c r="AOM598" s="120"/>
      <c r="AON598" s="120"/>
      <c r="AOO598" s="120"/>
      <c r="AOP598" s="120"/>
      <c r="AOQ598" s="120"/>
      <c r="AOR598" s="120"/>
      <c r="AOS598" s="120"/>
      <c r="AOT598" s="120"/>
      <c r="AOU598" s="120"/>
      <c r="AOV598" s="120"/>
      <c r="AOW598" s="120"/>
      <c r="AOX598" s="120"/>
      <c r="AOY598" s="120"/>
      <c r="AOZ598" s="120"/>
      <c r="APA598" s="120"/>
      <c r="APB598" s="120"/>
      <c r="APC598" s="120"/>
      <c r="APD598" s="120"/>
      <c r="APE598" s="120"/>
      <c r="APF598" s="120"/>
      <c r="APG598" s="120"/>
      <c r="APH598" s="120"/>
      <c r="API598" s="120"/>
      <c r="APJ598" s="120"/>
      <c r="APK598" s="120"/>
      <c r="APL598" s="120"/>
      <c r="APM598" s="120"/>
      <c r="APN598" s="120"/>
      <c r="APO598" s="120"/>
      <c r="APP598" s="120"/>
      <c r="APQ598" s="120"/>
      <c r="APR598" s="120"/>
      <c r="APS598" s="120"/>
      <c r="APT598" s="120"/>
      <c r="APU598" s="120"/>
      <c r="APV598" s="120"/>
      <c r="APW598" s="120"/>
      <c r="APX598" s="120"/>
      <c r="APY598" s="120"/>
      <c r="APZ598" s="120"/>
      <c r="AQA598" s="120"/>
      <c r="AQB598" s="120"/>
      <c r="AQC598" s="120"/>
      <c r="AQD598" s="120"/>
      <c r="AQE598" s="120"/>
      <c r="AQF598" s="120"/>
      <c r="AQG598" s="120"/>
      <c r="AQH598" s="120"/>
      <c r="AQI598" s="120"/>
      <c r="AQJ598" s="120"/>
      <c r="AQK598" s="120"/>
      <c r="AQL598" s="120"/>
      <c r="AQM598" s="120"/>
      <c r="AQN598" s="120"/>
      <c r="AQO598" s="120"/>
      <c r="AQP598" s="120"/>
      <c r="AQQ598" s="120"/>
      <c r="AQR598" s="120"/>
      <c r="AQS598" s="120"/>
      <c r="AQT598" s="120"/>
      <c r="AQU598" s="120"/>
      <c r="AQV598" s="120"/>
      <c r="AQW598" s="120"/>
      <c r="AQX598" s="120"/>
      <c r="AQY598" s="120"/>
      <c r="AQZ598" s="120"/>
      <c r="ARA598" s="120"/>
      <c r="ARB598" s="120"/>
      <c r="ARC598" s="120"/>
      <c r="ARD598" s="120"/>
      <c r="ARE598" s="120"/>
      <c r="ARF598" s="120"/>
      <c r="ARG598" s="120"/>
      <c r="ARH598" s="120"/>
      <c r="ARI598" s="120"/>
      <c r="ARJ598" s="120"/>
      <c r="ARK598" s="120"/>
      <c r="ARL598" s="120"/>
      <c r="ARM598" s="120"/>
      <c r="ARN598" s="120"/>
      <c r="ARO598" s="120"/>
      <c r="ARP598" s="120"/>
      <c r="ARQ598" s="120"/>
      <c r="ARR598" s="120"/>
      <c r="ARS598" s="120"/>
      <c r="ART598" s="120"/>
      <c r="ARU598" s="120"/>
      <c r="ARV598" s="120"/>
      <c r="ARW598" s="120"/>
      <c r="ARX598" s="120"/>
      <c r="ARY598" s="120"/>
      <c r="ARZ598" s="120"/>
      <c r="ASA598" s="120"/>
      <c r="ASB598" s="120"/>
      <c r="ASC598" s="120"/>
      <c r="ASD598" s="120"/>
      <c r="ASE598" s="120"/>
      <c r="ASF598" s="120"/>
      <c r="ASG598" s="120"/>
      <c r="ASH598" s="120"/>
      <c r="ASI598" s="120"/>
      <c r="ASJ598" s="120"/>
      <c r="ASK598" s="120"/>
      <c r="ASL598" s="120"/>
      <c r="ASM598" s="120"/>
      <c r="ASN598" s="120"/>
      <c r="ASO598" s="120"/>
      <c r="ASP598" s="120"/>
      <c r="ASQ598" s="120"/>
      <c r="ASR598" s="120"/>
      <c r="ASS598" s="120"/>
      <c r="AST598" s="120"/>
      <c r="ASU598" s="120"/>
      <c r="ASV598" s="120"/>
      <c r="ASW598" s="120"/>
      <c r="ASX598" s="120"/>
      <c r="ASY598" s="120"/>
      <c r="ASZ598" s="120"/>
      <c r="ATA598" s="120"/>
      <c r="ATB598" s="120"/>
      <c r="ATC598" s="120"/>
      <c r="ATD598" s="120"/>
      <c r="ATE598" s="120"/>
      <c r="ATF598" s="120"/>
      <c r="ATG598" s="120"/>
      <c r="ATH598" s="120"/>
      <c r="ATI598" s="120"/>
      <c r="ATJ598" s="120"/>
      <c r="ATK598" s="120"/>
      <c r="ATL598" s="120"/>
      <c r="ATM598" s="120"/>
      <c r="ATN598" s="120"/>
      <c r="ATO598" s="120"/>
      <c r="ATP598" s="120"/>
      <c r="ATQ598" s="120"/>
      <c r="ATR598" s="120"/>
      <c r="ATS598" s="120"/>
      <c r="ATT598" s="120"/>
      <c r="ATU598" s="120"/>
      <c r="ATV598" s="120"/>
      <c r="ATW598" s="120"/>
      <c r="ATX598" s="120"/>
      <c r="ATY598" s="120"/>
      <c r="ATZ598" s="120"/>
      <c r="AUA598" s="120"/>
      <c r="AUB598" s="120"/>
      <c r="AUC598" s="120"/>
      <c r="AUD598" s="120"/>
      <c r="AUE598" s="120"/>
      <c r="AUF598" s="120"/>
      <c r="AUG598" s="120"/>
      <c r="AUH598" s="120"/>
      <c r="AUI598" s="120"/>
      <c r="AUJ598" s="120"/>
      <c r="AUK598" s="120"/>
      <c r="AUL598" s="120"/>
      <c r="AUM598" s="120"/>
      <c r="AUN598" s="120"/>
      <c r="AUO598" s="120"/>
      <c r="AUP598" s="120"/>
      <c r="AUQ598" s="120"/>
      <c r="AUR598" s="120"/>
      <c r="AUS598" s="120"/>
      <c r="AUT598" s="120"/>
      <c r="AUU598" s="120"/>
      <c r="AUV598" s="120"/>
      <c r="AUW598" s="120"/>
      <c r="AUX598" s="120"/>
      <c r="AUY598" s="120"/>
      <c r="AUZ598" s="120"/>
      <c r="AVA598" s="120"/>
      <c r="AVB598" s="120"/>
      <c r="AVC598" s="120"/>
      <c r="AVD598" s="120"/>
      <c r="AVE598" s="120"/>
      <c r="AVF598" s="120"/>
      <c r="AVG598" s="120"/>
      <c r="AVH598" s="120"/>
      <c r="AVI598" s="120"/>
      <c r="AVJ598" s="120"/>
      <c r="AVK598" s="120"/>
      <c r="AVL598" s="120"/>
      <c r="AVM598" s="120"/>
      <c r="AVN598" s="120"/>
      <c r="AVO598" s="120"/>
      <c r="AVP598" s="120"/>
      <c r="AVQ598" s="120"/>
      <c r="AVR598" s="120"/>
      <c r="AVS598" s="120"/>
      <c r="AVT598" s="120"/>
      <c r="AVU598" s="120"/>
      <c r="AVV598" s="120"/>
      <c r="AVW598" s="120"/>
      <c r="AVX598" s="120"/>
      <c r="AVY598" s="120"/>
      <c r="AVZ598" s="120"/>
      <c r="AWA598" s="120"/>
      <c r="AWB598" s="120"/>
      <c r="AWC598" s="120"/>
      <c r="AWD598" s="120"/>
      <c r="AWE598" s="120"/>
      <c r="AWF598" s="120"/>
      <c r="AWG598" s="120"/>
      <c r="AWH598" s="120"/>
      <c r="AWI598" s="120"/>
      <c r="AWJ598" s="120"/>
      <c r="AWK598" s="120"/>
      <c r="AWL598" s="120"/>
      <c r="AWM598" s="120"/>
      <c r="AWN598" s="120"/>
      <c r="AWO598" s="120"/>
      <c r="AWP598" s="120"/>
      <c r="AWQ598" s="120"/>
      <c r="AWR598" s="120"/>
      <c r="AWS598" s="120"/>
      <c r="AWT598" s="120"/>
      <c r="AWU598" s="120"/>
      <c r="AWV598" s="120"/>
      <c r="AWW598" s="120"/>
      <c r="AWX598" s="120"/>
      <c r="AWY598" s="120"/>
      <c r="AWZ598" s="120"/>
      <c r="AXA598" s="120"/>
      <c r="AXB598" s="120"/>
      <c r="AXC598" s="120"/>
      <c r="AXD598" s="120"/>
      <c r="AXE598" s="120"/>
      <c r="AXF598" s="120"/>
      <c r="AXG598" s="120"/>
      <c r="AXH598" s="120"/>
      <c r="AXI598" s="120"/>
      <c r="AXJ598" s="120"/>
      <c r="AXK598" s="120"/>
      <c r="AXL598" s="120"/>
      <c r="AXM598" s="120"/>
      <c r="AXN598" s="120"/>
      <c r="AXO598" s="120"/>
      <c r="AXP598" s="120"/>
      <c r="AXQ598" s="120"/>
      <c r="AXR598" s="120"/>
      <c r="AXS598" s="120"/>
      <c r="AXT598" s="120"/>
      <c r="AXU598" s="120"/>
      <c r="AXV598" s="120"/>
      <c r="AXW598" s="120"/>
      <c r="AXX598" s="120"/>
      <c r="AXY598" s="120"/>
      <c r="AXZ598" s="120"/>
      <c r="AYA598" s="120"/>
      <c r="AYB598" s="120"/>
      <c r="AYC598" s="120"/>
      <c r="AYD598" s="120"/>
      <c r="AYE598" s="120"/>
      <c r="AYF598" s="120"/>
      <c r="AYG598" s="120"/>
      <c r="AYH598" s="120"/>
      <c r="AYI598" s="120"/>
      <c r="AYJ598" s="120"/>
      <c r="AYK598" s="120"/>
      <c r="AYL598" s="120"/>
      <c r="AYM598" s="120"/>
      <c r="AYN598" s="120"/>
      <c r="AYO598" s="120"/>
      <c r="AYP598" s="120"/>
      <c r="AYQ598" s="120"/>
      <c r="AYR598" s="120"/>
      <c r="AYS598" s="120"/>
      <c r="AYT598" s="120"/>
      <c r="AYU598" s="120"/>
      <c r="AYV598" s="120"/>
      <c r="AYW598" s="120"/>
      <c r="AYX598" s="120"/>
      <c r="AYY598" s="120"/>
      <c r="AYZ598" s="120"/>
      <c r="AZA598" s="120"/>
      <c r="AZB598" s="120"/>
      <c r="AZC598" s="120"/>
      <c r="AZD598" s="120"/>
      <c r="AZE598" s="120"/>
      <c r="AZF598" s="120"/>
      <c r="AZG598" s="120"/>
      <c r="AZH598" s="120"/>
      <c r="AZI598" s="120"/>
      <c r="AZJ598" s="120"/>
      <c r="AZK598" s="120"/>
      <c r="AZL598" s="120"/>
      <c r="AZM598" s="120"/>
      <c r="AZN598" s="120"/>
      <c r="AZO598" s="120"/>
      <c r="AZP598" s="120"/>
      <c r="AZQ598" s="120"/>
      <c r="AZR598" s="120"/>
      <c r="AZS598" s="120"/>
      <c r="AZT598" s="120"/>
      <c r="AZU598" s="120"/>
      <c r="AZV598" s="120"/>
      <c r="AZW598" s="120"/>
      <c r="AZX598" s="120"/>
      <c r="AZY598" s="120"/>
      <c r="AZZ598" s="120"/>
      <c r="BAA598" s="120"/>
      <c r="BAB598" s="120"/>
      <c r="BAC598" s="120"/>
      <c r="BAD598" s="120"/>
      <c r="BAE598" s="120"/>
      <c r="BAF598" s="120"/>
      <c r="BAG598" s="120"/>
      <c r="BAH598" s="120"/>
      <c r="BAI598" s="120"/>
      <c r="BAJ598" s="120"/>
      <c r="BAK598" s="120"/>
      <c r="BAL598" s="120"/>
      <c r="BAM598" s="120"/>
      <c r="BAN598" s="120"/>
      <c r="BAO598" s="120"/>
      <c r="BAP598" s="120"/>
      <c r="BAQ598" s="120"/>
      <c r="BAR598" s="120"/>
      <c r="BAS598" s="120"/>
      <c r="BAT598" s="120"/>
      <c r="BAU598" s="120"/>
      <c r="BAV598" s="120"/>
      <c r="BAW598" s="120"/>
      <c r="BAX598" s="120"/>
      <c r="BAY598" s="120"/>
      <c r="BAZ598" s="120"/>
      <c r="BBA598" s="120"/>
      <c r="BBB598" s="120"/>
      <c r="BBC598" s="120"/>
      <c r="BBD598" s="120"/>
      <c r="BBE598" s="120"/>
      <c r="BBF598" s="120"/>
      <c r="BBG598" s="120"/>
      <c r="BBH598" s="120"/>
      <c r="BBI598" s="120"/>
      <c r="BBJ598" s="120"/>
      <c r="BBK598" s="120"/>
      <c r="BBL598" s="120"/>
      <c r="BBM598" s="120"/>
      <c r="BBN598" s="120"/>
      <c r="BBO598" s="120"/>
      <c r="BBP598" s="120"/>
      <c r="BBQ598" s="120"/>
      <c r="BBR598" s="120"/>
      <c r="BBS598" s="120"/>
      <c r="BBT598" s="120"/>
      <c r="BBU598" s="120"/>
      <c r="BBV598" s="120"/>
      <c r="BBW598" s="120"/>
      <c r="BBX598" s="120"/>
      <c r="BBY598" s="120"/>
      <c r="BBZ598" s="120"/>
      <c r="BCA598" s="120"/>
      <c r="BCB598" s="120"/>
      <c r="BCC598" s="120"/>
      <c r="BCD598" s="120"/>
      <c r="BCE598" s="120"/>
      <c r="BCF598" s="120"/>
      <c r="BCG598" s="120"/>
      <c r="BCH598" s="120"/>
      <c r="BCI598" s="120"/>
      <c r="BCJ598" s="120"/>
      <c r="BCK598" s="120"/>
      <c r="BCL598" s="120"/>
      <c r="BCM598" s="120"/>
      <c r="BCN598" s="120"/>
      <c r="BCO598" s="120"/>
      <c r="BCP598" s="120"/>
      <c r="BCQ598" s="120"/>
      <c r="BCR598" s="120"/>
      <c r="BCS598" s="120"/>
      <c r="BCT598" s="120"/>
      <c r="BCU598" s="120"/>
      <c r="BCV598" s="120"/>
      <c r="BCW598" s="120"/>
      <c r="BCX598" s="120"/>
      <c r="BCY598" s="120"/>
      <c r="BCZ598" s="120"/>
      <c r="BDA598" s="120"/>
      <c r="BDB598" s="120"/>
      <c r="BDC598" s="120"/>
      <c r="BDD598" s="120"/>
      <c r="BDE598" s="120"/>
      <c r="BDF598" s="120"/>
      <c r="BDG598" s="120"/>
      <c r="BDH598" s="120"/>
      <c r="BDI598" s="120"/>
      <c r="BDJ598" s="120"/>
      <c r="BDK598" s="120"/>
      <c r="BDL598" s="120"/>
      <c r="BDM598" s="120"/>
      <c r="BDN598" s="120"/>
      <c r="BDO598" s="120"/>
      <c r="BDP598" s="120"/>
      <c r="BDQ598" s="120"/>
      <c r="BDR598" s="120"/>
      <c r="BDS598" s="120"/>
      <c r="BDT598" s="120"/>
      <c r="BDU598" s="120"/>
      <c r="BDV598" s="120"/>
      <c r="BDW598" s="120"/>
      <c r="BDX598" s="120"/>
      <c r="BDY598" s="120"/>
      <c r="BDZ598" s="120"/>
      <c r="BEA598" s="120"/>
      <c r="BEB598" s="120"/>
      <c r="BEC598" s="120"/>
      <c r="BED598" s="120"/>
      <c r="BEE598" s="120"/>
      <c r="BEF598" s="120"/>
      <c r="BEG598" s="120"/>
      <c r="BEH598" s="120"/>
      <c r="BEI598" s="120"/>
      <c r="BEJ598" s="120"/>
      <c r="BEK598" s="120"/>
      <c r="BEL598" s="120"/>
      <c r="BEM598" s="120"/>
      <c r="BEN598" s="120"/>
      <c r="BEO598" s="120"/>
      <c r="BEP598" s="120"/>
      <c r="BEQ598" s="120"/>
      <c r="BER598" s="120"/>
      <c r="BES598" s="120"/>
      <c r="BET598" s="120"/>
      <c r="BEU598" s="120"/>
      <c r="BEV598" s="120"/>
      <c r="BEW598" s="120"/>
      <c r="BEX598" s="120"/>
      <c r="BEY598" s="120"/>
      <c r="BEZ598" s="120"/>
      <c r="BFA598" s="120"/>
      <c r="BFB598" s="120"/>
      <c r="BFC598" s="120"/>
      <c r="BFD598" s="120"/>
      <c r="BFE598" s="120"/>
      <c r="BFF598" s="120"/>
      <c r="BFG598" s="120"/>
      <c r="BFH598" s="120"/>
      <c r="BFI598" s="120"/>
      <c r="BFJ598" s="120"/>
      <c r="BFK598" s="120"/>
      <c r="BFL598" s="120"/>
      <c r="BFM598" s="120"/>
      <c r="BFN598" s="120"/>
      <c r="BFO598" s="120"/>
      <c r="BFP598" s="120"/>
      <c r="BFQ598" s="120"/>
      <c r="BFR598" s="120"/>
      <c r="BFS598" s="120"/>
      <c r="BFT598" s="120"/>
      <c r="BFU598" s="120"/>
      <c r="BFV598" s="120"/>
      <c r="BFW598" s="120"/>
      <c r="BFX598" s="120"/>
      <c r="BFY598" s="120"/>
      <c r="BFZ598" s="120"/>
      <c r="BGA598" s="120"/>
      <c r="BGB598" s="120"/>
      <c r="BGC598" s="120"/>
      <c r="BGD598" s="120"/>
      <c r="BGE598" s="120"/>
      <c r="BGF598" s="120"/>
      <c r="BGG598" s="120"/>
      <c r="BGH598" s="120"/>
      <c r="BGI598" s="120"/>
      <c r="BGJ598" s="120"/>
      <c r="BGK598" s="120"/>
      <c r="BGL598" s="120"/>
      <c r="BGM598" s="120"/>
      <c r="BGN598" s="120"/>
      <c r="BGO598" s="120"/>
      <c r="BGP598" s="120"/>
      <c r="BGQ598" s="120"/>
      <c r="BGR598" s="120"/>
      <c r="BGS598" s="120"/>
      <c r="BGT598" s="120"/>
      <c r="BGU598" s="120"/>
      <c r="BGV598" s="120"/>
      <c r="BGW598" s="120"/>
      <c r="BGX598" s="120"/>
      <c r="BGY598" s="120"/>
      <c r="BGZ598" s="120"/>
      <c r="BHA598" s="120"/>
      <c r="BHB598" s="120"/>
      <c r="BHC598" s="120"/>
      <c r="BHD598" s="120"/>
      <c r="BHE598" s="120"/>
      <c r="BHF598" s="120"/>
      <c r="BHG598" s="120"/>
      <c r="BHH598" s="120"/>
      <c r="BHI598" s="120"/>
      <c r="BHJ598" s="120"/>
      <c r="BHK598" s="120"/>
      <c r="BHL598" s="120"/>
      <c r="BHM598" s="120"/>
      <c r="BHN598" s="120"/>
      <c r="BHO598" s="120"/>
      <c r="BHP598" s="120"/>
      <c r="BHQ598" s="120"/>
      <c r="BHR598" s="120"/>
      <c r="BHS598" s="120"/>
      <c r="BHT598" s="120"/>
      <c r="BHU598" s="120"/>
      <c r="BHV598" s="120"/>
      <c r="BHW598" s="120"/>
      <c r="BHX598" s="120"/>
      <c r="BHY598" s="120"/>
      <c r="BHZ598" s="120"/>
      <c r="BIA598" s="120"/>
      <c r="BIB598" s="120"/>
      <c r="BIC598" s="120"/>
      <c r="BID598" s="120"/>
      <c r="BIE598" s="120"/>
      <c r="BIF598" s="120"/>
      <c r="BIG598" s="120"/>
      <c r="BIH598" s="120"/>
      <c r="BII598" s="120"/>
      <c r="BIJ598" s="120"/>
      <c r="BIK598" s="120"/>
      <c r="BIL598" s="120"/>
      <c r="BIM598" s="120"/>
      <c r="BIN598" s="120"/>
      <c r="BIO598" s="120"/>
      <c r="BIP598" s="120"/>
      <c r="BIQ598" s="120"/>
      <c r="BIR598" s="120"/>
      <c r="BIS598" s="120"/>
      <c r="BIT598" s="120"/>
      <c r="BIU598" s="120"/>
      <c r="BIV598" s="120"/>
      <c r="BIW598" s="120"/>
      <c r="BIX598" s="120"/>
      <c r="BIY598" s="120"/>
      <c r="BIZ598" s="120"/>
      <c r="BJA598" s="120"/>
      <c r="BJB598" s="120"/>
      <c r="BJC598" s="120"/>
      <c r="BJD598" s="120"/>
      <c r="BJE598" s="120"/>
      <c r="BJF598" s="120"/>
      <c r="BJG598" s="120"/>
      <c r="BJH598" s="120"/>
      <c r="BJI598" s="120"/>
      <c r="BJJ598" s="120"/>
      <c r="BJK598" s="120"/>
      <c r="BJL598" s="120"/>
      <c r="BJM598" s="120"/>
      <c r="BJN598" s="120"/>
      <c r="BJO598" s="120"/>
      <c r="BJP598" s="120"/>
      <c r="BJQ598" s="120"/>
      <c r="BJR598" s="120"/>
      <c r="BJS598" s="120"/>
      <c r="BJT598" s="120"/>
      <c r="BJU598" s="120"/>
      <c r="BJV598" s="120"/>
      <c r="BJW598" s="120"/>
      <c r="BJX598" s="120"/>
      <c r="BJY598" s="120"/>
      <c r="BJZ598" s="120"/>
      <c r="BKA598" s="120"/>
      <c r="BKB598" s="120"/>
      <c r="BKC598" s="120"/>
      <c r="BKD598" s="120"/>
      <c r="BKE598" s="120"/>
      <c r="BKF598" s="120"/>
      <c r="BKG598" s="120"/>
      <c r="BKH598" s="120"/>
      <c r="BKI598" s="120"/>
      <c r="BKJ598" s="120"/>
      <c r="BKK598" s="120"/>
      <c r="BKL598" s="120"/>
      <c r="BKM598" s="120"/>
      <c r="BKN598" s="120"/>
      <c r="BKO598" s="120"/>
      <c r="BKP598" s="120"/>
      <c r="BKQ598" s="120"/>
      <c r="BKR598" s="120"/>
      <c r="BKS598" s="120"/>
      <c r="BKT598" s="120"/>
      <c r="BKU598" s="120"/>
      <c r="BKV598" s="120"/>
      <c r="BKW598" s="120"/>
      <c r="BKX598" s="120"/>
      <c r="BKY598" s="120"/>
      <c r="BKZ598" s="120"/>
      <c r="BLA598" s="120"/>
      <c r="BLB598" s="120"/>
      <c r="BLC598" s="120"/>
      <c r="BLD598" s="120"/>
      <c r="BLE598" s="120"/>
      <c r="BLF598" s="120"/>
      <c r="BLG598" s="120"/>
      <c r="BLH598" s="120"/>
      <c r="BLI598" s="120"/>
      <c r="BLJ598" s="120"/>
      <c r="BLK598" s="120"/>
      <c r="BLL598" s="120"/>
      <c r="BLM598" s="120"/>
      <c r="BLN598" s="120"/>
      <c r="BLO598" s="120"/>
      <c r="BLP598" s="120"/>
      <c r="BLQ598" s="120"/>
      <c r="BLR598" s="120"/>
      <c r="BLS598" s="120"/>
      <c r="BLT598" s="120"/>
      <c r="BLU598" s="120"/>
      <c r="BLV598" s="120"/>
      <c r="BLW598" s="120"/>
      <c r="BLX598" s="120"/>
      <c r="BLY598" s="120"/>
      <c r="BLZ598" s="120"/>
      <c r="BMA598" s="120"/>
      <c r="BMB598" s="120"/>
      <c r="BMC598" s="120"/>
      <c r="BMD598" s="120"/>
      <c r="BME598" s="120"/>
      <c r="BMF598" s="120"/>
      <c r="BMG598" s="120"/>
      <c r="BMH598" s="120"/>
      <c r="BMI598" s="120"/>
      <c r="BMJ598" s="120"/>
      <c r="BMK598" s="120"/>
      <c r="BML598" s="120"/>
      <c r="BMM598" s="120"/>
      <c r="BMN598" s="120"/>
      <c r="BMO598" s="120"/>
      <c r="BMP598" s="120"/>
      <c r="BMQ598" s="120"/>
      <c r="BMR598" s="120"/>
      <c r="BMS598" s="120"/>
      <c r="BMT598" s="120"/>
      <c r="BMU598" s="120"/>
      <c r="BMV598" s="120"/>
      <c r="BMW598" s="120"/>
      <c r="BMX598" s="120"/>
      <c r="BMY598" s="120"/>
      <c r="BMZ598" s="120"/>
      <c r="BNA598" s="120"/>
      <c r="BNB598" s="120"/>
      <c r="BNC598" s="120"/>
      <c r="BND598" s="120"/>
      <c r="BNE598" s="120"/>
      <c r="BNF598" s="120"/>
      <c r="BNG598" s="120"/>
      <c r="BNH598" s="120"/>
      <c r="BNI598" s="120"/>
      <c r="BNJ598" s="120"/>
      <c r="BNK598" s="120"/>
      <c r="BNL598" s="120"/>
      <c r="BNM598" s="120"/>
      <c r="BNN598" s="120"/>
      <c r="BNO598" s="120"/>
      <c r="BNP598" s="120"/>
      <c r="BNQ598" s="120"/>
      <c r="BNR598" s="120"/>
      <c r="BNS598" s="120"/>
      <c r="BNT598" s="120"/>
      <c r="BNU598" s="120"/>
      <c r="BNV598" s="120"/>
      <c r="BNW598" s="120"/>
      <c r="BNX598" s="120"/>
      <c r="BNY598" s="120"/>
      <c r="BNZ598" s="120"/>
      <c r="BOA598" s="120"/>
      <c r="BOB598" s="120"/>
      <c r="BOC598" s="120"/>
      <c r="BOD598" s="120"/>
      <c r="BOE598" s="120"/>
      <c r="BOF598" s="120"/>
      <c r="BOG598" s="120"/>
      <c r="BOH598" s="120"/>
      <c r="BOI598" s="120"/>
      <c r="BOJ598" s="120"/>
      <c r="BOK598" s="120"/>
      <c r="BOL598" s="120"/>
      <c r="BOM598" s="120"/>
      <c r="BON598" s="120"/>
      <c r="BOO598" s="120"/>
      <c r="BOP598" s="120"/>
      <c r="BOQ598" s="120"/>
      <c r="BOR598" s="120"/>
      <c r="BOS598" s="120"/>
      <c r="BOT598" s="120"/>
      <c r="BOU598" s="120"/>
      <c r="BOV598" s="120"/>
      <c r="BOW598" s="120"/>
      <c r="BOX598" s="120"/>
      <c r="BOY598" s="120"/>
      <c r="BOZ598" s="120"/>
      <c r="BPA598" s="120"/>
      <c r="BPB598" s="120"/>
      <c r="BPC598" s="120"/>
      <c r="BPD598" s="120"/>
      <c r="BPE598" s="120"/>
      <c r="BPF598" s="120"/>
      <c r="BPG598" s="120"/>
      <c r="BPH598" s="120"/>
      <c r="BPI598" s="120"/>
      <c r="BPJ598" s="120"/>
      <c r="BPK598" s="120"/>
      <c r="BPL598" s="120"/>
      <c r="BPM598" s="120"/>
      <c r="BPN598" s="120"/>
      <c r="BPO598" s="120"/>
      <c r="BPP598" s="120"/>
      <c r="BPQ598" s="120"/>
      <c r="BPR598" s="120"/>
      <c r="BPS598" s="120"/>
      <c r="BPT598" s="120"/>
      <c r="BPU598" s="120"/>
      <c r="BPV598" s="120"/>
      <c r="BPW598" s="120"/>
      <c r="BPX598" s="120"/>
      <c r="BPY598" s="120"/>
      <c r="BPZ598" s="120"/>
      <c r="BQA598" s="120"/>
      <c r="BQB598" s="120"/>
      <c r="BQC598" s="120"/>
      <c r="BQD598" s="120"/>
      <c r="BQE598" s="120"/>
      <c r="BQF598" s="120"/>
      <c r="BQG598" s="120"/>
      <c r="BQH598" s="120"/>
      <c r="BQI598" s="120"/>
      <c r="BQJ598" s="120"/>
      <c r="BQK598" s="120"/>
      <c r="BQL598" s="120"/>
      <c r="BQM598" s="120"/>
      <c r="BQN598" s="120"/>
      <c r="BQO598" s="120"/>
      <c r="BQP598" s="120"/>
      <c r="BQQ598" s="120"/>
      <c r="BQR598" s="120"/>
      <c r="BQS598" s="120"/>
      <c r="BQT598" s="120"/>
      <c r="BQU598" s="120"/>
      <c r="BQV598" s="120"/>
      <c r="BQW598" s="120"/>
      <c r="BQX598" s="120"/>
      <c r="BQY598" s="120"/>
      <c r="BQZ598" s="120"/>
      <c r="BRA598" s="120"/>
      <c r="BRB598" s="120"/>
      <c r="BRC598" s="120"/>
      <c r="BRD598" s="120"/>
      <c r="BRE598" s="120"/>
      <c r="BRF598" s="120"/>
      <c r="BRG598" s="120"/>
      <c r="BRH598" s="120"/>
      <c r="BRI598" s="120"/>
      <c r="BRJ598" s="120"/>
      <c r="BRK598" s="120"/>
      <c r="BRL598" s="120"/>
      <c r="BRM598" s="120"/>
      <c r="BRN598" s="120"/>
      <c r="BRO598" s="120"/>
      <c r="BRP598" s="120"/>
      <c r="BRQ598" s="120"/>
      <c r="BRR598" s="120"/>
      <c r="BRS598" s="120"/>
      <c r="BRT598" s="120"/>
      <c r="BRU598" s="120"/>
      <c r="BRV598" s="120"/>
      <c r="BRW598" s="120"/>
      <c r="BRX598" s="120"/>
      <c r="BRY598" s="120"/>
      <c r="BRZ598" s="120"/>
      <c r="BSA598" s="120"/>
      <c r="BSB598" s="120"/>
      <c r="BSC598" s="120"/>
      <c r="BSD598" s="120"/>
      <c r="BSE598" s="120"/>
      <c r="BSF598" s="120"/>
      <c r="BSG598" s="120"/>
      <c r="BSH598" s="120"/>
      <c r="BSI598" s="120"/>
      <c r="BSJ598" s="120"/>
      <c r="BSK598" s="120"/>
      <c r="BSL598" s="120"/>
      <c r="BSM598" s="120"/>
      <c r="BSN598" s="120"/>
      <c r="BSO598" s="120"/>
      <c r="BSP598" s="120"/>
      <c r="BSQ598" s="120"/>
      <c r="BSR598" s="120"/>
      <c r="BSS598" s="120"/>
      <c r="BST598" s="120"/>
      <c r="BSU598" s="120"/>
      <c r="BSV598" s="120"/>
      <c r="BSW598" s="120"/>
      <c r="BSX598" s="120"/>
      <c r="BSY598" s="120"/>
      <c r="BSZ598" s="120"/>
      <c r="BTA598" s="120"/>
      <c r="BTB598" s="120"/>
      <c r="BTC598" s="120"/>
      <c r="BTD598" s="120"/>
      <c r="BTE598" s="120"/>
      <c r="BTF598" s="120"/>
      <c r="BTG598" s="120"/>
      <c r="BTH598" s="120"/>
      <c r="BTI598" s="120"/>
      <c r="BTJ598" s="120"/>
      <c r="BTK598" s="120"/>
      <c r="BTL598" s="120"/>
      <c r="BTM598" s="120"/>
      <c r="BTN598" s="120"/>
      <c r="BTO598" s="120"/>
      <c r="BTP598" s="120"/>
      <c r="BTQ598" s="120"/>
      <c r="BTR598" s="120"/>
      <c r="BTS598" s="120"/>
      <c r="BTT598" s="120"/>
      <c r="BTU598" s="120"/>
      <c r="BTV598" s="120"/>
      <c r="BTW598" s="120"/>
      <c r="BTX598" s="120"/>
      <c r="BTY598" s="120"/>
      <c r="BTZ598" s="120"/>
      <c r="BUA598" s="120"/>
      <c r="BUB598" s="120"/>
      <c r="BUC598" s="120"/>
      <c r="BUD598" s="120"/>
      <c r="BUE598" s="120"/>
      <c r="BUF598" s="120"/>
      <c r="BUG598" s="120"/>
      <c r="BUH598" s="120"/>
      <c r="BUI598" s="120"/>
      <c r="BUJ598" s="120"/>
      <c r="BUK598" s="120"/>
      <c r="BUL598" s="120"/>
      <c r="BUM598" s="120"/>
      <c r="BUN598" s="120"/>
      <c r="BUO598" s="120"/>
      <c r="BUP598" s="120"/>
      <c r="BUQ598" s="120"/>
      <c r="BUR598" s="120"/>
      <c r="BUS598" s="120"/>
      <c r="BUT598" s="120"/>
      <c r="BUU598" s="120"/>
      <c r="BUV598" s="120"/>
      <c r="BUW598" s="120"/>
      <c r="BUX598" s="120"/>
      <c r="BUY598" s="120"/>
      <c r="BUZ598" s="120"/>
      <c r="BVA598" s="120"/>
      <c r="BVB598" s="120"/>
      <c r="BVC598" s="120"/>
      <c r="BVD598" s="120"/>
      <c r="BVE598" s="120"/>
      <c r="BVF598" s="120"/>
      <c r="BVG598" s="120"/>
      <c r="BVH598" s="120"/>
      <c r="BVI598" s="120"/>
      <c r="BVJ598" s="120"/>
      <c r="BVK598" s="120"/>
      <c r="BVL598" s="120"/>
      <c r="BVM598" s="120"/>
      <c r="BVN598" s="120"/>
      <c r="BVO598" s="120"/>
      <c r="BVP598" s="120"/>
      <c r="BVQ598" s="120"/>
      <c r="BVR598" s="120"/>
      <c r="BVS598" s="120"/>
      <c r="BVT598" s="120"/>
      <c r="BVU598" s="120"/>
      <c r="BVV598" s="120"/>
      <c r="BVW598" s="120"/>
      <c r="BVX598" s="120"/>
      <c r="BVY598" s="120"/>
      <c r="BVZ598" s="120"/>
      <c r="BWA598" s="120"/>
      <c r="BWB598" s="120"/>
      <c r="BWC598" s="120"/>
      <c r="BWD598" s="120"/>
      <c r="BWE598" s="120"/>
      <c r="BWF598" s="120"/>
      <c r="BWG598" s="120"/>
      <c r="BWH598" s="120"/>
      <c r="BWI598" s="120"/>
      <c r="BWJ598" s="120"/>
      <c r="BWK598" s="120"/>
      <c r="BWL598" s="120"/>
      <c r="BWM598" s="120"/>
      <c r="BWN598" s="120"/>
      <c r="BWO598" s="120"/>
      <c r="BWP598" s="120"/>
      <c r="BWQ598" s="120"/>
      <c r="BWR598" s="120"/>
      <c r="BWS598" s="120"/>
      <c r="BWT598" s="120"/>
      <c r="BWU598" s="120"/>
      <c r="BWV598" s="120"/>
      <c r="BWW598" s="120"/>
      <c r="BWX598" s="120"/>
      <c r="BWY598" s="120"/>
      <c r="BWZ598" s="120"/>
      <c r="BXA598" s="120"/>
      <c r="BXB598" s="120"/>
      <c r="BXC598" s="120"/>
      <c r="BXD598" s="120"/>
      <c r="BXE598" s="120"/>
      <c r="BXF598" s="120"/>
      <c r="BXG598" s="120"/>
      <c r="BXH598" s="120"/>
      <c r="BXI598" s="120"/>
      <c r="BXJ598" s="120"/>
      <c r="BXK598" s="120"/>
      <c r="BXL598" s="120"/>
      <c r="BXM598" s="120"/>
      <c r="BXN598" s="120"/>
      <c r="BXO598" s="120"/>
      <c r="BXP598" s="120"/>
      <c r="BXQ598" s="120"/>
      <c r="BXR598" s="120"/>
      <c r="BXS598" s="120"/>
      <c r="BXT598" s="120"/>
      <c r="BXU598" s="120"/>
      <c r="BXV598" s="120"/>
      <c r="BXW598" s="120"/>
      <c r="BXX598" s="120"/>
      <c r="BXY598" s="120"/>
      <c r="BXZ598" s="120"/>
      <c r="BYA598" s="120"/>
      <c r="BYB598" s="120"/>
      <c r="BYC598" s="120"/>
      <c r="BYD598" s="120"/>
      <c r="BYE598" s="120"/>
      <c r="BYF598" s="120"/>
      <c r="BYG598" s="120"/>
      <c r="BYH598" s="120"/>
      <c r="BYI598" s="120"/>
      <c r="BYJ598" s="120"/>
      <c r="BYK598" s="120"/>
      <c r="BYL598" s="120"/>
      <c r="BYM598" s="120"/>
      <c r="BYN598" s="120"/>
      <c r="BYO598" s="120"/>
      <c r="BYP598" s="120"/>
      <c r="BYQ598" s="120"/>
      <c r="BYR598" s="120"/>
      <c r="BYS598" s="120"/>
      <c r="BYT598" s="120"/>
      <c r="BYU598" s="120"/>
      <c r="BYV598" s="120"/>
      <c r="BYW598" s="120"/>
      <c r="BYX598" s="120"/>
      <c r="BYY598" s="120"/>
      <c r="BYZ598" s="120"/>
      <c r="BZA598" s="120"/>
      <c r="BZB598" s="120"/>
      <c r="BZC598" s="120"/>
      <c r="BZD598" s="120"/>
      <c r="BZE598" s="120"/>
      <c r="BZF598" s="120"/>
      <c r="BZG598" s="120"/>
      <c r="BZH598" s="120"/>
      <c r="BZI598" s="120"/>
      <c r="BZJ598" s="120"/>
      <c r="BZK598" s="120"/>
      <c r="BZL598" s="120"/>
      <c r="BZM598" s="120"/>
      <c r="BZN598" s="120"/>
      <c r="BZO598" s="120"/>
      <c r="BZP598" s="120"/>
      <c r="BZQ598" s="120"/>
      <c r="BZR598" s="120"/>
      <c r="BZS598" s="120"/>
      <c r="BZT598" s="120"/>
      <c r="BZU598" s="120"/>
      <c r="BZV598" s="120"/>
      <c r="BZW598" s="120"/>
      <c r="BZX598" s="120"/>
      <c r="BZY598" s="120"/>
      <c r="BZZ598" s="120"/>
      <c r="CAA598" s="120"/>
      <c r="CAB598" s="120"/>
      <c r="CAC598" s="120"/>
      <c r="CAD598" s="120"/>
      <c r="CAE598" s="120"/>
      <c r="CAF598" s="120"/>
      <c r="CAG598" s="120"/>
      <c r="CAH598" s="120"/>
      <c r="CAI598" s="120"/>
      <c r="CAJ598" s="120"/>
      <c r="CAK598" s="120"/>
      <c r="CAL598" s="120"/>
      <c r="CAM598" s="120"/>
      <c r="CAN598" s="120"/>
      <c r="CAO598" s="120"/>
      <c r="CAP598" s="120"/>
      <c r="CAQ598" s="120"/>
      <c r="CAR598" s="120"/>
      <c r="CAS598" s="120"/>
      <c r="CAT598" s="120"/>
      <c r="CAU598" s="120"/>
      <c r="CAV598" s="120"/>
      <c r="CAW598" s="120"/>
      <c r="CAX598" s="120"/>
      <c r="CAY598" s="120"/>
      <c r="CAZ598" s="120"/>
      <c r="CBA598" s="120"/>
      <c r="CBB598" s="120"/>
      <c r="CBC598" s="120"/>
      <c r="CBD598" s="120"/>
      <c r="CBE598" s="120"/>
      <c r="CBF598" s="120"/>
      <c r="CBG598" s="120"/>
      <c r="CBH598" s="120"/>
      <c r="CBI598" s="120"/>
      <c r="CBJ598" s="120"/>
      <c r="CBK598" s="120"/>
      <c r="CBL598" s="120"/>
      <c r="CBM598" s="120"/>
      <c r="CBN598" s="120"/>
      <c r="CBO598" s="120"/>
      <c r="CBP598" s="120"/>
      <c r="CBQ598" s="120"/>
      <c r="CBR598" s="120"/>
      <c r="CBS598" s="120"/>
      <c r="CBT598" s="120"/>
      <c r="CBU598" s="120"/>
      <c r="CBV598" s="120"/>
      <c r="CBW598" s="120"/>
      <c r="CBX598" s="120"/>
      <c r="CBY598" s="120"/>
      <c r="CBZ598" s="120"/>
      <c r="CCA598" s="120"/>
      <c r="CCB598" s="120"/>
      <c r="CCC598" s="120"/>
      <c r="CCD598" s="120"/>
      <c r="CCE598" s="120"/>
      <c r="CCF598" s="120"/>
      <c r="CCG598" s="120"/>
      <c r="CCH598" s="120"/>
      <c r="CCI598" s="120"/>
      <c r="CCJ598" s="120"/>
      <c r="CCK598" s="120"/>
      <c r="CCL598" s="120"/>
      <c r="CCM598" s="120"/>
      <c r="CCN598" s="120"/>
      <c r="CCO598" s="120"/>
      <c r="CCP598" s="120"/>
      <c r="CCQ598" s="120"/>
      <c r="CCR598" s="120"/>
      <c r="CCS598" s="120"/>
      <c r="CCT598" s="120"/>
      <c r="CCU598" s="120"/>
      <c r="CCV598" s="120"/>
      <c r="CCW598" s="120"/>
      <c r="CCX598" s="120"/>
      <c r="CCY598" s="120"/>
      <c r="CCZ598" s="120"/>
      <c r="CDA598" s="120"/>
      <c r="CDB598" s="120"/>
      <c r="CDC598" s="120"/>
      <c r="CDD598" s="120"/>
      <c r="CDE598" s="120"/>
      <c r="CDF598" s="120"/>
      <c r="CDG598" s="120"/>
      <c r="CDH598" s="120"/>
      <c r="CDI598" s="120"/>
      <c r="CDJ598" s="120"/>
      <c r="CDK598" s="120"/>
      <c r="CDL598" s="120"/>
      <c r="CDM598" s="120"/>
      <c r="CDN598" s="120"/>
      <c r="CDO598" s="120"/>
      <c r="CDP598" s="120"/>
      <c r="CDQ598" s="120"/>
      <c r="CDR598" s="120"/>
      <c r="CDS598" s="120"/>
      <c r="CDT598" s="120"/>
      <c r="CDU598" s="120"/>
      <c r="CDV598" s="120"/>
      <c r="CDW598" s="120"/>
      <c r="CDX598" s="120"/>
      <c r="CDY598" s="120"/>
      <c r="CDZ598" s="120"/>
      <c r="CEA598" s="120"/>
      <c r="CEB598" s="120"/>
      <c r="CEC598" s="120"/>
      <c r="CED598" s="120"/>
      <c r="CEE598" s="120"/>
      <c r="CEF598" s="120"/>
      <c r="CEG598" s="120"/>
      <c r="CEH598" s="120"/>
      <c r="CEI598" s="120"/>
      <c r="CEJ598" s="120"/>
      <c r="CEK598" s="120"/>
      <c r="CEL598" s="120"/>
      <c r="CEM598" s="120"/>
      <c r="CEN598" s="120"/>
      <c r="CEO598" s="120"/>
      <c r="CEP598" s="120"/>
      <c r="CEQ598" s="120"/>
      <c r="CER598" s="120"/>
      <c r="CES598" s="120"/>
      <c r="CET598" s="120"/>
      <c r="CEU598" s="120"/>
      <c r="CEV598" s="120"/>
      <c r="CEW598" s="120"/>
      <c r="CEX598" s="120"/>
      <c r="CEY598" s="120"/>
      <c r="CEZ598" s="120"/>
      <c r="CFA598" s="120"/>
      <c r="CFB598" s="120"/>
      <c r="CFC598" s="120"/>
      <c r="CFD598" s="120"/>
      <c r="CFE598" s="120"/>
      <c r="CFF598" s="120"/>
      <c r="CFG598" s="120"/>
      <c r="CFH598" s="120"/>
      <c r="CFI598" s="120"/>
      <c r="CFJ598" s="120"/>
      <c r="CFK598" s="120"/>
      <c r="CFL598" s="120"/>
      <c r="CFM598" s="120"/>
      <c r="CFN598" s="120"/>
      <c r="CFO598" s="120"/>
      <c r="CFP598" s="120"/>
      <c r="CFQ598" s="120"/>
      <c r="CFR598" s="120"/>
      <c r="CFS598" s="120"/>
      <c r="CFT598" s="120"/>
      <c r="CFU598" s="120"/>
      <c r="CFV598" s="120"/>
      <c r="CFW598" s="120"/>
      <c r="CFX598" s="120"/>
      <c r="CFY598" s="120"/>
      <c r="CFZ598" s="120"/>
      <c r="CGA598" s="120"/>
      <c r="CGB598" s="120"/>
      <c r="CGC598" s="120"/>
      <c r="CGD598" s="120"/>
      <c r="CGE598" s="120"/>
      <c r="CGF598" s="120"/>
      <c r="CGG598" s="120"/>
      <c r="CGH598" s="120"/>
      <c r="CGI598" s="120"/>
      <c r="CGJ598" s="120"/>
      <c r="CGK598" s="120"/>
      <c r="CGL598" s="120"/>
      <c r="CGM598" s="120"/>
      <c r="CGN598" s="120"/>
      <c r="CGO598" s="120"/>
      <c r="CGP598" s="120"/>
      <c r="CGQ598" s="120"/>
      <c r="CGR598" s="120"/>
      <c r="CGS598" s="120"/>
      <c r="CGT598" s="120"/>
      <c r="CGU598" s="120"/>
      <c r="CGV598" s="120"/>
      <c r="CGW598" s="120"/>
      <c r="CGX598" s="120"/>
      <c r="CGY598" s="120"/>
      <c r="CGZ598" s="120"/>
      <c r="CHA598" s="120"/>
      <c r="CHB598" s="120"/>
      <c r="CHC598" s="120"/>
      <c r="CHD598" s="120"/>
      <c r="CHE598" s="120"/>
      <c r="CHF598" s="120"/>
      <c r="CHG598" s="120"/>
      <c r="CHH598" s="120"/>
      <c r="CHI598" s="120"/>
      <c r="CHJ598" s="120"/>
      <c r="CHK598" s="120"/>
      <c r="CHL598" s="120"/>
      <c r="CHM598" s="120"/>
      <c r="CHN598" s="120"/>
      <c r="CHO598" s="120"/>
      <c r="CHP598" s="120"/>
      <c r="CHQ598" s="120"/>
      <c r="CHR598" s="120"/>
      <c r="CHS598" s="120"/>
      <c r="CHT598" s="120"/>
      <c r="CHU598" s="120"/>
      <c r="CHV598" s="120"/>
      <c r="CHW598" s="120"/>
      <c r="CHX598" s="120"/>
      <c r="CHY598" s="120"/>
      <c r="CHZ598" s="120"/>
      <c r="CIA598" s="120"/>
      <c r="CIB598" s="120"/>
      <c r="CIC598" s="120"/>
      <c r="CID598" s="120"/>
      <c r="CIE598" s="120"/>
      <c r="CIF598" s="120"/>
      <c r="CIG598" s="120"/>
      <c r="CIH598" s="120"/>
      <c r="CII598" s="120"/>
      <c r="CIJ598" s="120"/>
      <c r="CIK598" s="120"/>
      <c r="CIL598" s="120"/>
      <c r="CIM598" s="120"/>
      <c r="CIN598" s="120"/>
      <c r="CIO598" s="120"/>
      <c r="CIP598" s="120"/>
      <c r="CIQ598" s="120"/>
      <c r="CIR598" s="120"/>
      <c r="CIS598" s="120"/>
      <c r="CIT598" s="120"/>
      <c r="CIU598" s="120"/>
      <c r="CIV598" s="120"/>
      <c r="CIW598" s="120"/>
      <c r="CIX598" s="120"/>
      <c r="CIY598" s="120"/>
      <c r="CIZ598" s="120"/>
      <c r="CJA598" s="120"/>
      <c r="CJB598" s="120"/>
      <c r="CJC598" s="120"/>
      <c r="CJD598" s="120"/>
      <c r="CJE598" s="120"/>
      <c r="CJF598" s="120"/>
      <c r="CJG598" s="120"/>
      <c r="CJH598" s="120"/>
      <c r="CJI598" s="120"/>
      <c r="CJJ598" s="120"/>
      <c r="CJK598" s="120"/>
      <c r="CJL598" s="120"/>
      <c r="CJM598" s="120"/>
      <c r="CJN598" s="120"/>
      <c r="CJO598" s="120"/>
      <c r="CJP598" s="120"/>
      <c r="CJQ598" s="120"/>
      <c r="CJR598" s="120"/>
      <c r="CJS598" s="120"/>
      <c r="CJT598" s="120"/>
      <c r="CJU598" s="120"/>
      <c r="CJV598" s="120"/>
      <c r="CJW598" s="120"/>
      <c r="CJX598" s="120"/>
      <c r="CJY598" s="120"/>
      <c r="CJZ598" s="120"/>
      <c r="CKA598" s="120"/>
      <c r="CKB598" s="120"/>
      <c r="CKC598" s="120"/>
      <c r="CKD598" s="120"/>
      <c r="CKE598" s="120"/>
      <c r="CKF598" s="120"/>
      <c r="CKG598" s="120"/>
      <c r="CKH598" s="120"/>
      <c r="CKI598" s="120"/>
      <c r="CKJ598" s="120"/>
      <c r="CKK598" s="120"/>
      <c r="CKL598" s="120"/>
      <c r="CKM598" s="120"/>
      <c r="CKN598" s="120"/>
      <c r="CKO598" s="120"/>
      <c r="CKP598" s="120"/>
      <c r="CKQ598" s="120"/>
      <c r="CKR598" s="120"/>
      <c r="CKS598" s="120"/>
      <c r="CKT598" s="120"/>
      <c r="CKU598" s="120"/>
      <c r="CKV598" s="120"/>
      <c r="CKW598" s="120"/>
      <c r="CKX598" s="120"/>
      <c r="CKY598" s="120"/>
      <c r="CKZ598" s="120"/>
      <c r="CLA598" s="120"/>
      <c r="CLB598" s="120"/>
      <c r="CLC598" s="120"/>
      <c r="CLD598" s="120"/>
      <c r="CLE598" s="120"/>
      <c r="CLF598" s="120"/>
      <c r="CLG598" s="120"/>
      <c r="CLH598" s="120"/>
      <c r="CLI598" s="120"/>
      <c r="CLJ598" s="120"/>
      <c r="CLK598" s="120"/>
      <c r="CLL598" s="120"/>
      <c r="CLM598" s="120"/>
      <c r="CLN598" s="120"/>
      <c r="CLO598" s="120"/>
      <c r="CLP598" s="120"/>
      <c r="CLQ598" s="120"/>
      <c r="CLR598" s="120"/>
      <c r="CLS598" s="120"/>
      <c r="CLT598" s="120"/>
      <c r="CLU598" s="120"/>
      <c r="CLV598" s="120"/>
      <c r="CLW598" s="120"/>
      <c r="CLX598" s="120"/>
      <c r="CLY598" s="120"/>
      <c r="CLZ598" s="120"/>
      <c r="CMA598" s="120"/>
      <c r="CMB598" s="120"/>
      <c r="CMC598" s="120"/>
      <c r="CMD598" s="120"/>
      <c r="CME598" s="120"/>
      <c r="CMF598" s="120"/>
      <c r="CMG598" s="120"/>
      <c r="CMH598" s="120"/>
      <c r="CMI598" s="120"/>
      <c r="CMJ598" s="120"/>
      <c r="CMK598" s="120"/>
      <c r="CML598" s="120"/>
      <c r="CMM598" s="120"/>
      <c r="CMN598" s="120"/>
      <c r="CMO598" s="120"/>
      <c r="CMP598" s="120"/>
      <c r="CMQ598" s="120"/>
      <c r="CMR598" s="120"/>
      <c r="CMS598" s="120"/>
      <c r="CMT598" s="120"/>
      <c r="CMU598" s="120"/>
      <c r="CMV598" s="120"/>
      <c r="CMW598" s="120"/>
      <c r="CMX598" s="120"/>
      <c r="CMY598" s="120"/>
      <c r="CMZ598" s="120"/>
      <c r="CNA598" s="120"/>
      <c r="CNB598" s="120"/>
      <c r="CNC598" s="120"/>
      <c r="CND598" s="120"/>
      <c r="CNE598" s="120"/>
      <c r="CNF598" s="120"/>
      <c r="CNG598" s="120"/>
      <c r="CNH598" s="120"/>
      <c r="CNI598" s="120"/>
      <c r="CNJ598" s="120"/>
      <c r="CNK598" s="120"/>
      <c r="CNL598" s="120"/>
      <c r="CNM598" s="120"/>
      <c r="CNN598" s="120"/>
      <c r="CNO598" s="120"/>
      <c r="CNP598" s="120"/>
      <c r="CNQ598" s="120"/>
      <c r="CNR598" s="120"/>
      <c r="CNS598" s="120"/>
      <c r="CNT598" s="120"/>
      <c r="CNU598" s="120"/>
      <c r="CNV598" s="120"/>
      <c r="CNW598" s="120"/>
      <c r="CNX598" s="120"/>
      <c r="CNY598" s="120"/>
      <c r="CNZ598" s="120"/>
      <c r="COA598" s="120"/>
      <c r="COB598" s="120"/>
      <c r="COC598" s="120"/>
      <c r="COD598" s="120"/>
      <c r="COE598" s="120"/>
      <c r="COF598" s="120"/>
      <c r="COG598" s="120"/>
      <c r="COH598" s="120"/>
      <c r="COI598" s="120"/>
      <c r="COJ598" s="120"/>
      <c r="COK598" s="120"/>
      <c r="COL598" s="120"/>
      <c r="COM598" s="120"/>
      <c r="CON598" s="120"/>
      <c r="COO598" s="120"/>
      <c r="COP598" s="120"/>
      <c r="COQ598" s="120"/>
      <c r="COR598" s="120"/>
      <c r="COS598" s="120"/>
      <c r="COT598" s="120"/>
      <c r="COU598" s="120"/>
      <c r="COV598" s="120"/>
      <c r="COW598" s="120"/>
      <c r="COX598" s="120"/>
      <c r="COY598" s="120"/>
      <c r="COZ598" s="120"/>
      <c r="CPA598" s="120"/>
      <c r="CPB598" s="120"/>
      <c r="CPC598" s="120"/>
      <c r="CPD598" s="120"/>
      <c r="CPE598" s="120"/>
      <c r="CPF598" s="120"/>
      <c r="CPG598" s="120"/>
      <c r="CPH598" s="120"/>
      <c r="CPI598" s="120"/>
      <c r="CPJ598" s="120"/>
      <c r="CPK598" s="120"/>
      <c r="CPL598" s="120"/>
      <c r="CPM598" s="120"/>
      <c r="CPN598" s="120"/>
      <c r="CPO598" s="120"/>
      <c r="CPP598" s="120"/>
      <c r="CPQ598" s="120"/>
      <c r="CPR598" s="120"/>
      <c r="CPS598" s="120"/>
      <c r="CPT598" s="120"/>
      <c r="CPU598" s="120"/>
      <c r="CPV598" s="120"/>
      <c r="CPW598" s="120"/>
      <c r="CPX598" s="120"/>
      <c r="CPY598" s="120"/>
      <c r="CPZ598" s="120"/>
      <c r="CQA598" s="120"/>
      <c r="CQB598" s="120"/>
      <c r="CQC598" s="120"/>
      <c r="CQD598" s="120"/>
      <c r="CQE598" s="120"/>
      <c r="CQF598" s="120"/>
      <c r="CQG598" s="120"/>
      <c r="CQH598" s="120"/>
      <c r="CQI598" s="120"/>
      <c r="CQJ598" s="120"/>
      <c r="CQK598" s="120"/>
      <c r="CQL598" s="120"/>
      <c r="CQM598" s="120"/>
      <c r="CQN598" s="120"/>
      <c r="CQO598" s="120"/>
      <c r="CQP598" s="120"/>
      <c r="CQQ598" s="120"/>
      <c r="CQR598" s="120"/>
      <c r="CQS598" s="120"/>
      <c r="CQT598" s="120"/>
      <c r="CQU598" s="120"/>
      <c r="CQV598" s="120"/>
      <c r="CQW598" s="120"/>
      <c r="CQX598" s="120"/>
      <c r="CQY598" s="120"/>
      <c r="CQZ598" s="120"/>
      <c r="CRA598" s="120"/>
      <c r="CRB598" s="120"/>
      <c r="CRC598" s="120"/>
      <c r="CRD598" s="120"/>
      <c r="CRE598" s="120"/>
      <c r="CRF598" s="120"/>
      <c r="CRG598" s="120"/>
      <c r="CRH598" s="120"/>
      <c r="CRI598" s="120"/>
      <c r="CRJ598" s="120"/>
      <c r="CRK598" s="120"/>
      <c r="CRL598" s="120"/>
      <c r="CRM598" s="120"/>
      <c r="CRN598" s="120"/>
      <c r="CRO598" s="120"/>
      <c r="CRP598" s="120"/>
      <c r="CRQ598" s="120"/>
      <c r="CRR598" s="120"/>
      <c r="CRS598" s="120"/>
      <c r="CRT598" s="120"/>
      <c r="CRU598" s="120"/>
      <c r="CRV598" s="120"/>
      <c r="CRW598" s="120"/>
      <c r="CRX598" s="120"/>
      <c r="CRY598" s="120"/>
      <c r="CRZ598" s="120"/>
      <c r="CSA598" s="120"/>
      <c r="CSB598" s="120"/>
      <c r="CSC598" s="120"/>
      <c r="CSD598" s="120"/>
      <c r="CSE598" s="120"/>
      <c r="CSF598" s="120"/>
      <c r="CSG598" s="120"/>
      <c r="CSH598" s="120"/>
      <c r="CSI598" s="120"/>
      <c r="CSJ598" s="120"/>
      <c r="CSK598" s="120"/>
      <c r="CSL598" s="120"/>
      <c r="CSM598" s="120"/>
      <c r="CSN598" s="120"/>
      <c r="CSO598" s="120"/>
      <c r="CSP598" s="120"/>
      <c r="CSQ598" s="120"/>
      <c r="CSR598" s="120"/>
      <c r="CSS598" s="120"/>
      <c r="CST598" s="120"/>
      <c r="CSU598" s="120"/>
      <c r="CSV598" s="120"/>
      <c r="CSW598" s="120"/>
      <c r="CSX598" s="120"/>
      <c r="CSY598" s="120"/>
      <c r="CSZ598" s="120"/>
      <c r="CTA598" s="120"/>
      <c r="CTB598" s="120"/>
      <c r="CTC598" s="120"/>
      <c r="CTD598" s="120"/>
      <c r="CTE598" s="120"/>
      <c r="CTF598" s="120"/>
      <c r="CTG598" s="120"/>
      <c r="CTH598" s="120"/>
      <c r="CTI598" s="120"/>
      <c r="CTJ598" s="120"/>
      <c r="CTK598" s="120"/>
      <c r="CTL598" s="120"/>
      <c r="CTM598" s="120"/>
      <c r="CTN598" s="120"/>
      <c r="CTO598" s="120"/>
      <c r="CTP598" s="120"/>
      <c r="CTQ598" s="120"/>
      <c r="CTR598" s="120"/>
      <c r="CTS598" s="120"/>
      <c r="CTT598" s="120"/>
      <c r="CTU598" s="120"/>
      <c r="CTV598" s="120"/>
      <c r="CTW598" s="120"/>
      <c r="CTX598" s="120"/>
      <c r="CTY598" s="120"/>
      <c r="CTZ598" s="120"/>
      <c r="CUA598" s="120"/>
      <c r="CUB598" s="120"/>
      <c r="CUC598" s="120"/>
      <c r="CUD598" s="120"/>
      <c r="CUE598" s="120"/>
      <c r="CUF598" s="120"/>
      <c r="CUG598" s="120"/>
      <c r="CUH598" s="120"/>
      <c r="CUI598" s="120"/>
      <c r="CUJ598" s="120"/>
      <c r="CUK598" s="120"/>
      <c r="CUL598" s="120"/>
      <c r="CUM598" s="120"/>
      <c r="CUN598" s="120"/>
      <c r="CUO598" s="120"/>
      <c r="CUP598" s="120"/>
      <c r="CUQ598" s="120"/>
      <c r="CUR598" s="120"/>
      <c r="CUS598" s="120"/>
      <c r="CUT598" s="120"/>
      <c r="CUU598" s="120"/>
      <c r="CUV598" s="120"/>
      <c r="CUW598" s="120"/>
      <c r="CUX598" s="120"/>
      <c r="CUY598" s="120"/>
      <c r="CUZ598" s="120"/>
      <c r="CVA598" s="120"/>
      <c r="CVB598" s="120"/>
      <c r="CVC598" s="120"/>
      <c r="CVD598" s="120"/>
      <c r="CVE598" s="120"/>
      <c r="CVF598" s="120"/>
      <c r="CVG598" s="120"/>
      <c r="CVH598" s="120"/>
      <c r="CVI598" s="120"/>
      <c r="CVJ598" s="120"/>
      <c r="CVK598" s="120"/>
      <c r="CVL598" s="120"/>
      <c r="CVM598" s="120"/>
      <c r="CVN598" s="120"/>
      <c r="CVO598" s="120"/>
      <c r="CVP598" s="120"/>
      <c r="CVQ598" s="120"/>
      <c r="CVR598" s="120"/>
      <c r="CVS598" s="120"/>
      <c r="CVT598" s="120"/>
      <c r="CVU598" s="120"/>
      <c r="CVV598" s="120"/>
      <c r="CVW598" s="120"/>
      <c r="CVX598" s="120"/>
      <c r="CVY598" s="120"/>
      <c r="CVZ598" s="120"/>
      <c r="CWA598" s="120"/>
      <c r="CWB598" s="120"/>
      <c r="CWC598" s="120"/>
      <c r="CWD598" s="120"/>
      <c r="CWE598" s="120"/>
      <c r="CWF598" s="120"/>
      <c r="CWG598" s="120"/>
      <c r="CWH598" s="120"/>
      <c r="CWI598" s="120"/>
      <c r="CWJ598" s="120"/>
      <c r="CWK598" s="120"/>
      <c r="CWL598" s="120"/>
      <c r="CWM598" s="120"/>
      <c r="CWN598" s="120"/>
      <c r="CWO598" s="120"/>
      <c r="CWP598" s="120"/>
      <c r="CWQ598" s="120"/>
      <c r="CWR598" s="120"/>
      <c r="CWS598" s="120"/>
      <c r="CWT598" s="120"/>
      <c r="CWU598" s="120"/>
      <c r="CWV598" s="120"/>
      <c r="CWW598" s="120"/>
      <c r="CWX598" s="120"/>
      <c r="CWY598" s="120"/>
      <c r="CWZ598" s="120"/>
      <c r="CXA598" s="120"/>
      <c r="CXB598" s="120"/>
      <c r="CXC598" s="120"/>
      <c r="CXD598" s="120"/>
      <c r="CXE598" s="120"/>
      <c r="CXF598" s="120"/>
      <c r="CXG598" s="120"/>
      <c r="CXH598" s="120"/>
      <c r="CXI598" s="120"/>
      <c r="CXJ598" s="120"/>
      <c r="CXK598" s="120"/>
      <c r="CXL598" s="120"/>
      <c r="CXM598" s="120"/>
      <c r="CXN598" s="120"/>
      <c r="CXO598" s="120"/>
      <c r="CXP598" s="120"/>
      <c r="CXQ598" s="120"/>
      <c r="CXR598" s="120"/>
      <c r="CXS598" s="120"/>
      <c r="CXT598" s="120"/>
      <c r="CXU598" s="120"/>
      <c r="CXV598" s="120"/>
      <c r="CXW598" s="120"/>
      <c r="CXX598" s="120"/>
      <c r="CXY598" s="120"/>
      <c r="CXZ598" s="120"/>
      <c r="CYA598" s="120"/>
      <c r="CYB598" s="120"/>
      <c r="CYC598" s="120"/>
      <c r="CYD598" s="120"/>
      <c r="CYE598" s="120"/>
      <c r="CYF598" s="120"/>
      <c r="CYG598" s="120"/>
      <c r="CYH598" s="120"/>
      <c r="CYI598" s="120"/>
      <c r="CYJ598" s="120"/>
      <c r="CYK598" s="120"/>
      <c r="CYL598" s="120"/>
      <c r="CYM598" s="120"/>
      <c r="CYN598" s="120"/>
      <c r="CYO598" s="120"/>
      <c r="CYP598" s="120"/>
      <c r="CYQ598" s="120"/>
      <c r="CYR598" s="120"/>
      <c r="CYS598" s="120"/>
      <c r="CYT598" s="120"/>
      <c r="CYU598" s="120"/>
      <c r="CYV598" s="120"/>
      <c r="CYW598" s="120"/>
      <c r="CYX598" s="120"/>
      <c r="CYY598" s="120"/>
      <c r="CYZ598" s="120"/>
      <c r="CZA598" s="120"/>
      <c r="CZB598" s="120"/>
      <c r="CZC598" s="120"/>
      <c r="CZD598" s="120"/>
      <c r="CZE598" s="120"/>
      <c r="CZF598" s="120"/>
      <c r="CZG598" s="120"/>
      <c r="CZH598" s="120"/>
      <c r="CZI598" s="120"/>
      <c r="CZJ598" s="120"/>
      <c r="CZK598" s="120"/>
      <c r="CZL598" s="120"/>
      <c r="CZM598" s="120"/>
      <c r="CZN598" s="120"/>
      <c r="CZO598" s="120"/>
      <c r="CZP598" s="120"/>
      <c r="CZQ598" s="120"/>
      <c r="CZR598" s="120"/>
      <c r="CZS598" s="120"/>
      <c r="CZT598" s="120"/>
      <c r="CZU598" s="120"/>
      <c r="CZV598" s="120"/>
      <c r="CZW598" s="120"/>
      <c r="CZX598" s="120"/>
      <c r="CZY598" s="120"/>
      <c r="CZZ598" s="120"/>
      <c r="DAA598" s="120"/>
      <c r="DAB598" s="120"/>
      <c r="DAC598" s="120"/>
      <c r="DAD598" s="120"/>
      <c r="DAE598" s="120"/>
      <c r="DAF598" s="120"/>
      <c r="DAG598" s="120"/>
      <c r="DAH598" s="120"/>
      <c r="DAI598" s="120"/>
      <c r="DAJ598" s="120"/>
      <c r="DAK598" s="120"/>
      <c r="DAL598" s="120"/>
      <c r="DAM598" s="120"/>
      <c r="DAN598" s="120"/>
      <c r="DAO598" s="120"/>
      <c r="DAP598" s="120"/>
      <c r="DAQ598" s="120"/>
      <c r="DAR598" s="120"/>
      <c r="DAS598" s="120"/>
      <c r="DAT598" s="120"/>
      <c r="DAU598" s="120"/>
      <c r="DAV598" s="120"/>
      <c r="DAW598" s="120"/>
      <c r="DAX598" s="120"/>
      <c r="DAY598" s="120"/>
      <c r="DAZ598" s="120"/>
      <c r="DBA598" s="120"/>
      <c r="DBB598" s="120"/>
      <c r="DBC598" s="120"/>
      <c r="DBD598" s="120"/>
      <c r="DBE598" s="120"/>
      <c r="DBF598" s="120"/>
      <c r="DBG598" s="120"/>
      <c r="DBH598" s="120"/>
      <c r="DBI598" s="120"/>
      <c r="DBJ598" s="120"/>
      <c r="DBK598" s="120"/>
      <c r="DBL598" s="120"/>
      <c r="DBM598" s="120"/>
      <c r="DBN598" s="120"/>
      <c r="DBO598" s="120"/>
      <c r="DBP598" s="120"/>
      <c r="DBQ598" s="120"/>
      <c r="DBR598" s="120"/>
      <c r="DBS598" s="120"/>
      <c r="DBT598" s="120"/>
      <c r="DBU598" s="120"/>
      <c r="DBV598" s="120"/>
      <c r="DBW598" s="120"/>
      <c r="DBX598" s="120"/>
      <c r="DBY598" s="120"/>
      <c r="DBZ598" s="120"/>
      <c r="DCA598" s="120"/>
      <c r="DCB598" s="120"/>
      <c r="DCC598" s="120"/>
      <c r="DCD598" s="120"/>
      <c r="DCE598" s="120"/>
      <c r="DCF598" s="120"/>
      <c r="DCG598" s="120"/>
      <c r="DCH598" s="120"/>
      <c r="DCI598" s="120"/>
      <c r="DCJ598" s="120"/>
      <c r="DCK598" s="120"/>
      <c r="DCL598" s="120"/>
      <c r="DCM598" s="120"/>
      <c r="DCN598" s="120"/>
      <c r="DCO598" s="120"/>
      <c r="DCP598" s="120"/>
      <c r="DCQ598" s="120"/>
      <c r="DCR598" s="120"/>
      <c r="DCS598" s="120"/>
      <c r="DCT598" s="120"/>
      <c r="DCU598" s="120"/>
      <c r="DCV598" s="120"/>
      <c r="DCW598" s="120"/>
      <c r="DCX598" s="120"/>
      <c r="DCY598" s="120"/>
      <c r="DCZ598" s="120"/>
      <c r="DDA598" s="120"/>
      <c r="DDB598" s="120"/>
      <c r="DDC598" s="120"/>
      <c r="DDD598" s="120"/>
      <c r="DDE598" s="120"/>
      <c r="DDF598" s="120"/>
      <c r="DDG598" s="120"/>
      <c r="DDH598" s="120"/>
      <c r="DDI598" s="120"/>
      <c r="DDJ598" s="120"/>
      <c r="DDK598" s="120"/>
      <c r="DDL598" s="120"/>
      <c r="DDM598" s="120"/>
      <c r="DDN598" s="120"/>
      <c r="DDO598" s="120"/>
      <c r="DDP598" s="120"/>
      <c r="DDQ598" s="120"/>
      <c r="DDR598" s="120"/>
      <c r="DDS598" s="120"/>
      <c r="DDT598" s="120"/>
      <c r="DDU598" s="120"/>
      <c r="DDV598" s="120"/>
      <c r="DDW598" s="120"/>
      <c r="DDX598" s="120"/>
      <c r="DDY598" s="120"/>
      <c r="DDZ598" s="120"/>
      <c r="DEA598" s="120"/>
      <c r="DEB598" s="120"/>
      <c r="DEC598" s="120"/>
      <c r="DED598" s="120"/>
      <c r="DEE598" s="120"/>
      <c r="DEF598" s="120"/>
      <c r="DEG598" s="120"/>
      <c r="DEH598" s="120"/>
      <c r="DEI598" s="120"/>
      <c r="DEJ598" s="120"/>
      <c r="DEK598" s="120"/>
      <c r="DEL598" s="120"/>
      <c r="DEM598" s="120"/>
      <c r="DEN598" s="120"/>
      <c r="DEO598" s="120"/>
      <c r="DEP598" s="120"/>
      <c r="DEQ598" s="120"/>
      <c r="DER598" s="120"/>
      <c r="DES598" s="120"/>
      <c r="DET598" s="120"/>
      <c r="DEU598" s="120"/>
      <c r="DEV598" s="120"/>
      <c r="DEW598" s="120"/>
      <c r="DEX598" s="120"/>
      <c r="DEY598" s="120"/>
      <c r="DEZ598" s="120"/>
      <c r="DFA598" s="120"/>
      <c r="DFB598" s="120"/>
      <c r="DFC598" s="120"/>
      <c r="DFD598" s="120"/>
      <c r="DFE598" s="120"/>
      <c r="DFF598" s="120"/>
      <c r="DFG598" s="120"/>
      <c r="DFH598" s="120"/>
      <c r="DFI598" s="120"/>
      <c r="DFJ598" s="120"/>
      <c r="DFK598" s="120"/>
      <c r="DFL598" s="120"/>
      <c r="DFM598" s="120"/>
      <c r="DFN598" s="120"/>
      <c r="DFO598" s="120"/>
      <c r="DFP598" s="120"/>
      <c r="DFQ598" s="120"/>
      <c r="DFR598" s="120"/>
      <c r="DFS598" s="120"/>
      <c r="DFT598" s="120"/>
      <c r="DFU598" s="120"/>
      <c r="DFV598" s="120"/>
      <c r="DFW598" s="120"/>
      <c r="DFX598" s="120"/>
      <c r="DFY598" s="120"/>
      <c r="DFZ598" s="120"/>
      <c r="DGA598" s="120"/>
      <c r="DGB598" s="120"/>
      <c r="DGC598" s="120"/>
      <c r="DGD598" s="120"/>
      <c r="DGE598" s="120"/>
      <c r="DGF598" s="120"/>
      <c r="DGG598" s="120"/>
      <c r="DGH598" s="120"/>
      <c r="DGI598" s="120"/>
      <c r="DGJ598" s="120"/>
      <c r="DGK598" s="120"/>
      <c r="DGL598" s="120"/>
      <c r="DGM598" s="120"/>
      <c r="DGN598" s="120"/>
      <c r="DGO598" s="120"/>
      <c r="DGP598" s="120"/>
      <c r="DGQ598" s="120"/>
      <c r="DGR598" s="120"/>
      <c r="DGS598" s="120"/>
      <c r="DGT598" s="120"/>
      <c r="DGU598" s="120"/>
      <c r="DGV598" s="120"/>
      <c r="DGW598" s="120"/>
      <c r="DGX598" s="120"/>
      <c r="DGY598" s="120"/>
      <c r="DGZ598" s="120"/>
      <c r="DHA598" s="120"/>
      <c r="DHB598" s="120"/>
      <c r="DHC598" s="120"/>
      <c r="DHD598" s="120"/>
      <c r="DHE598" s="120"/>
      <c r="DHF598" s="120"/>
      <c r="DHG598" s="120"/>
      <c r="DHH598" s="120"/>
      <c r="DHI598" s="120"/>
      <c r="DHJ598" s="120"/>
      <c r="DHK598" s="120"/>
      <c r="DHL598" s="120"/>
      <c r="DHM598" s="120"/>
      <c r="DHN598" s="120"/>
      <c r="DHO598" s="120"/>
      <c r="DHP598" s="120"/>
      <c r="DHQ598" s="120"/>
      <c r="DHR598" s="120"/>
      <c r="DHS598" s="120"/>
      <c r="DHT598" s="120"/>
      <c r="DHU598" s="120"/>
      <c r="DHV598" s="120"/>
      <c r="DHW598" s="120"/>
      <c r="DHX598" s="120"/>
      <c r="DHY598" s="120"/>
      <c r="DHZ598" s="120"/>
      <c r="DIA598" s="120"/>
      <c r="DIB598" s="120"/>
      <c r="DIC598" s="120"/>
      <c r="DID598" s="120"/>
      <c r="DIE598" s="120"/>
      <c r="DIF598" s="120"/>
      <c r="DIG598" s="120"/>
      <c r="DIH598" s="120"/>
      <c r="DII598" s="120"/>
      <c r="DIJ598" s="120"/>
      <c r="DIK598" s="120"/>
      <c r="DIL598" s="120"/>
      <c r="DIM598" s="120"/>
      <c r="DIN598" s="120"/>
      <c r="DIO598" s="120"/>
      <c r="DIP598" s="120"/>
      <c r="DIQ598" s="120"/>
      <c r="DIR598" s="120"/>
      <c r="DIS598" s="120"/>
      <c r="DIT598" s="120"/>
      <c r="DIU598" s="120"/>
      <c r="DIV598" s="120"/>
      <c r="DIW598" s="120"/>
      <c r="DIX598" s="120"/>
      <c r="DIY598" s="120"/>
      <c r="DIZ598" s="120"/>
      <c r="DJA598" s="120"/>
      <c r="DJB598" s="120"/>
      <c r="DJC598" s="120"/>
      <c r="DJD598" s="120"/>
      <c r="DJE598" s="120"/>
      <c r="DJF598" s="120"/>
      <c r="DJG598" s="120"/>
      <c r="DJH598" s="120"/>
      <c r="DJI598" s="120"/>
      <c r="DJJ598" s="120"/>
      <c r="DJK598" s="120"/>
      <c r="DJL598" s="120"/>
      <c r="DJM598" s="120"/>
      <c r="DJN598" s="120"/>
      <c r="DJO598" s="120"/>
      <c r="DJP598" s="120"/>
      <c r="DJQ598" s="120"/>
      <c r="DJR598" s="120"/>
      <c r="DJS598" s="120"/>
      <c r="DJT598" s="120"/>
      <c r="DJU598" s="120"/>
      <c r="DJV598" s="120"/>
      <c r="DJW598" s="120"/>
      <c r="DJX598" s="120"/>
      <c r="DJY598" s="120"/>
      <c r="DJZ598" s="120"/>
      <c r="DKA598" s="120"/>
      <c r="DKB598" s="120"/>
      <c r="DKC598" s="120"/>
      <c r="DKD598" s="120"/>
      <c r="DKE598" s="120"/>
      <c r="DKF598" s="120"/>
      <c r="DKG598" s="120"/>
      <c r="DKH598" s="120"/>
      <c r="DKI598" s="120"/>
      <c r="DKJ598" s="120"/>
      <c r="DKK598" s="120"/>
      <c r="DKL598" s="120"/>
      <c r="DKM598" s="120"/>
      <c r="DKN598" s="120"/>
      <c r="DKO598" s="120"/>
      <c r="DKP598" s="120"/>
      <c r="DKQ598" s="120"/>
      <c r="DKR598" s="120"/>
      <c r="DKS598" s="120"/>
      <c r="DKT598" s="120"/>
      <c r="DKU598" s="120"/>
      <c r="DKV598" s="120"/>
      <c r="DKW598" s="120"/>
      <c r="DKX598" s="120"/>
      <c r="DKY598" s="120"/>
      <c r="DKZ598" s="120"/>
      <c r="DLA598" s="120"/>
      <c r="DLB598" s="120"/>
      <c r="DLC598" s="120"/>
      <c r="DLD598" s="120"/>
      <c r="DLE598" s="120"/>
      <c r="DLF598" s="120"/>
      <c r="DLG598" s="120"/>
      <c r="DLH598" s="120"/>
      <c r="DLI598" s="120"/>
      <c r="DLJ598" s="120"/>
      <c r="DLK598" s="120"/>
      <c r="DLL598" s="120"/>
      <c r="DLM598" s="120"/>
      <c r="DLN598" s="120"/>
      <c r="DLO598" s="120"/>
      <c r="DLP598" s="120"/>
      <c r="DLQ598" s="120"/>
      <c r="DLR598" s="120"/>
      <c r="DLS598" s="120"/>
      <c r="DLT598" s="120"/>
      <c r="DLU598" s="120"/>
      <c r="DLV598" s="120"/>
      <c r="DLW598" s="120"/>
      <c r="DLX598" s="120"/>
      <c r="DLY598" s="120"/>
      <c r="DLZ598" s="120"/>
      <c r="DMA598" s="120"/>
      <c r="DMB598" s="120"/>
      <c r="DMC598" s="120"/>
      <c r="DMD598" s="120"/>
      <c r="DME598" s="120"/>
      <c r="DMF598" s="120"/>
      <c r="DMG598" s="120"/>
      <c r="DMH598" s="120"/>
      <c r="DMI598" s="120"/>
      <c r="DMJ598" s="120"/>
      <c r="DMK598" s="120"/>
      <c r="DML598" s="120"/>
      <c r="DMM598" s="120"/>
      <c r="DMN598" s="120"/>
      <c r="DMO598" s="120"/>
      <c r="DMP598" s="120"/>
      <c r="DMQ598" s="120"/>
      <c r="DMR598" s="120"/>
      <c r="DMS598" s="120"/>
      <c r="DMT598" s="120"/>
      <c r="DMU598" s="120"/>
      <c r="DMV598" s="120"/>
      <c r="DMW598" s="120"/>
      <c r="DMX598" s="120"/>
      <c r="DMY598" s="120"/>
      <c r="DMZ598" s="120"/>
      <c r="DNA598" s="120"/>
      <c r="DNB598" s="120"/>
      <c r="DNC598" s="120"/>
      <c r="DND598" s="120"/>
      <c r="DNE598" s="120"/>
      <c r="DNF598" s="120"/>
      <c r="DNG598" s="120"/>
      <c r="DNH598" s="120"/>
      <c r="DNI598" s="120"/>
      <c r="DNJ598" s="120"/>
      <c r="DNK598" s="120"/>
      <c r="DNL598" s="120"/>
      <c r="DNM598" s="120"/>
      <c r="DNN598" s="120"/>
      <c r="DNO598" s="120"/>
      <c r="DNP598" s="120"/>
      <c r="DNQ598" s="120"/>
      <c r="DNR598" s="120"/>
      <c r="DNS598" s="120"/>
      <c r="DNT598" s="120"/>
      <c r="DNU598" s="120"/>
      <c r="DNV598" s="120"/>
      <c r="DNW598" s="120"/>
      <c r="DNX598" s="120"/>
      <c r="DNY598" s="120"/>
      <c r="DNZ598" s="120"/>
      <c r="DOA598" s="120"/>
      <c r="DOB598" s="120"/>
      <c r="DOC598" s="120"/>
      <c r="DOD598" s="120"/>
      <c r="DOE598" s="120"/>
      <c r="DOF598" s="120"/>
      <c r="DOG598" s="120"/>
      <c r="DOH598" s="120"/>
      <c r="DOI598" s="120"/>
      <c r="DOJ598" s="120"/>
      <c r="DOK598" s="120"/>
      <c r="DOL598" s="120"/>
      <c r="DOM598" s="120"/>
      <c r="DON598" s="120"/>
      <c r="DOO598" s="120"/>
      <c r="DOP598" s="120"/>
      <c r="DOQ598" s="120"/>
      <c r="DOR598" s="120"/>
      <c r="DOS598" s="120"/>
      <c r="DOT598" s="120"/>
      <c r="DOU598" s="120"/>
      <c r="DOV598" s="120"/>
      <c r="DOW598" s="120"/>
      <c r="DOX598" s="120"/>
      <c r="DOY598" s="120"/>
      <c r="DOZ598" s="120"/>
      <c r="DPA598" s="120"/>
      <c r="DPB598" s="120"/>
      <c r="DPC598" s="120"/>
      <c r="DPD598" s="120"/>
      <c r="DPE598" s="120"/>
      <c r="DPF598" s="120"/>
      <c r="DPG598" s="120"/>
      <c r="DPH598" s="120"/>
      <c r="DPI598" s="120"/>
      <c r="DPJ598" s="120"/>
      <c r="DPK598" s="120"/>
      <c r="DPL598" s="120"/>
      <c r="DPM598" s="120"/>
      <c r="DPN598" s="120"/>
      <c r="DPO598" s="120"/>
      <c r="DPP598" s="120"/>
      <c r="DPQ598" s="120"/>
      <c r="DPR598" s="120"/>
      <c r="DPS598" s="120"/>
      <c r="DPT598" s="120"/>
      <c r="DPU598" s="120"/>
      <c r="DPV598" s="120"/>
      <c r="DPW598" s="120"/>
      <c r="DPX598" s="120"/>
      <c r="DPY598" s="120"/>
      <c r="DPZ598" s="120"/>
      <c r="DQA598" s="120"/>
      <c r="DQB598" s="120"/>
      <c r="DQC598" s="120"/>
      <c r="DQD598" s="120"/>
      <c r="DQE598" s="120"/>
      <c r="DQF598" s="120"/>
      <c r="DQG598" s="120"/>
      <c r="DQH598" s="120"/>
      <c r="DQI598" s="120"/>
      <c r="DQJ598" s="120"/>
      <c r="DQK598" s="120"/>
      <c r="DQL598" s="120"/>
      <c r="DQM598" s="120"/>
      <c r="DQN598" s="120"/>
      <c r="DQO598" s="120"/>
      <c r="DQP598" s="120"/>
      <c r="DQQ598" s="120"/>
      <c r="DQR598" s="120"/>
      <c r="DQS598" s="120"/>
      <c r="DQT598" s="120"/>
      <c r="DQU598" s="120"/>
      <c r="DQV598" s="120"/>
      <c r="DQW598" s="120"/>
      <c r="DQX598" s="120"/>
      <c r="DQY598" s="120"/>
      <c r="DQZ598" s="120"/>
      <c r="DRA598" s="120"/>
      <c r="DRB598" s="120"/>
      <c r="DRC598" s="120"/>
      <c r="DRD598" s="120"/>
      <c r="DRE598" s="120"/>
      <c r="DRF598" s="120"/>
      <c r="DRG598" s="120"/>
      <c r="DRH598" s="120"/>
      <c r="DRI598" s="120"/>
      <c r="DRJ598" s="120"/>
      <c r="DRK598" s="120"/>
      <c r="DRL598" s="120"/>
      <c r="DRM598" s="120"/>
      <c r="DRN598" s="120"/>
      <c r="DRO598" s="120"/>
      <c r="DRP598" s="120"/>
      <c r="DRQ598" s="120"/>
      <c r="DRR598" s="120"/>
      <c r="DRS598" s="120"/>
      <c r="DRT598" s="120"/>
      <c r="DRU598" s="120"/>
      <c r="DRV598" s="120"/>
      <c r="DRW598" s="120"/>
      <c r="DRX598" s="120"/>
      <c r="DRY598" s="120"/>
      <c r="DRZ598" s="120"/>
      <c r="DSA598" s="120"/>
      <c r="DSB598" s="120"/>
      <c r="DSC598" s="120"/>
      <c r="DSD598" s="120"/>
      <c r="DSE598" s="120"/>
      <c r="DSF598" s="120"/>
      <c r="DSG598" s="120"/>
      <c r="DSH598" s="120"/>
      <c r="DSI598" s="120"/>
      <c r="DSJ598" s="120"/>
      <c r="DSK598" s="120"/>
      <c r="DSL598" s="120"/>
      <c r="DSM598" s="120"/>
      <c r="DSN598" s="120"/>
      <c r="DSO598" s="120"/>
      <c r="DSP598" s="120"/>
      <c r="DSQ598" s="120"/>
      <c r="DSR598" s="120"/>
      <c r="DSS598" s="120"/>
      <c r="DST598" s="120"/>
      <c r="DSU598" s="120"/>
      <c r="DSV598" s="120"/>
      <c r="DSW598" s="120"/>
      <c r="DSX598" s="120"/>
      <c r="DSY598" s="120"/>
      <c r="DSZ598" s="120"/>
      <c r="DTA598" s="120"/>
      <c r="DTB598" s="120"/>
      <c r="DTC598" s="120"/>
      <c r="DTD598" s="120"/>
      <c r="DTE598" s="120"/>
      <c r="DTF598" s="120"/>
      <c r="DTG598" s="120"/>
      <c r="DTH598" s="120"/>
      <c r="DTI598" s="120"/>
      <c r="DTJ598" s="120"/>
      <c r="DTK598" s="120"/>
      <c r="DTL598" s="120"/>
      <c r="DTM598" s="120"/>
      <c r="DTN598" s="120"/>
      <c r="DTO598" s="120"/>
      <c r="DTP598" s="120"/>
      <c r="DTQ598" s="120"/>
      <c r="DTR598" s="120"/>
      <c r="DTS598" s="120"/>
      <c r="DTT598" s="120"/>
      <c r="DTU598" s="120"/>
      <c r="DTV598" s="120"/>
      <c r="DTW598" s="120"/>
      <c r="DTX598" s="120"/>
      <c r="DTY598" s="120"/>
      <c r="DTZ598" s="120"/>
      <c r="DUA598" s="120"/>
      <c r="DUB598" s="120"/>
      <c r="DUC598" s="120"/>
      <c r="DUD598" s="120"/>
      <c r="DUE598" s="120"/>
      <c r="DUF598" s="120"/>
      <c r="DUG598" s="120"/>
      <c r="DUH598" s="120"/>
      <c r="DUI598" s="120"/>
      <c r="DUJ598" s="120"/>
      <c r="DUK598" s="120"/>
      <c r="DUL598" s="120"/>
      <c r="DUM598" s="120"/>
      <c r="DUN598" s="120"/>
      <c r="DUO598" s="120"/>
      <c r="DUP598" s="120"/>
      <c r="DUQ598" s="120"/>
      <c r="DUR598" s="120"/>
      <c r="DUS598" s="120"/>
      <c r="DUT598" s="120"/>
      <c r="DUU598" s="120"/>
      <c r="DUV598" s="120"/>
      <c r="DUW598" s="120"/>
      <c r="DUX598" s="120"/>
      <c r="DUY598" s="120"/>
      <c r="DUZ598" s="120"/>
      <c r="DVA598" s="120"/>
      <c r="DVB598" s="120"/>
      <c r="DVC598" s="120"/>
      <c r="DVD598" s="120"/>
      <c r="DVE598" s="120"/>
      <c r="DVF598" s="120"/>
      <c r="DVG598" s="120"/>
      <c r="DVH598" s="120"/>
      <c r="DVI598" s="120"/>
      <c r="DVJ598" s="120"/>
      <c r="DVK598" s="120"/>
      <c r="DVL598" s="120"/>
      <c r="DVM598" s="120"/>
      <c r="DVN598" s="120"/>
      <c r="DVO598" s="120"/>
      <c r="DVP598" s="120"/>
      <c r="DVQ598" s="120"/>
      <c r="DVR598" s="120"/>
      <c r="DVS598" s="120"/>
      <c r="DVT598" s="120"/>
      <c r="DVU598" s="120"/>
      <c r="DVV598" s="120"/>
      <c r="DVW598" s="120"/>
      <c r="DVX598" s="120"/>
      <c r="DVY598" s="120"/>
      <c r="DVZ598" s="120"/>
      <c r="DWA598" s="120"/>
      <c r="DWB598" s="120"/>
      <c r="DWC598" s="120"/>
      <c r="DWD598" s="120"/>
      <c r="DWE598" s="120"/>
      <c r="DWF598" s="120"/>
      <c r="DWG598" s="120"/>
      <c r="DWH598" s="120"/>
      <c r="DWI598" s="120"/>
      <c r="DWJ598" s="120"/>
      <c r="DWK598" s="120"/>
      <c r="DWL598" s="120"/>
      <c r="DWM598" s="120"/>
      <c r="DWN598" s="120"/>
      <c r="DWO598" s="120"/>
      <c r="DWP598" s="120"/>
      <c r="DWQ598" s="120"/>
      <c r="DWR598" s="120"/>
      <c r="DWS598" s="120"/>
      <c r="DWT598" s="120"/>
      <c r="DWU598" s="120"/>
      <c r="DWV598" s="120"/>
      <c r="DWW598" s="120"/>
      <c r="DWX598" s="120"/>
      <c r="DWY598" s="120"/>
      <c r="DWZ598" s="120"/>
      <c r="DXA598" s="120"/>
      <c r="DXB598" s="120"/>
      <c r="DXC598" s="120"/>
      <c r="DXD598" s="120"/>
      <c r="DXE598" s="120"/>
      <c r="DXF598" s="120"/>
      <c r="DXG598" s="120"/>
      <c r="DXH598" s="120"/>
      <c r="DXI598" s="120"/>
      <c r="DXJ598" s="120"/>
      <c r="DXK598" s="120"/>
      <c r="DXL598" s="120"/>
      <c r="DXM598" s="120"/>
      <c r="DXN598" s="120"/>
      <c r="DXO598" s="120"/>
      <c r="DXP598" s="120"/>
      <c r="DXQ598" s="120"/>
      <c r="DXR598" s="120"/>
      <c r="DXS598" s="120"/>
      <c r="DXT598" s="120"/>
      <c r="DXU598" s="120"/>
      <c r="DXV598" s="120"/>
      <c r="DXW598" s="120"/>
      <c r="DXX598" s="120"/>
      <c r="DXY598" s="120"/>
      <c r="DXZ598" s="120"/>
      <c r="DYA598" s="120"/>
      <c r="DYB598" s="120"/>
      <c r="DYC598" s="120"/>
      <c r="DYD598" s="120"/>
      <c r="DYE598" s="120"/>
      <c r="DYF598" s="120"/>
      <c r="DYG598" s="120"/>
      <c r="DYH598" s="120"/>
      <c r="DYI598" s="120"/>
      <c r="DYJ598" s="120"/>
      <c r="DYK598" s="120"/>
      <c r="DYL598" s="120"/>
      <c r="DYM598" s="120"/>
      <c r="DYN598" s="120"/>
      <c r="DYO598" s="120"/>
      <c r="DYP598" s="120"/>
      <c r="DYQ598" s="120"/>
      <c r="DYR598" s="120"/>
      <c r="DYS598" s="120"/>
      <c r="DYT598" s="120"/>
      <c r="DYU598" s="120"/>
      <c r="DYV598" s="120"/>
      <c r="DYW598" s="120"/>
      <c r="DYX598" s="120"/>
      <c r="DYY598" s="120"/>
      <c r="DYZ598" s="120"/>
      <c r="DZA598" s="120"/>
      <c r="DZB598" s="120"/>
      <c r="DZC598" s="120"/>
      <c r="DZD598" s="120"/>
      <c r="DZE598" s="120"/>
      <c r="DZF598" s="120"/>
      <c r="DZG598" s="120"/>
      <c r="DZH598" s="120"/>
      <c r="DZI598" s="120"/>
      <c r="DZJ598" s="120"/>
      <c r="DZK598" s="120"/>
      <c r="DZL598" s="120"/>
      <c r="DZM598" s="120"/>
      <c r="DZN598" s="120"/>
      <c r="DZO598" s="120"/>
      <c r="DZP598" s="120"/>
      <c r="DZQ598" s="120"/>
      <c r="DZR598" s="120"/>
      <c r="DZS598" s="120"/>
      <c r="DZT598" s="120"/>
      <c r="DZU598" s="120"/>
      <c r="DZV598" s="120"/>
      <c r="DZW598" s="120"/>
      <c r="DZX598" s="120"/>
      <c r="DZY598" s="120"/>
      <c r="DZZ598" s="120"/>
      <c r="EAA598" s="120"/>
      <c r="EAB598" s="120"/>
      <c r="EAC598" s="120"/>
      <c r="EAD598" s="120"/>
      <c r="EAE598" s="120"/>
      <c r="EAF598" s="120"/>
      <c r="EAG598" s="120"/>
      <c r="EAH598" s="120"/>
      <c r="EAI598" s="120"/>
      <c r="EAJ598" s="120"/>
      <c r="EAK598" s="120"/>
      <c r="EAL598" s="120"/>
      <c r="EAM598" s="120"/>
      <c r="EAN598" s="120"/>
      <c r="EAO598" s="120"/>
      <c r="EAP598" s="120"/>
      <c r="EAQ598" s="120"/>
      <c r="EAR598" s="120"/>
      <c r="EAS598" s="120"/>
      <c r="EAT598" s="120"/>
      <c r="EAU598" s="120"/>
      <c r="EAV598" s="120"/>
      <c r="EAW598" s="120"/>
      <c r="EAX598" s="120"/>
      <c r="EAY598" s="120"/>
      <c r="EAZ598" s="120"/>
      <c r="EBA598" s="120"/>
      <c r="EBB598" s="120"/>
      <c r="EBC598" s="120"/>
      <c r="EBD598" s="120"/>
      <c r="EBE598" s="120"/>
      <c r="EBF598" s="120"/>
      <c r="EBG598" s="120"/>
      <c r="EBH598" s="120"/>
      <c r="EBI598" s="120"/>
      <c r="EBJ598" s="120"/>
      <c r="EBK598" s="120"/>
      <c r="EBL598" s="120"/>
      <c r="EBM598" s="120"/>
      <c r="EBN598" s="120"/>
      <c r="EBO598" s="120"/>
      <c r="EBP598" s="120"/>
      <c r="EBQ598" s="120"/>
      <c r="EBR598" s="120"/>
      <c r="EBS598" s="120"/>
      <c r="EBT598" s="120"/>
      <c r="EBU598" s="120"/>
      <c r="EBV598" s="120"/>
      <c r="EBW598" s="120"/>
      <c r="EBX598" s="120"/>
      <c r="EBY598" s="120"/>
      <c r="EBZ598" s="120"/>
      <c r="ECA598" s="120"/>
      <c r="ECB598" s="120"/>
      <c r="ECC598" s="120"/>
      <c r="ECD598" s="120"/>
      <c r="ECE598" s="120"/>
      <c r="ECF598" s="120"/>
      <c r="ECG598" s="120"/>
      <c r="ECH598" s="120"/>
      <c r="ECI598" s="120"/>
      <c r="ECJ598" s="120"/>
      <c r="ECK598" s="120"/>
      <c r="ECL598" s="120"/>
      <c r="ECM598" s="120"/>
      <c r="ECN598" s="120"/>
      <c r="ECO598" s="120"/>
      <c r="ECP598" s="120"/>
      <c r="ECQ598" s="120"/>
      <c r="ECR598" s="120"/>
      <c r="ECS598" s="120"/>
      <c r="ECT598" s="120"/>
      <c r="ECU598" s="120"/>
      <c r="ECV598" s="120"/>
      <c r="ECW598" s="120"/>
      <c r="ECX598" s="120"/>
      <c r="ECY598" s="120"/>
      <c r="ECZ598" s="120"/>
      <c r="EDA598" s="120"/>
      <c r="EDB598" s="120"/>
      <c r="EDC598" s="120"/>
      <c r="EDD598" s="120"/>
      <c r="EDE598" s="120"/>
      <c r="EDF598" s="120"/>
      <c r="EDG598" s="120"/>
      <c r="EDH598" s="120"/>
      <c r="EDI598" s="120"/>
      <c r="EDJ598" s="120"/>
      <c r="EDK598" s="120"/>
      <c r="EDL598" s="120"/>
      <c r="EDM598" s="120"/>
      <c r="EDN598" s="120"/>
      <c r="EDO598" s="120"/>
      <c r="EDP598" s="120"/>
      <c r="EDQ598" s="120"/>
      <c r="EDR598" s="120"/>
      <c r="EDS598" s="120"/>
      <c r="EDT598" s="120"/>
      <c r="EDU598" s="120"/>
      <c r="EDV598" s="120"/>
      <c r="EDW598" s="120"/>
      <c r="EDX598" s="120"/>
      <c r="EDY598" s="120"/>
      <c r="EDZ598" s="120"/>
      <c r="EEA598" s="120"/>
      <c r="EEB598" s="120"/>
      <c r="EEC598" s="120"/>
      <c r="EED598" s="120"/>
      <c r="EEE598" s="120"/>
      <c r="EEF598" s="120"/>
      <c r="EEG598" s="120"/>
      <c r="EEH598" s="120"/>
      <c r="EEI598" s="120"/>
      <c r="EEJ598" s="120"/>
      <c r="EEK598" s="120"/>
      <c r="EEL598" s="120"/>
      <c r="EEM598" s="120"/>
      <c r="EEN598" s="120"/>
      <c r="EEO598" s="120"/>
      <c r="EEP598" s="120"/>
      <c r="EEQ598" s="120"/>
      <c r="EER598" s="120"/>
      <c r="EES598" s="120"/>
      <c r="EET598" s="120"/>
      <c r="EEU598" s="120"/>
      <c r="EEV598" s="120"/>
      <c r="EEW598" s="120"/>
      <c r="EEX598" s="120"/>
      <c r="EEY598" s="120"/>
      <c r="EEZ598" s="120"/>
      <c r="EFA598" s="120"/>
      <c r="EFB598" s="120"/>
      <c r="EFC598" s="120"/>
      <c r="EFD598" s="120"/>
      <c r="EFE598" s="120"/>
      <c r="EFF598" s="120"/>
      <c r="EFG598" s="120"/>
      <c r="EFH598" s="120"/>
      <c r="EFI598" s="120"/>
      <c r="EFJ598" s="120"/>
      <c r="EFK598" s="120"/>
      <c r="EFL598" s="120"/>
      <c r="EFM598" s="120"/>
      <c r="EFN598" s="120"/>
      <c r="EFO598" s="120"/>
      <c r="EFP598" s="120"/>
      <c r="EFQ598" s="120"/>
      <c r="EFR598" s="120"/>
      <c r="EFS598" s="120"/>
      <c r="EFT598" s="120"/>
      <c r="EFU598" s="120"/>
      <c r="EFV598" s="120"/>
      <c r="EFW598" s="120"/>
      <c r="EFX598" s="120"/>
      <c r="EFY598" s="120"/>
      <c r="EFZ598" s="120"/>
      <c r="EGA598" s="120"/>
      <c r="EGB598" s="120"/>
      <c r="EGC598" s="120"/>
      <c r="EGD598" s="120"/>
      <c r="EGE598" s="120"/>
      <c r="EGF598" s="120"/>
      <c r="EGG598" s="120"/>
      <c r="EGH598" s="120"/>
      <c r="EGI598" s="120"/>
      <c r="EGJ598" s="120"/>
      <c r="EGK598" s="120"/>
      <c r="EGL598" s="120"/>
      <c r="EGM598" s="120"/>
      <c r="EGN598" s="120"/>
      <c r="EGO598" s="120"/>
      <c r="EGP598" s="120"/>
      <c r="EGQ598" s="120"/>
      <c r="EGR598" s="120"/>
      <c r="EGS598" s="120"/>
      <c r="EGT598" s="120"/>
      <c r="EGU598" s="120"/>
      <c r="EGV598" s="120"/>
      <c r="EGW598" s="120"/>
      <c r="EGX598" s="120"/>
      <c r="EGY598" s="120"/>
      <c r="EGZ598" s="120"/>
      <c r="EHA598" s="120"/>
      <c r="EHB598" s="120"/>
      <c r="EHC598" s="120"/>
      <c r="EHD598" s="120"/>
      <c r="EHE598" s="120"/>
      <c r="EHF598" s="120"/>
      <c r="EHG598" s="120"/>
      <c r="EHH598" s="120"/>
      <c r="EHI598" s="120"/>
      <c r="EHJ598" s="120"/>
      <c r="EHK598" s="120"/>
      <c r="EHL598" s="120"/>
      <c r="EHM598" s="120"/>
      <c r="EHN598" s="120"/>
      <c r="EHO598" s="120"/>
      <c r="EHP598" s="120"/>
      <c r="EHQ598" s="120"/>
      <c r="EHR598" s="120"/>
      <c r="EHS598" s="120"/>
      <c r="EHT598" s="120"/>
      <c r="EHU598" s="120"/>
      <c r="EHV598" s="120"/>
      <c r="EHW598" s="120"/>
      <c r="EHX598" s="120"/>
      <c r="EHY598" s="120"/>
      <c r="EHZ598" s="120"/>
      <c r="EIA598" s="120"/>
      <c r="EIB598" s="120"/>
      <c r="EIC598" s="120"/>
      <c r="EID598" s="120"/>
      <c r="EIE598" s="120"/>
      <c r="EIF598" s="120"/>
      <c r="EIG598" s="120"/>
      <c r="EIH598" s="120"/>
      <c r="EII598" s="120"/>
      <c r="EIJ598" s="120"/>
      <c r="EIK598" s="120"/>
      <c r="EIL598" s="120"/>
      <c r="EIM598" s="120"/>
      <c r="EIN598" s="120"/>
      <c r="EIO598" s="120"/>
      <c r="EIP598" s="120"/>
      <c r="EIQ598" s="120"/>
      <c r="EIR598" s="120"/>
      <c r="EIS598" s="120"/>
      <c r="EIT598" s="120"/>
      <c r="EIU598" s="120"/>
      <c r="EIV598" s="120"/>
      <c r="EIW598" s="120"/>
      <c r="EIX598" s="120"/>
      <c r="EIY598" s="120"/>
      <c r="EIZ598" s="120"/>
      <c r="EJA598" s="120"/>
      <c r="EJB598" s="120"/>
      <c r="EJC598" s="120"/>
      <c r="EJD598" s="120"/>
      <c r="EJE598" s="120"/>
      <c r="EJF598" s="120"/>
      <c r="EJG598" s="120"/>
      <c r="EJH598" s="120"/>
      <c r="EJI598" s="120"/>
      <c r="EJJ598" s="120"/>
      <c r="EJK598" s="120"/>
      <c r="EJL598" s="120"/>
      <c r="EJM598" s="120"/>
      <c r="EJN598" s="120"/>
      <c r="EJO598" s="120"/>
      <c r="EJP598" s="120"/>
      <c r="EJQ598" s="120"/>
      <c r="EJR598" s="120"/>
      <c r="EJS598" s="120"/>
      <c r="EJT598" s="120"/>
      <c r="EJU598" s="120"/>
      <c r="EJV598" s="120"/>
      <c r="EJW598" s="120"/>
      <c r="EJX598" s="120"/>
      <c r="EJY598" s="120"/>
      <c r="EJZ598" s="120"/>
      <c r="EKA598" s="120"/>
      <c r="EKB598" s="120"/>
      <c r="EKC598" s="120"/>
      <c r="EKD598" s="120"/>
      <c r="EKE598" s="120"/>
      <c r="EKF598" s="120"/>
      <c r="EKG598" s="120"/>
      <c r="EKH598" s="120"/>
      <c r="EKI598" s="120"/>
      <c r="EKJ598" s="120"/>
      <c r="EKK598" s="120"/>
      <c r="EKL598" s="120"/>
      <c r="EKM598" s="120"/>
      <c r="EKN598" s="120"/>
      <c r="EKO598" s="120"/>
      <c r="EKP598" s="120"/>
      <c r="EKQ598" s="120"/>
      <c r="EKR598" s="120"/>
      <c r="EKS598" s="120"/>
      <c r="EKT598" s="120"/>
      <c r="EKU598" s="120"/>
      <c r="EKV598" s="120"/>
      <c r="EKW598" s="120"/>
      <c r="EKX598" s="120"/>
      <c r="EKY598" s="120"/>
      <c r="EKZ598" s="120"/>
      <c r="ELA598" s="120"/>
      <c r="ELB598" s="120"/>
      <c r="ELC598" s="120"/>
      <c r="ELD598" s="120"/>
      <c r="ELE598" s="120"/>
      <c r="ELF598" s="120"/>
      <c r="ELG598" s="120"/>
      <c r="ELH598" s="120"/>
      <c r="ELI598" s="120"/>
      <c r="ELJ598" s="120"/>
      <c r="ELK598" s="120"/>
      <c r="ELL598" s="120"/>
      <c r="ELM598" s="120"/>
      <c r="ELN598" s="120"/>
      <c r="ELO598" s="120"/>
      <c r="ELP598" s="120"/>
      <c r="ELQ598" s="120"/>
      <c r="ELR598" s="120"/>
      <c r="ELS598" s="120"/>
      <c r="ELT598" s="120"/>
      <c r="ELU598" s="120"/>
      <c r="ELV598" s="120"/>
      <c r="ELW598" s="120"/>
      <c r="ELX598" s="120"/>
      <c r="ELY598" s="120"/>
      <c r="ELZ598" s="120"/>
      <c r="EMA598" s="120"/>
      <c r="EMB598" s="120"/>
      <c r="EMC598" s="120"/>
      <c r="EMD598" s="120"/>
      <c r="EME598" s="120"/>
      <c r="EMF598" s="120"/>
      <c r="EMG598" s="120"/>
      <c r="EMH598" s="120"/>
      <c r="EMI598" s="120"/>
      <c r="EMJ598" s="120"/>
      <c r="EMK598" s="120"/>
      <c r="EML598" s="120"/>
      <c r="EMM598" s="120"/>
      <c r="EMN598" s="120"/>
      <c r="EMO598" s="120"/>
      <c r="EMP598" s="120"/>
      <c r="EMQ598" s="120"/>
      <c r="EMR598" s="120"/>
      <c r="EMS598" s="120"/>
      <c r="EMT598" s="120"/>
      <c r="EMU598" s="120"/>
      <c r="EMV598" s="120"/>
      <c r="EMW598" s="120"/>
      <c r="EMX598" s="120"/>
      <c r="EMY598" s="120"/>
      <c r="EMZ598" s="120"/>
      <c r="ENA598" s="120"/>
      <c r="ENB598" s="120"/>
      <c r="ENC598" s="120"/>
      <c r="END598" s="120"/>
      <c r="ENE598" s="120"/>
      <c r="ENF598" s="120"/>
      <c r="ENG598" s="120"/>
      <c r="ENH598" s="120"/>
      <c r="ENI598" s="120"/>
      <c r="ENJ598" s="120"/>
      <c r="ENK598" s="120"/>
      <c r="ENL598" s="120"/>
      <c r="ENM598" s="120"/>
      <c r="ENN598" s="120"/>
      <c r="ENO598" s="120"/>
      <c r="ENP598" s="120"/>
      <c r="ENQ598" s="120"/>
      <c r="ENR598" s="120"/>
      <c r="ENS598" s="120"/>
      <c r="ENT598" s="120"/>
      <c r="ENU598" s="120"/>
      <c r="ENV598" s="120"/>
      <c r="ENW598" s="120"/>
      <c r="ENX598" s="120"/>
      <c r="ENY598" s="120"/>
      <c r="ENZ598" s="120"/>
      <c r="EOA598" s="120"/>
      <c r="EOB598" s="120"/>
      <c r="EOC598" s="120"/>
      <c r="EOD598" s="120"/>
      <c r="EOE598" s="120"/>
      <c r="EOF598" s="120"/>
      <c r="EOG598" s="120"/>
      <c r="EOH598" s="120"/>
      <c r="EOI598" s="120"/>
      <c r="EOJ598" s="120"/>
      <c r="EOK598" s="120"/>
      <c r="EOL598" s="120"/>
      <c r="EOM598" s="120"/>
      <c r="EON598" s="120"/>
      <c r="EOO598" s="120"/>
      <c r="EOP598" s="120"/>
      <c r="EOQ598" s="120"/>
      <c r="EOR598" s="120"/>
      <c r="EOS598" s="120"/>
      <c r="EOT598" s="120"/>
      <c r="EOU598" s="120"/>
      <c r="EOV598" s="120"/>
      <c r="EOW598" s="120"/>
      <c r="EOX598" s="120"/>
      <c r="EOY598" s="120"/>
      <c r="EOZ598" s="120"/>
      <c r="EPA598" s="120"/>
      <c r="EPB598" s="120"/>
      <c r="EPC598" s="120"/>
      <c r="EPD598" s="120"/>
      <c r="EPE598" s="120"/>
      <c r="EPF598" s="120"/>
      <c r="EPG598" s="120"/>
      <c r="EPH598" s="120"/>
      <c r="EPI598" s="120"/>
      <c r="EPJ598" s="120"/>
      <c r="EPK598" s="120"/>
      <c r="EPL598" s="120"/>
      <c r="EPM598" s="120"/>
      <c r="EPN598" s="120"/>
      <c r="EPO598" s="120"/>
      <c r="EPP598" s="120"/>
      <c r="EPQ598" s="120"/>
      <c r="EPR598" s="120"/>
      <c r="EPS598" s="120"/>
      <c r="EPT598" s="120"/>
      <c r="EPU598" s="120"/>
      <c r="EPV598" s="120"/>
      <c r="EPW598" s="120"/>
      <c r="EPX598" s="120"/>
      <c r="EPY598" s="120"/>
      <c r="EPZ598" s="120"/>
      <c r="EQA598" s="120"/>
      <c r="EQB598" s="120"/>
      <c r="EQC598" s="120"/>
      <c r="EQD598" s="120"/>
      <c r="EQE598" s="120"/>
      <c r="EQF598" s="120"/>
      <c r="EQG598" s="120"/>
      <c r="EQH598" s="120"/>
      <c r="EQI598" s="120"/>
      <c r="EQJ598" s="120"/>
      <c r="EQK598" s="120"/>
      <c r="EQL598" s="120"/>
      <c r="EQM598" s="120"/>
      <c r="EQN598" s="120"/>
      <c r="EQO598" s="120"/>
      <c r="EQP598" s="120"/>
      <c r="EQQ598" s="120"/>
      <c r="EQR598" s="120"/>
      <c r="EQS598" s="120"/>
      <c r="EQT598" s="120"/>
      <c r="EQU598" s="120"/>
      <c r="EQV598" s="120"/>
      <c r="EQW598" s="120"/>
      <c r="EQX598" s="120"/>
      <c r="EQY598" s="120"/>
      <c r="EQZ598" s="120"/>
      <c r="ERA598" s="120"/>
      <c r="ERB598" s="120"/>
      <c r="ERC598" s="120"/>
      <c r="ERD598" s="120"/>
      <c r="ERE598" s="120"/>
      <c r="ERF598" s="120"/>
      <c r="ERG598" s="120"/>
      <c r="ERH598" s="120"/>
      <c r="ERI598" s="120"/>
      <c r="ERJ598" s="120"/>
      <c r="ERK598" s="120"/>
      <c r="ERL598" s="120"/>
      <c r="ERM598" s="120"/>
      <c r="ERN598" s="120"/>
      <c r="ERO598" s="120"/>
      <c r="ERP598" s="120"/>
      <c r="ERQ598" s="120"/>
      <c r="ERR598" s="120"/>
      <c r="ERS598" s="120"/>
      <c r="ERT598" s="120"/>
      <c r="ERU598" s="120"/>
      <c r="ERV598" s="120"/>
      <c r="ERW598" s="120"/>
      <c r="ERX598" s="120"/>
      <c r="ERY598" s="120"/>
      <c r="ERZ598" s="120"/>
      <c r="ESA598" s="120"/>
      <c r="ESB598" s="120"/>
      <c r="ESC598" s="120"/>
      <c r="ESD598" s="120"/>
      <c r="ESE598" s="120"/>
      <c r="ESF598" s="120"/>
      <c r="ESG598" s="120"/>
      <c r="ESH598" s="120"/>
      <c r="ESI598" s="120"/>
      <c r="ESJ598" s="120"/>
      <c r="ESK598" s="120"/>
      <c r="ESL598" s="120"/>
      <c r="ESM598" s="120"/>
      <c r="ESN598" s="120"/>
      <c r="ESO598" s="120"/>
      <c r="ESP598" s="120"/>
      <c r="ESQ598" s="120"/>
      <c r="ESR598" s="120"/>
      <c r="ESS598" s="120"/>
      <c r="EST598" s="120"/>
      <c r="ESU598" s="120"/>
      <c r="ESV598" s="120"/>
      <c r="ESW598" s="120"/>
      <c r="ESX598" s="120"/>
      <c r="ESY598" s="120"/>
      <c r="ESZ598" s="120"/>
      <c r="ETA598" s="120"/>
      <c r="ETB598" s="120"/>
      <c r="ETC598" s="120"/>
      <c r="ETD598" s="120"/>
      <c r="ETE598" s="120"/>
      <c r="ETF598" s="120"/>
      <c r="ETG598" s="120"/>
      <c r="ETH598" s="120"/>
      <c r="ETI598" s="120"/>
      <c r="ETJ598" s="120"/>
      <c r="ETK598" s="120"/>
      <c r="ETL598" s="120"/>
      <c r="ETM598" s="120"/>
      <c r="ETN598" s="120"/>
      <c r="ETO598" s="120"/>
      <c r="ETP598" s="120"/>
      <c r="ETQ598" s="120"/>
      <c r="ETR598" s="120"/>
      <c r="ETS598" s="120"/>
      <c r="ETT598" s="120"/>
      <c r="ETU598" s="120"/>
      <c r="ETV598" s="120"/>
      <c r="ETW598" s="120"/>
      <c r="ETX598" s="120"/>
      <c r="ETY598" s="120"/>
      <c r="ETZ598" s="120"/>
      <c r="EUA598" s="120"/>
      <c r="EUB598" s="120"/>
      <c r="EUC598" s="120"/>
      <c r="EUD598" s="120"/>
      <c r="EUE598" s="120"/>
      <c r="EUF598" s="120"/>
      <c r="EUG598" s="120"/>
      <c r="EUH598" s="120"/>
      <c r="EUI598" s="120"/>
      <c r="EUJ598" s="120"/>
      <c r="EUK598" s="120"/>
      <c r="EUL598" s="120"/>
      <c r="EUM598" s="120"/>
      <c r="EUN598" s="120"/>
      <c r="EUO598" s="120"/>
      <c r="EUP598" s="120"/>
      <c r="EUQ598" s="120"/>
      <c r="EUR598" s="120"/>
      <c r="EUS598" s="120"/>
      <c r="EUT598" s="120"/>
      <c r="EUU598" s="120"/>
      <c r="EUV598" s="120"/>
      <c r="EUW598" s="120"/>
      <c r="EUX598" s="120"/>
      <c r="EUY598" s="120"/>
      <c r="EUZ598" s="120"/>
      <c r="EVA598" s="120"/>
      <c r="EVB598" s="120"/>
      <c r="EVC598" s="120"/>
      <c r="EVD598" s="120"/>
      <c r="EVE598" s="120"/>
      <c r="EVF598" s="120"/>
      <c r="EVG598" s="120"/>
      <c r="EVH598" s="120"/>
      <c r="EVI598" s="120"/>
      <c r="EVJ598" s="120"/>
      <c r="EVK598" s="120"/>
      <c r="EVL598" s="120"/>
      <c r="EVM598" s="120"/>
      <c r="EVN598" s="120"/>
      <c r="EVO598" s="120"/>
      <c r="EVP598" s="120"/>
      <c r="EVQ598" s="120"/>
      <c r="EVR598" s="120"/>
      <c r="EVS598" s="120"/>
      <c r="EVT598" s="120"/>
      <c r="EVU598" s="120"/>
      <c r="EVV598" s="120"/>
      <c r="EVW598" s="120"/>
      <c r="EVX598" s="120"/>
      <c r="EVY598" s="120"/>
      <c r="EVZ598" s="120"/>
      <c r="EWA598" s="120"/>
      <c r="EWB598" s="120"/>
      <c r="EWC598" s="120"/>
      <c r="EWD598" s="120"/>
      <c r="EWE598" s="120"/>
      <c r="EWF598" s="120"/>
      <c r="EWG598" s="120"/>
      <c r="EWH598" s="120"/>
      <c r="EWI598" s="120"/>
      <c r="EWJ598" s="120"/>
      <c r="EWK598" s="120"/>
      <c r="EWL598" s="120"/>
      <c r="EWM598" s="120"/>
      <c r="EWN598" s="120"/>
      <c r="EWO598" s="120"/>
      <c r="EWP598" s="120"/>
      <c r="EWQ598" s="120"/>
      <c r="EWR598" s="120"/>
      <c r="EWS598" s="120"/>
      <c r="EWT598" s="120"/>
      <c r="EWU598" s="120"/>
      <c r="EWV598" s="120"/>
      <c r="EWW598" s="120"/>
      <c r="EWX598" s="120"/>
      <c r="EWY598" s="120"/>
      <c r="EWZ598" s="120"/>
      <c r="EXA598" s="120"/>
      <c r="EXB598" s="120"/>
      <c r="EXC598" s="120"/>
      <c r="EXD598" s="120"/>
      <c r="EXE598" s="120"/>
      <c r="EXF598" s="120"/>
      <c r="EXG598" s="120"/>
      <c r="EXH598" s="120"/>
      <c r="EXI598" s="120"/>
      <c r="EXJ598" s="120"/>
      <c r="EXK598" s="120"/>
      <c r="EXL598" s="120"/>
      <c r="EXM598" s="120"/>
      <c r="EXN598" s="120"/>
      <c r="EXO598" s="120"/>
      <c r="EXP598" s="120"/>
      <c r="EXQ598" s="120"/>
      <c r="EXR598" s="120"/>
      <c r="EXS598" s="120"/>
      <c r="EXT598" s="120"/>
      <c r="EXU598" s="120"/>
      <c r="EXV598" s="120"/>
      <c r="EXW598" s="120"/>
      <c r="EXX598" s="120"/>
      <c r="EXY598" s="120"/>
      <c r="EXZ598" s="120"/>
      <c r="EYA598" s="120"/>
      <c r="EYB598" s="120"/>
      <c r="EYC598" s="120"/>
      <c r="EYD598" s="120"/>
      <c r="EYE598" s="120"/>
      <c r="EYF598" s="120"/>
      <c r="EYG598" s="120"/>
      <c r="EYH598" s="120"/>
      <c r="EYI598" s="120"/>
      <c r="EYJ598" s="120"/>
      <c r="EYK598" s="120"/>
      <c r="EYL598" s="120"/>
      <c r="EYM598" s="120"/>
      <c r="EYN598" s="120"/>
      <c r="EYO598" s="120"/>
      <c r="EYP598" s="120"/>
      <c r="EYQ598" s="120"/>
      <c r="EYR598" s="120"/>
      <c r="EYS598" s="120"/>
      <c r="EYT598" s="120"/>
      <c r="EYU598" s="120"/>
      <c r="EYV598" s="120"/>
      <c r="EYW598" s="120"/>
      <c r="EYX598" s="120"/>
      <c r="EYY598" s="120"/>
      <c r="EYZ598" s="120"/>
      <c r="EZA598" s="120"/>
      <c r="EZB598" s="120"/>
      <c r="EZC598" s="120"/>
      <c r="EZD598" s="120"/>
      <c r="EZE598" s="120"/>
      <c r="EZF598" s="120"/>
      <c r="EZG598" s="120"/>
      <c r="EZH598" s="120"/>
      <c r="EZI598" s="120"/>
      <c r="EZJ598" s="120"/>
      <c r="EZK598" s="120"/>
      <c r="EZL598" s="120"/>
      <c r="EZM598" s="120"/>
      <c r="EZN598" s="120"/>
      <c r="EZO598" s="120"/>
      <c r="EZP598" s="120"/>
      <c r="EZQ598" s="120"/>
      <c r="EZR598" s="120"/>
      <c r="EZS598" s="120"/>
      <c r="EZT598" s="120"/>
      <c r="EZU598" s="120"/>
      <c r="EZV598" s="120"/>
      <c r="EZW598" s="120"/>
      <c r="EZX598" s="120"/>
      <c r="EZY598" s="120"/>
      <c r="EZZ598" s="120"/>
      <c r="FAA598" s="120"/>
      <c r="FAB598" s="120"/>
      <c r="FAC598" s="120"/>
      <c r="FAD598" s="120"/>
      <c r="FAE598" s="120"/>
      <c r="FAF598" s="120"/>
      <c r="FAG598" s="120"/>
      <c r="FAH598" s="120"/>
      <c r="FAI598" s="120"/>
      <c r="FAJ598" s="120"/>
      <c r="FAK598" s="120"/>
      <c r="FAL598" s="120"/>
      <c r="FAM598" s="120"/>
      <c r="FAN598" s="120"/>
      <c r="FAO598" s="120"/>
      <c r="FAP598" s="120"/>
      <c r="FAQ598" s="120"/>
      <c r="FAR598" s="120"/>
      <c r="FAS598" s="120"/>
      <c r="FAT598" s="120"/>
      <c r="FAU598" s="120"/>
      <c r="FAV598" s="120"/>
      <c r="FAW598" s="120"/>
      <c r="FAX598" s="120"/>
      <c r="FAY598" s="120"/>
      <c r="FAZ598" s="120"/>
      <c r="FBA598" s="120"/>
      <c r="FBB598" s="120"/>
      <c r="FBC598" s="120"/>
      <c r="FBD598" s="120"/>
      <c r="FBE598" s="120"/>
      <c r="FBF598" s="120"/>
      <c r="FBG598" s="120"/>
      <c r="FBH598" s="120"/>
      <c r="FBI598" s="120"/>
      <c r="FBJ598" s="120"/>
      <c r="FBK598" s="120"/>
      <c r="FBL598" s="120"/>
      <c r="FBM598" s="120"/>
      <c r="FBN598" s="120"/>
      <c r="FBO598" s="120"/>
      <c r="FBP598" s="120"/>
      <c r="FBQ598" s="120"/>
      <c r="FBR598" s="120"/>
      <c r="FBS598" s="120"/>
      <c r="FBT598" s="120"/>
      <c r="FBU598" s="120"/>
      <c r="FBV598" s="120"/>
      <c r="FBW598" s="120"/>
      <c r="FBX598" s="120"/>
      <c r="FBY598" s="120"/>
      <c r="FBZ598" s="120"/>
      <c r="FCA598" s="120"/>
      <c r="FCB598" s="120"/>
      <c r="FCC598" s="120"/>
      <c r="FCD598" s="120"/>
      <c r="FCE598" s="120"/>
      <c r="FCF598" s="120"/>
      <c r="FCG598" s="120"/>
      <c r="FCH598" s="120"/>
      <c r="FCI598" s="120"/>
      <c r="FCJ598" s="120"/>
      <c r="FCK598" s="120"/>
      <c r="FCL598" s="120"/>
      <c r="FCM598" s="120"/>
      <c r="FCN598" s="120"/>
      <c r="FCO598" s="120"/>
      <c r="FCP598" s="120"/>
      <c r="FCQ598" s="120"/>
      <c r="FCR598" s="120"/>
      <c r="FCS598" s="120"/>
      <c r="FCT598" s="120"/>
      <c r="FCU598" s="120"/>
      <c r="FCV598" s="120"/>
      <c r="FCW598" s="120"/>
      <c r="FCX598" s="120"/>
      <c r="FCY598" s="120"/>
      <c r="FCZ598" s="120"/>
      <c r="FDA598" s="120"/>
      <c r="FDB598" s="120"/>
      <c r="FDC598" s="120"/>
      <c r="FDD598" s="120"/>
      <c r="FDE598" s="120"/>
      <c r="FDF598" s="120"/>
      <c r="FDG598" s="120"/>
      <c r="FDH598" s="120"/>
      <c r="FDI598" s="120"/>
      <c r="FDJ598" s="120"/>
      <c r="FDK598" s="120"/>
      <c r="FDL598" s="120"/>
      <c r="FDM598" s="120"/>
      <c r="FDN598" s="120"/>
      <c r="FDO598" s="120"/>
      <c r="FDP598" s="120"/>
      <c r="FDQ598" s="120"/>
      <c r="FDR598" s="120"/>
      <c r="FDS598" s="120"/>
      <c r="FDT598" s="120"/>
      <c r="FDU598" s="120"/>
      <c r="FDV598" s="120"/>
      <c r="FDW598" s="120"/>
      <c r="FDX598" s="120"/>
      <c r="FDY598" s="120"/>
      <c r="FDZ598" s="120"/>
      <c r="FEA598" s="120"/>
      <c r="FEB598" s="120"/>
      <c r="FEC598" s="120"/>
      <c r="FED598" s="120"/>
      <c r="FEE598" s="120"/>
      <c r="FEF598" s="120"/>
      <c r="FEG598" s="120"/>
      <c r="FEH598" s="120"/>
      <c r="FEI598" s="120"/>
      <c r="FEJ598" s="120"/>
      <c r="FEK598" s="120"/>
      <c r="FEL598" s="120"/>
      <c r="FEM598" s="120"/>
      <c r="FEN598" s="120"/>
      <c r="FEO598" s="120"/>
      <c r="FEP598" s="120"/>
      <c r="FEQ598" s="120"/>
      <c r="FER598" s="120"/>
      <c r="FES598" s="120"/>
      <c r="FET598" s="120"/>
      <c r="FEU598" s="120"/>
      <c r="FEV598" s="120"/>
      <c r="FEW598" s="120"/>
      <c r="FEX598" s="120"/>
      <c r="FEY598" s="120"/>
      <c r="FEZ598" s="120"/>
      <c r="FFA598" s="120"/>
      <c r="FFB598" s="120"/>
      <c r="FFC598" s="120"/>
      <c r="FFD598" s="120"/>
      <c r="FFE598" s="120"/>
      <c r="FFF598" s="120"/>
      <c r="FFG598" s="120"/>
      <c r="FFH598" s="120"/>
      <c r="FFI598" s="120"/>
      <c r="FFJ598" s="120"/>
      <c r="FFK598" s="120"/>
      <c r="FFL598" s="120"/>
      <c r="FFM598" s="120"/>
      <c r="FFN598" s="120"/>
      <c r="FFO598" s="120"/>
      <c r="FFP598" s="120"/>
      <c r="FFQ598" s="120"/>
      <c r="FFR598" s="120"/>
      <c r="FFS598" s="120"/>
      <c r="FFT598" s="120"/>
      <c r="FFU598" s="120"/>
      <c r="FFV598" s="120"/>
      <c r="FFW598" s="120"/>
      <c r="FFX598" s="120"/>
      <c r="FFY598" s="120"/>
      <c r="FFZ598" s="120"/>
      <c r="FGA598" s="120"/>
      <c r="FGB598" s="120"/>
      <c r="FGC598" s="120"/>
      <c r="FGD598" s="120"/>
      <c r="FGE598" s="120"/>
      <c r="FGF598" s="120"/>
      <c r="FGG598" s="120"/>
      <c r="FGH598" s="120"/>
      <c r="FGI598" s="120"/>
      <c r="FGJ598" s="120"/>
      <c r="FGK598" s="120"/>
      <c r="FGL598" s="120"/>
      <c r="FGM598" s="120"/>
      <c r="FGN598" s="120"/>
      <c r="FGO598" s="120"/>
      <c r="FGP598" s="120"/>
      <c r="FGQ598" s="120"/>
      <c r="FGR598" s="120"/>
      <c r="FGS598" s="120"/>
      <c r="FGT598" s="120"/>
      <c r="FGU598" s="120"/>
      <c r="FGV598" s="120"/>
      <c r="FGW598" s="120"/>
      <c r="FGX598" s="120"/>
      <c r="FGY598" s="120"/>
      <c r="FGZ598" s="120"/>
      <c r="FHA598" s="120"/>
      <c r="FHB598" s="120"/>
      <c r="FHC598" s="120"/>
      <c r="FHD598" s="120"/>
      <c r="FHE598" s="120"/>
      <c r="FHF598" s="120"/>
      <c r="FHG598" s="120"/>
      <c r="FHH598" s="120"/>
      <c r="FHI598" s="120"/>
      <c r="FHJ598" s="120"/>
      <c r="FHK598" s="120"/>
      <c r="FHL598" s="120"/>
      <c r="FHM598" s="120"/>
      <c r="FHN598" s="120"/>
      <c r="FHO598" s="120"/>
      <c r="FHP598" s="120"/>
      <c r="FHQ598" s="120"/>
      <c r="FHR598" s="120"/>
      <c r="FHS598" s="120"/>
      <c r="FHT598" s="120"/>
      <c r="FHU598" s="120"/>
      <c r="FHV598" s="120"/>
      <c r="FHW598" s="120"/>
      <c r="FHX598" s="120"/>
      <c r="FHY598" s="120"/>
      <c r="FHZ598" s="120"/>
      <c r="FIA598" s="120"/>
      <c r="FIB598" s="120"/>
      <c r="FIC598" s="120"/>
      <c r="FID598" s="120"/>
      <c r="FIE598" s="120"/>
      <c r="FIF598" s="120"/>
      <c r="FIG598" s="120"/>
      <c r="FIH598" s="120"/>
      <c r="FII598" s="120"/>
      <c r="FIJ598" s="120"/>
      <c r="FIK598" s="120"/>
      <c r="FIL598" s="120"/>
      <c r="FIM598" s="120"/>
      <c r="FIN598" s="120"/>
      <c r="FIO598" s="120"/>
      <c r="FIP598" s="120"/>
      <c r="FIQ598" s="120"/>
      <c r="FIR598" s="120"/>
      <c r="FIS598" s="120"/>
      <c r="FIT598" s="120"/>
      <c r="FIU598" s="120"/>
      <c r="FIV598" s="120"/>
      <c r="FIW598" s="120"/>
      <c r="FIX598" s="120"/>
      <c r="FIY598" s="120"/>
      <c r="FIZ598" s="120"/>
      <c r="FJA598" s="120"/>
      <c r="FJB598" s="120"/>
      <c r="FJC598" s="120"/>
      <c r="FJD598" s="120"/>
      <c r="FJE598" s="120"/>
      <c r="FJF598" s="120"/>
      <c r="FJG598" s="120"/>
      <c r="FJH598" s="120"/>
      <c r="FJI598" s="120"/>
      <c r="FJJ598" s="120"/>
      <c r="FJK598" s="120"/>
      <c r="FJL598" s="120"/>
      <c r="FJM598" s="120"/>
      <c r="FJN598" s="120"/>
      <c r="FJO598" s="120"/>
      <c r="FJP598" s="120"/>
      <c r="FJQ598" s="120"/>
      <c r="FJR598" s="120"/>
      <c r="FJS598" s="120"/>
      <c r="FJT598" s="120"/>
      <c r="FJU598" s="120"/>
      <c r="FJV598" s="120"/>
      <c r="FJW598" s="120"/>
      <c r="FJX598" s="120"/>
      <c r="FJY598" s="120"/>
      <c r="FJZ598" s="120"/>
      <c r="FKA598" s="120"/>
      <c r="FKB598" s="120"/>
      <c r="FKC598" s="120"/>
      <c r="FKD598" s="120"/>
      <c r="FKE598" s="120"/>
      <c r="FKF598" s="120"/>
      <c r="FKG598" s="120"/>
      <c r="FKH598" s="120"/>
      <c r="FKI598" s="120"/>
      <c r="FKJ598" s="120"/>
      <c r="FKK598" s="120"/>
      <c r="FKL598" s="120"/>
      <c r="FKM598" s="120"/>
      <c r="FKN598" s="120"/>
      <c r="FKO598" s="120"/>
      <c r="FKP598" s="120"/>
      <c r="FKQ598" s="120"/>
      <c r="FKR598" s="120"/>
      <c r="FKS598" s="120"/>
      <c r="FKT598" s="120"/>
      <c r="FKU598" s="120"/>
      <c r="FKV598" s="120"/>
      <c r="FKW598" s="120"/>
      <c r="FKX598" s="120"/>
      <c r="FKY598" s="120"/>
      <c r="FKZ598" s="120"/>
      <c r="FLA598" s="120"/>
      <c r="FLB598" s="120"/>
      <c r="FLC598" s="120"/>
      <c r="FLD598" s="120"/>
      <c r="FLE598" s="120"/>
      <c r="FLF598" s="120"/>
      <c r="FLG598" s="120"/>
      <c r="FLH598" s="120"/>
      <c r="FLI598" s="120"/>
      <c r="FLJ598" s="120"/>
      <c r="FLK598" s="120"/>
      <c r="FLL598" s="120"/>
      <c r="FLM598" s="120"/>
      <c r="FLN598" s="120"/>
      <c r="FLO598" s="120"/>
      <c r="FLP598" s="120"/>
      <c r="FLQ598" s="120"/>
      <c r="FLR598" s="120"/>
      <c r="FLS598" s="120"/>
      <c r="FLT598" s="120"/>
      <c r="FLU598" s="120"/>
      <c r="FLV598" s="120"/>
      <c r="FLW598" s="120"/>
      <c r="FLX598" s="120"/>
      <c r="FLY598" s="120"/>
      <c r="FLZ598" s="120"/>
      <c r="FMA598" s="120"/>
      <c r="FMB598" s="120"/>
      <c r="FMC598" s="120"/>
      <c r="FMD598" s="120"/>
      <c r="FME598" s="120"/>
      <c r="FMF598" s="120"/>
      <c r="FMG598" s="120"/>
      <c r="FMH598" s="120"/>
      <c r="FMI598" s="120"/>
      <c r="FMJ598" s="120"/>
      <c r="FMK598" s="120"/>
      <c r="FML598" s="120"/>
      <c r="FMM598" s="120"/>
      <c r="FMN598" s="120"/>
      <c r="FMO598" s="120"/>
      <c r="FMP598" s="120"/>
      <c r="FMQ598" s="120"/>
      <c r="FMR598" s="120"/>
      <c r="FMS598" s="120"/>
      <c r="FMT598" s="120"/>
      <c r="FMU598" s="120"/>
      <c r="FMV598" s="120"/>
      <c r="FMW598" s="120"/>
      <c r="FMX598" s="120"/>
      <c r="FMY598" s="120"/>
      <c r="FMZ598" s="120"/>
      <c r="FNA598" s="120"/>
      <c r="FNB598" s="120"/>
      <c r="FNC598" s="120"/>
      <c r="FND598" s="120"/>
      <c r="FNE598" s="120"/>
      <c r="FNF598" s="120"/>
      <c r="FNG598" s="120"/>
      <c r="FNH598" s="120"/>
      <c r="FNI598" s="120"/>
      <c r="FNJ598" s="120"/>
      <c r="FNK598" s="120"/>
      <c r="FNL598" s="120"/>
      <c r="FNM598" s="120"/>
      <c r="FNN598" s="120"/>
      <c r="FNO598" s="120"/>
      <c r="FNP598" s="120"/>
      <c r="FNQ598" s="120"/>
      <c r="FNR598" s="120"/>
      <c r="FNS598" s="120"/>
      <c r="FNT598" s="120"/>
      <c r="FNU598" s="120"/>
      <c r="FNV598" s="120"/>
      <c r="FNW598" s="120"/>
      <c r="FNX598" s="120"/>
      <c r="FNY598" s="120"/>
      <c r="FNZ598" s="120"/>
      <c r="FOA598" s="120"/>
      <c r="FOB598" s="120"/>
      <c r="FOC598" s="120"/>
      <c r="FOD598" s="120"/>
      <c r="FOE598" s="120"/>
      <c r="FOF598" s="120"/>
      <c r="FOG598" s="120"/>
    </row>
    <row r="599" spans="1:4453" s="80" customFormat="1" ht="24" customHeight="1" x14ac:dyDescent="0.25">
      <c r="A599" s="101">
        <v>590</v>
      </c>
      <c r="B599" s="102" t="s">
        <v>630</v>
      </c>
      <c r="C599" s="125">
        <v>2.5</v>
      </c>
      <c r="D599" s="125">
        <v>0.2</v>
      </c>
      <c r="E599" s="125">
        <v>0</v>
      </c>
      <c r="F599" s="126"/>
      <c r="G599" s="127"/>
      <c r="H599" s="127"/>
      <c r="I599" s="128"/>
      <c r="J599" s="126"/>
      <c r="K599" s="127"/>
      <c r="L599" s="127"/>
      <c r="M599" s="128"/>
      <c r="N599" s="126"/>
      <c r="O599" s="127"/>
      <c r="P599" s="127"/>
      <c r="Q599" s="128"/>
      <c r="R599" s="126"/>
      <c r="S599" s="127"/>
      <c r="T599" s="128"/>
      <c r="U599" s="130"/>
      <c r="V599" s="131">
        <f t="shared" si="119"/>
        <v>0</v>
      </c>
      <c r="W599" s="132">
        <f t="shared" si="120"/>
        <v>0</v>
      </c>
      <c r="X599" s="133">
        <f t="shared" si="121"/>
        <v>0</v>
      </c>
      <c r="Y599" s="111">
        <f t="shared" si="123"/>
        <v>0</v>
      </c>
      <c r="Z599" s="137">
        <v>2</v>
      </c>
      <c r="AA599" s="134"/>
      <c r="AB599" s="135"/>
      <c r="AC599" s="115">
        <v>2</v>
      </c>
      <c r="AD599" s="116">
        <v>30</v>
      </c>
      <c r="AE599" s="110">
        <f t="shared" si="126"/>
        <v>0.6</v>
      </c>
      <c r="AF599" s="110">
        <f t="shared" si="127"/>
        <v>9.3333333333333324E-2</v>
      </c>
      <c r="AG599" s="111">
        <f t="shared" si="128"/>
        <v>0.69333333333333336</v>
      </c>
      <c r="AH599" s="117">
        <v>0.25</v>
      </c>
      <c r="AI599" s="117">
        <v>0.05</v>
      </c>
      <c r="AJ599" s="118">
        <f t="shared" si="125"/>
        <v>3.5933333333333337</v>
      </c>
      <c r="AK599" s="119">
        <v>590</v>
      </c>
    </row>
    <row r="600" spans="1:4453" s="80" customFormat="1" ht="24" customHeight="1" x14ac:dyDescent="0.25">
      <c r="A600" s="101">
        <v>591</v>
      </c>
      <c r="B600" s="102" t="s">
        <v>631</v>
      </c>
      <c r="C600" s="125">
        <v>2.75</v>
      </c>
      <c r="D600" s="125">
        <v>0.7</v>
      </c>
      <c r="E600" s="125">
        <v>2</v>
      </c>
      <c r="F600" s="126"/>
      <c r="G600" s="127"/>
      <c r="H600" s="127"/>
      <c r="I600" s="128"/>
      <c r="J600" s="126"/>
      <c r="K600" s="127"/>
      <c r="L600" s="127"/>
      <c r="M600" s="128"/>
      <c r="N600" s="126"/>
      <c r="O600" s="127"/>
      <c r="P600" s="127"/>
      <c r="Q600" s="128"/>
      <c r="R600" s="126"/>
      <c r="S600" s="127"/>
      <c r="T600" s="128"/>
      <c r="U600" s="130">
        <v>5</v>
      </c>
      <c r="V600" s="131">
        <f t="shared" si="119"/>
        <v>5</v>
      </c>
      <c r="W600" s="132">
        <f t="shared" si="120"/>
        <v>1.5</v>
      </c>
      <c r="X600" s="133">
        <f t="shared" si="121"/>
        <v>0.81666666666666654</v>
      </c>
      <c r="Y600" s="111">
        <f t="shared" si="123"/>
        <v>2.3166666666666664</v>
      </c>
      <c r="Z600" s="137">
        <v>2</v>
      </c>
      <c r="AA600" s="134"/>
      <c r="AB600" s="135"/>
      <c r="AC600" s="115">
        <v>1.5</v>
      </c>
      <c r="AD600" s="116">
        <v>30</v>
      </c>
      <c r="AE600" s="110">
        <f t="shared" si="126"/>
        <v>0.44999999999999996</v>
      </c>
      <c r="AF600" s="110">
        <f t="shared" si="127"/>
        <v>0.24499999999999997</v>
      </c>
      <c r="AG600" s="111">
        <f t="shared" si="128"/>
        <v>0.69499999999999995</v>
      </c>
      <c r="AH600" s="117">
        <v>0.15</v>
      </c>
      <c r="AI600" s="117"/>
      <c r="AJ600" s="118">
        <f t="shared" si="125"/>
        <v>8.6116666666666664</v>
      </c>
      <c r="AK600" s="119">
        <v>591</v>
      </c>
    </row>
    <row r="601" spans="1:4453" s="80" customFormat="1" ht="24" customHeight="1" x14ac:dyDescent="0.25">
      <c r="A601" s="101">
        <v>592</v>
      </c>
      <c r="B601" s="102" t="s">
        <v>632</v>
      </c>
      <c r="C601" s="125">
        <v>2.8</v>
      </c>
      <c r="D601" s="125"/>
      <c r="E601" s="125">
        <v>0</v>
      </c>
      <c r="F601" s="126"/>
      <c r="G601" s="127"/>
      <c r="H601" s="127"/>
      <c r="I601" s="128"/>
      <c r="J601" s="126"/>
      <c r="K601" s="127"/>
      <c r="L601" s="127"/>
      <c r="M601" s="128"/>
      <c r="N601" s="137">
        <v>2</v>
      </c>
      <c r="O601" s="127"/>
      <c r="P601" s="127"/>
      <c r="Q601" s="128"/>
      <c r="R601" s="126"/>
      <c r="S601" s="127"/>
      <c r="T601" s="128"/>
      <c r="U601" s="130">
        <v>4</v>
      </c>
      <c r="V601" s="131">
        <f t="shared" si="119"/>
        <v>6</v>
      </c>
      <c r="W601" s="132">
        <f t="shared" si="120"/>
        <v>1.7999999999999998</v>
      </c>
      <c r="X601" s="133">
        <f t="shared" si="121"/>
        <v>0</v>
      </c>
      <c r="Y601" s="111">
        <f t="shared" si="123"/>
        <v>1.7999999999999998</v>
      </c>
      <c r="Z601" s="137">
        <v>2</v>
      </c>
      <c r="AA601" s="134"/>
      <c r="AB601" s="135"/>
      <c r="AC601" s="115">
        <v>2</v>
      </c>
      <c r="AD601" s="116">
        <v>30</v>
      </c>
      <c r="AE601" s="110">
        <f t="shared" si="126"/>
        <v>0.6</v>
      </c>
      <c r="AF601" s="110">
        <f t="shared" si="127"/>
        <v>0</v>
      </c>
      <c r="AG601" s="111">
        <f t="shared" si="128"/>
        <v>0.6</v>
      </c>
      <c r="AH601" s="117">
        <v>0.45</v>
      </c>
      <c r="AI601" s="117">
        <v>0.05</v>
      </c>
      <c r="AJ601" s="118">
        <f t="shared" si="125"/>
        <v>5.6</v>
      </c>
      <c r="AK601" s="119">
        <v>592</v>
      </c>
    </row>
    <row r="602" spans="1:4453" s="80" customFormat="1" ht="24" customHeight="1" x14ac:dyDescent="0.25">
      <c r="A602" s="101">
        <v>593</v>
      </c>
      <c r="B602" s="102" t="s">
        <v>633</v>
      </c>
      <c r="C602" s="125">
        <v>2.25</v>
      </c>
      <c r="D602" s="125">
        <v>0.99</v>
      </c>
      <c r="E602" s="125">
        <v>0</v>
      </c>
      <c r="F602" s="126"/>
      <c r="G602" s="127"/>
      <c r="H602" s="127"/>
      <c r="I602" s="128"/>
      <c r="J602" s="126"/>
      <c r="K602" s="127"/>
      <c r="L602" s="127"/>
      <c r="M602" s="128"/>
      <c r="N602" s="126"/>
      <c r="O602" s="127"/>
      <c r="P602" s="127"/>
      <c r="Q602" s="128"/>
      <c r="R602" s="126"/>
      <c r="S602" s="127"/>
      <c r="T602" s="128"/>
      <c r="U602" s="130">
        <v>3</v>
      </c>
      <c r="V602" s="131">
        <f t="shared" si="119"/>
        <v>3</v>
      </c>
      <c r="W602" s="132">
        <f t="shared" si="120"/>
        <v>0.89999999999999991</v>
      </c>
      <c r="X602" s="133">
        <f t="shared" si="121"/>
        <v>0.69299999999999995</v>
      </c>
      <c r="Y602" s="111">
        <f t="shared" si="123"/>
        <v>1.593</v>
      </c>
      <c r="Z602" s="137">
        <v>2</v>
      </c>
      <c r="AA602" s="134"/>
      <c r="AB602" s="135"/>
      <c r="AC602" s="115">
        <v>2</v>
      </c>
      <c r="AD602" s="138">
        <v>30</v>
      </c>
      <c r="AE602" s="110">
        <f t="shared" si="126"/>
        <v>0.6</v>
      </c>
      <c r="AF602" s="110">
        <f t="shared" si="127"/>
        <v>0.46199999999999997</v>
      </c>
      <c r="AG602" s="111">
        <f t="shared" si="128"/>
        <v>1.0619999999999998</v>
      </c>
      <c r="AH602" s="117">
        <v>0.75</v>
      </c>
      <c r="AI602" s="117">
        <v>0.05</v>
      </c>
      <c r="AJ602" s="118">
        <f t="shared" si="125"/>
        <v>6.5949999999999998</v>
      </c>
      <c r="AK602" s="119">
        <v>593</v>
      </c>
    </row>
    <row r="603" spans="1:4453" s="80" customFormat="1" ht="24" customHeight="1" x14ac:dyDescent="0.25">
      <c r="A603" s="101">
        <v>594</v>
      </c>
      <c r="B603" s="102" t="s">
        <v>634</v>
      </c>
      <c r="C603" s="125">
        <v>2.15</v>
      </c>
      <c r="D603" s="125">
        <v>0.7</v>
      </c>
      <c r="E603" s="125">
        <v>1</v>
      </c>
      <c r="F603" s="126"/>
      <c r="G603" s="127"/>
      <c r="H603" s="127"/>
      <c r="I603" s="128"/>
      <c r="J603" s="126"/>
      <c r="K603" s="127"/>
      <c r="L603" s="127"/>
      <c r="M603" s="128"/>
      <c r="N603" s="126"/>
      <c r="O603" s="127"/>
      <c r="P603" s="127"/>
      <c r="Q603" s="128"/>
      <c r="R603" s="126"/>
      <c r="S603" s="127"/>
      <c r="T603" s="128"/>
      <c r="U603" s="130"/>
      <c r="V603" s="131">
        <f t="shared" si="119"/>
        <v>0</v>
      </c>
      <c r="W603" s="132">
        <f t="shared" si="120"/>
        <v>0</v>
      </c>
      <c r="X603" s="133">
        <f t="shared" si="121"/>
        <v>0</v>
      </c>
      <c r="Y603" s="111">
        <f t="shared" si="123"/>
        <v>0</v>
      </c>
      <c r="Z603" s="137">
        <v>2</v>
      </c>
      <c r="AA603" s="134"/>
      <c r="AB603" s="135"/>
      <c r="AC603" s="115">
        <v>2</v>
      </c>
      <c r="AD603" s="138">
        <v>30</v>
      </c>
      <c r="AE603" s="110">
        <f t="shared" si="126"/>
        <v>0.6</v>
      </c>
      <c r="AF603" s="110">
        <f t="shared" si="127"/>
        <v>0.32666666666666661</v>
      </c>
      <c r="AG603" s="111">
        <f t="shared" si="128"/>
        <v>0.92666666666666653</v>
      </c>
      <c r="AH603" s="117">
        <v>0.8</v>
      </c>
      <c r="AI603" s="117">
        <v>0.05</v>
      </c>
      <c r="AJ603" s="118">
        <f t="shared" si="125"/>
        <v>5.5266666666666664</v>
      </c>
      <c r="AK603" s="119">
        <v>594</v>
      </c>
    </row>
    <row r="604" spans="1:4453" s="80" customFormat="1" ht="24" customHeight="1" x14ac:dyDescent="0.25">
      <c r="A604" s="101">
        <v>595</v>
      </c>
      <c r="B604" s="102" t="s">
        <v>636</v>
      </c>
      <c r="C604" s="125">
        <v>2.9</v>
      </c>
      <c r="D604" s="125">
        <v>0.2</v>
      </c>
      <c r="E604" s="125">
        <v>0</v>
      </c>
      <c r="F604" s="126"/>
      <c r="G604" s="127"/>
      <c r="H604" s="127"/>
      <c r="I604" s="128"/>
      <c r="J604" s="126"/>
      <c r="K604" s="127"/>
      <c r="L604" s="127"/>
      <c r="M604" s="128"/>
      <c r="N604" s="137">
        <v>2</v>
      </c>
      <c r="O604" s="127"/>
      <c r="P604" s="127"/>
      <c r="Q604" s="128"/>
      <c r="R604" s="126"/>
      <c r="S604" s="127"/>
      <c r="T604" s="128"/>
      <c r="U604" s="130">
        <v>3</v>
      </c>
      <c r="V604" s="131">
        <f t="shared" si="119"/>
        <v>5</v>
      </c>
      <c r="W604" s="132">
        <f t="shared" si="120"/>
        <v>1.5</v>
      </c>
      <c r="X604" s="133">
        <f t="shared" si="121"/>
        <v>0.23333333333333336</v>
      </c>
      <c r="Y604" s="111">
        <f t="shared" si="123"/>
        <v>1.7333333333333334</v>
      </c>
      <c r="Z604" s="137">
        <v>2</v>
      </c>
      <c r="AA604" s="134"/>
      <c r="AB604" s="135"/>
      <c r="AC604" s="115">
        <v>2</v>
      </c>
      <c r="AD604" s="138">
        <v>30</v>
      </c>
      <c r="AE604" s="110">
        <f t="shared" si="126"/>
        <v>0.6</v>
      </c>
      <c r="AF604" s="110">
        <f t="shared" si="127"/>
        <v>9.3333333333333324E-2</v>
      </c>
      <c r="AG604" s="111">
        <f t="shared" si="128"/>
        <v>0.69333333333333336</v>
      </c>
      <c r="AH604" s="117">
        <v>0.4</v>
      </c>
      <c r="AI604" s="117">
        <v>0.05</v>
      </c>
      <c r="AJ604" s="118">
        <f t="shared" si="125"/>
        <v>5.8766666666666678</v>
      </c>
      <c r="AK604" s="119">
        <v>595</v>
      </c>
    </row>
    <row r="605" spans="1:4453" s="80" customFormat="1" ht="24" customHeight="1" x14ac:dyDescent="0.25">
      <c r="A605" s="101">
        <v>596</v>
      </c>
      <c r="B605" s="102" t="s">
        <v>637</v>
      </c>
      <c r="C605" s="125">
        <v>3</v>
      </c>
      <c r="D605" s="125">
        <v>1.2</v>
      </c>
      <c r="E605" s="125">
        <v>2</v>
      </c>
      <c r="F605" s="138"/>
      <c r="G605" s="134"/>
      <c r="H605" s="134"/>
      <c r="I605" s="135"/>
      <c r="J605" s="138"/>
      <c r="K605" s="134"/>
      <c r="L605" s="134"/>
      <c r="M605" s="135"/>
      <c r="N605" s="138"/>
      <c r="O605" s="134"/>
      <c r="P605" s="134"/>
      <c r="Q605" s="135"/>
      <c r="R605" s="138"/>
      <c r="S605" s="134"/>
      <c r="T605" s="135"/>
      <c r="U605" s="130"/>
      <c r="V605" s="131">
        <f t="shared" si="119"/>
        <v>0</v>
      </c>
      <c r="W605" s="132">
        <f t="shared" si="120"/>
        <v>0</v>
      </c>
      <c r="X605" s="133">
        <f t="shared" si="121"/>
        <v>0</v>
      </c>
      <c r="Y605" s="111">
        <f t="shared" si="123"/>
        <v>0</v>
      </c>
      <c r="Z605" s="137">
        <v>2</v>
      </c>
      <c r="AA605" s="134"/>
      <c r="AB605" s="135"/>
      <c r="AC605" s="115">
        <v>2</v>
      </c>
      <c r="AD605" s="138">
        <v>30</v>
      </c>
      <c r="AE605" s="110">
        <f t="shared" si="126"/>
        <v>0.6</v>
      </c>
      <c r="AF605" s="110">
        <f t="shared" si="127"/>
        <v>0.55999999999999994</v>
      </c>
      <c r="AG605" s="111">
        <f t="shared" si="128"/>
        <v>1.1599999999999999</v>
      </c>
      <c r="AH605" s="117">
        <v>1.75</v>
      </c>
      <c r="AI605" s="117"/>
      <c r="AJ605" s="118">
        <f t="shared" si="125"/>
        <v>9.11</v>
      </c>
      <c r="AK605" s="119">
        <v>596</v>
      </c>
    </row>
    <row r="606" spans="1:4453" s="80" customFormat="1" ht="24" customHeight="1" x14ac:dyDescent="0.25">
      <c r="A606" s="101">
        <v>597</v>
      </c>
      <c r="B606" s="102" t="s">
        <v>638</v>
      </c>
      <c r="C606" s="125">
        <v>3</v>
      </c>
      <c r="D606" s="125">
        <v>2.2400000000000002</v>
      </c>
      <c r="E606" s="125">
        <v>2</v>
      </c>
      <c r="F606" s="126"/>
      <c r="G606" s="127"/>
      <c r="H606" s="127"/>
      <c r="I606" s="128"/>
      <c r="J606" s="126"/>
      <c r="K606" s="127"/>
      <c r="L606" s="127"/>
      <c r="M606" s="129"/>
      <c r="N606" s="126"/>
      <c r="O606" s="127"/>
      <c r="P606" s="127"/>
      <c r="Q606" s="128"/>
      <c r="R606" s="126"/>
      <c r="S606" s="127"/>
      <c r="T606" s="128"/>
      <c r="U606" s="130">
        <v>3</v>
      </c>
      <c r="V606" s="131">
        <f t="shared" si="119"/>
        <v>3</v>
      </c>
      <c r="W606" s="132">
        <f t="shared" si="120"/>
        <v>0.89999999999999991</v>
      </c>
      <c r="X606" s="133">
        <f t="shared" si="121"/>
        <v>1.5679999999999998</v>
      </c>
      <c r="Y606" s="111">
        <f t="shared" si="123"/>
        <v>2.468</v>
      </c>
      <c r="Z606" s="137">
        <v>2</v>
      </c>
      <c r="AA606" s="134"/>
      <c r="AB606" s="135"/>
      <c r="AC606" s="115">
        <v>2</v>
      </c>
      <c r="AD606" s="138">
        <v>30</v>
      </c>
      <c r="AE606" s="110">
        <f t="shared" si="126"/>
        <v>0.6</v>
      </c>
      <c r="AF606" s="110">
        <f t="shared" si="127"/>
        <v>1.0453333333333334</v>
      </c>
      <c r="AG606" s="111">
        <f t="shared" si="128"/>
        <v>1.6453333333333333</v>
      </c>
      <c r="AH606" s="117">
        <v>1.3</v>
      </c>
      <c r="AI606" s="117"/>
      <c r="AJ606" s="118">
        <f t="shared" si="125"/>
        <v>12.653333333333334</v>
      </c>
      <c r="AK606" s="119">
        <v>597</v>
      </c>
    </row>
    <row r="607" spans="1:4453" s="80" customFormat="1" ht="24" customHeight="1" x14ac:dyDescent="0.25">
      <c r="A607" s="101">
        <v>598</v>
      </c>
      <c r="B607" s="102" t="s">
        <v>639</v>
      </c>
      <c r="C607" s="125"/>
      <c r="D607" s="125"/>
      <c r="E607" s="125"/>
      <c r="F607" s="126"/>
      <c r="G607" s="127"/>
      <c r="H607" s="127"/>
      <c r="I607" s="128"/>
      <c r="J607" s="126"/>
      <c r="K607" s="127"/>
      <c r="L607" s="127"/>
      <c r="M607" s="128"/>
      <c r="N607" s="126"/>
      <c r="O607" s="127"/>
      <c r="P607" s="127"/>
      <c r="Q607" s="128"/>
      <c r="R607" s="126"/>
      <c r="S607" s="127"/>
      <c r="T607" s="128"/>
      <c r="U607" s="130"/>
      <c r="V607" s="131">
        <f t="shared" si="119"/>
        <v>0</v>
      </c>
      <c r="W607" s="132">
        <f t="shared" si="120"/>
        <v>0</v>
      </c>
      <c r="X607" s="133">
        <f t="shared" si="121"/>
        <v>0</v>
      </c>
      <c r="Y607" s="111">
        <f t="shared" si="123"/>
        <v>0</v>
      </c>
      <c r="Z607" s="137">
        <v>2</v>
      </c>
      <c r="AA607" s="134"/>
      <c r="AB607" s="135"/>
      <c r="AC607" s="115">
        <v>2</v>
      </c>
      <c r="AD607" s="138">
        <v>30</v>
      </c>
      <c r="AE607" s="110">
        <f t="shared" si="126"/>
        <v>0.6</v>
      </c>
      <c r="AF607" s="110">
        <f t="shared" si="127"/>
        <v>0</v>
      </c>
      <c r="AG607" s="111">
        <f t="shared" si="128"/>
        <v>0.6</v>
      </c>
      <c r="AH607" s="117"/>
      <c r="AI607" s="117"/>
      <c r="AJ607" s="118">
        <f t="shared" si="125"/>
        <v>0.6</v>
      </c>
      <c r="AK607" s="119">
        <v>598</v>
      </c>
    </row>
    <row r="608" spans="1:4453" s="80" customFormat="1" ht="24" customHeight="1" x14ac:dyDescent="0.25">
      <c r="A608" s="101">
        <v>599</v>
      </c>
      <c r="B608" s="102" t="s">
        <v>640</v>
      </c>
      <c r="C608" s="136">
        <v>0.95</v>
      </c>
      <c r="D608" s="136"/>
      <c r="E608" s="125">
        <v>0</v>
      </c>
      <c r="F608" s="126"/>
      <c r="G608" s="127"/>
      <c r="H608" s="127"/>
      <c r="I608" s="128"/>
      <c r="J608" s="126"/>
      <c r="K608" s="127"/>
      <c r="L608" s="127"/>
      <c r="M608" s="128">
        <v>5</v>
      </c>
      <c r="N608" s="126"/>
      <c r="O608" s="127"/>
      <c r="P608" s="127"/>
      <c r="Q608" s="128"/>
      <c r="R608" s="126"/>
      <c r="S608" s="127"/>
      <c r="T608" s="128"/>
      <c r="U608" s="130"/>
      <c r="V608" s="131">
        <f t="shared" si="119"/>
        <v>5</v>
      </c>
      <c r="W608" s="132">
        <f t="shared" si="120"/>
        <v>1.5</v>
      </c>
      <c r="X608" s="133">
        <f t="shared" si="121"/>
        <v>0</v>
      </c>
      <c r="Y608" s="111">
        <f t="shared" si="123"/>
        <v>1.5</v>
      </c>
      <c r="Z608" s="137">
        <v>2</v>
      </c>
      <c r="AA608" s="134"/>
      <c r="AB608" s="135"/>
      <c r="AC608" s="115">
        <v>2</v>
      </c>
      <c r="AD608" s="138">
        <v>30</v>
      </c>
      <c r="AE608" s="110">
        <f t="shared" si="126"/>
        <v>0.6</v>
      </c>
      <c r="AF608" s="110">
        <f t="shared" si="127"/>
        <v>0</v>
      </c>
      <c r="AG608" s="111">
        <f t="shared" si="128"/>
        <v>0.6</v>
      </c>
      <c r="AH608" s="117"/>
      <c r="AI608" s="117">
        <v>0.05</v>
      </c>
      <c r="AJ608" s="118">
        <f t="shared" si="125"/>
        <v>3.0000000000000004</v>
      </c>
      <c r="AK608" s="119">
        <v>599</v>
      </c>
    </row>
    <row r="609" spans="1:4450" s="80" customFormat="1" ht="24" customHeight="1" x14ac:dyDescent="0.25">
      <c r="A609" s="101">
        <v>600</v>
      </c>
      <c r="B609" s="102" t="s">
        <v>641</v>
      </c>
      <c r="C609" s="125"/>
      <c r="D609" s="125"/>
      <c r="E609" s="125"/>
      <c r="F609" s="126"/>
      <c r="G609" s="127"/>
      <c r="H609" s="127"/>
      <c r="I609" s="128"/>
      <c r="J609" s="126"/>
      <c r="K609" s="127"/>
      <c r="L609" s="127"/>
      <c r="M609" s="128"/>
      <c r="N609" s="126"/>
      <c r="O609" s="127"/>
      <c r="P609" s="127"/>
      <c r="Q609" s="128"/>
      <c r="R609" s="126"/>
      <c r="S609" s="127"/>
      <c r="T609" s="128"/>
      <c r="U609" s="130"/>
      <c r="V609" s="131">
        <f t="shared" si="119"/>
        <v>0</v>
      </c>
      <c r="W609" s="132">
        <f t="shared" si="120"/>
        <v>0</v>
      </c>
      <c r="X609" s="133">
        <f t="shared" si="121"/>
        <v>0</v>
      </c>
      <c r="Y609" s="111">
        <f t="shared" si="123"/>
        <v>0</v>
      </c>
      <c r="Z609" s="137"/>
      <c r="AA609" s="134">
        <v>3</v>
      </c>
      <c r="AB609" s="135"/>
      <c r="AC609" s="115">
        <v>1.5</v>
      </c>
      <c r="AD609" s="138">
        <v>30</v>
      </c>
      <c r="AE609" s="110">
        <f t="shared" si="126"/>
        <v>0.44999999999999996</v>
      </c>
      <c r="AF609" s="110">
        <f t="shared" si="127"/>
        <v>0</v>
      </c>
      <c r="AG609" s="111">
        <f t="shared" si="128"/>
        <v>0.44999999999999996</v>
      </c>
      <c r="AH609" s="117"/>
      <c r="AI609" s="117"/>
      <c r="AJ609" s="118">
        <f t="shared" si="125"/>
        <v>0.44999999999999996</v>
      </c>
      <c r="AK609" s="119">
        <v>600</v>
      </c>
    </row>
    <row r="610" spans="1:4450" s="80" customFormat="1" ht="24" customHeight="1" x14ac:dyDescent="0.25">
      <c r="A610" s="101">
        <v>601</v>
      </c>
      <c r="B610" s="102" t="s">
        <v>642</v>
      </c>
      <c r="C610" s="125">
        <v>2.25</v>
      </c>
      <c r="D610" s="125">
        <v>2.2999999999999998</v>
      </c>
      <c r="E610" s="125">
        <v>0</v>
      </c>
      <c r="F610" s="126"/>
      <c r="G610" s="127"/>
      <c r="H610" s="127"/>
      <c r="I610" s="128"/>
      <c r="J610" s="126"/>
      <c r="K610" s="127"/>
      <c r="L610" s="127"/>
      <c r="M610" s="128">
        <v>5</v>
      </c>
      <c r="N610" s="126"/>
      <c r="O610" s="127"/>
      <c r="P610" s="127"/>
      <c r="Q610" s="128"/>
      <c r="R610" s="126"/>
      <c r="S610" s="127"/>
      <c r="T610" s="128"/>
      <c r="U610" s="130">
        <v>3</v>
      </c>
      <c r="V610" s="131">
        <f t="shared" si="119"/>
        <v>8</v>
      </c>
      <c r="W610" s="132">
        <f t="shared" si="120"/>
        <v>2.4</v>
      </c>
      <c r="X610" s="133">
        <f t="shared" si="121"/>
        <v>4.293333333333333</v>
      </c>
      <c r="Y610" s="111">
        <f t="shared" si="123"/>
        <v>6.6933333333333334</v>
      </c>
      <c r="Z610" s="137">
        <v>2</v>
      </c>
      <c r="AA610" s="134"/>
      <c r="AB610" s="135"/>
      <c r="AC610" s="115">
        <v>2</v>
      </c>
      <c r="AD610" s="138">
        <v>30</v>
      </c>
      <c r="AE610" s="110">
        <f t="shared" si="126"/>
        <v>0.6</v>
      </c>
      <c r="AF610" s="110">
        <f t="shared" si="127"/>
        <v>1.0733333333333333</v>
      </c>
      <c r="AG610" s="111">
        <f t="shared" si="128"/>
        <v>1.6733333333333333</v>
      </c>
      <c r="AH610" s="117"/>
      <c r="AI610" s="117">
        <v>0.05</v>
      </c>
      <c r="AJ610" s="118">
        <f t="shared" si="125"/>
        <v>12.866666666666665</v>
      </c>
      <c r="AK610" s="119">
        <v>601</v>
      </c>
    </row>
    <row r="611" spans="1:4450" s="80" customFormat="1" ht="24" customHeight="1" x14ac:dyDescent="0.25">
      <c r="A611" s="101">
        <v>602</v>
      </c>
      <c r="B611" s="102" t="s">
        <v>643</v>
      </c>
      <c r="C611" s="136">
        <v>2.85</v>
      </c>
      <c r="D611" s="136">
        <v>0.7</v>
      </c>
      <c r="E611" s="125">
        <v>2</v>
      </c>
      <c r="F611" s="126"/>
      <c r="G611" s="127"/>
      <c r="H611" s="127"/>
      <c r="I611" s="128"/>
      <c r="J611" s="126"/>
      <c r="K611" s="127"/>
      <c r="L611" s="127"/>
      <c r="M611" s="128"/>
      <c r="N611" s="126"/>
      <c r="O611" s="127"/>
      <c r="P611" s="127"/>
      <c r="Q611" s="128"/>
      <c r="R611" s="126"/>
      <c r="S611" s="127"/>
      <c r="T611" s="128"/>
      <c r="U611" s="130">
        <v>3</v>
      </c>
      <c r="V611" s="131">
        <f t="shared" si="119"/>
        <v>3</v>
      </c>
      <c r="W611" s="132">
        <f t="shared" si="120"/>
        <v>0.89999999999999991</v>
      </c>
      <c r="X611" s="133">
        <f t="shared" si="121"/>
        <v>0.48999999999999994</v>
      </c>
      <c r="Y611" s="111">
        <f t="shared" si="123"/>
        <v>1.39</v>
      </c>
      <c r="Z611" s="137">
        <v>2</v>
      </c>
      <c r="AA611" s="134"/>
      <c r="AB611" s="135"/>
      <c r="AC611" s="115">
        <v>1</v>
      </c>
      <c r="AD611" s="138">
        <v>30</v>
      </c>
      <c r="AE611" s="110">
        <f t="shared" si="126"/>
        <v>0.3</v>
      </c>
      <c r="AF611" s="110">
        <f t="shared" si="127"/>
        <v>0.1633333333333333</v>
      </c>
      <c r="AG611" s="111">
        <f t="shared" si="128"/>
        <v>0.46333333333333326</v>
      </c>
      <c r="AH611" s="117"/>
      <c r="AI611" s="117"/>
      <c r="AJ611" s="118">
        <f t="shared" si="125"/>
        <v>7.4033333333333324</v>
      </c>
      <c r="AK611" s="119">
        <v>602</v>
      </c>
    </row>
    <row r="612" spans="1:4450" s="80" customFormat="1" ht="24" customHeight="1" x14ac:dyDescent="0.25">
      <c r="A612" s="101">
        <v>603</v>
      </c>
      <c r="B612" s="102" t="s">
        <v>644</v>
      </c>
      <c r="C612" s="125">
        <v>2.25</v>
      </c>
      <c r="D612" s="125">
        <v>1.26</v>
      </c>
      <c r="E612" s="125">
        <v>0</v>
      </c>
      <c r="F612" s="126"/>
      <c r="G612" s="127"/>
      <c r="H612" s="127"/>
      <c r="I612" s="128"/>
      <c r="J612" s="126"/>
      <c r="K612" s="127"/>
      <c r="L612" s="127"/>
      <c r="M612" s="128"/>
      <c r="N612" s="126"/>
      <c r="O612" s="127"/>
      <c r="P612" s="127"/>
      <c r="Q612" s="128"/>
      <c r="R612" s="126"/>
      <c r="S612" s="127"/>
      <c r="T612" s="128"/>
      <c r="U612" s="130">
        <v>3</v>
      </c>
      <c r="V612" s="131">
        <f t="shared" si="119"/>
        <v>3</v>
      </c>
      <c r="W612" s="132">
        <f t="shared" si="120"/>
        <v>0.89999999999999991</v>
      </c>
      <c r="X612" s="133">
        <f t="shared" si="121"/>
        <v>0.88199999999999978</v>
      </c>
      <c r="Y612" s="111">
        <f t="shared" si="123"/>
        <v>1.7819999999999996</v>
      </c>
      <c r="Z612" s="137">
        <v>2</v>
      </c>
      <c r="AA612" s="134"/>
      <c r="AB612" s="135"/>
      <c r="AC612" s="115">
        <v>1</v>
      </c>
      <c r="AD612" s="138">
        <v>30</v>
      </c>
      <c r="AE612" s="110">
        <f t="shared" si="126"/>
        <v>0.3</v>
      </c>
      <c r="AF612" s="110">
        <f t="shared" si="127"/>
        <v>0.29399999999999998</v>
      </c>
      <c r="AG612" s="111">
        <f t="shared" si="128"/>
        <v>0.59399999999999997</v>
      </c>
      <c r="AH612" s="117">
        <v>0.4</v>
      </c>
      <c r="AI612" s="117">
        <v>0.05</v>
      </c>
      <c r="AJ612" s="118">
        <f t="shared" si="125"/>
        <v>6.2360000000000007</v>
      </c>
      <c r="AK612" s="119">
        <v>603</v>
      </c>
    </row>
    <row r="613" spans="1:4450" s="80" customFormat="1" ht="24" customHeight="1" x14ac:dyDescent="0.25">
      <c r="A613" s="101">
        <v>604</v>
      </c>
      <c r="B613" s="102" t="s">
        <v>646</v>
      </c>
      <c r="C613" s="136"/>
      <c r="D613" s="136"/>
      <c r="E613" s="125"/>
      <c r="F613" s="126"/>
      <c r="G613" s="127"/>
      <c r="H613" s="127"/>
      <c r="I613" s="128"/>
      <c r="J613" s="126"/>
      <c r="K613" s="127"/>
      <c r="L613" s="127"/>
      <c r="M613" s="128">
        <v>5</v>
      </c>
      <c r="N613" s="126"/>
      <c r="O613" s="127"/>
      <c r="P613" s="127"/>
      <c r="Q613" s="128"/>
      <c r="R613" s="126"/>
      <c r="S613" s="127"/>
      <c r="T613" s="128"/>
      <c r="U613" s="130"/>
      <c r="V613" s="131">
        <f t="shared" si="119"/>
        <v>5</v>
      </c>
      <c r="W613" s="132">
        <f t="shared" si="120"/>
        <v>1.5</v>
      </c>
      <c r="X613" s="133">
        <f t="shared" si="121"/>
        <v>0</v>
      </c>
      <c r="Y613" s="111">
        <f t="shared" si="123"/>
        <v>1.5</v>
      </c>
      <c r="Z613" s="137">
        <v>2</v>
      </c>
      <c r="AA613" s="134"/>
      <c r="AB613" s="135"/>
      <c r="AC613" s="115">
        <v>2</v>
      </c>
      <c r="AD613" s="138">
        <v>30</v>
      </c>
      <c r="AE613" s="110">
        <f t="shared" si="126"/>
        <v>0.6</v>
      </c>
      <c r="AF613" s="110">
        <f t="shared" si="127"/>
        <v>0</v>
      </c>
      <c r="AG613" s="111">
        <f t="shared" si="128"/>
        <v>0.6</v>
      </c>
      <c r="AH613" s="117"/>
      <c r="AI613" s="117"/>
      <c r="AJ613" s="118">
        <f t="shared" si="125"/>
        <v>2.1</v>
      </c>
      <c r="AK613" s="119">
        <v>604</v>
      </c>
    </row>
    <row r="614" spans="1:4450" s="80" customFormat="1" ht="24" customHeight="1" x14ac:dyDescent="0.25">
      <c r="A614" s="101">
        <v>605</v>
      </c>
      <c r="B614" s="102" t="s">
        <v>645</v>
      </c>
      <c r="C614" s="125">
        <v>2.1</v>
      </c>
      <c r="D614" s="125">
        <v>3</v>
      </c>
      <c r="E614" s="125">
        <v>1</v>
      </c>
      <c r="F614" s="126"/>
      <c r="G614" s="127"/>
      <c r="H614" s="127"/>
      <c r="I614" s="128"/>
      <c r="J614" s="126"/>
      <c r="K614" s="127"/>
      <c r="L614" s="127"/>
      <c r="M614" s="128"/>
      <c r="N614" s="126"/>
      <c r="O614" s="127"/>
      <c r="P614" s="127"/>
      <c r="Q614" s="128"/>
      <c r="R614" s="126"/>
      <c r="S614" s="127"/>
      <c r="T614" s="128"/>
      <c r="U614" s="130">
        <v>4</v>
      </c>
      <c r="V614" s="131">
        <f t="shared" si="119"/>
        <v>4</v>
      </c>
      <c r="W614" s="132">
        <f t="shared" si="120"/>
        <v>1.2</v>
      </c>
      <c r="X614" s="133">
        <f t="shared" si="121"/>
        <v>2.7999999999999994</v>
      </c>
      <c r="Y614" s="111">
        <f t="shared" si="123"/>
        <v>3.9999999999999991</v>
      </c>
      <c r="Z614" s="137">
        <v>2</v>
      </c>
      <c r="AA614" s="134"/>
      <c r="AB614" s="135"/>
      <c r="AC614" s="115">
        <v>2</v>
      </c>
      <c r="AD614" s="138">
        <v>30</v>
      </c>
      <c r="AE614" s="110">
        <f t="shared" si="126"/>
        <v>0.6</v>
      </c>
      <c r="AF614" s="110">
        <f t="shared" si="127"/>
        <v>1.3999999999999997</v>
      </c>
      <c r="AG614" s="111">
        <f t="shared" si="128"/>
        <v>1.9999999999999996</v>
      </c>
      <c r="AH614" s="117">
        <v>1.25</v>
      </c>
      <c r="AI614" s="117">
        <v>0.05</v>
      </c>
      <c r="AJ614" s="118">
        <f t="shared" si="125"/>
        <v>13.299999999999997</v>
      </c>
      <c r="AK614" s="119">
        <v>605</v>
      </c>
    </row>
    <row r="615" spans="1:4450" s="80" customFormat="1" ht="24" customHeight="1" x14ac:dyDescent="0.25">
      <c r="A615" s="101">
        <v>606</v>
      </c>
      <c r="B615" s="102" t="s">
        <v>647</v>
      </c>
      <c r="C615" s="125">
        <v>2.75</v>
      </c>
      <c r="D615" s="125">
        <v>0.7</v>
      </c>
      <c r="E615" s="125">
        <v>2</v>
      </c>
      <c r="F615" s="126"/>
      <c r="G615" s="127"/>
      <c r="H615" s="127"/>
      <c r="I615" s="128"/>
      <c r="J615" s="126"/>
      <c r="K615" s="127"/>
      <c r="L615" s="127"/>
      <c r="M615" s="128"/>
      <c r="N615" s="126"/>
      <c r="O615" s="127"/>
      <c r="P615" s="127"/>
      <c r="Q615" s="128"/>
      <c r="R615" s="126"/>
      <c r="S615" s="127"/>
      <c r="T615" s="128"/>
      <c r="U615" s="130">
        <v>3</v>
      </c>
      <c r="V615" s="131">
        <f t="shared" si="119"/>
        <v>3</v>
      </c>
      <c r="W615" s="132">
        <f t="shared" si="120"/>
        <v>0.89999999999999991</v>
      </c>
      <c r="X615" s="133">
        <f t="shared" si="121"/>
        <v>0.48999999999999994</v>
      </c>
      <c r="Y615" s="111">
        <f t="shared" si="123"/>
        <v>1.39</v>
      </c>
      <c r="Z615" s="137">
        <v>2</v>
      </c>
      <c r="AA615" s="134"/>
      <c r="AB615" s="135"/>
      <c r="AC615" s="115">
        <v>1.5</v>
      </c>
      <c r="AD615" s="138">
        <v>30</v>
      </c>
      <c r="AE615" s="110">
        <f t="shared" si="126"/>
        <v>0.44999999999999996</v>
      </c>
      <c r="AF615" s="110">
        <f t="shared" si="127"/>
        <v>0.24499999999999997</v>
      </c>
      <c r="AG615" s="111">
        <f t="shared" si="128"/>
        <v>0.69499999999999995</v>
      </c>
      <c r="AH615" s="117">
        <v>0.15</v>
      </c>
      <c r="AI615" s="117">
        <v>0.05</v>
      </c>
      <c r="AJ615" s="118">
        <f t="shared" si="125"/>
        <v>7.6350000000000007</v>
      </c>
      <c r="AK615" s="119">
        <v>606</v>
      </c>
    </row>
    <row r="616" spans="1:4450" s="80" customFormat="1" ht="24" customHeight="1" x14ac:dyDescent="0.25">
      <c r="A616" s="101">
        <v>607</v>
      </c>
      <c r="B616" s="102" t="s">
        <v>648</v>
      </c>
      <c r="C616" s="125">
        <v>0.95</v>
      </c>
      <c r="D616" s="125">
        <v>0.2</v>
      </c>
      <c r="E616" s="125">
        <v>0</v>
      </c>
      <c r="F616" s="126"/>
      <c r="G616" s="127"/>
      <c r="H616" s="127"/>
      <c r="I616" s="128"/>
      <c r="J616" s="126"/>
      <c r="K616" s="127"/>
      <c r="L616" s="127"/>
      <c r="M616" s="128"/>
      <c r="N616" s="126"/>
      <c r="O616" s="127"/>
      <c r="P616" s="127"/>
      <c r="Q616" s="128"/>
      <c r="R616" s="126"/>
      <c r="S616" s="127"/>
      <c r="T616" s="128"/>
      <c r="U616" s="130">
        <v>2</v>
      </c>
      <c r="V616" s="131">
        <f t="shared" si="119"/>
        <v>2</v>
      </c>
      <c r="W616" s="132">
        <f t="shared" si="120"/>
        <v>0.6</v>
      </c>
      <c r="X616" s="133">
        <f t="shared" si="121"/>
        <v>9.3333333333333324E-2</v>
      </c>
      <c r="Y616" s="111">
        <f t="shared" si="123"/>
        <v>0.69333333333333336</v>
      </c>
      <c r="Z616" s="137">
        <v>2</v>
      </c>
      <c r="AA616" s="134"/>
      <c r="AB616" s="135"/>
      <c r="AC616" s="115">
        <v>2</v>
      </c>
      <c r="AD616" s="138">
        <v>30</v>
      </c>
      <c r="AE616" s="110">
        <f t="shared" si="126"/>
        <v>0.6</v>
      </c>
      <c r="AF616" s="110">
        <f t="shared" si="127"/>
        <v>9.3333333333333324E-2</v>
      </c>
      <c r="AG616" s="111">
        <f t="shared" si="128"/>
        <v>0.69333333333333336</v>
      </c>
      <c r="AH616" s="117"/>
      <c r="AI616" s="117">
        <v>0.05</v>
      </c>
      <c r="AJ616" s="118">
        <f t="shared" si="125"/>
        <v>2.4866666666666668</v>
      </c>
      <c r="AK616" s="119">
        <v>607</v>
      </c>
    </row>
    <row r="617" spans="1:4450" s="80" customFormat="1" ht="24" customHeight="1" x14ac:dyDescent="0.25">
      <c r="A617" s="101">
        <v>608</v>
      </c>
      <c r="B617" s="102" t="s">
        <v>649</v>
      </c>
      <c r="C617" s="136">
        <v>2.5499999999999998</v>
      </c>
      <c r="D617" s="136"/>
      <c r="E617" s="125">
        <v>0</v>
      </c>
      <c r="F617" s="126"/>
      <c r="G617" s="127"/>
      <c r="H617" s="127"/>
      <c r="I617" s="128"/>
      <c r="J617" s="126"/>
      <c r="K617" s="127"/>
      <c r="L617" s="127"/>
      <c r="M617" s="128"/>
      <c r="N617" s="126"/>
      <c r="O617" s="127"/>
      <c r="P617" s="127"/>
      <c r="Q617" s="128"/>
      <c r="R617" s="126"/>
      <c r="S617" s="127"/>
      <c r="T617" s="128"/>
      <c r="U617" s="130">
        <v>0.33</v>
      </c>
      <c r="V617" s="131">
        <f t="shared" si="119"/>
        <v>0.33</v>
      </c>
      <c r="W617" s="132">
        <f t="shared" si="120"/>
        <v>9.9000000000000005E-2</v>
      </c>
      <c r="X617" s="133">
        <f t="shared" si="121"/>
        <v>0</v>
      </c>
      <c r="Y617" s="111">
        <f t="shared" si="123"/>
        <v>9.9000000000000005E-2</v>
      </c>
      <c r="Z617" s="137">
        <v>2</v>
      </c>
      <c r="AA617" s="134"/>
      <c r="AB617" s="135"/>
      <c r="AC617" s="115">
        <v>1.33</v>
      </c>
      <c r="AD617" s="138">
        <v>30</v>
      </c>
      <c r="AE617" s="110">
        <f t="shared" si="126"/>
        <v>0.39900000000000002</v>
      </c>
      <c r="AF617" s="110">
        <f t="shared" si="127"/>
        <v>0</v>
      </c>
      <c r="AG617" s="111">
        <f t="shared" si="128"/>
        <v>0.39900000000000002</v>
      </c>
      <c r="AH617" s="117">
        <v>0.45</v>
      </c>
      <c r="AI617" s="117"/>
      <c r="AJ617" s="118">
        <f t="shared" si="125"/>
        <v>3.4980000000000002</v>
      </c>
      <c r="AK617" s="119">
        <v>608</v>
      </c>
    </row>
    <row r="618" spans="1:4450" s="80" customFormat="1" ht="24" customHeight="1" x14ac:dyDescent="0.25">
      <c r="A618" s="101">
        <v>609</v>
      </c>
      <c r="B618" s="102" t="s">
        <v>650</v>
      </c>
      <c r="C618" s="125">
        <v>2.75</v>
      </c>
      <c r="D618" s="125">
        <v>1.4</v>
      </c>
      <c r="E618" s="125">
        <v>2</v>
      </c>
      <c r="F618" s="126"/>
      <c r="G618" s="127"/>
      <c r="H618" s="127"/>
      <c r="I618" s="128"/>
      <c r="J618" s="126"/>
      <c r="K618" s="127"/>
      <c r="L618" s="127"/>
      <c r="M618" s="128"/>
      <c r="N618" s="126"/>
      <c r="O618" s="127"/>
      <c r="P618" s="127"/>
      <c r="Q618" s="128"/>
      <c r="R618" s="126"/>
      <c r="S618" s="127"/>
      <c r="T618" s="128"/>
      <c r="U618" s="130">
        <v>4</v>
      </c>
      <c r="V618" s="131">
        <f t="shared" si="119"/>
        <v>4</v>
      </c>
      <c r="W618" s="132">
        <f t="shared" si="120"/>
        <v>1.2</v>
      </c>
      <c r="X618" s="133">
        <f t="shared" si="121"/>
        <v>1.3066666666666664</v>
      </c>
      <c r="Y618" s="111">
        <f t="shared" si="123"/>
        <v>2.5066666666666664</v>
      </c>
      <c r="Z618" s="137">
        <v>2</v>
      </c>
      <c r="AA618" s="134"/>
      <c r="AB618" s="135"/>
      <c r="AC618" s="115">
        <v>2</v>
      </c>
      <c r="AD618" s="138">
        <v>30</v>
      </c>
      <c r="AE618" s="110">
        <f t="shared" si="126"/>
        <v>0.6</v>
      </c>
      <c r="AF618" s="110">
        <f t="shared" si="127"/>
        <v>0.65333333333333321</v>
      </c>
      <c r="AG618" s="111">
        <f t="shared" si="128"/>
        <v>1.2533333333333332</v>
      </c>
      <c r="AH618" s="117">
        <v>1.9</v>
      </c>
      <c r="AI618" s="117"/>
      <c r="AJ618" s="118">
        <f t="shared" si="125"/>
        <v>11.81</v>
      </c>
      <c r="AK618" s="119">
        <v>609</v>
      </c>
    </row>
    <row r="619" spans="1:4450" s="80" customFormat="1" ht="24" customHeight="1" x14ac:dyDescent="0.25">
      <c r="A619" s="101">
        <v>610</v>
      </c>
      <c r="B619" s="102" t="s">
        <v>651</v>
      </c>
      <c r="C619" s="125">
        <v>2.4500000000000002</v>
      </c>
      <c r="D619" s="125">
        <v>0.7</v>
      </c>
      <c r="E619" s="125">
        <v>0</v>
      </c>
      <c r="F619" s="126"/>
      <c r="G619" s="127"/>
      <c r="H619" s="127"/>
      <c r="I619" s="128"/>
      <c r="J619" s="126"/>
      <c r="K619" s="127"/>
      <c r="L619" s="127"/>
      <c r="M619" s="129">
        <v>5</v>
      </c>
      <c r="N619" s="126"/>
      <c r="O619" s="127"/>
      <c r="P619" s="127"/>
      <c r="Q619" s="128"/>
      <c r="R619" s="126"/>
      <c r="S619" s="127"/>
      <c r="T619" s="128"/>
      <c r="U619" s="130"/>
      <c r="V619" s="131">
        <f t="shared" si="119"/>
        <v>5</v>
      </c>
      <c r="W619" s="132">
        <f t="shared" si="120"/>
        <v>1.5</v>
      </c>
      <c r="X619" s="133">
        <f t="shared" si="121"/>
        <v>0.81666666666666654</v>
      </c>
      <c r="Y619" s="111">
        <f t="shared" si="123"/>
        <v>2.3166666666666664</v>
      </c>
      <c r="Z619" s="137">
        <v>2</v>
      </c>
      <c r="AA619" s="134"/>
      <c r="AB619" s="135"/>
      <c r="AC619" s="115">
        <v>2</v>
      </c>
      <c r="AD619" s="138">
        <v>30</v>
      </c>
      <c r="AE619" s="110">
        <f t="shared" si="126"/>
        <v>0.6</v>
      </c>
      <c r="AF619" s="110">
        <f t="shared" si="127"/>
        <v>0.32666666666666661</v>
      </c>
      <c r="AG619" s="111">
        <f t="shared" si="128"/>
        <v>0.92666666666666653</v>
      </c>
      <c r="AH619" s="117"/>
      <c r="AI619" s="117">
        <v>0.05</v>
      </c>
      <c r="AJ619" s="118">
        <f t="shared" si="125"/>
        <v>6.3433333333333337</v>
      </c>
      <c r="AK619" s="119">
        <v>610</v>
      </c>
    </row>
    <row r="620" spans="1:4450" s="80" customFormat="1" ht="24" customHeight="1" x14ac:dyDescent="0.25">
      <c r="A620" s="101">
        <v>611</v>
      </c>
      <c r="B620" s="102" t="s">
        <v>652</v>
      </c>
      <c r="C620" s="136">
        <v>2.8</v>
      </c>
      <c r="D620" s="136"/>
      <c r="E620" s="125">
        <v>2</v>
      </c>
      <c r="F620" s="126"/>
      <c r="G620" s="127"/>
      <c r="H620" s="127"/>
      <c r="I620" s="128"/>
      <c r="J620" s="126"/>
      <c r="K620" s="127"/>
      <c r="L620" s="127"/>
      <c r="M620" s="128"/>
      <c r="N620" s="126"/>
      <c r="O620" s="127"/>
      <c r="P620" s="127"/>
      <c r="Q620" s="128"/>
      <c r="R620" s="126"/>
      <c r="S620" s="127"/>
      <c r="T620" s="128"/>
      <c r="U620" s="130">
        <v>1</v>
      </c>
      <c r="V620" s="131">
        <f t="shared" si="119"/>
        <v>1</v>
      </c>
      <c r="W620" s="132">
        <f t="shared" si="120"/>
        <v>0.3</v>
      </c>
      <c r="X620" s="133">
        <f t="shared" si="121"/>
        <v>0</v>
      </c>
      <c r="Y620" s="111">
        <f t="shared" si="123"/>
        <v>0.3</v>
      </c>
      <c r="Z620" s="137">
        <v>2</v>
      </c>
      <c r="AA620" s="134"/>
      <c r="AB620" s="135"/>
      <c r="AC620" s="115">
        <v>2</v>
      </c>
      <c r="AD620" s="138">
        <v>30</v>
      </c>
      <c r="AE620" s="110">
        <f t="shared" si="126"/>
        <v>0.6</v>
      </c>
      <c r="AF620" s="110">
        <f t="shared" si="127"/>
        <v>0</v>
      </c>
      <c r="AG620" s="111">
        <f t="shared" si="128"/>
        <v>0.6</v>
      </c>
      <c r="AH620" s="117">
        <v>0.75</v>
      </c>
      <c r="AI620" s="117"/>
      <c r="AJ620" s="118">
        <f t="shared" si="125"/>
        <v>6.4499999999999993</v>
      </c>
      <c r="AK620" s="119">
        <v>611</v>
      </c>
    </row>
    <row r="621" spans="1:4450" s="80" customFormat="1" ht="24" customHeight="1" x14ac:dyDescent="0.25">
      <c r="A621" s="101">
        <v>612</v>
      </c>
      <c r="B621" s="102" t="s">
        <v>653</v>
      </c>
      <c r="C621" s="136">
        <v>2.25</v>
      </c>
      <c r="D621" s="136">
        <v>0.8</v>
      </c>
      <c r="E621" s="125"/>
      <c r="F621" s="126"/>
      <c r="G621" s="127"/>
      <c r="H621" s="127"/>
      <c r="I621" s="128"/>
      <c r="J621" s="126"/>
      <c r="K621" s="127"/>
      <c r="L621" s="127"/>
      <c r="M621" s="128"/>
      <c r="N621" s="126"/>
      <c r="O621" s="127"/>
      <c r="P621" s="127"/>
      <c r="Q621" s="128"/>
      <c r="R621" s="126"/>
      <c r="S621" s="127"/>
      <c r="T621" s="128"/>
      <c r="U621" s="130">
        <v>3</v>
      </c>
      <c r="V621" s="131">
        <f t="shared" si="119"/>
        <v>3</v>
      </c>
      <c r="W621" s="132">
        <f t="shared" si="120"/>
        <v>0.89999999999999991</v>
      </c>
      <c r="X621" s="133">
        <f t="shared" si="121"/>
        <v>0.55999999999999994</v>
      </c>
      <c r="Y621" s="111">
        <f t="shared" si="123"/>
        <v>1.46</v>
      </c>
      <c r="Z621" s="137">
        <v>2</v>
      </c>
      <c r="AA621" s="134"/>
      <c r="AB621" s="135"/>
      <c r="AC621" s="115">
        <v>2</v>
      </c>
      <c r="AD621" s="138">
        <v>30</v>
      </c>
      <c r="AE621" s="110">
        <f t="shared" si="126"/>
        <v>0.6</v>
      </c>
      <c r="AF621" s="110">
        <f t="shared" si="127"/>
        <v>0.37333333333333329</v>
      </c>
      <c r="AG621" s="111">
        <f t="shared" si="128"/>
        <v>0.97333333333333327</v>
      </c>
      <c r="AH621" s="117">
        <v>1.4</v>
      </c>
      <c r="AI621" s="117"/>
      <c r="AJ621" s="118">
        <f t="shared" si="125"/>
        <v>6.8833333333333329</v>
      </c>
      <c r="AK621" s="119">
        <v>612</v>
      </c>
    </row>
    <row r="622" spans="1:4450" s="80" customFormat="1" ht="24" customHeight="1" x14ac:dyDescent="0.25">
      <c r="A622" s="101">
        <v>613</v>
      </c>
      <c r="B622" s="102" t="s">
        <v>654</v>
      </c>
      <c r="C622" s="125">
        <v>2.5</v>
      </c>
      <c r="D622" s="125">
        <v>0.2</v>
      </c>
      <c r="E622" s="125">
        <v>1</v>
      </c>
      <c r="F622" s="126"/>
      <c r="G622" s="127"/>
      <c r="H622" s="127"/>
      <c r="I622" s="128"/>
      <c r="J622" s="126"/>
      <c r="K622" s="127"/>
      <c r="L622" s="127"/>
      <c r="M622" s="128"/>
      <c r="N622" s="126"/>
      <c r="O622" s="127"/>
      <c r="P622" s="127"/>
      <c r="Q622" s="128"/>
      <c r="R622" s="126"/>
      <c r="S622" s="127"/>
      <c r="T622" s="128"/>
      <c r="U622" s="130">
        <v>2</v>
      </c>
      <c r="V622" s="131">
        <f t="shared" si="119"/>
        <v>2</v>
      </c>
      <c r="W622" s="132">
        <f t="shared" si="120"/>
        <v>0.6</v>
      </c>
      <c r="X622" s="133">
        <f t="shared" si="121"/>
        <v>9.3333333333333324E-2</v>
      </c>
      <c r="Y622" s="111">
        <f t="shared" si="123"/>
        <v>0.69333333333333336</v>
      </c>
      <c r="Z622" s="137">
        <v>2</v>
      </c>
      <c r="AA622" s="134"/>
      <c r="AB622" s="135"/>
      <c r="AC622" s="115">
        <v>2</v>
      </c>
      <c r="AD622" s="138">
        <v>30</v>
      </c>
      <c r="AE622" s="110">
        <f t="shared" si="126"/>
        <v>0.6</v>
      </c>
      <c r="AF622" s="110">
        <f t="shared" si="127"/>
        <v>9.3333333333333324E-2</v>
      </c>
      <c r="AG622" s="111">
        <f t="shared" si="128"/>
        <v>0.69333333333333336</v>
      </c>
      <c r="AH622" s="117">
        <v>0.4</v>
      </c>
      <c r="AI622" s="117"/>
      <c r="AJ622" s="118">
        <f t="shared" si="125"/>
        <v>5.4866666666666672</v>
      </c>
      <c r="AK622" s="119">
        <v>613</v>
      </c>
    </row>
    <row r="623" spans="1:4450" s="80" customFormat="1" ht="24" customHeight="1" x14ac:dyDescent="0.25">
      <c r="A623" s="101">
        <v>614</v>
      </c>
      <c r="B623" s="102" t="s">
        <v>655</v>
      </c>
      <c r="C623" s="125">
        <v>2.8</v>
      </c>
      <c r="D623" s="125">
        <v>1.51</v>
      </c>
      <c r="E623" s="125">
        <v>2</v>
      </c>
      <c r="F623" s="126"/>
      <c r="G623" s="127"/>
      <c r="H623" s="127"/>
      <c r="I623" s="128"/>
      <c r="J623" s="126"/>
      <c r="K623" s="127"/>
      <c r="L623" s="127"/>
      <c r="M623" s="129">
        <v>5</v>
      </c>
      <c r="N623" s="126"/>
      <c r="O623" s="127"/>
      <c r="P623" s="127"/>
      <c r="Q623" s="128"/>
      <c r="R623" s="126"/>
      <c r="S623" s="127"/>
      <c r="T623" s="128"/>
      <c r="U623" s="130">
        <v>4</v>
      </c>
      <c r="V623" s="131">
        <f t="shared" si="119"/>
        <v>9</v>
      </c>
      <c r="W623" s="132">
        <f t="shared" si="120"/>
        <v>2.6999999999999997</v>
      </c>
      <c r="X623" s="133">
        <f t="shared" si="121"/>
        <v>3.1709999999999998</v>
      </c>
      <c r="Y623" s="111">
        <f t="shared" si="123"/>
        <v>5.8709999999999996</v>
      </c>
      <c r="Z623" s="137">
        <v>2</v>
      </c>
      <c r="AA623" s="134"/>
      <c r="AB623" s="135"/>
      <c r="AC623" s="115">
        <v>2</v>
      </c>
      <c r="AD623" s="138">
        <v>30</v>
      </c>
      <c r="AE623" s="110">
        <f t="shared" si="126"/>
        <v>0.6</v>
      </c>
      <c r="AF623" s="110">
        <f t="shared" si="127"/>
        <v>0.70466666666666666</v>
      </c>
      <c r="AG623" s="111">
        <f t="shared" si="128"/>
        <v>1.3046666666666666</v>
      </c>
      <c r="AH623" s="117">
        <v>1.65</v>
      </c>
      <c r="AI623" s="117">
        <v>0.05</v>
      </c>
      <c r="AJ623" s="118">
        <f t="shared" si="125"/>
        <v>15.085666666666665</v>
      </c>
      <c r="AK623" s="119">
        <v>614</v>
      </c>
      <c r="BE623" s="120"/>
      <c r="BF623" s="120"/>
      <c r="BG623" s="120"/>
      <c r="BH623" s="120"/>
      <c r="BI623" s="120"/>
      <c r="BJ623" s="120"/>
      <c r="BK623" s="120"/>
      <c r="BL623" s="120"/>
      <c r="BM623" s="120"/>
      <c r="BN623" s="120"/>
      <c r="BO623" s="120"/>
      <c r="BP623" s="120"/>
      <c r="BQ623" s="120"/>
      <c r="BR623" s="120"/>
      <c r="BS623" s="120"/>
      <c r="BT623" s="120"/>
      <c r="BU623" s="120"/>
      <c r="BV623" s="120"/>
      <c r="BW623" s="120"/>
      <c r="BX623" s="120"/>
      <c r="BY623" s="120"/>
      <c r="BZ623" s="120"/>
      <c r="CA623" s="120"/>
      <c r="CB623" s="120"/>
      <c r="CC623" s="120"/>
      <c r="CD623" s="120"/>
      <c r="CE623" s="120"/>
      <c r="CF623" s="120"/>
      <c r="CG623" s="120"/>
      <c r="CH623" s="120"/>
      <c r="CI623" s="120"/>
      <c r="CJ623" s="120"/>
      <c r="CK623" s="120"/>
      <c r="CL623" s="120"/>
      <c r="CM623" s="120"/>
      <c r="CN623" s="120"/>
      <c r="CO623" s="120"/>
      <c r="CP623" s="120"/>
      <c r="CQ623" s="120"/>
      <c r="CR623" s="120"/>
      <c r="CS623" s="120"/>
      <c r="CT623" s="120"/>
      <c r="CU623" s="120"/>
      <c r="CV623" s="120"/>
      <c r="CW623" s="120"/>
      <c r="CX623" s="120"/>
      <c r="CY623" s="120"/>
      <c r="CZ623" s="120"/>
      <c r="DA623" s="120"/>
      <c r="DB623" s="120"/>
      <c r="DC623" s="120"/>
      <c r="DD623" s="120"/>
      <c r="DE623" s="120"/>
      <c r="DF623" s="120"/>
      <c r="DG623" s="120"/>
      <c r="DH623" s="120"/>
      <c r="DI623" s="120"/>
      <c r="DJ623" s="120"/>
      <c r="DK623" s="120"/>
      <c r="DL623" s="120"/>
      <c r="DM623" s="120"/>
      <c r="DN623" s="120"/>
      <c r="DO623" s="120"/>
      <c r="DP623" s="120"/>
      <c r="DQ623" s="120"/>
      <c r="DR623" s="120"/>
      <c r="DS623" s="120"/>
      <c r="DT623" s="120"/>
      <c r="DU623" s="120"/>
      <c r="DV623" s="120"/>
      <c r="DW623" s="120"/>
      <c r="DX623" s="120"/>
      <c r="DY623" s="120"/>
      <c r="DZ623" s="120"/>
      <c r="EA623" s="120"/>
      <c r="EB623" s="120"/>
      <c r="EC623" s="120"/>
      <c r="ED623" s="120"/>
      <c r="EE623" s="120"/>
      <c r="EF623" s="120"/>
      <c r="EG623" s="120"/>
      <c r="EH623" s="120"/>
      <c r="EI623" s="120"/>
      <c r="EJ623" s="120"/>
      <c r="EK623" s="120"/>
      <c r="EL623" s="120"/>
      <c r="EM623" s="120"/>
      <c r="EN623" s="120"/>
      <c r="EO623" s="120"/>
      <c r="EP623" s="120"/>
      <c r="EQ623" s="120"/>
      <c r="ER623" s="120"/>
      <c r="ES623" s="120"/>
      <c r="ET623" s="120"/>
      <c r="EU623" s="120"/>
      <c r="EV623" s="120"/>
      <c r="EW623" s="120"/>
      <c r="EX623" s="120"/>
      <c r="EY623" s="120"/>
      <c r="EZ623" s="120"/>
      <c r="FA623" s="120"/>
      <c r="FB623" s="120"/>
      <c r="FC623" s="120"/>
      <c r="FD623" s="120"/>
      <c r="FE623" s="120"/>
      <c r="FF623" s="120"/>
      <c r="FG623" s="120"/>
      <c r="FH623" s="120"/>
      <c r="FI623" s="120"/>
      <c r="FJ623" s="120"/>
      <c r="FK623" s="120"/>
      <c r="FL623" s="120"/>
      <c r="FM623" s="120"/>
      <c r="FN623" s="120"/>
      <c r="FO623" s="120"/>
      <c r="FP623" s="120"/>
      <c r="FQ623" s="120"/>
      <c r="FR623" s="120"/>
      <c r="FS623" s="120"/>
      <c r="FT623" s="120"/>
      <c r="FU623" s="120"/>
      <c r="FV623" s="120"/>
      <c r="FW623" s="120"/>
      <c r="FX623" s="120"/>
      <c r="FY623" s="120"/>
      <c r="FZ623" s="120"/>
      <c r="GA623" s="120"/>
      <c r="GB623" s="120"/>
      <c r="GC623" s="120"/>
      <c r="GD623" s="120"/>
      <c r="GE623" s="120"/>
      <c r="GF623" s="120"/>
      <c r="GG623" s="120"/>
      <c r="GH623" s="120"/>
      <c r="GI623" s="120"/>
      <c r="GJ623" s="120"/>
      <c r="GK623" s="120"/>
      <c r="GL623" s="120"/>
      <c r="GM623" s="120"/>
      <c r="GN623" s="120"/>
      <c r="GO623" s="120"/>
      <c r="GP623" s="120"/>
      <c r="GQ623" s="120"/>
      <c r="GR623" s="120"/>
      <c r="GS623" s="120"/>
      <c r="GT623" s="120"/>
      <c r="GU623" s="120"/>
      <c r="GV623" s="120"/>
      <c r="GW623" s="120"/>
      <c r="GX623" s="120"/>
      <c r="GY623" s="120"/>
      <c r="GZ623" s="120"/>
      <c r="HA623" s="120"/>
      <c r="HB623" s="120"/>
      <c r="HC623" s="120"/>
      <c r="HD623" s="120"/>
      <c r="HE623" s="120"/>
      <c r="HF623" s="120"/>
      <c r="HG623" s="120"/>
      <c r="HH623" s="120"/>
      <c r="HI623" s="120"/>
      <c r="HJ623" s="120"/>
      <c r="HK623" s="120"/>
      <c r="HL623" s="120"/>
      <c r="HM623" s="120"/>
      <c r="HN623" s="120"/>
      <c r="HO623" s="120"/>
      <c r="HP623" s="120"/>
      <c r="HQ623" s="120"/>
      <c r="HR623" s="120"/>
      <c r="HS623" s="120"/>
      <c r="HT623" s="120"/>
      <c r="HU623" s="120"/>
      <c r="HV623" s="120"/>
      <c r="HW623" s="120"/>
      <c r="HX623" s="120"/>
      <c r="HY623" s="120"/>
      <c r="HZ623" s="120"/>
      <c r="IA623" s="120"/>
      <c r="IB623" s="120"/>
      <c r="IC623" s="120"/>
      <c r="ID623" s="120"/>
      <c r="IE623" s="120"/>
      <c r="IF623" s="120"/>
      <c r="IG623" s="120"/>
      <c r="IH623" s="120"/>
      <c r="II623" s="120"/>
      <c r="IJ623" s="120"/>
      <c r="IK623" s="120"/>
      <c r="IL623" s="120"/>
      <c r="IM623" s="120"/>
      <c r="IN623" s="120"/>
      <c r="IO623" s="120"/>
      <c r="IP623" s="120"/>
      <c r="IQ623" s="120"/>
      <c r="IR623" s="120"/>
      <c r="IS623" s="120"/>
      <c r="IT623" s="120"/>
      <c r="IU623" s="120"/>
      <c r="IV623" s="120"/>
      <c r="IW623" s="120"/>
      <c r="IX623" s="120"/>
      <c r="IY623" s="120"/>
      <c r="IZ623" s="120"/>
      <c r="JA623" s="120"/>
      <c r="JB623" s="120"/>
      <c r="JC623" s="120"/>
      <c r="JD623" s="120"/>
      <c r="JE623" s="120"/>
      <c r="JF623" s="120"/>
      <c r="JG623" s="120"/>
      <c r="JH623" s="120"/>
      <c r="JI623" s="120"/>
      <c r="JJ623" s="120"/>
      <c r="JK623" s="120"/>
      <c r="JL623" s="120"/>
      <c r="JM623" s="120"/>
      <c r="JN623" s="120"/>
      <c r="JO623" s="120"/>
      <c r="JP623" s="120"/>
      <c r="JQ623" s="120"/>
      <c r="JR623" s="120"/>
      <c r="JS623" s="120"/>
      <c r="JT623" s="120"/>
      <c r="JU623" s="120"/>
      <c r="JV623" s="120"/>
      <c r="JW623" s="120"/>
      <c r="JX623" s="120"/>
      <c r="JY623" s="120"/>
      <c r="JZ623" s="120"/>
      <c r="KA623" s="120"/>
      <c r="KB623" s="120"/>
      <c r="KC623" s="120"/>
      <c r="KD623" s="120"/>
      <c r="KE623" s="120"/>
      <c r="KF623" s="120"/>
      <c r="KG623" s="120"/>
      <c r="KH623" s="120"/>
      <c r="KI623" s="120"/>
      <c r="KJ623" s="120"/>
      <c r="KK623" s="120"/>
      <c r="KL623" s="120"/>
      <c r="KM623" s="120"/>
      <c r="KN623" s="120"/>
      <c r="KO623" s="120"/>
      <c r="KP623" s="120"/>
      <c r="KQ623" s="120"/>
      <c r="KR623" s="120"/>
      <c r="KS623" s="120"/>
      <c r="KT623" s="120"/>
      <c r="KU623" s="120"/>
      <c r="KV623" s="120"/>
      <c r="KW623" s="120"/>
      <c r="KX623" s="120"/>
      <c r="KY623" s="120"/>
      <c r="KZ623" s="120"/>
      <c r="LA623" s="120"/>
      <c r="LB623" s="120"/>
      <c r="LC623" s="120"/>
      <c r="LD623" s="120"/>
      <c r="LE623" s="120"/>
      <c r="LF623" s="120"/>
      <c r="LG623" s="120"/>
      <c r="LH623" s="120"/>
      <c r="LI623" s="120"/>
      <c r="LJ623" s="120"/>
      <c r="LK623" s="120"/>
      <c r="LL623" s="120"/>
      <c r="LM623" s="120"/>
      <c r="LN623" s="120"/>
      <c r="LO623" s="120"/>
      <c r="LP623" s="120"/>
      <c r="LQ623" s="120"/>
      <c r="LR623" s="120"/>
      <c r="LS623" s="120"/>
      <c r="LT623" s="120"/>
      <c r="LU623" s="120"/>
      <c r="LV623" s="120"/>
      <c r="LW623" s="120"/>
      <c r="LX623" s="120"/>
      <c r="LY623" s="120"/>
      <c r="LZ623" s="120"/>
      <c r="MA623" s="120"/>
      <c r="MB623" s="120"/>
      <c r="MC623" s="120"/>
      <c r="MD623" s="120"/>
      <c r="ME623" s="120"/>
      <c r="MF623" s="120"/>
      <c r="MG623" s="120"/>
      <c r="MH623" s="120"/>
      <c r="MI623" s="120"/>
      <c r="MJ623" s="120"/>
      <c r="MK623" s="120"/>
      <c r="ML623" s="120"/>
      <c r="MM623" s="120"/>
      <c r="MN623" s="120"/>
      <c r="MO623" s="120"/>
      <c r="MP623" s="120"/>
      <c r="MQ623" s="120"/>
      <c r="MR623" s="120"/>
      <c r="MS623" s="120"/>
      <c r="MT623" s="120"/>
      <c r="MU623" s="120"/>
      <c r="MV623" s="120"/>
      <c r="MW623" s="120"/>
      <c r="MX623" s="120"/>
      <c r="MY623" s="120"/>
      <c r="MZ623" s="120"/>
      <c r="NA623" s="120"/>
      <c r="NB623" s="120"/>
      <c r="NC623" s="120"/>
      <c r="ND623" s="120"/>
      <c r="NE623" s="120"/>
      <c r="NF623" s="120"/>
      <c r="NG623" s="120"/>
      <c r="NH623" s="120"/>
      <c r="NI623" s="120"/>
      <c r="NJ623" s="120"/>
      <c r="NK623" s="120"/>
      <c r="NL623" s="120"/>
      <c r="NM623" s="120"/>
      <c r="NN623" s="120"/>
      <c r="NO623" s="120"/>
      <c r="NP623" s="120"/>
      <c r="NQ623" s="120"/>
      <c r="NR623" s="120"/>
      <c r="NS623" s="120"/>
      <c r="NT623" s="120"/>
      <c r="NU623" s="120"/>
      <c r="NV623" s="120"/>
      <c r="NW623" s="120"/>
      <c r="NX623" s="120"/>
      <c r="NY623" s="120"/>
      <c r="NZ623" s="120"/>
      <c r="OA623" s="120"/>
      <c r="OB623" s="120"/>
      <c r="OC623" s="120"/>
      <c r="OD623" s="120"/>
      <c r="OE623" s="120"/>
      <c r="OF623" s="120"/>
      <c r="OG623" s="120"/>
      <c r="OH623" s="120"/>
      <c r="OI623" s="120"/>
      <c r="OJ623" s="120"/>
      <c r="OK623" s="120"/>
      <c r="OL623" s="120"/>
      <c r="OM623" s="120"/>
      <c r="ON623" s="120"/>
      <c r="OO623" s="120"/>
      <c r="OP623" s="120"/>
      <c r="OQ623" s="120"/>
      <c r="OR623" s="120"/>
      <c r="OS623" s="120"/>
      <c r="OT623" s="120"/>
      <c r="OU623" s="120"/>
      <c r="OV623" s="120"/>
      <c r="OW623" s="120"/>
      <c r="OX623" s="120"/>
      <c r="OY623" s="120"/>
      <c r="OZ623" s="120"/>
      <c r="PA623" s="120"/>
      <c r="PB623" s="120"/>
      <c r="PC623" s="120"/>
      <c r="PD623" s="120"/>
      <c r="PE623" s="120"/>
      <c r="PF623" s="120"/>
      <c r="PG623" s="120"/>
      <c r="PH623" s="120"/>
      <c r="PI623" s="120"/>
      <c r="PJ623" s="120"/>
      <c r="PK623" s="120"/>
      <c r="PL623" s="120"/>
      <c r="PM623" s="120"/>
      <c r="PN623" s="120"/>
      <c r="PO623" s="120"/>
      <c r="PP623" s="120"/>
      <c r="PQ623" s="120"/>
      <c r="PR623" s="120"/>
      <c r="PS623" s="120"/>
      <c r="PT623" s="120"/>
      <c r="PU623" s="120"/>
      <c r="PV623" s="120"/>
      <c r="PW623" s="120"/>
      <c r="PX623" s="120"/>
      <c r="PY623" s="120"/>
      <c r="PZ623" s="120"/>
      <c r="QA623" s="120"/>
      <c r="QB623" s="120"/>
      <c r="QC623" s="120"/>
      <c r="QD623" s="120"/>
      <c r="QE623" s="120"/>
      <c r="QF623" s="120"/>
      <c r="QG623" s="120"/>
      <c r="QH623" s="120"/>
      <c r="QI623" s="120"/>
      <c r="QJ623" s="120"/>
      <c r="QK623" s="120"/>
      <c r="QL623" s="120"/>
      <c r="QM623" s="120"/>
      <c r="QN623" s="120"/>
      <c r="QO623" s="120"/>
      <c r="QP623" s="120"/>
      <c r="QQ623" s="120"/>
      <c r="QR623" s="120"/>
      <c r="QS623" s="120"/>
      <c r="QT623" s="120"/>
      <c r="QU623" s="120"/>
      <c r="QV623" s="120"/>
      <c r="QW623" s="120"/>
      <c r="QX623" s="120"/>
      <c r="QY623" s="120"/>
      <c r="QZ623" s="120"/>
      <c r="RA623" s="120"/>
      <c r="RB623" s="120"/>
      <c r="RC623" s="120"/>
      <c r="RD623" s="120"/>
      <c r="RE623" s="120"/>
      <c r="RF623" s="120"/>
      <c r="RG623" s="120"/>
      <c r="RH623" s="120"/>
      <c r="RI623" s="120"/>
      <c r="RJ623" s="120"/>
      <c r="RK623" s="120"/>
      <c r="RL623" s="120"/>
      <c r="RM623" s="120"/>
      <c r="RN623" s="120"/>
      <c r="RO623" s="120"/>
      <c r="RP623" s="120"/>
      <c r="RQ623" s="120"/>
      <c r="RR623" s="120"/>
      <c r="RS623" s="120"/>
      <c r="RT623" s="120"/>
      <c r="RU623" s="120"/>
      <c r="RV623" s="120"/>
      <c r="RW623" s="120"/>
      <c r="RX623" s="120"/>
      <c r="RY623" s="120"/>
      <c r="RZ623" s="120"/>
      <c r="SA623" s="120"/>
      <c r="SB623" s="120"/>
      <c r="SC623" s="120"/>
      <c r="SD623" s="120"/>
      <c r="SE623" s="120"/>
      <c r="SF623" s="120"/>
      <c r="SG623" s="120"/>
      <c r="SH623" s="120"/>
      <c r="SI623" s="120"/>
      <c r="SJ623" s="120"/>
      <c r="SK623" s="120"/>
      <c r="SL623" s="120"/>
      <c r="SM623" s="120"/>
      <c r="SN623" s="120"/>
      <c r="SO623" s="120"/>
      <c r="SP623" s="120"/>
      <c r="SQ623" s="120"/>
      <c r="SR623" s="120"/>
      <c r="SS623" s="120"/>
      <c r="ST623" s="120"/>
      <c r="SU623" s="120"/>
      <c r="SV623" s="120"/>
      <c r="SW623" s="120"/>
      <c r="SX623" s="120"/>
      <c r="SY623" s="120"/>
      <c r="SZ623" s="120"/>
      <c r="TA623" s="120"/>
      <c r="TB623" s="120"/>
      <c r="TC623" s="120"/>
      <c r="TD623" s="120"/>
      <c r="TE623" s="120"/>
      <c r="TF623" s="120"/>
      <c r="TG623" s="120"/>
      <c r="TH623" s="120"/>
      <c r="TI623" s="120"/>
      <c r="TJ623" s="120"/>
      <c r="TK623" s="120"/>
      <c r="TL623" s="120"/>
      <c r="TM623" s="120"/>
      <c r="TN623" s="120"/>
      <c r="TO623" s="120"/>
      <c r="TP623" s="120"/>
      <c r="TQ623" s="120"/>
      <c r="TR623" s="120"/>
      <c r="TS623" s="120"/>
      <c r="TT623" s="120"/>
      <c r="TU623" s="120"/>
      <c r="TV623" s="120"/>
      <c r="TW623" s="120"/>
      <c r="TX623" s="120"/>
      <c r="TY623" s="120"/>
      <c r="TZ623" s="120"/>
      <c r="UA623" s="120"/>
      <c r="UB623" s="120"/>
      <c r="UC623" s="120"/>
      <c r="UD623" s="120"/>
      <c r="UE623" s="120"/>
      <c r="UF623" s="120"/>
      <c r="UG623" s="120"/>
      <c r="UH623" s="120"/>
      <c r="UI623" s="120"/>
      <c r="UJ623" s="120"/>
      <c r="UK623" s="120"/>
      <c r="UL623" s="120"/>
      <c r="UM623" s="120"/>
      <c r="UN623" s="120"/>
      <c r="UO623" s="120"/>
      <c r="UP623" s="120"/>
      <c r="UQ623" s="120"/>
      <c r="UR623" s="120"/>
      <c r="US623" s="120"/>
      <c r="UT623" s="120"/>
      <c r="UU623" s="120"/>
      <c r="UV623" s="120"/>
      <c r="UW623" s="120"/>
      <c r="UX623" s="120"/>
      <c r="UY623" s="120"/>
      <c r="UZ623" s="120"/>
      <c r="VA623" s="120"/>
      <c r="VB623" s="120"/>
      <c r="VC623" s="120"/>
      <c r="VD623" s="120"/>
      <c r="VE623" s="120"/>
      <c r="VF623" s="120"/>
      <c r="VG623" s="120"/>
      <c r="VH623" s="120"/>
      <c r="VI623" s="120"/>
      <c r="VJ623" s="120"/>
      <c r="VK623" s="120"/>
      <c r="VL623" s="120"/>
      <c r="VM623" s="120"/>
      <c r="VN623" s="120"/>
      <c r="VO623" s="120"/>
      <c r="VP623" s="120"/>
      <c r="VQ623" s="120"/>
      <c r="VR623" s="120"/>
      <c r="VS623" s="120"/>
      <c r="VT623" s="120"/>
      <c r="VU623" s="120"/>
      <c r="VV623" s="120"/>
      <c r="VW623" s="120"/>
      <c r="VX623" s="120"/>
      <c r="VY623" s="120"/>
      <c r="VZ623" s="120"/>
      <c r="WA623" s="120"/>
      <c r="WB623" s="120"/>
      <c r="WC623" s="120"/>
      <c r="WD623" s="120"/>
      <c r="WE623" s="120"/>
      <c r="WF623" s="120"/>
      <c r="WG623" s="120"/>
      <c r="WH623" s="120"/>
      <c r="WI623" s="120"/>
      <c r="WJ623" s="120"/>
      <c r="WK623" s="120"/>
      <c r="WL623" s="120"/>
      <c r="WM623" s="120"/>
      <c r="WN623" s="120"/>
      <c r="WO623" s="120"/>
      <c r="WP623" s="120"/>
      <c r="WQ623" s="120"/>
      <c r="WR623" s="120"/>
      <c r="WS623" s="120"/>
      <c r="WT623" s="120"/>
      <c r="WU623" s="120"/>
      <c r="WV623" s="120"/>
      <c r="WW623" s="120"/>
      <c r="WX623" s="120"/>
      <c r="WY623" s="120"/>
      <c r="WZ623" s="120"/>
      <c r="XA623" s="120"/>
      <c r="XB623" s="120"/>
      <c r="XC623" s="120"/>
      <c r="XD623" s="120"/>
      <c r="XE623" s="120"/>
      <c r="XF623" s="120"/>
      <c r="XG623" s="120"/>
      <c r="XH623" s="120"/>
      <c r="XI623" s="120"/>
      <c r="XJ623" s="120"/>
      <c r="XK623" s="120"/>
      <c r="XL623" s="120"/>
      <c r="XM623" s="120"/>
      <c r="XN623" s="120"/>
      <c r="XO623" s="120"/>
      <c r="XP623" s="120"/>
      <c r="XQ623" s="120"/>
      <c r="XR623" s="120"/>
      <c r="XS623" s="120"/>
      <c r="XT623" s="120"/>
      <c r="XU623" s="120"/>
      <c r="XV623" s="120"/>
      <c r="XW623" s="120"/>
      <c r="XX623" s="120"/>
      <c r="XY623" s="120"/>
      <c r="XZ623" s="120"/>
      <c r="YA623" s="120"/>
      <c r="YB623" s="120"/>
      <c r="YC623" s="120"/>
      <c r="YD623" s="120"/>
      <c r="YE623" s="120"/>
      <c r="YF623" s="120"/>
      <c r="YG623" s="120"/>
      <c r="YH623" s="120"/>
      <c r="YI623" s="120"/>
      <c r="YJ623" s="120"/>
      <c r="YK623" s="120"/>
      <c r="YL623" s="120"/>
      <c r="YM623" s="120"/>
      <c r="YN623" s="120"/>
      <c r="YO623" s="120"/>
      <c r="YP623" s="120"/>
      <c r="YQ623" s="120"/>
      <c r="YR623" s="120"/>
      <c r="YS623" s="120"/>
      <c r="YT623" s="120"/>
      <c r="YU623" s="120"/>
      <c r="YV623" s="120"/>
      <c r="YW623" s="120"/>
      <c r="YX623" s="120"/>
      <c r="YY623" s="120"/>
      <c r="YZ623" s="120"/>
      <c r="ZA623" s="120"/>
      <c r="ZB623" s="120"/>
      <c r="ZC623" s="120"/>
      <c r="ZD623" s="120"/>
      <c r="ZE623" s="120"/>
      <c r="ZF623" s="120"/>
      <c r="ZG623" s="120"/>
      <c r="ZH623" s="120"/>
      <c r="ZI623" s="120"/>
      <c r="ZJ623" s="120"/>
      <c r="ZK623" s="120"/>
      <c r="ZL623" s="120"/>
      <c r="ZM623" s="120"/>
      <c r="ZN623" s="120"/>
      <c r="ZO623" s="120"/>
      <c r="ZP623" s="120"/>
      <c r="ZQ623" s="120"/>
      <c r="ZR623" s="120"/>
      <c r="ZS623" s="120"/>
      <c r="ZT623" s="120"/>
      <c r="ZU623" s="120"/>
      <c r="ZV623" s="120"/>
      <c r="ZW623" s="120"/>
      <c r="ZX623" s="120"/>
      <c r="ZY623" s="120"/>
      <c r="ZZ623" s="120"/>
      <c r="AAA623" s="120"/>
      <c r="AAB623" s="120"/>
      <c r="AAC623" s="120"/>
      <c r="AAD623" s="120"/>
      <c r="AAE623" s="120"/>
      <c r="AAF623" s="120"/>
      <c r="AAG623" s="120"/>
      <c r="AAH623" s="120"/>
      <c r="AAI623" s="120"/>
      <c r="AAJ623" s="120"/>
      <c r="AAK623" s="120"/>
      <c r="AAL623" s="120"/>
      <c r="AAM623" s="120"/>
      <c r="AAN623" s="120"/>
      <c r="AAO623" s="120"/>
      <c r="AAP623" s="120"/>
      <c r="AAQ623" s="120"/>
      <c r="AAR623" s="120"/>
      <c r="AAS623" s="120"/>
      <c r="AAT623" s="120"/>
      <c r="AAU623" s="120"/>
      <c r="AAV623" s="120"/>
      <c r="AAW623" s="120"/>
      <c r="AAX623" s="120"/>
      <c r="AAY623" s="120"/>
      <c r="AAZ623" s="120"/>
      <c r="ABA623" s="120"/>
      <c r="ABB623" s="120"/>
      <c r="ABC623" s="120"/>
      <c r="ABD623" s="120"/>
      <c r="ABE623" s="120"/>
      <c r="ABF623" s="120"/>
      <c r="ABG623" s="120"/>
      <c r="ABH623" s="120"/>
      <c r="ABI623" s="120"/>
      <c r="ABJ623" s="120"/>
      <c r="ABK623" s="120"/>
      <c r="ABL623" s="120"/>
      <c r="ABM623" s="120"/>
      <c r="ABN623" s="120"/>
      <c r="ABO623" s="120"/>
      <c r="ABP623" s="120"/>
      <c r="ABQ623" s="120"/>
      <c r="ABR623" s="120"/>
      <c r="ABS623" s="120"/>
      <c r="ABT623" s="120"/>
      <c r="ABU623" s="120"/>
      <c r="ABV623" s="120"/>
      <c r="ABW623" s="120"/>
      <c r="ABX623" s="120"/>
      <c r="ABY623" s="120"/>
      <c r="ABZ623" s="120"/>
      <c r="ACA623" s="120"/>
      <c r="ACB623" s="120"/>
      <c r="ACC623" s="120"/>
      <c r="ACD623" s="120"/>
      <c r="ACE623" s="120"/>
      <c r="ACF623" s="120"/>
      <c r="ACG623" s="120"/>
      <c r="ACH623" s="120"/>
      <c r="ACI623" s="120"/>
      <c r="ACJ623" s="120"/>
      <c r="ACK623" s="120"/>
      <c r="ACL623" s="120"/>
      <c r="ACM623" s="120"/>
      <c r="ACN623" s="120"/>
      <c r="ACO623" s="120"/>
      <c r="ACP623" s="120"/>
      <c r="ACQ623" s="120"/>
      <c r="ACR623" s="120"/>
      <c r="ACS623" s="120"/>
      <c r="ACT623" s="120"/>
      <c r="ACU623" s="120"/>
      <c r="ACV623" s="120"/>
      <c r="ACW623" s="120"/>
      <c r="ACX623" s="120"/>
      <c r="ACY623" s="120"/>
      <c r="ACZ623" s="120"/>
      <c r="ADA623" s="120"/>
      <c r="ADB623" s="120"/>
      <c r="ADC623" s="120"/>
      <c r="ADD623" s="120"/>
      <c r="ADE623" s="120"/>
      <c r="ADF623" s="120"/>
      <c r="ADG623" s="120"/>
      <c r="ADH623" s="120"/>
      <c r="ADI623" s="120"/>
      <c r="ADJ623" s="120"/>
      <c r="ADK623" s="120"/>
      <c r="ADL623" s="120"/>
      <c r="ADM623" s="120"/>
      <c r="ADN623" s="120"/>
      <c r="ADO623" s="120"/>
      <c r="ADP623" s="120"/>
      <c r="ADQ623" s="120"/>
      <c r="ADR623" s="120"/>
      <c r="ADS623" s="120"/>
      <c r="ADT623" s="120"/>
      <c r="ADU623" s="120"/>
      <c r="ADV623" s="120"/>
      <c r="ADW623" s="120"/>
      <c r="ADX623" s="120"/>
      <c r="ADY623" s="120"/>
      <c r="ADZ623" s="120"/>
      <c r="AEA623" s="120"/>
      <c r="AEB623" s="120"/>
      <c r="AEC623" s="120"/>
      <c r="AED623" s="120"/>
      <c r="AEE623" s="120"/>
      <c r="AEF623" s="120"/>
      <c r="AEG623" s="120"/>
      <c r="AEH623" s="120"/>
      <c r="AEI623" s="120"/>
      <c r="AEJ623" s="120"/>
      <c r="AEK623" s="120"/>
      <c r="AEL623" s="120"/>
      <c r="AEM623" s="120"/>
      <c r="AEN623" s="120"/>
      <c r="AEO623" s="120"/>
      <c r="AEP623" s="120"/>
      <c r="AEQ623" s="120"/>
      <c r="AER623" s="120"/>
      <c r="AES623" s="120"/>
      <c r="AET623" s="120"/>
      <c r="AEU623" s="120"/>
      <c r="AEV623" s="120"/>
      <c r="AEW623" s="120"/>
      <c r="AEX623" s="120"/>
      <c r="AEY623" s="120"/>
      <c r="AEZ623" s="120"/>
      <c r="AFA623" s="120"/>
      <c r="AFB623" s="120"/>
      <c r="AFC623" s="120"/>
      <c r="AFD623" s="120"/>
      <c r="AFE623" s="120"/>
      <c r="AFF623" s="120"/>
      <c r="AFG623" s="120"/>
      <c r="AFH623" s="120"/>
      <c r="AFI623" s="120"/>
      <c r="AFJ623" s="120"/>
      <c r="AFK623" s="120"/>
      <c r="AFL623" s="120"/>
      <c r="AFM623" s="120"/>
      <c r="AFN623" s="120"/>
      <c r="AFO623" s="120"/>
      <c r="AFP623" s="120"/>
      <c r="AFQ623" s="120"/>
      <c r="AFR623" s="120"/>
      <c r="AFS623" s="120"/>
      <c r="AFT623" s="120"/>
      <c r="AFU623" s="120"/>
      <c r="AFV623" s="120"/>
      <c r="AFW623" s="120"/>
      <c r="AFX623" s="120"/>
      <c r="AFY623" s="120"/>
      <c r="AFZ623" s="120"/>
      <c r="AGA623" s="120"/>
      <c r="AGB623" s="120"/>
      <c r="AGC623" s="120"/>
      <c r="AGD623" s="120"/>
      <c r="AGE623" s="120"/>
      <c r="AGF623" s="120"/>
      <c r="AGG623" s="120"/>
      <c r="AGH623" s="120"/>
      <c r="AGI623" s="120"/>
      <c r="AGJ623" s="120"/>
      <c r="AGK623" s="120"/>
      <c r="AGL623" s="120"/>
      <c r="AGM623" s="120"/>
      <c r="AGN623" s="120"/>
      <c r="AGO623" s="120"/>
      <c r="AGP623" s="120"/>
      <c r="AGQ623" s="120"/>
      <c r="AGR623" s="120"/>
      <c r="AGS623" s="120"/>
      <c r="AGT623" s="120"/>
      <c r="AGU623" s="120"/>
      <c r="AGV623" s="120"/>
      <c r="AGW623" s="120"/>
      <c r="AGX623" s="120"/>
      <c r="AGY623" s="120"/>
      <c r="AGZ623" s="120"/>
      <c r="AHA623" s="120"/>
      <c r="AHB623" s="120"/>
      <c r="AHC623" s="120"/>
      <c r="AHD623" s="120"/>
      <c r="AHE623" s="120"/>
      <c r="AHF623" s="120"/>
      <c r="AHG623" s="120"/>
      <c r="AHH623" s="120"/>
      <c r="AHI623" s="120"/>
      <c r="AHJ623" s="120"/>
      <c r="AHK623" s="120"/>
      <c r="AHL623" s="120"/>
      <c r="AHM623" s="120"/>
      <c r="AHN623" s="120"/>
      <c r="AHO623" s="120"/>
      <c r="AHP623" s="120"/>
      <c r="AHQ623" s="120"/>
      <c r="AHR623" s="120"/>
      <c r="AHS623" s="120"/>
      <c r="AHT623" s="120"/>
      <c r="AHU623" s="120"/>
      <c r="AHV623" s="120"/>
      <c r="AHW623" s="120"/>
      <c r="AHX623" s="120"/>
      <c r="AHY623" s="120"/>
      <c r="AHZ623" s="120"/>
      <c r="AIA623" s="120"/>
      <c r="AIB623" s="120"/>
      <c r="AIC623" s="120"/>
      <c r="AID623" s="120"/>
      <c r="AIE623" s="120"/>
      <c r="AIF623" s="120"/>
      <c r="AIG623" s="120"/>
      <c r="AIH623" s="120"/>
      <c r="AII623" s="120"/>
      <c r="AIJ623" s="120"/>
      <c r="AIK623" s="120"/>
      <c r="AIL623" s="120"/>
      <c r="AIM623" s="120"/>
      <c r="AIN623" s="120"/>
      <c r="AIO623" s="120"/>
      <c r="AIP623" s="120"/>
      <c r="AIQ623" s="120"/>
      <c r="AIR623" s="120"/>
      <c r="AIS623" s="120"/>
      <c r="AIT623" s="120"/>
      <c r="AIU623" s="120"/>
      <c r="AIV623" s="120"/>
      <c r="AIW623" s="120"/>
      <c r="AIX623" s="120"/>
      <c r="AIY623" s="120"/>
      <c r="AIZ623" s="120"/>
      <c r="AJA623" s="120"/>
      <c r="AJB623" s="120"/>
      <c r="AJC623" s="120"/>
      <c r="AJD623" s="120"/>
      <c r="AJE623" s="120"/>
      <c r="AJF623" s="120"/>
      <c r="AJG623" s="120"/>
      <c r="AJH623" s="120"/>
      <c r="AJI623" s="120"/>
      <c r="AJJ623" s="120"/>
      <c r="AJK623" s="120"/>
      <c r="AJL623" s="120"/>
      <c r="AJM623" s="120"/>
      <c r="AJN623" s="120"/>
      <c r="AJO623" s="120"/>
      <c r="AJP623" s="120"/>
      <c r="AJQ623" s="120"/>
      <c r="AJR623" s="120"/>
      <c r="AJS623" s="120"/>
      <c r="AJT623" s="120"/>
      <c r="AJU623" s="120"/>
      <c r="AJV623" s="120"/>
      <c r="AJW623" s="120"/>
      <c r="AJX623" s="120"/>
      <c r="AJY623" s="120"/>
      <c r="AJZ623" s="120"/>
      <c r="AKA623" s="120"/>
      <c r="AKB623" s="120"/>
      <c r="AKC623" s="120"/>
      <c r="AKD623" s="120"/>
      <c r="AKE623" s="120"/>
      <c r="AKF623" s="120"/>
      <c r="AKG623" s="120"/>
      <c r="AKH623" s="120"/>
      <c r="AKI623" s="120"/>
      <c r="AKJ623" s="120"/>
      <c r="AKK623" s="120"/>
      <c r="AKL623" s="120"/>
      <c r="AKM623" s="120"/>
      <c r="AKN623" s="120"/>
      <c r="AKO623" s="120"/>
      <c r="AKP623" s="120"/>
      <c r="AKQ623" s="120"/>
      <c r="AKR623" s="120"/>
      <c r="AKS623" s="120"/>
      <c r="AKT623" s="120"/>
      <c r="AKU623" s="120"/>
      <c r="AKV623" s="120"/>
      <c r="AKW623" s="120"/>
      <c r="AKX623" s="120"/>
      <c r="AKY623" s="120"/>
      <c r="AKZ623" s="120"/>
      <c r="ALA623" s="120"/>
      <c r="ALB623" s="120"/>
      <c r="ALC623" s="120"/>
      <c r="ALD623" s="120"/>
      <c r="ALE623" s="120"/>
      <c r="ALF623" s="120"/>
      <c r="ALG623" s="120"/>
      <c r="ALH623" s="120"/>
      <c r="ALI623" s="120"/>
      <c r="ALJ623" s="120"/>
      <c r="ALK623" s="120"/>
      <c r="ALL623" s="120"/>
      <c r="ALM623" s="120"/>
      <c r="ALN623" s="120"/>
      <c r="ALO623" s="120"/>
      <c r="ALP623" s="120"/>
      <c r="ALQ623" s="120"/>
      <c r="ALR623" s="120"/>
      <c r="ALS623" s="120"/>
      <c r="ALT623" s="120"/>
      <c r="ALU623" s="120"/>
      <c r="ALV623" s="120"/>
      <c r="ALW623" s="120"/>
      <c r="ALX623" s="120"/>
      <c r="ALY623" s="120"/>
      <c r="ALZ623" s="120"/>
      <c r="AMA623" s="120"/>
      <c r="AMB623" s="120"/>
      <c r="AMC623" s="120"/>
      <c r="AMD623" s="120"/>
      <c r="AME623" s="120"/>
      <c r="AMF623" s="120"/>
      <c r="AMG623" s="120"/>
      <c r="AMH623" s="120"/>
      <c r="AMI623" s="120"/>
      <c r="AMJ623" s="120"/>
      <c r="AMK623" s="120"/>
      <c r="AML623" s="120"/>
      <c r="AMM623" s="120"/>
      <c r="AMN623" s="120"/>
      <c r="AMO623" s="120"/>
      <c r="AMP623" s="120"/>
      <c r="AMQ623" s="120"/>
      <c r="AMR623" s="120"/>
      <c r="AMS623" s="120"/>
      <c r="AMT623" s="120"/>
      <c r="AMU623" s="120"/>
      <c r="AMV623" s="120"/>
      <c r="AMW623" s="120"/>
      <c r="AMX623" s="120"/>
      <c r="AMY623" s="120"/>
      <c r="AMZ623" s="120"/>
      <c r="ANA623" s="120"/>
      <c r="ANB623" s="120"/>
      <c r="ANC623" s="120"/>
      <c r="AND623" s="120"/>
      <c r="ANE623" s="120"/>
      <c r="ANF623" s="120"/>
      <c r="ANG623" s="120"/>
      <c r="ANH623" s="120"/>
      <c r="ANI623" s="120"/>
      <c r="ANJ623" s="120"/>
      <c r="ANK623" s="120"/>
      <c r="ANL623" s="120"/>
      <c r="ANM623" s="120"/>
      <c r="ANN623" s="120"/>
      <c r="ANO623" s="120"/>
      <c r="ANP623" s="120"/>
      <c r="ANQ623" s="120"/>
      <c r="ANR623" s="120"/>
      <c r="ANS623" s="120"/>
      <c r="ANT623" s="120"/>
      <c r="ANU623" s="120"/>
      <c r="ANV623" s="120"/>
      <c r="ANW623" s="120"/>
      <c r="ANX623" s="120"/>
      <c r="ANY623" s="120"/>
      <c r="ANZ623" s="120"/>
      <c r="AOA623" s="120"/>
      <c r="AOB623" s="120"/>
      <c r="AOC623" s="120"/>
      <c r="AOD623" s="120"/>
      <c r="AOE623" s="120"/>
      <c r="AOF623" s="120"/>
      <c r="AOG623" s="120"/>
      <c r="AOH623" s="120"/>
      <c r="AOI623" s="120"/>
      <c r="AOJ623" s="120"/>
      <c r="AOK623" s="120"/>
      <c r="AOL623" s="120"/>
      <c r="AOM623" s="120"/>
      <c r="AON623" s="120"/>
      <c r="AOO623" s="120"/>
      <c r="AOP623" s="120"/>
      <c r="AOQ623" s="120"/>
      <c r="AOR623" s="120"/>
      <c r="AOS623" s="120"/>
      <c r="AOT623" s="120"/>
      <c r="AOU623" s="120"/>
      <c r="AOV623" s="120"/>
      <c r="AOW623" s="120"/>
      <c r="AOX623" s="120"/>
      <c r="AOY623" s="120"/>
      <c r="AOZ623" s="120"/>
      <c r="APA623" s="120"/>
      <c r="APB623" s="120"/>
      <c r="APC623" s="120"/>
      <c r="APD623" s="120"/>
      <c r="APE623" s="120"/>
      <c r="APF623" s="120"/>
      <c r="APG623" s="120"/>
      <c r="APH623" s="120"/>
      <c r="API623" s="120"/>
      <c r="APJ623" s="120"/>
      <c r="APK623" s="120"/>
      <c r="APL623" s="120"/>
      <c r="APM623" s="120"/>
      <c r="APN623" s="120"/>
      <c r="APO623" s="120"/>
      <c r="APP623" s="120"/>
      <c r="APQ623" s="120"/>
      <c r="APR623" s="120"/>
      <c r="APS623" s="120"/>
      <c r="APT623" s="120"/>
      <c r="APU623" s="120"/>
      <c r="APV623" s="120"/>
      <c r="APW623" s="120"/>
      <c r="APX623" s="120"/>
      <c r="APY623" s="120"/>
      <c r="APZ623" s="120"/>
      <c r="AQA623" s="120"/>
      <c r="AQB623" s="120"/>
      <c r="AQC623" s="120"/>
      <c r="AQD623" s="120"/>
      <c r="AQE623" s="120"/>
      <c r="AQF623" s="120"/>
      <c r="AQG623" s="120"/>
      <c r="AQH623" s="120"/>
      <c r="AQI623" s="120"/>
      <c r="AQJ623" s="120"/>
      <c r="AQK623" s="120"/>
      <c r="AQL623" s="120"/>
      <c r="AQM623" s="120"/>
      <c r="AQN623" s="120"/>
      <c r="AQO623" s="120"/>
      <c r="AQP623" s="120"/>
      <c r="AQQ623" s="120"/>
      <c r="AQR623" s="120"/>
      <c r="AQS623" s="120"/>
      <c r="AQT623" s="120"/>
      <c r="AQU623" s="120"/>
      <c r="AQV623" s="120"/>
      <c r="AQW623" s="120"/>
      <c r="AQX623" s="120"/>
      <c r="AQY623" s="120"/>
      <c r="AQZ623" s="120"/>
      <c r="ARA623" s="120"/>
      <c r="ARB623" s="120"/>
      <c r="ARC623" s="120"/>
      <c r="ARD623" s="120"/>
      <c r="ARE623" s="120"/>
      <c r="ARF623" s="120"/>
      <c r="ARG623" s="120"/>
      <c r="ARH623" s="120"/>
      <c r="ARI623" s="120"/>
      <c r="ARJ623" s="120"/>
      <c r="ARK623" s="120"/>
      <c r="ARL623" s="120"/>
      <c r="ARM623" s="120"/>
      <c r="ARN623" s="120"/>
      <c r="ARO623" s="120"/>
      <c r="ARP623" s="120"/>
      <c r="ARQ623" s="120"/>
      <c r="ARR623" s="120"/>
      <c r="ARS623" s="120"/>
      <c r="ART623" s="120"/>
      <c r="ARU623" s="120"/>
      <c r="ARV623" s="120"/>
      <c r="ARW623" s="120"/>
      <c r="ARX623" s="120"/>
      <c r="ARY623" s="120"/>
      <c r="ARZ623" s="120"/>
      <c r="ASA623" s="120"/>
      <c r="ASB623" s="120"/>
      <c r="ASC623" s="120"/>
      <c r="ASD623" s="120"/>
      <c r="ASE623" s="120"/>
      <c r="ASF623" s="120"/>
      <c r="ASG623" s="120"/>
      <c r="ASH623" s="120"/>
      <c r="ASI623" s="120"/>
      <c r="ASJ623" s="120"/>
      <c r="ASK623" s="120"/>
      <c r="ASL623" s="120"/>
      <c r="ASM623" s="120"/>
      <c r="ASN623" s="120"/>
      <c r="ASO623" s="120"/>
      <c r="ASP623" s="120"/>
      <c r="ASQ623" s="120"/>
      <c r="ASR623" s="120"/>
      <c r="ASS623" s="120"/>
      <c r="AST623" s="120"/>
      <c r="ASU623" s="120"/>
      <c r="ASV623" s="120"/>
      <c r="ASW623" s="120"/>
      <c r="ASX623" s="120"/>
      <c r="ASY623" s="120"/>
      <c r="ASZ623" s="120"/>
      <c r="ATA623" s="120"/>
      <c r="ATB623" s="120"/>
      <c r="ATC623" s="120"/>
      <c r="ATD623" s="120"/>
      <c r="ATE623" s="120"/>
      <c r="ATF623" s="120"/>
      <c r="ATG623" s="120"/>
      <c r="ATH623" s="120"/>
      <c r="ATI623" s="120"/>
      <c r="ATJ623" s="120"/>
      <c r="ATK623" s="120"/>
      <c r="ATL623" s="120"/>
      <c r="ATM623" s="120"/>
      <c r="ATN623" s="120"/>
      <c r="ATO623" s="120"/>
      <c r="ATP623" s="120"/>
      <c r="ATQ623" s="120"/>
      <c r="ATR623" s="120"/>
      <c r="ATS623" s="120"/>
      <c r="ATT623" s="120"/>
      <c r="ATU623" s="120"/>
      <c r="ATV623" s="120"/>
      <c r="ATW623" s="120"/>
      <c r="ATX623" s="120"/>
      <c r="ATY623" s="120"/>
      <c r="ATZ623" s="120"/>
      <c r="AUA623" s="120"/>
      <c r="AUB623" s="120"/>
      <c r="AUC623" s="120"/>
      <c r="AUD623" s="120"/>
      <c r="AUE623" s="120"/>
      <c r="AUF623" s="120"/>
      <c r="AUG623" s="120"/>
      <c r="AUH623" s="120"/>
      <c r="AUI623" s="120"/>
      <c r="AUJ623" s="120"/>
      <c r="AUK623" s="120"/>
      <c r="AUL623" s="120"/>
      <c r="AUM623" s="120"/>
      <c r="AUN623" s="120"/>
      <c r="AUO623" s="120"/>
      <c r="AUP623" s="120"/>
      <c r="AUQ623" s="120"/>
      <c r="AUR623" s="120"/>
      <c r="AUS623" s="120"/>
      <c r="AUT623" s="120"/>
      <c r="AUU623" s="120"/>
      <c r="AUV623" s="120"/>
      <c r="AUW623" s="120"/>
      <c r="AUX623" s="120"/>
      <c r="AUY623" s="120"/>
      <c r="AUZ623" s="120"/>
      <c r="AVA623" s="120"/>
      <c r="AVB623" s="120"/>
      <c r="AVC623" s="120"/>
      <c r="AVD623" s="120"/>
      <c r="AVE623" s="120"/>
      <c r="AVF623" s="120"/>
      <c r="AVG623" s="120"/>
      <c r="AVH623" s="120"/>
      <c r="AVI623" s="120"/>
      <c r="AVJ623" s="120"/>
      <c r="AVK623" s="120"/>
      <c r="AVL623" s="120"/>
      <c r="AVM623" s="120"/>
      <c r="AVN623" s="120"/>
      <c r="AVO623" s="120"/>
      <c r="AVP623" s="120"/>
      <c r="AVQ623" s="120"/>
      <c r="AVR623" s="120"/>
      <c r="AVS623" s="120"/>
      <c r="AVT623" s="120"/>
      <c r="AVU623" s="120"/>
      <c r="AVV623" s="120"/>
      <c r="AVW623" s="120"/>
      <c r="AVX623" s="120"/>
      <c r="AVY623" s="120"/>
      <c r="AVZ623" s="120"/>
      <c r="AWA623" s="120"/>
      <c r="AWB623" s="120"/>
      <c r="AWC623" s="120"/>
      <c r="AWD623" s="120"/>
      <c r="AWE623" s="120"/>
      <c r="AWF623" s="120"/>
      <c r="AWG623" s="120"/>
      <c r="AWH623" s="120"/>
      <c r="AWI623" s="120"/>
      <c r="AWJ623" s="120"/>
      <c r="AWK623" s="120"/>
      <c r="AWL623" s="120"/>
      <c r="AWM623" s="120"/>
      <c r="AWN623" s="120"/>
      <c r="AWO623" s="120"/>
      <c r="AWP623" s="120"/>
      <c r="AWQ623" s="120"/>
      <c r="AWR623" s="120"/>
      <c r="AWS623" s="120"/>
      <c r="AWT623" s="120"/>
      <c r="AWU623" s="120"/>
      <c r="AWV623" s="120"/>
      <c r="AWW623" s="120"/>
      <c r="AWX623" s="120"/>
      <c r="AWY623" s="120"/>
      <c r="AWZ623" s="120"/>
      <c r="AXA623" s="120"/>
      <c r="AXB623" s="120"/>
      <c r="AXC623" s="120"/>
      <c r="AXD623" s="120"/>
      <c r="AXE623" s="120"/>
      <c r="AXF623" s="120"/>
      <c r="AXG623" s="120"/>
      <c r="AXH623" s="120"/>
      <c r="AXI623" s="120"/>
      <c r="AXJ623" s="120"/>
      <c r="AXK623" s="120"/>
      <c r="AXL623" s="120"/>
      <c r="AXM623" s="120"/>
      <c r="AXN623" s="120"/>
      <c r="AXO623" s="120"/>
      <c r="AXP623" s="120"/>
      <c r="AXQ623" s="120"/>
      <c r="AXR623" s="120"/>
      <c r="AXS623" s="120"/>
      <c r="AXT623" s="120"/>
      <c r="AXU623" s="120"/>
      <c r="AXV623" s="120"/>
      <c r="AXW623" s="120"/>
      <c r="AXX623" s="120"/>
      <c r="AXY623" s="120"/>
      <c r="AXZ623" s="120"/>
      <c r="AYA623" s="120"/>
      <c r="AYB623" s="120"/>
      <c r="AYC623" s="120"/>
      <c r="AYD623" s="120"/>
      <c r="AYE623" s="120"/>
      <c r="AYF623" s="120"/>
      <c r="AYG623" s="120"/>
      <c r="AYH623" s="120"/>
      <c r="AYI623" s="120"/>
      <c r="AYJ623" s="120"/>
      <c r="AYK623" s="120"/>
      <c r="AYL623" s="120"/>
      <c r="AYM623" s="120"/>
      <c r="AYN623" s="120"/>
      <c r="AYO623" s="120"/>
      <c r="AYP623" s="120"/>
      <c r="AYQ623" s="120"/>
      <c r="AYR623" s="120"/>
      <c r="AYS623" s="120"/>
      <c r="AYT623" s="120"/>
      <c r="AYU623" s="120"/>
      <c r="AYV623" s="120"/>
      <c r="AYW623" s="120"/>
      <c r="AYX623" s="120"/>
      <c r="AYY623" s="120"/>
      <c r="AYZ623" s="120"/>
      <c r="AZA623" s="120"/>
      <c r="AZB623" s="120"/>
      <c r="AZC623" s="120"/>
      <c r="AZD623" s="120"/>
      <c r="AZE623" s="120"/>
      <c r="AZF623" s="120"/>
      <c r="AZG623" s="120"/>
      <c r="AZH623" s="120"/>
      <c r="AZI623" s="120"/>
      <c r="AZJ623" s="120"/>
      <c r="AZK623" s="120"/>
      <c r="AZL623" s="120"/>
      <c r="AZM623" s="120"/>
      <c r="AZN623" s="120"/>
      <c r="AZO623" s="120"/>
      <c r="AZP623" s="120"/>
      <c r="AZQ623" s="120"/>
      <c r="AZR623" s="120"/>
      <c r="AZS623" s="120"/>
      <c r="AZT623" s="120"/>
      <c r="AZU623" s="120"/>
      <c r="AZV623" s="120"/>
      <c r="AZW623" s="120"/>
      <c r="AZX623" s="120"/>
      <c r="AZY623" s="120"/>
      <c r="AZZ623" s="120"/>
      <c r="BAA623" s="120"/>
      <c r="BAB623" s="120"/>
      <c r="BAC623" s="120"/>
      <c r="BAD623" s="120"/>
      <c r="BAE623" s="120"/>
      <c r="BAF623" s="120"/>
      <c r="BAG623" s="120"/>
      <c r="BAH623" s="120"/>
      <c r="BAI623" s="120"/>
      <c r="BAJ623" s="120"/>
      <c r="BAK623" s="120"/>
      <c r="BAL623" s="120"/>
      <c r="BAM623" s="120"/>
      <c r="BAN623" s="120"/>
      <c r="BAO623" s="120"/>
      <c r="BAP623" s="120"/>
      <c r="BAQ623" s="120"/>
      <c r="BAR623" s="120"/>
      <c r="BAS623" s="120"/>
      <c r="BAT623" s="120"/>
      <c r="BAU623" s="120"/>
      <c r="BAV623" s="120"/>
      <c r="BAW623" s="120"/>
      <c r="BAX623" s="120"/>
      <c r="BAY623" s="120"/>
      <c r="BAZ623" s="120"/>
      <c r="BBA623" s="120"/>
      <c r="BBB623" s="120"/>
      <c r="BBC623" s="120"/>
      <c r="BBD623" s="120"/>
      <c r="BBE623" s="120"/>
      <c r="BBF623" s="120"/>
      <c r="BBG623" s="120"/>
      <c r="BBH623" s="120"/>
      <c r="BBI623" s="120"/>
      <c r="BBJ623" s="120"/>
      <c r="BBK623" s="120"/>
      <c r="BBL623" s="120"/>
      <c r="BBM623" s="120"/>
      <c r="BBN623" s="120"/>
      <c r="BBO623" s="120"/>
      <c r="BBP623" s="120"/>
      <c r="BBQ623" s="120"/>
      <c r="BBR623" s="120"/>
      <c r="BBS623" s="120"/>
      <c r="BBT623" s="120"/>
      <c r="BBU623" s="120"/>
      <c r="BBV623" s="120"/>
      <c r="BBW623" s="120"/>
      <c r="BBX623" s="120"/>
      <c r="BBY623" s="120"/>
      <c r="BBZ623" s="120"/>
      <c r="BCA623" s="120"/>
      <c r="BCB623" s="120"/>
      <c r="BCC623" s="120"/>
      <c r="BCD623" s="120"/>
      <c r="BCE623" s="120"/>
      <c r="BCF623" s="120"/>
      <c r="BCG623" s="120"/>
      <c r="BCH623" s="120"/>
      <c r="BCI623" s="120"/>
      <c r="BCJ623" s="120"/>
      <c r="BCK623" s="120"/>
      <c r="BCL623" s="120"/>
      <c r="BCM623" s="120"/>
      <c r="BCN623" s="120"/>
      <c r="BCO623" s="120"/>
      <c r="BCP623" s="120"/>
      <c r="BCQ623" s="120"/>
      <c r="BCR623" s="120"/>
      <c r="BCS623" s="120"/>
      <c r="BCT623" s="120"/>
      <c r="BCU623" s="120"/>
      <c r="BCV623" s="120"/>
      <c r="BCW623" s="120"/>
      <c r="BCX623" s="120"/>
      <c r="BCY623" s="120"/>
      <c r="BCZ623" s="120"/>
      <c r="BDA623" s="120"/>
      <c r="BDB623" s="120"/>
      <c r="BDC623" s="120"/>
      <c r="BDD623" s="120"/>
      <c r="BDE623" s="120"/>
      <c r="BDF623" s="120"/>
      <c r="BDG623" s="120"/>
      <c r="BDH623" s="120"/>
      <c r="BDI623" s="120"/>
      <c r="BDJ623" s="120"/>
      <c r="BDK623" s="120"/>
      <c r="BDL623" s="120"/>
      <c r="BDM623" s="120"/>
      <c r="BDN623" s="120"/>
      <c r="BDO623" s="120"/>
      <c r="BDP623" s="120"/>
      <c r="BDQ623" s="120"/>
      <c r="BDR623" s="120"/>
      <c r="BDS623" s="120"/>
      <c r="BDT623" s="120"/>
      <c r="BDU623" s="120"/>
      <c r="BDV623" s="120"/>
      <c r="BDW623" s="120"/>
      <c r="BDX623" s="120"/>
      <c r="BDY623" s="120"/>
      <c r="BDZ623" s="120"/>
      <c r="BEA623" s="120"/>
      <c r="BEB623" s="120"/>
      <c r="BEC623" s="120"/>
      <c r="BED623" s="120"/>
      <c r="BEE623" s="120"/>
      <c r="BEF623" s="120"/>
      <c r="BEG623" s="120"/>
      <c r="BEH623" s="120"/>
      <c r="BEI623" s="120"/>
      <c r="BEJ623" s="120"/>
      <c r="BEK623" s="120"/>
      <c r="BEL623" s="120"/>
      <c r="BEM623" s="120"/>
      <c r="BEN623" s="120"/>
      <c r="BEO623" s="120"/>
      <c r="BEP623" s="120"/>
      <c r="BEQ623" s="120"/>
      <c r="BER623" s="120"/>
      <c r="BES623" s="120"/>
      <c r="BET623" s="120"/>
      <c r="BEU623" s="120"/>
      <c r="BEV623" s="120"/>
      <c r="BEW623" s="120"/>
      <c r="BEX623" s="120"/>
      <c r="BEY623" s="120"/>
      <c r="BEZ623" s="120"/>
      <c r="BFA623" s="120"/>
      <c r="BFB623" s="120"/>
      <c r="BFC623" s="120"/>
      <c r="BFD623" s="120"/>
      <c r="BFE623" s="120"/>
      <c r="BFF623" s="120"/>
      <c r="BFG623" s="120"/>
      <c r="BFH623" s="120"/>
      <c r="BFI623" s="120"/>
      <c r="BFJ623" s="120"/>
      <c r="BFK623" s="120"/>
      <c r="BFL623" s="120"/>
      <c r="BFM623" s="120"/>
      <c r="BFN623" s="120"/>
      <c r="BFO623" s="120"/>
      <c r="BFP623" s="120"/>
      <c r="BFQ623" s="120"/>
      <c r="BFR623" s="120"/>
      <c r="BFS623" s="120"/>
      <c r="BFT623" s="120"/>
      <c r="BFU623" s="120"/>
      <c r="BFV623" s="120"/>
      <c r="BFW623" s="120"/>
      <c r="BFX623" s="120"/>
      <c r="BFY623" s="120"/>
      <c r="BFZ623" s="120"/>
      <c r="BGA623" s="120"/>
      <c r="BGB623" s="120"/>
      <c r="BGC623" s="120"/>
      <c r="BGD623" s="120"/>
      <c r="BGE623" s="120"/>
      <c r="BGF623" s="120"/>
      <c r="BGG623" s="120"/>
      <c r="BGH623" s="120"/>
      <c r="BGI623" s="120"/>
      <c r="BGJ623" s="120"/>
      <c r="BGK623" s="120"/>
      <c r="BGL623" s="120"/>
      <c r="BGM623" s="120"/>
      <c r="BGN623" s="120"/>
      <c r="BGO623" s="120"/>
      <c r="BGP623" s="120"/>
      <c r="BGQ623" s="120"/>
      <c r="BGR623" s="120"/>
      <c r="BGS623" s="120"/>
      <c r="BGT623" s="120"/>
      <c r="BGU623" s="120"/>
      <c r="BGV623" s="120"/>
      <c r="BGW623" s="120"/>
      <c r="BGX623" s="120"/>
      <c r="BGY623" s="120"/>
      <c r="BGZ623" s="120"/>
      <c r="BHA623" s="120"/>
      <c r="BHB623" s="120"/>
      <c r="BHC623" s="120"/>
      <c r="BHD623" s="120"/>
      <c r="BHE623" s="120"/>
      <c r="BHF623" s="120"/>
      <c r="BHG623" s="120"/>
      <c r="BHH623" s="120"/>
      <c r="BHI623" s="120"/>
      <c r="BHJ623" s="120"/>
      <c r="BHK623" s="120"/>
      <c r="BHL623" s="120"/>
      <c r="BHM623" s="120"/>
      <c r="BHN623" s="120"/>
      <c r="BHO623" s="120"/>
      <c r="BHP623" s="120"/>
      <c r="BHQ623" s="120"/>
      <c r="BHR623" s="120"/>
      <c r="BHS623" s="120"/>
      <c r="BHT623" s="120"/>
      <c r="BHU623" s="120"/>
      <c r="BHV623" s="120"/>
      <c r="BHW623" s="120"/>
      <c r="BHX623" s="120"/>
      <c r="BHY623" s="120"/>
      <c r="BHZ623" s="120"/>
      <c r="BIA623" s="120"/>
      <c r="BIB623" s="120"/>
      <c r="BIC623" s="120"/>
      <c r="BID623" s="120"/>
      <c r="BIE623" s="120"/>
      <c r="BIF623" s="120"/>
      <c r="BIG623" s="120"/>
      <c r="BIH623" s="120"/>
      <c r="BII623" s="120"/>
      <c r="BIJ623" s="120"/>
      <c r="BIK623" s="120"/>
      <c r="BIL623" s="120"/>
      <c r="BIM623" s="120"/>
      <c r="BIN623" s="120"/>
      <c r="BIO623" s="120"/>
      <c r="BIP623" s="120"/>
      <c r="BIQ623" s="120"/>
      <c r="BIR623" s="120"/>
      <c r="BIS623" s="120"/>
      <c r="BIT623" s="120"/>
      <c r="BIU623" s="120"/>
      <c r="BIV623" s="120"/>
      <c r="BIW623" s="120"/>
      <c r="BIX623" s="120"/>
      <c r="BIY623" s="120"/>
      <c r="BIZ623" s="120"/>
      <c r="BJA623" s="120"/>
      <c r="BJB623" s="120"/>
      <c r="BJC623" s="120"/>
      <c r="BJD623" s="120"/>
      <c r="BJE623" s="120"/>
      <c r="BJF623" s="120"/>
      <c r="BJG623" s="120"/>
      <c r="BJH623" s="120"/>
      <c r="BJI623" s="120"/>
      <c r="BJJ623" s="120"/>
      <c r="BJK623" s="120"/>
      <c r="BJL623" s="120"/>
      <c r="BJM623" s="120"/>
      <c r="BJN623" s="120"/>
      <c r="BJO623" s="120"/>
      <c r="BJP623" s="120"/>
      <c r="BJQ623" s="120"/>
      <c r="BJR623" s="120"/>
      <c r="BJS623" s="120"/>
      <c r="BJT623" s="120"/>
      <c r="BJU623" s="120"/>
      <c r="BJV623" s="120"/>
      <c r="BJW623" s="120"/>
      <c r="BJX623" s="120"/>
      <c r="BJY623" s="120"/>
      <c r="BJZ623" s="120"/>
      <c r="BKA623" s="120"/>
      <c r="BKB623" s="120"/>
      <c r="BKC623" s="120"/>
      <c r="BKD623" s="120"/>
      <c r="BKE623" s="120"/>
      <c r="BKF623" s="120"/>
      <c r="BKG623" s="120"/>
      <c r="BKH623" s="120"/>
      <c r="BKI623" s="120"/>
      <c r="BKJ623" s="120"/>
      <c r="BKK623" s="120"/>
      <c r="BKL623" s="120"/>
      <c r="BKM623" s="120"/>
      <c r="BKN623" s="120"/>
      <c r="BKO623" s="120"/>
      <c r="BKP623" s="120"/>
      <c r="BKQ623" s="120"/>
      <c r="BKR623" s="120"/>
      <c r="BKS623" s="120"/>
      <c r="BKT623" s="120"/>
      <c r="BKU623" s="120"/>
      <c r="BKV623" s="120"/>
      <c r="BKW623" s="120"/>
      <c r="BKX623" s="120"/>
      <c r="BKY623" s="120"/>
      <c r="BKZ623" s="120"/>
      <c r="BLA623" s="120"/>
      <c r="BLB623" s="120"/>
      <c r="BLC623" s="120"/>
      <c r="BLD623" s="120"/>
      <c r="BLE623" s="120"/>
      <c r="BLF623" s="120"/>
      <c r="BLG623" s="120"/>
      <c r="BLH623" s="120"/>
      <c r="BLI623" s="120"/>
      <c r="BLJ623" s="120"/>
      <c r="BLK623" s="120"/>
      <c r="BLL623" s="120"/>
      <c r="BLM623" s="120"/>
      <c r="BLN623" s="120"/>
      <c r="BLO623" s="120"/>
      <c r="BLP623" s="120"/>
      <c r="BLQ623" s="120"/>
      <c r="BLR623" s="120"/>
      <c r="BLS623" s="120"/>
      <c r="BLT623" s="120"/>
      <c r="BLU623" s="120"/>
      <c r="BLV623" s="120"/>
      <c r="BLW623" s="120"/>
      <c r="BLX623" s="120"/>
      <c r="BLY623" s="120"/>
      <c r="BLZ623" s="120"/>
      <c r="BMA623" s="120"/>
      <c r="BMB623" s="120"/>
      <c r="BMC623" s="120"/>
      <c r="BMD623" s="120"/>
      <c r="BME623" s="120"/>
      <c r="BMF623" s="120"/>
      <c r="BMG623" s="120"/>
      <c r="BMH623" s="120"/>
      <c r="BMI623" s="120"/>
      <c r="BMJ623" s="120"/>
      <c r="BMK623" s="120"/>
      <c r="BML623" s="120"/>
      <c r="BMM623" s="120"/>
      <c r="BMN623" s="120"/>
      <c r="BMO623" s="120"/>
      <c r="BMP623" s="120"/>
      <c r="BMQ623" s="120"/>
      <c r="BMR623" s="120"/>
      <c r="BMS623" s="120"/>
      <c r="BMT623" s="120"/>
      <c r="BMU623" s="120"/>
      <c r="BMV623" s="120"/>
      <c r="BMW623" s="120"/>
      <c r="BMX623" s="120"/>
      <c r="BMY623" s="120"/>
      <c r="BMZ623" s="120"/>
      <c r="BNA623" s="120"/>
      <c r="BNB623" s="120"/>
      <c r="BNC623" s="120"/>
      <c r="BND623" s="120"/>
      <c r="BNE623" s="120"/>
      <c r="BNF623" s="120"/>
      <c r="BNG623" s="120"/>
      <c r="BNH623" s="120"/>
      <c r="BNI623" s="120"/>
      <c r="BNJ623" s="120"/>
      <c r="BNK623" s="120"/>
      <c r="BNL623" s="120"/>
      <c r="BNM623" s="120"/>
      <c r="BNN623" s="120"/>
      <c r="BNO623" s="120"/>
      <c r="BNP623" s="120"/>
      <c r="BNQ623" s="120"/>
      <c r="BNR623" s="120"/>
      <c r="BNS623" s="120"/>
      <c r="BNT623" s="120"/>
      <c r="BNU623" s="120"/>
      <c r="BNV623" s="120"/>
      <c r="BNW623" s="120"/>
      <c r="BNX623" s="120"/>
      <c r="BNY623" s="120"/>
      <c r="BNZ623" s="120"/>
      <c r="BOA623" s="120"/>
      <c r="BOB623" s="120"/>
      <c r="BOC623" s="120"/>
      <c r="BOD623" s="120"/>
      <c r="BOE623" s="120"/>
      <c r="BOF623" s="120"/>
      <c r="BOG623" s="120"/>
      <c r="BOH623" s="120"/>
      <c r="BOI623" s="120"/>
      <c r="BOJ623" s="120"/>
      <c r="BOK623" s="120"/>
      <c r="BOL623" s="120"/>
      <c r="BOM623" s="120"/>
      <c r="BON623" s="120"/>
      <c r="BOO623" s="120"/>
      <c r="BOP623" s="120"/>
      <c r="BOQ623" s="120"/>
      <c r="BOR623" s="120"/>
      <c r="BOS623" s="120"/>
      <c r="BOT623" s="120"/>
      <c r="BOU623" s="120"/>
      <c r="BOV623" s="120"/>
      <c r="BOW623" s="120"/>
      <c r="BOX623" s="120"/>
      <c r="BOY623" s="120"/>
      <c r="BOZ623" s="120"/>
      <c r="BPA623" s="120"/>
      <c r="BPB623" s="120"/>
      <c r="BPC623" s="120"/>
      <c r="BPD623" s="120"/>
      <c r="BPE623" s="120"/>
      <c r="BPF623" s="120"/>
      <c r="BPG623" s="120"/>
      <c r="BPH623" s="120"/>
      <c r="BPI623" s="120"/>
      <c r="BPJ623" s="120"/>
      <c r="BPK623" s="120"/>
      <c r="BPL623" s="120"/>
      <c r="BPM623" s="120"/>
      <c r="BPN623" s="120"/>
      <c r="BPO623" s="120"/>
      <c r="BPP623" s="120"/>
      <c r="BPQ623" s="120"/>
      <c r="BPR623" s="120"/>
      <c r="BPS623" s="120"/>
      <c r="BPT623" s="120"/>
      <c r="BPU623" s="120"/>
      <c r="BPV623" s="120"/>
      <c r="BPW623" s="120"/>
      <c r="BPX623" s="120"/>
      <c r="BPY623" s="120"/>
      <c r="BPZ623" s="120"/>
      <c r="BQA623" s="120"/>
      <c r="BQB623" s="120"/>
      <c r="BQC623" s="120"/>
      <c r="BQD623" s="120"/>
      <c r="BQE623" s="120"/>
      <c r="BQF623" s="120"/>
      <c r="BQG623" s="120"/>
      <c r="BQH623" s="120"/>
      <c r="BQI623" s="120"/>
      <c r="BQJ623" s="120"/>
      <c r="BQK623" s="120"/>
      <c r="BQL623" s="120"/>
      <c r="BQM623" s="120"/>
      <c r="BQN623" s="120"/>
      <c r="BQO623" s="120"/>
      <c r="BQP623" s="120"/>
      <c r="BQQ623" s="120"/>
      <c r="BQR623" s="120"/>
      <c r="BQS623" s="120"/>
      <c r="BQT623" s="120"/>
      <c r="BQU623" s="120"/>
      <c r="BQV623" s="120"/>
      <c r="BQW623" s="120"/>
      <c r="BQX623" s="120"/>
      <c r="BQY623" s="120"/>
      <c r="BQZ623" s="120"/>
      <c r="BRA623" s="120"/>
      <c r="BRB623" s="120"/>
      <c r="BRC623" s="120"/>
      <c r="BRD623" s="120"/>
      <c r="BRE623" s="120"/>
      <c r="BRF623" s="120"/>
      <c r="BRG623" s="120"/>
      <c r="BRH623" s="120"/>
      <c r="BRI623" s="120"/>
      <c r="BRJ623" s="120"/>
      <c r="BRK623" s="120"/>
      <c r="BRL623" s="120"/>
      <c r="BRM623" s="120"/>
      <c r="BRN623" s="120"/>
      <c r="BRO623" s="120"/>
      <c r="BRP623" s="120"/>
      <c r="BRQ623" s="120"/>
      <c r="BRR623" s="120"/>
      <c r="BRS623" s="120"/>
      <c r="BRT623" s="120"/>
      <c r="BRU623" s="120"/>
      <c r="BRV623" s="120"/>
      <c r="BRW623" s="120"/>
      <c r="BRX623" s="120"/>
      <c r="BRY623" s="120"/>
      <c r="BRZ623" s="120"/>
      <c r="BSA623" s="120"/>
      <c r="BSB623" s="120"/>
      <c r="BSC623" s="120"/>
      <c r="BSD623" s="120"/>
      <c r="BSE623" s="120"/>
      <c r="BSF623" s="120"/>
      <c r="BSG623" s="120"/>
      <c r="BSH623" s="120"/>
      <c r="BSI623" s="120"/>
      <c r="BSJ623" s="120"/>
      <c r="BSK623" s="120"/>
      <c r="BSL623" s="120"/>
      <c r="BSM623" s="120"/>
      <c r="BSN623" s="120"/>
      <c r="BSO623" s="120"/>
      <c r="BSP623" s="120"/>
      <c r="BSQ623" s="120"/>
      <c r="BSR623" s="120"/>
      <c r="BSS623" s="120"/>
      <c r="BST623" s="120"/>
      <c r="BSU623" s="120"/>
      <c r="BSV623" s="120"/>
      <c r="BSW623" s="120"/>
      <c r="BSX623" s="120"/>
      <c r="BSY623" s="120"/>
      <c r="BSZ623" s="120"/>
      <c r="BTA623" s="120"/>
      <c r="BTB623" s="120"/>
      <c r="BTC623" s="120"/>
      <c r="BTD623" s="120"/>
      <c r="BTE623" s="120"/>
      <c r="BTF623" s="120"/>
      <c r="BTG623" s="120"/>
      <c r="BTH623" s="120"/>
      <c r="BTI623" s="120"/>
      <c r="BTJ623" s="120"/>
      <c r="BTK623" s="120"/>
      <c r="BTL623" s="120"/>
      <c r="BTM623" s="120"/>
      <c r="BTN623" s="120"/>
      <c r="BTO623" s="120"/>
      <c r="BTP623" s="120"/>
      <c r="BTQ623" s="120"/>
      <c r="BTR623" s="120"/>
      <c r="BTS623" s="120"/>
      <c r="BTT623" s="120"/>
      <c r="BTU623" s="120"/>
      <c r="BTV623" s="120"/>
      <c r="BTW623" s="120"/>
      <c r="BTX623" s="120"/>
      <c r="BTY623" s="120"/>
      <c r="BTZ623" s="120"/>
      <c r="BUA623" s="120"/>
      <c r="BUB623" s="120"/>
      <c r="BUC623" s="120"/>
      <c r="BUD623" s="120"/>
      <c r="BUE623" s="120"/>
      <c r="BUF623" s="120"/>
      <c r="BUG623" s="120"/>
      <c r="BUH623" s="120"/>
      <c r="BUI623" s="120"/>
      <c r="BUJ623" s="120"/>
      <c r="BUK623" s="120"/>
      <c r="BUL623" s="120"/>
      <c r="BUM623" s="120"/>
      <c r="BUN623" s="120"/>
      <c r="BUO623" s="120"/>
      <c r="BUP623" s="120"/>
      <c r="BUQ623" s="120"/>
      <c r="BUR623" s="120"/>
      <c r="BUS623" s="120"/>
      <c r="BUT623" s="120"/>
      <c r="BUU623" s="120"/>
      <c r="BUV623" s="120"/>
      <c r="BUW623" s="120"/>
      <c r="BUX623" s="120"/>
      <c r="BUY623" s="120"/>
      <c r="BUZ623" s="120"/>
      <c r="BVA623" s="120"/>
      <c r="BVB623" s="120"/>
      <c r="BVC623" s="120"/>
      <c r="BVD623" s="120"/>
      <c r="BVE623" s="120"/>
      <c r="BVF623" s="120"/>
      <c r="BVG623" s="120"/>
      <c r="BVH623" s="120"/>
      <c r="BVI623" s="120"/>
      <c r="BVJ623" s="120"/>
      <c r="BVK623" s="120"/>
      <c r="BVL623" s="120"/>
      <c r="BVM623" s="120"/>
      <c r="BVN623" s="120"/>
      <c r="BVO623" s="120"/>
      <c r="BVP623" s="120"/>
      <c r="BVQ623" s="120"/>
      <c r="BVR623" s="120"/>
      <c r="BVS623" s="120"/>
      <c r="BVT623" s="120"/>
      <c r="BVU623" s="120"/>
      <c r="BVV623" s="120"/>
      <c r="BVW623" s="120"/>
      <c r="BVX623" s="120"/>
      <c r="BVY623" s="120"/>
      <c r="BVZ623" s="120"/>
      <c r="BWA623" s="120"/>
      <c r="BWB623" s="120"/>
      <c r="BWC623" s="120"/>
      <c r="BWD623" s="120"/>
      <c r="BWE623" s="120"/>
      <c r="BWF623" s="120"/>
      <c r="BWG623" s="120"/>
      <c r="BWH623" s="120"/>
      <c r="BWI623" s="120"/>
      <c r="BWJ623" s="120"/>
      <c r="BWK623" s="120"/>
      <c r="BWL623" s="120"/>
      <c r="BWM623" s="120"/>
      <c r="BWN623" s="120"/>
      <c r="BWO623" s="120"/>
      <c r="BWP623" s="120"/>
      <c r="BWQ623" s="120"/>
      <c r="BWR623" s="120"/>
      <c r="BWS623" s="120"/>
      <c r="BWT623" s="120"/>
      <c r="BWU623" s="120"/>
      <c r="BWV623" s="120"/>
      <c r="BWW623" s="120"/>
      <c r="BWX623" s="120"/>
      <c r="BWY623" s="120"/>
      <c r="BWZ623" s="120"/>
      <c r="BXA623" s="120"/>
      <c r="BXB623" s="120"/>
      <c r="BXC623" s="120"/>
      <c r="BXD623" s="120"/>
      <c r="BXE623" s="120"/>
      <c r="BXF623" s="120"/>
      <c r="BXG623" s="120"/>
      <c r="BXH623" s="120"/>
      <c r="BXI623" s="120"/>
      <c r="BXJ623" s="120"/>
      <c r="BXK623" s="120"/>
      <c r="BXL623" s="120"/>
      <c r="BXM623" s="120"/>
      <c r="BXN623" s="120"/>
      <c r="BXO623" s="120"/>
      <c r="BXP623" s="120"/>
      <c r="BXQ623" s="120"/>
      <c r="BXR623" s="120"/>
      <c r="BXS623" s="120"/>
      <c r="BXT623" s="120"/>
      <c r="BXU623" s="120"/>
      <c r="BXV623" s="120"/>
      <c r="BXW623" s="120"/>
      <c r="BXX623" s="120"/>
      <c r="BXY623" s="120"/>
      <c r="BXZ623" s="120"/>
      <c r="BYA623" s="120"/>
      <c r="BYB623" s="120"/>
      <c r="BYC623" s="120"/>
      <c r="BYD623" s="120"/>
      <c r="BYE623" s="120"/>
      <c r="BYF623" s="120"/>
      <c r="BYG623" s="120"/>
      <c r="BYH623" s="120"/>
      <c r="BYI623" s="120"/>
      <c r="BYJ623" s="120"/>
      <c r="BYK623" s="120"/>
      <c r="BYL623" s="120"/>
      <c r="BYM623" s="120"/>
      <c r="BYN623" s="120"/>
      <c r="BYO623" s="120"/>
      <c r="BYP623" s="120"/>
      <c r="BYQ623" s="120"/>
      <c r="BYR623" s="120"/>
      <c r="BYS623" s="120"/>
      <c r="BYT623" s="120"/>
      <c r="BYU623" s="120"/>
      <c r="BYV623" s="120"/>
      <c r="BYW623" s="120"/>
      <c r="BYX623" s="120"/>
      <c r="BYY623" s="120"/>
      <c r="BYZ623" s="120"/>
      <c r="BZA623" s="120"/>
      <c r="BZB623" s="120"/>
      <c r="BZC623" s="120"/>
      <c r="BZD623" s="120"/>
      <c r="BZE623" s="120"/>
      <c r="BZF623" s="120"/>
      <c r="BZG623" s="120"/>
      <c r="BZH623" s="120"/>
      <c r="BZI623" s="120"/>
      <c r="BZJ623" s="120"/>
      <c r="BZK623" s="120"/>
      <c r="BZL623" s="120"/>
      <c r="BZM623" s="120"/>
      <c r="BZN623" s="120"/>
      <c r="BZO623" s="120"/>
      <c r="BZP623" s="120"/>
      <c r="BZQ623" s="120"/>
      <c r="BZR623" s="120"/>
      <c r="BZS623" s="120"/>
      <c r="BZT623" s="120"/>
      <c r="BZU623" s="120"/>
      <c r="BZV623" s="120"/>
      <c r="BZW623" s="120"/>
      <c r="BZX623" s="120"/>
      <c r="BZY623" s="120"/>
      <c r="BZZ623" s="120"/>
      <c r="CAA623" s="120"/>
      <c r="CAB623" s="120"/>
      <c r="CAC623" s="120"/>
      <c r="CAD623" s="120"/>
      <c r="CAE623" s="120"/>
      <c r="CAF623" s="120"/>
      <c r="CAG623" s="120"/>
      <c r="CAH623" s="120"/>
      <c r="CAI623" s="120"/>
      <c r="CAJ623" s="120"/>
      <c r="CAK623" s="120"/>
      <c r="CAL623" s="120"/>
      <c r="CAM623" s="120"/>
      <c r="CAN623" s="120"/>
      <c r="CAO623" s="120"/>
      <c r="CAP623" s="120"/>
      <c r="CAQ623" s="120"/>
      <c r="CAR623" s="120"/>
      <c r="CAS623" s="120"/>
      <c r="CAT623" s="120"/>
      <c r="CAU623" s="120"/>
      <c r="CAV623" s="120"/>
      <c r="CAW623" s="120"/>
      <c r="CAX623" s="120"/>
      <c r="CAY623" s="120"/>
      <c r="CAZ623" s="120"/>
      <c r="CBA623" s="120"/>
      <c r="CBB623" s="120"/>
      <c r="CBC623" s="120"/>
      <c r="CBD623" s="120"/>
      <c r="CBE623" s="120"/>
      <c r="CBF623" s="120"/>
      <c r="CBG623" s="120"/>
      <c r="CBH623" s="120"/>
      <c r="CBI623" s="120"/>
      <c r="CBJ623" s="120"/>
      <c r="CBK623" s="120"/>
      <c r="CBL623" s="120"/>
      <c r="CBM623" s="120"/>
      <c r="CBN623" s="120"/>
      <c r="CBO623" s="120"/>
      <c r="CBP623" s="120"/>
      <c r="CBQ623" s="120"/>
      <c r="CBR623" s="120"/>
      <c r="CBS623" s="120"/>
      <c r="CBT623" s="120"/>
      <c r="CBU623" s="120"/>
      <c r="CBV623" s="120"/>
      <c r="CBW623" s="120"/>
      <c r="CBX623" s="120"/>
      <c r="CBY623" s="120"/>
      <c r="CBZ623" s="120"/>
      <c r="CCA623" s="120"/>
      <c r="CCB623" s="120"/>
      <c r="CCC623" s="120"/>
      <c r="CCD623" s="120"/>
      <c r="CCE623" s="120"/>
      <c r="CCF623" s="120"/>
      <c r="CCG623" s="120"/>
      <c r="CCH623" s="120"/>
      <c r="CCI623" s="120"/>
      <c r="CCJ623" s="120"/>
      <c r="CCK623" s="120"/>
      <c r="CCL623" s="120"/>
      <c r="CCM623" s="120"/>
      <c r="CCN623" s="120"/>
      <c r="CCO623" s="120"/>
      <c r="CCP623" s="120"/>
      <c r="CCQ623" s="120"/>
      <c r="CCR623" s="120"/>
      <c r="CCS623" s="120"/>
      <c r="CCT623" s="120"/>
      <c r="CCU623" s="120"/>
      <c r="CCV623" s="120"/>
      <c r="CCW623" s="120"/>
      <c r="CCX623" s="120"/>
      <c r="CCY623" s="120"/>
      <c r="CCZ623" s="120"/>
      <c r="CDA623" s="120"/>
      <c r="CDB623" s="120"/>
      <c r="CDC623" s="120"/>
      <c r="CDD623" s="120"/>
      <c r="CDE623" s="120"/>
      <c r="CDF623" s="120"/>
      <c r="CDG623" s="120"/>
      <c r="CDH623" s="120"/>
      <c r="CDI623" s="120"/>
      <c r="CDJ623" s="120"/>
      <c r="CDK623" s="120"/>
      <c r="CDL623" s="120"/>
      <c r="CDM623" s="120"/>
      <c r="CDN623" s="120"/>
      <c r="CDO623" s="120"/>
      <c r="CDP623" s="120"/>
      <c r="CDQ623" s="120"/>
      <c r="CDR623" s="120"/>
      <c r="CDS623" s="120"/>
      <c r="CDT623" s="120"/>
      <c r="CDU623" s="120"/>
      <c r="CDV623" s="120"/>
      <c r="CDW623" s="120"/>
      <c r="CDX623" s="120"/>
      <c r="CDY623" s="120"/>
      <c r="CDZ623" s="120"/>
      <c r="CEA623" s="120"/>
      <c r="CEB623" s="120"/>
      <c r="CEC623" s="120"/>
      <c r="CED623" s="120"/>
      <c r="CEE623" s="120"/>
      <c r="CEF623" s="120"/>
      <c r="CEG623" s="120"/>
      <c r="CEH623" s="120"/>
      <c r="CEI623" s="120"/>
      <c r="CEJ623" s="120"/>
      <c r="CEK623" s="120"/>
      <c r="CEL623" s="120"/>
      <c r="CEM623" s="120"/>
      <c r="CEN623" s="120"/>
      <c r="CEO623" s="120"/>
      <c r="CEP623" s="120"/>
      <c r="CEQ623" s="120"/>
      <c r="CER623" s="120"/>
      <c r="CES623" s="120"/>
      <c r="CET623" s="120"/>
      <c r="CEU623" s="120"/>
      <c r="CEV623" s="120"/>
      <c r="CEW623" s="120"/>
      <c r="CEX623" s="120"/>
      <c r="CEY623" s="120"/>
      <c r="CEZ623" s="120"/>
      <c r="CFA623" s="120"/>
      <c r="CFB623" s="120"/>
      <c r="CFC623" s="120"/>
      <c r="CFD623" s="120"/>
      <c r="CFE623" s="120"/>
      <c r="CFF623" s="120"/>
      <c r="CFG623" s="120"/>
      <c r="CFH623" s="120"/>
      <c r="CFI623" s="120"/>
      <c r="CFJ623" s="120"/>
      <c r="CFK623" s="120"/>
      <c r="CFL623" s="120"/>
      <c r="CFM623" s="120"/>
      <c r="CFN623" s="120"/>
      <c r="CFO623" s="120"/>
      <c r="CFP623" s="120"/>
      <c r="CFQ623" s="120"/>
      <c r="CFR623" s="120"/>
      <c r="CFS623" s="120"/>
      <c r="CFT623" s="120"/>
      <c r="CFU623" s="120"/>
      <c r="CFV623" s="120"/>
      <c r="CFW623" s="120"/>
      <c r="CFX623" s="120"/>
      <c r="CFY623" s="120"/>
      <c r="CFZ623" s="120"/>
      <c r="CGA623" s="120"/>
      <c r="CGB623" s="120"/>
      <c r="CGC623" s="120"/>
      <c r="CGD623" s="120"/>
      <c r="CGE623" s="120"/>
      <c r="CGF623" s="120"/>
      <c r="CGG623" s="120"/>
      <c r="CGH623" s="120"/>
      <c r="CGI623" s="120"/>
      <c r="CGJ623" s="120"/>
      <c r="CGK623" s="120"/>
      <c r="CGL623" s="120"/>
      <c r="CGM623" s="120"/>
      <c r="CGN623" s="120"/>
      <c r="CGO623" s="120"/>
      <c r="CGP623" s="120"/>
      <c r="CGQ623" s="120"/>
      <c r="CGR623" s="120"/>
      <c r="CGS623" s="120"/>
      <c r="CGT623" s="120"/>
      <c r="CGU623" s="120"/>
      <c r="CGV623" s="120"/>
      <c r="CGW623" s="120"/>
      <c r="CGX623" s="120"/>
      <c r="CGY623" s="120"/>
      <c r="CGZ623" s="120"/>
      <c r="CHA623" s="120"/>
      <c r="CHB623" s="120"/>
      <c r="CHC623" s="120"/>
      <c r="CHD623" s="120"/>
      <c r="CHE623" s="120"/>
      <c r="CHF623" s="120"/>
      <c r="CHG623" s="120"/>
      <c r="CHH623" s="120"/>
      <c r="CHI623" s="120"/>
      <c r="CHJ623" s="120"/>
      <c r="CHK623" s="120"/>
      <c r="CHL623" s="120"/>
      <c r="CHM623" s="120"/>
      <c r="CHN623" s="120"/>
      <c r="CHO623" s="120"/>
      <c r="CHP623" s="120"/>
      <c r="CHQ623" s="120"/>
      <c r="CHR623" s="120"/>
      <c r="CHS623" s="120"/>
      <c r="CHT623" s="120"/>
      <c r="CHU623" s="120"/>
      <c r="CHV623" s="120"/>
      <c r="CHW623" s="120"/>
      <c r="CHX623" s="120"/>
      <c r="CHY623" s="120"/>
      <c r="CHZ623" s="120"/>
      <c r="CIA623" s="120"/>
      <c r="CIB623" s="120"/>
      <c r="CIC623" s="120"/>
      <c r="CID623" s="120"/>
      <c r="CIE623" s="120"/>
      <c r="CIF623" s="120"/>
      <c r="CIG623" s="120"/>
      <c r="CIH623" s="120"/>
      <c r="CII623" s="120"/>
      <c r="CIJ623" s="120"/>
      <c r="CIK623" s="120"/>
      <c r="CIL623" s="120"/>
      <c r="CIM623" s="120"/>
      <c r="CIN623" s="120"/>
      <c r="CIO623" s="120"/>
      <c r="CIP623" s="120"/>
      <c r="CIQ623" s="120"/>
      <c r="CIR623" s="120"/>
      <c r="CIS623" s="120"/>
      <c r="CIT623" s="120"/>
      <c r="CIU623" s="120"/>
      <c r="CIV623" s="120"/>
      <c r="CIW623" s="120"/>
      <c r="CIX623" s="120"/>
      <c r="CIY623" s="120"/>
      <c r="CIZ623" s="120"/>
      <c r="CJA623" s="120"/>
      <c r="CJB623" s="120"/>
      <c r="CJC623" s="120"/>
      <c r="CJD623" s="120"/>
      <c r="CJE623" s="120"/>
      <c r="CJF623" s="120"/>
      <c r="CJG623" s="120"/>
      <c r="CJH623" s="120"/>
      <c r="CJI623" s="120"/>
      <c r="CJJ623" s="120"/>
      <c r="CJK623" s="120"/>
      <c r="CJL623" s="120"/>
      <c r="CJM623" s="120"/>
      <c r="CJN623" s="120"/>
      <c r="CJO623" s="120"/>
      <c r="CJP623" s="120"/>
      <c r="CJQ623" s="120"/>
      <c r="CJR623" s="120"/>
      <c r="CJS623" s="120"/>
      <c r="CJT623" s="120"/>
      <c r="CJU623" s="120"/>
      <c r="CJV623" s="120"/>
      <c r="CJW623" s="120"/>
      <c r="CJX623" s="120"/>
      <c r="CJY623" s="120"/>
      <c r="CJZ623" s="120"/>
      <c r="CKA623" s="120"/>
      <c r="CKB623" s="120"/>
      <c r="CKC623" s="120"/>
      <c r="CKD623" s="120"/>
      <c r="CKE623" s="120"/>
      <c r="CKF623" s="120"/>
      <c r="CKG623" s="120"/>
      <c r="CKH623" s="120"/>
      <c r="CKI623" s="120"/>
      <c r="CKJ623" s="120"/>
      <c r="CKK623" s="120"/>
      <c r="CKL623" s="120"/>
      <c r="CKM623" s="120"/>
      <c r="CKN623" s="120"/>
      <c r="CKO623" s="120"/>
      <c r="CKP623" s="120"/>
      <c r="CKQ623" s="120"/>
      <c r="CKR623" s="120"/>
      <c r="CKS623" s="120"/>
      <c r="CKT623" s="120"/>
      <c r="CKU623" s="120"/>
      <c r="CKV623" s="120"/>
      <c r="CKW623" s="120"/>
      <c r="CKX623" s="120"/>
      <c r="CKY623" s="120"/>
      <c r="CKZ623" s="120"/>
      <c r="CLA623" s="120"/>
      <c r="CLB623" s="120"/>
      <c r="CLC623" s="120"/>
      <c r="CLD623" s="120"/>
      <c r="CLE623" s="120"/>
      <c r="CLF623" s="120"/>
      <c r="CLG623" s="120"/>
      <c r="CLH623" s="120"/>
      <c r="CLI623" s="120"/>
      <c r="CLJ623" s="120"/>
      <c r="CLK623" s="120"/>
      <c r="CLL623" s="120"/>
      <c r="CLM623" s="120"/>
      <c r="CLN623" s="120"/>
      <c r="CLO623" s="120"/>
      <c r="CLP623" s="120"/>
      <c r="CLQ623" s="120"/>
      <c r="CLR623" s="120"/>
      <c r="CLS623" s="120"/>
      <c r="CLT623" s="120"/>
      <c r="CLU623" s="120"/>
      <c r="CLV623" s="120"/>
      <c r="CLW623" s="120"/>
      <c r="CLX623" s="120"/>
      <c r="CLY623" s="120"/>
      <c r="CLZ623" s="120"/>
      <c r="CMA623" s="120"/>
      <c r="CMB623" s="120"/>
      <c r="CMC623" s="120"/>
      <c r="CMD623" s="120"/>
      <c r="CME623" s="120"/>
      <c r="CMF623" s="120"/>
      <c r="CMG623" s="120"/>
      <c r="CMH623" s="120"/>
      <c r="CMI623" s="120"/>
      <c r="CMJ623" s="120"/>
      <c r="CMK623" s="120"/>
      <c r="CML623" s="120"/>
      <c r="CMM623" s="120"/>
      <c r="CMN623" s="120"/>
      <c r="CMO623" s="120"/>
      <c r="CMP623" s="120"/>
      <c r="CMQ623" s="120"/>
      <c r="CMR623" s="120"/>
      <c r="CMS623" s="120"/>
      <c r="CMT623" s="120"/>
      <c r="CMU623" s="120"/>
      <c r="CMV623" s="120"/>
      <c r="CMW623" s="120"/>
      <c r="CMX623" s="120"/>
      <c r="CMY623" s="120"/>
      <c r="CMZ623" s="120"/>
      <c r="CNA623" s="120"/>
      <c r="CNB623" s="120"/>
      <c r="CNC623" s="120"/>
      <c r="CND623" s="120"/>
      <c r="CNE623" s="120"/>
      <c r="CNF623" s="120"/>
      <c r="CNG623" s="120"/>
      <c r="CNH623" s="120"/>
      <c r="CNI623" s="120"/>
      <c r="CNJ623" s="120"/>
      <c r="CNK623" s="120"/>
      <c r="CNL623" s="120"/>
      <c r="CNM623" s="120"/>
      <c r="CNN623" s="120"/>
      <c r="CNO623" s="120"/>
      <c r="CNP623" s="120"/>
      <c r="CNQ623" s="120"/>
      <c r="CNR623" s="120"/>
      <c r="CNS623" s="120"/>
      <c r="CNT623" s="120"/>
      <c r="CNU623" s="120"/>
      <c r="CNV623" s="120"/>
      <c r="CNW623" s="120"/>
      <c r="CNX623" s="120"/>
      <c r="CNY623" s="120"/>
      <c r="CNZ623" s="120"/>
      <c r="COA623" s="120"/>
      <c r="COB623" s="120"/>
      <c r="COC623" s="120"/>
      <c r="COD623" s="120"/>
      <c r="COE623" s="120"/>
      <c r="COF623" s="120"/>
      <c r="COG623" s="120"/>
      <c r="COH623" s="120"/>
      <c r="COI623" s="120"/>
      <c r="COJ623" s="120"/>
      <c r="COK623" s="120"/>
      <c r="COL623" s="120"/>
      <c r="COM623" s="120"/>
      <c r="CON623" s="120"/>
      <c r="COO623" s="120"/>
      <c r="COP623" s="120"/>
      <c r="COQ623" s="120"/>
      <c r="COR623" s="120"/>
      <c r="COS623" s="120"/>
      <c r="COT623" s="120"/>
      <c r="COU623" s="120"/>
      <c r="COV623" s="120"/>
      <c r="COW623" s="120"/>
      <c r="COX623" s="120"/>
      <c r="COY623" s="120"/>
      <c r="COZ623" s="120"/>
      <c r="CPA623" s="120"/>
      <c r="CPB623" s="120"/>
      <c r="CPC623" s="120"/>
      <c r="CPD623" s="120"/>
      <c r="CPE623" s="120"/>
      <c r="CPF623" s="120"/>
      <c r="CPG623" s="120"/>
      <c r="CPH623" s="120"/>
      <c r="CPI623" s="120"/>
      <c r="CPJ623" s="120"/>
      <c r="CPK623" s="120"/>
      <c r="CPL623" s="120"/>
      <c r="CPM623" s="120"/>
      <c r="CPN623" s="120"/>
      <c r="CPO623" s="120"/>
      <c r="CPP623" s="120"/>
      <c r="CPQ623" s="120"/>
      <c r="CPR623" s="120"/>
      <c r="CPS623" s="120"/>
      <c r="CPT623" s="120"/>
      <c r="CPU623" s="120"/>
      <c r="CPV623" s="120"/>
      <c r="CPW623" s="120"/>
      <c r="CPX623" s="120"/>
      <c r="CPY623" s="120"/>
      <c r="CPZ623" s="120"/>
      <c r="CQA623" s="120"/>
      <c r="CQB623" s="120"/>
      <c r="CQC623" s="120"/>
      <c r="CQD623" s="120"/>
      <c r="CQE623" s="120"/>
      <c r="CQF623" s="120"/>
      <c r="CQG623" s="120"/>
      <c r="CQH623" s="120"/>
      <c r="CQI623" s="120"/>
      <c r="CQJ623" s="120"/>
      <c r="CQK623" s="120"/>
      <c r="CQL623" s="120"/>
      <c r="CQM623" s="120"/>
      <c r="CQN623" s="120"/>
      <c r="CQO623" s="120"/>
      <c r="CQP623" s="120"/>
      <c r="CQQ623" s="120"/>
      <c r="CQR623" s="120"/>
      <c r="CQS623" s="120"/>
      <c r="CQT623" s="120"/>
      <c r="CQU623" s="120"/>
      <c r="CQV623" s="120"/>
      <c r="CQW623" s="120"/>
      <c r="CQX623" s="120"/>
      <c r="CQY623" s="120"/>
      <c r="CQZ623" s="120"/>
      <c r="CRA623" s="120"/>
      <c r="CRB623" s="120"/>
      <c r="CRC623" s="120"/>
      <c r="CRD623" s="120"/>
      <c r="CRE623" s="120"/>
      <c r="CRF623" s="120"/>
      <c r="CRG623" s="120"/>
      <c r="CRH623" s="120"/>
      <c r="CRI623" s="120"/>
      <c r="CRJ623" s="120"/>
      <c r="CRK623" s="120"/>
      <c r="CRL623" s="120"/>
      <c r="CRM623" s="120"/>
      <c r="CRN623" s="120"/>
      <c r="CRO623" s="120"/>
      <c r="CRP623" s="120"/>
      <c r="CRQ623" s="120"/>
      <c r="CRR623" s="120"/>
      <c r="CRS623" s="120"/>
      <c r="CRT623" s="120"/>
      <c r="CRU623" s="120"/>
      <c r="CRV623" s="120"/>
      <c r="CRW623" s="120"/>
      <c r="CRX623" s="120"/>
      <c r="CRY623" s="120"/>
      <c r="CRZ623" s="120"/>
      <c r="CSA623" s="120"/>
      <c r="CSB623" s="120"/>
      <c r="CSC623" s="120"/>
      <c r="CSD623" s="120"/>
      <c r="CSE623" s="120"/>
      <c r="CSF623" s="120"/>
      <c r="CSG623" s="120"/>
      <c r="CSH623" s="120"/>
      <c r="CSI623" s="120"/>
      <c r="CSJ623" s="120"/>
      <c r="CSK623" s="120"/>
      <c r="CSL623" s="120"/>
      <c r="CSM623" s="120"/>
      <c r="CSN623" s="120"/>
      <c r="CSO623" s="120"/>
      <c r="CSP623" s="120"/>
      <c r="CSQ623" s="120"/>
      <c r="CSR623" s="120"/>
      <c r="CSS623" s="120"/>
      <c r="CST623" s="120"/>
      <c r="CSU623" s="120"/>
      <c r="CSV623" s="120"/>
      <c r="CSW623" s="120"/>
      <c r="CSX623" s="120"/>
      <c r="CSY623" s="120"/>
      <c r="CSZ623" s="120"/>
      <c r="CTA623" s="120"/>
      <c r="CTB623" s="120"/>
      <c r="CTC623" s="120"/>
      <c r="CTD623" s="120"/>
      <c r="CTE623" s="120"/>
      <c r="CTF623" s="120"/>
      <c r="CTG623" s="120"/>
      <c r="CTH623" s="120"/>
      <c r="CTI623" s="120"/>
      <c r="CTJ623" s="120"/>
      <c r="CTK623" s="120"/>
      <c r="CTL623" s="120"/>
      <c r="CTM623" s="120"/>
      <c r="CTN623" s="120"/>
      <c r="CTO623" s="120"/>
      <c r="CTP623" s="120"/>
      <c r="CTQ623" s="120"/>
      <c r="CTR623" s="120"/>
      <c r="CTS623" s="120"/>
      <c r="CTT623" s="120"/>
      <c r="CTU623" s="120"/>
      <c r="CTV623" s="120"/>
      <c r="CTW623" s="120"/>
      <c r="CTX623" s="120"/>
      <c r="CTY623" s="120"/>
      <c r="CTZ623" s="120"/>
      <c r="CUA623" s="120"/>
      <c r="CUB623" s="120"/>
      <c r="CUC623" s="120"/>
      <c r="CUD623" s="120"/>
      <c r="CUE623" s="120"/>
      <c r="CUF623" s="120"/>
      <c r="CUG623" s="120"/>
      <c r="CUH623" s="120"/>
      <c r="CUI623" s="120"/>
      <c r="CUJ623" s="120"/>
      <c r="CUK623" s="120"/>
      <c r="CUL623" s="120"/>
      <c r="CUM623" s="120"/>
      <c r="CUN623" s="120"/>
      <c r="CUO623" s="120"/>
      <c r="CUP623" s="120"/>
      <c r="CUQ623" s="120"/>
      <c r="CUR623" s="120"/>
      <c r="CUS623" s="120"/>
      <c r="CUT623" s="120"/>
      <c r="CUU623" s="120"/>
      <c r="CUV623" s="120"/>
      <c r="CUW623" s="120"/>
      <c r="CUX623" s="120"/>
      <c r="CUY623" s="120"/>
      <c r="CUZ623" s="120"/>
      <c r="CVA623" s="120"/>
      <c r="CVB623" s="120"/>
      <c r="CVC623" s="120"/>
      <c r="CVD623" s="120"/>
      <c r="CVE623" s="120"/>
      <c r="CVF623" s="120"/>
      <c r="CVG623" s="120"/>
      <c r="CVH623" s="120"/>
      <c r="CVI623" s="120"/>
      <c r="CVJ623" s="120"/>
      <c r="CVK623" s="120"/>
      <c r="CVL623" s="120"/>
      <c r="CVM623" s="120"/>
      <c r="CVN623" s="120"/>
      <c r="CVO623" s="120"/>
      <c r="CVP623" s="120"/>
      <c r="CVQ623" s="120"/>
      <c r="CVR623" s="120"/>
      <c r="CVS623" s="120"/>
      <c r="CVT623" s="120"/>
      <c r="CVU623" s="120"/>
      <c r="CVV623" s="120"/>
      <c r="CVW623" s="120"/>
      <c r="CVX623" s="120"/>
      <c r="CVY623" s="120"/>
      <c r="CVZ623" s="120"/>
      <c r="CWA623" s="120"/>
      <c r="CWB623" s="120"/>
      <c r="CWC623" s="120"/>
      <c r="CWD623" s="120"/>
      <c r="CWE623" s="120"/>
      <c r="CWF623" s="120"/>
      <c r="CWG623" s="120"/>
      <c r="CWH623" s="120"/>
      <c r="CWI623" s="120"/>
      <c r="CWJ623" s="120"/>
      <c r="CWK623" s="120"/>
      <c r="CWL623" s="120"/>
      <c r="CWM623" s="120"/>
      <c r="CWN623" s="120"/>
      <c r="CWO623" s="120"/>
      <c r="CWP623" s="120"/>
      <c r="CWQ623" s="120"/>
      <c r="CWR623" s="120"/>
      <c r="CWS623" s="120"/>
      <c r="CWT623" s="120"/>
      <c r="CWU623" s="120"/>
      <c r="CWV623" s="120"/>
      <c r="CWW623" s="120"/>
      <c r="CWX623" s="120"/>
      <c r="CWY623" s="120"/>
      <c r="CWZ623" s="120"/>
      <c r="CXA623" s="120"/>
      <c r="CXB623" s="120"/>
      <c r="CXC623" s="120"/>
      <c r="CXD623" s="120"/>
      <c r="CXE623" s="120"/>
      <c r="CXF623" s="120"/>
      <c r="CXG623" s="120"/>
      <c r="CXH623" s="120"/>
      <c r="CXI623" s="120"/>
      <c r="CXJ623" s="120"/>
      <c r="CXK623" s="120"/>
      <c r="CXL623" s="120"/>
      <c r="CXM623" s="120"/>
      <c r="CXN623" s="120"/>
      <c r="CXO623" s="120"/>
      <c r="CXP623" s="120"/>
      <c r="CXQ623" s="120"/>
      <c r="CXR623" s="120"/>
      <c r="CXS623" s="120"/>
      <c r="CXT623" s="120"/>
      <c r="CXU623" s="120"/>
      <c r="CXV623" s="120"/>
      <c r="CXW623" s="120"/>
      <c r="CXX623" s="120"/>
      <c r="CXY623" s="120"/>
      <c r="CXZ623" s="120"/>
      <c r="CYA623" s="120"/>
      <c r="CYB623" s="120"/>
      <c r="CYC623" s="120"/>
      <c r="CYD623" s="120"/>
      <c r="CYE623" s="120"/>
      <c r="CYF623" s="120"/>
      <c r="CYG623" s="120"/>
      <c r="CYH623" s="120"/>
      <c r="CYI623" s="120"/>
      <c r="CYJ623" s="120"/>
      <c r="CYK623" s="120"/>
      <c r="CYL623" s="120"/>
      <c r="CYM623" s="120"/>
      <c r="CYN623" s="120"/>
      <c r="CYO623" s="120"/>
      <c r="CYP623" s="120"/>
      <c r="CYQ623" s="120"/>
      <c r="CYR623" s="120"/>
      <c r="CYS623" s="120"/>
      <c r="CYT623" s="120"/>
      <c r="CYU623" s="120"/>
      <c r="CYV623" s="120"/>
      <c r="CYW623" s="120"/>
      <c r="CYX623" s="120"/>
      <c r="CYY623" s="120"/>
      <c r="CYZ623" s="120"/>
      <c r="CZA623" s="120"/>
      <c r="CZB623" s="120"/>
      <c r="CZC623" s="120"/>
      <c r="CZD623" s="120"/>
      <c r="CZE623" s="120"/>
      <c r="CZF623" s="120"/>
      <c r="CZG623" s="120"/>
      <c r="CZH623" s="120"/>
      <c r="CZI623" s="120"/>
      <c r="CZJ623" s="120"/>
      <c r="CZK623" s="120"/>
      <c r="CZL623" s="120"/>
      <c r="CZM623" s="120"/>
      <c r="CZN623" s="120"/>
      <c r="CZO623" s="120"/>
      <c r="CZP623" s="120"/>
      <c r="CZQ623" s="120"/>
      <c r="CZR623" s="120"/>
      <c r="CZS623" s="120"/>
      <c r="CZT623" s="120"/>
      <c r="CZU623" s="120"/>
      <c r="CZV623" s="120"/>
      <c r="CZW623" s="120"/>
      <c r="CZX623" s="120"/>
      <c r="CZY623" s="120"/>
      <c r="CZZ623" s="120"/>
      <c r="DAA623" s="120"/>
      <c r="DAB623" s="120"/>
      <c r="DAC623" s="120"/>
      <c r="DAD623" s="120"/>
      <c r="DAE623" s="120"/>
      <c r="DAF623" s="120"/>
      <c r="DAG623" s="120"/>
      <c r="DAH623" s="120"/>
      <c r="DAI623" s="120"/>
      <c r="DAJ623" s="120"/>
      <c r="DAK623" s="120"/>
      <c r="DAL623" s="120"/>
      <c r="DAM623" s="120"/>
      <c r="DAN623" s="120"/>
      <c r="DAO623" s="120"/>
      <c r="DAP623" s="120"/>
      <c r="DAQ623" s="120"/>
      <c r="DAR623" s="120"/>
      <c r="DAS623" s="120"/>
      <c r="DAT623" s="120"/>
      <c r="DAU623" s="120"/>
      <c r="DAV623" s="120"/>
      <c r="DAW623" s="120"/>
      <c r="DAX623" s="120"/>
      <c r="DAY623" s="120"/>
      <c r="DAZ623" s="120"/>
      <c r="DBA623" s="120"/>
      <c r="DBB623" s="120"/>
      <c r="DBC623" s="120"/>
      <c r="DBD623" s="120"/>
      <c r="DBE623" s="120"/>
      <c r="DBF623" s="120"/>
      <c r="DBG623" s="120"/>
      <c r="DBH623" s="120"/>
      <c r="DBI623" s="120"/>
      <c r="DBJ623" s="120"/>
      <c r="DBK623" s="120"/>
      <c r="DBL623" s="120"/>
      <c r="DBM623" s="120"/>
      <c r="DBN623" s="120"/>
      <c r="DBO623" s="120"/>
      <c r="DBP623" s="120"/>
      <c r="DBQ623" s="120"/>
      <c r="DBR623" s="120"/>
      <c r="DBS623" s="120"/>
      <c r="DBT623" s="120"/>
      <c r="DBU623" s="120"/>
      <c r="DBV623" s="120"/>
      <c r="DBW623" s="120"/>
      <c r="DBX623" s="120"/>
      <c r="DBY623" s="120"/>
      <c r="DBZ623" s="120"/>
      <c r="DCA623" s="120"/>
      <c r="DCB623" s="120"/>
      <c r="DCC623" s="120"/>
      <c r="DCD623" s="120"/>
      <c r="DCE623" s="120"/>
      <c r="DCF623" s="120"/>
      <c r="DCG623" s="120"/>
      <c r="DCH623" s="120"/>
      <c r="DCI623" s="120"/>
      <c r="DCJ623" s="120"/>
      <c r="DCK623" s="120"/>
      <c r="DCL623" s="120"/>
      <c r="DCM623" s="120"/>
      <c r="DCN623" s="120"/>
      <c r="DCO623" s="120"/>
      <c r="DCP623" s="120"/>
      <c r="DCQ623" s="120"/>
      <c r="DCR623" s="120"/>
      <c r="DCS623" s="120"/>
      <c r="DCT623" s="120"/>
      <c r="DCU623" s="120"/>
      <c r="DCV623" s="120"/>
      <c r="DCW623" s="120"/>
      <c r="DCX623" s="120"/>
      <c r="DCY623" s="120"/>
      <c r="DCZ623" s="120"/>
      <c r="DDA623" s="120"/>
      <c r="DDB623" s="120"/>
      <c r="DDC623" s="120"/>
      <c r="DDD623" s="120"/>
      <c r="DDE623" s="120"/>
      <c r="DDF623" s="120"/>
      <c r="DDG623" s="120"/>
      <c r="DDH623" s="120"/>
      <c r="DDI623" s="120"/>
      <c r="DDJ623" s="120"/>
      <c r="DDK623" s="120"/>
      <c r="DDL623" s="120"/>
      <c r="DDM623" s="120"/>
      <c r="DDN623" s="120"/>
      <c r="DDO623" s="120"/>
      <c r="DDP623" s="120"/>
      <c r="DDQ623" s="120"/>
      <c r="DDR623" s="120"/>
      <c r="DDS623" s="120"/>
      <c r="DDT623" s="120"/>
      <c r="DDU623" s="120"/>
      <c r="DDV623" s="120"/>
      <c r="DDW623" s="120"/>
      <c r="DDX623" s="120"/>
      <c r="DDY623" s="120"/>
      <c r="DDZ623" s="120"/>
      <c r="DEA623" s="120"/>
      <c r="DEB623" s="120"/>
      <c r="DEC623" s="120"/>
      <c r="DED623" s="120"/>
      <c r="DEE623" s="120"/>
      <c r="DEF623" s="120"/>
      <c r="DEG623" s="120"/>
      <c r="DEH623" s="120"/>
      <c r="DEI623" s="120"/>
      <c r="DEJ623" s="120"/>
      <c r="DEK623" s="120"/>
      <c r="DEL623" s="120"/>
      <c r="DEM623" s="120"/>
      <c r="DEN623" s="120"/>
      <c r="DEO623" s="120"/>
      <c r="DEP623" s="120"/>
      <c r="DEQ623" s="120"/>
      <c r="DER623" s="120"/>
      <c r="DES623" s="120"/>
      <c r="DET623" s="120"/>
      <c r="DEU623" s="120"/>
      <c r="DEV623" s="120"/>
      <c r="DEW623" s="120"/>
      <c r="DEX623" s="120"/>
      <c r="DEY623" s="120"/>
      <c r="DEZ623" s="120"/>
      <c r="DFA623" s="120"/>
      <c r="DFB623" s="120"/>
      <c r="DFC623" s="120"/>
      <c r="DFD623" s="120"/>
      <c r="DFE623" s="120"/>
      <c r="DFF623" s="120"/>
      <c r="DFG623" s="120"/>
      <c r="DFH623" s="120"/>
      <c r="DFI623" s="120"/>
      <c r="DFJ623" s="120"/>
      <c r="DFK623" s="120"/>
      <c r="DFL623" s="120"/>
      <c r="DFM623" s="120"/>
      <c r="DFN623" s="120"/>
      <c r="DFO623" s="120"/>
      <c r="DFP623" s="120"/>
      <c r="DFQ623" s="120"/>
      <c r="DFR623" s="120"/>
      <c r="DFS623" s="120"/>
      <c r="DFT623" s="120"/>
      <c r="DFU623" s="120"/>
      <c r="DFV623" s="120"/>
      <c r="DFW623" s="120"/>
      <c r="DFX623" s="120"/>
      <c r="DFY623" s="120"/>
      <c r="DFZ623" s="120"/>
      <c r="DGA623" s="120"/>
      <c r="DGB623" s="120"/>
      <c r="DGC623" s="120"/>
      <c r="DGD623" s="120"/>
      <c r="DGE623" s="120"/>
      <c r="DGF623" s="120"/>
      <c r="DGG623" s="120"/>
      <c r="DGH623" s="120"/>
      <c r="DGI623" s="120"/>
      <c r="DGJ623" s="120"/>
      <c r="DGK623" s="120"/>
      <c r="DGL623" s="120"/>
      <c r="DGM623" s="120"/>
      <c r="DGN623" s="120"/>
      <c r="DGO623" s="120"/>
      <c r="DGP623" s="120"/>
      <c r="DGQ623" s="120"/>
      <c r="DGR623" s="120"/>
      <c r="DGS623" s="120"/>
      <c r="DGT623" s="120"/>
      <c r="DGU623" s="120"/>
      <c r="DGV623" s="120"/>
      <c r="DGW623" s="120"/>
      <c r="DGX623" s="120"/>
      <c r="DGY623" s="120"/>
      <c r="DGZ623" s="120"/>
      <c r="DHA623" s="120"/>
      <c r="DHB623" s="120"/>
      <c r="DHC623" s="120"/>
      <c r="DHD623" s="120"/>
      <c r="DHE623" s="120"/>
      <c r="DHF623" s="120"/>
      <c r="DHG623" s="120"/>
      <c r="DHH623" s="120"/>
      <c r="DHI623" s="120"/>
      <c r="DHJ623" s="120"/>
      <c r="DHK623" s="120"/>
      <c r="DHL623" s="120"/>
      <c r="DHM623" s="120"/>
      <c r="DHN623" s="120"/>
      <c r="DHO623" s="120"/>
      <c r="DHP623" s="120"/>
      <c r="DHQ623" s="120"/>
      <c r="DHR623" s="120"/>
      <c r="DHS623" s="120"/>
      <c r="DHT623" s="120"/>
      <c r="DHU623" s="120"/>
      <c r="DHV623" s="120"/>
      <c r="DHW623" s="120"/>
      <c r="DHX623" s="120"/>
      <c r="DHY623" s="120"/>
      <c r="DHZ623" s="120"/>
      <c r="DIA623" s="120"/>
      <c r="DIB623" s="120"/>
      <c r="DIC623" s="120"/>
      <c r="DID623" s="120"/>
      <c r="DIE623" s="120"/>
      <c r="DIF623" s="120"/>
      <c r="DIG623" s="120"/>
      <c r="DIH623" s="120"/>
      <c r="DII623" s="120"/>
      <c r="DIJ623" s="120"/>
      <c r="DIK623" s="120"/>
      <c r="DIL623" s="120"/>
      <c r="DIM623" s="120"/>
      <c r="DIN623" s="120"/>
      <c r="DIO623" s="120"/>
      <c r="DIP623" s="120"/>
      <c r="DIQ623" s="120"/>
      <c r="DIR623" s="120"/>
      <c r="DIS623" s="120"/>
      <c r="DIT623" s="120"/>
      <c r="DIU623" s="120"/>
      <c r="DIV623" s="120"/>
      <c r="DIW623" s="120"/>
      <c r="DIX623" s="120"/>
      <c r="DIY623" s="120"/>
      <c r="DIZ623" s="120"/>
      <c r="DJA623" s="120"/>
      <c r="DJB623" s="120"/>
      <c r="DJC623" s="120"/>
      <c r="DJD623" s="120"/>
      <c r="DJE623" s="120"/>
      <c r="DJF623" s="120"/>
      <c r="DJG623" s="120"/>
      <c r="DJH623" s="120"/>
      <c r="DJI623" s="120"/>
      <c r="DJJ623" s="120"/>
      <c r="DJK623" s="120"/>
      <c r="DJL623" s="120"/>
      <c r="DJM623" s="120"/>
      <c r="DJN623" s="120"/>
      <c r="DJO623" s="120"/>
      <c r="DJP623" s="120"/>
      <c r="DJQ623" s="120"/>
      <c r="DJR623" s="120"/>
      <c r="DJS623" s="120"/>
      <c r="DJT623" s="120"/>
      <c r="DJU623" s="120"/>
      <c r="DJV623" s="120"/>
      <c r="DJW623" s="120"/>
      <c r="DJX623" s="120"/>
      <c r="DJY623" s="120"/>
      <c r="DJZ623" s="120"/>
      <c r="DKA623" s="120"/>
      <c r="DKB623" s="120"/>
      <c r="DKC623" s="120"/>
      <c r="DKD623" s="120"/>
      <c r="DKE623" s="120"/>
      <c r="DKF623" s="120"/>
      <c r="DKG623" s="120"/>
      <c r="DKH623" s="120"/>
      <c r="DKI623" s="120"/>
      <c r="DKJ623" s="120"/>
      <c r="DKK623" s="120"/>
      <c r="DKL623" s="120"/>
      <c r="DKM623" s="120"/>
      <c r="DKN623" s="120"/>
      <c r="DKO623" s="120"/>
      <c r="DKP623" s="120"/>
      <c r="DKQ623" s="120"/>
      <c r="DKR623" s="120"/>
      <c r="DKS623" s="120"/>
      <c r="DKT623" s="120"/>
      <c r="DKU623" s="120"/>
      <c r="DKV623" s="120"/>
      <c r="DKW623" s="120"/>
      <c r="DKX623" s="120"/>
      <c r="DKY623" s="120"/>
      <c r="DKZ623" s="120"/>
      <c r="DLA623" s="120"/>
      <c r="DLB623" s="120"/>
      <c r="DLC623" s="120"/>
      <c r="DLD623" s="120"/>
      <c r="DLE623" s="120"/>
      <c r="DLF623" s="120"/>
      <c r="DLG623" s="120"/>
      <c r="DLH623" s="120"/>
      <c r="DLI623" s="120"/>
      <c r="DLJ623" s="120"/>
      <c r="DLK623" s="120"/>
      <c r="DLL623" s="120"/>
      <c r="DLM623" s="120"/>
      <c r="DLN623" s="120"/>
      <c r="DLO623" s="120"/>
      <c r="DLP623" s="120"/>
      <c r="DLQ623" s="120"/>
      <c r="DLR623" s="120"/>
      <c r="DLS623" s="120"/>
      <c r="DLT623" s="120"/>
      <c r="DLU623" s="120"/>
      <c r="DLV623" s="120"/>
      <c r="DLW623" s="120"/>
      <c r="DLX623" s="120"/>
      <c r="DLY623" s="120"/>
      <c r="DLZ623" s="120"/>
      <c r="DMA623" s="120"/>
      <c r="DMB623" s="120"/>
      <c r="DMC623" s="120"/>
      <c r="DMD623" s="120"/>
      <c r="DME623" s="120"/>
      <c r="DMF623" s="120"/>
      <c r="DMG623" s="120"/>
      <c r="DMH623" s="120"/>
      <c r="DMI623" s="120"/>
      <c r="DMJ623" s="120"/>
      <c r="DMK623" s="120"/>
      <c r="DML623" s="120"/>
      <c r="DMM623" s="120"/>
      <c r="DMN623" s="120"/>
      <c r="DMO623" s="120"/>
      <c r="DMP623" s="120"/>
      <c r="DMQ623" s="120"/>
      <c r="DMR623" s="120"/>
      <c r="DMS623" s="120"/>
      <c r="DMT623" s="120"/>
      <c r="DMU623" s="120"/>
      <c r="DMV623" s="120"/>
      <c r="DMW623" s="120"/>
      <c r="DMX623" s="120"/>
      <c r="DMY623" s="120"/>
      <c r="DMZ623" s="120"/>
      <c r="DNA623" s="120"/>
      <c r="DNB623" s="120"/>
      <c r="DNC623" s="120"/>
      <c r="DND623" s="120"/>
      <c r="DNE623" s="120"/>
      <c r="DNF623" s="120"/>
      <c r="DNG623" s="120"/>
      <c r="DNH623" s="120"/>
      <c r="DNI623" s="120"/>
      <c r="DNJ623" s="120"/>
      <c r="DNK623" s="120"/>
      <c r="DNL623" s="120"/>
      <c r="DNM623" s="120"/>
      <c r="DNN623" s="120"/>
      <c r="DNO623" s="120"/>
      <c r="DNP623" s="120"/>
      <c r="DNQ623" s="120"/>
      <c r="DNR623" s="120"/>
      <c r="DNS623" s="120"/>
      <c r="DNT623" s="120"/>
      <c r="DNU623" s="120"/>
      <c r="DNV623" s="120"/>
      <c r="DNW623" s="120"/>
      <c r="DNX623" s="120"/>
      <c r="DNY623" s="120"/>
      <c r="DNZ623" s="120"/>
      <c r="DOA623" s="120"/>
      <c r="DOB623" s="120"/>
      <c r="DOC623" s="120"/>
      <c r="DOD623" s="120"/>
      <c r="DOE623" s="120"/>
      <c r="DOF623" s="120"/>
      <c r="DOG623" s="120"/>
      <c r="DOH623" s="120"/>
      <c r="DOI623" s="120"/>
      <c r="DOJ623" s="120"/>
      <c r="DOK623" s="120"/>
      <c r="DOL623" s="120"/>
      <c r="DOM623" s="120"/>
      <c r="DON623" s="120"/>
      <c r="DOO623" s="120"/>
      <c r="DOP623" s="120"/>
      <c r="DOQ623" s="120"/>
      <c r="DOR623" s="120"/>
      <c r="DOS623" s="120"/>
      <c r="DOT623" s="120"/>
      <c r="DOU623" s="120"/>
      <c r="DOV623" s="120"/>
      <c r="DOW623" s="120"/>
      <c r="DOX623" s="120"/>
      <c r="DOY623" s="120"/>
      <c r="DOZ623" s="120"/>
      <c r="DPA623" s="120"/>
      <c r="DPB623" s="120"/>
      <c r="DPC623" s="120"/>
      <c r="DPD623" s="120"/>
      <c r="DPE623" s="120"/>
      <c r="DPF623" s="120"/>
      <c r="DPG623" s="120"/>
      <c r="DPH623" s="120"/>
      <c r="DPI623" s="120"/>
      <c r="DPJ623" s="120"/>
      <c r="DPK623" s="120"/>
      <c r="DPL623" s="120"/>
      <c r="DPM623" s="120"/>
      <c r="DPN623" s="120"/>
      <c r="DPO623" s="120"/>
      <c r="DPP623" s="120"/>
      <c r="DPQ623" s="120"/>
      <c r="DPR623" s="120"/>
      <c r="DPS623" s="120"/>
      <c r="DPT623" s="120"/>
      <c r="DPU623" s="120"/>
      <c r="DPV623" s="120"/>
      <c r="DPW623" s="120"/>
      <c r="DPX623" s="120"/>
      <c r="DPY623" s="120"/>
      <c r="DPZ623" s="120"/>
      <c r="DQA623" s="120"/>
      <c r="DQB623" s="120"/>
      <c r="DQC623" s="120"/>
      <c r="DQD623" s="120"/>
      <c r="DQE623" s="120"/>
      <c r="DQF623" s="120"/>
      <c r="DQG623" s="120"/>
      <c r="DQH623" s="120"/>
      <c r="DQI623" s="120"/>
      <c r="DQJ623" s="120"/>
      <c r="DQK623" s="120"/>
      <c r="DQL623" s="120"/>
      <c r="DQM623" s="120"/>
      <c r="DQN623" s="120"/>
      <c r="DQO623" s="120"/>
      <c r="DQP623" s="120"/>
      <c r="DQQ623" s="120"/>
      <c r="DQR623" s="120"/>
      <c r="DQS623" s="120"/>
      <c r="DQT623" s="120"/>
      <c r="DQU623" s="120"/>
      <c r="DQV623" s="120"/>
      <c r="DQW623" s="120"/>
      <c r="DQX623" s="120"/>
      <c r="DQY623" s="120"/>
      <c r="DQZ623" s="120"/>
      <c r="DRA623" s="120"/>
      <c r="DRB623" s="120"/>
      <c r="DRC623" s="120"/>
      <c r="DRD623" s="120"/>
      <c r="DRE623" s="120"/>
      <c r="DRF623" s="120"/>
      <c r="DRG623" s="120"/>
      <c r="DRH623" s="120"/>
      <c r="DRI623" s="120"/>
      <c r="DRJ623" s="120"/>
      <c r="DRK623" s="120"/>
      <c r="DRL623" s="120"/>
      <c r="DRM623" s="120"/>
      <c r="DRN623" s="120"/>
      <c r="DRO623" s="120"/>
      <c r="DRP623" s="120"/>
      <c r="DRQ623" s="120"/>
      <c r="DRR623" s="120"/>
      <c r="DRS623" s="120"/>
      <c r="DRT623" s="120"/>
      <c r="DRU623" s="120"/>
      <c r="DRV623" s="120"/>
      <c r="DRW623" s="120"/>
      <c r="DRX623" s="120"/>
      <c r="DRY623" s="120"/>
      <c r="DRZ623" s="120"/>
      <c r="DSA623" s="120"/>
      <c r="DSB623" s="120"/>
      <c r="DSC623" s="120"/>
      <c r="DSD623" s="120"/>
      <c r="DSE623" s="120"/>
      <c r="DSF623" s="120"/>
      <c r="DSG623" s="120"/>
      <c r="DSH623" s="120"/>
      <c r="DSI623" s="120"/>
      <c r="DSJ623" s="120"/>
      <c r="DSK623" s="120"/>
      <c r="DSL623" s="120"/>
      <c r="DSM623" s="120"/>
      <c r="DSN623" s="120"/>
      <c r="DSO623" s="120"/>
      <c r="DSP623" s="120"/>
      <c r="DSQ623" s="120"/>
      <c r="DSR623" s="120"/>
      <c r="DSS623" s="120"/>
      <c r="DST623" s="120"/>
      <c r="DSU623" s="120"/>
      <c r="DSV623" s="120"/>
      <c r="DSW623" s="120"/>
      <c r="DSX623" s="120"/>
      <c r="DSY623" s="120"/>
      <c r="DSZ623" s="120"/>
      <c r="DTA623" s="120"/>
      <c r="DTB623" s="120"/>
      <c r="DTC623" s="120"/>
      <c r="DTD623" s="120"/>
      <c r="DTE623" s="120"/>
      <c r="DTF623" s="120"/>
      <c r="DTG623" s="120"/>
      <c r="DTH623" s="120"/>
      <c r="DTI623" s="120"/>
      <c r="DTJ623" s="120"/>
      <c r="DTK623" s="120"/>
      <c r="DTL623" s="120"/>
      <c r="DTM623" s="120"/>
      <c r="DTN623" s="120"/>
      <c r="DTO623" s="120"/>
      <c r="DTP623" s="120"/>
      <c r="DTQ623" s="120"/>
      <c r="DTR623" s="120"/>
      <c r="DTS623" s="120"/>
      <c r="DTT623" s="120"/>
      <c r="DTU623" s="120"/>
      <c r="DTV623" s="120"/>
      <c r="DTW623" s="120"/>
      <c r="DTX623" s="120"/>
      <c r="DTY623" s="120"/>
      <c r="DTZ623" s="120"/>
      <c r="DUA623" s="120"/>
      <c r="DUB623" s="120"/>
      <c r="DUC623" s="120"/>
      <c r="DUD623" s="120"/>
      <c r="DUE623" s="120"/>
      <c r="DUF623" s="120"/>
      <c r="DUG623" s="120"/>
      <c r="DUH623" s="120"/>
      <c r="DUI623" s="120"/>
      <c r="DUJ623" s="120"/>
      <c r="DUK623" s="120"/>
      <c r="DUL623" s="120"/>
      <c r="DUM623" s="120"/>
      <c r="DUN623" s="120"/>
      <c r="DUO623" s="120"/>
      <c r="DUP623" s="120"/>
      <c r="DUQ623" s="120"/>
      <c r="DUR623" s="120"/>
      <c r="DUS623" s="120"/>
      <c r="DUT623" s="120"/>
      <c r="DUU623" s="120"/>
      <c r="DUV623" s="120"/>
      <c r="DUW623" s="120"/>
      <c r="DUX623" s="120"/>
      <c r="DUY623" s="120"/>
      <c r="DUZ623" s="120"/>
      <c r="DVA623" s="120"/>
      <c r="DVB623" s="120"/>
      <c r="DVC623" s="120"/>
      <c r="DVD623" s="120"/>
      <c r="DVE623" s="120"/>
      <c r="DVF623" s="120"/>
      <c r="DVG623" s="120"/>
      <c r="DVH623" s="120"/>
      <c r="DVI623" s="120"/>
      <c r="DVJ623" s="120"/>
      <c r="DVK623" s="120"/>
      <c r="DVL623" s="120"/>
      <c r="DVM623" s="120"/>
      <c r="DVN623" s="120"/>
      <c r="DVO623" s="120"/>
      <c r="DVP623" s="120"/>
      <c r="DVQ623" s="120"/>
      <c r="DVR623" s="120"/>
      <c r="DVS623" s="120"/>
      <c r="DVT623" s="120"/>
      <c r="DVU623" s="120"/>
      <c r="DVV623" s="120"/>
      <c r="DVW623" s="120"/>
      <c r="DVX623" s="120"/>
      <c r="DVY623" s="120"/>
      <c r="DVZ623" s="120"/>
      <c r="DWA623" s="120"/>
      <c r="DWB623" s="120"/>
      <c r="DWC623" s="120"/>
      <c r="DWD623" s="120"/>
      <c r="DWE623" s="120"/>
      <c r="DWF623" s="120"/>
      <c r="DWG623" s="120"/>
      <c r="DWH623" s="120"/>
      <c r="DWI623" s="120"/>
      <c r="DWJ623" s="120"/>
      <c r="DWK623" s="120"/>
      <c r="DWL623" s="120"/>
      <c r="DWM623" s="120"/>
      <c r="DWN623" s="120"/>
      <c r="DWO623" s="120"/>
      <c r="DWP623" s="120"/>
      <c r="DWQ623" s="120"/>
      <c r="DWR623" s="120"/>
      <c r="DWS623" s="120"/>
      <c r="DWT623" s="120"/>
      <c r="DWU623" s="120"/>
      <c r="DWV623" s="120"/>
      <c r="DWW623" s="120"/>
      <c r="DWX623" s="120"/>
      <c r="DWY623" s="120"/>
      <c r="DWZ623" s="120"/>
      <c r="DXA623" s="120"/>
      <c r="DXB623" s="120"/>
      <c r="DXC623" s="120"/>
      <c r="DXD623" s="120"/>
      <c r="DXE623" s="120"/>
      <c r="DXF623" s="120"/>
      <c r="DXG623" s="120"/>
      <c r="DXH623" s="120"/>
      <c r="DXI623" s="120"/>
      <c r="DXJ623" s="120"/>
      <c r="DXK623" s="120"/>
      <c r="DXL623" s="120"/>
      <c r="DXM623" s="120"/>
      <c r="DXN623" s="120"/>
      <c r="DXO623" s="120"/>
      <c r="DXP623" s="120"/>
      <c r="DXQ623" s="120"/>
      <c r="DXR623" s="120"/>
      <c r="DXS623" s="120"/>
      <c r="DXT623" s="120"/>
      <c r="DXU623" s="120"/>
      <c r="DXV623" s="120"/>
      <c r="DXW623" s="120"/>
      <c r="DXX623" s="120"/>
      <c r="DXY623" s="120"/>
      <c r="DXZ623" s="120"/>
      <c r="DYA623" s="120"/>
      <c r="DYB623" s="120"/>
      <c r="DYC623" s="120"/>
      <c r="DYD623" s="120"/>
      <c r="DYE623" s="120"/>
      <c r="DYF623" s="120"/>
      <c r="DYG623" s="120"/>
      <c r="DYH623" s="120"/>
      <c r="DYI623" s="120"/>
      <c r="DYJ623" s="120"/>
      <c r="DYK623" s="120"/>
      <c r="DYL623" s="120"/>
      <c r="DYM623" s="120"/>
      <c r="DYN623" s="120"/>
      <c r="DYO623" s="120"/>
      <c r="DYP623" s="120"/>
      <c r="DYQ623" s="120"/>
      <c r="DYR623" s="120"/>
      <c r="DYS623" s="120"/>
      <c r="DYT623" s="120"/>
      <c r="DYU623" s="120"/>
      <c r="DYV623" s="120"/>
      <c r="DYW623" s="120"/>
      <c r="DYX623" s="120"/>
      <c r="DYY623" s="120"/>
      <c r="DYZ623" s="120"/>
      <c r="DZA623" s="120"/>
      <c r="DZB623" s="120"/>
      <c r="DZC623" s="120"/>
      <c r="DZD623" s="120"/>
      <c r="DZE623" s="120"/>
      <c r="DZF623" s="120"/>
      <c r="DZG623" s="120"/>
      <c r="DZH623" s="120"/>
      <c r="DZI623" s="120"/>
      <c r="DZJ623" s="120"/>
      <c r="DZK623" s="120"/>
      <c r="DZL623" s="120"/>
      <c r="DZM623" s="120"/>
      <c r="DZN623" s="120"/>
      <c r="DZO623" s="120"/>
      <c r="DZP623" s="120"/>
      <c r="DZQ623" s="120"/>
      <c r="DZR623" s="120"/>
      <c r="DZS623" s="120"/>
      <c r="DZT623" s="120"/>
      <c r="DZU623" s="120"/>
      <c r="DZV623" s="120"/>
      <c r="DZW623" s="120"/>
      <c r="DZX623" s="120"/>
      <c r="DZY623" s="120"/>
      <c r="DZZ623" s="120"/>
      <c r="EAA623" s="120"/>
      <c r="EAB623" s="120"/>
      <c r="EAC623" s="120"/>
      <c r="EAD623" s="120"/>
      <c r="EAE623" s="120"/>
      <c r="EAF623" s="120"/>
      <c r="EAG623" s="120"/>
      <c r="EAH623" s="120"/>
      <c r="EAI623" s="120"/>
      <c r="EAJ623" s="120"/>
      <c r="EAK623" s="120"/>
      <c r="EAL623" s="120"/>
      <c r="EAM623" s="120"/>
      <c r="EAN623" s="120"/>
      <c r="EAO623" s="120"/>
      <c r="EAP623" s="120"/>
      <c r="EAQ623" s="120"/>
      <c r="EAR623" s="120"/>
      <c r="EAS623" s="120"/>
      <c r="EAT623" s="120"/>
      <c r="EAU623" s="120"/>
      <c r="EAV623" s="120"/>
      <c r="EAW623" s="120"/>
      <c r="EAX623" s="120"/>
      <c r="EAY623" s="120"/>
      <c r="EAZ623" s="120"/>
      <c r="EBA623" s="120"/>
      <c r="EBB623" s="120"/>
      <c r="EBC623" s="120"/>
      <c r="EBD623" s="120"/>
      <c r="EBE623" s="120"/>
      <c r="EBF623" s="120"/>
      <c r="EBG623" s="120"/>
      <c r="EBH623" s="120"/>
      <c r="EBI623" s="120"/>
      <c r="EBJ623" s="120"/>
      <c r="EBK623" s="120"/>
      <c r="EBL623" s="120"/>
      <c r="EBM623" s="120"/>
      <c r="EBN623" s="120"/>
      <c r="EBO623" s="120"/>
      <c r="EBP623" s="120"/>
      <c r="EBQ623" s="120"/>
      <c r="EBR623" s="120"/>
      <c r="EBS623" s="120"/>
      <c r="EBT623" s="120"/>
      <c r="EBU623" s="120"/>
      <c r="EBV623" s="120"/>
      <c r="EBW623" s="120"/>
      <c r="EBX623" s="120"/>
      <c r="EBY623" s="120"/>
      <c r="EBZ623" s="120"/>
      <c r="ECA623" s="120"/>
      <c r="ECB623" s="120"/>
      <c r="ECC623" s="120"/>
      <c r="ECD623" s="120"/>
      <c r="ECE623" s="120"/>
      <c r="ECF623" s="120"/>
      <c r="ECG623" s="120"/>
      <c r="ECH623" s="120"/>
      <c r="ECI623" s="120"/>
      <c r="ECJ623" s="120"/>
      <c r="ECK623" s="120"/>
      <c r="ECL623" s="120"/>
      <c r="ECM623" s="120"/>
      <c r="ECN623" s="120"/>
      <c r="ECO623" s="120"/>
      <c r="ECP623" s="120"/>
      <c r="ECQ623" s="120"/>
      <c r="ECR623" s="120"/>
      <c r="ECS623" s="120"/>
      <c r="ECT623" s="120"/>
      <c r="ECU623" s="120"/>
      <c r="ECV623" s="120"/>
      <c r="ECW623" s="120"/>
      <c r="ECX623" s="120"/>
      <c r="ECY623" s="120"/>
      <c r="ECZ623" s="120"/>
      <c r="EDA623" s="120"/>
      <c r="EDB623" s="120"/>
      <c r="EDC623" s="120"/>
      <c r="EDD623" s="120"/>
      <c r="EDE623" s="120"/>
      <c r="EDF623" s="120"/>
      <c r="EDG623" s="120"/>
      <c r="EDH623" s="120"/>
      <c r="EDI623" s="120"/>
      <c r="EDJ623" s="120"/>
      <c r="EDK623" s="120"/>
      <c r="EDL623" s="120"/>
      <c r="EDM623" s="120"/>
      <c r="EDN623" s="120"/>
      <c r="EDO623" s="120"/>
      <c r="EDP623" s="120"/>
      <c r="EDQ623" s="120"/>
      <c r="EDR623" s="120"/>
      <c r="EDS623" s="120"/>
      <c r="EDT623" s="120"/>
      <c r="EDU623" s="120"/>
      <c r="EDV623" s="120"/>
      <c r="EDW623" s="120"/>
      <c r="EDX623" s="120"/>
      <c r="EDY623" s="120"/>
      <c r="EDZ623" s="120"/>
      <c r="EEA623" s="120"/>
      <c r="EEB623" s="120"/>
      <c r="EEC623" s="120"/>
      <c r="EED623" s="120"/>
      <c r="EEE623" s="120"/>
      <c r="EEF623" s="120"/>
      <c r="EEG623" s="120"/>
      <c r="EEH623" s="120"/>
      <c r="EEI623" s="120"/>
      <c r="EEJ623" s="120"/>
      <c r="EEK623" s="120"/>
      <c r="EEL623" s="120"/>
      <c r="EEM623" s="120"/>
      <c r="EEN623" s="120"/>
      <c r="EEO623" s="120"/>
      <c r="EEP623" s="120"/>
      <c r="EEQ623" s="120"/>
      <c r="EER623" s="120"/>
      <c r="EES623" s="120"/>
      <c r="EET623" s="120"/>
      <c r="EEU623" s="120"/>
      <c r="EEV623" s="120"/>
      <c r="EEW623" s="120"/>
      <c r="EEX623" s="120"/>
      <c r="EEY623" s="120"/>
      <c r="EEZ623" s="120"/>
      <c r="EFA623" s="120"/>
      <c r="EFB623" s="120"/>
      <c r="EFC623" s="120"/>
      <c r="EFD623" s="120"/>
      <c r="EFE623" s="120"/>
      <c r="EFF623" s="120"/>
      <c r="EFG623" s="120"/>
      <c r="EFH623" s="120"/>
      <c r="EFI623" s="120"/>
      <c r="EFJ623" s="120"/>
      <c r="EFK623" s="120"/>
      <c r="EFL623" s="120"/>
      <c r="EFM623" s="120"/>
      <c r="EFN623" s="120"/>
      <c r="EFO623" s="120"/>
      <c r="EFP623" s="120"/>
      <c r="EFQ623" s="120"/>
      <c r="EFR623" s="120"/>
      <c r="EFS623" s="120"/>
      <c r="EFT623" s="120"/>
      <c r="EFU623" s="120"/>
      <c r="EFV623" s="120"/>
      <c r="EFW623" s="120"/>
      <c r="EFX623" s="120"/>
      <c r="EFY623" s="120"/>
      <c r="EFZ623" s="120"/>
      <c r="EGA623" s="120"/>
      <c r="EGB623" s="120"/>
      <c r="EGC623" s="120"/>
      <c r="EGD623" s="120"/>
      <c r="EGE623" s="120"/>
      <c r="EGF623" s="120"/>
      <c r="EGG623" s="120"/>
      <c r="EGH623" s="120"/>
      <c r="EGI623" s="120"/>
      <c r="EGJ623" s="120"/>
      <c r="EGK623" s="120"/>
      <c r="EGL623" s="120"/>
      <c r="EGM623" s="120"/>
      <c r="EGN623" s="120"/>
      <c r="EGO623" s="120"/>
      <c r="EGP623" s="120"/>
      <c r="EGQ623" s="120"/>
      <c r="EGR623" s="120"/>
      <c r="EGS623" s="120"/>
      <c r="EGT623" s="120"/>
      <c r="EGU623" s="120"/>
      <c r="EGV623" s="120"/>
      <c r="EGW623" s="120"/>
      <c r="EGX623" s="120"/>
      <c r="EGY623" s="120"/>
      <c r="EGZ623" s="120"/>
      <c r="EHA623" s="120"/>
      <c r="EHB623" s="120"/>
      <c r="EHC623" s="120"/>
      <c r="EHD623" s="120"/>
      <c r="EHE623" s="120"/>
      <c r="EHF623" s="120"/>
      <c r="EHG623" s="120"/>
      <c r="EHH623" s="120"/>
      <c r="EHI623" s="120"/>
      <c r="EHJ623" s="120"/>
      <c r="EHK623" s="120"/>
      <c r="EHL623" s="120"/>
      <c r="EHM623" s="120"/>
      <c r="EHN623" s="120"/>
      <c r="EHO623" s="120"/>
      <c r="EHP623" s="120"/>
      <c r="EHQ623" s="120"/>
      <c r="EHR623" s="120"/>
      <c r="EHS623" s="120"/>
      <c r="EHT623" s="120"/>
      <c r="EHU623" s="120"/>
      <c r="EHV623" s="120"/>
      <c r="EHW623" s="120"/>
      <c r="EHX623" s="120"/>
      <c r="EHY623" s="120"/>
      <c r="EHZ623" s="120"/>
      <c r="EIA623" s="120"/>
      <c r="EIB623" s="120"/>
      <c r="EIC623" s="120"/>
      <c r="EID623" s="120"/>
      <c r="EIE623" s="120"/>
      <c r="EIF623" s="120"/>
      <c r="EIG623" s="120"/>
      <c r="EIH623" s="120"/>
      <c r="EII623" s="120"/>
      <c r="EIJ623" s="120"/>
      <c r="EIK623" s="120"/>
      <c r="EIL623" s="120"/>
      <c r="EIM623" s="120"/>
      <c r="EIN623" s="120"/>
      <c r="EIO623" s="120"/>
      <c r="EIP623" s="120"/>
      <c r="EIQ623" s="120"/>
      <c r="EIR623" s="120"/>
      <c r="EIS623" s="120"/>
      <c r="EIT623" s="120"/>
      <c r="EIU623" s="120"/>
      <c r="EIV623" s="120"/>
      <c r="EIW623" s="120"/>
      <c r="EIX623" s="120"/>
      <c r="EIY623" s="120"/>
      <c r="EIZ623" s="120"/>
      <c r="EJA623" s="120"/>
      <c r="EJB623" s="120"/>
      <c r="EJC623" s="120"/>
      <c r="EJD623" s="120"/>
      <c r="EJE623" s="120"/>
      <c r="EJF623" s="120"/>
      <c r="EJG623" s="120"/>
      <c r="EJH623" s="120"/>
      <c r="EJI623" s="120"/>
      <c r="EJJ623" s="120"/>
      <c r="EJK623" s="120"/>
      <c r="EJL623" s="120"/>
      <c r="EJM623" s="120"/>
      <c r="EJN623" s="120"/>
      <c r="EJO623" s="120"/>
      <c r="EJP623" s="120"/>
      <c r="EJQ623" s="120"/>
      <c r="EJR623" s="120"/>
      <c r="EJS623" s="120"/>
      <c r="EJT623" s="120"/>
      <c r="EJU623" s="120"/>
      <c r="EJV623" s="120"/>
      <c r="EJW623" s="120"/>
      <c r="EJX623" s="120"/>
      <c r="EJY623" s="120"/>
      <c r="EJZ623" s="120"/>
      <c r="EKA623" s="120"/>
      <c r="EKB623" s="120"/>
      <c r="EKC623" s="120"/>
      <c r="EKD623" s="120"/>
      <c r="EKE623" s="120"/>
      <c r="EKF623" s="120"/>
      <c r="EKG623" s="120"/>
      <c r="EKH623" s="120"/>
      <c r="EKI623" s="120"/>
      <c r="EKJ623" s="120"/>
      <c r="EKK623" s="120"/>
      <c r="EKL623" s="120"/>
      <c r="EKM623" s="120"/>
      <c r="EKN623" s="120"/>
      <c r="EKO623" s="120"/>
      <c r="EKP623" s="120"/>
      <c r="EKQ623" s="120"/>
      <c r="EKR623" s="120"/>
      <c r="EKS623" s="120"/>
      <c r="EKT623" s="120"/>
      <c r="EKU623" s="120"/>
      <c r="EKV623" s="120"/>
      <c r="EKW623" s="120"/>
      <c r="EKX623" s="120"/>
      <c r="EKY623" s="120"/>
      <c r="EKZ623" s="120"/>
      <c r="ELA623" s="120"/>
      <c r="ELB623" s="120"/>
      <c r="ELC623" s="120"/>
      <c r="ELD623" s="120"/>
      <c r="ELE623" s="120"/>
      <c r="ELF623" s="120"/>
      <c r="ELG623" s="120"/>
      <c r="ELH623" s="120"/>
      <c r="ELI623" s="120"/>
      <c r="ELJ623" s="120"/>
      <c r="ELK623" s="120"/>
      <c r="ELL623" s="120"/>
      <c r="ELM623" s="120"/>
      <c r="ELN623" s="120"/>
      <c r="ELO623" s="120"/>
      <c r="ELP623" s="120"/>
      <c r="ELQ623" s="120"/>
      <c r="ELR623" s="120"/>
      <c r="ELS623" s="120"/>
      <c r="ELT623" s="120"/>
      <c r="ELU623" s="120"/>
      <c r="ELV623" s="120"/>
      <c r="ELW623" s="120"/>
      <c r="ELX623" s="120"/>
      <c r="ELY623" s="120"/>
      <c r="ELZ623" s="120"/>
      <c r="EMA623" s="120"/>
      <c r="EMB623" s="120"/>
      <c r="EMC623" s="120"/>
      <c r="EMD623" s="120"/>
      <c r="EME623" s="120"/>
      <c r="EMF623" s="120"/>
      <c r="EMG623" s="120"/>
      <c r="EMH623" s="120"/>
      <c r="EMI623" s="120"/>
      <c r="EMJ623" s="120"/>
      <c r="EMK623" s="120"/>
      <c r="EML623" s="120"/>
      <c r="EMM623" s="120"/>
      <c r="EMN623" s="120"/>
      <c r="EMO623" s="120"/>
      <c r="EMP623" s="120"/>
      <c r="EMQ623" s="120"/>
      <c r="EMR623" s="120"/>
      <c r="EMS623" s="120"/>
      <c r="EMT623" s="120"/>
      <c r="EMU623" s="120"/>
      <c r="EMV623" s="120"/>
      <c r="EMW623" s="120"/>
      <c r="EMX623" s="120"/>
      <c r="EMY623" s="120"/>
      <c r="EMZ623" s="120"/>
      <c r="ENA623" s="120"/>
      <c r="ENB623" s="120"/>
      <c r="ENC623" s="120"/>
      <c r="END623" s="120"/>
      <c r="ENE623" s="120"/>
      <c r="ENF623" s="120"/>
      <c r="ENG623" s="120"/>
      <c r="ENH623" s="120"/>
      <c r="ENI623" s="120"/>
      <c r="ENJ623" s="120"/>
      <c r="ENK623" s="120"/>
      <c r="ENL623" s="120"/>
      <c r="ENM623" s="120"/>
      <c r="ENN623" s="120"/>
      <c r="ENO623" s="120"/>
      <c r="ENP623" s="120"/>
      <c r="ENQ623" s="120"/>
      <c r="ENR623" s="120"/>
      <c r="ENS623" s="120"/>
      <c r="ENT623" s="120"/>
      <c r="ENU623" s="120"/>
      <c r="ENV623" s="120"/>
      <c r="ENW623" s="120"/>
      <c r="ENX623" s="120"/>
      <c r="ENY623" s="120"/>
      <c r="ENZ623" s="120"/>
      <c r="EOA623" s="120"/>
      <c r="EOB623" s="120"/>
      <c r="EOC623" s="120"/>
      <c r="EOD623" s="120"/>
      <c r="EOE623" s="120"/>
      <c r="EOF623" s="120"/>
      <c r="EOG623" s="120"/>
      <c r="EOH623" s="120"/>
      <c r="EOI623" s="120"/>
      <c r="EOJ623" s="120"/>
      <c r="EOK623" s="120"/>
      <c r="EOL623" s="120"/>
      <c r="EOM623" s="120"/>
      <c r="EON623" s="120"/>
      <c r="EOO623" s="120"/>
      <c r="EOP623" s="120"/>
      <c r="EOQ623" s="120"/>
      <c r="EOR623" s="120"/>
      <c r="EOS623" s="120"/>
      <c r="EOT623" s="120"/>
      <c r="EOU623" s="120"/>
      <c r="EOV623" s="120"/>
      <c r="EOW623" s="120"/>
      <c r="EOX623" s="120"/>
      <c r="EOY623" s="120"/>
      <c r="EOZ623" s="120"/>
      <c r="EPA623" s="120"/>
      <c r="EPB623" s="120"/>
      <c r="EPC623" s="120"/>
      <c r="EPD623" s="120"/>
      <c r="EPE623" s="120"/>
      <c r="EPF623" s="120"/>
      <c r="EPG623" s="120"/>
      <c r="EPH623" s="120"/>
      <c r="EPI623" s="120"/>
      <c r="EPJ623" s="120"/>
      <c r="EPK623" s="120"/>
      <c r="EPL623" s="120"/>
      <c r="EPM623" s="120"/>
      <c r="EPN623" s="120"/>
      <c r="EPO623" s="120"/>
      <c r="EPP623" s="120"/>
      <c r="EPQ623" s="120"/>
      <c r="EPR623" s="120"/>
      <c r="EPS623" s="120"/>
      <c r="EPT623" s="120"/>
      <c r="EPU623" s="120"/>
      <c r="EPV623" s="120"/>
      <c r="EPW623" s="120"/>
      <c r="EPX623" s="120"/>
      <c r="EPY623" s="120"/>
      <c r="EPZ623" s="120"/>
      <c r="EQA623" s="120"/>
      <c r="EQB623" s="120"/>
      <c r="EQC623" s="120"/>
      <c r="EQD623" s="120"/>
      <c r="EQE623" s="120"/>
      <c r="EQF623" s="120"/>
      <c r="EQG623" s="120"/>
      <c r="EQH623" s="120"/>
      <c r="EQI623" s="120"/>
      <c r="EQJ623" s="120"/>
      <c r="EQK623" s="120"/>
      <c r="EQL623" s="120"/>
      <c r="EQM623" s="120"/>
      <c r="EQN623" s="120"/>
      <c r="EQO623" s="120"/>
      <c r="EQP623" s="120"/>
      <c r="EQQ623" s="120"/>
      <c r="EQR623" s="120"/>
      <c r="EQS623" s="120"/>
      <c r="EQT623" s="120"/>
      <c r="EQU623" s="120"/>
      <c r="EQV623" s="120"/>
      <c r="EQW623" s="120"/>
      <c r="EQX623" s="120"/>
      <c r="EQY623" s="120"/>
      <c r="EQZ623" s="120"/>
      <c r="ERA623" s="120"/>
      <c r="ERB623" s="120"/>
      <c r="ERC623" s="120"/>
      <c r="ERD623" s="120"/>
      <c r="ERE623" s="120"/>
      <c r="ERF623" s="120"/>
      <c r="ERG623" s="120"/>
      <c r="ERH623" s="120"/>
      <c r="ERI623" s="120"/>
      <c r="ERJ623" s="120"/>
      <c r="ERK623" s="120"/>
      <c r="ERL623" s="120"/>
      <c r="ERM623" s="120"/>
      <c r="ERN623" s="120"/>
      <c r="ERO623" s="120"/>
      <c r="ERP623" s="120"/>
      <c r="ERQ623" s="120"/>
      <c r="ERR623" s="120"/>
      <c r="ERS623" s="120"/>
      <c r="ERT623" s="120"/>
      <c r="ERU623" s="120"/>
      <c r="ERV623" s="120"/>
      <c r="ERW623" s="120"/>
      <c r="ERX623" s="120"/>
      <c r="ERY623" s="120"/>
      <c r="ERZ623" s="120"/>
      <c r="ESA623" s="120"/>
      <c r="ESB623" s="120"/>
      <c r="ESC623" s="120"/>
      <c r="ESD623" s="120"/>
      <c r="ESE623" s="120"/>
      <c r="ESF623" s="120"/>
      <c r="ESG623" s="120"/>
      <c r="ESH623" s="120"/>
      <c r="ESI623" s="120"/>
      <c r="ESJ623" s="120"/>
      <c r="ESK623" s="120"/>
      <c r="ESL623" s="120"/>
      <c r="ESM623" s="120"/>
      <c r="ESN623" s="120"/>
      <c r="ESO623" s="120"/>
      <c r="ESP623" s="120"/>
      <c r="ESQ623" s="120"/>
      <c r="ESR623" s="120"/>
      <c r="ESS623" s="120"/>
      <c r="EST623" s="120"/>
      <c r="ESU623" s="120"/>
      <c r="ESV623" s="120"/>
      <c r="ESW623" s="120"/>
      <c r="ESX623" s="120"/>
      <c r="ESY623" s="120"/>
      <c r="ESZ623" s="120"/>
      <c r="ETA623" s="120"/>
      <c r="ETB623" s="120"/>
      <c r="ETC623" s="120"/>
      <c r="ETD623" s="120"/>
      <c r="ETE623" s="120"/>
      <c r="ETF623" s="120"/>
      <c r="ETG623" s="120"/>
      <c r="ETH623" s="120"/>
      <c r="ETI623" s="120"/>
      <c r="ETJ623" s="120"/>
      <c r="ETK623" s="120"/>
      <c r="ETL623" s="120"/>
      <c r="ETM623" s="120"/>
      <c r="ETN623" s="120"/>
      <c r="ETO623" s="120"/>
      <c r="ETP623" s="120"/>
      <c r="ETQ623" s="120"/>
      <c r="ETR623" s="120"/>
      <c r="ETS623" s="120"/>
      <c r="ETT623" s="120"/>
      <c r="ETU623" s="120"/>
      <c r="ETV623" s="120"/>
      <c r="ETW623" s="120"/>
      <c r="ETX623" s="120"/>
      <c r="ETY623" s="120"/>
      <c r="ETZ623" s="120"/>
      <c r="EUA623" s="120"/>
      <c r="EUB623" s="120"/>
      <c r="EUC623" s="120"/>
      <c r="EUD623" s="120"/>
      <c r="EUE623" s="120"/>
      <c r="EUF623" s="120"/>
      <c r="EUG623" s="120"/>
      <c r="EUH623" s="120"/>
      <c r="EUI623" s="120"/>
      <c r="EUJ623" s="120"/>
      <c r="EUK623" s="120"/>
      <c r="EUL623" s="120"/>
      <c r="EUM623" s="120"/>
      <c r="EUN623" s="120"/>
      <c r="EUO623" s="120"/>
      <c r="EUP623" s="120"/>
      <c r="EUQ623" s="120"/>
      <c r="EUR623" s="120"/>
      <c r="EUS623" s="120"/>
      <c r="EUT623" s="120"/>
      <c r="EUU623" s="120"/>
      <c r="EUV623" s="120"/>
      <c r="EUW623" s="120"/>
      <c r="EUX623" s="120"/>
      <c r="EUY623" s="120"/>
      <c r="EUZ623" s="120"/>
      <c r="EVA623" s="120"/>
      <c r="EVB623" s="120"/>
      <c r="EVC623" s="120"/>
      <c r="EVD623" s="120"/>
      <c r="EVE623" s="120"/>
      <c r="EVF623" s="120"/>
      <c r="EVG623" s="120"/>
      <c r="EVH623" s="120"/>
      <c r="EVI623" s="120"/>
      <c r="EVJ623" s="120"/>
      <c r="EVK623" s="120"/>
      <c r="EVL623" s="120"/>
      <c r="EVM623" s="120"/>
      <c r="EVN623" s="120"/>
      <c r="EVO623" s="120"/>
      <c r="EVP623" s="120"/>
      <c r="EVQ623" s="120"/>
      <c r="EVR623" s="120"/>
      <c r="EVS623" s="120"/>
      <c r="EVT623" s="120"/>
      <c r="EVU623" s="120"/>
      <c r="EVV623" s="120"/>
      <c r="EVW623" s="120"/>
      <c r="EVX623" s="120"/>
      <c r="EVY623" s="120"/>
      <c r="EVZ623" s="120"/>
      <c r="EWA623" s="120"/>
      <c r="EWB623" s="120"/>
      <c r="EWC623" s="120"/>
      <c r="EWD623" s="120"/>
      <c r="EWE623" s="120"/>
      <c r="EWF623" s="120"/>
      <c r="EWG623" s="120"/>
      <c r="EWH623" s="120"/>
      <c r="EWI623" s="120"/>
      <c r="EWJ623" s="120"/>
      <c r="EWK623" s="120"/>
      <c r="EWL623" s="120"/>
      <c r="EWM623" s="120"/>
      <c r="EWN623" s="120"/>
      <c r="EWO623" s="120"/>
      <c r="EWP623" s="120"/>
      <c r="EWQ623" s="120"/>
      <c r="EWR623" s="120"/>
      <c r="EWS623" s="120"/>
      <c r="EWT623" s="120"/>
      <c r="EWU623" s="120"/>
      <c r="EWV623" s="120"/>
      <c r="EWW623" s="120"/>
      <c r="EWX623" s="120"/>
      <c r="EWY623" s="120"/>
      <c r="EWZ623" s="120"/>
      <c r="EXA623" s="120"/>
      <c r="EXB623" s="120"/>
      <c r="EXC623" s="120"/>
      <c r="EXD623" s="120"/>
      <c r="EXE623" s="120"/>
      <c r="EXF623" s="120"/>
      <c r="EXG623" s="120"/>
      <c r="EXH623" s="120"/>
      <c r="EXI623" s="120"/>
      <c r="EXJ623" s="120"/>
      <c r="EXK623" s="120"/>
      <c r="EXL623" s="120"/>
      <c r="EXM623" s="120"/>
      <c r="EXN623" s="120"/>
      <c r="EXO623" s="120"/>
      <c r="EXP623" s="120"/>
      <c r="EXQ623" s="120"/>
      <c r="EXR623" s="120"/>
      <c r="EXS623" s="120"/>
      <c r="EXT623" s="120"/>
      <c r="EXU623" s="120"/>
      <c r="EXV623" s="120"/>
      <c r="EXW623" s="120"/>
      <c r="EXX623" s="120"/>
      <c r="EXY623" s="120"/>
      <c r="EXZ623" s="120"/>
      <c r="EYA623" s="120"/>
      <c r="EYB623" s="120"/>
      <c r="EYC623" s="120"/>
      <c r="EYD623" s="120"/>
      <c r="EYE623" s="120"/>
      <c r="EYF623" s="120"/>
      <c r="EYG623" s="120"/>
      <c r="EYH623" s="120"/>
      <c r="EYI623" s="120"/>
      <c r="EYJ623" s="120"/>
      <c r="EYK623" s="120"/>
      <c r="EYL623" s="120"/>
      <c r="EYM623" s="120"/>
      <c r="EYN623" s="120"/>
      <c r="EYO623" s="120"/>
      <c r="EYP623" s="120"/>
      <c r="EYQ623" s="120"/>
      <c r="EYR623" s="120"/>
      <c r="EYS623" s="120"/>
      <c r="EYT623" s="120"/>
      <c r="EYU623" s="120"/>
      <c r="EYV623" s="120"/>
      <c r="EYW623" s="120"/>
      <c r="EYX623" s="120"/>
      <c r="EYY623" s="120"/>
      <c r="EYZ623" s="120"/>
      <c r="EZA623" s="120"/>
      <c r="EZB623" s="120"/>
      <c r="EZC623" s="120"/>
      <c r="EZD623" s="120"/>
      <c r="EZE623" s="120"/>
      <c r="EZF623" s="120"/>
      <c r="EZG623" s="120"/>
      <c r="EZH623" s="120"/>
      <c r="EZI623" s="120"/>
      <c r="EZJ623" s="120"/>
      <c r="EZK623" s="120"/>
      <c r="EZL623" s="120"/>
      <c r="EZM623" s="120"/>
      <c r="EZN623" s="120"/>
      <c r="EZO623" s="120"/>
      <c r="EZP623" s="120"/>
      <c r="EZQ623" s="120"/>
      <c r="EZR623" s="120"/>
      <c r="EZS623" s="120"/>
      <c r="EZT623" s="120"/>
      <c r="EZU623" s="120"/>
      <c r="EZV623" s="120"/>
      <c r="EZW623" s="120"/>
      <c r="EZX623" s="120"/>
      <c r="EZY623" s="120"/>
      <c r="EZZ623" s="120"/>
      <c r="FAA623" s="120"/>
      <c r="FAB623" s="120"/>
      <c r="FAC623" s="120"/>
      <c r="FAD623" s="120"/>
      <c r="FAE623" s="120"/>
      <c r="FAF623" s="120"/>
      <c r="FAG623" s="120"/>
      <c r="FAH623" s="120"/>
      <c r="FAI623" s="120"/>
      <c r="FAJ623" s="120"/>
      <c r="FAK623" s="120"/>
      <c r="FAL623" s="120"/>
      <c r="FAM623" s="120"/>
      <c r="FAN623" s="120"/>
      <c r="FAO623" s="120"/>
      <c r="FAP623" s="120"/>
      <c r="FAQ623" s="120"/>
      <c r="FAR623" s="120"/>
      <c r="FAS623" s="120"/>
      <c r="FAT623" s="120"/>
      <c r="FAU623" s="120"/>
      <c r="FAV623" s="120"/>
      <c r="FAW623" s="120"/>
      <c r="FAX623" s="120"/>
      <c r="FAY623" s="120"/>
      <c r="FAZ623" s="120"/>
      <c r="FBA623" s="120"/>
      <c r="FBB623" s="120"/>
      <c r="FBC623" s="120"/>
      <c r="FBD623" s="120"/>
      <c r="FBE623" s="120"/>
      <c r="FBF623" s="120"/>
      <c r="FBG623" s="120"/>
      <c r="FBH623" s="120"/>
      <c r="FBI623" s="120"/>
      <c r="FBJ623" s="120"/>
      <c r="FBK623" s="120"/>
      <c r="FBL623" s="120"/>
      <c r="FBM623" s="120"/>
      <c r="FBN623" s="120"/>
      <c r="FBO623" s="120"/>
      <c r="FBP623" s="120"/>
      <c r="FBQ623" s="120"/>
      <c r="FBR623" s="120"/>
      <c r="FBS623" s="120"/>
      <c r="FBT623" s="120"/>
      <c r="FBU623" s="120"/>
      <c r="FBV623" s="120"/>
      <c r="FBW623" s="120"/>
      <c r="FBX623" s="120"/>
      <c r="FBY623" s="120"/>
      <c r="FBZ623" s="120"/>
      <c r="FCA623" s="120"/>
      <c r="FCB623" s="120"/>
      <c r="FCC623" s="120"/>
      <c r="FCD623" s="120"/>
      <c r="FCE623" s="120"/>
      <c r="FCF623" s="120"/>
      <c r="FCG623" s="120"/>
      <c r="FCH623" s="120"/>
      <c r="FCI623" s="120"/>
      <c r="FCJ623" s="120"/>
      <c r="FCK623" s="120"/>
      <c r="FCL623" s="120"/>
      <c r="FCM623" s="120"/>
      <c r="FCN623" s="120"/>
      <c r="FCO623" s="120"/>
      <c r="FCP623" s="120"/>
      <c r="FCQ623" s="120"/>
      <c r="FCR623" s="120"/>
      <c r="FCS623" s="120"/>
      <c r="FCT623" s="120"/>
      <c r="FCU623" s="120"/>
      <c r="FCV623" s="120"/>
      <c r="FCW623" s="120"/>
      <c r="FCX623" s="120"/>
      <c r="FCY623" s="120"/>
      <c r="FCZ623" s="120"/>
      <c r="FDA623" s="120"/>
      <c r="FDB623" s="120"/>
      <c r="FDC623" s="120"/>
      <c r="FDD623" s="120"/>
      <c r="FDE623" s="120"/>
      <c r="FDF623" s="120"/>
      <c r="FDG623" s="120"/>
      <c r="FDH623" s="120"/>
      <c r="FDI623" s="120"/>
      <c r="FDJ623" s="120"/>
      <c r="FDK623" s="120"/>
      <c r="FDL623" s="120"/>
      <c r="FDM623" s="120"/>
      <c r="FDN623" s="120"/>
      <c r="FDO623" s="120"/>
      <c r="FDP623" s="120"/>
      <c r="FDQ623" s="120"/>
      <c r="FDR623" s="120"/>
      <c r="FDS623" s="120"/>
      <c r="FDT623" s="120"/>
      <c r="FDU623" s="120"/>
      <c r="FDV623" s="120"/>
      <c r="FDW623" s="120"/>
      <c r="FDX623" s="120"/>
      <c r="FDY623" s="120"/>
      <c r="FDZ623" s="120"/>
      <c r="FEA623" s="120"/>
      <c r="FEB623" s="120"/>
      <c r="FEC623" s="120"/>
      <c r="FED623" s="120"/>
      <c r="FEE623" s="120"/>
      <c r="FEF623" s="120"/>
      <c r="FEG623" s="120"/>
      <c r="FEH623" s="120"/>
      <c r="FEI623" s="120"/>
      <c r="FEJ623" s="120"/>
      <c r="FEK623" s="120"/>
      <c r="FEL623" s="120"/>
      <c r="FEM623" s="120"/>
      <c r="FEN623" s="120"/>
      <c r="FEO623" s="120"/>
      <c r="FEP623" s="120"/>
      <c r="FEQ623" s="120"/>
      <c r="FER623" s="120"/>
      <c r="FES623" s="120"/>
      <c r="FET623" s="120"/>
      <c r="FEU623" s="120"/>
      <c r="FEV623" s="120"/>
      <c r="FEW623" s="120"/>
      <c r="FEX623" s="120"/>
      <c r="FEY623" s="120"/>
      <c r="FEZ623" s="120"/>
      <c r="FFA623" s="120"/>
      <c r="FFB623" s="120"/>
      <c r="FFC623" s="120"/>
      <c r="FFD623" s="120"/>
      <c r="FFE623" s="120"/>
      <c r="FFF623" s="120"/>
      <c r="FFG623" s="120"/>
      <c r="FFH623" s="120"/>
      <c r="FFI623" s="120"/>
      <c r="FFJ623" s="120"/>
      <c r="FFK623" s="120"/>
      <c r="FFL623" s="120"/>
      <c r="FFM623" s="120"/>
      <c r="FFN623" s="120"/>
      <c r="FFO623" s="120"/>
      <c r="FFP623" s="120"/>
      <c r="FFQ623" s="120"/>
      <c r="FFR623" s="120"/>
      <c r="FFS623" s="120"/>
      <c r="FFT623" s="120"/>
      <c r="FFU623" s="120"/>
      <c r="FFV623" s="120"/>
      <c r="FFW623" s="120"/>
      <c r="FFX623" s="120"/>
      <c r="FFY623" s="120"/>
      <c r="FFZ623" s="120"/>
      <c r="FGA623" s="120"/>
      <c r="FGB623" s="120"/>
      <c r="FGC623" s="120"/>
      <c r="FGD623" s="120"/>
      <c r="FGE623" s="120"/>
      <c r="FGF623" s="120"/>
      <c r="FGG623" s="120"/>
      <c r="FGH623" s="120"/>
      <c r="FGI623" s="120"/>
      <c r="FGJ623" s="120"/>
      <c r="FGK623" s="120"/>
      <c r="FGL623" s="120"/>
      <c r="FGM623" s="120"/>
      <c r="FGN623" s="120"/>
      <c r="FGO623" s="120"/>
      <c r="FGP623" s="120"/>
      <c r="FGQ623" s="120"/>
      <c r="FGR623" s="120"/>
      <c r="FGS623" s="120"/>
      <c r="FGT623" s="120"/>
      <c r="FGU623" s="120"/>
      <c r="FGV623" s="120"/>
      <c r="FGW623" s="120"/>
      <c r="FGX623" s="120"/>
      <c r="FGY623" s="120"/>
      <c r="FGZ623" s="120"/>
      <c r="FHA623" s="120"/>
      <c r="FHB623" s="120"/>
      <c r="FHC623" s="120"/>
      <c r="FHD623" s="120"/>
      <c r="FHE623" s="120"/>
      <c r="FHF623" s="120"/>
      <c r="FHG623" s="120"/>
      <c r="FHH623" s="120"/>
      <c r="FHI623" s="120"/>
      <c r="FHJ623" s="120"/>
      <c r="FHK623" s="120"/>
      <c r="FHL623" s="120"/>
      <c r="FHM623" s="120"/>
      <c r="FHN623" s="120"/>
      <c r="FHO623" s="120"/>
      <c r="FHP623" s="120"/>
      <c r="FHQ623" s="120"/>
      <c r="FHR623" s="120"/>
      <c r="FHS623" s="120"/>
      <c r="FHT623" s="120"/>
      <c r="FHU623" s="120"/>
      <c r="FHV623" s="120"/>
      <c r="FHW623" s="120"/>
      <c r="FHX623" s="120"/>
      <c r="FHY623" s="120"/>
      <c r="FHZ623" s="120"/>
      <c r="FIA623" s="120"/>
      <c r="FIB623" s="120"/>
      <c r="FIC623" s="120"/>
      <c r="FID623" s="120"/>
      <c r="FIE623" s="120"/>
      <c r="FIF623" s="120"/>
      <c r="FIG623" s="120"/>
      <c r="FIH623" s="120"/>
      <c r="FII623" s="120"/>
      <c r="FIJ623" s="120"/>
      <c r="FIK623" s="120"/>
      <c r="FIL623" s="120"/>
      <c r="FIM623" s="120"/>
      <c r="FIN623" s="120"/>
      <c r="FIO623" s="120"/>
      <c r="FIP623" s="120"/>
      <c r="FIQ623" s="120"/>
      <c r="FIR623" s="120"/>
      <c r="FIS623" s="120"/>
      <c r="FIT623" s="120"/>
      <c r="FIU623" s="120"/>
      <c r="FIV623" s="120"/>
      <c r="FIW623" s="120"/>
      <c r="FIX623" s="120"/>
      <c r="FIY623" s="120"/>
      <c r="FIZ623" s="120"/>
      <c r="FJA623" s="120"/>
      <c r="FJB623" s="120"/>
      <c r="FJC623" s="120"/>
      <c r="FJD623" s="120"/>
      <c r="FJE623" s="120"/>
      <c r="FJF623" s="120"/>
      <c r="FJG623" s="120"/>
      <c r="FJH623" s="120"/>
      <c r="FJI623" s="120"/>
      <c r="FJJ623" s="120"/>
      <c r="FJK623" s="120"/>
      <c r="FJL623" s="120"/>
      <c r="FJM623" s="120"/>
      <c r="FJN623" s="120"/>
      <c r="FJO623" s="120"/>
      <c r="FJP623" s="120"/>
      <c r="FJQ623" s="120"/>
      <c r="FJR623" s="120"/>
      <c r="FJS623" s="120"/>
      <c r="FJT623" s="120"/>
      <c r="FJU623" s="120"/>
      <c r="FJV623" s="120"/>
      <c r="FJW623" s="120"/>
      <c r="FJX623" s="120"/>
      <c r="FJY623" s="120"/>
      <c r="FJZ623" s="120"/>
      <c r="FKA623" s="120"/>
      <c r="FKB623" s="120"/>
      <c r="FKC623" s="120"/>
      <c r="FKD623" s="120"/>
      <c r="FKE623" s="120"/>
      <c r="FKF623" s="120"/>
      <c r="FKG623" s="120"/>
      <c r="FKH623" s="120"/>
      <c r="FKI623" s="120"/>
      <c r="FKJ623" s="120"/>
      <c r="FKK623" s="120"/>
      <c r="FKL623" s="120"/>
      <c r="FKM623" s="120"/>
      <c r="FKN623" s="120"/>
      <c r="FKO623" s="120"/>
      <c r="FKP623" s="120"/>
      <c r="FKQ623" s="120"/>
      <c r="FKR623" s="120"/>
      <c r="FKS623" s="120"/>
      <c r="FKT623" s="120"/>
      <c r="FKU623" s="120"/>
      <c r="FKV623" s="120"/>
      <c r="FKW623" s="120"/>
      <c r="FKX623" s="120"/>
      <c r="FKY623" s="120"/>
      <c r="FKZ623" s="120"/>
      <c r="FLA623" s="120"/>
      <c r="FLB623" s="120"/>
      <c r="FLC623" s="120"/>
      <c r="FLD623" s="120"/>
      <c r="FLE623" s="120"/>
      <c r="FLF623" s="120"/>
      <c r="FLG623" s="120"/>
      <c r="FLH623" s="120"/>
      <c r="FLI623" s="120"/>
      <c r="FLJ623" s="120"/>
      <c r="FLK623" s="120"/>
      <c r="FLL623" s="120"/>
      <c r="FLM623" s="120"/>
      <c r="FLN623" s="120"/>
      <c r="FLO623" s="120"/>
      <c r="FLP623" s="120"/>
      <c r="FLQ623" s="120"/>
      <c r="FLR623" s="120"/>
      <c r="FLS623" s="120"/>
      <c r="FLT623" s="120"/>
      <c r="FLU623" s="120"/>
      <c r="FLV623" s="120"/>
      <c r="FLW623" s="120"/>
      <c r="FLX623" s="120"/>
      <c r="FLY623" s="120"/>
      <c r="FLZ623" s="120"/>
      <c r="FMA623" s="120"/>
      <c r="FMB623" s="120"/>
      <c r="FMC623" s="120"/>
      <c r="FMD623" s="120"/>
      <c r="FME623" s="120"/>
      <c r="FMF623" s="120"/>
      <c r="FMG623" s="120"/>
      <c r="FMH623" s="120"/>
      <c r="FMI623" s="120"/>
      <c r="FMJ623" s="120"/>
      <c r="FMK623" s="120"/>
      <c r="FML623" s="120"/>
      <c r="FMM623" s="120"/>
      <c r="FMN623" s="120"/>
      <c r="FMO623" s="120"/>
      <c r="FMP623" s="120"/>
      <c r="FMQ623" s="120"/>
      <c r="FMR623" s="120"/>
      <c r="FMS623" s="120"/>
      <c r="FMT623" s="120"/>
      <c r="FMU623" s="120"/>
      <c r="FMV623" s="120"/>
      <c r="FMW623" s="120"/>
      <c r="FMX623" s="120"/>
      <c r="FMY623" s="120"/>
      <c r="FMZ623" s="120"/>
      <c r="FNA623" s="120"/>
      <c r="FNB623" s="120"/>
      <c r="FNC623" s="120"/>
      <c r="FND623" s="120"/>
      <c r="FNE623" s="120"/>
      <c r="FNF623" s="120"/>
      <c r="FNG623" s="120"/>
      <c r="FNH623" s="120"/>
      <c r="FNI623" s="120"/>
      <c r="FNJ623" s="120"/>
      <c r="FNK623" s="120"/>
      <c r="FNL623" s="120"/>
      <c r="FNM623" s="120"/>
      <c r="FNN623" s="120"/>
      <c r="FNO623" s="120"/>
      <c r="FNP623" s="120"/>
      <c r="FNQ623" s="120"/>
      <c r="FNR623" s="120"/>
      <c r="FNS623" s="120"/>
      <c r="FNT623" s="120"/>
      <c r="FNU623" s="120"/>
      <c r="FNV623" s="120"/>
      <c r="FNW623" s="120"/>
      <c r="FNX623" s="120"/>
      <c r="FNY623" s="120"/>
      <c r="FNZ623" s="120"/>
      <c r="FOA623" s="120"/>
      <c r="FOB623" s="120"/>
      <c r="FOC623" s="120"/>
      <c r="FOD623" s="120"/>
    </row>
    <row r="624" spans="1:4450" s="80" customFormat="1" ht="24" customHeight="1" x14ac:dyDescent="0.25">
      <c r="A624" s="101">
        <v>615</v>
      </c>
      <c r="B624" s="102" t="s">
        <v>656</v>
      </c>
      <c r="C624" s="125">
        <v>2</v>
      </c>
      <c r="D624" s="125">
        <v>0</v>
      </c>
      <c r="E624" s="125">
        <v>1</v>
      </c>
      <c r="F624" s="126"/>
      <c r="G624" s="127"/>
      <c r="H624" s="127"/>
      <c r="I624" s="128"/>
      <c r="J624" s="126"/>
      <c r="K624" s="127"/>
      <c r="L624" s="127"/>
      <c r="M624" s="128"/>
      <c r="N624" s="126">
        <v>2</v>
      </c>
      <c r="O624" s="127"/>
      <c r="P624" s="127"/>
      <c r="Q624" s="128"/>
      <c r="R624" s="126"/>
      <c r="S624" s="127"/>
      <c r="T624" s="128"/>
      <c r="U624" s="130">
        <v>5</v>
      </c>
      <c r="V624" s="131">
        <f t="shared" si="119"/>
        <v>7</v>
      </c>
      <c r="W624" s="132">
        <f t="shared" si="120"/>
        <v>2.1</v>
      </c>
      <c r="X624" s="133">
        <f t="shared" si="121"/>
        <v>0</v>
      </c>
      <c r="Y624" s="111">
        <f t="shared" si="123"/>
        <v>2.1</v>
      </c>
      <c r="Z624" s="137">
        <v>2</v>
      </c>
      <c r="AA624" s="134"/>
      <c r="AB624" s="135"/>
      <c r="AC624" s="115">
        <v>2</v>
      </c>
      <c r="AD624" s="138">
        <v>30</v>
      </c>
      <c r="AE624" s="110">
        <f t="shared" si="126"/>
        <v>0.6</v>
      </c>
      <c r="AF624" s="110">
        <f t="shared" si="127"/>
        <v>0</v>
      </c>
      <c r="AG624" s="111">
        <f t="shared" si="128"/>
        <v>0.6</v>
      </c>
      <c r="AH624" s="117">
        <v>0.3</v>
      </c>
      <c r="AI624" s="117">
        <v>0.05</v>
      </c>
      <c r="AJ624" s="118">
        <f t="shared" si="125"/>
        <v>5.9499999999999993</v>
      </c>
      <c r="AK624" s="119">
        <v>615</v>
      </c>
    </row>
    <row r="625" spans="1:4453" s="80" customFormat="1" ht="24" customHeight="1" x14ac:dyDescent="0.25">
      <c r="A625" s="101">
        <v>616</v>
      </c>
      <c r="B625" s="102" t="s">
        <v>657</v>
      </c>
      <c r="C625" s="125">
        <v>2.95</v>
      </c>
      <c r="D625" s="125">
        <v>0.97</v>
      </c>
      <c r="E625" s="125"/>
      <c r="F625" s="126"/>
      <c r="G625" s="127"/>
      <c r="H625" s="127"/>
      <c r="I625" s="128"/>
      <c r="J625" s="126"/>
      <c r="K625" s="127"/>
      <c r="L625" s="127"/>
      <c r="M625" s="128"/>
      <c r="N625" s="126"/>
      <c r="O625" s="127"/>
      <c r="P625" s="127"/>
      <c r="Q625" s="128"/>
      <c r="R625" s="126"/>
      <c r="S625" s="127"/>
      <c r="T625" s="128"/>
      <c r="U625" s="130">
        <v>2</v>
      </c>
      <c r="V625" s="131">
        <f t="shared" si="119"/>
        <v>2</v>
      </c>
      <c r="W625" s="132">
        <f t="shared" si="120"/>
        <v>0.6</v>
      </c>
      <c r="X625" s="133">
        <f t="shared" si="121"/>
        <v>0.45266666666666661</v>
      </c>
      <c r="Y625" s="111">
        <f t="shared" si="123"/>
        <v>1.0526666666666666</v>
      </c>
      <c r="Z625" s="137">
        <v>2</v>
      </c>
      <c r="AA625" s="134"/>
      <c r="AB625" s="135"/>
      <c r="AC625" s="115">
        <v>2</v>
      </c>
      <c r="AD625" s="138">
        <v>30</v>
      </c>
      <c r="AE625" s="110">
        <f t="shared" si="126"/>
        <v>0.6</v>
      </c>
      <c r="AF625" s="110">
        <f t="shared" si="127"/>
        <v>0.45266666666666661</v>
      </c>
      <c r="AG625" s="111">
        <f t="shared" si="128"/>
        <v>1.0526666666666666</v>
      </c>
      <c r="AH625" s="117">
        <v>1.8</v>
      </c>
      <c r="AI625" s="117"/>
      <c r="AJ625" s="118">
        <f t="shared" si="125"/>
        <v>7.8253333333333339</v>
      </c>
      <c r="AK625" s="119">
        <v>616</v>
      </c>
    </row>
    <row r="626" spans="1:4453" s="80" customFormat="1" ht="24" customHeight="1" x14ac:dyDescent="0.25">
      <c r="A626" s="101">
        <v>617</v>
      </c>
      <c r="B626" s="102" t="s">
        <v>658</v>
      </c>
      <c r="C626" s="136">
        <v>2.7</v>
      </c>
      <c r="D626" s="136">
        <v>1.01</v>
      </c>
      <c r="E626" s="125"/>
      <c r="F626" s="126"/>
      <c r="G626" s="127"/>
      <c r="H626" s="127"/>
      <c r="I626" s="128"/>
      <c r="J626" s="126"/>
      <c r="K626" s="127"/>
      <c r="L626" s="127"/>
      <c r="M626" s="128"/>
      <c r="N626" s="126"/>
      <c r="O626" s="127"/>
      <c r="P626" s="127"/>
      <c r="Q626" s="128"/>
      <c r="R626" s="126"/>
      <c r="S626" s="127"/>
      <c r="T626" s="128"/>
      <c r="U626" s="130">
        <v>2</v>
      </c>
      <c r="V626" s="131">
        <f t="shared" ref="V626:V689" si="129">SUM(F626:U626)</f>
        <v>2</v>
      </c>
      <c r="W626" s="132">
        <f t="shared" ref="W626:W689" si="130">(V626*0.3)</f>
        <v>0.6</v>
      </c>
      <c r="X626" s="133">
        <f t="shared" ref="X626:X689" si="131">(V626*0.7*D626)/3</f>
        <v>0.47133333333333333</v>
      </c>
      <c r="Y626" s="111">
        <f t="shared" si="123"/>
        <v>1.0713333333333332</v>
      </c>
      <c r="Z626" s="137">
        <v>2</v>
      </c>
      <c r="AA626" s="134"/>
      <c r="AB626" s="135"/>
      <c r="AC626" s="115">
        <v>1</v>
      </c>
      <c r="AD626" s="138">
        <v>30</v>
      </c>
      <c r="AE626" s="110">
        <f t="shared" si="126"/>
        <v>0.3</v>
      </c>
      <c r="AF626" s="110">
        <f t="shared" si="127"/>
        <v>0.23566666666666666</v>
      </c>
      <c r="AG626" s="111">
        <f t="shared" si="128"/>
        <v>0.53566666666666662</v>
      </c>
      <c r="AH626" s="117">
        <v>1.05</v>
      </c>
      <c r="AI626" s="117"/>
      <c r="AJ626" s="118">
        <f t="shared" si="125"/>
        <v>6.367</v>
      </c>
      <c r="AK626" s="119">
        <v>617</v>
      </c>
    </row>
    <row r="627" spans="1:4453" s="80" customFormat="1" ht="24" customHeight="1" x14ac:dyDescent="0.25">
      <c r="A627" s="101">
        <v>618</v>
      </c>
      <c r="B627" s="102" t="s">
        <v>659</v>
      </c>
      <c r="C627" s="125">
        <v>2.25</v>
      </c>
      <c r="D627" s="125">
        <v>3</v>
      </c>
      <c r="E627" s="125">
        <v>1</v>
      </c>
      <c r="F627" s="126"/>
      <c r="G627" s="127"/>
      <c r="H627" s="127"/>
      <c r="I627" s="128"/>
      <c r="J627" s="126"/>
      <c r="K627" s="127"/>
      <c r="L627" s="127"/>
      <c r="M627" s="128"/>
      <c r="N627" s="126"/>
      <c r="O627" s="127"/>
      <c r="P627" s="127"/>
      <c r="Q627" s="128"/>
      <c r="R627" s="126"/>
      <c r="S627" s="127"/>
      <c r="T627" s="128"/>
      <c r="U627" s="130">
        <v>2</v>
      </c>
      <c r="V627" s="131">
        <f t="shared" si="129"/>
        <v>2</v>
      </c>
      <c r="W627" s="132">
        <f t="shared" si="130"/>
        <v>0.6</v>
      </c>
      <c r="X627" s="133">
        <f t="shared" si="131"/>
        <v>1.3999999999999997</v>
      </c>
      <c r="Y627" s="111">
        <f t="shared" si="123"/>
        <v>1.9999999999999996</v>
      </c>
      <c r="Z627" s="137">
        <v>2</v>
      </c>
      <c r="AA627" s="134"/>
      <c r="AB627" s="135"/>
      <c r="AC627" s="115">
        <v>2</v>
      </c>
      <c r="AD627" s="138">
        <v>30</v>
      </c>
      <c r="AE627" s="110">
        <f t="shared" si="126"/>
        <v>0.6</v>
      </c>
      <c r="AF627" s="110">
        <f t="shared" si="127"/>
        <v>1.3999999999999997</v>
      </c>
      <c r="AG627" s="111">
        <f t="shared" si="128"/>
        <v>1.9999999999999996</v>
      </c>
      <c r="AH627" s="117">
        <v>2</v>
      </c>
      <c r="AI627" s="117"/>
      <c r="AJ627" s="118">
        <f t="shared" si="125"/>
        <v>12.25</v>
      </c>
      <c r="AK627" s="119">
        <v>618</v>
      </c>
    </row>
    <row r="628" spans="1:4453" s="80" customFormat="1" ht="24" customHeight="1" x14ac:dyDescent="0.25">
      <c r="A628" s="101">
        <v>619</v>
      </c>
      <c r="B628" s="102" t="s">
        <v>660</v>
      </c>
      <c r="C628" s="136">
        <v>2.5499999999999998</v>
      </c>
      <c r="D628" s="136">
        <v>3</v>
      </c>
      <c r="E628" s="125">
        <v>2</v>
      </c>
      <c r="F628" s="126"/>
      <c r="G628" s="127"/>
      <c r="H628" s="127"/>
      <c r="I628" s="128"/>
      <c r="J628" s="126"/>
      <c r="K628" s="127"/>
      <c r="L628" s="127"/>
      <c r="M628" s="128"/>
      <c r="N628" s="126"/>
      <c r="O628" s="127"/>
      <c r="P628" s="127"/>
      <c r="Q628" s="128"/>
      <c r="R628" s="126"/>
      <c r="S628" s="127"/>
      <c r="T628" s="128"/>
      <c r="U628" s="130"/>
      <c r="V628" s="131">
        <f t="shared" si="129"/>
        <v>0</v>
      </c>
      <c r="W628" s="132">
        <f t="shared" si="130"/>
        <v>0</v>
      </c>
      <c r="X628" s="133">
        <f t="shared" si="131"/>
        <v>0</v>
      </c>
      <c r="Y628" s="111">
        <f t="shared" si="123"/>
        <v>0</v>
      </c>
      <c r="Z628" s="137">
        <v>2</v>
      </c>
      <c r="AA628" s="134"/>
      <c r="AB628" s="135"/>
      <c r="AC628" s="115">
        <v>2</v>
      </c>
      <c r="AD628" s="138">
        <v>30</v>
      </c>
      <c r="AE628" s="110">
        <f t="shared" si="126"/>
        <v>0.6</v>
      </c>
      <c r="AF628" s="110">
        <f t="shared" si="127"/>
        <v>1.3999999999999997</v>
      </c>
      <c r="AG628" s="111">
        <f t="shared" si="128"/>
        <v>1.9999999999999996</v>
      </c>
      <c r="AH628" s="117">
        <v>1.1000000000000001</v>
      </c>
      <c r="AI628" s="117"/>
      <c r="AJ628" s="118">
        <f t="shared" si="125"/>
        <v>10.649999999999999</v>
      </c>
      <c r="AK628" s="119">
        <v>619</v>
      </c>
      <c r="AL628" s="143"/>
      <c r="AM628" s="122"/>
      <c r="AN628" s="122"/>
      <c r="AO628" s="122"/>
      <c r="AP628" s="122"/>
      <c r="AQ628" s="122"/>
      <c r="AR628" s="122"/>
      <c r="AS628" s="122"/>
      <c r="AT628" s="122"/>
      <c r="AU628" s="122"/>
      <c r="AV628" s="122"/>
      <c r="AW628" s="122"/>
    </row>
    <row r="629" spans="1:4453" s="80" customFormat="1" ht="24" customHeight="1" x14ac:dyDescent="0.25">
      <c r="A629" s="101">
        <v>620</v>
      </c>
      <c r="B629" s="102" t="s">
        <v>661</v>
      </c>
      <c r="C629" s="125">
        <v>1.85</v>
      </c>
      <c r="D629" s="125"/>
      <c r="E629" s="125">
        <v>0</v>
      </c>
      <c r="F629" s="126"/>
      <c r="G629" s="127"/>
      <c r="H629" s="127"/>
      <c r="I629" s="128"/>
      <c r="J629" s="126"/>
      <c r="K629" s="127"/>
      <c r="L629" s="127"/>
      <c r="M629" s="129">
        <v>5</v>
      </c>
      <c r="N629" s="126"/>
      <c r="O629" s="127"/>
      <c r="P629" s="127"/>
      <c r="Q629" s="128"/>
      <c r="R629" s="126"/>
      <c r="S629" s="127"/>
      <c r="T629" s="128"/>
      <c r="U629" s="130"/>
      <c r="V629" s="131">
        <f t="shared" si="129"/>
        <v>5</v>
      </c>
      <c r="W629" s="132">
        <f t="shared" si="130"/>
        <v>1.5</v>
      </c>
      <c r="X629" s="133">
        <f t="shared" si="131"/>
        <v>0</v>
      </c>
      <c r="Y629" s="111">
        <f t="shared" si="123"/>
        <v>1.5</v>
      </c>
      <c r="Z629" s="137">
        <v>2</v>
      </c>
      <c r="AA629" s="134"/>
      <c r="AB629" s="135"/>
      <c r="AC629" s="115">
        <v>2</v>
      </c>
      <c r="AD629" s="138">
        <v>30</v>
      </c>
      <c r="AE629" s="110">
        <f t="shared" si="126"/>
        <v>0.6</v>
      </c>
      <c r="AF629" s="110">
        <f t="shared" si="127"/>
        <v>0</v>
      </c>
      <c r="AG629" s="111">
        <f t="shared" si="128"/>
        <v>0.6</v>
      </c>
      <c r="AH629" s="117">
        <v>0.6</v>
      </c>
      <c r="AI629" s="117">
        <v>0.05</v>
      </c>
      <c r="AJ629" s="118">
        <f t="shared" si="125"/>
        <v>4.5</v>
      </c>
      <c r="AK629" s="119">
        <v>620</v>
      </c>
    </row>
    <row r="630" spans="1:4453" s="80" customFormat="1" ht="24" customHeight="1" x14ac:dyDescent="0.25">
      <c r="A630" s="101">
        <v>621</v>
      </c>
      <c r="B630" s="102" t="s">
        <v>662</v>
      </c>
      <c r="C630" s="125">
        <v>2.4500000000000002</v>
      </c>
      <c r="D630" s="125">
        <v>0.2</v>
      </c>
      <c r="E630" s="125">
        <v>2</v>
      </c>
      <c r="F630" s="126"/>
      <c r="G630" s="127"/>
      <c r="H630" s="127"/>
      <c r="I630" s="128"/>
      <c r="J630" s="126"/>
      <c r="K630" s="127"/>
      <c r="L630" s="127"/>
      <c r="M630" s="128">
        <v>5</v>
      </c>
      <c r="N630" s="126"/>
      <c r="O630" s="127"/>
      <c r="P630" s="127"/>
      <c r="Q630" s="128"/>
      <c r="R630" s="126"/>
      <c r="S630" s="127"/>
      <c r="T630" s="128"/>
      <c r="U630" s="130"/>
      <c r="V630" s="131">
        <f t="shared" si="129"/>
        <v>5</v>
      </c>
      <c r="W630" s="132">
        <f t="shared" si="130"/>
        <v>1.5</v>
      </c>
      <c r="X630" s="133">
        <f t="shared" si="131"/>
        <v>0.23333333333333336</v>
      </c>
      <c r="Y630" s="111">
        <f t="shared" si="123"/>
        <v>1.7333333333333334</v>
      </c>
      <c r="Z630" s="137">
        <v>2</v>
      </c>
      <c r="AA630" s="134"/>
      <c r="AB630" s="135"/>
      <c r="AC630" s="115">
        <v>2</v>
      </c>
      <c r="AD630" s="138">
        <v>30</v>
      </c>
      <c r="AE630" s="110">
        <f t="shared" si="126"/>
        <v>0.6</v>
      </c>
      <c r="AF630" s="110">
        <f t="shared" si="127"/>
        <v>9.3333333333333324E-2</v>
      </c>
      <c r="AG630" s="111">
        <f t="shared" si="128"/>
        <v>0.69333333333333336</v>
      </c>
      <c r="AH630" s="117">
        <v>0.8</v>
      </c>
      <c r="AI630" s="117"/>
      <c r="AJ630" s="118">
        <f t="shared" si="125"/>
        <v>7.8766666666666669</v>
      </c>
      <c r="AK630" s="119">
        <v>621</v>
      </c>
    </row>
    <row r="631" spans="1:4453" s="122" customFormat="1" ht="24" customHeight="1" x14ac:dyDescent="0.25">
      <c r="A631" s="101">
        <v>622</v>
      </c>
      <c r="B631" s="102" t="s">
        <v>663</v>
      </c>
      <c r="C631" s="125">
        <v>2.8</v>
      </c>
      <c r="D631" s="125">
        <v>3</v>
      </c>
      <c r="E631" s="125">
        <v>2</v>
      </c>
      <c r="F631" s="137"/>
      <c r="G631" s="140"/>
      <c r="H631" s="140"/>
      <c r="I631" s="129"/>
      <c r="J631" s="137"/>
      <c r="K631" s="140"/>
      <c r="L631" s="140"/>
      <c r="M631" s="129">
        <v>5</v>
      </c>
      <c r="N631" s="137"/>
      <c r="O631" s="140"/>
      <c r="P631" s="140">
        <v>6</v>
      </c>
      <c r="Q631" s="129"/>
      <c r="R631" s="137"/>
      <c r="S631" s="140"/>
      <c r="T631" s="129"/>
      <c r="U631" s="141">
        <v>6.71</v>
      </c>
      <c r="V631" s="131">
        <f t="shared" si="129"/>
        <v>17.71</v>
      </c>
      <c r="W631" s="132">
        <f t="shared" si="130"/>
        <v>5.3129999999999997</v>
      </c>
      <c r="X631" s="133">
        <f t="shared" si="131"/>
        <v>12.397</v>
      </c>
      <c r="Y631" s="111">
        <f t="shared" si="123"/>
        <v>17.71</v>
      </c>
      <c r="Z631" s="137"/>
      <c r="AA631" s="134"/>
      <c r="AB631" s="135">
        <v>4</v>
      </c>
      <c r="AC631" s="115">
        <v>4</v>
      </c>
      <c r="AD631" s="138">
        <v>30</v>
      </c>
      <c r="AE631" s="110">
        <f t="shared" si="126"/>
        <v>1.2</v>
      </c>
      <c r="AF631" s="110">
        <f t="shared" si="127"/>
        <v>2.7999999999999994</v>
      </c>
      <c r="AG631" s="111">
        <f t="shared" si="128"/>
        <v>3.9999999999999991</v>
      </c>
      <c r="AH631" s="117">
        <v>0.75</v>
      </c>
      <c r="AI631" s="117">
        <v>0.05</v>
      </c>
      <c r="AJ631" s="118">
        <f t="shared" si="125"/>
        <v>30.21</v>
      </c>
      <c r="AK631" s="119">
        <v>622</v>
      </c>
    </row>
    <row r="632" spans="1:4453" s="139" customFormat="1" ht="24" customHeight="1" x14ac:dyDescent="0.25">
      <c r="A632" s="101">
        <v>623</v>
      </c>
      <c r="B632" s="102" t="s">
        <v>664</v>
      </c>
      <c r="C632" s="125">
        <v>2.65</v>
      </c>
      <c r="D632" s="125">
        <v>1.28</v>
      </c>
      <c r="E632" s="125">
        <v>2</v>
      </c>
      <c r="F632" s="126"/>
      <c r="G632" s="127"/>
      <c r="H632" s="127"/>
      <c r="I632" s="128"/>
      <c r="J632" s="126"/>
      <c r="K632" s="127"/>
      <c r="L632" s="127"/>
      <c r="M632" s="128"/>
      <c r="N632" s="126"/>
      <c r="O632" s="127"/>
      <c r="P632" s="127"/>
      <c r="Q632" s="128"/>
      <c r="R632" s="126"/>
      <c r="S632" s="127"/>
      <c r="T632" s="128"/>
      <c r="U632" s="130">
        <v>3</v>
      </c>
      <c r="V632" s="131">
        <f t="shared" si="129"/>
        <v>3</v>
      </c>
      <c r="W632" s="132">
        <f t="shared" si="130"/>
        <v>0.89999999999999991</v>
      </c>
      <c r="X632" s="133">
        <f t="shared" si="131"/>
        <v>0.89599999999999991</v>
      </c>
      <c r="Y632" s="111">
        <f t="shared" ref="Y632:Y695" si="132">W632+X632</f>
        <v>1.7959999999999998</v>
      </c>
      <c r="Z632" s="137"/>
      <c r="AA632" s="134">
        <v>3</v>
      </c>
      <c r="AB632" s="135"/>
      <c r="AC632" s="115">
        <v>3</v>
      </c>
      <c r="AD632" s="138">
        <v>30</v>
      </c>
      <c r="AE632" s="110">
        <f t="shared" si="126"/>
        <v>0.89999999999999991</v>
      </c>
      <c r="AF632" s="110">
        <f t="shared" si="127"/>
        <v>0.89599999999999991</v>
      </c>
      <c r="AG632" s="111">
        <f t="shared" si="128"/>
        <v>1.7959999999999998</v>
      </c>
      <c r="AH632" s="117">
        <v>0.6</v>
      </c>
      <c r="AI632" s="117"/>
      <c r="AJ632" s="118">
        <f t="shared" si="125"/>
        <v>10.121999999999998</v>
      </c>
      <c r="AK632" s="119">
        <v>623</v>
      </c>
      <c r="AL632" s="120"/>
      <c r="AM632" s="120"/>
      <c r="AN632" s="120"/>
      <c r="AO632" s="120"/>
      <c r="AP632" s="120"/>
      <c r="AQ632" s="120"/>
      <c r="AR632" s="120"/>
      <c r="AS632" s="120"/>
      <c r="AT632" s="120"/>
      <c r="AU632" s="120"/>
      <c r="AV632" s="120"/>
      <c r="AW632" s="120"/>
      <c r="AX632" s="120"/>
      <c r="AY632" s="120"/>
      <c r="AZ632" s="120"/>
      <c r="BA632" s="120"/>
      <c r="BB632" s="120"/>
      <c r="BC632" s="120"/>
      <c r="BD632" s="120"/>
      <c r="BE632" s="120"/>
      <c r="BF632" s="120"/>
      <c r="BG632" s="120"/>
      <c r="BH632" s="120"/>
      <c r="BI632" s="120"/>
      <c r="BJ632" s="120"/>
      <c r="BK632" s="120"/>
      <c r="BL632" s="120"/>
      <c r="BM632" s="120"/>
      <c r="BN632" s="120"/>
      <c r="BO632" s="120"/>
      <c r="BP632" s="120"/>
      <c r="BQ632" s="120"/>
      <c r="BR632" s="120"/>
      <c r="BS632" s="120"/>
      <c r="BT632" s="120"/>
      <c r="BU632" s="120"/>
      <c r="BV632" s="120"/>
      <c r="BW632" s="120"/>
      <c r="BX632" s="120"/>
      <c r="BY632" s="120"/>
      <c r="BZ632" s="120"/>
      <c r="CA632" s="120"/>
      <c r="CB632" s="120"/>
      <c r="CC632" s="120"/>
      <c r="CD632" s="120"/>
      <c r="CE632" s="120"/>
      <c r="CF632" s="120"/>
      <c r="CG632" s="120"/>
      <c r="CH632" s="120"/>
      <c r="CI632" s="120"/>
      <c r="CJ632" s="120"/>
      <c r="CK632" s="120"/>
      <c r="CL632" s="120"/>
      <c r="CM632" s="120"/>
      <c r="CN632" s="120"/>
      <c r="CO632" s="120"/>
      <c r="CP632" s="120"/>
      <c r="CQ632" s="120"/>
      <c r="CR632" s="120"/>
      <c r="CS632" s="120"/>
      <c r="CT632" s="120"/>
      <c r="CU632" s="120"/>
      <c r="CV632" s="120"/>
      <c r="CW632" s="120"/>
      <c r="CX632" s="120"/>
      <c r="CY632" s="120"/>
      <c r="CZ632" s="120"/>
      <c r="DA632" s="120"/>
      <c r="DB632" s="120"/>
      <c r="DC632" s="120"/>
      <c r="DD632" s="120"/>
      <c r="DE632" s="120"/>
      <c r="DF632" s="120"/>
      <c r="DG632" s="120"/>
      <c r="DH632" s="120"/>
      <c r="DI632" s="120"/>
      <c r="DJ632" s="120"/>
      <c r="DK632" s="120"/>
      <c r="DL632" s="120"/>
      <c r="DM632" s="120"/>
      <c r="DN632" s="120"/>
      <c r="DO632" s="120"/>
      <c r="DP632" s="120"/>
      <c r="DQ632" s="120"/>
      <c r="DR632" s="120"/>
      <c r="DS632" s="120"/>
      <c r="DT632" s="120"/>
      <c r="DU632" s="120"/>
      <c r="DV632" s="120"/>
      <c r="DW632" s="120"/>
      <c r="DX632" s="120"/>
      <c r="DY632" s="120"/>
      <c r="DZ632" s="120"/>
      <c r="EA632" s="120"/>
      <c r="EB632" s="120"/>
      <c r="EC632" s="120"/>
      <c r="ED632" s="120"/>
      <c r="EE632" s="120"/>
      <c r="EF632" s="120"/>
      <c r="EG632" s="120"/>
      <c r="EH632" s="120"/>
      <c r="EI632" s="120"/>
      <c r="EJ632" s="120"/>
      <c r="EK632" s="120"/>
      <c r="EL632" s="120"/>
      <c r="EM632" s="120"/>
      <c r="EN632" s="120"/>
      <c r="EO632" s="120"/>
      <c r="EP632" s="120"/>
      <c r="EQ632" s="120"/>
      <c r="ER632" s="120"/>
      <c r="ES632" s="120"/>
      <c r="ET632" s="120"/>
      <c r="EU632" s="120"/>
      <c r="EV632" s="120"/>
      <c r="EW632" s="120"/>
      <c r="EX632" s="120"/>
      <c r="EY632" s="120"/>
      <c r="EZ632" s="120"/>
      <c r="FA632" s="120"/>
      <c r="FB632" s="120"/>
      <c r="FC632" s="120"/>
      <c r="FD632" s="120"/>
      <c r="FE632" s="120"/>
      <c r="FF632" s="120"/>
      <c r="FG632" s="120"/>
      <c r="FH632" s="120"/>
      <c r="FI632" s="120"/>
      <c r="FJ632" s="120"/>
      <c r="FK632" s="120"/>
      <c r="FL632" s="120"/>
      <c r="FM632" s="120"/>
      <c r="FN632" s="120"/>
      <c r="FO632" s="120"/>
      <c r="FP632" s="120"/>
      <c r="FQ632" s="120"/>
      <c r="FR632" s="120"/>
      <c r="FS632" s="120"/>
      <c r="FT632" s="120"/>
      <c r="FU632" s="120"/>
      <c r="FV632" s="120"/>
      <c r="FW632" s="120"/>
      <c r="FX632" s="120"/>
      <c r="FY632" s="120"/>
      <c r="FZ632" s="120"/>
      <c r="GA632" s="120"/>
      <c r="GB632" s="120"/>
      <c r="GC632" s="120"/>
      <c r="GD632" s="120"/>
      <c r="GE632" s="120"/>
      <c r="GF632" s="120"/>
      <c r="GG632" s="120"/>
      <c r="GH632" s="120"/>
      <c r="GI632" s="120"/>
      <c r="GJ632" s="120"/>
      <c r="GK632" s="120"/>
      <c r="GL632" s="120"/>
      <c r="GM632" s="120"/>
      <c r="GN632" s="120"/>
      <c r="GO632" s="120"/>
      <c r="GP632" s="120"/>
      <c r="GQ632" s="120"/>
      <c r="GR632" s="120"/>
      <c r="GS632" s="120"/>
      <c r="GT632" s="120"/>
      <c r="GU632" s="120"/>
      <c r="GV632" s="120"/>
      <c r="GW632" s="120"/>
      <c r="GX632" s="120"/>
      <c r="GY632" s="120"/>
      <c r="GZ632" s="120"/>
      <c r="HA632" s="120"/>
      <c r="HB632" s="120"/>
      <c r="HC632" s="120"/>
      <c r="HD632" s="120"/>
      <c r="HE632" s="120"/>
      <c r="HF632" s="120"/>
      <c r="HG632" s="120"/>
      <c r="HH632" s="120"/>
      <c r="HI632" s="120"/>
      <c r="HJ632" s="120"/>
      <c r="HK632" s="120"/>
      <c r="HL632" s="120"/>
      <c r="HM632" s="120"/>
      <c r="HN632" s="120"/>
      <c r="HO632" s="120"/>
      <c r="HP632" s="120"/>
      <c r="HQ632" s="120"/>
      <c r="HR632" s="120"/>
      <c r="HS632" s="120"/>
      <c r="HT632" s="120"/>
      <c r="HU632" s="120"/>
      <c r="HV632" s="120"/>
      <c r="HW632" s="120"/>
      <c r="HX632" s="120"/>
      <c r="HY632" s="120"/>
      <c r="HZ632" s="120"/>
      <c r="IA632" s="120"/>
      <c r="IB632" s="120"/>
      <c r="IC632" s="120"/>
      <c r="ID632" s="120"/>
      <c r="IE632" s="120"/>
      <c r="IF632" s="120"/>
      <c r="IG632" s="120"/>
      <c r="IH632" s="120"/>
      <c r="II632" s="120"/>
      <c r="IJ632" s="120"/>
      <c r="IK632" s="120"/>
      <c r="IL632" s="120"/>
      <c r="IM632" s="120"/>
      <c r="IN632" s="120"/>
      <c r="IO632" s="120"/>
      <c r="IP632" s="120"/>
      <c r="IQ632" s="120"/>
      <c r="IR632" s="120"/>
      <c r="IS632" s="120"/>
      <c r="IT632" s="120"/>
      <c r="IU632" s="120"/>
      <c r="IV632" s="120"/>
      <c r="IW632" s="120"/>
      <c r="IX632" s="120"/>
      <c r="IY632" s="120"/>
      <c r="IZ632" s="120"/>
      <c r="JA632" s="120"/>
      <c r="JB632" s="120"/>
      <c r="JC632" s="120"/>
      <c r="JD632" s="120"/>
      <c r="JE632" s="120"/>
      <c r="JF632" s="120"/>
      <c r="JG632" s="120"/>
      <c r="JH632" s="120"/>
      <c r="JI632" s="120"/>
      <c r="JJ632" s="120"/>
      <c r="JK632" s="120"/>
      <c r="JL632" s="120"/>
      <c r="JM632" s="120"/>
      <c r="JN632" s="120"/>
      <c r="JO632" s="120"/>
      <c r="JP632" s="120"/>
      <c r="JQ632" s="120"/>
      <c r="JR632" s="120"/>
      <c r="JS632" s="120"/>
      <c r="JT632" s="120"/>
      <c r="JU632" s="120"/>
      <c r="JV632" s="120"/>
      <c r="JW632" s="120"/>
      <c r="JX632" s="120"/>
      <c r="JY632" s="120"/>
      <c r="JZ632" s="120"/>
      <c r="KA632" s="120"/>
      <c r="KB632" s="120"/>
      <c r="KC632" s="120"/>
      <c r="KD632" s="120"/>
      <c r="KE632" s="120"/>
      <c r="KF632" s="120"/>
      <c r="KG632" s="120"/>
      <c r="KH632" s="120"/>
      <c r="KI632" s="120"/>
      <c r="KJ632" s="120"/>
      <c r="KK632" s="120"/>
      <c r="KL632" s="120"/>
      <c r="KM632" s="120"/>
      <c r="KN632" s="120"/>
      <c r="KO632" s="120"/>
      <c r="KP632" s="120"/>
      <c r="KQ632" s="120"/>
      <c r="KR632" s="120"/>
      <c r="KS632" s="120"/>
      <c r="KT632" s="120"/>
      <c r="KU632" s="120"/>
      <c r="KV632" s="120"/>
      <c r="KW632" s="120"/>
      <c r="KX632" s="120"/>
      <c r="KY632" s="120"/>
      <c r="KZ632" s="120"/>
      <c r="LA632" s="120"/>
      <c r="LB632" s="120"/>
      <c r="LC632" s="120"/>
      <c r="LD632" s="120"/>
      <c r="LE632" s="120"/>
      <c r="LF632" s="120"/>
      <c r="LG632" s="120"/>
      <c r="LH632" s="120"/>
      <c r="LI632" s="120"/>
      <c r="LJ632" s="120"/>
      <c r="LK632" s="120"/>
      <c r="LL632" s="120"/>
      <c r="LM632" s="120"/>
      <c r="LN632" s="120"/>
      <c r="LO632" s="120"/>
      <c r="LP632" s="120"/>
      <c r="LQ632" s="120"/>
      <c r="LR632" s="120"/>
      <c r="LS632" s="120"/>
      <c r="LT632" s="120"/>
      <c r="LU632" s="120"/>
      <c r="LV632" s="120"/>
      <c r="LW632" s="120"/>
      <c r="LX632" s="120"/>
      <c r="LY632" s="120"/>
      <c r="LZ632" s="120"/>
      <c r="MA632" s="120"/>
      <c r="MB632" s="120"/>
      <c r="MC632" s="120"/>
      <c r="MD632" s="120"/>
      <c r="ME632" s="120"/>
      <c r="MF632" s="120"/>
      <c r="MG632" s="120"/>
      <c r="MH632" s="120"/>
      <c r="MI632" s="120"/>
      <c r="MJ632" s="120"/>
      <c r="MK632" s="120"/>
      <c r="ML632" s="120"/>
      <c r="MM632" s="120"/>
      <c r="MN632" s="120"/>
      <c r="MO632" s="120"/>
      <c r="MP632" s="120"/>
      <c r="MQ632" s="120"/>
      <c r="MR632" s="120"/>
      <c r="MS632" s="120"/>
      <c r="MT632" s="120"/>
      <c r="MU632" s="120"/>
      <c r="MV632" s="120"/>
      <c r="MW632" s="120"/>
      <c r="MX632" s="120"/>
      <c r="MY632" s="120"/>
      <c r="MZ632" s="120"/>
      <c r="NA632" s="120"/>
      <c r="NB632" s="120"/>
      <c r="NC632" s="120"/>
      <c r="ND632" s="120"/>
      <c r="NE632" s="120"/>
      <c r="NF632" s="120"/>
      <c r="NG632" s="120"/>
      <c r="NH632" s="120"/>
      <c r="NI632" s="120"/>
      <c r="NJ632" s="120"/>
      <c r="NK632" s="120"/>
      <c r="NL632" s="120"/>
      <c r="NM632" s="120"/>
      <c r="NN632" s="120"/>
      <c r="NO632" s="120"/>
      <c r="NP632" s="120"/>
      <c r="NQ632" s="120"/>
      <c r="NR632" s="120"/>
      <c r="NS632" s="120"/>
      <c r="NT632" s="120"/>
      <c r="NU632" s="120"/>
      <c r="NV632" s="120"/>
      <c r="NW632" s="120"/>
      <c r="NX632" s="120"/>
      <c r="NY632" s="120"/>
      <c r="NZ632" s="120"/>
      <c r="OA632" s="120"/>
      <c r="OB632" s="120"/>
      <c r="OC632" s="120"/>
      <c r="OD632" s="120"/>
      <c r="OE632" s="120"/>
      <c r="OF632" s="120"/>
      <c r="OG632" s="120"/>
      <c r="OH632" s="120"/>
      <c r="OI632" s="120"/>
      <c r="OJ632" s="120"/>
      <c r="OK632" s="120"/>
      <c r="OL632" s="120"/>
      <c r="OM632" s="120"/>
      <c r="ON632" s="120"/>
      <c r="OO632" s="120"/>
      <c r="OP632" s="120"/>
      <c r="OQ632" s="120"/>
      <c r="OR632" s="120"/>
      <c r="OS632" s="120"/>
      <c r="OT632" s="120"/>
      <c r="OU632" s="120"/>
      <c r="OV632" s="120"/>
      <c r="OW632" s="120"/>
      <c r="OX632" s="120"/>
      <c r="OY632" s="120"/>
      <c r="OZ632" s="120"/>
      <c r="PA632" s="120"/>
      <c r="PB632" s="120"/>
      <c r="PC632" s="120"/>
      <c r="PD632" s="120"/>
      <c r="PE632" s="120"/>
      <c r="PF632" s="120"/>
      <c r="PG632" s="120"/>
      <c r="PH632" s="120"/>
      <c r="PI632" s="120"/>
      <c r="PJ632" s="120"/>
      <c r="PK632" s="120"/>
      <c r="PL632" s="120"/>
      <c r="PM632" s="120"/>
      <c r="PN632" s="120"/>
      <c r="PO632" s="120"/>
      <c r="PP632" s="120"/>
      <c r="PQ632" s="120"/>
      <c r="PR632" s="120"/>
      <c r="PS632" s="120"/>
      <c r="PT632" s="120"/>
      <c r="PU632" s="120"/>
      <c r="PV632" s="120"/>
      <c r="PW632" s="120"/>
      <c r="PX632" s="120"/>
      <c r="PY632" s="120"/>
      <c r="PZ632" s="120"/>
      <c r="QA632" s="120"/>
      <c r="QB632" s="120"/>
      <c r="QC632" s="120"/>
      <c r="QD632" s="120"/>
      <c r="QE632" s="120"/>
      <c r="QF632" s="120"/>
      <c r="QG632" s="120"/>
      <c r="QH632" s="120"/>
      <c r="QI632" s="120"/>
      <c r="QJ632" s="120"/>
      <c r="QK632" s="120"/>
      <c r="QL632" s="120"/>
      <c r="QM632" s="120"/>
      <c r="QN632" s="120"/>
      <c r="QO632" s="120"/>
      <c r="QP632" s="120"/>
      <c r="QQ632" s="120"/>
      <c r="QR632" s="120"/>
      <c r="QS632" s="120"/>
      <c r="QT632" s="120"/>
      <c r="QU632" s="120"/>
      <c r="QV632" s="120"/>
      <c r="QW632" s="120"/>
      <c r="QX632" s="120"/>
      <c r="QY632" s="120"/>
      <c r="QZ632" s="120"/>
      <c r="RA632" s="120"/>
      <c r="RB632" s="120"/>
      <c r="RC632" s="120"/>
      <c r="RD632" s="120"/>
      <c r="RE632" s="120"/>
      <c r="RF632" s="120"/>
      <c r="RG632" s="120"/>
      <c r="RH632" s="120"/>
      <c r="RI632" s="120"/>
      <c r="RJ632" s="120"/>
      <c r="RK632" s="120"/>
      <c r="RL632" s="120"/>
      <c r="RM632" s="120"/>
      <c r="RN632" s="120"/>
      <c r="RO632" s="120"/>
      <c r="RP632" s="120"/>
      <c r="RQ632" s="120"/>
      <c r="RR632" s="120"/>
      <c r="RS632" s="120"/>
      <c r="RT632" s="120"/>
      <c r="RU632" s="120"/>
      <c r="RV632" s="120"/>
      <c r="RW632" s="120"/>
      <c r="RX632" s="120"/>
      <c r="RY632" s="120"/>
      <c r="RZ632" s="120"/>
      <c r="SA632" s="120"/>
      <c r="SB632" s="120"/>
      <c r="SC632" s="120"/>
      <c r="SD632" s="120"/>
      <c r="SE632" s="120"/>
      <c r="SF632" s="120"/>
      <c r="SG632" s="120"/>
      <c r="SH632" s="120"/>
      <c r="SI632" s="120"/>
      <c r="SJ632" s="120"/>
      <c r="SK632" s="120"/>
      <c r="SL632" s="120"/>
      <c r="SM632" s="120"/>
      <c r="SN632" s="120"/>
      <c r="SO632" s="120"/>
      <c r="SP632" s="120"/>
      <c r="SQ632" s="120"/>
      <c r="SR632" s="120"/>
      <c r="SS632" s="120"/>
      <c r="ST632" s="120"/>
      <c r="SU632" s="120"/>
      <c r="SV632" s="120"/>
      <c r="SW632" s="120"/>
      <c r="SX632" s="120"/>
      <c r="SY632" s="120"/>
      <c r="SZ632" s="120"/>
      <c r="TA632" s="120"/>
      <c r="TB632" s="120"/>
      <c r="TC632" s="120"/>
      <c r="TD632" s="120"/>
      <c r="TE632" s="120"/>
      <c r="TF632" s="120"/>
      <c r="TG632" s="120"/>
      <c r="TH632" s="120"/>
      <c r="TI632" s="120"/>
      <c r="TJ632" s="120"/>
      <c r="TK632" s="120"/>
      <c r="TL632" s="120"/>
      <c r="TM632" s="120"/>
      <c r="TN632" s="120"/>
      <c r="TO632" s="120"/>
      <c r="TP632" s="120"/>
      <c r="TQ632" s="120"/>
      <c r="TR632" s="120"/>
      <c r="TS632" s="120"/>
      <c r="TT632" s="120"/>
      <c r="TU632" s="120"/>
      <c r="TV632" s="120"/>
      <c r="TW632" s="120"/>
      <c r="TX632" s="120"/>
      <c r="TY632" s="120"/>
      <c r="TZ632" s="120"/>
      <c r="UA632" s="120"/>
      <c r="UB632" s="120"/>
      <c r="UC632" s="120"/>
      <c r="UD632" s="120"/>
      <c r="UE632" s="120"/>
      <c r="UF632" s="120"/>
      <c r="UG632" s="120"/>
      <c r="UH632" s="120"/>
      <c r="UI632" s="120"/>
      <c r="UJ632" s="120"/>
      <c r="UK632" s="120"/>
      <c r="UL632" s="120"/>
      <c r="UM632" s="120"/>
      <c r="UN632" s="120"/>
      <c r="UO632" s="120"/>
      <c r="UP632" s="120"/>
      <c r="UQ632" s="120"/>
      <c r="UR632" s="120"/>
      <c r="US632" s="120"/>
      <c r="UT632" s="120"/>
      <c r="UU632" s="120"/>
      <c r="UV632" s="120"/>
      <c r="UW632" s="120"/>
      <c r="UX632" s="120"/>
      <c r="UY632" s="120"/>
      <c r="UZ632" s="120"/>
      <c r="VA632" s="120"/>
      <c r="VB632" s="120"/>
      <c r="VC632" s="120"/>
      <c r="VD632" s="120"/>
      <c r="VE632" s="120"/>
      <c r="VF632" s="120"/>
      <c r="VG632" s="120"/>
      <c r="VH632" s="120"/>
      <c r="VI632" s="120"/>
      <c r="VJ632" s="120"/>
      <c r="VK632" s="120"/>
      <c r="VL632" s="120"/>
      <c r="VM632" s="120"/>
      <c r="VN632" s="120"/>
      <c r="VO632" s="120"/>
      <c r="VP632" s="120"/>
      <c r="VQ632" s="120"/>
      <c r="VR632" s="120"/>
      <c r="VS632" s="120"/>
      <c r="VT632" s="120"/>
      <c r="VU632" s="120"/>
      <c r="VV632" s="120"/>
      <c r="VW632" s="120"/>
      <c r="VX632" s="120"/>
      <c r="VY632" s="120"/>
      <c r="VZ632" s="120"/>
      <c r="WA632" s="120"/>
      <c r="WB632" s="120"/>
      <c r="WC632" s="120"/>
      <c r="WD632" s="120"/>
      <c r="WE632" s="120"/>
      <c r="WF632" s="120"/>
      <c r="WG632" s="120"/>
      <c r="WH632" s="120"/>
      <c r="WI632" s="120"/>
      <c r="WJ632" s="120"/>
      <c r="WK632" s="120"/>
      <c r="WL632" s="120"/>
      <c r="WM632" s="120"/>
      <c r="WN632" s="120"/>
      <c r="WO632" s="120"/>
      <c r="WP632" s="120"/>
      <c r="WQ632" s="120"/>
      <c r="WR632" s="120"/>
      <c r="WS632" s="120"/>
      <c r="WT632" s="120"/>
      <c r="WU632" s="120"/>
      <c r="WV632" s="120"/>
      <c r="WW632" s="120"/>
      <c r="WX632" s="120"/>
      <c r="WY632" s="120"/>
      <c r="WZ632" s="120"/>
      <c r="XA632" s="120"/>
      <c r="XB632" s="120"/>
      <c r="XC632" s="120"/>
      <c r="XD632" s="120"/>
      <c r="XE632" s="120"/>
      <c r="XF632" s="120"/>
      <c r="XG632" s="120"/>
      <c r="XH632" s="120"/>
      <c r="XI632" s="120"/>
      <c r="XJ632" s="120"/>
      <c r="XK632" s="120"/>
      <c r="XL632" s="120"/>
      <c r="XM632" s="120"/>
      <c r="XN632" s="120"/>
      <c r="XO632" s="120"/>
      <c r="XP632" s="120"/>
      <c r="XQ632" s="120"/>
      <c r="XR632" s="120"/>
      <c r="XS632" s="120"/>
      <c r="XT632" s="120"/>
      <c r="XU632" s="120"/>
      <c r="XV632" s="120"/>
      <c r="XW632" s="120"/>
      <c r="XX632" s="120"/>
      <c r="XY632" s="120"/>
      <c r="XZ632" s="120"/>
      <c r="YA632" s="120"/>
      <c r="YB632" s="120"/>
      <c r="YC632" s="120"/>
      <c r="YD632" s="120"/>
      <c r="YE632" s="120"/>
      <c r="YF632" s="120"/>
      <c r="YG632" s="120"/>
      <c r="YH632" s="120"/>
      <c r="YI632" s="120"/>
      <c r="YJ632" s="120"/>
      <c r="YK632" s="120"/>
      <c r="YL632" s="120"/>
      <c r="YM632" s="120"/>
      <c r="YN632" s="120"/>
      <c r="YO632" s="120"/>
      <c r="YP632" s="120"/>
      <c r="YQ632" s="120"/>
      <c r="YR632" s="120"/>
      <c r="YS632" s="120"/>
      <c r="YT632" s="120"/>
      <c r="YU632" s="120"/>
      <c r="YV632" s="120"/>
      <c r="YW632" s="120"/>
      <c r="YX632" s="120"/>
      <c r="YY632" s="120"/>
      <c r="YZ632" s="120"/>
      <c r="ZA632" s="120"/>
      <c r="ZB632" s="120"/>
      <c r="ZC632" s="120"/>
      <c r="ZD632" s="120"/>
      <c r="ZE632" s="120"/>
      <c r="ZF632" s="120"/>
      <c r="ZG632" s="120"/>
      <c r="ZH632" s="120"/>
      <c r="ZI632" s="120"/>
      <c r="ZJ632" s="120"/>
      <c r="ZK632" s="120"/>
      <c r="ZL632" s="120"/>
      <c r="ZM632" s="120"/>
      <c r="ZN632" s="120"/>
      <c r="ZO632" s="120"/>
      <c r="ZP632" s="120"/>
      <c r="ZQ632" s="120"/>
      <c r="ZR632" s="120"/>
      <c r="ZS632" s="120"/>
      <c r="ZT632" s="120"/>
      <c r="ZU632" s="120"/>
      <c r="ZV632" s="120"/>
      <c r="ZW632" s="120"/>
      <c r="ZX632" s="120"/>
      <c r="ZY632" s="120"/>
      <c r="ZZ632" s="120"/>
      <c r="AAA632" s="120"/>
      <c r="AAB632" s="120"/>
      <c r="AAC632" s="120"/>
      <c r="AAD632" s="120"/>
      <c r="AAE632" s="120"/>
      <c r="AAF632" s="120"/>
      <c r="AAG632" s="120"/>
      <c r="AAH632" s="120"/>
      <c r="AAI632" s="120"/>
      <c r="AAJ632" s="120"/>
      <c r="AAK632" s="120"/>
      <c r="AAL632" s="120"/>
      <c r="AAM632" s="120"/>
      <c r="AAN632" s="120"/>
      <c r="AAO632" s="120"/>
      <c r="AAP632" s="120"/>
      <c r="AAQ632" s="120"/>
      <c r="AAR632" s="120"/>
      <c r="AAS632" s="120"/>
      <c r="AAT632" s="120"/>
      <c r="AAU632" s="120"/>
      <c r="AAV632" s="120"/>
      <c r="AAW632" s="120"/>
      <c r="AAX632" s="120"/>
      <c r="AAY632" s="120"/>
      <c r="AAZ632" s="120"/>
      <c r="ABA632" s="120"/>
      <c r="ABB632" s="120"/>
      <c r="ABC632" s="120"/>
      <c r="ABD632" s="120"/>
      <c r="ABE632" s="120"/>
      <c r="ABF632" s="120"/>
      <c r="ABG632" s="120"/>
      <c r="ABH632" s="120"/>
      <c r="ABI632" s="120"/>
      <c r="ABJ632" s="120"/>
      <c r="ABK632" s="120"/>
      <c r="ABL632" s="120"/>
      <c r="ABM632" s="120"/>
      <c r="ABN632" s="120"/>
      <c r="ABO632" s="120"/>
      <c r="ABP632" s="120"/>
      <c r="ABQ632" s="120"/>
      <c r="ABR632" s="120"/>
      <c r="ABS632" s="120"/>
      <c r="ABT632" s="120"/>
      <c r="ABU632" s="120"/>
      <c r="ABV632" s="120"/>
      <c r="ABW632" s="120"/>
      <c r="ABX632" s="120"/>
      <c r="ABY632" s="120"/>
      <c r="ABZ632" s="120"/>
      <c r="ACA632" s="120"/>
      <c r="ACB632" s="120"/>
      <c r="ACC632" s="120"/>
      <c r="ACD632" s="120"/>
      <c r="ACE632" s="120"/>
      <c r="ACF632" s="120"/>
      <c r="ACG632" s="120"/>
      <c r="ACH632" s="120"/>
      <c r="ACI632" s="120"/>
      <c r="ACJ632" s="120"/>
      <c r="ACK632" s="120"/>
      <c r="ACL632" s="120"/>
      <c r="ACM632" s="120"/>
      <c r="ACN632" s="120"/>
      <c r="ACO632" s="120"/>
      <c r="ACP632" s="120"/>
      <c r="ACQ632" s="120"/>
      <c r="ACR632" s="120"/>
      <c r="ACS632" s="120"/>
      <c r="ACT632" s="120"/>
      <c r="ACU632" s="120"/>
      <c r="ACV632" s="120"/>
      <c r="ACW632" s="120"/>
      <c r="ACX632" s="120"/>
      <c r="ACY632" s="120"/>
      <c r="ACZ632" s="120"/>
      <c r="ADA632" s="120"/>
      <c r="ADB632" s="120"/>
      <c r="ADC632" s="120"/>
      <c r="ADD632" s="120"/>
      <c r="ADE632" s="120"/>
      <c r="ADF632" s="120"/>
      <c r="ADG632" s="120"/>
      <c r="ADH632" s="120"/>
      <c r="ADI632" s="120"/>
      <c r="ADJ632" s="120"/>
      <c r="ADK632" s="120"/>
      <c r="ADL632" s="120"/>
      <c r="ADM632" s="120"/>
      <c r="ADN632" s="120"/>
      <c r="ADO632" s="120"/>
      <c r="ADP632" s="120"/>
      <c r="ADQ632" s="120"/>
      <c r="ADR632" s="120"/>
      <c r="ADS632" s="120"/>
      <c r="ADT632" s="120"/>
      <c r="ADU632" s="120"/>
      <c r="ADV632" s="120"/>
      <c r="ADW632" s="120"/>
      <c r="ADX632" s="120"/>
      <c r="ADY632" s="120"/>
      <c r="ADZ632" s="120"/>
      <c r="AEA632" s="120"/>
      <c r="AEB632" s="120"/>
      <c r="AEC632" s="120"/>
      <c r="AED632" s="120"/>
      <c r="AEE632" s="120"/>
      <c r="AEF632" s="120"/>
      <c r="AEG632" s="120"/>
      <c r="AEH632" s="120"/>
      <c r="AEI632" s="120"/>
      <c r="AEJ632" s="120"/>
      <c r="AEK632" s="120"/>
      <c r="AEL632" s="120"/>
      <c r="AEM632" s="120"/>
      <c r="AEN632" s="120"/>
      <c r="AEO632" s="120"/>
      <c r="AEP632" s="120"/>
      <c r="AEQ632" s="120"/>
      <c r="AER632" s="120"/>
      <c r="AES632" s="120"/>
      <c r="AET632" s="120"/>
      <c r="AEU632" s="120"/>
      <c r="AEV632" s="120"/>
      <c r="AEW632" s="120"/>
      <c r="AEX632" s="120"/>
      <c r="AEY632" s="120"/>
      <c r="AEZ632" s="120"/>
      <c r="AFA632" s="120"/>
      <c r="AFB632" s="120"/>
      <c r="AFC632" s="120"/>
      <c r="AFD632" s="120"/>
      <c r="AFE632" s="120"/>
      <c r="AFF632" s="120"/>
      <c r="AFG632" s="120"/>
      <c r="AFH632" s="120"/>
      <c r="AFI632" s="120"/>
      <c r="AFJ632" s="120"/>
      <c r="AFK632" s="120"/>
      <c r="AFL632" s="120"/>
      <c r="AFM632" s="120"/>
      <c r="AFN632" s="120"/>
      <c r="AFO632" s="120"/>
      <c r="AFP632" s="120"/>
      <c r="AFQ632" s="120"/>
      <c r="AFR632" s="120"/>
      <c r="AFS632" s="120"/>
      <c r="AFT632" s="120"/>
      <c r="AFU632" s="120"/>
      <c r="AFV632" s="120"/>
      <c r="AFW632" s="120"/>
      <c r="AFX632" s="120"/>
      <c r="AFY632" s="120"/>
      <c r="AFZ632" s="120"/>
      <c r="AGA632" s="120"/>
      <c r="AGB632" s="120"/>
      <c r="AGC632" s="120"/>
      <c r="AGD632" s="120"/>
      <c r="AGE632" s="120"/>
      <c r="AGF632" s="120"/>
      <c r="AGG632" s="120"/>
      <c r="AGH632" s="120"/>
      <c r="AGI632" s="120"/>
      <c r="AGJ632" s="120"/>
      <c r="AGK632" s="120"/>
      <c r="AGL632" s="120"/>
      <c r="AGM632" s="120"/>
      <c r="AGN632" s="120"/>
      <c r="AGO632" s="120"/>
      <c r="AGP632" s="120"/>
      <c r="AGQ632" s="120"/>
      <c r="AGR632" s="120"/>
      <c r="AGS632" s="120"/>
      <c r="AGT632" s="120"/>
      <c r="AGU632" s="120"/>
      <c r="AGV632" s="120"/>
      <c r="AGW632" s="120"/>
      <c r="AGX632" s="120"/>
      <c r="AGY632" s="120"/>
      <c r="AGZ632" s="120"/>
      <c r="AHA632" s="120"/>
      <c r="AHB632" s="120"/>
      <c r="AHC632" s="120"/>
      <c r="AHD632" s="120"/>
      <c r="AHE632" s="120"/>
      <c r="AHF632" s="120"/>
      <c r="AHG632" s="120"/>
      <c r="AHH632" s="120"/>
      <c r="AHI632" s="120"/>
      <c r="AHJ632" s="120"/>
      <c r="AHK632" s="120"/>
      <c r="AHL632" s="120"/>
      <c r="AHM632" s="120"/>
      <c r="AHN632" s="120"/>
      <c r="AHO632" s="120"/>
      <c r="AHP632" s="120"/>
      <c r="AHQ632" s="120"/>
      <c r="AHR632" s="120"/>
      <c r="AHS632" s="120"/>
      <c r="AHT632" s="120"/>
      <c r="AHU632" s="120"/>
      <c r="AHV632" s="120"/>
      <c r="AHW632" s="120"/>
      <c r="AHX632" s="120"/>
      <c r="AHY632" s="120"/>
      <c r="AHZ632" s="120"/>
      <c r="AIA632" s="120"/>
      <c r="AIB632" s="120"/>
      <c r="AIC632" s="120"/>
      <c r="AID632" s="120"/>
      <c r="AIE632" s="120"/>
      <c r="AIF632" s="120"/>
      <c r="AIG632" s="120"/>
      <c r="AIH632" s="120"/>
      <c r="AII632" s="120"/>
      <c r="AIJ632" s="120"/>
      <c r="AIK632" s="120"/>
      <c r="AIL632" s="120"/>
      <c r="AIM632" s="120"/>
      <c r="AIN632" s="120"/>
      <c r="AIO632" s="120"/>
      <c r="AIP632" s="120"/>
      <c r="AIQ632" s="120"/>
      <c r="AIR632" s="120"/>
      <c r="AIS632" s="120"/>
      <c r="AIT632" s="120"/>
      <c r="AIU632" s="120"/>
      <c r="AIV632" s="120"/>
      <c r="AIW632" s="120"/>
      <c r="AIX632" s="120"/>
      <c r="AIY632" s="120"/>
      <c r="AIZ632" s="120"/>
      <c r="AJA632" s="120"/>
      <c r="AJB632" s="120"/>
      <c r="AJC632" s="120"/>
      <c r="AJD632" s="120"/>
      <c r="AJE632" s="120"/>
      <c r="AJF632" s="120"/>
      <c r="AJG632" s="120"/>
      <c r="AJH632" s="120"/>
      <c r="AJI632" s="120"/>
      <c r="AJJ632" s="120"/>
      <c r="AJK632" s="120"/>
      <c r="AJL632" s="120"/>
      <c r="AJM632" s="120"/>
      <c r="AJN632" s="120"/>
      <c r="AJO632" s="120"/>
      <c r="AJP632" s="120"/>
      <c r="AJQ632" s="120"/>
      <c r="AJR632" s="120"/>
      <c r="AJS632" s="120"/>
      <c r="AJT632" s="120"/>
      <c r="AJU632" s="120"/>
      <c r="AJV632" s="120"/>
      <c r="AJW632" s="120"/>
      <c r="AJX632" s="120"/>
      <c r="AJY632" s="120"/>
      <c r="AJZ632" s="120"/>
      <c r="AKA632" s="120"/>
      <c r="AKB632" s="120"/>
      <c r="AKC632" s="120"/>
      <c r="AKD632" s="120"/>
      <c r="AKE632" s="120"/>
      <c r="AKF632" s="120"/>
      <c r="AKG632" s="120"/>
      <c r="AKH632" s="120"/>
      <c r="AKI632" s="120"/>
      <c r="AKJ632" s="120"/>
      <c r="AKK632" s="120"/>
      <c r="AKL632" s="120"/>
      <c r="AKM632" s="120"/>
      <c r="AKN632" s="120"/>
      <c r="AKO632" s="120"/>
      <c r="AKP632" s="120"/>
      <c r="AKQ632" s="120"/>
      <c r="AKR632" s="120"/>
      <c r="AKS632" s="120"/>
      <c r="AKT632" s="120"/>
      <c r="AKU632" s="120"/>
      <c r="AKV632" s="120"/>
      <c r="AKW632" s="120"/>
      <c r="AKX632" s="120"/>
      <c r="AKY632" s="120"/>
      <c r="AKZ632" s="120"/>
      <c r="ALA632" s="120"/>
      <c r="ALB632" s="120"/>
      <c r="ALC632" s="120"/>
      <c r="ALD632" s="120"/>
      <c r="ALE632" s="120"/>
      <c r="ALF632" s="120"/>
      <c r="ALG632" s="120"/>
      <c r="ALH632" s="120"/>
      <c r="ALI632" s="120"/>
      <c r="ALJ632" s="120"/>
      <c r="ALK632" s="120"/>
      <c r="ALL632" s="120"/>
      <c r="ALM632" s="120"/>
      <c r="ALN632" s="120"/>
      <c r="ALO632" s="120"/>
      <c r="ALP632" s="120"/>
      <c r="ALQ632" s="120"/>
      <c r="ALR632" s="120"/>
      <c r="ALS632" s="120"/>
      <c r="ALT632" s="120"/>
      <c r="ALU632" s="120"/>
      <c r="ALV632" s="120"/>
      <c r="ALW632" s="120"/>
      <c r="ALX632" s="120"/>
      <c r="ALY632" s="120"/>
      <c r="ALZ632" s="120"/>
      <c r="AMA632" s="120"/>
      <c r="AMB632" s="120"/>
      <c r="AMC632" s="120"/>
      <c r="AMD632" s="120"/>
      <c r="AME632" s="120"/>
      <c r="AMF632" s="120"/>
      <c r="AMG632" s="120"/>
      <c r="AMH632" s="120"/>
      <c r="AMI632" s="120"/>
      <c r="AMJ632" s="120"/>
      <c r="AMK632" s="120"/>
      <c r="AML632" s="120"/>
      <c r="AMM632" s="120"/>
      <c r="AMN632" s="120"/>
      <c r="AMO632" s="120"/>
      <c r="AMP632" s="120"/>
      <c r="AMQ632" s="120"/>
      <c r="AMR632" s="120"/>
      <c r="AMS632" s="120"/>
      <c r="AMT632" s="120"/>
      <c r="AMU632" s="120"/>
      <c r="AMV632" s="120"/>
      <c r="AMW632" s="120"/>
      <c r="AMX632" s="120"/>
      <c r="AMY632" s="120"/>
      <c r="AMZ632" s="120"/>
      <c r="ANA632" s="120"/>
      <c r="ANB632" s="120"/>
      <c r="ANC632" s="120"/>
      <c r="AND632" s="120"/>
      <c r="ANE632" s="120"/>
      <c r="ANF632" s="120"/>
      <c r="ANG632" s="120"/>
      <c r="ANH632" s="120"/>
      <c r="ANI632" s="120"/>
      <c r="ANJ632" s="120"/>
      <c r="ANK632" s="120"/>
      <c r="ANL632" s="120"/>
      <c r="ANM632" s="120"/>
      <c r="ANN632" s="120"/>
      <c r="ANO632" s="120"/>
      <c r="ANP632" s="120"/>
      <c r="ANQ632" s="120"/>
      <c r="ANR632" s="120"/>
      <c r="ANS632" s="120"/>
      <c r="ANT632" s="120"/>
      <c r="ANU632" s="120"/>
      <c r="ANV632" s="120"/>
      <c r="ANW632" s="120"/>
      <c r="ANX632" s="120"/>
      <c r="ANY632" s="120"/>
      <c r="ANZ632" s="120"/>
      <c r="AOA632" s="120"/>
      <c r="AOB632" s="120"/>
      <c r="AOC632" s="120"/>
      <c r="AOD632" s="120"/>
      <c r="AOE632" s="120"/>
      <c r="AOF632" s="120"/>
      <c r="AOG632" s="120"/>
      <c r="AOH632" s="120"/>
      <c r="AOI632" s="120"/>
      <c r="AOJ632" s="120"/>
      <c r="AOK632" s="120"/>
      <c r="AOL632" s="120"/>
      <c r="AOM632" s="120"/>
      <c r="AON632" s="120"/>
      <c r="AOO632" s="120"/>
      <c r="AOP632" s="120"/>
      <c r="AOQ632" s="120"/>
      <c r="AOR632" s="120"/>
      <c r="AOS632" s="120"/>
      <c r="AOT632" s="120"/>
      <c r="AOU632" s="120"/>
      <c r="AOV632" s="120"/>
      <c r="AOW632" s="120"/>
      <c r="AOX632" s="120"/>
      <c r="AOY632" s="120"/>
      <c r="AOZ632" s="120"/>
      <c r="APA632" s="120"/>
      <c r="APB632" s="120"/>
      <c r="APC632" s="120"/>
      <c r="APD632" s="120"/>
      <c r="APE632" s="120"/>
      <c r="APF632" s="120"/>
      <c r="APG632" s="120"/>
      <c r="APH632" s="120"/>
      <c r="API632" s="120"/>
      <c r="APJ632" s="120"/>
      <c r="APK632" s="120"/>
      <c r="APL632" s="120"/>
      <c r="APM632" s="120"/>
      <c r="APN632" s="120"/>
      <c r="APO632" s="120"/>
      <c r="APP632" s="120"/>
      <c r="APQ632" s="120"/>
      <c r="APR632" s="120"/>
      <c r="APS632" s="120"/>
      <c r="APT632" s="120"/>
      <c r="APU632" s="120"/>
      <c r="APV632" s="120"/>
      <c r="APW632" s="120"/>
      <c r="APX632" s="120"/>
      <c r="APY632" s="120"/>
      <c r="APZ632" s="120"/>
      <c r="AQA632" s="120"/>
      <c r="AQB632" s="120"/>
      <c r="AQC632" s="120"/>
      <c r="AQD632" s="120"/>
      <c r="AQE632" s="120"/>
      <c r="AQF632" s="120"/>
      <c r="AQG632" s="120"/>
      <c r="AQH632" s="120"/>
      <c r="AQI632" s="120"/>
      <c r="AQJ632" s="120"/>
      <c r="AQK632" s="120"/>
      <c r="AQL632" s="120"/>
      <c r="AQM632" s="120"/>
      <c r="AQN632" s="120"/>
      <c r="AQO632" s="120"/>
      <c r="AQP632" s="120"/>
      <c r="AQQ632" s="120"/>
      <c r="AQR632" s="120"/>
      <c r="AQS632" s="120"/>
      <c r="AQT632" s="120"/>
      <c r="AQU632" s="120"/>
      <c r="AQV632" s="120"/>
      <c r="AQW632" s="120"/>
      <c r="AQX632" s="120"/>
      <c r="AQY632" s="120"/>
      <c r="AQZ632" s="120"/>
      <c r="ARA632" s="120"/>
      <c r="ARB632" s="120"/>
      <c r="ARC632" s="120"/>
      <c r="ARD632" s="120"/>
      <c r="ARE632" s="120"/>
      <c r="ARF632" s="120"/>
      <c r="ARG632" s="120"/>
      <c r="ARH632" s="120"/>
      <c r="ARI632" s="120"/>
      <c r="ARJ632" s="120"/>
      <c r="ARK632" s="120"/>
      <c r="ARL632" s="120"/>
      <c r="ARM632" s="120"/>
      <c r="ARN632" s="120"/>
      <c r="ARO632" s="120"/>
      <c r="ARP632" s="120"/>
      <c r="ARQ632" s="120"/>
      <c r="ARR632" s="120"/>
      <c r="ARS632" s="120"/>
      <c r="ART632" s="120"/>
      <c r="ARU632" s="120"/>
      <c r="ARV632" s="120"/>
      <c r="ARW632" s="120"/>
      <c r="ARX632" s="120"/>
      <c r="ARY632" s="120"/>
      <c r="ARZ632" s="120"/>
      <c r="ASA632" s="120"/>
      <c r="ASB632" s="120"/>
      <c r="ASC632" s="120"/>
      <c r="ASD632" s="120"/>
      <c r="ASE632" s="120"/>
      <c r="ASF632" s="120"/>
      <c r="ASG632" s="120"/>
      <c r="ASH632" s="120"/>
      <c r="ASI632" s="120"/>
      <c r="ASJ632" s="120"/>
      <c r="ASK632" s="120"/>
      <c r="ASL632" s="120"/>
      <c r="ASM632" s="120"/>
      <c r="ASN632" s="120"/>
      <c r="ASO632" s="120"/>
      <c r="ASP632" s="120"/>
      <c r="ASQ632" s="120"/>
      <c r="ASR632" s="120"/>
      <c r="ASS632" s="120"/>
      <c r="AST632" s="120"/>
      <c r="ASU632" s="120"/>
      <c r="ASV632" s="120"/>
      <c r="ASW632" s="120"/>
      <c r="ASX632" s="120"/>
      <c r="ASY632" s="120"/>
      <c r="ASZ632" s="120"/>
      <c r="ATA632" s="120"/>
      <c r="ATB632" s="120"/>
      <c r="ATC632" s="120"/>
      <c r="ATD632" s="120"/>
      <c r="ATE632" s="120"/>
      <c r="ATF632" s="120"/>
      <c r="ATG632" s="120"/>
      <c r="ATH632" s="120"/>
      <c r="ATI632" s="120"/>
      <c r="ATJ632" s="120"/>
      <c r="ATK632" s="120"/>
      <c r="ATL632" s="120"/>
      <c r="ATM632" s="120"/>
      <c r="ATN632" s="120"/>
      <c r="ATO632" s="120"/>
      <c r="ATP632" s="120"/>
      <c r="ATQ632" s="120"/>
      <c r="ATR632" s="120"/>
      <c r="ATS632" s="120"/>
      <c r="ATT632" s="120"/>
      <c r="ATU632" s="120"/>
      <c r="ATV632" s="120"/>
      <c r="ATW632" s="120"/>
      <c r="ATX632" s="120"/>
      <c r="ATY632" s="120"/>
      <c r="ATZ632" s="120"/>
      <c r="AUA632" s="120"/>
      <c r="AUB632" s="120"/>
      <c r="AUC632" s="120"/>
      <c r="AUD632" s="120"/>
      <c r="AUE632" s="120"/>
      <c r="AUF632" s="120"/>
      <c r="AUG632" s="120"/>
      <c r="AUH632" s="120"/>
      <c r="AUI632" s="120"/>
      <c r="AUJ632" s="120"/>
      <c r="AUK632" s="120"/>
      <c r="AUL632" s="120"/>
      <c r="AUM632" s="120"/>
      <c r="AUN632" s="120"/>
      <c r="AUO632" s="120"/>
      <c r="AUP632" s="120"/>
      <c r="AUQ632" s="120"/>
      <c r="AUR632" s="120"/>
      <c r="AUS632" s="120"/>
      <c r="AUT632" s="120"/>
      <c r="AUU632" s="120"/>
      <c r="AUV632" s="120"/>
      <c r="AUW632" s="120"/>
      <c r="AUX632" s="120"/>
      <c r="AUY632" s="120"/>
      <c r="AUZ632" s="120"/>
      <c r="AVA632" s="120"/>
      <c r="AVB632" s="120"/>
      <c r="AVC632" s="120"/>
      <c r="AVD632" s="120"/>
      <c r="AVE632" s="120"/>
      <c r="AVF632" s="120"/>
      <c r="AVG632" s="120"/>
      <c r="AVH632" s="120"/>
      <c r="AVI632" s="120"/>
      <c r="AVJ632" s="120"/>
      <c r="AVK632" s="120"/>
      <c r="AVL632" s="120"/>
      <c r="AVM632" s="120"/>
      <c r="AVN632" s="120"/>
      <c r="AVO632" s="120"/>
      <c r="AVP632" s="120"/>
      <c r="AVQ632" s="120"/>
      <c r="AVR632" s="120"/>
      <c r="AVS632" s="120"/>
      <c r="AVT632" s="120"/>
      <c r="AVU632" s="120"/>
      <c r="AVV632" s="120"/>
      <c r="AVW632" s="120"/>
      <c r="AVX632" s="120"/>
      <c r="AVY632" s="120"/>
      <c r="AVZ632" s="120"/>
      <c r="AWA632" s="120"/>
      <c r="AWB632" s="120"/>
      <c r="AWC632" s="120"/>
      <c r="AWD632" s="120"/>
      <c r="AWE632" s="120"/>
      <c r="AWF632" s="120"/>
      <c r="AWG632" s="120"/>
      <c r="AWH632" s="120"/>
      <c r="AWI632" s="120"/>
      <c r="AWJ632" s="120"/>
      <c r="AWK632" s="120"/>
      <c r="AWL632" s="120"/>
      <c r="AWM632" s="120"/>
      <c r="AWN632" s="120"/>
      <c r="AWO632" s="120"/>
      <c r="AWP632" s="120"/>
      <c r="AWQ632" s="120"/>
      <c r="AWR632" s="120"/>
      <c r="AWS632" s="120"/>
      <c r="AWT632" s="120"/>
      <c r="AWU632" s="120"/>
      <c r="AWV632" s="120"/>
      <c r="AWW632" s="120"/>
      <c r="AWX632" s="120"/>
      <c r="AWY632" s="120"/>
      <c r="AWZ632" s="120"/>
      <c r="AXA632" s="120"/>
      <c r="AXB632" s="120"/>
      <c r="AXC632" s="120"/>
      <c r="AXD632" s="120"/>
      <c r="AXE632" s="120"/>
      <c r="AXF632" s="120"/>
      <c r="AXG632" s="120"/>
      <c r="AXH632" s="120"/>
      <c r="AXI632" s="120"/>
      <c r="AXJ632" s="120"/>
      <c r="AXK632" s="120"/>
      <c r="AXL632" s="120"/>
      <c r="AXM632" s="120"/>
      <c r="AXN632" s="120"/>
      <c r="AXO632" s="120"/>
      <c r="AXP632" s="120"/>
      <c r="AXQ632" s="120"/>
      <c r="AXR632" s="120"/>
      <c r="AXS632" s="120"/>
      <c r="AXT632" s="120"/>
      <c r="AXU632" s="120"/>
      <c r="AXV632" s="120"/>
      <c r="AXW632" s="120"/>
      <c r="AXX632" s="120"/>
      <c r="AXY632" s="120"/>
      <c r="AXZ632" s="120"/>
      <c r="AYA632" s="120"/>
      <c r="AYB632" s="120"/>
      <c r="AYC632" s="120"/>
      <c r="AYD632" s="120"/>
      <c r="AYE632" s="120"/>
      <c r="AYF632" s="120"/>
      <c r="AYG632" s="120"/>
      <c r="AYH632" s="120"/>
      <c r="AYI632" s="120"/>
      <c r="AYJ632" s="120"/>
      <c r="AYK632" s="120"/>
      <c r="AYL632" s="120"/>
      <c r="AYM632" s="120"/>
      <c r="AYN632" s="120"/>
      <c r="AYO632" s="120"/>
      <c r="AYP632" s="120"/>
      <c r="AYQ632" s="120"/>
      <c r="AYR632" s="120"/>
      <c r="AYS632" s="120"/>
      <c r="AYT632" s="120"/>
      <c r="AYU632" s="120"/>
      <c r="AYV632" s="120"/>
      <c r="AYW632" s="120"/>
      <c r="AYX632" s="120"/>
      <c r="AYY632" s="120"/>
      <c r="AYZ632" s="120"/>
      <c r="AZA632" s="120"/>
      <c r="AZB632" s="120"/>
      <c r="AZC632" s="120"/>
      <c r="AZD632" s="120"/>
      <c r="AZE632" s="120"/>
      <c r="AZF632" s="120"/>
      <c r="AZG632" s="120"/>
      <c r="AZH632" s="120"/>
      <c r="AZI632" s="120"/>
      <c r="AZJ632" s="120"/>
      <c r="AZK632" s="120"/>
      <c r="AZL632" s="120"/>
      <c r="AZM632" s="120"/>
      <c r="AZN632" s="120"/>
      <c r="AZO632" s="120"/>
      <c r="AZP632" s="120"/>
      <c r="AZQ632" s="120"/>
      <c r="AZR632" s="120"/>
      <c r="AZS632" s="120"/>
      <c r="AZT632" s="120"/>
      <c r="AZU632" s="120"/>
      <c r="AZV632" s="120"/>
      <c r="AZW632" s="120"/>
      <c r="AZX632" s="120"/>
      <c r="AZY632" s="120"/>
      <c r="AZZ632" s="120"/>
      <c r="BAA632" s="120"/>
      <c r="BAB632" s="120"/>
      <c r="BAC632" s="120"/>
      <c r="BAD632" s="120"/>
      <c r="BAE632" s="120"/>
      <c r="BAF632" s="120"/>
      <c r="BAG632" s="120"/>
      <c r="BAH632" s="120"/>
      <c r="BAI632" s="120"/>
      <c r="BAJ632" s="120"/>
      <c r="BAK632" s="120"/>
      <c r="BAL632" s="120"/>
      <c r="BAM632" s="120"/>
      <c r="BAN632" s="120"/>
      <c r="BAO632" s="120"/>
      <c r="BAP632" s="120"/>
      <c r="BAQ632" s="120"/>
      <c r="BAR632" s="120"/>
      <c r="BAS632" s="120"/>
      <c r="BAT632" s="120"/>
      <c r="BAU632" s="120"/>
      <c r="BAV632" s="120"/>
      <c r="BAW632" s="120"/>
      <c r="BAX632" s="120"/>
      <c r="BAY632" s="120"/>
      <c r="BAZ632" s="120"/>
      <c r="BBA632" s="120"/>
      <c r="BBB632" s="120"/>
      <c r="BBC632" s="120"/>
      <c r="BBD632" s="120"/>
      <c r="BBE632" s="120"/>
      <c r="BBF632" s="120"/>
      <c r="BBG632" s="120"/>
      <c r="BBH632" s="120"/>
      <c r="BBI632" s="120"/>
      <c r="BBJ632" s="120"/>
      <c r="BBK632" s="120"/>
      <c r="BBL632" s="120"/>
      <c r="BBM632" s="120"/>
      <c r="BBN632" s="120"/>
      <c r="BBO632" s="120"/>
      <c r="BBP632" s="120"/>
      <c r="BBQ632" s="120"/>
      <c r="BBR632" s="120"/>
      <c r="BBS632" s="120"/>
      <c r="BBT632" s="120"/>
      <c r="BBU632" s="120"/>
      <c r="BBV632" s="120"/>
      <c r="BBW632" s="120"/>
      <c r="BBX632" s="120"/>
      <c r="BBY632" s="120"/>
      <c r="BBZ632" s="120"/>
      <c r="BCA632" s="120"/>
      <c r="BCB632" s="120"/>
      <c r="BCC632" s="120"/>
      <c r="BCD632" s="120"/>
      <c r="BCE632" s="120"/>
      <c r="BCF632" s="120"/>
      <c r="BCG632" s="120"/>
      <c r="BCH632" s="120"/>
      <c r="BCI632" s="120"/>
      <c r="BCJ632" s="120"/>
      <c r="BCK632" s="120"/>
      <c r="BCL632" s="120"/>
      <c r="BCM632" s="120"/>
      <c r="BCN632" s="120"/>
      <c r="BCO632" s="120"/>
      <c r="BCP632" s="120"/>
      <c r="BCQ632" s="120"/>
      <c r="BCR632" s="120"/>
      <c r="BCS632" s="120"/>
      <c r="BCT632" s="120"/>
      <c r="BCU632" s="120"/>
      <c r="BCV632" s="120"/>
      <c r="BCW632" s="120"/>
      <c r="BCX632" s="120"/>
      <c r="BCY632" s="120"/>
      <c r="BCZ632" s="120"/>
      <c r="BDA632" s="120"/>
      <c r="BDB632" s="120"/>
      <c r="BDC632" s="120"/>
      <c r="BDD632" s="120"/>
      <c r="BDE632" s="120"/>
      <c r="BDF632" s="120"/>
      <c r="BDG632" s="120"/>
      <c r="BDH632" s="120"/>
      <c r="BDI632" s="120"/>
      <c r="BDJ632" s="120"/>
      <c r="BDK632" s="120"/>
      <c r="BDL632" s="120"/>
      <c r="BDM632" s="120"/>
      <c r="BDN632" s="120"/>
      <c r="BDO632" s="120"/>
      <c r="BDP632" s="120"/>
      <c r="BDQ632" s="120"/>
      <c r="BDR632" s="120"/>
      <c r="BDS632" s="120"/>
      <c r="BDT632" s="120"/>
      <c r="BDU632" s="120"/>
      <c r="BDV632" s="120"/>
      <c r="BDW632" s="120"/>
      <c r="BDX632" s="120"/>
      <c r="BDY632" s="120"/>
      <c r="BDZ632" s="120"/>
      <c r="BEA632" s="120"/>
      <c r="BEB632" s="120"/>
      <c r="BEC632" s="120"/>
      <c r="BED632" s="120"/>
      <c r="BEE632" s="120"/>
      <c r="BEF632" s="120"/>
      <c r="BEG632" s="120"/>
      <c r="BEH632" s="120"/>
      <c r="BEI632" s="120"/>
      <c r="BEJ632" s="120"/>
      <c r="BEK632" s="120"/>
      <c r="BEL632" s="120"/>
      <c r="BEM632" s="120"/>
      <c r="BEN632" s="120"/>
      <c r="BEO632" s="120"/>
      <c r="BEP632" s="120"/>
      <c r="BEQ632" s="120"/>
      <c r="BER632" s="120"/>
      <c r="BES632" s="120"/>
      <c r="BET632" s="120"/>
      <c r="BEU632" s="120"/>
      <c r="BEV632" s="120"/>
      <c r="BEW632" s="120"/>
      <c r="BEX632" s="120"/>
      <c r="BEY632" s="120"/>
      <c r="BEZ632" s="120"/>
      <c r="BFA632" s="120"/>
      <c r="BFB632" s="120"/>
      <c r="BFC632" s="120"/>
      <c r="BFD632" s="120"/>
      <c r="BFE632" s="120"/>
      <c r="BFF632" s="120"/>
      <c r="BFG632" s="120"/>
      <c r="BFH632" s="120"/>
      <c r="BFI632" s="120"/>
      <c r="BFJ632" s="120"/>
      <c r="BFK632" s="120"/>
      <c r="BFL632" s="120"/>
      <c r="BFM632" s="120"/>
      <c r="BFN632" s="120"/>
      <c r="BFO632" s="120"/>
      <c r="BFP632" s="120"/>
      <c r="BFQ632" s="120"/>
      <c r="BFR632" s="120"/>
      <c r="BFS632" s="120"/>
      <c r="BFT632" s="120"/>
      <c r="BFU632" s="120"/>
      <c r="BFV632" s="120"/>
      <c r="BFW632" s="120"/>
      <c r="BFX632" s="120"/>
      <c r="BFY632" s="120"/>
      <c r="BFZ632" s="120"/>
      <c r="BGA632" s="120"/>
      <c r="BGB632" s="120"/>
      <c r="BGC632" s="120"/>
      <c r="BGD632" s="120"/>
      <c r="BGE632" s="120"/>
      <c r="BGF632" s="120"/>
      <c r="BGG632" s="120"/>
      <c r="BGH632" s="120"/>
      <c r="BGI632" s="120"/>
      <c r="BGJ632" s="120"/>
      <c r="BGK632" s="120"/>
      <c r="BGL632" s="120"/>
      <c r="BGM632" s="120"/>
      <c r="BGN632" s="120"/>
      <c r="BGO632" s="120"/>
      <c r="BGP632" s="120"/>
      <c r="BGQ632" s="120"/>
      <c r="BGR632" s="120"/>
      <c r="BGS632" s="120"/>
      <c r="BGT632" s="120"/>
      <c r="BGU632" s="120"/>
      <c r="BGV632" s="120"/>
      <c r="BGW632" s="120"/>
      <c r="BGX632" s="120"/>
      <c r="BGY632" s="120"/>
      <c r="BGZ632" s="120"/>
      <c r="BHA632" s="120"/>
      <c r="BHB632" s="120"/>
      <c r="BHC632" s="120"/>
      <c r="BHD632" s="120"/>
      <c r="BHE632" s="120"/>
      <c r="BHF632" s="120"/>
      <c r="BHG632" s="120"/>
      <c r="BHH632" s="120"/>
      <c r="BHI632" s="120"/>
      <c r="BHJ632" s="120"/>
      <c r="BHK632" s="120"/>
      <c r="BHL632" s="120"/>
      <c r="BHM632" s="120"/>
      <c r="BHN632" s="120"/>
      <c r="BHO632" s="120"/>
      <c r="BHP632" s="120"/>
      <c r="BHQ632" s="120"/>
      <c r="BHR632" s="120"/>
      <c r="BHS632" s="120"/>
      <c r="BHT632" s="120"/>
      <c r="BHU632" s="120"/>
      <c r="BHV632" s="120"/>
      <c r="BHW632" s="120"/>
      <c r="BHX632" s="120"/>
      <c r="BHY632" s="120"/>
      <c r="BHZ632" s="120"/>
      <c r="BIA632" s="120"/>
      <c r="BIB632" s="120"/>
      <c r="BIC632" s="120"/>
      <c r="BID632" s="120"/>
      <c r="BIE632" s="120"/>
      <c r="BIF632" s="120"/>
      <c r="BIG632" s="120"/>
      <c r="BIH632" s="120"/>
      <c r="BII632" s="120"/>
      <c r="BIJ632" s="120"/>
      <c r="BIK632" s="120"/>
      <c r="BIL632" s="120"/>
      <c r="BIM632" s="120"/>
      <c r="BIN632" s="120"/>
      <c r="BIO632" s="120"/>
      <c r="BIP632" s="120"/>
      <c r="BIQ632" s="120"/>
      <c r="BIR632" s="120"/>
      <c r="BIS632" s="120"/>
      <c r="BIT632" s="120"/>
      <c r="BIU632" s="120"/>
      <c r="BIV632" s="120"/>
      <c r="BIW632" s="120"/>
      <c r="BIX632" s="120"/>
      <c r="BIY632" s="120"/>
      <c r="BIZ632" s="120"/>
      <c r="BJA632" s="120"/>
      <c r="BJB632" s="120"/>
      <c r="BJC632" s="120"/>
      <c r="BJD632" s="120"/>
      <c r="BJE632" s="120"/>
      <c r="BJF632" s="120"/>
      <c r="BJG632" s="120"/>
      <c r="BJH632" s="120"/>
      <c r="BJI632" s="120"/>
      <c r="BJJ632" s="120"/>
      <c r="BJK632" s="120"/>
      <c r="BJL632" s="120"/>
      <c r="BJM632" s="120"/>
      <c r="BJN632" s="120"/>
      <c r="BJO632" s="120"/>
      <c r="BJP632" s="120"/>
      <c r="BJQ632" s="120"/>
      <c r="BJR632" s="120"/>
      <c r="BJS632" s="120"/>
      <c r="BJT632" s="120"/>
      <c r="BJU632" s="120"/>
      <c r="BJV632" s="120"/>
      <c r="BJW632" s="120"/>
      <c r="BJX632" s="120"/>
      <c r="BJY632" s="120"/>
      <c r="BJZ632" s="120"/>
      <c r="BKA632" s="120"/>
      <c r="BKB632" s="120"/>
      <c r="BKC632" s="120"/>
      <c r="BKD632" s="120"/>
      <c r="BKE632" s="120"/>
      <c r="BKF632" s="120"/>
      <c r="BKG632" s="120"/>
      <c r="BKH632" s="120"/>
      <c r="BKI632" s="120"/>
      <c r="BKJ632" s="120"/>
      <c r="BKK632" s="120"/>
      <c r="BKL632" s="120"/>
      <c r="BKM632" s="120"/>
      <c r="BKN632" s="120"/>
      <c r="BKO632" s="120"/>
      <c r="BKP632" s="120"/>
      <c r="BKQ632" s="120"/>
      <c r="BKR632" s="120"/>
      <c r="BKS632" s="120"/>
      <c r="BKT632" s="120"/>
      <c r="BKU632" s="120"/>
      <c r="BKV632" s="120"/>
      <c r="BKW632" s="120"/>
      <c r="BKX632" s="120"/>
      <c r="BKY632" s="120"/>
      <c r="BKZ632" s="120"/>
      <c r="BLA632" s="120"/>
      <c r="BLB632" s="120"/>
      <c r="BLC632" s="120"/>
      <c r="BLD632" s="120"/>
      <c r="BLE632" s="120"/>
      <c r="BLF632" s="120"/>
      <c r="BLG632" s="120"/>
      <c r="BLH632" s="120"/>
      <c r="BLI632" s="120"/>
      <c r="BLJ632" s="120"/>
      <c r="BLK632" s="120"/>
      <c r="BLL632" s="120"/>
      <c r="BLM632" s="120"/>
      <c r="BLN632" s="120"/>
      <c r="BLO632" s="120"/>
      <c r="BLP632" s="120"/>
      <c r="BLQ632" s="120"/>
      <c r="BLR632" s="120"/>
      <c r="BLS632" s="120"/>
      <c r="BLT632" s="120"/>
      <c r="BLU632" s="120"/>
      <c r="BLV632" s="120"/>
      <c r="BLW632" s="120"/>
      <c r="BLX632" s="120"/>
      <c r="BLY632" s="120"/>
      <c r="BLZ632" s="120"/>
      <c r="BMA632" s="120"/>
      <c r="BMB632" s="120"/>
      <c r="BMC632" s="120"/>
      <c r="BMD632" s="120"/>
      <c r="BME632" s="120"/>
      <c r="BMF632" s="120"/>
      <c r="BMG632" s="120"/>
      <c r="BMH632" s="120"/>
      <c r="BMI632" s="120"/>
      <c r="BMJ632" s="120"/>
      <c r="BMK632" s="120"/>
      <c r="BML632" s="120"/>
      <c r="BMM632" s="120"/>
      <c r="BMN632" s="120"/>
      <c r="BMO632" s="120"/>
      <c r="BMP632" s="120"/>
      <c r="BMQ632" s="120"/>
      <c r="BMR632" s="120"/>
      <c r="BMS632" s="120"/>
      <c r="BMT632" s="120"/>
      <c r="BMU632" s="120"/>
      <c r="BMV632" s="120"/>
      <c r="BMW632" s="120"/>
      <c r="BMX632" s="120"/>
      <c r="BMY632" s="120"/>
      <c r="BMZ632" s="120"/>
      <c r="BNA632" s="120"/>
      <c r="BNB632" s="120"/>
      <c r="BNC632" s="120"/>
      <c r="BND632" s="120"/>
      <c r="BNE632" s="120"/>
      <c r="BNF632" s="120"/>
      <c r="BNG632" s="120"/>
      <c r="BNH632" s="120"/>
      <c r="BNI632" s="120"/>
      <c r="BNJ632" s="120"/>
      <c r="BNK632" s="120"/>
      <c r="BNL632" s="120"/>
      <c r="BNM632" s="120"/>
      <c r="BNN632" s="120"/>
      <c r="BNO632" s="120"/>
      <c r="BNP632" s="120"/>
      <c r="BNQ632" s="120"/>
      <c r="BNR632" s="120"/>
      <c r="BNS632" s="120"/>
      <c r="BNT632" s="120"/>
      <c r="BNU632" s="120"/>
      <c r="BNV632" s="120"/>
      <c r="BNW632" s="120"/>
      <c r="BNX632" s="120"/>
      <c r="BNY632" s="120"/>
      <c r="BNZ632" s="120"/>
      <c r="BOA632" s="120"/>
      <c r="BOB632" s="120"/>
      <c r="BOC632" s="120"/>
      <c r="BOD632" s="120"/>
      <c r="BOE632" s="120"/>
      <c r="BOF632" s="120"/>
      <c r="BOG632" s="120"/>
      <c r="BOH632" s="120"/>
      <c r="BOI632" s="120"/>
      <c r="BOJ632" s="120"/>
      <c r="BOK632" s="120"/>
      <c r="BOL632" s="120"/>
      <c r="BOM632" s="120"/>
      <c r="BON632" s="120"/>
      <c r="BOO632" s="120"/>
      <c r="BOP632" s="120"/>
      <c r="BOQ632" s="120"/>
      <c r="BOR632" s="120"/>
      <c r="BOS632" s="120"/>
      <c r="BOT632" s="120"/>
      <c r="BOU632" s="120"/>
      <c r="BOV632" s="120"/>
      <c r="BOW632" s="120"/>
      <c r="BOX632" s="120"/>
      <c r="BOY632" s="120"/>
      <c r="BOZ632" s="120"/>
      <c r="BPA632" s="120"/>
      <c r="BPB632" s="120"/>
      <c r="BPC632" s="120"/>
      <c r="BPD632" s="120"/>
      <c r="BPE632" s="120"/>
      <c r="BPF632" s="120"/>
      <c r="BPG632" s="120"/>
      <c r="BPH632" s="120"/>
      <c r="BPI632" s="120"/>
      <c r="BPJ632" s="120"/>
      <c r="BPK632" s="120"/>
      <c r="BPL632" s="120"/>
      <c r="BPM632" s="120"/>
      <c r="BPN632" s="120"/>
      <c r="BPO632" s="120"/>
      <c r="BPP632" s="120"/>
      <c r="BPQ632" s="120"/>
      <c r="BPR632" s="120"/>
      <c r="BPS632" s="120"/>
      <c r="BPT632" s="120"/>
      <c r="BPU632" s="120"/>
      <c r="BPV632" s="120"/>
      <c r="BPW632" s="120"/>
      <c r="BPX632" s="120"/>
      <c r="BPY632" s="120"/>
      <c r="BPZ632" s="120"/>
      <c r="BQA632" s="120"/>
      <c r="BQB632" s="120"/>
      <c r="BQC632" s="120"/>
      <c r="BQD632" s="120"/>
      <c r="BQE632" s="120"/>
      <c r="BQF632" s="120"/>
      <c r="BQG632" s="120"/>
      <c r="BQH632" s="120"/>
      <c r="BQI632" s="120"/>
      <c r="BQJ632" s="120"/>
      <c r="BQK632" s="120"/>
      <c r="BQL632" s="120"/>
      <c r="BQM632" s="120"/>
      <c r="BQN632" s="120"/>
      <c r="BQO632" s="120"/>
      <c r="BQP632" s="120"/>
      <c r="BQQ632" s="120"/>
      <c r="BQR632" s="120"/>
      <c r="BQS632" s="120"/>
      <c r="BQT632" s="120"/>
      <c r="BQU632" s="120"/>
      <c r="BQV632" s="120"/>
      <c r="BQW632" s="120"/>
      <c r="BQX632" s="120"/>
      <c r="BQY632" s="120"/>
      <c r="BQZ632" s="120"/>
      <c r="BRA632" s="120"/>
      <c r="BRB632" s="120"/>
      <c r="BRC632" s="120"/>
      <c r="BRD632" s="120"/>
      <c r="BRE632" s="120"/>
      <c r="BRF632" s="120"/>
      <c r="BRG632" s="120"/>
      <c r="BRH632" s="120"/>
      <c r="BRI632" s="120"/>
      <c r="BRJ632" s="120"/>
      <c r="BRK632" s="120"/>
      <c r="BRL632" s="120"/>
      <c r="BRM632" s="120"/>
      <c r="BRN632" s="120"/>
      <c r="BRO632" s="120"/>
      <c r="BRP632" s="120"/>
      <c r="BRQ632" s="120"/>
      <c r="BRR632" s="120"/>
      <c r="BRS632" s="120"/>
      <c r="BRT632" s="120"/>
      <c r="BRU632" s="120"/>
      <c r="BRV632" s="120"/>
      <c r="BRW632" s="120"/>
      <c r="BRX632" s="120"/>
      <c r="BRY632" s="120"/>
      <c r="BRZ632" s="120"/>
      <c r="BSA632" s="120"/>
      <c r="BSB632" s="120"/>
      <c r="BSC632" s="120"/>
      <c r="BSD632" s="120"/>
      <c r="BSE632" s="120"/>
      <c r="BSF632" s="120"/>
      <c r="BSG632" s="120"/>
      <c r="BSH632" s="120"/>
      <c r="BSI632" s="120"/>
      <c r="BSJ632" s="120"/>
      <c r="BSK632" s="120"/>
      <c r="BSL632" s="120"/>
      <c r="BSM632" s="120"/>
      <c r="BSN632" s="120"/>
      <c r="BSO632" s="120"/>
      <c r="BSP632" s="120"/>
      <c r="BSQ632" s="120"/>
      <c r="BSR632" s="120"/>
      <c r="BSS632" s="120"/>
      <c r="BST632" s="120"/>
      <c r="BSU632" s="120"/>
      <c r="BSV632" s="120"/>
      <c r="BSW632" s="120"/>
      <c r="BSX632" s="120"/>
      <c r="BSY632" s="120"/>
      <c r="BSZ632" s="120"/>
      <c r="BTA632" s="120"/>
      <c r="BTB632" s="120"/>
      <c r="BTC632" s="120"/>
      <c r="BTD632" s="120"/>
      <c r="BTE632" s="120"/>
      <c r="BTF632" s="120"/>
      <c r="BTG632" s="120"/>
      <c r="BTH632" s="120"/>
      <c r="BTI632" s="120"/>
      <c r="BTJ632" s="120"/>
      <c r="BTK632" s="120"/>
      <c r="BTL632" s="120"/>
      <c r="BTM632" s="120"/>
      <c r="BTN632" s="120"/>
      <c r="BTO632" s="120"/>
      <c r="BTP632" s="120"/>
      <c r="BTQ632" s="120"/>
      <c r="BTR632" s="120"/>
      <c r="BTS632" s="120"/>
      <c r="BTT632" s="120"/>
      <c r="BTU632" s="120"/>
      <c r="BTV632" s="120"/>
      <c r="BTW632" s="120"/>
      <c r="BTX632" s="120"/>
      <c r="BTY632" s="120"/>
      <c r="BTZ632" s="120"/>
      <c r="BUA632" s="120"/>
      <c r="BUB632" s="120"/>
      <c r="BUC632" s="120"/>
      <c r="BUD632" s="120"/>
      <c r="BUE632" s="120"/>
      <c r="BUF632" s="120"/>
      <c r="BUG632" s="120"/>
      <c r="BUH632" s="120"/>
      <c r="BUI632" s="120"/>
      <c r="BUJ632" s="120"/>
      <c r="BUK632" s="120"/>
      <c r="BUL632" s="120"/>
      <c r="BUM632" s="120"/>
      <c r="BUN632" s="120"/>
      <c r="BUO632" s="120"/>
      <c r="BUP632" s="120"/>
      <c r="BUQ632" s="120"/>
      <c r="BUR632" s="120"/>
      <c r="BUS632" s="120"/>
      <c r="BUT632" s="120"/>
      <c r="BUU632" s="120"/>
      <c r="BUV632" s="120"/>
      <c r="BUW632" s="120"/>
      <c r="BUX632" s="120"/>
      <c r="BUY632" s="120"/>
      <c r="BUZ632" s="120"/>
      <c r="BVA632" s="120"/>
      <c r="BVB632" s="120"/>
      <c r="BVC632" s="120"/>
      <c r="BVD632" s="120"/>
      <c r="BVE632" s="120"/>
      <c r="BVF632" s="120"/>
      <c r="BVG632" s="120"/>
      <c r="BVH632" s="120"/>
      <c r="BVI632" s="120"/>
      <c r="BVJ632" s="120"/>
      <c r="BVK632" s="120"/>
      <c r="BVL632" s="120"/>
      <c r="BVM632" s="120"/>
      <c r="BVN632" s="120"/>
      <c r="BVO632" s="120"/>
      <c r="BVP632" s="120"/>
      <c r="BVQ632" s="120"/>
      <c r="BVR632" s="120"/>
      <c r="BVS632" s="120"/>
      <c r="BVT632" s="120"/>
      <c r="BVU632" s="120"/>
      <c r="BVV632" s="120"/>
      <c r="BVW632" s="120"/>
      <c r="BVX632" s="120"/>
      <c r="BVY632" s="120"/>
      <c r="BVZ632" s="120"/>
      <c r="BWA632" s="120"/>
      <c r="BWB632" s="120"/>
      <c r="BWC632" s="120"/>
      <c r="BWD632" s="120"/>
      <c r="BWE632" s="120"/>
      <c r="BWF632" s="120"/>
      <c r="BWG632" s="120"/>
      <c r="BWH632" s="120"/>
      <c r="BWI632" s="120"/>
      <c r="BWJ632" s="120"/>
      <c r="BWK632" s="120"/>
      <c r="BWL632" s="120"/>
      <c r="BWM632" s="120"/>
      <c r="BWN632" s="120"/>
      <c r="BWO632" s="120"/>
      <c r="BWP632" s="120"/>
      <c r="BWQ632" s="120"/>
      <c r="BWR632" s="120"/>
      <c r="BWS632" s="120"/>
      <c r="BWT632" s="120"/>
      <c r="BWU632" s="120"/>
      <c r="BWV632" s="120"/>
      <c r="BWW632" s="120"/>
      <c r="BWX632" s="120"/>
      <c r="BWY632" s="120"/>
      <c r="BWZ632" s="120"/>
      <c r="BXA632" s="120"/>
      <c r="BXB632" s="120"/>
      <c r="BXC632" s="120"/>
      <c r="BXD632" s="120"/>
      <c r="BXE632" s="120"/>
      <c r="BXF632" s="120"/>
      <c r="BXG632" s="120"/>
      <c r="BXH632" s="120"/>
      <c r="BXI632" s="120"/>
      <c r="BXJ632" s="120"/>
      <c r="BXK632" s="120"/>
      <c r="BXL632" s="120"/>
      <c r="BXM632" s="120"/>
      <c r="BXN632" s="120"/>
      <c r="BXO632" s="120"/>
      <c r="BXP632" s="120"/>
      <c r="BXQ632" s="120"/>
      <c r="BXR632" s="120"/>
      <c r="BXS632" s="120"/>
      <c r="BXT632" s="120"/>
      <c r="BXU632" s="120"/>
      <c r="BXV632" s="120"/>
      <c r="BXW632" s="120"/>
      <c r="BXX632" s="120"/>
      <c r="BXY632" s="120"/>
      <c r="BXZ632" s="120"/>
      <c r="BYA632" s="120"/>
      <c r="BYB632" s="120"/>
      <c r="BYC632" s="120"/>
      <c r="BYD632" s="120"/>
      <c r="BYE632" s="120"/>
      <c r="BYF632" s="120"/>
      <c r="BYG632" s="120"/>
      <c r="BYH632" s="120"/>
      <c r="BYI632" s="120"/>
      <c r="BYJ632" s="120"/>
      <c r="BYK632" s="120"/>
      <c r="BYL632" s="120"/>
      <c r="BYM632" s="120"/>
      <c r="BYN632" s="120"/>
      <c r="BYO632" s="120"/>
      <c r="BYP632" s="120"/>
      <c r="BYQ632" s="120"/>
      <c r="BYR632" s="120"/>
      <c r="BYS632" s="120"/>
      <c r="BYT632" s="120"/>
      <c r="BYU632" s="120"/>
      <c r="BYV632" s="120"/>
      <c r="BYW632" s="120"/>
      <c r="BYX632" s="120"/>
      <c r="BYY632" s="120"/>
      <c r="BYZ632" s="120"/>
      <c r="BZA632" s="120"/>
      <c r="BZB632" s="120"/>
      <c r="BZC632" s="120"/>
      <c r="BZD632" s="120"/>
      <c r="BZE632" s="120"/>
      <c r="BZF632" s="120"/>
      <c r="BZG632" s="120"/>
      <c r="BZH632" s="120"/>
      <c r="BZI632" s="120"/>
      <c r="BZJ632" s="120"/>
      <c r="BZK632" s="120"/>
      <c r="BZL632" s="120"/>
      <c r="BZM632" s="120"/>
      <c r="BZN632" s="120"/>
      <c r="BZO632" s="120"/>
      <c r="BZP632" s="120"/>
      <c r="BZQ632" s="120"/>
      <c r="BZR632" s="120"/>
      <c r="BZS632" s="120"/>
      <c r="BZT632" s="120"/>
      <c r="BZU632" s="120"/>
      <c r="BZV632" s="120"/>
      <c r="BZW632" s="120"/>
      <c r="BZX632" s="120"/>
      <c r="BZY632" s="120"/>
      <c r="BZZ632" s="120"/>
      <c r="CAA632" s="120"/>
      <c r="CAB632" s="120"/>
      <c r="CAC632" s="120"/>
      <c r="CAD632" s="120"/>
      <c r="CAE632" s="120"/>
      <c r="CAF632" s="120"/>
      <c r="CAG632" s="120"/>
      <c r="CAH632" s="120"/>
      <c r="CAI632" s="120"/>
      <c r="CAJ632" s="120"/>
      <c r="CAK632" s="120"/>
      <c r="CAL632" s="120"/>
      <c r="CAM632" s="120"/>
      <c r="CAN632" s="120"/>
      <c r="CAO632" s="120"/>
      <c r="CAP632" s="120"/>
      <c r="CAQ632" s="120"/>
      <c r="CAR632" s="120"/>
      <c r="CAS632" s="120"/>
      <c r="CAT632" s="120"/>
      <c r="CAU632" s="120"/>
      <c r="CAV632" s="120"/>
      <c r="CAW632" s="120"/>
      <c r="CAX632" s="120"/>
      <c r="CAY632" s="120"/>
      <c r="CAZ632" s="120"/>
      <c r="CBA632" s="120"/>
      <c r="CBB632" s="120"/>
      <c r="CBC632" s="120"/>
      <c r="CBD632" s="120"/>
      <c r="CBE632" s="120"/>
      <c r="CBF632" s="120"/>
      <c r="CBG632" s="120"/>
      <c r="CBH632" s="120"/>
      <c r="CBI632" s="120"/>
      <c r="CBJ632" s="120"/>
      <c r="CBK632" s="120"/>
      <c r="CBL632" s="120"/>
      <c r="CBM632" s="120"/>
      <c r="CBN632" s="120"/>
      <c r="CBO632" s="120"/>
      <c r="CBP632" s="120"/>
      <c r="CBQ632" s="120"/>
      <c r="CBR632" s="120"/>
      <c r="CBS632" s="120"/>
      <c r="CBT632" s="120"/>
      <c r="CBU632" s="120"/>
      <c r="CBV632" s="120"/>
      <c r="CBW632" s="120"/>
      <c r="CBX632" s="120"/>
      <c r="CBY632" s="120"/>
      <c r="CBZ632" s="120"/>
      <c r="CCA632" s="120"/>
      <c r="CCB632" s="120"/>
      <c r="CCC632" s="120"/>
      <c r="CCD632" s="120"/>
      <c r="CCE632" s="120"/>
      <c r="CCF632" s="120"/>
      <c r="CCG632" s="120"/>
      <c r="CCH632" s="120"/>
      <c r="CCI632" s="120"/>
      <c r="CCJ632" s="120"/>
      <c r="CCK632" s="120"/>
      <c r="CCL632" s="120"/>
      <c r="CCM632" s="120"/>
      <c r="CCN632" s="120"/>
      <c r="CCO632" s="120"/>
      <c r="CCP632" s="120"/>
      <c r="CCQ632" s="120"/>
      <c r="CCR632" s="120"/>
      <c r="CCS632" s="120"/>
      <c r="CCT632" s="120"/>
      <c r="CCU632" s="120"/>
      <c r="CCV632" s="120"/>
      <c r="CCW632" s="120"/>
      <c r="CCX632" s="120"/>
      <c r="CCY632" s="120"/>
      <c r="CCZ632" s="120"/>
      <c r="CDA632" s="120"/>
      <c r="CDB632" s="120"/>
      <c r="CDC632" s="120"/>
      <c r="CDD632" s="120"/>
      <c r="CDE632" s="120"/>
      <c r="CDF632" s="120"/>
      <c r="CDG632" s="120"/>
      <c r="CDH632" s="120"/>
      <c r="CDI632" s="120"/>
      <c r="CDJ632" s="120"/>
      <c r="CDK632" s="120"/>
      <c r="CDL632" s="120"/>
      <c r="CDM632" s="120"/>
      <c r="CDN632" s="120"/>
      <c r="CDO632" s="120"/>
      <c r="CDP632" s="120"/>
      <c r="CDQ632" s="120"/>
      <c r="CDR632" s="120"/>
      <c r="CDS632" s="120"/>
      <c r="CDT632" s="120"/>
      <c r="CDU632" s="120"/>
      <c r="CDV632" s="120"/>
      <c r="CDW632" s="120"/>
      <c r="CDX632" s="120"/>
      <c r="CDY632" s="120"/>
      <c r="CDZ632" s="120"/>
      <c r="CEA632" s="120"/>
      <c r="CEB632" s="120"/>
      <c r="CEC632" s="120"/>
      <c r="CED632" s="120"/>
      <c r="CEE632" s="120"/>
      <c r="CEF632" s="120"/>
      <c r="CEG632" s="120"/>
      <c r="CEH632" s="120"/>
      <c r="CEI632" s="120"/>
      <c r="CEJ632" s="120"/>
      <c r="CEK632" s="120"/>
      <c r="CEL632" s="120"/>
      <c r="CEM632" s="120"/>
      <c r="CEN632" s="120"/>
      <c r="CEO632" s="120"/>
      <c r="CEP632" s="120"/>
      <c r="CEQ632" s="120"/>
      <c r="CER632" s="120"/>
      <c r="CES632" s="120"/>
      <c r="CET632" s="120"/>
      <c r="CEU632" s="120"/>
      <c r="CEV632" s="120"/>
      <c r="CEW632" s="120"/>
      <c r="CEX632" s="120"/>
      <c r="CEY632" s="120"/>
      <c r="CEZ632" s="120"/>
      <c r="CFA632" s="120"/>
      <c r="CFB632" s="120"/>
      <c r="CFC632" s="120"/>
      <c r="CFD632" s="120"/>
      <c r="CFE632" s="120"/>
      <c r="CFF632" s="120"/>
      <c r="CFG632" s="120"/>
      <c r="CFH632" s="120"/>
      <c r="CFI632" s="120"/>
      <c r="CFJ632" s="120"/>
      <c r="CFK632" s="120"/>
      <c r="CFL632" s="120"/>
      <c r="CFM632" s="120"/>
      <c r="CFN632" s="120"/>
      <c r="CFO632" s="120"/>
      <c r="CFP632" s="120"/>
      <c r="CFQ632" s="120"/>
      <c r="CFR632" s="120"/>
      <c r="CFS632" s="120"/>
      <c r="CFT632" s="120"/>
      <c r="CFU632" s="120"/>
      <c r="CFV632" s="120"/>
      <c r="CFW632" s="120"/>
      <c r="CFX632" s="120"/>
      <c r="CFY632" s="120"/>
      <c r="CFZ632" s="120"/>
      <c r="CGA632" s="120"/>
      <c r="CGB632" s="120"/>
      <c r="CGC632" s="120"/>
      <c r="CGD632" s="120"/>
      <c r="CGE632" s="120"/>
      <c r="CGF632" s="120"/>
      <c r="CGG632" s="120"/>
      <c r="CGH632" s="120"/>
      <c r="CGI632" s="120"/>
      <c r="CGJ632" s="120"/>
      <c r="CGK632" s="120"/>
      <c r="CGL632" s="120"/>
      <c r="CGM632" s="120"/>
      <c r="CGN632" s="120"/>
      <c r="CGO632" s="120"/>
      <c r="CGP632" s="120"/>
      <c r="CGQ632" s="120"/>
      <c r="CGR632" s="120"/>
      <c r="CGS632" s="120"/>
      <c r="CGT632" s="120"/>
      <c r="CGU632" s="120"/>
      <c r="CGV632" s="120"/>
      <c r="CGW632" s="120"/>
      <c r="CGX632" s="120"/>
      <c r="CGY632" s="120"/>
      <c r="CGZ632" s="120"/>
      <c r="CHA632" s="120"/>
      <c r="CHB632" s="120"/>
      <c r="CHC632" s="120"/>
      <c r="CHD632" s="120"/>
      <c r="CHE632" s="120"/>
      <c r="CHF632" s="120"/>
      <c r="CHG632" s="120"/>
      <c r="CHH632" s="120"/>
      <c r="CHI632" s="120"/>
      <c r="CHJ632" s="120"/>
      <c r="CHK632" s="120"/>
      <c r="CHL632" s="120"/>
      <c r="CHM632" s="120"/>
      <c r="CHN632" s="120"/>
      <c r="CHO632" s="120"/>
      <c r="CHP632" s="120"/>
      <c r="CHQ632" s="120"/>
      <c r="CHR632" s="120"/>
      <c r="CHS632" s="120"/>
      <c r="CHT632" s="120"/>
      <c r="CHU632" s="120"/>
      <c r="CHV632" s="120"/>
      <c r="CHW632" s="120"/>
      <c r="CHX632" s="120"/>
      <c r="CHY632" s="120"/>
      <c r="CHZ632" s="120"/>
      <c r="CIA632" s="120"/>
      <c r="CIB632" s="120"/>
      <c r="CIC632" s="120"/>
      <c r="CID632" s="120"/>
      <c r="CIE632" s="120"/>
      <c r="CIF632" s="120"/>
      <c r="CIG632" s="120"/>
      <c r="CIH632" s="120"/>
      <c r="CII632" s="120"/>
      <c r="CIJ632" s="120"/>
      <c r="CIK632" s="120"/>
      <c r="CIL632" s="120"/>
      <c r="CIM632" s="120"/>
      <c r="CIN632" s="120"/>
      <c r="CIO632" s="120"/>
      <c r="CIP632" s="120"/>
      <c r="CIQ632" s="120"/>
      <c r="CIR632" s="120"/>
      <c r="CIS632" s="120"/>
      <c r="CIT632" s="120"/>
      <c r="CIU632" s="120"/>
      <c r="CIV632" s="120"/>
      <c r="CIW632" s="120"/>
      <c r="CIX632" s="120"/>
      <c r="CIY632" s="120"/>
      <c r="CIZ632" s="120"/>
      <c r="CJA632" s="120"/>
      <c r="CJB632" s="120"/>
      <c r="CJC632" s="120"/>
      <c r="CJD632" s="120"/>
      <c r="CJE632" s="120"/>
      <c r="CJF632" s="120"/>
      <c r="CJG632" s="120"/>
      <c r="CJH632" s="120"/>
      <c r="CJI632" s="120"/>
      <c r="CJJ632" s="120"/>
      <c r="CJK632" s="120"/>
      <c r="CJL632" s="120"/>
      <c r="CJM632" s="120"/>
      <c r="CJN632" s="120"/>
      <c r="CJO632" s="120"/>
      <c r="CJP632" s="120"/>
      <c r="CJQ632" s="120"/>
      <c r="CJR632" s="120"/>
      <c r="CJS632" s="120"/>
      <c r="CJT632" s="120"/>
      <c r="CJU632" s="120"/>
      <c r="CJV632" s="120"/>
      <c r="CJW632" s="120"/>
      <c r="CJX632" s="120"/>
      <c r="CJY632" s="120"/>
      <c r="CJZ632" s="120"/>
      <c r="CKA632" s="120"/>
      <c r="CKB632" s="120"/>
      <c r="CKC632" s="120"/>
      <c r="CKD632" s="120"/>
      <c r="CKE632" s="120"/>
      <c r="CKF632" s="120"/>
      <c r="CKG632" s="120"/>
      <c r="CKH632" s="120"/>
      <c r="CKI632" s="120"/>
      <c r="CKJ632" s="120"/>
      <c r="CKK632" s="120"/>
      <c r="CKL632" s="120"/>
      <c r="CKM632" s="120"/>
      <c r="CKN632" s="120"/>
      <c r="CKO632" s="120"/>
      <c r="CKP632" s="120"/>
      <c r="CKQ632" s="120"/>
      <c r="CKR632" s="120"/>
      <c r="CKS632" s="120"/>
      <c r="CKT632" s="120"/>
      <c r="CKU632" s="120"/>
      <c r="CKV632" s="120"/>
      <c r="CKW632" s="120"/>
      <c r="CKX632" s="120"/>
      <c r="CKY632" s="120"/>
      <c r="CKZ632" s="120"/>
      <c r="CLA632" s="120"/>
      <c r="CLB632" s="120"/>
      <c r="CLC632" s="120"/>
      <c r="CLD632" s="120"/>
      <c r="CLE632" s="120"/>
      <c r="CLF632" s="120"/>
      <c r="CLG632" s="120"/>
      <c r="CLH632" s="120"/>
      <c r="CLI632" s="120"/>
      <c r="CLJ632" s="120"/>
      <c r="CLK632" s="120"/>
      <c r="CLL632" s="120"/>
      <c r="CLM632" s="120"/>
      <c r="CLN632" s="120"/>
      <c r="CLO632" s="120"/>
      <c r="CLP632" s="120"/>
      <c r="CLQ632" s="120"/>
      <c r="CLR632" s="120"/>
      <c r="CLS632" s="120"/>
      <c r="CLT632" s="120"/>
      <c r="CLU632" s="120"/>
      <c r="CLV632" s="120"/>
      <c r="CLW632" s="120"/>
      <c r="CLX632" s="120"/>
      <c r="CLY632" s="120"/>
      <c r="CLZ632" s="120"/>
      <c r="CMA632" s="120"/>
      <c r="CMB632" s="120"/>
      <c r="CMC632" s="120"/>
      <c r="CMD632" s="120"/>
      <c r="CME632" s="120"/>
      <c r="CMF632" s="120"/>
      <c r="CMG632" s="120"/>
      <c r="CMH632" s="120"/>
      <c r="CMI632" s="120"/>
      <c r="CMJ632" s="120"/>
      <c r="CMK632" s="120"/>
      <c r="CML632" s="120"/>
      <c r="CMM632" s="120"/>
      <c r="CMN632" s="120"/>
      <c r="CMO632" s="120"/>
      <c r="CMP632" s="120"/>
      <c r="CMQ632" s="120"/>
      <c r="CMR632" s="120"/>
      <c r="CMS632" s="120"/>
      <c r="CMT632" s="120"/>
      <c r="CMU632" s="120"/>
      <c r="CMV632" s="120"/>
      <c r="CMW632" s="120"/>
      <c r="CMX632" s="120"/>
      <c r="CMY632" s="120"/>
      <c r="CMZ632" s="120"/>
      <c r="CNA632" s="120"/>
      <c r="CNB632" s="120"/>
      <c r="CNC632" s="120"/>
      <c r="CND632" s="120"/>
      <c r="CNE632" s="120"/>
      <c r="CNF632" s="120"/>
      <c r="CNG632" s="120"/>
      <c r="CNH632" s="120"/>
      <c r="CNI632" s="120"/>
      <c r="CNJ632" s="120"/>
      <c r="CNK632" s="120"/>
      <c r="CNL632" s="120"/>
      <c r="CNM632" s="120"/>
      <c r="CNN632" s="120"/>
      <c r="CNO632" s="120"/>
      <c r="CNP632" s="120"/>
      <c r="CNQ632" s="120"/>
      <c r="CNR632" s="120"/>
      <c r="CNS632" s="120"/>
      <c r="CNT632" s="120"/>
      <c r="CNU632" s="120"/>
      <c r="CNV632" s="120"/>
      <c r="CNW632" s="120"/>
      <c r="CNX632" s="120"/>
      <c r="CNY632" s="120"/>
      <c r="CNZ632" s="120"/>
      <c r="COA632" s="120"/>
      <c r="COB632" s="120"/>
      <c r="COC632" s="120"/>
      <c r="COD632" s="120"/>
      <c r="COE632" s="120"/>
      <c r="COF632" s="120"/>
      <c r="COG632" s="120"/>
      <c r="COH632" s="120"/>
      <c r="COI632" s="120"/>
      <c r="COJ632" s="120"/>
      <c r="COK632" s="120"/>
      <c r="COL632" s="120"/>
      <c r="COM632" s="120"/>
      <c r="CON632" s="120"/>
      <c r="COO632" s="120"/>
      <c r="COP632" s="120"/>
      <c r="COQ632" s="120"/>
      <c r="COR632" s="120"/>
      <c r="COS632" s="120"/>
      <c r="COT632" s="120"/>
      <c r="COU632" s="120"/>
      <c r="COV632" s="120"/>
      <c r="COW632" s="120"/>
      <c r="COX632" s="120"/>
      <c r="COY632" s="120"/>
      <c r="COZ632" s="120"/>
      <c r="CPA632" s="120"/>
      <c r="CPB632" s="120"/>
      <c r="CPC632" s="120"/>
      <c r="CPD632" s="120"/>
      <c r="CPE632" s="120"/>
      <c r="CPF632" s="120"/>
      <c r="CPG632" s="120"/>
      <c r="CPH632" s="120"/>
      <c r="CPI632" s="120"/>
      <c r="CPJ632" s="120"/>
      <c r="CPK632" s="120"/>
      <c r="CPL632" s="120"/>
      <c r="CPM632" s="120"/>
      <c r="CPN632" s="120"/>
      <c r="CPO632" s="120"/>
      <c r="CPP632" s="120"/>
      <c r="CPQ632" s="120"/>
      <c r="CPR632" s="120"/>
      <c r="CPS632" s="120"/>
      <c r="CPT632" s="120"/>
      <c r="CPU632" s="120"/>
      <c r="CPV632" s="120"/>
      <c r="CPW632" s="120"/>
      <c r="CPX632" s="120"/>
      <c r="CPY632" s="120"/>
      <c r="CPZ632" s="120"/>
      <c r="CQA632" s="120"/>
      <c r="CQB632" s="120"/>
      <c r="CQC632" s="120"/>
      <c r="CQD632" s="120"/>
      <c r="CQE632" s="120"/>
      <c r="CQF632" s="120"/>
      <c r="CQG632" s="120"/>
      <c r="CQH632" s="120"/>
      <c r="CQI632" s="120"/>
      <c r="CQJ632" s="120"/>
      <c r="CQK632" s="120"/>
      <c r="CQL632" s="120"/>
      <c r="CQM632" s="120"/>
      <c r="CQN632" s="120"/>
      <c r="CQO632" s="120"/>
      <c r="CQP632" s="120"/>
      <c r="CQQ632" s="120"/>
      <c r="CQR632" s="120"/>
      <c r="CQS632" s="120"/>
      <c r="CQT632" s="120"/>
      <c r="CQU632" s="120"/>
      <c r="CQV632" s="120"/>
      <c r="CQW632" s="120"/>
      <c r="CQX632" s="120"/>
      <c r="CQY632" s="120"/>
      <c r="CQZ632" s="120"/>
      <c r="CRA632" s="120"/>
      <c r="CRB632" s="120"/>
      <c r="CRC632" s="120"/>
      <c r="CRD632" s="120"/>
      <c r="CRE632" s="120"/>
      <c r="CRF632" s="120"/>
      <c r="CRG632" s="120"/>
      <c r="CRH632" s="120"/>
      <c r="CRI632" s="120"/>
      <c r="CRJ632" s="120"/>
      <c r="CRK632" s="120"/>
      <c r="CRL632" s="120"/>
      <c r="CRM632" s="120"/>
      <c r="CRN632" s="120"/>
      <c r="CRO632" s="120"/>
      <c r="CRP632" s="120"/>
      <c r="CRQ632" s="120"/>
      <c r="CRR632" s="120"/>
      <c r="CRS632" s="120"/>
      <c r="CRT632" s="120"/>
      <c r="CRU632" s="120"/>
      <c r="CRV632" s="120"/>
      <c r="CRW632" s="120"/>
      <c r="CRX632" s="120"/>
      <c r="CRY632" s="120"/>
      <c r="CRZ632" s="120"/>
      <c r="CSA632" s="120"/>
      <c r="CSB632" s="120"/>
      <c r="CSC632" s="120"/>
      <c r="CSD632" s="120"/>
      <c r="CSE632" s="120"/>
      <c r="CSF632" s="120"/>
      <c r="CSG632" s="120"/>
      <c r="CSH632" s="120"/>
      <c r="CSI632" s="120"/>
      <c r="CSJ632" s="120"/>
      <c r="CSK632" s="120"/>
      <c r="CSL632" s="120"/>
      <c r="CSM632" s="120"/>
      <c r="CSN632" s="120"/>
      <c r="CSO632" s="120"/>
      <c r="CSP632" s="120"/>
      <c r="CSQ632" s="120"/>
      <c r="CSR632" s="120"/>
      <c r="CSS632" s="120"/>
      <c r="CST632" s="120"/>
      <c r="CSU632" s="120"/>
      <c r="CSV632" s="120"/>
      <c r="CSW632" s="120"/>
      <c r="CSX632" s="120"/>
      <c r="CSY632" s="120"/>
      <c r="CSZ632" s="120"/>
      <c r="CTA632" s="120"/>
      <c r="CTB632" s="120"/>
      <c r="CTC632" s="120"/>
      <c r="CTD632" s="120"/>
      <c r="CTE632" s="120"/>
      <c r="CTF632" s="120"/>
      <c r="CTG632" s="120"/>
      <c r="CTH632" s="120"/>
      <c r="CTI632" s="120"/>
      <c r="CTJ632" s="120"/>
      <c r="CTK632" s="120"/>
      <c r="CTL632" s="120"/>
      <c r="CTM632" s="120"/>
      <c r="CTN632" s="120"/>
      <c r="CTO632" s="120"/>
      <c r="CTP632" s="120"/>
      <c r="CTQ632" s="120"/>
      <c r="CTR632" s="120"/>
      <c r="CTS632" s="120"/>
      <c r="CTT632" s="120"/>
      <c r="CTU632" s="120"/>
      <c r="CTV632" s="120"/>
      <c r="CTW632" s="120"/>
      <c r="CTX632" s="120"/>
      <c r="CTY632" s="120"/>
      <c r="CTZ632" s="120"/>
      <c r="CUA632" s="120"/>
      <c r="CUB632" s="120"/>
      <c r="CUC632" s="120"/>
      <c r="CUD632" s="120"/>
      <c r="CUE632" s="120"/>
      <c r="CUF632" s="120"/>
      <c r="CUG632" s="120"/>
      <c r="CUH632" s="120"/>
      <c r="CUI632" s="120"/>
      <c r="CUJ632" s="120"/>
      <c r="CUK632" s="120"/>
      <c r="CUL632" s="120"/>
      <c r="CUM632" s="120"/>
      <c r="CUN632" s="120"/>
      <c r="CUO632" s="120"/>
      <c r="CUP632" s="120"/>
      <c r="CUQ632" s="120"/>
      <c r="CUR632" s="120"/>
      <c r="CUS632" s="120"/>
      <c r="CUT632" s="120"/>
      <c r="CUU632" s="120"/>
      <c r="CUV632" s="120"/>
      <c r="CUW632" s="120"/>
      <c r="CUX632" s="120"/>
      <c r="CUY632" s="120"/>
      <c r="CUZ632" s="120"/>
      <c r="CVA632" s="120"/>
      <c r="CVB632" s="120"/>
      <c r="CVC632" s="120"/>
      <c r="CVD632" s="120"/>
      <c r="CVE632" s="120"/>
      <c r="CVF632" s="120"/>
      <c r="CVG632" s="120"/>
      <c r="CVH632" s="120"/>
      <c r="CVI632" s="120"/>
      <c r="CVJ632" s="120"/>
      <c r="CVK632" s="120"/>
      <c r="CVL632" s="120"/>
      <c r="CVM632" s="120"/>
      <c r="CVN632" s="120"/>
      <c r="CVO632" s="120"/>
      <c r="CVP632" s="120"/>
      <c r="CVQ632" s="120"/>
      <c r="CVR632" s="120"/>
      <c r="CVS632" s="120"/>
      <c r="CVT632" s="120"/>
      <c r="CVU632" s="120"/>
      <c r="CVV632" s="120"/>
      <c r="CVW632" s="120"/>
      <c r="CVX632" s="120"/>
      <c r="CVY632" s="120"/>
      <c r="CVZ632" s="120"/>
      <c r="CWA632" s="120"/>
      <c r="CWB632" s="120"/>
      <c r="CWC632" s="120"/>
      <c r="CWD632" s="120"/>
      <c r="CWE632" s="120"/>
      <c r="CWF632" s="120"/>
      <c r="CWG632" s="120"/>
      <c r="CWH632" s="120"/>
      <c r="CWI632" s="120"/>
      <c r="CWJ632" s="120"/>
      <c r="CWK632" s="120"/>
      <c r="CWL632" s="120"/>
      <c r="CWM632" s="120"/>
      <c r="CWN632" s="120"/>
      <c r="CWO632" s="120"/>
      <c r="CWP632" s="120"/>
      <c r="CWQ632" s="120"/>
      <c r="CWR632" s="120"/>
      <c r="CWS632" s="120"/>
      <c r="CWT632" s="120"/>
      <c r="CWU632" s="120"/>
      <c r="CWV632" s="120"/>
      <c r="CWW632" s="120"/>
      <c r="CWX632" s="120"/>
      <c r="CWY632" s="120"/>
      <c r="CWZ632" s="120"/>
      <c r="CXA632" s="120"/>
      <c r="CXB632" s="120"/>
      <c r="CXC632" s="120"/>
      <c r="CXD632" s="120"/>
      <c r="CXE632" s="120"/>
      <c r="CXF632" s="120"/>
      <c r="CXG632" s="120"/>
      <c r="CXH632" s="120"/>
      <c r="CXI632" s="120"/>
      <c r="CXJ632" s="120"/>
      <c r="CXK632" s="120"/>
      <c r="CXL632" s="120"/>
      <c r="CXM632" s="120"/>
      <c r="CXN632" s="120"/>
      <c r="CXO632" s="120"/>
      <c r="CXP632" s="120"/>
      <c r="CXQ632" s="120"/>
      <c r="CXR632" s="120"/>
      <c r="CXS632" s="120"/>
      <c r="CXT632" s="120"/>
      <c r="CXU632" s="120"/>
      <c r="CXV632" s="120"/>
      <c r="CXW632" s="120"/>
      <c r="CXX632" s="120"/>
      <c r="CXY632" s="120"/>
      <c r="CXZ632" s="120"/>
      <c r="CYA632" s="120"/>
      <c r="CYB632" s="120"/>
      <c r="CYC632" s="120"/>
      <c r="CYD632" s="120"/>
      <c r="CYE632" s="120"/>
      <c r="CYF632" s="120"/>
      <c r="CYG632" s="120"/>
      <c r="CYH632" s="120"/>
      <c r="CYI632" s="120"/>
      <c r="CYJ632" s="120"/>
      <c r="CYK632" s="120"/>
      <c r="CYL632" s="120"/>
      <c r="CYM632" s="120"/>
      <c r="CYN632" s="120"/>
      <c r="CYO632" s="120"/>
      <c r="CYP632" s="120"/>
      <c r="CYQ632" s="120"/>
      <c r="CYR632" s="120"/>
      <c r="CYS632" s="120"/>
      <c r="CYT632" s="120"/>
      <c r="CYU632" s="120"/>
      <c r="CYV632" s="120"/>
      <c r="CYW632" s="120"/>
      <c r="CYX632" s="120"/>
      <c r="CYY632" s="120"/>
      <c r="CYZ632" s="120"/>
      <c r="CZA632" s="120"/>
      <c r="CZB632" s="120"/>
      <c r="CZC632" s="120"/>
      <c r="CZD632" s="120"/>
      <c r="CZE632" s="120"/>
      <c r="CZF632" s="120"/>
      <c r="CZG632" s="120"/>
      <c r="CZH632" s="120"/>
      <c r="CZI632" s="120"/>
      <c r="CZJ632" s="120"/>
      <c r="CZK632" s="120"/>
      <c r="CZL632" s="120"/>
      <c r="CZM632" s="120"/>
      <c r="CZN632" s="120"/>
      <c r="CZO632" s="120"/>
      <c r="CZP632" s="120"/>
      <c r="CZQ632" s="120"/>
      <c r="CZR632" s="120"/>
      <c r="CZS632" s="120"/>
      <c r="CZT632" s="120"/>
      <c r="CZU632" s="120"/>
      <c r="CZV632" s="120"/>
      <c r="CZW632" s="120"/>
      <c r="CZX632" s="120"/>
      <c r="CZY632" s="120"/>
      <c r="CZZ632" s="120"/>
      <c r="DAA632" s="120"/>
      <c r="DAB632" s="120"/>
      <c r="DAC632" s="120"/>
      <c r="DAD632" s="120"/>
      <c r="DAE632" s="120"/>
      <c r="DAF632" s="120"/>
      <c r="DAG632" s="120"/>
      <c r="DAH632" s="120"/>
      <c r="DAI632" s="120"/>
      <c r="DAJ632" s="120"/>
      <c r="DAK632" s="120"/>
      <c r="DAL632" s="120"/>
      <c r="DAM632" s="120"/>
      <c r="DAN632" s="120"/>
      <c r="DAO632" s="120"/>
      <c r="DAP632" s="120"/>
      <c r="DAQ632" s="120"/>
      <c r="DAR632" s="120"/>
      <c r="DAS632" s="120"/>
      <c r="DAT632" s="120"/>
      <c r="DAU632" s="120"/>
      <c r="DAV632" s="120"/>
      <c r="DAW632" s="120"/>
      <c r="DAX632" s="120"/>
      <c r="DAY632" s="120"/>
      <c r="DAZ632" s="120"/>
      <c r="DBA632" s="120"/>
      <c r="DBB632" s="120"/>
      <c r="DBC632" s="120"/>
      <c r="DBD632" s="120"/>
      <c r="DBE632" s="120"/>
      <c r="DBF632" s="120"/>
      <c r="DBG632" s="120"/>
      <c r="DBH632" s="120"/>
      <c r="DBI632" s="120"/>
      <c r="DBJ632" s="120"/>
      <c r="DBK632" s="120"/>
      <c r="DBL632" s="120"/>
      <c r="DBM632" s="120"/>
      <c r="DBN632" s="120"/>
      <c r="DBO632" s="120"/>
      <c r="DBP632" s="120"/>
      <c r="DBQ632" s="120"/>
      <c r="DBR632" s="120"/>
      <c r="DBS632" s="120"/>
      <c r="DBT632" s="120"/>
      <c r="DBU632" s="120"/>
      <c r="DBV632" s="120"/>
      <c r="DBW632" s="120"/>
      <c r="DBX632" s="120"/>
      <c r="DBY632" s="120"/>
      <c r="DBZ632" s="120"/>
      <c r="DCA632" s="120"/>
      <c r="DCB632" s="120"/>
      <c r="DCC632" s="120"/>
      <c r="DCD632" s="120"/>
      <c r="DCE632" s="120"/>
      <c r="DCF632" s="120"/>
      <c r="DCG632" s="120"/>
      <c r="DCH632" s="120"/>
      <c r="DCI632" s="120"/>
      <c r="DCJ632" s="120"/>
      <c r="DCK632" s="120"/>
      <c r="DCL632" s="120"/>
      <c r="DCM632" s="120"/>
      <c r="DCN632" s="120"/>
      <c r="DCO632" s="120"/>
      <c r="DCP632" s="120"/>
      <c r="DCQ632" s="120"/>
      <c r="DCR632" s="120"/>
      <c r="DCS632" s="120"/>
      <c r="DCT632" s="120"/>
      <c r="DCU632" s="120"/>
      <c r="DCV632" s="120"/>
      <c r="DCW632" s="120"/>
      <c r="DCX632" s="120"/>
      <c r="DCY632" s="120"/>
      <c r="DCZ632" s="120"/>
      <c r="DDA632" s="120"/>
      <c r="DDB632" s="120"/>
      <c r="DDC632" s="120"/>
      <c r="DDD632" s="120"/>
      <c r="DDE632" s="120"/>
      <c r="DDF632" s="120"/>
      <c r="DDG632" s="120"/>
      <c r="DDH632" s="120"/>
      <c r="DDI632" s="120"/>
      <c r="DDJ632" s="120"/>
      <c r="DDK632" s="120"/>
      <c r="DDL632" s="120"/>
      <c r="DDM632" s="120"/>
      <c r="DDN632" s="120"/>
      <c r="DDO632" s="120"/>
      <c r="DDP632" s="120"/>
      <c r="DDQ632" s="120"/>
      <c r="DDR632" s="120"/>
      <c r="DDS632" s="120"/>
      <c r="DDT632" s="120"/>
      <c r="DDU632" s="120"/>
      <c r="DDV632" s="120"/>
      <c r="DDW632" s="120"/>
      <c r="DDX632" s="120"/>
      <c r="DDY632" s="120"/>
      <c r="DDZ632" s="120"/>
      <c r="DEA632" s="120"/>
      <c r="DEB632" s="120"/>
      <c r="DEC632" s="120"/>
      <c r="DED632" s="120"/>
      <c r="DEE632" s="120"/>
      <c r="DEF632" s="120"/>
      <c r="DEG632" s="120"/>
      <c r="DEH632" s="120"/>
      <c r="DEI632" s="120"/>
      <c r="DEJ632" s="120"/>
      <c r="DEK632" s="120"/>
      <c r="DEL632" s="120"/>
      <c r="DEM632" s="120"/>
      <c r="DEN632" s="120"/>
      <c r="DEO632" s="120"/>
      <c r="DEP632" s="120"/>
      <c r="DEQ632" s="120"/>
      <c r="DER632" s="120"/>
      <c r="DES632" s="120"/>
      <c r="DET632" s="120"/>
      <c r="DEU632" s="120"/>
      <c r="DEV632" s="120"/>
      <c r="DEW632" s="120"/>
      <c r="DEX632" s="120"/>
      <c r="DEY632" s="120"/>
      <c r="DEZ632" s="120"/>
      <c r="DFA632" s="120"/>
      <c r="DFB632" s="120"/>
      <c r="DFC632" s="120"/>
      <c r="DFD632" s="120"/>
      <c r="DFE632" s="120"/>
      <c r="DFF632" s="120"/>
      <c r="DFG632" s="120"/>
      <c r="DFH632" s="120"/>
      <c r="DFI632" s="120"/>
      <c r="DFJ632" s="120"/>
      <c r="DFK632" s="120"/>
      <c r="DFL632" s="120"/>
      <c r="DFM632" s="120"/>
      <c r="DFN632" s="120"/>
      <c r="DFO632" s="120"/>
      <c r="DFP632" s="120"/>
      <c r="DFQ632" s="120"/>
      <c r="DFR632" s="120"/>
      <c r="DFS632" s="120"/>
      <c r="DFT632" s="120"/>
      <c r="DFU632" s="120"/>
      <c r="DFV632" s="120"/>
      <c r="DFW632" s="120"/>
      <c r="DFX632" s="120"/>
      <c r="DFY632" s="120"/>
      <c r="DFZ632" s="120"/>
      <c r="DGA632" s="120"/>
      <c r="DGB632" s="120"/>
      <c r="DGC632" s="120"/>
      <c r="DGD632" s="120"/>
      <c r="DGE632" s="120"/>
      <c r="DGF632" s="120"/>
      <c r="DGG632" s="120"/>
      <c r="DGH632" s="120"/>
      <c r="DGI632" s="120"/>
      <c r="DGJ632" s="120"/>
      <c r="DGK632" s="120"/>
      <c r="DGL632" s="120"/>
      <c r="DGM632" s="120"/>
      <c r="DGN632" s="120"/>
      <c r="DGO632" s="120"/>
      <c r="DGP632" s="120"/>
      <c r="DGQ632" s="120"/>
      <c r="DGR632" s="120"/>
      <c r="DGS632" s="120"/>
      <c r="DGT632" s="120"/>
      <c r="DGU632" s="120"/>
      <c r="DGV632" s="120"/>
      <c r="DGW632" s="120"/>
      <c r="DGX632" s="120"/>
      <c r="DGY632" s="120"/>
      <c r="DGZ632" s="120"/>
      <c r="DHA632" s="120"/>
      <c r="DHB632" s="120"/>
      <c r="DHC632" s="120"/>
      <c r="DHD632" s="120"/>
      <c r="DHE632" s="120"/>
      <c r="DHF632" s="120"/>
      <c r="DHG632" s="120"/>
      <c r="DHH632" s="120"/>
      <c r="DHI632" s="120"/>
      <c r="DHJ632" s="120"/>
      <c r="DHK632" s="120"/>
      <c r="DHL632" s="120"/>
      <c r="DHM632" s="120"/>
      <c r="DHN632" s="120"/>
      <c r="DHO632" s="120"/>
      <c r="DHP632" s="120"/>
      <c r="DHQ632" s="120"/>
      <c r="DHR632" s="120"/>
      <c r="DHS632" s="120"/>
      <c r="DHT632" s="120"/>
      <c r="DHU632" s="120"/>
      <c r="DHV632" s="120"/>
      <c r="DHW632" s="120"/>
      <c r="DHX632" s="120"/>
      <c r="DHY632" s="120"/>
      <c r="DHZ632" s="120"/>
      <c r="DIA632" s="120"/>
      <c r="DIB632" s="120"/>
      <c r="DIC632" s="120"/>
      <c r="DID632" s="120"/>
      <c r="DIE632" s="120"/>
      <c r="DIF632" s="120"/>
      <c r="DIG632" s="120"/>
      <c r="DIH632" s="120"/>
      <c r="DII632" s="120"/>
      <c r="DIJ632" s="120"/>
      <c r="DIK632" s="120"/>
      <c r="DIL632" s="120"/>
      <c r="DIM632" s="120"/>
      <c r="DIN632" s="120"/>
      <c r="DIO632" s="120"/>
      <c r="DIP632" s="120"/>
      <c r="DIQ632" s="120"/>
      <c r="DIR632" s="120"/>
      <c r="DIS632" s="120"/>
      <c r="DIT632" s="120"/>
      <c r="DIU632" s="120"/>
      <c r="DIV632" s="120"/>
      <c r="DIW632" s="120"/>
      <c r="DIX632" s="120"/>
      <c r="DIY632" s="120"/>
      <c r="DIZ632" s="120"/>
      <c r="DJA632" s="120"/>
      <c r="DJB632" s="120"/>
      <c r="DJC632" s="120"/>
      <c r="DJD632" s="120"/>
      <c r="DJE632" s="120"/>
      <c r="DJF632" s="120"/>
      <c r="DJG632" s="120"/>
      <c r="DJH632" s="120"/>
      <c r="DJI632" s="120"/>
      <c r="DJJ632" s="120"/>
      <c r="DJK632" s="120"/>
      <c r="DJL632" s="120"/>
      <c r="DJM632" s="120"/>
      <c r="DJN632" s="120"/>
      <c r="DJO632" s="120"/>
      <c r="DJP632" s="120"/>
      <c r="DJQ632" s="120"/>
      <c r="DJR632" s="120"/>
      <c r="DJS632" s="120"/>
      <c r="DJT632" s="120"/>
      <c r="DJU632" s="120"/>
      <c r="DJV632" s="120"/>
      <c r="DJW632" s="120"/>
      <c r="DJX632" s="120"/>
      <c r="DJY632" s="120"/>
      <c r="DJZ632" s="120"/>
      <c r="DKA632" s="120"/>
      <c r="DKB632" s="120"/>
      <c r="DKC632" s="120"/>
      <c r="DKD632" s="120"/>
      <c r="DKE632" s="120"/>
      <c r="DKF632" s="120"/>
      <c r="DKG632" s="120"/>
      <c r="DKH632" s="120"/>
      <c r="DKI632" s="120"/>
      <c r="DKJ632" s="120"/>
      <c r="DKK632" s="120"/>
      <c r="DKL632" s="120"/>
      <c r="DKM632" s="120"/>
      <c r="DKN632" s="120"/>
      <c r="DKO632" s="120"/>
      <c r="DKP632" s="120"/>
      <c r="DKQ632" s="120"/>
      <c r="DKR632" s="120"/>
      <c r="DKS632" s="120"/>
      <c r="DKT632" s="120"/>
      <c r="DKU632" s="120"/>
      <c r="DKV632" s="120"/>
      <c r="DKW632" s="120"/>
      <c r="DKX632" s="120"/>
      <c r="DKY632" s="120"/>
      <c r="DKZ632" s="120"/>
      <c r="DLA632" s="120"/>
      <c r="DLB632" s="120"/>
      <c r="DLC632" s="120"/>
      <c r="DLD632" s="120"/>
      <c r="DLE632" s="120"/>
      <c r="DLF632" s="120"/>
      <c r="DLG632" s="120"/>
      <c r="DLH632" s="120"/>
      <c r="DLI632" s="120"/>
      <c r="DLJ632" s="120"/>
      <c r="DLK632" s="120"/>
      <c r="DLL632" s="120"/>
      <c r="DLM632" s="120"/>
      <c r="DLN632" s="120"/>
      <c r="DLO632" s="120"/>
      <c r="DLP632" s="120"/>
      <c r="DLQ632" s="120"/>
      <c r="DLR632" s="120"/>
      <c r="DLS632" s="120"/>
      <c r="DLT632" s="120"/>
      <c r="DLU632" s="120"/>
      <c r="DLV632" s="120"/>
      <c r="DLW632" s="120"/>
      <c r="DLX632" s="120"/>
      <c r="DLY632" s="120"/>
      <c r="DLZ632" s="120"/>
      <c r="DMA632" s="120"/>
      <c r="DMB632" s="120"/>
      <c r="DMC632" s="120"/>
      <c r="DMD632" s="120"/>
      <c r="DME632" s="120"/>
      <c r="DMF632" s="120"/>
      <c r="DMG632" s="120"/>
      <c r="DMH632" s="120"/>
      <c r="DMI632" s="120"/>
      <c r="DMJ632" s="120"/>
      <c r="DMK632" s="120"/>
      <c r="DML632" s="120"/>
      <c r="DMM632" s="120"/>
      <c r="DMN632" s="120"/>
      <c r="DMO632" s="120"/>
      <c r="DMP632" s="120"/>
      <c r="DMQ632" s="120"/>
      <c r="DMR632" s="120"/>
      <c r="DMS632" s="120"/>
      <c r="DMT632" s="120"/>
      <c r="DMU632" s="120"/>
      <c r="DMV632" s="120"/>
      <c r="DMW632" s="120"/>
      <c r="DMX632" s="120"/>
      <c r="DMY632" s="120"/>
      <c r="DMZ632" s="120"/>
      <c r="DNA632" s="120"/>
      <c r="DNB632" s="120"/>
      <c r="DNC632" s="120"/>
      <c r="DND632" s="120"/>
      <c r="DNE632" s="120"/>
      <c r="DNF632" s="120"/>
      <c r="DNG632" s="120"/>
      <c r="DNH632" s="120"/>
      <c r="DNI632" s="120"/>
      <c r="DNJ632" s="120"/>
      <c r="DNK632" s="120"/>
      <c r="DNL632" s="120"/>
      <c r="DNM632" s="120"/>
      <c r="DNN632" s="120"/>
      <c r="DNO632" s="120"/>
      <c r="DNP632" s="120"/>
      <c r="DNQ632" s="120"/>
      <c r="DNR632" s="120"/>
      <c r="DNS632" s="120"/>
      <c r="DNT632" s="120"/>
      <c r="DNU632" s="120"/>
      <c r="DNV632" s="120"/>
      <c r="DNW632" s="120"/>
      <c r="DNX632" s="120"/>
      <c r="DNY632" s="120"/>
      <c r="DNZ632" s="120"/>
      <c r="DOA632" s="120"/>
      <c r="DOB632" s="120"/>
      <c r="DOC632" s="120"/>
      <c r="DOD632" s="120"/>
      <c r="DOE632" s="120"/>
      <c r="DOF632" s="120"/>
      <c r="DOG632" s="120"/>
      <c r="DOH632" s="120"/>
      <c r="DOI632" s="120"/>
      <c r="DOJ632" s="120"/>
      <c r="DOK632" s="120"/>
      <c r="DOL632" s="120"/>
      <c r="DOM632" s="120"/>
      <c r="DON632" s="120"/>
      <c r="DOO632" s="120"/>
      <c r="DOP632" s="120"/>
      <c r="DOQ632" s="120"/>
      <c r="DOR632" s="120"/>
      <c r="DOS632" s="120"/>
      <c r="DOT632" s="120"/>
      <c r="DOU632" s="120"/>
      <c r="DOV632" s="120"/>
      <c r="DOW632" s="120"/>
      <c r="DOX632" s="120"/>
      <c r="DOY632" s="120"/>
      <c r="DOZ632" s="120"/>
      <c r="DPA632" s="120"/>
      <c r="DPB632" s="120"/>
      <c r="DPC632" s="120"/>
      <c r="DPD632" s="120"/>
      <c r="DPE632" s="120"/>
      <c r="DPF632" s="120"/>
      <c r="DPG632" s="120"/>
      <c r="DPH632" s="120"/>
      <c r="DPI632" s="120"/>
      <c r="DPJ632" s="120"/>
      <c r="DPK632" s="120"/>
      <c r="DPL632" s="120"/>
      <c r="DPM632" s="120"/>
      <c r="DPN632" s="120"/>
      <c r="DPO632" s="120"/>
      <c r="DPP632" s="120"/>
      <c r="DPQ632" s="120"/>
      <c r="DPR632" s="120"/>
      <c r="DPS632" s="120"/>
      <c r="DPT632" s="120"/>
      <c r="DPU632" s="120"/>
      <c r="DPV632" s="120"/>
      <c r="DPW632" s="120"/>
      <c r="DPX632" s="120"/>
      <c r="DPY632" s="120"/>
      <c r="DPZ632" s="120"/>
      <c r="DQA632" s="120"/>
      <c r="DQB632" s="120"/>
      <c r="DQC632" s="120"/>
      <c r="DQD632" s="120"/>
      <c r="DQE632" s="120"/>
      <c r="DQF632" s="120"/>
      <c r="DQG632" s="120"/>
      <c r="DQH632" s="120"/>
      <c r="DQI632" s="120"/>
      <c r="DQJ632" s="120"/>
      <c r="DQK632" s="120"/>
      <c r="DQL632" s="120"/>
      <c r="DQM632" s="120"/>
      <c r="DQN632" s="120"/>
      <c r="DQO632" s="120"/>
      <c r="DQP632" s="120"/>
      <c r="DQQ632" s="120"/>
      <c r="DQR632" s="120"/>
      <c r="DQS632" s="120"/>
      <c r="DQT632" s="120"/>
      <c r="DQU632" s="120"/>
      <c r="DQV632" s="120"/>
      <c r="DQW632" s="120"/>
      <c r="DQX632" s="120"/>
      <c r="DQY632" s="120"/>
      <c r="DQZ632" s="120"/>
      <c r="DRA632" s="120"/>
      <c r="DRB632" s="120"/>
      <c r="DRC632" s="120"/>
      <c r="DRD632" s="120"/>
      <c r="DRE632" s="120"/>
      <c r="DRF632" s="120"/>
      <c r="DRG632" s="120"/>
      <c r="DRH632" s="120"/>
      <c r="DRI632" s="120"/>
      <c r="DRJ632" s="120"/>
      <c r="DRK632" s="120"/>
      <c r="DRL632" s="120"/>
      <c r="DRM632" s="120"/>
      <c r="DRN632" s="120"/>
      <c r="DRO632" s="120"/>
      <c r="DRP632" s="120"/>
      <c r="DRQ632" s="120"/>
      <c r="DRR632" s="120"/>
      <c r="DRS632" s="120"/>
      <c r="DRT632" s="120"/>
      <c r="DRU632" s="120"/>
      <c r="DRV632" s="120"/>
      <c r="DRW632" s="120"/>
      <c r="DRX632" s="120"/>
      <c r="DRY632" s="120"/>
      <c r="DRZ632" s="120"/>
      <c r="DSA632" s="120"/>
      <c r="DSB632" s="120"/>
      <c r="DSC632" s="120"/>
      <c r="DSD632" s="120"/>
      <c r="DSE632" s="120"/>
      <c r="DSF632" s="120"/>
      <c r="DSG632" s="120"/>
      <c r="DSH632" s="120"/>
      <c r="DSI632" s="120"/>
      <c r="DSJ632" s="120"/>
      <c r="DSK632" s="120"/>
      <c r="DSL632" s="120"/>
      <c r="DSM632" s="120"/>
      <c r="DSN632" s="120"/>
      <c r="DSO632" s="120"/>
      <c r="DSP632" s="120"/>
      <c r="DSQ632" s="120"/>
      <c r="DSR632" s="120"/>
      <c r="DSS632" s="120"/>
      <c r="DST632" s="120"/>
      <c r="DSU632" s="120"/>
      <c r="DSV632" s="120"/>
      <c r="DSW632" s="120"/>
      <c r="DSX632" s="120"/>
      <c r="DSY632" s="120"/>
      <c r="DSZ632" s="120"/>
      <c r="DTA632" s="120"/>
      <c r="DTB632" s="120"/>
      <c r="DTC632" s="120"/>
      <c r="DTD632" s="120"/>
      <c r="DTE632" s="120"/>
      <c r="DTF632" s="120"/>
      <c r="DTG632" s="120"/>
      <c r="DTH632" s="120"/>
      <c r="DTI632" s="120"/>
      <c r="DTJ632" s="120"/>
      <c r="DTK632" s="120"/>
      <c r="DTL632" s="120"/>
      <c r="DTM632" s="120"/>
      <c r="DTN632" s="120"/>
      <c r="DTO632" s="120"/>
      <c r="DTP632" s="120"/>
      <c r="DTQ632" s="120"/>
      <c r="DTR632" s="120"/>
      <c r="DTS632" s="120"/>
      <c r="DTT632" s="120"/>
      <c r="DTU632" s="120"/>
      <c r="DTV632" s="120"/>
      <c r="DTW632" s="120"/>
      <c r="DTX632" s="120"/>
      <c r="DTY632" s="120"/>
      <c r="DTZ632" s="120"/>
      <c r="DUA632" s="120"/>
      <c r="DUB632" s="120"/>
      <c r="DUC632" s="120"/>
      <c r="DUD632" s="120"/>
      <c r="DUE632" s="120"/>
      <c r="DUF632" s="120"/>
      <c r="DUG632" s="120"/>
      <c r="DUH632" s="120"/>
      <c r="DUI632" s="120"/>
      <c r="DUJ632" s="120"/>
      <c r="DUK632" s="120"/>
      <c r="DUL632" s="120"/>
      <c r="DUM632" s="120"/>
      <c r="DUN632" s="120"/>
      <c r="DUO632" s="120"/>
      <c r="DUP632" s="120"/>
      <c r="DUQ632" s="120"/>
      <c r="DUR632" s="120"/>
      <c r="DUS632" s="120"/>
      <c r="DUT632" s="120"/>
      <c r="DUU632" s="120"/>
      <c r="DUV632" s="120"/>
      <c r="DUW632" s="120"/>
      <c r="DUX632" s="120"/>
      <c r="DUY632" s="120"/>
      <c r="DUZ632" s="120"/>
      <c r="DVA632" s="120"/>
      <c r="DVB632" s="120"/>
      <c r="DVC632" s="120"/>
      <c r="DVD632" s="120"/>
      <c r="DVE632" s="120"/>
      <c r="DVF632" s="120"/>
      <c r="DVG632" s="120"/>
      <c r="DVH632" s="120"/>
      <c r="DVI632" s="120"/>
      <c r="DVJ632" s="120"/>
      <c r="DVK632" s="120"/>
      <c r="DVL632" s="120"/>
      <c r="DVM632" s="120"/>
      <c r="DVN632" s="120"/>
      <c r="DVO632" s="120"/>
      <c r="DVP632" s="120"/>
      <c r="DVQ632" s="120"/>
      <c r="DVR632" s="120"/>
      <c r="DVS632" s="120"/>
      <c r="DVT632" s="120"/>
      <c r="DVU632" s="120"/>
      <c r="DVV632" s="120"/>
      <c r="DVW632" s="120"/>
      <c r="DVX632" s="120"/>
      <c r="DVY632" s="120"/>
      <c r="DVZ632" s="120"/>
      <c r="DWA632" s="120"/>
      <c r="DWB632" s="120"/>
      <c r="DWC632" s="120"/>
      <c r="DWD632" s="120"/>
      <c r="DWE632" s="120"/>
      <c r="DWF632" s="120"/>
      <c r="DWG632" s="120"/>
      <c r="DWH632" s="120"/>
      <c r="DWI632" s="120"/>
      <c r="DWJ632" s="120"/>
      <c r="DWK632" s="120"/>
      <c r="DWL632" s="120"/>
      <c r="DWM632" s="120"/>
      <c r="DWN632" s="120"/>
      <c r="DWO632" s="120"/>
      <c r="DWP632" s="120"/>
      <c r="DWQ632" s="120"/>
      <c r="DWR632" s="120"/>
      <c r="DWS632" s="120"/>
      <c r="DWT632" s="120"/>
      <c r="DWU632" s="120"/>
      <c r="DWV632" s="120"/>
      <c r="DWW632" s="120"/>
      <c r="DWX632" s="120"/>
      <c r="DWY632" s="120"/>
      <c r="DWZ632" s="120"/>
      <c r="DXA632" s="120"/>
      <c r="DXB632" s="120"/>
      <c r="DXC632" s="120"/>
      <c r="DXD632" s="120"/>
      <c r="DXE632" s="120"/>
      <c r="DXF632" s="120"/>
      <c r="DXG632" s="120"/>
      <c r="DXH632" s="120"/>
      <c r="DXI632" s="120"/>
      <c r="DXJ632" s="120"/>
      <c r="DXK632" s="120"/>
      <c r="DXL632" s="120"/>
      <c r="DXM632" s="120"/>
      <c r="DXN632" s="120"/>
      <c r="DXO632" s="120"/>
      <c r="DXP632" s="120"/>
      <c r="DXQ632" s="120"/>
      <c r="DXR632" s="120"/>
      <c r="DXS632" s="120"/>
      <c r="DXT632" s="120"/>
      <c r="DXU632" s="120"/>
      <c r="DXV632" s="120"/>
      <c r="DXW632" s="120"/>
      <c r="DXX632" s="120"/>
      <c r="DXY632" s="120"/>
      <c r="DXZ632" s="120"/>
      <c r="DYA632" s="120"/>
      <c r="DYB632" s="120"/>
      <c r="DYC632" s="120"/>
      <c r="DYD632" s="120"/>
      <c r="DYE632" s="120"/>
      <c r="DYF632" s="120"/>
      <c r="DYG632" s="120"/>
      <c r="DYH632" s="120"/>
      <c r="DYI632" s="120"/>
      <c r="DYJ632" s="120"/>
      <c r="DYK632" s="120"/>
      <c r="DYL632" s="120"/>
      <c r="DYM632" s="120"/>
      <c r="DYN632" s="120"/>
      <c r="DYO632" s="120"/>
      <c r="DYP632" s="120"/>
      <c r="DYQ632" s="120"/>
      <c r="DYR632" s="120"/>
      <c r="DYS632" s="120"/>
      <c r="DYT632" s="120"/>
      <c r="DYU632" s="120"/>
      <c r="DYV632" s="120"/>
      <c r="DYW632" s="120"/>
      <c r="DYX632" s="120"/>
      <c r="DYY632" s="120"/>
      <c r="DYZ632" s="120"/>
      <c r="DZA632" s="120"/>
      <c r="DZB632" s="120"/>
      <c r="DZC632" s="120"/>
      <c r="DZD632" s="120"/>
      <c r="DZE632" s="120"/>
      <c r="DZF632" s="120"/>
      <c r="DZG632" s="120"/>
      <c r="DZH632" s="120"/>
      <c r="DZI632" s="120"/>
      <c r="DZJ632" s="120"/>
      <c r="DZK632" s="120"/>
      <c r="DZL632" s="120"/>
      <c r="DZM632" s="120"/>
      <c r="DZN632" s="120"/>
      <c r="DZO632" s="120"/>
      <c r="DZP632" s="120"/>
      <c r="DZQ632" s="120"/>
      <c r="DZR632" s="120"/>
      <c r="DZS632" s="120"/>
      <c r="DZT632" s="120"/>
      <c r="DZU632" s="120"/>
      <c r="DZV632" s="120"/>
      <c r="DZW632" s="120"/>
      <c r="DZX632" s="120"/>
      <c r="DZY632" s="120"/>
      <c r="DZZ632" s="120"/>
      <c r="EAA632" s="120"/>
      <c r="EAB632" s="120"/>
      <c r="EAC632" s="120"/>
      <c r="EAD632" s="120"/>
      <c r="EAE632" s="120"/>
      <c r="EAF632" s="120"/>
      <c r="EAG632" s="120"/>
      <c r="EAH632" s="120"/>
      <c r="EAI632" s="120"/>
      <c r="EAJ632" s="120"/>
      <c r="EAK632" s="120"/>
      <c r="EAL632" s="120"/>
      <c r="EAM632" s="120"/>
      <c r="EAN632" s="120"/>
      <c r="EAO632" s="120"/>
      <c r="EAP632" s="120"/>
      <c r="EAQ632" s="120"/>
      <c r="EAR632" s="120"/>
      <c r="EAS632" s="120"/>
      <c r="EAT632" s="120"/>
      <c r="EAU632" s="120"/>
      <c r="EAV632" s="120"/>
      <c r="EAW632" s="120"/>
      <c r="EAX632" s="120"/>
      <c r="EAY632" s="120"/>
      <c r="EAZ632" s="120"/>
      <c r="EBA632" s="120"/>
      <c r="EBB632" s="120"/>
      <c r="EBC632" s="120"/>
      <c r="EBD632" s="120"/>
      <c r="EBE632" s="120"/>
      <c r="EBF632" s="120"/>
      <c r="EBG632" s="120"/>
      <c r="EBH632" s="120"/>
      <c r="EBI632" s="120"/>
      <c r="EBJ632" s="120"/>
      <c r="EBK632" s="120"/>
      <c r="EBL632" s="120"/>
      <c r="EBM632" s="120"/>
      <c r="EBN632" s="120"/>
      <c r="EBO632" s="120"/>
      <c r="EBP632" s="120"/>
      <c r="EBQ632" s="120"/>
      <c r="EBR632" s="120"/>
      <c r="EBS632" s="120"/>
      <c r="EBT632" s="120"/>
      <c r="EBU632" s="120"/>
      <c r="EBV632" s="120"/>
      <c r="EBW632" s="120"/>
      <c r="EBX632" s="120"/>
      <c r="EBY632" s="120"/>
      <c r="EBZ632" s="120"/>
      <c r="ECA632" s="120"/>
      <c r="ECB632" s="120"/>
      <c r="ECC632" s="120"/>
      <c r="ECD632" s="120"/>
      <c r="ECE632" s="120"/>
      <c r="ECF632" s="120"/>
      <c r="ECG632" s="120"/>
      <c r="ECH632" s="120"/>
      <c r="ECI632" s="120"/>
      <c r="ECJ632" s="120"/>
      <c r="ECK632" s="120"/>
      <c r="ECL632" s="120"/>
      <c r="ECM632" s="120"/>
      <c r="ECN632" s="120"/>
      <c r="ECO632" s="120"/>
      <c r="ECP632" s="120"/>
      <c r="ECQ632" s="120"/>
      <c r="ECR632" s="120"/>
      <c r="ECS632" s="120"/>
      <c r="ECT632" s="120"/>
      <c r="ECU632" s="120"/>
      <c r="ECV632" s="120"/>
      <c r="ECW632" s="120"/>
      <c r="ECX632" s="120"/>
      <c r="ECY632" s="120"/>
      <c r="ECZ632" s="120"/>
      <c r="EDA632" s="120"/>
      <c r="EDB632" s="120"/>
      <c r="EDC632" s="120"/>
      <c r="EDD632" s="120"/>
      <c r="EDE632" s="120"/>
      <c r="EDF632" s="120"/>
      <c r="EDG632" s="120"/>
      <c r="EDH632" s="120"/>
      <c r="EDI632" s="120"/>
      <c r="EDJ632" s="120"/>
      <c r="EDK632" s="120"/>
      <c r="EDL632" s="120"/>
      <c r="EDM632" s="120"/>
      <c r="EDN632" s="120"/>
      <c r="EDO632" s="120"/>
      <c r="EDP632" s="120"/>
      <c r="EDQ632" s="120"/>
      <c r="EDR632" s="120"/>
      <c r="EDS632" s="120"/>
      <c r="EDT632" s="120"/>
      <c r="EDU632" s="120"/>
      <c r="EDV632" s="120"/>
      <c r="EDW632" s="120"/>
      <c r="EDX632" s="120"/>
      <c r="EDY632" s="120"/>
      <c r="EDZ632" s="120"/>
      <c r="EEA632" s="120"/>
      <c r="EEB632" s="120"/>
      <c r="EEC632" s="120"/>
      <c r="EED632" s="120"/>
      <c r="EEE632" s="120"/>
      <c r="EEF632" s="120"/>
      <c r="EEG632" s="120"/>
      <c r="EEH632" s="120"/>
      <c r="EEI632" s="120"/>
      <c r="EEJ632" s="120"/>
      <c r="EEK632" s="120"/>
      <c r="EEL632" s="120"/>
      <c r="EEM632" s="120"/>
      <c r="EEN632" s="120"/>
      <c r="EEO632" s="120"/>
      <c r="EEP632" s="120"/>
      <c r="EEQ632" s="120"/>
      <c r="EER632" s="120"/>
      <c r="EES632" s="120"/>
      <c r="EET632" s="120"/>
      <c r="EEU632" s="120"/>
      <c r="EEV632" s="120"/>
      <c r="EEW632" s="120"/>
      <c r="EEX632" s="120"/>
      <c r="EEY632" s="120"/>
      <c r="EEZ632" s="120"/>
      <c r="EFA632" s="120"/>
      <c r="EFB632" s="120"/>
      <c r="EFC632" s="120"/>
      <c r="EFD632" s="120"/>
      <c r="EFE632" s="120"/>
      <c r="EFF632" s="120"/>
      <c r="EFG632" s="120"/>
      <c r="EFH632" s="120"/>
      <c r="EFI632" s="120"/>
      <c r="EFJ632" s="120"/>
      <c r="EFK632" s="120"/>
      <c r="EFL632" s="120"/>
      <c r="EFM632" s="120"/>
      <c r="EFN632" s="120"/>
      <c r="EFO632" s="120"/>
      <c r="EFP632" s="120"/>
      <c r="EFQ632" s="120"/>
      <c r="EFR632" s="120"/>
      <c r="EFS632" s="120"/>
      <c r="EFT632" s="120"/>
      <c r="EFU632" s="120"/>
      <c r="EFV632" s="120"/>
      <c r="EFW632" s="120"/>
      <c r="EFX632" s="120"/>
      <c r="EFY632" s="120"/>
      <c r="EFZ632" s="120"/>
      <c r="EGA632" s="120"/>
      <c r="EGB632" s="120"/>
      <c r="EGC632" s="120"/>
      <c r="EGD632" s="120"/>
      <c r="EGE632" s="120"/>
      <c r="EGF632" s="120"/>
      <c r="EGG632" s="120"/>
      <c r="EGH632" s="120"/>
      <c r="EGI632" s="120"/>
      <c r="EGJ632" s="120"/>
      <c r="EGK632" s="120"/>
      <c r="EGL632" s="120"/>
      <c r="EGM632" s="120"/>
      <c r="EGN632" s="120"/>
      <c r="EGO632" s="120"/>
      <c r="EGP632" s="120"/>
      <c r="EGQ632" s="120"/>
      <c r="EGR632" s="120"/>
      <c r="EGS632" s="120"/>
      <c r="EGT632" s="120"/>
      <c r="EGU632" s="120"/>
      <c r="EGV632" s="120"/>
      <c r="EGW632" s="120"/>
      <c r="EGX632" s="120"/>
      <c r="EGY632" s="120"/>
      <c r="EGZ632" s="120"/>
      <c r="EHA632" s="120"/>
      <c r="EHB632" s="120"/>
      <c r="EHC632" s="120"/>
      <c r="EHD632" s="120"/>
      <c r="EHE632" s="120"/>
      <c r="EHF632" s="120"/>
      <c r="EHG632" s="120"/>
      <c r="EHH632" s="120"/>
      <c r="EHI632" s="120"/>
      <c r="EHJ632" s="120"/>
      <c r="EHK632" s="120"/>
      <c r="EHL632" s="120"/>
      <c r="EHM632" s="120"/>
      <c r="EHN632" s="120"/>
      <c r="EHO632" s="120"/>
      <c r="EHP632" s="120"/>
      <c r="EHQ632" s="120"/>
      <c r="EHR632" s="120"/>
      <c r="EHS632" s="120"/>
      <c r="EHT632" s="120"/>
      <c r="EHU632" s="120"/>
      <c r="EHV632" s="120"/>
      <c r="EHW632" s="120"/>
      <c r="EHX632" s="120"/>
      <c r="EHY632" s="120"/>
      <c r="EHZ632" s="120"/>
      <c r="EIA632" s="120"/>
      <c r="EIB632" s="120"/>
      <c r="EIC632" s="120"/>
      <c r="EID632" s="120"/>
      <c r="EIE632" s="120"/>
      <c r="EIF632" s="120"/>
      <c r="EIG632" s="120"/>
      <c r="EIH632" s="120"/>
      <c r="EII632" s="120"/>
      <c r="EIJ632" s="120"/>
      <c r="EIK632" s="120"/>
      <c r="EIL632" s="120"/>
      <c r="EIM632" s="120"/>
      <c r="EIN632" s="120"/>
      <c r="EIO632" s="120"/>
      <c r="EIP632" s="120"/>
      <c r="EIQ632" s="120"/>
      <c r="EIR632" s="120"/>
      <c r="EIS632" s="120"/>
      <c r="EIT632" s="120"/>
      <c r="EIU632" s="120"/>
      <c r="EIV632" s="120"/>
      <c r="EIW632" s="120"/>
      <c r="EIX632" s="120"/>
      <c r="EIY632" s="120"/>
      <c r="EIZ632" s="120"/>
      <c r="EJA632" s="120"/>
      <c r="EJB632" s="120"/>
      <c r="EJC632" s="120"/>
      <c r="EJD632" s="120"/>
      <c r="EJE632" s="120"/>
      <c r="EJF632" s="120"/>
      <c r="EJG632" s="120"/>
      <c r="EJH632" s="120"/>
      <c r="EJI632" s="120"/>
      <c r="EJJ632" s="120"/>
      <c r="EJK632" s="120"/>
      <c r="EJL632" s="120"/>
      <c r="EJM632" s="120"/>
      <c r="EJN632" s="120"/>
      <c r="EJO632" s="120"/>
      <c r="EJP632" s="120"/>
      <c r="EJQ632" s="120"/>
      <c r="EJR632" s="120"/>
      <c r="EJS632" s="120"/>
      <c r="EJT632" s="120"/>
      <c r="EJU632" s="120"/>
      <c r="EJV632" s="120"/>
      <c r="EJW632" s="120"/>
      <c r="EJX632" s="120"/>
      <c r="EJY632" s="120"/>
      <c r="EJZ632" s="120"/>
      <c r="EKA632" s="120"/>
      <c r="EKB632" s="120"/>
      <c r="EKC632" s="120"/>
      <c r="EKD632" s="120"/>
      <c r="EKE632" s="120"/>
      <c r="EKF632" s="120"/>
      <c r="EKG632" s="120"/>
      <c r="EKH632" s="120"/>
      <c r="EKI632" s="120"/>
      <c r="EKJ632" s="120"/>
      <c r="EKK632" s="120"/>
      <c r="EKL632" s="120"/>
      <c r="EKM632" s="120"/>
      <c r="EKN632" s="120"/>
      <c r="EKO632" s="120"/>
      <c r="EKP632" s="120"/>
      <c r="EKQ632" s="120"/>
      <c r="EKR632" s="120"/>
      <c r="EKS632" s="120"/>
      <c r="EKT632" s="120"/>
      <c r="EKU632" s="120"/>
      <c r="EKV632" s="120"/>
      <c r="EKW632" s="120"/>
      <c r="EKX632" s="120"/>
      <c r="EKY632" s="120"/>
      <c r="EKZ632" s="120"/>
      <c r="ELA632" s="120"/>
      <c r="ELB632" s="120"/>
      <c r="ELC632" s="120"/>
      <c r="ELD632" s="120"/>
      <c r="ELE632" s="120"/>
      <c r="ELF632" s="120"/>
      <c r="ELG632" s="120"/>
      <c r="ELH632" s="120"/>
      <c r="ELI632" s="120"/>
      <c r="ELJ632" s="120"/>
      <c r="ELK632" s="120"/>
      <c r="ELL632" s="120"/>
      <c r="ELM632" s="120"/>
      <c r="ELN632" s="120"/>
      <c r="ELO632" s="120"/>
      <c r="ELP632" s="120"/>
      <c r="ELQ632" s="120"/>
      <c r="ELR632" s="120"/>
      <c r="ELS632" s="120"/>
      <c r="ELT632" s="120"/>
      <c r="ELU632" s="120"/>
      <c r="ELV632" s="120"/>
      <c r="ELW632" s="120"/>
      <c r="ELX632" s="120"/>
      <c r="ELY632" s="120"/>
      <c r="ELZ632" s="120"/>
      <c r="EMA632" s="120"/>
      <c r="EMB632" s="120"/>
      <c r="EMC632" s="120"/>
      <c r="EMD632" s="120"/>
      <c r="EME632" s="120"/>
      <c r="EMF632" s="120"/>
      <c r="EMG632" s="120"/>
      <c r="EMH632" s="120"/>
      <c r="EMI632" s="120"/>
      <c r="EMJ632" s="120"/>
      <c r="EMK632" s="120"/>
      <c r="EML632" s="120"/>
      <c r="EMM632" s="120"/>
      <c r="EMN632" s="120"/>
      <c r="EMO632" s="120"/>
      <c r="EMP632" s="120"/>
      <c r="EMQ632" s="120"/>
      <c r="EMR632" s="120"/>
      <c r="EMS632" s="120"/>
      <c r="EMT632" s="120"/>
      <c r="EMU632" s="120"/>
      <c r="EMV632" s="120"/>
      <c r="EMW632" s="120"/>
      <c r="EMX632" s="120"/>
      <c r="EMY632" s="120"/>
      <c r="EMZ632" s="120"/>
      <c r="ENA632" s="120"/>
      <c r="ENB632" s="120"/>
      <c r="ENC632" s="120"/>
      <c r="END632" s="120"/>
      <c r="ENE632" s="120"/>
      <c r="ENF632" s="120"/>
      <c r="ENG632" s="120"/>
      <c r="ENH632" s="120"/>
      <c r="ENI632" s="120"/>
      <c r="ENJ632" s="120"/>
      <c r="ENK632" s="120"/>
      <c r="ENL632" s="120"/>
      <c r="ENM632" s="120"/>
      <c r="ENN632" s="120"/>
      <c r="ENO632" s="120"/>
      <c r="ENP632" s="120"/>
      <c r="ENQ632" s="120"/>
      <c r="ENR632" s="120"/>
      <c r="ENS632" s="120"/>
      <c r="ENT632" s="120"/>
      <c r="ENU632" s="120"/>
      <c r="ENV632" s="120"/>
      <c r="ENW632" s="120"/>
      <c r="ENX632" s="120"/>
      <c r="ENY632" s="120"/>
      <c r="ENZ632" s="120"/>
      <c r="EOA632" s="120"/>
      <c r="EOB632" s="120"/>
      <c r="EOC632" s="120"/>
      <c r="EOD632" s="120"/>
      <c r="EOE632" s="120"/>
      <c r="EOF632" s="120"/>
      <c r="EOG632" s="120"/>
      <c r="EOH632" s="120"/>
      <c r="EOI632" s="120"/>
      <c r="EOJ632" s="120"/>
      <c r="EOK632" s="120"/>
      <c r="EOL632" s="120"/>
      <c r="EOM632" s="120"/>
      <c r="EON632" s="120"/>
      <c r="EOO632" s="120"/>
      <c r="EOP632" s="120"/>
      <c r="EOQ632" s="120"/>
      <c r="EOR632" s="120"/>
      <c r="EOS632" s="120"/>
      <c r="EOT632" s="120"/>
      <c r="EOU632" s="120"/>
      <c r="EOV632" s="120"/>
      <c r="EOW632" s="120"/>
      <c r="EOX632" s="120"/>
      <c r="EOY632" s="120"/>
      <c r="EOZ632" s="120"/>
      <c r="EPA632" s="120"/>
      <c r="EPB632" s="120"/>
      <c r="EPC632" s="120"/>
      <c r="EPD632" s="120"/>
      <c r="EPE632" s="120"/>
      <c r="EPF632" s="120"/>
      <c r="EPG632" s="120"/>
      <c r="EPH632" s="120"/>
      <c r="EPI632" s="120"/>
      <c r="EPJ632" s="120"/>
      <c r="EPK632" s="120"/>
      <c r="EPL632" s="120"/>
      <c r="EPM632" s="120"/>
      <c r="EPN632" s="120"/>
      <c r="EPO632" s="120"/>
      <c r="EPP632" s="120"/>
      <c r="EPQ632" s="120"/>
      <c r="EPR632" s="120"/>
      <c r="EPS632" s="120"/>
      <c r="EPT632" s="120"/>
      <c r="EPU632" s="120"/>
      <c r="EPV632" s="120"/>
      <c r="EPW632" s="120"/>
      <c r="EPX632" s="120"/>
      <c r="EPY632" s="120"/>
      <c r="EPZ632" s="120"/>
      <c r="EQA632" s="120"/>
      <c r="EQB632" s="120"/>
      <c r="EQC632" s="120"/>
      <c r="EQD632" s="120"/>
      <c r="EQE632" s="120"/>
      <c r="EQF632" s="120"/>
      <c r="EQG632" s="120"/>
      <c r="EQH632" s="120"/>
      <c r="EQI632" s="120"/>
      <c r="EQJ632" s="120"/>
      <c r="EQK632" s="120"/>
      <c r="EQL632" s="120"/>
      <c r="EQM632" s="120"/>
      <c r="EQN632" s="120"/>
      <c r="EQO632" s="120"/>
      <c r="EQP632" s="120"/>
      <c r="EQQ632" s="120"/>
      <c r="EQR632" s="120"/>
      <c r="EQS632" s="120"/>
      <c r="EQT632" s="120"/>
      <c r="EQU632" s="120"/>
      <c r="EQV632" s="120"/>
      <c r="EQW632" s="120"/>
      <c r="EQX632" s="120"/>
      <c r="EQY632" s="120"/>
      <c r="EQZ632" s="120"/>
      <c r="ERA632" s="120"/>
      <c r="ERB632" s="120"/>
      <c r="ERC632" s="120"/>
      <c r="ERD632" s="120"/>
      <c r="ERE632" s="120"/>
      <c r="ERF632" s="120"/>
      <c r="ERG632" s="120"/>
      <c r="ERH632" s="120"/>
      <c r="ERI632" s="120"/>
      <c r="ERJ632" s="120"/>
      <c r="ERK632" s="120"/>
      <c r="ERL632" s="120"/>
      <c r="ERM632" s="120"/>
      <c r="ERN632" s="120"/>
      <c r="ERO632" s="120"/>
      <c r="ERP632" s="120"/>
      <c r="ERQ632" s="120"/>
      <c r="ERR632" s="120"/>
      <c r="ERS632" s="120"/>
      <c r="ERT632" s="120"/>
      <c r="ERU632" s="120"/>
      <c r="ERV632" s="120"/>
      <c r="ERW632" s="120"/>
      <c r="ERX632" s="120"/>
      <c r="ERY632" s="120"/>
      <c r="ERZ632" s="120"/>
      <c r="ESA632" s="120"/>
      <c r="ESB632" s="120"/>
      <c r="ESC632" s="120"/>
      <c r="ESD632" s="120"/>
      <c r="ESE632" s="120"/>
      <c r="ESF632" s="120"/>
      <c r="ESG632" s="120"/>
      <c r="ESH632" s="120"/>
      <c r="ESI632" s="120"/>
      <c r="ESJ632" s="120"/>
      <c r="ESK632" s="120"/>
      <c r="ESL632" s="120"/>
      <c r="ESM632" s="120"/>
      <c r="ESN632" s="120"/>
      <c r="ESO632" s="120"/>
      <c r="ESP632" s="120"/>
      <c r="ESQ632" s="120"/>
      <c r="ESR632" s="120"/>
      <c r="ESS632" s="120"/>
      <c r="EST632" s="120"/>
      <c r="ESU632" s="120"/>
      <c r="ESV632" s="120"/>
      <c r="ESW632" s="120"/>
      <c r="ESX632" s="120"/>
      <c r="ESY632" s="120"/>
      <c r="ESZ632" s="120"/>
      <c r="ETA632" s="120"/>
      <c r="ETB632" s="120"/>
      <c r="ETC632" s="120"/>
      <c r="ETD632" s="120"/>
      <c r="ETE632" s="120"/>
      <c r="ETF632" s="120"/>
      <c r="ETG632" s="120"/>
      <c r="ETH632" s="120"/>
      <c r="ETI632" s="120"/>
      <c r="ETJ632" s="120"/>
      <c r="ETK632" s="120"/>
      <c r="ETL632" s="120"/>
      <c r="ETM632" s="120"/>
      <c r="ETN632" s="120"/>
      <c r="ETO632" s="120"/>
      <c r="ETP632" s="120"/>
      <c r="ETQ632" s="120"/>
      <c r="ETR632" s="120"/>
      <c r="ETS632" s="120"/>
      <c r="ETT632" s="120"/>
      <c r="ETU632" s="120"/>
      <c r="ETV632" s="120"/>
      <c r="ETW632" s="120"/>
      <c r="ETX632" s="120"/>
      <c r="ETY632" s="120"/>
      <c r="ETZ632" s="120"/>
      <c r="EUA632" s="120"/>
      <c r="EUB632" s="120"/>
      <c r="EUC632" s="120"/>
      <c r="EUD632" s="120"/>
      <c r="EUE632" s="120"/>
      <c r="EUF632" s="120"/>
      <c r="EUG632" s="120"/>
      <c r="EUH632" s="120"/>
      <c r="EUI632" s="120"/>
      <c r="EUJ632" s="120"/>
      <c r="EUK632" s="120"/>
      <c r="EUL632" s="120"/>
      <c r="EUM632" s="120"/>
      <c r="EUN632" s="120"/>
      <c r="EUO632" s="120"/>
      <c r="EUP632" s="120"/>
      <c r="EUQ632" s="120"/>
      <c r="EUR632" s="120"/>
      <c r="EUS632" s="120"/>
      <c r="EUT632" s="120"/>
      <c r="EUU632" s="120"/>
      <c r="EUV632" s="120"/>
      <c r="EUW632" s="120"/>
      <c r="EUX632" s="120"/>
      <c r="EUY632" s="120"/>
      <c r="EUZ632" s="120"/>
      <c r="EVA632" s="120"/>
      <c r="EVB632" s="120"/>
      <c r="EVC632" s="120"/>
      <c r="EVD632" s="120"/>
      <c r="EVE632" s="120"/>
      <c r="EVF632" s="120"/>
      <c r="EVG632" s="120"/>
      <c r="EVH632" s="120"/>
      <c r="EVI632" s="120"/>
      <c r="EVJ632" s="120"/>
      <c r="EVK632" s="120"/>
      <c r="EVL632" s="120"/>
      <c r="EVM632" s="120"/>
      <c r="EVN632" s="120"/>
      <c r="EVO632" s="120"/>
      <c r="EVP632" s="120"/>
      <c r="EVQ632" s="120"/>
      <c r="EVR632" s="120"/>
      <c r="EVS632" s="120"/>
      <c r="EVT632" s="120"/>
      <c r="EVU632" s="120"/>
      <c r="EVV632" s="120"/>
      <c r="EVW632" s="120"/>
      <c r="EVX632" s="120"/>
      <c r="EVY632" s="120"/>
      <c r="EVZ632" s="120"/>
      <c r="EWA632" s="120"/>
      <c r="EWB632" s="120"/>
      <c r="EWC632" s="120"/>
      <c r="EWD632" s="120"/>
      <c r="EWE632" s="120"/>
      <c r="EWF632" s="120"/>
      <c r="EWG632" s="120"/>
      <c r="EWH632" s="120"/>
      <c r="EWI632" s="120"/>
      <c r="EWJ632" s="120"/>
      <c r="EWK632" s="120"/>
      <c r="EWL632" s="120"/>
      <c r="EWM632" s="120"/>
      <c r="EWN632" s="120"/>
      <c r="EWO632" s="120"/>
      <c r="EWP632" s="120"/>
      <c r="EWQ632" s="120"/>
      <c r="EWR632" s="120"/>
      <c r="EWS632" s="120"/>
      <c r="EWT632" s="120"/>
      <c r="EWU632" s="120"/>
      <c r="EWV632" s="120"/>
      <c r="EWW632" s="120"/>
      <c r="EWX632" s="120"/>
      <c r="EWY632" s="120"/>
      <c r="EWZ632" s="120"/>
      <c r="EXA632" s="120"/>
      <c r="EXB632" s="120"/>
      <c r="EXC632" s="120"/>
      <c r="EXD632" s="120"/>
      <c r="EXE632" s="120"/>
      <c r="EXF632" s="120"/>
      <c r="EXG632" s="120"/>
      <c r="EXH632" s="120"/>
      <c r="EXI632" s="120"/>
      <c r="EXJ632" s="120"/>
      <c r="EXK632" s="120"/>
      <c r="EXL632" s="120"/>
      <c r="EXM632" s="120"/>
      <c r="EXN632" s="120"/>
      <c r="EXO632" s="120"/>
      <c r="EXP632" s="120"/>
      <c r="EXQ632" s="120"/>
      <c r="EXR632" s="120"/>
      <c r="EXS632" s="120"/>
      <c r="EXT632" s="120"/>
      <c r="EXU632" s="120"/>
      <c r="EXV632" s="120"/>
      <c r="EXW632" s="120"/>
      <c r="EXX632" s="120"/>
      <c r="EXY632" s="120"/>
      <c r="EXZ632" s="120"/>
      <c r="EYA632" s="120"/>
      <c r="EYB632" s="120"/>
      <c r="EYC632" s="120"/>
      <c r="EYD632" s="120"/>
      <c r="EYE632" s="120"/>
      <c r="EYF632" s="120"/>
      <c r="EYG632" s="120"/>
      <c r="EYH632" s="120"/>
      <c r="EYI632" s="120"/>
      <c r="EYJ632" s="120"/>
      <c r="EYK632" s="120"/>
      <c r="EYL632" s="120"/>
      <c r="EYM632" s="120"/>
      <c r="EYN632" s="120"/>
      <c r="EYO632" s="120"/>
      <c r="EYP632" s="120"/>
      <c r="EYQ632" s="120"/>
      <c r="EYR632" s="120"/>
      <c r="EYS632" s="120"/>
      <c r="EYT632" s="120"/>
      <c r="EYU632" s="120"/>
      <c r="EYV632" s="120"/>
      <c r="EYW632" s="120"/>
      <c r="EYX632" s="120"/>
      <c r="EYY632" s="120"/>
      <c r="EYZ632" s="120"/>
      <c r="EZA632" s="120"/>
      <c r="EZB632" s="120"/>
      <c r="EZC632" s="120"/>
      <c r="EZD632" s="120"/>
      <c r="EZE632" s="120"/>
      <c r="EZF632" s="120"/>
      <c r="EZG632" s="120"/>
      <c r="EZH632" s="120"/>
      <c r="EZI632" s="120"/>
      <c r="EZJ632" s="120"/>
      <c r="EZK632" s="120"/>
      <c r="EZL632" s="120"/>
      <c r="EZM632" s="120"/>
      <c r="EZN632" s="120"/>
      <c r="EZO632" s="120"/>
      <c r="EZP632" s="120"/>
      <c r="EZQ632" s="120"/>
      <c r="EZR632" s="120"/>
      <c r="EZS632" s="120"/>
      <c r="EZT632" s="120"/>
      <c r="EZU632" s="120"/>
      <c r="EZV632" s="120"/>
      <c r="EZW632" s="120"/>
      <c r="EZX632" s="120"/>
      <c r="EZY632" s="120"/>
      <c r="EZZ632" s="120"/>
      <c r="FAA632" s="120"/>
      <c r="FAB632" s="120"/>
      <c r="FAC632" s="120"/>
      <c r="FAD632" s="120"/>
      <c r="FAE632" s="120"/>
      <c r="FAF632" s="120"/>
      <c r="FAG632" s="120"/>
      <c r="FAH632" s="120"/>
      <c r="FAI632" s="120"/>
      <c r="FAJ632" s="120"/>
      <c r="FAK632" s="120"/>
      <c r="FAL632" s="120"/>
      <c r="FAM632" s="120"/>
      <c r="FAN632" s="120"/>
      <c r="FAO632" s="120"/>
      <c r="FAP632" s="120"/>
      <c r="FAQ632" s="120"/>
      <c r="FAR632" s="120"/>
      <c r="FAS632" s="120"/>
      <c r="FAT632" s="120"/>
      <c r="FAU632" s="120"/>
      <c r="FAV632" s="120"/>
      <c r="FAW632" s="120"/>
      <c r="FAX632" s="120"/>
      <c r="FAY632" s="120"/>
      <c r="FAZ632" s="120"/>
      <c r="FBA632" s="120"/>
      <c r="FBB632" s="120"/>
      <c r="FBC632" s="120"/>
      <c r="FBD632" s="120"/>
      <c r="FBE632" s="120"/>
      <c r="FBF632" s="120"/>
      <c r="FBG632" s="120"/>
      <c r="FBH632" s="120"/>
      <c r="FBI632" s="120"/>
      <c r="FBJ632" s="120"/>
      <c r="FBK632" s="120"/>
      <c r="FBL632" s="120"/>
      <c r="FBM632" s="120"/>
      <c r="FBN632" s="120"/>
      <c r="FBO632" s="120"/>
      <c r="FBP632" s="120"/>
      <c r="FBQ632" s="120"/>
      <c r="FBR632" s="120"/>
      <c r="FBS632" s="120"/>
      <c r="FBT632" s="120"/>
      <c r="FBU632" s="120"/>
      <c r="FBV632" s="120"/>
      <c r="FBW632" s="120"/>
      <c r="FBX632" s="120"/>
      <c r="FBY632" s="120"/>
      <c r="FBZ632" s="120"/>
      <c r="FCA632" s="120"/>
      <c r="FCB632" s="120"/>
      <c r="FCC632" s="120"/>
      <c r="FCD632" s="120"/>
      <c r="FCE632" s="120"/>
      <c r="FCF632" s="120"/>
      <c r="FCG632" s="120"/>
      <c r="FCH632" s="120"/>
      <c r="FCI632" s="120"/>
      <c r="FCJ632" s="120"/>
      <c r="FCK632" s="120"/>
      <c r="FCL632" s="120"/>
      <c r="FCM632" s="120"/>
      <c r="FCN632" s="120"/>
      <c r="FCO632" s="120"/>
      <c r="FCP632" s="120"/>
      <c r="FCQ632" s="120"/>
      <c r="FCR632" s="120"/>
      <c r="FCS632" s="120"/>
      <c r="FCT632" s="120"/>
      <c r="FCU632" s="120"/>
      <c r="FCV632" s="120"/>
      <c r="FCW632" s="120"/>
      <c r="FCX632" s="120"/>
      <c r="FCY632" s="120"/>
      <c r="FCZ632" s="120"/>
      <c r="FDA632" s="120"/>
      <c r="FDB632" s="120"/>
      <c r="FDC632" s="120"/>
      <c r="FDD632" s="120"/>
      <c r="FDE632" s="120"/>
      <c r="FDF632" s="120"/>
      <c r="FDG632" s="120"/>
      <c r="FDH632" s="120"/>
      <c r="FDI632" s="120"/>
      <c r="FDJ632" s="120"/>
      <c r="FDK632" s="120"/>
      <c r="FDL632" s="120"/>
      <c r="FDM632" s="120"/>
      <c r="FDN632" s="120"/>
      <c r="FDO632" s="120"/>
      <c r="FDP632" s="120"/>
      <c r="FDQ632" s="120"/>
      <c r="FDR632" s="120"/>
      <c r="FDS632" s="120"/>
      <c r="FDT632" s="120"/>
      <c r="FDU632" s="120"/>
      <c r="FDV632" s="120"/>
      <c r="FDW632" s="120"/>
      <c r="FDX632" s="120"/>
      <c r="FDY632" s="120"/>
      <c r="FDZ632" s="120"/>
      <c r="FEA632" s="120"/>
      <c r="FEB632" s="120"/>
      <c r="FEC632" s="120"/>
      <c r="FED632" s="120"/>
      <c r="FEE632" s="120"/>
      <c r="FEF632" s="120"/>
      <c r="FEG632" s="120"/>
      <c r="FEH632" s="120"/>
      <c r="FEI632" s="120"/>
      <c r="FEJ632" s="120"/>
      <c r="FEK632" s="120"/>
      <c r="FEL632" s="120"/>
      <c r="FEM632" s="120"/>
      <c r="FEN632" s="120"/>
      <c r="FEO632" s="120"/>
      <c r="FEP632" s="120"/>
      <c r="FEQ632" s="120"/>
      <c r="FER632" s="120"/>
      <c r="FES632" s="120"/>
      <c r="FET632" s="120"/>
      <c r="FEU632" s="120"/>
      <c r="FEV632" s="120"/>
      <c r="FEW632" s="120"/>
      <c r="FEX632" s="120"/>
      <c r="FEY632" s="120"/>
      <c r="FEZ632" s="120"/>
      <c r="FFA632" s="120"/>
      <c r="FFB632" s="120"/>
      <c r="FFC632" s="120"/>
      <c r="FFD632" s="120"/>
      <c r="FFE632" s="120"/>
      <c r="FFF632" s="120"/>
      <c r="FFG632" s="120"/>
      <c r="FFH632" s="120"/>
      <c r="FFI632" s="120"/>
      <c r="FFJ632" s="120"/>
      <c r="FFK632" s="120"/>
      <c r="FFL632" s="120"/>
      <c r="FFM632" s="120"/>
      <c r="FFN632" s="120"/>
      <c r="FFO632" s="120"/>
      <c r="FFP632" s="120"/>
      <c r="FFQ632" s="120"/>
      <c r="FFR632" s="120"/>
      <c r="FFS632" s="120"/>
      <c r="FFT632" s="120"/>
      <c r="FFU632" s="120"/>
      <c r="FFV632" s="120"/>
      <c r="FFW632" s="120"/>
      <c r="FFX632" s="120"/>
      <c r="FFY632" s="120"/>
      <c r="FFZ632" s="120"/>
      <c r="FGA632" s="120"/>
      <c r="FGB632" s="120"/>
      <c r="FGC632" s="120"/>
      <c r="FGD632" s="120"/>
      <c r="FGE632" s="120"/>
      <c r="FGF632" s="120"/>
      <c r="FGG632" s="120"/>
      <c r="FGH632" s="120"/>
      <c r="FGI632" s="120"/>
      <c r="FGJ632" s="120"/>
      <c r="FGK632" s="120"/>
      <c r="FGL632" s="120"/>
      <c r="FGM632" s="120"/>
      <c r="FGN632" s="120"/>
      <c r="FGO632" s="120"/>
      <c r="FGP632" s="120"/>
      <c r="FGQ632" s="120"/>
      <c r="FGR632" s="120"/>
      <c r="FGS632" s="120"/>
      <c r="FGT632" s="120"/>
      <c r="FGU632" s="120"/>
      <c r="FGV632" s="120"/>
      <c r="FGW632" s="120"/>
      <c r="FGX632" s="120"/>
      <c r="FGY632" s="120"/>
      <c r="FGZ632" s="120"/>
      <c r="FHA632" s="120"/>
      <c r="FHB632" s="120"/>
      <c r="FHC632" s="120"/>
      <c r="FHD632" s="120"/>
      <c r="FHE632" s="120"/>
      <c r="FHF632" s="120"/>
      <c r="FHG632" s="120"/>
      <c r="FHH632" s="120"/>
      <c r="FHI632" s="120"/>
      <c r="FHJ632" s="120"/>
      <c r="FHK632" s="120"/>
      <c r="FHL632" s="120"/>
      <c r="FHM632" s="120"/>
      <c r="FHN632" s="120"/>
      <c r="FHO632" s="120"/>
      <c r="FHP632" s="120"/>
      <c r="FHQ632" s="120"/>
      <c r="FHR632" s="120"/>
      <c r="FHS632" s="120"/>
      <c r="FHT632" s="120"/>
      <c r="FHU632" s="120"/>
      <c r="FHV632" s="120"/>
      <c r="FHW632" s="120"/>
      <c r="FHX632" s="120"/>
      <c r="FHY632" s="120"/>
      <c r="FHZ632" s="120"/>
      <c r="FIA632" s="120"/>
      <c r="FIB632" s="120"/>
      <c r="FIC632" s="120"/>
      <c r="FID632" s="120"/>
      <c r="FIE632" s="120"/>
      <c r="FIF632" s="120"/>
      <c r="FIG632" s="120"/>
      <c r="FIH632" s="120"/>
      <c r="FII632" s="120"/>
      <c r="FIJ632" s="120"/>
      <c r="FIK632" s="120"/>
      <c r="FIL632" s="120"/>
      <c r="FIM632" s="120"/>
      <c r="FIN632" s="120"/>
      <c r="FIO632" s="120"/>
      <c r="FIP632" s="120"/>
      <c r="FIQ632" s="120"/>
      <c r="FIR632" s="120"/>
      <c r="FIS632" s="120"/>
      <c r="FIT632" s="120"/>
      <c r="FIU632" s="120"/>
      <c r="FIV632" s="120"/>
      <c r="FIW632" s="120"/>
      <c r="FIX632" s="120"/>
      <c r="FIY632" s="120"/>
      <c r="FIZ632" s="120"/>
      <c r="FJA632" s="120"/>
      <c r="FJB632" s="120"/>
      <c r="FJC632" s="120"/>
      <c r="FJD632" s="120"/>
      <c r="FJE632" s="120"/>
      <c r="FJF632" s="120"/>
      <c r="FJG632" s="120"/>
      <c r="FJH632" s="120"/>
      <c r="FJI632" s="120"/>
      <c r="FJJ632" s="120"/>
      <c r="FJK632" s="120"/>
      <c r="FJL632" s="120"/>
      <c r="FJM632" s="120"/>
      <c r="FJN632" s="120"/>
      <c r="FJO632" s="120"/>
      <c r="FJP632" s="120"/>
      <c r="FJQ632" s="120"/>
      <c r="FJR632" s="120"/>
      <c r="FJS632" s="120"/>
      <c r="FJT632" s="120"/>
      <c r="FJU632" s="120"/>
      <c r="FJV632" s="120"/>
      <c r="FJW632" s="120"/>
      <c r="FJX632" s="120"/>
      <c r="FJY632" s="120"/>
      <c r="FJZ632" s="120"/>
      <c r="FKA632" s="120"/>
      <c r="FKB632" s="120"/>
      <c r="FKC632" s="120"/>
      <c r="FKD632" s="120"/>
      <c r="FKE632" s="120"/>
      <c r="FKF632" s="120"/>
      <c r="FKG632" s="120"/>
      <c r="FKH632" s="120"/>
      <c r="FKI632" s="120"/>
      <c r="FKJ632" s="120"/>
      <c r="FKK632" s="120"/>
      <c r="FKL632" s="120"/>
      <c r="FKM632" s="120"/>
      <c r="FKN632" s="120"/>
      <c r="FKO632" s="120"/>
      <c r="FKP632" s="120"/>
      <c r="FKQ632" s="120"/>
      <c r="FKR632" s="120"/>
      <c r="FKS632" s="120"/>
      <c r="FKT632" s="120"/>
      <c r="FKU632" s="120"/>
      <c r="FKV632" s="120"/>
      <c r="FKW632" s="120"/>
      <c r="FKX632" s="120"/>
      <c r="FKY632" s="120"/>
      <c r="FKZ632" s="120"/>
      <c r="FLA632" s="120"/>
      <c r="FLB632" s="120"/>
      <c r="FLC632" s="120"/>
      <c r="FLD632" s="120"/>
      <c r="FLE632" s="120"/>
      <c r="FLF632" s="120"/>
      <c r="FLG632" s="120"/>
      <c r="FLH632" s="120"/>
      <c r="FLI632" s="120"/>
      <c r="FLJ632" s="120"/>
      <c r="FLK632" s="120"/>
      <c r="FLL632" s="120"/>
      <c r="FLM632" s="120"/>
      <c r="FLN632" s="120"/>
      <c r="FLO632" s="120"/>
      <c r="FLP632" s="120"/>
      <c r="FLQ632" s="120"/>
      <c r="FLR632" s="120"/>
      <c r="FLS632" s="120"/>
      <c r="FLT632" s="120"/>
      <c r="FLU632" s="120"/>
      <c r="FLV632" s="120"/>
      <c r="FLW632" s="120"/>
      <c r="FLX632" s="120"/>
      <c r="FLY632" s="120"/>
      <c r="FLZ632" s="120"/>
      <c r="FMA632" s="120"/>
      <c r="FMB632" s="120"/>
      <c r="FMC632" s="120"/>
      <c r="FMD632" s="120"/>
      <c r="FME632" s="120"/>
      <c r="FMF632" s="120"/>
      <c r="FMG632" s="120"/>
      <c r="FMH632" s="120"/>
      <c r="FMI632" s="120"/>
      <c r="FMJ632" s="120"/>
      <c r="FMK632" s="120"/>
      <c r="FML632" s="120"/>
      <c r="FMM632" s="120"/>
      <c r="FMN632" s="120"/>
      <c r="FMO632" s="120"/>
      <c r="FMP632" s="120"/>
      <c r="FMQ632" s="120"/>
      <c r="FMR632" s="120"/>
      <c r="FMS632" s="120"/>
      <c r="FMT632" s="120"/>
      <c r="FMU632" s="120"/>
      <c r="FMV632" s="120"/>
      <c r="FMW632" s="120"/>
      <c r="FMX632" s="120"/>
      <c r="FMY632" s="120"/>
      <c r="FMZ632" s="120"/>
      <c r="FNA632" s="120"/>
      <c r="FNB632" s="120"/>
      <c r="FNC632" s="120"/>
      <c r="FND632" s="120"/>
      <c r="FNE632" s="120"/>
      <c r="FNF632" s="120"/>
      <c r="FNG632" s="120"/>
      <c r="FNH632" s="120"/>
      <c r="FNI632" s="120"/>
      <c r="FNJ632" s="120"/>
      <c r="FNK632" s="120"/>
      <c r="FNL632" s="120"/>
      <c r="FNM632" s="120"/>
      <c r="FNN632" s="120"/>
      <c r="FNO632" s="120"/>
      <c r="FNP632" s="120"/>
      <c r="FNQ632" s="120"/>
      <c r="FNR632" s="120"/>
      <c r="FNS632" s="120"/>
      <c r="FNT632" s="120"/>
      <c r="FNU632" s="120"/>
      <c r="FNV632" s="120"/>
      <c r="FNW632" s="120"/>
      <c r="FNX632" s="120"/>
      <c r="FNY632" s="120"/>
      <c r="FNZ632" s="120"/>
      <c r="FOA632" s="120"/>
      <c r="FOB632" s="120"/>
      <c r="FOC632" s="120"/>
      <c r="FOD632" s="120"/>
      <c r="FOE632" s="120"/>
      <c r="FOF632" s="120"/>
      <c r="FOG632" s="120"/>
    </row>
    <row r="633" spans="1:4453" s="139" customFormat="1" ht="24" customHeight="1" x14ac:dyDescent="0.25">
      <c r="A633" s="101">
        <v>624</v>
      </c>
      <c r="B633" s="102" t="s">
        <v>665</v>
      </c>
      <c r="C633" s="125">
        <v>2.9</v>
      </c>
      <c r="D633" s="125">
        <v>1.58</v>
      </c>
      <c r="E633" s="125">
        <v>0</v>
      </c>
      <c r="F633" s="137"/>
      <c r="G633" s="140"/>
      <c r="H633" s="140"/>
      <c r="I633" s="129"/>
      <c r="J633" s="137"/>
      <c r="K633" s="140"/>
      <c r="L633" s="140"/>
      <c r="M633" s="129"/>
      <c r="N633" s="137">
        <v>2</v>
      </c>
      <c r="O633" s="140"/>
      <c r="P633" s="140"/>
      <c r="Q633" s="129"/>
      <c r="R633" s="137"/>
      <c r="S633" s="140"/>
      <c r="T633" s="129"/>
      <c r="U633" s="141">
        <v>1</v>
      </c>
      <c r="V633" s="131">
        <f t="shared" si="129"/>
        <v>3</v>
      </c>
      <c r="W633" s="132">
        <f t="shared" si="130"/>
        <v>0.89999999999999991</v>
      </c>
      <c r="X633" s="133">
        <f t="shared" si="131"/>
        <v>1.1059999999999999</v>
      </c>
      <c r="Y633" s="111">
        <f t="shared" si="132"/>
        <v>2.0059999999999998</v>
      </c>
      <c r="Z633" s="137">
        <v>2</v>
      </c>
      <c r="AA633" s="134"/>
      <c r="AB633" s="135"/>
      <c r="AC633" s="115">
        <v>2</v>
      </c>
      <c r="AD633" s="138">
        <v>30</v>
      </c>
      <c r="AE633" s="110">
        <f t="shared" si="126"/>
        <v>0.6</v>
      </c>
      <c r="AF633" s="110">
        <f t="shared" si="127"/>
        <v>0.73733333333333329</v>
      </c>
      <c r="AG633" s="111">
        <f t="shared" si="128"/>
        <v>1.3373333333333333</v>
      </c>
      <c r="AH633" s="117">
        <v>0.9</v>
      </c>
      <c r="AI633" s="117">
        <v>0.05</v>
      </c>
      <c r="AJ633" s="118">
        <f t="shared" si="125"/>
        <v>8.6733333333333338</v>
      </c>
      <c r="AK633" s="119">
        <v>624</v>
      </c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  <c r="AX633" s="120"/>
      <c r="AY633" s="120"/>
      <c r="AZ633" s="120"/>
      <c r="BA633" s="120"/>
      <c r="BB633" s="120"/>
      <c r="BC633" s="120"/>
      <c r="BD633" s="120"/>
      <c r="BE633" s="120"/>
      <c r="BF633" s="120"/>
      <c r="BG633" s="120"/>
      <c r="BH633" s="120"/>
      <c r="BI633" s="120"/>
      <c r="BJ633" s="120"/>
      <c r="BK633" s="120"/>
      <c r="BL633" s="120"/>
      <c r="BM633" s="120"/>
      <c r="BN633" s="120"/>
      <c r="BO633" s="120"/>
      <c r="BP633" s="120"/>
      <c r="BQ633" s="120"/>
      <c r="BR633" s="120"/>
      <c r="BS633" s="120"/>
      <c r="BT633" s="120"/>
      <c r="BU633" s="120"/>
      <c r="BV633" s="120"/>
      <c r="BW633" s="120"/>
      <c r="BX633" s="120"/>
      <c r="BY633" s="120"/>
      <c r="BZ633" s="120"/>
      <c r="CA633" s="120"/>
      <c r="CB633" s="120"/>
      <c r="CC633" s="120"/>
      <c r="CD633" s="120"/>
      <c r="CE633" s="120"/>
      <c r="CF633" s="120"/>
      <c r="CG633" s="120"/>
      <c r="CH633" s="120"/>
      <c r="CI633" s="120"/>
      <c r="CJ633" s="120"/>
      <c r="CK633" s="120"/>
      <c r="CL633" s="120"/>
      <c r="CM633" s="120"/>
      <c r="CN633" s="120"/>
      <c r="CO633" s="120"/>
      <c r="CP633" s="120"/>
      <c r="CQ633" s="120"/>
      <c r="CR633" s="120"/>
      <c r="CS633" s="120"/>
      <c r="CT633" s="120"/>
      <c r="CU633" s="120"/>
      <c r="CV633" s="120"/>
      <c r="CW633" s="120"/>
      <c r="CX633" s="120"/>
      <c r="CY633" s="120"/>
      <c r="CZ633" s="120"/>
      <c r="DA633" s="120"/>
      <c r="DB633" s="120"/>
      <c r="DC633" s="120"/>
      <c r="DD633" s="120"/>
      <c r="DE633" s="120"/>
      <c r="DF633" s="120"/>
      <c r="DG633" s="120"/>
      <c r="DH633" s="120"/>
      <c r="DI633" s="120"/>
      <c r="DJ633" s="120"/>
      <c r="DK633" s="120"/>
      <c r="DL633" s="120"/>
      <c r="DM633" s="120"/>
      <c r="DN633" s="120"/>
      <c r="DO633" s="120"/>
      <c r="DP633" s="120"/>
      <c r="DQ633" s="120"/>
      <c r="DR633" s="120"/>
      <c r="DS633" s="120"/>
      <c r="DT633" s="120"/>
      <c r="DU633" s="120"/>
      <c r="DV633" s="120"/>
      <c r="DW633" s="120"/>
      <c r="DX633" s="120"/>
      <c r="DY633" s="120"/>
      <c r="DZ633" s="120"/>
      <c r="EA633" s="120"/>
      <c r="EB633" s="120"/>
      <c r="EC633" s="120"/>
      <c r="ED633" s="120"/>
      <c r="EE633" s="120"/>
      <c r="EF633" s="120"/>
      <c r="EG633" s="120"/>
      <c r="EH633" s="120"/>
      <c r="EI633" s="120"/>
      <c r="EJ633" s="120"/>
      <c r="EK633" s="120"/>
      <c r="EL633" s="120"/>
      <c r="EM633" s="120"/>
      <c r="EN633" s="120"/>
      <c r="EO633" s="120"/>
      <c r="EP633" s="120"/>
      <c r="EQ633" s="120"/>
      <c r="ER633" s="120"/>
      <c r="ES633" s="120"/>
      <c r="ET633" s="120"/>
      <c r="EU633" s="120"/>
      <c r="EV633" s="120"/>
      <c r="EW633" s="120"/>
      <c r="EX633" s="120"/>
      <c r="EY633" s="120"/>
      <c r="EZ633" s="120"/>
      <c r="FA633" s="120"/>
      <c r="FB633" s="120"/>
      <c r="FC633" s="120"/>
      <c r="FD633" s="120"/>
      <c r="FE633" s="120"/>
      <c r="FF633" s="120"/>
      <c r="FG633" s="120"/>
      <c r="FH633" s="120"/>
      <c r="FI633" s="120"/>
      <c r="FJ633" s="120"/>
      <c r="FK633" s="120"/>
      <c r="FL633" s="120"/>
      <c r="FM633" s="120"/>
      <c r="FN633" s="120"/>
      <c r="FO633" s="120"/>
      <c r="FP633" s="120"/>
      <c r="FQ633" s="120"/>
      <c r="FR633" s="120"/>
      <c r="FS633" s="120"/>
      <c r="FT633" s="120"/>
      <c r="FU633" s="120"/>
      <c r="FV633" s="120"/>
      <c r="FW633" s="120"/>
      <c r="FX633" s="120"/>
      <c r="FY633" s="120"/>
      <c r="FZ633" s="120"/>
      <c r="GA633" s="120"/>
      <c r="GB633" s="120"/>
      <c r="GC633" s="120"/>
      <c r="GD633" s="120"/>
      <c r="GE633" s="120"/>
      <c r="GF633" s="120"/>
      <c r="GG633" s="120"/>
      <c r="GH633" s="120"/>
      <c r="GI633" s="120"/>
      <c r="GJ633" s="120"/>
      <c r="GK633" s="120"/>
      <c r="GL633" s="120"/>
      <c r="GM633" s="120"/>
      <c r="GN633" s="120"/>
      <c r="GO633" s="120"/>
      <c r="GP633" s="120"/>
      <c r="GQ633" s="120"/>
      <c r="GR633" s="120"/>
      <c r="GS633" s="120"/>
      <c r="GT633" s="120"/>
      <c r="GU633" s="120"/>
      <c r="GV633" s="120"/>
      <c r="GW633" s="120"/>
      <c r="GX633" s="120"/>
      <c r="GY633" s="120"/>
      <c r="GZ633" s="120"/>
      <c r="HA633" s="120"/>
      <c r="HB633" s="120"/>
      <c r="HC633" s="120"/>
      <c r="HD633" s="120"/>
      <c r="HE633" s="120"/>
      <c r="HF633" s="120"/>
      <c r="HG633" s="120"/>
      <c r="HH633" s="120"/>
      <c r="HI633" s="120"/>
      <c r="HJ633" s="120"/>
      <c r="HK633" s="120"/>
      <c r="HL633" s="120"/>
      <c r="HM633" s="120"/>
      <c r="HN633" s="120"/>
      <c r="HO633" s="120"/>
      <c r="HP633" s="120"/>
      <c r="HQ633" s="120"/>
      <c r="HR633" s="120"/>
      <c r="HS633" s="120"/>
      <c r="HT633" s="120"/>
      <c r="HU633" s="120"/>
      <c r="HV633" s="120"/>
      <c r="HW633" s="120"/>
      <c r="HX633" s="120"/>
      <c r="HY633" s="120"/>
      <c r="HZ633" s="120"/>
      <c r="IA633" s="120"/>
      <c r="IB633" s="120"/>
      <c r="IC633" s="120"/>
      <c r="ID633" s="120"/>
      <c r="IE633" s="120"/>
      <c r="IF633" s="120"/>
      <c r="IG633" s="120"/>
      <c r="IH633" s="120"/>
      <c r="II633" s="120"/>
      <c r="IJ633" s="120"/>
      <c r="IK633" s="120"/>
      <c r="IL633" s="120"/>
      <c r="IM633" s="120"/>
      <c r="IN633" s="120"/>
      <c r="IO633" s="120"/>
      <c r="IP633" s="120"/>
      <c r="IQ633" s="120"/>
      <c r="IR633" s="120"/>
      <c r="IS633" s="120"/>
      <c r="IT633" s="120"/>
      <c r="IU633" s="120"/>
      <c r="IV633" s="120"/>
      <c r="IW633" s="120"/>
      <c r="IX633" s="120"/>
      <c r="IY633" s="120"/>
      <c r="IZ633" s="120"/>
      <c r="JA633" s="120"/>
      <c r="JB633" s="120"/>
      <c r="JC633" s="120"/>
      <c r="JD633" s="120"/>
      <c r="JE633" s="120"/>
      <c r="JF633" s="120"/>
      <c r="JG633" s="120"/>
      <c r="JH633" s="120"/>
      <c r="JI633" s="120"/>
      <c r="JJ633" s="120"/>
      <c r="JK633" s="120"/>
      <c r="JL633" s="120"/>
      <c r="JM633" s="120"/>
      <c r="JN633" s="120"/>
      <c r="JO633" s="120"/>
      <c r="JP633" s="120"/>
      <c r="JQ633" s="120"/>
      <c r="JR633" s="120"/>
      <c r="JS633" s="120"/>
      <c r="JT633" s="120"/>
      <c r="JU633" s="120"/>
      <c r="JV633" s="120"/>
      <c r="JW633" s="120"/>
      <c r="JX633" s="120"/>
      <c r="JY633" s="120"/>
      <c r="JZ633" s="120"/>
      <c r="KA633" s="120"/>
      <c r="KB633" s="120"/>
      <c r="KC633" s="120"/>
      <c r="KD633" s="120"/>
      <c r="KE633" s="120"/>
      <c r="KF633" s="120"/>
      <c r="KG633" s="120"/>
      <c r="KH633" s="120"/>
      <c r="KI633" s="120"/>
      <c r="KJ633" s="120"/>
      <c r="KK633" s="120"/>
      <c r="KL633" s="120"/>
      <c r="KM633" s="120"/>
      <c r="KN633" s="120"/>
      <c r="KO633" s="120"/>
      <c r="KP633" s="120"/>
      <c r="KQ633" s="120"/>
      <c r="KR633" s="120"/>
      <c r="KS633" s="120"/>
      <c r="KT633" s="120"/>
      <c r="KU633" s="120"/>
      <c r="KV633" s="120"/>
      <c r="KW633" s="120"/>
      <c r="KX633" s="120"/>
      <c r="KY633" s="120"/>
      <c r="KZ633" s="120"/>
      <c r="LA633" s="120"/>
      <c r="LB633" s="120"/>
      <c r="LC633" s="120"/>
      <c r="LD633" s="120"/>
      <c r="LE633" s="120"/>
      <c r="LF633" s="120"/>
      <c r="LG633" s="120"/>
      <c r="LH633" s="120"/>
      <c r="LI633" s="120"/>
      <c r="LJ633" s="120"/>
      <c r="LK633" s="120"/>
      <c r="LL633" s="120"/>
      <c r="LM633" s="120"/>
      <c r="LN633" s="120"/>
      <c r="LO633" s="120"/>
      <c r="LP633" s="120"/>
      <c r="LQ633" s="120"/>
      <c r="LR633" s="120"/>
      <c r="LS633" s="120"/>
      <c r="LT633" s="120"/>
      <c r="LU633" s="120"/>
      <c r="LV633" s="120"/>
      <c r="LW633" s="120"/>
      <c r="LX633" s="120"/>
      <c r="LY633" s="120"/>
      <c r="LZ633" s="120"/>
      <c r="MA633" s="120"/>
      <c r="MB633" s="120"/>
      <c r="MC633" s="120"/>
      <c r="MD633" s="120"/>
      <c r="ME633" s="120"/>
      <c r="MF633" s="120"/>
      <c r="MG633" s="120"/>
      <c r="MH633" s="120"/>
      <c r="MI633" s="120"/>
      <c r="MJ633" s="120"/>
      <c r="MK633" s="120"/>
      <c r="ML633" s="120"/>
      <c r="MM633" s="120"/>
      <c r="MN633" s="120"/>
      <c r="MO633" s="120"/>
      <c r="MP633" s="120"/>
      <c r="MQ633" s="120"/>
      <c r="MR633" s="120"/>
      <c r="MS633" s="120"/>
      <c r="MT633" s="120"/>
      <c r="MU633" s="120"/>
      <c r="MV633" s="120"/>
      <c r="MW633" s="120"/>
      <c r="MX633" s="120"/>
      <c r="MY633" s="120"/>
      <c r="MZ633" s="120"/>
      <c r="NA633" s="120"/>
      <c r="NB633" s="120"/>
      <c r="NC633" s="120"/>
      <c r="ND633" s="120"/>
      <c r="NE633" s="120"/>
      <c r="NF633" s="120"/>
      <c r="NG633" s="120"/>
      <c r="NH633" s="120"/>
      <c r="NI633" s="120"/>
      <c r="NJ633" s="120"/>
      <c r="NK633" s="120"/>
      <c r="NL633" s="120"/>
      <c r="NM633" s="120"/>
      <c r="NN633" s="120"/>
      <c r="NO633" s="120"/>
      <c r="NP633" s="120"/>
      <c r="NQ633" s="120"/>
      <c r="NR633" s="120"/>
      <c r="NS633" s="120"/>
      <c r="NT633" s="120"/>
      <c r="NU633" s="120"/>
      <c r="NV633" s="120"/>
      <c r="NW633" s="120"/>
      <c r="NX633" s="120"/>
      <c r="NY633" s="120"/>
      <c r="NZ633" s="120"/>
      <c r="OA633" s="120"/>
      <c r="OB633" s="120"/>
      <c r="OC633" s="120"/>
      <c r="OD633" s="120"/>
      <c r="OE633" s="120"/>
      <c r="OF633" s="120"/>
      <c r="OG633" s="120"/>
      <c r="OH633" s="120"/>
      <c r="OI633" s="120"/>
      <c r="OJ633" s="120"/>
      <c r="OK633" s="120"/>
      <c r="OL633" s="120"/>
      <c r="OM633" s="120"/>
      <c r="ON633" s="120"/>
      <c r="OO633" s="120"/>
      <c r="OP633" s="120"/>
      <c r="OQ633" s="120"/>
      <c r="OR633" s="120"/>
      <c r="OS633" s="120"/>
      <c r="OT633" s="120"/>
      <c r="OU633" s="120"/>
      <c r="OV633" s="120"/>
      <c r="OW633" s="120"/>
      <c r="OX633" s="120"/>
      <c r="OY633" s="120"/>
      <c r="OZ633" s="120"/>
      <c r="PA633" s="120"/>
      <c r="PB633" s="120"/>
      <c r="PC633" s="120"/>
      <c r="PD633" s="120"/>
      <c r="PE633" s="120"/>
      <c r="PF633" s="120"/>
      <c r="PG633" s="120"/>
      <c r="PH633" s="120"/>
      <c r="PI633" s="120"/>
      <c r="PJ633" s="120"/>
      <c r="PK633" s="120"/>
      <c r="PL633" s="120"/>
      <c r="PM633" s="120"/>
      <c r="PN633" s="120"/>
      <c r="PO633" s="120"/>
      <c r="PP633" s="120"/>
      <c r="PQ633" s="120"/>
      <c r="PR633" s="120"/>
      <c r="PS633" s="120"/>
      <c r="PT633" s="120"/>
      <c r="PU633" s="120"/>
      <c r="PV633" s="120"/>
      <c r="PW633" s="120"/>
      <c r="PX633" s="120"/>
      <c r="PY633" s="120"/>
      <c r="PZ633" s="120"/>
      <c r="QA633" s="120"/>
      <c r="QB633" s="120"/>
      <c r="QC633" s="120"/>
      <c r="QD633" s="120"/>
      <c r="QE633" s="120"/>
      <c r="QF633" s="120"/>
      <c r="QG633" s="120"/>
      <c r="QH633" s="120"/>
      <c r="QI633" s="120"/>
      <c r="QJ633" s="120"/>
      <c r="QK633" s="120"/>
      <c r="QL633" s="120"/>
      <c r="QM633" s="120"/>
      <c r="QN633" s="120"/>
      <c r="QO633" s="120"/>
      <c r="QP633" s="120"/>
      <c r="QQ633" s="120"/>
      <c r="QR633" s="120"/>
      <c r="QS633" s="120"/>
      <c r="QT633" s="120"/>
      <c r="QU633" s="120"/>
      <c r="QV633" s="120"/>
      <c r="QW633" s="120"/>
      <c r="QX633" s="120"/>
      <c r="QY633" s="120"/>
      <c r="QZ633" s="120"/>
      <c r="RA633" s="120"/>
      <c r="RB633" s="120"/>
      <c r="RC633" s="120"/>
      <c r="RD633" s="120"/>
      <c r="RE633" s="120"/>
      <c r="RF633" s="120"/>
      <c r="RG633" s="120"/>
      <c r="RH633" s="120"/>
      <c r="RI633" s="120"/>
      <c r="RJ633" s="120"/>
      <c r="RK633" s="120"/>
      <c r="RL633" s="120"/>
      <c r="RM633" s="120"/>
      <c r="RN633" s="120"/>
      <c r="RO633" s="120"/>
      <c r="RP633" s="120"/>
      <c r="RQ633" s="120"/>
      <c r="RR633" s="120"/>
      <c r="RS633" s="120"/>
      <c r="RT633" s="120"/>
      <c r="RU633" s="120"/>
      <c r="RV633" s="120"/>
      <c r="RW633" s="120"/>
      <c r="RX633" s="120"/>
      <c r="RY633" s="120"/>
      <c r="RZ633" s="120"/>
      <c r="SA633" s="120"/>
      <c r="SB633" s="120"/>
      <c r="SC633" s="120"/>
      <c r="SD633" s="120"/>
      <c r="SE633" s="120"/>
      <c r="SF633" s="120"/>
      <c r="SG633" s="120"/>
      <c r="SH633" s="120"/>
      <c r="SI633" s="120"/>
      <c r="SJ633" s="120"/>
      <c r="SK633" s="120"/>
      <c r="SL633" s="120"/>
      <c r="SM633" s="120"/>
      <c r="SN633" s="120"/>
      <c r="SO633" s="120"/>
      <c r="SP633" s="120"/>
      <c r="SQ633" s="120"/>
      <c r="SR633" s="120"/>
      <c r="SS633" s="120"/>
      <c r="ST633" s="120"/>
      <c r="SU633" s="120"/>
      <c r="SV633" s="120"/>
      <c r="SW633" s="120"/>
      <c r="SX633" s="120"/>
      <c r="SY633" s="120"/>
      <c r="SZ633" s="120"/>
      <c r="TA633" s="120"/>
      <c r="TB633" s="120"/>
      <c r="TC633" s="120"/>
      <c r="TD633" s="120"/>
      <c r="TE633" s="120"/>
      <c r="TF633" s="120"/>
      <c r="TG633" s="120"/>
      <c r="TH633" s="120"/>
      <c r="TI633" s="120"/>
      <c r="TJ633" s="120"/>
      <c r="TK633" s="120"/>
      <c r="TL633" s="120"/>
      <c r="TM633" s="120"/>
      <c r="TN633" s="120"/>
      <c r="TO633" s="120"/>
      <c r="TP633" s="120"/>
      <c r="TQ633" s="120"/>
      <c r="TR633" s="120"/>
      <c r="TS633" s="120"/>
      <c r="TT633" s="120"/>
      <c r="TU633" s="120"/>
      <c r="TV633" s="120"/>
      <c r="TW633" s="120"/>
      <c r="TX633" s="120"/>
      <c r="TY633" s="120"/>
      <c r="TZ633" s="120"/>
      <c r="UA633" s="120"/>
      <c r="UB633" s="120"/>
      <c r="UC633" s="120"/>
      <c r="UD633" s="120"/>
      <c r="UE633" s="120"/>
      <c r="UF633" s="120"/>
      <c r="UG633" s="120"/>
      <c r="UH633" s="120"/>
      <c r="UI633" s="120"/>
      <c r="UJ633" s="120"/>
      <c r="UK633" s="120"/>
      <c r="UL633" s="120"/>
      <c r="UM633" s="120"/>
      <c r="UN633" s="120"/>
      <c r="UO633" s="120"/>
      <c r="UP633" s="120"/>
      <c r="UQ633" s="120"/>
      <c r="UR633" s="120"/>
      <c r="US633" s="120"/>
      <c r="UT633" s="120"/>
      <c r="UU633" s="120"/>
      <c r="UV633" s="120"/>
      <c r="UW633" s="120"/>
      <c r="UX633" s="120"/>
      <c r="UY633" s="120"/>
      <c r="UZ633" s="120"/>
      <c r="VA633" s="120"/>
      <c r="VB633" s="120"/>
      <c r="VC633" s="120"/>
      <c r="VD633" s="120"/>
      <c r="VE633" s="120"/>
      <c r="VF633" s="120"/>
      <c r="VG633" s="120"/>
      <c r="VH633" s="120"/>
      <c r="VI633" s="120"/>
      <c r="VJ633" s="120"/>
      <c r="VK633" s="120"/>
      <c r="VL633" s="120"/>
      <c r="VM633" s="120"/>
      <c r="VN633" s="120"/>
      <c r="VO633" s="120"/>
      <c r="VP633" s="120"/>
      <c r="VQ633" s="120"/>
      <c r="VR633" s="120"/>
      <c r="VS633" s="120"/>
      <c r="VT633" s="120"/>
      <c r="VU633" s="120"/>
      <c r="VV633" s="120"/>
      <c r="VW633" s="120"/>
      <c r="VX633" s="120"/>
      <c r="VY633" s="120"/>
      <c r="VZ633" s="120"/>
      <c r="WA633" s="120"/>
      <c r="WB633" s="120"/>
      <c r="WC633" s="120"/>
      <c r="WD633" s="120"/>
      <c r="WE633" s="120"/>
      <c r="WF633" s="120"/>
      <c r="WG633" s="120"/>
      <c r="WH633" s="120"/>
      <c r="WI633" s="120"/>
      <c r="WJ633" s="120"/>
      <c r="WK633" s="120"/>
      <c r="WL633" s="120"/>
      <c r="WM633" s="120"/>
      <c r="WN633" s="120"/>
      <c r="WO633" s="120"/>
      <c r="WP633" s="120"/>
      <c r="WQ633" s="120"/>
      <c r="WR633" s="120"/>
      <c r="WS633" s="120"/>
      <c r="WT633" s="120"/>
      <c r="WU633" s="120"/>
      <c r="WV633" s="120"/>
      <c r="WW633" s="120"/>
      <c r="WX633" s="120"/>
      <c r="WY633" s="120"/>
      <c r="WZ633" s="120"/>
      <c r="XA633" s="120"/>
      <c r="XB633" s="120"/>
      <c r="XC633" s="120"/>
      <c r="XD633" s="120"/>
      <c r="XE633" s="120"/>
      <c r="XF633" s="120"/>
      <c r="XG633" s="120"/>
      <c r="XH633" s="120"/>
      <c r="XI633" s="120"/>
      <c r="XJ633" s="120"/>
      <c r="XK633" s="120"/>
      <c r="XL633" s="120"/>
      <c r="XM633" s="120"/>
      <c r="XN633" s="120"/>
      <c r="XO633" s="120"/>
      <c r="XP633" s="120"/>
      <c r="XQ633" s="120"/>
      <c r="XR633" s="120"/>
      <c r="XS633" s="120"/>
      <c r="XT633" s="120"/>
      <c r="XU633" s="120"/>
      <c r="XV633" s="120"/>
      <c r="XW633" s="120"/>
      <c r="XX633" s="120"/>
      <c r="XY633" s="120"/>
      <c r="XZ633" s="120"/>
      <c r="YA633" s="120"/>
      <c r="YB633" s="120"/>
      <c r="YC633" s="120"/>
      <c r="YD633" s="120"/>
      <c r="YE633" s="120"/>
      <c r="YF633" s="120"/>
      <c r="YG633" s="120"/>
      <c r="YH633" s="120"/>
      <c r="YI633" s="120"/>
      <c r="YJ633" s="120"/>
      <c r="YK633" s="120"/>
      <c r="YL633" s="120"/>
      <c r="YM633" s="120"/>
      <c r="YN633" s="120"/>
      <c r="YO633" s="120"/>
      <c r="YP633" s="120"/>
      <c r="YQ633" s="120"/>
      <c r="YR633" s="120"/>
      <c r="YS633" s="120"/>
      <c r="YT633" s="120"/>
      <c r="YU633" s="120"/>
      <c r="YV633" s="120"/>
      <c r="YW633" s="120"/>
      <c r="YX633" s="120"/>
      <c r="YY633" s="120"/>
      <c r="YZ633" s="120"/>
      <c r="ZA633" s="120"/>
      <c r="ZB633" s="120"/>
      <c r="ZC633" s="120"/>
      <c r="ZD633" s="120"/>
      <c r="ZE633" s="120"/>
      <c r="ZF633" s="120"/>
      <c r="ZG633" s="120"/>
      <c r="ZH633" s="120"/>
      <c r="ZI633" s="120"/>
      <c r="ZJ633" s="120"/>
      <c r="ZK633" s="120"/>
      <c r="ZL633" s="120"/>
      <c r="ZM633" s="120"/>
      <c r="ZN633" s="120"/>
      <c r="ZO633" s="120"/>
      <c r="ZP633" s="120"/>
      <c r="ZQ633" s="120"/>
      <c r="ZR633" s="120"/>
      <c r="ZS633" s="120"/>
      <c r="ZT633" s="120"/>
      <c r="ZU633" s="120"/>
      <c r="ZV633" s="120"/>
      <c r="ZW633" s="120"/>
      <c r="ZX633" s="120"/>
      <c r="ZY633" s="120"/>
      <c r="ZZ633" s="120"/>
      <c r="AAA633" s="120"/>
      <c r="AAB633" s="120"/>
      <c r="AAC633" s="120"/>
      <c r="AAD633" s="120"/>
      <c r="AAE633" s="120"/>
      <c r="AAF633" s="120"/>
      <c r="AAG633" s="120"/>
      <c r="AAH633" s="120"/>
      <c r="AAI633" s="120"/>
      <c r="AAJ633" s="120"/>
      <c r="AAK633" s="120"/>
      <c r="AAL633" s="120"/>
      <c r="AAM633" s="120"/>
      <c r="AAN633" s="120"/>
      <c r="AAO633" s="120"/>
      <c r="AAP633" s="120"/>
      <c r="AAQ633" s="120"/>
      <c r="AAR633" s="120"/>
      <c r="AAS633" s="120"/>
      <c r="AAT633" s="120"/>
      <c r="AAU633" s="120"/>
      <c r="AAV633" s="120"/>
      <c r="AAW633" s="120"/>
      <c r="AAX633" s="120"/>
      <c r="AAY633" s="120"/>
      <c r="AAZ633" s="120"/>
      <c r="ABA633" s="120"/>
      <c r="ABB633" s="120"/>
      <c r="ABC633" s="120"/>
      <c r="ABD633" s="120"/>
      <c r="ABE633" s="120"/>
      <c r="ABF633" s="120"/>
      <c r="ABG633" s="120"/>
      <c r="ABH633" s="120"/>
      <c r="ABI633" s="120"/>
      <c r="ABJ633" s="120"/>
      <c r="ABK633" s="120"/>
      <c r="ABL633" s="120"/>
      <c r="ABM633" s="120"/>
      <c r="ABN633" s="120"/>
      <c r="ABO633" s="120"/>
      <c r="ABP633" s="120"/>
      <c r="ABQ633" s="120"/>
      <c r="ABR633" s="120"/>
      <c r="ABS633" s="120"/>
      <c r="ABT633" s="120"/>
      <c r="ABU633" s="120"/>
      <c r="ABV633" s="120"/>
      <c r="ABW633" s="120"/>
      <c r="ABX633" s="120"/>
      <c r="ABY633" s="120"/>
      <c r="ABZ633" s="120"/>
      <c r="ACA633" s="120"/>
      <c r="ACB633" s="120"/>
      <c r="ACC633" s="120"/>
      <c r="ACD633" s="120"/>
      <c r="ACE633" s="120"/>
      <c r="ACF633" s="120"/>
      <c r="ACG633" s="120"/>
      <c r="ACH633" s="120"/>
      <c r="ACI633" s="120"/>
      <c r="ACJ633" s="120"/>
      <c r="ACK633" s="120"/>
      <c r="ACL633" s="120"/>
      <c r="ACM633" s="120"/>
      <c r="ACN633" s="120"/>
      <c r="ACO633" s="120"/>
      <c r="ACP633" s="120"/>
      <c r="ACQ633" s="120"/>
      <c r="ACR633" s="120"/>
      <c r="ACS633" s="120"/>
      <c r="ACT633" s="120"/>
      <c r="ACU633" s="120"/>
      <c r="ACV633" s="120"/>
      <c r="ACW633" s="120"/>
      <c r="ACX633" s="120"/>
      <c r="ACY633" s="120"/>
      <c r="ACZ633" s="120"/>
      <c r="ADA633" s="120"/>
      <c r="ADB633" s="120"/>
      <c r="ADC633" s="120"/>
      <c r="ADD633" s="120"/>
      <c r="ADE633" s="120"/>
      <c r="ADF633" s="120"/>
      <c r="ADG633" s="120"/>
      <c r="ADH633" s="120"/>
      <c r="ADI633" s="120"/>
      <c r="ADJ633" s="120"/>
      <c r="ADK633" s="120"/>
      <c r="ADL633" s="120"/>
      <c r="ADM633" s="120"/>
      <c r="ADN633" s="120"/>
      <c r="ADO633" s="120"/>
      <c r="ADP633" s="120"/>
      <c r="ADQ633" s="120"/>
      <c r="ADR633" s="120"/>
      <c r="ADS633" s="120"/>
      <c r="ADT633" s="120"/>
      <c r="ADU633" s="120"/>
      <c r="ADV633" s="120"/>
      <c r="ADW633" s="120"/>
      <c r="ADX633" s="120"/>
      <c r="ADY633" s="120"/>
      <c r="ADZ633" s="120"/>
      <c r="AEA633" s="120"/>
      <c r="AEB633" s="120"/>
      <c r="AEC633" s="120"/>
      <c r="AED633" s="120"/>
      <c r="AEE633" s="120"/>
      <c r="AEF633" s="120"/>
      <c r="AEG633" s="120"/>
      <c r="AEH633" s="120"/>
      <c r="AEI633" s="120"/>
      <c r="AEJ633" s="120"/>
      <c r="AEK633" s="120"/>
      <c r="AEL633" s="120"/>
      <c r="AEM633" s="120"/>
      <c r="AEN633" s="120"/>
      <c r="AEO633" s="120"/>
      <c r="AEP633" s="120"/>
      <c r="AEQ633" s="120"/>
      <c r="AER633" s="120"/>
      <c r="AES633" s="120"/>
      <c r="AET633" s="120"/>
      <c r="AEU633" s="120"/>
      <c r="AEV633" s="120"/>
      <c r="AEW633" s="120"/>
      <c r="AEX633" s="120"/>
      <c r="AEY633" s="120"/>
      <c r="AEZ633" s="120"/>
      <c r="AFA633" s="120"/>
      <c r="AFB633" s="120"/>
      <c r="AFC633" s="120"/>
      <c r="AFD633" s="120"/>
      <c r="AFE633" s="120"/>
      <c r="AFF633" s="120"/>
      <c r="AFG633" s="120"/>
      <c r="AFH633" s="120"/>
      <c r="AFI633" s="120"/>
      <c r="AFJ633" s="120"/>
      <c r="AFK633" s="120"/>
      <c r="AFL633" s="120"/>
      <c r="AFM633" s="120"/>
      <c r="AFN633" s="120"/>
      <c r="AFO633" s="120"/>
      <c r="AFP633" s="120"/>
      <c r="AFQ633" s="120"/>
      <c r="AFR633" s="120"/>
      <c r="AFS633" s="120"/>
      <c r="AFT633" s="120"/>
      <c r="AFU633" s="120"/>
      <c r="AFV633" s="120"/>
      <c r="AFW633" s="120"/>
      <c r="AFX633" s="120"/>
      <c r="AFY633" s="120"/>
      <c r="AFZ633" s="120"/>
      <c r="AGA633" s="120"/>
      <c r="AGB633" s="120"/>
      <c r="AGC633" s="120"/>
      <c r="AGD633" s="120"/>
      <c r="AGE633" s="120"/>
      <c r="AGF633" s="120"/>
      <c r="AGG633" s="120"/>
      <c r="AGH633" s="120"/>
      <c r="AGI633" s="120"/>
      <c r="AGJ633" s="120"/>
      <c r="AGK633" s="120"/>
      <c r="AGL633" s="120"/>
      <c r="AGM633" s="120"/>
      <c r="AGN633" s="120"/>
      <c r="AGO633" s="120"/>
      <c r="AGP633" s="120"/>
      <c r="AGQ633" s="120"/>
      <c r="AGR633" s="120"/>
      <c r="AGS633" s="120"/>
      <c r="AGT633" s="120"/>
      <c r="AGU633" s="120"/>
      <c r="AGV633" s="120"/>
      <c r="AGW633" s="120"/>
      <c r="AGX633" s="120"/>
      <c r="AGY633" s="120"/>
      <c r="AGZ633" s="120"/>
      <c r="AHA633" s="120"/>
      <c r="AHB633" s="120"/>
      <c r="AHC633" s="120"/>
      <c r="AHD633" s="120"/>
      <c r="AHE633" s="120"/>
      <c r="AHF633" s="120"/>
      <c r="AHG633" s="120"/>
      <c r="AHH633" s="120"/>
      <c r="AHI633" s="120"/>
      <c r="AHJ633" s="120"/>
      <c r="AHK633" s="120"/>
      <c r="AHL633" s="120"/>
      <c r="AHM633" s="120"/>
      <c r="AHN633" s="120"/>
      <c r="AHO633" s="120"/>
      <c r="AHP633" s="120"/>
      <c r="AHQ633" s="120"/>
      <c r="AHR633" s="120"/>
      <c r="AHS633" s="120"/>
      <c r="AHT633" s="120"/>
      <c r="AHU633" s="120"/>
      <c r="AHV633" s="120"/>
      <c r="AHW633" s="120"/>
      <c r="AHX633" s="120"/>
      <c r="AHY633" s="120"/>
      <c r="AHZ633" s="120"/>
      <c r="AIA633" s="120"/>
      <c r="AIB633" s="120"/>
      <c r="AIC633" s="120"/>
      <c r="AID633" s="120"/>
      <c r="AIE633" s="120"/>
      <c r="AIF633" s="120"/>
      <c r="AIG633" s="120"/>
      <c r="AIH633" s="120"/>
      <c r="AII633" s="120"/>
      <c r="AIJ633" s="120"/>
      <c r="AIK633" s="120"/>
      <c r="AIL633" s="120"/>
      <c r="AIM633" s="120"/>
      <c r="AIN633" s="120"/>
      <c r="AIO633" s="120"/>
      <c r="AIP633" s="120"/>
      <c r="AIQ633" s="120"/>
      <c r="AIR633" s="120"/>
      <c r="AIS633" s="120"/>
      <c r="AIT633" s="120"/>
      <c r="AIU633" s="120"/>
      <c r="AIV633" s="120"/>
      <c r="AIW633" s="120"/>
      <c r="AIX633" s="120"/>
      <c r="AIY633" s="120"/>
      <c r="AIZ633" s="120"/>
      <c r="AJA633" s="120"/>
      <c r="AJB633" s="120"/>
      <c r="AJC633" s="120"/>
      <c r="AJD633" s="120"/>
      <c r="AJE633" s="120"/>
      <c r="AJF633" s="120"/>
      <c r="AJG633" s="120"/>
      <c r="AJH633" s="120"/>
      <c r="AJI633" s="120"/>
      <c r="AJJ633" s="120"/>
      <c r="AJK633" s="120"/>
      <c r="AJL633" s="120"/>
      <c r="AJM633" s="120"/>
      <c r="AJN633" s="120"/>
      <c r="AJO633" s="120"/>
      <c r="AJP633" s="120"/>
      <c r="AJQ633" s="120"/>
      <c r="AJR633" s="120"/>
      <c r="AJS633" s="120"/>
      <c r="AJT633" s="120"/>
      <c r="AJU633" s="120"/>
      <c r="AJV633" s="120"/>
      <c r="AJW633" s="120"/>
      <c r="AJX633" s="120"/>
      <c r="AJY633" s="120"/>
      <c r="AJZ633" s="120"/>
      <c r="AKA633" s="120"/>
      <c r="AKB633" s="120"/>
      <c r="AKC633" s="120"/>
      <c r="AKD633" s="120"/>
      <c r="AKE633" s="120"/>
      <c r="AKF633" s="120"/>
      <c r="AKG633" s="120"/>
      <c r="AKH633" s="120"/>
      <c r="AKI633" s="120"/>
      <c r="AKJ633" s="120"/>
      <c r="AKK633" s="120"/>
      <c r="AKL633" s="120"/>
      <c r="AKM633" s="120"/>
      <c r="AKN633" s="120"/>
      <c r="AKO633" s="120"/>
      <c r="AKP633" s="120"/>
      <c r="AKQ633" s="120"/>
      <c r="AKR633" s="120"/>
      <c r="AKS633" s="120"/>
      <c r="AKT633" s="120"/>
      <c r="AKU633" s="120"/>
      <c r="AKV633" s="120"/>
      <c r="AKW633" s="120"/>
      <c r="AKX633" s="120"/>
      <c r="AKY633" s="120"/>
      <c r="AKZ633" s="120"/>
      <c r="ALA633" s="120"/>
      <c r="ALB633" s="120"/>
      <c r="ALC633" s="120"/>
      <c r="ALD633" s="120"/>
      <c r="ALE633" s="120"/>
      <c r="ALF633" s="120"/>
      <c r="ALG633" s="120"/>
      <c r="ALH633" s="120"/>
      <c r="ALI633" s="120"/>
      <c r="ALJ633" s="120"/>
      <c r="ALK633" s="120"/>
      <c r="ALL633" s="120"/>
      <c r="ALM633" s="120"/>
      <c r="ALN633" s="120"/>
      <c r="ALO633" s="120"/>
      <c r="ALP633" s="120"/>
      <c r="ALQ633" s="120"/>
      <c r="ALR633" s="120"/>
      <c r="ALS633" s="120"/>
      <c r="ALT633" s="120"/>
      <c r="ALU633" s="120"/>
      <c r="ALV633" s="120"/>
      <c r="ALW633" s="120"/>
      <c r="ALX633" s="120"/>
      <c r="ALY633" s="120"/>
      <c r="ALZ633" s="120"/>
      <c r="AMA633" s="120"/>
      <c r="AMB633" s="120"/>
      <c r="AMC633" s="120"/>
      <c r="AMD633" s="120"/>
      <c r="AME633" s="120"/>
      <c r="AMF633" s="120"/>
      <c r="AMG633" s="120"/>
      <c r="AMH633" s="120"/>
      <c r="AMI633" s="120"/>
      <c r="AMJ633" s="120"/>
      <c r="AMK633" s="120"/>
      <c r="AML633" s="120"/>
      <c r="AMM633" s="120"/>
      <c r="AMN633" s="120"/>
      <c r="AMO633" s="120"/>
      <c r="AMP633" s="120"/>
      <c r="AMQ633" s="120"/>
      <c r="AMR633" s="120"/>
      <c r="AMS633" s="120"/>
      <c r="AMT633" s="120"/>
      <c r="AMU633" s="120"/>
      <c r="AMV633" s="120"/>
      <c r="AMW633" s="120"/>
      <c r="AMX633" s="120"/>
      <c r="AMY633" s="120"/>
      <c r="AMZ633" s="120"/>
      <c r="ANA633" s="120"/>
      <c r="ANB633" s="120"/>
      <c r="ANC633" s="120"/>
      <c r="AND633" s="120"/>
      <c r="ANE633" s="120"/>
      <c r="ANF633" s="120"/>
      <c r="ANG633" s="120"/>
      <c r="ANH633" s="120"/>
      <c r="ANI633" s="120"/>
      <c r="ANJ633" s="120"/>
      <c r="ANK633" s="120"/>
      <c r="ANL633" s="120"/>
      <c r="ANM633" s="120"/>
      <c r="ANN633" s="120"/>
      <c r="ANO633" s="120"/>
      <c r="ANP633" s="120"/>
      <c r="ANQ633" s="120"/>
      <c r="ANR633" s="120"/>
      <c r="ANS633" s="120"/>
      <c r="ANT633" s="120"/>
      <c r="ANU633" s="120"/>
      <c r="ANV633" s="120"/>
      <c r="ANW633" s="120"/>
      <c r="ANX633" s="120"/>
      <c r="ANY633" s="120"/>
      <c r="ANZ633" s="120"/>
      <c r="AOA633" s="120"/>
      <c r="AOB633" s="120"/>
      <c r="AOC633" s="120"/>
      <c r="AOD633" s="120"/>
      <c r="AOE633" s="120"/>
      <c r="AOF633" s="120"/>
      <c r="AOG633" s="120"/>
      <c r="AOH633" s="120"/>
      <c r="AOI633" s="120"/>
      <c r="AOJ633" s="120"/>
      <c r="AOK633" s="120"/>
      <c r="AOL633" s="120"/>
      <c r="AOM633" s="120"/>
      <c r="AON633" s="120"/>
      <c r="AOO633" s="120"/>
      <c r="AOP633" s="120"/>
      <c r="AOQ633" s="120"/>
      <c r="AOR633" s="120"/>
      <c r="AOS633" s="120"/>
      <c r="AOT633" s="120"/>
      <c r="AOU633" s="120"/>
      <c r="AOV633" s="120"/>
      <c r="AOW633" s="120"/>
      <c r="AOX633" s="120"/>
      <c r="AOY633" s="120"/>
      <c r="AOZ633" s="120"/>
      <c r="APA633" s="120"/>
      <c r="APB633" s="120"/>
      <c r="APC633" s="120"/>
      <c r="APD633" s="120"/>
      <c r="APE633" s="120"/>
      <c r="APF633" s="120"/>
      <c r="APG633" s="120"/>
      <c r="APH633" s="120"/>
      <c r="API633" s="120"/>
      <c r="APJ633" s="120"/>
      <c r="APK633" s="120"/>
      <c r="APL633" s="120"/>
      <c r="APM633" s="120"/>
      <c r="APN633" s="120"/>
      <c r="APO633" s="120"/>
      <c r="APP633" s="120"/>
      <c r="APQ633" s="120"/>
      <c r="APR633" s="120"/>
      <c r="APS633" s="120"/>
      <c r="APT633" s="120"/>
      <c r="APU633" s="120"/>
      <c r="APV633" s="120"/>
      <c r="APW633" s="120"/>
      <c r="APX633" s="120"/>
      <c r="APY633" s="120"/>
      <c r="APZ633" s="120"/>
      <c r="AQA633" s="120"/>
      <c r="AQB633" s="120"/>
      <c r="AQC633" s="120"/>
      <c r="AQD633" s="120"/>
      <c r="AQE633" s="120"/>
      <c r="AQF633" s="120"/>
      <c r="AQG633" s="120"/>
      <c r="AQH633" s="120"/>
      <c r="AQI633" s="120"/>
      <c r="AQJ633" s="120"/>
      <c r="AQK633" s="120"/>
      <c r="AQL633" s="120"/>
      <c r="AQM633" s="120"/>
      <c r="AQN633" s="120"/>
      <c r="AQO633" s="120"/>
      <c r="AQP633" s="120"/>
      <c r="AQQ633" s="120"/>
      <c r="AQR633" s="120"/>
      <c r="AQS633" s="120"/>
      <c r="AQT633" s="120"/>
      <c r="AQU633" s="120"/>
      <c r="AQV633" s="120"/>
      <c r="AQW633" s="120"/>
      <c r="AQX633" s="120"/>
      <c r="AQY633" s="120"/>
      <c r="AQZ633" s="120"/>
      <c r="ARA633" s="120"/>
      <c r="ARB633" s="120"/>
      <c r="ARC633" s="120"/>
      <c r="ARD633" s="120"/>
      <c r="ARE633" s="120"/>
      <c r="ARF633" s="120"/>
      <c r="ARG633" s="120"/>
      <c r="ARH633" s="120"/>
      <c r="ARI633" s="120"/>
      <c r="ARJ633" s="120"/>
      <c r="ARK633" s="120"/>
      <c r="ARL633" s="120"/>
      <c r="ARM633" s="120"/>
      <c r="ARN633" s="120"/>
      <c r="ARO633" s="120"/>
      <c r="ARP633" s="120"/>
      <c r="ARQ633" s="120"/>
      <c r="ARR633" s="120"/>
      <c r="ARS633" s="120"/>
      <c r="ART633" s="120"/>
      <c r="ARU633" s="120"/>
      <c r="ARV633" s="120"/>
      <c r="ARW633" s="120"/>
      <c r="ARX633" s="120"/>
      <c r="ARY633" s="120"/>
      <c r="ARZ633" s="120"/>
      <c r="ASA633" s="120"/>
      <c r="ASB633" s="120"/>
      <c r="ASC633" s="120"/>
      <c r="ASD633" s="120"/>
      <c r="ASE633" s="120"/>
      <c r="ASF633" s="120"/>
      <c r="ASG633" s="120"/>
      <c r="ASH633" s="120"/>
      <c r="ASI633" s="120"/>
      <c r="ASJ633" s="120"/>
      <c r="ASK633" s="120"/>
      <c r="ASL633" s="120"/>
      <c r="ASM633" s="120"/>
      <c r="ASN633" s="120"/>
      <c r="ASO633" s="120"/>
      <c r="ASP633" s="120"/>
      <c r="ASQ633" s="120"/>
      <c r="ASR633" s="120"/>
      <c r="ASS633" s="120"/>
      <c r="AST633" s="120"/>
      <c r="ASU633" s="120"/>
      <c r="ASV633" s="120"/>
      <c r="ASW633" s="120"/>
      <c r="ASX633" s="120"/>
      <c r="ASY633" s="120"/>
      <c r="ASZ633" s="120"/>
      <c r="ATA633" s="120"/>
      <c r="ATB633" s="120"/>
      <c r="ATC633" s="120"/>
      <c r="ATD633" s="120"/>
      <c r="ATE633" s="120"/>
      <c r="ATF633" s="120"/>
      <c r="ATG633" s="120"/>
      <c r="ATH633" s="120"/>
      <c r="ATI633" s="120"/>
      <c r="ATJ633" s="120"/>
      <c r="ATK633" s="120"/>
      <c r="ATL633" s="120"/>
      <c r="ATM633" s="120"/>
      <c r="ATN633" s="120"/>
      <c r="ATO633" s="120"/>
      <c r="ATP633" s="120"/>
      <c r="ATQ633" s="120"/>
      <c r="ATR633" s="120"/>
      <c r="ATS633" s="120"/>
      <c r="ATT633" s="120"/>
      <c r="ATU633" s="120"/>
      <c r="ATV633" s="120"/>
      <c r="ATW633" s="120"/>
      <c r="ATX633" s="120"/>
      <c r="ATY633" s="120"/>
      <c r="ATZ633" s="120"/>
      <c r="AUA633" s="120"/>
      <c r="AUB633" s="120"/>
      <c r="AUC633" s="120"/>
      <c r="AUD633" s="120"/>
      <c r="AUE633" s="120"/>
      <c r="AUF633" s="120"/>
      <c r="AUG633" s="120"/>
      <c r="AUH633" s="120"/>
      <c r="AUI633" s="120"/>
      <c r="AUJ633" s="120"/>
      <c r="AUK633" s="120"/>
      <c r="AUL633" s="120"/>
      <c r="AUM633" s="120"/>
      <c r="AUN633" s="120"/>
      <c r="AUO633" s="120"/>
      <c r="AUP633" s="120"/>
      <c r="AUQ633" s="120"/>
      <c r="AUR633" s="120"/>
      <c r="AUS633" s="120"/>
      <c r="AUT633" s="120"/>
      <c r="AUU633" s="120"/>
      <c r="AUV633" s="120"/>
      <c r="AUW633" s="120"/>
      <c r="AUX633" s="120"/>
      <c r="AUY633" s="120"/>
      <c r="AUZ633" s="120"/>
      <c r="AVA633" s="120"/>
      <c r="AVB633" s="120"/>
      <c r="AVC633" s="120"/>
      <c r="AVD633" s="120"/>
      <c r="AVE633" s="120"/>
      <c r="AVF633" s="120"/>
      <c r="AVG633" s="120"/>
      <c r="AVH633" s="120"/>
      <c r="AVI633" s="120"/>
      <c r="AVJ633" s="120"/>
      <c r="AVK633" s="120"/>
      <c r="AVL633" s="120"/>
      <c r="AVM633" s="120"/>
      <c r="AVN633" s="120"/>
      <c r="AVO633" s="120"/>
      <c r="AVP633" s="120"/>
      <c r="AVQ633" s="120"/>
      <c r="AVR633" s="120"/>
      <c r="AVS633" s="120"/>
      <c r="AVT633" s="120"/>
      <c r="AVU633" s="120"/>
      <c r="AVV633" s="120"/>
      <c r="AVW633" s="120"/>
      <c r="AVX633" s="120"/>
      <c r="AVY633" s="120"/>
      <c r="AVZ633" s="120"/>
      <c r="AWA633" s="120"/>
      <c r="AWB633" s="120"/>
      <c r="AWC633" s="120"/>
      <c r="AWD633" s="120"/>
      <c r="AWE633" s="120"/>
      <c r="AWF633" s="120"/>
      <c r="AWG633" s="120"/>
      <c r="AWH633" s="120"/>
      <c r="AWI633" s="120"/>
      <c r="AWJ633" s="120"/>
      <c r="AWK633" s="120"/>
      <c r="AWL633" s="120"/>
      <c r="AWM633" s="120"/>
      <c r="AWN633" s="120"/>
      <c r="AWO633" s="120"/>
      <c r="AWP633" s="120"/>
      <c r="AWQ633" s="120"/>
      <c r="AWR633" s="120"/>
      <c r="AWS633" s="120"/>
      <c r="AWT633" s="120"/>
      <c r="AWU633" s="120"/>
      <c r="AWV633" s="120"/>
      <c r="AWW633" s="120"/>
      <c r="AWX633" s="120"/>
      <c r="AWY633" s="120"/>
      <c r="AWZ633" s="120"/>
      <c r="AXA633" s="120"/>
      <c r="AXB633" s="120"/>
      <c r="AXC633" s="120"/>
      <c r="AXD633" s="120"/>
      <c r="AXE633" s="120"/>
      <c r="AXF633" s="120"/>
      <c r="AXG633" s="120"/>
      <c r="AXH633" s="120"/>
      <c r="AXI633" s="120"/>
      <c r="AXJ633" s="120"/>
      <c r="AXK633" s="120"/>
      <c r="AXL633" s="120"/>
      <c r="AXM633" s="120"/>
      <c r="AXN633" s="120"/>
      <c r="AXO633" s="120"/>
      <c r="AXP633" s="120"/>
      <c r="AXQ633" s="120"/>
      <c r="AXR633" s="120"/>
      <c r="AXS633" s="120"/>
      <c r="AXT633" s="120"/>
      <c r="AXU633" s="120"/>
      <c r="AXV633" s="120"/>
      <c r="AXW633" s="120"/>
      <c r="AXX633" s="120"/>
      <c r="AXY633" s="120"/>
      <c r="AXZ633" s="120"/>
      <c r="AYA633" s="120"/>
      <c r="AYB633" s="120"/>
      <c r="AYC633" s="120"/>
      <c r="AYD633" s="120"/>
      <c r="AYE633" s="120"/>
      <c r="AYF633" s="120"/>
      <c r="AYG633" s="120"/>
      <c r="AYH633" s="120"/>
      <c r="AYI633" s="120"/>
      <c r="AYJ633" s="120"/>
      <c r="AYK633" s="120"/>
      <c r="AYL633" s="120"/>
      <c r="AYM633" s="120"/>
      <c r="AYN633" s="120"/>
      <c r="AYO633" s="120"/>
      <c r="AYP633" s="120"/>
      <c r="AYQ633" s="120"/>
      <c r="AYR633" s="120"/>
      <c r="AYS633" s="120"/>
      <c r="AYT633" s="120"/>
      <c r="AYU633" s="120"/>
      <c r="AYV633" s="120"/>
      <c r="AYW633" s="120"/>
      <c r="AYX633" s="120"/>
      <c r="AYY633" s="120"/>
      <c r="AYZ633" s="120"/>
      <c r="AZA633" s="120"/>
      <c r="AZB633" s="120"/>
      <c r="AZC633" s="120"/>
      <c r="AZD633" s="120"/>
      <c r="AZE633" s="120"/>
      <c r="AZF633" s="120"/>
      <c r="AZG633" s="120"/>
      <c r="AZH633" s="120"/>
      <c r="AZI633" s="120"/>
      <c r="AZJ633" s="120"/>
      <c r="AZK633" s="120"/>
      <c r="AZL633" s="120"/>
      <c r="AZM633" s="120"/>
      <c r="AZN633" s="120"/>
      <c r="AZO633" s="120"/>
      <c r="AZP633" s="120"/>
      <c r="AZQ633" s="120"/>
      <c r="AZR633" s="120"/>
      <c r="AZS633" s="120"/>
      <c r="AZT633" s="120"/>
      <c r="AZU633" s="120"/>
      <c r="AZV633" s="120"/>
      <c r="AZW633" s="120"/>
      <c r="AZX633" s="120"/>
      <c r="AZY633" s="120"/>
      <c r="AZZ633" s="120"/>
      <c r="BAA633" s="120"/>
      <c r="BAB633" s="120"/>
      <c r="BAC633" s="120"/>
      <c r="BAD633" s="120"/>
      <c r="BAE633" s="120"/>
      <c r="BAF633" s="120"/>
      <c r="BAG633" s="120"/>
      <c r="BAH633" s="120"/>
      <c r="BAI633" s="120"/>
      <c r="BAJ633" s="120"/>
      <c r="BAK633" s="120"/>
      <c r="BAL633" s="120"/>
      <c r="BAM633" s="120"/>
      <c r="BAN633" s="120"/>
      <c r="BAO633" s="120"/>
      <c r="BAP633" s="120"/>
      <c r="BAQ633" s="120"/>
      <c r="BAR633" s="120"/>
      <c r="BAS633" s="120"/>
      <c r="BAT633" s="120"/>
      <c r="BAU633" s="120"/>
      <c r="BAV633" s="120"/>
      <c r="BAW633" s="120"/>
      <c r="BAX633" s="120"/>
      <c r="BAY633" s="120"/>
      <c r="BAZ633" s="120"/>
      <c r="BBA633" s="120"/>
      <c r="BBB633" s="120"/>
      <c r="BBC633" s="120"/>
      <c r="BBD633" s="120"/>
      <c r="BBE633" s="120"/>
      <c r="BBF633" s="120"/>
      <c r="BBG633" s="120"/>
      <c r="BBH633" s="120"/>
      <c r="BBI633" s="120"/>
      <c r="BBJ633" s="120"/>
      <c r="BBK633" s="120"/>
      <c r="BBL633" s="120"/>
      <c r="BBM633" s="120"/>
      <c r="BBN633" s="120"/>
      <c r="BBO633" s="120"/>
      <c r="BBP633" s="120"/>
      <c r="BBQ633" s="120"/>
      <c r="BBR633" s="120"/>
      <c r="BBS633" s="120"/>
      <c r="BBT633" s="120"/>
      <c r="BBU633" s="120"/>
      <c r="BBV633" s="120"/>
      <c r="BBW633" s="120"/>
      <c r="BBX633" s="120"/>
      <c r="BBY633" s="120"/>
      <c r="BBZ633" s="120"/>
      <c r="BCA633" s="120"/>
      <c r="BCB633" s="120"/>
      <c r="BCC633" s="120"/>
      <c r="BCD633" s="120"/>
      <c r="BCE633" s="120"/>
      <c r="BCF633" s="120"/>
      <c r="BCG633" s="120"/>
      <c r="BCH633" s="120"/>
      <c r="BCI633" s="120"/>
      <c r="BCJ633" s="120"/>
      <c r="BCK633" s="120"/>
      <c r="BCL633" s="120"/>
      <c r="BCM633" s="120"/>
      <c r="BCN633" s="120"/>
      <c r="BCO633" s="120"/>
      <c r="BCP633" s="120"/>
      <c r="BCQ633" s="120"/>
      <c r="BCR633" s="120"/>
      <c r="BCS633" s="120"/>
      <c r="BCT633" s="120"/>
      <c r="BCU633" s="120"/>
      <c r="BCV633" s="120"/>
      <c r="BCW633" s="120"/>
      <c r="BCX633" s="120"/>
      <c r="BCY633" s="120"/>
      <c r="BCZ633" s="120"/>
      <c r="BDA633" s="120"/>
      <c r="BDB633" s="120"/>
      <c r="BDC633" s="120"/>
      <c r="BDD633" s="120"/>
      <c r="BDE633" s="120"/>
      <c r="BDF633" s="120"/>
      <c r="BDG633" s="120"/>
      <c r="BDH633" s="120"/>
      <c r="BDI633" s="120"/>
      <c r="BDJ633" s="120"/>
      <c r="BDK633" s="120"/>
      <c r="BDL633" s="120"/>
      <c r="BDM633" s="120"/>
      <c r="BDN633" s="120"/>
      <c r="BDO633" s="120"/>
      <c r="BDP633" s="120"/>
      <c r="BDQ633" s="120"/>
      <c r="BDR633" s="120"/>
      <c r="BDS633" s="120"/>
      <c r="BDT633" s="120"/>
      <c r="BDU633" s="120"/>
      <c r="BDV633" s="120"/>
      <c r="BDW633" s="120"/>
      <c r="BDX633" s="120"/>
      <c r="BDY633" s="120"/>
      <c r="BDZ633" s="120"/>
      <c r="BEA633" s="120"/>
      <c r="BEB633" s="120"/>
      <c r="BEC633" s="120"/>
      <c r="BED633" s="120"/>
      <c r="BEE633" s="120"/>
      <c r="BEF633" s="120"/>
      <c r="BEG633" s="120"/>
      <c r="BEH633" s="120"/>
      <c r="BEI633" s="120"/>
      <c r="BEJ633" s="120"/>
      <c r="BEK633" s="120"/>
      <c r="BEL633" s="120"/>
      <c r="BEM633" s="120"/>
      <c r="BEN633" s="120"/>
      <c r="BEO633" s="120"/>
      <c r="BEP633" s="120"/>
      <c r="BEQ633" s="120"/>
      <c r="BER633" s="120"/>
      <c r="BES633" s="120"/>
      <c r="BET633" s="120"/>
      <c r="BEU633" s="120"/>
      <c r="BEV633" s="120"/>
      <c r="BEW633" s="120"/>
      <c r="BEX633" s="120"/>
      <c r="BEY633" s="120"/>
      <c r="BEZ633" s="120"/>
      <c r="BFA633" s="120"/>
      <c r="BFB633" s="120"/>
      <c r="BFC633" s="120"/>
      <c r="BFD633" s="120"/>
      <c r="BFE633" s="120"/>
      <c r="BFF633" s="120"/>
      <c r="BFG633" s="120"/>
      <c r="BFH633" s="120"/>
      <c r="BFI633" s="120"/>
      <c r="BFJ633" s="120"/>
      <c r="BFK633" s="120"/>
      <c r="BFL633" s="120"/>
      <c r="BFM633" s="120"/>
      <c r="BFN633" s="120"/>
      <c r="BFO633" s="120"/>
      <c r="BFP633" s="120"/>
      <c r="BFQ633" s="120"/>
      <c r="BFR633" s="120"/>
      <c r="BFS633" s="120"/>
      <c r="BFT633" s="120"/>
      <c r="BFU633" s="120"/>
      <c r="BFV633" s="120"/>
      <c r="BFW633" s="120"/>
      <c r="BFX633" s="120"/>
      <c r="BFY633" s="120"/>
      <c r="BFZ633" s="120"/>
      <c r="BGA633" s="120"/>
      <c r="BGB633" s="120"/>
      <c r="BGC633" s="120"/>
      <c r="BGD633" s="120"/>
      <c r="BGE633" s="120"/>
      <c r="BGF633" s="120"/>
      <c r="BGG633" s="120"/>
      <c r="BGH633" s="120"/>
      <c r="BGI633" s="120"/>
      <c r="BGJ633" s="120"/>
      <c r="BGK633" s="120"/>
      <c r="BGL633" s="120"/>
      <c r="BGM633" s="120"/>
      <c r="BGN633" s="120"/>
      <c r="BGO633" s="120"/>
      <c r="BGP633" s="120"/>
      <c r="BGQ633" s="120"/>
      <c r="BGR633" s="120"/>
      <c r="BGS633" s="120"/>
      <c r="BGT633" s="120"/>
      <c r="BGU633" s="120"/>
      <c r="BGV633" s="120"/>
      <c r="BGW633" s="120"/>
      <c r="BGX633" s="120"/>
      <c r="BGY633" s="120"/>
      <c r="BGZ633" s="120"/>
      <c r="BHA633" s="120"/>
      <c r="BHB633" s="120"/>
      <c r="BHC633" s="120"/>
      <c r="BHD633" s="120"/>
      <c r="BHE633" s="120"/>
      <c r="BHF633" s="120"/>
      <c r="BHG633" s="120"/>
      <c r="BHH633" s="120"/>
      <c r="BHI633" s="120"/>
      <c r="BHJ633" s="120"/>
      <c r="BHK633" s="120"/>
      <c r="BHL633" s="120"/>
      <c r="BHM633" s="120"/>
      <c r="BHN633" s="120"/>
      <c r="BHO633" s="120"/>
      <c r="BHP633" s="120"/>
      <c r="BHQ633" s="120"/>
      <c r="BHR633" s="120"/>
      <c r="BHS633" s="120"/>
      <c r="BHT633" s="120"/>
      <c r="BHU633" s="120"/>
      <c r="BHV633" s="120"/>
      <c r="BHW633" s="120"/>
      <c r="BHX633" s="120"/>
      <c r="BHY633" s="120"/>
      <c r="BHZ633" s="120"/>
      <c r="BIA633" s="120"/>
      <c r="BIB633" s="120"/>
      <c r="BIC633" s="120"/>
      <c r="BID633" s="120"/>
      <c r="BIE633" s="120"/>
      <c r="BIF633" s="120"/>
      <c r="BIG633" s="120"/>
      <c r="BIH633" s="120"/>
      <c r="BII633" s="120"/>
      <c r="BIJ633" s="120"/>
      <c r="BIK633" s="120"/>
      <c r="BIL633" s="120"/>
      <c r="BIM633" s="120"/>
      <c r="BIN633" s="120"/>
      <c r="BIO633" s="120"/>
      <c r="BIP633" s="120"/>
      <c r="BIQ633" s="120"/>
      <c r="BIR633" s="120"/>
      <c r="BIS633" s="120"/>
      <c r="BIT633" s="120"/>
      <c r="BIU633" s="120"/>
      <c r="BIV633" s="120"/>
      <c r="BIW633" s="120"/>
      <c r="BIX633" s="120"/>
      <c r="BIY633" s="120"/>
      <c r="BIZ633" s="120"/>
      <c r="BJA633" s="120"/>
      <c r="BJB633" s="120"/>
      <c r="BJC633" s="120"/>
      <c r="BJD633" s="120"/>
      <c r="BJE633" s="120"/>
      <c r="BJF633" s="120"/>
      <c r="BJG633" s="120"/>
      <c r="BJH633" s="120"/>
      <c r="BJI633" s="120"/>
      <c r="BJJ633" s="120"/>
      <c r="BJK633" s="120"/>
      <c r="BJL633" s="120"/>
      <c r="BJM633" s="120"/>
      <c r="BJN633" s="120"/>
      <c r="BJO633" s="120"/>
      <c r="BJP633" s="120"/>
      <c r="BJQ633" s="120"/>
      <c r="BJR633" s="120"/>
      <c r="BJS633" s="120"/>
      <c r="BJT633" s="120"/>
      <c r="BJU633" s="120"/>
      <c r="BJV633" s="120"/>
      <c r="BJW633" s="120"/>
      <c r="BJX633" s="120"/>
      <c r="BJY633" s="120"/>
      <c r="BJZ633" s="120"/>
      <c r="BKA633" s="120"/>
      <c r="BKB633" s="120"/>
      <c r="BKC633" s="120"/>
      <c r="BKD633" s="120"/>
      <c r="BKE633" s="120"/>
      <c r="BKF633" s="120"/>
      <c r="BKG633" s="120"/>
      <c r="BKH633" s="120"/>
      <c r="BKI633" s="120"/>
      <c r="BKJ633" s="120"/>
      <c r="BKK633" s="120"/>
      <c r="BKL633" s="120"/>
      <c r="BKM633" s="120"/>
      <c r="BKN633" s="120"/>
      <c r="BKO633" s="120"/>
      <c r="BKP633" s="120"/>
      <c r="BKQ633" s="120"/>
      <c r="BKR633" s="120"/>
      <c r="BKS633" s="120"/>
      <c r="BKT633" s="120"/>
      <c r="BKU633" s="120"/>
      <c r="BKV633" s="120"/>
      <c r="BKW633" s="120"/>
      <c r="BKX633" s="120"/>
      <c r="BKY633" s="120"/>
      <c r="BKZ633" s="120"/>
      <c r="BLA633" s="120"/>
      <c r="BLB633" s="120"/>
      <c r="BLC633" s="120"/>
      <c r="BLD633" s="120"/>
      <c r="BLE633" s="120"/>
      <c r="BLF633" s="120"/>
      <c r="BLG633" s="120"/>
      <c r="BLH633" s="120"/>
      <c r="BLI633" s="120"/>
      <c r="BLJ633" s="120"/>
      <c r="BLK633" s="120"/>
      <c r="BLL633" s="120"/>
      <c r="BLM633" s="120"/>
      <c r="BLN633" s="120"/>
      <c r="BLO633" s="120"/>
      <c r="BLP633" s="120"/>
      <c r="BLQ633" s="120"/>
      <c r="BLR633" s="120"/>
      <c r="BLS633" s="120"/>
      <c r="BLT633" s="120"/>
      <c r="BLU633" s="120"/>
      <c r="BLV633" s="120"/>
      <c r="BLW633" s="120"/>
      <c r="BLX633" s="120"/>
      <c r="BLY633" s="120"/>
      <c r="BLZ633" s="120"/>
      <c r="BMA633" s="120"/>
      <c r="BMB633" s="120"/>
      <c r="BMC633" s="120"/>
      <c r="BMD633" s="120"/>
      <c r="BME633" s="120"/>
      <c r="BMF633" s="120"/>
      <c r="BMG633" s="120"/>
      <c r="BMH633" s="120"/>
      <c r="BMI633" s="120"/>
      <c r="BMJ633" s="120"/>
      <c r="BMK633" s="120"/>
      <c r="BML633" s="120"/>
      <c r="BMM633" s="120"/>
      <c r="BMN633" s="120"/>
      <c r="BMO633" s="120"/>
      <c r="BMP633" s="120"/>
      <c r="BMQ633" s="120"/>
      <c r="BMR633" s="120"/>
      <c r="BMS633" s="120"/>
      <c r="BMT633" s="120"/>
      <c r="BMU633" s="120"/>
      <c r="BMV633" s="120"/>
      <c r="BMW633" s="120"/>
      <c r="BMX633" s="120"/>
      <c r="BMY633" s="120"/>
      <c r="BMZ633" s="120"/>
      <c r="BNA633" s="120"/>
      <c r="BNB633" s="120"/>
      <c r="BNC633" s="120"/>
      <c r="BND633" s="120"/>
      <c r="BNE633" s="120"/>
      <c r="BNF633" s="120"/>
      <c r="BNG633" s="120"/>
      <c r="BNH633" s="120"/>
      <c r="BNI633" s="120"/>
      <c r="BNJ633" s="120"/>
      <c r="BNK633" s="120"/>
      <c r="BNL633" s="120"/>
      <c r="BNM633" s="120"/>
      <c r="BNN633" s="120"/>
      <c r="BNO633" s="120"/>
      <c r="BNP633" s="120"/>
      <c r="BNQ633" s="120"/>
      <c r="BNR633" s="120"/>
      <c r="BNS633" s="120"/>
      <c r="BNT633" s="120"/>
      <c r="BNU633" s="120"/>
      <c r="BNV633" s="120"/>
      <c r="BNW633" s="120"/>
      <c r="BNX633" s="120"/>
      <c r="BNY633" s="120"/>
      <c r="BNZ633" s="120"/>
      <c r="BOA633" s="120"/>
      <c r="BOB633" s="120"/>
      <c r="BOC633" s="120"/>
      <c r="BOD633" s="120"/>
      <c r="BOE633" s="120"/>
      <c r="BOF633" s="120"/>
      <c r="BOG633" s="120"/>
      <c r="BOH633" s="120"/>
      <c r="BOI633" s="120"/>
      <c r="BOJ633" s="120"/>
      <c r="BOK633" s="120"/>
      <c r="BOL633" s="120"/>
      <c r="BOM633" s="120"/>
      <c r="BON633" s="120"/>
      <c r="BOO633" s="120"/>
      <c r="BOP633" s="120"/>
      <c r="BOQ633" s="120"/>
      <c r="BOR633" s="120"/>
      <c r="BOS633" s="120"/>
      <c r="BOT633" s="120"/>
      <c r="BOU633" s="120"/>
      <c r="BOV633" s="120"/>
      <c r="BOW633" s="120"/>
      <c r="BOX633" s="120"/>
      <c r="BOY633" s="120"/>
      <c r="BOZ633" s="120"/>
      <c r="BPA633" s="120"/>
      <c r="BPB633" s="120"/>
      <c r="BPC633" s="120"/>
      <c r="BPD633" s="120"/>
      <c r="BPE633" s="120"/>
      <c r="BPF633" s="120"/>
      <c r="BPG633" s="120"/>
      <c r="BPH633" s="120"/>
      <c r="BPI633" s="120"/>
      <c r="BPJ633" s="120"/>
      <c r="BPK633" s="120"/>
      <c r="BPL633" s="120"/>
      <c r="BPM633" s="120"/>
      <c r="BPN633" s="120"/>
      <c r="BPO633" s="120"/>
      <c r="BPP633" s="120"/>
      <c r="BPQ633" s="120"/>
      <c r="BPR633" s="120"/>
      <c r="BPS633" s="120"/>
      <c r="BPT633" s="120"/>
      <c r="BPU633" s="120"/>
      <c r="BPV633" s="120"/>
      <c r="BPW633" s="120"/>
      <c r="BPX633" s="120"/>
      <c r="BPY633" s="120"/>
      <c r="BPZ633" s="120"/>
      <c r="BQA633" s="120"/>
      <c r="BQB633" s="120"/>
      <c r="BQC633" s="120"/>
      <c r="BQD633" s="120"/>
      <c r="BQE633" s="120"/>
      <c r="BQF633" s="120"/>
      <c r="BQG633" s="120"/>
      <c r="BQH633" s="120"/>
      <c r="BQI633" s="120"/>
      <c r="BQJ633" s="120"/>
      <c r="BQK633" s="120"/>
      <c r="BQL633" s="120"/>
      <c r="BQM633" s="120"/>
      <c r="BQN633" s="120"/>
      <c r="BQO633" s="120"/>
      <c r="BQP633" s="120"/>
      <c r="BQQ633" s="120"/>
      <c r="BQR633" s="120"/>
      <c r="BQS633" s="120"/>
      <c r="BQT633" s="120"/>
      <c r="BQU633" s="120"/>
      <c r="BQV633" s="120"/>
      <c r="BQW633" s="120"/>
      <c r="BQX633" s="120"/>
      <c r="BQY633" s="120"/>
      <c r="BQZ633" s="120"/>
      <c r="BRA633" s="120"/>
      <c r="BRB633" s="120"/>
      <c r="BRC633" s="120"/>
      <c r="BRD633" s="120"/>
      <c r="BRE633" s="120"/>
      <c r="BRF633" s="120"/>
      <c r="BRG633" s="120"/>
      <c r="BRH633" s="120"/>
      <c r="BRI633" s="120"/>
      <c r="BRJ633" s="120"/>
      <c r="BRK633" s="120"/>
      <c r="BRL633" s="120"/>
      <c r="BRM633" s="120"/>
      <c r="BRN633" s="120"/>
      <c r="BRO633" s="120"/>
      <c r="BRP633" s="120"/>
      <c r="BRQ633" s="120"/>
      <c r="BRR633" s="120"/>
      <c r="BRS633" s="120"/>
      <c r="BRT633" s="120"/>
      <c r="BRU633" s="120"/>
      <c r="BRV633" s="120"/>
      <c r="BRW633" s="120"/>
      <c r="BRX633" s="120"/>
      <c r="BRY633" s="120"/>
      <c r="BRZ633" s="120"/>
      <c r="BSA633" s="120"/>
      <c r="BSB633" s="120"/>
      <c r="BSC633" s="120"/>
      <c r="BSD633" s="120"/>
      <c r="BSE633" s="120"/>
      <c r="BSF633" s="120"/>
      <c r="BSG633" s="120"/>
      <c r="BSH633" s="120"/>
      <c r="BSI633" s="120"/>
      <c r="BSJ633" s="120"/>
      <c r="BSK633" s="120"/>
      <c r="BSL633" s="120"/>
      <c r="BSM633" s="120"/>
      <c r="BSN633" s="120"/>
      <c r="BSO633" s="120"/>
      <c r="BSP633" s="120"/>
      <c r="BSQ633" s="120"/>
      <c r="BSR633" s="120"/>
      <c r="BSS633" s="120"/>
      <c r="BST633" s="120"/>
      <c r="BSU633" s="120"/>
      <c r="BSV633" s="120"/>
      <c r="BSW633" s="120"/>
      <c r="BSX633" s="120"/>
      <c r="BSY633" s="120"/>
      <c r="BSZ633" s="120"/>
      <c r="BTA633" s="120"/>
      <c r="BTB633" s="120"/>
      <c r="BTC633" s="120"/>
      <c r="BTD633" s="120"/>
      <c r="BTE633" s="120"/>
      <c r="BTF633" s="120"/>
      <c r="BTG633" s="120"/>
      <c r="BTH633" s="120"/>
      <c r="BTI633" s="120"/>
      <c r="BTJ633" s="120"/>
      <c r="BTK633" s="120"/>
      <c r="BTL633" s="120"/>
      <c r="BTM633" s="120"/>
      <c r="BTN633" s="120"/>
      <c r="BTO633" s="120"/>
      <c r="BTP633" s="120"/>
      <c r="BTQ633" s="120"/>
      <c r="BTR633" s="120"/>
      <c r="BTS633" s="120"/>
      <c r="BTT633" s="120"/>
      <c r="BTU633" s="120"/>
      <c r="BTV633" s="120"/>
      <c r="BTW633" s="120"/>
      <c r="BTX633" s="120"/>
      <c r="BTY633" s="120"/>
      <c r="BTZ633" s="120"/>
      <c r="BUA633" s="120"/>
      <c r="BUB633" s="120"/>
      <c r="BUC633" s="120"/>
      <c r="BUD633" s="120"/>
      <c r="BUE633" s="120"/>
      <c r="BUF633" s="120"/>
      <c r="BUG633" s="120"/>
      <c r="BUH633" s="120"/>
      <c r="BUI633" s="120"/>
      <c r="BUJ633" s="120"/>
      <c r="BUK633" s="120"/>
      <c r="BUL633" s="120"/>
      <c r="BUM633" s="120"/>
      <c r="BUN633" s="120"/>
      <c r="BUO633" s="120"/>
      <c r="BUP633" s="120"/>
      <c r="BUQ633" s="120"/>
      <c r="BUR633" s="120"/>
      <c r="BUS633" s="120"/>
      <c r="BUT633" s="120"/>
      <c r="BUU633" s="120"/>
      <c r="BUV633" s="120"/>
      <c r="BUW633" s="120"/>
      <c r="BUX633" s="120"/>
      <c r="BUY633" s="120"/>
      <c r="BUZ633" s="120"/>
      <c r="BVA633" s="120"/>
      <c r="BVB633" s="120"/>
      <c r="BVC633" s="120"/>
      <c r="BVD633" s="120"/>
      <c r="BVE633" s="120"/>
      <c r="BVF633" s="120"/>
      <c r="BVG633" s="120"/>
      <c r="BVH633" s="120"/>
      <c r="BVI633" s="120"/>
      <c r="BVJ633" s="120"/>
      <c r="BVK633" s="120"/>
      <c r="BVL633" s="120"/>
      <c r="BVM633" s="120"/>
      <c r="BVN633" s="120"/>
      <c r="BVO633" s="120"/>
      <c r="BVP633" s="120"/>
      <c r="BVQ633" s="120"/>
      <c r="BVR633" s="120"/>
      <c r="BVS633" s="120"/>
      <c r="BVT633" s="120"/>
      <c r="BVU633" s="120"/>
      <c r="BVV633" s="120"/>
      <c r="BVW633" s="120"/>
      <c r="BVX633" s="120"/>
      <c r="BVY633" s="120"/>
      <c r="BVZ633" s="120"/>
      <c r="BWA633" s="120"/>
      <c r="BWB633" s="120"/>
      <c r="BWC633" s="120"/>
      <c r="BWD633" s="120"/>
      <c r="BWE633" s="120"/>
      <c r="BWF633" s="120"/>
      <c r="BWG633" s="120"/>
      <c r="BWH633" s="120"/>
      <c r="BWI633" s="120"/>
      <c r="BWJ633" s="120"/>
      <c r="BWK633" s="120"/>
      <c r="BWL633" s="120"/>
      <c r="BWM633" s="120"/>
      <c r="BWN633" s="120"/>
      <c r="BWO633" s="120"/>
      <c r="BWP633" s="120"/>
      <c r="BWQ633" s="120"/>
      <c r="BWR633" s="120"/>
      <c r="BWS633" s="120"/>
      <c r="BWT633" s="120"/>
      <c r="BWU633" s="120"/>
      <c r="BWV633" s="120"/>
      <c r="BWW633" s="120"/>
      <c r="BWX633" s="120"/>
      <c r="BWY633" s="120"/>
      <c r="BWZ633" s="120"/>
      <c r="BXA633" s="120"/>
      <c r="BXB633" s="120"/>
      <c r="BXC633" s="120"/>
      <c r="BXD633" s="120"/>
      <c r="BXE633" s="120"/>
      <c r="BXF633" s="120"/>
      <c r="BXG633" s="120"/>
      <c r="BXH633" s="120"/>
      <c r="BXI633" s="120"/>
      <c r="BXJ633" s="120"/>
      <c r="BXK633" s="120"/>
      <c r="BXL633" s="120"/>
      <c r="BXM633" s="120"/>
      <c r="BXN633" s="120"/>
      <c r="BXO633" s="120"/>
      <c r="BXP633" s="120"/>
      <c r="BXQ633" s="120"/>
      <c r="BXR633" s="120"/>
      <c r="BXS633" s="120"/>
      <c r="BXT633" s="120"/>
      <c r="BXU633" s="120"/>
      <c r="BXV633" s="120"/>
      <c r="BXW633" s="120"/>
      <c r="BXX633" s="120"/>
      <c r="BXY633" s="120"/>
      <c r="BXZ633" s="120"/>
      <c r="BYA633" s="120"/>
      <c r="BYB633" s="120"/>
      <c r="BYC633" s="120"/>
      <c r="BYD633" s="120"/>
      <c r="BYE633" s="120"/>
      <c r="BYF633" s="120"/>
      <c r="BYG633" s="120"/>
      <c r="BYH633" s="120"/>
      <c r="BYI633" s="120"/>
      <c r="BYJ633" s="120"/>
      <c r="BYK633" s="120"/>
      <c r="BYL633" s="120"/>
      <c r="BYM633" s="120"/>
      <c r="BYN633" s="120"/>
      <c r="BYO633" s="120"/>
      <c r="BYP633" s="120"/>
      <c r="BYQ633" s="120"/>
      <c r="BYR633" s="120"/>
      <c r="BYS633" s="120"/>
      <c r="BYT633" s="120"/>
      <c r="BYU633" s="120"/>
      <c r="BYV633" s="120"/>
      <c r="BYW633" s="120"/>
      <c r="BYX633" s="120"/>
      <c r="BYY633" s="120"/>
      <c r="BYZ633" s="120"/>
      <c r="BZA633" s="120"/>
      <c r="BZB633" s="120"/>
      <c r="BZC633" s="120"/>
      <c r="BZD633" s="120"/>
      <c r="BZE633" s="120"/>
      <c r="BZF633" s="120"/>
      <c r="BZG633" s="120"/>
      <c r="BZH633" s="120"/>
      <c r="BZI633" s="120"/>
      <c r="BZJ633" s="120"/>
      <c r="BZK633" s="120"/>
      <c r="BZL633" s="120"/>
      <c r="BZM633" s="120"/>
      <c r="BZN633" s="120"/>
      <c r="BZO633" s="120"/>
      <c r="BZP633" s="120"/>
      <c r="BZQ633" s="120"/>
      <c r="BZR633" s="120"/>
      <c r="BZS633" s="120"/>
      <c r="BZT633" s="120"/>
      <c r="BZU633" s="120"/>
      <c r="BZV633" s="120"/>
      <c r="BZW633" s="120"/>
      <c r="BZX633" s="120"/>
      <c r="BZY633" s="120"/>
      <c r="BZZ633" s="120"/>
      <c r="CAA633" s="120"/>
      <c r="CAB633" s="120"/>
      <c r="CAC633" s="120"/>
      <c r="CAD633" s="120"/>
      <c r="CAE633" s="120"/>
      <c r="CAF633" s="120"/>
      <c r="CAG633" s="120"/>
      <c r="CAH633" s="120"/>
      <c r="CAI633" s="120"/>
      <c r="CAJ633" s="120"/>
      <c r="CAK633" s="120"/>
      <c r="CAL633" s="120"/>
      <c r="CAM633" s="120"/>
      <c r="CAN633" s="120"/>
      <c r="CAO633" s="120"/>
      <c r="CAP633" s="120"/>
      <c r="CAQ633" s="120"/>
      <c r="CAR633" s="120"/>
      <c r="CAS633" s="120"/>
      <c r="CAT633" s="120"/>
      <c r="CAU633" s="120"/>
      <c r="CAV633" s="120"/>
      <c r="CAW633" s="120"/>
      <c r="CAX633" s="120"/>
      <c r="CAY633" s="120"/>
      <c r="CAZ633" s="120"/>
      <c r="CBA633" s="120"/>
      <c r="CBB633" s="120"/>
      <c r="CBC633" s="120"/>
      <c r="CBD633" s="120"/>
      <c r="CBE633" s="120"/>
      <c r="CBF633" s="120"/>
      <c r="CBG633" s="120"/>
      <c r="CBH633" s="120"/>
      <c r="CBI633" s="120"/>
      <c r="CBJ633" s="120"/>
      <c r="CBK633" s="120"/>
      <c r="CBL633" s="120"/>
      <c r="CBM633" s="120"/>
      <c r="CBN633" s="120"/>
      <c r="CBO633" s="120"/>
      <c r="CBP633" s="120"/>
      <c r="CBQ633" s="120"/>
      <c r="CBR633" s="120"/>
      <c r="CBS633" s="120"/>
      <c r="CBT633" s="120"/>
      <c r="CBU633" s="120"/>
      <c r="CBV633" s="120"/>
      <c r="CBW633" s="120"/>
      <c r="CBX633" s="120"/>
      <c r="CBY633" s="120"/>
      <c r="CBZ633" s="120"/>
      <c r="CCA633" s="120"/>
      <c r="CCB633" s="120"/>
      <c r="CCC633" s="120"/>
      <c r="CCD633" s="120"/>
      <c r="CCE633" s="120"/>
      <c r="CCF633" s="120"/>
      <c r="CCG633" s="120"/>
      <c r="CCH633" s="120"/>
      <c r="CCI633" s="120"/>
      <c r="CCJ633" s="120"/>
      <c r="CCK633" s="120"/>
      <c r="CCL633" s="120"/>
      <c r="CCM633" s="120"/>
      <c r="CCN633" s="120"/>
      <c r="CCO633" s="120"/>
      <c r="CCP633" s="120"/>
      <c r="CCQ633" s="120"/>
      <c r="CCR633" s="120"/>
      <c r="CCS633" s="120"/>
      <c r="CCT633" s="120"/>
      <c r="CCU633" s="120"/>
      <c r="CCV633" s="120"/>
      <c r="CCW633" s="120"/>
      <c r="CCX633" s="120"/>
      <c r="CCY633" s="120"/>
      <c r="CCZ633" s="120"/>
      <c r="CDA633" s="120"/>
      <c r="CDB633" s="120"/>
      <c r="CDC633" s="120"/>
      <c r="CDD633" s="120"/>
      <c r="CDE633" s="120"/>
      <c r="CDF633" s="120"/>
      <c r="CDG633" s="120"/>
      <c r="CDH633" s="120"/>
      <c r="CDI633" s="120"/>
      <c r="CDJ633" s="120"/>
      <c r="CDK633" s="120"/>
      <c r="CDL633" s="120"/>
      <c r="CDM633" s="120"/>
      <c r="CDN633" s="120"/>
      <c r="CDO633" s="120"/>
      <c r="CDP633" s="120"/>
      <c r="CDQ633" s="120"/>
      <c r="CDR633" s="120"/>
      <c r="CDS633" s="120"/>
      <c r="CDT633" s="120"/>
      <c r="CDU633" s="120"/>
      <c r="CDV633" s="120"/>
      <c r="CDW633" s="120"/>
      <c r="CDX633" s="120"/>
      <c r="CDY633" s="120"/>
      <c r="CDZ633" s="120"/>
      <c r="CEA633" s="120"/>
      <c r="CEB633" s="120"/>
      <c r="CEC633" s="120"/>
      <c r="CED633" s="120"/>
      <c r="CEE633" s="120"/>
      <c r="CEF633" s="120"/>
      <c r="CEG633" s="120"/>
      <c r="CEH633" s="120"/>
      <c r="CEI633" s="120"/>
      <c r="CEJ633" s="120"/>
      <c r="CEK633" s="120"/>
      <c r="CEL633" s="120"/>
      <c r="CEM633" s="120"/>
      <c r="CEN633" s="120"/>
      <c r="CEO633" s="120"/>
      <c r="CEP633" s="120"/>
      <c r="CEQ633" s="120"/>
      <c r="CER633" s="120"/>
      <c r="CES633" s="120"/>
      <c r="CET633" s="120"/>
      <c r="CEU633" s="120"/>
      <c r="CEV633" s="120"/>
      <c r="CEW633" s="120"/>
      <c r="CEX633" s="120"/>
      <c r="CEY633" s="120"/>
      <c r="CEZ633" s="120"/>
      <c r="CFA633" s="120"/>
      <c r="CFB633" s="120"/>
      <c r="CFC633" s="120"/>
      <c r="CFD633" s="120"/>
      <c r="CFE633" s="120"/>
      <c r="CFF633" s="120"/>
      <c r="CFG633" s="120"/>
      <c r="CFH633" s="120"/>
      <c r="CFI633" s="120"/>
      <c r="CFJ633" s="120"/>
      <c r="CFK633" s="120"/>
      <c r="CFL633" s="120"/>
      <c r="CFM633" s="120"/>
      <c r="CFN633" s="120"/>
      <c r="CFO633" s="120"/>
      <c r="CFP633" s="120"/>
      <c r="CFQ633" s="120"/>
      <c r="CFR633" s="120"/>
      <c r="CFS633" s="120"/>
      <c r="CFT633" s="120"/>
      <c r="CFU633" s="120"/>
      <c r="CFV633" s="120"/>
      <c r="CFW633" s="120"/>
      <c r="CFX633" s="120"/>
      <c r="CFY633" s="120"/>
      <c r="CFZ633" s="120"/>
      <c r="CGA633" s="120"/>
      <c r="CGB633" s="120"/>
      <c r="CGC633" s="120"/>
      <c r="CGD633" s="120"/>
      <c r="CGE633" s="120"/>
      <c r="CGF633" s="120"/>
      <c r="CGG633" s="120"/>
      <c r="CGH633" s="120"/>
      <c r="CGI633" s="120"/>
      <c r="CGJ633" s="120"/>
      <c r="CGK633" s="120"/>
      <c r="CGL633" s="120"/>
      <c r="CGM633" s="120"/>
      <c r="CGN633" s="120"/>
      <c r="CGO633" s="120"/>
      <c r="CGP633" s="120"/>
      <c r="CGQ633" s="120"/>
      <c r="CGR633" s="120"/>
      <c r="CGS633" s="120"/>
      <c r="CGT633" s="120"/>
      <c r="CGU633" s="120"/>
      <c r="CGV633" s="120"/>
      <c r="CGW633" s="120"/>
      <c r="CGX633" s="120"/>
      <c r="CGY633" s="120"/>
      <c r="CGZ633" s="120"/>
      <c r="CHA633" s="120"/>
      <c r="CHB633" s="120"/>
      <c r="CHC633" s="120"/>
      <c r="CHD633" s="120"/>
      <c r="CHE633" s="120"/>
      <c r="CHF633" s="120"/>
      <c r="CHG633" s="120"/>
      <c r="CHH633" s="120"/>
      <c r="CHI633" s="120"/>
      <c r="CHJ633" s="120"/>
      <c r="CHK633" s="120"/>
      <c r="CHL633" s="120"/>
      <c r="CHM633" s="120"/>
      <c r="CHN633" s="120"/>
      <c r="CHO633" s="120"/>
      <c r="CHP633" s="120"/>
      <c r="CHQ633" s="120"/>
      <c r="CHR633" s="120"/>
      <c r="CHS633" s="120"/>
      <c r="CHT633" s="120"/>
      <c r="CHU633" s="120"/>
      <c r="CHV633" s="120"/>
      <c r="CHW633" s="120"/>
      <c r="CHX633" s="120"/>
      <c r="CHY633" s="120"/>
      <c r="CHZ633" s="120"/>
      <c r="CIA633" s="120"/>
      <c r="CIB633" s="120"/>
      <c r="CIC633" s="120"/>
      <c r="CID633" s="120"/>
      <c r="CIE633" s="120"/>
      <c r="CIF633" s="120"/>
      <c r="CIG633" s="120"/>
      <c r="CIH633" s="120"/>
      <c r="CII633" s="120"/>
      <c r="CIJ633" s="120"/>
      <c r="CIK633" s="120"/>
      <c r="CIL633" s="120"/>
      <c r="CIM633" s="120"/>
      <c r="CIN633" s="120"/>
      <c r="CIO633" s="120"/>
      <c r="CIP633" s="120"/>
      <c r="CIQ633" s="120"/>
      <c r="CIR633" s="120"/>
      <c r="CIS633" s="120"/>
      <c r="CIT633" s="120"/>
      <c r="CIU633" s="120"/>
      <c r="CIV633" s="120"/>
      <c r="CIW633" s="120"/>
      <c r="CIX633" s="120"/>
      <c r="CIY633" s="120"/>
      <c r="CIZ633" s="120"/>
      <c r="CJA633" s="120"/>
      <c r="CJB633" s="120"/>
      <c r="CJC633" s="120"/>
      <c r="CJD633" s="120"/>
      <c r="CJE633" s="120"/>
      <c r="CJF633" s="120"/>
      <c r="CJG633" s="120"/>
      <c r="CJH633" s="120"/>
      <c r="CJI633" s="120"/>
      <c r="CJJ633" s="120"/>
      <c r="CJK633" s="120"/>
      <c r="CJL633" s="120"/>
      <c r="CJM633" s="120"/>
      <c r="CJN633" s="120"/>
      <c r="CJO633" s="120"/>
      <c r="CJP633" s="120"/>
      <c r="CJQ633" s="120"/>
      <c r="CJR633" s="120"/>
      <c r="CJS633" s="120"/>
      <c r="CJT633" s="120"/>
      <c r="CJU633" s="120"/>
      <c r="CJV633" s="120"/>
      <c r="CJW633" s="120"/>
      <c r="CJX633" s="120"/>
      <c r="CJY633" s="120"/>
      <c r="CJZ633" s="120"/>
      <c r="CKA633" s="120"/>
      <c r="CKB633" s="120"/>
      <c r="CKC633" s="120"/>
      <c r="CKD633" s="120"/>
      <c r="CKE633" s="120"/>
      <c r="CKF633" s="120"/>
      <c r="CKG633" s="120"/>
      <c r="CKH633" s="120"/>
      <c r="CKI633" s="120"/>
      <c r="CKJ633" s="120"/>
      <c r="CKK633" s="120"/>
      <c r="CKL633" s="120"/>
      <c r="CKM633" s="120"/>
      <c r="CKN633" s="120"/>
      <c r="CKO633" s="120"/>
      <c r="CKP633" s="120"/>
      <c r="CKQ633" s="120"/>
      <c r="CKR633" s="120"/>
      <c r="CKS633" s="120"/>
      <c r="CKT633" s="120"/>
      <c r="CKU633" s="120"/>
      <c r="CKV633" s="120"/>
      <c r="CKW633" s="120"/>
      <c r="CKX633" s="120"/>
      <c r="CKY633" s="120"/>
      <c r="CKZ633" s="120"/>
      <c r="CLA633" s="120"/>
      <c r="CLB633" s="120"/>
      <c r="CLC633" s="120"/>
      <c r="CLD633" s="120"/>
      <c r="CLE633" s="120"/>
      <c r="CLF633" s="120"/>
      <c r="CLG633" s="120"/>
      <c r="CLH633" s="120"/>
      <c r="CLI633" s="120"/>
      <c r="CLJ633" s="120"/>
      <c r="CLK633" s="120"/>
      <c r="CLL633" s="120"/>
      <c r="CLM633" s="120"/>
      <c r="CLN633" s="120"/>
      <c r="CLO633" s="120"/>
      <c r="CLP633" s="120"/>
      <c r="CLQ633" s="120"/>
      <c r="CLR633" s="120"/>
      <c r="CLS633" s="120"/>
      <c r="CLT633" s="120"/>
      <c r="CLU633" s="120"/>
      <c r="CLV633" s="120"/>
      <c r="CLW633" s="120"/>
      <c r="CLX633" s="120"/>
      <c r="CLY633" s="120"/>
      <c r="CLZ633" s="120"/>
      <c r="CMA633" s="120"/>
      <c r="CMB633" s="120"/>
      <c r="CMC633" s="120"/>
      <c r="CMD633" s="120"/>
      <c r="CME633" s="120"/>
      <c r="CMF633" s="120"/>
      <c r="CMG633" s="120"/>
      <c r="CMH633" s="120"/>
      <c r="CMI633" s="120"/>
      <c r="CMJ633" s="120"/>
      <c r="CMK633" s="120"/>
      <c r="CML633" s="120"/>
      <c r="CMM633" s="120"/>
      <c r="CMN633" s="120"/>
      <c r="CMO633" s="120"/>
      <c r="CMP633" s="120"/>
      <c r="CMQ633" s="120"/>
      <c r="CMR633" s="120"/>
      <c r="CMS633" s="120"/>
      <c r="CMT633" s="120"/>
      <c r="CMU633" s="120"/>
      <c r="CMV633" s="120"/>
      <c r="CMW633" s="120"/>
      <c r="CMX633" s="120"/>
      <c r="CMY633" s="120"/>
      <c r="CMZ633" s="120"/>
      <c r="CNA633" s="120"/>
      <c r="CNB633" s="120"/>
      <c r="CNC633" s="120"/>
      <c r="CND633" s="120"/>
      <c r="CNE633" s="120"/>
      <c r="CNF633" s="120"/>
      <c r="CNG633" s="120"/>
      <c r="CNH633" s="120"/>
      <c r="CNI633" s="120"/>
      <c r="CNJ633" s="120"/>
      <c r="CNK633" s="120"/>
      <c r="CNL633" s="120"/>
      <c r="CNM633" s="120"/>
      <c r="CNN633" s="120"/>
      <c r="CNO633" s="120"/>
      <c r="CNP633" s="120"/>
      <c r="CNQ633" s="120"/>
      <c r="CNR633" s="120"/>
      <c r="CNS633" s="120"/>
      <c r="CNT633" s="120"/>
      <c r="CNU633" s="120"/>
      <c r="CNV633" s="120"/>
      <c r="CNW633" s="120"/>
      <c r="CNX633" s="120"/>
      <c r="CNY633" s="120"/>
      <c r="CNZ633" s="120"/>
      <c r="COA633" s="120"/>
      <c r="COB633" s="120"/>
      <c r="COC633" s="120"/>
      <c r="COD633" s="120"/>
      <c r="COE633" s="120"/>
      <c r="COF633" s="120"/>
      <c r="COG633" s="120"/>
      <c r="COH633" s="120"/>
      <c r="COI633" s="120"/>
      <c r="COJ633" s="120"/>
      <c r="COK633" s="120"/>
      <c r="COL633" s="120"/>
      <c r="COM633" s="120"/>
      <c r="CON633" s="120"/>
      <c r="COO633" s="120"/>
      <c r="COP633" s="120"/>
      <c r="COQ633" s="120"/>
      <c r="COR633" s="120"/>
      <c r="COS633" s="120"/>
      <c r="COT633" s="120"/>
      <c r="COU633" s="120"/>
      <c r="COV633" s="120"/>
      <c r="COW633" s="120"/>
      <c r="COX633" s="120"/>
      <c r="COY633" s="120"/>
      <c r="COZ633" s="120"/>
      <c r="CPA633" s="120"/>
      <c r="CPB633" s="120"/>
      <c r="CPC633" s="120"/>
      <c r="CPD633" s="120"/>
      <c r="CPE633" s="120"/>
      <c r="CPF633" s="120"/>
      <c r="CPG633" s="120"/>
      <c r="CPH633" s="120"/>
      <c r="CPI633" s="120"/>
      <c r="CPJ633" s="120"/>
      <c r="CPK633" s="120"/>
      <c r="CPL633" s="120"/>
      <c r="CPM633" s="120"/>
      <c r="CPN633" s="120"/>
      <c r="CPO633" s="120"/>
      <c r="CPP633" s="120"/>
      <c r="CPQ633" s="120"/>
      <c r="CPR633" s="120"/>
      <c r="CPS633" s="120"/>
      <c r="CPT633" s="120"/>
      <c r="CPU633" s="120"/>
      <c r="CPV633" s="120"/>
      <c r="CPW633" s="120"/>
      <c r="CPX633" s="120"/>
      <c r="CPY633" s="120"/>
      <c r="CPZ633" s="120"/>
      <c r="CQA633" s="120"/>
      <c r="CQB633" s="120"/>
      <c r="CQC633" s="120"/>
      <c r="CQD633" s="120"/>
      <c r="CQE633" s="120"/>
      <c r="CQF633" s="120"/>
      <c r="CQG633" s="120"/>
      <c r="CQH633" s="120"/>
      <c r="CQI633" s="120"/>
      <c r="CQJ633" s="120"/>
      <c r="CQK633" s="120"/>
      <c r="CQL633" s="120"/>
      <c r="CQM633" s="120"/>
      <c r="CQN633" s="120"/>
      <c r="CQO633" s="120"/>
      <c r="CQP633" s="120"/>
      <c r="CQQ633" s="120"/>
      <c r="CQR633" s="120"/>
      <c r="CQS633" s="120"/>
      <c r="CQT633" s="120"/>
      <c r="CQU633" s="120"/>
      <c r="CQV633" s="120"/>
      <c r="CQW633" s="120"/>
      <c r="CQX633" s="120"/>
      <c r="CQY633" s="120"/>
      <c r="CQZ633" s="120"/>
      <c r="CRA633" s="120"/>
      <c r="CRB633" s="120"/>
      <c r="CRC633" s="120"/>
      <c r="CRD633" s="120"/>
      <c r="CRE633" s="120"/>
      <c r="CRF633" s="120"/>
      <c r="CRG633" s="120"/>
      <c r="CRH633" s="120"/>
      <c r="CRI633" s="120"/>
      <c r="CRJ633" s="120"/>
      <c r="CRK633" s="120"/>
      <c r="CRL633" s="120"/>
      <c r="CRM633" s="120"/>
      <c r="CRN633" s="120"/>
      <c r="CRO633" s="120"/>
      <c r="CRP633" s="120"/>
      <c r="CRQ633" s="120"/>
      <c r="CRR633" s="120"/>
      <c r="CRS633" s="120"/>
      <c r="CRT633" s="120"/>
      <c r="CRU633" s="120"/>
      <c r="CRV633" s="120"/>
      <c r="CRW633" s="120"/>
      <c r="CRX633" s="120"/>
      <c r="CRY633" s="120"/>
      <c r="CRZ633" s="120"/>
      <c r="CSA633" s="120"/>
      <c r="CSB633" s="120"/>
      <c r="CSC633" s="120"/>
      <c r="CSD633" s="120"/>
      <c r="CSE633" s="120"/>
      <c r="CSF633" s="120"/>
      <c r="CSG633" s="120"/>
      <c r="CSH633" s="120"/>
      <c r="CSI633" s="120"/>
      <c r="CSJ633" s="120"/>
      <c r="CSK633" s="120"/>
      <c r="CSL633" s="120"/>
      <c r="CSM633" s="120"/>
      <c r="CSN633" s="120"/>
      <c r="CSO633" s="120"/>
      <c r="CSP633" s="120"/>
      <c r="CSQ633" s="120"/>
      <c r="CSR633" s="120"/>
      <c r="CSS633" s="120"/>
      <c r="CST633" s="120"/>
      <c r="CSU633" s="120"/>
      <c r="CSV633" s="120"/>
      <c r="CSW633" s="120"/>
      <c r="CSX633" s="120"/>
      <c r="CSY633" s="120"/>
      <c r="CSZ633" s="120"/>
      <c r="CTA633" s="120"/>
      <c r="CTB633" s="120"/>
      <c r="CTC633" s="120"/>
      <c r="CTD633" s="120"/>
      <c r="CTE633" s="120"/>
      <c r="CTF633" s="120"/>
      <c r="CTG633" s="120"/>
      <c r="CTH633" s="120"/>
      <c r="CTI633" s="120"/>
      <c r="CTJ633" s="120"/>
      <c r="CTK633" s="120"/>
      <c r="CTL633" s="120"/>
      <c r="CTM633" s="120"/>
      <c r="CTN633" s="120"/>
      <c r="CTO633" s="120"/>
      <c r="CTP633" s="120"/>
      <c r="CTQ633" s="120"/>
      <c r="CTR633" s="120"/>
      <c r="CTS633" s="120"/>
      <c r="CTT633" s="120"/>
      <c r="CTU633" s="120"/>
      <c r="CTV633" s="120"/>
      <c r="CTW633" s="120"/>
      <c r="CTX633" s="120"/>
      <c r="CTY633" s="120"/>
      <c r="CTZ633" s="120"/>
      <c r="CUA633" s="120"/>
      <c r="CUB633" s="120"/>
      <c r="CUC633" s="120"/>
      <c r="CUD633" s="120"/>
      <c r="CUE633" s="120"/>
      <c r="CUF633" s="120"/>
      <c r="CUG633" s="120"/>
      <c r="CUH633" s="120"/>
      <c r="CUI633" s="120"/>
      <c r="CUJ633" s="120"/>
      <c r="CUK633" s="120"/>
      <c r="CUL633" s="120"/>
      <c r="CUM633" s="120"/>
      <c r="CUN633" s="120"/>
      <c r="CUO633" s="120"/>
      <c r="CUP633" s="120"/>
      <c r="CUQ633" s="120"/>
      <c r="CUR633" s="120"/>
      <c r="CUS633" s="120"/>
      <c r="CUT633" s="120"/>
      <c r="CUU633" s="120"/>
      <c r="CUV633" s="120"/>
      <c r="CUW633" s="120"/>
      <c r="CUX633" s="120"/>
      <c r="CUY633" s="120"/>
      <c r="CUZ633" s="120"/>
      <c r="CVA633" s="120"/>
      <c r="CVB633" s="120"/>
      <c r="CVC633" s="120"/>
      <c r="CVD633" s="120"/>
      <c r="CVE633" s="120"/>
      <c r="CVF633" s="120"/>
      <c r="CVG633" s="120"/>
      <c r="CVH633" s="120"/>
      <c r="CVI633" s="120"/>
      <c r="CVJ633" s="120"/>
      <c r="CVK633" s="120"/>
      <c r="CVL633" s="120"/>
      <c r="CVM633" s="120"/>
      <c r="CVN633" s="120"/>
      <c r="CVO633" s="120"/>
      <c r="CVP633" s="120"/>
      <c r="CVQ633" s="120"/>
      <c r="CVR633" s="120"/>
      <c r="CVS633" s="120"/>
      <c r="CVT633" s="120"/>
      <c r="CVU633" s="120"/>
      <c r="CVV633" s="120"/>
      <c r="CVW633" s="120"/>
      <c r="CVX633" s="120"/>
      <c r="CVY633" s="120"/>
      <c r="CVZ633" s="120"/>
      <c r="CWA633" s="120"/>
      <c r="CWB633" s="120"/>
      <c r="CWC633" s="120"/>
      <c r="CWD633" s="120"/>
      <c r="CWE633" s="120"/>
      <c r="CWF633" s="120"/>
      <c r="CWG633" s="120"/>
      <c r="CWH633" s="120"/>
      <c r="CWI633" s="120"/>
      <c r="CWJ633" s="120"/>
      <c r="CWK633" s="120"/>
      <c r="CWL633" s="120"/>
      <c r="CWM633" s="120"/>
      <c r="CWN633" s="120"/>
      <c r="CWO633" s="120"/>
      <c r="CWP633" s="120"/>
      <c r="CWQ633" s="120"/>
      <c r="CWR633" s="120"/>
      <c r="CWS633" s="120"/>
      <c r="CWT633" s="120"/>
      <c r="CWU633" s="120"/>
      <c r="CWV633" s="120"/>
      <c r="CWW633" s="120"/>
      <c r="CWX633" s="120"/>
      <c r="CWY633" s="120"/>
      <c r="CWZ633" s="120"/>
      <c r="CXA633" s="120"/>
      <c r="CXB633" s="120"/>
      <c r="CXC633" s="120"/>
      <c r="CXD633" s="120"/>
      <c r="CXE633" s="120"/>
      <c r="CXF633" s="120"/>
      <c r="CXG633" s="120"/>
      <c r="CXH633" s="120"/>
      <c r="CXI633" s="120"/>
      <c r="CXJ633" s="120"/>
      <c r="CXK633" s="120"/>
      <c r="CXL633" s="120"/>
      <c r="CXM633" s="120"/>
      <c r="CXN633" s="120"/>
      <c r="CXO633" s="120"/>
      <c r="CXP633" s="120"/>
      <c r="CXQ633" s="120"/>
      <c r="CXR633" s="120"/>
      <c r="CXS633" s="120"/>
      <c r="CXT633" s="120"/>
      <c r="CXU633" s="120"/>
      <c r="CXV633" s="120"/>
      <c r="CXW633" s="120"/>
      <c r="CXX633" s="120"/>
      <c r="CXY633" s="120"/>
      <c r="CXZ633" s="120"/>
      <c r="CYA633" s="120"/>
      <c r="CYB633" s="120"/>
      <c r="CYC633" s="120"/>
      <c r="CYD633" s="120"/>
      <c r="CYE633" s="120"/>
      <c r="CYF633" s="120"/>
      <c r="CYG633" s="120"/>
      <c r="CYH633" s="120"/>
      <c r="CYI633" s="120"/>
      <c r="CYJ633" s="120"/>
      <c r="CYK633" s="120"/>
      <c r="CYL633" s="120"/>
      <c r="CYM633" s="120"/>
      <c r="CYN633" s="120"/>
      <c r="CYO633" s="120"/>
      <c r="CYP633" s="120"/>
      <c r="CYQ633" s="120"/>
      <c r="CYR633" s="120"/>
      <c r="CYS633" s="120"/>
      <c r="CYT633" s="120"/>
      <c r="CYU633" s="120"/>
      <c r="CYV633" s="120"/>
      <c r="CYW633" s="120"/>
      <c r="CYX633" s="120"/>
      <c r="CYY633" s="120"/>
      <c r="CYZ633" s="120"/>
      <c r="CZA633" s="120"/>
      <c r="CZB633" s="120"/>
      <c r="CZC633" s="120"/>
      <c r="CZD633" s="120"/>
      <c r="CZE633" s="120"/>
      <c r="CZF633" s="120"/>
      <c r="CZG633" s="120"/>
      <c r="CZH633" s="120"/>
      <c r="CZI633" s="120"/>
      <c r="CZJ633" s="120"/>
      <c r="CZK633" s="120"/>
      <c r="CZL633" s="120"/>
      <c r="CZM633" s="120"/>
      <c r="CZN633" s="120"/>
      <c r="CZO633" s="120"/>
      <c r="CZP633" s="120"/>
      <c r="CZQ633" s="120"/>
      <c r="CZR633" s="120"/>
      <c r="CZS633" s="120"/>
      <c r="CZT633" s="120"/>
      <c r="CZU633" s="120"/>
      <c r="CZV633" s="120"/>
      <c r="CZW633" s="120"/>
      <c r="CZX633" s="120"/>
      <c r="CZY633" s="120"/>
      <c r="CZZ633" s="120"/>
      <c r="DAA633" s="120"/>
      <c r="DAB633" s="120"/>
      <c r="DAC633" s="120"/>
      <c r="DAD633" s="120"/>
      <c r="DAE633" s="120"/>
      <c r="DAF633" s="120"/>
      <c r="DAG633" s="120"/>
      <c r="DAH633" s="120"/>
      <c r="DAI633" s="120"/>
      <c r="DAJ633" s="120"/>
      <c r="DAK633" s="120"/>
      <c r="DAL633" s="120"/>
      <c r="DAM633" s="120"/>
      <c r="DAN633" s="120"/>
      <c r="DAO633" s="120"/>
      <c r="DAP633" s="120"/>
      <c r="DAQ633" s="120"/>
      <c r="DAR633" s="120"/>
      <c r="DAS633" s="120"/>
      <c r="DAT633" s="120"/>
      <c r="DAU633" s="120"/>
      <c r="DAV633" s="120"/>
      <c r="DAW633" s="120"/>
      <c r="DAX633" s="120"/>
      <c r="DAY633" s="120"/>
      <c r="DAZ633" s="120"/>
      <c r="DBA633" s="120"/>
      <c r="DBB633" s="120"/>
      <c r="DBC633" s="120"/>
      <c r="DBD633" s="120"/>
      <c r="DBE633" s="120"/>
      <c r="DBF633" s="120"/>
      <c r="DBG633" s="120"/>
      <c r="DBH633" s="120"/>
      <c r="DBI633" s="120"/>
      <c r="DBJ633" s="120"/>
      <c r="DBK633" s="120"/>
      <c r="DBL633" s="120"/>
      <c r="DBM633" s="120"/>
      <c r="DBN633" s="120"/>
      <c r="DBO633" s="120"/>
      <c r="DBP633" s="120"/>
      <c r="DBQ633" s="120"/>
      <c r="DBR633" s="120"/>
      <c r="DBS633" s="120"/>
      <c r="DBT633" s="120"/>
      <c r="DBU633" s="120"/>
      <c r="DBV633" s="120"/>
      <c r="DBW633" s="120"/>
      <c r="DBX633" s="120"/>
      <c r="DBY633" s="120"/>
      <c r="DBZ633" s="120"/>
      <c r="DCA633" s="120"/>
      <c r="DCB633" s="120"/>
      <c r="DCC633" s="120"/>
      <c r="DCD633" s="120"/>
      <c r="DCE633" s="120"/>
      <c r="DCF633" s="120"/>
      <c r="DCG633" s="120"/>
      <c r="DCH633" s="120"/>
      <c r="DCI633" s="120"/>
      <c r="DCJ633" s="120"/>
      <c r="DCK633" s="120"/>
      <c r="DCL633" s="120"/>
      <c r="DCM633" s="120"/>
      <c r="DCN633" s="120"/>
      <c r="DCO633" s="120"/>
      <c r="DCP633" s="120"/>
      <c r="DCQ633" s="120"/>
      <c r="DCR633" s="120"/>
      <c r="DCS633" s="120"/>
      <c r="DCT633" s="120"/>
      <c r="DCU633" s="120"/>
      <c r="DCV633" s="120"/>
      <c r="DCW633" s="120"/>
      <c r="DCX633" s="120"/>
      <c r="DCY633" s="120"/>
      <c r="DCZ633" s="120"/>
      <c r="DDA633" s="120"/>
      <c r="DDB633" s="120"/>
      <c r="DDC633" s="120"/>
      <c r="DDD633" s="120"/>
      <c r="DDE633" s="120"/>
      <c r="DDF633" s="120"/>
      <c r="DDG633" s="120"/>
      <c r="DDH633" s="120"/>
      <c r="DDI633" s="120"/>
      <c r="DDJ633" s="120"/>
      <c r="DDK633" s="120"/>
      <c r="DDL633" s="120"/>
      <c r="DDM633" s="120"/>
      <c r="DDN633" s="120"/>
      <c r="DDO633" s="120"/>
      <c r="DDP633" s="120"/>
      <c r="DDQ633" s="120"/>
      <c r="DDR633" s="120"/>
      <c r="DDS633" s="120"/>
      <c r="DDT633" s="120"/>
      <c r="DDU633" s="120"/>
      <c r="DDV633" s="120"/>
      <c r="DDW633" s="120"/>
      <c r="DDX633" s="120"/>
      <c r="DDY633" s="120"/>
      <c r="DDZ633" s="120"/>
      <c r="DEA633" s="120"/>
      <c r="DEB633" s="120"/>
      <c r="DEC633" s="120"/>
      <c r="DED633" s="120"/>
      <c r="DEE633" s="120"/>
      <c r="DEF633" s="120"/>
      <c r="DEG633" s="120"/>
      <c r="DEH633" s="120"/>
      <c r="DEI633" s="120"/>
      <c r="DEJ633" s="120"/>
      <c r="DEK633" s="120"/>
      <c r="DEL633" s="120"/>
      <c r="DEM633" s="120"/>
      <c r="DEN633" s="120"/>
      <c r="DEO633" s="120"/>
      <c r="DEP633" s="120"/>
      <c r="DEQ633" s="120"/>
      <c r="DER633" s="120"/>
      <c r="DES633" s="120"/>
      <c r="DET633" s="120"/>
      <c r="DEU633" s="120"/>
      <c r="DEV633" s="120"/>
      <c r="DEW633" s="120"/>
      <c r="DEX633" s="120"/>
      <c r="DEY633" s="120"/>
      <c r="DEZ633" s="120"/>
      <c r="DFA633" s="120"/>
      <c r="DFB633" s="120"/>
      <c r="DFC633" s="120"/>
      <c r="DFD633" s="120"/>
      <c r="DFE633" s="120"/>
      <c r="DFF633" s="120"/>
      <c r="DFG633" s="120"/>
      <c r="DFH633" s="120"/>
      <c r="DFI633" s="120"/>
      <c r="DFJ633" s="120"/>
      <c r="DFK633" s="120"/>
      <c r="DFL633" s="120"/>
      <c r="DFM633" s="120"/>
      <c r="DFN633" s="120"/>
      <c r="DFO633" s="120"/>
      <c r="DFP633" s="120"/>
      <c r="DFQ633" s="120"/>
      <c r="DFR633" s="120"/>
      <c r="DFS633" s="120"/>
      <c r="DFT633" s="120"/>
      <c r="DFU633" s="120"/>
      <c r="DFV633" s="120"/>
      <c r="DFW633" s="120"/>
      <c r="DFX633" s="120"/>
      <c r="DFY633" s="120"/>
      <c r="DFZ633" s="120"/>
      <c r="DGA633" s="120"/>
      <c r="DGB633" s="120"/>
      <c r="DGC633" s="120"/>
      <c r="DGD633" s="120"/>
      <c r="DGE633" s="120"/>
      <c r="DGF633" s="120"/>
      <c r="DGG633" s="120"/>
      <c r="DGH633" s="120"/>
      <c r="DGI633" s="120"/>
      <c r="DGJ633" s="120"/>
      <c r="DGK633" s="120"/>
      <c r="DGL633" s="120"/>
      <c r="DGM633" s="120"/>
      <c r="DGN633" s="120"/>
      <c r="DGO633" s="120"/>
      <c r="DGP633" s="120"/>
      <c r="DGQ633" s="120"/>
      <c r="DGR633" s="120"/>
      <c r="DGS633" s="120"/>
      <c r="DGT633" s="120"/>
      <c r="DGU633" s="120"/>
      <c r="DGV633" s="120"/>
      <c r="DGW633" s="120"/>
      <c r="DGX633" s="120"/>
      <c r="DGY633" s="120"/>
      <c r="DGZ633" s="120"/>
      <c r="DHA633" s="120"/>
      <c r="DHB633" s="120"/>
      <c r="DHC633" s="120"/>
      <c r="DHD633" s="120"/>
      <c r="DHE633" s="120"/>
      <c r="DHF633" s="120"/>
      <c r="DHG633" s="120"/>
      <c r="DHH633" s="120"/>
      <c r="DHI633" s="120"/>
      <c r="DHJ633" s="120"/>
      <c r="DHK633" s="120"/>
      <c r="DHL633" s="120"/>
      <c r="DHM633" s="120"/>
      <c r="DHN633" s="120"/>
      <c r="DHO633" s="120"/>
      <c r="DHP633" s="120"/>
      <c r="DHQ633" s="120"/>
      <c r="DHR633" s="120"/>
      <c r="DHS633" s="120"/>
      <c r="DHT633" s="120"/>
      <c r="DHU633" s="120"/>
      <c r="DHV633" s="120"/>
      <c r="DHW633" s="120"/>
      <c r="DHX633" s="120"/>
      <c r="DHY633" s="120"/>
      <c r="DHZ633" s="120"/>
      <c r="DIA633" s="120"/>
      <c r="DIB633" s="120"/>
      <c r="DIC633" s="120"/>
      <c r="DID633" s="120"/>
      <c r="DIE633" s="120"/>
      <c r="DIF633" s="120"/>
      <c r="DIG633" s="120"/>
      <c r="DIH633" s="120"/>
      <c r="DII633" s="120"/>
      <c r="DIJ633" s="120"/>
      <c r="DIK633" s="120"/>
      <c r="DIL633" s="120"/>
      <c r="DIM633" s="120"/>
      <c r="DIN633" s="120"/>
      <c r="DIO633" s="120"/>
      <c r="DIP633" s="120"/>
      <c r="DIQ633" s="120"/>
      <c r="DIR633" s="120"/>
      <c r="DIS633" s="120"/>
      <c r="DIT633" s="120"/>
      <c r="DIU633" s="120"/>
      <c r="DIV633" s="120"/>
      <c r="DIW633" s="120"/>
      <c r="DIX633" s="120"/>
      <c r="DIY633" s="120"/>
      <c r="DIZ633" s="120"/>
      <c r="DJA633" s="120"/>
      <c r="DJB633" s="120"/>
      <c r="DJC633" s="120"/>
      <c r="DJD633" s="120"/>
      <c r="DJE633" s="120"/>
      <c r="DJF633" s="120"/>
      <c r="DJG633" s="120"/>
      <c r="DJH633" s="120"/>
      <c r="DJI633" s="120"/>
      <c r="DJJ633" s="120"/>
      <c r="DJK633" s="120"/>
      <c r="DJL633" s="120"/>
      <c r="DJM633" s="120"/>
      <c r="DJN633" s="120"/>
      <c r="DJO633" s="120"/>
      <c r="DJP633" s="120"/>
      <c r="DJQ633" s="120"/>
      <c r="DJR633" s="120"/>
      <c r="DJS633" s="120"/>
      <c r="DJT633" s="120"/>
      <c r="DJU633" s="120"/>
      <c r="DJV633" s="120"/>
      <c r="DJW633" s="120"/>
      <c r="DJX633" s="120"/>
      <c r="DJY633" s="120"/>
      <c r="DJZ633" s="120"/>
      <c r="DKA633" s="120"/>
      <c r="DKB633" s="120"/>
      <c r="DKC633" s="120"/>
      <c r="DKD633" s="120"/>
      <c r="DKE633" s="120"/>
      <c r="DKF633" s="120"/>
      <c r="DKG633" s="120"/>
      <c r="DKH633" s="120"/>
      <c r="DKI633" s="120"/>
      <c r="DKJ633" s="120"/>
      <c r="DKK633" s="120"/>
      <c r="DKL633" s="120"/>
      <c r="DKM633" s="120"/>
      <c r="DKN633" s="120"/>
      <c r="DKO633" s="120"/>
      <c r="DKP633" s="120"/>
      <c r="DKQ633" s="120"/>
      <c r="DKR633" s="120"/>
      <c r="DKS633" s="120"/>
      <c r="DKT633" s="120"/>
      <c r="DKU633" s="120"/>
      <c r="DKV633" s="120"/>
      <c r="DKW633" s="120"/>
      <c r="DKX633" s="120"/>
      <c r="DKY633" s="120"/>
      <c r="DKZ633" s="120"/>
      <c r="DLA633" s="120"/>
      <c r="DLB633" s="120"/>
      <c r="DLC633" s="120"/>
      <c r="DLD633" s="120"/>
      <c r="DLE633" s="120"/>
      <c r="DLF633" s="120"/>
      <c r="DLG633" s="120"/>
      <c r="DLH633" s="120"/>
      <c r="DLI633" s="120"/>
      <c r="DLJ633" s="120"/>
      <c r="DLK633" s="120"/>
      <c r="DLL633" s="120"/>
      <c r="DLM633" s="120"/>
      <c r="DLN633" s="120"/>
      <c r="DLO633" s="120"/>
      <c r="DLP633" s="120"/>
      <c r="DLQ633" s="120"/>
      <c r="DLR633" s="120"/>
      <c r="DLS633" s="120"/>
      <c r="DLT633" s="120"/>
      <c r="DLU633" s="120"/>
      <c r="DLV633" s="120"/>
      <c r="DLW633" s="120"/>
      <c r="DLX633" s="120"/>
      <c r="DLY633" s="120"/>
      <c r="DLZ633" s="120"/>
      <c r="DMA633" s="120"/>
      <c r="DMB633" s="120"/>
      <c r="DMC633" s="120"/>
      <c r="DMD633" s="120"/>
      <c r="DME633" s="120"/>
      <c r="DMF633" s="120"/>
      <c r="DMG633" s="120"/>
      <c r="DMH633" s="120"/>
      <c r="DMI633" s="120"/>
      <c r="DMJ633" s="120"/>
      <c r="DMK633" s="120"/>
      <c r="DML633" s="120"/>
      <c r="DMM633" s="120"/>
      <c r="DMN633" s="120"/>
      <c r="DMO633" s="120"/>
      <c r="DMP633" s="120"/>
      <c r="DMQ633" s="120"/>
      <c r="DMR633" s="120"/>
      <c r="DMS633" s="120"/>
      <c r="DMT633" s="120"/>
      <c r="DMU633" s="120"/>
      <c r="DMV633" s="120"/>
      <c r="DMW633" s="120"/>
      <c r="DMX633" s="120"/>
      <c r="DMY633" s="120"/>
      <c r="DMZ633" s="120"/>
      <c r="DNA633" s="120"/>
      <c r="DNB633" s="120"/>
      <c r="DNC633" s="120"/>
      <c r="DND633" s="120"/>
      <c r="DNE633" s="120"/>
      <c r="DNF633" s="120"/>
      <c r="DNG633" s="120"/>
      <c r="DNH633" s="120"/>
      <c r="DNI633" s="120"/>
      <c r="DNJ633" s="120"/>
      <c r="DNK633" s="120"/>
      <c r="DNL633" s="120"/>
      <c r="DNM633" s="120"/>
      <c r="DNN633" s="120"/>
      <c r="DNO633" s="120"/>
      <c r="DNP633" s="120"/>
      <c r="DNQ633" s="120"/>
      <c r="DNR633" s="120"/>
      <c r="DNS633" s="120"/>
      <c r="DNT633" s="120"/>
      <c r="DNU633" s="120"/>
      <c r="DNV633" s="120"/>
      <c r="DNW633" s="120"/>
      <c r="DNX633" s="120"/>
      <c r="DNY633" s="120"/>
      <c r="DNZ633" s="120"/>
      <c r="DOA633" s="120"/>
      <c r="DOB633" s="120"/>
      <c r="DOC633" s="120"/>
      <c r="DOD633" s="120"/>
      <c r="DOE633" s="120"/>
      <c r="DOF633" s="120"/>
      <c r="DOG633" s="120"/>
      <c r="DOH633" s="120"/>
      <c r="DOI633" s="120"/>
      <c r="DOJ633" s="120"/>
      <c r="DOK633" s="120"/>
      <c r="DOL633" s="120"/>
      <c r="DOM633" s="120"/>
      <c r="DON633" s="120"/>
      <c r="DOO633" s="120"/>
      <c r="DOP633" s="120"/>
      <c r="DOQ633" s="120"/>
      <c r="DOR633" s="120"/>
      <c r="DOS633" s="120"/>
      <c r="DOT633" s="120"/>
      <c r="DOU633" s="120"/>
      <c r="DOV633" s="120"/>
      <c r="DOW633" s="120"/>
      <c r="DOX633" s="120"/>
      <c r="DOY633" s="120"/>
      <c r="DOZ633" s="120"/>
      <c r="DPA633" s="120"/>
      <c r="DPB633" s="120"/>
      <c r="DPC633" s="120"/>
      <c r="DPD633" s="120"/>
      <c r="DPE633" s="120"/>
      <c r="DPF633" s="120"/>
      <c r="DPG633" s="120"/>
      <c r="DPH633" s="120"/>
      <c r="DPI633" s="120"/>
      <c r="DPJ633" s="120"/>
      <c r="DPK633" s="120"/>
      <c r="DPL633" s="120"/>
      <c r="DPM633" s="120"/>
      <c r="DPN633" s="120"/>
      <c r="DPO633" s="120"/>
      <c r="DPP633" s="120"/>
      <c r="DPQ633" s="120"/>
      <c r="DPR633" s="120"/>
      <c r="DPS633" s="120"/>
      <c r="DPT633" s="120"/>
      <c r="DPU633" s="120"/>
      <c r="DPV633" s="120"/>
      <c r="DPW633" s="120"/>
      <c r="DPX633" s="120"/>
      <c r="DPY633" s="120"/>
      <c r="DPZ633" s="120"/>
      <c r="DQA633" s="120"/>
      <c r="DQB633" s="120"/>
      <c r="DQC633" s="120"/>
      <c r="DQD633" s="120"/>
      <c r="DQE633" s="120"/>
      <c r="DQF633" s="120"/>
      <c r="DQG633" s="120"/>
      <c r="DQH633" s="120"/>
      <c r="DQI633" s="120"/>
      <c r="DQJ633" s="120"/>
      <c r="DQK633" s="120"/>
      <c r="DQL633" s="120"/>
      <c r="DQM633" s="120"/>
      <c r="DQN633" s="120"/>
      <c r="DQO633" s="120"/>
      <c r="DQP633" s="120"/>
      <c r="DQQ633" s="120"/>
      <c r="DQR633" s="120"/>
      <c r="DQS633" s="120"/>
      <c r="DQT633" s="120"/>
      <c r="DQU633" s="120"/>
      <c r="DQV633" s="120"/>
      <c r="DQW633" s="120"/>
      <c r="DQX633" s="120"/>
      <c r="DQY633" s="120"/>
      <c r="DQZ633" s="120"/>
      <c r="DRA633" s="120"/>
      <c r="DRB633" s="120"/>
      <c r="DRC633" s="120"/>
      <c r="DRD633" s="120"/>
      <c r="DRE633" s="120"/>
      <c r="DRF633" s="120"/>
      <c r="DRG633" s="120"/>
      <c r="DRH633" s="120"/>
      <c r="DRI633" s="120"/>
      <c r="DRJ633" s="120"/>
      <c r="DRK633" s="120"/>
      <c r="DRL633" s="120"/>
      <c r="DRM633" s="120"/>
      <c r="DRN633" s="120"/>
      <c r="DRO633" s="120"/>
      <c r="DRP633" s="120"/>
      <c r="DRQ633" s="120"/>
      <c r="DRR633" s="120"/>
      <c r="DRS633" s="120"/>
      <c r="DRT633" s="120"/>
      <c r="DRU633" s="120"/>
      <c r="DRV633" s="120"/>
      <c r="DRW633" s="120"/>
      <c r="DRX633" s="120"/>
      <c r="DRY633" s="120"/>
      <c r="DRZ633" s="120"/>
      <c r="DSA633" s="120"/>
      <c r="DSB633" s="120"/>
      <c r="DSC633" s="120"/>
      <c r="DSD633" s="120"/>
      <c r="DSE633" s="120"/>
      <c r="DSF633" s="120"/>
      <c r="DSG633" s="120"/>
      <c r="DSH633" s="120"/>
      <c r="DSI633" s="120"/>
      <c r="DSJ633" s="120"/>
      <c r="DSK633" s="120"/>
      <c r="DSL633" s="120"/>
      <c r="DSM633" s="120"/>
      <c r="DSN633" s="120"/>
      <c r="DSO633" s="120"/>
      <c r="DSP633" s="120"/>
      <c r="DSQ633" s="120"/>
      <c r="DSR633" s="120"/>
      <c r="DSS633" s="120"/>
      <c r="DST633" s="120"/>
      <c r="DSU633" s="120"/>
      <c r="DSV633" s="120"/>
      <c r="DSW633" s="120"/>
      <c r="DSX633" s="120"/>
      <c r="DSY633" s="120"/>
      <c r="DSZ633" s="120"/>
      <c r="DTA633" s="120"/>
      <c r="DTB633" s="120"/>
      <c r="DTC633" s="120"/>
      <c r="DTD633" s="120"/>
      <c r="DTE633" s="120"/>
      <c r="DTF633" s="120"/>
      <c r="DTG633" s="120"/>
      <c r="DTH633" s="120"/>
      <c r="DTI633" s="120"/>
      <c r="DTJ633" s="120"/>
      <c r="DTK633" s="120"/>
      <c r="DTL633" s="120"/>
      <c r="DTM633" s="120"/>
      <c r="DTN633" s="120"/>
      <c r="DTO633" s="120"/>
      <c r="DTP633" s="120"/>
      <c r="DTQ633" s="120"/>
      <c r="DTR633" s="120"/>
      <c r="DTS633" s="120"/>
      <c r="DTT633" s="120"/>
      <c r="DTU633" s="120"/>
      <c r="DTV633" s="120"/>
      <c r="DTW633" s="120"/>
      <c r="DTX633" s="120"/>
      <c r="DTY633" s="120"/>
      <c r="DTZ633" s="120"/>
      <c r="DUA633" s="120"/>
      <c r="DUB633" s="120"/>
      <c r="DUC633" s="120"/>
      <c r="DUD633" s="120"/>
      <c r="DUE633" s="120"/>
      <c r="DUF633" s="120"/>
      <c r="DUG633" s="120"/>
      <c r="DUH633" s="120"/>
      <c r="DUI633" s="120"/>
      <c r="DUJ633" s="120"/>
      <c r="DUK633" s="120"/>
      <c r="DUL633" s="120"/>
      <c r="DUM633" s="120"/>
      <c r="DUN633" s="120"/>
      <c r="DUO633" s="120"/>
      <c r="DUP633" s="120"/>
      <c r="DUQ633" s="120"/>
      <c r="DUR633" s="120"/>
      <c r="DUS633" s="120"/>
      <c r="DUT633" s="120"/>
      <c r="DUU633" s="120"/>
      <c r="DUV633" s="120"/>
      <c r="DUW633" s="120"/>
      <c r="DUX633" s="120"/>
      <c r="DUY633" s="120"/>
      <c r="DUZ633" s="120"/>
      <c r="DVA633" s="120"/>
      <c r="DVB633" s="120"/>
      <c r="DVC633" s="120"/>
      <c r="DVD633" s="120"/>
      <c r="DVE633" s="120"/>
      <c r="DVF633" s="120"/>
      <c r="DVG633" s="120"/>
      <c r="DVH633" s="120"/>
      <c r="DVI633" s="120"/>
      <c r="DVJ633" s="120"/>
      <c r="DVK633" s="120"/>
      <c r="DVL633" s="120"/>
      <c r="DVM633" s="120"/>
      <c r="DVN633" s="120"/>
      <c r="DVO633" s="120"/>
      <c r="DVP633" s="120"/>
      <c r="DVQ633" s="120"/>
      <c r="DVR633" s="120"/>
      <c r="DVS633" s="120"/>
      <c r="DVT633" s="120"/>
      <c r="DVU633" s="120"/>
      <c r="DVV633" s="120"/>
      <c r="DVW633" s="120"/>
      <c r="DVX633" s="120"/>
      <c r="DVY633" s="120"/>
      <c r="DVZ633" s="120"/>
      <c r="DWA633" s="120"/>
      <c r="DWB633" s="120"/>
      <c r="DWC633" s="120"/>
      <c r="DWD633" s="120"/>
      <c r="DWE633" s="120"/>
      <c r="DWF633" s="120"/>
      <c r="DWG633" s="120"/>
      <c r="DWH633" s="120"/>
      <c r="DWI633" s="120"/>
      <c r="DWJ633" s="120"/>
      <c r="DWK633" s="120"/>
      <c r="DWL633" s="120"/>
      <c r="DWM633" s="120"/>
      <c r="DWN633" s="120"/>
      <c r="DWO633" s="120"/>
      <c r="DWP633" s="120"/>
      <c r="DWQ633" s="120"/>
      <c r="DWR633" s="120"/>
      <c r="DWS633" s="120"/>
      <c r="DWT633" s="120"/>
      <c r="DWU633" s="120"/>
      <c r="DWV633" s="120"/>
      <c r="DWW633" s="120"/>
      <c r="DWX633" s="120"/>
      <c r="DWY633" s="120"/>
      <c r="DWZ633" s="120"/>
      <c r="DXA633" s="120"/>
      <c r="DXB633" s="120"/>
      <c r="DXC633" s="120"/>
      <c r="DXD633" s="120"/>
      <c r="DXE633" s="120"/>
      <c r="DXF633" s="120"/>
      <c r="DXG633" s="120"/>
      <c r="DXH633" s="120"/>
      <c r="DXI633" s="120"/>
      <c r="DXJ633" s="120"/>
      <c r="DXK633" s="120"/>
      <c r="DXL633" s="120"/>
      <c r="DXM633" s="120"/>
      <c r="DXN633" s="120"/>
      <c r="DXO633" s="120"/>
      <c r="DXP633" s="120"/>
      <c r="DXQ633" s="120"/>
      <c r="DXR633" s="120"/>
      <c r="DXS633" s="120"/>
      <c r="DXT633" s="120"/>
      <c r="DXU633" s="120"/>
      <c r="DXV633" s="120"/>
      <c r="DXW633" s="120"/>
      <c r="DXX633" s="120"/>
      <c r="DXY633" s="120"/>
      <c r="DXZ633" s="120"/>
      <c r="DYA633" s="120"/>
      <c r="DYB633" s="120"/>
      <c r="DYC633" s="120"/>
      <c r="DYD633" s="120"/>
      <c r="DYE633" s="120"/>
      <c r="DYF633" s="120"/>
      <c r="DYG633" s="120"/>
      <c r="DYH633" s="120"/>
      <c r="DYI633" s="120"/>
      <c r="DYJ633" s="120"/>
      <c r="DYK633" s="120"/>
      <c r="DYL633" s="120"/>
      <c r="DYM633" s="120"/>
      <c r="DYN633" s="120"/>
      <c r="DYO633" s="120"/>
      <c r="DYP633" s="120"/>
      <c r="DYQ633" s="120"/>
      <c r="DYR633" s="120"/>
      <c r="DYS633" s="120"/>
      <c r="DYT633" s="120"/>
      <c r="DYU633" s="120"/>
      <c r="DYV633" s="120"/>
      <c r="DYW633" s="120"/>
      <c r="DYX633" s="120"/>
      <c r="DYY633" s="120"/>
      <c r="DYZ633" s="120"/>
      <c r="DZA633" s="120"/>
      <c r="DZB633" s="120"/>
      <c r="DZC633" s="120"/>
      <c r="DZD633" s="120"/>
      <c r="DZE633" s="120"/>
      <c r="DZF633" s="120"/>
      <c r="DZG633" s="120"/>
      <c r="DZH633" s="120"/>
      <c r="DZI633" s="120"/>
      <c r="DZJ633" s="120"/>
      <c r="DZK633" s="120"/>
      <c r="DZL633" s="120"/>
      <c r="DZM633" s="120"/>
      <c r="DZN633" s="120"/>
      <c r="DZO633" s="120"/>
      <c r="DZP633" s="120"/>
      <c r="DZQ633" s="120"/>
      <c r="DZR633" s="120"/>
      <c r="DZS633" s="120"/>
      <c r="DZT633" s="120"/>
      <c r="DZU633" s="120"/>
      <c r="DZV633" s="120"/>
      <c r="DZW633" s="120"/>
      <c r="DZX633" s="120"/>
      <c r="DZY633" s="120"/>
      <c r="DZZ633" s="120"/>
      <c r="EAA633" s="120"/>
      <c r="EAB633" s="120"/>
      <c r="EAC633" s="120"/>
      <c r="EAD633" s="120"/>
      <c r="EAE633" s="120"/>
      <c r="EAF633" s="120"/>
      <c r="EAG633" s="120"/>
      <c r="EAH633" s="120"/>
      <c r="EAI633" s="120"/>
      <c r="EAJ633" s="120"/>
      <c r="EAK633" s="120"/>
      <c r="EAL633" s="120"/>
      <c r="EAM633" s="120"/>
      <c r="EAN633" s="120"/>
      <c r="EAO633" s="120"/>
      <c r="EAP633" s="120"/>
      <c r="EAQ633" s="120"/>
      <c r="EAR633" s="120"/>
      <c r="EAS633" s="120"/>
      <c r="EAT633" s="120"/>
      <c r="EAU633" s="120"/>
      <c r="EAV633" s="120"/>
      <c r="EAW633" s="120"/>
      <c r="EAX633" s="120"/>
      <c r="EAY633" s="120"/>
      <c r="EAZ633" s="120"/>
      <c r="EBA633" s="120"/>
      <c r="EBB633" s="120"/>
      <c r="EBC633" s="120"/>
      <c r="EBD633" s="120"/>
      <c r="EBE633" s="120"/>
      <c r="EBF633" s="120"/>
      <c r="EBG633" s="120"/>
      <c r="EBH633" s="120"/>
      <c r="EBI633" s="120"/>
      <c r="EBJ633" s="120"/>
      <c r="EBK633" s="120"/>
      <c r="EBL633" s="120"/>
      <c r="EBM633" s="120"/>
      <c r="EBN633" s="120"/>
      <c r="EBO633" s="120"/>
      <c r="EBP633" s="120"/>
      <c r="EBQ633" s="120"/>
      <c r="EBR633" s="120"/>
      <c r="EBS633" s="120"/>
      <c r="EBT633" s="120"/>
      <c r="EBU633" s="120"/>
      <c r="EBV633" s="120"/>
      <c r="EBW633" s="120"/>
      <c r="EBX633" s="120"/>
      <c r="EBY633" s="120"/>
      <c r="EBZ633" s="120"/>
      <c r="ECA633" s="120"/>
      <c r="ECB633" s="120"/>
      <c r="ECC633" s="120"/>
      <c r="ECD633" s="120"/>
      <c r="ECE633" s="120"/>
      <c r="ECF633" s="120"/>
      <c r="ECG633" s="120"/>
      <c r="ECH633" s="120"/>
      <c r="ECI633" s="120"/>
      <c r="ECJ633" s="120"/>
      <c r="ECK633" s="120"/>
      <c r="ECL633" s="120"/>
      <c r="ECM633" s="120"/>
      <c r="ECN633" s="120"/>
      <c r="ECO633" s="120"/>
      <c r="ECP633" s="120"/>
      <c r="ECQ633" s="120"/>
      <c r="ECR633" s="120"/>
      <c r="ECS633" s="120"/>
      <c r="ECT633" s="120"/>
      <c r="ECU633" s="120"/>
      <c r="ECV633" s="120"/>
      <c r="ECW633" s="120"/>
      <c r="ECX633" s="120"/>
      <c r="ECY633" s="120"/>
      <c r="ECZ633" s="120"/>
      <c r="EDA633" s="120"/>
      <c r="EDB633" s="120"/>
      <c r="EDC633" s="120"/>
      <c r="EDD633" s="120"/>
      <c r="EDE633" s="120"/>
      <c r="EDF633" s="120"/>
      <c r="EDG633" s="120"/>
      <c r="EDH633" s="120"/>
      <c r="EDI633" s="120"/>
      <c r="EDJ633" s="120"/>
      <c r="EDK633" s="120"/>
      <c r="EDL633" s="120"/>
      <c r="EDM633" s="120"/>
      <c r="EDN633" s="120"/>
      <c r="EDO633" s="120"/>
      <c r="EDP633" s="120"/>
      <c r="EDQ633" s="120"/>
      <c r="EDR633" s="120"/>
      <c r="EDS633" s="120"/>
      <c r="EDT633" s="120"/>
      <c r="EDU633" s="120"/>
      <c r="EDV633" s="120"/>
      <c r="EDW633" s="120"/>
      <c r="EDX633" s="120"/>
      <c r="EDY633" s="120"/>
      <c r="EDZ633" s="120"/>
      <c r="EEA633" s="120"/>
      <c r="EEB633" s="120"/>
      <c r="EEC633" s="120"/>
      <c r="EED633" s="120"/>
      <c r="EEE633" s="120"/>
      <c r="EEF633" s="120"/>
      <c r="EEG633" s="120"/>
      <c r="EEH633" s="120"/>
      <c r="EEI633" s="120"/>
      <c r="EEJ633" s="120"/>
      <c r="EEK633" s="120"/>
      <c r="EEL633" s="120"/>
      <c r="EEM633" s="120"/>
      <c r="EEN633" s="120"/>
      <c r="EEO633" s="120"/>
      <c r="EEP633" s="120"/>
      <c r="EEQ633" s="120"/>
      <c r="EER633" s="120"/>
      <c r="EES633" s="120"/>
      <c r="EET633" s="120"/>
      <c r="EEU633" s="120"/>
      <c r="EEV633" s="120"/>
      <c r="EEW633" s="120"/>
      <c r="EEX633" s="120"/>
      <c r="EEY633" s="120"/>
      <c r="EEZ633" s="120"/>
      <c r="EFA633" s="120"/>
      <c r="EFB633" s="120"/>
      <c r="EFC633" s="120"/>
      <c r="EFD633" s="120"/>
      <c r="EFE633" s="120"/>
      <c r="EFF633" s="120"/>
      <c r="EFG633" s="120"/>
      <c r="EFH633" s="120"/>
      <c r="EFI633" s="120"/>
      <c r="EFJ633" s="120"/>
      <c r="EFK633" s="120"/>
      <c r="EFL633" s="120"/>
      <c r="EFM633" s="120"/>
      <c r="EFN633" s="120"/>
      <c r="EFO633" s="120"/>
      <c r="EFP633" s="120"/>
      <c r="EFQ633" s="120"/>
      <c r="EFR633" s="120"/>
      <c r="EFS633" s="120"/>
      <c r="EFT633" s="120"/>
      <c r="EFU633" s="120"/>
      <c r="EFV633" s="120"/>
      <c r="EFW633" s="120"/>
      <c r="EFX633" s="120"/>
      <c r="EFY633" s="120"/>
      <c r="EFZ633" s="120"/>
      <c r="EGA633" s="120"/>
      <c r="EGB633" s="120"/>
      <c r="EGC633" s="120"/>
      <c r="EGD633" s="120"/>
      <c r="EGE633" s="120"/>
      <c r="EGF633" s="120"/>
      <c r="EGG633" s="120"/>
      <c r="EGH633" s="120"/>
      <c r="EGI633" s="120"/>
      <c r="EGJ633" s="120"/>
      <c r="EGK633" s="120"/>
      <c r="EGL633" s="120"/>
      <c r="EGM633" s="120"/>
      <c r="EGN633" s="120"/>
      <c r="EGO633" s="120"/>
      <c r="EGP633" s="120"/>
      <c r="EGQ633" s="120"/>
      <c r="EGR633" s="120"/>
      <c r="EGS633" s="120"/>
      <c r="EGT633" s="120"/>
      <c r="EGU633" s="120"/>
      <c r="EGV633" s="120"/>
      <c r="EGW633" s="120"/>
      <c r="EGX633" s="120"/>
      <c r="EGY633" s="120"/>
      <c r="EGZ633" s="120"/>
      <c r="EHA633" s="120"/>
      <c r="EHB633" s="120"/>
      <c r="EHC633" s="120"/>
      <c r="EHD633" s="120"/>
      <c r="EHE633" s="120"/>
      <c r="EHF633" s="120"/>
      <c r="EHG633" s="120"/>
      <c r="EHH633" s="120"/>
      <c r="EHI633" s="120"/>
      <c r="EHJ633" s="120"/>
      <c r="EHK633" s="120"/>
      <c r="EHL633" s="120"/>
      <c r="EHM633" s="120"/>
      <c r="EHN633" s="120"/>
      <c r="EHO633" s="120"/>
      <c r="EHP633" s="120"/>
      <c r="EHQ633" s="120"/>
      <c r="EHR633" s="120"/>
      <c r="EHS633" s="120"/>
      <c r="EHT633" s="120"/>
      <c r="EHU633" s="120"/>
      <c r="EHV633" s="120"/>
      <c r="EHW633" s="120"/>
      <c r="EHX633" s="120"/>
      <c r="EHY633" s="120"/>
      <c r="EHZ633" s="120"/>
      <c r="EIA633" s="120"/>
      <c r="EIB633" s="120"/>
      <c r="EIC633" s="120"/>
      <c r="EID633" s="120"/>
      <c r="EIE633" s="120"/>
      <c r="EIF633" s="120"/>
      <c r="EIG633" s="120"/>
      <c r="EIH633" s="120"/>
      <c r="EII633" s="120"/>
      <c r="EIJ633" s="120"/>
      <c r="EIK633" s="120"/>
      <c r="EIL633" s="120"/>
      <c r="EIM633" s="120"/>
      <c r="EIN633" s="120"/>
      <c r="EIO633" s="120"/>
      <c r="EIP633" s="120"/>
      <c r="EIQ633" s="120"/>
      <c r="EIR633" s="120"/>
      <c r="EIS633" s="120"/>
      <c r="EIT633" s="120"/>
      <c r="EIU633" s="120"/>
      <c r="EIV633" s="120"/>
      <c r="EIW633" s="120"/>
      <c r="EIX633" s="120"/>
      <c r="EIY633" s="120"/>
      <c r="EIZ633" s="120"/>
      <c r="EJA633" s="120"/>
      <c r="EJB633" s="120"/>
      <c r="EJC633" s="120"/>
      <c r="EJD633" s="120"/>
      <c r="EJE633" s="120"/>
      <c r="EJF633" s="120"/>
      <c r="EJG633" s="120"/>
      <c r="EJH633" s="120"/>
      <c r="EJI633" s="120"/>
      <c r="EJJ633" s="120"/>
      <c r="EJK633" s="120"/>
      <c r="EJL633" s="120"/>
      <c r="EJM633" s="120"/>
      <c r="EJN633" s="120"/>
      <c r="EJO633" s="120"/>
      <c r="EJP633" s="120"/>
      <c r="EJQ633" s="120"/>
      <c r="EJR633" s="120"/>
      <c r="EJS633" s="120"/>
      <c r="EJT633" s="120"/>
      <c r="EJU633" s="120"/>
      <c r="EJV633" s="120"/>
      <c r="EJW633" s="120"/>
      <c r="EJX633" s="120"/>
      <c r="EJY633" s="120"/>
      <c r="EJZ633" s="120"/>
      <c r="EKA633" s="120"/>
      <c r="EKB633" s="120"/>
      <c r="EKC633" s="120"/>
      <c r="EKD633" s="120"/>
      <c r="EKE633" s="120"/>
      <c r="EKF633" s="120"/>
      <c r="EKG633" s="120"/>
      <c r="EKH633" s="120"/>
      <c r="EKI633" s="120"/>
      <c r="EKJ633" s="120"/>
      <c r="EKK633" s="120"/>
      <c r="EKL633" s="120"/>
      <c r="EKM633" s="120"/>
      <c r="EKN633" s="120"/>
      <c r="EKO633" s="120"/>
      <c r="EKP633" s="120"/>
      <c r="EKQ633" s="120"/>
      <c r="EKR633" s="120"/>
      <c r="EKS633" s="120"/>
      <c r="EKT633" s="120"/>
      <c r="EKU633" s="120"/>
      <c r="EKV633" s="120"/>
      <c r="EKW633" s="120"/>
      <c r="EKX633" s="120"/>
      <c r="EKY633" s="120"/>
      <c r="EKZ633" s="120"/>
      <c r="ELA633" s="120"/>
      <c r="ELB633" s="120"/>
      <c r="ELC633" s="120"/>
      <c r="ELD633" s="120"/>
      <c r="ELE633" s="120"/>
      <c r="ELF633" s="120"/>
      <c r="ELG633" s="120"/>
      <c r="ELH633" s="120"/>
      <c r="ELI633" s="120"/>
      <c r="ELJ633" s="120"/>
      <c r="ELK633" s="120"/>
      <c r="ELL633" s="120"/>
      <c r="ELM633" s="120"/>
      <c r="ELN633" s="120"/>
      <c r="ELO633" s="120"/>
      <c r="ELP633" s="120"/>
      <c r="ELQ633" s="120"/>
      <c r="ELR633" s="120"/>
      <c r="ELS633" s="120"/>
      <c r="ELT633" s="120"/>
      <c r="ELU633" s="120"/>
      <c r="ELV633" s="120"/>
      <c r="ELW633" s="120"/>
      <c r="ELX633" s="120"/>
      <c r="ELY633" s="120"/>
      <c r="ELZ633" s="120"/>
      <c r="EMA633" s="120"/>
      <c r="EMB633" s="120"/>
      <c r="EMC633" s="120"/>
      <c r="EMD633" s="120"/>
      <c r="EME633" s="120"/>
      <c r="EMF633" s="120"/>
      <c r="EMG633" s="120"/>
      <c r="EMH633" s="120"/>
      <c r="EMI633" s="120"/>
      <c r="EMJ633" s="120"/>
      <c r="EMK633" s="120"/>
      <c r="EML633" s="120"/>
      <c r="EMM633" s="120"/>
      <c r="EMN633" s="120"/>
      <c r="EMO633" s="120"/>
      <c r="EMP633" s="120"/>
      <c r="EMQ633" s="120"/>
      <c r="EMR633" s="120"/>
      <c r="EMS633" s="120"/>
      <c r="EMT633" s="120"/>
      <c r="EMU633" s="120"/>
      <c r="EMV633" s="120"/>
      <c r="EMW633" s="120"/>
      <c r="EMX633" s="120"/>
      <c r="EMY633" s="120"/>
      <c r="EMZ633" s="120"/>
      <c r="ENA633" s="120"/>
      <c r="ENB633" s="120"/>
      <c r="ENC633" s="120"/>
      <c r="END633" s="120"/>
      <c r="ENE633" s="120"/>
      <c r="ENF633" s="120"/>
      <c r="ENG633" s="120"/>
      <c r="ENH633" s="120"/>
      <c r="ENI633" s="120"/>
      <c r="ENJ633" s="120"/>
      <c r="ENK633" s="120"/>
      <c r="ENL633" s="120"/>
      <c r="ENM633" s="120"/>
      <c r="ENN633" s="120"/>
      <c r="ENO633" s="120"/>
      <c r="ENP633" s="120"/>
      <c r="ENQ633" s="120"/>
      <c r="ENR633" s="120"/>
      <c r="ENS633" s="120"/>
      <c r="ENT633" s="120"/>
      <c r="ENU633" s="120"/>
      <c r="ENV633" s="120"/>
      <c r="ENW633" s="120"/>
      <c r="ENX633" s="120"/>
      <c r="ENY633" s="120"/>
      <c r="ENZ633" s="120"/>
      <c r="EOA633" s="120"/>
      <c r="EOB633" s="120"/>
      <c r="EOC633" s="120"/>
      <c r="EOD633" s="120"/>
      <c r="EOE633" s="120"/>
      <c r="EOF633" s="120"/>
      <c r="EOG633" s="120"/>
      <c r="EOH633" s="120"/>
      <c r="EOI633" s="120"/>
      <c r="EOJ633" s="120"/>
      <c r="EOK633" s="120"/>
      <c r="EOL633" s="120"/>
      <c r="EOM633" s="120"/>
      <c r="EON633" s="120"/>
      <c r="EOO633" s="120"/>
      <c r="EOP633" s="120"/>
      <c r="EOQ633" s="120"/>
      <c r="EOR633" s="120"/>
      <c r="EOS633" s="120"/>
      <c r="EOT633" s="120"/>
      <c r="EOU633" s="120"/>
      <c r="EOV633" s="120"/>
      <c r="EOW633" s="120"/>
      <c r="EOX633" s="120"/>
      <c r="EOY633" s="120"/>
      <c r="EOZ633" s="120"/>
      <c r="EPA633" s="120"/>
      <c r="EPB633" s="120"/>
      <c r="EPC633" s="120"/>
      <c r="EPD633" s="120"/>
      <c r="EPE633" s="120"/>
      <c r="EPF633" s="120"/>
      <c r="EPG633" s="120"/>
      <c r="EPH633" s="120"/>
      <c r="EPI633" s="120"/>
      <c r="EPJ633" s="120"/>
      <c r="EPK633" s="120"/>
      <c r="EPL633" s="120"/>
      <c r="EPM633" s="120"/>
      <c r="EPN633" s="120"/>
      <c r="EPO633" s="120"/>
      <c r="EPP633" s="120"/>
      <c r="EPQ633" s="120"/>
      <c r="EPR633" s="120"/>
      <c r="EPS633" s="120"/>
      <c r="EPT633" s="120"/>
      <c r="EPU633" s="120"/>
      <c r="EPV633" s="120"/>
      <c r="EPW633" s="120"/>
      <c r="EPX633" s="120"/>
      <c r="EPY633" s="120"/>
      <c r="EPZ633" s="120"/>
      <c r="EQA633" s="120"/>
      <c r="EQB633" s="120"/>
      <c r="EQC633" s="120"/>
      <c r="EQD633" s="120"/>
      <c r="EQE633" s="120"/>
      <c r="EQF633" s="120"/>
      <c r="EQG633" s="120"/>
      <c r="EQH633" s="120"/>
      <c r="EQI633" s="120"/>
      <c r="EQJ633" s="120"/>
      <c r="EQK633" s="120"/>
      <c r="EQL633" s="120"/>
      <c r="EQM633" s="120"/>
      <c r="EQN633" s="120"/>
      <c r="EQO633" s="120"/>
      <c r="EQP633" s="120"/>
      <c r="EQQ633" s="120"/>
      <c r="EQR633" s="120"/>
      <c r="EQS633" s="120"/>
      <c r="EQT633" s="120"/>
      <c r="EQU633" s="120"/>
      <c r="EQV633" s="120"/>
      <c r="EQW633" s="120"/>
      <c r="EQX633" s="120"/>
      <c r="EQY633" s="120"/>
      <c r="EQZ633" s="120"/>
      <c r="ERA633" s="120"/>
      <c r="ERB633" s="120"/>
      <c r="ERC633" s="120"/>
      <c r="ERD633" s="120"/>
      <c r="ERE633" s="120"/>
      <c r="ERF633" s="120"/>
      <c r="ERG633" s="120"/>
      <c r="ERH633" s="120"/>
      <c r="ERI633" s="120"/>
      <c r="ERJ633" s="120"/>
      <c r="ERK633" s="120"/>
      <c r="ERL633" s="120"/>
      <c r="ERM633" s="120"/>
      <c r="ERN633" s="120"/>
      <c r="ERO633" s="120"/>
      <c r="ERP633" s="120"/>
      <c r="ERQ633" s="120"/>
      <c r="ERR633" s="120"/>
      <c r="ERS633" s="120"/>
      <c r="ERT633" s="120"/>
      <c r="ERU633" s="120"/>
      <c r="ERV633" s="120"/>
      <c r="ERW633" s="120"/>
      <c r="ERX633" s="120"/>
      <c r="ERY633" s="120"/>
      <c r="ERZ633" s="120"/>
      <c r="ESA633" s="120"/>
      <c r="ESB633" s="120"/>
      <c r="ESC633" s="120"/>
      <c r="ESD633" s="120"/>
      <c r="ESE633" s="120"/>
      <c r="ESF633" s="120"/>
      <c r="ESG633" s="120"/>
      <c r="ESH633" s="120"/>
      <c r="ESI633" s="120"/>
      <c r="ESJ633" s="120"/>
      <c r="ESK633" s="120"/>
      <c r="ESL633" s="120"/>
      <c r="ESM633" s="120"/>
      <c r="ESN633" s="120"/>
      <c r="ESO633" s="120"/>
      <c r="ESP633" s="120"/>
      <c r="ESQ633" s="120"/>
      <c r="ESR633" s="120"/>
      <c r="ESS633" s="120"/>
      <c r="EST633" s="120"/>
      <c r="ESU633" s="120"/>
      <c r="ESV633" s="120"/>
      <c r="ESW633" s="120"/>
      <c r="ESX633" s="120"/>
      <c r="ESY633" s="120"/>
      <c r="ESZ633" s="120"/>
      <c r="ETA633" s="120"/>
      <c r="ETB633" s="120"/>
      <c r="ETC633" s="120"/>
      <c r="ETD633" s="120"/>
      <c r="ETE633" s="120"/>
      <c r="ETF633" s="120"/>
      <c r="ETG633" s="120"/>
      <c r="ETH633" s="120"/>
      <c r="ETI633" s="120"/>
      <c r="ETJ633" s="120"/>
      <c r="ETK633" s="120"/>
      <c r="ETL633" s="120"/>
      <c r="ETM633" s="120"/>
      <c r="ETN633" s="120"/>
      <c r="ETO633" s="120"/>
      <c r="ETP633" s="120"/>
      <c r="ETQ633" s="120"/>
      <c r="ETR633" s="120"/>
      <c r="ETS633" s="120"/>
      <c r="ETT633" s="120"/>
      <c r="ETU633" s="120"/>
      <c r="ETV633" s="120"/>
      <c r="ETW633" s="120"/>
      <c r="ETX633" s="120"/>
      <c r="ETY633" s="120"/>
      <c r="ETZ633" s="120"/>
      <c r="EUA633" s="120"/>
      <c r="EUB633" s="120"/>
      <c r="EUC633" s="120"/>
      <c r="EUD633" s="120"/>
      <c r="EUE633" s="120"/>
      <c r="EUF633" s="120"/>
      <c r="EUG633" s="120"/>
      <c r="EUH633" s="120"/>
      <c r="EUI633" s="120"/>
      <c r="EUJ633" s="120"/>
      <c r="EUK633" s="120"/>
      <c r="EUL633" s="120"/>
      <c r="EUM633" s="120"/>
      <c r="EUN633" s="120"/>
      <c r="EUO633" s="120"/>
      <c r="EUP633" s="120"/>
      <c r="EUQ633" s="120"/>
      <c r="EUR633" s="120"/>
      <c r="EUS633" s="120"/>
      <c r="EUT633" s="120"/>
      <c r="EUU633" s="120"/>
      <c r="EUV633" s="120"/>
      <c r="EUW633" s="120"/>
      <c r="EUX633" s="120"/>
      <c r="EUY633" s="120"/>
      <c r="EUZ633" s="120"/>
      <c r="EVA633" s="120"/>
      <c r="EVB633" s="120"/>
      <c r="EVC633" s="120"/>
      <c r="EVD633" s="120"/>
      <c r="EVE633" s="120"/>
      <c r="EVF633" s="120"/>
      <c r="EVG633" s="120"/>
      <c r="EVH633" s="120"/>
      <c r="EVI633" s="120"/>
      <c r="EVJ633" s="120"/>
      <c r="EVK633" s="120"/>
      <c r="EVL633" s="120"/>
      <c r="EVM633" s="120"/>
      <c r="EVN633" s="120"/>
      <c r="EVO633" s="120"/>
      <c r="EVP633" s="120"/>
      <c r="EVQ633" s="120"/>
      <c r="EVR633" s="120"/>
      <c r="EVS633" s="120"/>
      <c r="EVT633" s="120"/>
      <c r="EVU633" s="120"/>
      <c r="EVV633" s="120"/>
      <c r="EVW633" s="120"/>
      <c r="EVX633" s="120"/>
      <c r="EVY633" s="120"/>
      <c r="EVZ633" s="120"/>
      <c r="EWA633" s="120"/>
      <c r="EWB633" s="120"/>
      <c r="EWC633" s="120"/>
      <c r="EWD633" s="120"/>
      <c r="EWE633" s="120"/>
      <c r="EWF633" s="120"/>
      <c r="EWG633" s="120"/>
      <c r="EWH633" s="120"/>
      <c r="EWI633" s="120"/>
      <c r="EWJ633" s="120"/>
      <c r="EWK633" s="120"/>
      <c r="EWL633" s="120"/>
      <c r="EWM633" s="120"/>
      <c r="EWN633" s="120"/>
      <c r="EWO633" s="120"/>
      <c r="EWP633" s="120"/>
      <c r="EWQ633" s="120"/>
      <c r="EWR633" s="120"/>
      <c r="EWS633" s="120"/>
      <c r="EWT633" s="120"/>
      <c r="EWU633" s="120"/>
      <c r="EWV633" s="120"/>
      <c r="EWW633" s="120"/>
      <c r="EWX633" s="120"/>
      <c r="EWY633" s="120"/>
      <c r="EWZ633" s="120"/>
      <c r="EXA633" s="120"/>
      <c r="EXB633" s="120"/>
      <c r="EXC633" s="120"/>
      <c r="EXD633" s="120"/>
      <c r="EXE633" s="120"/>
      <c r="EXF633" s="120"/>
      <c r="EXG633" s="120"/>
      <c r="EXH633" s="120"/>
      <c r="EXI633" s="120"/>
      <c r="EXJ633" s="120"/>
      <c r="EXK633" s="120"/>
      <c r="EXL633" s="120"/>
      <c r="EXM633" s="120"/>
      <c r="EXN633" s="120"/>
      <c r="EXO633" s="120"/>
      <c r="EXP633" s="120"/>
      <c r="EXQ633" s="120"/>
      <c r="EXR633" s="120"/>
      <c r="EXS633" s="120"/>
      <c r="EXT633" s="120"/>
      <c r="EXU633" s="120"/>
      <c r="EXV633" s="120"/>
      <c r="EXW633" s="120"/>
      <c r="EXX633" s="120"/>
      <c r="EXY633" s="120"/>
      <c r="EXZ633" s="120"/>
      <c r="EYA633" s="120"/>
      <c r="EYB633" s="120"/>
      <c r="EYC633" s="120"/>
      <c r="EYD633" s="120"/>
      <c r="EYE633" s="120"/>
      <c r="EYF633" s="120"/>
      <c r="EYG633" s="120"/>
      <c r="EYH633" s="120"/>
      <c r="EYI633" s="120"/>
      <c r="EYJ633" s="120"/>
      <c r="EYK633" s="120"/>
      <c r="EYL633" s="120"/>
      <c r="EYM633" s="120"/>
      <c r="EYN633" s="120"/>
      <c r="EYO633" s="120"/>
      <c r="EYP633" s="120"/>
      <c r="EYQ633" s="120"/>
      <c r="EYR633" s="120"/>
      <c r="EYS633" s="120"/>
      <c r="EYT633" s="120"/>
      <c r="EYU633" s="120"/>
      <c r="EYV633" s="120"/>
      <c r="EYW633" s="120"/>
      <c r="EYX633" s="120"/>
      <c r="EYY633" s="120"/>
      <c r="EYZ633" s="120"/>
      <c r="EZA633" s="120"/>
      <c r="EZB633" s="120"/>
      <c r="EZC633" s="120"/>
      <c r="EZD633" s="120"/>
      <c r="EZE633" s="120"/>
      <c r="EZF633" s="120"/>
      <c r="EZG633" s="120"/>
      <c r="EZH633" s="120"/>
      <c r="EZI633" s="120"/>
      <c r="EZJ633" s="120"/>
      <c r="EZK633" s="120"/>
      <c r="EZL633" s="120"/>
      <c r="EZM633" s="120"/>
      <c r="EZN633" s="120"/>
      <c r="EZO633" s="120"/>
      <c r="EZP633" s="120"/>
      <c r="EZQ633" s="120"/>
      <c r="EZR633" s="120"/>
      <c r="EZS633" s="120"/>
      <c r="EZT633" s="120"/>
      <c r="EZU633" s="120"/>
      <c r="EZV633" s="120"/>
      <c r="EZW633" s="120"/>
      <c r="EZX633" s="120"/>
      <c r="EZY633" s="120"/>
      <c r="EZZ633" s="120"/>
      <c r="FAA633" s="120"/>
      <c r="FAB633" s="120"/>
      <c r="FAC633" s="120"/>
      <c r="FAD633" s="120"/>
      <c r="FAE633" s="120"/>
      <c r="FAF633" s="120"/>
      <c r="FAG633" s="120"/>
      <c r="FAH633" s="120"/>
      <c r="FAI633" s="120"/>
      <c r="FAJ633" s="120"/>
      <c r="FAK633" s="120"/>
      <c r="FAL633" s="120"/>
      <c r="FAM633" s="120"/>
      <c r="FAN633" s="120"/>
      <c r="FAO633" s="120"/>
      <c r="FAP633" s="120"/>
      <c r="FAQ633" s="120"/>
      <c r="FAR633" s="120"/>
      <c r="FAS633" s="120"/>
      <c r="FAT633" s="120"/>
      <c r="FAU633" s="120"/>
      <c r="FAV633" s="120"/>
      <c r="FAW633" s="120"/>
      <c r="FAX633" s="120"/>
      <c r="FAY633" s="120"/>
      <c r="FAZ633" s="120"/>
      <c r="FBA633" s="120"/>
      <c r="FBB633" s="120"/>
      <c r="FBC633" s="120"/>
      <c r="FBD633" s="120"/>
      <c r="FBE633" s="120"/>
      <c r="FBF633" s="120"/>
      <c r="FBG633" s="120"/>
      <c r="FBH633" s="120"/>
      <c r="FBI633" s="120"/>
      <c r="FBJ633" s="120"/>
      <c r="FBK633" s="120"/>
      <c r="FBL633" s="120"/>
      <c r="FBM633" s="120"/>
      <c r="FBN633" s="120"/>
      <c r="FBO633" s="120"/>
      <c r="FBP633" s="120"/>
      <c r="FBQ633" s="120"/>
      <c r="FBR633" s="120"/>
      <c r="FBS633" s="120"/>
      <c r="FBT633" s="120"/>
      <c r="FBU633" s="120"/>
      <c r="FBV633" s="120"/>
      <c r="FBW633" s="120"/>
      <c r="FBX633" s="120"/>
      <c r="FBY633" s="120"/>
      <c r="FBZ633" s="120"/>
      <c r="FCA633" s="120"/>
      <c r="FCB633" s="120"/>
      <c r="FCC633" s="120"/>
      <c r="FCD633" s="120"/>
      <c r="FCE633" s="120"/>
      <c r="FCF633" s="120"/>
      <c r="FCG633" s="120"/>
      <c r="FCH633" s="120"/>
      <c r="FCI633" s="120"/>
      <c r="FCJ633" s="120"/>
      <c r="FCK633" s="120"/>
      <c r="FCL633" s="120"/>
      <c r="FCM633" s="120"/>
      <c r="FCN633" s="120"/>
      <c r="FCO633" s="120"/>
      <c r="FCP633" s="120"/>
      <c r="FCQ633" s="120"/>
      <c r="FCR633" s="120"/>
      <c r="FCS633" s="120"/>
      <c r="FCT633" s="120"/>
      <c r="FCU633" s="120"/>
      <c r="FCV633" s="120"/>
      <c r="FCW633" s="120"/>
      <c r="FCX633" s="120"/>
      <c r="FCY633" s="120"/>
      <c r="FCZ633" s="120"/>
      <c r="FDA633" s="120"/>
      <c r="FDB633" s="120"/>
      <c r="FDC633" s="120"/>
      <c r="FDD633" s="120"/>
      <c r="FDE633" s="120"/>
      <c r="FDF633" s="120"/>
      <c r="FDG633" s="120"/>
      <c r="FDH633" s="120"/>
      <c r="FDI633" s="120"/>
      <c r="FDJ633" s="120"/>
      <c r="FDK633" s="120"/>
      <c r="FDL633" s="120"/>
      <c r="FDM633" s="120"/>
      <c r="FDN633" s="120"/>
      <c r="FDO633" s="120"/>
      <c r="FDP633" s="120"/>
      <c r="FDQ633" s="120"/>
      <c r="FDR633" s="120"/>
      <c r="FDS633" s="120"/>
      <c r="FDT633" s="120"/>
      <c r="FDU633" s="120"/>
      <c r="FDV633" s="120"/>
      <c r="FDW633" s="120"/>
      <c r="FDX633" s="120"/>
      <c r="FDY633" s="120"/>
      <c r="FDZ633" s="120"/>
      <c r="FEA633" s="120"/>
      <c r="FEB633" s="120"/>
      <c r="FEC633" s="120"/>
      <c r="FED633" s="120"/>
      <c r="FEE633" s="120"/>
      <c r="FEF633" s="120"/>
      <c r="FEG633" s="120"/>
      <c r="FEH633" s="120"/>
      <c r="FEI633" s="120"/>
      <c r="FEJ633" s="120"/>
      <c r="FEK633" s="120"/>
      <c r="FEL633" s="120"/>
      <c r="FEM633" s="120"/>
      <c r="FEN633" s="120"/>
      <c r="FEO633" s="120"/>
      <c r="FEP633" s="120"/>
      <c r="FEQ633" s="120"/>
      <c r="FER633" s="120"/>
      <c r="FES633" s="120"/>
      <c r="FET633" s="120"/>
      <c r="FEU633" s="120"/>
      <c r="FEV633" s="120"/>
      <c r="FEW633" s="120"/>
      <c r="FEX633" s="120"/>
      <c r="FEY633" s="120"/>
      <c r="FEZ633" s="120"/>
      <c r="FFA633" s="120"/>
      <c r="FFB633" s="120"/>
      <c r="FFC633" s="120"/>
      <c r="FFD633" s="120"/>
      <c r="FFE633" s="120"/>
      <c r="FFF633" s="120"/>
      <c r="FFG633" s="120"/>
      <c r="FFH633" s="120"/>
      <c r="FFI633" s="120"/>
      <c r="FFJ633" s="120"/>
      <c r="FFK633" s="120"/>
      <c r="FFL633" s="120"/>
      <c r="FFM633" s="120"/>
      <c r="FFN633" s="120"/>
      <c r="FFO633" s="120"/>
      <c r="FFP633" s="120"/>
      <c r="FFQ633" s="120"/>
      <c r="FFR633" s="120"/>
      <c r="FFS633" s="120"/>
      <c r="FFT633" s="120"/>
      <c r="FFU633" s="120"/>
      <c r="FFV633" s="120"/>
      <c r="FFW633" s="120"/>
      <c r="FFX633" s="120"/>
      <c r="FFY633" s="120"/>
      <c r="FFZ633" s="120"/>
      <c r="FGA633" s="120"/>
      <c r="FGB633" s="120"/>
      <c r="FGC633" s="120"/>
      <c r="FGD633" s="120"/>
      <c r="FGE633" s="120"/>
      <c r="FGF633" s="120"/>
      <c r="FGG633" s="120"/>
      <c r="FGH633" s="120"/>
      <c r="FGI633" s="120"/>
      <c r="FGJ633" s="120"/>
      <c r="FGK633" s="120"/>
      <c r="FGL633" s="120"/>
      <c r="FGM633" s="120"/>
      <c r="FGN633" s="120"/>
      <c r="FGO633" s="120"/>
      <c r="FGP633" s="120"/>
      <c r="FGQ633" s="120"/>
      <c r="FGR633" s="120"/>
      <c r="FGS633" s="120"/>
      <c r="FGT633" s="120"/>
      <c r="FGU633" s="120"/>
      <c r="FGV633" s="120"/>
      <c r="FGW633" s="120"/>
      <c r="FGX633" s="120"/>
      <c r="FGY633" s="120"/>
      <c r="FGZ633" s="120"/>
      <c r="FHA633" s="120"/>
      <c r="FHB633" s="120"/>
      <c r="FHC633" s="120"/>
      <c r="FHD633" s="120"/>
      <c r="FHE633" s="120"/>
      <c r="FHF633" s="120"/>
      <c r="FHG633" s="120"/>
      <c r="FHH633" s="120"/>
      <c r="FHI633" s="120"/>
      <c r="FHJ633" s="120"/>
      <c r="FHK633" s="120"/>
      <c r="FHL633" s="120"/>
      <c r="FHM633" s="120"/>
      <c r="FHN633" s="120"/>
      <c r="FHO633" s="120"/>
      <c r="FHP633" s="120"/>
      <c r="FHQ633" s="120"/>
      <c r="FHR633" s="120"/>
      <c r="FHS633" s="120"/>
      <c r="FHT633" s="120"/>
      <c r="FHU633" s="120"/>
      <c r="FHV633" s="120"/>
      <c r="FHW633" s="120"/>
      <c r="FHX633" s="120"/>
      <c r="FHY633" s="120"/>
      <c r="FHZ633" s="120"/>
      <c r="FIA633" s="120"/>
      <c r="FIB633" s="120"/>
      <c r="FIC633" s="120"/>
      <c r="FID633" s="120"/>
      <c r="FIE633" s="120"/>
      <c r="FIF633" s="120"/>
      <c r="FIG633" s="120"/>
      <c r="FIH633" s="120"/>
      <c r="FII633" s="120"/>
      <c r="FIJ633" s="120"/>
      <c r="FIK633" s="120"/>
      <c r="FIL633" s="120"/>
      <c r="FIM633" s="120"/>
      <c r="FIN633" s="120"/>
      <c r="FIO633" s="120"/>
      <c r="FIP633" s="120"/>
      <c r="FIQ633" s="120"/>
      <c r="FIR633" s="120"/>
      <c r="FIS633" s="120"/>
      <c r="FIT633" s="120"/>
      <c r="FIU633" s="120"/>
      <c r="FIV633" s="120"/>
      <c r="FIW633" s="120"/>
      <c r="FIX633" s="120"/>
      <c r="FIY633" s="120"/>
      <c r="FIZ633" s="120"/>
      <c r="FJA633" s="120"/>
      <c r="FJB633" s="120"/>
      <c r="FJC633" s="120"/>
      <c r="FJD633" s="120"/>
      <c r="FJE633" s="120"/>
      <c r="FJF633" s="120"/>
      <c r="FJG633" s="120"/>
      <c r="FJH633" s="120"/>
      <c r="FJI633" s="120"/>
      <c r="FJJ633" s="120"/>
      <c r="FJK633" s="120"/>
      <c r="FJL633" s="120"/>
      <c r="FJM633" s="120"/>
      <c r="FJN633" s="120"/>
      <c r="FJO633" s="120"/>
      <c r="FJP633" s="120"/>
      <c r="FJQ633" s="120"/>
      <c r="FJR633" s="120"/>
      <c r="FJS633" s="120"/>
      <c r="FJT633" s="120"/>
      <c r="FJU633" s="120"/>
      <c r="FJV633" s="120"/>
      <c r="FJW633" s="120"/>
      <c r="FJX633" s="120"/>
      <c r="FJY633" s="120"/>
      <c r="FJZ633" s="120"/>
      <c r="FKA633" s="120"/>
      <c r="FKB633" s="120"/>
      <c r="FKC633" s="120"/>
      <c r="FKD633" s="120"/>
      <c r="FKE633" s="120"/>
      <c r="FKF633" s="120"/>
      <c r="FKG633" s="120"/>
      <c r="FKH633" s="120"/>
      <c r="FKI633" s="120"/>
      <c r="FKJ633" s="120"/>
      <c r="FKK633" s="120"/>
      <c r="FKL633" s="120"/>
      <c r="FKM633" s="120"/>
      <c r="FKN633" s="120"/>
      <c r="FKO633" s="120"/>
      <c r="FKP633" s="120"/>
      <c r="FKQ633" s="120"/>
      <c r="FKR633" s="120"/>
      <c r="FKS633" s="120"/>
      <c r="FKT633" s="120"/>
      <c r="FKU633" s="120"/>
      <c r="FKV633" s="120"/>
      <c r="FKW633" s="120"/>
      <c r="FKX633" s="120"/>
      <c r="FKY633" s="120"/>
      <c r="FKZ633" s="120"/>
      <c r="FLA633" s="120"/>
      <c r="FLB633" s="120"/>
      <c r="FLC633" s="120"/>
      <c r="FLD633" s="120"/>
      <c r="FLE633" s="120"/>
      <c r="FLF633" s="120"/>
      <c r="FLG633" s="120"/>
      <c r="FLH633" s="120"/>
      <c r="FLI633" s="120"/>
      <c r="FLJ633" s="120"/>
      <c r="FLK633" s="120"/>
      <c r="FLL633" s="120"/>
      <c r="FLM633" s="120"/>
      <c r="FLN633" s="120"/>
      <c r="FLO633" s="120"/>
      <c r="FLP633" s="120"/>
      <c r="FLQ633" s="120"/>
      <c r="FLR633" s="120"/>
      <c r="FLS633" s="120"/>
      <c r="FLT633" s="120"/>
      <c r="FLU633" s="120"/>
      <c r="FLV633" s="120"/>
      <c r="FLW633" s="120"/>
      <c r="FLX633" s="120"/>
      <c r="FLY633" s="120"/>
      <c r="FLZ633" s="120"/>
      <c r="FMA633" s="120"/>
      <c r="FMB633" s="120"/>
      <c r="FMC633" s="120"/>
      <c r="FMD633" s="120"/>
      <c r="FME633" s="120"/>
      <c r="FMF633" s="120"/>
      <c r="FMG633" s="120"/>
      <c r="FMH633" s="120"/>
      <c r="FMI633" s="120"/>
      <c r="FMJ633" s="120"/>
      <c r="FMK633" s="120"/>
      <c r="FML633" s="120"/>
      <c r="FMM633" s="120"/>
      <c r="FMN633" s="120"/>
      <c r="FMO633" s="120"/>
      <c r="FMP633" s="120"/>
      <c r="FMQ633" s="120"/>
      <c r="FMR633" s="120"/>
      <c r="FMS633" s="120"/>
      <c r="FMT633" s="120"/>
      <c r="FMU633" s="120"/>
      <c r="FMV633" s="120"/>
      <c r="FMW633" s="120"/>
      <c r="FMX633" s="120"/>
      <c r="FMY633" s="120"/>
      <c r="FMZ633" s="120"/>
      <c r="FNA633" s="120"/>
      <c r="FNB633" s="120"/>
      <c r="FNC633" s="120"/>
      <c r="FND633" s="120"/>
      <c r="FNE633" s="120"/>
      <c r="FNF633" s="120"/>
      <c r="FNG633" s="120"/>
      <c r="FNH633" s="120"/>
      <c r="FNI633" s="120"/>
      <c r="FNJ633" s="120"/>
      <c r="FNK633" s="120"/>
      <c r="FNL633" s="120"/>
      <c r="FNM633" s="120"/>
      <c r="FNN633" s="120"/>
      <c r="FNO633" s="120"/>
      <c r="FNP633" s="120"/>
      <c r="FNQ633" s="120"/>
      <c r="FNR633" s="120"/>
      <c r="FNS633" s="120"/>
      <c r="FNT633" s="120"/>
      <c r="FNU633" s="120"/>
      <c r="FNV633" s="120"/>
      <c r="FNW633" s="120"/>
      <c r="FNX633" s="120"/>
      <c r="FNY633" s="120"/>
      <c r="FNZ633" s="120"/>
      <c r="FOA633" s="120"/>
      <c r="FOB633" s="120"/>
      <c r="FOC633" s="120"/>
      <c r="FOD633" s="120"/>
      <c r="FOE633" s="120"/>
      <c r="FOF633" s="120"/>
      <c r="FOG633" s="120"/>
    </row>
    <row r="634" spans="1:4453" s="139" customFormat="1" ht="24" customHeight="1" x14ac:dyDescent="0.25">
      <c r="A634" s="101">
        <v>625</v>
      </c>
      <c r="B634" s="102" t="s">
        <v>666</v>
      </c>
      <c r="C634" s="136">
        <v>2.5</v>
      </c>
      <c r="D634" s="136">
        <v>0.7</v>
      </c>
      <c r="E634" s="125">
        <v>0</v>
      </c>
      <c r="F634" s="126"/>
      <c r="G634" s="127"/>
      <c r="H634" s="127"/>
      <c r="I634" s="128"/>
      <c r="J634" s="126"/>
      <c r="K634" s="127"/>
      <c r="L634" s="127"/>
      <c r="M634" s="128">
        <v>5</v>
      </c>
      <c r="N634" s="126"/>
      <c r="O634" s="127"/>
      <c r="P634" s="127"/>
      <c r="Q634" s="128"/>
      <c r="R634" s="126"/>
      <c r="S634" s="127"/>
      <c r="T634" s="128"/>
      <c r="U634" s="130"/>
      <c r="V634" s="131">
        <f t="shared" si="129"/>
        <v>5</v>
      </c>
      <c r="W634" s="132">
        <f t="shared" si="130"/>
        <v>1.5</v>
      </c>
      <c r="X634" s="133">
        <f t="shared" si="131"/>
        <v>0.81666666666666654</v>
      </c>
      <c r="Y634" s="111">
        <f t="shared" si="132"/>
        <v>2.3166666666666664</v>
      </c>
      <c r="Z634" s="137">
        <v>2</v>
      </c>
      <c r="AA634" s="134"/>
      <c r="AB634" s="135"/>
      <c r="AC634" s="115">
        <v>2</v>
      </c>
      <c r="AD634" s="138">
        <v>30</v>
      </c>
      <c r="AE634" s="110">
        <f t="shared" si="126"/>
        <v>0.6</v>
      </c>
      <c r="AF634" s="110">
        <f t="shared" si="127"/>
        <v>0.32666666666666661</v>
      </c>
      <c r="AG634" s="111">
        <f t="shared" si="128"/>
        <v>0.92666666666666653</v>
      </c>
      <c r="AH634" s="117">
        <v>0.08</v>
      </c>
      <c r="AI634" s="117"/>
      <c r="AJ634" s="118">
        <f t="shared" si="125"/>
        <v>6.5233333333333334</v>
      </c>
      <c r="AK634" s="119">
        <v>625</v>
      </c>
      <c r="AL634" s="120"/>
      <c r="AM634" s="120"/>
      <c r="AN634" s="120"/>
      <c r="AO634" s="120"/>
      <c r="AP634" s="120"/>
      <c r="AQ634" s="120"/>
      <c r="AR634" s="120"/>
      <c r="AS634" s="120"/>
      <c r="AT634" s="120"/>
      <c r="AU634" s="120"/>
      <c r="AV634" s="120"/>
      <c r="AW634" s="120"/>
      <c r="AX634" s="120"/>
      <c r="AY634" s="120"/>
      <c r="AZ634" s="120"/>
      <c r="BA634" s="120"/>
      <c r="BB634" s="120"/>
      <c r="BC634" s="120"/>
      <c r="BD634" s="120"/>
      <c r="BE634" s="120"/>
      <c r="BF634" s="120"/>
      <c r="BG634" s="120"/>
      <c r="BH634" s="120"/>
      <c r="BI634" s="120"/>
      <c r="BJ634" s="120"/>
      <c r="BK634" s="120"/>
      <c r="BL634" s="120"/>
      <c r="BM634" s="120"/>
      <c r="BN634" s="120"/>
      <c r="BO634" s="120"/>
      <c r="BP634" s="120"/>
      <c r="BQ634" s="120"/>
      <c r="BR634" s="120"/>
      <c r="BS634" s="120"/>
      <c r="BT634" s="120"/>
      <c r="BU634" s="120"/>
      <c r="BV634" s="120"/>
      <c r="BW634" s="120"/>
      <c r="BX634" s="120"/>
      <c r="BY634" s="120"/>
      <c r="BZ634" s="120"/>
      <c r="CA634" s="120"/>
      <c r="CB634" s="120"/>
      <c r="CC634" s="120"/>
      <c r="CD634" s="120"/>
      <c r="CE634" s="120"/>
      <c r="CF634" s="120"/>
      <c r="CG634" s="120"/>
      <c r="CH634" s="120"/>
      <c r="CI634" s="120"/>
      <c r="CJ634" s="120"/>
      <c r="CK634" s="120"/>
      <c r="CL634" s="120"/>
      <c r="CM634" s="120"/>
      <c r="CN634" s="120"/>
      <c r="CO634" s="120"/>
      <c r="CP634" s="120"/>
      <c r="CQ634" s="120"/>
      <c r="CR634" s="120"/>
      <c r="CS634" s="120"/>
      <c r="CT634" s="120"/>
      <c r="CU634" s="120"/>
      <c r="CV634" s="120"/>
      <c r="CW634" s="120"/>
      <c r="CX634" s="120"/>
      <c r="CY634" s="120"/>
      <c r="CZ634" s="120"/>
      <c r="DA634" s="120"/>
      <c r="DB634" s="120"/>
      <c r="DC634" s="120"/>
      <c r="DD634" s="120"/>
      <c r="DE634" s="120"/>
      <c r="DF634" s="120"/>
      <c r="DG634" s="120"/>
      <c r="DH634" s="120"/>
      <c r="DI634" s="120"/>
      <c r="DJ634" s="120"/>
      <c r="DK634" s="120"/>
      <c r="DL634" s="120"/>
      <c r="DM634" s="120"/>
      <c r="DN634" s="120"/>
      <c r="DO634" s="120"/>
      <c r="DP634" s="120"/>
      <c r="DQ634" s="120"/>
      <c r="DR634" s="120"/>
      <c r="DS634" s="120"/>
      <c r="DT634" s="120"/>
      <c r="DU634" s="120"/>
      <c r="DV634" s="120"/>
      <c r="DW634" s="120"/>
      <c r="DX634" s="120"/>
      <c r="DY634" s="120"/>
      <c r="DZ634" s="120"/>
      <c r="EA634" s="120"/>
      <c r="EB634" s="120"/>
      <c r="EC634" s="120"/>
      <c r="ED634" s="120"/>
      <c r="EE634" s="120"/>
      <c r="EF634" s="120"/>
      <c r="EG634" s="120"/>
      <c r="EH634" s="120"/>
      <c r="EI634" s="120"/>
      <c r="EJ634" s="120"/>
      <c r="EK634" s="120"/>
      <c r="EL634" s="120"/>
      <c r="EM634" s="120"/>
      <c r="EN634" s="120"/>
      <c r="EO634" s="120"/>
      <c r="EP634" s="120"/>
      <c r="EQ634" s="120"/>
      <c r="ER634" s="120"/>
      <c r="ES634" s="120"/>
      <c r="ET634" s="120"/>
      <c r="EU634" s="120"/>
      <c r="EV634" s="120"/>
      <c r="EW634" s="120"/>
      <c r="EX634" s="120"/>
      <c r="EY634" s="120"/>
      <c r="EZ634" s="120"/>
      <c r="FA634" s="120"/>
      <c r="FB634" s="120"/>
      <c r="FC634" s="120"/>
      <c r="FD634" s="120"/>
      <c r="FE634" s="120"/>
      <c r="FF634" s="120"/>
      <c r="FG634" s="120"/>
      <c r="FH634" s="120"/>
      <c r="FI634" s="120"/>
      <c r="FJ634" s="120"/>
      <c r="FK634" s="120"/>
      <c r="FL634" s="120"/>
      <c r="FM634" s="120"/>
      <c r="FN634" s="120"/>
      <c r="FO634" s="120"/>
      <c r="FP634" s="120"/>
      <c r="FQ634" s="120"/>
      <c r="FR634" s="120"/>
      <c r="FS634" s="120"/>
      <c r="FT634" s="120"/>
      <c r="FU634" s="120"/>
      <c r="FV634" s="120"/>
      <c r="FW634" s="120"/>
      <c r="FX634" s="120"/>
      <c r="FY634" s="120"/>
      <c r="FZ634" s="120"/>
      <c r="GA634" s="120"/>
      <c r="GB634" s="120"/>
      <c r="GC634" s="120"/>
      <c r="GD634" s="120"/>
      <c r="GE634" s="120"/>
      <c r="GF634" s="120"/>
      <c r="GG634" s="120"/>
      <c r="GH634" s="120"/>
      <c r="GI634" s="120"/>
      <c r="GJ634" s="120"/>
      <c r="GK634" s="120"/>
      <c r="GL634" s="120"/>
      <c r="GM634" s="120"/>
      <c r="GN634" s="120"/>
      <c r="GO634" s="120"/>
      <c r="GP634" s="120"/>
      <c r="GQ634" s="120"/>
      <c r="GR634" s="120"/>
      <c r="GS634" s="120"/>
      <c r="GT634" s="120"/>
      <c r="GU634" s="120"/>
      <c r="GV634" s="120"/>
      <c r="GW634" s="120"/>
      <c r="GX634" s="120"/>
      <c r="GY634" s="120"/>
      <c r="GZ634" s="120"/>
      <c r="HA634" s="120"/>
      <c r="HB634" s="120"/>
      <c r="HC634" s="120"/>
      <c r="HD634" s="120"/>
      <c r="HE634" s="120"/>
      <c r="HF634" s="120"/>
      <c r="HG634" s="120"/>
      <c r="HH634" s="120"/>
      <c r="HI634" s="120"/>
      <c r="HJ634" s="120"/>
      <c r="HK634" s="120"/>
      <c r="HL634" s="120"/>
      <c r="HM634" s="120"/>
      <c r="HN634" s="120"/>
      <c r="HO634" s="120"/>
      <c r="HP634" s="120"/>
      <c r="HQ634" s="120"/>
      <c r="HR634" s="120"/>
      <c r="HS634" s="120"/>
      <c r="HT634" s="120"/>
      <c r="HU634" s="120"/>
      <c r="HV634" s="120"/>
      <c r="HW634" s="120"/>
      <c r="HX634" s="120"/>
      <c r="HY634" s="120"/>
      <c r="HZ634" s="120"/>
      <c r="IA634" s="120"/>
      <c r="IB634" s="120"/>
      <c r="IC634" s="120"/>
      <c r="ID634" s="120"/>
      <c r="IE634" s="120"/>
      <c r="IF634" s="120"/>
      <c r="IG634" s="120"/>
      <c r="IH634" s="120"/>
      <c r="II634" s="120"/>
      <c r="IJ634" s="120"/>
      <c r="IK634" s="120"/>
      <c r="IL634" s="120"/>
      <c r="IM634" s="120"/>
      <c r="IN634" s="120"/>
      <c r="IO634" s="120"/>
      <c r="IP634" s="120"/>
      <c r="IQ634" s="120"/>
      <c r="IR634" s="120"/>
      <c r="IS634" s="120"/>
      <c r="IT634" s="120"/>
      <c r="IU634" s="120"/>
      <c r="IV634" s="120"/>
      <c r="IW634" s="120"/>
      <c r="IX634" s="120"/>
      <c r="IY634" s="120"/>
      <c r="IZ634" s="120"/>
      <c r="JA634" s="120"/>
      <c r="JB634" s="120"/>
      <c r="JC634" s="120"/>
      <c r="JD634" s="120"/>
      <c r="JE634" s="120"/>
      <c r="JF634" s="120"/>
      <c r="JG634" s="120"/>
      <c r="JH634" s="120"/>
      <c r="JI634" s="120"/>
      <c r="JJ634" s="120"/>
      <c r="JK634" s="120"/>
      <c r="JL634" s="120"/>
      <c r="JM634" s="120"/>
      <c r="JN634" s="120"/>
      <c r="JO634" s="120"/>
      <c r="JP634" s="120"/>
      <c r="JQ634" s="120"/>
      <c r="JR634" s="120"/>
      <c r="JS634" s="120"/>
      <c r="JT634" s="120"/>
      <c r="JU634" s="120"/>
      <c r="JV634" s="120"/>
      <c r="JW634" s="120"/>
      <c r="JX634" s="120"/>
      <c r="JY634" s="120"/>
      <c r="JZ634" s="120"/>
      <c r="KA634" s="120"/>
      <c r="KB634" s="120"/>
      <c r="KC634" s="120"/>
      <c r="KD634" s="120"/>
      <c r="KE634" s="120"/>
      <c r="KF634" s="120"/>
      <c r="KG634" s="120"/>
      <c r="KH634" s="120"/>
      <c r="KI634" s="120"/>
      <c r="KJ634" s="120"/>
      <c r="KK634" s="120"/>
      <c r="KL634" s="120"/>
      <c r="KM634" s="120"/>
      <c r="KN634" s="120"/>
      <c r="KO634" s="120"/>
      <c r="KP634" s="120"/>
      <c r="KQ634" s="120"/>
      <c r="KR634" s="120"/>
      <c r="KS634" s="120"/>
      <c r="KT634" s="120"/>
      <c r="KU634" s="120"/>
      <c r="KV634" s="120"/>
      <c r="KW634" s="120"/>
      <c r="KX634" s="120"/>
      <c r="KY634" s="120"/>
      <c r="KZ634" s="120"/>
      <c r="LA634" s="120"/>
      <c r="LB634" s="120"/>
      <c r="LC634" s="120"/>
      <c r="LD634" s="120"/>
      <c r="LE634" s="120"/>
      <c r="LF634" s="120"/>
      <c r="LG634" s="120"/>
      <c r="LH634" s="120"/>
      <c r="LI634" s="120"/>
      <c r="LJ634" s="120"/>
      <c r="LK634" s="120"/>
      <c r="LL634" s="120"/>
      <c r="LM634" s="120"/>
      <c r="LN634" s="120"/>
      <c r="LO634" s="120"/>
      <c r="LP634" s="120"/>
      <c r="LQ634" s="120"/>
      <c r="LR634" s="120"/>
      <c r="LS634" s="120"/>
      <c r="LT634" s="120"/>
      <c r="LU634" s="120"/>
      <c r="LV634" s="120"/>
      <c r="LW634" s="120"/>
      <c r="LX634" s="120"/>
      <c r="LY634" s="120"/>
      <c r="LZ634" s="120"/>
      <c r="MA634" s="120"/>
      <c r="MB634" s="120"/>
      <c r="MC634" s="120"/>
      <c r="MD634" s="120"/>
      <c r="ME634" s="120"/>
      <c r="MF634" s="120"/>
      <c r="MG634" s="120"/>
      <c r="MH634" s="120"/>
      <c r="MI634" s="120"/>
      <c r="MJ634" s="120"/>
      <c r="MK634" s="120"/>
      <c r="ML634" s="120"/>
      <c r="MM634" s="120"/>
      <c r="MN634" s="120"/>
      <c r="MO634" s="120"/>
      <c r="MP634" s="120"/>
      <c r="MQ634" s="120"/>
      <c r="MR634" s="120"/>
      <c r="MS634" s="120"/>
      <c r="MT634" s="120"/>
      <c r="MU634" s="120"/>
      <c r="MV634" s="120"/>
      <c r="MW634" s="120"/>
      <c r="MX634" s="120"/>
      <c r="MY634" s="120"/>
      <c r="MZ634" s="120"/>
      <c r="NA634" s="120"/>
      <c r="NB634" s="120"/>
      <c r="NC634" s="120"/>
      <c r="ND634" s="120"/>
      <c r="NE634" s="120"/>
      <c r="NF634" s="120"/>
      <c r="NG634" s="120"/>
      <c r="NH634" s="120"/>
      <c r="NI634" s="120"/>
      <c r="NJ634" s="120"/>
      <c r="NK634" s="120"/>
      <c r="NL634" s="120"/>
      <c r="NM634" s="120"/>
      <c r="NN634" s="120"/>
      <c r="NO634" s="120"/>
      <c r="NP634" s="120"/>
      <c r="NQ634" s="120"/>
      <c r="NR634" s="120"/>
      <c r="NS634" s="120"/>
      <c r="NT634" s="120"/>
      <c r="NU634" s="120"/>
      <c r="NV634" s="120"/>
      <c r="NW634" s="120"/>
      <c r="NX634" s="120"/>
      <c r="NY634" s="120"/>
      <c r="NZ634" s="120"/>
      <c r="OA634" s="120"/>
      <c r="OB634" s="120"/>
      <c r="OC634" s="120"/>
      <c r="OD634" s="120"/>
      <c r="OE634" s="120"/>
      <c r="OF634" s="120"/>
      <c r="OG634" s="120"/>
      <c r="OH634" s="120"/>
      <c r="OI634" s="120"/>
      <c r="OJ634" s="120"/>
      <c r="OK634" s="120"/>
      <c r="OL634" s="120"/>
      <c r="OM634" s="120"/>
      <c r="ON634" s="120"/>
      <c r="OO634" s="120"/>
      <c r="OP634" s="120"/>
      <c r="OQ634" s="120"/>
      <c r="OR634" s="120"/>
      <c r="OS634" s="120"/>
      <c r="OT634" s="120"/>
      <c r="OU634" s="120"/>
      <c r="OV634" s="120"/>
      <c r="OW634" s="120"/>
      <c r="OX634" s="120"/>
      <c r="OY634" s="120"/>
      <c r="OZ634" s="120"/>
      <c r="PA634" s="120"/>
      <c r="PB634" s="120"/>
      <c r="PC634" s="120"/>
      <c r="PD634" s="120"/>
      <c r="PE634" s="120"/>
      <c r="PF634" s="120"/>
      <c r="PG634" s="120"/>
      <c r="PH634" s="120"/>
      <c r="PI634" s="120"/>
      <c r="PJ634" s="120"/>
      <c r="PK634" s="120"/>
      <c r="PL634" s="120"/>
      <c r="PM634" s="120"/>
      <c r="PN634" s="120"/>
      <c r="PO634" s="120"/>
      <c r="PP634" s="120"/>
      <c r="PQ634" s="120"/>
      <c r="PR634" s="120"/>
      <c r="PS634" s="120"/>
      <c r="PT634" s="120"/>
      <c r="PU634" s="120"/>
      <c r="PV634" s="120"/>
      <c r="PW634" s="120"/>
      <c r="PX634" s="120"/>
      <c r="PY634" s="120"/>
      <c r="PZ634" s="120"/>
      <c r="QA634" s="120"/>
      <c r="QB634" s="120"/>
      <c r="QC634" s="120"/>
      <c r="QD634" s="120"/>
      <c r="QE634" s="120"/>
      <c r="QF634" s="120"/>
      <c r="QG634" s="120"/>
      <c r="QH634" s="120"/>
      <c r="QI634" s="120"/>
      <c r="QJ634" s="120"/>
      <c r="QK634" s="120"/>
      <c r="QL634" s="120"/>
      <c r="QM634" s="120"/>
      <c r="QN634" s="120"/>
      <c r="QO634" s="120"/>
      <c r="QP634" s="120"/>
      <c r="QQ634" s="120"/>
      <c r="QR634" s="120"/>
      <c r="QS634" s="120"/>
      <c r="QT634" s="120"/>
      <c r="QU634" s="120"/>
      <c r="QV634" s="120"/>
      <c r="QW634" s="120"/>
      <c r="QX634" s="120"/>
      <c r="QY634" s="120"/>
      <c r="QZ634" s="120"/>
      <c r="RA634" s="120"/>
      <c r="RB634" s="120"/>
      <c r="RC634" s="120"/>
      <c r="RD634" s="120"/>
      <c r="RE634" s="120"/>
      <c r="RF634" s="120"/>
      <c r="RG634" s="120"/>
      <c r="RH634" s="120"/>
      <c r="RI634" s="120"/>
      <c r="RJ634" s="120"/>
      <c r="RK634" s="120"/>
      <c r="RL634" s="120"/>
      <c r="RM634" s="120"/>
      <c r="RN634" s="120"/>
      <c r="RO634" s="120"/>
      <c r="RP634" s="120"/>
      <c r="RQ634" s="120"/>
      <c r="RR634" s="120"/>
      <c r="RS634" s="120"/>
      <c r="RT634" s="120"/>
      <c r="RU634" s="120"/>
      <c r="RV634" s="120"/>
      <c r="RW634" s="120"/>
      <c r="RX634" s="120"/>
      <c r="RY634" s="120"/>
      <c r="RZ634" s="120"/>
      <c r="SA634" s="120"/>
      <c r="SB634" s="120"/>
      <c r="SC634" s="120"/>
      <c r="SD634" s="120"/>
      <c r="SE634" s="120"/>
      <c r="SF634" s="120"/>
      <c r="SG634" s="120"/>
      <c r="SH634" s="120"/>
      <c r="SI634" s="120"/>
      <c r="SJ634" s="120"/>
      <c r="SK634" s="120"/>
      <c r="SL634" s="120"/>
      <c r="SM634" s="120"/>
      <c r="SN634" s="120"/>
      <c r="SO634" s="120"/>
      <c r="SP634" s="120"/>
      <c r="SQ634" s="120"/>
      <c r="SR634" s="120"/>
      <c r="SS634" s="120"/>
      <c r="ST634" s="120"/>
      <c r="SU634" s="120"/>
      <c r="SV634" s="120"/>
      <c r="SW634" s="120"/>
      <c r="SX634" s="120"/>
      <c r="SY634" s="120"/>
      <c r="SZ634" s="120"/>
      <c r="TA634" s="120"/>
      <c r="TB634" s="120"/>
      <c r="TC634" s="120"/>
      <c r="TD634" s="120"/>
      <c r="TE634" s="120"/>
      <c r="TF634" s="120"/>
      <c r="TG634" s="120"/>
      <c r="TH634" s="120"/>
      <c r="TI634" s="120"/>
      <c r="TJ634" s="120"/>
      <c r="TK634" s="120"/>
      <c r="TL634" s="120"/>
      <c r="TM634" s="120"/>
      <c r="TN634" s="120"/>
      <c r="TO634" s="120"/>
      <c r="TP634" s="120"/>
      <c r="TQ634" s="120"/>
      <c r="TR634" s="120"/>
      <c r="TS634" s="120"/>
      <c r="TT634" s="120"/>
      <c r="TU634" s="120"/>
      <c r="TV634" s="120"/>
      <c r="TW634" s="120"/>
      <c r="TX634" s="120"/>
      <c r="TY634" s="120"/>
      <c r="TZ634" s="120"/>
      <c r="UA634" s="120"/>
      <c r="UB634" s="120"/>
      <c r="UC634" s="120"/>
      <c r="UD634" s="120"/>
      <c r="UE634" s="120"/>
      <c r="UF634" s="120"/>
      <c r="UG634" s="120"/>
      <c r="UH634" s="120"/>
      <c r="UI634" s="120"/>
      <c r="UJ634" s="120"/>
      <c r="UK634" s="120"/>
      <c r="UL634" s="120"/>
      <c r="UM634" s="120"/>
      <c r="UN634" s="120"/>
      <c r="UO634" s="120"/>
      <c r="UP634" s="120"/>
      <c r="UQ634" s="120"/>
      <c r="UR634" s="120"/>
      <c r="US634" s="120"/>
      <c r="UT634" s="120"/>
      <c r="UU634" s="120"/>
      <c r="UV634" s="120"/>
      <c r="UW634" s="120"/>
      <c r="UX634" s="120"/>
      <c r="UY634" s="120"/>
      <c r="UZ634" s="120"/>
      <c r="VA634" s="120"/>
      <c r="VB634" s="120"/>
      <c r="VC634" s="120"/>
      <c r="VD634" s="120"/>
      <c r="VE634" s="120"/>
      <c r="VF634" s="120"/>
      <c r="VG634" s="120"/>
      <c r="VH634" s="120"/>
      <c r="VI634" s="120"/>
      <c r="VJ634" s="120"/>
      <c r="VK634" s="120"/>
      <c r="VL634" s="120"/>
      <c r="VM634" s="120"/>
      <c r="VN634" s="120"/>
      <c r="VO634" s="120"/>
      <c r="VP634" s="120"/>
      <c r="VQ634" s="120"/>
      <c r="VR634" s="120"/>
      <c r="VS634" s="120"/>
      <c r="VT634" s="120"/>
      <c r="VU634" s="120"/>
      <c r="VV634" s="120"/>
      <c r="VW634" s="120"/>
      <c r="VX634" s="120"/>
      <c r="VY634" s="120"/>
      <c r="VZ634" s="120"/>
      <c r="WA634" s="120"/>
      <c r="WB634" s="120"/>
      <c r="WC634" s="120"/>
      <c r="WD634" s="120"/>
      <c r="WE634" s="120"/>
      <c r="WF634" s="120"/>
      <c r="WG634" s="120"/>
      <c r="WH634" s="120"/>
      <c r="WI634" s="120"/>
      <c r="WJ634" s="120"/>
      <c r="WK634" s="120"/>
      <c r="WL634" s="120"/>
      <c r="WM634" s="120"/>
      <c r="WN634" s="120"/>
      <c r="WO634" s="120"/>
      <c r="WP634" s="120"/>
      <c r="WQ634" s="120"/>
      <c r="WR634" s="120"/>
      <c r="WS634" s="120"/>
      <c r="WT634" s="120"/>
      <c r="WU634" s="120"/>
      <c r="WV634" s="120"/>
      <c r="WW634" s="120"/>
      <c r="WX634" s="120"/>
      <c r="WY634" s="120"/>
      <c r="WZ634" s="120"/>
      <c r="XA634" s="120"/>
      <c r="XB634" s="120"/>
      <c r="XC634" s="120"/>
      <c r="XD634" s="120"/>
      <c r="XE634" s="120"/>
      <c r="XF634" s="120"/>
      <c r="XG634" s="120"/>
      <c r="XH634" s="120"/>
      <c r="XI634" s="120"/>
      <c r="XJ634" s="120"/>
      <c r="XK634" s="120"/>
      <c r="XL634" s="120"/>
      <c r="XM634" s="120"/>
      <c r="XN634" s="120"/>
      <c r="XO634" s="120"/>
      <c r="XP634" s="120"/>
      <c r="XQ634" s="120"/>
      <c r="XR634" s="120"/>
      <c r="XS634" s="120"/>
      <c r="XT634" s="120"/>
      <c r="XU634" s="120"/>
      <c r="XV634" s="120"/>
      <c r="XW634" s="120"/>
      <c r="XX634" s="120"/>
      <c r="XY634" s="120"/>
      <c r="XZ634" s="120"/>
      <c r="YA634" s="120"/>
      <c r="YB634" s="120"/>
      <c r="YC634" s="120"/>
      <c r="YD634" s="120"/>
      <c r="YE634" s="120"/>
      <c r="YF634" s="120"/>
      <c r="YG634" s="120"/>
      <c r="YH634" s="120"/>
      <c r="YI634" s="120"/>
      <c r="YJ634" s="120"/>
      <c r="YK634" s="120"/>
      <c r="YL634" s="120"/>
      <c r="YM634" s="120"/>
      <c r="YN634" s="120"/>
      <c r="YO634" s="120"/>
      <c r="YP634" s="120"/>
      <c r="YQ634" s="120"/>
      <c r="YR634" s="120"/>
      <c r="YS634" s="120"/>
      <c r="YT634" s="120"/>
      <c r="YU634" s="120"/>
      <c r="YV634" s="120"/>
      <c r="YW634" s="120"/>
      <c r="YX634" s="120"/>
      <c r="YY634" s="120"/>
      <c r="YZ634" s="120"/>
      <c r="ZA634" s="120"/>
      <c r="ZB634" s="120"/>
      <c r="ZC634" s="120"/>
      <c r="ZD634" s="120"/>
      <c r="ZE634" s="120"/>
      <c r="ZF634" s="120"/>
      <c r="ZG634" s="120"/>
      <c r="ZH634" s="120"/>
      <c r="ZI634" s="120"/>
      <c r="ZJ634" s="120"/>
      <c r="ZK634" s="120"/>
      <c r="ZL634" s="120"/>
      <c r="ZM634" s="120"/>
      <c r="ZN634" s="120"/>
      <c r="ZO634" s="120"/>
      <c r="ZP634" s="120"/>
      <c r="ZQ634" s="120"/>
      <c r="ZR634" s="120"/>
      <c r="ZS634" s="120"/>
      <c r="ZT634" s="120"/>
      <c r="ZU634" s="120"/>
      <c r="ZV634" s="120"/>
      <c r="ZW634" s="120"/>
      <c r="ZX634" s="120"/>
      <c r="ZY634" s="120"/>
      <c r="ZZ634" s="120"/>
      <c r="AAA634" s="120"/>
      <c r="AAB634" s="120"/>
      <c r="AAC634" s="120"/>
      <c r="AAD634" s="120"/>
      <c r="AAE634" s="120"/>
      <c r="AAF634" s="120"/>
      <c r="AAG634" s="120"/>
      <c r="AAH634" s="120"/>
      <c r="AAI634" s="120"/>
      <c r="AAJ634" s="120"/>
      <c r="AAK634" s="120"/>
      <c r="AAL634" s="120"/>
      <c r="AAM634" s="120"/>
      <c r="AAN634" s="120"/>
      <c r="AAO634" s="120"/>
      <c r="AAP634" s="120"/>
      <c r="AAQ634" s="120"/>
      <c r="AAR634" s="120"/>
      <c r="AAS634" s="120"/>
      <c r="AAT634" s="120"/>
      <c r="AAU634" s="120"/>
      <c r="AAV634" s="120"/>
      <c r="AAW634" s="120"/>
      <c r="AAX634" s="120"/>
      <c r="AAY634" s="120"/>
      <c r="AAZ634" s="120"/>
      <c r="ABA634" s="120"/>
      <c r="ABB634" s="120"/>
      <c r="ABC634" s="120"/>
      <c r="ABD634" s="120"/>
      <c r="ABE634" s="120"/>
      <c r="ABF634" s="120"/>
      <c r="ABG634" s="120"/>
      <c r="ABH634" s="120"/>
      <c r="ABI634" s="120"/>
      <c r="ABJ634" s="120"/>
      <c r="ABK634" s="120"/>
      <c r="ABL634" s="120"/>
      <c r="ABM634" s="120"/>
      <c r="ABN634" s="120"/>
      <c r="ABO634" s="120"/>
      <c r="ABP634" s="120"/>
      <c r="ABQ634" s="120"/>
      <c r="ABR634" s="120"/>
      <c r="ABS634" s="120"/>
      <c r="ABT634" s="120"/>
      <c r="ABU634" s="120"/>
      <c r="ABV634" s="120"/>
      <c r="ABW634" s="120"/>
      <c r="ABX634" s="120"/>
      <c r="ABY634" s="120"/>
      <c r="ABZ634" s="120"/>
      <c r="ACA634" s="120"/>
      <c r="ACB634" s="120"/>
      <c r="ACC634" s="120"/>
      <c r="ACD634" s="120"/>
      <c r="ACE634" s="120"/>
      <c r="ACF634" s="120"/>
      <c r="ACG634" s="120"/>
      <c r="ACH634" s="120"/>
      <c r="ACI634" s="120"/>
      <c r="ACJ634" s="120"/>
      <c r="ACK634" s="120"/>
      <c r="ACL634" s="120"/>
      <c r="ACM634" s="120"/>
      <c r="ACN634" s="120"/>
      <c r="ACO634" s="120"/>
      <c r="ACP634" s="120"/>
      <c r="ACQ634" s="120"/>
      <c r="ACR634" s="120"/>
      <c r="ACS634" s="120"/>
      <c r="ACT634" s="120"/>
      <c r="ACU634" s="120"/>
      <c r="ACV634" s="120"/>
      <c r="ACW634" s="120"/>
      <c r="ACX634" s="120"/>
      <c r="ACY634" s="120"/>
      <c r="ACZ634" s="120"/>
      <c r="ADA634" s="120"/>
      <c r="ADB634" s="120"/>
      <c r="ADC634" s="120"/>
      <c r="ADD634" s="120"/>
      <c r="ADE634" s="120"/>
      <c r="ADF634" s="120"/>
      <c r="ADG634" s="120"/>
      <c r="ADH634" s="120"/>
      <c r="ADI634" s="120"/>
      <c r="ADJ634" s="120"/>
      <c r="ADK634" s="120"/>
      <c r="ADL634" s="120"/>
      <c r="ADM634" s="120"/>
      <c r="ADN634" s="120"/>
      <c r="ADO634" s="120"/>
      <c r="ADP634" s="120"/>
      <c r="ADQ634" s="120"/>
      <c r="ADR634" s="120"/>
      <c r="ADS634" s="120"/>
      <c r="ADT634" s="120"/>
      <c r="ADU634" s="120"/>
      <c r="ADV634" s="120"/>
      <c r="ADW634" s="120"/>
      <c r="ADX634" s="120"/>
      <c r="ADY634" s="120"/>
      <c r="ADZ634" s="120"/>
      <c r="AEA634" s="120"/>
      <c r="AEB634" s="120"/>
      <c r="AEC634" s="120"/>
      <c r="AED634" s="120"/>
      <c r="AEE634" s="120"/>
      <c r="AEF634" s="120"/>
      <c r="AEG634" s="120"/>
      <c r="AEH634" s="120"/>
      <c r="AEI634" s="120"/>
      <c r="AEJ634" s="120"/>
      <c r="AEK634" s="120"/>
      <c r="AEL634" s="120"/>
      <c r="AEM634" s="120"/>
      <c r="AEN634" s="120"/>
      <c r="AEO634" s="120"/>
      <c r="AEP634" s="120"/>
      <c r="AEQ634" s="120"/>
      <c r="AER634" s="120"/>
      <c r="AES634" s="120"/>
      <c r="AET634" s="120"/>
      <c r="AEU634" s="120"/>
      <c r="AEV634" s="120"/>
      <c r="AEW634" s="120"/>
      <c r="AEX634" s="120"/>
      <c r="AEY634" s="120"/>
      <c r="AEZ634" s="120"/>
      <c r="AFA634" s="120"/>
      <c r="AFB634" s="120"/>
      <c r="AFC634" s="120"/>
      <c r="AFD634" s="120"/>
      <c r="AFE634" s="120"/>
      <c r="AFF634" s="120"/>
      <c r="AFG634" s="120"/>
      <c r="AFH634" s="120"/>
      <c r="AFI634" s="120"/>
      <c r="AFJ634" s="120"/>
      <c r="AFK634" s="120"/>
      <c r="AFL634" s="120"/>
      <c r="AFM634" s="120"/>
      <c r="AFN634" s="120"/>
      <c r="AFO634" s="120"/>
      <c r="AFP634" s="120"/>
      <c r="AFQ634" s="120"/>
      <c r="AFR634" s="120"/>
      <c r="AFS634" s="120"/>
      <c r="AFT634" s="120"/>
      <c r="AFU634" s="120"/>
      <c r="AFV634" s="120"/>
      <c r="AFW634" s="120"/>
      <c r="AFX634" s="120"/>
      <c r="AFY634" s="120"/>
      <c r="AFZ634" s="120"/>
      <c r="AGA634" s="120"/>
      <c r="AGB634" s="120"/>
      <c r="AGC634" s="120"/>
      <c r="AGD634" s="120"/>
      <c r="AGE634" s="120"/>
      <c r="AGF634" s="120"/>
      <c r="AGG634" s="120"/>
      <c r="AGH634" s="120"/>
      <c r="AGI634" s="120"/>
      <c r="AGJ634" s="120"/>
      <c r="AGK634" s="120"/>
      <c r="AGL634" s="120"/>
      <c r="AGM634" s="120"/>
      <c r="AGN634" s="120"/>
      <c r="AGO634" s="120"/>
      <c r="AGP634" s="120"/>
      <c r="AGQ634" s="120"/>
      <c r="AGR634" s="120"/>
      <c r="AGS634" s="120"/>
      <c r="AGT634" s="120"/>
      <c r="AGU634" s="120"/>
      <c r="AGV634" s="120"/>
      <c r="AGW634" s="120"/>
      <c r="AGX634" s="120"/>
      <c r="AGY634" s="120"/>
      <c r="AGZ634" s="120"/>
      <c r="AHA634" s="120"/>
      <c r="AHB634" s="120"/>
      <c r="AHC634" s="120"/>
      <c r="AHD634" s="120"/>
      <c r="AHE634" s="120"/>
      <c r="AHF634" s="120"/>
      <c r="AHG634" s="120"/>
      <c r="AHH634" s="120"/>
      <c r="AHI634" s="120"/>
      <c r="AHJ634" s="120"/>
      <c r="AHK634" s="120"/>
      <c r="AHL634" s="120"/>
      <c r="AHM634" s="120"/>
      <c r="AHN634" s="120"/>
      <c r="AHO634" s="120"/>
      <c r="AHP634" s="120"/>
      <c r="AHQ634" s="120"/>
      <c r="AHR634" s="120"/>
      <c r="AHS634" s="120"/>
      <c r="AHT634" s="120"/>
      <c r="AHU634" s="120"/>
      <c r="AHV634" s="120"/>
      <c r="AHW634" s="120"/>
      <c r="AHX634" s="120"/>
      <c r="AHY634" s="120"/>
      <c r="AHZ634" s="120"/>
      <c r="AIA634" s="120"/>
      <c r="AIB634" s="120"/>
      <c r="AIC634" s="120"/>
      <c r="AID634" s="120"/>
      <c r="AIE634" s="120"/>
      <c r="AIF634" s="120"/>
      <c r="AIG634" s="120"/>
      <c r="AIH634" s="120"/>
      <c r="AII634" s="120"/>
      <c r="AIJ634" s="120"/>
      <c r="AIK634" s="120"/>
      <c r="AIL634" s="120"/>
      <c r="AIM634" s="120"/>
      <c r="AIN634" s="120"/>
      <c r="AIO634" s="120"/>
      <c r="AIP634" s="120"/>
      <c r="AIQ634" s="120"/>
      <c r="AIR634" s="120"/>
      <c r="AIS634" s="120"/>
      <c r="AIT634" s="120"/>
      <c r="AIU634" s="120"/>
      <c r="AIV634" s="120"/>
      <c r="AIW634" s="120"/>
      <c r="AIX634" s="120"/>
      <c r="AIY634" s="120"/>
      <c r="AIZ634" s="120"/>
      <c r="AJA634" s="120"/>
      <c r="AJB634" s="120"/>
      <c r="AJC634" s="120"/>
      <c r="AJD634" s="120"/>
      <c r="AJE634" s="120"/>
      <c r="AJF634" s="120"/>
      <c r="AJG634" s="120"/>
      <c r="AJH634" s="120"/>
      <c r="AJI634" s="120"/>
      <c r="AJJ634" s="120"/>
      <c r="AJK634" s="120"/>
      <c r="AJL634" s="120"/>
      <c r="AJM634" s="120"/>
      <c r="AJN634" s="120"/>
      <c r="AJO634" s="120"/>
      <c r="AJP634" s="120"/>
      <c r="AJQ634" s="120"/>
      <c r="AJR634" s="120"/>
      <c r="AJS634" s="120"/>
      <c r="AJT634" s="120"/>
      <c r="AJU634" s="120"/>
      <c r="AJV634" s="120"/>
      <c r="AJW634" s="120"/>
      <c r="AJX634" s="120"/>
      <c r="AJY634" s="120"/>
      <c r="AJZ634" s="120"/>
      <c r="AKA634" s="120"/>
      <c r="AKB634" s="120"/>
      <c r="AKC634" s="120"/>
      <c r="AKD634" s="120"/>
      <c r="AKE634" s="120"/>
      <c r="AKF634" s="120"/>
      <c r="AKG634" s="120"/>
      <c r="AKH634" s="120"/>
      <c r="AKI634" s="120"/>
      <c r="AKJ634" s="120"/>
      <c r="AKK634" s="120"/>
      <c r="AKL634" s="120"/>
      <c r="AKM634" s="120"/>
      <c r="AKN634" s="120"/>
      <c r="AKO634" s="120"/>
      <c r="AKP634" s="120"/>
      <c r="AKQ634" s="120"/>
      <c r="AKR634" s="120"/>
      <c r="AKS634" s="120"/>
      <c r="AKT634" s="120"/>
      <c r="AKU634" s="120"/>
      <c r="AKV634" s="120"/>
      <c r="AKW634" s="120"/>
      <c r="AKX634" s="120"/>
      <c r="AKY634" s="120"/>
      <c r="AKZ634" s="120"/>
      <c r="ALA634" s="120"/>
      <c r="ALB634" s="120"/>
      <c r="ALC634" s="120"/>
      <c r="ALD634" s="120"/>
      <c r="ALE634" s="120"/>
      <c r="ALF634" s="120"/>
      <c r="ALG634" s="120"/>
      <c r="ALH634" s="120"/>
      <c r="ALI634" s="120"/>
      <c r="ALJ634" s="120"/>
      <c r="ALK634" s="120"/>
      <c r="ALL634" s="120"/>
      <c r="ALM634" s="120"/>
      <c r="ALN634" s="120"/>
      <c r="ALO634" s="120"/>
      <c r="ALP634" s="120"/>
      <c r="ALQ634" s="120"/>
      <c r="ALR634" s="120"/>
      <c r="ALS634" s="120"/>
      <c r="ALT634" s="120"/>
      <c r="ALU634" s="120"/>
      <c r="ALV634" s="120"/>
      <c r="ALW634" s="120"/>
      <c r="ALX634" s="120"/>
      <c r="ALY634" s="120"/>
      <c r="ALZ634" s="120"/>
      <c r="AMA634" s="120"/>
      <c r="AMB634" s="120"/>
      <c r="AMC634" s="120"/>
      <c r="AMD634" s="120"/>
      <c r="AME634" s="120"/>
      <c r="AMF634" s="120"/>
      <c r="AMG634" s="120"/>
      <c r="AMH634" s="120"/>
      <c r="AMI634" s="120"/>
      <c r="AMJ634" s="120"/>
      <c r="AMK634" s="120"/>
      <c r="AML634" s="120"/>
      <c r="AMM634" s="120"/>
      <c r="AMN634" s="120"/>
      <c r="AMO634" s="120"/>
      <c r="AMP634" s="120"/>
      <c r="AMQ634" s="120"/>
      <c r="AMR634" s="120"/>
      <c r="AMS634" s="120"/>
      <c r="AMT634" s="120"/>
      <c r="AMU634" s="120"/>
      <c r="AMV634" s="120"/>
      <c r="AMW634" s="120"/>
      <c r="AMX634" s="120"/>
      <c r="AMY634" s="120"/>
      <c r="AMZ634" s="120"/>
      <c r="ANA634" s="120"/>
      <c r="ANB634" s="120"/>
      <c r="ANC634" s="120"/>
      <c r="AND634" s="120"/>
      <c r="ANE634" s="120"/>
      <c r="ANF634" s="120"/>
      <c r="ANG634" s="120"/>
      <c r="ANH634" s="120"/>
      <c r="ANI634" s="120"/>
      <c r="ANJ634" s="120"/>
      <c r="ANK634" s="120"/>
      <c r="ANL634" s="120"/>
      <c r="ANM634" s="120"/>
      <c r="ANN634" s="120"/>
      <c r="ANO634" s="120"/>
      <c r="ANP634" s="120"/>
      <c r="ANQ634" s="120"/>
      <c r="ANR634" s="120"/>
      <c r="ANS634" s="120"/>
      <c r="ANT634" s="120"/>
      <c r="ANU634" s="120"/>
      <c r="ANV634" s="120"/>
      <c r="ANW634" s="120"/>
      <c r="ANX634" s="120"/>
      <c r="ANY634" s="120"/>
      <c r="ANZ634" s="120"/>
      <c r="AOA634" s="120"/>
      <c r="AOB634" s="120"/>
      <c r="AOC634" s="120"/>
      <c r="AOD634" s="120"/>
      <c r="AOE634" s="120"/>
      <c r="AOF634" s="120"/>
      <c r="AOG634" s="120"/>
      <c r="AOH634" s="120"/>
      <c r="AOI634" s="120"/>
      <c r="AOJ634" s="120"/>
      <c r="AOK634" s="120"/>
      <c r="AOL634" s="120"/>
      <c r="AOM634" s="120"/>
      <c r="AON634" s="120"/>
      <c r="AOO634" s="120"/>
      <c r="AOP634" s="120"/>
      <c r="AOQ634" s="120"/>
      <c r="AOR634" s="120"/>
      <c r="AOS634" s="120"/>
      <c r="AOT634" s="120"/>
      <c r="AOU634" s="120"/>
      <c r="AOV634" s="120"/>
      <c r="AOW634" s="120"/>
      <c r="AOX634" s="120"/>
      <c r="AOY634" s="120"/>
      <c r="AOZ634" s="120"/>
      <c r="APA634" s="120"/>
      <c r="APB634" s="120"/>
      <c r="APC634" s="120"/>
      <c r="APD634" s="120"/>
      <c r="APE634" s="120"/>
      <c r="APF634" s="120"/>
      <c r="APG634" s="120"/>
      <c r="APH634" s="120"/>
      <c r="API634" s="120"/>
      <c r="APJ634" s="120"/>
      <c r="APK634" s="120"/>
      <c r="APL634" s="120"/>
      <c r="APM634" s="120"/>
      <c r="APN634" s="120"/>
      <c r="APO634" s="120"/>
      <c r="APP634" s="120"/>
      <c r="APQ634" s="120"/>
      <c r="APR634" s="120"/>
      <c r="APS634" s="120"/>
      <c r="APT634" s="120"/>
      <c r="APU634" s="120"/>
      <c r="APV634" s="120"/>
      <c r="APW634" s="120"/>
      <c r="APX634" s="120"/>
      <c r="APY634" s="120"/>
      <c r="APZ634" s="120"/>
      <c r="AQA634" s="120"/>
      <c r="AQB634" s="120"/>
      <c r="AQC634" s="120"/>
      <c r="AQD634" s="120"/>
      <c r="AQE634" s="120"/>
      <c r="AQF634" s="120"/>
      <c r="AQG634" s="120"/>
      <c r="AQH634" s="120"/>
      <c r="AQI634" s="120"/>
      <c r="AQJ634" s="120"/>
      <c r="AQK634" s="120"/>
      <c r="AQL634" s="120"/>
      <c r="AQM634" s="120"/>
      <c r="AQN634" s="120"/>
      <c r="AQO634" s="120"/>
      <c r="AQP634" s="120"/>
      <c r="AQQ634" s="120"/>
      <c r="AQR634" s="120"/>
      <c r="AQS634" s="120"/>
      <c r="AQT634" s="120"/>
      <c r="AQU634" s="120"/>
      <c r="AQV634" s="120"/>
      <c r="AQW634" s="120"/>
      <c r="AQX634" s="120"/>
      <c r="AQY634" s="120"/>
      <c r="AQZ634" s="120"/>
      <c r="ARA634" s="120"/>
      <c r="ARB634" s="120"/>
      <c r="ARC634" s="120"/>
      <c r="ARD634" s="120"/>
      <c r="ARE634" s="120"/>
      <c r="ARF634" s="120"/>
      <c r="ARG634" s="120"/>
      <c r="ARH634" s="120"/>
      <c r="ARI634" s="120"/>
      <c r="ARJ634" s="120"/>
      <c r="ARK634" s="120"/>
      <c r="ARL634" s="120"/>
      <c r="ARM634" s="120"/>
      <c r="ARN634" s="120"/>
      <c r="ARO634" s="120"/>
      <c r="ARP634" s="120"/>
      <c r="ARQ634" s="120"/>
      <c r="ARR634" s="120"/>
      <c r="ARS634" s="120"/>
      <c r="ART634" s="120"/>
      <c r="ARU634" s="120"/>
      <c r="ARV634" s="120"/>
      <c r="ARW634" s="120"/>
      <c r="ARX634" s="120"/>
      <c r="ARY634" s="120"/>
      <c r="ARZ634" s="120"/>
      <c r="ASA634" s="120"/>
      <c r="ASB634" s="120"/>
      <c r="ASC634" s="120"/>
      <c r="ASD634" s="120"/>
      <c r="ASE634" s="120"/>
      <c r="ASF634" s="120"/>
      <c r="ASG634" s="120"/>
      <c r="ASH634" s="120"/>
      <c r="ASI634" s="120"/>
      <c r="ASJ634" s="120"/>
      <c r="ASK634" s="120"/>
      <c r="ASL634" s="120"/>
      <c r="ASM634" s="120"/>
      <c r="ASN634" s="120"/>
      <c r="ASO634" s="120"/>
      <c r="ASP634" s="120"/>
      <c r="ASQ634" s="120"/>
      <c r="ASR634" s="120"/>
      <c r="ASS634" s="120"/>
      <c r="AST634" s="120"/>
      <c r="ASU634" s="120"/>
      <c r="ASV634" s="120"/>
      <c r="ASW634" s="120"/>
      <c r="ASX634" s="120"/>
      <c r="ASY634" s="120"/>
      <c r="ASZ634" s="120"/>
      <c r="ATA634" s="120"/>
      <c r="ATB634" s="120"/>
      <c r="ATC634" s="120"/>
      <c r="ATD634" s="120"/>
      <c r="ATE634" s="120"/>
      <c r="ATF634" s="120"/>
      <c r="ATG634" s="120"/>
      <c r="ATH634" s="120"/>
      <c r="ATI634" s="120"/>
      <c r="ATJ634" s="120"/>
      <c r="ATK634" s="120"/>
      <c r="ATL634" s="120"/>
      <c r="ATM634" s="120"/>
      <c r="ATN634" s="120"/>
      <c r="ATO634" s="120"/>
      <c r="ATP634" s="120"/>
      <c r="ATQ634" s="120"/>
      <c r="ATR634" s="120"/>
      <c r="ATS634" s="120"/>
      <c r="ATT634" s="120"/>
      <c r="ATU634" s="120"/>
      <c r="ATV634" s="120"/>
      <c r="ATW634" s="120"/>
      <c r="ATX634" s="120"/>
      <c r="ATY634" s="120"/>
      <c r="ATZ634" s="120"/>
      <c r="AUA634" s="120"/>
      <c r="AUB634" s="120"/>
      <c r="AUC634" s="120"/>
      <c r="AUD634" s="120"/>
      <c r="AUE634" s="120"/>
      <c r="AUF634" s="120"/>
      <c r="AUG634" s="120"/>
      <c r="AUH634" s="120"/>
      <c r="AUI634" s="120"/>
      <c r="AUJ634" s="120"/>
      <c r="AUK634" s="120"/>
      <c r="AUL634" s="120"/>
      <c r="AUM634" s="120"/>
      <c r="AUN634" s="120"/>
      <c r="AUO634" s="120"/>
      <c r="AUP634" s="120"/>
      <c r="AUQ634" s="120"/>
      <c r="AUR634" s="120"/>
      <c r="AUS634" s="120"/>
      <c r="AUT634" s="120"/>
      <c r="AUU634" s="120"/>
      <c r="AUV634" s="120"/>
      <c r="AUW634" s="120"/>
      <c r="AUX634" s="120"/>
      <c r="AUY634" s="120"/>
      <c r="AUZ634" s="120"/>
      <c r="AVA634" s="120"/>
      <c r="AVB634" s="120"/>
      <c r="AVC634" s="120"/>
      <c r="AVD634" s="120"/>
      <c r="AVE634" s="120"/>
      <c r="AVF634" s="120"/>
      <c r="AVG634" s="120"/>
      <c r="AVH634" s="120"/>
      <c r="AVI634" s="120"/>
      <c r="AVJ634" s="120"/>
      <c r="AVK634" s="120"/>
      <c r="AVL634" s="120"/>
      <c r="AVM634" s="120"/>
      <c r="AVN634" s="120"/>
      <c r="AVO634" s="120"/>
      <c r="AVP634" s="120"/>
      <c r="AVQ634" s="120"/>
      <c r="AVR634" s="120"/>
      <c r="AVS634" s="120"/>
      <c r="AVT634" s="120"/>
      <c r="AVU634" s="120"/>
      <c r="AVV634" s="120"/>
      <c r="AVW634" s="120"/>
      <c r="AVX634" s="120"/>
      <c r="AVY634" s="120"/>
      <c r="AVZ634" s="120"/>
      <c r="AWA634" s="120"/>
      <c r="AWB634" s="120"/>
      <c r="AWC634" s="120"/>
      <c r="AWD634" s="120"/>
      <c r="AWE634" s="120"/>
      <c r="AWF634" s="120"/>
      <c r="AWG634" s="120"/>
      <c r="AWH634" s="120"/>
      <c r="AWI634" s="120"/>
      <c r="AWJ634" s="120"/>
      <c r="AWK634" s="120"/>
      <c r="AWL634" s="120"/>
      <c r="AWM634" s="120"/>
      <c r="AWN634" s="120"/>
      <c r="AWO634" s="120"/>
      <c r="AWP634" s="120"/>
      <c r="AWQ634" s="120"/>
      <c r="AWR634" s="120"/>
      <c r="AWS634" s="120"/>
      <c r="AWT634" s="120"/>
      <c r="AWU634" s="120"/>
      <c r="AWV634" s="120"/>
      <c r="AWW634" s="120"/>
      <c r="AWX634" s="120"/>
      <c r="AWY634" s="120"/>
      <c r="AWZ634" s="120"/>
      <c r="AXA634" s="120"/>
      <c r="AXB634" s="120"/>
      <c r="AXC634" s="120"/>
      <c r="AXD634" s="120"/>
      <c r="AXE634" s="120"/>
      <c r="AXF634" s="120"/>
      <c r="AXG634" s="120"/>
      <c r="AXH634" s="120"/>
      <c r="AXI634" s="120"/>
      <c r="AXJ634" s="120"/>
      <c r="AXK634" s="120"/>
      <c r="AXL634" s="120"/>
      <c r="AXM634" s="120"/>
      <c r="AXN634" s="120"/>
      <c r="AXO634" s="120"/>
      <c r="AXP634" s="120"/>
      <c r="AXQ634" s="120"/>
      <c r="AXR634" s="120"/>
      <c r="AXS634" s="120"/>
      <c r="AXT634" s="120"/>
      <c r="AXU634" s="120"/>
      <c r="AXV634" s="120"/>
      <c r="AXW634" s="120"/>
      <c r="AXX634" s="120"/>
      <c r="AXY634" s="120"/>
      <c r="AXZ634" s="120"/>
      <c r="AYA634" s="120"/>
      <c r="AYB634" s="120"/>
      <c r="AYC634" s="120"/>
      <c r="AYD634" s="120"/>
      <c r="AYE634" s="120"/>
      <c r="AYF634" s="120"/>
      <c r="AYG634" s="120"/>
      <c r="AYH634" s="120"/>
      <c r="AYI634" s="120"/>
      <c r="AYJ634" s="120"/>
      <c r="AYK634" s="120"/>
      <c r="AYL634" s="120"/>
      <c r="AYM634" s="120"/>
      <c r="AYN634" s="120"/>
      <c r="AYO634" s="120"/>
      <c r="AYP634" s="120"/>
      <c r="AYQ634" s="120"/>
      <c r="AYR634" s="120"/>
      <c r="AYS634" s="120"/>
      <c r="AYT634" s="120"/>
      <c r="AYU634" s="120"/>
      <c r="AYV634" s="120"/>
      <c r="AYW634" s="120"/>
      <c r="AYX634" s="120"/>
      <c r="AYY634" s="120"/>
      <c r="AYZ634" s="120"/>
      <c r="AZA634" s="120"/>
      <c r="AZB634" s="120"/>
      <c r="AZC634" s="120"/>
      <c r="AZD634" s="120"/>
      <c r="AZE634" s="120"/>
      <c r="AZF634" s="120"/>
      <c r="AZG634" s="120"/>
      <c r="AZH634" s="120"/>
      <c r="AZI634" s="120"/>
      <c r="AZJ634" s="120"/>
      <c r="AZK634" s="120"/>
      <c r="AZL634" s="120"/>
      <c r="AZM634" s="120"/>
      <c r="AZN634" s="120"/>
      <c r="AZO634" s="120"/>
      <c r="AZP634" s="120"/>
      <c r="AZQ634" s="120"/>
      <c r="AZR634" s="120"/>
      <c r="AZS634" s="120"/>
      <c r="AZT634" s="120"/>
      <c r="AZU634" s="120"/>
      <c r="AZV634" s="120"/>
      <c r="AZW634" s="120"/>
      <c r="AZX634" s="120"/>
      <c r="AZY634" s="120"/>
      <c r="AZZ634" s="120"/>
      <c r="BAA634" s="120"/>
      <c r="BAB634" s="120"/>
      <c r="BAC634" s="120"/>
      <c r="BAD634" s="120"/>
      <c r="BAE634" s="120"/>
      <c r="BAF634" s="120"/>
      <c r="BAG634" s="120"/>
      <c r="BAH634" s="120"/>
      <c r="BAI634" s="120"/>
      <c r="BAJ634" s="120"/>
      <c r="BAK634" s="120"/>
      <c r="BAL634" s="120"/>
      <c r="BAM634" s="120"/>
      <c r="BAN634" s="120"/>
      <c r="BAO634" s="120"/>
      <c r="BAP634" s="120"/>
      <c r="BAQ634" s="120"/>
      <c r="BAR634" s="120"/>
      <c r="BAS634" s="120"/>
      <c r="BAT634" s="120"/>
      <c r="BAU634" s="120"/>
      <c r="BAV634" s="120"/>
      <c r="BAW634" s="120"/>
      <c r="BAX634" s="120"/>
      <c r="BAY634" s="120"/>
      <c r="BAZ634" s="120"/>
      <c r="BBA634" s="120"/>
      <c r="BBB634" s="120"/>
      <c r="BBC634" s="120"/>
      <c r="BBD634" s="120"/>
      <c r="BBE634" s="120"/>
      <c r="BBF634" s="120"/>
      <c r="BBG634" s="120"/>
      <c r="BBH634" s="120"/>
      <c r="BBI634" s="120"/>
      <c r="BBJ634" s="120"/>
      <c r="BBK634" s="120"/>
      <c r="BBL634" s="120"/>
      <c r="BBM634" s="120"/>
      <c r="BBN634" s="120"/>
      <c r="BBO634" s="120"/>
      <c r="BBP634" s="120"/>
      <c r="BBQ634" s="120"/>
      <c r="BBR634" s="120"/>
      <c r="BBS634" s="120"/>
      <c r="BBT634" s="120"/>
      <c r="BBU634" s="120"/>
      <c r="BBV634" s="120"/>
      <c r="BBW634" s="120"/>
      <c r="BBX634" s="120"/>
      <c r="BBY634" s="120"/>
      <c r="BBZ634" s="120"/>
      <c r="BCA634" s="120"/>
      <c r="BCB634" s="120"/>
      <c r="BCC634" s="120"/>
      <c r="BCD634" s="120"/>
      <c r="BCE634" s="120"/>
      <c r="BCF634" s="120"/>
      <c r="BCG634" s="120"/>
      <c r="BCH634" s="120"/>
      <c r="BCI634" s="120"/>
      <c r="BCJ634" s="120"/>
      <c r="BCK634" s="120"/>
      <c r="BCL634" s="120"/>
      <c r="BCM634" s="120"/>
      <c r="BCN634" s="120"/>
      <c r="BCO634" s="120"/>
      <c r="BCP634" s="120"/>
      <c r="BCQ634" s="120"/>
      <c r="BCR634" s="120"/>
      <c r="BCS634" s="120"/>
      <c r="BCT634" s="120"/>
      <c r="BCU634" s="120"/>
      <c r="BCV634" s="120"/>
      <c r="BCW634" s="120"/>
      <c r="BCX634" s="120"/>
      <c r="BCY634" s="120"/>
      <c r="BCZ634" s="120"/>
      <c r="BDA634" s="120"/>
      <c r="BDB634" s="120"/>
      <c r="BDC634" s="120"/>
      <c r="BDD634" s="120"/>
      <c r="BDE634" s="120"/>
      <c r="BDF634" s="120"/>
      <c r="BDG634" s="120"/>
      <c r="BDH634" s="120"/>
      <c r="BDI634" s="120"/>
      <c r="BDJ634" s="120"/>
      <c r="BDK634" s="120"/>
      <c r="BDL634" s="120"/>
      <c r="BDM634" s="120"/>
      <c r="BDN634" s="120"/>
      <c r="BDO634" s="120"/>
      <c r="BDP634" s="120"/>
      <c r="BDQ634" s="120"/>
      <c r="BDR634" s="120"/>
      <c r="BDS634" s="120"/>
      <c r="BDT634" s="120"/>
      <c r="BDU634" s="120"/>
      <c r="BDV634" s="120"/>
      <c r="BDW634" s="120"/>
      <c r="BDX634" s="120"/>
      <c r="BDY634" s="120"/>
      <c r="BDZ634" s="120"/>
      <c r="BEA634" s="120"/>
      <c r="BEB634" s="120"/>
      <c r="BEC634" s="120"/>
      <c r="BED634" s="120"/>
      <c r="BEE634" s="120"/>
      <c r="BEF634" s="120"/>
      <c r="BEG634" s="120"/>
      <c r="BEH634" s="120"/>
      <c r="BEI634" s="120"/>
      <c r="BEJ634" s="120"/>
      <c r="BEK634" s="120"/>
      <c r="BEL634" s="120"/>
      <c r="BEM634" s="120"/>
      <c r="BEN634" s="120"/>
      <c r="BEO634" s="120"/>
      <c r="BEP634" s="120"/>
      <c r="BEQ634" s="120"/>
      <c r="BER634" s="120"/>
      <c r="BES634" s="120"/>
      <c r="BET634" s="120"/>
      <c r="BEU634" s="120"/>
      <c r="BEV634" s="120"/>
      <c r="BEW634" s="120"/>
      <c r="BEX634" s="120"/>
      <c r="BEY634" s="120"/>
      <c r="BEZ634" s="120"/>
      <c r="BFA634" s="120"/>
      <c r="BFB634" s="120"/>
      <c r="BFC634" s="120"/>
      <c r="BFD634" s="120"/>
      <c r="BFE634" s="120"/>
      <c r="BFF634" s="120"/>
      <c r="BFG634" s="120"/>
      <c r="BFH634" s="120"/>
      <c r="BFI634" s="120"/>
      <c r="BFJ634" s="120"/>
      <c r="BFK634" s="120"/>
      <c r="BFL634" s="120"/>
      <c r="BFM634" s="120"/>
      <c r="BFN634" s="120"/>
      <c r="BFO634" s="120"/>
      <c r="BFP634" s="120"/>
      <c r="BFQ634" s="120"/>
      <c r="BFR634" s="120"/>
      <c r="BFS634" s="120"/>
      <c r="BFT634" s="120"/>
      <c r="BFU634" s="120"/>
      <c r="BFV634" s="120"/>
      <c r="BFW634" s="120"/>
      <c r="BFX634" s="120"/>
      <c r="BFY634" s="120"/>
      <c r="BFZ634" s="120"/>
      <c r="BGA634" s="120"/>
      <c r="BGB634" s="120"/>
      <c r="BGC634" s="120"/>
      <c r="BGD634" s="120"/>
      <c r="BGE634" s="120"/>
      <c r="BGF634" s="120"/>
      <c r="BGG634" s="120"/>
      <c r="BGH634" s="120"/>
      <c r="BGI634" s="120"/>
      <c r="BGJ634" s="120"/>
      <c r="BGK634" s="120"/>
      <c r="BGL634" s="120"/>
      <c r="BGM634" s="120"/>
      <c r="BGN634" s="120"/>
      <c r="BGO634" s="120"/>
      <c r="BGP634" s="120"/>
      <c r="BGQ634" s="120"/>
      <c r="BGR634" s="120"/>
      <c r="BGS634" s="120"/>
      <c r="BGT634" s="120"/>
      <c r="BGU634" s="120"/>
      <c r="BGV634" s="120"/>
      <c r="BGW634" s="120"/>
      <c r="BGX634" s="120"/>
      <c r="BGY634" s="120"/>
      <c r="BGZ634" s="120"/>
      <c r="BHA634" s="120"/>
      <c r="BHB634" s="120"/>
      <c r="BHC634" s="120"/>
      <c r="BHD634" s="120"/>
      <c r="BHE634" s="120"/>
      <c r="BHF634" s="120"/>
      <c r="BHG634" s="120"/>
      <c r="BHH634" s="120"/>
      <c r="BHI634" s="120"/>
      <c r="BHJ634" s="120"/>
      <c r="BHK634" s="120"/>
      <c r="BHL634" s="120"/>
      <c r="BHM634" s="120"/>
      <c r="BHN634" s="120"/>
      <c r="BHO634" s="120"/>
      <c r="BHP634" s="120"/>
      <c r="BHQ634" s="120"/>
      <c r="BHR634" s="120"/>
      <c r="BHS634" s="120"/>
      <c r="BHT634" s="120"/>
      <c r="BHU634" s="120"/>
      <c r="BHV634" s="120"/>
      <c r="BHW634" s="120"/>
      <c r="BHX634" s="120"/>
      <c r="BHY634" s="120"/>
      <c r="BHZ634" s="120"/>
      <c r="BIA634" s="120"/>
      <c r="BIB634" s="120"/>
      <c r="BIC634" s="120"/>
      <c r="BID634" s="120"/>
      <c r="BIE634" s="120"/>
      <c r="BIF634" s="120"/>
      <c r="BIG634" s="120"/>
      <c r="BIH634" s="120"/>
      <c r="BII634" s="120"/>
      <c r="BIJ634" s="120"/>
      <c r="BIK634" s="120"/>
      <c r="BIL634" s="120"/>
      <c r="BIM634" s="120"/>
      <c r="BIN634" s="120"/>
      <c r="BIO634" s="120"/>
      <c r="BIP634" s="120"/>
      <c r="BIQ634" s="120"/>
      <c r="BIR634" s="120"/>
      <c r="BIS634" s="120"/>
      <c r="BIT634" s="120"/>
      <c r="BIU634" s="120"/>
      <c r="BIV634" s="120"/>
      <c r="BIW634" s="120"/>
      <c r="BIX634" s="120"/>
      <c r="BIY634" s="120"/>
      <c r="BIZ634" s="120"/>
      <c r="BJA634" s="120"/>
      <c r="BJB634" s="120"/>
      <c r="BJC634" s="120"/>
      <c r="BJD634" s="120"/>
      <c r="BJE634" s="120"/>
      <c r="BJF634" s="120"/>
      <c r="BJG634" s="120"/>
      <c r="BJH634" s="120"/>
      <c r="BJI634" s="120"/>
      <c r="BJJ634" s="120"/>
      <c r="BJK634" s="120"/>
      <c r="BJL634" s="120"/>
      <c r="BJM634" s="120"/>
      <c r="BJN634" s="120"/>
      <c r="BJO634" s="120"/>
      <c r="BJP634" s="120"/>
      <c r="BJQ634" s="120"/>
      <c r="BJR634" s="120"/>
      <c r="BJS634" s="120"/>
      <c r="BJT634" s="120"/>
      <c r="BJU634" s="120"/>
      <c r="BJV634" s="120"/>
      <c r="BJW634" s="120"/>
      <c r="BJX634" s="120"/>
      <c r="BJY634" s="120"/>
      <c r="BJZ634" s="120"/>
      <c r="BKA634" s="120"/>
      <c r="BKB634" s="120"/>
      <c r="BKC634" s="120"/>
      <c r="BKD634" s="120"/>
      <c r="BKE634" s="120"/>
      <c r="BKF634" s="120"/>
      <c r="BKG634" s="120"/>
      <c r="BKH634" s="120"/>
      <c r="BKI634" s="120"/>
      <c r="BKJ634" s="120"/>
      <c r="BKK634" s="120"/>
      <c r="BKL634" s="120"/>
      <c r="BKM634" s="120"/>
      <c r="BKN634" s="120"/>
      <c r="BKO634" s="120"/>
      <c r="BKP634" s="120"/>
      <c r="BKQ634" s="120"/>
      <c r="BKR634" s="120"/>
      <c r="BKS634" s="120"/>
      <c r="BKT634" s="120"/>
      <c r="BKU634" s="120"/>
      <c r="BKV634" s="120"/>
      <c r="BKW634" s="120"/>
      <c r="BKX634" s="120"/>
      <c r="BKY634" s="120"/>
      <c r="BKZ634" s="120"/>
      <c r="BLA634" s="120"/>
      <c r="BLB634" s="120"/>
      <c r="BLC634" s="120"/>
      <c r="BLD634" s="120"/>
      <c r="BLE634" s="120"/>
      <c r="BLF634" s="120"/>
      <c r="BLG634" s="120"/>
      <c r="BLH634" s="120"/>
      <c r="BLI634" s="120"/>
      <c r="BLJ634" s="120"/>
      <c r="BLK634" s="120"/>
      <c r="BLL634" s="120"/>
      <c r="BLM634" s="120"/>
      <c r="BLN634" s="120"/>
      <c r="BLO634" s="120"/>
      <c r="BLP634" s="120"/>
      <c r="BLQ634" s="120"/>
      <c r="BLR634" s="120"/>
      <c r="BLS634" s="120"/>
      <c r="BLT634" s="120"/>
      <c r="BLU634" s="120"/>
      <c r="BLV634" s="120"/>
      <c r="BLW634" s="120"/>
      <c r="BLX634" s="120"/>
      <c r="BLY634" s="120"/>
      <c r="BLZ634" s="120"/>
      <c r="BMA634" s="120"/>
      <c r="BMB634" s="120"/>
      <c r="BMC634" s="120"/>
      <c r="BMD634" s="120"/>
      <c r="BME634" s="120"/>
      <c r="BMF634" s="120"/>
      <c r="BMG634" s="120"/>
      <c r="BMH634" s="120"/>
      <c r="BMI634" s="120"/>
      <c r="BMJ634" s="120"/>
      <c r="BMK634" s="120"/>
      <c r="BML634" s="120"/>
      <c r="BMM634" s="120"/>
      <c r="BMN634" s="120"/>
      <c r="BMO634" s="120"/>
      <c r="BMP634" s="120"/>
      <c r="BMQ634" s="120"/>
      <c r="BMR634" s="120"/>
      <c r="BMS634" s="120"/>
      <c r="BMT634" s="120"/>
      <c r="BMU634" s="120"/>
      <c r="BMV634" s="120"/>
      <c r="BMW634" s="120"/>
      <c r="BMX634" s="120"/>
      <c r="BMY634" s="120"/>
      <c r="BMZ634" s="120"/>
      <c r="BNA634" s="120"/>
      <c r="BNB634" s="120"/>
      <c r="BNC634" s="120"/>
      <c r="BND634" s="120"/>
      <c r="BNE634" s="120"/>
      <c r="BNF634" s="120"/>
      <c r="BNG634" s="120"/>
      <c r="BNH634" s="120"/>
      <c r="BNI634" s="120"/>
      <c r="BNJ634" s="120"/>
      <c r="BNK634" s="120"/>
      <c r="BNL634" s="120"/>
      <c r="BNM634" s="120"/>
      <c r="BNN634" s="120"/>
      <c r="BNO634" s="120"/>
      <c r="BNP634" s="120"/>
      <c r="BNQ634" s="120"/>
      <c r="BNR634" s="120"/>
      <c r="BNS634" s="120"/>
      <c r="BNT634" s="120"/>
      <c r="BNU634" s="120"/>
      <c r="BNV634" s="120"/>
      <c r="BNW634" s="120"/>
      <c r="BNX634" s="120"/>
      <c r="BNY634" s="120"/>
      <c r="BNZ634" s="120"/>
      <c r="BOA634" s="120"/>
      <c r="BOB634" s="120"/>
      <c r="BOC634" s="120"/>
      <c r="BOD634" s="120"/>
      <c r="BOE634" s="120"/>
      <c r="BOF634" s="120"/>
      <c r="BOG634" s="120"/>
      <c r="BOH634" s="120"/>
      <c r="BOI634" s="120"/>
      <c r="BOJ634" s="120"/>
      <c r="BOK634" s="120"/>
      <c r="BOL634" s="120"/>
      <c r="BOM634" s="120"/>
      <c r="BON634" s="120"/>
      <c r="BOO634" s="120"/>
      <c r="BOP634" s="120"/>
      <c r="BOQ634" s="120"/>
      <c r="BOR634" s="120"/>
      <c r="BOS634" s="120"/>
      <c r="BOT634" s="120"/>
      <c r="BOU634" s="120"/>
      <c r="BOV634" s="120"/>
      <c r="BOW634" s="120"/>
      <c r="BOX634" s="120"/>
      <c r="BOY634" s="120"/>
      <c r="BOZ634" s="120"/>
      <c r="BPA634" s="120"/>
      <c r="BPB634" s="120"/>
      <c r="BPC634" s="120"/>
      <c r="BPD634" s="120"/>
      <c r="BPE634" s="120"/>
      <c r="BPF634" s="120"/>
      <c r="BPG634" s="120"/>
      <c r="BPH634" s="120"/>
      <c r="BPI634" s="120"/>
      <c r="BPJ634" s="120"/>
      <c r="BPK634" s="120"/>
      <c r="BPL634" s="120"/>
      <c r="BPM634" s="120"/>
      <c r="BPN634" s="120"/>
      <c r="BPO634" s="120"/>
      <c r="BPP634" s="120"/>
      <c r="BPQ634" s="120"/>
      <c r="BPR634" s="120"/>
      <c r="BPS634" s="120"/>
      <c r="BPT634" s="120"/>
      <c r="BPU634" s="120"/>
      <c r="BPV634" s="120"/>
      <c r="BPW634" s="120"/>
      <c r="BPX634" s="120"/>
      <c r="BPY634" s="120"/>
      <c r="BPZ634" s="120"/>
      <c r="BQA634" s="120"/>
      <c r="BQB634" s="120"/>
      <c r="BQC634" s="120"/>
      <c r="BQD634" s="120"/>
      <c r="BQE634" s="120"/>
      <c r="BQF634" s="120"/>
      <c r="BQG634" s="120"/>
      <c r="BQH634" s="120"/>
      <c r="BQI634" s="120"/>
      <c r="BQJ634" s="120"/>
      <c r="BQK634" s="120"/>
      <c r="BQL634" s="120"/>
      <c r="BQM634" s="120"/>
      <c r="BQN634" s="120"/>
      <c r="BQO634" s="120"/>
      <c r="BQP634" s="120"/>
      <c r="BQQ634" s="120"/>
      <c r="BQR634" s="120"/>
      <c r="BQS634" s="120"/>
      <c r="BQT634" s="120"/>
      <c r="BQU634" s="120"/>
      <c r="BQV634" s="120"/>
      <c r="BQW634" s="120"/>
      <c r="BQX634" s="120"/>
      <c r="BQY634" s="120"/>
      <c r="BQZ634" s="120"/>
      <c r="BRA634" s="120"/>
      <c r="BRB634" s="120"/>
      <c r="BRC634" s="120"/>
      <c r="BRD634" s="120"/>
      <c r="BRE634" s="120"/>
      <c r="BRF634" s="120"/>
      <c r="BRG634" s="120"/>
      <c r="BRH634" s="120"/>
      <c r="BRI634" s="120"/>
      <c r="BRJ634" s="120"/>
      <c r="BRK634" s="120"/>
      <c r="BRL634" s="120"/>
      <c r="BRM634" s="120"/>
      <c r="BRN634" s="120"/>
      <c r="BRO634" s="120"/>
      <c r="BRP634" s="120"/>
      <c r="BRQ634" s="120"/>
      <c r="BRR634" s="120"/>
      <c r="BRS634" s="120"/>
      <c r="BRT634" s="120"/>
      <c r="BRU634" s="120"/>
      <c r="BRV634" s="120"/>
      <c r="BRW634" s="120"/>
      <c r="BRX634" s="120"/>
      <c r="BRY634" s="120"/>
      <c r="BRZ634" s="120"/>
      <c r="BSA634" s="120"/>
      <c r="BSB634" s="120"/>
      <c r="BSC634" s="120"/>
      <c r="BSD634" s="120"/>
      <c r="BSE634" s="120"/>
      <c r="BSF634" s="120"/>
      <c r="BSG634" s="120"/>
      <c r="BSH634" s="120"/>
      <c r="BSI634" s="120"/>
      <c r="BSJ634" s="120"/>
      <c r="BSK634" s="120"/>
      <c r="BSL634" s="120"/>
      <c r="BSM634" s="120"/>
      <c r="BSN634" s="120"/>
      <c r="BSO634" s="120"/>
      <c r="BSP634" s="120"/>
      <c r="BSQ634" s="120"/>
      <c r="BSR634" s="120"/>
      <c r="BSS634" s="120"/>
      <c r="BST634" s="120"/>
      <c r="BSU634" s="120"/>
      <c r="BSV634" s="120"/>
      <c r="BSW634" s="120"/>
      <c r="BSX634" s="120"/>
      <c r="BSY634" s="120"/>
      <c r="BSZ634" s="120"/>
      <c r="BTA634" s="120"/>
      <c r="BTB634" s="120"/>
      <c r="BTC634" s="120"/>
      <c r="BTD634" s="120"/>
      <c r="BTE634" s="120"/>
      <c r="BTF634" s="120"/>
      <c r="BTG634" s="120"/>
      <c r="BTH634" s="120"/>
      <c r="BTI634" s="120"/>
      <c r="BTJ634" s="120"/>
      <c r="BTK634" s="120"/>
      <c r="BTL634" s="120"/>
      <c r="BTM634" s="120"/>
      <c r="BTN634" s="120"/>
      <c r="BTO634" s="120"/>
      <c r="BTP634" s="120"/>
      <c r="BTQ634" s="120"/>
      <c r="BTR634" s="120"/>
      <c r="BTS634" s="120"/>
      <c r="BTT634" s="120"/>
      <c r="BTU634" s="120"/>
      <c r="BTV634" s="120"/>
      <c r="BTW634" s="120"/>
      <c r="BTX634" s="120"/>
      <c r="BTY634" s="120"/>
      <c r="BTZ634" s="120"/>
      <c r="BUA634" s="120"/>
      <c r="BUB634" s="120"/>
      <c r="BUC634" s="120"/>
      <c r="BUD634" s="120"/>
      <c r="BUE634" s="120"/>
      <c r="BUF634" s="120"/>
      <c r="BUG634" s="120"/>
      <c r="BUH634" s="120"/>
      <c r="BUI634" s="120"/>
      <c r="BUJ634" s="120"/>
      <c r="BUK634" s="120"/>
      <c r="BUL634" s="120"/>
      <c r="BUM634" s="120"/>
      <c r="BUN634" s="120"/>
      <c r="BUO634" s="120"/>
      <c r="BUP634" s="120"/>
      <c r="BUQ634" s="120"/>
      <c r="BUR634" s="120"/>
      <c r="BUS634" s="120"/>
      <c r="BUT634" s="120"/>
      <c r="BUU634" s="120"/>
      <c r="BUV634" s="120"/>
      <c r="BUW634" s="120"/>
      <c r="BUX634" s="120"/>
      <c r="BUY634" s="120"/>
      <c r="BUZ634" s="120"/>
      <c r="BVA634" s="120"/>
      <c r="BVB634" s="120"/>
      <c r="BVC634" s="120"/>
      <c r="BVD634" s="120"/>
      <c r="BVE634" s="120"/>
      <c r="BVF634" s="120"/>
      <c r="BVG634" s="120"/>
      <c r="BVH634" s="120"/>
      <c r="BVI634" s="120"/>
      <c r="BVJ634" s="120"/>
      <c r="BVK634" s="120"/>
      <c r="BVL634" s="120"/>
      <c r="BVM634" s="120"/>
      <c r="BVN634" s="120"/>
      <c r="BVO634" s="120"/>
      <c r="BVP634" s="120"/>
      <c r="BVQ634" s="120"/>
      <c r="BVR634" s="120"/>
      <c r="BVS634" s="120"/>
      <c r="BVT634" s="120"/>
      <c r="BVU634" s="120"/>
      <c r="BVV634" s="120"/>
      <c r="BVW634" s="120"/>
      <c r="BVX634" s="120"/>
      <c r="BVY634" s="120"/>
      <c r="BVZ634" s="120"/>
      <c r="BWA634" s="120"/>
      <c r="BWB634" s="120"/>
      <c r="BWC634" s="120"/>
      <c r="BWD634" s="120"/>
      <c r="BWE634" s="120"/>
      <c r="BWF634" s="120"/>
      <c r="BWG634" s="120"/>
      <c r="BWH634" s="120"/>
      <c r="BWI634" s="120"/>
      <c r="BWJ634" s="120"/>
      <c r="BWK634" s="120"/>
      <c r="BWL634" s="120"/>
      <c r="BWM634" s="120"/>
      <c r="BWN634" s="120"/>
      <c r="BWO634" s="120"/>
      <c r="BWP634" s="120"/>
      <c r="BWQ634" s="120"/>
      <c r="BWR634" s="120"/>
      <c r="BWS634" s="120"/>
      <c r="BWT634" s="120"/>
      <c r="BWU634" s="120"/>
      <c r="BWV634" s="120"/>
      <c r="BWW634" s="120"/>
      <c r="BWX634" s="120"/>
      <c r="BWY634" s="120"/>
      <c r="BWZ634" s="120"/>
      <c r="BXA634" s="120"/>
      <c r="BXB634" s="120"/>
      <c r="BXC634" s="120"/>
      <c r="BXD634" s="120"/>
      <c r="BXE634" s="120"/>
      <c r="BXF634" s="120"/>
      <c r="BXG634" s="120"/>
      <c r="BXH634" s="120"/>
      <c r="BXI634" s="120"/>
      <c r="BXJ634" s="120"/>
      <c r="BXK634" s="120"/>
      <c r="BXL634" s="120"/>
      <c r="BXM634" s="120"/>
      <c r="BXN634" s="120"/>
      <c r="BXO634" s="120"/>
      <c r="BXP634" s="120"/>
      <c r="BXQ634" s="120"/>
      <c r="BXR634" s="120"/>
      <c r="BXS634" s="120"/>
      <c r="BXT634" s="120"/>
      <c r="BXU634" s="120"/>
      <c r="BXV634" s="120"/>
      <c r="BXW634" s="120"/>
      <c r="BXX634" s="120"/>
      <c r="BXY634" s="120"/>
      <c r="BXZ634" s="120"/>
      <c r="BYA634" s="120"/>
      <c r="BYB634" s="120"/>
      <c r="BYC634" s="120"/>
      <c r="BYD634" s="120"/>
      <c r="BYE634" s="120"/>
      <c r="BYF634" s="120"/>
      <c r="BYG634" s="120"/>
      <c r="BYH634" s="120"/>
      <c r="BYI634" s="120"/>
      <c r="BYJ634" s="120"/>
      <c r="BYK634" s="120"/>
      <c r="BYL634" s="120"/>
      <c r="BYM634" s="120"/>
      <c r="BYN634" s="120"/>
      <c r="BYO634" s="120"/>
      <c r="BYP634" s="120"/>
      <c r="BYQ634" s="120"/>
      <c r="BYR634" s="120"/>
      <c r="BYS634" s="120"/>
      <c r="BYT634" s="120"/>
      <c r="BYU634" s="120"/>
      <c r="BYV634" s="120"/>
      <c r="BYW634" s="120"/>
      <c r="BYX634" s="120"/>
      <c r="BYY634" s="120"/>
      <c r="BYZ634" s="120"/>
      <c r="BZA634" s="120"/>
      <c r="BZB634" s="120"/>
      <c r="BZC634" s="120"/>
      <c r="BZD634" s="120"/>
      <c r="BZE634" s="120"/>
      <c r="BZF634" s="120"/>
      <c r="BZG634" s="120"/>
      <c r="BZH634" s="120"/>
      <c r="BZI634" s="120"/>
      <c r="BZJ634" s="120"/>
      <c r="BZK634" s="120"/>
      <c r="BZL634" s="120"/>
      <c r="BZM634" s="120"/>
      <c r="BZN634" s="120"/>
      <c r="BZO634" s="120"/>
      <c r="BZP634" s="120"/>
      <c r="BZQ634" s="120"/>
      <c r="BZR634" s="120"/>
      <c r="BZS634" s="120"/>
      <c r="BZT634" s="120"/>
      <c r="BZU634" s="120"/>
      <c r="BZV634" s="120"/>
      <c r="BZW634" s="120"/>
      <c r="BZX634" s="120"/>
      <c r="BZY634" s="120"/>
      <c r="BZZ634" s="120"/>
      <c r="CAA634" s="120"/>
      <c r="CAB634" s="120"/>
      <c r="CAC634" s="120"/>
      <c r="CAD634" s="120"/>
      <c r="CAE634" s="120"/>
      <c r="CAF634" s="120"/>
      <c r="CAG634" s="120"/>
      <c r="CAH634" s="120"/>
      <c r="CAI634" s="120"/>
      <c r="CAJ634" s="120"/>
      <c r="CAK634" s="120"/>
      <c r="CAL634" s="120"/>
      <c r="CAM634" s="120"/>
      <c r="CAN634" s="120"/>
      <c r="CAO634" s="120"/>
      <c r="CAP634" s="120"/>
      <c r="CAQ634" s="120"/>
      <c r="CAR634" s="120"/>
      <c r="CAS634" s="120"/>
      <c r="CAT634" s="120"/>
      <c r="CAU634" s="120"/>
      <c r="CAV634" s="120"/>
      <c r="CAW634" s="120"/>
      <c r="CAX634" s="120"/>
      <c r="CAY634" s="120"/>
      <c r="CAZ634" s="120"/>
      <c r="CBA634" s="120"/>
      <c r="CBB634" s="120"/>
      <c r="CBC634" s="120"/>
      <c r="CBD634" s="120"/>
      <c r="CBE634" s="120"/>
      <c r="CBF634" s="120"/>
      <c r="CBG634" s="120"/>
      <c r="CBH634" s="120"/>
      <c r="CBI634" s="120"/>
      <c r="CBJ634" s="120"/>
      <c r="CBK634" s="120"/>
      <c r="CBL634" s="120"/>
      <c r="CBM634" s="120"/>
      <c r="CBN634" s="120"/>
      <c r="CBO634" s="120"/>
      <c r="CBP634" s="120"/>
      <c r="CBQ634" s="120"/>
      <c r="CBR634" s="120"/>
      <c r="CBS634" s="120"/>
      <c r="CBT634" s="120"/>
      <c r="CBU634" s="120"/>
      <c r="CBV634" s="120"/>
      <c r="CBW634" s="120"/>
      <c r="CBX634" s="120"/>
      <c r="CBY634" s="120"/>
      <c r="CBZ634" s="120"/>
      <c r="CCA634" s="120"/>
      <c r="CCB634" s="120"/>
      <c r="CCC634" s="120"/>
      <c r="CCD634" s="120"/>
      <c r="CCE634" s="120"/>
      <c r="CCF634" s="120"/>
      <c r="CCG634" s="120"/>
      <c r="CCH634" s="120"/>
      <c r="CCI634" s="120"/>
      <c r="CCJ634" s="120"/>
      <c r="CCK634" s="120"/>
      <c r="CCL634" s="120"/>
      <c r="CCM634" s="120"/>
      <c r="CCN634" s="120"/>
      <c r="CCO634" s="120"/>
      <c r="CCP634" s="120"/>
      <c r="CCQ634" s="120"/>
      <c r="CCR634" s="120"/>
      <c r="CCS634" s="120"/>
      <c r="CCT634" s="120"/>
      <c r="CCU634" s="120"/>
      <c r="CCV634" s="120"/>
      <c r="CCW634" s="120"/>
      <c r="CCX634" s="120"/>
      <c r="CCY634" s="120"/>
      <c r="CCZ634" s="120"/>
      <c r="CDA634" s="120"/>
      <c r="CDB634" s="120"/>
      <c r="CDC634" s="120"/>
      <c r="CDD634" s="120"/>
      <c r="CDE634" s="120"/>
      <c r="CDF634" s="120"/>
      <c r="CDG634" s="120"/>
      <c r="CDH634" s="120"/>
      <c r="CDI634" s="120"/>
      <c r="CDJ634" s="120"/>
      <c r="CDK634" s="120"/>
      <c r="CDL634" s="120"/>
      <c r="CDM634" s="120"/>
      <c r="CDN634" s="120"/>
      <c r="CDO634" s="120"/>
      <c r="CDP634" s="120"/>
      <c r="CDQ634" s="120"/>
      <c r="CDR634" s="120"/>
      <c r="CDS634" s="120"/>
      <c r="CDT634" s="120"/>
      <c r="CDU634" s="120"/>
      <c r="CDV634" s="120"/>
      <c r="CDW634" s="120"/>
      <c r="CDX634" s="120"/>
      <c r="CDY634" s="120"/>
      <c r="CDZ634" s="120"/>
      <c r="CEA634" s="120"/>
      <c r="CEB634" s="120"/>
      <c r="CEC634" s="120"/>
      <c r="CED634" s="120"/>
      <c r="CEE634" s="120"/>
      <c r="CEF634" s="120"/>
      <c r="CEG634" s="120"/>
      <c r="CEH634" s="120"/>
      <c r="CEI634" s="120"/>
      <c r="CEJ634" s="120"/>
      <c r="CEK634" s="120"/>
      <c r="CEL634" s="120"/>
      <c r="CEM634" s="120"/>
      <c r="CEN634" s="120"/>
      <c r="CEO634" s="120"/>
      <c r="CEP634" s="120"/>
      <c r="CEQ634" s="120"/>
      <c r="CER634" s="120"/>
      <c r="CES634" s="120"/>
      <c r="CET634" s="120"/>
      <c r="CEU634" s="120"/>
      <c r="CEV634" s="120"/>
      <c r="CEW634" s="120"/>
      <c r="CEX634" s="120"/>
      <c r="CEY634" s="120"/>
      <c r="CEZ634" s="120"/>
      <c r="CFA634" s="120"/>
      <c r="CFB634" s="120"/>
      <c r="CFC634" s="120"/>
      <c r="CFD634" s="120"/>
      <c r="CFE634" s="120"/>
      <c r="CFF634" s="120"/>
      <c r="CFG634" s="120"/>
      <c r="CFH634" s="120"/>
      <c r="CFI634" s="120"/>
      <c r="CFJ634" s="120"/>
      <c r="CFK634" s="120"/>
      <c r="CFL634" s="120"/>
      <c r="CFM634" s="120"/>
      <c r="CFN634" s="120"/>
      <c r="CFO634" s="120"/>
      <c r="CFP634" s="120"/>
      <c r="CFQ634" s="120"/>
      <c r="CFR634" s="120"/>
      <c r="CFS634" s="120"/>
      <c r="CFT634" s="120"/>
      <c r="CFU634" s="120"/>
      <c r="CFV634" s="120"/>
      <c r="CFW634" s="120"/>
      <c r="CFX634" s="120"/>
      <c r="CFY634" s="120"/>
      <c r="CFZ634" s="120"/>
      <c r="CGA634" s="120"/>
      <c r="CGB634" s="120"/>
      <c r="CGC634" s="120"/>
      <c r="CGD634" s="120"/>
      <c r="CGE634" s="120"/>
      <c r="CGF634" s="120"/>
      <c r="CGG634" s="120"/>
      <c r="CGH634" s="120"/>
      <c r="CGI634" s="120"/>
      <c r="CGJ634" s="120"/>
      <c r="CGK634" s="120"/>
      <c r="CGL634" s="120"/>
      <c r="CGM634" s="120"/>
      <c r="CGN634" s="120"/>
      <c r="CGO634" s="120"/>
      <c r="CGP634" s="120"/>
      <c r="CGQ634" s="120"/>
      <c r="CGR634" s="120"/>
      <c r="CGS634" s="120"/>
      <c r="CGT634" s="120"/>
      <c r="CGU634" s="120"/>
      <c r="CGV634" s="120"/>
      <c r="CGW634" s="120"/>
      <c r="CGX634" s="120"/>
      <c r="CGY634" s="120"/>
      <c r="CGZ634" s="120"/>
      <c r="CHA634" s="120"/>
      <c r="CHB634" s="120"/>
      <c r="CHC634" s="120"/>
      <c r="CHD634" s="120"/>
      <c r="CHE634" s="120"/>
      <c r="CHF634" s="120"/>
      <c r="CHG634" s="120"/>
      <c r="CHH634" s="120"/>
      <c r="CHI634" s="120"/>
      <c r="CHJ634" s="120"/>
      <c r="CHK634" s="120"/>
      <c r="CHL634" s="120"/>
      <c r="CHM634" s="120"/>
      <c r="CHN634" s="120"/>
      <c r="CHO634" s="120"/>
      <c r="CHP634" s="120"/>
      <c r="CHQ634" s="120"/>
      <c r="CHR634" s="120"/>
      <c r="CHS634" s="120"/>
      <c r="CHT634" s="120"/>
      <c r="CHU634" s="120"/>
      <c r="CHV634" s="120"/>
      <c r="CHW634" s="120"/>
      <c r="CHX634" s="120"/>
      <c r="CHY634" s="120"/>
      <c r="CHZ634" s="120"/>
      <c r="CIA634" s="120"/>
      <c r="CIB634" s="120"/>
      <c r="CIC634" s="120"/>
      <c r="CID634" s="120"/>
      <c r="CIE634" s="120"/>
      <c r="CIF634" s="120"/>
      <c r="CIG634" s="120"/>
      <c r="CIH634" s="120"/>
      <c r="CII634" s="120"/>
      <c r="CIJ634" s="120"/>
      <c r="CIK634" s="120"/>
      <c r="CIL634" s="120"/>
      <c r="CIM634" s="120"/>
      <c r="CIN634" s="120"/>
      <c r="CIO634" s="120"/>
      <c r="CIP634" s="120"/>
      <c r="CIQ634" s="120"/>
      <c r="CIR634" s="120"/>
      <c r="CIS634" s="120"/>
      <c r="CIT634" s="120"/>
      <c r="CIU634" s="120"/>
      <c r="CIV634" s="120"/>
      <c r="CIW634" s="120"/>
      <c r="CIX634" s="120"/>
      <c r="CIY634" s="120"/>
      <c r="CIZ634" s="120"/>
      <c r="CJA634" s="120"/>
      <c r="CJB634" s="120"/>
      <c r="CJC634" s="120"/>
      <c r="CJD634" s="120"/>
      <c r="CJE634" s="120"/>
      <c r="CJF634" s="120"/>
      <c r="CJG634" s="120"/>
      <c r="CJH634" s="120"/>
      <c r="CJI634" s="120"/>
      <c r="CJJ634" s="120"/>
      <c r="CJK634" s="120"/>
      <c r="CJL634" s="120"/>
      <c r="CJM634" s="120"/>
      <c r="CJN634" s="120"/>
      <c r="CJO634" s="120"/>
      <c r="CJP634" s="120"/>
      <c r="CJQ634" s="120"/>
      <c r="CJR634" s="120"/>
      <c r="CJS634" s="120"/>
      <c r="CJT634" s="120"/>
      <c r="CJU634" s="120"/>
      <c r="CJV634" s="120"/>
      <c r="CJW634" s="120"/>
      <c r="CJX634" s="120"/>
      <c r="CJY634" s="120"/>
      <c r="CJZ634" s="120"/>
      <c r="CKA634" s="120"/>
      <c r="CKB634" s="120"/>
      <c r="CKC634" s="120"/>
      <c r="CKD634" s="120"/>
      <c r="CKE634" s="120"/>
      <c r="CKF634" s="120"/>
      <c r="CKG634" s="120"/>
      <c r="CKH634" s="120"/>
      <c r="CKI634" s="120"/>
      <c r="CKJ634" s="120"/>
      <c r="CKK634" s="120"/>
      <c r="CKL634" s="120"/>
      <c r="CKM634" s="120"/>
      <c r="CKN634" s="120"/>
      <c r="CKO634" s="120"/>
      <c r="CKP634" s="120"/>
      <c r="CKQ634" s="120"/>
      <c r="CKR634" s="120"/>
      <c r="CKS634" s="120"/>
      <c r="CKT634" s="120"/>
      <c r="CKU634" s="120"/>
      <c r="CKV634" s="120"/>
      <c r="CKW634" s="120"/>
      <c r="CKX634" s="120"/>
      <c r="CKY634" s="120"/>
      <c r="CKZ634" s="120"/>
      <c r="CLA634" s="120"/>
      <c r="CLB634" s="120"/>
      <c r="CLC634" s="120"/>
      <c r="CLD634" s="120"/>
      <c r="CLE634" s="120"/>
      <c r="CLF634" s="120"/>
      <c r="CLG634" s="120"/>
      <c r="CLH634" s="120"/>
      <c r="CLI634" s="120"/>
      <c r="CLJ634" s="120"/>
      <c r="CLK634" s="120"/>
      <c r="CLL634" s="120"/>
      <c r="CLM634" s="120"/>
      <c r="CLN634" s="120"/>
      <c r="CLO634" s="120"/>
      <c r="CLP634" s="120"/>
      <c r="CLQ634" s="120"/>
      <c r="CLR634" s="120"/>
      <c r="CLS634" s="120"/>
      <c r="CLT634" s="120"/>
      <c r="CLU634" s="120"/>
      <c r="CLV634" s="120"/>
      <c r="CLW634" s="120"/>
      <c r="CLX634" s="120"/>
      <c r="CLY634" s="120"/>
      <c r="CLZ634" s="120"/>
      <c r="CMA634" s="120"/>
      <c r="CMB634" s="120"/>
      <c r="CMC634" s="120"/>
      <c r="CMD634" s="120"/>
      <c r="CME634" s="120"/>
      <c r="CMF634" s="120"/>
      <c r="CMG634" s="120"/>
      <c r="CMH634" s="120"/>
      <c r="CMI634" s="120"/>
      <c r="CMJ634" s="120"/>
      <c r="CMK634" s="120"/>
      <c r="CML634" s="120"/>
      <c r="CMM634" s="120"/>
      <c r="CMN634" s="120"/>
      <c r="CMO634" s="120"/>
      <c r="CMP634" s="120"/>
      <c r="CMQ634" s="120"/>
      <c r="CMR634" s="120"/>
      <c r="CMS634" s="120"/>
      <c r="CMT634" s="120"/>
      <c r="CMU634" s="120"/>
      <c r="CMV634" s="120"/>
      <c r="CMW634" s="120"/>
      <c r="CMX634" s="120"/>
      <c r="CMY634" s="120"/>
      <c r="CMZ634" s="120"/>
      <c r="CNA634" s="120"/>
      <c r="CNB634" s="120"/>
      <c r="CNC634" s="120"/>
      <c r="CND634" s="120"/>
      <c r="CNE634" s="120"/>
      <c r="CNF634" s="120"/>
      <c r="CNG634" s="120"/>
      <c r="CNH634" s="120"/>
      <c r="CNI634" s="120"/>
      <c r="CNJ634" s="120"/>
      <c r="CNK634" s="120"/>
      <c r="CNL634" s="120"/>
      <c r="CNM634" s="120"/>
      <c r="CNN634" s="120"/>
      <c r="CNO634" s="120"/>
      <c r="CNP634" s="120"/>
      <c r="CNQ634" s="120"/>
      <c r="CNR634" s="120"/>
      <c r="CNS634" s="120"/>
      <c r="CNT634" s="120"/>
      <c r="CNU634" s="120"/>
      <c r="CNV634" s="120"/>
      <c r="CNW634" s="120"/>
      <c r="CNX634" s="120"/>
      <c r="CNY634" s="120"/>
      <c r="CNZ634" s="120"/>
      <c r="COA634" s="120"/>
      <c r="COB634" s="120"/>
      <c r="COC634" s="120"/>
      <c r="COD634" s="120"/>
      <c r="COE634" s="120"/>
      <c r="COF634" s="120"/>
      <c r="COG634" s="120"/>
      <c r="COH634" s="120"/>
      <c r="COI634" s="120"/>
      <c r="COJ634" s="120"/>
      <c r="COK634" s="120"/>
      <c r="COL634" s="120"/>
      <c r="COM634" s="120"/>
      <c r="CON634" s="120"/>
      <c r="COO634" s="120"/>
      <c r="COP634" s="120"/>
      <c r="COQ634" s="120"/>
      <c r="COR634" s="120"/>
      <c r="COS634" s="120"/>
      <c r="COT634" s="120"/>
      <c r="COU634" s="120"/>
      <c r="COV634" s="120"/>
      <c r="COW634" s="120"/>
      <c r="COX634" s="120"/>
      <c r="COY634" s="120"/>
      <c r="COZ634" s="120"/>
      <c r="CPA634" s="120"/>
      <c r="CPB634" s="120"/>
      <c r="CPC634" s="120"/>
      <c r="CPD634" s="120"/>
      <c r="CPE634" s="120"/>
      <c r="CPF634" s="120"/>
      <c r="CPG634" s="120"/>
      <c r="CPH634" s="120"/>
      <c r="CPI634" s="120"/>
      <c r="CPJ634" s="120"/>
      <c r="CPK634" s="120"/>
      <c r="CPL634" s="120"/>
      <c r="CPM634" s="120"/>
      <c r="CPN634" s="120"/>
      <c r="CPO634" s="120"/>
      <c r="CPP634" s="120"/>
      <c r="CPQ634" s="120"/>
      <c r="CPR634" s="120"/>
      <c r="CPS634" s="120"/>
      <c r="CPT634" s="120"/>
      <c r="CPU634" s="120"/>
      <c r="CPV634" s="120"/>
      <c r="CPW634" s="120"/>
      <c r="CPX634" s="120"/>
      <c r="CPY634" s="120"/>
      <c r="CPZ634" s="120"/>
      <c r="CQA634" s="120"/>
      <c r="CQB634" s="120"/>
      <c r="CQC634" s="120"/>
      <c r="CQD634" s="120"/>
      <c r="CQE634" s="120"/>
      <c r="CQF634" s="120"/>
      <c r="CQG634" s="120"/>
      <c r="CQH634" s="120"/>
      <c r="CQI634" s="120"/>
      <c r="CQJ634" s="120"/>
      <c r="CQK634" s="120"/>
      <c r="CQL634" s="120"/>
      <c r="CQM634" s="120"/>
      <c r="CQN634" s="120"/>
      <c r="CQO634" s="120"/>
      <c r="CQP634" s="120"/>
      <c r="CQQ634" s="120"/>
      <c r="CQR634" s="120"/>
      <c r="CQS634" s="120"/>
      <c r="CQT634" s="120"/>
      <c r="CQU634" s="120"/>
      <c r="CQV634" s="120"/>
      <c r="CQW634" s="120"/>
      <c r="CQX634" s="120"/>
      <c r="CQY634" s="120"/>
      <c r="CQZ634" s="120"/>
      <c r="CRA634" s="120"/>
      <c r="CRB634" s="120"/>
      <c r="CRC634" s="120"/>
      <c r="CRD634" s="120"/>
      <c r="CRE634" s="120"/>
      <c r="CRF634" s="120"/>
      <c r="CRG634" s="120"/>
      <c r="CRH634" s="120"/>
      <c r="CRI634" s="120"/>
      <c r="CRJ634" s="120"/>
      <c r="CRK634" s="120"/>
      <c r="CRL634" s="120"/>
      <c r="CRM634" s="120"/>
      <c r="CRN634" s="120"/>
      <c r="CRO634" s="120"/>
      <c r="CRP634" s="120"/>
      <c r="CRQ634" s="120"/>
      <c r="CRR634" s="120"/>
      <c r="CRS634" s="120"/>
      <c r="CRT634" s="120"/>
      <c r="CRU634" s="120"/>
      <c r="CRV634" s="120"/>
      <c r="CRW634" s="120"/>
      <c r="CRX634" s="120"/>
      <c r="CRY634" s="120"/>
      <c r="CRZ634" s="120"/>
      <c r="CSA634" s="120"/>
      <c r="CSB634" s="120"/>
      <c r="CSC634" s="120"/>
      <c r="CSD634" s="120"/>
      <c r="CSE634" s="120"/>
      <c r="CSF634" s="120"/>
      <c r="CSG634" s="120"/>
      <c r="CSH634" s="120"/>
      <c r="CSI634" s="120"/>
      <c r="CSJ634" s="120"/>
      <c r="CSK634" s="120"/>
      <c r="CSL634" s="120"/>
      <c r="CSM634" s="120"/>
      <c r="CSN634" s="120"/>
      <c r="CSO634" s="120"/>
      <c r="CSP634" s="120"/>
      <c r="CSQ634" s="120"/>
      <c r="CSR634" s="120"/>
      <c r="CSS634" s="120"/>
      <c r="CST634" s="120"/>
      <c r="CSU634" s="120"/>
      <c r="CSV634" s="120"/>
      <c r="CSW634" s="120"/>
      <c r="CSX634" s="120"/>
      <c r="CSY634" s="120"/>
      <c r="CSZ634" s="120"/>
      <c r="CTA634" s="120"/>
      <c r="CTB634" s="120"/>
      <c r="CTC634" s="120"/>
      <c r="CTD634" s="120"/>
      <c r="CTE634" s="120"/>
      <c r="CTF634" s="120"/>
      <c r="CTG634" s="120"/>
      <c r="CTH634" s="120"/>
      <c r="CTI634" s="120"/>
      <c r="CTJ634" s="120"/>
      <c r="CTK634" s="120"/>
      <c r="CTL634" s="120"/>
      <c r="CTM634" s="120"/>
      <c r="CTN634" s="120"/>
      <c r="CTO634" s="120"/>
      <c r="CTP634" s="120"/>
      <c r="CTQ634" s="120"/>
      <c r="CTR634" s="120"/>
      <c r="CTS634" s="120"/>
      <c r="CTT634" s="120"/>
      <c r="CTU634" s="120"/>
      <c r="CTV634" s="120"/>
      <c r="CTW634" s="120"/>
      <c r="CTX634" s="120"/>
      <c r="CTY634" s="120"/>
      <c r="CTZ634" s="120"/>
      <c r="CUA634" s="120"/>
      <c r="CUB634" s="120"/>
      <c r="CUC634" s="120"/>
      <c r="CUD634" s="120"/>
      <c r="CUE634" s="120"/>
      <c r="CUF634" s="120"/>
      <c r="CUG634" s="120"/>
      <c r="CUH634" s="120"/>
      <c r="CUI634" s="120"/>
      <c r="CUJ634" s="120"/>
      <c r="CUK634" s="120"/>
      <c r="CUL634" s="120"/>
      <c r="CUM634" s="120"/>
      <c r="CUN634" s="120"/>
      <c r="CUO634" s="120"/>
      <c r="CUP634" s="120"/>
      <c r="CUQ634" s="120"/>
      <c r="CUR634" s="120"/>
      <c r="CUS634" s="120"/>
      <c r="CUT634" s="120"/>
      <c r="CUU634" s="120"/>
      <c r="CUV634" s="120"/>
      <c r="CUW634" s="120"/>
      <c r="CUX634" s="120"/>
      <c r="CUY634" s="120"/>
      <c r="CUZ634" s="120"/>
      <c r="CVA634" s="120"/>
      <c r="CVB634" s="120"/>
      <c r="CVC634" s="120"/>
      <c r="CVD634" s="120"/>
      <c r="CVE634" s="120"/>
      <c r="CVF634" s="120"/>
      <c r="CVG634" s="120"/>
      <c r="CVH634" s="120"/>
      <c r="CVI634" s="120"/>
      <c r="CVJ634" s="120"/>
      <c r="CVK634" s="120"/>
      <c r="CVL634" s="120"/>
      <c r="CVM634" s="120"/>
      <c r="CVN634" s="120"/>
      <c r="CVO634" s="120"/>
      <c r="CVP634" s="120"/>
      <c r="CVQ634" s="120"/>
      <c r="CVR634" s="120"/>
      <c r="CVS634" s="120"/>
      <c r="CVT634" s="120"/>
      <c r="CVU634" s="120"/>
      <c r="CVV634" s="120"/>
      <c r="CVW634" s="120"/>
      <c r="CVX634" s="120"/>
      <c r="CVY634" s="120"/>
      <c r="CVZ634" s="120"/>
      <c r="CWA634" s="120"/>
      <c r="CWB634" s="120"/>
      <c r="CWC634" s="120"/>
      <c r="CWD634" s="120"/>
      <c r="CWE634" s="120"/>
      <c r="CWF634" s="120"/>
      <c r="CWG634" s="120"/>
      <c r="CWH634" s="120"/>
      <c r="CWI634" s="120"/>
      <c r="CWJ634" s="120"/>
      <c r="CWK634" s="120"/>
      <c r="CWL634" s="120"/>
      <c r="CWM634" s="120"/>
      <c r="CWN634" s="120"/>
      <c r="CWO634" s="120"/>
      <c r="CWP634" s="120"/>
      <c r="CWQ634" s="120"/>
      <c r="CWR634" s="120"/>
      <c r="CWS634" s="120"/>
      <c r="CWT634" s="120"/>
      <c r="CWU634" s="120"/>
      <c r="CWV634" s="120"/>
      <c r="CWW634" s="120"/>
      <c r="CWX634" s="120"/>
      <c r="CWY634" s="120"/>
      <c r="CWZ634" s="120"/>
      <c r="CXA634" s="120"/>
      <c r="CXB634" s="120"/>
      <c r="CXC634" s="120"/>
      <c r="CXD634" s="120"/>
      <c r="CXE634" s="120"/>
      <c r="CXF634" s="120"/>
      <c r="CXG634" s="120"/>
      <c r="CXH634" s="120"/>
      <c r="CXI634" s="120"/>
      <c r="CXJ634" s="120"/>
      <c r="CXK634" s="120"/>
      <c r="CXL634" s="120"/>
      <c r="CXM634" s="120"/>
      <c r="CXN634" s="120"/>
      <c r="CXO634" s="120"/>
      <c r="CXP634" s="120"/>
      <c r="CXQ634" s="120"/>
      <c r="CXR634" s="120"/>
      <c r="CXS634" s="120"/>
      <c r="CXT634" s="120"/>
      <c r="CXU634" s="120"/>
      <c r="CXV634" s="120"/>
      <c r="CXW634" s="120"/>
      <c r="CXX634" s="120"/>
      <c r="CXY634" s="120"/>
      <c r="CXZ634" s="120"/>
      <c r="CYA634" s="120"/>
      <c r="CYB634" s="120"/>
      <c r="CYC634" s="120"/>
      <c r="CYD634" s="120"/>
      <c r="CYE634" s="120"/>
      <c r="CYF634" s="120"/>
      <c r="CYG634" s="120"/>
      <c r="CYH634" s="120"/>
      <c r="CYI634" s="120"/>
      <c r="CYJ634" s="120"/>
      <c r="CYK634" s="120"/>
      <c r="CYL634" s="120"/>
      <c r="CYM634" s="120"/>
      <c r="CYN634" s="120"/>
      <c r="CYO634" s="120"/>
      <c r="CYP634" s="120"/>
      <c r="CYQ634" s="120"/>
      <c r="CYR634" s="120"/>
      <c r="CYS634" s="120"/>
      <c r="CYT634" s="120"/>
      <c r="CYU634" s="120"/>
      <c r="CYV634" s="120"/>
      <c r="CYW634" s="120"/>
      <c r="CYX634" s="120"/>
      <c r="CYY634" s="120"/>
      <c r="CYZ634" s="120"/>
      <c r="CZA634" s="120"/>
      <c r="CZB634" s="120"/>
      <c r="CZC634" s="120"/>
      <c r="CZD634" s="120"/>
      <c r="CZE634" s="120"/>
      <c r="CZF634" s="120"/>
      <c r="CZG634" s="120"/>
      <c r="CZH634" s="120"/>
      <c r="CZI634" s="120"/>
      <c r="CZJ634" s="120"/>
      <c r="CZK634" s="120"/>
      <c r="CZL634" s="120"/>
      <c r="CZM634" s="120"/>
      <c r="CZN634" s="120"/>
      <c r="CZO634" s="120"/>
      <c r="CZP634" s="120"/>
      <c r="CZQ634" s="120"/>
      <c r="CZR634" s="120"/>
      <c r="CZS634" s="120"/>
      <c r="CZT634" s="120"/>
      <c r="CZU634" s="120"/>
      <c r="CZV634" s="120"/>
      <c r="CZW634" s="120"/>
      <c r="CZX634" s="120"/>
      <c r="CZY634" s="120"/>
      <c r="CZZ634" s="120"/>
      <c r="DAA634" s="120"/>
      <c r="DAB634" s="120"/>
      <c r="DAC634" s="120"/>
      <c r="DAD634" s="120"/>
      <c r="DAE634" s="120"/>
      <c r="DAF634" s="120"/>
      <c r="DAG634" s="120"/>
      <c r="DAH634" s="120"/>
      <c r="DAI634" s="120"/>
      <c r="DAJ634" s="120"/>
      <c r="DAK634" s="120"/>
      <c r="DAL634" s="120"/>
      <c r="DAM634" s="120"/>
      <c r="DAN634" s="120"/>
      <c r="DAO634" s="120"/>
      <c r="DAP634" s="120"/>
      <c r="DAQ634" s="120"/>
      <c r="DAR634" s="120"/>
      <c r="DAS634" s="120"/>
      <c r="DAT634" s="120"/>
      <c r="DAU634" s="120"/>
      <c r="DAV634" s="120"/>
      <c r="DAW634" s="120"/>
      <c r="DAX634" s="120"/>
      <c r="DAY634" s="120"/>
      <c r="DAZ634" s="120"/>
      <c r="DBA634" s="120"/>
      <c r="DBB634" s="120"/>
      <c r="DBC634" s="120"/>
      <c r="DBD634" s="120"/>
      <c r="DBE634" s="120"/>
      <c r="DBF634" s="120"/>
      <c r="DBG634" s="120"/>
      <c r="DBH634" s="120"/>
      <c r="DBI634" s="120"/>
      <c r="DBJ634" s="120"/>
      <c r="DBK634" s="120"/>
      <c r="DBL634" s="120"/>
      <c r="DBM634" s="120"/>
      <c r="DBN634" s="120"/>
      <c r="DBO634" s="120"/>
      <c r="DBP634" s="120"/>
      <c r="DBQ634" s="120"/>
      <c r="DBR634" s="120"/>
      <c r="DBS634" s="120"/>
      <c r="DBT634" s="120"/>
      <c r="DBU634" s="120"/>
      <c r="DBV634" s="120"/>
      <c r="DBW634" s="120"/>
      <c r="DBX634" s="120"/>
      <c r="DBY634" s="120"/>
      <c r="DBZ634" s="120"/>
      <c r="DCA634" s="120"/>
      <c r="DCB634" s="120"/>
      <c r="DCC634" s="120"/>
      <c r="DCD634" s="120"/>
      <c r="DCE634" s="120"/>
      <c r="DCF634" s="120"/>
      <c r="DCG634" s="120"/>
      <c r="DCH634" s="120"/>
      <c r="DCI634" s="120"/>
      <c r="DCJ634" s="120"/>
      <c r="DCK634" s="120"/>
      <c r="DCL634" s="120"/>
      <c r="DCM634" s="120"/>
      <c r="DCN634" s="120"/>
      <c r="DCO634" s="120"/>
      <c r="DCP634" s="120"/>
      <c r="DCQ634" s="120"/>
      <c r="DCR634" s="120"/>
      <c r="DCS634" s="120"/>
      <c r="DCT634" s="120"/>
      <c r="DCU634" s="120"/>
      <c r="DCV634" s="120"/>
      <c r="DCW634" s="120"/>
      <c r="DCX634" s="120"/>
      <c r="DCY634" s="120"/>
      <c r="DCZ634" s="120"/>
      <c r="DDA634" s="120"/>
      <c r="DDB634" s="120"/>
      <c r="DDC634" s="120"/>
      <c r="DDD634" s="120"/>
      <c r="DDE634" s="120"/>
      <c r="DDF634" s="120"/>
      <c r="DDG634" s="120"/>
      <c r="DDH634" s="120"/>
      <c r="DDI634" s="120"/>
      <c r="DDJ634" s="120"/>
      <c r="DDK634" s="120"/>
      <c r="DDL634" s="120"/>
      <c r="DDM634" s="120"/>
      <c r="DDN634" s="120"/>
      <c r="DDO634" s="120"/>
      <c r="DDP634" s="120"/>
      <c r="DDQ634" s="120"/>
      <c r="DDR634" s="120"/>
      <c r="DDS634" s="120"/>
      <c r="DDT634" s="120"/>
      <c r="DDU634" s="120"/>
      <c r="DDV634" s="120"/>
      <c r="DDW634" s="120"/>
      <c r="DDX634" s="120"/>
      <c r="DDY634" s="120"/>
      <c r="DDZ634" s="120"/>
      <c r="DEA634" s="120"/>
      <c r="DEB634" s="120"/>
      <c r="DEC634" s="120"/>
      <c r="DED634" s="120"/>
      <c r="DEE634" s="120"/>
      <c r="DEF634" s="120"/>
      <c r="DEG634" s="120"/>
      <c r="DEH634" s="120"/>
      <c r="DEI634" s="120"/>
      <c r="DEJ634" s="120"/>
      <c r="DEK634" s="120"/>
      <c r="DEL634" s="120"/>
      <c r="DEM634" s="120"/>
      <c r="DEN634" s="120"/>
      <c r="DEO634" s="120"/>
      <c r="DEP634" s="120"/>
      <c r="DEQ634" s="120"/>
      <c r="DER634" s="120"/>
      <c r="DES634" s="120"/>
      <c r="DET634" s="120"/>
      <c r="DEU634" s="120"/>
      <c r="DEV634" s="120"/>
      <c r="DEW634" s="120"/>
      <c r="DEX634" s="120"/>
      <c r="DEY634" s="120"/>
      <c r="DEZ634" s="120"/>
      <c r="DFA634" s="120"/>
      <c r="DFB634" s="120"/>
      <c r="DFC634" s="120"/>
      <c r="DFD634" s="120"/>
      <c r="DFE634" s="120"/>
      <c r="DFF634" s="120"/>
      <c r="DFG634" s="120"/>
      <c r="DFH634" s="120"/>
      <c r="DFI634" s="120"/>
      <c r="DFJ634" s="120"/>
      <c r="DFK634" s="120"/>
      <c r="DFL634" s="120"/>
      <c r="DFM634" s="120"/>
      <c r="DFN634" s="120"/>
      <c r="DFO634" s="120"/>
      <c r="DFP634" s="120"/>
      <c r="DFQ634" s="120"/>
      <c r="DFR634" s="120"/>
      <c r="DFS634" s="120"/>
      <c r="DFT634" s="120"/>
      <c r="DFU634" s="120"/>
      <c r="DFV634" s="120"/>
      <c r="DFW634" s="120"/>
      <c r="DFX634" s="120"/>
      <c r="DFY634" s="120"/>
      <c r="DFZ634" s="120"/>
      <c r="DGA634" s="120"/>
      <c r="DGB634" s="120"/>
      <c r="DGC634" s="120"/>
      <c r="DGD634" s="120"/>
      <c r="DGE634" s="120"/>
      <c r="DGF634" s="120"/>
      <c r="DGG634" s="120"/>
      <c r="DGH634" s="120"/>
      <c r="DGI634" s="120"/>
      <c r="DGJ634" s="120"/>
      <c r="DGK634" s="120"/>
      <c r="DGL634" s="120"/>
      <c r="DGM634" s="120"/>
      <c r="DGN634" s="120"/>
      <c r="DGO634" s="120"/>
      <c r="DGP634" s="120"/>
      <c r="DGQ634" s="120"/>
      <c r="DGR634" s="120"/>
      <c r="DGS634" s="120"/>
      <c r="DGT634" s="120"/>
      <c r="DGU634" s="120"/>
      <c r="DGV634" s="120"/>
      <c r="DGW634" s="120"/>
      <c r="DGX634" s="120"/>
      <c r="DGY634" s="120"/>
      <c r="DGZ634" s="120"/>
      <c r="DHA634" s="120"/>
      <c r="DHB634" s="120"/>
      <c r="DHC634" s="120"/>
      <c r="DHD634" s="120"/>
      <c r="DHE634" s="120"/>
      <c r="DHF634" s="120"/>
      <c r="DHG634" s="120"/>
      <c r="DHH634" s="120"/>
      <c r="DHI634" s="120"/>
      <c r="DHJ634" s="120"/>
      <c r="DHK634" s="120"/>
      <c r="DHL634" s="120"/>
      <c r="DHM634" s="120"/>
      <c r="DHN634" s="120"/>
      <c r="DHO634" s="120"/>
      <c r="DHP634" s="120"/>
      <c r="DHQ634" s="120"/>
      <c r="DHR634" s="120"/>
      <c r="DHS634" s="120"/>
      <c r="DHT634" s="120"/>
      <c r="DHU634" s="120"/>
      <c r="DHV634" s="120"/>
      <c r="DHW634" s="120"/>
      <c r="DHX634" s="120"/>
      <c r="DHY634" s="120"/>
      <c r="DHZ634" s="120"/>
      <c r="DIA634" s="120"/>
      <c r="DIB634" s="120"/>
      <c r="DIC634" s="120"/>
      <c r="DID634" s="120"/>
      <c r="DIE634" s="120"/>
      <c r="DIF634" s="120"/>
      <c r="DIG634" s="120"/>
      <c r="DIH634" s="120"/>
      <c r="DII634" s="120"/>
      <c r="DIJ634" s="120"/>
      <c r="DIK634" s="120"/>
      <c r="DIL634" s="120"/>
      <c r="DIM634" s="120"/>
      <c r="DIN634" s="120"/>
      <c r="DIO634" s="120"/>
      <c r="DIP634" s="120"/>
      <c r="DIQ634" s="120"/>
      <c r="DIR634" s="120"/>
      <c r="DIS634" s="120"/>
      <c r="DIT634" s="120"/>
      <c r="DIU634" s="120"/>
      <c r="DIV634" s="120"/>
      <c r="DIW634" s="120"/>
      <c r="DIX634" s="120"/>
      <c r="DIY634" s="120"/>
      <c r="DIZ634" s="120"/>
      <c r="DJA634" s="120"/>
      <c r="DJB634" s="120"/>
      <c r="DJC634" s="120"/>
      <c r="DJD634" s="120"/>
      <c r="DJE634" s="120"/>
      <c r="DJF634" s="120"/>
      <c r="DJG634" s="120"/>
      <c r="DJH634" s="120"/>
      <c r="DJI634" s="120"/>
      <c r="DJJ634" s="120"/>
      <c r="DJK634" s="120"/>
      <c r="DJL634" s="120"/>
      <c r="DJM634" s="120"/>
      <c r="DJN634" s="120"/>
      <c r="DJO634" s="120"/>
      <c r="DJP634" s="120"/>
      <c r="DJQ634" s="120"/>
      <c r="DJR634" s="120"/>
      <c r="DJS634" s="120"/>
      <c r="DJT634" s="120"/>
      <c r="DJU634" s="120"/>
      <c r="DJV634" s="120"/>
      <c r="DJW634" s="120"/>
      <c r="DJX634" s="120"/>
      <c r="DJY634" s="120"/>
      <c r="DJZ634" s="120"/>
      <c r="DKA634" s="120"/>
      <c r="DKB634" s="120"/>
      <c r="DKC634" s="120"/>
      <c r="DKD634" s="120"/>
      <c r="DKE634" s="120"/>
      <c r="DKF634" s="120"/>
      <c r="DKG634" s="120"/>
      <c r="DKH634" s="120"/>
      <c r="DKI634" s="120"/>
      <c r="DKJ634" s="120"/>
      <c r="DKK634" s="120"/>
      <c r="DKL634" s="120"/>
      <c r="DKM634" s="120"/>
      <c r="DKN634" s="120"/>
      <c r="DKO634" s="120"/>
      <c r="DKP634" s="120"/>
      <c r="DKQ634" s="120"/>
      <c r="DKR634" s="120"/>
      <c r="DKS634" s="120"/>
      <c r="DKT634" s="120"/>
      <c r="DKU634" s="120"/>
      <c r="DKV634" s="120"/>
      <c r="DKW634" s="120"/>
      <c r="DKX634" s="120"/>
      <c r="DKY634" s="120"/>
      <c r="DKZ634" s="120"/>
      <c r="DLA634" s="120"/>
      <c r="DLB634" s="120"/>
      <c r="DLC634" s="120"/>
      <c r="DLD634" s="120"/>
      <c r="DLE634" s="120"/>
      <c r="DLF634" s="120"/>
      <c r="DLG634" s="120"/>
      <c r="DLH634" s="120"/>
      <c r="DLI634" s="120"/>
      <c r="DLJ634" s="120"/>
      <c r="DLK634" s="120"/>
      <c r="DLL634" s="120"/>
      <c r="DLM634" s="120"/>
      <c r="DLN634" s="120"/>
      <c r="DLO634" s="120"/>
      <c r="DLP634" s="120"/>
      <c r="DLQ634" s="120"/>
      <c r="DLR634" s="120"/>
      <c r="DLS634" s="120"/>
      <c r="DLT634" s="120"/>
      <c r="DLU634" s="120"/>
      <c r="DLV634" s="120"/>
      <c r="DLW634" s="120"/>
      <c r="DLX634" s="120"/>
      <c r="DLY634" s="120"/>
      <c r="DLZ634" s="120"/>
      <c r="DMA634" s="120"/>
      <c r="DMB634" s="120"/>
      <c r="DMC634" s="120"/>
      <c r="DMD634" s="120"/>
      <c r="DME634" s="120"/>
      <c r="DMF634" s="120"/>
      <c r="DMG634" s="120"/>
      <c r="DMH634" s="120"/>
      <c r="DMI634" s="120"/>
      <c r="DMJ634" s="120"/>
      <c r="DMK634" s="120"/>
      <c r="DML634" s="120"/>
      <c r="DMM634" s="120"/>
      <c r="DMN634" s="120"/>
      <c r="DMO634" s="120"/>
      <c r="DMP634" s="120"/>
      <c r="DMQ634" s="120"/>
      <c r="DMR634" s="120"/>
      <c r="DMS634" s="120"/>
      <c r="DMT634" s="120"/>
      <c r="DMU634" s="120"/>
      <c r="DMV634" s="120"/>
      <c r="DMW634" s="120"/>
      <c r="DMX634" s="120"/>
      <c r="DMY634" s="120"/>
      <c r="DMZ634" s="120"/>
      <c r="DNA634" s="120"/>
      <c r="DNB634" s="120"/>
      <c r="DNC634" s="120"/>
      <c r="DND634" s="120"/>
      <c r="DNE634" s="120"/>
      <c r="DNF634" s="120"/>
      <c r="DNG634" s="120"/>
      <c r="DNH634" s="120"/>
      <c r="DNI634" s="120"/>
      <c r="DNJ634" s="120"/>
      <c r="DNK634" s="120"/>
      <c r="DNL634" s="120"/>
      <c r="DNM634" s="120"/>
      <c r="DNN634" s="120"/>
      <c r="DNO634" s="120"/>
      <c r="DNP634" s="120"/>
      <c r="DNQ634" s="120"/>
      <c r="DNR634" s="120"/>
      <c r="DNS634" s="120"/>
      <c r="DNT634" s="120"/>
      <c r="DNU634" s="120"/>
      <c r="DNV634" s="120"/>
      <c r="DNW634" s="120"/>
      <c r="DNX634" s="120"/>
      <c r="DNY634" s="120"/>
      <c r="DNZ634" s="120"/>
      <c r="DOA634" s="120"/>
      <c r="DOB634" s="120"/>
      <c r="DOC634" s="120"/>
      <c r="DOD634" s="120"/>
      <c r="DOE634" s="120"/>
      <c r="DOF634" s="120"/>
      <c r="DOG634" s="120"/>
      <c r="DOH634" s="120"/>
      <c r="DOI634" s="120"/>
      <c r="DOJ634" s="120"/>
      <c r="DOK634" s="120"/>
      <c r="DOL634" s="120"/>
      <c r="DOM634" s="120"/>
      <c r="DON634" s="120"/>
      <c r="DOO634" s="120"/>
      <c r="DOP634" s="120"/>
      <c r="DOQ634" s="120"/>
      <c r="DOR634" s="120"/>
      <c r="DOS634" s="120"/>
      <c r="DOT634" s="120"/>
      <c r="DOU634" s="120"/>
      <c r="DOV634" s="120"/>
      <c r="DOW634" s="120"/>
      <c r="DOX634" s="120"/>
      <c r="DOY634" s="120"/>
      <c r="DOZ634" s="120"/>
      <c r="DPA634" s="120"/>
      <c r="DPB634" s="120"/>
      <c r="DPC634" s="120"/>
      <c r="DPD634" s="120"/>
      <c r="DPE634" s="120"/>
      <c r="DPF634" s="120"/>
      <c r="DPG634" s="120"/>
      <c r="DPH634" s="120"/>
      <c r="DPI634" s="120"/>
      <c r="DPJ634" s="120"/>
      <c r="DPK634" s="120"/>
      <c r="DPL634" s="120"/>
      <c r="DPM634" s="120"/>
      <c r="DPN634" s="120"/>
      <c r="DPO634" s="120"/>
      <c r="DPP634" s="120"/>
      <c r="DPQ634" s="120"/>
      <c r="DPR634" s="120"/>
      <c r="DPS634" s="120"/>
      <c r="DPT634" s="120"/>
      <c r="DPU634" s="120"/>
      <c r="DPV634" s="120"/>
      <c r="DPW634" s="120"/>
      <c r="DPX634" s="120"/>
      <c r="DPY634" s="120"/>
      <c r="DPZ634" s="120"/>
      <c r="DQA634" s="120"/>
      <c r="DQB634" s="120"/>
      <c r="DQC634" s="120"/>
      <c r="DQD634" s="120"/>
      <c r="DQE634" s="120"/>
      <c r="DQF634" s="120"/>
      <c r="DQG634" s="120"/>
      <c r="DQH634" s="120"/>
      <c r="DQI634" s="120"/>
      <c r="DQJ634" s="120"/>
      <c r="DQK634" s="120"/>
      <c r="DQL634" s="120"/>
      <c r="DQM634" s="120"/>
      <c r="DQN634" s="120"/>
      <c r="DQO634" s="120"/>
      <c r="DQP634" s="120"/>
      <c r="DQQ634" s="120"/>
      <c r="DQR634" s="120"/>
      <c r="DQS634" s="120"/>
      <c r="DQT634" s="120"/>
      <c r="DQU634" s="120"/>
      <c r="DQV634" s="120"/>
      <c r="DQW634" s="120"/>
      <c r="DQX634" s="120"/>
      <c r="DQY634" s="120"/>
      <c r="DQZ634" s="120"/>
      <c r="DRA634" s="120"/>
      <c r="DRB634" s="120"/>
      <c r="DRC634" s="120"/>
      <c r="DRD634" s="120"/>
      <c r="DRE634" s="120"/>
      <c r="DRF634" s="120"/>
      <c r="DRG634" s="120"/>
      <c r="DRH634" s="120"/>
      <c r="DRI634" s="120"/>
      <c r="DRJ634" s="120"/>
      <c r="DRK634" s="120"/>
      <c r="DRL634" s="120"/>
      <c r="DRM634" s="120"/>
      <c r="DRN634" s="120"/>
      <c r="DRO634" s="120"/>
      <c r="DRP634" s="120"/>
      <c r="DRQ634" s="120"/>
      <c r="DRR634" s="120"/>
      <c r="DRS634" s="120"/>
      <c r="DRT634" s="120"/>
      <c r="DRU634" s="120"/>
      <c r="DRV634" s="120"/>
      <c r="DRW634" s="120"/>
      <c r="DRX634" s="120"/>
      <c r="DRY634" s="120"/>
      <c r="DRZ634" s="120"/>
      <c r="DSA634" s="120"/>
      <c r="DSB634" s="120"/>
      <c r="DSC634" s="120"/>
      <c r="DSD634" s="120"/>
      <c r="DSE634" s="120"/>
      <c r="DSF634" s="120"/>
      <c r="DSG634" s="120"/>
      <c r="DSH634" s="120"/>
      <c r="DSI634" s="120"/>
      <c r="DSJ634" s="120"/>
      <c r="DSK634" s="120"/>
      <c r="DSL634" s="120"/>
      <c r="DSM634" s="120"/>
      <c r="DSN634" s="120"/>
      <c r="DSO634" s="120"/>
      <c r="DSP634" s="120"/>
      <c r="DSQ634" s="120"/>
      <c r="DSR634" s="120"/>
      <c r="DSS634" s="120"/>
      <c r="DST634" s="120"/>
      <c r="DSU634" s="120"/>
      <c r="DSV634" s="120"/>
      <c r="DSW634" s="120"/>
      <c r="DSX634" s="120"/>
      <c r="DSY634" s="120"/>
      <c r="DSZ634" s="120"/>
      <c r="DTA634" s="120"/>
      <c r="DTB634" s="120"/>
      <c r="DTC634" s="120"/>
      <c r="DTD634" s="120"/>
      <c r="DTE634" s="120"/>
      <c r="DTF634" s="120"/>
      <c r="DTG634" s="120"/>
      <c r="DTH634" s="120"/>
      <c r="DTI634" s="120"/>
      <c r="DTJ634" s="120"/>
      <c r="DTK634" s="120"/>
      <c r="DTL634" s="120"/>
      <c r="DTM634" s="120"/>
      <c r="DTN634" s="120"/>
      <c r="DTO634" s="120"/>
      <c r="DTP634" s="120"/>
      <c r="DTQ634" s="120"/>
      <c r="DTR634" s="120"/>
      <c r="DTS634" s="120"/>
      <c r="DTT634" s="120"/>
      <c r="DTU634" s="120"/>
      <c r="DTV634" s="120"/>
      <c r="DTW634" s="120"/>
      <c r="DTX634" s="120"/>
      <c r="DTY634" s="120"/>
      <c r="DTZ634" s="120"/>
      <c r="DUA634" s="120"/>
      <c r="DUB634" s="120"/>
      <c r="DUC634" s="120"/>
      <c r="DUD634" s="120"/>
      <c r="DUE634" s="120"/>
      <c r="DUF634" s="120"/>
      <c r="DUG634" s="120"/>
      <c r="DUH634" s="120"/>
      <c r="DUI634" s="120"/>
      <c r="DUJ634" s="120"/>
      <c r="DUK634" s="120"/>
      <c r="DUL634" s="120"/>
      <c r="DUM634" s="120"/>
      <c r="DUN634" s="120"/>
      <c r="DUO634" s="120"/>
      <c r="DUP634" s="120"/>
      <c r="DUQ634" s="120"/>
      <c r="DUR634" s="120"/>
      <c r="DUS634" s="120"/>
      <c r="DUT634" s="120"/>
      <c r="DUU634" s="120"/>
      <c r="DUV634" s="120"/>
      <c r="DUW634" s="120"/>
      <c r="DUX634" s="120"/>
      <c r="DUY634" s="120"/>
      <c r="DUZ634" s="120"/>
      <c r="DVA634" s="120"/>
      <c r="DVB634" s="120"/>
      <c r="DVC634" s="120"/>
      <c r="DVD634" s="120"/>
      <c r="DVE634" s="120"/>
      <c r="DVF634" s="120"/>
      <c r="DVG634" s="120"/>
      <c r="DVH634" s="120"/>
      <c r="DVI634" s="120"/>
      <c r="DVJ634" s="120"/>
      <c r="DVK634" s="120"/>
      <c r="DVL634" s="120"/>
      <c r="DVM634" s="120"/>
      <c r="DVN634" s="120"/>
      <c r="DVO634" s="120"/>
      <c r="DVP634" s="120"/>
      <c r="DVQ634" s="120"/>
      <c r="DVR634" s="120"/>
      <c r="DVS634" s="120"/>
      <c r="DVT634" s="120"/>
      <c r="DVU634" s="120"/>
      <c r="DVV634" s="120"/>
      <c r="DVW634" s="120"/>
      <c r="DVX634" s="120"/>
      <c r="DVY634" s="120"/>
      <c r="DVZ634" s="120"/>
      <c r="DWA634" s="120"/>
      <c r="DWB634" s="120"/>
      <c r="DWC634" s="120"/>
      <c r="DWD634" s="120"/>
      <c r="DWE634" s="120"/>
      <c r="DWF634" s="120"/>
      <c r="DWG634" s="120"/>
      <c r="DWH634" s="120"/>
      <c r="DWI634" s="120"/>
      <c r="DWJ634" s="120"/>
      <c r="DWK634" s="120"/>
      <c r="DWL634" s="120"/>
      <c r="DWM634" s="120"/>
      <c r="DWN634" s="120"/>
      <c r="DWO634" s="120"/>
      <c r="DWP634" s="120"/>
      <c r="DWQ634" s="120"/>
      <c r="DWR634" s="120"/>
      <c r="DWS634" s="120"/>
      <c r="DWT634" s="120"/>
      <c r="DWU634" s="120"/>
      <c r="DWV634" s="120"/>
      <c r="DWW634" s="120"/>
      <c r="DWX634" s="120"/>
      <c r="DWY634" s="120"/>
      <c r="DWZ634" s="120"/>
      <c r="DXA634" s="120"/>
      <c r="DXB634" s="120"/>
      <c r="DXC634" s="120"/>
      <c r="DXD634" s="120"/>
      <c r="DXE634" s="120"/>
      <c r="DXF634" s="120"/>
      <c r="DXG634" s="120"/>
      <c r="DXH634" s="120"/>
      <c r="DXI634" s="120"/>
      <c r="DXJ634" s="120"/>
      <c r="DXK634" s="120"/>
      <c r="DXL634" s="120"/>
      <c r="DXM634" s="120"/>
      <c r="DXN634" s="120"/>
      <c r="DXO634" s="120"/>
      <c r="DXP634" s="120"/>
      <c r="DXQ634" s="120"/>
      <c r="DXR634" s="120"/>
      <c r="DXS634" s="120"/>
      <c r="DXT634" s="120"/>
      <c r="DXU634" s="120"/>
      <c r="DXV634" s="120"/>
      <c r="DXW634" s="120"/>
      <c r="DXX634" s="120"/>
      <c r="DXY634" s="120"/>
      <c r="DXZ634" s="120"/>
      <c r="DYA634" s="120"/>
      <c r="DYB634" s="120"/>
      <c r="DYC634" s="120"/>
      <c r="DYD634" s="120"/>
      <c r="DYE634" s="120"/>
      <c r="DYF634" s="120"/>
      <c r="DYG634" s="120"/>
      <c r="DYH634" s="120"/>
      <c r="DYI634" s="120"/>
      <c r="DYJ634" s="120"/>
      <c r="DYK634" s="120"/>
      <c r="DYL634" s="120"/>
      <c r="DYM634" s="120"/>
      <c r="DYN634" s="120"/>
      <c r="DYO634" s="120"/>
      <c r="DYP634" s="120"/>
      <c r="DYQ634" s="120"/>
      <c r="DYR634" s="120"/>
      <c r="DYS634" s="120"/>
      <c r="DYT634" s="120"/>
      <c r="DYU634" s="120"/>
      <c r="DYV634" s="120"/>
      <c r="DYW634" s="120"/>
      <c r="DYX634" s="120"/>
      <c r="DYY634" s="120"/>
      <c r="DYZ634" s="120"/>
      <c r="DZA634" s="120"/>
      <c r="DZB634" s="120"/>
      <c r="DZC634" s="120"/>
      <c r="DZD634" s="120"/>
      <c r="DZE634" s="120"/>
      <c r="DZF634" s="120"/>
      <c r="DZG634" s="120"/>
      <c r="DZH634" s="120"/>
      <c r="DZI634" s="120"/>
      <c r="DZJ634" s="120"/>
      <c r="DZK634" s="120"/>
      <c r="DZL634" s="120"/>
      <c r="DZM634" s="120"/>
      <c r="DZN634" s="120"/>
      <c r="DZO634" s="120"/>
      <c r="DZP634" s="120"/>
      <c r="DZQ634" s="120"/>
      <c r="DZR634" s="120"/>
      <c r="DZS634" s="120"/>
      <c r="DZT634" s="120"/>
      <c r="DZU634" s="120"/>
      <c r="DZV634" s="120"/>
      <c r="DZW634" s="120"/>
      <c r="DZX634" s="120"/>
      <c r="DZY634" s="120"/>
      <c r="DZZ634" s="120"/>
      <c r="EAA634" s="120"/>
      <c r="EAB634" s="120"/>
      <c r="EAC634" s="120"/>
      <c r="EAD634" s="120"/>
      <c r="EAE634" s="120"/>
      <c r="EAF634" s="120"/>
      <c r="EAG634" s="120"/>
      <c r="EAH634" s="120"/>
      <c r="EAI634" s="120"/>
      <c r="EAJ634" s="120"/>
      <c r="EAK634" s="120"/>
      <c r="EAL634" s="120"/>
      <c r="EAM634" s="120"/>
      <c r="EAN634" s="120"/>
      <c r="EAO634" s="120"/>
      <c r="EAP634" s="120"/>
      <c r="EAQ634" s="120"/>
      <c r="EAR634" s="120"/>
      <c r="EAS634" s="120"/>
      <c r="EAT634" s="120"/>
      <c r="EAU634" s="120"/>
      <c r="EAV634" s="120"/>
      <c r="EAW634" s="120"/>
      <c r="EAX634" s="120"/>
      <c r="EAY634" s="120"/>
      <c r="EAZ634" s="120"/>
      <c r="EBA634" s="120"/>
      <c r="EBB634" s="120"/>
      <c r="EBC634" s="120"/>
      <c r="EBD634" s="120"/>
      <c r="EBE634" s="120"/>
      <c r="EBF634" s="120"/>
      <c r="EBG634" s="120"/>
      <c r="EBH634" s="120"/>
      <c r="EBI634" s="120"/>
      <c r="EBJ634" s="120"/>
      <c r="EBK634" s="120"/>
      <c r="EBL634" s="120"/>
      <c r="EBM634" s="120"/>
      <c r="EBN634" s="120"/>
      <c r="EBO634" s="120"/>
      <c r="EBP634" s="120"/>
      <c r="EBQ634" s="120"/>
      <c r="EBR634" s="120"/>
      <c r="EBS634" s="120"/>
      <c r="EBT634" s="120"/>
      <c r="EBU634" s="120"/>
      <c r="EBV634" s="120"/>
      <c r="EBW634" s="120"/>
      <c r="EBX634" s="120"/>
      <c r="EBY634" s="120"/>
      <c r="EBZ634" s="120"/>
      <c r="ECA634" s="120"/>
      <c r="ECB634" s="120"/>
      <c r="ECC634" s="120"/>
      <c r="ECD634" s="120"/>
      <c r="ECE634" s="120"/>
      <c r="ECF634" s="120"/>
      <c r="ECG634" s="120"/>
      <c r="ECH634" s="120"/>
      <c r="ECI634" s="120"/>
      <c r="ECJ634" s="120"/>
      <c r="ECK634" s="120"/>
      <c r="ECL634" s="120"/>
      <c r="ECM634" s="120"/>
      <c r="ECN634" s="120"/>
      <c r="ECO634" s="120"/>
      <c r="ECP634" s="120"/>
      <c r="ECQ634" s="120"/>
      <c r="ECR634" s="120"/>
      <c r="ECS634" s="120"/>
      <c r="ECT634" s="120"/>
      <c r="ECU634" s="120"/>
      <c r="ECV634" s="120"/>
      <c r="ECW634" s="120"/>
      <c r="ECX634" s="120"/>
      <c r="ECY634" s="120"/>
      <c r="ECZ634" s="120"/>
      <c r="EDA634" s="120"/>
      <c r="EDB634" s="120"/>
      <c r="EDC634" s="120"/>
      <c r="EDD634" s="120"/>
      <c r="EDE634" s="120"/>
      <c r="EDF634" s="120"/>
      <c r="EDG634" s="120"/>
      <c r="EDH634" s="120"/>
      <c r="EDI634" s="120"/>
      <c r="EDJ634" s="120"/>
      <c r="EDK634" s="120"/>
      <c r="EDL634" s="120"/>
      <c r="EDM634" s="120"/>
      <c r="EDN634" s="120"/>
      <c r="EDO634" s="120"/>
      <c r="EDP634" s="120"/>
      <c r="EDQ634" s="120"/>
      <c r="EDR634" s="120"/>
      <c r="EDS634" s="120"/>
      <c r="EDT634" s="120"/>
      <c r="EDU634" s="120"/>
      <c r="EDV634" s="120"/>
      <c r="EDW634" s="120"/>
      <c r="EDX634" s="120"/>
      <c r="EDY634" s="120"/>
      <c r="EDZ634" s="120"/>
      <c r="EEA634" s="120"/>
      <c r="EEB634" s="120"/>
      <c r="EEC634" s="120"/>
      <c r="EED634" s="120"/>
      <c r="EEE634" s="120"/>
      <c r="EEF634" s="120"/>
      <c r="EEG634" s="120"/>
      <c r="EEH634" s="120"/>
      <c r="EEI634" s="120"/>
      <c r="EEJ634" s="120"/>
      <c r="EEK634" s="120"/>
      <c r="EEL634" s="120"/>
      <c r="EEM634" s="120"/>
      <c r="EEN634" s="120"/>
      <c r="EEO634" s="120"/>
      <c r="EEP634" s="120"/>
      <c r="EEQ634" s="120"/>
      <c r="EER634" s="120"/>
      <c r="EES634" s="120"/>
      <c r="EET634" s="120"/>
      <c r="EEU634" s="120"/>
      <c r="EEV634" s="120"/>
      <c r="EEW634" s="120"/>
      <c r="EEX634" s="120"/>
      <c r="EEY634" s="120"/>
      <c r="EEZ634" s="120"/>
      <c r="EFA634" s="120"/>
      <c r="EFB634" s="120"/>
      <c r="EFC634" s="120"/>
      <c r="EFD634" s="120"/>
      <c r="EFE634" s="120"/>
      <c r="EFF634" s="120"/>
      <c r="EFG634" s="120"/>
      <c r="EFH634" s="120"/>
      <c r="EFI634" s="120"/>
      <c r="EFJ634" s="120"/>
      <c r="EFK634" s="120"/>
      <c r="EFL634" s="120"/>
      <c r="EFM634" s="120"/>
      <c r="EFN634" s="120"/>
      <c r="EFO634" s="120"/>
      <c r="EFP634" s="120"/>
      <c r="EFQ634" s="120"/>
      <c r="EFR634" s="120"/>
      <c r="EFS634" s="120"/>
      <c r="EFT634" s="120"/>
      <c r="EFU634" s="120"/>
      <c r="EFV634" s="120"/>
      <c r="EFW634" s="120"/>
      <c r="EFX634" s="120"/>
      <c r="EFY634" s="120"/>
      <c r="EFZ634" s="120"/>
      <c r="EGA634" s="120"/>
      <c r="EGB634" s="120"/>
      <c r="EGC634" s="120"/>
      <c r="EGD634" s="120"/>
      <c r="EGE634" s="120"/>
      <c r="EGF634" s="120"/>
      <c r="EGG634" s="120"/>
      <c r="EGH634" s="120"/>
      <c r="EGI634" s="120"/>
      <c r="EGJ634" s="120"/>
      <c r="EGK634" s="120"/>
      <c r="EGL634" s="120"/>
      <c r="EGM634" s="120"/>
      <c r="EGN634" s="120"/>
      <c r="EGO634" s="120"/>
      <c r="EGP634" s="120"/>
      <c r="EGQ634" s="120"/>
      <c r="EGR634" s="120"/>
      <c r="EGS634" s="120"/>
      <c r="EGT634" s="120"/>
      <c r="EGU634" s="120"/>
      <c r="EGV634" s="120"/>
      <c r="EGW634" s="120"/>
      <c r="EGX634" s="120"/>
      <c r="EGY634" s="120"/>
      <c r="EGZ634" s="120"/>
      <c r="EHA634" s="120"/>
      <c r="EHB634" s="120"/>
      <c r="EHC634" s="120"/>
      <c r="EHD634" s="120"/>
      <c r="EHE634" s="120"/>
      <c r="EHF634" s="120"/>
      <c r="EHG634" s="120"/>
      <c r="EHH634" s="120"/>
      <c r="EHI634" s="120"/>
      <c r="EHJ634" s="120"/>
      <c r="EHK634" s="120"/>
      <c r="EHL634" s="120"/>
      <c r="EHM634" s="120"/>
      <c r="EHN634" s="120"/>
      <c r="EHO634" s="120"/>
      <c r="EHP634" s="120"/>
      <c r="EHQ634" s="120"/>
      <c r="EHR634" s="120"/>
      <c r="EHS634" s="120"/>
      <c r="EHT634" s="120"/>
      <c r="EHU634" s="120"/>
      <c r="EHV634" s="120"/>
      <c r="EHW634" s="120"/>
      <c r="EHX634" s="120"/>
      <c r="EHY634" s="120"/>
      <c r="EHZ634" s="120"/>
      <c r="EIA634" s="120"/>
      <c r="EIB634" s="120"/>
      <c r="EIC634" s="120"/>
      <c r="EID634" s="120"/>
      <c r="EIE634" s="120"/>
      <c r="EIF634" s="120"/>
      <c r="EIG634" s="120"/>
      <c r="EIH634" s="120"/>
      <c r="EII634" s="120"/>
      <c r="EIJ634" s="120"/>
      <c r="EIK634" s="120"/>
      <c r="EIL634" s="120"/>
      <c r="EIM634" s="120"/>
      <c r="EIN634" s="120"/>
      <c r="EIO634" s="120"/>
      <c r="EIP634" s="120"/>
      <c r="EIQ634" s="120"/>
      <c r="EIR634" s="120"/>
      <c r="EIS634" s="120"/>
      <c r="EIT634" s="120"/>
      <c r="EIU634" s="120"/>
      <c r="EIV634" s="120"/>
      <c r="EIW634" s="120"/>
      <c r="EIX634" s="120"/>
      <c r="EIY634" s="120"/>
      <c r="EIZ634" s="120"/>
      <c r="EJA634" s="120"/>
      <c r="EJB634" s="120"/>
      <c r="EJC634" s="120"/>
      <c r="EJD634" s="120"/>
      <c r="EJE634" s="120"/>
      <c r="EJF634" s="120"/>
      <c r="EJG634" s="120"/>
      <c r="EJH634" s="120"/>
      <c r="EJI634" s="120"/>
      <c r="EJJ634" s="120"/>
      <c r="EJK634" s="120"/>
      <c r="EJL634" s="120"/>
      <c r="EJM634" s="120"/>
      <c r="EJN634" s="120"/>
      <c r="EJO634" s="120"/>
      <c r="EJP634" s="120"/>
      <c r="EJQ634" s="120"/>
      <c r="EJR634" s="120"/>
      <c r="EJS634" s="120"/>
      <c r="EJT634" s="120"/>
      <c r="EJU634" s="120"/>
      <c r="EJV634" s="120"/>
      <c r="EJW634" s="120"/>
      <c r="EJX634" s="120"/>
      <c r="EJY634" s="120"/>
      <c r="EJZ634" s="120"/>
      <c r="EKA634" s="120"/>
      <c r="EKB634" s="120"/>
      <c r="EKC634" s="120"/>
      <c r="EKD634" s="120"/>
      <c r="EKE634" s="120"/>
      <c r="EKF634" s="120"/>
      <c r="EKG634" s="120"/>
      <c r="EKH634" s="120"/>
      <c r="EKI634" s="120"/>
      <c r="EKJ634" s="120"/>
      <c r="EKK634" s="120"/>
      <c r="EKL634" s="120"/>
      <c r="EKM634" s="120"/>
      <c r="EKN634" s="120"/>
      <c r="EKO634" s="120"/>
      <c r="EKP634" s="120"/>
      <c r="EKQ634" s="120"/>
      <c r="EKR634" s="120"/>
      <c r="EKS634" s="120"/>
      <c r="EKT634" s="120"/>
      <c r="EKU634" s="120"/>
      <c r="EKV634" s="120"/>
      <c r="EKW634" s="120"/>
      <c r="EKX634" s="120"/>
      <c r="EKY634" s="120"/>
      <c r="EKZ634" s="120"/>
      <c r="ELA634" s="120"/>
      <c r="ELB634" s="120"/>
      <c r="ELC634" s="120"/>
      <c r="ELD634" s="120"/>
      <c r="ELE634" s="120"/>
      <c r="ELF634" s="120"/>
      <c r="ELG634" s="120"/>
      <c r="ELH634" s="120"/>
      <c r="ELI634" s="120"/>
      <c r="ELJ634" s="120"/>
      <c r="ELK634" s="120"/>
      <c r="ELL634" s="120"/>
      <c r="ELM634" s="120"/>
      <c r="ELN634" s="120"/>
      <c r="ELO634" s="120"/>
      <c r="ELP634" s="120"/>
      <c r="ELQ634" s="120"/>
      <c r="ELR634" s="120"/>
      <c r="ELS634" s="120"/>
      <c r="ELT634" s="120"/>
      <c r="ELU634" s="120"/>
      <c r="ELV634" s="120"/>
      <c r="ELW634" s="120"/>
      <c r="ELX634" s="120"/>
      <c r="ELY634" s="120"/>
      <c r="ELZ634" s="120"/>
      <c r="EMA634" s="120"/>
      <c r="EMB634" s="120"/>
      <c r="EMC634" s="120"/>
      <c r="EMD634" s="120"/>
      <c r="EME634" s="120"/>
      <c r="EMF634" s="120"/>
      <c r="EMG634" s="120"/>
      <c r="EMH634" s="120"/>
      <c r="EMI634" s="120"/>
      <c r="EMJ634" s="120"/>
      <c r="EMK634" s="120"/>
      <c r="EML634" s="120"/>
      <c r="EMM634" s="120"/>
      <c r="EMN634" s="120"/>
      <c r="EMO634" s="120"/>
      <c r="EMP634" s="120"/>
      <c r="EMQ634" s="120"/>
      <c r="EMR634" s="120"/>
      <c r="EMS634" s="120"/>
      <c r="EMT634" s="120"/>
      <c r="EMU634" s="120"/>
      <c r="EMV634" s="120"/>
      <c r="EMW634" s="120"/>
      <c r="EMX634" s="120"/>
      <c r="EMY634" s="120"/>
      <c r="EMZ634" s="120"/>
      <c r="ENA634" s="120"/>
      <c r="ENB634" s="120"/>
      <c r="ENC634" s="120"/>
      <c r="END634" s="120"/>
      <c r="ENE634" s="120"/>
      <c r="ENF634" s="120"/>
      <c r="ENG634" s="120"/>
      <c r="ENH634" s="120"/>
      <c r="ENI634" s="120"/>
      <c r="ENJ634" s="120"/>
      <c r="ENK634" s="120"/>
      <c r="ENL634" s="120"/>
      <c r="ENM634" s="120"/>
      <c r="ENN634" s="120"/>
      <c r="ENO634" s="120"/>
      <c r="ENP634" s="120"/>
      <c r="ENQ634" s="120"/>
      <c r="ENR634" s="120"/>
      <c r="ENS634" s="120"/>
      <c r="ENT634" s="120"/>
      <c r="ENU634" s="120"/>
      <c r="ENV634" s="120"/>
      <c r="ENW634" s="120"/>
      <c r="ENX634" s="120"/>
      <c r="ENY634" s="120"/>
      <c r="ENZ634" s="120"/>
      <c r="EOA634" s="120"/>
      <c r="EOB634" s="120"/>
      <c r="EOC634" s="120"/>
      <c r="EOD634" s="120"/>
      <c r="EOE634" s="120"/>
      <c r="EOF634" s="120"/>
      <c r="EOG634" s="120"/>
      <c r="EOH634" s="120"/>
      <c r="EOI634" s="120"/>
      <c r="EOJ634" s="120"/>
      <c r="EOK634" s="120"/>
      <c r="EOL634" s="120"/>
      <c r="EOM634" s="120"/>
      <c r="EON634" s="120"/>
      <c r="EOO634" s="120"/>
      <c r="EOP634" s="120"/>
      <c r="EOQ634" s="120"/>
      <c r="EOR634" s="120"/>
      <c r="EOS634" s="120"/>
      <c r="EOT634" s="120"/>
      <c r="EOU634" s="120"/>
      <c r="EOV634" s="120"/>
      <c r="EOW634" s="120"/>
      <c r="EOX634" s="120"/>
      <c r="EOY634" s="120"/>
      <c r="EOZ634" s="120"/>
      <c r="EPA634" s="120"/>
      <c r="EPB634" s="120"/>
      <c r="EPC634" s="120"/>
      <c r="EPD634" s="120"/>
      <c r="EPE634" s="120"/>
      <c r="EPF634" s="120"/>
      <c r="EPG634" s="120"/>
      <c r="EPH634" s="120"/>
      <c r="EPI634" s="120"/>
      <c r="EPJ634" s="120"/>
      <c r="EPK634" s="120"/>
      <c r="EPL634" s="120"/>
      <c r="EPM634" s="120"/>
      <c r="EPN634" s="120"/>
      <c r="EPO634" s="120"/>
      <c r="EPP634" s="120"/>
      <c r="EPQ634" s="120"/>
      <c r="EPR634" s="120"/>
      <c r="EPS634" s="120"/>
      <c r="EPT634" s="120"/>
      <c r="EPU634" s="120"/>
      <c r="EPV634" s="120"/>
      <c r="EPW634" s="120"/>
      <c r="EPX634" s="120"/>
      <c r="EPY634" s="120"/>
      <c r="EPZ634" s="120"/>
      <c r="EQA634" s="120"/>
      <c r="EQB634" s="120"/>
      <c r="EQC634" s="120"/>
      <c r="EQD634" s="120"/>
      <c r="EQE634" s="120"/>
      <c r="EQF634" s="120"/>
      <c r="EQG634" s="120"/>
      <c r="EQH634" s="120"/>
      <c r="EQI634" s="120"/>
      <c r="EQJ634" s="120"/>
      <c r="EQK634" s="120"/>
      <c r="EQL634" s="120"/>
      <c r="EQM634" s="120"/>
      <c r="EQN634" s="120"/>
      <c r="EQO634" s="120"/>
      <c r="EQP634" s="120"/>
      <c r="EQQ634" s="120"/>
      <c r="EQR634" s="120"/>
      <c r="EQS634" s="120"/>
      <c r="EQT634" s="120"/>
      <c r="EQU634" s="120"/>
      <c r="EQV634" s="120"/>
      <c r="EQW634" s="120"/>
      <c r="EQX634" s="120"/>
      <c r="EQY634" s="120"/>
      <c r="EQZ634" s="120"/>
      <c r="ERA634" s="120"/>
      <c r="ERB634" s="120"/>
      <c r="ERC634" s="120"/>
      <c r="ERD634" s="120"/>
      <c r="ERE634" s="120"/>
      <c r="ERF634" s="120"/>
      <c r="ERG634" s="120"/>
      <c r="ERH634" s="120"/>
      <c r="ERI634" s="120"/>
      <c r="ERJ634" s="120"/>
      <c r="ERK634" s="120"/>
      <c r="ERL634" s="120"/>
      <c r="ERM634" s="120"/>
      <c r="ERN634" s="120"/>
      <c r="ERO634" s="120"/>
      <c r="ERP634" s="120"/>
      <c r="ERQ634" s="120"/>
      <c r="ERR634" s="120"/>
      <c r="ERS634" s="120"/>
      <c r="ERT634" s="120"/>
      <c r="ERU634" s="120"/>
      <c r="ERV634" s="120"/>
      <c r="ERW634" s="120"/>
      <c r="ERX634" s="120"/>
      <c r="ERY634" s="120"/>
      <c r="ERZ634" s="120"/>
      <c r="ESA634" s="120"/>
      <c r="ESB634" s="120"/>
      <c r="ESC634" s="120"/>
      <c r="ESD634" s="120"/>
      <c r="ESE634" s="120"/>
      <c r="ESF634" s="120"/>
      <c r="ESG634" s="120"/>
      <c r="ESH634" s="120"/>
      <c r="ESI634" s="120"/>
      <c r="ESJ634" s="120"/>
      <c r="ESK634" s="120"/>
      <c r="ESL634" s="120"/>
      <c r="ESM634" s="120"/>
      <c r="ESN634" s="120"/>
      <c r="ESO634" s="120"/>
      <c r="ESP634" s="120"/>
      <c r="ESQ634" s="120"/>
      <c r="ESR634" s="120"/>
      <c r="ESS634" s="120"/>
      <c r="EST634" s="120"/>
      <c r="ESU634" s="120"/>
      <c r="ESV634" s="120"/>
      <c r="ESW634" s="120"/>
      <c r="ESX634" s="120"/>
      <c r="ESY634" s="120"/>
      <c r="ESZ634" s="120"/>
      <c r="ETA634" s="120"/>
      <c r="ETB634" s="120"/>
      <c r="ETC634" s="120"/>
      <c r="ETD634" s="120"/>
      <c r="ETE634" s="120"/>
      <c r="ETF634" s="120"/>
      <c r="ETG634" s="120"/>
      <c r="ETH634" s="120"/>
      <c r="ETI634" s="120"/>
      <c r="ETJ634" s="120"/>
      <c r="ETK634" s="120"/>
      <c r="ETL634" s="120"/>
      <c r="ETM634" s="120"/>
      <c r="ETN634" s="120"/>
      <c r="ETO634" s="120"/>
      <c r="ETP634" s="120"/>
      <c r="ETQ634" s="120"/>
      <c r="ETR634" s="120"/>
      <c r="ETS634" s="120"/>
      <c r="ETT634" s="120"/>
      <c r="ETU634" s="120"/>
      <c r="ETV634" s="120"/>
      <c r="ETW634" s="120"/>
      <c r="ETX634" s="120"/>
      <c r="ETY634" s="120"/>
      <c r="ETZ634" s="120"/>
      <c r="EUA634" s="120"/>
      <c r="EUB634" s="120"/>
      <c r="EUC634" s="120"/>
      <c r="EUD634" s="120"/>
      <c r="EUE634" s="120"/>
      <c r="EUF634" s="120"/>
      <c r="EUG634" s="120"/>
      <c r="EUH634" s="120"/>
      <c r="EUI634" s="120"/>
      <c r="EUJ634" s="120"/>
      <c r="EUK634" s="120"/>
      <c r="EUL634" s="120"/>
      <c r="EUM634" s="120"/>
      <c r="EUN634" s="120"/>
      <c r="EUO634" s="120"/>
      <c r="EUP634" s="120"/>
      <c r="EUQ634" s="120"/>
      <c r="EUR634" s="120"/>
      <c r="EUS634" s="120"/>
      <c r="EUT634" s="120"/>
      <c r="EUU634" s="120"/>
      <c r="EUV634" s="120"/>
      <c r="EUW634" s="120"/>
      <c r="EUX634" s="120"/>
      <c r="EUY634" s="120"/>
      <c r="EUZ634" s="120"/>
      <c r="EVA634" s="120"/>
      <c r="EVB634" s="120"/>
      <c r="EVC634" s="120"/>
      <c r="EVD634" s="120"/>
      <c r="EVE634" s="120"/>
      <c r="EVF634" s="120"/>
      <c r="EVG634" s="120"/>
      <c r="EVH634" s="120"/>
      <c r="EVI634" s="120"/>
      <c r="EVJ634" s="120"/>
      <c r="EVK634" s="120"/>
      <c r="EVL634" s="120"/>
      <c r="EVM634" s="120"/>
      <c r="EVN634" s="120"/>
      <c r="EVO634" s="120"/>
      <c r="EVP634" s="120"/>
      <c r="EVQ634" s="120"/>
      <c r="EVR634" s="120"/>
      <c r="EVS634" s="120"/>
      <c r="EVT634" s="120"/>
      <c r="EVU634" s="120"/>
      <c r="EVV634" s="120"/>
      <c r="EVW634" s="120"/>
      <c r="EVX634" s="120"/>
      <c r="EVY634" s="120"/>
      <c r="EVZ634" s="120"/>
      <c r="EWA634" s="120"/>
      <c r="EWB634" s="120"/>
      <c r="EWC634" s="120"/>
      <c r="EWD634" s="120"/>
      <c r="EWE634" s="120"/>
      <c r="EWF634" s="120"/>
      <c r="EWG634" s="120"/>
      <c r="EWH634" s="120"/>
      <c r="EWI634" s="120"/>
      <c r="EWJ634" s="120"/>
      <c r="EWK634" s="120"/>
      <c r="EWL634" s="120"/>
      <c r="EWM634" s="120"/>
      <c r="EWN634" s="120"/>
      <c r="EWO634" s="120"/>
      <c r="EWP634" s="120"/>
      <c r="EWQ634" s="120"/>
      <c r="EWR634" s="120"/>
      <c r="EWS634" s="120"/>
      <c r="EWT634" s="120"/>
      <c r="EWU634" s="120"/>
      <c r="EWV634" s="120"/>
      <c r="EWW634" s="120"/>
      <c r="EWX634" s="120"/>
      <c r="EWY634" s="120"/>
      <c r="EWZ634" s="120"/>
      <c r="EXA634" s="120"/>
      <c r="EXB634" s="120"/>
      <c r="EXC634" s="120"/>
      <c r="EXD634" s="120"/>
      <c r="EXE634" s="120"/>
      <c r="EXF634" s="120"/>
      <c r="EXG634" s="120"/>
      <c r="EXH634" s="120"/>
      <c r="EXI634" s="120"/>
      <c r="EXJ634" s="120"/>
      <c r="EXK634" s="120"/>
      <c r="EXL634" s="120"/>
      <c r="EXM634" s="120"/>
      <c r="EXN634" s="120"/>
      <c r="EXO634" s="120"/>
      <c r="EXP634" s="120"/>
      <c r="EXQ634" s="120"/>
      <c r="EXR634" s="120"/>
      <c r="EXS634" s="120"/>
      <c r="EXT634" s="120"/>
      <c r="EXU634" s="120"/>
      <c r="EXV634" s="120"/>
      <c r="EXW634" s="120"/>
      <c r="EXX634" s="120"/>
      <c r="EXY634" s="120"/>
      <c r="EXZ634" s="120"/>
      <c r="EYA634" s="120"/>
      <c r="EYB634" s="120"/>
      <c r="EYC634" s="120"/>
      <c r="EYD634" s="120"/>
      <c r="EYE634" s="120"/>
      <c r="EYF634" s="120"/>
      <c r="EYG634" s="120"/>
      <c r="EYH634" s="120"/>
      <c r="EYI634" s="120"/>
      <c r="EYJ634" s="120"/>
      <c r="EYK634" s="120"/>
      <c r="EYL634" s="120"/>
      <c r="EYM634" s="120"/>
      <c r="EYN634" s="120"/>
      <c r="EYO634" s="120"/>
      <c r="EYP634" s="120"/>
      <c r="EYQ634" s="120"/>
      <c r="EYR634" s="120"/>
      <c r="EYS634" s="120"/>
      <c r="EYT634" s="120"/>
      <c r="EYU634" s="120"/>
      <c r="EYV634" s="120"/>
      <c r="EYW634" s="120"/>
      <c r="EYX634" s="120"/>
      <c r="EYY634" s="120"/>
      <c r="EYZ634" s="120"/>
      <c r="EZA634" s="120"/>
      <c r="EZB634" s="120"/>
      <c r="EZC634" s="120"/>
      <c r="EZD634" s="120"/>
      <c r="EZE634" s="120"/>
      <c r="EZF634" s="120"/>
      <c r="EZG634" s="120"/>
      <c r="EZH634" s="120"/>
      <c r="EZI634" s="120"/>
      <c r="EZJ634" s="120"/>
      <c r="EZK634" s="120"/>
      <c r="EZL634" s="120"/>
      <c r="EZM634" s="120"/>
      <c r="EZN634" s="120"/>
      <c r="EZO634" s="120"/>
      <c r="EZP634" s="120"/>
      <c r="EZQ634" s="120"/>
      <c r="EZR634" s="120"/>
      <c r="EZS634" s="120"/>
      <c r="EZT634" s="120"/>
      <c r="EZU634" s="120"/>
      <c r="EZV634" s="120"/>
      <c r="EZW634" s="120"/>
      <c r="EZX634" s="120"/>
      <c r="EZY634" s="120"/>
      <c r="EZZ634" s="120"/>
      <c r="FAA634" s="120"/>
      <c r="FAB634" s="120"/>
      <c r="FAC634" s="120"/>
      <c r="FAD634" s="120"/>
      <c r="FAE634" s="120"/>
      <c r="FAF634" s="120"/>
      <c r="FAG634" s="120"/>
      <c r="FAH634" s="120"/>
      <c r="FAI634" s="120"/>
      <c r="FAJ634" s="120"/>
      <c r="FAK634" s="120"/>
      <c r="FAL634" s="120"/>
      <c r="FAM634" s="120"/>
      <c r="FAN634" s="120"/>
      <c r="FAO634" s="120"/>
      <c r="FAP634" s="120"/>
      <c r="FAQ634" s="120"/>
      <c r="FAR634" s="120"/>
      <c r="FAS634" s="120"/>
      <c r="FAT634" s="120"/>
      <c r="FAU634" s="120"/>
      <c r="FAV634" s="120"/>
      <c r="FAW634" s="120"/>
      <c r="FAX634" s="120"/>
      <c r="FAY634" s="120"/>
      <c r="FAZ634" s="120"/>
      <c r="FBA634" s="120"/>
      <c r="FBB634" s="120"/>
      <c r="FBC634" s="120"/>
      <c r="FBD634" s="120"/>
      <c r="FBE634" s="120"/>
      <c r="FBF634" s="120"/>
      <c r="FBG634" s="120"/>
      <c r="FBH634" s="120"/>
      <c r="FBI634" s="120"/>
      <c r="FBJ634" s="120"/>
      <c r="FBK634" s="120"/>
      <c r="FBL634" s="120"/>
      <c r="FBM634" s="120"/>
      <c r="FBN634" s="120"/>
      <c r="FBO634" s="120"/>
      <c r="FBP634" s="120"/>
      <c r="FBQ634" s="120"/>
      <c r="FBR634" s="120"/>
      <c r="FBS634" s="120"/>
      <c r="FBT634" s="120"/>
      <c r="FBU634" s="120"/>
      <c r="FBV634" s="120"/>
      <c r="FBW634" s="120"/>
      <c r="FBX634" s="120"/>
      <c r="FBY634" s="120"/>
      <c r="FBZ634" s="120"/>
      <c r="FCA634" s="120"/>
      <c r="FCB634" s="120"/>
      <c r="FCC634" s="120"/>
      <c r="FCD634" s="120"/>
      <c r="FCE634" s="120"/>
      <c r="FCF634" s="120"/>
      <c r="FCG634" s="120"/>
      <c r="FCH634" s="120"/>
      <c r="FCI634" s="120"/>
      <c r="FCJ634" s="120"/>
      <c r="FCK634" s="120"/>
      <c r="FCL634" s="120"/>
      <c r="FCM634" s="120"/>
      <c r="FCN634" s="120"/>
      <c r="FCO634" s="120"/>
      <c r="FCP634" s="120"/>
      <c r="FCQ634" s="120"/>
      <c r="FCR634" s="120"/>
      <c r="FCS634" s="120"/>
      <c r="FCT634" s="120"/>
      <c r="FCU634" s="120"/>
      <c r="FCV634" s="120"/>
      <c r="FCW634" s="120"/>
      <c r="FCX634" s="120"/>
      <c r="FCY634" s="120"/>
      <c r="FCZ634" s="120"/>
      <c r="FDA634" s="120"/>
      <c r="FDB634" s="120"/>
      <c r="FDC634" s="120"/>
      <c r="FDD634" s="120"/>
      <c r="FDE634" s="120"/>
      <c r="FDF634" s="120"/>
      <c r="FDG634" s="120"/>
      <c r="FDH634" s="120"/>
      <c r="FDI634" s="120"/>
      <c r="FDJ634" s="120"/>
      <c r="FDK634" s="120"/>
      <c r="FDL634" s="120"/>
      <c r="FDM634" s="120"/>
      <c r="FDN634" s="120"/>
      <c r="FDO634" s="120"/>
      <c r="FDP634" s="120"/>
      <c r="FDQ634" s="120"/>
      <c r="FDR634" s="120"/>
      <c r="FDS634" s="120"/>
      <c r="FDT634" s="120"/>
      <c r="FDU634" s="120"/>
      <c r="FDV634" s="120"/>
      <c r="FDW634" s="120"/>
      <c r="FDX634" s="120"/>
      <c r="FDY634" s="120"/>
      <c r="FDZ634" s="120"/>
      <c r="FEA634" s="120"/>
      <c r="FEB634" s="120"/>
      <c r="FEC634" s="120"/>
      <c r="FED634" s="120"/>
      <c r="FEE634" s="120"/>
      <c r="FEF634" s="120"/>
      <c r="FEG634" s="120"/>
      <c r="FEH634" s="120"/>
      <c r="FEI634" s="120"/>
      <c r="FEJ634" s="120"/>
      <c r="FEK634" s="120"/>
      <c r="FEL634" s="120"/>
      <c r="FEM634" s="120"/>
      <c r="FEN634" s="120"/>
      <c r="FEO634" s="120"/>
      <c r="FEP634" s="120"/>
      <c r="FEQ634" s="120"/>
      <c r="FER634" s="120"/>
      <c r="FES634" s="120"/>
      <c r="FET634" s="120"/>
      <c r="FEU634" s="120"/>
      <c r="FEV634" s="120"/>
      <c r="FEW634" s="120"/>
      <c r="FEX634" s="120"/>
      <c r="FEY634" s="120"/>
      <c r="FEZ634" s="120"/>
      <c r="FFA634" s="120"/>
      <c r="FFB634" s="120"/>
      <c r="FFC634" s="120"/>
      <c r="FFD634" s="120"/>
      <c r="FFE634" s="120"/>
      <c r="FFF634" s="120"/>
      <c r="FFG634" s="120"/>
      <c r="FFH634" s="120"/>
      <c r="FFI634" s="120"/>
      <c r="FFJ634" s="120"/>
      <c r="FFK634" s="120"/>
      <c r="FFL634" s="120"/>
      <c r="FFM634" s="120"/>
      <c r="FFN634" s="120"/>
      <c r="FFO634" s="120"/>
      <c r="FFP634" s="120"/>
      <c r="FFQ634" s="120"/>
      <c r="FFR634" s="120"/>
      <c r="FFS634" s="120"/>
      <c r="FFT634" s="120"/>
      <c r="FFU634" s="120"/>
      <c r="FFV634" s="120"/>
      <c r="FFW634" s="120"/>
      <c r="FFX634" s="120"/>
      <c r="FFY634" s="120"/>
      <c r="FFZ634" s="120"/>
      <c r="FGA634" s="120"/>
      <c r="FGB634" s="120"/>
      <c r="FGC634" s="120"/>
      <c r="FGD634" s="120"/>
      <c r="FGE634" s="120"/>
      <c r="FGF634" s="120"/>
      <c r="FGG634" s="120"/>
      <c r="FGH634" s="120"/>
      <c r="FGI634" s="120"/>
      <c r="FGJ634" s="120"/>
      <c r="FGK634" s="120"/>
      <c r="FGL634" s="120"/>
      <c r="FGM634" s="120"/>
      <c r="FGN634" s="120"/>
      <c r="FGO634" s="120"/>
      <c r="FGP634" s="120"/>
      <c r="FGQ634" s="120"/>
      <c r="FGR634" s="120"/>
      <c r="FGS634" s="120"/>
      <c r="FGT634" s="120"/>
      <c r="FGU634" s="120"/>
      <c r="FGV634" s="120"/>
      <c r="FGW634" s="120"/>
      <c r="FGX634" s="120"/>
      <c r="FGY634" s="120"/>
      <c r="FGZ634" s="120"/>
      <c r="FHA634" s="120"/>
      <c r="FHB634" s="120"/>
      <c r="FHC634" s="120"/>
      <c r="FHD634" s="120"/>
      <c r="FHE634" s="120"/>
      <c r="FHF634" s="120"/>
      <c r="FHG634" s="120"/>
      <c r="FHH634" s="120"/>
      <c r="FHI634" s="120"/>
      <c r="FHJ634" s="120"/>
      <c r="FHK634" s="120"/>
      <c r="FHL634" s="120"/>
      <c r="FHM634" s="120"/>
      <c r="FHN634" s="120"/>
      <c r="FHO634" s="120"/>
      <c r="FHP634" s="120"/>
      <c r="FHQ634" s="120"/>
      <c r="FHR634" s="120"/>
      <c r="FHS634" s="120"/>
      <c r="FHT634" s="120"/>
      <c r="FHU634" s="120"/>
      <c r="FHV634" s="120"/>
      <c r="FHW634" s="120"/>
      <c r="FHX634" s="120"/>
      <c r="FHY634" s="120"/>
      <c r="FHZ634" s="120"/>
      <c r="FIA634" s="120"/>
      <c r="FIB634" s="120"/>
      <c r="FIC634" s="120"/>
      <c r="FID634" s="120"/>
      <c r="FIE634" s="120"/>
      <c r="FIF634" s="120"/>
      <c r="FIG634" s="120"/>
      <c r="FIH634" s="120"/>
      <c r="FII634" s="120"/>
      <c r="FIJ634" s="120"/>
      <c r="FIK634" s="120"/>
      <c r="FIL634" s="120"/>
      <c r="FIM634" s="120"/>
      <c r="FIN634" s="120"/>
      <c r="FIO634" s="120"/>
      <c r="FIP634" s="120"/>
      <c r="FIQ634" s="120"/>
      <c r="FIR634" s="120"/>
      <c r="FIS634" s="120"/>
      <c r="FIT634" s="120"/>
      <c r="FIU634" s="120"/>
      <c r="FIV634" s="120"/>
      <c r="FIW634" s="120"/>
      <c r="FIX634" s="120"/>
      <c r="FIY634" s="120"/>
      <c r="FIZ634" s="120"/>
      <c r="FJA634" s="120"/>
      <c r="FJB634" s="120"/>
      <c r="FJC634" s="120"/>
      <c r="FJD634" s="120"/>
      <c r="FJE634" s="120"/>
      <c r="FJF634" s="120"/>
      <c r="FJG634" s="120"/>
      <c r="FJH634" s="120"/>
      <c r="FJI634" s="120"/>
      <c r="FJJ634" s="120"/>
      <c r="FJK634" s="120"/>
      <c r="FJL634" s="120"/>
      <c r="FJM634" s="120"/>
      <c r="FJN634" s="120"/>
      <c r="FJO634" s="120"/>
      <c r="FJP634" s="120"/>
      <c r="FJQ634" s="120"/>
      <c r="FJR634" s="120"/>
      <c r="FJS634" s="120"/>
      <c r="FJT634" s="120"/>
      <c r="FJU634" s="120"/>
      <c r="FJV634" s="120"/>
      <c r="FJW634" s="120"/>
      <c r="FJX634" s="120"/>
      <c r="FJY634" s="120"/>
      <c r="FJZ634" s="120"/>
      <c r="FKA634" s="120"/>
      <c r="FKB634" s="120"/>
      <c r="FKC634" s="120"/>
      <c r="FKD634" s="120"/>
      <c r="FKE634" s="120"/>
      <c r="FKF634" s="120"/>
      <c r="FKG634" s="120"/>
      <c r="FKH634" s="120"/>
      <c r="FKI634" s="120"/>
      <c r="FKJ634" s="120"/>
      <c r="FKK634" s="120"/>
      <c r="FKL634" s="120"/>
      <c r="FKM634" s="120"/>
      <c r="FKN634" s="120"/>
      <c r="FKO634" s="120"/>
      <c r="FKP634" s="120"/>
      <c r="FKQ634" s="120"/>
      <c r="FKR634" s="120"/>
      <c r="FKS634" s="120"/>
      <c r="FKT634" s="120"/>
      <c r="FKU634" s="120"/>
      <c r="FKV634" s="120"/>
      <c r="FKW634" s="120"/>
      <c r="FKX634" s="120"/>
      <c r="FKY634" s="120"/>
      <c r="FKZ634" s="120"/>
      <c r="FLA634" s="120"/>
      <c r="FLB634" s="120"/>
      <c r="FLC634" s="120"/>
      <c r="FLD634" s="120"/>
      <c r="FLE634" s="120"/>
      <c r="FLF634" s="120"/>
      <c r="FLG634" s="120"/>
      <c r="FLH634" s="120"/>
      <c r="FLI634" s="120"/>
      <c r="FLJ634" s="120"/>
      <c r="FLK634" s="120"/>
      <c r="FLL634" s="120"/>
      <c r="FLM634" s="120"/>
      <c r="FLN634" s="120"/>
      <c r="FLO634" s="120"/>
      <c r="FLP634" s="120"/>
      <c r="FLQ634" s="120"/>
      <c r="FLR634" s="120"/>
      <c r="FLS634" s="120"/>
      <c r="FLT634" s="120"/>
      <c r="FLU634" s="120"/>
      <c r="FLV634" s="120"/>
      <c r="FLW634" s="120"/>
      <c r="FLX634" s="120"/>
      <c r="FLY634" s="120"/>
      <c r="FLZ634" s="120"/>
      <c r="FMA634" s="120"/>
      <c r="FMB634" s="120"/>
      <c r="FMC634" s="120"/>
      <c r="FMD634" s="120"/>
      <c r="FME634" s="120"/>
      <c r="FMF634" s="120"/>
      <c r="FMG634" s="120"/>
      <c r="FMH634" s="120"/>
      <c r="FMI634" s="120"/>
      <c r="FMJ634" s="120"/>
      <c r="FMK634" s="120"/>
      <c r="FML634" s="120"/>
      <c r="FMM634" s="120"/>
      <c r="FMN634" s="120"/>
      <c r="FMO634" s="120"/>
      <c r="FMP634" s="120"/>
      <c r="FMQ634" s="120"/>
      <c r="FMR634" s="120"/>
      <c r="FMS634" s="120"/>
      <c r="FMT634" s="120"/>
      <c r="FMU634" s="120"/>
      <c r="FMV634" s="120"/>
      <c r="FMW634" s="120"/>
      <c r="FMX634" s="120"/>
      <c r="FMY634" s="120"/>
      <c r="FMZ634" s="120"/>
      <c r="FNA634" s="120"/>
      <c r="FNB634" s="120"/>
      <c r="FNC634" s="120"/>
      <c r="FND634" s="120"/>
      <c r="FNE634" s="120"/>
      <c r="FNF634" s="120"/>
      <c r="FNG634" s="120"/>
      <c r="FNH634" s="120"/>
      <c r="FNI634" s="120"/>
      <c r="FNJ634" s="120"/>
      <c r="FNK634" s="120"/>
      <c r="FNL634" s="120"/>
      <c r="FNM634" s="120"/>
      <c r="FNN634" s="120"/>
      <c r="FNO634" s="120"/>
      <c r="FNP634" s="120"/>
      <c r="FNQ634" s="120"/>
      <c r="FNR634" s="120"/>
      <c r="FNS634" s="120"/>
      <c r="FNT634" s="120"/>
      <c r="FNU634" s="120"/>
      <c r="FNV634" s="120"/>
      <c r="FNW634" s="120"/>
      <c r="FNX634" s="120"/>
      <c r="FNY634" s="120"/>
      <c r="FNZ634" s="120"/>
      <c r="FOA634" s="120"/>
      <c r="FOB634" s="120"/>
      <c r="FOC634" s="120"/>
      <c r="FOD634" s="120"/>
      <c r="FOE634" s="120"/>
      <c r="FOF634" s="120"/>
      <c r="FOG634" s="120"/>
    </row>
    <row r="635" spans="1:4453" s="80" customFormat="1" ht="24" customHeight="1" x14ac:dyDescent="0.25">
      <c r="A635" s="101">
        <v>626</v>
      </c>
      <c r="B635" s="102" t="s">
        <v>667</v>
      </c>
      <c r="C635" s="125"/>
      <c r="D635" s="125"/>
      <c r="E635" s="125"/>
      <c r="F635" s="137"/>
      <c r="G635" s="140"/>
      <c r="H635" s="140"/>
      <c r="I635" s="129"/>
      <c r="J635" s="137"/>
      <c r="K635" s="140"/>
      <c r="L635" s="140"/>
      <c r="M635" s="129">
        <v>5</v>
      </c>
      <c r="N635" s="137"/>
      <c r="O635" s="140"/>
      <c r="P635" s="140"/>
      <c r="Q635" s="129"/>
      <c r="R635" s="137"/>
      <c r="S635" s="140"/>
      <c r="T635" s="129"/>
      <c r="U635" s="141"/>
      <c r="V635" s="131">
        <f t="shared" si="129"/>
        <v>5</v>
      </c>
      <c r="W635" s="132">
        <f t="shared" si="130"/>
        <v>1.5</v>
      </c>
      <c r="X635" s="133">
        <f t="shared" si="131"/>
        <v>0</v>
      </c>
      <c r="Y635" s="111">
        <f t="shared" si="132"/>
        <v>1.5</v>
      </c>
      <c r="Z635" s="137">
        <v>2</v>
      </c>
      <c r="AA635" s="134"/>
      <c r="AB635" s="135"/>
      <c r="AC635" s="115">
        <v>2</v>
      </c>
      <c r="AD635" s="138">
        <v>30</v>
      </c>
      <c r="AE635" s="110">
        <f t="shared" si="126"/>
        <v>0.6</v>
      </c>
      <c r="AF635" s="110">
        <f t="shared" si="127"/>
        <v>0</v>
      </c>
      <c r="AG635" s="111">
        <f t="shared" si="128"/>
        <v>0.6</v>
      </c>
      <c r="AH635" s="117"/>
      <c r="AI635" s="117"/>
      <c r="AJ635" s="118">
        <f t="shared" si="125"/>
        <v>2.1</v>
      </c>
      <c r="AK635" s="119">
        <v>626</v>
      </c>
    </row>
    <row r="636" spans="1:4453" s="142" customFormat="1" ht="24" customHeight="1" x14ac:dyDescent="0.25">
      <c r="A636" s="101">
        <v>627</v>
      </c>
      <c r="B636" s="102" t="s">
        <v>668</v>
      </c>
      <c r="C636" s="125">
        <v>3.5</v>
      </c>
      <c r="D636" s="125">
        <v>3</v>
      </c>
      <c r="E636" s="125">
        <v>2</v>
      </c>
      <c r="F636" s="137">
        <v>10</v>
      </c>
      <c r="G636" s="140"/>
      <c r="H636" s="140"/>
      <c r="I636" s="129"/>
      <c r="J636" s="137"/>
      <c r="K636" s="140"/>
      <c r="L636" s="140"/>
      <c r="M636" s="129">
        <v>5</v>
      </c>
      <c r="N636" s="137"/>
      <c r="O636" s="140">
        <v>4</v>
      </c>
      <c r="P636" s="140"/>
      <c r="Q636" s="129"/>
      <c r="R636" s="137"/>
      <c r="S636" s="140"/>
      <c r="T636" s="129"/>
      <c r="U636" s="141">
        <v>12</v>
      </c>
      <c r="V636" s="131">
        <f t="shared" si="129"/>
        <v>31</v>
      </c>
      <c r="W636" s="132">
        <f t="shared" si="130"/>
        <v>9.2999999999999989</v>
      </c>
      <c r="X636" s="133">
        <f t="shared" si="131"/>
        <v>21.7</v>
      </c>
      <c r="Y636" s="111">
        <f t="shared" si="132"/>
        <v>31</v>
      </c>
      <c r="Z636" s="137"/>
      <c r="AA636" s="134">
        <v>3</v>
      </c>
      <c r="AB636" s="135"/>
      <c r="AC636" s="115">
        <v>3</v>
      </c>
      <c r="AD636" s="138">
        <v>30</v>
      </c>
      <c r="AE636" s="110">
        <f t="shared" si="126"/>
        <v>0.89999999999999991</v>
      </c>
      <c r="AF636" s="110">
        <f t="shared" si="127"/>
        <v>2.0999999999999996</v>
      </c>
      <c r="AG636" s="111">
        <f t="shared" si="128"/>
        <v>2.9999999999999996</v>
      </c>
      <c r="AH636" s="117">
        <v>2</v>
      </c>
      <c r="AI636" s="117"/>
      <c r="AJ636" s="118">
        <f t="shared" si="125"/>
        <v>44.5</v>
      </c>
      <c r="AK636" s="119">
        <v>627</v>
      </c>
      <c r="AL636" s="123"/>
      <c r="AM636" s="123"/>
      <c r="AN636" s="123"/>
      <c r="AO636" s="123"/>
      <c r="AP636" s="123"/>
      <c r="AQ636" s="123"/>
      <c r="AR636" s="123"/>
      <c r="AS636" s="123"/>
      <c r="AT636" s="123"/>
      <c r="AU636" s="123"/>
      <c r="AV636" s="123"/>
      <c r="AW636" s="123"/>
      <c r="AX636" s="123"/>
      <c r="AY636" s="123"/>
      <c r="AZ636" s="123"/>
      <c r="BA636" s="123"/>
      <c r="BB636" s="123"/>
      <c r="BC636" s="123"/>
      <c r="BD636" s="123"/>
      <c r="BE636" s="123"/>
      <c r="BF636" s="123"/>
      <c r="BG636" s="123"/>
      <c r="BH636" s="123"/>
      <c r="BI636" s="123"/>
      <c r="BJ636" s="123"/>
      <c r="BK636" s="123"/>
      <c r="BL636" s="123"/>
      <c r="BM636" s="123"/>
      <c r="BN636" s="123"/>
      <c r="BO636" s="123"/>
      <c r="BP636" s="123"/>
      <c r="BQ636" s="123"/>
      <c r="BR636" s="123"/>
      <c r="BS636" s="123"/>
      <c r="BT636" s="123"/>
      <c r="BU636" s="123"/>
      <c r="BV636" s="123"/>
      <c r="BW636" s="123"/>
      <c r="BX636" s="123"/>
      <c r="BY636" s="123"/>
      <c r="BZ636" s="123"/>
      <c r="CA636" s="123"/>
      <c r="CB636" s="123"/>
      <c r="CC636" s="123"/>
      <c r="CD636" s="123"/>
      <c r="CE636" s="123"/>
      <c r="CF636" s="123"/>
      <c r="CG636" s="123"/>
      <c r="CH636" s="123"/>
      <c r="CI636" s="123"/>
      <c r="CJ636" s="123"/>
      <c r="CK636" s="123"/>
      <c r="CL636" s="123"/>
      <c r="CM636" s="123"/>
      <c r="CN636" s="123"/>
      <c r="CO636" s="123"/>
      <c r="CP636" s="123"/>
      <c r="CQ636" s="123"/>
      <c r="CR636" s="123"/>
      <c r="CS636" s="123"/>
      <c r="CT636" s="123"/>
      <c r="CU636" s="123"/>
      <c r="CV636" s="123"/>
      <c r="CW636" s="123"/>
      <c r="CX636" s="123"/>
      <c r="CY636" s="123"/>
      <c r="CZ636" s="123"/>
      <c r="DA636" s="123"/>
      <c r="DB636" s="123"/>
      <c r="DC636" s="123"/>
      <c r="DD636" s="123"/>
      <c r="DE636" s="123"/>
      <c r="DF636" s="123"/>
      <c r="DG636" s="123"/>
      <c r="DH636" s="123"/>
      <c r="DI636" s="123"/>
      <c r="DJ636" s="123"/>
      <c r="DK636" s="123"/>
      <c r="DL636" s="123"/>
      <c r="DM636" s="123"/>
      <c r="DN636" s="123"/>
      <c r="DO636" s="123"/>
      <c r="DP636" s="123"/>
      <c r="DQ636" s="123"/>
      <c r="DR636" s="123"/>
      <c r="DS636" s="123"/>
      <c r="DT636" s="123"/>
      <c r="DU636" s="123"/>
      <c r="DV636" s="123"/>
      <c r="DW636" s="123"/>
      <c r="DX636" s="123"/>
      <c r="DY636" s="123"/>
      <c r="DZ636" s="123"/>
      <c r="EA636" s="123"/>
      <c r="EB636" s="123"/>
      <c r="EC636" s="123"/>
      <c r="ED636" s="123"/>
      <c r="EE636" s="123"/>
      <c r="EF636" s="123"/>
      <c r="EG636" s="123"/>
      <c r="EH636" s="123"/>
      <c r="EI636" s="123"/>
      <c r="EJ636" s="123"/>
      <c r="EK636" s="123"/>
      <c r="EL636" s="123"/>
      <c r="EM636" s="123"/>
      <c r="EN636" s="123"/>
      <c r="EO636" s="123"/>
      <c r="EP636" s="123"/>
      <c r="EQ636" s="123"/>
      <c r="ER636" s="123"/>
      <c r="ES636" s="123"/>
      <c r="ET636" s="123"/>
      <c r="EU636" s="123"/>
      <c r="EV636" s="123"/>
      <c r="EW636" s="123"/>
      <c r="EX636" s="123"/>
      <c r="EY636" s="123"/>
      <c r="EZ636" s="123"/>
      <c r="FA636" s="123"/>
      <c r="FB636" s="123"/>
      <c r="FC636" s="123"/>
      <c r="FD636" s="123"/>
      <c r="FE636" s="123"/>
      <c r="FF636" s="123"/>
      <c r="FG636" s="123"/>
      <c r="FH636" s="123"/>
      <c r="FI636" s="123"/>
      <c r="FJ636" s="123"/>
      <c r="FK636" s="123"/>
      <c r="FL636" s="123"/>
      <c r="FM636" s="123"/>
      <c r="FN636" s="123"/>
      <c r="FO636" s="123"/>
      <c r="FP636" s="123"/>
      <c r="FQ636" s="123"/>
      <c r="FR636" s="123"/>
      <c r="FS636" s="123"/>
      <c r="FT636" s="123"/>
      <c r="FU636" s="123"/>
      <c r="FV636" s="123"/>
      <c r="FW636" s="123"/>
      <c r="FX636" s="123"/>
      <c r="FY636" s="123"/>
      <c r="FZ636" s="123"/>
      <c r="GA636" s="123"/>
      <c r="GB636" s="123"/>
      <c r="GC636" s="123"/>
      <c r="GD636" s="123"/>
      <c r="GE636" s="123"/>
      <c r="GF636" s="123"/>
      <c r="GG636" s="123"/>
      <c r="GH636" s="123"/>
      <c r="GI636" s="123"/>
      <c r="GJ636" s="123"/>
      <c r="GK636" s="123"/>
      <c r="GL636" s="123"/>
      <c r="GM636" s="123"/>
      <c r="GN636" s="123"/>
      <c r="GO636" s="123"/>
      <c r="GP636" s="123"/>
      <c r="GQ636" s="123"/>
      <c r="GR636" s="123"/>
      <c r="GS636" s="123"/>
      <c r="GT636" s="123"/>
      <c r="GU636" s="123"/>
      <c r="GV636" s="123"/>
      <c r="GW636" s="123"/>
      <c r="GX636" s="123"/>
      <c r="GY636" s="123"/>
      <c r="GZ636" s="123"/>
      <c r="HA636" s="123"/>
      <c r="HB636" s="123"/>
      <c r="HC636" s="123"/>
      <c r="HD636" s="123"/>
      <c r="HE636" s="123"/>
      <c r="HF636" s="123"/>
      <c r="HG636" s="123"/>
      <c r="HH636" s="123"/>
      <c r="HI636" s="123"/>
      <c r="HJ636" s="123"/>
      <c r="HK636" s="123"/>
      <c r="HL636" s="123"/>
      <c r="HM636" s="123"/>
      <c r="HN636" s="123"/>
      <c r="HO636" s="123"/>
      <c r="HP636" s="123"/>
      <c r="HQ636" s="123"/>
      <c r="HR636" s="123"/>
      <c r="HS636" s="123"/>
      <c r="HT636" s="123"/>
      <c r="HU636" s="123"/>
      <c r="HV636" s="123"/>
      <c r="HW636" s="123"/>
      <c r="HX636" s="123"/>
      <c r="HY636" s="123"/>
      <c r="HZ636" s="123"/>
      <c r="IA636" s="123"/>
      <c r="IB636" s="123"/>
      <c r="IC636" s="123"/>
      <c r="ID636" s="123"/>
      <c r="IE636" s="123"/>
      <c r="IF636" s="123"/>
      <c r="IG636" s="123"/>
      <c r="IH636" s="123"/>
      <c r="II636" s="123"/>
      <c r="IJ636" s="123"/>
      <c r="IK636" s="123"/>
      <c r="IL636" s="123"/>
      <c r="IM636" s="123"/>
      <c r="IN636" s="123"/>
      <c r="IO636" s="123"/>
      <c r="IP636" s="123"/>
      <c r="IQ636" s="123"/>
      <c r="IR636" s="123"/>
      <c r="IS636" s="123"/>
      <c r="IT636" s="123"/>
      <c r="IU636" s="123"/>
      <c r="IV636" s="123"/>
      <c r="IW636" s="123"/>
      <c r="IX636" s="123"/>
      <c r="IY636" s="123"/>
      <c r="IZ636" s="123"/>
      <c r="JA636" s="123"/>
      <c r="JB636" s="123"/>
      <c r="JC636" s="123"/>
      <c r="JD636" s="123"/>
      <c r="JE636" s="123"/>
      <c r="JF636" s="123"/>
      <c r="JG636" s="123"/>
      <c r="JH636" s="123"/>
      <c r="JI636" s="123"/>
      <c r="JJ636" s="123"/>
      <c r="JK636" s="123"/>
      <c r="JL636" s="123"/>
      <c r="JM636" s="123"/>
      <c r="JN636" s="123"/>
      <c r="JO636" s="123"/>
      <c r="JP636" s="123"/>
      <c r="JQ636" s="123"/>
      <c r="JR636" s="123"/>
      <c r="JS636" s="123"/>
      <c r="JT636" s="123"/>
      <c r="JU636" s="123"/>
      <c r="JV636" s="123"/>
      <c r="JW636" s="123"/>
      <c r="JX636" s="123"/>
      <c r="JY636" s="123"/>
      <c r="JZ636" s="123"/>
      <c r="KA636" s="123"/>
      <c r="KB636" s="123"/>
      <c r="KC636" s="123"/>
      <c r="KD636" s="123"/>
      <c r="KE636" s="123"/>
      <c r="KF636" s="123"/>
      <c r="KG636" s="123"/>
      <c r="KH636" s="123"/>
      <c r="KI636" s="123"/>
      <c r="KJ636" s="123"/>
      <c r="KK636" s="123"/>
      <c r="KL636" s="123"/>
      <c r="KM636" s="123"/>
      <c r="KN636" s="123"/>
      <c r="KO636" s="123"/>
      <c r="KP636" s="123"/>
      <c r="KQ636" s="123"/>
      <c r="KR636" s="123"/>
      <c r="KS636" s="123"/>
      <c r="KT636" s="123"/>
      <c r="KU636" s="123"/>
      <c r="KV636" s="123"/>
      <c r="KW636" s="123"/>
      <c r="KX636" s="123"/>
      <c r="KY636" s="123"/>
      <c r="KZ636" s="123"/>
      <c r="LA636" s="123"/>
      <c r="LB636" s="123"/>
      <c r="LC636" s="123"/>
      <c r="LD636" s="123"/>
      <c r="LE636" s="123"/>
      <c r="LF636" s="123"/>
      <c r="LG636" s="123"/>
      <c r="LH636" s="123"/>
      <c r="LI636" s="123"/>
      <c r="LJ636" s="123"/>
      <c r="LK636" s="123"/>
      <c r="LL636" s="123"/>
      <c r="LM636" s="123"/>
      <c r="LN636" s="123"/>
      <c r="LO636" s="123"/>
      <c r="LP636" s="123"/>
      <c r="LQ636" s="123"/>
      <c r="LR636" s="123"/>
      <c r="LS636" s="123"/>
      <c r="LT636" s="123"/>
      <c r="LU636" s="123"/>
      <c r="LV636" s="123"/>
      <c r="LW636" s="123"/>
      <c r="LX636" s="123"/>
      <c r="LY636" s="123"/>
      <c r="LZ636" s="123"/>
      <c r="MA636" s="123"/>
      <c r="MB636" s="123"/>
      <c r="MC636" s="123"/>
      <c r="MD636" s="123"/>
      <c r="ME636" s="123"/>
      <c r="MF636" s="123"/>
      <c r="MG636" s="123"/>
      <c r="MH636" s="123"/>
      <c r="MI636" s="123"/>
      <c r="MJ636" s="123"/>
      <c r="MK636" s="123"/>
      <c r="ML636" s="123"/>
      <c r="MM636" s="123"/>
      <c r="MN636" s="123"/>
      <c r="MO636" s="123"/>
      <c r="MP636" s="123"/>
      <c r="MQ636" s="123"/>
      <c r="MR636" s="123"/>
      <c r="MS636" s="123"/>
      <c r="MT636" s="123"/>
      <c r="MU636" s="123"/>
      <c r="MV636" s="123"/>
      <c r="MW636" s="123"/>
      <c r="MX636" s="123"/>
      <c r="MY636" s="123"/>
      <c r="MZ636" s="123"/>
      <c r="NA636" s="123"/>
      <c r="NB636" s="123"/>
      <c r="NC636" s="123"/>
      <c r="ND636" s="123"/>
      <c r="NE636" s="123"/>
      <c r="NF636" s="123"/>
      <c r="NG636" s="123"/>
      <c r="NH636" s="123"/>
      <c r="NI636" s="123"/>
      <c r="NJ636" s="123"/>
      <c r="NK636" s="123"/>
      <c r="NL636" s="123"/>
      <c r="NM636" s="123"/>
      <c r="NN636" s="123"/>
      <c r="NO636" s="123"/>
      <c r="NP636" s="123"/>
      <c r="NQ636" s="123"/>
      <c r="NR636" s="123"/>
      <c r="NS636" s="123"/>
      <c r="NT636" s="123"/>
      <c r="NU636" s="123"/>
      <c r="NV636" s="123"/>
      <c r="NW636" s="123"/>
      <c r="NX636" s="123"/>
      <c r="NY636" s="123"/>
      <c r="NZ636" s="123"/>
      <c r="OA636" s="123"/>
      <c r="OB636" s="123"/>
      <c r="OC636" s="123"/>
      <c r="OD636" s="123"/>
      <c r="OE636" s="123"/>
      <c r="OF636" s="123"/>
      <c r="OG636" s="123"/>
      <c r="OH636" s="123"/>
      <c r="OI636" s="123"/>
      <c r="OJ636" s="123"/>
      <c r="OK636" s="123"/>
      <c r="OL636" s="123"/>
      <c r="OM636" s="123"/>
      <c r="ON636" s="123"/>
      <c r="OO636" s="123"/>
      <c r="OP636" s="123"/>
      <c r="OQ636" s="123"/>
      <c r="OR636" s="123"/>
      <c r="OS636" s="123"/>
      <c r="OT636" s="123"/>
      <c r="OU636" s="123"/>
      <c r="OV636" s="123"/>
      <c r="OW636" s="123"/>
      <c r="OX636" s="123"/>
      <c r="OY636" s="123"/>
      <c r="OZ636" s="123"/>
      <c r="PA636" s="123"/>
      <c r="PB636" s="123"/>
      <c r="PC636" s="123"/>
      <c r="PD636" s="123"/>
      <c r="PE636" s="123"/>
      <c r="PF636" s="123"/>
      <c r="PG636" s="123"/>
      <c r="PH636" s="123"/>
      <c r="PI636" s="123"/>
      <c r="PJ636" s="123"/>
      <c r="PK636" s="123"/>
      <c r="PL636" s="123"/>
      <c r="PM636" s="123"/>
      <c r="PN636" s="123"/>
      <c r="PO636" s="123"/>
      <c r="PP636" s="123"/>
      <c r="PQ636" s="123"/>
      <c r="PR636" s="123"/>
      <c r="PS636" s="123"/>
      <c r="PT636" s="123"/>
      <c r="PU636" s="123"/>
      <c r="PV636" s="123"/>
      <c r="PW636" s="123"/>
      <c r="PX636" s="123"/>
      <c r="PY636" s="123"/>
      <c r="PZ636" s="123"/>
      <c r="QA636" s="123"/>
      <c r="QB636" s="123"/>
      <c r="QC636" s="123"/>
      <c r="QD636" s="123"/>
      <c r="QE636" s="123"/>
      <c r="QF636" s="123"/>
      <c r="QG636" s="123"/>
      <c r="QH636" s="123"/>
      <c r="QI636" s="123"/>
      <c r="QJ636" s="123"/>
      <c r="QK636" s="123"/>
      <c r="QL636" s="123"/>
      <c r="QM636" s="123"/>
      <c r="QN636" s="123"/>
      <c r="QO636" s="123"/>
      <c r="QP636" s="123"/>
      <c r="QQ636" s="123"/>
      <c r="QR636" s="123"/>
      <c r="QS636" s="123"/>
      <c r="QT636" s="123"/>
      <c r="QU636" s="123"/>
      <c r="QV636" s="123"/>
      <c r="QW636" s="123"/>
      <c r="QX636" s="123"/>
      <c r="QY636" s="123"/>
      <c r="QZ636" s="123"/>
      <c r="RA636" s="123"/>
      <c r="RB636" s="123"/>
      <c r="RC636" s="123"/>
      <c r="RD636" s="123"/>
      <c r="RE636" s="123"/>
      <c r="RF636" s="123"/>
      <c r="RG636" s="123"/>
      <c r="RH636" s="123"/>
      <c r="RI636" s="123"/>
      <c r="RJ636" s="123"/>
      <c r="RK636" s="123"/>
      <c r="RL636" s="123"/>
      <c r="RM636" s="123"/>
      <c r="RN636" s="123"/>
      <c r="RO636" s="123"/>
      <c r="RP636" s="123"/>
      <c r="RQ636" s="123"/>
      <c r="RR636" s="123"/>
      <c r="RS636" s="123"/>
      <c r="RT636" s="123"/>
      <c r="RU636" s="123"/>
      <c r="RV636" s="123"/>
      <c r="RW636" s="123"/>
      <c r="RX636" s="123"/>
      <c r="RY636" s="123"/>
      <c r="RZ636" s="123"/>
      <c r="SA636" s="123"/>
      <c r="SB636" s="123"/>
      <c r="SC636" s="123"/>
      <c r="SD636" s="123"/>
      <c r="SE636" s="123"/>
      <c r="SF636" s="123"/>
      <c r="SG636" s="123"/>
      <c r="SH636" s="123"/>
      <c r="SI636" s="123"/>
      <c r="SJ636" s="123"/>
      <c r="SK636" s="123"/>
      <c r="SL636" s="123"/>
      <c r="SM636" s="123"/>
      <c r="SN636" s="123"/>
      <c r="SO636" s="123"/>
      <c r="SP636" s="123"/>
      <c r="SQ636" s="123"/>
      <c r="SR636" s="123"/>
      <c r="SS636" s="123"/>
      <c r="ST636" s="123"/>
      <c r="SU636" s="123"/>
      <c r="SV636" s="123"/>
      <c r="SW636" s="123"/>
      <c r="SX636" s="123"/>
      <c r="SY636" s="123"/>
      <c r="SZ636" s="123"/>
      <c r="TA636" s="123"/>
      <c r="TB636" s="123"/>
      <c r="TC636" s="123"/>
      <c r="TD636" s="123"/>
      <c r="TE636" s="123"/>
      <c r="TF636" s="123"/>
      <c r="TG636" s="123"/>
      <c r="TH636" s="123"/>
      <c r="TI636" s="123"/>
      <c r="TJ636" s="123"/>
      <c r="TK636" s="123"/>
      <c r="TL636" s="123"/>
      <c r="TM636" s="123"/>
      <c r="TN636" s="123"/>
      <c r="TO636" s="123"/>
      <c r="TP636" s="123"/>
      <c r="TQ636" s="123"/>
      <c r="TR636" s="123"/>
      <c r="TS636" s="123"/>
      <c r="TT636" s="123"/>
      <c r="TU636" s="123"/>
      <c r="TV636" s="123"/>
      <c r="TW636" s="123"/>
      <c r="TX636" s="123"/>
      <c r="TY636" s="123"/>
      <c r="TZ636" s="123"/>
      <c r="UA636" s="123"/>
      <c r="UB636" s="123"/>
      <c r="UC636" s="123"/>
      <c r="UD636" s="123"/>
      <c r="UE636" s="123"/>
      <c r="UF636" s="123"/>
      <c r="UG636" s="123"/>
      <c r="UH636" s="123"/>
      <c r="UI636" s="123"/>
      <c r="UJ636" s="123"/>
      <c r="UK636" s="123"/>
      <c r="UL636" s="123"/>
      <c r="UM636" s="123"/>
      <c r="UN636" s="123"/>
      <c r="UO636" s="123"/>
      <c r="UP636" s="123"/>
      <c r="UQ636" s="123"/>
      <c r="UR636" s="123"/>
      <c r="US636" s="123"/>
      <c r="UT636" s="123"/>
      <c r="UU636" s="123"/>
      <c r="UV636" s="123"/>
      <c r="UW636" s="123"/>
      <c r="UX636" s="123"/>
      <c r="UY636" s="123"/>
      <c r="UZ636" s="123"/>
      <c r="VA636" s="123"/>
      <c r="VB636" s="123"/>
      <c r="VC636" s="123"/>
      <c r="VD636" s="123"/>
      <c r="VE636" s="123"/>
      <c r="VF636" s="123"/>
      <c r="VG636" s="123"/>
      <c r="VH636" s="123"/>
      <c r="VI636" s="123"/>
      <c r="VJ636" s="123"/>
      <c r="VK636" s="123"/>
      <c r="VL636" s="123"/>
      <c r="VM636" s="123"/>
      <c r="VN636" s="123"/>
      <c r="VO636" s="123"/>
      <c r="VP636" s="123"/>
      <c r="VQ636" s="123"/>
      <c r="VR636" s="123"/>
      <c r="VS636" s="123"/>
      <c r="VT636" s="123"/>
      <c r="VU636" s="123"/>
      <c r="VV636" s="123"/>
      <c r="VW636" s="123"/>
      <c r="VX636" s="123"/>
      <c r="VY636" s="123"/>
      <c r="VZ636" s="123"/>
      <c r="WA636" s="123"/>
      <c r="WB636" s="123"/>
      <c r="WC636" s="123"/>
      <c r="WD636" s="123"/>
      <c r="WE636" s="123"/>
      <c r="WF636" s="123"/>
      <c r="WG636" s="123"/>
      <c r="WH636" s="123"/>
      <c r="WI636" s="123"/>
      <c r="WJ636" s="123"/>
      <c r="WK636" s="123"/>
      <c r="WL636" s="123"/>
      <c r="WM636" s="123"/>
      <c r="WN636" s="123"/>
      <c r="WO636" s="123"/>
      <c r="WP636" s="123"/>
      <c r="WQ636" s="123"/>
      <c r="WR636" s="123"/>
      <c r="WS636" s="123"/>
      <c r="WT636" s="123"/>
      <c r="WU636" s="123"/>
      <c r="WV636" s="123"/>
      <c r="WW636" s="123"/>
      <c r="WX636" s="123"/>
      <c r="WY636" s="123"/>
      <c r="WZ636" s="123"/>
      <c r="XA636" s="123"/>
      <c r="XB636" s="123"/>
      <c r="XC636" s="123"/>
      <c r="XD636" s="123"/>
      <c r="XE636" s="123"/>
      <c r="XF636" s="123"/>
      <c r="XG636" s="123"/>
      <c r="XH636" s="123"/>
      <c r="XI636" s="123"/>
      <c r="XJ636" s="123"/>
      <c r="XK636" s="123"/>
      <c r="XL636" s="123"/>
      <c r="XM636" s="123"/>
      <c r="XN636" s="123"/>
      <c r="XO636" s="123"/>
      <c r="XP636" s="123"/>
      <c r="XQ636" s="123"/>
      <c r="XR636" s="123"/>
      <c r="XS636" s="123"/>
      <c r="XT636" s="123"/>
      <c r="XU636" s="123"/>
      <c r="XV636" s="123"/>
      <c r="XW636" s="123"/>
      <c r="XX636" s="123"/>
      <c r="XY636" s="123"/>
      <c r="XZ636" s="123"/>
      <c r="YA636" s="123"/>
      <c r="YB636" s="123"/>
      <c r="YC636" s="123"/>
      <c r="YD636" s="123"/>
      <c r="YE636" s="123"/>
      <c r="YF636" s="123"/>
      <c r="YG636" s="123"/>
      <c r="YH636" s="123"/>
      <c r="YI636" s="123"/>
      <c r="YJ636" s="123"/>
      <c r="YK636" s="123"/>
      <c r="YL636" s="123"/>
      <c r="YM636" s="123"/>
      <c r="YN636" s="123"/>
      <c r="YO636" s="123"/>
      <c r="YP636" s="123"/>
      <c r="YQ636" s="123"/>
      <c r="YR636" s="123"/>
      <c r="YS636" s="123"/>
      <c r="YT636" s="123"/>
      <c r="YU636" s="123"/>
      <c r="YV636" s="123"/>
      <c r="YW636" s="123"/>
      <c r="YX636" s="123"/>
      <c r="YY636" s="123"/>
      <c r="YZ636" s="123"/>
      <c r="ZA636" s="123"/>
      <c r="ZB636" s="123"/>
      <c r="ZC636" s="123"/>
      <c r="ZD636" s="123"/>
      <c r="ZE636" s="123"/>
      <c r="ZF636" s="123"/>
      <c r="ZG636" s="123"/>
      <c r="ZH636" s="123"/>
      <c r="ZI636" s="123"/>
      <c r="ZJ636" s="123"/>
      <c r="ZK636" s="123"/>
      <c r="ZL636" s="123"/>
      <c r="ZM636" s="123"/>
      <c r="ZN636" s="123"/>
      <c r="ZO636" s="123"/>
      <c r="ZP636" s="123"/>
      <c r="ZQ636" s="123"/>
      <c r="ZR636" s="123"/>
      <c r="ZS636" s="123"/>
      <c r="ZT636" s="123"/>
      <c r="ZU636" s="123"/>
      <c r="ZV636" s="123"/>
      <c r="ZW636" s="123"/>
      <c r="ZX636" s="123"/>
      <c r="ZY636" s="123"/>
      <c r="ZZ636" s="123"/>
      <c r="AAA636" s="123"/>
      <c r="AAB636" s="123"/>
      <c r="AAC636" s="123"/>
      <c r="AAD636" s="123"/>
      <c r="AAE636" s="123"/>
      <c r="AAF636" s="123"/>
      <c r="AAG636" s="123"/>
      <c r="AAH636" s="123"/>
      <c r="AAI636" s="123"/>
      <c r="AAJ636" s="123"/>
      <c r="AAK636" s="123"/>
      <c r="AAL636" s="123"/>
      <c r="AAM636" s="123"/>
      <c r="AAN636" s="123"/>
      <c r="AAO636" s="123"/>
      <c r="AAP636" s="123"/>
      <c r="AAQ636" s="123"/>
      <c r="AAR636" s="123"/>
      <c r="AAS636" s="123"/>
      <c r="AAT636" s="123"/>
      <c r="AAU636" s="123"/>
      <c r="AAV636" s="123"/>
      <c r="AAW636" s="123"/>
      <c r="AAX636" s="123"/>
      <c r="AAY636" s="123"/>
      <c r="AAZ636" s="123"/>
      <c r="ABA636" s="123"/>
      <c r="ABB636" s="123"/>
      <c r="ABC636" s="123"/>
      <c r="ABD636" s="123"/>
      <c r="ABE636" s="123"/>
      <c r="ABF636" s="123"/>
      <c r="ABG636" s="123"/>
      <c r="ABH636" s="123"/>
      <c r="ABI636" s="123"/>
      <c r="ABJ636" s="123"/>
      <c r="ABK636" s="123"/>
      <c r="ABL636" s="123"/>
      <c r="ABM636" s="123"/>
      <c r="ABN636" s="123"/>
      <c r="ABO636" s="123"/>
      <c r="ABP636" s="123"/>
      <c r="ABQ636" s="123"/>
      <c r="ABR636" s="123"/>
      <c r="ABS636" s="123"/>
      <c r="ABT636" s="123"/>
      <c r="ABU636" s="123"/>
      <c r="ABV636" s="123"/>
      <c r="ABW636" s="123"/>
      <c r="ABX636" s="123"/>
      <c r="ABY636" s="123"/>
      <c r="ABZ636" s="123"/>
      <c r="ACA636" s="123"/>
      <c r="ACB636" s="123"/>
      <c r="ACC636" s="123"/>
      <c r="ACD636" s="123"/>
      <c r="ACE636" s="123"/>
      <c r="ACF636" s="123"/>
      <c r="ACG636" s="123"/>
      <c r="ACH636" s="123"/>
      <c r="ACI636" s="123"/>
      <c r="ACJ636" s="123"/>
      <c r="ACK636" s="123"/>
      <c r="ACL636" s="123"/>
      <c r="ACM636" s="123"/>
      <c r="ACN636" s="123"/>
      <c r="ACO636" s="123"/>
      <c r="ACP636" s="123"/>
      <c r="ACQ636" s="123"/>
      <c r="ACR636" s="123"/>
      <c r="ACS636" s="123"/>
      <c r="ACT636" s="123"/>
      <c r="ACU636" s="123"/>
      <c r="ACV636" s="123"/>
      <c r="ACW636" s="123"/>
      <c r="ACX636" s="123"/>
      <c r="ACY636" s="123"/>
      <c r="ACZ636" s="123"/>
      <c r="ADA636" s="123"/>
      <c r="ADB636" s="123"/>
      <c r="ADC636" s="123"/>
      <c r="ADD636" s="123"/>
      <c r="ADE636" s="123"/>
      <c r="ADF636" s="123"/>
      <c r="ADG636" s="123"/>
      <c r="ADH636" s="123"/>
      <c r="ADI636" s="123"/>
      <c r="ADJ636" s="123"/>
      <c r="ADK636" s="123"/>
      <c r="ADL636" s="123"/>
      <c r="ADM636" s="123"/>
      <c r="ADN636" s="123"/>
      <c r="ADO636" s="123"/>
      <c r="ADP636" s="123"/>
      <c r="ADQ636" s="123"/>
      <c r="ADR636" s="123"/>
      <c r="ADS636" s="123"/>
      <c r="ADT636" s="123"/>
      <c r="ADU636" s="123"/>
      <c r="ADV636" s="123"/>
      <c r="ADW636" s="123"/>
      <c r="ADX636" s="123"/>
      <c r="ADY636" s="123"/>
      <c r="ADZ636" s="123"/>
      <c r="AEA636" s="123"/>
      <c r="AEB636" s="123"/>
      <c r="AEC636" s="123"/>
      <c r="AED636" s="123"/>
      <c r="AEE636" s="123"/>
      <c r="AEF636" s="123"/>
      <c r="AEG636" s="123"/>
      <c r="AEH636" s="123"/>
      <c r="AEI636" s="123"/>
      <c r="AEJ636" s="123"/>
      <c r="AEK636" s="123"/>
      <c r="AEL636" s="123"/>
      <c r="AEM636" s="123"/>
      <c r="AEN636" s="123"/>
      <c r="AEO636" s="123"/>
      <c r="AEP636" s="123"/>
      <c r="AEQ636" s="123"/>
      <c r="AER636" s="123"/>
      <c r="AES636" s="123"/>
      <c r="AET636" s="123"/>
      <c r="AEU636" s="123"/>
      <c r="AEV636" s="123"/>
      <c r="AEW636" s="123"/>
      <c r="AEX636" s="123"/>
      <c r="AEY636" s="123"/>
      <c r="AEZ636" s="123"/>
      <c r="AFA636" s="123"/>
      <c r="AFB636" s="123"/>
      <c r="AFC636" s="123"/>
      <c r="AFD636" s="123"/>
      <c r="AFE636" s="123"/>
      <c r="AFF636" s="123"/>
      <c r="AFG636" s="123"/>
      <c r="AFH636" s="123"/>
      <c r="AFI636" s="123"/>
      <c r="AFJ636" s="123"/>
      <c r="AFK636" s="123"/>
      <c r="AFL636" s="123"/>
      <c r="AFM636" s="123"/>
      <c r="AFN636" s="123"/>
      <c r="AFO636" s="123"/>
      <c r="AFP636" s="123"/>
      <c r="AFQ636" s="123"/>
      <c r="AFR636" s="123"/>
      <c r="AFS636" s="123"/>
      <c r="AFT636" s="123"/>
      <c r="AFU636" s="123"/>
      <c r="AFV636" s="123"/>
      <c r="AFW636" s="123"/>
      <c r="AFX636" s="123"/>
      <c r="AFY636" s="123"/>
      <c r="AFZ636" s="123"/>
      <c r="AGA636" s="123"/>
      <c r="AGB636" s="123"/>
      <c r="AGC636" s="123"/>
      <c r="AGD636" s="123"/>
      <c r="AGE636" s="123"/>
      <c r="AGF636" s="123"/>
      <c r="AGG636" s="123"/>
      <c r="AGH636" s="123"/>
      <c r="AGI636" s="123"/>
      <c r="AGJ636" s="123"/>
      <c r="AGK636" s="123"/>
      <c r="AGL636" s="123"/>
      <c r="AGM636" s="123"/>
      <c r="AGN636" s="123"/>
      <c r="AGO636" s="123"/>
      <c r="AGP636" s="123"/>
      <c r="AGQ636" s="123"/>
      <c r="AGR636" s="123"/>
      <c r="AGS636" s="123"/>
      <c r="AGT636" s="123"/>
      <c r="AGU636" s="123"/>
      <c r="AGV636" s="123"/>
      <c r="AGW636" s="123"/>
      <c r="AGX636" s="123"/>
      <c r="AGY636" s="123"/>
      <c r="AGZ636" s="123"/>
      <c r="AHA636" s="123"/>
      <c r="AHB636" s="123"/>
      <c r="AHC636" s="123"/>
      <c r="AHD636" s="123"/>
      <c r="AHE636" s="123"/>
      <c r="AHF636" s="123"/>
      <c r="AHG636" s="123"/>
      <c r="AHH636" s="123"/>
      <c r="AHI636" s="123"/>
      <c r="AHJ636" s="123"/>
      <c r="AHK636" s="123"/>
      <c r="AHL636" s="123"/>
      <c r="AHM636" s="123"/>
      <c r="AHN636" s="123"/>
      <c r="AHO636" s="123"/>
      <c r="AHP636" s="123"/>
      <c r="AHQ636" s="123"/>
      <c r="AHR636" s="123"/>
      <c r="AHS636" s="123"/>
      <c r="AHT636" s="123"/>
      <c r="AHU636" s="123"/>
      <c r="AHV636" s="123"/>
      <c r="AHW636" s="123"/>
      <c r="AHX636" s="123"/>
      <c r="AHY636" s="123"/>
      <c r="AHZ636" s="123"/>
      <c r="AIA636" s="123"/>
      <c r="AIB636" s="123"/>
      <c r="AIC636" s="123"/>
      <c r="AID636" s="123"/>
      <c r="AIE636" s="123"/>
      <c r="AIF636" s="123"/>
      <c r="AIG636" s="123"/>
      <c r="AIH636" s="123"/>
      <c r="AII636" s="123"/>
      <c r="AIJ636" s="123"/>
      <c r="AIK636" s="123"/>
      <c r="AIL636" s="123"/>
      <c r="AIM636" s="123"/>
      <c r="AIN636" s="123"/>
      <c r="AIO636" s="123"/>
      <c r="AIP636" s="123"/>
      <c r="AIQ636" s="123"/>
      <c r="AIR636" s="123"/>
      <c r="AIS636" s="123"/>
      <c r="AIT636" s="123"/>
      <c r="AIU636" s="123"/>
      <c r="AIV636" s="123"/>
      <c r="AIW636" s="123"/>
      <c r="AIX636" s="123"/>
      <c r="AIY636" s="123"/>
      <c r="AIZ636" s="123"/>
      <c r="AJA636" s="123"/>
      <c r="AJB636" s="123"/>
      <c r="AJC636" s="123"/>
      <c r="AJD636" s="123"/>
      <c r="AJE636" s="123"/>
      <c r="AJF636" s="123"/>
      <c r="AJG636" s="123"/>
      <c r="AJH636" s="123"/>
      <c r="AJI636" s="123"/>
      <c r="AJJ636" s="123"/>
      <c r="AJK636" s="123"/>
      <c r="AJL636" s="123"/>
      <c r="AJM636" s="123"/>
      <c r="AJN636" s="123"/>
      <c r="AJO636" s="123"/>
      <c r="AJP636" s="123"/>
      <c r="AJQ636" s="123"/>
      <c r="AJR636" s="123"/>
      <c r="AJS636" s="123"/>
      <c r="AJT636" s="123"/>
      <c r="AJU636" s="123"/>
      <c r="AJV636" s="123"/>
      <c r="AJW636" s="123"/>
      <c r="AJX636" s="123"/>
      <c r="AJY636" s="123"/>
      <c r="AJZ636" s="123"/>
      <c r="AKA636" s="123"/>
      <c r="AKB636" s="123"/>
      <c r="AKC636" s="123"/>
      <c r="AKD636" s="123"/>
      <c r="AKE636" s="123"/>
      <c r="AKF636" s="123"/>
      <c r="AKG636" s="123"/>
      <c r="AKH636" s="123"/>
      <c r="AKI636" s="123"/>
      <c r="AKJ636" s="123"/>
      <c r="AKK636" s="123"/>
      <c r="AKL636" s="123"/>
      <c r="AKM636" s="123"/>
      <c r="AKN636" s="123"/>
      <c r="AKO636" s="123"/>
      <c r="AKP636" s="123"/>
      <c r="AKQ636" s="123"/>
      <c r="AKR636" s="123"/>
      <c r="AKS636" s="123"/>
      <c r="AKT636" s="123"/>
      <c r="AKU636" s="123"/>
      <c r="AKV636" s="123"/>
      <c r="AKW636" s="123"/>
      <c r="AKX636" s="123"/>
      <c r="AKY636" s="123"/>
      <c r="AKZ636" s="123"/>
      <c r="ALA636" s="123"/>
      <c r="ALB636" s="123"/>
      <c r="ALC636" s="123"/>
      <c r="ALD636" s="123"/>
      <c r="ALE636" s="123"/>
      <c r="ALF636" s="123"/>
      <c r="ALG636" s="123"/>
      <c r="ALH636" s="123"/>
      <c r="ALI636" s="123"/>
      <c r="ALJ636" s="123"/>
      <c r="ALK636" s="123"/>
      <c r="ALL636" s="123"/>
      <c r="ALM636" s="123"/>
      <c r="ALN636" s="123"/>
      <c r="ALO636" s="123"/>
      <c r="ALP636" s="123"/>
      <c r="ALQ636" s="123"/>
      <c r="ALR636" s="123"/>
      <c r="ALS636" s="123"/>
      <c r="ALT636" s="123"/>
      <c r="ALU636" s="123"/>
      <c r="ALV636" s="123"/>
      <c r="ALW636" s="123"/>
      <c r="ALX636" s="123"/>
      <c r="ALY636" s="123"/>
      <c r="ALZ636" s="123"/>
      <c r="AMA636" s="123"/>
      <c r="AMB636" s="123"/>
      <c r="AMC636" s="123"/>
      <c r="AMD636" s="123"/>
      <c r="AME636" s="123"/>
      <c r="AMF636" s="123"/>
      <c r="AMG636" s="123"/>
      <c r="AMH636" s="123"/>
      <c r="AMI636" s="123"/>
      <c r="AMJ636" s="123"/>
      <c r="AMK636" s="123"/>
      <c r="AML636" s="123"/>
      <c r="AMM636" s="123"/>
      <c r="AMN636" s="123"/>
      <c r="AMO636" s="123"/>
      <c r="AMP636" s="123"/>
      <c r="AMQ636" s="123"/>
      <c r="AMR636" s="123"/>
      <c r="AMS636" s="123"/>
      <c r="AMT636" s="123"/>
      <c r="AMU636" s="123"/>
      <c r="AMV636" s="123"/>
      <c r="AMW636" s="123"/>
      <c r="AMX636" s="123"/>
      <c r="AMY636" s="123"/>
      <c r="AMZ636" s="123"/>
      <c r="ANA636" s="123"/>
      <c r="ANB636" s="123"/>
      <c r="ANC636" s="123"/>
      <c r="AND636" s="123"/>
      <c r="ANE636" s="123"/>
      <c r="ANF636" s="123"/>
      <c r="ANG636" s="123"/>
      <c r="ANH636" s="123"/>
      <c r="ANI636" s="123"/>
      <c r="ANJ636" s="123"/>
      <c r="ANK636" s="123"/>
      <c r="ANL636" s="123"/>
      <c r="ANM636" s="123"/>
      <c r="ANN636" s="123"/>
      <c r="ANO636" s="123"/>
      <c r="ANP636" s="123"/>
      <c r="ANQ636" s="123"/>
      <c r="ANR636" s="123"/>
      <c r="ANS636" s="123"/>
      <c r="ANT636" s="123"/>
      <c r="ANU636" s="123"/>
      <c r="ANV636" s="123"/>
      <c r="ANW636" s="123"/>
      <c r="ANX636" s="123"/>
      <c r="ANY636" s="123"/>
      <c r="ANZ636" s="123"/>
      <c r="AOA636" s="123"/>
      <c r="AOB636" s="123"/>
      <c r="AOC636" s="123"/>
      <c r="AOD636" s="123"/>
      <c r="AOE636" s="123"/>
      <c r="AOF636" s="123"/>
      <c r="AOG636" s="123"/>
      <c r="AOH636" s="123"/>
      <c r="AOI636" s="123"/>
      <c r="AOJ636" s="123"/>
      <c r="AOK636" s="123"/>
      <c r="AOL636" s="123"/>
      <c r="AOM636" s="123"/>
      <c r="AON636" s="123"/>
      <c r="AOO636" s="123"/>
      <c r="AOP636" s="123"/>
      <c r="AOQ636" s="123"/>
      <c r="AOR636" s="123"/>
      <c r="AOS636" s="123"/>
      <c r="AOT636" s="123"/>
      <c r="AOU636" s="123"/>
      <c r="AOV636" s="123"/>
      <c r="AOW636" s="123"/>
      <c r="AOX636" s="123"/>
      <c r="AOY636" s="123"/>
      <c r="AOZ636" s="123"/>
      <c r="APA636" s="123"/>
      <c r="APB636" s="123"/>
      <c r="APC636" s="123"/>
      <c r="APD636" s="123"/>
      <c r="APE636" s="123"/>
      <c r="APF636" s="123"/>
      <c r="APG636" s="123"/>
      <c r="APH636" s="123"/>
      <c r="API636" s="123"/>
      <c r="APJ636" s="123"/>
      <c r="APK636" s="123"/>
      <c r="APL636" s="123"/>
      <c r="APM636" s="123"/>
      <c r="APN636" s="123"/>
      <c r="APO636" s="123"/>
      <c r="APP636" s="123"/>
      <c r="APQ636" s="123"/>
      <c r="APR636" s="123"/>
      <c r="APS636" s="123"/>
      <c r="APT636" s="123"/>
      <c r="APU636" s="123"/>
      <c r="APV636" s="123"/>
      <c r="APW636" s="123"/>
      <c r="APX636" s="123"/>
      <c r="APY636" s="123"/>
      <c r="APZ636" s="123"/>
      <c r="AQA636" s="123"/>
      <c r="AQB636" s="123"/>
      <c r="AQC636" s="123"/>
      <c r="AQD636" s="123"/>
      <c r="AQE636" s="123"/>
      <c r="AQF636" s="123"/>
      <c r="AQG636" s="123"/>
      <c r="AQH636" s="123"/>
      <c r="AQI636" s="123"/>
      <c r="AQJ636" s="123"/>
      <c r="AQK636" s="123"/>
      <c r="AQL636" s="123"/>
      <c r="AQM636" s="123"/>
      <c r="AQN636" s="123"/>
      <c r="AQO636" s="123"/>
      <c r="AQP636" s="123"/>
      <c r="AQQ636" s="123"/>
      <c r="AQR636" s="123"/>
      <c r="AQS636" s="123"/>
      <c r="AQT636" s="123"/>
      <c r="AQU636" s="123"/>
      <c r="AQV636" s="123"/>
      <c r="AQW636" s="123"/>
      <c r="AQX636" s="123"/>
      <c r="AQY636" s="123"/>
      <c r="AQZ636" s="123"/>
      <c r="ARA636" s="123"/>
      <c r="ARB636" s="123"/>
      <c r="ARC636" s="123"/>
      <c r="ARD636" s="123"/>
      <c r="ARE636" s="123"/>
      <c r="ARF636" s="123"/>
      <c r="ARG636" s="123"/>
      <c r="ARH636" s="123"/>
      <c r="ARI636" s="123"/>
      <c r="ARJ636" s="123"/>
      <c r="ARK636" s="123"/>
      <c r="ARL636" s="123"/>
      <c r="ARM636" s="123"/>
      <c r="ARN636" s="123"/>
      <c r="ARO636" s="123"/>
      <c r="ARP636" s="123"/>
      <c r="ARQ636" s="123"/>
      <c r="ARR636" s="123"/>
      <c r="ARS636" s="123"/>
      <c r="ART636" s="123"/>
      <c r="ARU636" s="123"/>
      <c r="ARV636" s="123"/>
      <c r="ARW636" s="123"/>
      <c r="ARX636" s="123"/>
      <c r="ARY636" s="123"/>
      <c r="ARZ636" s="123"/>
      <c r="ASA636" s="123"/>
      <c r="ASB636" s="123"/>
      <c r="ASC636" s="123"/>
      <c r="ASD636" s="123"/>
      <c r="ASE636" s="123"/>
      <c r="ASF636" s="123"/>
      <c r="ASG636" s="123"/>
      <c r="ASH636" s="123"/>
      <c r="ASI636" s="123"/>
      <c r="ASJ636" s="123"/>
      <c r="ASK636" s="123"/>
      <c r="ASL636" s="123"/>
      <c r="ASM636" s="123"/>
      <c r="ASN636" s="123"/>
      <c r="ASO636" s="123"/>
      <c r="ASP636" s="123"/>
      <c r="ASQ636" s="123"/>
      <c r="ASR636" s="123"/>
      <c r="ASS636" s="123"/>
      <c r="AST636" s="123"/>
      <c r="ASU636" s="123"/>
      <c r="ASV636" s="123"/>
      <c r="ASW636" s="123"/>
      <c r="ASX636" s="123"/>
      <c r="ASY636" s="123"/>
      <c r="ASZ636" s="123"/>
      <c r="ATA636" s="123"/>
      <c r="ATB636" s="123"/>
      <c r="ATC636" s="123"/>
      <c r="ATD636" s="123"/>
      <c r="ATE636" s="123"/>
      <c r="ATF636" s="123"/>
      <c r="ATG636" s="123"/>
      <c r="ATH636" s="123"/>
      <c r="ATI636" s="123"/>
      <c r="ATJ636" s="123"/>
      <c r="ATK636" s="123"/>
      <c r="ATL636" s="123"/>
      <c r="ATM636" s="123"/>
      <c r="ATN636" s="123"/>
      <c r="ATO636" s="123"/>
      <c r="ATP636" s="123"/>
      <c r="ATQ636" s="123"/>
      <c r="ATR636" s="123"/>
      <c r="ATS636" s="123"/>
      <c r="ATT636" s="123"/>
      <c r="ATU636" s="123"/>
      <c r="ATV636" s="123"/>
      <c r="ATW636" s="123"/>
      <c r="ATX636" s="123"/>
      <c r="ATY636" s="123"/>
      <c r="ATZ636" s="123"/>
      <c r="AUA636" s="123"/>
      <c r="AUB636" s="123"/>
      <c r="AUC636" s="123"/>
      <c r="AUD636" s="123"/>
      <c r="AUE636" s="123"/>
      <c r="AUF636" s="123"/>
      <c r="AUG636" s="123"/>
      <c r="AUH636" s="123"/>
      <c r="AUI636" s="123"/>
      <c r="AUJ636" s="123"/>
      <c r="AUK636" s="123"/>
      <c r="AUL636" s="123"/>
      <c r="AUM636" s="123"/>
      <c r="AUN636" s="123"/>
      <c r="AUO636" s="123"/>
      <c r="AUP636" s="123"/>
      <c r="AUQ636" s="123"/>
      <c r="AUR636" s="123"/>
      <c r="AUS636" s="123"/>
      <c r="AUT636" s="123"/>
      <c r="AUU636" s="123"/>
      <c r="AUV636" s="123"/>
      <c r="AUW636" s="123"/>
      <c r="AUX636" s="123"/>
      <c r="AUY636" s="123"/>
      <c r="AUZ636" s="123"/>
      <c r="AVA636" s="123"/>
      <c r="AVB636" s="123"/>
      <c r="AVC636" s="123"/>
      <c r="AVD636" s="123"/>
      <c r="AVE636" s="123"/>
      <c r="AVF636" s="123"/>
      <c r="AVG636" s="123"/>
      <c r="AVH636" s="123"/>
      <c r="AVI636" s="123"/>
      <c r="AVJ636" s="123"/>
      <c r="AVK636" s="123"/>
      <c r="AVL636" s="123"/>
      <c r="AVM636" s="123"/>
      <c r="AVN636" s="123"/>
      <c r="AVO636" s="123"/>
      <c r="AVP636" s="123"/>
      <c r="AVQ636" s="123"/>
      <c r="AVR636" s="123"/>
      <c r="AVS636" s="123"/>
      <c r="AVT636" s="123"/>
      <c r="AVU636" s="123"/>
      <c r="AVV636" s="123"/>
      <c r="AVW636" s="123"/>
      <c r="AVX636" s="123"/>
      <c r="AVY636" s="123"/>
      <c r="AVZ636" s="123"/>
      <c r="AWA636" s="123"/>
      <c r="AWB636" s="123"/>
      <c r="AWC636" s="123"/>
      <c r="AWD636" s="123"/>
      <c r="AWE636" s="123"/>
      <c r="AWF636" s="123"/>
      <c r="AWG636" s="123"/>
      <c r="AWH636" s="123"/>
      <c r="AWI636" s="123"/>
      <c r="AWJ636" s="123"/>
      <c r="AWK636" s="123"/>
      <c r="AWL636" s="123"/>
      <c r="AWM636" s="123"/>
      <c r="AWN636" s="123"/>
      <c r="AWO636" s="123"/>
      <c r="AWP636" s="123"/>
      <c r="AWQ636" s="123"/>
      <c r="AWR636" s="123"/>
      <c r="AWS636" s="123"/>
      <c r="AWT636" s="123"/>
      <c r="AWU636" s="123"/>
      <c r="AWV636" s="123"/>
      <c r="AWW636" s="123"/>
      <c r="AWX636" s="123"/>
      <c r="AWY636" s="123"/>
      <c r="AWZ636" s="123"/>
      <c r="AXA636" s="123"/>
      <c r="AXB636" s="123"/>
      <c r="AXC636" s="123"/>
      <c r="AXD636" s="123"/>
      <c r="AXE636" s="123"/>
      <c r="AXF636" s="123"/>
      <c r="AXG636" s="123"/>
      <c r="AXH636" s="123"/>
      <c r="AXI636" s="123"/>
      <c r="AXJ636" s="123"/>
      <c r="AXK636" s="123"/>
      <c r="AXL636" s="123"/>
      <c r="AXM636" s="123"/>
      <c r="AXN636" s="123"/>
      <c r="AXO636" s="123"/>
      <c r="AXP636" s="123"/>
      <c r="AXQ636" s="123"/>
      <c r="AXR636" s="123"/>
      <c r="AXS636" s="123"/>
      <c r="AXT636" s="123"/>
      <c r="AXU636" s="123"/>
      <c r="AXV636" s="123"/>
      <c r="AXW636" s="123"/>
      <c r="AXX636" s="123"/>
      <c r="AXY636" s="123"/>
      <c r="AXZ636" s="123"/>
      <c r="AYA636" s="123"/>
      <c r="AYB636" s="123"/>
      <c r="AYC636" s="123"/>
      <c r="AYD636" s="123"/>
      <c r="AYE636" s="123"/>
      <c r="AYF636" s="123"/>
      <c r="AYG636" s="123"/>
      <c r="AYH636" s="123"/>
      <c r="AYI636" s="123"/>
      <c r="AYJ636" s="123"/>
      <c r="AYK636" s="123"/>
      <c r="AYL636" s="123"/>
      <c r="AYM636" s="123"/>
      <c r="AYN636" s="123"/>
      <c r="AYO636" s="123"/>
      <c r="AYP636" s="123"/>
      <c r="AYQ636" s="123"/>
      <c r="AYR636" s="123"/>
      <c r="AYS636" s="123"/>
      <c r="AYT636" s="123"/>
      <c r="AYU636" s="123"/>
      <c r="AYV636" s="123"/>
      <c r="AYW636" s="123"/>
      <c r="AYX636" s="123"/>
      <c r="AYY636" s="123"/>
      <c r="AYZ636" s="123"/>
      <c r="AZA636" s="123"/>
      <c r="AZB636" s="123"/>
      <c r="AZC636" s="123"/>
      <c r="AZD636" s="123"/>
      <c r="AZE636" s="123"/>
      <c r="AZF636" s="123"/>
      <c r="AZG636" s="123"/>
      <c r="AZH636" s="123"/>
      <c r="AZI636" s="123"/>
      <c r="AZJ636" s="123"/>
      <c r="AZK636" s="123"/>
      <c r="AZL636" s="123"/>
      <c r="AZM636" s="123"/>
      <c r="AZN636" s="123"/>
      <c r="AZO636" s="123"/>
      <c r="AZP636" s="123"/>
      <c r="AZQ636" s="123"/>
      <c r="AZR636" s="123"/>
      <c r="AZS636" s="123"/>
      <c r="AZT636" s="123"/>
      <c r="AZU636" s="123"/>
      <c r="AZV636" s="123"/>
      <c r="AZW636" s="123"/>
      <c r="AZX636" s="123"/>
      <c r="AZY636" s="123"/>
      <c r="AZZ636" s="123"/>
      <c r="BAA636" s="123"/>
      <c r="BAB636" s="123"/>
      <c r="BAC636" s="123"/>
      <c r="BAD636" s="123"/>
      <c r="BAE636" s="123"/>
      <c r="BAF636" s="123"/>
      <c r="BAG636" s="123"/>
      <c r="BAH636" s="123"/>
      <c r="BAI636" s="123"/>
      <c r="BAJ636" s="123"/>
      <c r="BAK636" s="123"/>
      <c r="BAL636" s="123"/>
      <c r="BAM636" s="123"/>
      <c r="BAN636" s="123"/>
      <c r="BAO636" s="123"/>
      <c r="BAP636" s="123"/>
      <c r="BAQ636" s="123"/>
      <c r="BAR636" s="123"/>
      <c r="BAS636" s="123"/>
      <c r="BAT636" s="123"/>
      <c r="BAU636" s="123"/>
      <c r="BAV636" s="123"/>
      <c r="BAW636" s="123"/>
      <c r="BAX636" s="123"/>
      <c r="BAY636" s="123"/>
      <c r="BAZ636" s="123"/>
      <c r="BBA636" s="123"/>
      <c r="BBB636" s="123"/>
      <c r="BBC636" s="123"/>
      <c r="BBD636" s="123"/>
      <c r="BBE636" s="123"/>
      <c r="BBF636" s="123"/>
      <c r="BBG636" s="123"/>
      <c r="BBH636" s="123"/>
      <c r="BBI636" s="123"/>
      <c r="BBJ636" s="123"/>
      <c r="BBK636" s="123"/>
      <c r="BBL636" s="123"/>
      <c r="BBM636" s="123"/>
      <c r="BBN636" s="123"/>
      <c r="BBO636" s="123"/>
      <c r="BBP636" s="123"/>
      <c r="BBQ636" s="123"/>
      <c r="BBR636" s="123"/>
      <c r="BBS636" s="123"/>
      <c r="BBT636" s="123"/>
      <c r="BBU636" s="123"/>
      <c r="BBV636" s="123"/>
      <c r="BBW636" s="123"/>
      <c r="BBX636" s="123"/>
      <c r="BBY636" s="123"/>
      <c r="BBZ636" s="123"/>
      <c r="BCA636" s="123"/>
      <c r="BCB636" s="123"/>
      <c r="BCC636" s="123"/>
      <c r="BCD636" s="123"/>
      <c r="BCE636" s="123"/>
      <c r="BCF636" s="123"/>
      <c r="BCG636" s="123"/>
      <c r="BCH636" s="123"/>
      <c r="BCI636" s="123"/>
      <c r="BCJ636" s="123"/>
      <c r="BCK636" s="123"/>
      <c r="BCL636" s="123"/>
      <c r="BCM636" s="123"/>
      <c r="BCN636" s="123"/>
      <c r="BCO636" s="123"/>
      <c r="BCP636" s="123"/>
      <c r="BCQ636" s="123"/>
      <c r="BCR636" s="123"/>
      <c r="BCS636" s="123"/>
      <c r="BCT636" s="123"/>
      <c r="BCU636" s="123"/>
      <c r="BCV636" s="123"/>
      <c r="BCW636" s="123"/>
      <c r="BCX636" s="123"/>
      <c r="BCY636" s="123"/>
      <c r="BCZ636" s="123"/>
      <c r="BDA636" s="123"/>
      <c r="BDB636" s="123"/>
      <c r="BDC636" s="123"/>
      <c r="BDD636" s="123"/>
      <c r="BDE636" s="123"/>
      <c r="BDF636" s="123"/>
      <c r="BDG636" s="123"/>
      <c r="BDH636" s="123"/>
      <c r="BDI636" s="123"/>
      <c r="BDJ636" s="123"/>
      <c r="BDK636" s="123"/>
      <c r="BDL636" s="123"/>
      <c r="BDM636" s="123"/>
      <c r="BDN636" s="123"/>
      <c r="BDO636" s="123"/>
      <c r="BDP636" s="123"/>
      <c r="BDQ636" s="123"/>
      <c r="BDR636" s="123"/>
      <c r="BDS636" s="123"/>
      <c r="BDT636" s="123"/>
      <c r="BDU636" s="123"/>
      <c r="BDV636" s="123"/>
      <c r="BDW636" s="123"/>
      <c r="BDX636" s="123"/>
      <c r="BDY636" s="123"/>
      <c r="BDZ636" s="123"/>
      <c r="BEA636" s="123"/>
      <c r="BEB636" s="123"/>
      <c r="BEC636" s="123"/>
      <c r="BED636" s="123"/>
      <c r="BEE636" s="123"/>
      <c r="BEF636" s="123"/>
      <c r="BEG636" s="123"/>
      <c r="BEH636" s="123"/>
      <c r="BEI636" s="123"/>
      <c r="BEJ636" s="123"/>
      <c r="BEK636" s="123"/>
      <c r="BEL636" s="123"/>
      <c r="BEM636" s="123"/>
      <c r="BEN636" s="123"/>
      <c r="BEO636" s="123"/>
      <c r="BEP636" s="123"/>
      <c r="BEQ636" s="123"/>
      <c r="BER636" s="123"/>
      <c r="BES636" s="123"/>
      <c r="BET636" s="123"/>
      <c r="BEU636" s="123"/>
      <c r="BEV636" s="123"/>
      <c r="BEW636" s="123"/>
      <c r="BEX636" s="123"/>
      <c r="BEY636" s="123"/>
      <c r="BEZ636" s="123"/>
      <c r="BFA636" s="123"/>
      <c r="BFB636" s="123"/>
      <c r="BFC636" s="123"/>
      <c r="BFD636" s="123"/>
      <c r="BFE636" s="123"/>
      <c r="BFF636" s="123"/>
      <c r="BFG636" s="123"/>
      <c r="BFH636" s="123"/>
      <c r="BFI636" s="123"/>
      <c r="BFJ636" s="123"/>
      <c r="BFK636" s="123"/>
      <c r="BFL636" s="123"/>
      <c r="BFM636" s="123"/>
      <c r="BFN636" s="123"/>
      <c r="BFO636" s="123"/>
      <c r="BFP636" s="123"/>
      <c r="BFQ636" s="123"/>
      <c r="BFR636" s="123"/>
      <c r="BFS636" s="123"/>
      <c r="BFT636" s="123"/>
      <c r="BFU636" s="123"/>
      <c r="BFV636" s="123"/>
      <c r="BFW636" s="123"/>
      <c r="BFX636" s="123"/>
      <c r="BFY636" s="123"/>
      <c r="BFZ636" s="123"/>
      <c r="BGA636" s="123"/>
      <c r="BGB636" s="123"/>
      <c r="BGC636" s="123"/>
      <c r="BGD636" s="123"/>
      <c r="BGE636" s="123"/>
      <c r="BGF636" s="123"/>
      <c r="BGG636" s="123"/>
      <c r="BGH636" s="123"/>
      <c r="BGI636" s="123"/>
      <c r="BGJ636" s="123"/>
      <c r="BGK636" s="123"/>
      <c r="BGL636" s="123"/>
      <c r="BGM636" s="123"/>
      <c r="BGN636" s="123"/>
      <c r="BGO636" s="123"/>
      <c r="BGP636" s="123"/>
      <c r="BGQ636" s="123"/>
      <c r="BGR636" s="123"/>
      <c r="BGS636" s="123"/>
      <c r="BGT636" s="123"/>
      <c r="BGU636" s="123"/>
      <c r="BGV636" s="123"/>
      <c r="BGW636" s="123"/>
      <c r="BGX636" s="123"/>
      <c r="BGY636" s="123"/>
      <c r="BGZ636" s="123"/>
      <c r="BHA636" s="123"/>
      <c r="BHB636" s="123"/>
      <c r="BHC636" s="123"/>
      <c r="BHD636" s="123"/>
      <c r="BHE636" s="123"/>
      <c r="BHF636" s="123"/>
      <c r="BHG636" s="123"/>
      <c r="BHH636" s="123"/>
      <c r="BHI636" s="123"/>
      <c r="BHJ636" s="123"/>
      <c r="BHK636" s="123"/>
      <c r="BHL636" s="123"/>
      <c r="BHM636" s="123"/>
      <c r="BHN636" s="123"/>
      <c r="BHO636" s="123"/>
      <c r="BHP636" s="123"/>
      <c r="BHQ636" s="123"/>
      <c r="BHR636" s="123"/>
      <c r="BHS636" s="123"/>
      <c r="BHT636" s="123"/>
      <c r="BHU636" s="123"/>
      <c r="BHV636" s="123"/>
      <c r="BHW636" s="123"/>
      <c r="BHX636" s="123"/>
      <c r="BHY636" s="123"/>
      <c r="BHZ636" s="123"/>
      <c r="BIA636" s="123"/>
      <c r="BIB636" s="123"/>
      <c r="BIC636" s="123"/>
      <c r="BID636" s="123"/>
      <c r="BIE636" s="123"/>
      <c r="BIF636" s="123"/>
      <c r="BIG636" s="123"/>
      <c r="BIH636" s="123"/>
      <c r="BII636" s="123"/>
      <c r="BIJ636" s="123"/>
      <c r="BIK636" s="123"/>
      <c r="BIL636" s="123"/>
      <c r="BIM636" s="123"/>
      <c r="BIN636" s="123"/>
      <c r="BIO636" s="123"/>
      <c r="BIP636" s="123"/>
      <c r="BIQ636" s="123"/>
      <c r="BIR636" s="123"/>
      <c r="BIS636" s="123"/>
      <c r="BIT636" s="123"/>
      <c r="BIU636" s="123"/>
      <c r="BIV636" s="123"/>
      <c r="BIW636" s="123"/>
      <c r="BIX636" s="123"/>
      <c r="BIY636" s="123"/>
      <c r="BIZ636" s="123"/>
      <c r="BJA636" s="123"/>
      <c r="BJB636" s="123"/>
      <c r="BJC636" s="123"/>
      <c r="BJD636" s="123"/>
      <c r="BJE636" s="123"/>
      <c r="BJF636" s="123"/>
      <c r="BJG636" s="123"/>
      <c r="BJH636" s="123"/>
      <c r="BJI636" s="123"/>
      <c r="BJJ636" s="123"/>
      <c r="BJK636" s="123"/>
      <c r="BJL636" s="123"/>
      <c r="BJM636" s="123"/>
      <c r="BJN636" s="123"/>
      <c r="BJO636" s="123"/>
      <c r="BJP636" s="123"/>
      <c r="BJQ636" s="123"/>
      <c r="BJR636" s="123"/>
      <c r="BJS636" s="123"/>
      <c r="BJT636" s="123"/>
      <c r="BJU636" s="123"/>
      <c r="BJV636" s="123"/>
      <c r="BJW636" s="123"/>
      <c r="BJX636" s="123"/>
      <c r="BJY636" s="123"/>
      <c r="BJZ636" s="123"/>
      <c r="BKA636" s="123"/>
      <c r="BKB636" s="123"/>
      <c r="BKC636" s="123"/>
      <c r="BKD636" s="123"/>
      <c r="BKE636" s="123"/>
      <c r="BKF636" s="123"/>
      <c r="BKG636" s="123"/>
      <c r="BKH636" s="123"/>
      <c r="BKI636" s="123"/>
      <c r="BKJ636" s="123"/>
      <c r="BKK636" s="123"/>
      <c r="BKL636" s="123"/>
      <c r="BKM636" s="123"/>
      <c r="BKN636" s="123"/>
      <c r="BKO636" s="123"/>
      <c r="BKP636" s="123"/>
      <c r="BKQ636" s="123"/>
      <c r="BKR636" s="123"/>
      <c r="BKS636" s="123"/>
      <c r="BKT636" s="123"/>
      <c r="BKU636" s="123"/>
      <c r="BKV636" s="123"/>
      <c r="BKW636" s="123"/>
      <c r="BKX636" s="123"/>
      <c r="BKY636" s="123"/>
      <c r="BKZ636" s="123"/>
      <c r="BLA636" s="123"/>
      <c r="BLB636" s="123"/>
      <c r="BLC636" s="123"/>
      <c r="BLD636" s="123"/>
      <c r="BLE636" s="123"/>
      <c r="BLF636" s="123"/>
      <c r="BLG636" s="123"/>
      <c r="BLH636" s="123"/>
      <c r="BLI636" s="123"/>
      <c r="BLJ636" s="123"/>
      <c r="BLK636" s="123"/>
      <c r="BLL636" s="123"/>
      <c r="BLM636" s="123"/>
      <c r="BLN636" s="123"/>
      <c r="BLO636" s="123"/>
      <c r="BLP636" s="123"/>
      <c r="BLQ636" s="123"/>
      <c r="BLR636" s="123"/>
      <c r="BLS636" s="123"/>
      <c r="BLT636" s="123"/>
      <c r="BLU636" s="123"/>
      <c r="BLV636" s="123"/>
      <c r="BLW636" s="123"/>
      <c r="BLX636" s="123"/>
      <c r="BLY636" s="123"/>
      <c r="BLZ636" s="123"/>
      <c r="BMA636" s="123"/>
      <c r="BMB636" s="123"/>
      <c r="BMC636" s="123"/>
      <c r="BMD636" s="123"/>
      <c r="BME636" s="123"/>
      <c r="BMF636" s="123"/>
      <c r="BMG636" s="123"/>
      <c r="BMH636" s="123"/>
      <c r="BMI636" s="123"/>
      <c r="BMJ636" s="123"/>
      <c r="BMK636" s="123"/>
      <c r="BML636" s="123"/>
      <c r="BMM636" s="123"/>
      <c r="BMN636" s="123"/>
      <c r="BMO636" s="123"/>
      <c r="BMP636" s="123"/>
      <c r="BMQ636" s="123"/>
      <c r="BMR636" s="123"/>
      <c r="BMS636" s="123"/>
      <c r="BMT636" s="123"/>
      <c r="BMU636" s="123"/>
      <c r="BMV636" s="123"/>
      <c r="BMW636" s="123"/>
      <c r="BMX636" s="123"/>
      <c r="BMY636" s="123"/>
      <c r="BMZ636" s="123"/>
      <c r="BNA636" s="123"/>
      <c r="BNB636" s="123"/>
      <c r="BNC636" s="123"/>
      <c r="BND636" s="123"/>
      <c r="BNE636" s="123"/>
      <c r="BNF636" s="123"/>
      <c r="BNG636" s="123"/>
      <c r="BNH636" s="123"/>
      <c r="BNI636" s="123"/>
      <c r="BNJ636" s="123"/>
      <c r="BNK636" s="123"/>
      <c r="BNL636" s="123"/>
      <c r="BNM636" s="123"/>
      <c r="BNN636" s="123"/>
      <c r="BNO636" s="123"/>
      <c r="BNP636" s="123"/>
      <c r="BNQ636" s="123"/>
      <c r="BNR636" s="123"/>
      <c r="BNS636" s="123"/>
      <c r="BNT636" s="123"/>
      <c r="BNU636" s="123"/>
      <c r="BNV636" s="123"/>
      <c r="BNW636" s="123"/>
      <c r="BNX636" s="123"/>
      <c r="BNY636" s="123"/>
      <c r="BNZ636" s="123"/>
      <c r="BOA636" s="123"/>
      <c r="BOB636" s="123"/>
      <c r="BOC636" s="123"/>
      <c r="BOD636" s="123"/>
      <c r="BOE636" s="123"/>
      <c r="BOF636" s="123"/>
      <c r="BOG636" s="123"/>
      <c r="BOH636" s="123"/>
      <c r="BOI636" s="123"/>
      <c r="BOJ636" s="123"/>
      <c r="BOK636" s="123"/>
      <c r="BOL636" s="123"/>
      <c r="BOM636" s="123"/>
      <c r="BON636" s="123"/>
      <c r="BOO636" s="123"/>
      <c r="BOP636" s="123"/>
      <c r="BOQ636" s="123"/>
      <c r="BOR636" s="123"/>
      <c r="BOS636" s="123"/>
      <c r="BOT636" s="123"/>
      <c r="BOU636" s="123"/>
      <c r="BOV636" s="123"/>
      <c r="BOW636" s="123"/>
      <c r="BOX636" s="123"/>
      <c r="BOY636" s="123"/>
      <c r="BOZ636" s="123"/>
      <c r="BPA636" s="123"/>
      <c r="BPB636" s="123"/>
      <c r="BPC636" s="123"/>
      <c r="BPD636" s="123"/>
      <c r="BPE636" s="123"/>
      <c r="BPF636" s="123"/>
      <c r="BPG636" s="123"/>
      <c r="BPH636" s="123"/>
      <c r="BPI636" s="123"/>
      <c r="BPJ636" s="123"/>
      <c r="BPK636" s="123"/>
      <c r="BPL636" s="123"/>
      <c r="BPM636" s="123"/>
      <c r="BPN636" s="123"/>
      <c r="BPO636" s="123"/>
      <c r="BPP636" s="123"/>
      <c r="BPQ636" s="123"/>
      <c r="BPR636" s="123"/>
      <c r="BPS636" s="123"/>
      <c r="BPT636" s="123"/>
      <c r="BPU636" s="123"/>
      <c r="BPV636" s="123"/>
      <c r="BPW636" s="123"/>
      <c r="BPX636" s="123"/>
      <c r="BPY636" s="123"/>
      <c r="BPZ636" s="123"/>
      <c r="BQA636" s="123"/>
      <c r="BQB636" s="123"/>
      <c r="BQC636" s="123"/>
      <c r="BQD636" s="123"/>
      <c r="BQE636" s="123"/>
      <c r="BQF636" s="123"/>
      <c r="BQG636" s="123"/>
      <c r="BQH636" s="123"/>
      <c r="BQI636" s="123"/>
      <c r="BQJ636" s="123"/>
      <c r="BQK636" s="123"/>
      <c r="BQL636" s="123"/>
      <c r="BQM636" s="123"/>
      <c r="BQN636" s="123"/>
      <c r="BQO636" s="123"/>
      <c r="BQP636" s="123"/>
      <c r="BQQ636" s="123"/>
      <c r="BQR636" s="123"/>
      <c r="BQS636" s="123"/>
      <c r="BQT636" s="123"/>
      <c r="BQU636" s="123"/>
      <c r="BQV636" s="123"/>
      <c r="BQW636" s="123"/>
      <c r="BQX636" s="123"/>
      <c r="BQY636" s="123"/>
      <c r="BQZ636" s="123"/>
      <c r="BRA636" s="123"/>
      <c r="BRB636" s="123"/>
      <c r="BRC636" s="123"/>
      <c r="BRD636" s="123"/>
      <c r="BRE636" s="123"/>
      <c r="BRF636" s="123"/>
      <c r="BRG636" s="123"/>
      <c r="BRH636" s="123"/>
      <c r="BRI636" s="123"/>
      <c r="BRJ636" s="123"/>
      <c r="BRK636" s="123"/>
      <c r="BRL636" s="123"/>
      <c r="BRM636" s="123"/>
      <c r="BRN636" s="123"/>
      <c r="BRO636" s="123"/>
      <c r="BRP636" s="123"/>
      <c r="BRQ636" s="123"/>
      <c r="BRR636" s="123"/>
      <c r="BRS636" s="123"/>
      <c r="BRT636" s="123"/>
      <c r="BRU636" s="123"/>
      <c r="BRV636" s="123"/>
      <c r="BRW636" s="123"/>
      <c r="BRX636" s="123"/>
      <c r="BRY636" s="123"/>
      <c r="BRZ636" s="123"/>
      <c r="BSA636" s="123"/>
      <c r="BSB636" s="123"/>
      <c r="BSC636" s="123"/>
      <c r="BSD636" s="123"/>
      <c r="BSE636" s="123"/>
      <c r="BSF636" s="123"/>
      <c r="BSG636" s="123"/>
      <c r="BSH636" s="123"/>
      <c r="BSI636" s="123"/>
      <c r="BSJ636" s="123"/>
      <c r="BSK636" s="123"/>
      <c r="BSL636" s="123"/>
      <c r="BSM636" s="123"/>
      <c r="BSN636" s="123"/>
      <c r="BSO636" s="123"/>
      <c r="BSP636" s="123"/>
      <c r="BSQ636" s="123"/>
      <c r="BSR636" s="123"/>
      <c r="BSS636" s="123"/>
      <c r="BST636" s="123"/>
      <c r="BSU636" s="123"/>
      <c r="BSV636" s="123"/>
      <c r="BSW636" s="123"/>
      <c r="BSX636" s="123"/>
      <c r="BSY636" s="123"/>
      <c r="BSZ636" s="123"/>
      <c r="BTA636" s="123"/>
      <c r="BTB636" s="123"/>
      <c r="BTC636" s="123"/>
      <c r="BTD636" s="123"/>
      <c r="BTE636" s="123"/>
      <c r="BTF636" s="123"/>
      <c r="BTG636" s="123"/>
      <c r="BTH636" s="123"/>
      <c r="BTI636" s="123"/>
      <c r="BTJ636" s="123"/>
      <c r="BTK636" s="123"/>
      <c r="BTL636" s="123"/>
      <c r="BTM636" s="123"/>
      <c r="BTN636" s="123"/>
      <c r="BTO636" s="123"/>
      <c r="BTP636" s="123"/>
      <c r="BTQ636" s="123"/>
      <c r="BTR636" s="123"/>
      <c r="BTS636" s="123"/>
      <c r="BTT636" s="123"/>
      <c r="BTU636" s="123"/>
      <c r="BTV636" s="123"/>
      <c r="BTW636" s="123"/>
      <c r="BTX636" s="123"/>
      <c r="BTY636" s="123"/>
      <c r="BTZ636" s="123"/>
      <c r="BUA636" s="123"/>
      <c r="BUB636" s="123"/>
      <c r="BUC636" s="123"/>
      <c r="BUD636" s="123"/>
      <c r="BUE636" s="123"/>
      <c r="BUF636" s="123"/>
      <c r="BUG636" s="123"/>
      <c r="BUH636" s="123"/>
      <c r="BUI636" s="123"/>
      <c r="BUJ636" s="123"/>
      <c r="BUK636" s="123"/>
      <c r="BUL636" s="123"/>
      <c r="BUM636" s="123"/>
      <c r="BUN636" s="123"/>
      <c r="BUO636" s="123"/>
      <c r="BUP636" s="123"/>
      <c r="BUQ636" s="123"/>
      <c r="BUR636" s="123"/>
      <c r="BUS636" s="123"/>
      <c r="BUT636" s="123"/>
      <c r="BUU636" s="123"/>
      <c r="BUV636" s="123"/>
      <c r="BUW636" s="123"/>
      <c r="BUX636" s="123"/>
      <c r="BUY636" s="123"/>
      <c r="BUZ636" s="123"/>
      <c r="BVA636" s="123"/>
      <c r="BVB636" s="123"/>
      <c r="BVC636" s="123"/>
      <c r="BVD636" s="123"/>
      <c r="BVE636" s="123"/>
      <c r="BVF636" s="123"/>
      <c r="BVG636" s="123"/>
      <c r="BVH636" s="123"/>
      <c r="BVI636" s="123"/>
      <c r="BVJ636" s="123"/>
      <c r="BVK636" s="123"/>
      <c r="BVL636" s="123"/>
      <c r="BVM636" s="123"/>
      <c r="BVN636" s="123"/>
      <c r="BVO636" s="123"/>
      <c r="BVP636" s="123"/>
      <c r="BVQ636" s="123"/>
      <c r="BVR636" s="123"/>
      <c r="BVS636" s="123"/>
      <c r="BVT636" s="123"/>
      <c r="BVU636" s="123"/>
      <c r="BVV636" s="123"/>
      <c r="BVW636" s="123"/>
      <c r="BVX636" s="123"/>
      <c r="BVY636" s="123"/>
      <c r="BVZ636" s="123"/>
      <c r="BWA636" s="123"/>
      <c r="BWB636" s="123"/>
      <c r="BWC636" s="123"/>
      <c r="BWD636" s="123"/>
      <c r="BWE636" s="123"/>
      <c r="BWF636" s="123"/>
      <c r="BWG636" s="123"/>
      <c r="BWH636" s="123"/>
      <c r="BWI636" s="123"/>
      <c r="BWJ636" s="123"/>
      <c r="BWK636" s="123"/>
      <c r="BWL636" s="123"/>
      <c r="BWM636" s="123"/>
      <c r="BWN636" s="123"/>
      <c r="BWO636" s="123"/>
      <c r="BWP636" s="123"/>
      <c r="BWQ636" s="123"/>
      <c r="BWR636" s="123"/>
      <c r="BWS636" s="123"/>
      <c r="BWT636" s="123"/>
      <c r="BWU636" s="123"/>
      <c r="BWV636" s="123"/>
      <c r="BWW636" s="123"/>
      <c r="BWX636" s="123"/>
      <c r="BWY636" s="123"/>
      <c r="BWZ636" s="123"/>
      <c r="BXA636" s="123"/>
      <c r="BXB636" s="123"/>
      <c r="BXC636" s="123"/>
      <c r="BXD636" s="123"/>
      <c r="BXE636" s="123"/>
      <c r="BXF636" s="123"/>
      <c r="BXG636" s="123"/>
      <c r="BXH636" s="123"/>
      <c r="BXI636" s="123"/>
      <c r="BXJ636" s="123"/>
      <c r="BXK636" s="123"/>
      <c r="BXL636" s="123"/>
      <c r="BXM636" s="123"/>
      <c r="BXN636" s="123"/>
      <c r="BXO636" s="123"/>
      <c r="BXP636" s="123"/>
      <c r="BXQ636" s="123"/>
      <c r="BXR636" s="123"/>
      <c r="BXS636" s="123"/>
      <c r="BXT636" s="123"/>
      <c r="BXU636" s="123"/>
      <c r="BXV636" s="123"/>
      <c r="BXW636" s="123"/>
      <c r="BXX636" s="123"/>
      <c r="BXY636" s="123"/>
      <c r="BXZ636" s="123"/>
      <c r="BYA636" s="123"/>
      <c r="BYB636" s="123"/>
      <c r="BYC636" s="123"/>
      <c r="BYD636" s="123"/>
      <c r="BYE636" s="123"/>
      <c r="BYF636" s="123"/>
      <c r="BYG636" s="123"/>
      <c r="BYH636" s="123"/>
      <c r="BYI636" s="123"/>
      <c r="BYJ636" s="123"/>
      <c r="BYK636" s="123"/>
      <c r="BYL636" s="123"/>
      <c r="BYM636" s="123"/>
      <c r="BYN636" s="123"/>
      <c r="BYO636" s="123"/>
      <c r="BYP636" s="123"/>
      <c r="BYQ636" s="123"/>
      <c r="BYR636" s="123"/>
      <c r="BYS636" s="123"/>
      <c r="BYT636" s="123"/>
      <c r="BYU636" s="123"/>
      <c r="BYV636" s="123"/>
      <c r="BYW636" s="123"/>
      <c r="BYX636" s="123"/>
      <c r="BYY636" s="123"/>
      <c r="BYZ636" s="123"/>
      <c r="BZA636" s="123"/>
      <c r="BZB636" s="123"/>
      <c r="BZC636" s="123"/>
      <c r="BZD636" s="123"/>
      <c r="BZE636" s="123"/>
      <c r="BZF636" s="123"/>
      <c r="BZG636" s="123"/>
      <c r="BZH636" s="123"/>
      <c r="BZI636" s="123"/>
      <c r="BZJ636" s="123"/>
      <c r="BZK636" s="123"/>
      <c r="BZL636" s="123"/>
      <c r="BZM636" s="123"/>
      <c r="BZN636" s="123"/>
      <c r="BZO636" s="123"/>
      <c r="BZP636" s="123"/>
      <c r="BZQ636" s="123"/>
      <c r="BZR636" s="123"/>
      <c r="BZS636" s="123"/>
      <c r="BZT636" s="123"/>
      <c r="BZU636" s="123"/>
      <c r="BZV636" s="123"/>
      <c r="BZW636" s="123"/>
      <c r="BZX636" s="123"/>
      <c r="BZY636" s="123"/>
      <c r="BZZ636" s="123"/>
      <c r="CAA636" s="123"/>
      <c r="CAB636" s="123"/>
      <c r="CAC636" s="123"/>
      <c r="CAD636" s="123"/>
      <c r="CAE636" s="123"/>
      <c r="CAF636" s="123"/>
      <c r="CAG636" s="123"/>
      <c r="CAH636" s="123"/>
      <c r="CAI636" s="123"/>
      <c r="CAJ636" s="123"/>
      <c r="CAK636" s="123"/>
      <c r="CAL636" s="123"/>
      <c r="CAM636" s="123"/>
      <c r="CAN636" s="123"/>
      <c r="CAO636" s="123"/>
      <c r="CAP636" s="123"/>
      <c r="CAQ636" s="123"/>
      <c r="CAR636" s="123"/>
      <c r="CAS636" s="123"/>
      <c r="CAT636" s="123"/>
      <c r="CAU636" s="123"/>
      <c r="CAV636" s="123"/>
      <c r="CAW636" s="123"/>
      <c r="CAX636" s="123"/>
      <c r="CAY636" s="123"/>
      <c r="CAZ636" s="123"/>
      <c r="CBA636" s="123"/>
      <c r="CBB636" s="123"/>
      <c r="CBC636" s="123"/>
      <c r="CBD636" s="123"/>
      <c r="CBE636" s="123"/>
      <c r="CBF636" s="123"/>
      <c r="CBG636" s="123"/>
      <c r="CBH636" s="123"/>
      <c r="CBI636" s="123"/>
      <c r="CBJ636" s="123"/>
      <c r="CBK636" s="123"/>
      <c r="CBL636" s="123"/>
      <c r="CBM636" s="123"/>
      <c r="CBN636" s="123"/>
      <c r="CBO636" s="123"/>
      <c r="CBP636" s="123"/>
      <c r="CBQ636" s="123"/>
      <c r="CBR636" s="123"/>
      <c r="CBS636" s="123"/>
      <c r="CBT636" s="123"/>
      <c r="CBU636" s="123"/>
      <c r="CBV636" s="123"/>
      <c r="CBW636" s="123"/>
      <c r="CBX636" s="123"/>
      <c r="CBY636" s="123"/>
      <c r="CBZ636" s="123"/>
      <c r="CCA636" s="123"/>
      <c r="CCB636" s="123"/>
      <c r="CCC636" s="123"/>
      <c r="CCD636" s="123"/>
      <c r="CCE636" s="123"/>
      <c r="CCF636" s="123"/>
      <c r="CCG636" s="123"/>
      <c r="CCH636" s="123"/>
      <c r="CCI636" s="123"/>
      <c r="CCJ636" s="123"/>
      <c r="CCK636" s="123"/>
      <c r="CCL636" s="123"/>
      <c r="CCM636" s="123"/>
      <c r="CCN636" s="123"/>
      <c r="CCO636" s="123"/>
      <c r="CCP636" s="123"/>
      <c r="CCQ636" s="123"/>
      <c r="CCR636" s="123"/>
      <c r="CCS636" s="123"/>
      <c r="CCT636" s="123"/>
      <c r="CCU636" s="123"/>
      <c r="CCV636" s="123"/>
      <c r="CCW636" s="123"/>
      <c r="CCX636" s="123"/>
      <c r="CCY636" s="123"/>
      <c r="CCZ636" s="123"/>
      <c r="CDA636" s="123"/>
      <c r="CDB636" s="123"/>
      <c r="CDC636" s="123"/>
      <c r="CDD636" s="123"/>
      <c r="CDE636" s="123"/>
      <c r="CDF636" s="123"/>
      <c r="CDG636" s="123"/>
      <c r="CDH636" s="123"/>
      <c r="CDI636" s="123"/>
      <c r="CDJ636" s="123"/>
      <c r="CDK636" s="123"/>
      <c r="CDL636" s="123"/>
      <c r="CDM636" s="123"/>
      <c r="CDN636" s="123"/>
      <c r="CDO636" s="123"/>
      <c r="CDP636" s="123"/>
      <c r="CDQ636" s="123"/>
      <c r="CDR636" s="123"/>
      <c r="CDS636" s="123"/>
      <c r="CDT636" s="123"/>
      <c r="CDU636" s="123"/>
      <c r="CDV636" s="123"/>
      <c r="CDW636" s="123"/>
      <c r="CDX636" s="123"/>
      <c r="CDY636" s="123"/>
      <c r="CDZ636" s="123"/>
      <c r="CEA636" s="123"/>
      <c r="CEB636" s="123"/>
      <c r="CEC636" s="123"/>
      <c r="CED636" s="123"/>
      <c r="CEE636" s="123"/>
      <c r="CEF636" s="123"/>
      <c r="CEG636" s="123"/>
      <c r="CEH636" s="123"/>
      <c r="CEI636" s="123"/>
      <c r="CEJ636" s="123"/>
      <c r="CEK636" s="123"/>
      <c r="CEL636" s="123"/>
      <c r="CEM636" s="123"/>
      <c r="CEN636" s="123"/>
      <c r="CEO636" s="123"/>
      <c r="CEP636" s="123"/>
      <c r="CEQ636" s="123"/>
      <c r="CER636" s="123"/>
      <c r="CES636" s="123"/>
      <c r="CET636" s="123"/>
      <c r="CEU636" s="123"/>
      <c r="CEV636" s="123"/>
      <c r="CEW636" s="123"/>
      <c r="CEX636" s="123"/>
      <c r="CEY636" s="123"/>
      <c r="CEZ636" s="123"/>
      <c r="CFA636" s="123"/>
      <c r="CFB636" s="123"/>
      <c r="CFC636" s="123"/>
      <c r="CFD636" s="123"/>
      <c r="CFE636" s="123"/>
      <c r="CFF636" s="123"/>
      <c r="CFG636" s="123"/>
      <c r="CFH636" s="123"/>
      <c r="CFI636" s="123"/>
      <c r="CFJ636" s="123"/>
      <c r="CFK636" s="123"/>
      <c r="CFL636" s="123"/>
      <c r="CFM636" s="123"/>
      <c r="CFN636" s="123"/>
      <c r="CFO636" s="123"/>
      <c r="CFP636" s="123"/>
      <c r="CFQ636" s="123"/>
      <c r="CFR636" s="123"/>
      <c r="CFS636" s="123"/>
      <c r="CFT636" s="123"/>
      <c r="CFU636" s="123"/>
      <c r="CFV636" s="123"/>
      <c r="CFW636" s="123"/>
      <c r="CFX636" s="123"/>
      <c r="CFY636" s="123"/>
      <c r="CFZ636" s="123"/>
      <c r="CGA636" s="123"/>
      <c r="CGB636" s="123"/>
      <c r="CGC636" s="123"/>
      <c r="CGD636" s="123"/>
      <c r="CGE636" s="123"/>
      <c r="CGF636" s="123"/>
      <c r="CGG636" s="123"/>
      <c r="CGH636" s="123"/>
      <c r="CGI636" s="123"/>
      <c r="CGJ636" s="123"/>
      <c r="CGK636" s="123"/>
      <c r="CGL636" s="123"/>
      <c r="CGM636" s="123"/>
      <c r="CGN636" s="123"/>
      <c r="CGO636" s="123"/>
      <c r="CGP636" s="123"/>
      <c r="CGQ636" s="123"/>
      <c r="CGR636" s="123"/>
      <c r="CGS636" s="123"/>
      <c r="CGT636" s="123"/>
      <c r="CGU636" s="123"/>
      <c r="CGV636" s="123"/>
      <c r="CGW636" s="123"/>
      <c r="CGX636" s="123"/>
      <c r="CGY636" s="123"/>
      <c r="CGZ636" s="123"/>
      <c r="CHA636" s="123"/>
      <c r="CHB636" s="123"/>
      <c r="CHC636" s="123"/>
      <c r="CHD636" s="123"/>
      <c r="CHE636" s="123"/>
      <c r="CHF636" s="123"/>
      <c r="CHG636" s="123"/>
      <c r="CHH636" s="123"/>
      <c r="CHI636" s="123"/>
      <c r="CHJ636" s="123"/>
      <c r="CHK636" s="123"/>
      <c r="CHL636" s="123"/>
      <c r="CHM636" s="123"/>
      <c r="CHN636" s="123"/>
      <c r="CHO636" s="123"/>
      <c r="CHP636" s="123"/>
      <c r="CHQ636" s="123"/>
      <c r="CHR636" s="123"/>
      <c r="CHS636" s="123"/>
      <c r="CHT636" s="123"/>
      <c r="CHU636" s="123"/>
      <c r="CHV636" s="123"/>
      <c r="CHW636" s="123"/>
      <c r="CHX636" s="123"/>
      <c r="CHY636" s="123"/>
      <c r="CHZ636" s="123"/>
      <c r="CIA636" s="123"/>
      <c r="CIB636" s="123"/>
      <c r="CIC636" s="123"/>
      <c r="CID636" s="123"/>
      <c r="CIE636" s="123"/>
      <c r="CIF636" s="123"/>
      <c r="CIG636" s="123"/>
      <c r="CIH636" s="123"/>
      <c r="CII636" s="123"/>
      <c r="CIJ636" s="123"/>
      <c r="CIK636" s="123"/>
      <c r="CIL636" s="123"/>
      <c r="CIM636" s="123"/>
      <c r="CIN636" s="123"/>
      <c r="CIO636" s="123"/>
      <c r="CIP636" s="123"/>
      <c r="CIQ636" s="123"/>
      <c r="CIR636" s="123"/>
      <c r="CIS636" s="123"/>
      <c r="CIT636" s="123"/>
      <c r="CIU636" s="123"/>
      <c r="CIV636" s="123"/>
      <c r="CIW636" s="123"/>
      <c r="CIX636" s="123"/>
      <c r="CIY636" s="123"/>
      <c r="CIZ636" s="123"/>
      <c r="CJA636" s="123"/>
      <c r="CJB636" s="123"/>
      <c r="CJC636" s="123"/>
      <c r="CJD636" s="123"/>
      <c r="CJE636" s="123"/>
      <c r="CJF636" s="123"/>
      <c r="CJG636" s="123"/>
      <c r="CJH636" s="123"/>
      <c r="CJI636" s="123"/>
      <c r="CJJ636" s="123"/>
      <c r="CJK636" s="123"/>
      <c r="CJL636" s="123"/>
      <c r="CJM636" s="123"/>
      <c r="CJN636" s="123"/>
      <c r="CJO636" s="123"/>
      <c r="CJP636" s="123"/>
      <c r="CJQ636" s="123"/>
      <c r="CJR636" s="123"/>
      <c r="CJS636" s="123"/>
      <c r="CJT636" s="123"/>
      <c r="CJU636" s="123"/>
      <c r="CJV636" s="123"/>
      <c r="CJW636" s="123"/>
      <c r="CJX636" s="123"/>
      <c r="CJY636" s="123"/>
      <c r="CJZ636" s="123"/>
      <c r="CKA636" s="123"/>
      <c r="CKB636" s="123"/>
      <c r="CKC636" s="123"/>
      <c r="CKD636" s="123"/>
      <c r="CKE636" s="123"/>
      <c r="CKF636" s="123"/>
      <c r="CKG636" s="123"/>
      <c r="CKH636" s="123"/>
      <c r="CKI636" s="123"/>
      <c r="CKJ636" s="123"/>
      <c r="CKK636" s="123"/>
      <c r="CKL636" s="123"/>
      <c r="CKM636" s="123"/>
      <c r="CKN636" s="123"/>
      <c r="CKO636" s="123"/>
      <c r="CKP636" s="123"/>
      <c r="CKQ636" s="123"/>
      <c r="CKR636" s="123"/>
      <c r="CKS636" s="123"/>
      <c r="CKT636" s="123"/>
      <c r="CKU636" s="123"/>
      <c r="CKV636" s="123"/>
      <c r="CKW636" s="123"/>
      <c r="CKX636" s="123"/>
      <c r="CKY636" s="123"/>
      <c r="CKZ636" s="123"/>
      <c r="CLA636" s="123"/>
      <c r="CLB636" s="123"/>
      <c r="CLC636" s="123"/>
      <c r="CLD636" s="123"/>
      <c r="CLE636" s="123"/>
      <c r="CLF636" s="123"/>
      <c r="CLG636" s="123"/>
      <c r="CLH636" s="123"/>
      <c r="CLI636" s="123"/>
      <c r="CLJ636" s="123"/>
      <c r="CLK636" s="123"/>
      <c r="CLL636" s="123"/>
      <c r="CLM636" s="123"/>
      <c r="CLN636" s="123"/>
      <c r="CLO636" s="123"/>
      <c r="CLP636" s="123"/>
      <c r="CLQ636" s="123"/>
      <c r="CLR636" s="123"/>
      <c r="CLS636" s="123"/>
      <c r="CLT636" s="123"/>
      <c r="CLU636" s="123"/>
      <c r="CLV636" s="123"/>
      <c r="CLW636" s="123"/>
      <c r="CLX636" s="123"/>
      <c r="CLY636" s="123"/>
      <c r="CLZ636" s="123"/>
      <c r="CMA636" s="123"/>
      <c r="CMB636" s="123"/>
      <c r="CMC636" s="123"/>
      <c r="CMD636" s="123"/>
      <c r="CME636" s="123"/>
      <c r="CMF636" s="123"/>
      <c r="CMG636" s="123"/>
      <c r="CMH636" s="123"/>
      <c r="CMI636" s="123"/>
      <c r="CMJ636" s="123"/>
      <c r="CMK636" s="123"/>
      <c r="CML636" s="123"/>
      <c r="CMM636" s="123"/>
      <c r="CMN636" s="123"/>
      <c r="CMO636" s="123"/>
      <c r="CMP636" s="123"/>
      <c r="CMQ636" s="123"/>
      <c r="CMR636" s="123"/>
      <c r="CMS636" s="123"/>
      <c r="CMT636" s="123"/>
      <c r="CMU636" s="123"/>
      <c r="CMV636" s="123"/>
      <c r="CMW636" s="123"/>
      <c r="CMX636" s="123"/>
      <c r="CMY636" s="123"/>
      <c r="CMZ636" s="123"/>
      <c r="CNA636" s="123"/>
      <c r="CNB636" s="123"/>
      <c r="CNC636" s="123"/>
      <c r="CND636" s="123"/>
      <c r="CNE636" s="123"/>
      <c r="CNF636" s="123"/>
      <c r="CNG636" s="123"/>
      <c r="CNH636" s="123"/>
      <c r="CNI636" s="123"/>
      <c r="CNJ636" s="123"/>
      <c r="CNK636" s="123"/>
      <c r="CNL636" s="123"/>
      <c r="CNM636" s="123"/>
      <c r="CNN636" s="123"/>
      <c r="CNO636" s="123"/>
      <c r="CNP636" s="123"/>
      <c r="CNQ636" s="123"/>
      <c r="CNR636" s="123"/>
      <c r="CNS636" s="123"/>
      <c r="CNT636" s="123"/>
      <c r="CNU636" s="123"/>
      <c r="CNV636" s="123"/>
      <c r="CNW636" s="123"/>
      <c r="CNX636" s="123"/>
      <c r="CNY636" s="123"/>
      <c r="CNZ636" s="123"/>
      <c r="COA636" s="123"/>
      <c r="COB636" s="123"/>
      <c r="COC636" s="123"/>
      <c r="COD636" s="123"/>
      <c r="COE636" s="123"/>
      <c r="COF636" s="123"/>
      <c r="COG636" s="123"/>
      <c r="COH636" s="123"/>
      <c r="COI636" s="123"/>
      <c r="COJ636" s="123"/>
      <c r="COK636" s="123"/>
      <c r="COL636" s="123"/>
      <c r="COM636" s="123"/>
      <c r="CON636" s="123"/>
      <c r="COO636" s="123"/>
      <c r="COP636" s="123"/>
      <c r="COQ636" s="123"/>
      <c r="COR636" s="123"/>
      <c r="COS636" s="123"/>
      <c r="COT636" s="123"/>
      <c r="COU636" s="123"/>
      <c r="COV636" s="123"/>
      <c r="COW636" s="123"/>
      <c r="COX636" s="123"/>
      <c r="COY636" s="123"/>
      <c r="COZ636" s="123"/>
      <c r="CPA636" s="123"/>
      <c r="CPB636" s="123"/>
      <c r="CPC636" s="123"/>
      <c r="CPD636" s="123"/>
      <c r="CPE636" s="123"/>
      <c r="CPF636" s="123"/>
      <c r="CPG636" s="123"/>
      <c r="CPH636" s="123"/>
      <c r="CPI636" s="123"/>
      <c r="CPJ636" s="123"/>
      <c r="CPK636" s="123"/>
      <c r="CPL636" s="123"/>
      <c r="CPM636" s="123"/>
      <c r="CPN636" s="123"/>
      <c r="CPO636" s="123"/>
      <c r="CPP636" s="123"/>
      <c r="CPQ636" s="123"/>
      <c r="CPR636" s="123"/>
      <c r="CPS636" s="123"/>
      <c r="CPT636" s="123"/>
      <c r="CPU636" s="123"/>
      <c r="CPV636" s="123"/>
      <c r="CPW636" s="123"/>
      <c r="CPX636" s="123"/>
      <c r="CPY636" s="123"/>
      <c r="CPZ636" s="123"/>
      <c r="CQA636" s="123"/>
      <c r="CQB636" s="123"/>
      <c r="CQC636" s="123"/>
      <c r="CQD636" s="123"/>
      <c r="CQE636" s="123"/>
      <c r="CQF636" s="123"/>
      <c r="CQG636" s="123"/>
      <c r="CQH636" s="123"/>
      <c r="CQI636" s="123"/>
      <c r="CQJ636" s="123"/>
      <c r="CQK636" s="123"/>
      <c r="CQL636" s="123"/>
      <c r="CQM636" s="123"/>
      <c r="CQN636" s="123"/>
      <c r="CQO636" s="123"/>
      <c r="CQP636" s="123"/>
      <c r="CQQ636" s="123"/>
      <c r="CQR636" s="123"/>
      <c r="CQS636" s="123"/>
      <c r="CQT636" s="123"/>
      <c r="CQU636" s="123"/>
      <c r="CQV636" s="123"/>
      <c r="CQW636" s="123"/>
      <c r="CQX636" s="123"/>
      <c r="CQY636" s="123"/>
      <c r="CQZ636" s="123"/>
      <c r="CRA636" s="123"/>
      <c r="CRB636" s="123"/>
      <c r="CRC636" s="123"/>
      <c r="CRD636" s="123"/>
      <c r="CRE636" s="123"/>
      <c r="CRF636" s="123"/>
      <c r="CRG636" s="123"/>
      <c r="CRH636" s="123"/>
      <c r="CRI636" s="123"/>
      <c r="CRJ636" s="123"/>
      <c r="CRK636" s="123"/>
      <c r="CRL636" s="123"/>
      <c r="CRM636" s="123"/>
      <c r="CRN636" s="123"/>
      <c r="CRO636" s="123"/>
      <c r="CRP636" s="123"/>
      <c r="CRQ636" s="123"/>
      <c r="CRR636" s="123"/>
      <c r="CRS636" s="123"/>
      <c r="CRT636" s="123"/>
      <c r="CRU636" s="123"/>
      <c r="CRV636" s="123"/>
      <c r="CRW636" s="123"/>
      <c r="CRX636" s="123"/>
      <c r="CRY636" s="123"/>
      <c r="CRZ636" s="123"/>
      <c r="CSA636" s="123"/>
      <c r="CSB636" s="123"/>
      <c r="CSC636" s="123"/>
      <c r="CSD636" s="123"/>
      <c r="CSE636" s="123"/>
      <c r="CSF636" s="123"/>
      <c r="CSG636" s="123"/>
      <c r="CSH636" s="123"/>
      <c r="CSI636" s="123"/>
      <c r="CSJ636" s="123"/>
      <c r="CSK636" s="123"/>
      <c r="CSL636" s="123"/>
      <c r="CSM636" s="123"/>
      <c r="CSN636" s="123"/>
      <c r="CSO636" s="123"/>
      <c r="CSP636" s="123"/>
      <c r="CSQ636" s="123"/>
      <c r="CSR636" s="123"/>
      <c r="CSS636" s="123"/>
      <c r="CST636" s="123"/>
      <c r="CSU636" s="123"/>
      <c r="CSV636" s="123"/>
      <c r="CSW636" s="123"/>
      <c r="CSX636" s="123"/>
      <c r="CSY636" s="123"/>
      <c r="CSZ636" s="123"/>
      <c r="CTA636" s="123"/>
      <c r="CTB636" s="123"/>
      <c r="CTC636" s="123"/>
      <c r="CTD636" s="123"/>
      <c r="CTE636" s="123"/>
      <c r="CTF636" s="123"/>
      <c r="CTG636" s="123"/>
      <c r="CTH636" s="123"/>
      <c r="CTI636" s="123"/>
      <c r="CTJ636" s="123"/>
      <c r="CTK636" s="123"/>
      <c r="CTL636" s="123"/>
      <c r="CTM636" s="123"/>
      <c r="CTN636" s="123"/>
      <c r="CTO636" s="123"/>
      <c r="CTP636" s="123"/>
      <c r="CTQ636" s="123"/>
      <c r="CTR636" s="123"/>
      <c r="CTS636" s="123"/>
      <c r="CTT636" s="123"/>
      <c r="CTU636" s="123"/>
      <c r="CTV636" s="123"/>
      <c r="CTW636" s="123"/>
      <c r="CTX636" s="123"/>
      <c r="CTY636" s="123"/>
      <c r="CTZ636" s="123"/>
      <c r="CUA636" s="123"/>
      <c r="CUB636" s="123"/>
      <c r="CUC636" s="123"/>
      <c r="CUD636" s="123"/>
      <c r="CUE636" s="123"/>
      <c r="CUF636" s="123"/>
      <c r="CUG636" s="123"/>
      <c r="CUH636" s="123"/>
      <c r="CUI636" s="123"/>
      <c r="CUJ636" s="123"/>
      <c r="CUK636" s="123"/>
      <c r="CUL636" s="123"/>
      <c r="CUM636" s="123"/>
      <c r="CUN636" s="123"/>
      <c r="CUO636" s="123"/>
      <c r="CUP636" s="123"/>
      <c r="CUQ636" s="123"/>
      <c r="CUR636" s="123"/>
      <c r="CUS636" s="123"/>
      <c r="CUT636" s="123"/>
      <c r="CUU636" s="123"/>
      <c r="CUV636" s="123"/>
      <c r="CUW636" s="123"/>
      <c r="CUX636" s="123"/>
      <c r="CUY636" s="123"/>
      <c r="CUZ636" s="123"/>
      <c r="CVA636" s="123"/>
      <c r="CVB636" s="123"/>
      <c r="CVC636" s="123"/>
      <c r="CVD636" s="123"/>
      <c r="CVE636" s="123"/>
      <c r="CVF636" s="123"/>
      <c r="CVG636" s="123"/>
      <c r="CVH636" s="123"/>
      <c r="CVI636" s="123"/>
      <c r="CVJ636" s="123"/>
      <c r="CVK636" s="123"/>
      <c r="CVL636" s="123"/>
      <c r="CVM636" s="123"/>
      <c r="CVN636" s="123"/>
      <c r="CVO636" s="123"/>
      <c r="CVP636" s="123"/>
      <c r="CVQ636" s="123"/>
      <c r="CVR636" s="123"/>
      <c r="CVS636" s="123"/>
      <c r="CVT636" s="123"/>
      <c r="CVU636" s="123"/>
      <c r="CVV636" s="123"/>
      <c r="CVW636" s="123"/>
      <c r="CVX636" s="123"/>
      <c r="CVY636" s="123"/>
      <c r="CVZ636" s="123"/>
      <c r="CWA636" s="123"/>
      <c r="CWB636" s="123"/>
      <c r="CWC636" s="123"/>
      <c r="CWD636" s="123"/>
      <c r="CWE636" s="123"/>
      <c r="CWF636" s="123"/>
      <c r="CWG636" s="123"/>
      <c r="CWH636" s="123"/>
      <c r="CWI636" s="123"/>
      <c r="CWJ636" s="123"/>
      <c r="CWK636" s="123"/>
      <c r="CWL636" s="123"/>
      <c r="CWM636" s="123"/>
      <c r="CWN636" s="123"/>
      <c r="CWO636" s="123"/>
      <c r="CWP636" s="123"/>
      <c r="CWQ636" s="123"/>
      <c r="CWR636" s="123"/>
      <c r="CWS636" s="123"/>
      <c r="CWT636" s="123"/>
      <c r="CWU636" s="123"/>
      <c r="CWV636" s="123"/>
      <c r="CWW636" s="123"/>
      <c r="CWX636" s="123"/>
      <c r="CWY636" s="123"/>
      <c r="CWZ636" s="123"/>
      <c r="CXA636" s="123"/>
      <c r="CXB636" s="123"/>
      <c r="CXC636" s="123"/>
      <c r="CXD636" s="123"/>
      <c r="CXE636" s="123"/>
      <c r="CXF636" s="123"/>
      <c r="CXG636" s="123"/>
      <c r="CXH636" s="123"/>
      <c r="CXI636" s="123"/>
      <c r="CXJ636" s="123"/>
      <c r="CXK636" s="123"/>
      <c r="CXL636" s="123"/>
      <c r="CXM636" s="123"/>
      <c r="CXN636" s="123"/>
      <c r="CXO636" s="123"/>
      <c r="CXP636" s="123"/>
      <c r="CXQ636" s="123"/>
      <c r="CXR636" s="123"/>
      <c r="CXS636" s="123"/>
      <c r="CXT636" s="123"/>
      <c r="CXU636" s="123"/>
      <c r="CXV636" s="123"/>
      <c r="CXW636" s="123"/>
      <c r="CXX636" s="123"/>
      <c r="CXY636" s="123"/>
      <c r="CXZ636" s="123"/>
      <c r="CYA636" s="123"/>
      <c r="CYB636" s="123"/>
      <c r="CYC636" s="123"/>
      <c r="CYD636" s="123"/>
      <c r="CYE636" s="123"/>
      <c r="CYF636" s="123"/>
      <c r="CYG636" s="123"/>
      <c r="CYH636" s="123"/>
      <c r="CYI636" s="123"/>
      <c r="CYJ636" s="123"/>
      <c r="CYK636" s="123"/>
      <c r="CYL636" s="123"/>
      <c r="CYM636" s="123"/>
      <c r="CYN636" s="123"/>
      <c r="CYO636" s="123"/>
      <c r="CYP636" s="123"/>
      <c r="CYQ636" s="123"/>
      <c r="CYR636" s="123"/>
      <c r="CYS636" s="123"/>
      <c r="CYT636" s="123"/>
      <c r="CYU636" s="123"/>
      <c r="CYV636" s="123"/>
      <c r="CYW636" s="123"/>
      <c r="CYX636" s="123"/>
      <c r="CYY636" s="123"/>
      <c r="CYZ636" s="123"/>
      <c r="CZA636" s="123"/>
      <c r="CZB636" s="123"/>
      <c r="CZC636" s="123"/>
      <c r="CZD636" s="123"/>
      <c r="CZE636" s="123"/>
      <c r="CZF636" s="123"/>
      <c r="CZG636" s="123"/>
      <c r="CZH636" s="123"/>
      <c r="CZI636" s="123"/>
      <c r="CZJ636" s="123"/>
      <c r="CZK636" s="123"/>
      <c r="CZL636" s="123"/>
      <c r="CZM636" s="123"/>
      <c r="CZN636" s="123"/>
      <c r="CZO636" s="123"/>
      <c r="CZP636" s="123"/>
      <c r="CZQ636" s="123"/>
      <c r="CZR636" s="123"/>
      <c r="CZS636" s="123"/>
      <c r="CZT636" s="123"/>
      <c r="CZU636" s="123"/>
      <c r="CZV636" s="123"/>
      <c r="CZW636" s="123"/>
      <c r="CZX636" s="123"/>
      <c r="CZY636" s="123"/>
      <c r="CZZ636" s="123"/>
      <c r="DAA636" s="123"/>
      <c r="DAB636" s="123"/>
      <c r="DAC636" s="123"/>
      <c r="DAD636" s="123"/>
      <c r="DAE636" s="123"/>
      <c r="DAF636" s="123"/>
      <c r="DAG636" s="123"/>
      <c r="DAH636" s="123"/>
      <c r="DAI636" s="123"/>
      <c r="DAJ636" s="123"/>
      <c r="DAK636" s="123"/>
      <c r="DAL636" s="123"/>
      <c r="DAM636" s="123"/>
      <c r="DAN636" s="123"/>
      <c r="DAO636" s="123"/>
      <c r="DAP636" s="123"/>
      <c r="DAQ636" s="123"/>
      <c r="DAR636" s="123"/>
      <c r="DAS636" s="123"/>
      <c r="DAT636" s="123"/>
      <c r="DAU636" s="123"/>
      <c r="DAV636" s="123"/>
      <c r="DAW636" s="123"/>
      <c r="DAX636" s="123"/>
      <c r="DAY636" s="123"/>
      <c r="DAZ636" s="123"/>
      <c r="DBA636" s="123"/>
      <c r="DBB636" s="123"/>
      <c r="DBC636" s="123"/>
      <c r="DBD636" s="123"/>
      <c r="DBE636" s="123"/>
      <c r="DBF636" s="123"/>
      <c r="DBG636" s="123"/>
      <c r="DBH636" s="123"/>
      <c r="DBI636" s="123"/>
      <c r="DBJ636" s="123"/>
      <c r="DBK636" s="123"/>
      <c r="DBL636" s="123"/>
      <c r="DBM636" s="123"/>
      <c r="DBN636" s="123"/>
      <c r="DBO636" s="123"/>
      <c r="DBP636" s="123"/>
      <c r="DBQ636" s="123"/>
      <c r="DBR636" s="123"/>
      <c r="DBS636" s="123"/>
      <c r="DBT636" s="123"/>
      <c r="DBU636" s="123"/>
      <c r="DBV636" s="123"/>
      <c r="DBW636" s="123"/>
      <c r="DBX636" s="123"/>
      <c r="DBY636" s="123"/>
      <c r="DBZ636" s="123"/>
      <c r="DCA636" s="123"/>
      <c r="DCB636" s="123"/>
      <c r="DCC636" s="123"/>
      <c r="DCD636" s="123"/>
      <c r="DCE636" s="123"/>
      <c r="DCF636" s="123"/>
      <c r="DCG636" s="123"/>
      <c r="DCH636" s="123"/>
      <c r="DCI636" s="123"/>
      <c r="DCJ636" s="123"/>
      <c r="DCK636" s="123"/>
      <c r="DCL636" s="123"/>
      <c r="DCM636" s="123"/>
      <c r="DCN636" s="123"/>
      <c r="DCO636" s="123"/>
      <c r="DCP636" s="123"/>
      <c r="DCQ636" s="123"/>
      <c r="DCR636" s="123"/>
      <c r="DCS636" s="123"/>
      <c r="DCT636" s="123"/>
      <c r="DCU636" s="123"/>
      <c r="DCV636" s="123"/>
      <c r="DCW636" s="123"/>
      <c r="DCX636" s="123"/>
      <c r="DCY636" s="123"/>
      <c r="DCZ636" s="123"/>
      <c r="DDA636" s="123"/>
      <c r="DDB636" s="123"/>
      <c r="DDC636" s="123"/>
      <c r="DDD636" s="123"/>
      <c r="DDE636" s="123"/>
      <c r="DDF636" s="123"/>
      <c r="DDG636" s="123"/>
      <c r="DDH636" s="123"/>
      <c r="DDI636" s="123"/>
      <c r="DDJ636" s="123"/>
      <c r="DDK636" s="123"/>
      <c r="DDL636" s="123"/>
      <c r="DDM636" s="123"/>
      <c r="DDN636" s="123"/>
      <c r="DDO636" s="123"/>
      <c r="DDP636" s="123"/>
      <c r="DDQ636" s="123"/>
      <c r="DDR636" s="123"/>
      <c r="DDS636" s="123"/>
      <c r="DDT636" s="123"/>
      <c r="DDU636" s="123"/>
      <c r="DDV636" s="123"/>
      <c r="DDW636" s="123"/>
      <c r="DDX636" s="123"/>
      <c r="DDY636" s="123"/>
      <c r="DDZ636" s="123"/>
      <c r="DEA636" s="123"/>
      <c r="DEB636" s="123"/>
      <c r="DEC636" s="123"/>
      <c r="DED636" s="123"/>
      <c r="DEE636" s="123"/>
      <c r="DEF636" s="123"/>
      <c r="DEG636" s="123"/>
      <c r="DEH636" s="123"/>
      <c r="DEI636" s="123"/>
      <c r="DEJ636" s="123"/>
      <c r="DEK636" s="123"/>
      <c r="DEL636" s="123"/>
      <c r="DEM636" s="123"/>
      <c r="DEN636" s="123"/>
      <c r="DEO636" s="123"/>
      <c r="DEP636" s="123"/>
      <c r="DEQ636" s="123"/>
      <c r="DER636" s="123"/>
      <c r="DES636" s="123"/>
      <c r="DET636" s="123"/>
      <c r="DEU636" s="123"/>
      <c r="DEV636" s="123"/>
      <c r="DEW636" s="123"/>
      <c r="DEX636" s="123"/>
      <c r="DEY636" s="123"/>
      <c r="DEZ636" s="123"/>
      <c r="DFA636" s="123"/>
      <c r="DFB636" s="123"/>
      <c r="DFC636" s="123"/>
      <c r="DFD636" s="123"/>
      <c r="DFE636" s="123"/>
      <c r="DFF636" s="123"/>
      <c r="DFG636" s="123"/>
      <c r="DFH636" s="123"/>
      <c r="DFI636" s="123"/>
      <c r="DFJ636" s="123"/>
      <c r="DFK636" s="123"/>
      <c r="DFL636" s="123"/>
      <c r="DFM636" s="123"/>
      <c r="DFN636" s="123"/>
      <c r="DFO636" s="123"/>
      <c r="DFP636" s="123"/>
      <c r="DFQ636" s="123"/>
      <c r="DFR636" s="123"/>
      <c r="DFS636" s="123"/>
      <c r="DFT636" s="123"/>
      <c r="DFU636" s="123"/>
      <c r="DFV636" s="123"/>
      <c r="DFW636" s="123"/>
      <c r="DFX636" s="123"/>
      <c r="DFY636" s="123"/>
      <c r="DFZ636" s="123"/>
      <c r="DGA636" s="123"/>
      <c r="DGB636" s="123"/>
      <c r="DGC636" s="123"/>
      <c r="DGD636" s="123"/>
      <c r="DGE636" s="123"/>
      <c r="DGF636" s="123"/>
      <c r="DGG636" s="123"/>
      <c r="DGH636" s="123"/>
      <c r="DGI636" s="123"/>
      <c r="DGJ636" s="123"/>
      <c r="DGK636" s="123"/>
      <c r="DGL636" s="123"/>
      <c r="DGM636" s="123"/>
      <c r="DGN636" s="123"/>
      <c r="DGO636" s="123"/>
      <c r="DGP636" s="123"/>
      <c r="DGQ636" s="123"/>
      <c r="DGR636" s="123"/>
      <c r="DGS636" s="123"/>
      <c r="DGT636" s="123"/>
      <c r="DGU636" s="123"/>
      <c r="DGV636" s="123"/>
      <c r="DGW636" s="123"/>
      <c r="DGX636" s="123"/>
      <c r="DGY636" s="123"/>
      <c r="DGZ636" s="123"/>
      <c r="DHA636" s="123"/>
      <c r="DHB636" s="123"/>
      <c r="DHC636" s="123"/>
      <c r="DHD636" s="123"/>
      <c r="DHE636" s="123"/>
      <c r="DHF636" s="123"/>
      <c r="DHG636" s="123"/>
      <c r="DHH636" s="123"/>
      <c r="DHI636" s="123"/>
      <c r="DHJ636" s="123"/>
      <c r="DHK636" s="123"/>
      <c r="DHL636" s="123"/>
      <c r="DHM636" s="123"/>
      <c r="DHN636" s="123"/>
      <c r="DHO636" s="123"/>
      <c r="DHP636" s="123"/>
      <c r="DHQ636" s="123"/>
      <c r="DHR636" s="123"/>
      <c r="DHS636" s="123"/>
      <c r="DHT636" s="123"/>
      <c r="DHU636" s="123"/>
      <c r="DHV636" s="123"/>
      <c r="DHW636" s="123"/>
      <c r="DHX636" s="123"/>
      <c r="DHY636" s="123"/>
      <c r="DHZ636" s="123"/>
      <c r="DIA636" s="123"/>
      <c r="DIB636" s="123"/>
      <c r="DIC636" s="123"/>
      <c r="DID636" s="123"/>
      <c r="DIE636" s="123"/>
      <c r="DIF636" s="123"/>
      <c r="DIG636" s="123"/>
      <c r="DIH636" s="123"/>
      <c r="DII636" s="123"/>
      <c r="DIJ636" s="123"/>
      <c r="DIK636" s="123"/>
      <c r="DIL636" s="123"/>
      <c r="DIM636" s="123"/>
      <c r="DIN636" s="123"/>
      <c r="DIO636" s="123"/>
      <c r="DIP636" s="123"/>
      <c r="DIQ636" s="123"/>
      <c r="DIR636" s="123"/>
      <c r="DIS636" s="123"/>
      <c r="DIT636" s="123"/>
      <c r="DIU636" s="123"/>
      <c r="DIV636" s="123"/>
      <c r="DIW636" s="123"/>
      <c r="DIX636" s="123"/>
      <c r="DIY636" s="123"/>
      <c r="DIZ636" s="123"/>
      <c r="DJA636" s="123"/>
      <c r="DJB636" s="123"/>
      <c r="DJC636" s="123"/>
      <c r="DJD636" s="123"/>
      <c r="DJE636" s="123"/>
      <c r="DJF636" s="123"/>
      <c r="DJG636" s="123"/>
      <c r="DJH636" s="123"/>
      <c r="DJI636" s="123"/>
      <c r="DJJ636" s="123"/>
      <c r="DJK636" s="123"/>
      <c r="DJL636" s="123"/>
      <c r="DJM636" s="123"/>
      <c r="DJN636" s="123"/>
      <c r="DJO636" s="123"/>
      <c r="DJP636" s="123"/>
      <c r="DJQ636" s="123"/>
      <c r="DJR636" s="123"/>
      <c r="DJS636" s="123"/>
      <c r="DJT636" s="123"/>
      <c r="DJU636" s="123"/>
      <c r="DJV636" s="123"/>
      <c r="DJW636" s="123"/>
      <c r="DJX636" s="123"/>
      <c r="DJY636" s="123"/>
      <c r="DJZ636" s="123"/>
      <c r="DKA636" s="123"/>
      <c r="DKB636" s="123"/>
      <c r="DKC636" s="123"/>
      <c r="DKD636" s="123"/>
      <c r="DKE636" s="123"/>
      <c r="DKF636" s="123"/>
      <c r="DKG636" s="123"/>
      <c r="DKH636" s="123"/>
      <c r="DKI636" s="123"/>
      <c r="DKJ636" s="123"/>
      <c r="DKK636" s="123"/>
      <c r="DKL636" s="123"/>
      <c r="DKM636" s="123"/>
      <c r="DKN636" s="123"/>
      <c r="DKO636" s="123"/>
      <c r="DKP636" s="123"/>
      <c r="DKQ636" s="123"/>
      <c r="DKR636" s="123"/>
      <c r="DKS636" s="123"/>
      <c r="DKT636" s="123"/>
      <c r="DKU636" s="123"/>
      <c r="DKV636" s="123"/>
      <c r="DKW636" s="123"/>
      <c r="DKX636" s="123"/>
      <c r="DKY636" s="123"/>
      <c r="DKZ636" s="123"/>
      <c r="DLA636" s="123"/>
      <c r="DLB636" s="123"/>
      <c r="DLC636" s="123"/>
      <c r="DLD636" s="123"/>
      <c r="DLE636" s="123"/>
      <c r="DLF636" s="123"/>
      <c r="DLG636" s="123"/>
      <c r="DLH636" s="123"/>
      <c r="DLI636" s="123"/>
      <c r="DLJ636" s="123"/>
      <c r="DLK636" s="123"/>
      <c r="DLL636" s="123"/>
      <c r="DLM636" s="123"/>
      <c r="DLN636" s="123"/>
      <c r="DLO636" s="123"/>
      <c r="DLP636" s="123"/>
      <c r="DLQ636" s="123"/>
      <c r="DLR636" s="123"/>
      <c r="DLS636" s="123"/>
      <c r="DLT636" s="123"/>
      <c r="DLU636" s="123"/>
      <c r="DLV636" s="123"/>
      <c r="DLW636" s="123"/>
      <c r="DLX636" s="123"/>
      <c r="DLY636" s="123"/>
      <c r="DLZ636" s="123"/>
      <c r="DMA636" s="123"/>
      <c r="DMB636" s="123"/>
      <c r="DMC636" s="123"/>
      <c r="DMD636" s="123"/>
      <c r="DME636" s="123"/>
      <c r="DMF636" s="123"/>
      <c r="DMG636" s="123"/>
      <c r="DMH636" s="123"/>
      <c r="DMI636" s="123"/>
      <c r="DMJ636" s="123"/>
      <c r="DMK636" s="123"/>
      <c r="DML636" s="123"/>
      <c r="DMM636" s="123"/>
      <c r="DMN636" s="123"/>
      <c r="DMO636" s="123"/>
      <c r="DMP636" s="123"/>
      <c r="DMQ636" s="123"/>
      <c r="DMR636" s="123"/>
      <c r="DMS636" s="123"/>
      <c r="DMT636" s="123"/>
      <c r="DMU636" s="123"/>
      <c r="DMV636" s="123"/>
      <c r="DMW636" s="123"/>
      <c r="DMX636" s="123"/>
      <c r="DMY636" s="123"/>
      <c r="DMZ636" s="123"/>
      <c r="DNA636" s="123"/>
      <c r="DNB636" s="123"/>
      <c r="DNC636" s="123"/>
      <c r="DND636" s="123"/>
      <c r="DNE636" s="123"/>
      <c r="DNF636" s="123"/>
      <c r="DNG636" s="123"/>
      <c r="DNH636" s="123"/>
      <c r="DNI636" s="123"/>
      <c r="DNJ636" s="123"/>
      <c r="DNK636" s="123"/>
      <c r="DNL636" s="123"/>
      <c r="DNM636" s="123"/>
      <c r="DNN636" s="123"/>
      <c r="DNO636" s="123"/>
      <c r="DNP636" s="123"/>
      <c r="DNQ636" s="123"/>
      <c r="DNR636" s="123"/>
      <c r="DNS636" s="123"/>
      <c r="DNT636" s="123"/>
      <c r="DNU636" s="123"/>
      <c r="DNV636" s="123"/>
      <c r="DNW636" s="123"/>
      <c r="DNX636" s="123"/>
      <c r="DNY636" s="123"/>
      <c r="DNZ636" s="123"/>
      <c r="DOA636" s="123"/>
      <c r="DOB636" s="123"/>
      <c r="DOC636" s="123"/>
      <c r="DOD636" s="123"/>
      <c r="DOE636" s="123"/>
      <c r="DOF636" s="123"/>
      <c r="DOG636" s="123"/>
      <c r="DOH636" s="123"/>
      <c r="DOI636" s="123"/>
      <c r="DOJ636" s="123"/>
      <c r="DOK636" s="123"/>
      <c r="DOL636" s="123"/>
      <c r="DOM636" s="123"/>
      <c r="DON636" s="123"/>
      <c r="DOO636" s="123"/>
      <c r="DOP636" s="123"/>
      <c r="DOQ636" s="123"/>
      <c r="DOR636" s="123"/>
      <c r="DOS636" s="123"/>
      <c r="DOT636" s="123"/>
      <c r="DOU636" s="123"/>
      <c r="DOV636" s="123"/>
      <c r="DOW636" s="123"/>
      <c r="DOX636" s="123"/>
      <c r="DOY636" s="123"/>
      <c r="DOZ636" s="123"/>
      <c r="DPA636" s="123"/>
      <c r="DPB636" s="123"/>
      <c r="DPC636" s="123"/>
      <c r="DPD636" s="123"/>
      <c r="DPE636" s="123"/>
      <c r="DPF636" s="123"/>
      <c r="DPG636" s="123"/>
      <c r="DPH636" s="123"/>
      <c r="DPI636" s="123"/>
      <c r="DPJ636" s="123"/>
      <c r="DPK636" s="123"/>
      <c r="DPL636" s="123"/>
      <c r="DPM636" s="123"/>
      <c r="DPN636" s="123"/>
      <c r="DPO636" s="123"/>
      <c r="DPP636" s="123"/>
      <c r="DPQ636" s="123"/>
      <c r="DPR636" s="123"/>
      <c r="DPS636" s="123"/>
      <c r="DPT636" s="123"/>
      <c r="DPU636" s="123"/>
      <c r="DPV636" s="123"/>
      <c r="DPW636" s="123"/>
      <c r="DPX636" s="123"/>
      <c r="DPY636" s="123"/>
      <c r="DPZ636" s="123"/>
      <c r="DQA636" s="123"/>
      <c r="DQB636" s="123"/>
      <c r="DQC636" s="123"/>
      <c r="DQD636" s="123"/>
      <c r="DQE636" s="123"/>
      <c r="DQF636" s="123"/>
      <c r="DQG636" s="123"/>
      <c r="DQH636" s="123"/>
      <c r="DQI636" s="123"/>
      <c r="DQJ636" s="123"/>
      <c r="DQK636" s="123"/>
      <c r="DQL636" s="123"/>
      <c r="DQM636" s="123"/>
      <c r="DQN636" s="123"/>
      <c r="DQO636" s="123"/>
      <c r="DQP636" s="123"/>
      <c r="DQQ636" s="123"/>
      <c r="DQR636" s="123"/>
      <c r="DQS636" s="123"/>
      <c r="DQT636" s="123"/>
      <c r="DQU636" s="123"/>
      <c r="DQV636" s="123"/>
      <c r="DQW636" s="123"/>
      <c r="DQX636" s="123"/>
      <c r="DQY636" s="123"/>
      <c r="DQZ636" s="123"/>
      <c r="DRA636" s="123"/>
      <c r="DRB636" s="123"/>
      <c r="DRC636" s="123"/>
      <c r="DRD636" s="123"/>
      <c r="DRE636" s="123"/>
      <c r="DRF636" s="123"/>
      <c r="DRG636" s="123"/>
      <c r="DRH636" s="123"/>
      <c r="DRI636" s="123"/>
      <c r="DRJ636" s="123"/>
      <c r="DRK636" s="123"/>
      <c r="DRL636" s="123"/>
      <c r="DRM636" s="123"/>
      <c r="DRN636" s="123"/>
      <c r="DRO636" s="123"/>
      <c r="DRP636" s="123"/>
      <c r="DRQ636" s="123"/>
      <c r="DRR636" s="123"/>
      <c r="DRS636" s="123"/>
      <c r="DRT636" s="123"/>
      <c r="DRU636" s="123"/>
      <c r="DRV636" s="123"/>
      <c r="DRW636" s="123"/>
      <c r="DRX636" s="123"/>
      <c r="DRY636" s="123"/>
      <c r="DRZ636" s="123"/>
      <c r="DSA636" s="123"/>
      <c r="DSB636" s="123"/>
      <c r="DSC636" s="123"/>
      <c r="DSD636" s="123"/>
      <c r="DSE636" s="123"/>
      <c r="DSF636" s="123"/>
      <c r="DSG636" s="123"/>
      <c r="DSH636" s="123"/>
      <c r="DSI636" s="123"/>
      <c r="DSJ636" s="123"/>
      <c r="DSK636" s="123"/>
      <c r="DSL636" s="123"/>
      <c r="DSM636" s="123"/>
      <c r="DSN636" s="123"/>
      <c r="DSO636" s="123"/>
      <c r="DSP636" s="123"/>
      <c r="DSQ636" s="123"/>
      <c r="DSR636" s="123"/>
      <c r="DSS636" s="123"/>
      <c r="DST636" s="123"/>
      <c r="DSU636" s="123"/>
      <c r="DSV636" s="123"/>
      <c r="DSW636" s="123"/>
      <c r="DSX636" s="123"/>
      <c r="DSY636" s="123"/>
      <c r="DSZ636" s="123"/>
      <c r="DTA636" s="123"/>
      <c r="DTB636" s="123"/>
      <c r="DTC636" s="123"/>
      <c r="DTD636" s="123"/>
      <c r="DTE636" s="123"/>
      <c r="DTF636" s="123"/>
      <c r="DTG636" s="123"/>
      <c r="DTH636" s="123"/>
      <c r="DTI636" s="123"/>
      <c r="DTJ636" s="123"/>
      <c r="DTK636" s="123"/>
      <c r="DTL636" s="123"/>
      <c r="DTM636" s="123"/>
      <c r="DTN636" s="123"/>
      <c r="DTO636" s="123"/>
      <c r="DTP636" s="123"/>
      <c r="DTQ636" s="123"/>
      <c r="DTR636" s="123"/>
      <c r="DTS636" s="123"/>
      <c r="DTT636" s="123"/>
      <c r="DTU636" s="123"/>
      <c r="DTV636" s="123"/>
      <c r="DTW636" s="123"/>
      <c r="DTX636" s="123"/>
      <c r="DTY636" s="123"/>
      <c r="DTZ636" s="123"/>
      <c r="DUA636" s="123"/>
      <c r="DUB636" s="123"/>
      <c r="DUC636" s="123"/>
      <c r="DUD636" s="123"/>
      <c r="DUE636" s="123"/>
      <c r="DUF636" s="123"/>
      <c r="DUG636" s="123"/>
      <c r="DUH636" s="123"/>
      <c r="DUI636" s="123"/>
      <c r="DUJ636" s="123"/>
      <c r="DUK636" s="123"/>
      <c r="DUL636" s="123"/>
      <c r="DUM636" s="123"/>
      <c r="DUN636" s="123"/>
      <c r="DUO636" s="123"/>
      <c r="DUP636" s="123"/>
      <c r="DUQ636" s="123"/>
      <c r="DUR636" s="123"/>
      <c r="DUS636" s="123"/>
      <c r="DUT636" s="123"/>
      <c r="DUU636" s="123"/>
      <c r="DUV636" s="123"/>
      <c r="DUW636" s="123"/>
      <c r="DUX636" s="123"/>
      <c r="DUY636" s="123"/>
      <c r="DUZ636" s="123"/>
      <c r="DVA636" s="123"/>
      <c r="DVB636" s="123"/>
      <c r="DVC636" s="123"/>
      <c r="DVD636" s="123"/>
      <c r="DVE636" s="123"/>
      <c r="DVF636" s="123"/>
      <c r="DVG636" s="123"/>
      <c r="DVH636" s="123"/>
      <c r="DVI636" s="123"/>
      <c r="DVJ636" s="123"/>
      <c r="DVK636" s="123"/>
      <c r="DVL636" s="123"/>
      <c r="DVM636" s="123"/>
      <c r="DVN636" s="123"/>
      <c r="DVO636" s="123"/>
      <c r="DVP636" s="123"/>
      <c r="DVQ636" s="123"/>
      <c r="DVR636" s="123"/>
      <c r="DVS636" s="123"/>
      <c r="DVT636" s="123"/>
      <c r="DVU636" s="123"/>
      <c r="DVV636" s="123"/>
      <c r="DVW636" s="123"/>
      <c r="DVX636" s="123"/>
      <c r="DVY636" s="123"/>
      <c r="DVZ636" s="123"/>
      <c r="DWA636" s="123"/>
      <c r="DWB636" s="123"/>
      <c r="DWC636" s="123"/>
      <c r="DWD636" s="123"/>
      <c r="DWE636" s="123"/>
      <c r="DWF636" s="123"/>
      <c r="DWG636" s="123"/>
      <c r="DWH636" s="123"/>
      <c r="DWI636" s="123"/>
      <c r="DWJ636" s="123"/>
      <c r="DWK636" s="123"/>
      <c r="DWL636" s="123"/>
      <c r="DWM636" s="123"/>
      <c r="DWN636" s="123"/>
      <c r="DWO636" s="123"/>
      <c r="DWP636" s="123"/>
      <c r="DWQ636" s="123"/>
      <c r="DWR636" s="123"/>
      <c r="DWS636" s="123"/>
      <c r="DWT636" s="123"/>
      <c r="DWU636" s="123"/>
      <c r="DWV636" s="123"/>
      <c r="DWW636" s="123"/>
      <c r="DWX636" s="123"/>
      <c r="DWY636" s="123"/>
      <c r="DWZ636" s="123"/>
      <c r="DXA636" s="123"/>
      <c r="DXB636" s="123"/>
      <c r="DXC636" s="123"/>
      <c r="DXD636" s="123"/>
      <c r="DXE636" s="123"/>
      <c r="DXF636" s="123"/>
      <c r="DXG636" s="123"/>
      <c r="DXH636" s="123"/>
      <c r="DXI636" s="123"/>
      <c r="DXJ636" s="123"/>
      <c r="DXK636" s="123"/>
      <c r="DXL636" s="123"/>
      <c r="DXM636" s="123"/>
      <c r="DXN636" s="123"/>
      <c r="DXO636" s="123"/>
      <c r="DXP636" s="123"/>
      <c r="DXQ636" s="123"/>
      <c r="DXR636" s="123"/>
      <c r="DXS636" s="123"/>
      <c r="DXT636" s="123"/>
      <c r="DXU636" s="123"/>
      <c r="DXV636" s="123"/>
      <c r="DXW636" s="123"/>
      <c r="DXX636" s="123"/>
      <c r="DXY636" s="123"/>
      <c r="DXZ636" s="123"/>
      <c r="DYA636" s="123"/>
      <c r="DYB636" s="123"/>
      <c r="DYC636" s="123"/>
      <c r="DYD636" s="123"/>
      <c r="DYE636" s="123"/>
      <c r="DYF636" s="123"/>
      <c r="DYG636" s="123"/>
      <c r="DYH636" s="123"/>
      <c r="DYI636" s="123"/>
      <c r="DYJ636" s="123"/>
      <c r="DYK636" s="123"/>
      <c r="DYL636" s="123"/>
      <c r="DYM636" s="123"/>
      <c r="DYN636" s="123"/>
      <c r="DYO636" s="123"/>
      <c r="DYP636" s="123"/>
      <c r="DYQ636" s="123"/>
      <c r="DYR636" s="123"/>
      <c r="DYS636" s="123"/>
      <c r="DYT636" s="123"/>
      <c r="DYU636" s="123"/>
      <c r="DYV636" s="123"/>
      <c r="DYW636" s="123"/>
      <c r="DYX636" s="123"/>
      <c r="DYY636" s="123"/>
      <c r="DYZ636" s="123"/>
      <c r="DZA636" s="123"/>
      <c r="DZB636" s="123"/>
      <c r="DZC636" s="123"/>
      <c r="DZD636" s="123"/>
      <c r="DZE636" s="123"/>
      <c r="DZF636" s="123"/>
      <c r="DZG636" s="123"/>
      <c r="DZH636" s="123"/>
      <c r="DZI636" s="123"/>
      <c r="DZJ636" s="123"/>
      <c r="DZK636" s="123"/>
      <c r="DZL636" s="123"/>
      <c r="DZM636" s="123"/>
      <c r="DZN636" s="123"/>
      <c r="DZO636" s="123"/>
      <c r="DZP636" s="123"/>
      <c r="DZQ636" s="123"/>
      <c r="DZR636" s="123"/>
      <c r="DZS636" s="123"/>
      <c r="DZT636" s="123"/>
      <c r="DZU636" s="123"/>
      <c r="DZV636" s="123"/>
      <c r="DZW636" s="123"/>
      <c r="DZX636" s="123"/>
      <c r="DZY636" s="123"/>
      <c r="DZZ636" s="123"/>
      <c r="EAA636" s="123"/>
      <c r="EAB636" s="123"/>
      <c r="EAC636" s="123"/>
      <c r="EAD636" s="123"/>
      <c r="EAE636" s="123"/>
      <c r="EAF636" s="123"/>
      <c r="EAG636" s="123"/>
      <c r="EAH636" s="123"/>
      <c r="EAI636" s="123"/>
      <c r="EAJ636" s="123"/>
      <c r="EAK636" s="123"/>
      <c r="EAL636" s="123"/>
      <c r="EAM636" s="123"/>
      <c r="EAN636" s="123"/>
      <c r="EAO636" s="123"/>
      <c r="EAP636" s="123"/>
      <c r="EAQ636" s="123"/>
      <c r="EAR636" s="123"/>
      <c r="EAS636" s="123"/>
      <c r="EAT636" s="123"/>
      <c r="EAU636" s="123"/>
      <c r="EAV636" s="123"/>
      <c r="EAW636" s="123"/>
      <c r="EAX636" s="123"/>
      <c r="EAY636" s="123"/>
      <c r="EAZ636" s="123"/>
      <c r="EBA636" s="123"/>
      <c r="EBB636" s="123"/>
      <c r="EBC636" s="123"/>
      <c r="EBD636" s="123"/>
      <c r="EBE636" s="123"/>
      <c r="EBF636" s="123"/>
      <c r="EBG636" s="123"/>
      <c r="EBH636" s="123"/>
      <c r="EBI636" s="123"/>
      <c r="EBJ636" s="123"/>
      <c r="EBK636" s="123"/>
      <c r="EBL636" s="123"/>
      <c r="EBM636" s="123"/>
      <c r="EBN636" s="123"/>
      <c r="EBO636" s="123"/>
      <c r="EBP636" s="123"/>
      <c r="EBQ636" s="123"/>
      <c r="EBR636" s="123"/>
      <c r="EBS636" s="123"/>
      <c r="EBT636" s="123"/>
      <c r="EBU636" s="123"/>
      <c r="EBV636" s="123"/>
      <c r="EBW636" s="123"/>
      <c r="EBX636" s="123"/>
      <c r="EBY636" s="123"/>
      <c r="EBZ636" s="123"/>
      <c r="ECA636" s="123"/>
      <c r="ECB636" s="123"/>
      <c r="ECC636" s="123"/>
      <c r="ECD636" s="123"/>
      <c r="ECE636" s="123"/>
      <c r="ECF636" s="123"/>
      <c r="ECG636" s="123"/>
      <c r="ECH636" s="123"/>
      <c r="ECI636" s="123"/>
      <c r="ECJ636" s="123"/>
      <c r="ECK636" s="123"/>
      <c r="ECL636" s="123"/>
      <c r="ECM636" s="123"/>
      <c r="ECN636" s="123"/>
      <c r="ECO636" s="123"/>
      <c r="ECP636" s="123"/>
      <c r="ECQ636" s="123"/>
      <c r="ECR636" s="123"/>
      <c r="ECS636" s="123"/>
      <c r="ECT636" s="123"/>
      <c r="ECU636" s="123"/>
      <c r="ECV636" s="123"/>
      <c r="ECW636" s="123"/>
      <c r="ECX636" s="123"/>
      <c r="ECY636" s="123"/>
      <c r="ECZ636" s="123"/>
      <c r="EDA636" s="123"/>
      <c r="EDB636" s="123"/>
      <c r="EDC636" s="123"/>
      <c r="EDD636" s="123"/>
      <c r="EDE636" s="123"/>
      <c r="EDF636" s="123"/>
      <c r="EDG636" s="123"/>
      <c r="EDH636" s="123"/>
      <c r="EDI636" s="123"/>
      <c r="EDJ636" s="123"/>
      <c r="EDK636" s="123"/>
      <c r="EDL636" s="123"/>
      <c r="EDM636" s="123"/>
      <c r="EDN636" s="123"/>
      <c r="EDO636" s="123"/>
      <c r="EDP636" s="123"/>
      <c r="EDQ636" s="123"/>
      <c r="EDR636" s="123"/>
      <c r="EDS636" s="123"/>
      <c r="EDT636" s="123"/>
      <c r="EDU636" s="123"/>
      <c r="EDV636" s="123"/>
      <c r="EDW636" s="123"/>
      <c r="EDX636" s="123"/>
      <c r="EDY636" s="123"/>
      <c r="EDZ636" s="123"/>
      <c r="EEA636" s="123"/>
      <c r="EEB636" s="123"/>
      <c r="EEC636" s="123"/>
      <c r="EED636" s="123"/>
      <c r="EEE636" s="123"/>
      <c r="EEF636" s="123"/>
      <c r="EEG636" s="123"/>
      <c r="EEH636" s="123"/>
      <c r="EEI636" s="123"/>
      <c r="EEJ636" s="123"/>
      <c r="EEK636" s="123"/>
      <c r="EEL636" s="123"/>
      <c r="EEM636" s="123"/>
      <c r="EEN636" s="123"/>
      <c r="EEO636" s="123"/>
      <c r="EEP636" s="123"/>
      <c r="EEQ636" s="123"/>
      <c r="EER636" s="123"/>
      <c r="EES636" s="123"/>
      <c r="EET636" s="123"/>
      <c r="EEU636" s="123"/>
      <c r="EEV636" s="123"/>
      <c r="EEW636" s="123"/>
      <c r="EEX636" s="123"/>
      <c r="EEY636" s="123"/>
      <c r="EEZ636" s="123"/>
      <c r="EFA636" s="123"/>
      <c r="EFB636" s="123"/>
      <c r="EFC636" s="123"/>
      <c r="EFD636" s="123"/>
      <c r="EFE636" s="123"/>
      <c r="EFF636" s="123"/>
      <c r="EFG636" s="123"/>
      <c r="EFH636" s="123"/>
      <c r="EFI636" s="123"/>
      <c r="EFJ636" s="123"/>
      <c r="EFK636" s="123"/>
      <c r="EFL636" s="123"/>
      <c r="EFM636" s="123"/>
      <c r="EFN636" s="123"/>
      <c r="EFO636" s="123"/>
      <c r="EFP636" s="123"/>
      <c r="EFQ636" s="123"/>
      <c r="EFR636" s="123"/>
      <c r="EFS636" s="123"/>
      <c r="EFT636" s="123"/>
      <c r="EFU636" s="123"/>
      <c r="EFV636" s="123"/>
      <c r="EFW636" s="123"/>
      <c r="EFX636" s="123"/>
      <c r="EFY636" s="123"/>
      <c r="EFZ636" s="123"/>
      <c r="EGA636" s="123"/>
      <c r="EGB636" s="123"/>
      <c r="EGC636" s="123"/>
      <c r="EGD636" s="123"/>
      <c r="EGE636" s="123"/>
      <c r="EGF636" s="123"/>
      <c r="EGG636" s="123"/>
      <c r="EGH636" s="123"/>
      <c r="EGI636" s="123"/>
      <c r="EGJ636" s="123"/>
      <c r="EGK636" s="123"/>
      <c r="EGL636" s="123"/>
      <c r="EGM636" s="123"/>
      <c r="EGN636" s="123"/>
      <c r="EGO636" s="123"/>
      <c r="EGP636" s="123"/>
      <c r="EGQ636" s="123"/>
      <c r="EGR636" s="123"/>
      <c r="EGS636" s="123"/>
      <c r="EGT636" s="123"/>
      <c r="EGU636" s="123"/>
      <c r="EGV636" s="123"/>
      <c r="EGW636" s="123"/>
      <c r="EGX636" s="123"/>
      <c r="EGY636" s="123"/>
      <c r="EGZ636" s="123"/>
      <c r="EHA636" s="123"/>
      <c r="EHB636" s="123"/>
      <c r="EHC636" s="123"/>
      <c r="EHD636" s="123"/>
      <c r="EHE636" s="123"/>
      <c r="EHF636" s="123"/>
      <c r="EHG636" s="123"/>
      <c r="EHH636" s="123"/>
      <c r="EHI636" s="123"/>
      <c r="EHJ636" s="123"/>
      <c r="EHK636" s="123"/>
      <c r="EHL636" s="123"/>
      <c r="EHM636" s="123"/>
      <c r="EHN636" s="123"/>
      <c r="EHO636" s="123"/>
      <c r="EHP636" s="123"/>
      <c r="EHQ636" s="123"/>
      <c r="EHR636" s="123"/>
      <c r="EHS636" s="123"/>
      <c r="EHT636" s="123"/>
      <c r="EHU636" s="123"/>
      <c r="EHV636" s="123"/>
      <c r="EHW636" s="123"/>
      <c r="EHX636" s="123"/>
      <c r="EHY636" s="123"/>
      <c r="EHZ636" s="123"/>
      <c r="EIA636" s="123"/>
      <c r="EIB636" s="123"/>
      <c r="EIC636" s="123"/>
      <c r="EID636" s="123"/>
      <c r="EIE636" s="123"/>
      <c r="EIF636" s="123"/>
      <c r="EIG636" s="123"/>
      <c r="EIH636" s="123"/>
      <c r="EII636" s="123"/>
      <c r="EIJ636" s="123"/>
      <c r="EIK636" s="123"/>
      <c r="EIL636" s="123"/>
      <c r="EIM636" s="123"/>
      <c r="EIN636" s="123"/>
      <c r="EIO636" s="123"/>
      <c r="EIP636" s="123"/>
      <c r="EIQ636" s="123"/>
      <c r="EIR636" s="123"/>
      <c r="EIS636" s="123"/>
      <c r="EIT636" s="123"/>
      <c r="EIU636" s="123"/>
      <c r="EIV636" s="123"/>
      <c r="EIW636" s="123"/>
      <c r="EIX636" s="123"/>
      <c r="EIY636" s="123"/>
      <c r="EIZ636" s="123"/>
      <c r="EJA636" s="123"/>
      <c r="EJB636" s="123"/>
      <c r="EJC636" s="123"/>
      <c r="EJD636" s="123"/>
      <c r="EJE636" s="123"/>
      <c r="EJF636" s="123"/>
      <c r="EJG636" s="123"/>
      <c r="EJH636" s="123"/>
      <c r="EJI636" s="123"/>
      <c r="EJJ636" s="123"/>
      <c r="EJK636" s="123"/>
      <c r="EJL636" s="123"/>
      <c r="EJM636" s="123"/>
      <c r="EJN636" s="123"/>
      <c r="EJO636" s="123"/>
      <c r="EJP636" s="123"/>
      <c r="EJQ636" s="123"/>
      <c r="EJR636" s="123"/>
      <c r="EJS636" s="123"/>
      <c r="EJT636" s="123"/>
      <c r="EJU636" s="123"/>
      <c r="EJV636" s="123"/>
      <c r="EJW636" s="123"/>
      <c r="EJX636" s="123"/>
      <c r="EJY636" s="123"/>
      <c r="EJZ636" s="123"/>
      <c r="EKA636" s="123"/>
      <c r="EKB636" s="123"/>
      <c r="EKC636" s="123"/>
      <c r="EKD636" s="123"/>
      <c r="EKE636" s="123"/>
      <c r="EKF636" s="123"/>
      <c r="EKG636" s="123"/>
      <c r="EKH636" s="123"/>
      <c r="EKI636" s="123"/>
      <c r="EKJ636" s="123"/>
      <c r="EKK636" s="123"/>
      <c r="EKL636" s="123"/>
      <c r="EKM636" s="123"/>
      <c r="EKN636" s="123"/>
      <c r="EKO636" s="123"/>
      <c r="EKP636" s="123"/>
      <c r="EKQ636" s="123"/>
      <c r="EKR636" s="123"/>
      <c r="EKS636" s="123"/>
      <c r="EKT636" s="123"/>
      <c r="EKU636" s="123"/>
      <c r="EKV636" s="123"/>
      <c r="EKW636" s="123"/>
      <c r="EKX636" s="123"/>
      <c r="EKY636" s="123"/>
      <c r="EKZ636" s="123"/>
      <c r="ELA636" s="123"/>
      <c r="ELB636" s="123"/>
      <c r="ELC636" s="123"/>
      <c r="ELD636" s="123"/>
      <c r="ELE636" s="123"/>
      <c r="ELF636" s="123"/>
      <c r="ELG636" s="123"/>
      <c r="ELH636" s="123"/>
      <c r="ELI636" s="123"/>
      <c r="ELJ636" s="123"/>
      <c r="ELK636" s="123"/>
      <c r="ELL636" s="123"/>
      <c r="ELM636" s="123"/>
      <c r="ELN636" s="123"/>
      <c r="ELO636" s="123"/>
      <c r="ELP636" s="123"/>
      <c r="ELQ636" s="123"/>
      <c r="ELR636" s="123"/>
      <c r="ELS636" s="123"/>
      <c r="ELT636" s="123"/>
      <c r="ELU636" s="123"/>
      <c r="ELV636" s="123"/>
      <c r="ELW636" s="123"/>
      <c r="ELX636" s="123"/>
      <c r="ELY636" s="123"/>
      <c r="ELZ636" s="123"/>
      <c r="EMA636" s="123"/>
      <c r="EMB636" s="123"/>
      <c r="EMC636" s="123"/>
      <c r="EMD636" s="123"/>
      <c r="EME636" s="123"/>
      <c r="EMF636" s="123"/>
      <c r="EMG636" s="123"/>
      <c r="EMH636" s="123"/>
      <c r="EMI636" s="123"/>
      <c r="EMJ636" s="123"/>
      <c r="EMK636" s="123"/>
      <c r="EML636" s="123"/>
      <c r="EMM636" s="123"/>
      <c r="EMN636" s="123"/>
      <c r="EMO636" s="123"/>
      <c r="EMP636" s="123"/>
      <c r="EMQ636" s="123"/>
      <c r="EMR636" s="123"/>
      <c r="EMS636" s="123"/>
      <c r="EMT636" s="123"/>
      <c r="EMU636" s="123"/>
      <c r="EMV636" s="123"/>
      <c r="EMW636" s="123"/>
      <c r="EMX636" s="123"/>
      <c r="EMY636" s="123"/>
      <c r="EMZ636" s="123"/>
      <c r="ENA636" s="123"/>
      <c r="ENB636" s="123"/>
      <c r="ENC636" s="123"/>
      <c r="END636" s="123"/>
      <c r="ENE636" s="123"/>
      <c r="ENF636" s="123"/>
      <c r="ENG636" s="123"/>
      <c r="ENH636" s="123"/>
      <c r="ENI636" s="123"/>
      <c r="ENJ636" s="123"/>
      <c r="ENK636" s="123"/>
      <c r="ENL636" s="123"/>
      <c r="ENM636" s="123"/>
      <c r="ENN636" s="123"/>
      <c r="ENO636" s="123"/>
      <c r="ENP636" s="123"/>
      <c r="ENQ636" s="123"/>
      <c r="ENR636" s="123"/>
      <c r="ENS636" s="123"/>
      <c r="ENT636" s="123"/>
      <c r="ENU636" s="123"/>
      <c r="ENV636" s="123"/>
      <c r="ENW636" s="123"/>
      <c r="ENX636" s="123"/>
      <c r="ENY636" s="123"/>
      <c r="ENZ636" s="123"/>
      <c r="EOA636" s="123"/>
      <c r="EOB636" s="123"/>
      <c r="EOC636" s="123"/>
      <c r="EOD636" s="123"/>
      <c r="EOE636" s="123"/>
      <c r="EOF636" s="123"/>
      <c r="EOG636" s="123"/>
      <c r="EOH636" s="123"/>
      <c r="EOI636" s="123"/>
      <c r="EOJ636" s="123"/>
      <c r="EOK636" s="123"/>
      <c r="EOL636" s="123"/>
      <c r="EOM636" s="123"/>
      <c r="EON636" s="123"/>
      <c r="EOO636" s="123"/>
      <c r="EOP636" s="123"/>
      <c r="EOQ636" s="123"/>
      <c r="EOR636" s="123"/>
      <c r="EOS636" s="123"/>
      <c r="EOT636" s="123"/>
      <c r="EOU636" s="123"/>
      <c r="EOV636" s="123"/>
      <c r="EOW636" s="123"/>
      <c r="EOX636" s="123"/>
      <c r="EOY636" s="123"/>
      <c r="EOZ636" s="123"/>
      <c r="EPA636" s="123"/>
      <c r="EPB636" s="123"/>
      <c r="EPC636" s="123"/>
      <c r="EPD636" s="123"/>
      <c r="EPE636" s="123"/>
      <c r="EPF636" s="123"/>
      <c r="EPG636" s="123"/>
      <c r="EPH636" s="123"/>
      <c r="EPI636" s="123"/>
      <c r="EPJ636" s="123"/>
      <c r="EPK636" s="123"/>
      <c r="EPL636" s="123"/>
      <c r="EPM636" s="123"/>
      <c r="EPN636" s="123"/>
      <c r="EPO636" s="123"/>
      <c r="EPP636" s="123"/>
      <c r="EPQ636" s="123"/>
      <c r="EPR636" s="123"/>
      <c r="EPS636" s="123"/>
      <c r="EPT636" s="123"/>
      <c r="EPU636" s="123"/>
      <c r="EPV636" s="123"/>
      <c r="EPW636" s="123"/>
      <c r="EPX636" s="123"/>
      <c r="EPY636" s="123"/>
      <c r="EPZ636" s="123"/>
      <c r="EQA636" s="123"/>
      <c r="EQB636" s="123"/>
      <c r="EQC636" s="123"/>
      <c r="EQD636" s="123"/>
      <c r="EQE636" s="123"/>
      <c r="EQF636" s="123"/>
      <c r="EQG636" s="123"/>
      <c r="EQH636" s="123"/>
      <c r="EQI636" s="123"/>
      <c r="EQJ636" s="123"/>
      <c r="EQK636" s="123"/>
      <c r="EQL636" s="123"/>
      <c r="EQM636" s="123"/>
      <c r="EQN636" s="123"/>
      <c r="EQO636" s="123"/>
      <c r="EQP636" s="123"/>
      <c r="EQQ636" s="123"/>
      <c r="EQR636" s="123"/>
      <c r="EQS636" s="123"/>
      <c r="EQT636" s="123"/>
      <c r="EQU636" s="123"/>
      <c r="EQV636" s="123"/>
      <c r="EQW636" s="123"/>
      <c r="EQX636" s="123"/>
      <c r="EQY636" s="123"/>
      <c r="EQZ636" s="123"/>
      <c r="ERA636" s="123"/>
      <c r="ERB636" s="123"/>
      <c r="ERC636" s="123"/>
      <c r="ERD636" s="123"/>
      <c r="ERE636" s="123"/>
      <c r="ERF636" s="123"/>
      <c r="ERG636" s="123"/>
      <c r="ERH636" s="123"/>
      <c r="ERI636" s="123"/>
      <c r="ERJ636" s="123"/>
      <c r="ERK636" s="123"/>
      <c r="ERL636" s="123"/>
      <c r="ERM636" s="123"/>
      <c r="ERN636" s="123"/>
      <c r="ERO636" s="123"/>
      <c r="ERP636" s="123"/>
      <c r="ERQ636" s="123"/>
      <c r="ERR636" s="123"/>
      <c r="ERS636" s="123"/>
      <c r="ERT636" s="123"/>
      <c r="ERU636" s="123"/>
      <c r="ERV636" s="123"/>
      <c r="ERW636" s="123"/>
      <c r="ERX636" s="123"/>
      <c r="ERY636" s="123"/>
      <c r="ERZ636" s="123"/>
      <c r="ESA636" s="123"/>
      <c r="ESB636" s="123"/>
      <c r="ESC636" s="123"/>
      <c r="ESD636" s="123"/>
      <c r="ESE636" s="123"/>
      <c r="ESF636" s="123"/>
      <c r="ESG636" s="123"/>
      <c r="ESH636" s="123"/>
      <c r="ESI636" s="123"/>
      <c r="ESJ636" s="123"/>
      <c r="ESK636" s="123"/>
      <c r="ESL636" s="123"/>
      <c r="ESM636" s="123"/>
      <c r="ESN636" s="123"/>
      <c r="ESO636" s="123"/>
      <c r="ESP636" s="123"/>
      <c r="ESQ636" s="123"/>
      <c r="ESR636" s="123"/>
      <c r="ESS636" s="123"/>
      <c r="EST636" s="123"/>
      <c r="ESU636" s="123"/>
      <c r="ESV636" s="123"/>
      <c r="ESW636" s="123"/>
      <c r="ESX636" s="123"/>
      <c r="ESY636" s="123"/>
      <c r="ESZ636" s="123"/>
      <c r="ETA636" s="123"/>
      <c r="ETB636" s="123"/>
      <c r="ETC636" s="123"/>
      <c r="ETD636" s="123"/>
      <c r="ETE636" s="123"/>
      <c r="ETF636" s="123"/>
      <c r="ETG636" s="123"/>
      <c r="ETH636" s="123"/>
      <c r="ETI636" s="123"/>
      <c r="ETJ636" s="123"/>
      <c r="ETK636" s="123"/>
      <c r="ETL636" s="123"/>
      <c r="ETM636" s="123"/>
      <c r="ETN636" s="123"/>
      <c r="ETO636" s="123"/>
      <c r="ETP636" s="123"/>
      <c r="ETQ636" s="123"/>
      <c r="ETR636" s="123"/>
      <c r="ETS636" s="123"/>
      <c r="ETT636" s="123"/>
      <c r="ETU636" s="123"/>
      <c r="ETV636" s="123"/>
      <c r="ETW636" s="123"/>
      <c r="ETX636" s="123"/>
      <c r="ETY636" s="123"/>
      <c r="ETZ636" s="123"/>
      <c r="EUA636" s="123"/>
      <c r="EUB636" s="123"/>
      <c r="EUC636" s="123"/>
      <c r="EUD636" s="123"/>
      <c r="EUE636" s="123"/>
      <c r="EUF636" s="123"/>
      <c r="EUG636" s="123"/>
      <c r="EUH636" s="123"/>
      <c r="EUI636" s="123"/>
      <c r="EUJ636" s="123"/>
      <c r="EUK636" s="123"/>
      <c r="EUL636" s="123"/>
      <c r="EUM636" s="123"/>
      <c r="EUN636" s="123"/>
      <c r="EUO636" s="123"/>
      <c r="EUP636" s="123"/>
      <c r="EUQ636" s="123"/>
      <c r="EUR636" s="123"/>
      <c r="EUS636" s="123"/>
      <c r="EUT636" s="123"/>
      <c r="EUU636" s="123"/>
      <c r="EUV636" s="123"/>
      <c r="EUW636" s="123"/>
      <c r="EUX636" s="123"/>
      <c r="EUY636" s="123"/>
      <c r="EUZ636" s="123"/>
      <c r="EVA636" s="123"/>
      <c r="EVB636" s="123"/>
      <c r="EVC636" s="123"/>
      <c r="EVD636" s="123"/>
      <c r="EVE636" s="123"/>
      <c r="EVF636" s="123"/>
      <c r="EVG636" s="123"/>
      <c r="EVH636" s="123"/>
      <c r="EVI636" s="123"/>
      <c r="EVJ636" s="123"/>
      <c r="EVK636" s="123"/>
      <c r="EVL636" s="123"/>
      <c r="EVM636" s="123"/>
      <c r="EVN636" s="123"/>
      <c r="EVO636" s="123"/>
      <c r="EVP636" s="123"/>
      <c r="EVQ636" s="123"/>
      <c r="EVR636" s="123"/>
      <c r="EVS636" s="123"/>
      <c r="EVT636" s="123"/>
      <c r="EVU636" s="123"/>
      <c r="EVV636" s="123"/>
      <c r="EVW636" s="123"/>
      <c r="EVX636" s="123"/>
      <c r="EVY636" s="123"/>
      <c r="EVZ636" s="123"/>
      <c r="EWA636" s="123"/>
      <c r="EWB636" s="123"/>
      <c r="EWC636" s="123"/>
      <c r="EWD636" s="123"/>
      <c r="EWE636" s="123"/>
      <c r="EWF636" s="123"/>
      <c r="EWG636" s="123"/>
      <c r="EWH636" s="123"/>
      <c r="EWI636" s="123"/>
      <c r="EWJ636" s="123"/>
      <c r="EWK636" s="123"/>
      <c r="EWL636" s="123"/>
      <c r="EWM636" s="123"/>
      <c r="EWN636" s="123"/>
      <c r="EWO636" s="123"/>
      <c r="EWP636" s="123"/>
      <c r="EWQ636" s="123"/>
      <c r="EWR636" s="123"/>
      <c r="EWS636" s="123"/>
      <c r="EWT636" s="123"/>
      <c r="EWU636" s="123"/>
      <c r="EWV636" s="123"/>
      <c r="EWW636" s="123"/>
      <c r="EWX636" s="123"/>
      <c r="EWY636" s="123"/>
      <c r="EWZ636" s="123"/>
      <c r="EXA636" s="123"/>
      <c r="EXB636" s="123"/>
      <c r="EXC636" s="123"/>
      <c r="EXD636" s="123"/>
      <c r="EXE636" s="123"/>
      <c r="EXF636" s="123"/>
      <c r="EXG636" s="123"/>
      <c r="EXH636" s="123"/>
      <c r="EXI636" s="123"/>
      <c r="EXJ636" s="123"/>
      <c r="EXK636" s="123"/>
      <c r="EXL636" s="123"/>
      <c r="EXM636" s="123"/>
      <c r="EXN636" s="123"/>
      <c r="EXO636" s="123"/>
      <c r="EXP636" s="123"/>
      <c r="EXQ636" s="123"/>
      <c r="EXR636" s="123"/>
      <c r="EXS636" s="123"/>
      <c r="EXT636" s="123"/>
      <c r="EXU636" s="123"/>
      <c r="EXV636" s="123"/>
      <c r="EXW636" s="123"/>
      <c r="EXX636" s="123"/>
      <c r="EXY636" s="123"/>
      <c r="EXZ636" s="123"/>
      <c r="EYA636" s="123"/>
      <c r="EYB636" s="123"/>
      <c r="EYC636" s="123"/>
      <c r="EYD636" s="123"/>
      <c r="EYE636" s="123"/>
      <c r="EYF636" s="123"/>
      <c r="EYG636" s="123"/>
      <c r="EYH636" s="123"/>
      <c r="EYI636" s="123"/>
      <c r="EYJ636" s="123"/>
      <c r="EYK636" s="123"/>
      <c r="EYL636" s="123"/>
      <c r="EYM636" s="123"/>
      <c r="EYN636" s="123"/>
      <c r="EYO636" s="123"/>
      <c r="EYP636" s="123"/>
      <c r="EYQ636" s="123"/>
      <c r="EYR636" s="123"/>
      <c r="EYS636" s="123"/>
      <c r="EYT636" s="123"/>
      <c r="EYU636" s="123"/>
      <c r="EYV636" s="123"/>
      <c r="EYW636" s="123"/>
      <c r="EYX636" s="123"/>
      <c r="EYY636" s="123"/>
      <c r="EYZ636" s="123"/>
      <c r="EZA636" s="123"/>
      <c r="EZB636" s="123"/>
      <c r="EZC636" s="123"/>
      <c r="EZD636" s="123"/>
      <c r="EZE636" s="123"/>
      <c r="EZF636" s="123"/>
      <c r="EZG636" s="123"/>
      <c r="EZH636" s="123"/>
      <c r="EZI636" s="123"/>
      <c r="EZJ636" s="123"/>
      <c r="EZK636" s="123"/>
      <c r="EZL636" s="123"/>
      <c r="EZM636" s="123"/>
      <c r="EZN636" s="123"/>
      <c r="EZO636" s="123"/>
      <c r="EZP636" s="123"/>
      <c r="EZQ636" s="123"/>
      <c r="EZR636" s="123"/>
      <c r="EZS636" s="123"/>
      <c r="EZT636" s="123"/>
      <c r="EZU636" s="123"/>
      <c r="EZV636" s="123"/>
      <c r="EZW636" s="123"/>
      <c r="EZX636" s="123"/>
      <c r="EZY636" s="123"/>
      <c r="EZZ636" s="123"/>
      <c r="FAA636" s="123"/>
      <c r="FAB636" s="123"/>
      <c r="FAC636" s="123"/>
      <c r="FAD636" s="123"/>
      <c r="FAE636" s="123"/>
      <c r="FAF636" s="123"/>
      <c r="FAG636" s="123"/>
      <c r="FAH636" s="123"/>
      <c r="FAI636" s="123"/>
      <c r="FAJ636" s="123"/>
      <c r="FAK636" s="123"/>
      <c r="FAL636" s="123"/>
      <c r="FAM636" s="123"/>
      <c r="FAN636" s="123"/>
      <c r="FAO636" s="123"/>
      <c r="FAP636" s="123"/>
      <c r="FAQ636" s="123"/>
      <c r="FAR636" s="123"/>
      <c r="FAS636" s="123"/>
      <c r="FAT636" s="123"/>
      <c r="FAU636" s="123"/>
      <c r="FAV636" s="123"/>
      <c r="FAW636" s="123"/>
      <c r="FAX636" s="123"/>
      <c r="FAY636" s="123"/>
      <c r="FAZ636" s="123"/>
      <c r="FBA636" s="123"/>
      <c r="FBB636" s="123"/>
      <c r="FBC636" s="123"/>
      <c r="FBD636" s="123"/>
      <c r="FBE636" s="123"/>
      <c r="FBF636" s="123"/>
      <c r="FBG636" s="123"/>
      <c r="FBH636" s="123"/>
      <c r="FBI636" s="123"/>
      <c r="FBJ636" s="123"/>
      <c r="FBK636" s="123"/>
      <c r="FBL636" s="123"/>
      <c r="FBM636" s="123"/>
      <c r="FBN636" s="123"/>
      <c r="FBO636" s="123"/>
      <c r="FBP636" s="123"/>
      <c r="FBQ636" s="123"/>
      <c r="FBR636" s="123"/>
      <c r="FBS636" s="123"/>
      <c r="FBT636" s="123"/>
      <c r="FBU636" s="123"/>
      <c r="FBV636" s="123"/>
      <c r="FBW636" s="123"/>
      <c r="FBX636" s="123"/>
      <c r="FBY636" s="123"/>
      <c r="FBZ636" s="123"/>
      <c r="FCA636" s="123"/>
      <c r="FCB636" s="123"/>
      <c r="FCC636" s="123"/>
      <c r="FCD636" s="123"/>
      <c r="FCE636" s="123"/>
      <c r="FCF636" s="123"/>
      <c r="FCG636" s="123"/>
      <c r="FCH636" s="123"/>
      <c r="FCI636" s="123"/>
      <c r="FCJ636" s="123"/>
      <c r="FCK636" s="123"/>
      <c r="FCL636" s="123"/>
      <c r="FCM636" s="123"/>
      <c r="FCN636" s="123"/>
      <c r="FCO636" s="123"/>
      <c r="FCP636" s="123"/>
      <c r="FCQ636" s="123"/>
      <c r="FCR636" s="123"/>
      <c r="FCS636" s="123"/>
      <c r="FCT636" s="123"/>
      <c r="FCU636" s="123"/>
      <c r="FCV636" s="123"/>
      <c r="FCW636" s="123"/>
      <c r="FCX636" s="123"/>
      <c r="FCY636" s="123"/>
      <c r="FCZ636" s="123"/>
      <c r="FDA636" s="123"/>
      <c r="FDB636" s="123"/>
      <c r="FDC636" s="123"/>
      <c r="FDD636" s="123"/>
      <c r="FDE636" s="123"/>
      <c r="FDF636" s="123"/>
      <c r="FDG636" s="123"/>
      <c r="FDH636" s="123"/>
      <c r="FDI636" s="123"/>
      <c r="FDJ636" s="123"/>
      <c r="FDK636" s="123"/>
      <c r="FDL636" s="123"/>
      <c r="FDM636" s="123"/>
      <c r="FDN636" s="123"/>
      <c r="FDO636" s="123"/>
      <c r="FDP636" s="123"/>
      <c r="FDQ636" s="123"/>
      <c r="FDR636" s="123"/>
      <c r="FDS636" s="123"/>
      <c r="FDT636" s="123"/>
      <c r="FDU636" s="123"/>
      <c r="FDV636" s="123"/>
      <c r="FDW636" s="123"/>
      <c r="FDX636" s="123"/>
      <c r="FDY636" s="123"/>
      <c r="FDZ636" s="123"/>
      <c r="FEA636" s="123"/>
      <c r="FEB636" s="123"/>
      <c r="FEC636" s="123"/>
      <c r="FED636" s="123"/>
      <c r="FEE636" s="123"/>
      <c r="FEF636" s="123"/>
      <c r="FEG636" s="123"/>
      <c r="FEH636" s="123"/>
      <c r="FEI636" s="123"/>
      <c r="FEJ636" s="123"/>
      <c r="FEK636" s="123"/>
      <c r="FEL636" s="123"/>
      <c r="FEM636" s="123"/>
      <c r="FEN636" s="123"/>
      <c r="FEO636" s="123"/>
      <c r="FEP636" s="123"/>
      <c r="FEQ636" s="123"/>
      <c r="FER636" s="123"/>
      <c r="FES636" s="123"/>
      <c r="FET636" s="123"/>
      <c r="FEU636" s="123"/>
      <c r="FEV636" s="123"/>
      <c r="FEW636" s="123"/>
      <c r="FEX636" s="123"/>
      <c r="FEY636" s="123"/>
      <c r="FEZ636" s="123"/>
      <c r="FFA636" s="123"/>
      <c r="FFB636" s="123"/>
      <c r="FFC636" s="123"/>
      <c r="FFD636" s="123"/>
      <c r="FFE636" s="123"/>
      <c r="FFF636" s="123"/>
      <c r="FFG636" s="123"/>
      <c r="FFH636" s="123"/>
      <c r="FFI636" s="123"/>
      <c r="FFJ636" s="123"/>
      <c r="FFK636" s="123"/>
      <c r="FFL636" s="123"/>
      <c r="FFM636" s="123"/>
      <c r="FFN636" s="123"/>
      <c r="FFO636" s="123"/>
      <c r="FFP636" s="123"/>
      <c r="FFQ636" s="123"/>
      <c r="FFR636" s="123"/>
      <c r="FFS636" s="123"/>
      <c r="FFT636" s="123"/>
      <c r="FFU636" s="123"/>
      <c r="FFV636" s="123"/>
      <c r="FFW636" s="123"/>
      <c r="FFX636" s="123"/>
      <c r="FFY636" s="123"/>
      <c r="FFZ636" s="123"/>
      <c r="FGA636" s="123"/>
      <c r="FGB636" s="123"/>
      <c r="FGC636" s="123"/>
      <c r="FGD636" s="123"/>
      <c r="FGE636" s="123"/>
      <c r="FGF636" s="123"/>
      <c r="FGG636" s="123"/>
      <c r="FGH636" s="123"/>
      <c r="FGI636" s="123"/>
      <c r="FGJ636" s="123"/>
      <c r="FGK636" s="123"/>
      <c r="FGL636" s="123"/>
      <c r="FGM636" s="123"/>
      <c r="FGN636" s="123"/>
      <c r="FGO636" s="123"/>
      <c r="FGP636" s="123"/>
      <c r="FGQ636" s="123"/>
      <c r="FGR636" s="123"/>
      <c r="FGS636" s="123"/>
      <c r="FGT636" s="123"/>
      <c r="FGU636" s="123"/>
      <c r="FGV636" s="123"/>
      <c r="FGW636" s="123"/>
      <c r="FGX636" s="123"/>
      <c r="FGY636" s="123"/>
      <c r="FGZ636" s="123"/>
      <c r="FHA636" s="123"/>
      <c r="FHB636" s="123"/>
      <c r="FHC636" s="123"/>
      <c r="FHD636" s="123"/>
      <c r="FHE636" s="123"/>
      <c r="FHF636" s="123"/>
      <c r="FHG636" s="123"/>
      <c r="FHH636" s="123"/>
      <c r="FHI636" s="123"/>
      <c r="FHJ636" s="123"/>
      <c r="FHK636" s="123"/>
      <c r="FHL636" s="123"/>
      <c r="FHM636" s="123"/>
      <c r="FHN636" s="123"/>
      <c r="FHO636" s="123"/>
      <c r="FHP636" s="123"/>
      <c r="FHQ636" s="123"/>
      <c r="FHR636" s="123"/>
      <c r="FHS636" s="123"/>
      <c r="FHT636" s="123"/>
      <c r="FHU636" s="123"/>
      <c r="FHV636" s="123"/>
      <c r="FHW636" s="123"/>
      <c r="FHX636" s="123"/>
      <c r="FHY636" s="123"/>
      <c r="FHZ636" s="123"/>
      <c r="FIA636" s="123"/>
      <c r="FIB636" s="123"/>
      <c r="FIC636" s="123"/>
      <c r="FID636" s="123"/>
      <c r="FIE636" s="123"/>
      <c r="FIF636" s="123"/>
      <c r="FIG636" s="123"/>
      <c r="FIH636" s="123"/>
      <c r="FII636" s="123"/>
      <c r="FIJ636" s="123"/>
      <c r="FIK636" s="123"/>
      <c r="FIL636" s="123"/>
      <c r="FIM636" s="123"/>
      <c r="FIN636" s="123"/>
      <c r="FIO636" s="123"/>
      <c r="FIP636" s="123"/>
      <c r="FIQ636" s="123"/>
      <c r="FIR636" s="123"/>
      <c r="FIS636" s="123"/>
      <c r="FIT636" s="123"/>
      <c r="FIU636" s="123"/>
      <c r="FIV636" s="123"/>
      <c r="FIW636" s="123"/>
      <c r="FIX636" s="123"/>
      <c r="FIY636" s="123"/>
      <c r="FIZ636" s="123"/>
      <c r="FJA636" s="123"/>
      <c r="FJB636" s="123"/>
      <c r="FJC636" s="123"/>
      <c r="FJD636" s="123"/>
      <c r="FJE636" s="123"/>
      <c r="FJF636" s="123"/>
      <c r="FJG636" s="123"/>
      <c r="FJH636" s="123"/>
      <c r="FJI636" s="123"/>
      <c r="FJJ636" s="123"/>
      <c r="FJK636" s="123"/>
      <c r="FJL636" s="123"/>
      <c r="FJM636" s="123"/>
      <c r="FJN636" s="123"/>
      <c r="FJO636" s="123"/>
      <c r="FJP636" s="123"/>
      <c r="FJQ636" s="123"/>
      <c r="FJR636" s="123"/>
      <c r="FJS636" s="123"/>
      <c r="FJT636" s="123"/>
      <c r="FJU636" s="123"/>
      <c r="FJV636" s="123"/>
      <c r="FJW636" s="123"/>
      <c r="FJX636" s="123"/>
      <c r="FJY636" s="123"/>
      <c r="FJZ636" s="123"/>
      <c r="FKA636" s="123"/>
      <c r="FKB636" s="123"/>
      <c r="FKC636" s="123"/>
      <c r="FKD636" s="123"/>
      <c r="FKE636" s="123"/>
      <c r="FKF636" s="123"/>
      <c r="FKG636" s="123"/>
      <c r="FKH636" s="123"/>
      <c r="FKI636" s="123"/>
      <c r="FKJ636" s="123"/>
      <c r="FKK636" s="123"/>
      <c r="FKL636" s="123"/>
      <c r="FKM636" s="123"/>
      <c r="FKN636" s="123"/>
      <c r="FKO636" s="123"/>
      <c r="FKP636" s="123"/>
      <c r="FKQ636" s="123"/>
      <c r="FKR636" s="123"/>
      <c r="FKS636" s="123"/>
      <c r="FKT636" s="123"/>
      <c r="FKU636" s="123"/>
      <c r="FKV636" s="123"/>
      <c r="FKW636" s="123"/>
      <c r="FKX636" s="123"/>
      <c r="FKY636" s="123"/>
      <c r="FKZ636" s="123"/>
      <c r="FLA636" s="123"/>
      <c r="FLB636" s="123"/>
      <c r="FLC636" s="123"/>
      <c r="FLD636" s="123"/>
      <c r="FLE636" s="123"/>
      <c r="FLF636" s="123"/>
      <c r="FLG636" s="123"/>
      <c r="FLH636" s="123"/>
      <c r="FLI636" s="123"/>
      <c r="FLJ636" s="123"/>
      <c r="FLK636" s="123"/>
      <c r="FLL636" s="123"/>
      <c r="FLM636" s="123"/>
      <c r="FLN636" s="123"/>
      <c r="FLO636" s="123"/>
      <c r="FLP636" s="123"/>
      <c r="FLQ636" s="123"/>
      <c r="FLR636" s="123"/>
      <c r="FLS636" s="123"/>
      <c r="FLT636" s="123"/>
      <c r="FLU636" s="123"/>
      <c r="FLV636" s="123"/>
      <c r="FLW636" s="123"/>
      <c r="FLX636" s="123"/>
      <c r="FLY636" s="123"/>
      <c r="FLZ636" s="123"/>
      <c r="FMA636" s="123"/>
      <c r="FMB636" s="123"/>
      <c r="FMC636" s="123"/>
      <c r="FMD636" s="123"/>
      <c r="FME636" s="123"/>
      <c r="FMF636" s="123"/>
      <c r="FMG636" s="123"/>
      <c r="FMH636" s="123"/>
      <c r="FMI636" s="123"/>
      <c r="FMJ636" s="123"/>
      <c r="FMK636" s="123"/>
      <c r="FML636" s="123"/>
      <c r="FMM636" s="123"/>
      <c r="FMN636" s="123"/>
      <c r="FMO636" s="123"/>
      <c r="FMP636" s="123"/>
      <c r="FMQ636" s="123"/>
      <c r="FMR636" s="123"/>
      <c r="FMS636" s="123"/>
      <c r="FMT636" s="123"/>
      <c r="FMU636" s="123"/>
      <c r="FMV636" s="123"/>
      <c r="FMW636" s="123"/>
      <c r="FMX636" s="123"/>
      <c r="FMY636" s="123"/>
      <c r="FMZ636" s="123"/>
      <c r="FNA636" s="123"/>
      <c r="FNB636" s="123"/>
      <c r="FNC636" s="123"/>
      <c r="FND636" s="123"/>
      <c r="FNE636" s="123"/>
      <c r="FNF636" s="123"/>
      <c r="FNG636" s="123"/>
      <c r="FNH636" s="123"/>
      <c r="FNI636" s="123"/>
      <c r="FNJ636" s="123"/>
      <c r="FNK636" s="123"/>
      <c r="FNL636" s="123"/>
      <c r="FNM636" s="123"/>
      <c r="FNN636" s="123"/>
      <c r="FNO636" s="123"/>
      <c r="FNP636" s="123"/>
      <c r="FNQ636" s="123"/>
      <c r="FNR636" s="123"/>
      <c r="FNS636" s="123"/>
      <c r="FNT636" s="123"/>
      <c r="FNU636" s="123"/>
      <c r="FNV636" s="123"/>
      <c r="FNW636" s="123"/>
      <c r="FNX636" s="123"/>
      <c r="FNY636" s="123"/>
      <c r="FNZ636" s="123"/>
      <c r="FOA636" s="123"/>
      <c r="FOB636" s="123"/>
      <c r="FOC636" s="123"/>
      <c r="FOD636" s="123"/>
      <c r="FOE636" s="123"/>
      <c r="FOF636" s="123"/>
      <c r="FOG636" s="123"/>
    </row>
    <row r="637" spans="1:4453" s="80" customFormat="1" ht="24" customHeight="1" x14ac:dyDescent="0.25">
      <c r="A637" s="101">
        <v>628</v>
      </c>
      <c r="B637" s="102" t="s">
        <v>670</v>
      </c>
      <c r="C637" s="136">
        <v>2.35</v>
      </c>
      <c r="D637" s="136"/>
      <c r="E637" s="125">
        <v>2</v>
      </c>
      <c r="F637" s="126"/>
      <c r="G637" s="127"/>
      <c r="H637" s="127"/>
      <c r="I637" s="128"/>
      <c r="J637" s="126"/>
      <c r="K637" s="127"/>
      <c r="L637" s="127"/>
      <c r="M637" s="128"/>
      <c r="N637" s="126"/>
      <c r="O637" s="127"/>
      <c r="P637" s="127"/>
      <c r="Q637" s="128"/>
      <c r="R637" s="126"/>
      <c r="S637" s="127"/>
      <c r="T637" s="128"/>
      <c r="U637" s="130">
        <v>1.67</v>
      </c>
      <c r="V637" s="131">
        <f t="shared" si="129"/>
        <v>1.67</v>
      </c>
      <c r="W637" s="132">
        <f t="shared" si="130"/>
        <v>0.501</v>
      </c>
      <c r="X637" s="133">
        <f t="shared" si="131"/>
        <v>0</v>
      </c>
      <c r="Y637" s="111">
        <f t="shared" si="132"/>
        <v>0.501</v>
      </c>
      <c r="Z637" s="137"/>
      <c r="AA637" s="134"/>
      <c r="AB637" s="135"/>
      <c r="AC637" s="115"/>
      <c r="AD637" s="138"/>
      <c r="AE637" s="110" t="str">
        <f t="shared" si="126"/>
        <v/>
      </c>
      <c r="AF637" s="110">
        <f t="shared" si="127"/>
        <v>0</v>
      </c>
      <c r="AG637" s="111" t="str">
        <f t="shared" si="128"/>
        <v/>
      </c>
      <c r="AH637" s="117"/>
      <c r="AI637" s="117"/>
      <c r="AJ637" s="118">
        <v>8.5</v>
      </c>
      <c r="AK637" s="119">
        <v>628</v>
      </c>
    </row>
    <row r="638" spans="1:4453" s="80" customFormat="1" ht="24" customHeight="1" x14ac:dyDescent="0.25">
      <c r="A638" s="101">
        <v>629</v>
      </c>
      <c r="B638" s="102" t="s">
        <v>671</v>
      </c>
      <c r="C638" s="125"/>
      <c r="D638" s="125"/>
      <c r="E638" s="125"/>
      <c r="F638" s="126"/>
      <c r="G638" s="127"/>
      <c r="H638" s="127"/>
      <c r="I638" s="128"/>
      <c r="J638" s="126"/>
      <c r="K638" s="127"/>
      <c r="L638" s="127"/>
      <c r="M638" s="128"/>
      <c r="N638" s="126"/>
      <c r="O638" s="127"/>
      <c r="P638" s="127"/>
      <c r="Q638" s="128"/>
      <c r="R638" s="126"/>
      <c r="S638" s="127"/>
      <c r="T638" s="128"/>
      <c r="U638" s="130"/>
      <c r="V638" s="131">
        <f t="shared" si="129"/>
        <v>0</v>
      </c>
      <c r="W638" s="132">
        <f t="shared" si="130"/>
        <v>0</v>
      </c>
      <c r="X638" s="133">
        <f t="shared" si="131"/>
        <v>0</v>
      </c>
      <c r="Y638" s="111">
        <f t="shared" si="132"/>
        <v>0</v>
      </c>
      <c r="Z638" s="137">
        <v>2</v>
      </c>
      <c r="AA638" s="134"/>
      <c r="AB638" s="135"/>
      <c r="AC638" s="115">
        <v>2</v>
      </c>
      <c r="AD638" s="138">
        <v>30</v>
      </c>
      <c r="AE638" s="110">
        <f t="shared" si="126"/>
        <v>0.6</v>
      </c>
      <c r="AF638" s="110">
        <f t="shared" si="127"/>
        <v>0</v>
      </c>
      <c r="AG638" s="111">
        <f t="shared" si="128"/>
        <v>0.6</v>
      </c>
      <c r="AH638" s="117"/>
      <c r="AI638" s="117"/>
      <c r="AJ638" s="118">
        <f t="shared" ref="AJ638:AJ648" si="133">IFERROR(C638+D638+E638+Y638+AG638+AH638-AI638,"")</f>
        <v>0.6</v>
      </c>
      <c r="AK638" s="119">
        <v>629</v>
      </c>
    </row>
    <row r="639" spans="1:4453" s="80" customFormat="1" ht="24" customHeight="1" x14ac:dyDescent="0.25">
      <c r="A639" s="101">
        <v>630</v>
      </c>
      <c r="B639" s="102" t="s">
        <v>672</v>
      </c>
      <c r="C639" s="136">
        <v>2.7</v>
      </c>
      <c r="D639" s="136">
        <v>0.37</v>
      </c>
      <c r="E639" s="125">
        <v>1</v>
      </c>
      <c r="F639" s="126"/>
      <c r="G639" s="127"/>
      <c r="H639" s="127"/>
      <c r="I639" s="128"/>
      <c r="J639" s="126"/>
      <c r="K639" s="127"/>
      <c r="L639" s="127"/>
      <c r="M639" s="128"/>
      <c r="N639" s="126"/>
      <c r="O639" s="127"/>
      <c r="P639" s="127"/>
      <c r="Q639" s="128"/>
      <c r="R639" s="126"/>
      <c r="S639" s="127"/>
      <c r="T639" s="128"/>
      <c r="U639" s="130">
        <v>2</v>
      </c>
      <c r="V639" s="131">
        <f t="shared" si="129"/>
        <v>2</v>
      </c>
      <c r="W639" s="132">
        <f t="shared" si="130"/>
        <v>0.6</v>
      </c>
      <c r="X639" s="133">
        <f t="shared" si="131"/>
        <v>0.17266666666666666</v>
      </c>
      <c r="Y639" s="111">
        <f t="shared" si="132"/>
        <v>0.77266666666666661</v>
      </c>
      <c r="Z639" s="137">
        <v>2</v>
      </c>
      <c r="AA639" s="134"/>
      <c r="AB639" s="135"/>
      <c r="AC639" s="115">
        <v>2</v>
      </c>
      <c r="AD639" s="138">
        <v>30</v>
      </c>
      <c r="AE639" s="110">
        <f t="shared" si="126"/>
        <v>0.6</v>
      </c>
      <c r="AF639" s="110">
        <f t="shared" si="127"/>
        <v>0.17266666666666666</v>
      </c>
      <c r="AG639" s="111">
        <f t="shared" si="128"/>
        <v>0.77266666666666661</v>
      </c>
      <c r="AH639" s="117">
        <v>1.8</v>
      </c>
      <c r="AI639" s="117">
        <v>0.05</v>
      </c>
      <c r="AJ639" s="118">
        <f t="shared" si="133"/>
        <v>7.365333333333334</v>
      </c>
      <c r="AK639" s="119">
        <v>630</v>
      </c>
    </row>
    <row r="640" spans="1:4453" s="80" customFormat="1" ht="24" customHeight="1" x14ac:dyDescent="0.25">
      <c r="A640" s="101">
        <v>631</v>
      </c>
      <c r="B640" s="102" t="s">
        <v>673</v>
      </c>
      <c r="C640" s="125">
        <v>0</v>
      </c>
      <c r="D640" s="125">
        <v>0</v>
      </c>
      <c r="E640" s="125"/>
      <c r="F640" s="126"/>
      <c r="G640" s="127"/>
      <c r="H640" s="127"/>
      <c r="I640" s="128"/>
      <c r="J640" s="126"/>
      <c r="K640" s="127"/>
      <c r="L640" s="127"/>
      <c r="M640" s="129">
        <v>5</v>
      </c>
      <c r="N640" s="126"/>
      <c r="O640" s="127"/>
      <c r="P640" s="127"/>
      <c r="Q640" s="128"/>
      <c r="R640" s="126"/>
      <c r="S640" s="127"/>
      <c r="T640" s="128"/>
      <c r="U640" s="130"/>
      <c r="V640" s="131">
        <f t="shared" si="129"/>
        <v>5</v>
      </c>
      <c r="W640" s="132">
        <f t="shared" si="130"/>
        <v>1.5</v>
      </c>
      <c r="X640" s="133">
        <f t="shared" si="131"/>
        <v>0</v>
      </c>
      <c r="Y640" s="111">
        <f t="shared" si="132"/>
        <v>1.5</v>
      </c>
      <c r="Z640" s="137">
        <v>2</v>
      </c>
      <c r="AA640" s="134"/>
      <c r="AB640" s="135"/>
      <c r="AC640" s="115">
        <v>2</v>
      </c>
      <c r="AD640" s="138">
        <v>30</v>
      </c>
      <c r="AE640" s="110">
        <f t="shared" si="126"/>
        <v>0.6</v>
      </c>
      <c r="AF640" s="110">
        <f t="shared" si="127"/>
        <v>0</v>
      </c>
      <c r="AG640" s="111">
        <f t="shared" si="128"/>
        <v>0.6</v>
      </c>
      <c r="AH640" s="117"/>
      <c r="AI640" s="117">
        <v>0.05</v>
      </c>
      <c r="AJ640" s="118">
        <f t="shared" si="133"/>
        <v>2.0500000000000003</v>
      </c>
      <c r="AK640" s="119">
        <v>631</v>
      </c>
    </row>
    <row r="641" spans="1:4453" s="80" customFormat="1" ht="24" customHeight="1" x14ac:dyDescent="0.25">
      <c r="A641" s="101">
        <v>632</v>
      </c>
      <c r="B641" s="102" t="s">
        <v>674</v>
      </c>
      <c r="C641" s="125">
        <v>2.75</v>
      </c>
      <c r="D641" s="125">
        <v>3</v>
      </c>
      <c r="E641" s="125">
        <v>1</v>
      </c>
      <c r="F641" s="126"/>
      <c r="G641" s="127"/>
      <c r="H641" s="127"/>
      <c r="I641" s="128"/>
      <c r="J641" s="126"/>
      <c r="K641" s="127"/>
      <c r="L641" s="127"/>
      <c r="M641" s="129"/>
      <c r="N641" s="126"/>
      <c r="O641" s="127"/>
      <c r="P641" s="127"/>
      <c r="Q641" s="128"/>
      <c r="R641" s="126"/>
      <c r="S641" s="127"/>
      <c r="T641" s="128"/>
      <c r="U641" s="130">
        <v>4</v>
      </c>
      <c r="V641" s="131">
        <f t="shared" si="129"/>
        <v>4</v>
      </c>
      <c r="W641" s="132">
        <f t="shared" si="130"/>
        <v>1.2</v>
      </c>
      <c r="X641" s="133">
        <f t="shared" si="131"/>
        <v>2.7999999999999994</v>
      </c>
      <c r="Y641" s="111">
        <f t="shared" si="132"/>
        <v>3.9999999999999991</v>
      </c>
      <c r="Z641" s="137">
        <v>2</v>
      </c>
      <c r="AA641" s="134"/>
      <c r="AB641" s="135"/>
      <c r="AC641" s="115">
        <v>2</v>
      </c>
      <c r="AD641" s="138">
        <v>30</v>
      </c>
      <c r="AE641" s="110">
        <f t="shared" si="126"/>
        <v>0.6</v>
      </c>
      <c r="AF641" s="110">
        <f t="shared" si="127"/>
        <v>1.3999999999999997</v>
      </c>
      <c r="AG641" s="111">
        <f t="shared" si="128"/>
        <v>1.9999999999999996</v>
      </c>
      <c r="AH641" s="117">
        <v>0.3</v>
      </c>
      <c r="AI641" s="117">
        <v>0.05</v>
      </c>
      <c r="AJ641" s="118">
        <f t="shared" si="133"/>
        <v>13</v>
      </c>
      <c r="AK641" s="119">
        <v>632</v>
      </c>
    </row>
    <row r="642" spans="1:4453" s="80" customFormat="1" ht="24" customHeight="1" x14ac:dyDescent="0.25">
      <c r="A642" s="101">
        <v>633</v>
      </c>
      <c r="B642" s="102" t="s">
        <v>675</v>
      </c>
      <c r="C642" s="125">
        <v>2.85</v>
      </c>
      <c r="D642" s="125">
        <v>0.2</v>
      </c>
      <c r="E642" s="125"/>
      <c r="F642" s="126"/>
      <c r="G642" s="127"/>
      <c r="H642" s="127"/>
      <c r="I642" s="128"/>
      <c r="J642" s="126"/>
      <c r="K642" s="127"/>
      <c r="L642" s="127"/>
      <c r="M642" s="128"/>
      <c r="N642" s="126"/>
      <c r="O642" s="127"/>
      <c r="P642" s="127"/>
      <c r="Q642" s="128"/>
      <c r="R642" s="126"/>
      <c r="S642" s="127"/>
      <c r="T642" s="128"/>
      <c r="U642" s="130">
        <v>0</v>
      </c>
      <c r="V642" s="131">
        <f t="shared" si="129"/>
        <v>0</v>
      </c>
      <c r="W642" s="132">
        <f t="shared" si="130"/>
        <v>0</v>
      </c>
      <c r="X642" s="133">
        <f t="shared" si="131"/>
        <v>0</v>
      </c>
      <c r="Y642" s="111">
        <f t="shared" si="132"/>
        <v>0</v>
      </c>
      <c r="Z642" s="137">
        <v>2</v>
      </c>
      <c r="AA642" s="134"/>
      <c r="AB642" s="135"/>
      <c r="AC642" s="115">
        <v>2</v>
      </c>
      <c r="AD642" s="138">
        <v>30</v>
      </c>
      <c r="AE642" s="110">
        <f t="shared" si="126"/>
        <v>0.6</v>
      </c>
      <c r="AF642" s="110">
        <f t="shared" si="127"/>
        <v>9.3333333333333324E-2</v>
      </c>
      <c r="AG642" s="111">
        <f t="shared" si="128"/>
        <v>0.69333333333333336</v>
      </c>
      <c r="AH642" s="117">
        <v>0</v>
      </c>
      <c r="AI642" s="117">
        <v>0.05</v>
      </c>
      <c r="AJ642" s="118">
        <f t="shared" si="133"/>
        <v>3.6933333333333338</v>
      </c>
      <c r="AK642" s="119">
        <v>633</v>
      </c>
    </row>
    <row r="643" spans="1:4453" s="80" customFormat="1" ht="24" customHeight="1" x14ac:dyDescent="0.25">
      <c r="A643" s="101">
        <v>634</v>
      </c>
      <c r="B643" s="102" t="s">
        <v>676</v>
      </c>
      <c r="C643" s="125">
        <v>1.4</v>
      </c>
      <c r="D643" s="125"/>
      <c r="E643" s="125"/>
      <c r="F643" s="126"/>
      <c r="G643" s="127"/>
      <c r="H643" s="127"/>
      <c r="I643" s="128"/>
      <c r="J643" s="126"/>
      <c r="K643" s="127"/>
      <c r="L643" s="127"/>
      <c r="M643" s="128"/>
      <c r="N643" s="126"/>
      <c r="O643" s="127"/>
      <c r="P643" s="127"/>
      <c r="Q643" s="128"/>
      <c r="R643" s="126"/>
      <c r="S643" s="127"/>
      <c r="T643" s="128"/>
      <c r="U643" s="130"/>
      <c r="V643" s="131">
        <f t="shared" si="129"/>
        <v>0</v>
      </c>
      <c r="W643" s="132">
        <f t="shared" si="130"/>
        <v>0</v>
      </c>
      <c r="X643" s="133">
        <f t="shared" si="131"/>
        <v>0</v>
      </c>
      <c r="Y643" s="111">
        <f t="shared" si="132"/>
        <v>0</v>
      </c>
      <c r="Z643" s="137">
        <v>2</v>
      </c>
      <c r="AA643" s="134"/>
      <c r="AB643" s="135"/>
      <c r="AC643" s="115">
        <v>2</v>
      </c>
      <c r="AD643" s="138">
        <v>30</v>
      </c>
      <c r="AE643" s="110">
        <f t="shared" si="126"/>
        <v>0.6</v>
      </c>
      <c r="AF643" s="110">
        <f t="shared" si="127"/>
        <v>0</v>
      </c>
      <c r="AG643" s="111">
        <f t="shared" si="128"/>
        <v>0.6</v>
      </c>
      <c r="AH643" s="117"/>
      <c r="AI643" s="117"/>
      <c r="AJ643" s="118">
        <f t="shared" si="133"/>
        <v>2</v>
      </c>
      <c r="AK643" s="119">
        <v>634</v>
      </c>
    </row>
    <row r="644" spans="1:4453" s="122" customFormat="1" ht="24" customHeight="1" x14ac:dyDescent="0.25">
      <c r="A644" s="101">
        <v>635</v>
      </c>
      <c r="B644" s="102" t="s">
        <v>677</v>
      </c>
      <c r="C644" s="125">
        <v>0.05</v>
      </c>
      <c r="D644" s="125"/>
      <c r="E644" s="125"/>
      <c r="F644" s="126"/>
      <c r="G644" s="127"/>
      <c r="H644" s="127"/>
      <c r="I644" s="128"/>
      <c r="J644" s="126"/>
      <c r="K644" s="127"/>
      <c r="L644" s="127"/>
      <c r="M644" s="128"/>
      <c r="N644" s="126"/>
      <c r="O644" s="127"/>
      <c r="P644" s="127"/>
      <c r="Q644" s="128"/>
      <c r="R644" s="126"/>
      <c r="S644" s="127"/>
      <c r="T644" s="128"/>
      <c r="U644" s="130"/>
      <c r="V644" s="131">
        <f t="shared" si="129"/>
        <v>0</v>
      </c>
      <c r="W644" s="132">
        <f t="shared" si="130"/>
        <v>0</v>
      </c>
      <c r="X644" s="133">
        <f t="shared" si="131"/>
        <v>0</v>
      </c>
      <c r="Y644" s="111">
        <f t="shared" si="132"/>
        <v>0</v>
      </c>
      <c r="Z644" s="137">
        <v>2</v>
      </c>
      <c r="AA644" s="134"/>
      <c r="AB644" s="135"/>
      <c r="AC644" s="115">
        <v>2</v>
      </c>
      <c r="AD644" s="138">
        <v>30</v>
      </c>
      <c r="AE644" s="110">
        <f t="shared" si="126"/>
        <v>0.6</v>
      </c>
      <c r="AF644" s="110">
        <f t="shared" si="127"/>
        <v>0</v>
      </c>
      <c r="AG644" s="111">
        <f t="shared" si="128"/>
        <v>0.6</v>
      </c>
      <c r="AH644" s="117">
        <v>0</v>
      </c>
      <c r="AI644" s="117"/>
      <c r="AJ644" s="118">
        <f t="shared" si="133"/>
        <v>0.65</v>
      </c>
      <c r="AK644" s="119">
        <v>635</v>
      </c>
    </row>
    <row r="645" spans="1:4453" s="80" customFormat="1" ht="24" customHeight="1" x14ac:dyDescent="0.25">
      <c r="A645" s="101">
        <v>636</v>
      </c>
      <c r="B645" s="102" t="s">
        <v>678</v>
      </c>
      <c r="C645" s="125">
        <v>2.1</v>
      </c>
      <c r="D645" s="125">
        <v>3</v>
      </c>
      <c r="E645" s="125">
        <v>2</v>
      </c>
      <c r="F645" s="126"/>
      <c r="G645" s="127"/>
      <c r="H645" s="127"/>
      <c r="I645" s="128"/>
      <c r="J645" s="126"/>
      <c r="K645" s="127"/>
      <c r="L645" s="127"/>
      <c r="M645" s="128"/>
      <c r="N645" s="126"/>
      <c r="O645" s="127"/>
      <c r="P645" s="127"/>
      <c r="Q645" s="128"/>
      <c r="R645" s="126"/>
      <c r="S645" s="127"/>
      <c r="T645" s="128"/>
      <c r="U645" s="130"/>
      <c r="V645" s="131">
        <f t="shared" si="129"/>
        <v>0</v>
      </c>
      <c r="W645" s="132">
        <f t="shared" si="130"/>
        <v>0</v>
      </c>
      <c r="X645" s="133">
        <f t="shared" si="131"/>
        <v>0</v>
      </c>
      <c r="Y645" s="111">
        <f t="shared" si="132"/>
        <v>0</v>
      </c>
      <c r="Z645" s="137">
        <v>2</v>
      </c>
      <c r="AA645" s="134"/>
      <c r="AB645" s="135"/>
      <c r="AC645" s="115">
        <v>2</v>
      </c>
      <c r="AD645" s="138">
        <v>30</v>
      </c>
      <c r="AE645" s="110">
        <f t="shared" si="126"/>
        <v>0.6</v>
      </c>
      <c r="AF645" s="110">
        <f t="shared" si="127"/>
        <v>1.3999999999999997</v>
      </c>
      <c r="AG645" s="111">
        <f t="shared" si="128"/>
        <v>1.9999999999999996</v>
      </c>
      <c r="AH645" s="117">
        <v>1.9</v>
      </c>
      <c r="AI645" s="117"/>
      <c r="AJ645" s="118">
        <f t="shared" si="133"/>
        <v>11</v>
      </c>
      <c r="AK645" s="119">
        <v>636</v>
      </c>
    </row>
    <row r="646" spans="1:4453" s="139" customFormat="1" ht="24" customHeight="1" x14ac:dyDescent="0.25">
      <c r="A646" s="101">
        <v>637</v>
      </c>
      <c r="B646" s="102" t="s">
        <v>679</v>
      </c>
      <c r="C646" s="125">
        <v>0.9</v>
      </c>
      <c r="D646" s="125"/>
      <c r="E646" s="125">
        <v>0</v>
      </c>
      <c r="F646" s="137">
        <v>5</v>
      </c>
      <c r="G646" s="140"/>
      <c r="H646" s="140"/>
      <c r="I646" s="129"/>
      <c r="J646" s="137"/>
      <c r="K646" s="140"/>
      <c r="L646" s="140"/>
      <c r="M646" s="129"/>
      <c r="N646" s="137">
        <v>2</v>
      </c>
      <c r="O646" s="127"/>
      <c r="P646" s="127"/>
      <c r="Q646" s="128"/>
      <c r="R646" s="126"/>
      <c r="S646" s="127"/>
      <c r="T646" s="128"/>
      <c r="U646" s="130">
        <v>6</v>
      </c>
      <c r="V646" s="131">
        <f t="shared" si="129"/>
        <v>13</v>
      </c>
      <c r="W646" s="132">
        <f t="shared" si="130"/>
        <v>3.9</v>
      </c>
      <c r="X646" s="133">
        <f t="shared" si="131"/>
        <v>0</v>
      </c>
      <c r="Y646" s="111">
        <f t="shared" si="132"/>
        <v>3.9</v>
      </c>
      <c r="Z646" s="137">
        <v>2</v>
      </c>
      <c r="AA646" s="134"/>
      <c r="AB646" s="135"/>
      <c r="AC646" s="115">
        <v>1.5</v>
      </c>
      <c r="AD646" s="138">
        <v>30</v>
      </c>
      <c r="AE646" s="110">
        <f t="shared" si="126"/>
        <v>0.44999999999999996</v>
      </c>
      <c r="AF646" s="110">
        <f t="shared" si="127"/>
        <v>0</v>
      </c>
      <c r="AG646" s="111">
        <f t="shared" si="128"/>
        <v>0.44999999999999996</v>
      </c>
      <c r="AH646" s="117">
        <v>1.2</v>
      </c>
      <c r="AI646" s="117"/>
      <c r="AJ646" s="118">
        <f t="shared" si="133"/>
        <v>6.45</v>
      </c>
      <c r="AK646" s="119">
        <v>637</v>
      </c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/>
      <c r="BB646" s="120"/>
      <c r="BC646" s="120"/>
      <c r="BD646" s="120"/>
      <c r="BE646" s="120"/>
      <c r="BF646" s="120"/>
      <c r="BG646" s="120"/>
      <c r="BH646" s="120"/>
      <c r="BI646" s="120"/>
      <c r="BJ646" s="120"/>
      <c r="BK646" s="120"/>
      <c r="BL646" s="120"/>
      <c r="BM646" s="120"/>
      <c r="BN646" s="120"/>
      <c r="BO646" s="120"/>
      <c r="BP646" s="120"/>
      <c r="BQ646" s="120"/>
      <c r="BR646" s="120"/>
      <c r="BS646" s="120"/>
      <c r="BT646" s="120"/>
      <c r="BU646" s="120"/>
      <c r="BV646" s="120"/>
      <c r="BW646" s="120"/>
      <c r="BX646" s="120"/>
      <c r="BY646" s="120"/>
      <c r="BZ646" s="120"/>
      <c r="CA646" s="120"/>
      <c r="CB646" s="120"/>
      <c r="CC646" s="120"/>
      <c r="CD646" s="120"/>
      <c r="CE646" s="120"/>
      <c r="CF646" s="120"/>
      <c r="CG646" s="120"/>
      <c r="CH646" s="120"/>
      <c r="CI646" s="120"/>
      <c r="CJ646" s="120"/>
      <c r="CK646" s="120"/>
      <c r="CL646" s="120"/>
      <c r="CM646" s="120"/>
      <c r="CN646" s="120"/>
      <c r="CO646" s="120"/>
      <c r="CP646" s="120"/>
      <c r="CQ646" s="120"/>
      <c r="CR646" s="120"/>
      <c r="CS646" s="120"/>
      <c r="CT646" s="120"/>
      <c r="CU646" s="120"/>
      <c r="CV646" s="120"/>
      <c r="CW646" s="120"/>
      <c r="CX646" s="120"/>
      <c r="CY646" s="120"/>
      <c r="CZ646" s="120"/>
      <c r="DA646" s="120"/>
      <c r="DB646" s="120"/>
      <c r="DC646" s="120"/>
      <c r="DD646" s="120"/>
      <c r="DE646" s="120"/>
      <c r="DF646" s="120"/>
      <c r="DG646" s="120"/>
      <c r="DH646" s="120"/>
      <c r="DI646" s="120"/>
      <c r="DJ646" s="120"/>
      <c r="DK646" s="120"/>
      <c r="DL646" s="120"/>
      <c r="DM646" s="120"/>
      <c r="DN646" s="120"/>
      <c r="DO646" s="120"/>
      <c r="DP646" s="120"/>
      <c r="DQ646" s="120"/>
      <c r="DR646" s="120"/>
      <c r="DS646" s="120"/>
      <c r="DT646" s="120"/>
      <c r="DU646" s="120"/>
      <c r="DV646" s="120"/>
      <c r="DW646" s="120"/>
      <c r="DX646" s="120"/>
      <c r="DY646" s="120"/>
      <c r="DZ646" s="120"/>
      <c r="EA646" s="120"/>
      <c r="EB646" s="120"/>
      <c r="EC646" s="120"/>
      <c r="ED646" s="120"/>
      <c r="EE646" s="120"/>
      <c r="EF646" s="120"/>
      <c r="EG646" s="120"/>
      <c r="EH646" s="120"/>
      <c r="EI646" s="120"/>
      <c r="EJ646" s="120"/>
      <c r="EK646" s="120"/>
      <c r="EL646" s="120"/>
      <c r="EM646" s="120"/>
      <c r="EN646" s="120"/>
      <c r="EO646" s="120"/>
      <c r="EP646" s="120"/>
      <c r="EQ646" s="120"/>
      <c r="ER646" s="120"/>
      <c r="ES646" s="120"/>
      <c r="ET646" s="120"/>
      <c r="EU646" s="120"/>
      <c r="EV646" s="120"/>
      <c r="EW646" s="120"/>
      <c r="EX646" s="120"/>
      <c r="EY646" s="120"/>
      <c r="EZ646" s="120"/>
      <c r="FA646" s="120"/>
      <c r="FB646" s="120"/>
      <c r="FC646" s="120"/>
      <c r="FD646" s="120"/>
      <c r="FE646" s="120"/>
      <c r="FF646" s="120"/>
      <c r="FG646" s="120"/>
      <c r="FH646" s="120"/>
      <c r="FI646" s="120"/>
      <c r="FJ646" s="120"/>
      <c r="FK646" s="120"/>
      <c r="FL646" s="120"/>
      <c r="FM646" s="120"/>
      <c r="FN646" s="120"/>
      <c r="FO646" s="120"/>
      <c r="FP646" s="120"/>
      <c r="FQ646" s="120"/>
      <c r="FR646" s="120"/>
      <c r="FS646" s="120"/>
      <c r="FT646" s="120"/>
      <c r="FU646" s="120"/>
      <c r="FV646" s="120"/>
      <c r="FW646" s="120"/>
      <c r="FX646" s="120"/>
      <c r="FY646" s="120"/>
      <c r="FZ646" s="120"/>
      <c r="GA646" s="120"/>
      <c r="GB646" s="120"/>
      <c r="GC646" s="120"/>
      <c r="GD646" s="120"/>
      <c r="GE646" s="120"/>
      <c r="GF646" s="120"/>
      <c r="GG646" s="120"/>
      <c r="GH646" s="120"/>
      <c r="GI646" s="120"/>
      <c r="GJ646" s="120"/>
      <c r="GK646" s="120"/>
      <c r="GL646" s="120"/>
      <c r="GM646" s="120"/>
      <c r="GN646" s="120"/>
      <c r="GO646" s="120"/>
      <c r="GP646" s="120"/>
      <c r="GQ646" s="120"/>
      <c r="GR646" s="120"/>
      <c r="GS646" s="120"/>
      <c r="GT646" s="120"/>
      <c r="GU646" s="120"/>
      <c r="GV646" s="120"/>
      <c r="GW646" s="120"/>
      <c r="GX646" s="120"/>
      <c r="GY646" s="120"/>
      <c r="GZ646" s="120"/>
      <c r="HA646" s="120"/>
      <c r="HB646" s="120"/>
      <c r="HC646" s="120"/>
      <c r="HD646" s="120"/>
      <c r="HE646" s="120"/>
      <c r="HF646" s="120"/>
      <c r="HG646" s="120"/>
      <c r="HH646" s="120"/>
      <c r="HI646" s="120"/>
      <c r="HJ646" s="120"/>
      <c r="HK646" s="120"/>
      <c r="HL646" s="120"/>
      <c r="HM646" s="120"/>
      <c r="HN646" s="120"/>
      <c r="HO646" s="120"/>
      <c r="HP646" s="120"/>
      <c r="HQ646" s="120"/>
      <c r="HR646" s="120"/>
      <c r="HS646" s="120"/>
      <c r="HT646" s="120"/>
      <c r="HU646" s="120"/>
      <c r="HV646" s="120"/>
      <c r="HW646" s="120"/>
      <c r="HX646" s="120"/>
      <c r="HY646" s="120"/>
      <c r="HZ646" s="120"/>
      <c r="IA646" s="120"/>
      <c r="IB646" s="120"/>
      <c r="IC646" s="120"/>
      <c r="ID646" s="120"/>
      <c r="IE646" s="120"/>
      <c r="IF646" s="120"/>
      <c r="IG646" s="120"/>
      <c r="IH646" s="120"/>
      <c r="II646" s="120"/>
      <c r="IJ646" s="120"/>
      <c r="IK646" s="120"/>
      <c r="IL646" s="120"/>
      <c r="IM646" s="120"/>
      <c r="IN646" s="120"/>
      <c r="IO646" s="120"/>
      <c r="IP646" s="120"/>
      <c r="IQ646" s="120"/>
      <c r="IR646" s="120"/>
      <c r="IS646" s="120"/>
      <c r="IT646" s="120"/>
      <c r="IU646" s="120"/>
      <c r="IV646" s="120"/>
      <c r="IW646" s="120"/>
      <c r="IX646" s="120"/>
      <c r="IY646" s="120"/>
      <c r="IZ646" s="120"/>
      <c r="JA646" s="120"/>
      <c r="JB646" s="120"/>
      <c r="JC646" s="120"/>
      <c r="JD646" s="120"/>
      <c r="JE646" s="120"/>
      <c r="JF646" s="120"/>
      <c r="JG646" s="120"/>
      <c r="JH646" s="120"/>
      <c r="JI646" s="120"/>
      <c r="JJ646" s="120"/>
      <c r="JK646" s="120"/>
      <c r="JL646" s="120"/>
      <c r="JM646" s="120"/>
      <c r="JN646" s="120"/>
      <c r="JO646" s="120"/>
      <c r="JP646" s="120"/>
      <c r="JQ646" s="120"/>
      <c r="JR646" s="120"/>
      <c r="JS646" s="120"/>
      <c r="JT646" s="120"/>
      <c r="JU646" s="120"/>
      <c r="JV646" s="120"/>
      <c r="JW646" s="120"/>
      <c r="JX646" s="120"/>
      <c r="JY646" s="120"/>
      <c r="JZ646" s="120"/>
      <c r="KA646" s="120"/>
      <c r="KB646" s="120"/>
      <c r="KC646" s="120"/>
      <c r="KD646" s="120"/>
      <c r="KE646" s="120"/>
      <c r="KF646" s="120"/>
      <c r="KG646" s="120"/>
      <c r="KH646" s="120"/>
      <c r="KI646" s="120"/>
      <c r="KJ646" s="120"/>
      <c r="KK646" s="120"/>
      <c r="KL646" s="120"/>
      <c r="KM646" s="120"/>
      <c r="KN646" s="120"/>
      <c r="KO646" s="120"/>
      <c r="KP646" s="120"/>
      <c r="KQ646" s="120"/>
      <c r="KR646" s="120"/>
      <c r="KS646" s="120"/>
      <c r="KT646" s="120"/>
      <c r="KU646" s="120"/>
      <c r="KV646" s="120"/>
      <c r="KW646" s="120"/>
      <c r="KX646" s="120"/>
      <c r="KY646" s="120"/>
      <c r="KZ646" s="120"/>
      <c r="LA646" s="120"/>
      <c r="LB646" s="120"/>
      <c r="LC646" s="120"/>
      <c r="LD646" s="120"/>
      <c r="LE646" s="120"/>
      <c r="LF646" s="120"/>
      <c r="LG646" s="120"/>
      <c r="LH646" s="120"/>
      <c r="LI646" s="120"/>
      <c r="LJ646" s="120"/>
      <c r="LK646" s="120"/>
      <c r="LL646" s="120"/>
      <c r="LM646" s="120"/>
      <c r="LN646" s="120"/>
      <c r="LO646" s="120"/>
      <c r="LP646" s="120"/>
      <c r="LQ646" s="120"/>
      <c r="LR646" s="120"/>
      <c r="LS646" s="120"/>
      <c r="LT646" s="120"/>
      <c r="LU646" s="120"/>
      <c r="LV646" s="120"/>
      <c r="LW646" s="120"/>
      <c r="LX646" s="120"/>
      <c r="LY646" s="120"/>
      <c r="LZ646" s="120"/>
      <c r="MA646" s="120"/>
      <c r="MB646" s="120"/>
      <c r="MC646" s="120"/>
      <c r="MD646" s="120"/>
      <c r="ME646" s="120"/>
      <c r="MF646" s="120"/>
      <c r="MG646" s="120"/>
      <c r="MH646" s="120"/>
      <c r="MI646" s="120"/>
      <c r="MJ646" s="120"/>
      <c r="MK646" s="120"/>
      <c r="ML646" s="120"/>
      <c r="MM646" s="120"/>
      <c r="MN646" s="120"/>
      <c r="MO646" s="120"/>
      <c r="MP646" s="120"/>
      <c r="MQ646" s="120"/>
      <c r="MR646" s="120"/>
      <c r="MS646" s="120"/>
      <c r="MT646" s="120"/>
      <c r="MU646" s="120"/>
      <c r="MV646" s="120"/>
      <c r="MW646" s="120"/>
      <c r="MX646" s="120"/>
      <c r="MY646" s="120"/>
      <c r="MZ646" s="120"/>
      <c r="NA646" s="120"/>
      <c r="NB646" s="120"/>
      <c r="NC646" s="120"/>
      <c r="ND646" s="120"/>
      <c r="NE646" s="120"/>
      <c r="NF646" s="120"/>
      <c r="NG646" s="120"/>
      <c r="NH646" s="120"/>
      <c r="NI646" s="120"/>
      <c r="NJ646" s="120"/>
      <c r="NK646" s="120"/>
      <c r="NL646" s="120"/>
      <c r="NM646" s="120"/>
      <c r="NN646" s="120"/>
      <c r="NO646" s="120"/>
      <c r="NP646" s="120"/>
      <c r="NQ646" s="120"/>
      <c r="NR646" s="120"/>
      <c r="NS646" s="120"/>
      <c r="NT646" s="120"/>
      <c r="NU646" s="120"/>
      <c r="NV646" s="120"/>
      <c r="NW646" s="120"/>
      <c r="NX646" s="120"/>
      <c r="NY646" s="120"/>
      <c r="NZ646" s="120"/>
      <c r="OA646" s="120"/>
      <c r="OB646" s="120"/>
      <c r="OC646" s="120"/>
      <c r="OD646" s="120"/>
      <c r="OE646" s="120"/>
      <c r="OF646" s="120"/>
      <c r="OG646" s="120"/>
      <c r="OH646" s="120"/>
      <c r="OI646" s="120"/>
      <c r="OJ646" s="120"/>
      <c r="OK646" s="120"/>
      <c r="OL646" s="120"/>
      <c r="OM646" s="120"/>
      <c r="ON646" s="120"/>
      <c r="OO646" s="120"/>
      <c r="OP646" s="120"/>
      <c r="OQ646" s="120"/>
      <c r="OR646" s="120"/>
      <c r="OS646" s="120"/>
      <c r="OT646" s="120"/>
      <c r="OU646" s="120"/>
      <c r="OV646" s="120"/>
      <c r="OW646" s="120"/>
      <c r="OX646" s="120"/>
      <c r="OY646" s="120"/>
      <c r="OZ646" s="120"/>
      <c r="PA646" s="120"/>
      <c r="PB646" s="120"/>
      <c r="PC646" s="120"/>
      <c r="PD646" s="120"/>
      <c r="PE646" s="120"/>
      <c r="PF646" s="120"/>
      <c r="PG646" s="120"/>
      <c r="PH646" s="120"/>
      <c r="PI646" s="120"/>
      <c r="PJ646" s="120"/>
      <c r="PK646" s="120"/>
      <c r="PL646" s="120"/>
      <c r="PM646" s="120"/>
      <c r="PN646" s="120"/>
      <c r="PO646" s="120"/>
      <c r="PP646" s="120"/>
      <c r="PQ646" s="120"/>
      <c r="PR646" s="120"/>
      <c r="PS646" s="120"/>
      <c r="PT646" s="120"/>
      <c r="PU646" s="120"/>
      <c r="PV646" s="120"/>
      <c r="PW646" s="120"/>
      <c r="PX646" s="120"/>
      <c r="PY646" s="120"/>
      <c r="PZ646" s="120"/>
      <c r="QA646" s="120"/>
      <c r="QB646" s="120"/>
      <c r="QC646" s="120"/>
      <c r="QD646" s="120"/>
      <c r="QE646" s="120"/>
      <c r="QF646" s="120"/>
      <c r="QG646" s="120"/>
      <c r="QH646" s="120"/>
      <c r="QI646" s="120"/>
      <c r="QJ646" s="120"/>
      <c r="QK646" s="120"/>
      <c r="QL646" s="120"/>
      <c r="QM646" s="120"/>
      <c r="QN646" s="120"/>
      <c r="QO646" s="120"/>
      <c r="QP646" s="120"/>
      <c r="QQ646" s="120"/>
      <c r="QR646" s="120"/>
      <c r="QS646" s="120"/>
      <c r="QT646" s="120"/>
      <c r="QU646" s="120"/>
      <c r="QV646" s="120"/>
      <c r="QW646" s="120"/>
      <c r="QX646" s="120"/>
      <c r="QY646" s="120"/>
      <c r="QZ646" s="120"/>
      <c r="RA646" s="120"/>
      <c r="RB646" s="120"/>
      <c r="RC646" s="120"/>
      <c r="RD646" s="120"/>
      <c r="RE646" s="120"/>
      <c r="RF646" s="120"/>
      <c r="RG646" s="120"/>
      <c r="RH646" s="120"/>
      <c r="RI646" s="120"/>
      <c r="RJ646" s="120"/>
      <c r="RK646" s="120"/>
      <c r="RL646" s="120"/>
      <c r="RM646" s="120"/>
      <c r="RN646" s="120"/>
      <c r="RO646" s="120"/>
      <c r="RP646" s="120"/>
      <c r="RQ646" s="120"/>
      <c r="RR646" s="120"/>
      <c r="RS646" s="120"/>
      <c r="RT646" s="120"/>
      <c r="RU646" s="120"/>
      <c r="RV646" s="120"/>
      <c r="RW646" s="120"/>
      <c r="RX646" s="120"/>
      <c r="RY646" s="120"/>
      <c r="RZ646" s="120"/>
      <c r="SA646" s="120"/>
      <c r="SB646" s="120"/>
      <c r="SC646" s="120"/>
      <c r="SD646" s="120"/>
      <c r="SE646" s="120"/>
      <c r="SF646" s="120"/>
      <c r="SG646" s="120"/>
      <c r="SH646" s="120"/>
      <c r="SI646" s="120"/>
      <c r="SJ646" s="120"/>
      <c r="SK646" s="120"/>
      <c r="SL646" s="120"/>
      <c r="SM646" s="120"/>
      <c r="SN646" s="120"/>
      <c r="SO646" s="120"/>
      <c r="SP646" s="120"/>
      <c r="SQ646" s="120"/>
      <c r="SR646" s="120"/>
      <c r="SS646" s="120"/>
      <c r="ST646" s="120"/>
      <c r="SU646" s="120"/>
      <c r="SV646" s="120"/>
      <c r="SW646" s="120"/>
      <c r="SX646" s="120"/>
      <c r="SY646" s="120"/>
      <c r="SZ646" s="120"/>
      <c r="TA646" s="120"/>
      <c r="TB646" s="120"/>
      <c r="TC646" s="120"/>
      <c r="TD646" s="120"/>
      <c r="TE646" s="120"/>
      <c r="TF646" s="120"/>
      <c r="TG646" s="120"/>
      <c r="TH646" s="120"/>
      <c r="TI646" s="120"/>
      <c r="TJ646" s="120"/>
      <c r="TK646" s="120"/>
      <c r="TL646" s="120"/>
      <c r="TM646" s="120"/>
      <c r="TN646" s="120"/>
      <c r="TO646" s="120"/>
      <c r="TP646" s="120"/>
      <c r="TQ646" s="120"/>
      <c r="TR646" s="120"/>
      <c r="TS646" s="120"/>
      <c r="TT646" s="120"/>
      <c r="TU646" s="120"/>
      <c r="TV646" s="120"/>
      <c r="TW646" s="120"/>
      <c r="TX646" s="120"/>
      <c r="TY646" s="120"/>
      <c r="TZ646" s="120"/>
      <c r="UA646" s="120"/>
      <c r="UB646" s="120"/>
      <c r="UC646" s="120"/>
      <c r="UD646" s="120"/>
      <c r="UE646" s="120"/>
      <c r="UF646" s="120"/>
      <c r="UG646" s="120"/>
      <c r="UH646" s="120"/>
      <c r="UI646" s="120"/>
      <c r="UJ646" s="120"/>
      <c r="UK646" s="120"/>
      <c r="UL646" s="120"/>
      <c r="UM646" s="120"/>
      <c r="UN646" s="120"/>
      <c r="UO646" s="120"/>
      <c r="UP646" s="120"/>
      <c r="UQ646" s="120"/>
      <c r="UR646" s="120"/>
      <c r="US646" s="120"/>
      <c r="UT646" s="120"/>
      <c r="UU646" s="120"/>
      <c r="UV646" s="120"/>
      <c r="UW646" s="120"/>
      <c r="UX646" s="120"/>
      <c r="UY646" s="120"/>
      <c r="UZ646" s="120"/>
      <c r="VA646" s="120"/>
      <c r="VB646" s="120"/>
      <c r="VC646" s="120"/>
      <c r="VD646" s="120"/>
      <c r="VE646" s="120"/>
      <c r="VF646" s="120"/>
      <c r="VG646" s="120"/>
      <c r="VH646" s="120"/>
      <c r="VI646" s="120"/>
      <c r="VJ646" s="120"/>
      <c r="VK646" s="120"/>
      <c r="VL646" s="120"/>
      <c r="VM646" s="120"/>
      <c r="VN646" s="120"/>
      <c r="VO646" s="120"/>
      <c r="VP646" s="120"/>
      <c r="VQ646" s="120"/>
      <c r="VR646" s="120"/>
      <c r="VS646" s="120"/>
      <c r="VT646" s="120"/>
      <c r="VU646" s="120"/>
      <c r="VV646" s="120"/>
      <c r="VW646" s="120"/>
      <c r="VX646" s="120"/>
      <c r="VY646" s="120"/>
      <c r="VZ646" s="120"/>
      <c r="WA646" s="120"/>
      <c r="WB646" s="120"/>
      <c r="WC646" s="120"/>
      <c r="WD646" s="120"/>
      <c r="WE646" s="120"/>
      <c r="WF646" s="120"/>
      <c r="WG646" s="120"/>
      <c r="WH646" s="120"/>
      <c r="WI646" s="120"/>
      <c r="WJ646" s="120"/>
      <c r="WK646" s="120"/>
      <c r="WL646" s="120"/>
      <c r="WM646" s="120"/>
      <c r="WN646" s="120"/>
      <c r="WO646" s="120"/>
      <c r="WP646" s="120"/>
      <c r="WQ646" s="120"/>
      <c r="WR646" s="120"/>
      <c r="WS646" s="120"/>
      <c r="WT646" s="120"/>
      <c r="WU646" s="120"/>
      <c r="WV646" s="120"/>
      <c r="WW646" s="120"/>
      <c r="WX646" s="120"/>
      <c r="WY646" s="120"/>
      <c r="WZ646" s="120"/>
      <c r="XA646" s="120"/>
      <c r="XB646" s="120"/>
      <c r="XC646" s="120"/>
      <c r="XD646" s="120"/>
      <c r="XE646" s="120"/>
      <c r="XF646" s="120"/>
      <c r="XG646" s="120"/>
      <c r="XH646" s="120"/>
      <c r="XI646" s="120"/>
      <c r="XJ646" s="120"/>
      <c r="XK646" s="120"/>
      <c r="XL646" s="120"/>
      <c r="XM646" s="120"/>
      <c r="XN646" s="120"/>
      <c r="XO646" s="120"/>
      <c r="XP646" s="120"/>
      <c r="XQ646" s="120"/>
      <c r="XR646" s="120"/>
      <c r="XS646" s="120"/>
      <c r="XT646" s="120"/>
      <c r="XU646" s="120"/>
      <c r="XV646" s="120"/>
      <c r="XW646" s="120"/>
      <c r="XX646" s="120"/>
      <c r="XY646" s="120"/>
      <c r="XZ646" s="120"/>
      <c r="YA646" s="120"/>
      <c r="YB646" s="120"/>
      <c r="YC646" s="120"/>
      <c r="YD646" s="120"/>
      <c r="YE646" s="120"/>
      <c r="YF646" s="120"/>
      <c r="YG646" s="120"/>
      <c r="YH646" s="120"/>
      <c r="YI646" s="120"/>
      <c r="YJ646" s="120"/>
      <c r="YK646" s="120"/>
      <c r="YL646" s="120"/>
      <c r="YM646" s="120"/>
      <c r="YN646" s="120"/>
      <c r="YO646" s="120"/>
      <c r="YP646" s="120"/>
      <c r="YQ646" s="120"/>
      <c r="YR646" s="120"/>
      <c r="YS646" s="120"/>
      <c r="YT646" s="120"/>
      <c r="YU646" s="120"/>
      <c r="YV646" s="120"/>
      <c r="YW646" s="120"/>
      <c r="YX646" s="120"/>
      <c r="YY646" s="120"/>
      <c r="YZ646" s="120"/>
      <c r="ZA646" s="120"/>
      <c r="ZB646" s="120"/>
      <c r="ZC646" s="120"/>
      <c r="ZD646" s="120"/>
      <c r="ZE646" s="120"/>
      <c r="ZF646" s="120"/>
      <c r="ZG646" s="120"/>
      <c r="ZH646" s="120"/>
      <c r="ZI646" s="120"/>
      <c r="ZJ646" s="120"/>
      <c r="ZK646" s="120"/>
      <c r="ZL646" s="120"/>
      <c r="ZM646" s="120"/>
      <c r="ZN646" s="120"/>
      <c r="ZO646" s="120"/>
      <c r="ZP646" s="120"/>
      <c r="ZQ646" s="120"/>
      <c r="ZR646" s="120"/>
      <c r="ZS646" s="120"/>
      <c r="ZT646" s="120"/>
      <c r="ZU646" s="120"/>
      <c r="ZV646" s="120"/>
      <c r="ZW646" s="120"/>
      <c r="ZX646" s="120"/>
      <c r="ZY646" s="120"/>
      <c r="ZZ646" s="120"/>
      <c r="AAA646" s="120"/>
      <c r="AAB646" s="120"/>
      <c r="AAC646" s="120"/>
      <c r="AAD646" s="120"/>
      <c r="AAE646" s="120"/>
      <c r="AAF646" s="120"/>
      <c r="AAG646" s="120"/>
      <c r="AAH646" s="120"/>
      <c r="AAI646" s="120"/>
      <c r="AAJ646" s="120"/>
      <c r="AAK646" s="120"/>
      <c r="AAL646" s="120"/>
      <c r="AAM646" s="120"/>
      <c r="AAN646" s="120"/>
      <c r="AAO646" s="120"/>
      <c r="AAP646" s="120"/>
      <c r="AAQ646" s="120"/>
      <c r="AAR646" s="120"/>
      <c r="AAS646" s="120"/>
      <c r="AAT646" s="120"/>
      <c r="AAU646" s="120"/>
      <c r="AAV646" s="120"/>
      <c r="AAW646" s="120"/>
      <c r="AAX646" s="120"/>
      <c r="AAY646" s="120"/>
      <c r="AAZ646" s="120"/>
      <c r="ABA646" s="120"/>
      <c r="ABB646" s="120"/>
      <c r="ABC646" s="120"/>
      <c r="ABD646" s="120"/>
      <c r="ABE646" s="120"/>
      <c r="ABF646" s="120"/>
      <c r="ABG646" s="120"/>
      <c r="ABH646" s="120"/>
      <c r="ABI646" s="120"/>
      <c r="ABJ646" s="120"/>
      <c r="ABK646" s="120"/>
      <c r="ABL646" s="120"/>
      <c r="ABM646" s="120"/>
      <c r="ABN646" s="120"/>
      <c r="ABO646" s="120"/>
      <c r="ABP646" s="120"/>
      <c r="ABQ646" s="120"/>
      <c r="ABR646" s="120"/>
      <c r="ABS646" s="120"/>
      <c r="ABT646" s="120"/>
      <c r="ABU646" s="120"/>
      <c r="ABV646" s="120"/>
      <c r="ABW646" s="120"/>
      <c r="ABX646" s="120"/>
      <c r="ABY646" s="120"/>
      <c r="ABZ646" s="120"/>
      <c r="ACA646" s="120"/>
      <c r="ACB646" s="120"/>
      <c r="ACC646" s="120"/>
      <c r="ACD646" s="120"/>
      <c r="ACE646" s="120"/>
      <c r="ACF646" s="120"/>
      <c r="ACG646" s="120"/>
      <c r="ACH646" s="120"/>
      <c r="ACI646" s="120"/>
      <c r="ACJ646" s="120"/>
      <c r="ACK646" s="120"/>
      <c r="ACL646" s="120"/>
      <c r="ACM646" s="120"/>
      <c r="ACN646" s="120"/>
      <c r="ACO646" s="120"/>
      <c r="ACP646" s="120"/>
      <c r="ACQ646" s="120"/>
      <c r="ACR646" s="120"/>
      <c r="ACS646" s="120"/>
      <c r="ACT646" s="120"/>
      <c r="ACU646" s="120"/>
      <c r="ACV646" s="120"/>
      <c r="ACW646" s="120"/>
      <c r="ACX646" s="120"/>
      <c r="ACY646" s="120"/>
      <c r="ACZ646" s="120"/>
      <c r="ADA646" s="120"/>
      <c r="ADB646" s="120"/>
      <c r="ADC646" s="120"/>
      <c r="ADD646" s="120"/>
      <c r="ADE646" s="120"/>
      <c r="ADF646" s="120"/>
      <c r="ADG646" s="120"/>
      <c r="ADH646" s="120"/>
      <c r="ADI646" s="120"/>
      <c r="ADJ646" s="120"/>
      <c r="ADK646" s="120"/>
      <c r="ADL646" s="120"/>
      <c r="ADM646" s="120"/>
      <c r="ADN646" s="120"/>
      <c r="ADO646" s="120"/>
      <c r="ADP646" s="120"/>
      <c r="ADQ646" s="120"/>
      <c r="ADR646" s="120"/>
      <c r="ADS646" s="120"/>
      <c r="ADT646" s="120"/>
      <c r="ADU646" s="120"/>
      <c r="ADV646" s="120"/>
      <c r="ADW646" s="120"/>
      <c r="ADX646" s="120"/>
      <c r="ADY646" s="120"/>
      <c r="ADZ646" s="120"/>
      <c r="AEA646" s="120"/>
      <c r="AEB646" s="120"/>
      <c r="AEC646" s="120"/>
      <c r="AED646" s="120"/>
      <c r="AEE646" s="120"/>
      <c r="AEF646" s="120"/>
      <c r="AEG646" s="120"/>
      <c r="AEH646" s="120"/>
      <c r="AEI646" s="120"/>
      <c r="AEJ646" s="120"/>
      <c r="AEK646" s="120"/>
      <c r="AEL646" s="120"/>
      <c r="AEM646" s="120"/>
      <c r="AEN646" s="120"/>
      <c r="AEO646" s="120"/>
      <c r="AEP646" s="120"/>
      <c r="AEQ646" s="120"/>
      <c r="AER646" s="120"/>
      <c r="AES646" s="120"/>
      <c r="AET646" s="120"/>
      <c r="AEU646" s="120"/>
      <c r="AEV646" s="120"/>
      <c r="AEW646" s="120"/>
      <c r="AEX646" s="120"/>
      <c r="AEY646" s="120"/>
      <c r="AEZ646" s="120"/>
      <c r="AFA646" s="120"/>
      <c r="AFB646" s="120"/>
      <c r="AFC646" s="120"/>
      <c r="AFD646" s="120"/>
      <c r="AFE646" s="120"/>
      <c r="AFF646" s="120"/>
      <c r="AFG646" s="120"/>
      <c r="AFH646" s="120"/>
      <c r="AFI646" s="120"/>
      <c r="AFJ646" s="120"/>
      <c r="AFK646" s="120"/>
      <c r="AFL646" s="120"/>
      <c r="AFM646" s="120"/>
      <c r="AFN646" s="120"/>
      <c r="AFO646" s="120"/>
      <c r="AFP646" s="120"/>
      <c r="AFQ646" s="120"/>
      <c r="AFR646" s="120"/>
      <c r="AFS646" s="120"/>
      <c r="AFT646" s="120"/>
      <c r="AFU646" s="120"/>
      <c r="AFV646" s="120"/>
      <c r="AFW646" s="120"/>
      <c r="AFX646" s="120"/>
      <c r="AFY646" s="120"/>
      <c r="AFZ646" s="120"/>
      <c r="AGA646" s="120"/>
      <c r="AGB646" s="120"/>
      <c r="AGC646" s="120"/>
      <c r="AGD646" s="120"/>
      <c r="AGE646" s="120"/>
      <c r="AGF646" s="120"/>
      <c r="AGG646" s="120"/>
      <c r="AGH646" s="120"/>
      <c r="AGI646" s="120"/>
      <c r="AGJ646" s="120"/>
      <c r="AGK646" s="120"/>
      <c r="AGL646" s="120"/>
      <c r="AGM646" s="120"/>
      <c r="AGN646" s="120"/>
      <c r="AGO646" s="120"/>
      <c r="AGP646" s="120"/>
      <c r="AGQ646" s="120"/>
      <c r="AGR646" s="120"/>
      <c r="AGS646" s="120"/>
      <c r="AGT646" s="120"/>
      <c r="AGU646" s="120"/>
      <c r="AGV646" s="120"/>
      <c r="AGW646" s="120"/>
      <c r="AGX646" s="120"/>
      <c r="AGY646" s="120"/>
      <c r="AGZ646" s="120"/>
      <c r="AHA646" s="120"/>
      <c r="AHB646" s="120"/>
      <c r="AHC646" s="120"/>
      <c r="AHD646" s="120"/>
      <c r="AHE646" s="120"/>
      <c r="AHF646" s="120"/>
      <c r="AHG646" s="120"/>
      <c r="AHH646" s="120"/>
      <c r="AHI646" s="120"/>
      <c r="AHJ646" s="120"/>
      <c r="AHK646" s="120"/>
      <c r="AHL646" s="120"/>
      <c r="AHM646" s="120"/>
      <c r="AHN646" s="120"/>
      <c r="AHO646" s="120"/>
      <c r="AHP646" s="120"/>
      <c r="AHQ646" s="120"/>
      <c r="AHR646" s="120"/>
      <c r="AHS646" s="120"/>
      <c r="AHT646" s="120"/>
      <c r="AHU646" s="120"/>
      <c r="AHV646" s="120"/>
      <c r="AHW646" s="120"/>
      <c r="AHX646" s="120"/>
      <c r="AHY646" s="120"/>
      <c r="AHZ646" s="120"/>
      <c r="AIA646" s="120"/>
      <c r="AIB646" s="120"/>
      <c r="AIC646" s="120"/>
      <c r="AID646" s="120"/>
      <c r="AIE646" s="120"/>
      <c r="AIF646" s="120"/>
      <c r="AIG646" s="120"/>
      <c r="AIH646" s="120"/>
      <c r="AII646" s="120"/>
      <c r="AIJ646" s="120"/>
      <c r="AIK646" s="120"/>
      <c r="AIL646" s="120"/>
      <c r="AIM646" s="120"/>
      <c r="AIN646" s="120"/>
      <c r="AIO646" s="120"/>
      <c r="AIP646" s="120"/>
      <c r="AIQ646" s="120"/>
      <c r="AIR646" s="120"/>
      <c r="AIS646" s="120"/>
      <c r="AIT646" s="120"/>
      <c r="AIU646" s="120"/>
      <c r="AIV646" s="120"/>
      <c r="AIW646" s="120"/>
      <c r="AIX646" s="120"/>
      <c r="AIY646" s="120"/>
      <c r="AIZ646" s="120"/>
      <c r="AJA646" s="120"/>
      <c r="AJB646" s="120"/>
      <c r="AJC646" s="120"/>
      <c r="AJD646" s="120"/>
      <c r="AJE646" s="120"/>
      <c r="AJF646" s="120"/>
      <c r="AJG646" s="120"/>
      <c r="AJH646" s="120"/>
      <c r="AJI646" s="120"/>
      <c r="AJJ646" s="120"/>
      <c r="AJK646" s="120"/>
      <c r="AJL646" s="120"/>
      <c r="AJM646" s="120"/>
      <c r="AJN646" s="120"/>
      <c r="AJO646" s="120"/>
      <c r="AJP646" s="120"/>
      <c r="AJQ646" s="120"/>
      <c r="AJR646" s="120"/>
      <c r="AJS646" s="120"/>
      <c r="AJT646" s="120"/>
      <c r="AJU646" s="120"/>
      <c r="AJV646" s="120"/>
      <c r="AJW646" s="120"/>
      <c r="AJX646" s="120"/>
      <c r="AJY646" s="120"/>
      <c r="AJZ646" s="120"/>
      <c r="AKA646" s="120"/>
      <c r="AKB646" s="120"/>
      <c r="AKC646" s="120"/>
      <c r="AKD646" s="120"/>
      <c r="AKE646" s="120"/>
      <c r="AKF646" s="120"/>
      <c r="AKG646" s="120"/>
      <c r="AKH646" s="120"/>
      <c r="AKI646" s="120"/>
      <c r="AKJ646" s="120"/>
      <c r="AKK646" s="120"/>
      <c r="AKL646" s="120"/>
      <c r="AKM646" s="120"/>
      <c r="AKN646" s="120"/>
      <c r="AKO646" s="120"/>
      <c r="AKP646" s="120"/>
      <c r="AKQ646" s="120"/>
      <c r="AKR646" s="120"/>
      <c r="AKS646" s="120"/>
      <c r="AKT646" s="120"/>
      <c r="AKU646" s="120"/>
      <c r="AKV646" s="120"/>
      <c r="AKW646" s="120"/>
      <c r="AKX646" s="120"/>
      <c r="AKY646" s="120"/>
      <c r="AKZ646" s="120"/>
      <c r="ALA646" s="120"/>
      <c r="ALB646" s="120"/>
      <c r="ALC646" s="120"/>
      <c r="ALD646" s="120"/>
      <c r="ALE646" s="120"/>
      <c r="ALF646" s="120"/>
      <c r="ALG646" s="120"/>
      <c r="ALH646" s="120"/>
      <c r="ALI646" s="120"/>
      <c r="ALJ646" s="120"/>
      <c r="ALK646" s="120"/>
      <c r="ALL646" s="120"/>
      <c r="ALM646" s="120"/>
      <c r="ALN646" s="120"/>
      <c r="ALO646" s="120"/>
      <c r="ALP646" s="120"/>
      <c r="ALQ646" s="120"/>
      <c r="ALR646" s="120"/>
      <c r="ALS646" s="120"/>
      <c r="ALT646" s="120"/>
      <c r="ALU646" s="120"/>
      <c r="ALV646" s="120"/>
      <c r="ALW646" s="120"/>
      <c r="ALX646" s="120"/>
      <c r="ALY646" s="120"/>
      <c r="ALZ646" s="120"/>
      <c r="AMA646" s="120"/>
      <c r="AMB646" s="120"/>
      <c r="AMC646" s="120"/>
      <c r="AMD646" s="120"/>
      <c r="AME646" s="120"/>
      <c r="AMF646" s="120"/>
      <c r="AMG646" s="120"/>
      <c r="AMH646" s="120"/>
      <c r="AMI646" s="120"/>
      <c r="AMJ646" s="120"/>
      <c r="AMK646" s="120"/>
      <c r="AML646" s="120"/>
      <c r="AMM646" s="120"/>
      <c r="AMN646" s="120"/>
      <c r="AMO646" s="120"/>
      <c r="AMP646" s="120"/>
      <c r="AMQ646" s="120"/>
      <c r="AMR646" s="120"/>
      <c r="AMS646" s="120"/>
      <c r="AMT646" s="120"/>
      <c r="AMU646" s="120"/>
      <c r="AMV646" s="120"/>
      <c r="AMW646" s="120"/>
      <c r="AMX646" s="120"/>
      <c r="AMY646" s="120"/>
      <c r="AMZ646" s="120"/>
      <c r="ANA646" s="120"/>
      <c r="ANB646" s="120"/>
      <c r="ANC646" s="120"/>
      <c r="AND646" s="120"/>
      <c r="ANE646" s="120"/>
      <c r="ANF646" s="120"/>
      <c r="ANG646" s="120"/>
      <c r="ANH646" s="120"/>
      <c r="ANI646" s="120"/>
      <c r="ANJ646" s="120"/>
      <c r="ANK646" s="120"/>
      <c r="ANL646" s="120"/>
      <c r="ANM646" s="120"/>
      <c r="ANN646" s="120"/>
      <c r="ANO646" s="120"/>
      <c r="ANP646" s="120"/>
      <c r="ANQ646" s="120"/>
      <c r="ANR646" s="120"/>
      <c r="ANS646" s="120"/>
      <c r="ANT646" s="120"/>
      <c r="ANU646" s="120"/>
      <c r="ANV646" s="120"/>
      <c r="ANW646" s="120"/>
      <c r="ANX646" s="120"/>
      <c r="ANY646" s="120"/>
      <c r="ANZ646" s="120"/>
      <c r="AOA646" s="120"/>
      <c r="AOB646" s="120"/>
      <c r="AOC646" s="120"/>
      <c r="AOD646" s="120"/>
      <c r="AOE646" s="120"/>
      <c r="AOF646" s="120"/>
      <c r="AOG646" s="120"/>
      <c r="AOH646" s="120"/>
      <c r="AOI646" s="120"/>
      <c r="AOJ646" s="120"/>
      <c r="AOK646" s="120"/>
      <c r="AOL646" s="120"/>
      <c r="AOM646" s="120"/>
      <c r="AON646" s="120"/>
      <c r="AOO646" s="120"/>
      <c r="AOP646" s="120"/>
      <c r="AOQ646" s="120"/>
      <c r="AOR646" s="120"/>
      <c r="AOS646" s="120"/>
      <c r="AOT646" s="120"/>
      <c r="AOU646" s="120"/>
      <c r="AOV646" s="120"/>
      <c r="AOW646" s="120"/>
      <c r="AOX646" s="120"/>
      <c r="AOY646" s="120"/>
      <c r="AOZ646" s="120"/>
      <c r="APA646" s="120"/>
      <c r="APB646" s="120"/>
      <c r="APC646" s="120"/>
      <c r="APD646" s="120"/>
      <c r="APE646" s="120"/>
      <c r="APF646" s="120"/>
      <c r="APG646" s="120"/>
      <c r="APH646" s="120"/>
      <c r="API646" s="120"/>
      <c r="APJ646" s="120"/>
      <c r="APK646" s="120"/>
      <c r="APL646" s="120"/>
      <c r="APM646" s="120"/>
      <c r="APN646" s="120"/>
      <c r="APO646" s="120"/>
      <c r="APP646" s="120"/>
      <c r="APQ646" s="120"/>
      <c r="APR646" s="120"/>
      <c r="APS646" s="120"/>
      <c r="APT646" s="120"/>
      <c r="APU646" s="120"/>
      <c r="APV646" s="120"/>
      <c r="APW646" s="120"/>
      <c r="APX646" s="120"/>
      <c r="APY646" s="120"/>
      <c r="APZ646" s="120"/>
      <c r="AQA646" s="120"/>
      <c r="AQB646" s="120"/>
      <c r="AQC646" s="120"/>
      <c r="AQD646" s="120"/>
      <c r="AQE646" s="120"/>
      <c r="AQF646" s="120"/>
      <c r="AQG646" s="120"/>
      <c r="AQH646" s="120"/>
      <c r="AQI646" s="120"/>
      <c r="AQJ646" s="120"/>
      <c r="AQK646" s="120"/>
      <c r="AQL646" s="120"/>
      <c r="AQM646" s="120"/>
      <c r="AQN646" s="120"/>
      <c r="AQO646" s="120"/>
      <c r="AQP646" s="120"/>
      <c r="AQQ646" s="120"/>
      <c r="AQR646" s="120"/>
      <c r="AQS646" s="120"/>
      <c r="AQT646" s="120"/>
      <c r="AQU646" s="120"/>
      <c r="AQV646" s="120"/>
      <c r="AQW646" s="120"/>
      <c r="AQX646" s="120"/>
      <c r="AQY646" s="120"/>
      <c r="AQZ646" s="120"/>
      <c r="ARA646" s="120"/>
      <c r="ARB646" s="120"/>
      <c r="ARC646" s="120"/>
      <c r="ARD646" s="120"/>
      <c r="ARE646" s="120"/>
      <c r="ARF646" s="120"/>
      <c r="ARG646" s="120"/>
      <c r="ARH646" s="120"/>
      <c r="ARI646" s="120"/>
      <c r="ARJ646" s="120"/>
      <c r="ARK646" s="120"/>
      <c r="ARL646" s="120"/>
      <c r="ARM646" s="120"/>
      <c r="ARN646" s="120"/>
      <c r="ARO646" s="120"/>
      <c r="ARP646" s="120"/>
      <c r="ARQ646" s="120"/>
      <c r="ARR646" s="120"/>
      <c r="ARS646" s="120"/>
      <c r="ART646" s="120"/>
      <c r="ARU646" s="120"/>
      <c r="ARV646" s="120"/>
      <c r="ARW646" s="120"/>
      <c r="ARX646" s="120"/>
      <c r="ARY646" s="120"/>
      <c r="ARZ646" s="120"/>
      <c r="ASA646" s="120"/>
      <c r="ASB646" s="120"/>
      <c r="ASC646" s="120"/>
      <c r="ASD646" s="120"/>
      <c r="ASE646" s="120"/>
      <c r="ASF646" s="120"/>
      <c r="ASG646" s="120"/>
      <c r="ASH646" s="120"/>
      <c r="ASI646" s="120"/>
      <c r="ASJ646" s="120"/>
      <c r="ASK646" s="120"/>
      <c r="ASL646" s="120"/>
      <c r="ASM646" s="120"/>
      <c r="ASN646" s="120"/>
      <c r="ASO646" s="120"/>
      <c r="ASP646" s="120"/>
      <c r="ASQ646" s="120"/>
      <c r="ASR646" s="120"/>
      <c r="ASS646" s="120"/>
      <c r="AST646" s="120"/>
      <c r="ASU646" s="120"/>
      <c r="ASV646" s="120"/>
      <c r="ASW646" s="120"/>
      <c r="ASX646" s="120"/>
      <c r="ASY646" s="120"/>
      <c r="ASZ646" s="120"/>
      <c r="ATA646" s="120"/>
      <c r="ATB646" s="120"/>
      <c r="ATC646" s="120"/>
      <c r="ATD646" s="120"/>
      <c r="ATE646" s="120"/>
      <c r="ATF646" s="120"/>
      <c r="ATG646" s="120"/>
      <c r="ATH646" s="120"/>
      <c r="ATI646" s="120"/>
      <c r="ATJ646" s="120"/>
      <c r="ATK646" s="120"/>
      <c r="ATL646" s="120"/>
      <c r="ATM646" s="120"/>
      <c r="ATN646" s="120"/>
      <c r="ATO646" s="120"/>
      <c r="ATP646" s="120"/>
      <c r="ATQ646" s="120"/>
      <c r="ATR646" s="120"/>
      <c r="ATS646" s="120"/>
      <c r="ATT646" s="120"/>
      <c r="ATU646" s="120"/>
      <c r="ATV646" s="120"/>
      <c r="ATW646" s="120"/>
      <c r="ATX646" s="120"/>
      <c r="ATY646" s="120"/>
      <c r="ATZ646" s="120"/>
      <c r="AUA646" s="120"/>
      <c r="AUB646" s="120"/>
      <c r="AUC646" s="120"/>
      <c r="AUD646" s="120"/>
      <c r="AUE646" s="120"/>
      <c r="AUF646" s="120"/>
      <c r="AUG646" s="120"/>
      <c r="AUH646" s="120"/>
      <c r="AUI646" s="120"/>
      <c r="AUJ646" s="120"/>
      <c r="AUK646" s="120"/>
      <c r="AUL646" s="120"/>
      <c r="AUM646" s="120"/>
      <c r="AUN646" s="120"/>
      <c r="AUO646" s="120"/>
      <c r="AUP646" s="120"/>
      <c r="AUQ646" s="120"/>
      <c r="AUR646" s="120"/>
      <c r="AUS646" s="120"/>
      <c r="AUT646" s="120"/>
      <c r="AUU646" s="120"/>
      <c r="AUV646" s="120"/>
      <c r="AUW646" s="120"/>
      <c r="AUX646" s="120"/>
      <c r="AUY646" s="120"/>
      <c r="AUZ646" s="120"/>
      <c r="AVA646" s="120"/>
      <c r="AVB646" s="120"/>
      <c r="AVC646" s="120"/>
      <c r="AVD646" s="120"/>
      <c r="AVE646" s="120"/>
      <c r="AVF646" s="120"/>
      <c r="AVG646" s="120"/>
      <c r="AVH646" s="120"/>
      <c r="AVI646" s="120"/>
      <c r="AVJ646" s="120"/>
      <c r="AVK646" s="120"/>
      <c r="AVL646" s="120"/>
      <c r="AVM646" s="120"/>
      <c r="AVN646" s="120"/>
      <c r="AVO646" s="120"/>
      <c r="AVP646" s="120"/>
      <c r="AVQ646" s="120"/>
      <c r="AVR646" s="120"/>
      <c r="AVS646" s="120"/>
      <c r="AVT646" s="120"/>
      <c r="AVU646" s="120"/>
      <c r="AVV646" s="120"/>
      <c r="AVW646" s="120"/>
      <c r="AVX646" s="120"/>
      <c r="AVY646" s="120"/>
      <c r="AVZ646" s="120"/>
      <c r="AWA646" s="120"/>
      <c r="AWB646" s="120"/>
      <c r="AWC646" s="120"/>
      <c r="AWD646" s="120"/>
      <c r="AWE646" s="120"/>
      <c r="AWF646" s="120"/>
      <c r="AWG646" s="120"/>
      <c r="AWH646" s="120"/>
      <c r="AWI646" s="120"/>
      <c r="AWJ646" s="120"/>
      <c r="AWK646" s="120"/>
      <c r="AWL646" s="120"/>
      <c r="AWM646" s="120"/>
      <c r="AWN646" s="120"/>
      <c r="AWO646" s="120"/>
      <c r="AWP646" s="120"/>
      <c r="AWQ646" s="120"/>
      <c r="AWR646" s="120"/>
      <c r="AWS646" s="120"/>
      <c r="AWT646" s="120"/>
      <c r="AWU646" s="120"/>
      <c r="AWV646" s="120"/>
      <c r="AWW646" s="120"/>
      <c r="AWX646" s="120"/>
      <c r="AWY646" s="120"/>
      <c r="AWZ646" s="120"/>
      <c r="AXA646" s="120"/>
      <c r="AXB646" s="120"/>
      <c r="AXC646" s="120"/>
      <c r="AXD646" s="120"/>
      <c r="AXE646" s="120"/>
      <c r="AXF646" s="120"/>
      <c r="AXG646" s="120"/>
      <c r="AXH646" s="120"/>
      <c r="AXI646" s="120"/>
      <c r="AXJ646" s="120"/>
      <c r="AXK646" s="120"/>
      <c r="AXL646" s="120"/>
      <c r="AXM646" s="120"/>
      <c r="AXN646" s="120"/>
      <c r="AXO646" s="120"/>
      <c r="AXP646" s="120"/>
      <c r="AXQ646" s="120"/>
      <c r="AXR646" s="120"/>
      <c r="AXS646" s="120"/>
      <c r="AXT646" s="120"/>
      <c r="AXU646" s="120"/>
      <c r="AXV646" s="120"/>
      <c r="AXW646" s="120"/>
      <c r="AXX646" s="120"/>
      <c r="AXY646" s="120"/>
      <c r="AXZ646" s="120"/>
      <c r="AYA646" s="120"/>
      <c r="AYB646" s="120"/>
      <c r="AYC646" s="120"/>
      <c r="AYD646" s="120"/>
      <c r="AYE646" s="120"/>
      <c r="AYF646" s="120"/>
      <c r="AYG646" s="120"/>
      <c r="AYH646" s="120"/>
      <c r="AYI646" s="120"/>
      <c r="AYJ646" s="120"/>
      <c r="AYK646" s="120"/>
      <c r="AYL646" s="120"/>
      <c r="AYM646" s="120"/>
      <c r="AYN646" s="120"/>
      <c r="AYO646" s="120"/>
      <c r="AYP646" s="120"/>
      <c r="AYQ646" s="120"/>
      <c r="AYR646" s="120"/>
      <c r="AYS646" s="120"/>
      <c r="AYT646" s="120"/>
      <c r="AYU646" s="120"/>
      <c r="AYV646" s="120"/>
      <c r="AYW646" s="120"/>
      <c r="AYX646" s="120"/>
      <c r="AYY646" s="120"/>
      <c r="AYZ646" s="120"/>
      <c r="AZA646" s="120"/>
      <c r="AZB646" s="120"/>
      <c r="AZC646" s="120"/>
      <c r="AZD646" s="120"/>
      <c r="AZE646" s="120"/>
      <c r="AZF646" s="120"/>
      <c r="AZG646" s="120"/>
      <c r="AZH646" s="120"/>
      <c r="AZI646" s="120"/>
      <c r="AZJ646" s="120"/>
      <c r="AZK646" s="120"/>
      <c r="AZL646" s="120"/>
      <c r="AZM646" s="120"/>
      <c r="AZN646" s="120"/>
      <c r="AZO646" s="120"/>
      <c r="AZP646" s="120"/>
      <c r="AZQ646" s="120"/>
      <c r="AZR646" s="120"/>
      <c r="AZS646" s="120"/>
      <c r="AZT646" s="120"/>
      <c r="AZU646" s="120"/>
      <c r="AZV646" s="120"/>
      <c r="AZW646" s="120"/>
      <c r="AZX646" s="120"/>
      <c r="AZY646" s="120"/>
      <c r="AZZ646" s="120"/>
      <c r="BAA646" s="120"/>
      <c r="BAB646" s="120"/>
      <c r="BAC646" s="120"/>
      <c r="BAD646" s="120"/>
      <c r="BAE646" s="120"/>
      <c r="BAF646" s="120"/>
      <c r="BAG646" s="120"/>
      <c r="BAH646" s="120"/>
      <c r="BAI646" s="120"/>
      <c r="BAJ646" s="120"/>
      <c r="BAK646" s="120"/>
      <c r="BAL646" s="120"/>
      <c r="BAM646" s="120"/>
      <c r="BAN646" s="120"/>
      <c r="BAO646" s="120"/>
      <c r="BAP646" s="120"/>
      <c r="BAQ646" s="120"/>
      <c r="BAR646" s="120"/>
      <c r="BAS646" s="120"/>
      <c r="BAT646" s="120"/>
      <c r="BAU646" s="120"/>
      <c r="BAV646" s="120"/>
      <c r="BAW646" s="120"/>
      <c r="BAX646" s="120"/>
      <c r="BAY646" s="120"/>
      <c r="BAZ646" s="120"/>
      <c r="BBA646" s="120"/>
      <c r="BBB646" s="120"/>
      <c r="BBC646" s="120"/>
      <c r="BBD646" s="120"/>
      <c r="BBE646" s="120"/>
      <c r="BBF646" s="120"/>
      <c r="BBG646" s="120"/>
      <c r="BBH646" s="120"/>
      <c r="BBI646" s="120"/>
      <c r="BBJ646" s="120"/>
      <c r="BBK646" s="120"/>
      <c r="BBL646" s="120"/>
      <c r="BBM646" s="120"/>
      <c r="BBN646" s="120"/>
      <c r="BBO646" s="120"/>
      <c r="BBP646" s="120"/>
      <c r="BBQ646" s="120"/>
      <c r="BBR646" s="120"/>
      <c r="BBS646" s="120"/>
      <c r="BBT646" s="120"/>
      <c r="BBU646" s="120"/>
      <c r="BBV646" s="120"/>
      <c r="BBW646" s="120"/>
      <c r="BBX646" s="120"/>
      <c r="BBY646" s="120"/>
      <c r="BBZ646" s="120"/>
      <c r="BCA646" s="120"/>
      <c r="BCB646" s="120"/>
      <c r="BCC646" s="120"/>
      <c r="BCD646" s="120"/>
      <c r="BCE646" s="120"/>
      <c r="BCF646" s="120"/>
      <c r="BCG646" s="120"/>
      <c r="BCH646" s="120"/>
      <c r="BCI646" s="120"/>
      <c r="BCJ646" s="120"/>
      <c r="BCK646" s="120"/>
      <c r="BCL646" s="120"/>
      <c r="BCM646" s="120"/>
      <c r="BCN646" s="120"/>
      <c r="BCO646" s="120"/>
      <c r="BCP646" s="120"/>
      <c r="BCQ646" s="120"/>
      <c r="BCR646" s="120"/>
      <c r="BCS646" s="120"/>
      <c r="BCT646" s="120"/>
      <c r="BCU646" s="120"/>
      <c r="BCV646" s="120"/>
      <c r="BCW646" s="120"/>
      <c r="BCX646" s="120"/>
      <c r="BCY646" s="120"/>
      <c r="BCZ646" s="120"/>
      <c r="BDA646" s="120"/>
      <c r="BDB646" s="120"/>
      <c r="BDC646" s="120"/>
      <c r="BDD646" s="120"/>
      <c r="BDE646" s="120"/>
      <c r="BDF646" s="120"/>
      <c r="BDG646" s="120"/>
      <c r="BDH646" s="120"/>
      <c r="BDI646" s="120"/>
      <c r="BDJ646" s="120"/>
      <c r="BDK646" s="120"/>
      <c r="BDL646" s="120"/>
      <c r="BDM646" s="120"/>
      <c r="BDN646" s="120"/>
      <c r="BDO646" s="120"/>
      <c r="BDP646" s="120"/>
      <c r="BDQ646" s="120"/>
      <c r="BDR646" s="120"/>
      <c r="BDS646" s="120"/>
      <c r="BDT646" s="120"/>
      <c r="BDU646" s="120"/>
      <c r="BDV646" s="120"/>
      <c r="BDW646" s="120"/>
      <c r="BDX646" s="120"/>
      <c r="BDY646" s="120"/>
      <c r="BDZ646" s="120"/>
      <c r="BEA646" s="120"/>
      <c r="BEB646" s="120"/>
      <c r="BEC646" s="120"/>
      <c r="BED646" s="120"/>
      <c r="BEE646" s="120"/>
      <c r="BEF646" s="120"/>
      <c r="BEG646" s="120"/>
      <c r="BEH646" s="120"/>
      <c r="BEI646" s="120"/>
      <c r="BEJ646" s="120"/>
      <c r="BEK646" s="120"/>
      <c r="BEL646" s="120"/>
      <c r="BEM646" s="120"/>
      <c r="BEN646" s="120"/>
      <c r="BEO646" s="120"/>
      <c r="BEP646" s="120"/>
      <c r="BEQ646" s="120"/>
      <c r="BER646" s="120"/>
      <c r="BES646" s="120"/>
      <c r="BET646" s="120"/>
      <c r="BEU646" s="120"/>
      <c r="BEV646" s="120"/>
      <c r="BEW646" s="120"/>
      <c r="BEX646" s="120"/>
      <c r="BEY646" s="120"/>
      <c r="BEZ646" s="120"/>
      <c r="BFA646" s="120"/>
      <c r="BFB646" s="120"/>
      <c r="BFC646" s="120"/>
      <c r="BFD646" s="120"/>
      <c r="BFE646" s="120"/>
      <c r="BFF646" s="120"/>
      <c r="BFG646" s="120"/>
      <c r="BFH646" s="120"/>
      <c r="BFI646" s="120"/>
      <c r="BFJ646" s="120"/>
      <c r="BFK646" s="120"/>
      <c r="BFL646" s="120"/>
      <c r="BFM646" s="120"/>
      <c r="BFN646" s="120"/>
      <c r="BFO646" s="120"/>
      <c r="BFP646" s="120"/>
      <c r="BFQ646" s="120"/>
      <c r="BFR646" s="120"/>
      <c r="BFS646" s="120"/>
      <c r="BFT646" s="120"/>
      <c r="BFU646" s="120"/>
      <c r="BFV646" s="120"/>
      <c r="BFW646" s="120"/>
      <c r="BFX646" s="120"/>
      <c r="BFY646" s="120"/>
      <c r="BFZ646" s="120"/>
      <c r="BGA646" s="120"/>
      <c r="BGB646" s="120"/>
      <c r="BGC646" s="120"/>
      <c r="BGD646" s="120"/>
      <c r="BGE646" s="120"/>
      <c r="BGF646" s="120"/>
      <c r="BGG646" s="120"/>
      <c r="BGH646" s="120"/>
      <c r="BGI646" s="120"/>
      <c r="BGJ646" s="120"/>
      <c r="BGK646" s="120"/>
      <c r="BGL646" s="120"/>
      <c r="BGM646" s="120"/>
      <c r="BGN646" s="120"/>
      <c r="BGO646" s="120"/>
      <c r="BGP646" s="120"/>
      <c r="BGQ646" s="120"/>
      <c r="BGR646" s="120"/>
      <c r="BGS646" s="120"/>
      <c r="BGT646" s="120"/>
      <c r="BGU646" s="120"/>
      <c r="BGV646" s="120"/>
      <c r="BGW646" s="120"/>
      <c r="BGX646" s="120"/>
      <c r="BGY646" s="120"/>
      <c r="BGZ646" s="120"/>
      <c r="BHA646" s="120"/>
      <c r="BHB646" s="120"/>
      <c r="BHC646" s="120"/>
      <c r="BHD646" s="120"/>
      <c r="BHE646" s="120"/>
      <c r="BHF646" s="120"/>
      <c r="BHG646" s="120"/>
      <c r="BHH646" s="120"/>
      <c r="BHI646" s="120"/>
      <c r="BHJ646" s="120"/>
      <c r="BHK646" s="120"/>
      <c r="BHL646" s="120"/>
      <c r="BHM646" s="120"/>
      <c r="BHN646" s="120"/>
      <c r="BHO646" s="120"/>
      <c r="BHP646" s="120"/>
      <c r="BHQ646" s="120"/>
      <c r="BHR646" s="120"/>
      <c r="BHS646" s="120"/>
      <c r="BHT646" s="120"/>
      <c r="BHU646" s="120"/>
      <c r="BHV646" s="120"/>
      <c r="BHW646" s="120"/>
      <c r="BHX646" s="120"/>
      <c r="BHY646" s="120"/>
      <c r="BHZ646" s="120"/>
      <c r="BIA646" s="120"/>
      <c r="BIB646" s="120"/>
      <c r="BIC646" s="120"/>
      <c r="BID646" s="120"/>
      <c r="BIE646" s="120"/>
      <c r="BIF646" s="120"/>
      <c r="BIG646" s="120"/>
      <c r="BIH646" s="120"/>
      <c r="BII646" s="120"/>
      <c r="BIJ646" s="120"/>
      <c r="BIK646" s="120"/>
      <c r="BIL646" s="120"/>
      <c r="BIM646" s="120"/>
      <c r="BIN646" s="120"/>
      <c r="BIO646" s="120"/>
      <c r="BIP646" s="120"/>
      <c r="BIQ646" s="120"/>
      <c r="BIR646" s="120"/>
      <c r="BIS646" s="120"/>
      <c r="BIT646" s="120"/>
      <c r="BIU646" s="120"/>
      <c r="BIV646" s="120"/>
      <c r="BIW646" s="120"/>
      <c r="BIX646" s="120"/>
      <c r="BIY646" s="120"/>
      <c r="BIZ646" s="120"/>
      <c r="BJA646" s="120"/>
      <c r="BJB646" s="120"/>
      <c r="BJC646" s="120"/>
      <c r="BJD646" s="120"/>
      <c r="BJE646" s="120"/>
      <c r="BJF646" s="120"/>
      <c r="BJG646" s="120"/>
      <c r="BJH646" s="120"/>
      <c r="BJI646" s="120"/>
      <c r="BJJ646" s="120"/>
      <c r="BJK646" s="120"/>
      <c r="BJL646" s="120"/>
      <c r="BJM646" s="120"/>
      <c r="BJN646" s="120"/>
      <c r="BJO646" s="120"/>
      <c r="BJP646" s="120"/>
      <c r="BJQ646" s="120"/>
      <c r="BJR646" s="120"/>
      <c r="BJS646" s="120"/>
      <c r="BJT646" s="120"/>
      <c r="BJU646" s="120"/>
      <c r="BJV646" s="120"/>
      <c r="BJW646" s="120"/>
      <c r="BJX646" s="120"/>
      <c r="BJY646" s="120"/>
      <c r="BJZ646" s="120"/>
      <c r="BKA646" s="120"/>
      <c r="BKB646" s="120"/>
      <c r="BKC646" s="120"/>
      <c r="BKD646" s="120"/>
      <c r="BKE646" s="120"/>
      <c r="BKF646" s="120"/>
      <c r="BKG646" s="120"/>
      <c r="BKH646" s="120"/>
      <c r="BKI646" s="120"/>
      <c r="BKJ646" s="120"/>
      <c r="BKK646" s="120"/>
      <c r="BKL646" s="120"/>
      <c r="BKM646" s="120"/>
      <c r="BKN646" s="120"/>
      <c r="BKO646" s="120"/>
      <c r="BKP646" s="120"/>
      <c r="BKQ646" s="120"/>
      <c r="BKR646" s="120"/>
      <c r="BKS646" s="120"/>
      <c r="BKT646" s="120"/>
      <c r="BKU646" s="120"/>
      <c r="BKV646" s="120"/>
      <c r="BKW646" s="120"/>
      <c r="BKX646" s="120"/>
      <c r="BKY646" s="120"/>
      <c r="BKZ646" s="120"/>
      <c r="BLA646" s="120"/>
      <c r="BLB646" s="120"/>
      <c r="BLC646" s="120"/>
      <c r="BLD646" s="120"/>
      <c r="BLE646" s="120"/>
      <c r="BLF646" s="120"/>
      <c r="BLG646" s="120"/>
      <c r="BLH646" s="120"/>
      <c r="BLI646" s="120"/>
      <c r="BLJ646" s="120"/>
      <c r="BLK646" s="120"/>
      <c r="BLL646" s="120"/>
      <c r="BLM646" s="120"/>
      <c r="BLN646" s="120"/>
      <c r="BLO646" s="120"/>
      <c r="BLP646" s="120"/>
      <c r="BLQ646" s="120"/>
      <c r="BLR646" s="120"/>
      <c r="BLS646" s="120"/>
      <c r="BLT646" s="120"/>
      <c r="BLU646" s="120"/>
      <c r="BLV646" s="120"/>
      <c r="BLW646" s="120"/>
      <c r="BLX646" s="120"/>
      <c r="BLY646" s="120"/>
      <c r="BLZ646" s="120"/>
      <c r="BMA646" s="120"/>
      <c r="BMB646" s="120"/>
      <c r="BMC646" s="120"/>
      <c r="BMD646" s="120"/>
      <c r="BME646" s="120"/>
      <c r="BMF646" s="120"/>
      <c r="BMG646" s="120"/>
      <c r="BMH646" s="120"/>
      <c r="BMI646" s="120"/>
      <c r="BMJ646" s="120"/>
      <c r="BMK646" s="120"/>
      <c r="BML646" s="120"/>
      <c r="BMM646" s="120"/>
      <c r="BMN646" s="120"/>
      <c r="BMO646" s="120"/>
      <c r="BMP646" s="120"/>
      <c r="BMQ646" s="120"/>
      <c r="BMR646" s="120"/>
      <c r="BMS646" s="120"/>
      <c r="BMT646" s="120"/>
      <c r="BMU646" s="120"/>
      <c r="BMV646" s="120"/>
      <c r="BMW646" s="120"/>
      <c r="BMX646" s="120"/>
      <c r="BMY646" s="120"/>
      <c r="BMZ646" s="120"/>
      <c r="BNA646" s="120"/>
      <c r="BNB646" s="120"/>
      <c r="BNC646" s="120"/>
      <c r="BND646" s="120"/>
      <c r="BNE646" s="120"/>
      <c r="BNF646" s="120"/>
      <c r="BNG646" s="120"/>
      <c r="BNH646" s="120"/>
      <c r="BNI646" s="120"/>
      <c r="BNJ646" s="120"/>
      <c r="BNK646" s="120"/>
      <c r="BNL646" s="120"/>
      <c r="BNM646" s="120"/>
      <c r="BNN646" s="120"/>
      <c r="BNO646" s="120"/>
      <c r="BNP646" s="120"/>
      <c r="BNQ646" s="120"/>
      <c r="BNR646" s="120"/>
      <c r="BNS646" s="120"/>
      <c r="BNT646" s="120"/>
      <c r="BNU646" s="120"/>
      <c r="BNV646" s="120"/>
      <c r="BNW646" s="120"/>
      <c r="BNX646" s="120"/>
      <c r="BNY646" s="120"/>
      <c r="BNZ646" s="120"/>
      <c r="BOA646" s="120"/>
      <c r="BOB646" s="120"/>
      <c r="BOC646" s="120"/>
      <c r="BOD646" s="120"/>
      <c r="BOE646" s="120"/>
      <c r="BOF646" s="120"/>
      <c r="BOG646" s="120"/>
      <c r="BOH646" s="120"/>
      <c r="BOI646" s="120"/>
      <c r="BOJ646" s="120"/>
      <c r="BOK646" s="120"/>
      <c r="BOL646" s="120"/>
      <c r="BOM646" s="120"/>
      <c r="BON646" s="120"/>
      <c r="BOO646" s="120"/>
      <c r="BOP646" s="120"/>
      <c r="BOQ646" s="120"/>
      <c r="BOR646" s="120"/>
      <c r="BOS646" s="120"/>
      <c r="BOT646" s="120"/>
      <c r="BOU646" s="120"/>
      <c r="BOV646" s="120"/>
      <c r="BOW646" s="120"/>
      <c r="BOX646" s="120"/>
      <c r="BOY646" s="120"/>
      <c r="BOZ646" s="120"/>
      <c r="BPA646" s="120"/>
      <c r="BPB646" s="120"/>
      <c r="BPC646" s="120"/>
      <c r="BPD646" s="120"/>
      <c r="BPE646" s="120"/>
      <c r="BPF646" s="120"/>
      <c r="BPG646" s="120"/>
      <c r="BPH646" s="120"/>
      <c r="BPI646" s="120"/>
      <c r="BPJ646" s="120"/>
      <c r="BPK646" s="120"/>
      <c r="BPL646" s="120"/>
      <c r="BPM646" s="120"/>
      <c r="BPN646" s="120"/>
      <c r="BPO646" s="120"/>
      <c r="BPP646" s="120"/>
      <c r="BPQ646" s="120"/>
      <c r="BPR646" s="120"/>
      <c r="BPS646" s="120"/>
      <c r="BPT646" s="120"/>
      <c r="BPU646" s="120"/>
      <c r="BPV646" s="120"/>
      <c r="BPW646" s="120"/>
      <c r="BPX646" s="120"/>
      <c r="BPY646" s="120"/>
      <c r="BPZ646" s="120"/>
      <c r="BQA646" s="120"/>
      <c r="BQB646" s="120"/>
      <c r="BQC646" s="120"/>
      <c r="BQD646" s="120"/>
      <c r="BQE646" s="120"/>
      <c r="BQF646" s="120"/>
      <c r="BQG646" s="120"/>
      <c r="BQH646" s="120"/>
      <c r="BQI646" s="120"/>
      <c r="BQJ646" s="120"/>
      <c r="BQK646" s="120"/>
      <c r="BQL646" s="120"/>
      <c r="BQM646" s="120"/>
      <c r="BQN646" s="120"/>
      <c r="BQO646" s="120"/>
      <c r="BQP646" s="120"/>
      <c r="BQQ646" s="120"/>
      <c r="BQR646" s="120"/>
      <c r="BQS646" s="120"/>
      <c r="BQT646" s="120"/>
      <c r="BQU646" s="120"/>
      <c r="BQV646" s="120"/>
      <c r="BQW646" s="120"/>
      <c r="BQX646" s="120"/>
      <c r="BQY646" s="120"/>
      <c r="BQZ646" s="120"/>
      <c r="BRA646" s="120"/>
      <c r="BRB646" s="120"/>
      <c r="BRC646" s="120"/>
      <c r="BRD646" s="120"/>
      <c r="BRE646" s="120"/>
      <c r="BRF646" s="120"/>
      <c r="BRG646" s="120"/>
      <c r="BRH646" s="120"/>
      <c r="BRI646" s="120"/>
      <c r="BRJ646" s="120"/>
      <c r="BRK646" s="120"/>
      <c r="BRL646" s="120"/>
      <c r="BRM646" s="120"/>
      <c r="BRN646" s="120"/>
      <c r="BRO646" s="120"/>
      <c r="BRP646" s="120"/>
      <c r="BRQ646" s="120"/>
      <c r="BRR646" s="120"/>
      <c r="BRS646" s="120"/>
      <c r="BRT646" s="120"/>
      <c r="BRU646" s="120"/>
      <c r="BRV646" s="120"/>
      <c r="BRW646" s="120"/>
      <c r="BRX646" s="120"/>
      <c r="BRY646" s="120"/>
      <c r="BRZ646" s="120"/>
      <c r="BSA646" s="120"/>
      <c r="BSB646" s="120"/>
      <c r="BSC646" s="120"/>
      <c r="BSD646" s="120"/>
      <c r="BSE646" s="120"/>
      <c r="BSF646" s="120"/>
      <c r="BSG646" s="120"/>
      <c r="BSH646" s="120"/>
      <c r="BSI646" s="120"/>
      <c r="BSJ646" s="120"/>
      <c r="BSK646" s="120"/>
      <c r="BSL646" s="120"/>
      <c r="BSM646" s="120"/>
      <c r="BSN646" s="120"/>
      <c r="BSO646" s="120"/>
      <c r="BSP646" s="120"/>
      <c r="BSQ646" s="120"/>
      <c r="BSR646" s="120"/>
      <c r="BSS646" s="120"/>
      <c r="BST646" s="120"/>
      <c r="BSU646" s="120"/>
      <c r="BSV646" s="120"/>
      <c r="BSW646" s="120"/>
      <c r="BSX646" s="120"/>
      <c r="BSY646" s="120"/>
      <c r="BSZ646" s="120"/>
      <c r="BTA646" s="120"/>
      <c r="BTB646" s="120"/>
      <c r="BTC646" s="120"/>
      <c r="BTD646" s="120"/>
      <c r="BTE646" s="120"/>
      <c r="BTF646" s="120"/>
      <c r="BTG646" s="120"/>
      <c r="BTH646" s="120"/>
      <c r="BTI646" s="120"/>
      <c r="BTJ646" s="120"/>
      <c r="BTK646" s="120"/>
      <c r="BTL646" s="120"/>
      <c r="BTM646" s="120"/>
      <c r="BTN646" s="120"/>
      <c r="BTO646" s="120"/>
      <c r="BTP646" s="120"/>
      <c r="BTQ646" s="120"/>
      <c r="BTR646" s="120"/>
      <c r="BTS646" s="120"/>
      <c r="BTT646" s="120"/>
      <c r="BTU646" s="120"/>
      <c r="BTV646" s="120"/>
      <c r="BTW646" s="120"/>
      <c r="BTX646" s="120"/>
      <c r="BTY646" s="120"/>
      <c r="BTZ646" s="120"/>
      <c r="BUA646" s="120"/>
      <c r="BUB646" s="120"/>
      <c r="BUC646" s="120"/>
      <c r="BUD646" s="120"/>
      <c r="BUE646" s="120"/>
      <c r="BUF646" s="120"/>
      <c r="BUG646" s="120"/>
      <c r="BUH646" s="120"/>
      <c r="BUI646" s="120"/>
      <c r="BUJ646" s="120"/>
      <c r="BUK646" s="120"/>
      <c r="BUL646" s="120"/>
      <c r="BUM646" s="120"/>
      <c r="BUN646" s="120"/>
      <c r="BUO646" s="120"/>
      <c r="BUP646" s="120"/>
      <c r="BUQ646" s="120"/>
      <c r="BUR646" s="120"/>
      <c r="BUS646" s="120"/>
      <c r="BUT646" s="120"/>
      <c r="BUU646" s="120"/>
      <c r="BUV646" s="120"/>
      <c r="BUW646" s="120"/>
      <c r="BUX646" s="120"/>
      <c r="BUY646" s="120"/>
      <c r="BUZ646" s="120"/>
      <c r="BVA646" s="120"/>
      <c r="BVB646" s="120"/>
      <c r="BVC646" s="120"/>
      <c r="BVD646" s="120"/>
      <c r="BVE646" s="120"/>
      <c r="BVF646" s="120"/>
      <c r="BVG646" s="120"/>
      <c r="BVH646" s="120"/>
      <c r="BVI646" s="120"/>
      <c r="BVJ646" s="120"/>
      <c r="BVK646" s="120"/>
      <c r="BVL646" s="120"/>
      <c r="BVM646" s="120"/>
      <c r="BVN646" s="120"/>
      <c r="BVO646" s="120"/>
      <c r="BVP646" s="120"/>
      <c r="BVQ646" s="120"/>
      <c r="BVR646" s="120"/>
      <c r="BVS646" s="120"/>
      <c r="BVT646" s="120"/>
      <c r="BVU646" s="120"/>
      <c r="BVV646" s="120"/>
      <c r="BVW646" s="120"/>
      <c r="BVX646" s="120"/>
      <c r="BVY646" s="120"/>
      <c r="BVZ646" s="120"/>
      <c r="BWA646" s="120"/>
      <c r="BWB646" s="120"/>
      <c r="BWC646" s="120"/>
      <c r="BWD646" s="120"/>
      <c r="BWE646" s="120"/>
      <c r="BWF646" s="120"/>
      <c r="BWG646" s="120"/>
      <c r="BWH646" s="120"/>
      <c r="BWI646" s="120"/>
      <c r="BWJ646" s="120"/>
      <c r="BWK646" s="120"/>
      <c r="BWL646" s="120"/>
      <c r="BWM646" s="120"/>
      <c r="BWN646" s="120"/>
      <c r="BWO646" s="120"/>
      <c r="BWP646" s="120"/>
      <c r="BWQ646" s="120"/>
      <c r="BWR646" s="120"/>
      <c r="BWS646" s="120"/>
      <c r="BWT646" s="120"/>
      <c r="BWU646" s="120"/>
      <c r="BWV646" s="120"/>
      <c r="BWW646" s="120"/>
      <c r="BWX646" s="120"/>
      <c r="BWY646" s="120"/>
      <c r="BWZ646" s="120"/>
      <c r="BXA646" s="120"/>
      <c r="BXB646" s="120"/>
      <c r="BXC646" s="120"/>
      <c r="BXD646" s="120"/>
      <c r="BXE646" s="120"/>
      <c r="BXF646" s="120"/>
      <c r="BXG646" s="120"/>
      <c r="BXH646" s="120"/>
      <c r="BXI646" s="120"/>
      <c r="BXJ646" s="120"/>
      <c r="BXK646" s="120"/>
      <c r="BXL646" s="120"/>
      <c r="BXM646" s="120"/>
      <c r="BXN646" s="120"/>
      <c r="BXO646" s="120"/>
      <c r="BXP646" s="120"/>
      <c r="BXQ646" s="120"/>
      <c r="BXR646" s="120"/>
      <c r="BXS646" s="120"/>
      <c r="BXT646" s="120"/>
      <c r="BXU646" s="120"/>
      <c r="BXV646" s="120"/>
      <c r="BXW646" s="120"/>
      <c r="BXX646" s="120"/>
      <c r="BXY646" s="120"/>
      <c r="BXZ646" s="120"/>
      <c r="BYA646" s="120"/>
      <c r="BYB646" s="120"/>
      <c r="BYC646" s="120"/>
      <c r="BYD646" s="120"/>
      <c r="BYE646" s="120"/>
      <c r="BYF646" s="120"/>
      <c r="BYG646" s="120"/>
      <c r="BYH646" s="120"/>
      <c r="BYI646" s="120"/>
      <c r="BYJ646" s="120"/>
      <c r="BYK646" s="120"/>
      <c r="BYL646" s="120"/>
      <c r="BYM646" s="120"/>
      <c r="BYN646" s="120"/>
      <c r="BYO646" s="120"/>
      <c r="BYP646" s="120"/>
      <c r="BYQ646" s="120"/>
      <c r="BYR646" s="120"/>
      <c r="BYS646" s="120"/>
      <c r="BYT646" s="120"/>
      <c r="BYU646" s="120"/>
      <c r="BYV646" s="120"/>
      <c r="BYW646" s="120"/>
      <c r="BYX646" s="120"/>
      <c r="BYY646" s="120"/>
      <c r="BYZ646" s="120"/>
      <c r="BZA646" s="120"/>
      <c r="BZB646" s="120"/>
      <c r="BZC646" s="120"/>
      <c r="BZD646" s="120"/>
      <c r="BZE646" s="120"/>
      <c r="BZF646" s="120"/>
      <c r="BZG646" s="120"/>
      <c r="BZH646" s="120"/>
      <c r="BZI646" s="120"/>
      <c r="BZJ646" s="120"/>
      <c r="BZK646" s="120"/>
      <c r="BZL646" s="120"/>
      <c r="BZM646" s="120"/>
      <c r="BZN646" s="120"/>
      <c r="BZO646" s="120"/>
      <c r="BZP646" s="120"/>
      <c r="BZQ646" s="120"/>
      <c r="BZR646" s="120"/>
      <c r="BZS646" s="120"/>
      <c r="BZT646" s="120"/>
      <c r="BZU646" s="120"/>
      <c r="BZV646" s="120"/>
      <c r="BZW646" s="120"/>
      <c r="BZX646" s="120"/>
      <c r="BZY646" s="120"/>
      <c r="BZZ646" s="120"/>
      <c r="CAA646" s="120"/>
      <c r="CAB646" s="120"/>
      <c r="CAC646" s="120"/>
      <c r="CAD646" s="120"/>
      <c r="CAE646" s="120"/>
      <c r="CAF646" s="120"/>
      <c r="CAG646" s="120"/>
      <c r="CAH646" s="120"/>
      <c r="CAI646" s="120"/>
      <c r="CAJ646" s="120"/>
      <c r="CAK646" s="120"/>
      <c r="CAL646" s="120"/>
      <c r="CAM646" s="120"/>
      <c r="CAN646" s="120"/>
      <c r="CAO646" s="120"/>
      <c r="CAP646" s="120"/>
      <c r="CAQ646" s="120"/>
      <c r="CAR646" s="120"/>
      <c r="CAS646" s="120"/>
      <c r="CAT646" s="120"/>
      <c r="CAU646" s="120"/>
      <c r="CAV646" s="120"/>
      <c r="CAW646" s="120"/>
      <c r="CAX646" s="120"/>
      <c r="CAY646" s="120"/>
      <c r="CAZ646" s="120"/>
      <c r="CBA646" s="120"/>
      <c r="CBB646" s="120"/>
      <c r="CBC646" s="120"/>
      <c r="CBD646" s="120"/>
      <c r="CBE646" s="120"/>
      <c r="CBF646" s="120"/>
      <c r="CBG646" s="120"/>
      <c r="CBH646" s="120"/>
      <c r="CBI646" s="120"/>
      <c r="CBJ646" s="120"/>
      <c r="CBK646" s="120"/>
      <c r="CBL646" s="120"/>
      <c r="CBM646" s="120"/>
      <c r="CBN646" s="120"/>
      <c r="CBO646" s="120"/>
      <c r="CBP646" s="120"/>
      <c r="CBQ646" s="120"/>
      <c r="CBR646" s="120"/>
      <c r="CBS646" s="120"/>
      <c r="CBT646" s="120"/>
      <c r="CBU646" s="120"/>
      <c r="CBV646" s="120"/>
      <c r="CBW646" s="120"/>
      <c r="CBX646" s="120"/>
      <c r="CBY646" s="120"/>
      <c r="CBZ646" s="120"/>
      <c r="CCA646" s="120"/>
      <c r="CCB646" s="120"/>
      <c r="CCC646" s="120"/>
      <c r="CCD646" s="120"/>
      <c r="CCE646" s="120"/>
      <c r="CCF646" s="120"/>
      <c r="CCG646" s="120"/>
      <c r="CCH646" s="120"/>
      <c r="CCI646" s="120"/>
      <c r="CCJ646" s="120"/>
      <c r="CCK646" s="120"/>
      <c r="CCL646" s="120"/>
      <c r="CCM646" s="120"/>
      <c r="CCN646" s="120"/>
      <c r="CCO646" s="120"/>
      <c r="CCP646" s="120"/>
      <c r="CCQ646" s="120"/>
      <c r="CCR646" s="120"/>
      <c r="CCS646" s="120"/>
      <c r="CCT646" s="120"/>
      <c r="CCU646" s="120"/>
      <c r="CCV646" s="120"/>
      <c r="CCW646" s="120"/>
      <c r="CCX646" s="120"/>
      <c r="CCY646" s="120"/>
      <c r="CCZ646" s="120"/>
      <c r="CDA646" s="120"/>
      <c r="CDB646" s="120"/>
      <c r="CDC646" s="120"/>
      <c r="CDD646" s="120"/>
      <c r="CDE646" s="120"/>
      <c r="CDF646" s="120"/>
      <c r="CDG646" s="120"/>
      <c r="CDH646" s="120"/>
      <c r="CDI646" s="120"/>
      <c r="CDJ646" s="120"/>
      <c r="CDK646" s="120"/>
      <c r="CDL646" s="120"/>
      <c r="CDM646" s="120"/>
      <c r="CDN646" s="120"/>
      <c r="CDO646" s="120"/>
      <c r="CDP646" s="120"/>
      <c r="CDQ646" s="120"/>
      <c r="CDR646" s="120"/>
      <c r="CDS646" s="120"/>
      <c r="CDT646" s="120"/>
      <c r="CDU646" s="120"/>
      <c r="CDV646" s="120"/>
      <c r="CDW646" s="120"/>
      <c r="CDX646" s="120"/>
      <c r="CDY646" s="120"/>
      <c r="CDZ646" s="120"/>
      <c r="CEA646" s="120"/>
      <c r="CEB646" s="120"/>
      <c r="CEC646" s="120"/>
      <c r="CED646" s="120"/>
      <c r="CEE646" s="120"/>
      <c r="CEF646" s="120"/>
      <c r="CEG646" s="120"/>
      <c r="CEH646" s="120"/>
      <c r="CEI646" s="120"/>
      <c r="CEJ646" s="120"/>
      <c r="CEK646" s="120"/>
      <c r="CEL646" s="120"/>
      <c r="CEM646" s="120"/>
      <c r="CEN646" s="120"/>
      <c r="CEO646" s="120"/>
      <c r="CEP646" s="120"/>
      <c r="CEQ646" s="120"/>
      <c r="CER646" s="120"/>
      <c r="CES646" s="120"/>
      <c r="CET646" s="120"/>
      <c r="CEU646" s="120"/>
      <c r="CEV646" s="120"/>
      <c r="CEW646" s="120"/>
      <c r="CEX646" s="120"/>
      <c r="CEY646" s="120"/>
      <c r="CEZ646" s="120"/>
      <c r="CFA646" s="120"/>
      <c r="CFB646" s="120"/>
      <c r="CFC646" s="120"/>
      <c r="CFD646" s="120"/>
      <c r="CFE646" s="120"/>
      <c r="CFF646" s="120"/>
      <c r="CFG646" s="120"/>
      <c r="CFH646" s="120"/>
      <c r="CFI646" s="120"/>
      <c r="CFJ646" s="120"/>
      <c r="CFK646" s="120"/>
      <c r="CFL646" s="120"/>
      <c r="CFM646" s="120"/>
      <c r="CFN646" s="120"/>
      <c r="CFO646" s="120"/>
      <c r="CFP646" s="120"/>
      <c r="CFQ646" s="120"/>
      <c r="CFR646" s="120"/>
      <c r="CFS646" s="120"/>
      <c r="CFT646" s="120"/>
      <c r="CFU646" s="120"/>
      <c r="CFV646" s="120"/>
      <c r="CFW646" s="120"/>
      <c r="CFX646" s="120"/>
      <c r="CFY646" s="120"/>
      <c r="CFZ646" s="120"/>
      <c r="CGA646" s="120"/>
      <c r="CGB646" s="120"/>
      <c r="CGC646" s="120"/>
      <c r="CGD646" s="120"/>
      <c r="CGE646" s="120"/>
      <c r="CGF646" s="120"/>
      <c r="CGG646" s="120"/>
      <c r="CGH646" s="120"/>
      <c r="CGI646" s="120"/>
      <c r="CGJ646" s="120"/>
      <c r="CGK646" s="120"/>
      <c r="CGL646" s="120"/>
      <c r="CGM646" s="120"/>
      <c r="CGN646" s="120"/>
      <c r="CGO646" s="120"/>
      <c r="CGP646" s="120"/>
      <c r="CGQ646" s="120"/>
      <c r="CGR646" s="120"/>
      <c r="CGS646" s="120"/>
      <c r="CGT646" s="120"/>
      <c r="CGU646" s="120"/>
      <c r="CGV646" s="120"/>
      <c r="CGW646" s="120"/>
      <c r="CGX646" s="120"/>
      <c r="CGY646" s="120"/>
      <c r="CGZ646" s="120"/>
      <c r="CHA646" s="120"/>
      <c r="CHB646" s="120"/>
      <c r="CHC646" s="120"/>
      <c r="CHD646" s="120"/>
      <c r="CHE646" s="120"/>
      <c r="CHF646" s="120"/>
      <c r="CHG646" s="120"/>
      <c r="CHH646" s="120"/>
      <c r="CHI646" s="120"/>
      <c r="CHJ646" s="120"/>
      <c r="CHK646" s="120"/>
      <c r="CHL646" s="120"/>
      <c r="CHM646" s="120"/>
      <c r="CHN646" s="120"/>
      <c r="CHO646" s="120"/>
      <c r="CHP646" s="120"/>
      <c r="CHQ646" s="120"/>
      <c r="CHR646" s="120"/>
      <c r="CHS646" s="120"/>
      <c r="CHT646" s="120"/>
      <c r="CHU646" s="120"/>
      <c r="CHV646" s="120"/>
      <c r="CHW646" s="120"/>
      <c r="CHX646" s="120"/>
      <c r="CHY646" s="120"/>
      <c r="CHZ646" s="120"/>
      <c r="CIA646" s="120"/>
      <c r="CIB646" s="120"/>
      <c r="CIC646" s="120"/>
      <c r="CID646" s="120"/>
      <c r="CIE646" s="120"/>
      <c r="CIF646" s="120"/>
      <c r="CIG646" s="120"/>
      <c r="CIH646" s="120"/>
      <c r="CII646" s="120"/>
      <c r="CIJ646" s="120"/>
      <c r="CIK646" s="120"/>
      <c r="CIL646" s="120"/>
      <c r="CIM646" s="120"/>
      <c r="CIN646" s="120"/>
      <c r="CIO646" s="120"/>
      <c r="CIP646" s="120"/>
      <c r="CIQ646" s="120"/>
      <c r="CIR646" s="120"/>
      <c r="CIS646" s="120"/>
      <c r="CIT646" s="120"/>
      <c r="CIU646" s="120"/>
      <c r="CIV646" s="120"/>
      <c r="CIW646" s="120"/>
      <c r="CIX646" s="120"/>
      <c r="CIY646" s="120"/>
      <c r="CIZ646" s="120"/>
      <c r="CJA646" s="120"/>
      <c r="CJB646" s="120"/>
      <c r="CJC646" s="120"/>
      <c r="CJD646" s="120"/>
      <c r="CJE646" s="120"/>
      <c r="CJF646" s="120"/>
      <c r="CJG646" s="120"/>
      <c r="CJH646" s="120"/>
      <c r="CJI646" s="120"/>
      <c r="CJJ646" s="120"/>
      <c r="CJK646" s="120"/>
      <c r="CJL646" s="120"/>
      <c r="CJM646" s="120"/>
      <c r="CJN646" s="120"/>
      <c r="CJO646" s="120"/>
      <c r="CJP646" s="120"/>
      <c r="CJQ646" s="120"/>
      <c r="CJR646" s="120"/>
      <c r="CJS646" s="120"/>
      <c r="CJT646" s="120"/>
      <c r="CJU646" s="120"/>
      <c r="CJV646" s="120"/>
      <c r="CJW646" s="120"/>
      <c r="CJX646" s="120"/>
      <c r="CJY646" s="120"/>
      <c r="CJZ646" s="120"/>
      <c r="CKA646" s="120"/>
      <c r="CKB646" s="120"/>
      <c r="CKC646" s="120"/>
      <c r="CKD646" s="120"/>
      <c r="CKE646" s="120"/>
      <c r="CKF646" s="120"/>
      <c r="CKG646" s="120"/>
      <c r="CKH646" s="120"/>
      <c r="CKI646" s="120"/>
      <c r="CKJ646" s="120"/>
      <c r="CKK646" s="120"/>
      <c r="CKL646" s="120"/>
      <c r="CKM646" s="120"/>
      <c r="CKN646" s="120"/>
      <c r="CKO646" s="120"/>
      <c r="CKP646" s="120"/>
      <c r="CKQ646" s="120"/>
      <c r="CKR646" s="120"/>
      <c r="CKS646" s="120"/>
      <c r="CKT646" s="120"/>
      <c r="CKU646" s="120"/>
      <c r="CKV646" s="120"/>
      <c r="CKW646" s="120"/>
      <c r="CKX646" s="120"/>
      <c r="CKY646" s="120"/>
      <c r="CKZ646" s="120"/>
      <c r="CLA646" s="120"/>
      <c r="CLB646" s="120"/>
      <c r="CLC646" s="120"/>
      <c r="CLD646" s="120"/>
      <c r="CLE646" s="120"/>
      <c r="CLF646" s="120"/>
      <c r="CLG646" s="120"/>
      <c r="CLH646" s="120"/>
      <c r="CLI646" s="120"/>
      <c r="CLJ646" s="120"/>
      <c r="CLK646" s="120"/>
      <c r="CLL646" s="120"/>
      <c r="CLM646" s="120"/>
      <c r="CLN646" s="120"/>
      <c r="CLO646" s="120"/>
      <c r="CLP646" s="120"/>
      <c r="CLQ646" s="120"/>
      <c r="CLR646" s="120"/>
      <c r="CLS646" s="120"/>
      <c r="CLT646" s="120"/>
      <c r="CLU646" s="120"/>
      <c r="CLV646" s="120"/>
      <c r="CLW646" s="120"/>
      <c r="CLX646" s="120"/>
      <c r="CLY646" s="120"/>
      <c r="CLZ646" s="120"/>
      <c r="CMA646" s="120"/>
      <c r="CMB646" s="120"/>
      <c r="CMC646" s="120"/>
      <c r="CMD646" s="120"/>
      <c r="CME646" s="120"/>
      <c r="CMF646" s="120"/>
      <c r="CMG646" s="120"/>
      <c r="CMH646" s="120"/>
      <c r="CMI646" s="120"/>
      <c r="CMJ646" s="120"/>
      <c r="CMK646" s="120"/>
      <c r="CML646" s="120"/>
      <c r="CMM646" s="120"/>
      <c r="CMN646" s="120"/>
      <c r="CMO646" s="120"/>
      <c r="CMP646" s="120"/>
      <c r="CMQ646" s="120"/>
      <c r="CMR646" s="120"/>
      <c r="CMS646" s="120"/>
      <c r="CMT646" s="120"/>
      <c r="CMU646" s="120"/>
      <c r="CMV646" s="120"/>
      <c r="CMW646" s="120"/>
      <c r="CMX646" s="120"/>
      <c r="CMY646" s="120"/>
      <c r="CMZ646" s="120"/>
      <c r="CNA646" s="120"/>
      <c r="CNB646" s="120"/>
      <c r="CNC646" s="120"/>
      <c r="CND646" s="120"/>
      <c r="CNE646" s="120"/>
      <c r="CNF646" s="120"/>
      <c r="CNG646" s="120"/>
      <c r="CNH646" s="120"/>
      <c r="CNI646" s="120"/>
      <c r="CNJ646" s="120"/>
      <c r="CNK646" s="120"/>
      <c r="CNL646" s="120"/>
      <c r="CNM646" s="120"/>
      <c r="CNN646" s="120"/>
      <c r="CNO646" s="120"/>
      <c r="CNP646" s="120"/>
      <c r="CNQ646" s="120"/>
      <c r="CNR646" s="120"/>
      <c r="CNS646" s="120"/>
      <c r="CNT646" s="120"/>
      <c r="CNU646" s="120"/>
      <c r="CNV646" s="120"/>
      <c r="CNW646" s="120"/>
      <c r="CNX646" s="120"/>
      <c r="CNY646" s="120"/>
      <c r="CNZ646" s="120"/>
      <c r="COA646" s="120"/>
      <c r="COB646" s="120"/>
      <c r="COC646" s="120"/>
      <c r="COD646" s="120"/>
      <c r="COE646" s="120"/>
      <c r="COF646" s="120"/>
      <c r="COG646" s="120"/>
      <c r="COH646" s="120"/>
      <c r="COI646" s="120"/>
      <c r="COJ646" s="120"/>
      <c r="COK646" s="120"/>
      <c r="COL646" s="120"/>
      <c r="COM646" s="120"/>
      <c r="CON646" s="120"/>
      <c r="COO646" s="120"/>
      <c r="COP646" s="120"/>
      <c r="COQ646" s="120"/>
      <c r="COR646" s="120"/>
      <c r="COS646" s="120"/>
      <c r="COT646" s="120"/>
      <c r="COU646" s="120"/>
      <c r="COV646" s="120"/>
      <c r="COW646" s="120"/>
      <c r="COX646" s="120"/>
      <c r="COY646" s="120"/>
      <c r="COZ646" s="120"/>
      <c r="CPA646" s="120"/>
      <c r="CPB646" s="120"/>
      <c r="CPC646" s="120"/>
      <c r="CPD646" s="120"/>
      <c r="CPE646" s="120"/>
      <c r="CPF646" s="120"/>
      <c r="CPG646" s="120"/>
      <c r="CPH646" s="120"/>
      <c r="CPI646" s="120"/>
      <c r="CPJ646" s="120"/>
      <c r="CPK646" s="120"/>
      <c r="CPL646" s="120"/>
      <c r="CPM646" s="120"/>
      <c r="CPN646" s="120"/>
      <c r="CPO646" s="120"/>
      <c r="CPP646" s="120"/>
      <c r="CPQ646" s="120"/>
      <c r="CPR646" s="120"/>
      <c r="CPS646" s="120"/>
      <c r="CPT646" s="120"/>
      <c r="CPU646" s="120"/>
      <c r="CPV646" s="120"/>
      <c r="CPW646" s="120"/>
      <c r="CPX646" s="120"/>
      <c r="CPY646" s="120"/>
      <c r="CPZ646" s="120"/>
      <c r="CQA646" s="120"/>
      <c r="CQB646" s="120"/>
      <c r="CQC646" s="120"/>
      <c r="CQD646" s="120"/>
      <c r="CQE646" s="120"/>
      <c r="CQF646" s="120"/>
      <c r="CQG646" s="120"/>
      <c r="CQH646" s="120"/>
      <c r="CQI646" s="120"/>
      <c r="CQJ646" s="120"/>
      <c r="CQK646" s="120"/>
      <c r="CQL646" s="120"/>
      <c r="CQM646" s="120"/>
      <c r="CQN646" s="120"/>
      <c r="CQO646" s="120"/>
      <c r="CQP646" s="120"/>
      <c r="CQQ646" s="120"/>
      <c r="CQR646" s="120"/>
      <c r="CQS646" s="120"/>
      <c r="CQT646" s="120"/>
      <c r="CQU646" s="120"/>
      <c r="CQV646" s="120"/>
      <c r="CQW646" s="120"/>
      <c r="CQX646" s="120"/>
      <c r="CQY646" s="120"/>
      <c r="CQZ646" s="120"/>
      <c r="CRA646" s="120"/>
      <c r="CRB646" s="120"/>
      <c r="CRC646" s="120"/>
      <c r="CRD646" s="120"/>
      <c r="CRE646" s="120"/>
      <c r="CRF646" s="120"/>
      <c r="CRG646" s="120"/>
      <c r="CRH646" s="120"/>
      <c r="CRI646" s="120"/>
      <c r="CRJ646" s="120"/>
      <c r="CRK646" s="120"/>
      <c r="CRL646" s="120"/>
      <c r="CRM646" s="120"/>
      <c r="CRN646" s="120"/>
      <c r="CRO646" s="120"/>
      <c r="CRP646" s="120"/>
      <c r="CRQ646" s="120"/>
      <c r="CRR646" s="120"/>
      <c r="CRS646" s="120"/>
      <c r="CRT646" s="120"/>
      <c r="CRU646" s="120"/>
      <c r="CRV646" s="120"/>
      <c r="CRW646" s="120"/>
      <c r="CRX646" s="120"/>
      <c r="CRY646" s="120"/>
      <c r="CRZ646" s="120"/>
      <c r="CSA646" s="120"/>
      <c r="CSB646" s="120"/>
      <c r="CSC646" s="120"/>
      <c r="CSD646" s="120"/>
      <c r="CSE646" s="120"/>
      <c r="CSF646" s="120"/>
      <c r="CSG646" s="120"/>
      <c r="CSH646" s="120"/>
      <c r="CSI646" s="120"/>
      <c r="CSJ646" s="120"/>
      <c r="CSK646" s="120"/>
      <c r="CSL646" s="120"/>
      <c r="CSM646" s="120"/>
      <c r="CSN646" s="120"/>
      <c r="CSO646" s="120"/>
      <c r="CSP646" s="120"/>
      <c r="CSQ646" s="120"/>
      <c r="CSR646" s="120"/>
      <c r="CSS646" s="120"/>
      <c r="CST646" s="120"/>
      <c r="CSU646" s="120"/>
      <c r="CSV646" s="120"/>
      <c r="CSW646" s="120"/>
      <c r="CSX646" s="120"/>
      <c r="CSY646" s="120"/>
      <c r="CSZ646" s="120"/>
      <c r="CTA646" s="120"/>
      <c r="CTB646" s="120"/>
      <c r="CTC646" s="120"/>
      <c r="CTD646" s="120"/>
      <c r="CTE646" s="120"/>
      <c r="CTF646" s="120"/>
      <c r="CTG646" s="120"/>
      <c r="CTH646" s="120"/>
      <c r="CTI646" s="120"/>
      <c r="CTJ646" s="120"/>
      <c r="CTK646" s="120"/>
      <c r="CTL646" s="120"/>
      <c r="CTM646" s="120"/>
      <c r="CTN646" s="120"/>
      <c r="CTO646" s="120"/>
      <c r="CTP646" s="120"/>
      <c r="CTQ646" s="120"/>
      <c r="CTR646" s="120"/>
      <c r="CTS646" s="120"/>
      <c r="CTT646" s="120"/>
      <c r="CTU646" s="120"/>
      <c r="CTV646" s="120"/>
      <c r="CTW646" s="120"/>
      <c r="CTX646" s="120"/>
      <c r="CTY646" s="120"/>
      <c r="CTZ646" s="120"/>
      <c r="CUA646" s="120"/>
      <c r="CUB646" s="120"/>
      <c r="CUC646" s="120"/>
      <c r="CUD646" s="120"/>
      <c r="CUE646" s="120"/>
      <c r="CUF646" s="120"/>
      <c r="CUG646" s="120"/>
      <c r="CUH646" s="120"/>
      <c r="CUI646" s="120"/>
      <c r="CUJ646" s="120"/>
      <c r="CUK646" s="120"/>
      <c r="CUL646" s="120"/>
      <c r="CUM646" s="120"/>
      <c r="CUN646" s="120"/>
      <c r="CUO646" s="120"/>
      <c r="CUP646" s="120"/>
      <c r="CUQ646" s="120"/>
      <c r="CUR646" s="120"/>
      <c r="CUS646" s="120"/>
      <c r="CUT646" s="120"/>
      <c r="CUU646" s="120"/>
      <c r="CUV646" s="120"/>
      <c r="CUW646" s="120"/>
      <c r="CUX646" s="120"/>
      <c r="CUY646" s="120"/>
      <c r="CUZ646" s="120"/>
      <c r="CVA646" s="120"/>
      <c r="CVB646" s="120"/>
      <c r="CVC646" s="120"/>
      <c r="CVD646" s="120"/>
      <c r="CVE646" s="120"/>
      <c r="CVF646" s="120"/>
      <c r="CVG646" s="120"/>
      <c r="CVH646" s="120"/>
      <c r="CVI646" s="120"/>
      <c r="CVJ646" s="120"/>
      <c r="CVK646" s="120"/>
      <c r="CVL646" s="120"/>
      <c r="CVM646" s="120"/>
      <c r="CVN646" s="120"/>
      <c r="CVO646" s="120"/>
      <c r="CVP646" s="120"/>
      <c r="CVQ646" s="120"/>
      <c r="CVR646" s="120"/>
      <c r="CVS646" s="120"/>
      <c r="CVT646" s="120"/>
      <c r="CVU646" s="120"/>
      <c r="CVV646" s="120"/>
      <c r="CVW646" s="120"/>
      <c r="CVX646" s="120"/>
      <c r="CVY646" s="120"/>
      <c r="CVZ646" s="120"/>
      <c r="CWA646" s="120"/>
      <c r="CWB646" s="120"/>
      <c r="CWC646" s="120"/>
      <c r="CWD646" s="120"/>
      <c r="CWE646" s="120"/>
      <c r="CWF646" s="120"/>
      <c r="CWG646" s="120"/>
      <c r="CWH646" s="120"/>
      <c r="CWI646" s="120"/>
      <c r="CWJ646" s="120"/>
      <c r="CWK646" s="120"/>
      <c r="CWL646" s="120"/>
      <c r="CWM646" s="120"/>
      <c r="CWN646" s="120"/>
      <c r="CWO646" s="120"/>
      <c r="CWP646" s="120"/>
      <c r="CWQ646" s="120"/>
      <c r="CWR646" s="120"/>
      <c r="CWS646" s="120"/>
      <c r="CWT646" s="120"/>
      <c r="CWU646" s="120"/>
      <c r="CWV646" s="120"/>
      <c r="CWW646" s="120"/>
      <c r="CWX646" s="120"/>
      <c r="CWY646" s="120"/>
      <c r="CWZ646" s="120"/>
      <c r="CXA646" s="120"/>
      <c r="CXB646" s="120"/>
      <c r="CXC646" s="120"/>
      <c r="CXD646" s="120"/>
      <c r="CXE646" s="120"/>
      <c r="CXF646" s="120"/>
      <c r="CXG646" s="120"/>
      <c r="CXH646" s="120"/>
      <c r="CXI646" s="120"/>
      <c r="CXJ646" s="120"/>
      <c r="CXK646" s="120"/>
      <c r="CXL646" s="120"/>
      <c r="CXM646" s="120"/>
      <c r="CXN646" s="120"/>
      <c r="CXO646" s="120"/>
      <c r="CXP646" s="120"/>
      <c r="CXQ646" s="120"/>
      <c r="CXR646" s="120"/>
      <c r="CXS646" s="120"/>
      <c r="CXT646" s="120"/>
      <c r="CXU646" s="120"/>
      <c r="CXV646" s="120"/>
      <c r="CXW646" s="120"/>
      <c r="CXX646" s="120"/>
      <c r="CXY646" s="120"/>
      <c r="CXZ646" s="120"/>
      <c r="CYA646" s="120"/>
      <c r="CYB646" s="120"/>
      <c r="CYC646" s="120"/>
      <c r="CYD646" s="120"/>
      <c r="CYE646" s="120"/>
      <c r="CYF646" s="120"/>
      <c r="CYG646" s="120"/>
      <c r="CYH646" s="120"/>
      <c r="CYI646" s="120"/>
      <c r="CYJ646" s="120"/>
      <c r="CYK646" s="120"/>
      <c r="CYL646" s="120"/>
      <c r="CYM646" s="120"/>
      <c r="CYN646" s="120"/>
      <c r="CYO646" s="120"/>
      <c r="CYP646" s="120"/>
      <c r="CYQ646" s="120"/>
      <c r="CYR646" s="120"/>
      <c r="CYS646" s="120"/>
      <c r="CYT646" s="120"/>
      <c r="CYU646" s="120"/>
      <c r="CYV646" s="120"/>
      <c r="CYW646" s="120"/>
      <c r="CYX646" s="120"/>
      <c r="CYY646" s="120"/>
      <c r="CYZ646" s="120"/>
      <c r="CZA646" s="120"/>
      <c r="CZB646" s="120"/>
      <c r="CZC646" s="120"/>
      <c r="CZD646" s="120"/>
      <c r="CZE646" s="120"/>
      <c r="CZF646" s="120"/>
      <c r="CZG646" s="120"/>
      <c r="CZH646" s="120"/>
      <c r="CZI646" s="120"/>
      <c r="CZJ646" s="120"/>
      <c r="CZK646" s="120"/>
      <c r="CZL646" s="120"/>
      <c r="CZM646" s="120"/>
      <c r="CZN646" s="120"/>
      <c r="CZO646" s="120"/>
      <c r="CZP646" s="120"/>
      <c r="CZQ646" s="120"/>
      <c r="CZR646" s="120"/>
      <c r="CZS646" s="120"/>
      <c r="CZT646" s="120"/>
      <c r="CZU646" s="120"/>
      <c r="CZV646" s="120"/>
      <c r="CZW646" s="120"/>
      <c r="CZX646" s="120"/>
      <c r="CZY646" s="120"/>
      <c r="CZZ646" s="120"/>
      <c r="DAA646" s="120"/>
      <c r="DAB646" s="120"/>
      <c r="DAC646" s="120"/>
      <c r="DAD646" s="120"/>
      <c r="DAE646" s="120"/>
      <c r="DAF646" s="120"/>
      <c r="DAG646" s="120"/>
      <c r="DAH646" s="120"/>
      <c r="DAI646" s="120"/>
      <c r="DAJ646" s="120"/>
      <c r="DAK646" s="120"/>
      <c r="DAL646" s="120"/>
      <c r="DAM646" s="120"/>
      <c r="DAN646" s="120"/>
      <c r="DAO646" s="120"/>
      <c r="DAP646" s="120"/>
      <c r="DAQ646" s="120"/>
      <c r="DAR646" s="120"/>
      <c r="DAS646" s="120"/>
      <c r="DAT646" s="120"/>
      <c r="DAU646" s="120"/>
      <c r="DAV646" s="120"/>
      <c r="DAW646" s="120"/>
      <c r="DAX646" s="120"/>
      <c r="DAY646" s="120"/>
      <c r="DAZ646" s="120"/>
      <c r="DBA646" s="120"/>
      <c r="DBB646" s="120"/>
      <c r="DBC646" s="120"/>
      <c r="DBD646" s="120"/>
      <c r="DBE646" s="120"/>
      <c r="DBF646" s="120"/>
      <c r="DBG646" s="120"/>
      <c r="DBH646" s="120"/>
      <c r="DBI646" s="120"/>
      <c r="DBJ646" s="120"/>
      <c r="DBK646" s="120"/>
      <c r="DBL646" s="120"/>
      <c r="DBM646" s="120"/>
      <c r="DBN646" s="120"/>
      <c r="DBO646" s="120"/>
      <c r="DBP646" s="120"/>
      <c r="DBQ646" s="120"/>
      <c r="DBR646" s="120"/>
      <c r="DBS646" s="120"/>
      <c r="DBT646" s="120"/>
      <c r="DBU646" s="120"/>
      <c r="DBV646" s="120"/>
      <c r="DBW646" s="120"/>
      <c r="DBX646" s="120"/>
      <c r="DBY646" s="120"/>
      <c r="DBZ646" s="120"/>
      <c r="DCA646" s="120"/>
      <c r="DCB646" s="120"/>
      <c r="DCC646" s="120"/>
      <c r="DCD646" s="120"/>
      <c r="DCE646" s="120"/>
      <c r="DCF646" s="120"/>
      <c r="DCG646" s="120"/>
      <c r="DCH646" s="120"/>
      <c r="DCI646" s="120"/>
      <c r="DCJ646" s="120"/>
      <c r="DCK646" s="120"/>
      <c r="DCL646" s="120"/>
      <c r="DCM646" s="120"/>
      <c r="DCN646" s="120"/>
      <c r="DCO646" s="120"/>
      <c r="DCP646" s="120"/>
      <c r="DCQ646" s="120"/>
      <c r="DCR646" s="120"/>
      <c r="DCS646" s="120"/>
      <c r="DCT646" s="120"/>
      <c r="DCU646" s="120"/>
      <c r="DCV646" s="120"/>
      <c r="DCW646" s="120"/>
      <c r="DCX646" s="120"/>
      <c r="DCY646" s="120"/>
      <c r="DCZ646" s="120"/>
      <c r="DDA646" s="120"/>
      <c r="DDB646" s="120"/>
      <c r="DDC646" s="120"/>
      <c r="DDD646" s="120"/>
      <c r="DDE646" s="120"/>
      <c r="DDF646" s="120"/>
      <c r="DDG646" s="120"/>
      <c r="DDH646" s="120"/>
      <c r="DDI646" s="120"/>
      <c r="DDJ646" s="120"/>
      <c r="DDK646" s="120"/>
      <c r="DDL646" s="120"/>
      <c r="DDM646" s="120"/>
      <c r="DDN646" s="120"/>
      <c r="DDO646" s="120"/>
      <c r="DDP646" s="120"/>
      <c r="DDQ646" s="120"/>
      <c r="DDR646" s="120"/>
      <c r="DDS646" s="120"/>
      <c r="DDT646" s="120"/>
      <c r="DDU646" s="120"/>
      <c r="DDV646" s="120"/>
      <c r="DDW646" s="120"/>
      <c r="DDX646" s="120"/>
      <c r="DDY646" s="120"/>
      <c r="DDZ646" s="120"/>
      <c r="DEA646" s="120"/>
      <c r="DEB646" s="120"/>
      <c r="DEC646" s="120"/>
      <c r="DED646" s="120"/>
      <c r="DEE646" s="120"/>
      <c r="DEF646" s="120"/>
      <c r="DEG646" s="120"/>
      <c r="DEH646" s="120"/>
      <c r="DEI646" s="120"/>
      <c r="DEJ646" s="120"/>
      <c r="DEK646" s="120"/>
      <c r="DEL646" s="120"/>
      <c r="DEM646" s="120"/>
      <c r="DEN646" s="120"/>
      <c r="DEO646" s="120"/>
      <c r="DEP646" s="120"/>
      <c r="DEQ646" s="120"/>
      <c r="DER646" s="120"/>
      <c r="DES646" s="120"/>
      <c r="DET646" s="120"/>
      <c r="DEU646" s="120"/>
      <c r="DEV646" s="120"/>
      <c r="DEW646" s="120"/>
      <c r="DEX646" s="120"/>
      <c r="DEY646" s="120"/>
      <c r="DEZ646" s="120"/>
      <c r="DFA646" s="120"/>
      <c r="DFB646" s="120"/>
      <c r="DFC646" s="120"/>
      <c r="DFD646" s="120"/>
      <c r="DFE646" s="120"/>
      <c r="DFF646" s="120"/>
      <c r="DFG646" s="120"/>
      <c r="DFH646" s="120"/>
      <c r="DFI646" s="120"/>
      <c r="DFJ646" s="120"/>
      <c r="DFK646" s="120"/>
      <c r="DFL646" s="120"/>
      <c r="DFM646" s="120"/>
      <c r="DFN646" s="120"/>
      <c r="DFO646" s="120"/>
      <c r="DFP646" s="120"/>
      <c r="DFQ646" s="120"/>
      <c r="DFR646" s="120"/>
      <c r="DFS646" s="120"/>
      <c r="DFT646" s="120"/>
      <c r="DFU646" s="120"/>
      <c r="DFV646" s="120"/>
      <c r="DFW646" s="120"/>
      <c r="DFX646" s="120"/>
      <c r="DFY646" s="120"/>
      <c r="DFZ646" s="120"/>
      <c r="DGA646" s="120"/>
      <c r="DGB646" s="120"/>
      <c r="DGC646" s="120"/>
      <c r="DGD646" s="120"/>
      <c r="DGE646" s="120"/>
      <c r="DGF646" s="120"/>
      <c r="DGG646" s="120"/>
      <c r="DGH646" s="120"/>
      <c r="DGI646" s="120"/>
      <c r="DGJ646" s="120"/>
      <c r="DGK646" s="120"/>
      <c r="DGL646" s="120"/>
      <c r="DGM646" s="120"/>
      <c r="DGN646" s="120"/>
      <c r="DGO646" s="120"/>
      <c r="DGP646" s="120"/>
      <c r="DGQ646" s="120"/>
      <c r="DGR646" s="120"/>
      <c r="DGS646" s="120"/>
      <c r="DGT646" s="120"/>
      <c r="DGU646" s="120"/>
      <c r="DGV646" s="120"/>
      <c r="DGW646" s="120"/>
      <c r="DGX646" s="120"/>
      <c r="DGY646" s="120"/>
      <c r="DGZ646" s="120"/>
      <c r="DHA646" s="120"/>
      <c r="DHB646" s="120"/>
      <c r="DHC646" s="120"/>
      <c r="DHD646" s="120"/>
      <c r="DHE646" s="120"/>
      <c r="DHF646" s="120"/>
      <c r="DHG646" s="120"/>
      <c r="DHH646" s="120"/>
      <c r="DHI646" s="120"/>
      <c r="DHJ646" s="120"/>
      <c r="DHK646" s="120"/>
      <c r="DHL646" s="120"/>
      <c r="DHM646" s="120"/>
      <c r="DHN646" s="120"/>
      <c r="DHO646" s="120"/>
      <c r="DHP646" s="120"/>
      <c r="DHQ646" s="120"/>
      <c r="DHR646" s="120"/>
      <c r="DHS646" s="120"/>
      <c r="DHT646" s="120"/>
      <c r="DHU646" s="120"/>
      <c r="DHV646" s="120"/>
      <c r="DHW646" s="120"/>
      <c r="DHX646" s="120"/>
      <c r="DHY646" s="120"/>
      <c r="DHZ646" s="120"/>
      <c r="DIA646" s="120"/>
      <c r="DIB646" s="120"/>
      <c r="DIC646" s="120"/>
      <c r="DID646" s="120"/>
      <c r="DIE646" s="120"/>
      <c r="DIF646" s="120"/>
      <c r="DIG646" s="120"/>
      <c r="DIH646" s="120"/>
      <c r="DII646" s="120"/>
      <c r="DIJ646" s="120"/>
      <c r="DIK646" s="120"/>
      <c r="DIL646" s="120"/>
      <c r="DIM646" s="120"/>
      <c r="DIN646" s="120"/>
      <c r="DIO646" s="120"/>
      <c r="DIP646" s="120"/>
      <c r="DIQ646" s="120"/>
      <c r="DIR646" s="120"/>
      <c r="DIS646" s="120"/>
      <c r="DIT646" s="120"/>
      <c r="DIU646" s="120"/>
      <c r="DIV646" s="120"/>
      <c r="DIW646" s="120"/>
      <c r="DIX646" s="120"/>
      <c r="DIY646" s="120"/>
      <c r="DIZ646" s="120"/>
      <c r="DJA646" s="120"/>
      <c r="DJB646" s="120"/>
      <c r="DJC646" s="120"/>
      <c r="DJD646" s="120"/>
      <c r="DJE646" s="120"/>
      <c r="DJF646" s="120"/>
      <c r="DJG646" s="120"/>
      <c r="DJH646" s="120"/>
      <c r="DJI646" s="120"/>
      <c r="DJJ646" s="120"/>
      <c r="DJK646" s="120"/>
      <c r="DJL646" s="120"/>
      <c r="DJM646" s="120"/>
      <c r="DJN646" s="120"/>
      <c r="DJO646" s="120"/>
      <c r="DJP646" s="120"/>
      <c r="DJQ646" s="120"/>
      <c r="DJR646" s="120"/>
      <c r="DJS646" s="120"/>
      <c r="DJT646" s="120"/>
      <c r="DJU646" s="120"/>
      <c r="DJV646" s="120"/>
      <c r="DJW646" s="120"/>
      <c r="DJX646" s="120"/>
      <c r="DJY646" s="120"/>
      <c r="DJZ646" s="120"/>
      <c r="DKA646" s="120"/>
      <c r="DKB646" s="120"/>
      <c r="DKC646" s="120"/>
      <c r="DKD646" s="120"/>
      <c r="DKE646" s="120"/>
      <c r="DKF646" s="120"/>
      <c r="DKG646" s="120"/>
      <c r="DKH646" s="120"/>
      <c r="DKI646" s="120"/>
      <c r="DKJ646" s="120"/>
      <c r="DKK646" s="120"/>
      <c r="DKL646" s="120"/>
      <c r="DKM646" s="120"/>
      <c r="DKN646" s="120"/>
      <c r="DKO646" s="120"/>
      <c r="DKP646" s="120"/>
      <c r="DKQ646" s="120"/>
      <c r="DKR646" s="120"/>
      <c r="DKS646" s="120"/>
      <c r="DKT646" s="120"/>
      <c r="DKU646" s="120"/>
      <c r="DKV646" s="120"/>
      <c r="DKW646" s="120"/>
      <c r="DKX646" s="120"/>
      <c r="DKY646" s="120"/>
      <c r="DKZ646" s="120"/>
      <c r="DLA646" s="120"/>
      <c r="DLB646" s="120"/>
      <c r="DLC646" s="120"/>
      <c r="DLD646" s="120"/>
      <c r="DLE646" s="120"/>
      <c r="DLF646" s="120"/>
      <c r="DLG646" s="120"/>
      <c r="DLH646" s="120"/>
      <c r="DLI646" s="120"/>
      <c r="DLJ646" s="120"/>
      <c r="DLK646" s="120"/>
      <c r="DLL646" s="120"/>
      <c r="DLM646" s="120"/>
      <c r="DLN646" s="120"/>
      <c r="DLO646" s="120"/>
      <c r="DLP646" s="120"/>
      <c r="DLQ646" s="120"/>
      <c r="DLR646" s="120"/>
      <c r="DLS646" s="120"/>
      <c r="DLT646" s="120"/>
      <c r="DLU646" s="120"/>
      <c r="DLV646" s="120"/>
      <c r="DLW646" s="120"/>
      <c r="DLX646" s="120"/>
      <c r="DLY646" s="120"/>
      <c r="DLZ646" s="120"/>
      <c r="DMA646" s="120"/>
      <c r="DMB646" s="120"/>
      <c r="DMC646" s="120"/>
      <c r="DMD646" s="120"/>
      <c r="DME646" s="120"/>
      <c r="DMF646" s="120"/>
      <c r="DMG646" s="120"/>
      <c r="DMH646" s="120"/>
      <c r="DMI646" s="120"/>
      <c r="DMJ646" s="120"/>
      <c r="DMK646" s="120"/>
      <c r="DML646" s="120"/>
      <c r="DMM646" s="120"/>
      <c r="DMN646" s="120"/>
      <c r="DMO646" s="120"/>
      <c r="DMP646" s="120"/>
      <c r="DMQ646" s="120"/>
      <c r="DMR646" s="120"/>
      <c r="DMS646" s="120"/>
      <c r="DMT646" s="120"/>
      <c r="DMU646" s="120"/>
      <c r="DMV646" s="120"/>
      <c r="DMW646" s="120"/>
      <c r="DMX646" s="120"/>
      <c r="DMY646" s="120"/>
      <c r="DMZ646" s="120"/>
      <c r="DNA646" s="120"/>
      <c r="DNB646" s="120"/>
      <c r="DNC646" s="120"/>
      <c r="DND646" s="120"/>
      <c r="DNE646" s="120"/>
      <c r="DNF646" s="120"/>
      <c r="DNG646" s="120"/>
      <c r="DNH646" s="120"/>
      <c r="DNI646" s="120"/>
      <c r="DNJ646" s="120"/>
      <c r="DNK646" s="120"/>
      <c r="DNL646" s="120"/>
      <c r="DNM646" s="120"/>
      <c r="DNN646" s="120"/>
      <c r="DNO646" s="120"/>
      <c r="DNP646" s="120"/>
      <c r="DNQ646" s="120"/>
      <c r="DNR646" s="120"/>
      <c r="DNS646" s="120"/>
      <c r="DNT646" s="120"/>
      <c r="DNU646" s="120"/>
      <c r="DNV646" s="120"/>
      <c r="DNW646" s="120"/>
      <c r="DNX646" s="120"/>
      <c r="DNY646" s="120"/>
      <c r="DNZ646" s="120"/>
      <c r="DOA646" s="120"/>
      <c r="DOB646" s="120"/>
      <c r="DOC646" s="120"/>
      <c r="DOD646" s="120"/>
      <c r="DOE646" s="120"/>
      <c r="DOF646" s="120"/>
      <c r="DOG646" s="120"/>
      <c r="DOH646" s="120"/>
      <c r="DOI646" s="120"/>
      <c r="DOJ646" s="120"/>
      <c r="DOK646" s="120"/>
      <c r="DOL646" s="120"/>
      <c r="DOM646" s="120"/>
      <c r="DON646" s="120"/>
      <c r="DOO646" s="120"/>
      <c r="DOP646" s="120"/>
      <c r="DOQ646" s="120"/>
      <c r="DOR646" s="120"/>
      <c r="DOS646" s="120"/>
      <c r="DOT646" s="120"/>
      <c r="DOU646" s="120"/>
      <c r="DOV646" s="120"/>
      <c r="DOW646" s="120"/>
      <c r="DOX646" s="120"/>
      <c r="DOY646" s="120"/>
      <c r="DOZ646" s="120"/>
      <c r="DPA646" s="120"/>
      <c r="DPB646" s="120"/>
      <c r="DPC646" s="120"/>
      <c r="DPD646" s="120"/>
      <c r="DPE646" s="120"/>
      <c r="DPF646" s="120"/>
      <c r="DPG646" s="120"/>
      <c r="DPH646" s="120"/>
      <c r="DPI646" s="120"/>
      <c r="DPJ646" s="120"/>
      <c r="DPK646" s="120"/>
      <c r="DPL646" s="120"/>
      <c r="DPM646" s="120"/>
      <c r="DPN646" s="120"/>
      <c r="DPO646" s="120"/>
      <c r="DPP646" s="120"/>
      <c r="DPQ646" s="120"/>
      <c r="DPR646" s="120"/>
      <c r="DPS646" s="120"/>
      <c r="DPT646" s="120"/>
      <c r="DPU646" s="120"/>
      <c r="DPV646" s="120"/>
      <c r="DPW646" s="120"/>
      <c r="DPX646" s="120"/>
      <c r="DPY646" s="120"/>
      <c r="DPZ646" s="120"/>
      <c r="DQA646" s="120"/>
      <c r="DQB646" s="120"/>
      <c r="DQC646" s="120"/>
      <c r="DQD646" s="120"/>
      <c r="DQE646" s="120"/>
      <c r="DQF646" s="120"/>
      <c r="DQG646" s="120"/>
      <c r="DQH646" s="120"/>
      <c r="DQI646" s="120"/>
      <c r="DQJ646" s="120"/>
      <c r="DQK646" s="120"/>
      <c r="DQL646" s="120"/>
      <c r="DQM646" s="120"/>
      <c r="DQN646" s="120"/>
      <c r="DQO646" s="120"/>
      <c r="DQP646" s="120"/>
      <c r="DQQ646" s="120"/>
      <c r="DQR646" s="120"/>
      <c r="DQS646" s="120"/>
      <c r="DQT646" s="120"/>
      <c r="DQU646" s="120"/>
      <c r="DQV646" s="120"/>
      <c r="DQW646" s="120"/>
      <c r="DQX646" s="120"/>
      <c r="DQY646" s="120"/>
      <c r="DQZ646" s="120"/>
      <c r="DRA646" s="120"/>
      <c r="DRB646" s="120"/>
      <c r="DRC646" s="120"/>
      <c r="DRD646" s="120"/>
      <c r="DRE646" s="120"/>
      <c r="DRF646" s="120"/>
      <c r="DRG646" s="120"/>
      <c r="DRH646" s="120"/>
      <c r="DRI646" s="120"/>
      <c r="DRJ646" s="120"/>
      <c r="DRK646" s="120"/>
      <c r="DRL646" s="120"/>
      <c r="DRM646" s="120"/>
      <c r="DRN646" s="120"/>
      <c r="DRO646" s="120"/>
      <c r="DRP646" s="120"/>
      <c r="DRQ646" s="120"/>
      <c r="DRR646" s="120"/>
      <c r="DRS646" s="120"/>
      <c r="DRT646" s="120"/>
      <c r="DRU646" s="120"/>
      <c r="DRV646" s="120"/>
      <c r="DRW646" s="120"/>
      <c r="DRX646" s="120"/>
      <c r="DRY646" s="120"/>
      <c r="DRZ646" s="120"/>
      <c r="DSA646" s="120"/>
      <c r="DSB646" s="120"/>
      <c r="DSC646" s="120"/>
      <c r="DSD646" s="120"/>
      <c r="DSE646" s="120"/>
      <c r="DSF646" s="120"/>
      <c r="DSG646" s="120"/>
      <c r="DSH646" s="120"/>
      <c r="DSI646" s="120"/>
      <c r="DSJ646" s="120"/>
      <c r="DSK646" s="120"/>
      <c r="DSL646" s="120"/>
      <c r="DSM646" s="120"/>
      <c r="DSN646" s="120"/>
      <c r="DSO646" s="120"/>
      <c r="DSP646" s="120"/>
      <c r="DSQ646" s="120"/>
      <c r="DSR646" s="120"/>
      <c r="DSS646" s="120"/>
      <c r="DST646" s="120"/>
      <c r="DSU646" s="120"/>
      <c r="DSV646" s="120"/>
      <c r="DSW646" s="120"/>
      <c r="DSX646" s="120"/>
      <c r="DSY646" s="120"/>
      <c r="DSZ646" s="120"/>
      <c r="DTA646" s="120"/>
      <c r="DTB646" s="120"/>
      <c r="DTC646" s="120"/>
      <c r="DTD646" s="120"/>
      <c r="DTE646" s="120"/>
      <c r="DTF646" s="120"/>
      <c r="DTG646" s="120"/>
      <c r="DTH646" s="120"/>
      <c r="DTI646" s="120"/>
      <c r="DTJ646" s="120"/>
      <c r="DTK646" s="120"/>
      <c r="DTL646" s="120"/>
      <c r="DTM646" s="120"/>
      <c r="DTN646" s="120"/>
      <c r="DTO646" s="120"/>
      <c r="DTP646" s="120"/>
      <c r="DTQ646" s="120"/>
      <c r="DTR646" s="120"/>
      <c r="DTS646" s="120"/>
      <c r="DTT646" s="120"/>
      <c r="DTU646" s="120"/>
      <c r="DTV646" s="120"/>
      <c r="DTW646" s="120"/>
      <c r="DTX646" s="120"/>
      <c r="DTY646" s="120"/>
      <c r="DTZ646" s="120"/>
      <c r="DUA646" s="120"/>
      <c r="DUB646" s="120"/>
      <c r="DUC646" s="120"/>
      <c r="DUD646" s="120"/>
      <c r="DUE646" s="120"/>
      <c r="DUF646" s="120"/>
      <c r="DUG646" s="120"/>
      <c r="DUH646" s="120"/>
      <c r="DUI646" s="120"/>
      <c r="DUJ646" s="120"/>
      <c r="DUK646" s="120"/>
      <c r="DUL646" s="120"/>
      <c r="DUM646" s="120"/>
      <c r="DUN646" s="120"/>
      <c r="DUO646" s="120"/>
      <c r="DUP646" s="120"/>
      <c r="DUQ646" s="120"/>
      <c r="DUR646" s="120"/>
      <c r="DUS646" s="120"/>
      <c r="DUT646" s="120"/>
      <c r="DUU646" s="120"/>
      <c r="DUV646" s="120"/>
      <c r="DUW646" s="120"/>
      <c r="DUX646" s="120"/>
      <c r="DUY646" s="120"/>
      <c r="DUZ646" s="120"/>
      <c r="DVA646" s="120"/>
      <c r="DVB646" s="120"/>
      <c r="DVC646" s="120"/>
      <c r="DVD646" s="120"/>
      <c r="DVE646" s="120"/>
      <c r="DVF646" s="120"/>
      <c r="DVG646" s="120"/>
      <c r="DVH646" s="120"/>
      <c r="DVI646" s="120"/>
      <c r="DVJ646" s="120"/>
      <c r="DVK646" s="120"/>
      <c r="DVL646" s="120"/>
      <c r="DVM646" s="120"/>
      <c r="DVN646" s="120"/>
      <c r="DVO646" s="120"/>
      <c r="DVP646" s="120"/>
      <c r="DVQ646" s="120"/>
      <c r="DVR646" s="120"/>
      <c r="DVS646" s="120"/>
      <c r="DVT646" s="120"/>
      <c r="DVU646" s="120"/>
      <c r="DVV646" s="120"/>
      <c r="DVW646" s="120"/>
      <c r="DVX646" s="120"/>
      <c r="DVY646" s="120"/>
      <c r="DVZ646" s="120"/>
      <c r="DWA646" s="120"/>
      <c r="DWB646" s="120"/>
      <c r="DWC646" s="120"/>
      <c r="DWD646" s="120"/>
      <c r="DWE646" s="120"/>
      <c r="DWF646" s="120"/>
      <c r="DWG646" s="120"/>
      <c r="DWH646" s="120"/>
      <c r="DWI646" s="120"/>
      <c r="DWJ646" s="120"/>
      <c r="DWK646" s="120"/>
      <c r="DWL646" s="120"/>
      <c r="DWM646" s="120"/>
      <c r="DWN646" s="120"/>
      <c r="DWO646" s="120"/>
      <c r="DWP646" s="120"/>
      <c r="DWQ646" s="120"/>
      <c r="DWR646" s="120"/>
      <c r="DWS646" s="120"/>
      <c r="DWT646" s="120"/>
      <c r="DWU646" s="120"/>
      <c r="DWV646" s="120"/>
      <c r="DWW646" s="120"/>
      <c r="DWX646" s="120"/>
      <c r="DWY646" s="120"/>
      <c r="DWZ646" s="120"/>
      <c r="DXA646" s="120"/>
      <c r="DXB646" s="120"/>
      <c r="DXC646" s="120"/>
      <c r="DXD646" s="120"/>
      <c r="DXE646" s="120"/>
      <c r="DXF646" s="120"/>
      <c r="DXG646" s="120"/>
      <c r="DXH646" s="120"/>
      <c r="DXI646" s="120"/>
      <c r="DXJ646" s="120"/>
      <c r="DXK646" s="120"/>
      <c r="DXL646" s="120"/>
      <c r="DXM646" s="120"/>
      <c r="DXN646" s="120"/>
      <c r="DXO646" s="120"/>
      <c r="DXP646" s="120"/>
      <c r="DXQ646" s="120"/>
      <c r="DXR646" s="120"/>
      <c r="DXS646" s="120"/>
      <c r="DXT646" s="120"/>
      <c r="DXU646" s="120"/>
      <c r="DXV646" s="120"/>
      <c r="DXW646" s="120"/>
      <c r="DXX646" s="120"/>
      <c r="DXY646" s="120"/>
      <c r="DXZ646" s="120"/>
      <c r="DYA646" s="120"/>
      <c r="DYB646" s="120"/>
      <c r="DYC646" s="120"/>
      <c r="DYD646" s="120"/>
      <c r="DYE646" s="120"/>
      <c r="DYF646" s="120"/>
      <c r="DYG646" s="120"/>
      <c r="DYH646" s="120"/>
      <c r="DYI646" s="120"/>
      <c r="DYJ646" s="120"/>
      <c r="DYK646" s="120"/>
      <c r="DYL646" s="120"/>
      <c r="DYM646" s="120"/>
      <c r="DYN646" s="120"/>
      <c r="DYO646" s="120"/>
      <c r="DYP646" s="120"/>
      <c r="DYQ646" s="120"/>
      <c r="DYR646" s="120"/>
      <c r="DYS646" s="120"/>
      <c r="DYT646" s="120"/>
      <c r="DYU646" s="120"/>
      <c r="DYV646" s="120"/>
      <c r="DYW646" s="120"/>
      <c r="DYX646" s="120"/>
      <c r="DYY646" s="120"/>
      <c r="DYZ646" s="120"/>
      <c r="DZA646" s="120"/>
      <c r="DZB646" s="120"/>
      <c r="DZC646" s="120"/>
      <c r="DZD646" s="120"/>
      <c r="DZE646" s="120"/>
      <c r="DZF646" s="120"/>
      <c r="DZG646" s="120"/>
      <c r="DZH646" s="120"/>
      <c r="DZI646" s="120"/>
      <c r="DZJ646" s="120"/>
      <c r="DZK646" s="120"/>
      <c r="DZL646" s="120"/>
      <c r="DZM646" s="120"/>
      <c r="DZN646" s="120"/>
      <c r="DZO646" s="120"/>
      <c r="DZP646" s="120"/>
      <c r="DZQ646" s="120"/>
      <c r="DZR646" s="120"/>
      <c r="DZS646" s="120"/>
      <c r="DZT646" s="120"/>
      <c r="DZU646" s="120"/>
      <c r="DZV646" s="120"/>
      <c r="DZW646" s="120"/>
      <c r="DZX646" s="120"/>
      <c r="DZY646" s="120"/>
      <c r="DZZ646" s="120"/>
      <c r="EAA646" s="120"/>
      <c r="EAB646" s="120"/>
      <c r="EAC646" s="120"/>
      <c r="EAD646" s="120"/>
      <c r="EAE646" s="120"/>
      <c r="EAF646" s="120"/>
      <c r="EAG646" s="120"/>
      <c r="EAH646" s="120"/>
      <c r="EAI646" s="120"/>
      <c r="EAJ646" s="120"/>
      <c r="EAK646" s="120"/>
      <c r="EAL646" s="120"/>
      <c r="EAM646" s="120"/>
      <c r="EAN646" s="120"/>
      <c r="EAO646" s="120"/>
      <c r="EAP646" s="120"/>
      <c r="EAQ646" s="120"/>
      <c r="EAR646" s="120"/>
      <c r="EAS646" s="120"/>
      <c r="EAT646" s="120"/>
      <c r="EAU646" s="120"/>
      <c r="EAV646" s="120"/>
      <c r="EAW646" s="120"/>
      <c r="EAX646" s="120"/>
      <c r="EAY646" s="120"/>
      <c r="EAZ646" s="120"/>
      <c r="EBA646" s="120"/>
      <c r="EBB646" s="120"/>
      <c r="EBC646" s="120"/>
      <c r="EBD646" s="120"/>
      <c r="EBE646" s="120"/>
      <c r="EBF646" s="120"/>
      <c r="EBG646" s="120"/>
      <c r="EBH646" s="120"/>
      <c r="EBI646" s="120"/>
      <c r="EBJ646" s="120"/>
      <c r="EBK646" s="120"/>
      <c r="EBL646" s="120"/>
      <c r="EBM646" s="120"/>
      <c r="EBN646" s="120"/>
      <c r="EBO646" s="120"/>
      <c r="EBP646" s="120"/>
      <c r="EBQ646" s="120"/>
      <c r="EBR646" s="120"/>
      <c r="EBS646" s="120"/>
      <c r="EBT646" s="120"/>
      <c r="EBU646" s="120"/>
      <c r="EBV646" s="120"/>
      <c r="EBW646" s="120"/>
      <c r="EBX646" s="120"/>
      <c r="EBY646" s="120"/>
      <c r="EBZ646" s="120"/>
      <c r="ECA646" s="120"/>
      <c r="ECB646" s="120"/>
      <c r="ECC646" s="120"/>
      <c r="ECD646" s="120"/>
      <c r="ECE646" s="120"/>
      <c r="ECF646" s="120"/>
      <c r="ECG646" s="120"/>
      <c r="ECH646" s="120"/>
      <c r="ECI646" s="120"/>
      <c r="ECJ646" s="120"/>
      <c r="ECK646" s="120"/>
      <c r="ECL646" s="120"/>
      <c r="ECM646" s="120"/>
      <c r="ECN646" s="120"/>
      <c r="ECO646" s="120"/>
      <c r="ECP646" s="120"/>
      <c r="ECQ646" s="120"/>
      <c r="ECR646" s="120"/>
      <c r="ECS646" s="120"/>
      <c r="ECT646" s="120"/>
      <c r="ECU646" s="120"/>
      <c r="ECV646" s="120"/>
      <c r="ECW646" s="120"/>
      <c r="ECX646" s="120"/>
      <c r="ECY646" s="120"/>
      <c r="ECZ646" s="120"/>
      <c r="EDA646" s="120"/>
      <c r="EDB646" s="120"/>
      <c r="EDC646" s="120"/>
      <c r="EDD646" s="120"/>
      <c r="EDE646" s="120"/>
      <c r="EDF646" s="120"/>
      <c r="EDG646" s="120"/>
      <c r="EDH646" s="120"/>
      <c r="EDI646" s="120"/>
      <c r="EDJ646" s="120"/>
      <c r="EDK646" s="120"/>
      <c r="EDL646" s="120"/>
      <c r="EDM646" s="120"/>
      <c r="EDN646" s="120"/>
      <c r="EDO646" s="120"/>
      <c r="EDP646" s="120"/>
      <c r="EDQ646" s="120"/>
      <c r="EDR646" s="120"/>
      <c r="EDS646" s="120"/>
      <c r="EDT646" s="120"/>
      <c r="EDU646" s="120"/>
      <c r="EDV646" s="120"/>
      <c r="EDW646" s="120"/>
      <c r="EDX646" s="120"/>
      <c r="EDY646" s="120"/>
      <c r="EDZ646" s="120"/>
      <c r="EEA646" s="120"/>
      <c r="EEB646" s="120"/>
      <c r="EEC646" s="120"/>
      <c r="EED646" s="120"/>
      <c r="EEE646" s="120"/>
      <c r="EEF646" s="120"/>
      <c r="EEG646" s="120"/>
      <c r="EEH646" s="120"/>
      <c r="EEI646" s="120"/>
      <c r="EEJ646" s="120"/>
      <c r="EEK646" s="120"/>
      <c r="EEL646" s="120"/>
      <c r="EEM646" s="120"/>
      <c r="EEN646" s="120"/>
      <c r="EEO646" s="120"/>
      <c r="EEP646" s="120"/>
      <c r="EEQ646" s="120"/>
      <c r="EER646" s="120"/>
      <c r="EES646" s="120"/>
      <c r="EET646" s="120"/>
      <c r="EEU646" s="120"/>
      <c r="EEV646" s="120"/>
      <c r="EEW646" s="120"/>
      <c r="EEX646" s="120"/>
      <c r="EEY646" s="120"/>
      <c r="EEZ646" s="120"/>
      <c r="EFA646" s="120"/>
      <c r="EFB646" s="120"/>
      <c r="EFC646" s="120"/>
      <c r="EFD646" s="120"/>
      <c r="EFE646" s="120"/>
      <c r="EFF646" s="120"/>
      <c r="EFG646" s="120"/>
      <c r="EFH646" s="120"/>
      <c r="EFI646" s="120"/>
      <c r="EFJ646" s="120"/>
      <c r="EFK646" s="120"/>
      <c r="EFL646" s="120"/>
      <c r="EFM646" s="120"/>
      <c r="EFN646" s="120"/>
      <c r="EFO646" s="120"/>
      <c r="EFP646" s="120"/>
      <c r="EFQ646" s="120"/>
      <c r="EFR646" s="120"/>
      <c r="EFS646" s="120"/>
      <c r="EFT646" s="120"/>
      <c r="EFU646" s="120"/>
      <c r="EFV646" s="120"/>
      <c r="EFW646" s="120"/>
      <c r="EFX646" s="120"/>
      <c r="EFY646" s="120"/>
      <c r="EFZ646" s="120"/>
      <c r="EGA646" s="120"/>
      <c r="EGB646" s="120"/>
      <c r="EGC646" s="120"/>
      <c r="EGD646" s="120"/>
      <c r="EGE646" s="120"/>
      <c r="EGF646" s="120"/>
      <c r="EGG646" s="120"/>
      <c r="EGH646" s="120"/>
      <c r="EGI646" s="120"/>
      <c r="EGJ646" s="120"/>
      <c r="EGK646" s="120"/>
      <c r="EGL646" s="120"/>
      <c r="EGM646" s="120"/>
      <c r="EGN646" s="120"/>
      <c r="EGO646" s="120"/>
      <c r="EGP646" s="120"/>
      <c r="EGQ646" s="120"/>
      <c r="EGR646" s="120"/>
      <c r="EGS646" s="120"/>
      <c r="EGT646" s="120"/>
      <c r="EGU646" s="120"/>
      <c r="EGV646" s="120"/>
      <c r="EGW646" s="120"/>
      <c r="EGX646" s="120"/>
      <c r="EGY646" s="120"/>
      <c r="EGZ646" s="120"/>
      <c r="EHA646" s="120"/>
      <c r="EHB646" s="120"/>
      <c r="EHC646" s="120"/>
      <c r="EHD646" s="120"/>
      <c r="EHE646" s="120"/>
      <c r="EHF646" s="120"/>
      <c r="EHG646" s="120"/>
      <c r="EHH646" s="120"/>
      <c r="EHI646" s="120"/>
      <c r="EHJ646" s="120"/>
      <c r="EHK646" s="120"/>
      <c r="EHL646" s="120"/>
      <c r="EHM646" s="120"/>
      <c r="EHN646" s="120"/>
      <c r="EHO646" s="120"/>
      <c r="EHP646" s="120"/>
      <c r="EHQ646" s="120"/>
      <c r="EHR646" s="120"/>
      <c r="EHS646" s="120"/>
      <c r="EHT646" s="120"/>
      <c r="EHU646" s="120"/>
      <c r="EHV646" s="120"/>
      <c r="EHW646" s="120"/>
      <c r="EHX646" s="120"/>
      <c r="EHY646" s="120"/>
      <c r="EHZ646" s="120"/>
      <c r="EIA646" s="120"/>
      <c r="EIB646" s="120"/>
      <c r="EIC646" s="120"/>
      <c r="EID646" s="120"/>
      <c r="EIE646" s="120"/>
      <c r="EIF646" s="120"/>
      <c r="EIG646" s="120"/>
      <c r="EIH646" s="120"/>
      <c r="EII646" s="120"/>
      <c r="EIJ646" s="120"/>
      <c r="EIK646" s="120"/>
      <c r="EIL646" s="120"/>
      <c r="EIM646" s="120"/>
      <c r="EIN646" s="120"/>
      <c r="EIO646" s="120"/>
      <c r="EIP646" s="120"/>
      <c r="EIQ646" s="120"/>
      <c r="EIR646" s="120"/>
      <c r="EIS646" s="120"/>
      <c r="EIT646" s="120"/>
      <c r="EIU646" s="120"/>
      <c r="EIV646" s="120"/>
      <c r="EIW646" s="120"/>
      <c r="EIX646" s="120"/>
      <c r="EIY646" s="120"/>
      <c r="EIZ646" s="120"/>
      <c r="EJA646" s="120"/>
      <c r="EJB646" s="120"/>
      <c r="EJC646" s="120"/>
      <c r="EJD646" s="120"/>
      <c r="EJE646" s="120"/>
      <c r="EJF646" s="120"/>
      <c r="EJG646" s="120"/>
      <c r="EJH646" s="120"/>
      <c r="EJI646" s="120"/>
      <c r="EJJ646" s="120"/>
      <c r="EJK646" s="120"/>
      <c r="EJL646" s="120"/>
      <c r="EJM646" s="120"/>
      <c r="EJN646" s="120"/>
      <c r="EJO646" s="120"/>
      <c r="EJP646" s="120"/>
      <c r="EJQ646" s="120"/>
      <c r="EJR646" s="120"/>
      <c r="EJS646" s="120"/>
      <c r="EJT646" s="120"/>
      <c r="EJU646" s="120"/>
      <c r="EJV646" s="120"/>
      <c r="EJW646" s="120"/>
      <c r="EJX646" s="120"/>
      <c r="EJY646" s="120"/>
      <c r="EJZ646" s="120"/>
      <c r="EKA646" s="120"/>
      <c r="EKB646" s="120"/>
      <c r="EKC646" s="120"/>
      <c r="EKD646" s="120"/>
      <c r="EKE646" s="120"/>
      <c r="EKF646" s="120"/>
      <c r="EKG646" s="120"/>
      <c r="EKH646" s="120"/>
      <c r="EKI646" s="120"/>
      <c r="EKJ646" s="120"/>
      <c r="EKK646" s="120"/>
      <c r="EKL646" s="120"/>
      <c r="EKM646" s="120"/>
      <c r="EKN646" s="120"/>
      <c r="EKO646" s="120"/>
      <c r="EKP646" s="120"/>
      <c r="EKQ646" s="120"/>
      <c r="EKR646" s="120"/>
      <c r="EKS646" s="120"/>
      <c r="EKT646" s="120"/>
      <c r="EKU646" s="120"/>
      <c r="EKV646" s="120"/>
      <c r="EKW646" s="120"/>
      <c r="EKX646" s="120"/>
      <c r="EKY646" s="120"/>
      <c r="EKZ646" s="120"/>
      <c r="ELA646" s="120"/>
      <c r="ELB646" s="120"/>
      <c r="ELC646" s="120"/>
      <c r="ELD646" s="120"/>
      <c r="ELE646" s="120"/>
      <c r="ELF646" s="120"/>
      <c r="ELG646" s="120"/>
      <c r="ELH646" s="120"/>
      <c r="ELI646" s="120"/>
      <c r="ELJ646" s="120"/>
      <c r="ELK646" s="120"/>
      <c r="ELL646" s="120"/>
      <c r="ELM646" s="120"/>
      <c r="ELN646" s="120"/>
      <c r="ELO646" s="120"/>
      <c r="ELP646" s="120"/>
      <c r="ELQ646" s="120"/>
      <c r="ELR646" s="120"/>
      <c r="ELS646" s="120"/>
      <c r="ELT646" s="120"/>
      <c r="ELU646" s="120"/>
      <c r="ELV646" s="120"/>
      <c r="ELW646" s="120"/>
      <c r="ELX646" s="120"/>
      <c r="ELY646" s="120"/>
      <c r="ELZ646" s="120"/>
      <c r="EMA646" s="120"/>
      <c r="EMB646" s="120"/>
      <c r="EMC646" s="120"/>
      <c r="EMD646" s="120"/>
      <c r="EME646" s="120"/>
      <c r="EMF646" s="120"/>
      <c r="EMG646" s="120"/>
      <c r="EMH646" s="120"/>
      <c r="EMI646" s="120"/>
      <c r="EMJ646" s="120"/>
      <c r="EMK646" s="120"/>
      <c r="EML646" s="120"/>
      <c r="EMM646" s="120"/>
      <c r="EMN646" s="120"/>
      <c r="EMO646" s="120"/>
      <c r="EMP646" s="120"/>
      <c r="EMQ646" s="120"/>
      <c r="EMR646" s="120"/>
      <c r="EMS646" s="120"/>
      <c r="EMT646" s="120"/>
      <c r="EMU646" s="120"/>
      <c r="EMV646" s="120"/>
      <c r="EMW646" s="120"/>
      <c r="EMX646" s="120"/>
      <c r="EMY646" s="120"/>
      <c r="EMZ646" s="120"/>
      <c r="ENA646" s="120"/>
      <c r="ENB646" s="120"/>
      <c r="ENC646" s="120"/>
      <c r="END646" s="120"/>
      <c r="ENE646" s="120"/>
      <c r="ENF646" s="120"/>
      <c r="ENG646" s="120"/>
      <c r="ENH646" s="120"/>
      <c r="ENI646" s="120"/>
      <c r="ENJ646" s="120"/>
      <c r="ENK646" s="120"/>
      <c r="ENL646" s="120"/>
      <c r="ENM646" s="120"/>
      <c r="ENN646" s="120"/>
      <c r="ENO646" s="120"/>
      <c r="ENP646" s="120"/>
      <c r="ENQ646" s="120"/>
      <c r="ENR646" s="120"/>
      <c r="ENS646" s="120"/>
      <c r="ENT646" s="120"/>
      <c r="ENU646" s="120"/>
      <c r="ENV646" s="120"/>
      <c r="ENW646" s="120"/>
      <c r="ENX646" s="120"/>
      <c r="ENY646" s="120"/>
      <c r="ENZ646" s="120"/>
      <c r="EOA646" s="120"/>
      <c r="EOB646" s="120"/>
      <c r="EOC646" s="120"/>
      <c r="EOD646" s="120"/>
      <c r="EOE646" s="120"/>
      <c r="EOF646" s="120"/>
      <c r="EOG646" s="120"/>
      <c r="EOH646" s="120"/>
      <c r="EOI646" s="120"/>
      <c r="EOJ646" s="120"/>
      <c r="EOK646" s="120"/>
      <c r="EOL646" s="120"/>
      <c r="EOM646" s="120"/>
      <c r="EON646" s="120"/>
      <c r="EOO646" s="120"/>
      <c r="EOP646" s="120"/>
      <c r="EOQ646" s="120"/>
      <c r="EOR646" s="120"/>
      <c r="EOS646" s="120"/>
      <c r="EOT646" s="120"/>
      <c r="EOU646" s="120"/>
      <c r="EOV646" s="120"/>
      <c r="EOW646" s="120"/>
      <c r="EOX646" s="120"/>
      <c r="EOY646" s="120"/>
      <c r="EOZ646" s="120"/>
      <c r="EPA646" s="120"/>
      <c r="EPB646" s="120"/>
      <c r="EPC646" s="120"/>
      <c r="EPD646" s="120"/>
      <c r="EPE646" s="120"/>
      <c r="EPF646" s="120"/>
      <c r="EPG646" s="120"/>
      <c r="EPH646" s="120"/>
      <c r="EPI646" s="120"/>
      <c r="EPJ646" s="120"/>
      <c r="EPK646" s="120"/>
      <c r="EPL646" s="120"/>
      <c r="EPM646" s="120"/>
      <c r="EPN646" s="120"/>
      <c r="EPO646" s="120"/>
      <c r="EPP646" s="120"/>
      <c r="EPQ646" s="120"/>
      <c r="EPR646" s="120"/>
      <c r="EPS646" s="120"/>
      <c r="EPT646" s="120"/>
      <c r="EPU646" s="120"/>
      <c r="EPV646" s="120"/>
      <c r="EPW646" s="120"/>
      <c r="EPX646" s="120"/>
      <c r="EPY646" s="120"/>
      <c r="EPZ646" s="120"/>
      <c r="EQA646" s="120"/>
      <c r="EQB646" s="120"/>
      <c r="EQC646" s="120"/>
      <c r="EQD646" s="120"/>
      <c r="EQE646" s="120"/>
      <c r="EQF646" s="120"/>
      <c r="EQG646" s="120"/>
      <c r="EQH646" s="120"/>
      <c r="EQI646" s="120"/>
      <c r="EQJ646" s="120"/>
      <c r="EQK646" s="120"/>
      <c r="EQL646" s="120"/>
      <c r="EQM646" s="120"/>
      <c r="EQN646" s="120"/>
      <c r="EQO646" s="120"/>
      <c r="EQP646" s="120"/>
      <c r="EQQ646" s="120"/>
      <c r="EQR646" s="120"/>
      <c r="EQS646" s="120"/>
      <c r="EQT646" s="120"/>
      <c r="EQU646" s="120"/>
      <c r="EQV646" s="120"/>
      <c r="EQW646" s="120"/>
      <c r="EQX646" s="120"/>
      <c r="EQY646" s="120"/>
      <c r="EQZ646" s="120"/>
      <c r="ERA646" s="120"/>
      <c r="ERB646" s="120"/>
      <c r="ERC646" s="120"/>
      <c r="ERD646" s="120"/>
      <c r="ERE646" s="120"/>
      <c r="ERF646" s="120"/>
      <c r="ERG646" s="120"/>
      <c r="ERH646" s="120"/>
      <c r="ERI646" s="120"/>
      <c r="ERJ646" s="120"/>
      <c r="ERK646" s="120"/>
      <c r="ERL646" s="120"/>
      <c r="ERM646" s="120"/>
      <c r="ERN646" s="120"/>
      <c r="ERO646" s="120"/>
      <c r="ERP646" s="120"/>
      <c r="ERQ646" s="120"/>
      <c r="ERR646" s="120"/>
      <c r="ERS646" s="120"/>
      <c r="ERT646" s="120"/>
      <c r="ERU646" s="120"/>
      <c r="ERV646" s="120"/>
      <c r="ERW646" s="120"/>
      <c r="ERX646" s="120"/>
      <c r="ERY646" s="120"/>
      <c r="ERZ646" s="120"/>
      <c r="ESA646" s="120"/>
      <c r="ESB646" s="120"/>
      <c r="ESC646" s="120"/>
      <c r="ESD646" s="120"/>
      <c r="ESE646" s="120"/>
      <c r="ESF646" s="120"/>
      <c r="ESG646" s="120"/>
      <c r="ESH646" s="120"/>
      <c r="ESI646" s="120"/>
      <c r="ESJ646" s="120"/>
      <c r="ESK646" s="120"/>
      <c r="ESL646" s="120"/>
      <c r="ESM646" s="120"/>
      <c r="ESN646" s="120"/>
      <c r="ESO646" s="120"/>
      <c r="ESP646" s="120"/>
      <c r="ESQ646" s="120"/>
      <c r="ESR646" s="120"/>
      <c r="ESS646" s="120"/>
      <c r="EST646" s="120"/>
      <c r="ESU646" s="120"/>
      <c r="ESV646" s="120"/>
      <c r="ESW646" s="120"/>
      <c r="ESX646" s="120"/>
      <c r="ESY646" s="120"/>
      <c r="ESZ646" s="120"/>
      <c r="ETA646" s="120"/>
      <c r="ETB646" s="120"/>
      <c r="ETC646" s="120"/>
      <c r="ETD646" s="120"/>
      <c r="ETE646" s="120"/>
      <c r="ETF646" s="120"/>
      <c r="ETG646" s="120"/>
      <c r="ETH646" s="120"/>
      <c r="ETI646" s="120"/>
      <c r="ETJ646" s="120"/>
      <c r="ETK646" s="120"/>
      <c r="ETL646" s="120"/>
      <c r="ETM646" s="120"/>
      <c r="ETN646" s="120"/>
      <c r="ETO646" s="120"/>
      <c r="ETP646" s="120"/>
      <c r="ETQ646" s="120"/>
      <c r="ETR646" s="120"/>
      <c r="ETS646" s="120"/>
      <c r="ETT646" s="120"/>
      <c r="ETU646" s="120"/>
      <c r="ETV646" s="120"/>
      <c r="ETW646" s="120"/>
      <c r="ETX646" s="120"/>
      <c r="ETY646" s="120"/>
      <c r="ETZ646" s="120"/>
      <c r="EUA646" s="120"/>
      <c r="EUB646" s="120"/>
      <c r="EUC646" s="120"/>
      <c r="EUD646" s="120"/>
      <c r="EUE646" s="120"/>
      <c r="EUF646" s="120"/>
      <c r="EUG646" s="120"/>
      <c r="EUH646" s="120"/>
      <c r="EUI646" s="120"/>
      <c r="EUJ646" s="120"/>
      <c r="EUK646" s="120"/>
      <c r="EUL646" s="120"/>
      <c r="EUM646" s="120"/>
      <c r="EUN646" s="120"/>
      <c r="EUO646" s="120"/>
      <c r="EUP646" s="120"/>
      <c r="EUQ646" s="120"/>
      <c r="EUR646" s="120"/>
      <c r="EUS646" s="120"/>
      <c r="EUT646" s="120"/>
      <c r="EUU646" s="120"/>
      <c r="EUV646" s="120"/>
      <c r="EUW646" s="120"/>
      <c r="EUX646" s="120"/>
      <c r="EUY646" s="120"/>
      <c r="EUZ646" s="120"/>
      <c r="EVA646" s="120"/>
      <c r="EVB646" s="120"/>
      <c r="EVC646" s="120"/>
      <c r="EVD646" s="120"/>
      <c r="EVE646" s="120"/>
      <c r="EVF646" s="120"/>
      <c r="EVG646" s="120"/>
      <c r="EVH646" s="120"/>
      <c r="EVI646" s="120"/>
      <c r="EVJ646" s="120"/>
      <c r="EVK646" s="120"/>
      <c r="EVL646" s="120"/>
      <c r="EVM646" s="120"/>
      <c r="EVN646" s="120"/>
      <c r="EVO646" s="120"/>
      <c r="EVP646" s="120"/>
      <c r="EVQ646" s="120"/>
      <c r="EVR646" s="120"/>
      <c r="EVS646" s="120"/>
      <c r="EVT646" s="120"/>
      <c r="EVU646" s="120"/>
      <c r="EVV646" s="120"/>
      <c r="EVW646" s="120"/>
      <c r="EVX646" s="120"/>
      <c r="EVY646" s="120"/>
      <c r="EVZ646" s="120"/>
      <c r="EWA646" s="120"/>
      <c r="EWB646" s="120"/>
      <c r="EWC646" s="120"/>
      <c r="EWD646" s="120"/>
      <c r="EWE646" s="120"/>
      <c r="EWF646" s="120"/>
      <c r="EWG646" s="120"/>
      <c r="EWH646" s="120"/>
      <c r="EWI646" s="120"/>
      <c r="EWJ646" s="120"/>
      <c r="EWK646" s="120"/>
      <c r="EWL646" s="120"/>
      <c r="EWM646" s="120"/>
      <c r="EWN646" s="120"/>
      <c r="EWO646" s="120"/>
      <c r="EWP646" s="120"/>
      <c r="EWQ646" s="120"/>
      <c r="EWR646" s="120"/>
      <c r="EWS646" s="120"/>
      <c r="EWT646" s="120"/>
      <c r="EWU646" s="120"/>
      <c r="EWV646" s="120"/>
      <c r="EWW646" s="120"/>
      <c r="EWX646" s="120"/>
      <c r="EWY646" s="120"/>
      <c r="EWZ646" s="120"/>
      <c r="EXA646" s="120"/>
      <c r="EXB646" s="120"/>
      <c r="EXC646" s="120"/>
      <c r="EXD646" s="120"/>
      <c r="EXE646" s="120"/>
      <c r="EXF646" s="120"/>
      <c r="EXG646" s="120"/>
      <c r="EXH646" s="120"/>
      <c r="EXI646" s="120"/>
      <c r="EXJ646" s="120"/>
      <c r="EXK646" s="120"/>
      <c r="EXL646" s="120"/>
      <c r="EXM646" s="120"/>
      <c r="EXN646" s="120"/>
      <c r="EXO646" s="120"/>
      <c r="EXP646" s="120"/>
      <c r="EXQ646" s="120"/>
      <c r="EXR646" s="120"/>
      <c r="EXS646" s="120"/>
      <c r="EXT646" s="120"/>
      <c r="EXU646" s="120"/>
      <c r="EXV646" s="120"/>
      <c r="EXW646" s="120"/>
      <c r="EXX646" s="120"/>
      <c r="EXY646" s="120"/>
      <c r="EXZ646" s="120"/>
      <c r="EYA646" s="120"/>
      <c r="EYB646" s="120"/>
      <c r="EYC646" s="120"/>
      <c r="EYD646" s="120"/>
      <c r="EYE646" s="120"/>
      <c r="EYF646" s="120"/>
      <c r="EYG646" s="120"/>
      <c r="EYH646" s="120"/>
      <c r="EYI646" s="120"/>
      <c r="EYJ646" s="120"/>
      <c r="EYK646" s="120"/>
      <c r="EYL646" s="120"/>
      <c r="EYM646" s="120"/>
      <c r="EYN646" s="120"/>
      <c r="EYO646" s="120"/>
      <c r="EYP646" s="120"/>
      <c r="EYQ646" s="120"/>
      <c r="EYR646" s="120"/>
      <c r="EYS646" s="120"/>
      <c r="EYT646" s="120"/>
      <c r="EYU646" s="120"/>
      <c r="EYV646" s="120"/>
      <c r="EYW646" s="120"/>
      <c r="EYX646" s="120"/>
      <c r="EYY646" s="120"/>
      <c r="EYZ646" s="120"/>
      <c r="EZA646" s="120"/>
      <c r="EZB646" s="120"/>
      <c r="EZC646" s="120"/>
      <c r="EZD646" s="120"/>
      <c r="EZE646" s="120"/>
      <c r="EZF646" s="120"/>
      <c r="EZG646" s="120"/>
      <c r="EZH646" s="120"/>
      <c r="EZI646" s="120"/>
      <c r="EZJ646" s="120"/>
      <c r="EZK646" s="120"/>
      <c r="EZL646" s="120"/>
      <c r="EZM646" s="120"/>
      <c r="EZN646" s="120"/>
      <c r="EZO646" s="120"/>
      <c r="EZP646" s="120"/>
      <c r="EZQ646" s="120"/>
      <c r="EZR646" s="120"/>
      <c r="EZS646" s="120"/>
      <c r="EZT646" s="120"/>
      <c r="EZU646" s="120"/>
      <c r="EZV646" s="120"/>
      <c r="EZW646" s="120"/>
      <c r="EZX646" s="120"/>
      <c r="EZY646" s="120"/>
      <c r="EZZ646" s="120"/>
      <c r="FAA646" s="120"/>
      <c r="FAB646" s="120"/>
      <c r="FAC646" s="120"/>
      <c r="FAD646" s="120"/>
      <c r="FAE646" s="120"/>
      <c r="FAF646" s="120"/>
      <c r="FAG646" s="120"/>
      <c r="FAH646" s="120"/>
      <c r="FAI646" s="120"/>
      <c r="FAJ646" s="120"/>
      <c r="FAK646" s="120"/>
      <c r="FAL646" s="120"/>
      <c r="FAM646" s="120"/>
      <c r="FAN646" s="120"/>
      <c r="FAO646" s="120"/>
      <c r="FAP646" s="120"/>
      <c r="FAQ646" s="120"/>
      <c r="FAR646" s="120"/>
      <c r="FAS646" s="120"/>
      <c r="FAT646" s="120"/>
      <c r="FAU646" s="120"/>
      <c r="FAV646" s="120"/>
      <c r="FAW646" s="120"/>
      <c r="FAX646" s="120"/>
      <c r="FAY646" s="120"/>
      <c r="FAZ646" s="120"/>
      <c r="FBA646" s="120"/>
      <c r="FBB646" s="120"/>
      <c r="FBC646" s="120"/>
      <c r="FBD646" s="120"/>
      <c r="FBE646" s="120"/>
      <c r="FBF646" s="120"/>
      <c r="FBG646" s="120"/>
      <c r="FBH646" s="120"/>
      <c r="FBI646" s="120"/>
      <c r="FBJ646" s="120"/>
      <c r="FBK646" s="120"/>
      <c r="FBL646" s="120"/>
      <c r="FBM646" s="120"/>
      <c r="FBN646" s="120"/>
      <c r="FBO646" s="120"/>
      <c r="FBP646" s="120"/>
      <c r="FBQ646" s="120"/>
      <c r="FBR646" s="120"/>
      <c r="FBS646" s="120"/>
      <c r="FBT646" s="120"/>
      <c r="FBU646" s="120"/>
      <c r="FBV646" s="120"/>
      <c r="FBW646" s="120"/>
      <c r="FBX646" s="120"/>
      <c r="FBY646" s="120"/>
      <c r="FBZ646" s="120"/>
      <c r="FCA646" s="120"/>
      <c r="FCB646" s="120"/>
      <c r="FCC646" s="120"/>
      <c r="FCD646" s="120"/>
      <c r="FCE646" s="120"/>
      <c r="FCF646" s="120"/>
      <c r="FCG646" s="120"/>
      <c r="FCH646" s="120"/>
      <c r="FCI646" s="120"/>
      <c r="FCJ646" s="120"/>
      <c r="FCK646" s="120"/>
      <c r="FCL646" s="120"/>
      <c r="FCM646" s="120"/>
      <c r="FCN646" s="120"/>
      <c r="FCO646" s="120"/>
      <c r="FCP646" s="120"/>
      <c r="FCQ646" s="120"/>
      <c r="FCR646" s="120"/>
      <c r="FCS646" s="120"/>
      <c r="FCT646" s="120"/>
      <c r="FCU646" s="120"/>
      <c r="FCV646" s="120"/>
      <c r="FCW646" s="120"/>
      <c r="FCX646" s="120"/>
      <c r="FCY646" s="120"/>
      <c r="FCZ646" s="120"/>
      <c r="FDA646" s="120"/>
      <c r="FDB646" s="120"/>
      <c r="FDC646" s="120"/>
      <c r="FDD646" s="120"/>
      <c r="FDE646" s="120"/>
      <c r="FDF646" s="120"/>
      <c r="FDG646" s="120"/>
      <c r="FDH646" s="120"/>
      <c r="FDI646" s="120"/>
      <c r="FDJ646" s="120"/>
      <c r="FDK646" s="120"/>
      <c r="FDL646" s="120"/>
      <c r="FDM646" s="120"/>
      <c r="FDN646" s="120"/>
      <c r="FDO646" s="120"/>
      <c r="FDP646" s="120"/>
      <c r="FDQ646" s="120"/>
      <c r="FDR646" s="120"/>
      <c r="FDS646" s="120"/>
      <c r="FDT646" s="120"/>
      <c r="FDU646" s="120"/>
      <c r="FDV646" s="120"/>
      <c r="FDW646" s="120"/>
      <c r="FDX646" s="120"/>
      <c r="FDY646" s="120"/>
      <c r="FDZ646" s="120"/>
      <c r="FEA646" s="120"/>
      <c r="FEB646" s="120"/>
      <c r="FEC646" s="120"/>
      <c r="FED646" s="120"/>
      <c r="FEE646" s="120"/>
      <c r="FEF646" s="120"/>
      <c r="FEG646" s="120"/>
      <c r="FEH646" s="120"/>
      <c r="FEI646" s="120"/>
      <c r="FEJ646" s="120"/>
      <c r="FEK646" s="120"/>
      <c r="FEL646" s="120"/>
      <c r="FEM646" s="120"/>
      <c r="FEN646" s="120"/>
      <c r="FEO646" s="120"/>
      <c r="FEP646" s="120"/>
      <c r="FEQ646" s="120"/>
      <c r="FER646" s="120"/>
      <c r="FES646" s="120"/>
      <c r="FET646" s="120"/>
      <c r="FEU646" s="120"/>
      <c r="FEV646" s="120"/>
      <c r="FEW646" s="120"/>
      <c r="FEX646" s="120"/>
      <c r="FEY646" s="120"/>
      <c r="FEZ646" s="120"/>
      <c r="FFA646" s="120"/>
      <c r="FFB646" s="120"/>
      <c r="FFC646" s="120"/>
      <c r="FFD646" s="120"/>
      <c r="FFE646" s="120"/>
      <c r="FFF646" s="120"/>
      <c r="FFG646" s="120"/>
      <c r="FFH646" s="120"/>
      <c r="FFI646" s="120"/>
      <c r="FFJ646" s="120"/>
      <c r="FFK646" s="120"/>
      <c r="FFL646" s="120"/>
      <c r="FFM646" s="120"/>
      <c r="FFN646" s="120"/>
      <c r="FFO646" s="120"/>
      <c r="FFP646" s="120"/>
      <c r="FFQ646" s="120"/>
      <c r="FFR646" s="120"/>
      <c r="FFS646" s="120"/>
      <c r="FFT646" s="120"/>
      <c r="FFU646" s="120"/>
      <c r="FFV646" s="120"/>
      <c r="FFW646" s="120"/>
      <c r="FFX646" s="120"/>
      <c r="FFY646" s="120"/>
      <c r="FFZ646" s="120"/>
      <c r="FGA646" s="120"/>
      <c r="FGB646" s="120"/>
      <c r="FGC646" s="120"/>
      <c r="FGD646" s="120"/>
      <c r="FGE646" s="120"/>
      <c r="FGF646" s="120"/>
      <c r="FGG646" s="120"/>
      <c r="FGH646" s="120"/>
      <c r="FGI646" s="120"/>
      <c r="FGJ646" s="120"/>
      <c r="FGK646" s="120"/>
      <c r="FGL646" s="120"/>
      <c r="FGM646" s="120"/>
      <c r="FGN646" s="120"/>
      <c r="FGO646" s="120"/>
      <c r="FGP646" s="120"/>
      <c r="FGQ646" s="120"/>
      <c r="FGR646" s="120"/>
      <c r="FGS646" s="120"/>
      <c r="FGT646" s="120"/>
      <c r="FGU646" s="120"/>
      <c r="FGV646" s="120"/>
      <c r="FGW646" s="120"/>
      <c r="FGX646" s="120"/>
      <c r="FGY646" s="120"/>
      <c r="FGZ646" s="120"/>
      <c r="FHA646" s="120"/>
      <c r="FHB646" s="120"/>
      <c r="FHC646" s="120"/>
      <c r="FHD646" s="120"/>
      <c r="FHE646" s="120"/>
      <c r="FHF646" s="120"/>
      <c r="FHG646" s="120"/>
      <c r="FHH646" s="120"/>
      <c r="FHI646" s="120"/>
      <c r="FHJ646" s="120"/>
      <c r="FHK646" s="120"/>
      <c r="FHL646" s="120"/>
      <c r="FHM646" s="120"/>
      <c r="FHN646" s="120"/>
      <c r="FHO646" s="120"/>
      <c r="FHP646" s="120"/>
      <c r="FHQ646" s="120"/>
      <c r="FHR646" s="120"/>
      <c r="FHS646" s="120"/>
      <c r="FHT646" s="120"/>
      <c r="FHU646" s="120"/>
      <c r="FHV646" s="120"/>
      <c r="FHW646" s="120"/>
      <c r="FHX646" s="120"/>
      <c r="FHY646" s="120"/>
      <c r="FHZ646" s="120"/>
      <c r="FIA646" s="120"/>
      <c r="FIB646" s="120"/>
      <c r="FIC646" s="120"/>
      <c r="FID646" s="120"/>
      <c r="FIE646" s="120"/>
      <c r="FIF646" s="120"/>
      <c r="FIG646" s="120"/>
      <c r="FIH646" s="120"/>
      <c r="FII646" s="120"/>
      <c r="FIJ646" s="120"/>
      <c r="FIK646" s="120"/>
      <c r="FIL646" s="120"/>
      <c r="FIM646" s="120"/>
      <c r="FIN646" s="120"/>
      <c r="FIO646" s="120"/>
      <c r="FIP646" s="120"/>
      <c r="FIQ646" s="120"/>
      <c r="FIR646" s="120"/>
      <c r="FIS646" s="120"/>
      <c r="FIT646" s="120"/>
      <c r="FIU646" s="120"/>
      <c r="FIV646" s="120"/>
      <c r="FIW646" s="120"/>
      <c r="FIX646" s="120"/>
      <c r="FIY646" s="120"/>
      <c r="FIZ646" s="120"/>
      <c r="FJA646" s="120"/>
      <c r="FJB646" s="120"/>
      <c r="FJC646" s="120"/>
      <c r="FJD646" s="120"/>
      <c r="FJE646" s="120"/>
      <c r="FJF646" s="120"/>
      <c r="FJG646" s="120"/>
      <c r="FJH646" s="120"/>
      <c r="FJI646" s="120"/>
      <c r="FJJ646" s="120"/>
      <c r="FJK646" s="120"/>
      <c r="FJL646" s="120"/>
      <c r="FJM646" s="120"/>
      <c r="FJN646" s="120"/>
      <c r="FJO646" s="120"/>
      <c r="FJP646" s="120"/>
      <c r="FJQ646" s="120"/>
      <c r="FJR646" s="120"/>
      <c r="FJS646" s="120"/>
      <c r="FJT646" s="120"/>
      <c r="FJU646" s="120"/>
      <c r="FJV646" s="120"/>
      <c r="FJW646" s="120"/>
      <c r="FJX646" s="120"/>
      <c r="FJY646" s="120"/>
      <c r="FJZ646" s="120"/>
      <c r="FKA646" s="120"/>
      <c r="FKB646" s="120"/>
      <c r="FKC646" s="120"/>
      <c r="FKD646" s="120"/>
      <c r="FKE646" s="120"/>
      <c r="FKF646" s="120"/>
      <c r="FKG646" s="120"/>
      <c r="FKH646" s="120"/>
      <c r="FKI646" s="120"/>
      <c r="FKJ646" s="120"/>
      <c r="FKK646" s="120"/>
      <c r="FKL646" s="120"/>
      <c r="FKM646" s="120"/>
      <c r="FKN646" s="120"/>
      <c r="FKO646" s="120"/>
      <c r="FKP646" s="120"/>
      <c r="FKQ646" s="120"/>
      <c r="FKR646" s="120"/>
      <c r="FKS646" s="120"/>
      <c r="FKT646" s="120"/>
      <c r="FKU646" s="120"/>
      <c r="FKV646" s="120"/>
      <c r="FKW646" s="120"/>
      <c r="FKX646" s="120"/>
      <c r="FKY646" s="120"/>
      <c r="FKZ646" s="120"/>
      <c r="FLA646" s="120"/>
      <c r="FLB646" s="120"/>
      <c r="FLC646" s="120"/>
      <c r="FLD646" s="120"/>
      <c r="FLE646" s="120"/>
      <c r="FLF646" s="120"/>
      <c r="FLG646" s="120"/>
      <c r="FLH646" s="120"/>
      <c r="FLI646" s="120"/>
      <c r="FLJ646" s="120"/>
      <c r="FLK646" s="120"/>
      <c r="FLL646" s="120"/>
      <c r="FLM646" s="120"/>
      <c r="FLN646" s="120"/>
      <c r="FLO646" s="120"/>
      <c r="FLP646" s="120"/>
      <c r="FLQ646" s="120"/>
      <c r="FLR646" s="120"/>
      <c r="FLS646" s="120"/>
      <c r="FLT646" s="120"/>
      <c r="FLU646" s="120"/>
      <c r="FLV646" s="120"/>
      <c r="FLW646" s="120"/>
      <c r="FLX646" s="120"/>
      <c r="FLY646" s="120"/>
      <c r="FLZ646" s="120"/>
      <c r="FMA646" s="120"/>
      <c r="FMB646" s="120"/>
      <c r="FMC646" s="120"/>
      <c r="FMD646" s="120"/>
      <c r="FME646" s="120"/>
      <c r="FMF646" s="120"/>
      <c r="FMG646" s="120"/>
      <c r="FMH646" s="120"/>
      <c r="FMI646" s="120"/>
      <c r="FMJ646" s="120"/>
      <c r="FMK646" s="120"/>
      <c r="FML646" s="120"/>
      <c r="FMM646" s="120"/>
      <c r="FMN646" s="120"/>
      <c r="FMO646" s="120"/>
      <c r="FMP646" s="120"/>
      <c r="FMQ646" s="120"/>
      <c r="FMR646" s="120"/>
      <c r="FMS646" s="120"/>
      <c r="FMT646" s="120"/>
      <c r="FMU646" s="120"/>
      <c r="FMV646" s="120"/>
      <c r="FMW646" s="120"/>
      <c r="FMX646" s="120"/>
      <c r="FMY646" s="120"/>
      <c r="FMZ646" s="120"/>
      <c r="FNA646" s="120"/>
      <c r="FNB646" s="120"/>
      <c r="FNC646" s="120"/>
      <c r="FND646" s="120"/>
      <c r="FNE646" s="120"/>
      <c r="FNF646" s="120"/>
      <c r="FNG646" s="120"/>
      <c r="FNH646" s="120"/>
      <c r="FNI646" s="120"/>
      <c r="FNJ646" s="120"/>
      <c r="FNK646" s="120"/>
      <c r="FNL646" s="120"/>
      <c r="FNM646" s="120"/>
      <c r="FNN646" s="120"/>
      <c r="FNO646" s="120"/>
      <c r="FNP646" s="120"/>
      <c r="FNQ646" s="120"/>
      <c r="FNR646" s="120"/>
      <c r="FNS646" s="120"/>
      <c r="FNT646" s="120"/>
      <c r="FNU646" s="120"/>
      <c r="FNV646" s="120"/>
      <c r="FNW646" s="120"/>
      <c r="FNX646" s="120"/>
      <c r="FNY646" s="120"/>
      <c r="FNZ646" s="120"/>
      <c r="FOA646" s="120"/>
      <c r="FOB646" s="120"/>
      <c r="FOC646" s="120"/>
      <c r="FOD646" s="120"/>
      <c r="FOE646" s="120"/>
      <c r="FOF646" s="120"/>
      <c r="FOG646" s="120"/>
    </row>
    <row r="647" spans="1:4453" s="80" customFormat="1" ht="24" customHeight="1" x14ac:dyDescent="0.25">
      <c r="A647" s="101">
        <v>638</v>
      </c>
      <c r="B647" s="102" t="s">
        <v>680</v>
      </c>
      <c r="C647" s="125"/>
      <c r="D647" s="125"/>
      <c r="E647" s="125"/>
      <c r="F647" s="126"/>
      <c r="G647" s="127"/>
      <c r="H647" s="127"/>
      <c r="I647" s="128"/>
      <c r="J647" s="126"/>
      <c r="K647" s="127"/>
      <c r="L647" s="127"/>
      <c r="M647" s="128"/>
      <c r="N647" s="126"/>
      <c r="O647" s="127"/>
      <c r="P647" s="127"/>
      <c r="Q647" s="128"/>
      <c r="R647" s="126"/>
      <c r="S647" s="127"/>
      <c r="T647" s="128"/>
      <c r="U647" s="130"/>
      <c r="V647" s="131">
        <f t="shared" si="129"/>
        <v>0</v>
      </c>
      <c r="W647" s="132">
        <f t="shared" si="130"/>
        <v>0</v>
      </c>
      <c r="X647" s="133">
        <f t="shared" si="131"/>
        <v>0</v>
      </c>
      <c r="Y647" s="111">
        <f t="shared" si="132"/>
        <v>0</v>
      </c>
      <c r="Z647" s="137">
        <v>2</v>
      </c>
      <c r="AA647" s="134"/>
      <c r="AB647" s="135"/>
      <c r="AC647" s="115">
        <v>1</v>
      </c>
      <c r="AD647" s="138">
        <v>30</v>
      </c>
      <c r="AE647" s="110">
        <f t="shared" si="126"/>
        <v>0.3</v>
      </c>
      <c r="AF647" s="110">
        <f t="shared" si="127"/>
        <v>0</v>
      </c>
      <c r="AG647" s="111">
        <f t="shared" si="128"/>
        <v>0.3</v>
      </c>
      <c r="AH647" s="117"/>
      <c r="AI647" s="117"/>
      <c r="AJ647" s="118">
        <f t="shared" si="133"/>
        <v>0.3</v>
      </c>
      <c r="AK647" s="119">
        <v>638</v>
      </c>
    </row>
    <row r="648" spans="1:4453" s="80" customFormat="1" ht="24" customHeight="1" x14ac:dyDescent="0.25">
      <c r="A648" s="101">
        <v>639</v>
      </c>
      <c r="B648" s="102" t="s">
        <v>681</v>
      </c>
      <c r="C648" s="125">
        <v>0.55000000000000004</v>
      </c>
      <c r="D648" s="125">
        <v>0</v>
      </c>
      <c r="E648" s="125"/>
      <c r="F648" s="126"/>
      <c r="G648" s="127"/>
      <c r="H648" s="127"/>
      <c r="I648" s="128"/>
      <c r="J648" s="126"/>
      <c r="K648" s="127"/>
      <c r="L648" s="127"/>
      <c r="M648" s="128"/>
      <c r="N648" s="126"/>
      <c r="O648" s="127"/>
      <c r="P648" s="127"/>
      <c r="Q648" s="128"/>
      <c r="R648" s="126"/>
      <c r="S648" s="127"/>
      <c r="T648" s="128"/>
      <c r="U648" s="130"/>
      <c r="V648" s="131">
        <f t="shared" si="129"/>
        <v>0</v>
      </c>
      <c r="W648" s="132">
        <f t="shared" si="130"/>
        <v>0</v>
      </c>
      <c r="X648" s="133">
        <f t="shared" si="131"/>
        <v>0</v>
      </c>
      <c r="Y648" s="111">
        <f t="shared" si="132"/>
        <v>0</v>
      </c>
      <c r="Z648" s="137">
        <v>2</v>
      </c>
      <c r="AA648" s="134"/>
      <c r="AB648" s="135"/>
      <c r="AC648" s="115">
        <v>2</v>
      </c>
      <c r="AD648" s="138">
        <v>30</v>
      </c>
      <c r="AE648" s="110">
        <f t="shared" si="126"/>
        <v>0.6</v>
      </c>
      <c r="AF648" s="110">
        <f t="shared" si="127"/>
        <v>0</v>
      </c>
      <c r="AG648" s="111">
        <f t="shared" si="128"/>
        <v>0.6</v>
      </c>
      <c r="AH648" s="117">
        <v>0.45</v>
      </c>
      <c r="AI648" s="117">
        <v>0.05</v>
      </c>
      <c r="AJ648" s="118">
        <f t="shared" si="133"/>
        <v>1.5499999999999998</v>
      </c>
      <c r="AK648" s="119">
        <v>639</v>
      </c>
    </row>
    <row r="649" spans="1:4453" s="80" customFormat="1" ht="24" customHeight="1" x14ac:dyDescent="0.25">
      <c r="A649" s="101">
        <v>640</v>
      </c>
      <c r="B649" s="102" t="s">
        <v>682</v>
      </c>
      <c r="C649" s="136"/>
      <c r="D649" s="136"/>
      <c r="E649" s="125"/>
      <c r="F649" s="126"/>
      <c r="G649" s="127"/>
      <c r="H649" s="127"/>
      <c r="I649" s="128"/>
      <c r="J649" s="126"/>
      <c r="K649" s="127"/>
      <c r="L649" s="127"/>
      <c r="M649" s="128">
        <v>5</v>
      </c>
      <c r="N649" s="126"/>
      <c r="O649" s="127"/>
      <c r="P649" s="127"/>
      <c r="Q649" s="128"/>
      <c r="R649" s="126"/>
      <c r="S649" s="127"/>
      <c r="T649" s="128"/>
      <c r="U649" s="130"/>
      <c r="V649" s="131">
        <f t="shared" si="129"/>
        <v>5</v>
      </c>
      <c r="W649" s="132">
        <f t="shared" si="130"/>
        <v>1.5</v>
      </c>
      <c r="X649" s="133">
        <f t="shared" si="131"/>
        <v>0</v>
      </c>
      <c r="Y649" s="111">
        <f t="shared" si="132"/>
        <v>1.5</v>
      </c>
      <c r="Z649" s="137"/>
      <c r="AA649" s="134"/>
      <c r="AB649" s="135"/>
      <c r="AC649" s="115"/>
      <c r="AD649" s="138"/>
      <c r="AE649" s="110" t="str">
        <f t="shared" si="126"/>
        <v/>
      </c>
      <c r="AF649" s="110">
        <f t="shared" si="127"/>
        <v>0</v>
      </c>
      <c r="AG649" s="111" t="str">
        <f t="shared" si="128"/>
        <v/>
      </c>
      <c r="AH649" s="117"/>
      <c r="AI649" s="117"/>
      <c r="AJ649" s="118">
        <v>1.5</v>
      </c>
      <c r="AK649" s="119">
        <v>640</v>
      </c>
    </row>
    <row r="650" spans="1:4453" s="80" customFormat="1" ht="24" customHeight="1" x14ac:dyDescent="0.25">
      <c r="A650" s="101">
        <v>641</v>
      </c>
      <c r="B650" s="102" t="s">
        <v>683</v>
      </c>
      <c r="C650" s="125">
        <v>2.9</v>
      </c>
      <c r="D650" s="125">
        <v>0.32</v>
      </c>
      <c r="E650" s="125">
        <v>2</v>
      </c>
      <c r="F650" s="126"/>
      <c r="G650" s="127"/>
      <c r="H650" s="127"/>
      <c r="I650" s="128"/>
      <c r="J650" s="126"/>
      <c r="K650" s="127"/>
      <c r="L650" s="127"/>
      <c r="M650" s="129"/>
      <c r="N650" s="126"/>
      <c r="O650" s="127"/>
      <c r="P650" s="127"/>
      <c r="Q650" s="128"/>
      <c r="R650" s="126"/>
      <c r="S650" s="127"/>
      <c r="T650" s="128"/>
      <c r="U650" s="130">
        <v>4</v>
      </c>
      <c r="V650" s="131">
        <f t="shared" si="129"/>
        <v>4</v>
      </c>
      <c r="W650" s="132">
        <f t="shared" si="130"/>
        <v>1.2</v>
      </c>
      <c r="X650" s="133">
        <f t="shared" si="131"/>
        <v>0.29866666666666664</v>
      </c>
      <c r="Y650" s="111">
        <f t="shared" si="132"/>
        <v>1.4986666666666666</v>
      </c>
      <c r="Z650" s="137">
        <v>2</v>
      </c>
      <c r="AA650" s="134"/>
      <c r="AB650" s="135"/>
      <c r="AC650" s="115">
        <v>2</v>
      </c>
      <c r="AD650" s="138">
        <v>30</v>
      </c>
      <c r="AE650" s="110">
        <f t="shared" si="126"/>
        <v>0.6</v>
      </c>
      <c r="AF650" s="110">
        <f t="shared" si="127"/>
        <v>0.14933333333333332</v>
      </c>
      <c r="AG650" s="111">
        <f t="shared" si="128"/>
        <v>0.7493333333333333</v>
      </c>
      <c r="AH650" s="117">
        <v>0.6</v>
      </c>
      <c r="AI650" s="117">
        <v>0.05</v>
      </c>
      <c r="AJ650" s="118">
        <f>IFERROR(C650+D650+E650+Y650+AG650+AH650-AI650,"")</f>
        <v>8.0179999999999989</v>
      </c>
      <c r="AK650" s="119">
        <v>641</v>
      </c>
    </row>
    <row r="651" spans="1:4453" s="80" customFormat="1" ht="24" customHeight="1" x14ac:dyDescent="0.25">
      <c r="A651" s="101">
        <v>642</v>
      </c>
      <c r="B651" s="102" t="s">
        <v>694</v>
      </c>
      <c r="C651" s="136">
        <v>2</v>
      </c>
      <c r="D651" s="136"/>
      <c r="E651" s="125"/>
      <c r="F651" s="126"/>
      <c r="G651" s="127"/>
      <c r="H651" s="127"/>
      <c r="I651" s="128"/>
      <c r="J651" s="126"/>
      <c r="K651" s="127"/>
      <c r="L651" s="127"/>
      <c r="M651" s="128"/>
      <c r="N651" s="126"/>
      <c r="O651" s="127"/>
      <c r="P651" s="127"/>
      <c r="Q651" s="128"/>
      <c r="R651" s="126"/>
      <c r="S651" s="127"/>
      <c r="T651" s="128"/>
      <c r="U651" s="130"/>
      <c r="V651" s="131">
        <f t="shared" si="129"/>
        <v>0</v>
      </c>
      <c r="W651" s="132">
        <f t="shared" si="130"/>
        <v>0</v>
      </c>
      <c r="X651" s="133">
        <f t="shared" si="131"/>
        <v>0</v>
      </c>
      <c r="Y651" s="111">
        <f t="shared" si="132"/>
        <v>0</v>
      </c>
      <c r="Z651" s="137"/>
      <c r="AA651" s="134"/>
      <c r="AB651" s="135"/>
      <c r="AC651" s="115"/>
      <c r="AD651" s="138"/>
      <c r="AE651" s="110" t="str">
        <f t="shared" si="126"/>
        <v/>
      </c>
      <c r="AF651" s="110">
        <f t="shared" si="127"/>
        <v>0</v>
      </c>
      <c r="AG651" s="111" t="str">
        <f t="shared" si="128"/>
        <v/>
      </c>
      <c r="AH651" s="117"/>
      <c r="AI651" s="117">
        <v>0.05</v>
      </c>
      <c r="AJ651" s="118">
        <v>1.95</v>
      </c>
      <c r="AK651" s="119">
        <v>642</v>
      </c>
    </row>
    <row r="652" spans="1:4453" s="80" customFormat="1" ht="24" customHeight="1" x14ac:dyDescent="0.25">
      <c r="A652" s="101">
        <v>643</v>
      </c>
      <c r="B652" s="102" t="s">
        <v>1814</v>
      </c>
      <c r="C652" s="136">
        <v>2.8</v>
      </c>
      <c r="D652" s="136">
        <v>0.2</v>
      </c>
      <c r="E652" s="125"/>
      <c r="F652" s="126"/>
      <c r="G652" s="127"/>
      <c r="H652" s="127"/>
      <c r="I652" s="128"/>
      <c r="J652" s="126"/>
      <c r="K652" s="127"/>
      <c r="L652" s="127"/>
      <c r="M652" s="128"/>
      <c r="N652" s="126"/>
      <c r="O652" s="127"/>
      <c r="P652" s="127"/>
      <c r="Q652" s="128"/>
      <c r="R652" s="126"/>
      <c r="S652" s="127"/>
      <c r="T652" s="128"/>
      <c r="U652" s="130"/>
      <c r="V652" s="131">
        <f t="shared" si="129"/>
        <v>0</v>
      </c>
      <c r="W652" s="132">
        <f t="shared" si="130"/>
        <v>0</v>
      </c>
      <c r="X652" s="133">
        <f t="shared" si="131"/>
        <v>0</v>
      </c>
      <c r="Y652" s="111">
        <f t="shared" si="132"/>
        <v>0</v>
      </c>
      <c r="Z652" s="137">
        <v>2</v>
      </c>
      <c r="AA652" s="134"/>
      <c r="AB652" s="135"/>
      <c r="AC652" s="115">
        <v>2</v>
      </c>
      <c r="AD652" s="138">
        <v>30</v>
      </c>
      <c r="AE652" s="110">
        <f t="shared" si="126"/>
        <v>0.6</v>
      </c>
      <c r="AF652" s="110">
        <f t="shared" si="127"/>
        <v>9.3333333333333324E-2</v>
      </c>
      <c r="AG652" s="111">
        <f t="shared" si="128"/>
        <v>0.69333333333333336</v>
      </c>
      <c r="AH652" s="117">
        <v>0.8</v>
      </c>
      <c r="AI652" s="117"/>
      <c r="AJ652" s="118">
        <f t="shared" ref="AJ652:AJ658" si="134">IFERROR(C652+D652+E652+Y652+AG652+AH652-AI652,"")</f>
        <v>4.4933333333333332</v>
      </c>
      <c r="AK652" s="119">
        <v>643</v>
      </c>
    </row>
    <row r="653" spans="1:4453" s="80" customFormat="1" ht="24" customHeight="1" x14ac:dyDescent="0.25">
      <c r="A653" s="101">
        <v>644</v>
      </c>
      <c r="B653" s="102" t="s">
        <v>695</v>
      </c>
      <c r="C653" s="125">
        <v>2.75</v>
      </c>
      <c r="D653" s="125">
        <v>2.08</v>
      </c>
      <c r="E653" s="125"/>
      <c r="F653" s="126"/>
      <c r="G653" s="127"/>
      <c r="H653" s="127"/>
      <c r="I653" s="128"/>
      <c r="J653" s="126"/>
      <c r="K653" s="127"/>
      <c r="L653" s="127"/>
      <c r="M653" s="128">
        <v>5</v>
      </c>
      <c r="N653" s="126"/>
      <c r="O653" s="127"/>
      <c r="P653" s="127"/>
      <c r="Q653" s="128"/>
      <c r="R653" s="126"/>
      <c r="S653" s="127"/>
      <c r="T653" s="128"/>
      <c r="U653" s="130">
        <v>2</v>
      </c>
      <c r="V653" s="131">
        <f t="shared" si="129"/>
        <v>7</v>
      </c>
      <c r="W653" s="132">
        <f t="shared" si="130"/>
        <v>2.1</v>
      </c>
      <c r="X653" s="133">
        <f t="shared" si="131"/>
        <v>3.3973333333333327</v>
      </c>
      <c r="Y653" s="111">
        <f t="shared" si="132"/>
        <v>5.4973333333333327</v>
      </c>
      <c r="Z653" s="137">
        <v>2</v>
      </c>
      <c r="AA653" s="134"/>
      <c r="AB653" s="135"/>
      <c r="AC653" s="115">
        <v>2</v>
      </c>
      <c r="AD653" s="138">
        <v>30</v>
      </c>
      <c r="AE653" s="110">
        <f t="shared" si="126"/>
        <v>0.6</v>
      </c>
      <c r="AF653" s="110">
        <f t="shared" si="127"/>
        <v>0.97066666666666668</v>
      </c>
      <c r="AG653" s="111">
        <f t="shared" si="128"/>
        <v>1.5706666666666667</v>
      </c>
      <c r="AH653" s="117">
        <v>1.45</v>
      </c>
      <c r="AI653" s="117">
        <v>0.05</v>
      </c>
      <c r="AJ653" s="118">
        <f t="shared" si="134"/>
        <v>13.297999999999996</v>
      </c>
      <c r="AK653" s="119">
        <v>644</v>
      </c>
    </row>
    <row r="654" spans="1:4453" s="80" customFormat="1" ht="24" customHeight="1" x14ac:dyDescent="0.25">
      <c r="A654" s="101">
        <v>645</v>
      </c>
      <c r="B654" s="102" t="s">
        <v>696</v>
      </c>
      <c r="C654" s="125">
        <v>2.2999999999999998</v>
      </c>
      <c r="D654" s="125">
        <v>0.2</v>
      </c>
      <c r="E654" s="125">
        <v>0</v>
      </c>
      <c r="F654" s="126"/>
      <c r="G654" s="127"/>
      <c r="H654" s="127"/>
      <c r="I654" s="128"/>
      <c r="J654" s="126"/>
      <c r="K654" s="127"/>
      <c r="L654" s="127"/>
      <c r="M654" s="128"/>
      <c r="N654" s="126"/>
      <c r="O654" s="127"/>
      <c r="P654" s="127"/>
      <c r="Q654" s="128"/>
      <c r="R654" s="126"/>
      <c r="S654" s="127"/>
      <c r="T654" s="128"/>
      <c r="U654" s="130">
        <v>2</v>
      </c>
      <c r="V654" s="131">
        <f t="shared" si="129"/>
        <v>2</v>
      </c>
      <c r="W654" s="132">
        <f t="shared" si="130"/>
        <v>0.6</v>
      </c>
      <c r="X654" s="133">
        <f t="shared" si="131"/>
        <v>9.3333333333333324E-2</v>
      </c>
      <c r="Y654" s="111">
        <f t="shared" si="132"/>
        <v>0.69333333333333336</v>
      </c>
      <c r="Z654" s="137">
        <v>2</v>
      </c>
      <c r="AA654" s="134"/>
      <c r="AB654" s="135"/>
      <c r="AC654" s="115">
        <v>2</v>
      </c>
      <c r="AD654" s="138">
        <v>30</v>
      </c>
      <c r="AE654" s="110">
        <f t="shared" si="126"/>
        <v>0.6</v>
      </c>
      <c r="AF654" s="110">
        <f t="shared" si="127"/>
        <v>9.3333333333333324E-2</v>
      </c>
      <c r="AG654" s="111">
        <f t="shared" si="128"/>
        <v>0.69333333333333336</v>
      </c>
      <c r="AH654" s="117">
        <v>0</v>
      </c>
      <c r="AI654" s="117">
        <v>0.05</v>
      </c>
      <c r="AJ654" s="118">
        <f t="shared" si="134"/>
        <v>3.8366666666666669</v>
      </c>
      <c r="AK654" s="119">
        <v>645</v>
      </c>
    </row>
    <row r="655" spans="1:4453" s="80" customFormat="1" ht="24" customHeight="1" x14ac:dyDescent="0.25">
      <c r="A655" s="101">
        <v>646</v>
      </c>
      <c r="B655" s="102" t="s">
        <v>698</v>
      </c>
      <c r="C655" s="136"/>
      <c r="D655" s="136"/>
      <c r="E655" s="125"/>
      <c r="F655" s="126"/>
      <c r="G655" s="127"/>
      <c r="H655" s="127"/>
      <c r="I655" s="128"/>
      <c r="J655" s="126"/>
      <c r="K655" s="127"/>
      <c r="L655" s="127"/>
      <c r="M655" s="128"/>
      <c r="N655" s="126"/>
      <c r="O655" s="127"/>
      <c r="P655" s="127"/>
      <c r="Q655" s="128"/>
      <c r="R655" s="126"/>
      <c r="S655" s="127"/>
      <c r="T655" s="128"/>
      <c r="U655" s="130"/>
      <c r="V655" s="131">
        <f t="shared" si="129"/>
        <v>0</v>
      </c>
      <c r="W655" s="132">
        <f t="shared" si="130"/>
        <v>0</v>
      </c>
      <c r="X655" s="133">
        <f t="shared" si="131"/>
        <v>0</v>
      </c>
      <c r="Y655" s="111">
        <f t="shared" si="132"/>
        <v>0</v>
      </c>
      <c r="Z655" s="137">
        <v>2</v>
      </c>
      <c r="AA655" s="134"/>
      <c r="AB655" s="135"/>
      <c r="AC655" s="115">
        <v>2</v>
      </c>
      <c r="AD655" s="138">
        <v>30</v>
      </c>
      <c r="AE655" s="110">
        <f t="shared" si="126"/>
        <v>0.6</v>
      </c>
      <c r="AF655" s="110">
        <f t="shared" si="127"/>
        <v>0</v>
      </c>
      <c r="AG655" s="111">
        <f t="shared" si="128"/>
        <v>0.6</v>
      </c>
      <c r="AH655" s="117"/>
      <c r="AI655" s="117"/>
      <c r="AJ655" s="118">
        <f t="shared" si="134"/>
        <v>0.6</v>
      </c>
      <c r="AK655" s="119">
        <v>646</v>
      </c>
    </row>
    <row r="656" spans="1:4453" s="80" customFormat="1" ht="24" customHeight="1" x14ac:dyDescent="0.25">
      <c r="A656" s="101">
        <v>647</v>
      </c>
      <c r="B656" s="102" t="s">
        <v>699</v>
      </c>
      <c r="C656" s="125">
        <v>2.4500000000000002</v>
      </c>
      <c r="D656" s="125">
        <v>0.85</v>
      </c>
      <c r="E656" s="125">
        <v>1</v>
      </c>
      <c r="F656" s="126"/>
      <c r="G656" s="127"/>
      <c r="H656" s="127"/>
      <c r="I656" s="128"/>
      <c r="J656" s="126"/>
      <c r="K656" s="127"/>
      <c r="L656" s="127"/>
      <c r="M656" s="128"/>
      <c r="N656" s="126"/>
      <c r="O656" s="127"/>
      <c r="P656" s="127"/>
      <c r="Q656" s="128"/>
      <c r="R656" s="126"/>
      <c r="S656" s="127"/>
      <c r="T656" s="128"/>
      <c r="U656" s="130">
        <v>1.33</v>
      </c>
      <c r="V656" s="131">
        <f t="shared" si="129"/>
        <v>1.33</v>
      </c>
      <c r="W656" s="132">
        <f t="shared" si="130"/>
        <v>0.39900000000000002</v>
      </c>
      <c r="X656" s="133">
        <f t="shared" si="131"/>
        <v>0.26378333333333331</v>
      </c>
      <c r="Y656" s="111">
        <f t="shared" si="132"/>
        <v>0.66278333333333328</v>
      </c>
      <c r="Z656" s="137">
        <v>2</v>
      </c>
      <c r="AA656" s="134"/>
      <c r="AB656" s="135"/>
      <c r="AC656" s="115">
        <v>1.6</v>
      </c>
      <c r="AD656" s="138">
        <v>30</v>
      </c>
      <c r="AE656" s="110">
        <f t="shared" si="126"/>
        <v>0.48</v>
      </c>
      <c r="AF656" s="110">
        <f t="shared" si="127"/>
        <v>0.3173333333333333</v>
      </c>
      <c r="AG656" s="111">
        <f t="shared" si="128"/>
        <v>0.79733333333333323</v>
      </c>
      <c r="AH656" s="117">
        <v>1.35</v>
      </c>
      <c r="AI656" s="117">
        <v>0.05</v>
      </c>
      <c r="AJ656" s="118">
        <f t="shared" si="134"/>
        <v>7.0601166666666684</v>
      </c>
      <c r="AK656" s="119">
        <v>647</v>
      </c>
    </row>
    <row r="657" spans="1:4453" s="80" customFormat="1" ht="24" customHeight="1" x14ac:dyDescent="0.25">
      <c r="A657" s="101">
        <v>648</v>
      </c>
      <c r="B657" s="102" t="s">
        <v>700</v>
      </c>
      <c r="C657" s="125"/>
      <c r="D657" s="125"/>
      <c r="E657" s="125"/>
      <c r="F657" s="126"/>
      <c r="G657" s="127"/>
      <c r="H657" s="127"/>
      <c r="I657" s="128"/>
      <c r="J657" s="126"/>
      <c r="K657" s="127"/>
      <c r="L657" s="127"/>
      <c r="M657" s="128"/>
      <c r="N657" s="126"/>
      <c r="O657" s="127"/>
      <c r="P657" s="127"/>
      <c r="Q657" s="128"/>
      <c r="R657" s="126"/>
      <c r="S657" s="127"/>
      <c r="T657" s="128"/>
      <c r="U657" s="130"/>
      <c r="V657" s="131">
        <f t="shared" si="129"/>
        <v>0</v>
      </c>
      <c r="W657" s="132">
        <f t="shared" si="130"/>
        <v>0</v>
      </c>
      <c r="X657" s="133">
        <f t="shared" si="131"/>
        <v>0</v>
      </c>
      <c r="Y657" s="111">
        <f t="shared" si="132"/>
        <v>0</v>
      </c>
      <c r="Z657" s="137">
        <v>2</v>
      </c>
      <c r="AA657" s="134"/>
      <c r="AB657" s="135"/>
      <c r="AC657" s="115">
        <v>2</v>
      </c>
      <c r="AD657" s="138">
        <v>30</v>
      </c>
      <c r="AE657" s="110">
        <f t="shared" ref="AE657:AE684" si="135">IF(AD657="","",IF(AND(AD657=30,AC657=""),SUM(Z657:AB657)*0.3,IF(AND(AD657=30,AC657&gt;=0),AC657*0.3,"Preencher com 30 ou vazio")))</f>
        <v>0.6</v>
      </c>
      <c r="AF657" s="110">
        <f t="shared" ref="AF657:AF678" si="136">IF(AND(AC657&gt;0),(AC657*0.7*D657)/3,IF(AND(AC657=0),(((SUM(Z657:AB657)*0.7))*D657)/3,"Erro"))</f>
        <v>0</v>
      </c>
      <c r="AG657" s="111">
        <f t="shared" ref="AG657:AG678" si="137">IFERROR(AE657+AF657,"")</f>
        <v>0.6</v>
      </c>
      <c r="AH657" s="117"/>
      <c r="AI657" s="117"/>
      <c r="AJ657" s="118">
        <f t="shared" si="134"/>
        <v>0.6</v>
      </c>
      <c r="AK657" s="119">
        <v>648</v>
      </c>
    </row>
    <row r="658" spans="1:4453" s="80" customFormat="1" ht="24" customHeight="1" x14ac:dyDescent="0.25">
      <c r="A658" s="101">
        <v>649</v>
      </c>
      <c r="B658" s="102" t="s">
        <v>701</v>
      </c>
      <c r="C658" s="136">
        <v>3.3</v>
      </c>
      <c r="D658" s="136">
        <v>1.44</v>
      </c>
      <c r="E658" s="125">
        <v>2</v>
      </c>
      <c r="F658" s="138"/>
      <c r="G658" s="134"/>
      <c r="H658" s="134"/>
      <c r="I658" s="135"/>
      <c r="J658" s="138"/>
      <c r="K658" s="134"/>
      <c r="L658" s="134"/>
      <c r="M658" s="135"/>
      <c r="N658" s="138"/>
      <c r="O658" s="134"/>
      <c r="P658" s="134"/>
      <c r="Q658" s="135"/>
      <c r="R658" s="138"/>
      <c r="S658" s="134"/>
      <c r="T658" s="135"/>
      <c r="U658" s="130">
        <v>2</v>
      </c>
      <c r="V658" s="131">
        <f t="shared" si="129"/>
        <v>2</v>
      </c>
      <c r="W658" s="132">
        <f t="shared" si="130"/>
        <v>0.6</v>
      </c>
      <c r="X658" s="133">
        <f t="shared" si="131"/>
        <v>0.67200000000000004</v>
      </c>
      <c r="Y658" s="111">
        <f t="shared" si="132"/>
        <v>1.272</v>
      </c>
      <c r="Z658" s="137">
        <v>2</v>
      </c>
      <c r="AA658" s="134"/>
      <c r="AB658" s="135"/>
      <c r="AC658" s="115">
        <v>2</v>
      </c>
      <c r="AD658" s="138">
        <v>30</v>
      </c>
      <c r="AE658" s="110">
        <f t="shared" si="135"/>
        <v>0.6</v>
      </c>
      <c r="AF658" s="110">
        <f t="shared" si="136"/>
        <v>0.67200000000000004</v>
      </c>
      <c r="AG658" s="111">
        <f t="shared" si="137"/>
        <v>1.272</v>
      </c>
      <c r="AH658" s="117">
        <v>1.7</v>
      </c>
      <c r="AI658" s="117">
        <v>0.05</v>
      </c>
      <c r="AJ658" s="118">
        <f t="shared" si="134"/>
        <v>10.933999999999999</v>
      </c>
      <c r="AK658" s="119">
        <v>649</v>
      </c>
    </row>
    <row r="659" spans="1:4453" s="80" customFormat="1" ht="24" customHeight="1" x14ac:dyDescent="0.25">
      <c r="A659" s="101">
        <v>650</v>
      </c>
      <c r="B659" s="102" t="s">
        <v>684</v>
      </c>
      <c r="C659" s="136">
        <v>2.7</v>
      </c>
      <c r="D659" s="136">
        <v>0.2</v>
      </c>
      <c r="E659" s="125">
        <v>2</v>
      </c>
      <c r="F659" s="126"/>
      <c r="G659" s="127"/>
      <c r="H659" s="127"/>
      <c r="I659" s="128"/>
      <c r="J659" s="126"/>
      <c r="K659" s="127"/>
      <c r="L659" s="127"/>
      <c r="M659" s="128"/>
      <c r="N659" s="126"/>
      <c r="O659" s="127"/>
      <c r="P659" s="127"/>
      <c r="Q659" s="128"/>
      <c r="R659" s="126"/>
      <c r="S659" s="127"/>
      <c r="T659" s="128"/>
      <c r="U659" s="130"/>
      <c r="V659" s="131">
        <f t="shared" si="129"/>
        <v>0</v>
      </c>
      <c r="W659" s="132">
        <f t="shared" si="130"/>
        <v>0</v>
      </c>
      <c r="X659" s="133">
        <f t="shared" si="131"/>
        <v>0</v>
      </c>
      <c r="Y659" s="111">
        <f t="shared" si="132"/>
        <v>0</v>
      </c>
      <c r="Z659" s="137"/>
      <c r="AA659" s="134"/>
      <c r="AB659" s="135"/>
      <c r="AC659" s="115"/>
      <c r="AD659" s="138"/>
      <c r="AE659" s="110" t="str">
        <f t="shared" si="135"/>
        <v/>
      </c>
      <c r="AF659" s="110">
        <f t="shared" si="136"/>
        <v>0</v>
      </c>
      <c r="AG659" s="111" t="str">
        <f t="shared" si="137"/>
        <v/>
      </c>
      <c r="AH659" s="117">
        <v>1.65</v>
      </c>
      <c r="AI659" s="117"/>
      <c r="AJ659" s="118">
        <v>6.25</v>
      </c>
      <c r="AK659" s="119">
        <v>650</v>
      </c>
    </row>
    <row r="660" spans="1:4453" s="80" customFormat="1" ht="24" customHeight="1" x14ac:dyDescent="0.25">
      <c r="A660" s="101">
        <v>651</v>
      </c>
      <c r="B660" s="102" t="s">
        <v>685</v>
      </c>
      <c r="C660" s="125">
        <v>3.35</v>
      </c>
      <c r="D660" s="125">
        <v>1.71</v>
      </c>
      <c r="E660" s="125">
        <v>2</v>
      </c>
      <c r="F660" s="126"/>
      <c r="G660" s="127"/>
      <c r="H660" s="127"/>
      <c r="I660" s="128"/>
      <c r="J660" s="126"/>
      <c r="K660" s="127"/>
      <c r="L660" s="127"/>
      <c r="M660" s="128"/>
      <c r="N660" s="126"/>
      <c r="O660" s="127"/>
      <c r="P660" s="127"/>
      <c r="Q660" s="128"/>
      <c r="R660" s="126"/>
      <c r="S660" s="127"/>
      <c r="T660" s="128"/>
      <c r="U660" s="130">
        <v>5</v>
      </c>
      <c r="V660" s="131">
        <f t="shared" si="129"/>
        <v>5</v>
      </c>
      <c r="W660" s="132">
        <f t="shared" si="130"/>
        <v>1.5</v>
      </c>
      <c r="X660" s="133">
        <f t="shared" si="131"/>
        <v>1.9949999999999999</v>
      </c>
      <c r="Y660" s="111">
        <f t="shared" si="132"/>
        <v>3.4950000000000001</v>
      </c>
      <c r="Z660" s="137">
        <v>2</v>
      </c>
      <c r="AA660" s="134"/>
      <c r="AB660" s="135"/>
      <c r="AC660" s="115">
        <v>2</v>
      </c>
      <c r="AD660" s="138">
        <v>30</v>
      </c>
      <c r="AE660" s="110">
        <f t="shared" si="135"/>
        <v>0.6</v>
      </c>
      <c r="AF660" s="110">
        <f t="shared" si="136"/>
        <v>0.79799999999999993</v>
      </c>
      <c r="AG660" s="111">
        <f t="shared" si="137"/>
        <v>1.3979999999999999</v>
      </c>
      <c r="AH660" s="117">
        <v>1.9</v>
      </c>
      <c r="AI660" s="117"/>
      <c r="AJ660" s="118">
        <f>IFERROR(C660+D660+E660+Y660+AG660+AH660-AI660,"")</f>
        <v>13.853</v>
      </c>
      <c r="AK660" s="119">
        <v>651</v>
      </c>
    </row>
    <row r="661" spans="1:4453" s="80" customFormat="1" ht="24" customHeight="1" x14ac:dyDescent="0.25">
      <c r="A661" s="101">
        <v>652</v>
      </c>
      <c r="B661" s="102" t="s">
        <v>686</v>
      </c>
      <c r="C661" s="125">
        <v>2.5</v>
      </c>
      <c r="D661" s="125">
        <v>0.2</v>
      </c>
      <c r="E661" s="125"/>
      <c r="F661" s="126"/>
      <c r="G661" s="127"/>
      <c r="H661" s="127"/>
      <c r="I661" s="128"/>
      <c r="J661" s="126"/>
      <c r="K661" s="127"/>
      <c r="L661" s="127"/>
      <c r="M661" s="128"/>
      <c r="N661" s="126"/>
      <c r="O661" s="127"/>
      <c r="P661" s="127"/>
      <c r="Q661" s="128"/>
      <c r="R661" s="126"/>
      <c r="S661" s="127"/>
      <c r="T661" s="128"/>
      <c r="U661" s="130"/>
      <c r="V661" s="131">
        <f t="shared" si="129"/>
        <v>0</v>
      </c>
      <c r="W661" s="132">
        <f t="shared" si="130"/>
        <v>0</v>
      </c>
      <c r="X661" s="133">
        <f t="shared" si="131"/>
        <v>0</v>
      </c>
      <c r="Y661" s="111">
        <f t="shared" si="132"/>
        <v>0</v>
      </c>
      <c r="Z661" s="137">
        <v>2</v>
      </c>
      <c r="AA661" s="134"/>
      <c r="AB661" s="135"/>
      <c r="AC661" s="115">
        <v>2</v>
      </c>
      <c r="AD661" s="138">
        <v>30</v>
      </c>
      <c r="AE661" s="110">
        <f t="shared" si="135"/>
        <v>0.6</v>
      </c>
      <c r="AF661" s="110">
        <f t="shared" si="136"/>
        <v>9.3333333333333324E-2</v>
      </c>
      <c r="AG661" s="111">
        <f t="shared" si="137"/>
        <v>0.69333333333333336</v>
      </c>
      <c r="AH661" s="117">
        <v>0.3</v>
      </c>
      <c r="AI661" s="117"/>
      <c r="AJ661" s="118">
        <f>IFERROR(C661+D661+E661+Y661+AG661+AH661-AI661,"")</f>
        <v>3.6933333333333334</v>
      </c>
      <c r="AK661" s="119">
        <v>652</v>
      </c>
    </row>
    <row r="662" spans="1:4453" s="80" customFormat="1" ht="24" customHeight="1" x14ac:dyDescent="0.25">
      <c r="A662" s="101">
        <v>653</v>
      </c>
      <c r="B662" s="102" t="s">
        <v>687</v>
      </c>
      <c r="C662" s="136">
        <v>2.65</v>
      </c>
      <c r="D662" s="136">
        <v>0.2</v>
      </c>
      <c r="E662" s="125"/>
      <c r="F662" s="126"/>
      <c r="G662" s="127"/>
      <c r="H662" s="127"/>
      <c r="I662" s="128"/>
      <c r="J662" s="126"/>
      <c r="K662" s="127"/>
      <c r="L662" s="127"/>
      <c r="M662" s="128"/>
      <c r="N662" s="126"/>
      <c r="O662" s="127"/>
      <c r="P662" s="127"/>
      <c r="Q662" s="128"/>
      <c r="R662" s="126"/>
      <c r="S662" s="127"/>
      <c r="T662" s="128"/>
      <c r="U662" s="130">
        <v>1</v>
      </c>
      <c r="V662" s="131">
        <f t="shared" si="129"/>
        <v>1</v>
      </c>
      <c r="W662" s="132">
        <f t="shared" si="130"/>
        <v>0.3</v>
      </c>
      <c r="X662" s="133">
        <f t="shared" si="131"/>
        <v>4.6666666666666662E-2</v>
      </c>
      <c r="Y662" s="111">
        <f t="shared" si="132"/>
        <v>0.34666666666666668</v>
      </c>
      <c r="Z662" s="137"/>
      <c r="AA662" s="134"/>
      <c r="AB662" s="135"/>
      <c r="AC662" s="115"/>
      <c r="AD662" s="138"/>
      <c r="AE662" s="110" t="str">
        <f t="shared" si="135"/>
        <v/>
      </c>
      <c r="AF662" s="110">
        <f t="shared" si="136"/>
        <v>0</v>
      </c>
      <c r="AG662" s="111" t="str">
        <f t="shared" si="137"/>
        <v/>
      </c>
      <c r="AH662" s="117">
        <v>1.35</v>
      </c>
      <c r="AI662" s="117">
        <v>0.05</v>
      </c>
      <c r="AJ662" s="118">
        <v>4.5</v>
      </c>
      <c r="AK662" s="119">
        <v>653</v>
      </c>
    </row>
    <row r="663" spans="1:4453" s="80" customFormat="1" ht="24" customHeight="1" x14ac:dyDescent="0.25">
      <c r="A663" s="101">
        <v>654</v>
      </c>
      <c r="B663" s="102" t="s">
        <v>688</v>
      </c>
      <c r="C663" s="136">
        <v>3.2</v>
      </c>
      <c r="D663" s="136">
        <v>0.95</v>
      </c>
      <c r="E663" s="125">
        <v>2</v>
      </c>
      <c r="F663" s="126"/>
      <c r="G663" s="127"/>
      <c r="H663" s="127"/>
      <c r="I663" s="128"/>
      <c r="J663" s="126"/>
      <c r="K663" s="127"/>
      <c r="L663" s="127"/>
      <c r="M663" s="128"/>
      <c r="N663" s="126"/>
      <c r="O663" s="127"/>
      <c r="P663" s="127"/>
      <c r="Q663" s="128"/>
      <c r="R663" s="126"/>
      <c r="S663" s="127"/>
      <c r="T663" s="128"/>
      <c r="U663" s="130">
        <v>0</v>
      </c>
      <c r="V663" s="131">
        <f t="shared" si="129"/>
        <v>0</v>
      </c>
      <c r="W663" s="132">
        <f t="shared" si="130"/>
        <v>0</v>
      </c>
      <c r="X663" s="133">
        <f t="shared" si="131"/>
        <v>0</v>
      </c>
      <c r="Y663" s="111">
        <f t="shared" si="132"/>
        <v>0</v>
      </c>
      <c r="Z663" s="137">
        <v>2</v>
      </c>
      <c r="AA663" s="134"/>
      <c r="AB663" s="135"/>
      <c r="AC663" s="115">
        <v>2</v>
      </c>
      <c r="AD663" s="138">
        <v>30</v>
      </c>
      <c r="AE663" s="110">
        <f t="shared" si="135"/>
        <v>0.6</v>
      </c>
      <c r="AF663" s="110">
        <f t="shared" si="136"/>
        <v>0.4433333333333333</v>
      </c>
      <c r="AG663" s="111">
        <f t="shared" si="137"/>
        <v>1.0433333333333332</v>
      </c>
      <c r="AH663" s="117">
        <v>1.8</v>
      </c>
      <c r="AI663" s="117"/>
      <c r="AJ663" s="118">
        <f t="shared" ref="AJ663:AJ672" si="138">IFERROR(C663+D663+E663+Y663+AG663+AH663-AI663,"")</f>
        <v>8.9933333333333341</v>
      </c>
      <c r="AK663" s="119">
        <v>654</v>
      </c>
    </row>
    <row r="664" spans="1:4453" s="139" customFormat="1" ht="24" customHeight="1" x14ac:dyDescent="0.25">
      <c r="A664" s="101">
        <v>655</v>
      </c>
      <c r="B664" s="102" t="s">
        <v>689</v>
      </c>
      <c r="C664" s="125">
        <v>3.05</v>
      </c>
      <c r="D664" s="125">
        <v>3</v>
      </c>
      <c r="E664" s="125">
        <v>2</v>
      </c>
      <c r="F664" s="126"/>
      <c r="G664" s="127"/>
      <c r="H664" s="127"/>
      <c r="I664" s="128"/>
      <c r="J664" s="126"/>
      <c r="K664" s="127"/>
      <c r="L664" s="127"/>
      <c r="M664" s="128"/>
      <c r="N664" s="126"/>
      <c r="O664" s="127"/>
      <c r="P664" s="127"/>
      <c r="Q664" s="128"/>
      <c r="R664" s="126"/>
      <c r="S664" s="127"/>
      <c r="T664" s="128"/>
      <c r="U664" s="130">
        <v>3</v>
      </c>
      <c r="V664" s="131">
        <f t="shared" si="129"/>
        <v>3</v>
      </c>
      <c r="W664" s="132">
        <f t="shared" si="130"/>
        <v>0.89999999999999991</v>
      </c>
      <c r="X664" s="133">
        <f t="shared" si="131"/>
        <v>2.0999999999999996</v>
      </c>
      <c r="Y664" s="111">
        <f t="shared" si="132"/>
        <v>2.9999999999999996</v>
      </c>
      <c r="Z664" s="137">
        <v>2</v>
      </c>
      <c r="AA664" s="134"/>
      <c r="AB664" s="135"/>
      <c r="AC664" s="115">
        <v>2</v>
      </c>
      <c r="AD664" s="138">
        <v>30</v>
      </c>
      <c r="AE664" s="110">
        <f t="shared" si="135"/>
        <v>0.6</v>
      </c>
      <c r="AF664" s="110">
        <f t="shared" si="136"/>
        <v>1.3999999999999997</v>
      </c>
      <c r="AG664" s="111">
        <f t="shared" si="137"/>
        <v>1.9999999999999996</v>
      </c>
      <c r="AH664" s="117">
        <v>2</v>
      </c>
      <c r="AI664" s="117"/>
      <c r="AJ664" s="118">
        <f t="shared" si="138"/>
        <v>15.05</v>
      </c>
      <c r="AK664" s="119">
        <v>655</v>
      </c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/>
      <c r="BB664" s="120"/>
      <c r="BC664" s="120"/>
      <c r="BD664" s="120"/>
      <c r="BE664" s="120"/>
      <c r="BF664" s="120"/>
      <c r="BG664" s="120"/>
      <c r="BH664" s="120"/>
      <c r="BI664" s="120"/>
      <c r="BJ664" s="120"/>
      <c r="BK664" s="120"/>
      <c r="BL664" s="120"/>
      <c r="BM664" s="120"/>
      <c r="BN664" s="120"/>
      <c r="BO664" s="120"/>
      <c r="BP664" s="120"/>
      <c r="BQ664" s="120"/>
      <c r="BR664" s="120"/>
      <c r="BS664" s="120"/>
      <c r="BT664" s="120"/>
      <c r="BU664" s="120"/>
      <c r="BV664" s="120"/>
      <c r="BW664" s="120"/>
      <c r="BX664" s="120"/>
      <c r="BY664" s="120"/>
      <c r="BZ664" s="120"/>
      <c r="CA664" s="120"/>
      <c r="CB664" s="120"/>
      <c r="CC664" s="120"/>
      <c r="CD664" s="120"/>
      <c r="CE664" s="120"/>
      <c r="CF664" s="120"/>
      <c r="CG664" s="120"/>
      <c r="CH664" s="120"/>
      <c r="CI664" s="120"/>
      <c r="CJ664" s="120"/>
      <c r="CK664" s="120"/>
      <c r="CL664" s="120"/>
      <c r="CM664" s="120"/>
      <c r="CN664" s="120"/>
      <c r="CO664" s="120"/>
      <c r="CP664" s="120"/>
      <c r="CQ664" s="120"/>
      <c r="CR664" s="120"/>
      <c r="CS664" s="120"/>
      <c r="CT664" s="120"/>
      <c r="CU664" s="120"/>
      <c r="CV664" s="120"/>
      <c r="CW664" s="120"/>
      <c r="CX664" s="120"/>
      <c r="CY664" s="120"/>
      <c r="CZ664" s="120"/>
      <c r="DA664" s="120"/>
      <c r="DB664" s="120"/>
      <c r="DC664" s="120"/>
      <c r="DD664" s="120"/>
      <c r="DE664" s="120"/>
      <c r="DF664" s="120"/>
      <c r="DG664" s="120"/>
      <c r="DH664" s="120"/>
      <c r="DI664" s="120"/>
      <c r="DJ664" s="120"/>
      <c r="DK664" s="120"/>
      <c r="DL664" s="120"/>
      <c r="DM664" s="120"/>
      <c r="DN664" s="120"/>
      <c r="DO664" s="120"/>
      <c r="DP664" s="120"/>
      <c r="DQ664" s="120"/>
      <c r="DR664" s="120"/>
      <c r="DS664" s="120"/>
      <c r="DT664" s="120"/>
      <c r="DU664" s="120"/>
      <c r="DV664" s="120"/>
      <c r="DW664" s="120"/>
      <c r="DX664" s="120"/>
      <c r="DY664" s="120"/>
      <c r="DZ664" s="120"/>
      <c r="EA664" s="120"/>
      <c r="EB664" s="120"/>
      <c r="EC664" s="120"/>
      <c r="ED664" s="120"/>
      <c r="EE664" s="120"/>
      <c r="EF664" s="120"/>
      <c r="EG664" s="120"/>
      <c r="EH664" s="120"/>
      <c r="EI664" s="120"/>
      <c r="EJ664" s="120"/>
      <c r="EK664" s="120"/>
      <c r="EL664" s="120"/>
      <c r="EM664" s="120"/>
      <c r="EN664" s="120"/>
      <c r="EO664" s="120"/>
      <c r="EP664" s="120"/>
      <c r="EQ664" s="120"/>
      <c r="ER664" s="120"/>
      <c r="ES664" s="120"/>
      <c r="ET664" s="120"/>
      <c r="EU664" s="120"/>
      <c r="EV664" s="120"/>
      <c r="EW664" s="120"/>
      <c r="EX664" s="120"/>
      <c r="EY664" s="120"/>
      <c r="EZ664" s="120"/>
      <c r="FA664" s="120"/>
      <c r="FB664" s="120"/>
      <c r="FC664" s="120"/>
      <c r="FD664" s="120"/>
      <c r="FE664" s="120"/>
      <c r="FF664" s="120"/>
      <c r="FG664" s="120"/>
      <c r="FH664" s="120"/>
      <c r="FI664" s="120"/>
      <c r="FJ664" s="120"/>
      <c r="FK664" s="120"/>
      <c r="FL664" s="120"/>
      <c r="FM664" s="120"/>
      <c r="FN664" s="120"/>
      <c r="FO664" s="120"/>
      <c r="FP664" s="120"/>
      <c r="FQ664" s="120"/>
      <c r="FR664" s="120"/>
      <c r="FS664" s="120"/>
      <c r="FT664" s="120"/>
      <c r="FU664" s="120"/>
      <c r="FV664" s="120"/>
      <c r="FW664" s="120"/>
      <c r="FX664" s="120"/>
      <c r="FY664" s="120"/>
      <c r="FZ664" s="120"/>
      <c r="GA664" s="120"/>
      <c r="GB664" s="120"/>
      <c r="GC664" s="120"/>
      <c r="GD664" s="120"/>
      <c r="GE664" s="120"/>
      <c r="GF664" s="120"/>
      <c r="GG664" s="120"/>
      <c r="GH664" s="120"/>
      <c r="GI664" s="120"/>
      <c r="GJ664" s="120"/>
      <c r="GK664" s="120"/>
      <c r="GL664" s="120"/>
      <c r="GM664" s="120"/>
      <c r="GN664" s="120"/>
      <c r="GO664" s="120"/>
      <c r="GP664" s="120"/>
      <c r="GQ664" s="120"/>
      <c r="GR664" s="120"/>
      <c r="GS664" s="120"/>
      <c r="GT664" s="120"/>
      <c r="GU664" s="120"/>
      <c r="GV664" s="120"/>
      <c r="GW664" s="120"/>
      <c r="GX664" s="120"/>
      <c r="GY664" s="120"/>
      <c r="GZ664" s="120"/>
      <c r="HA664" s="120"/>
      <c r="HB664" s="120"/>
      <c r="HC664" s="120"/>
      <c r="HD664" s="120"/>
      <c r="HE664" s="120"/>
      <c r="HF664" s="120"/>
      <c r="HG664" s="120"/>
      <c r="HH664" s="120"/>
      <c r="HI664" s="120"/>
      <c r="HJ664" s="120"/>
      <c r="HK664" s="120"/>
      <c r="HL664" s="120"/>
      <c r="HM664" s="120"/>
      <c r="HN664" s="120"/>
      <c r="HO664" s="120"/>
      <c r="HP664" s="120"/>
      <c r="HQ664" s="120"/>
      <c r="HR664" s="120"/>
      <c r="HS664" s="120"/>
      <c r="HT664" s="120"/>
      <c r="HU664" s="120"/>
      <c r="HV664" s="120"/>
      <c r="HW664" s="120"/>
      <c r="HX664" s="120"/>
      <c r="HY664" s="120"/>
      <c r="HZ664" s="120"/>
      <c r="IA664" s="120"/>
      <c r="IB664" s="120"/>
      <c r="IC664" s="120"/>
      <c r="ID664" s="120"/>
      <c r="IE664" s="120"/>
      <c r="IF664" s="120"/>
      <c r="IG664" s="120"/>
      <c r="IH664" s="120"/>
      <c r="II664" s="120"/>
      <c r="IJ664" s="120"/>
      <c r="IK664" s="120"/>
      <c r="IL664" s="120"/>
      <c r="IM664" s="120"/>
      <c r="IN664" s="120"/>
      <c r="IO664" s="120"/>
      <c r="IP664" s="120"/>
      <c r="IQ664" s="120"/>
      <c r="IR664" s="120"/>
      <c r="IS664" s="120"/>
      <c r="IT664" s="120"/>
      <c r="IU664" s="120"/>
      <c r="IV664" s="120"/>
      <c r="IW664" s="120"/>
      <c r="IX664" s="120"/>
      <c r="IY664" s="120"/>
      <c r="IZ664" s="120"/>
      <c r="JA664" s="120"/>
      <c r="JB664" s="120"/>
      <c r="JC664" s="120"/>
      <c r="JD664" s="120"/>
      <c r="JE664" s="120"/>
      <c r="JF664" s="120"/>
      <c r="JG664" s="120"/>
      <c r="JH664" s="120"/>
      <c r="JI664" s="120"/>
      <c r="JJ664" s="120"/>
      <c r="JK664" s="120"/>
      <c r="JL664" s="120"/>
      <c r="JM664" s="120"/>
      <c r="JN664" s="120"/>
      <c r="JO664" s="120"/>
      <c r="JP664" s="120"/>
      <c r="JQ664" s="120"/>
      <c r="JR664" s="120"/>
      <c r="JS664" s="120"/>
      <c r="JT664" s="120"/>
      <c r="JU664" s="120"/>
      <c r="JV664" s="120"/>
      <c r="JW664" s="120"/>
      <c r="JX664" s="120"/>
      <c r="JY664" s="120"/>
      <c r="JZ664" s="120"/>
      <c r="KA664" s="120"/>
      <c r="KB664" s="120"/>
      <c r="KC664" s="120"/>
      <c r="KD664" s="120"/>
      <c r="KE664" s="120"/>
      <c r="KF664" s="120"/>
      <c r="KG664" s="120"/>
      <c r="KH664" s="120"/>
      <c r="KI664" s="120"/>
      <c r="KJ664" s="120"/>
      <c r="KK664" s="120"/>
      <c r="KL664" s="120"/>
      <c r="KM664" s="120"/>
      <c r="KN664" s="120"/>
      <c r="KO664" s="120"/>
      <c r="KP664" s="120"/>
      <c r="KQ664" s="120"/>
      <c r="KR664" s="120"/>
      <c r="KS664" s="120"/>
      <c r="KT664" s="120"/>
      <c r="KU664" s="120"/>
      <c r="KV664" s="120"/>
      <c r="KW664" s="120"/>
      <c r="KX664" s="120"/>
      <c r="KY664" s="120"/>
      <c r="KZ664" s="120"/>
      <c r="LA664" s="120"/>
      <c r="LB664" s="120"/>
      <c r="LC664" s="120"/>
      <c r="LD664" s="120"/>
      <c r="LE664" s="120"/>
      <c r="LF664" s="120"/>
      <c r="LG664" s="120"/>
      <c r="LH664" s="120"/>
      <c r="LI664" s="120"/>
      <c r="LJ664" s="120"/>
      <c r="LK664" s="120"/>
      <c r="LL664" s="120"/>
      <c r="LM664" s="120"/>
      <c r="LN664" s="120"/>
      <c r="LO664" s="120"/>
      <c r="LP664" s="120"/>
      <c r="LQ664" s="120"/>
      <c r="LR664" s="120"/>
      <c r="LS664" s="120"/>
      <c r="LT664" s="120"/>
      <c r="LU664" s="120"/>
      <c r="LV664" s="120"/>
      <c r="LW664" s="120"/>
      <c r="LX664" s="120"/>
      <c r="LY664" s="120"/>
      <c r="LZ664" s="120"/>
      <c r="MA664" s="120"/>
      <c r="MB664" s="120"/>
      <c r="MC664" s="120"/>
      <c r="MD664" s="120"/>
      <c r="ME664" s="120"/>
      <c r="MF664" s="120"/>
      <c r="MG664" s="120"/>
      <c r="MH664" s="120"/>
      <c r="MI664" s="120"/>
      <c r="MJ664" s="120"/>
      <c r="MK664" s="120"/>
      <c r="ML664" s="120"/>
      <c r="MM664" s="120"/>
      <c r="MN664" s="120"/>
      <c r="MO664" s="120"/>
      <c r="MP664" s="120"/>
      <c r="MQ664" s="120"/>
      <c r="MR664" s="120"/>
      <c r="MS664" s="120"/>
      <c r="MT664" s="120"/>
      <c r="MU664" s="120"/>
      <c r="MV664" s="120"/>
      <c r="MW664" s="120"/>
      <c r="MX664" s="120"/>
      <c r="MY664" s="120"/>
      <c r="MZ664" s="120"/>
      <c r="NA664" s="120"/>
      <c r="NB664" s="120"/>
      <c r="NC664" s="120"/>
      <c r="ND664" s="120"/>
      <c r="NE664" s="120"/>
      <c r="NF664" s="120"/>
      <c r="NG664" s="120"/>
      <c r="NH664" s="120"/>
      <c r="NI664" s="120"/>
      <c r="NJ664" s="120"/>
      <c r="NK664" s="120"/>
      <c r="NL664" s="120"/>
      <c r="NM664" s="120"/>
      <c r="NN664" s="120"/>
      <c r="NO664" s="120"/>
      <c r="NP664" s="120"/>
      <c r="NQ664" s="120"/>
      <c r="NR664" s="120"/>
      <c r="NS664" s="120"/>
      <c r="NT664" s="120"/>
      <c r="NU664" s="120"/>
      <c r="NV664" s="120"/>
      <c r="NW664" s="120"/>
      <c r="NX664" s="120"/>
      <c r="NY664" s="120"/>
      <c r="NZ664" s="120"/>
      <c r="OA664" s="120"/>
      <c r="OB664" s="120"/>
      <c r="OC664" s="120"/>
      <c r="OD664" s="120"/>
      <c r="OE664" s="120"/>
      <c r="OF664" s="120"/>
      <c r="OG664" s="120"/>
      <c r="OH664" s="120"/>
      <c r="OI664" s="120"/>
      <c r="OJ664" s="120"/>
      <c r="OK664" s="120"/>
      <c r="OL664" s="120"/>
      <c r="OM664" s="120"/>
      <c r="ON664" s="120"/>
      <c r="OO664" s="120"/>
      <c r="OP664" s="120"/>
      <c r="OQ664" s="120"/>
      <c r="OR664" s="120"/>
      <c r="OS664" s="120"/>
      <c r="OT664" s="120"/>
      <c r="OU664" s="120"/>
      <c r="OV664" s="120"/>
      <c r="OW664" s="120"/>
      <c r="OX664" s="120"/>
      <c r="OY664" s="120"/>
      <c r="OZ664" s="120"/>
      <c r="PA664" s="120"/>
      <c r="PB664" s="120"/>
      <c r="PC664" s="120"/>
      <c r="PD664" s="120"/>
      <c r="PE664" s="120"/>
      <c r="PF664" s="120"/>
      <c r="PG664" s="120"/>
      <c r="PH664" s="120"/>
      <c r="PI664" s="120"/>
      <c r="PJ664" s="120"/>
      <c r="PK664" s="120"/>
      <c r="PL664" s="120"/>
      <c r="PM664" s="120"/>
      <c r="PN664" s="120"/>
      <c r="PO664" s="120"/>
      <c r="PP664" s="120"/>
      <c r="PQ664" s="120"/>
      <c r="PR664" s="120"/>
      <c r="PS664" s="120"/>
      <c r="PT664" s="120"/>
      <c r="PU664" s="120"/>
      <c r="PV664" s="120"/>
      <c r="PW664" s="120"/>
      <c r="PX664" s="120"/>
      <c r="PY664" s="120"/>
      <c r="PZ664" s="120"/>
      <c r="QA664" s="120"/>
      <c r="QB664" s="120"/>
      <c r="QC664" s="120"/>
      <c r="QD664" s="120"/>
      <c r="QE664" s="120"/>
      <c r="QF664" s="120"/>
      <c r="QG664" s="120"/>
      <c r="QH664" s="120"/>
      <c r="QI664" s="120"/>
      <c r="QJ664" s="120"/>
      <c r="QK664" s="120"/>
      <c r="QL664" s="120"/>
      <c r="QM664" s="120"/>
      <c r="QN664" s="120"/>
      <c r="QO664" s="120"/>
      <c r="QP664" s="120"/>
      <c r="QQ664" s="120"/>
      <c r="QR664" s="120"/>
      <c r="QS664" s="120"/>
      <c r="QT664" s="120"/>
      <c r="QU664" s="120"/>
      <c r="QV664" s="120"/>
      <c r="QW664" s="120"/>
      <c r="QX664" s="120"/>
      <c r="QY664" s="120"/>
      <c r="QZ664" s="120"/>
      <c r="RA664" s="120"/>
      <c r="RB664" s="120"/>
      <c r="RC664" s="120"/>
      <c r="RD664" s="120"/>
      <c r="RE664" s="120"/>
      <c r="RF664" s="120"/>
      <c r="RG664" s="120"/>
      <c r="RH664" s="120"/>
      <c r="RI664" s="120"/>
      <c r="RJ664" s="120"/>
      <c r="RK664" s="120"/>
      <c r="RL664" s="120"/>
      <c r="RM664" s="120"/>
      <c r="RN664" s="120"/>
      <c r="RO664" s="120"/>
      <c r="RP664" s="120"/>
      <c r="RQ664" s="120"/>
      <c r="RR664" s="120"/>
      <c r="RS664" s="120"/>
      <c r="RT664" s="120"/>
      <c r="RU664" s="120"/>
      <c r="RV664" s="120"/>
      <c r="RW664" s="120"/>
      <c r="RX664" s="120"/>
      <c r="RY664" s="120"/>
      <c r="RZ664" s="120"/>
      <c r="SA664" s="120"/>
      <c r="SB664" s="120"/>
      <c r="SC664" s="120"/>
      <c r="SD664" s="120"/>
      <c r="SE664" s="120"/>
      <c r="SF664" s="120"/>
      <c r="SG664" s="120"/>
      <c r="SH664" s="120"/>
      <c r="SI664" s="120"/>
      <c r="SJ664" s="120"/>
      <c r="SK664" s="120"/>
      <c r="SL664" s="120"/>
      <c r="SM664" s="120"/>
      <c r="SN664" s="120"/>
      <c r="SO664" s="120"/>
      <c r="SP664" s="120"/>
      <c r="SQ664" s="120"/>
      <c r="SR664" s="120"/>
      <c r="SS664" s="120"/>
      <c r="ST664" s="120"/>
      <c r="SU664" s="120"/>
      <c r="SV664" s="120"/>
      <c r="SW664" s="120"/>
      <c r="SX664" s="120"/>
      <c r="SY664" s="120"/>
      <c r="SZ664" s="120"/>
      <c r="TA664" s="120"/>
      <c r="TB664" s="120"/>
      <c r="TC664" s="120"/>
      <c r="TD664" s="120"/>
      <c r="TE664" s="120"/>
      <c r="TF664" s="120"/>
      <c r="TG664" s="120"/>
      <c r="TH664" s="120"/>
      <c r="TI664" s="120"/>
      <c r="TJ664" s="120"/>
      <c r="TK664" s="120"/>
      <c r="TL664" s="120"/>
      <c r="TM664" s="120"/>
      <c r="TN664" s="120"/>
      <c r="TO664" s="120"/>
      <c r="TP664" s="120"/>
      <c r="TQ664" s="120"/>
      <c r="TR664" s="120"/>
      <c r="TS664" s="120"/>
      <c r="TT664" s="120"/>
      <c r="TU664" s="120"/>
      <c r="TV664" s="120"/>
      <c r="TW664" s="120"/>
      <c r="TX664" s="120"/>
      <c r="TY664" s="120"/>
      <c r="TZ664" s="120"/>
      <c r="UA664" s="120"/>
      <c r="UB664" s="120"/>
      <c r="UC664" s="120"/>
      <c r="UD664" s="120"/>
      <c r="UE664" s="120"/>
      <c r="UF664" s="120"/>
      <c r="UG664" s="120"/>
      <c r="UH664" s="120"/>
      <c r="UI664" s="120"/>
      <c r="UJ664" s="120"/>
      <c r="UK664" s="120"/>
      <c r="UL664" s="120"/>
      <c r="UM664" s="120"/>
      <c r="UN664" s="120"/>
      <c r="UO664" s="120"/>
      <c r="UP664" s="120"/>
      <c r="UQ664" s="120"/>
      <c r="UR664" s="120"/>
      <c r="US664" s="120"/>
      <c r="UT664" s="120"/>
      <c r="UU664" s="120"/>
      <c r="UV664" s="120"/>
      <c r="UW664" s="120"/>
      <c r="UX664" s="120"/>
      <c r="UY664" s="120"/>
      <c r="UZ664" s="120"/>
      <c r="VA664" s="120"/>
      <c r="VB664" s="120"/>
      <c r="VC664" s="120"/>
      <c r="VD664" s="120"/>
      <c r="VE664" s="120"/>
      <c r="VF664" s="120"/>
      <c r="VG664" s="120"/>
      <c r="VH664" s="120"/>
      <c r="VI664" s="120"/>
      <c r="VJ664" s="120"/>
      <c r="VK664" s="120"/>
      <c r="VL664" s="120"/>
      <c r="VM664" s="120"/>
      <c r="VN664" s="120"/>
      <c r="VO664" s="120"/>
      <c r="VP664" s="120"/>
      <c r="VQ664" s="120"/>
      <c r="VR664" s="120"/>
      <c r="VS664" s="120"/>
      <c r="VT664" s="120"/>
      <c r="VU664" s="120"/>
      <c r="VV664" s="120"/>
      <c r="VW664" s="120"/>
      <c r="VX664" s="120"/>
      <c r="VY664" s="120"/>
      <c r="VZ664" s="120"/>
      <c r="WA664" s="120"/>
      <c r="WB664" s="120"/>
      <c r="WC664" s="120"/>
      <c r="WD664" s="120"/>
      <c r="WE664" s="120"/>
      <c r="WF664" s="120"/>
      <c r="WG664" s="120"/>
      <c r="WH664" s="120"/>
      <c r="WI664" s="120"/>
      <c r="WJ664" s="120"/>
      <c r="WK664" s="120"/>
      <c r="WL664" s="120"/>
      <c r="WM664" s="120"/>
      <c r="WN664" s="120"/>
      <c r="WO664" s="120"/>
      <c r="WP664" s="120"/>
      <c r="WQ664" s="120"/>
      <c r="WR664" s="120"/>
      <c r="WS664" s="120"/>
      <c r="WT664" s="120"/>
      <c r="WU664" s="120"/>
      <c r="WV664" s="120"/>
      <c r="WW664" s="120"/>
      <c r="WX664" s="120"/>
      <c r="WY664" s="120"/>
      <c r="WZ664" s="120"/>
      <c r="XA664" s="120"/>
      <c r="XB664" s="120"/>
      <c r="XC664" s="120"/>
      <c r="XD664" s="120"/>
      <c r="XE664" s="120"/>
      <c r="XF664" s="120"/>
      <c r="XG664" s="120"/>
      <c r="XH664" s="120"/>
      <c r="XI664" s="120"/>
      <c r="XJ664" s="120"/>
      <c r="XK664" s="120"/>
      <c r="XL664" s="120"/>
      <c r="XM664" s="120"/>
      <c r="XN664" s="120"/>
      <c r="XO664" s="120"/>
      <c r="XP664" s="120"/>
      <c r="XQ664" s="120"/>
      <c r="XR664" s="120"/>
      <c r="XS664" s="120"/>
      <c r="XT664" s="120"/>
      <c r="XU664" s="120"/>
      <c r="XV664" s="120"/>
      <c r="XW664" s="120"/>
      <c r="XX664" s="120"/>
      <c r="XY664" s="120"/>
      <c r="XZ664" s="120"/>
      <c r="YA664" s="120"/>
      <c r="YB664" s="120"/>
      <c r="YC664" s="120"/>
      <c r="YD664" s="120"/>
      <c r="YE664" s="120"/>
      <c r="YF664" s="120"/>
      <c r="YG664" s="120"/>
      <c r="YH664" s="120"/>
      <c r="YI664" s="120"/>
      <c r="YJ664" s="120"/>
      <c r="YK664" s="120"/>
      <c r="YL664" s="120"/>
      <c r="YM664" s="120"/>
      <c r="YN664" s="120"/>
      <c r="YO664" s="120"/>
      <c r="YP664" s="120"/>
      <c r="YQ664" s="120"/>
      <c r="YR664" s="120"/>
      <c r="YS664" s="120"/>
      <c r="YT664" s="120"/>
      <c r="YU664" s="120"/>
      <c r="YV664" s="120"/>
      <c r="YW664" s="120"/>
      <c r="YX664" s="120"/>
      <c r="YY664" s="120"/>
      <c r="YZ664" s="120"/>
      <c r="ZA664" s="120"/>
      <c r="ZB664" s="120"/>
      <c r="ZC664" s="120"/>
      <c r="ZD664" s="120"/>
      <c r="ZE664" s="120"/>
      <c r="ZF664" s="120"/>
      <c r="ZG664" s="120"/>
      <c r="ZH664" s="120"/>
      <c r="ZI664" s="120"/>
      <c r="ZJ664" s="120"/>
      <c r="ZK664" s="120"/>
      <c r="ZL664" s="120"/>
      <c r="ZM664" s="120"/>
      <c r="ZN664" s="120"/>
      <c r="ZO664" s="120"/>
      <c r="ZP664" s="120"/>
      <c r="ZQ664" s="120"/>
      <c r="ZR664" s="120"/>
      <c r="ZS664" s="120"/>
      <c r="ZT664" s="120"/>
      <c r="ZU664" s="120"/>
      <c r="ZV664" s="120"/>
      <c r="ZW664" s="120"/>
      <c r="ZX664" s="120"/>
      <c r="ZY664" s="120"/>
      <c r="ZZ664" s="120"/>
      <c r="AAA664" s="120"/>
      <c r="AAB664" s="120"/>
      <c r="AAC664" s="120"/>
      <c r="AAD664" s="120"/>
      <c r="AAE664" s="120"/>
      <c r="AAF664" s="120"/>
      <c r="AAG664" s="120"/>
      <c r="AAH664" s="120"/>
      <c r="AAI664" s="120"/>
      <c r="AAJ664" s="120"/>
      <c r="AAK664" s="120"/>
      <c r="AAL664" s="120"/>
      <c r="AAM664" s="120"/>
      <c r="AAN664" s="120"/>
      <c r="AAO664" s="120"/>
      <c r="AAP664" s="120"/>
      <c r="AAQ664" s="120"/>
      <c r="AAR664" s="120"/>
      <c r="AAS664" s="120"/>
      <c r="AAT664" s="120"/>
      <c r="AAU664" s="120"/>
      <c r="AAV664" s="120"/>
      <c r="AAW664" s="120"/>
      <c r="AAX664" s="120"/>
      <c r="AAY664" s="120"/>
      <c r="AAZ664" s="120"/>
      <c r="ABA664" s="120"/>
      <c r="ABB664" s="120"/>
      <c r="ABC664" s="120"/>
      <c r="ABD664" s="120"/>
      <c r="ABE664" s="120"/>
      <c r="ABF664" s="120"/>
      <c r="ABG664" s="120"/>
      <c r="ABH664" s="120"/>
      <c r="ABI664" s="120"/>
      <c r="ABJ664" s="120"/>
      <c r="ABK664" s="120"/>
      <c r="ABL664" s="120"/>
      <c r="ABM664" s="120"/>
      <c r="ABN664" s="120"/>
      <c r="ABO664" s="120"/>
      <c r="ABP664" s="120"/>
      <c r="ABQ664" s="120"/>
      <c r="ABR664" s="120"/>
      <c r="ABS664" s="120"/>
      <c r="ABT664" s="120"/>
      <c r="ABU664" s="120"/>
      <c r="ABV664" s="120"/>
      <c r="ABW664" s="120"/>
      <c r="ABX664" s="120"/>
      <c r="ABY664" s="120"/>
      <c r="ABZ664" s="120"/>
      <c r="ACA664" s="120"/>
      <c r="ACB664" s="120"/>
      <c r="ACC664" s="120"/>
      <c r="ACD664" s="120"/>
      <c r="ACE664" s="120"/>
      <c r="ACF664" s="120"/>
      <c r="ACG664" s="120"/>
      <c r="ACH664" s="120"/>
      <c r="ACI664" s="120"/>
      <c r="ACJ664" s="120"/>
      <c r="ACK664" s="120"/>
      <c r="ACL664" s="120"/>
      <c r="ACM664" s="120"/>
      <c r="ACN664" s="120"/>
      <c r="ACO664" s="120"/>
      <c r="ACP664" s="120"/>
      <c r="ACQ664" s="120"/>
      <c r="ACR664" s="120"/>
      <c r="ACS664" s="120"/>
      <c r="ACT664" s="120"/>
      <c r="ACU664" s="120"/>
      <c r="ACV664" s="120"/>
      <c r="ACW664" s="120"/>
      <c r="ACX664" s="120"/>
      <c r="ACY664" s="120"/>
      <c r="ACZ664" s="120"/>
      <c r="ADA664" s="120"/>
      <c r="ADB664" s="120"/>
      <c r="ADC664" s="120"/>
      <c r="ADD664" s="120"/>
      <c r="ADE664" s="120"/>
      <c r="ADF664" s="120"/>
      <c r="ADG664" s="120"/>
      <c r="ADH664" s="120"/>
      <c r="ADI664" s="120"/>
      <c r="ADJ664" s="120"/>
      <c r="ADK664" s="120"/>
      <c r="ADL664" s="120"/>
      <c r="ADM664" s="120"/>
      <c r="ADN664" s="120"/>
      <c r="ADO664" s="120"/>
      <c r="ADP664" s="120"/>
      <c r="ADQ664" s="120"/>
      <c r="ADR664" s="120"/>
      <c r="ADS664" s="120"/>
      <c r="ADT664" s="120"/>
      <c r="ADU664" s="120"/>
      <c r="ADV664" s="120"/>
      <c r="ADW664" s="120"/>
      <c r="ADX664" s="120"/>
      <c r="ADY664" s="120"/>
      <c r="ADZ664" s="120"/>
      <c r="AEA664" s="120"/>
      <c r="AEB664" s="120"/>
      <c r="AEC664" s="120"/>
      <c r="AED664" s="120"/>
      <c r="AEE664" s="120"/>
      <c r="AEF664" s="120"/>
      <c r="AEG664" s="120"/>
      <c r="AEH664" s="120"/>
      <c r="AEI664" s="120"/>
      <c r="AEJ664" s="120"/>
      <c r="AEK664" s="120"/>
      <c r="AEL664" s="120"/>
      <c r="AEM664" s="120"/>
      <c r="AEN664" s="120"/>
      <c r="AEO664" s="120"/>
      <c r="AEP664" s="120"/>
      <c r="AEQ664" s="120"/>
      <c r="AER664" s="120"/>
      <c r="AES664" s="120"/>
      <c r="AET664" s="120"/>
      <c r="AEU664" s="120"/>
      <c r="AEV664" s="120"/>
      <c r="AEW664" s="120"/>
      <c r="AEX664" s="120"/>
      <c r="AEY664" s="120"/>
      <c r="AEZ664" s="120"/>
      <c r="AFA664" s="120"/>
      <c r="AFB664" s="120"/>
      <c r="AFC664" s="120"/>
      <c r="AFD664" s="120"/>
      <c r="AFE664" s="120"/>
      <c r="AFF664" s="120"/>
      <c r="AFG664" s="120"/>
      <c r="AFH664" s="120"/>
      <c r="AFI664" s="120"/>
      <c r="AFJ664" s="120"/>
      <c r="AFK664" s="120"/>
      <c r="AFL664" s="120"/>
      <c r="AFM664" s="120"/>
      <c r="AFN664" s="120"/>
      <c r="AFO664" s="120"/>
      <c r="AFP664" s="120"/>
      <c r="AFQ664" s="120"/>
      <c r="AFR664" s="120"/>
      <c r="AFS664" s="120"/>
      <c r="AFT664" s="120"/>
      <c r="AFU664" s="120"/>
      <c r="AFV664" s="120"/>
      <c r="AFW664" s="120"/>
      <c r="AFX664" s="120"/>
      <c r="AFY664" s="120"/>
      <c r="AFZ664" s="120"/>
      <c r="AGA664" s="120"/>
      <c r="AGB664" s="120"/>
      <c r="AGC664" s="120"/>
      <c r="AGD664" s="120"/>
      <c r="AGE664" s="120"/>
      <c r="AGF664" s="120"/>
      <c r="AGG664" s="120"/>
      <c r="AGH664" s="120"/>
      <c r="AGI664" s="120"/>
      <c r="AGJ664" s="120"/>
      <c r="AGK664" s="120"/>
      <c r="AGL664" s="120"/>
      <c r="AGM664" s="120"/>
      <c r="AGN664" s="120"/>
      <c r="AGO664" s="120"/>
      <c r="AGP664" s="120"/>
      <c r="AGQ664" s="120"/>
      <c r="AGR664" s="120"/>
      <c r="AGS664" s="120"/>
      <c r="AGT664" s="120"/>
      <c r="AGU664" s="120"/>
      <c r="AGV664" s="120"/>
      <c r="AGW664" s="120"/>
      <c r="AGX664" s="120"/>
      <c r="AGY664" s="120"/>
      <c r="AGZ664" s="120"/>
      <c r="AHA664" s="120"/>
      <c r="AHB664" s="120"/>
      <c r="AHC664" s="120"/>
      <c r="AHD664" s="120"/>
      <c r="AHE664" s="120"/>
      <c r="AHF664" s="120"/>
      <c r="AHG664" s="120"/>
      <c r="AHH664" s="120"/>
      <c r="AHI664" s="120"/>
      <c r="AHJ664" s="120"/>
      <c r="AHK664" s="120"/>
      <c r="AHL664" s="120"/>
      <c r="AHM664" s="120"/>
      <c r="AHN664" s="120"/>
      <c r="AHO664" s="120"/>
      <c r="AHP664" s="120"/>
      <c r="AHQ664" s="120"/>
      <c r="AHR664" s="120"/>
      <c r="AHS664" s="120"/>
      <c r="AHT664" s="120"/>
      <c r="AHU664" s="120"/>
      <c r="AHV664" s="120"/>
      <c r="AHW664" s="120"/>
      <c r="AHX664" s="120"/>
      <c r="AHY664" s="120"/>
      <c r="AHZ664" s="120"/>
      <c r="AIA664" s="120"/>
      <c r="AIB664" s="120"/>
      <c r="AIC664" s="120"/>
      <c r="AID664" s="120"/>
      <c r="AIE664" s="120"/>
      <c r="AIF664" s="120"/>
      <c r="AIG664" s="120"/>
      <c r="AIH664" s="120"/>
      <c r="AII664" s="120"/>
      <c r="AIJ664" s="120"/>
      <c r="AIK664" s="120"/>
      <c r="AIL664" s="120"/>
      <c r="AIM664" s="120"/>
      <c r="AIN664" s="120"/>
      <c r="AIO664" s="120"/>
      <c r="AIP664" s="120"/>
      <c r="AIQ664" s="120"/>
      <c r="AIR664" s="120"/>
      <c r="AIS664" s="120"/>
      <c r="AIT664" s="120"/>
      <c r="AIU664" s="120"/>
      <c r="AIV664" s="120"/>
      <c r="AIW664" s="120"/>
      <c r="AIX664" s="120"/>
      <c r="AIY664" s="120"/>
      <c r="AIZ664" s="120"/>
      <c r="AJA664" s="120"/>
      <c r="AJB664" s="120"/>
      <c r="AJC664" s="120"/>
      <c r="AJD664" s="120"/>
      <c r="AJE664" s="120"/>
      <c r="AJF664" s="120"/>
      <c r="AJG664" s="120"/>
      <c r="AJH664" s="120"/>
      <c r="AJI664" s="120"/>
      <c r="AJJ664" s="120"/>
      <c r="AJK664" s="120"/>
      <c r="AJL664" s="120"/>
      <c r="AJM664" s="120"/>
      <c r="AJN664" s="120"/>
      <c r="AJO664" s="120"/>
      <c r="AJP664" s="120"/>
      <c r="AJQ664" s="120"/>
      <c r="AJR664" s="120"/>
      <c r="AJS664" s="120"/>
      <c r="AJT664" s="120"/>
      <c r="AJU664" s="120"/>
      <c r="AJV664" s="120"/>
      <c r="AJW664" s="120"/>
      <c r="AJX664" s="120"/>
      <c r="AJY664" s="120"/>
      <c r="AJZ664" s="120"/>
      <c r="AKA664" s="120"/>
      <c r="AKB664" s="120"/>
      <c r="AKC664" s="120"/>
      <c r="AKD664" s="120"/>
      <c r="AKE664" s="120"/>
      <c r="AKF664" s="120"/>
      <c r="AKG664" s="120"/>
      <c r="AKH664" s="120"/>
      <c r="AKI664" s="120"/>
      <c r="AKJ664" s="120"/>
      <c r="AKK664" s="120"/>
      <c r="AKL664" s="120"/>
      <c r="AKM664" s="120"/>
      <c r="AKN664" s="120"/>
      <c r="AKO664" s="120"/>
      <c r="AKP664" s="120"/>
      <c r="AKQ664" s="120"/>
      <c r="AKR664" s="120"/>
      <c r="AKS664" s="120"/>
      <c r="AKT664" s="120"/>
      <c r="AKU664" s="120"/>
      <c r="AKV664" s="120"/>
      <c r="AKW664" s="120"/>
      <c r="AKX664" s="120"/>
      <c r="AKY664" s="120"/>
      <c r="AKZ664" s="120"/>
      <c r="ALA664" s="120"/>
      <c r="ALB664" s="120"/>
      <c r="ALC664" s="120"/>
      <c r="ALD664" s="120"/>
      <c r="ALE664" s="120"/>
      <c r="ALF664" s="120"/>
      <c r="ALG664" s="120"/>
      <c r="ALH664" s="120"/>
      <c r="ALI664" s="120"/>
      <c r="ALJ664" s="120"/>
      <c r="ALK664" s="120"/>
      <c r="ALL664" s="120"/>
      <c r="ALM664" s="120"/>
      <c r="ALN664" s="120"/>
      <c r="ALO664" s="120"/>
      <c r="ALP664" s="120"/>
      <c r="ALQ664" s="120"/>
      <c r="ALR664" s="120"/>
      <c r="ALS664" s="120"/>
      <c r="ALT664" s="120"/>
      <c r="ALU664" s="120"/>
      <c r="ALV664" s="120"/>
      <c r="ALW664" s="120"/>
      <c r="ALX664" s="120"/>
      <c r="ALY664" s="120"/>
      <c r="ALZ664" s="120"/>
      <c r="AMA664" s="120"/>
      <c r="AMB664" s="120"/>
      <c r="AMC664" s="120"/>
      <c r="AMD664" s="120"/>
      <c r="AME664" s="120"/>
      <c r="AMF664" s="120"/>
      <c r="AMG664" s="120"/>
      <c r="AMH664" s="120"/>
      <c r="AMI664" s="120"/>
      <c r="AMJ664" s="120"/>
      <c r="AMK664" s="120"/>
      <c r="AML664" s="120"/>
      <c r="AMM664" s="120"/>
      <c r="AMN664" s="120"/>
      <c r="AMO664" s="120"/>
      <c r="AMP664" s="120"/>
      <c r="AMQ664" s="120"/>
      <c r="AMR664" s="120"/>
      <c r="AMS664" s="120"/>
      <c r="AMT664" s="120"/>
      <c r="AMU664" s="120"/>
      <c r="AMV664" s="120"/>
      <c r="AMW664" s="120"/>
      <c r="AMX664" s="120"/>
      <c r="AMY664" s="120"/>
      <c r="AMZ664" s="120"/>
      <c r="ANA664" s="120"/>
      <c r="ANB664" s="120"/>
      <c r="ANC664" s="120"/>
      <c r="AND664" s="120"/>
      <c r="ANE664" s="120"/>
      <c r="ANF664" s="120"/>
      <c r="ANG664" s="120"/>
      <c r="ANH664" s="120"/>
      <c r="ANI664" s="120"/>
      <c r="ANJ664" s="120"/>
      <c r="ANK664" s="120"/>
      <c r="ANL664" s="120"/>
      <c r="ANM664" s="120"/>
      <c r="ANN664" s="120"/>
      <c r="ANO664" s="120"/>
      <c r="ANP664" s="120"/>
      <c r="ANQ664" s="120"/>
      <c r="ANR664" s="120"/>
      <c r="ANS664" s="120"/>
      <c r="ANT664" s="120"/>
      <c r="ANU664" s="120"/>
      <c r="ANV664" s="120"/>
      <c r="ANW664" s="120"/>
      <c r="ANX664" s="120"/>
      <c r="ANY664" s="120"/>
      <c r="ANZ664" s="120"/>
      <c r="AOA664" s="120"/>
      <c r="AOB664" s="120"/>
      <c r="AOC664" s="120"/>
      <c r="AOD664" s="120"/>
      <c r="AOE664" s="120"/>
      <c r="AOF664" s="120"/>
      <c r="AOG664" s="120"/>
      <c r="AOH664" s="120"/>
      <c r="AOI664" s="120"/>
      <c r="AOJ664" s="120"/>
      <c r="AOK664" s="120"/>
      <c r="AOL664" s="120"/>
      <c r="AOM664" s="120"/>
      <c r="AON664" s="120"/>
      <c r="AOO664" s="120"/>
      <c r="AOP664" s="120"/>
      <c r="AOQ664" s="120"/>
      <c r="AOR664" s="120"/>
      <c r="AOS664" s="120"/>
      <c r="AOT664" s="120"/>
      <c r="AOU664" s="120"/>
      <c r="AOV664" s="120"/>
      <c r="AOW664" s="120"/>
      <c r="AOX664" s="120"/>
      <c r="AOY664" s="120"/>
      <c r="AOZ664" s="120"/>
      <c r="APA664" s="120"/>
      <c r="APB664" s="120"/>
      <c r="APC664" s="120"/>
      <c r="APD664" s="120"/>
      <c r="APE664" s="120"/>
      <c r="APF664" s="120"/>
      <c r="APG664" s="120"/>
      <c r="APH664" s="120"/>
      <c r="API664" s="120"/>
      <c r="APJ664" s="120"/>
      <c r="APK664" s="120"/>
      <c r="APL664" s="120"/>
      <c r="APM664" s="120"/>
      <c r="APN664" s="120"/>
      <c r="APO664" s="120"/>
      <c r="APP664" s="120"/>
      <c r="APQ664" s="120"/>
      <c r="APR664" s="120"/>
      <c r="APS664" s="120"/>
      <c r="APT664" s="120"/>
      <c r="APU664" s="120"/>
      <c r="APV664" s="120"/>
      <c r="APW664" s="120"/>
      <c r="APX664" s="120"/>
      <c r="APY664" s="120"/>
      <c r="APZ664" s="120"/>
      <c r="AQA664" s="120"/>
      <c r="AQB664" s="120"/>
      <c r="AQC664" s="120"/>
      <c r="AQD664" s="120"/>
      <c r="AQE664" s="120"/>
      <c r="AQF664" s="120"/>
      <c r="AQG664" s="120"/>
      <c r="AQH664" s="120"/>
      <c r="AQI664" s="120"/>
      <c r="AQJ664" s="120"/>
      <c r="AQK664" s="120"/>
      <c r="AQL664" s="120"/>
      <c r="AQM664" s="120"/>
      <c r="AQN664" s="120"/>
      <c r="AQO664" s="120"/>
      <c r="AQP664" s="120"/>
      <c r="AQQ664" s="120"/>
      <c r="AQR664" s="120"/>
      <c r="AQS664" s="120"/>
      <c r="AQT664" s="120"/>
      <c r="AQU664" s="120"/>
      <c r="AQV664" s="120"/>
      <c r="AQW664" s="120"/>
      <c r="AQX664" s="120"/>
      <c r="AQY664" s="120"/>
      <c r="AQZ664" s="120"/>
      <c r="ARA664" s="120"/>
      <c r="ARB664" s="120"/>
      <c r="ARC664" s="120"/>
      <c r="ARD664" s="120"/>
      <c r="ARE664" s="120"/>
      <c r="ARF664" s="120"/>
      <c r="ARG664" s="120"/>
      <c r="ARH664" s="120"/>
      <c r="ARI664" s="120"/>
      <c r="ARJ664" s="120"/>
      <c r="ARK664" s="120"/>
      <c r="ARL664" s="120"/>
      <c r="ARM664" s="120"/>
      <c r="ARN664" s="120"/>
      <c r="ARO664" s="120"/>
      <c r="ARP664" s="120"/>
      <c r="ARQ664" s="120"/>
      <c r="ARR664" s="120"/>
      <c r="ARS664" s="120"/>
      <c r="ART664" s="120"/>
      <c r="ARU664" s="120"/>
      <c r="ARV664" s="120"/>
      <c r="ARW664" s="120"/>
      <c r="ARX664" s="120"/>
      <c r="ARY664" s="120"/>
      <c r="ARZ664" s="120"/>
      <c r="ASA664" s="120"/>
      <c r="ASB664" s="120"/>
      <c r="ASC664" s="120"/>
      <c r="ASD664" s="120"/>
      <c r="ASE664" s="120"/>
      <c r="ASF664" s="120"/>
      <c r="ASG664" s="120"/>
      <c r="ASH664" s="120"/>
      <c r="ASI664" s="120"/>
      <c r="ASJ664" s="120"/>
      <c r="ASK664" s="120"/>
      <c r="ASL664" s="120"/>
      <c r="ASM664" s="120"/>
      <c r="ASN664" s="120"/>
      <c r="ASO664" s="120"/>
      <c r="ASP664" s="120"/>
      <c r="ASQ664" s="120"/>
      <c r="ASR664" s="120"/>
      <c r="ASS664" s="120"/>
      <c r="AST664" s="120"/>
      <c r="ASU664" s="120"/>
      <c r="ASV664" s="120"/>
      <c r="ASW664" s="120"/>
      <c r="ASX664" s="120"/>
      <c r="ASY664" s="120"/>
      <c r="ASZ664" s="120"/>
      <c r="ATA664" s="120"/>
      <c r="ATB664" s="120"/>
      <c r="ATC664" s="120"/>
      <c r="ATD664" s="120"/>
      <c r="ATE664" s="120"/>
      <c r="ATF664" s="120"/>
      <c r="ATG664" s="120"/>
      <c r="ATH664" s="120"/>
      <c r="ATI664" s="120"/>
      <c r="ATJ664" s="120"/>
      <c r="ATK664" s="120"/>
      <c r="ATL664" s="120"/>
      <c r="ATM664" s="120"/>
      <c r="ATN664" s="120"/>
      <c r="ATO664" s="120"/>
      <c r="ATP664" s="120"/>
      <c r="ATQ664" s="120"/>
      <c r="ATR664" s="120"/>
      <c r="ATS664" s="120"/>
      <c r="ATT664" s="120"/>
      <c r="ATU664" s="120"/>
      <c r="ATV664" s="120"/>
      <c r="ATW664" s="120"/>
      <c r="ATX664" s="120"/>
      <c r="ATY664" s="120"/>
      <c r="ATZ664" s="120"/>
      <c r="AUA664" s="120"/>
      <c r="AUB664" s="120"/>
      <c r="AUC664" s="120"/>
      <c r="AUD664" s="120"/>
      <c r="AUE664" s="120"/>
      <c r="AUF664" s="120"/>
      <c r="AUG664" s="120"/>
      <c r="AUH664" s="120"/>
      <c r="AUI664" s="120"/>
      <c r="AUJ664" s="120"/>
      <c r="AUK664" s="120"/>
      <c r="AUL664" s="120"/>
      <c r="AUM664" s="120"/>
      <c r="AUN664" s="120"/>
      <c r="AUO664" s="120"/>
      <c r="AUP664" s="120"/>
      <c r="AUQ664" s="120"/>
      <c r="AUR664" s="120"/>
      <c r="AUS664" s="120"/>
      <c r="AUT664" s="120"/>
      <c r="AUU664" s="120"/>
      <c r="AUV664" s="120"/>
      <c r="AUW664" s="120"/>
      <c r="AUX664" s="120"/>
      <c r="AUY664" s="120"/>
      <c r="AUZ664" s="120"/>
      <c r="AVA664" s="120"/>
      <c r="AVB664" s="120"/>
      <c r="AVC664" s="120"/>
      <c r="AVD664" s="120"/>
      <c r="AVE664" s="120"/>
      <c r="AVF664" s="120"/>
      <c r="AVG664" s="120"/>
      <c r="AVH664" s="120"/>
      <c r="AVI664" s="120"/>
      <c r="AVJ664" s="120"/>
      <c r="AVK664" s="120"/>
      <c r="AVL664" s="120"/>
      <c r="AVM664" s="120"/>
      <c r="AVN664" s="120"/>
      <c r="AVO664" s="120"/>
      <c r="AVP664" s="120"/>
      <c r="AVQ664" s="120"/>
      <c r="AVR664" s="120"/>
      <c r="AVS664" s="120"/>
      <c r="AVT664" s="120"/>
      <c r="AVU664" s="120"/>
      <c r="AVV664" s="120"/>
      <c r="AVW664" s="120"/>
      <c r="AVX664" s="120"/>
      <c r="AVY664" s="120"/>
      <c r="AVZ664" s="120"/>
      <c r="AWA664" s="120"/>
      <c r="AWB664" s="120"/>
      <c r="AWC664" s="120"/>
      <c r="AWD664" s="120"/>
      <c r="AWE664" s="120"/>
      <c r="AWF664" s="120"/>
      <c r="AWG664" s="120"/>
      <c r="AWH664" s="120"/>
      <c r="AWI664" s="120"/>
      <c r="AWJ664" s="120"/>
      <c r="AWK664" s="120"/>
      <c r="AWL664" s="120"/>
      <c r="AWM664" s="120"/>
      <c r="AWN664" s="120"/>
      <c r="AWO664" s="120"/>
      <c r="AWP664" s="120"/>
      <c r="AWQ664" s="120"/>
      <c r="AWR664" s="120"/>
      <c r="AWS664" s="120"/>
      <c r="AWT664" s="120"/>
      <c r="AWU664" s="120"/>
      <c r="AWV664" s="120"/>
      <c r="AWW664" s="120"/>
      <c r="AWX664" s="120"/>
      <c r="AWY664" s="120"/>
      <c r="AWZ664" s="120"/>
      <c r="AXA664" s="120"/>
      <c r="AXB664" s="120"/>
      <c r="AXC664" s="120"/>
      <c r="AXD664" s="120"/>
      <c r="AXE664" s="120"/>
      <c r="AXF664" s="120"/>
      <c r="AXG664" s="120"/>
      <c r="AXH664" s="120"/>
      <c r="AXI664" s="120"/>
      <c r="AXJ664" s="120"/>
      <c r="AXK664" s="120"/>
      <c r="AXL664" s="120"/>
      <c r="AXM664" s="120"/>
      <c r="AXN664" s="120"/>
      <c r="AXO664" s="120"/>
      <c r="AXP664" s="120"/>
      <c r="AXQ664" s="120"/>
      <c r="AXR664" s="120"/>
      <c r="AXS664" s="120"/>
      <c r="AXT664" s="120"/>
      <c r="AXU664" s="120"/>
      <c r="AXV664" s="120"/>
      <c r="AXW664" s="120"/>
      <c r="AXX664" s="120"/>
      <c r="AXY664" s="120"/>
      <c r="AXZ664" s="120"/>
      <c r="AYA664" s="120"/>
      <c r="AYB664" s="120"/>
      <c r="AYC664" s="120"/>
      <c r="AYD664" s="120"/>
      <c r="AYE664" s="120"/>
      <c r="AYF664" s="120"/>
      <c r="AYG664" s="120"/>
      <c r="AYH664" s="120"/>
      <c r="AYI664" s="120"/>
      <c r="AYJ664" s="120"/>
      <c r="AYK664" s="120"/>
      <c r="AYL664" s="120"/>
      <c r="AYM664" s="120"/>
      <c r="AYN664" s="120"/>
      <c r="AYO664" s="120"/>
      <c r="AYP664" s="120"/>
      <c r="AYQ664" s="120"/>
      <c r="AYR664" s="120"/>
      <c r="AYS664" s="120"/>
      <c r="AYT664" s="120"/>
      <c r="AYU664" s="120"/>
      <c r="AYV664" s="120"/>
      <c r="AYW664" s="120"/>
      <c r="AYX664" s="120"/>
      <c r="AYY664" s="120"/>
      <c r="AYZ664" s="120"/>
      <c r="AZA664" s="120"/>
      <c r="AZB664" s="120"/>
      <c r="AZC664" s="120"/>
      <c r="AZD664" s="120"/>
      <c r="AZE664" s="120"/>
      <c r="AZF664" s="120"/>
      <c r="AZG664" s="120"/>
      <c r="AZH664" s="120"/>
      <c r="AZI664" s="120"/>
      <c r="AZJ664" s="120"/>
      <c r="AZK664" s="120"/>
      <c r="AZL664" s="120"/>
      <c r="AZM664" s="120"/>
      <c r="AZN664" s="120"/>
      <c r="AZO664" s="120"/>
      <c r="AZP664" s="120"/>
      <c r="AZQ664" s="120"/>
      <c r="AZR664" s="120"/>
      <c r="AZS664" s="120"/>
      <c r="AZT664" s="120"/>
      <c r="AZU664" s="120"/>
      <c r="AZV664" s="120"/>
      <c r="AZW664" s="120"/>
      <c r="AZX664" s="120"/>
      <c r="AZY664" s="120"/>
      <c r="AZZ664" s="120"/>
      <c r="BAA664" s="120"/>
      <c r="BAB664" s="120"/>
      <c r="BAC664" s="120"/>
      <c r="BAD664" s="120"/>
      <c r="BAE664" s="120"/>
      <c r="BAF664" s="120"/>
      <c r="BAG664" s="120"/>
      <c r="BAH664" s="120"/>
      <c r="BAI664" s="120"/>
      <c r="BAJ664" s="120"/>
      <c r="BAK664" s="120"/>
      <c r="BAL664" s="120"/>
      <c r="BAM664" s="120"/>
      <c r="BAN664" s="120"/>
      <c r="BAO664" s="120"/>
      <c r="BAP664" s="120"/>
      <c r="BAQ664" s="120"/>
      <c r="BAR664" s="120"/>
      <c r="BAS664" s="120"/>
      <c r="BAT664" s="120"/>
      <c r="BAU664" s="120"/>
      <c r="BAV664" s="120"/>
      <c r="BAW664" s="120"/>
      <c r="BAX664" s="120"/>
      <c r="BAY664" s="120"/>
      <c r="BAZ664" s="120"/>
      <c r="BBA664" s="120"/>
      <c r="BBB664" s="120"/>
      <c r="BBC664" s="120"/>
      <c r="BBD664" s="120"/>
      <c r="BBE664" s="120"/>
      <c r="BBF664" s="120"/>
      <c r="BBG664" s="120"/>
      <c r="BBH664" s="120"/>
      <c r="BBI664" s="120"/>
      <c r="BBJ664" s="120"/>
      <c r="BBK664" s="120"/>
      <c r="BBL664" s="120"/>
      <c r="BBM664" s="120"/>
      <c r="BBN664" s="120"/>
      <c r="BBO664" s="120"/>
      <c r="BBP664" s="120"/>
      <c r="BBQ664" s="120"/>
      <c r="BBR664" s="120"/>
      <c r="BBS664" s="120"/>
      <c r="BBT664" s="120"/>
      <c r="BBU664" s="120"/>
      <c r="BBV664" s="120"/>
      <c r="BBW664" s="120"/>
      <c r="BBX664" s="120"/>
      <c r="BBY664" s="120"/>
      <c r="BBZ664" s="120"/>
      <c r="BCA664" s="120"/>
      <c r="BCB664" s="120"/>
      <c r="BCC664" s="120"/>
      <c r="BCD664" s="120"/>
      <c r="BCE664" s="120"/>
      <c r="BCF664" s="120"/>
      <c r="BCG664" s="120"/>
      <c r="BCH664" s="120"/>
      <c r="BCI664" s="120"/>
      <c r="BCJ664" s="120"/>
      <c r="BCK664" s="120"/>
      <c r="BCL664" s="120"/>
      <c r="BCM664" s="120"/>
      <c r="BCN664" s="120"/>
      <c r="BCO664" s="120"/>
      <c r="BCP664" s="120"/>
      <c r="BCQ664" s="120"/>
      <c r="BCR664" s="120"/>
      <c r="BCS664" s="120"/>
      <c r="BCT664" s="120"/>
      <c r="BCU664" s="120"/>
      <c r="BCV664" s="120"/>
      <c r="BCW664" s="120"/>
      <c r="BCX664" s="120"/>
      <c r="BCY664" s="120"/>
      <c r="BCZ664" s="120"/>
      <c r="BDA664" s="120"/>
      <c r="BDB664" s="120"/>
      <c r="BDC664" s="120"/>
      <c r="BDD664" s="120"/>
      <c r="BDE664" s="120"/>
      <c r="BDF664" s="120"/>
      <c r="BDG664" s="120"/>
      <c r="BDH664" s="120"/>
      <c r="BDI664" s="120"/>
      <c r="BDJ664" s="120"/>
      <c r="BDK664" s="120"/>
      <c r="BDL664" s="120"/>
      <c r="BDM664" s="120"/>
      <c r="BDN664" s="120"/>
      <c r="BDO664" s="120"/>
      <c r="BDP664" s="120"/>
      <c r="BDQ664" s="120"/>
      <c r="BDR664" s="120"/>
      <c r="BDS664" s="120"/>
      <c r="BDT664" s="120"/>
      <c r="BDU664" s="120"/>
      <c r="BDV664" s="120"/>
      <c r="BDW664" s="120"/>
      <c r="BDX664" s="120"/>
      <c r="BDY664" s="120"/>
      <c r="BDZ664" s="120"/>
      <c r="BEA664" s="120"/>
      <c r="BEB664" s="120"/>
      <c r="BEC664" s="120"/>
      <c r="BED664" s="120"/>
      <c r="BEE664" s="120"/>
      <c r="BEF664" s="120"/>
      <c r="BEG664" s="120"/>
      <c r="BEH664" s="120"/>
      <c r="BEI664" s="120"/>
      <c r="BEJ664" s="120"/>
      <c r="BEK664" s="120"/>
      <c r="BEL664" s="120"/>
      <c r="BEM664" s="120"/>
      <c r="BEN664" s="120"/>
      <c r="BEO664" s="120"/>
      <c r="BEP664" s="120"/>
      <c r="BEQ664" s="120"/>
      <c r="BER664" s="120"/>
      <c r="BES664" s="120"/>
      <c r="BET664" s="120"/>
      <c r="BEU664" s="120"/>
      <c r="BEV664" s="120"/>
      <c r="BEW664" s="120"/>
      <c r="BEX664" s="120"/>
      <c r="BEY664" s="120"/>
      <c r="BEZ664" s="120"/>
      <c r="BFA664" s="120"/>
      <c r="BFB664" s="120"/>
      <c r="BFC664" s="120"/>
      <c r="BFD664" s="120"/>
      <c r="BFE664" s="120"/>
      <c r="BFF664" s="120"/>
      <c r="BFG664" s="120"/>
      <c r="BFH664" s="120"/>
      <c r="BFI664" s="120"/>
      <c r="BFJ664" s="120"/>
      <c r="BFK664" s="120"/>
      <c r="BFL664" s="120"/>
      <c r="BFM664" s="120"/>
      <c r="BFN664" s="120"/>
      <c r="BFO664" s="120"/>
      <c r="BFP664" s="120"/>
      <c r="BFQ664" s="120"/>
      <c r="BFR664" s="120"/>
      <c r="BFS664" s="120"/>
      <c r="BFT664" s="120"/>
      <c r="BFU664" s="120"/>
      <c r="BFV664" s="120"/>
      <c r="BFW664" s="120"/>
      <c r="BFX664" s="120"/>
      <c r="BFY664" s="120"/>
      <c r="BFZ664" s="120"/>
      <c r="BGA664" s="120"/>
      <c r="BGB664" s="120"/>
      <c r="BGC664" s="120"/>
      <c r="BGD664" s="120"/>
      <c r="BGE664" s="120"/>
      <c r="BGF664" s="120"/>
      <c r="BGG664" s="120"/>
      <c r="BGH664" s="120"/>
      <c r="BGI664" s="120"/>
      <c r="BGJ664" s="120"/>
      <c r="BGK664" s="120"/>
      <c r="BGL664" s="120"/>
      <c r="BGM664" s="120"/>
      <c r="BGN664" s="120"/>
      <c r="BGO664" s="120"/>
      <c r="BGP664" s="120"/>
      <c r="BGQ664" s="120"/>
      <c r="BGR664" s="120"/>
      <c r="BGS664" s="120"/>
      <c r="BGT664" s="120"/>
      <c r="BGU664" s="120"/>
      <c r="BGV664" s="120"/>
      <c r="BGW664" s="120"/>
      <c r="BGX664" s="120"/>
      <c r="BGY664" s="120"/>
      <c r="BGZ664" s="120"/>
      <c r="BHA664" s="120"/>
      <c r="BHB664" s="120"/>
      <c r="BHC664" s="120"/>
      <c r="BHD664" s="120"/>
      <c r="BHE664" s="120"/>
      <c r="BHF664" s="120"/>
      <c r="BHG664" s="120"/>
      <c r="BHH664" s="120"/>
      <c r="BHI664" s="120"/>
      <c r="BHJ664" s="120"/>
      <c r="BHK664" s="120"/>
      <c r="BHL664" s="120"/>
      <c r="BHM664" s="120"/>
      <c r="BHN664" s="120"/>
      <c r="BHO664" s="120"/>
      <c r="BHP664" s="120"/>
      <c r="BHQ664" s="120"/>
      <c r="BHR664" s="120"/>
      <c r="BHS664" s="120"/>
      <c r="BHT664" s="120"/>
      <c r="BHU664" s="120"/>
      <c r="BHV664" s="120"/>
      <c r="BHW664" s="120"/>
      <c r="BHX664" s="120"/>
      <c r="BHY664" s="120"/>
      <c r="BHZ664" s="120"/>
      <c r="BIA664" s="120"/>
      <c r="BIB664" s="120"/>
      <c r="BIC664" s="120"/>
      <c r="BID664" s="120"/>
      <c r="BIE664" s="120"/>
      <c r="BIF664" s="120"/>
      <c r="BIG664" s="120"/>
      <c r="BIH664" s="120"/>
      <c r="BII664" s="120"/>
      <c r="BIJ664" s="120"/>
      <c r="BIK664" s="120"/>
      <c r="BIL664" s="120"/>
      <c r="BIM664" s="120"/>
      <c r="BIN664" s="120"/>
      <c r="BIO664" s="120"/>
      <c r="BIP664" s="120"/>
      <c r="BIQ664" s="120"/>
      <c r="BIR664" s="120"/>
      <c r="BIS664" s="120"/>
      <c r="BIT664" s="120"/>
      <c r="BIU664" s="120"/>
      <c r="BIV664" s="120"/>
      <c r="BIW664" s="120"/>
      <c r="BIX664" s="120"/>
      <c r="BIY664" s="120"/>
      <c r="BIZ664" s="120"/>
      <c r="BJA664" s="120"/>
      <c r="BJB664" s="120"/>
      <c r="BJC664" s="120"/>
      <c r="BJD664" s="120"/>
      <c r="BJE664" s="120"/>
      <c r="BJF664" s="120"/>
      <c r="BJG664" s="120"/>
      <c r="BJH664" s="120"/>
      <c r="BJI664" s="120"/>
      <c r="BJJ664" s="120"/>
      <c r="BJK664" s="120"/>
      <c r="BJL664" s="120"/>
      <c r="BJM664" s="120"/>
      <c r="BJN664" s="120"/>
      <c r="BJO664" s="120"/>
      <c r="BJP664" s="120"/>
      <c r="BJQ664" s="120"/>
      <c r="BJR664" s="120"/>
      <c r="BJS664" s="120"/>
      <c r="BJT664" s="120"/>
      <c r="BJU664" s="120"/>
      <c r="BJV664" s="120"/>
      <c r="BJW664" s="120"/>
      <c r="BJX664" s="120"/>
      <c r="BJY664" s="120"/>
      <c r="BJZ664" s="120"/>
      <c r="BKA664" s="120"/>
      <c r="BKB664" s="120"/>
      <c r="BKC664" s="120"/>
      <c r="BKD664" s="120"/>
      <c r="BKE664" s="120"/>
      <c r="BKF664" s="120"/>
      <c r="BKG664" s="120"/>
      <c r="BKH664" s="120"/>
      <c r="BKI664" s="120"/>
      <c r="BKJ664" s="120"/>
      <c r="BKK664" s="120"/>
      <c r="BKL664" s="120"/>
      <c r="BKM664" s="120"/>
      <c r="BKN664" s="120"/>
      <c r="BKO664" s="120"/>
      <c r="BKP664" s="120"/>
      <c r="BKQ664" s="120"/>
      <c r="BKR664" s="120"/>
      <c r="BKS664" s="120"/>
      <c r="BKT664" s="120"/>
      <c r="BKU664" s="120"/>
      <c r="BKV664" s="120"/>
      <c r="BKW664" s="120"/>
      <c r="BKX664" s="120"/>
      <c r="BKY664" s="120"/>
      <c r="BKZ664" s="120"/>
      <c r="BLA664" s="120"/>
      <c r="BLB664" s="120"/>
      <c r="BLC664" s="120"/>
      <c r="BLD664" s="120"/>
      <c r="BLE664" s="120"/>
      <c r="BLF664" s="120"/>
      <c r="BLG664" s="120"/>
      <c r="BLH664" s="120"/>
      <c r="BLI664" s="120"/>
      <c r="BLJ664" s="120"/>
      <c r="BLK664" s="120"/>
      <c r="BLL664" s="120"/>
      <c r="BLM664" s="120"/>
      <c r="BLN664" s="120"/>
      <c r="BLO664" s="120"/>
      <c r="BLP664" s="120"/>
      <c r="BLQ664" s="120"/>
      <c r="BLR664" s="120"/>
      <c r="BLS664" s="120"/>
      <c r="BLT664" s="120"/>
      <c r="BLU664" s="120"/>
      <c r="BLV664" s="120"/>
      <c r="BLW664" s="120"/>
      <c r="BLX664" s="120"/>
      <c r="BLY664" s="120"/>
      <c r="BLZ664" s="120"/>
      <c r="BMA664" s="120"/>
      <c r="BMB664" s="120"/>
      <c r="BMC664" s="120"/>
      <c r="BMD664" s="120"/>
      <c r="BME664" s="120"/>
      <c r="BMF664" s="120"/>
      <c r="BMG664" s="120"/>
      <c r="BMH664" s="120"/>
      <c r="BMI664" s="120"/>
      <c r="BMJ664" s="120"/>
      <c r="BMK664" s="120"/>
      <c r="BML664" s="120"/>
      <c r="BMM664" s="120"/>
      <c r="BMN664" s="120"/>
      <c r="BMO664" s="120"/>
      <c r="BMP664" s="120"/>
      <c r="BMQ664" s="120"/>
      <c r="BMR664" s="120"/>
      <c r="BMS664" s="120"/>
      <c r="BMT664" s="120"/>
      <c r="BMU664" s="120"/>
      <c r="BMV664" s="120"/>
      <c r="BMW664" s="120"/>
      <c r="BMX664" s="120"/>
      <c r="BMY664" s="120"/>
      <c r="BMZ664" s="120"/>
      <c r="BNA664" s="120"/>
      <c r="BNB664" s="120"/>
      <c r="BNC664" s="120"/>
      <c r="BND664" s="120"/>
      <c r="BNE664" s="120"/>
      <c r="BNF664" s="120"/>
      <c r="BNG664" s="120"/>
      <c r="BNH664" s="120"/>
      <c r="BNI664" s="120"/>
      <c r="BNJ664" s="120"/>
      <c r="BNK664" s="120"/>
      <c r="BNL664" s="120"/>
      <c r="BNM664" s="120"/>
      <c r="BNN664" s="120"/>
      <c r="BNO664" s="120"/>
      <c r="BNP664" s="120"/>
      <c r="BNQ664" s="120"/>
      <c r="BNR664" s="120"/>
      <c r="BNS664" s="120"/>
      <c r="BNT664" s="120"/>
      <c r="BNU664" s="120"/>
      <c r="BNV664" s="120"/>
      <c r="BNW664" s="120"/>
      <c r="BNX664" s="120"/>
      <c r="BNY664" s="120"/>
      <c r="BNZ664" s="120"/>
      <c r="BOA664" s="120"/>
      <c r="BOB664" s="120"/>
      <c r="BOC664" s="120"/>
      <c r="BOD664" s="120"/>
      <c r="BOE664" s="120"/>
      <c r="BOF664" s="120"/>
      <c r="BOG664" s="120"/>
      <c r="BOH664" s="120"/>
      <c r="BOI664" s="120"/>
      <c r="BOJ664" s="120"/>
      <c r="BOK664" s="120"/>
      <c r="BOL664" s="120"/>
      <c r="BOM664" s="120"/>
      <c r="BON664" s="120"/>
      <c r="BOO664" s="120"/>
      <c r="BOP664" s="120"/>
      <c r="BOQ664" s="120"/>
      <c r="BOR664" s="120"/>
      <c r="BOS664" s="120"/>
      <c r="BOT664" s="120"/>
      <c r="BOU664" s="120"/>
      <c r="BOV664" s="120"/>
      <c r="BOW664" s="120"/>
      <c r="BOX664" s="120"/>
      <c r="BOY664" s="120"/>
      <c r="BOZ664" s="120"/>
      <c r="BPA664" s="120"/>
      <c r="BPB664" s="120"/>
      <c r="BPC664" s="120"/>
      <c r="BPD664" s="120"/>
      <c r="BPE664" s="120"/>
      <c r="BPF664" s="120"/>
      <c r="BPG664" s="120"/>
      <c r="BPH664" s="120"/>
      <c r="BPI664" s="120"/>
      <c r="BPJ664" s="120"/>
      <c r="BPK664" s="120"/>
      <c r="BPL664" s="120"/>
      <c r="BPM664" s="120"/>
      <c r="BPN664" s="120"/>
      <c r="BPO664" s="120"/>
      <c r="BPP664" s="120"/>
      <c r="BPQ664" s="120"/>
      <c r="BPR664" s="120"/>
      <c r="BPS664" s="120"/>
      <c r="BPT664" s="120"/>
      <c r="BPU664" s="120"/>
      <c r="BPV664" s="120"/>
      <c r="BPW664" s="120"/>
      <c r="BPX664" s="120"/>
      <c r="BPY664" s="120"/>
      <c r="BPZ664" s="120"/>
      <c r="BQA664" s="120"/>
      <c r="BQB664" s="120"/>
      <c r="BQC664" s="120"/>
      <c r="BQD664" s="120"/>
      <c r="BQE664" s="120"/>
      <c r="BQF664" s="120"/>
      <c r="BQG664" s="120"/>
      <c r="BQH664" s="120"/>
      <c r="BQI664" s="120"/>
      <c r="BQJ664" s="120"/>
      <c r="BQK664" s="120"/>
      <c r="BQL664" s="120"/>
      <c r="BQM664" s="120"/>
      <c r="BQN664" s="120"/>
      <c r="BQO664" s="120"/>
      <c r="BQP664" s="120"/>
      <c r="BQQ664" s="120"/>
      <c r="BQR664" s="120"/>
      <c r="BQS664" s="120"/>
      <c r="BQT664" s="120"/>
      <c r="BQU664" s="120"/>
      <c r="BQV664" s="120"/>
      <c r="BQW664" s="120"/>
      <c r="BQX664" s="120"/>
      <c r="BQY664" s="120"/>
      <c r="BQZ664" s="120"/>
      <c r="BRA664" s="120"/>
      <c r="BRB664" s="120"/>
      <c r="BRC664" s="120"/>
      <c r="BRD664" s="120"/>
      <c r="BRE664" s="120"/>
      <c r="BRF664" s="120"/>
      <c r="BRG664" s="120"/>
      <c r="BRH664" s="120"/>
      <c r="BRI664" s="120"/>
      <c r="BRJ664" s="120"/>
      <c r="BRK664" s="120"/>
      <c r="BRL664" s="120"/>
      <c r="BRM664" s="120"/>
      <c r="BRN664" s="120"/>
      <c r="BRO664" s="120"/>
      <c r="BRP664" s="120"/>
      <c r="BRQ664" s="120"/>
      <c r="BRR664" s="120"/>
      <c r="BRS664" s="120"/>
      <c r="BRT664" s="120"/>
      <c r="BRU664" s="120"/>
      <c r="BRV664" s="120"/>
      <c r="BRW664" s="120"/>
      <c r="BRX664" s="120"/>
      <c r="BRY664" s="120"/>
      <c r="BRZ664" s="120"/>
      <c r="BSA664" s="120"/>
      <c r="BSB664" s="120"/>
      <c r="BSC664" s="120"/>
      <c r="BSD664" s="120"/>
      <c r="BSE664" s="120"/>
      <c r="BSF664" s="120"/>
      <c r="BSG664" s="120"/>
      <c r="BSH664" s="120"/>
      <c r="BSI664" s="120"/>
      <c r="BSJ664" s="120"/>
      <c r="BSK664" s="120"/>
      <c r="BSL664" s="120"/>
      <c r="BSM664" s="120"/>
      <c r="BSN664" s="120"/>
      <c r="BSO664" s="120"/>
      <c r="BSP664" s="120"/>
      <c r="BSQ664" s="120"/>
      <c r="BSR664" s="120"/>
      <c r="BSS664" s="120"/>
      <c r="BST664" s="120"/>
      <c r="BSU664" s="120"/>
      <c r="BSV664" s="120"/>
      <c r="BSW664" s="120"/>
      <c r="BSX664" s="120"/>
      <c r="BSY664" s="120"/>
      <c r="BSZ664" s="120"/>
      <c r="BTA664" s="120"/>
      <c r="BTB664" s="120"/>
      <c r="BTC664" s="120"/>
      <c r="BTD664" s="120"/>
      <c r="BTE664" s="120"/>
      <c r="BTF664" s="120"/>
      <c r="BTG664" s="120"/>
      <c r="BTH664" s="120"/>
      <c r="BTI664" s="120"/>
      <c r="BTJ664" s="120"/>
      <c r="BTK664" s="120"/>
      <c r="BTL664" s="120"/>
      <c r="BTM664" s="120"/>
      <c r="BTN664" s="120"/>
      <c r="BTO664" s="120"/>
      <c r="BTP664" s="120"/>
      <c r="BTQ664" s="120"/>
      <c r="BTR664" s="120"/>
      <c r="BTS664" s="120"/>
      <c r="BTT664" s="120"/>
      <c r="BTU664" s="120"/>
      <c r="BTV664" s="120"/>
      <c r="BTW664" s="120"/>
      <c r="BTX664" s="120"/>
      <c r="BTY664" s="120"/>
      <c r="BTZ664" s="120"/>
      <c r="BUA664" s="120"/>
      <c r="BUB664" s="120"/>
      <c r="BUC664" s="120"/>
      <c r="BUD664" s="120"/>
      <c r="BUE664" s="120"/>
      <c r="BUF664" s="120"/>
      <c r="BUG664" s="120"/>
      <c r="BUH664" s="120"/>
      <c r="BUI664" s="120"/>
      <c r="BUJ664" s="120"/>
      <c r="BUK664" s="120"/>
      <c r="BUL664" s="120"/>
      <c r="BUM664" s="120"/>
      <c r="BUN664" s="120"/>
      <c r="BUO664" s="120"/>
      <c r="BUP664" s="120"/>
      <c r="BUQ664" s="120"/>
      <c r="BUR664" s="120"/>
      <c r="BUS664" s="120"/>
      <c r="BUT664" s="120"/>
      <c r="BUU664" s="120"/>
      <c r="BUV664" s="120"/>
      <c r="BUW664" s="120"/>
      <c r="BUX664" s="120"/>
      <c r="BUY664" s="120"/>
      <c r="BUZ664" s="120"/>
      <c r="BVA664" s="120"/>
      <c r="BVB664" s="120"/>
      <c r="BVC664" s="120"/>
      <c r="BVD664" s="120"/>
      <c r="BVE664" s="120"/>
      <c r="BVF664" s="120"/>
      <c r="BVG664" s="120"/>
      <c r="BVH664" s="120"/>
      <c r="BVI664" s="120"/>
      <c r="BVJ664" s="120"/>
      <c r="BVK664" s="120"/>
      <c r="BVL664" s="120"/>
      <c r="BVM664" s="120"/>
      <c r="BVN664" s="120"/>
      <c r="BVO664" s="120"/>
      <c r="BVP664" s="120"/>
      <c r="BVQ664" s="120"/>
      <c r="BVR664" s="120"/>
      <c r="BVS664" s="120"/>
      <c r="BVT664" s="120"/>
      <c r="BVU664" s="120"/>
      <c r="BVV664" s="120"/>
      <c r="BVW664" s="120"/>
      <c r="BVX664" s="120"/>
      <c r="BVY664" s="120"/>
      <c r="BVZ664" s="120"/>
      <c r="BWA664" s="120"/>
      <c r="BWB664" s="120"/>
      <c r="BWC664" s="120"/>
      <c r="BWD664" s="120"/>
      <c r="BWE664" s="120"/>
      <c r="BWF664" s="120"/>
      <c r="BWG664" s="120"/>
      <c r="BWH664" s="120"/>
      <c r="BWI664" s="120"/>
      <c r="BWJ664" s="120"/>
      <c r="BWK664" s="120"/>
      <c r="BWL664" s="120"/>
      <c r="BWM664" s="120"/>
      <c r="BWN664" s="120"/>
      <c r="BWO664" s="120"/>
      <c r="BWP664" s="120"/>
      <c r="BWQ664" s="120"/>
      <c r="BWR664" s="120"/>
      <c r="BWS664" s="120"/>
      <c r="BWT664" s="120"/>
      <c r="BWU664" s="120"/>
      <c r="BWV664" s="120"/>
      <c r="BWW664" s="120"/>
      <c r="BWX664" s="120"/>
      <c r="BWY664" s="120"/>
      <c r="BWZ664" s="120"/>
      <c r="BXA664" s="120"/>
      <c r="BXB664" s="120"/>
      <c r="BXC664" s="120"/>
      <c r="BXD664" s="120"/>
      <c r="BXE664" s="120"/>
      <c r="BXF664" s="120"/>
      <c r="BXG664" s="120"/>
      <c r="BXH664" s="120"/>
      <c r="BXI664" s="120"/>
      <c r="BXJ664" s="120"/>
      <c r="BXK664" s="120"/>
      <c r="BXL664" s="120"/>
      <c r="BXM664" s="120"/>
      <c r="BXN664" s="120"/>
      <c r="BXO664" s="120"/>
      <c r="BXP664" s="120"/>
      <c r="BXQ664" s="120"/>
      <c r="BXR664" s="120"/>
      <c r="BXS664" s="120"/>
      <c r="BXT664" s="120"/>
      <c r="BXU664" s="120"/>
      <c r="BXV664" s="120"/>
      <c r="BXW664" s="120"/>
      <c r="BXX664" s="120"/>
      <c r="BXY664" s="120"/>
      <c r="BXZ664" s="120"/>
      <c r="BYA664" s="120"/>
      <c r="BYB664" s="120"/>
      <c r="BYC664" s="120"/>
      <c r="BYD664" s="120"/>
      <c r="BYE664" s="120"/>
      <c r="BYF664" s="120"/>
      <c r="BYG664" s="120"/>
      <c r="BYH664" s="120"/>
      <c r="BYI664" s="120"/>
      <c r="BYJ664" s="120"/>
      <c r="BYK664" s="120"/>
      <c r="BYL664" s="120"/>
      <c r="BYM664" s="120"/>
      <c r="BYN664" s="120"/>
      <c r="BYO664" s="120"/>
      <c r="BYP664" s="120"/>
      <c r="BYQ664" s="120"/>
      <c r="BYR664" s="120"/>
      <c r="BYS664" s="120"/>
      <c r="BYT664" s="120"/>
      <c r="BYU664" s="120"/>
      <c r="BYV664" s="120"/>
      <c r="BYW664" s="120"/>
      <c r="BYX664" s="120"/>
      <c r="BYY664" s="120"/>
      <c r="BYZ664" s="120"/>
      <c r="BZA664" s="120"/>
      <c r="BZB664" s="120"/>
      <c r="BZC664" s="120"/>
      <c r="BZD664" s="120"/>
      <c r="BZE664" s="120"/>
      <c r="BZF664" s="120"/>
      <c r="BZG664" s="120"/>
      <c r="BZH664" s="120"/>
      <c r="BZI664" s="120"/>
      <c r="BZJ664" s="120"/>
      <c r="BZK664" s="120"/>
      <c r="BZL664" s="120"/>
      <c r="BZM664" s="120"/>
      <c r="BZN664" s="120"/>
      <c r="BZO664" s="120"/>
      <c r="BZP664" s="120"/>
      <c r="BZQ664" s="120"/>
      <c r="BZR664" s="120"/>
      <c r="BZS664" s="120"/>
      <c r="BZT664" s="120"/>
      <c r="BZU664" s="120"/>
      <c r="BZV664" s="120"/>
      <c r="BZW664" s="120"/>
      <c r="BZX664" s="120"/>
      <c r="BZY664" s="120"/>
      <c r="BZZ664" s="120"/>
      <c r="CAA664" s="120"/>
      <c r="CAB664" s="120"/>
      <c r="CAC664" s="120"/>
      <c r="CAD664" s="120"/>
      <c r="CAE664" s="120"/>
      <c r="CAF664" s="120"/>
      <c r="CAG664" s="120"/>
      <c r="CAH664" s="120"/>
      <c r="CAI664" s="120"/>
      <c r="CAJ664" s="120"/>
      <c r="CAK664" s="120"/>
      <c r="CAL664" s="120"/>
      <c r="CAM664" s="120"/>
      <c r="CAN664" s="120"/>
      <c r="CAO664" s="120"/>
      <c r="CAP664" s="120"/>
      <c r="CAQ664" s="120"/>
      <c r="CAR664" s="120"/>
      <c r="CAS664" s="120"/>
      <c r="CAT664" s="120"/>
      <c r="CAU664" s="120"/>
      <c r="CAV664" s="120"/>
      <c r="CAW664" s="120"/>
      <c r="CAX664" s="120"/>
      <c r="CAY664" s="120"/>
      <c r="CAZ664" s="120"/>
      <c r="CBA664" s="120"/>
      <c r="CBB664" s="120"/>
      <c r="CBC664" s="120"/>
      <c r="CBD664" s="120"/>
      <c r="CBE664" s="120"/>
      <c r="CBF664" s="120"/>
      <c r="CBG664" s="120"/>
      <c r="CBH664" s="120"/>
      <c r="CBI664" s="120"/>
      <c r="CBJ664" s="120"/>
      <c r="CBK664" s="120"/>
      <c r="CBL664" s="120"/>
      <c r="CBM664" s="120"/>
      <c r="CBN664" s="120"/>
      <c r="CBO664" s="120"/>
      <c r="CBP664" s="120"/>
      <c r="CBQ664" s="120"/>
      <c r="CBR664" s="120"/>
      <c r="CBS664" s="120"/>
      <c r="CBT664" s="120"/>
      <c r="CBU664" s="120"/>
      <c r="CBV664" s="120"/>
      <c r="CBW664" s="120"/>
      <c r="CBX664" s="120"/>
      <c r="CBY664" s="120"/>
      <c r="CBZ664" s="120"/>
      <c r="CCA664" s="120"/>
      <c r="CCB664" s="120"/>
      <c r="CCC664" s="120"/>
      <c r="CCD664" s="120"/>
      <c r="CCE664" s="120"/>
      <c r="CCF664" s="120"/>
      <c r="CCG664" s="120"/>
      <c r="CCH664" s="120"/>
      <c r="CCI664" s="120"/>
      <c r="CCJ664" s="120"/>
      <c r="CCK664" s="120"/>
      <c r="CCL664" s="120"/>
      <c r="CCM664" s="120"/>
      <c r="CCN664" s="120"/>
      <c r="CCO664" s="120"/>
      <c r="CCP664" s="120"/>
      <c r="CCQ664" s="120"/>
      <c r="CCR664" s="120"/>
      <c r="CCS664" s="120"/>
      <c r="CCT664" s="120"/>
      <c r="CCU664" s="120"/>
      <c r="CCV664" s="120"/>
      <c r="CCW664" s="120"/>
      <c r="CCX664" s="120"/>
      <c r="CCY664" s="120"/>
      <c r="CCZ664" s="120"/>
      <c r="CDA664" s="120"/>
      <c r="CDB664" s="120"/>
      <c r="CDC664" s="120"/>
      <c r="CDD664" s="120"/>
      <c r="CDE664" s="120"/>
      <c r="CDF664" s="120"/>
      <c r="CDG664" s="120"/>
      <c r="CDH664" s="120"/>
      <c r="CDI664" s="120"/>
      <c r="CDJ664" s="120"/>
      <c r="CDK664" s="120"/>
      <c r="CDL664" s="120"/>
      <c r="CDM664" s="120"/>
      <c r="CDN664" s="120"/>
      <c r="CDO664" s="120"/>
      <c r="CDP664" s="120"/>
      <c r="CDQ664" s="120"/>
      <c r="CDR664" s="120"/>
      <c r="CDS664" s="120"/>
      <c r="CDT664" s="120"/>
      <c r="CDU664" s="120"/>
      <c r="CDV664" s="120"/>
      <c r="CDW664" s="120"/>
      <c r="CDX664" s="120"/>
      <c r="CDY664" s="120"/>
      <c r="CDZ664" s="120"/>
      <c r="CEA664" s="120"/>
      <c r="CEB664" s="120"/>
      <c r="CEC664" s="120"/>
      <c r="CED664" s="120"/>
      <c r="CEE664" s="120"/>
      <c r="CEF664" s="120"/>
      <c r="CEG664" s="120"/>
      <c r="CEH664" s="120"/>
      <c r="CEI664" s="120"/>
      <c r="CEJ664" s="120"/>
      <c r="CEK664" s="120"/>
      <c r="CEL664" s="120"/>
      <c r="CEM664" s="120"/>
      <c r="CEN664" s="120"/>
      <c r="CEO664" s="120"/>
      <c r="CEP664" s="120"/>
      <c r="CEQ664" s="120"/>
      <c r="CER664" s="120"/>
      <c r="CES664" s="120"/>
      <c r="CET664" s="120"/>
      <c r="CEU664" s="120"/>
      <c r="CEV664" s="120"/>
      <c r="CEW664" s="120"/>
      <c r="CEX664" s="120"/>
      <c r="CEY664" s="120"/>
      <c r="CEZ664" s="120"/>
      <c r="CFA664" s="120"/>
      <c r="CFB664" s="120"/>
      <c r="CFC664" s="120"/>
      <c r="CFD664" s="120"/>
      <c r="CFE664" s="120"/>
      <c r="CFF664" s="120"/>
      <c r="CFG664" s="120"/>
      <c r="CFH664" s="120"/>
      <c r="CFI664" s="120"/>
      <c r="CFJ664" s="120"/>
      <c r="CFK664" s="120"/>
      <c r="CFL664" s="120"/>
      <c r="CFM664" s="120"/>
      <c r="CFN664" s="120"/>
      <c r="CFO664" s="120"/>
      <c r="CFP664" s="120"/>
      <c r="CFQ664" s="120"/>
      <c r="CFR664" s="120"/>
      <c r="CFS664" s="120"/>
      <c r="CFT664" s="120"/>
      <c r="CFU664" s="120"/>
      <c r="CFV664" s="120"/>
      <c r="CFW664" s="120"/>
      <c r="CFX664" s="120"/>
      <c r="CFY664" s="120"/>
      <c r="CFZ664" s="120"/>
      <c r="CGA664" s="120"/>
      <c r="CGB664" s="120"/>
      <c r="CGC664" s="120"/>
      <c r="CGD664" s="120"/>
      <c r="CGE664" s="120"/>
      <c r="CGF664" s="120"/>
      <c r="CGG664" s="120"/>
      <c r="CGH664" s="120"/>
      <c r="CGI664" s="120"/>
      <c r="CGJ664" s="120"/>
      <c r="CGK664" s="120"/>
      <c r="CGL664" s="120"/>
      <c r="CGM664" s="120"/>
      <c r="CGN664" s="120"/>
      <c r="CGO664" s="120"/>
      <c r="CGP664" s="120"/>
      <c r="CGQ664" s="120"/>
      <c r="CGR664" s="120"/>
      <c r="CGS664" s="120"/>
      <c r="CGT664" s="120"/>
      <c r="CGU664" s="120"/>
      <c r="CGV664" s="120"/>
      <c r="CGW664" s="120"/>
      <c r="CGX664" s="120"/>
      <c r="CGY664" s="120"/>
      <c r="CGZ664" s="120"/>
      <c r="CHA664" s="120"/>
      <c r="CHB664" s="120"/>
      <c r="CHC664" s="120"/>
      <c r="CHD664" s="120"/>
      <c r="CHE664" s="120"/>
      <c r="CHF664" s="120"/>
      <c r="CHG664" s="120"/>
      <c r="CHH664" s="120"/>
      <c r="CHI664" s="120"/>
      <c r="CHJ664" s="120"/>
      <c r="CHK664" s="120"/>
      <c r="CHL664" s="120"/>
      <c r="CHM664" s="120"/>
      <c r="CHN664" s="120"/>
      <c r="CHO664" s="120"/>
      <c r="CHP664" s="120"/>
      <c r="CHQ664" s="120"/>
      <c r="CHR664" s="120"/>
      <c r="CHS664" s="120"/>
      <c r="CHT664" s="120"/>
      <c r="CHU664" s="120"/>
      <c r="CHV664" s="120"/>
      <c r="CHW664" s="120"/>
      <c r="CHX664" s="120"/>
      <c r="CHY664" s="120"/>
      <c r="CHZ664" s="120"/>
      <c r="CIA664" s="120"/>
      <c r="CIB664" s="120"/>
      <c r="CIC664" s="120"/>
      <c r="CID664" s="120"/>
      <c r="CIE664" s="120"/>
      <c r="CIF664" s="120"/>
      <c r="CIG664" s="120"/>
      <c r="CIH664" s="120"/>
      <c r="CII664" s="120"/>
      <c r="CIJ664" s="120"/>
      <c r="CIK664" s="120"/>
      <c r="CIL664" s="120"/>
      <c r="CIM664" s="120"/>
      <c r="CIN664" s="120"/>
      <c r="CIO664" s="120"/>
      <c r="CIP664" s="120"/>
      <c r="CIQ664" s="120"/>
      <c r="CIR664" s="120"/>
      <c r="CIS664" s="120"/>
      <c r="CIT664" s="120"/>
      <c r="CIU664" s="120"/>
      <c r="CIV664" s="120"/>
      <c r="CIW664" s="120"/>
      <c r="CIX664" s="120"/>
      <c r="CIY664" s="120"/>
      <c r="CIZ664" s="120"/>
      <c r="CJA664" s="120"/>
      <c r="CJB664" s="120"/>
      <c r="CJC664" s="120"/>
      <c r="CJD664" s="120"/>
      <c r="CJE664" s="120"/>
      <c r="CJF664" s="120"/>
      <c r="CJG664" s="120"/>
      <c r="CJH664" s="120"/>
      <c r="CJI664" s="120"/>
      <c r="CJJ664" s="120"/>
      <c r="CJK664" s="120"/>
      <c r="CJL664" s="120"/>
      <c r="CJM664" s="120"/>
      <c r="CJN664" s="120"/>
      <c r="CJO664" s="120"/>
      <c r="CJP664" s="120"/>
      <c r="CJQ664" s="120"/>
      <c r="CJR664" s="120"/>
      <c r="CJS664" s="120"/>
      <c r="CJT664" s="120"/>
      <c r="CJU664" s="120"/>
      <c r="CJV664" s="120"/>
      <c r="CJW664" s="120"/>
      <c r="CJX664" s="120"/>
      <c r="CJY664" s="120"/>
      <c r="CJZ664" s="120"/>
      <c r="CKA664" s="120"/>
      <c r="CKB664" s="120"/>
      <c r="CKC664" s="120"/>
      <c r="CKD664" s="120"/>
      <c r="CKE664" s="120"/>
      <c r="CKF664" s="120"/>
      <c r="CKG664" s="120"/>
      <c r="CKH664" s="120"/>
      <c r="CKI664" s="120"/>
      <c r="CKJ664" s="120"/>
      <c r="CKK664" s="120"/>
      <c r="CKL664" s="120"/>
      <c r="CKM664" s="120"/>
      <c r="CKN664" s="120"/>
      <c r="CKO664" s="120"/>
      <c r="CKP664" s="120"/>
      <c r="CKQ664" s="120"/>
      <c r="CKR664" s="120"/>
      <c r="CKS664" s="120"/>
      <c r="CKT664" s="120"/>
      <c r="CKU664" s="120"/>
      <c r="CKV664" s="120"/>
      <c r="CKW664" s="120"/>
      <c r="CKX664" s="120"/>
      <c r="CKY664" s="120"/>
      <c r="CKZ664" s="120"/>
      <c r="CLA664" s="120"/>
      <c r="CLB664" s="120"/>
      <c r="CLC664" s="120"/>
      <c r="CLD664" s="120"/>
      <c r="CLE664" s="120"/>
      <c r="CLF664" s="120"/>
      <c r="CLG664" s="120"/>
      <c r="CLH664" s="120"/>
      <c r="CLI664" s="120"/>
      <c r="CLJ664" s="120"/>
      <c r="CLK664" s="120"/>
      <c r="CLL664" s="120"/>
      <c r="CLM664" s="120"/>
      <c r="CLN664" s="120"/>
      <c r="CLO664" s="120"/>
      <c r="CLP664" s="120"/>
      <c r="CLQ664" s="120"/>
      <c r="CLR664" s="120"/>
      <c r="CLS664" s="120"/>
      <c r="CLT664" s="120"/>
      <c r="CLU664" s="120"/>
      <c r="CLV664" s="120"/>
      <c r="CLW664" s="120"/>
      <c r="CLX664" s="120"/>
      <c r="CLY664" s="120"/>
      <c r="CLZ664" s="120"/>
      <c r="CMA664" s="120"/>
      <c r="CMB664" s="120"/>
      <c r="CMC664" s="120"/>
      <c r="CMD664" s="120"/>
      <c r="CME664" s="120"/>
      <c r="CMF664" s="120"/>
      <c r="CMG664" s="120"/>
      <c r="CMH664" s="120"/>
      <c r="CMI664" s="120"/>
      <c r="CMJ664" s="120"/>
      <c r="CMK664" s="120"/>
      <c r="CML664" s="120"/>
      <c r="CMM664" s="120"/>
      <c r="CMN664" s="120"/>
      <c r="CMO664" s="120"/>
      <c r="CMP664" s="120"/>
      <c r="CMQ664" s="120"/>
      <c r="CMR664" s="120"/>
      <c r="CMS664" s="120"/>
      <c r="CMT664" s="120"/>
      <c r="CMU664" s="120"/>
      <c r="CMV664" s="120"/>
      <c r="CMW664" s="120"/>
      <c r="CMX664" s="120"/>
      <c r="CMY664" s="120"/>
      <c r="CMZ664" s="120"/>
      <c r="CNA664" s="120"/>
      <c r="CNB664" s="120"/>
      <c r="CNC664" s="120"/>
      <c r="CND664" s="120"/>
      <c r="CNE664" s="120"/>
      <c r="CNF664" s="120"/>
      <c r="CNG664" s="120"/>
      <c r="CNH664" s="120"/>
      <c r="CNI664" s="120"/>
      <c r="CNJ664" s="120"/>
      <c r="CNK664" s="120"/>
      <c r="CNL664" s="120"/>
      <c r="CNM664" s="120"/>
      <c r="CNN664" s="120"/>
      <c r="CNO664" s="120"/>
      <c r="CNP664" s="120"/>
      <c r="CNQ664" s="120"/>
      <c r="CNR664" s="120"/>
      <c r="CNS664" s="120"/>
      <c r="CNT664" s="120"/>
      <c r="CNU664" s="120"/>
      <c r="CNV664" s="120"/>
      <c r="CNW664" s="120"/>
      <c r="CNX664" s="120"/>
      <c r="CNY664" s="120"/>
      <c r="CNZ664" s="120"/>
      <c r="COA664" s="120"/>
      <c r="COB664" s="120"/>
      <c r="COC664" s="120"/>
      <c r="COD664" s="120"/>
      <c r="COE664" s="120"/>
      <c r="COF664" s="120"/>
      <c r="COG664" s="120"/>
      <c r="COH664" s="120"/>
      <c r="COI664" s="120"/>
      <c r="COJ664" s="120"/>
      <c r="COK664" s="120"/>
      <c r="COL664" s="120"/>
      <c r="COM664" s="120"/>
      <c r="CON664" s="120"/>
      <c r="COO664" s="120"/>
      <c r="COP664" s="120"/>
      <c r="COQ664" s="120"/>
      <c r="COR664" s="120"/>
      <c r="COS664" s="120"/>
      <c r="COT664" s="120"/>
      <c r="COU664" s="120"/>
      <c r="COV664" s="120"/>
      <c r="COW664" s="120"/>
      <c r="COX664" s="120"/>
      <c r="COY664" s="120"/>
      <c r="COZ664" s="120"/>
      <c r="CPA664" s="120"/>
      <c r="CPB664" s="120"/>
      <c r="CPC664" s="120"/>
      <c r="CPD664" s="120"/>
      <c r="CPE664" s="120"/>
      <c r="CPF664" s="120"/>
      <c r="CPG664" s="120"/>
      <c r="CPH664" s="120"/>
      <c r="CPI664" s="120"/>
      <c r="CPJ664" s="120"/>
      <c r="CPK664" s="120"/>
      <c r="CPL664" s="120"/>
      <c r="CPM664" s="120"/>
      <c r="CPN664" s="120"/>
      <c r="CPO664" s="120"/>
      <c r="CPP664" s="120"/>
      <c r="CPQ664" s="120"/>
      <c r="CPR664" s="120"/>
      <c r="CPS664" s="120"/>
      <c r="CPT664" s="120"/>
      <c r="CPU664" s="120"/>
      <c r="CPV664" s="120"/>
      <c r="CPW664" s="120"/>
      <c r="CPX664" s="120"/>
      <c r="CPY664" s="120"/>
      <c r="CPZ664" s="120"/>
      <c r="CQA664" s="120"/>
      <c r="CQB664" s="120"/>
      <c r="CQC664" s="120"/>
      <c r="CQD664" s="120"/>
      <c r="CQE664" s="120"/>
      <c r="CQF664" s="120"/>
      <c r="CQG664" s="120"/>
      <c r="CQH664" s="120"/>
      <c r="CQI664" s="120"/>
      <c r="CQJ664" s="120"/>
      <c r="CQK664" s="120"/>
      <c r="CQL664" s="120"/>
      <c r="CQM664" s="120"/>
      <c r="CQN664" s="120"/>
      <c r="CQO664" s="120"/>
      <c r="CQP664" s="120"/>
      <c r="CQQ664" s="120"/>
      <c r="CQR664" s="120"/>
      <c r="CQS664" s="120"/>
      <c r="CQT664" s="120"/>
      <c r="CQU664" s="120"/>
      <c r="CQV664" s="120"/>
      <c r="CQW664" s="120"/>
      <c r="CQX664" s="120"/>
      <c r="CQY664" s="120"/>
      <c r="CQZ664" s="120"/>
      <c r="CRA664" s="120"/>
      <c r="CRB664" s="120"/>
      <c r="CRC664" s="120"/>
      <c r="CRD664" s="120"/>
      <c r="CRE664" s="120"/>
      <c r="CRF664" s="120"/>
      <c r="CRG664" s="120"/>
      <c r="CRH664" s="120"/>
      <c r="CRI664" s="120"/>
      <c r="CRJ664" s="120"/>
      <c r="CRK664" s="120"/>
      <c r="CRL664" s="120"/>
      <c r="CRM664" s="120"/>
      <c r="CRN664" s="120"/>
      <c r="CRO664" s="120"/>
      <c r="CRP664" s="120"/>
      <c r="CRQ664" s="120"/>
      <c r="CRR664" s="120"/>
      <c r="CRS664" s="120"/>
      <c r="CRT664" s="120"/>
      <c r="CRU664" s="120"/>
      <c r="CRV664" s="120"/>
      <c r="CRW664" s="120"/>
      <c r="CRX664" s="120"/>
      <c r="CRY664" s="120"/>
      <c r="CRZ664" s="120"/>
      <c r="CSA664" s="120"/>
      <c r="CSB664" s="120"/>
      <c r="CSC664" s="120"/>
      <c r="CSD664" s="120"/>
      <c r="CSE664" s="120"/>
      <c r="CSF664" s="120"/>
      <c r="CSG664" s="120"/>
      <c r="CSH664" s="120"/>
      <c r="CSI664" s="120"/>
      <c r="CSJ664" s="120"/>
      <c r="CSK664" s="120"/>
      <c r="CSL664" s="120"/>
      <c r="CSM664" s="120"/>
      <c r="CSN664" s="120"/>
      <c r="CSO664" s="120"/>
      <c r="CSP664" s="120"/>
      <c r="CSQ664" s="120"/>
      <c r="CSR664" s="120"/>
      <c r="CSS664" s="120"/>
      <c r="CST664" s="120"/>
      <c r="CSU664" s="120"/>
      <c r="CSV664" s="120"/>
      <c r="CSW664" s="120"/>
      <c r="CSX664" s="120"/>
      <c r="CSY664" s="120"/>
      <c r="CSZ664" s="120"/>
      <c r="CTA664" s="120"/>
      <c r="CTB664" s="120"/>
      <c r="CTC664" s="120"/>
      <c r="CTD664" s="120"/>
      <c r="CTE664" s="120"/>
      <c r="CTF664" s="120"/>
      <c r="CTG664" s="120"/>
      <c r="CTH664" s="120"/>
      <c r="CTI664" s="120"/>
      <c r="CTJ664" s="120"/>
      <c r="CTK664" s="120"/>
      <c r="CTL664" s="120"/>
      <c r="CTM664" s="120"/>
      <c r="CTN664" s="120"/>
      <c r="CTO664" s="120"/>
      <c r="CTP664" s="120"/>
      <c r="CTQ664" s="120"/>
      <c r="CTR664" s="120"/>
      <c r="CTS664" s="120"/>
      <c r="CTT664" s="120"/>
      <c r="CTU664" s="120"/>
      <c r="CTV664" s="120"/>
      <c r="CTW664" s="120"/>
      <c r="CTX664" s="120"/>
      <c r="CTY664" s="120"/>
      <c r="CTZ664" s="120"/>
      <c r="CUA664" s="120"/>
      <c r="CUB664" s="120"/>
      <c r="CUC664" s="120"/>
      <c r="CUD664" s="120"/>
      <c r="CUE664" s="120"/>
      <c r="CUF664" s="120"/>
      <c r="CUG664" s="120"/>
      <c r="CUH664" s="120"/>
      <c r="CUI664" s="120"/>
      <c r="CUJ664" s="120"/>
      <c r="CUK664" s="120"/>
      <c r="CUL664" s="120"/>
      <c r="CUM664" s="120"/>
      <c r="CUN664" s="120"/>
      <c r="CUO664" s="120"/>
      <c r="CUP664" s="120"/>
      <c r="CUQ664" s="120"/>
      <c r="CUR664" s="120"/>
      <c r="CUS664" s="120"/>
      <c r="CUT664" s="120"/>
      <c r="CUU664" s="120"/>
      <c r="CUV664" s="120"/>
      <c r="CUW664" s="120"/>
      <c r="CUX664" s="120"/>
      <c r="CUY664" s="120"/>
      <c r="CUZ664" s="120"/>
      <c r="CVA664" s="120"/>
      <c r="CVB664" s="120"/>
      <c r="CVC664" s="120"/>
      <c r="CVD664" s="120"/>
      <c r="CVE664" s="120"/>
      <c r="CVF664" s="120"/>
      <c r="CVG664" s="120"/>
      <c r="CVH664" s="120"/>
      <c r="CVI664" s="120"/>
      <c r="CVJ664" s="120"/>
      <c r="CVK664" s="120"/>
      <c r="CVL664" s="120"/>
      <c r="CVM664" s="120"/>
      <c r="CVN664" s="120"/>
      <c r="CVO664" s="120"/>
      <c r="CVP664" s="120"/>
      <c r="CVQ664" s="120"/>
      <c r="CVR664" s="120"/>
      <c r="CVS664" s="120"/>
      <c r="CVT664" s="120"/>
      <c r="CVU664" s="120"/>
      <c r="CVV664" s="120"/>
      <c r="CVW664" s="120"/>
      <c r="CVX664" s="120"/>
      <c r="CVY664" s="120"/>
      <c r="CVZ664" s="120"/>
      <c r="CWA664" s="120"/>
      <c r="CWB664" s="120"/>
      <c r="CWC664" s="120"/>
      <c r="CWD664" s="120"/>
      <c r="CWE664" s="120"/>
      <c r="CWF664" s="120"/>
      <c r="CWG664" s="120"/>
      <c r="CWH664" s="120"/>
      <c r="CWI664" s="120"/>
      <c r="CWJ664" s="120"/>
      <c r="CWK664" s="120"/>
      <c r="CWL664" s="120"/>
      <c r="CWM664" s="120"/>
      <c r="CWN664" s="120"/>
      <c r="CWO664" s="120"/>
      <c r="CWP664" s="120"/>
      <c r="CWQ664" s="120"/>
      <c r="CWR664" s="120"/>
      <c r="CWS664" s="120"/>
      <c r="CWT664" s="120"/>
      <c r="CWU664" s="120"/>
      <c r="CWV664" s="120"/>
      <c r="CWW664" s="120"/>
      <c r="CWX664" s="120"/>
      <c r="CWY664" s="120"/>
      <c r="CWZ664" s="120"/>
      <c r="CXA664" s="120"/>
      <c r="CXB664" s="120"/>
      <c r="CXC664" s="120"/>
      <c r="CXD664" s="120"/>
      <c r="CXE664" s="120"/>
      <c r="CXF664" s="120"/>
      <c r="CXG664" s="120"/>
      <c r="CXH664" s="120"/>
      <c r="CXI664" s="120"/>
      <c r="CXJ664" s="120"/>
      <c r="CXK664" s="120"/>
      <c r="CXL664" s="120"/>
      <c r="CXM664" s="120"/>
      <c r="CXN664" s="120"/>
      <c r="CXO664" s="120"/>
      <c r="CXP664" s="120"/>
      <c r="CXQ664" s="120"/>
      <c r="CXR664" s="120"/>
      <c r="CXS664" s="120"/>
      <c r="CXT664" s="120"/>
      <c r="CXU664" s="120"/>
      <c r="CXV664" s="120"/>
      <c r="CXW664" s="120"/>
      <c r="CXX664" s="120"/>
      <c r="CXY664" s="120"/>
      <c r="CXZ664" s="120"/>
      <c r="CYA664" s="120"/>
      <c r="CYB664" s="120"/>
      <c r="CYC664" s="120"/>
      <c r="CYD664" s="120"/>
      <c r="CYE664" s="120"/>
      <c r="CYF664" s="120"/>
      <c r="CYG664" s="120"/>
      <c r="CYH664" s="120"/>
      <c r="CYI664" s="120"/>
      <c r="CYJ664" s="120"/>
      <c r="CYK664" s="120"/>
      <c r="CYL664" s="120"/>
      <c r="CYM664" s="120"/>
      <c r="CYN664" s="120"/>
      <c r="CYO664" s="120"/>
      <c r="CYP664" s="120"/>
      <c r="CYQ664" s="120"/>
      <c r="CYR664" s="120"/>
      <c r="CYS664" s="120"/>
      <c r="CYT664" s="120"/>
      <c r="CYU664" s="120"/>
      <c r="CYV664" s="120"/>
      <c r="CYW664" s="120"/>
      <c r="CYX664" s="120"/>
      <c r="CYY664" s="120"/>
      <c r="CYZ664" s="120"/>
      <c r="CZA664" s="120"/>
      <c r="CZB664" s="120"/>
      <c r="CZC664" s="120"/>
      <c r="CZD664" s="120"/>
      <c r="CZE664" s="120"/>
      <c r="CZF664" s="120"/>
      <c r="CZG664" s="120"/>
      <c r="CZH664" s="120"/>
      <c r="CZI664" s="120"/>
      <c r="CZJ664" s="120"/>
      <c r="CZK664" s="120"/>
      <c r="CZL664" s="120"/>
      <c r="CZM664" s="120"/>
      <c r="CZN664" s="120"/>
      <c r="CZO664" s="120"/>
      <c r="CZP664" s="120"/>
      <c r="CZQ664" s="120"/>
      <c r="CZR664" s="120"/>
      <c r="CZS664" s="120"/>
      <c r="CZT664" s="120"/>
      <c r="CZU664" s="120"/>
      <c r="CZV664" s="120"/>
      <c r="CZW664" s="120"/>
      <c r="CZX664" s="120"/>
      <c r="CZY664" s="120"/>
      <c r="CZZ664" s="120"/>
      <c r="DAA664" s="120"/>
      <c r="DAB664" s="120"/>
      <c r="DAC664" s="120"/>
      <c r="DAD664" s="120"/>
      <c r="DAE664" s="120"/>
      <c r="DAF664" s="120"/>
      <c r="DAG664" s="120"/>
      <c r="DAH664" s="120"/>
      <c r="DAI664" s="120"/>
      <c r="DAJ664" s="120"/>
      <c r="DAK664" s="120"/>
      <c r="DAL664" s="120"/>
      <c r="DAM664" s="120"/>
      <c r="DAN664" s="120"/>
      <c r="DAO664" s="120"/>
      <c r="DAP664" s="120"/>
      <c r="DAQ664" s="120"/>
      <c r="DAR664" s="120"/>
      <c r="DAS664" s="120"/>
      <c r="DAT664" s="120"/>
      <c r="DAU664" s="120"/>
      <c r="DAV664" s="120"/>
      <c r="DAW664" s="120"/>
      <c r="DAX664" s="120"/>
      <c r="DAY664" s="120"/>
      <c r="DAZ664" s="120"/>
      <c r="DBA664" s="120"/>
      <c r="DBB664" s="120"/>
      <c r="DBC664" s="120"/>
      <c r="DBD664" s="120"/>
      <c r="DBE664" s="120"/>
      <c r="DBF664" s="120"/>
      <c r="DBG664" s="120"/>
      <c r="DBH664" s="120"/>
      <c r="DBI664" s="120"/>
      <c r="DBJ664" s="120"/>
      <c r="DBK664" s="120"/>
      <c r="DBL664" s="120"/>
      <c r="DBM664" s="120"/>
      <c r="DBN664" s="120"/>
      <c r="DBO664" s="120"/>
      <c r="DBP664" s="120"/>
      <c r="DBQ664" s="120"/>
      <c r="DBR664" s="120"/>
      <c r="DBS664" s="120"/>
      <c r="DBT664" s="120"/>
      <c r="DBU664" s="120"/>
      <c r="DBV664" s="120"/>
      <c r="DBW664" s="120"/>
      <c r="DBX664" s="120"/>
      <c r="DBY664" s="120"/>
      <c r="DBZ664" s="120"/>
      <c r="DCA664" s="120"/>
      <c r="DCB664" s="120"/>
      <c r="DCC664" s="120"/>
      <c r="DCD664" s="120"/>
      <c r="DCE664" s="120"/>
      <c r="DCF664" s="120"/>
      <c r="DCG664" s="120"/>
      <c r="DCH664" s="120"/>
      <c r="DCI664" s="120"/>
      <c r="DCJ664" s="120"/>
      <c r="DCK664" s="120"/>
      <c r="DCL664" s="120"/>
      <c r="DCM664" s="120"/>
      <c r="DCN664" s="120"/>
      <c r="DCO664" s="120"/>
      <c r="DCP664" s="120"/>
      <c r="DCQ664" s="120"/>
      <c r="DCR664" s="120"/>
      <c r="DCS664" s="120"/>
      <c r="DCT664" s="120"/>
      <c r="DCU664" s="120"/>
      <c r="DCV664" s="120"/>
      <c r="DCW664" s="120"/>
      <c r="DCX664" s="120"/>
      <c r="DCY664" s="120"/>
      <c r="DCZ664" s="120"/>
      <c r="DDA664" s="120"/>
      <c r="DDB664" s="120"/>
      <c r="DDC664" s="120"/>
      <c r="DDD664" s="120"/>
      <c r="DDE664" s="120"/>
      <c r="DDF664" s="120"/>
      <c r="DDG664" s="120"/>
      <c r="DDH664" s="120"/>
      <c r="DDI664" s="120"/>
      <c r="DDJ664" s="120"/>
      <c r="DDK664" s="120"/>
      <c r="DDL664" s="120"/>
      <c r="DDM664" s="120"/>
      <c r="DDN664" s="120"/>
      <c r="DDO664" s="120"/>
      <c r="DDP664" s="120"/>
      <c r="DDQ664" s="120"/>
      <c r="DDR664" s="120"/>
      <c r="DDS664" s="120"/>
      <c r="DDT664" s="120"/>
      <c r="DDU664" s="120"/>
      <c r="DDV664" s="120"/>
      <c r="DDW664" s="120"/>
      <c r="DDX664" s="120"/>
      <c r="DDY664" s="120"/>
      <c r="DDZ664" s="120"/>
      <c r="DEA664" s="120"/>
      <c r="DEB664" s="120"/>
      <c r="DEC664" s="120"/>
      <c r="DED664" s="120"/>
      <c r="DEE664" s="120"/>
      <c r="DEF664" s="120"/>
      <c r="DEG664" s="120"/>
      <c r="DEH664" s="120"/>
      <c r="DEI664" s="120"/>
      <c r="DEJ664" s="120"/>
      <c r="DEK664" s="120"/>
      <c r="DEL664" s="120"/>
      <c r="DEM664" s="120"/>
      <c r="DEN664" s="120"/>
      <c r="DEO664" s="120"/>
      <c r="DEP664" s="120"/>
      <c r="DEQ664" s="120"/>
      <c r="DER664" s="120"/>
      <c r="DES664" s="120"/>
      <c r="DET664" s="120"/>
      <c r="DEU664" s="120"/>
      <c r="DEV664" s="120"/>
      <c r="DEW664" s="120"/>
      <c r="DEX664" s="120"/>
      <c r="DEY664" s="120"/>
      <c r="DEZ664" s="120"/>
      <c r="DFA664" s="120"/>
      <c r="DFB664" s="120"/>
      <c r="DFC664" s="120"/>
      <c r="DFD664" s="120"/>
      <c r="DFE664" s="120"/>
      <c r="DFF664" s="120"/>
      <c r="DFG664" s="120"/>
      <c r="DFH664" s="120"/>
      <c r="DFI664" s="120"/>
      <c r="DFJ664" s="120"/>
      <c r="DFK664" s="120"/>
      <c r="DFL664" s="120"/>
      <c r="DFM664" s="120"/>
      <c r="DFN664" s="120"/>
      <c r="DFO664" s="120"/>
      <c r="DFP664" s="120"/>
      <c r="DFQ664" s="120"/>
      <c r="DFR664" s="120"/>
      <c r="DFS664" s="120"/>
      <c r="DFT664" s="120"/>
      <c r="DFU664" s="120"/>
      <c r="DFV664" s="120"/>
      <c r="DFW664" s="120"/>
      <c r="DFX664" s="120"/>
      <c r="DFY664" s="120"/>
      <c r="DFZ664" s="120"/>
      <c r="DGA664" s="120"/>
      <c r="DGB664" s="120"/>
      <c r="DGC664" s="120"/>
      <c r="DGD664" s="120"/>
      <c r="DGE664" s="120"/>
      <c r="DGF664" s="120"/>
      <c r="DGG664" s="120"/>
      <c r="DGH664" s="120"/>
      <c r="DGI664" s="120"/>
      <c r="DGJ664" s="120"/>
      <c r="DGK664" s="120"/>
      <c r="DGL664" s="120"/>
      <c r="DGM664" s="120"/>
      <c r="DGN664" s="120"/>
      <c r="DGO664" s="120"/>
      <c r="DGP664" s="120"/>
      <c r="DGQ664" s="120"/>
      <c r="DGR664" s="120"/>
      <c r="DGS664" s="120"/>
      <c r="DGT664" s="120"/>
      <c r="DGU664" s="120"/>
      <c r="DGV664" s="120"/>
      <c r="DGW664" s="120"/>
      <c r="DGX664" s="120"/>
      <c r="DGY664" s="120"/>
      <c r="DGZ664" s="120"/>
      <c r="DHA664" s="120"/>
      <c r="DHB664" s="120"/>
      <c r="DHC664" s="120"/>
      <c r="DHD664" s="120"/>
      <c r="DHE664" s="120"/>
      <c r="DHF664" s="120"/>
      <c r="DHG664" s="120"/>
      <c r="DHH664" s="120"/>
      <c r="DHI664" s="120"/>
      <c r="DHJ664" s="120"/>
      <c r="DHK664" s="120"/>
      <c r="DHL664" s="120"/>
      <c r="DHM664" s="120"/>
      <c r="DHN664" s="120"/>
      <c r="DHO664" s="120"/>
      <c r="DHP664" s="120"/>
      <c r="DHQ664" s="120"/>
      <c r="DHR664" s="120"/>
      <c r="DHS664" s="120"/>
      <c r="DHT664" s="120"/>
      <c r="DHU664" s="120"/>
      <c r="DHV664" s="120"/>
      <c r="DHW664" s="120"/>
      <c r="DHX664" s="120"/>
      <c r="DHY664" s="120"/>
      <c r="DHZ664" s="120"/>
      <c r="DIA664" s="120"/>
      <c r="DIB664" s="120"/>
      <c r="DIC664" s="120"/>
      <c r="DID664" s="120"/>
      <c r="DIE664" s="120"/>
      <c r="DIF664" s="120"/>
      <c r="DIG664" s="120"/>
      <c r="DIH664" s="120"/>
      <c r="DII664" s="120"/>
      <c r="DIJ664" s="120"/>
      <c r="DIK664" s="120"/>
      <c r="DIL664" s="120"/>
      <c r="DIM664" s="120"/>
      <c r="DIN664" s="120"/>
      <c r="DIO664" s="120"/>
      <c r="DIP664" s="120"/>
      <c r="DIQ664" s="120"/>
      <c r="DIR664" s="120"/>
      <c r="DIS664" s="120"/>
      <c r="DIT664" s="120"/>
      <c r="DIU664" s="120"/>
      <c r="DIV664" s="120"/>
      <c r="DIW664" s="120"/>
      <c r="DIX664" s="120"/>
      <c r="DIY664" s="120"/>
      <c r="DIZ664" s="120"/>
      <c r="DJA664" s="120"/>
      <c r="DJB664" s="120"/>
      <c r="DJC664" s="120"/>
      <c r="DJD664" s="120"/>
      <c r="DJE664" s="120"/>
      <c r="DJF664" s="120"/>
      <c r="DJG664" s="120"/>
      <c r="DJH664" s="120"/>
      <c r="DJI664" s="120"/>
      <c r="DJJ664" s="120"/>
      <c r="DJK664" s="120"/>
      <c r="DJL664" s="120"/>
      <c r="DJM664" s="120"/>
      <c r="DJN664" s="120"/>
      <c r="DJO664" s="120"/>
      <c r="DJP664" s="120"/>
      <c r="DJQ664" s="120"/>
      <c r="DJR664" s="120"/>
      <c r="DJS664" s="120"/>
      <c r="DJT664" s="120"/>
      <c r="DJU664" s="120"/>
      <c r="DJV664" s="120"/>
      <c r="DJW664" s="120"/>
      <c r="DJX664" s="120"/>
      <c r="DJY664" s="120"/>
      <c r="DJZ664" s="120"/>
      <c r="DKA664" s="120"/>
      <c r="DKB664" s="120"/>
      <c r="DKC664" s="120"/>
      <c r="DKD664" s="120"/>
      <c r="DKE664" s="120"/>
      <c r="DKF664" s="120"/>
      <c r="DKG664" s="120"/>
      <c r="DKH664" s="120"/>
      <c r="DKI664" s="120"/>
      <c r="DKJ664" s="120"/>
      <c r="DKK664" s="120"/>
      <c r="DKL664" s="120"/>
      <c r="DKM664" s="120"/>
      <c r="DKN664" s="120"/>
      <c r="DKO664" s="120"/>
      <c r="DKP664" s="120"/>
      <c r="DKQ664" s="120"/>
      <c r="DKR664" s="120"/>
      <c r="DKS664" s="120"/>
      <c r="DKT664" s="120"/>
      <c r="DKU664" s="120"/>
      <c r="DKV664" s="120"/>
      <c r="DKW664" s="120"/>
      <c r="DKX664" s="120"/>
      <c r="DKY664" s="120"/>
      <c r="DKZ664" s="120"/>
      <c r="DLA664" s="120"/>
      <c r="DLB664" s="120"/>
      <c r="DLC664" s="120"/>
      <c r="DLD664" s="120"/>
      <c r="DLE664" s="120"/>
      <c r="DLF664" s="120"/>
      <c r="DLG664" s="120"/>
      <c r="DLH664" s="120"/>
      <c r="DLI664" s="120"/>
      <c r="DLJ664" s="120"/>
      <c r="DLK664" s="120"/>
      <c r="DLL664" s="120"/>
      <c r="DLM664" s="120"/>
      <c r="DLN664" s="120"/>
      <c r="DLO664" s="120"/>
      <c r="DLP664" s="120"/>
      <c r="DLQ664" s="120"/>
      <c r="DLR664" s="120"/>
      <c r="DLS664" s="120"/>
      <c r="DLT664" s="120"/>
      <c r="DLU664" s="120"/>
      <c r="DLV664" s="120"/>
      <c r="DLW664" s="120"/>
      <c r="DLX664" s="120"/>
      <c r="DLY664" s="120"/>
      <c r="DLZ664" s="120"/>
      <c r="DMA664" s="120"/>
      <c r="DMB664" s="120"/>
      <c r="DMC664" s="120"/>
      <c r="DMD664" s="120"/>
      <c r="DME664" s="120"/>
      <c r="DMF664" s="120"/>
      <c r="DMG664" s="120"/>
      <c r="DMH664" s="120"/>
      <c r="DMI664" s="120"/>
      <c r="DMJ664" s="120"/>
      <c r="DMK664" s="120"/>
      <c r="DML664" s="120"/>
      <c r="DMM664" s="120"/>
      <c r="DMN664" s="120"/>
      <c r="DMO664" s="120"/>
      <c r="DMP664" s="120"/>
      <c r="DMQ664" s="120"/>
      <c r="DMR664" s="120"/>
      <c r="DMS664" s="120"/>
      <c r="DMT664" s="120"/>
      <c r="DMU664" s="120"/>
      <c r="DMV664" s="120"/>
      <c r="DMW664" s="120"/>
      <c r="DMX664" s="120"/>
      <c r="DMY664" s="120"/>
      <c r="DMZ664" s="120"/>
      <c r="DNA664" s="120"/>
      <c r="DNB664" s="120"/>
      <c r="DNC664" s="120"/>
      <c r="DND664" s="120"/>
      <c r="DNE664" s="120"/>
      <c r="DNF664" s="120"/>
      <c r="DNG664" s="120"/>
      <c r="DNH664" s="120"/>
      <c r="DNI664" s="120"/>
      <c r="DNJ664" s="120"/>
      <c r="DNK664" s="120"/>
      <c r="DNL664" s="120"/>
      <c r="DNM664" s="120"/>
      <c r="DNN664" s="120"/>
      <c r="DNO664" s="120"/>
      <c r="DNP664" s="120"/>
      <c r="DNQ664" s="120"/>
      <c r="DNR664" s="120"/>
      <c r="DNS664" s="120"/>
      <c r="DNT664" s="120"/>
      <c r="DNU664" s="120"/>
      <c r="DNV664" s="120"/>
      <c r="DNW664" s="120"/>
      <c r="DNX664" s="120"/>
      <c r="DNY664" s="120"/>
      <c r="DNZ664" s="120"/>
      <c r="DOA664" s="120"/>
      <c r="DOB664" s="120"/>
      <c r="DOC664" s="120"/>
      <c r="DOD664" s="120"/>
      <c r="DOE664" s="120"/>
      <c r="DOF664" s="120"/>
      <c r="DOG664" s="120"/>
      <c r="DOH664" s="120"/>
      <c r="DOI664" s="120"/>
      <c r="DOJ664" s="120"/>
      <c r="DOK664" s="120"/>
      <c r="DOL664" s="120"/>
      <c r="DOM664" s="120"/>
      <c r="DON664" s="120"/>
      <c r="DOO664" s="120"/>
      <c r="DOP664" s="120"/>
      <c r="DOQ664" s="120"/>
      <c r="DOR664" s="120"/>
      <c r="DOS664" s="120"/>
      <c r="DOT664" s="120"/>
      <c r="DOU664" s="120"/>
      <c r="DOV664" s="120"/>
      <c r="DOW664" s="120"/>
      <c r="DOX664" s="120"/>
      <c r="DOY664" s="120"/>
      <c r="DOZ664" s="120"/>
      <c r="DPA664" s="120"/>
      <c r="DPB664" s="120"/>
      <c r="DPC664" s="120"/>
      <c r="DPD664" s="120"/>
      <c r="DPE664" s="120"/>
      <c r="DPF664" s="120"/>
      <c r="DPG664" s="120"/>
      <c r="DPH664" s="120"/>
      <c r="DPI664" s="120"/>
      <c r="DPJ664" s="120"/>
      <c r="DPK664" s="120"/>
      <c r="DPL664" s="120"/>
      <c r="DPM664" s="120"/>
      <c r="DPN664" s="120"/>
      <c r="DPO664" s="120"/>
      <c r="DPP664" s="120"/>
      <c r="DPQ664" s="120"/>
      <c r="DPR664" s="120"/>
      <c r="DPS664" s="120"/>
      <c r="DPT664" s="120"/>
      <c r="DPU664" s="120"/>
      <c r="DPV664" s="120"/>
      <c r="DPW664" s="120"/>
      <c r="DPX664" s="120"/>
      <c r="DPY664" s="120"/>
      <c r="DPZ664" s="120"/>
      <c r="DQA664" s="120"/>
      <c r="DQB664" s="120"/>
      <c r="DQC664" s="120"/>
      <c r="DQD664" s="120"/>
      <c r="DQE664" s="120"/>
      <c r="DQF664" s="120"/>
      <c r="DQG664" s="120"/>
      <c r="DQH664" s="120"/>
      <c r="DQI664" s="120"/>
      <c r="DQJ664" s="120"/>
      <c r="DQK664" s="120"/>
      <c r="DQL664" s="120"/>
      <c r="DQM664" s="120"/>
      <c r="DQN664" s="120"/>
      <c r="DQO664" s="120"/>
      <c r="DQP664" s="120"/>
      <c r="DQQ664" s="120"/>
      <c r="DQR664" s="120"/>
      <c r="DQS664" s="120"/>
      <c r="DQT664" s="120"/>
      <c r="DQU664" s="120"/>
      <c r="DQV664" s="120"/>
      <c r="DQW664" s="120"/>
      <c r="DQX664" s="120"/>
      <c r="DQY664" s="120"/>
      <c r="DQZ664" s="120"/>
      <c r="DRA664" s="120"/>
      <c r="DRB664" s="120"/>
      <c r="DRC664" s="120"/>
      <c r="DRD664" s="120"/>
      <c r="DRE664" s="120"/>
      <c r="DRF664" s="120"/>
      <c r="DRG664" s="120"/>
      <c r="DRH664" s="120"/>
      <c r="DRI664" s="120"/>
      <c r="DRJ664" s="120"/>
      <c r="DRK664" s="120"/>
      <c r="DRL664" s="120"/>
      <c r="DRM664" s="120"/>
      <c r="DRN664" s="120"/>
      <c r="DRO664" s="120"/>
      <c r="DRP664" s="120"/>
      <c r="DRQ664" s="120"/>
      <c r="DRR664" s="120"/>
      <c r="DRS664" s="120"/>
      <c r="DRT664" s="120"/>
      <c r="DRU664" s="120"/>
      <c r="DRV664" s="120"/>
      <c r="DRW664" s="120"/>
      <c r="DRX664" s="120"/>
      <c r="DRY664" s="120"/>
      <c r="DRZ664" s="120"/>
      <c r="DSA664" s="120"/>
      <c r="DSB664" s="120"/>
      <c r="DSC664" s="120"/>
      <c r="DSD664" s="120"/>
      <c r="DSE664" s="120"/>
      <c r="DSF664" s="120"/>
      <c r="DSG664" s="120"/>
      <c r="DSH664" s="120"/>
      <c r="DSI664" s="120"/>
      <c r="DSJ664" s="120"/>
      <c r="DSK664" s="120"/>
      <c r="DSL664" s="120"/>
      <c r="DSM664" s="120"/>
      <c r="DSN664" s="120"/>
      <c r="DSO664" s="120"/>
      <c r="DSP664" s="120"/>
      <c r="DSQ664" s="120"/>
      <c r="DSR664" s="120"/>
      <c r="DSS664" s="120"/>
      <c r="DST664" s="120"/>
      <c r="DSU664" s="120"/>
      <c r="DSV664" s="120"/>
      <c r="DSW664" s="120"/>
      <c r="DSX664" s="120"/>
      <c r="DSY664" s="120"/>
      <c r="DSZ664" s="120"/>
      <c r="DTA664" s="120"/>
      <c r="DTB664" s="120"/>
      <c r="DTC664" s="120"/>
      <c r="DTD664" s="120"/>
      <c r="DTE664" s="120"/>
      <c r="DTF664" s="120"/>
      <c r="DTG664" s="120"/>
      <c r="DTH664" s="120"/>
      <c r="DTI664" s="120"/>
      <c r="DTJ664" s="120"/>
      <c r="DTK664" s="120"/>
      <c r="DTL664" s="120"/>
      <c r="DTM664" s="120"/>
      <c r="DTN664" s="120"/>
      <c r="DTO664" s="120"/>
      <c r="DTP664" s="120"/>
      <c r="DTQ664" s="120"/>
      <c r="DTR664" s="120"/>
      <c r="DTS664" s="120"/>
      <c r="DTT664" s="120"/>
      <c r="DTU664" s="120"/>
      <c r="DTV664" s="120"/>
      <c r="DTW664" s="120"/>
      <c r="DTX664" s="120"/>
      <c r="DTY664" s="120"/>
      <c r="DTZ664" s="120"/>
      <c r="DUA664" s="120"/>
      <c r="DUB664" s="120"/>
      <c r="DUC664" s="120"/>
      <c r="DUD664" s="120"/>
      <c r="DUE664" s="120"/>
      <c r="DUF664" s="120"/>
      <c r="DUG664" s="120"/>
      <c r="DUH664" s="120"/>
      <c r="DUI664" s="120"/>
      <c r="DUJ664" s="120"/>
      <c r="DUK664" s="120"/>
      <c r="DUL664" s="120"/>
      <c r="DUM664" s="120"/>
      <c r="DUN664" s="120"/>
      <c r="DUO664" s="120"/>
      <c r="DUP664" s="120"/>
      <c r="DUQ664" s="120"/>
      <c r="DUR664" s="120"/>
      <c r="DUS664" s="120"/>
      <c r="DUT664" s="120"/>
      <c r="DUU664" s="120"/>
      <c r="DUV664" s="120"/>
      <c r="DUW664" s="120"/>
      <c r="DUX664" s="120"/>
      <c r="DUY664" s="120"/>
      <c r="DUZ664" s="120"/>
      <c r="DVA664" s="120"/>
      <c r="DVB664" s="120"/>
      <c r="DVC664" s="120"/>
      <c r="DVD664" s="120"/>
      <c r="DVE664" s="120"/>
      <c r="DVF664" s="120"/>
      <c r="DVG664" s="120"/>
      <c r="DVH664" s="120"/>
      <c r="DVI664" s="120"/>
      <c r="DVJ664" s="120"/>
      <c r="DVK664" s="120"/>
      <c r="DVL664" s="120"/>
      <c r="DVM664" s="120"/>
      <c r="DVN664" s="120"/>
      <c r="DVO664" s="120"/>
      <c r="DVP664" s="120"/>
      <c r="DVQ664" s="120"/>
      <c r="DVR664" s="120"/>
      <c r="DVS664" s="120"/>
      <c r="DVT664" s="120"/>
      <c r="DVU664" s="120"/>
      <c r="DVV664" s="120"/>
      <c r="DVW664" s="120"/>
      <c r="DVX664" s="120"/>
      <c r="DVY664" s="120"/>
      <c r="DVZ664" s="120"/>
      <c r="DWA664" s="120"/>
      <c r="DWB664" s="120"/>
      <c r="DWC664" s="120"/>
      <c r="DWD664" s="120"/>
      <c r="DWE664" s="120"/>
      <c r="DWF664" s="120"/>
      <c r="DWG664" s="120"/>
      <c r="DWH664" s="120"/>
      <c r="DWI664" s="120"/>
      <c r="DWJ664" s="120"/>
      <c r="DWK664" s="120"/>
      <c r="DWL664" s="120"/>
      <c r="DWM664" s="120"/>
      <c r="DWN664" s="120"/>
      <c r="DWO664" s="120"/>
      <c r="DWP664" s="120"/>
      <c r="DWQ664" s="120"/>
      <c r="DWR664" s="120"/>
      <c r="DWS664" s="120"/>
      <c r="DWT664" s="120"/>
      <c r="DWU664" s="120"/>
      <c r="DWV664" s="120"/>
      <c r="DWW664" s="120"/>
      <c r="DWX664" s="120"/>
      <c r="DWY664" s="120"/>
      <c r="DWZ664" s="120"/>
      <c r="DXA664" s="120"/>
      <c r="DXB664" s="120"/>
      <c r="DXC664" s="120"/>
      <c r="DXD664" s="120"/>
      <c r="DXE664" s="120"/>
      <c r="DXF664" s="120"/>
      <c r="DXG664" s="120"/>
      <c r="DXH664" s="120"/>
      <c r="DXI664" s="120"/>
      <c r="DXJ664" s="120"/>
      <c r="DXK664" s="120"/>
      <c r="DXL664" s="120"/>
      <c r="DXM664" s="120"/>
      <c r="DXN664" s="120"/>
      <c r="DXO664" s="120"/>
      <c r="DXP664" s="120"/>
      <c r="DXQ664" s="120"/>
      <c r="DXR664" s="120"/>
      <c r="DXS664" s="120"/>
      <c r="DXT664" s="120"/>
      <c r="DXU664" s="120"/>
      <c r="DXV664" s="120"/>
      <c r="DXW664" s="120"/>
      <c r="DXX664" s="120"/>
      <c r="DXY664" s="120"/>
      <c r="DXZ664" s="120"/>
      <c r="DYA664" s="120"/>
      <c r="DYB664" s="120"/>
      <c r="DYC664" s="120"/>
      <c r="DYD664" s="120"/>
      <c r="DYE664" s="120"/>
      <c r="DYF664" s="120"/>
      <c r="DYG664" s="120"/>
      <c r="DYH664" s="120"/>
      <c r="DYI664" s="120"/>
      <c r="DYJ664" s="120"/>
      <c r="DYK664" s="120"/>
      <c r="DYL664" s="120"/>
      <c r="DYM664" s="120"/>
      <c r="DYN664" s="120"/>
      <c r="DYO664" s="120"/>
      <c r="DYP664" s="120"/>
      <c r="DYQ664" s="120"/>
      <c r="DYR664" s="120"/>
      <c r="DYS664" s="120"/>
      <c r="DYT664" s="120"/>
      <c r="DYU664" s="120"/>
      <c r="DYV664" s="120"/>
      <c r="DYW664" s="120"/>
      <c r="DYX664" s="120"/>
      <c r="DYY664" s="120"/>
      <c r="DYZ664" s="120"/>
      <c r="DZA664" s="120"/>
      <c r="DZB664" s="120"/>
      <c r="DZC664" s="120"/>
      <c r="DZD664" s="120"/>
      <c r="DZE664" s="120"/>
      <c r="DZF664" s="120"/>
      <c r="DZG664" s="120"/>
      <c r="DZH664" s="120"/>
      <c r="DZI664" s="120"/>
      <c r="DZJ664" s="120"/>
      <c r="DZK664" s="120"/>
      <c r="DZL664" s="120"/>
      <c r="DZM664" s="120"/>
      <c r="DZN664" s="120"/>
      <c r="DZO664" s="120"/>
      <c r="DZP664" s="120"/>
      <c r="DZQ664" s="120"/>
      <c r="DZR664" s="120"/>
      <c r="DZS664" s="120"/>
      <c r="DZT664" s="120"/>
      <c r="DZU664" s="120"/>
      <c r="DZV664" s="120"/>
      <c r="DZW664" s="120"/>
      <c r="DZX664" s="120"/>
      <c r="DZY664" s="120"/>
      <c r="DZZ664" s="120"/>
      <c r="EAA664" s="120"/>
      <c r="EAB664" s="120"/>
      <c r="EAC664" s="120"/>
      <c r="EAD664" s="120"/>
      <c r="EAE664" s="120"/>
      <c r="EAF664" s="120"/>
      <c r="EAG664" s="120"/>
      <c r="EAH664" s="120"/>
      <c r="EAI664" s="120"/>
      <c r="EAJ664" s="120"/>
      <c r="EAK664" s="120"/>
      <c r="EAL664" s="120"/>
      <c r="EAM664" s="120"/>
      <c r="EAN664" s="120"/>
      <c r="EAO664" s="120"/>
      <c r="EAP664" s="120"/>
      <c r="EAQ664" s="120"/>
      <c r="EAR664" s="120"/>
      <c r="EAS664" s="120"/>
      <c r="EAT664" s="120"/>
      <c r="EAU664" s="120"/>
      <c r="EAV664" s="120"/>
      <c r="EAW664" s="120"/>
      <c r="EAX664" s="120"/>
      <c r="EAY664" s="120"/>
      <c r="EAZ664" s="120"/>
      <c r="EBA664" s="120"/>
      <c r="EBB664" s="120"/>
      <c r="EBC664" s="120"/>
      <c r="EBD664" s="120"/>
      <c r="EBE664" s="120"/>
      <c r="EBF664" s="120"/>
      <c r="EBG664" s="120"/>
      <c r="EBH664" s="120"/>
      <c r="EBI664" s="120"/>
      <c r="EBJ664" s="120"/>
      <c r="EBK664" s="120"/>
      <c r="EBL664" s="120"/>
      <c r="EBM664" s="120"/>
      <c r="EBN664" s="120"/>
      <c r="EBO664" s="120"/>
      <c r="EBP664" s="120"/>
      <c r="EBQ664" s="120"/>
      <c r="EBR664" s="120"/>
      <c r="EBS664" s="120"/>
      <c r="EBT664" s="120"/>
      <c r="EBU664" s="120"/>
      <c r="EBV664" s="120"/>
      <c r="EBW664" s="120"/>
      <c r="EBX664" s="120"/>
      <c r="EBY664" s="120"/>
      <c r="EBZ664" s="120"/>
      <c r="ECA664" s="120"/>
      <c r="ECB664" s="120"/>
      <c r="ECC664" s="120"/>
      <c r="ECD664" s="120"/>
      <c r="ECE664" s="120"/>
      <c r="ECF664" s="120"/>
      <c r="ECG664" s="120"/>
      <c r="ECH664" s="120"/>
      <c r="ECI664" s="120"/>
      <c r="ECJ664" s="120"/>
      <c r="ECK664" s="120"/>
      <c r="ECL664" s="120"/>
      <c r="ECM664" s="120"/>
      <c r="ECN664" s="120"/>
      <c r="ECO664" s="120"/>
      <c r="ECP664" s="120"/>
      <c r="ECQ664" s="120"/>
      <c r="ECR664" s="120"/>
      <c r="ECS664" s="120"/>
      <c r="ECT664" s="120"/>
      <c r="ECU664" s="120"/>
      <c r="ECV664" s="120"/>
      <c r="ECW664" s="120"/>
      <c r="ECX664" s="120"/>
      <c r="ECY664" s="120"/>
      <c r="ECZ664" s="120"/>
      <c r="EDA664" s="120"/>
      <c r="EDB664" s="120"/>
      <c r="EDC664" s="120"/>
      <c r="EDD664" s="120"/>
      <c r="EDE664" s="120"/>
      <c r="EDF664" s="120"/>
      <c r="EDG664" s="120"/>
      <c r="EDH664" s="120"/>
      <c r="EDI664" s="120"/>
      <c r="EDJ664" s="120"/>
      <c r="EDK664" s="120"/>
      <c r="EDL664" s="120"/>
      <c r="EDM664" s="120"/>
      <c r="EDN664" s="120"/>
      <c r="EDO664" s="120"/>
      <c r="EDP664" s="120"/>
      <c r="EDQ664" s="120"/>
      <c r="EDR664" s="120"/>
      <c r="EDS664" s="120"/>
      <c r="EDT664" s="120"/>
      <c r="EDU664" s="120"/>
      <c r="EDV664" s="120"/>
      <c r="EDW664" s="120"/>
      <c r="EDX664" s="120"/>
      <c r="EDY664" s="120"/>
      <c r="EDZ664" s="120"/>
      <c r="EEA664" s="120"/>
      <c r="EEB664" s="120"/>
      <c r="EEC664" s="120"/>
      <c r="EED664" s="120"/>
      <c r="EEE664" s="120"/>
      <c r="EEF664" s="120"/>
      <c r="EEG664" s="120"/>
      <c r="EEH664" s="120"/>
      <c r="EEI664" s="120"/>
      <c r="EEJ664" s="120"/>
      <c r="EEK664" s="120"/>
      <c r="EEL664" s="120"/>
      <c r="EEM664" s="120"/>
      <c r="EEN664" s="120"/>
      <c r="EEO664" s="120"/>
      <c r="EEP664" s="120"/>
      <c r="EEQ664" s="120"/>
      <c r="EER664" s="120"/>
      <c r="EES664" s="120"/>
      <c r="EET664" s="120"/>
      <c r="EEU664" s="120"/>
      <c r="EEV664" s="120"/>
      <c r="EEW664" s="120"/>
      <c r="EEX664" s="120"/>
      <c r="EEY664" s="120"/>
      <c r="EEZ664" s="120"/>
      <c r="EFA664" s="120"/>
      <c r="EFB664" s="120"/>
      <c r="EFC664" s="120"/>
      <c r="EFD664" s="120"/>
      <c r="EFE664" s="120"/>
      <c r="EFF664" s="120"/>
      <c r="EFG664" s="120"/>
      <c r="EFH664" s="120"/>
      <c r="EFI664" s="120"/>
      <c r="EFJ664" s="120"/>
      <c r="EFK664" s="120"/>
      <c r="EFL664" s="120"/>
      <c r="EFM664" s="120"/>
      <c r="EFN664" s="120"/>
      <c r="EFO664" s="120"/>
      <c r="EFP664" s="120"/>
      <c r="EFQ664" s="120"/>
      <c r="EFR664" s="120"/>
      <c r="EFS664" s="120"/>
      <c r="EFT664" s="120"/>
      <c r="EFU664" s="120"/>
      <c r="EFV664" s="120"/>
      <c r="EFW664" s="120"/>
      <c r="EFX664" s="120"/>
      <c r="EFY664" s="120"/>
      <c r="EFZ664" s="120"/>
      <c r="EGA664" s="120"/>
      <c r="EGB664" s="120"/>
      <c r="EGC664" s="120"/>
      <c r="EGD664" s="120"/>
      <c r="EGE664" s="120"/>
      <c r="EGF664" s="120"/>
      <c r="EGG664" s="120"/>
      <c r="EGH664" s="120"/>
      <c r="EGI664" s="120"/>
      <c r="EGJ664" s="120"/>
      <c r="EGK664" s="120"/>
      <c r="EGL664" s="120"/>
      <c r="EGM664" s="120"/>
      <c r="EGN664" s="120"/>
      <c r="EGO664" s="120"/>
      <c r="EGP664" s="120"/>
      <c r="EGQ664" s="120"/>
      <c r="EGR664" s="120"/>
      <c r="EGS664" s="120"/>
      <c r="EGT664" s="120"/>
      <c r="EGU664" s="120"/>
      <c r="EGV664" s="120"/>
      <c r="EGW664" s="120"/>
      <c r="EGX664" s="120"/>
      <c r="EGY664" s="120"/>
      <c r="EGZ664" s="120"/>
      <c r="EHA664" s="120"/>
      <c r="EHB664" s="120"/>
      <c r="EHC664" s="120"/>
      <c r="EHD664" s="120"/>
      <c r="EHE664" s="120"/>
      <c r="EHF664" s="120"/>
      <c r="EHG664" s="120"/>
      <c r="EHH664" s="120"/>
      <c r="EHI664" s="120"/>
      <c r="EHJ664" s="120"/>
      <c r="EHK664" s="120"/>
      <c r="EHL664" s="120"/>
      <c r="EHM664" s="120"/>
      <c r="EHN664" s="120"/>
      <c r="EHO664" s="120"/>
      <c r="EHP664" s="120"/>
      <c r="EHQ664" s="120"/>
      <c r="EHR664" s="120"/>
      <c r="EHS664" s="120"/>
      <c r="EHT664" s="120"/>
      <c r="EHU664" s="120"/>
      <c r="EHV664" s="120"/>
      <c r="EHW664" s="120"/>
      <c r="EHX664" s="120"/>
      <c r="EHY664" s="120"/>
      <c r="EHZ664" s="120"/>
      <c r="EIA664" s="120"/>
      <c r="EIB664" s="120"/>
      <c r="EIC664" s="120"/>
      <c r="EID664" s="120"/>
      <c r="EIE664" s="120"/>
      <c r="EIF664" s="120"/>
      <c r="EIG664" s="120"/>
      <c r="EIH664" s="120"/>
      <c r="EII664" s="120"/>
      <c r="EIJ664" s="120"/>
      <c r="EIK664" s="120"/>
      <c r="EIL664" s="120"/>
      <c r="EIM664" s="120"/>
      <c r="EIN664" s="120"/>
      <c r="EIO664" s="120"/>
      <c r="EIP664" s="120"/>
      <c r="EIQ664" s="120"/>
      <c r="EIR664" s="120"/>
      <c r="EIS664" s="120"/>
      <c r="EIT664" s="120"/>
      <c r="EIU664" s="120"/>
      <c r="EIV664" s="120"/>
      <c r="EIW664" s="120"/>
      <c r="EIX664" s="120"/>
      <c r="EIY664" s="120"/>
      <c r="EIZ664" s="120"/>
      <c r="EJA664" s="120"/>
      <c r="EJB664" s="120"/>
      <c r="EJC664" s="120"/>
      <c r="EJD664" s="120"/>
      <c r="EJE664" s="120"/>
      <c r="EJF664" s="120"/>
      <c r="EJG664" s="120"/>
      <c r="EJH664" s="120"/>
      <c r="EJI664" s="120"/>
      <c r="EJJ664" s="120"/>
      <c r="EJK664" s="120"/>
      <c r="EJL664" s="120"/>
      <c r="EJM664" s="120"/>
      <c r="EJN664" s="120"/>
      <c r="EJO664" s="120"/>
      <c r="EJP664" s="120"/>
      <c r="EJQ664" s="120"/>
      <c r="EJR664" s="120"/>
      <c r="EJS664" s="120"/>
      <c r="EJT664" s="120"/>
      <c r="EJU664" s="120"/>
      <c r="EJV664" s="120"/>
      <c r="EJW664" s="120"/>
      <c r="EJX664" s="120"/>
      <c r="EJY664" s="120"/>
      <c r="EJZ664" s="120"/>
      <c r="EKA664" s="120"/>
      <c r="EKB664" s="120"/>
      <c r="EKC664" s="120"/>
      <c r="EKD664" s="120"/>
      <c r="EKE664" s="120"/>
      <c r="EKF664" s="120"/>
      <c r="EKG664" s="120"/>
      <c r="EKH664" s="120"/>
      <c r="EKI664" s="120"/>
      <c r="EKJ664" s="120"/>
      <c r="EKK664" s="120"/>
      <c r="EKL664" s="120"/>
      <c r="EKM664" s="120"/>
      <c r="EKN664" s="120"/>
      <c r="EKO664" s="120"/>
      <c r="EKP664" s="120"/>
      <c r="EKQ664" s="120"/>
      <c r="EKR664" s="120"/>
      <c r="EKS664" s="120"/>
      <c r="EKT664" s="120"/>
      <c r="EKU664" s="120"/>
      <c r="EKV664" s="120"/>
      <c r="EKW664" s="120"/>
      <c r="EKX664" s="120"/>
      <c r="EKY664" s="120"/>
      <c r="EKZ664" s="120"/>
      <c r="ELA664" s="120"/>
      <c r="ELB664" s="120"/>
      <c r="ELC664" s="120"/>
      <c r="ELD664" s="120"/>
      <c r="ELE664" s="120"/>
      <c r="ELF664" s="120"/>
      <c r="ELG664" s="120"/>
      <c r="ELH664" s="120"/>
      <c r="ELI664" s="120"/>
      <c r="ELJ664" s="120"/>
      <c r="ELK664" s="120"/>
      <c r="ELL664" s="120"/>
      <c r="ELM664" s="120"/>
      <c r="ELN664" s="120"/>
      <c r="ELO664" s="120"/>
      <c r="ELP664" s="120"/>
      <c r="ELQ664" s="120"/>
      <c r="ELR664" s="120"/>
      <c r="ELS664" s="120"/>
      <c r="ELT664" s="120"/>
      <c r="ELU664" s="120"/>
      <c r="ELV664" s="120"/>
      <c r="ELW664" s="120"/>
      <c r="ELX664" s="120"/>
      <c r="ELY664" s="120"/>
      <c r="ELZ664" s="120"/>
      <c r="EMA664" s="120"/>
      <c r="EMB664" s="120"/>
      <c r="EMC664" s="120"/>
      <c r="EMD664" s="120"/>
      <c r="EME664" s="120"/>
      <c r="EMF664" s="120"/>
      <c r="EMG664" s="120"/>
      <c r="EMH664" s="120"/>
      <c r="EMI664" s="120"/>
      <c r="EMJ664" s="120"/>
      <c r="EMK664" s="120"/>
      <c r="EML664" s="120"/>
      <c r="EMM664" s="120"/>
      <c r="EMN664" s="120"/>
      <c r="EMO664" s="120"/>
      <c r="EMP664" s="120"/>
      <c r="EMQ664" s="120"/>
      <c r="EMR664" s="120"/>
      <c r="EMS664" s="120"/>
      <c r="EMT664" s="120"/>
      <c r="EMU664" s="120"/>
      <c r="EMV664" s="120"/>
      <c r="EMW664" s="120"/>
      <c r="EMX664" s="120"/>
      <c r="EMY664" s="120"/>
      <c r="EMZ664" s="120"/>
      <c r="ENA664" s="120"/>
      <c r="ENB664" s="120"/>
      <c r="ENC664" s="120"/>
      <c r="END664" s="120"/>
      <c r="ENE664" s="120"/>
      <c r="ENF664" s="120"/>
      <c r="ENG664" s="120"/>
      <c r="ENH664" s="120"/>
      <c r="ENI664" s="120"/>
      <c r="ENJ664" s="120"/>
      <c r="ENK664" s="120"/>
      <c r="ENL664" s="120"/>
      <c r="ENM664" s="120"/>
      <c r="ENN664" s="120"/>
      <c r="ENO664" s="120"/>
      <c r="ENP664" s="120"/>
      <c r="ENQ664" s="120"/>
      <c r="ENR664" s="120"/>
      <c r="ENS664" s="120"/>
      <c r="ENT664" s="120"/>
      <c r="ENU664" s="120"/>
      <c r="ENV664" s="120"/>
      <c r="ENW664" s="120"/>
      <c r="ENX664" s="120"/>
      <c r="ENY664" s="120"/>
      <c r="ENZ664" s="120"/>
      <c r="EOA664" s="120"/>
      <c r="EOB664" s="120"/>
      <c r="EOC664" s="120"/>
      <c r="EOD664" s="120"/>
      <c r="EOE664" s="120"/>
      <c r="EOF664" s="120"/>
      <c r="EOG664" s="120"/>
      <c r="EOH664" s="120"/>
      <c r="EOI664" s="120"/>
      <c r="EOJ664" s="120"/>
      <c r="EOK664" s="120"/>
      <c r="EOL664" s="120"/>
      <c r="EOM664" s="120"/>
      <c r="EON664" s="120"/>
      <c r="EOO664" s="120"/>
      <c r="EOP664" s="120"/>
      <c r="EOQ664" s="120"/>
      <c r="EOR664" s="120"/>
      <c r="EOS664" s="120"/>
      <c r="EOT664" s="120"/>
      <c r="EOU664" s="120"/>
      <c r="EOV664" s="120"/>
      <c r="EOW664" s="120"/>
      <c r="EOX664" s="120"/>
      <c r="EOY664" s="120"/>
      <c r="EOZ664" s="120"/>
      <c r="EPA664" s="120"/>
      <c r="EPB664" s="120"/>
      <c r="EPC664" s="120"/>
      <c r="EPD664" s="120"/>
      <c r="EPE664" s="120"/>
      <c r="EPF664" s="120"/>
      <c r="EPG664" s="120"/>
      <c r="EPH664" s="120"/>
      <c r="EPI664" s="120"/>
      <c r="EPJ664" s="120"/>
      <c r="EPK664" s="120"/>
      <c r="EPL664" s="120"/>
      <c r="EPM664" s="120"/>
      <c r="EPN664" s="120"/>
      <c r="EPO664" s="120"/>
      <c r="EPP664" s="120"/>
      <c r="EPQ664" s="120"/>
      <c r="EPR664" s="120"/>
      <c r="EPS664" s="120"/>
      <c r="EPT664" s="120"/>
      <c r="EPU664" s="120"/>
      <c r="EPV664" s="120"/>
      <c r="EPW664" s="120"/>
      <c r="EPX664" s="120"/>
      <c r="EPY664" s="120"/>
      <c r="EPZ664" s="120"/>
      <c r="EQA664" s="120"/>
      <c r="EQB664" s="120"/>
      <c r="EQC664" s="120"/>
      <c r="EQD664" s="120"/>
      <c r="EQE664" s="120"/>
      <c r="EQF664" s="120"/>
      <c r="EQG664" s="120"/>
      <c r="EQH664" s="120"/>
      <c r="EQI664" s="120"/>
      <c r="EQJ664" s="120"/>
      <c r="EQK664" s="120"/>
      <c r="EQL664" s="120"/>
      <c r="EQM664" s="120"/>
      <c r="EQN664" s="120"/>
      <c r="EQO664" s="120"/>
      <c r="EQP664" s="120"/>
      <c r="EQQ664" s="120"/>
      <c r="EQR664" s="120"/>
      <c r="EQS664" s="120"/>
      <c r="EQT664" s="120"/>
      <c r="EQU664" s="120"/>
      <c r="EQV664" s="120"/>
      <c r="EQW664" s="120"/>
      <c r="EQX664" s="120"/>
      <c r="EQY664" s="120"/>
      <c r="EQZ664" s="120"/>
      <c r="ERA664" s="120"/>
      <c r="ERB664" s="120"/>
      <c r="ERC664" s="120"/>
      <c r="ERD664" s="120"/>
      <c r="ERE664" s="120"/>
      <c r="ERF664" s="120"/>
      <c r="ERG664" s="120"/>
      <c r="ERH664" s="120"/>
      <c r="ERI664" s="120"/>
      <c r="ERJ664" s="120"/>
      <c r="ERK664" s="120"/>
      <c r="ERL664" s="120"/>
      <c r="ERM664" s="120"/>
      <c r="ERN664" s="120"/>
      <c r="ERO664" s="120"/>
      <c r="ERP664" s="120"/>
      <c r="ERQ664" s="120"/>
      <c r="ERR664" s="120"/>
      <c r="ERS664" s="120"/>
      <c r="ERT664" s="120"/>
      <c r="ERU664" s="120"/>
      <c r="ERV664" s="120"/>
      <c r="ERW664" s="120"/>
      <c r="ERX664" s="120"/>
      <c r="ERY664" s="120"/>
      <c r="ERZ664" s="120"/>
      <c r="ESA664" s="120"/>
      <c r="ESB664" s="120"/>
      <c r="ESC664" s="120"/>
      <c r="ESD664" s="120"/>
      <c r="ESE664" s="120"/>
      <c r="ESF664" s="120"/>
      <c r="ESG664" s="120"/>
      <c r="ESH664" s="120"/>
      <c r="ESI664" s="120"/>
      <c r="ESJ664" s="120"/>
      <c r="ESK664" s="120"/>
      <c r="ESL664" s="120"/>
      <c r="ESM664" s="120"/>
      <c r="ESN664" s="120"/>
      <c r="ESO664" s="120"/>
      <c r="ESP664" s="120"/>
      <c r="ESQ664" s="120"/>
      <c r="ESR664" s="120"/>
      <c r="ESS664" s="120"/>
      <c r="EST664" s="120"/>
      <c r="ESU664" s="120"/>
      <c r="ESV664" s="120"/>
      <c r="ESW664" s="120"/>
      <c r="ESX664" s="120"/>
      <c r="ESY664" s="120"/>
      <c r="ESZ664" s="120"/>
      <c r="ETA664" s="120"/>
      <c r="ETB664" s="120"/>
      <c r="ETC664" s="120"/>
      <c r="ETD664" s="120"/>
      <c r="ETE664" s="120"/>
      <c r="ETF664" s="120"/>
      <c r="ETG664" s="120"/>
      <c r="ETH664" s="120"/>
      <c r="ETI664" s="120"/>
      <c r="ETJ664" s="120"/>
      <c r="ETK664" s="120"/>
      <c r="ETL664" s="120"/>
      <c r="ETM664" s="120"/>
      <c r="ETN664" s="120"/>
      <c r="ETO664" s="120"/>
      <c r="ETP664" s="120"/>
      <c r="ETQ664" s="120"/>
      <c r="ETR664" s="120"/>
      <c r="ETS664" s="120"/>
      <c r="ETT664" s="120"/>
      <c r="ETU664" s="120"/>
      <c r="ETV664" s="120"/>
      <c r="ETW664" s="120"/>
      <c r="ETX664" s="120"/>
      <c r="ETY664" s="120"/>
      <c r="ETZ664" s="120"/>
      <c r="EUA664" s="120"/>
      <c r="EUB664" s="120"/>
      <c r="EUC664" s="120"/>
      <c r="EUD664" s="120"/>
      <c r="EUE664" s="120"/>
      <c r="EUF664" s="120"/>
      <c r="EUG664" s="120"/>
      <c r="EUH664" s="120"/>
      <c r="EUI664" s="120"/>
      <c r="EUJ664" s="120"/>
      <c r="EUK664" s="120"/>
      <c r="EUL664" s="120"/>
      <c r="EUM664" s="120"/>
      <c r="EUN664" s="120"/>
      <c r="EUO664" s="120"/>
      <c r="EUP664" s="120"/>
      <c r="EUQ664" s="120"/>
      <c r="EUR664" s="120"/>
      <c r="EUS664" s="120"/>
      <c r="EUT664" s="120"/>
      <c r="EUU664" s="120"/>
      <c r="EUV664" s="120"/>
      <c r="EUW664" s="120"/>
      <c r="EUX664" s="120"/>
      <c r="EUY664" s="120"/>
      <c r="EUZ664" s="120"/>
      <c r="EVA664" s="120"/>
      <c r="EVB664" s="120"/>
      <c r="EVC664" s="120"/>
      <c r="EVD664" s="120"/>
      <c r="EVE664" s="120"/>
      <c r="EVF664" s="120"/>
      <c r="EVG664" s="120"/>
      <c r="EVH664" s="120"/>
      <c r="EVI664" s="120"/>
      <c r="EVJ664" s="120"/>
      <c r="EVK664" s="120"/>
      <c r="EVL664" s="120"/>
      <c r="EVM664" s="120"/>
      <c r="EVN664" s="120"/>
      <c r="EVO664" s="120"/>
      <c r="EVP664" s="120"/>
      <c r="EVQ664" s="120"/>
      <c r="EVR664" s="120"/>
      <c r="EVS664" s="120"/>
      <c r="EVT664" s="120"/>
      <c r="EVU664" s="120"/>
      <c r="EVV664" s="120"/>
      <c r="EVW664" s="120"/>
      <c r="EVX664" s="120"/>
      <c r="EVY664" s="120"/>
      <c r="EVZ664" s="120"/>
      <c r="EWA664" s="120"/>
      <c r="EWB664" s="120"/>
      <c r="EWC664" s="120"/>
      <c r="EWD664" s="120"/>
      <c r="EWE664" s="120"/>
      <c r="EWF664" s="120"/>
      <c r="EWG664" s="120"/>
      <c r="EWH664" s="120"/>
      <c r="EWI664" s="120"/>
      <c r="EWJ664" s="120"/>
      <c r="EWK664" s="120"/>
      <c r="EWL664" s="120"/>
      <c r="EWM664" s="120"/>
      <c r="EWN664" s="120"/>
      <c r="EWO664" s="120"/>
      <c r="EWP664" s="120"/>
      <c r="EWQ664" s="120"/>
      <c r="EWR664" s="120"/>
      <c r="EWS664" s="120"/>
      <c r="EWT664" s="120"/>
      <c r="EWU664" s="120"/>
      <c r="EWV664" s="120"/>
      <c r="EWW664" s="120"/>
      <c r="EWX664" s="120"/>
      <c r="EWY664" s="120"/>
      <c r="EWZ664" s="120"/>
      <c r="EXA664" s="120"/>
      <c r="EXB664" s="120"/>
      <c r="EXC664" s="120"/>
      <c r="EXD664" s="120"/>
      <c r="EXE664" s="120"/>
      <c r="EXF664" s="120"/>
      <c r="EXG664" s="120"/>
      <c r="EXH664" s="120"/>
      <c r="EXI664" s="120"/>
      <c r="EXJ664" s="120"/>
      <c r="EXK664" s="120"/>
      <c r="EXL664" s="120"/>
      <c r="EXM664" s="120"/>
      <c r="EXN664" s="120"/>
      <c r="EXO664" s="120"/>
      <c r="EXP664" s="120"/>
      <c r="EXQ664" s="120"/>
      <c r="EXR664" s="120"/>
      <c r="EXS664" s="120"/>
      <c r="EXT664" s="120"/>
      <c r="EXU664" s="120"/>
      <c r="EXV664" s="120"/>
      <c r="EXW664" s="120"/>
      <c r="EXX664" s="120"/>
      <c r="EXY664" s="120"/>
      <c r="EXZ664" s="120"/>
      <c r="EYA664" s="120"/>
      <c r="EYB664" s="120"/>
      <c r="EYC664" s="120"/>
      <c r="EYD664" s="120"/>
      <c r="EYE664" s="120"/>
      <c r="EYF664" s="120"/>
      <c r="EYG664" s="120"/>
      <c r="EYH664" s="120"/>
      <c r="EYI664" s="120"/>
      <c r="EYJ664" s="120"/>
      <c r="EYK664" s="120"/>
      <c r="EYL664" s="120"/>
      <c r="EYM664" s="120"/>
      <c r="EYN664" s="120"/>
      <c r="EYO664" s="120"/>
      <c r="EYP664" s="120"/>
      <c r="EYQ664" s="120"/>
      <c r="EYR664" s="120"/>
      <c r="EYS664" s="120"/>
      <c r="EYT664" s="120"/>
      <c r="EYU664" s="120"/>
      <c r="EYV664" s="120"/>
      <c r="EYW664" s="120"/>
      <c r="EYX664" s="120"/>
      <c r="EYY664" s="120"/>
      <c r="EYZ664" s="120"/>
      <c r="EZA664" s="120"/>
      <c r="EZB664" s="120"/>
      <c r="EZC664" s="120"/>
      <c r="EZD664" s="120"/>
      <c r="EZE664" s="120"/>
      <c r="EZF664" s="120"/>
      <c r="EZG664" s="120"/>
      <c r="EZH664" s="120"/>
      <c r="EZI664" s="120"/>
      <c r="EZJ664" s="120"/>
      <c r="EZK664" s="120"/>
      <c r="EZL664" s="120"/>
      <c r="EZM664" s="120"/>
      <c r="EZN664" s="120"/>
      <c r="EZO664" s="120"/>
      <c r="EZP664" s="120"/>
      <c r="EZQ664" s="120"/>
      <c r="EZR664" s="120"/>
      <c r="EZS664" s="120"/>
      <c r="EZT664" s="120"/>
      <c r="EZU664" s="120"/>
      <c r="EZV664" s="120"/>
      <c r="EZW664" s="120"/>
      <c r="EZX664" s="120"/>
      <c r="EZY664" s="120"/>
      <c r="EZZ664" s="120"/>
      <c r="FAA664" s="120"/>
      <c r="FAB664" s="120"/>
      <c r="FAC664" s="120"/>
      <c r="FAD664" s="120"/>
      <c r="FAE664" s="120"/>
      <c r="FAF664" s="120"/>
      <c r="FAG664" s="120"/>
      <c r="FAH664" s="120"/>
      <c r="FAI664" s="120"/>
      <c r="FAJ664" s="120"/>
      <c r="FAK664" s="120"/>
      <c r="FAL664" s="120"/>
      <c r="FAM664" s="120"/>
      <c r="FAN664" s="120"/>
      <c r="FAO664" s="120"/>
      <c r="FAP664" s="120"/>
      <c r="FAQ664" s="120"/>
      <c r="FAR664" s="120"/>
      <c r="FAS664" s="120"/>
      <c r="FAT664" s="120"/>
      <c r="FAU664" s="120"/>
      <c r="FAV664" s="120"/>
      <c r="FAW664" s="120"/>
      <c r="FAX664" s="120"/>
      <c r="FAY664" s="120"/>
      <c r="FAZ664" s="120"/>
      <c r="FBA664" s="120"/>
      <c r="FBB664" s="120"/>
      <c r="FBC664" s="120"/>
      <c r="FBD664" s="120"/>
      <c r="FBE664" s="120"/>
      <c r="FBF664" s="120"/>
      <c r="FBG664" s="120"/>
      <c r="FBH664" s="120"/>
      <c r="FBI664" s="120"/>
      <c r="FBJ664" s="120"/>
      <c r="FBK664" s="120"/>
      <c r="FBL664" s="120"/>
      <c r="FBM664" s="120"/>
      <c r="FBN664" s="120"/>
      <c r="FBO664" s="120"/>
      <c r="FBP664" s="120"/>
      <c r="FBQ664" s="120"/>
      <c r="FBR664" s="120"/>
      <c r="FBS664" s="120"/>
      <c r="FBT664" s="120"/>
      <c r="FBU664" s="120"/>
      <c r="FBV664" s="120"/>
      <c r="FBW664" s="120"/>
      <c r="FBX664" s="120"/>
      <c r="FBY664" s="120"/>
      <c r="FBZ664" s="120"/>
      <c r="FCA664" s="120"/>
      <c r="FCB664" s="120"/>
      <c r="FCC664" s="120"/>
      <c r="FCD664" s="120"/>
      <c r="FCE664" s="120"/>
      <c r="FCF664" s="120"/>
      <c r="FCG664" s="120"/>
      <c r="FCH664" s="120"/>
      <c r="FCI664" s="120"/>
      <c r="FCJ664" s="120"/>
      <c r="FCK664" s="120"/>
      <c r="FCL664" s="120"/>
      <c r="FCM664" s="120"/>
      <c r="FCN664" s="120"/>
      <c r="FCO664" s="120"/>
      <c r="FCP664" s="120"/>
      <c r="FCQ664" s="120"/>
      <c r="FCR664" s="120"/>
      <c r="FCS664" s="120"/>
      <c r="FCT664" s="120"/>
      <c r="FCU664" s="120"/>
      <c r="FCV664" s="120"/>
      <c r="FCW664" s="120"/>
      <c r="FCX664" s="120"/>
      <c r="FCY664" s="120"/>
      <c r="FCZ664" s="120"/>
      <c r="FDA664" s="120"/>
      <c r="FDB664" s="120"/>
      <c r="FDC664" s="120"/>
      <c r="FDD664" s="120"/>
      <c r="FDE664" s="120"/>
      <c r="FDF664" s="120"/>
      <c r="FDG664" s="120"/>
      <c r="FDH664" s="120"/>
      <c r="FDI664" s="120"/>
      <c r="FDJ664" s="120"/>
      <c r="FDK664" s="120"/>
      <c r="FDL664" s="120"/>
      <c r="FDM664" s="120"/>
      <c r="FDN664" s="120"/>
      <c r="FDO664" s="120"/>
      <c r="FDP664" s="120"/>
      <c r="FDQ664" s="120"/>
      <c r="FDR664" s="120"/>
      <c r="FDS664" s="120"/>
      <c r="FDT664" s="120"/>
      <c r="FDU664" s="120"/>
      <c r="FDV664" s="120"/>
      <c r="FDW664" s="120"/>
      <c r="FDX664" s="120"/>
      <c r="FDY664" s="120"/>
      <c r="FDZ664" s="120"/>
      <c r="FEA664" s="120"/>
      <c r="FEB664" s="120"/>
      <c r="FEC664" s="120"/>
      <c r="FED664" s="120"/>
      <c r="FEE664" s="120"/>
      <c r="FEF664" s="120"/>
      <c r="FEG664" s="120"/>
      <c r="FEH664" s="120"/>
      <c r="FEI664" s="120"/>
      <c r="FEJ664" s="120"/>
      <c r="FEK664" s="120"/>
      <c r="FEL664" s="120"/>
      <c r="FEM664" s="120"/>
      <c r="FEN664" s="120"/>
      <c r="FEO664" s="120"/>
      <c r="FEP664" s="120"/>
      <c r="FEQ664" s="120"/>
      <c r="FER664" s="120"/>
      <c r="FES664" s="120"/>
      <c r="FET664" s="120"/>
      <c r="FEU664" s="120"/>
      <c r="FEV664" s="120"/>
      <c r="FEW664" s="120"/>
      <c r="FEX664" s="120"/>
      <c r="FEY664" s="120"/>
      <c r="FEZ664" s="120"/>
      <c r="FFA664" s="120"/>
      <c r="FFB664" s="120"/>
      <c r="FFC664" s="120"/>
      <c r="FFD664" s="120"/>
      <c r="FFE664" s="120"/>
      <c r="FFF664" s="120"/>
      <c r="FFG664" s="120"/>
      <c r="FFH664" s="120"/>
      <c r="FFI664" s="120"/>
      <c r="FFJ664" s="120"/>
      <c r="FFK664" s="120"/>
      <c r="FFL664" s="120"/>
      <c r="FFM664" s="120"/>
      <c r="FFN664" s="120"/>
      <c r="FFO664" s="120"/>
      <c r="FFP664" s="120"/>
      <c r="FFQ664" s="120"/>
      <c r="FFR664" s="120"/>
      <c r="FFS664" s="120"/>
      <c r="FFT664" s="120"/>
      <c r="FFU664" s="120"/>
      <c r="FFV664" s="120"/>
      <c r="FFW664" s="120"/>
      <c r="FFX664" s="120"/>
      <c r="FFY664" s="120"/>
      <c r="FFZ664" s="120"/>
      <c r="FGA664" s="120"/>
      <c r="FGB664" s="120"/>
      <c r="FGC664" s="120"/>
      <c r="FGD664" s="120"/>
      <c r="FGE664" s="120"/>
      <c r="FGF664" s="120"/>
      <c r="FGG664" s="120"/>
      <c r="FGH664" s="120"/>
      <c r="FGI664" s="120"/>
      <c r="FGJ664" s="120"/>
      <c r="FGK664" s="120"/>
      <c r="FGL664" s="120"/>
      <c r="FGM664" s="120"/>
      <c r="FGN664" s="120"/>
      <c r="FGO664" s="120"/>
      <c r="FGP664" s="120"/>
      <c r="FGQ664" s="120"/>
      <c r="FGR664" s="120"/>
      <c r="FGS664" s="120"/>
      <c r="FGT664" s="120"/>
      <c r="FGU664" s="120"/>
      <c r="FGV664" s="120"/>
      <c r="FGW664" s="120"/>
      <c r="FGX664" s="120"/>
      <c r="FGY664" s="120"/>
      <c r="FGZ664" s="120"/>
      <c r="FHA664" s="120"/>
      <c r="FHB664" s="120"/>
      <c r="FHC664" s="120"/>
      <c r="FHD664" s="120"/>
      <c r="FHE664" s="120"/>
      <c r="FHF664" s="120"/>
      <c r="FHG664" s="120"/>
      <c r="FHH664" s="120"/>
      <c r="FHI664" s="120"/>
      <c r="FHJ664" s="120"/>
      <c r="FHK664" s="120"/>
      <c r="FHL664" s="120"/>
      <c r="FHM664" s="120"/>
      <c r="FHN664" s="120"/>
      <c r="FHO664" s="120"/>
      <c r="FHP664" s="120"/>
      <c r="FHQ664" s="120"/>
      <c r="FHR664" s="120"/>
      <c r="FHS664" s="120"/>
      <c r="FHT664" s="120"/>
      <c r="FHU664" s="120"/>
      <c r="FHV664" s="120"/>
      <c r="FHW664" s="120"/>
      <c r="FHX664" s="120"/>
      <c r="FHY664" s="120"/>
      <c r="FHZ664" s="120"/>
      <c r="FIA664" s="120"/>
      <c r="FIB664" s="120"/>
      <c r="FIC664" s="120"/>
      <c r="FID664" s="120"/>
      <c r="FIE664" s="120"/>
      <c r="FIF664" s="120"/>
      <c r="FIG664" s="120"/>
      <c r="FIH664" s="120"/>
      <c r="FII664" s="120"/>
      <c r="FIJ664" s="120"/>
      <c r="FIK664" s="120"/>
      <c r="FIL664" s="120"/>
      <c r="FIM664" s="120"/>
      <c r="FIN664" s="120"/>
      <c r="FIO664" s="120"/>
      <c r="FIP664" s="120"/>
      <c r="FIQ664" s="120"/>
      <c r="FIR664" s="120"/>
      <c r="FIS664" s="120"/>
      <c r="FIT664" s="120"/>
      <c r="FIU664" s="120"/>
      <c r="FIV664" s="120"/>
      <c r="FIW664" s="120"/>
      <c r="FIX664" s="120"/>
      <c r="FIY664" s="120"/>
      <c r="FIZ664" s="120"/>
      <c r="FJA664" s="120"/>
      <c r="FJB664" s="120"/>
      <c r="FJC664" s="120"/>
      <c r="FJD664" s="120"/>
      <c r="FJE664" s="120"/>
      <c r="FJF664" s="120"/>
      <c r="FJG664" s="120"/>
      <c r="FJH664" s="120"/>
      <c r="FJI664" s="120"/>
      <c r="FJJ664" s="120"/>
      <c r="FJK664" s="120"/>
      <c r="FJL664" s="120"/>
      <c r="FJM664" s="120"/>
      <c r="FJN664" s="120"/>
      <c r="FJO664" s="120"/>
      <c r="FJP664" s="120"/>
      <c r="FJQ664" s="120"/>
      <c r="FJR664" s="120"/>
      <c r="FJS664" s="120"/>
      <c r="FJT664" s="120"/>
      <c r="FJU664" s="120"/>
      <c r="FJV664" s="120"/>
      <c r="FJW664" s="120"/>
      <c r="FJX664" s="120"/>
      <c r="FJY664" s="120"/>
      <c r="FJZ664" s="120"/>
      <c r="FKA664" s="120"/>
      <c r="FKB664" s="120"/>
      <c r="FKC664" s="120"/>
      <c r="FKD664" s="120"/>
      <c r="FKE664" s="120"/>
      <c r="FKF664" s="120"/>
      <c r="FKG664" s="120"/>
      <c r="FKH664" s="120"/>
      <c r="FKI664" s="120"/>
      <c r="FKJ664" s="120"/>
      <c r="FKK664" s="120"/>
      <c r="FKL664" s="120"/>
      <c r="FKM664" s="120"/>
      <c r="FKN664" s="120"/>
      <c r="FKO664" s="120"/>
      <c r="FKP664" s="120"/>
      <c r="FKQ664" s="120"/>
      <c r="FKR664" s="120"/>
      <c r="FKS664" s="120"/>
      <c r="FKT664" s="120"/>
      <c r="FKU664" s="120"/>
      <c r="FKV664" s="120"/>
      <c r="FKW664" s="120"/>
      <c r="FKX664" s="120"/>
      <c r="FKY664" s="120"/>
      <c r="FKZ664" s="120"/>
      <c r="FLA664" s="120"/>
      <c r="FLB664" s="120"/>
      <c r="FLC664" s="120"/>
      <c r="FLD664" s="120"/>
      <c r="FLE664" s="120"/>
      <c r="FLF664" s="120"/>
      <c r="FLG664" s="120"/>
      <c r="FLH664" s="120"/>
      <c r="FLI664" s="120"/>
      <c r="FLJ664" s="120"/>
      <c r="FLK664" s="120"/>
      <c r="FLL664" s="120"/>
      <c r="FLM664" s="120"/>
      <c r="FLN664" s="120"/>
      <c r="FLO664" s="120"/>
      <c r="FLP664" s="120"/>
      <c r="FLQ664" s="120"/>
      <c r="FLR664" s="120"/>
      <c r="FLS664" s="120"/>
      <c r="FLT664" s="120"/>
      <c r="FLU664" s="120"/>
      <c r="FLV664" s="120"/>
      <c r="FLW664" s="120"/>
      <c r="FLX664" s="120"/>
      <c r="FLY664" s="120"/>
      <c r="FLZ664" s="120"/>
      <c r="FMA664" s="120"/>
      <c r="FMB664" s="120"/>
      <c r="FMC664" s="120"/>
      <c r="FMD664" s="120"/>
      <c r="FME664" s="120"/>
      <c r="FMF664" s="120"/>
      <c r="FMG664" s="120"/>
      <c r="FMH664" s="120"/>
      <c r="FMI664" s="120"/>
      <c r="FMJ664" s="120"/>
      <c r="FMK664" s="120"/>
      <c r="FML664" s="120"/>
      <c r="FMM664" s="120"/>
      <c r="FMN664" s="120"/>
      <c r="FMO664" s="120"/>
      <c r="FMP664" s="120"/>
      <c r="FMQ664" s="120"/>
      <c r="FMR664" s="120"/>
      <c r="FMS664" s="120"/>
      <c r="FMT664" s="120"/>
      <c r="FMU664" s="120"/>
      <c r="FMV664" s="120"/>
      <c r="FMW664" s="120"/>
      <c r="FMX664" s="120"/>
      <c r="FMY664" s="120"/>
      <c r="FMZ664" s="120"/>
      <c r="FNA664" s="120"/>
      <c r="FNB664" s="120"/>
      <c r="FNC664" s="120"/>
      <c r="FND664" s="120"/>
      <c r="FNE664" s="120"/>
      <c r="FNF664" s="120"/>
      <c r="FNG664" s="120"/>
      <c r="FNH664" s="120"/>
      <c r="FNI664" s="120"/>
      <c r="FNJ664" s="120"/>
      <c r="FNK664" s="120"/>
      <c r="FNL664" s="120"/>
      <c r="FNM664" s="120"/>
      <c r="FNN664" s="120"/>
      <c r="FNO664" s="120"/>
      <c r="FNP664" s="120"/>
      <c r="FNQ664" s="120"/>
      <c r="FNR664" s="120"/>
      <c r="FNS664" s="120"/>
      <c r="FNT664" s="120"/>
      <c r="FNU664" s="120"/>
      <c r="FNV664" s="120"/>
      <c r="FNW664" s="120"/>
      <c r="FNX664" s="120"/>
      <c r="FNY664" s="120"/>
      <c r="FNZ664" s="120"/>
      <c r="FOA664" s="120"/>
      <c r="FOB664" s="120"/>
      <c r="FOC664" s="120"/>
      <c r="FOD664" s="120"/>
      <c r="FOE664" s="120"/>
      <c r="FOF664" s="120"/>
      <c r="FOG664" s="120"/>
    </row>
    <row r="665" spans="1:4453" s="120" customFormat="1" ht="24" customHeight="1" x14ac:dyDescent="0.25">
      <c r="A665" s="101">
        <v>656</v>
      </c>
      <c r="B665" s="102" t="s">
        <v>690</v>
      </c>
      <c r="C665" s="125">
        <v>2.65</v>
      </c>
      <c r="D665" s="125">
        <v>0.7</v>
      </c>
      <c r="E665" s="125">
        <v>1</v>
      </c>
      <c r="F665" s="126"/>
      <c r="G665" s="127"/>
      <c r="H665" s="127"/>
      <c r="I665" s="128"/>
      <c r="J665" s="126"/>
      <c r="K665" s="127"/>
      <c r="L665" s="127"/>
      <c r="M665" s="128"/>
      <c r="N665" s="126"/>
      <c r="O665" s="127"/>
      <c r="P665" s="127"/>
      <c r="Q665" s="128"/>
      <c r="R665" s="126"/>
      <c r="S665" s="127"/>
      <c r="T665" s="128"/>
      <c r="U665" s="130">
        <v>1</v>
      </c>
      <c r="V665" s="131">
        <f t="shared" si="129"/>
        <v>1</v>
      </c>
      <c r="W665" s="132">
        <f t="shared" si="130"/>
        <v>0.3</v>
      </c>
      <c r="X665" s="133">
        <f t="shared" si="131"/>
        <v>0.1633333333333333</v>
      </c>
      <c r="Y665" s="111">
        <f t="shared" si="132"/>
        <v>0.46333333333333326</v>
      </c>
      <c r="Z665" s="137">
        <v>2</v>
      </c>
      <c r="AA665" s="134"/>
      <c r="AB665" s="135"/>
      <c r="AC665" s="115">
        <v>2</v>
      </c>
      <c r="AD665" s="138">
        <v>30</v>
      </c>
      <c r="AE665" s="110">
        <f t="shared" si="135"/>
        <v>0.6</v>
      </c>
      <c r="AF665" s="110">
        <f t="shared" si="136"/>
        <v>0.32666666666666661</v>
      </c>
      <c r="AG665" s="111">
        <f t="shared" si="137"/>
        <v>0.92666666666666653</v>
      </c>
      <c r="AH665" s="117">
        <v>0.75</v>
      </c>
      <c r="AI665" s="117">
        <v>0.05</v>
      </c>
      <c r="AJ665" s="118">
        <f t="shared" si="138"/>
        <v>6.4399999999999995</v>
      </c>
      <c r="AK665" s="119">
        <v>656</v>
      </c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  <c r="BG665" s="80"/>
      <c r="BH665" s="80"/>
      <c r="BI665" s="80"/>
      <c r="BJ665" s="80"/>
      <c r="BK665" s="80"/>
      <c r="BL665" s="80"/>
      <c r="BM665" s="80"/>
      <c r="BN665" s="80"/>
      <c r="BO665" s="80"/>
      <c r="BP665" s="80"/>
      <c r="BQ665" s="80"/>
      <c r="BR665" s="80"/>
      <c r="BS665" s="80"/>
      <c r="BT665" s="80"/>
      <c r="BU665" s="80"/>
      <c r="BV665" s="80"/>
      <c r="BW665" s="80"/>
      <c r="BX665" s="80"/>
      <c r="BY665" s="80"/>
      <c r="BZ665" s="80"/>
      <c r="CA665" s="80"/>
      <c r="CB665" s="80"/>
      <c r="CC665" s="80"/>
      <c r="CD665" s="80"/>
      <c r="CE665" s="80"/>
      <c r="CF665" s="80"/>
      <c r="CG665" s="80"/>
      <c r="CH665" s="80"/>
      <c r="CI665" s="80"/>
      <c r="CJ665" s="80"/>
      <c r="CK665" s="80"/>
      <c r="CL665" s="80"/>
      <c r="CM665" s="80"/>
      <c r="CN665" s="80"/>
      <c r="CO665" s="80"/>
      <c r="CP665" s="80"/>
      <c r="CQ665" s="80"/>
      <c r="CR665" s="80"/>
      <c r="CS665" s="80"/>
      <c r="CT665" s="80"/>
      <c r="CU665" s="80"/>
      <c r="CV665" s="80"/>
      <c r="CW665" s="80"/>
      <c r="CX665" s="80"/>
      <c r="CY665" s="80"/>
      <c r="CZ665" s="80"/>
      <c r="DA665" s="80"/>
      <c r="DB665" s="80"/>
      <c r="DC665" s="80"/>
      <c r="DD665" s="80"/>
      <c r="DE665" s="80"/>
      <c r="DF665" s="80"/>
      <c r="DG665" s="80"/>
      <c r="DH665" s="80"/>
      <c r="DI665" s="80"/>
      <c r="DJ665" s="80"/>
      <c r="DK665" s="80"/>
      <c r="DL665" s="80"/>
      <c r="DM665" s="80"/>
      <c r="DN665" s="80"/>
      <c r="DO665" s="80"/>
      <c r="DP665" s="80"/>
      <c r="DQ665" s="80"/>
      <c r="DR665" s="80"/>
      <c r="DS665" s="80"/>
      <c r="DT665" s="80"/>
      <c r="DU665" s="80"/>
      <c r="DV665" s="80"/>
      <c r="DW665" s="80"/>
      <c r="DX665" s="80"/>
      <c r="DY665" s="80"/>
      <c r="DZ665" s="80"/>
      <c r="EA665" s="80"/>
      <c r="EB665" s="80"/>
      <c r="EC665" s="80"/>
      <c r="ED665" s="80"/>
      <c r="EE665" s="80"/>
      <c r="EF665" s="80"/>
      <c r="EG665" s="80"/>
      <c r="EH665" s="80"/>
      <c r="EI665" s="80"/>
      <c r="EJ665" s="80"/>
      <c r="EK665" s="80"/>
      <c r="EL665" s="80"/>
      <c r="EM665" s="80"/>
      <c r="EN665" s="80"/>
      <c r="EO665" s="80"/>
      <c r="EP665" s="80"/>
      <c r="EQ665" s="80"/>
      <c r="ER665" s="80"/>
      <c r="ES665" s="80"/>
      <c r="ET665" s="80"/>
      <c r="EU665" s="80"/>
      <c r="EV665" s="80"/>
      <c r="EW665" s="80"/>
      <c r="EX665" s="80"/>
      <c r="EY665" s="80"/>
      <c r="EZ665" s="80"/>
      <c r="FA665" s="80"/>
      <c r="FB665" s="80"/>
      <c r="FC665" s="80"/>
      <c r="FD665" s="80"/>
      <c r="FE665" s="80"/>
      <c r="FF665" s="80"/>
      <c r="FG665" s="80"/>
      <c r="FH665" s="80"/>
      <c r="FI665" s="80"/>
      <c r="FJ665" s="80"/>
      <c r="FK665" s="80"/>
      <c r="FL665" s="80"/>
      <c r="FM665" s="80"/>
      <c r="FN665" s="80"/>
      <c r="FO665" s="80"/>
      <c r="FP665" s="80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80"/>
      <c r="GD665" s="80"/>
      <c r="GE665" s="80"/>
      <c r="GF665" s="80"/>
      <c r="GG665" s="80"/>
      <c r="GH665" s="80"/>
      <c r="GI665" s="80"/>
      <c r="GJ665" s="80"/>
      <c r="GK665" s="80"/>
      <c r="GL665" s="80"/>
      <c r="GM665" s="80"/>
      <c r="GN665" s="80"/>
      <c r="GO665" s="80"/>
      <c r="GP665" s="80"/>
      <c r="GQ665" s="80"/>
      <c r="GR665" s="80"/>
      <c r="GS665" s="80"/>
      <c r="GT665" s="80"/>
      <c r="GU665" s="80"/>
      <c r="GV665" s="80"/>
      <c r="GW665" s="80"/>
      <c r="GX665" s="80"/>
      <c r="GY665" s="80"/>
      <c r="GZ665" s="80"/>
      <c r="HA665" s="80"/>
      <c r="HB665" s="80"/>
      <c r="HC665" s="80"/>
      <c r="HD665" s="80"/>
      <c r="HE665" s="80"/>
      <c r="HF665" s="80"/>
      <c r="HG665" s="80"/>
      <c r="HH665" s="80"/>
      <c r="HI665" s="80"/>
      <c r="HJ665" s="80"/>
      <c r="HK665" s="80"/>
      <c r="HL665" s="80"/>
      <c r="HM665" s="80"/>
      <c r="HN665" s="80"/>
      <c r="HO665" s="80"/>
      <c r="HP665" s="80"/>
      <c r="HQ665" s="80"/>
      <c r="HR665" s="80"/>
      <c r="HS665" s="80"/>
      <c r="HT665" s="80"/>
      <c r="HU665" s="80"/>
      <c r="HV665" s="80"/>
      <c r="HW665" s="80"/>
      <c r="HX665" s="80"/>
      <c r="HY665" s="80"/>
      <c r="HZ665" s="80"/>
      <c r="IA665" s="80"/>
      <c r="IB665" s="80"/>
      <c r="IC665" s="80"/>
      <c r="ID665" s="80"/>
      <c r="IE665" s="80"/>
      <c r="IF665" s="80"/>
      <c r="IG665" s="80"/>
      <c r="IH665" s="80"/>
      <c r="II665" s="80"/>
      <c r="IJ665" s="80"/>
      <c r="IK665" s="80"/>
      <c r="IL665" s="80"/>
      <c r="IM665" s="80"/>
      <c r="IN665" s="80"/>
      <c r="IO665" s="80"/>
      <c r="IP665" s="80"/>
      <c r="IQ665" s="80"/>
      <c r="IR665" s="80"/>
      <c r="IS665" s="80"/>
      <c r="IT665" s="80"/>
      <c r="IU665" s="80"/>
      <c r="IV665" s="80"/>
      <c r="IW665" s="80"/>
      <c r="IX665" s="80"/>
      <c r="IY665" s="80"/>
      <c r="IZ665" s="80"/>
      <c r="JA665" s="80"/>
      <c r="JB665" s="80"/>
      <c r="JC665" s="80"/>
      <c r="JD665" s="80"/>
      <c r="JE665" s="80"/>
      <c r="JF665" s="80"/>
      <c r="JG665" s="80"/>
      <c r="JH665" s="80"/>
      <c r="JI665" s="80"/>
      <c r="JJ665" s="80"/>
      <c r="JK665" s="80"/>
      <c r="JL665" s="80"/>
      <c r="JM665" s="80"/>
      <c r="JN665" s="80"/>
      <c r="JO665" s="80"/>
      <c r="JP665" s="80"/>
      <c r="JQ665" s="80"/>
      <c r="JR665" s="80"/>
      <c r="JS665" s="80"/>
      <c r="JT665" s="80"/>
      <c r="JU665" s="80"/>
      <c r="JV665" s="80"/>
      <c r="JW665" s="80"/>
      <c r="JX665" s="80"/>
      <c r="JY665" s="80"/>
      <c r="JZ665" s="80"/>
      <c r="KA665" s="80"/>
      <c r="KB665" s="80"/>
      <c r="KC665" s="80"/>
      <c r="KD665" s="80"/>
      <c r="KE665" s="80"/>
      <c r="KF665" s="80"/>
      <c r="KG665" s="80"/>
      <c r="KH665" s="80"/>
      <c r="KI665" s="80"/>
      <c r="KJ665" s="80"/>
      <c r="KK665" s="80"/>
      <c r="KL665" s="80"/>
      <c r="KM665" s="80"/>
      <c r="KN665" s="80"/>
      <c r="KO665" s="80"/>
      <c r="KP665" s="80"/>
      <c r="KQ665" s="80"/>
      <c r="KR665" s="80"/>
      <c r="KS665" s="80"/>
      <c r="KT665" s="80"/>
      <c r="KU665" s="80"/>
      <c r="KV665" s="80"/>
      <c r="KW665" s="80"/>
      <c r="KX665" s="80"/>
      <c r="KY665" s="80"/>
      <c r="KZ665" s="80"/>
      <c r="LA665" s="80"/>
      <c r="LB665" s="80"/>
      <c r="LC665" s="80"/>
      <c r="LD665" s="80"/>
      <c r="LE665" s="80"/>
      <c r="LF665" s="80"/>
      <c r="LG665" s="80"/>
      <c r="LH665" s="80"/>
      <c r="LI665" s="80"/>
      <c r="LJ665" s="80"/>
      <c r="LK665" s="80"/>
      <c r="LL665" s="80"/>
      <c r="LM665" s="80"/>
      <c r="LN665" s="80"/>
      <c r="LO665" s="80"/>
      <c r="LP665" s="80"/>
      <c r="LQ665" s="80"/>
      <c r="LR665" s="80"/>
      <c r="LS665" s="80"/>
      <c r="LT665" s="80"/>
      <c r="LU665" s="80"/>
      <c r="LV665" s="80"/>
      <c r="LW665" s="80"/>
      <c r="LX665" s="80"/>
      <c r="LY665" s="80"/>
      <c r="LZ665" s="80"/>
      <c r="MA665" s="80"/>
      <c r="MB665" s="80"/>
      <c r="MC665" s="80"/>
      <c r="MD665" s="80"/>
      <c r="ME665" s="80"/>
      <c r="MF665" s="80"/>
      <c r="MG665" s="80"/>
      <c r="MH665" s="80"/>
      <c r="MI665" s="80"/>
      <c r="MJ665" s="80"/>
      <c r="MK665" s="80"/>
      <c r="ML665" s="80"/>
      <c r="MM665" s="80"/>
      <c r="MN665" s="80"/>
      <c r="MO665" s="80"/>
      <c r="MP665" s="80"/>
      <c r="MQ665" s="80"/>
      <c r="MR665" s="80"/>
      <c r="MS665" s="80"/>
      <c r="MT665" s="80"/>
      <c r="MU665" s="80"/>
      <c r="MV665" s="80"/>
      <c r="MW665" s="80"/>
      <c r="MX665" s="80"/>
      <c r="MY665" s="80"/>
      <c r="MZ665" s="80"/>
      <c r="NA665" s="80"/>
      <c r="NB665" s="80"/>
      <c r="NC665" s="80"/>
      <c r="ND665" s="80"/>
      <c r="NE665" s="80"/>
      <c r="NF665" s="80"/>
      <c r="NG665" s="80"/>
      <c r="NH665" s="80"/>
      <c r="NI665" s="80"/>
      <c r="NJ665" s="80"/>
      <c r="NK665" s="80"/>
      <c r="NL665" s="80"/>
      <c r="NM665" s="80"/>
      <c r="NN665" s="80"/>
      <c r="NO665" s="80"/>
      <c r="NP665" s="80"/>
      <c r="NQ665" s="80"/>
      <c r="NR665" s="80"/>
      <c r="NS665" s="80"/>
      <c r="NT665" s="80"/>
      <c r="NU665" s="80"/>
      <c r="NV665" s="80"/>
      <c r="NW665" s="80"/>
      <c r="NX665" s="80"/>
      <c r="NY665" s="80"/>
      <c r="NZ665" s="80"/>
      <c r="OA665" s="80"/>
      <c r="OB665" s="80"/>
      <c r="OC665" s="80"/>
      <c r="OD665" s="80"/>
      <c r="OE665" s="80"/>
      <c r="OF665" s="80"/>
      <c r="OG665" s="80"/>
      <c r="OH665" s="80"/>
      <c r="OI665" s="80"/>
      <c r="OJ665" s="80"/>
      <c r="OK665" s="80"/>
      <c r="OL665" s="80"/>
      <c r="OM665" s="80"/>
      <c r="ON665" s="80"/>
      <c r="OO665" s="80"/>
      <c r="OP665" s="80"/>
      <c r="OQ665" s="80"/>
      <c r="OR665" s="80"/>
      <c r="OS665" s="80"/>
      <c r="OT665" s="80"/>
      <c r="OU665" s="80"/>
      <c r="OV665" s="80"/>
      <c r="OW665" s="80"/>
      <c r="OX665" s="80"/>
      <c r="OY665" s="80"/>
      <c r="OZ665" s="80"/>
      <c r="PA665" s="80"/>
      <c r="PB665" s="80"/>
      <c r="PC665" s="80"/>
      <c r="PD665" s="80"/>
      <c r="PE665" s="80"/>
      <c r="PF665" s="80"/>
      <c r="PG665" s="80"/>
      <c r="PH665" s="80"/>
      <c r="PI665" s="80"/>
      <c r="PJ665" s="80"/>
      <c r="PK665" s="80"/>
      <c r="PL665" s="80"/>
      <c r="PM665" s="80"/>
      <c r="PN665" s="80"/>
      <c r="PO665" s="80"/>
      <c r="PP665" s="80"/>
      <c r="PQ665" s="80"/>
      <c r="PR665" s="80"/>
      <c r="PS665" s="80"/>
      <c r="PT665" s="80"/>
      <c r="PU665" s="80"/>
      <c r="PV665" s="80"/>
      <c r="PW665" s="80"/>
      <c r="PX665" s="80"/>
      <c r="PY665" s="80"/>
      <c r="PZ665" s="80"/>
      <c r="QA665" s="80"/>
      <c r="QB665" s="80"/>
      <c r="QC665" s="80"/>
      <c r="QD665" s="80"/>
      <c r="QE665" s="80"/>
      <c r="QF665" s="80"/>
      <c r="QG665" s="80"/>
      <c r="QH665" s="80"/>
      <c r="QI665" s="80"/>
      <c r="QJ665" s="80"/>
      <c r="QK665" s="80"/>
      <c r="QL665" s="80"/>
      <c r="QM665" s="80"/>
      <c r="QN665" s="80"/>
      <c r="QO665" s="80"/>
      <c r="QP665" s="80"/>
      <c r="QQ665" s="80"/>
      <c r="QR665" s="80"/>
      <c r="QS665" s="80"/>
      <c r="QT665" s="80"/>
      <c r="QU665" s="80"/>
      <c r="QV665" s="80"/>
      <c r="QW665" s="80"/>
      <c r="QX665" s="80"/>
      <c r="QY665" s="80"/>
      <c r="QZ665" s="80"/>
      <c r="RA665" s="80"/>
      <c r="RB665" s="80"/>
      <c r="RC665" s="80"/>
      <c r="RD665" s="80"/>
      <c r="RE665" s="80"/>
      <c r="RF665" s="80"/>
      <c r="RG665" s="80"/>
      <c r="RH665" s="80"/>
      <c r="RI665" s="80"/>
      <c r="RJ665" s="80"/>
      <c r="RK665" s="80"/>
      <c r="RL665" s="80"/>
      <c r="RM665" s="80"/>
      <c r="RN665" s="80"/>
      <c r="RO665" s="80"/>
      <c r="RP665" s="80"/>
      <c r="RQ665" s="80"/>
      <c r="RR665" s="80"/>
      <c r="RS665" s="80"/>
      <c r="RT665" s="80"/>
      <c r="RU665" s="80"/>
      <c r="RV665" s="80"/>
      <c r="RW665" s="80"/>
      <c r="RX665" s="80"/>
      <c r="RY665" s="80"/>
      <c r="RZ665" s="80"/>
      <c r="SA665" s="80"/>
      <c r="SB665" s="80"/>
      <c r="SC665" s="80"/>
      <c r="SD665" s="80"/>
      <c r="SE665" s="80"/>
      <c r="SF665" s="80"/>
      <c r="SG665" s="80"/>
      <c r="SH665" s="80"/>
      <c r="SI665" s="80"/>
      <c r="SJ665" s="80"/>
      <c r="SK665" s="80"/>
      <c r="SL665" s="80"/>
      <c r="SM665" s="80"/>
      <c r="SN665" s="80"/>
      <c r="SO665" s="80"/>
      <c r="SP665" s="80"/>
      <c r="SQ665" s="80"/>
      <c r="SR665" s="80"/>
      <c r="SS665" s="80"/>
      <c r="ST665" s="80"/>
      <c r="SU665" s="80"/>
      <c r="SV665" s="80"/>
      <c r="SW665" s="80"/>
      <c r="SX665" s="80"/>
      <c r="SY665" s="80"/>
      <c r="SZ665" s="80"/>
      <c r="TA665" s="80"/>
      <c r="TB665" s="80"/>
      <c r="TC665" s="80"/>
      <c r="TD665" s="80"/>
      <c r="TE665" s="80"/>
      <c r="TF665" s="80"/>
      <c r="TG665" s="80"/>
      <c r="TH665" s="80"/>
      <c r="TI665" s="80"/>
      <c r="TJ665" s="80"/>
      <c r="TK665" s="80"/>
      <c r="TL665" s="80"/>
      <c r="TM665" s="80"/>
      <c r="TN665" s="80"/>
      <c r="TO665" s="80"/>
      <c r="TP665" s="80"/>
      <c r="TQ665" s="80"/>
      <c r="TR665" s="80"/>
      <c r="TS665" s="80"/>
      <c r="TT665" s="80"/>
      <c r="TU665" s="80"/>
      <c r="TV665" s="80"/>
      <c r="TW665" s="80"/>
      <c r="TX665" s="80"/>
      <c r="TY665" s="80"/>
      <c r="TZ665" s="80"/>
      <c r="UA665" s="80"/>
      <c r="UB665" s="80"/>
      <c r="UC665" s="80"/>
      <c r="UD665" s="80"/>
      <c r="UE665" s="80"/>
      <c r="UF665" s="80"/>
      <c r="UG665" s="80"/>
      <c r="UH665" s="80"/>
      <c r="UI665" s="80"/>
      <c r="UJ665" s="80"/>
      <c r="UK665" s="80"/>
      <c r="UL665" s="80"/>
      <c r="UM665" s="80"/>
      <c r="UN665" s="80"/>
      <c r="UO665" s="80"/>
      <c r="UP665" s="80"/>
      <c r="UQ665" s="80"/>
      <c r="UR665" s="80"/>
      <c r="US665" s="80"/>
      <c r="UT665" s="80"/>
      <c r="UU665" s="80"/>
      <c r="UV665" s="80"/>
      <c r="UW665" s="80"/>
      <c r="UX665" s="80"/>
      <c r="UY665" s="80"/>
      <c r="UZ665" s="80"/>
      <c r="VA665" s="80"/>
      <c r="VB665" s="80"/>
      <c r="VC665" s="80"/>
      <c r="VD665" s="80"/>
      <c r="VE665" s="80"/>
      <c r="VF665" s="80"/>
      <c r="VG665" s="80"/>
      <c r="VH665" s="80"/>
      <c r="VI665" s="80"/>
      <c r="VJ665" s="80"/>
      <c r="VK665" s="80"/>
      <c r="VL665" s="80"/>
      <c r="VM665" s="80"/>
      <c r="VN665" s="80"/>
      <c r="VO665" s="80"/>
      <c r="VP665" s="80"/>
      <c r="VQ665" s="80"/>
      <c r="VR665" s="80"/>
      <c r="VS665" s="80"/>
      <c r="VT665" s="80"/>
      <c r="VU665" s="80"/>
      <c r="VV665" s="80"/>
      <c r="VW665" s="80"/>
      <c r="VX665" s="80"/>
      <c r="VY665" s="80"/>
      <c r="VZ665" s="80"/>
      <c r="WA665" s="80"/>
      <c r="WB665" s="80"/>
      <c r="WC665" s="80"/>
      <c r="WD665" s="80"/>
      <c r="WE665" s="80"/>
      <c r="WF665" s="80"/>
      <c r="WG665" s="80"/>
      <c r="WH665" s="80"/>
      <c r="WI665" s="80"/>
      <c r="WJ665" s="80"/>
      <c r="WK665" s="80"/>
      <c r="WL665" s="80"/>
      <c r="WM665" s="80"/>
      <c r="WN665" s="80"/>
      <c r="WO665" s="80"/>
      <c r="WP665" s="80"/>
      <c r="WQ665" s="80"/>
      <c r="WR665" s="80"/>
      <c r="WS665" s="80"/>
      <c r="WT665" s="80"/>
      <c r="WU665" s="80"/>
      <c r="WV665" s="80"/>
      <c r="WW665" s="80"/>
      <c r="WX665" s="80"/>
      <c r="WY665" s="80"/>
      <c r="WZ665" s="80"/>
      <c r="XA665" s="80"/>
      <c r="XB665" s="80"/>
      <c r="XC665" s="80"/>
      <c r="XD665" s="80"/>
      <c r="XE665" s="80"/>
      <c r="XF665" s="80"/>
      <c r="XG665" s="80"/>
      <c r="XH665" s="80"/>
      <c r="XI665" s="80"/>
      <c r="XJ665" s="80"/>
      <c r="XK665" s="80"/>
      <c r="XL665" s="80"/>
      <c r="XM665" s="80"/>
      <c r="XN665" s="80"/>
      <c r="XO665" s="80"/>
      <c r="XP665" s="80"/>
      <c r="XQ665" s="80"/>
      <c r="XR665" s="80"/>
      <c r="XS665" s="80"/>
      <c r="XT665" s="80"/>
      <c r="XU665" s="80"/>
      <c r="XV665" s="80"/>
      <c r="XW665" s="80"/>
      <c r="XX665" s="80"/>
      <c r="XY665" s="80"/>
      <c r="XZ665" s="80"/>
      <c r="YA665" s="80"/>
      <c r="YB665" s="80"/>
      <c r="YC665" s="80"/>
      <c r="YD665" s="80"/>
      <c r="YE665" s="80"/>
      <c r="YF665" s="80"/>
      <c r="YG665" s="80"/>
      <c r="YH665" s="80"/>
      <c r="YI665" s="80"/>
      <c r="YJ665" s="80"/>
      <c r="YK665" s="80"/>
      <c r="YL665" s="80"/>
      <c r="YM665" s="80"/>
      <c r="YN665" s="80"/>
      <c r="YO665" s="80"/>
      <c r="YP665" s="80"/>
      <c r="YQ665" s="80"/>
      <c r="YR665" s="80"/>
      <c r="YS665" s="80"/>
      <c r="YT665" s="80"/>
      <c r="YU665" s="80"/>
      <c r="YV665" s="80"/>
      <c r="YW665" s="80"/>
      <c r="YX665" s="80"/>
      <c r="YY665" s="80"/>
      <c r="YZ665" s="80"/>
      <c r="ZA665" s="80"/>
      <c r="ZB665" s="80"/>
      <c r="ZC665" s="80"/>
      <c r="ZD665" s="80"/>
      <c r="ZE665" s="80"/>
      <c r="ZF665" s="80"/>
      <c r="ZG665" s="80"/>
      <c r="ZH665" s="80"/>
      <c r="ZI665" s="80"/>
      <c r="ZJ665" s="80"/>
      <c r="ZK665" s="80"/>
      <c r="ZL665" s="80"/>
      <c r="ZM665" s="80"/>
      <c r="ZN665" s="80"/>
      <c r="ZO665" s="80"/>
      <c r="ZP665" s="80"/>
      <c r="ZQ665" s="80"/>
      <c r="ZR665" s="80"/>
      <c r="ZS665" s="80"/>
      <c r="ZT665" s="80"/>
      <c r="ZU665" s="80"/>
      <c r="ZV665" s="80"/>
      <c r="ZW665" s="80"/>
      <c r="ZX665" s="80"/>
      <c r="ZY665" s="80"/>
      <c r="ZZ665" s="80"/>
      <c r="AAA665" s="80"/>
      <c r="AAB665" s="80"/>
      <c r="AAC665" s="80"/>
      <c r="AAD665" s="80"/>
      <c r="AAE665" s="80"/>
      <c r="AAF665" s="80"/>
      <c r="AAG665" s="80"/>
      <c r="AAH665" s="80"/>
      <c r="AAI665" s="80"/>
      <c r="AAJ665" s="80"/>
      <c r="AAK665" s="80"/>
      <c r="AAL665" s="80"/>
      <c r="AAM665" s="80"/>
      <c r="AAN665" s="80"/>
      <c r="AAO665" s="80"/>
      <c r="AAP665" s="80"/>
      <c r="AAQ665" s="80"/>
      <c r="AAR665" s="80"/>
      <c r="AAS665" s="80"/>
      <c r="AAT665" s="80"/>
      <c r="AAU665" s="80"/>
      <c r="AAV665" s="80"/>
      <c r="AAW665" s="80"/>
      <c r="AAX665" s="80"/>
      <c r="AAY665" s="80"/>
      <c r="AAZ665" s="80"/>
      <c r="ABA665" s="80"/>
      <c r="ABB665" s="80"/>
      <c r="ABC665" s="80"/>
      <c r="ABD665" s="80"/>
      <c r="ABE665" s="80"/>
      <c r="ABF665" s="80"/>
      <c r="ABG665" s="80"/>
      <c r="ABH665" s="80"/>
      <c r="ABI665" s="80"/>
      <c r="ABJ665" s="80"/>
      <c r="ABK665" s="80"/>
      <c r="ABL665" s="80"/>
      <c r="ABM665" s="80"/>
      <c r="ABN665" s="80"/>
      <c r="ABO665" s="80"/>
      <c r="ABP665" s="80"/>
      <c r="ABQ665" s="80"/>
      <c r="ABR665" s="80"/>
      <c r="ABS665" s="80"/>
      <c r="ABT665" s="80"/>
      <c r="ABU665" s="80"/>
      <c r="ABV665" s="80"/>
      <c r="ABW665" s="80"/>
      <c r="ABX665" s="80"/>
      <c r="ABY665" s="80"/>
      <c r="ABZ665" s="80"/>
      <c r="ACA665" s="80"/>
      <c r="ACB665" s="80"/>
      <c r="ACC665" s="80"/>
      <c r="ACD665" s="80"/>
      <c r="ACE665" s="80"/>
      <c r="ACF665" s="80"/>
      <c r="ACG665" s="80"/>
      <c r="ACH665" s="80"/>
      <c r="ACI665" s="80"/>
      <c r="ACJ665" s="80"/>
      <c r="ACK665" s="80"/>
      <c r="ACL665" s="80"/>
      <c r="ACM665" s="80"/>
      <c r="ACN665" s="80"/>
      <c r="ACO665" s="80"/>
      <c r="ACP665" s="80"/>
      <c r="ACQ665" s="80"/>
      <c r="ACR665" s="80"/>
      <c r="ACS665" s="80"/>
      <c r="ACT665" s="80"/>
      <c r="ACU665" s="80"/>
      <c r="ACV665" s="80"/>
      <c r="ACW665" s="80"/>
      <c r="ACX665" s="80"/>
      <c r="ACY665" s="80"/>
      <c r="ACZ665" s="80"/>
      <c r="ADA665" s="80"/>
      <c r="ADB665" s="80"/>
      <c r="ADC665" s="80"/>
      <c r="ADD665" s="80"/>
      <c r="ADE665" s="80"/>
      <c r="ADF665" s="80"/>
      <c r="ADG665" s="80"/>
      <c r="ADH665" s="80"/>
      <c r="ADI665" s="80"/>
      <c r="ADJ665" s="80"/>
      <c r="ADK665" s="80"/>
      <c r="ADL665" s="80"/>
      <c r="ADM665" s="80"/>
      <c r="ADN665" s="80"/>
      <c r="ADO665" s="80"/>
      <c r="ADP665" s="80"/>
      <c r="ADQ665" s="80"/>
      <c r="ADR665" s="80"/>
      <c r="ADS665" s="80"/>
      <c r="ADT665" s="80"/>
      <c r="ADU665" s="80"/>
      <c r="ADV665" s="80"/>
      <c r="ADW665" s="80"/>
      <c r="ADX665" s="80"/>
      <c r="ADY665" s="80"/>
      <c r="ADZ665" s="80"/>
      <c r="AEA665" s="80"/>
      <c r="AEB665" s="80"/>
      <c r="AEC665" s="80"/>
      <c r="AED665" s="80"/>
      <c r="AEE665" s="80"/>
      <c r="AEF665" s="80"/>
      <c r="AEG665" s="80"/>
      <c r="AEH665" s="80"/>
      <c r="AEI665" s="80"/>
      <c r="AEJ665" s="80"/>
      <c r="AEK665" s="80"/>
      <c r="AEL665" s="80"/>
      <c r="AEM665" s="80"/>
      <c r="AEN665" s="80"/>
      <c r="AEO665" s="80"/>
      <c r="AEP665" s="80"/>
      <c r="AEQ665" s="80"/>
      <c r="AER665" s="80"/>
      <c r="AES665" s="80"/>
      <c r="AET665" s="80"/>
      <c r="AEU665" s="80"/>
      <c r="AEV665" s="80"/>
      <c r="AEW665" s="80"/>
      <c r="AEX665" s="80"/>
      <c r="AEY665" s="80"/>
      <c r="AEZ665" s="80"/>
      <c r="AFA665" s="80"/>
      <c r="AFB665" s="80"/>
      <c r="AFC665" s="80"/>
      <c r="AFD665" s="80"/>
      <c r="AFE665" s="80"/>
      <c r="AFF665" s="80"/>
      <c r="AFG665" s="80"/>
      <c r="AFH665" s="80"/>
      <c r="AFI665" s="80"/>
      <c r="AFJ665" s="80"/>
      <c r="AFK665" s="80"/>
      <c r="AFL665" s="80"/>
      <c r="AFM665" s="80"/>
      <c r="AFN665" s="80"/>
      <c r="AFO665" s="80"/>
      <c r="AFP665" s="80"/>
      <c r="AFQ665" s="80"/>
      <c r="AFR665" s="80"/>
      <c r="AFS665" s="80"/>
      <c r="AFT665" s="80"/>
      <c r="AFU665" s="80"/>
      <c r="AFV665" s="80"/>
      <c r="AFW665" s="80"/>
      <c r="AFX665" s="80"/>
      <c r="AFY665" s="80"/>
      <c r="AFZ665" s="80"/>
      <c r="AGA665" s="80"/>
      <c r="AGB665" s="80"/>
      <c r="AGC665" s="80"/>
      <c r="AGD665" s="80"/>
      <c r="AGE665" s="80"/>
      <c r="AGF665" s="80"/>
      <c r="AGG665" s="80"/>
      <c r="AGH665" s="80"/>
      <c r="AGI665" s="80"/>
      <c r="AGJ665" s="80"/>
      <c r="AGK665" s="80"/>
      <c r="AGL665" s="80"/>
      <c r="AGM665" s="80"/>
      <c r="AGN665" s="80"/>
      <c r="AGO665" s="80"/>
      <c r="AGP665" s="80"/>
      <c r="AGQ665" s="80"/>
      <c r="AGR665" s="80"/>
      <c r="AGS665" s="80"/>
      <c r="AGT665" s="80"/>
      <c r="AGU665" s="80"/>
      <c r="AGV665" s="80"/>
      <c r="AGW665" s="80"/>
      <c r="AGX665" s="80"/>
      <c r="AGY665" s="80"/>
      <c r="AGZ665" s="80"/>
      <c r="AHA665" s="80"/>
      <c r="AHB665" s="80"/>
      <c r="AHC665" s="80"/>
      <c r="AHD665" s="80"/>
      <c r="AHE665" s="80"/>
      <c r="AHF665" s="80"/>
      <c r="AHG665" s="80"/>
      <c r="AHH665" s="80"/>
      <c r="AHI665" s="80"/>
      <c r="AHJ665" s="80"/>
      <c r="AHK665" s="80"/>
      <c r="AHL665" s="80"/>
      <c r="AHM665" s="80"/>
      <c r="AHN665" s="80"/>
      <c r="AHO665" s="80"/>
      <c r="AHP665" s="80"/>
      <c r="AHQ665" s="80"/>
      <c r="AHR665" s="80"/>
      <c r="AHS665" s="80"/>
      <c r="AHT665" s="80"/>
      <c r="AHU665" s="80"/>
      <c r="AHV665" s="80"/>
      <c r="AHW665" s="80"/>
      <c r="AHX665" s="80"/>
      <c r="AHY665" s="80"/>
      <c r="AHZ665" s="80"/>
      <c r="AIA665" s="80"/>
      <c r="AIB665" s="80"/>
      <c r="AIC665" s="80"/>
      <c r="AID665" s="80"/>
      <c r="AIE665" s="80"/>
      <c r="AIF665" s="80"/>
      <c r="AIG665" s="80"/>
      <c r="AIH665" s="80"/>
      <c r="AII665" s="80"/>
      <c r="AIJ665" s="80"/>
      <c r="AIK665" s="80"/>
      <c r="AIL665" s="80"/>
      <c r="AIM665" s="80"/>
      <c r="AIN665" s="80"/>
      <c r="AIO665" s="80"/>
      <c r="AIP665" s="80"/>
      <c r="AIQ665" s="80"/>
      <c r="AIR665" s="80"/>
      <c r="AIS665" s="80"/>
      <c r="AIT665" s="80"/>
      <c r="AIU665" s="80"/>
      <c r="AIV665" s="80"/>
      <c r="AIW665" s="80"/>
      <c r="AIX665" s="80"/>
      <c r="AIY665" s="80"/>
      <c r="AIZ665" s="80"/>
      <c r="AJA665" s="80"/>
      <c r="AJB665" s="80"/>
      <c r="AJC665" s="80"/>
      <c r="AJD665" s="80"/>
      <c r="AJE665" s="80"/>
      <c r="AJF665" s="80"/>
      <c r="AJG665" s="80"/>
      <c r="AJH665" s="80"/>
      <c r="AJI665" s="80"/>
      <c r="AJJ665" s="80"/>
      <c r="AJK665" s="80"/>
      <c r="AJL665" s="80"/>
      <c r="AJM665" s="80"/>
      <c r="AJN665" s="80"/>
      <c r="AJO665" s="80"/>
      <c r="AJP665" s="80"/>
      <c r="AJQ665" s="80"/>
      <c r="AJR665" s="80"/>
      <c r="AJS665" s="80"/>
      <c r="AJT665" s="80"/>
      <c r="AJU665" s="80"/>
      <c r="AJV665" s="80"/>
      <c r="AJW665" s="80"/>
      <c r="AJX665" s="80"/>
      <c r="AJY665" s="80"/>
      <c r="AJZ665" s="80"/>
      <c r="AKA665" s="80"/>
      <c r="AKB665" s="80"/>
      <c r="AKC665" s="80"/>
      <c r="AKD665" s="80"/>
      <c r="AKE665" s="80"/>
      <c r="AKF665" s="80"/>
      <c r="AKG665" s="80"/>
      <c r="AKH665" s="80"/>
      <c r="AKI665" s="80"/>
      <c r="AKJ665" s="80"/>
      <c r="AKK665" s="80"/>
      <c r="AKL665" s="80"/>
      <c r="AKM665" s="80"/>
      <c r="AKN665" s="80"/>
      <c r="AKO665" s="80"/>
      <c r="AKP665" s="80"/>
      <c r="AKQ665" s="80"/>
      <c r="AKR665" s="80"/>
      <c r="AKS665" s="80"/>
      <c r="AKT665" s="80"/>
      <c r="AKU665" s="80"/>
      <c r="AKV665" s="80"/>
      <c r="AKW665" s="80"/>
      <c r="AKX665" s="80"/>
      <c r="AKY665" s="80"/>
      <c r="AKZ665" s="80"/>
      <c r="ALA665" s="80"/>
      <c r="ALB665" s="80"/>
      <c r="ALC665" s="80"/>
      <c r="ALD665" s="80"/>
      <c r="ALE665" s="80"/>
      <c r="ALF665" s="80"/>
      <c r="ALG665" s="80"/>
      <c r="ALH665" s="80"/>
      <c r="ALI665" s="80"/>
      <c r="ALJ665" s="80"/>
      <c r="ALK665" s="80"/>
      <c r="ALL665" s="80"/>
      <c r="ALM665" s="80"/>
      <c r="ALN665" s="80"/>
      <c r="ALO665" s="80"/>
      <c r="ALP665" s="80"/>
      <c r="ALQ665" s="80"/>
      <c r="ALR665" s="80"/>
      <c r="ALS665" s="80"/>
      <c r="ALT665" s="80"/>
      <c r="ALU665" s="80"/>
      <c r="ALV665" s="80"/>
      <c r="ALW665" s="80"/>
      <c r="ALX665" s="80"/>
      <c r="ALY665" s="80"/>
      <c r="ALZ665" s="80"/>
      <c r="AMA665" s="80"/>
      <c r="AMB665" s="80"/>
      <c r="AMC665" s="80"/>
      <c r="AMD665" s="80"/>
      <c r="AME665" s="80"/>
      <c r="AMF665" s="80"/>
      <c r="AMG665" s="80"/>
      <c r="AMH665" s="80"/>
      <c r="AMI665" s="80"/>
      <c r="AMJ665" s="80"/>
      <c r="AMK665" s="80"/>
      <c r="AML665" s="80"/>
      <c r="AMM665" s="80"/>
      <c r="AMN665" s="80"/>
      <c r="AMO665" s="80"/>
      <c r="AMP665" s="80"/>
      <c r="AMQ665" s="80"/>
      <c r="AMR665" s="80"/>
      <c r="AMS665" s="80"/>
      <c r="AMT665" s="80"/>
      <c r="AMU665" s="80"/>
      <c r="AMV665" s="80"/>
      <c r="AMW665" s="80"/>
      <c r="AMX665" s="80"/>
      <c r="AMY665" s="80"/>
      <c r="AMZ665" s="80"/>
      <c r="ANA665" s="80"/>
      <c r="ANB665" s="80"/>
      <c r="ANC665" s="80"/>
      <c r="AND665" s="80"/>
      <c r="ANE665" s="80"/>
      <c r="ANF665" s="80"/>
      <c r="ANG665" s="80"/>
      <c r="ANH665" s="80"/>
      <c r="ANI665" s="80"/>
      <c r="ANJ665" s="80"/>
      <c r="ANK665" s="80"/>
      <c r="ANL665" s="80"/>
      <c r="ANM665" s="80"/>
      <c r="ANN665" s="80"/>
      <c r="ANO665" s="80"/>
      <c r="ANP665" s="80"/>
      <c r="ANQ665" s="80"/>
      <c r="ANR665" s="80"/>
      <c r="ANS665" s="80"/>
      <c r="ANT665" s="80"/>
      <c r="ANU665" s="80"/>
      <c r="ANV665" s="80"/>
      <c r="ANW665" s="80"/>
      <c r="ANX665" s="80"/>
      <c r="ANY665" s="80"/>
      <c r="ANZ665" s="80"/>
      <c r="AOA665" s="80"/>
      <c r="AOB665" s="80"/>
      <c r="AOC665" s="80"/>
      <c r="AOD665" s="80"/>
      <c r="AOE665" s="80"/>
      <c r="AOF665" s="80"/>
      <c r="AOG665" s="80"/>
      <c r="AOH665" s="80"/>
      <c r="AOI665" s="80"/>
      <c r="AOJ665" s="80"/>
      <c r="AOK665" s="80"/>
      <c r="AOL665" s="80"/>
      <c r="AOM665" s="80"/>
      <c r="AON665" s="80"/>
      <c r="AOO665" s="80"/>
      <c r="AOP665" s="80"/>
      <c r="AOQ665" s="80"/>
      <c r="AOR665" s="80"/>
      <c r="AOS665" s="80"/>
      <c r="AOT665" s="80"/>
      <c r="AOU665" s="80"/>
      <c r="AOV665" s="80"/>
      <c r="AOW665" s="80"/>
      <c r="AOX665" s="80"/>
      <c r="AOY665" s="80"/>
      <c r="AOZ665" s="80"/>
      <c r="APA665" s="80"/>
      <c r="APB665" s="80"/>
      <c r="APC665" s="80"/>
      <c r="APD665" s="80"/>
      <c r="APE665" s="80"/>
      <c r="APF665" s="80"/>
      <c r="APG665" s="80"/>
      <c r="APH665" s="80"/>
      <c r="API665" s="80"/>
      <c r="APJ665" s="80"/>
      <c r="APK665" s="80"/>
      <c r="APL665" s="80"/>
      <c r="APM665" s="80"/>
      <c r="APN665" s="80"/>
      <c r="APO665" s="80"/>
      <c r="APP665" s="80"/>
      <c r="APQ665" s="80"/>
      <c r="APR665" s="80"/>
      <c r="APS665" s="80"/>
      <c r="APT665" s="80"/>
      <c r="APU665" s="80"/>
      <c r="APV665" s="80"/>
      <c r="APW665" s="80"/>
      <c r="APX665" s="80"/>
      <c r="APY665" s="80"/>
      <c r="APZ665" s="80"/>
      <c r="AQA665" s="80"/>
      <c r="AQB665" s="80"/>
      <c r="AQC665" s="80"/>
      <c r="AQD665" s="80"/>
      <c r="AQE665" s="80"/>
      <c r="AQF665" s="80"/>
      <c r="AQG665" s="80"/>
      <c r="AQH665" s="80"/>
      <c r="AQI665" s="80"/>
      <c r="AQJ665" s="80"/>
      <c r="AQK665" s="80"/>
      <c r="AQL665" s="80"/>
      <c r="AQM665" s="80"/>
      <c r="AQN665" s="80"/>
      <c r="AQO665" s="80"/>
      <c r="AQP665" s="80"/>
      <c r="AQQ665" s="80"/>
      <c r="AQR665" s="80"/>
      <c r="AQS665" s="80"/>
      <c r="AQT665" s="80"/>
      <c r="AQU665" s="80"/>
      <c r="AQV665" s="80"/>
      <c r="AQW665" s="80"/>
      <c r="AQX665" s="80"/>
      <c r="AQY665" s="80"/>
      <c r="AQZ665" s="80"/>
      <c r="ARA665" s="80"/>
      <c r="ARB665" s="80"/>
      <c r="ARC665" s="80"/>
      <c r="ARD665" s="80"/>
      <c r="ARE665" s="80"/>
      <c r="ARF665" s="80"/>
      <c r="ARG665" s="80"/>
      <c r="ARH665" s="80"/>
      <c r="ARI665" s="80"/>
      <c r="ARJ665" s="80"/>
      <c r="ARK665" s="80"/>
      <c r="ARL665" s="80"/>
      <c r="ARM665" s="80"/>
      <c r="ARN665" s="80"/>
      <c r="ARO665" s="80"/>
      <c r="ARP665" s="80"/>
      <c r="ARQ665" s="80"/>
      <c r="ARR665" s="80"/>
      <c r="ARS665" s="80"/>
      <c r="ART665" s="80"/>
      <c r="ARU665" s="80"/>
      <c r="ARV665" s="80"/>
      <c r="ARW665" s="80"/>
      <c r="ARX665" s="80"/>
      <c r="ARY665" s="80"/>
      <c r="ARZ665" s="80"/>
      <c r="ASA665" s="80"/>
      <c r="ASB665" s="80"/>
      <c r="ASC665" s="80"/>
      <c r="ASD665" s="80"/>
      <c r="ASE665" s="80"/>
      <c r="ASF665" s="80"/>
      <c r="ASG665" s="80"/>
      <c r="ASH665" s="80"/>
      <c r="ASI665" s="80"/>
      <c r="ASJ665" s="80"/>
      <c r="ASK665" s="80"/>
      <c r="ASL665" s="80"/>
      <c r="ASM665" s="80"/>
      <c r="ASN665" s="80"/>
      <c r="ASO665" s="80"/>
      <c r="ASP665" s="80"/>
      <c r="ASQ665" s="80"/>
      <c r="ASR665" s="80"/>
      <c r="ASS665" s="80"/>
      <c r="AST665" s="80"/>
      <c r="ASU665" s="80"/>
      <c r="ASV665" s="80"/>
      <c r="ASW665" s="80"/>
      <c r="ASX665" s="80"/>
      <c r="ASY665" s="80"/>
      <c r="ASZ665" s="80"/>
      <c r="ATA665" s="80"/>
      <c r="ATB665" s="80"/>
      <c r="ATC665" s="80"/>
      <c r="ATD665" s="80"/>
      <c r="ATE665" s="80"/>
      <c r="ATF665" s="80"/>
      <c r="ATG665" s="80"/>
      <c r="ATH665" s="80"/>
      <c r="ATI665" s="80"/>
      <c r="ATJ665" s="80"/>
      <c r="ATK665" s="80"/>
      <c r="ATL665" s="80"/>
      <c r="ATM665" s="80"/>
      <c r="ATN665" s="80"/>
      <c r="ATO665" s="80"/>
      <c r="ATP665" s="80"/>
      <c r="ATQ665" s="80"/>
      <c r="ATR665" s="80"/>
      <c r="ATS665" s="80"/>
      <c r="ATT665" s="80"/>
      <c r="ATU665" s="80"/>
      <c r="ATV665" s="80"/>
      <c r="ATW665" s="80"/>
      <c r="ATX665" s="80"/>
      <c r="ATY665" s="80"/>
      <c r="ATZ665" s="80"/>
      <c r="AUA665" s="80"/>
      <c r="AUB665" s="80"/>
      <c r="AUC665" s="80"/>
      <c r="AUD665" s="80"/>
      <c r="AUE665" s="80"/>
      <c r="AUF665" s="80"/>
      <c r="AUG665" s="80"/>
      <c r="AUH665" s="80"/>
      <c r="AUI665" s="80"/>
      <c r="AUJ665" s="80"/>
      <c r="AUK665" s="80"/>
      <c r="AUL665" s="80"/>
      <c r="AUM665" s="80"/>
      <c r="AUN665" s="80"/>
      <c r="AUO665" s="80"/>
      <c r="AUP665" s="80"/>
      <c r="AUQ665" s="80"/>
      <c r="AUR665" s="80"/>
      <c r="AUS665" s="80"/>
      <c r="AUT665" s="80"/>
      <c r="AUU665" s="80"/>
      <c r="AUV665" s="80"/>
      <c r="AUW665" s="80"/>
      <c r="AUX665" s="80"/>
      <c r="AUY665" s="80"/>
      <c r="AUZ665" s="80"/>
      <c r="AVA665" s="80"/>
      <c r="AVB665" s="80"/>
      <c r="AVC665" s="80"/>
      <c r="AVD665" s="80"/>
      <c r="AVE665" s="80"/>
      <c r="AVF665" s="80"/>
      <c r="AVG665" s="80"/>
      <c r="AVH665" s="80"/>
      <c r="AVI665" s="80"/>
      <c r="AVJ665" s="80"/>
      <c r="AVK665" s="80"/>
      <c r="AVL665" s="80"/>
      <c r="AVM665" s="80"/>
      <c r="AVN665" s="80"/>
      <c r="AVO665" s="80"/>
      <c r="AVP665" s="80"/>
      <c r="AVQ665" s="80"/>
      <c r="AVR665" s="80"/>
      <c r="AVS665" s="80"/>
      <c r="AVT665" s="80"/>
      <c r="AVU665" s="80"/>
      <c r="AVV665" s="80"/>
      <c r="AVW665" s="80"/>
      <c r="AVX665" s="80"/>
      <c r="AVY665" s="80"/>
      <c r="AVZ665" s="80"/>
      <c r="AWA665" s="80"/>
      <c r="AWB665" s="80"/>
      <c r="AWC665" s="80"/>
      <c r="AWD665" s="80"/>
      <c r="AWE665" s="80"/>
      <c r="AWF665" s="80"/>
      <c r="AWG665" s="80"/>
      <c r="AWH665" s="80"/>
      <c r="AWI665" s="80"/>
      <c r="AWJ665" s="80"/>
      <c r="AWK665" s="80"/>
      <c r="AWL665" s="80"/>
      <c r="AWM665" s="80"/>
      <c r="AWN665" s="80"/>
      <c r="AWO665" s="80"/>
      <c r="AWP665" s="80"/>
      <c r="AWQ665" s="80"/>
      <c r="AWR665" s="80"/>
      <c r="AWS665" s="80"/>
      <c r="AWT665" s="80"/>
      <c r="AWU665" s="80"/>
      <c r="AWV665" s="80"/>
      <c r="AWW665" s="80"/>
      <c r="AWX665" s="80"/>
      <c r="AWY665" s="80"/>
      <c r="AWZ665" s="80"/>
      <c r="AXA665" s="80"/>
      <c r="AXB665" s="80"/>
      <c r="AXC665" s="80"/>
      <c r="AXD665" s="80"/>
      <c r="AXE665" s="80"/>
      <c r="AXF665" s="80"/>
      <c r="AXG665" s="80"/>
      <c r="AXH665" s="80"/>
      <c r="AXI665" s="80"/>
      <c r="AXJ665" s="80"/>
      <c r="AXK665" s="80"/>
      <c r="AXL665" s="80"/>
      <c r="AXM665" s="80"/>
      <c r="AXN665" s="80"/>
      <c r="AXO665" s="80"/>
      <c r="AXP665" s="80"/>
      <c r="AXQ665" s="80"/>
      <c r="AXR665" s="80"/>
      <c r="AXS665" s="80"/>
      <c r="AXT665" s="80"/>
      <c r="AXU665" s="80"/>
      <c r="AXV665" s="80"/>
      <c r="AXW665" s="80"/>
      <c r="AXX665" s="80"/>
      <c r="AXY665" s="80"/>
      <c r="AXZ665" s="80"/>
      <c r="AYA665" s="80"/>
      <c r="AYB665" s="80"/>
      <c r="AYC665" s="80"/>
      <c r="AYD665" s="80"/>
      <c r="AYE665" s="80"/>
      <c r="AYF665" s="80"/>
      <c r="AYG665" s="80"/>
      <c r="AYH665" s="80"/>
      <c r="AYI665" s="80"/>
      <c r="AYJ665" s="80"/>
      <c r="AYK665" s="80"/>
      <c r="AYL665" s="80"/>
      <c r="AYM665" s="80"/>
      <c r="AYN665" s="80"/>
      <c r="AYO665" s="80"/>
      <c r="AYP665" s="80"/>
      <c r="AYQ665" s="80"/>
      <c r="AYR665" s="80"/>
      <c r="AYS665" s="80"/>
      <c r="AYT665" s="80"/>
      <c r="AYU665" s="80"/>
      <c r="AYV665" s="80"/>
      <c r="AYW665" s="80"/>
      <c r="AYX665" s="80"/>
      <c r="AYY665" s="80"/>
      <c r="AYZ665" s="80"/>
      <c r="AZA665" s="80"/>
      <c r="AZB665" s="80"/>
      <c r="AZC665" s="80"/>
      <c r="AZD665" s="80"/>
      <c r="AZE665" s="80"/>
      <c r="AZF665" s="80"/>
      <c r="AZG665" s="80"/>
      <c r="AZH665" s="80"/>
      <c r="AZI665" s="80"/>
      <c r="AZJ665" s="80"/>
      <c r="AZK665" s="80"/>
      <c r="AZL665" s="80"/>
      <c r="AZM665" s="80"/>
      <c r="AZN665" s="80"/>
      <c r="AZO665" s="80"/>
      <c r="AZP665" s="80"/>
      <c r="AZQ665" s="80"/>
      <c r="AZR665" s="80"/>
      <c r="AZS665" s="80"/>
      <c r="AZT665" s="80"/>
      <c r="AZU665" s="80"/>
      <c r="AZV665" s="80"/>
      <c r="AZW665" s="80"/>
      <c r="AZX665" s="80"/>
      <c r="AZY665" s="80"/>
      <c r="AZZ665" s="80"/>
      <c r="BAA665" s="80"/>
      <c r="BAB665" s="80"/>
      <c r="BAC665" s="80"/>
      <c r="BAD665" s="80"/>
      <c r="BAE665" s="80"/>
      <c r="BAF665" s="80"/>
      <c r="BAG665" s="80"/>
      <c r="BAH665" s="80"/>
      <c r="BAI665" s="80"/>
      <c r="BAJ665" s="80"/>
      <c r="BAK665" s="80"/>
      <c r="BAL665" s="80"/>
      <c r="BAM665" s="80"/>
      <c r="BAN665" s="80"/>
      <c r="BAO665" s="80"/>
      <c r="BAP665" s="80"/>
      <c r="BAQ665" s="80"/>
      <c r="BAR665" s="80"/>
      <c r="BAS665" s="80"/>
      <c r="BAT665" s="80"/>
      <c r="BAU665" s="80"/>
      <c r="BAV665" s="80"/>
      <c r="BAW665" s="80"/>
      <c r="BAX665" s="80"/>
      <c r="BAY665" s="80"/>
      <c r="BAZ665" s="80"/>
      <c r="BBA665" s="80"/>
      <c r="BBB665" s="80"/>
      <c r="BBC665" s="80"/>
      <c r="BBD665" s="80"/>
      <c r="BBE665" s="80"/>
      <c r="BBF665" s="80"/>
      <c r="BBG665" s="80"/>
      <c r="BBH665" s="80"/>
      <c r="BBI665" s="80"/>
      <c r="BBJ665" s="80"/>
      <c r="BBK665" s="80"/>
      <c r="BBL665" s="80"/>
      <c r="BBM665" s="80"/>
      <c r="BBN665" s="80"/>
      <c r="BBO665" s="80"/>
      <c r="BBP665" s="80"/>
      <c r="BBQ665" s="80"/>
      <c r="BBR665" s="80"/>
      <c r="BBS665" s="80"/>
      <c r="BBT665" s="80"/>
      <c r="BBU665" s="80"/>
      <c r="BBV665" s="80"/>
      <c r="BBW665" s="80"/>
      <c r="BBX665" s="80"/>
      <c r="BBY665" s="80"/>
      <c r="BBZ665" s="80"/>
      <c r="BCA665" s="80"/>
      <c r="BCB665" s="80"/>
      <c r="BCC665" s="80"/>
      <c r="BCD665" s="80"/>
      <c r="BCE665" s="80"/>
      <c r="BCF665" s="80"/>
      <c r="BCG665" s="80"/>
      <c r="BCH665" s="80"/>
      <c r="BCI665" s="80"/>
      <c r="BCJ665" s="80"/>
      <c r="BCK665" s="80"/>
      <c r="BCL665" s="80"/>
      <c r="BCM665" s="80"/>
      <c r="BCN665" s="80"/>
      <c r="BCO665" s="80"/>
      <c r="BCP665" s="80"/>
      <c r="BCQ665" s="80"/>
      <c r="BCR665" s="80"/>
      <c r="BCS665" s="80"/>
      <c r="BCT665" s="80"/>
      <c r="BCU665" s="80"/>
      <c r="BCV665" s="80"/>
      <c r="BCW665" s="80"/>
      <c r="BCX665" s="80"/>
      <c r="BCY665" s="80"/>
      <c r="BCZ665" s="80"/>
      <c r="BDA665" s="80"/>
      <c r="BDB665" s="80"/>
      <c r="BDC665" s="80"/>
      <c r="BDD665" s="80"/>
      <c r="BDE665" s="80"/>
      <c r="BDF665" s="80"/>
      <c r="BDG665" s="80"/>
      <c r="BDH665" s="80"/>
      <c r="BDI665" s="80"/>
      <c r="BDJ665" s="80"/>
      <c r="BDK665" s="80"/>
      <c r="BDL665" s="80"/>
      <c r="BDM665" s="80"/>
      <c r="BDN665" s="80"/>
      <c r="BDO665" s="80"/>
      <c r="BDP665" s="80"/>
      <c r="BDQ665" s="80"/>
      <c r="BDR665" s="80"/>
      <c r="BDS665" s="80"/>
      <c r="BDT665" s="80"/>
      <c r="BDU665" s="80"/>
      <c r="BDV665" s="80"/>
      <c r="BDW665" s="80"/>
      <c r="BDX665" s="80"/>
      <c r="BDY665" s="80"/>
      <c r="BDZ665" s="80"/>
      <c r="BEA665" s="80"/>
      <c r="BEB665" s="80"/>
      <c r="BEC665" s="80"/>
      <c r="BED665" s="80"/>
      <c r="BEE665" s="80"/>
      <c r="BEF665" s="80"/>
      <c r="BEG665" s="80"/>
      <c r="BEH665" s="80"/>
      <c r="BEI665" s="80"/>
      <c r="BEJ665" s="80"/>
      <c r="BEK665" s="80"/>
      <c r="BEL665" s="80"/>
      <c r="BEM665" s="80"/>
      <c r="BEN665" s="80"/>
      <c r="BEO665" s="80"/>
      <c r="BEP665" s="80"/>
      <c r="BEQ665" s="80"/>
      <c r="BER665" s="80"/>
      <c r="BES665" s="80"/>
      <c r="BET665" s="80"/>
      <c r="BEU665" s="80"/>
      <c r="BEV665" s="80"/>
      <c r="BEW665" s="80"/>
      <c r="BEX665" s="80"/>
      <c r="BEY665" s="80"/>
      <c r="BEZ665" s="80"/>
      <c r="BFA665" s="80"/>
      <c r="BFB665" s="80"/>
      <c r="BFC665" s="80"/>
      <c r="BFD665" s="80"/>
      <c r="BFE665" s="80"/>
      <c r="BFF665" s="80"/>
      <c r="BFG665" s="80"/>
      <c r="BFH665" s="80"/>
      <c r="BFI665" s="80"/>
      <c r="BFJ665" s="80"/>
      <c r="BFK665" s="80"/>
      <c r="BFL665" s="80"/>
      <c r="BFM665" s="80"/>
      <c r="BFN665" s="80"/>
      <c r="BFO665" s="80"/>
      <c r="BFP665" s="80"/>
      <c r="BFQ665" s="80"/>
      <c r="BFR665" s="80"/>
      <c r="BFS665" s="80"/>
      <c r="BFT665" s="80"/>
      <c r="BFU665" s="80"/>
      <c r="BFV665" s="80"/>
      <c r="BFW665" s="80"/>
      <c r="BFX665" s="80"/>
      <c r="BFY665" s="80"/>
      <c r="BFZ665" s="80"/>
      <c r="BGA665" s="80"/>
      <c r="BGB665" s="80"/>
      <c r="BGC665" s="80"/>
      <c r="BGD665" s="80"/>
      <c r="BGE665" s="80"/>
      <c r="BGF665" s="80"/>
      <c r="BGG665" s="80"/>
      <c r="BGH665" s="80"/>
      <c r="BGI665" s="80"/>
      <c r="BGJ665" s="80"/>
      <c r="BGK665" s="80"/>
      <c r="BGL665" s="80"/>
      <c r="BGM665" s="80"/>
      <c r="BGN665" s="80"/>
      <c r="BGO665" s="80"/>
      <c r="BGP665" s="80"/>
      <c r="BGQ665" s="80"/>
      <c r="BGR665" s="80"/>
      <c r="BGS665" s="80"/>
      <c r="BGT665" s="80"/>
      <c r="BGU665" s="80"/>
      <c r="BGV665" s="80"/>
      <c r="BGW665" s="80"/>
      <c r="BGX665" s="80"/>
      <c r="BGY665" s="80"/>
      <c r="BGZ665" s="80"/>
      <c r="BHA665" s="80"/>
      <c r="BHB665" s="80"/>
      <c r="BHC665" s="80"/>
      <c r="BHD665" s="80"/>
      <c r="BHE665" s="80"/>
      <c r="BHF665" s="80"/>
      <c r="BHG665" s="80"/>
      <c r="BHH665" s="80"/>
      <c r="BHI665" s="80"/>
      <c r="BHJ665" s="80"/>
      <c r="BHK665" s="80"/>
      <c r="BHL665" s="80"/>
      <c r="BHM665" s="80"/>
      <c r="BHN665" s="80"/>
      <c r="BHO665" s="80"/>
      <c r="BHP665" s="80"/>
      <c r="BHQ665" s="80"/>
      <c r="BHR665" s="80"/>
      <c r="BHS665" s="80"/>
      <c r="BHT665" s="80"/>
      <c r="BHU665" s="80"/>
      <c r="BHV665" s="80"/>
      <c r="BHW665" s="80"/>
      <c r="BHX665" s="80"/>
      <c r="BHY665" s="80"/>
      <c r="BHZ665" s="80"/>
      <c r="BIA665" s="80"/>
      <c r="BIB665" s="80"/>
      <c r="BIC665" s="80"/>
      <c r="BID665" s="80"/>
      <c r="BIE665" s="80"/>
      <c r="BIF665" s="80"/>
      <c r="BIG665" s="80"/>
      <c r="BIH665" s="80"/>
      <c r="BII665" s="80"/>
      <c r="BIJ665" s="80"/>
      <c r="BIK665" s="80"/>
      <c r="BIL665" s="80"/>
      <c r="BIM665" s="80"/>
      <c r="BIN665" s="80"/>
      <c r="BIO665" s="80"/>
      <c r="BIP665" s="80"/>
      <c r="BIQ665" s="80"/>
      <c r="BIR665" s="80"/>
      <c r="BIS665" s="80"/>
      <c r="BIT665" s="80"/>
      <c r="BIU665" s="80"/>
      <c r="BIV665" s="80"/>
      <c r="BIW665" s="80"/>
      <c r="BIX665" s="80"/>
      <c r="BIY665" s="80"/>
      <c r="BIZ665" s="80"/>
      <c r="BJA665" s="80"/>
      <c r="BJB665" s="80"/>
      <c r="BJC665" s="80"/>
      <c r="BJD665" s="80"/>
      <c r="BJE665" s="80"/>
      <c r="BJF665" s="80"/>
      <c r="BJG665" s="80"/>
      <c r="BJH665" s="80"/>
      <c r="BJI665" s="80"/>
      <c r="BJJ665" s="80"/>
      <c r="BJK665" s="80"/>
      <c r="BJL665" s="80"/>
      <c r="BJM665" s="80"/>
      <c r="BJN665" s="80"/>
      <c r="BJO665" s="80"/>
      <c r="BJP665" s="80"/>
      <c r="BJQ665" s="80"/>
      <c r="BJR665" s="80"/>
      <c r="BJS665" s="80"/>
      <c r="BJT665" s="80"/>
      <c r="BJU665" s="80"/>
      <c r="BJV665" s="80"/>
      <c r="BJW665" s="80"/>
      <c r="BJX665" s="80"/>
      <c r="BJY665" s="80"/>
      <c r="BJZ665" s="80"/>
      <c r="BKA665" s="80"/>
      <c r="BKB665" s="80"/>
      <c r="BKC665" s="80"/>
      <c r="BKD665" s="80"/>
      <c r="BKE665" s="80"/>
      <c r="BKF665" s="80"/>
      <c r="BKG665" s="80"/>
      <c r="BKH665" s="80"/>
      <c r="BKI665" s="80"/>
      <c r="BKJ665" s="80"/>
      <c r="BKK665" s="80"/>
      <c r="BKL665" s="80"/>
      <c r="BKM665" s="80"/>
      <c r="BKN665" s="80"/>
      <c r="BKO665" s="80"/>
      <c r="BKP665" s="80"/>
      <c r="BKQ665" s="80"/>
      <c r="BKR665" s="80"/>
      <c r="BKS665" s="80"/>
      <c r="BKT665" s="80"/>
      <c r="BKU665" s="80"/>
      <c r="BKV665" s="80"/>
      <c r="BKW665" s="80"/>
      <c r="BKX665" s="80"/>
      <c r="BKY665" s="80"/>
      <c r="BKZ665" s="80"/>
      <c r="BLA665" s="80"/>
      <c r="BLB665" s="80"/>
      <c r="BLC665" s="80"/>
      <c r="BLD665" s="80"/>
      <c r="BLE665" s="80"/>
      <c r="BLF665" s="80"/>
      <c r="BLG665" s="80"/>
      <c r="BLH665" s="80"/>
      <c r="BLI665" s="80"/>
      <c r="BLJ665" s="80"/>
      <c r="BLK665" s="80"/>
      <c r="BLL665" s="80"/>
      <c r="BLM665" s="80"/>
      <c r="BLN665" s="80"/>
      <c r="BLO665" s="80"/>
      <c r="BLP665" s="80"/>
      <c r="BLQ665" s="80"/>
      <c r="BLR665" s="80"/>
      <c r="BLS665" s="80"/>
      <c r="BLT665" s="80"/>
      <c r="BLU665" s="80"/>
      <c r="BLV665" s="80"/>
      <c r="BLW665" s="80"/>
      <c r="BLX665" s="80"/>
      <c r="BLY665" s="80"/>
      <c r="BLZ665" s="80"/>
      <c r="BMA665" s="80"/>
      <c r="BMB665" s="80"/>
      <c r="BMC665" s="80"/>
      <c r="BMD665" s="80"/>
      <c r="BME665" s="80"/>
      <c r="BMF665" s="80"/>
      <c r="BMG665" s="80"/>
      <c r="BMH665" s="80"/>
      <c r="BMI665" s="80"/>
      <c r="BMJ665" s="80"/>
      <c r="BMK665" s="80"/>
      <c r="BML665" s="80"/>
      <c r="BMM665" s="80"/>
      <c r="BMN665" s="80"/>
      <c r="BMO665" s="80"/>
      <c r="BMP665" s="80"/>
      <c r="BMQ665" s="80"/>
      <c r="BMR665" s="80"/>
      <c r="BMS665" s="80"/>
      <c r="BMT665" s="80"/>
      <c r="BMU665" s="80"/>
      <c r="BMV665" s="80"/>
      <c r="BMW665" s="80"/>
      <c r="BMX665" s="80"/>
      <c r="BMY665" s="80"/>
      <c r="BMZ665" s="80"/>
      <c r="BNA665" s="80"/>
      <c r="BNB665" s="80"/>
      <c r="BNC665" s="80"/>
      <c r="BND665" s="80"/>
      <c r="BNE665" s="80"/>
      <c r="BNF665" s="80"/>
      <c r="BNG665" s="80"/>
      <c r="BNH665" s="80"/>
      <c r="BNI665" s="80"/>
      <c r="BNJ665" s="80"/>
      <c r="BNK665" s="80"/>
      <c r="BNL665" s="80"/>
      <c r="BNM665" s="80"/>
      <c r="BNN665" s="80"/>
      <c r="BNO665" s="80"/>
      <c r="BNP665" s="80"/>
      <c r="BNQ665" s="80"/>
      <c r="BNR665" s="80"/>
      <c r="BNS665" s="80"/>
      <c r="BNT665" s="80"/>
      <c r="BNU665" s="80"/>
      <c r="BNV665" s="80"/>
      <c r="BNW665" s="80"/>
      <c r="BNX665" s="80"/>
      <c r="BNY665" s="80"/>
      <c r="BNZ665" s="80"/>
      <c r="BOA665" s="80"/>
      <c r="BOB665" s="80"/>
      <c r="BOC665" s="80"/>
      <c r="BOD665" s="80"/>
      <c r="BOE665" s="80"/>
      <c r="BOF665" s="80"/>
      <c r="BOG665" s="80"/>
      <c r="BOH665" s="80"/>
      <c r="BOI665" s="80"/>
      <c r="BOJ665" s="80"/>
      <c r="BOK665" s="80"/>
      <c r="BOL665" s="80"/>
      <c r="BOM665" s="80"/>
      <c r="BON665" s="80"/>
      <c r="BOO665" s="80"/>
      <c r="BOP665" s="80"/>
      <c r="BOQ665" s="80"/>
      <c r="BOR665" s="80"/>
      <c r="BOS665" s="80"/>
      <c r="BOT665" s="80"/>
      <c r="BOU665" s="80"/>
      <c r="BOV665" s="80"/>
      <c r="BOW665" s="80"/>
      <c r="BOX665" s="80"/>
      <c r="BOY665" s="80"/>
      <c r="BOZ665" s="80"/>
      <c r="BPA665" s="80"/>
      <c r="BPB665" s="80"/>
      <c r="BPC665" s="80"/>
      <c r="BPD665" s="80"/>
      <c r="BPE665" s="80"/>
      <c r="BPF665" s="80"/>
      <c r="BPG665" s="80"/>
      <c r="BPH665" s="80"/>
      <c r="BPI665" s="80"/>
      <c r="BPJ665" s="80"/>
      <c r="BPK665" s="80"/>
      <c r="BPL665" s="80"/>
      <c r="BPM665" s="80"/>
      <c r="BPN665" s="80"/>
      <c r="BPO665" s="80"/>
      <c r="BPP665" s="80"/>
      <c r="BPQ665" s="80"/>
      <c r="BPR665" s="80"/>
      <c r="BPS665" s="80"/>
      <c r="BPT665" s="80"/>
      <c r="BPU665" s="80"/>
      <c r="BPV665" s="80"/>
      <c r="BPW665" s="80"/>
      <c r="BPX665" s="80"/>
      <c r="BPY665" s="80"/>
      <c r="BPZ665" s="80"/>
      <c r="BQA665" s="80"/>
      <c r="BQB665" s="80"/>
      <c r="BQC665" s="80"/>
      <c r="BQD665" s="80"/>
      <c r="BQE665" s="80"/>
      <c r="BQF665" s="80"/>
      <c r="BQG665" s="80"/>
      <c r="BQH665" s="80"/>
      <c r="BQI665" s="80"/>
      <c r="BQJ665" s="80"/>
      <c r="BQK665" s="80"/>
      <c r="BQL665" s="80"/>
      <c r="BQM665" s="80"/>
      <c r="BQN665" s="80"/>
      <c r="BQO665" s="80"/>
      <c r="BQP665" s="80"/>
      <c r="BQQ665" s="80"/>
      <c r="BQR665" s="80"/>
      <c r="BQS665" s="80"/>
      <c r="BQT665" s="80"/>
      <c r="BQU665" s="80"/>
      <c r="BQV665" s="80"/>
      <c r="BQW665" s="80"/>
      <c r="BQX665" s="80"/>
      <c r="BQY665" s="80"/>
      <c r="BQZ665" s="80"/>
      <c r="BRA665" s="80"/>
      <c r="BRB665" s="80"/>
      <c r="BRC665" s="80"/>
      <c r="BRD665" s="80"/>
      <c r="BRE665" s="80"/>
      <c r="BRF665" s="80"/>
      <c r="BRG665" s="80"/>
      <c r="BRH665" s="80"/>
      <c r="BRI665" s="80"/>
      <c r="BRJ665" s="80"/>
      <c r="BRK665" s="80"/>
      <c r="BRL665" s="80"/>
      <c r="BRM665" s="80"/>
      <c r="BRN665" s="80"/>
      <c r="BRO665" s="80"/>
      <c r="BRP665" s="80"/>
      <c r="BRQ665" s="80"/>
      <c r="BRR665" s="80"/>
      <c r="BRS665" s="80"/>
      <c r="BRT665" s="80"/>
      <c r="BRU665" s="80"/>
      <c r="BRV665" s="80"/>
      <c r="BRW665" s="80"/>
      <c r="BRX665" s="80"/>
      <c r="BRY665" s="80"/>
      <c r="BRZ665" s="80"/>
      <c r="BSA665" s="80"/>
      <c r="BSB665" s="80"/>
      <c r="BSC665" s="80"/>
      <c r="BSD665" s="80"/>
      <c r="BSE665" s="80"/>
      <c r="BSF665" s="80"/>
      <c r="BSG665" s="80"/>
      <c r="BSH665" s="80"/>
      <c r="BSI665" s="80"/>
      <c r="BSJ665" s="80"/>
      <c r="BSK665" s="80"/>
      <c r="BSL665" s="80"/>
      <c r="BSM665" s="80"/>
      <c r="BSN665" s="80"/>
      <c r="BSO665" s="80"/>
      <c r="BSP665" s="80"/>
      <c r="BSQ665" s="80"/>
      <c r="BSR665" s="80"/>
      <c r="BSS665" s="80"/>
      <c r="BST665" s="80"/>
      <c r="BSU665" s="80"/>
      <c r="BSV665" s="80"/>
      <c r="BSW665" s="80"/>
      <c r="BSX665" s="80"/>
      <c r="BSY665" s="80"/>
      <c r="BSZ665" s="80"/>
      <c r="BTA665" s="80"/>
      <c r="BTB665" s="80"/>
      <c r="BTC665" s="80"/>
      <c r="BTD665" s="80"/>
      <c r="BTE665" s="80"/>
      <c r="BTF665" s="80"/>
      <c r="BTG665" s="80"/>
      <c r="BTH665" s="80"/>
      <c r="BTI665" s="80"/>
      <c r="BTJ665" s="80"/>
      <c r="BTK665" s="80"/>
      <c r="BTL665" s="80"/>
      <c r="BTM665" s="80"/>
      <c r="BTN665" s="80"/>
      <c r="BTO665" s="80"/>
      <c r="BTP665" s="80"/>
      <c r="BTQ665" s="80"/>
      <c r="BTR665" s="80"/>
      <c r="BTS665" s="80"/>
      <c r="BTT665" s="80"/>
      <c r="BTU665" s="80"/>
      <c r="BTV665" s="80"/>
      <c r="BTW665" s="80"/>
      <c r="BTX665" s="80"/>
      <c r="BTY665" s="80"/>
      <c r="BTZ665" s="80"/>
      <c r="BUA665" s="80"/>
      <c r="BUB665" s="80"/>
      <c r="BUC665" s="80"/>
      <c r="BUD665" s="80"/>
      <c r="BUE665" s="80"/>
      <c r="BUF665" s="80"/>
      <c r="BUG665" s="80"/>
      <c r="BUH665" s="80"/>
      <c r="BUI665" s="80"/>
      <c r="BUJ665" s="80"/>
      <c r="BUK665" s="80"/>
      <c r="BUL665" s="80"/>
      <c r="BUM665" s="80"/>
      <c r="BUN665" s="80"/>
      <c r="BUO665" s="80"/>
      <c r="BUP665" s="80"/>
      <c r="BUQ665" s="80"/>
      <c r="BUR665" s="80"/>
      <c r="BUS665" s="80"/>
      <c r="BUT665" s="80"/>
      <c r="BUU665" s="80"/>
      <c r="BUV665" s="80"/>
      <c r="BUW665" s="80"/>
      <c r="BUX665" s="80"/>
      <c r="BUY665" s="80"/>
      <c r="BUZ665" s="80"/>
      <c r="BVA665" s="80"/>
      <c r="BVB665" s="80"/>
      <c r="BVC665" s="80"/>
      <c r="BVD665" s="80"/>
      <c r="BVE665" s="80"/>
      <c r="BVF665" s="80"/>
      <c r="BVG665" s="80"/>
      <c r="BVH665" s="80"/>
      <c r="BVI665" s="80"/>
      <c r="BVJ665" s="80"/>
      <c r="BVK665" s="80"/>
      <c r="BVL665" s="80"/>
      <c r="BVM665" s="80"/>
      <c r="BVN665" s="80"/>
      <c r="BVO665" s="80"/>
      <c r="BVP665" s="80"/>
      <c r="BVQ665" s="80"/>
      <c r="BVR665" s="80"/>
      <c r="BVS665" s="80"/>
      <c r="BVT665" s="80"/>
      <c r="BVU665" s="80"/>
      <c r="BVV665" s="80"/>
      <c r="BVW665" s="80"/>
      <c r="BVX665" s="80"/>
      <c r="BVY665" s="80"/>
      <c r="BVZ665" s="80"/>
      <c r="BWA665" s="80"/>
      <c r="BWB665" s="80"/>
      <c r="BWC665" s="80"/>
      <c r="BWD665" s="80"/>
      <c r="BWE665" s="80"/>
      <c r="BWF665" s="80"/>
      <c r="BWG665" s="80"/>
      <c r="BWH665" s="80"/>
      <c r="BWI665" s="80"/>
      <c r="BWJ665" s="80"/>
      <c r="BWK665" s="80"/>
      <c r="BWL665" s="80"/>
      <c r="BWM665" s="80"/>
      <c r="BWN665" s="80"/>
      <c r="BWO665" s="80"/>
      <c r="BWP665" s="80"/>
      <c r="BWQ665" s="80"/>
      <c r="BWR665" s="80"/>
      <c r="BWS665" s="80"/>
      <c r="BWT665" s="80"/>
      <c r="BWU665" s="80"/>
      <c r="BWV665" s="80"/>
      <c r="BWW665" s="80"/>
      <c r="BWX665" s="80"/>
      <c r="BWY665" s="80"/>
      <c r="BWZ665" s="80"/>
      <c r="BXA665" s="80"/>
      <c r="BXB665" s="80"/>
      <c r="BXC665" s="80"/>
      <c r="BXD665" s="80"/>
      <c r="BXE665" s="80"/>
      <c r="BXF665" s="80"/>
      <c r="BXG665" s="80"/>
      <c r="BXH665" s="80"/>
      <c r="BXI665" s="80"/>
      <c r="BXJ665" s="80"/>
      <c r="BXK665" s="80"/>
      <c r="BXL665" s="80"/>
      <c r="BXM665" s="80"/>
      <c r="BXN665" s="80"/>
      <c r="BXO665" s="80"/>
      <c r="BXP665" s="80"/>
      <c r="BXQ665" s="80"/>
      <c r="BXR665" s="80"/>
      <c r="BXS665" s="80"/>
      <c r="BXT665" s="80"/>
      <c r="BXU665" s="80"/>
      <c r="BXV665" s="80"/>
      <c r="BXW665" s="80"/>
      <c r="BXX665" s="80"/>
      <c r="BXY665" s="80"/>
      <c r="BXZ665" s="80"/>
      <c r="BYA665" s="80"/>
      <c r="BYB665" s="80"/>
      <c r="BYC665" s="80"/>
      <c r="BYD665" s="80"/>
      <c r="BYE665" s="80"/>
      <c r="BYF665" s="80"/>
      <c r="BYG665" s="80"/>
      <c r="BYH665" s="80"/>
      <c r="BYI665" s="80"/>
      <c r="BYJ665" s="80"/>
      <c r="BYK665" s="80"/>
      <c r="BYL665" s="80"/>
      <c r="BYM665" s="80"/>
      <c r="BYN665" s="80"/>
      <c r="BYO665" s="80"/>
      <c r="BYP665" s="80"/>
      <c r="BYQ665" s="80"/>
      <c r="BYR665" s="80"/>
      <c r="BYS665" s="80"/>
      <c r="BYT665" s="80"/>
      <c r="BYU665" s="80"/>
      <c r="BYV665" s="80"/>
      <c r="BYW665" s="80"/>
      <c r="BYX665" s="80"/>
      <c r="BYY665" s="80"/>
      <c r="BYZ665" s="80"/>
      <c r="BZA665" s="80"/>
      <c r="BZB665" s="80"/>
      <c r="BZC665" s="80"/>
      <c r="BZD665" s="80"/>
      <c r="BZE665" s="80"/>
      <c r="BZF665" s="80"/>
      <c r="BZG665" s="80"/>
      <c r="BZH665" s="80"/>
      <c r="BZI665" s="80"/>
      <c r="BZJ665" s="80"/>
      <c r="BZK665" s="80"/>
      <c r="BZL665" s="80"/>
      <c r="BZM665" s="80"/>
      <c r="BZN665" s="80"/>
      <c r="BZO665" s="80"/>
      <c r="BZP665" s="80"/>
      <c r="BZQ665" s="80"/>
      <c r="BZR665" s="80"/>
      <c r="BZS665" s="80"/>
      <c r="BZT665" s="80"/>
      <c r="BZU665" s="80"/>
      <c r="BZV665" s="80"/>
      <c r="BZW665" s="80"/>
      <c r="BZX665" s="80"/>
      <c r="BZY665" s="80"/>
      <c r="BZZ665" s="80"/>
      <c r="CAA665" s="80"/>
      <c r="CAB665" s="80"/>
      <c r="CAC665" s="80"/>
      <c r="CAD665" s="80"/>
      <c r="CAE665" s="80"/>
      <c r="CAF665" s="80"/>
      <c r="CAG665" s="80"/>
      <c r="CAH665" s="80"/>
      <c r="CAI665" s="80"/>
      <c r="CAJ665" s="80"/>
      <c r="CAK665" s="80"/>
      <c r="CAL665" s="80"/>
      <c r="CAM665" s="80"/>
      <c r="CAN665" s="80"/>
      <c r="CAO665" s="80"/>
      <c r="CAP665" s="80"/>
      <c r="CAQ665" s="80"/>
      <c r="CAR665" s="80"/>
      <c r="CAS665" s="80"/>
      <c r="CAT665" s="80"/>
      <c r="CAU665" s="80"/>
      <c r="CAV665" s="80"/>
      <c r="CAW665" s="80"/>
      <c r="CAX665" s="80"/>
      <c r="CAY665" s="80"/>
      <c r="CAZ665" s="80"/>
      <c r="CBA665" s="80"/>
      <c r="CBB665" s="80"/>
      <c r="CBC665" s="80"/>
      <c r="CBD665" s="80"/>
      <c r="CBE665" s="80"/>
      <c r="CBF665" s="80"/>
      <c r="CBG665" s="80"/>
      <c r="CBH665" s="80"/>
      <c r="CBI665" s="80"/>
      <c r="CBJ665" s="80"/>
      <c r="CBK665" s="80"/>
      <c r="CBL665" s="80"/>
      <c r="CBM665" s="80"/>
      <c r="CBN665" s="80"/>
      <c r="CBO665" s="80"/>
      <c r="CBP665" s="80"/>
      <c r="CBQ665" s="80"/>
      <c r="CBR665" s="80"/>
      <c r="CBS665" s="80"/>
      <c r="CBT665" s="80"/>
      <c r="CBU665" s="80"/>
      <c r="CBV665" s="80"/>
      <c r="CBW665" s="80"/>
      <c r="CBX665" s="80"/>
      <c r="CBY665" s="80"/>
      <c r="CBZ665" s="80"/>
      <c r="CCA665" s="80"/>
      <c r="CCB665" s="80"/>
      <c r="CCC665" s="80"/>
      <c r="CCD665" s="80"/>
      <c r="CCE665" s="80"/>
      <c r="CCF665" s="80"/>
      <c r="CCG665" s="80"/>
      <c r="CCH665" s="80"/>
      <c r="CCI665" s="80"/>
      <c r="CCJ665" s="80"/>
      <c r="CCK665" s="80"/>
      <c r="CCL665" s="80"/>
      <c r="CCM665" s="80"/>
      <c r="CCN665" s="80"/>
      <c r="CCO665" s="80"/>
      <c r="CCP665" s="80"/>
      <c r="CCQ665" s="80"/>
      <c r="CCR665" s="80"/>
      <c r="CCS665" s="80"/>
      <c r="CCT665" s="80"/>
      <c r="CCU665" s="80"/>
      <c r="CCV665" s="80"/>
      <c r="CCW665" s="80"/>
      <c r="CCX665" s="80"/>
      <c r="CCY665" s="80"/>
      <c r="CCZ665" s="80"/>
      <c r="CDA665" s="80"/>
      <c r="CDB665" s="80"/>
      <c r="CDC665" s="80"/>
      <c r="CDD665" s="80"/>
      <c r="CDE665" s="80"/>
      <c r="CDF665" s="80"/>
      <c r="CDG665" s="80"/>
      <c r="CDH665" s="80"/>
      <c r="CDI665" s="80"/>
      <c r="CDJ665" s="80"/>
      <c r="CDK665" s="80"/>
      <c r="CDL665" s="80"/>
      <c r="CDM665" s="80"/>
      <c r="CDN665" s="80"/>
      <c r="CDO665" s="80"/>
      <c r="CDP665" s="80"/>
      <c r="CDQ665" s="80"/>
      <c r="CDR665" s="80"/>
      <c r="CDS665" s="80"/>
      <c r="CDT665" s="80"/>
      <c r="CDU665" s="80"/>
      <c r="CDV665" s="80"/>
      <c r="CDW665" s="80"/>
      <c r="CDX665" s="80"/>
      <c r="CDY665" s="80"/>
      <c r="CDZ665" s="80"/>
      <c r="CEA665" s="80"/>
      <c r="CEB665" s="80"/>
      <c r="CEC665" s="80"/>
      <c r="CED665" s="80"/>
      <c r="CEE665" s="80"/>
      <c r="CEF665" s="80"/>
      <c r="CEG665" s="80"/>
      <c r="CEH665" s="80"/>
      <c r="CEI665" s="80"/>
      <c r="CEJ665" s="80"/>
      <c r="CEK665" s="80"/>
      <c r="CEL665" s="80"/>
      <c r="CEM665" s="80"/>
      <c r="CEN665" s="80"/>
      <c r="CEO665" s="80"/>
      <c r="CEP665" s="80"/>
      <c r="CEQ665" s="80"/>
      <c r="CER665" s="80"/>
      <c r="CES665" s="80"/>
      <c r="CET665" s="80"/>
      <c r="CEU665" s="80"/>
      <c r="CEV665" s="80"/>
      <c r="CEW665" s="80"/>
      <c r="CEX665" s="80"/>
      <c r="CEY665" s="80"/>
      <c r="CEZ665" s="80"/>
      <c r="CFA665" s="80"/>
      <c r="CFB665" s="80"/>
      <c r="CFC665" s="80"/>
      <c r="CFD665" s="80"/>
      <c r="CFE665" s="80"/>
      <c r="CFF665" s="80"/>
      <c r="CFG665" s="80"/>
      <c r="CFH665" s="80"/>
      <c r="CFI665" s="80"/>
      <c r="CFJ665" s="80"/>
      <c r="CFK665" s="80"/>
      <c r="CFL665" s="80"/>
      <c r="CFM665" s="80"/>
      <c r="CFN665" s="80"/>
      <c r="CFO665" s="80"/>
      <c r="CFP665" s="80"/>
      <c r="CFQ665" s="80"/>
      <c r="CFR665" s="80"/>
      <c r="CFS665" s="80"/>
      <c r="CFT665" s="80"/>
      <c r="CFU665" s="80"/>
      <c r="CFV665" s="80"/>
      <c r="CFW665" s="80"/>
      <c r="CFX665" s="80"/>
      <c r="CFY665" s="80"/>
      <c r="CFZ665" s="80"/>
      <c r="CGA665" s="80"/>
      <c r="CGB665" s="80"/>
      <c r="CGC665" s="80"/>
      <c r="CGD665" s="80"/>
      <c r="CGE665" s="80"/>
      <c r="CGF665" s="80"/>
      <c r="CGG665" s="80"/>
      <c r="CGH665" s="80"/>
      <c r="CGI665" s="80"/>
      <c r="CGJ665" s="80"/>
      <c r="CGK665" s="80"/>
      <c r="CGL665" s="80"/>
      <c r="CGM665" s="80"/>
      <c r="CGN665" s="80"/>
      <c r="CGO665" s="80"/>
      <c r="CGP665" s="80"/>
      <c r="CGQ665" s="80"/>
      <c r="CGR665" s="80"/>
      <c r="CGS665" s="80"/>
      <c r="CGT665" s="80"/>
      <c r="CGU665" s="80"/>
      <c r="CGV665" s="80"/>
      <c r="CGW665" s="80"/>
      <c r="CGX665" s="80"/>
      <c r="CGY665" s="80"/>
      <c r="CGZ665" s="80"/>
      <c r="CHA665" s="80"/>
      <c r="CHB665" s="80"/>
      <c r="CHC665" s="80"/>
      <c r="CHD665" s="80"/>
      <c r="CHE665" s="80"/>
      <c r="CHF665" s="80"/>
      <c r="CHG665" s="80"/>
      <c r="CHH665" s="80"/>
      <c r="CHI665" s="80"/>
      <c r="CHJ665" s="80"/>
      <c r="CHK665" s="80"/>
      <c r="CHL665" s="80"/>
      <c r="CHM665" s="80"/>
      <c r="CHN665" s="80"/>
      <c r="CHO665" s="80"/>
      <c r="CHP665" s="80"/>
      <c r="CHQ665" s="80"/>
      <c r="CHR665" s="80"/>
      <c r="CHS665" s="80"/>
      <c r="CHT665" s="80"/>
      <c r="CHU665" s="80"/>
      <c r="CHV665" s="80"/>
      <c r="CHW665" s="80"/>
      <c r="CHX665" s="80"/>
      <c r="CHY665" s="80"/>
      <c r="CHZ665" s="80"/>
      <c r="CIA665" s="80"/>
      <c r="CIB665" s="80"/>
      <c r="CIC665" s="80"/>
      <c r="CID665" s="80"/>
      <c r="CIE665" s="80"/>
      <c r="CIF665" s="80"/>
      <c r="CIG665" s="80"/>
      <c r="CIH665" s="80"/>
      <c r="CII665" s="80"/>
      <c r="CIJ665" s="80"/>
      <c r="CIK665" s="80"/>
      <c r="CIL665" s="80"/>
      <c r="CIM665" s="80"/>
      <c r="CIN665" s="80"/>
      <c r="CIO665" s="80"/>
      <c r="CIP665" s="80"/>
      <c r="CIQ665" s="80"/>
      <c r="CIR665" s="80"/>
      <c r="CIS665" s="80"/>
      <c r="CIT665" s="80"/>
      <c r="CIU665" s="80"/>
      <c r="CIV665" s="80"/>
      <c r="CIW665" s="80"/>
      <c r="CIX665" s="80"/>
      <c r="CIY665" s="80"/>
      <c r="CIZ665" s="80"/>
      <c r="CJA665" s="80"/>
      <c r="CJB665" s="80"/>
      <c r="CJC665" s="80"/>
      <c r="CJD665" s="80"/>
      <c r="CJE665" s="80"/>
      <c r="CJF665" s="80"/>
      <c r="CJG665" s="80"/>
      <c r="CJH665" s="80"/>
      <c r="CJI665" s="80"/>
      <c r="CJJ665" s="80"/>
      <c r="CJK665" s="80"/>
      <c r="CJL665" s="80"/>
      <c r="CJM665" s="80"/>
      <c r="CJN665" s="80"/>
      <c r="CJO665" s="80"/>
      <c r="CJP665" s="80"/>
      <c r="CJQ665" s="80"/>
      <c r="CJR665" s="80"/>
      <c r="CJS665" s="80"/>
      <c r="CJT665" s="80"/>
      <c r="CJU665" s="80"/>
      <c r="CJV665" s="80"/>
      <c r="CJW665" s="80"/>
      <c r="CJX665" s="80"/>
      <c r="CJY665" s="80"/>
      <c r="CJZ665" s="80"/>
      <c r="CKA665" s="80"/>
      <c r="CKB665" s="80"/>
      <c r="CKC665" s="80"/>
      <c r="CKD665" s="80"/>
      <c r="CKE665" s="80"/>
      <c r="CKF665" s="80"/>
      <c r="CKG665" s="80"/>
      <c r="CKH665" s="80"/>
      <c r="CKI665" s="80"/>
      <c r="CKJ665" s="80"/>
      <c r="CKK665" s="80"/>
      <c r="CKL665" s="80"/>
      <c r="CKM665" s="80"/>
      <c r="CKN665" s="80"/>
      <c r="CKO665" s="80"/>
      <c r="CKP665" s="80"/>
      <c r="CKQ665" s="80"/>
      <c r="CKR665" s="80"/>
      <c r="CKS665" s="80"/>
      <c r="CKT665" s="80"/>
      <c r="CKU665" s="80"/>
      <c r="CKV665" s="80"/>
      <c r="CKW665" s="80"/>
      <c r="CKX665" s="80"/>
      <c r="CKY665" s="80"/>
      <c r="CKZ665" s="80"/>
      <c r="CLA665" s="80"/>
      <c r="CLB665" s="80"/>
      <c r="CLC665" s="80"/>
      <c r="CLD665" s="80"/>
      <c r="CLE665" s="80"/>
      <c r="CLF665" s="80"/>
      <c r="CLG665" s="80"/>
      <c r="CLH665" s="80"/>
      <c r="CLI665" s="80"/>
      <c r="CLJ665" s="80"/>
      <c r="CLK665" s="80"/>
      <c r="CLL665" s="80"/>
      <c r="CLM665" s="80"/>
      <c r="CLN665" s="80"/>
      <c r="CLO665" s="80"/>
      <c r="CLP665" s="80"/>
      <c r="CLQ665" s="80"/>
      <c r="CLR665" s="80"/>
      <c r="CLS665" s="80"/>
      <c r="CLT665" s="80"/>
      <c r="CLU665" s="80"/>
      <c r="CLV665" s="80"/>
      <c r="CLW665" s="80"/>
      <c r="CLX665" s="80"/>
      <c r="CLY665" s="80"/>
      <c r="CLZ665" s="80"/>
      <c r="CMA665" s="80"/>
      <c r="CMB665" s="80"/>
      <c r="CMC665" s="80"/>
      <c r="CMD665" s="80"/>
      <c r="CME665" s="80"/>
      <c r="CMF665" s="80"/>
      <c r="CMG665" s="80"/>
      <c r="CMH665" s="80"/>
      <c r="CMI665" s="80"/>
      <c r="CMJ665" s="80"/>
      <c r="CMK665" s="80"/>
      <c r="CML665" s="80"/>
      <c r="CMM665" s="80"/>
      <c r="CMN665" s="80"/>
      <c r="CMO665" s="80"/>
      <c r="CMP665" s="80"/>
      <c r="CMQ665" s="80"/>
      <c r="CMR665" s="80"/>
      <c r="CMS665" s="80"/>
      <c r="CMT665" s="80"/>
      <c r="CMU665" s="80"/>
      <c r="CMV665" s="80"/>
      <c r="CMW665" s="80"/>
      <c r="CMX665" s="80"/>
      <c r="CMY665" s="80"/>
      <c r="CMZ665" s="80"/>
      <c r="CNA665" s="80"/>
      <c r="CNB665" s="80"/>
      <c r="CNC665" s="80"/>
      <c r="CND665" s="80"/>
      <c r="CNE665" s="80"/>
      <c r="CNF665" s="80"/>
      <c r="CNG665" s="80"/>
      <c r="CNH665" s="80"/>
      <c r="CNI665" s="80"/>
      <c r="CNJ665" s="80"/>
      <c r="CNK665" s="80"/>
      <c r="CNL665" s="80"/>
      <c r="CNM665" s="80"/>
      <c r="CNN665" s="80"/>
      <c r="CNO665" s="80"/>
      <c r="CNP665" s="80"/>
      <c r="CNQ665" s="80"/>
      <c r="CNR665" s="80"/>
      <c r="CNS665" s="80"/>
      <c r="CNT665" s="80"/>
      <c r="CNU665" s="80"/>
      <c r="CNV665" s="80"/>
      <c r="CNW665" s="80"/>
      <c r="CNX665" s="80"/>
      <c r="CNY665" s="80"/>
      <c r="CNZ665" s="80"/>
      <c r="COA665" s="80"/>
      <c r="COB665" s="80"/>
      <c r="COC665" s="80"/>
      <c r="COD665" s="80"/>
      <c r="COE665" s="80"/>
      <c r="COF665" s="80"/>
      <c r="COG665" s="80"/>
      <c r="COH665" s="80"/>
      <c r="COI665" s="80"/>
      <c r="COJ665" s="80"/>
      <c r="COK665" s="80"/>
      <c r="COL665" s="80"/>
      <c r="COM665" s="80"/>
      <c r="CON665" s="80"/>
      <c r="COO665" s="80"/>
      <c r="COP665" s="80"/>
      <c r="COQ665" s="80"/>
      <c r="COR665" s="80"/>
      <c r="COS665" s="80"/>
      <c r="COT665" s="80"/>
      <c r="COU665" s="80"/>
      <c r="COV665" s="80"/>
      <c r="COW665" s="80"/>
      <c r="COX665" s="80"/>
      <c r="COY665" s="80"/>
      <c r="COZ665" s="80"/>
      <c r="CPA665" s="80"/>
      <c r="CPB665" s="80"/>
      <c r="CPC665" s="80"/>
      <c r="CPD665" s="80"/>
      <c r="CPE665" s="80"/>
      <c r="CPF665" s="80"/>
      <c r="CPG665" s="80"/>
      <c r="CPH665" s="80"/>
      <c r="CPI665" s="80"/>
      <c r="CPJ665" s="80"/>
      <c r="CPK665" s="80"/>
      <c r="CPL665" s="80"/>
      <c r="CPM665" s="80"/>
      <c r="CPN665" s="80"/>
      <c r="CPO665" s="80"/>
      <c r="CPP665" s="80"/>
      <c r="CPQ665" s="80"/>
      <c r="CPR665" s="80"/>
      <c r="CPS665" s="80"/>
      <c r="CPT665" s="80"/>
      <c r="CPU665" s="80"/>
      <c r="CPV665" s="80"/>
      <c r="CPW665" s="80"/>
      <c r="CPX665" s="80"/>
      <c r="CPY665" s="80"/>
      <c r="CPZ665" s="80"/>
      <c r="CQA665" s="80"/>
      <c r="CQB665" s="80"/>
      <c r="CQC665" s="80"/>
      <c r="CQD665" s="80"/>
      <c r="CQE665" s="80"/>
      <c r="CQF665" s="80"/>
      <c r="CQG665" s="80"/>
      <c r="CQH665" s="80"/>
      <c r="CQI665" s="80"/>
      <c r="CQJ665" s="80"/>
      <c r="CQK665" s="80"/>
      <c r="CQL665" s="80"/>
      <c r="CQM665" s="80"/>
      <c r="CQN665" s="80"/>
      <c r="CQO665" s="80"/>
      <c r="CQP665" s="80"/>
      <c r="CQQ665" s="80"/>
      <c r="CQR665" s="80"/>
      <c r="CQS665" s="80"/>
      <c r="CQT665" s="80"/>
      <c r="CQU665" s="80"/>
      <c r="CQV665" s="80"/>
      <c r="CQW665" s="80"/>
      <c r="CQX665" s="80"/>
      <c r="CQY665" s="80"/>
      <c r="CQZ665" s="80"/>
      <c r="CRA665" s="80"/>
      <c r="CRB665" s="80"/>
      <c r="CRC665" s="80"/>
      <c r="CRD665" s="80"/>
      <c r="CRE665" s="80"/>
      <c r="CRF665" s="80"/>
      <c r="CRG665" s="80"/>
      <c r="CRH665" s="80"/>
      <c r="CRI665" s="80"/>
      <c r="CRJ665" s="80"/>
      <c r="CRK665" s="80"/>
      <c r="CRL665" s="80"/>
      <c r="CRM665" s="80"/>
      <c r="CRN665" s="80"/>
      <c r="CRO665" s="80"/>
      <c r="CRP665" s="80"/>
      <c r="CRQ665" s="80"/>
      <c r="CRR665" s="80"/>
      <c r="CRS665" s="80"/>
      <c r="CRT665" s="80"/>
      <c r="CRU665" s="80"/>
      <c r="CRV665" s="80"/>
      <c r="CRW665" s="80"/>
      <c r="CRX665" s="80"/>
      <c r="CRY665" s="80"/>
      <c r="CRZ665" s="80"/>
      <c r="CSA665" s="80"/>
      <c r="CSB665" s="80"/>
      <c r="CSC665" s="80"/>
      <c r="CSD665" s="80"/>
      <c r="CSE665" s="80"/>
      <c r="CSF665" s="80"/>
      <c r="CSG665" s="80"/>
      <c r="CSH665" s="80"/>
      <c r="CSI665" s="80"/>
      <c r="CSJ665" s="80"/>
      <c r="CSK665" s="80"/>
      <c r="CSL665" s="80"/>
      <c r="CSM665" s="80"/>
      <c r="CSN665" s="80"/>
      <c r="CSO665" s="80"/>
      <c r="CSP665" s="80"/>
      <c r="CSQ665" s="80"/>
      <c r="CSR665" s="80"/>
      <c r="CSS665" s="80"/>
      <c r="CST665" s="80"/>
      <c r="CSU665" s="80"/>
      <c r="CSV665" s="80"/>
      <c r="CSW665" s="80"/>
      <c r="CSX665" s="80"/>
      <c r="CSY665" s="80"/>
      <c r="CSZ665" s="80"/>
      <c r="CTA665" s="80"/>
      <c r="CTB665" s="80"/>
      <c r="CTC665" s="80"/>
      <c r="CTD665" s="80"/>
      <c r="CTE665" s="80"/>
      <c r="CTF665" s="80"/>
      <c r="CTG665" s="80"/>
      <c r="CTH665" s="80"/>
      <c r="CTI665" s="80"/>
      <c r="CTJ665" s="80"/>
      <c r="CTK665" s="80"/>
      <c r="CTL665" s="80"/>
      <c r="CTM665" s="80"/>
      <c r="CTN665" s="80"/>
      <c r="CTO665" s="80"/>
      <c r="CTP665" s="80"/>
      <c r="CTQ665" s="80"/>
      <c r="CTR665" s="80"/>
      <c r="CTS665" s="80"/>
      <c r="CTT665" s="80"/>
      <c r="CTU665" s="80"/>
      <c r="CTV665" s="80"/>
      <c r="CTW665" s="80"/>
      <c r="CTX665" s="80"/>
      <c r="CTY665" s="80"/>
      <c r="CTZ665" s="80"/>
      <c r="CUA665" s="80"/>
      <c r="CUB665" s="80"/>
      <c r="CUC665" s="80"/>
      <c r="CUD665" s="80"/>
      <c r="CUE665" s="80"/>
      <c r="CUF665" s="80"/>
      <c r="CUG665" s="80"/>
      <c r="CUH665" s="80"/>
      <c r="CUI665" s="80"/>
      <c r="CUJ665" s="80"/>
      <c r="CUK665" s="80"/>
      <c r="CUL665" s="80"/>
      <c r="CUM665" s="80"/>
      <c r="CUN665" s="80"/>
      <c r="CUO665" s="80"/>
      <c r="CUP665" s="80"/>
      <c r="CUQ665" s="80"/>
      <c r="CUR665" s="80"/>
      <c r="CUS665" s="80"/>
      <c r="CUT665" s="80"/>
      <c r="CUU665" s="80"/>
      <c r="CUV665" s="80"/>
      <c r="CUW665" s="80"/>
      <c r="CUX665" s="80"/>
      <c r="CUY665" s="80"/>
      <c r="CUZ665" s="80"/>
      <c r="CVA665" s="80"/>
      <c r="CVB665" s="80"/>
      <c r="CVC665" s="80"/>
      <c r="CVD665" s="80"/>
      <c r="CVE665" s="80"/>
      <c r="CVF665" s="80"/>
      <c r="CVG665" s="80"/>
      <c r="CVH665" s="80"/>
      <c r="CVI665" s="80"/>
      <c r="CVJ665" s="80"/>
      <c r="CVK665" s="80"/>
      <c r="CVL665" s="80"/>
      <c r="CVM665" s="80"/>
      <c r="CVN665" s="80"/>
      <c r="CVO665" s="80"/>
      <c r="CVP665" s="80"/>
      <c r="CVQ665" s="80"/>
      <c r="CVR665" s="80"/>
      <c r="CVS665" s="80"/>
      <c r="CVT665" s="80"/>
      <c r="CVU665" s="80"/>
      <c r="CVV665" s="80"/>
      <c r="CVW665" s="80"/>
      <c r="CVX665" s="80"/>
      <c r="CVY665" s="80"/>
      <c r="CVZ665" s="80"/>
      <c r="CWA665" s="80"/>
      <c r="CWB665" s="80"/>
      <c r="CWC665" s="80"/>
      <c r="CWD665" s="80"/>
      <c r="CWE665" s="80"/>
      <c r="CWF665" s="80"/>
      <c r="CWG665" s="80"/>
      <c r="CWH665" s="80"/>
      <c r="CWI665" s="80"/>
      <c r="CWJ665" s="80"/>
      <c r="CWK665" s="80"/>
      <c r="CWL665" s="80"/>
      <c r="CWM665" s="80"/>
      <c r="CWN665" s="80"/>
      <c r="CWO665" s="80"/>
      <c r="CWP665" s="80"/>
      <c r="CWQ665" s="80"/>
      <c r="CWR665" s="80"/>
      <c r="CWS665" s="80"/>
      <c r="CWT665" s="80"/>
      <c r="CWU665" s="80"/>
      <c r="CWV665" s="80"/>
      <c r="CWW665" s="80"/>
      <c r="CWX665" s="80"/>
      <c r="CWY665" s="80"/>
      <c r="CWZ665" s="80"/>
      <c r="CXA665" s="80"/>
      <c r="CXB665" s="80"/>
      <c r="CXC665" s="80"/>
      <c r="CXD665" s="80"/>
      <c r="CXE665" s="80"/>
      <c r="CXF665" s="80"/>
      <c r="CXG665" s="80"/>
      <c r="CXH665" s="80"/>
      <c r="CXI665" s="80"/>
      <c r="CXJ665" s="80"/>
      <c r="CXK665" s="80"/>
      <c r="CXL665" s="80"/>
      <c r="CXM665" s="80"/>
      <c r="CXN665" s="80"/>
      <c r="CXO665" s="80"/>
      <c r="CXP665" s="80"/>
      <c r="CXQ665" s="80"/>
      <c r="CXR665" s="80"/>
      <c r="CXS665" s="80"/>
      <c r="CXT665" s="80"/>
      <c r="CXU665" s="80"/>
      <c r="CXV665" s="80"/>
      <c r="CXW665" s="80"/>
      <c r="CXX665" s="80"/>
      <c r="CXY665" s="80"/>
      <c r="CXZ665" s="80"/>
      <c r="CYA665" s="80"/>
      <c r="CYB665" s="80"/>
      <c r="CYC665" s="80"/>
      <c r="CYD665" s="80"/>
      <c r="CYE665" s="80"/>
      <c r="CYF665" s="80"/>
      <c r="CYG665" s="80"/>
      <c r="CYH665" s="80"/>
      <c r="CYI665" s="80"/>
      <c r="CYJ665" s="80"/>
      <c r="CYK665" s="80"/>
      <c r="CYL665" s="80"/>
      <c r="CYM665" s="80"/>
      <c r="CYN665" s="80"/>
      <c r="CYO665" s="80"/>
      <c r="CYP665" s="80"/>
      <c r="CYQ665" s="80"/>
      <c r="CYR665" s="80"/>
      <c r="CYS665" s="80"/>
      <c r="CYT665" s="80"/>
      <c r="CYU665" s="80"/>
      <c r="CYV665" s="80"/>
      <c r="CYW665" s="80"/>
      <c r="CYX665" s="80"/>
      <c r="CYY665" s="80"/>
      <c r="CYZ665" s="80"/>
      <c r="CZA665" s="80"/>
      <c r="CZB665" s="80"/>
      <c r="CZC665" s="80"/>
      <c r="CZD665" s="80"/>
      <c r="CZE665" s="80"/>
      <c r="CZF665" s="80"/>
      <c r="CZG665" s="80"/>
      <c r="CZH665" s="80"/>
      <c r="CZI665" s="80"/>
      <c r="CZJ665" s="80"/>
      <c r="CZK665" s="80"/>
      <c r="CZL665" s="80"/>
      <c r="CZM665" s="80"/>
      <c r="CZN665" s="80"/>
      <c r="CZO665" s="80"/>
      <c r="CZP665" s="80"/>
      <c r="CZQ665" s="80"/>
      <c r="CZR665" s="80"/>
      <c r="CZS665" s="80"/>
      <c r="CZT665" s="80"/>
      <c r="CZU665" s="80"/>
      <c r="CZV665" s="80"/>
      <c r="CZW665" s="80"/>
      <c r="CZX665" s="80"/>
      <c r="CZY665" s="80"/>
      <c r="CZZ665" s="80"/>
      <c r="DAA665" s="80"/>
      <c r="DAB665" s="80"/>
      <c r="DAC665" s="80"/>
      <c r="DAD665" s="80"/>
      <c r="DAE665" s="80"/>
      <c r="DAF665" s="80"/>
      <c r="DAG665" s="80"/>
      <c r="DAH665" s="80"/>
      <c r="DAI665" s="80"/>
      <c r="DAJ665" s="80"/>
      <c r="DAK665" s="80"/>
      <c r="DAL665" s="80"/>
      <c r="DAM665" s="80"/>
      <c r="DAN665" s="80"/>
      <c r="DAO665" s="80"/>
      <c r="DAP665" s="80"/>
      <c r="DAQ665" s="80"/>
      <c r="DAR665" s="80"/>
      <c r="DAS665" s="80"/>
      <c r="DAT665" s="80"/>
      <c r="DAU665" s="80"/>
      <c r="DAV665" s="80"/>
      <c r="DAW665" s="80"/>
      <c r="DAX665" s="80"/>
      <c r="DAY665" s="80"/>
      <c r="DAZ665" s="80"/>
      <c r="DBA665" s="80"/>
      <c r="DBB665" s="80"/>
      <c r="DBC665" s="80"/>
      <c r="DBD665" s="80"/>
      <c r="DBE665" s="80"/>
      <c r="DBF665" s="80"/>
      <c r="DBG665" s="80"/>
      <c r="DBH665" s="80"/>
      <c r="DBI665" s="80"/>
      <c r="DBJ665" s="80"/>
      <c r="DBK665" s="80"/>
      <c r="DBL665" s="80"/>
      <c r="DBM665" s="80"/>
      <c r="DBN665" s="80"/>
      <c r="DBO665" s="80"/>
      <c r="DBP665" s="80"/>
      <c r="DBQ665" s="80"/>
      <c r="DBR665" s="80"/>
      <c r="DBS665" s="80"/>
      <c r="DBT665" s="80"/>
      <c r="DBU665" s="80"/>
      <c r="DBV665" s="80"/>
      <c r="DBW665" s="80"/>
      <c r="DBX665" s="80"/>
      <c r="DBY665" s="80"/>
      <c r="DBZ665" s="80"/>
      <c r="DCA665" s="80"/>
      <c r="DCB665" s="80"/>
      <c r="DCC665" s="80"/>
      <c r="DCD665" s="80"/>
      <c r="DCE665" s="80"/>
      <c r="DCF665" s="80"/>
      <c r="DCG665" s="80"/>
      <c r="DCH665" s="80"/>
      <c r="DCI665" s="80"/>
      <c r="DCJ665" s="80"/>
      <c r="DCK665" s="80"/>
      <c r="DCL665" s="80"/>
      <c r="DCM665" s="80"/>
      <c r="DCN665" s="80"/>
      <c r="DCO665" s="80"/>
      <c r="DCP665" s="80"/>
      <c r="DCQ665" s="80"/>
      <c r="DCR665" s="80"/>
      <c r="DCS665" s="80"/>
      <c r="DCT665" s="80"/>
      <c r="DCU665" s="80"/>
      <c r="DCV665" s="80"/>
      <c r="DCW665" s="80"/>
      <c r="DCX665" s="80"/>
      <c r="DCY665" s="80"/>
      <c r="DCZ665" s="80"/>
      <c r="DDA665" s="80"/>
      <c r="DDB665" s="80"/>
      <c r="DDC665" s="80"/>
      <c r="DDD665" s="80"/>
      <c r="DDE665" s="80"/>
      <c r="DDF665" s="80"/>
      <c r="DDG665" s="80"/>
      <c r="DDH665" s="80"/>
      <c r="DDI665" s="80"/>
      <c r="DDJ665" s="80"/>
      <c r="DDK665" s="80"/>
      <c r="DDL665" s="80"/>
      <c r="DDM665" s="80"/>
      <c r="DDN665" s="80"/>
      <c r="DDO665" s="80"/>
      <c r="DDP665" s="80"/>
      <c r="DDQ665" s="80"/>
      <c r="DDR665" s="80"/>
      <c r="DDS665" s="80"/>
      <c r="DDT665" s="80"/>
      <c r="DDU665" s="80"/>
      <c r="DDV665" s="80"/>
      <c r="DDW665" s="80"/>
      <c r="DDX665" s="80"/>
      <c r="DDY665" s="80"/>
      <c r="DDZ665" s="80"/>
      <c r="DEA665" s="80"/>
      <c r="DEB665" s="80"/>
      <c r="DEC665" s="80"/>
      <c r="DED665" s="80"/>
      <c r="DEE665" s="80"/>
      <c r="DEF665" s="80"/>
      <c r="DEG665" s="80"/>
      <c r="DEH665" s="80"/>
      <c r="DEI665" s="80"/>
      <c r="DEJ665" s="80"/>
      <c r="DEK665" s="80"/>
      <c r="DEL665" s="80"/>
      <c r="DEM665" s="80"/>
      <c r="DEN665" s="80"/>
      <c r="DEO665" s="80"/>
      <c r="DEP665" s="80"/>
      <c r="DEQ665" s="80"/>
      <c r="DER665" s="80"/>
      <c r="DES665" s="80"/>
      <c r="DET665" s="80"/>
      <c r="DEU665" s="80"/>
      <c r="DEV665" s="80"/>
      <c r="DEW665" s="80"/>
      <c r="DEX665" s="80"/>
      <c r="DEY665" s="80"/>
      <c r="DEZ665" s="80"/>
      <c r="DFA665" s="80"/>
      <c r="DFB665" s="80"/>
      <c r="DFC665" s="80"/>
      <c r="DFD665" s="80"/>
      <c r="DFE665" s="80"/>
      <c r="DFF665" s="80"/>
      <c r="DFG665" s="80"/>
      <c r="DFH665" s="80"/>
      <c r="DFI665" s="80"/>
      <c r="DFJ665" s="80"/>
      <c r="DFK665" s="80"/>
      <c r="DFL665" s="80"/>
      <c r="DFM665" s="80"/>
      <c r="DFN665" s="80"/>
      <c r="DFO665" s="80"/>
      <c r="DFP665" s="80"/>
      <c r="DFQ665" s="80"/>
      <c r="DFR665" s="80"/>
      <c r="DFS665" s="80"/>
      <c r="DFT665" s="80"/>
      <c r="DFU665" s="80"/>
      <c r="DFV665" s="80"/>
      <c r="DFW665" s="80"/>
      <c r="DFX665" s="80"/>
      <c r="DFY665" s="80"/>
      <c r="DFZ665" s="80"/>
      <c r="DGA665" s="80"/>
      <c r="DGB665" s="80"/>
      <c r="DGC665" s="80"/>
      <c r="DGD665" s="80"/>
      <c r="DGE665" s="80"/>
      <c r="DGF665" s="80"/>
      <c r="DGG665" s="80"/>
      <c r="DGH665" s="80"/>
      <c r="DGI665" s="80"/>
      <c r="DGJ665" s="80"/>
      <c r="DGK665" s="80"/>
      <c r="DGL665" s="80"/>
      <c r="DGM665" s="80"/>
      <c r="DGN665" s="80"/>
      <c r="DGO665" s="80"/>
      <c r="DGP665" s="80"/>
      <c r="DGQ665" s="80"/>
      <c r="DGR665" s="80"/>
      <c r="DGS665" s="80"/>
      <c r="DGT665" s="80"/>
      <c r="DGU665" s="80"/>
      <c r="DGV665" s="80"/>
      <c r="DGW665" s="80"/>
      <c r="DGX665" s="80"/>
      <c r="DGY665" s="80"/>
      <c r="DGZ665" s="80"/>
      <c r="DHA665" s="80"/>
      <c r="DHB665" s="80"/>
      <c r="DHC665" s="80"/>
      <c r="DHD665" s="80"/>
      <c r="DHE665" s="80"/>
      <c r="DHF665" s="80"/>
      <c r="DHG665" s="80"/>
      <c r="DHH665" s="80"/>
      <c r="DHI665" s="80"/>
      <c r="DHJ665" s="80"/>
      <c r="DHK665" s="80"/>
      <c r="DHL665" s="80"/>
      <c r="DHM665" s="80"/>
      <c r="DHN665" s="80"/>
      <c r="DHO665" s="80"/>
      <c r="DHP665" s="80"/>
      <c r="DHQ665" s="80"/>
      <c r="DHR665" s="80"/>
      <c r="DHS665" s="80"/>
      <c r="DHT665" s="80"/>
      <c r="DHU665" s="80"/>
      <c r="DHV665" s="80"/>
      <c r="DHW665" s="80"/>
      <c r="DHX665" s="80"/>
      <c r="DHY665" s="80"/>
      <c r="DHZ665" s="80"/>
      <c r="DIA665" s="80"/>
      <c r="DIB665" s="80"/>
      <c r="DIC665" s="80"/>
      <c r="DID665" s="80"/>
      <c r="DIE665" s="80"/>
      <c r="DIF665" s="80"/>
      <c r="DIG665" s="80"/>
      <c r="DIH665" s="80"/>
      <c r="DII665" s="80"/>
      <c r="DIJ665" s="80"/>
      <c r="DIK665" s="80"/>
      <c r="DIL665" s="80"/>
      <c r="DIM665" s="80"/>
      <c r="DIN665" s="80"/>
      <c r="DIO665" s="80"/>
      <c r="DIP665" s="80"/>
      <c r="DIQ665" s="80"/>
      <c r="DIR665" s="80"/>
      <c r="DIS665" s="80"/>
      <c r="DIT665" s="80"/>
      <c r="DIU665" s="80"/>
      <c r="DIV665" s="80"/>
      <c r="DIW665" s="80"/>
      <c r="DIX665" s="80"/>
      <c r="DIY665" s="80"/>
      <c r="DIZ665" s="80"/>
      <c r="DJA665" s="80"/>
      <c r="DJB665" s="80"/>
      <c r="DJC665" s="80"/>
      <c r="DJD665" s="80"/>
      <c r="DJE665" s="80"/>
      <c r="DJF665" s="80"/>
      <c r="DJG665" s="80"/>
      <c r="DJH665" s="80"/>
      <c r="DJI665" s="80"/>
      <c r="DJJ665" s="80"/>
      <c r="DJK665" s="80"/>
      <c r="DJL665" s="80"/>
      <c r="DJM665" s="80"/>
      <c r="DJN665" s="80"/>
      <c r="DJO665" s="80"/>
      <c r="DJP665" s="80"/>
      <c r="DJQ665" s="80"/>
      <c r="DJR665" s="80"/>
      <c r="DJS665" s="80"/>
      <c r="DJT665" s="80"/>
      <c r="DJU665" s="80"/>
      <c r="DJV665" s="80"/>
      <c r="DJW665" s="80"/>
      <c r="DJX665" s="80"/>
      <c r="DJY665" s="80"/>
      <c r="DJZ665" s="80"/>
      <c r="DKA665" s="80"/>
      <c r="DKB665" s="80"/>
      <c r="DKC665" s="80"/>
      <c r="DKD665" s="80"/>
      <c r="DKE665" s="80"/>
      <c r="DKF665" s="80"/>
      <c r="DKG665" s="80"/>
      <c r="DKH665" s="80"/>
      <c r="DKI665" s="80"/>
      <c r="DKJ665" s="80"/>
      <c r="DKK665" s="80"/>
      <c r="DKL665" s="80"/>
      <c r="DKM665" s="80"/>
      <c r="DKN665" s="80"/>
      <c r="DKO665" s="80"/>
      <c r="DKP665" s="80"/>
      <c r="DKQ665" s="80"/>
      <c r="DKR665" s="80"/>
      <c r="DKS665" s="80"/>
      <c r="DKT665" s="80"/>
      <c r="DKU665" s="80"/>
      <c r="DKV665" s="80"/>
      <c r="DKW665" s="80"/>
      <c r="DKX665" s="80"/>
      <c r="DKY665" s="80"/>
      <c r="DKZ665" s="80"/>
      <c r="DLA665" s="80"/>
      <c r="DLB665" s="80"/>
      <c r="DLC665" s="80"/>
      <c r="DLD665" s="80"/>
      <c r="DLE665" s="80"/>
      <c r="DLF665" s="80"/>
      <c r="DLG665" s="80"/>
      <c r="DLH665" s="80"/>
      <c r="DLI665" s="80"/>
      <c r="DLJ665" s="80"/>
      <c r="DLK665" s="80"/>
      <c r="DLL665" s="80"/>
      <c r="DLM665" s="80"/>
      <c r="DLN665" s="80"/>
      <c r="DLO665" s="80"/>
      <c r="DLP665" s="80"/>
      <c r="DLQ665" s="80"/>
      <c r="DLR665" s="80"/>
      <c r="DLS665" s="80"/>
      <c r="DLT665" s="80"/>
      <c r="DLU665" s="80"/>
      <c r="DLV665" s="80"/>
      <c r="DLW665" s="80"/>
      <c r="DLX665" s="80"/>
      <c r="DLY665" s="80"/>
      <c r="DLZ665" s="80"/>
      <c r="DMA665" s="80"/>
      <c r="DMB665" s="80"/>
      <c r="DMC665" s="80"/>
      <c r="DMD665" s="80"/>
      <c r="DME665" s="80"/>
      <c r="DMF665" s="80"/>
      <c r="DMG665" s="80"/>
      <c r="DMH665" s="80"/>
      <c r="DMI665" s="80"/>
      <c r="DMJ665" s="80"/>
      <c r="DMK665" s="80"/>
      <c r="DML665" s="80"/>
      <c r="DMM665" s="80"/>
      <c r="DMN665" s="80"/>
      <c r="DMO665" s="80"/>
      <c r="DMP665" s="80"/>
      <c r="DMQ665" s="80"/>
      <c r="DMR665" s="80"/>
      <c r="DMS665" s="80"/>
      <c r="DMT665" s="80"/>
      <c r="DMU665" s="80"/>
      <c r="DMV665" s="80"/>
      <c r="DMW665" s="80"/>
      <c r="DMX665" s="80"/>
      <c r="DMY665" s="80"/>
      <c r="DMZ665" s="80"/>
      <c r="DNA665" s="80"/>
      <c r="DNB665" s="80"/>
      <c r="DNC665" s="80"/>
      <c r="DND665" s="80"/>
      <c r="DNE665" s="80"/>
      <c r="DNF665" s="80"/>
      <c r="DNG665" s="80"/>
      <c r="DNH665" s="80"/>
      <c r="DNI665" s="80"/>
      <c r="DNJ665" s="80"/>
      <c r="DNK665" s="80"/>
      <c r="DNL665" s="80"/>
      <c r="DNM665" s="80"/>
      <c r="DNN665" s="80"/>
      <c r="DNO665" s="80"/>
      <c r="DNP665" s="80"/>
      <c r="DNQ665" s="80"/>
      <c r="DNR665" s="80"/>
      <c r="DNS665" s="80"/>
      <c r="DNT665" s="80"/>
      <c r="DNU665" s="80"/>
      <c r="DNV665" s="80"/>
      <c r="DNW665" s="80"/>
      <c r="DNX665" s="80"/>
      <c r="DNY665" s="80"/>
      <c r="DNZ665" s="80"/>
      <c r="DOA665" s="80"/>
      <c r="DOB665" s="80"/>
      <c r="DOC665" s="80"/>
      <c r="DOD665" s="80"/>
      <c r="DOE665" s="80"/>
      <c r="DOF665" s="80"/>
      <c r="DOG665" s="80"/>
      <c r="DOH665" s="80"/>
      <c r="DOI665" s="80"/>
      <c r="DOJ665" s="80"/>
      <c r="DOK665" s="80"/>
      <c r="DOL665" s="80"/>
      <c r="DOM665" s="80"/>
      <c r="DON665" s="80"/>
      <c r="DOO665" s="80"/>
      <c r="DOP665" s="80"/>
      <c r="DOQ665" s="80"/>
      <c r="DOR665" s="80"/>
      <c r="DOS665" s="80"/>
      <c r="DOT665" s="80"/>
      <c r="DOU665" s="80"/>
      <c r="DOV665" s="80"/>
      <c r="DOW665" s="80"/>
      <c r="DOX665" s="80"/>
      <c r="DOY665" s="80"/>
      <c r="DOZ665" s="80"/>
      <c r="DPA665" s="80"/>
      <c r="DPB665" s="80"/>
      <c r="DPC665" s="80"/>
      <c r="DPD665" s="80"/>
      <c r="DPE665" s="80"/>
      <c r="DPF665" s="80"/>
      <c r="DPG665" s="80"/>
      <c r="DPH665" s="80"/>
      <c r="DPI665" s="80"/>
      <c r="DPJ665" s="80"/>
      <c r="DPK665" s="80"/>
      <c r="DPL665" s="80"/>
      <c r="DPM665" s="80"/>
      <c r="DPN665" s="80"/>
      <c r="DPO665" s="80"/>
      <c r="DPP665" s="80"/>
      <c r="DPQ665" s="80"/>
      <c r="DPR665" s="80"/>
      <c r="DPS665" s="80"/>
      <c r="DPT665" s="80"/>
      <c r="DPU665" s="80"/>
      <c r="DPV665" s="80"/>
      <c r="DPW665" s="80"/>
      <c r="DPX665" s="80"/>
      <c r="DPY665" s="80"/>
      <c r="DPZ665" s="80"/>
      <c r="DQA665" s="80"/>
      <c r="DQB665" s="80"/>
      <c r="DQC665" s="80"/>
      <c r="DQD665" s="80"/>
      <c r="DQE665" s="80"/>
      <c r="DQF665" s="80"/>
      <c r="DQG665" s="80"/>
      <c r="DQH665" s="80"/>
      <c r="DQI665" s="80"/>
      <c r="DQJ665" s="80"/>
      <c r="DQK665" s="80"/>
      <c r="DQL665" s="80"/>
      <c r="DQM665" s="80"/>
      <c r="DQN665" s="80"/>
      <c r="DQO665" s="80"/>
      <c r="DQP665" s="80"/>
      <c r="DQQ665" s="80"/>
      <c r="DQR665" s="80"/>
      <c r="DQS665" s="80"/>
      <c r="DQT665" s="80"/>
      <c r="DQU665" s="80"/>
      <c r="DQV665" s="80"/>
      <c r="DQW665" s="80"/>
      <c r="DQX665" s="80"/>
      <c r="DQY665" s="80"/>
      <c r="DQZ665" s="80"/>
      <c r="DRA665" s="80"/>
      <c r="DRB665" s="80"/>
      <c r="DRC665" s="80"/>
      <c r="DRD665" s="80"/>
      <c r="DRE665" s="80"/>
      <c r="DRF665" s="80"/>
      <c r="DRG665" s="80"/>
      <c r="DRH665" s="80"/>
      <c r="DRI665" s="80"/>
      <c r="DRJ665" s="80"/>
      <c r="DRK665" s="80"/>
      <c r="DRL665" s="80"/>
      <c r="DRM665" s="80"/>
      <c r="DRN665" s="80"/>
      <c r="DRO665" s="80"/>
      <c r="DRP665" s="80"/>
      <c r="DRQ665" s="80"/>
      <c r="DRR665" s="80"/>
      <c r="DRS665" s="80"/>
      <c r="DRT665" s="80"/>
      <c r="DRU665" s="80"/>
      <c r="DRV665" s="80"/>
      <c r="DRW665" s="80"/>
      <c r="DRX665" s="80"/>
      <c r="DRY665" s="80"/>
      <c r="DRZ665" s="80"/>
      <c r="DSA665" s="80"/>
      <c r="DSB665" s="80"/>
      <c r="DSC665" s="80"/>
      <c r="DSD665" s="80"/>
      <c r="DSE665" s="80"/>
      <c r="DSF665" s="80"/>
      <c r="DSG665" s="80"/>
      <c r="DSH665" s="80"/>
      <c r="DSI665" s="80"/>
      <c r="DSJ665" s="80"/>
      <c r="DSK665" s="80"/>
      <c r="DSL665" s="80"/>
      <c r="DSM665" s="80"/>
      <c r="DSN665" s="80"/>
      <c r="DSO665" s="80"/>
      <c r="DSP665" s="80"/>
      <c r="DSQ665" s="80"/>
      <c r="DSR665" s="80"/>
      <c r="DSS665" s="80"/>
      <c r="DST665" s="80"/>
      <c r="DSU665" s="80"/>
      <c r="DSV665" s="80"/>
      <c r="DSW665" s="80"/>
      <c r="DSX665" s="80"/>
      <c r="DSY665" s="80"/>
      <c r="DSZ665" s="80"/>
      <c r="DTA665" s="80"/>
      <c r="DTB665" s="80"/>
      <c r="DTC665" s="80"/>
      <c r="DTD665" s="80"/>
      <c r="DTE665" s="80"/>
      <c r="DTF665" s="80"/>
      <c r="DTG665" s="80"/>
      <c r="DTH665" s="80"/>
      <c r="DTI665" s="80"/>
      <c r="DTJ665" s="80"/>
      <c r="DTK665" s="80"/>
      <c r="DTL665" s="80"/>
      <c r="DTM665" s="80"/>
      <c r="DTN665" s="80"/>
      <c r="DTO665" s="80"/>
      <c r="DTP665" s="80"/>
      <c r="DTQ665" s="80"/>
      <c r="DTR665" s="80"/>
      <c r="DTS665" s="80"/>
      <c r="DTT665" s="80"/>
      <c r="DTU665" s="80"/>
      <c r="DTV665" s="80"/>
      <c r="DTW665" s="80"/>
      <c r="DTX665" s="80"/>
      <c r="DTY665" s="80"/>
      <c r="DTZ665" s="80"/>
      <c r="DUA665" s="80"/>
      <c r="DUB665" s="80"/>
      <c r="DUC665" s="80"/>
      <c r="DUD665" s="80"/>
      <c r="DUE665" s="80"/>
      <c r="DUF665" s="80"/>
      <c r="DUG665" s="80"/>
      <c r="DUH665" s="80"/>
      <c r="DUI665" s="80"/>
      <c r="DUJ665" s="80"/>
      <c r="DUK665" s="80"/>
      <c r="DUL665" s="80"/>
      <c r="DUM665" s="80"/>
      <c r="DUN665" s="80"/>
      <c r="DUO665" s="80"/>
      <c r="DUP665" s="80"/>
      <c r="DUQ665" s="80"/>
      <c r="DUR665" s="80"/>
      <c r="DUS665" s="80"/>
      <c r="DUT665" s="80"/>
      <c r="DUU665" s="80"/>
      <c r="DUV665" s="80"/>
      <c r="DUW665" s="80"/>
      <c r="DUX665" s="80"/>
      <c r="DUY665" s="80"/>
      <c r="DUZ665" s="80"/>
      <c r="DVA665" s="80"/>
      <c r="DVB665" s="80"/>
      <c r="DVC665" s="80"/>
      <c r="DVD665" s="80"/>
      <c r="DVE665" s="80"/>
      <c r="DVF665" s="80"/>
      <c r="DVG665" s="80"/>
      <c r="DVH665" s="80"/>
      <c r="DVI665" s="80"/>
      <c r="DVJ665" s="80"/>
      <c r="DVK665" s="80"/>
      <c r="DVL665" s="80"/>
      <c r="DVM665" s="80"/>
      <c r="DVN665" s="80"/>
      <c r="DVO665" s="80"/>
      <c r="DVP665" s="80"/>
      <c r="DVQ665" s="80"/>
      <c r="DVR665" s="80"/>
      <c r="DVS665" s="80"/>
      <c r="DVT665" s="80"/>
      <c r="DVU665" s="80"/>
      <c r="DVV665" s="80"/>
      <c r="DVW665" s="80"/>
      <c r="DVX665" s="80"/>
      <c r="DVY665" s="80"/>
      <c r="DVZ665" s="80"/>
      <c r="DWA665" s="80"/>
      <c r="DWB665" s="80"/>
      <c r="DWC665" s="80"/>
      <c r="DWD665" s="80"/>
      <c r="DWE665" s="80"/>
      <c r="DWF665" s="80"/>
      <c r="DWG665" s="80"/>
      <c r="DWH665" s="80"/>
      <c r="DWI665" s="80"/>
      <c r="DWJ665" s="80"/>
      <c r="DWK665" s="80"/>
      <c r="DWL665" s="80"/>
      <c r="DWM665" s="80"/>
      <c r="DWN665" s="80"/>
      <c r="DWO665" s="80"/>
      <c r="DWP665" s="80"/>
      <c r="DWQ665" s="80"/>
      <c r="DWR665" s="80"/>
      <c r="DWS665" s="80"/>
      <c r="DWT665" s="80"/>
      <c r="DWU665" s="80"/>
      <c r="DWV665" s="80"/>
      <c r="DWW665" s="80"/>
      <c r="DWX665" s="80"/>
      <c r="DWY665" s="80"/>
      <c r="DWZ665" s="80"/>
      <c r="DXA665" s="80"/>
      <c r="DXB665" s="80"/>
      <c r="DXC665" s="80"/>
      <c r="DXD665" s="80"/>
      <c r="DXE665" s="80"/>
      <c r="DXF665" s="80"/>
      <c r="DXG665" s="80"/>
      <c r="DXH665" s="80"/>
      <c r="DXI665" s="80"/>
      <c r="DXJ665" s="80"/>
      <c r="DXK665" s="80"/>
      <c r="DXL665" s="80"/>
      <c r="DXM665" s="80"/>
      <c r="DXN665" s="80"/>
      <c r="DXO665" s="80"/>
      <c r="DXP665" s="80"/>
      <c r="DXQ665" s="80"/>
      <c r="DXR665" s="80"/>
      <c r="DXS665" s="80"/>
      <c r="DXT665" s="80"/>
      <c r="DXU665" s="80"/>
      <c r="DXV665" s="80"/>
      <c r="DXW665" s="80"/>
      <c r="DXX665" s="80"/>
      <c r="DXY665" s="80"/>
      <c r="DXZ665" s="80"/>
      <c r="DYA665" s="80"/>
      <c r="DYB665" s="80"/>
      <c r="DYC665" s="80"/>
      <c r="DYD665" s="80"/>
      <c r="DYE665" s="80"/>
      <c r="DYF665" s="80"/>
      <c r="DYG665" s="80"/>
      <c r="DYH665" s="80"/>
      <c r="DYI665" s="80"/>
      <c r="DYJ665" s="80"/>
      <c r="DYK665" s="80"/>
      <c r="DYL665" s="80"/>
      <c r="DYM665" s="80"/>
      <c r="DYN665" s="80"/>
      <c r="DYO665" s="80"/>
      <c r="DYP665" s="80"/>
      <c r="DYQ665" s="80"/>
      <c r="DYR665" s="80"/>
      <c r="DYS665" s="80"/>
      <c r="DYT665" s="80"/>
      <c r="DYU665" s="80"/>
      <c r="DYV665" s="80"/>
      <c r="DYW665" s="80"/>
      <c r="DYX665" s="80"/>
      <c r="DYY665" s="80"/>
      <c r="DYZ665" s="80"/>
      <c r="DZA665" s="80"/>
      <c r="DZB665" s="80"/>
      <c r="DZC665" s="80"/>
      <c r="DZD665" s="80"/>
      <c r="DZE665" s="80"/>
      <c r="DZF665" s="80"/>
      <c r="DZG665" s="80"/>
      <c r="DZH665" s="80"/>
      <c r="DZI665" s="80"/>
      <c r="DZJ665" s="80"/>
      <c r="DZK665" s="80"/>
      <c r="DZL665" s="80"/>
      <c r="DZM665" s="80"/>
      <c r="DZN665" s="80"/>
      <c r="DZO665" s="80"/>
      <c r="DZP665" s="80"/>
      <c r="DZQ665" s="80"/>
      <c r="DZR665" s="80"/>
      <c r="DZS665" s="80"/>
      <c r="DZT665" s="80"/>
      <c r="DZU665" s="80"/>
      <c r="DZV665" s="80"/>
      <c r="DZW665" s="80"/>
      <c r="DZX665" s="80"/>
      <c r="DZY665" s="80"/>
      <c r="DZZ665" s="80"/>
      <c r="EAA665" s="80"/>
      <c r="EAB665" s="80"/>
      <c r="EAC665" s="80"/>
      <c r="EAD665" s="80"/>
      <c r="EAE665" s="80"/>
      <c r="EAF665" s="80"/>
      <c r="EAG665" s="80"/>
      <c r="EAH665" s="80"/>
      <c r="EAI665" s="80"/>
      <c r="EAJ665" s="80"/>
      <c r="EAK665" s="80"/>
      <c r="EAL665" s="80"/>
      <c r="EAM665" s="80"/>
      <c r="EAN665" s="80"/>
      <c r="EAO665" s="80"/>
      <c r="EAP665" s="80"/>
      <c r="EAQ665" s="80"/>
      <c r="EAR665" s="80"/>
      <c r="EAS665" s="80"/>
      <c r="EAT665" s="80"/>
      <c r="EAU665" s="80"/>
      <c r="EAV665" s="80"/>
      <c r="EAW665" s="80"/>
      <c r="EAX665" s="80"/>
      <c r="EAY665" s="80"/>
      <c r="EAZ665" s="80"/>
      <c r="EBA665" s="80"/>
      <c r="EBB665" s="80"/>
      <c r="EBC665" s="80"/>
      <c r="EBD665" s="80"/>
      <c r="EBE665" s="80"/>
      <c r="EBF665" s="80"/>
      <c r="EBG665" s="80"/>
      <c r="EBH665" s="80"/>
      <c r="EBI665" s="80"/>
      <c r="EBJ665" s="80"/>
      <c r="EBK665" s="80"/>
      <c r="EBL665" s="80"/>
      <c r="EBM665" s="80"/>
      <c r="EBN665" s="80"/>
      <c r="EBO665" s="80"/>
      <c r="EBP665" s="80"/>
      <c r="EBQ665" s="80"/>
      <c r="EBR665" s="80"/>
      <c r="EBS665" s="80"/>
      <c r="EBT665" s="80"/>
      <c r="EBU665" s="80"/>
      <c r="EBV665" s="80"/>
      <c r="EBW665" s="80"/>
      <c r="EBX665" s="80"/>
      <c r="EBY665" s="80"/>
      <c r="EBZ665" s="80"/>
      <c r="ECA665" s="80"/>
      <c r="ECB665" s="80"/>
      <c r="ECC665" s="80"/>
      <c r="ECD665" s="80"/>
      <c r="ECE665" s="80"/>
      <c r="ECF665" s="80"/>
      <c r="ECG665" s="80"/>
      <c r="ECH665" s="80"/>
      <c r="ECI665" s="80"/>
      <c r="ECJ665" s="80"/>
      <c r="ECK665" s="80"/>
      <c r="ECL665" s="80"/>
      <c r="ECM665" s="80"/>
      <c r="ECN665" s="80"/>
      <c r="ECO665" s="80"/>
      <c r="ECP665" s="80"/>
      <c r="ECQ665" s="80"/>
      <c r="ECR665" s="80"/>
      <c r="ECS665" s="80"/>
      <c r="ECT665" s="80"/>
      <c r="ECU665" s="80"/>
      <c r="ECV665" s="80"/>
      <c r="ECW665" s="80"/>
      <c r="ECX665" s="80"/>
      <c r="ECY665" s="80"/>
      <c r="ECZ665" s="80"/>
      <c r="EDA665" s="80"/>
      <c r="EDB665" s="80"/>
      <c r="EDC665" s="80"/>
      <c r="EDD665" s="80"/>
      <c r="EDE665" s="80"/>
      <c r="EDF665" s="80"/>
      <c r="EDG665" s="80"/>
      <c r="EDH665" s="80"/>
      <c r="EDI665" s="80"/>
      <c r="EDJ665" s="80"/>
      <c r="EDK665" s="80"/>
      <c r="EDL665" s="80"/>
      <c r="EDM665" s="80"/>
      <c r="EDN665" s="80"/>
      <c r="EDO665" s="80"/>
      <c r="EDP665" s="80"/>
      <c r="EDQ665" s="80"/>
      <c r="EDR665" s="80"/>
      <c r="EDS665" s="80"/>
      <c r="EDT665" s="80"/>
      <c r="EDU665" s="80"/>
      <c r="EDV665" s="80"/>
      <c r="EDW665" s="80"/>
      <c r="EDX665" s="80"/>
      <c r="EDY665" s="80"/>
      <c r="EDZ665" s="80"/>
      <c r="EEA665" s="80"/>
      <c r="EEB665" s="80"/>
      <c r="EEC665" s="80"/>
      <c r="EED665" s="80"/>
      <c r="EEE665" s="80"/>
      <c r="EEF665" s="80"/>
      <c r="EEG665" s="80"/>
      <c r="EEH665" s="80"/>
      <c r="EEI665" s="80"/>
      <c r="EEJ665" s="80"/>
      <c r="EEK665" s="80"/>
      <c r="EEL665" s="80"/>
      <c r="EEM665" s="80"/>
      <c r="EEN665" s="80"/>
      <c r="EEO665" s="80"/>
      <c r="EEP665" s="80"/>
      <c r="EEQ665" s="80"/>
      <c r="EER665" s="80"/>
      <c r="EES665" s="80"/>
      <c r="EET665" s="80"/>
      <c r="EEU665" s="80"/>
      <c r="EEV665" s="80"/>
      <c r="EEW665" s="80"/>
      <c r="EEX665" s="80"/>
      <c r="EEY665" s="80"/>
      <c r="EEZ665" s="80"/>
      <c r="EFA665" s="80"/>
      <c r="EFB665" s="80"/>
      <c r="EFC665" s="80"/>
      <c r="EFD665" s="80"/>
      <c r="EFE665" s="80"/>
      <c r="EFF665" s="80"/>
      <c r="EFG665" s="80"/>
      <c r="EFH665" s="80"/>
      <c r="EFI665" s="80"/>
      <c r="EFJ665" s="80"/>
      <c r="EFK665" s="80"/>
      <c r="EFL665" s="80"/>
      <c r="EFM665" s="80"/>
      <c r="EFN665" s="80"/>
      <c r="EFO665" s="80"/>
      <c r="EFP665" s="80"/>
      <c r="EFQ665" s="80"/>
      <c r="EFR665" s="80"/>
      <c r="EFS665" s="80"/>
      <c r="EFT665" s="80"/>
      <c r="EFU665" s="80"/>
      <c r="EFV665" s="80"/>
      <c r="EFW665" s="80"/>
      <c r="EFX665" s="80"/>
      <c r="EFY665" s="80"/>
      <c r="EFZ665" s="80"/>
      <c r="EGA665" s="80"/>
      <c r="EGB665" s="80"/>
      <c r="EGC665" s="80"/>
      <c r="EGD665" s="80"/>
      <c r="EGE665" s="80"/>
      <c r="EGF665" s="80"/>
      <c r="EGG665" s="80"/>
      <c r="EGH665" s="80"/>
      <c r="EGI665" s="80"/>
      <c r="EGJ665" s="80"/>
      <c r="EGK665" s="80"/>
      <c r="EGL665" s="80"/>
      <c r="EGM665" s="80"/>
      <c r="EGN665" s="80"/>
      <c r="EGO665" s="80"/>
      <c r="EGP665" s="80"/>
      <c r="EGQ665" s="80"/>
      <c r="EGR665" s="80"/>
      <c r="EGS665" s="80"/>
      <c r="EGT665" s="80"/>
      <c r="EGU665" s="80"/>
      <c r="EGV665" s="80"/>
      <c r="EGW665" s="80"/>
      <c r="EGX665" s="80"/>
      <c r="EGY665" s="80"/>
      <c r="EGZ665" s="80"/>
      <c r="EHA665" s="80"/>
      <c r="EHB665" s="80"/>
      <c r="EHC665" s="80"/>
      <c r="EHD665" s="80"/>
      <c r="EHE665" s="80"/>
      <c r="EHF665" s="80"/>
      <c r="EHG665" s="80"/>
      <c r="EHH665" s="80"/>
      <c r="EHI665" s="80"/>
      <c r="EHJ665" s="80"/>
      <c r="EHK665" s="80"/>
      <c r="EHL665" s="80"/>
      <c r="EHM665" s="80"/>
      <c r="EHN665" s="80"/>
      <c r="EHO665" s="80"/>
      <c r="EHP665" s="80"/>
      <c r="EHQ665" s="80"/>
      <c r="EHR665" s="80"/>
      <c r="EHS665" s="80"/>
      <c r="EHT665" s="80"/>
      <c r="EHU665" s="80"/>
      <c r="EHV665" s="80"/>
      <c r="EHW665" s="80"/>
      <c r="EHX665" s="80"/>
      <c r="EHY665" s="80"/>
      <c r="EHZ665" s="80"/>
      <c r="EIA665" s="80"/>
      <c r="EIB665" s="80"/>
      <c r="EIC665" s="80"/>
      <c r="EID665" s="80"/>
      <c r="EIE665" s="80"/>
      <c r="EIF665" s="80"/>
      <c r="EIG665" s="80"/>
      <c r="EIH665" s="80"/>
      <c r="EII665" s="80"/>
      <c r="EIJ665" s="80"/>
      <c r="EIK665" s="80"/>
      <c r="EIL665" s="80"/>
      <c r="EIM665" s="80"/>
      <c r="EIN665" s="80"/>
      <c r="EIO665" s="80"/>
      <c r="EIP665" s="80"/>
      <c r="EIQ665" s="80"/>
      <c r="EIR665" s="80"/>
      <c r="EIS665" s="80"/>
      <c r="EIT665" s="80"/>
      <c r="EIU665" s="80"/>
      <c r="EIV665" s="80"/>
      <c r="EIW665" s="80"/>
      <c r="EIX665" s="80"/>
      <c r="EIY665" s="80"/>
      <c r="EIZ665" s="80"/>
      <c r="EJA665" s="80"/>
      <c r="EJB665" s="80"/>
      <c r="EJC665" s="80"/>
      <c r="EJD665" s="80"/>
      <c r="EJE665" s="80"/>
      <c r="EJF665" s="80"/>
      <c r="EJG665" s="80"/>
      <c r="EJH665" s="80"/>
      <c r="EJI665" s="80"/>
      <c r="EJJ665" s="80"/>
      <c r="EJK665" s="80"/>
      <c r="EJL665" s="80"/>
      <c r="EJM665" s="80"/>
      <c r="EJN665" s="80"/>
      <c r="EJO665" s="80"/>
      <c r="EJP665" s="80"/>
      <c r="EJQ665" s="80"/>
      <c r="EJR665" s="80"/>
      <c r="EJS665" s="80"/>
      <c r="EJT665" s="80"/>
      <c r="EJU665" s="80"/>
      <c r="EJV665" s="80"/>
      <c r="EJW665" s="80"/>
      <c r="EJX665" s="80"/>
      <c r="EJY665" s="80"/>
      <c r="EJZ665" s="80"/>
      <c r="EKA665" s="80"/>
      <c r="EKB665" s="80"/>
      <c r="EKC665" s="80"/>
      <c r="EKD665" s="80"/>
      <c r="EKE665" s="80"/>
      <c r="EKF665" s="80"/>
      <c r="EKG665" s="80"/>
      <c r="EKH665" s="80"/>
      <c r="EKI665" s="80"/>
      <c r="EKJ665" s="80"/>
      <c r="EKK665" s="80"/>
      <c r="EKL665" s="80"/>
      <c r="EKM665" s="80"/>
      <c r="EKN665" s="80"/>
      <c r="EKO665" s="80"/>
      <c r="EKP665" s="80"/>
      <c r="EKQ665" s="80"/>
      <c r="EKR665" s="80"/>
      <c r="EKS665" s="80"/>
      <c r="EKT665" s="80"/>
      <c r="EKU665" s="80"/>
      <c r="EKV665" s="80"/>
      <c r="EKW665" s="80"/>
      <c r="EKX665" s="80"/>
      <c r="EKY665" s="80"/>
      <c r="EKZ665" s="80"/>
      <c r="ELA665" s="80"/>
      <c r="ELB665" s="80"/>
      <c r="ELC665" s="80"/>
      <c r="ELD665" s="80"/>
      <c r="ELE665" s="80"/>
      <c r="ELF665" s="80"/>
      <c r="ELG665" s="80"/>
      <c r="ELH665" s="80"/>
      <c r="ELI665" s="80"/>
      <c r="ELJ665" s="80"/>
      <c r="ELK665" s="80"/>
      <c r="ELL665" s="80"/>
      <c r="ELM665" s="80"/>
      <c r="ELN665" s="80"/>
      <c r="ELO665" s="80"/>
      <c r="ELP665" s="80"/>
      <c r="ELQ665" s="80"/>
      <c r="ELR665" s="80"/>
      <c r="ELS665" s="80"/>
      <c r="ELT665" s="80"/>
      <c r="ELU665" s="80"/>
      <c r="ELV665" s="80"/>
      <c r="ELW665" s="80"/>
      <c r="ELX665" s="80"/>
      <c r="ELY665" s="80"/>
      <c r="ELZ665" s="80"/>
      <c r="EMA665" s="80"/>
      <c r="EMB665" s="80"/>
      <c r="EMC665" s="80"/>
      <c r="EMD665" s="80"/>
      <c r="EME665" s="80"/>
      <c r="EMF665" s="80"/>
      <c r="EMG665" s="80"/>
      <c r="EMH665" s="80"/>
      <c r="EMI665" s="80"/>
      <c r="EMJ665" s="80"/>
      <c r="EMK665" s="80"/>
      <c r="EML665" s="80"/>
      <c r="EMM665" s="80"/>
      <c r="EMN665" s="80"/>
      <c r="EMO665" s="80"/>
      <c r="EMP665" s="80"/>
      <c r="EMQ665" s="80"/>
      <c r="EMR665" s="80"/>
      <c r="EMS665" s="80"/>
      <c r="EMT665" s="80"/>
      <c r="EMU665" s="80"/>
      <c r="EMV665" s="80"/>
      <c r="EMW665" s="80"/>
      <c r="EMX665" s="80"/>
      <c r="EMY665" s="80"/>
      <c r="EMZ665" s="80"/>
      <c r="ENA665" s="80"/>
      <c r="ENB665" s="80"/>
      <c r="ENC665" s="80"/>
      <c r="END665" s="80"/>
      <c r="ENE665" s="80"/>
      <c r="ENF665" s="80"/>
      <c r="ENG665" s="80"/>
      <c r="ENH665" s="80"/>
      <c r="ENI665" s="80"/>
      <c r="ENJ665" s="80"/>
      <c r="ENK665" s="80"/>
      <c r="ENL665" s="80"/>
      <c r="ENM665" s="80"/>
      <c r="ENN665" s="80"/>
      <c r="ENO665" s="80"/>
      <c r="ENP665" s="80"/>
      <c r="ENQ665" s="80"/>
      <c r="ENR665" s="80"/>
      <c r="ENS665" s="80"/>
      <c r="ENT665" s="80"/>
      <c r="ENU665" s="80"/>
      <c r="ENV665" s="80"/>
      <c r="ENW665" s="80"/>
      <c r="ENX665" s="80"/>
      <c r="ENY665" s="80"/>
      <c r="ENZ665" s="80"/>
      <c r="EOA665" s="80"/>
      <c r="EOB665" s="80"/>
      <c r="EOC665" s="80"/>
      <c r="EOD665" s="80"/>
      <c r="EOE665" s="80"/>
      <c r="EOF665" s="80"/>
      <c r="EOG665" s="80"/>
      <c r="EOH665" s="80"/>
      <c r="EOI665" s="80"/>
      <c r="EOJ665" s="80"/>
      <c r="EOK665" s="80"/>
      <c r="EOL665" s="80"/>
      <c r="EOM665" s="80"/>
      <c r="EON665" s="80"/>
      <c r="EOO665" s="80"/>
      <c r="EOP665" s="80"/>
      <c r="EOQ665" s="80"/>
      <c r="EOR665" s="80"/>
      <c r="EOS665" s="80"/>
      <c r="EOT665" s="80"/>
      <c r="EOU665" s="80"/>
      <c r="EOV665" s="80"/>
      <c r="EOW665" s="80"/>
      <c r="EOX665" s="80"/>
      <c r="EOY665" s="80"/>
      <c r="EOZ665" s="80"/>
      <c r="EPA665" s="80"/>
      <c r="EPB665" s="80"/>
      <c r="EPC665" s="80"/>
      <c r="EPD665" s="80"/>
      <c r="EPE665" s="80"/>
      <c r="EPF665" s="80"/>
      <c r="EPG665" s="80"/>
      <c r="EPH665" s="80"/>
      <c r="EPI665" s="80"/>
      <c r="EPJ665" s="80"/>
      <c r="EPK665" s="80"/>
      <c r="EPL665" s="80"/>
      <c r="EPM665" s="80"/>
      <c r="EPN665" s="80"/>
      <c r="EPO665" s="80"/>
      <c r="EPP665" s="80"/>
      <c r="EPQ665" s="80"/>
      <c r="EPR665" s="80"/>
      <c r="EPS665" s="80"/>
      <c r="EPT665" s="80"/>
      <c r="EPU665" s="80"/>
      <c r="EPV665" s="80"/>
      <c r="EPW665" s="80"/>
      <c r="EPX665" s="80"/>
      <c r="EPY665" s="80"/>
      <c r="EPZ665" s="80"/>
      <c r="EQA665" s="80"/>
      <c r="EQB665" s="80"/>
      <c r="EQC665" s="80"/>
      <c r="EQD665" s="80"/>
      <c r="EQE665" s="80"/>
      <c r="EQF665" s="80"/>
      <c r="EQG665" s="80"/>
      <c r="EQH665" s="80"/>
      <c r="EQI665" s="80"/>
      <c r="EQJ665" s="80"/>
      <c r="EQK665" s="80"/>
      <c r="EQL665" s="80"/>
      <c r="EQM665" s="80"/>
      <c r="EQN665" s="80"/>
      <c r="EQO665" s="80"/>
      <c r="EQP665" s="80"/>
      <c r="EQQ665" s="80"/>
      <c r="EQR665" s="80"/>
      <c r="EQS665" s="80"/>
      <c r="EQT665" s="80"/>
      <c r="EQU665" s="80"/>
      <c r="EQV665" s="80"/>
      <c r="EQW665" s="80"/>
      <c r="EQX665" s="80"/>
      <c r="EQY665" s="80"/>
      <c r="EQZ665" s="80"/>
      <c r="ERA665" s="80"/>
      <c r="ERB665" s="80"/>
      <c r="ERC665" s="80"/>
      <c r="ERD665" s="80"/>
      <c r="ERE665" s="80"/>
      <c r="ERF665" s="80"/>
      <c r="ERG665" s="80"/>
      <c r="ERH665" s="80"/>
      <c r="ERI665" s="80"/>
      <c r="ERJ665" s="80"/>
      <c r="ERK665" s="80"/>
      <c r="ERL665" s="80"/>
      <c r="ERM665" s="80"/>
      <c r="ERN665" s="80"/>
      <c r="ERO665" s="80"/>
      <c r="ERP665" s="80"/>
      <c r="ERQ665" s="80"/>
      <c r="ERR665" s="80"/>
      <c r="ERS665" s="80"/>
      <c r="ERT665" s="80"/>
      <c r="ERU665" s="80"/>
      <c r="ERV665" s="80"/>
      <c r="ERW665" s="80"/>
      <c r="ERX665" s="80"/>
      <c r="ERY665" s="80"/>
      <c r="ERZ665" s="80"/>
      <c r="ESA665" s="80"/>
      <c r="ESB665" s="80"/>
      <c r="ESC665" s="80"/>
      <c r="ESD665" s="80"/>
      <c r="ESE665" s="80"/>
      <c r="ESF665" s="80"/>
      <c r="ESG665" s="80"/>
      <c r="ESH665" s="80"/>
      <c r="ESI665" s="80"/>
      <c r="ESJ665" s="80"/>
      <c r="ESK665" s="80"/>
      <c r="ESL665" s="80"/>
      <c r="ESM665" s="80"/>
      <c r="ESN665" s="80"/>
      <c r="ESO665" s="80"/>
      <c r="ESP665" s="80"/>
      <c r="ESQ665" s="80"/>
      <c r="ESR665" s="80"/>
      <c r="ESS665" s="80"/>
      <c r="EST665" s="80"/>
      <c r="ESU665" s="80"/>
      <c r="ESV665" s="80"/>
      <c r="ESW665" s="80"/>
      <c r="ESX665" s="80"/>
      <c r="ESY665" s="80"/>
      <c r="ESZ665" s="80"/>
      <c r="ETA665" s="80"/>
      <c r="ETB665" s="80"/>
      <c r="ETC665" s="80"/>
      <c r="ETD665" s="80"/>
      <c r="ETE665" s="80"/>
      <c r="ETF665" s="80"/>
      <c r="ETG665" s="80"/>
      <c r="ETH665" s="80"/>
      <c r="ETI665" s="80"/>
      <c r="ETJ665" s="80"/>
      <c r="ETK665" s="80"/>
      <c r="ETL665" s="80"/>
      <c r="ETM665" s="80"/>
      <c r="ETN665" s="80"/>
      <c r="ETO665" s="80"/>
      <c r="ETP665" s="80"/>
      <c r="ETQ665" s="80"/>
      <c r="ETR665" s="80"/>
      <c r="ETS665" s="80"/>
      <c r="ETT665" s="80"/>
      <c r="ETU665" s="80"/>
      <c r="ETV665" s="80"/>
      <c r="ETW665" s="80"/>
      <c r="ETX665" s="80"/>
      <c r="ETY665" s="80"/>
      <c r="ETZ665" s="80"/>
      <c r="EUA665" s="80"/>
      <c r="EUB665" s="80"/>
      <c r="EUC665" s="80"/>
      <c r="EUD665" s="80"/>
      <c r="EUE665" s="80"/>
      <c r="EUF665" s="80"/>
      <c r="EUG665" s="80"/>
      <c r="EUH665" s="80"/>
      <c r="EUI665" s="80"/>
      <c r="EUJ665" s="80"/>
      <c r="EUK665" s="80"/>
      <c r="EUL665" s="80"/>
      <c r="EUM665" s="80"/>
      <c r="EUN665" s="80"/>
      <c r="EUO665" s="80"/>
      <c r="EUP665" s="80"/>
      <c r="EUQ665" s="80"/>
      <c r="EUR665" s="80"/>
      <c r="EUS665" s="80"/>
      <c r="EUT665" s="80"/>
      <c r="EUU665" s="80"/>
      <c r="EUV665" s="80"/>
      <c r="EUW665" s="80"/>
      <c r="EUX665" s="80"/>
      <c r="EUY665" s="80"/>
      <c r="EUZ665" s="80"/>
      <c r="EVA665" s="80"/>
      <c r="EVB665" s="80"/>
      <c r="EVC665" s="80"/>
      <c r="EVD665" s="80"/>
      <c r="EVE665" s="80"/>
      <c r="EVF665" s="80"/>
      <c r="EVG665" s="80"/>
      <c r="EVH665" s="80"/>
      <c r="EVI665" s="80"/>
      <c r="EVJ665" s="80"/>
      <c r="EVK665" s="80"/>
      <c r="EVL665" s="80"/>
      <c r="EVM665" s="80"/>
      <c r="EVN665" s="80"/>
      <c r="EVO665" s="80"/>
      <c r="EVP665" s="80"/>
      <c r="EVQ665" s="80"/>
      <c r="EVR665" s="80"/>
      <c r="EVS665" s="80"/>
      <c r="EVT665" s="80"/>
      <c r="EVU665" s="80"/>
      <c r="EVV665" s="80"/>
      <c r="EVW665" s="80"/>
      <c r="EVX665" s="80"/>
      <c r="EVY665" s="80"/>
      <c r="EVZ665" s="80"/>
      <c r="EWA665" s="80"/>
      <c r="EWB665" s="80"/>
      <c r="EWC665" s="80"/>
      <c r="EWD665" s="80"/>
      <c r="EWE665" s="80"/>
      <c r="EWF665" s="80"/>
      <c r="EWG665" s="80"/>
      <c r="EWH665" s="80"/>
      <c r="EWI665" s="80"/>
      <c r="EWJ665" s="80"/>
      <c r="EWK665" s="80"/>
      <c r="EWL665" s="80"/>
      <c r="EWM665" s="80"/>
      <c r="EWN665" s="80"/>
      <c r="EWO665" s="80"/>
      <c r="EWP665" s="80"/>
      <c r="EWQ665" s="80"/>
      <c r="EWR665" s="80"/>
      <c r="EWS665" s="80"/>
      <c r="EWT665" s="80"/>
      <c r="EWU665" s="80"/>
      <c r="EWV665" s="80"/>
      <c r="EWW665" s="80"/>
      <c r="EWX665" s="80"/>
      <c r="EWY665" s="80"/>
      <c r="EWZ665" s="80"/>
      <c r="EXA665" s="80"/>
      <c r="EXB665" s="80"/>
      <c r="EXC665" s="80"/>
      <c r="EXD665" s="80"/>
      <c r="EXE665" s="80"/>
      <c r="EXF665" s="80"/>
      <c r="EXG665" s="80"/>
      <c r="EXH665" s="80"/>
      <c r="EXI665" s="80"/>
      <c r="EXJ665" s="80"/>
      <c r="EXK665" s="80"/>
      <c r="EXL665" s="80"/>
      <c r="EXM665" s="80"/>
      <c r="EXN665" s="80"/>
      <c r="EXO665" s="80"/>
      <c r="EXP665" s="80"/>
      <c r="EXQ665" s="80"/>
      <c r="EXR665" s="80"/>
      <c r="EXS665" s="80"/>
      <c r="EXT665" s="80"/>
      <c r="EXU665" s="80"/>
      <c r="EXV665" s="80"/>
      <c r="EXW665" s="80"/>
      <c r="EXX665" s="80"/>
      <c r="EXY665" s="80"/>
      <c r="EXZ665" s="80"/>
      <c r="EYA665" s="80"/>
      <c r="EYB665" s="80"/>
      <c r="EYC665" s="80"/>
      <c r="EYD665" s="80"/>
      <c r="EYE665" s="80"/>
      <c r="EYF665" s="80"/>
      <c r="EYG665" s="80"/>
      <c r="EYH665" s="80"/>
      <c r="EYI665" s="80"/>
      <c r="EYJ665" s="80"/>
      <c r="EYK665" s="80"/>
      <c r="EYL665" s="80"/>
      <c r="EYM665" s="80"/>
      <c r="EYN665" s="80"/>
      <c r="EYO665" s="80"/>
      <c r="EYP665" s="80"/>
      <c r="EYQ665" s="80"/>
      <c r="EYR665" s="80"/>
      <c r="EYS665" s="80"/>
      <c r="EYT665" s="80"/>
      <c r="EYU665" s="80"/>
      <c r="EYV665" s="80"/>
      <c r="EYW665" s="80"/>
      <c r="EYX665" s="80"/>
      <c r="EYY665" s="80"/>
      <c r="EYZ665" s="80"/>
      <c r="EZA665" s="80"/>
      <c r="EZB665" s="80"/>
      <c r="EZC665" s="80"/>
      <c r="EZD665" s="80"/>
      <c r="EZE665" s="80"/>
      <c r="EZF665" s="80"/>
      <c r="EZG665" s="80"/>
      <c r="EZH665" s="80"/>
      <c r="EZI665" s="80"/>
      <c r="EZJ665" s="80"/>
      <c r="EZK665" s="80"/>
      <c r="EZL665" s="80"/>
      <c r="EZM665" s="80"/>
      <c r="EZN665" s="80"/>
      <c r="EZO665" s="80"/>
      <c r="EZP665" s="80"/>
      <c r="EZQ665" s="80"/>
      <c r="EZR665" s="80"/>
      <c r="EZS665" s="80"/>
      <c r="EZT665" s="80"/>
      <c r="EZU665" s="80"/>
      <c r="EZV665" s="80"/>
      <c r="EZW665" s="80"/>
      <c r="EZX665" s="80"/>
      <c r="EZY665" s="80"/>
      <c r="EZZ665" s="80"/>
      <c r="FAA665" s="80"/>
      <c r="FAB665" s="80"/>
      <c r="FAC665" s="80"/>
      <c r="FAD665" s="80"/>
      <c r="FAE665" s="80"/>
      <c r="FAF665" s="80"/>
      <c r="FAG665" s="80"/>
      <c r="FAH665" s="80"/>
      <c r="FAI665" s="80"/>
      <c r="FAJ665" s="80"/>
      <c r="FAK665" s="80"/>
      <c r="FAL665" s="80"/>
      <c r="FAM665" s="80"/>
      <c r="FAN665" s="80"/>
      <c r="FAO665" s="80"/>
      <c r="FAP665" s="80"/>
      <c r="FAQ665" s="80"/>
      <c r="FAR665" s="80"/>
      <c r="FAS665" s="80"/>
      <c r="FAT665" s="80"/>
      <c r="FAU665" s="80"/>
      <c r="FAV665" s="80"/>
      <c r="FAW665" s="80"/>
      <c r="FAX665" s="80"/>
      <c r="FAY665" s="80"/>
      <c r="FAZ665" s="80"/>
      <c r="FBA665" s="80"/>
      <c r="FBB665" s="80"/>
      <c r="FBC665" s="80"/>
      <c r="FBD665" s="80"/>
      <c r="FBE665" s="80"/>
      <c r="FBF665" s="80"/>
      <c r="FBG665" s="80"/>
      <c r="FBH665" s="80"/>
      <c r="FBI665" s="80"/>
      <c r="FBJ665" s="80"/>
      <c r="FBK665" s="80"/>
      <c r="FBL665" s="80"/>
      <c r="FBM665" s="80"/>
      <c r="FBN665" s="80"/>
      <c r="FBO665" s="80"/>
      <c r="FBP665" s="80"/>
      <c r="FBQ665" s="80"/>
      <c r="FBR665" s="80"/>
      <c r="FBS665" s="80"/>
      <c r="FBT665" s="80"/>
      <c r="FBU665" s="80"/>
      <c r="FBV665" s="80"/>
      <c r="FBW665" s="80"/>
      <c r="FBX665" s="80"/>
      <c r="FBY665" s="80"/>
      <c r="FBZ665" s="80"/>
      <c r="FCA665" s="80"/>
      <c r="FCB665" s="80"/>
      <c r="FCC665" s="80"/>
      <c r="FCD665" s="80"/>
      <c r="FCE665" s="80"/>
      <c r="FCF665" s="80"/>
      <c r="FCG665" s="80"/>
      <c r="FCH665" s="80"/>
      <c r="FCI665" s="80"/>
      <c r="FCJ665" s="80"/>
      <c r="FCK665" s="80"/>
      <c r="FCL665" s="80"/>
      <c r="FCM665" s="80"/>
      <c r="FCN665" s="80"/>
      <c r="FCO665" s="80"/>
      <c r="FCP665" s="80"/>
      <c r="FCQ665" s="80"/>
      <c r="FCR665" s="80"/>
      <c r="FCS665" s="80"/>
      <c r="FCT665" s="80"/>
      <c r="FCU665" s="80"/>
      <c r="FCV665" s="80"/>
      <c r="FCW665" s="80"/>
      <c r="FCX665" s="80"/>
      <c r="FCY665" s="80"/>
      <c r="FCZ665" s="80"/>
      <c r="FDA665" s="80"/>
      <c r="FDB665" s="80"/>
      <c r="FDC665" s="80"/>
      <c r="FDD665" s="80"/>
      <c r="FDE665" s="80"/>
      <c r="FDF665" s="80"/>
      <c r="FDG665" s="80"/>
      <c r="FDH665" s="80"/>
      <c r="FDI665" s="80"/>
      <c r="FDJ665" s="80"/>
      <c r="FDK665" s="80"/>
      <c r="FDL665" s="80"/>
      <c r="FDM665" s="80"/>
      <c r="FDN665" s="80"/>
      <c r="FDO665" s="80"/>
      <c r="FDP665" s="80"/>
      <c r="FDQ665" s="80"/>
      <c r="FDR665" s="80"/>
      <c r="FDS665" s="80"/>
      <c r="FDT665" s="80"/>
      <c r="FDU665" s="80"/>
      <c r="FDV665" s="80"/>
      <c r="FDW665" s="80"/>
      <c r="FDX665" s="80"/>
      <c r="FDY665" s="80"/>
      <c r="FDZ665" s="80"/>
      <c r="FEA665" s="80"/>
      <c r="FEB665" s="80"/>
      <c r="FEC665" s="80"/>
      <c r="FED665" s="80"/>
      <c r="FEE665" s="80"/>
      <c r="FEF665" s="80"/>
      <c r="FEG665" s="80"/>
      <c r="FEH665" s="80"/>
      <c r="FEI665" s="80"/>
      <c r="FEJ665" s="80"/>
      <c r="FEK665" s="80"/>
      <c r="FEL665" s="80"/>
      <c r="FEM665" s="80"/>
      <c r="FEN665" s="80"/>
      <c r="FEO665" s="80"/>
      <c r="FEP665" s="80"/>
      <c r="FEQ665" s="80"/>
      <c r="FER665" s="80"/>
      <c r="FES665" s="80"/>
      <c r="FET665" s="80"/>
      <c r="FEU665" s="80"/>
      <c r="FEV665" s="80"/>
      <c r="FEW665" s="80"/>
      <c r="FEX665" s="80"/>
      <c r="FEY665" s="80"/>
      <c r="FEZ665" s="80"/>
      <c r="FFA665" s="80"/>
      <c r="FFB665" s="80"/>
      <c r="FFC665" s="80"/>
      <c r="FFD665" s="80"/>
      <c r="FFE665" s="80"/>
      <c r="FFF665" s="80"/>
      <c r="FFG665" s="80"/>
      <c r="FFH665" s="80"/>
      <c r="FFI665" s="80"/>
      <c r="FFJ665" s="80"/>
      <c r="FFK665" s="80"/>
      <c r="FFL665" s="80"/>
      <c r="FFM665" s="80"/>
      <c r="FFN665" s="80"/>
      <c r="FFO665" s="80"/>
      <c r="FFP665" s="80"/>
      <c r="FFQ665" s="80"/>
      <c r="FFR665" s="80"/>
      <c r="FFS665" s="80"/>
      <c r="FFT665" s="80"/>
      <c r="FFU665" s="80"/>
      <c r="FFV665" s="80"/>
      <c r="FFW665" s="80"/>
      <c r="FFX665" s="80"/>
      <c r="FFY665" s="80"/>
      <c r="FFZ665" s="80"/>
      <c r="FGA665" s="80"/>
      <c r="FGB665" s="80"/>
      <c r="FGC665" s="80"/>
      <c r="FGD665" s="80"/>
      <c r="FGE665" s="80"/>
      <c r="FGF665" s="80"/>
      <c r="FGG665" s="80"/>
      <c r="FGH665" s="80"/>
      <c r="FGI665" s="80"/>
      <c r="FGJ665" s="80"/>
      <c r="FGK665" s="80"/>
      <c r="FGL665" s="80"/>
      <c r="FGM665" s="80"/>
      <c r="FGN665" s="80"/>
      <c r="FGO665" s="80"/>
      <c r="FGP665" s="80"/>
      <c r="FGQ665" s="80"/>
      <c r="FGR665" s="80"/>
      <c r="FGS665" s="80"/>
      <c r="FGT665" s="80"/>
      <c r="FGU665" s="80"/>
      <c r="FGV665" s="80"/>
      <c r="FGW665" s="80"/>
      <c r="FGX665" s="80"/>
      <c r="FGY665" s="80"/>
      <c r="FGZ665" s="80"/>
      <c r="FHA665" s="80"/>
      <c r="FHB665" s="80"/>
      <c r="FHC665" s="80"/>
      <c r="FHD665" s="80"/>
      <c r="FHE665" s="80"/>
      <c r="FHF665" s="80"/>
      <c r="FHG665" s="80"/>
      <c r="FHH665" s="80"/>
      <c r="FHI665" s="80"/>
      <c r="FHJ665" s="80"/>
      <c r="FHK665" s="80"/>
      <c r="FHL665" s="80"/>
      <c r="FHM665" s="80"/>
      <c r="FHN665" s="80"/>
      <c r="FHO665" s="80"/>
      <c r="FHP665" s="80"/>
      <c r="FHQ665" s="80"/>
      <c r="FHR665" s="80"/>
      <c r="FHS665" s="80"/>
      <c r="FHT665" s="80"/>
      <c r="FHU665" s="80"/>
      <c r="FHV665" s="80"/>
      <c r="FHW665" s="80"/>
      <c r="FHX665" s="80"/>
      <c r="FHY665" s="80"/>
      <c r="FHZ665" s="80"/>
      <c r="FIA665" s="80"/>
      <c r="FIB665" s="80"/>
      <c r="FIC665" s="80"/>
      <c r="FID665" s="80"/>
      <c r="FIE665" s="80"/>
      <c r="FIF665" s="80"/>
      <c r="FIG665" s="80"/>
      <c r="FIH665" s="80"/>
      <c r="FII665" s="80"/>
      <c r="FIJ665" s="80"/>
      <c r="FIK665" s="80"/>
      <c r="FIL665" s="80"/>
      <c r="FIM665" s="80"/>
      <c r="FIN665" s="80"/>
      <c r="FIO665" s="80"/>
      <c r="FIP665" s="80"/>
      <c r="FIQ665" s="80"/>
      <c r="FIR665" s="80"/>
      <c r="FIS665" s="80"/>
      <c r="FIT665" s="80"/>
      <c r="FIU665" s="80"/>
      <c r="FIV665" s="80"/>
      <c r="FIW665" s="80"/>
      <c r="FIX665" s="80"/>
      <c r="FIY665" s="80"/>
      <c r="FIZ665" s="80"/>
      <c r="FJA665" s="80"/>
      <c r="FJB665" s="80"/>
      <c r="FJC665" s="80"/>
      <c r="FJD665" s="80"/>
      <c r="FJE665" s="80"/>
      <c r="FJF665" s="80"/>
      <c r="FJG665" s="80"/>
      <c r="FJH665" s="80"/>
      <c r="FJI665" s="80"/>
      <c r="FJJ665" s="80"/>
      <c r="FJK665" s="80"/>
      <c r="FJL665" s="80"/>
      <c r="FJM665" s="80"/>
      <c r="FJN665" s="80"/>
      <c r="FJO665" s="80"/>
      <c r="FJP665" s="80"/>
      <c r="FJQ665" s="80"/>
      <c r="FJR665" s="80"/>
      <c r="FJS665" s="80"/>
      <c r="FJT665" s="80"/>
      <c r="FJU665" s="80"/>
      <c r="FJV665" s="80"/>
      <c r="FJW665" s="80"/>
      <c r="FJX665" s="80"/>
      <c r="FJY665" s="80"/>
      <c r="FJZ665" s="80"/>
      <c r="FKA665" s="80"/>
      <c r="FKB665" s="80"/>
      <c r="FKC665" s="80"/>
      <c r="FKD665" s="80"/>
      <c r="FKE665" s="80"/>
      <c r="FKF665" s="80"/>
      <c r="FKG665" s="80"/>
      <c r="FKH665" s="80"/>
      <c r="FKI665" s="80"/>
      <c r="FKJ665" s="80"/>
      <c r="FKK665" s="80"/>
      <c r="FKL665" s="80"/>
      <c r="FKM665" s="80"/>
      <c r="FKN665" s="80"/>
      <c r="FKO665" s="80"/>
      <c r="FKP665" s="80"/>
      <c r="FKQ665" s="80"/>
      <c r="FKR665" s="80"/>
      <c r="FKS665" s="80"/>
      <c r="FKT665" s="80"/>
      <c r="FKU665" s="80"/>
      <c r="FKV665" s="80"/>
      <c r="FKW665" s="80"/>
      <c r="FKX665" s="80"/>
      <c r="FKY665" s="80"/>
      <c r="FKZ665" s="80"/>
      <c r="FLA665" s="80"/>
      <c r="FLB665" s="80"/>
      <c r="FLC665" s="80"/>
      <c r="FLD665" s="80"/>
      <c r="FLE665" s="80"/>
      <c r="FLF665" s="80"/>
      <c r="FLG665" s="80"/>
      <c r="FLH665" s="80"/>
      <c r="FLI665" s="80"/>
      <c r="FLJ665" s="80"/>
      <c r="FLK665" s="80"/>
      <c r="FLL665" s="80"/>
      <c r="FLM665" s="80"/>
      <c r="FLN665" s="80"/>
      <c r="FLO665" s="80"/>
      <c r="FLP665" s="80"/>
      <c r="FLQ665" s="80"/>
      <c r="FLR665" s="80"/>
      <c r="FLS665" s="80"/>
      <c r="FLT665" s="80"/>
      <c r="FLU665" s="80"/>
      <c r="FLV665" s="80"/>
      <c r="FLW665" s="80"/>
      <c r="FLX665" s="80"/>
      <c r="FLY665" s="80"/>
      <c r="FLZ665" s="80"/>
      <c r="FMA665" s="80"/>
      <c r="FMB665" s="80"/>
      <c r="FMC665" s="80"/>
      <c r="FMD665" s="80"/>
      <c r="FME665" s="80"/>
      <c r="FMF665" s="80"/>
      <c r="FMG665" s="80"/>
      <c r="FMH665" s="80"/>
      <c r="FMI665" s="80"/>
      <c r="FMJ665" s="80"/>
      <c r="FMK665" s="80"/>
      <c r="FML665" s="80"/>
      <c r="FMM665" s="80"/>
      <c r="FMN665" s="80"/>
      <c r="FMO665" s="80"/>
      <c r="FMP665" s="80"/>
      <c r="FMQ665" s="80"/>
      <c r="FMR665" s="80"/>
      <c r="FMS665" s="80"/>
      <c r="FMT665" s="80"/>
      <c r="FMU665" s="80"/>
      <c r="FMV665" s="80"/>
      <c r="FMW665" s="80"/>
      <c r="FMX665" s="80"/>
      <c r="FMY665" s="80"/>
      <c r="FMZ665" s="80"/>
      <c r="FNA665" s="80"/>
      <c r="FNB665" s="80"/>
      <c r="FNC665" s="80"/>
      <c r="FND665" s="80"/>
      <c r="FNE665" s="80"/>
      <c r="FNF665" s="80"/>
      <c r="FNG665" s="80"/>
      <c r="FNH665" s="80"/>
      <c r="FNI665" s="80"/>
      <c r="FNJ665" s="80"/>
      <c r="FNK665" s="80"/>
      <c r="FNL665" s="80"/>
      <c r="FNM665" s="80"/>
      <c r="FNN665" s="80"/>
      <c r="FNO665" s="80"/>
      <c r="FNP665" s="80"/>
      <c r="FNQ665" s="80"/>
      <c r="FNR665" s="80"/>
      <c r="FNS665" s="80"/>
      <c r="FNT665" s="80"/>
      <c r="FNU665" s="80"/>
      <c r="FNV665" s="80"/>
      <c r="FNW665" s="80"/>
      <c r="FNX665" s="80"/>
      <c r="FNY665" s="80"/>
      <c r="FNZ665" s="80"/>
      <c r="FOA665" s="80"/>
      <c r="FOB665" s="80"/>
      <c r="FOC665" s="80"/>
      <c r="FOD665" s="80"/>
      <c r="FOE665" s="80"/>
      <c r="FOF665" s="80"/>
      <c r="FOG665" s="80"/>
    </row>
    <row r="666" spans="1:4453" s="80" customFormat="1" ht="24" customHeight="1" x14ac:dyDescent="0.25">
      <c r="A666" s="101">
        <v>657</v>
      </c>
      <c r="B666" s="102" t="s">
        <v>1790</v>
      </c>
      <c r="C666" s="125">
        <v>2.65</v>
      </c>
      <c r="D666" s="125"/>
      <c r="E666" s="125">
        <v>0</v>
      </c>
      <c r="F666" s="126"/>
      <c r="G666" s="127"/>
      <c r="H666" s="127"/>
      <c r="I666" s="128"/>
      <c r="J666" s="126"/>
      <c r="K666" s="127"/>
      <c r="L666" s="127"/>
      <c r="M666" s="128"/>
      <c r="N666" s="126"/>
      <c r="O666" s="127"/>
      <c r="P666" s="127"/>
      <c r="Q666" s="128"/>
      <c r="R666" s="126"/>
      <c r="S666" s="127"/>
      <c r="T666" s="128"/>
      <c r="U666" s="130">
        <v>0.5</v>
      </c>
      <c r="V666" s="131">
        <f t="shared" si="129"/>
        <v>0.5</v>
      </c>
      <c r="W666" s="132">
        <f t="shared" si="130"/>
        <v>0.15</v>
      </c>
      <c r="X666" s="133">
        <f t="shared" si="131"/>
        <v>0</v>
      </c>
      <c r="Y666" s="111">
        <f t="shared" si="132"/>
        <v>0.15</v>
      </c>
      <c r="Z666" s="137">
        <v>2</v>
      </c>
      <c r="AA666" s="134"/>
      <c r="AB666" s="135"/>
      <c r="AC666" s="115">
        <v>1</v>
      </c>
      <c r="AD666" s="138">
        <v>30</v>
      </c>
      <c r="AE666" s="110">
        <f t="shared" si="135"/>
        <v>0.3</v>
      </c>
      <c r="AF666" s="110">
        <f t="shared" si="136"/>
        <v>0</v>
      </c>
      <c r="AG666" s="111">
        <f t="shared" si="137"/>
        <v>0.3</v>
      </c>
      <c r="AH666" s="117"/>
      <c r="AI666" s="117"/>
      <c r="AJ666" s="118">
        <f t="shared" si="138"/>
        <v>3.0999999999999996</v>
      </c>
      <c r="AK666" s="119">
        <v>657</v>
      </c>
    </row>
    <row r="667" spans="1:4453" s="122" customFormat="1" ht="24" customHeight="1" x14ac:dyDescent="0.25">
      <c r="A667" s="101">
        <v>658</v>
      </c>
      <c r="B667" s="102" t="s">
        <v>692</v>
      </c>
      <c r="C667" s="136">
        <v>2.8</v>
      </c>
      <c r="D667" s="136">
        <v>0.2</v>
      </c>
      <c r="E667" s="125">
        <v>0</v>
      </c>
      <c r="F667" s="126"/>
      <c r="G667" s="127"/>
      <c r="H667" s="127"/>
      <c r="I667" s="128"/>
      <c r="J667" s="126"/>
      <c r="K667" s="127"/>
      <c r="L667" s="127"/>
      <c r="M667" s="128"/>
      <c r="N667" s="126"/>
      <c r="O667" s="127"/>
      <c r="P667" s="127"/>
      <c r="Q667" s="128"/>
      <c r="R667" s="126"/>
      <c r="S667" s="127"/>
      <c r="T667" s="128"/>
      <c r="U667" s="130">
        <v>2</v>
      </c>
      <c r="V667" s="131">
        <f t="shared" si="129"/>
        <v>2</v>
      </c>
      <c r="W667" s="132">
        <f t="shared" si="130"/>
        <v>0.6</v>
      </c>
      <c r="X667" s="133">
        <f t="shared" si="131"/>
        <v>9.3333333333333324E-2</v>
      </c>
      <c r="Y667" s="111">
        <f t="shared" si="132"/>
        <v>0.69333333333333336</v>
      </c>
      <c r="Z667" s="137">
        <v>2</v>
      </c>
      <c r="AA667" s="134"/>
      <c r="AB667" s="135"/>
      <c r="AC667" s="115">
        <v>2</v>
      </c>
      <c r="AD667" s="138">
        <v>30</v>
      </c>
      <c r="AE667" s="110">
        <f t="shared" si="135"/>
        <v>0.6</v>
      </c>
      <c r="AF667" s="110">
        <f t="shared" si="136"/>
        <v>9.3333333333333324E-2</v>
      </c>
      <c r="AG667" s="111">
        <f t="shared" si="137"/>
        <v>0.69333333333333336</v>
      </c>
      <c r="AH667" s="117"/>
      <c r="AI667" s="117">
        <v>0.05</v>
      </c>
      <c r="AJ667" s="118">
        <f t="shared" si="138"/>
        <v>4.3366666666666669</v>
      </c>
      <c r="AK667" s="119">
        <v>658</v>
      </c>
    </row>
    <row r="668" spans="1:4453" s="80" customFormat="1" ht="24" customHeight="1" x14ac:dyDescent="0.25">
      <c r="A668" s="101">
        <v>659</v>
      </c>
      <c r="B668" s="102" t="s">
        <v>693</v>
      </c>
      <c r="C668" s="125">
        <v>2.8</v>
      </c>
      <c r="D668" s="125">
        <v>1.32</v>
      </c>
      <c r="E668" s="125">
        <v>2</v>
      </c>
      <c r="F668" s="126"/>
      <c r="G668" s="127"/>
      <c r="H668" s="127"/>
      <c r="I668" s="128"/>
      <c r="J668" s="126"/>
      <c r="K668" s="127"/>
      <c r="L668" s="127"/>
      <c r="M668" s="128"/>
      <c r="N668" s="126">
        <v>2</v>
      </c>
      <c r="O668" s="127"/>
      <c r="P668" s="127"/>
      <c r="Q668" s="128"/>
      <c r="R668" s="126"/>
      <c r="S668" s="127"/>
      <c r="T668" s="128"/>
      <c r="U668" s="130">
        <v>6</v>
      </c>
      <c r="V668" s="131">
        <f t="shared" si="129"/>
        <v>8</v>
      </c>
      <c r="W668" s="132">
        <f t="shared" si="130"/>
        <v>2.4</v>
      </c>
      <c r="X668" s="133">
        <f t="shared" si="131"/>
        <v>2.464</v>
      </c>
      <c r="Y668" s="111">
        <f t="shared" si="132"/>
        <v>4.8639999999999999</v>
      </c>
      <c r="Z668" s="137">
        <v>2</v>
      </c>
      <c r="AA668" s="134"/>
      <c r="AB668" s="135"/>
      <c r="AC668" s="115">
        <v>2</v>
      </c>
      <c r="AD668" s="138">
        <v>30</v>
      </c>
      <c r="AE668" s="110">
        <f t="shared" si="135"/>
        <v>0.6</v>
      </c>
      <c r="AF668" s="110">
        <f t="shared" si="136"/>
        <v>0.61599999999999999</v>
      </c>
      <c r="AG668" s="111">
        <f t="shared" si="137"/>
        <v>1.216</v>
      </c>
      <c r="AH668" s="117">
        <v>0.2</v>
      </c>
      <c r="AI668" s="117"/>
      <c r="AJ668" s="118">
        <f t="shared" si="138"/>
        <v>12.399999999999999</v>
      </c>
      <c r="AK668" s="119">
        <v>659</v>
      </c>
    </row>
    <row r="669" spans="1:4453" s="139" customFormat="1" ht="24" customHeight="1" x14ac:dyDescent="0.25">
      <c r="A669" s="101">
        <v>660</v>
      </c>
      <c r="B669" s="102" t="s">
        <v>702</v>
      </c>
      <c r="C669" s="125">
        <v>2.4</v>
      </c>
      <c r="D669" s="125">
        <v>1.75</v>
      </c>
      <c r="E669" s="125">
        <v>2</v>
      </c>
      <c r="F669" s="126"/>
      <c r="G669" s="127"/>
      <c r="H669" s="127"/>
      <c r="I669" s="128"/>
      <c r="J669" s="126"/>
      <c r="K669" s="127"/>
      <c r="L669" s="127"/>
      <c r="M669" s="128"/>
      <c r="N669" s="126"/>
      <c r="O669" s="127"/>
      <c r="P669" s="127"/>
      <c r="Q669" s="128"/>
      <c r="R669" s="126"/>
      <c r="S669" s="127"/>
      <c r="T669" s="128"/>
      <c r="U669" s="130">
        <v>2</v>
      </c>
      <c r="V669" s="131">
        <f t="shared" si="129"/>
        <v>2</v>
      </c>
      <c r="W669" s="132">
        <f t="shared" si="130"/>
        <v>0.6</v>
      </c>
      <c r="X669" s="133">
        <f t="shared" si="131"/>
        <v>0.81666666666666654</v>
      </c>
      <c r="Y669" s="111">
        <f t="shared" si="132"/>
        <v>1.4166666666666665</v>
      </c>
      <c r="Z669" s="137">
        <v>2</v>
      </c>
      <c r="AA669" s="134"/>
      <c r="AB669" s="135"/>
      <c r="AC669" s="115">
        <v>2</v>
      </c>
      <c r="AD669" s="138">
        <v>30</v>
      </c>
      <c r="AE669" s="110">
        <f t="shared" si="135"/>
        <v>0.6</v>
      </c>
      <c r="AF669" s="110">
        <f t="shared" si="136"/>
        <v>0.81666666666666654</v>
      </c>
      <c r="AG669" s="111">
        <f t="shared" si="137"/>
        <v>1.4166666666666665</v>
      </c>
      <c r="AH669" s="117">
        <v>1.7</v>
      </c>
      <c r="AI669" s="117"/>
      <c r="AJ669" s="118">
        <f t="shared" si="138"/>
        <v>10.683333333333332</v>
      </c>
      <c r="AK669" s="119">
        <v>660</v>
      </c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/>
      <c r="BB669" s="120"/>
      <c r="BC669" s="120"/>
      <c r="BD669" s="120"/>
      <c r="BE669" s="120"/>
      <c r="BF669" s="120"/>
      <c r="BG669" s="120"/>
      <c r="BH669" s="120"/>
      <c r="BI669" s="120"/>
      <c r="BJ669" s="120"/>
      <c r="BK669" s="120"/>
      <c r="BL669" s="120"/>
      <c r="BM669" s="120"/>
      <c r="BN669" s="120"/>
      <c r="BO669" s="120"/>
      <c r="BP669" s="120"/>
      <c r="BQ669" s="120"/>
      <c r="BR669" s="120"/>
      <c r="BS669" s="120"/>
      <c r="BT669" s="120"/>
      <c r="BU669" s="120"/>
      <c r="BV669" s="120"/>
      <c r="BW669" s="120"/>
      <c r="BX669" s="120"/>
      <c r="BY669" s="120"/>
      <c r="BZ669" s="120"/>
      <c r="CA669" s="120"/>
      <c r="CB669" s="120"/>
      <c r="CC669" s="120"/>
      <c r="CD669" s="120"/>
      <c r="CE669" s="120"/>
      <c r="CF669" s="120"/>
      <c r="CG669" s="120"/>
      <c r="CH669" s="120"/>
      <c r="CI669" s="120"/>
      <c r="CJ669" s="120"/>
      <c r="CK669" s="120"/>
      <c r="CL669" s="120"/>
      <c r="CM669" s="120"/>
      <c r="CN669" s="120"/>
      <c r="CO669" s="120"/>
      <c r="CP669" s="120"/>
      <c r="CQ669" s="120"/>
      <c r="CR669" s="120"/>
      <c r="CS669" s="120"/>
      <c r="CT669" s="120"/>
      <c r="CU669" s="120"/>
      <c r="CV669" s="120"/>
      <c r="CW669" s="120"/>
      <c r="CX669" s="120"/>
      <c r="CY669" s="120"/>
      <c r="CZ669" s="120"/>
      <c r="DA669" s="120"/>
      <c r="DB669" s="120"/>
      <c r="DC669" s="120"/>
      <c r="DD669" s="120"/>
      <c r="DE669" s="120"/>
      <c r="DF669" s="120"/>
      <c r="DG669" s="120"/>
      <c r="DH669" s="120"/>
      <c r="DI669" s="120"/>
      <c r="DJ669" s="120"/>
      <c r="DK669" s="120"/>
      <c r="DL669" s="120"/>
      <c r="DM669" s="120"/>
      <c r="DN669" s="120"/>
      <c r="DO669" s="120"/>
      <c r="DP669" s="120"/>
      <c r="DQ669" s="120"/>
      <c r="DR669" s="120"/>
      <c r="DS669" s="120"/>
      <c r="DT669" s="120"/>
      <c r="DU669" s="120"/>
      <c r="DV669" s="120"/>
      <c r="DW669" s="120"/>
      <c r="DX669" s="120"/>
      <c r="DY669" s="120"/>
      <c r="DZ669" s="120"/>
      <c r="EA669" s="120"/>
      <c r="EB669" s="120"/>
      <c r="EC669" s="120"/>
      <c r="ED669" s="120"/>
      <c r="EE669" s="120"/>
      <c r="EF669" s="120"/>
      <c r="EG669" s="120"/>
      <c r="EH669" s="120"/>
      <c r="EI669" s="120"/>
      <c r="EJ669" s="120"/>
      <c r="EK669" s="120"/>
      <c r="EL669" s="120"/>
      <c r="EM669" s="120"/>
      <c r="EN669" s="120"/>
      <c r="EO669" s="120"/>
      <c r="EP669" s="120"/>
      <c r="EQ669" s="120"/>
      <c r="ER669" s="120"/>
      <c r="ES669" s="120"/>
      <c r="ET669" s="120"/>
      <c r="EU669" s="120"/>
      <c r="EV669" s="120"/>
      <c r="EW669" s="120"/>
      <c r="EX669" s="120"/>
      <c r="EY669" s="120"/>
      <c r="EZ669" s="120"/>
      <c r="FA669" s="120"/>
      <c r="FB669" s="120"/>
      <c r="FC669" s="120"/>
      <c r="FD669" s="120"/>
      <c r="FE669" s="120"/>
      <c r="FF669" s="120"/>
      <c r="FG669" s="120"/>
      <c r="FH669" s="120"/>
      <c r="FI669" s="120"/>
      <c r="FJ669" s="120"/>
      <c r="FK669" s="120"/>
      <c r="FL669" s="120"/>
      <c r="FM669" s="120"/>
      <c r="FN669" s="120"/>
      <c r="FO669" s="120"/>
      <c r="FP669" s="120"/>
      <c r="FQ669" s="120"/>
      <c r="FR669" s="120"/>
      <c r="FS669" s="120"/>
      <c r="FT669" s="120"/>
      <c r="FU669" s="120"/>
      <c r="FV669" s="120"/>
      <c r="FW669" s="120"/>
      <c r="FX669" s="120"/>
      <c r="FY669" s="120"/>
      <c r="FZ669" s="120"/>
      <c r="GA669" s="120"/>
      <c r="GB669" s="120"/>
      <c r="GC669" s="120"/>
      <c r="GD669" s="120"/>
      <c r="GE669" s="120"/>
      <c r="GF669" s="120"/>
      <c r="GG669" s="120"/>
      <c r="GH669" s="120"/>
      <c r="GI669" s="120"/>
      <c r="GJ669" s="120"/>
      <c r="GK669" s="120"/>
      <c r="GL669" s="120"/>
      <c r="GM669" s="120"/>
      <c r="GN669" s="120"/>
      <c r="GO669" s="120"/>
      <c r="GP669" s="120"/>
      <c r="GQ669" s="120"/>
      <c r="GR669" s="120"/>
      <c r="GS669" s="120"/>
      <c r="GT669" s="120"/>
      <c r="GU669" s="120"/>
      <c r="GV669" s="120"/>
      <c r="GW669" s="120"/>
      <c r="GX669" s="120"/>
      <c r="GY669" s="120"/>
      <c r="GZ669" s="120"/>
      <c r="HA669" s="120"/>
      <c r="HB669" s="120"/>
      <c r="HC669" s="120"/>
      <c r="HD669" s="120"/>
      <c r="HE669" s="120"/>
      <c r="HF669" s="120"/>
      <c r="HG669" s="120"/>
      <c r="HH669" s="120"/>
      <c r="HI669" s="120"/>
      <c r="HJ669" s="120"/>
      <c r="HK669" s="120"/>
      <c r="HL669" s="120"/>
      <c r="HM669" s="120"/>
      <c r="HN669" s="120"/>
      <c r="HO669" s="120"/>
      <c r="HP669" s="120"/>
      <c r="HQ669" s="120"/>
      <c r="HR669" s="120"/>
      <c r="HS669" s="120"/>
      <c r="HT669" s="120"/>
      <c r="HU669" s="120"/>
      <c r="HV669" s="120"/>
      <c r="HW669" s="120"/>
      <c r="HX669" s="120"/>
      <c r="HY669" s="120"/>
      <c r="HZ669" s="120"/>
      <c r="IA669" s="120"/>
      <c r="IB669" s="120"/>
      <c r="IC669" s="120"/>
      <c r="ID669" s="120"/>
      <c r="IE669" s="120"/>
      <c r="IF669" s="120"/>
      <c r="IG669" s="120"/>
      <c r="IH669" s="120"/>
      <c r="II669" s="120"/>
      <c r="IJ669" s="120"/>
      <c r="IK669" s="120"/>
      <c r="IL669" s="120"/>
      <c r="IM669" s="120"/>
      <c r="IN669" s="120"/>
      <c r="IO669" s="120"/>
      <c r="IP669" s="120"/>
      <c r="IQ669" s="120"/>
      <c r="IR669" s="120"/>
      <c r="IS669" s="120"/>
      <c r="IT669" s="120"/>
      <c r="IU669" s="120"/>
      <c r="IV669" s="120"/>
      <c r="IW669" s="120"/>
      <c r="IX669" s="120"/>
      <c r="IY669" s="120"/>
      <c r="IZ669" s="120"/>
      <c r="JA669" s="120"/>
      <c r="JB669" s="120"/>
      <c r="JC669" s="120"/>
      <c r="JD669" s="120"/>
      <c r="JE669" s="120"/>
      <c r="JF669" s="120"/>
      <c r="JG669" s="120"/>
      <c r="JH669" s="120"/>
      <c r="JI669" s="120"/>
      <c r="JJ669" s="120"/>
      <c r="JK669" s="120"/>
      <c r="JL669" s="120"/>
      <c r="JM669" s="120"/>
      <c r="JN669" s="120"/>
      <c r="JO669" s="120"/>
      <c r="JP669" s="120"/>
      <c r="JQ669" s="120"/>
      <c r="JR669" s="120"/>
      <c r="JS669" s="120"/>
      <c r="JT669" s="120"/>
      <c r="JU669" s="120"/>
      <c r="JV669" s="120"/>
      <c r="JW669" s="120"/>
      <c r="JX669" s="120"/>
      <c r="JY669" s="120"/>
      <c r="JZ669" s="120"/>
      <c r="KA669" s="120"/>
      <c r="KB669" s="120"/>
      <c r="KC669" s="120"/>
      <c r="KD669" s="120"/>
      <c r="KE669" s="120"/>
      <c r="KF669" s="120"/>
      <c r="KG669" s="120"/>
      <c r="KH669" s="120"/>
      <c r="KI669" s="120"/>
      <c r="KJ669" s="120"/>
      <c r="KK669" s="120"/>
      <c r="KL669" s="120"/>
      <c r="KM669" s="120"/>
      <c r="KN669" s="120"/>
      <c r="KO669" s="120"/>
      <c r="KP669" s="120"/>
      <c r="KQ669" s="120"/>
      <c r="KR669" s="120"/>
      <c r="KS669" s="120"/>
      <c r="KT669" s="120"/>
      <c r="KU669" s="120"/>
      <c r="KV669" s="120"/>
      <c r="KW669" s="120"/>
      <c r="KX669" s="120"/>
      <c r="KY669" s="120"/>
      <c r="KZ669" s="120"/>
      <c r="LA669" s="120"/>
      <c r="LB669" s="120"/>
      <c r="LC669" s="120"/>
      <c r="LD669" s="120"/>
      <c r="LE669" s="120"/>
      <c r="LF669" s="120"/>
      <c r="LG669" s="120"/>
      <c r="LH669" s="120"/>
      <c r="LI669" s="120"/>
      <c r="LJ669" s="120"/>
      <c r="LK669" s="120"/>
      <c r="LL669" s="120"/>
      <c r="LM669" s="120"/>
      <c r="LN669" s="120"/>
      <c r="LO669" s="120"/>
      <c r="LP669" s="120"/>
      <c r="LQ669" s="120"/>
      <c r="LR669" s="120"/>
      <c r="LS669" s="120"/>
      <c r="LT669" s="120"/>
      <c r="LU669" s="120"/>
      <c r="LV669" s="120"/>
      <c r="LW669" s="120"/>
      <c r="LX669" s="120"/>
      <c r="LY669" s="120"/>
      <c r="LZ669" s="120"/>
      <c r="MA669" s="120"/>
      <c r="MB669" s="120"/>
      <c r="MC669" s="120"/>
      <c r="MD669" s="120"/>
      <c r="ME669" s="120"/>
      <c r="MF669" s="120"/>
      <c r="MG669" s="120"/>
      <c r="MH669" s="120"/>
      <c r="MI669" s="120"/>
      <c r="MJ669" s="120"/>
      <c r="MK669" s="120"/>
      <c r="ML669" s="120"/>
      <c r="MM669" s="120"/>
      <c r="MN669" s="120"/>
      <c r="MO669" s="120"/>
      <c r="MP669" s="120"/>
      <c r="MQ669" s="120"/>
      <c r="MR669" s="120"/>
      <c r="MS669" s="120"/>
      <c r="MT669" s="120"/>
      <c r="MU669" s="120"/>
      <c r="MV669" s="120"/>
      <c r="MW669" s="120"/>
      <c r="MX669" s="120"/>
      <c r="MY669" s="120"/>
      <c r="MZ669" s="120"/>
      <c r="NA669" s="120"/>
      <c r="NB669" s="120"/>
      <c r="NC669" s="120"/>
      <c r="ND669" s="120"/>
      <c r="NE669" s="120"/>
      <c r="NF669" s="120"/>
      <c r="NG669" s="120"/>
      <c r="NH669" s="120"/>
      <c r="NI669" s="120"/>
      <c r="NJ669" s="120"/>
      <c r="NK669" s="120"/>
      <c r="NL669" s="120"/>
      <c r="NM669" s="120"/>
      <c r="NN669" s="120"/>
      <c r="NO669" s="120"/>
      <c r="NP669" s="120"/>
      <c r="NQ669" s="120"/>
      <c r="NR669" s="120"/>
      <c r="NS669" s="120"/>
      <c r="NT669" s="120"/>
      <c r="NU669" s="120"/>
      <c r="NV669" s="120"/>
      <c r="NW669" s="120"/>
      <c r="NX669" s="120"/>
      <c r="NY669" s="120"/>
      <c r="NZ669" s="120"/>
      <c r="OA669" s="120"/>
      <c r="OB669" s="120"/>
      <c r="OC669" s="120"/>
      <c r="OD669" s="120"/>
      <c r="OE669" s="120"/>
      <c r="OF669" s="120"/>
      <c r="OG669" s="120"/>
      <c r="OH669" s="120"/>
      <c r="OI669" s="120"/>
      <c r="OJ669" s="120"/>
      <c r="OK669" s="120"/>
      <c r="OL669" s="120"/>
      <c r="OM669" s="120"/>
      <c r="ON669" s="120"/>
      <c r="OO669" s="120"/>
      <c r="OP669" s="120"/>
      <c r="OQ669" s="120"/>
      <c r="OR669" s="120"/>
      <c r="OS669" s="120"/>
      <c r="OT669" s="120"/>
      <c r="OU669" s="120"/>
      <c r="OV669" s="120"/>
      <c r="OW669" s="120"/>
      <c r="OX669" s="120"/>
      <c r="OY669" s="120"/>
      <c r="OZ669" s="120"/>
      <c r="PA669" s="120"/>
      <c r="PB669" s="120"/>
      <c r="PC669" s="120"/>
      <c r="PD669" s="120"/>
      <c r="PE669" s="120"/>
      <c r="PF669" s="120"/>
      <c r="PG669" s="120"/>
      <c r="PH669" s="120"/>
      <c r="PI669" s="120"/>
      <c r="PJ669" s="120"/>
      <c r="PK669" s="120"/>
      <c r="PL669" s="120"/>
      <c r="PM669" s="120"/>
      <c r="PN669" s="120"/>
      <c r="PO669" s="120"/>
      <c r="PP669" s="120"/>
      <c r="PQ669" s="120"/>
      <c r="PR669" s="120"/>
      <c r="PS669" s="120"/>
      <c r="PT669" s="120"/>
      <c r="PU669" s="120"/>
      <c r="PV669" s="120"/>
      <c r="PW669" s="120"/>
      <c r="PX669" s="120"/>
      <c r="PY669" s="120"/>
      <c r="PZ669" s="120"/>
      <c r="QA669" s="120"/>
      <c r="QB669" s="120"/>
      <c r="QC669" s="120"/>
      <c r="QD669" s="120"/>
      <c r="QE669" s="120"/>
      <c r="QF669" s="120"/>
      <c r="QG669" s="120"/>
      <c r="QH669" s="120"/>
      <c r="QI669" s="120"/>
      <c r="QJ669" s="120"/>
      <c r="QK669" s="120"/>
      <c r="QL669" s="120"/>
      <c r="QM669" s="120"/>
      <c r="QN669" s="120"/>
      <c r="QO669" s="120"/>
      <c r="QP669" s="120"/>
      <c r="QQ669" s="120"/>
      <c r="QR669" s="120"/>
      <c r="QS669" s="120"/>
      <c r="QT669" s="120"/>
      <c r="QU669" s="120"/>
      <c r="QV669" s="120"/>
      <c r="QW669" s="120"/>
      <c r="QX669" s="120"/>
      <c r="QY669" s="120"/>
      <c r="QZ669" s="120"/>
      <c r="RA669" s="120"/>
      <c r="RB669" s="120"/>
      <c r="RC669" s="120"/>
      <c r="RD669" s="120"/>
      <c r="RE669" s="120"/>
      <c r="RF669" s="120"/>
      <c r="RG669" s="120"/>
      <c r="RH669" s="120"/>
      <c r="RI669" s="120"/>
      <c r="RJ669" s="120"/>
      <c r="RK669" s="120"/>
      <c r="RL669" s="120"/>
      <c r="RM669" s="120"/>
      <c r="RN669" s="120"/>
      <c r="RO669" s="120"/>
      <c r="RP669" s="120"/>
      <c r="RQ669" s="120"/>
      <c r="RR669" s="120"/>
      <c r="RS669" s="120"/>
      <c r="RT669" s="120"/>
      <c r="RU669" s="120"/>
      <c r="RV669" s="120"/>
      <c r="RW669" s="120"/>
      <c r="RX669" s="120"/>
      <c r="RY669" s="120"/>
      <c r="RZ669" s="120"/>
      <c r="SA669" s="120"/>
      <c r="SB669" s="120"/>
      <c r="SC669" s="120"/>
      <c r="SD669" s="120"/>
      <c r="SE669" s="120"/>
      <c r="SF669" s="120"/>
      <c r="SG669" s="120"/>
      <c r="SH669" s="120"/>
      <c r="SI669" s="120"/>
      <c r="SJ669" s="120"/>
      <c r="SK669" s="120"/>
      <c r="SL669" s="120"/>
      <c r="SM669" s="120"/>
      <c r="SN669" s="120"/>
      <c r="SO669" s="120"/>
      <c r="SP669" s="120"/>
      <c r="SQ669" s="120"/>
      <c r="SR669" s="120"/>
      <c r="SS669" s="120"/>
      <c r="ST669" s="120"/>
      <c r="SU669" s="120"/>
      <c r="SV669" s="120"/>
      <c r="SW669" s="120"/>
      <c r="SX669" s="120"/>
      <c r="SY669" s="120"/>
      <c r="SZ669" s="120"/>
      <c r="TA669" s="120"/>
      <c r="TB669" s="120"/>
      <c r="TC669" s="120"/>
      <c r="TD669" s="120"/>
      <c r="TE669" s="120"/>
      <c r="TF669" s="120"/>
      <c r="TG669" s="120"/>
      <c r="TH669" s="120"/>
      <c r="TI669" s="120"/>
      <c r="TJ669" s="120"/>
      <c r="TK669" s="120"/>
      <c r="TL669" s="120"/>
      <c r="TM669" s="120"/>
      <c r="TN669" s="120"/>
      <c r="TO669" s="120"/>
      <c r="TP669" s="120"/>
      <c r="TQ669" s="120"/>
      <c r="TR669" s="120"/>
      <c r="TS669" s="120"/>
      <c r="TT669" s="120"/>
      <c r="TU669" s="120"/>
      <c r="TV669" s="120"/>
      <c r="TW669" s="120"/>
      <c r="TX669" s="120"/>
      <c r="TY669" s="120"/>
      <c r="TZ669" s="120"/>
      <c r="UA669" s="120"/>
      <c r="UB669" s="120"/>
      <c r="UC669" s="120"/>
      <c r="UD669" s="120"/>
      <c r="UE669" s="120"/>
      <c r="UF669" s="120"/>
      <c r="UG669" s="120"/>
      <c r="UH669" s="120"/>
      <c r="UI669" s="120"/>
      <c r="UJ669" s="120"/>
      <c r="UK669" s="120"/>
      <c r="UL669" s="120"/>
      <c r="UM669" s="120"/>
      <c r="UN669" s="120"/>
      <c r="UO669" s="120"/>
      <c r="UP669" s="120"/>
      <c r="UQ669" s="120"/>
      <c r="UR669" s="120"/>
      <c r="US669" s="120"/>
      <c r="UT669" s="120"/>
      <c r="UU669" s="120"/>
      <c r="UV669" s="120"/>
      <c r="UW669" s="120"/>
      <c r="UX669" s="120"/>
      <c r="UY669" s="120"/>
      <c r="UZ669" s="120"/>
      <c r="VA669" s="120"/>
      <c r="VB669" s="120"/>
      <c r="VC669" s="120"/>
      <c r="VD669" s="120"/>
      <c r="VE669" s="120"/>
      <c r="VF669" s="120"/>
      <c r="VG669" s="120"/>
      <c r="VH669" s="120"/>
      <c r="VI669" s="120"/>
      <c r="VJ669" s="120"/>
      <c r="VK669" s="120"/>
      <c r="VL669" s="120"/>
      <c r="VM669" s="120"/>
      <c r="VN669" s="120"/>
      <c r="VO669" s="120"/>
      <c r="VP669" s="120"/>
      <c r="VQ669" s="120"/>
      <c r="VR669" s="120"/>
      <c r="VS669" s="120"/>
      <c r="VT669" s="120"/>
      <c r="VU669" s="120"/>
      <c r="VV669" s="120"/>
      <c r="VW669" s="120"/>
      <c r="VX669" s="120"/>
      <c r="VY669" s="120"/>
      <c r="VZ669" s="120"/>
      <c r="WA669" s="120"/>
      <c r="WB669" s="120"/>
      <c r="WC669" s="120"/>
      <c r="WD669" s="120"/>
      <c r="WE669" s="120"/>
      <c r="WF669" s="120"/>
      <c r="WG669" s="120"/>
      <c r="WH669" s="120"/>
      <c r="WI669" s="120"/>
      <c r="WJ669" s="120"/>
      <c r="WK669" s="120"/>
      <c r="WL669" s="120"/>
      <c r="WM669" s="120"/>
      <c r="WN669" s="120"/>
      <c r="WO669" s="120"/>
      <c r="WP669" s="120"/>
      <c r="WQ669" s="120"/>
      <c r="WR669" s="120"/>
      <c r="WS669" s="120"/>
      <c r="WT669" s="120"/>
      <c r="WU669" s="120"/>
      <c r="WV669" s="120"/>
      <c r="WW669" s="120"/>
      <c r="WX669" s="120"/>
      <c r="WY669" s="120"/>
      <c r="WZ669" s="120"/>
      <c r="XA669" s="120"/>
      <c r="XB669" s="120"/>
      <c r="XC669" s="120"/>
      <c r="XD669" s="120"/>
      <c r="XE669" s="120"/>
      <c r="XF669" s="120"/>
      <c r="XG669" s="120"/>
      <c r="XH669" s="120"/>
      <c r="XI669" s="120"/>
      <c r="XJ669" s="120"/>
      <c r="XK669" s="120"/>
      <c r="XL669" s="120"/>
      <c r="XM669" s="120"/>
      <c r="XN669" s="120"/>
      <c r="XO669" s="120"/>
      <c r="XP669" s="120"/>
      <c r="XQ669" s="120"/>
      <c r="XR669" s="120"/>
      <c r="XS669" s="120"/>
      <c r="XT669" s="120"/>
      <c r="XU669" s="120"/>
      <c r="XV669" s="120"/>
      <c r="XW669" s="120"/>
      <c r="XX669" s="120"/>
      <c r="XY669" s="120"/>
      <c r="XZ669" s="120"/>
      <c r="YA669" s="120"/>
      <c r="YB669" s="120"/>
      <c r="YC669" s="120"/>
      <c r="YD669" s="120"/>
      <c r="YE669" s="120"/>
      <c r="YF669" s="120"/>
      <c r="YG669" s="120"/>
      <c r="YH669" s="120"/>
      <c r="YI669" s="120"/>
      <c r="YJ669" s="120"/>
      <c r="YK669" s="120"/>
      <c r="YL669" s="120"/>
      <c r="YM669" s="120"/>
      <c r="YN669" s="120"/>
      <c r="YO669" s="120"/>
      <c r="YP669" s="120"/>
      <c r="YQ669" s="120"/>
      <c r="YR669" s="120"/>
      <c r="YS669" s="120"/>
      <c r="YT669" s="120"/>
      <c r="YU669" s="120"/>
      <c r="YV669" s="120"/>
      <c r="YW669" s="120"/>
      <c r="YX669" s="120"/>
      <c r="YY669" s="120"/>
      <c r="YZ669" s="120"/>
      <c r="ZA669" s="120"/>
      <c r="ZB669" s="120"/>
      <c r="ZC669" s="120"/>
      <c r="ZD669" s="120"/>
      <c r="ZE669" s="120"/>
      <c r="ZF669" s="120"/>
      <c r="ZG669" s="120"/>
      <c r="ZH669" s="120"/>
      <c r="ZI669" s="120"/>
      <c r="ZJ669" s="120"/>
      <c r="ZK669" s="120"/>
      <c r="ZL669" s="120"/>
      <c r="ZM669" s="120"/>
      <c r="ZN669" s="120"/>
      <c r="ZO669" s="120"/>
      <c r="ZP669" s="120"/>
      <c r="ZQ669" s="120"/>
      <c r="ZR669" s="120"/>
      <c r="ZS669" s="120"/>
      <c r="ZT669" s="120"/>
      <c r="ZU669" s="120"/>
      <c r="ZV669" s="120"/>
      <c r="ZW669" s="120"/>
      <c r="ZX669" s="120"/>
      <c r="ZY669" s="120"/>
      <c r="ZZ669" s="120"/>
      <c r="AAA669" s="120"/>
      <c r="AAB669" s="120"/>
      <c r="AAC669" s="120"/>
      <c r="AAD669" s="120"/>
      <c r="AAE669" s="120"/>
      <c r="AAF669" s="120"/>
      <c r="AAG669" s="120"/>
      <c r="AAH669" s="120"/>
      <c r="AAI669" s="120"/>
      <c r="AAJ669" s="120"/>
      <c r="AAK669" s="120"/>
      <c r="AAL669" s="120"/>
      <c r="AAM669" s="120"/>
      <c r="AAN669" s="120"/>
      <c r="AAO669" s="120"/>
      <c r="AAP669" s="120"/>
      <c r="AAQ669" s="120"/>
      <c r="AAR669" s="120"/>
      <c r="AAS669" s="120"/>
      <c r="AAT669" s="120"/>
      <c r="AAU669" s="120"/>
      <c r="AAV669" s="120"/>
      <c r="AAW669" s="120"/>
      <c r="AAX669" s="120"/>
      <c r="AAY669" s="120"/>
      <c r="AAZ669" s="120"/>
      <c r="ABA669" s="120"/>
      <c r="ABB669" s="120"/>
      <c r="ABC669" s="120"/>
      <c r="ABD669" s="120"/>
      <c r="ABE669" s="120"/>
      <c r="ABF669" s="120"/>
      <c r="ABG669" s="120"/>
      <c r="ABH669" s="120"/>
      <c r="ABI669" s="120"/>
      <c r="ABJ669" s="120"/>
      <c r="ABK669" s="120"/>
      <c r="ABL669" s="120"/>
      <c r="ABM669" s="120"/>
      <c r="ABN669" s="120"/>
      <c r="ABO669" s="120"/>
      <c r="ABP669" s="120"/>
      <c r="ABQ669" s="120"/>
      <c r="ABR669" s="120"/>
      <c r="ABS669" s="120"/>
      <c r="ABT669" s="120"/>
      <c r="ABU669" s="120"/>
      <c r="ABV669" s="120"/>
      <c r="ABW669" s="120"/>
      <c r="ABX669" s="120"/>
      <c r="ABY669" s="120"/>
      <c r="ABZ669" s="120"/>
      <c r="ACA669" s="120"/>
      <c r="ACB669" s="120"/>
      <c r="ACC669" s="120"/>
      <c r="ACD669" s="120"/>
      <c r="ACE669" s="120"/>
      <c r="ACF669" s="120"/>
      <c r="ACG669" s="120"/>
      <c r="ACH669" s="120"/>
      <c r="ACI669" s="120"/>
      <c r="ACJ669" s="120"/>
      <c r="ACK669" s="120"/>
      <c r="ACL669" s="120"/>
      <c r="ACM669" s="120"/>
      <c r="ACN669" s="120"/>
      <c r="ACO669" s="120"/>
      <c r="ACP669" s="120"/>
      <c r="ACQ669" s="120"/>
      <c r="ACR669" s="120"/>
      <c r="ACS669" s="120"/>
      <c r="ACT669" s="120"/>
      <c r="ACU669" s="120"/>
      <c r="ACV669" s="120"/>
      <c r="ACW669" s="120"/>
      <c r="ACX669" s="120"/>
      <c r="ACY669" s="120"/>
      <c r="ACZ669" s="120"/>
      <c r="ADA669" s="120"/>
      <c r="ADB669" s="120"/>
      <c r="ADC669" s="120"/>
      <c r="ADD669" s="120"/>
      <c r="ADE669" s="120"/>
      <c r="ADF669" s="120"/>
      <c r="ADG669" s="120"/>
      <c r="ADH669" s="120"/>
      <c r="ADI669" s="120"/>
      <c r="ADJ669" s="120"/>
      <c r="ADK669" s="120"/>
      <c r="ADL669" s="120"/>
      <c r="ADM669" s="120"/>
      <c r="ADN669" s="120"/>
      <c r="ADO669" s="120"/>
      <c r="ADP669" s="120"/>
      <c r="ADQ669" s="120"/>
      <c r="ADR669" s="120"/>
      <c r="ADS669" s="120"/>
      <c r="ADT669" s="120"/>
      <c r="ADU669" s="120"/>
      <c r="ADV669" s="120"/>
      <c r="ADW669" s="120"/>
      <c r="ADX669" s="120"/>
      <c r="ADY669" s="120"/>
      <c r="ADZ669" s="120"/>
      <c r="AEA669" s="120"/>
      <c r="AEB669" s="120"/>
      <c r="AEC669" s="120"/>
      <c r="AED669" s="120"/>
      <c r="AEE669" s="120"/>
      <c r="AEF669" s="120"/>
      <c r="AEG669" s="120"/>
      <c r="AEH669" s="120"/>
      <c r="AEI669" s="120"/>
      <c r="AEJ669" s="120"/>
      <c r="AEK669" s="120"/>
      <c r="AEL669" s="120"/>
      <c r="AEM669" s="120"/>
      <c r="AEN669" s="120"/>
      <c r="AEO669" s="120"/>
      <c r="AEP669" s="120"/>
      <c r="AEQ669" s="120"/>
      <c r="AER669" s="120"/>
      <c r="AES669" s="120"/>
      <c r="AET669" s="120"/>
      <c r="AEU669" s="120"/>
      <c r="AEV669" s="120"/>
      <c r="AEW669" s="120"/>
      <c r="AEX669" s="120"/>
      <c r="AEY669" s="120"/>
      <c r="AEZ669" s="120"/>
      <c r="AFA669" s="120"/>
      <c r="AFB669" s="120"/>
      <c r="AFC669" s="120"/>
      <c r="AFD669" s="120"/>
      <c r="AFE669" s="120"/>
      <c r="AFF669" s="120"/>
      <c r="AFG669" s="120"/>
      <c r="AFH669" s="120"/>
      <c r="AFI669" s="120"/>
      <c r="AFJ669" s="120"/>
      <c r="AFK669" s="120"/>
      <c r="AFL669" s="120"/>
      <c r="AFM669" s="120"/>
      <c r="AFN669" s="120"/>
      <c r="AFO669" s="120"/>
      <c r="AFP669" s="120"/>
      <c r="AFQ669" s="120"/>
      <c r="AFR669" s="120"/>
      <c r="AFS669" s="120"/>
      <c r="AFT669" s="120"/>
      <c r="AFU669" s="120"/>
      <c r="AFV669" s="120"/>
      <c r="AFW669" s="120"/>
      <c r="AFX669" s="120"/>
      <c r="AFY669" s="120"/>
      <c r="AFZ669" s="120"/>
      <c r="AGA669" s="120"/>
      <c r="AGB669" s="120"/>
      <c r="AGC669" s="120"/>
      <c r="AGD669" s="120"/>
      <c r="AGE669" s="120"/>
      <c r="AGF669" s="120"/>
      <c r="AGG669" s="120"/>
      <c r="AGH669" s="120"/>
      <c r="AGI669" s="120"/>
      <c r="AGJ669" s="120"/>
      <c r="AGK669" s="120"/>
      <c r="AGL669" s="120"/>
      <c r="AGM669" s="120"/>
      <c r="AGN669" s="120"/>
      <c r="AGO669" s="120"/>
      <c r="AGP669" s="120"/>
      <c r="AGQ669" s="120"/>
      <c r="AGR669" s="120"/>
      <c r="AGS669" s="120"/>
      <c r="AGT669" s="120"/>
      <c r="AGU669" s="120"/>
      <c r="AGV669" s="120"/>
      <c r="AGW669" s="120"/>
      <c r="AGX669" s="120"/>
      <c r="AGY669" s="120"/>
      <c r="AGZ669" s="120"/>
      <c r="AHA669" s="120"/>
      <c r="AHB669" s="120"/>
      <c r="AHC669" s="120"/>
      <c r="AHD669" s="120"/>
      <c r="AHE669" s="120"/>
      <c r="AHF669" s="120"/>
      <c r="AHG669" s="120"/>
      <c r="AHH669" s="120"/>
      <c r="AHI669" s="120"/>
      <c r="AHJ669" s="120"/>
      <c r="AHK669" s="120"/>
      <c r="AHL669" s="120"/>
      <c r="AHM669" s="120"/>
      <c r="AHN669" s="120"/>
      <c r="AHO669" s="120"/>
      <c r="AHP669" s="120"/>
      <c r="AHQ669" s="120"/>
      <c r="AHR669" s="120"/>
      <c r="AHS669" s="120"/>
      <c r="AHT669" s="120"/>
      <c r="AHU669" s="120"/>
      <c r="AHV669" s="120"/>
      <c r="AHW669" s="120"/>
      <c r="AHX669" s="120"/>
      <c r="AHY669" s="120"/>
      <c r="AHZ669" s="120"/>
      <c r="AIA669" s="120"/>
      <c r="AIB669" s="120"/>
      <c r="AIC669" s="120"/>
      <c r="AID669" s="120"/>
      <c r="AIE669" s="120"/>
      <c r="AIF669" s="120"/>
      <c r="AIG669" s="120"/>
      <c r="AIH669" s="120"/>
      <c r="AII669" s="120"/>
      <c r="AIJ669" s="120"/>
      <c r="AIK669" s="120"/>
      <c r="AIL669" s="120"/>
      <c r="AIM669" s="120"/>
      <c r="AIN669" s="120"/>
      <c r="AIO669" s="120"/>
      <c r="AIP669" s="120"/>
      <c r="AIQ669" s="120"/>
      <c r="AIR669" s="120"/>
      <c r="AIS669" s="120"/>
      <c r="AIT669" s="120"/>
      <c r="AIU669" s="120"/>
      <c r="AIV669" s="120"/>
      <c r="AIW669" s="120"/>
      <c r="AIX669" s="120"/>
      <c r="AIY669" s="120"/>
      <c r="AIZ669" s="120"/>
      <c r="AJA669" s="120"/>
      <c r="AJB669" s="120"/>
      <c r="AJC669" s="120"/>
      <c r="AJD669" s="120"/>
      <c r="AJE669" s="120"/>
      <c r="AJF669" s="120"/>
      <c r="AJG669" s="120"/>
      <c r="AJH669" s="120"/>
      <c r="AJI669" s="120"/>
      <c r="AJJ669" s="120"/>
      <c r="AJK669" s="120"/>
      <c r="AJL669" s="120"/>
      <c r="AJM669" s="120"/>
      <c r="AJN669" s="120"/>
      <c r="AJO669" s="120"/>
      <c r="AJP669" s="120"/>
      <c r="AJQ669" s="120"/>
      <c r="AJR669" s="120"/>
      <c r="AJS669" s="120"/>
      <c r="AJT669" s="120"/>
      <c r="AJU669" s="120"/>
      <c r="AJV669" s="120"/>
      <c r="AJW669" s="120"/>
      <c r="AJX669" s="120"/>
      <c r="AJY669" s="120"/>
      <c r="AJZ669" s="120"/>
      <c r="AKA669" s="120"/>
      <c r="AKB669" s="120"/>
      <c r="AKC669" s="120"/>
      <c r="AKD669" s="120"/>
      <c r="AKE669" s="120"/>
      <c r="AKF669" s="120"/>
      <c r="AKG669" s="120"/>
      <c r="AKH669" s="120"/>
      <c r="AKI669" s="120"/>
      <c r="AKJ669" s="120"/>
      <c r="AKK669" s="120"/>
      <c r="AKL669" s="120"/>
      <c r="AKM669" s="120"/>
      <c r="AKN669" s="120"/>
      <c r="AKO669" s="120"/>
      <c r="AKP669" s="120"/>
      <c r="AKQ669" s="120"/>
      <c r="AKR669" s="120"/>
      <c r="AKS669" s="120"/>
      <c r="AKT669" s="120"/>
      <c r="AKU669" s="120"/>
      <c r="AKV669" s="120"/>
      <c r="AKW669" s="120"/>
      <c r="AKX669" s="120"/>
      <c r="AKY669" s="120"/>
      <c r="AKZ669" s="120"/>
      <c r="ALA669" s="120"/>
      <c r="ALB669" s="120"/>
      <c r="ALC669" s="120"/>
      <c r="ALD669" s="120"/>
      <c r="ALE669" s="120"/>
      <c r="ALF669" s="120"/>
      <c r="ALG669" s="120"/>
      <c r="ALH669" s="120"/>
      <c r="ALI669" s="120"/>
      <c r="ALJ669" s="120"/>
      <c r="ALK669" s="120"/>
      <c r="ALL669" s="120"/>
      <c r="ALM669" s="120"/>
      <c r="ALN669" s="120"/>
      <c r="ALO669" s="120"/>
      <c r="ALP669" s="120"/>
      <c r="ALQ669" s="120"/>
      <c r="ALR669" s="120"/>
      <c r="ALS669" s="120"/>
      <c r="ALT669" s="120"/>
      <c r="ALU669" s="120"/>
      <c r="ALV669" s="120"/>
      <c r="ALW669" s="120"/>
      <c r="ALX669" s="120"/>
      <c r="ALY669" s="120"/>
      <c r="ALZ669" s="120"/>
      <c r="AMA669" s="120"/>
      <c r="AMB669" s="120"/>
      <c r="AMC669" s="120"/>
      <c r="AMD669" s="120"/>
      <c r="AME669" s="120"/>
      <c r="AMF669" s="120"/>
      <c r="AMG669" s="120"/>
      <c r="AMH669" s="120"/>
      <c r="AMI669" s="120"/>
      <c r="AMJ669" s="120"/>
      <c r="AMK669" s="120"/>
      <c r="AML669" s="120"/>
      <c r="AMM669" s="120"/>
      <c r="AMN669" s="120"/>
      <c r="AMO669" s="120"/>
      <c r="AMP669" s="120"/>
      <c r="AMQ669" s="120"/>
      <c r="AMR669" s="120"/>
      <c r="AMS669" s="120"/>
      <c r="AMT669" s="120"/>
      <c r="AMU669" s="120"/>
      <c r="AMV669" s="120"/>
      <c r="AMW669" s="120"/>
      <c r="AMX669" s="120"/>
      <c r="AMY669" s="120"/>
      <c r="AMZ669" s="120"/>
      <c r="ANA669" s="120"/>
      <c r="ANB669" s="120"/>
      <c r="ANC669" s="120"/>
      <c r="AND669" s="120"/>
      <c r="ANE669" s="120"/>
      <c r="ANF669" s="120"/>
      <c r="ANG669" s="120"/>
      <c r="ANH669" s="120"/>
      <c r="ANI669" s="120"/>
      <c r="ANJ669" s="120"/>
      <c r="ANK669" s="120"/>
      <c r="ANL669" s="120"/>
      <c r="ANM669" s="120"/>
      <c r="ANN669" s="120"/>
      <c r="ANO669" s="120"/>
      <c r="ANP669" s="120"/>
      <c r="ANQ669" s="120"/>
      <c r="ANR669" s="120"/>
      <c r="ANS669" s="120"/>
      <c r="ANT669" s="120"/>
      <c r="ANU669" s="120"/>
      <c r="ANV669" s="120"/>
      <c r="ANW669" s="120"/>
      <c r="ANX669" s="120"/>
      <c r="ANY669" s="120"/>
      <c r="ANZ669" s="120"/>
      <c r="AOA669" s="120"/>
      <c r="AOB669" s="120"/>
      <c r="AOC669" s="120"/>
      <c r="AOD669" s="120"/>
      <c r="AOE669" s="120"/>
      <c r="AOF669" s="120"/>
      <c r="AOG669" s="120"/>
      <c r="AOH669" s="120"/>
      <c r="AOI669" s="120"/>
      <c r="AOJ669" s="120"/>
      <c r="AOK669" s="120"/>
      <c r="AOL669" s="120"/>
      <c r="AOM669" s="120"/>
      <c r="AON669" s="120"/>
      <c r="AOO669" s="120"/>
      <c r="AOP669" s="120"/>
      <c r="AOQ669" s="120"/>
      <c r="AOR669" s="120"/>
      <c r="AOS669" s="120"/>
      <c r="AOT669" s="120"/>
      <c r="AOU669" s="120"/>
      <c r="AOV669" s="120"/>
      <c r="AOW669" s="120"/>
      <c r="AOX669" s="120"/>
      <c r="AOY669" s="120"/>
      <c r="AOZ669" s="120"/>
      <c r="APA669" s="120"/>
      <c r="APB669" s="120"/>
      <c r="APC669" s="120"/>
      <c r="APD669" s="120"/>
      <c r="APE669" s="120"/>
      <c r="APF669" s="120"/>
      <c r="APG669" s="120"/>
      <c r="APH669" s="120"/>
      <c r="API669" s="120"/>
      <c r="APJ669" s="120"/>
      <c r="APK669" s="120"/>
      <c r="APL669" s="120"/>
      <c r="APM669" s="120"/>
      <c r="APN669" s="120"/>
      <c r="APO669" s="120"/>
      <c r="APP669" s="120"/>
      <c r="APQ669" s="120"/>
      <c r="APR669" s="120"/>
      <c r="APS669" s="120"/>
      <c r="APT669" s="120"/>
      <c r="APU669" s="120"/>
      <c r="APV669" s="120"/>
      <c r="APW669" s="120"/>
      <c r="APX669" s="120"/>
      <c r="APY669" s="120"/>
      <c r="APZ669" s="120"/>
      <c r="AQA669" s="120"/>
      <c r="AQB669" s="120"/>
      <c r="AQC669" s="120"/>
      <c r="AQD669" s="120"/>
      <c r="AQE669" s="120"/>
      <c r="AQF669" s="120"/>
      <c r="AQG669" s="120"/>
      <c r="AQH669" s="120"/>
      <c r="AQI669" s="120"/>
      <c r="AQJ669" s="120"/>
      <c r="AQK669" s="120"/>
      <c r="AQL669" s="120"/>
      <c r="AQM669" s="120"/>
      <c r="AQN669" s="120"/>
      <c r="AQO669" s="120"/>
      <c r="AQP669" s="120"/>
      <c r="AQQ669" s="120"/>
      <c r="AQR669" s="120"/>
      <c r="AQS669" s="120"/>
      <c r="AQT669" s="120"/>
      <c r="AQU669" s="120"/>
      <c r="AQV669" s="120"/>
      <c r="AQW669" s="120"/>
      <c r="AQX669" s="120"/>
      <c r="AQY669" s="120"/>
      <c r="AQZ669" s="120"/>
      <c r="ARA669" s="120"/>
      <c r="ARB669" s="120"/>
      <c r="ARC669" s="120"/>
      <c r="ARD669" s="120"/>
      <c r="ARE669" s="120"/>
      <c r="ARF669" s="120"/>
      <c r="ARG669" s="120"/>
      <c r="ARH669" s="120"/>
      <c r="ARI669" s="120"/>
      <c r="ARJ669" s="120"/>
      <c r="ARK669" s="120"/>
      <c r="ARL669" s="120"/>
      <c r="ARM669" s="120"/>
      <c r="ARN669" s="120"/>
      <c r="ARO669" s="120"/>
      <c r="ARP669" s="120"/>
      <c r="ARQ669" s="120"/>
      <c r="ARR669" s="120"/>
      <c r="ARS669" s="120"/>
      <c r="ART669" s="120"/>
      <c r="ARU669" s="120"/>
      <c r="ARV669" s="120"/>
      <c r="ARW669" s="120"/>
      <c r="ARX669" s="120"/>
      <c r="ARY669" s="120"/>
      <c r="ARZ669" s="120"/>
      <c r="ASA669" s="120"/>
      <c r="ASB669" s="120"/>
      <c r="ASC669" s="120"/>
      <c r="ASD669" s="120"/>
      <c r="ASE669" s="120"/>
      <c r="ASF669" s="120"/>
      <c r="ASG669" s="120"/>
      <c r="ASH669" s="120"/>
      <c r="ASI669" s="120"/>
      <c r="ASJ669" s="120"/>
      <c r="ASK669" s="120"/>
      <c r="ASL669" s="120"/>
      <c r="ASM669" s="120"/>
      <c r="ASN669" s="120"/>
      <c r="ASO669" s="120"/>
      <c r="ASP669" s="120"/>
      <c r="ASQ669" s="120"/>
      <c r="ASR669" s="120"/>
      <c r="ASS669" s="120"/>
      <c r="AST669" s="120"/>
      <c r="ASU669" s="120"/>
      <c r="ASV669" s="120"/>
      <c r="ASW669" s="120"/>
      <c r="ASX669" s="120"/>
      <c r="ASY669" s="120"/>
      <c r="ASZ669" s="120"/>
      <c r="ATA669" s="120"/>
      <c r="ATB669" s="120"/>
      <c r="ATC669" s="120"/>
      <c r="ATD669" s="120"/>
      <c r="ATE669" s="120"/>
      <c r="ATF669" s="120"/>
      <c r="ATG669" s="120"/>
      <c r="ATH669" s="120"/>
      <c r="ATI669" s="120"/>
      <c r="ATJ669" s="120"/>
      <c r="ATK669" s="120"/>
      <c r="ATL669" s="120"/>
      <c r="ATM669" s="120"/>
      <c r="ATN669" s="120"/>
      <c r="ATO669" s="120"/>
      <c r="ATP669" s="120"/>
      <c r="ATQ669" s="120"/>
      <c r="ATR669" s="120"/>
      <c r="ATS669" s="120"/>
      <c r="ATT669" s="120"/>
      <c r="ATU669" s="120"/>
      <c r="ATV669" s="120"/>
      <c r="ATW669" s="120"/>
      <c r="ATX669" s="120"/>
      <c r="ATY669" s="120"/>
      <c r="ATZ669" s="120"/>
      <c r="AUA669" s="120"/>
      <c r="AUB669" s="120"/>
      <c r="AUC669" s="120"/>
      <c r="AUD669" s="120"/>
      <c r="AUE669" s="120"/>
      <c r="AUF669" s="120"/>
      <c r="AUG669" s="120"/>
      <c r="AUH669" s="120"/>
      <c r="AUI669" s="120"/>
      <c r="AUJ669" s="120"/>
      <c r="AUK669" s="120"/>
      <c r="AUL669" s="120"/>
      <c r="AUM669" s="120"/>
      <c r="AUN669" s="120"/>
      <c r="AUO669" s="120"/>
      <c r="AUP669" s="120"/>
      <c r="AUQ669" s="120"/>
      <c r="AUR669" s="120"/>
      <c r="AUS669" s="120"/>
      <c r="AUT669" s="120"/>
      <c r="AUU669" s="120"/>
      <c r="AUV669" s="120"/>
      <c r="AUW669" s="120"/>
      <c r="AUX669" s="120"/>
      <c r="AUY669" s="120"/>
      <c r="AUZ669" s="120"/>
      <c r="AVA669" s="120"/>
      <c r="AVB669" s="120"/>
      <c r="AVC669" s="120"/>
      <c r="AVD669" s="120"/>
      <c r="AVE669" s="120"/>
      <c r="AVF669" s="120"/>
      <c r="AVG669" s="120"/>
      <c r="AVH669" s="120"/>
      <c r="AVI669" s="120"/>
      <c r="AVJ669" s="120"/>
      <c r="AVK669" s="120"/>
      <c r="AVL669" s="120"/>
      <c r="AVM669" s="120"/>
      <c r="AVN669" s="120"/>
      <c r="AVO669" s="120"/>
      <c r="AVP669" s="120"/>
      <c r="AVQ669" s="120"/>
      <c r="AVR669" s="120"/>
      <c r="AVS669" s="120"/>
      <c r="AVT669" s="120"/>
      <c r="AVU669" s="120"/>
      <c r="AVV669" s="120"/>
      <c r="AVW669" s="120"/>
      <c r="AVX669" s="120"/>
      <c r="AVY669" s="120"/>
      <c r="AVZ669" s="120"/>
      <c r="AWA669" s="120"/>
      <c r="AWB669" s="120"/>
      <c r="AWC669" s="120"/>
      <c r="AWD669" s="120"/>
      <c r="AWE669" s="120"/>
      <c r="AWF669" s="120"/>
      <c r="AWG669" s="120"/>
      <c r="AWH669" s="120"/>
      <c r="AWI669" s="120"/>
      <c r="AWJ669" s="120"/>
      <c r="AWK669" s="120"/>
      <c r="AWL669" s="120"/>
      <c r="AWM669" s="120"/>
      <c r="AWN669" s="120"/>
      <c r="AWO669" s="120"/>
      <c r="AWP669" s="120"/>
      <c r="AWQ669" s="120"/>
      <c r="AWR669" s="120"/>
      <c r="AWS669" s="120"/>
      <c r="AWT669" s="120"/>
      <c r="AWU669" s="120"/>
      <c r="AWV669" s="120"/>
      <c r="AWW669" s="120"/>
      <c r="AWX669" s="120"/>
      <c r="AWY669" s="120"/>
      <c r="AWZ669" s="120"/>
      <c r="AXA669" s="120"/>
      <c r="AXB669" s="120"/>
      <c r="AXC669" s="120"/>
      <c r="AXD669" s="120"/>
      <c r="AXE669" s="120"/>
      <c r="AXF669" s="120"/>
      <c r="AXG669" s="120"/>
      <c r="AXH669" s="120"/>
      <c r="AXI669" s="120"/>
      <c r="AXJ669" s="120"/>
      <c r="AXK669" s="120"/>
      <c r="AXL669" s="120"/>
      <c r="AXM669" s="120"/>
      <c r="AXN669" s="120"/>
      <c r="AXO669" s="120"/>
      <c r="AXP669" s="120"/>
      <c r="AXQ669" s="120"/>
      <c r="AXR669" s="120"/>
      <c r="AXS669" s="120"/>
      <c r="AXT669" s="120"/>
      <c r="AXU669" s="120"/>
      <c r="AXV669" s="120"/>
      <c r="AXW669" s="120"/>
      <c r="AXX669" s="120"/>
      <c r="AXY669" s="120"/>
      <c r="AXZ669" s="120"/>
      <c r="AYA669" s="120"/>
      <c r="AYB669" s="120"/>
      <c r="AYC669" s="120"/>
      <c r="AYD669" s="120"/>
      <c r="AYE669" s="120"/>
      <c r="AYF669" s="120"/>
      <c r="AYG669" s="120"/>
      <c r="AYH669" s="120"/>
      <c r="AYI669" s="120"/>
      <c r="AYJ669" s="120"/>
      <c r="AYK669" s="120"/>
      <c r="AYL669" s="120"/>
      <c r="AYM669" s="120"/>
      <c r="AYN669" s="120"/>
      <c r="AYO669" s="120"/>
      <c r="AYP669" s="120"/>
      <c r="AYQ669" s="120"/>
      <c r="AYR669" s="120"/>
      <c r="AYS669" s="120"/>
      <c r="AYT669" s="120"/>
      <c r="AYU669" s="120"/>
      <c r="AYV669" s="120"/>
      <c r="AYW669" s="120"/>
      <c r="AYX669" s="120"/>
      <c r="AYY669" s="120"/>
      <c r="AYZ669" s="120"/>
      <c r="AZA669" s="120"/>
      <c r="AZB669" s="120"/>
      <c r="AZC669" s="120"/>
      <c r="AZD669" s="120"/>
      <c r="AZE669" s="120"/>
      <c r="AZF669" s="120"/>
      <c r="AZG669" s="120"/>
      <c r="AZH669" s="120"/>
      <c r="AZI669" s="120"/>
      <c r="AZJ669" s="120"/>
      <c r="AZK669" s="120"/>
      <c r="AZL669" s="120"/>
      <c r="AZM669" s="120"/>
      <c r="AZN669" s="120"/>
      <c r="AZO669" s="120"/>
      <c r="AZP669" s="120"/>
      <c r="AZQ669" s="120"/>
      <c r="AZR669" s="120"/>
      <c r="AZS669" s="120"/>
      <c r="AZT669" s="120"/>
      <c r="AZU669" s="120"/>
      <c r="AZV669" s="120"/>
      <c r="AZW669" s="120"/>
      <c r="AZX669" s="120"/>
      <c r="AZY669" s="120"/>
      <c r="AZZ669" s="120"/>
      <c r="BAA669" s="120"/>
      <c r="BAB669" s="120"/>
      <c r="BAC669" s="120"/>
      <c r="BAD669" s="120"/>
      <c r="BAE669" s="120"/>
      <c r="BAF669" s="120"/>
      <c r="BAG669" s="120"/>
      <c r="BAH669" s="120"/>
      <c r="BAI669" s="120"/>
      <c r="BAJ669" s="120"/>
      <c r="BAK669" s="120"/>
      <c r="BAL669" s="120"/>
      <c r="BAM669" s="120"/>
      <c r="BAN669" s="120"/>
      <c r="BAO669" s="120"/>
      <c r="BAP669" s="120"/>
      <c r="BAQ669" s="120"/>
      <c r="BAR669" s="120"/>
      <c r="BAS669" s="120"/>
      <c r="BAT669" s="120"/>
      <c r="BAU669" s="120"/>
      <c r="BAV669" s="120"/>
      <c r="BAW669" s="120"/>
      <c r="BAX669" s="120"/>
      <c r="BAY669" s="120"/>
      <c r="BAZ669" s="120"/>
      <c r="BBA669" s="120"/>
      <c r="BBB669" s="120"/>
      <c r="BBC669" s="120"/>
      <c r="BBD669" s="120"/>
      <c r="BBE669" s="120"/>
      <c r="BBF669" s="120"/>
      <c r="BBG669" s="120"/>
      <c r="BBH669" s="120"/>
      <c r="BBI669" s="120"/>
      <c r="BBJ669" s="120"/>
      <c r="BBK669" s="120"/>
      <c r="BBL669" s="120"/>
      <c r="BBM669" s="120"/>
      <c r="BBN669" s="120"/>
      <c r="BBO669" s="120"/>
      <c r="BBP669" s="120"/>
      <c r="BBQ669" s="120"/>
      <c r="BBR669" s="120"/>
      <c r="BBS669" s="120"/>
      <c r="BBT669" s="120"/>
      <c r="BBU669" s="120"/>
      <c r="BBV669" s="120"/>
      <c r="BBW669" s="120"/>
      <c r="BBX669" s="120"/>
      <c r="BBY669" s="120"/>
      <c r="BBZ669" s="120"/>
      <c r="BCA669" s="120"/>
      <c r="BCB669" s="120"/>
      <c r="BCC669" s="120"/>
      <c r="BCD669" s="120"/>
      <c r="BCE669" s="120"/>
      <c r="BCF669" s="120"/>
      <c r="BCG669" s="120"/>
      <c r="BCH669" s="120"/>
      <c r="BCI669" s="120"/>
      <c r="BCJ669" s="120"/>
      <c r="BCK669" s="120"/>
      <c r="BCL669" s="120"/>
      <c r="BCM669" s="120"/>
      <c r="BCN669" s="120"/>
      <c r="BCO669" s="120"/>
      <c r="BCP669" s="120"/>
      <c r="BCQ669" s="120"/>
      <c r="BCR669" s="120"/>
      <c r="BCS669" s="120"/>
      <c r="BCT669" s="120"/>
      <c r="BCU669" s="120"/>
      <c r="BCV669" s="120"/>
      <c r="BCW669" s="120"/>
      <c r="BCX669" s="120"/>
      <c r="BCY669" s="120"/>
      <c r="BCZ669" s="120"/>
      <c r="BDA669" s="120"/>
      <c r="BDB669" s="120"/>
      <c r="BDC669" s="120"/>
      <c r="BDD669" s="120"/>
      <c r="BDE669" s="120"/>
      <c r="BDF669" s="120"/>
      <c r="BDG669" s="120"/>
      <c r="BDH669" s="120"/>
      <c r="BDI669" s="120"/>
      <c r="BDJ669" s="120"/>
      <c r="BDK669" s="120"/>
      <c r="BDL669" s="120"/>
      <c r="BDM669" s="120"/>
      <c r="BDN669" s="120"/>
      <c r="BDO669" s="120"/>
      <c r="BDP669" s="120"/>
      <c r="BDQ669" s="120"/>
      <c r="BDR669" s="120"/>
      <c r="BDS669" s="120"/>
      <c r="BDT669" s="120"/>
      <c r="BDU669" s="120"/>
      <c r="BDV669" s="120"/>
      <c r="BDW669" s="120"/>
      <c r="BDX669" s="120"/>
      <c r="BDY669" s="120"/>
      <c r="BDZ669" s="120"/>
      <c r="BEA669" s="120"/>
      <c r="BEB669" s="120"/>
      <c r="BEC669" s="120"/>
      <c r="BED669" s="120"/>
      <c r="BEE669" s="120"/>
      <c r="BEF669" s="120"/>
      <c r="BEG669" s="120"/>
      <c r="BEH669" s="120"/>
      <c r="BEI669" s="120"/>
      <c r="BEJ669" s="120"/>
      <c r="BEK669" s="120"/>
      <c r="BEL669" s="120"/>
      <c r="BEM669" s="120"/>
      <c r="BEN669" s="120"/>
      <c r="BEO669" s="120"/>
      <c r="BEP669" s="120"/>
      <c r="BEQ669" s="120"/>
      <c r="BER669" s="120"/>
      <c r="BES669" s="120"/>
      <c r="BET669" s="120"/>
      <c r="BEU669" s="120"/>
      <c r="BEV669" s="120"/>
      <c r="BEW669" s="120"/>
      <c r="BEX669" s="120"/>
      <c r="BEY669" s="120"/>
      <c r="BEZ669" s="120"/>
      <c r="BFA669" s="120"/>
      <c r="BFB669" s="120"/>
      <c r="BFC669" s="120"/>
      <c r="BFD669" s="120"/>
      <c r="BFE669" s="120"/>
      <c r="BFF669" s="120"/>
      <c r="BFG669" s="120"/>
      <c r="BFH669" s="120"/>
      <c r="BFI669" s="120"/>
      <c r="BFJ669" s="120"/>
      <c r="BFK669" s="120"/>
      <c r="BFL669" s="120"/>
      <c r="BFM669" s="120"/>
      <c r="BFN669" s="120"/>
      <c r="BFO669" s="120"/>
      <c r="BFP669" s="120"/>
      <c r="BFQ669" s="120"/>
      <c r="BFR669" s="120"/>
      <c r="BFS669" s="120"/>
      <c r="BFT669" s="120"/>
      <c r="BFU669" s="120"/>
      <c r="BFV669" s="120"/>
      <c r="BFW669" s="120"/>
      <c r="BFX669" s="120"/>
      <c r="BFY669" s="120"/>
      <c r="BFZ669" s="120"/>
      <c r="BGA669" s="120"/>
      <c r="BGB669" s="120"/>
      <c r="BGC669" s="120"/>
      <c r="BGD669" s="120"/>
      <c r="BGE669" s="120"/>
      <c r="BGF669" s="120"/>
      <c r="BGG669" s="120"/>
      <c r="BGH669" s="120"/>
      <c r="BGI669" s="120"/>
      <c r="BGJ669" s="120"/>
      <c r="BGK669" s="120"/>
      <c r="BGL669" s="120"/>
      <c r="BGM669" s="120"/>
      <c r="BGN669" s="120"/>
      <c r="BGO669" s="120"/>
      <c r="BGP669" s="120"/>
      <c r="BGQ669" s="120"/>
      <c r="BGR669" s="120"/>
      <c r="BGS669" s="120"/>
      <c r="BGT669" s="120"/>
      <c r="BGU669" s="120"/>
      <c r="BGV669" s="120"/>
      <c r="BGW669" s="120"/>
      <c r="BGX669" s="120"/>
      <c r="BGY669" s="120"/>
      <c r="BGZ669" s="120"/>
      <c r="BHA669" s="120"/>
      <c r="BHB669" s="120"/>
      <c r="BHC669" s="120"/>
      <c r="BHD669" s="120"/>
      <c r="BHE669" s="120"/>
      <c r="BHF669" s="120"/>
      <c r="BHG669" s="120"/>
      <c r="BHH669" s="120"/>
      <c r="BHI669" s="120"/>
      <c r="BHJ669" s="120"/>
      <c r="BHK669" s="120"/>
      <c r="BHL669" s="120"/>
      <c r="BHM669" s="120"/>
      <c r="BHN669" s="120"/>
      <c r="BHO669" s="120"/>
      <c r="BHP669" s="120"/>
      <c r="BHQ669" s="120"/>
      <c r="BHR669" s="120"/>
      <c r="BHS669" s="120"/>
      <c r="BHT669" s="120"/>
      <c r="BHU669" s="120"/>
      <c r="BHV669" s="120"/>
      <c r="BHW669" s="120"/>
      <c r="BHX669" s="120"/>
      <c r="BHY669" s="120"/>
      <c r="BHZ669" s="120"/>
      <c r="BIA669" s="120"/>
      <c r="BIB669" s="120"/>
      <c r="BIC669" s="120"/>
      <c r="BID669" s="120"/>
      <c r="BIE669" s="120"/>
      <c r="BIF669" s="120"/>
      <c r="BIG669" s="120"/>
      <c r="BIH669" s="120"/>
      <c r="BII669" s="120"/>
      <c r="BIJ669" s="120"/>
      <c r="BIK669" s="120"/>
      <c r="BIL669" s="120"/>
      <c r="BIM669" s="120"/>
      <c r="BIN669" s="120"/>
      <c r="BIO669" s="120"/>
      <c r="BIP669" s="120"/>
      <c r="BIQ669" s="120"/>
      <c r="BIR669" s="120"/>
      <c r="BIS669" s="120"/>
      <c r="BIT669" s="120"/>
      <c r="BIU669" s="120"/>
      <c r="BIV669" s="120"/>
      <c r="BIW669" s="120"/>
      <c r="BIX669" s="120"/>
      <c r="BIY669" s="120"/>
      <c r="BIZ669" s="120"/>
      <c r="BJA669" s="120"/>
      <c r="BJB669" s="120"/>
      <c r="BJC669" s="120"/>
      <c r="BJD669" s="120"/>
      <c r="BJE669" s="120"/>
      <c r="BJF669" s="120"/>
      <c r="BJG669" s="120"/>
      <c r="BJH669" s="120"/>
      <c r="BJI669" s="120"/>
      <c r="BJJ669" s="120"/>
      <c r="BJK669" s="120"/>
      <c r="BJL669" s="120"/>
      <c r="BJM669" s="120"/>
      <c r="BJN669" s="120"/>
      <c r="BJO669" s="120"/>
      <c r="BJP669" s="120"/>
      <c r="BJQ669" s="120"/>
      <c r="BJR669" s="120"/>
      <c r="BJS669" s="120"/>
      <c r="BJT669" s="120"/>
      <c r="BJU669" s="120"/>
      <c r="BJV669" s="120"/>
      <c r="BJW669" s="120"/>
      <c r="BJX669" s="120"/>
      <c r="BJY669" s="120"/>
      <c r="BJZ669" s="120"/>
      <c r="BKA669" s="120"/>
      <c r="BKB669" s="120"/>
      <c r="BKC669" s="120"/>
      <c r="BKD669" s="120"/>
      <c r="BKE669" s="120"/>
      <c r="BKF669" s="120"/>
      <c r="BKG669" s="120"/>
      <c r="BKH669" s="120"/>
      <c r="BKI669" s="120"/>
      <c r="BKJ669" s="120"/>
      <c r="BKK669" s="120"/>
      <c r="BKL669" s="120"/>
      <c r="BKM669" s="120"/>
      <c r="BKN669" s="120"/>
      <c r="BKO669" s="120"/>
      <c r="BKP669" s="120"/>
      <c r="BKQ669" s="120"/>
      <c r="BKR669" s="120"/>
      <c r="BKS669" s="120"/>
      <c r="BKT669" s="120"/>
      <c r="BKU669" s="120"/>
      <c r="BKV669" s="120"/>
      <c r="BKW669" s="120"/>
      <c r="BKX669" s="120"/>
      <c r="BKY669" s="120"/>
      <c r="BKZ669" s="120"/>
      <c r="BLA669" s="120"/>
      <c r="BLB669" s="120"/>
      <c r="BLC669" s="120"/>
      <c r="BLD669" s="120"/>
      <c r="BLE669" s="120"/>
      <c r="BLF669" s="120"/>
      <c r="BLG669" s="120"/>
      <c r="BLH669" s="120"/>
      <c r="BLI669" s="120"/>
      <c r="BLJ669" s="120"/>
      <c r="BLK669" s="120"/>
      <c r="BLL669" s="120"/>
      <c r="BLM669" s="120"/>
      <c r="BLN669" s="120"/>
      <c r="BLO669" s="120"/>
      <c r="BLP669" s="120"/>
      <c r="BLQ669" s="120"/>
      <c r="BLR669" s="120"/>
      <c r="BLS669" s="120"/>
      <c r="BLT669" s="120"/>
      <c r="BLU669" s="120"/>
      <c r="BLV669" s="120"/>
      <c r="BLW669" s="120"/>
      <c r="BLX669" s="120"/>
      <c r="BLY669" s="120"/>
      <c r="BLZ669" s="120"/>
      <c r="BMA669" s="120"/>
      <c r="BMB669" s="120"/>
      <c r="BMC669" s="120"/>
      <c r="BMD669" s="120"/>
      <c r="BME669" s="120"/>
      <c r="BMF669" s="120"/>
      <c r="BMG669" s="120"/>
      <c r="BMH669" s="120"/>
      <c r="BMI669" s="120"/>
      <c r="BMJ669" s="120"/>
      <c r="BMK669" s="120"/>
      <c r="BML669" s="120"/>
      <c r="BMM669" s="120"/>
      <c r="BMN669" s="120"/>
      <c r="BMO669" s="120"/>
      <c r="BMP669" s="120"/>
      <c r="BMQ669" s="120"/>
      <c r="BMR669" s="120"/>
      <c r="BMS669" s="120"/>
      <c r="BMT669" s="120"/>
      <c r="BMU669" s="120"/>
      <c r="BMV669" s="120"/>
      <c r="BMW669" s="120"/>
      <c r="BMX669" s="120"/>
      <c r="BMY669" s="120"/>
      <c r="BMZ669" s="120"/>
      <c r="BNA669" s="120"/>
      <c r="BNB669" s="120"/>
      <c r="BNC669" s="120"/>
      <c r="BND669" s="120"/>
      <c r="BNE669" s="120"/>
      <c r="BNF669" s="120"/>
      <c r="BNG669" s="120"/>
      <c r="BNH669" s="120"/>
      <c r="BNI669" s="120"/>
      <c r="BNJ669" s="120"/>
      <c r="BNK669" s="120"/>
      <c r="BNL669" s="120"/>
      <c r="BNM669" s="120"/>
      <c r="BNN669" s="120"/>
      <c r="BNO669" s="120"/>
      <c r="BNP669" s="120"/>
      <c r="BNQ669" s="120"/>
      <c r="BNR669" s="120"/>
      <c r="BNS669" s="120"/>
      <c r="BNT669" s="120"/>
      <c r="BNU669" s="120"/>
      <c r="BNV669" s="120"/>
      <c r="BNW669" s="120"/>
      <c r="BNX669" s="120"/>
      <c r="BNY669" s="120"/>
      <c r="BNZ669" s="120"/>
      <c r="BOA669" s="120"/>
      <c r="BOB669" s="120"/>
      <c r="BOC669" s="120"/>
      <c r="BOD669" s="120"/>
      <c r="BOE669" s="120"/>
      <c r="BOF669" s="120"/>
      <c r="BOG669" s="120"/>
      <c r="BOH669" s="120"/>
      <c r="BOI669" s="120"/>
      <c r="BOJ669" s="120"/>
      <c r="BOK669" s="120"/>
      <c r="BOL669" s="120"/>
      <c r="BOM669" s="120"/>
      <c r="BON669" s="120"/>
      <c r="BOO669" s="120"/>
      <c r="BOP669" s="120"/>
      <c r="BOQ669" s="120"/>
      <c r="BOR669" s="120"/>
      <c r="BOS669" s="120"/>
      <c r="BOT669" s="120"/>
      <c r="BOU669" s="120"/>
      <c r="BOV669" s="120"/>
      <c r="BOW669" s="120"/>
      <c r="BOX669" s="120"/>
      <c r="BOY669" s="120"/>
      <c r="BOZ669" s="120"/>
      <c r="BPA669" s="120"/>
      <c r="BPB669" s="120"/>
      <c r="BPC669" s="120"/>
      <c r="BPD669" s="120"/>
      <c r="BPE669" s="120"/>
      <c r="BPF669" s="120"/>
      <c r="BPG669" s="120"/>
      <c r="BPH669" s="120"/>
      <c r="BPI669" s="120"/>
      <c r="BPJ669" s="120"/>
      <c r="BPK669" s="120"/>
      <c r="BPL669" s="120"/>
      <c r="BPM669" s="120"/>
      <c r="BPN669" s="120"/>
      <c r="BPO669" s="120"/>
      <c r="BPP669" s="120"/>
      <c r="BPQ669" s="120"/>
      <c r="BPR669" s="120"/>
      <c r="BPS669" s="120"/>
      <c r="BPT669" s="120"/>
      <c r="BPU669" s="120"/>
      <c r="BPV669" s="120"/>
      <c r="BPW669" s="120"/>
      <c r="BPX669" s="120"/>
      <c r="BPY669" s="120"/>
      <c r="BPZ669" s="120"/>
      <c r="BQA669" s="120"/>
      <c r="BQB669" s="120"/>
      <c r="BQC669" s="120"/>
      <c r="BQD669" s="120"/>
      <c r="BQE669" s="120"/>
      <c r="BQF669" s="120"/>
      <c r="BQG669" s="120"/>
      <c r="BQH669" s="120"/>
      <c r="BQI669" s="120"/>
      <c r="BQJ669" s="120"/>
      <c r="BQK669" s="120"/>
      <c r="BQL669" s="120"/>
      <c r="BQM669" s="120"/>
      <c r="BQN669" s="120"/>
      <c r="BQO669" s="120"/>
      <c r="BQP669" s="120"/>
      <c r="BQQ669" s="120"/>
      <c r="BQR669" s="120"/>
      <c r="BQS669" s="120"/>
      <c r="BQT669" s="120"/>
      <c r="BQU669" s="120"/>
      <c r="BQV669" s="120"/>
      <c r="BQW669" s="120"/>
      <c r="BQX669" s="120"/>
      <c r="BQY669" s="120"/>
      <c r="BQZ669" s="120"/>
      <c r="BRA669" s="120"/>
      <c r="BRB669" s="120"/>
      <c r="BRC669" s="120"/>
      <c r="BRD669" s="120"/>
      <c r="BRE669" s="120"/>
      <c r="BRF669" s="120"/>
      <c r="BRG669" s="120"/>
      <c r="BRH669" s="120"/>
      <c r="BRI669" s="120"/>
      <c r="BRJ669" s="120"/>
      <c r="BRK669" s="120"/>
      <c r="BRL669" s="120"/>
      <c r="BRM669" s="120"/>
      <c r="BRN669" s="120"/>
      <c r="BRO669" s="120"/>
      <c r="BRP669" s="120"/>
      <c r="BRQ669" s="120"/>
      <c r="BRR669" s="120"/>
      <c r="BRS669" s="120"/>
      <c r="BRT669" s="120"/>
      <c r="BRU669" s="120"/>
      <c r="BRV669" s="120"/>
      <c r="BRW669" s="120"/>
      <c r="BRX669" s="120"/>
      <c r="BRY669" s="120"/>
      <c r="BRZ669" s="120"/>
      <c r="BSA669" s="120"/>
      <c r="BSB669" s="120"/>
      <c r="BSC669" s="120"/>
      <c r="BSD669" s="120"/>
      <c r="BSE669" s="120"/>
      <c r="BSF669" s="120"/>
      <c r="BSG669" s="120"/>
      <c r="BSH669" s="120"/>
      <c r="BSI669" s="120"/>
      <c r="BSJ669" s="120"/>
      <c r="BSK669" s="120"/>
      <c r="BSL669" s="120"/>
      <c r="BSM669" s="120"/>
      <c r="BSN669" s="120"/>
      <c r="BSO669" s="120"/>
      <c r="BSP669" s="120"/>
      <c r="BSQ669" s="120"/>
      <c r="BSR669" s="120"/>
      <c r="BSS669" s="120"/>
      <c r="BST669" s="120"/>
      <c r="BSU669" s="120"/>
      <c r="BSV669" s="120"/>
      <c r="BSW669" s="120"/>
      <c r="BSX669" s="120"/>
      <c r="BSY669" s="120"/>
      <c r="BSZ669" s="120"/>
      <c r="BTA669" s="120"/>
      <c r="BTB669" s="120"/>
      <c r="BTC669" s="120"/>
      <c r="BTD669" s="120"/>
      <c r="BTE669" s="120"/>
      <c r="BTF669" s="120"/>
      <c r="BTG669" s="120"/>
      <c r="BTH669" s="120"/>
      <c r="BTI669" s="120"/>
      <c r="BTJ669" s="120"/>
      <c r="BTK669" s="120"/>
      <c r="BTL669" s="120"/>
      <c r="BTM669" s="120"/>
      <c r="BTN669" s="120"/>
      <c r="BTO669" s="120"/>
      <c r="BTP669" s="120"/>
      <c r="BTQ669" s="120"/>
      <c r="BTR669" s="120"/>
      <c r="BTS669" s="120"/>
      <c r="BTT669" s="120"/>
      <c r="BTU669" s="120"/>
      <c r="BTV669" s="120"/>
      <c r="BTW669" s="120"/>
      <c r="BTX669" s="120"/>
      <c r="BTY669" s="120"/>
      <c r="BTZ669" s="120"/>
      <c r="BUA669" s="120"/>
      <c r="BUB669" s="120"/>
      <c r="BUC669" s="120"/>
      <c r="BUD669" s="120"/>
      <c r="BUE669" s="120"/>
      <c r="BUF669" s="120"/>
      <c r="BUG669" s="120"/>
      <c r="BUH669" s="120"/>
      <c r="BUI669" s="120"/>
      <c r="BUJ669" s="120"/>
      <c r="BUK669" s="120"/>
      <c r="BUL669" s="120"/>
      <c r="BUM669" s="120"/>
      <c r="BUN669" s="120"/>
      <c r="BUO669" s="120"/>
      <c r="BUP669" s="120"/>
      <c r="BUQ669" s="120"/>
      <c r="BUR669" s="120"/>
      <c r="BUS669" s="120"/>
      <c r="BUT669" s="120"/>
      <c r="BUU669" s="120"/>
      <c r="BUV669" s="120"/>
      <c r="BUW669" s="120"/>
      <c r="BUX669" s="120"/>
      <c r="BUY669" s="120"/>
      <c r="BUZ669" s="120"/>
      <c r="BVA669" s="120"/>
      <c r="BVB669" s="120"/>
      <c r="BVC669" s="120"/>
      <c r="BVD669" s="120"/>
      <c r="BVE669" s="120"/>
      <c r="BVF669" s="120"/>
      <c r="BVG669" s="120"/>
      <c r="BVH669" s="120"/>
      <c r="BVI669" s="120"/>
      <c r="BVJ669" s="120"/>
      <c r="BVK669" s="120"/>
      <c r="BVL669" s="120"/>
      <c r="BVM669" s="120"/>
      <c r="BVN669" s="120"/>
      <c r="BVO669" s="120"/>
      <c r="BVP669" s="120"/>
      <c r="BVQ669" s="120"/>
      <c r="BVR669" s="120"/>
      <c r="BVS669" s="120"/>
      <c r="BVT669" s="120"/>
      <c r="BVU669" s="120"/>
      <c r="BVV669" s="120"/>
      <c r="BVW669" s="120"/>
      <c r="BVX669" s="120"/>
      <c r="BVY669" s="120"/>
      <c r="BVZ669" s="120"/>
      <c r="BWA669" s="120"/>
      <c r="BWB669" s="120"/>
      <c r="BWC669" s="120"/>
      <c r="BWD669" s="120"/>
      <c r="BWE669" s="120"/>
      <c r="BWF669" s="120"/>
      <c r="BWG669" s="120"/>
      <c r="BWH669" s="120"/>
      <c r="BWI669" s="120"/>
      <c r="BWJ669" s="120"/>
      <c r="BWK669" s="120"/>
      <c r="BWL669" s="120"/>
      <c r="BWM669" s="120"/>
      <c r="BWN669" s="120"/>
      <c r="BWO669" s="120"/>
      <c r="BWP669" s="120"/>
      <c r="BWQ669" s="120"/>
      <c r="BWR669" s="120"/>
      <c r="BWS669" s="120"/>
      <c r="BWT669" s="120"/>
      <c r="BWU669" s="120"/>
      <c r="BWV669" s="120"/>
      <c r="BWW669" s="120"/>
      <c r="BWX669" s="120"/>
      <c r="BWY669" s="120"/>
      <c r="BWZ669" s="120"/>
      <c r="BXA669" s="120"/>
      <c r="BXB669" s="120"/>
      <c r="BXC669" s="120"/>
      <c r="BXD669" s="120"/>
      <c r="BXE669" s="120"/>
      <c r="BXF669" s="120"/>
      <c r="BXG669" s="120"/>
      <c r="BXH669" s="120"/>
      <c r="BXI669" s="120"/>
      <c r="BXJ669" s="120"/>
      <c r="BXK669" s="120"/>
      <c r="BXL669" s="120"/>
      <c r="BXM669" s="120"/>
      <c r="BXN669" s="120"/>
      <c r="BXO669" s="120"/>
      <c r="BXP669" s="120"/>
      <c r="BXQ669" s="120"/>
      <c r="BXR669" s="120"/>
      <c r="BXS669" s="120"/>
      <c r="BXT669" s="120"/>
      <c r="BXU669" s="120"/>
      <c r="BXV669" s="120"/>
      <c r="BXW669" s="120"/>
      <c r="BXX669" s="120"/>
      <c r="BXY669" s="120"/>
      <c r="BXZ669" s="120"/>
      <c r="BYA669" s="120"/>
      <c r="BYB669" s="120"/>
      <c r="BYC669" s="120"/>
      <c r="BYD669" s="120"/>
      <c r="BYE669" s="120"/>
      <c r="BYF669" s="120"/>
      <c r="BYG669" s="120"/>
      <c r="BYH669" s="120"/>
      <c r="BYI669" s="120"/>
      <c r="BYJ669" s="120"/>
      <c r="BYK669" s="120"/>
      <c r="BYL669" s="120"/>
      <c r="BYM669" s="120"/>
      <c r="BYN669" s="120"/>
      <c r="BYO669" s="120"/>
      <c r="BYP669" s="120"/>
      <c r="BYQ669" s="120"/>
      <c r="BYR669" s="120"/>
      <c r="BYS669" s="120"/>
      <c r="BYT669" s="120"/>
      <c r="BYU669" s="120"/>
      <c r="BYV669" s="120"/>
      <c r="BYW669" s="120"/>
      <c r="BYX669" s="120"/>
      <c r="BYY669" s="120"/>
      <c r="BYZ669" s="120"/>
      <c r="BZA669" s="120"/>
      <c r="BZB669" s="120"/>
      <c r="BZC669" s="120"/>
      <c r="BZD669" s="120"/>
      <c r="BZE669" s="120"/>
      <c r="BZF669" s="120"/>
      <c r="BZG669" s="120"/>
      <c r="BZH669" s="120"/>
      <c r="BZI669" s="120"/>
      <c r="BZJ669" s="120"/>
      <c r="BZK669" s="120"/>
      <c r="BZL669" s="120"/>
      <c r="BZM669" s="120"/>
      <c r="BZN669" s="120"/>
      <c r="BZO669" s="120"/>
      <c r="BZP669" s="120"/>
      <c r="BZQ669" s="120"/>
      <c r="BZR669" s="120"/>
      <c r="BZS669" s="120"/>
      <c r="BZT669" s="120"/>
      <c r="BZU669" s="120"/>
      <c r="BZV669" s="120"/>
      <c r="BZW669" s="120"/>
      <c r="BZX669" s="120"/>
      <c r="BZY669" s="120"/>
      <c r="BZZ669" s="120"/>
      <c r="CAA669" s="120"/>
      <c r="CAB669" s="120"/>
      <c r="CAC669" s="120"/>
      <c r="CAD669" s="120"/>
      <c r="CAE669" s="120"/>
      <c r="CAF669" s="120"/>
      <c r="CAG669" s="120"/>
      <c r="CAH669" s="120"/>
      <c r="CAI669" s="120"/>
      <c r="CAJ669" s="120"/>
      <c r="CAK669" s="120"/>
      <c r="CAL669" s="120"/>
      <c r="CAM669" s="120"/>
      <c r="CAN669" s="120"/>
      <c r="CAO669" s="120"/>
      <c r="CAP669" s="120"/>
      <c r="CAQ669" s="120"/>
      <c r="CAR669" s="120"/>
      <c r="CAS669" s="120"/>
      <c r="CAT669" s="120"/>
      <c r="CAU669" s="120"/>
      <c r="CAV669" s="120"/>
      <c r="CAW669" s="120"/>
      <c r="CAX669" s="120"/>
      <c r="CAY669" s="120"/>
      <c r="CAZ669" s="120"/>
      <c r="CBA669" s="120"/>
      <c r="CBB669" s="120"/>
      <c r="CBC669" s="120"/>
      <c r="CBD669" s="120"/>
      <c r="CBE669" s="120"/>
      <c r="CBF669" s="120"/>
      <c r="CBG669" s="120"/>
      <c r="CBH669" s="120"/>
      <c r="CBI669" s="120"/>
      <c r="CBJ669" s="120"/>
      <c r="CBK669" s="120"/>
      <c r="CBL669" s="120"/>
      <c r="CBM669" s="120"/>
      <c r="CBN669" s="120"/>
      <c r="CBO669" s="120"/>
      <c r="CBP669" s="120"/>
      <c r="CBQ669" s="120"/>
      <c r="CBR669" s="120"/>
      <c r="CBS669" s="120"/>
      <c r="CBT669" s="120"/>
      <c r="CBU669" s="120"/>
      <c r="CBV669" s="120"/>
      <c r="CBW669" s="120"/>
      <c r="CBX669" s="120"/>
      <c r="CBY669" s="120"/>
      <c r="CBZ669" s="120"/>
      <c r="CCA669" s="120"/>
      <c r="CCB669" s="120"/>
      <c r="CCC669" s="120"/>
      <c r="CCD669" s="120"/>
      <c r="CCE669" s="120"/>
      <c r="CCF669" s="120"/>
      <c r="CCG669" s="120"/>
      <c r="CCH669" s="120"/>
      <c r="CCI669" s="120"/>
      <c r="CCJ669" s="120"/>
      <c r="CCK669" s="120"/>
      <c r="CCL669" s="120"/>
      <c r="CCM669" s="120"/>
      <c r="CCN669" s="120"/>
      <c r="CCO669" s="120"/>
      <c r="CCP669" s="120"/>
      <c r="CCQ669" s="120"/>
      <c r="CCR669" s="120"/>
      <c r="CCS669" s="120"/>
      <c r="CCT669" s="120"/>
      <c r="CCU669" s="120"/>
      <c r="CCV669" s="120"/>
      <c r="CCW669" s="120"/>
      <c r="CCX669" s="120"/>
      <c r="CCY669" s="120"/>
      <c r="CCZ669" s="120"/>
      <c r="CDA669" s="120"/>
      <c r="CDB669" s="120"/>
      <c r="CDC669" s="120"/>
      <c r="CDD669" s="120"/>
      <c r="CDE669" s="120"/>
      <c r="CDF669" s="120"/>
      <c r="CDG669" s="120"/>
      <c r="CDH669" s="120"/>
      <c r="CDI669" s="120"/>
      <c r="CDJ669" s="120"/>
      <c r="CDK669" s="120"/>
      <c r="CDL669" s="120"/>
      <c r="CDM669" s="120"/>
      <c r="CDN669" s="120"/>
      <c r="CDO669" s="120"/>
      <c r="CDP669" s="120"/>
      <c r="CDQ669" s="120"/>
      <c r="CDR669" s="120"/>
      <c r="CDS669" s="120"/>
      <c r="CDT669" s="120"/>
      <c r="CDU669" s="120"/>
      <c r="CDV669" s="120"/>
      <c r="CDW669" s="120"/>
      <c r="CDX669" s="120"/>
      <c r="CDY669" s="120"/>
      <c r="CDZ669" s="120"/>
      <c r="CEA669" s="120"/>
      <c r="CEB669" s="120"/>
      <c r="CEC669" s="120"/>
      <c r="CED669" s="120"/>
      <c r="CEE669" s="120"/>
      <c r="CEF669" s="120"/>
      <c r="CEG669" s="120"/>
      <c r="CEH669" s="120"/>
      <c r="CEI669" s="120"/>
      <c r="CEJ669" s="120"/>
      <c r="CEK669" s="120"/>
      <c r="CEL669" s="120"/>
      <c r="CEM669" s="120"/>
      <c r="CEN669" s="120"/>
      <c r="CEO669" s="120"/>
      <c r="CEP669" s="120"/>
      <c r="CEQ669" s="120"/>
      <c r="CER669" s="120"/>
      <c r="CES669" s="120"/>
      <c r="CET669" s="120"/>
      <c r="CEU669" s="120"/>
      <c r="CEV669" s="120"/>
      <c r="CEW669" s="120"/>
      <c r="CEX669" s="120"/>
      <c r="CEY669" s="120"/>
      <c r="CEZ669" s="120"/>
      <c r="CFA669" s="120"/>
      <c r="CFB669" s="120"/>
      <c r="CFC669" s="120"/>
      <c r="CFD669" s="120"/>
      <c r="CFE669" s="120"/>
      <c r="CFF669" s="120"/>
      <c r="CFG669" s="120"/>
      <c r="CFH669" s="120"/>
      <c r="CFI669" s="120"/>
      <c r="CFJ669" s="120"/>
      <c r="CFK669" s="120"/>
      <c r="CFL669" s="120"/>
      <c r="CFM669" s="120"/>
      <c r="CFN669" s="120"/>
      <c r="CFO669" s="120"/>
      <c r="CFP669" s="120"/>
      <c r="CFQ669" s="120"/>
      <c r="CFR669" s="120"/>
      <c r="CFS669" s="120"/>
      <c r="CFT669" s="120"/>
      <c r="CFU669" s="120"/>
      <c r="CFV669" s="120"/>
      <c r="CFW669" s="120"/>
      <c r="CFX669" s="120"/>
      <c r="CFY669" s="120"/>
      <c r="CFZ669" s="120"/>
      <c r="CGA669" s="120"/>
      <c r="CGB669" s="120"/>
      <c r="CGC669" s="120"/>
      <c r="CGD669" s="120"/>
      <c r="CGE669" s="120"/>
      <c r="CGF669" s="120"/>
      <c r="CGG669" s="120"/>
      <c r="CGH669" s="120"/>
      <c r="CGI669" s="120"/>
      <c r="CGJ669" s="120"/>
      <c r="CGK669" s="120"/>
      <c r="CGL669" s="120"/>
      <c r="CGM669" s="120"/>
      <c r="CGN669" s="120"/>
      <c r="CGO669" s="120"/>
      <c r="CGP669" s="120"/>
      <c r="CGQ669" s="120"/>
      <c r="CGR669" s="120"/>
      <c r="CGS669" s="120"/>
      <c r="CGT669" s="120"/>
      <c r="CGU669" s="120"/>
      <c r="CGV669" s="120"/>
      <c r="CGW669" s="120"/>
      <c r="CGX669" s="120"/>
      <c r="CGY669" s="120"/>
      <c r="CGZ669" s="120"/>
      <c r="CHA669" s="120"/>
      <c r="CHB669" s="120"/>
      <c r="CHC669" s="120"/>
      <c r="CHD669" s="120"/>
      <c r="CHE669" s="120"/>
      <c r="CHF669" s="120"/>
      <c r="CHG669" s="120"/>
      <c r="CHH669" s="120"/>
      <c r="CHI669" s="120"/>
      <c r="CHJ669" s="120"/>
      <c r="CHK669" s="120"/>
      <c r="CHL669" s="120"/>
      <c r="CHM669" s="120"/>
      <c r="CHN669" s="120"/>
      <c r="CHO669" s="120"/>
      <c r="CHP669" s="120"/>
      <c r="CHQ669" s="120"/>
      <c r="CHR669" s="120"/>
      <c r="CHS669" s="120"/>
      <c r="CHT669" s="120"/>
      <c r="CHU669" s="120"/>
      <c r="CHV669" s="120"/>
      <c r="CHW669" s="120"/>
      <c r="CHX669" s="120"/>
      <c r="CHY669" s="120"/>
      <c r="CHZ669" s="120"/>
      <c r="CIA669" s="120"/>
      <c r="CIB669" s="120"/>
      <c r="CIC669" s="120"/>
      <c r="CID669" s="120"/>
      <c r="CIE669" s="120"/>
      <c r="CIF669" s="120"/>
      <c r="CIG669" s="120"/>
      <c r="CIH669" s="120"/>
      <c r="CII669" s="120"/>
      <c r="CIJ669" s="120"/>
      <c r="CIK669" s="120"/>
      <c r="CIL669" s="120"/>
      <c r="CIM669" s="120"/>
      <c r="CIN669" s="120"/>
      <c r="CIO669" s="120"/>
      <c r="CIP669" s="120"/>
      <c r="CIQ669" s="120"/>
      <c r="CIR669" s="120"/>
      <c r="CIS669" s="120"/>
      <c r="CIT669" s="120"/>
      <c r="CIU669" s="120"/>
      <c r="CIV669" s="120"/>
      <c r="CIW669" s="120"/>
      <c r="CIX669" s="120"/>
      <c r="CIY669" s="120"/>
      <c r="CIZ669" s="120"/>
      <c r="CJA669" s="120"/>
      <c r="CJB669" s="120"/>
      <c r="CJC669" s="120"/>
      <c r="CJD669" s="120"/>
      <c r="CJE669" s="120"/>
      <c r="CJF669" s="120"/>
      <c r="CJG669" s="120"/>
      <c r="CJH669" s="120"/>
      <c r="CJI669" s="120"/>
      <c r="CJJ669" s="120"/>
      <c r="CJK669" s="120"/>
      <c r="CJL669" s="120"/>
      <c r="CJM669" s="120"/>
      <c r="CJN669" s="120"/>
      <c r="CJO669" s="120"/>
      <c r="CJP669" s="120"/>
      <c r="CJQ669" s="120"/>
      <c r="CJR669" s="120"/>
      <c r="CJS669" s="120"/>
      <c r="CJT669" s="120"/>
      <c r="CJU669" s="120"/>
      <c r="CJV669" s="120"/>
      <c r="CJW669" s="120"/>
      <c r="CJX669" s="120"/>
      <c r="CJY669" s="120"/>
      <c r="CJZ669" s="120"/>
      <c r="CKA669" s="120"/>
      <c r="CKB669" s="120"/>
      <c r="CKC669" s="120"/>
      <c r="CKD669" s="120"/>
      <c r="CKE669" s="120"/>
      <c r="CKF669" s="120"/>
      <c r="CKG669" s="120"/>
      <c r="CKH669" s="120"/>
      <c r="CKI669" s="120"/>
      <c r="CKJ669" s="120"/>
      <c r="CKK669" s="120"/>
      <c r="CKL669" s="120"/>
      <c r="CKM669" s="120"/>
      <c r="CKN669" s="120"/>
      <c r="CKO669" s="120"/>
      <c r="CKP669" s="120"/>
      <c r="CKQ669" s="120"/>
      <c r="CKR669" s="120"/>
      <c r="CKS669" s="120"/>
      <c r="CKT669" s="120"/>
      <c r="CKU669" s="120"/>
      <c r="CKV669" s="120"/>
      <c r="CKW669" s="120"/>
      <c r="CKX669" s="120"/>
      <c r="CKY669" s="120"/>
      <c r="CKZ669" s="120"/>
      <c r="CLA669" s="120"/>
      <c r="CLB669" s="120"/>
      <c r="CLC669" s="120"/>
      <c r="CLD669" s="120"/>
      <c r="CLE669" s="120"/>
      <c r="CLF669" s="120"/>
      <c r="CLG669" s="120"/>
      <c r="CLH669" s="120"/>
      <c r="CLI669" s="120"/>
      <c r="CLJ669" s="120"/>
      <c r="CLK669" s="120"/>
      <c r="CLL669" s="120"/>
      <c r="CLM669" s="120"/>
      <c r="CLN669" s="120"/>
      <c r="CLO669" s="120"/>
      <c r="CLP669" s="120"/>
      <c r="CLQ669" s="120"/>
      <c r="CLR669" s="120"/>
      <c r="CLS669" s="120"/>
      <c r="CLT669" s="120"/>
      <c r="CLU669" s="120"/>
      <c r="CLV669" s="120"/>
      <c r="CLW669" s="120"/>
      <c r="CLX669" s="120"/>
      <c r="CLY669" s="120"/>
      <c r="CLZ669" s="120"/>
      <c r="CMA669" s="120"/>
      <c r="CMB669" s="120"/>
      <c r="CMC669" s="120"/>
      <c r="CMD669" s="120"/>
      <c r="CME669" s="120"/>
      <c r="CMF669" s="120"/>
      <c r="CMG669" s="120"/>
      <c r="CMH669" s="120"/>
      <c r="CMI669" s="120"/>
      <c r="CMJ669" s="120"/>
      <c r="CMK669" s="120"/>
      <c r="CML669" s="120"/>
      <c r="CMM669" s="120"/>
      <c r="CMN669" s="120"/>
      <c r="CMO669" s="120"/>
      <c r="CMP669" s="120"/>
      <c r="CMQ669" s="120"/>
      <c r="CMR669" s="120"/>
      <c r="CMS669" s="120"/>
      <c r="CMT669" s="120"/>
      <c r="CMU669" s="120"/>
      <c r="CMV669" s="120"/>
      <c r="CMW669" s="120"/>
      <c r="CMX669" s="120"/>
      <c r="CMY669" s="120"/>
      <c r="CMZ669" s="120"/>
      <c r="CNA669" s="120"/>
      <c r="CNB669" s="120"/>
      <c r="CNC669" s="120"/>
      <c r="CND669" s="120"/>
      <c r="CNE669" s="120"/>
      <c r="CNF669" s="120"/>
      <c r="CNG669" s="120"/>
      <c r="CNH669" s="120"/>
      <c r="CNI669" s="120"/>
      <c r="CNJ669" s="120"/>
      <c r="CNK669" s="120"/>
      <c r="CNL669" s="120"/>
      <c r="CNM669" s="120"/>
      <c r="CNN669" s="120"/>
      <c r="CNO669" s="120"/>
      <c r="CNP669" s="120"/>
      <c r="CNQ669" s="120"/>
      <c r="CNR669" s="120"/>
      <c r="CNS669" s="120"/>
      <c r="CNT669" s="120"/>
      <c r="CNU669" s="120"/>
      <c r="CNV669" s="120"/>
      <c r="CNW669" s="120"/>
      <c r="CNX669" s="120"/>
      <c r="CNY669" s="120"/>
      <c r="CNZ669" s="120"/>
      <c r="COA669" s="120"/>
      <c r="COB669" s="120"/>
      <c r="COC669" s="120"/>
      <c r="COD669" s="120"/>
      <c r="COE669" s="120"/>
      <c r="COF669" s="120"/>
      <c r="COG669" s="120"/>
      <c r="COH669" s="120"/>
      <c r="COI669" s="120"/>
      <c r="COJ669" s="120"/>
      <c r="COK669" s="120"/>
      <c r="COL669" s="120"/>
      <c r="COM669" s="120"/>
      <c r="CON669" s="120"/>
      <c r="COO669" s="120"/>
      <c r="COP669" s="120"/>
      <c r="COQ669" s="120"/>
      <c r="COR669" s="120"/>
      <c r="COS669" s="120"/>
      <c r="COT669" s="120"/>
      <c r="COU669" s="120"/>
      <c r="COV669" s="120"/>
      <c r="COW669" s="120"/>
      <c r="COX669" s="120"/>
      <c r="COY669" s="120"/>
      <c r="COZ669" s="120"/>
      <c r="CPA669" s="120"/>
      <c r="CPB669" s="120"/>
      <c r="CPC669" s="120"/>
      <c r="CPD669" s="120"/>
      <c r="CPE669" s="120"/>
      <c r="CPF669" s="120"/>
      <c r="CPG669" s="120"/>
      <c r="CPH669" s="120"/>
      <c r="CPI669" s="120"/>
      <c r="CPJ669" s="120"/>
      <c r="CPK669" s="120"/>
      <c r="CPL669" s="120"/>
      <c r="CPM669" s="120"/>
      <c r="CPN669" s="120"/>
      <c r="CPO669" s="120"/>
      <c r="CPP669" s="120"/>
      <c r="CPQ669" s="120"/>
      <c r="CPR669" s="120"/>
      <c r="CPS669" s="120"/>
      <c r="CPT669" s="120"/>
      <c r="CPU669" s="120"/>
      <c r="CPV669" s="120"/>
      <c r="CPW669" s="120"/>
      <c r="CPX669" s="120"/>
      <c r="CPY669" s="120"/>
      <c r="CPZ669" s="120"/>
      <c r="CQA669" s="120"/>
      <c r="CQB669" s="120"/>
      <c r="CQC669" s="120"/>
      <c r="CQD669" s="120"/>
      <c r="CQE669" s="120"/>
      <c r="CQF669" s="120"/>
      <c r="CQG669" s="120"/>
      <c r="CQH669" s="120"/>
      <c r="CQI669" s="120"/>
      <c r="CQJ669" s="120"/>
      <c r="CQK669" s="120"/>
      <c r="CQL669" s="120"/>
      <c r="CQM669" s="120"/>
      <c r="CQN669" s="120"/>
      <c r="CQO669" s="120"/>
      <c r="CQP669" s="120"/>
      <c r="CQQ669" s="120"/>
      <c r="CQR669" s="120"/>
      <c r="CQS669" s="120"/>
      <c r="CQT669" s="120"/>
      <c r="CQU669" s="120"/>
      <c r="CQV669" s="120"/>
      <c r="CQW669" s="120"/>
      <c r="CQX669" s="120"/>
      <c r="CQY669" s="120"/>
      <c r="CQZ669" s="120"/>
      <c r="CRA669" s="120"/>
      <c r="CRB669" s="120"/>
      <c r="CRC669" s="120"/>
      <c r="CRD669" s="120"/>
      <c r="CRE669" s="120"/>
      <c r="CRF669" s="120"/>
      <c r="CRG669" s="120"/>
      <c r="CRH669" s="120"/>
      <c r="CRI669" s="120"/>
      <c r="CRJ669" s="120"/>
      <c r="CRK669" s="120"/>
      <c r="CRL669" s="120"/>
      <c r="CRM669" s="120"/>
      <c r="CRN669" s="120"/>
      <c r="CRO669" s="120"/>
      <c r="CRP669" s="120"/>
      <c r="CRQ669" s="120"/>
      <c r="CRR669" s="120"/>
      <c r="CRS669" s="120"/>
      <c r="CRT669" s="120"/>
      <c r="CRU669" s="120"/>
      <c r="CRV669" s="120"/>
      <c r="CRW669" s="120"/>
      <c r="CRX669" s="120"/>
      <c r="CRY669" s="120"/>
      <c r="CRZ669" s="120"/>
      <c r="CSA669" s="120"/>
      <c r="CSB669" s="120"/>
      <c r="CSC669" s="120"/>
      <c r="CSD669" s="120"/>
      <c r="CSE669" s="120"/>
      <c r="CSF669" s="120"/>
      <c r="CSG669" s="120"/>
      <c r="CSH669" s="120"/>
      <c r="CSI669" s="120"/>
      <c r="CSJ669" s="120"/>
      <c r="CSK669" s="120"/>
      <c r="CSL669" s="120"/>
      <c r="CSM669" s="120"/>
      <c r="CSN669" s="120"/>
      <c r="CSO669" s="120"/>
      <c r="CSP669" s="120"/>
      <c r="CSQ669" s="120"/>
      <c r="CSR669" s="120"/>
      <c r="CSS669" s="120"/>
      <c r="CST669" s="120"/>
      <c r="CSU669" s="120"/>
      <c r="CSV669" s="120"/>
      <c r="CSW669" s="120"/>
      <c r="CSX669" s="120"/>
      <c r="CSY669" s="120"/>
      <c r="CSZ669" s="120"/>
      <c r="CTA669" s="120"/>
      <c r="CTB669" s="120"/>
      <c r="CTC669" s="120"/>
      <c r="CTD669" s="120"/>
      <c r="CTE669" s="120"/>
      <c r="CTF669" s="120"/>
      <c r="CTG669" s="120"/>
      <c r="CTH669" s="120"/>
      <c r="CTI669" s="120"/>
      <c r="CTJ669" s="120"/>
      <c r="CTK669" s="120"/>
      <c r="CTL669" s="120"/>
      <c r="CTM669" s="120"/>
      <c r="CTN669" s="120"/>
      <c r="CTO669" s="120"/>
      <c r="CTP669" s="120"/>
      <c r="CTQ669" s="120"/>
      <c r="CTR669" s="120"/>
      <c r="CTS669" s="120"/>
      <c r="CTT669" s="120"/>
      <c r="CTU669" s="120"/>
      <c r="CTV669" s="120"/>
      <c r="CTW669" s="120"/>
      <c r="CTX669" s="120"/>
      <c r="CTY669" s="120"/>
      <c r="CTZ669" s="120"/>
      <c r="CUA669" s="120"/>
      <c r="CUB669" s="120"/>
      <c r="CUC669" s="120"/>
      <c r="CUD669" s="120"/>
      <c r="CUE669" s="120"/>
      <c r="CUF669" s="120"/>
      <c r="CUG669" s="120"/>
      <c r="CUH669" s="120"/>
      <c r="CUI669" s="120"/>
      <c r="CUJ669" s="120"/>
      <c r="CUK669" s="120"/>
      <c r="CUL669" s="120"/>
      <c r="CUM669" s="120"/>
      <c r="CUN669" s="120"/>
      <c r="CUO669" s="120"/>
      <c r="CUP669" s="120"/>
      <c r="CUQ669" s="120"/>
      <c r="CUR669" s="120"/>
      <c r="CUS669" s="120"/>
      <c r="CUT669" s="120"/>
      <c r="CUU669" s="120"/>
      <c r="CUV669" s="120"/>
      <c r="CUW669" s="120"/>
      <c r="CUX669" s="120"/>
      <c r="CUY669" s="120"/>
      <c r="CUZ669" s="120"/>
      <c r="CVA669" s="120"/>
      <c r="CVB669" s="120"/>
      <c r="CVC669" s="120"/>
      <c r="CVD669" s="120"/>
      <c r="CVE669" s="120"/>
      <c r="CVF669" s="120"/>
      <c r="CVG669" s="120"/>
      <c r="CVH669" s="120"/>
      <c r="CVI669" s="120"/>
      <c r="CVJ669" s="120"/>
      <c r="CVK669" s="120"/>
      <c r="CVL669" s="120"/>
      <c r="CVM669" s="120"/>
      <c r="CVN669" s="120"/>
      <c r="CVO669" s="120"/>
      <c r="CVP669" s="120"/>
      <c r="CVQ669" s="120"/>
      <c r="CVR669" s="120"/>
      <c r="CVS669" s="120"/>
      <c r="CVT669" s="120"/>
      <c r="CVU669" s="120"/>
      <c r="CVV669" s="120"/>
      <c r="CVW669" s="120"/>
      <c r="CVX669" s="120"/>
      <c r="CVY669" s="120"/>
      <c r="CVZ669" s="120"/>
      <c r="CWA669" s="120"/>
      <c r="CWB669" s="120"/>
      <c r="CWC669" s="120"/>
      <c r="CWD669" s="120"/>
      <c r="CWE669" s="120"/>
      <c r="CWF669" s="120"/>
      <c r="CWG669" s="120"/>
      <c r="CWH669" s="120"/>
      <c r="CWI669" s="120"/>
      <c r="CWJ669" s="120"/>
      <c r="CWK669" s="120"/>
      <c r="CWL669" s="120"/>
      <c r="CWM669" s="120"/>
      <c r="CWN669" s="120"/>
      <c r="CWO669" s="120"/>
      <c r="CWP669" s="120"/>
      <c r="CWQ669" s="120"/>
      <c r="CWR669" s="120"/>
      <c r="CWS669" s="120"/>
      <c r="CWT669" s="120"/>
      <c r="CWU669" s="120"/>
      <c r="CWV669" s="120"/>
      <c r="CWW669" s="120"/>
      <c r="CWX669" s="120"/>
      <c r="CWY669" s="120"/>
      <c r="CWZ669" s="120"/>
      <c r="CXA669" s="120"/>
      <c r="CXB669" s="120"/>
      <c r="CXC669" s="120"/>
      <c r="CXD669" s="120"/>
      <c r="CXE669" s="120"/>
      <c r="CXF669" s="120"/>
      <c r="CXG669" s="120"/>
      <c r="CXH669" s="120"/>
      <c r="CXI669" s="120"/>
      <c r="CXJ669" s="120"/>
      <c r="CXK669" s="120"/>
      <c r="CXL669" s="120"/>
      <c r="CXM669" s="120"/>
      <c r="CXN669" s="120"/>
      <c r="CXO669" s="120"/>
      <c r="CXP669" s="120"/>
      <c r="CXQ669" s="120"/>
      <c r="CXR669" s="120"/>
      <c r="CXS669" s="120"/>
      <c r="CXT669" s="120"/>
      <c r="CXU669" s="120"/>
      <c r="CXV669" s="120"/>
      <c r="CXW669" s="120"/>
      <c r="CXX669" s="120"/>
      <c r="CXY669" s="120"/>
      <c r="CXZ669" s="120"/>
      <c r="CYA669" s="120"/>
      <c r="CYB669" s="120"/>
      <c r="CYC669" s="120"/>
      <c r="CYD669" s="120"/>
      <c r="CYE669" s="120"/>
      <c r="CYF669" s="120"/>
      <c r="CYG669" s="120"/>
      <c r="CYH669" s="120"/>
      <c r="CYI669" s="120"/>
      <c r="CYJ669" s="120"/>
      <c r="CYK669" s="120"/>
      <c r="CYL669" s="120"/>
      <c r="CYM669" s="120"/>
      <c r="CYN669" s="120"/>
      <c r="CYO669" s="120"/>
      <c r="CYP669" s="120"/>
      <c r="CYQ669" s="120"/>
      <c r="CYR669" s="120"/>
      <c r="CYS669" s="120"/>
      <c r="CYT669" s="120"/>
      <c r="CYU669" s="120"/>
      <c r="CYV669" s="120"/>
      <c r="CYW669" s="120"/>
      <c r="CYX669" s="120"/>
      <c r="CYY669" s="120"/>
      <c r="CYZ669" s="120"/>
      <c r="CZA669" s="120"/>
      <c r="CZB669" s="120"/>
      <c r="CZC669" s="120"/>
      <c r="CZD669" s="120"/>
      <c r="CZE669" s="120"/>
      <c r="CZF669" s="120"/>
      <c r="CZG669" s="120"/>
      <c r="CZH669" s="120"/>
      <c r="CZI669" s="120"/>
      <c r="CZJ669" s="120"/>
      <c r="CZK669" s="120"/>
      <c r="CZL669" s="120"/>
      <c r="CZM669" s="120"/>
      <c r="CZN669" s="120"/>
      <c r="CZO669" s="120"/>
      <c r="CZP669" s="120"/>
      <c r="CZQ669" s="120"/>
      <c r="CZR669" s="120"/>
      <c r="CZS669" s="120"/>
      <c r="CZT669" s="120"/>
      <c r="CZU669" s="120"/>
      <c r="CZV669" s="120"/>
      <c r="CZW669" s="120"/>
      <c r="CZX669" s="120"/>
      <c r="CZY669" s="120"/>
      <c r="CZZ669" s="120"/>
      <c r="DAA669" s="120"/>
      <c r="DAB669" s="120"/>
      <c r="DAC669" s="120"/>
      <c r="DAD669" s="120"/>
      <c r="DAE669" s="120"/>
      <c r="DAF669" s="120"/>
      <c r="DAG669" s="120"/>
      <c r="DAH669" s="120"/>
      <c r="DAI669" s="120"/>
      <c r="DAJ669" s="120"/>
      <c r="DAK669" s="120"/>
      <c r="DAL669" s="120"/>
      <c r="DAM669" s="120"/>
      <c r="DAN669" s="120"/>
      <c r="DAO669" s="120"/>
      <c r="DAP669" s="120"/>
      <c r="DAQ669" s="120"/>
      <c r="DAR669" s="120"/>
      <c r="DAS669" s="120"/>
      <c r="DAT669" s="120"/>
      <c r="DAU669" s="120"/>
      <c r="DAV669" s="120"/>
      <c r="DAW669" s="120"/>
      <c r="DAX669" s="120"/>
      <c r="DAY669" s="120"/>
      <c r="DAZ669" s="120"/>
      <c r="DBA669" s="120"/>
      <c r="DBB669" s="120"/>
      <c r="DBC669" s="120"/>
      <c r="DBD669" s="120"/>
      <c r="DBE669" s="120"/>
      <c r="DBF669" s="120"/>
      <c r="DBG669" s="120"/>
      <c r="DBH669" s="120"/>
      <c r="DBI669" s="120"/>
      <c r="DBJ669" s="120"/>
      <c r="DBK669" s="120"/>
      <c r="DBL669" s="120"/>
      <c r="DBM669" s="120"/>
      <c r="DBN669" s="120"/>
      <c r="DBO669" s="120"/>
      <c r="DBP669" s="120"/>
      <c r="DBQ669" s="120"/>
      <c r="DBR669" s="120"/>
      <c r="DBS669" s="120"/>
      <c r="DBT669" s="120"/>
      <c r="DBU669" s="120"/>
      <c r="DBV669" s="120"/>
      <c r="DBW669" s="120"/>
      <c r="DBX669" s="120"/>
      <c r="DBY669" s="120"/>
      <c r="DBZ669" s="120"/>
      <c r="DCA669" s="120"/>
      <c r="DCB669" s="120"/>
      <c r="DCC669" s="120"/>
      <c r="DCD669" s="120"/>
      <c r="DCE669" s="120"/>
      <c r="DCF669" s="120"/>
      <c r="DCG669" s="120"/>
      <c r="DCH669" s="120"/>
      <c r="DCI669" s="120"/>
      <c r="DCJ669" s="120"/>
      <c r="DCK669" s="120"/>
      <c r="DCL669" s="120"/>
      <c r="DCM669" s="120"/>
      <c r="DCN669" s="120"/>
      <c r="DCO669" s="120"/>
      <c r="DCP669" s="120"/>
      <c r="DCQ669" s="120"/>
      <c r="DCR669" s="120"/>
      <c r="DCS669" s="120"/>
      <c r="DCT669" s="120"/>
      <c r="DCU669" s="120"/>
      <c r="DCV669" s="120"/>
      <c r="DCW669" s="120"/>
      <c r="DCX669" s="120"/>
      <c r="DCY669" s="120"/>
      <c r="DCZ669" s="120"/>
      <c r="DDA669" s="120"/>
      <c r="DDB669" s="120"/>
      <c r="DDC669" s="120"/>
      <c r="DDD669" s="120"/>
      <c r="DDE669" s="120"/>
      <c r="DDF669" s="120"/>
      <c r="DDG669" s="120"/>
      <c r="DDH669" s="120"/>
      <c r="DDI669" s="120"/>
      <c r="DDJ669" s="120"/>
      <c r="DDK669" s="120"/>
      <c r="DDL669" s="120"/>
      <c r="DDM669" s="120"/>
      <c r="DDN669" s="120"/>
      <c r="DDO669" s="120"/>
      <c r="DDP669" s="120"/>
      <c r="DDQ669" s="120"/>
      <c r="DDR669" s="120"/>
      <c r="DDS669" s="120"/>
      <c r="DDT669" s="120"/>
      <c r="DDU669" s="120"/>
      <c r="DDV669" s="120"/>
      <c r="DDW669" s="120"/>
      <c r="DDX669" s="120"/>
      <c r="DDY669" s="120"/>
      <c r="DDZ669" s="120"/>
      <c r="DEA669" s="120"/>
      <c r="DEB669" s="120"/>
      <c r="DEC669" s="120"/>
      <c r="DED669" s="120"/>
      <c r="DEE669" s="120"/>
      <c r="DEF669" s="120"/>
      <c r="DEG669" s="120"/>
      <c r="DEH669" s="120"/>
      <c r="DEI669" s="120"/>
      <c r="DEJ669" s="120"/>
      <c r="DEK669" s="120"/>
      <c r="DEL669" s="120"/>
      <c r="DEM669" s="120"/>
      <c r="DEN669" s="120"/>
      <c r="DEO669" s="120"/>
      <c r="DEP669" s="120"/>
      <c r="DEQ669" s="120"/>
      <c r="DER669" s="120"/>
      <c r="DES669" s="120"/>
      <c r="DET669" s="120"/>
      <c r="DEU669" s="120"/>
      <c r="DEV669" s="120"/>
      <c r="DEW669" s="120"/>
      <c r="DEX669" s="120"/>
      <c r="DEY669" s="120"/>
      <c r="DEZ669" s="120"/>
      <c r="DFA669" s="120"/>
      <c r="DFB669" s="120"/>
      <c r="DFC669" s="120"/>
      <c r="DFD669" s="120"/>
      <c r="DFE669" s="120"/>
      <c r="DFF669" s="120"/>
      <c r="DFG669" s="120"/>
      <c r="DFH669" s="120"/>
      <c r="DFI669" s="120"/>
      <c r="DFJ669" s="120"/>
      <c r="DFK669" s="120"/>
      <c r="DFL669" s="120"/>
      <c r="DFM669" s="120"/>
      <c r="DFN669" s="120"/>
      <c r="DFO669" s="120"/>
      <c r="DFP669" s="120"/>
      <c r="DFQ669" s="120"/>
      <c r="DFR669" s="120"/>
      <c r="DFS669" s="120"/>
      <c r="DFT669" s="120"/>
      <c r="DFU669" s="120"/>
      <c r="DFV669" s="120"/>
      <c r="DFW669" s="120"/>
      <c r="DFX669" s="120"/>
      <c r="DFY669" s="120"/>
      <c r="DFZ669" s="120"/>
      <c r="DGA669" s="120"/>
      <c r="DGB669" s="120"/>
      <c r="DGC669" s="120"/>
      <c r="DGD669" s="120"/>
      <c r="DGE669" s="120"/>
      <c r="DGF669" s="120"/>
      <c r="DGG669" s="120"/>
      <c r="DGH669" s="120"/>
      <c r="DGI669" s="120"/>
      <c r="DGJ669" s="120"/>
      <c r="DGK669" s="120"/>
      <c r="DGL669" s="120"/>
      <c r="DGM669" s="120"/>
      <c r="DGN669" s="120"/>
      <c r="DGO669" s="120"/>
      <c r="DGP669" s="120"/>
      <c r="DGQ669" s="120"/>
      <c r="DGR669" s="120"/>
      <c r="DGS669" s="120"/>
      <c r="DGT669" s="120"/>
      <c r="DGU669" s="120"/>
      <c r="DGV669" s="120"/>
      <c r="DGW669" s="120"/>
      <c r="DGX669" s="120"/>
      <c r="DGY669" s="120"/>
      <c r="DGZ669" s="120"/>
      <c r="DHA669" s="120"/>
      <c r="DHB669" s="120"/>
      <c r="DHC669" s="120"/>
      <c r="DHD669" s="120"/>
      <c r="DHE669" s="120"/>
      <c r="DHF669" s="120"/>
      <c r="DHG669" s="120"/>
      <c r="DHH669" s="120"/>
      <c r="DHI669" s="120"/>
      <c r="DHJ669" s="120"/>
      <c r="DHK669" s="120"/>
      <c r="DHL669" s="120"/>
      <c r="DHM669" s="120"/>
      <c r="DHN669" s="120"/>
      <c r="DHO669" s="120"/>
      <c r="DHP669" s="120"/>
      <c r="DHQ669" s="120"/>
      <c r="DHR669" s="120"/>
      <c r="DHS669" s="120"/>
      <c r="DHT669" s="120"/>
      <c r="DHU669" s="120"/>
      <c r="DHV669" s="120"/>
      <c r="DHW669" s="120"/>
      <c r="DHX669" s="120"/>
      <c r="DHY669" s="120"/>
      <c r="DHZ669" s="120"/>
      <c r="DIA669" s="120"/>
      <c r="DIB669" s="120"/>
      <c r="DIC669" s="120"/>
      <c r="DID669" s="120"/>
      <c r="DIE669" s="120"/>
      <c r="DIF669" s="120"/>
      <c r="DIG669" s="120"/>
      <c r="DIH669" s="120"/>
      <c r="DII669" s="120"/>
      <c r="DIJ669" s="120"/>
      <c r="DIK669" s="120"/>
      <c r="DIL669" s="120"/>
      <c r="DIM669" s="120"/>
      <c r="DIN669" s="120"/>
      <c r="DIO669" s="120"/>
      <c r="DIP669" s="120"/>
      <c r="DIQ669" s="120"/>
      <c r="DIR669" s="120"/>
      <c r="DIS669" s="120"/>
      <c r="DIT669" s="120"/>
      <c r="DIU669" s="120"/>
      <c r="DIV669" s="120"/>
      <c r="DIW669" s="120"/>
      <c r="DIX669" s="120"/>
      <c r="DIY669" s="120"/>
      <c r="DIZ669" s="120"/>
      <c r="DJA669" s="120"/>
      <c r="DJB669" s="120"/>
      <c r="DJC669" s="120"/>
      <c r="DJD669" s="120"/>
      <c r="DJE669" s="120"/>
      <c r="DJF669" s="120"/>
      <c r="DJG669" s="120"/>
      <c r="DJH669" s="120"/>
      <c r="DJI669" s="120"/>
      <c r="DJJ669" s="120"/>
      <c r="DJK669" s="120"/>
      <c r="DJL669" s="120"/>
      <c r="DJM669" s="120"/>
      <c r="DJN669" s="120"/>
      <c r="DJO669" s="120"/>
      <c r="DJP669" s="120"/>
      <c r="DJQ669" s="120"/>
      <c r="DJR669" s="120"/>
      <c r="DJS669" s="120"/>
      <c r="DJT669" s="120"/>
      <c r="DJU669" s="120"/>
      <c r="DJV669" s="120"/>
      <c r="DJW669" s="120"/>
      <c r="DJX669" s="120"/>
      <c r="DJY669" s="120"/>
      <c r="DJZ669" s="120"/>
      <c r="DKA669" s="120"/>
      <c r="DKB669" s="120"/>
      <c r="DKC669" s="120"/>
      <c r="DKD669" s="120"/>
      <c r="DKE669" s="120"/>
      <c r="DKF669" s="120"/>
      <c r="DKG669" s="120"/>
      <c r="DKH669" s="120"/>
      <c r="DKI669" s="120"/>
      <c r="DKJ669" s="120"/>
      <c r="DKK669" s="120"/>
      <c r="DKL669" s="120"/>
      <c r="DKM669" s="120"/>
      <c r="DKN669" s="120"/>
      <c r="DKO669" s="120"/>
      <c r="DKP669" s="120"/>
      <c r="DKQ669" s="120"/>
      <c r="DKR669" s="120"/>
      <c r="DKS669" s="120"/>
      <c r="DKT669" s="120"/>
      <c r="DKU669" s="120"/>
      <c r="DKV669" s="120"/>
      <c r="DKW669" s="120"/>
      <c r="DKX669" s="120"/>
      <c r="DKY669" s="120"/>
      <c r="DKZ669" s="120"/>
      <c r="DLA669" s="120"/>
      <c r="DLB669" s="120"/>
      <c r="DLC669" s="120"/>
      <c r="DLD669" s="120"/>
      <c r="DLE669" s="120"/>
      <c r="DLF669" s="120"/>
      <c r="DLG669" s="120"/>
      <c r="DLH669" s="120"/>
      <c r="DLI669" s="120"/>
      <c r="DLJ669" s="120"/>
      <c r="DLK669" s="120"/>
      <c r="DLL669" s="120"/>
      <c r="DLM669" s="120"/>
      <c r="DLN669" s="120"/>
      <c r="DLO669" s="120"/>
      <c r="DLP669" s="120"/>
      <c r="DLQ669" s="120"/>
      <c r="DLR669" s="120"/>
      <c r="DLS669" s="120"/>
      <c r="DLT669" s="120"/>
      <c r="DLU669" s="120"/>
      <c r="DLV669" s="120"/>
      <c r="DLW669" s="120"/>
      <c r="DLX669" s="120"/>
      <c r="DLY669" s="120"/>
      <c r="DLZ669" s="120"/>
      <c r="DMA669" s="120"/>
      <c r="DMB669" s="120"/>
      <c r="DMC669" s="120"/>
      <c r="DMD669" s="120"/>
      <c r="DME669" s="120"/>
      <c r="DMF669" s="120"/>
      <c r="DMG669" s="120"/>
      <c r="DMH669" s="120"/>
      <c r="DMI669" s="120"/>
      <c r="DMJ669" s="120"/>
      <c r="DMK669" s="120"/>
      <c r="DML669" s="120"/>
      <c r="DMM669" s="120"/>
      <c r="DMN669" s="120"/>
      <c r="DMO669" s="120"/>
      <c r="DMP669" s="120"/>
      <c r="DMQ669" s="120"/>
      <c r="DMR669" s="120"/>
      <c r="DMS669" s="120"/>
      <c r="DMT669" s="120"/>
      <c r="DMU669" s="120"/>
      <c r="DMV669" s="120"/>
      <c r="DMW669" s="120"/>
      <c r="DMX669" s="120"/>
      <c r="DMY669" s="120"/>
      <c r="DMZ669" s="120"/>
      <c r="DNA669" s="120"/>
      <c r="DNB669" s="120"/>
      <c r="DNC669" s="120"/>
      <c r="DND669" s="120"/>
      <c r="DNE669" s="120"/>
      <c r="DNF669" s="120"/>
      <c r="DNG669" s="120"/>
      <c r="DNH669" s="120"/>
      <c r="DNI669" s="120"/>
      <c r="DNJ669" s="120"/>
      <c r="DNK669" s="120"/>
      <c r="DNL669" s="120"/>
      <c r="DNM669" s="120"/>
      <c r="DNN669" s="120"/>
      <c r="DNO669" s="120"/>
      <c r="DNP669" s="120"/>
      <c r="DNQ669" s="120"/>
      <c r="DNR669" s="120"/>
      <c r="DNS669" s="120"/>
      <c r="DNT669" s="120"/>
      <c r="DNU669" s="120"/>
      <c r="DNV669" s="120"/>
      <c r="DNW669" s="120"/>
      <c r="DNX669" s="120"/>
      <c r="DNY669" s="120"/>
      <c r="DNZ669" s="120"/>
      <c r="DOA669" s="120"/>
      <c r="DOB669" s="120"/>
      <c r="DOC669" s="120"/>
      <c r="DOD669" s="120"/>
      <c r="DOE669" s="120"/>
      <c r="DOF669" s="120"/>
      <c r="DOG669" s="120"/>
      <c r="DOH669" s="120"/>
      <c r="DOI669" s="120"/>
      <c r="DOJ669" s="120"/>
      <c r="DOK669" s="120"/>
      <c r="DOL669" s="120"/>
      <c r="DOM669" s="120"/>
      <c r="DON669" s="120"/>
      <c r="DOO669" s="120"/>
      <c r="DOP669" s="120"/>
      <c r="DOQ669" s="120"/>
      <c r="DOR669" s="120"/>
      <c r="DOS669" s="120"/>
      <c r="DOT669" s="120"/>
      <c r="DOU669" s="120"/>
      <c r="DOV669" s="120"/>
      <c r="DOW669" s="120"/>
      <c r="DOX669" s="120"/>
      <c r="DOY669" s="120"/>
      <c r="DOZ669" s="120"/>
      <c r="DPA669" s="120"/>
      <c r="DPB669" s="120"/>
      <c r="DPC669" s="120"/>
      <c r="DPD669" s="120"/>
      <c r="DPE669" s="120"/>
      <c r="DPF669" s="120"/>
      <c r="DPG669" s="120"/>
      <c r="DPH669" s="120"/>
      <c r="DPI669" s="120"/>
      <c r="DPJ669" s="120"/>
      <c r="DPK669" s="120"/>
      <c r="DPL669" s="120"/>
      <c r="DPM669" s="120"/>
      <c r="DPN669" s="120"/>
      <c r="DPO669" s="120"/>
      <c r="DPP669" s="120"/>
      <c r="DPQ669" s="120"/>
      <c r="DPR669" s="120"/>
      <c r="DPS669" s="120"/>
      <c r="DPT669" s="120"/>
      <c r="DPU669" s="120"/>
      <c r="DPV669" s="120"/>
      <c r="DPW669" s="120"/>
      <c r="DPX669" s="120"/>
      <c r="DPY669" s="120"/>
      <c r="DPZ669" s="120"/>
      <c r="DQA669" s="120"/>
      <c r="DQB669" s="120"/>
      <c r="DQC669" s="120"/>
      <c r="DQD669" s="120"/>
      <c r="DQE669" s="120"/>
      <c r="DQF669" s="120"/>
      <c r="DQG669" s="120"/>
      <c r="DQH669" s="120"/>
      <c r="DQI669" s="120"/>
      <c r="DQJ669" s="120"/>
      <c r="DQK669" s="120"/>
      <c r="DQL669" s="120"/>
      <c r="DQM669" s="120"/>
      <c r="DQN669" s="120"/>
      <c r="DQO669" s="120"/>
      <c r="DQP669" s="120"/>
      <c r="DQQ669" s="120"/>
      <c r="DQR669" s="120"/>
      <c r="DQS669" s="120"/>
      <c r="DQT669" s="120"/>
      <c r="DQU669" s="120"/>
      <c r="DQV669" s="120"/>
      <c r="DQW669" s="120"/>
      <c r="DQX669" s="120"/>
      <c r="DQY669" s="120"/>
      <c r="DQZ669" s="120"/>
      <c r="DRA669" s="120"/>
      <c r="DRB669" s="120"/>
      <c r="DRC669" s="120"/>
      <c r="DRD669" s="120"/>
      <c r="DRE669" s="120"/>
      <c r="DRF669" s="120"/>
      <c r="DRG669" s="120"/>
      <c r="DRH669" s="120"/>
      <c r="DRI669" s="120"/>
      <c r="DRJ669" s="120"/>
      <c r="DRK669" s="120"/>
      <c r="DRL669" s="120"/>
      <c r="DRM669" s="120"/>
      <c r="DRN669" s="120"/>
      <c r="DRO669" s="120"/>
      <c r="DRP669" s="120"/>
      <c r="DRQ669" s="120"/>
      <c r="DRR669" s="120"/>
      <c r="DRS669" s="120"/>
      <c r="DRT669" s="120"/>
      <c r="DRU669" s="120"/>
      <c r="DRV669" s="120"/>
      <c r="DRW669" s="120"/>
      <c r="DRX669" s="120"/>
      <c r="DRY669" s="120"/>
      <c r="DRZ669" s="120"/>
      <c r="DSA669" s="120"/>
      <c r="DSB669" s="120"/>
      <c r="DSC669" s="120"/>
      <c r="DSD669" s="120"/>
      <c r="DSE669" s="120"/>
      <c r="DSF669" s="120"/>
      <c r="DSG669" s="120"/>
      <c r="DSH669" s="120"/>
      <c r="DSI669" s="120"/>
      <c r="DSJ669" s="120"/>
      <c r="DSK669" s="120"/>
      <c r="DSL669" s="120"/>
      <c r="DSM669" s="120"/>
      <c r="DSN669" s="120"/>
      <c r="DSO669" s="120"/>
      <c r="DSP669" s="120"/>
      <c r="DSQ669" s="120"/>
      <c r="DSR669" s="120"/>
      <c r="DSS669" s="120"/>
      <c r="DST669" s="120"/>
      <c r="DSU669" s="120"/>
      <c r="DSV669" s="120"/>
      <c r="DSW669" s="120"/>
      <c r="DSX669" s="120"/>
      <c r="DSY669" s="120"/>
      <c r="DSZ669" s="120"/>
      <c r="DTA669" s="120"/>
      <c r="DTB669" s="120"/>
      <c r="DTC669" s="120"/>
      <c r="DTD669" s="120"/>
      <c r="DTE669" s="120"/>
      <c r="DTF669" s="120"/>
      <c r="DTG669" s="120"/>
      <c r="DTH669" s="120"/>
      <c r="DTI669" s="120"/>
      <c r="DTJ669" s="120"/>
      <c r="DTK669" s="120"/>
      <c r="DTL669" s="120"/>
      <c r="DTM669" s="120"/>
      <c r="DTN669" s="120"/>
      <c r="DTO669" s="120"/>
      <c r="DTP669" s="120"/>
      <c r="DTQ669" s="120"/>
      <c r="DTR669" s="120"/>
      <c r="DTS669" s="120"/>
      <c r="DTT669" s="120"/>
      <c r="DTU669" s="120"/>
      <c r="DTV669" s="120"/>
      <c r="DTW669" s="120"/>
      <c r="DTX669" s="120"/>
      <c r="DTY669" s="120"/>
      <c r="DTZ669" s="120"/>
      <c r="DUA669" s="120"/>
      <c r="DUB669" s="120"/>
      <c r="DUC669" s="120"/>
      <c r="DUD669" s="120"/>
      <c r="DUE669" s="120"/>
      <c r="DUF669" s="120"/>
      <c r="DUG669" s="120"/>
      <c r="DUH669" s="120"/>
      <c r="DUI669" s="120"/>
      <c r="DUJ669" s="120"/>
      <c r="DUK669" s="120"/>
      <c r="DUL669" s="120"/>
      <c r="DUM669" s="120"/>
      <c r="DUN669" s="120"/>
      <c r="DUO669" s="120"/>
      <c r="DUP669" s="120"/>
      <c r="DUQ669" s="120"/>
      <c r="DUR669" s="120"/>
      <c r="DUS669" s="120"/>
      <c r="DUT669" s="120"/>
      <c r="DUU669" s="120"/>
      <c r="DUV669" s="120"/>
      <c r="DUW669" s="120"/>
      <c r="DUX669" s="120"/>
      <c r="DUY669" s="120"/>
      <c r="DUZ669" s="120"/>
      <c r="DVA669" s="120"/>
      <c r="DVB669" s="120"/>
      <c r="DVC669" s="120"/>
      <c r="DVD669" s="120"/>
      <c r="DVE669" s="120"/>
      <c r="DVF669" s="120"/>
      <c r="DVG669" s="120"/>
      <c r="DVH669" s="120"/>
      <c r="DVI669" s="120"/>
      <c r="DVJ669" s="120"/>
      <c r="DVK669" s="120"/>
      <c r="DVL669" s="120"/>
      <c r="DVM669" s="120"/>
      <c r="DVN669" s="120"/>
      <c r="DVO669" s="120"/>
      <c r="DVP669" s="120"/>
      <c r="DVQ669" s="120"/>
      <c r="DVR669" s="120"/>
      <c r="DVS669" s="120"/>
      <c r="DVT669" s="120"/>
      <c r="DVU669" s="120"/>
      <c r="DVV669" s="120"/>
      <c r="DVW669" s="120"/>
      <c r="DVX669" s="120"/>
      <c r="DVY669" s="120"/>
      <c r="DVZ669" s="120"/>
      <c r="DWA669" s="120"/>
      <c r="DWB669" s="120"/>
      <c r="DWC669" s="120"/>
      <c r="DWD669" s="120"/>
      <c r="DWE669" s="120"/>
      <c r="DWF669" s="120"/>
      <c r="DWG669" s="120"/>
      <c r="DWH669" s="120"/>
      <c r="DWI669" s="120"/>
      <c r="DWJ669" s="120"/>
      <c r="DWK669" s="120"/>
      <c r="DWL669" s="120"/>
      <c r="DWM669" s="120"/>
      <c r="DWN669" s="120"/>
      <c r="DWO669" s="120"/>
      <c r="DWP669" s="120"/>
      <c r="DWQ669" s="120"/>
      <c r="DWR669" s="120"/>
      <c r="DWS669" s="120"/>
      <c r="DWT669" s="120"/>
      <c r="DWU669" s="120"/>
      <c r="DWV669" s="120"/>
      <c r="DWW669" s="120"/>
      <c r="DWX669" s="120"/>
      <c r="DWY669" s="120"/>
      <c r="DWZ669" s="120"/>
      <c r="DXA669" s="120"/>
      <c r="DXB669" s="120"/>
      <c r="DXC669" s="120"/>
      <c r="DXD669" s="120"/>
      <c r="DXE669" s="120"/>
      <c r="DXF669" s="120"/>
      <c r="DXG669" s="120"/>
      <c r="DXH669" s="120"/>
      <c r="DXI669" s="120"/>
      <c r="DXJ669" s="120"/>
      <c r="DXK669" s="120"/>
      <c r="DXL669" s="120"/>
      <c r="DXM669" s="120"/>
      <c r="DXN669" s="120"/>
      <c r="DXO669" s="120"/>
      <c r="DXP669" s="120"/>
      <c r="DXQ669" s="120"/>
      <c r="DXR669" s="120"/>
      <c r="DXS669" s="120"/>
      <c r="DXT669" s="120"/>
      <c r="DXU669" s="120"/>
      <c r="DXV669" s="120"/>
      <c r="DXW669" s="120"/>
      <c r="DXX669" s="120"/>
      <c r="DXY669" s="120"/>
      <c r="DXZ669" s="120"/>
      <c r="DYA669" s="120"/>
      <c r="DYB669" s="120"/>
      <c r="DYC669" s="120"/>
      <c r="DYD669" s="120"/>
      <c r="DYE669" s="120"/>
      <c r="DYF669" s="120"/>
      <c r="DYG669" s="120"/>
      <c r="DYH669" s="120"/>
      <c r="DYI669" s="120"/>
      <c r="DYJ669" s="120"/>
      <c r="DYK669" s="120"/>
      <c r="DYL669" s="120"/>
      <c r="DYM669" s="120"/>
      <c r="DYN669" s="120"/>
      <c r="DYO669" s="120"/>
      <c r="DYP669" s="120"/>
      <c r="DYQ669" s="120"/>
      <c r="DYR669" s="120"/>
      <c r="DYS669" s="120"/>
      <c r="DYT669" s="120"/>
      <c r="DYU669" s="120"/>
      <c r="DYV669" s="120"/>
      <c r="DYW669" s="120"/>
      <c r="DYX669" s="120"/>
      <c r="DYY669" s="120"/>
      <c r="DYZ669" s="120"/>
      <c r="DZA669" s="120"/>
      <c r="DZB669" s="120"/>
      <c r="DZC669" s="120"/>
      <c r="DZD669" s="120"/>
      <c r="DZE669" s="120"/>
      <c r="DZF669" s="120"/>
      <c r="DZG669" s="120"/>
      <c r="DZH669" s="120"/>
      <c r="DZI669" s="120"/>
      <c r="DZJ669" s="120"/>
      <c r="DZK669" s="120"/>
      <c r="DZL669" s="120"/>
      <c r="DZM669" s="120"/>
      <c r="DZN669" s="120"/>
      <c r="DZO669" s="120"/>
      <c r="DZP669" s="120"/>
      <c r="DZQ669" s="120"/>
      <c r="DZR669" s="120"/>
      <c r="DZS669" s="120"/>
      <c r="DZT669" s="120"/>
      <c r="DZU669" s="120"/>
      <c r="DZV669" s="120"/>
      <c r="DZW669" s="120"/>
      <c r="DZX669" s="120"/>
      <c r="DZY669" s="120"/>
      <c r="DZZ669" s="120"/>
      <c r="EAA669" s="120"/>
      <c r="EAB669" s="120"/>
      <c r="EAC669" s="120"/>
      <c r="EAD669" s="120"/>
      <c r="EAE669" s="120"/>
      <c r="EAF669" s="120"/>
      <c r="EAG669" s="120"/>
      <c r="EAH669" s="120"/>
      <c r="EAI669" s="120"/>
      <c r="EAJ669" s="120"/>
      <c r="EAK669" s="120"/>
      <c r="EAL669" s="120"/>
      <c r="EAM669" s="120"/>
      <c r="EAN669" s="120"/>
      <c r="EAO669" s="120"/>
      <c r="EAP669" s="120"/>
      <c r="EAQ669" s="120"/>
      <c r="EAR669" s="120"/>
      <c r="EAS669" s="120"/>
      <c r="EAT669" s="120"/>
      <c r="EAU669" s="120"/>
      <c r="EAV669" s="120"/>
      <c r="EAW669" s="120"/>
      <c r="EAX669" s="120"/>
      <c r="EAY669" s="120"/>
      <c r="EAZ669" s="120"/>
      <c r="EBA669" s="120"/>
      <c r="EBB669" s="120"/>
      <c r="EBC669" s="120"/>
      <c r="EBD669" s="120"/>
      <c r="EBE669" s="120"/>
      <c r="EBF669" s="120"/>
      <c r="EBG669" s="120"/>
      <c r="EBH669" s="120"/>
      <c r="EBI669" s="120"/>
      <c r="EBJ669" s="120"/>
      <c r="EBK669" s="120"/>
      <c r="EBL669" s="120"/>
      <c r="EBM669" s="120"/>
      <c r="EBN669" s="120"/>
      <c r="EBO669" s="120"/>
      <c r="EBP669" s="120"/>
      <c r="EBQ669" s="120"/>
      <c r="EBR669" s="120"/>
      <c r="EBS669" s="120"/>
      <c r="EBT669" s="120"/>
      <c r="EBU669" s="120"/>
      <c r="EBV669" s="120"/>
      <c r="EBW669" s="120"/>
      <c r="EBX669" s="120"/>
      <c r="EBY669" s="120"/>
      <c r="EBZ669" s="120"/>
      <c r="ECA669" s="120"/>
      <c r="ECB669" s="120"/>
      <c r="ECC669" s="120"/>
      <c r="ECD669" s="120"/>
      <c r="ECE669" s="120"/>
      <c r="ECF669" s="120"/>
      <c r="ECG669" s="120"/>
      <c r="ECH669" s="120"/>
      <c r="ECI669" s="120"/>
      <c r="ECJ669" s="120"/>
      <c r="ECK669" s="120"/>
      <c r="ECL669" s="120"/>
      <c r="ECM669" s="120"/>
      <c r="ECN669" s="120"/>
      <c r="ECO669" s="120"/>
      <c r="ECP669" s="120"/>
      <c r="ECQ669" s="120"/>
      <c r="ECR669" s="120"/>
      <c r="ECS669" s="120"/>
      <c r="ECT669" s="120"/>
      <c r="ECU669" s="120"/>
      <c r="ECV669" s="120"/>
      <c r="ECW669" s="120"/>
      <c r="ECX669" s="120"/>
      <c r="ECY669" s="120"/>
      <c r="ECZ669" s="120"/>
      <c r="EDA669" s="120"/>
      <c r="EDB669" s="120"/>
      <c r="EDC669" s="120"/>
      <c r="EDD669" s="120"/>
      <c r="EDE669" s="120"/>
      <c r="EDF669" s="120"/>
      <c r="EDG669" s="120"/>
      <c r="EDH669" s="120"/>
      <c r="EDI669" s="120"/>
      <c r="EDJ669" s="120"/>
      <c r="EDK669" s="120"/>
      <c r="EDL669" s="120"/>
      <c r="EDM669" s="120"/>
      <c r="EDN669" s="120"/>
      <c r="EDO669" s="120"/>
      <c r="EDP669" s="120"/>
      <c r="EDQ669" s="120"/>
      <c r="EDR669" s="120"/>
      <c r="EDS669" s="120"/>
      <c r="EDT669" s="120"/>
      <c r="EDU669" s="120"/>
      <c r="EDV669" s="120"/>
      <c r="EDW669" s="120"/>
      <c r="EDX669" s="120"/>
      <c r="EDY669" s="120"/>
      <c r="EDZ669" s="120"/>
      <c r="EEA669" s="120"/>
      <c r="EEB669" s="120"/>
      <c r="EEC669" s="120"/>
      <c r="EED669" s="120"/>
      <c r="EEE669" s="120"/>
      <c r="EEF669" s="120"/>
      <c r="EEG669" s="120"/>
      <c r="EEH669" s="120"/>
      <c r="EEI669" s="120"/>
      <c r="EEJ669" s="120"/>
      <c r="EEK669" s="120"/>
      <c r="EEL669" s="120"/>
      <c r="EEM669" s="120"/>
      <c r="EEN669" s="120"/>
      <c r="EEO669" s="120"/>
      <c r="EEP669" s="120"/>
      <c r="EEQ669" s="120"/>
      <c r="EER669" s="120"/>
      <c r="EES669" s="120"/>
      <c r="EET669" s="120"/>
      <c r="EEU669" s="120"/>
      <c r="EEV669" s="120"/>
      <c r="EEW669" s="120"/>
      <c r="EEX669" s="120"/>
      <c r="EEY669" s="120"/>
      <c r="EEZ669" s="120"/>
      <c r="EFA669" s="120"/>
      <c r="EFB669" s="120"/>
      <c r="EFC669" s="120"/>
      <c r="EFD669" s="120"/>
      <c r="EFE669" s="120"/>
      <c r="EFF669" s="120"/>
      <c r="EFG669" s="120"/>
      <c r="EFH669" s="120"/>
      <c r="EFI669" s="120"/>
      <c r="EFJ669" s="120"/>
      <c r="EFK669" s="120"/>
      <c r="EFL669" s="120"/>
      <c r="EFM669" s="120"/>
      <c r="EFN669" s="120"/>
      <c r="EFO669" s="120"/>
      <c r="EFP669" s="120"/>
      <c r="EFQ669" s="120"/>
      <c r="EFR669" s="120"/>
      <c r="EFS669" s="120"/>
      <c r="EFT669" s="120"/>
      <c r="EFU669" s="120"/>
      <c r="EFV669" s="120"/>
      <c r="EFW669" s="120"/>
      <c r="EFX669" s="120"/>
      <c r="EFY669" s="120"/>
      <c r="EFZ669" s="120"/>
      <c r="EGA669" s="120"/>
      <c r="EGB669" s="120"/>
      <c r="EGC669" s="120"/>
      <c r="EGD669" s="120"/>
      <c r="EGE669" s="120"/>
      <c r="EGF669" s="120"/>
      <c r="EGG669" s="120"/>
      <c r="EGH669" s="120"/>
      <c r="EGI669" s="120"/>
      <c r="EGJ669" s="120"/>
      <c r="EGK669" s="120"/>
      <c r="EGL669" s="120"/>
      <c r="EGM669" s="120"/>
      <c r="EGN669" s="120"/>
      <c r="EGO669" s="120"/>
      <c r="EGP669" s="120"/>
      <c r="EGQ669" s="120"/>
      <c r="EGR669" s="120"/>
      <c r="EGS669" s="120"/>
      <c r="EGT669" s="120"/>
      <c r="EGU669" s="120"/>
      <c r="EGV669" s="120"/>
      <c r="EGW669" s="120"/>
      <c r="EGX669" s="120"/>
      <c r="EGY669" s="120"/>
      <c r="EGZ669" s="120"/>
      <c r="EHA669" s="120"/>
      <c r="EHB669" s="120"/>
      <c r="EHC669" s="120"/>
      <c r="EHD669" s="120"/>
      <c r="EHE669" s="120"/>
      <c r="EHF669" s="120"/>
      <c r="EHG669" s="120"/>
      <c r="EHH669" s="120"/>
      <c r="EHI669" s="120"/>
      <c r="EHJ669" s="120"/>
      <c r="EHK669" s="120"/>
      <c r="EHL669" s="120"/>
      <c r="EHM669" s="120"/>
      <c r="EHN669" s="120"/>
      <c r="EHO669" s="120"/>
      <c r="EHP669" s="120"/>
      <c r="EHQ669" s="120"/>
      <c r="EHR669" s="120"/>
      <c r="EHS669" s="120"/>
      <c r="EHT669" s="120"/>
      <c r="EHU669" s="120"/>
      <c r="EHV669" s="120"/>
      <c r="EHW669" s="120"/>
      <c r="EHX669" s="120"/>
      <c r="EHY669" s="120"/>
      <c r="EHZ669" s="120"/>
      <c r="EIA669" s="120"/>
      <c r="EIB669" s="120"/>
      <c r="EIC669" s="120"/>
      <c r="EID669" s="120"/>
      <c r="EIE669" s="120"/>
      <c r="EIF669" s="120"/>
      <c r="EIG669" s="120"/>
      <c r="EIH669" s="120"/>
      <c r="EII669" s="120"/>
      <c r="EIJ669" s="120"/>
      <c r="EIK669" s="120"/>
      <c r="EIL669" s="120"/>
      <c r="EIM669" s="120"/>
      <c r="EIN669" s="120"/>
      <c r="EIO669" s="120"/>
      <c r="EIP669" s="120"/>
      <c r="EIQ669" s="120"/>
      <c r="EIR669" s="120"/>
      <c r="EIS669" s="120"/>
      <c r="EIT669" s="120"/>
      <c r="EIU669" s="120"/>
      <c r="EIV669" s="120"/>
      <c r="EIW669" s="120"/>
      <c r="EIX669" s="120"/>
      <c r="EIY669" s="120"/>
      <c r="EIZ669" s="120"/>
      <c r="EJA669" s="120"/>
      <c r="EJB669" s="120"/>
      <c r="EJC669" s="120"/>
      <c r="EJD669" s="120"/>
      <c r="EJE669" s="120"/>
      <c r="EJF669" s="120"/>
      <c r="EJG669" s="120"/>
      <c r="EJH669" s="120"/>
      <c r="EJI669" s="120"/>
      <c r="EJJ669" s="120"/>
      <c r="EJK669" s="120"/>
      <c r="EJL669" s="120"/>
      <c r="EJM669" s="120"/>
      <c r="EJN669" s="120"/>
      <c r="EJO669" s="120"/>
      <c r="EJP669" s="120"/>
      <c r="EJQ669" s="120"/>
      <c r="EJR669" s="120"/>
      <c r="EJS669" s="120"/>
      <c r="EJT669" s="120"/>
      <c r="EJU669" s="120"/>
      <c r="EJV669" s="120"/>
      <c r="EJW669" s="120"/>
      <c r="EJX669" s="120"/>
      <c r="EJY669" s="120"/>
      <c r="EJZ669" s="120"/>
      <c r="EKA669" s="120"/>
      <c r="EKB669" s="120"/>
      <c r="EKC669" s="120"/>
      <c r="EKD669" s="120"/>
      <c r="EKE669" s="120"/>
      <c r="EKF669" s="120"/>
      <c r="EKG669" s="120"/>
      <c r="EKH669" s="120"/>
      <c r="EKI669" s="120"/>
      <c r="EKJ669" s="120"/>
      <c r="EKK669" s="120"/>
      <c r="EKL669" s="120"/>
      <c r="EKM669" s="120"/>
      <c r="EKN669" s="120"/>
      <c r="EKO669" s="120"/>
      <c r="EKP669" s="120"/>
      <c r="EKQ669" s="120"/>
      <c r="EKR669" s="120"/>
      <c r="EKS669" s="120"/>
      <c r="EKT669" s="120"/>
      <c r="EKU669" s="120"/>
      <c r="EKV669" s="120"/>
      <c r="EKW669" s="120"/>
      <c r="EKX669" s="120"/>
      <c r="EKY669" s="120"/>
      <c r="EKZ669" s="120"/>
      <c r="ELA669" s="120"/>
      <c r="ELB669" s="120"/>
      <c r="ELC669" s="120"/>
      <c r="ELD669" s="120"/>
      <c r="ELE669" s="120"/>
      <c r="ELF669" s="120"/>
      <c r="ELG669" s="120"/>
      <c r="ELH669" s="120"/>
      <c r="ELI669" s="120"/>
      <c r="ELJ669" s="120"/>
      <c r="ELK669" s="120"/>
      <c r="ELL669" s="120"/>
      <c r="ELM669" s="120"/>
      <c r="ELN669" s="120"/>
      <c r="ELO669" s="120"/>
      <c r="ELP669" s="120"/>
      <c r="ELQ669" s="120"/>
      <c r="ELR669" s="120"/>
      <c r="ELS669" s="120"/>
      <c r="ELT669" s="120"/>
      <c r="ELU669" s="120"/>
      <c r="ELV669" s="120"/>
      <c r="ELW669" s="120"/>
      <c r="ELX669" s="120"/>
      <c r="ELY669" s="120"/>
      <c r="ELZ669" s="120"/>
      <c r="EMA669" s="120"/>
      <c r="EMB669" s="120"/>
      <c r="EMC669" s="120"/>
      <c r="EMD669" s="120"/>
      <c r="EME669" s="120"/>
      <c r="EMF669" s="120"/>
      <c r="EMG669" s="120"/>
      <c r="EMH669" s="120"/>
      <c r="EMI669" s="120"/>
      <c r="EMJ669" s="120"/>
      <c r="EMK669" s="120"/>
      <c r="EML669" s="120"/>
      <c r="EMM669" s="120"/>
      <c r="EMN669" s="120"/>
      <c r="EMO669" s="120"/>
      <c r="EMP669" s="120"/>
      <c r="EMQ669" s="120"/>
      <c r="EMR669" s="120"/>
      <c r="EMS669" s="120"/>
      <c r="EMT669" s="120"/>
      <c r="EMU669" s="120"/>
      <c r="EMV669" s="120"/>
      <c r="EMW669" s="120"/>
      <c r="EMX669" s="120"/>
      <c r="EMY669" s="120"/>
      <c r="EMZ669" s="120"/>
      <c r="ENA669" s="120"/>
      <c r="ENB669" s="120"/>
      <c r="ENC669" s="120"/>
      <c r="END669" s="120"/>
      <c r="ENE669" s="120"/>
      <c r="ENF669" s="120"/>
      <c r="ENG669" s="120"/>
      <c r="ENH669" s="120"/>
      <c r="ENI669" s="120"/>
      <c r="ENJ669" s="120"/>
      <c r="ENK669" s="120"/>
      <c r="ENL669" s="120"/>
      <c r="ENM669" s="120"/>
      <c r="ENN669" s="120"/>
      <c r="ENO669" s="120"/>
      <c r="ENP669" s="120"/>
      <c r="ENQ669" s="120"/>
      <c r="ENR669" s="120"/>
      <c r="ENS669" s="120"/>
      <c r="ENT669" s="120"/>
      <c r="ENU669" s="120"/>
      <c r="ENV669" s="120"/>
      <c r="ENW669" s="120"/>
      <c r="ENX669" s="120"/>
      <c r="ENY669" s="120"/>
      <c r="ENZ669" s="120"/>
      <c r="EOA669" s="120"/>
      <c r="EOB669" s="120"/>
      <c r="EOC669" s="120"/>
      <c r="EOD669" s="120"/>
      <c r="EOE669" s="120"/>
      <c r="EOF669" s="120"/>
      <c r="EOG669" s="120"/>
      <c r="EOH669" s="120"/>
      <c r="EOI669" s="120"/>
      <c r="EOJ669" s="120"/>
      <c r="EOK669" s="120"/>
      <c r="EOL669" s="120"/>
      <c r="EOM669" s="120"/>
      <c r="EON669" s="120"/>
      <c r="EOO669" s="120"/>
      <c r="EOP669" s="120"/>
      <c r="EOQ669" s="120"/>
      <c r="EOR669" s="120"/>
      <c r="EOS669" s="120"/>
      <c r="EOT669" s="120"/>
      <c r="EOU669" s="120"/>
      <c r="EOV669" s="120"/>
      <c r="EOW669" s="120"/>
      <c r="EOX669" s="120"/>
      <c r="EOY669" s="120"/>
      <c r="EOZ669" s="120"/>
      <c r="EPA669" s="120"/>
      <c r="EPB669" s="120"/>
      <c r="EPC669" s="120"/>
      <c r="EPD669" s="120"/>
      <c r="EPE669" s="120"/>
      <c r="EPF669" s="120"/>
      <c r="EPG669" s="120"/>
      <c r="EPH669" s="120"/>
      <c r="EPI669" s="120"/>
      <c r="EPJ669" s="120"/>
      <c r="EPK669" s="120"/>
      <c r="EPL669" s="120"/>
      <c r="EPM669" s="120"/>
      <c r="EPN669" s="120"/>
      <c r="EPO669" s="120"/>
      <c r="EPP669" s="120"/>
      <c r="EPQ669" s="120"/>
      <c r="EPR669" s="120"/>
      <c r="EPS669" s="120"/>
      <c r="EPT669" s="120"/>
      <c r="EPU669" s="120"/>
      <c r="EPV669" s="120"/>
      <c r="EPW669" s="120"/>
      <c r="EPX669" s="120"/>
      <c r="EPY669" s="120"/>
      <c r="EPZ669" s="120"/>
      <c r="EQA669" s="120"/>
      <c r="EQB669" s="120"/>
      <c r="EQC669" s="120"/>
      <c r="EQD669" s="120"/>
      <c r="EQE669" s="120"/>
      <c r="EQF669" s="120"/>
      <c r="EQG669" s="120"/>
      <c r="EQH669" s="120"/>
      <c r="EQI669" s="120"/>
      <c r="EQJ669" s="120"/>
      <c r="EQK669" s="120"/>
      <c r="EQL669" s="120"/>
      <c r="EQM669" s="120"/>
      <c r="EQN669" s="120"/>
      <c r="EQO669" s="120"/>
      <c r="EQP669" s="120"/>
      <c r="EQQ669" s="120"/>
      <c r="EQR669" s="120"/>
      <c r="EQS669" s="120"/>
      <c r="EQT669" s="120"/>
      <c r="EQU669" s="120"/>
      <c r="EQV669" s="120"/>
      <c r="EQW669" s="120"/>
      <c r="EQX669" s="120"/>
      <c r="EQY669" s="120"/>
      <c r="EQZ669" s="120"/>
      <c r="ERA669" s="120"/>
      <c r="ERB669" s="120"/>
      <c r="ERC669" s="120"/>
      <c r="ERD669" s="120"/>
      <c r="ERE669" s="120"/>
      <c r="ERF669" s="120"/>
      <c r="ERG669" s="120"/>
      <c r="ERH669" s="120"/>
      <c r="ERI669" s="120"/>
      <c r="ERJ669" s="120"/>
      <c r="ERK669" s="120"/>
      <c r="ERL669" s="120"/>
      <c r="ERM669" s="120"/>
      <c r="ERN669" s="120"/>
      <c r="ERO669" s="120"/>
      <c r="ERP669" s="120"/>
      <c r="ERQ669" s="120"/>
      <c r="ERR669" s="120"/>
      <c r="ERS669" s="120"/>
      <c r="ERT669" s="120"/>
      <c r="ERU669" s="120"/>
      <c r="ERV669" s="120"/>
      <c r="ERW669" s="120"/>
      <c r="ERX669" s="120"/>
      <c r="ERY669" s="120"/>
      <c r="ERZ669" s="120"/>
      <c r="ESA669" s="120"/>
      <c r="ESB669" s="120"/>
      <c r="ESC669" s="120"/>
      <c r="ESD669" s="120"/>
      <c r="ESE669" s="120"/>
      <c r="ESF669" s="120"/>
      <c r="ESG669" s="120"/>
      <c r="ESH669" s="120"/>
      <c r="ESI669" s="120"/>
      <c r="ESJ669" s="120"/>
      <c r="ESK669" s="120"/>
      <c r="ESL669" s="120"/>
      <c r="ESM669" s="120"/>
      <c r="ESN669" s="120"/>
      <c r="ESO669" s="120"/>
      <c r="ESP669" s="120"/>
      <c r="ESQ669" s="120"/>
      <c r="ESR669" s="120"/>
      <c r="ESS669" s="120"/>
      <c r="EST669" s="120"/>
      <c r="ESU669" s="120"/>
      <c r="ESV669" s="120"/>
      <c r="ESW669" s="120"/>
      <c r="ESX669" s="120"/>
      <c r="ESY669" s="120"/>
      <c r="ESZ669" s="120"/>
      <c r="ETA669" s="120"/>
      <c r="ETB669" s="120"/>
      <c r="ETC669" s="120"/>
      <c r="ETD669" s="120"/>
      <c r="ETE669" s="120"/>
      <c r="ETF669" s="120"/>
      <c r="ETG669" s="120"/>
      <c r="ETH669" s="120"/>
      <c r="ETI669" s="120"/>
      <c r="ETJ669" s="120"/>
      <c r="ETK669" s="120"/>
      <c r="ETL669" s="120"/>
      <c r="ETM669" s="120"/>
      <c r="ETN669" s="120"/>
      <c r="ETO669" s="120"/>
      <c r="ETP669" s="120"/>
      <c r="ETQ669" s="120"/>
      <c r="ETR669" s="120"/>
      <c r="ETS669" s="120"/>
      <c r="ETT669" s="120"/>
      <c r="ETU669" s="120"/>
      <c r="ETV669" s="120"/>
      <c r="ETW669" s="120"/>
      <c r="ETX669" s="120"/>
      <c r="ETY669" s="120"/>
      <c r="ETZ669" s="120"/>
      <c r="EUA669" s="120"/>
      <c r="EUB669" s="120"/>
      <c r="EUC669" s="120"/>
      <c r="EUD669" s="120"/>
      <c r="EUE669" s="120"/>
      <c r="EUF669" s="120"/>
      <c r="EUG669" s="120"/>
      <c r="EUH669" s="120"/>
      <c r="EUI669" s="120"/>
      <c r="EUJ669" s="120"/>
      <c r="EUK669" s="120"/>
      <c r="EUL669" s="120"/>
      <c r="EUM669" s="120"/>
      <c r="EUN669" s="120"/>
      <c r="EUO669" s="120"/>
      <c r="EUP669" s="120"/>
      <c r="EUQ669" s="120"/>
      <c r="EUR669" s="120"/>
      <c r="EUS669" s="120"/>
      <c r="EUT669" s="120"/>
      <c r="EUU669" s="120"/>
      <c r="EUV669" s="120"/>
      <c r="EUW669" s="120"/>
      <c r="EUX669" s="120"/>
      <c r="EUY669" s="120"/>
      <c r="EUZ669" s="120"/>
      <c r="EVA669" s="120"/>
      <c r="EVB669" s="120"/>
      <c r="EVC669" s="120"/>
      <c r="EVD669" s="120"/>
      <c r="EVE669" s="120"/>
      <c r="EVF669" s="120"/>
      <c r="EVG669" s="120"/>
      <c r="EVH669" s="120"/>
      <c r="EVI669" s="120"/>
      <c r="EVJ669" s="120"/>
      <c r="EVK669" s="120"/>
      <c r="EVL669" s="120"/>
      <c r="EVM669" s="120"/>
      <c r="EVN669" s="120"/>
      <c r="EVO669" s="120"/>
      <c r="EVP669" s="120"/>
      <c r="EVQ669" s="120"/>
      <c r="EVR669" s="120"/>
      <c r="EVS669" s="120"/>
      <c r="EVT669" s="120"/>
      <c r="EVU669" s="120"/>
      <c r="EVV669" s="120"/>
      <c r="EVW669" s="120"/>
      <c r="EVX669" s="120"/>
      <c r="EVY669" s="120"/>
      <c r="EVZ669" s="120"/>
      <c r="EWA669" s="120"/>
      <c r="EWB669" s="120"/>
      <c r="EWC669" s="120"/>
      <c r="EWD669" s="120"/>
      <c r="EWE669" s="120"/>
      <c r="EWF669" s="120"/>
      <c r="EWG669" s="120"/>
      <c r="EWH669" s="120"/>
      <c r="EWI669" s="120"/>
      <c r="EWJ669" s="120"/>
      <c r="EWK669" s="120"/>
      <c r="EWL669" s="120"/>
      <c r="EWM669" s="120"/>
      <c r="EWN669" s="120"/>
      <c r="EWO669" s="120"/>
      <c r="EWP669" s="120"/>
      <c r="EWQ669" s="120"/>
      <c r="EWR669" s="120"/>
      <c r="EWS669" s="120"/>
      <c r="EWT669" s="120"/>
      <c r="EWU669" s="120"/>
      <c r="EWV669" s="120"/>
      <c r="EWW669" s="120"/>
      <c r="EWX669" s="120"/>
      <c r="EWY669" s="120"/>
      <c r="EWZ669" s="120"/>
      <c r="EXA669" s="120"/>
      <c r="EXB669" s="120"/>
      <c r="EXC669" s="120"/>
      <c r="EXD669" s="120"/>
      <c r="EXE669" s="120"/>
      <c r="EXF669" s="120"/>
      <c r="EXG669" s="120"/>
      <c r="EXH669" s="120"/>
      <c r="EXI669" s="120"/>
      <c r="EXJ669" s="120"/>
      <c r="EXK669" s="120"/>
      <c r="EXL669" s="120"/>
      <c r="EXM669" s="120"/>
      <c r="EXN669" s="120"/>
      <c r="EXO669" s="120"/>
      <c r="EXP669" s="120"/>
      <c r="EXQ669" s="120"/>
      <c r="EXR669" s="120"/>
      <c r="EXS669" s="120"/>
      <c r="EXT669" s="120"/>
      <c r="EXU669" s="120"/>
      <c r="EXV669" s="120"/>
      <c r="EXW669" s="120"/>
      <c r="EXX669" s="120"/>
      <c r="EXY669" s="120"/>
      <c r="EXZ669" s="120"/>
      <c r="EYA669" s="120"/>
      <c r="EYB669" s="120"/>
      <c r="EYC669" s="120"/>
      <c r="EYD669" s="120"/>
      <c r="EYE669" s="120"/>
      <c r="EYF669" s="120"/>
      <c r="EYG669" s="120"/>
      <c r="EYH669" s="120"/>
      <c r="EYI669" s="120"/>
      <c r="EYJ669" s="120"/>
      <c r="EYK669" s="120"/>
      <c r="EYL669" s="120"/>
      <c r="EYM669" s="120"/>
      <c r="EYN669" s="120"/>
      <c r="EYO669" s="120"/>
      <c r="EYP669" s="120"/>
      <c r="EYQ669" s="120"/>
      <c r="EYR669" s="120"/>
      <c r="EYS669" s="120"/>
      <c r="EYT669" s="120"/>
      <c r="EYU669" s="120"/>
      <c r="EYV669" s="120"/>
      <c r="EYW669" s="120"/>
      <c r="EYX669" s="120"/>
      <c r="EYY669" s="120"/>
      <c r="EYZ669" s="120"/>
      <c r="EZA669" s="120"/>
      <c r="EZB669" s="120"/>
      <c r="EZC669" s="120"/>
      <c r="EZD669" s="120"/>
      <c r="EZE669" s="120"/>
      <c r="EZF669" s="120"/>
      <c r="EZG669" s="120"/>
      <c r="EZH669" s="120"/>
      <c r="EZI669" s="120"/>
      <c r="EZJ669" s="120"/>
      <c r="EZK669" s="120"/>
      <c r="EZL669" s="120"/>
      <c r="EZM669" s="120"/>
      <c r="EZN669" s="120"/>
      <c r="EZO669" s="120"/>
      <c r="EZP669" s="120"/>
      <c r="EZQ669" s="120"/>
      <c r="EZR669" s="120"/>
      <c r="EZS669" s="120"/>
      <c r="EZT669" s="120"/>
      <c r="EZU669" s="120"/>
      <c r="EZV669" s="120"/>
      <c r="EZW669" s="120"/>
      <c r="EZX669" s="120"/>
      <c r="EZY669" s="120"/>
      <c r="EZZ669" s="120"/>
      <c r="FAA669" s="120"/>
      <c r="FAB669" s="120"/>
      <c r="FAC669" s="120"/>
      <c r="FAD669" s="120"/>
      <c r="FAE669" s="120"/>
      <c r="FAF669" s="120"/>
      <c r="FAG669" s="120"/>
      <c r="FAH669" s="120"/>
      <c r="FAI669" s="120"/>
      <c r="FAJ669" s="120"/>
      <c r="FAK669" s="120"/>
      <c r="FAL669" s="120"/>
      <c r="FAM669" s="120"/>
      <c r="FAN669" s="120"/>
      <c r="FAO669" s="120"/>
      <c r="FAP669" s="120"/>
      <c r="FAQ669" s="120"/>
      <c r="FAR669" s="120"/>
      <c r="FAS669" s="120"/>
      <c r="FAT669" s="120"/>
      <c r="FAU669" s="120"/>
      <c r="FAV669" s="120"/>
      <c r="FAW669" s="120"/>
      <c r="FAX669" s="120"/>
      <c r="FAY669" s="120"/>
      <c r="FAZ669" s="120"/>
      <c r="FBA669" s="120"/>
      <c r="FBB669" s="120"/>
      <c r="FBC669" s="120"/>
      <c r="FBD669" s="120"/>
      <c r="FBE669" s="120"/>
      <c r="FBF669" s="120"/>
      <c r="FBG669" s="120"/>
      <c r="FBH669" s="120"/>
      <c r="FBI669" s="120"/>
      <c r="FBJ669" s="120"/>
      <c r="FBK669" s="120"/>
      <c r="FBL669" s="120"/>
      <c r="FBM669" s="120"/>
      <c r="FBN669" s="120"/>
      <c r="FBO669" s="120"/>
      <c r="FBP669" s="120"/>
      <c r="FBQ669" s="120"/>
      <c r="FBR669" s="120"/>
      <c r="FBS669" s="120"/>
      <c r="FBT669" s="120"/>
      <c r="FBU669" s="120"/>
      <c r="FBV669" s="120"/>
      <c r="FBW669" s="120"/>
      <c r="FBX669" s="120"/>
      <c r="FBY669" s="120"/>
      <c r="FBZ669" s="120"/>
      <c r="FCA669" s="120"/>
      <c r="FCB669" s="120"/>
      <c r="FCC669" s="120"/>
      <c r="FCD669" s="120"/>
      <c r="FCE669" s="120"/>
      <c r="FCF669" s="120"/>
      <c r="FCG669" s="120"/>
      <c r="FCH669" s="120"/>
      <c r="FCI669" s="120"/>
      <c r="FCJ669" s="120"/>
      <c r="FCK669" s="120"/>
      <c r="FCL669" s="120"/>
      <c r="FCM669" s="120"/>
      <c r="FCN669" s="120"/>
      <c r="FCO669" s="120"/>
      <c r="FCP669" s="120"/>
      <c r="FCQ669" s="120"/>
      <c r="FCR669" s="120"/>
      <c r="FCS669" s="120"/>
      <c r="FCT669" s="120"/>
      <c r="FCU669" s="120"/>
      <c r="FCV669" s="120"/>
      <c r="FCW669" s="120"/>
      <c r="FCX669" s="120"/>
      <c r="FCY669" s="120"/>
      <c r="FCZ669" s="120"/>
      <c r="FDA669" s="120"/>
      <c r="FDB669" s="120"/>
      <c r="FDC669" s="120"/>
      <c r="FDD669" s="120"/>
      <c r="FDE669" s="120"/>
      <c r="FDF669" s="120"/>
      <c r="FDG669" s="120"/>
      <c r="FDH669" s="120"/>
      <c r="FDI669" s="120"/>
      <c r="FDJ669" s="120"/>
      <c r="FDK669" s="120"/>
      <c r="FDL669" s="120"/>
      <c r="FDM669" s="120"/>
      <c r="FDN669" s="120"/>
      <c r="FDO669" s="120"/>
      <c r="FDP669" s="120"/>
      <c r="FDQ669" s="120"/>
      <c r="FDR669" s="120"/>
      <c r="FDS669" s="120"/>
      <c r="FDT669" s="120"/>
      <c r="FDU669" s="120"/>
      <c r="FDV669" s="120"/>
      <c r="FDW669" s="120"/>
      <c r="FDX669" s="120"/>
      <c r="FDY669" s="120"/>
      <c r="FDZ669" s="120"/>
      <c r="FEA669" s="120"/>
      <c r="FEB669" s="120"/>
      <c r="FEC669" s="120"/>
      <c r="FED669" s="120"/>
      <c r="FEE669" s="120"/>
      <c r="FEF669" s="120"/>
      <c r="FEG669" s="120"/>
      <c r="FEH669" s="120"/>
      <c r="FEI669" s="120"/>
      <c r="FEJ669" s="120"/>
      <c r="FEK669" s="120"/>
      <c r="FEL669" s="120"/>
      <c r="FEM669" s="120"/>
      <c r="FEN669" s="120"/>
      <c r="FEO669" s="120"/>
      <c r="FEP669" s="120"/>
      <c r="FEQ669" s="120"/>
      <c r="FER669" s="120"/>
      <c r="FES669" s="120"/>
      <c r="FET669" s="120"/>
      <c r="FEU669" s="120"/>
      <c r="FEV669" s="120"/>
      <c r="FEW669" s="120"/>
      <c r="FEX669" s="120"/>
      <c r="FEY669" s="120"/>
      <c r="FEZ669" s="120"/>
      <c r="FFA669" s="120"/>
      <c r="FFB669" s="120"/>
      <c r="FFC669" s="120"/>
      <c r="FFD669" s="120"/>
      <c r="FFE669" s="120"/>
      <c r="FFF669" s="120"/>
      <c r="FFG669" s="120"/>
      <c r="FFH669" s="120"/>
      <c r="FFI669" s="120"/>
      <c r="FFJ669" s="120"/>
      <c r="FFK669" s="120"/>
      <c r="FFL669" s="120"/>
      <c r="FFM669" s="120"/>
      <c r="FFN669" s="120"/>
      <c r="FFO669" s="120"/>
      <c r="FFP669" s="120"/>
      <c r="FFQ669" s="120"/>
      <c r="FFR669" s="120"/>
      <c r="FFS669" s="120"/>
      <c r="FFT669" s="120"/>
      <c r="FFU669" s="120"/>
      <c r="FFV669" s="120"/>
      <c r="FFW669" s="120"/>
      <c r="FFX669" s="120"/>
      <c r="FFY669" s="120"/>
      <c r="FFZ669" s="120"/>
      <c r="FGA669" s="120"/>
      <c r="FGB669" s="120"/>
      <c r="FGC669" s="120"/>
      <c r="FGD669" s="120"/>
      <c r="FGE669" s="120"/>
      <c r="FGF669" s="120"/>
      <c r="FGG669" s="120"/>
      <c r="FGH669" s="120"/>
      <c r="FGI669" s="120"/>
      <c r="FGJ669" s="120"/>
      <c r="FGK669" s="120"/>
      <c r="FGL669" s="120"/>
      <c r="FGM669" s="120"/>
      <c r="FGN669" s="120"/>
      <c r="FGO669" s="120"/>
      <c r="FGP669" s="120"/>
      <c r="FGQ669" s="120"/>
      <c r="FGR669" s="120"/>
      <c r="FGS669" s="120"/>
      <c r="FGT669" s="120"/>
      <c r="FGU669" s="120"/>
      <c r="FGV669" s="120"/>
      <c r="FGW669" s="120"/>
      <c r="FGX669" s="120"/>
      <c r="FGY669" s="120"/>
      <c r="FGZ669" s="120"/>
      <c r="FHA669" s="120"/>
      <c r="FHB669" s="120"/>
      <c r="FHC669" s="120"/>
      <c r="FHD669" s="120"/>
      <c r="FHE669" s="120"/>
      <c r="FHF669" s="120"/>
      <c r="FHG669" s="120"/>
      <c r="FHH669" s="120"/>
      <c r="FHI669" s="120"/>
      <c r="FHJ669" s="120"/>
      <c r="FHK669" s="120"/>
      <c r="FHL669" s="120"/>
      <c r="FHM669" s="120"/>
      <c r="FHN669" s="120"/>
      <c r="FHO669" s="120"/>
      <c r="FHP669" s="120"/>
      <c r="FHQ669" s="120"/>
      <c r="FHR669" s="120"/>
      <c r="FHS669" s="120"/>
      <c r="FHT669" s="120"/>
      <c r="FHU669" s="120"/>
      <c r="FHV669" s="120"/>
      <c r="FHW669" s="120"/>
      <c r="FHX669" s="120"/>
      <c r="FHY669" s="120"/>
      <c r="FHZ669" s="120"/>
      <c r="FIA669" s="120"/>
      <c r="FIB669" s="120"/>
      <c r="FIC669" s="120"/>
      <c r="FID669" s="120"/>
      <c r="FIE669" s="120"/>
      <c r="FIF669" s="120"/>
      <c r="FIG669" s="120"/>
      <c r="FIH669" s="120"/>
      <c r="FII669" s="120"/>
      <c r="FIJ669" s="120"/>
      <c r="FIK669" s="120"/>
      <c r="FIL669" s="120"/>
      <c r="FIM669" s="120"/>
      <c r="FIN669" s="120"/>
      <c r="FIO669" s="120"/>
      <c r="FIP669" s="120"/>
      <c r="FIQ669" s="120"/>
      <c r="FIR669" s="120"/>
      <c r="FIS669" s="120"/>
      <c r="FIT669" s="120"/>
      <c r="FIU669" s="120"/>
      <c r="FIV669" s="120"/>
      <c r="FIW669" s="120"/>
      <c r="FIX669" s="120"/>
      <c r="FIY669" s="120"/>
      <c r="FIZ669" s="120"/>
      <c r="FJA669" s="120"/>
      <c r="FJB669" s="120"/>
      <c r="FJC669" s="120"/>
      <c r="FJD669" s="120"/>
      <c r="FJE669" s="120"/>
      <c r="FJF669" s="120"/>
      <c r="FJG669" s="120"/>
      <c r="FJH669" s="120"/>
      <c r="FJI669" s="120"/>
      <c r="FJJ669" s="120"/>
      <c r="FJK669" s="120"/>
      <c r="FJL669" s="120"/>
      <c r="FJM669" s="120"/>
      <c r="FJN669" s="120"/>
      <c r="FJO669" s="120"/>
      <c r="FJP669" s="120"/>
      <c r="FJQ669" s="120"/>
      <c r="FJR669" s="120"/>
      <c r="FJS669" s="120"/>
      <c r="FJT669" s="120"/>
      <c r="FJU669" s="120"/>
      <c r="FJV669" s="120"/>
      <c r="FJW669" s="120"/>
      <c r="FJX669" s="120"/>
      <c r="FJY669" s="120"/>
      <c r="FJZ669" s="120"/>
      <c r="FKA669" s="120"/>
      <c r="FKB669" s="120"/>
      <c r="FKC669" s="120"/>
      <c r="FKD669" s="120"/>
      <c r="FKE669" s="120"/>
      <c r="FKF669" s="120"/>
      <c r="FKG669" s="120"/>
      <c r="FKH669" s="120"/>
      <c r="FKI669" s="120"/>
      <c r="FKJ669" s="120"/>
      <c r="FKK669" s="120"/>
      <c r="FKL669" s="120"/>
      <c r="FKM669" s="120"/>
      <c r="FKN669" s="120"/>
      <c r="FKO669" s="120"/>
      <c r="FKP669" s="120"/>
      <c r="FKQ669" s="120"/>
      <c r="FKR669" s="120"/>
      <c r="FKS669" s="120"/>
      <c r="FKT669" s="120"/>
      <c r="FKU669" s="120"/>
      <c r="FKV669" s="120"/>
      <c r="FKW669" s="120"/>
      <c r="FKX669" s="120"/>
      <c r="FKY669" s="120"/>
      <c r="FKZ669" s="120"/>
      <c r="FLA669" s="120"/>
      <c r="FLB669" s="120"/>
      <c r="FLC669" s="120"/>
      <c r="FLD669" s="120"/>
      <c r="FLE669" s="120"/>
      <c r="FLF669" s="120"/>
      <c r="FLG669" s="120"/>
      <c r="FLH669" s="120"/>
      <c r="FLI669" s="120"/>
      <c r="FLJ669" s="120"/>
      <c r="FLK669" s="120"/>
      <c r="FLL669" s="120"/>
      <c r="FLM669" s="120"/>
      <c r="FLN669" s="120"/>
      <c r="FLO669" s="120"/>
      <c r="FLP669" s="120"/>
      <c r="FLQ669" s="120"/>
      <c r="FLR669" s="120"/>
      <c r="FLS669" s="120"/>
      <c r="FLT669" s="120"/>
      <c r="FLU669" s="120"/>
      <c r="FLV669" s="120"/>
      <c r="FLW669" s="120"/>
      <c r="FLX669" s="120"/>
      <c r="FLY669" s="120"/>
      <c r="FLZ669" s="120"/>
      <c r="FMA669" s="120"/>
      <c r="FMB669" s="120"/>
      <c r="FMC669" s="120"/>
      <c r="FMD669" s="120"/>
      <c r="FME669" s="120"/>
      <c r="FMF669" s="120"/>
      <c r="FMG669" s="120"/>
      <c r="FMH669" s="120"/>
      <c r="FMI669" s="120"/>
      <c r="FMJ669" s="120"/>
      <c r="FMK669" s="120"/>
      <c r="FML669" s="120"/>
      <c r="FMM669" s="120"/>
      <c r="FMN669" s="120"/>
      <c r="FMO669" s="120"/>
      <c r="FMP669" s="120"/>
      <c r="FMQ669" s="120"/>
      <c r="FMR669" s="120"/>
      <c r="FMS669" s="120"/>
      <c r="FMT669" s="120"/>
      <c r="FMU669" s="120"/>
      <c r="FMV669" s="120"/>
      <c r="FMW669" s="120"/>
      <c r="FMX669" s="120"/>
      <c r="FMY669" s="120"/>
      <c r="FMZ669" s="120"/>
      <c r="FNA669" s="120"/>
      <c r="FNB669" s="120"/>
      <c r="FNC669" s="120"/>
      <c r="FND669" s="120"/>
      <c r="FNE669" s="120"/>
      <c r="FNF669" s="120"/>
      <c r="FNG669" s="120"/>
      <c r="FNH669" s="120"/>
      <c r="FNI669" s="120"/>
      <c r="FNJ669" s="120"/>
      <c r="FNK669" s="120"/>
      <c r="FNL669" s="120"/>
      <c r="FNM669" s="120"/>
      <c r="FNN669" s="120"/>
      <c r="FNO669" s="120"/>
      <c r="FNP669" s="120"/>
      <c r="FNQ669" s="120"/>
      <c r="FNR669" s="120"/>
      <c r="FNS669" s="120"/>
      <c r="FNT669" s="120"/>
      <c r="FNU669" s="120"/>
      <c r="FNV669" s="120"/>
      <c r="FNW669" s="120"/>
      <c r="FNX669" s="120"/>
      <c r="FNY669" s="120"/>
      <c r="FNZ669" s="120"/>
      <c r="FOA669" s="120"/>
      <c r="FOB669" s="120"/>
      <c r="FOC669" s="120"/>
      <c r="FOD669" s="120"/>
      <c r="FOE669" s="120"/>
      <c r="FOF669" s="120"/>
      <c r="FOG669" s="120"/>
    </row>
    <row r="670" spans="1:4453" s="80" customFormat="1" ht="24" customHeight="1" x14ac:dyDescent="0.25">
      <c r="A670" s="101">
        <v>661</v>
      </c>
      <c r="B670" s="102" t="s">
        <v>703</v>
      </c>
      <c r="C670" s="125">
        <v>3.05</v>
      </c>
      <c r="D670" s="125">
        <v>2.79</v>
      </c>
      <c r="E670" s="125">
        <v>2</v>
      </c>
      <c r="F670" s="126"/>
      <c r="G670" s="127"/>
      <c r="H670" s="127"/>
      <c r="I670" s="128"/>
      <c r="J670" s="126"/>
      <c r="K670" s="127"/>
      <c r="L670" s="127"/>
      <c r="M670" s="128"/>
      <c r="N670" s="126"/>
      <c r="O670" s="127"/>
      <c r="P670" s="127"/>
      <c r="Q670" s="128"/>
      <c r="R670" s="126"/>
      <c r="S670" s="127"/>
      <c r="T670" s="128"/>
      <c r="U670" s="130"/>
      <c r="V670" s="131">
        <f t="shared" si="129"/>
        <v>0</v>
      </c>
      <c r="W670" s="132">
        <f t="shared" si="130"/>
        <v>0</v>
      </c>
      <c r="X670" s="133">
        <f t="shared" si="131"/>
        <v>0</v>
      </c>
      <c r="Y670" s="111">
        <f t="shared" si="132"/>
        <v>0</v>
      </c>
      <c r="Z670" s="137">
        <v>2</v>
      </c>
      <c r="AA670" s="134"/>
      <c r="AB670" s="135"/>
      <c r="AC670" s="115">
        <v>2</v>
      </c>
      <c r="AD670" s="138">
        <v>30</v>
      </c>
      <c r="AE670" s="110">
        <f t="shared" si="135"/>
        <v>0.6</v>
      </c>
      <c r="AF670" s="110">
        <f t="shared" si="136"/>
        <v>1.3019999999999998</v>
      </c>
      <c r="AG670" s="111">
        <f t="shared" si="137"/>
        <v>1.9019999999999997</v>
      </c>
      <c r="AH670" s="117">
        <v>2</v>
      </c>
      <c r="AI670" s="117">
        <v>0.05</v>
      </c>
      <c r="AJ670" s="118">
        <f t="shared" si="138"/>
        <v>11.691999999999998</v>
      </c>
      <c r="AK670" s="119">
        <v>661</v>
      </c>
    </row>
    <row r="671" spans="1:4453" s="80" customFormat="1" ht="24" customHeight="1" x14ac:dyDescent="0.25">
      <c r="A671" s="101">
        <v>662</v>
      </c>
      <c r="B671" s="102" t="s">
        <v>704</v>
      </c>
      <c r="C671" s="136">
        <v>2.75</v>
      </c>
      <c r="D671" s="136">
        <v>1.71</v>
      </c>
      <c r="E671" s="125">
        <v>2</v>
      </c>
      <c r="F671" s="126"/>
      <c r="G671" s="127"/>
      <c r="H671" s="127"/>
      <c r="I671" s="128"/>
      <c r="J671" s="126"/>
      <c r="K671" s="127"/>
      <c r="L671" s="127"/>
      <c r="M671" s="128"/>
      <c r="N671" s="126"/>
      <c r="O671" s="127"/>
      <c r="P671" s="127"/>
      <c r="Q671" s="128"/>
      <c r="R671" s="126"/>
      <c r="S671" s="127"/>
      <c r="T671" s="128"/>
      <c r="U671" s="130">
        <v>4</v>
      </c>
      <c r="V671" s="131">
        <f t="shared" si="129"/>
        <v>4</v>
      </c>
      <c r="W671" s="132">
        <f t="shared" si="130"/>
        <v>1.2</v>
      </c>
      <c r="X671" s="133">
        <f t="shared" si="131"/>
        <v>1.5959999999999999</v>
      </c>
      <c r="Y671" s="111">
        <f t="shared" si="132"/>
        <v>2.7959999999999998</v>
      </c>
      <c r="Z671" s="137">
        <v>2</v>
      </c>
      <c r="AA671" s="134"/>
      <c r="AB671" s="135"/>
      <c r="AC671" s="115">
        <v>1.33</v>
      </c>
      <c r="AD671" s="138">
        <v>30</v>
      </c>
      <c r="AE671" s="110">
        <f t="shared" si="135"/>
        <v>0.39900000000000002</v>
      </c>
      <c r="AF671" s="110">
        <f t="shared" si="136"/>
        <v>0.53066999999999998</v>
      </c>
      <c r="AG671" s="111">
        <f t="shared" si="137"/>
        <v>0.92967</v>
      </c>
      <c r="AH671" s="117">
        <v>0.3</v>
      </c>
      <c r="AI671" s="117"/>
      <c r="AJ671" s="118">
        <f t="shared" si="138"/>
        <v>10.485670000000001</v>
      </c>
      <c r="AK671" s="119">
        <v>662</v>
      </c>
    </row>
    <row r="672" spans="1:4453" s="80" customFormat="1" ht="24" customHeight="1" x14ac:dyDescent="0.25">
      <c r="A672" s="101">
        <v>663</v>
      </c>
      <c r="B672" s="102" t="s">
        <v>705</v>
      </c>
      <c r="C672" s="125">
        <v>2.4</v>
      </c>
      <c r="D672" s="125">
        <v>1.1499999999999999</v>
      </c>
      <c r="E672" s="125">
        <v>2</v>
      </c>
      <c r="F672" s="126"/>
      <c r="G672" s="127"/>
      <c r="H672" s="127"/>
      <c r="I672" s="128"/>
      <c r="J672" s="126"/>
      <c r="K672" s="127"/>
      <c r="L672" s="127"/>
      <c r="M672" s="129">
        <v>5</v>
      </c>
      <c r="N672" s="126"/>
      <c r="O672" s="127"/>
      <c r="P672" s="127"/>
      <c r="Q672" s="128"/>
      <c r="R672" s="126"/>
      <c r="S672" s="127"/>
      <c r="T672" s="128"/>
      <c r="U672" s="130"/>
      <c r="V672" s="131">
        <f t="shared" si="129"/>
        <v>5</v>
      </c>
      <c r="W672" s="132">
        <f t="shared" si="130"/>
        <v>1.5</v>
      </c>
      <c r="X672" s="133">
        <f t="shared" si="131"/>
        <v>1.3416666666666666</v>
      </c>
      <c r="Y672" s="111">
        <f t="shared" si="132"/>
        <v>2.8416666666666668</v>
      </c>
      <c r="Z672" s="137">
        <v>2</v>
      </c>
      <c r="AA672" s="134"/>
      <c r="AB672" s="135"/>
      <c r="AC672" s="115">
        <v>2</v>
      </c>
      <c r="AD672" s="138">
        <v>30</v>
      </c>
      <c r="AE672" s="110">
        <f t="shared" si="135"/>
        <v>0.6</v>
      </c>
      <c r="AF672" s="110">
        <f t="shared" si="136"/>
        <v>0.53666666666666663</v>
      </c>
      <c r="AG672" s="111">
        <f t="shared" si="137"/>
        <v>1.1366666666666667</v>
      </c>
      <c r="AH672" s="117">
        <v>0.7</v>
      </c>
      <c r="AI672" s="117"/>
      <c r="AJ672" s="118">
        <f t="shared" si="138"/>
        <v>10.228333333333332</v>
      </c>
      <c r="AK672" s="119">
        <v>663</v>
      </c>
    </row>
    <row r="673" spans="1:4453" s="80" customFormat="1" ht="24" customHeight="1" x14ac:dyDescent="0.25">
      <c r="A673" s="101">
        <v>664</v>
      </c>
      <c r="B673" s="102" t="s">
        <v>706</v>
      </c>
      <c r="C673" s="125"/>
      <c r="D673" s="125"/>
      <c r="E673" s="125"/>
      <c r="F673" s="126"/>
      <c r="G673" s="127"/>
      <c r="H673" s="127"/>
      <c r="I673" s="128"/>
      <c r="J673" s="126"/>
      <c r="K673" s="127"/>
      <c r="L673" s="127"/>
      <c r="M673" s="128">
        <v>5</v>
      </c>
      <c r="N673" s="126"/>
      <c r="O673" s="127"/>
      <c r="P673" s="127"/>
      <c r="Q673" s="128"/>
      <c r="R673" s="126"/>
      <c r="S673" s="127"/>
      <c r="T673" s="128"/>
      <c r="U673" s="130"/>
      <c r="V673" s="131">
        <f t="shared" si="129"/>
        <v>5</v>
      </c>
      <c r="W673" s="132">
        <f t="shared" si="130"/>
        <v>1.5</v>
      </c>
      <c r="X673" s="133">
        <f t="shared" si="131"/>
        <v>0</v>
      </c>
      <c r="Y673" s="111">
        <f t="shared" si="132"/>
        <v>1.5</v>
      </c>
      <c r="Z673" s="137"/>
      <c r="AA673" s="134"/>
      <c r="AB673" s="135"/>
      <c r="AC673" s="115"/>
      <c r="AD673" s="138"/>
      <c r="AE673" s="110" t="str">
        <f t="shared" si="135"/>
        <v/>
      </c>
      <c r="AF673" s="110">
        <f t="shared" si="136"/>
        <v>0</v>
      </c>
      <c r="AG673" s="111" t="str">
        <f t="shared" si="137"/>
        <v/>
      </c>
      <c r="AH673" s="117"/>
      <c r="AI673" s="117"/>
      <c r="AJ673" s="118">
        <v>1.5</v>
      </c>
      <c r="AK673" s="119">
        <v>664</v>
      </c>
    </row>
    <row r="674" spans="1:4453" s="80" customFormat="1" ht="24" customHeight="1" x14ac:dyDescent="0.25">
      <c r="A674" s="101">
        <v>665</v>
      </c>
      <c r="B674" s="102" t="s">
        <v>707</v>
      </c>
      <c r="C674" s="136">
        <v>3.05</v>
      </c>
      <c r="D674" s="136">
        <v>0.7</v>
      </c>
      <c r="E674" s="125">
        <v>2</v>
      </c>
      <c r="F674" s="126"/>
      <c r="G674" s="127"/>
      <c r="H674" s="127"/>
      <c r="I674" s="128"/>
      <c r="J674" s="126"/>
      <c r="K674" s="127"/>
      <c r="L674" s="127"/>
      <c r="M674" s="128"/>
      <c r="N674" s="126"/>
      <c r="O674" s="127"/>
      <c r="P674" s="127"/>
      <c r="Q674" s="128"/>
      <c r="R674" s="126"/>
      <c r="S674" s="127"/>
      <c r="T674" s="128"/>
      <c r="U674" s="130">
        <v>4</v>
      </c>
      <c r="V674" s="131">
        <f t="shared" si="129"/>
        <v>4</v>
      </c>
      <c r="W674" s="132">
        <f t="shared" si="130"/>
        <v>1.2</v>
      </c>
      <c r="X674" s="133">
        <f t="shared" si="131"/>
        <v>0.65333333333333321</v>
      </c>
      <c r="Y674" s="111">
        <f t="shared" si="132"/>
        <v>1.8533333333333331</v>
      </c>
      <c r="Z674" s="137">
        <v>2</v>
      </c>
      <c r="AA674" s="134"/>
      <c r="AB674" s="135"/>
      <c r="AC674" s="115">
        <v>2</v>
      </c>
      <c r="AD674" s="138">
        <v>30</v>
      </c>
      <c r="AE674" s="110">
        <f t="shared" si="135"/>
        <v>0.6</v>
      </c>
      <c r="AF674" s="110">
        <f t="shared" si="136"/>
        <v>0.32666666666666661</v>
      </c>
      <c r="AG674" s="111">
        <f t="shared" si="137"/>
        <v>0.92666666666666653</v>
      </c>
      <c r="AH674" s="117">
        <v>1.35</v>
      </c>
      <c r="AI674" s="117">
        <v>0.05</v>
      </c>
      <c r="AJ674" s="118">
        <f t="shared" ref="AJ674:AJ688" si="139">IFERROR(C674+D674+E674+Y674+AG674+AH674-AI674,"")</f>
        <v>9.8299999999999983</v>
      </c>
      <c r="AK674" s="119">
        <v>665</v>
      </c>
    </row>
    <row r="675" spans="1:4453" s="80" customFormat="1" ht="24" customHeight="1" x14ac:dyDescent="0.25">
      <c r="A675" s="101">
        <v>666</v>
      </c>
      <c r="B675" s="102" t="s">
        <v>708</v>
      </c>
      <c r="C675" s="125">
        <v>2.5499999999999998</v>
      </c>
      <c r="D675" s="125">
        <v>0.81</v>
      </c>
      <c r="E675" s="125">
        <v>2</v>
      </c>
      <c r="F675" s="126"/>
      <c r="G675" s="127"/>
      <c r="H675" s="127"/>
      <c r="I675" s="128"/>
      <c r="J675" s="126"/>
      <c r="K675" s="127"/>
      <c r="L675" s="127"/>
      <c r="M675" s="128"/>
      <c r="N675" s="126"/>
      <c r="O675" s="127"/>
      <c r="P675" s="127"/>
      <c r="Q675" s="128"/>
      <c r="R675" s="126"/>
      <c r="S675" s="127"/>
      <c r="T675" s="128"/>
      <c r="U675" s="130"/>
      <c r="V675" s="131">
        <f t="shared" si="129"/>
        <v>0</v>
      </c>
      <c r="W675" s="132">
        <f t="shared" si="130"/>
        <v>0</v>
      </c>
      <c r="X675" s="133">
        <f t="shared" si="131"/>
        <v>0</v>
      </c>
      <c r="Y675" s="111">
        <f t="shared" si="132"/>
        <v>0</v>
      </c>
      <c r="Z675" s="137">
        <v>2</v>
      </c>
      <c r="AA675" s="134"/>
      <c r="AB675" s="135"/>
      <c r="AC675" s="115">
        <v>2</v>
      </c>
      <c r="AD675" s="138">
        <v>30</v>
      </c>
      <c r="AE675" s="110">
        <f t="shared" si="135"/>
        <v>0.6</v>
      </c>
      <c r="AF675" s="110">
        <f t="shared" si="136"/>
        <v>0.37799999999999995</v>
      </c>
      <c r="AG675" s="111">
        <f t="shared" si="137"/>
        <v>0.97799999999999998</v>
      </c>
      <c r="AH675" s="117">
        <v>1.1499999999999999</v>
      </c>
      <c r="AI675" s="117">
        <v>0.05</v>
      </c>
      <c r="AJ675" s="118">
        <f t="shared" si="139"/>
        <v>7.4379999999999997</v>
      </c>
      <c r="AK675" s="119">
        <v>666</v>
      </c>
    </row>
    <row r="676" spans="1:4453" s="80" customFormat="1" ht="24" customHeight="1" x14ac:dyDescent="0.25">
      <c r="A676" s="101">
        <v>667</v>
      </c>
      <c r="B676" s="102" t="s">
        <v>710</v>
      </c>
      <c r="C676" s="125"/>
      <c r="D676" s="125"/>
      <c r="E676" s="125"/>
      <c r="F676" s="126"/>
      <c r="G676" s="127"/>
      <c r="H676" s="127"/>
      <c r="I676" s="128"/>
      <c r="J676" s="126"/>
      <c r="K676" s="127"/>
      <c r="L676" s="127"/>
      <c r="M676" s="128"/>
      <c r="N676" s="126"/>
      <c r="O676" s="127"/>
      <c r="P676" s="127"/>
      <c r="Q676" s="128"/>
      <c r="R676" s="126"/>
      <c r="S676" s="127"/>
      <c r="T676" s="128"/>
      <c r="U676" s="130"/>
      <c r="V676" s="131">
        <f t="shared" si="129"/>
        <v>0</v>
      </c>
      <c r="W676" s="132">
        <f t="shared" si="130"/>
        <v>0</v>
      </c>
      <c r="X676" s="133">
        <f t="shared" si="131"/>
        <v>0</v>
      </c>
      <c r="Y676" s="111">
        <f t="shared" si="132"/>
        <v>0</v>
      </c>
      <c r="Z676" s="137">
        <v>2</v>
      </c>
      <c r="AA676" s="134"/>
      <c r="AB676" s="135"/>
      <c r="AC676" s="115">
        <v>2</v>
      </c>
      <c r="AD676" s="138">
        <v>30</v>
      </c>
      <c r="AE676" s="110">
        <f t="shared" si="135"/>
        <v>0.6</v>
      </c>
      <c r="AF676" s="110">
        <f t="shared" si="136"/>
        <v>0</v>
      </c>
      <c r="AG676" s="111">
        <f t="shared" si="137"/>
        <v>0.6</v>
      </c>
      <c r="AH676" s="117"/>
      <c r="AI676" s="117"/>
      <c r="AJ676" s="118">
        <f t="shared" si="139"/>
        <v>0.6</v>
      </c>
      <c r="AK676" s="119">
        <v>667</v>
      </c>
    </row>
    <row r="677" spans="1:4453" s="139" customFormat="1" ht="24" customHeight="1" x14ac:dyDescent="0.25">
      <c r="A677" s="101">
        <v>668</v>
      </c>
      <c r="B677" s="102" t="s">
        <v>711</v>
      </c>
      <c r="C677" s="125">
        <v>1.3</v>
      </c>
      <c r="D677" s="125"/>
      <c r="E677" s="125">
        <v>0</v>
      </c>
      <c r="F677" s="126"/>
      <c r="G677" s="127"/>
      <c r="H677" s="127"/>
      <c r="I677" s="128"/>
      <c r="J677" s="137">
        <v>2</v>
      </c>
      <c r="K677" s="140"/>
      <c r="L677" s="140"/>
      <c r="M677" s="129"/>
      <c r="N677" s="137">
        <v>2</v>
      </c>
      <c r="O677" s="127"/>
      <c r="P677" s="127"/>
      <c r="Q677" s="128"/>
      <c r="R677" s="126"/>
      <c r="S677" s="127"/>
      <c r="T677" s="128"/>
      <c r="U677" s="130">
        <v>1.57</v>
      </c>
      <c r="V677" s="131">
        <f t="shared" si="129"/>
        <v>5.57</v>
      </c>
      <c r="W677" s="132">
        <f t="shared" si="130"/>
        <v>1.671</v>
      </c>
      <c r="X677" s="133">
        <f t="shared" si="131"/>
        <v>0</v>
      </c>
      <c r="Y677" s="111">
        <f t="shared" si="132"/>
        <v>1.671</v>
      </c>
      <c r="Z677" s="137">
        <v>2</v>
      </c>
      <c r="AA677" s="134"/>
      <c r="AB677" s="135"/>
      <c r="AC677" s="115">
        <v>2</v>
      </c>
      <c r="AD677" s="138">
        <v>30</v>
      </c>
      <c r="AE677" s="110">
        <f t="shared" si="135"/>
        <v>0.6</v>
      </c>
      <c r="AF677" s="110">
        <f t="shared" si="136"/>
        <v>0</v>
      </c>
      <c r="AG677" s="111">
        <f t="shared" si="137"/>
        <v>0.6</v>
      </c>
      <c r="AH677" s="117">
        <v>0.95</v>
      </c>
      <c r="AI677" s="117"/>
      <c r="AJ677" s="118">
        <f t="shared" si="139"/>
        <v>4.5209999999999999</v>
      </c>
      <c r="AK677" s="119">
        <v>668</v>
      </c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/>
      <c r="BB677" s="120"/>
      <c r="BC677" s="120"/>
      <c r="BD677" s="120"/>
      <c r="BE677" s="120"/>
      <c r="BF677" s="120"/>
      <c r="BG677" s="120"/>
      <c r="BH677" s="120"/>
      <c r="BI677" s="120"/>
      <c r="BJ677" s="120"/>
      <c r="BK677" s="120"/>
      <c r="BL677" s="120"/>
      <c r="BM677" s="120"/>
      <c r="BN677" s="120"/>
      <c r="BO677" s="120"/>
      <c r="BP677" s="120"/>
      <c r="BQ677" s="120"/>
      <c r="BR677" s="120"/>
      <c r="BS677" s="120"/>
      <c r="BT677" s="120"/>
      <c r="BU677" s="120"/>
      <c r="BV677" s="120"/>
      <c r="BW677" s="120"/>
      <c r="BX677" s="120"/>
      <c r="BY677" s="120"/>
      <c r="BZ677" s="120"/>
      <c r="CA677" s="120"/>
      <c r="CB677" s="120"/>
      <c r="CC677" s="120"/>
      <c r="CD677" s="120"/>
      <c r="CE677" s="120"/>
      <c r="CF677" s="120"/>
      <c r="CG677" s="120"/>
      <c r="CH677" s="120"/>
      <c r="CI677" s="120"/>
      <c r="CJ677" s="120"/>
      <c r="CK677" s="120"/>
      <c r="CL677" s="120"/>
      <c r="CM677" s="120"/>
      <c r="CN677" s="120"/>
      <c r="CO677" s="120"/>
      <c r="CP677" s="120"/>
      <c r="CQ677" s="120"/>
      <c r="CR677" s="120"/>
      <c r="CS677" s="120"/>
      <c r="CT677" s="120"/>
      <c r="CU677" s="120"/>
      <c r="CV677" s="120"/>
      <c r="CW677" s="120"/>
      <c r="CX677" s="120"/>
      <c r="CY677" s="120"/>
      <c r="CZ677" s="120"/>
      <c r="DA677" s="120"/>
      <c r="DB677" s="120"/>
      <c r="DC677" s="120"/>
      <c r="DD677" s="120"/>
      <c r="DE677" s="120"/>
      <c r="DF677" s="120"/>
      <c r="DG677" s="120"/>
      <c r="DH677" s="120"/>
      <c r="DI677" s="120"/>
      <c r="DJ677" s="120"/>
      <c r="DK677" s="120"/>
      <c r="DL677" s="120"/>
      <c r="DM677" s="120"/>
      <c r="DN677" s="120"/>
      <c r="DO677" s="120"/>
      <c r="DP677" s="120"/>
      <c r="DQ677" s="120"/>
      <c r="DR677" s="120"/>
      <c r="DS677" s="120"/>
      <c r="DT677" s="120"/>
      <c r="DU677" s="120"/>
      <c r="DV677" s="120"/>
      <c r="DW677" s="120"/>
      <c r="DX677" s="120"/>
      <c r="DY677" s="120"/>
      <c r="DZ677" s="120"/>
      <c r="EA677" s="120"/>
      <c r="EB677" s="120"/>
      <c r="EC677" s="120"/>
      <c r="ED677" s="120"/>
      <c r="EE677" s="120"/>
      <c r="EF677" s="120"/>
      <c r="EG677" s="120"/>
      <c r="EH677" s="120"/>
      <c r="EI677" s="120"/>
      <c r="EJ677" s="120"/>
      <c r="EK677" s="120"/>
      <c r="EL677" s="120"/>
      <c r="EM677" s="120"/>
      <c r="EN677" s="120"/>
      <c r="EO677" s="120"/>
      <c r="EP677" s="120"/>
      <c r="EQ677" s="120"/>
      <c r="ER677" s="120"/>
      <c r="ES677" s="120"/>
      <c r="ET677" s="120"/>
      <c r="EU677" s="120"/>
      <c r="EV677" s="120"/>
      <c r="EW677" s="120"/>
      <c r="EX677" s="120"/>
      <c r="EY677" s="120"/>
      <c r="EZ677" s="120"/>
      <c r="FA677" s="120"/>
      <c r="FB677" s="120"/>
      <c r="FC677" s="120"/>
      <c r="FD677" s="120"/>
      <c r="FE677" s="120"/>
      <c r="FF677" s="120"/>
      <c r="FG677" s="120"/>
      <c r="FH677" s="120"/>
      <c r="FI677" s="120"/>
      <c r="FJ677" s="120"/>
      <c r="FK677" s="120"/>
      <c r="FL677" s="120"/>
      <c r="FM677" s="120"/>
      <c r="FN677" s="120"/>
      <c r="FO677" s="120"/>
      <c r="FP677" s="120"/>
      <c r="FQ677" s="120"/>
      <c r="FR677" s="120"/>
      <c r="FS677" s="120"/>
      <c r="FT677" s="120"/>
      <c r="FU677" s="120"/>
      <c r="FV677" s="120"/>
      <c r="FW677" s="120"/>
      <c r="FX677" s="120"/>
      <c r="FY677" s="120"/>
      <c r="FZ677" s="120"/>
      <c r="GA677" s="120"/>
      <c r="GB677" s="120"/>
      <c r="GC677" s="120"/>
      <c r="GD677" s="120"/>
      <c r="GE677" s="120"/>
      <c r="GF677" s="120"/>
      <c r="GG677" s="120"/>
      <c r="GH677" s="120"/>
      <c r="GI677" s="120"/>
      <c r="GJ677" s="120"/>
      <c r="GK677" s="120"/>
      <c r="GL677" s="120"/>
      <c r="GM677" s="120"/>
      <c r="GN677" s="120"/>
      <c r="GO677" s="120"/>
      <c r="GP677" s="120"/>
      <c r="GQ677" s="120"/>
      <c r="GR677" s="120"/>
      <c r="GS677" s="120"/>
      <c r="GT677" s="120"/>
      <c r="GU677" s="120"/>
      <c r="GV677" s="120"/>
      <c r="GW677" s="120"/>
      <c r="GX677" s="120"/>
      <c r="GY677" s="120"/>
      <c r="GZ677" s="120"/>
      <c r="HA677" s="120"/>
      <c r="HB677" s="120"/>
      <c r="HC677" s="120"/>
      <c r="HD677" s="120"/>
      <c r="HE677" s="120"/>
      <c r="HF677" s="120"/>
      <c r="HG677" s="120"/>
      <c r="HH677" s="120"/>
      <c r="HI677" s="120"/>
      <c r="HJ677" s="120"/>
      <c r="HK677" s="120"/>
      <c r="HL677" s="120"/>
      <c r="HM677" s="120"/>
      <c r="HN677" s="120"/>
      <c r="HO677" s="120"/>
      <c r="HP677" s="120"/>
      <c r="HQ677" s="120"/>
      <c r="HR677" s="120"/>
      <c r="HS677" s="120"/>
      <c r="HT677" s="120"/>
      <c r="HU677" s="120"/>
      <c r="HV677" s="120"/>
      <c r="HW677" s="120"/>
      <c r="HX677" s="120"/>
      <c r="HY677" s="120"/>
      <c r="HZ677" s="120"/>
      <c r="IA677" s="120"/>
      <c r="IB677" s="120"/>
      <c r="IC677" s="120"/>
      <c r="ID677" s="120"/>
      <c r="IE677" s="120"/>
      <c r="IF677" s="120"/>
      <c r="IG677" s="120"/>
      <c r="IH677" s="120"/>
      <c r="II677" s="120"/>
      <c r="IJ677" s="120"/>
      <c r="IK677" s="120"/>
      <c r="IL677" s="120"/>
      <c r="IM677" s="120"/>
      <c r="IN677" s="120"/>
      <c r="IO677" s="120"/>
      <c r="IP677" s="120"/>
      <c r="IQ677" s="120"/>
      <c r="IR677" s="120"/>
      <c r="IS677" s="120"/>
      <c r="IT677" s="120"/>
      <c r="IU677" s="120"/>
      <c r="IV677" s="120"/>
      <c r="IW677" s="120"/>
      <c r="IX677" s="120"/>
      <c r="IY677" s="120"/>
      <c r="IZ677" s="120"/>
      <c r="JA677" s="120"/>
      <c r="JB677" s="120"/>
      <c r="JC677" s="120"/>
      <c r="JD677" s="120"/>
      <c r="JE677" s="120"/>
      <c r="JF677" s="120"/>
      <c r="JG677" s="120"/>
      <c r="JH677" s="120"/>
      <c r="JI677" s="120"/>
      <c r="JJ677" s="120"/>
      <c r="JK677" s="120"/>
      <c r="JL677" s="120"/>
      <c r="JM677" s="120"/>
      <c r="JN677" s="120"/>
      <c r="JO677" s="120"/>
      <c r="JP677" s="120"/>
      <c r="JQ677" s="120"/>
      <c r="JR677" s="120"/>
      <c r="JS677" s="120"/>
      <c r="JT677" s="120"/>
      <c r="JU677" s="120"/>
      <c r="JV677" s="120"/>
      <c r="JW677" s="120"/>
      <c r="JX677" s="120"/>
      <c r="JY677" s="120"/>
      <c r="JZ677" s="120"/>
      <c r="KA677" s="120"/>
      <c r="KB677" s="120"/>
      <c r="KC677" s="120"/>
      <c r="KD677" s="120"/>
      <c r="KE677" s="120"/>
      <c r="KF677" s="120"/>
      <c r="KG677" s="120"/>
      <c r="KH677" s="120"/>
      <c r="KI677" s="120"/>
      <c r="KJ677" s="120"/>
      <c r="KK677" s="120"/>
      <c r="KL677" s="120"/>
      <c r="KM677" s="120"/>
      <c r="KN677" s="120"/>
      <c r="KO677" s="120"/>
      <c r="KP677" s="120"/>
      <c r="KQ677" s="120"/>
      <c r="KR677" s="120"/>
      <c r="KS677" s="120"/>
      <c r="KT677" s="120"/>
      <c r="KU677" s="120"/>
      <c r="KV677" s="120"/>
      <c r="KW677" s="120"/>
      <c r="KX677" s="120"/>
      <c r="KY677" s="120"/>
      <c r="KZ677" s="120"/>
      <c r="LA677" s="120"/>
      <c r="LB677" s="120"/>
      <c r="LC677" s="120"/>
      <c r="LD677" s="120"/>
      <c r="LE677" s="120"/>
      <c r="LF677" s="120"/>
      <c r="LG677" s="120"/>
      <c r="LH677" s="120"/>
      <c r="LI677" s="120"/>
      <c r="LJ677" s="120"/>
      <c r="LK677" s="120"/>
      <c r="LL677" s="120"/>
      <c r="LM677" s="120"/>
      <c r="LN677" s="120"/>
      <c r="LO677" s="120"/>
      <c r="LP677" s="120"/>
      <c r="LQ677" s="120"/>
      <c r="LR677" s="120"/>
      <c r="LS677" s="120"/>
      <c r="LT677" s="120"/>
      <c r="LU677" s="120"/>
      <c r="LV677" s="120"/>
      <c r="LW677" s="120"/>
      <c r="LX677" s="120"/>
      <c r="LY677" s="120"/>
      <c r="LZ677" s="120"/>
      <c r="MA677" s="120"/>
      <c r="MB677" s="120"/>
      <c r="MC677" s="120"/>
      <c r="MD677" s="120"/>
      <c r="ME677" s="120"/>
      <c r="MF677" s="120"/>
      <c r="MG677" s="120"/>
      <c r="MH677" s="120"/>
      <c r="MI677" s="120"/>
      <c r="MJ677" s="120"/>
      <c r="MK677" s="120"/>
      <c r="ML677" s="120"/>
      <c r="MM677" s="120"/>
      <c r="MN677" s="120"/>
      <c r="MO677" s="120"/>
      <c r="MP677" s="120"/>
      <c r="MQ677" s="120"/>
      <c r="MR677" s="120"/>
      <c r="MS677" s="120"/>
      <c r="MT677" s="120"/>
      <c r="MU677" s="120"/>
      <c r="MV677" s="120"/>
      <c r="MW677" s="120"/>
      <c r="MX677" s="120"/>
      <c r="MY677" s="120"/>
      <c r="MZ677" s="120"/>
      <c r="NA677" s="120"/>
      <c r="NB677" s="120"/>
      <c r="NC677" s="120"/>
      <c r="ND677" s="120"/>
      <c r="NE677" s="120"/>
      <c r="NF677" s="120"/>
      <c r="NG677" s="120"/>
      <c r="NH677" s="120"/>
      <c r="NI677" s="120"/>
      <c r="NJ677" s="120"/>
      <c r="NK677" s="120"/>
      <c r="NL677" s="120"/>
      <c r="NM677" s="120"/>
      <c r="NN677" s="120"/>
      <c r="NO677" s="120"/>
      <c r="NP677" s="120"/>
      <c r="NQ677" s="120"/>
      <c r="NR677" s="120"/>
      <c r="NS677" s="120"/>
      <c r="NT677" s="120"/>
      <c r="NU677" s="120"/>
      <c r="NV677" s="120"/>
      <c r="NW677" s="120"/>
      <c r="NX677" s="120"/>
      <c r="NY677" s="120"/>
      <c r="NZ677" s="120"/>
      <c r="OA677" s="120"/>
      <c r="OB677" s="120"/>
      <c r="OC677" s="120"/>
      <c r="OD677" s="120"/>
      <c r="OE677" s="120"/>
      <c r="OF677" s="120"/>
      <c r="OG677" s="120"/>
      <c r="OH677" s="120"/>
      <c r="OI677" s="120"/>
      <c r="OJ677" s="120"/>
      <c r="OK677" s="120"/>
      <c r="OL677" s="120"/>
      <c r="OM677" s="120"/>
      <c r="ON677" s="120"/>
      <c r="OO677" s="120"/>
      <c r="OP677" s="120"/>
      <c r="OQ677" s="120"/>
      <c r="OR677" s="120"/>
      <c r="OS677" s="120"/>
      <c r="OT677" s="120"/>
      <c r="OU677" s="120"/>
      <c r="OV677" s="120"/>
      <c r="OW677" s="120"/>
      <c r="OX677" s="120"/>
      <c r="OY677" s="120"/>
      <c r="OZ677" s="120"/>
      <c r="PA677" s="120"/>
      <c r="PB677" s="120"/>
      <c r="PC677" s="120"/>
      <c r="PD677" s="120"/>
      <c r="PE677" s="120"/>
      <c r="PF677" s="120"/>
      <c r="PG677" s="120"/>
      <c r="PH677" s="120"/>
      <c r="PI677" s="120"/>
      <c r="PJ677" s="120"/>
      <c r="PK677" s="120"/>
      <c r="PL677" s="120"/>
      <c r="PM677" s="120"/>
      <c r="PN677" s="120"/>
      <c r="PO677" s="120"/>
      <c r="PP677" s="120"/>
      <c r="PQ677" s="120"/>
      <c r="PR677" s="120"/>
      <c r="PS677" s="120"/>
      <c r="PT677" s="120"/>
      <c r="PU677" s="120"/>
      <c r="PV677" s="120"/>
      <c r="PW677" s="120"/>
      <c r="PX677" s="120"/>
      <c r="PY677" s="120"/>
      <c r="PZ677" s="120"/>
      <c r="QA677" s="120"/>
      <c r="QB677" s="120"/>
      <c r="QC677" s="120"/>
      <c r="QD677" s="120"/>
      <c r="QE677" s="120"/>
      <c r="QF677" s="120"/>
      <c r="QG677" s="120"/>
      <c r="QH677" s="120"/>
      <c r="QI677" s="120"/>
      <c r="QJ677" s="120"/>
      <c r="QK677" s="120"/>
      <c r="QL677" s="120"/>
      <c r="QM677" s="120"/>
      <c r="QN677" s="120"/>
      <c r="QO677" s="120"/>
      <c r="QP677" s="120"/>
      <c r="QQ677" s="120"/>
      <c r="QR677" s="120"/>
      <c r="QS677" s="120"/>
      <c r="QT677" s="120"/>
      <c r="QU677" s="120"/>
      <c r="QV677" s="120"/>
      <c r="QW677" s="120"/>
      <c r="QX677" s="120"/>
      <c r="QY677" s="120"/>
      <c r="QZ677" s="120"/>
      <c r="RA677" s="120"/>
      <c r="RB677" s="120"/>
      <c r="RC677" s="120"/>
      <c r="RD677" s="120"/>
      <c r="RE677" s="120"/>
      <c r="RF677" s="120"/>
      <c r="RG677" s="120"/>
      <c r="RH677" s="120"/>
      <c r="RI677" s="120"/>
      <c r="RJ677" s="120"/>
      <c r="RK677" s="120"/>
      <c r="RL677" s="120"/>
      <c r="RM677" s="120"/>
      <c r="RN677" s="120"/>
      <c r="RO677" s="120"/>
      <c r="RP677" s="120"/>
      <c r="RQ677" s="120"/>
      <c r="RR677" s="120"/>
      <c r="RS677" s="120"/>
      <c r="RT677" s="120"/>
      <c r="RU677" s="120"/>
      <c r="RV677" s="120"/>
      <c r="RW677" s="120"/>
      <c r="RX677" s="120"/>
      <c r="RY677" s="120"/>
      <c r="RZ677" s="120"/>
      <c r="SA677" s="120"/>
      <c r="SB677" s="120"/>
      <c r="SC677" s="120"/>
      <c r="SD677" s="120"/>
      <c r="SE677" s="120"/>
      <c r="SF677" s="120"/>
      <c r="SG677" s="120"/>
      <c r="SH677" s="120"/>
      <c r="SI677" s="120"/>
      <c r="SJ677" s="120"/>
      <c r="SK677" s="120"/>
      <c r="SL677" s="120"/>
      <c r="SM677" s="120"/>
      <c r="SN677" s="120"/>
      <c r="SO677" s="120"/>
      <c r="SP677" s="120"/>
      <c r="SQ677" s="120"/>
      <c r="SR677" s="120"/>
      <c r="SS677" s="120"/>
      <c r="ST677" s="120"/>
      <c r="SU677" s="120"/>
      <c r="SV677" s="120"/>
      <c r="SW677" s="120"/>
      <c r="SX677" s="120"/>
      <c r="SY677" s="120"/>
      <c r="SZ677" s="120"/>
      <c r="TA677" s="120"/>
      <c r="TB677" s="120"/>
      <c r="TC677" s="120"/>
      <c r="TD677" s="120"/>
      <c r="TE677" s="120"/>
      <c r="TF677" s="120"/>
      <c r="TG677" s="120"/>
      <c r="TH677" s="120"/>
      <c r="TI677" s="120"/>
      <c r="TJ677" s="120"/>
      <c r="TK677" s="120"/>
      <c r="TL677" s="120"/>
      <c r="TM677" s="120"/>
      <c r="TN677" s="120"/>
      <c r="TO677" s="120"/>
      <c r="TP677" s="120"/>
      <c r="TQ677" s="120"/>
      <c r="TR677" s="120"/>
      <c r="TS677" s="120"/>
      <c r="TT677" s="120"/>
      <c r="TU677" s="120"/>
      <c r="TV677" s="120"/>
      <c r="TW677" s="120"/>
      <c r="TX677" s="120"/>
      <c r="TY677" s="120"/>
      <c r="TZ677" s="120"/>
      <c r="UA677" s="120"/>
      <c r="UB677" s="120"/>
      <c r="UC677" s="120"/>
      <c r="UD677" s="120"/>
      <c r="UE677" s="120"/>
      <c r="UF677" s="120"/>
      <c r="UG677" s="120"/>
      <c r="UH677" s="120"/>
      <c r="UI677" s="120"/>
      <c r="UJ677" s="120"/>
      <c r="UK677" s="120"/>
      <c r="UL677" s="120"/>
      <c r="UM677" s="120"/>
      <c r="UN677" s="120"/>
      <c r="UO677" s="120"/>
      <c r="UP677" s="120"/>
      <c r="UQ677" s="120"/>
      <c r="UR677" s="120"/>
      <c r="US677" s="120"/>
      <c r="UT677" s="120"/>
      <c r="UU677" s="120"/>
      <c r="UV677" s="120"/>
      <c r="UW677" s="120"/>
      <c r="UX677" s="120"/>
      <c r="UY677" s="120"/>
      <c r="UZ677" s="120"/>
      <c r="VA677" s="120"/>
      <c r="VB677" s="120"/>
      <c r="VC677" s="120"/>
      <c r="VD677" s="120"/>
      <c r="VE677" s="120"/>
      <c r="VF677" s="120"/>
      <c r="VG677" s="120"/>
      <c r="VH677" s="120"/>
      <c r="VI677" s="120"/>
      <c r="VJ677" s="120"/>
      <c r="VK677" s="120"/>
      <c r="VL677" s="120"/>
      <c r="VM677" s="120"/>
      <c r="VN677" s="120"/>
      <c r="VO677" s="120"/>
      <c r="VP677" s="120"/>
      <c r="VQ677" s="120"/>
      <c r="VR677" s="120"/>
      <c r="VS677" s="120"/>
      <c r="VT677" s="120"/>
      <c r="VU677" s="120"/>
      <c r="VV677" s="120"/>
      <c r="VW677" s="120"/>
      <c r="VX677" s="120"/>
      <c r="VY677" s="120"/>
      <c r="VZ677" s="120"/>
      <c r="WA677" s="120"/>
      <c r="WB677" s="120"/>
      <c r="WC677" s="120"/>
      <c r="WD677" s="120"/>
      <c r="WE677" s="120"/>
      <c r="WF677" s="120"/>
      <c r="WG677" s="120"/>
      <c r="WH677" s="120"/>
      <c r="WI677" s="120"/>
      <c r="WJ677" s="120"/>
      <c r="WK677" s="120"/>
      <c r="WL677" s="120"/>
      <c r="WM677" s="120"/>
      <c r="WN677" s="120"/>
      <c r="WO677" s="120"/>
      <c r="WP677" s="120"/>
      <c r="WQ677" s="120"/>
      <c r="WR677" s="120"/>
      <c r="WS677" s="120"/>
      <c r="WT677" s="120"/>
      <c r="WU677" s="120"/>
      <c r="WV677" s="120"/>
      <c r="WW677" s="120"/>
      <c r="WX677" s="120"/>
      <c r="WY677" s="120"/>
      <c r="WZ677" s="120"/>
      <c r="XA677" s="120"/>
      <c r="XB677" s="120"/>
      <c r="XC677" s="120"/>
      <c r="XD677" s="120"/>
      <c r="XE677" s="120"/>
      <c r="XF677" s="120"/>
      <c r="XG677" s="120"/>
      <c r="XH677" s="120"/>
      <c r="XI677" s="120"/>
      <c r="XJ677" s="120"/>
      <c r="XK677" s="120"/>
      <c r="XL677" s="120"/>
      <c r="XM677" s="120"/>
      <c r="XN677" s="120"/>
      <c r="XO677" s="120"/>
      <c r="XP677" s="120"/>
      <c r="XQ677" s="120"/>
      <c r="XR677" s="120"/>
      <c r="XS677" s="120"/>
      <c r="XT677" s="120"/>
      <c r="XU677" s="120"/>
      <c r="XV677" s="120"/>
      <c r="XW677" s="120"/>
      <c r="XX677" s="120"/>
      <c r="XY677" s="120"/>
      <c r="XZ677" s="120"/>
      <c r="YA677" s="120"/>
      <c r="YB677" s="120"/>
      <c r="YC677" s="120"/>
      <c r="YD677" s="120"/>
      <c r="YE677" s="120"/>
      <c r="YF677" s="120"/>
      <c r="YG677" s="120"/>
      <c r="YH677" s="120"/>
      <c r="YI677" s="120"/>
      <c r="YJ677" s="120"/>
      <c r="YK677" s="120"/>
      <c r="YL677" s="120"/>
      <c r="YM677" s="120"/>
      <c r="YN677" s="120"/>
      <c r="YO677" s="120"/>
      <c r="YP677" s="120"/>
      <c r="YQ677" s="120"/>
      <c r="YR677" s="120"/>
      <c r="YS677" s="120"/>
      <c r="YT677" s="120"/>
      <c r="YU677" s="120"/>
      <c r="YV677" s="120"/>
      <c r="YW677" s="120"/>
      <c r="YX677" s="120"/>
      <c r="YY677" s="120"/>
      <c r="YZ677" s="120"/>
      <c r="ZA677" s="120"/>
      <c r="ZB677" s="120"/>
      <c r="ZC677" s="120"/>
      <c r="ZD677" s="120"/>
      <c r="ZE677" s="120"/>
      <c r="ZF677" s="120"/>
      <c r="ZG677" s="120"/>
      <c r="ZH677" s="120"/>
      <c r="ZI677" s="120"/>
      <c r="ZJ677" s="120"/>
      <c r="ZK677" s="120"/>
      <c r="ZL677" s="120"/>
      <c r="ZM677" s="120"/>
      <c r="ZN677" s="120"/>
      <c r="ZO677" s="120"/>
      <c r="ZP677" s="120"/>
      <c r="ZQ677" s="120"/>
      <c r="ZR677" s="120"/>
      <c r="ZS677" s="120"/>
      <c r="ZT677" s="120"/>
      <c r="ZU677" s="120"/>
      <c r="ZV677" s="120"/>
      <c r="ZW677" s="120"/>
      <c r="ZX677" s="120"/>
      <c r="ZY677" s="120"/>
      <c r="ZZ677" s="120"/>
      <c r="AAA677" s="120"/>
      <c r="AAB677" s="120"/>
      <c r="AAC677" s="120"/>
      <c r="AAD677" s="120"/>
      <c r="AAE677" s="120"/>
      <c r="AAF677" s="120"/>
      <c r="AAG677" s="120"/>
      <c r="AAH677" s="120"/>
      <c r="AAI677" s="120"/>
      <c r="AAJ677" s="120"/>
      <c r="AAK677" s="120"/>
      <c r="AAL677" s="120"/>
      <c r="AAM677" s="120"/>
      <c r="AAN677" s="120"/>
      <c r="AAO677" s="120"/>
      <c r="AAP677" s="120"/>
      <c r="AAQ677" s="120"/>
      <c r="AAR677" s="120"/>
      <c r="AAS677" s="120"/>
      <c r="AAT677" s="120"/>
      <c r="AAU677" s="120"/>
      <c r="AAV677" s="120"/>
      <c r="AAW677" s="120"/>
      <c r="AAX677" s="120"/>
      <c r="AAY677" s="120"/>
      <c r="AAZ677" s="120"/>
      <c r="ABA677" s="120"/>
      <c r="ABB677" s="120"/>
      <c r="ABC677" s="120"/>
      <c r="ABD677" s="120"/>
      <c r="ABE677" s="120"/>
      <c r="ABF677" s="120"/>
      <c r="ABG677" s="120"/>
      <c r="ABH677" s="120"/>
      <c r="ABI677" s="120"/>
      <c r="ABJ677" s="120"/>
      <c r="ABK677" s="120"/>
      <c r="ABL677" s="120"/>
      <c r="ABM677" s="120"/>
      <c r="ABN677" s="120"/>
      <c r="ABO677" s="120"/>
      <c r="ABP677" s="120"/>
      <c r="ABQ677" s="120"/>
      <c r="ABR677" s="120"/>
      <c r="ABS677" s="120"/>
      <c r="ABT677" s="120"/>
      <c r="ABU677" s="120"/>
      <c r="ABV677" s="120"/>
      <c r="ABW677" s="120"/>
      <c r="ABX677" s="120"/>
      <c r="ABY677" s="120"/>
      <c r="ABZ677" s="120"/>
      <c r="ACA677" s="120"/>
      <c r="ACB677" s="120"/>
      <c r="ACC677" s="120"/>
      <c r="ACD677" s="120"/>
      <c r="ACE677" s="120"/>
      <c r="ACF677" s="120"/>
      <c r="ACG677" s="120"/>
      <c r="ACH677" s="120"/>
      <c r="ACI677" s="120"/>
      <c r="ACJ677" s="120"/>
      <c r="ACK677" s="120"/>
      <c r="ACL677" s="120"/>
      <c r="ACM677" s="120"/>
      <c r="ACN677" s="120"/>
      <c r="ACO677" s="120"/>
      <c r="ACP677" s="120"/>
      <c r="ACQ677" s="120"/>
      <c r="ACR677" s="120"/>
      <c r="ACS677" s="120"/>
      <c r="ACT677" s="120"/>
      <c r="ACU677" s="120"/>
      <c r="ACV677" s="120"/>
      <c r="ACW677" s="120"/>
      <c r="ACX677" s="120"/>
      <c r="ACY677" s="120"/>
      <c r="ACZ677" s="120"/>
      <c r="ADA677" s="120"/>
      <c r="ADB677" s="120"/>
      <c r="ADC677" s="120"/>
      <c r="ADD677" s="120"/>
      <c r="ADE677" s="120"/>
      <c r="ADF677" s="120"/>
      <c r="ADG677" s="120"/>
      <c r="ADH677" s="120"/>
      <c r="ADI677" s="120"/>
      <c r="ADJ677" s="120"/>
      <c r="ADK677" s="120"/>
      <c r="ADL677" s="120"/>
      <c r="ADM677" s="120"/>
      <c r="ADN677" s="120"/>
      <c r="ADO677" s="120"/>
      <c r="ADP677" s="120"/>
      <c r="ADQ677" s="120"/>
      <c r="ADR677" s="120"/>
      <c r="ADS677" s="120"/>
      <c r="ADT677" s="120"/>
      <c r="ADU677" s="120"/>
      <c r="ADV677" s="120"/>
      <c r="ADW677" s="120"/>
      <c r="ADX677" s="120"/>
      <c r="ADY677" s="120"/>
      <c r="ADZ677" s="120"/>
      <c r="AEA677" s="120"/>
      <c r="AEB677" s="120"/>
      <c r="AEC677" s="120"/>
      <c r="AED677" s="120"/>
      <c r="AEE677" s="120"/>
      <c r="AEF677" s="120"/>
      <c r="AEG677" s="120"/>
      <c r="AEH677" s="120"/>
      <c r="AEI677" s="120"/>
      <c r="AEJ677" s="120"/>
      <c r="AEK677" s="120"/>
      <c r="AEL677" s="120"/>
      <c r="AEM677" s="120"/>
      <c r="AEN677" s="120"/>
      <c r="AEO677" s="120"/>
      <c r="AEP677" s="120"/>
      <c r="AEQ677" s="120"/>
      <c r="AER677" s="120"/>
      <c r="AES677" s="120"/>
      <c r="AET677" s="120"/>
      <c r="AEU677" s="120"/>
      <c r="AEV677" s="120"/>
      <c r="AEW677" s="120"/>
      <c r="AEX677" s="120"/>
      <c r="AEY677" s="120"/>
      <c r="AEZ677" s="120"/>
      <c r="AFA677" s="120"/>
      <c r="AFB677" s="120"/>
      <c r="AFC677" s="120"/>
      <c r="AFD677" s="120"/>
      <c r="AFE677" s="120"/>
      <c r="AFF677" s="120"/>
      <c r="AFG677" s="120"/>
      <c r="AFH677" s="120"/>
      <c r="AFI677" s="120"/>
      <c r="AFJ677" s="120"/>
      <c r="AFK677" s="120"/>
      <c r="AFL677" s="120"/>
      <c r="AFM677" s="120"/>
      <c r="AFN677" s="120"/>
      <c r="AFO677" s="120"/>
      <c r="AFP677" s="120"/>
      <c r="AFQ677" s="120"/>
      <c r="AFR677" s="120"/>
      <c r="AFS677" s="120"/>
      <c r="AFT677" s="120"/>
      <c r="AFU677" s="120"/>
      <c r="AFV677" s="120"/>
      <c r="AFW677" s="120"/>
      <c r="AFX677" s="120"/>
      <c r="AFY677" s="120"/>
      <c r="AFZ677" s="120"/>
      <c r="AGA677" s="120"/>
      <c r="AGB677" s="120"/>
      <c r="AGC677" s="120"/>
      <c r="AGD677" s="120"/>
      <c r="AGE677" s="120"/>
      <c r="AGF677" s="120"/>
      <c r="AGG677" s="120"/>
      <c r="AGH677" s="120"/>
      <c r="AGI677" s="120"/>
      <c r="AGJ677" s="120"/>
      <c r="AGK677" s="120"/>
      <c r="AGL677" s="120"/>
      <c r="AGM677" s="120"/>
      <c r="AGN677" s="120"/>
      <c r="AGO677" s="120"/>
      <c r="AGP677" s="120"/>
      <c r="AGQ677" s="120"/>
      <c r="AGR677" s="120"/>
      <c r="AGS677" s="120"/>
      <c r="AGT677" s="120"/>
      <c r="AGU677" s="120"/>
      <c r="AGV677" s="120"/>
      <c r="AGW677" s="120"/>
      <c r="AGX677" s="120"/>
      <c r="AGY677" s="120"/>
      <c r="AGZ677" s="120"/>
      <c r="AHA677" s="120"/>
      <c r="AHB677" s="120"/>
      <c r="AHC677" s="120"/>
      <c r="AHD677" s="120"/>
      <c r="AHE677" s="120"/>
      <c r="AHF677" s="120"/>
      <c r="AHG677" s="120"/>
      <c r="AHH677" s="120"/>
      <c r="AHI677" s="120"/>
      <c r="AHJ677" s="120"/>
      <c r="AHK677" s="120"/>
      <c r="AHL677" s="120"/>
      <c r="AHM677" s="120"/>
      <c r="AHN677" s="120"/>
      <c r="AHO677" s="120"/>
      <c r="AHP677" s="120"/>
      <c r="AHQ677" s="120"/>
      <c r="AHR677" s="120"/>
      <c r="AHS677" s="120"/>
      <c r="AHT677" s="120"/>
      <c r="AHU677" s="120"/>
      <c r="AHV677" s="120"/>
      <c r="AHW677" s="120"/>
      <c r="AHX677" s="120"/>
      <c r="AHY677" s="120"/>
      <c r="AHZ677" s="120"/>
      <c r="AIA677" s="120"/>
      <c r="AIB677" s="120"/>
      <c r="AIC677" s="120"/>
      <c r="AID677" s="120"/>
      <c r="AIE677" s="120"/>
      <c r="AIF677" s="120"/>
      <c r="AIG677" s="120"/>
      <c r="AIH677" s="120"/>
      <c r="AII677" s="120"/>
      <c r="AIJ677" s="120"/>
      <c r="AIK677" s="120"/>
      <c r="AIL677" s="120"/>
      <c r="AIM677" s="120"/>
      <c r="AIN677" s="120"/>
      <c r="AIO677" s="120"/>
      <c r="AIP677" s="120"/>
      <c r="AIQ677" s="120"/>
      <c r="AIR677" s="120"/>
      <c r="AIS677" s="120"/>
      <c r="AIT677" s="120"/>
      <c r="AIU677" s="120"/>
      <c r="AIV677" s="120"/>
      <c r="AIW677" s="120"/>
      <c r="AIX677" s="120"/>
      <c r="AIY677" s="120"/>
      <c r="AIZ677" s="120"/>
      <c r="AJA677" s="120"/>
      <c r="AJB677" s="120"/>
      <c r="AJC677" s="120"/>
      <c r="AJD677" s="120"/>
      <c r="AJE677" s="120"/>
      <c r="AJF677" s="120"/>
      <c r="AJG677" s="120"/>
      <c r="AJH677" s="120"/>
      <c r="AJI677" s="120"/>
      <c r="AJJ677" s="120"/>
      <c r="AJK677" s="120"/>
      <c r="AJL677" s="120"/>
      <c r="AJM677" s="120"/>
      <c r="AJN677" s="120"/>
      <c r="AJO677" s="120"/>
      <c r="AJP677" s="120"/>
      <c r="AJQ677" s="120"/>
      <c r="AJR677" s="120"/>
      <c r="AJS677" s="120"/>
      <c r="AJT677" s="120"/>
      <c r="AJU677" s="120"/>
      <c r="AJV677" s="120"/>
      <c r="AJW677" s="120"/>
      <c r="AJX677" s="120"/>
      <c r="AJY677" s="120"/>
      <c r="AJZ677" s="120"/>
      <c r="AKA677" s="120"/>
      <c r="AKB677" s="120"/>
      <c r="AKC677" s="120"/>
      <c r="AKD677" s="120"/>
      <c r="AKE677" s="120"/>
      <c r="AKF677" s="120"/>
      <c r="AKG677" s="120"/>
      <c r="AKH677" s="120"/>
      <c r="AKI677" s="120"/>
      <c r="AKJ677" s="120"/>
      <c r="AKK677" s="120"/>
      <c r="AKL677" s="120"/>
      <c r="AKM677" s="120"/>
      <c r="AKN677" s="120"/>
      <c r="AKO677" s="120"/>
      <c r="AKP677" s="120"/>
      <c r="AKQ677" s="120"/>
      <c r="AKR677" s="120"/>
      <c r="AKS677" s="120"/>
      <c r="AKT677" s="120"/>
      <c r="AKU677" s="120"/>
      <c r="AKV677" s="120"/>
      <c r="AKW677" s="120"/>
      <c r="AKX677" s="120"/>
      <c r="AKY677" s="120"/>
      <c r="AKZ677" s="120"/>
      <c r="ALA677" s="120"/>
      <c r="ALB677" s="120"/>
      <c r="ALC677" s="120"/>
      <c r="ALD677" s="120"/>
      <c r="ALE677" s="120"/>
      <c r="ALF677" s="120"/>
      <c r="ALG677" s="120"/>
      <c r="ALH677" s="120"/>
      <c r="ALI677" s="120"/>
      <c r="ALJ677" s="120"/>
      <c r="ALK677" s="120"/>
      <c r="ALL677" s="120"/>
      <c r="ALM677" s="120"/>
      <c r="ALN677" s="120"/>
      <c r="ALO677" s="120"/>
      <c r="ALP677" s="120"/>
      <c r="ALQ677" s="120"/>
      <c r="ALR677" s="120"/>
      <c r="ALS677" s="120"/>
      <c r="ALT677" s="120"/>
      <c r="ALU677" s="120"/>
      <c r="ALV677" s="120"/>
      <c r="ALW677" s="120"/>
      <c r="ALX677" s="120"/>
      <c r="ALY677" s="120"/>
      <c r="ALZ677" s="120"/>
      <c r="AMA677" s="120"/>
      <c r="AMB677" s="120"/>
      <c r="AMC677" s="120"/>
      <c r="AMD677" s="120"/>
      <c r="AME677" s="120"/>
      <c r="AMF677" s="120"/>
      <c r="AMG677" s="120"/>
      <c r="AMH677" s="120"/>
      <c r="AMI677" s="120"/>
      <c r="AMJ677" s="120"/>
      <c r="AMK677" s="120"/>
      <c r="AML677" s="120"/>
      <c r="AMM677" s="120"/>
      <c r="AMN677" s="120"/>
      <c r="AMO677" s="120"/>
      <c r="AMP677" s="120"/>
      <c r="AMQ677" s="120"/>
      <c r="AMR677" s="120"/>
      <c r="AMS677" s="120"/>
      <c r="AMT677" s="120"/>
      <c r="AMU677" s="120"/>
      <c r="AMV677" s="120"/>
      <c r="AMW677" s="120"/>
      <c r="AMX677" s="120"/>
      <c r="AMY677" s="120"/>
      <c r="AMZ677" s="120"/>
      <c r="ANA677" s="120"/>
      <c r="ANB677" s="120"/>
      <c r="ANC677" s="120"/>
      <c r="AND677" s="120"/>
      <c r="ANE677" s="120"/>
      <c r="ANF677" s="120"/>
      <c r="ANG677" s="120"/>
      <c r="ANH677" s="120"/>
      <c r="ANI677" s="120"/>
      <c r="ANJ677" s="120"/>
      <c r="ANK677" s="120"/>
      <c r="ANL677" s="120"/>
      <c r="ANM677" s="120"/>
      <c r="ANN677" s="120"/>
      <c r="ANO677" s="120"/>
      <c r="ANP677" s="120"/>
      <c r="ANQ677" s="120"/>
      <c r="ANR677" s="120"/>
      <c r="ANS677" s="120"/>
      <c r="ANT677" s="120"/>
      <c r="ANU677" s="120"/>
      <c r="ANV677" s="120"/>
      <c r="ANW677" s="120"/>
      <c r="ANX677" s="120"/>
      <c r="ANY677" s="120"/>
      <c r="ANZ677" s="120"/>
      <c r="AOA677" s="120"/>
      <c r="AOB677" s="120"/>
      <c r="AOC677" s="120"/>
      <c r="AOD677" s="120"/>
      <c r="AOE677" s="120"/>
      <c r="AOF677" s="120"/>
      <c r="AOG677" s="120"/>
      <c r="AOH677" s="120"/>
      <c r="AOI677" s="120"/>
      <c r="AOJ677" s="120"/>
      <c r="AOK677" s="120"/>
      <c r="AOL677" s="120"/>
      <c r="AOM677" s="120"/>
      <c r="AON677" s="120"/>
      <c r="AOO677" s="120"/>
      <c r="AOP677" s="120"/>
      <c r="AOQ677" s="120"/>
      <c r="AOR677" s="120"/>
      <c r="AOS677" s="120"/>
      <c r="AOT677" s="120"/>
      <c r="AOU677" s="120"/>
      <c r="AOV677" s="120"/>
      <c r="AOW677" s="120"/>
      <c r="AOX677" s="120"/>
      <c r="AOY677" s="120"/>
      <c r="AOZ677" s="120"/>
      <c r="APA677" s="120"/>
      <c r="APB677" s="120"/>
      <c r="APC677" s="120"/>
      <c r="APD677" s="120"/>
      <c r="APE677" s="120"/>
      <c r="APF677" s="120"/>
      <c r="APG677" s="120"/>
      <c r="APH677" s="120"/>
      <c r="API677" s="120"/>
      <c r="APJ677" s="120"/>
      <c r="APK677" s="120"/>
      <c r="APL677" s="120"/>
      <c r="APM677" s="120"/>
      <c r="APN677" s="120"/>
      <c r="APO677" s="120"/>
      <c r="APP677" s="120"/>
      <c r="APQ677" s="120"/>
      <c r="APR677" s="120"/>
      <c r="APS677" s="120"/>
      <c r="APT677" s="120"/>
      <c r="APU677" s="120"/>
      <c r="APV677" s="120"/>
      <c r="APW677" s="120"/>
      <c r="APX677" s="120"/>
      <c r="APY677" s="120"/>
      <c r="APZ677" s="120"/>
      <c r="AQA677" s="120"/>
      <c r="AQB677" s="120"/>
      <c r="AQC677" s="120"/>
      <c r="AQD677" s="120"/>
      <c r="AQE677" s="120"/>
      <c r="AQF677" s="120"/>
      <c r="AQG677" s="120"/>
      <c r="AQH677" s="120"/>
      <c r="AQI677" s="120"/>
      <c r="AQJ677" s="120"/>
      <c r="AQK677" s="120"/>
      <c r="AQL677" s="120"/>
      <c r="AQM677" s="120"/>
      <c r="AQN677" s="120"/>
      <c r="AQO677" s="120"/>
      <c r="AQP677" s="120"/>
      <c r="AQQ677" s="120"/>
      <c r="AQR677" s="120"/>
      <c r="AQS677" s="120"/>
      <c r="AQT677" s="120"/>
      <c r="AQU677" s="120"/>
      <c r="AQV677" s="120"/>
      <c r="AQW677" s="120"/>
      <c r="AQX677" s="120"/>
      <c r="AQY677" s="120"/>
      <c r="AQZ677" s="120"/>
      <c r="ARA677" s="120"/>
      <c r="ARB677" s="120"/>
      <c r="ARC677" s="120"/>
      <c r="ARD677" s="120"/>
      <c r="ARE677" s="120"/>
      <c r="ARF677" s="120"/>
      <c r="ARG677" s="120"/>
      <c r="ARH677" s="120"/>
      <c r="ARI677" s="120"/>
      <c r="ARJ677" s="120"/>
      <c r="ARK677" s="120"/>
      <c r="ARL677" s="120"/>
      <c r="ARM677" s="120"/>
      <c r="ARN677" s="120"/>
      <c r="ARO677" s="120"/>
      <c r="ARP677" s="120"/>
      <c r="ARQ677" s="120"/>
      <c r="ARR677" s="120"/>
      <c r="ARS677" s="120"/>
      <c r="ART677" s="120"/>
      <c r="ARU677" s="120"/>
      <c r="ARV677" s="120"/>
      <c r="ARW677" s="120"/>
      <c r="ARX677" s="120"/>
      <c r="ARY677" s="120"/>
      <c r="ARZ677" s="120"/>
      <c r="ASA677" s="120"/>
      <c r="ASB677" s="120"/>
      <c r="ASC677" s="120"/>
      <c r="ASD677" s="120"/>
      <c r="ASE677" s="120"/>
      <c r="ASF677" s="120"/>
      <c r="ASG677" s="120"/>
      <c r="ASH677" s="120"/>
      <c r="ASI677" s="120"/>
      <c r="ASJ677" s="120"/>
      <c r="ASK677" s="120"/>
      <c r="ASL677" s="120"/>
      <c r="ASM677" s="120"/>
      <c r="ASN677" s="120"/>
      <c r="ASO677" s="120"/>
      <c r="ASP677" s="120"/>
      <c r="ASQ677" s="120"/>
      <c r="ASR677" s="120"/>
      <c r="ASS677" s="120"/>
      <c r="AST677" s="120"/>
      <c r="ASU677" s="120"/>
      <c r="ASV677" s="120"/>
      <c r="ASW677" s="120"/>
      <c r="ASX677" s="120"/>
      <c r="ASY677" s="120"/>
      <c r="ASZ677" s="120"/>
      <c r="ATA677" s="120"/>
      <c r="ATB677" s="120"/>
      <c r="ATC677" s="120"/>
      <c r="ATD677" s="120"/>
      <c r="ATE677" s="120"/>
      <c r="ATF677" s="120"/>
      <c r="ATG677" s="120"/>
      <c r="ATH677" s="120"/>
      <c r="ATI677" s="120"/>
      <c r="ATJ677" s="120"/>
      <c r="ATK677" s="120"/>
      <c r="ATL677" s="120"/>
      <c r="ATM677" s="120"/>
      <c r="ATN677" s="120"/>
      <c r="ATO677" s="120"/>
      <c r="ATP677" s="120"/>
      <c r="ATQ677" s="120"/>
      <c r="ATR677" s="120"/>
      <c r="ATS677" s="120"/>
      <c r="ATT677" s="120"/>
      <c r="ATU677" s="120"/>
      <c r="ATV677" s="120"/>
      <c r="ATW677" s="120"/>
      <c r="ATX677" s="120"/>
      <c r="ATY677" s="120"/>
      <c r="ATZ677" s="120"/>
      <c r="AUA677" s="120"/>
      <c r="AUB677" s="120"/>
      <c r="AUC677" s="120"/>
      <c r="AUD677" s="120"/>
      <c r="AUE677" s="120"/>
      <c r="AUF677" s="120"/>
      <c r="AUG677" s="120"/>
      <c r="AUH677" s="120"/>
      <c r="AUI677" s="120"/>
      <c r="AUJ677" s="120"/>
      <c r="AUK677" s="120"/>
      <c r="AUL677" s="120"/>
      <c r="AUM677" s="120"/>
      <c r="AUN677" s="120"/>
      <c r="AUO677" s="120"/>
      <c r="AUP677" s="120"/>
      <c r="AUQ677" s="120"/>
      <c r="AUR677" s="120"/>
      <c r="AUS677" s="120"/>
      <c r="AUT677" s="120"/>
      <c r="AUU677" s="120"/>
      <c r="AUV677" s="120"/>
      <c r="AUW677" s="120"/>
      <c r="AUX677" s="120"/>
      <c r="AUY677" s="120"/>
      <c r="AUZ677" s="120"/>
      <c r="AVA677" s="120"/>
      <c r="AVB677" s="120"/>
      <c r="AVC677" s="120"/>
      <c r="AVD677" s="120"/>
      <c r="AVE677" s="120"/>
      <c r="AVF677" s="120"/>
      <c r="AVG677" s="120"/>
      <c r="AVH677" s="120"/>
      <c r="AVI677" s="120"/>
      <c r="AVJ677" s="120"/>
      <c r="AVK677" s="120"/>
      <c r="AVL677" s="120"/>
      <c r="AVM677" s="120"/>
      <c r="AVN677" s="120"/>
      <c r="AVO677" s="120"/>
      <c r="AVP677" s="120"/>
      <c r="AVQ677" s="120"/>
      <c r="AVR677" s="120"/>
      <c r="AVS677" s="120"/>
      <c r="AVT677" s="120"/>
      <c r="AVU677" s="120"/>
      <c r="AVV677" s="120"/>
      <c r="AVW677" s="120"/>
      <c r="AVX677" s="120"/>
      <c r="AVY677" s="120"/>
      <c r="AVZ677" s="120"/>
      <c r="AWA677" s="120"/>
      <c r="AWB677" s="120"/>
      <c r="AWC677" s="120"/>
      <c r="AWD677" s="120"/>
      <c r="AWE677" s="120"/>
      <c r="AWF677" s="120"/>
      <c r="AWG677" s="120"/>
      <c r="AWH677" s="120"/>
      <c r="AWI677" s="120"/>
      <c r="AWJ677" s="120"/>
      <c r="AWK677" s="120"/>
      <c r="AWL677" s="120"/>
      <c r="AWM677" s="120"/>
      <c r="AWN677" s="120"/>
      <c r="AWO677" s="120"/>
      <c r="AWP677" s="120"/>
      <c r="AWQ677" s="120"/>
      <c r="AWR677" s="120"/>
      <c r="AWS677" s="120"/>
      <c r="AWT677" s="120"/>
      <c r="AWU677" s="120"/>
      <c r="AWV677" s="120"/>
      <c r="AWW677" s="120"/>
      <c r="AWX677" s="120"/>
      <c r="AWY677" s="120"/>
      <c r="AWZ677" s="120"/>
      <c r="AXA677" s="120"/>
      <c r="AXB677" s="120"/>
      <c r="AXC677" s="120"/>
      <c r="AXD677" s="120"/>
      <c r="AXE677" s="120"/>
      <c r="AXF677" s="120"/>
      <c r="AXG677" s="120"/>
      <c r="AXH677" s="120"/>
      <c r="AXI677" s="120"/>
      <c r="AXJ677" s="120"/>
      <c r="AXK677" s="120"/>
      <c r="AXL677" s="120"/>
      <c r="AXM677" s="120"/>
      <c r="AXN677" s="120"/>
      <c r="AXO677" s="120"/>
      <c r="AXP677" s="120"/>
      <c r="AXQ677" s="120"/>
      <c r="AXR677" s="120"/>
      <c r="AXS677" s="120"/>
      <c r="AXT677" s="120"/>
      <c r="AXU677" s="120"/>
      <c r="AXV677" s="120"/>
      <c r="AXW677" s="120"/>
      <c r="AXX677" s="120"/>
      <c r="AXY677" s="120"/>
      <c r="AXZ677" s="120"/>
      <c r="AYA677" s="120"/>
      <c r="AYB677" s="120"/>
      <c r="AYC677" s="120"/>
      <c r="AYD677" s="120"/>
      <c r="AYE677" s="120"/>
      <c r="AYF677" s="120"/>
      <c r="AYG677" s="120"/>
      <c r="AYH677" s="120"/>
      <c r="AYI677" s="120"/>
      <c r="AYJ677" s="120"/>
      <c r="AYK677" s="120"/>
      <c r="AYL677" s="120"/>
      <c r="AYM677" s="120"/>
      <c r="AYN677" s="120"/>
      <c r="AYO677" s="120"/>
      <c r="AYP677" s="120"/>
      <c r="AYQ677" s="120"/>
      <c r="AYR677" s="120"/>
      <c r="AYS677" s="120"/>
      <c r="AYT677" s="120"/>
      <c r="AYU677" s="120"/>
      <c r="AYV677" s="120"/>
      <c r="AYW677" s="120"/>
      <c r="AYX677" s="120"/>
      <c r="AYY677" s="120"/>
      <c r="AYZ677" s="120"/>
      <c r="AZA677" s="120"/>
      <c r="AZB677" s="120"/>
      <c r="AZC677" s="120"/>
      <c r="AZD677" s="120"/>
      <c r="AZE677" s="120"/>
      <c r="AZF677" s="120"/>
      <c r="AZG677" s="120"/>
      <c r="AZH677" s="120"/>
      <c r="AZI677" s="120"/>
      <c r="AZJ677" s="120"/>
      <c r="AZK677" s="120"/>
      <c r="AZL677" s="120"/>
      <c r="AZM677" s="120"/>
      <c r="AZN677" s="120"/>
      <c r="AZO677" s="120"/>
      <c r="AZP677" s="120"/>
      <c r="AZQ677" s="120"/>
      <c r="AZR677" s="120"/>
      <c r="AZS677" s="120"/>
      <c r="AZT677" s="120"/>
      <c r="AZU677" s="120"/>
      <c r="AZV677" s="120"/>
      <c r="AZW677" s="120"/>
      <c r="AZX677" s="120"/>
      <c r="AZY677" s="120"/>
      <c r="AZZ677" s="120"/>
      <c r="BAA677" s="120"/>
      <c r="BAB677" s="120"/>
      <c r="BAC677" s="120"/>
      <c r="BAD677" s="120"/>
      <c r="BAE677" s="120"/>
      <c r="BAF677" s="120"/>
      <c r="BAG677" s="120"/>
      <c r="BAH677" s="120"/>
      <c r="BAI677" s="120"/>
      <c r="BAJ677" s="120"/>
      <c r="BAK677" s="120"/>
      <c r="BAL677" s="120"/>
      <c r="BAM677" s="120"/>
      <c r="BAN677" s="120"/>
      <c r="BAO677" s="120"/>
      <c r="BAP677" s="120"/>
      <c r="BAQ677" s="120"/>
      <c r="BAR677" s="120"/>
      <c r="BAS677" s="120"/>
      <c r="BAT677" s="120"/>
      <c r="BAU677" s="120"/>
      <c r="BAV677" s="120"/>
      <c r="BAW677" s="120"/>
      <c r="BAX677" s="120"/>
      <c r="BAY677" s="120"/>
      <c r="BAZ677" s="120"/>
      <c r="BBA677" s="120"/>
      <c r="BBB677" s="120"/>
      <c r="BBC677" s="120"/>
      <c r="BBD677" s="120"/>
      <c r="BBE677" s="120"/>
      <c r="BBF677" s="120"/>
      <c r="BBG677" s="120"/>
      <c r="BBH677" s="120"/>
      <c r="BBI677" s="120"/>
      <c r="BBJ677" s="120"/>
      <c r="BBK677" s="120"/>
      <c r="BBL677" s="120"/>
      <c r="BBM677" s="120"/>
      <c r="BBN677" s="120"/>
      <c r="BBO677" s="120"/>
      <c r="BBP677" s="120"/>
      <c r="BBQ677" s="120"/>
      <c r="BBR677" s="120"/>
      <c r="BBS677" s="120"/>
      <c r="BBT677" s="120"/>
      <c r="BBU677" s="120"/>
      <c r="BBV677" s="120"/>
      <c r="BBW677" s="120"/>
      <c r="BBX677" s="120"/>
      <c r="BBY677" s="120"/>
      <c r="BBZ677" s="120"/>
      <c r="BCA677" s="120"/>
      <c r="BCB677" s="120"/>
      <c r="BCC677" s="120"/>
      <c r="BCD677" s="120"/>
      <c r="BCE677" s="120"/>
      <c r="BCF677" s="120"/>
      <c r="BCG677" s="120"/>
      <c r="BCH677" s="120"/>
      <c r="BCI677" s="120"/>
      <c r="BCJ677" s="120"/>
      <c r="BCK677" s="120"/>
      <c r="BCL677" s="120"/>
      <c r="BCM677" s="120"/>
      <c r="BCN677" s="120"/>
      <c r="BCO677" s="120"/>
      <c r="BCP677" s="120"/>
      <c r="BCQ677" s="120"/>
      <c r="BCR677" s="120"/>
      <c r="BCS677" s="120"/>
      <c r="BCT677" s="120"/>
      <c r="BCU677" s="120"/>
      <c r="BCV677" s="120"/>
      <c r="BCW677" s="120"/>
      <c r="BCX677" s="120"/>
      <c r="BCY677" s="120"/>
      <c r="BCZ677" s="120"/>
      <c r="BDA677" s="120"/>
      <c r="BDB677" s="120"/>
      <c r="BDC677" s="120"/>
      <c r="BDD677" s="120"/>
      <c r="BDE677" s="120"/>
      <c r="BDF677" s="120"/>
      <c r="BDG677" s="120"/>
      <c r="BDH677" s="120"/>
      <c r="BDI677" s="120"/>
      <c r="BDJ677" s="120"/>
      <c r="BDK677" s="120"/>
      <c r="BDL677" s="120"/>
      <c r="BDM677" s="120"/>
      <c r="BDN677" s="120"/>
      <c r="BDO677" s="120"/>
      <c r="BDP677" s="120"/>
      <c r="BDQ677" s="120"/>
      <c r="BDR677" s="120"/>
      <c r="BDS677" s="120"/>
      <c r="BDT677" s="120"/>
      <c r="BDU677" s="120"/>
      <c r="BDV677" s="120"/>
      <c r="BDW677" s="120"/>
      <c r="BDX677" s="120"/>
      <c r="BDY677" s="120"/>
      <c r="BDZ677" s="120"/>
      <c r="BEA677" s="120"/>
      <c r="BEB677" s="120"/>
      <c r="BEC677" s="120"/>
      <c r="BED677" s="120"/>
      <c r="BEE677" s="120"/>
      <c r="BEF677" s="120"/>
      <c r="BEG677" s="120"/>
      <c r="BEH677" s="120"/>
      <c r="BEI677" s="120"/>
      <c r="BEJ677" s="120"/>
      <c r="BEK677" s="120"/>
      <c r="BEL677" s="120"/>
      <c r="BEM677" s="120"/>
      <c r="BEN677" s="120"/>
      <c r="BEO677" s="120"/>
      <c r="BEP677" s="120"/>
      <c r="BEQ677" s="120"/>
      <c r="BER677" s="120"/>
      <c r="BES677" s="120"/>
      <c r="BET677" s="120"/>
      <c r="BEU677" s="120"/>
      <c r="BEV677" s="120"/>
      <c r="BEW677" s="120"/>
      <c r="BEX677" s="120"/>
      <c r="BEY677" s="120"/>
      <c r="BEZ677" s="120"/>
      <c r="BFA677" s="120"/>
      <c r="BFB677" s="120"/>
      <c r="BFC677" s="120"/>
      <c r="BFD677" s="120"/>
      <c r="BFE677" s="120"/>
      <c r="BFF677" s="120"/>
      <c r="BFG677" s="120"/>
      <c r="BFH677" s="120"/>
      <c r="BFI677" s="120"/>
      <c r="BFJ677" s="120"/>
      <c r="BFK677" s="120"/>
      <c r="BFL677" s="120"/>
      <c r="BFM677" s="120"/>
      <c r="BFN677" s="120"/>
      <c r="BFO677" s="120"/>
      <c r="BFP677" s="120"/>
      <c r="BFQ677" s="120"/>
      <c r="BFR677" s="120"/>
      <c r="BFS677" s="120"/>
      <c r="BFT677" s="120"/>
      <c r="BFU677" s="120"/>
      <c r="BFV677" s="120"/>
      <c r="BFW677" s="120"/>
      <c r="BFX677" s="120"/>
      <c r="BFY677" s="120"/>
      <c r="BFZ677" s="120"/>
      <c r="BGA677" s="120"/>
      <c r="BGB677" s="120"/>
      <c r="BGC677" s="120"/>
      <c r="BGD677" s="120"/>
      <c r="BGE677" s="120"/>
      <c r="BGF677" s="120"/>
      <c r="BGG677" s="120"/>
      <c r="BGH677" s="120"/>
      <c r="BGI677" s="120"/>
      <c r="BGJ677" s="120"/>
      <c r="BGK677" s="120"/>
      <c r="BGL677" s="120"/>
      <c r="BGM677" s="120"/>
      <c r="BGN677" s="120"/>
      <c r="BGO677" s="120"/>
      <c r="BGP677" s="120"/>
      <c r="BGQ677" s="120"/>
      <c r="BGR677" s="120"/>
      <c r="BGS677" s="120"/>
      <c r="BGT677" s="120"/>
      <c r="BGU677" s="120"/>
      <c r="BGV677" s="120"/>
      <c r="BGW677" s="120"/>
      <c r="BGX677" s="120"/>
      <c r="BGY677" s="120"/>
      <c r="BGZ677" s="120"/>
      <c r="BHA677" s="120"/>
      <c r="BHB677" s="120"/>
      <c r="BHC677" s="120"/>
      <c r="BHD677" s="120"/>
      <c r="BHE677" s="120"/>
      <c r="BHF677" s="120"/>
      <c r="BHG677" s="120"/>
      <c r="BHH677" s="120"/>
      <c r="BHI677" s="120"/>
      <c r="BHJ677" s="120"/>
      <c r="BHK677" s="120"/>
      <c r="BHL677" s="120"/>
      <c r="BHM677" s="120"/>
      <c r="BHN677" s="120"/>
      <c r="BHO677" s="120"/>
      <c r="BHP677" s="120"/>
      <c r="BHQ677" s="120"/>
      <c r="BHR677" s="120"/>
      <c r="BHS677" s="120"/>
      <c r="BHT677" s="120"/>
      <c r="BHU677" s="120"/>
      <c r="BHV677" s="120"/>
      <c r="BHW677" s="120"/>
      <c r="BHX677" s="120"/>
      <c r="BHY677" s="120"/>
      <c r="BHZ677" s="120"/>
      <c r="BIA677" s="120"/>
      <c r="BIB677" s="120"/>
      <c r="BIC677" s="120"/>
      <c r="BID677" s="120"/>
      <c r="BIE677" s="120"/>
      <c r="BIF677" s="120"/>
      <c r="BIG677" s="120"/>
      <c r="BIH677" s="120"/>
      <c r="BII677" s="120"/>
      <c r="BIJ677" s="120"/>
      <c r="BIK677" s="120"/>
      <c r="BIL677" s="120"/>
      <c r="BIM677" s="120"/>
      <c r="BIN677" s="120"/>
      <c r="BIO677" s="120"/>
      <c r="BIP677" s="120"/>
      <c r="BIQ677" s="120"/>
      <c r="BIR677" s="120"/>
      <c r="BIS677" s="120"/>
      <c r="BIT677" s="120"/>
      <c r="BIU677" s="120"/>
      <c r="BIV677" s="120"/>
      <c r="BIW677" s="120"/>
      <c r="BIX677" s="120"/>
      <c r="BIY677" s="120"/>
      <c r="BIZ677" s="120"/>
      <c r="BJA677" s="120"/>
      <c r="BJB677" s="120"/>
      <c r="BJC677" s="120"/>
      <c r="BJD677" s="120"/>
      <c r="BJE677" s="120"/>
      <c r="BJF677" s="120"/>
      <c r="BJG677" s="120"/>
      <c r="BJH677" s="120"/>
      <c r="BJI677" s="120"/>
      <c r="BJJ677" s="120"/>
      <c r="BJK677" s="120"/>
      <c r="BJL677" s="120"/>
      <c r="BJM677" s="120"/>
      <c r="BJN677" s="120"/>
      <c r="BJO677" s="120"/>
      <c r="BJP677" s="120"/>
      <c r="BJQ677" s="120"/>
      <c r="BJR677" s="120"/>
      <c r="BJS677" s="120"/>
      <c r="BJT677" s="120"/>
      <c r="BJU677" s="120"/>
      <c r="BJV677" s="120"/>
      <c r="BJW677" s="120"/>
      <c r="BJX677" s="120"/>
      <c r="BJY677" s="120"/>
      <c r="BJZ677" s="120"/>
      <c r="BKA677" s="120"/>
      <c r="BKB677" s="120"/>
      <c r="BKC677" s="120"/>
      <c r="BKD677" s="120"/>
      <c r="BKE677" s="120"/>
      <c r="BKF677" s="120"/>
      <c r="BKG677" s="120"/>
      <c r="BKH677" s="120"/>
      <c r="BKI677" s="120"/>
      <c r="BKJ677" s="120"/>
      <c r="BKK677" s="120"/>
      <c r="BKL677" s="120"/>
      <c r="BKM677" s="120"/>
      <c r="BKN677" s="120"/>
      <c r="BKO677" s="120"/>
      <c r="BKP677" s="120"/>
      <c r="BKQ677" s="120"/>
      <c r="BKR677" s="120"/>
      <c r="BKS677" s="120"/>
      <c r="BKT677" s="120"/>
      <c r="BKU677" s="120"/>
      <c r="BKV677" s="120"/>
      <c r="BKW677" s="120"/>
      <c r="BKX677" s="120"/>
      <c r="BKY677" s="120"/>
      <c r="BKZ677" s="120"/>
      <c r="BLA677" s="120"/>
      <c r="BLB677" s="120"/>
      <c r="BLC677" s="120"/>
      <c r="BLD677" s="120"/>
      <c r="BLE677" s="120"/>
      <c r="BLF677" s="120"/>
      <c r="BLG677" s="120"/>
      <c r="BLH677" s="120"/>
      <c r="BLI677" s="120"/>
      <c r="BLJ677" s="120"/>
      <c r="BLK677" s="120"/>
      <c r="BLL677" s="120"/>
      <c r="BLM677" s="120"/>
      <c r="BLN677" s="120"/>
      <c r="BLO677" s="120"/>
      <c r="BLP677" s="120"/>
      <c r="BLQ677" s="120"/>
      <c r="BLR677" s="120"/>
      <c r="BLS677" s="120"/>
      <c r="BLT677" s="120"/>
      <c r="BLU677" s="120"/>
      <c r="BLV677" s="120"/>
      <c r="BLW677" s="120"/>
      <c r="BLX677" s="120"/>
      <c r="BLY677" s="120"/>
      <c r="BLZ677" s="120"/>
      <c r="BMA677" s="120"/>
      <c r="BMB677" s="120"/>
      <c r="BMC677" s="120"/>
      <c r="BMD677" s="120"/>
      <c r="BME677" s="120"/>
      <c r="BMF677" s="120"/>
      <c r="BMG677" s="120"/>
      <c r="BMH677" s="120"/>
      <c r="BMI677" s="120"/>
      <c r="BMJ677" s="120"/>
      <c r="BMK677" s="120"/>
      <c r="BML677" s="120"/>
      <c r="BMM677" s="120"/>
      <c r="BMN677" s="120"/>
      <c r="BMO677" s="120"/>
      <c r="BMP677" s="120"/>
      <c r="BMQ677" s="120"/>
      <c r="BMR677" s="120"/>
      <c r="BMS677" s="120"/>
      <c r="BMT677" s="120"/>
      <c r="BMU677" s="120"/>
      <c r="BMV677" s="120"/>
      <c r="BMW677" s="120"/>
      <c r="BMX677" s="120"/>
      <c r="BMY677" s="120"/>
      <c r="BMZ677" s="120"/>
      <c r="BNA677" s="120"/>
      <c r="BNB677" s="120"/>
      <c r="BNC677" s="120"/>
      <c r="BND677" s="120"/>
      <c r="BNE677" s="120"/>
      <c r="BNF677" s="120"/>
      <c r="BNG677" s="120"/>
      <c r="BNH677" s="120"/>
      <c r="BNI677" s="120"/>
      <c r="BNJ677" s="120"/>
      <c r="BNK677" s="120"/>
      <c r="BNL677" s="120"/>
      <c r="BNM677" s="120"/>
      <c r="BNN677" s="120"/>
      <c r="BNO677" s="120"/>
      <c r="BNP677" s="120"/>
      <c r="BNQ677" s="120"/>
      <c r="BNR677" s="120"/>
      <c r="BNS677" s="120"/>
      <c r="BNT677" s="120"/>
      <c r="BNU677" s="120"/>
      <c r="BNV677" s="120"/>
      <c r="BNW677" s="120"/>
      <c r="BNX677" s="120"/>
      <c r="BNY677" s="120"/>
      <c r="BNZ677" s="120"/>
      <c r="BOA677" s="120"/>
      <c r="BOB677" s="120"/>
      <c r="BOC677" s="120"/>
      <c r="BOD677" s="120"/>
      <c r="BOE677" s="120"/>
      <c r="BOF677" s="120"/>
      <c r="BOG677" s="120"/>
      <c r="BOH677" s="120"/>
      <c r="BOI677" s="120"/>
      <c r="BOJ677" s="120"/>
      <c r="BOK677" s="120"/>
      <c r="BOL677" s="120"/>
      <c r="BOM677" s="120"/>
      <c r="BON677" s="120"/>
      <c r="BOO677" s="120"/>
      <c r="BOP677" s="120"/>
      <c r="BOQ677" s="120"/>
      <c r="BOR677" s="120"/>
      <c r="BOS677" s="120"/>
      <c r="BOT677" s="120"/>
      <c r="BOU677" s="120"/>
      <c r="BOV677" s="120"/>
      <c r="BOW677" s="120"/>
      <c r="BOX677" s="120"/>
      <c r="BOY677" s="120"/>
      <c r="BOZ677" s="120"/>
      <c r="BPA677" s="120"/>
      <c r="BPB677" s="120"/>
      <c r="BPC677" s="120"/>
      <c r="BPD677" s="120"/>
      <c r="BPE677" s="120"/>
      <c r="BPF677" s="120"/>
      <c r="BPG677" s="120"/>
      <c r="BPH677" s="120"/>
      <c r="BPI677" s="120"/>
      <c r="BPJ677" s="120"/>
      <c r="BPK677" s="120"/>
      <c r="BPL677" s="120"/>
      <c r="BPM677" s="120"/>
      <c r="BPN677" s="120"/>
      <c r="BPO677" s="120"/>
      <c r="BPP677" s="120"/>
      <c r="BPQ677" s="120"/>
      <c r="BPR677" s="120"/>
      <c r="BPS677" s="120"/>
      <c r="BPT677" s="120"/>
      <c r="BPU677" s="120"/>
      <c r="BPV677" s="120"/>
      <c r="BPW677" s="120"/>
      <c r="BPX677" s="120"/>
      <c r="BPY677" s="120"/>
      <c r="BPZ677" s="120"/>
      <c r="BQA677" s="120"/>
      <c r="BQB677" s="120"/>
      <c r="BQC677" s="120"/>
      <c r="BQD677" s="120"/>
      <c r="BQE677" s="120"/>
      <c r="BQF677" s="120"/>
      <c r="BQG677" s="120"/>
      <c r="BQH677" s="120"/>
      <c r="BQI677" s="120"/>
      <c r="BQJ677" s="120"/>
      <c r="BQK677" s="120"/>
      <c r="BQL677" s="120"/>
      <c r="BQM677" s="120"/>
      <c r="BQN677" s="120"/>
      <c r="BQO677" s="120"/>
      <c r="BQP677" s="120"/>
      <c r="BQQ677" s="120"/>
      <c r="BQR677" s="120"/>
      <c r="BQS677" s="120"/>
      <c r="BQT677" s="120"/>
      <c r="BQU677" s="120"/>
      <c r="BQV677" s="120"/>
      <c r="BQW677" s="120"/>
      <c r="BQX677" s="120"/>
      <c r="BQY677" s="120"/>
      <c r="BQZ677" s="120"/>
      <c r="BRA677" s="120"/>
      <c r="BRB677" s="120"/>
      <c r="BRC677" s="120"/>
      <c r="BRD677" s="120"/>
      <c r="BRE677" s="120"/>
      <c r="BRF677" s="120"/>
      <c r="BRG677" s="120"/>
      <c r="BRH677" s="120"/>
      <c r="BRI677" s="120"/>
      <c r="BRJ677" s="120"/>
      <c r="BRK677" s="120"/>
      <c r="BRL677" s="120"/>
      <c r="BRM677" s="120"/>
      <c r="BRN677" s="120"/>
      <c r="BRO677" s="120"/>
      <c r="BRP677" s="120"/>
      <c r="BRQ677" s="120"/>
      <c r="BRR677" s="120"/>
      <c r="BRS677" s="120"/>
      <c r="BRT677" s="120"/>
      <c r="BRU677" s="120"/>
      <c r="BRV677" s="120"/>
      <c r="BRW677" s="120"/>
      <c r="BRX677" s="120"/>
      <c r="BRY677" s="120"/>
      <c r="BRZ677" s="120"/>
      <c r="BSA677" s="120"/>
      <c r="BSB677" s="120"/>
      <c r="BSC677" s="120"/>
      <c r="BSD677" s="120"/>
      <c r="BSE677" s="120"/>
      <c r="BSF677" s="120"/>
      <c r="BSG677" s="120"/>
      <c r="BSH677" s="120"/>
      <c r="BSI677" s="120"/>
      <c r="BSJ677" s="120"/>
      <c r="BSK677" s="120"/>
      <c r="BSL677" s="120"/>
      <c r="BSM677" s="120"/>
      <c r="BSN677" s="120"/>
      <c r="BSO677" s="120"/>
      <c r="BSP677" s="120"/>
      <c r="BSQ677" s="120"/>
      <c r="BSR677" s="120"/>
      <c r="BSS677" s="120"/>
      <c r="BST677" s="120"/>
      <c r="BSU677" s="120"/>
      <c r="BSV677" s="120"/>
      <c r="BSW677" s="120"/>
      <c r="BSX677" s="120"/>
      <c r="BSY677" s="120"/>
      <c r="BSZ677" s="120"/>
      <c r="BTA677" s="120"/>
      <c r="BTB677" s="120"/>
      <c r="BTC677" s="120"/>
      <c r="BTD677" s="120"/>
      <c r="BTE677" s="120"/>
      <c r="BTF677" s="120"/>
      <c r="BTG677" s="120"/>
      <c r="BTH677" s="120"/>
      <c r="BTI677" s="120"/>
      <c r="BTJ677" s="120"/>
      <c r="BTK677" s="120"/>
      <c r="BTL677" s="120"/>
      <c r="BTM677" s="120"/>
      <c r="BTN677" s="120"/>
      <c r="BTO677" s="120"/>
      <c r="BTP677" s="120"/>
      <c r="BTQ677" s="120"/>
      <c r="BTR677" s="120"/>
      <c r="BTS677" s="120"/>
      <c r="BTT677" s="120"/>
      <c r="BTU677" s="120"/>
      <c r="BTV677" s="120"/>
      <c r="BTW677" s="120"/>
      <c r="BTX677" s="120"/>
      <c r="BTY677" s="120"/>
      <c r="BTZ677" s="120"/>
      <c r="BUA677" s="120"/>
      <c r="BUB677" s="120"/>
      <c r="BUC677" s="120"/>
      <c r="BUD677" s="120"/>
      <c r="BUE677" s="120"/>
      <c r="BUF677" s="120"/>
      <c r="BUG677" s="120"/>
      <c r="BUH677" s="120"/>
      <c r="BUI677" s="120"/>
      <c r="BUJ677" s="120"/>
      <c r="BUK677" s="120"/>
      <c r="BUL677" s="120"/>
      <c r="BUM677" s="120"/>
      <c r="BUN677" s="120"/>
      <c r="BUO677" s="120"/>
      <c r="BUP677" s="120"/>
      <c r="BUQ677" s="120"/>
      <c r="BUR677" s="120"/>
      <c r="BUS677" s="120"/>
      <c r="BUT677" s="120"/>
      <c r="BUU677" s="120"/>
      <c r="BUV677" s="120"/>
      <c r="BUW677" s="120"/>
      <c r="BUX677" s="120"/>
      <c r="BUY677" s="120"/>
      <c r="BUZ677" s="120"/>
      <c r="BVA677" s="120"/>
      <c r="BVB677" s="120"/>
      <c r="BVC677" s="120"/>
      <c r="BVD677" s="120"/>
      <c r="BVE677" s="120"/>
      <c r="BVF677" s="120"/>
      <c r="BVG677" s="120"/>
      <c r="BVH677" s="120"/>
      <c r="BVI677" s="120"/>
      <c r="BVJ677" s="120"/>
      <c r="BVK677" s="120"/>
      <c r="BVL677" s="120"/>
      <c r="BVM677" s="120"/>
      <c r="BVN677" s="120"/>
      <c r="BVO677" s="120"/>
      <c r="BVP677" s="120"/>
      <c r="BVQ677" s="120"/>
      <c r="BVR677" s="120"/>
      <c r="BVS677" s="120"/>
      <c r="BVT677" s="120"/>
      <c r="BVU677" s="120"/>
      <c r="BVV677" s="120"/>
      <c r="BVW677" s="120"/>
      <c r="BVX677" s="120"/>
      <c r="BVY677" s="120"/>
      <c r="BVZ677" s="120"/>
      <c r="BWA677" s="120"/>
      <c r="BWB677" s="120"/>
      <c r="BWC677" s="120"/>
      <c r="BWD677" s="120"/>
      <c r="BWE677" s="120"/>
      <c r="BWF677" s="120"/>
      <c r="BWG677" s="120"/>
      <c r="BWH677" s="120"/>
      <c r="BWI677" s="120"/>
      <c r="BWJ677" s="120"/>
      <c r="BWK677" s="120"/>
      <c r="BWL677" s="120"/>
      <c r="BWM677" s="120"/>
      <c r="BWN677" s="120"/>
      <c r="BWO677" s="120"/>
      <c r="BWP677" s="120"/>
      <c r="BWQ677" s="120"/>
      <c r="BWR677" s="120"/>
      <c r="BWS677" s="120"/>
      <c r="BWT677" s="120"/>
      <c r="BWU677" s="120"/>
      <c r="BWV677" s="120"/>
      <c r="BWW677" s="120"/>
      <c r="BWX677" s="120"/>
      <c r="BWY677" s="120"/>
      <c r="BWZ677" s="120"/>
      <c r="BXA677" s="120"/>
      <c r="BXB677" s="120"/>
      <c r="BXC677" s="120"/>
      <c r="BXD677" s="120"/>
      <c r="BXE677" s="120"/>
      <c r="BXF677" s="120"/>
      <c r="BXG677" s="120"/>
      <c r="BXH677" s="120"/>
      <c r="BXI677" s="120"/>
      <c r="BXJ677" s="120"/>
      <c r="BXK677" s="120"/>
      <c r="BXL677" s="120"/>
      <c r="BXM677" s="120"/>
      <c r="BXN677" s="120"/>
      <c r="BXO677" s="120"/>
      <c r="BXP677" s="120"/>
      <c r="BXQ677" s="120"/>
      <c r="BXR677" s="120"/>
      <c r="BXS677" s="120"/>
      <c r="BXT677" s="120"/>
      <c r="BXU677" s="120"/>
      <c r="BXV677" s="120"/>
      <c r="BXW677" s="120"/>
      <c r="BXX677" s="120"/>
      <c r="BXY677" s="120"/>
      <c r="BXZ677" s="120"/>
      <c r="BYA677" s="120"/>
      <c r="BYB677" s="120"/>
      <c r="BYC677" s="120"/>
      <c r="BYD677" s="120"/>
      <c r="BYE677" s="120"/>
      <c r="BYF677" s="120"/>
      <c r="BYG677" s="120"/>
      <c r="BYH677" s="120"/>
      <c r="BYI677" s="120"/>
      <c r="BYJ677" s="120"/>
      <c r="BYK677" s="120"/>
      <c r="BYL677" s="120"/>
      <c r="BYM677" s="120"/>
      <c r="BYN677" s="120"/>
      <c r="BYO677" s="120"/>
      <c r="BYP677" s="120"/>
      <c r="BYQ677" s="120"/>
      <c r="BYR677" s="120"/>
      <c r="BYS677" s="120"/>
      <c r="BYT677" s="120"/>
      <c r="BYU677" s="120"/>
      <c r="BYV677" s="120"/>
      <c r="BYW677" s="120"/>
      <c r="BYX677" s="120"/>
      <c r="BYY677" s="120"/>
      <c r="BYZ677" s="120"/>
      <c r="BZA677" s="120"/>
      <c r="BZB677" s="120"/>
      <c r="BZC677" s="120"/>
      <c r="BZD677" s="120"/>
      <c r="BZE677" s="120"/>
      <c r="BZF677" s="120"/>
      <c r="BZG677" s="120"/>
      <c r="BZH677" s="120"/>
      <c r="BZI677" s="120"/>
      <c r="BZJ677" s="120"/>
      <c r="BZK677" s="120"/>
      <c r="BZL677" s="120"/>
      <c r="BZM677" s="120"/>
      <c r="BZN677" s="120"/>
      <c r="BZO677" s="120"/>
      <c r="BZP677" s="120"/>
      <c r="BZQ677" s="120"/>
      <c r="BZR677" s="120"/>
      <c r="BZS677" s="120"/>
      <c r="BZT677" s="120"/>
      <c r="BZU677" s="120"/>
      <c r="BZV677" s="120"/>
      <c r="BZW677" s="120"/>
      <c r="BZX677" s="120"/>
      <c r="BZY677" s="120"/>
      <c r="BZZ677" s="120"/>
      <c r="CAA677" s="120"/>
      <c r="CAB677" s="120"/>
      <c r="CAC677" s="120"/>
      <c r="CAD677" s="120"/>
      <c r="CAE677" s="120"/>
      <c r="CAF677" s="120"/>
      <c r="CAG677" s="120"/>
      <c r="CAH677" s="120"/>
      <c r="CAI677" s="120"/>
      <c r="CAJ677" s="120"/>
      <c r="CAK677" s="120"/>
      <c r="CAL677" s="120"/>
      <c r="CAM677" s="120"/>
      <c r="CAN677" s="120"/>
      <c r="CAO677" s="120"/>
      <c r="CAP677" s="120"/>
      <c r="CAQ677" s="120"/>
      <c r="CAR677" s="120"/>
      <c r="CAS677" s="120"/>
      <c r="CAT677" s="120"/>
      <c r="CAU677" s="120"/>
      <c r="CAV677" s="120"/>
      <c r="CAW677" s="120"/>
      <c r="CAX677" s="120"/>
      <c r="CAY677" s="120"/>
      <c r="CAZ677" s="120"/>
      <c r="CBA677" s="120"/>
      <c r="CBB677" s="120"/>
      <c r="CBC677" s="120"/>
      <c r="CBD677" s="120"/>
      <c r="CBE677" s="120"/>
      <c r="CBF677" s="120"/>
      <c r="CBG677" s="120"/>
      <c r="CBH677" s="120"/>
      <c r="CBI677" s="120"/>
      <c r="CBJ677" s="120"/>
      <c r="CBK677" s="120"/>
      <c r="CBL677" s="120"/>
      <c r="CBM677" s="120"/>
      <c r="CBN677" s="120"/>
      <c r="CBO677" s="120"/>
      <c r="CBP677" s="120"/>
      <c r="CBQ677" s="120"/>
      <c r="CBR677" s="120"/>
      <c r="CBS677" s="120"/>
      <c r="CBT677" s="120"/>
      <c r="CBU677" s="120"/>
      <c r="CBV677" s="120"/>
      <c r="CBW677" s="120"/>
      <c r="CBX677" s="120"/>
      <c r="CBY677" s="120"/>
      <c r="CBZ677" s="120"/>
      <c r="CCA677" s="120"/>
      <c r="CCB677" s="120"/>
      <c r="CCC677" s="120"/>
      <c r="CCD677" s="120"/>
      <c r="CCE677" s="120"/>
      <c r="CCF677" s="120"/>
      <c r="CCG677" s="120"/>
      <c r="CCH677" s="120"/>
      <c r="CCI677" s="120"/>
      <c r="CCJ677" s="120"/>
      <c r="CCK677" s="120"/>
      <c r="CCL677" s="120"/>
      <c r="CCM677" s="120"/>
      <c r="CCN677" s="120"/>
      <c r="CCO677" s="120"/>
      <c r="CCP677" s="120"/>
      <c r="CCQ677" s="120"/>
      <c r="CCR677" s="120"/>
      <c r="CCS677" s="120"/>
      <c r="CCT677" s="120"/>
      <c r="CCU677" s="120"/>
      <c r="CCV677" s="120"/>
      <c r="CCW677" s="120"/>
      <c r="CCX677" s="120"/>
      <c r="CCY677" s="120"/>
      <c r="CCZ677" s="120"/>
      <c r="CDA677" s="120"/>
      <c r="CDB677" s="120"/>
      <c r="CDC677" s="120"/>
      <c r="CDD677" s="120"/>
      <c r="CDE677" s="120"/>
      <c r="CDF677" s="120"/>
      <c r="CDG677" s="120"/>
      <c r="CDH677" s="120"/>
      <c r="CDI677" s="120"/>
      <c r="CDJ677" s="120"/>
      <c r="CDK677" s="120"/>
      <c r="CDL677" s="120"/>
      <c r="CDM677" s="120"/>
      <c r="CDN677" s="120"/>
      <c r="CDO677" s="120"/>
      <c r="CDP677" s="120"/>
      <c r="CDQ677" s="120"/>
      <c r="CDR677" s="120"/>
      <c r="CDS677" s="120"/>
      <c r="CDT677" s="120"/>
      <c r="CDU677" s="120"/>
      <c r="CDV677" s="120"/>
      <c r="CDW677" s="120"/>
      <c r="CDX677" s="120"/>
      <c r="CDY677" s="120"/>
      <c r="CDZ677" s="120"/>
      <c r="CEA677" s="120"/>
      <c r="CEB677" s="120"/>
      <c r="CEC677" s="120"/>
      <c r="CED677" s="120"/>
      <c r="CEE677" s="120"/>
      <c r="CEF677" s="120"/>
      <c r="CEG677" s="120"/>
      <c r="CEH677" s="120"/>
      <c r="CEI677" s="120"/>
      <c r="CEJ677" s="120"/>
      <c r="CEK677" s="120"/>
      <c r="CEL677" s="120"/>
      <c r="CEM677" s="120"/>
      <c r="CEN677" s="120"/>
      <c r="CEO677" s="120"/>
      <c r="CEP677" s="120"/>
      <c r="CEQ677" s="120"/>
      <c r="CER677" s="120"/>
      <c r="CES677" s="120"/>
      <c r="CET677" s="120"/>
      <c r="CEU677" s="120"/>
      <c r="CEV677" s="120"/>
      <c r="CEW677" s="120"/>
      <c r="CEX677" s="120"/>
      <c r="CEY677" s="120"/>
      <c r="CEZ677" s="120"/>
      <c r="CFA677" s="120"/>
      <c r="CFB677" s="120"/>
      <c r="CFC677" s="120"/>
      <c r="CFD677" s="120"/>
      <c r="CFE677" s="120"/>
      <c r="CFF677" s="120"/>
      <c r="CFG677" s="120"/>
      <c r="CFH677" s="120"/>
      <c r="CFI677" s="120"/>
      <c r="CFJ677" s="120"/>
      <c r="CFK677" s="120"/>
      <c r="CFL677" s="120"/>
      <c r="CFM677" s="120"/>
      <c r="CFN677" s="120"/>
      <c r="CFO677" s="120"/>
      <c r="CFP677" s="120"/>
      <c r="CFQ677" s="120"/>
      <c r="CFR677" s="120"/>
      <c r="CFS677" s="120"/>
      <c r="CFT677" s="120"/>
      <c r="CFU677" s="120"/>
      <c r="CFV677" s="120"/>
      <c r="CFW677" s="120"/>
      <c r="CFX677" s="120"/>
      <c r="CFY677" s="120"/>
      <c r="CFZ677" s="120"/>
      <c r="CGA677" s="120"/>
      <c r="CGB677" s="120"/>
      <c r="CGC677" s="120"/>
      <c r="CGD677" s="120"/>
      <c r="CGE677" s="120"/>
      <c r="CGF677" s="120"/>
      <c r="CGG677" s="120"/>
      <c r="CGH677" s="120"/>
      <c r="CGI677" s="120"/>
      <c r="CGJ677" s="120"/>
      <c r="CGK677" s="120"/>
      <c r="CGL677" s="120"/>
      <c r="CGM677" s="120"/>
      <c r="CGN677" s="120"/>
      <c r="CGO677" s="120"/>
      <c r="CGP677" s="120"/>
      <c r="CGQ677" s="120"/>
      <c r="CGR677" s="120"/>
      <c r="CGS677" s="120"/>
      <c r="CGT677" s="120"/>
      <c r="CGU677" s="120"/>
      <c r="CGV677" s="120"/>
      <c r="CGW677" s="120"/>
      <c r="CGX677" s="120"/>
      <c r="CGY677" s="120"/>
      <c r="CGZ677" s="120"/>
      <c r="CHA677" s="120"/>
      <c r="CHB677" s="120"/>
      <c r="CHC677" s="120"/>
      <c r="CHD677" s="120"/>
      <c r="CHE677" s="120"/>
      <c r="CHF677" s="120"/>
      <c r="CHG677" s="120"/>
      <c r="CHH677" s="120"/>
      <c r="CHI677" s="120"/>
      <c r="CHJ677" s="120"/>
      <c r="CHK677" s="120"/>
      <c r="CHL677" s="120"/>
      <c r="CHM677" s="120"/>
      <c r="CHN677" s="120"/>
      <c r="CHO677" s="120"/>
      <c r="CHP677" s="120"/>
      <c r="CHQ677" s="120"/>
      <c r="CHR677" s="120"/>
      <c r="CHS677" s="120"/>
      <c r="CHT677" s="120"/>
      <c r="CHU677" s="120"/>
      <c r="CHV677" s="120"/>
      <c r="CHW677" s="120"/>
      <c r="CHX677" s="120"/>
      <c r="CHY677" s="120"/>
      <c r="CHZ677" s="120"/>
      <c r="CIA677" s="120"/>
      <c r="CIB677" s="120"/>
      <c r="CIC677" s="120"/>
      <c r="CID677" s="120"/>
      <c r="CIE677" s="120"/>
      <c r="CIF677" s="120"/>
      <c r="CIG677" s="120"/>
      <c r="CIH677" s="120"/>
      <c r="CII677" s="120"/>
      <c r="CIJ677" s="120"/>
      <c r="CIK677" s="120"/>
      <c r="CIL677" s="120"/>
      <c r="CIM677" s="120"/>
      <c r="CIN677" s="120"/>
      <c r="CIO677" s="120"/>
      <c r="CIP677" s="120"/>
      <c r="CIQ677" s="120"/>
      <c r="CIR677" s="120"/>
      <c r="CIS677" s="120"/>
      <c r="CIT677" s="120"/>
      <c r="CIU677" s="120"/>
      <c r="CIV677" s="120"/>
      <c r="CIW677" s="120"/>
      <c r="CIX677" s="120"/>
      <c r="CIY677" s="120"/>
      <c r="CIZ677" s="120"/>
      <c r="CJA677" s="120"/>
      <c r="CJB677" s="120"/>
      <c r="CJC677" s="120"/>
      <c r="CJD677" s="120"/>
      <c r="CJE677" s="120"/>
      <c r="CJF677" s="120"/>
      <c r="CJG677" s="120"/>
      <c r="CJH677" s="120"/>
      <c r="CJI677" s="120"/>
      <c r="CJJ677" s="120"/>
      <c r="CJK677" s="120"/>
      <c r="CJL677" s="120"/>
      <c r="CJM677" s="120"/>
      <c r="CJN677" s="120"/>
      <c r="CJO677" s="120"/>
      <c r="CJP677" s="120"/>
      <c r="CJQ677" s="120"/>
      <c r="CJR677" s="120"/>
      <c r="CJS677" s="120"/>
      <c r="CJT677" s="120"/>
      <c r="CJU677" s="120"/>
      <c r="CJV677" s="120"/>
      <c r="CJW677" s="120"/>
      <c r="CJX677" s="120"/>
      <c r="CJY677" s="120"/>
      <c r="CJZ677" s="120"/>
      <c r="CKA677" s="120"/>
      <c r="CKB677" s="120"/>
      <c r="CKC677" s="120"/>
      <c r="CKD677" s="120"/>
      <c r="CKE677" s="120"/>
      <c r="CKF677" s="120"/>
      <c r="CKG677" s="120"/>
      <c r="CKH677" s="120"/>
      <c r="CKI677" s="120"/>
      <c r="CKJ677" s="120"/>
      <c r="CKK677" s="120"/>
      <c r="CKL677" s="120"/>
      <c r="CKM677" s="120"/>
      <c r="CKN677" s="120"/>
      <c r="CKO677" s="120"/>
      <c r="CKP677" s="120"/>
      <c r="CKQ677" s="120"/>
      <c r="CKR677" s="120"/>
      <c r="CKS677" s="120"/>
      <c r="CKT677" s="120"/>
      <c r="CKU677" s="120"/>
      <c r="CKV677" s="120"/>
      <c r="CKW677" s="120"/>
      <c r="CKX677" s="120"/>
      <c r="CKY677" s="120"/>
      <c r="CKZ677" s="120"/>
      <c r="CLA677" s="120"/>
      <c r="CLB677" s="120"/>
      <c r="CLC677" s="120"/>
      <c r="CLD677" s="120"/>
      <c r="CLE677" s="120"/>
      <c r="CLF677" s="120"/>
      <c r="CLG677" s="120"/>
      <c r="CLH677" s="120"/>
      <c r="CLI677" s="120"/>
      <c r="CLJ677" s="120"/>
      <c r="CLK677" s="120"/>
      <c r="CLL677" s="120"/>
      <c r="CLM677" s="120"/>
      <c r="CLN677" s="120"/>
      <c r="CLO677" s="120"/>
      <c r="CLP677" s="120"/>
      <c r="CLQ677" s="120"/>
      <c r="CLR677" s="120"/>
      <c r="CLS677" s="120"/>
      <c r="CLT677" s="120"/>
      <c r="CLU677" s="120"/>
      <c r="CLV677" s="120"/>
      <c r="CLW677" s="120"/>
      <c r="CLX677" s="120"/>
      <c r="CLY677" s="120"/>
      <c r="CLZ677" s="120"/>
      <c r="CMA677" s="120"/>
      <c r="CMB677" s="120"/>
      <c r="CMC677" s="120"/>
      <c r="CMD677" s="120"/>
      <c r="CME677" s="120"/>
      <c r="CMF677" s="120"/>
      <c r="CMG677" s="120"/>
      <c r="CMH677" s="120"/>
      <c r="CMI677" s="120"/>
      <c r="CMJ677" s="120"/>
      <c r="CMK677" s="120"/>
      <c r="CML677" s="120"/>
      <c r="CMM677" s="120"/>
      <c r="CMN677" s="120"/>
      <c r="CMO677" s="120"/>
      <c r="CMP677" s="120"/>
      <c r="CMQ677" s="120"/>
      <c r="CMR677" s="120"/>
      <c r="CMS677" s="120"/>
      <c r="CMT677" s="120"/>
      <c r="CMU677" s="120"/>
      <c r="CMV677" s="120"/>
      <c r="CMW677" s="120"/>
      <c r="CMX677" s="120"/>
      <c r="CMY677" s="120"/>
      <c r="CMZ677" s="120"/>
      <c r="CNA677" s="120"/>
      <c r="CNB677" s="120"/>
      <c r="CNC677" s="120"/>
      <c r="CND677" s="120"/>
      <c r="CNE677" s="120"/>
      <c r="CNF677" s="120"/>
      <c r="CNG677" s="120"/>
      <c r="CNH677" s="120"/>
      <c r="CNI677" s="120"/>
      <c r="CNJ677" s="120"/>
      <c r="CNK677" s="120"/>
      <c r="CNL677" s="120"/>
      <c r="CNM677" s="120"/>
      <c r="CNN677" s="120"/>
      <c r="CNO677" s="120"/>
      <c r="CNP677" s="120"/>
      <c r="CNQ677" s="120"/>
      <c r="CNR677" s="120"/>
      <c r="CNS677" s="120"/>
      <c r="CNT677" s="120"/>
      <c r="CNU677" s="120"/>
      <c r="CNV677" s="120"/>
      <c r="CNW677" s="120"/>
      <c r="CNX677" s="120"/>
      <c r="CNY677" s="120"/>
      <c r="CNZ677" s="120"/>
      <c r="COA677" s="120"/>
      <c r="COB677" s="120"/>
      <c r="COC677" s="120"/>
      <c r="COD677" s="120"/>
      <c r="COE677" s="120"/>
      <c r="COF677" s="120"/>
      <c r="COG677" s="120"/>
      <c r="COH677" s="120"/>
      <c r="COI677" s="120"/>
      <c r="COJ677" s="120"/>
      <c r="COK677" s="120"/>
      <c r="COL677" s="120"/>
      <c r="COM677" s="120"/>
      <c r="CON677" s="120"/>
      <c r="COO677" s="120"/>
      <c r="COP677" s="120"/>
      <c r="COQ677" s="120"/>
      <c r="COR677" s="120"/>
      <c r="COS677" s="120"/>
      <c r="COT677" s="120"/>
      <c r="COU677" s="120"/>
      <c r="COV677" s="120"/>
      <c r="COW677" s="120"/>
      <c r="COX677" s="120"/>
      <c r="COY677" s="120"/>
      <c r="COZ677" s="120"/>
      <c r="CPA677" s="120"/>
      <c r="CPB677" s="120"/>
      <c r="CPC677" s="120"/>
      <c r="CPD677" s="120"/>
      <c r="CPE677" s="120"/>
      <c r="CPF677" s="120"/>
      <c r="CPG677" s="120"/>
      <c r="CPH677" s="120"/>
      <c r="CPI677" s="120"/>
      <c r="CPJ677" s="120"/>
      <c r="CPK677" s="120"/>
      <c r="CPL677" s="120"/>
      <c r="CPM677" s="120"/>
      <c r="CPN677" s="120"/>
      <c r="CPO677" s="120"/>
      <c r="CPP677" s="120"/>
      <c r="CPQ677" s="120"/>
      <c r="CPR677" s="120"/>
      <c r="CPS677" s="120"/>
      <c r="CPT677" s="120"/>
      <c r="CPU677" s="120"/>
      <c r="CPV677" s="120"/>
      <c r="CPW677" s="120"/>
      <c r="CPX677" s="120"/>
      <c r="CPY677" s="120"/>
      <c r="CPZ677" s="120"/>
      <c r="CQA677" s="120"/>
      <c r="CQB677" s="120"/>
      <c r="CQC677" s="120"/>
      <c r="CQD677" s="120"/>
      <c r="CQE677" s="120"/>
      <c r="CQF677" s="120"/>
      <c r="CQG677" s="120"/>
      <c r="CQH677" s="120"/>
      <c r="CQI677" s="120"/>
      <c r="CQJ677" s="120"/>
      <c r="CQK677" s="120"/>
      <c r="CQL677" s="120"/>
      <c r="CQM677" s="120"/>
      <c r="CQN677" s="120"/>
      <c r="CQO677" s="120"/>
      <c r="CQP677" s="120"/>
      <c r="CQQ677" s="120"/>
      <c r="CQR677" s="120"/>
      <c r="CQS677" s="120"/>
      <c r="CQT677" s="120"/>
      <c r="CQU677" s="120"/>
      <c r="CQV677" s="120"/>
      <c r="CQW677" s="120"/>
      <c r="CQX677" s="120"/>
      <c r="CQY677" s="120"/>
      <c r="CQZ677" s="120"/>
      <c r="CRA677" s="120"/>
      <c r="CRB677" s="120"/>
      <c r="CRC677" s="120"/>
      <c r="CRD677" s="120"/>
      <c r="CRE677" s="120"/>
      <c r="CRF677" s="120"/>
      <c r="CRG677" s="120"/>
      <c r="CRH677" s="120"/>
      <c r="CRI677" s="120"/>
      <c r="CRJ677" s="120"/>
      <c r="CRK677" s="120"/>
      <c r="CRL677" s="120"/>
      <c r="CRM677" s="120"/>
      <c r="CRN677" s="120"/>
      <c r="CRO677" s="120"/>
      <c r="CRP677" s="120"/>
      <c r="CRQ677" s="120"/>
      <c r="CRR677" s="120"/>
      <c r="CRS677" s="120"/>
      <c r="CRT677" s="120"/>
      <c r="CRU677" s="120"/>
      <c r="CRV677" s="120"/>
      <c r="CRW677" s="120"/>
      <c r="CRX677" s="120"/>
      <c r="CRY677" s="120"/>
      <c r="CRZ677" s="120"/>
      <c r="CSA677" s="120"/>
      <c r="CSB677" s="120"/>
      <c r="CSC677" s="120"/>
      <c r="CSD677" s="120"/>
      <c r="CSE677" s="120"/>
      <c r="CSF677" s="120"/>
      <c r="CSG677" s="120"/>
      <c r="CSH677" s="120"/>
      <c r="CSI677" s="120"/>
      <c r="CSJ677" s="120"/>
      <c r="CSK677" s="120"/>
      <c r="CSL677" s="120"/>
      <c r="CSM677" s="120"/>
      <c r="CSN677" s="120"/>
      <c r="CSO677" s="120"/>
      <c r="CSP677" s="120"/>
      <c r="CSQ677" s="120"/>
      <c r="CSR677" s="120"/>
      <c r="CSS677" s="120"/>
      <c r="CST677" s="120"/>
      <c r="CSU677" s="120"/>
      <c r="CSV677" s="120"/>
      <c r="CSW677" s="120"/>
      <c r="CSX677" s="120"/>
      <c r="CSY677" s="120"/>
      <c r="CSZ677" s="120"/>
      <c r="CTA677" s="120"/>
      <c r="CTB677" s="120"/>
      <c r="CTC677" s="120"/>
      <c r="CTD677" s="120"/>
      <c r="CTE677" s="120"/>
      <c r="CTF677" s="120"/>
      <c r="CTG677" s="120"/>
      <c r="CTH677" s="120"/>
      <c r="CTI677" s="120"/>
      <c r="CTJ677" s="120"/>
      <c r="CTK677" s="120"/>
      <c r="CTL677" s="120"/>
      <c r="CTM677" s="120"/>
      <c r="CTN677" s="120"/>
      <c r="CTO677" s="120"/>
      <c r="CTP677" s="120"/>
      <c r="CTQ677" s="120"/>
      <c r="CTR677" s="120"/>
      <c r="CTS677" s="120"/>
      <c r="CTT677" s="120"/>
      <c r="CTU677" s="120"/>
      <c r="CTV677" s="120"/>
      <c r="CTW677" s="120"/>
      <c r="CTX677" s="120"/>
      <c r="CTY677" s="120"/>
      <c r="CTZ677" s="120"/>
      <c r="CUA677" s="120"/>
      <c r="CUB677" s="120"/>
      <c r="CUC677" s="120"/>
      <c r="CUD677" s="120"/>
      <c r="CUE677" s="120"/>
      <c r="CUF677" s="120"/>
      <c r="CUG677" s="120"/>
      <c r="CUH677" s="120"/>
      <c r="CUI677" s="120"/>
      <c r="CUJ677" s="120"/>
      <c r="CUK677" s="120"/>
      <c r="CUL677" s="120"/>
      <c r="CUM677" s="120"/>
      <c r="CUN677" s="120"/>
      <c r="CUO677" s="120"/>
      <c r="CUP677" s="120"/>
      <c r="CUQ677" s="120"/>
      <c r="CUR677" s="120"/>
      <c r="CUS677" s="120"/>
      <c r="CUT677" s="120"/>
      <c r="CUU677" s="120"/>
      <c r="CUV677" s="120"/>
      <c r="CUW677" s="120"/>
      <c r="CUX677" s="120"/>
      <c r="CUY677" s="120"/>
      <c r="CUZ677" s="120"/>
      <c r="CVA677" s="120"/>
      <c r="CVB677" s="120"/>
      <c r="CVC677" s="120"/>
      <c r="CVD677" s="120"/>
      <c r="CVE677" s="120"/>
      <c r="CVF677" s="120"/>
      <c r="CVG677" s="120"/>
      <c r="CVH677" s="120"/>
      <c r="CVI677" s="120"/>
      <c r="CVJ677" s="120"/>
      <c r="CVK677" s="120"/>
      <c r="CVL677" s="120"/>
      <c r="CVM677" s="120"/>
      <c r="CVN677" s="120"/>
      <c r="CVO677" s="120"/>
      <c r="CVP677" s="120"/>
      <c r="CVQ677" s="120"/>
      <c r="CVR677" s="120"/>
      <c r="CVS677" s="120"/>
      <c r="CVT677" s="120"/>
      <c r="CVU677" s="120"/>
      <c r="CVV677" s="120"/>
      <c r="CVW677" s="120"/>
      <c r="CVX677" s="120"/>
      <c r="CVY677" s="120"/>
      <c r="CVZ677" s="120"/>
      <c r="CWA677" s="120"/>
      <c r="CWB677" s="120"/>
      <c r="CWC677" s="120"/>
      <c r="CWD677" s="120"/>
      <c r="CWE677" s="120"/>
      <c r="CWF677" s="120"/>
      <c r="CWG677" s="120"/>
      <c r="CWH677" s="120"/>
      <c r="CWI677" s="120"/>
      <c r="CWJ677" s="120"/>
      <c r="CWK677" s="120"/>
      <c r="CWL677" s="120"/>
      <c r="CWM677" s="120"/>
      <c r="CWN677" s="120"/>
      <c r="CWO677" s="120"/>
      <c r="CWP677" s="120"/>
      <c r="CWQ677" s="120"/>
      <c r="CWR677" s="120"/>
      <c r="CWS677" s="120"/>
      <c r="CWT677" s="120"/>
      <c r="CWU677" s="120"/>
      <c r="CWV677" s="120"/>
      <c r="CWW677" s="120"/>
      <c r="CWX677" s="120"/>
      <c r="CWY677" s="120"/>
      <c r="CWZ677" s="120"/>
      <c r="CXA677" s="120"/>
      <c r="CXB677" s="120"/>
      <c r="CXC677" s="120"/>
      <c r="CXD677" s="120"/>
      <c r="CXE677" s="120"/>
      <c r="CXF677" s="120"/>
      <c r="CXG677" s="120"/>
      <c r="CXH677" s="120"/>
      <c r="CXI677" s="120"/>
      <c r="CXJ677" s="120"/>
      <c r="CXK677" s="120"/>
      <c r="CXL677" s="120"/>
      <c r="CXM677" s="120"/>
      <c r="CXN677" s="120"/>
      <c r="CXO677" s="120"/>
      <c r="CXP677" s="120"/>
      <c r="CXQ677" s="120"/>
      <c r="CXR677" s="120"/>
      <c r="CXS677" s="120"/>
      <c r="CXT677" s="120"/>
      <c r="CXU677" s="120"/>
      <c r="CXV677" s="120"/>
      <c r="CXW677" s="120"/>
      <c r="CXX677" s="120"/>
      <c r="CXY677" s="120"/>
      <c r="CXZ677" s="120"/>
      <c r="CYA677" s="120"/>
      <c r="CYB677" s="120"/>
      <c r="CYC677" s="120"/>
      <c r="CYD677" s="120"/>
      <c r="CYE677" s="120"/>
      <c r="CYF677" s="120"/>
      <c r="CYG677" s="120"/>
      <c r="CYH677" s="120"/>
      <c r="CYI677" s="120"/>
      <c r="CYJ677" s="120"/>
      <c r="CYK677" s="120"/>
      <c r="CYL677" s="120"/>
      <c r="CYM677" s="120"/>
      <c r="CYN677" s="120"/>
      <c r="CYO677" s="120"/>
      <c r="CYP677" s="120"/>
      <c r="CYQ677" s="120"/>
      <c r="CYR677" s="120"/>
      <c r="CYS677" s="120"/>
      <c r="CYT677" s="120"/>
      <c r="CYU677" s="120"/>
      <c r="CYV677" s="120"/>
      <c r="CYW677" s="120"/>
      <c r="CYX677" s="120"/>
      <c r="CYY677" s="120"/>
      <c r="CYZ677" s="120"/>
      <c r="CZA677" s="120"/>
      <c r="CZB677" s="120"/>
      <c r="CZC677" s="120"/>
      <c r="CZD677" s="120"/>
      <c r="CZE677" s="120"/>
      <c r="CZF677" s="120"/>
      <c r="CZG677" s="120"/>
      <c r="CZH677" s="120"/>
      <c r="CZI677" s="120"/>
      <c r="CZJ677" s="120"/>
      <c r="CZK677" s="120"/>
      <c r="CZL677" s="120"/>
      <c r="CZM677" s="120"/>
      <c r="CZN677" s="120"/>
      <c r="CZO677" s="120"/>
      <c r="CZP677" s="120"/>
      <c r="CZQ677" s="120"/>
      <c r="CZR677" s="120"/>
      <c r="CZS677" s="120"/>
      <c r="CZT677" s="120"/>
      <c r="CZU677" s="120"/>
      <c r="CZV677" s="120"/>
      <c r="CZW677" s="120"/>
      <c r="CZX677" s="120"/>
      <c r="CZY677" s="120"/>
      <c r="CZZ677" s="120"/>
      <c r="DAA677" s="120"/>
      <c r="DAB677" s="120"/>
      <c r="DAC677" s="120"/>
      <c r="DAD677" s="120"/>
      <c r="DAE677" s="120"/>
      <c r="DAF677" s="120"/>
      <c r="DAG677" s="120"/>
      <c r="DAH677" s="120"/>
      <c r="DAI677" s="120"/>
      <c r="DAJ677" s="120"/>
      <c r="DAK677" s="120"/>
      <c r="DAL677" s="120"/>
      <c r="DAM677" s="120"/>
      <c r="DAN677" s="120"/>
      <c r="DAO677" s="120"/>
      <c r="DAP677" s="120"/>
      <c r="DAQ677" s="120"/>
      <c r="DAR677" s="120"/>
      <c r="DAS677" s="120"/>
      <c r="DAT677" s="120"/>
      <c r="DAU677" s="120"/>
      <c r="DAV677" s="120"/>
      <c r="DAW677" s="120"/>
      <c r="DAX677" s="120"/>
      <c r="DAY677" s="120"/>
      <c r="DAZ677" s="120"/>
      <c r="DBA677" s="120"/>
      <c r="DBB677" s="120"/>
      <c r="DBC677" s="120"/>
      <c r="DBD677" s="120"/>
      <c r="DBE677" s="120"/>
      <c r="DBF677" s="120"/>
      <c r="DBG677" s="120"/>
      <c r="DBH677" s="120"/>
      <c r="DBI677" s="120"/>
      <c r="DBJ677" s="120"/>
      <c r="DBK677" s="120"/>
      <c r="DBL677" s="120"/>
      <c r="DBM677" s="120"/>
      <c r="DBN677" s="120"/>
      <c r="DBO677" s="120"/>
      <c r="DBP677" s="120"/>
      <c r="DBQ677" s="120"/>
      <c r="DBR677" s="120"/>
      <c r="DBS677" s="120"/>
      <c r="DBT677" s="120"/>
      <c r="DBU677" s="120"/>
      <c r="DBV677" s="120"/>
      <c r="DBW677" s="120"/>
      <c r="DBX677" s="120"/>
      <c r="DBY677" s="120"/>
      <c r="DBZ677" s="120"/>
      <c r="DCA677" s="120"/>
      <c r="DCB677" s="120"/>
      <c r="DCC677" s="120"/>
      <c r="DCD677" s="120"/>
      <c r="DCE677" s="120"/>
      <c r="DCF677" s="120"/>
      <c r="DCG677" s="120"/>
      <c r="DCH677" s="120"/>
      <c r="DCI677" s="120"/>
      <c r="DCJ677" s="120"/>
      <c r="DCK677" s="120"/>
      <c r="DCL677" s="120"/>
      <c r="DCM677" s="120"/>
      <c r="DCN677" s="120"/>
      <c r="DCO677" s="120"/>
      <c r="DCP677" s="120"/>
      <c r="DCQ677" s="120"/>
      <c r="DCR677" s="120"/>
      <c r="DCS677" s="120"/>
      <c r="DCT677" s="120"/>
      <c r="DCU677" s="120"/>
      <c r="DCV677" s="120"/>
      <c r="DCW677" s="120"/>
      <c r="DCX677" s="120"/>
      <c r="DCY677" s="120"/>
      <c r="DCZ677" s="120"/>
      <c r="DDA677" s="120"/>
      <c r="DDB677" s="120"/>
      <c r="DDC677" s="120"/>
      <c r="DDD677" s="120"/>
      <c r="DDE677" s="120"/>
      <c r="DDF677" s="120"/>
      <c r="DDG677" s="120"/>
      <c r="DDH677" s="120"/>
      <c r="DDI677" s="120"/>
      <c r="DDJ677" s="120"/>
      <c r="DDK677" s="120"/>
      <c r="DDL677" s="120"/>
      <c r="DDM677" s="120"/>
      <c r="DDN677" s="120"/>
      <c r="DDO677" s="120"/>
      <c r="DDP677" s="120"/>
      <c r="DDQ677" s="120"/>
      <c r="DDR677" s="120"/>
      <c r="DDS677" s="120"/>
      <c r="DDT677" s="120"/>
      <c r="DDU677" s="120"/>
      <c r="DDV677" s="120"/>
      <c r="DDW677" s="120"/>
      <c r="DDX677" s="120"/>
      <c r="DDY677" s="120"/>
      <c r="DDZ677" s="120"/>
      <c r="DEA677" s="120"/>
      <c r="DEB677" s="120"/>
      <c r="DEC677" s="120"/>
      <c r="DED677" s="120"/>
      <c r="DEE677" s="120"/>
      <c r="DEF677" s="120"/>
      <c r="DEG677" s="120"/>
      <c r="DEH677" s="120"/>
      <c r="DEI677" s="120"/>
      <c r="DEJ677" s="120"/>
      <c r="DEK677" s="120"/>
      <c r="DEL677" s="120"/>
      <c r="DEM677" s="120"/>
      <c r="DEN677" s="120"/>
      <c r="DEO677" s="120"/>
      <c r="DEP677" s="120"/>
      <c r="DEQ677" s="120"/>
      <c r="DER677" s="120"/>
      <c r="DES677" s="120"/>
      <c r="DET677" s="120"/>
      <c r="DEU677" s="120"/>
      <c r="DEV677" s="120"/>
      <c r="DEW677" s="120"/>
      <c r="DEX677" s="120"/>
      <c r="DEY677" s="120"/>
      <c r="DEZ677" s="120"/>
      <c r="DFA677" s="120"/>
      <c r="DFB677" s="120"/>
      <c r="DFC677" s="120"/>
      <c r="DFD677" s="120"/>
      <c r="DFE677" s="120"/>
      <c r="DFF677" s="120"/>
      <c r="DFG677" s="120"/>
      <c r="DFH677" s="120"/>
      <c r="DFI677" s="120"/>
      <c r="DFJ677" s="120"/>
      <c r="DFK677" s="120"/>
      <c r="DFL677" s="120"/>
      <c r="DFM677" s="120"/>
      <c r="DFN677" s="120"/>
      <c r="DFO677" s="120"/>
      <c r="DFP677" s="120"/>
      <c r="DFQ677" s="120"/>
      <c r="DFR677" s="120"/>
      <c r="DFS677" s="120"/>
      <c r="DFT677" s="120"/>
      <c r="DFU677" s="120"/>
      <c r="DFV677" s="120"/>
      <c r="DFW677" s="120"/>
      <c r="DFX677" s="120"/>
      <c r="DFY677" s="120"/>
      <c r="DFZ677" s="120"/>
      <c r="DGA677" s="120"/>
      <c r="DGB677" s="120"/>
      <c r="DGC677" s="120"/>
      <c r="DGD677" s="120"/>
      <c r="DGE677" s="120"/>
      <c r="DGF677" s="120"/>
      <c r="DGG677" s="120"/>
      <c r="DGH677" s="120"/>
      <c r="DGI677" s="120"/>
      <c r="DGJ677" s="120"/>
      <c r="DGK677" s="120"/>
      <c r="DGL677" s="120"/>
      <c r="DGM677" s="120"/>
      <c r="DGN677" s="120"/>
      <c r="DGO677" s="120"/>
      <c r="DGP677" s="120"/>
      <c r="DGQ677" s="120"/>
      <c r="DGR677" s="120"/>
      <c r="DGS677" s="120"/>
      <c r="DGT677" s="120"/>
      <c r="DGU677" s="120"/>
      <c r="DGV677" s="120"/>
      <c r="DGW677" s="120"/>
      <c r="DGX677" s="120"/>
      <c r="DGY677" s="120"/>
      <c r="DGZ677" s="120"/>
      <c r="DHA677" s="120"/>
      <c r="DHB677" s="120"/>
      <c r="DHC677" s="120"/>
      <c r="DHD677" s="120"/>
      <c r="DHE677" s="120"/>
      <c r="DHF677" s="120"/>
      <c r="DHG677" s="120"/>
      <c r="DHH677" s="120"/>
      <c r="DHI677" s="120"/>
      <c r="DHJ677" s="120"/>
      <c r="DHK677" s="120"/>
      <c r="DHL677" s="120"/>
      <c r="DHM677" s="120"/>
      <c r="DHN677" s="120"/>
      <c r="DHO677" s="120"/>
      <c r="DHP677" s="120"/>
      <c r="DHQ677" s="120"/>
      <c r="DHR677" s="120"/>
      <c r="DHS677" s="120"/>
      <c r="DHT677" s="120"/>
      <c r="DHU677" s="120"/>
      <c r="DHV677" s="120"/>
      <c r="DHW677" s="120"/>
      <c r="DHX677" s="120"/>
      <c r="DHY677" s="120"/>
      <c r="DHZ677" s="120"/>
      <c r="DIA677" s="120"/>
      <c r="DIB677" s="120"/>
      <c r="DIC677" s="120"/>
      <c r="DID677" s="120"/>
      <c r="DIE677" s="120"/>
      <c r="DIF677" s="120"/>
      <c r="DIG677" s="120"/>
      <c r="DIH677" s="120"/>
      <c r="DII677" s="120"/>
      <c r="DIJ677" s="120"/>
      <c r="DIK677" s="120"/>
      <c r="DIL677" s="120"/>
      <c r="DIM677" s="120"/>
      <c r="DIN677" s="120"/>
      <c r="DIO677" s="120"/>
      <c r="DIP677" s="120"/>
      <c r="DIQ677" s="120"/>
      <c r="DIR677" s="120"/>
      <c r="DIS677" s="120"/>
      <c r="DIT677" s="120"/>
      <c r="DIU677" s="120"/>
      <c r="DIV677" s="120"/>
      <c r="DIW677" s="120"/>
      <c r="DIX677" s="120"/>
      <c r="DIY677" s="120"/>
      <c r="DIZ677" s="120"/>
      <c r="DJA677" s="120"/>
      <c r="DJB677" s="120"/>
      <c r="DJC677" s="120"/>
      <c r="DJD677" s="120"/>
      <c r="DJE677" s="120"/>
      <c r="DJF677" s="120"/>
      <c r="DJG677" s="120"/>
      <c r="DJH677" s="120"/>
      <c r="DJI677" s="120"/>
      <c r="DJJ677" s="120"/>
      <c r="DJK677" s="120"/>
      <c r="DJL677" s="120"/>
      <c r="DJM677" s="120"/>
      <c r="DJN677" s="120"/>
      <c r="DJO677" s="120"/>
      <c r="DJP677" s="120"/>
      <c r="DJQ677" s="120"/>
      <c r="DJR677" s="120"/>
      <c r="DJS677" s="120"/>
      <c r="DJT677" s="120"/>
      <c r="DJU677" s="120"/>
      <c r="DJV677" s="120"/>
      <c r="DJW677" s="120"/>
      <c r="DJX677" s="120"/>
      <c r="DJY677" s="120"/>
      <c r="DJZ677" s="120"/>
      <c r="DKA677" s="120"/>
      <c r="DKB677" s="120"/>
      <c r="DKC677" s="120"/>
      <c r="DKD677" s="120"/>
      <c r="DKE677" s="120"/>
      <c r="DKF677" s="120"/>
      <c r="DKG677" s="120"/>
      <c r="DKH677" s="120"/>
      <c r="DKI677" s="120"/>
      <c r="DKJ677" s="120"/>
      <c r="DKK677" s="120"/>
      <c r="DKL677" s="120"/>
      <c r="DKM677" s="120"/>
      <c r="DKN677" s="120"/>
      <c r="DKO677" s="120"/>
      <c r="DKP677" s="120"/>
      <c r="DKQ677" s="120"/>
      <c r="DKR677" s="120"/>
      <c r="DKS677" s="120"/>
      <c r="DKT677" s="120"/>
      <c r="DKU677" s="120"/>
      <c r="DKV677" s="120"/>
      <c r="DKW677" s="120"/>
      <c r="DKX677" s="120"/>
      <c r="DKY677" s="120"/>
      <c r="DKZ677" s="120"/>
      <c r="DLA677" s="120"/>
      <c r="DLB677" s="120"/>
      <c r="DLC677" s="120"/>
      <c r="DLD677" s="120"/>
      <c r="DLE677" s="120"/>
      <c r="DLF677" s="120"/>
      <c r="DLG677" s="120"/>
      <c r="DLH677" s="120"/>
      <c r="DLI677" s="120"/>
      <c r="DLJ677" s="120"/>
      <c r="DLK677" s="120"/>
      <c r="DLL677" s="120"/>
      <c r="DLM677" s="120"/>
      <c r="DLN677" s="120"/>
      <c r="DLO677" s="120"/>
      <c r="DLP677" s="120"/>
      <c r="DLQ677" s="120"/>
      <c r="DLR677" s="120"/>
      <c r="DLS677" s="120"/>
      <c r="DLT677" s="120"/>
      <c r="DLU677" s="120"/>
      <c r="DLV677" s="120"/>
      <c r="DLW677" s="120"/>
      <c r="DLX677" s="120"/>
      <c r="DLY677" s="120"/>
      <c r="DLZ677" s="120"/>
      <c r="DMA677" s="120"/>
      <c r="DMB677" s="120"/>
      <c r="DMC677" s="120"/>
      <c r="DMD677" s="120"/>
      <c r="DME677" s="120"/>
      <c r="DMF677" s="120"/>
      <c r="DMG677" s="120"/>
      <c r="DMH677" s="120"/>
      <c r="DMI677" s="120"/>
      <c r="DMJ677" s="120"/>
      <c r="DMK677" s="120"/>
      <c r="DML677" s="120"/>
      <c r="DMM677" s="120"/>
      <c r="DMN677" s="120"/>
      <c r="DMO677" s="120"/>
      <c r="DMP677" s="120"/>
      <c r="DMQ677" s="120"/>
      <c r="DMR677" s="120"/>
      <c r="DMS677" s="120"/>
      <c r="DMT677" s="120"/>
      <c r="DMU677" s="120"/>
      <c r="DMV677" s="120"/>
      <c r="DMW677" s="120"/>
      <c r="DMX677" s="120"/>
      <c r="DMY677" s="120"/>
      <c r="DMZ677" s="120"/>
      <c r="DNA677" s="120"/>
      <c r="DNB677" s="120"/>
      <c r="DNC677" s="120"/>
      <c r="DND677" s="120"/>
      <c r="DNE677" s="120"/>
      <c r="DNF677" s="120"/>
      <c r="DNG677" s="120"/>
      <c r="DNH677" s="120"/>
      <c r="DNI677" s="120"/>
      <c r="DNJ677" s="120"/>
      <c r="DNK677" s="120"/>
      <c r="DNL677" s="120"/>
      <c r="DNM677" s="120"/>
      <c r="DNN677" s="120"/>
      <c r="DNO677" s="120"/>
      <c r="DNP677" s="120"/>
      <c r="DNQ677" s="120"/>
      <c r="DNR677" s="120"/>
      <c r="DNS677" s="120"/>
      <c r="DNT677" s="120"/>
      <c r="DNU677" s="120"/>
      <c r="DNV677" s="120"/>
      <c r="DNW677" s="120"/>
      <c r="DNX677" s="120"/>
      <c r="DNY677" s="120"/>
      <c r="DNZ677" s="120"/>
      <c r="DOA677" s="120"/>
      <c r="DOB677" s="120"/>
      <c r="DOC677" s="120"/>
      <c r="DOD677" s="120"/>
      <c r="DOE677" s="120"/>
      <c r="DOF677" s="120"/>
      <c r="DOG677" s="120"/>
      <c r="DOH677" s="120"/>
      <c r="DOI677" s="120"/>
      <c r="DOJ677" s="120"/>
      <c r="DOK677" s="120"/>
      <c r="DOL677" s="120"/>
      <c r="DOM677" s="120"/>
      <c r="DON677" s="120"/>
      <c r="DOO677" s="120"/>
      <c r="DOP677" s="120"/>
      <c r="DOQ677" s="120"/>
      <c r="DOR677" s="120"/>
      <c r="DOS677" s="120"/>
      <c r="DOT677" s="120"/>
      <c r="DOU677" s="120"/>
      <c r="DOV677" s="120"/>
      <c r="DOW677" s="120"/>
      <c r="DOX677" s="120"/>
      <c r="DOY677" s="120"/>
      <c r="DOZ677" s="120"/>
      <c r="DPA677" s="120"/>
      <c r="DPB677" s="120"/>
      <c r="DPC677" s="120"/>
      <c r="DPD677" s="120"/>
      <c r="DPE677" s="120"/>
      <c r="DPF677" s="120"/>
      <c r="DPG677" s="120"/>
      <c r="DPH677" s="120"/>
      <c r="DPI677" s="120"/>
      <c r="DPJ677" s="120"/>
      <c r="DPK677" s="120"/>
      <c r="DPL677" s="120"/>
      <c r="DPM677" s="120"/>
      <c r="DPN677" s="120"/>
      <c r="DPO677" s="120"/>
      <c r="DPP677" s="120"/>
      <c r="DPQ677" s="120"/>
      <c r="DPR677" s="120"/>
      <c r="DPS677" s="120"/>
      <c r="DPT677" s="120"/>
      <c r="DPU677" s="120"/>
      <c r="DPV677" s="120"/>
      <c r="DPW677" s="120"/>
      <c r="DPX677" s="120"/>
      <c r="DPY677" s="120"/>
      <c r="DPZ677" s="120"/>
      <c r="DQA677" s="120"/>
      <c r="DQB677" s="120"/>
      <c r="DQC677" s="120"/>
      <c r="DQD677" s="120"/>
      <c r="DQE677" s="120"/>
      <c r="DQF677" s="120"/>
      <c r="DQG677" s="120"/>
      <c r="DQH677" s="120"/>
      <c r="DQI677" s="120"/>
      <c r="DQJ677" s="120"/>
      <c r="DQK677" s="120"/>
      <c r="DQL677" s="120"/>
      <c r="DQM677" s="120"/>
      <c r="DQN677" s="120"/>
      <c r="DQO677" s="120"/>
      <c r="DQP677" s="120"/>
      <c r="DQQ677" s="120"/>
      <c r="DQR677" s="120"/>
      <c r="DQS677" s="120"/>
      <c r="DQT677" s="120"/>
      <c r="DQU677" s="120"/>
      <c r="DQV677" s="120"/>
      <c r="DQW677" s="120"/>
      <c r="DQX677" s="120"/>
      <c r="DQY677" s="120"/>
      <c r="DQZ677" s="120"/>
      <c r="DRA677" s="120"/>
      <c r="DRB677" s="120"/>
      <c r="DRC677" s="120"/>
      <c r="DRD677" s="120"/>
      <c r="DRE677" s="120"/>
      <c r="DRF677" s="120"/>
      <c r="DRG677" s="120"/>
      <c r="DRH677" s="120"/>
      <c r="DRI677" s="120"/>
      <c r="DRJ677" s="120"/>
      <c r="DRK677" s="120"/>
      <c r="DRL677" s="120"/>
      <c r="DRM677" s="120"/>
      <c r="DRN677" s="120"/>
      <c r="DRO677" s="120"/>
      <c r="DRP677" s="120"/>
      <c r="DRQ677" s="120"/>
      <c r="DRR677" s="120"/>
      <c r="DRS677" s="120"/>
      <c r="DRT677" s="120"/>
      <c r="DRU677" s="120"/>
      <c r="DRV677" s="120"/>
      <c r="DRW677" s="120"/>
      <c r="DRX677" s="120"/>
      <c r="DRY677" s="120"/>
      <c r="DRZ677" s="120"/>
      <c r="DSA677" s="120"/>
      <c r="DSB677" s="120"/>
      <c r="DSC677" s="120"/>
      <c r="DSD677" s="120"/>
      <c r="DSE677" s="120"/>
      <c r="DSF677" s="120"/>
      <c r="DSG677" s="120"/>
      <c r="DSH677" s="120"/>
      <c r="DSI677" s="120"/>
      <c r="DSJ677" s="120"/>
      <c r="DSK677" s="120"/>
      <c r="DSL677" s="120"/>
      <c r="DSM677" s="120"/>
      <c r="DSN677" s="120"/>
      <c r="DSO677" s="120"/>
      <c r="DSP677" s="120"/>
      <c r="DSQ677" s="120"/>
      <c r="DSR677" s="120"/>
      <c r="DSS677" s="120"/>
      <c r="DST677" s="120"/>
      <c r="DSU677" s="120"/>
      <c r="DSV677" s="120"/>
      <c r="DSW677" s="120"/>
      <c r="DSX677" s="120"/>
      <c r="DSY677" s="120"/>
      <c r="DSZ677" s="120"/>
      <c r="DTA677" s="120"/>
      <c r="DTB677" s="120"/>
      <c r="DTC677" s="120"/>
      <c r="DTD677" s="120"/>
      <c r="DTE677" s="120"/>
      <c r="DTF677" s="120"/>
      <c r="DTG677" s="120"/>
      <c r="DTH677" s="120"/>
      <c r="DTI677" s="120"/>
      <c r="DTJ677" s="120"/>
      <c r="DTK677" s="120"/>
      <c r="DTL677" s="120"/>
      <c r="DTM677" s="120"/>
      <c r="DTN677" s="120"/>
      <c r="DTO677" s="120"/>
      <c r="DTP677" s="120"/>
      <c r="DTQ677" s="120"/>
      <c r="DTR677" s="120"/>
      <c r="DTS677" s="120"/>
      <c r="DTT677" s="120"/>
      <c r="DTU677" s="120"/>
      <c r="DTV677" s="120"/>
      <c r="DTW677" s="120"/>
      <c r="DTX677" s="120"/>
      <c r="DTY677" s="120"/>
      <c r="DTZ677" s="120"/>
      <c r="DUA677" s="120"/>
      <c r="DUB677" s="120"/>
      <c r="DUC677" s="120"/>
      <c r="DUD677" s="120"/>
      <c r="DUE677" s="120"/>
      <c r="DUF677" s="120"/>
      <c r="DUG677" s="120"/>
      <c r="DUH677" s="120"/>
      <c r="DUI677" s="120"/>
      <c r="DUJ677" s="120"/>
      <c r="DUK677" s="120"/>
      <c r="DUL677" s="120"/>
      <c r="DUM677" s="120"/>
      <c r="DUN677" s="120"/>
      <c r="DUO677" s="120"/>
      <c r="DUP677" s="120"/>
      <c r="DUQ677" s="120"/>
      <c r="DUR677" s="120"/>
      <c r="DUS677" s="120"/>
      <c r="DUT677" s="120"/>
      <c r="DUU677" s="120"/>
      <c r="DUV677" s="120"/>
      <c r="DUW677" s="120"/>
      <c r="DUX677" s="120"/>
      <c r="DUY677" s="120"/>
      <c r="DUZ677" s="120"/>
      <c r="DVA677" s="120"/>
      <c r="DVB677" s="120"/>
      <c r="DVC677" s="120"/>
      <c r="DVD677" s="120"/>
      <c r="DVE677" s="120"/>
      <c r="DVF677" s="120"/>
      <c r="DVG677" s="120"/>
      <c r="DVH677" s="120"/>
      <c r="DVI677" s="120"/>
      <c r="DVJ677" s="120"/>
      <c r="DVK677" s="120"/>
      <c r="DVL677" s="120"/>
      <c r="DVM677" s="120"/>
      <c r="DVN677" s="120"/>
      <c r="DVO677" s="120"/>
      <c r="DVP677" s="120"/>
      <c r="DVQ677" s="120"/>
      <c r="DVR677" s="120"/>
      <c r="DVS677" s="120"/>
      <c r="DVT677" s="120"/>
      <c r="DVU677" s="120"/>
      <c r="DVV677" s="120"/>
      <c r="DVW677" s="120"/>
      <c r="DVX677" s="120"/>
      <c r="DVY677" s="120"/>
      <c r="DVZ677" s="120"/>
      <c r="DWA677" s="120"/>
      <c r="DWB677" s="120"/>
      <c r="DWC677" s="120"/>
      <c r="DWD677" s="120"/>
      <c r="DWE677" s="120"/>
      <c r="DWF677" s="120"/>
      <c r="DWG677" s="120"/>
      <c r="DWH677" s="120"/>
      <c r="DWI677" s="120"/>
      <c r="DWJ677" s="120"/>
      <c r="DWK677" s="120"/>
      <c r="DWL677" s="120"/>
      <c r="DWM677" s="120"/>
      <c r="DWN677" s="120"/>
      <c r="DWO677" s="120"/>
      <c r="DWP677" s="120"/>
      <c r="DWQ677" s="120"/>
      <c r="DWR677" s="120"/>
      <c r="DWS677" s="120"/>
      <c r="DWT677" s="120"/>
      <c r="DWU677" s="120"/>
      <c r="DWV677" s="120"/>
      <c r="DWW677" s="120"/>
      <c r="DWX677" s="120"/>
      <c r="DWY677" s="120"/>
      <c r="DWZ677" s="120"/>
      <c r="DXA677" s="120"/>
      <c r="DXB677" s="120"/>
      <c r="DXC677" s="120"/>
      <c r="DXD677" s="120"/>
      <c r="DXE677" s="120"/>
      <c r="DXF677" s="120"/>
      <c r="DXG677" s="120"/>
      <c r="DXH677" s="120"/>
      <c r="DXI677" s="120"/>
      <c r="DXJ677" s="120"/>
      <c r="DXK677" s="120"/>
      <c r="DXL677" s="120"/>
      <c r="DXM677" s="120"/>
      <c r="DXN677" s="120"/>
      <c r="DXO677" s="120"/>
      <c r="DXP677" s="120"/>
      <c r="DXQ677" s="120"/>
      <c r="DXR677" s="120"/>
      <c r="DXS677" s="120"/>
      <c r="DXT677" s="120"/>
      <c r="DXU677" s="120"/>
      <c r="DXV677" s="120"/>
      <c r="DXW677" s="120"/>
      <c r="DXX677" s="120"/>
      <c r="DXY677" s="120"/>
      <c r="DXZ677" s="120"/>
      <c r="DYA677" s="120"/>
      <c r="DYB677" s="120"/>
      <c r="DYC677" s="120"/>
      <c r="DYD677" s="120"/>
      <c r="DYE677" s="120"/>
      <c r="DYF677" s="120"/>
      <c r="DYG677" s="120"/>
      <c r="DYH677" s="120"/>
      <c r="DYI677" s="120"/>
      <c r="DYJ677" s="120"/>
      <c r="DYK677" s="120"/>
      <c r="DYL677" s="120"/>
      <c r="DYM677" s="120"/>
      <c r="DYN677" s="120"/>
      <c r="DYO677" s="120"/>
      <c r="DYP677" s="120"/>
      <c r="DYQ677" s="120"/>
      <c r="DYR677" s="120"/>
      <c r="DYS677" s="120"/>
      <c r="DYT677" s="120"/>
      <c r="DYU677" s="120"/>
      <c r="DYV677" s="120"/>
      <c r="DYW677" s="120"/>
      <c r="DYX677" s="120"/>
      <c r="DYY677" s="120"/>
      <c r="DYZ677" s="120"/>
      <c r="DZA677" s="120"/>
      <c r="DZB677" s="120"/>
      <c r="DZC677" s="120"/>
      <c r="DZD677" s="120"/>
      <c r="DZE677" s="120"/>
      <c r="DZF677" s="120"/>
      <c r="DZG677" s="120"/>
      <c r="DZH677" s="120"/>
      <c r="DZI677" s="120"/>
      <c r="DZJ677" s="120"/>
      <c r="DZK677" s="120"/>
      <c r="DZL677" s="120"/>
      <c r="DZM677" s="120"/>
      <c r="DZN677" s="120"/>
      <c r="DZO677" s="120"/>
      <c r="DZP677" s="120"/>
      <c r="DZQ677" s="120"/>
      <c r="DZR677" s="120"/>
      <c r="DZS677" s="120"/>
      <c r="DZT677" s="120"/>
      <c r="DZU677" s="120"/>
      <c r="DZV677" s="120"/>
      <c r="DZW677" s="120"/>
      <c r="DZX677" s="120"/>
      <c r="DZY677" s="120"/>
      <c r="DZZ677" s="120"/>
      <c r="EAA677" s="120"/>
      <c r="EAB677" s="120"/>
      <c r="EAC677" s="120"/>
      <c r="EAD677" s="120"/>
      <c r="EAE677" s="120"/>
      <c r="EAF677" s="120"/>
      <c r="EAG677" s="120"/>
      <c r="EAH677" s="120"/>
      <c r="EAI677" s="120"/>
      <c r="EAJ677" s="120"/>
      <c r="EAK677" s="120"/>
      <c r="EAL677" s="120"/>
      <c r="EAM677" s="120"/>
      <c r="EAN677" s="120"/>
      <c r="EAO677" s="120"/>
      <c r="EAP677" s="120"/>
      <c r="EAQ677" s="120"/>
      <c r="EAR677" s="120"/>
      <c r="EAS677" s="120"/>
      <c r="EAT677" s="120"/>
      <c r="EAU677" s="120"/>
      <c r="EAV677" s="120"/>
      <c r="EAW677" s="120"/>
      <c r="EAX677" s="120"/>
      <c r="EAY677" s="120"/>
      <c r="EAZ677" s="120"/>
      <c r="EBA677" s="120"/>
      <c r="EBB677" s="120"/>
      <c r="EBC677" s="120"/>
      <c r="EBD677" s="120"/>
      <c r="EBE677" s="120"/>
      <c r="EBF677" s="120"/>
      <c r="EBG677" s="120"/>
      <c r="EBH677" s="120"/>
      <c r="EBI677" s="120"/>
      <c r="EBJ677" s="120"/>
      <c r="EBK677" s="120"/>
      <c r="EBL677" s="120"/>
      <c r="EBM677" s="120"/>
      <c r="EBN677" s="120"/>
      <c r="EBO677" s="120"/>
      <c r="EBP677" s="120"/>
      <c r="EBQ677" s="120"/>
      <c r="EBR677" s="120"/>
      <c r="EBS677" s="120"/>
      <c r="EBT677" s="120"/>
      <c r="EBU677" s="120"/>
      <c r="EBV677" s="120"/>
      <c r="EBW677" s="120"/>
      <c r="EBX677" s="120"/>
      <c r="EBY677" s="120"/>
      <c r="EBZ677" s="120"/>
      <c r="ECA677" s="120"/>
      <c r="ECB677" s="120"/>
      <c r="ECC677" s="120"/>
      <c r="ECD677" s="120"/>
      <c r="ECE677" s="120"/>
      <c r="ECF677" s="120"/>
      <c r="ECG677" s="120"/>
      <c r="ECH677" s="120"/>
      <c r="ECI677" s="120"/>
      <c r="ECJ677" s="120"/>
      <c r="ECK677" s="120"/>
      <c r="ECL677" s="120"/>
      <c r="ECM677" s="120"/>
      <c r="ECN677" s="120"/>
      <c r="ECO677" s="120"/>
      <c r="ECP677" s="120"/>
      <c r="ECQ677" s="120"/>
      <c r="ECR677" s="120"/>
      <c r="ECS677" s="120"/>
      <c r="ECT677" s="120"/>
      <c r="ECU677" s="120"/>
      <c r="ECV677" s="120"/>
      <c r="ECW677" s="120"/>
      <c r="ECX677" s="120"/>
      <c r="ECY677" s="120"/>
      <c r="ECZ677" s="120"/>
      <c r="EDA677" s="120"/>
      <c r="EDB677" s="120"/>
      <c r="EDC677" s="120"/>
      <c r="EDD677" s="120"/>
      <c r="EDE677" s="120"/>
      <c r="EDF677" s="120"/>
      <c r="EDG677" s="120"/>
      <c r="EDH677" s="120"/>
      <c r="EDI677" s="120"/>
      <c r="EDJ677" s="120"/>
      <c r="EDK677" s="120"/>
      <c r="EDL677" s="120"/>
      <c r="EDM677" s="120"/>
      <c r="EDN677" s="120"/>
      <c r="EDO677" s="120"/>
      <c r="EDP677" s="120"/>
      <c r="EDQ677" s="120"/>
      <c r="EDR677" s="120"/>
      <c r="EDS677" s="120"/>
      <c r="EDT677" s="120"/>
      <c r="EDU677" s="120"/>
      <c r="EDV677" s="120"/>
      <c r="EDW677" s="120"/>
      <c r="EDX677" s="120"/>
      <c r="EDY677" s="120"/>
      <c r="EDZ677" s="120"/>
      <c r="EEA677" s="120"/>
      <c r="EEB677" s="120"/>
      <c r="EEC677" s="120"/>
      <c r="EED677" s="120"/>
      <c r="EEE677" s="120"/>
      <c r="EEF677" s="120"/>
      <c r="EEG677" s="120"/>
      <c r="EEH677" s="120"/>
      <c r="EEI677" s="120"/>
      <c r="EEJ677" s="120"/>
      <c r="EEK677" s="120"/>
      <c r="EEL677" s="120"/>
      <c r="EEM677" s="120"/>
      <c r="EEN677" s="120"/>
      <c r="EEO677" s="120"/>
      <c r="EEP677" s="120"/>
      <c r="EEQ677" s="120"/>
      <c r="EER677" s="120"/>
      <c r="EES677" s="120"/>
      <c r="EET677" s="120"/>
      <c r="EEU677" s="120"/>
      <c r="EEV677" s="120"/>
      <c r="EEW677" s="120"/>
      <c r="EEX677" s="120"/>
      <c r="EEY677" s="120"/>
      <c r="EEZ677" s="120"/>
      <c r="EFA677" s="120"/>
      <c r="EFB677" s="120"/>
      <c r="EFC677" s="120"/>
      <c r="EFD677" s="120"/>
      <c r="EFE677" s="120"/>
      <c r="EFF677" s="120"/>
      <c r="EFG677" s="120"/>
      <c r="EFH677" s="120"/>
      <c r="EFI677" s="120"/>
      <c r="EFJ677" s="120"/>
      <c r="EFK677" s="120"/>
      <c r="EFL677" s="120"/>
      <c r="EFM677" s="120"/>
      <c r="EFN677" s="120"/>
      <c r="EFO677" s="120"/>
      <c r="EFP677" s="120"/>
      <c r="EFQ677" s="120"/>
      <c r="EFR677" s="120"/>
      <c r="EFS677" s="120"/>
      <c r="EFT677" s="120"/>
      <c r="EFU677" s="120"/>
      <c r="EFV677" s="120"/>
      <c r="EFW677" s="120"/>
      <c r="EFX677" s="120"/>
      <c r="EFY677" s="120"/>
      <c r="EFZ677" s="120"/>
      <c r="EGA677" s="120"/>
      <c r="EGB677" s="120"/>
      <c r="EGC677" s="120"/>
      <c r="EGD677" s="120"/>
      <c r="EGE677" s="120"/>
      <c r="EGF677" s="120"/>
      <c r="EGG677" s="120"/>
      <c r="EGH677" s="120"/>
      <c r="EGI677" s="120"/>
      <c r="EGJ677" s="120"/>
      <c r="EGK677" s="120"/>
      <c r="EGL677" s="120"/>
      <c r="EGM677" s="120"/>
      <c r="EGN677" s="120"/>
      <c r="EGO677" s="120"/>
      <c r="EGP677" s="120"/>
      <c r="EGQ677" s="120"/>
      <c r="EGR677" s="120"/>
      <c r="EGS677" s="120"/>
      <c r="EGT677" s="120"/>
      <c r="EGU677" s="120"/>
      <c r="EGV677" s="120"/>
      <c r="EGW677" s="120"/>
      <c r="EGX677" s="120"/>
      <c r="EGY677" s="120"/>
      <c r="EGZ677" s="120"/>
      <c r="EHA677" s="120"/>
      <c r="EHB677" s="120"/>
      <c r="EHC677" s="120"/>
      <c r="EHD677" s="120"/>
      <c r="EHE677" s="120"/>
      <c r="EHF677" s="120"/>
      <c r="EHG677" s="120"/>
      <c r="EHH677" s="120"/>
      <c r="EHI677" s="120"/>
      <c r="EHJ677" s="120"/>
      <c r="EHK677" s="120"/>
      <c r="EHL677" s="120"/>
      <c r="EHM677" s="120"/>
      <c r="EHN677" s="120"/>
      <c r="EHO677" s="120"/>
      <c r="EHP677" s="120"/>
      <c r="EHQ677" s="120"/>
      <c r="EHR677" s="120"/>
      <c r="EHS677" s="120"/>
      <c r="EHT677" s="120"/>
      <c r="EHU677" s="120"/>
      <c r="EHV677" s="120"/>
      <c r="EHW677" s="120"/>
      <c r="EHX677" s="120"/>
      <c r="EHY677" s="120"/>
      <c r="EHZ677" s="120"/>
      <c r="EIA677" s="120"/>
      <c r="EIB677" s="120"/>
      <c r="EIC677" s="120"/>
      <c r="EID677" s="120"/>
      <c r="EIE677" s="120"/>
      <c r="EIF677" s="120"/>
      <c r="EIG677" s="120"/>
      <c r="EIH677" s="120"/>
      <c r="EII677" s="120"/>
      <c r="EIJ677" s="120"/>
      <c r="EIK677" s="120"/>
      <c r="EIL677" s="120"/>
      <c r="EIM677" s="120"/>
      <c r="EIN677" s="120"/>
      <c r="EIO677" s="120"/>
      <c r="EIP677" s="120"/>
      <c r="EIQ677" s="120"/>
      <c r="EIR677" s="120"/>
      <c r="EIS677" s="120"/>
      <c r="EIT677" s="120"/>
      <c r="EIU677" s="120"/>
      <c r="EIV677" s="120"/>
      <c r="EIW677" s="120"/>
      <c r="EIX677" s="120"/>
      <c r="EIY677" s="120"/>
      <c r="EIZ677" s="120"/>
      <c r="EJA677" s="120"/>
      <c r="EJB677" s="120"/>
      <c r="EJC677" s="120"/>
      <c r="EJD677" s="120"/>
      <c r="EJE677" s="120"/>
      <c r="EJF677" s="120"/>
      <c r="EJG677" s="120"/>
      <c r="EJH677" s="120"/>
      <c r="EJI677" s="120"/>
      <c r="EJJ677" s="120"/>
      <c r="EJK677" s="120"/>
      <c r="EJL677" s="120"/>
      <c r="EJM677" s="120"/>
      <c r="EJN677" s="120"/>
      <c r="EJO677" s="120"/>
      <c r="EJP677" s="120"/>
      <c r="EJQ677" s="120"/>
      <c r="EJR677" s="120"/>
      <c r="EJS677" s="120"/>
      <c r="EJT677" s="120"/>
      <c r="EJU677" s="120"/>
      <c r="EJV677" s="120"/>
      <c r="EJW677" s="120"/>
      <c r="EJX677" s="120"/>
      <c r="EJY677" s="120"/>
      <c r="EJZ677" s="120"/>
      <c r="EKA677" s="120"/>
      <c r="EKB677" s="120"/>
      <c r="EKC677" s="120"/>
      <c r="EKD677" s="120"/>
      <c r="EKE677" s="120"/>
      <c r="EKF677" s="120"/>
      <c r="EKG677" s="120"/>
      <c r="EKH677" s="120"/>
      <c r="EKI677" s="120"/>
      <c r="EKJ677" s="120"/>
      <c r="EKK677" s="120"/>
      <c r="EKL677" s="120"/>
      <c r="EKM677" s="120"/>
      <c r="EKN677" s="120"/>
      <c r="EKO677" s="120"/>
      <c r="EKP677" s="120"/>
      <c r="EKQ677" s="120"/>
      <c r="EKR677" s="120"/>
      <c r="EKS677" s="120"/>
      <c r="EKT677" s="120"/>
      <c r="EKU677" s="120"/>
      <c r="EKV677" s="120"/>
      <c r="EKW677" s="120"/>
      <c r="EKX677" s="120"/>
      <c r="EKY677" s="120"/>
      <c r="EKZ677" s="120"/>
      <c r="ELA677" s="120"/>
      <c r="ELB677" s="120"/>
      <c r="ELC677" s="120"/>
      <c r="ELD677" s="120"/>
      <c r="ELE677" s="120"/>
      <c r="ELF677" s="120"/>
      <c r="ELG677" s="120"/>
      <c r="ELH677" s="120"/>
      <c r="ELI677" s="120"/>
      <c r="ELJ677" s="120"/>
      <c r="ELK677" s="120"/>
      <c r="ELL677" s="120"/>
      <c r="ELM677" s="120"/>
      <c r="ELN677" s="120"/>
      <c r="ELO677" s="120"/>
      <c r="ELP677" s="120"/>
      <c r="ELQ677" s="120"/>
      <c r="ELR677" s="120"/>
      <c r="ELS677" s="120"/>
      <c r="ELT677" s="120"/>
      <c r="ELU677" s="120"/>
      <c r="ELV677" s="120"/>
      <c r="ELW677" s="120"/>
      <c r="ELX677" s="120"/>
      <c r="ELY677" s="120"/>
      <c r="ELZ677" s="120"/>
      <c r="EMA677" s="120"/>
      <c r="EMB677" s="120"/>
      <c r="EMC677" s="120"/>
      <c r="EMD677" s="120"/>
      <c r="EME677" s="120"/>
      <c r="EMF677" s="120"/>
      <c r="EMG677" s="120"/>
      <c r="EMH677" s="120"/>
      <c r="EMI677" s="120"/>
      <c r="EMJ677" s="120"/>
      <c r="EMK677" s="120"/>
      <c r="EML677" s="120"/>
      <c r="EMM677" s="120"/>
      <c r="EMN677" s="120"/>
      <c r="EMO677" s="120"/>
      <c r="EMP677" s="120"/>
      <c r="EMQ677" s="120"/>
      <c r="EMR677" s="120"/>
      <c r="EMS677" s="120"/>
      <c r="EMT677" s="120"/>
      <c r="EMU677" s="120"/>
      <c r="EMV677" s="120"/>
      <c r="EMW677" s="120"/>
      <c r="EMX677" s="120"/>
      <c r="EMY677" s="120"/>
      <c r="EMZ677" s="120"/>
      <c r="ENA677" s="120"/>
      <c r="ENB677" s="120"/>
      <c r="ENC677" s="120"/>
      <c r="END677" s="120"/>
      <c r="ENE677" s="120"/>
      <c r="ENF677" s="120"/>
      <c r="ENG677" s="120"/>
      <c r="ENH677" s="120"/>
      <c r="ENI677" s="120"/>
      <c r="ENJ677" s="120"/>
      <c r="ENK677" s="120"/>
      <c r="ENL677" s="120"/>
      <c r="ENM677" s="120"/>
      <c r="ENN677" s="120"/>
      <c r="ENO677" s="120"/>
      <c r="ENP677" s="120"/>
      <c r="ENQ677" s="120"/>
      <c r="ENR677" s="120"/>
      <c r="ENS677" s="120"/>
      <c r="ENT677" s="120"/>
      <c r="ENU677" s="120"/>
      <c r="ENV677" s="120"/>
      <c r="ENW677" s="120"/>
      <c r="ENX677" s="120"/>
      <c r="ENY677" s="120"/>
      <c r="ENZ677" s="120"/>
      <c r="EOA677" s="120"/>
      <c r="EOB677" s="120"/>
      <c r="EOC677" s="120"/>
      <c r="EOD677" s="120"/>
      <c r="EOE677" s="120"/>
      <c r="EOF677" s="120"/>
      <c r="EOG677" s="120"/>
      <c r="EOH677" s="120"/>
      <c r="EOI677" s="120"/>
      <c r="EOJ677" s="120"/>
      <c r="EOK677" s="120"/>
      <c r="EOL677" s="120"/>
      <c r="EOM677" s="120"/>
      <c r="EON677" s="120"/>
      <c r="EOO677" s="120"/>
      <c r="EOP677" s="120"/>
      <c r="EOQ677" s="120"/>
      <c r="EOR677" s="120"/>
      <c r="EOS677" s="120"/>
      <c r="EOT677" s="120"/>
      <c r="EOU677" s="120"/>
      <c r="EOV677" s="120"/>
      <c r="EOW677" s="120"/>
      <c r="EOX677" s="120"/>
      <c r="EOY677" s="120"/>
      <c r="EOZ677" s="120"/>
      <c r="EPA677" s="120"/>
      <c r="EPB677" s="120"/>
      <c r="EPC677" s="120"/>
      <c r="EPD677" s="120"/>
      <c r="EPE677" s="120"/>
      <c r="EPF677" s="120"/>
      <c r="EPG677" s="120"/>
      <c r="EPH677" s="120"/>
      <c r="EPI677" s="120"/>
      <c r="EPJ677" s="120"/>
      <c r="EPK677" s="120"/>
      <c r="EPL677" s="120"/>
      <c r="EPM677" s="120"/>
      <c r="EPN677" s="120"/>
      <c r="EPO677" s="120"/>
      <c r="EPP677" s="120"/>
      <c r="EPQ677" s="120"/>
      <c r="EPR677" s="120"/>
      <c r="EPS677" s="120"/>
      <c r="EPT677" s="120"/>
      <c r="EPU677" s="120"/>
      <c r="EPV677" s="120"/>
      <c r="EPW677" s="120"/>
      <c r="EPX677" s="120"/>
      <c r="EPY677" s="120"/>
      <c r="EPZ677" s="120"/>
      <c r="EQA677" s="120"/>
      <c r="EQB677" s="120"/>
      <c r="EQC677" s="120"/>
      <c r="EQD677" s="120"/>
      <c r="EQE677" s="120"/>
      <c r="EQF677" s="120"/>
      <c r="EQG677" s="120"/>
      <c r="EQH677" s="120"/>
      <c r="EQI677" s="120"/>
      <c r="EQJ677" s="120"/>
      <c r="EQK677" s="120"/>
      <c r="EQL677" s="120"/>
      <c r="EQM677" s="120"/>
      <c r="EQN677" s="120"/>
      <c r="EQO677" s="120"/>
      <c r="EQP677" s="120"/>
      <c r="EQQ677" s="120"/>
      <c r="EQR677" s="120"/>
      <c r="EQS677" s="120"/>
      <c r="EQT677" s="120"/>
      <c r="EQU677" s="120"/>
      <c r="EQV677" s="120"/>
      <c r="EQW677" s="120"/>
      <c r="EQX677" s="120"/>
      <c r="EQY677" s="120"/>
      <c r="EQZ677" s="120"/>
      <c r="ERA677" s="120"/>
      <c r="ERB677" s="120"/>
      <c r="ERC677" s="120"/>
      <c r="ERD677" s="120"/>
      <c r="ERE677" s="120"/>
      <c r="ERF677" s="120"/>
      <c r="ERG677" s="120"/>
      <c r="ERH677" s="120"/>
      <c r="ERI677" s="120"/>
      <c r="ERJ677" s="120"/>
      <c r="ERK677" s="120"/>
      <c r="ERL677" s="120"/>
      <c r="ERM677" s="120"/>
      <c r="ERN677" s="120"/>
      <c r="ERO677" s="120"/>
      <c r="ERP677" s="120"/>
      <c r="ERQ677" s="120"/>
      <c r="ERR677" s="120"/>
      <c r="ERS677" s="120"/>
      <c r="ERT677" s="120"/>
      <c r="ERU677" s="120"/>
      <c r="ERV677" s="120"/>
      <c r="ERW677" s="120"/>
      <c r="ERX677" s="120"/>
      <c r="ERY677" s="120"/>
      <c r="ERZ677" s="120"/>
      <c r="ESA677" s="120"/>
      <c r="ESB677" s="120"/>
      <c r="ESC677" s="120"/>
      <c r="ESD677" s="120"/>
      <c r="ESE677" s="120"/>
      <c r="ESF677" s="120"/>
      <c r="ESG677" s="120"/>
      <c r="ESH677" s="120"/>
      <c r="ESI677" s="120"/>
      <c r="ESJ677" s="120"/>
      <c r="ESK677" s="120"/>
      <c r="ESL677" s="120"/>
      <c r="ESM677" s="120"/>
      <c r="ESN677" s="120"/>
      <c r="ESO677" s="120"/>
      <c r="ESP677" s="120"/>
      <c r="ESQ677" s="120"/>
      <c r="ESR677" s="120"/>
      <c r="ESS677" s="120"/>
      <c r="EST677" s="120"/>
      <c r="ESU677" s="120"/>
      <c r="ESV677" s="120"/>
      <c r="ESW677" s="120"/>
      <c r="ESX677" s="120"/>
      <c r="ESY677" s="120"/>
      <c r="ESZ677" s="120"/>
      <c r="ETA677" s="120"/>
      <c r="ETB677" s="120"/>
      <c r="ETC677" s="120"/>
      <c r="ETD677" s="120"/>
      <c r="ETE677" s="120"/>
      <c r="ETF677" s="120"/>
      <c r="ETG677" s="120"/>
      <c r="ETH677" s="120"/>
      <c r="ETI677" s="120"/>
      <c r="ETJ677" s="120"/>
      <c r="ETK677" s="120"/>
      <c r="ETL677" s="120"/>
      <c r="ETM677" s="120"/>
      <c r="ETN677" s="120"/>
      <c r="ETO677" s="120"/>
      <c r="ETP677" s="120"/>
      <c r="ETQ677" s="120"/>
      <c r="ETR677" s="120"/>
      <c r="ETS677" s="120"/>
      <c r="ETT677" s="120"/>
      <c r="ETU677" s="120"/>
      <c r="ETV677" s="120"/>
      <c r="ETW677" s="120"/>
      <c r="ETX677" s="120"/>
      <c r="ETY677" s="120"/>
      <c r="ETZ677" s="120"/>
      <c r="EUA677" s="120"/>
      <c r="EUB677" s="120"/>
      <c r="EUC677" s="120"/>
      <c r="EUD677" s="120"/>
      <c r="EUE677" s="120"/>
      <c r="EUF677" s="120"/>
      <c r="EUG677" s="120"/>
      <c r="EUH677" s="120"/>
      <c r="EUI677" s="120"/>
      <c r="EUJ677" s="120"/>
      <c r="EUK677" s="120"/>
      <c r="EUL677" s="120"/>
      <c r="EUM677" s="120"/>
      <c r="EUN677" s="120"/>
      <c r="EUO677" s="120"/>
      <c r="EUP677" s="120"/>
      <c r="EUQ677" s="120"/>
      <c r="EUR677" s="120"/>
      <c r="EUS677" s="120"/>
      <c r="EUT677" s="120"/>
      <c r="EUU677" s="120"/>
      <c r="EUV677" s="120"/>
      <c r="EUW677" s="120"/>
      <c r="EUX677" s="120"/>
      <c r="EUY677" s="120"/>
      <c r="EUZ677" s="120"/>
      <c r="EVA677" s="120"/>
      <c r="EVB677" s="120"/>
      <c r="EVC677" s="120"/>
      <c r="EVD677" s="120"/>
      <c r="EVE677" s="120"/>
      <c r="EVF677" s="120"/>
      <c r="EVG677" s="120"/>
      <c r="EVH677" s="120"/>
      <c r="EVI677" s="120"/>
      <c r="EVJ677" s="120"/>
      <c r="EVK677" s="120"/>
      <c r="EVL677" s="120"/>
      <c r="EVM677" s="120"/>
      <c r="EVN677" s="120"/>
      <c r="EVO677" s="120"/>
      <c r="EVP677" s="120"/>
      <c r="EVQ677" s="120"/>
      <c r="EVR677" s="120"/>
      <c r="EVS677" s="120"/>
      <c r="EVT677" s="120"/>
      <c r="EVU677" s="120"/>
      <c r="EVV677" s="120"/>
      <c r="EVW677" s="120"/>
      <c r="EVX677" s="120"/>
      <c r="EVY677" s="120"/>
      <c r="EVZ677" s="120"/>
      <c r="EWA677" s="120"/>
      <c r="EWB677" s="120"/>
      <c r="EWC677" s="120"/>
      <c r="EWD677" s="120"/>
      <c r="EWE677" s="120"/>
      <c r="EWF677" s="120"/>
      <c r="EWG677" s="120"/>
      <c r="EWH677" s="120"/>
      <c r="EWI677" s="120"/>
      <c r="EWJ677" s="120"/>
      <c r="EWK677" s="120"/>
      <c r="EWL677" s="120"/>
      <c r="EWM677" s="120"/>
      <c r="EWN677" s="120"/>
      <c r="EWO677" s="120"/>
      <c r="EWP677" s="120"/>
      <c r="EWQ677" s="120"/>
      <c r="EWR677" s="120"/>
      <c r="EWS677" s="120"/>
      <c r="EWT677" s="120"/>
      <c r="EWU677" s="120"/>
      <c r="EWV677" s="120"/>
      <c r="EWW677" s="120"/>
      <c r="EWX677" s="120"/>
      <c r="EWY677" s="120"/>
      <c r="EWZ677" s="120"/>
      <c r="EXA677" s="120"/>
      <c r="EXB677" s="120"/>
      <c r="EXC677" s="120"/>
      <c r="EXD677" s="120"/>
      <c r="EXE677" s="120"/>
      <c r="EXF677" s="120"/>
      <c r="EXG677" s="120"/>
      <c r="EXH677" s="120"/>
      <c r="EXI677" s="120"/>
      <c r="EXJ677" s="120"/>
      <c r="EXK677" s="120"/>
      <c r="EXL677" s="120"/>
      <c r="EXM677" s="120"/>
      <c r="EXN677" s="120"/>
      <c r="EXO677" s="120"/>
      <c r="EXP677" s="120"/>
      <c r="EXQ677" s="120"/>
      <c r="EXR677" s="120"/>
      <c r="EXS677" s="120"/>
      <c r="EXT677" s="120"/>
      <c r="EXU677" s="120"/>
      <c r="EXV677" s="120"/>
      <c r="EXW677" s="120"/>
      <c r="EXX677" s="120"/>
      <c r="EXY677" s="120"/>
      <c r="EXZ677" s="120"/>
      <c r="EYA677" s="120"/>
      <c r="EYB677" s="120"/>
      <c r="EYC677" s="120"/>
      <c r="EYD677" s="120"/>
      <c r="EYE677" s="120"/>
      <c r="EYF677" s="120"/>
      <c r="EYG677" s="120"/>
      <c r="EYH677" s="120"/>
      <c r="EYI677" s="120"/>
      <c r="EYJ677" s="120"/>
      <c r="EYK677" s="120"/>
      <c r="EYL677" s="120"/>
      <c r="EYM677" s="120"/>
      <c r="EYN677" s="120"/>
      <c r="EYO677" s="120"/>
      <c r="EYP677" s="120"/>
      <c r="EYQ677" s="120"/>
      <c r="EYR677" s="120"/>
      <c r="EYS677" s="120"/>
      <c r="EYT677" s="120"/>
      <c r="EYU677" s="120"/>
      <c r="EYV677" s="120"/>
      <c r="EYW677" s="120"/>
      <c r="EYX677" s="120"/>
      <c r="EYY677" s="120"/>
      <c r="EYZ677" s="120"/>
      <c r="EZA677" s="120"/>
      <c r="EZB677" s="120"/>
      <c r="EZC677" s="120"/>
      <c r="EZD677" s="120"/>
      <c r="EZE677" s="120"/>
      <c r="EZF677" s="120"/>
      <c r="EZG677" s="120"/>
      <c r="EZH677" s="120"/>
      <c r="EZI677" s="120"/>
      <c r="EZJ677" s="120"/>
      <c r="EZK677" s="120"/>
      <c r="EZL677" s="120"/>
      <c r="EZM677" s="120"/>
      <c r="EZN677" s="120"/>
      <c r="EZO677" s="120"/>
      <c r="EZP677" s="120"/>
      <c r="EZQ677" s="120"/>
      <c r="EZR677" s="120"/>
      <c r="EZS677" s="120"/>
      <c r="EZT677" s="120"/>
      <c r="EZU677" s="120"/>
      <c r="EZV677" s="120"/>
      <c r="EZW677" s="120"/>
      <c r="EZX677" s="120"/>
      <c r="EZY677" s="120"/>
      <c r="EZZ677" s="120"/>
      <c r="FAA677" s="120"/>
      <c r="FAB677" s="120"/>
      <c r="FAC677" s="120"/>
      <c r="FAD677" s="120"/>
      <c r="FAE677" s="120"/>
      <c r="FAF677" s="120"/>
      <c r="FAG677" s="120"/>
      <c r="FAH677" s="120"/>
      <c r="FAI677" s="120"/>
      <c r="FAJ677" s="120"/>
      <c r="FAK677" s="120"/>
      <c r="FAL677" s="120"/>
      <c r="FAM677" s="120"/>
      <c r="FAN677" s="120"/>
      <c r="FAO677" s="120"/>
      <c r="FAP677" s="120"/>
      <c r="FAQ677" s="120"/>
      <c r="FAR677" s="120"/>
      <c r="FAS677" s="120"/>
      <c r="FAT677" s="120"/>
      <c r="FAU677" s="120"/>
      <c r="FAV677" s="120"/>
      <c r="FAW677" s="120"/>
      <c r="FAX677" s="120"/>
      <c r="FAY677" s="120"/>
      <c r="FAZ677" s="120"/>
      <c r="FBA677" s="120"/>
      <c r="FBB677" s="120"/>
      <c r="FBC677" s="120"/>
      <c r="FBD677" s="120"/>
      <c r="FBE677" s="120"/>
      <c r="FBF677" s="120"/>
      <c r="FBG677" s="120"/>
      <c r="FBH677" s="120"/>
      <c r="FBI677" s="120"/>
      <c r="FBJ677" s="120"/>
      <c r="FBK677" s="120"/>
      <c r="FBL677" s="120"/>
      <c r="FBM677" s="120"/>
      <c r="FBN677" s="120"/>
      <c r="FBO677" s="120"/>
      <c r="FBP677" s="120"/>
      <c r="FBQ677" s="120"/>
      <c r="FBR677" s="120"/>
      <c r="FBS677" s="120"/>
      <c r="FBT677" s="120"/>
      <c r="FBU677" s="120"/>
      <c r="FBV677" s="120"/>
      <c r="FBW677" s="120"/>
      <c r="FBX677" s="120"/>
      <c r="FBY677" s="120"/>
      <c r="FBZ677" s="120"/>
      <c r="FCA677" s="120"/>
      <c r="FCB677" s="120"/>
      <c r="FCC677" s="120"/>
      <c r="FCD677" s="120"/>
      <c r="FCE677" s="120"/>
      <c r="FCF677" s="120"/>
      <c r="FCG677" s="120"/>
      <c r="FCH677" s="120"/>
      <c r="FCI677" s="120"/>
      <c r="FCJ677" s="120"/>
      <c r="FCK677" s="120"/>
      <c r="FCL677" s="120"/>
      <c r="FCM677" s="120"/>
      <c r="FCN677" s="120"/>
      <c r="FCO677" s="120"/>
      <c r="FCP677" s="120"/>
      <c r="FCQ677" s="120"/>
      <c r="FCR677" s="120"/>
      <c r="FCS677" s="120"/>
      <c r="FCT677" s="120"/>
      <c r="FCU677" s="120"/>
      <c r="FCV677" s="120"/>
      <c r="FCW677" s="120"/>
      <c r="FCX677" s="120"/>
      <c r="FCY677" s="120"/>
      <c r="FCZ677" s="120"/>
      <c r="FDA677" s="120"/>
      <c r="FDB677" s="120"/>
      <c r="FDC677" s="120"/>
      <c r="FDD677" s="120"/>
      <c r="FDE677" s="120"/>
      <c r="FDF677" s="120"/>
      <c r="FDG677" s="120"/>
      <c r="FDH677" s="120"/>
      <c r="FDI677" s="120"/>
      <c r="FDJ677" s="120"/>
      <c r="FDK677" s="120"/>
      <c r="FDL677" s="120"/>
      <c r="FDM677" s="120"/>
      <c r="FDN677" s="120"/>
      <c r="FDO677" s="120"/>
      <c r="FDP677" s="120"/>
      <c r="FDQ677" s="120"/>
      <c r="FDR677" s="120"/>
      <c r="FDS677" s="120"/>
      <c r="FDT677" s="120"/>
      <c r="FDU677" s="120"/>
      <c r="FDV677" s="120"/>
      <c r="FDW677" s="120"/>
      <c r="FDX677" s="120"/>
      <c r="FDY677" s="120"/>
      <c r="FDZ677" s="120"/>
      <c r="FEA677" s="120"/>
      <c r="FEB677" s="120"/>
      <c r="FEC677" s="120"/>
      <c r="FED677" s="120"/>
      <c r="FEE677" s="120"/>
      <c r="FEF677" s="120"/>
      <c r="FEG677" s="120"/>
      <c r="FEH677" s="120"/>
      <c r="FEI677" s="120"/>
      <c r="FEJ677" s="120"/>
      <c r="FEK677" s="120"/>
      <c r="FEL677" s="120"/>
      <c r="FEM677" s="120"/>
      <c r="FEN677" s="120"/>
      <c r="FEO677" s="120"/>
      <c r="FEP677" s="120"/>
      <c r="FEQ677" s="120"/>
      <c r="FER677" s="120"/>
      <c r="FES677" s="120"/>
      <c r="FET677" s="120"/>
      <c r="FEU677" s="120"/>
      <c r="FEV677" s="120"/>
      <c r="FEW677" s="120"/>
      <c r="FEX677" s="120"/>
      <c r="FEY677" s="120"/>
      <c r="FEZ677" s="120"/>
      <c r="FFA677" s="120"/>
      <c r="FFB677" s="120"/>
      <c r="FFC677" s="120"/>
      <c r="FFD677" s="120"/>
      <c r="FFE677" s="120"/>
      <c r="FFF677" s="120"/>
      <c r="FFG677" s="120"/>
      <c r="FFH677" s="120"/>
      <c r="FFI677" s="120"/>
      <c r="FFJ677" s="120"/>
      <c r="FFK677" s="120"/>
      <c r="FFL677" s="120"/>
      <c r="FFM677" s="120"/>
      <c r="FFN677" s="120"/>
      <c r="FFO677" s="120"/>
      <c r="FFP677" s="120"/>
      <c r="FFQ677" s="120"/>
      <c r="FFR677" s="120"/>
      <c r="FFS677" s="120"/>
      <c r="FFT677" s="120"/>
      <c r="FFU677" s="120"/>
      <c r="FFV677" s="120"/>
      <c r="FFW677" s="120"/>
      <c r="FFX677" s="120"/>
      <c r="FFY677" s="120"/>
      <c r="FFZ677" s="120"/>
      <c r="FGA677" s="120"/>
      <c r="FGB677" s="120"/>
      <c r="FGC677" s="120"/>
      <c r="FGD677" s="120"/>
      <c r="FGE677" s="120"/>
      <c r="FGF677" s="120"/>
      <c r="FGG677" s="120"/>
      <c r="FGH677" s="120"/>
      <c r="FGI677" s="120"/>
      <c r="FGJ677" s="120"/>
      <c r="FGK677" s="120"/>
      <c r="FGL677" s="120"/>
      <c r="FGM677" s="120"/>
      <c r="FGN677" s="120"/>
      <c r="FGO677" s="120"/>
      <c r="FGP677" s="120"/>
      <c r="FGQ677" s="120"/>
      <c r="FGR677" s="120"/>
      <c r="FGS677" s="120"/>
      <c r="FGT677" s="120"/>
      <c r="FGU677" s="120"/>
      <c r="FGV677" s="120"/>
      <c r="FGW677" s="120"/>
      <c r="FGX677" s="120"/>
      <c r="FGY677" s="120"/>
      <c r="FGZ677" s="120"/>
      <c r="FHA677" s="120"/>
      <c r="FHB677" s="120"/>
      <c r="FHC677" s="120"/>
      <c r="FHD677" s="120"/>
      <c r="FHE677" s="120"/>
      <c r="FHF677" s="120"/>
      <c r="FHG677" s="120"/>
      <c r="FHH677" s="120"/>
      <c r="FHI677" s="120"/>
      <c r="FHJ677" s="120"/>
      <c r="FHK677" s="120"/>
      <c r="FHL677" s="120"/>
      <c r="FHM677" s="120"/>
      <c r="FHN677" s="120"/>
      <c r="FHO677" s="120"/>
      <c r="FHP677" s="120"/>
      <c r="FHQ677" s="120"/>
      <c r="FHR677" s="120"/>
      <c r="FHS677" s="120"/>
      <c r="FHT677" s="120"/>
      <c r="FHU677" s="120"/>
      <c r="FHV677" s="120"/>
      <c r="FHW677" s="120"/>
      <c r="FHX677" s="120"/>
      <c r="FHY677" s="120"/>
      <c r="FHZ677" s="120"/>
      <c r="FIA677" s="120"/>
      <c r="FIB677" s="120"/>
      <c r="FIC677" s="120"/>
      <c r="FID677" s="120"/>
      <c r="FIE677" s="120"/>
      <c r="FIF677" s="120"/>
      <c r="FIG677" s="120"/>
      <c r="FIH677" s="120"/>
      <c r="FII677" s="120"/>
      <c r="FIJ677" s="120"/>
      <c r="FIK677" s="120"/>
      <c r="FIL677" s="120"/>
      <c r="FIM677" s="120"/>
      <c r="FIN677" s="120"/>
      <c r="FIO677" s="120"/>
      <c r="FIP677" s="120"/>
      <c r="FIQ677" s="120"/>
      <c r="FIR677" s="120"/>
      <c r="FIS677" s="120"/>
      <c r="FIT677" s="120"/>
      <c r="FIU677" s="120"/>
      <c r="FIV677" s="120"/>
      <c r="FIW677" s="120"/>
      <c r="FIX677" s="120"/>
      <c r="FIY677" s="120"/>
      <c r="FIZ677" s="120"/>
      <c r="FJA677" s="120"/>
      <c r="FJB677" s="120"/>
      <c r="FJC677" s="120"/>
      <c r="FJD677" s="120"/>
      <c r="FJE677" s="120"/>
      <c r="FJF677" s="120"/>
      <c r="FJG677" s="120"/>
      <c r="FJH677" s="120"/>
      <c r="FJI677" s="120"/>
      <c r="FJJ677" s="120"/>
      <c r="FJK677" s="120"/>
      <c r="FJL677" s="120"/>
      <c r="FJM677" s="120"/>
      <c r="FJN677" s="120"/>
      <c r="FJO677" s="120"/>
      <c r="FJP677" s="120"/>
      <c r="FJQ677" s="120"/>
      <c r="FJR677" s="120"/>
      <c r="FJS677" s="120"/>
      <c r="FJT677" s="120"/>
      <c r="FJU677" s="120"/>
      <c r="FJV677" s="120"/>
      <c r="FJW677" s="120"/>
      <c r="FJX677" s="120"/>
      <c r="FJY677" s="120"/>
      <c r="FJZ677" s="120"/>
      <c r="FKA677" s="120"/>
      <c r="FKB677" s="120"/>
      <c r="FKC677" s="120"/>
      <c r="FKD677" s="120"/>
      <c r="FKE677" s="120"/>
      <c r="FKF677" s="120"/>
      <c r="FKG677" s="120"/>
      <c r="FKH677" s="120"/>
      <c r="FKI677" s="120"/>
      <c r="FKJ677" s="120"/>
      <c r="FKK677" s="120"/>
      <c r="FKL677" s="120"/>
      <c r="FKM677" s="120"/>
      <c r="FKN677" s="120"/>
      <c r="FKO677" s="120"/>
      <c r="FKP677" s="120"/>
      <c r="FKQ677" s="120"/>
      <c r="FKR677" s="120"/>
      <c r="FKS677" s="120"/>
      <c r="FKT677" s="120"/>
      <c r="FKU677" s="120"/>
      <c r="FKV677" s="120"/>
      <c r="FKW677" s="120"/>
      <c r="FKX677" s="120"/>
      <c r="FKY677" s="120"/>
      <c r="FKZ677" s="120"/>
      <c r="FLA677" s="120"/>
      <c r="FLB677" s="120"/>
      <c r="FLC677" s="120"/>
      <c r="FLD677" s="120"/>
      <c r="FLE677" s="120"/>
      <c r="FLF677" s="120"/>
      <c r="FLG677" s="120"/>
      <c r="FLH677" s="120"/>
      <c r="FLI677" s="120"/>
      <c r="FLJ677" s="120"/>
      <c r="FLK677" s="120"/>
      <c r="FLL677" s="120"/>
      <c r="FLM677" s="120"/>
      <c r="FLN677" s="120"/>
      <c r="FLO677" s="120"/>
      <c r="FLP677" s="120"/>
      <c r="FLQ677" s="120"/>
      <c r="FLR677" s="120"/>
      <c r="FLS677" s="120"/>
      <c r="FLT677" s="120"/>
      <c r="FLU677" s="120"/>
      <c r="FLV677" s="120"/>
      <c r="FLW677" s="120"/>
      <c r="FLX677" s="120"/>
      <c r="FLY677" s="120"/>
      <c r="FLZ677" s="120"/>
      <c r="FMA677" s="120"/>
      <c r="FMB677" s="120"/>
      <c r="FMC677" s="120"/>
      <c r="FMD677" s="120"/>
      <c r="FME677" s="120"/>
      <c r="FMF677" s="120"/>
      <c r="FMG677" s="120"/>
      <c r="FMH677" s="120"/>
      <c r="FMI677" s="120"/>
      <c r="FMJ677" s="120"/>
      <c r="FMK677" s="120"/>
      <c r="FML677" s="120"/>
      <c r="FMM677" s="120"/>
      <c r="FMN677" s="120"/>
      <c r="FMO677" s="120"/>
      <c r="FMP677" s="120"/>
      <c r="FMQ677" s="120"/>
      <c r="FMR677" s="120"/>
      <c r="FMS677" s="120"/>
      <c r="FMT677" s="120"/>
      <c r="FMU677" s="120"/>
      <c r="FMV677" s="120"/>
      <c r="FMW677" s="120"/>
      <c r="FMX677" s="120"/>
      <c r="FMY677" s="120"/>
      <c r="FMZ677" s="120"/>
      <c r="FNA677" s="120"/>
      <c r="FNB677" s="120"/>
      <c r="FNC677" s="120"/>
      <c r="FND677" s="120"/>
      <c r="FNE677" s="120"/>
      <c r="FNF677" s="120"/>
      <c r="FNG677" s="120"/>
      <c r="FNH677" s="120"/>
      <c r="FNI677" s="120"/>
      <c r="FNJ677" s="120"/>
      <c r="FNK677" s="120"/>
      <c r="FNL677" s="120"/>
      <c r="FNM677" s="120"/>
      <c r="FNN677" s="120"/>
      <c r="FNO677" s="120"/>
      <c r="FNP677" s="120"/>
      <c r="FNQ677" s="120"/>
      <c r="FNR677" s="120"/>
      <c r="FNS677" s="120"/>
      <c r="FNT677" s="120"/>
      <c r="FNU677" s="120"/>
      <c r="FNV677" s="120"/>
      <c r="FNW677" s="120"/>
      <c r="FNX677" s="120"/>
      <c r="FNY677" s="120"/>
      <c r="FNZ677" s="120"/>
      <c r="FOA677" s="120"/>
      <c r="FOB677" s="120"/>
      <c r="FOC677" s="120"/>
      <c r="FOD677" s="120"/>
      <c r="FOE677" s="120"/>
      <c r="FOF677" s="120"/>
      <c r="FOG677" s="120"/>
    </row>
    <row r="678" spans="1:4453" s="80" customFormat="1" ht="24" customHeight="1" x14ac:dyDescent="0.25">
      <c r="A678" s="101">
        <v>669</v>
      </c>
      <c r="B678" s="102" t="s">
        <v>712</v>
      </c>
      <c r="C678" s="125">
        <v>2.4</v>
      </c>
      <c r="D678" s="125">
        <v>0.2</v>
      </c>
      <c r="E678" s="125">
        <v>1</v>
      </c>
      <c r="F678" s="126"/>
      <c r="G678" s="127"/>
      <c r="H678" s="127"/>
      <c r="I678" s="128"/>
      <c r="J678" s="126"/>
      <c r="K678" s="127"/>
      <c r="L678" s="127"/>
      <c r="M678" s="128"/>
      <c r="N678" s="126"/>
      <c r="O678" s="127"/>
      <c r="P678" s="127"/>
      <c r="Q678" s="128"/>
      <c r="R678" s="126"/>
      <c r="S678" s="127"/>
      <c r="T678" s="128"/>
      <c r="U678" s="130">
        <v>1</v>
      </c>
      <c r="V678" s="131">
        <f t="shared" si="129"/>
        <v>1</v>
      </c>
      <c r="W678" s="132">
        <f t="shared" si="130"/>
        <v>0.3</v>
      </c>
      <c r="X678" s="133">
        <f t="shared" si="131"/>
        <v>4.6666666666666662E-2</v>
      </c>
      <c r="Y678" s="111">
        <f t="shared" si="132"/>
        <v>0.34666666666666668</v>
      </c>
      <c r="Z678" s="137">
        <v>2</v>
      </c>
      <c r="AA678" s="134"/>
      <c r="AB678" s="135"/>
      <c r="AC678" s="115">
        <v>2</v>
      </c>
      <c r="AD678" s="138">
        <v>30</v>
      </c>
      <c r="AE678" s="110">
        <f t="shared" si="135"/>
        <v>0.6</v>
      </c>
      <c r="AF678" s="110">
        <f t="shared" si="136"/>
        <v>9.3333333333333324E-2</v>
      </c>
      <c r="AG678" s="111">
        <f t="shared" si="137"/>
        <v>0.69333333333333336</v>
      </c>
      <c r="AH678" s="117"/>
      <c r="AI678" s="117">
        <v>0.05</v>
      </c>
      <c r="AJ678" s="118">
        <f t="shared" si="139"/>
        <v>4.5900000000000007</v>
      </c>
      <c r="AK678" s="119">
        <v>669</v>
      </c>
    </row>
    <row r="679" spans="1:4453" s="122" customFormat="1" ht="24" customHeight="1" x14ac:dyDescent="0.25">
      <c r="A679" s="101">
        <v>670</v>
      </c>
      <c r="B679" s="102" t="s">
        <v>713</v>
      </c>
      <c r="C679" s="125">
        <v>1.9</v>
      </c>
      <c r="D679" s="125"/>
      <c r="E679" s="125">
        <v>0</v>
      </c>
      <c r="F679" s="126"/>
      <c r="G679" s="127"/>
      <c r="H679" s="127"/>
      <c r="I679" s="128"/>
      <c r="J679" s="126"/>
      <c r="K679" s="127"/>
      <c r="L679" s="127"/>
      <c r="M679" s="128"/>
      <c r="N679" s="126"/>
      <c r="O679" s="127"/>
      <c r="P679" s="127"/>
      <c r="Q679" s="128"/>
      <c r="R679" s="126"/>
      <c r="S679" s="127"/>
      <c r="T679" s="128"/>
      <c r="U679" s="130">
        <v>4.33</v>
      </c>
      <c r="V679" s="131">
        <f t="shared" si="129"/>
        <v>4.33</v>
      </c>
      <c r="W679" s="132">
        <f t="shared" si="130"/>
        <v>1.2989999999999999</v>
      </c>
      <c r="X679" s="133">
        <f t="shared" si="131"/>
        <v>0</v>
      </c>
      <c r="Y679" s="111">
        <f t="shared" si="132"/>
        <v>1.2989999999999999</v>
      </c>
      <c r="Z679" s="137">
        <v>2</v>
      </c>
      <c r="AA679" s="134"/>
      <c r="AB679" s="135"/>
      <c r="AC679" s="115">
        <v>2</v>
      </c>
      <c r="AD679" s="138"/>
      <c r="AE679" s="110" t="str">
        <f t="shared" si="135"/>
        <v/>
      </c>
      <c r="AF679" s="110"/>
      <c r="AG679" s="111">
        <v>2</v>
      </c>
      <c r="AH679" s="117">
        <v>0.3</v>
      </c>
      <c r="AI679" s="117">
        <v>0.05</v>
      </c>
      <c r="AJ679" s="118">
        <f t="shared" si="139"/>
        <v>5.4489999999999998</v>
      </c>
      <c r="AK679" s="119">
        <v>670</v>
      </c>
    </row>
    <row r="680" spans="1:4453" s="80" customFormat="1" ht="24" customHeight="1" x14ac:dyDescent="0.25">
      <c r="A680" s="101">
        <v>671</v>
      </c>
      <c r="B680" s="102" t="s">
        <v>714</v>
      </c>
      <c r="C680" s="125"/>
      <c r="D680" s="125"/>
      <c r="E680" s="125"/>
      <c r="F680" s="126"/>
      <c r="G680" s="127"/>
      <c r="H680" s="127"/>
      <c r="I680" s="128"/>
      <c r="J680" s="126"/>
      <c r="K680" s="127"/>
      <c r="L680" s="127"/>
      <c r="M680" s="128"/>
      <c r="N680" s="126"/>
      <c r="O680" s="127"/>
      <c r="P680" s="127"/>
      <c r="Q680" s="128"/>
      <c r="R680" s="126"/>
      <c r="S680" s="127"/>
      <c r="T680" s="128"/>
      <c r="U680" s="130"/>
      <c r="V680" s="131">
        <f t="shared" si="129"/>
        <v>0</v>
      </c>
      <c r="W680" s="132">
        <f t="shared" si="130"/>
        <v>0</v>
      </c>
      <c r="X680" s="133">
        <f t="shared" si="131"/>
        <v>0</v>
      </c>
      <c r="Y680" s="111">
        <f t="shared" si="132"/>
        <v>0</v>
      </c>
      <c r="Z680" s="137">
        <v>2</v>
      </c>
      <c r="AA680" s="134"/>
      <c r="AB680" s="135"/>
      <c r="AC680" s="115">
        <v>2</v>
      </c>
      <c r="AD680" s="138">
        <v>30</v>
      </c>
      <c r="AE680" s="110">
        <f t="shared" si="135"/>
        <v>0.6</v>
      </c>
      <c r="AF680" s="110">
        <f>IF(AND(AC680&gt;0),(AC680*0.7*D680)/3,IF(AND(AC680=0),(((SUM(Z680:AB680)*0.7))*D680)/3,"Erro"))</f>
        <v>0</v>
      </c>
      <c r="AG680" s="111">
        <f>IFERROR(AE680+AF680,"")</f>
        <v>0.6</v>
      </c>
      <c r="AH680" s="117"/>
      <c r="AI680" s="117"/>
      <c r="AJ680" s="118">
        <f t="shared" si="139"/>
        <v>0.6</v>
      </c>
      <c r="AK680" s="119">
        <v>671</v>
      </c>
    </row>
    <row r="681" spans="1:4453" s="122" customFormat="1" ht="24" customHeight="1" x14ac:dyDescent="0.25">
      <c r="A681" s="101">
        <v>672</v>
      </c>
      <c r="B681" s="102" t="s">
        <v>715</v>
      </c>
      <c r="C681" s="125">
        <v>2.6</v>
      </c>
      <c r="D681" s="125">
        <v>1.38</v>
      </c>
      <c r="E681" s="125">
        <v>2</v>
      </c>
      <c r="F681" s="126"/>
      <c r="G681" s="127"/>
      <c r="H681" s="127"/>
      <c r="I681" s="128"/>
      <c r="J681" s="126"/>
      <c r="K681" s="127"/>
      <c r="L681" s="127"/>
      <c r="M681" s="128"/>
      <c r="N681" s="126"/>
      <c r="O681" s="127"/>
      <c r="P681" s="127"/>
      <c r="Q681" s="128"/>
      <c r="R681" s="126"/>
      <c r="S681" s="127"/>
      <c r="T681" s="128"/>
      <c r="U681" s="130">
        <v>2</v>
      </c>
      <c r="V681" s="131">
        <f t="shared" si="129"/>
        <v>2</v>
      </c>
      <c r="W681" s="132">
        <f t="shared" si="130"/>
        <v>0.6</v>
      </c>
      <c r="X681" s="133">
        <f t="shared" si="131"/>
        <v>0.64399999999999991</v>
      </c>
      <c r="Y681" s="111">
        <f t="shared" si="132"/>
        <v>1.2439999999999998</v>
      </c>
      <c r="Z681" s="137">
        <v>2</v>
      </c>
      <c r="AA681" s="134"/>
      <c r="AB681" s="135"/>
      <c r="AC681" s="115">
        <v>2</v>
      </c>
      <c r="AD681" s="138">
        <v>30</v>
      </c>
      <c r="AE681" s="110">
        <f t="shared" si="135"/>
        <v>0.6</v>
      </c>
      <c r="AF681" s="110">
        <f>IF(AND(AC681&gt;0),(AC681*0.7*D681)/3,IF(AND(AC681=0),(((SUM(Z681:AB681)*0.7))*D681)/3,"Erro"))</f>
        <v>0.64399999999999991</v>
      </c>
      <c r="AG681" s="111">
        <f>IFERROR(AE681+AF681,"")</f>
        <v>1.2439999999999998</v>
      </c>
      <c r="AH681" s="117">
        <v>1.35</v>
      </c>
      <c r="AI681" s="117"/>
      <c r="AJ681" s="118">
        <f t="shared" si="139"/>
        <v>9.8179999999999996</v>
      </c>
      <c r="AK681" s="119">
        <v>672</v>
      </c>
    </row>
    <row r="682" spans="1:4453" s="80" customFormat="1" ht="24" customHeight="1" x14ac:dyDescent="0.25">
      <c r="A682" s="101">
        <v>673</v>
      </c>
      <c r="B682" s="102" t="s">
        <v>716</v>
      </c>
      <c r="C682" s="136">
        <v>2.6</v>
      </c>
      <c r="D682" s="136">
        <v>1.1100000000000001</v>
      </c>
      <c r="E682" s="125">
        <v>2</v>
      </c>
      <c r="F682" s="126"/>
      <c r="G682" s="127"/>
      <c r="H682" s="127"/>
      <c r="I682" s="128"/>
      <c r="J682" s="126"/>
      <c r="K682" s="127"/>
      <c r="L682" s="127"/>
      <c r="M682" s="128"/>
      <c r="N682" s="126"/>
      <c r="O682" s="127"/>
      <c r="P682" s="127"/>
      <c r="Q682" s="128"/>
      <c r="R682" s="126"/>
      <c r="S682" s="127"/>
      <c r="T682" s="128"/>
      <c r="U682" s="130">
        <v>1</v>
      </c>
      <c r="V682" s="131">
        <f t="shared" si="129"/>
        <v>1</v>
      </c>
      <c r="W682" s="132">
        <f t="shared" si="130"/>
        <v>0.3</v>
      </c>
      <c r="X682" s="133">
        <f t="shared" si="131"/>
        <v>0.25900000000000001</v>
      </c>
      <c r="Y682" s="111">
        <f t="shared" si="132"/>
        <v>0.55899999999999994</v>
      </c>
      <c r="Z682" s="137">
        <v>2</v>
      </c>
      <c r="AA682" s="134"/>
      <c r="AB682" s="135"/>
      <c r="AC682" s="115">
        <v>2</v>
      </c>
      <c r="AD682" s="138">
        <v>30</v>
      </c>
      <c r="AE682" s="110">
        <f t="shared" si="135"/>
        <v>0.6</v>
      </c>
      <c r="AF682" s="110">
        <f>IF(AND(AC682&gt;0),(AC682*0.7*D682)/3,IF(AND(AC682=0),(((SUM(Z682:AB682)*0.7))*D682)/3,"Erro"))</f>
        <v>0.51800000000000002</v>
      </c>
      <c r="AG682" s="111">
        <f>IFERROR(AE682+AF682,"")</f>
        <v>1.1179999999999999</v>
      </c>
      <c r="AH682" s="117">
        <v>1.35</v>
      </c>
      <c r="AI682" s="117">
        <v>0.05</v>
      </c>
      <c r="AJ682" s="118">
        <f t="shared" si="139"/>
        <v>8.6869999999999994</v>
      </c>
      <c r="AK682" s="119">
        <v>673</v>
      </c>
    </row>
    <row r="683" spans="1:4453" s="80" customFormat="1" ht="24" customHeight="1" x14ac:dyDescent="0.25">
      <c r="A683" s="101">
        <v>674</v>
      </c>
      <c r="B683" s="102" t="s">
        <v>717</v>
      </c>
      <c r="C683" s="125">
        <v>2.6</v>
      </c>
      <c r="D683" s="125">
        <v>0.72</v>
      </c>
      <c r="E683" s="125">
        <v>0</v>
      </c>
      <c r="F683" s="126"/>
      <c r="G683" s="127"/>
      <c r="H683" s="127"/>
      <c r="I683" s="128"/>
      <c r="J683" s="126"/>
      <c r="K683" s="127"/>
      <c r="L683" s="127"/>
      <c r="M683" s="128"/>
      <c r="N683" s="126"/>
      <c r="O683" s="127"/>
      <c r="P683" s="127"/>
      <c r="Q683" s="128"/>
      <c r="R683" s="126"/>
      <c r="S683" s="127"/>
      <c r="T683" s="128"/>
      <c r="U683" s="130">
        <v>2</v>
      </c>
      <c r="V683" s="131">
        <f t="shared" si="129"/>
        <v>2</v>
      </c>
      <c r="W683" s="132">
        <f t="shared" si="130"/>
        <v>0.6</v>
      </c>
      <c r="X683" s="133">
        <f t="shared" si="131"/>
        <v>0.33600000000000002</v>
      </c>
      <c r="Y683" s="111">
        <f t="shared" si="132"/>
        <v>0.93599999999999994</v>
      </c>
      <c r="Z683" s="137">
        <v>2</v>
      </c>
      <c r="AA683" s="134"/>
      <c r="AB683" s="135"/>
      <c r="AC683" s="115">
        <v>2</v>
      </c>
      <c r="AD683" s="138">
        <v>30</v>
      </c>
      <c r="AE683" s="110">
        <f t="shared" si="135"/>
        <v>0.6</v>
      </c>
      <c r="AF683" s="110">
        <f>IF(AND(AC683&gt;0),(AC683*0.7*D683)/3,IF(AND(AC683=0),(((SUM(Z683:AB683)*0.7))*D683)/3,"Erro"))</f>
        <v>0.33600000000000002</v>
      </c>
      <c r="AG683" s="111">
        <f>IFERROR(AE683+AF683,"")</f>
        <v>0.93599999999999994</v>
      </c>
      <c r="AH683" s="117">
        <v>1.17</v>
      </c>
      <c r="AI683" s="117">
        <v>0.05</v>
      </c>
      <c r="AJ683" s="118">
        <f t="shared" si="139"/>
        <v>6.3120000000000003</v>
      </c>
      <c r="AK683" s="119">
        <v>674</v>
      </c>
    </row>
    <row r="684" spans="1:4453" s="139" customFormat="1" ht="24" customHeight="1" x14ac:dyDescent="0.25">
      <c r="A684" s="101">
        <v>675</v>
      </c>
      <c r="B684" s="102" t="s">
        <v>718</v>
      </c>
      <c r="C684" s="125">
        <v>3.15</v>
      </c>
      <c r="D684" s="125">
        <v>0.77</v>
      </c>
      <c r="E684" s="125">
        <v>2</v>
      </c>
      <c r="F684" s="126"/>
      <c r="G684" s="127"/>
      <c r="H684" s="127"/>
      <c r="I684" s="128"/>
      <c r="J684" s="126"/>
      <c r="K684" s="127"/>
      <c r="L684" s="127"/>
      <c r="M684" s="128"/>
      <c r="N684" s="126"/>
      <c r="O684" s="127"/>
      <c r="P684" s="127"/>
      <c r="Q684" s="128"/>
      <c r="R684" s="126"/>
      <c r="S684" s="127"/>
      <c r="T684" s="128"/>
      <c r="U684" s="130">
        <v>6</v>
      </c>
      <c r="V684" s="131">
        <f t="shared" si="129"/>
        <v>6</v>
      </c>
      <c r="W684" s="132">
        <f t="shared" si="130"/>
        <v>1.7999999999999998</v>
      </c>
      <c r="X684" s="133">
        <f t="shared" si="131"/>
        <v>1.0779999999999998</v>
      </c>
      <c r="Y684" s="111">
        <f t="shared" si="132"/>
        <v>2.8779999999999997</v>
      </c>
      <c r="Z684" s="137">
        <v>2</v>
      </c>
      <c r="AA684" s="134"/>
      <c r="AB684" s="135"/>
      <c r="AC684" s="115">
        <v>2</v>
      </c>
      <c r="AD684" s="138">
        <v>30</v>
      </c>
      <c r="AE684" s="110">
        <f t="shared" si="135"/>
        <v>0.6</v>
      </c>
      <c r="AF684" s="110">
        <f>IF(AND(AC684&gt;0),(AC684*0.7*D684)/3,IF(AND(AC684=0),(((SUM(Z684:AB684)*0.7))*D684)/3,"Erro"))</f>
        <v>0.35933333333333328</v>
      </c>
      <c r="AG684" s="111">
        <f>IFERROR(AE684+AF684,"")</f>
        <v>0.95933333333333326</v>
      </c>
      <c r="AH684" s="117">
        <v>1.5</v>
      </c>
      <c r="AI684" s="117"/>
      <c r="AJ684" s="118">
        <f t="shared" si="139"/>
        <v>11.257333333333333</v>
      </c>
      <c r="AK684" s="119">
        <v>675</v>
      </c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/>
      <c r="BB684" s="120"/>
      <c r="BC684" s="120"/>
      <c r="BD684" s="120"/>
      <c r="BE684" s="120"/>
      <c r="BF684" s="120"/>
      <c r="BG684" s="120"/>
      <c r="BH684" s="120"/>
      <c r="BI684" s="120"/>
      <c r="BJ684" s="120"/>
      <c r="BK684" s="120"/>
      <c r="BL684" s="120"/>
      <c r="BM684" s="120"/>
      <c r="BN684" s="120"/>
      <c r="BO684" s="120"/>
      <c r="BP684" s="120"/>
      <c r="BQ684" s="120"/>
      <c r="BR684" s="120"/>
      <c r="BS684" s="120"/>
      <c r="BT684" s="120"/>
      <c r="BU684" s="120"/>
      <c r="BV684" s="120"/>
      <c r="BW684" s="120"/>
      <c r="BX684" s="120"/>
      <c r="BY684" s="120"/>
      <c r="BZ684" s="120"/>
      <c r="CA684" s="120"/>
      <c r="CB684" s="120"/>
      <c r="CC684" s="120"/>
      <c r="CD684" s="120"/>
      <c r="CE684" s="120"/>
      <c r="CF684" s="120"/>
      <c r="CG684" s="120"/>
      <c r="CH684" s="120"/>
      <c r="CI684" s="120"/>
      <c r="CJ684" s="120"/>
      <c r="CK684" s="120"/>
      <c r="CL684" s="120"/>
      <c r="CM684" s="120"/>
      <c r="CN684" s="120"/>
      <c r="CO684" s="120"/>
      <c r="CP684" s="120"/>
      <c r="CQ684" s="120"/>
      <c r="CR684" s="120"/>
      <c r="CS684" s="120"/>
      <c r="CT684" s="120"/>
      <c r="CU684" s="120"/>
      <c r="CV684" s="120"/>
      <c r="CW684" s="120"/>
      <c r="CX684" s="120"/>
      <c r="CY684" s="120"/>
      <c r="CZ684" s="120"/>
      <c r="DA684" s="120"/>
      <c r="DB684" s="120"/>
      <c r="DC684" s="120"/>
      <c r="DD684" s="120"/>
      <c r="DE684" s="120"/>
      <c r="DF684" s="120"/>
      <c r="DG684" s="120"/>
      <c r="DH684" s="120"/>
      <c r="DI684" s="120"/>
      <c r="DJ684" s="120"/>
      <c r="DK684" s="120"/>
      <c r="DL684" s="120"/>
      <c r="DM684" s="120"/>
      <c r="DN684" s="120"/>
      <c r="DO684" s="120"/>
      <c r="DP684" s="120"/>
      <c r="DQ684" s="120"/>
      <c r="DR684" s="120"/>
      <c r="DS684" s="120"/>
      <c r="DT684" s="120"/>
      <c r="DU684" s="120"/>
      <c r="DV684" s="120"/>
      <c r="DW684" s="120"/>
      <c r="DX684" s="120"/>
      <c r="DY684" s="120"/>
      <c r="DZ684" s="120"/>
      <c r="EA684" s="120"/>
      <c r="EB684" s="120"/>
      <c r="EC684" s="120"/>
      <c r="ED684" s="120"/>
      <c r="EE684" s="120"/>
      <c r="EF684" s="120"/>
      <c r="EG684" s="120"/>
      <c r="EH684" s="120"/>
      <c r="EI684" s="120"/>
      <c r="EJ684" s="120"/>
      <c r="EK684" s="120"/>
      <c r="EL684" s="120"/>
      <c r="EM684" s="120"/>
      <c r="EN684" s="120"/>
      <c r="EO684" s="120"/>
      <c r="EP684" s="120"/>
      <c r="EQ684" s="120"/>
      <c r="ER684" s="120"/>
      <c r="ES684" s="120"/>
      <c r="ET684" s="120"/>
      <c r="EU684" s="120"/>
      <c r="EV684" s="120"/>
      <c r="EW684" s="120"/>
      <c r="EX684" s="120"/>
      <c r="EY684" s="120"/>
      <c r="EZ684" s="120"/>
      <c r="FA684" s="120"/>
      <c r="FB684" s="120"/>
      <c r="FC684" s="120"/>
      <c r="FD684" s="120"/>
      <c r="FE684" s="120"/>
      <c r="FF684" s="120"/>
      <c r="FG684" s="120"/>
      <c r="FH684" s="120"/>
      <c r="FI684" s="120"/>
      <c r="FJ684" s="120"/>
      <c r="FK684" s="120"/>
      <c r="FL684" s="120"/>
      <c r="FM684" s="120"/>
      <c r="FN684" s="120"/>
      <c r="FO684" s="120"/>
      <c r="FP684" s="120"/>
      <c r="FQ684" s="120"/>
      <c r="FR684" s="120"/>
      <c r="FS684" s="120"/>
      <c r="FT684" s="120"/>
      <c r="FU684" s="120"/>
      <c r="FV684" s="120"/>
      <c r="FW684" s="120"/>
      <c r="FX684" s="120"/>
      <c r="FY684" s="120"/>
      <c r="FZ684" s="120"/>
      <c r="GA684" s="120"/>
      <c r="GB684" s="120"/>
      <c r="GC684" s="120"/>
      <c r="GD684" s="120"/>
      <c r="GE684" s="120"/>
      <c r="GF684" s="120"/>
      <c r="GG684" s="120"/>
      <c r="GH684" s="120"/>
      <c r="GI684" s="120"/>
      <c r="GJ684" s="120"/>
      <c r="GK684" s="120"/>
      <c r="GL684" s="120"/>
      <c r="GM684" s="120"/>
      <c r="GN684" s="120"/>
      <c r="GO684" s="120"/>
      <c r="GP684" s="120"/>
      <c r="GQ684" s="120"/>
      <c r="GR684" s="120"/>
      <c r="GS684" s="120"/>
      <c r="GT684" s="120"/>
      <c r="GU684" s="120"/>
      <c r="GV684" s="120"/>
      <c r="GW684" s="120"/>
      <c r="GX684" s="120"/>
      <c r="GY684" s="120"/>
      <c r="GZ684" s="120"/>
      <c r="HA684" s="120"/>
      <c r="HB684" s="120"/>
      <c r="HC684" s="120"/>
      <c r="HD684" s="120"/>
      <c r="HE684" s="120"/>
      <c r="HF684" s="120"/>
      <c r="HG684" s="120"/>
      <c r="HH684" s="120"/>
      <c r="HI684" s="120"/>
      <c r="HJ684" s="120"/>
      <c r="HK684" s="120"/>
      <c r="HL684" s="120"/>
      <c r="HM684" s="120"/>
      <c r="HN684" s="120"/>
      <c r="HO684" s="120"/>
      <c r="HP684" s="120"/>
      <c r="HQ684" s="120"/>
      <c r="HR684" s="120"/>
      <c r="HS684" s="120"/>
      <c r="HT684" s="120"/>
      <c r="HU684" s="120"/>
      <c r="HV684" s="120"/>
      <c r="HW684" s="120"/>
      <c r="HX684" s="120"/>
      <c r="HY684" s="120"/>
      <c r="HZ684" s="120"/>
      <c r="IA684" s="120"/>
      <c r="IB684" s="120"/>
      <c r="IC684" s="120"/>
      <c r="ID684" s="120"/>
      <c r="IE684" s="120"/>
      <c r="IF684" s="120"/>
      <c r="IG684" s="120"/>
      <c r="IH684" s="120"/>
      <c r="II684" s="120"/>
      <c r="IJ684" s="120"/>
      <c r="IK684" s="120"/>
      <c r="IL684" s="120"/>
      <c r="IM684" s="120"/>
      <c r="IN684" s="120"/>
      <c r="IO684" s="120"/>
      <c r="IP684" s="120"/>
      <c r="IQ684" s="120"/>
      <c r="IR684" s="120"/>
      <c r="IS684" s="120"/>
      <c r="IT684" s="120"/>
      <c r="IU684" s="120"/>
      <c r="IV684" s="120"/>
      <c r="IW684" s="120"/>
      <c r="IX684" s="120"/>
      <c r="IY684" s="120"/>
      <c r="IZ684" s="120"/>
      <c r="JA684" s="120"/>
      <c r="JB684" s="120"/>
      <c r="JC684" s="120"/>
      <c r="JD684" s="120"/>
      <c r="JE684" s="120"/>
      <c r="JF684" s="120"/>
      <c r="JG684" s="120"/>
      <c r="JH684" s="120"/>
      <c r="JI684" s="120"/>
      <c r="JJ684" s="120"/>
      <c r="JK684" s="120"/>
      <c r="JL684" s="120"/>
      <c r="JM684" s="120"/>
      <c r="JN684" s="120"/>
      <c r="JO684" s="120"/>
      <c r="JP684" s="120"/>
      <c r="JQ684" s="120"/>
      <c r="JR684" s="120"/>
      <c r="JS684" s="120"/>
      <c r="JT684" s="120"/>
      <c r="JU684" s="120"/>
      <c r="JV684" s="120"/>
      <c r="JW684" s="120"/>
      <c r="JX684" s="120"/>
      <c r="JY684" s="120"/>
      <c r="JZ684" s="120"/>
      <c r="KA684" s="120"/>
      <c r="KB684" s="120"/>
      <c r="KC684" s="120"/>
      <c r="KD684" s="120"/>
      <c r="KE684" s="120"/>
      <c r="KF684" s="120"/>
      <c r="KG684" s="120"/>
      <c r="KH684" s="120"/>
      <c r="KI684" s="120"/>
      <c r="KJ684" s="120"/>
      <c r="KK684" s="120"/>
      <c r="KL684" s="120"/>
      <c r="KM684" s="120"/>
      <c r="KN684" s="120"/>
      <c r="KO684" s="120"/>
      <c r="KP684" s="120"/>
      <c r="KQ684" s="120"/>
      <c r="KR684" s="120"/>
      <c r="KS684" s="120"/>
      <c r="KT684" s="120"/>
      <c r="KU684" s="120"/>
      <c r="KV684" s="120"/>
      <c r="KW684" s="120"/>
      <c r="KX684" s="120"/>
      <c r="KY684" s="120"/>
      <c r="KZ684" s="120"/>
      <c r="LA684" s="120"/>
      <c r="LB684" s="120"/>
      <c r="LC684" s="120"/>
      <c r="LD684" s="120"/>
      <c r="LE684" s="120"/>
      <c r="LF684" s="120"/>
      <c r="LG684" s="120"/>
      <c r="LH684" s="120"/>
      <c r="LI684" s="120"/>
      <c r="LJ684" s="120"/>
      <c r="LK684" s="120"/>
      <c r="LL684" s="120"/>
      <c r="LM684" s="120"/>
      <c r="LN684" s="120"/>
      <c r="LO684" s="120"/>
      <c r="LP684" s="120"/>
      <c r="LQ684" s="120"/>
      <c r="LR684" s="120"/>
      <c r="LS684" s="120"/>
      <c r="LT684" s="120"/>
      <c r="LU684" s="120"/>
      <c r="LV684" s="120"/>
      <c r="LW684" s="120"/>
      <c r="LX684" s="120"/>
      <c r="LY684" s="120"/>
      <c r="LZ684" s="120"/>
      <c r="MA684" s="120"/>
      <c r="MB684" s="120"/>
      <c r="MC684" s="120"/>
      <c r="MD684" s="120"/>
      <c r="ME684" s="120"/>
      <c r="MF684" s="120"/>
      <c r="MG684" s="120"/>
      <c r="MH684" s="120"/>
      <c r="MI684" s="120"/>
      <c r="MJ684" s="120"/>
      <c r="MK684" s="120"/>
      <c r="ML684" s="120"/>
      <c r="MM684" s="120"/>
      <c r="MN684" s="120"/>
      <c r="MO684" s="120"/>
      <c r="MP684" s="120"/>
      <c r="MQ684" s="120"/>
      <c r="MR684" s="120"/>
      <c r="MS684" s="120"/>
      <c r="MT684" s="120"/>
      <c r="MU684" s="120"/>
      <c r="MV684" s="120"/>
      <c r="MW684" s="120"/>
      <c r="MX684" s="120"/>
      <c r="MY684" s="120"/>
      <c r="MZ684" s="120"/>
      <c r="NA684" s="120"/>
      <c r="NB684" s="120"/>
      <c r="NC684" s="120"/>
      <c r="ND684" s="120"/>
      <c r="NE684" s="120"/>
      <c r="NF684" s="120"/>
      <c r="NG684" s="120"/>
      <c r="NH684" s="120"/>
      <c r="NI684" s="120"/>
      <c r="NJ684" s="120"/>
      <c r="NK684" s="120"/>
      <c r="NL684" s="120"/>
      <c r="NM684" s="120"/>
      <c r="NN684" s="120"/>
      <c r="NO684" s="120"/>
      <c r="NP684" s="120"/>
      <c r="NQ684" s="120"/>
      <c r="NR684" s="120"/>
      <c r="NS684" s="120"/>
      <c r="NT684" s="120"/>
      <c r="NU684" s="120"/>
      <c r="NV684" s="120"/>
      <c r="NW684" s="120"/>
      <c r="NX684" s="120"/>
      <c r="NY684" s="120"/>
      <c r="NZ684" s="120"/>
      <c r="OA684" s="120"/>
      <c r="OB684" s="120"/>
      <c r="OC684" s="120"/>
      <c r="OD684" s="120"/>
      <c r="OE684" s="120"/>
      <c r="OF684" s="120"/>
      <c r="OG684" s="120"/>
      <c r="OH684" s="120"/>
      <c r="OI684" s="120"/>
      <c r="OJ684" s="120"/>
      <c r="OK684" s="120"/>
      <c r="OL684" s="120"/>
      <c r="OM684" s="120"/>
      <c r="ON684" s="120"/>
      <c r="OO684" s="120"/>
      <c r="OP684" s="120"/>
      <c r="OQ684" s="120"/>
      <c r="OR684" s="120"/>
      <c r="OS684" s="120"/>
      <c r="OT684" s="120"/>
      <c r="OU684" s="120"/>
      <c r="OV684" s="120"/>
      <c r="OW684" s="120"/>
      <c r="OX684" s="120"/>
      <c r="OY684" s="120"/>
      <c r="OZ684" s="120"/>
      <c r="PA684" s="120"/>
      <c r="PB684" s="120"/>
      <c r="PC684" s="120"/>
      <c r="PD684" s="120"/>
      <c r="PE684" s="120"/>
      <c r="PF684" s="120"/>
      <c r="PG684" s="120"/>
      <c r="PH684" s="120"/>
      <c r="PI684" s="120"/>
      <c r="PJ684" s="120"/>
      <c r="PK684" s="120"/>
      <c r="PL684" s="120"/>
      <c r="PM684" s="120"/>
      <c r="PN684" s="120"/>
      <c r="PO684" s="120"/>
      <c r="PP684" s="120"/>
      <c r="PQ684" s="120"/>
      <c r="PR684" s="120"/>
      <c r="PS684" s="120"/>
      <c r="PT684" s="120"/>
      <c r="PU684" s="120"/>
      <c r="PV684" s="120"/>
      <c r="PW684" s="120"/>
      <c r="PX684" s="120"/>
      <c r="PY684" s="120"/>
      <c r="PZ684" s="120"/>
      <c r="QA684" s="120"/>
      <c r="QB684" s="120"/>
      <c r="QC684" s="120"/>
      <c r="QD684" s="120"/>
      <c r="QE684" s="120"/>
      <c r="QF684" s="120"/>
      <c r="QG684" s="120"/>
      <c r="QH684" s="120"/>
      <c r="QI684" s="120"/>
      <c r="QJ684" s="120"/>
      <c r="QK684" s="120"/>
      <c r="QL684" s="120"/>
      <c r="QM684" s="120"/>
      <c r="QN684" s="120"/>
      <c r="QO684" s="120"/>
      <c r="QP684" s="120"/>
      <c r="QQ684" s="120"/>
      <c r="QR684" s="120"/>
      <c r="QS684" s="120"/>
      <c r="QT684" s="120"/>
      <c r="QU684" s="120"/>
      <c r="QV684" s="120"/>
      <c r="QW684" s="120"/>
      <c r="QX684" s="120"/>
      <c r="QY684" s="120"/>
      <c r="QZ684" s="120"/>
      <c r="RA684" s="120"/>
      <c r="RB684" s="120"/>
      <c r="RC684" s="120"/>
      <c r="RD684" s="120"/>
      <c r="RE684" s="120"/>
      <c r="RF684" s="120"/>
      <c r="RG684" s="120"/>
      <c r="RH684" s="120"/>
      <c r="RI684" s="120"/>
      <c r="RJ684" s="120"/>
      <c r="RK684" s="120"/>
      <c r="RL684" s="120"/>
      <c r="RM684" s="120"/>
      <c r="RN684" s="120"/>
      <c r="RO684" s="120"/>
      <c r="RP684" s="120"/>
      <c r="RQ684" s="120"/>
      <c r="RR684" s="120"/>
      <c r="RS684" s="120"/>
      <c r="RT684" s="120"/>
      <c r="RU684" s="120"/>
      <c r="RV684" s="120"/>
      <c r="RW684" s="120"/>
      <c r="RX684" s="120"/>
      <c r="RY684" s="120"/>
      <c r="RZ684" s="120"/>
      <c r="SA684" s="120"/>
      <c r="SB684" s="120"/>
      <c r="SC684" s="120"/>
      <c r="SD684" s="120"/>
      <c r="SE684" s="120"/>
      <c r="SF684" s="120"/>
      <c r="SG684" s="120"/>
      <c r="SH684" s="120"/>
      <c r="SI684" s="120"/>
      <c r="SJ684" s="120"/>
      <c r="SK684" s="120"/>
      <c r="SL684" s="120"/>
      <c r="SM684" s="120"/>
      <c r="SN684" s="120"/>
      <c r="SO684" s="120"/>
      <c r="SP684" s="120"/>
      <c r="SQ684" s="120"/>
      <c r="SR684" s="120"/>
      <c r="SS684" s="120"/>
      <c r="ST684" s="120"/>
      <c r="SU684" s="120"/>
      <c r="SV684" s="120"/>
      <c r="SW684" s="120"/>
      <c r="SX684" s="120"/>
      <c r="SY684" s="120"/>
      <c r="SZ684" s="120"/>
      <c r="TA684" s="120"/>
      <c r="TB684" s="120"/>
      <c r="TC684" s="120"/>
      <c r="TD684" s="120"/>
      <c r="TE684" s="120"/>
      <c r="TF684" s="120"/>
      <c r="TG684" s="120"/>
      <c r="TH684" s="120"/>
      <c r="TI684" s="120"/>
      <c r="TJ684" s="120"/>
      <c r="TK684" s="120"/>
      <c r="TL684" s="120"/>
      <c r="TM684" s="120"/>
      <c r="TN684" s="120"/>
      <c r="TO684" s="120"/>
      <c r="TP684" s="120"/>
      <c r="TQ684" s="120"/>
      <c r="TR684" s="120"/>
      <c r="TS684" s="120"/>
      <c r="TT684" s="120"/>
      <c r="TU684" s="120"/>
      <c r="TV684" s="120"/>
      <c r="TW684" s="120"/>
      <c r="TX684" s="120"/>
      <c r="TY684" s="120"/>
      <c r="TZ684" s="120"/>
      <c r="UA684" s="120"/>
      <c r="UB684" s="120"/>
      <c r="UC684" s="120"/>
      <c r="UD684" s="120"/>
      <c r="UE684" s="120"/>
      <c r="UF684" s="120"/>
      <c r="UG684" s="120"/>
      <c r="UH684" s="120"/>
      <c r="UI684" s="120"/>
      <c r="UJ684" s="120"/>
      <c r="UK684" s="120"/>
      <c r="UL684" s="120"/>
      <c r="UM684" s="120"/>
      <c r="UN684" s="120"/>
      <c r="UO684" s="120"/>
      <c r="UP684" s="120"/>
      <c r="UQ684" s="120"/>
      <c r="UR684" s="120"/>
      <c r="US684" s="120"/>
      <c r="UT684" s="120"/>
      <c r="UU684" s="120"/>
      <c r="UV684" s="120"/>
      <c r="UW684" s="120"/>
      <c r="UX684" s="120"/>
      <c r="UY684" s="120"/>
      <c r="UZ684" s="120"/>
      <c r="VA684" s="120"/>
      <c r="VB684" s="120"/>
      <c r="VC684" s="120"/>
      <c r="VD684" s="120"/>
      <c r="VE684" s="120"/>
      <c r="VF684" s="120"/>
      <c r="VG684" s="120"/>
      <c r="VH684" s="120"/>
      <c r="VI684" s="120"/>
      <c r="VJ684" s="120"/>
      <c r="VK684" s="120"/>
      <c r="VL684" s="120"/>
      <c r="VM684" s="120"/>
      <c r="VN684" s="120"/>
      <c r="VO684" s="120"/>
      <c r="VP684" s="120"/>
      <c r="VQ684" s="120"/>
      <c r="VR684" s="120"/>
      <c r="VS684" s="120"/>
      <c r="VT684" s="120"/>
      <c r="VU684" s="120"/>
      <c r="VV684" s="120"/>
      <c r="VW684" s="120"/>
      <c r="VX684" s="120"/>
      <c r="VY684" s="120"/>
      <c r="VZ684" s="120"/>
      <c r="WA684" s="120"/>
      <c r="WB684" s="120"/>
      <c r="WC684" s="120"/>
      <c r="WD684" s="120"/>
      <c r="WE684" s="120"/>
      <c r="WF684" s="120"/>
      <c r="WG684" s="120"/>
      <c r="WH684" s="120"/>
      <c r="WI684" s="120"/>
      <c r="WJ684" s="120"/>
      <c r="WK684" s="120"/>
      <c r="WL684" s="120"/>
      <c r="WM684" s="120"/>
      <c r="WN684" s="120"/>
      <c r="WO684" s="120"/>
      <c r="WP684" s="120"/>
      <c r="WQ684" s="120"/>
      <c r="WR684" s="120"/>
      <c r="WS684" s="120"/>
      <c r="WT684" s="120"/>
      <c r="WU684" s="120"/>
      <c r="WV684" s="120"/>
      <c r="WW684" s="120"/>
      <c r="WX684" s="120"/>
      <c r="WY684" s="120"/>
      <c r="WZ684" s="120"/>
      <c r="XA684" s="120"/>
      <c r="XB684" s="120"/>
      <c r="XC684" s="120"/>
      <c r="XD684" s="120"/>
      <c r="XE684" s="120"/>
      <c r="XF684" s="120"/>
      <c r="XG684" s="120"/>
      <c r="XH684" s="120"/>
      <c r="XI684" s="120"/>
      <c r="XJ684" s="120"/>
      <c r="XK684" s="120"/>
      <c r="XL684" s="120"/>
      <c r="XM684" s="120"/>
      <c r="XN684" s="120"/>
      <c r="XO684" s="120"/>
      <c r="XP684" s="120"/>
      <c r="XQ684" s="120"/>
      <c r="XR684" s="120"/>
      <c r="XS684" s="120"/>
      <c r="XT684" s="120"/>
      <c r="XU684" s="120"/>
      <c r="XV684" s="120"/>
      <c r="XW684" s="120"/>
      <c r="XX684" s="120"/>
      <c r="XY684" s="120"/>
      <c r="XZ684" s="120"/>
      <c r="YA684" s="120"/>
      <c r="YB684" s="120"/>
      <c r="YC684" s="120"/>
      <c r="YD684" s="120"/>
      <c r="YE684" s="120"/>
      <c r="YF684" s="120"/>
      <c r="YG684" s="120"/>
      <c r="YH684" s="120"/>
      <c r="YI684" s="120"/>
      <c r="YJ684" s="120"/>
      <c r="YK684" s="120"/>
      <c r="YL684" s="120"/>
      <c r="YM684" s="120"/>
      <c r="YN684" s="120"/>
      <c r="YO684" s="120"/>
      <c r="YP684" s="120"/>
      <c r="YQ684" s="120"/>
      <c r="YR684" s="120"/>
      <c r="YS684" s="120"/>
      <c r="YT684" s="120"/>
      <c r="YU684" s="120"/>
      <c r="YV684" s="120"/>
      <c r="YW684" s="120"/>
      <c r="YX684" s="120"/>
      <c r="YY684" s="120"/>
      <c r="YZ684" s="120"/>
      <c r="ZA684" s="120"/>
      <c r="ZB684" s="120"/>
      <c r="ZC684" s="120"/>
      <c r="ZD684" s="120"/>
      <c r="ZE684" s="120"/>
      <c r="ZF684" s="120"/>
      <c r="ZG684" s="120"/>
      <c r="ZH684" s="120"/>
      <c r="ZI684" s="120"/>
      <c r="ZJ684" s="120"/>
      <c r="ZK684" s="120"/>
      <c r="ZL684" s="120"/>
      <c r="ZM684" s="120"/>
      <c r="ZN684" s="120"/>
      <c r="ZO684" s="120"/>
      <c r="ZP684" s="120"/>
      <c r="ZQ684" s="120"/>
      <c r="ZR684" s="120"/>
      <c r="ZS684" s="120"/>
      <c r="ZT684" s="120"/>
      <c r="ZU684" s="120"/>
      <c r="ZV684" s="120"/>
      <c r="ZW684" s="120"/>
      <c r="ZX684" s="120"/>
      <c r="ZY684" s="120"/>
      <c r="ZZ684" s="120"/>
      <c r="AAA684" s="120"/>
      <c r="AAB684" s="120"/>
      <c r="AAC684" s="120"/>
      <c r="AAD684" s="120"/>
      <c r="AAE684" s="120"/>
      <c r="AAF684" s="120"/>
      <c r="AAG684" s="120"/>
      <c r="AAH684" s="120"/>
      <c r="AAI684" s="120"/>
      <c r="AAJ684" s="120"/>
      <c r="AAK684" s="120"/>
      <c r="AAL684" s="120"/>
      <c r="AAM684" s="120"/>
      <c r="AAN684" s="120"/>
      <c r="AAO684" s="120"/>
      <c r="AAP684" s="120"/>
      <c r="AAQ684" s="120"/>
      <c r="AAR684" s="120"/>
      <c r="AAS684" s="120"/>
      <c r="AAT684" s="120"/>
      <c r="AAU684" s="120"/>
      <c r="AAV684" s="120"/>
      <c r="AAW684" s="120"/>
      <c r="AAX684" s="120"/>
      <c r="AAY684" s="120"/>
      <c r="AAZ684" s="120"/>
      <c r="ABA684" s="120"/>
      <c r="ABB684" s="120"/>
      <c r="ABC684" s="120"/>
      <c r="ABD684" s="120"/>
      <c r="ABE684" s="120"/>
      <c r="ABF684" s="120"/>
      <c r="ABG684" s="120"/>
      <c r="ABH684" s="120"/>
      <c r="ABI684" s="120"/>
      <c r="ABJ684" s="120"/>
      <c r="ABK684" s="120"/>
      <c r="ABL684" s="120"/>
      <c r="ABM684" s="120"/>
      <c r="ABN684" s="120"/>
      <c r="ABO684" s="120"/>
      <c r="ABP684" s="120"/>
      <c r="ABQ684" s="120"/>
      <c r="ABR684" s="120"/>
      <c r="ABS684" s="120"/>
      <c r="ABT684" s="120"/>
      <c r="ABU684" s="120"/>
      <c r="ABV684" s="120"/>
      <c r="ABW684" s="120"/>
      <c r="ABX684" s="120"/>
      <c r="ABY684" s="120"/>
      <c r="ABZ684" s="120"/>
      <c r="ACA684" s="120"/>
      <c r="ACB684" s="120"/>
      <c r="ACC684" s="120"/>
      <c r="ACD684" s="120"/>
      <c r="ACE684" s="120"/>
      <c r="ACF684" s="120"/>
      <c r="ACG684" s="120"/>
      <c r="ACH684" s="120"/>
      <c r="ACI684" s="120"/>
      <c r="ACJ684" s="120"/>
      <c r="ACK684" s="120"/>
      <c r="ACL684" s="120"/>
      <c r="ACM684" s="120"/>
      <c r="ACN684" s="120"/>
      <c r="ACO684" s="120"/>
      <c r="ACP684" s="120"/>
      <c r="ACQ684" s="120"/>
      <c r="ACR684" s="120"/>
      <c r="ACS684" s="120"/>
      <c r="ACT684" s="120"/>
      <c r="ACU684" s="120"/>
      <c r="ACV684" s="120"/>
      <c r="ACW684" s="120"/>
      <c r="ACX684" s="120"/>
      <c r="ACY684" s="120"/>
      <c r="ACZ684" s="120"/>
      <c r="ADA684" s="120"/>
      <c r="ADB684" s="120"/>
      <c r="ADC684" s="120"/>
      <c r="ADD684" s="120"/>
      <c r="ADE684" s="120"/>
      <c r="ADF684" s="120"/>
      <c r="ADG684" s="120"/>
      <c r="ADH684" s="120"/>
      <c r="ADI684" s="120"/>
      <c r="ADJ684" s="120"/>
      <c r="ADK684" s="120"/>
      <c r="ADL684" s="120"/>
      <c r="ADM684" s="120"/>
      <c r="ADN684" s="120"/>
      <c r="ADO684" s="120"/>
      <c r="ADP684" s="120"/>
      <c r="ADQ684" s="120"/>
      <c r="ADR684" s="120"/>
      <c r="ADS684" s="120"/>
      <c r="ADT684" s="120"/>
      <c r="ADU684" s="120"/>
      <c r="ADV684" s="120"/>
      <c r="ADW684" s="120"/>
      <c r="ADX684" s="120"/>
      <c r="ADY684" s="120"/>
      <c r="ADZ684" s="120"/>
      <c r="AEA684" s="120"/>
      <c r="AEB684" s="120"/>
      <c r="AEC684" s="120"/>
      <c r="AED684" s="120"/>
      <c r="AEE684" s="120"/>
      <c r="AEF684" s="120"/>
      <c r="AEG684" s="120"/>
      <c r="AEH684" s="120"/>
      <c r="AEI684" s="120"/>
      <c r="AEJ684" s="120"/>
      <c r="AEK684" s="120"/>
      <c r="AEL684" s="120"/>
      <c r="AEM684" s="120"/>
      <c r="AEN684" s="120"/>
      <c r="AEO684" s="120"/>
      <c r="AEP684" s="120"/>
      <c r="AEQ684" s="120"/>
      <c r="AER684" s="120"/>
      <c r="AES684" s="120"/>
      <c r="AET684" s="120"/>
      <c r="AEU684" s="120"/>
      <c r="AEV684" s="120"/>
      <c r="AEW684" s="120"/>
      <c r="AEX684" s="120"/>
      <c r="AEY684" s="120"/>
      <c r="AEZ684" s="120"/>
      <c r="AFA684" s="120"/>
      <c r="AFB684" s="120"/>
      <c r="AFC684" s="120"/>
      <c r="AFD684" s="120"/>
      <c r="AFE684" s="120"/>
      <c r="AFF684" s="120"/>
      <c r="AFG684" s="120"/>
      <c r="AFH684" s="120"/>
      <c r="AFI684" s="120"/>
      <c r="AFJ684" s="120"/>
      <c r="AFK684" s="120"/>
      <c r="AFL684" s="120"/>
      <c r="AFM684" s="120"/>
      <c r="AFN684" s="120"/>
      <c r="AFO684" s="120"/>
      <c r="AFP684" s="120"/>
      <c r="AFQ684" s="120"/>
      <c r="AFR684" s="120"/>
      <c r="AFS684" s="120"/>
      <c r="AFT684" s="120"/>
      <c r="AFU684" s="120"/>
      <c r="AFV684" s="120"/>
      <c r="AFW684" s="120"/>
      <c r="AFX684" s="120"/>
      <c r="AFY684" s="120"/>
      <c r="AFZ684" s="120"/>
      <c r="AGA684" s="120"/>
      <c r="AGB684" s="120"/>
      <c r="AGC684" s="120"/>
      <c r="AGD684" s="120"/>
      <c r="AGE684" s="120"/>
      <c r="AGF684" s="120"/>
      <c r="AGG684" s="120"/>
      <c r="AGH684" s="120"/>
      <c r="AGI684" s="120"/>
      <c r="AGJ684" s="120"/>
      <c r="AGK684" s="120"/>
      <c r="AGL684" s="120"/>
      <c r="AGM684" s="120"/>
      <c r="AGN684" s="120"/>
      <c r="AGO684" s="120"/>
      <c r="AGP684" s="120"/>
      <c r="AGQ684" s="120"/>
      <c r="AGR684" s="120"/>
      <c r="AGS684" s="120"/>
      <c r="AGT684" s="120"/>
      <c r="AGU684" s="120"/>
      <c r="AGV684" s="120"/>
      <c r="AGW684" s="120"/>
      <c r="AGX684" s="120"/>
      <c r="AGY684" s="120"/>
      <c r="AGZ684" s="120"/>
      <c r="AHA684" s="120"/>
      <c r="AHB684" s="120"/>
      <c r="AHC684" s="120"/>
      <c r="AHD684" s="120"/>
      <c r="AHE684" s="120"/>
      <c r="AHF684" s="120"/>
      <c r="AHG684" s="120"/>
      <c r="AHH684" s="120"/>
      <c r="AHI684" s="120"/>
      <c r="AHJ684" s="120"/>
      <c r="AHK684" s="120"/>
      <c r="AHL684" s="120"/>
      <c r="AHM684" s="120"/>
      <c r="AHN684" s="120"/>
      <c r="AHO684" s="120"/>
      <c r="AHP684" s="120"/>
      <c r="AHQ684" s="120"/>
      <c r="AHR684" s="120"/>
      <c r="AHS684" s="120"/>
      <c r="AHT684" s="120"/>
      <c r="AHU684" s="120"/>
      <c r="AHV684" s="120"/>
      <c r="AHW684" s="120"/>
      <c r="AHX684" s="120"/>
      <c r="AHY684" s="120"/>
      <c r="AHZ684" s="120"/>
      <c r="AIA684" s="120"/>
      <c r="AIB684" s="120"/>
      <c r="AIC684" s="120"/>
      <c r="AID684" s="120"/>
      <c r="AIE684" s="120"/>
      <c r="AIF684" s="120"/>
      <c r="AIG684" s="120"/>
      <c r="AIH684" s="120"/>
      <c r="AII684" s="120"/>
      <c r="AIJ684" s="120"/>
      <c r="AIK684" s="120"/>
      <c r="AIL684" s="120"/>
      <c r="AIM684" s="120"/>
      <c r="AIN684" s="120"/>
      <c r="AIO684" s="120"/>
      <c r="AIP684" s="120"/>
      <c r="AIQ684" s="120"/>
      <c r="AIR684" s="120"/>
      <c r="AIS684" s="120"/>
      <c r="AIT684" s="120"/>
      <c r="AIU684" s="120"/>
      <c r="AIV684" s="120"/>
      <c r="AIW684" s="120"/>
      <c r="AIX684" s="120"/>
      <c r="AIY684" s="120"/>
      <c r="AIZ684" s="120"/>
      <c r="AJA684" s="120"/>
      <c r="AJB684" s="120"/>
      <c r="AJC684" s="120"/>
      <c r="AJD684" s="120"/>
      <c r="AJE684" s="120"/>
      <c r="AJF684" s="120"/>
      <c r="AJG684" s="120"/>
      <c r="AJH684" s="120"/>
      <c r="AJI684" s="120"/>
      <c r="AJJ684" s="120"/>
      <c r="AJK684" s="120"/>
      <c r="AJL684" s="120"/>
      <c r="AJM684" s="120"/>
      <c r="AJN684" s="120"/>
      <c r="AJO684" s="120"/>
      <c r="AJP684" s="120"/>
      <c r="AJQ684" s="120"/>
      <c r="AJR684" s="120"/>
      <c r="AJS684" s="120"/>
      <c r="AJT684" s="120"/>
      <c r="AJU684" s="120"/>
      <c r="AJV684" s="120"/>
      <c r="AJW684" s="120"/>
      <c r="AJX684" s="120"/>
      <c r="AJY684" s="120"/>
      <c r="AJZ684" s="120"/>
      <c r="AKA684" s="120"/>
      <c r="AKB684" s="120"/>
      <c r="AKC684" s="120"/>
      <c r="AKD684" s="120"/>
      <c r="AKE684" s="120"/>
      <c r="AKF684" s="120"/>
      <c r="AKG684" s="120"/>
      <c r="AKH684" s="120"/>
      <c r="AKI684" s="120"/>
      <c r="AKJ684" s="120"/>
      <c r="AKK684" s="120"/>
      <c r="AKL684" s="120"/>
      <c r="AKM684" s="120"/>
      <c r="AKN684" s="120"/>
      <c r="AKO684" s="120"/>
      <c r="AKP684" s="120"/>
      <c r="AKQ684" s="120"/>
      <c r="AKR684" s="120"/>
      <c r="AKS684" s="120"/>
      <c r="AKT684" s="120"/>
      <c r="AKU684" s="120"/>
      <c r="AKV684" s="120"/>
      <c r="AKW684" s="120"/>
      <c r="AKX684" s="120"/>
      <c r="AKY684" s="120"/>
      <c r="AKZ684" s="120"/>
      <c r="ALA684" s="120"/>
      <c r="ALB684" s="120"/>
      <c r="ALC684" s="120"/>
      <c r="ALD684" s="120"/>
      <c r="ALE684" s="120"/>
      <c r="ALF684" s="120"/>
      <c r="ALG684" s="120"/>
      <c r="ALH684" s="120"/>
      <c r="ALI684" s="120"/>
      <c r="ALJ684" s="120"/>
      <c r="ALK684" s="120"/>
      <c r="ALL684" s="120"/>
      <c r="ALM684" s="120"/>
      <c r="ALN684" s="120"/>
      <c r="ALO684" s="120"/>
      <c r="ALP684" s="120"/>
      <c r="ALQ684" s="120"/>
      <c r="ALR684" s="120"/>
      <c r="ALS684" s="120"/>
      <c r="ALT684" s="120"/>
      <c r="ALU684" s="120"/>
      <c r="ALV684" s="120"/>
      <c r="ALW684" s="120"/>
      <c r="ALX684" s="120"/>
      <c r="ALY684" s="120"/>
      <c r="ALZ684" s="120"/>
      <c r="AMA684" s="120"/>
      <c r="AMB684" s="120"/>
      <c r="AMC684" s="120"/>
      <c r="AMD684" s="120"/>
      <c r="AME684" s="120"/>
      <c r="AMF684" s="120"/>
      <c r="AMG684" s="120"/>
      <c r="AMH684" s="120"/>
      <c r="AMI684" s="120"/>
      <c r="AMJ684" s="120"/>
      <c r="AMK684" s="120"/>
      <c r="AML684" s="120"/>
      <c r="AMM684" s="120"/>
      <c r="AMN684" s="120"/>
      <c r="AMO684" s="120"/>
      <c r="AMP684" s="120"/>
      <c r="AMQ684" s="120"/>
      <c r="AMR684" s="120"/>
      <c r="AMS684" s="120"/>
      <c r="AMT684" s="120"/>
      <c r="AMU684" s="120"/>
      <c r="AMV684" s="120"/>
      <c r="AMW684" s="120"/>
      <c r="AMX684" s="120"/>
      <c r="AMY684" s="120"/>
      <c r="AMZ684" s="120"/>
      <c r="ANA684" s="120"/>
      <c r="ANB684" s="120"/>
      <c r="ANC684" s="120"/>
      <c r="AND684" s="120"/>
      <c r="ANE684" s="120"/>
      <c r="ANF684" s="120"/>
      <c r="ANG684" s="120"/>
      <c r="ANH684" s="120"/>
      <c r="ANI684" s="120"/>
      <c r="ANJ684" s="120"/>
      <c r="ANK684" s="120"/>
      <c r="ANL684" s="120"/>
      <c r="ANM684" s="120"/>
      <c r="ANN684" s="120"/>
      <c r="ANO684" s="120"/>
      <c r="ANP684" s="120"/>
      <c r="ANQ684" s="120"/>
      <c r="ANR684" s="120"/>
      <c r="ANS684" s="120"/>
      <c r="ANT684" s="120"/>
      <c r="ANU684" s="120"/>
      <c r="ANV684" s="120"/>
      <c r="ANW684" s="120"/>
      <c r="ANX684" s="120"/>
      <c r="ANY684" s="120"/>
      <c r="ANZ684" s="120"/>
      <c r="AOA684" s="120"/>
      <c r="AOB684" s="120"/>
      <c r="AOC684" s="120"/>
      <c r="AOD684" s="120"/>
      <c r="AOE684" s="120"/>
      <c r="AOF684" s="120"/>
      <c r="AOG684" s="120"/>
      <c r="AOH684" s="120"/>
      <c r="AOI684" s="120"/>
      <c r="AOJ684" s="120"/>
      <c r="AOK684" s="120"/>
      <c r="AOL684" s="120"/>
      <c r="AOM684" s="120"/>
      <c r="AON684" s="120"/>
      <c r="AOO684" s="120"/>
      <c r="AOP684" s="120"/>
      <c r="AOQ684" s="120"/>
      <c r="AOR684" s="120"/>
      <c r="AOS684" s="120"/>
      <c r="AOT684" s="120"/>
      <c r="AOU684" s="120"/>
      <c r="AOV684" s="120"/>
      <c r="AOW684" s="120"/>
      <c r="AOX684" s="120"/>
      <c r="AOY684" s="120"/>
      <c r="AOZ684" s="120"/>
      <c r="APA684" s="120"/>
      <c r="APB684" s="120"/>
      <c r="APC684" s="120"/>
      <c r="APD684" s="120"/>
      <c r="APE684" s="120"/>
      <c r="APF684" s="120"/>
      <c r="APG684" s="120"/>
      <c r="APH684" s="120"/>
      <c r="API684" s="120"/>
      <c r="APJ684" s="120"/>
      <c r="APK684" s="120"/>
      <c r="APL684" s="120"/>
      <c r="APM684" s="120"/>
      <c r="APN684" s="120"/>
      <c r="APO684" s="120"/>
      <c r="APP684" s="120"/>
      <c r="APQ684" s="120"/>
      <c r="APR684" s="120"/>
      <c r="APS684" s="120"/>
      <c r="APT684" s="120"/>
      <c r="APU684" s="120"/>
      <c r="APV684" s="120"/>
      <c r="APW684" s="120"/>
      <c r="APX684" s="120"/>
      <c r="APY684" s="120"/>
      <c r="APZ684" s="120"/>
      <c r="AQA684" s="120"/>
      <c r="AQB684" s="120"/>
      <c r="AQC684" s="120"/>
      <c r="AQD684" s="120"/>
      <c r="AQE684" s="120"/>
      <c r="AQF684" s="120"/>
      <c r="AQG684" s="120"/>
      <c r="AQH684" s="120"/>
      <c r="AQI684" s="120"/>
      <c r="AQJ684" s="120"/>
      <c r="AQK684" s="120"/>
      <c r="AQL684" s="120"/>
      <c r="AQM684" s="120"/>
      <c r="AQN684" s="120"/>
      <c r="AQO684" s="120"/>
      <c r="AQP684" s="120"/>
      <c r="AQQ684" s="120"/>
      <c r="AQR684" s="120"/>
      <c r="AQS684" s="120"/>
      <c r="AQT684" s="120"/>
      <c r="AQU684" s="120"/>
      <c r="AQV684" s="120"/>
      <c r="AQW684" s="120"/>
      <c r="AQX684" s="120"/>
      <c r="AQY684" s="120"/>
      <c r="AQZ684" s="120"/>
      <c r="ARA684" s="120"/>
      <c r="ARB684" s="120"/>
      <c r="ARC684" s="120"/>
      <c r="ARD684" s="120"/>
      <c r="ARE684" s="120"/>
      <c r="ARF684" s="120"/>
      <c r="ARG684" s="120"/>
      <c r="ARH684" s="120"/>
      <c r="ARI684" s="120"/>
      <c r="ARJ684" s="120"/>
      <c r="ARK684" s="120"/>
      <c r="ARL684" s="120"/>
      <c r="ARM684" s="120"/>
      <c r="ARN684" s="120"/>
      <c r="ARO684" s="120"/>
      <c r="ARP684" s="120"/>
      <c r="ARQ684" s="120"/>
      <c r="ARR684" s="120"/>
      <c r="ARS684" s="120"/>
      <c r="ART684" s="120"/>
      <c r="ARU684" s="120"/>
      <c r="ARV684" s="120"/>
      <c r="ARW684" s="120"/>
      <c r="ARX684" s="120"/>
      <c r="ARY684" s="120"/>
      <c r="ARZ684" s="120"/>
      <c r="ASA684" s="120"/>
      <c r="ASB684" s="120"/>
      <c r="ASC684" s="120"/>
      <c r="ASD684" s="120"/>
      <c r="ASE684" s="120"/>
      <c r="ASF684" s="120"/>
      <c r="ASG684" s="120"/>
      <c r="ASH684" s="120"/>
      <c r="ASI684" s="120"/>
      <c r="ASJ684" s="120"/>
      <c r="ASK684" s="120"/>
      <c r="ASL684" s="120"/>
      <c r="ASM684" s="120"/>
      <c r="ASN684" s="120"/>
      <c r="ASO684" s="120"/>
      <c r="ASP684" s="120"/>
      <c r="ASQ684" s="120"/>
      <c r="ASR684" s="120"/>
      <c r="ASS684" s="120"/>
      <c r="AST684" s="120"/>
      <c r="ASU684" s="120"/>
      <c r="ASV684" s="120"/>
      <c r="ASW684" s="120"/>
      <c r="ASX684" s="120"/>
      <c r="ASY684" s="120"/>
      <c r="ASZ684" s="120"/>
      <c r="ATA684" s="120"/>
      <c r="ATB684" s="120"/>
      <c r="ATC684" s="120"/>
      <c r="ATD684" s="120"/>
      <c r="ATE684" s="120"/>
      <c r="ATF684" s="120"/>
      <c r="ATG684" s="120"/>
      <c r="ATH684" s="120"/>
      <c r="ATI684" s="120"/>
      <c r="ATJ684" s="120"/>
      <c r="ATK684" s="120"/>
      <c r="ATL684" s="120"/>
      <c r="ATM684" s="120"/>
      <c r="ATN684" s="120"/>
      <c r="ATO684" s="120"/>
      <c r="ATP684" s="120"/>
      <c r="ATQ684" s="120"/>
      <c r="ATR684" s="120"/>
      <c r="ATS684" s="120"/>
      <c r="ATT684" s="120"/>
      <c r="ATU684" s="120"/>
      <c r="ATV684" s="120"/>
      <c r="ATW684" s="120"/>
      <c r="ATX684" s="120"/>
      <c r="ATY684" s="120"/>
      <c r="ATZ684" s="120"/>
      <c r="AUA684" s="120"/>
      <c r="AUB684" s="120"/>
      <c r="AUC684" s="120"/>
      <c r="AUD684" s="120"/>
      <c r="AUE684" s="120"/>
      <c r="AUF684" s="120"/>
      <c r="AUG684" s="120"/>
      <c r="AUH684" s="120"/>
      <c r="AUI684" s="120"/>
      <c r="AUJ684" s="120"/>
      <c r="AUK684" s="120"/>
      <c r="AUL684" s="120"/>
      <c r="AUM684" s="120"/>
      <c r="AUN684" s="120"/>
      <c r="AUO684" s="120"/>
      <c r="AUP684" s="120"/>
      <c r="AUQ684" s="120"/>
      <c r="AUR684" s="120"/>
      <c r="AUS684" s="120"/>
      <c r="AUT684" s="120"/>
      <c r="AUU684" s="120"/>
      <c r="AUV684" s="120"/>
      <c r="AUW684" s="120"/>
      <c r="AUX684" s="120"/>
      <c r="AUY684" s="120"/>
      <c r="AUZ684" s="120"/>
      <c r="AVA684" s="120"/>
      <c r="AVB684" s="120"/>
      <c r="AVC684" s="120"/>
      <c r="AVD684" s="120"/>
      <c r="AVE684" s="120"/>
      <c r="AVF684" s="120"/>
      <c r="AVG684" s="120"/>
      <c r="AVH684" s="120"/>
      <c r="AVI684" s="120"/>
      <c r="AVJ684" s="120"/>
      <c r="AVK684" s="120"/>
      <c r="AVL684" s="120"/>
      <c r="AVM684" s="120"/>
      <c r="AVN684" s="120"/>
      <c r="AVO684" s="120"/>
      <c r="AVP684" s="120"/>
      <c r="AVQ684" s="120"/>
      <c r="AVR684" s="120"/>
      <c r="AVS684" s="120"/>
      <c r="AVT684" s="120"/>
      <c r="AVU684" s="120"/>
      <c r="AVV684" s="120"/>
      <c r="AVW684" s="120"/>
      <c r="AVX684" s="120"/>
      <c r="AVY684" s="120"/>
      <c r="AVZ684" s="120"/>
      <c r="AWA684" s="120"/>
      <c r="AWB684" s="120"/>
      <c r="AWC684" s="120"/>
      <c r="AWD684" s="120"/>
      <c r="AWE684" s="120"/>
      <c r="AWF684" s="120"/>
      <c r="AWG684" s="120"/>
      <c r="AWH684" s="120"/>
      <c r="AWI684" s="120"/>
      <c r="AWJ684" s="120"/>
      <c r="AWK684" s="120"/>
      <c r="AWL684" s="120"/>
      <c r="AWM684" s="120"/>
      <c r="AWN684" s="120"/>
      <c r="AWO684" s="120"/>
      <c r="AWP684" s="120"/>
      <c r="AWQ684" s="120"/>
      <c r="AWR684" s="120"/>
      <c r="AWS684" s="120"/>
      <c r="AWT684" s="120"/>
      <c r="AWU684" s="120"/>
      <c r="AWV684" s="120"/>
      <c r="AWW684" s="120"/>
      <c r="AWX684" s="120"/>
      <c r="AWY684" s="120"/>
      <c r="AWZ684" s="120"/>
      <c r="AXA684" s="120"/>
      <c r="AXB684" s="120"/>
      <c r="AXC684" s="120"/>
      <c r="AXD684" s="120"/>
      <c r="AXE684" s="120"/>
      <c r="AXF684" s="120"/>
      <c r="AXG684" s="120"/>
      <c r="AXH684" s="120"/>
      <c r="AXI684" s="120"/>
      <c r="AXJ684" s="120"/>
      <c r="AXK684" s="120"/>
      <c r="AXL684" s="120"/>
      <c r="AXM684" s="120"/>
      <c r="AXN684" s="120"/>
      <c r="AXO684" s="120"/>
      <c r="AXP684" s="120"/>
      <c r="AXQ684" s="120"/>
      <c r="AXR684" s="120"/>
      <c r="AXS684" s="120"/>
      <c r="AXT684" s="120"/>
      <c r="AXU684" s="120"/>
      <c r="AXV684" s="120"/>
      <c r="AXW684" s="120"/>
      <c r="AXX684" s="120"/>
      <c r="AXY684" s="120"/>
      <c r="AXZ684" s="120"/>
      <c r="AYA684" s="120"/>
      <c r="AYB684" s="120"/>
      <c r="AYC684" s="120"/>
      <c r="AYD684" s="120"/>
      <c r="AYE684" s="120"/>
      <c r="AYF684" s="120"/>
      <c r="AYG684" s="120"/>
      <c r="AYH684" s="120"/>
      <c r="AYI684" s="120"/>
      <c r="AYJ684" s="120"/>
      <c r="AYK684" s="120"/>
      <c r="AYL684" s="120"/>
      <c r="AYM684" s="120"/>
      <c r="AYN684" s="120"/>
      <c r="AYO684" s="120"/>
      <c r="AYP684" s="120"/>
      <c r="AYQ684" s="120"/>
      <c r="AYR684" s="120"/>
      <c r="AYS684" s="120"/>
      <c r="AYT684" s="120"/>
      <c r="AYU684" s="120"/>
      <c r="AYV684" s="120"/>
      <c r="AYW684" s="120"/>
      <c r="AYX684" s="120"/>
      <c r="AYY684" s="120"/>
      <c r="AYZ684" s="120"/>
      <c r="AZA684" s="120"/>
      <c r="AZB684" s="120"/>
      <c r="AZC684" s="120"/>
      <c r="AZD684" s="120"/>
      <c r="AZE684" s="120"/>
      <c r="AZF684" s="120"/>
      <c r="AZG684" s="120"/>
      <c r="AZH684" s="120"/>
      <c r="AZI684" s="120"/>
      <c r="AZJ684" s="120"/>
      <c r="AZK684" s="120"/>
      <c r="AZL684" s="120"/>
      <c r="AZM684" s="120"/>
      <c r="AZN684" s="120"/>
      <c r="AZO684" s="120"/>
      <c r="AZP684" s="120"/>
      <c r="AZQ684" s="120"/>
      <c r="AZR684" s="120"/>
      <c r="AZS684" s="120"/>
      <c r="AZT684" s="120"/>
      <c r="AZU684" s="120"/>
      <c r="AZV684" s="120"/>
      <c r="AZW684" s="120"/>
      <c r="AZX684" s="120"/>
      <c r="AZY684" s="120"/>
      <c r="AZZ684" s="120"/>
      <c r="BAA684" s="120"/>
      <c r="BAB684" s="120"/>
      <c r="BAC684" s="120"/>
      <c r="BAD684" s="120"/>
      <c r="BAE684" s="120"/>
      <c r="BAF684" s="120"/>
      <c r="BAG684" s="120"/>
      <c r="BAH684" s="120"/>
      <c r="BAI684" s="120"/>
      <c r="BAJ684" s="120"/>
      <c r="BAK684" s="120"/>
      <c r="BAL684" s="120"/>
      <c r="BAM684" s="120"/>
      <c r="BAN684" s="120"/>
      <c r="BAO684" s="120"/>
      <c r="BAP684" s="120"/>
      <c r="BAQ684" s="120"/>
      <c r="BAR684" s="120"/>
      <c r="BAS684" s="120"/>
      <c r="BAT684" s="120"/>
      <c r="BAU684" s="120"/>
      <c r="BAV684" s="120"/>
      <c r="BAW684" s="120"/>
      <c r="BAX684" s="120"/>
      <c r="BAY684" s="120"/>
      <c r="BAZ684" s="120"/>
      <c r="BBA684" s="120"/>
      <c r="BBB684" s="120"/>
      <c r="BBC684" s="120"/>
      <c r="BBD684" s="120"/>
      <c r="BBE684" s="120"/>
      <c r="BBF684" s="120"/>
      <c r="BBG684" s="120"/>
      <c r="BBH684" s="120"/>
      <c r="BBI684" s="120"/>
      <c r="BBJ684" s="120"/>
      <c r="BBK684" s="120"/>
      <c r="BBL684" s="120"/>
      <c r="BBM684" s="120"/>
      <c r="BBN684" s="120"/>
      <c r="BBO684" s="120"/>
      <c r="BBP684" s="120"/>
      <c r="BBQ684" s="120"/>
      <c r="BBR684" s="120"/>
      <c r="BBS684" s="120"/>
      <c r="BBT684" s="120"/>
      <c r="BBU684" s="120"/>
      <c r="BBV684" s="120"/>
      <c r="BBW684" s="120"/>
      <c r="BBX684" s="120"/>
      <c r="BBY684" s="120"/>
      <c r="BBZ684" s="120"/>
      <c r="BCA684" s="120"/>
      <c r="BCB684" s="120"/>
      <c r="BCC684" s="120"/>
      <c r="BCD684" s="120"/>
      <c r="BCE684" s="120"/>
      <c r="BCF684" s="120"/>
      <c r="BCG684" s="120"/>
      <c r="BCH684" s="120"/>
      <c r="BCI684" s="120"/>
      <c r="BCJ684" s="120"/>
      <c r="BCK684" s="120"/>
      <c r="BCL684" s="120"/>
      <c r="BCM684" s="120"/>
      <c r="BCN684" s="120"/>
      <c r="BCO684" s="120"/>
      <c r="BCP684" s="120"/>
      <c r="BCQ684" s="120"/>
      <c r="BCR684" s="120"/>
      <c r="BCS684" s="120"/>
      <c r="BCT684" s="120"/>
      <c r="BCU684" s="120"/>
      <c r="BCV684" s="120"/>
      <c r="BCW684" s="120"/>
      <c r="BCX684" s="120"/>
      <c r="BCY684" s="120"/>
      <c r="BCZ684" s="120"/>
      <c r="BDA684" s="120"/>
      <c r="BDB684" s="120"/>
      <c r="BDC684" s="120"/>
      <c r="BDD684" s="120"/>
      <c r="BDE684" s="120"/>
      <c r="BDF684" s="120"/>
      <c r="BDG684" s="120"/>
      <c r="BDH684" s="120"/>
      <c r="BDI684" s="120"/>
      <c r="BDJ684" s="120"/>
      <c r="BDK684" s="120"/>
      <c r="BDL684" s="120"/>
      <c r="BDM684" s="120"/>
      <c r="BDN684" s="120"/>
      <c r="BDO684" s="120"/>
      <c r="BDP684" s="120"/>
      <c r="BDQ684" s="120"/>
      <c r="BDR684" s="120"/>
      <c r="BDS684" s="120"/>
      <c r="BDT684" s="120"/>
      <c r="BDU684" s="120"/>
      <c r="BDV684" s="120"/>
      <c r="BDW684" s="120"/>
      <c r="BDX684" s="120"/>
      <c r="BDY684" s="120"/>
      <c r="BDZ684" s="120"/>
      <c r="BEA684" s="120"/>
      <c r="BEB684" s="120"/>
      <c r="BEC684" s="120"/>
      <c r="BED684" s="120"/>
      <c r="BEE684" s="120"/>
      <c r="BEF684" s="120"/>
      <c r="BEG684" s="120"/>
      <c r="BEH684" s="120"/>
      <c r="BEI684" s="120"/>
      <c r="BEJ684" s="120"/>
      <c r="BEK684" s="120"/>
      <c r="BEL684" s="120"/>
      <c r="BEM684" s="120"/>
      <c r="BEN684" s="120"/>
      <c r="BEO684" s="120"/>
      <c r="BEP684" s="120"/>
      <c r="BEQ684" s="120"/>
      <c r="BER684" s="120"/>
      <c r="BES684" s="120"/>
      <c r="BET684" s="120"/>
      <c r="BEU684" s="120"/>
      <c r="BEV684" s="120"/>
      <c r="BEW684" s="120"/>
      <c r="BEX684" s="120"/>
      <c r="BEY684" s="120"/>
      <c r="BEZ684" s="120"/>
      <c r="BFA684" s="120"/>
      <c r="BFB684" s="120"/>
      <c r="BFC684" s="120"/>
      <c r="BFD684" s="120"/>
      <c r="BFE684" s="120"/>
      <c r="BFF684" s="120"/>
      <c r="BFG684" s="120"/>
      <c r="BFH684" s="120"/>
      <c r="BFI684" s="120"/>
      <c r="BFJ684" s="120"/>
      <c r="BFK684" s="120"/>
      <c r="BFL684" s="120"/>
      <c r="BFM684" s="120"/>
      <c r="BFN684" s="120"/>
      <c r="BFO684" s="120"/>
      <c r="BFP684" s="120"/>
      <c r="BFQ684" s="120"/>
      <c r="BFR684" s="120"/>
      <c r="BFS684" s="120"/>
      <c r="BFT684" s="120"/>
      <c r="BFU684" s="120"/>
      <c r="BFV684" s="120"/>
      <c r="BFW684" s="120"/>
      <c r="BFX684" s="120"/>
      <c r="BFY684" s="120"/>
      <c r="BFZ684" s="120"/>
      <c r="BGA684" s="120"/>
      <c r="BGB684" s="120"/>
      <c r="BGC684" s="120"/>
      <c r="BGD684" s="120"/>
      <c r="BGE684" s="120"/>
      <c r="BGF684" s="120"/>
      <c r="BGG684" s="120"/>
      <c r="BGH684" s="120"/>
      <c r="BGI684" s="120"/>
      <c r="BGJ684" s="120"/>
      <c r="BGK684" s="120"/>
      <c r="BGL684" s="120"/>
      <c r="BGM684" s="120"/>
      <c r="BGN684" s="120"/>
      <c r="BGO684" s="120"/>
      <c r="BGP684" s="120"/>
      <c r="BGQ684" s="120"/>
      <c r="BGR684" s="120"/>
      <c r="BGS684" s="120"/>
      <c r="BGT684" s="120"/>
      <c r="BGU684" s="120"/>
      <c r="BGV684" s="120"/>
      <c r="BGW684" s="120"/>
      <c r="BGX684" s="120"/>
      <c r="BGY684" s="120"/>
      <c r="BGZ684" s="120"/>
      <c r="BHA684" s="120"/>
      <c r="BHB684" s="120"/>
      <c r="BHC684" s="120"/>
      <c r="BHD684" s="120"/>
      <c r="BHE684" s="120"/>
      <c r="BHF684" s="120"/>
      <c r="BHG684" s="120"/>
      <c r="BHH684" s="120"/>
      <c r="BHI684" s="120"/>
      <c r="BHJ684" s="120"/>
      <c r="BHK684" s="120"/>
      <c r="BHL684" s="120"/>
      <c r="BHM684" s="120"/>
      <c r="BHN684" s="120"/>
      <c r="BHO684" s="120"/>
      <c r="BHP684" s="120"/>
      <c r="BHQ684" s="120"/>
      <c r="BHR684" s="120"/>
      <c r="BHS684" s="120"/>
      <c r="BHT684" s="120"/>
      <c r="BHU684" s="120"/>
      <c r="BHV684" s="120"/>
      <c r="BHW684" s="120"/>
      <c r="BHX684" s="120"/>
      <c r="BHY684" s="120"/>
      <c r="BHZ684" s="120"/>
      <c r="BIA684" s="120"/>
      <c r="BIB684" s="120"/>
      <c r="BIC684" s="120"/>
      <c r="BID684" s="120"/>
      <c r="BIE684" s="120"/>
      <c r="BIF684" s="120"/>
      <c r="BIG684" s="120"/>
      <c r="BIH684" s="120"/>
      <c r="BII684" s="120"/>
      <c r="BIJ684" s="120"/>
      <c r="BIK684" s="120"/>
      <c r="BIL684" s="120"/>
      <c r="BIM684" s="120"/>
      <c r="BIN684" s="120"/>
      <c r="BIO684" s="120"/>
      <c r="BIP684" s="120"/>
      <c r="BIQ684" s="120"/>
      <c r="BIR684" s="120"/>
      <c r="BIS684" s="120"/>
      <c r="BIT684" s="120"/>
      <c r="BIU684" s="120"/>
      <c r="BIV684" s="120"/>
      <c r="BIW684" s="120"/>
      <c r="BIX684" s="120"/>
      <c r="BIY684" s="120"/>
      <c r="BIZ684" s="120"/>
      <c r="BJA684" s="120"/>
      <c r="BJB684" s="120"/>
      <c r="BJC684" s="120"/>
      <c r="BJD684" s="120"/>
      <c r="BJE684" s="120"/>
      <c r="BJF684" s="120"/>
      <c r="BJG684" s="120"/>
      <c r="BJH684" s="120"/>
      <c r="BJI684" s="120"/>
      <c r="BJJ684" s="120"/>
      <c r="BJK684" s="120"/>
      <c r="BJL684" s="120"/>
      <c r="BJM684" s="120"/>
      <c r="BJN684" s="120"/>
      <c r="BJO684" s="120"/>
      <c r="BJP684" s="120"/>
      <c r="BJQ684" s="120"/>
      <c r="BJR684" s="120"/>
      <c r="BJS684" s="120"/>
      <c r="BJT684" s="120"/>
      <c r="BJU684" s="120"/>
      <c r="BJV684" s="120"/>
      <c r="BJW684" s="120"/>
      <c r="BJX684" s="120"/>
      <c r="BJY684" s="120"/>
      <c r="BJZ684" s="120"/>
      <c r="BKA684" s="120"/>
      <c r="BKB684" s="120"/>
      <c r="BKC684" s="120"/>
      <c r="BKD684" s="120"/>
      <c r="BKE684" s="120"/>
      <c r="BKF684" s="120"/>
      <c r="BKG684" s="120"/>
      <c r="BKH684" s="120"/>
      <c r="BKI684" s="120"/>
      <c r="BKJ684" s="120"/>
      <c r="BKK684" s="120"/>
      <c r="BKL684" s="120"/>
      <c r="BKM684" s="120"/>
      <c r="BKN684" s="120"/>
      <c r="BKO684" s="120"/>
      <c r="BKP684" s="120"/>
      <c r="BKQ684" s="120"/>
      <c r="BKR684" s="120"/>
      <c r="BKS684" s="120"/>
      <c r="BKT684" s="120"/>
      <c r="BKU684" s="120"/>
      <c r="BKV684" s="120"/>
      <c r="BKW684" s="120"/>
      <c r="BKX684" s="120"/>
      <c r="BKY684" s="120"/>
      <c r="BKZ684" s="120"/>
      <c r="BLA684" s="120"/>
      <c r="BLB684" s="120"/>
      <c r="BLC684" s="120"/>
      <c r="BLD684" s="120"/>
      <c r="BLE684" s="120"/>
      <c r="BLF684" s="120"/>
      <c r="BLG684" s="120"/>
      <c r="BLH684" s="120"/>
      <c r="BLI684" s="120"/>
      <c r="BLJ684" s="120"/>
      <c r="BLK684" s="120"/>
      <c r="BLL684" s="120"/>
      <c r="BLM684" s="120"/>
      <c r="BLN684" s="120"/>
      <c r="BLO684" s="120"/>
      <c r="BLP684" s="120"/>
      <c r="BLQ684" s="120"/>
      <c r="BLR684" s="120"/>
      <c r="BLS684" s="120"/>
      <c r="BLT684" s="120"/>
      <c r="BLU684" s="120"/>
      <c r="BLV684" s="120"/>
      <c r="BLW684" s="120"/>
      <c r="BLX684" s="120"/>
      <c r="BLY684" s="120"/>
      <c r="BLZ684" s="120"/>
      <c r="BMA684" s="120"/>
      <c r="BMB684" s="120"/>
      <c r="BMC684" s="120"/>
      <c r="BMD684" s="120"/>
      <c r="BME684" s="120"/>
      <c r="BMF684" s="120"/>
      <c r="BMG684" s="120"/>
      <c r="BMH684" s="120"/>
      <c r="BMI684" s="120"/>
      <c r="BMJ684" s="120"/>
      <c r="BMK684" s="120"/>
      <c r="BML684" s="120"/>
      <c r="BMM684" s="120"/>
      <c r="BMN684" s="120"/>
      <c r="BMO684" s="120"/>
      <c r="BMP684" s="120"/>
      <c r="BMQ684" s="120"/>
      <c r="BMR684" s="120"/>
      <c r="BMS684" s="120"/>
      <c r="BMT684" s="120"/>
      <c r="BMU684" s="120"/>
      <c r="BMV684" s="120"/>
      <c r="BMW684" s="120"/>
      <c r="BMX684" s="120"/>
      <c r="BMY684" s="120"/>
      <c r="BMZ684" s="120"/>
      <c r="BNA684" s="120"/>
      <c r="BNB684" s="120"/>
      <c r="BNC684" s="120"/>
      <c r="BND684" s="120"/>
      <c r="BNE684" s="120"/>
      <c r="BNF684" s="120"/>
      <c r="BNG684" s="120"/>
      <c r="BNH684" s="120"/>
      <c r="BNI684" s="120"/>
      <c r="BNJ684" s="120"/>
      <c r="BNK684" s="120"/>
      <c r="BNL684" s="120"/>
      <c r="BNM684" s="120"/>
      <c r="BNN684" s="120"/>
      <c r="BNO684" s="120"/>
      <c r="BNP684" s="120"/>
      <c r="BNQ684" s="120"/>
      <c r="BNR684" s="120"/>
      <c r="BNS684" s="120"/>
      <c r="BNT684" s="120"/>
      <c r="BNU684" s="120"/>
      <c r="BNV684" s="120"/>
      <c r="BNW684" s="120"/>
      <c r="BNX684" s="120"/>
      <c r="BNY684" s="120"/>
      <c r="BNZ684" s="120"/>
      <c r="BOA684" s="120"/>
      <c r="BOB684" s="120"/>
      <c r="BOC684" s="120"/>
      <c r="BOD684" s="120"/>
      <c r="BOE684" s="120"/>
      <c r="BOF684" s="120"/>
      <c r="BOG684" s="120"/>
      <c r="BOH684" s="120"/>
      <c r="BOI684" s="120"/>
      <c r="BOJ684" s="120"/>
      <c r="BOK684" s="120"/>
      <c r="BOL684" s="120"/>
      <c r="BOM684" s="120"/>
      <c r="BON684" s="120"/>
      <c r="BOO684" s="120"/>
      <c r="BOP684" s="120"/>
      <c r="BOQ684" s="120"/>
      <c r="BOR684" s="120"/>
      <c r="BOS684" s="120"/>
      <c r="BOT684" s="120"/>
      <c r="BOU684" s="120"/>
      <c r="BOV684" s="120"/>
      <c r="BOW684" s="120"/>
      <c r="BOX684" s="120"/>
      <c r="BOY684" s="120"/>
      <c r="BOZ684" s="120"/>
      <c r="BPA684" s="120"/>
      <c r="BPB684" s="120"/>
      <c r="BPC684" s="120"/>
      <c r="BPD684" s="120"/>
      <c r="BPE684" s="120"/>
      <c r="BPF684" s="120"/>
      <c r="BPG684" s="120"/>
      <c r="BPH684" s="120"/>
      <c r="BPI684" s="120"/>
      <c r="BPJ684" s="120"/>
      <c r="BPK684" s="120"/>
      <c r="BPL684" s="120"/>
      <c r="BPM684" s="120"/>
      <c r="BPN684" s="120"/>
      <c r="BPO684" s="120"/>
      <c r="BPP684" s="120"/>
      <c r="BPQ684" s="120"/>
      <c r="BPR684" s="120"/>
      <c r="BPS684" s="120"/>
      <c r="BPT684" s="120"/>
      <c r="BPU684" s="120"/>
      <c r="BPV684" s="120"/>
      <c r="BPW684" s="120"/>
      <c r="BPX684" s="120"/>
      <c r="BPY684" s="120"/>
      <c r="BPZ684" s="120"/>
      <c r="BQA684" s="120"/>
      <c r="BQB684" s="120"/>
      <c r="BQC684" s="120"/>
      <c r="BQD684" s="120"/>
      <c r="BQE684" s="120"/>
      <c r="BQF684" s="120"/>
      <c r="BQG684" s="120"/>
      <c r="BQH684" s="120"/>
      <c r="BQI684" s="120"/>
      <c r="BQJ684" s="120"/>
      <c r="BQK684" s="120"/>
      <c r="BQL684" s="120"/>
      <c r="BQM684" s="120"/>
      <c r="BQN684" s="120"/>
      <c r="BQO684" s="120"/>
      <c r="BQP684" s="120"/>
      <c r="BQQ684" s="120"/>
      <c r="BQR684" s="120"/>
      <c r="BQS684" s="120"/>
      <c r="BQT684" s="120"/>
      <c r="BQU684" s="120"/>
      <c r="BQV684" s="120"/>
      <c r="BQW684" s="120"/>
      <c r="BQX684" s="120"/>
      <c r="BQY684" s="120"/>
      <c r="BQZ684" s="120"/>
      <c r="BRA684" s="120"/>
      <c r="BRB684" s="120"/>
      <c r="BRC684" s="120"/>
      <c r="BRD684" s="120"/>
      <c r="BRE684" s="120"/>
      <c r="BRF684" s="120"/>
      <c r="BRG684" s="120"/>
      <c r="BRH684" s="120"/>
      <c r="BRI684" s="120"/>
      <c r="BRJ684" s="120"/>
      <c r="BRK684" s="120"/>
      <c r="BRL684" s="120"/>
      <c r="BRM684" s="120"/>
      <c r="BRN684" s="120"/>
      <c r="BRO684" s="120"/>
      <c r="BRP684" s="120"/>
      <c r="BRQ684" s="120"/>
      <c r="BRR684" s="120"/>
      <c r="BRS684" s="120"/>
      <c r="BRT684" s="120"/>
      <c r="BRU684" s="120"/>
      <c r="BRV684" s="120"/>
      <c r="BRW684" s="120"/>
      <c r="BRX684" s="120"/>
      <c r="BRY684" s="120"/>
      <c r="BRZ684" s="120"/>
      <c r="BSA684" s="120"/>
      <c r="BSB684" s="120"/>
      <c r="BSC684" s="120"/>
      <c r="BSD684" s="120"/>
      <c r="BSE684" s="120"/>
      <c r="BSF684" s="120"/>
      <c r="BSG684" s="120"/>
      <c r="BSH684" s="120"/>
      <c r="BSI684" s="120"/>
      <c r="BSJ684" s="120"/>
      <c r="BSK684" s="120"/>
      <c r="BSL684" s="120"/>
      <c r="BSM684" s="120"/>
      <c r="BSN684" s="120"/>
      <c r="BSO684" s="120"/>
      <c r="BSP684" s="120"/>
      <c r="BSQ684" s="120"/>
      <c r="BSR684" s="120"/>
      <c r="BSS684" s="120"/>
      <c r="BST684" s="120"/>
      <c r="BSU684" s="120"/>
      <c r="BSV684" s="120"/>
      <c r="BSW684" s="120"/>
      <c r="BSX684" s="120"/>
      <c r="BSY684" s="120"/>
      <c r="BSZ684" s="120"/>
      <c r="BTA684" s="120"/>
      <c r="BTB684" s="120"/>
      <c r="BTC684" s="120"/>
      <c r="BTD684" s="120"/>
      <c r="BTE684" s="120"/>
      <c r="BTF684" s="120"/>
      <c r="BTG684" s="120"/>
      <c r="BTH684" s="120"/>
      <c r="BTI684" s="120"/>
      <c r="BTJ684" s="120"/>
      <c r="BTK684" s="120"/>
      <c r="BTL684" s="120"/>
      <c r="BTM684" s="120"/>
      <c r="BTN684" s="120"/>
      <c r="BTO684" s="120"/>
      <c r="BTP684" s="120"/>
      <c r="BTQ684" s="120"/>
      <c r="BTR684" s="120"/>
      <c r="BTS684" s="120"/>
      <c r="BTT684" s="120"/>
      <c r="BTU684" s="120"/>
      <c r="BTV684" s="120"/>
      <c r="BTW684" s="120"/>
      <c r="BTX684" s="120"/>
      <c r="BTY684" s="120"/>
      <c r="BTZ684" s="120"/>
      <c r="BUA684" s="120"/>
      <c r="BUB684" s="120"/>
      <c r="BUC684" s="120"/>
      <c r="BUD684" s="120"/>
      <c r="BUE684" s="120"/>
      <c r="BUF684" s="120"/>
      <c r="BUG684" s="120"/>
      <c r="BUH684" s="120"/>
      <c r="BUI684" s="120"/>
      <c r="BUJ684" s="120"/>
      <c r="BUK684" s="120"/>
      <c r="BUL684" s="120"/>
      <c r="BUM684" s="120"/>
      <c r="BUN684" s="120"/>
      <c r="BUO684" s="120"/>
      <c r="BUP684" s="120"/>
      <c r="BUQ684" s="120"/>
      <c r="BUR684" s="120"/>
      <c r="BUS684" s="120"/>
      <c r="BUT684" s="120"/>
      <c r="BUU684" s="120"/>
      <c r="BUV684" s="120"/>
      <c r="BUW684" s="120"/>
      <c r="BUX684" s="120"/>
      <c r="BUY684" s="120"/>
      <c r="BUZ684" s="120"/>
      <c r="BVA684" s="120"/>
      <c r="BVB684" s="120"/>
      <c r="BVC684" s="120"/>
      <c r="BVD684" s="120"/>
      <c r="BVE684" s="120"/>
      <c r="BVF684" s="120"/>
      <c r="BVG684" s="120"/>
      <c r="BVH684" s="120"/>
      <c r="BVI684" s="120"/>
      <c r="BVJ684" s="120"/>
      <c r="BVK684" s="120"/>
      <c r="BVL684" s="120"/>
      <c r="BVM684" s="120"/>
      <c r="BVN684" s="120"/>
      <c r="BVO684" s="120"/>
      <c r="BVP684" s="120"/>
      <c r="BVQ684" s="120"/>
      <c r="BVR684" s="120"/>
      <c r="BVS684" s="120"/>
      <c r="BVT684" s="120"/>
      <c r="BVU684" s="120"/>
      <c r="BVV684" s="120"/>
      <c r="BVW684" s="120"/>
      <c r="BVX684" s="120"/>
      <c r="BVY684" s="120"/>
      <c r="BVZ684" s="120"/>
      <c r="BWA684" s="120"/>
      <c r="BWB684" s="120"/>
      <c r="BWC684" s="120"/>
      <c r="BWD684" s="120"/>
      <c r="BWE684" s="120"/>
      <c r="BWF684" s="120"/>
      <c r="BWG684" s="120"/>
      <c r="BWH684" s="120"/>
      <c r="BWI684" s="120"/>
      <c r="BWJ684" s="120"/>
      <c r="BWK684" s="120"/>
      <c r="BWL684" s="120"/>
      <c r="BWM684" s="120"/>
      <c r="BWN684" s="120"/>
      <c r="BWO684" s="120"/>
      <c r="BWP684" s="120"/>
      <c r="BWQ684" s="120"/>
      <c r="BWR684" s="120"/>
      <c r="BWS684" s="120"/>
      <c r="BWT684" s="120"/>
      <c r="BWU684" s="120"/>
      <c r="BWV684" s="120"/>
      <c r="BWW684" s="120"/>
      <c r="BWX684" s="120"/>
      <c r="BWY684" s="120"/>
      <c r="BWZ684" s="120"/>
      <c r="BXA684" s="120"/>
      <c r="BXB684" s="120"/>
      <c r="BXC684" s="120"/>
      <c r="BXD684" s="120"/>
      <c r="BXE684" s="120"/>
      <c r="BXF684" s="120"/>
      <c r="BXG684" s="120"/>
      <c r="BXH684" s="120"/>
      <c r="BXI684" s="120"/>
      <c r="BXJ684" s="120"/>
      <c r="BXK684" s="120"/>
      <c r="BXL684" s="120"/>
      <c r="BXM684" s="120"/>
      <c r="BXN684" s="120"/>
      <c r="BXO684" s="120"/>
      <c r="BXP684" s="120"/>
      <c r="BXQ684" s="120"/>
      <c r="BXR684" s="120"/>
      <c r="BXS684" s="120"/>
      <c r="BXT684" s="120"/>
      <c r="BXU684" s="120"/>
      <c r="BXV684" s="120"/>
      <c r="BXW684" s="120"/>
      <c r="BXX684" s="120"/>
      <c r="BXY684" s="120"/>
      <c r="BXZ684" s="120"/>
      <c r="BYA684" s="120"/>
      <c r="BYB684" s="120"/>
      <c r="BYC684" s="120"/>
      <c r="BYD684" s="120"/>
      <c r="BYE684" s="120"/>
      <c r="BYF684" s="120"/>
      <c r="BYG684" s="120"/>
      <c r="BYH684" s="120"/>
      <c r="BYI684" s="120"/>
      <c r="BYJ684" s="120"/>
      <c r="BYK684" s="120"/>
      <c r="BYL684" s="120"/>
      <c r="BYM684" s="120"/>
      <c r="BYN684" s="120"/>
      <c r="BYO684" s="120"/>
      <c r="BYP684" s="120"/>
      <c r="BYQ684" s="120"/>
      <c r="BYR684" s="120"/>
      <c r="BYS684" s="120"/>
      <c r="BYT684" s="120"/>
      <c r="BYU684" s="120"/>
      <c r="BYV684" s="120"/>
      <c r="BYW684" s="120"/>
      <c r="BYX684" s="120"/>
      <c r="BYY684" s="120"/>
      <c r="BYZ684" s="120"/>
      <c r="BZA684" s="120"/>
      <c r="BZB684" s="120"/>
      <c r="BZC684" s="120"/>
      <c r="BZD684" s="120"/>
      <c r="BZE684" s="120"/>
      <c r="BZF684" s="120"/>
      <c r="BZG684" s="120"/>
      <c r="BZH684" s="120"/>
      <c r="BZI684" s="120"/>
      <c r="BZJ684" s="120"/>
      <c r="BZK684" s="120"/>
      <c r="BZL684" s="120"/>
      <c r="BZM684" s="120"/>
      <c r="BZN684" s="120"/>
      <c r="BZO684" s="120"/>
      <c r="BZP684" s="120"/>
      <c r="BZQ684" s="120"/>
      <c r="BZR684" s="120"/>
      <c r="BZS684" s="120"/>
      <c r="BZT684" s="120"/>
      <c r="BZU684" s="120"/>
      <c r="BZV684" s="120"/>
      <c r="BZW684" s="120"/>
      <c r="BZX684" s="120"/>
      <c r="BZY684" s="120"/>
      <c r="BZZ684" s="120"/>
      <c r="CAA684" s="120"/>
      <c r="CAB684" s="120"/>
      <c r="CAC684" s="120"/>
      <c r="CAD684" s="120"/>
      <c r="CAE684" s="120"/>
      <c r="CAF684" s="120"/>
      <c r="CAG684" s="120"/>
      <c r="CAH684" s="120"/>
      <c r="CAI684" s="120"/>
      <c r="CAJ684" s="120"/>
      <c r="CAK684" s="120"/>
      <c r="CAL684" s="120"/>
      <c r="CAM684" s="120"/>
      <c r="CAN684" s="120"/>
      <c r="CAO684" s="120"/>
      <c r="CAP684" s="120"/>
      <c r="CAQ684" s="120"/>
      <c r="CAR684" s="120"/>
      <c r="CAS684" s="120"/>
      <c r="CAT684" s="120"/>
      <c r="CAU684" s="120"/>
      <c r="CAV684" s="120"/>
      <c r="CAW684" s="120"/>
      <c r="CAX684" s="120"/>
      <c r="CAY684" s="120"/>
      <c r="CAZ684" s="120"/>
      <c r="CBA684" s="120"/>
      <c r="CBB684" s="120"/>
      <c r="CBC684" s="120"/>
      <c r="CBD684" s="120"/>
      <c r="CBE684" s="120"/>
      <c r="CBF684" s="120"/>
      <c r="CBG684" s="120"/>
      <c r="CBH684" s="120"/>
      <c r="CBI684" s="120"/>
      <c r="CBJ684" s="120"/>
      <c r="CBK684" s="120"/>
      <c r="CBL684" s="120"/>
      <c r="CBM684" s="120"/>
      <c r="CBN684" s="120"/>
      <c r="CBO684" s="120"/>
      <c r="CBP684" s="120"/>
      <c r="CBQ684" s="120"/>
      <c r="CBR684" s="120"/>
      <c r="CBS684" s="120"/>
      <c r="CBT684" s="120"/>
      <c r="CBU684" s="120"/>
      <c r="CBV684" s="120"/>
      <c r="CBW684" s="120"/>
      <c r="CBX684" s="120"/>
      <c r="CBY684" s="120"/>
      <c r="CBZ684" s="120"/>
      <c r="CCA684" s="120"/>
      <c r="CCB684" s="120"/>
      <c r="CCC684" s="120"/>
      <c r="CCD684" s="120"/>
      <c r="CCE684" s="120"/>
      <c r="CCF684" s="120"/>
      <c r="CCG684" s="120"/>
      <c r="CCH684" s="120"/>
      <c r="CCI684" s="120"/>
      <c r="CCJ684" s="120"/>
      <c r="CCK684" s="120"/>
      <c r="CCL684" s="120"/>
      <c r="CCM684" s="120"/>
      <c r="CCN684" s="120"/>
      <c r="CCO684" s="120"/>
      <c r="CCP684" s="120"/>
      <c r="CCQ684" s="120"/>
      <c r="CCR684" s="120"/>
      <c r="CCS684" s="120"/>
      <c r="CCT684" s="120"/>
      <c r="CCU684" s="120"/>
      <c r="CCV684" s="120"/>
      <c r="CCW684" s="120"/>
      <c r="CCX684" s="120"/>
      <c r="CCY684" s="120"/>
      <c r="CCZ684" s="120"/>
      <c r="CDA684" s="120"/>
      <c r="CDB684" s="120"/>
      <c r="CDC684" s="120"/>
      <c r="CDD684" s="120"/>
      <c r="CDE684" s="120"/>
      <c r="CDF684" s="120"/>
      <c r="CDG684" s="120"/>
      <c r="CDH684" s="120"/>
      <c r="CDI684" s="120"/>
      <c r="CDJ684" s="120"/>
      <c r="CDK684" s="120"/>
      <c r="CDL684" s="120"/>
      <c r="CDM684" s="120"/>
      <c r="CDN684" s="120"/>
      <c r="CDO684" s="120"/>
      <c r="CDP684" s="120"/>
      <c r="CDQ684" s="120"/>
      <c r="CDR684" s="120"/>
      <c r="CDS684" s="120"/>
      <c r="CDT684" s="120"/>
      <c r="CDU684" s="120"/>
      <c r="CDV684" s="120"/>
      <c r="CDW684" s="120"/>
      <c r="CDX684" s="120"/>
      <c r="CDY684" s="120"/>
      <c r="CDZ684" s="120"/>
      <c r="CEA684" s="120"/>
      <c r="CEB684" s="120"/>
      <c r="CEC684" s="120"/>
      <c r="CED684" s="120"/>
      <c r="CEE684" s="120"/>
      <c r="CEF684" s="120"/>
      <c r="CEG684" s="120"/>
      <c r="CEH684" s="120"/>
      <c r="CEI684" s="120"/>
      <c r="CEJ684" s="120"/>
      <c r="CEK684" s="120"/>
      <c r="CEL684" s="120"/>
      <c r="CEM684" s="120"/>
      <c r="CEN684" s="120"/>
      <c r="CEO684" s="120"/>
      <c r="CEP684" s="120"/>
      <c r="CEQ684" s="120"/>
      <c r="CER684" s="120"/>
      <c r="CES684" s="120"/>
      <c r="CET684" s="120"/>
      <c r="CEU684" s="120"/>
      <c r="CEV684" s="120"/>
      <c r="CEW684" s="120"/>
      <c r="CEX684" s="120"/>
      <c r="CEY684" s="120"/>
      <c r="CEZ684" s="120"/>
      <c r="CFA684" s="120"/>
      <c r="CFB684" s="120"/>
      <c r="CFC684" s="120"/>
      <c r="CFD684" s="120"/>
      <c r="CFE684" s="120"/>
      <c r="CFF684" s="120"/>
      <c r="CFG684" s="120"/>
      <c r="CFH684" s="120"/>
      <c r="CFI684" s="120"/>
      <c r="CFJ684" s="120"/>
      <c r="CFK684" s="120"/>
      <c r="CFL684" s="120"/>
      <c r="CFM684" s="120"/>
      <c r="CFN684" s="120"/>
      <c r="CFO684" s="120"/>
      <c r="CFP684" s="120"/>
      <c r="CFQ684" s="120"/>
      <c r="CFR684" s="120"/>
      <c r="CFS684" s="120"/>
      <c r="CFT684" s="120"/>
      <c r="CFU684" s="120"/>
      <c r="CFV684" s="120"/>
      <c r="CFW684" s="120"/>
      <c r="CFX684" s="120"/>
      <c r="CFY684" s="120"/>
      <c r="CFZ684" s="120"/>
      <c r="CGA684" s="120"/>
      <c r="CGB684" s="120"/>
      <c r="CGC684" s="120"/>
      <c r="CGD684" s="120"/>
      <c r="CGE684" s="120"/>
      <c r="CGF684" s="120"/>
      <c r="CGG684" s="120"/>
      <c r="CGH684" s="120"/>
      <c r="CGI684" s="120"/>
      <c r="CGJ684" s="120"/>
      <c r="CGK684" s="120"/>
      <c r="CGL684" s="120"/>
      <c r="CGM684" s="120"/>
      <c r="CGN684" s="120"/>
      <c r="CGO684" s="120"/>
      <c r="CGP684" s="120"/>
      <c r="CGQ684" s="120"/>
      <c r="CGR684" s="120"/>
      <c r="CGS684" s="120"/>
      <c r="CGT684" s="120"/>
      <c r="CGU684" s="120"/>
      <c r="CGV684" s="120"/>
      <c r="CGW684" s="120"/>
      <c r="CGX684" s="120"/>
      <c r="CGY684" s="120"/>
      <c r="CGZ684" s="120"/>
      <c r="CHA684" s="120"/>
      <c r="CHB684" s="120"/>
      <c r="CHC684" s="120"/>
      <c r="CHD684" s="120"/>
      <c r="CHE684" s="120"/>
      <c r="CHF684" s="120"/>
      <c r="CHG684" s="120"/>
      <c r="CHH684" s="120"/>
      <c r="CHI684" s="120"/>
      <c r="CHJ684" s="120"/>
      <c r="CHK684" s="120"/>
      <c r="CHL684" s="120"/>
      <c r="CHM684" s="120"/>
      <c r="CHN684" s="120"/>
      <c r="CHO684" s="120"/>
      <c r="CHP684" s="120"/>
      <c r="CHQ684" s="120"/>
      <c r="CHR684" s="120"/>
      <c r="CHS684" s="120"/>
      <c r="CHT684" s="120"/>
      <c r="CHU684" s="120"/>
      <c r="CHV684" s="120"/>
      <c r="CHW684" s="120"/>
      <c r="CHX684" s="120"/>
      <c r="CHY684" s="120"/>
      <c r="CHZ684" s="120"/>
      <c r="CIA684" s="120"/>
      <c r="CIB684" s="120"/>
      <c r="CIC684" s="120"/>
      <c r="CID684" s="120"/>
      <c r="CIE684" s="120"/>
      <c r="CIF684" s="120"/>
      <c r="CIG684" s="120"/>
      <c r="CIH684" s="120"/>
      <c r="CII684" s="120"/>
      <c r="CIJ684" s="120"/>
      <c r="CIK684" s="120"/>
      <c r="CIL684" s="120"/>
      <c r="CIM684" s="120"/>
      <c r="CIN684" s="120"/>
      <c r="CIO684" s="120"/>
      <c r="CIP684" s="120"/>
      <c r="CIQ684" s="120"/>
      <c r="CIR684" s="120"/>
      <c r="CIS684" s="120"/>
      <c r="CIT684" s="120"/>
      <c r="CIU684" s="120"/>
      <c r="CIV684" s="120"/>
      <c r="CIW684" s="120"/>
      <c r="CIX684" s="120"/>
      <c r="CIY684" s="120"/>
      <c r="CIZ684" s="120"/>
      <c r="CJA684" s="120"/>
      <c r="CJB684" s="120"/>
      <c r="CJC684" s="120"/>
      <c r="CJD684" s="120"/>
      <c r="CJE684" s="120"/>
      <c r="CJF684" s="120"/>
      <c r="CJG684" s="120"/>
      <c r="CJH684" s="120"/>
      <c r="CJI684" s="120"/>
      <c r="CJJ684" s="120"/>
      <c r="CJK684" s="120"/>
      <c r="CJL684" s="120"/>
      <c r="CJM684" s="120"/>
      <c r="CJN684" s="120"/>
      <c r="CJO684" s="120"/>
      <c r="CJP684" s="120"/>
      <c r="CJQ684" s="120"/>
      <c r="CJR684" s="120"/>
      <c r="CJS684" s="120"/>
      <c r="CJT684" s="120"/>
      <c r="CJU684" s="120"/>
      <c r="CJV684" s="120"/>
      <c r="CJW684" s="120"/>
      <c r="CJX684" s="120"/>
      <c r="CJY684" s="120"/>
      <c r="CJZ684" s="120"/>
      <c r="CKA684" s="120"/>
      <c r="CKB684" s="120"/>
      <c r="CKC684" s="120"/>
      <c r="CKD684" s="120"/>
      <c r="CKE684" s="120"/>
      <c r="CKF684" s="120"/>
      <c r="CKG684" s="120"/>
      <c r="CKH684" s="120"/>
      <c r="CKI684" s="120"/>
      <c r="CKJ684" s="120"/>
      <c r="CKK684" s="120"/>
      <c r="CKL684" s="120"/>
      <c r="CKM684" s="120"/>
      <c r="CKN684" s="120"/>
      <c r="CKO684" s="120"/>
      <c r="CKP684" s="120"/>
      <c r="CKQ684" s="120"/>
      <c r="CKR684" s="120"/>
      <c r="CKS684" s="120"/>
      <c r="CKT684" s="120"/>
      <c r="CKU684" s="120"/>
      <c r="CKV684" s="120"/>
      <c r="CKW684" s="120"/>
      <c r="CKX684" s="120"/>
      <c r="CKY684" s="120"/>
      <c r="CKZ684" s="120"/>
      <c r="CLA684" s="120"/>
      <c r="CLB684" s="120"/>
      <c r="CLC684" s="120"/>
      <c r="CLD684" s="120"/>
      <c r="CLE684" s="120"/>
      <c r="CLF684" s="120"/>
      <c r="CLG684" s="120"/>
      <c r="CLH684" s="120"/>
      <c r="CLI684" s="120"/>
      <c r="CLJ684" s="120"/>
      <c r="CLK684" s="120"/>
      <c r="CLL684" s="120"/>
      <c r="CLM684" s="120"/>
      <c r="CLN684" s="120"/>
      <c r="CLO684" s="120"/>
      <c r="CLP684" s="120"/>
      <c r="CLQ684" s="120"/>
      <c r="CLR684" s="120"/>
      <c r="CLS684" s="120"/>
      <c r="CLT684" s="120"/>
      <c r="CLU684" s="120"/>
      <c r="CLV684" s="120"/>
      <c r="CLW684" s="120"/>
      <c r="CLX684" s="120"/>
      <c r="CLY684" s="120"/>
      <c r="CLZ684" s="120"/>
      <c r="CMA684" s="120"/>
      <c r="CMB684" s="120"/>
      <c r="CMC684" s="120"/>
      <c r="CMD684" s="120"/>
      <c r="CME684" s="120"/>
      <c r="CMF684" s="120"/>
      <c r="CMG684" s="120"/>
      <c r="CMH684" s="120"/>
      <c r="CMI684" s="120"/>
      <c r="CMJ684" s="120"/>
      <c r="CMK684" s="120"/>
      <c r="CML684" s="120"/>
      <c r="CMM684" s="120"/>
      <c r="CMN684" s="120"/>
      <c r="CMO684" s="120"/>
      <c r="CMP684" s="120"/>
      <c r="CMQ684" s="120"/>
      <c r="CMR684" s="120"/>
      <c r="CMS684" s="120"/>
      <c r="CMT684" s="120"/>
      <c r="CMU684" s="120"/>
      <c r="CMV684" s="120"/>
      <c r="CMW684" s="120"/>
      <c r="CMX684" s="120"/>
      <c r="CMY684" s="120"/>
      <c r="CMZ684" s="120"/>
      <c r="CNA684" s="120"/>
      <c r="CNB684" s="120"/>
      <c r="CNC684" s="120"/>
      <c r="CND684" s="120"/>
      <c r="CNE684" s="120"/>
      <c r="CNF684" s="120"/>
      <c r="CNG684" s="120"/>
      <c r="CNH684" s="120"/>
      <c r="CNI684" s="120"/>
      <c r="CNJ684" s="120"/>
      <c r="CNK684" s="120"/>
      <c r="CNL684" s="120"/>
      <c r="CNM684" s="120"/>
      <c r="CNN684" s="120"/>
      <c r="CNO684" s="120"/>
      <c r="CNP684" s="120"/>
      <c r="CNQ684" s="120"/>
      <c r="CNR684" s="120"/>
      <c r="CNS684" s="120"/>
      <c r="CNT684" s="120"/>
      <c r="CNU684" s="120"/>
      <c r="CNV684" s="120"/>
      <c r="CNW684" s="120"/>
      <c r="CNX684" s="120"/>
      <c r="CNY684" s="120"/>
      <c r="CNZ684" s="120"/>
      <c r="COA684" s="120"/>
      <c r="COB684" s="120"/>
      <c r="COC684" s="120"/>
      <c r="COD684" s="120"/>
      <c r="COE684" s="120"/>
      <c r="COF684" s="120"/>
      <c r="COG684" s="120"/>
      <c r="COH684" s="120"/>
      <c r="COI684" s="120"/>
      <c r="COJ684" s="120"/>
      <c r="COK684" s="120"/>
      <c r="COL684" s="120"/>
      <c r="COM684" s="120"/>
      <c r="CON684" s="120"/>
      <c r="COO684" s="120"/>
      <c r="COP684" s="120"/>
      <c r="COQ684" s="120"/>
      <c r="COR684" s="120"/>
      <c r="COS684" s="120"/>
      <c r="COT684" s="120"/>
      <c r="COU684" s="120"/>
      <c r="COV684" s="120"/>
      <c r="COW684" s="120"/>
      <c r="COX684" s="120"/>
      <c r="COY684" s="120"/>
      <c r="COZ684" s="120"/>
      <c r="CPA684" s="120"/>
      <c r="CPB684" s="120"/>
      <c r="CPC684" s="120"/>
      <c r="CPD684" s="120"/>
      <c r="CPE684" s="120"/>
      <c r="CPF684" s="120"/>
      <c r="CPG684" s="120"/>
      <c r="CPH684" s="120"/>
      <c r="CPI684" s="120"/>
      <c r="CPJ684" s="120"/>
      <c r="CPK684" s="120"/>
      <c r="CPL684" s="120"/>
      <c r="CPM684" s="120"/>
      <c r="CPN684" s="120"/>
      <c r="CPO684" s="120"/>
      <c r="CPP684" s="120"/>
      <c r="CPQ684" s="120"/>
      <c r="CPR684" s="120"/>
      <c r="CPS684" s="120"/>
      <c r="CPT684" s="120"/>
      <c r="CPU684" s="120"/>
      <c r="CPV684" s="120"/>
      <c r="CPW684" s="120"/>
      <c r="CPX684" s="120"/>
      <c r="CPY684" s="120"/>
      <c r="CPZ684" s="120"/>
      <c r="CQA684" s="120"/>
      <c r="CQB684" s="120"/>
      <c r="CQC684" s="120"/>
      <c r="CQD684" s="120"/>
      <c r="CQE684" s="120"/>
      <c r="CQF684" s="120"/>
      <c r="CQG684" s="120"/>
      <c r="CQH684" s="120"/>
      <c r="CQI684" s="120"/>
      <c r="CQJ684" s="120"/>
      <c r="CQK684" s="120"/>
      <c r="CQL684" s="120"/>
      <c r="CQM684" s="120"/>
      <c r="CQN684" s="120"/>
      <c r="CQO684" s="120"/>
      <c r="CQP684" s="120"/>
      <c r="CQQ684" s="120"/>
      <c r="CQR684" s="120"/>
      <c r="CQS684" s="120"/>
      <c r="CQT684" s="120"/>
      <c r="CQU684" s="120"/>
      <c r="CQV684" s="120"/>
      <c r="CQW684" s="120"/>
      <c r="CQX684" s="120"/>
      <c r="CQY684" s="120"/>
      <c r="CQZ684" s="120"/>
      <c r="CRA684" s="120"/>
      <c r="CRB684" s="120"/>
      <c r="CRC684" s="120"/>
      <c r="CRD684" s="120"/>
      <c r="CRE684" s="120"/>
      <c r="CRF684" s="120"/>
      <c r="CRG684" s="120"/>
      <c r="CRH684" s="120"/>
      <c r="CRI684" s="120"/>
      <c r="CRJ684" s="120"/>
      <c r="CRK684" s="120"/>
      <c r="CRL684" s="120"/>
      <c r="CRM684" s="120"/>
      <c r="CRN684" s="120"/>
      <c r="CRO684" s="120"/>
      <c r="CRP684" s="120"/>
      <c r="CRQ684" s="120"/>
      <c r="CRR684" s="120"/>
      <c r="CRS684" s="120"/>
      <c r="CRT684" s="120"/>
      <c r="CRU684" s="120"/>
      <c r="CRV684" s="120"/>
      <c r="CRW684" s="120"/>
      <c r="CRX684" s="120"/>
      <c r="CRY684" s="120"/>
      <c r="CRZ684" s="120"/>
      <c r="CSA684" s="120"/>
      <c r="CSB684" s="120"/>
      <c r="CSC684" s="120"/>
      <c r="CSD684" s="120"/>
      <c r="CSE684" s="120"/>
      <c r="CSF684" s="120"/>
      <c r="CSG684" s="120"/>
      <c r="CSH684" s="120"/>
      <c r="CSI684" s="120"/>
      <c r="CSJ684" s="120"/>
      <c r="CSK684" s="120"/>
      <c r="CSL684" s="120"/>
      <c r="CSM684" s="120"/>
      <c r="CSN684" s="120"/>
      <c r="CSO684" s="120"/>
      <c r="CSP684" s="120"/>
      <c r="CSQ684" s="120"/>
      <c r="CSR684" s="120"/>
      <c r="CSS684" s="120"/>
      <c r="CST684" s="120"/>
      <c r="CSU684" s="120"/>
      <c r="CSV684" s="120"/>
      <c r="CSW684" s="120"/>
      <c r="CSX684" s="120"/>
      <c r="CSY684" s="120"/>
      <c r="CSZ684" s="120"/>
      <c r="CTA684" s="120"/>
      <c r="CTB684" s="120"/>
      <c r="CTC684" s="120"/>
      <c r="CTD684" s="120"/>
      <c r="CTE684" s="120"/>
      <c r="CTF684" s="120"/>
      <c r="CTG684" s="120"/>
      <c r="CTH684" s="120"/>
      <c r="CTI684" s="120"/>
      <c r="CTJ684" s="120"/>
      <c r="CTK684" s="120"/>
      <c r="CTL684" s="120"/>
      <c r="CTM684" s="120"/>
      <c r="CTN684" s="120"/>
      <c r="CTO684" s="120"/>
      <c r="CTP684" s="120"/>
      <c r="CTQ684" s="120"/>
      <c r="CTR684" s="120"/>
      <c r="CTS684" s="120"/>
      <c r="CTT684" s="120"/>
      <c r="CTU684" s="120"/>
      <c r="CTV684" s="120"/>
      <c r="CTW684" s="120"/>
      <c r="CTX684" s="120"/>
      <c r="CTY684" s="120"/>
      <c r="CTZ684" s="120"/>
      <c r="CUA684" s="120"/>
      <c r="CUB684" s="120"/>
      <c r="CUC684" s="120"/>
      <c r="CUD684" s="120"/>
      <c r="CUE684" s="120"/>
      <c r="CUF684" s="120"/>
      <c r="CUG684" s="120"/>
      <c r="CUH684" s="120"/>
      <c r="CUI684" s="120"/>
      <c r="CUJ684" s="120"/>
      <c r="CUK684" s="120"/>
      <c r="CUL684" s="120"/>
      <c r="CUM684" s="120"/>
      <c r="CUN684" s="120"/>
      <c r="CUO684" s="120"/>
      <c r="CUP684" s="120"/>
      <c r="CUQ684" s="120"/>
      <c r="CUR684" s="120"/>
      <c r="CUS684" s="120"/>
      <c r="CUT684" s="120"/>
      <c r="CUU684" s="120"/>
      <c r="CUV684" s="120"/>
      <c r="CUW684" s="120"/>
      <c r="CUX684" s="120"/>
      <c r="CUY684" s="120"/>
      <c r="CUZ684" s="120"/>
      <c r="CVA684" s="120"/>
      <c r="CVB684" s="120"/>
      <c r="CVC684" s="120"/>
      <c r="CVD684" s="120"/>
      <c r="CVE684" s="120"/>
      <c r="CVF684" s="120"/>
      <c r="CVG684" s="120"/>
      <c r="CVH684" s="120"/>
      <c r="CVI684" s="120"/>
      <c r="CVJ684" s="120"/>
      <c r="CVK684" s="120"/>
      <c r="CVL684" s="120"/>
      <c r="CVM684" s="120"/>
      <c r="CVN684" s="120"/>
      <c r="CVO684" s="120"/>
      <c r="CVP684" s="120"/>
      <c r="CVQ684" s="120"/>
      <c r="CVR684" s="120"/>
      <c r="CVS684" s="120"/>
      <c r="CVT684" s="120"/>
      <c r="CVU684" s="120"/>
      <c r="CVV684" s="120"/>
      <c r="CVW684" s="120"/>
      <c r="CVX684" s="120"/>
      <c r="CVY684" s="120"/>
      <c r="CVZ684" s="120"/>
      <c r="CWA684" s="120"/>
      <c r="CWB684" s="120"/>
      <c r="CWC684" s="120"/>
      <c r="CWD684" s="120"/>
      <c r="CWE684" s="120"/>
      <c r="CWF684" s="120"/>
      <c r="CWG684" s="120"/>
      <c r="CWH684" s="120"/>
      <c r="CWI684" s="120"/>
      <c r="CWJ684" s="120"/>
      <c r="CWK684" s="120"/>
      <c r="CWL684" s="120"/>
      <c r="CWM684" s="120"/>
      <c r="CWN684" s="120"/>
      <c r="CWO684" s="120"/>
      <c r="CWP684" s="120"/>
      <c r="CWQ684" s="120"/>
      <c r="CWR684" s="120"/>
      <c r="CWS684" s="120"/>
      <c r="CWT684" s="120"/>
      <c r="CWU684" s="120"/>
      <c r="CWV684" s="120"/>
      <c r="CWW684" s="120"/>
      <c r="CWX684" s="120"/>
      <c r="CWY684" s="120"/>
      <c r="CWZ684" s="120"/>
      <c r="CXA684" s="120"/>
      <c r="CXB684" s="120"/>
      <c r="CXC684" s="120"/>
      <c r="CXD684" s="120"/>
      <c r="CXE684" s="120"/>
      <c r="CXF684" s="120"/>
      <c r="CXG684" s="120"/>
      <c r="CXH684" s="120"/>
      <c r="CXI684" s="120"/>
      <c r="CXJ684" s="120"/>
      <c r="CXK684" s="120"/>
      <c r="CXL684" s="120"/>
      <c r="CXM684" s="120"/>
      <c r="CXN684" s="120"/>
      <c r="CXO684" s="120"/>
      <c r="CXP684" s="120"/>
      <c r="CXQ684" s="120"/>
      <c r="CXR684" s="120"/>
      <c r="CXS684" s="120"/>
      <c r="CXT684" s="120"/>
      <c r="CXU684" s="120"/>
      <c r="CXV684" s="120"/>
      <c r="CXW684" s="120"/>
      <c r="CXX684" s="120"/>
      <c r="CXY684" s="120"/>
      <c r="CXZ684" s="120"/>
      <c r="CYA684" s="120"/>
      <c r="CYB684" s="120"/>
      <c r="CYC684" s="120"/>
      <c r="CYD684" s="120"/>
      <c r="CYE684" s="120"/>
      <c r="CYF684" s="120"/>
      <c r="CYG684" s="120"/>
      <c r="CYH684" s="120"/>
      <c r="CYI684" s="120"/>
      <c r="CYJ684" s="120"/>
      <c r="CYK684" s="120"/>
      <c r="CYL684" s="120"/>
      <c r="CYM684" s="120"/>
      <c r="CYN684" s="120"/>
      <c r="CYO684" s="120"/>
      <c r="CYP684" s="120"/>
      <c r="CYQ684" s="120"/>
      <c r="CYR684" s="120"/>
      <c r="CYS684" s="120"/>
      <c r="CYT684" s="120"/>
      <c r="CYU684" s="120"/>
      <c r="CYV684" s="120"/>
      <c r="CYW684" s="120"/>
      <c r="CYX684" s="120"/>
      <c r="CYY684" s="120"/>
      <c r="CYZ684" s="120"/>
      <c r="CZA684" s="120"/>
      <c r="CZB684" s="120"/>
      <c r="CZC684" s="120"/>
      <c r="CZD684" s="120"/>
      <c r="CZE684" s="120"/>
      <c r="CZF684" s="120"/>
      <c r="CZG684" s="120"/>
      <c r="CZH684" s="120"/>
      <c r="CZI684" s="120"/>
      <c r="CZJ684" s="120"/>
      <c r="CZK684" s="120"/>
      <c r="CZL684" s="120"/>
      <c r="CZM684" s="120"/>
      <c r="CZN684" s="120"/>
      <c r="CZO684" s="120"/>
      <c r="CZP684" s="120"/>
      <c r="CZQ684" s="120"/>
      <c r="CZR684" s="120"/>
      <c r="CZS684" s="120"/>
      <c r="CZT684" s="120"/>
      <c r="CZU684" s="120"/>
      <c r="CZV684" s="120"/>
      <c r="CZW684" s="120"/>
      <c r="CZX684" s="120"/>
      <c r="CZY684" s="120"/>
      <c r="CZZ684" s="120"/>
      <c r="DAA684" s="120"/>
      <c r="DAB684" s="120"/>
      <c r="DAC684" s="120"/>
      <c r="DAD684" s="120"/>
      <c r="DAE684" s="120"/>
      <c r="DAF684" s="120"/>
      <c r="DAG684" s="120"/>
      <c r="DAH684" s="120"/>
      <c r="DAI684" s="120"/>
      <c r="DAJ684" s="120"/>
      <c r="DAK684" s="120"/>
      <c r="DAL684" s="120"/>
      <c r="DAM684" s="120"/>
      <c r="DAN684" s="120"/>
      <c r="DAO684" s="120"/>
      <c r="DAP684" s="120"/>
      <c r="DAQ684" s="120"/>
      <c r="DAR684" s="120"/>
      <c r="DAS684" s="120"/>
      <c r="DAT684" s="120"/>
      <c r="DAU684" s="120"/>
      <c r="DAV684" s="120"/>
      <c r="DAW684" s="120"/>
      <c r="DAX684" s="120"/>
      <c r="DAY684" s="120"/>
      <c r="DAZ684" s="120"/>
      <c r="DBA684" s="120"/>
      <c r="DBB684" s="120"/>
      <c r="DBC684" s="120"/>
      <c r="DBD684" s="120"/>
      <c r="DBE684" s="120"/>
      <c r="DBF684" s="120"/>
      <c r="DBG684" s="120"/>
      <c r="DBH684" s="120"/>
      <c r="DBI684" s="120"/>
      <c r="DBJ684" s="120"/>
      <c r="DBK684" s="120"/>
      <c r="DBL684" s="120"/>
      <c r="DBM684" s="120"/>
      <c r="DBN684" s="120"/>
      <c r="DBO684" s="120"/>
      <c r="DBP684" s="120"/>
      <c r="DBQ684" s="120"/>
      <c r="DBR684" s="120"/>
      <c r="DBS684" s="120"/>
      <c r="DBT684" s="120"/>
      <c r="DBU684" s="120"/>
      <c r="DBV684" s="120"/>
      <c r="DBW684" s="120"/>
      <c r="DBX684" s="120"/>
      <c r="DBY684" s="120"/>
      <c r="DBZ684" s="120"/>
      <c r="DCA684" s="120"/>
      <c r="DCB684" s="120"/>
      <c r="DCC684" s="120"/>
      <c r="DCD684" s="120"/>
      <c r="DCE684" s="120"/>
      <c r="DCF684" s="120"/>
      <c r="DCG684" s="120"/>
      <c r="DCH684" s="120"/>
      <c r="DCI684" s="120"/>
      <c r="DCJ684" s="120"/>
      <c r="DCK684" s="120"/>
      <c r="DCL684" s="120"/>
      <c r="DCM684" s="120"/>
      <c r="DCN684" s="120"/>
      <c r="DCO684" s="120"/>
      <c r="DCP684" s="120"/>
      <c r="DCQ684" s="120"/>
      <c r="DCR684" s="120"/>
      <c r="DCS684" s="120"/>
      <c r="DCT684" s="120"/>
      <c r="DCU684" s="120"/>
      <c r="DCV684" s="120"/>
      <c r="DCW684" s="120"/>
      <c r="DCX684" s="120"/>
      <c r="DCY684" s="120"/>
      <c r="DCZ684" s="120"/>
      <c r="DDA684" s="120"/>
      <c r="DDB684" s="120"/>
      <c r="DDC684" s="120"/>
      <c r="DDD684" s="120"/>
      <c r="DDE684" s="120"/>
      <c r="DDF684" s="120"/>
      <c r="DDG684" s="120"/>
      <c r="DDH684" s="120"/>
      <c r="DDI684" s="120"/>
      <c r="DDJ684" s="120"/>
      <c r="DDK684" s="120"/>
      <c r="DDL684" s="120"/>
      <c r="DDM684" s="120"/>
      <c r="DDN684" s="120"/>
      <c r="DDO684" s="120"/>
      <c r="DDP684" s="120"/>
      <c r="DDQ684" s="120"/>
      <c r="DDR684" s="120"/>
      <c r="DDS684" s="120"/>
      <c r="DDT684" s="120"/>
      <c r="DDU684" s="120"/>
      <c r="DDV684" s="120"/>
      <c r="DDW684" s="120"/>
      <c r="DDX684" s="120"/>
      <c r="DDY684" s="120"/>
      <c r="DDZ684" s="120"/>
      <c r="DEA684" s="120"/>
      <c r="DEB684" s="120"/>
      <c r="DEC684" s="120"/>
      <c r="DED684" s="120"/>
      <c r="DEE684" s="120"/>
      <c r="DEF684" s="120"/>
      <c r="DEG684" s="120"/>
      <c r="DEH684" s="120"/>
      <c r="DEI684" s="120"/>
      <c r="DEJ684" s="120"/>
      <c r="DEK684" s="120"/>
      <c r="DEL684" s="120"/>
      <c r="DEM684" s="120"/>
      <c r="DEN684" s="120"/>
      <c r="DEO684" s="120"/>
      <c r="DEP684" s="120"/>
      <c r="DEQ684" s="120"/>
      <c r="DER684" s="120"/>
      <c r="DES684" s="120"/>
      <c r="DET684" s="120"/>
      <c r="DEU684" s="120"/>
      <c r="DEV684" s="120"/>
      <c r="DEW684" s="120"/>
      <c r="DEX684" s="120"/>
      <c r="DEY684" s="120"/>
      <c r="DEZ684" s="120"/>
      <c r="DFA684" s="120"/>
      <c r="DFB684" s="120"/>
      <c r="DFC684" s="120"/>
      <c r="DFD684" s="120"/>
      <c r="DFE684" s="120"/>
      <c r="DFF684" s="120"/>
      <c r="DFG684" s="120"/>
      <c r="DFH684" s="120"/>
      <c r="DFI684" s="120"/>
      <c r="DFJ684" s="120"/>
      <c r="DFK684" s="120"/>
      <c r="DFL684" s="120"/>
      <c r="DFM684" s="120"/>
      <c r="DFN684" s="120"/>
      <c r="DFO684" s="120"/>
      <c r="DFP684" s="120"/>
      <c r="DFQ684" s="120"/>
      <c r="DFR684" s="120"/>
      <c r="DFS684" s="120"/>
      <c r="DFT684" s="120"/>
      <c r="DFU684" s="120"/>
      <c r="DFV684" s="120"/>
      <c r="DFW684" s="120"/>
      <c r="DFX684" s="120"/>
      <c r="DFY684" s="120"/>
      <c r="DFZ684" s="120"/>
      <c r="DGA684" s="120"/>
      <c r="DGB684" s="120"/>
      <c r="DGC684" s="120"/>
      <c r="DGD684" s="120"/>
      <c r="DGE684" s="120"/>
      <c r="DGF684" s="120"/>
      <c r="DGG684" s="120"/>
      <c r="DGH684" s="120"/>
      <c r="DGI684" s="120"/>
      <c r="DGJ684" s="120"/>
      <c r="DGK684" s="120"/>
      <c r="DGL684" s="120"/>
      <c r="DGM684" s="120"/>
      <c r="DGN684" s="120"/>
      <c r="DGO684" s="120"/>
      <c r="DGP684" s="120"/>
      <c r="DGQ684" s="120"/>
      <c r="DGR684" s="120"/>
      <c r="DGS684" s="120"/>
      <c r="DGT684" s="120"/>
      <c r="DGU684" s="120"/>
      <c r="DGV684" s="120"/>
      <c r="DGW684" s="120"/>
      <c r="DGX684" s="120"/>
      <c r="DGY684" s="120"/>
      <c r="DGZ684" s="120"/>
      <c r="DHA684" s="120"/>
      <c r="DHB684" s="120"/>
      <c r="DHC684" s="120"/>
      <c r="DHD684" s="120"/>
      <c r="DHE684" s="120"/>
      <c r="DHF684" s="120"/>
      <c r="DHG684" s="120"/>
      <c r="DHH684" s="120"/>
      <c r="DHI684" s="120"/>
      <c r="DHJ684" s="120"/>
      <c r="DHK684" s="120"/>
      <c r="DHL684" s="120"/>
      <c r="DHM684" s="120"/>
      <c r="DHN684" s="120"/>
      <c r="DHO684" s="120"/>
      <c r="DHP684" s="120"/>
      <c r="DHQ684" s="120"/>
      <c r="DHR684" s="120"/>
      <c r="DHS684" s="120"/>
      <c r="DHT684" s="120"/>
      <c r="DHU684" s="120"/>
      <c r="DHV684" s="120"/>
      <c r="DHW684" s="120"/>
      <c r="DHX684" s="120"/>
      <c r="DHY684" s="120"/>
      <c r="DHZ684" s="120"/>
      <c r="DIA684" s="120"/>
      <c r="DIB684" s="120"/>
      <c r="DIC684" s="120"/>
      <c r="DID684" s="120"/>
      <c r="DIE684" s="120"/>
      <c r="DIF684" s="120"/>
      <c r="DIG684" s="120"/>
      <c r="DIH684" s="120"/>
      <c r="DII684" s="120"/>
      <c r="DIJ684" s="120"/>
      <c r="DIK684" s="120"/>
      <c r="DIL684" s="120"/>
      <c r="DIM684" s="120"/>
      <c r="DIN684" s="120"/>
      <c r="DIO684" s="120"/>
      <c r="DIP684" s="120"/>
      <c r="DIQ684" s="120"/>
      <c r="DIR684" s="120"/>
      <c r="DIS684" s="120"/>
      <c r="DIT684" s="120"/>
      <c r="DIU684" s="120"/>
      <c r="DIV684" s="120"/>
      <c r="DIW684" s="120"/>
      <c r="DIX684" s="120"/>
      <c r="DIY684" s="120"/>
      <c r="DIZ684" s="120"/>
      <c r="DJA684" s="120"/>
      <c r="DJB684" s="120"/>
      <c r="DJC684" s="120"/>
      <c r="DJD684" s="120"/>
      <c r="DJE684" s="120"/>
      <c r="DJF684" s="120"/>
      <c r="DJG684" s="120"/>
      <c r="DJH684" s="120"/>
      <c r="DJI684" s="120"/>
      <c r="DJJ684" s="120"/>
      <c r="DJK684" s="120"/>
      <c r="DJL684" s="120"/>
      <c r="DJM684" s="120"/>
      <c r="DJN684" s="120"/>
      <c r="DJO684" s="120"/>
      <c r="DJP684" s="120"/>
      <c r="DJQ684" s="120"/>
      <c r="DJR684" s="120"/>
      <c r="DJS684" s="120"/>
      <c r="DJT684" s="120"/>
      <c r="DJU684" s="120"/>
      <c r="DJV684" s="120"/>
      <c r="DJW684" s="120"/>
      <c r="DJX684" s="120"/>
      <c r="DJY684" s="120"/>
      <c r="DJZ684" s="120"/>
      <c r="DKA684" s="120"/>
      <c r="DKB684" s="120"/>
      <c r="DKC684" s="120"/>
      <c r="DKD684" s="120"/>
      <c r="DKE684" s="120"/>
      <c r="DKF684" s="120"/>
      <c r="DKG684" s="120"/>
      <c r="DKH684" s="120"/>
      <c r="DKI684" s="120"/>
      <c r="DKJ684" s="120"/>
      <c r="DKK684" s="120"/>
      <c r="DKL684" s="120"/>
      <c r="DKM684" s="120"/>
      <c r="DKN684" s="120"/>
      <c r="DKO684" s="120"/>
      <c r="DKP684" s="120"/>
      <c r="DKQ684" s="120"/>
      <c r="DKR684" s="120"/>
      <c r="DKS684" s="120"/>
      <c r="DKT684" s="120"/>
      <c r="DKU684" s="120"/>
      <c r="DKV684" s="120"/>
      <c r="DKW684" s="120"/>
      <c r="DKX684" s="120"/>
      <c r="DKY684" s="120"/>
      <c r="DKZ684" s="120"/>
      <c r="DLA684" s="120"/>
      <c r="DLB684" s="120"/>
      <c r="DLC684" s="120"/>
      <c r="DLD684" s="120"/>
      <c r="DLE684" s="120"/>
      <c r="DLF684" s="120"/>
      <c r="DLG684" s="120"/>
      <c r="DLH684" s="120"/>
      <c r="DLI684" s="120"/>
      <c r="DLJ684" s="120"/>
      <c r="DLK684" s="120"/>
      <c r="DLL684" s="120"/>
      <c r="DLM684" s="120"/>
      <c r="DLN684" s="120"/>
      <c r="DLO684" s="120"/>
      <c r="DLP684" s="120"/>
      <c r="DLQ684" s="120"/>
      <c r="DLR684" s="120"/>
      <c r="DLS684" s="120"/>
      <c r="DLT684" s="120"/>
      <c r="DLU684" s="120"/>
      <c r="DLV684" s="120"/>
      <c r="DLW684" s="120"/>
      <c r="DLX684" s="120"/>
      <c r="DLY684" s="120"/>
      <c r="DLZ684" s="120"/>
      <c r="DMA684" s="120"/>
      <c r="DMB684" s="120"/>
      <c r="DMC684" s="120"/>
      <c r="DMD684" s="120"/>
      <c r="DME684" s="120"/>
      <c r="DMF684" s="120"/>
      <c r="DMG684" s="120"/>
      <c r="DMH684" s="120"/>
      <c r="DMI684" s="120"/>
      <c r="DMJ684" s="120"/>
      <c r="DMK684" s="120"/>
      <c r="DML684" s="120"/>
      <c r="DMM684" s="120"/>
      <c r="DMN684" s="120"/>
      <c r="DMO684" s="120"/>
      <c r="DMP684" s="120"/>
      <c r="DMQ684" s="120"/>
      <c r="DMR684" s="120"/>
      <c r="DMS684" s="120"/>
      <c r="DMT684" s="120"/>
      <c r="DMU684" s="120"/>
      <c r="DMV684" s="120"/>
      <c r="DMW684" s="120"/>
      <c r="DMX684" s="120"/>
      <c r="DMY684" s="120"/>
      <c r="DMZ684" s="120"/>
      <c r="DNA684" s="120"/>
      <c r="DNB684" s="120"/>
      <c r="DNC684" s="120"/>
      <c r="DND684" s="120"/>
      <c r="DNE684" s="120"/>
      <c r="DNF684" s="120"/>
      <c r="DNG684" s="120"/>
      <c r="DNH684" s="120"/>
      <c r="DNI684" s="120"/>
      <c r="DNJ684" s="120"/>
      <c r="DNK684" s="120"/>
      <c r="DNL684" s="120"/>
      <c r="DNM684" s="120"/>
      <c r="DNN684" s="120"/>
      <c r="DNO684" s="120"/>
      <c r="DNP684" s="120"/>
      <c r="DNQ684" s="120"/>
      <c r="DNR684" s="120"/>
      <c r="DNS684" s="120"/>
      <c r="DNT684" s="120"/>
      <c r="DNU684" s="120"/>
      <c r="DNV684" s="120"/>
      <c r="DNW684" s="120"/>
      <c r="DNX684" s="120"/>
      <c r="DNY684" s="120"/>
      <c r="DNZ684" s="120"/>
      <c r="DOA684" s="120"/>
      <c r="DOB684" s="120"/>
      <c r="DOC684" s="120"/>
      <c r="DOD684" s="120"/>
      <c r="DOE684" s="120"/>
      <c r="DOF684" s="120"/>
      <c r="DOG684" s="120"/>
      <c r="DOH684" s="120"/>
      <c r="DOI684" s="120"/>
      <c r="DOJ684" s="120"/>
      <c r="DOK684" s="120"/>
      <c r="DOL684" s="120"/>
      <c r="DOM684" s="120"/>
      <c r="DON684" s="120"/>
      <c r="DOO684" s="120"/>
      <c r="DOP684" s="120"/>
      <c r="DOQ684" s="120"/>
      <c r="DOR684" s="120"/>
      <c r="DOS684" s="120"/>
      <c r="DOT684" s="120"/>
      <c r="DOU684" s="120"/>
      <c r="DOV684" s="120"/>
      <c r="DOW684" s="120"/>
      <c r="DOX684" s="120"/>
      <c r="DOY684" s="120"/>
      <c r="DOZ684" s="120"/>
      <c r="DPA684" s="120"/>
      <c r="DPB684" s="120"/>
      <c r="DPC684" s="120"/>
      <c r="DPD684" s="120"/>
      <c r="DPE684" s="120"/>
      <c r="DPF684" s="120"/>
      <c r="DPG684" s="120"/>
      <c r="DPH684" s="120"/>
      <c r="DPI684" s="120"/>
      <c r="DPJ684" s="120"/>
      <c r="DPK684" s="120"/>
      <c r="DPL684" s="120"/>
      <c r="DPM684" s="120"/>
      <c r="DPN684" s="120"/>
      <c r="DPO684" s="120"/>
      <c r="DPP684" s="120"/>
      <c r="DPQ684" s="120"/>
      <c r="DPR684" s="120"/>
      <c r="DPS684" s="120"/>
      <c r="DPT684" s="120"/>
      <c r="DPU684" s="120"/>
      <c r="DPV684" s="120"/>
      <c r="DPW684" s="120"/>
      <c r="DPX684" s="120"/>
      <c r="DPY684" s="120"/>
      <c r="DPZ684" s="120"/>
      <c r="DQA684" s="120"/>
      <c r="DQB684" s="120"/>
      <c r="DQC684" s="120"/>
      <c r="DQD684" s="120"/>
      <c r="DQE684" s="120"/>
      <c r="DQF684" s="120"/>
      <c r="DQG684" s="120"/>
      <c r="DQH684" s="120"/>
      <c r="DQI684" s="120"/>
      <c r="DQJ684" s="120"/>
      <c r="DQK684" s="120"/>
      <c r="DQL684" s="120"/>
      <c r="DQM684" s="120"/>
      <c r="DQN684" s="120"/>
      <c r="DQO684" s="120"/>
      <c r="DQP684" s="120"/>
      <c r="DQQ684" s="120"/>
      <c r="DQR684" s="120"/>
      <c r="DQS684" s="120"/>
      <c r="DQT684" s="120"/>
      <c r="DQU684" s="120"/>
      <c r="DQV684" s="120"/>
      <c r="DQW684" s="120"/>
      <c r="DQX684" s="120"/>
      <c r="DQY684" s="120"/>
      <c r="DQZ684" s="120"/>
      <c r="DRA684" s="120"/>
      <c r="DRB684" s="120"/>
      <c r="DRC684" s="120"/>
      <c r="DRD684" s="120"/>
      <c r="DRE684" s="120"/>
      <c r="DRF684" s="120"/>
      <c r="DRG684" s="120"/>
      <c r="DRH684" s="120"/>
      <c r="DRI684" s="120"/>
      <c r="DRJ684" s="120"/>
      <c r="DRK684" s="120"/>
      <c r="DRL684" s="120"/>
      <c r="DRM684" s="120"/>
      <c r="DRN684" s="120"/>
      <c r="DRO684" s="120"/>
      <c r="DRP684" s="120"/>
      <c r="DRQ684" s="120"/>
      <c r="DRR684" s="120"/>
      <c r="DRS684" s="120"/>
      <c r="DRT684" s="120"/>
      <c r="DRU684" s="120"/>
      <c r="DRV684" s="120"/>
      <c r="DRW684" s="120"/>
      <c r="DRX684" s="120"/>
      <c r="DRY684" s="120"/>
      <c r="DRZ684" s="120"/>
      <c r="DSA684" s="120"/>
      <c r="DSB684" s="120"/>
      <c r="DSC684" s="120"/>
      <c r="DSD684" s="120"/>
      <c r="DSE684" s="120"/>
      <c r="DSF684" s="120"/>
      <c r="DSG684" s="120"/>
      <c r="DSH684" s="120"/>
      <c r="DSI684" s="120"/>
      <c r="DSJ684" s="120"/>
      <c r="DSK684" s="120"/>
      <c r="DSL684" s="120"/>
      <c r="DSM684" s="120"/>
      <c r="DSN684" s="120"/>
      <c r="DSO684" s="120"/>
      <c r="DSP684" s="120"/>
      <c r="DSQ684" s="120"/>
      <c r="DSR684" s="120"/>
      <c r="DSS684" s="120"/>
      <c r="DST684" s="120"/>
      <c r="DSU684" s="120"/>
      <c r="DSV684" s="120"/>
      <c r="DSW684" s="120"/>
      <c r="DSX684" s="120"/>
      <c r="DSY684" s="120"/>
      <c r="DSZ684" s="120"/>
      <c r="DTA684" s="120"/>
      <c r="DTB684" s="120"/>
      <c r="DTC684" s="120"/>
      <c r="DTD684" s="120"/>
      <c r="DTE684" s="120"/>
      <c r="DTF684" s="120"/>
      <c r="DTG684" s="120"/>
      <c r="DTH684" s="120"/>
      <c r="DTI684" s="120"/>
      <c r="DTJ684" s="120"/>
      <c r="DTK684" s="120"/>
      <c r="DTL684" s="120"/>
      <c r="DTM684" s="120"/>
      <c r="DTN684" s="120"/>
      <c r="DTO684" s="120"/>
      <c r="DTP684" s="120"/>
      <c r="DTQ684" s="120"/>
      <c r="DTR684" s="120"/>
      <c r="DTS684" s="120"/>
      <c r="DTT684" s="120"/>
      <c r="DTU684" s="120"/>
      <c r="DTV684" s="120"/>
      <c r="DTW684" s="120"/>
      <c r="DTX684" s="120"/>
      <c r="DTY684" s="120"/>
      <c r="DTZ684" s="120"/>
      <c r="DUA684" s="120"/>
      <c r="DUB684" s="120"/>
      <c r="DUC684" s="120"/>
      <c r="DUD684" s="120"/>
      <c r="DUE684" s="120"/>
      <c r="DUF684" s="120"/>
      <c r="DUG684" s="120"/>
      <c r="DUH684" s="120"/>
      <c r="DUI684" s="120"/>
      <c r="DUJ684" s="120"/>
      <c r="DUK684" s="120"/>
      <c r="DUL684" s="120"/>
      <c r="DUM684" s="120"/>
      <c r="DUN684" s="120"/>
      <c r="DUO684" s="120"/>
      <c r="DUP684" s="120"/>
      <c r="DUQ684" s="120"/>
      <c r="DUR684" s="120"/>
      <c r="DUS684" s="120"/>
      <c r="DUT684" s="120"/>
      <c r="DUU684" s="120"/>
      <c r="DUV684" s="120"/>
      <c r="DUW684" s="120"/>
      <c r="DUX684" s="120"/>
      <c r="DUY684" s="120"/>
      <c r="DUZ684" s="120"/>
      <c r="DVA684" s="120"/>
      <c r="DVB684" s="120"/>
      <c r="DVC684" s="120"/>
      <c r="DVD684" s="120"/>
      <c r="DVE684" s="120"/>
      <c r="DVF684" s="120"/>
      <c r="DVG684" s="120"/>
      <c r="DVH684" s="120"/>
      <c r="DVI684" s="120"/>
      <c r="DVJ684" s="120"/>
      <c r="DVK684" s="120"/>
      <c r="DVL684" s="120"/>
      <c r="DVM684" s="120"/>
      <c r="DVN684" s="120"/>
      <c r="DVO684" s="120"/>
      <c r="DVP684" s="120"/>
      <c r="DVQ684" s="120"/>
      <c r="DVR684" s="120"/>
      <c r="DVS684" s="120"/>
      <c r="DVT684" s="120"/>
      <c r="DVU684" s="120"/>
      <c r="DVV684" s="120"/>
      <c r="DVW684" s="120"/>
      <c r="DVX684" s="120"/>
      <c r="DVY684" s="120"/>
      <c r="DVZ684" s="120"/>
      <c r="DWA684" s="120"/>
      <c r="DWB684" s="120"/>
      <c r="DWC684" s="120"/>
      <c r="DWD684" s="120"/>
      <c r="DWE684" s="120"/>
      <c r="DWF684" s="120"/>
      <c r="DWG684" s="120"/>
      <c r="DWH684" s="120"/>
      <c r="DWI684" s="120"/>
      <c r="DWJ684" s="120"/>
      <c r="DWK684" s="120"/>
      <c r="DWL684" s="120"/>
      <c r="DWM684" s="120"/>
      <c r="DWN684" s="120"/>
      <c r="DWO684" s="120"/>
      <c r="DWP684" s="120"/>
      <c r="DWQ684" s="120"/>
      <c r="DWR684" s="120"/>
      <c r="DWS684" s="120"/>
      <c r="DWT684" s="120"/>
      <c r="DWU684" s="120"/>
      <c r="DWV684" s="120"/>
      <c r="DWW684" s="120"/>
      <c r="DWX684" s="120"/>
      <c r="DWY684" s="120"/>
      <c r="DWZ684" s="120"/>
      <c r="DXA684" s="120"/>
      <c r="DXB684" s="120"/>
      <c r="DXC684" s="120"/>
      <c r="DXD684" s="120"/>
      <c r="DXE684" s="120"/>
      <c r="DXF684" s="120"/>
      <c r="DXG684" s="120"/>
      <c r="DXH684" s="120"/>
      <c r="DXI684" s="120"/>
      <c r="DXJ684" s="120"/>
      <c r="DXK684" s="120"/>
      <c r="DXL684" s="120"/>
      <c r="DXM684" s="120"/>
      <c r="DXN684" s="120"/>
      <c r="DXO684" s="120"/>
      <c r="DXP684" s="120"/>
      <c r="DXQ684" s="120"/>
      <c r="DXR684" s="120"/>
      <c r="DXS684" s="120"/>
      <c r="DXT684" s="120"/>
      <c r="DXU684" s="120"/>
      <c r="DXV684" s="120"/>
      <c r="DXW684" s="120"/>
      <c r="DXX684" s="120"/>
      <c r="DXY684" s="120"/>
      <c r="DXZ684" s="120"/>
      <c r="DYA684" s="120"/>
      <c r="DYB684" s="120"/>
      <c r="DYC684" s="120"/>
      <c r="DYD684" s="120"/>
      <c r="DYE684" s="120"/>
      <c r="DYF684" s="120"/>
      <c r="DYG684" s="120"/>
      <c r="DYH684" s="120"/>
      <c r="DYI684" s="120"/>
      <c r="DYJ684" s="120"/>
      <c r="DYK684" s="120"/>
      <c r="DYL684" s="120"/>
      <c r="DYM684" s="120"/>
      <c r="DYN684" s="120"/>
      <c r="DYO684" s="120"/>
      <c r="DYP684" s="120"/>
      <c r="DYQ684" s="120"/>
      <c r="DYR684" s="120"/>
      <c r="DYS684" s="120"/>
      <c r="DYT684" s="120"/>
      <c r="DYU684" s="120"/>
      <c r="DYV684" s="120"/>
      <c r="DYW684" s="120"/>
      <c r="DYX684" s="120"/>
      <c r="DYY684" s="120"/>
      <c r="DYZ684" s="120"/>
      <c r="DZA684" s="120"/>
      <c r="DZB684" s="120"/>
      <c r="DZC684" s="120"/>
      <c r="DZD684" s="120"/>
      <c r="DZE684" s="120"/>
      <c r="DZF684" s="120"/>
      <c r="DZG684" s="120"/>
      <c r="DZH684" s="120"/>
      <c r="DZI684" s="120"/>
      <c r="DZJ684" s="120"/>
      <c r="DZK684" s="120"/>
      <c r="DZL684" s="120"/>
      <c r="DZM684" s="120"/>
      <c r="DZN684" s="120"/>
      <c r="DZO684" s="120"/>
      <c r="DZP684" s="120"/>
      <c r="DZQ684" s="120"/>
      <c r="DZR684" s="120"/>
      <c r="DZS684" s="120"/>
      <c r="DZT684" s="120"/>
      <c r="DZU684" s="120"/>
      <c r="DZV684" s="120"/>
      <c r="DZW684" s="120"/>
      <c r="DZX684" s="120"/>
      <c r="DZY684" s="120"/>
      <c r="DZZ684" s="120"/>
      <c r="EAA684" s="120"/>
      <c r="EAB684" s="120"/>
      <c r="EAC684" s="120"/>
      <c r="EAD684" s="120"/>
      <c r="EAE684" s="120"/>
      <c r="EAF684" s="120"/>
      <c r="EAG684" s="120"/>
      <c r="EAH684" s="120"/>
      <c r="EAI684" s="120"/>
      <c r="EAJ684" s="120"/>
      <c r="EAK684" s="120"/>
      <c r="EAL684" s="120"/>
      <c r="EAM684" s="120"/>
      <c r="EAN684" s="120"/>
      <c r="EAO684" s="120"/>
      <c r="EAP684" s="120"/>
      <c r="EAQ684" s="120"/>
      <c r="EAR684" s="120"/>
      <c r="EAS684" s="120"/>
      <c r="EAT684" s="120"/>
      <c r="EAU684" s="120"/>
      <c r="EAV684" s="120"/>
      <c r="EAW684" s="120"/>
      <c r="EAX684" s="120"/>
      <c r="EAY684" s="120"/>
      <c r="EAZ684" s="120"/>
      <c r="EBA684" s="120"/>
      <c r="EBB684" s="120"/>
      <c r="EBC684" s="120"/>
      <c r="EBD684" s="120"/>
      <c r="EBE684" s="120"/>
      <c r="EBF684" s="120"/>
      <c r="EBG684" s="120"/>
      <c r="EBH684" s="120"/>
      <c r="EBI684" s="120"/>
      <c r="EBJ684" s="120"/>
      <c r="EBK684" s="120"/>
      <c r="EBL684" s="120"/>
      <c r="EBM684" s="120"/>
      <c r="EBN684" s="120"/>
      <c r="EBO684" s="120"/>
      <c r="EBP684" s="120"/>
      <c r="EBQ684" s="120"/>
      <c r="EBR684" s="120"/>
      <c r="EBS684" s="120"/>
      <c r="EBT684" s="120"/>
      <c r="EBU684" s="120"/>
      <c r="EBV684" s="120"/>
      <c r="EBW684" s="120"/>
      <c r="EBX684" s="120"/>
      <c r="EBY684" s="120"/>
      <c r="EBZ684" s="120"/>
      <c r="ECA684" s="120"/>
      <c r="ECB684" s="120"/>
      <c r="ECC684" s="120"/>
      <c r="ECD684" s="120"/>
      <c r="ECE684" s="120"/>
      <c r="ECF684" s="120"/>
      <c r="ECG684" s="120"/>
      <c r="ECH684" s="120"/>
      <c r="ECI684" s="120"/>
      <c r="ECJ684" s="120"/>
      <c r="ECK684" s="120"/>
      <c r="ECL684" s="120"/>
      <c r="ECM684" s="120"/>
      <c r="ECN684" s="120"/>
      <c r="ECO684" s="120"/>
      <c r="ECP684" s="120"/>
      <c r="ECQ684" s="120"/>
      <c r="ECR684" s="120"/>
      <c r="ECS684" s="120"/>
      <c r="ECT684" s="120"/>
      <c r="ECU684" s="120"/>
      <c r="ECV684" s="120"/>
      <c r="ECW684" s="120"/>
      <c r="ECX684" s="120"/>
      <c r="ECY684" s="120"/>
      <c r="ECZ684" s="120"/>
      <c r="EDA684" s="120"/>
      <c r="EDB684" s="120"/>
      <c r="EDC684" s="120"/>
      <c r="EDD684" s="120"/>
      <c r="EDE684" s="120"/>
      <c r="EDF684" s="120"/>
      <c r="EDG684" s="120"/>
      <c r="EDH684" s="120"/>
      <c r="EDI684" s="120"/>
      <c r="EDJ684" s="120"/>
      <c r="EDK684" s="120"/>
      <c r="EDL684" s="120"/>
      <c r="EDM684" s="120"/>
      <c r="EDN684" s="120"/>
      <c r="EDO684" s="120"/>
      <c r="EDP684" s="120"/>
      <c r="EDQ684" s="120"/>
      <c r="EDR684" s="120"/>
      <c r="EDS684" s="120"/>
      <c r="EDT684" s="120"/>
      <c r="EDU684" s="120"/>
      <c r="EDV684" s="120"/>
      <c r="EDW684" s="120"/>
      <c r="EDX684" s="120"/>
      <c r="EDY684" s="120"/>
      <c r="EDZ684" s="120"/>
      <c r="EEA684" s="120"/>
      <c r="EEB684" s="120"/>
      <c r="EEC684" s="120"/>
      <c r="EED684" s="120"/>
      <c r="EEE684" s="120"/>
      <c r="EEF684" s="120"/>
      <c r="EEG684" s="120"/>
      <c r="EEH684" s="120"/>
      <c r="EEI684" s="120"/>
      <c r="EEJ684" s="120"/>
      <c r="EEK684" s="120"/>
      <c r="EEL684" s="120"/>
      <c r="EEM684" s="120"/>
      <c r="EEN684" s="120"/>
      <c r="EEO684" s="120"/>
      <c r="EEP684" s="120"/>
      <c r="EEQ684" s="120"/>
      <c r="EER684" s="120"/>
      <c r="EES684" s="120"/>
      <c r="EET684" s="120"/>
      <c r="EEU684" s="120"/>
      <c r="EEV684" s="120"/>
      <c r="EEW684" s="120"/>
      <c r="EEX684" s="120"/>
      <c r="EEY684" s="120"/>
      <c r="EEZ684" s="120"/>
      <c r="EFA684" s="120"/>
      <c r="EFB684" s="120"/>
      <c r="EFC684" s="120"/>
      <c r="EFD684" s="120"/>
      <c r="EFE684" s="120"/>
      <c r="EFF684" s="120"/>
      <c r="EFG684" s="120"/>
      <c r="EFH684" s="120"/>
      <c r="EFI684" s="120"/>
      <c r="EFJ684" s="120"/>
      <c r="EFK684" s="120"/>
      <c r="EFL684" s="120"/>
      <c r="EFM684" s="120"/>
      <c r="EFN684" s="120"/>
      <c r="EFO684" s="120"/>
      <c r="EFP684" s="120"/>
      <c r="EFQ684" s="120"/>
      <c r="EFR684" s="120"/>
      <c r="EFS684" s="120"/>
      <c r="EFT684" s="120"/>
      <c r="EFU684" s="120"/>
      <c r="EFV684" s="120"/>
      <c r="EFW684" s="120"/>
      <c r="EFX684" s="120"/>
      <c r="EFY684" s="120"/>
      <c r="EFZ684" s="120"/>
      <c r="EGA684" s="120"/>
      <c r="EGB684" s="120"/>
      <c r="EGC684" s="120"/>
      <c r="EGD684" s="120"/>
      <c r="EGE684" s="120"/>
      <c r="EGF684" s="120"/>
      <c r="EGG684" s="120"/>
      <c r="EGH684" s="120"/>
      <c r="EGI684" s="120"/>
      <c r="EGJ684" s="120"/>
      <c r="EGK684" s="120"/>
      <c r="EGL684" s="120"/>
      <c r="EGM684" s="120"/>
      <c r="EGN684" s="120"/>
      <c r="EGO684" s="120"/>
      <c r="EGP684" s="120"/>
      <c r="EGQ684" s="120"/>
      <c r="EGR684" s="120"/>
      <c r="EGS684" s="120"/>
      <c r="EGT684" s="120"/>
      <c r="EGU684" s="120"/>
      <c r="EGV684" s="120"/>
      <c r="EGW684" s="120"/>
      <c r="EGX684" s="120"/>
      <c r="EGY684" s="120"/>
      <c r="EGZ684" s="120"/>
      <c r="EHA684" s="120"/>
      <c r="EHB684" s="120"/>
      <c r="EHC684" s="120"/>
      <c r="EHD684" s="120"/>
      <c r="EHE684" s="120"/>
      <c r="EHF684" s="120"/>
      <c r="EHG684" s="120"/>
      <c r="EHH684" s="120"/>
      <c r="EHI684" s="120"/>
      <c r="EHJ684" s="120"/>
      <c r="EHK684" s="120"/>
      <c r="EHL684" s="120"/>
      <c r="EHM684" s="120"/>
      <c r="EHN684" s="120"/>
      <c r="EHO684" s="120"/>
      <c r="EHP684" s="120"/>
      <c r="EHQ684" s="120"/>
      <c r="EHR684" s="120"/>
      <c r="EHS684" s="120"/>
      <c r="EHT684" s="120"/>
      <c r="EHU684" s="120"/>
      <c r="EHV684" s="120"/>
      <c r="EHW684" s="120"/>
      <c r="EHX684" s="120"/>
      <c r="EHY684" s="120"/>
      <c r="EHZ684" s="120"/>
      <c r="EIA684" s="120"/>
      <c r="EIB684" s="120"/>
      <c r="EIC684" s="120"/>
      <c r="EID684" s="120"/>
      <c r="EIE684" s="120"/>
      <c r="EIF684" s="120"/>
      <c r="EIG684" s="120"/>
      <c r="EIH684" s="120"/>
      <c r="EII684" s="120"/>
      <c r="EIJ684" s="120"/>
      <c r="EIK684" s="120"/>
      <c r="EIL684" s="120"/>
      <c r="EIM684" s="120"/>
      <c r="EIN684" s="120"/>
      <c r="EIO684" s="120"/>
      <c r="EIP684" s="120"/>
      <c r="EIQ684" s="120"/>
      <c r="EIR684" s="120"/>
      <c r="EIS684" s="120"/>
      <c r="EIT684" s="120"/>
      <c r="EIU684" s="120"/>
      <c r="EIV684" s="120"/>
      <c r="EIW684" s="120"/>
      <c r="EIX684" s="120"/>
      <c r="EIY684" s="120"/>
      <c r="EIZ684" s="120"/>
      <c r="EJA684" s="120"/>
      <c r="EJB684" s="120"/>
      <c r="EJC684" s="120"/>
      <c r="EJD684" s="120"/>
      <c r="EJE684" s="120"/>
      <c r="EJF684" s="120"/>
      <c r="EJG684" s="120"/>
      <c r="EJH684" s="120"/>
      <c r="EJI684" s="120"/>
      <c r="EJJ684" s="120"/>
      <c r="EJK684" s="120"/>
      <c r="EJL684" s="120"/>
      <c r="EJM684" s="120"/>
      <c r="EJN684" s="120"/>
      <c r="EJO684" s="120"/>
      <c r="EJP684" s="120"/>
      <c r="EJQ684" s="120"/>
      <c r="EJR684" s="120"/>
      <c r="EJS684" s="120"/>
      <c r="EJT684" s="120"/>
      <c r="EJU684" s="120"/>
      <c r="EJV684" s="120"/>
      <c r="EJW684" s="120"/>
      <c r="EJX684" s="120"/>
      <c r="EJY684" s="120"/>
      <c r="EJZ684" s="120"/>
      <c r="EKA684" s="120"/>
      <c r="EKB684" s="120"/>
      <c r="EKC684" s="120"/>
      <c r="EKD684" s="120"/>
      <c r="EKE684" s="120"/>
      <c r="EKF684" s="120"/>
      <c r="EKG684" s="120"/>
      <c r="EKH684" s="120"/>
      <c r="EKI684" s="120"/>
      <c r="EKJ684" s="120"/>
      <c r="EKK684" s="120"/>
      <c r="EKL684" s="120"/>
      <c r="EKM684" s="120"/>
      <c r="EKN684" s="120"/>
      <c r="EKO684" s="120"/>
      <c r="EKP684" s="120"/>
      <c r="EKQ684" s="120"/>
      <c r="EKR684" s="120"/>
      <c r="EKS684" s="120"/>
      <c r="EKT684" s="120"/>
      <c r="EKU684" s="120"/>
      <c r="EKV684" s="120"/>
      <c r="EKW684" s="120"/>
      <c r="EKX684" s="120"/>
      <c r="EKY684" s="120"/>
      <c r="EKZ684" s="120"/>
      <c r="ELA684" s="120"/>
      <c r="ELB684" s="120"/>
      <c r="ELC684" s="120"/>
      <c r="ELD684" s="120"/>
      <c r="ELE684" s="120"/>
      <c r="ELF684" s="120"/>
      <c r="ELG684" s="120"/>
      <c r="ELH684" s="120"/>
      <c r="ELI684" s="120"/>
      <c r="ELJ684" s="120"/>
      <c r="ELK684" s="120"/>
      <c r="ELL684" s="120"/>
      <c r="ELM684" s="120"/>
      <c r="ELN684" s="120"/>
      <c r="ELO684" s="120"/>
      <c r="ELP684" s="120"/>
      <c r="ELQ684" s="120"/>
      <c r="ELR684" s="120"/>
      <c r="ELS684" s="120"/>
      <c r="ELT684" s="120"/>
      <c r="ELU684" s="120"/>
      <c r="ELV684" s="120"/>
      <c r="ELW684" s="120"/>
      <c r="ELX684" s="120"/>
      <c r="ELY684" s="120"/>
      <c r="ELZ684" s="120"/>
      <c r="EMA684" s="120"/>
      <c r="EMB684" s="120"/>
      <c r="EMC684" s="120"/>
      <c r="EMD684" s="120"/>
      <c r="EME684" s="120"/>
      <c r="EMF684" s="120"/>
      <c r="EMG684" s="120"/>
      <c r="EMH684" s="120"/>
      <c r="EMI684" s="120"/>
      <c r="EMJ684" s="120"/>
      <c r="EMK684" s="120"/>
      <c r="EML684" s="120"/>
      <c r="EMM684" s="120"/>
      <c r="EMN684" s="120"/>
      <c r="EMO684" s="120"/>
      <c r="EMP684" s="120"/>
      <c r="EMQ684" s="120"/>
      <c r="EMR684" s="120"/>
      <c r="EMS684" s="120"/>
      <c r="EMT684" s="120"/>
      <c r="EMU684" s="120"/>
      <c r="EMV684" s="120"/>
      <c r="EMW684" s="120"/>
      <c r="EMX684" s="120"/>
      <c r="EMY684" s="120"/>
      <c r="EMZ684" s="120"/>
      <c r="ENA684" s="120"/>
      <c r="ENB684" s="120"/>
      <c r="ENC684" s="120"/>
      <c r="END684" s="120"/>
      <c r="ENE684" s="120"/>
      <c r="ENF684" s="120"/>
      <c r="ENG684" s="120"/>
      <c r="ENH684" s="120"/>
      <c r="ENI684" s="120"/>
      <c r="ENJ684" s="120"/>
      <c r="ENK684" s="120"/>
      <c r="ENL684" s="120"/>
      <c r="ENM684" s="120"/>
      <c r="ENN684" s="120"/>
      <c r="ENO684" s="120"/>
      <c r="ENP684" s="120"/>
      <c r="ENQ684" s="120"/>
      <c r="ENR684" s="120"/>
      <c r="ENS684" s="120"/>
      <c r="ENT684" s="120"/>
      <c r="ENU684" s="120"/>
      <c r="ENV684" s="120"/>
      <c r="ENW684" s="120"/>
      <c r="ENX684" s="120"/>
      <c r="ENY684" s="120"/>
      <c r="ENZ684" s="120"/>
      <c r="EOA684" s="120"/>
      <c r="EOB684" s="120"/>
      <c r="EOC684" s="120"/>
      <c r="EOD684" s="120"/>
      <c r="EOE684" s="120"/>
      <c r="EOF684" s="120"/>
      <c r="EOG684" s="120"/>
      <c r="EOH684" s="120"/>
      <c r="EOI684" s="120"/>
      <c r="EOJ684" s="120"/>
      <c r="EOK684" s="120"/>
      <c r="EOL684" s="120"/>
      <c r="EOM684" s="120"/>
      <c r="EON684" s="120"/>
      <c r="EOO684" s="120"/>
      <c r="EOP684" s="120"/>
      <c r="EOQ684" s="120"/>
      <c r="EOR684" s="120"/>
      <c r="EOS684" s="120"/>
      <c r="EOT684" s="120"/>
      <c r="EOU684" s="120"/>
      <c r="EOV684" s="120"/>
      <c r="EOW684" s="120"/>
      <c r="EOX684" s="120"/>
      <c r="EOY684" s="120"/>
      <c r="EOZ684" s="120"/>
      <c r="EPA684" s="120"/>
      <c r="EPB684" s="120"/>
      <c r="EPC684" s="120"/>
      <c r="EPD684" s="120"/>
      <c r="EPE684" s="120"/>
      <c r="EPF684" s="120"/>
      <c r="EPG684" s="120"/>
      <c r="EPH684" s="120"/>
      <c r="EPI684" s="120"/>
      <c r="EPJ684" s="120"/>
      <c r="EPK684" s="120"/>
      <c r="EPL684" s="120"/>
      <c r="EPM684" s="120"/>
      <c r="EPN684" s="120"/>
      <c r="EPO684" s="120"/>
      <c r="EPP684" s="120"/>
      <c r="EPQ684" s="120"/>
      <c r="EPR684" s="120"/>
      <c r="EPS684" s="120"/>
      <c r="EPT684" s="120"/>
      <c r="EPU684" s="120"/>
      <c r="EPV684" s="120"/>
      <c r="EPW684" s="120"/>
      <c r="EPX684" s="120"/>
      <c r="EPY684" s="120"/>
      <c r="EPZ684" s="120"/>
      <c r="EQA684" s="120"/>
      <c r="EQB684" s="120"/>
      <c r="EQC684" s="120"/>
      <c r="EQD684" s="120"/>
      <c r="EQE684" s="120"/>
      <c r="EQF684" s="120"/>
      <c r="EQG684" s="120"/>
      <c r="EQH684" s="120"/>
      <c r="EQI684" s="120"/>
      <c r="EQJ684" s="120"/>
      <c r="EQK684" s="120"/>
      <c r="EQL684" s="120"/>
      <c r="EQM684" s="120"/>
      <c r="EQN684" s="120"/>
      <c r="EQO684" s="120"/>
      <c r="EQP684" s="120"/>
      <c r="EQQ684" s="120"/>
      <c r="EQR684" s="120"/>
      <c r="EQS684" s="120"/>
      <c r="EQT684" s="120"/>
      <c r="EQU684" s="120"/>
      <c r="EQV684" s="120"/>
      <c r="EQW684" s="120"/>
      <c r="EQX684" s="120"/>
      <c r="EQY684" s="120"/>
      <c r="EQZ684" s="120"/>
      <c r="ERA684" s="120"/>
      <c r="ERB684" s="120"/>
      <c r="ERC684" s="120"/>
      <c r="ERD684" s="120"/>
      <c r="ERE684" s="120"/>
      <c r="ERF684" s="120"/>
      <c r="ERG684" s="120"/>
      <c r="ERH684" s="120"/>
      <c r="ERI684" s="120"/>
      <c r="ERJ684" s="120"/>
      <c r="ERK684" s="120"/>
      <c r="ERL684" s="120"/>
      <c r="ERM684" s="120"/>
      <c r="ERN684" s="120"/>
      <c r="ERO684" s="120"/>
      <c r="ERP684" s="120"/>
      <c r="ERQ684" s="120"/>
      <c r="ERR684" s="120"/>
      <c r="ERS684" s="120"/>
      <c r="ERT684" s="120"/>
      <c r="ERU684" s="120"/>
      <c r="ERV684" s="120"/>
      <c r="ERW684" s="120"/>
      <c r="ERX684" s="120"/>
      <c r="ERY684" s="120"/>
      <c r="ERZ684" s="120"/>
      <c r="ESA684" s="120"/>
      <c r="ESB684" s="120"/>
      <c r="ESC684" s="120"/>
      <c r="ESD684" s="120"/>
      <c r="ESE684" s="120"/>
      <c r="ESF684" s="120"/>
      <c r="ESG684" s="120"/>
      <c r="ESH684" s="120"/>
      <c r="ESI684" s="120"/>
      <c r="ESJ684" s="120"/>
      <c r="ESK684" s="120"/>
      <c r="ESL684" s="120"/>
      <c r="ESM684" s="120"/>
      <c r="ESN684" s="120"/>
      <c r="ESO684" s="120"/>
      <c r="ESP684" s="120"/>
      <c r="ESQ684" s="120"/>
      <c r="ESR684" s="120"/>
      <c r="ESS684" s="120"/>
      <c r="EST684" s="120"/>
      <c r="ESU684" s="120"/>
      <c r="ESV684" s="120"/>
      <c r="ESW684" s="120"/>
      <c r="ESX684" s="120"/>
      <c r="ESY684" s="120"/>
      <c r="ESZ684" s="120"/>
      <c r="ETA684" s="120"/>
      <c r="ETB684" s="120"/>
      <c r="ETC684" s="120"/>
      <c r="ETD684" s="120"/>
      <c r="ETE684" s="120"/>
      <c r="ETF684" s="120"/>
      <c r="ETG684" s="120"/>
      <c r="ETH684" s="120"/>
      <c r="ETI684" s="120"/>
      <c r="ETJ684" s="120"/>
      <c r="ETK684" s="120"/>
      <c r="ETL684" s="120"/>
      <c r="ETM684" s="120"/>
      <c r="ETN684" s="120"/>
      <c r="ETO684" s="120"/>
      <c r="ETP684" s="120"/>
      <c r="ETQ684" s="120"/>
      <c r="ETR684" s="120"/>
      <c r="ETS684" s="120"/>
      <c r="ETT684" s="120"/>
      <c r="ETU684" s="120"/>
      <c r="ETV684" s="120"/>
      <c r="ETW684" s="120"/>
      <c r="ETX684" s="120"/>
      <c r="ETY684" s="120"/>
      <c r="ETZ684" s="120"/>
      <c r="EUA684" s="120"/>
      <c r="EUB684" s="120"/>
      <c r="EUC684" s="120"/>
      <c r="EUD684" s="120"/>
      <c r="EUE684" s="120"/>
      <c r="EUF684" s="120"/>
      <c r="EUG684" s="120"/>
      <c r="EUH684" s="120"/>
      <c r="EUI684" s="120"/>
      <c r="EUJ684" s="120"/>
      <c r="EUK684" s="120"/>
      <c r="EUL684" s="120"/>
      <c r="EUM684" s="120"/>
      <c r="EUN684" s="120"/>
      <c r="EUO684" s="120"/>
      <c r="EUP684" s="120"/>
      <c r="EUQ684" s="120"/>
      <c r="EUR684" s="120"/>
      <c r="EUS684" s="120"/>
      <c r="EUT684" s="120"/>
      <c r="EUU684" s="120"/>
      <c r="EUV684" s="120"/>
      <c r="EUW684" s="120"/>
      <c r="EUX684" s="120"/>
      <c r="EUY684" s="120"/>
      <c r="EUZ684" s="120"/>
      <c r="EVA684" s="120"/>
      <c r="EVB684" s="120"/>
      <c r="EVC684" s="120"/>
      <c r="EVD684" s="120"/>
      <c r="EVE684" s="120"/>
      <c r="EVF684" s="120"/>
      <c r="EVG684" s="120"/>
      <c r="EVH684" s="120"/>
      <c r="EVI684" s="120"/>
      <c r="EVJ684" s="120"/>
      <c r="EVK684" s="120"/>
      <c r="EVL684" s="120"/>
      <c r="EVM684" s="120"/>
      <c r="EVN684" s="120"/>
      <c r="EVO684" s="120"/>
      <c r="EVP684" s="120"/>
      <c r="EVQ684" s="120"/>
      <c r="EVR684" s="120"/>
      <c r="EVS684" s="120"/>
      <c r="EVT684" s="120"/>
      <c r="EVU684" s="120"/>
      <c r="EVV684" s="120"/>
      <c r="EVW684" s="120"/>
      <c r="EVX684" s="120"/>
      <c r="EVY684" s="120"/>
      <c r="EVZ684" s="120"/>
      <c r="EWA684" s="120"/>
      <c r="EWB684" s="120"/>
      <c r="EWC684" s="120"/>
      <c r="EWD684" s="120"/>
      <c r="EWE684" s="120"/>
      <c r="EWF684" s="120"/>
      <c r="EWG684" s="120"/>
      <c r="EWH684" s="120"/>
      <c r="EWI684" s="120"/>
      <c r="EWJ684" s="120"/>
      <c r="EWK684" s="120"/>
      <c r="EWL684" s="120"/>
      <c r="EWM684" s="120"/>
      <c r="EWN684" s="120"/>
      <c r="EWO684" s="120"/>
      <c r="EWP684" s="120"/>
      <c r="EWQ684" s="120"/>
      <c r="EWR684" s="120"/>
      <c r="EWS684" s="120"/>
      <c r="EWT684" s="120"/>
      <c r="EWU684" s="120"/>
      <c r="EWV684" s="120"/>
      <c r="EWW684" s="120"/>
      <c r="EWX684" s="120"/>
      <c r="EWY684" s="120"/>
      <c r="EWZ684" s="120"/>
      <c r="EXA684" s="120"/>
      <c r="EXB684" s="120"/>
      <c r="EXC684" s="120"/>
      <c r="EXD684" s="120"/>
      <c r="EXE684" s="120"/>
      <c r="EXF684" s="120"/>
      <c r="EXG684" s="120"/>
      <c r="EXH684" s="120"/>
      <c r="EXI684" s="120"/>
      <c r="EXJ684" s="120"/>
      <c r="EXK684" s="120"/>
      <c r="EXL684" s="120"/>
      <c r="EXM684" s="120"/>
      <c r="EXN684" s="120"/>
      <c r="EXO684" s="120"/>
      <c r="EXP684" s="120"/>
      <c r="EXQ684" s="120"/>
      <c r="EXR684" s="120"/>
      <c r="EXS684" s="120"/>
      <c r="EXT684" s="120"/>
      <c r="EXU684" s="120"/>
      <c r="EXV684" s="120"/>
      <c r="EXW684" s="120"/>
      <c r="EXX684" s="120"/>
      <c r="EXY684" s="120"/>
      <c r="EXZ684" s="120"/>
      <c r="EYA684" s="120"/>
      <c r="EYB684" s="120"/>
      <c r="EYC684" s="120"/>
      <c r="EYD684" s="120"/>
      <c r="EYE684" s="120"/>
      <c r="EYF684" s="120"/>
      <c r="EYG684" s="120"/>
      <c r="EYH684" s="120"/>
      <c r="EYI684" s="120"/>
      <c r="EYJ684" s="120"/>
      <c r="EYK684" s="120"/>
      <c r="EYL684" s="120"/>
      <c r="EYM684" s="120"/>
      <c r="EYN684" s="120"/>
      <c r="EYO684" s="120"/>
      <c r="EYP684" s="120"/>
      <c r="EYQ684" s="120"/>
      <c r="EYR684" s="120"/>
      <c r="EYS684" s="120"/>
      <c r="EYT684" s="120"/>
      <c r="EYU684" s="120"/>
      <c r="EYV684" s="120"/>
      <c r="EYW684" s="120"/>
      <c r="EYX684" s="120"/>
      <c r="EYY684" s="120"/>
      <c r="EYZ684" s="120"/>
      <c r="EZA684" s="120"/>
      <c r="EZB684" s="120"/>
      <c r="EZC684" s="120"/>
      <c r="EZD684" s="120"/>
      <c r="EZE684" s="120"/>
      <c r="EZF684" s="120"/>
      <c r="EZG684" s="120"/>
      <c r="EZH684" s="120"/>
      <c r="EZI684" s="120"/>
      <c r="EZJ684" s="120"/>
      <c r="EZK684" s="120"/>
      <c r="EZL684" s="120"/>
      <c r="EZM684" s="120"/>
      <c r="EZN684" s="120"/>
      <c r="EZO684" s="120"/>
      <c r="EZP684" s="120"/>
      <c r="EZQ684" s="120"/>
      <c r="EZR684" s="120"/>
      <c r="EZS684" s="120"/>
      <c r="EZT684" s="120"/>
      <c r="EZU684" s="120"/>
      <c r="EZV684" s="120"/>
      <c r="EZW684" s="120"/>
      <c r="EZX684" s="120"/>
      <c r="EZY684" s="120"/>
      <c r="EZZ684" s="120"/>
      <c r="FAA684" s="120"/>
      <c r="FAB684" s="120"/>
      <c r="FAC684" s="120"/>
      <c r="FAD684" s="120"/>
      <c r="FAE684" s="120"/>
      <c r="FAF684" s="120"/>
      <c r="FAG684" s="120"/>
      <c r="FAH684" s="120"/>
      <c r="FAI684" s="120"/>
      <c r="FAJ684" s="120"/>
      <c r="FAK684" s="120"/>
      <c r="FAL684" s="120"/>
      <c r="FAM684" s="120"/>
      <c r="FAN684" s="120"/>
      <c r="FAO684" s="120"/>
      <c r="FAP684" s="120"/>
      <c r="FAQ684" s="120"/>
      <c r="FAR684" s="120"/>
      <c r="FAS684" s="120"/>
      <c r="FAT684" s="120"/>
      <c r="FAU684" s="120"/>
      <c r="FAV684" s="120"/>
      <c r="FAW684" s="120"/>
      <c r="FAX684" s="120"/>
      <c r="FAY684" s="120"/>
      <c r="FAZ684" s="120"/>
      <c r="FBA684" s="120"/>
      <c r="FBB684" s="120"/>
      <c r="FBC684" s="120"/>
      <c r="FBD684" s="120"/>
      <c r="FBE684" s="120"/>
      <c r="FBF684" s="120"/>
      <c r="FBG684" s="120"/>
      <c r="FBH684" s="120"/>
      <c r="FBI684" s="120"/>
      <c r="FBJ684" s="120"/>
      <c r="FBK684" s="120"/>
      <c r="FBL684" s="120"/>
      <c r="FBM684" s="120"/>
      <c r="FBN684" s="120"/>
      <c r="FBO684" s="120"/>
      <c r="FBP684" s="120"/>
      <c r="FBQ684" s="120"/>
      <c r="FBR684" s="120"/>
      <c r="FBS684" s="120"/>
      <c r="FBT684" s="120"/>
      <c r="FBU684" s="120"/>
      <c r="FBV684" s="120"/>
      <c r="FBW684" s="120"/>
      <c r="FBX684" s="120"/>
      <c r="FBY684" s="120"/>
      <c r="FBZ684" s="120"/>
      <c r="FCA684" s="120"/>
      <c r="FCB684" s="120"/>
      <c r="FCC684" s="120"/>
      <c r="FCD684" s="120"/>
      <c r="FCE684" s="120"/>
      <c r="FCF684" s="120"/>
      <c r="FCG684" s="120"/>
      <c r="FCH684" s="120"/>
      <c r="FCI684" s="120"/>
      <c r="FCJ684" s="120"/>
      <c r="FCK684" s="120"/>
      <c r="FCL684" s="120"/>
      <c r="FCM684" s="120"/>
      <c r="FCN684" s="120"/>
      <c r="FCO684" s="120"/>
      <c r="FCP684" s="120"/>
      <c r="FCQ684" s="120"/>
      <c r="FCR684" s="120"/>
      <c r="FCS684" s="120"/>
      <c r="FCT684" s="120"/>
      <c r="FCU684" s="120"/>
      <c r="FCV684" s="120"/>
      <c r="FCW684" s="120"/>
      <c r="FCX684" s="120"/>
      <c r="FCY684" s="120"/>
      <c r="FCZ684" s="120"/>
      <c r="FDA684" s="120"/>
      <c r="FDB684" s="120"/>
      <c r="FDC684" s="120"/>
      <c r="FDD684" s="120"/>
      <c r="FDE684" s="120"/>
      <c r="FDF684" s="120"/>
      <c r="FDG684" s="120"/>
      <c r="FDH684" s="120"/>
      <c r="FDI684" s="120"/>
      <c r="FDJ684" s="120"/>
      <c r="FDK684" s="120"/>
      <c r="FDL684" s="120"/>
      <c r="FDM684" s="120"/>
      <c r="FDN684" s="120"/>
      <c r="FDO684" s="120"/>
      <c r="FDP684" s="120"/>
      <c r="FDQ684" s="120"/>
      <c r="FDR684" s="120"/>
      <c r="FDS684" s="120"/>
      <c r="FDT684" s="120"/>
      <c r="FDU684" s="120"/>
      <c r="FDV684" s="120"/>
      <c r="FDW684" s="120"/>
      <c r="FDX684" s="120"/>
      <c r="FDY684" s="120"/>
      <c r="FDZ684" s="120"/>
      <c r="FEA684" s="120"/>
      <c r="FEB684" s="120"/>
      <c r="FEC684" s="120"/>
      <c r="FED684" s="120"/>
      <c r="FEE684" s="120"/>
      <c r="FEF684" s="120"/>
      <c r="FEG684" s="120"/>
      <c r="FEH684" s="120"/>
      <c r="FEI684" s="120"/>
      <c r="FEJ684" s="120"/>
      <c r="FEK684" s="120"/>
      <c r="FEL684" s="120"/>
      <c r="FEM684" s="120"/>
      <c r="FEN684" s="120"/>
      <c r="FEO684" s="120"/>
      <c r="FEP684" s="120"/>
      <c r="FEQ684" s="120"/>
      <c r="FER684" s="120"/>
      <c r="FES684" s="120"/>
      <c r="FET684" s="120"/>
      <c r="FEU684" s="120"/>
      <c r="FEV684" s="120"/>
      <c r="FEW684" s="120"/>
      <c r="FEX684" s="120"/>
      <c r="FEY684" s="120"/>
      <c r="FEZ684" s="120"/>
      <c r="FFA684" s="120"/>
      <c r="FFB684" s="120"/>
      <c r="FFC684" s="120"/>
      <c r="FFD684" s="120"/>
      <c r="FFE684" s="120"/>
      <c r="FFF684" s="120"/>
      <c r="FFG684" s="120"/>
      <c r="FFH684" s="120"/>
      <c r="FFI684" s="120"/>
      <c r="FFJ684" s="120"/>
      <c r="FFK684" s="120"/>
      <c r="FFL684" s="120"/>
      <c r="FFM684" s="120"/>
      <c r="FFN684" s="120"/>
      <c r="FFO684" s="120"/>
      <c r="FFP684" s="120"/>
      <c r="FFQ684" s="120"/>
      <c r="FFR684" s="120"/>
      <c r="FFS684" s="120"/>
      <c r="FFT684" s="120"/>
      <c r="FFU684" s="120"/>
      <c r="FFV684" s="120"/>
      <c r="FFW684" s="120"/>
      <c r="FFX684" s="120"/>
      <c r="FFY684" s="120"/>
      <c r="FFZ684" s="120"/>
      <c r="FGA684" s="120"/>
      <c r="FGB684" s="120"/>
      <c r="FGC684" s="120"/>
      <c r="FGD684" s="120"/>
      <c r="FGE684" s="120"/>
      <c r="FGF684" s="120"/>
      <c r="FGG684" s="120"/>
      <c r="FGH684" s="120"/>
      <c r="FGI684" s="120"/>
      <c r="FGJ684" s="120"/>
      <c r="FGK684" s="120"/>
      <c r="FGL684" s="120"/>
      <c r="FGM684" s="120"/>
      <c r="FGN684" s="120"/>
      <c r="FGO684" s="120"/>
      <c r="FGP684" s="120"/>
      <c r="FGQ684" s="120"/>
      <c r="FGR684" s="120"/>
      <c r="FGS684" s="120"/>
      <c r="FGT684" s="120"/>
      <c r="FGU684" s="120"/>
      <c r="FGV684" s="120"/>
      <c r="FGW684" s="120"/>
      <c r="FGX684" s="120"/>
      <c r="FGY684" s="120"/>
      <c r="FGZ684" s="120"/>
      <c r="FHA684" s="120"/>
      <c r="FHB684" s="120"/>
      <c r="FHC684" s="120"/>
      <c r="FHD684" s="120"/>
      <c r="FHE684" s="120"/>
      <c r="FHF684" s="120"/>
      <c r="FHG684" s="120"/>
      <c r="FHH684" s="120"/>
      <c r="FHI684" s="120"/>
      <c r="FHJ684" s="120"/>
      <c r="FHK684" s="120"/>
      <c r="FHL684" s="120"/>
      <c r="FHM684" s="120"/>
      <c r="FHN684" s="120"/>
      <c r="FHO684" s="120"/>
      <c r="FHP684" s="120"/>
      <c r="FHQ684" s="120"/>
      <c r="FHR684" s="120"/>
      <c r="FHS684" s="120"/>
      <c r="FHT684" s="120"/>
      <c r="FHU684" s="120"/>
      <c r="FHV684" s="120"/>
      <c r="FHW684" s="120"/>
      <c r="FHX684" s="120"/>
      <c r="FHY684" s="120"/>
      <c r="FHZ684" s="120"/>
      <c r="FIA684" s="120"/>
      <c r="FIB684" s="120"/>
      <c r="FIC684" s="120"/>
      <c r="FID684" s="120"/>
      <c r="FIE684" s="120"/>
      <c r="FIF684" s="120"/>
      <c r="FIG684" s="120"/>
      <c r="FIH684" s="120"/>
      <c r="FII684" s="120"/>
      <c r="FIJ684" s="120"/>
      <c r="FIK684" s="120"/>
      <c r="FIL684" s="120"/>
      <c r="FIM684" s="120"/>
      <c r="FIN684" s="120"/>
      <c r="FIO684" s="120"/>
      <c r="FIP684" s="120"/>
      <c r="FIQ684" s="120"/>
      <c r="FIR684" s="120"/>
      <c r="FIS684" s="120"/>
      <c r="FIT684" s="120"/>
      <c r="FIU684" s="120"/>
      <c r="FIV684" s="120"/>
      <c r="FIW684" s="120"/>
      <c r="FIX684" s="120"/>
      <c r="FIY684" s="120"/>
      <c r="FIZ684" s="120"/>
      <c r="FJA684" s="120"/>
      <c r="FJB684" s="120"/>
      <c r="FJC684" s="120"/>
      <c r="FJD684" s="120"/>
      <c r="FJE684" s="120"/>
      <c r="FJF684" s="120"/>
      <c r="FJG684" s="120"/>
      <c r="FJH684" s="120"/>
      <c r="FJI684" s="120"/>
      <c r="FJJ684" s="120"/>
      <c r="FJK684" s="120"/>
      <c r="FJL684" s="120"/>
      <c r="FJM684" s="120"/>
      <c r="FJN684" s="120"/>
      <c r="FJO684" s="120"/>
      <c r="FJP684" s="120"/>
      <c r="FJQ684" s="120"/>
      <c r="FJR684" s="120"/>
      <c r="FJS684" s="120"/>
      <c r="FJT684" s="120"/>
      <c r="FJU684" s="120"/>
      <c r="FJV684" s="120"/>
      <c r="FJW684" s="120"/>
      <c r="FJX684" s="120"/>
      <c r="FJY684" s="120"/>
      <c r="FJZ684" s="120"/>
      <c r="FKA684" s="120"/>
      <c r="FKB684" s="120"/>
      <c r="FKC684" s="120"/>
      <c r="FKD684" s="120"/>
      <c r="FKE684" s="120"/>
      <c r="FKF684" s="120"/>
      <c r="FKG684" s="120"/>
      <c r="FKH684" s="120"/>
      <c r="FKI684" s="120"/>
      <c r="FKJ684" s="120"/>
      <c r="FKK684" s="120"/>
      <c r="FKL684" s="120"/>
      <c r="FKM684" s="120"/>
      <c r="FKN684" s="120"/>
      <c r="FKO684" s="120"/>
      <c r="FKP684" s="120"/>
      <c r="FKQ684" s="120"/>
      <c r="FKR684" s="120"/>
      <c r="FKS684" s="120"/>
      <c r="FKT684" s="120"/>
      <c r="FKU684" s="120"/>
      <c r="FKV684" s="120"/>
      <c r="FKW684" s="120"/>
      <c r="FKX684" s="120"/>
      <c r="FKY684" s="120"/>
      <c r="FKZ684" s="120"/>
      <c r="FLA684" s="120"/>
      <c r="FLB684" s="120"/>
      <c r="FLC684" s="120"/>
      <c r="FLD684" s="120"/>
      <c r="FLE684" s="120"/>
      <c r="FLF684" s="120"/>
      <c r="FLG684" s="120"/>
      <c r="FLH684" s="120"/>
      <c r="FLI684" s="120"/>
      <c r="FLJ684" s="120"/>
      <c r="FLK684" s="120"/>
      <c r="FLL684" s="120"/>
      <c r="FLM684" s="120"/>
      <c r="FLN684" s="120"/>
      <c r="FLO684" s="120"/>
      <c r="FLP684" s="120"/>
      <c r="FLQ684" s="120"/>
      <c r="FLR684" s="120"/>
      <c r="FLS684" s="120"/>
      <c r="FLT684" s="120"/>
      <c r="FLU684" s="120"/>
      <c r="FLV684" s="120"/>
      <c r="FLW684" s="120"/>
      <c r="FLX684" s="120"/>
      <c r="FLY684" s="120"/>
      <c r="FLZ684" s="120"/>
      <c r="FMA684" s="120"/>
      <c r="FMB684" s="120"/>
      <c r="FMC684" s="120"/>
      <c r="FMD684" s="120"/>
      <c r="FME684" s="120"/>
      <c r="FMF684" s="120"/>
      <c r="FMG684" s="120"/>
      <c r="FMH684" s="120"/>
      <c r="FMI684" s="120"/>
      <c r="FMJ684" s="120"/>
      <c r="FMK684" s="120"/>
      <c r="FML684" s="120"/>
      <c r="FMM684" s="120"/>
      <c r="FMN684" s="120"/>
      <c r="FMO684" s="120"/>
      <c r="FMP684" s="120"/>
      <c r="FMQ684" s="120"/>
      <c r="FMR684" s="120"/>
      <c r="FMS684" s="120"/>
      <c r="FMT684" s="120"/>
      <c r="FMU684" s="120"/>
      <c r="FMV684" s="120"/>
      <c r="FMW684" s="120"/>
      <c r="FMX684" s="120"/>
      <c r="FMY684" s="120"/>
      <c r="FMZ684" s="120"/>
      <c r="FNA684" s="120"/>
      <c r="FNB684" s="120"/>
      <c r="FNC684" s="120"/>
      <c r="FND684" s="120"/>
      <c r="FNE684" s="120"/>
      <c r="FNF684" s="120"/>
      <c r="FNG684" s="120"/>
      <c r="FNH684" s="120"/>
      <c r="FNI684" s="120"/>
      <c r="FNJ684" s="120"/>
      <c r="FNK684" s="120"/>
      <c r="FNL684" s="120"/>
      <c r="FNM684" s="120"/>
      <c r="FNN684" s="120"/>
      <c r="FNO684" s="120"/>
      <c r="FNP684" s="120"/>
      <c r="FNQ684" s="120"/>
      <c r="FNR684" s="120"/>
      <c r="FNS684" s="120"/>
      <c r="FNT684" s="120"/>
      <c r="FNU684" s="120"/>
      <c r="FNV684" s="120"/>
      <c r="FNW684" s="120"/>
      <c r="FNX684" s="120"/>
      <c r="FNY684" s="120"/>
      <c r="FNZ684" s="120"/>
      <c r="FOA684" s="120"/>
      <c r="FOB684" s="120"/>
      <c r="FOC684" s="120"/>
      <c r="FOD684" s="120"/>
      <c r="FOE684" s="120"/>
      <c r="FOF684" s="120"/>
      <c r="FOG684" s="120"/>
    </row>
    <row r="685" spans="1:4453" s="122" customFormat="1" ht="24" customHeight="1" x14ac:dyDescent="0.25">
      <c r="A685" s="101">
        <v>676</v>
      </c>
      <c r="B685" s="102" t="s">
        <v>719</v>
      </c>
      <c r="C685" s="125">
        <v>2.95</v>
      </c>
      <c r="D685" s="125">
        <v>1.95</v>
      </c>
      <c r="E685" s="125">
        <v>2</v>
      </c>
      <c r="F685" s="126"/>
      <c r="G685" s="127"/>
      <c r="H685" s="127"/>
      <c r="I685" s="128"/>
      <c r="J685" s="126"/>
      <c r="K685" s="127"/>
      <c r="L685" s="127"/>
      <c r="M685" s="128"/>
      <c r="N685" s="126"/>
      <c r="O685" s="127"/>
      <c r="P685" s="127"/>
      <c r="Q685" s="128"/>
      <c r="R685" s="126"/>
      <c r="S685" s="127"/>
      <c r="T685" s="128"/>
      <c r="U685" s="130"/>
      <c r="V685" s="131">
        <f t="shared" si="129"/>
        <v>0</v>
      </c>
      <c r="W685" s="132">
        <f t="shared" si="130"/>
        <v>0</v>
      </c>
      <c r="X685" s="133">
        <f t="shared" si="131"/>
        <v>0</v>
      </c>
      <c r="Y685" s="111">
        <f t="shared" si="132"/>
        <v>0</v>
      </c>
      <c r="Z685" s="137">
        <v>2</v>
      </c>
      <c r="AA685" s="134"/>
      <c r="AB685" s="135"/>
      <c r="AC685" s="115">
        <v>2</v>
      </c>
      <c r="AD685" s="138"/>
      <c r="AE685" s="110"/>
      <c r="AF685" s="110"/>
      <c r="AG685" s="111">
        <v>2</v>
      </c>
      <c r="AH685" s="117">
        <v>1.65</v>
      </c>
      <c r="AI685" s="117"/>
      <c r="AJ685" s="118">
        <f t="shared" si="139"/>
        <v>10.55</v>
      </c>
      <c r="AK685" s="119">
        <v>676</v>
      </c>
    </row>
    <row r="686" spans="1:4453" s="80" customFormat="1" ht="24" customHeight="1" x14ac:dyDescent="0.25">
      <c r="A686" s="101">
        <v>677</v>
      </c>
      <c r="B686" s="102" t="s">
        <v>720</v>
      </c>
      <c r="C686" s="136">
        <v>2.65</v>
      </c>
      <c r="D686" s="136">
        <v>1.57</v>
      </c>
      <c r="E686" s="125">
        <v>1</v>
      </c>
      <c r="F686" s="126"/>
      <c r="G686" s="127"/>
      <c r="H686" s="127"/>
      <c r="I686" s="128"/>
      <c r="J686" s="126"/>
      <c r="K686" s="127"/>
      <c r="L686" s="127"/>
      <c r="M686" s="128"/>
      <c r="N686" s="126"/>
      <c r="O686" s="127"/>
      <c r="P686" s="127"/>
      <c r="Q686" s="128"/>
      <c r="R686" s="126"/>
      <c r="S686" s="127"/>
      <c r="T686" s="128"/>
      <c r="U686" s="130">
        <v>3</v>
      </c>
      <c r="V686" s="131">
        <f t="shared" si="129"/>
        <v>3</v>
      </c>
      <c r="W686" s="132">
        <f t="shared" si="130"/>
        <v>0.89999999999999991</v>
      </c>
      <c r="X686" s="133">
        <f t="shared" si="131"/>
        <v>1.099</v>
      </c>
      <c r="Y686" s="111">
        <f t="shared" si="132"/>
        <v>1.9989999999999999</v>
      </c>
      <c r="Z686" s="137">
        <v>2</v>
      </c>
      <c r="AA686" s="134"/>
      <c r="AB686" s="135"/>
      <c r="AC686" s="115">
        <v>2</v>
      </c>
      <c r="AD686" s="138">
        <v>30</v>
      </c>
      <c r="AE686" s="110">
        <f t="shared" ref="AE686:AE695" si="140">IF(AD686="","",IF(AND(AD686=30,AC686=""),SUM(Z686:AB686)*0.3,IF(AND(AD686=30,AC686&gt;=0),AC686*0.3,"Preencher com 30 ou vazio")))</f>
        <v>0.6</v>
      </c>
      <c r="AF686" s="110">
        <f t="shared" ref="AF686:AF695" si="141">IF(AND(AC686&gt;0),(AC686*0.7*D686)/3,IF(AND(AC686=0),(((SUM(Z686:AB686)*0.7))*D686)/3,"Erro"))</f>
        <v>0.73266666666666669</v>
      </c>
      <c r="AG686" s="111">
        <f t="shared" ref="AG686:AG695" si="142">IFERROR(AE686+AF686,"")</f>
        <v>1.3326666666666667</v>
      </c>
      <c r="AH686" s="117">
        <v>1.6</v>
      </c>
      <c r="AI686" s="117">
        <v>0.05</v>
      </c>
      <c r="AJ686" s="118">
        <f t="shared" si="139"/>
        <v>10.101666666666665</v>
      </c>
      <c r="AK686" s="119">
        <v>677</v>
      </c>
    </row>
    <row r="687" spans="1:4453" s="80" customFormat="1" ht="24" customHeight="1" x14ac:dyDescent="0.25">
      <c r="A687" s="101">
        <v>678</v>
      </c>
      <c r="B687" s="102" t="s">
        <v>721</v>
      </c>
      <c r="C687" s="125">
        <v>1.85</v>
      </c>
      <c r="D687" s="125"/>
      <c r="E687" s="125">
        <v>1</v>
      </c>
      <c r="F687" s="126"/>
      <c r="G687" s="127"/>
      <c r="H687" s="127"/>
      <c r="I687" s="128"/>
      <c r="J687" s="126"/>
      <c r="K687" s="127"/>
      <c r="L687" s="127"/>
      <c r="M687" s="128"/>
      <c r="N687" s="126"/>
      <c r="O687" s="127"/>
      <c r="P687" s="127"/>
      <c r="Q687" s="128"/>
      <c r="R687" s="126"/>
      <c r="S687" s="127"/>
      <c r="T687" s="128"/>
      <c r="U687" s="130">
        <v>2</v>
      </c>
      <c r="V687" s="131">
        <f t="shared" si="129"/>
        <v>2</v>
      </c>
      <c r="W687" s="132">
        <f t="shared" si="130"/>
        <v>0.6</v>
      </c>
      <c r="X687" s="133">
        <f t="shared" si="131"/>
        <v>0</v>
      </c>
      <c r="Y687" s="111">
        <f t="shared" si="132"/>
        <v>0.6</v>
      </c>
      <c r="Z687" s="137">
        <v>2</v>
      </c>
      <c r="AA687" s="134"/>
      <c r="AB687" s="135"/>
      <c r="AC687" s="115">
        <v>2</v>
      </c>
      <c r="AD687" s="138">
        <v>30</v>
      </c>
      <c r="AE687" s="110">
        <f t="shared" si="140"/>
        <v>0.6</v>
      </c>
      <c r="AF687" s="110">
        <f t="shared" si="141"/>
        <v>0</v>
      </c>
      <c r="AG687" s="111">
        <f t="shared" si="142"/>
        <v>0.6</v>
      </c>
      <c r="AH687" s="117">
        <v>0.45</v>
      </c>
      <c r="AI687" s="117">
        <v>0.05</v>
      </c>
      <c r="AJ687" s="118">
        <f t="shared" si="139"/>
        <v>4.45</v>
      </c>
      <c r="AK687" s="119">
        <v>678</v>
      </c>
    </row>
    <row r="688" spans="1:4453" s="139" customFormat="1" ht="24" customHeight="1" x14ac:dyDescent="0.25">
      <c r="A688" s="101">
        <v>679</v>
      </c>
      <c r="B688" s="102" t="s">
        <v>722</v>
      </c>
      <c r="C688" s="136">
        <v>3.1</v>
      </c>
      <c r="D688" s="136">
        <v>0.9</v>
      </c>
      <c r="E688" s="125">
        <v>2</v>
      </c>
      <c r="F688" s="126"/>
      <c r="G688" s="127"/>
      <c r="H688" s="127"/>
      <c r="I688" s="128"/>
      <c r="J688" s="126"/>
      <c r="K688" s="127"/>
      <c r="L688" s="127"/>
      <c r="M688" s="128"/>
      <c r="N688" s="126"/>
      <c r="O688" s="127"/>
      <c r="P688" s="127"/>
      <c r="Q688" s="128"/>
      <c r="R688" s="126"/>
      <c r="S688" s="127"/>
      <c r="T688" s="128"/>
      <c r="U688" s="130"/>
      <c r="V688" s="131">
        <f t="shared" si="129"/>
        <v>0</v>
      </c>
      <c r="W688" s="132">
        <f t="shared" si="130"/>
        <v>0</v>
      </c>
      <c r="X688" s="133">
        <f t="shared" si="131"/>
        <v>0</v>
      </c>
      <c r="Y688" s="111">
        <f t="shared" si="132"/>
        <v>0</v>
      </c>
      <c r="Z688" s="137">
        <v>2</v>
      </c>
      <c r="AA688" s="134"/>
      <c r="AB688" s="135"/>
      <c r="AC688" s="115">
        <v>2</v>
      </c>
      <c r="AD688" s="138">
        <v>30</v>
      </c>
      <c r="AE688" s="110">
        <f t="shared" si="140"/>
        <v>0.6</v>
      </c>
      <c r="AF688" s="110">
        <f t="shared" si="141"/>
        <v>0.42</v>
      </c>
      <c r="AG688" s="111">
        <f t="shared" si="142"/>
        <v>1.02</v>
      </c>
      <c r="AH688" s="117">
        <v>1.5</v>
      </c>
      <c r="AI688" s="117"/>
      <c r="AJ688" s="118">
        <f t="shared" si="139"/>
        <v>8.52</v>
      </c>
      <c r="AK688" s="119">
        <v>679</v>
      </c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/>
      <c r="BB688" s="120"/>
      <c r="BC688" s="120"/>
      <c r="BD688" s="120"/>
      <c r="BE688" s="120"/>
      <c r="BF688" s="120"/>
      <c r="BG688" s="120"/>
      <c r="BH688" s="120"/>
      <c r="BI688" s="120"/>
      <c r="BJ688" s="120"/>
      <c r="BK688" s="120"/>
      <c r="BL688" s="120"/>
      <c r="BM688" s="120"/>
      <c r="BN688" s="120"/>
      <c r="BO688" s="120"/>
      <c r="BP688" s="120"/>
      <c r="BQ688" s="120"/>
      <c r="BR688" s="120"/>
      <c r="BS688" s="120"/>
      <c r="BT688" s="120"/>
      <c r="BU688" s="120"/>
      <c r="BV688" s="120"/>
      <c r="BW688" s="120"/>
      <c r="BX688" s="120"/>
      <c r="BY688" s="120"/>
      <c r="BZ688" s="120"/>
      <c r="CA688" s="120"/>
      <c r="CB688" s="120"/>
      <c r="CC688" s="120"/>
      <c r="CD688" s="120"/>
      <c r="CE688" s="120"/>
      <c r="CF688" s="120"/>
      <c r="CG688" s="120"/>
      <c r="CH688" s="120"/>
      <c r="CI688" s="120"/>
      <c r="CJ688" s="120"/>
      <c r="CK688" s="120"/>
      <c r="CL688" s="120"/>
      <c r="CM688" s="120"/>
      <c r="CN688" s="120"/>
      <c r="CO688" s="120"/>
      <c r="CP688" s="120"/>
      <c r="CQ688" s="120"/>
      <c r="CR688" s="120"/>
      <c r="CS688" s="120"/>
      <c r="CT688" s="120"/>
      <c r="CU688" s="120"/>
      <c r="CV688" s="120"/>
      <c r="CW688" s="120"/>
      <c r="CX688" s="120"/>
      <c r="CY688" s="120"/>
      <c r="CZ688" s="120"/>
      <c r="DA688" s="120"/>
      <c r="DB688" s="120"/>
      <c r="DC688" s="120"/>
      <c r="DD688" s="120"/>
      <c r="DE688" s="120"/>
      <c r="DF688" s="120"/>
      <c r="DG688" s="120"/>
      <c r="DH688" s="120"/>
      <c r="DI688" s="120"/>
      <c r="DJ688" s="120"/>
      <c r="DK688" s="120"/>
      <c r="DL688" s="120"/>
      <c r="DM688" s="120"/>
      <c r="DN688" s="120"/>
      <c r="DO688" s="120"/>
      <c r="DP688" s="120"/>
      <c r="DQ688" s="120"/>
      <c r="DR688" s="120"/>
      <c r="DS688" s="120"/>
      <c r="DT688" s="120"/>
      <c r="DU688" s="120"/>
      <c r="DV688" s="120"/>
      <c r="DW688" s="120"/>
      <c r="DX688" s="120"/>
      <c r="DY688" s="120"/>
      <c r="DZ688" s="120"/>
      <c r="EA688" s="120"/>
      <c r="EB688" s="120"/>
      <c r="EC688" s="120"/>
      <c r="ED688" s="120"/>
      <c r="EE688" s="120"/>
      <c r="EF688" s="120"/>
      <c r="EG688" s="120"/>
      <c r="EH688" s="120"/>
      <c r="EI688" s="120"/>
      <c r="EJ688" s="120"/>
      <c r="EK688" s="120"/>
      <c r="EL688" s="120"/>
      <c r="EM688" s="120"/>
      <c r="EN688" s="120"/>
      <c r="EO688" s="120"/>
      <c r="EP688" s="120"/>
      <c r="EQ688" s="120"/>
      <c r="ER688" s="120"/>
      <c r="ES688" s="120"/>
      <c r="ET688" s="120"/>
      <c r="EU688" s="120"/>
      <c r="EV688" s="120"/>
      <c r="EW688" s="120"/>
      <c r="EX688" s="120"/>
      <c r="EY688" s="120"/>
      <c r="EZ688" s="120"/>
      <c r="FA688" s="120"/>
      <c r="FB688" s="120"/>
      <c r="FC688" s="120"/>
      <c r="FD688" s="120"/>
      <c r="FE688" s="120"/>
      <c r="FF688" s="120"/>
      <c r="FG688" s="120"/>
      <c r="FH688" s="120"/>
      <c r="FI688" s="120"/>
      <c r="FJ688" s="120"/>
      <c r="FK688" s="120"/>
      <c r="FL688" s="120"/>
      <c r="FM688" s="120"/>
      <c r="FN688" s="120"/>
      <c r="FO688" s="120"/>
      <c r="FP688" s="120"/>
      <c r="FQ688" s="120"/>
      <c r="FR688" s="120"/>
      <c r="FS688" s="120"/>
      <c r="FT688" s="120"/>
      <c r="FU688" s="120"/>
      <c r="FV688" s="120"/>
      <c r="FW688" s="120"/>
      <c r="FX688" s="120"/>
      <c r="FY688" s="120"/>
      <c r="FZ688" s="120"/>
      <c r="GA688" s="120"/>
      <c r="GB688" s="120"/>
      <c r="GC688" s="120"/>
      <c r="GD688" s="120"/>
      <c r="GE688" s="120"/>
      <c r="GF688" s="120"/>
      <c r="GG688" s="120"/>
      <c r="GH688" s="120"/>
      <c r="GI688" s="120"/>
      <c r="GJ688" s="120"/>
      <c r="GK688" s="120"/>
      <c r="GL688" s="120"/>
      <c r="GM688" s="120"/>
      <c r="GN688" s="120"/>
      <c r="GO688" s="120"/>
      <c r="GP688" s="120"/>
      <c r="GQ688" s="120"/>
      <c r="GR688" s="120"/>
      <c r="GS688" s="120"/>
      <c r="GT688" s="120"/>
      <c r="GU688" s="120"/>
      <c r="GV688" s="120"/>
      <c r="GW688" s="120"/>
      <c r="GX688" s="120"/>
      <c r="GY688" s="120"/>
      <c r="GZ688" s="120"/>
      <c r="HA688" s="120"/>
      <c r="HB688" s="120"/>
      <c r="HC688" s="120"/>
      <c r="HD688" s="120"/>
      <c r="HE688" s="120"/>
      <c r="HF688" s="120"/>
      <c r="HG688" s="120"/>
      <c r="HH688" s="120"/>
      <c r="HI688" s="120"/>
      <c r="HJ688" s="120"/>
      <c r="HK688" s="120"/>
      <c r="HL688" s="120"/>
      <c r="HM688" s="120"/>
      <c r="HN688" s="120"/>
      <c r="HO688" s="120"/>
      <c r="HP688" s="120"/>
      <c r="HQ688" s="120"/>
      <c r="HR688" s="120"/>
      <c r="HS688" s="120"/>
      <c r="HT688" s="120"/>
      <c r="HU688" s="120"/>
      <c r="HV688" s="120"/>
      <c r="HW688" s="120"/>
      <c r="HX688" s="120"/>
      <c r="HY688" s="120"/>
      <c r="HZ688" s="120"/>
      <c r="IA688" s="120"/>
      <c r="IB688" s="120"/>
      <c r="IC688" s="120"/>
      <c r="ID688" s="120"/>
      <c r="IE688" s="120"/>
      <c r="IF688" s="120"/>
      <c r="IG688" s="120"/>
      <c r="IH688" s="120"/>
      <c r="II688" s="120"/>
      <c r="IJ688" s="120"/>
      <c r="IK688" s="120"/>
      <c r="IL688" s="120"/>
      <c r="IM688" s="120"/>
      <c r="IN688" s="120"/>
      <c r="IO688" s="120"/>
      <c r="IP688" s="120"/>
      <c r="IQ688" s="120"/>
      <c r="IR688" s="120"/>
      <c r="IS688" s="120"/>
      <c r="IT688" s="120"/>
      <c r="IU688" s="120"/>
      <c r="IV688" s="120"/>
      <c r="IW688" s="120"/>
      <c r="IX688" s="120"/>
      <c r="IY688" s="120"/>
      <c r="IZ688" s="120"/>
      <c r="JA688" s="120"/>
      <c r="JB688" s="120"/>
      <c r="JC688" s="120"/>
      <c r="JD688" s="120"/>
      <c r="JE688" s="120"/>
      <c r="JF688" s="120"/>
      <c r="JG688" s="120"/>
      <c r="JH688" s="120"/>
      <c r="JI688" s="120"/>
      <c r="JJ688" s="120"/>
      <c r="JK688" s="120"/>
      <c r="JL688" s="120"/>
      <c r="JM688" s="120"/>
      <c r="JN688" s="120"/>
      <c r="JO688" s="120"/>
      <c r="JP688" s="120"/>
      <c r="JQ688" s="120"/>
      <c r="JR688" s="120"/>
      <c r="JS688" s="120"/>
      <c r="JT688" s="120"/>
      <c r="JU688" s="120"/>
      <c r="JV688" s="120"/>
      <c r="JW688" s="120"/>
      <c r="JX688" s="120"/>
      <c r="JY688" s="120"/>
      <c r="JZ688" s="120"/>
      <c r="KA688" s="120"/>
      <c r="KB688" s="120"/>
      <c r="KC688" s="120"/>
      <c r="KD688" s="120"/>
      <c r="KE688" s="120"/>
      <c r="KF688" s="120"/>
      <c r="KG688" s="120"/>
      <c r="KH688" s="120"/>
      <c r="KI688" s="120"/>
      <c r="KJ688" s="120"/>
      <c r="KK688" s="120"/>
      <c r="KL688" s="120"/>
      <c r="KM688" s="120"/>
      <c r="KN688" s="120"/>
      <c r="KO688" s="120"/>
      <c r="KP688" s="120"/>
      <c r="KQ688" s="120"/>
      <c r="KR688" s="120"/>
      <c r="KS688" s="120"/>
      <c r="KT688" s="120"/>
      <c r="KU688" s="120"/>
      <c r="KV688" s="120"/>
      <c r="KW688" s="120"/>
      <c r="KX688" s="120"/>
      <c r="KY688" s="120"/>
      <c r="KZ688" s="120"/>
      <c r="LA688" s="120"/>
      <c r="LB688" s="120"/>
      <c r="LC688" s="120"/>
      <c r="LD688" s="120"/>
      <c r="LE688" s="120"/>
      <c r="LF688" s="120"/>
      <c r="LG688" s="120"/>
      <c r="LH688" s="120"/>
      <c r="LI688" s="120"/>
      <c r="LJ688" s="120"/>
      <c r="LK688" s="120"/>
      <c r="LL688" s="120"/>
      <c r="LM688" s="120"/>
      <c r="LN688" s="120"/>
      <c r="LO688" s="120"/>
      <c r="LP688" s="120"/>
      <c r="LQ688" s="120"/>
      <c r="LR688" s="120"/>
      <c r="LS688" s="120"/>
      <c r="LT688" s="120"/>
      <c r="LU688" s="120"/>
      <c r="LV688" s="120"/>
      <c r="LW688" s="120"/>
      <c r="LX688" s="120"/>
      <c r="LY688" s="120"/>
      <c r="LZ688" s="120"/>
      <c r="MA688" s="120"/>
      <c r="MB688" s="120"/>
      <c r="MC688" s="120"/>
      <c r="MD688" s="120"/>
      <c r="ME688" s="120"/>
      <c r="MF688" s="120"/>
      <c r="MG688" s="120"/>
      <c r="MH688" s="120"/>
      <c r="MI688" s="120"/>
      <c r="MJ688" s="120"/>
      <c r="MK688" s="120"/>
      <c r="ML688" s="120"/>
      <c r="MM688" s="120"/>
      <c r="MN688" s="120"/>
      <c r="MO688" s="120"/>
      <c r="MP688" s="120"/>
      <c r="MQ688" s="120"/>
      <c r="MR688" s="120"/>
      <c r="MS688" s="120"/>
      <c r="MT688" s="120"/>
      <c r="MU688" s="120"/>
      <c r="MV688" s="120"/>
      <c r="MW688" s="120"/>
      <c r="MX688" s="120"/>
      <c r="MY688" s="120"/>
      <c r="MZ688" s="120"/>
      <c r="NA688" s="120"/>
      <c r="NB688" s="120"/>
      <c r="NC688" s="120"/>
      <c r="ND688" s="120"/>
      <c r="NE688" s="120"/>
      <c r="NF688" s="120"/>
      <c r="NG688" s="120"/>
      <c r="NH688" s="120"/>
      <c r="NI688" s="120"/>
      <c r="NJ688" s="120"/>
      <c r="NK688" s="120"/>
      <c r="NL688" s="120"/>
      <c r="NM688" s="120"/>
      <c r="NN688" s="120"/>
      <c r="NO688" s="120"/>
      <c r="NP688" s="120"/>
      <c r="NQ688" s="120"/>
      <c r="NR688" s="120"/>
      <c r="NS688" s="120"/>
      <c r="NT688" s="120"/>
      <c r="NU688" s="120"/>
      <c r="NV688" s="120"/>
      <c r="NW688" s="120"/>
      <c r="NX688" s="120"/>
      <c r="NY688" s="120"/>
      <c r="NZ688" s="120"/>
      <c r="OA688" s="120"/>
      <c r="OB688" s="120"/>
      <c r="OC688" s="120"/>
      <c r="OD688" s="120"/>
      <c r="OE688" s="120"/>
      <c r="OF688" s="120"/>
      <c r="OG688" s="120"/>
      <c r="OH688" s="120"/>
      <c r="OI688" s="120"/>
      <c r="OJ688" s="120"/>
      <c r="OK688" s="120"/>
      <c r="OL688" s="120"/>
      <c r="OM688" s="120"/>
      <c r="ON688" s="120"/>
      <c r="OO688" s="120"/>
      <c r="OP688" s="120"/>
      <c r="OQ688" s="120"/>
      <c r="OR688" s="120"/>
      <c r="OS688" s="120"/>
      <c r="OT688" s="120"/>
      <c r="OU688" s="120"/>
      <c r="OV688" s="120"/>
      <c r="OW688" s="120"/>
      <c r="OX688" s="120"/>
      <c r="OY688" s="120"/>
      <c r="OZ688" s="120"/>
      <c r="PA688" s="120"/>
      <c r="PB688" s="120"/>
      <c r="PC688" s="120"/>
      <c r="PD688" s="120"/>
      <c r="PE688" s="120"/>
      <c r="PF688" s="120"/>
      <c r="PG688" s="120"/>
      <c r="PH688" s="120"/>
      <c r="PI688" s="120"/>
      <c r="PJ688" s="120"/>
      <c r="PK688" s="120"/>
      <c r="PL688" s="120"/>
      <c r="PM688" s="120"/>
      <c r="PN688" s="120"/>
      <c r="PO688" s="120"/>
      <c r="PP688" s="120"/>
      <c r="PQ688" s="120"/>
      <c r="PR688" s="120"/>
      <c r="PS688" s="120"/>
      <c r="PT688" s="120"/>
      <c r="PU688" s="120"/>
      <c r="PV688" s="120"/>
      <c r="PW688" s="120"/>
      <c r="PX688" s="120"/>
      <c r="PY688" s="120"/>
      <c r="PZ688" s="120"/>
      <c r="QA688" s="120"/>
      <c r="QB688" s="120"/>
      <c r="QC688" s="120"/>
      <c r="QD688" s="120"/>
      <c r="QE688" s="120"/>
      <c r="QF688" s="120"/>
      <c r="QG688" s="120"/>
      <c r="QH688" s="120"/>
      <c r="QI688" s="120"/>
      <c r="QJ688" s="120"/>
      <c r="QK688" s="120"/>
      <c r="QL688" s="120"/>
      <c r="QM688" s="120"/>
      <c r="QN688" s="120"/>
      <c r="QO688" s="120"/>
      <c r="QP688" s="120"/>
      <c r="QQ688" s="120"/>
      <c r="QR688" s="120"/>
      <c r="QS688" s="120"/>
      <c r="QT688" s="120"/>
      <c r="QU688" s="120"/>
      <c r="QV688" s="120"/>
      <c r="QW688" s="120"/>
      <c r="QX688" s="120"/>
      <c r="QY688" s="120"/>
      <c r="QZ688" s="120"/>
      <c r="RA688" s="120"/>
      <c r="RB688" s="120"/>
      <c r="RC688" s="120"/>
      <c r="RD688" s="120"/>
      <c r="RE688" s="120"/>
      <c r="RF688" s="120"/>
      <c r="RG688" s="120"/>
      <c r="RH688" s="120"/>
      <c r="RI688" s="120"/>
      <c r="RJ688" s="120"/>
      <c r="RK688" s="120"/>
      <c r="RL688" s="120"/>
      <c r="RM688" s="120"/>
      <c r="RN688" s="120"/>
      <c r="RO688" s="120"/>
      <c r="RP688" s="120"/>
      <c r="RQ688" s="120"/>
      <c r="RR688" s="120"/>
      <c r="RS688" s="120"/>
      <c r="RT688" s="120"/>
      <c r="RU688" s="120"/>
      <c r="RV688" s="120"/>
      <c r="RW688" s="120"/>
      <c r="RX688" s="120"/>
      <c r="RY688" s="120"/>
      <c r="RZ688" s="120"/>
      <c r="SA688" s="120"/>
      <c r="SB688" s="120"/>
      <c r="SC688" s="120"/>
      <c r="SD688" s="120"/>
      <c r="SE688" s="120"/>
      <c r="SF688" s="120"/>
      <c r="SG688" s="120"/>
      <c r="SH688" s="120"/>
      <c r="SI688" s="120"/>
      <c r="SJ688" s="120"/>
      <c r="SK688" s="120"/>
      <c r="SL688" s="120"/>
      <c r="SM688" s="120"/>
      <c r="SN688" s="120"/>
      <c r="SO688" s="120"/>
      <c r="SP688" s="120"/>
      <c r="SQ688" s="120"/>
      <c r="SR688" s="120"/>
      <c r="SS688" s="120"/>
      <c r="ST688" s="120"/>
      <c r="SU688" s="120"/>
      <c r="SV688" s="120"/>
      <c r="SW688" s="120"/>
      <c r="SX688" s="120"/>
      <c r="SY688" s="120"/>
      <c r="SZ688" s="120"/>
      <c r="TA688" s="120"/>
      <c r="TB688" s="120"/>
      <c r="TC688" s="120"/>
      <c r="TD688" s="120"/>
      <c r="TE688" s="120"/>
      <c r="TF688" s="120"/>
      <c r="TG688" s="120"/>
      <c r="TH688" s="120"/>
      <c r="TI688" s="120"/>
      <c r="TJ688" s="120"/>
      <c r="TK688" s="120"/>
      <c r="TL688" s="120"/>
      <c r="TM688" s="120"/>
      <c r="TN688" s="120"/>
      <c r="TO688" s="120"/>
      <c r="TP688" s="120"/>
      <c r="TQ688" s="120"/>
      <c r="TR688" s="120"/>
      <c r="TS688" s="120"/>
      <c r="TT688" s="120"/>
      <c r="TU688" s="120"/>
      <c r="TV688" s="120"/>
      <c r="TW688" s="120"/>
      <c r="TX688" s="120"/>
      <c r="TY688" s="120"/>
      <c r="TZ688" s="120"/>
      <c r="UA688" s="120"/>
      <c r="UB688" s="120"/>
      <c r="UC688" s="120"/>
      <c r="UD688" s="120"/>
      <c r="UE688" s="120"/>
      <c r="UF688" s="120"/>
      <c r="UG688" s="120"/>
      <c r="UH688" s="120"/>
      <c r="UI688" s="120"/>
      <c r="UJ688" s="120"/>
      <c r="UK688" s="120"/>
      <c r="UL688" s="120"/>
      <c r="UM688" s="120"/>
      <c r="UN688" s="120"/>
      <c r="UO688" s="120"/>
      <c r="UP688" s="120"/>
      <c r="UQ688" s="120"/>
      <c r="UR688" s="120"/>
      <c r="US688" s="120"/>
      <c r="UT688" s="120"/>
      <c r="UU688" s="120"/>
      <c r="UV688" s="120"/>
      <c r="UW688" s="120"/>
      <c r="UX688" s="120"/>
      <c r="UY688" s="120"/>
      <c r="UZ688" s="120"/>
      <c r="VA688" s="120"/>
      <c r="VB688" s="120"/>
      <c r="VC688" s="120"/>
      <c r="VD688" s="120"/>
      <c r="VE688" s="120"/>
      <c r="VF688" s="120"/>
      <c r="VG688" s="120"/>
      <c r="VH688" s="120"/>
      <c r="VI688" s="120"/>
      <c r="VJ688" s="120"/>
      <c r="VK688" s="120"/>
      <c r="VL688" s="120"/>
      <c r="VM688" s="120"/>
      <c r="VN688" s="120"/>
      <c r="VO688" s="120"/>
      <c r="VP688" s="120"/>
      <c r="VQ688" s="120"/>
      <c r="VR688" s="120"/>
      <c r="VS688" s="120"/>
      <c r="VT688" s="120"/>
      <c r="VU688" s="120"/>
      <c r="VV688" s="120"/>
      <c r="VW688" s="120"/>
      <c r="VX688" s="120"/>
      <c r="VY688" s="120"/>
      <c r="VZ688" s="120"/>
      <c r="WA688" s="120"/>
      <c r="WB688" s="120"/>
      <c r="WC688" s="120"/>
      <c r="WD688" s="120"/>
      <c r="WE688" s="120"/>
      <c r="WF688" s="120"/>
      <c r="WG688" s="120"/>
      <c r="WH688" s="120"/>
      <c r="WI688" s="120"/>
      <c r="WJ688" s="120"/>
      <c r="WK688" s="120"/>
      <c r="WL688" s="120"/>
      <c r="WM688" s="120"/>
      <c r="WN688" s="120"/>
      <c r="WO688" s="120"/>
      <c r="WP688" s="120"/>
      <c r="WQ688" s="120"/>
      <c r="WR688" s="120"/>
      <c r="WS688" s="120"/>
      <c r="WT688" s="120"/>
      <c r="WU688" s="120"/>
      <c r="WV688" s="120"/>
      <c r="WW688" s="120"/>
      <c r="WX688" s="120"/>
      <c r="WY688" s="120"/>
      <c r="WZ688" s="120"/>
      <c r="XA688" s="120"/>
      <c r="XB688" s="120"/>
      <c r="XC688" s="120"/>
      <c r="XD688" s="120"/>
      <c r="XE688" s="120"/>
      <c r="XF688" s="120"/>
      <c r="XG688" s="120"/>
      <c r="XH688" s="120"/>
      <c r="XI688" s="120"/>
      <c r="XJ688" s="120"/>
      <c r="XK688" s="120"/>
      <c r="XL688" s="120"/>
      <c r="XM688" s="120"/>
      <c r="XN688" s="120"/>
      <c r="XO688" s="120"/>
      <c r="XP688" s="120"/>
      <c r="XQ688" s="120"/>
      <c r="XR688" s="120"/>
      <c r="XS688" s="120"/>
      <c r="XT688" s="120"/>
      <c r="XU688" s="120"/>
      <c r="XV688" s="120"/>
      <c r="XW688" s="120"/>
      <c r="XX688" s="120"/>
      <c r="XY688" s="120"/>
      <c r="XZ688" s="120"/>
      <c r="YA688" s="120"/>
      <c r="YB688" s="120"/>
      <c r="YC688" s="120"/>
      <c r="YD688" s="120"/>
      <c r="YE688" s="120"/>
      <c r="YF688" s="120"/>
      <c r="YG688" s="120"/>
      <c r="YH688" s="120"/>
      <c r="YI688" s="120"/>
      <c r="YJ688" s="120"/>
      <c r="YK688" s="120"/>
      <c r="YL688" s="120"/>
      <c r="YM688" s="120"/>
      <c r="YN688" s="120"/>
      <c r="YO688" s="120"/>
      <c r="YP688" s="120"/>
      <c r="YQ688" s="120"/>
      <c r="YR688" s="120"/>
      <c r="YS688" s="120"/>
      <c r="YT688" s="120"/>
      <c r="YU688" s="120"/>
      <c r="YV688" s="120"/>
      <c r="YW688" s="120"/>
      <c r="YX688" s="120"/>
      <c r="YY688" s="120"/>
      <c r="YZ688" s="120"/>
      <c r="ZA688" s="120"/>
      <c r="ZB688" s="120"/>
      <c r="ZC688" s="120"/>
      <c r="ZD688" s="120"/>
      <c r="ZE688" s="120"/>
      <c r="ZF688" s="120"/>
      <c r="ZG688" s="120"/>
      <c r="ZH688" s="120"/>
      <c r="ZI688" s="120"/>
      <c r="ZJ688" s="120"/>
      <c r="ZK688" s="120"/>
      <c r="ZL688" s="120"/>
      <c r="ZM688" s="120"/>
      <c r="ZN688" s="120"/>
      <c r="ZO688" s="120"/>
      <c r="ZP688" s="120"/>
      <c r="ZQ688" s="120"/>
      <c r="ZR688" s="120"/>
      <c r="ZS688" s="120"/>
      <c r="ZT688" s="120"/>
      <c r="ZU688" s="120"/>
      <c r="ZV688" s="120"/>
      <c r="ZW688" s="120"/>
      <c r="ZX688" s="120"/>
      <c r="ZY688" s="120"/>
      <c r="ZZ688" s="120"/>
      <c r="AAA688" s="120"/>
      <c r="AAB688" s="120"/>
      <c r="AAC688" s="120"/>
      <c r="AAD688" s="120"/>
      <c r="AAE688" s="120"/>
      <c r="AAF688" s="120"/>
      <c r="AAG688" s="120"/>
      <c r="AAH688" s="120"/>
      <c r="AAI688" s="120"/>
      <c r="AAJ688" s="120"/>
      <c r="AAK688" s="120"/>
      <c r="AAL688" s="120"/>
      <c r="AAM688" s="120"/>
      <c r="AAN688" s="120"/>
      <c r="AAO688" s="120"/>
      <c r="AAP688" s="120"/>
      <c r="AAQ688" s="120"/>
      <c r="AAR688" s="120"/>
      <c r="AAS688" s="120"/>
      <c r="AAT688" s="120"/>
      <c r="AAU688" s="120"/>
      <c r="AAV688" s="120"/>
      <c r="AAW688" s="120"/>
      <c r="AAX688" s="120"/>
      <c r="AAY688" s="120"/>
      <c r="AAZ688" s="120"/>
      <c r="ABA688" s="120"/>
      <c r="ABB688" s="120"/>
      <c r="ABC688" s="120"/>
      <c r="ABD688" s="120"/>
      <c r="ABE688" s="120"/>
      <c r="ABF688" s="120"/>
      <c r="ABG688" s="120"/>
      <c r="ABH688" s="120"/>
      <c r="ABI688" s="120"/>
      <c r="ABJ688" s="120"/>
      <c r="ABK688" s="120"/>
      <c r="ABL688" s="120"/>
      <c r="ABM688" s="120"/>
      <c r="ABN688" s="120"/>
      <c r="ABO688" s="120"/>
      <c r="ABP688" s="120"/>
      <c r="ABQ688" s="120"/>
      <c r="ABR688" s="120"/>
      <c r="ABS688" s="120"/>
      <c r="ABT688" s="120"/>
      <c r="ABU688" s="120"/>
      <c r="ABV688" s="120"/>
      <c r="ABW688" s="120"/>
      <c r="ABX688" s="120"/>
      <c r="ABY688" s="120"/>
      <c r="ABZ688" s="120"/>
      <c r="ACA688" s="120"/>
      <c r="ACB688" s="120"/>
      <c r="ACC688" s="120"/>
      <c r="ACD688" s="120"/>
      <c r="ACE688" s="120"/>
      <c r="ACF688" s="120"/>
      <c r="ACG688" s="120"/>
      <c r="ACH688" s="120"/>
      <c r="ACI688" s="120"/>
      <c r="ACJ688" s="120"/>
      <c r="ACK688" s="120"/>
      <c r="ACL688" s="120"/>
      <c r="ACM688" s="120"/>
      <c r="ACN688" s="120"/>
      <c r="ACO688" s="120"/>
      <c r="ACP688" s="120"/>
      <c r="ACQ688" s="120"/>
      <c r="ACR688" s="120"/>
      <c r="ACS688" s="120"/>
      <c r="ACT688" s="120"/>
      <c r="ACU688" s="120"/>
      <c r="ACV688" s="120"/>
      <c r="ACW688" s="120"/>
      <c r="ACX688" s="120"/>
      <c r="ACY688" s="120"/>
      <c r="ACZ688" s="120"/>
      <c r="ADA688" s="120"/>
      <c r="ADB688" s="120"/>
      <c r="ADC688" s="120"/>
      <c r="ADD688" s="120"/>
      <c r="ADE688" s="120"/>
      <c r="ADF688" s="120"/>
      <c r="ADG688" s="120"/>
      <c r="ADH688" s="120"/>
      <c r="ADI688" s="120"/>
      <c r="ADJ688" s="120"/>
      <c r="ADK688" s="120"/>
      <c r="ADL688" s="120"/>
      <c r="ADM688" s="120"/>
      <c r="ADN688" s="120"/>
      <c r="ADO688" s="120"/>
      <c r="ADP688" s="120"/>
      <c r="ADQ688" s="120"/>
      <c r="ADR688" s="120"/>
      <c r="ADS688" s="120"/>
      <c r="ADT688" s="120"/>
      <c r="ADU688" s="120"/>
      <c r="ADV688" s="120"/>
      <c r="ADW688" s="120"/>
      <c r="ADX688" s="120"/>
      <c r="ADY688" s="120"/>
      <c r="ADZ688" s="120"/>
      <c r="AEA688" s="120"/>
      <c r="AEB688" s="120"/>
      <c r="AEC688" s="120"/>
      <c r="AED688" s="120"/>
      <c r="AEE688" s="120"/>
      <c r="AEF688" s="120"/>
      <c r="AEG688" s="120"/>
      <c r="AEH688" s="120"/>
      <c r="AEI688" s="120"/>
      <c r="AEJ688" s="120"/>
      <c r="AEK688" s="120"/>
      <c r="AEL688" s="120"/>
      <c r="AEM688" s="120"/>
      <c r="AEN688" s="120"/>
      <c r="AEO688" s="120"/>
      <c r="AEP688" s="120"/>
      <c r="AEQ688" s="120"/>
      <c r="AER688" s="120"/>
      <c r="AES688" s="120"/>
      <c r="AET688" s="120"/>
      <c r="AEU688" s="120"/>
      <c r="AEV688" s="120"/>
      <c r="AEW688" s="120"/>
      <c r="AEX688" s="120"/>
      <c r="AEY688" s="120"/>
      <c r="AEZ688" s="120"/>
      <c r="AFA688" s="120"/>
      <c r="AFB688" s="120"/>
      <c r="AFC688" s="120"/>
      <c r="AFD688" s="120"/>
      <c r="AFE688" s="120"/>
      <c r="AFF688" s="120"/>
      <c r="AFG688" s="120"/>
      <c r="AFH688" s="120"/>
      <c r="AFI688" s="120"/>
      <c r="AFJ688" s="120"/>
      <c r="AFK688" s="120"/>
      <c r="AFL688" s="120"/>
      <c r="AFM688" s="120"/>
      <c r="AFN688" s="120"/>
      <c r="AFO688" s="120"/>
      <c r="AFP688" s="120"/>
      <c r="AFQ688" s="120"/>
      <c r="AFR688" s="120"/>
      <c r="AFS688" s="120"/>
      <c r="AFT688" s="120"/>
      <c r="AFU688" s="120"/>
      <c r="AFV688" s="120"/>
      <c r="AFW688" s="120"/>
      <c r="AFX688" s="120"/>
      <c r="AFY688" s="120"/>
      <c r="AFZ688" s="120"/>
      <c r="AGA688" s="120"/>
      <c r="AGB688" s="120"/>
      <c r="AGC688" s="120"/>
      <c r="AGD688" s="120"/>
      <c r="AGE688" s="120"/>
      <c r="AGF688" s="120"/>
      <c r="AGG688" s="120"/>
      <c r="AGH688" s="120"/>
      <c r="AGI688" s="120"/>
      <c r="AGJ688" s="120"/>
      <c r="AGK688" s="120"/>
      <c r="AGL688" s="120"/>
      <c r="AGM688" s="120"/>
      <c r="AGN688" s="120"/>
      <c r="AGO688" s="120"/>
      <c r="AGP688" s="120"/>
      <c r="AGQ688" s="120"/>
      <c r="AGR688" s="120"/>
      <c r="AGS688" s="120"/>
      <c r="AGT688" s="120"/>
      <c r="AGU688" s="120"/>
      <c r="AGV688" s="120"/>
      <c r="AGW688" s="120"/>
      <c r="AGX688" s="120"/>
      <c r="AGY688" s="120"/>
      <c r="AGZ688" s="120"/>
      <c r="AHA688" s="120"/>
      <c r="AHB688" s="120"/>
      <c r="AHC688" s="120"/>
      <c r="AHD688" s="120"/>
      <c r="AHE688" s="120"/>
      <c r="AHF688" s="120"/>
      <c r="AHG688" s="120"/>
      <c r="AHH688" s="120"/>
      <c r="AHI688" s="120"/>
      <c r="AHJ688" s="120"/>
      <c r="AHK688" s="120"/>
      <c r="AHL688" s="120"/>
      <c r="AHM688" s="120"/>
      <c r="AHN688" s="120"/>
      <c r="AHO688" s="120"/>
      <c r="AHP688" s="120"/>
      <c r="AHQ688" s="120"/>
      <c r="AHR688" s="120"/>
      <c r="AHS688" s="120"/>
      <c r="AHT688" s="120"/>
      <c r="AHU688" s="120"/>
      <c r="AHV688" s="120"/>
      <c r="AHW688" s="120"/>
      <c r="AHX688" s="120"/>
      <c r="AHY688" s="120"/>
      <c r="AHZ688" s="120"/>
      <c r="AIA688" s="120"/>
      <c r="AIB688" s="120"/>
      <c r="AIC688" s="120"/>
      <c r="AID688" s="120"/>
      <c r="AIE688" s="120"/>
      <c r="AIF688" s="120"/>
      <c r="AIG688" s="120"/>
      <c r="AIH688" s="120"/>
      <c r="AII688" s="120"/>
      <c r="AIJ688" s="120"/>
      <c r="AIK688" s="120"/>
      <c r="AIL688" s="120"/>
      <c r="AIM688" s="120"/>
      <c r="AIN688" s="120"/>
      <c r="AIO688" s="120"/>
      <c r="AIP688" s="120"/>
      <c r="AIQ688" s="120"/>
      <c r="AIR688" s="120"/>
      <c r="AIS688" s="120"/>
      <c r="AIT688" s="120"/>
      <c r="AIU688" s="120"/>
      <c r="AIV688" s="120"/>
      <c r="AIW688" s="120"/>
      <c r="AIX688" s="120"/>
      <c r="AIY688" s="120"/>
      <c r="AIZ688" s="120"/>
      <c r="AJA688" s="120"/>
      <c r="AJB688" s="120"/>
      <c r="AJC688" s="120"/>
      <c r="AJD688" s="120"/>
      <c r="AJE688" s="120"/>
      <c r="AJF688" s="120"/>
      <c r="AJG688" s="120"/>
      <c r="AJH688" s="120"/>
      <c r="AJI688" s="120"/>
      <c r="AJJ688" s="120"/>
      <c r="AJK688" s="120"/>
      <c r="AJL688" s="120"/>
      <c r="AJM688" s="120"/>
      <c r="AJN688" s="120"/>
      <c r="AJO688" s="120"/>
      <c r="AJP688" s="120"/>
      <c r="AJQ688" s="120"/>
      <c r="AJR688" s="120"/>
      <c r="AJS688" s="120"/>
      <c r="AJT688" s="120"/>
      <c r="AJU688" s="120"/>
      <c r="AJV688" s="120"/>
      <c r="AJW688" s="120"/>
      <c r="AJX688" s="120"/>
      <c r="AJY688" s="120"/>
      <c r="AJZ688" s="120"/>
      <c r="AKA688" s="120"/>
      <c r="AKB688" s="120"/>
      <c r="AKC688" s="120"/>
      <c r="AKD688" s="120"/>
      <c r="AKE688" s="120"/>
      <c r="AKF688" s="120"/>
      <c r="AKG688" s="120"/>
      <c r="AKH688" s="120"/>
      <c r="AKI688" s="120"/>
      <c r="AKJ688" s="120"/>
      <c r="AKK688" s="120"/>
      <c r="AKL688" s="120"/>
      <c r="AKM688" s="120"/>
      <c r="AKN688" s="120"/>
      <c r="AKO688" s="120"/>
      <c r="AKP688" s="120"/>
      <c r="AKQ688" s="120"/>
      <c r="AKR688" s="120"/>
      <c r="AKS688" s="120"/>
      <c r="AKT688" s="120"/>
      <c r="AKU688" s="120"/>
      <c r="AKV688" s="120"/>
      <c r="AKW688" s="120"/>
      <c r="AKX688" s="120"/>
      <c r="AKY688" s="120"/>
      <c r="AKZ688" s="120"/>
      <c r="ALA688" s="120"/>
      <c r="ALB688" s="120"/>
      <c r="ALC688" s="120"/>
      <c r="ALD688" s="120"/>
      <c r="ALE688" s="120"/>
      <c r="ALF688" s="120"/>
      <c r="ALG688" s="120"/>
      <c r="ALH688" s="120"/>
      <c r="ALI688" s="120"/>
      <c r="ALJ688" s="120"/>
      <c r="ALK688" s="120"/>
      <c r="ALL688" s="120"/>
      <c r="ALM688" s="120"/>
      <c r="ALN688" s="120"/>
      <c r="ALO688" s="120"/>
      <c r="ALP688" s="120"/>
      <c r="ALQ688" s="120"/>
      <c r="ALR688" s="120"/>
      <c r="ALS688" s="120"/>
      <c r="ALT688" s="120"/>
      <c r="ALU688" s="120"/>
      <c r="ALV688" s="120"/>
      <c r="ALW688" s="120"/>
      <c r="ALX688" s="120"/>
      <c r="ALY688" s="120"/>
      <c r="ALZ688" s="120"/>
      <c r="AMA688" s="120"/>
      <c r="AMB688" s="120"/>
      <c r="AMC688" s="120"/>
      <c r="AMD688" s="120"/>
      <c r="AME688" s="120"/>
      <c r="AMF688" s="120"/>
      <c r="AMG688" s="120"/>
      <c r="AMH688" s="120"/>
      <c r="AMI688" s="120"/>
      <c r="AMJ688" s="120"/>
      <c r="AMK688" s="120"/>
      <c r="AML688" s="120"/>
      <c r="AMM688" s="120"/>
      <c r="AMN688" s="120"/>
      <c r="AMO688" s="120"/>
      <c r="AMP688" s="120"/>
      <c r="AMQ688" s="120"/>
      <c r="AMR688" s="120"/>
      <c r="AMS688" s="120"/>
      <c r="AMT688" s="120"/>
      <c r="AMU688" s="120"/>
      <c r="AMV688" s="120"/>
      <c r="AMW688" s="120"/>
      <c r="AMX688" s="120"/>
      <c r="AMY688" s="120"/>
      <c r="AMZ688" s="120"/>
      <c r="ANA688" s="120"/>
      <c r="ANB688" s="120"/>
      <c r="ANC688" s="120"/>
      <c r="AND688" s="120"/>
      <c r="ANE688" s="120"/>
      <c r="ANF688" s="120"/>
      <c r="ANG688" s="120"/>
      <c r="ANH688" s="120"/>
      <c r="ANI688" s="120"/>
      <c r="ANJ688" s="120"/>
      <c r="ANK688" s="120"/>
      <c r="ANL688" s="120"/>
      <c r="ANM688" s="120"/>
      <c r="ANN688" s="120"/>
      <c r="ANO688" s="120"/>
      <c r="ANP688" s="120"/>
      <c r="ANQ688" s="120"/>
      <c r="ANR688" s="120"/>
      <c r="ANS688" s="120"/>
      <c r="ANT688" s="120"/>
      <c r="ANU688" s="120"/>
      <c r="ANV688" s="120"/>
      <c r="ANW688" s="120"/>
      <c r="ANX688" s="120"/>
      <c r="ANY688" s="120"/>
      <c r="ANZ688" s="120"/>
      <c r="AOA688" s="120"/>
      <c r="AOB688" s="120"/>
      <c r="AOC688" s="120"/>
      <c r="AOD688" s="120"/>
      <c r="AOE688" s="120"/>
      <c r="AOF688" s="120"/>
      <c r="AOG688" s="120"/>
      <c r="AOH688" s="120"/>
      <c r="AOI688" s="120"/>
      <c r="AOJ688" s="120"/>
      <c r="AOK688" s="120"/>
      <c r="AOL688" s="120"/>
      <c r="AOM688" s="120"/>
      <c r="AON688" s="120"/>
      <c r="AOO688" s="120"/>
      <c r="AOP688" s="120"/>
      <c r="AOQ688" s="120"/>
      <c r="AOR688" s="120"/>
      <c r="AOS688" s="120"/>
      <c r="AOT688" s="120"/>
      <c r="AOU688" s="120"/>
      <c r="AOV688" s="120"/>
      <c r="AOW688" s="120"/>
      <c r="AOX688" s="120"/>
      <c r="AOY688" s="120"/>
      <c r="AOZ688" s="120"/>
      <c r="APA688" s="120"/>
      <c r="APB688" s="120"/>
      <c r="APC688" s="120"/>
      <c r="APD688" s="120"/>
      <c r="APE688" s="120"/>
      <c r="APF688" s="120"/>
      <c r="APG688" s="120"/>
      <c r="APH688" s="120"/>
      <c r="API688" s="120"/>
      <c r="APJ688" s="120"/>
      <c r="APK688" s="120"/>
      <c r="APL688" s="120"/>
      <c r="APM688" s="120"/>
      <c r="APN688" s="120"/>
      <c r="APO688" s="120"/>
      <c r="APP688" s="120"/>
      <c r="APQ688" s="120"/>
      <c r="APR688" s="120"/>
      <c r="APS688" s="120"/>
      <c r="APT688" s="120"/>
      <c r="APU688" s="120"/>
      <c r="APV688" s="120"/>
      <c r="APW688" s="120"/>
      <c r="APX688" s="120"/>
      <c r="APY688" s="120"/>
      <c r="APZ688" s="120"/>
      <c r="AQA688" s="120"/>
      <c r="AQB688" s="120"/>
      <c r="AQC688" s="120"/>
      <c r="AQD688" s="120"/>
      <c r="AQE688" s="120"/>
      <c r="AQF688" s="120"/>
      <c r="AQG688" s="120"/>
      <c r="AQH688" s="120"/>
      <c r="AQI688" s="120"/>
      <c r="AQJ688" s="120"/>
      <c r="AQK688" s="120"/>
      <c r="AQL688" s="120"/>
      <c r="AQM688" s="120"/>
      <c r="AQN688" s="120"/>
      <c r="AQO688" s="120"/>
      <c r="AQP688" s="120"/>
      <c r="AQQ688" s="120"/>
      <c r="AQR688" s="120"/>
      <c r="AQS688" s="120"/>
      <c r="AQT688" s="120"/>
      <c r="AQU688" s="120"/>
      <c r="AQV688" s="120"/>
      <c r="AQW688" s="120"/>
      <c r="AQX688" s="120"/>
      <c r="AQY688" s="120"/>
      <c r="AQZ688" s="120"/>
      <c r="ARA688" s="120"/>
      <c r="ARB688" s="120"/>
      <c r="ARC688" s="120"/>
      <c r="ARD688" s="120"/>
      <c r="ARE688" s="120"/>
      <c r="ARF688" s="120"/>
      <c r="ARG688" s="120"/>
      <c r="ARH688" s="120"/>
      <c r="ARI688" s="120"/>
      <c r="ARJ688" s="120"/>
      <c r="ARK688" s="120"/>
      <c r="ARL688" s="120"/>
      <c r="ARM688" s="120"/>
      <c r="ARN688" s="120"/>
      <c r="ARO688" s="120"/>
      <c r="ARP688" s="120"/>
      <c r="ARQ688" s="120"/>
      <c r="ARR688" s="120"/>
      <c r="ARS688" s="120"/>
      <c r="ART688" s="120"/>
      <c r="ARU688" s="120"/>
      <c r="ARV688" s="120"/>
      <c r="ARW688" s="120"/>
      <c r="ARX688" s="120"/>
      <c r="ARY688" s="120"/>
      <c r="ARZ688" s="120"/>
      <c r="ASA688" s="120"/>
      <c r="ASB688" s="120"/>
      <c r="ASC688" s="120"/>
      <c r="ASD688" s="120"/>
      <c r="ASE688" s="120"/>
      <c r="ASF688" s="120"/>
      <c r="ASG688" s="120"/>
      <c r="ASH688" s="120"/>
      <c r="ASI688" s="120"/>
      <c r="ASJ688" s="120"/>
      <c r="ASK688" s="120"/>
      <c r="ASL688" s="120"/>
      <c r="ASM688" s="120"/>
      <c r="ASN688" s="120"/>
      <c r="ASO688" s="120"/>
      <c r="ASP688" s="120"/>
      <c r="ASQ688" s="120"/>
      <c r="ASR688" s="120"/>
      <c r="ASS688" s="120"/>
      <c r="AST688" s="120"/>
      <c r="ASU688" s="120"/>
      <c r="ASV688" s="120"/>
      <c r="ASW688" s="120"/>
      <c r="ASX688" s="120"/>
      <c r="ASY688" s="120"/>
      <c r="ASZ688" s="120"/>
      <c r="ATA688" s="120"/>
      <c r="ATB688" s="120"/>
      <c r="ATC688" s="120"/>
      <c r="ATD688" s="120"/>
      <c r="ATE688" s="120"/>
      <c r="ATF688" s="120"/>
      <c r="ATG688" s="120"/>
      <c r="ATH688" s="120"/>
      <c r="ATI688" s="120"/>
      <c r="ATJ688" s="120"/>
      <c r="ATK688" s="120"/>
      <c r="ATL688" s="120"/>
      <c r="ATM688" s="120"/>
      <c r="ATN688" s="120"/>
      <c r="ATO688" s="120"/>
      <c r="ATP688" s="120"/>
      <c r="ATQ688" s="120"/>
      <c r="ATR688" s="120"/>
      <c r="ATS688" s="120"/>
      <c r="ATT688" s="120"/>
      <c r="ATU688" s="120"/>
      <c r="ATV688" s="120"/>
      <c r="ATW688" s="120"/>
      <c r="ATX688" s="120"/>
      <c r="ATY688" s="120"/>
      <c r="ATZ688" s="120"/>
      <c r="AUA688" s="120"/>
      <c r="AUB688" s="120"/>
      <c r="AUC688" s="120"/>
      <c r="AUD688" s="120"/>
      <c r="AUE688" s="120"/>
      <c r="AUF688" s="120"/>
      <c r="AUG688" s="120"/>
      <c r="AUH688" s="120"/>
      <c r="AUI688" s="120"/>
      <c r="AUJ688" s="120"/>
      <c r="AUK688" s="120"/>
      <c r="AUL688" s="120"/>
      <c r="AUM688" s="120"/>
      <c r="AUN688" s="120"/>
      <c r="AUO688" s="120"/>
      <c r="AUP688" s="120"/>
      <c r="AUQ688" s="120"/>
      <c r="AUR688" s="120"/>
      <c r="AUS688" s="120"/>
      <c r="AUT688" s="120"/>
      <c r="AUU688" s="120"/>
      <c r="AUV688" s="120"/>
      <c r="AUW688" s="120"/>
      <c r="AUX688" s="120"/>
      <c r="AUY688" s="120"/>
      <c r="AUZ688" s="120"/>
      <c r="AVA688" s="120"/>
      <c r="AVB688" s="120"/>
      <c r="AVC688" s="120"/>
      <c r="AVD688" s="120"/>
      <c r="AVE688" s="120"/>
      <c r="AVF688" s="120"/>
      <c r="AVG688" s="120"/>
      <c r="AVH688" s="120"/>
      <c r="AVI688" s="120"/>
      <c r="AVJ688" s="120"/>
      <c r="AVK688" s="120"/>
      <c r="AVL688" s="120"/>
      <c r="AVM688" s="120"/>
      <c r="AVN688" s="120"/>
      <c r="AVO688" s="120"/>
      <c r="AVP688" s="120"/>
      <c r="AVQ688" s="120"/>
      <c r="AVR688" s="120"/>
      <c r="AVS688" s="120"/>
      <c r="AVT688" s="120"/>
      <c r="AVU688" s="120"/>
      <c r="AVV688" s="120"/>
      <c r="AVW688" s="120"/>
      <c r="AVX688" s="120"/>
      <c r="AVY688" s="120"/>
      <c r="AVZ688" s="120"/>
      <c r="AWA688" s="120"/>
      <c r="AWB688" s="120"/>
      <c r="AWC688" s="120"/>
      <c r="AWD688" s="120"/>
      <c r="AWE688" s="120"/>
      <c r="AWF688" s="120"/>
      <c r="AWG688" s="120"/>
      <c r="AWH688" s="120"/>
      <c r="AWI688" s="120"/>
      <c r="AWJ688" s="120"/>
      <c r="AWK688" s="120"/>
      <c r="AWL688" s="120"/>
      <c r="AWM688" s="120"/>
      <c r="AWN688" s="120"/>
      <c r="AWO688" s="120"/>
      <c r="AWP688" s="120"/>
      <c r="AWQ688" s="120"/>
      <c r="AWR688" s="120"/>
      <c r="AWS688" s="120"/>
      <c r="AWT688" s="120"/>
      <c r="AWU688" s="120"/>
      <c r="AWV688" s="120"/>
      <c r="AWW688" s="120"/>
      <c r="AWX688" s="120"/>
      <c r="AWY688" s="120"/>
      <c r="AWZ688" s="120"/>
      <c r="AXA688" s="120"/>
      <c r="AXB688" s="120"/>
      <c r="AXC688" s="120"/>
      <c r="AXD688" s="120"/>
      <c r="AXE688" s="120"/>
      <c r="AXF688" s="120"/>
      <c r="AXG688" s="120"/>
      <c r="AXH688" s="120"/>
      <c r="AXI688" s="120"/>
      <c r="AXJ688" s="120"/>
      <c r="AXK688" s="120"/>
      <c r="AXL688" s="120"/>
      <c r="AXM688" s="120"/>
      <c r="AXN688" s="120"/>
      <c r="AXO688" s="120"/>
      <c r="AXP688" s="120"/>
      <c r="AXQ688" s="120"/>
      <c r="AXR688" s="120"/>
      <c r="AXS688" s="120"/>
      <c r="AXT688" s="120"/>
      <c r="AXU688" s="120"/>
      <c r="AXV688" s="120"/>
      <c r="AXW688" s="120"/>
      <c r="AXX688" s="120"/>
      <c r="AXY688" s="120"/>
      <c r="AXZ688" s="120"/>
      <c r="AYA688" s="120"/>
      <c r="AYB688" s="120"/>
      <c r="AYC688" s="120"/>
      <c r="AYD688" s="120"/>
      <c r="AYE688" s="120"/>
      <c r="AYF688" s="120"/>
      <c r="AYG688" s="120"/>
      <c r="AYH688" s="120"/>
      <c r="AYI688" s="120"/>
      <c r="AYJ688" s="120"/>
      <c r="AYK688" s="120"/>
      <c r="AYL688" s="120"/>
      <c r="AYM688" s="120"/>
      <c r="AYN688" s="120"/>
      <c r="AYO688" s="120"/>
      <c r="AYP688" s="120"/>
      <c r="AYQ688" s="120"/>
      <c r="AYR688" s="120"/>
      <c r="AYS688" s="120"/>
      <c r="AYT688" s="120"/>
      <c r="AYU688" s="120"/>
      <c r="AYV688" s="120"/>
      <c r="AYW688" s="120"/>
      <c r="AYX688" s="120"/>
      <c r="AYY688" s="120"/>
      <c r="AYZ688" s="120"/>
      <c r="AZA688" s="120"/>
      <c r="AZB688" s="120"/>
      <c r="AZC688" s="120"/>
      <c r="AZD688" s="120"/>
      <c r="AZE688" s="120"/>
      <c r="AZF688" s="120"/>
      <c r="AZG688" s="120"/>
      <c r="AZH688" s="120"/>
      <c r="AZI688" s="120"/>
      <c r="AZJ688" s="120"/>
      <c r="AZK688" s="120"/>
      <c r="AZL688" s="120"/>
      <c r="AZM688" s="120"/>
      <c r="AZN688" s="120"/>
      <c r="AZO688" s="120"/>
      <c r="AZP688" s="120"/>
      <c r="AZQ688" s="120"/>
      <c r="AZR688" s="120"/>
      <c r="AZS688" s="120"/>
      <c r="AZT688" s="120"/>
      <c r="AZU688" s="120"/>
      <c r="AZV688" s="120"/>
      <c r="AZW688" s="120"/>
      <c r="AZX688" s="120"/>
      <c r="AZY688" s="120"/>
      <c r="AZZ688" s="120"/>
      <c r="BAA688" s="120"/>
      <c r="BAB688" s="120"/>
      <c r="BAC688" s="120"/>
      <c r="BAD688" s="120"/>
      <c r="BAE688" s="120"/>
      <c r="BAF688" s="120"/>
      <c r="BAG688" s="120"/>
      <c r="BAH688" s="120"/>
      <c r="BAI688" s="120"/>
      <c r="BAJ688" s="120"/>
      <c r="BAK688" s="120"/>
      <c r="BAL688" s="120"/>
      <c r="BAM688" s="120"/>
      <c r="BAN688" s="120"/>
      <c r="BAO688" s="120"/>
      <c r="BAP688" s="120"/>
      <c r="BAQ688" s="120"/>
      <c r="BAR688" s="120"/>
      <c r="BAS688" s="120"/>
      <c r="BAT688" s="120"/>
      <c r="BAU688" s="120"/>
      <c r="BAV688" s="120"/>
      <c r="BAW688" s="120"/>
      <c r="BAX688" s="120"/>
      <c r="BAY688" s="120"/>
      <c r="BAZ688" s="120"/>
      <c r="BBA688" s="120"/>
      <c r="BBB688" s="120"/>
      <c r="BBC688" s="120"/>
      <c r="BBD688" s="120"/>
      <c r="BBE688" s="120"/>
      <c r="BBF688" s="120"/>
      <c r="BBG688" s="120"/>
      <c r="BBH688" s="120"/>
      <c r="BBI688" s="120"/>
      <c r="BBJ688" s="120"/>
      <c r="BBK688" s="120"/>
      <c r="BBL688" s="120"/>
      <c r="BBM688" s="120"/>
      <c r="BBN688" s="120"/>
      <c r="BBO688" s="120"/>
      <c r="BBP688" s="120"/>
      <c r="BBQ688" s="120"/>
      <c r="BBR688" s="120"/>
      <c r="BBS688" s="120"/>
      <c r="BBT688" s="120"/>
      <c r="BBU688" s="120"/>
      <c r="BBV688" s="120"/>
      <c r="BBW688" s="120"/>
      <c r="BBX688" s="120"/>
      <c r="BBY688" s="120"/>
      <c r="BBZ688" s="120"/>
      <c r="BCA688" s="120"/>
      <c r="BCB688" s="120"/>
      <c r="BCC688" s="120"/>
      <c r="BCD688" s="120"/>
      <c r="BCE688" s="120"/>
      <c r="BCF688" s="120"/>
      <c r="BCG688" s="120"/>
      <c r="BCH688" s="120"/>
      <c r="BCI688" s="120"/>
      <c r="BCJ688" s="120"/>
      <c r="BCK688" s="120"/>
      <c r="BCL688" s="120"/>
      <c r="BCM688" s="120"/>
      <c r="BCN688" s="120"/>
      <c r="BCO688" s="120"/>
      <c r="BCP688" s="120"/>
      <c r="BCQ688" s="120"/>
      <c r="BCR688" s="120"/>
      <c r="BCS688" s="120"/>
      <c r="BCT688" s="120"/>
      <c r="BCU688" s="120"/>
      <c r="BCV688" s="120"/>
      <c r="BCW688" s="120"/>
      <c r="BCX688" s="120"/>
      <c r="BCY688" s="120"/>
      <c r="BCZ688" s="120"/>
      <c r="BDA688" s="120"/>
      <c r="BDB688" s="120"/>
      <c r="BDC688" s="120"/>
      <c r="BDD688" s="120"/>
      <c r="BDE688" s="120"/>
      <c r="BDF688" s="120"/>
      <c r="BDG688" s="120"/>
      <c r="BDH688" s="120"/>
      <c r="BDI688" s="120"/>
      <c r="BDJ688" s="120"/>
      <c r="BDK688" s="120"/>
      <c r="BDL688" s="120"/>
      <c r="BDM688" s="120"/>
      <c r="BDN688" s="120"/>
      <c r="BDO688" s="120"/>
      <c r="BDP688" s="120"/>
      <c r="BDQ688" s="120"/>
      <c r="BDR688" s="120"/>
      <c r="BDS688" s="120"/>
      <c r="BDT688" s="120"/>
      <c r="BDU688" s="120"/>
      <c r="BDV688" s="120"/>
      <c r="BDW688" s="120"/>
      <c r="BDX688" s="120"/>
      <c r="BDY688" s="120"/>
      <c r="BDZ688" s="120"/>
      <c r="BEA688" s="120"/>
      <c r="BEB688" s="120"/>
      <c r="BEC688" s="120"/>
      <c r="BED688" s="120"/>
      <c r="BEE688" s="120"/>
      <c r="BEF688" s="120"/>
      <c r="BEG688" s="120"/>
      <c r="BEH688" s="120"/>
      <c r="BEI688" s="120"/>
      <c r="BEJ688" s="120"/>
      <c r="BEK688" s="120"/>
      <c r="BEL688" s="120"/>
      <c r="BEM688" s="120"/>
      <c r="BEN688" s="120"/>
      <c r="BEO688" s="120"/>
      <c r="BEP688" s="120"/>
      <c r="BEQ688" s="120"/>
      <c r="BER688" s="120"/>
      <c r="BES688" s="120"/>
      <c r="BET688" s="120"/>
      <c r="BEU688" s="120"/>
      <c r="BEV688" s="120"/>
      <c r="BEW688" s="120"/>
      <c r="BEX688" s="120"/>
      <c r="BEY688" s="120"/>
      <c r="BEZ688" s="120"/>
      <c r="BFA688" s="120"/>
      <c r="BFB688" s="120"/>
      <c r="BFC688" s="120"/>
      <c r="BFD688" s="120"/>
      <c r="BFE688" s="120"/>
      <c r="BFF688" s="120"/>
      <c r="BFG688" s="120"/>
      <c r="BFH688" s="120"/>
      <c r="BFI688" s="120"/>
      <c r="BFJ688" s="120"/>
      <c r="BFK688" s="120"/>
      <c r="BFL688" s="120"/>
      <c r="BFM688" s="120"/>
      <c r="BFN688" s="120"/>
      <c r="BFO688" s="120"/>
      <c r="BFP688" s="120"/>
      <c r="BFQ688" s="120"/>
      <c r="BFR688" s="120"/>
      <c r="BFS688" s="120"/>
      <c r="BFT688" s="120"/>
      <c r="BFU688" s="120"/>
      <c r="BFV688" s="120"/>
      <c r="BFW688" s="120"/>
      <c r="BFX688" s="120"/>
      <c r="BFY688" s="120"/>
      <c r="BFZ688" s="120"/>
      <c r="BGA688" s="120"/>
      <c r="BGB688" s="120"/>
      <c r="BGC688" s="120"/>
      <c r="BGD688" s="120"/>
      <c r="BGE688" s="120"/>
      <c r="BGF688" s="120"/>
      <c r="BGG688" s="120"/>
      <c r="BGH688" s="120"/>
      <c r="BGI688" s="120"/>
      <c r="BGJ688" s="120"/>
      <c r="BGK688" s="120"/>
      <c r="BGL688" s="120"/>
      <c r="BGM688" s="120"/>
      <c r="BGN688" s="120"/>
      <c r="BGO688" s="120"/>
      <c r="BGP688" s="120"/>
      <c r="BGQ688" s="120"/>
      <c r="BGR688" s="120"/>
      <c r="BGS688" s="120"/>
      <c r="BGT688" s="120"/>
      <c r="BGU688" s="120"/>
      <c r="BGV688" s="120"/>
      <c r="BGW688" s="120"/>
      <c r="BGX688" s="120"/>
      <c r="BGY688" s="120"/>
      <c r="BGZ688" s="120"/>
      <c r="BHA688" s="120"/>
      <c r="BHB688" s="120"/>
      <c r="BHC688" s="120"/>
      <c r="BHD688" s="120"/>
      <c r="BHE688" s="120"/>
      <c r="BHF688" s="120"/>
      <c r="BHG688" s="120"/>
      <c r="BHH688" s="120"/>
      <c r="BHI688" s="120"/>
      <c r="BHJ688" s="120"/>
      <c r="BHK688" s="120"/>
      <c r="BHL688" s="120"/>
      <c r="BHM688" s="120"/>
      <c r="BHN688" s="120"/>
      <c r="BHO688" s="120"/>
      <c r="BHP688" s="120"/>
      <c r="BHQ688" s="120"/>
      <c r="BHR688" s="120"/>
      <c r="BHS688" s="120"/>
      <c r="BHT688" s="120"/>
      <c r="BHU688" s="120"/>
      <c r="BHV688" s="120"/>
      <c r="BHW688" s="120"/>
      <c r="BHX688" s="120"/>
      <c r="BHY688" s="120"/>
      <c r="BHZ688" s="120"/>
      <c r="BIA688" s="120"/>
      <c r="BIB688" s="120"/>
      <c r="BIC688" s="120"/>
      <c r="BID688" s="120"/>
      <c r="BIE688" s="120"/>
      <c r="BIF688" s="120"/>
      <c r="BIG688" s="120"/>
      <c r="BIH688" s="120"/>
      <c r="BII688" s="120"/>
      <c r="BIJ688" s="120"/>
      <c r="BIK688" s="120"/>
      <c r="BIL688" s="120"/>
      <c r="BIM688" s="120"/>
      <c r="BIN688" s="120"/>
      <c r="BIO688" s="120"/>
      <c r="BIP688" s="120"/>
      <c r="BIQ688" s="120"/>
      <c r="BIR688" s="120"/>
      <c r="BIS688" s="120"/>
      <c r="BIT688" s="120"/>
      <c r="BIU688" s="120"/>
      <c r="BIV688" s="120"/>
      <c r="BIW688" s="120"/>
      <c r="BIX688" s="120"/>
      <c r="BIY688" s="120"/>
      <c r="BIZ688" s="120"/>
      <c r="BJA688" s="120"/>
      <c r="BJB688" s="120"/>
      <c r="BJC688" s="120"/>
      <c r="BJD688" s="120"/>
      <c r="BJE688" s="120"/>
      <c r="BJF688" s="120"/>
      <c r="BJG688" s="120"/>
      <c r="BJH688" s="120"/>
      <c r="BJI688" s="120"/>
      <c r="BJJ688" s="120"/>
      <c r="BJK688" s="120"/>
      <c r="BJL688" s="120"/>
      <c r="BJM688" s="120"/>
      <c r="BJN688" s="120"/>
      <c r="BJO688" s="120"/>
      <c r="BJP688" s="120"/>
      <c r="BJQ688" s="120"/>
      <c r="BJR688" s="120"/>
      <c r="BJS688" s="120"/>
      <c r="BJT688" s="120"/>
      <c r="BJU688" s="120"/>
      <c r="BJV688" s="120"/>
      <c r="BJW688" s="120"/>
      <c r="BJX688" s="120"/>
      <c r="BJY688" s="120"/>
      <c r="BJZ688" s="120"/>
      <c r="BKA688" s="120"/>
      <c r="BKB688" s="120"/>
      <c r="BKC688" s="120"/>
      <c r="BKD688" s="120"/>
      <c r="BKE688" s="120"/>
      <c r="BKF688" s="120"/>
      <c r="BKG688" s="120"/>
      <c r="BKH688" s="120"/>
      <c r="BKI688" s="120"/>
      <c r="BKJ688" s="120"/>
      <c r="BKK688" s="120"/>
      <c r="BKL688" s="120"/>
      <c r="BKM688" s="120"/>
      <c r="BKN688" s="120"/>
      <c r="BKO688" s="120"/>
      <c r="BKP688" s="120"/>
      <c r="BKQ688" s="120"/>
      <c r="BKR688" s="120"/>
      <c r="BKS688" s="120"/>
      <c r="BKT688" s="120"/>
      <c r="BKU688" s="120"/>
      <c r="BKV688" s="120"/>
      <c r="BKW688" s="120"/>
      <c r="BKX688" s="120"/>
      <c r="BKY688" s="120"/>
      <c r="BKZ688" s="120"/>
      <c r="BLA688" s="120"/>
      <c r="BLB688" s="120"/>
      <c r="BLC688" s="120"/>
      <c r="BLD688" s="120"/>
      <c r="BLE688" s="120"/>
      <c r="BLF688" s="120"/>
      <c r="BLG688" s="120"/>
      <c r="BLH688" s="120"/>
      <c r="BLI688" s="120"/>
      <c r="BLJ688" s="120"/>
      <c r="BLK688" s="120"/>
      <c r="BLL688" s="120"/>
      <c r="BLM688" s="120"/>
      <c r="BLN688" s="120"/>
      <c r="BLO688" s="120"/>
      <c r="BLP688" s="120"/>
      <c r="BLQ688" s="120"/>
      <c r="BLR688" s="120"/>
      <c r="BLS688" s="120"/>
      <c r="BLT688" s="120"/>
      <c r="BLU688" s="120"/>
      <c r="BLV688" s="120"/>
      <c r="BLW688" s="120"/>
      <c r="BLX688" s="120"/>
      <c r="BLY688" s="120"/>
      <c r="BLZ688" s="120"/>
      <c r="BMA688" s="120"/>
      <c r="BMB688" s="120"/>
      <c r="BMC688" s="120"/>
      <c r="BMD688" s="120"/>
      <c r="BME688" s="120"/>
      <c r="BMF688" s="120"/>
      <c r="BMG688" s="120"/>
      <c r="BMH688" s="120"/>
      <c r="BMI688" s="120"/>
      <c r="BMJ688" s="120"/>
      <c r="BMK688" s="120"/>
      <c r="BML688" s="120"/>
      <c r="BMM688" s="120"/>
      <c r="BMN688" s="120"/>
      <c r="BMO688" s="120"/>
      <c r="BMP688" s="120"/>
      <c r="BMQ688" s="120"/>
      <c r="BMR688" s="120"/>
      <c r="BMS688" s="120"/>
      <c r="BMT688" s="120"/>
      <c r="BMU688" s="120"/>
      <c r="BMV688" s="120"/>
      <c r="BMW688" s="120"/>
      <c r="BMX688" s="120"/>
      <c r="BMY688" s="120"/>
      <c r="BMZ688" s="120"/>
      <c r="BNA688" s="120"/>
      <c r="BNB688" s="120"/>
      <c r="BNC688" s="120"/>
      <c r="BND688" s="120"/>
      <c r="BNE688" s="120"/>
      <c r="BNF688" s="120"/>
      <c r="BNG688" s="120"/>
      <c r="BNH688" s="120"/>
      <c r="BNI688" s="120"/>
      <c r="BNJ688" s="120"/>
      <c r="BNK688" s="120"/>
      <c r="BNL688" s="120"/>
      <c r="BNM688" s="120"/>
      <c r="BNN688" s="120"/>
      <c r="BNO688" s="120"/>
      <c r="BNP688" s="120"/>
      <c r="BNQ688" s="120"/>
      <c r="BNR688" s="120"/>
      <c r="BNS688" s="120"/>
      <c r="BNT688" s="120"/>
      <c r="BNU688" s="120"/>
      <c r="BNV688" s="120"/>
      <c r="BNW688" s="120"/>
      <c r="BNX688" s="120"/>
      <c r="BNY688" s="120"/>
      <c r="BNZ688" s="120"/>
      <c r="BOA688" s="120"/>
      <c r="BOB688" s="120"/>
      <c r="BOC688" s="120"/>
      <c r="BOD688" s="120"/>
      <c r="BOE688" s="120"/>
      <c r="BOF688" s="120"/>
      <c r="BOG688" s="120"/>
      <c r="BOH688" s="120"/>
      <c r="BOI688" s="120"/>
      <c r="BOJ688" s="120"/>
      <c r="BOK688" s="120"/>
      <c r="BOL688" s="120"/>
      <c r="BOM688" s="120"/>
      <c r="BON688" s="120"/>
      <c r="BOO688" s="120"/>
      <c r="BOP688" s="120"/>
      <c r="BOQ688" s="120"/>
      <c r="BOR688" s="120"/>
      <c r="BOS688" s="120"/>
      <c r="BOT688" s="120"/>
      <c r="BOU688" s="120"/>
      <c r="BOV688" s="120"/>
      <c r="BOW688" s="120"/>
      <c r="BOX688" s="120"/>
      <c r="BOY688" s="120"/>
      <c r="BOZ688" s="120"/>
      <c r="BPA688" s="120"/>
      <c r="BPB688" s="120"/>
      <c r="BPC688" s="120"/>
      <c r="BPD688" s="120"/>
      <c r="BPE688" s="120"/>
      <c r="BPF688" s="120"/>
      <c r="BPG688" s="120"/>
      <c r="BPH688" s="120"/>
      <c r="BPI688" s="120"/>
      <c r="BPJ688" s="120"/>
      <c r="BPK688" s="120"/>
      <c r="BPL688" s="120"/>
      <c r="BPM688" s="120"/>
      <c r="BPN688" s="120"/>
      <c r="BPO688" s="120"/>
      <c r="BPP688" s="120"/>
      <c r="BPQ688" s="120"/>
      <c r="BPR688" s="120"/>
      <c r="BPS688" s="120"/>
      <c r="BPT688" s="120"/>
      <c r="BPU688" s="120"/>
      <c r="BPV688" s="120"/>
      <c r="BPW688" s="120"/>
      <c r="BPX688" s="120"/>
      <c r="BPY688" s="120"/>
      <c r="BPZ688" s="120"/>
      <c r="BQA688" s="120"/>
      <c r="BQB688" s="120"/>
      <c r="BQC688" s="120"/>
      <c r="BQD688" s="120"/>
      <c r="BQE688" s="120"/>
      <c r="BQF688" s="120"/>
      <c r="BQG688" s="120"/>
      <c r="BQH688" s="120"/>
      <c r="BQI688" s="120"/>
      <c r="BQJ688" s="120"/>
      <c r="BQK688" s="120"/>
      <c r="BQL688" s="120"/>
      <c r="BQM688" s="120"/>
      <c r="BQN688" s="120"/>
      <c r="BQO688" s="120"/>
      <c r="BQP688" s="120"/>
      <c r="BQQ688" s="120"/>
      <c r="BQR688" s="120"/>
      <c r="BQS688" s="120"/>
      <c r="BQT688" s="120"/>
      <c r="BQU688" s="120"/>
      <c r="BQV688" s="120"/>
      <c r="BQW688" s="120"/>
      <c r="BQX688" s="120"/>
      <c r="BQY688" s="120"/>
      <c r="BQZ688" s="120"/>
      <c r="BRA688" s="120"/>
      <c r="BRB688" s="120"/>
      <c r="BRC688" s="120"/>
      <c r="BRD688" s="120"/>
      <c r="BRE688" s="120"/>
      <c r="BRF688" s="120"/>
      <c r="BRG688" s="120"/>
      <c r="BRH688" s="120"/>
      <c r="BRI688" s="120"/>
      <c r="BRJ688" s="120"/>
      <c r="BRK688" s="120"/>
      <c r="BRL688" s="120"/>
      <c r="BRM688" s="120"/>
      <c r="BRN688" s="120"/>
      <c r="BRO688" s="120"/>
      <c r="BRP688" s="120"/>
      <c r="BRQ688" s="120"/>
      <c r="BRR688" s="120"/>
      <c r="BRS688" s="120"/>
      <c r="BRT688" s="120"/>
      <c r="BRU688" s="120"/>
      <c r="BRV688" s="120"/>
      <c r="BRW688" s="120"/>
      <c r="BRX688" s="120"/>
      <c r="BRY688" s="120"/>
      <c r="BRZ688" s="120"/>
      <c r="BSA688" s="120"/>
      <c r="BSB688" s="120"/>
      <c r="BSC688" s="120"/>
      <c r="BSD688" s="120"/>
      <c r="BSE688" s="120"/>
      <c r="BSF688" s="120"/>
      <c r="BSG688" s="120"/>
      <c r="BSH688" s="120"/>
      <c r="BSI688" s="120"/>
      <c r="BSJ688" s="120"/>
      <c r="BSK688" s="120"/>
      <c r="BSL688" s="120"/>
      <c r="BSM688" s="120"/>
      <c r="BSN688" s="120"/>
      <c r="BSO688" s="120"/>
      <c r="BSP688" s="120"/>
      <c r="BSQ688" s="120"/>
      <c r="BSR688" s="120"/>
      <c r="BSS688" s="120"/>
      <c r="BST688" s="120"/>
      <c r="BSU688" s="120"/>
      <c r="BSV688" s="120"/>
      <c r="BSW688" s="120"/>
      <c r="BSX688" s="120"/>
      <c r="BSY688" s="120"/>
      <c r="BSZ688" s="120"/>
      <c r="BTA688" s="120"/>
      <c r="BTB688" s="120"/>
      <c r="BTC688" s="120"/>
      <c r="BTD688" s="120"/>
      <c r="BTE688" s="120"/>
      <c r="BTF688" s="120"/>
      <c r="BTG688" s="120"/>
      <c r="BTH688" s="120"/>
      <c r="BTI688" s="120"/>
      <c r="BTJ688" s="120"/>
      <c r="BTK688" s="120"/>
      <c r="BTL688" s="120"/>
      <c r="BTM688" s="120"/>
      <c r="BTN688" s="120"/>
      <c r="BTO688" s="120"/>
      <c r="BTP688" s="120"/>
      <c r="BTQ688" s="120"/>
      <c r="BTR688" s="120"/>
      <c r="BTS688" s="120"/>
      <c r="BTT688" s="120"/>
      <c r="BTU688" s="120"/>
      <c r="BTV688" s="120"/>
      <c r="BTW688" s="120"/>
      <c r="BTX688" s="120"/>
      <c r="BTY688" s="120"/>
      <c r="BTZ688" s="120"/>
      <c r="BUA688" s="120"/>
      <c r="BUB688" s="120"/>
      <c r="BUC688" s="120"/>
      <c r="BUD688" s="120"/>
      <c r="BUE688" s="120"/>
      <c r="BUF688" s="120"/>
      <c r="BUG688" s="120"/>
      <c r="BUH688" s="120"/>
      <c r="BUI688" s="120"/>
      <c r="BUJ688" s="120"/>
      <c r="BUK688" s="120"/>
      <c r="BUL688" s="120"/>
      <c r="BUM688" s="120"/>
      <c r="BUN688" s="120"/>
      <c r="BUO688" s="120"/>
      <c r="BUP688" s="120"/>
      <c r="BUQ688" s="120"/>
      <c r="BUR688" s="120"/>
      <c r="BUS688" s="120"/>
      <c r="BUT688" s="120"/>
      <c r="BUU688" s="120"/>
      <c r="BUV688" s="120"/>
      <c r="BUW688" s="120"/>
      <c r="BUX688" s="120"/>
      <c r="BUY688" s="120"/>
      <c r="BUZ688" s="120"/>
      <c r="BVA688" s="120"/>
      <c r="BVB688" s="120"/>
      <c r="BVC688" s="120"/>
      <c r="BVD688" s="120"/>
      <c r="BVE688" s="120"/>
      <c r="BVF688" s="120"/>
      <c r="BVG688" s="120"/>
      <c r="BVH688" s="120"/>
      <c r="BVI688" s="120"/>
      <c r="BVJ688" s="120"/>
      <c r="BVK688" s="120"/>
      <c r="BVL688" s="120"/>
      <c r="BVM688" s="120"/>
      <c r="BVN688" s="120"/>
      <c r="BVO688" s="120"/>
      <c r="BVP688" s="120"/>
      <c r="BVQ688" s="120"/>
      <c r="BVR688" s="120"/>
      <c r="BVS688" s="120"/>
      <c r="BVT688" s="120"/>
      <c r="BVU688" s="120"/>
      <c r="BVV688" s="120"/>
      <c r="BVW688" s="120"/>
      <c r="BVX688" s="120"/>
      <c r="BVY688" s="120"/>
      <c r="BVZ688" s="120"/>
      <c r="BWA688" s="120"/>
      <c r="BWB688" s="120"/>
      <c r="BWC688" s="120"/>
      <c r="BWD688" s="120"/>
      <c r="BWE688" s="120"/>
      <c r="BWF688" s="120"/>
      <c r="BWG688" s="120"/>
      <c r="BWH688" s="120"/>
      <c r="BWI688" s="120"/>
      <c r="BWJ688" s="120"/>
      <c r="BWK688" s="120"/>
      <c r="BWL688" s="120"/>
      <c r="BWM688" s="120"/>
      <c r="BWN688" s="120"/>
      <c r="BWO688" s="120"/>
      <c r="BWP688" s="120"/>
      <c r="BWQ688" s="120"/>
      <c r="BWR688" s="120"/>
      <c r="BWS688" s="120"/>
      <c r="BWT688" s="120"/>
      <c r="BWU688" s="120"/>
      <c r="BWV688" s="120"/>
      <c r="BWW688" s="120"/>
      <c r="BWX688" s="120"/>
      <c r="BWY688" s="120"/>
      <c r="BWZ688" s="120"/>
      <c r="BXA688" s="120"/>
      <c r="BXB688" s="120"/>
      <c r="BXC688" s="120"/>
      <c r="BXD688" s="120"/>
      <c r="BXE688" s="120"/>
      <c r="BXF688" s="120"/>
      <c r="BXG688" s="120"/>
      <c r="BXH688" s="120"/>
      <c r="BXI688" s="120"/>
      <c r="BXJ688" s="120"/>
      <c r="BXK688" s="120"/>
      <c r="BXL688" s="120"/>
      <c r="BXM688" s="120"/>
      <c r="BXN688" s="120"/>
      <c r="BXO688" s="120"/>
      <c r="BXP688" s="120"/>
      <c r="BXQ688" s="120"/>
      <c r="BXR688" s="120"/>
      <c r="BXS688" s="120"/>
      <c r="BXT688" s="120"/>
      <c r="BXU688" s="120"/>
      <c r="BXV688" s="120"/>
      <c r="BXW688" s="120"/>
      <c r="BXX688" s="120"/>
      <c r="BXY688" s="120"/>
      <c r="BXZ688" s="120"/>
      <c r="BYA688" s="120"/>
      <c r="BYB688" s="120"/>
      <c r="BYC688" s="120"/>
      <c r="BYD688" s="120"/>
      <c r="BYE688" s="120"/>
      <c r="BYF688" s="120"/>
      <c r="BYG688" s="120"/>
      <c r="BYH688" s="120"/>
      <c r="BYI688" s="120"/>
      <c r="BYJ688" s="120"/>
      <c r="BYK688" s="120"/>
      <c r="BYL688" s="120"/>
      <c r="BYM688" s="120"/>
      <c r="BYN688" s="120"/>
      <c r="BYO688" s="120"/>
      <c r="BYP688" s="120"/>
      <c r="BYQ688" s="120"/>
      <c r="BYR688" s="120"/>
      <c r="BYS688" s="120"/>
      <c r="BYT688" s="120"/>
      <c r="BYU688" s="120"/>
      <c r="BYV688" s="120"/>
      <c r="BYW688" s="120"/>
      <c r="BYX688" s="120"/>
      <c r="BYY688" s="120"/>
      <c r="BYZ688" s="120"/>
      <c r="BZA688" s="120"/>
      <c r="BZB688" s="120"/>
      <c r="BZC688" s="120"/>
      <c r="BZD688" s="120"/>
      <c r="BZE688" s="120"/>
      <c r="BZF688" s="120"/>
      <c r="BZG688" s="120"/>
      <c r="BZH688" s="120"/>
      <c r="BZI688" s="120"/>
      <c r="BZJ688" s="120"/>
      <c r="BZK688" s="120"/>
      <c r="BZL688" s="120"/>
      <c r="BZM688" s="120"/>
      <c r="BZN688" s="120"/>
      <c r="BZO688" s="120"/>
      <c r="BZP688" s="120"/>
      <c r="BZQ688" s="120"/>
      <c r="BZR688" s="120"/>
      <c r="BZS688" s="120"/>
      <c r="BZT688" s="120"/>
      <c r="BZU688" s="120"/>
      <c r="BZV688" s="120"/>
      <c r="BZW688" s="120"/>
      <c r="BZX688" s="120"/>
      <c r="BZY688" s="120"/>
      <c r="BZZ688" s="120"/>
      <c r="CAA688" s="120"/>
      <c r="CAB688" s="120"/>
      <c r="CAC688" s="120"/>
      <c r="CAD688" s="120"/>
      <c r="CAE688" s="120"/>
      <c r="CAF688" s="120"/>
      <c r="CAG688" s="120"/>
      <c r="CAH688" s="120"/>
      <c r="CAI688" s="120"/>
      <c r="CAJ688" s="120"/>
      <c r="CAK688" s="120"/>
      <c r="CAL688" s="120"/>
      <c r="CAM688" s="120"/>
      <c r="CAN688" s="120"/>
      <c r="CAO688" s="120"/>
      <c r="CAP688" s="120"/>
      <c r="CAQ688" s="120"/>
      <c r="CAR688" s="120"/>
      <c r="CAS688" s="120"/>
      <c r="CAT688" s="120"/>
      <c r="CAU688" s="120"/>
      <c r="CAV688" s="120"/>
      <c r="CAW688" s="120"/>
      <c r="CAX688" s="120"/>
      <c r="CAY688" s="120"/>
      <c r="CAZ688" s="120"/>
      <c r="CBA688" s="120"/>
      <c r="CBB688" s="120"/>
      <c r="CBC688" s="120"/>
      <c r="CBD688" s="120"/>
      <c r="CBE688" s="120"/>
      <c r="CBF688" s="120"/>
      <c r="CBG688" s="120"/>
      <c r="CBH688" s="120"/>
      <c r="CBI688" s="120"/>
      <c r="CBJ688" s="120"/>
      <c r="CBK688" s="120"/>
      <c r="CBL688" s="120"/>
      <c r="CBM688" s="120"/>
      <c r="CBN688" s="120"/>
      <c r="CBO688" s="120"/>
      <c r="CBP688" s="120"/>
      <c r="CBQ688" s="120"/>
      <c r="CBR688" s="120"/>
      <c r="CBS688" s="120"/>
      <c r="CBT688" s="120"/>
      <c r="CBU688" s="120"/>
      <c r="CBV688" s="120"/>
      <c r="CBW688" s="120"/>
      <c r="CBX688" s="120"/>
      <c r="CBY688" s="120"/>
      <c r="CBZ688" s="120"/>
      <c r="CCA688" s="120"/>
      <c r="CCB688" s="120"/>
      <c r="CCC688" s="120"/>
      <c r="CCD688" s="120"/>
      <c r="CCE688" s="120"/>
      <c r="CCF688" s="120"/>
      <c r="CCG688" s="120"/>
      <c r="CCH688" s="120"/>
      <c r="CCI688" s="120"/>
      <c r="CCJ688" s="120"/>
      <c r="CCK688" s="120"/>
      <c r="CCL688" s="120"/>
      <c r="CCM688" s="120"/>
      <c r="CCN688" s="120"/>
      <c r="CCO688" s="120"/>
      <c r="CCP688" s="120"/>
      <c r="CCQ688" s="120"/>
      <c r="CCR688" s="120"/>
      <c r="CCS688" s="120"/>
      <c r="CCT688" s="120"/>
      <c r="CCU688" s="120"/>
      <c r="CCV688" s="120"/>
      <c r="CCW688" s="120"/>
      <c r="CCX688" s="120"/>
      <c r="CCY688" s="120"/>
      <c r="CCZ688" s="120"/>
      <c r="CDA688" s="120"/>
      <c r="CDB688" s="120"/>
      <c r="CDC688" s="120"/>
      <c r="CDD688" s="120"/>
      <c r="CDE688" s="120"/>
      <c r="CDF688" s="120"/>
      <c r="CDG688" s="120"/>
      <c r="CDH688" s="120"/>
      <c r="CDI688" s="120"/>
      <c r="CDJ688" s="120"/>
      <c r="CDK688" s="120"/>
      <c r="CDL688" s="120"/>
      <c r="CDM688" s="120"/>
      <c r="CDN688" s="120"/>
      <c r="CDO688" s="120"/>
      <c r="CDP688" s="120"/>
      <c r="CDQ688" s="120"/>
      <c r="CDR688" s="120"/>
      <c r="CDS688" s="120"/>
      <c r="CDT688" s="120"/>
      <c r="CDU688" s="120"/>
      <c r="CDV688" s="120"/>
      <c r="CDW688" s="120"/>
      <c r="CDX688" s="120"/>
      <c r="CDY688" s="120"/>
      <c r="CDZ688" s="120"/>
      <c r="CEA688" s="120"/>
      <c r="CEB688" s="120"/>
      <c r="CEC688" s="120"/>
      <c r="CED688" s="120"/>
      <c r="CEE688" s="120"/>
      <c r="CEF688" s="120"/>
      <c r="CEG688" s="120"/>
      <c r="CEH688" s="120"/>
      <c r="CEI688" s="120"/>
      <c r="CEJ688" s="120"/>
      <c r="CEK688" s="120"/>
      <c r="CEL688" s="120"/>
      <c r="CEM688" s="120"/>
      <c r="CEN688" s="120"/>
      <c r="CEO688" s="120"/>
      <c r="CEP688" s="120"/>
      <c r="CEQ688" s="120"/>
      <c r="CER688" s="120"/>
      <c r="CES688" s="120"/>
      <c r="CET688" s="120"/>
      <c r="CEU688" s="120"/>
      <c r="CEV688" s="120"/>
      <c r="CEW688" s="120"/>
      <c r="CEX688" s="120"/>
      <c r="CEY688" s="120"/>
      <c r="CEZ688" s="120"/>
      <c r="CFA688" s="120"/>
      <c r="CFB688" s="120"/>
      <c r="CFC688" s="120"/>
      <c r="CFD688" s="120"/>
      <c r="CFE688" s="120"/>
      <c r="CFF688" s="120"/>
      <c r="CFG688" s="120"/>
      <c r="CFH688" s="120"/>
      <c r="CFI688" s="120"/>
      <c r="CFJ688" s="120"/>
      <c r="CFK688" s="120"/>
      <c r="CFL688" s="120"/>
      <c r="CFM688" s="120"/>
      <c r="CFN688" s="120"/>
      <c r="CFO688" s="120"/>
      <c r="CFP688" s="120"/>
      <c r="CFQ688" s="120"/>
      <c r="CFR688" s="120"/>
      <c r="CFS688" s="120"/>
      <c r="CFT688" s="120"/>
      <c r="CFU688" s="120"/>
      <c r="CFV688" s="120"/>
      <c r="CFW688" s="120"/>
      <c r="CFX688" s="120"/>
      <c r="CFY688" s="120"/>
      <c r="CFZ688" s="120"/>
      <c r="CGA688" s="120"/>
      <c r="CGB688" s="120"/>
      <c r="CGC688" s="120"/>
      <c r="CGD688" s="120"/>
      <c r="CGE688" s="120"/>
      <c r="CGF688" s="120"/>
      <c r="CGG688" s="120"/>
      <c r="CGH688" s="120"/>
      <c r="CGI688" s="120"/>
      <c r="CGJ688" s="120"/>
      <c r="CGK688" s="120"/>
      <c r="CGL688" s="120"/>
      <c r="CGM688" s="120"/>
      <c r="CGN688" s="120"/>
      <c r="CGO688" s="120"/>
      <c r="CGP688" s="120"/>
      <c r="CGQ688" s="120"/>
      <c r="CGR688" s="120"/>
      <c r="CGS688" s="120"/>
      <c r="CGT688" s="120"/>
      <c r="CGU688" s="120"/>
      <c r="CGV688" s="120"/>
      <c r="CGW688" s="120"/>
      <c r="CGX688" s="120"/>
      <c r="CGY688" s="120"/>
      <c r="CGZ688" s="120"/>
      <c r="CHA688" s="120"/>
      <c r="CHB688" s="120"/>
      <c r="CHC688" s="120"/>
      <c r="CHD688" s="120"/>
      <c r="CHE688" s="120"/>
      <c r="CHF688" s="120"/>
      <c r="CHG688" s="120"/>
      <c r="CHH688" s="120"/>
      <c r="CHI688" s="120"/>
      <c r="CHJ688" s="120"/>
      <c r="CHK688" s="120"/>
      <c r="CHL688" s="120"/>
      <c r="CHM688" s="120"/>
      <c r="CHN688" s="120"/>
      <c r="CHO688" s="120"/>
      <c r="CHP688" s="120"/>
      <c r="CHQ688" s="120"/>
      <c r="CHR688" s="120"/>
      <c r="CHS688" s="120"/>
      <c r="CHT688" s="120"/>
      <c r="CHU688" s="120"/>
      <c r="CHV688" s="120"/>
      <c r="CHW688" s="120"/>
      <c r="CHX688" s="120"/>
      <c r="CHY688" s="120"/>
      <c r="CHZ688" s="120"/>
      <c r="CIA688" s="120"/>
      <c r="CIB688" s="120"/>
      <c r="CIC688" s="120"/>
      <c r="CID688" s="120"/>
      <c r="CIE688" s="120"/>
      <c r="CIF688" s="120"/>
      <c r="CIG688" s="120"/>
      <c r="CIH688" s="120"/>
      <c r="CII688" s="120"/>
      <c r="CIJ688" s="120"/>
      <c r="CIK688" s="120"/>
      <c r="CIL688" s="120"/>
      <c r="CIM688" s="120"/>
      <c r="CIN688" s="120"/>
      <c r="CIO688" s="120"/>
      <c r="CIP688" s="120"/>
      <c r="CIQ688" s="120"/>
      <c r="CIR688" s="120"/>
      <c r="CIS688" s="120"/>
      <c r="CIT688" s="120"/>
      <c r="CIU688" s="120"/>
      <c r="CIV688" s="120"/>
      <c r="CIW688" s="120"/>
      <c r="CIX688" s="120"/>
      <c r="CIY688" s="120"/>
      <c r="CIZ688" s="120"/>
      <c r="CJA688" s="120"/>
      <c r="CJB688" s="120"/>
      <c r="CJC688" s="120"/>
      <c r="CJD688" s="120"/>
      <c r="CJE688" s="120"/>
      <c r="CJF688" s="120"/>
      <c r="CJG688" s="120"/>
      <c r="CJH688" s="120"/>
      <c r="CJI688" s="120"/>
      <c r="CJJ688" s="120"/>
      <c r="CJK688" s="120"/>
      <c r="CJL688" s="120"/>
      <c r="CJM688" s="120"/>
      <c r="CJN688" s="120"/>
      <c r="CJO688" s="120"/>
      <c r="CJP688" s="120"/>
      <c r="CJQ688" s="120"/>
      <c r="CJR688" s="120"/>
      <c r="CJS688" s="120"/>
      <c r="CJT688" s="120"/>
      <c r="CJU688" s="120"/>
      <c r="CJV688" s="120"/>
      <c r="CJW688" s="120"/>
      <c r="CJX688" s="120"/>
      <c r="CJY688" s="120"/>
      <c r="CJZ688" s="120"/>
      <c r="CKA688" s="120"/>
      <c r="CKB688" s="120"/>
      <c r="CKC688" s="120"/>
      <c r="CKD688" s="120"/>
      <c r="CKE688" s="120"/>
      <c r="CKF688" s="120"/>
      <c r="CKG688" s="120"/>
      <c r="CKH688" s="120"/>
      <c r="CKI688" s="120"/>
      <c r="CKJ688" s="120"/>
      <c r="CKK688" s="120"/>
      <c r="CKL688" s="120"/>
      <c r="CKM688" s="120"/>
      <c r="CKN688" s="120"/>
      <c r="CKO688" s="120"/>
      <c r="CKP688" s="120"/>
      <c r="CKQ688" s="120"/>
      <c r="CKR688" s="120"/>
      <c r="CKS688" s="120"/>
      <c r="CKT688" s="120"/>
      <c r="CKU688" s="120"/>
      <c r="CKV688" s="120"/>
      <c r="CKW688" s="120"/>
      <c r="CKX688" s="120"/>
      <c r="CKY688" s="120"/>
      <c r="CKZ688" s="120"/>
      <c r="CLA688" s="120"/>
      <c r="CLB688" s="120"/>
      <c r="CLC688" s="120"/>
      <c r="CLD688" s="120"/>
      <c r="CLE688" s="120"/>
      <c r="CLF688" s="120"/>
      <c r="CLG688" s="120"/>
      <c r="CLH688" s="120"/>
      <c r="CLI688" s="120"/>
      <c r="CLJ688" s="120"/>
      <c r="CLK688" s="120"/>
      <c r="CLL688" s="120"/>
      <c r="CLM688" s="120"/>
      <c r="CLN688" s="120"/>
      <c r="CLO688" s="120"/>
      <c r="CLP688" s="120"/>
      <c r="CLQ688" s="120"/>
      <c r="CLR688" s="120"/>
      <c r="CLS688" s="120"/>
      <c r="CLT688" s="120"/>
      <c r="CLU688" s="120"/>
      <c r="CLV688" s="120"/>
      <c r="CLW688" s="120"/>
      <c r="CLX688" s="120"/>
      <c r="CLY688" s="120"/>
      <c r="CLZ688" s="120"/>
      <c r="CMA688" s="120"/>
      <c r="CMB688" s="120"/>
      <c r="CMC688" s="120"/>
      <c r="CMD688" s="120"/>
      <c r="CME688" s="120"/>
      <c r="CMF688" s="120"/>
      <c r="CMG688" s="120"/>
      <c r="CMH688" s="120"/>
      <c r="CMI688" s="120"/>
      <c r="CMJ688" s="120"/>
      <c r="CMK688" s="120"/>
      <c r="CML688" s="120"/>
      <c r="CMM688" s="120"/>
      <c r="CMN688" s="120"/>
      <c r="CMO688" s="120"/>
      <c r="CMP688" s="120"/>
      <c r="CMQ688" s="120"/>
      <c r="CMR688" s="120"/>
      <c r="CMS688" s="120"/>
      <c r="CMT688" s="120"/>
      <c r="CMU688" s="120"/>
      <c r="CMV688" s="120"/>
      <c r="CMW688" s="120"/>
      <c r="CMX688" s="120"/>
      <c r="CMY688" s="120"/>
      <c r="CMZ688" s="120"/>
      <c r="CNA688" s="120"/>
      <c r="CNB688" s="120"/>
      <c r="CNC688" s="120"/>
      <c r="CND688" s="120"/>
      <c r="CNE688" s="120"/>
      <c r="CNF688" s="120"/>
      <c r="CNG688" s="120"/>
      <c r="CNH688" s="120"/>
      <c r="CNI688" s="120"/>
      <c r="CNJ688" s="120"/>
      <c r="CNK688" s="120"/>
      <c r="CNL688" s="120"/>
      <c r="CNM688" s="120"/>
      <c r="CNN688" s="120"/>
      <c r="CNO688" s="120"/>
      <c r="CNP688" s="120"/>
      <c r="CNQ688" s="120"/>
      <c r="CNR688" s="120"/>
      <c r="CNS688" s="120"/>
      <c r="CNT688" s="120"/>
      <c r="CNU688" s="120"/>
      <c r="CNV688" s="120"/>
      <c r="CNW688" s="120"/>
      <c r="CNX688" s="120"/>
      <c r="CNY688" s="120"/>
      <c r="CNZ688" s="120"/>
      <c r="COA688" s="120"/>
      <c r="COB688" s="120"/>
      <c r="COC688" s="120"/>
      <c r="COD688" s="120"/>
      <c r="COE688" s="120"/>
      <c r="COF688" s="120"/>
      <c r="COG688" s="120"/>
      <c r="COH688" s="120"/>
      <c r="COI688" s="120"/>
      <c r="COJ688" s="120"/>
      <c r="COK688" s="120"/>
      <c r="COL688" s="120"/>
      <c r="COM688" s="120"/>
      <c r="CON688" s="120"/>
      <c r="COO688" s="120"/>
      <c r="COP688" s="120"/>
      <c r="COQ688" s="120"/>
      <c r="COR688" s="120"/>
      <c r="COS688" s="120"/>
      <c r="COT688" s="120"/>
      <c r="COU688" s="120"/>
      <c r="COV688" s="120"/>
      <c r="COW688" s="120"/>
      <c r="COX688" s="120"/>
      <c r="COY688" s="120"/>
      <c r="COZ688" s="120"/>
      <c r="CPA688" s="120"/>
      <c r="CPB688" s="120"/>
      <c r="CPC688" s="120"/>
      <c r="CPD688" s="120"/>
      <c r="CPE688" s="120"/>
      <c r="CPF688" s="120"/>
      <c r="CPG688" s="120"/>
      <c r="CPH688" s="120"/>
      <c r="CPI688" s="120"/>
      <c r="CPJ688" s="120"/>
      <c r="CPK688" s="120"/>
      <c r="CPL688" s="120"/>
      <c r="CPM688" s="120"/>
      <c r="CPN688" s="120"/>
      <c r="CPO688" s="120"/>
      <c r="CPP688" s="120"/>
      <c r="CPQ688" s="120"/>
      <c r="CPR688" s="120"/>
      <c r="CPS688" s="120"/>
      <c r="CPT688" s="120"/>
      <c r="CPU688" s="120"/>
      <c r="CPV688" s="120"/>
      <c r="CPW688" s="120"/>
      <c r="CPX688" s="120"/>
      <c r="CPY688" s="120"/>
      <c r="CPZ688" s="120"/>
      <c r="CQA688" s="120"/>
      <c r="CQB688" s="120"/>
      <c r="CQC688" s="120"/>
      <c r="CQD688" s="120"/>
      <c r="CQE688" s="120"/>
      <c r="CQF688" s="120"/>
      <c r="CQG688" s="120"/>
      <c r="CQH688" s="120"/>
      <c r="CQI688" s="120"/>
      <c r="CQJ688" s="120"/>
      <c r="CQK688" s="120"/>
      <c r="CQL688" s="120"/>
      <c r="CQM688" s="120"/>
      <c r="CQN688" s="120"/>
      <c r="CQO688" s="120"/>
      <c r="CQP688" s="120"/>
      <c r="CQQ688" s="120"/>
      <c r="CQR688" s="120"/>
      <c r="CQS688" s="120"/>
      <c r="CQT688" s="120"/>
      <c r="CQU688" s="120"/>
      <c r="CQV688" s="120"/>
      <c r="CQW688" s="120"/>
      <c r="CQX688" s="120"/>
      <c r="CQY688" s="120"/>
      <c r="CQZ688" s="120"/>
      <c r="CRA688" s="120"/>
      <c r="CRB688" s="120"/>
      <c r="CRC688" s="120"/>
      <c r="CRD688" s="120"/>
      <c r="CRE688" s="120"/>
      <c r="CRF688" s="120"/>
      <c r="CRG688" s="120"/>
      <c r="CRH688" s="120"/>
      <c r="CRI688" s="120"/>
      <c r="CRJ688" s="120"/>
      <c r="CRK688" s="120"/>
      <c r="CRL688" s="120"/>
      <c r="CRM688" s="120"/>
      <c r="CRN688" s="120"/>
      <c r="CRO688" s="120"/>
      <c r="CRP688" s="120"/>
      <c r="CRQ688" s="120"/>
      <c r="CRR688" s="120"/>
      <c r="CRS688" s="120"/>
      <c r="CRT688" s="120"/>
      <c r="CRU688" s="120"/>
      <c r="CRV688" s="120"/>
      <c r="CRW688" s="120"/>
      <c r="CRX688" s="120"/>
      <c r="CRY688" s="120"/>
      <c r="CRZ688" s="120"/>
      <c r="CSA688" s="120"/>
      <c r="CSB688" s="120"/>
      <c r="CSC688" s="120"/>
      <c r="CSD688" s="120"/>
      <c r="CSE688" s="120"/>
      <c r="CSF688" s="120"/>
      <c r="CSG688" s="120"/>
      <c r="CSH688" s="120"/>
      <c r="CSI688" s="120"/>
      <c r="CSJ688" s="120"/>
      <c r="CSK688" s="120"/>
      <c r="CSL688" s="120"/>
      <c r="CSM688" s="120"/>
      <c r="CSN688" s="120"/>
      <c r="CSO688" s="120"/>
      <c r="CSP688" s="120"/>
      <c r="CSQ688" s="120"/>
      <c r="CSR688" s="120"/>
      <c r="CSS688" s="120"/>
      <c r="CST688" s="120"/>
      <c r="CSU688" s="120"/>
      <c r="CSV688" s="120"/>
      <c r="CSW688" s="120"/>
      <c r="CSX688" s="120"/>
      <c r="CSY688" s="120"/>
      <c r="CSZ688" s="120"/>
      <c r="CTA688" s="120"/>
      <c r="CTB688" s="120"/>
      <c r="CTC688" s="120"/>
      <c r="CTD688" s="120"/>
      <c r="CTE688" s="120"/>
      <c r="CTF688" s="120"/>
      <c r="CTG688" s="120"/>
      <c r="CTH688" s="120"/>
      <c r="CTI688" s="120"/>
      <c r="CTJ688" s="120"/>
      <c r="CTK688" s="120"/>
      <c r="CTL688" s="120"/>
      <c r="CTM688" s="120"/>
      <c r="CTN688" s="120"/>
      <c r="CTO688" s="120"/>
      <c r="CTP688" s="120"/>
      <c r="CTQ688" s="120"/>
      <c r="CTR688" s="120"/>
      <c r="CTS688" s="120"/>
      <c r="CTT688" s="120"/>
      <c r="CTU688" s="120"/>
      <c r="CTV688" s="120"/>
      <c r="CTW688" s="120"/>
      <c r="CTX688" s="120"/>
      <c r="CTY688" s="120"/>
      <c r="CTZ688" s="120"/>
      <c r="CUA688" s="120"/>
      <c r="CUB688" s="120"/>
      <c r="CUC688" s="120"/>
      <c r="CUD688" s="120"/>
      <c r="CUE688" s="120"/>
      <c r="CUF688" s="120"/>
      <c r="CUG688" s="120"/>
      <c r="CUH688" s="120"/>
      <c r="CUI688" s="120"/>
      <c r="CUJ688" s="120"/>
      <c r="CUK688" s="120"/>
      <c r="CUL688" s="120"/>
      <c r="CUM688" s="120"/>
      <c r="CUN688" s="120"/>
      <c r="CUO688" s="120"/>
      <c r="CUP688" s="120"/>
      <c r="CUQ688" s="120"/>
      <c r="CUR688" s="120"/>
      <c r="CUS688" s="120"/>
      <c r="CUT688" s="120"/>
      <c r="CUU688" s="120"/>
      <c r="CUV688" s="120"/>
      <c r="CUW688" s="120"/>
      <c r="CUX688" s="120"/>
      <c r="CUY688" s="120"/>
      <c r="CUZ688" s="120"/>
      <c r="CVA688" s="120"/>
      <c r="CVB688" s="120"/>
      <c r="CVC688" s="120"/>
      <c r="CVD688" s="120"/>
      <c r="CVE688" s="120"/>
      <c r="CVF688" s="120"/>
      <c r="CVG688" s="120"/>
      <c r="CVH688" s="120"/>
      <c r="CVI688" s="120"/>
      <c r="CVJ688" s="120"/>
      <c r="CVK688" s="120"/>
      <c r="CVL688" s="120"/>
      <c r="CVM688" s="120"/>
      <c r="CVN688" s="120"/>
      <c r="CVO688" s="120"/>
      <c r="CVP688" s="120"/>
      <c r="CVQ688" s="120"/>
      <c r="CVR688" s="120"/>
      <c r="CVS688" s="120"/>
      <c r="CVT688" s="120"/>
      <c r="CVU688" s="120"/>
      <c r="CVV688" s="120"/>
      <c r="CVW688" s="120"/>
      <c r="CVX688" s="120"/>
      <c r="CVY688" s="120"/>
      <c r="CVZ688" s="120"/>
      <c r="CWA688" s="120"/>
      <c r="CWB688" s="120"/>
      <c r="CWC688" s="120"/>
      <c r="CWD688" s="120"/>
      <c r="CWE688" s="120"/>
      <c r="CWF688" s="120"/>
      <c r="CWG688" s="120"/>
      <c r="CWH688" s="120"/>
      <c r="CWI688" s="120"/>
      <c r="CWJ688" s="120"/>
      <c r="CWK688" s="120"/>
      <c r="CWL688" s="120"/>
      <c r="CWM688" s="120"/>
      <c r="CWN688" s="120"/>
      <c r="CWO688" s="120"/>
      <c r="CWP688" s="120"/>
      <c r="CWQ688" s="120"/>
      <c r="CWR688" s="120"/>
      <c r="CWS688" s="120"/>
      <c r="CWT688" s="120"/>
      <c r="CWU688" s="120"/>
      <c r="CWV688" s="120"/>
      <c r="CWW688" s="120"/>
      <c r="CWX688" s="120"/>
      <c r="CWY688" s="120"/>
      <c r="CWZ688" s="120"/>
      <c r="CXA688" s="120"/>
      <c r="CXB688" s="120"/>
      <c r="CXC688" s="120"/>
      <c r="CXD688" s="120"/>
      <c r="CXE688" s="120"/>
      <c r="CXF688" s="120"/>
      <c r="CXG688" s="120"/>
      <c r="CXH688" s="120"/>
      <c r="CXI688" s="120"/>
      <c r="CXJ688" s="120"/>
      <c r="CXK688" s="120"/>
      <c r="CXL688" s="120"/>
      <c r="CXM688" s="120"/>
      <c r="CXN688" s="120"/>
      <c r="CXO688" s="120"/>
      <c r="CXP688" s="120"/>
      <c r="CXQ688" s="120"/>
      <c r="CXR688" s="120"/>
      <c r="CXS688" s="120"/>
      <c r="CXT688" s="120"/>
      <c r="CXU688" s="120"/>
      <c r="CXV688" s="120"/>
      <c r="CXW688" s="120"/>
      <c r="CXX688" s="120"/>
      <c r="CXY688" s="120"/>
      <c r="CXZ688" s="120"/>
      <c r="CYA688" s="120"/>
      <c r="CYB688" s="120"/>
      <c r="CYC688" s="120"/>
      <c r="CYD688" s="120"/>
      <c r="CYE688" s="120"/>
      <c r="CYF688" s="120"/>
      <c r="CYG688" s="120"/>
      <c r="CYH688" s="120"/>
      <c r="CYI688" s="120"/>
      <c r="CYJ688" s="120"/>
      <c r="CYK688" s="120"/>
      <c r="CYL688" s="120"/>
      <c r="CYM688" s="120"/>
      <c r="CYN688" s="120"/>
      <c r="CYO688" s="120"/>
      <c r="CYP688" s="120"/>
      <c r="CYQ688" s="120"/>
      <c r="CYR688" s="120"/>
      <c r="CYS688" s="120"/>
      <c r="CYT688" s="120"/>
      <c r="CYU688" s="120"/>
      <c r="CYV688" s="120"/>
      <c r="CYW688" s="120"/>
      <c r="CYX688" s="120"/>
      <c r="CYY688" s="120"/>
      <c r="CYZ688" s="120"/>
      <c r="CZA688" s="120"/>
      <c r="CZB688" s="120"/>
      <c r="CZC688" s="120"/>
      <c r="CZD688" s="120"/>
      <c r="CZE688" s="120"/>
      <c r="CZF688" s="120"/>
      <c r="CZG688" s="120"/>
      <c r="CZH688" s="120"/>
      <c r="CZI688" s="120"/>
      <c r="CZJ688" s="120"/>
      <c r="CZK688" s="120"/>
      <c r="CZL688" s="120"/>
      <c r="CZM688" s="120"/>
      <c r="CZN688" s="120"/>
      <c r="CZO688" s="120"/>
      <c r="CZP688" s="120"/>
      <c r="CZQ688" s="120"/>
      <c r="CZR688" s="120"/>
      <c r="CZS688" s="120"/>
      <c r="CZT688" s="120"/>
      <c r="CZU688" s="120"/>
      <c r="CZV688" s="120"/>
      <c r="CZW688" s="120"/>
      <c r="CZX688" s="120"/>
      <c r="CZY688" s="120"/>
      <c r="CZZ688" s="120"/>
      <c r="DAA688" s="120"/>
      <c r="DAB688" s="120"/>
      <c r="DAC688" s="120"/>
      <c r="DAD688" s="120"/>
      <c r="DAE688" s="120"/>
      <c r="DAF688" s="120"/>
      <c r="DAG688" s="120"/>
      <c r="DAH688" s="120"/>
      <c r="DAI688" s="120"/>
      <c r="DAJ688" s="120"/>
      <c r="DAK688" s="120"/>
      <c r="DAL688" s="120"/>
      <c r="DAM688" s="120"/>
      <c r="DAN688" s="120"/>
      <c r="DAO688" s="120"/>
      <c r="DAP688" s="120"/>
      <c r="DAQ688" s="120"/>
      <c r="DAR688" s="120"/>
      <c r="DAS688" s="120"/>
      <c r="DAT688" s="120"/>
      <c r="DAU688" s="120"/>
      <c r="DAV688" s="120"/>
      <c r="DAW688" s="120"/>
      <c r="DAX688" s="120"/>
      <c r="DAY688" s="120"/>
      <c r="DAZ688" s="120"/>
      <c r="DBA688" s="120"/>
      <c r="DBB688" s="120"/>
      <c r="DBC688" s="120"/>
      <c r="DBD688" s="120"/>
      <c r="DBE688" s="120"/>
      <c r="DBF688" s="120"/>
      <c r="DBG688" s="120"/>
      <c r="DBH688" s="120"/>
      <c r="DBI688" s="120"/>
      <c r="DBJ688" s="120"/>
      <c r="DBK688" s="120"/>
      <c r="DBL688" s="120"/>
      <c r="DBM688" s="120"/>
      <c r="DBN688" s="120"/>
      <c r="DBO688" s="120"/>
      <c r="DBP688" s="120"/>
      <c r="DBQ688" s="120"/>
      <c r="DBR688" s="120"/>
      <c r="DBS688" s="120"/>
      <c r="DBT688" s="120"/>
      <c r="DBU688" s="120"/>
      <c r="DBV688" s="120"/>
      <c r="DBW688" s="120"/>
      <c r="DBX688" s="120"/>
      <c r="DBY688" s="120"/>
      <c r="DBZ688" s="120"/>
      <c r="DCA688" s="120"/>
      <c r="DCB688" s="120"/>
      <c r="DCC688" s="120"/>
      <c r="DCD688" s="120"/>
      <c r="DCE688" s="120"/>
      <c r="DCF688" s="120"/>
      <c r="DCG688" s="120"/>
      <c r="DCH688" s="120"/>
      <c r="DCI688" s="120"/>
      <c r="DCJ688" s="120"/>
      <c r="DCK688" s="120"/>
      <c r="DCL688" s="120"/>
      <c r="DCM688" s="120"/>
      <c r="DCN688" s="120"/>
      <c r="DCO688" s="120"/>
      <c r="DCP688" s="120"/>
      <c r="DCQ688" s="120"/>
      <c r="DCR688" s="120"/>
      <c r="DCS688" s="120"/>
      <c r="DCT688" s="120"/>
      <c r="DCU688" s="120"/>
      <c r="DCV688" s="120"/>
      <c r="DCW688" s="120"/>
      <c r="DCX688" s="120"/>
      <c r="DCY688" s="120"/>
      <c r="DCZ688" s="120"/>
      <c r="DDA688" s="120"/>
      <c r="DDB688" s="120"/>
      <c r="DDC688" s="120"/>
      <c r="DDD688" s="120"/>
      <c r="DDE688" s="120"/>
      <c r="DDF688" s="120"/>
      <c r="DDG688" s="120"/>
      <c r="DDH688" s="120"/>
      <c r="DDI688" s="120"/>
      <c r="DDJ688" s="120"/>
      <c r="DDK688" s="120"/>
      <c r="DDL688" s="120"/>
      <c r="DDM688" s="120"/>
      <c r="DDN688" s="120"/>
      <c r="DDO688" s="120"/>
      <c r="DDP688" s="120"/>
      <c r="DDQ688" s="120"/>
      <c r="DDR688" s="120"/>
      <c r="DDS688" s="120"/>
      <c r="DDT688" s="120"/>
      <c r="DDU688" s="120"/>
      <c r="DDV688" s="120"/>
      <c r="DDW688" s="120"/>
      <c r="DDX688" s="120"/>
      <c r="DDY688" s="120"/>
      <c r="DDZ688" s="120"/>
      <c r="DEA688" s="120"/>
      <c r="DEB688" s="120"/>
      <c r="DEC688" s="120"/>
      <c r="DED688" s="120"/>
      <c r="DEE688" s="120"/>
      <c r="DEF688" s="120"/>
      <c r="DEG688" s="120"/>
      <c r="DEH688" s="120"/>
      <c r="DEI688" s="120"/>
      <c r="DEJ688" s="120"/>
      <c r="DEK688" s="120"/>
      <c r="DEL688" s="120"/>
      <c r="DEM688" s="120"/>
      <c r="DEN688" s="120"/>
      <c r="DEO688" s="120"/>
      <c r="DEP688" s="120"/>
      <c r="DEQ688" s="120"/>
      <c r="DER688" s="120"/>
      <c r="DES688" s="120"/>
      <c r="DET688" s="120"/>
      <c r="DEU688" s="120"/>
      <c r="DEV688" s="120"/>
      <c r="DEW688" s="120"/>
      <c r="DEX688" s="120"/>
      <c r="DEY688" s="120"/>
      <c r="DEZ688" s="120"/>
      <c r="DFA688" s="120"/>
      <c r="DFB688" s="120"/>
      <c r="DFC688" s="120"/>
      <c r="DFD688" s="120"/>
      <c r="DFE688" s="120"/>
      <c r="DFF688" s="120"/>
      <c r="DFG688" s="120"/>
      <c r="DFH688" s="120"/>
      <c r="DFI688" s="120"/>
      <c r="DFJ688" s="120"/>
      <c r="DFK688" s="120"/>
      <c r="DFL688" s="120"/>
      <c r="DFM688" s="120"/>
      <c r="DFN688" s="120"/>
      <c r="DFO688" s="120"/>
      <c r="DFP688" s="120"/>
      <c r="DFQ688" s="120"/>
      <c r="DFR688" s="120"/>
      <c r="DFS688" s="120"/>
      <c r="DFT688" s="120"/>
      <c r="DFU688" s="120"/>
      <c r="DFV688" s="120"/>
      <c r="DFW688" s="120"/>
      <c r="DFX688" s="120"/>
      <c r="DFY688" s="120"/>
      <c r="DFZ688" s="120"/>
      <c r="DGA688" s="120"/>
      <c r="DGB688" s="120"/>
      <c r="DGC688" s="120"/>
      <c r="DGD688" s="120"/>
      <c r="DGE688" s="120"/>
      <c r="DGF688" s="120"/>
      <c r="DGG688" s="120"/>
      <c r="DGH688" s="120"/>
      <c r="DGI688" s="120"/>
      <c r="DGJ688" s="120"/>
      <c r="DGK688" s="120"/>
      <c r="DGL688" s="120"/>
      <c r="DGM688" s="120"/>
      <c r="DGN688" s="120"/>
      <c r="DGO688" s="120"/>
      <c r="DGP688" s="120"/>
      <c r="DGQ688" s="120"/>
      <c r="DGR688" s="120"/>
      <c r="DGS688" s="120"/>
      <c r="DGT688" s="120"/>
      <c r="DGU688" s="120"/>
      <c r="DGV688" s="120"/>
      <c r="DGW688" s="120"/>
      <c r="DGX688" s="120"/>
      <c r="DGY688" s="120"/>
      <c r="DGZ688" s="120"/>
      <c r="DHA688" s="120"/>
      <c r="DHB688" s="120"/>
      <c r="DHC688" s="120"/>
      <c r="DHD688" s="120"/>
      <c r="DHE688" s="120"/>
      <c r="DHF688" s="120"/>
      <c r="DHG688" s="120"/>
      <c r="DHH688" s="120"/>
      <c r="DHI688" s="120"/>
      <c r="DHJ688" s="120"/>
      <c r="DHK688" s="120"/>
      <c r="DHL688" s="120"/>
      <c r="DHM688" s="120"/>
      <c r="DHN688" s="120"/>
      <c r="DHO688" s="120"/>
      <c r="DHP688" s="120"/>
      <c r="DHQ688" s="120"/>
      <c r="DHR688" s="120"/>
      <c r="DHS688" s="120"/>
      <c r="DHT688" s="120"/>
      <c r="DHU688" s="120"/>
      <c r="DHV688" s="120"/>
      <c r="DHW688" s="120"/>
      <c r="DHX688" s="120"/>
      <c r="DHY688" s="120"/>
      <c r="DHZ688" s="120"/>
      <c r="DIA688" s="120"/>
      <c r="DIB688" s="120"/>
      <c r="DIC688" s="120"/>
      <c r="DID688" s="120"/>
      <c r="DIE688" s="120"/>
      <c r="DIF688" s="120"/>
      <c r="DIG688" s="120"/>
      <c r="DIH688" s="120"/>
      <c r="DII688" s="120"/>
      <c r="DIJ688" s="120"/>
      <c r="DIK688" s="120"/>
      <c r="DIL688" s="120"/>
      <c r="DIM688" s="120"/>
      <c r="DIN688" s="120"/>
      <c r="DIO688" s="120"/>
      <c r="DIP688" s="120"/>
      <c r="DIQ688" s="120"/>
      <c r="DIR688" s="120"/>
      <c r="DIS688" s="120"/>
      <c r="DIT688" s="120"/>
      <c r="DIU688" s="120"/>
      <c r="DIV688" s="120"/>
      <c r="DIW688" s="120"/>
      <c r="DIX688" s="120"/>
      <c r="DIY688" s="120"/>
      <c r="DIZ688" s="120"/>
      <c r="DJA688" s="120"/>
      <c r="DJB688" s="120"/>
      <c r="DJC688" s="120"/>
      <c r="DJD688" s="120"/>
      <c r="DJE688" s="120"/>
      <c r="DJF688" s="120"/>
      <c r="DJG688" s="120"/>
      <c r="DJH688" s="120"/>
      <c r="DJI688" s="120"/>
      <c r="DJJ688" s="120"/>
      <c r="DJK688" s="120"/>
      <c r="DJL688" s="120"/>
      <c r="DJM688" s="120"/>
      <c r="DJN688" s="120"/>
      <c r="DJO688" s="120"/>
      <c r="DJP688" s="120"/>
      <c r="DJQ688" s="120"/>
      <c r="DJR688" s="120"/>
      <c r="DJS688" s="120"/>
      <c r="DJT688" s="120"/>
      <c r="DJU688" s="120"/>
      <c r="DJV688" s="120"/>
      <c r="DJW688" s="120"/>
      <c r="DJX688" s="120"/>
      <c r="DJY688" s="120"/>
      <c r="DJZ688" s="120"/>
      <c r="DKA688" s="120"/>
      <c r="DKB688" s="120"/>
      <c r="DKC688" s="120"/>
      <c r="DKD688" s="120"/>
      <c r="DKE688" s="120"/>
      <c r="DKF688" s="120"/>
      <c r="DKG688" s="120"/>
      <c r="DKH688" s="120"/>
      <c r="DKI688" s="120"/>
      <c r="DKJ688" s="120"/>
      <c r="DKK688" s="120"/>
      <c r="DKL688" s="120"/>
      <c r="DKM688" s="120"/>
      <c r="DKN688" s="120"/>
      <c r="DKO688" s="120"/>
      <c r="DKP688" s="120"/>
      <c r="DKQ688" s="120"/>
      <c r="DKR688" s="120"/>
      <c r="DKS688" s="120"/>
      <c r="DKT688" s="120"/>
      <c r="DKU688" s="120"/>
      <c r="DKV688" s="120"/>
      <c r="DKW688" s="120"/>
      <c r="DKX688" s="120"/>
      <c r="DKY688" s="120"/>
      <c r="DKZ688" s="120"/>
      <c r="DLA688" s="120"/>
      <c r="DLB688" s="120"/>
      <c r="DLC688" s="120"/>
      <c r="DLD688" s="120"/>
      <c r="DLE688" s="120"/>
      <c r="DLF688" s="120"/>
      <c r="DLG688" s="120"/>
      <c r="DLH688" s="120"/>
      <c r="DLI688" s="120"/>
      <c r="DLJ688" s="120"/>
      <c r="DLK688" s="120"/>
      <c r="DLL688" s="120"/>
      <c r="DLM688" s="120"/>
      <c r="DLN688" s="120"/>
      <c r="DLO688" s="120"/>
      <c r="DLP688" s="120"/>
      <c r="DLQ688" s="120"/>
      <c r="DLR688" s="120"/>
      <c r="DLS688" s="120"/>
      <c r="DLT688" s="120"/>
      <c r="DLU688" s="120"/>
      <c r="DLV688" s="120"/>
      <c r="DLW688" s="120"/>
      <c r="DLX688" s="120"/>
      <c r="DLY688" s="120"/>
      <c r="DLZ688" s="120"/>
      <c r="DMA688" s="120"/>
      <c r="DMB688" s="120"/>
      <c r="DMC688" s="120"/>
      <c r="DMD688" s="120"/>
      <c r="DME688" s="120"/>
      <c r="DMF688" s="120"/>
      <c r="DMG688" s="120"/>
      <c r="DMH688" s="120"/>
      <c r="DMI688" s="120"/>
      <c r="DMJ688" s="120"/>
      <c r="DMK688" s="120"/>
      <c r="DML688" s="120"/>
      <c r="DMM688" s="120"/>
      <c r="DMN688" s="120"/>
      <c r="DMO688" s="120"/>
      <c r="DMP688" s="120"/>
      <c r="DMQ688" s="120"/>
      <c r="DMR688" s="120"/>
      <c r="DMS688" s="120"/>
      <c r="DMT688" s="120"/>
      <c r="DMU688" s="120"/>
      <c r="DMV688" s="120"/>
      <c r="DMW688" s="120"/>
      <c r="DMX688" s="120"/>
      <c r="DMY688" s="120"/>
      <c r="DMZ688" s="120"/>
      <c r="DNA688" s="120"/>
      <c r="DNB688" s="120"/>
      <c r="DNC688" s="120"/>
      <c r="DND688" s="120"/>
      <c r="DNE688" s="120"/>
      <c r="DNF688" s="120"/>
      <c r="DNG688" s="120"/>
      <c r="DNH688" s="120"/>
      <c r="DNI688" s="120"/>
      <c r="DNJ688" s="120"/>
      <c r="DNK688" s="120"/>
      <c r="DNL688" s="120"/>
      <c r="DNM688" s="120"/>
      <c r="DNN688" s="120"/>
      <c r="DNO688" s="120"/>
      <c r="DNP688" s="120"/>
      <c r="DNQ688" s="120"/>
      <c r="DNR688" s="120"/>
      <c r="DNS688" s="120"/>
      <c r="DNT688" s="120"/>
      <c r="DNU688" s="120"/>
      <c r="DNV688" s="120"/>
      <c r="DNW688" s="120"/>
      <c r="DNX688" s="120"/>
      <c r="DNY688" s="120"/>
      <c r="DNZ688" s="120"/>
      <c r="DOA688" s="120"/>
      <c r="DOB688" s="120"/>
      <c r="DOC688" s="120"/>
      <c r="DOD688" s="120"/>
      <c r="DOE688" s="120"/>
      <c r="DOF688" s="120"/>
      <c r="DOG688" s="120"/>
      <c r="DOH688" s="120"/>
      <c r="DOI688" s="120"/>
      <c r="DOJ688" s="120"/>
      <c r="DOK688" s="120"/>
      <c r="DOL688" s="120"/>
      <c r="DOM688" s="120"/>
      <c r="DON688" s="120"/>
      <c r="DOO688" s="120"/>
      <c r="DOP688" s="120"/>
      <c r="DOQ688" s="120"/>
      <c r="DOR688" s="120"/>
      <c r="DOS688" s="120"/>
      <c r="DOT688" s="120"/>
      <c r="DOU688" s="120"/>
      <c r="DOV688" s="120"/>
      <c r="DOW688" s="120"/>
      <c r="DOX688" s="120"/>
      <c r="DOY688" s="120"/>
      <c r="DOZ688" s="120"/>
      <c r="DPA688" s="120"/>
      <c r="DPB688" s="120"/>
      <c r="DPC688" s="120"/>
      <c r="DPD688" s="120"/>
      <c r="DPE688" s="120"/>
      <c r="DPF688" s="120"/>
      <c r="DPG688" s="120"/>
      <c r="DPH688" s="120"/>
      <c r="DPI688" s="120"/>
      <c r="DPJ688" s="120"/>
      <c r="DPK688" s="120"/>
      <c r="DPL688" s="120"/>
      <c r="DPM688" s="120"/>
      <c r="DPN688" s="120"/>
      <c r="DPO688" s="120"/>
      <c r="DPP688" s="120"/>
      <c r="DPQ688" s="120"/>
      <c r="DPR688" s="120"/>
      <c r="DPS688" s="120"/>
      <c r="DPT688" s="120"/>
      <c r="DPU688" s="120"/>
      <c r="DPV688" s="120"/>
      <c r="DPW688" s="120"/>
      <c r="DPX688" s="120"/>
      <c r="DPY688" s="120"/>
      <c r="DPZ688" s="120"/>
      <c r="DQA688" s="120"/>
      <c r="DQB688" s="120"/>
      <c r="DQC688" s="120"/>
      <c r="DQD688" s="120"/>
      <c r="DQE688" s="120"/>
      <c r="DQF688" s="120"/>
      <c r="DQG688" s="120"/>
      <c r="DQH688" s="120"/>
      <c r="DQI688" s="120"/>
      <c r="DQJ688" s="120"/>
      <c r="DQK688" s="120"/>
      <c r="DQL688" s="120"/>
      <c r="DQM688" s="120"/>
      <c r="DQN688" s="120"/>
      <c r="DQO688" s="120"/>
      <c r="DQP688" s="120"/>
      <c r="DQQ688" s="120"/>
      <c r="DQR688" s="120"/>
      <c r="DQS688" s="120"/>
      <c r="DQT688" s="120"/>
      <c r="DQU688" s="120"/>
      <c r="DQV688" s="120"/>
      <c r="DQW688" s="120"/>
      <c r="DQX688" s="120"/>
      <c r="DQY688" s="120"/>
      <c r="DQZ688" s="120"/>
      <c r="DRA688" s="120"/>
      <c r="DRB688" s="120"/>
      <c r="DRC688" s="120"/>
      <c r="DRD688" s="120"/>
      <c r="DRE688" s="120"/>
      <c r="DRF688" s="120"/>
      <c r="DRG688" s="120"/>
      <c r="DRH688" s="120"/>
      <c r="DRI688" s="120"/>
      <c r="DRJ688" s="120"/>
      <c r="DRK688" s="120"/>
      <c r="DRL688" s="120"/>
      <c r="DRM688" s="120"/>
      <c r="DRN688" s="120"/>
      <c r="DRO688" s="120"/>
      <c r="DRP688" s="120"/>
      <c r="DRQ688" s="120"/>
      <c r="DRR688" s="120"/>
      <c r="DRS688" s="120"/>
      <c r="DRT688" s="120"/>
      <c r="DRU688" s="120"/>
      <c r="DRV688" s="120"/>
      <c r="DRW688" s="120"/>
      <c r="DRX688" s="120"/>
      <c r="DRY688" s="120"/>
      <c r="DRZ688" s="120"/>
      <c r="DSA688" s="120"/>
      <c r="DSB688" s="120"/>
      <c r="DSC688" s="120"/>
      <c r="DSD688" s="120"/>
      <c r="DSE688" s="120"/>
      <c r="DSF688" s="120"/>
      <c r="DSG688" s="120"/>
      <c r="DSH688" s="120"/>
      <c r="DSI688" s="120"/>
      <c r="DSJ688" s="120"/>
      <c r="DSK688" s="120"/>
      <c r="DSL688" s="120"/>
      <c r="DSM688" s="120"/>
      <c r="DSN688" s="120"/>
      <c r="DSO688" s="120"/>
      <c r="DSP688" s="120"/>
      <c r="DSQ688" s="120"/>
      <c r="DSR688" s="120"/>
      <c r="DSS688" s="120"/>
      <c r="DST688" s="120"/>
      <c r="DSU688" s="120"/>
      <c r="DSV688" s="120"/>
      <c r="DSW688" s="120"/>
      <c r="DSX688" s="120"/>
      <c r="DSY688" s="120"/>
      <c r="DSZ688" s="120"/>
      <c r="DTA688" s="120"/>
      <c r="DTB688" s="120"/>
      <c r="DTC688" s="120"/>
      <c r="DTD688" s="120"/>
      <c r="DTE688" s="120"/>
      <c r="DTF688" s="120"/>
      <c r="DTG688" s="120"/>
      <c r="DTH688" s="120"/>
      <c r="DTI688" s="120"/>
      <c r="DTJ688" s="120"/>
      <c r="DTK688" s="120"/>
      <c r="DTL688" s="120"/>
      <c r="DTM688" s="120"/>
      <c r="DTN688" s="120"/>
      <c r="DTO688" s="120"/>
      <c r="DTP688" s="120"/>
      <c r="DTQ688" s="120"/>
      <c r="DTR688" s="120"/>
      <c r="DTS688" s="120"/>
      <c r="DTT688" s="120"/>
      <c r="DTU688" s="120"/>
      <c r="DTV688" s="120"/>
      <c r="DTW688" s="120"/>
      <c r="DTX688" s="120"/>
      <c r="DTY688" s="120"/>
      <c r="DTZ688" s="120"/>
      <c r="DUA688" s="120"/>
      <c r="DUB688" s="120"/>
      <c r="DUC688" s="120"/>
      <c r="DUD688" s="120"/>
      <c r="DUE688" s="120"/>
      <c r="DUF688" s="120"/>
      <c r="DUG688" s="120"/>
      <c r="DUH688" s="120"/>
      <c r="DUI688" s="120"/>
      <c r="DUJ688" s="120"/>
      <c r="DUK688" s="120"/>
      <c r="DUL688" s="120"/>
      <c r="DUM688" s="120"/>
      <c r="DUN688" s="120"/>
      <c r="DUO688" s="120"/>
      <c r="DUP688" s="120"/>
      <c r="DUQ688" s="120"/>
      <c r="DUR688" s="120"/>
      <c r="DUS688" s="120"/>
      <c r="DUT688" s="120"/>
      <c r="DUU688" s="120"/>
      <c r="DUV688" s="120"/>
      <c r="DUW688" s="120"/>
      <c r="DUX688" s="120"/>
      <c r="DUY688" s="120"/>
      <c r="DUZ688" s="120"/>
      <c r="DVA688" s="120"/>
      <c r="DVB688" s="120"/>
      <c r="DVC688" s="120"/>
      <c r="DVD688" s="120"/>
      <c r="DVE688" s="120"/>
      <c r="DVF688" s="120"/>
      <c r="DVG688" s="120"/>
      <c r="DVH688" s="120"/>
      <c r="DVI688" s="120"/>
      <c r="DVJ688" s="120"/>
      <c r="DVK688" s="120"/>
      <c r="DVL688" s="120"/>
      <c r="DVM688" s="120"/>
      <c r="DVN688" s="120"/>
      <c r="DVO688" s="120"/>
      <c r="DVP688" s="120"/>
      <c r="DVQ688" s="120"/>
      <c r="DVR688" s="120"/>
      <c r="DVS688" s="120"/>
      <c r="DVT688" s="120"/>
      <c r="DVU688" s="120"/>
      <c r="DVV688" s="120"/>
      <c r="DVW688" s="120"/>
      <c r="DVX688" s="120"/>
      <c r="DVY688" s="120"/>
      <c r="DVZ688" s="120"/>
      <c r="DWA688" s="120"/>
      <c r="DWB688" s="120"/>
      <c r="DWC688" s="120"/>
      <c r="DWD688" s="120"/>
      <c r="DWE688" s="120"/>
      <c r="DWF688" s="120"/>
      <c r="DWG688" s="120"/>
      <c r="DWH688" s="120"/>
      <c r="DWI688" s="120"/>
      <c r="DWJ688" s="120"/>
      <c r="DWK688" s="120"/>
      <c r="DWL688" s="120"/>
      <c r="DWM688" s="120"/>
      <c r="DWN688" s="120"/>
      <c r="DWO688" s="120"/>
      <c r="DWP688" s="120"/>
      <c r="DWQ688" s="120"/>
      <c r="DWR688" s="120"/>
      <c r="DWS688" s="120"/>
      <c r="DWT688" s="120"/>
      <c r="DWU688" s="120"/>
      <c r="DWV688" s="120"/>
      <c r="DWW688" s="120"/>
      <c r="DWX688" s="120"/>
      <c r="DWY688" s="120"/>
      <c r="DWZ688" s="120"/>
      <c r="DXA688" s="120"/>
      <c r="DXB688" s="120"/>
      <c r="DXC688" s="120"/>
      <c r="DXD688" s="120"/>
      <c r="DXE688" s="120"/>
      <c r="DXF688" s="120"/>
      <c r="DXG688" s="120"/>
      <c r="DXH688" s="120"/>
      <c r="DXI688" s="120"/>
      <c r="DXJ688" s="120"/>
      <c r="DXK688" s="120"/>
      <c r="DXL688" s="120"/>
      <c r="DXM688" s="120"/>
      <c r="DXN688" s="120"/>
      <c r="DXO688" s="120"/>
      <c r="DXP688" s="120"/>
      <c r="DXQ688" s="120"/>
      <c r="DXR688" s="120"/>
      <c r="DXS688" s="120"/>
      <c r="DXT688" s="120"/>
      <c r="DXU688" s="120"/>
      <c r="DXV688" s="120"/>
      <c r="DXW688" s="120"/>
      <c r="DXX688" s="120"/>
      <c r="DXY688" s="120"/>
      <c r="DXZ688" s="120"/>
      <c r="DYA688" s="120"/>
      <c r="DYB688" s="120"/>
      <c r="DYC688" s="120"/>
      <c r="DYD688" s="120"/>
      <c r="DYE688" s="120"/>
      <c r="DYF688" s="120"/>
      <c r="DYG688" s="120"/>
      <c r="DYH688" s="120"/>
      <c r="DYI688" s="120"/>
      <c r="DYJ688" s="120"/>
      <c r="DYK688" s="120"/>
      <c r="DYL688" s="120"/>
      <c r="DYM688" s="120"/>
      <c r="DYN688" s="120"/>
      <c r="DYO688" s="120"/>
      <c r="DYP688" s="120"/>
      <c r="DYQ688" s="120"/>
      <c r="DYR688" s="120"/>
      <c r="DYS688" s="120"/>
      <c r="DYT688" s="120"/>
      <c r="DYU688" s="120"/>
      <c r="DYV688" s="120"/>
      <c r="DYW688" s="120"/>
      <c r="DYX688" s="120"/>
      <c r="DYY688" s="120"/>
      <c r="DYZ688" s="120"/>
      <c r="DZA688" s="120"/>
      <c r="DZB688" s="120"/>
      <c r="DZC688" s="120"/>
      <c r="DZD688" s="120"/>
      <c r="DZE688" s="120"/>
      <c r="DZF688" s="120"/>
      <c r="DZG688" s="120"/>
      <c r="DZH688" s="120"/>
      <c r="DZI688" s="120"/>
      <c r="DZJ688" s="120"/>
      <c r="DZK688" s="120"/>
      <c r="DZL688" s="120"/>
      <c r="DZM688" s="120"/>
      <c r="DZN688" s="120"/>
      <c r="DZO688" s="120"/>
      <c r="DZP688" s="120"/>
      <c r="DZQ688" s="120"/>
      <c r="DZR688" s="120"/>
      <c r="DZS688" s="120"/>
      <c r="DZT688" s="120"/>
      <c r="DZU688" s="120"/>
      <c r="DZV688" s="120"/>
      <c r="DZW688" s="120"/>
      <c r="DZX688" s="120"/>
      <c r="DZY688" s="120"/>
      <c r="DZZ688" s="120"/>
      <c r="EAA688" s="120"/>
      <c r="EAB688" s="120"/>
      <c r="EAC688" s="120"/>
      <c r="EAD688" s="120"/>
      <c r="EAE688" s="120"/>
      <c r="EAF688" s="120"/>
      <c r="EAG688" s="120"/>
      <c r="EAH688" s="120"/>
      <c r="EAI688" s="120"/>
      <c r="EAJ688" s="120"/>
      <c r="EAK688" s="120"/>
      <c r="EAL688" s="120"/>
      <c r="EAM688" s="120"/>
      <c r="EAN688" s="120"/>
      <c r="EAO688" s="120"/>
      <c r="EAP688" s="120"/>
      <c r="EAQ688" s="120"/>
      <c r="EAR688" s="120"/>
      <c r="EAS688" s="120"/>
      <c r="EAT688" s="120"/>
      <c r="EAU688" s="120"/>
      <c r="EAV688" s="120"/>
      <c r="EAW688" s="120"/>
      <c r="EAX688" s="120"/>
      <c r="EAY688" s="120"/>
      <c r="EAZ688" s="120"/>
      <c r="EBA688" s="120"/>
      <c r="EBB688" s="120"/>
      <c r="EBC688" s="120"/>
      <c r="EBD688" s="120"/>
      <c r="EBE688" s="120"/>
      <c r="EBF688" s="120"/>
      <c r="EBG688" s="120"/>
      <c r="EBH688" s="120"/>
      <c r="EBI688" s="120"/>
      <c r="EBJ688" s="120"/>
      <c r="EBK688" s="120"/>
      <c r="EBL688" s="120"/>
      <c r="EBM688" s="120"/>
      <c r="EBN688" s="120"/>
      <c r="EBO688" s="120"/>
      <c r="EBP688" s="120"/>
      <c r="EBQ688" s="120"/>
      <c r="EBR688" s="120"/>
      <c r="EBS688" s="120"/>
      <c r="EBT688" s="120"/>
      <c r="EBU688" s="120"/>
      <c r="EBV688" s="120"/>
      <c r="EBW688" s="120"/>
      <c r="EBX688" s="120"/>
      <c r="EBY688" s="120"/>
      <c r="EBZ688" s="120"/>
      <c r="ECA688" s="120"/>
      <c r="ECB688" s="120"/>
      <c r="ECC688" s="120"/>
      <c r="ECD688" s="120"/>
      <c r="ECE688" s="120"/>
      <c r="ECF688" s="120"/>
      <c r="ECG688" s="120"/>
      <c r="ECH688" s="120"/>
      <c r="ECI688" s="120"/>
      <c r="ECJ688" s="120"/>
      <c r="ECK688" s="120"/>
      <c r="ECL688" s="120"/>
      <c r="ECM688" s="120"/>
      <c r="ECN688" s="120"/>
      <c r="ECO688" s="120"/>
      <c r="ECP688" s="120"/>
      <c r="ECQ688" s="120"/>
      <c r="ECR688" s="120"/>
      <c r="ECS688" s="120"/>
      <c r="ECT688" s="120"/>
      <c r="ECU688" s="120"/>
      <c r="ECV688" s="120"/>
      <c r="ECW688" s="120"/>
      <c r="ECX688" s="120"/>
      <c r="ECY688" s="120"/>
      <c r="ECZ688" s="120"/>
      <c r="EDA688" s="120"/>
      <c r="EDB688" s="120"/>
      <c r="EDC688" s="120"/>
      <c r="EDD688" s="120"/>
      <c r="EDE688" s="120"/>
      <c r="EDF688" s="120"/>
      <c r="EDG688" s="120"/>
      <c r="EDH688" s="120"/>
      <c r="EDI688" s="120"/>
      <c r="EDJ688" s="120"/>
      <c r="EDK688" s="120"/>
      <c r="EDL688" s="120"/>
      <c r="EDM688" s="120"/>
      <c r="EDN688" s="120"/>
      <c r="EDO688" s="120"/>
      <c r="EDP688" s="120"/>
      <c r="EDQ688" s="120"/>
      <c r="EDR688" s="120"/>
      <c r="EDS688" s="120"/>
      <c r="EDT688" s="120"/>
      <c r="EDU688" s="120"/>
      <c r="EDV688" s="120"/>
      <c r="EDW688" s="120"/>
      <c r="EDX688" s="120"/>
      <c r="EDY688" s="120"/>
      <c r="EDZ688" s="120"/>
      <c r="EEA688" s="120"/>
      <c r="EEB688" s="120"/>
      <c r="EEC688" s="120"/>
      <c r="EED688" s="120"/>
      <c r="EEE688" s="120"/>
      <c r="EEF688" s="120"/>
      <c r="EEG688" s="120"/>
      <c r="EEH688" s="120"/>
      <c r="EEI688" s="120"/>
      <c r="EEJ688" s="120"/>
      <c r="EEK688" s="120"/>
      <c r="EEL688" s="120"/>
      <c r="EEM688" s="120"/>
      <c r="EEN688" s="120"/>
      <c r="EEO688" s="120"/>
      <c r="EEP688" s="120"/>
      <c r="EEQ688" s="120"/>
      <c r="EER688" s="120"/>
      <c r="EES688" s="120"/>
      <c r="EET688" s="120"/>
      <c r="EEU688" s="120"/>
      <c r="EEV688" s="120"/>
      <c r="EEW688" s="120"/>
      <c r="EEX688" s="120"/>
      <c r="EEY688" s="120"/>
      <c r="EEZ688" s="120"/>
      <c r="EFA688" s="120"/>
      <c r="EFB688" s="120"/>
      <c r="EFC688" s="120"/>
      <c r="EFD688" s="120"/>
      <c r="EFE688" s="120"/>
      <c r="EFF688" s="120"/>
      <c r="EFG688" s="120"/>
      <c r="EFH688" s="120"/>
      <c r="EFI688" s="120"/>
      <c r="EFJ688" s="120"/>
      <c r="EFK688" s="120"/>
      <c r="EFL688" s="120"/>
      <c r="EFM688" s="120"/>
      <c r="EFN688" s="120"/>
      <c r="EFO688" s="120"/>
      <c r="EFP688" s="120"/>
      <c r="EFQ688" s="120"/>
      <c r="EFR688" s="120"/>
      <c r="EFS688" s="120"/>
      <c r="EFT688" s="120"/>
      <c r="EFU688" s="120"/>
      <c r="EFV688" s="120"/>
      <c r="EFW688" s="120"/>
      <c r="EFX688" s="120"/>
      <c r="EFY688" s="120"/>
      <c r="EFZ688" s="120"/>
      <c r="EGA688" s="120"/>
      <c r="EGB688" s="120"/>
      <c r="EGC688" s="120"/>
      <c r="EGD688" s="120"/>
      <c r="EGE688" s="120"/>
      <c r="EGF688" s="120"/>
      <c r="EGG688" s="120"/>
      <c r="EGH688" s="120"/>
      <c r="EGI688" s="120"/>
      <c r="EGJ688" s="120"/>
      <c r="EGK688" s="120"/>
      <c r="EGL688" s="120"/>
      <c r="EGM688" s="120"/>
      <c r="EGN688" s="120"/>
      <c r="EGO688" s="120"/>
      <c r="EGP688" s="120"/>
      <c r="EGQ688" s="120"/>
      <c r="EGR688" s="120"/>
      <c r="EGS688" s="120"/>
      <c r="EGT688" s="120"/>
      <c r="EGU688" s="120"/>
      <c r="EGV688" s="120"/>
      <c r="EGW688" s="120"/>
      <c r="EGX688" s="120"/>
      <c r="EGY688" s="120"/>
      <c r="EGZ688" s="120"/>
      <c r="EHA688" s="120"/>
      <c r="EHB688" s="120"/>
      <c r="EHC688" s="120"/>
      <c r="EHD688" s="120"/>
      <c r="EHE688" s="120"/>
      <c r="EHF688" s="120"/>
      <c r="EHG688" s="120"/>
      <c r="EHH688" s="120"/>
      <c r="EHI688" s="120"/>
      <c r="EHJ688" s="120"/>
      <c r="EHK688" s="120"/>
      <c r="EHL688" s="120"/>
      <c r="EHM688" s="120"/>
      <c r="EHN688" s="120"/>
      <c r="EHO688" s="120"/>
      <c r="EHP688" s="120"/>
      <c r="EHQ688" s="120"/>
      <c r="EHR688" s="120"/>
      <c r="EHS688" s="120"/>
      <c r="EHT688" s="120"/>
      <c r="EHU688" s="120"/>
      <c r="EHV688" s="120"/>
      <c r="EHW688" s="120"/>
      <c r="EHX688" s="120"/>
      <c r="EHY688" s="120"/>
      <c r="EHZ688" s="120"/>
      <c r="EIA688" s="120"/>
      <c r="EIB688" s="120"/>
      <c r="EIC688" s="120"/>
      <c r="EID688" s="120"/>
      <c r="EIE688" s="120"/>
      <c r="EIF688" s="120"/>
      <c r="EIG688" s="120"/>
      <c r="EIH688" s="120"/>
      <c r="EII688" s="120"/>
      <c r="EIJ688" s="120"/>
      <c r="EIK688" s="120"/>
      <c r="EIL688" s="120"/>
      <c r="EIM688" s="120"/>
      <c r="EIN688" s="120"/>
      <c r="EIO688" s="120"/>
      <c r="EIP688" s="120"/>
      <c r="EIQ688" s="120"/>
      <c r="EIR688" s="120"/>
      <c r="EIS688" s="120"/>
      <c r="EIT688" s="120"/>
      <c r="EIU688" s="120"/>
      <c r="EIV688" s="120"/>
      <c r="EIW688" s="120"/>
      <c r="EIX688" s="120"/>
      <c r="EIY688" s="120"/>
      <c r="EIZ688" s="120"/>
      <c r="EJA688" s="120"/>
      <c r="EJB688" s="120"/>
      <c r="EJC688" s="120"/>
      <c r="EJD688" s="120"/>
      <c r="EJE688" s="120"/>
      <c r="EJF688" s="120"/>
      <c r="EJG688" s="120"/>
      <c r="EJH688" s="120"/>
      <c r="EJI688" s="120"/>
      <c r="EJJ688" s="120"/>
      <c r="EJK688" s="120"/>
      <c r="EJL688" s="120"/>
      <c r="EJM688" s="120"/>
      <c r="EJN688" s="120"/>
      <c r="EJO688" s="120"/>
      <c r="EJP688" s="120"/>
      <c r="EJQ688" s="120"/>
      <c r="EJR688" s="120"/>
      <c r="EJS688" s="120"/>
      <c r="EJT688" s="120"/>
      <c r="EJU688" s="120"/>
      <c r="EJV688" s="120"/>
      <c r="EJW688" s="120"/>
      <c r="EJX688" s="120"/>
      <c r="EJY688" s="120"/>
      <c r="EJZ688" s="120"/>
      <c r="EKA688" s="120"/>
      <c r="EKB688" s="120"/>
      <c r="EKC688" s="120"/>
      <c r="EKD688" s="120"/>
      <c r="EKE688" s="120"/>
      <c r="EKF688" s="120"/>
      <c r="EKG688" s="120"/>
      <c r="EKH688" s="120"/>
      <c r="EKI688" s="120"/>
      <c r="EKJ688" s="120"/>
      <c r="EKK688" s="120"/>
      <c r="EKL688" s="120"/>
      <c r="EKM688" s="120"/>
      <c r="EKN688" s="120"/>
      <c r="EKO688" s="120"/>
      <c r="EKP688" s="120"/>
      <c r="EKQ688" s="120"/>
      <c r="EKR688" s="120"/>
      <c r="EKS688" s="120"/>
      <c r="EKT688" s="120"/>
      <c r="EKU688" s="120"/>
      <c r="EKV688" s="120"/>
      <c r="EKW688" s="120"/>
      <c r="EKX688" s="120"/>
      <c r="EKY688" s="120"/>
      <c r="EKZ688" s="120"/>
      <c r="ELA688" s="120"/>
      <c r="ELB688" s="120"/>
      <c r="ELC688" s="120"/>
      <c r="ELD688" s="120"/>
      <c r="ELE688" s="120"/>
      <c r="ELF688" s="120"/>
      <c r="ELG688" s="120"/>
      <c r="ELH688" s="120"/>
      <c r="ELI688" s="120"/>
      <c r="ELJ688" s="120"/>
      <c r="ELK688" s="120"/>
      <c r="ELL688" s="120"/>
      <c r="ELM688" s="120"/>
      <c r="ELN688" s="120"/>
      <c r="ELO688" s="120"/>
      <c r="ELP688" s="120"/>
      <c r="ELQ688" s="120"/>
      <c r="ELR688" s="120"/>
      <c r="ELS688" s="120"/>
      <c r="ELT688" s="120"/>
      <c r="ELU688" s="120"/>
      <c r="ELV688" s="120"/>
      <c r="ELW688" s="120"/>
      <c r="ELX688" s="120"/>
      <c r="ELY688" s="120"/>
      <c r="ELZ688" s="120"/>
      <c r="EMA688" s="120"/>
      <c r="EMB688" s="120"/>
      <c r="EMC688" s="120"/>
      <c r="EMD688" s="120"/>
      <c r="EME688" s="120"/>
      <c r="EMF688" s="120"/>
      <c r="EMG688" s="120"/>
      <c r="EMH688" s="120"/>
      <c r="EMI688" s="120"/>
      <c r="EMJ688" s="120"/>
      <c r="EMK688" s="120"/>
      <c r="EML688" s="120"/>
      <c r="EMM688" s="120"/>
      <c r="EMN688" s="120"/>
      <c r="EMO688" s="120"/>
      <c r="EMP688" s="120"/>
      <c r="EMQ688" s="120"/>
      <c r="EMR688" s="120"/>
      <c r="EMS688" s="120"/>
      <c r="EMT688" s="120"/>
      <c r="EMU688" s="120"/>
      <c r="EMV688" s="120"/>
      <c r="EMW688" s="120"/>
      <c r="EMX688" s="120"/>
      <c r="EMY688" s="120"/>
      <c r="EMZ688" s="120"/>
      <c r="ENA688" s="120"/>
      <c r="ENB688" s="120"/>
      <c r="ENC688" s="120"/>
      <c r="END688" s="120"/>
      <c r="ENE688" s="120"/>
      <c r="ENF688" s="120"/>
      <c r="ENG688" s="120"/>
      <c r="ENH688" s="120"/>
      <c r="ENI688" s="120"/>
      <c r="ENJ688" s="120"/>
      <c r="ENK688" s="120"/>
      <c r="ENL688" s="120"/>
      <c r="ENM688" s="120"/>
      <c r="ENN688" s="120"/>
      <c r="ENO688" s="120"/>
      <c r="ENP688" s="120"/>
      <c r="ENQ688" s="120"/>
      <c r="ENR688" s="120"/>
      <c r="ENS688" s="120"/>
      <c r="ENT688" s="120"/>
      <c r="ENU688" s="120"/>
      <c r="ENV688" s="120"/>
      <c r="ENW688" s="120"/>
      <c r="ENX688" s="120"/>
      <c r="ENY688" s="120"/>
      <c r="ENZ688" s="120"/>
      <c r="EOA688" s="120"/>
      <c r="EOB688" s="120"/>
      <c r="EOC688" s="120"/>
      <c r="EOD688" s="120"/>
      <c r="EOE688" s="120"/>
      <c r="EOF688" s="120"/>
      <c r="EOG688" s="120"/>
      <c r="EOH688" s="120"/>
      <c r="EOI688" s="120"/>
      <c r="EOJ688" s="120"/>
      <c r="EOK688" s="120"/>
      <c r="EOL688" s="120"/>
      <c r="EOM688" s="120"/>
      <c r="EON688" s="120"/>
      <c r="EOO688" s="120"/>
      <c r="EOP688" s="120"/>
      <c r="EOQ688" s="120"/>
      <c r="EOR688" s="120"/>
      <c r="EOS688" s="120"/>
      <c r="EOT688" s="120"/>
      <c r="EOU688" s="120"/>
      <c r="EOV688" s="120"/>
      <c r="EOW688" s="120"/>
      <c r="EOX688" s="120"/>
      <c r="EOY688" s="120"/>
      <c r="EOZ688" s="120"/>
      <c r="EPA688" s="120"/>
      <c r="EPB688" s="120"/>
      <c r="EPC688" s="120"/>
      <c r="EPD688" s="120"/>
      <c r="EPE688" s="120"/>
      <c r="EPF688" s="120"/>
      <c r="EPG688" s="120"/>
      <c r="EPH688" s="120"/>
      <c r="EPI688" s="120"/>
      <c r="EPJ688" s="120"/>
      <c r="EPK688" s="120"/>
      <c r="EPL688" s="120"/>
      <c r="EPM688" s="120"/>
      <c r="EPN688" s="120"/>
      <c r="EPO688" s="120"/>
      <c r="EPP688" s="120"/>
      <c r="EPQ688" s="120"/>
      <c r="EPR688" s="120"/>
      <c r="EPS688" s="120"/>
      <c r="EPT688" s="120"/>
      <c r="EPU688" s="120"/>
      <c r="EPV688" s="120"/>
      <c r="EPW688" s="120"/>
      <c r="EPX688" s="120"/>
      <c r="EPY688" s="120"/>
      <c r="EPZ688" s="120"/>
      <c r="EQA688" s="120"/>
      <c r="EQB688" s="120"/>
      <c r="EQC688" s="120"/>
      <c r="EQD688" s="120"/>
      <c r="EQE688" s="120"/>
      <c r="EQF688" s="120"/>
      <c r="EQG688" s="120"/>
      <c r="EQH688" s="120"/>
      <c r="EQI688" s="120"/>
      <c r="EQJ688" s="120"/>
      <c r="EQK688" s="120"/>
      <c r="EQL688" s="120"/>
      <c r="EQM688" s="120"/>
      <c r="EQN688" s="120"/>
      <c r="EQO688" s="120"/>
      <c r="EQP688" s="120"/>
      <c r="EQQ688" s="120"/>
      <c r="EQR688" s="120"/>
      <c r="EQS688" s="120"/>
      <c r="EQT688" s="120"/>
      <c r="EQU688" s="120"/>
      <c r="EQV688" s="120"/>
      <c r="EQW688" s="120"/>
      <c r="EQX688" s="120"/>
      <c r="EQY688" s="120"/>
      <c r="EQZ688" s="120"/>
      <c r="ERA688" s="120"/>
      <c r="ERB688" s="120"/>
      <c r="ERC688" s="120"/>
      <c r="ERD688" s="120"/>
      <c r="ERE688" s="120"/>
      <c r="ERF688" s="120"/>
      <c r="ERG688" s="120"/>
      <c r="ERH688" s="120"/>
      <c r="ERI688" s="120"/>
      <c r="ERJ688" s="120"/>
      <c r="ERK688" s="120"/>
      <c r="ERL688" s="120"/>
      <c r="ERM688" s="120"/>
      <c r="ERN688" s="120"/>
      <c r="ERO688" s="120"/>
      <c r="ERP688" s="120"/>
      <c r="ERQ688" s="120"/>
      <c r="ERR688" s="120"/>
      <c r="ERS688" s="120"/>
      <c r="ERT688" s="120"/>
      <c r="ERU688" s="120"/>
      <c r="ERV688" s="120"/>
      <c r="ERW688" s="120"/>
      <c r="ERX688" s="120"/>
      <c r="ERY688" s="120"/>
      <c r="ERZ688" s="120"/>
      <c r="ESA688" s="120"/>
      <c r="ESB688" s="120"/>
      <c r="ESC688" s="120"/>
      <c r="ESD688" s="120"/>
      <c r="ESE688" s="120"/>
      <c r="ESF688" s="120"/>
      <c r="ESG688" s="120"/>
      <c r="ESH688" s="120"/>
      <c r="ESI688" s="120"/>
      <c r="ESJ688" s="120"/>
      <c r="ESK688" s="120"/>
      <c r="ESL688" s="120"/>
      <c r="ESM688" s="120"/>
      <c r="ESN688" s="120"/>
      <c r="ESO688" s="120"/>
      <c r="ESP688" s="120"/>
      <c r="ESQ688" s="120"/>
      <c r="ESR688" s="120"/>
      <c r="ESS688" s="120"/>
      <c r="EST688" s="120"/>
      <c r="ESU688" s="120"/>
      <c r="ESV688" s="120"/>
      <c r="ESW688" s="120"/>
      <c r="ESX688" s="120"/>
      <c r="ESY688" s="120"/>
      <c r="ESZ688" s="120"/>
      <c r="ETA688" s="120"/>
      <c r="ETB688" s="120"/>
      <c r="ETC688" s="120"/>
      <c r="ETD688" s="120"/>
      <c r="ETE688" s="120"/>
      <c r="ETF688" s="120"/>
      <c r="ETG688" s="120"/>
      <c r="ETH688" s="120"/>
      <c r="ETI688" s="120"/>
      <c r="ETJ688" s="120"/>
      <c r="ETK688" s="120"/>
      <c r="ETL688" s="120"/>
      <c r="ETM688" s="120"/>
      <c r="ETN688" s="120"/>
      <c r="ETO688" s="120"/>
      <c r="ETP688" s="120"/>
      <c r="ETQ688" s="120"/>
      <c r="ETR688" s="120"/>
      <c r="ETS688" s="120"/>
      <c r="ETT688" s="120"/>
      <c r="ETU688" s="120"/>
      <c r="ETV688" s="120"/>
      <c r="ETW688" s="120"/>
      <c r="ETX688" s="120"/>
      <c r="ETY688" s="120"/>
      <c r="ETZ688" s="120"/>
      <c r="EUA688" s="120"/>
      <c r="EUB688" s="120"/>
      <c r="EUC688" s="120"/>
      <c r="EUD688" s="120"/>
      <c r="EUE688" s="120"/>
      <c r="EUF688" s="120"/>
      <c r="EUG688" s="120"/>
      <c r="EUH688" s="120"/>
      <c r="EUI688" s="120"/>
      <c r="EUJ688" s="120"/>
      <c r="EUK688" s="120"/>
      <c r="EUL688" s="120"/>
      <c r="EUM688" s="120"/>
      <c r="EUN688" s="120"/>
      <c r="EUO688" s="120"/>
      <c r="EUP688" s="120"/>
      <c r="EUQ688" s="120"/>
      <c r="EUR688" s="120"/>
      <c r="EUS688" s="120"/>
      <c r="EUT688" s="120"/>
      <c r="EUU688" s="120"/>
      <c r="EUV688" s="120"/>
      <c r="EUW688" s="120"/>
      <c r="EUX688" s="120"/>
      <c r="EUY688" s="120"/>
      <c r="EUZ688" s="120"/>
      <c r="EVA688" s="120"/>
      <c r="EVB688" s="120"/>
      <c r="EVC688" s="120"/>
      <c r="EVD688" s="120"/>
      <c r="EVE688" s="120"/>
      <c r="EVF688" s="120"/>
      <c r="EVG688" s="120"/>
      <c r="EVH688" s="120"/>
      <c r="EVI688" s="120"/>
      <c r="EVJ688" s="120"/>
      <c r="EVK688" s="120"/>
      <c r="EVL688" s="120"/>
      <c r="EVM688" s="120"/>
      <c r="EVN688" s="120"/>
      <c r="EVO688" s="120"/>
      <c r="EVP688" s="120"/>
      <c r="EVQ688" s="120"/>
      <c r="EVR688" s="120"/>
      <c r="EVS688" s="120"/>
      <c r="EVT688" s="120"/>
      <c r="EVU688" s="120"/>
      <c r="EVV688" s="120"/>
      <c r="EVW688" s="120"/>
      <c r="EVX688" s="120"/>
      <c r="EVY688" s="120"/>
      <c r="EVZ688" s="120"/>
      <c r="EWA688" s="120"/>
      <c r="EWB688" s="120"/>
      <c r="EWC688" s="120"/>
      <c r="EWD688" s="120"/>
      <c r="EWE688" s="120"/>
      <c r="EWF688" s="120"/>
      <c r="EWG688" s="120"/>
      <c r="EWH688" s="120"/>
      <c r="EWI688" s="120"/>
      <c r="EWJ688" s="120"/>
      <c r="EWK688" s="120"/>
      <c r="EWL688" s="120"/>
      <c r="EWM688" s="120"/>
      <c r="EWN688" s="120"/>
      <c r="EWO688" s="120"/>
      <c r="EWP688" s="120"/>
      <c r="EWQ688" s="120"/>
      <c r="EWR688" s="120"/>
      <c r="EWS688" s="120"/>
      <c r="EWT688" s="120"/>
      <c r="EWU688" s="120"/>
      <c r="EWV688" s="120"/>
      <c r="EWW688" s="120"/>
      <c r="EWX688" s="120"/>
      <c r="EWY688" s="120"/>
      <c r="EWZ688" s="120"/>
      <c r="EXA688" s="120"/>
      <c r="EXB688" s="120"/>
      <c r="EXC688" s="120"/>
      <c r="EXD688" s="120"/>
      <c r="EXE688" s="120"/>
      <c r="EXF688" s="120"/>
      <c r="EXG688" s="120"/>
      <c r="EXH688" s="120"/>
      <c r="EXI688" s="120"/>
      <c r="EXJ688" s="120"/>
      <c r="EXK688" s="120"/>
      <c r="EXL688" s="120"/>
      <c r="EXM688" s="120"/>
      <c r="EXN688" s="120"/>
      <c r="EXO688" s="120"/>
      <c r="EXP688" s="120"/>
      <c r="EXQ688" s="120"/>
      <c r="EXR688" s="120"/>
      <c r="EXS688" s="120"/>
      <c r="EXT688" s="120"/>
      <c r="EXU688" s="120"/>
      <c r="EXV688" s="120"/>
      <c r="EXW688" s="120"/>
      <c r="EXX688" s="120"/>
      <c r="EXY688" s="120"/>
      <c r="EXZ688" s="120"/>
      <c r="EYA688" s="120"/>
      <c r="EYB688" s="120"/>
      <c r="EYC688" s="120"/>
      <c r="EYD688" s="120"/>
      <c r="EYE688" s="120"/>
      <c r="EYF688" s="120"/>
      <c r="EYG688" s="120"/>
      <c r="EYH688" s="120"/>
      <c r="EYI688" s="120"/>
      <c r="EYJ688" s="120"/>
      <c r="EYK688" s="120"/>
      <c r="EYL688" s="120"/>
      <c r="EYM688" s="120"/>
      <c r="EYN688" s="120"/>
      <c r="EYO688" s="120"/>
      <c r="EYP688" s="120"/>
      <c r="EYQ688" s="120"/>
      <c r="EYR688" s="120"/>
      <c r="EYS688" s="120"/>
      <c r="EYT688" s="120"/>
      <c r="EYU688" s="120"/>
      <c r="EYV688" s="120"/>
      <c r="EYW688" s="120"/>
      <c r="EYX688" s="120"/>
      <c r="EYY688" s="120"/>
      <c r="EYZ688" s="120"/>
      <c r="EZA688" s="120"/>
      <c r="EZB688" s="120"/>
      <c r="EZC688" s="120"/>
      <c r="EZD688" s="120"/>
      <c r="EZE688" s="120"/>
      <c r="EZF688" s="120"/>
      <c r="EZG688" s="120"/>
      <c r="EZH688" s="120"/>
      <c r="EZI688" s="120"/>
      <c r="EZJ688" s="120"/>
      <c r="EZK688" s="120"/>
      <c r="EZL688" s="120"/>
      <c r="EZM688" s="120"/>
      <c r="EZN688" s="120"/>
      <c r="EZO688" s="120"/>
      <c r="EZP688" s="120"/>
      <c r="EZQ688" s="120"/>
      <c r="EZR688" s="120"/>
      <c r="EZS688" s="120"/>
      <c r="EZT688" s="120"/>
      <c r="EZU688" s="120"/>
      <c r="EZV688" s="120"/>
      <c r="EZW688" s="120"/>
      <c r="EZX688" s="120"/>
      <c r="EZY688" s="120"/>
      <c r="EZZ688" s="120"/>
      <c r="FAA688" s="120"/>
      <c r="FAB688" s="120"/>
      <c r="FAC688" s="120"/>
      <c r="FAD688" s="120"/>
      <c r="FAE688" s="120"/>
      <c r="FAF688" s="120"/>
      <c r="FAG688" s="120"/>
      <c r="FAH688" s="120"/>
      <c r="FAI688" s="120"/>
      <c r="FAJ688" s="120"/>
      <c r="FAK688" s="120"/>
      <c r="FAL688" s="120"/>
      <c r="FAM688" s="120"/>
      <c r="FAN688" s="120"/>
      <c r="FAO688" s="120"/>
      <c r="FAP688" s="120"/>
      <c r="FAQ688" s="120"/>
      <c r="FAR688" s="120"/>
      <c r="FAS688" s="120"/>
      <c r="FAT688" s="120"/>
      <c r="FAU688" s="120"/>
      <c r="FAV688" s="120"/>
      <c r="FAW688" s="120"/>
      <c r="FAX688" s="120"/>
      <c r="FAY688" s="120"/>
      <c r="FAZ688" s="120"/>
      <c r="FBA688" s="120"/>
      <c r="FBB688" s="120"/>
      <c r="FBC688" s="120"/>
      <c r="FBD688" s="120"/>
      <c r="FBE688" s="120"/>
      <c r="FBF688" s="120"/>
      <c r="FBG688" s="120"/>
      <c r="FBH688" s="120"/>
      <c r="FBI688" s="120"/>
      <c r="FBJ688" s="120"/>
      <c r="FBK688" s="120"/>
      <c r="FBL688" s="120"/>
      <c r="FBM688" s="120"/>
      <c r="FBN688" s="120"/>
      <c r="FBO688" s="120"/>
      <c r="FBP688" s="120"/>
      <c r="FBQ688" s="120"/>
      <c r="FBR688" s="120"/>
      <c r="FBS688" s="120"/>
      <c r="FBT688" s="120"/>
      <c r="FBU688" s="120"/>
      <c r="FBV688" s="120"/>
      <c r="FBW688" s="120"/>
      <c r="FBX688" s="120"/>
      <c r="FBY688" s="120"/>
      <c r="FBZ688" s="120"/>
      <c r="FCA688" s="120"/>
      <c r="FCB688" s="120"/>
      <c r="FCC688" s="120"/>
      <c r="FCD688" s="120"/>
      <c r="FCE688" s="120"/>
      <c r="FCF688" s="120"/>
      <c r="FCG688" s="120"/>
      <c r="FCH688" s="120"/>
      <c r="FCI688" s="120"/>
      <c r="FCJ688" s="120"/>
      <c r="FCK688" s="120"/>
      <c r="FCL688" s="120"/>
      <c r="FCM688" s="120"/>
      <c r="FCN688" s="120"/>
      <c r="FCO688" s="120"/>
      <c r="FCP688" s="120"/>
      <c r="FCQ688" s="120"/>
      <c r="FCR688" s="120"/>
      <c r="FCS688" s="120"/>
      <c r="FCT688" s="120"/>
      <c r="FCU688" s="120"/>
      <c r="FCV688" s="120"/>
      <c r="FCW688" s="120"/>
      <c r="FCX688" s="120"/>
      <c r="FCY688" s="120"/>
      <c r="FCZ688" s="120"/>
      <c r="FDA688" s="120"/>
      <c r="FDB688" s="120"/>
      <c r="FDC688" s="120"/>
      <c r="FDD688" s="120"/>
      <c r="FDE688" s="120"/>
      <c r="FDF688" s="120"/>
      <c r="FDG688" s="120"/>
      <c r="FDH688" s="120"/>
      <c r="FDI688" s="120"/>
      <c r="FDJ688" s="120"/>
      <c r="FDK688" s="120"/>
      <c r="FDL688" s="120"/>
      <c r="FDM688" s="120"/>
      <c r="FDN688" s="120"/>
      <c r="FDO688" s="120"/>
      <c r="FDP688" s="120"/>
      <c r="FDQ688" s="120"/>
      <c r="FDR688" s="120"/>
      <c r="FDS688" s="120"/>
      <c r="FDT688" s="120"/>
      <c r="FDU688" s="120"/>
      <c r="FDV688" s="120"/>
      <c r="FDW688" s="120"/>
      <c r="FDX688" s="120"/>
      <c r="FDY688" s="120"/>
      <c r="FDZ688" s="120"/>
      <c r="FEA688" s="120"/>
      <c r="FEB688" s="120"/>
      <c r="FEC688" s="120"/>
      <c r="FED688" s="120"/>
      <c r="FEE688" s="120"/>
      <c r="FEF688" s="120"/>
      <c r="FEG688" s="120"/>
      <c r="FEH688" s="120"/>
      <c r="FEI688" s="120"/>
      <c r="FEJ688" s="120"/>
      <c r="FEK688" s="120"/>
      <c r="FEL688" s="120"/>
      <c r="FEM688" s="120"/>
      <c r="FEN688" s="120"/>
      <c r="FEO688" s="120"/>
      <c r="FEP688" s="120"/>
      <c r="FEQ688" s="120"/>
      <c r="FER688" s="120"/>
      <c r="FES688" s="120"/>
      <c r="FET688" s="120"/>
      <c r="FEU688" s="120"/>
      <c r="FEV688" s="120"/>
      <c r="FEW688" s="120"/>
      <c r="FEX688" s="120"/>
      <c r="FEY688" s="120"/>
      <c r="FEZ688" s="120"/>
      <c r="FFA688" s="120"/>
      <c r="FFB688" s="120"/>
      <c r="FFC688" s="120"/>
      <c r="FFD688" s="120"/>
      <c r="FFE688" s="120"/>
      <c r="FFF688" s="120"/>
      <c r="FFG688" s="120"/>
      <c r="FFH688" s="120"/>
      <c r="FFI688" s="120"/>
      <c r="FFJ688" s="120"/>
      <c r="FFK688" s="120"/>
      <c r="FFL688" s="120"/>
      <c r="FFM688" s="120"/>
      <c r="FFN688" s="120"/>
      <c r="FFO688" s="120"/>
      <c r="FFP688" s="120"/>
      <c r="FFQ688" s="120"/>
      <c r="FFR688" s="120"/>
      <c r="FFS688" s="120"/>
      <c r="FFT688" s="120"/>
      <c r="FFU688" s="120"/>
      <c r="FFV688" s="120"/>
      <c r="FFW688" s="120"/>
      <c r="FFX688" s="120"/>
      <c r="FFY688" s="120"/>
      <c r="FFZ688" s="120"/>
      <c r="FGA688" s="120"/>
      <c r="FGB688" s="120"/>
      <c r="FGC688" s="120"/>
      <c r="FGD688" s="120"/>
      <c r="FGE688" s="120"/>
      <c r="FGF688" s="120"/>
      <c r="FGG688" s="120"/>
      <c r="FGH688" s="120"/>
      <c r="FGI688" s="120"/>
      <c r="FGJ688" s="120"/>
      <c r="FGK688" s="120"/>
      <c r="FGL688" s="120"/>
      <c r="FGM688" s="120"/>
      <c r="FGN688" s="120"/>
      <c r="FGO688" s="120"/>
      <c r="FGP688" s="120"/>
      <c r="FGQ688" s="120"/>
      <c r="FGR688" s="120"/>
      <c r="FGS688" s="120"/>
      <c r="FGT688" s="120"/>
      <c r="FGU688" s="120"/>
      <c r="FGV688" s="120"/>
      <c r="FGW688" s="120"/>
      <c r="FGX688" s="120"/>
      <c r="FGY688" s="120"/>
      <c r="FGZ688" s="120"/>
      <c r="FHA688" s="120"/>
      <c r="FHB688" s="120"/>
      <c r="FHC688" s="120"/>
      <c r="FHD688" s="120"/>
      <c r="FHE688" s="120"/>
      <c r="FHF688" s="120"/>
      <c r="FHG688" s="120"/>
      <c r="FHH688" s="120"/>
      <c r="FHI688" s="120"/>
      <c r="FHJ688" s="120"/>
      <c r="FHK688" s="120"/>
      <c r="FHL688" s="120"/>
      <c r="FHM688" s="120"/>
      <c r="FHN688" s="120"/>
      <c r="FHO688" s="120"/>
      <c r="FHP688" s="120"/>
      <c r="FHQ688" s="120"/>
      <c r="FHR688" s="120"/>
      <c r="FHS688" s="120"/>
      <c r="FHT688" s="120"/>
      <c r="FHU688" s="120"/>
      <c r="FHV688" s="120"/>
      <c r="FHW688" s="120"/>
      <c r="FHX688" s="120"/>
      <c r="FHY688" s="120"/>
      <c r="FHZ688" s="120"/>
      <c r="FIA688" s="120"/>
      <c r="FIB688" s="120"/>
      <c r="FIC688" s="120"/>
      <c r="FID688" s="120"/>
      <c r="FIE688" s="120"/>
      <c r="FIF688" s="120"/>
      <c r="FIG688" s="120"/>
      <c r="FIH688" s="120"/>
      <c r="FII688" s="120"/>
      <c r="FIJ688" s="120"/>
      <c r="FIK688" s="120"/>
      <c r="FIL688" s="120"/>
      <c r="FIM688" s="120"/>
      <c r="FIN688" s="120"/>
      <c r="FIO688" s="120"/>
      <c r="FIP688" s="120"/>
      <c r="FIQ688" s="120"/>
      <c r="FIR688" s="120"/>
      <c r="FIS688" s="120"/>
      <c r="FIT688" s="120"/>
      <c r="FIU688" s="120"/>
      <c r="FIV688" s="120"/>
      <c r="FIW688" s="120"/>
      <c r="FIX688" s="120"/>
      <c r="FIY688" s="120"/>
      <c r="FIZ688" s="120"/>
      <c r="FJA688" s="120"/>
      <c r="FJB688" s="120"/>
      <c r="FJC688" s="120"/>
      <c r="FJD688" s="120"/>
      <c r="FJE688" s="120"/>
      <c r="FJF688" s="120"/>
      <c r="FJG688" s="120"/>
      <c r="FJH688" s="120"/>
      <c r="FJI688" s="120"/>
      <c r="FJJ688" s="120"/>
      <c r="FJK688" s="120"/>
      <c r="FJL688" s="120"/>
      <c r="FJM688" s="120"/>
      <c r="FJN688" s="120"/>
      <c r="FJO688" s="120"/>
      <c r="FJP688" s="120"/>
      <c r="FJQ688" s="120"/>
      <c r="FJR688" s="120"/>
      <c r="FJS688" s="120"/>
      <c r="FJT688" s="120"/>
      <c r="FJU688" s="120"/>
      <c r="FJV688" s="120"/>
      <c r="FJW688" s="120"/>
      <c r="FJX688" s="120"/>
      <c r="FJY688" s="120"/>
      <c r="FJZ688" s="120"/>
      <c r="FKA688" s="120"/>
      <c r="FKB688" s="120"/>
      <c r="FKC688" s="120"/>
      <c r="FKD688" s="120"/>
      <c r="FKE688" s="120"/>
      <c r="FKF688" s="120"/>
      <c r="FKG688" s="120"/>
      <c r="FKH688" s="120"/>
      <c r="FKI688" s="120"/>
      <c r="FKJ688" s="120"/>
      <c r="FKK688" s="120"/>
      <c r="FKL688" s="120"/>
      <c r="FKM688" s="120"/>
      <c r="FKN688" s="120"/>
      <c r="FKO688" s="120"/>
      <c r="FKP688" s="120"/>
      <c r="FKQ688" s="120"/>
      <c r="FKR688" s="120"/>
      <c r="FKS688" s="120"/>
      <c r="FKT688" s="120"/>
      <c r="FKU688" s="120"/>
      <c r="FKV688" s="120"/>
      <c r="FKW688" s="120"/>
      <c r="FKX688" s="120"/>
      <c r="FKY688" s="120"/>
      <c r="FKZ688" s="120"/>
      <c r="FLA688" s="120"/>
      <c r="FLB688" s="120"/>
      <c r="FLC688" s="120"/>
      <c r="FLD688" s="120"/>
      <c r="FLE688" s="120"/>
      <c r="FLF688" s="120"/>
      <c r="FLG688" s="120"/>
      <c r="FLH688" s="120"/>
      <c r="FLI688" s="120"/>
      <c r="FLJ688" s="120"/>
      <c r="FLK688" s="120"/>
      <c r="FLL688" s="120"/>
      <c r="FLM688" s="120"/>
      <c r="FLN688" s="120"/>
      <c r="FLO688" s="120"/>
      <c r="FLP688" s="120"/>
      <c r="FLQ688" s="120"/>
      <c r="FLR688" s="120"/>
      <c r="FLS688" s="120"/>
      <c r="FLT688" s="120"/>
      <c r="FLU688" s="120"/>
      <c r="FLV688" s="120"/>
      <c r="FLW688" s="120"/>
      <c r="FLX688" s="120"/>
      <c r="FLY688" s="120"/>
      <c r="FLZ688" s="120"/>
      <c r="FMA688" s="120"/>
      <c r="FMB688" s="120"/>
      <c r="FMC688" s="120"/>
      <c r="FMD688" s="120"/>
      <c r="FME688" s="120"/>
      <c r="FMF688" s="120"/>
      <c r="FMG688" s="120"/>
      <c r="FMH688" s="120"/>
      <c r="FMI688" s="120"/>
      <c r="FMJ688" s="120"/>
      <c r="FMK688" s="120"/>
      <c r="FML688" s="120"/>
      <c r="FMM688" s="120"/>
      <c r="FMN688" s="120"/>
      <c r="FMO688" s="120"/>
      <c r="FMP688" s="120"/>
      <c r="FMQ688" s="120"/>
      <c r="FMR688" s="120"/>
      <c r="FMS688" s="120"/>
      <c r="FMT688" s="120"/>
      <c r="FMU688" s="120"/>
      <c r="FMV688" s="120"/>
      <c r="FMW688" s="120"/>
      <c r="FMX688" s="120"/>
      <c r="FMY688" s="120"/>
      <c r="FMZ688" s="120"/>
      <c r="FNA688" s="120"/>
      <c r="FNB688" s="120"/>
      <c r="FNC688" s="120"/>
      <c r="FND688" s="120"/>
      <c r="FNE688" s="120"/>
      <c r="FNF688" s="120"/>
      <c r="FNG688" s="120"/>
      <c r="FNH688" s="120"/>
      <c r="FNI688" s="120"/>
      <c r="FNJ688" s="120"/>
      <c r="FNK688" s="120"/>
      <c r="FNL688" s="120"/>
      <c r="FNM688" s="120"/>
      <c r="FNN688" s="120"/>
      <c r="FNO688" s="120"/>
      <c r="FNP688" s="120"/>
      <c r="FNQ688" s="120"/>
      <c r="FNR688" s="120"/>
      <c r="FNS688" s="120"/>
      <c r="FNT688" s="120"/>
      <c r="FNU688" s="120"/>
      <c r="FNV688" s="120"/>
      <c r="FNW688" s="120"/>
      <c r="FNX688" s="120"/>
      <c r="FNY688" s="120"/>
      <c r="FNZ688" s="120"/>
      <c r="FOA688" s="120"/>
      <c r="FOB688" s="120"/>
      <c r="FOC688" s="120"/>
      <c r="FOD688" s="120"/>
      <c r="FOE688" s="120"/>
      <c r="FOF688" s="120"/>
      <c r="FOG688" s="120"/>
    </row>
    <row r="689" spans="1:4453" s="120" customFormat="1" ht="24" customHeight="1" x14ac:dyDescent="0.25">
      <c r="A689" s="101">
        <v>680</v>
      </c>
      <c r="B689" s="102" t="s">
        <v>723</v>
      </c>
      <c r="C689" s="136">
        <v>2.2999999999999998</v>
      </c>
      <c r="D689" s="136"/>
      <c r="E689" s="125"/>
      <c r="F689" s="126"/>
      <c r="G689" s="127"/>
      <c r="H689" s="127"/>
      <c r="I689" s="128"/>
      <c r="J689" s="126"/>
      <c r="K689" s="127"/>
      <c r="L689" s="127"/>
      <c r="M689" s="128"/>
      <c r="N689" s="126"/>
      <c r="O689" s="127"/>
      <c r="P689" s="127"/>
      <c r="Q689" s="128"/>
      <c r="R689" s="126"/>
      <c r="S689" s="127"/>
      <c r="T689" s="128"/>
      <c r="U689" s="130"/>
      <c r="V689" s="131">
        <f t="shared" si="129"/>
        <v>0</v>
      </c>
      <c r="W689" s="132">
        <f t="shared" si="130"/>
        <v>0</v>
      </c>
      <c r="X689" s="133">
        <f t="shared" si="131"/>
        <v>0</v>
      </c>
      <c r="Y689" s="111">
        <f t="shared" si="132"/>
        <v>0</v>
      </c>
      <c r="Z689" s="137"/>
      <c r="AA689" s="134"/>
      <c r="AB689" s="135"/>
      <c r="AC689" s="115"/>
      <c r="AD689" s="138"/>
      <c r="AE689" s="110" t="str">
        <f t="shared" si="140"/>
        <v/>
      </c>
      <c r="AF689" s="110">
        <f t="shared" si="141"/>
        <v>0</v>
      </c>
      <c r="AG689" s="111" t="str">
        <f t="shared" si="142"/>
        <v/>
      </c>
      <c r="AH689" s="117"/>
      <c r="AI689" s="117"/>
      <c r="AJ689" s="118">
        <v>2.2999999999999998</v>
      </c>
      <c r="AK689" s="119">
        <v>680</v>
      </c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  <c r="BG689" s="80"/>
      <c r="BH689" s="80"/>
      <c r="BI689" s="80"/>
      <c r="BJ689" s="80"/>
      <c r="BK689" s="80"/>
      <c r="BL689" s="80"/>
      <c r="BM689" s="80"/>
      <c r="BN689" s="80"/>
      <c r="BO689" s="80"/>
      <c r="BP689" s="80"/>
      <c r="BQ689" s="80"/>
      <c r="BR689" s="80"/>
      <c r="BS689" s="80"/>
      <c r="BT689" s="80"/>
      <c r="BU689" s="80"/>
      <c r="BV689" s="80"/>
      <c r="BW689" s="80"/>
      <c r="BX689" s="80"/>
      <c r="BY689" s="80"/>
      <c r="BZ689" s="80"/>
      <c r="CA689" s="80"/>
      <c r="CB689" s="80"/>
      <c r="CC689" s="80"/>
      <c r="CD689" s="80"/>
      <c r="CE689" s="80"/>
      <c r="CF689" s="80"/>
      <c r="CG689" s="80"/>
      <c r="CH689" s="80"/>
      <c r="CI689" s="80"/>
      <c r="CJ689" s="80"/>
      <c r="CK689" s="80"/>
      <c r="CL689" s="80"/>
      <c r="CM689" s="80"/>
      <c r="CN689" s="80"/>
      <c r="CO689" s="80"/>
      <c r="CP689" s="80"/>
      <c r="CQ689" s="80"/>
      <c r="CR689" s="80"/>
      <c r="CS689" s="80"/>
      <c r="CT689" s="80"/>
      <c r="CU689" s="80"/>
      <c r="CV689" s="80"/>
      <c r="CW689" s="80"/>
      <c r="CX689" s="80"/>
      <c r="CY689" s="80"/>
      <c r="CZ689" s="80"/>
      <c r="DA689" s="80"/>
      <c r="DB689" s="80"/>
      <c r="DC689" s="80"/>
      <c r="DD689" s="80"/>
      <c r="DE689" s="80"/>
      <c r="DF689" s="80"/>
      <c r="DG689" s="80"/>
      <c r="DH689" s="80"/>
      <c r="DI689" s="80"/>
      <c r="DJ689" s="80"/>
      <c r="DK689" s="80"/>
      <c r="DL689" s="80"/>
      <c r="DM689" s="80"/>
      <c r="DN689" s="80"/>
      <c r="DO689" s="80"/>
      <c r="DP689" s="80"/>
      <c r="DQ689" s="80"/>
      <c r="DR689" s="80"/>
      <c r="DS689" s="80"/>
      <c r="DT689" s="80"/>
      <c r="DU689" s="80"/>
      <c r="DV689" s="80"/>
      <c r="DW689" s="80"/>
      <c r="DX689" s="80"/>
      <c r="DY689" s="80"/>
      <c r="DZ689" s="80"/>
      <c r="EA689" s="80"/>
      <c r="EB689" s="80"/>
      <c r="EC689" s="80"/>
      <c r="ED689" s="80"/>
      <c r="EE689" s="80"/>
      <c r="EF689" s="80"/>
      <c r="EG689" s="80"/>
      <c r="EH689" s="80"/>
      <c r="EI689" s="80"/>
      <c r="EJ689" s="80"/>
      <c r="EK689" s="80"/>
      <c r="EL689" s="80"/>
      <c r="EM689" s="80"/>
      <c r="EN689" s="80"/>
      <c r="EO689" s="80"/>
      <c r="EP689" s="80"/>
      <c r="EQ689" s="80"/>
      <c r="ER689" s="80"/>
      <c r="ES689" s="80"/>
      <c r="ET689" s="80"/>
      <c r="EU689" s="80"/>
      <c r="EV689" s="80"/>
      <c r="EW689" s="80"/>
      <c r="EX689" s="80"/>
      <c r="EY689" s="80"/>
      <c r="EZ689" s="80"/>
      <c r="FA689" s="80"/>
      <c r="FB689" s="80"/>
      <c r="FC689" s="80"/>
      <c r="FD689" s="80"/>
      <c r="FE689" s="80"/>
      <c r="FF689" s="80"/>
      <c r="FG689" s="80"/>
      <c r="FH689" s="80"/>
      <c r="FI689" s="80"/>
      <c r="FJ689" s="80"/>
      <c r="FK689" s="80"/>
      <c r="FL689" s="80"/>
      <c r="FM689" s="80"/>
      <c r="FN689" s="80"/>
      <c r="FO689" s="80"/>
      <c r="FP689" s="80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80"/>
      <c r="GD689" s="80"/>
      <c r="GE689" s="80"/>
      <c r="GF689" s="80"/>
      <c r="GG689" s="80"/>
      <c r="GH689" s="80"/>
      <c r="GI689" s="80"/>
      <c r="GJ689" s="80"/>
      <c r="GK689" s="80"/>
      <c r="GL689" s="80"/>
      <c r="GM689" s="80"/>
      <c r="GN689" s="80"/>
      <c r="GO689" s="80"/>
      <c r="GP689" s="80"/>
      <c r="GQ689" s="80"/>
      <c r="GR689" s="80"/>
      <c r="GS689" s="80"/>
      <c r="GT689" s="80"/>
      <c r="GU689" s="80"/>
      <c r="GV689" s="80"/>
      <c r="GW689" s="80"/>
      <c r="GX689" s="80"/>
      <c r="GY689" s="80"/>
      <c r="GZ689" s="80"/>
      <c r="HA689" s="80"/>
      <c r="HB689" s="80"/>
      <c r="HC689" s="80"/>
      <c r="HD689" s="80"/>
      <c r="HE689" s="80"/>
      <c r="HF689" s="80"/>
      <c r="HG689" s="80"/>
      <c r="HH689" s="80"/>
      <c r="HI689" s="80"/>
      <c r="HJ689" s="80"/>
      <c r="HK689" s="80"/>
      <c r="HL689" s="80"/>
      <c r="HM689" s="80"/>
      <c r="HN689" s="80"/>
      <c r="HO689" s="80"/>
      <c r="HP689" s="80"/>
      <c r="HQ689" s="80"/>
      <c r="HR689" s="80"/>
      <c r="HS689" s="80"/>
      <c r="HT689" s="80"/>
      <c r="HU689" s="80"/>
      <c r="HV689" s="80"/>
      <c r="HW689" s="80"/>
      <c r="HX689" s="80"/>
      <c r="HY689" s="80"/>
      <c r="HZ689" s="80"/>
      <c r="IA689" s="80"/>
      <c r="IB689" s="80"/>
      <c r="IC689" s="80"/>
      <c r="ID689" s="80"/>
      <c r="IE689" s="80"/>
      <c r="IF689" s="80"/>
      <c r="IG689" s="80"/>
      <c r="IH689" s="80"/>
      <c r="II689" s="80"/>
      <c r="IJ689" s="80"/>
      <c r="IK689" s="80"/>
      <c r="IL689" s="80"/>
      <c r="IM689" s="80"/>
      <c r="IN689" s="80"/>
      <c r="IO689" s="80"/>
      <c r="IP689" s="80"/>
      <c r="IQ689" s="80"/>
      <c r="IR689" s="80"/>
      <c r="IS689" s="80"/>
      <c r="IT689" s="80"/>
      <c r="IU689" s="80"/>
      <c r="IV689" s="80"/>
      <c r="IW689" s="80"/>
      <c r="IX689" s="80"/>
      <c r="IY689" s="80"/>
      <c r="IZ689" s="80"/>
      <c r="JA689" s="80"/>
      <c r="JB689" s="80"/>
      <c r="JC689" s="80"/>
      <c r="JD689" s="80"/>
      <c r="JE689" s="80"/>
      <c r="JF689" s="80"/>
      <c r="JG689" s="80"/>
      <c r="JH689" s="80"/>
      <c r="JI689" s="80"/>
      <c r="JJ689" s="80"/>
      <c r="JK689" s="80"/>
      <c r="JL689" s="80"/>
      <c r="JM689" s="80"/>
      <c r="JN689" s="80"/>
      <c r="JO689" s="80"/>
      <c r="JP689" s="80"/>
      <c r="JQ689" s="80"/>
      <c r="JR689" s="80"/>
      <c r="JS689" s="80"/>
      <c r="JT689" s="80"/>
      <c r="JU689" s="80"/>
      <c r="JV689" s="80"/>
      <c r="JW689" s="80"/>
      <c r="JX689" s="80"/>
      <c r="JY689" s="80"/>
      <c r="JZ689" s="80"/>
      <c r="KA689" s="80"/>
      <c r="KB689" s="80"/>
      <c r="KC689" s="80"/>
      <c r="KD689" s="80"/>
      <c r="KE689" s="80"/>
      <c r="KF689" s="80"/>
      <c r="KG689" s="80"/>
      <c r="KH689" s="80"/>
      <c r="KI689" s="80"/>
      <c r="KJ689" s="80"/>
      <c r="KK689" s="80"/>
      <c r="KL689" s="80"/>
      <c r="KM689" s="80"/>
      <c r="KN689" s="80"/>
      <c r="KO689" s="80"/>
      <c r="KP689" s="80"/>
      <c r="KQ689" s="80"/>
      <c r="KR689" s="80"/>
      <c r="KS689" s="80"/>
      <c r="KT689" s="80"/>
      <c r="KU689" s="80"/>
      <c r="KV689" s="80"/>
      <c r="KW689" s="80"/>
      <c r="KX689" s="80"/>
      <c r="KY689" s="80"/>
      <c r="KZ689" s="80"/>
      <c r="LA689" s="80"/>
      <c r="LB689" s="80"/>
      <c r="LC689" s="80"/>
      <c r="LD689" s="80"/>
      <c r="LE689" s="80"/>
      <c r="LF689" s="80"/>
      <c r="LG689" s="80"/>
      <c r="LH689" s="80"/>
      <c r="LI689" s="80"/>
      <c r="LJ689" s="80"/>
      <c r="LK689" s="80"/>
      <c r="LL689" s="80"/>
      <c r="LM689" s="80"/>
      <c r="LN689" s="80"/>
      <c r="LO689" s="80"/>
      <c r="LP689" s="80"/>
      <c r="LQ689" s="80"/>
      <c r="LR689" s="80"/>
      <c r="LS689" s="80"/>
      <c r="LT689" s="80"/>
      <c r="LU689" s="80"/>
      <c r="LV689" s="80"/>
      <c r="LW689" s="80"/>
      <c r="LX689" s="80"/>
      <c r="LY689" s="80"/>
      <c r="LZ689" s="80"/>
      <c r="MA689" s="80"/>
      <c r="MB689" s="80"/>
      <c r="MC689" s="80"/>
      <c r="MD689" s="80"/>
      <c r="ME689" s="80"/>
      <c r="MF689" s="80"/>
      <c r="MG689" s="80"/>
      <c r="MH689" s="80"/>
      <c r="MI689" s="80"/>
      <c r="MJ689" s="80"/>
      <c r="MK689" s="80"/>
      <c r="ML689" s="80"/>
      <c r="MM689" s="80"/>
      <c r="MN689" s="80"/>
      <c r="MO689" s="80"/>
      <c r="MP689" s="80"/>
      <c r="MQ689" s="80"/>
      <c r="MR689" s="80"/>
      <c r="MS689" s="80"/>
      <c r="MT689" s="80"/>
      <c r="MU689" s="80"/>
      <c r="MV689" s="80"/>
      <c r="MW689" s="80"/>
      <c r="MX689" s="80"/>
      <c r="MY689" s="80"/>
      <c r="MZ689" s="80"/>
      <c r="NA689" s="80"/>
      <c r="NB689" s="80"/>
      <c r="NC689" s="80"/>
      <c r="ND689" s="80"/>
      <c r="NE689" s="80"/>
      <c r="NF689" s="80"/>
      <c r="NG689" s="80"/>
      <c r="NH689" s="80"/>
      <c r="NI689" s="80"/>
      <c r="NJ689" s="80"/>
      <c r="NK689" s="80"/>
      <c r="NL689" s="80"/>
      <c r="NM689" s="80"/>
      <c r="NN689" s="80"/>
      <c r="NO689" s="80"/>
      <c r="NP689" s="80"/>
      <c r="NQ689" s="80"/>
      <c r="NR689" s="80"/>
      <c r="NS689" s="80"/>
      <c r="NT689" s="80"/>
      <c r="NU689" s="80"/>
      <c r="NV689" s="80"/>
      <c r="NW689" s="80"/>
      <c r="NX689" s="80"/>
      <c r="NY689" s="80"/>
      <c r="NZ689" s="80"/>
      <c r="OA689" s="80"/>
      <c r="OB689" s="80"/>
      <c r="OC689" s="80"/>
      <c r="OD689" s="80"/>
      <c r="OE689" s="80"/>
      <c r="OF689" s="80"/>
      <c r="OG689" s="80"/>
      <c r="OH689" s="80"/>
      <c r="OI689" s="80"/>
      <c r="OJ689" s="80"/>
      <c r="OK689" s="80"/>
      <c r="OL689" s="80"/>
      <c r="OM689" s="80"/>
      <c r="ON689" s="80"/>
      <c r="OO689" s="80"/>
      <c r="OP689" s="80"/>
      <c r="OQ689" s="80"/>
      <c r="OR689" s="80"/>
      <c r="OS689" s="80"/>
      <c r="OT689" s="80"/>
      <c r="OU689" s="80"/>
      <c r="OV689" s="80"/>
      <c r="OW689" s="80"/>
      <c r="OX689" s="80"/>
      <c r="OY689" s="80"/>
      <c r="OZ689" s="80"/>
      <c r="PA689" s="80"/>
      <c r="PB689" s="80"/>
      <c r="PC689" s="80"/>
      <c r="PD689" s="80"/>
      <c r="PE689" s="80"/>
      <c r="PF689" s="80"/>
      <c r="PG689" s="80"/>
      <c r="PH689" s="80"/>
      <c r="PI689" s="80"/>
      <c r="PJ689" s="80"/>
      <c r="PK689" s="80"/>
      <c r="PL689" s="80"/>
      <c r="PM689" s="80"/>
      <c r="PN689" s="80"/>
      <c r="PO689" s="80"/>
      <c r="PP689" s="80"/>
      <c r="PQ689" s="80"/>
      <c r="PR689" s="80"/>
      <c r="PS689" s="80"/>
      <c r="PT689" s="80"/>
      <c r="PU689" s="80"/>
      <c r="PV689" s="80"/>
      <c r="PW689" s="80"/>
      <c r="PX689" s="80"/>
      <c r="PY689" s="80"/>
      <c r="PZ689" s="80"/>
      <c r="QA689" s="80"/>
      <c r="QB689" s="80"/>
      <c r="QC689" s="80"/>
      <c r="QD689" s="80"/>
      <c r="QE689" s="80"/>
      <c r="QF689" s="80"/>
      <c r="QG689" s="80"/>
      <c r="QH689" s="80"/>
      <c r="QI689" s="80"/>
      <c r="QJ689" s="80"/>
      <c r="QK689" s="80"/>
      <c r="QL689" s="80"/>
      <c r="QM689" s="80"/>
      <c r="QN689" s="80"/>
      <c r="QO689" s="80"/>
      <c r="QP689" s="80"/>
      <c r="QQ689" s="80"/>
      <c r="QR689" s="80"/>
      <c r="QS689" s="80"/>
      <c r="QT689" s="80"/>
      <c r="QU689" s="80"/>
      <c r="QV689" s="80"/>
      <c r="QW689" s="80"/>
      <c r="QX689" s="80"/>
      <c r="QY689" s="80"/>
      <c r="QZ689" s="80"/>
      <c r="RA689" s="80"/>
      <c r="RB689" s="80"/>
      <c r="RC689" s="80"/>
      <c r="RD689" s="80"/>
      <c r="RE689" s="80"/>
      <c r="RF689" s="80"/>
      <c r="RG689" s="80"/>
      <c r="RH689" s="80"/>
      <c r="RI689" s="80"/>
      <c r="RJ689" s="80"/>
      <c r="RK689" s="80"/>
      <c r="RL689" s="80"/>
      <c r="RM689" s="80"/>
      <c r="RN689" s="80"/>
      <c r="RO689" s="80"/>
      <c r="RP689" s="80"/>
      <c r="RQ689" s="80"/>
      <c r="RR689" s="80"/>
      <c r="RS689" s="80"/>
      <c r="RT689" s="80"/>
      <c r="RU689" s="80"/>
      <c r="RV689" s="80"/>
      <c r="RW689" s="80"/>
      <c r="RX689" s="80"/>
      <c r="RY689" s="80"/>
      <c r="RZ689" s="80"/>
      <c r="SA689" s="80"/>
      <c r="SB689" s="80"/>
      <c r="SC689" s="80"/>
      <c r="SD689" s="80"/>
      <c r="SE689" s="80"/>
      <c r="SF689" s="80"/>
      <c r="SG689" s="80"/>
      <c r="SH689" s="80"/>
      <c r="SI689" s="80"/>
      <c r="SJ689" s="80"/>
      <c r="SK689" s="80"/>
      <c r="SL689" s="80"/>
      <c r="SM689" s="80"/>
      <c r="SN689" s="80"/>
      <c r="SO689" s="80"/>
      <c r="SP689" s="80"/>
      <c r="SQ689" s="80"/>
      <c r="SR689" s="80"/>
      <c r="SS689" s="80"/>
      <c r="ST689" s="80"/>
      <c r="SU689" s="80"/>
      <c r="SV689" s="80"/>
      <c r="SW689" s="80"/>
      <c r="SX689" s="80"/>
      <c r="SY689" s="80"/>
      <c r="SZ689" s="80"/>
      <c r="TA689" s="80"/>
      <c r="TB689" s="80"/>
      <c r="TC689" s="80"/>
      <c r="TD689" s="80"/>
      <c r="TE689" s="80"/>
      <c r="TF689" s="80"/>
      <c r="TG689" s="80"/>
      <c r="TH689" s="80"/>
      <c r="TI689" s="80"/>
      <c r="TJ689" s="80"/>
      <c r="TK689" s="80"/>
      <c r="TL689" s="80"/>
      <c r="TM689" s="80"/>
      <c r="TN689" s="80"/>
      <c r="TO689" s="80"/>
      <c r="TP689" s="80"/>
      <c r="TQ689" s="80"/>
      <c r="TR689" s="80"/>
      <c r="TS689" s="80"/>
      <c r="TT689" s="80"/>
      <c r="TU689" s="80"/>
      <c r="TV689" s="80"/>
      <c r="TW689" s="80"/>
      <c r="TX689" s="80"/>
      <c r="TY689" s="80"/>
      <c r="TZ689" s="80"/>
      <c r="UA689" s="80"/>
      <c r="UB689" s="80"/>
      <c r="UC689" s="80"/>
      <c r="UD689" s="80"/>
      <c r="UE689" s="80"/>
      <c r="UF689" s="80"/>
      <c r="UG689" s="80"/>
      <c r="UH689" s="80"/>
      <c r="UI689" s="80"/>
      <c r="UJ689" s="80"/>
      <c r="UK689" s="80"/>
      <c r="UL689" s="80"/>
      <c r="UM689" s="80"/>
      <c r="UN689" s="80"/>
      <c r="UO689" s="80"/>
      <c r="UP689" s="80"/>
      <c r="UQ689" s="80"/>
      <c r="UR689" s="80"/>
      <c r="US689" s="80"/>
      <c r="UT689" s="80"/>
      <c r="UU689" s="80"/>
      <c r="UV689" s="80"/>
      <c r="UW689" s="80"/>
      <c r="UX689" s="80"/>
      <c r="UY689" s="80"/>
      <c r="UZ689" s="80"/>
      <c r="VA689" s="80"/>
      <c r="VB689" s="80"/>
      <c r="VC689" s="80"/>
      <c r="VD689" s="80"/>
      <c r="VE689" s="80"/>
      <c r="VF689" s="80"/>
      <c r="VG689" s="80"/>
      <c r="VH689" s="80"/>
      <c r="VI689" s="80"/>
      <c r="VJ689" s="80"/>
      <c r="VK689" s="80"/>
      <c r="VL689" s="80"/>
      <c r="VM689" s="80"/>
      <c r="VN689" s="80"/>
      <c r="VO689" s="80"/>
      <c r="VP689" s="80"/>
      <c r="VQ689" s="80"/>
      <c r="VR689" s="80"/>
      <c r="VS689" s="80"/>
      <c r="VT689" s="80"/>
      <c r="VU689" s="80"/>
      <c r="VV689" s="80"/>
      <c r="VW689" s="80"/>
      <c r="VX689" s="80"/>
      <c r="VY689" s="80"/>
      <c r="VZ689" s="80"/>
      <c r="WA689" s="80"/>
      <c r="WB689" s="80"/>
      <c r="WC689" s="80"/>
      <c r="WD689" s="80"/>
      <c r="WE689" s="80"/>
      <c r="WF689" s="80"/>
      <c r="WG689" s="80"/>
      <c r="WH689" s="80"/>
      <c r="WI689" s="80"/>
      <c r="WJ689" s="80"/>
      <c r="WK689" s="80"/>
      <c r="WL689" s="80"/>
      <c r="WM689" s="80"/>
      <c r="WN689" s="80"/>
      <c r="WO689" s="80"/>
      <c r="WP689" s="80"/>
      <c r="WQ689" s="80"/>
      <c r="WR689" s="80"/>
      <c r="WS689" s="80"/>
      <c r="WT689" s="80"/>
      <c r="WU689" s="80"/>
      <c r="WV689" s="80"/>
      <c r="WW689" s="80"/>
      <c r="WX689" s="80"/>
      <c r="WY689" s="80"/>
      <c r="WZ689" s="80"/>
      <c r="XA689" s="80"/>
      <c r="XB689" s="80"/>
      <c r="XC689" s="80"/>
      <c r="XD689" s="80"/>
      <c r="XE689" s="80"/>
      <c r="XF689" s="80"/>
      <c r="XG689" s="80"/>
      <c r="XH689" s="80"/>
      <c r="XI689" s="80"/>
      <c r="XJ689" s="80"/>
      <c r="XK689" s="80"/>
      <c r="XL689" s="80"/>
      <c r="XM689" s="80"/>
      <c r="XN689" s="80"/>
      <c r="XO689" s="80"/>
      <c r="XP689" s="80"/>
      <c r="XQ689" s="80"/>
      <c r="XR689" s="80"/>
      <c r="XS689" s="80"/>
      <c r="XT689" s="80"/>
      <c r="XU689" s="80"/>
      <c r="XV689" s="80"/>
      <c r="XW689" s="80"/>
      <c r="XX689" s="80"/>
      <c r="XY689" s="80"/>
      <c r="XZ689" s="80"/>
      <c r="YA689" s="80"/>
      <c r="YB689" s="80"/>
      <c r="YC689" s="80"/>
      <c r="YD689" s="80"/>
      <c r="YE689" s="80"/>
      <c r="YF689" s="80"/>
      <c r="YG689" s="80"/>
      <c r="YH689" s="80"/>
      <c r="YI689" s="80"/>
      <c r="YJ689" s="80"/>
      <c r="YK689" s="80"/>
      <c r="YL689" s="80"/>
      <c r="YM689" s="80"/>
      <c r="YN689" s="80"/>
      <c r="YO689" s="80"/>
      <c r="YP689" s="80"/>
      <c r="YQ689" s="80"/>
      <c r="YR689" s="80"/>
      <c r="YS689" s="80"/>
      <c r="YT689" s="80"/>
      <c r="YU689" s="80"/>
      <c r="YV689" s="80"/>
      <c r="YW689" s="80"/>
      <c r="YX689" s="80"/>
      <c r="YY689" s="80"/>
      <c r="YZ689" s="80"/>
      <c r="ZA689" s="80"/>
      <c r="ZB689" s="80"/>
      <c r="ZC689" s="80"/>
      <c r="ZD689" s="80"/>
      <c r="ZE689" s="80"/>
      <c r="ZF689" s="80"/>
      <c r="ZG689" s="80"/>
      <c r="ZH689" s="80"/>
      <c r="ZI689" s="80"/>
      <c r="ZJ689" s="80"/>
      <c r="ZK689" s="80"/>
      <c r="ZL689" s="80"/>
      <c r="ZM689" s="80"/>
      <c r="ZN689" s="80"/>
      <c r="ZO689" s="80"/>
      <c r="ZP689" s="80"/>
      <c r="ZQ689" s="80"/>
      <c r="ZR689" s="80"/>
      <c r="ZS689" s="80"/>
      <c r="ZT689" s="80"/>
      <c r="ZU689" s="80"/>
      <c r="ZV689" s="80"/>
      <c r="ZW689" s="80"/>
      <c r="ZX689" s="80"/>
      <c r="ZY689" s="80"/>
      <c r="ZZ689" s="80"/>
      <c r="AAA689" s="80"/>
      <c r="AAB689" s="80"/>
      <c r="AAC689" s="80"/>
      <c r="AAD689" s="80"/>
      <c r="AAE689" s="80"/>
      <c r="AAF689" s="80"/>
      <c r="AAG689" s="80"/>
      <c r="AAH689" s="80"/>
      <c r="AAI689" s="80"/>
      <c r="AAJ689" s="80"/>
      <c r="AAK689" s="80"/>
      <c r="AAL689" s="80"/>
      <c r="AAM689" s="80"/>
      <c r="AAN689" s="80"/>
      <c r="AAO689" s="80"/>
      <c r="AAP689" s="80"/>
      <c r="AAQ689" s="80"/>
      <c r="AAR689" s="80"/>
      <c r="AAS689" s="80"/>
      <c r="AAT689" s="80"/>
      <c r="AAU689" s="80"/>
      <c r="AAV689" s="80"/>
      <c r="AAW689" s="80"/>
      <c r="AAX689" s="80"/>
      <c r="AAY689" s="80"/>
      <c r="AAZ689" s="80"/>
      <c r="ABA689" s="80"/>
      <c r="ABB689" s="80"/>
      <c r="ABC689" s="80"/>
      <c r="ABD689" s="80"/>
      <c r="ABE689" s="80"/>
      <c r="ABF689" s="80"/>
      <c r="ABG689" s="80"/>
      <c r="ABH689" s="80"/>
      <c r="ABI689" s="80"/>
      <c r="ABJ689" s="80"/>
      <c r="ABK689" s="80"/>
      <c r="ABL689" s="80"/>
      <c r="ABM689" s="80"/>
      <c r="ABN689" s="80"/>
      <c r="ABO689" s="80"/>
      <c r="ABP689" s="80"/>
      <c r="ABQ689" s="80"/>
      <c r="ABR689" s="80"/>
      <c r="ABS689" s="80"/>
      <c r="ABT689" s="80"/>
      <c r="ABU689" s="80"/>
      <c r="ABV689" s="80"/>
      <c r="ABW689" s="80"/>
      <c r="ABX689" s="80"/>
      <c r="ABY689" s="80"/>
      <c r="ABZ689" s="80"/>
      <c r="ACA689" s="80"/>
      <c r="ACB689" s="80"/>
      <c r="ACC689" s="80"/>
      <c r="ACD689" s="80"/>
      <c r="ACE689" s="80"/>
      <c r="ACF689" s="80"/>
      <c r="ACG689" s="80"/>
      <c r="ACH689" s="80"/>
      <c r="ACI689" s="80"/>
      <c r="ACJ689" s="80"/>
      <c r="ACK689" s="80"/>
      <c r="ACL689" s="80"/>
      <c r="ACM689" s="80"/>
      <c r="ACN689" s="80"/>
      <c r="ACO689" s="80"/>
      <c r="ACP689" s="80"/>
      <c r="ACQ689" s="80"/>
      <c r="ACR689" s="80"/>
      <c r="ACS689" s="80"/>
      <c r="ACT689" s="80"/>
      <c r="ACU689" s="80"/>
      <c r="ACV689" s="80"/>
      <c r="ACW689" s="80"/>
      <c r="ACX689" s="80"/>
      <c r="ACY689" s="80"/>
      <c r="ACZ689" s="80"/>
      <c r="ADA689" s="80"/>
      <c r="ADB689" s="80"/>
      <c r="ADC689" s="80"/>
      <c r="ADD689" s="80"/>
      <c r="ADE689" s="80"/>
      <c r="ADF689" s="80"/>
      <c r="ADG689" s="80"/>
      <c r="ADH689" s="80"/>
      <c r="ADI689" s="80"/>
      <c r="ADJ689" s="80"/>
      <c r="ADK689" s="80"/>
      <c r="ADL689" s="80"/>
      <c r="ADM689" s="80"/>
      <c r="ADN689" s="80"/>
      <c r="ADO689" s="80"/>
      <c r="ADP689" s="80"/>
      <c r="ADQ689" s="80"/>
      <c r="ADR689" s="80"/>
      <c r="ADS689" s="80"/>
      <c r="ADT689" s="80"/>
      <c r="ADU689" s="80"/>
      <c r="ADV689" s="80"/>
      <c r="ADW689" s="80"/>
      <c r="ADX689" s="80"/>
      <c r="ADY689" s="80"/>
      <c r="ADZ689" s="80"/>
      <c r="AEA689" s="80"/>
      <c r="AEB689" s="80"/>
      <c r="AEC689" s="80"/>
      <c r="AED689" s="80"/>
      <c r="AEE689" s="80"/>
      <c r="AEF689" s="80"/>
      <c r="AEG689" s="80"/>
      <c r="AEH689" s="80"/>
      <c r="AEI689" s="80"/>
      <c r="AEJ689" s="80"/>
      <c r="AEK689" s="80"/>
      <c r="AEL689" s="80"/>
      <c r="AEM689" s="80"/>
      <c r="AEN689" s="80"/>
      <c r="AEO689" s="80"/>
      <c r="AEP689" s="80"/>
      <c r="AEQ689" s="80"/>
      <c r="AER689" s="80"/>
      <c r="AES689" s="80"/>
      <c r="AET689" s="80"/>
      <c r="AEU689" s="80"/>
      <c r="AEV689" s="80"/>
      <c r="AEW689" s="80"/>
      <c r="AEX689" s="80"/>
      <c r="AEY689" s="80"/>
      <c r="AEZ689" s="80"/>
      <c r="AFA689" s="80"/>
      <c r="AFB689" s="80"/>
      <c r="AFC689" s="80"/>
      <c r="AFD689" s="80"/>
      <c r="AFE689" s="80"/>
      <c r="AFF689" s="80"/>
      <c r="AFG689" s="80"/>
      <c r="AFH689" s="80"/>
      <c r="AFI689" s="80"/>
      <c r="AFJ689" s="80"/>
      <c r="AFK689" s="80"/>
      <c r="AFL689" s="80"/>
      <c r="AFM689" s="80"/>
      <c r="AFN689" s="80"/>
      <c r="AFO689" s="80"/>
      <c r="AFP689" s="80"/>
      <c r="AFQ689" s="80"/>
      <c r="AFR689" s="80"/>
      <c r="AFS689" s="80"/>
      <c r="AFT689" s="80"/>
      <c r="AFU689" s="80"/>
      <c r="AFV689" s="80"/>
      <c r="AFW689" s="80"/>
      <c r="AFX689" s="80"/>
      <c r="AFY689" s="80"/>
      <c r="AFZ689" s="80"/>
      <c r="AGA689" s="80"/>
      <c r="AGB689" s="80"/>
      <c r="AGC689" s="80"/>
      <c r="AGD689" s="80"/>
      <c r="AGE689" s="80"/>
      <c r="AGF689" s="80"/>
      <c r="AGG689" s="80"/>
      <c r="AGH689" s="80"/>
      <c r="AGI689" s="80"/>
      <c r="AGJ689" s="80"/>
      <c r="AGK689" s="80"/>
      <c r="AGL689" s="80"/>
      <c r="AGM689" s="80"/>
      <c r="AGN689" s="80"/>
      <c r="AGO689" s="80"/>
      <c r="AGP689" s="80"/>
      <c r="AGQ689" s="80"/>
      <c r="AGR689" s="80"/>
      <c r="AGS689" s="80"/>
      <c r="AGT689" s="80"/>
      <c r="AGU689" s="80"/>
      <c r="AGV689" s="80"/>
      <c r="AGW689" s="80"/>
      <c r="AGX689" s="80"/>
      <c r="AGY689" s="80"/>
      <c r="AGZ689" s="80"/>
      <c r="AHA689" s="80"/>
      <c r="AHB689" s="80"/>
      <c r="AHC689" s="80"/>
      <c r="AHD689" s="80"/>
      <c r="AHE689" s="80"/>
      <c r="AHF689" s="80"/>
      <c r="AHG689" s="80"/>
      <c r="AHH689" s="80"/>
      <c r="AHI689" s="80"/>
      <c r="AHJ689" s="80"/>
      <c r="AHK689" s="80"/>
      <c r="AHL689" s="80"/>
      <c r="AHM689" s="80"/>
      <c r="AHN689" s="80"/>
      <c r="AHO689" s="80"/>
      <c r="AHP689" s="80"/>
      <c r="AHQ689" s="80"/>
      <c r="AHR689" s="80"/>
      <c r="AHS689" s="80"/>
      <c r="AHT689" s="80"/>
      <c r="AHU689" s="80"/>
      <c r="AHV689" s="80"/>
      <c r="AHW689" s="80"/>
      <c r="AHX689" s="80"/>
      <c r="AHY689" s="80"/>
      <c r="AHZ689" s="80"/>
      <c r="AIA689" s="80"/>
      <c r="AIB689" s="80"/>
      <c r="AIC689" s="80"/>
      <c r="AID689" s="80"/>
      <c r="AIE689" s="80"/>
      <c r="AIF689" s="80"/>
      <c r="AIG689" s="80"/>
      <c r="AIH689" s="80"/>
      <c r="AII689" s="80"/>
      <c r="AIJ689" s="80"/>
      <c r="AIK689" s="80"/>
      <c r="AIL689" s="80"/>
      <c r="AIM689" s="80"/>
      <c r="AIN689" s="80"/>
      <c r="AIO689" s="80"/>
      <c r="AIP689" s="80"/>
      <c r="AIQ689" s="80"/>
      <c r="AIR689" s="80"/>
      <c r="AIS689" s="80"/>
      <c r="AIT689" s="80"/>
      <c r="AIU689" s="80"/>
      <c r="AIV689" s="80"/>
      <c r="AIW689" s="80"/>
      <c r="AIX689" s="80"/>
      <c r="AIY689" s="80"/>
      <c r="AIZ689" s="80"/>
      <c r="AJA689" s="80"/>
      <c r="AJB689" s="80"/>
      <c r="AJC689" s="80"/>
      <c r="AJD689" s="80"/>
      <c r="AJE689" s="80"/>
      <c r="AJF689" s="80"/>
      <c r="AJG689" s="80"/>
      <c r="AJH689" s="80"/>
      <c r="AJI689" s="80"/>
      <c r="AJJ689" s="80"/>
      <c r="AJK689" s="80"/>
      <c r="AJL689" s="80"/>
      <c r="AJM689" s="80"/>
      <c r="AJN689" s="80"/>
      <c r="AJO689" s="80"/>
      <c r="AJP689" s="80"/>
      <c r="AJQ689" s="80"/>
      <c r="AJR689" s="80"/>
      <c r="AJS689" s="80"/>
      <c r="AJT689" s="80"/>
      <c r="AJU689" s="80"/>
      <c r="AJV689" s="80"/>
      <c r="AJW689" s="80"/>
      <c r="AJX689" s="80"/>
      <c r="AJY689" s="80"/>
      <c r="AJZ689" s="80"/>
      <c r="AKA689" s="80"/>
      <c r="AKB689" s="80"/>
      <c r="AKC689" s="80"/>
      <c r="AKD689" s="80"/>
      <c r="AKE689" s="80"/>
      <c r="AKF689" s="80"/>
      <c r="AKG689" s="80"/>
      <c r="AKH689" s="80"/>
      <c r="AKI689" s="80"/>
      <c r="AKJ689" s="80"/>
      <c r="AKK689" s="80"/>
      <c r="AKL689" s="80"/>
      <c r="AKM689" s="80"/>
      <c r="AKN689" s="80"/>
      <c r="AKO689" s="80"/>
      <c r="AKP689" s="80"/>
      <c r="AKQ689" s="80"/>
      <c r="AKR689" s="80"/>
      <c r="AKS689" s="80"/>
      <c r="AKT689" s="80"/>
      <c r="AKU689" s="80"/>
      <c r="AKV689" s="80"/>
      <c r="AKW689" s="80"/>
      <c r="AKX689" s="80"/>
      <c r="AKY689" s="80"/>
      <c r="AKZ689" s="80"/>
      <c r="ALA689" s="80"/>
      <c r="ALB689" s="80"/>
      <c r="ALC689" s="80"/>
      <c r="ALD689" s="80"/>
      <c r="ALE689" s="80"/>
      <c r="ALF689" s="80"/>
      <c r="ALG689" s="80"/>
      <c r="ALH689" s="80"/>
      <c r="ALI689" s="80"/>
      <c r="ALJ689" s="80"/>
      <c r="ALK689" s="80"/>
      <c r="ALL689" s="80"/>
      <c r="ALM689" s="80"/>
      <c r="ALN689" s="80"/>
      <c r="ALO689" s="80"/>
      <c r="ALP689" s="80"/>
      <c r="ALQ689" s="80"/>
      <c r="ALR689" s="80"/>
      <c r="ALS689" s="80"/>
      <c r="ALT689" s="80"/>
      <c r="ALU689" s="80"/>
      <c r="ALV689" s="80"/>
      <c r="ALW689" s="80"/>
      <c r="ALX689" s="80"/>
      <c r="ALY689" s="80"/>
      <c r="ALZ689" s="80"/>
      <c r="AMA689" s="80"/>
      <c r="AMB689" s="80"/>
      <c r="AMC689" s="80"/>
      <c r="AMD689" s="80"/>
      <c r="AME689" s="80"/>
      <c r="AMF689" s="80"/>
      <c r="AMG689" s="80"/>
      <c r="AMH689" s="80"/>
      <c r="AMI689" s="80"/>
      <c r="AMJ689" s="80"/>
      <c r="AMK689" s="80"/>
      <c r="AML689" s="80"/>
      <c r="AMM689" s="80"/>
      <c r="AMN689" s="80"/>
      <c r="AMO689" s="80"/>
      <c r="AMP689" s="80"/>
      <c r="AMQ689" s="80"/>
      <c r="AMR689" s="80"/>
      <c r="AMS689" s="80"/>
      <c r="AMT689" s="80"/>
      <c r="AMU689" s="80"/>
      <c r="AMV689" s="80"/>
      <c r="AMW689" s="80"/>
      <c r="AMX689" s="80"/>
      <c r="AMY689" s="80"/>
      <c r="AMZ689" s="80"/>
      <c r="ANA689" s="80"/>
      <c r="ANB689" s="80"/>
      <c r="ANC689" s="80"/>
      <c r="AND689" s="80"/>
      <c r="ANE689" s="80"/>
      <c r="ANF689" s="80"/>
      <c r="ANG689" s="80"/>
      <c r="ANH689" s="80"/>
      <c r="ANI689" s="80"/>
      <c r="ANJ689" s="80"/>
      <c r="ANK689" s="80"/>
      <c r="ANL689" s="80"/>
      <c r="ANM689" s="80"/>
      <c r="ANN689" s="80"/>
      <c r="ANO689" s="80"/>
      <c r="ANP689" s="80"/>
      <c r="ANQ689" s="80"/>
      <c r="ANR689" s="80"/>
      <c r="ANS689" s="80"/>
      <c r="ANT689" s="80"/>
      <c r="ANU689" s="80"/>
      <c r="ANV689" s="80"/>
      <c r="ANW689" s="80"/>
      <c r="ANX689" s="80"/>
      <c r="ANY689" s="80"/>
      <c r="ANZ689" s="80"/>
      <c r="AOA689" s="80"/>
      <c r="AOB689" s="80"/>
      <c r="AOC689" s="80"/>
      <c r="AOD689" s="80"/>
      <c r="AOE689" s="80"/>
      <c r="AOF689" s="80"/>
      <c r="AOG689" s="80"/>
      <c r="AOH689" s="80"/>
      <c r="AOI689" s="80"/>
      <c r="AOJ689" s="80"/>
      <c r="AOK689" s="80"/>
      <c r="AOL689" s="80"/>
      <c r="AOM689" s="80"/>
      <c r="AON689" s="80"/>
      <c r="AOO689" s="80"/>
      <c r="AOP689" s="80"/>
      <c r="AOQ689" s="80"/>
      <c r="AOR689" s="80"/>
      <c r="AOS689" s="80"/>
      <c r="AOT689" s="80"/>
      <c r="AOU689" s="80"/>
      <c r="AOV689" s="80"/>
      <c r="AOW689" s="80"/>
      <c r="AOX689" s="80"/>
      <c r="AOY689" s="80"/>
      <c r="AOZ689" s="80"/>
      <c r="APA689" s="80"/>
      <c r="APB689" s="80"/>
      <c r="APC689" s="80"/>
      <c r="APD689" s="80"/>
      <c r="APE689" s="80"/>
      <c r="APF689" s="80"/>
      <c r="APG689" s="80"/>
      <c r="APH689" s="80"/>
      <c r="API689" s="80"/>
      <c r="APJ689" s="80"/>
      <c r="APK689" s="80"/>
      <c r="APL689" s="80"/>
      <c r="APM689" s="80"/>
      <c r="APN689" s="80"/>
      <c r="APO689" s="80"/>
      <c r="APP689" s="80"/>
      <c r="APQ689" s="80"/>
      <c r="APR689" s="80"/>
      <c r="APS689" s="80"/>
      <c r="APT689" s="80"/>
      <c r="APU689" s="80"/>
      <c r="APV689" s="80"/>
      <c r="APW689" s="80"/>
      <c r="APX689" s="80"/>
      <c r="APY689" s="80"/>
      <c r="APZ689" s="80"/>
      <c r="AQA689" s="80"/>
      <c r="AQB689" s="80"/>
      <c r="AQC689" s="80"/>
      <c r="AQD689" s="80"/>
      <c r="AQE689" s="80"/>
      <c r="AQF689" s="80"/>
      <c r="AQG689" s="80"/>
      <c r="AQH689" s="80"/>
      <c r="AQI689" s="80"/>
      <c r="AQJ689" s="80"/>
      <c r="AQK689" s="80"/>
      <c r="AQL689" s="80"/>
      <c r="AQM689" s="80"/>
      <c r="AQN689" s="80"/>
      <c r="AQO689" s="80"/>
      <c r="AQP689" s="80"/>
      <c r="AQQ689" s="80"/>
      <c r="AQR689" s="80"/>
      <c r="AQS689" s="80"/>
      <c r="AQT689" s="80"/>
      <c r="AQU689" s="80"/>
      <c r="AQV689" s="80"/>
      <c r="AQW689" s="80"/>
      <c r="AQX689" s="80"/>
      <c r="AQY689" s="80"/>
      <c r="AQZ689" s="80"/>
      <c r="ARA689" s="80"/>
      <c r="ARB689" s="80"/>
      <c r="ARC689" s="80"/>
      <c r="ARD689" s="80"/>
      <c r="ARE689" s="80"/>
      <c r="ARF689" s="80"/>
      <c r="ARG689" s="80"/>
      <c r="ARH689" s="80"/>
      <c r="ARI689" s="80"/>
      <c r="ARJ689" s="80"/>
      <c r="ARK689" s="80"/>
      <c r="ARL689" s="80"/>
      <c r="ARM689" s="80"/>
      <c r="ARN689" s="80"/>
      <c r="ARO689" s="80"/>
      <c r="ARP689" s="80"/>
      <c r="ARQ689" s="80"/>
      <c r="ARR689" s="80"/>
      <c r="ARS689" s="80"/>
      <c r="ART689" s="80"/>
      <c r="ARU689" s="80"/>
      <c r="ARV689" s="80"/>
      <c r="ARW689" s="80"/>
      <c r="ARX689" s="80"/>
      <c r="ARY689" s="80"/>
      <c r="ARZ689" s="80"/>
      <c r="ASA689" s="80"/>
      <c r="ASB689" s="80"/>
      <c r="ASC689" s="80"/>
      <c r="ASD689" s="80"/>
      <c r="ASE689" s="80"/>
      <c r="ASF689" s="80"/>
      <c r="ASG689" s="80"/>
      <c r="ASH689" s="80"/>
      <c r="ASI689" s="80"/>
      <c r="ASJ689" s="80"/>
      <c r="ASK689" s="80"/>
      <c r="ASL689" s="80"/>
      <c r="ASM689" s="80"/>
      <c r="ASN689" s="80"/>
      <c r="ASO689" s="80"/>
      <c r="ASP689" s="80"/>
      <c r="ASQ689" s="80"/>
      <c r="ASR689" s="80"/>
      <c r="ASS689" s="80"/>
      <c r="AST689" s="80"/>
      <c r="ASU689" s="80"/>
      <c r="ASV689" s="80"/>
      <c r="ASW689" s="80"/>
      <c r="ASX689" s="80"/>
      <c r="ASY689" s="80"/>
      <c r="ASZ689" s="80"/>
      <c r="ATA689" s="80"/>
      <c r="ATB689" s="80"/>
      <c r="ATC689" s="80"/>
      <c r="ATD689" s="80"/>
      <c r="ATE689" s="80"/>
      <c r="ATF689" s="80"/>
      <c r="ATG689" s="80"/>
      <c r="ATH689" s="80"/>
      <c r="ATI689" s="80"/>
      <c r="ATJ689" s="80"/>
      <c r="ATK689" s="80"/>
      <c r="ATL689" s="80"/>
      <c r="ATM689" s="80"/>
      <c r="ATN689" s="80"/>
      <c r="ATO689" s="80"/>
      <c r="ATP689" s="80"/>
      <c r="ATQ689" s="80"/>
      <c r="ATR689" s="80"/>
      <c r="ATS689" s="80"/>
      <c r="ATT689" s="80"/>
      <c r="ATU689" s="80"/>
      <c r="ATV689" s="80"/>
      <c r="ATW689" s="80"/>
      <c r="ATX689" s="80"/>
      <c r="ATY689" s="80"/>
      <c r="ATZ689" s="80"/>
      <c r="AUA689" s="80"/>
      <c r="AUB689" s="80"/>
      <c r="AUC689" s="80"/>
      <c r="AUD689" s="80"/>
      <c r="AUE689" s="80"/>
      <c r="AUF689" s="80"/>
      <c r="AUG689" s="80"/>
      <c r="AUH689" s="80"/>
      <c r="AUI689" s="80"/>
      <c r="AUJ689" s="80"/>
      <c r="AUK689" s="80"/>
      <c r="AUL689" s="80"/>
      <c r="AUM689" s="80"/>
      <c r="AUN689" s="80"/>
      <c r="AUO689" s="80"/>
      <c r="AUP689" s="80"/>
      <c r="AUQ689" s="80"/>
      <c r="AUR689" s="80"/>
      <c r="AUS689" s="80"/>
      <c r="AUT689" s="80"/>
      <c r="AUU689" s="80"/>
      <c r="AUV689" s="80"/>
      <c r="AUW689" s="80"/>
      <c r="AUX689" s="80"/>
      <c r="AUY689" s="80"/>
      <c r="AUZ689" s="80"/>
      <c r="AVA689" s="80"/>
      <c r="AVB689" s="80"/>
      <c r="AVC689" s="80"/>
      <c r="AVD689" s="80"/>
      <c r="AVE689" s="80"/>
      <c r="AVF689" s="80"/>
      <c r="AVG689" s="80"/>
      <c r="AVH689" s="80"/>
      <c r="AVI689" s="80"/>
      <c r="AVJ689" s="80"/>
      <c r="AVK689" s="80"/>
      <c r="AVL689" s="80"/>
      <c r="AVM689" s="80"/>
      <c r="AVN689" s="80"/>
      <c r="AVO689" s="80"/>
      <c r="AVP689" s="80"/>
      <c r="AVQ689" s="80"/>
      <c r="AVR689" s="80"/>
      <c r="AVS689" s="80"/>
      <c r="AVT689" s="80"/>
      <c r="AVU689" s="80"/>
      <c r="AVV689" s="80"/>
      <c r="AVW689" s="80"/>
      <c r="AVX689" s="80"/>
      <c r="AVY689" s="80"/>
      <c r="AVZ689" s="80"/>
      <c r="AWA689" s="80"/>
      <c r="AWB689" s="80"/>
      <c r="AWC689" s="80"/>
      <c r="AWD689" s="80"/>
      <c r="AWE689" s="80"/>
      <c r="AWF689" s="80"/>
      <c r="AWG689" s="80"/>
      <c r="AWH689" s="80"/>
      <c r="AWI689" s="80"/>
      <c r="AWJ689" s="80"/>
      <c r="AWK689" s="80"/>
      <c r="AWL689" s="80"/>
      <c r="AWM689" s="80"/>
      <c r="AWN689" s="80"/>
      <c r="AWO689" s="80"/>
      <c r="AWP689" s="80"/>
      <c r="AWQ689" s="80"/>
      <c r="AWR689" s="80"/>
      <c r="AWS689" s="80"/>
      <c r="AWT689" s="80"/>
      <c r="AWU689" s="80"/>
      <c r="AWV689" s="80"/>
      <c r="AWW689" s="80"/>
      <c r="AWX689" s="80"/>
      <c r="AWY689" s="80"/>
      <c r="AWZ689" s="80"/>
      <c r="AXA689" s="80"/>
      <c r="AXB689" s="80"/>
      <c r="AXC689" s="80"/>
      <c r="AXD689" s="80"/>
      <c r="AXE689" s="80"/>
      <c r="AXF689" s="80"/>
      <c r="AXG689" s="80"/>
      <c r="AXH689" s="80"/>
      <c r="AXI689" s="80"/>
      <c r="AXJ689" s="80"/>
      <c r="AXK689" s="80"/>
      <c r="AXL689" s="80"/>
      <c r="AXM689" s="80"/>
      <c r="AXN689" s="80"/>
      <c r="AXO689" s="80"/>
      <c r="AXP689" s="80"/>
      <c r="AXQ689" s="80"/>
      <c r="AXR689" s="80"/>
      <c r="AXS689" s="80"/>
      <c r="AXT689" s="80"/>
      <c r="AXU689" s="80"/>
      <c r="AXV689" s="80"/>
      <c r="AXW689" s="80"/>
      <c r="AXX689" s="80"/>
      <c r="AXY689" s="80"/>
      <c r="AXZ689" s="80"/>
      <c r="AYA689" s="80"/>
      <c r="AYB689" s="80"/>
      <c r="AYC689" s="80"/>
      <c r="AYD689" s="80"/>
      <c r="AYE689" s="80"/>
      <c r="AYF689" s="80"/>
      <c r="AYG689" s="80"/>
      <c r="AYH689" s="80"/>
      <c r="AYI689" s="80"/>
      <c r="AYJ689" s="80"/>
      <c r="AYK689" s="80"/>
      <c r="AYL689" s="80"/>
      <c r="AYM689" s="80"/>
      <c r="AYN689" s="80"/>
      <c r="AYO689" s="80"/>
      <c r="AYP689" s="80"/>
      <c r="AYQ689" s="80"/>
      <c r="AYR689" s="80"/>
      <c r="AYS689" s="80"/>
      <c r="AYT689" s="80"/>
      <c r="AYU689" s="80"/>
      <c r="AYV689" s="80"/>
      <c r="AYW689" s="80"/>
      <c r="AYX689" s="80"/>
      <c r="AYY689" s="80"/>
      <c r="AYZ689" s="80"/>
      <c r="AZA689" s="80"/>
      <c r="AZB689" s="80"/>
      <c r="AZC689" s="80"/>
      <c r="AZD689" s="80"/>
      <c r="AZE689" s="80"/>
      <c r="AZF689" s="80"/>
      <c r="AZG689" s="80"/>
      <c r="AZH689" s="80"/>
      <c r="AZI689" s="80"/>
      <c r="AZJ689" s="80"/>
      <c r="AZK689" s="80"/>
      <c r="AZL689" s="80"/>
      <c r="AZM689" s="80"/>
      <c r="AZN689" s="80"/>
      <c r="AZO689" s="80"/>
      <c r="AZP689" s="80"/>
      <c r="AZQ689" s="80"/>
      <c r="AZR689" s="80"/>
      <c r="AZS689" s="80"/>
      <c r="AZT689" s="80"/>
      <c r="AZU689" s="80"/>
      <c r="AZV689" s="80"/>
      <c r="AZW689" s="80"/>
      <c r="AZX689" s="80"/>
      <c r="AZY689" s="80"/>
      <c r="AZZ689" s="80"/>
      <c r="BAA689" s="80"/>
      <c r="BAB689" s="80"/>
      <c r="BAC689" s="80"/>
      <c r="BAD689" s="80"/>
      <c r="BAE689" s="80"/>
      <c r="BAF689" s="80"/>
      <c r="BAG689" s="80"/>
      <c r="BAH689" s="80"/>
      <c r="BAI689" s="80"/>
      <c r="BAJ689" s="80"/>
      <c r="BAK689" s="80"/>
      <c r="BAL689" s="80"/>
      <c r="BAM689" s="80"/>
      <c r="BAN689" s="80"/>
      <c r="BAO689" s="80"/>
      <c r="BAP689" s="80"/>
      <c r="BAQ689" s="80"/>
      <c r="BAR689" s="80"/>
      <c r="BAS689" s="80"/>
      <c r="BAT689" s="80"/>
      <c r="BAU689" s="80"/>
      <c r="BAV689" s="80"/>
      <c r="BAW689" s="80"/>
      <c r="BAX689" s="80"/>
      <c r="BAY689" s="80"/>
      <c r="BAZ689" s="80"/>
      <c r="BBA689" s="80"/>
      <c r="BBB689" s="80"/>
      <c r="BBC689" s="80"/>
      <c r="BBD689" s="80"/>
      <c r="BBE689" s="80"/>
      <c r="BBF689" s="80"/>
      <c r="BBG689" s="80"/>
      <c r="BBH689" s="80"/>
      <c r="BBI689" s="80"/>
      <c r="BBJ689" s="80"/>
      <c r="BBK689" s="80"/>
      <c r="BBL689" s="80"/>
      <c r="BBM689" s="80"/>
      <c r="BBN689" s="80"/>
      <c r="BBO689" s="80"/>
      <c r="BBP689" s="80"/>
      <c r="BBQ689" s="80"/>
      <c r="BBR689" s="80"/>
      <c r="BBS689" s="80"/>
      <c r="BBT689" s="80"/>
      <c r="BBU689" s="80"/>
      <c r="BBV689" s="80"/>
      <c r="BBW689" s="80"/>
      <c r="BBX689" s="80"/>
      <c r="BBY689" s="80"/>
      <c r="BBZ689" s="80"/>
      <c r="BCA689" s="80"/>
      <c r="BCB689" s="80"/>
      <c r="BCC689" s="80"/>
      <c r="BCD689" s="80"/>
      <c r="BCE689" s="80"/>
      <c r="BCF689" s="80"/>
      <c r="BCG689" s="80"/>
      <c r="BCH689" s="80"/>
      <c r="BCI689" s="80"/>
      <c r="BCJ689" s="80"/>
      <c r="BCK689" s="80"/>
      <c r="BCL689" s="80"/>
      <c r="BCM689" s="80"/>
      <c r="BCN689" s="80"/>
      <c r="BCO689" s="80"/>
      <c r="BCP689" s="80"/>
      <c r="BCQ689" s="80"/>
      <c r="BCR689" s="80"/>
      <c r="BCS689" s="80"/>
      <c r="BCT689" s="80"/>
      <c r="BCU689" s="80"/>
      <c r="BCV689" s="80"/>
      <c r="BCW689" s="80"/>
      <c r="BCX689" s="80"/>
      <c r="BCY689" s="80"/>
      <c r="BCZ689" s="80"/>
      <c r="BDA689" s="80"/>
      <c r="BDB689" s="80"/>
      <c r="BDC689" s="80"/>
      <c r="BDD689" s="80"/>
      <c r="BDE689" s="80"/>
      <c r="BDF689" s="80"/>
      <c r="BDG689" s="80"/>
      <c r="BDH689" s="80"/>
      <c r="BDI689" s="80"/>
      <c r="BDJ689" s="80"/>
      <c r="BDK689" s="80"/>
      <c r="BDL689" s="80"/>
      <c r="BDM689" s="80"/>
      <c r="BDN689" s="80"/>
      <c r="BDO689" s="80"/>
      <c r="BDP689" s="80"/>
      <c r="BDQ689" s="80"/>
      <c r="BDR689" s="80"/>
      <c r="BDS689" s="80"/>
      <c r="BDT689" s="80"/>
      <c r="BDU689" s="80"/>
      <c r="BDV689" s="80"/>
      <c r="BDW689" s="80"/>
      <c r="BDX689" s="80"/>
      <c r="BDY689" s="80"/>
      <c r="BDZ689" s="80"/>
      <c r="BEA689" s="80"/>
      <c r="BEB689" s="80"/>
      <c r="BEC689" s="80"/>
      <c r="BED689" s="80"/>
      <c r="BEE689" s="80"/>
      <c r="BEF689" s="80"/>
      <c r="BEG689" s="80"/>
      <c r="BEH689" s="80"/>
      <c r="BEI689" s="80"/>
      <c r="BEJ689" s="80"/>
      <c r="BEK689" s="80"/>
      <c r="BEL689" s="80"/>
      <c r="BEM689" s="80"/>
      <c r="BEN689" s="80"/>
      <c r="BEO689" s="80"/>
      <c r="BEP689" s="80"/>
      <c r="BEQ689" s="80"/>
      <c r="BER689" s="80"/>
      <c r="BES689" s="80"/>
      <c r="BET689" s="80"/>
      <c r="BEU689" s="80"/>
      <c r="BEV689" s="80"/>
      <c r="BEW689" s="80"/>
      <c r="BEX689" s="80"/>
      <c r="BEY689" s="80"/>
      <c r="BEZ689" s="80"/>
      <c r="BFA689" s="80"/>
      <c r="BFB689" s="80"/>
      <c r="BFC689" s="80"/>
      <c r="BFD689" s="80"/>
      <c r="BFE689" s="80"/>
      <c r="BFF689" s="80"/>
      <c r="BFG689" s="80"/>
      <c r="BFH689" s="80"/>
      <c r="BFI689" s="80"/>
      <c r="BFJ689" s="80"/>
      <c r="BFK689" s="80"/>
      <c r="BFL689" s="80"/>
      <c r="BFM689" s="80"/>
      <c r="BFN689" s="80"/>
      <c r="BFO689" s="80"/>
      <c r="BFP689" s="80"/>
      <c r="BFQ689" s="80"/>
      <c r="BFR689" s="80"/>
      <c r="BFS689" s="80"/>
      <c r="BFT689" s="80"/>
      <c r="BFU689" s="80"/>
      <c r="BFV689" s="80"/>
      <c r="BFW689" s="80"/>
      <c r="BFX689" s="80"/>
      <c r="BFY689" s="80"/>
      <c r="BFZ689" s="80"/>
      <c r="BGA689" s="80"/>
      <c r="BGB689" s="80"/>
      <c r="BGC689" s="80"/>
      <c r="BGD689" s="80"/>
      <c r="BGE689" s="80"/>
      <c r="BGF689" s="80"/>
      <c r="BGG689" s="80"/>
      <c r="BGH689" s="80"/>
      <c r="BGI689" s="80"/>
      <c r="BGJ689" s="80"/>
      <c r="BGK689" s="80"/>
      <c r="BGL689" s="80"/>
      <c r="BGM689" s="80"/>
      <c r="BGN689" s="80"/>
      <c r="BGO689" s="80"/>
      <c r="BGP689" s="80"/>
      <c r="BGQ689" s="80"/>
      <c r="BGR689" s="80"/>
      <c r="BGS689" s="80"/>
      <c r="BGT689" s="80"/>
      <c r="BGU689" s="80"/>
      <c r="BGV689" s="80"/>
      <c r="BGW689" s="80"/>
      <c r="BGX689" s="80"/>
      <c r="BGY689" s="80"/>
      <c r="BGZ689" s="80"/>
      <c r="BHA689" s="80"/>
      <c r="BHB689" s="80"/>
      <c r="BHC689" s="80"/>
      <c r="BHD689" s="80"/>
      <c r="BHE689" s="80"/>
      <c r="BHF689" s="80"/>
      <c r="BHG689" s="80"/>
      <c r="BHH689" s="80"/>
      <c r="BHI689" s="80"/>
      <c r="BHJ689" s="80"/>
      <c r="BHK689" s="80"/>
      <c r="BHL689" s="80"/>
      <c r="BHM689" s="80"/>
      <c r="BHN689" s="80"/>
      <c r="BHO689" s="80"/>
      <c r="BHP689" s="80"/>
      <c r="BHQ689" s="80"/>
      <c r="BHR689" s="80"/>
      <c r="BHS689" s="80"/>
      <c r="BHT689" s="80"/>
      <c r="BHU689" s="80"/>
      <c r="BHV689" s="80"/>
      <c r="BHW689" s="80"/>
      <c r="BHX689" s="80"/>
      <c r="BHY689" s="80"/>
      <c r="BHZ689" s="80"/>
      <c r="BIA689" s="80"/>
      <c r="BIB689" s="80"/>
      <c r="BIC689" s="80"/>
      <c r="BID689" s="80"/>
      <c r="BIE689" s="80"/>
      <c r="BIF689" s="80"/>
      <c r="BIG689" s="80"/>
      <c r="BIH689" s="80"/>
      <c r="BII689" s="80"/>
      <c r="BIJ689" s="80"/>
      <c r="BIK689" s="80"/>
      <c r="BIL689" s="80"/>
      <c r="BIM689" s="80"/>
      <c r="BIN689" s="80"/>
      <c r="BIO689" s="80"/>
      <c r="BIP689" s="80"/>
      <c r="BIQ689" s="80"/>
      <c r="BIR689" s="80"/>
      <c r="BIS689" s="80"/>
      <c r="BIT689" s="80"/>
      <c r="BIU689" s="80"/>
      <c r="BIV689" s="80"/>
      <c r="BIW689" s="80"/>
      <c r="BIX689" s="80"/>
      <c r="BIY689" s="80"/>
      <c r="BIZ689" s="80"/>
      <c r="BJA689" s="80"/>
      <c r="BJB689" s="80"/>
      <c r="BJC689" s="80"/>
      <c r="BJD689" s="80"/>
      <c r="BJE689" s="80"/>
      <c r="BJF689" s="80"/>
      <c r="BJG689" s="80"/>
      <c r="BJH689" s="80"/>
      <c r="BJI689" s="80"/>
      <c r="BJJ689" s="80"/>
      <c r="BJK689" s="80"/>
      <c r="BJL689" s="80"/>
      <c r="BJM689" s="80"/>
      <c r="BJN689" s="80"/>
      <c r="BJO689" s="80"/>
      <c r="BJP689" s="80"/>
      <c r="BJQ689" s="80"/>
      <c r="BJR689" s="80"/>
      <c r="BJS689" s="80"/>
      <c r="BJT689" s="80"/>
      <c r="BJU689" s="80"/>
      <c r="BJV689" s="80"/>
      <c r="BJW689" s="80"/>
      <c r="BJX689" s="80"/>
      <c r="BJY689" s="80"/>
      <c r="BJZ689" s="80"/>
      <c r="BKA689" s="80"/>
      <c r="BKB689" s="80"/>
      <c r="BKC689" s="80"/>
      <c r="BKD689" s="80"/>
      <c r="BKE689" s="80"/>
      <c r="BKF689" s="80"/>
      <c r="BKG689" s="80"/>
      <c r="BKH689" s="80"/>
      <c r="BKI689" s="80"/>
      <c r="BKJ689" s="80"/>
      <c r="BKK689" s="80"/>
      <c r="BKL689" s="80"/>
      <c r="BKM689" s="80"/>
      <c r="BKN689" s="80"/>
      <c r="BKO689" s="80"/>
      <c r="BKP689" s="80"/>
      <c r="BKQ689" s="80"/>
      <c r="BKR689" s="80"/>
      <c r="BKS689" s="80"/>
      <c r="BKT689" s="80"/>
      <c r="BKU689" s="80"/>
      <c r="BKV689" s="80"/>
      <c r="BKW689" s="80"/>
      <c r="BKX689" s="80"/>
      <c r="BKY689" s="80"/>
      <c r="BKZ689" s="80"/>
      <c r="BLA689" s="80"/>
      <c r="BLB689" s="80"/>
      <c r="BLC689" s="80"/>
      <c r="BLD689" s="80"/>
      <c r="BLE689" s="80"/>
      <c r="BLF689" s="80"/>
      <c r="BLG689" s="80"/>
      <c r="BLH689" s="80"/>
      <c r="BLI689" s="80"/>
      <c r="BLJ689" s="80"/>
      <c r="BLK689" s="80"/>
      <c r="BLL689" s="80"/>
      <c r="BLM689" s="80"/>
      <c r="BLN689" s="80"/>
      <c r="BLO689" s="80"/>
      <c r="BLP689" s="80"/>
      <c r="BLQ689" s="80"/>
      <c r="BLR689" s="80"/>
      <c r="BLS689" s="80"/>
      <c r="BLT689" s="80"/>
      <c r="BLU689" s="80"/>
      <c r="BLV689" s="80"/>
      <c r="BLW689" s="80"/>
      <c r="BLX689" s="80"/>
      <c r="BLY689" s="80"/>
      <c r="BLZ689" s="80"/>
      <c r="BMA689" s="80"/>
      <c r="BMB689" s="80"/>
      <c r="BMC689" s="80"/>
      <c r="BMD689" s="80"/>
      <c r="BME689" s="80"/>
      <c r="BMF689" s="80"/>
      <c r="BMG689" s="80"/>
      <c r="BMH689" s="80"/>
      <c r="BMI689" s="80"/>
      <c r="BMJ689" s="80"/>
      <c r="BMK689" s="80"/>
      <c r="BML689" s="80"/>
      <c r="BMM689" s="80"/>
      <c r="BMN689" s="80"/>
      <c r="BMO689" s="80"/>
      <c r="BMP689" s="80"/>
      <c r="BMQ689" s="80"/>
      <c r="BMR689" s="80"/>
      <c r="BMS689" s="80"/>
      <c r="BMT689" s="80"/>
      <c r="BMU689" s="80"/>
      <c r="BMV689" s="80"/>
      <c r="BMW689" s="80"/>
      <c r="BMX689" s="80"/>
      <c r="BMY689" s="80"/>
      <c r="BMZ689" s="80"/>
      <c r="BNA689" s="80"/>
      <c r="BNB689" s="80"/>
      <c r="BNC689" s="80"/>
      <c r="BND689" s="80"/>
      <c r="BNE689" s="80"/>
      <c r="BNF689" s="80"/>
      <c r="BNG689" s="80"/>
      <c r="BNH689" s="80"/>
      <c r="BNI689" s="80"/>
      <c r="BNJ689" s="80"/>
      <c r="BNK689" s="80"/>
      <c r="BNL689" s="80"/>
      <c r="BNM689" s="80"/>
      <c r="BNN689" s="80"/>
      <c r="BNO689" s="80"/>
      <c r="BNP689" s="80"/>
      <c r="BNQ689" s="80"/>
      <c r="BNR689" s="80"/>
      <c r="BNS689" s="80"/>
      <c r="BNT689" s="80"/>
      <c r="BNU689" s="80"/>
      <c r="BNV689" s="80"/>
      <c r="BNW689" s="80"/>
      <c r="BNX689" s="80"/>
      <c r="BNY689" s="80"/>
      <c r="BNZ689" s="80"/>
      <c r="BOA689" s="80"/>
      <c r="BOB689" s="80"/>
      <c r="BOC689" s="80"/>
      <c r="BOD689" s="80"/>
      <c r="BOE689" s="80"/>
      <c r="BOF689" s="80"/>
      <c r="BOG689" s="80"/>
      <c r="BOH689" s="80"/>
      <c r="BOI689" s="80"/>
      <c r="BOJ689" s="80"/>
      <c r="BOK689" s="80"/>
      <c r="BOL689" s="80"/>
      <c r="BOM689" s="80"/>
      <c r="BON689" s="80"/>
      <c r="BOO689" s="80"/>
      <c r="BOP689" s="80"/>
      <c r="BOQ689" s="80"/>
      <c r="BOR689" s="80"/>
      <c r="BOS689" s="80"/>
      <c r="BOT689" s="80"/>
      <c r="BOU689" s="80"/>
      <c r="BOV689" s="80"/>
      <c r="BOW689" s="80"/>
      <c r="BOX689" s="80"/>
      <c r="BOY689" s="80"/>
      <c r="BOZ689" s="80"/>
      <c r="BPA689" s="80"/>
      <c r="BPB689" s="80"/>
      <c r="BPC689" s="80"/>
      <c r="BPD689" s="80"/>
      <c r="BPE689" s="80"/>
      <c r="BPF689" s="80"/>
      <c r="BPG689" s="80"/>
      <c r="BPH689" s="80"/>
      <c r="BPI689" s="80"/>
      <c r="BPJ689" s="80"/>
      <c r="BPK689" s="80"/>
      <c r="BPL689" s="80"/>
      <c r="BPM689" s="80"/>
      <c r="BPN689" s="80"/>
      <c r="BPO689" s="80"/>
      <c r="BPP689" s="80"/>
      <c r="BPQ689" s="80"/>
      <c r="BPR689" s="80"/>
      <c r="BPS689" s="80"/>
      <c r="BPT689" s="80"/>
      <c r="BPU689" s="80"/>
      <c r="BPV689" s="80"/>
      <c r="BPW689" s="80"/>
      <c r="BPX689" s="80"/>
      <c r="BPY689" s="80"/>
      <c r="BPZ689" s="80"/>
      <c r="BQA689" s="80"/>
      <c r="BQB689" s="80"/>
      <c r="BQC689" s="80"/>
      <c r="BQD689" s="80"/>
      <c r="BQE689" s="80"/>
      <c r="BQF689" s="80"/>
      <c r="BQG689" s="80"/>
      <c r="BQH689" s="80"/>
      <c r="BQI689" s="80"/>
      <c r="BQJ689" s="80"/>
      <c r="BQK689" s="80"/>
      <c r="BQL689" s="80"/>
      <c r="BQM689" s="80"/>
      <c r="BQN689" s="80"/>
      <c r="BQO689" s="80"/>
      <c r="BQP689" s="80"/>
      <c r="BQQ689" s="80"/>
      <c r="BQR689" s="80"/>
      <c r="BQS689" s="80"/>
      <c r="BQT689" s="80"/>
      <c r="BQU689" s="80"/>
      <c r="BQV689" s="80"/>
      <c r="BQW689" s="80"/>
      <c r="BQX689" s="80"/>
      <c r="BQY689" s="80"/>
      <c r="BQZ689" s="80"/>
      <c r="BRA689" s="80"/>
      <c r="BRB689" s="80"/>
      <c r="BRC689" s="80"/>
      <c r="BRD689" s="80"/>
      <c r="BRE689" s="80"/>
      <c r="BRF689" s="80"/>
      <c r="BRG689" s="80"/>
      <c r="BRH689" s="80"/>
      <c r="BRI689" s="80"/>
      <c r="BRJ689" s="80"/>
      <c r="BRK689" s="80"/>
      <c r="BRL689" s="80"/>
      <c r="BRM689" s="80"/>
      <c r="BRN689" s="80"/>
      <c r="BRO689" s="80"/>
      <c r="BRP689" s="80"/>
      <c r="BRQ689" s="80"/>
      <c r="BRR689" s="80"/>
      <c r="BRS689" s="80"/>
      <c r="BRT689" s="80"/>
      <c r="BRU689" s="80"/>
      <c r="BRV689" s="80"/>
      <c r="BRW689" s="80"/>
      <c r="BRX689" s="80"/>
      <c r="BRY689" s="80"/>
      <c r="BRZ689" s="80"/>
      <c r="BSA689" s="80"/>
      <c r="BSB689" s="80"/>
      <c r="BSC689" s="80"/>
      <c r="BSD689" s="80"/>
      <c r="BSE689" s="80"/>
      <c r="BSF689" s="80"/>
      <c r="BSG689" s="80"/>
      <c r="BSH689" s="80"/>
      <c r="BSI689" s="80"/>
      <c r="BSJ689" s="80"/>
      <c r="BSK689" s="80"/>
      <c r="BSL689" s="80"/>
      <c r="BSM689" s="80"/>
      <c r="BSN689" s="80"/>
      <c r="BSO689" s="80"/>
      <c r="BSP689" s="80"/>
      <c r="BSQ689" s="80"/>
      <c r="BSR689" s="80"/>
      <c r="BSS689" s="80"/>
      <c r="BST689" s="80"/>
      <c r="BSU689" s="80"/>
      <c r="BSV689" s="80"/>
      <c r="BSW689" s="80"/>
      <c r="BSX689" s="80"/>
      <c r="BSY689" s="80"/>
      <c r="BSZ689" s="80"/>
      <c r="BTA689" s="80"/>
      <c r="BTB689" s="80"/>
      <c r="BTC689" s="80"/>
      <c r="BTD689" s="80"/>
      <c r="BTE689" s="80"/>
      <c r="BTF689" s="80"/>
      <c r="BTG689" s="80"/>
      <c r="BTH689" s="80"/>
      <c r="BTI689" s="80"/>
      <c r="BTJ689" s="80"/>
      <c r="BTK689" s="80"/>
      <c r="BTL689" s="80"/>
      <c r="BTM689" s="80"/>
      <c r="BTN689" s="80"/>
      <c r="BTO689" s="80"/>
      <c r="BTP689" s="80"/>
      <c r="BTQ689" s="80"/>
      <c r="BTR689" s="80"/>
      <c r="BTS689" s="80"/>
      <c r="BTT689" s="80"/>
      <c r="BTU689" s="80"/>
      <c r="BTV689" s="80"/>
      <c r="BTW689" s="80"/>
      <c r="BTX689" s="80"/>
      <c r="BTY689" s="80"/>
      <c r="BTZ689" s="80"/>
      <c r="BUA689" s="80"/>
      <c r="BUB689" s="80"/>
      <c r="BUC689" s="80"/>
      <c r="BUD689" s="80"/>
      <c r="BUE689" s="80"/>
      <c r="BUF689" s="80"/>
      <c r="BUG689" s="80"/>
      <c r="BUH689" s="80"/>
      <c r="BUI689" s="80"/>
      <c r="BUJ689" s="80"/>
      <c r="BUK689" s="80"/>
      <c r="BUL689" s="80"/>
      <c r="BUM689" s="80"/>
      <c r="BUN689" s="80"/>
      <c r="BUO689" s="80"/>
      <c r="BUP689" s="80"/>
      <c r="BUQ689" s="80"/>
      <c r="BUR689" s="80"/>
      <c r="BUS689" s="80"/>
      <c r="BUT689" s="80"/>
      <c r="BUU689" s="80"/>
      <c r="BUV689" s="80"/>
      <c r="BUW689" s="80"/>
      <c r="BUX689" s="80"/>
      <c r="BUY689" s="80"/>
      <c r="BUZ689" s="80"/>
      <c r="BVA689" s="80"/>
      <c r="BVB689" s="80"/>
      <c r="BVC689" s="80"/>
      <c r="BVD689" s="80"/>
      <c r="BVE689" s="80"/>
      <c r="BVF689" s="80"/>
      <c r="BVG689" s="80"/>
      <c r="BVH689" s="80"/>
      <c r="BVI689" s="80"/>
      <c r="BVJ689" s="80"/>
      <c r="BVK689" s="80"/>
      <c r="BVL689" s="80"/>
      <c r="BVM689" s="80"/>
      <c r="BVN689" s="80"/>
      <c r="BVO689" s="80"/>
      <c r="BVP689" s="80"/>
      <c r="BVQ689" s="80"/>
      <c r="BVR689" s="80"/>
      <c r="BVS689" s="80"/>
      <c r="BVT689" s="80"/>
      <c r="BVU689" s="80"/>
      <c r="BVV689" s="80"/>
      <c r="BVW689" s="80"/>
      <c r="BVX689" s="80"/>
      <c r="BVY689" s="80"/>
      <c r="BVZ689" s="80"/>
      <c r="BWA689" s="80"/>
      <c r="BWB689" s="80"/>
      <c r="BWC689" s="80"/>
      <c r="BWD689" s="80"/>
      <c r="BWE689" s="80"/>
      <c r="BWF689" s="80"/>
      <c r="BWG689" s="80"/>
      <c r="BWH689" s="80"/>
      <c r="BWI689" s="80"/>
      <c r="BWJ689" s="80"/>
      <c r="BWK689" s="80"/>
      <c r="BWL689" s="80"/>
      <c r="BWM689" s="80"/>
      <c r="BWN689" s="80"/>
      <c r="BWO689" s="80"/>
      <c r="BWP689" s="80"/>
      <c r="BWQ689" s="80"/>
      <c r="BWR689" s="80"/>
      <c r="BWS689" s="80"/>
      <c r="BWT689" s="80"/>
      <c r="BWU689" s="80"/>
      <c r="BWV689" s="80"/>
      <c r="BWW689" s="80"/>
      <c r="BWX689" s="80"/>
      <c r="BWY689" s="80"/>
      <c r="BWZ689" s="80"/>
      <c r="BXA689" s="80"/>
      <c r="BXB689" s="80"/>
      <c r="BXC689" s="80"/>
      <c r="BXD689" s="80"/>
      <c r="BXE689" s="80"/>
      <c r="BXF689" s="80"/>
      <c r="BXG689" s="80"/>
      <c r="BXH689" s="80"/>
      <c r="BXI689" s="80"/>
      <c r="BXJ689" s="80"/>
      <c r="BXK689" s="80"/>
      <c r="BXL689" s="80"/>
      <c r="BXM689" s="80"/>
      <c r="BXN689" s="80"/>
      <c r="BXO689" s="80"/>
      <c r="BXP689" s="80"/>
      <c r="BXQ689" s="80"/>
      <c r="BXR689" s="80"/>
      <c r="BXS689" s="80"/>
      <c r="BXT689" s="80"/>
      <c r="BXU689" s="80"/>
      <c r="BXV689" s="80"/>
      <c r="BXW689" s="80"/>
      <c r="BXX689" s="80"/>
      <c r="BXY689" s="80"/>
      <c r="BXZ689" s="80"/>
      <c r="BYA689" s="80"/>
      <c r="BYB689" s="80"/>
      <c r="BYC689" s="80"/>
      <c r="BYD689" s="80"/>
      <c r="BYE689" s="80"/>
      <c r="BYF689" s="80"/>
      <c r="BYG689" s="80"/>
      <c r="BYH689" s="80"/>
      <c r="BYI689" s="80"/>
      <c r="BYJ689" s="80"/>
      <c r="BYK689" s="80"/>
      <c r="BYL689" s="80"/>
      <c r="BYM689" s="80"/>
      <c r="BYN689" s="80"/>
      <c r="BYO689" s="80"/>
      <c r="BYP689" s="80"/>
      <c r="BYQ689" s="80"/>
      <c r="BYR689" s="80"/>
      <c r="BYS689" s="80"/>
      <c r="BYT689" s="80"/>
      <c r="BYU689" s="80"/>
      <c r="BYV689" s="80"/>
      <c r="BYW689" s="80"/>
      <c r="BYX689" s="80"/>
      <c r="BYY689" s="80"/>
      <c r="BYZ689" s="80"/>
      <c r="BZA689" s="80"/>
      <c r="BZB689" s="80"/>
      <c r="BZC689" s="80"/>
      <c r="BZD689" s="80"/>
      <c r="BZE689" s="80"/>
      <c r="BZF689" s="80"/>
      <c r="BZG689" s="80"/>
      <c r="BZH689" s="80"/>
      <c r="BZI689" s="80"/>
      <c r="BZJ689" s="80"/>
      <c r="BZK689" s="80"/>
      <c r="BZL689" s="80"/>
      <c r="BZM689" s="80"/>
      <c r="BZN689" s="80"/>
      <c r="BZO689" s="80"/>
      <c r="BZP689" s="80"/>
      <c r="BZQ689" s="80"/>
      <c r="BZR689" s="80"/>
      <c r="BZS689" s="80"/>
      <c r="BZT689" s="80"/>
      <c r="BZU689" s="80"/>
      <c r="BZV689" s="80"/>
      <c r="BZW689" s="80"/>
      <c r="BZX689" s="80"/>
      <c r="BZY689" s="80"/>
      <c r="BZZ689" s="80"/>
      <c r="CAA689" s="80"/>
      <c r="CAB689" s="80"/>
      <c r="CAC689" s="80"/>
      <c r="CAD689" s="80"/>
      <c r="CAE689" s="80"/>
      <c r="CAF689" s="80"/>
      <c r="CAG689" s="80"/>
      <c r="CAH689" s="80"/>
      <c r="CAI689" s="80"/>
      <c r="CAJ689" s="80"/>
      <c r="CAK689" s="80"/>
      <c r="CAL689" s="80"/>
      <c r="CAM689" s="80"/>
      <c r="CAN689" s="80"/>
      <c r="CAO689" s="80"/>
      <c r="CAP689" s="80"/>
      <c r="CAQ689" s="80"/>
      <c r="CAR689" s="80"/>
      <c r="CAS689" s="80"/>
      <c r="CAT689" s="80"/>
      <c r="CAU689" s="80"/>
      <c r="CAV689" s="80"/>
      <c r="CAW689" s="80"/>
      <c r="CAX689" s="80"/>
      <c r="CAY689" s="80"/>
      <c r="CAZ689" s="80"/>
      <c r="CBA689" s="80"/>
      <c r="CBB689" s="80"/>
      <c r="CBC689" s="80"/>
      <c r="CBD689" s="80"/>
      <c r="CBE689" s="80"/>
      <c r="CBF689" s="80"/>
      <c r="CBG689" s="80"/>
      <c r="CBH689" s="80"/>
      <c r="CBI689" s="80"/>
      <c r="CBJ689" s="80"/>
      <c r="CBK689" s="80"/>
      <c r="CBL689" s="80"/>
      <c r="CBM689" s="80"/>
      <c r="CBN689" s="80"/>
      <c r="CBO689" s="80"/>
      <c r="CBP689" s="80"/>
      <c r="CBQ689" s="80"/>
      <c r="CBR689" s="80"/>
      <c r="CBS689" s="80"/>
      <c r="CBT689" s="80"/>
      <c r="CBU689" s="80"/>
      <c r="CBV689" s="80"/>
      <c r="CBW689" s="80"/>
      <c r="CBX689" s="80"/>
      <c r="CBY689" s="80"/>
      <c r="CBZ689" s="80"/>
      <c r="CCA689" s="80"/>
      <c r="CCB689" s="80"/>
      <c r="CCC689" s="80"/>
      <c r="CCD689" s="80"/>
      <c r="CCE689" s="80"/>
      <c r="CCF689" s="80"/>
      <c r="CCG689" s="80"/>
      <c r="CCH689" s="80"/>
      <c r="CCI689" s="80"/>
      <c r="CCJ689" s="80"/>
      <c r="CCK689" s="80"/>
      <c r="CCL689" s="80"/>
      <c r="CCM689" s="80"/>
      <c r="CCN689" s="80"/>
      <c r="CCO689" s="80"/>
      <c r="CCP689" s="80"/>
      <c r="CCQ689" s="80"/>
      <c r="CCR689" s="80"/>
      <c r="CCS689" s="80"/>
      <c r="CCT689" s="80"/>
      <c r="CCU689" s="80"/>
      <c r="CCV689" s="80"/>
      <c r="CCW689" s="80"/>
      <c r="CCX689" s="80"/>
      <c r="CCY689" s="80"/>
      <c r="CCZ689" s="80"/>
      <c r="CDA689" s="80"/>
      <c r="CDB689" s="80"/>
      <c r="CDC689" s="80"/>
      <c r="CDD689" s="80"/>
      <c r="CDE689" s="80"/>
      <c r="CDF689" s="80"/>
      <c r="CDG689" s="80"/>
      <c r="CDH689" s="80"/>
      <c r="CDI689" s="80"/>
      <c r="CDJ689" s="80"/>
      <c r="CDK689" s="80"/>
      <c r="CDL689" s="80"/>
      <c r="CDM689" s="80"/>
      <c r="CDN689" s="80"/>
      <c r="CDO689" s="80"/>
      <c r="CDP689" s="80"/>
      <c r="CDQ689" s="80"/>
      <c r="CDR689" s="80"/>
      <c r="CDS689" s="80"/>
      <c r="CDT689" s="80"/>
      <c r="CDU689" s="80"/>
      <c r="CDV689" s="80"/>
      <c r="CDW689" s="80"/>
      <c r="CDX689" s="80"/>
      <c r="CDY689" s="80"/>
      <c r="CDZ689" s="80"/>
      <c r="CEA689" s="80"/>
      <c r="CEB689" s="80"/>
      <c r="CEC689" s="80"/>
      <c r="CED689" s="80"/>
      <c r="CEE689" s="80"/>
      <c r="CEF689" s="80"/>
      <c r="CEG689" s="80"/>
      <c r="CEH689" s="80"/>
      <c r="CEI689" s="80"/>
      <c r="CEJ689" s="80"/>
      <c r="CEK689" s="80"/>
      <c r="CEL689" s="80"/>
      <c r="CEM689" s="80"/>
      <c r="CEN689" s="80"/>
      <c r="CEO689" s="80"/>
      <c r="CEP689" s="80"/>
      <c r="CEQ689" s="80"/>
      <c r="CER689" s="80"/>
      <c r="CES689" s="80"/>
      <c r="CET689" s="80"/>
      <c r="CEU689" s="80"/>
      <c r="CEV689" s="80"/>
      <c r="CEW689" s="80"/>
      <c r="CEX689" s="80"/>
      <c r="CEY689" s="80"/>
      <c r="CEZ689" s="80"/>
      <c r="CFA689" s="80"/>
      <c r="CFB689" s="80"/>
      <c r="CFC689" s="80"/>
      <c r="CFD689" s="80"/>
      <c r="CFE689" s="80"/>
      <c r="CFF689" s="80"/>
      <c r="CFG689" s="80"/>
      <c r="CFH689" s="80"/>
      <c r="CFI689" s="80"/>
      <c r="CFJ689" s="80"/>
      <c r="CFK689" s="80"/>
      <c r="CFL689" s="80"/>
      <c r="CFM689" s="80"/>
      <c r="CFN689" s="80"/>
      <c r="CFO689" s="80"/>
      <c r="CFP689" s="80"/>
      <c r="CFQ689" s="80"/>
      <c r="CFR689" s="80"/>
      <c r="CFS689" s="80"/>
      <c r="CFT689" s="80"/>
      <c r="CFU689" s="80"/>
      <c r="CFV689" s="80"/>
      <c r="CFW689" s="80"/>
      <c r="CFX689" s="80"/>
      <c r="CFY689" s="80"/>
      <c r="CFZ689" s="80"/>
      <c r="CGA689" s="80"/>
      <c r="CGB689" s="80"/>
      <c r="CGC689" s="80"/>
      <c r="CGD689" s="80"/>
      <c r="CGE689" s="80"/>
      <c r="CGF689" s="80"/>
      <c r="CGG689" s="80"/>
      <c r="CGH689" s="80"/>
      <c r="CGI689" s="80"/>
      <c r="CGJ689" s="80"/>
      <c r="CGK689" s="80"/>
      <c r="CGL689" s="80"/>
      <c r="CGM689" s="80"/>
      <c r="CGN689" s="80"/>
      <c r="CGO689" s="80"/>
      <c r="CGP689" s="80"/>
      <c r="CGQ689" s="80"/>
      <c r="CGR689" s="80"/>
      <c r="CGS689" s="80"/>
      <c r="CGT689" s="80"/>
      <c r="CGU689" s="80"/>
      <c r="CGV689" s="80"/>
      <c r="CGW689" s="80"/>
      <c r="CGX689" s="80"/>
      <c r="CGY689" s="80"/>
      <c r="CGZ689" s="80"/>
      <c r="CHA689" s="80"/>
      <c r="CHB689" s="80"/>
      <c r="CHC689" s="80"/>
      <c r="CHD689" s="80"/>
      <c r="CHE689" s="80"/>
      <c r="CHF689" s="80"/>
      <c r="CHG689" s="80"/>
      <c r="CHH689" s="80"/>
      <c r="CHI689" s="80"/>
      <c r="CHJ689" s="80"/>
      <c r="CHK689" s="80"/>
      <c r="CHL689" s="80"/>
      <c r="CHM689" s="80"/>
      <c r="CHN689" s="80"/>
      <c r="CHO689" s="80"/>
      <c r="CHP689" s="80"/>
      <c r="CHQ689" s="80"/>
      <c r="CHR689" s="80"/>
      <c r="CHS689" s="80"/>
      <c r="CHT689" s="80"/>
      <c r="CHU689" s="80"/>
      <c r="CHV689" s="80"/>
      <c r="CHW689" s="80"/>
      <c r="CHX689" s="80"/>
      <c r="CHY689" s="80"/>
      <c r="CHZ689" s="80"/>
      <c r="CIA689" s="80"/>
      <c r="CIB689" s="80"/>
      <c r="CIC689" s="80"/>
      <c r="CID689" s="80"/>
      <c r="CIE689" s="80"/>
      <c r="CIF689" s="80"/>
      <c r="CIG689" s="80"/>
      <c r="CIH689" s="80"/>
      <c r="CII689" s="80"/>
      <c r="CIJ689" s="80"/>
      <c r="CIK689" s="80"/>
      <c r="CIL689" s="80"/>
      <c r="CIM689" s="80"/>
      <c r="CIN689" s="80"/>
      <c r="CIO689" s="80"/>
      <c r="CIP689" s="80"/>
      <c r="CIQ689" s="80"/>
      <c r="CIR689" s="80"/>
      <c r="CIS689" s="80"/>
      <c r="CIT689" s="80"/>
      <c r="CIU689" s="80"/>
      <c r="CIV689" s="80"/>
      <c r="CIW689" s="80"/>
      <c r="CIX689" s="80"/>
      <c r="CIY689" s="80"/>
      <c r="CIZ689" s="80"/>
      <c r="CJA689" s="80"/>
      <c r="CJB689" s="80"/>
      <c r="CJC689" s="80"/>
      <c r="CJD689" s="80"/>
      <c r="CJE689" s="80"/>
      <c r="CJF689" s="80"/>
      <c r="CJG689" s="80"/>
      <c r="CJH689" s="80"/>
      <c r="CJI689" s="80"/>
      <c r="CJJ689" s="80"/>
      <c r="CJK689" s="80"/>
      <c r="CJL689" s="80"/>
      <c r="CJM689" s="80"/>
      <c r="CJN689" s="80"/>
      <c r="CJO689" s="80"/>
      <c r="CJP689" s="80"/>
      <c r="CJQ689" s="80"/>
      <c r="CJR689" s="80"/>
      <c r="CJS689" s="80"/>
      <c r="CJT689" s="80"/>
      <c r="CJU689" s="80"/>
      <c r="CJV689" s="80"/>
      <c r="CJW689" s="80"/>
      <c r="CJX689" s="80"/>
      <c r="CJY689" s="80"/>
      <c r="CJZ689" s="80"/>
      <c r="CKA689" s="80"/>
      <c r="CKB689" s="80"/>
      <c r="CKC689" s="80"/>
      <c r="CKD689" s="80"/>
      <c r="CKE689" s="80"/>
      <c r="CKF689" s="80"/>
      <c r="CKG689" s="80"/>
      <c r="CKH689" s="80"/>
      <c r="CKI689" s="80"/>
      <c r="CKJ689" s="80"/>
      <c r="CKK689" s="80"/>
      <c r="CKL689" s="80"/>
      <c r="CKM689" s="80"/>
      <c r="CKN689" s="80"/>
      <c r="CKO689" s="80"/>
      <c r="CKP689" s="80"/>
      <c r="CKQ689" s="80"/>
      <c r="CKR689" s="80"/>
      <c r="CKS689" s="80"/>
      <c r="CKT689" s="80"/>
      <c r="CKU689" s="80"/>
      <c r="CKV689" s="80"/>
      <c r="CKW689" s="80"/>
      <c r="CKX689" s="80"/>
      <c r="CKY689" s="80"/>
      <c r="CKZ689" s="80"/>
      <c r="CLA689" s="80"/>
      <c r="CLB689" s="80"/>
      <c r="CLC689" s="80"/>
      <c r="CLD689" s="80"/>
      <c r="CLE689" s="80"/>
      <c r="CLF689" s="80"/>
      <c r="CLG689" s="80"/>
      <c r="CLH689" s="80"/>
      <c r="CLI689" s="80"/>
      <c r="CLJ689" s="80"/>
      <c r="CLK689" s="80"/>
      <c r="CLL689" s="80"/>
      <c r="CLM689" s="80"/>
      <c r="CLN689" s="80"/>
      <c r="CLO689" s="80"/>
      <c r="CLP689" s="80"/>
      <c r="CLQ689" s="80"/>
      <c r="CLR689" s="80"/>
      <c r="CLS689" s="80"/>
      <c r="CLT689" s="80"/>
      <c r="CLU689" s="80"/>
      <c r="CLV689" s="80"/>
      <c r="CLW689" s="80"/>
      <c r="CLX689" s="80"/>
      <c r="CLY689" s="80"/>
      <c r="CLZ689" s="80"/>
      <c r="CMA689" s="80"/>
      <c r="CMB689" s="80"/>
      <c r="CMC689" s="80"/>
      <c r="CMD689" s="80"/>
      <c r="CME689" s="80"/>
      <c r="CMF689" s="80"/>
      <c r="CMG689" s="80"/>
      <c r="CMH689" s="80"/>
      <c r="CMI689" s="80"/>
      <c r="CMJ689" s="80"/>
      <c r="CMK689" s="80"/>
      <c r="CML689" s="80"/>
      <c r="CMM689" s="80"/>
      <c r="CMN689" s="80"/>
      <c r="CMO689" s="80"/>
      <c r="CMP689" s="80"/>
      <c r="CMQ689" s="80"/>
      <c r="CMR689" s="80"/>
      <c r="CMS689" s="80"/>
      <c r="CMT689" s="80"/>
      <c r="CMU689" s="80"/>
      <c r="CMV689" s="80"/>
      <c r="CMW689" s="80"/>
      <c r="CMX689" s="80"/>
      <c r="CMY689" s="80"/>
      <c r="CMZ689" s="80"/>
      <c r="CNA689" s="80"/>
      <c r="CNB689" s="80"/>
      <c r="CNC689" s="80"/>
      <c r="CND689" s="80"/>
      <c r="CNE689" s="80"/>
      <c r="CNF689" s="80"/>
      <c r="CNG689" s="80"/>
      <c r="CNH689" s="80"/>
      <c r="CNI689" s="80"/>
      <c r="CNJ689" s="80"/>
      <c r="CNK689" s="80"/>
      <c r="CNL689" s="80"/>
      <c r="CNM689" s="80"/>
      <c r="CNN689" s="80"/>
      <c r="CNO689" s="80"/>
      <c r="CNP689" s="80"/>
      <c r="CNQ689" s="80"/>
      <c r="CNR689" s="80"/>
      <c r="CNS689" s="80"/>
      <c r="CNT689" s="80"/>
      <c r="CNU689" s="80"/>
      <c r="CNV689" s="80"/>
      <c r="CNW689" s="80"/>
      <c r="CNX689" s="80"/>
      <c r="CNY689" s="80"/>
      <c r="CNZ689" s="80"/>
      <c r="COA689" s="80"/>
      <c r="COB689" s="80"/>
      <c r="COC689" s="80"/>
      <c r="COD689" s="80"/>
      <c r="COE689" s="80"/>
      <c r="COF689" s="80"/>
      <c r="COG689" s="80"/>
      <c r="COH689" s="80"/>
      <c r="COI689" s="80"/>
      <c r="COJ689" s="80"/>
      <c r="COK689" s="80"/>
      <c r="COL689" s="80"/>
      <c r="COM689" s="80"/>
      <c r="CON689" s="80"/>
      <c r="COO689" s="80"/>
      <c r="COP689" s="80"/>
      <c r="COQ689" s="80"/>
      <c r="COR689" s="80"/>
      <c r="COS689" s="80"/>
      <c r="COT689" s="80"/>
      <c r="COU689" s="80"/>
      <c r="COV689" s="80"/>
      <c r="COW689" s="80"/>
      <c r="COX689" s="80"/>
      <c r="COY689" s="80"/>
      <c r="COZ689" s="80"/>
      <c r="CPA689" s="80"/>
      <c r="CPB689" s="80"/>
      <c r="CPC689" s="80"/>
      <c r="CPD689" s="80"/>
      <c r="CPE689" s="80"/>
      <c r="CPF689" s="80"/>
      <c r="CPG689" s="80"/>
      <c r="CPH689" s="80"/>
      <c r="CPI689" s="80"/>
      <c r="CPJ689" s="80"/>
      <c r="CPK689" s="80"/>
      <c r="CPL689" s="80"/>
      <c r="CPM689" s="80"/>
      <c r="CPN689" s="80"/>
      <c r="CPO689" s="80"/>
      <c r="CPP689" s="80"/>
      <c r="CPQ689" s="80"/>
      <c r="CPR689" s="80"/>
      <c r="CPS689" s="80"/>
      <c r="CPT689" s="80"/>
      <c r="CPU689" s="80"/>
      <c r="CPV689" s="80"/>
      <c r="CPW689" s="80"/>
      <c r="CPX689" s="80"/>
      <c r="CPY689" s="80"/>
      <c r="CPZ689" s="80"/>
      <c r="CQA689" s="80"/>
      <c r="CQB689" s="80"/>
      <c r="CQC689" s="80"/>
      <c r="CQD689" s="80"/>
      <c r="CQE689" s="80"/>
      <c r="CQF689" s="80"/>
      <c r="CQG689" s="80"/>
      <c r="CQH689" s="80"/>
      <c r="CQI689" s="80"/>
      <c r="CQJ689" s="80"/>
      <c r="CQK689" s="80"/>
      <c r="CQL689" s="80"/>
      <c r="CQM689" s="80"/>
      <c r="CQN689" s="80"/>
      <c r="CQO689" s="80"/>
      <c r="CQP689" s="80"/>
      <c r="CQQ689" s="80"/>
      <c r="CQR689" s="80"/>
      <c r="CQS689" s="80"/>
      <c r="CQT689" s="80"/>
      <c r="CQU689" s="80"/>
      <c r="CQV689" s="80"/>
      <c r="CQW689" s="80"/>
      <c r="CQX689" s="80"/>
      <c r="CQY689" s="80"/>
      <c r="CQZ689" s="80"/>
      <c r="CRA689" s="80"/>
      <c r="CRB689" s="80"/>
      <c r="CRC689" s="80"/>
      <c r="CRD689" s="80"/>
      <c r="CRE689" s="80"/>
      <c r="CRF689" s="80"/>
      <c r="CRG689" s="80"/>
      <c r="CRH689" s="80"/>
      <c r="CRI689" s="80"/>
      <c r="CRJ689" s="80"/>
      <c r="CRK689" s="80"/>
      <c r="CRL689" s="80"/>
      <c r="CRM689" s="80"/>
      <c r="CRN689" s="80"/>
      <c r="CRO689" s="80"/>
      <c r="CRP689" s="80"/>
      <c r="CRQ689" s="80"/>
      <c r="CRR689" s="80"/>
      <c r="CRS689" s="80"/>
      <c r="CRT689" s="80"/>
      <c r="CRU689" s="80"/>
      <c r="CRV689" s="80"/>
      <c r="CRW689" s="80"/>
      <c r="CRX689" s="80"/>
      <c r="CRY689" s="80"/>
      <c r="CRZ689" s="80"/>
      <c r="CSA689" s="80"/>
      <c r="CSB689" s="80"/>
      <c r="CSC689" s="80"/>
      <c r="CSD689" s="80"/>
      <c r="CSE689" s="80"/>
      <c r="CSF689" s="80"/>
      <c r="CSG689" s="80"/>
      <c r="CSH689" s="80"/>
      <c r="CSI689" s="80"/>
      <c r="CSJ689" s="80"/>
      <c r="CSK689" s="80"/>
      <c r="CSL689" s="80"/>
      <c r="CSM689" s="80"/>
      <c r="CSN689" s="80"/>
      <c r="CSO689" s="80"/>
      <c r="CSP689" s="80"/>
      <c r="CSQ689" s="80"/>
      <c r="CSR689" s="80"/>
      <c r="CSS689" s="80"/>
      <c r="CST689" s="80"/>
      <c r="CSU689" s="80"/>
      <c r="CSV689" s="80"/>
      <c r="CSW689" s="80"/>
      <c r="CSX689" s="80"/>
      <c r="CSY689" s="80"/>
      <c r="CSZ689" s="80"/>
      <c r="CTA689" s="80"/>
      <c r="CTB689" s="80"/>
      <c r="CTC689" s="80"/>
      <c r="CTD689" s="80"/>
      <c r="CTE689" s="80"/>
      <c r="CTF689" s="80"/>
      <c r="CTG689" s="80"/>
      <c r="CTH689" s="80"/>
      <c r="CTI689" s="80"/>
      <c r="CTJ689" s="80"/>
      <c r="CTK689" s="80"/>
      <c r="CTL689" s="80"/>
      <c r="CTM689" s="80"/>
      <c r="CTN689" s="80"/>
      <c r="CTO689" s="80"/>
      <c r="CTP689" s="80"/>
      <c r="CTQ689" s="80"/>
      <c r="CTR689" s="80"/>
      <c r="CTS689" s="80"/>
      <c r="CTT689" s="80"/>
      <c r="CTU689" s="80"/>
      <c r="CTV689" s="80"/>
      <c r="CTW689" s="80"/>
      <c r="CTX689" s="80"/>
      <c r="CTY689" s="80"/>
      <c r="CTZ689" s="80"/>
      <c r="CUA689" s="80"/>
      <c r="CUB689" s="80"/>
      <c r="CUC689" s="80"/>
      <c r="CUD689" s="80"/>
      <c r="CUE689" s="80"/>
      <c r="CUF689" s="80"/>
      <c r="CUG689" s="80"/>
      <c r="CUH689" s="80"/>
      <c r="CUI689" s="80"/>
      <c r="CUJ689" s="80"/>
      <c r="CUK689" s="80"/>
      <c r="CUL689" s="80"/>
      <c r="CUM689" s="80"/>
      <c r="CUN689" s="80"/>
      <c r="CUO689" s="80"/>
      <c r="CUP689" s="80"/>
      <c r="CUQ689" s="80"/>
      <c r="CUR689" s="80"/>
      <c r="CUS689" s="80"/>
      <c r="CUT689" s="80"/>
      <c r="CUU689" s="80"/>
      <c r="CUV689" s="80"/>
      <c r="CUW689" s="80"/>
      <c r="CUX689" s="80"/>
      <c r="CUY689" s="80"/>
      <c r="CUZ689" s="80"/>
      <c r="CVA689" s="80"/>
      <c r="CVB689" s="80"/>
      <c r="CVC689" s="80"/>
      <c r="CVD689" s="80"/>
      <c r="CVE689" s="80"/>
      <c r="CVF689" s="80"/>
      <c r="CVG689" s="80"/>
      <c r="CVH689" s="80"/>
      <c r="CVI689" s="80"/>
      <c r="CVJ689" s="80"/>
      <c r="CVK689" s="80"/>
      <c r="CVL689" s="80"/>
      <c r="CVM689" s="80"/>
      <c r="CVN689" s="80"/>
      <c r="CVO689" s="80"/>
      <c r="CVP689" s="80"/>
      <c r="CVQ689" s="80"/>
      <c r="CVR689" s="80"/>
      <c r="CVS689" s="80"/>
      <c r="CVT689" s="80"/>
      <c r="CVU689" s="80"/>
      <c r="CVV689" s="80"/>
      <c r="CVW689" s="80"/>
      <c r="CVX689" s="80"/>
      <c r="CVY689" s="80"/>
      <c r="CVZ689" s="80"/>
      <c r="CWA689" s="80"/>
      <c r="CWB689" s="80"/>
      <c r="CWC689" s="80"/>
      <c r="CWD689" s="80"/>
      <c r="CWE689" s="80"/>
      <c r="CWF689" s="80"/>
      <c r="CWG689" s="80"/>
      <c r="CWH689" s="80"/>
      <c r="CWI689" s="80"/>
      <c r="CWJ689" s="80"/>
      <c r="CWK689" s="80"/>
      <c r="CWL689" s="80"/>
      <c r="CWM689" s="80"/>
      <c r="CWN689" s="80"/>
      <c r="CWO689" s="80"/>
      <c r="CWP689" s="80"/>
      <c r="CWQ689" s="80"/>
      <c r="CWR689" s="80"/>
      <c r="CWS689" s="80"/>
      <c r="CWT689" s="80"/>
      <c r="CWU689" s="80"/>
      <c r="CWV689" s="80"/>
      <c r="CWW689" s="80"/>
      <c r="CWX689" s="80"/>
      <c r="CWY689" s="80"/>
      <c r="CWZ689" s="80"/>
      <c r="CXA689" s="80"/>
      <c r="CXB689" s="80"/>
      <c r="CXC689" s="80"/>
      <c r="CXD689" s="80"/>
      <c r="CXE689" s="80"/>
      <c r="CXF689" s="80"/>
      <c r="CXG689" s="80"/>
      <c r="CXH689" s="80"/>
      <c r="CXI689" s="80"/>
      <c r="CXJ689" s="80"/>
      <c r="CXK689" s="80"/>
      <c r="CXL689" s="80"/>
      <c r="CXM689" s="80"/>
      <c r="CXN689" s="80"/>
      <c r="CXO689" s="80"/>
      <c r="CXP689" s="80"/>
      <c r="CXQ689" s="80"/>
      <c r="CXR689" s="80"/>
      <c r="CXS689" s="80"/>
      <c r="CXT689" s="80"/>
      <c r="CXU689" s="80"/>
      <c r="CXV689" s="80"/>
      <c r="CXW689" s="80"/>
      <c r="CXX689" s="80"/>
      <c r="CXY689" s="80"/>
      <c r="CXZ689" s="80"/>
      <c r="CYA689" s="80"/>
      <c r="CYB689" s="80"/>
      <c r="CYC689" s="80"/>
      <c r="CYD689" s="80"/>
      <c r="CYE689" s="80"/>
      <c r="CYF689" s="80"/>
      <c r="CYG689" s="80"/>
      <c r="CYH689" s="80"/>
      <c r="CYI689" s="80"/>
      <c r="CYJ689" s="80"/>
      <c r="CYK689" s="80"/>
      <c r="CYL689" s="80"/>
      <c r="CYM689" s="80"/>
      <c r="CYN689" s="80"/>
      <c r="CYO689" s="80"/>
      <c r="CYP689" s="80"/>
      <c r="CYQ689" s="80"/>
      <c r="CYR689" s="80"/>
      <c r="CYS689" s="80"/>
      <c r="CYT689" s="80"/>
      <c r="CYU689" s="80"/>
      <c r="CYV689" s="80"/>
      <c r="CYW689" s="80"/>
      <c r="CYX689" s="80"/>
      <c r="CYY689" s="80"/>
      <c r="CYZ689" s="80"/>
      <c r="CZA689" s="80"/>
      <c r="CZB689" s="80"/>
      <c r="CZC689" s="80"/>
      <c r="CZD689" s="80"/>
      <c r="CZE689" s="80"/>
      <c r="CZF689" s="80"/>
      <c r="CZG689" s="80"/>
      <c r="CZH689" s="80"/>
      <c r="CZI689" s="80"/>
      <c r="CZJ689" s="80"/>
      <c r="CZK689" s="80"/>
      <c r="CZL689" s="80"/>
      <c r="CZM689" s="80"/>
      <c r="CZN689" s="80"/>
      <c r="CZO689" s="80"/>
      <c r="CZP689" s="80"/>
      <c r="CZQ689" s="80"/>
      <c r="CZR689" s="80"/>
      <c r="CZS689" s="80"/>
      <c r="CZT689" s="80"/>
      <c r="CZU689" s="80"/>
      <c r="CZV689" s="80"/>
      <c r="CZW689" s="80"/>
      <c r="CZX689" s="80"/>
      <c r="CZY689" s="80"/>
      <c r="CZZ689" s="80"/>
      <c r="DAA689" s="80"/>
      <c r="DAB689" s="80"/>
      <c r="DAC689" s="80"/>
      <c r="DAD689" s="80"/>
      <c r="DAE689" s="80"/>
      <c r="DAF689" s="80"/>
      <c r="DAG689" s="80"/>
      <c r="DAH689" s="80"/>
      <c r="DAI689" s="80"/>
      <c r="DAJ689" s="80"/>
      <c r="DAK689" s="80"/>
      <c r="DAL689" s="80"/>
      <c r="DAM689" s="80"/>
      <c r="DAN689" s="80"/>
      <c r="DAO689" s="80"/>
      <c r="DAP689" s="80"/>
      <c r="DAQ689" s="80"/>
      <c r="DAR689" s="80"/>
      <c r="DAS689" s="80"/>
      <c r="DAT689" s="80"/>
      <c r="DAU689" s="80"/>
      <c r="DAV689" s="80"/>
      <c r="DAW689" s="80"/>
      <c r="DAX689" s="80"/>
      <c r="DAY689" s="80"/>
      <c r="DAZ689" s="80"/>
      <c r="DBA689" s="80"/>
      <c r="DBB689" s="80"/>
      <c r="DBC689" s="80"/>
      <c r="DBD689" s="80"/>
      <c r="DBE689" s="80"/>
      <c r="DBF689" s="80"/>
      <c r="DBG689" s="80"/>
      <c r="DBH689" s="80"/>
      <c r="DBI689" s="80"/>
      <c r="DBJ689" s="80"/>
      <c r="DBK689" s="80"/>
      <c r="DBL689" s="80"/>
      <c r="DBM689" s="80"/>
      <c r="DBN689" s="80"/>
      <c r="DBO689" s="80"/>
      <c r="DBP689" s="80"/>
      <c r="DBQ689" s="80"/>
      <c r="DBR689" s="80"/>
      <c r="DBS689" s="80"/>
      <c r="DBT689" s="80"/>
      <c r="DBU689" s="80"/>
      <c r="DBV689" s="80"/>
      <c r="DBW689" s="80"/>
      <c r="DBX689" s="80"/>
      <c r="DBY689" s="80"/>
      <c r="DBZ689" s="80"/>
      <c r="DCA689" s="80"/>
      <c r="DCB689" s="80"/>
      <c r="DCC689" s="80"/>
      <c r="DCD689" s="80"/>
      <c r="DCE689" s="80"/>
      <c r="DCF689" s="80"/>
      <c r="DCG689" s="80"/>
      <c r="DCH689" s="80"/>
      <c r="DCI689" s="80"/>
      <c r="DCJ689" s="80"/>
      <c r="DCK689" s="80"/>
      <c r="DCL689" s="80"/>
      <c r="DCM689" s="80"/>
      <c r="DCN689" s="80"/>
      <c r="DCO689" s="80"/>
      <c r="DCP689" s="80"/>
      <c r="DCQ689" s="80"/>
      <c r="DCR689" s="80"/>
      <c r="DCS689" s="80"/>
      <c r="DCT689" s="80"/>
      <c r="DCU689" s="80"/>
      <c r="DCV689" s="80"/>
      <c r="DCW689" s="80"/>
      <c r="DCX689" s="80"/>
      <c r="DCY689" s="80"/>
      <c r="DCZ689" s="80"/>
      <c r="DDA689" s="80"/>
      <c r="DDB689" s="80"/>
      <c r="DDC689" s="80"/>
      <c r="DDD689" s="80"/>
      <c r="DDE689" s="80"/>
      <c r="DDF689" s="80"/>
      <c r="DDG689" s="80"/>
      <c r="DDH689" s="80"/>
      <c r="DDI689" s="80"/>
      <c r="DDJ689" s="80"/>
      <c r="DDK689" s="80"/>
      <c r="DDL689" s="80"/>
      <c r="DDM689" s="80"/>
      <c r="DDN689" s="80"/>
      <c r="DDO689" s="80"/>
      <c r="DDP689" s="80"/>
      <c r="DDQ689" s="80"/>
      <c r="DDR689" s="80"/>
      <c r="DDS689" s="80"/>
      <c r="DDT689" s="80"/>
      <c r="DDU689" s="80"/>
      <c r="DDV689" s="80"/>
      <c r="DDW689" s="80"/>
      <c r="DDX689" s="80"/>
      <c r="DDY689" s="80"/>
      <c r="DDZ689" s="80"/>
      <c r="DEA689" s="80"/>
      <c r="DEB689" s="80"/>
      <c r="DEC689" s="80"/>
      <c r="DED689" s="80"/>
      <c r="DEE689" s="80"/>
      <c r="DEF689" s="80"/>
      <c r="DEG689" s="80"/>
      <c r="DEH689" s="80"/>
      <c r="DEI689" s="80"/>
      <c r="DEJ689" s="80"/>
      <c r="DEK689" s="80"/>
      <c r="DEL689" s="80"/>
      <c r="DEM689" s="80"/>
      <c r="DEN689" s="80"/>
      <c r="DEO689" s="80"/>
      <c r="DEP689" s="80"/>
      <c r="DEQ689" s="80"/>
      <c r="DER689" s="80"/>
      <c r="DES689" s="80"/>
      <c r="DET689" s="80"/>
      <c r="DEU689" s="80"/>
      <c r="DEV689" s="80"/>
      <c r="DEW689" s="80"/>
      <c r="DEX689" s="80"/>
      <c r="DEY689" s="80"/>
      <c r="DEZ689" s="80"/>
      <c r="DFA689" s="80"/>
      <c r="DFB689" s="80"/>
      <c r="DFC689" s="80"/>
      <c r="DFD689" s="80"/>
      <c r="DFE689" s="80"/>
      <c r="DFF689" s="80"/>
      <c r="DFG689" s="80"/>
      <c r="DFH689" s="80"/>
      <c r="DFI689" s="80"/>
      <c r="DFJ689" s="80"/>
      <c r="DFK689" s="80"/>
      <c r="DFL689" s="80"/>
      <c r="DFM689" s="80"/>
      <c r="DFN689" s="80"/>
      <c r="DFO689" s="80"/>
      <c r="DFP689" s="80"/>
      <c r="DFQ689" s="80"/>
      <c r="DFR689" s="80"/>
      <c r="DFS689" s="80"/>
      <c r="DFT689" s="80"/>
      <c r="DFU689" s="80"/>
      <c r="DFV689" s="80"/>
      <c r="DFW689" s="80"/>
      <c r="DFX689" s="80"/>
      <c r="DFY689" s="80"/>
      <c r="DFZ689" s="80"/>
      <c r="DGA689" s="80"/>
      <c r="DGB689" s="80"/>
      <c r="DGC689" s="80"/>
      <c r="DGD689" s="80"/>
      <c r="DGE689" s="80"/>
      <c r="DGF689" s="80"/>
      <c r="DGG689" s="80"/>
      <c r="DGH689" s="80"/>
      <c r="DGI689" s="80"/>
      <c r="DGJ689" s="80"/>
      <c r="DGK689" s="80"/>
      <c r="DGL689" s="80"/>
      <c r="DGM689" s="80"/>
      <c r="DGN689" s="80"/>
      <c r="DGO689" s="80"/>
      <c r="DGP689" s="80"/>
      <c r="DGQ689" s="80"/>
      <c r="DGR689" s="80"/>
      <c r="DGS689" s="80"/>
      <c r="DGT689" s="80"/>
      <c r="DGU689" s="80"/>
      <c r="DGV689" s="80"/>
      <c r="DGW689" s="80"/>
      <c r="DGX689" s="80"/>
      <c r="DGY689" s="80"/>
      <c r="DGZ689" s="80"/>
      <c r="DHA689" s="80"/>
      <c r="DHB689" s="80"/>
      <c r="DHC689" s="80"/>
      <c r="DHD689" s="80"/>
      <c r="DHE689" s="80"/>
      <c r="DHF689" s="80"/>
      <c r="DHG689" s="80"/>
      <c r="DHH689" s="80"/>
      <c r="DHI689" s="80"/>
      <c r="DHJ689" s="80"/>
      <c r="DHK689" s="80"/>
      <c r="DHL689" s="80"/>
      <c r="DHM689" s="80"/>
      <c r="DHN689" s="80"/>
      <c r="DHO689" s="80"/>
      <c r="DHP689" s="80"/>
      <c r="DHQ689" s="80"/>
      <c r="DHR689" s="80"/>
      <c r="DHS689" s="80"/>
      <c r="DHT689" s="80"/>
      <c r="DHU689" s="80"/>
      <c r="DHV689" s="80"/>
      <c r="DHW689" s="80"/>
      <c r="DHX689" s="80"/>
      <c r="DHY689" s="80"/>
      <c r="DHZ689" s="80"/>
      <c r="DIA689" s="80"/>
      <c r="DIB689" s="80"/>
      <c r="DIC689" s="80"/>
      <c r="DID689" s="80"/>
      <c r="DIE689" s="80"/>
      <c r="DIF689" s="80"/>
      <c r="DIG689" s="80"/>
      <c r="DIH689" s="80"/>
      <c r="DII689" s="80"/>
      <c r="DIJ689" s="80"/>
      <c r="DIK689" s="80"/>
      <c r="DIL689" s="80"/>
      <c r="DIM689" s="80"/>
      <c r="DIN689" s="80"/>
      <c r="DIO689" s="80"/>
      <c r="DIP689" s="80"/>
      <c r="DIQ689" s="80"/>
      <c r="DIR689" s="80"/>
      <c r="DIS689" s="80"/>
      <c r="DIT689" s="80"/>
      <c r="DIU689" s="80"/>
      <c r="DIV689" s="80"/>
      <c r="DIW689" s="80"/>
      <c r="DIX689" s="80"/>
      <c r="DIY689" s="80"/>
      <c r="DIZ689" s="80"/>
      <c r="DJA689" s="80"/>
      <c r="DJB689" s="80"/>
      <c r="DJC689" s="80"/>
      <c r="DJD689" s="80"/>
      <c r="DJE689" s="80"/>
      <c r="DJF689" s="80"/>
      <c r="DJG689" s="80"/>
      <c r="DJH689" s="80"/>
      <c r="DJI689" s="80"/>
      <c r="DJJ689" s="80"/>
      <c r="DJK689" s="80"/>
      <c r="DJL689" s="80"/>
      <c r="DJM689" s="80"/>
      <c r="DJN689" s="80"/>
      <c r="DJO689" s="80"/>
      <c r="DJP689" s="80"/>
      <c r="DJQ689" s="80"/>
      <c r="DJR689" s="80"/>
      <c r="DJS689" s="80"/>
      <c r="DJT689" s="80"/>
      <c r="DJU689" s="80"/>
      <c r="DJV689" s="80"/>
      <c r="DJW689" s="80"/>
      <c r="DJX689" s="80"/>
      <c r="DJY689" s="80"/>
      <c r="DJZ689" s="80"/>
      <c r="DKA689" s="80"/>
      <c r="DKB689" s="80"/>
      <c r="DKC689" s="80"/>
      <c r="DKD689" s="80"/>
      <c r="DKE689" s="80"/>
      <c r="DKF689" s="80"/>
      <c r="DKG689" s="80"/>
      <c r="DKH689" s="80"/>
      <c r="DKI689" s="80"/>
      <c r="DKJ689" s="80"/>
      <c r="DKK689" s="80"/>
      <c r="DKL689" s="80"/>
      <c r="DKM689" s="80"/>
      <c r="DKN689" s="80"/>
      <c r="DKO689" s="80"/>
      <c r="DKP689" s="80"/>
      <c r="DKQ689" s="80"/>
      <c r="DKR689" s="80"/>
      <c r="DKS689" s="80"/>
      <c r="DKT689" s="80"/>
      <c r="DKU689" s="80"/>
      <c r="DKV689" s="80"/>
      <c r="DKW689" s="80"/>
      <c r="DKX689" s="80"/>
      <c r="DKY689" s="80"/>
      <c r="DKZ689" s="80"/>
      <c r="DLA689" s="80"/>
      <c r="DLB689" s="80"/>
      <c r="DLC689" s="80"/>
      <c r="DLD689" s="80"/>
      <c r="DLE689" s="80"/>
      <c r="DLF689" s="80"/>
      <c r="DLG689" s="80"/>
      <c r="DLH689" s="80"/>
      <c r="DLI689" s="80"/>
      <c r="DLJ689" s="80"/>
      <c r="DLK689" s="80"/>
      <c r="DLL689" s="80"/>
      <c r="DLM689" s="80"/>
      <c r="DLN689" s="80"/>
      <c r="DLO689" s="80"/>
      <c r="DLP689" s="80"/>
      <c r="DLQ689" s="80"/>
      <c r="DLR689" s="80"/>
      <c r="DLS689" s="80"/>
      <c r="DLT689" s="80"/>
      <c r="DLU689" s="80"/>
      <c r="DLV689" s="80"/>
      <c r="DLW689" s="80"/>
      <c r="DLX689" s="80"/>
      <c r="DLY689" s="80"/>
      <c r="DLZ689" s="80"/>
      <c r="DMA689" s="80"/>
      <c r="DMB689" s="80"/>
      <c r="DMC689" s="80"/>
      <c r="DMD689" s="80"/>
      <c r="DME689" s="80"/>
      <c r="DMF689" s="80"/>
      <c r="DMG689" s="80"/>
      <c r="DMH689" s="80"/>
      <c r="DMI689" s="80"/>
      <c r="DMJ689" s="80"/>
      <c r="DMK689" s="80"/>
      <c r="DML689" s="80"/>
      <c r="DMM689" s="80"/>
      <c r="DMN689" s="80"/>
      <c r="DMO689" s="80"/>
      <c r="DMP689" s="80"/>
      <c r="DMQ689" s="80"/>
      <c r="DMR689" s="80"/>
      <c r="DMS689" s="80"/>
      <c r="DMT689" s="80"/>
      <c r="DMU689" s="80"/>
      <c r="DMV689" s="80"/>
      <c r="DMW689" s="80"/>
      <c r="DMX689" s="80"/>
      <c r="DMY689" s="80"/>
      <c r="DMZ689" s="80"/>
      <c r="DNA689" s="80"/>
      <c r="DNB689" s="80"/>
      <c r="DNC689" s="80"/>
      <c r="DND689" s="80"/>
      <c r="DNE689" s="80"/>
      <c r="DNF689" s="80"/>
      <c r="DNG689" s="80"/>
      <c r="DNH689" s="80"/>
      <c r="DNI689" s="80"/>
      <c r="DNJ689" s="80"/>
      <c r="DNK689" s="80"/>
      <c r="DNL689" s="80"/>
      <c r="DNM689" s="80"/>
      <c r="DNN689" s="80"/>
      <c r="DNO689" s="80"/>
      <c r="DNP689" s="80"/>
      <c r="DNQ689" s="80"/>
      <c r="DNR689" s="80"/>
      <c r="DNS689" s="80"/>
      <c r="DNT689" s="80"/>
      <c r="DNU689" s="80"/>
      <c r="DNV689" s="80"/>
      <c r="DNW689" s="80"/>
      <c r="DNX689" s="80"/>
      <c r="DNY689" s="80"/>
      <c r="DNZ689" s="80"/>
      <c r="DOA689" s="80"/>
      <c r="DOB689" s="80"/>
      <c r="DOC689" s="80"/>
      <c r="DOD689" s="80"/>
      <c r="DOE689" s="80"/>
      <c r="DOF689" s="80"/>
      <c r="DOG689" s="80"/>
      <c r="DOH689" s="80"/>
      <c r="DOI689" s="80"/>
      <c r="DOJ689" s="80"/>
      <c r="DOK689" s="80"/>
      <c r="DOL689" s="80"/>
      <c r="DOM689" s="80"/>
      <c r="DON689" s="80"/>
      <c r="DOO689" s="80"/>
      <c r="DOP689" s="80"/>
      <c r="DOQ689" s="80"/>
      <c r="DOR689" s="80"/>
      <c r="DOS689" s="80"/>
      <c r="DOT689" s="80"/>
      <c r="DOU689" s="80"/>
      <c r="DOV689" s="80"/>
      <c r="DOW689" s="80"/>
      <c r="DOX689" s="80"/>
      <c r="DOY689" s="80"/>
      <c r="DOZ689" s="80"/>
      <c r="DPA689" s="80"/>
      <c r="DPB689" s="80"/>
      <c r="DPC689" s="80"/>
      <c r="DPD689" s="80"/>
      <c r="DPE689" s="80"/>
      <c r="DPF689" s="80"/>
      <c r="DPG689" s="80"/>
      <c r="DPH689" s="80"/>
      <c r="DPI689" s="80"/>
      <c r="DPJ689" s="80"/>
      <c r="DPK689" s="80"/>
      <c r="DPL689" s="80"/>
      <c r="DPM689" s="80"/>
      <c r="DPN689" s="80"/>
      <c r="DPO689" s="80"/>
      <c r="DPP689" s="80"/>
      <c r="DPQ689" s="80"/>
      <c r="DPR689" s="80"/>
      <c r="DPS689" s="80"/>
      <c r="DPT689" s="80"/>
      <c r="DPU689" s="80"/>
      <c r="DPV689" s="80"/>
      <c r="DPW689" s="80"/>
      <c r="DPX689" s="80"/>
      <c r="DPY689" s="80"/>
      <c r="DPZ689" s="80"/>
      <c r="DQA689" s="80"/>
      <c r="DQB689" s="80"/>
      <c r="DQC689" s="80"/>
      <c r="DQD689" s="80"/>
      <c r="DQE689" s="80"/>
      <c r="DQF689" s="80"/>
      <c r="DQG689" s="80"/>
      <c r="DQH689" s="80"/>
      <c r="DQI689" s="80"/>
      <c r="DQJ689" s="80"/>
      <c r="DQK689" s="80"/>
      <c r="DQL689" s="80"/>
      <c r="DQM689" s="80"/>
      <c r="DQN689" s="80"/>
      <c r="DQO689" s="80"/>
      <c r="DQP689" s="80"/>
      <c r="DQQ689" s="80"/>
      <c r="DQR689" s="80"/>
      <c r="DQS689" s="80"/>
      <c r="DQT689" s="80"/>
      <c r="DQU689" s="80"/>
      <c r="DQV689" s="80"/>
      <c r="DQW689" s="80"/>
      <c r="DQX689" s="80"/>
      <c r="DQY689" s="80"/>
      <c r="DQZ689" s="80"/>
      <c r="DRA689" s="80"/>
      <c r="DRB689" s="80"/>
      <c r="DRC689" s="80"/>
      <c r="DRD689" s="80"/>
      <c r="DRE689" s="80"/>
      <c r="DRF689" s="80"/>
      <c r="DRG689" s="80"/>
      <c r="DRH689" s="80"/>
      <c r="DRI689" s="80"/>
      <c r="DRJ689" s="80"/>
      <c r="DRK689" s="80"/>
      <c r="DRL689" s="80"/>
      <c r="DRM689" s="80"/>
      <c r="DRN689" s="80"/>
      <c r="DRO689" s="80"/>
      <c r="DRP689" s="80"/>
      <c r="DRQ689" s="80"/>
      <c r="DRR689" s="80"/>
      <c r="DRS689" s="80"/>
      <c r="DRT689" s="80"/>
      <c r="DRU689" s="80"/>
      <c r="DRV689" s="80"/>
      <c r="DRW689" s="80"/>
      <c r="DRX689" s="80"/>
      <c r="DRY689" s="80"/>
      <c r="DRZ689" s="80"/>
      <c r="DSA689" s="80"/>
      <c r="DSB689" s="80"/>
      <c r="DSC689" s="80"/>
      <c r="DSD689" s="80"/>
      <c r="DSE689" s="80"/>
      <c r="DSF689" s="80"/>
      <c r="DSG689" s="80"/>
      <c r="DSH689" s="80"/>
      <c r="DSI689" s="80"/>
      <c r="DSJ689" s="80"/>
      <c r="DSK689" s="80"/>
      <c r="DSL689" s="80"/>
      <c r="DSM689" s="80"/>
      <c r="DSN689" s="80"/>
      <c r="DSO689" s="80"/>
      <c r="DSP689" s="80"/>
      <c r="DSQ689" s="80"/>
      <c r="DSR689" s="80"/>
      <c r="DSS689" s="80"/>
      <c r="DST689" s="80"/>
      <c r="DSU689" s="80"/>
      <c r="DSV689" s="80"/>
      <c r="DSW689" s="80"/>
      <c r="DSX689" s="80"/>
      <c r="DSY689" s="80"/>
      <c r="DSZ689" s="80"/>
      <c r="DTA689" s="80"/>
      <c r="DTB689" s="80"/>
      <c r="DTC689" s="80"/>
      <c r="DTD689" s="80"/>
      <c r="DTE689" s="80"/>
      <c r="DTF689" s="80"/>
      <c r="DTG689" s="80"/>
      <c r="DTH689" s="80"/>
      <c r="DTI689" s="80"/>
      <c r="DTJ689" s="80"/>
      <c r="DTK689" s="80"/>
      <c r="DTL689" s="80"/>
      <c r="DTM689" s="80"/>
      <c r="DTN689" s="80"/>
      <c r="DTO689" s="80"/>
      <c r="DTP689" s="80"/>
      <c r="DTQ689" s="80"/>
      <c r="DTR689" s="80"/>
      <c r="DTS689" s="80"/>
      <c r="DTT689" s="80"/>
      <c r="DTU689" s="80"/>
      <c r="DTV689" s="80"/>
      <c r="DTW689" s="80"/>
      <c r="DTX689" s="80"/>
      <c r="DTY689" s="80"/>
      <c r="DTZ689" s="80"/>
      <c r="DUA689" s="80"/>
      <c r="DUB689" s="80"/>
      <c r="DUC689" s="80"/>
      <c r="DUD689" s="80"/>
      <c r="DUE689" s="80"/>
      <c r="DUF689" s="80"/>
      <c r="DUG689" s="80"/>
      <c r="DUH689" s="80"/>
      <c r="DUI689" s="80"/>
      <c r="DUJ689" s="80"/>
      <c r="DUK689" s="80"/>
      <c r="DUL689" s="80"/>
      <c r="DUM689" s="80"/>
      <c r="DUN689" s="80"/>
      <c r="DUO689" s="80"/>
      <c r="DUP689" s="80"/>
      <c r="DUQ689" s="80"/>
      <c r="DUR689" s="80"/>
      <c r="DUS689" s="80"/>
      <c r="DUT689" s="80"/>
      <c r="DUU689" s="80"/>
      <c r="DUV689" s="80"/>
      <c r="DUW689" s="80"/>
      <c r="DUX689" s="80"/>
      <c r="DUY689" s="80"/>
      <c r="DUZ689" s="80"/>
      <c r="DVA689" s="80"/>
      <c r="DVB689" s="80"/>
      <c r="DVC689" s="80"/>
      <c r="DVD689" s="80"/>
      <c r="DVE689" s="80"/>
      <c r="DVF689" s="80"/>
      <c r="DVG689" s="80"/>
      <c r="DVH689" s="80"/>
      <c r="DVI689" s="80"/>
      <c r="DVJ689" s="80"/>
      <c r="DVK689" s="80"/>
      <c r="DVL689" s="80"/>
      <c r="DVM689" s="80"/>
      <c r="DVN689" s="80"/>
      <c r="DVO689" s="80"/>
      <c r="DVP689" s="80"/>
      <c r="DVQ689" s="80"/>
      <c r="DVR689" s="80"/>
      <c r="DVS689" s="80"/>
      <c r="DVT689" s="80"/>
      <c r="DVU689" s="80"/>
      <c r="DVV689" s="80"/>
      <c r="DVW689" s="80"/>
      <c r="DVX689" s="80"/>
      <c r="DVY689" s="80"/>
      <c r="DVZ689" s="80"/>
      <c r="DWA689" s="80"/>
      <c r="DWB689" s="80"/>
      <c r="DWC689" s="80"/>
      <c r="DWD689" s="80"/>
      <c r="DWE689" s="80"/>
      <c r="DWF689" s="80"/>
      <c r="DWG689" s="80"/>
      <c r="DWH689" s="80"/>
      <c r="DWI689" s="80"/>
      <c r="DWJ689" s="80"/>
      <c r="DWK689" s="80"/>
      <c r="DWL689" s="80"/>
      <c r="DWM689" s="80"/>
      <c r="DWN689" s="80"/>
      <c r="DWO689" s="80"/>
      <c r="DWP689" s="80"/>
      <c r="DWQ689" s="80"/>
      <c r="DWR689" s="80"/>
      <c r="DWS689" s="80"/>
      <c r="DWT689" s="80"/>
      <c r="DWU689" s="80"/>
      <c r="DWV689" s="80"/>
      <c r="DWW689" s="80"/>
      <c r="DWX689" s="80"/>
      <c r="DWY689" s="80"/>
      <c r="DWZ689" s="80"/>
      <c r="DXA689" s="80"/>
      <c r="DXB689" s="80"/>
      <c r="DXC689" s="80"/>
      <c r="DXD689" s="80"/>
      <c r="DXE689" s="80"/>
      <c r="DXF689" s="80"/>
      <c r="DXG689" s="80"/>
      <c r="DXH689" s="80"/>
      <c r="DXI689" s="80"/>
      <c r="DXJ689" s="80"/>
      <c r="DXK689" s="80"/>
      <c r="DXL689" s="80"/>
      <c r="DXM689" s="80"/>
      <c r="DXN689" s="80"/>
      <c r="DXO689" s="80"/>
      <c r="DXP689" s="80"/>
      <c r="DXQ689" s="80"/>
      <c r="DXR689" s="80"/>
      <c r="DXS689" s="80"/>
      <c r="DXT689" s="80"/>
      <c r="DXU689" s="80"/>
      <c r="DXV689" s="80"/>
      <c r="DXW689" s="80"/>
      <c r="DXX689" s="80"/>
      <c r="DXY689" s="80"/>
      <c r="DXZ689" s="80"/>
      <c r="DYA689" s="80"/>
      <c r="DYB689" s="80"/>
      <c r="DYC689" s="80"/>
      <c r="DYD689" s="80"/>
      <c r="DYE689" s="80"/>
      <c r="DYF689" s="80"/>
      <c r="DYG689" s="80"/>
      <c r="DYH689" s="80"/>
      <c r="DYI689" s="80"/>
      <c r="DYJ689" s="80"/>
      <c r="DYK689" s="80"/>
      <c r="DYL689" s="80"/>
      <c r="DYM689" s="80"/>
      <c r="DYN689" s="80"/>
      <c r="DYO689" s="80"/>
      <c r="DYP689" s="80"/>
      <c r="DYQ689" s="80"/>
      <c r="DYR689" s="80"/>
      <c r="DYS689" s="80"/>
      <c r="DYT689" s="80"/>
      <c r="DYU689" s="80"/>
      <c r="DYV689" s="80"/>
      <c r="DYW689" s="80"/>
      <c r="DYX689" s="80"/>
      <c r="DYY689" s="80"/>
      <c r="DYZ689" s="80"/>
      <c r="DZA689" s="80"/>
      <c r="DZB689" s="80"/>
      <c r="DZC689" s="80"/>
      <c r="DZD689" s="80"/>
      <c r="DZE689" s="80"/>
      <c r="DZF689" s="80"/>
      <c r="DZG689" s="80"/>
      <c r="DZH689" s="80"/>
      <c r="DZI689" s="80"/>
      <c r="DZJ689" s="80"/>
      <c r="DZK689" s="80"/>
      <c r="DZL689" s="80"/>
      <c r="DZM689" s="80"/>
      <c r="DZN689" s="80"/>
      <c r="DZO689" s="80"/>
      <c r="DZP689" s="80"/>
      <c r="DZQ689" s="80"/>
      <c r="DZR689" s="80"/>
      <c r="DZS689" s="80"/>
      <c r="DZT689" s="80"/>
      <c r="DZU689" s="80"/>
      <c r="DZV689" s="80"/>
      <c r="DZW689" s="80"/>
      <c r="DZX689" s="80"/>
      <c r="DZY689" s="80"/>
      <c r="DZZ689" s="80"/>
      <c r="EAA689" s="80"/>
      <c r="EAB689" s="80"/>
      <c r="EAC689" s="80"/>
      <c r="EAD689" s="80"/>
      <c r="EAE689" s="80"/>
      <c r="EAF689" s="80"/>
      <c r="EAG689" s="80"/>
      <c r="EAH689" s="80"/>
      <c r="EAI689" s="80"/>
      <c r="EAJ689" s="80"/>
      <c r="EAK689" s="80"/>
      <c r="EAL689" s="80"/>
      <c r="EAM689" s="80"/>
      <c r="EAN689" s="80"/>
      <c r="EAO689" s="80"/>
      <c r="EAP689" s="80"/>
      <c r="EAQ689" s="80"/>
      <c r="EAR689" s="80"/>
      <c r="EAS689" s="80"/>
      <c r="EAT689" s="80"/>
      <c r="EAU689" s="80"/>
      <c r="EAV689" s="80"/>
      <c r="EAW689" s="80"/>
      <c r="EAX689" s="80"/>
      <c r="EAY689" s="80"/>
      <c r="EAZ689" s="80"/>
      <c r="EBA689" s="80"/>
      <c r="EBB689" s="80"/>
      <c r="EBC689" s="80"/>
      <c r="EBD689" s="80"/>
      <c r="EBE689" s="80"/>
      <c r="EBF689" s="80"/>
      <c r="EBG689" s="80"/>
      <c r="EBH689" s="80"/>
      <c r="EBI689" s="80"/>
      <c r="EBJ689" s="80"/>
      <c r="EBK689" s="80"/>
      <c r="EBL689" s="80"/>
      <c r="EBM689" s="80"/>
      <c r="EBN689" s="80"/>
      <c r="EBO689" s="80"/>
      <c r="EBP689" s="80"/>
      <c r="EBQ689" s="80"/>
      <c r="EBR689" s="80"/>
      <c r="EBS689" s="80"/>
      <c r="EBT689" s="80"/>
      <c r="EBU689" s="80"/>
      <c r="EBV689" s="80"/>
      <c r="EBW689" s="80"/>
      <c r="EBX689" s="80"/>
      <c r="EBY689" s="80"/>
      <c r="EBZ689" s="80"/>
      <c r="ECA689" s="80"/>
      <c r="ECB689" s="80"/>
      <c r="ECC689" s="80"/>
      <c r="ECD689" s="80"/>
      <c r="ECE689" s="80"/>
      <c r="ECF689" s="80"/>
      <c r="ECG689" s="80"/>
      <c r="ECH689" s="80"/>
      <c r="ECI689" s="80"/>
      <c r="ECJ689" s="80"/>
      <c r="ECK689" s="80"/>
      <c r="ECL689" s="80"/>
      <c r="ECM689" s="80"/>
      <c r="ECN689" s="80"/>
      <c r="ECO689" s="80"/>
      <c r="ECP689" s="80"/>
      <c r="ECQ689" s="80"/>
      <c r="ECR689" s="80"/>
      <c r="ECS689" s="80"/>
      <c r="ECT689" s="80"/>
      <c r="ECU689" s="80"/>
      <c r="ECV689" s="80"/>
      <c r="ECW689" s="80"/>
      <c r="ECX689" s="80"/>
      <c r="ECY689" s="80"/>
      <c r="ECZ689" s="80"/>
      <c r="EDA689" s="80"/>
      <c r="EDB689" s="80"/>
      <c r="EDC689" s="80"/>
      <c r="EDD689" s="80"/>
      <c r="EDE689" s="80"/>
      <c r="EDF689" s="80"/>
      <c r="EDG689" s="80"/>
      <c r="EDH689" s="80"/>
      <c r="EDI689" s="80"/>
      <c r="EDJ689" s="80"/>
      <c r="EDK689" s="80"/>
      <c r="EDL689" s="80"/>
      <c r="EDM689" s="80"/>
      <c r="EDN689" s="80"/>
      <c r="EDO689" s="80"/>
      <c r="EDP689" s="80"/>
      <c r="EDQ689" s="80"/>
      <c r="EDR689" s="80"/>
      <c r="EDS689" s="80"/>
      <c r="EDT689" s="80"/>
      <c r="EDU689" s="80"/>
      <c r="EDV689" s="80"/>
      <c r="EDW689" s="80"/>
      <c r="EDX689" s="80"/>
      <c r="EDY689" s="80"/>
      <c r="EDZ689" s="80"/>
      <c r="EEA689" s="80"/>
      <c r="EEB689" s="80"/>
      <c r="EEC689" s="80"/>
      <c r="EED689" s="80"/>
      <c r="EEE689" s="80"/>
      <c r="EEF689" s="80"/>
      <c r="EEG689" s="80"/>
      <c r="EEH689" s="80"/>
      <c r="EEI689" s="80"/>
      <c r="EEJ689" s="80"/>
      <c r="EEK689" s="80"/>
      <c r="EEL689" s="80"/>
      <c r="EEM689" s="80"/>
      <c r="EEN689" s="80"/>
      <c r="EEO689" s="80"/>
      <c r="EEP689" s="80"/>
      <c r="EEQ689" s="80"/>
      <c r="EER689" s="80"/>
      <c r="EES689" s="80"/>
      <c r="EET689" s="80"/>
      <c r="EEU689" s="80"/>
      <c r="EEV689" s="80"/>
      <c r="EEW689" s="80"/>
      <c r="EEX689" s="80"/>
      <c r="EEY689" s="80"/>
      <c r="EEZ689" s="80"/>
      <c r="EFA689" s="80"/>
      <c r="EFB689" s="80"/>
      <c r="EFC689" s="80"/>
      <c r="EFD689" s="80"/>
      <c r="EFE689" s="80"/>
      <c r="EFF689" s="80"/>
      <c r="EFG689" s="80"/>
      <c r="EFH689" s="80"/>
      <c r="EFI689" s="80"/>
      <c r="EFJ689" s="80"/>
      <c r="EFK689" s="80"/>
      <c r="EFL689" s="80"/>
      <c r="EFM689" s="80"/>
      <c r="EFN689" s="80"/>
      <c r="EFO689" s="80"/>
      <c r="EFP689" s="80"/>
      <c r="EFQ689" s="80"/>
      <c r="EFR689" s="80"/>
      <c r="EFS689" s="80"/>
      <c r="EFT689" s="80"/>
      <c r="EFU689" s="80"/>
      <c r="EFV689" s="80"/>
      <c r="EFW689" s="80"/>
      <c r="EFX689" s="80"/>
      <c r="EFY689" s="80"/>
      <c r="EFZ689" s="80"/>
      <c r="EGA689" s="80"/>
      <c r="EGB689" s="80"/>
      <c r="EGC689" s="80"/>
      <c r="EGD689" s="80"/>
      <c r="EGE689" s="80"/>
      <c r="EGF689" s="80"/>
      <c r="EGG689" s="80"/>
      <c r="EGH689" s="80"/>
      <c r="EGI689" s="80"/>
      <c r="EGJ689" s="80"/>
      <c r="EGK689" s="80"/>
      <c r="EGL689" s="80"/>
      <c r="EGM689" s="80"/>
      <c r="EGN689" s="80"/>
      <c r="EGO689" s="80"/>
      <c r="EGP689" s="80"/>
      <c r="EGQ689" s="80"/>
      <c r="EGR689" s="80"/>
      <c r="EGS689" s="80"/>
      <c r="EGT689" s="80"/>
      <c r="EGU689" s="80"/>
      <c r="EGV689" s="80"/>
      <c r="EGW689" s="80"/>
      <c r="EGX689" s="80"/>
      <c r="EGY689" s="80"/>
      <c r="EGZ689" s="80"/>
      <c r="EHA689" s="80"/>
      <c r="EHB689" s="80"/>
      <c r="EHC689" s="80"/>
      <c r="EHD689" s="80"/>
      <c r="EHE689" s="80"/>
      <c r="EHF689" s="80"/>
      <c r="EHG689" s="80"/>
      <c r="EHH689" s="80"/>
      <c r="EHI689" s="80"/>
      <c r="EHJ689" s="80"/>
      <c r="EHK689" s="80"/>
      <c r="EHL689" s="80"/>
      <c r="EHM689" s="80"/>
      <c r="EHN689" s="80"/>
      <c r="EHO689" s="80"/>
      <c r="EHP689" s="80"/>
      <c r="EHQ689" s="80"/>
      <c r="EHR689" s="80"/>
      <c r="EHS689" s="80"/>
      <c r="EHT689" s="80"/>
      <c r="EHU689" s="80"/>
      <c r="EHV689" s="80"/>
      <c r="EHW689" s="80"/>
      <c r="EHX689" s="80"/>
      <c r="EHY689" s="80"/>
      <c r="EHZ689" s="80"/>
      <c r="EIA689" s="80"/>
      <c r="EIB689" s="80"/>
      <c r="EIC689" s="80"/>
      <c r="EID689" s="80"/>
      <c r="EIE689" s="80"/>
      <c r="EIF689" s="80"/>
      <c r="EIG689" s="80"/>
      <c r="EIH689" s="80"/>
      <c r="EII689" s="80"/>
      <c r="EIJ689" s="80"/>
      <c r="EIK689" s="80"/>
      <c r="EIL689" s="80"/>
      <c r="EIM689" s="80"/>
      <c r="EIN689" s="80"/>
      <c r="EIO689" s="80"/>
      <c r="EIP689" s="80"/>
      <c r="EIQ689" s="80"/>
      <c r="EIR689" s="80"/>
      <c r="EIS689" s="80"/>
      <c r="EIT689" s="80"/>
      <c r="EIU689" s="80"/>
      <c r="EIV689" s="80"/>
      <c r="EIW689" s="80"/>
      <c r="EIX689" s="80"/>
      <c r="EIY689" s="80"/>
      <c r="EIZ689" s="80"/>
      <c r="EJA689" s="80"/>
      <c r="EJB689" s="80"/>
      <c r="EJC689" s="80"/>
      <c r="EJD689" s="80"/>
      <c r="EJE689" s="80"/>
      <c r="EJF689" s="80"/>
      <c r="EJG689" s="80"/>
      <c r="EJH689" s="80"/>
      <c r="EJI689" s="80"/>
      <c r="EJJ689" s="80"/>
      <c r="EJK689" s="80"/>
      <c r="EJL689" s="80"/>
      <c r="EJM689" s="80"/>
      <c r="EJN689" s="80"/>
      <c r="EJO689" s="80"/>
      <c r="EJP689" s="80"/>
      <c r="EJQ689" s="80"/>
      <c r="EJR689" s="80"/>
      <c r="EJS689" s="80"/>
      <c r="EJT689" s="80"/>
      <c r="EJU689" s="80"/>
      <c r="EJV689" s="80"/>
      <c r="EJW689" s="80"/>
      <c r="EJX689" s="80"/>
      <c r="EJY689" s="80"/>
      <c r="EJZ689" s="80"/>
      <c r="EKA689" s="80"/>
      <c r="EKB689" s="80"/>
      <c r="EKC689" s="80"/>
      <c r="EKD689" s="80"/>
      <c r="EKE689" s="80"/>
      <c r="EKF689" s="80"/>
      <c r="EKG689" s="80"/>
      <c r="EKH689" s="80"/>
      <c r="EKI689" s="80"/>
      <c r="EKJ689" s="80"/>
      <c r="EKK689" s="80"/>
      <c r="EKL689" s="80"/>
      <c r="EKM689" s="80"/>
      <c r="EKN689" s="80"/>
      <c r="EKO689" s="80"/>
      <c r="EKP689" s="80"/>
      <c r="EKQ689" s="80"/>
      <c r="EKR689" s="80"/>
      <c r="EKS689" s="80"/>
      <c r="EKT689" s="80"/>
      <c r="EKU689" s="80"/>
      <c r="EKV689" s="80"/>
      <c r="EKW689" s="80"/>
      <c r="EKX689" s="80"/>
      <c r="EKY689" s="80"/>
      <c r="EKZ689" s="80"/>
      <c r="ELA689" s="80"/>
      <c r="ELB689" s="80"/>
      <c r="ELC689" s="80"/>
      <c r="ELD689" s="80"/>
      <c r="ELE689" s="80"/>
      <c r="ELF689" s="80"/>
      <c r="ELG689" s="80"/>
      <c r="ELH689" s="80"/>
      <c r="ELI689" s="80"/>
      <c r="ELJ689" s="80"/>
      <c r="ELK689" s="80"/>
      <c r="ELL689" s="80"/>
      <c r="ELM689" s="80"/>
      <c r="ELN689" s="80"/>
      <c r="ELO689" s="80"/>
      <c r="ELP689" s="80"/>
      <c r="ELQ689" s="80"/>
      <c r="ELR689" s="80"/>
      <c r="ELS689" s="80"/>
      <c r="ELT689" s="80"/>
      <c r="ELU689" s="80"/>
      <c r="ELV689" s="80"/>
      <c r="ELW689" s="80"/>
      <c r="ELX689" s="80"/>
      <c r="ELY689" s="80"/>
      <c r="ELZ689" s="80"/>
      <c r="EMA689" s="80"/>
      <c r="EMB689" s="80"/>
      <c r="EMC689" s="80"/>
      <c r="EMD689" s="80"/>
      <c r="EME689" s="80"/>
      <c r="EMF689" s="80"/>
      <c r="EMG689" s="80"/>
      <c r="EMH689" s="80"/>
      <c r="EMI689" s="80"/>
      <c r="EMJ689" s="80"/>
      <c r="EMK689" s="80"/>
      <c r="EML689" s="80"/>
      <c r="EMM689" s="80"/>
      <c r="EMN689" s="80"/>
      <c r="EMO689" s="80"/>
      <c r="EMP689" s="80"/>
      <c r="EMQ689" s="80"/>
      <c r="EMR689" s="80"/>
      <c r="EMS689" s="80"/>
      <c r="EMT689" s="80"/>
      <c r="EMU689" s="80"/>
      <c r="EMV689" s="80"/>
      <c r="EMW689" s="80"/>
      <c r="EMX689" s="80"/>
      <c r="EMY689" s="80"/>
      <c r="EMZ689" s="80"/>
      <c r="ENA689" s="80"/>
      <c r="ENB689" s="80"/>
      <c r="ENC689" s="80"/>
      <c r="END689" s="80"/>
      <c r="ENE689" s="80"/>
      <c r="ENF689" s="80"/>
      <c r="ENG689" s="80"/>
      <c r="ENH689" s="80"/>
      <c r="ENI689" s="80"/>
      <c r="ENJ689" s="80"/>
      <c r="ENK689" s="80"/>
      <c r="ENL689" s="80"/>
      <c r="ENM689" s="80"/>
      <c r="ENN689" s="80"/>
      <c r="ENO689" s="80"/>
      <c r="ENP689" s="80"/>
      <c r="ENQ689" s="80"/>
      <c r="ENR689" s="80"/>
      <c r="ENS689" s="80"/>
      <c r="ENT689" s="80"/>
      <c r="ENU689" s="80"/>
      <c r="ENV689" s="80"/>
      <c r="ENW689" s="80"/>
      <c r="ENX689" s="80"/>
      <c r="ENY689" s="80"/>
      <c r="ENZ689" s="80"/>
      <c r="EOA689" s="80"/>
      <c r="EOB689" s="80"/>
      <c r="EOC689" s="80"/>
      <c r="EOD689" s="80"/>
      <c r="EOE689" s="80"/>
      <c r="EOF689" s="80"/>
      <c r="EOG689" s="80"/>
      <c r="EOH689" s="80"/>
      <c r="EOI689" s="80"/>
      <c r="EOJ689" s="80"/>
      <c r="EOK689" s="80"/>
      <c r="EOL689" s="80"/>
      <c r="EOM689" s="80"/>
      <c r="EON689" s="80"/>
      <c r="EOO689" s="80"/>
      <c r="EOP689" s="80"/>
      <c r="EOQ689" s="80"/>
      <c r="EOR689" s="80"/>
      <c r="EOS689" s="80"/>
      <c r="EOT689" s="80"/>
      <c r="EOU689" s="80"/>
      <c r="EOV689" s="80"/>
      <c r="EOW689" s="80"/>
      <c r="EOX689" s="80"/>
      <c r="EOY689" s="80"/>
      <c r="EOZ689" s="80"/>
      <c r="EPA689" s="80"/>
      <c r="EPB689" s="80"/>
      <c r="EPC689" s="80"/>
      <c r="EPD689" s="80"/>
      <c r="EPE689" s="80"/>
      <c r="EPF689" s="80"/>
      <c r="EPG689" s="80"/>
      <c r="EPH689" s="80"/>
      <c r="EPI689" s="80"/>
      <c r="EPJ689" s="80"/>
      <c r="EPK689" s="80"/>
      <c r="EPL689" s="80"/>
      <c r="EPM689" s="80"/>
      <c r="EPN689" s="80"/>
      <c r="EPO689" s="80"/>
      <c r="EPP689" s="80"/>
      <c r="EPQ689" s="80"/>
      <c r="EPR689" s="80"/>
      <c r="EPS689" s="80"/>
      <c r="EPT689" s="80"/>
      <c r="EPU689" s="80"/>
      <c r="EPV689" s="80"/>
      <c r="EPW689" s="80"/>
      <c r="EPX689" s="80"/>
      <c r="EPY689" s="80"/>
      <c r="EPZ689" s="80"/>
      <c r="EQA689" s="80"/>
      <c r="EQB689" s="80"/>
      <c r="EQC689" s="80"/>
      <c r="EQD689" s="80"/>
      <c r="EQE689" s="80"/>
      <c r="EQF689" s="80"/>
      <c r="EQG689" s="80"/>
      <c r="EQH689" s="80"/>
      <c r="EQI689" s="80"/>
      <c r="EQJ689" s="80"/>
      <c r="EQK689" s="80"/>
      <c r="EQL689" s="80"/>
      <c r="EQM689" s="80"/>
      <c r="EQN689" s="80"/>
      <c r="EQO689" s="80"/>
      <c r="EQP689" s="80"/>
      <c r="EQQ689" s="80"/>
      <c r="EQR689" s="80"/>
      <c r="EQS689" s="80"/>
      <c r="EQT689" s="80"/>
      <c r="EQU689" s="80"/>
      <c r="EQV689" s="80"/>
      <c r="EQW689" s="80"/>
      <c r="EQX689" s="80"/>
      <c r="EQY689" s="80"/>
      <c r="EQZ689" s="80"/>
      <c r="ERA689" s="80"/>
      <c r="ERB689" s="80"/>
      <c r="ERC689" s="80"/>
      <c r="ERD689" s="80"/>
      <c r="ERE689" s="80"/>
      <c r="ERF689" s="80"/>
      <c r="ERG689" s="80"/>
      <c r="ERH689" s="80"/>
      <c r="ERI689" s="80"/>
      <c r="ERJ689" s="80"/>
      <c r="ERK689" s="80"/>
      <c r="ERL689" s="80"/>
      <c r="ERM689" s="80"/>
      <c r="ERN689" s="80"/>
      <c r="ERO689" s="80"/>
      <c r="ERP689" s="80"/>
      <c r="ERQ689" s="80"/>
      <c r="ERR689" s="80"/>
      <c r="ERS689" s="80"/>
      <c r="ERT689" s="80"/>
      <c r="ERU689" s="80"/>
      <c r="ERV689" s="80"/>
      <c r="ERW689" s="80"/>
      <c r="ERX689" s="80"/>
      <c r="ERY689" s="80"/>
      <c r="ERZ689" s="80"/>
      <c r="ESA689" s="80"/>
      <c r="ESB689" s="80"/>
      <c r="ESC689" s="80"/>
      <c r="ESD689" s="80"/>
      <c r="ESE689" s="80"/>
      <c r="ESF689" s="80"/>
      <c r="ESG689" s="80"/>
      <c r="ESH689" s="80"/>
      <c r="ESI689" s="80"/>
      <c r="ESJ689" s="80"/>
      <c r="ESK689" s="80"/>
      <c r="ESL689" s="80"/>
      <c r="ESM689" s="80"/>
      <c r="ESN689" s="80"/>
      <c r="ESO689" s="80"/>
      <c r="ESP689" s="80"/>
      <c r="ESQ689" s="80"/>
      <c r="ESR689" s="80"/>
      <c r="ESS689" s="80"/>
      <c r="EST689" s="80"/>
      <c r="ESU689" s="80"/>
      <c r="ESV689" s="80"/>
      <c r="ESW689" s="80"/>
      <c r="ESX689" s="80"/>
      <c r="ESY689" s="80"/>
      <c r="ESZ689" s="80"/>
      <c r="ETA689" s="80"/>
      <c r="ETB689" s="80"/>
      <c r="ETC689" s="80"/>
      <c r="ETD689" s="80"/>
      <c r="ETE689" s="80"/>
      <c r="ETF689" s="80"/>
      <c r="ETG689" s="80"/>
      <c r="ETH689" s="80"/>
      <c r="ETI689" s="80"/>
      <c r="ETJ689" s="80"/>
      <c r="ETK689" s="80"/>
      <c r="ETL689" s="80"/>
      <c r="ETM689" s="80"/>
      <c r="ETN689" s="80"/>
      <c r="ETO689" s="80"/>
      <c r="ETP689" s="80"/>
      <c r="ETQ689" s="80"/>
      <c r="ETR689" s="80"/>
      <c r="ETS689" s="80"/>
      <c r="ETT689" s="80"/>
      <c r="ETU689" s="80"/>
      <c r="ETV689" s="80"/>
      <c r="ETW689" s="80"/>
      <c r="ETX689" s="80"/>
      <c r="ETY689" s="80"/>
      <c r="ETZ689" s="80"/>
      <c r="EUA689" s="80"/>
      <c r="EUB689" s="80"/>
      <c r="EUC689" s="80"/>
      <c r="EUD689" s="80"/>
      <c r="EUE689" s="80"/>
      <c r="EUF689" s="80"/>
      <c r="EUG689" s="80"/>
      <c r="EUH689" s="80"/>
      <c r="EUI689" s="80"/>
      <c r="EUJ689" s="80"/>
      <c r="EUK689" s="80"/>
      <c r="EUL689" s="80"/>
      <c r="EUM689" s="80"/>
      <c r="EUN689" s="80"/>
      <c r="EUO689" s="80"/>
      <c r="EUP689" s="80"/>
      <c r="EUQ689" s="80"/>
      <c r="EUR689" s="80"/>
      <c r="EUS689" s="80"/>
      <c r="EUT689" s="80"/>
      <c r="EUU689" s="80"/>
      <c r="EUV689" s="80"/>
      <c r="EUW689" s="80"/>
      <c r="EUX689" s="80"/>
      <c r="EUY689" s="80"/>
      <c r="EUZ689" s="80"/>
      <c r="EVA689" s="80"/>
      <c r="EVB689" s="80"/>
      <c r="EVC689" s="80"/>
      <c r="EVD689" s="80"/>
      <c r="EVE689" s="80"/>
      <c r="EVF689" s="80"/>
      <c r="EVG689" s="80"/>
      <c r="EVH689" s="80"/>
      <c r="EVI689" s="80"/>
      <c r="EVJ689" s="80"/>
      <c r="EVK689" s="80"/>
      <c r="EVL689" s="80"/>
      <c r="EVM689" s="80"/>
      <c r="EVN689" s="80"/>
      <c r="EVO689" s="80"/>
      <c r="EVP689" s="80"/>
      <c r="EVQ689" s="80"/>
      <c r="EVR689" s="80"/>
      <c r="EVS689" s="80"/>
      <c r="EVT689" s="80"/>
      <c r="EVU689" s="80"/>
      <c r="EVV689" s="80"/>
      <c r="EVW689" s="80"/>
      <c r="EVX689" s="80"/>
      <c r="EVY689" s="80"/>
      <c r="EVZ689" s="80"/>
      <c r="EWA689" s="80"/>
      <c r="EWB689" s="80"/>
      <c r="EWC689" s="80"/>
      <c r="EWD689" s="80"/>
      <c r="EWE689" s="80"/>
      <c r="EWF689" s="80"/>
      <c r="EWG689" s="80"/>
      <c r="EWH689" s="80"/>
      <c r="EWI689" s="80"/>
      <c r="EWJ689" s="80"/>
      <c r="EWK689" s="80"/>
      <c r="EWL689" s="80"/>
      <c r="EWM689" s="80"/>
      <c r="EWN689" s="80"/>
      <c r="EWO689" s="80"/>
      <c r="EWP689" s="80"/>
      <c r="EWQ689" s="80"/>
      <c r="EWR689" s="80"/>
      <c r="EWS689" s="80"/>
      <c r="EWT689" s="80"/>
      <c r="EWU689" s="80"/>
      <c r="EWV689" s="80"/>
      <c r="EWW689" s="80"/>
      <c r="EWX689" s="80"/>
      <c r="EWY689" s="80"/>
      <c r="EWZ689" s="80"/>
      <c r="EXA689" s="80"/>
      <c r="EXB689" s="80"/>
      <c r="EXC689" s="80"/>
      <c r="EXD689" s="80"/>
      <c r="EXE689" s="80"/>
      <c r="EXF689" s="80"/>
      <c r="EXG689" s="80"/>
      <c r="EXH689" s="80"/>
      <c r="EXI689" s="80"/>
      <c r="EXJ689" s="80"/>
      <c r="EXK689" s="80"/>
      <c r="EXL689" s="80"/>
      <c r="EXM689" s="80"/>
      <c r="EXN689" s="80"/>
      <c r="EXO689" s="80"/>
      <c r="EXP689" s="80"/>
      <c r="EXQ689" s="80"/>
      <c r="EXR689" s="80"/>
      <c r="EXS689" s="80"/>
      <c r="EXT689" s="80"/>
      <c r="EXU689" s="80"/>
      <c r="EXV689" s="80"/>
      <c r="EXW689" s="80"/>
      <c r="EXX689" s="80"/>
      <c r="EXY689" s="80"/>
      <c r="EXZ689" s="80"/>
      <c r="EYA689" s="80"/>
      <c r="EYB689" s="80"/>
      <c r="EYC689" s="80"/>
      <c r="EYD689" s="80"/>
      <c r="EYE689" s="80"/>
      <c r="EYF689" s="80"/>
      <c r="EYG689" s="80"/>
      <c r="EYH689" s="80"/>
      <c r="EYI689" s="80"/>
      <c r="EYJ689" s="80"/>
      <c r="EYK689" s="80"/>
      <c r="EYL689" s="80"/>
      <c r="EYM689" s="80"/>
      <c r="EYN689" s="80"/>
      <c r="EYO689" s="80"/>
      <c r="EYP689" s="80"/>
      <c r="EYQ689" s="80"/>
      <c r="EYR689" s="80"/>
      <c r="EYS689" s="80"/>
      <c r="EYT689" s="80"/>
      <c r="EYU689" s="80"/>
      <c r="EYV689" s="80"/>
      <c r="EYW689" s="80"/>
      <c r="EYX689" s="80"/>
      <c r="EYY689" s="80"/>
      <c r="EYZ689" s="80"/>
      <c r="EZA689" s="80"/>
      <c r="EZB689" s="80"/>
      <c r="EZC689" s="80"/>
      <c r="EZD689" s="80"/>
      <c r="EZE689" s="80"/>
      <c r="EZF689" s="80"/>
      <c r="EZG689" s="80"/>
      <c r="EZH689" s="80"/>
      <c r="EZI689" s="80"/>
      <c r="EZJ689" s="80"/>
      <c r="EZK689" s="80"/>
      <c r="EZL689" s="80"/>
      <c r="EZM689" s="80"/>
      <c r="EZN689" s="80"/>
      <c r="EZO689" s="80"/>
      <c r="EZP689" s="80"/>
      <c r="EZQ689" s="80"/>
      <c r="EZR689" s="80"/>
      <c r="EZS689" s="80"/>
      <c r="EZT689" s="80"/>
      <c r="EZU689" s="80"/>
      <c r="EZV689" s="80"/>
      <c r="EZW689" s="80"/>
      <c r="EZX689" s="80"/>
      <c r="EZY689" s="80"/>
      <c r="EZZ689" s="80"/>
      <c r="FAA689" s="80"/>
      <c r="FAB689" s="80"/>
      <c r="FAC689" s="80"/>
      <c r="FAD689" s="80"/>
      <c r="FAE689" s="80"/>
      <c r="FAF689" s="80"/>
      <c r="FAG689" s="80"/>
      <c r="FAH689" s="80"/>
      <c r="FAI689" s="80"/>
      <c r="FAJ689" s="80"/>
      <c r="FAK689" s="80"/>
      <c r="FAL689" s="80"/>
      <c r="FAM689" s="80"/>
      <c r="FAN689" s="80"/>
      <c r="FAO689" s="80"/>
      <c r="FAP689" s="80"/>
      <c r="FAQ689" s="80"/>
      <c r="FAR689" s="80"/>
      <c r="FAS689" s="80"/>
      <c r="FAT689" s="80"/>
      <c r="FAU689" s="80"/>
      <c r="FAV689" s="80"/>
      <c r="FAW689" s="80"/>
      <c r="FAX689" s="80"/>
      <c r="FAY689" s="80"/>
      <c r="FAZ689" s="80"/>
      <c r="FBA689" s="80"/>
      <c r="FBB689" s="80"/>
      <c r="FBC689" s="80"/>
      <c r="FBD689" s="80"/>
      <c r="FBE689" s="80"/>
      <c r="FBF689" s="80"/>
      <c r="FBG689" s="80"/>
      <c r="FBH689" s="80"/>
      <c r="FBI689" s="80"/>
      <c r="FBJ689" s="80"/>
      <c r="FBK689" s="80"/>
      <c r="FBL689" s="80"/>
      <c r="FBM689" s="80"/>
      <c r="FBN689" s="80"/>
      <c r="FBO689" s="80"/>
      <c r="FBP689" s="80"/>
      <c r="FBQ689" s="80"/>
      <c r="FBR689" s="80"/>
      <c r="FBS689" s="80"/>
      <c r="FBT689" s="80"/>
      <c r="FBU689" s="80"/>
      <c r="FBV689" s="80"/>
      <c r="FBW689" s="80"/>
      <c r="FBX689" s="80"/>
      <c r="FBY689" s="80"/>
      <c r="FBZ689" s="80"/>
      <c r="FCA689" s="80"/>
      <c r="FCB689" s="80"/>
      <c r="FCC689" s="80"/>
      <c r="FCD689" s="80"/>
      <c r="FCE689" s="80"/>
      <c r="FCF689" s="80"/>
      <c r="FCG689" s="80"/>
      <c r="FCH689" s="80"/>
      <c r="FCI689" s="80"/>
      <c r="FCJ689" s="80"/>
      <c r="FCK689" s="80"/>
      <c r="FCL689" s="80"/>
      <c r="FCM689" s="80"/>
      <c r="FCN689" s="80"/>
      <c r="FCO689" s="80"/>
      <c r="FCP689" s="80"/>
      <c r="FCQ689" s="80"/>
      <c r="FCR689" s="80"/>
      <c r="FCS689" s="80"/>
      <c r="FCT689" s="80"/>
      <c r="FCU689" s="80"/>
      <c r="FCV689" s="80"/>
      <c r="FCW689" s="80"/>
      <c r="FCX689" s="80"/>
      <c r="FCY689" s="80"/>
      <c r="FCZ689" s="80"/>
      <c r="FDA689" s="80"/>
      <c r="FDB689" s="80"/>
      <c r="FDC689" s="80"/>
      <c r="FDD689" s="80"/>
      <c r="FDE689" s="80"/>
      <c r="FDF689" s="80"/>
      <c r="FDG689" s="80"/>
      <c r="FDH689" s="80"/>
      <c r="FDI689" s="80"/>
      <c r="FDJ689" s="80"/>
      <c r="FDK689" s="80"/>
      <c r="FDL689" s="80"/>
      <c r="FDM689" s="80"/>
      <c r="FDN689" s="80"/>
      <c r="FDO689" s="80"/>
      <c r="FDP689" s="80"/>
      <c r="FDQ689" s="80"/>
      <c r="FDR689" s="80"/>
      <c r="FDS689" s="80"/>
      <c r="FDT689" s="80"/>
      <c r="FDU689" s="80"/>
      <c r="FDV689" s="80"/>
      <c r="FDW689" s="80"/>
      <c r="FDX689" s="80"/>
      <c r="FDY689" s="80"/>
      <c r="FDZ689" s="80"/>
      <c r="FEA689" s="80"/>
      <c r="FEB689" s="80"/>
      <c r="FEC689" s="80"/>
      <c r="FED689" s="80"/>
      <c r="FEE689" s="80"/>
      <c r="FEF689" s="80"/>
      <c r="FEG689" s="80"/>
      <c r="FEH689" s="80"/>
      <c r="FEI689" s="80"/>
      <c r="FEJ689" s="80"/>
      <c r="FEK689" s="80"/>
      <c r="FEL689" s="80"/>
      <c r="FEM689" s="80"/>
      <c r="FEN689" s="80"/>
      <c r="FEO689" s="80"/>
      <c r="FEP689" s="80"/>
      <c r="FEQ689" s="80"/>
      <c r="FER689" s="80"/>
      <c r="FES689" s="80"/>
      <c r="FET689" s="80"/>
      <c r="FEU689" s="80"/>
      <c r="FEV689" s="80"/>
      <c r="FEW689" s="80"/>
      <c r="FEX689" s="80"/>
      <c r="FEY689" s="80"/>
      <c r="FEZ689" s="80"/>
      <c r="FFA689" s="80"/>
      <c r="FFB689" s="80"/>
      <c r="FFC689" s="80"/>
      <c r="FFD689" s="80"/>
      <c r="FFE689" s="80"/>
      <c r="FFF689" s="80"/>
      <c r="FFG689" s="80"/>
      <c r="FFH689" s="80"/>
      <c r="FFI689" s="80"/>
      <c r="FFJ689" s="80"/>
      <c r="FFK689" s="80"/>
      <c r="FFL689" s="80"/>
      <c r="FFM689" s="80"/>
      <c r="FFN689" s="80"/>
      <c r="FFO689" s="80"/>
      <c r="FFP689" s="80"/>
      <c r="FFQ689" s="80"/>
      <c r="FFR689" s="80"/>
      <c r="FFS689" s="80"/>
      <c r="FFT689" s="80"/>
      <c r="FFU689" s="80"/>
      <c r="FFV689" s="80"/>
      <c r="FFW689" s="80"/>
      <c r="FFX689" s="80"/>
      <c r="FFY689" s="80"/>
      <c r="FFZ689" s="80"/>
      <c r="FGA689" s="80"/>
      <c r="FGB689" s="80"/>
      <c r="FGC689" s="80"/>
      <c r="FGD689" s="80"/>
      <c r="FGE689" s="80"/>
      <c r="FGF689" s="80"/>
      <c r="FGG689" s="80"/>
      <c r="FGH689" s="80"/>
      <c r="FGI689" s="80"/>
      <c r="FGJ689" s="80"/>
      <c r="FGK689" s="80"/>
      <c r="FGL689" s="80"/>
      <c r="FGM689" s="80"/>
      <c r="FGN689" s="80"/>
      <c r="FGO689" s="80"/>
      <c r="FGP689" s="80"/>
      <c r="FGQ689" s="80"/>
      <c r="FGR689" s="80"/>
      <c r="FGS689" s="80"/>
      <c r="FGT689" s="80"/>
      <c r="FGU689" s="80"/>
      <c r="FGV689" s="80"/>
      <c r="FGW689" s="80"/>
      <c r="FGX689" s="80"/>
      <c r="FGY689" s="80"/>
      <c r="FGZ689" s="80"/>
      <c r="FHA689" s="80"/>
      <c r="FHB689" s="80"/>
      <c r="FHC689" s="80"/>
      <c r="FHD689" s="80"/>
      <c r="FHE689" s="80"/>
      <c r="FHF689" s="80"/>
      <c r="FHG689" s="80"/>
      <c r="FHH689" s="80"/>
      <c r="FHI689" s="80"/>
      <c r="FHJ689" s="80"/>
      <c r="FHK689" s="80"/>
      <c r="FHL689" s="80"/>
      <c r="FHM689" s="80"/>
      <c r="FHN689" s="80"/>
      <c r="FHO689" s="80"/>
      <c r="FHP689" s="80"/>
      <c r="FHQ689" s="80"/>
      <c r="FHR689" s="80"/>
      <c r="FHS689" s="80"/>
      <c r="FHT689" s="80"/>
      <c r="FHU689" s="80"/>
      <c r="FHV689" s="80"/>
      <c r="FHW689" s="80"/>
      <c r="FHX689" s="80"/>
      <c r="FHY689" s="80"/>
      <c r="FHZ689" s="80"/>
      <c r="FIA689" s="80"/>
      <c r="FIB689" s="80"/>
      <c r="FIC689" s="80"/>
      <c r="FID689" s="80"/>
      <c r="FIE689" s="80"/>
      <c r="FIF689" s="80"/>
      <c r="FIG689" s="80"/>
      <c r="FIH689" s="80"/>
      <c r="FII689" s="80"/>
      <c r="FIJ689" s="80"/>
      <c r="FIK689" s="80"/>
      <c r="FIL689" s="80"/>
      <c r="FIM689" s="80"/>
      <c r="FIN689" s="80"/>
      <c r="FIO689" s="80"/>
      <c r="FIP689" s="80"/>
      <c r="FIQ689" s="80"/>
      <c r="FIR689" s="80"/>
      <c r="FIS689" s="80"/>
      <c r="FIT689" s="80"/>
      <c r="FIU689" s="80"/>
      <c r="FIV689" s="80"/>
      <c r="FIW689" s="80"/>
      <c r="FIX689" s="80"/>
      <c r="FIY689" s="80"/>
      <c r="FIZ689" s="80"/>
      <c r="FJA689" s="80"/>
      <c r="FJB689" s="80"/>
      <c r="FJC689" s="80"/>
      <c r="FJD689" s="80"/>
      <c r="FJE689" s="80"/>
      <c r="FJF689" s="80"/>
      <c r="FJG689" s="80"/>
      <c r="FJH689" s="80"/>
      <c r="FJI689" s="80"/>
      <c r="FJJ689" s="80"/>
      <c r="FJK689" s="80"/>
      <c r="FJL689" s="80"/>
      <c r="FJM689" s="80"/>
      <c r="FJN689" s="80"/>
      <c r="FJO689" s="80"/>
      <c r="FJP689" s="80"/>
      <c r="FJQ689" s="80"/>
      <c r="FJR689" s="80"/>
      <c r="FJS689" s="80"/>
      <c r="FJT689" s="80"/>
      <c r="FJU689" s="80"/>
      <c r="FJV689" s="80"/>
      <c r="FJW689" s="80"/>
      <c r="FJX689" s="80"/>
      <c r="FJY689" s="80"/>
      <c r="FJZ689" s="80"/>
      <c r="FKA689" s="80"/>
      <c r="FKB689" s="80"/>
      <c r="FKC689" s="80"/>
      <c r="FKD689" s="80"/>
      <c r="FKE689" s="80"/>
      <c r="FKF689" s="80"/>
      <c r="FKG689" s="80"/>
      <c r="FKH689" s="80"/>
      <c r="FKI689" s="80"/>
      <c r="FKJ689" s="80"/>
      <c r="FKK689" s="80"/>
      <c r="FKL689" s="80"/>
      <c r="FKM689" s="80"/>
      <c r="FKN689" s="80"/>
      <c r="FKO689" s="80"/>
      <c r="FKP689" s="80"/>
      <c r="FKQ689" s="80"/>
      <c r="FKR689" s="80"/>
      <c r="FKS689" s="80"/>
      <c r="FKT689" s="80"/>
      <c r="FKU689" s="80"/>
      <c r="FKV689" s="80"/>
      <c r="FKW689" s="80"/>
      <c r="FKX689" s="80"/>
      <c r="FKY689" s="80"/>
      <c r="FKZ689" s="80"/>
      <c r="FLA689" s="80"/>
      <c r="FLB689" s="80"/>
      <c r="FLC689" s="80"/>
      <c r="FLD689" s="80"/>
      <c r="FLE689" s="80"/>
      <c r="FLF689" s="80"/>
      <c r="FLG689" s="80"/>
      <c r="FLH689" s="80"/>
      <c r="FLI689" s="80"/>
      <c r="FLJ689" s="80"/>
      <c r="FLK689" s="80"/>
      <c r="FLL689" s="80"/>
      <c r="FLM689" s="80"/>
      <c r="FLN689" s="80"/>
      <c r="FLO689" s="80"/>
      <c r="FLP689" s="80"/>
      <c r="FLQ689" s="80"/>
      <c r="FLR689" s="80"/>
      <c r="FLS689" s="80"/>
      <c r="FLT689" s="80"/>
      <c r="FLU689" s="80"/>
      <c r="FLV689" s="80"/>
      <c r="FLW689" s="80"/>
      <c r="FLX689" s="80"/>
      <c r="FLY689" s="80"/>
      <c r="FLZ689" s="80"/>
      <c r="FMA689" s="80"/>
      <c r="FMB689" s="80"/>
      <c r="FMC689" s="80"/>
      <c r="FMD689" s="80"/>
      <c r="FME689" s="80"/>
      <c r="FMF689" s="80"/>
      <c r="FMG689" s="80"/>
      <c r="FMH689" s="80"/>
      <c r="FMI689" s="80"/>
      <c r="FMJ689" s="80"/>
      <c r="FMK689" s="80"/>
      <c r="FML689" s="80"/>
      <c r="FMM689" s="80"/>
      <c r="FMN689" s="80"/>
      <c r="FMO689" s="80"/>
      <c r="FMP689" s="80"/>
      <c r="FMQ689" s="80"/>
      <c r="FMR689" s="80"/>
      <c r="FMS689" s="80"/>
      <c r="FMT689" s="80"/>
      <c r="FMU689" s="80"/>
      <c r="FMV689" s="80"/>
      <c r="FMW689" s="80"/>
      <c r="FMX689" s="80"/>
      <c r="FMY689" s="80"/>
      <c r="FMZ689" s="80"/>
      <c r="FNA689" s="80"/>
      <c r="FNB689" s="80"/>
      <c r="FNC689" s="80"/>
      <c r="FND689" s="80"/>
      <c r="FNE689" s="80"/>
      <c r="FNF689" s="80"/>
      <c r="FNG689" s="80"/>
      <c r="FNH689" s="80"/>
      <c r="FNI689" s="80"/>
      <c r="FNJ689" s="80"/>
      <c r="FNK689" s="80"/>
      <c r="FNL689" s="80"/>
      <c r="FNM689" s="80"/>
      <c r="FNN689" s="80"/>
      <c r="FNO689" s="80"/>
      <c r="FNP689" s="80"/>
      <c r="FNQ689" s="80"/>
      <c r="FNR689" s="80"/>
      <c r="FNS689" s="80"/>
      <c r="FNT689" s="80"/>
      <c r="FNU689" s="80"/>
      <c r="FNV689" s="80"/>
      <c r="FNW689" s="80"/>
      <c r="FNX689" s="80"/>
      <c r="FNY689" s="80"/>
      <c r="FNZ689" s="80"/>
      <c r="FOA689" s="80"/>
      <c r="FOB689" s="80"/>
      <c r="FOC689" s="80"/>
      <c r="FOD689" s="80"/>
      <c r="FOE689" s="80"/>
      <c r="FOF689" s="80"/>
      <c r="FOG689" s="80"/>
    </row>
    <row r="690" spans="1:4453" s="80" customFormat="1" ht="24" customHeight="1" x14ac:dyDescent="0.25">
      <c r="A690" s="101">
        <v>681</v>
      </c>
      <c r="B690" s="102" t="s">
        <v>724</v>
      </c>
      <c r="C690" s="125">
        <v>2.6</v>
      </c>
      <c r="D690" s="125">
        <v>0.7</v>
      </c>
      <c r="E690" s="125">
        <v>0</v>
      </c>
      <c r="F690" s="126"/>
      <c r="G690" s="127"/>
      <c r="H690" s="127"/>
      <c r="I690" s="128"/>
      <c r="J690" s="126"/>
      <c r="K690" s="127"/>
      <c r="L690" s="127"/>
      <c r="M690" s="128"/>
      <c r="N690" s="126"/>
      <c r="O690" s="127"/>
      <c r="P690" s="127"/>
      <c r="Q690" s="128"/>
      <c r="R690" s="126"/>
      <c r="S690" s="127"/>
      <c r="T690" s="128"/>
      <c r="U690" s="130">
        <v>0</v>
      </c>
      <c r="V690" s="131">
        <f t="shared" ref="V690:V753" si="143">SUM(F690:U690)</f>
        <v>0</v>
      </c>
      <c r="W690" s="132">
        <f t="shared" ref="W690:W752" si="144">(V690*0.3)</f>
        <v>0</v>
      </c>
      <c r="X690" s="133">
        <f t="shared" ref="X690:X753" si="145">(V690*0.7*D690)/3</f>
        <v>0</v>
      </c>
      <c r="Y690" s="111">
        <f t="shared" si="132"/>
        <v>0</v>
      </c>
      <c r="Z690" s="137">
        <v>2</v>
      </c>
      <c r="AA690" s="134"/>
      <c r="AB690" s="135"/>
      <c r="AC690" s="115">
        <v>2</v>
      </c>
      <c r="AD690" s="138">
        <v>30</v>
      </c>
      <c r="AE690" s="110">
        <f t="shared" si="140"/>
        <v>0.6</v>
      </c>
      <c r="AF690" s="110">
        <f t="shared" si="141"/>
        <v>0.32666666666666661</v>
      </c>
      <c r="AG690" s="111">
        <f t="shared" si="142"/>
        <v>0.92666666666666653</v>
      </c>
      <c r="AH690" s="117">
        <v>0.8</v>
      </c>
      <c r="AI690" s="117">
        <v>0.05</v>
      </c>
      <c r="AJ690" s="118">
        <f t="shared" ref="AJ690:AJ702" si="146">IFERROR(C690+D690+E690+Y690+AG690+AH690-AI690,"")</f>
        <v>4.9766666666666666</v>
      </c>
      <c r="AK690" s="119">
        <v>681</v>
      </c>
    </row>
    <row r="691" spans="1:4453" s="80" customFormat="1" ht="24" customHeight="1" x14ac:dyDescent="0.25">
      <c r="A691" s="101">
        <v>682</v>
      </c>
      <c r="B691" s="102" t="s">
        <v>725</v>
      </c>
      <c r="C691" s="125">
        <v>1.95</v>
      </c>
      <c r="D691" s="125">
        <v>0.2</v>
      </c>
      <c r="E691" s="125">
        <v>0</v>
      </c>
      <c r="F691" s="126"/>
      <c r="G691" s="127"/>
      <c r="H691" s="127"/>
      <c r="I691" s="128"/>
      <c r="J691" s="126"/>
      <c r="K691" s="127"/>
      <c r="L691" s="127"/>
      <c r="M691" s="128"/>
      <c r="N691" s="126"/>
      <c r="O691" s="127"/>
      <c r="P691" s="127"/>
      <c r="Q691" s="128"/>
      <c r="R691" s="126"/>
      <c r="S691" s="127"/>
      <c r="T691" s="128"/>
      <c r="U691" s="130">
        <v>1</v>
      </c>
      <c r="V691" s="131">
        <f t="shared" si="143"/>
        <v>1</v>
      </c>
      <c r="W691" s="132">
        <f t="shared" si="144"/>
        <v>0.3</v>
      </c>
      <c r="X691" s="133">
        <f t="shared" si="145"/>
        <v>4.6666666666666662E-2</v>
      </c>
      <c r="Y691" s="111">
        <f t="shared" si="132"/>
        <v>0.34666666666666668</v>
      </c>
      <c r="Z691" s="137">
        <v>2</v>
      </c>
      <c r="AA691" s="134"/>
      <c r="AB691" s="135"/>
      <c r="AC691" s="115">
        <v>2</v>
      </c>
      <c r="AD691" s="138">
        <v>30</v>
      </c>
      <c r="AE691" s="110">
        <f t="shared" si="140"/>
        <v>0.6</v>
      </c>
      <c r="AF691" s="110">
        <f t="shared" si="141"/>
        <v>9.3333333333333324E-2</v>
      </c>
      <c r="AG691" s="111">
        <f t="shared" si="142"/>
        <v>0.69333333333333336</v>
      </c>
      <c r="AH691" s="117">
        <v>0.1</v>
      </c>
      <c r="AI691" s="117">
        <v>0.05</v>
      </c>
      <c r="AJ691" s="118">
        <f t="shared" si="146"/>
        <v>3.24</v>
      </c>
      <c r="AK691" s="119">
        <v>682</v>
      </c>
      <c r="FOG691" s="120"/>
    </row>
    <row r="692" spans="1:4453" s="80" customFormat="1" ht="24" customHeight="1" x14ac:dyDescent="0.25">
      <c r="A692" s="101">
        <v>683</v>
      </c>
      <c r="B692" s="102" t="s">
        <v>726</v>
      </c>
      <c r="C692" s="125">
        <v>2.75</v>
      </c>
      <c r="D692" s="125">
        <v>0.97</v>
      </c>
      <c r="E692" s="125">
        <v>2</v>
      </c>
      <c r="F692" s="126"/>
      <c r="G692" s="127"/>
      <c r="H692" s="127"/>
      <c r="I692" s="128"/>
      <c r="J692" s="126"/>
      <c r="K692" s="127"/>
      <c r="L692" s="127"/>
      <c r="M692" s="128"/>
      <c r="N692" s="126"/>
      <c r="O692" s="127"/>
      <c r="P692" s="127"/>
      <c r="Q692" s="128"/>
      <c r="R692" s="126"/>
      <c r="S692" s="127"/>
      <c r="T692" s="128"/>
      <c r="U692" s="130">
        <v>5</v>
      </c>
      <c r="V692" s="131">
        <f t="shared" si="143"/>
        <v>5</v>
      </c>
      <c r="W692" s="132">
        <f t="shared" si="144"/>
        <v>1.5</v>
      </c>
      <c r="X692" s="133">
        <f t="shared" si="145"/>
        <v>1.1316666666666666</v>
      </c>
      <c r="Y692" s="111">
        <f t="shared" si="132"/>
        <v>2.6316666666666668</v>
      </c>
      <c r="Z692" s="137">
        <v>2</v>
      </c>
      <c r="AA692" s="134"/>
      <c r="AB692" s="135"/>
      <c r="AC692" s="115">
        <v>2</v>
      </c>
      <c r="AD692" s="138">
        <v>30</v>
      </c>
      <c r="AE692" s="110">
        <f t="shared" si="140"/>
        <v>0.6</v>
      </c>
      <c r="AF692" s="110">
        <f t="shared" si="141"/>
        <v>0.45266666666666661</v>
      </c>
      <c r="AG692" s="111">
        <f t="shared" si="142"/>
        <v>1.0526666666666666</v>
      </c>
      <c r="AH692" s="117">
        <v>2</v>
      </c>
      <c r="AI692" s="117">
        <v>0.05</v>
      </c>
      <c r="AJ692" s="118">
        <f t="shared" si="146"/>
        <v>11.354333333333333</v>
      </c>
      <c r="AK692" s="119">
        <v>683</v>
      </c>
    </row>
    <row r="693" spans="1:4453" s="80" customFormat="1" ht="24" customHeight="1" x14ac:dyDescent="0.25">
      <c r="A693" s="101">
        <v>684</v>
      </c>
      <c r="B693" s="102" t="s">
        <v>288</v>
      </c>
      <c r="C693" s="125">
        <v>0.75</v>
      </c>
      <c r="D693" s="125">
        <v>0.7</v>
      </c>
      <c r="E693" s="125">
        <v>0</v>
      </c>
      <c r="F693" s="126"/>
      <c r="G693" s="127"/>
      <c r="H693" s="127"/>
      <c r="I693" s="128"/>
      <c r="J693" s="126"/>
      <c r="K693" s="127"/>
      <c r="L693" s="127"/>
      <c r="M693" s="129">
        <v>5</v>
      </c>
      <c r="N693" s="126"/>
      <c r="O693" s="127"/>
      <c r="P693" s="127"/>
      <c r="Q693" s="128"/>
      <c r="R693" s="126"/>
      <c r="S693" s="127"/>
      <c r="T693" s="128"/>
      <c r="U693" s="130">
        <v>0</v>
      </c>
      <c r="V693" s="131">
        <f t="shared" si="143"/>
        <v>5</v>
      </c>
      <c r="W693" s="132">
        <f t="shared" si="144"/>
        <v>1.5</v>
      </c>
      <c r="X693" s="133">
        <f t="shared" si="145"/>
        <v>0.81666666666666654</v>
      </c>
      <c r="Y693" s="111">
        <f t="shared" si="132"/>
        <v>2.3166666666666664</v>
      </c>
      <c r="Z693" s="137">
        <v>2</v>
      </c>
      <c r="AA693" s="134"/>
      <c r="AB693" s="135"/>
      <c r="AC693" s="115">
        <v>2</v>
      </c>
      <c r="AD693" s="138">
        <v>30</v>
      </c>
      <c r="AE693" s="110">
        <f t="shared" si="140"/>
        <v>0.6</v>
      </c>
      <c r="AF693" s="110">
        <f t="shared" si="141"/>
        <v>0.32666666666666661</v>
      </c>
      <c r="AG693" s="111">
        <f t="shared" si="142"/>
        <v>0.92666666666666653</v>
      </c>
      <c r="AH693" s="117">
        <v>0</v>
      </c>
      <c r="AI693" s="117">
        <v>0.05</v>
      </c>
      <c r="AJ693" s="118">
        <f t="shared" si="146"/>
        <v>4.6433333333333335</v>
      </c>
      <c r="AK693" s="119">
        <v>684</v>
      </c>
    </row>
    <row r="694" spans="1:4453" s="80" customFormat="1" ht="24" customHeight="1" x14ac:dyDescent="0.25">
      <c r="A694" s="101">
        <v>685</v>
      </c>
      <c r="B694" s="102" t="s">
        <v>727</v>
      </c>
      <c r="C694" s="125">
        <v>2.0499999999999998</v>
      </c>
      <c r="D694" s="125">
        <v>1.95</v>
      </c>
      <c r="E694" s="125">
        <v>0</v>
      </c>
      <c r="F694" s="126"/>
      <c r="G694" s="127"/>
      <c r="H694" s="127"/>
      <c r="I694" s="128"/>
      <c r="J694" s="126"/>
      <c r="K694" s="127"/>
      <c r="L694" s="127"/>
      <c r="M694" s="128"/>
      <c r="N694" s="126"/>
      <c r="O694" s="127"/>
      <c r="P694" s="127"/>
      <c r="Q694" s="128"/>
      <c r="R694" s="126"/>
      <c r="S694" s="127"/>
      <c r="T694" s="128"/>
      <c r="U694" s="130">
        <v>3</v>
      </c>
      <c r="V694" s="131">
        <f t="shared" si="143"/>
        <v>3</v>
      </c>
      <c r="W694" s="132">
        <f t="shared" si="144"/>
        <v>0.89999999999999991</v>
      </c>
      <c r="X694" s="133">
        <f t="shared" si="145"/>
        <v>1.3649999999999995</v>
      </c>
      <c r="Y694" s="111">
        <f t="shared" si="132"/>
        <v>2.2649999999999997</v>
      </c>
      <c r="Z694" s="137">
        <v>2</v>
      </c>
      <c r="AA694" s="134"/>
      <c r="AB694" s="135"/>
      <c r="AC694" s="115">
        <v>2</v>
      </c>
      <c r="AD694" s="138">
        <v>30</v>
      </c>
      <c r="AE694" s="110">
        <f t="shared" si="140"/>
        <v>0.6</v>
      </c>
      <c r="AF694" s="110">
        <f t="shared" si="141"/>
        <v>0.91</v>
      </c>
      <c r="AG694" s="111">
        <f t="shared" si="142"/>
        <v>1.51</v>
      </c>
      <c r="AH694" s="117">
        <v>1.1000000000000001</v>
      </c>
      <c r="AI694" s="117">
        <v>0.05</v>
      </c>
      <c r="AJ694" s="118">
        <f t="shared" si="146"/>
        <v>8.8249999999999993</v>
      </c>
      <c r="AK694" s="119">
        <v>685</v>
      </c>
    </row>
    <row r="695" spans="1:4453" s="80" customFormat="1" ht="24" customHeight="1" x14ac:dyDescent="0.25">
      <c r="A695" s="101">
        <v>686</v>
      </c>
      <c r="B695" s="102" t="s">
        <v>728</v>
      </c>
      <c r="C695" s="125">
        <v>2.65</v>
      </c>
      <c r="D695" s="125">
        <v>2.98</v>
      </c>
      <c r="E695" s="125">
        <v>2</v>
      </c>
      <c r="F695" s="126"/>
      <c r="G695" s="127"/>
      <c r="H695" s="127"/>
      <c r="I695" s="128"/>
      <c r="J695" s="126"/>
      <c r="K695" s="127"/>
      <c r="L695" s="127"/>
      <c r="M695" s="128"/>
      <c r="N695" s="126"/>
      <c r="O695" s="127"/>
      <c r="P695" s="127"/>
      <c r="Q695" s="128"/>
      <c r="R695" s="126"/>
      <c r="S695" s="127"/>
      <c r="T695" s="128"/>
      <c r="U695" s="130">
        <v>4</v>
      </c>
      <c r="V695" s="131">
        <f t="shared" si="143"/>
        <v>4</v>
      </c>
      <c r="W695" s="132">
        <f t="shared" si="144"/>
        <v>1.2</v>
      </c>
      <c r="X695" s="133">
        <f t="shared" si="145"/>
        <v>2.781333333333333</v>
      </c>
      <c r="Y695" s="111">
        <f t="shared" si="132"/>
        <v>3.9813333333333327</v>
      </c>
      <c r="Z695" s="137">
        <v>2</v>
      </c>
      <c r="AA695" s="134"/>
      <c r="AB695" s="135"/>
      <c r="AC695" s="115">
        <v>2</v>
      </c>
      <c r="AD695" s="138">
        <v>30</v>
      </c>
      <c r="AE695" s="110">
        <f t="shared" si="140"/>
        <v>0.6</v>
      </c>
      <c r="AF695" s="110">
        <f t="shared" si="141"/>
        <v>1.3906666666666665</v>
      </c>
      <c r="AG695" s="111">
        <f t="shared" si="142"/>
        <v>1.9906666666666664</v>
      </c>
      <c r="AH695" s="117">
        <v>1.4</v>
      </c>
      <c r="AI695" s="117"/>
      <c r="AJ695" s="118">
        <f t="shared" si="146"/>
        <v>15.001999999999999</v>
      </c>
      <c r="AK695" s="119">
        <v>686</v>
      </c>
    </row>
    <row r="696" spans="1:4453" s="80" customFormat="1" ht="24" customHeight="1" x14ac:dyDescent="0.25">
      <c r="A696" s="101">
        <v>687</v>
      </c>
      <c r="B696" s="102" t="s">
        <v>729</v>
      </c>
      <c r="C696" s="125">
        <v>2.9</v>
      </c>
      <c r="D696" s="125">
        <v>1.62</v>
      </c>
      <c r="E696" s="125">
        <v>2</v>
      </c>
      <c r="F696" s="126"/>
      <c r="G696" s="127"/>
      <c r="H696" s="127"/>
      <c r="I696" s="128"/>
      <c r="J696" s="126"/>
      <c r="K696" s="127"/>
      <c r="L696" s="127"/>
      <c r="M696" s="128"/>
      <c r="N696" s="126"/>
      <c r="O696" s="127"/>
      <c r="P696" s="127"/>
      <c r="Q696" s="128"/>
      <c r="R696" s="126"/>
      <c r="S696" s="127"/>
      <c r="T696" s="128"/>
      <c r="U696" s="130">
        <v>1</v>
      </c>
      <c r="V696" s="131">
        <f t="shared" si="143"/>
        <v>1</v>
      </c>
      <c r="W696" s="132">
        <f t="shared" si="144"/>
        <v>0.3</v>
      </c>
      <c r="X696" s="133">
        <f t="shared" si="145"/>
        <v>0.37799999999999995</v>
      </c>
      <c r="Y696" s="111">
        <f t="shared" ref="Y696:Y759" si="147">W696+X696</f>
        <v>0.67799999999999994</v>
      </c>
      <c r="Z696" s="137">
        <v>2</v>
      </c>
      <c r="AA696" s="134"/>
      <c r="AB696" s="135"/>
      <c r="AC696" s="115">
        <v>2</v>
      </c>
      <c r="AD696" s="138"/>
      <c r="AE696" s="110"/>
      <c r="AF696" s="110"/>
      <c r="AG696" s="111">
        <v>2</v>
      </c>
      <c r="AH696" s="117">
        <v>1.1499999999999999</v>
      </c>
      <c r="AI696" s="117">
        <v>0.05</v>
      </c>
      <c r="AJ696" s="118">
        <f t="shared" si="146"/>
        <v>10.298</v>
      </c>
      <c r="AK696" s="119">
        <v>687</v>
      </c>
    </row>
    <row r="697" spans="1:4453" s="80" customFormat="1" ht="24" customHeight="1" x14ac:dyDescent="0.25">
      <c r="A697" s="101">
        <v>688</v>
      </c>
      <c r="B697" s="102" t="s">
        <v>730</v>
      </c>
      <c r="C697" s="125">
        <v>2.8</v>
      </c>
      <c r="D697" s="125">
        <v>0.2</v>
      </c>
      <c r="E697" s="125">
        <v>0</v>
      </c>
      <c r="F697" s="126"/>
      <c r="G697" s="127"/>
      <c r="H697" s="127"/>
      <c r="I697" s="128"/>
      <c r="J697" s="126"/>
      <c r="K697" s="127"/>
      <c r="L697" s="127"/>
      <c r="M697" s="128"/>
      <c r="N697" s="126"/>
      <c r="O697" s="127"/>
      <c r="P697" s="127"/>
      <c r="Q697" s="128"/>
      <c r="R697" s="126"/>
      <c r="S697" s="127"/>
      <c r="T697" s="128"/>
      <c r="U697" s="130"/>
      <c r="V697" s="131">
        <f t="shared" si="143"/>
        <v>0</v>
      </c>
      <c r="W697" s="132">
        <f t="shared" si="144"/>
        <v>0</v>
      </c>
      <c r="X697" s="133">
        <f t="shared" si="145"/>
        <v>0</v>
      </c>
      <c r="Y697" s="111">
        <f t="shared" si="147"/>
        <v>0</v>
      </c>
      <c r="Z697" s="137">
        <v>2</v>
      </c>
      <c r="AA697" s="134"/>
      <c r="AB697" s="135"/>
      <c r="AC697" s="115">
        <v>2</v>
      </c>
      <c r="AD697" s="138">
        <v>30</v>
      </c>
      <c r="AE697" s="110">
        <f t="shared" ref="AE697:AE728" si="148">IF(AD697="","",IF(AND(AD697=30,AC697=""),SUM(Z697:AB697)*0.3,IF(AND(AD697=30,AC697&gt;=0),AC697*0.3,"Preencher com 30 ou vazio")))</f>
        <v>0.6</v>
      </c>
      <c r="AF697" s="110">
        <f t="shared" ref="AF697:AF728" si="149">IF(AND(AC697&gt;0),(AC697*0.7*D697)/3,IF(AND(AC697=0),(((SUM(Z697:AB697)*0.7))*D697)/3,"Erro"))</f>
        <v>9.3333333333333324E-2</v>
      </c>
      <c r="AG697" s="111">
        <f t="shared" ref="AG697:AG728" si="150">IFERROR(AE697+AF697,"")</f>
        <v>0.69333333333333336</v>
      </c>
      <c r="AH697" s="117">
        <v>2</v>
      </c>
      <c r="AI697" s="117">
        <v>0.05</v>
      </c>
      <c r="AJ697" s="118">
        <f t="shared" si="146"/>
        <v>5.6433333333333335</v>
      </c>
      <c r="AK697" s="119">
        <v>688</v>
      </c>
    </row>
    <row r="698" spans="1:4453" s="80" customFormat="1" ht="24" customHeight="1" x14ac:dyDescent="0.25">
      <c r="A698" s="101">
        <v>689</v>
      </c>
      <c r="B698" s="102" t="s">
        <v>731</v>
      </c>
      <c r="C698" s="125">
        <v>2.75</v>
      </c>
      <c r="D698" s="125">
        <v>1.01</v>
      </c>
      <c r="E698" s="125">
        <v>0</v>
      </c>
      <c r="F698" s="126"/>
      <c r="G698" s="127"/>
      <c r="H698" s="127"/>
      <c r="I698" s="128"/>
      <c r="J698" s="126"/>
      <c r="K698" s="127"/>
      <c r="L698" s="127"/>
      <c r="M698" s="128"/>
      <c r="N698" s="126"/>
      <c r="O698" s="127"/>
      <c r="P698" s="127"/>
      <c r="Q698" s="128"/>
      <c r="R698" s="126"/>
      <c r="S698" s="127"/>
      <c r="T698" s="128"/>
      <c r="U698" s="130"/>
      <c r="V698" s="131">
        <f t="shared" si="143"/>
        <v>0</v>
      </c>
      <c r="W698" s="132">
        <f t="shared" si="144"/>
        <v>0</v>
      </c>
      <c r="X698" s="133">
        <f t="shared" si="145"/>
        <v>0</v>
      </c>
      <c r="Y698" s="111">
        <f t="shared" si="147"/>
        <v>0</v>
      </c>
      <c r="Z698" s="137">
        <v>2</v>
      </c>
      <c r="AA698" s="134"/>
      <c r="AB698" s="135"/>
      <c r="AC698" s="115">
        <v>2</v>
      </c>
      <c r="AD698" s="138">
        <v>30</v>
      </c>
      <c r="AE698" s="110">
        <f t="shared" si="148"/>
        <v>0.6</v>
      </c>
      <c r="AF698" s="110">
        <f t="shared" si="149"/>
        <v>0.47133333333333333</v>
      </c>
      <c r="AG698" s="111">
        <f t="shared" si="150"/>
        <v>1.0713333333333332</v>
      </c>
      <c r="AH698" s="117">
        <v>0.25</v>
      </c>
      <c r="AI698" s="117">
        <v>0.05</v>
      </c>
      <c r="AJ698" s="118">
        <f t="shared" si="146"/>
        <v>5.0313333333333334</v>
      </c>
      <c r="AK698" s="119">
        <v>689</v>
      </c>
    </row>
    <row r="699" spans="1:4453" s="80" customFormat="1" ht="24" customHeight="1" x14ac:dyDescent="0.25">
      <c r="A699" s="101">
        <v>690</v>
      </c>
      <c r="B699" s="102" t="s">
        <v>732</v>
      </c>
      <c r="C699" s="125">
        <v>2.35</v>
      </c>
      <c r="D699" s="125">
        <v>0.2</v>
      </c>
      <c r="E699" s="125">
        <v>0</v>
      </c>
      <c r="F699" s="126"/>
      <c r="G699" s="127"/>
      <c r="H699" s="127"/>
      <c r="I699" s="128"/>
      <c r="J699" s="126"/>
      <c r="K699" s="127"/>
      <c r="L699" s="127"/>
      <c r="M699" s="128"/>
      <c r="N699" s="126"/>
      <c r="O699" s="127"/>
      <c r="P699" s="127"/>
      <c r="Q699" s="128"/>
      <c r="R699" s="126"/>
      <c r="S699" s="127"/>
      <c r="T699" s="128"/>
      <c r="U699" s="130"/>
      <c r="V699" s="131">
        <f t="shared" si="143"/>
        <v>0</v>
      </c>
      <c r="W699" s="132">
        <f t="shared" si="144"/>
        <v>0</v>
      </c>
      <c r="X699" s="133">
        <f t="shared" si="145"/>
        <v>0</v>
      </c>
      <c r="Y699" s="111">
        <f t="shared" si="147"/>
        <v>0</v>
      </c>
      <c r="Z699" s="137">
        <v>2</v>
      </c>
      <c r="AA699" s="134"/>
      <c r="AB699" s="135"/>
      <c r="AC699" s="115">
        <v>2</v>
      </c>
      <c r="AD699" s="138">
        <v>30</v>
      </c>
      <c r="AE699" s="110">
        <f t="shared" si="148"/>
        <v>0.6</v>
      </c>
      <c r="AF699" s="110">
        <f t="shared" si="149"/>
        <v>9.3333333333333324E-2</v>
      </c>
      <c r="AG699" s="111">
        <f t="shared" si="150"/>
        <v>0.69333333333333336</v>
      </c>
      <c r="AH699" s="117">
        <v>1.5</v>
      </c>
      <c r="AI699" s="117"/>
      <c r="AJ699" s="118">
        <f t="shared" si="146"/>
        <v>4.7433333333333341</v>
      </c>
      <c r="AK699" s="119">
        <v>690</v>
      </c>
    </row>
    <row r="700" spans="1:4453" s="80" customFormat="1" ht="24" customHeight="1" x14ac:dyDescent="0.25">
      <c r="A700" s="101">
        <v>691</v>
      </c>
      <c r="B700" s="102" t="s">
        <v>733</v>
      </c>
      <c r="C700" s="125">
        <v>2.4500000000000002</v>
      </c>
      <c r="D700" s="125"/>
      <c r="E700" s="125">
        <v>2</v>
      </c>
      <c r="F700" s="126"/>
      <c r="G700" s="127"/>
      <c r="H700" s="127"/>
      <c r="I700" s="128"/>
      <c r="J700" s="126"/>
      <c r="K700" s="127"/>
      <c r="L700" s="127"/>
      <c r="M700" s="128"/>
      <c r="N700" s="126"/>
      <c r="O700" s="127"/>
      <c r="P700" s="127"/>
      <c r="Q700" s="128"/>
      <c r="R700" s="126"/>
      <c r="S700" s="127"/>
      <c r="T700" s="128"/>
      <c r="U700" s="130"/>
      <c r="V700" s="131">
        <f t="shared" si="143"/>
        <v>0</v>
      </c>
      <c r="W700" s="132">
        <f t="shared" si="144"/>
        <v>0</v>
      </c>
      <c r="X700" s="133">
        <f t="shared" si="145"/>
        <v>0</v>
      </c>
      <c r="Y700" s="111">
        <f t="shared" si="147"/>
        <v>0</v>
      </c>
      <c r="Z700" s="137">
        <v>2</v>
      </c>
      <c r="AA700" s="134"/>
      <c r="AB700" s="135"/>
      <c r="AC700" s="115">
        <v>2</v>
      </c>
      <c r="AD700" s="138">
        <v>30</v>
      </c>
      <c r="AE700" s="110">
        <f t="shared" si="148"/>
        <v>0.6</v>
      </c>
      <c r="AF700" s="110">
        <f t="shared" si="149"/>
        <v>0</v>
      </c>
      <c r="AG700" s="111">
        <f t="shared" si="150"/>
        <v>0.6</v>
      </c>
      <c r="AH700" s="117">
        <v>0.15</v>
      </c>
      <c r="AI700" s="117"/>
      <c r="AJ700" s="118">
        <f t="shared" si="146"/>
        <v>5.2</v>
      </c>
      <c r="AK700" s="119">
        <v>691</v>
      </c>
    </row>
    <row r="701" spans="1:4453" s="139" customFormat="1" ht="24" customHeight="1" x14ac:dyDescent="0.25">
      <c r="A701" s="101">
        <v>692</v>
      </c>
      <c r="B701" s="102" t="s">
        <v>1791</v>
      </c>
      <c r="C701" s="125">
        <v>3.6</v>
      </c>
      <c r="D701" s="125">
        <v>3</v>
      </c>
      <c r="E701" s="125">
        <v>2</v>
      </c>
      <c r="F701" s="137"/>
      <c r="G701" s="140"/>
      <c r="H701" s="140">
        <v>12</v>
      </c>
      <c r="I701" s="129"/>
      <c r="J701" s="137"/>
      <c r="K701" s="140">
        <v>3</v>
      </c>
      <c r="L701" s="140"/>
      <c r="M701" s="129"/>
      <c r="N701" s="137"/>
      <c r="O701" s="140">
        <v>4</v>
      </c>
      <c r="P701" s="140"/>
      <c r="Q701" s="129"/>
      <c r="R701" s="137"/>
      <c r="S701" s="140"/>
      <c r="T701" s="129"/>
      <c r="U701" s="141">
        <v>3</v>
      </c>
      <c r="V701" s="131">
        <f t="shared" si="143"/>
        <v>22</v>
      </c>
      <c r="W701" s="132">
        <f t="shared" si="144"/>
        <v>6.6</v>
      </c>
      <c r="X701" s="133">
        <f t="shared" si="145"/>
        <v>15.399999999999999</v>
      </c>
      <c r="Y701" s="111">
        <f t="shared" si="147"/>
        <v>22</v>
      </c>
      <c r="Z701" s="137"/>
      <c r="AA701" s="134">
        <v>3</v>
      </c>
      <c r="AB701" s="135"/>
      <c r="AC701" s="115">
        <v>3</v>
      </c>
      <c r="AD701" s="138">
        <v>30</v>
      </c>
      <c r="AE701" s="110">
        <f t="shared" si="148"/>
        <v>0.89999999999999991</v>
      </c>
      <c r="AF701" s="110">
        <f t="shared" si="149"/>
        <v>2.0999999999999996</v>
      </c>
      <c r="AG701" s="111">
        <f t="shared" si="150"/>
        <v>2.9999999999999996</v>
      </c>
      <c r="AH701" s="117">
        <v>1.85</v>
      </c>
      <c r="AI701" s="117"/>
      <c r="AJ701" s="118">
        <f t="shared" si="146"/>
        <v>35.450000000000003</v>
      </c>
      <c r="AK701" s="119">
        <v>692</v>
      </c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/>
      <c r="BA701" s="120"/>
      <c r="BB701" s="120"/>
      <c r="BC701" s="120"/>
      <c r="BD701" s="120"/>
      <c r="BE701" s="120"/>
      <c r="BF701" s="120"/>
      <c r="BG701" s="120"/>
      <c r="BH701" s="120"/>
      <c r="BI701" s="120"/>
      <c r="BJ701" s="120"/>
      <c r="BK701" s="120"/>
      <c r="BL701" s="120"/>
      <c r="BM701" s="120"/>
      <c r="BN701" s="120"/>
      <c r="BO701" s="120"/>
      <c r="BP701" s="120"/>
      <c r="BQ701" s="120"/>
      <c r="BR701" s="120"/>
      <c r="BS701" s="120"/>
      <c r="BT701" s="120"/>
      <c r="BU701" s="120"/>
      <c r="BV701" s="120"/>
      <c r="BW701" s="120"/>
      <c r="BX701" s="120"/>
      <c r="BY701" s="120"/>
      <c r="BZ701" s="120"/>
      <c r="CA701" s="120"/>
      <c r="CB701" s="120"/>
      <c r="CC701" s="120"/>
      <c r="CD701" s="120"/>
      <c r="CE701" s="120"/>
      <c r="CF701" s="120"/>
      <c r="CG701" s="120"/>
      <c r="CH701" s="120"/>
      <c r="CI701" s="120"/>
      <c r="CJ701" s="120"/>
      <c r="CK701" s="120"/>
      <c r="CL701" s="120"/>
      <c r="CM701" s="120"/>
      <c r="CN701" s="120"/>
      <c r="CO701" s="120"/>
      <c r="CP701" s="120"/>
      <c r="CQ701" s="120"/>
      <c r="CR701" s="120"/>
      <c r="CS701" s="120"/>
      <c r="CT701" s="120"/>
      <c r="CU701" s="120"/>
      <c r="CV701" s="120"/>
      <c r="CW701" s="120"/>
      <c r="CX701" s="120"/>
      <c r="CY701" s="120"/>
      <c r="CZ701" s="120"/>
      <c r="DA701" s="120"/>
      <c r="DB701" s="120"/>
      <c r="DC701" s="120"/>
      <c r="DD701" s="120"/>
      <c r="DE701" s="120"/>
      <c r="DF701" s="120"/>
      <c r="DG701" s="120"/>
      <c r="DH701" s="120"/>
      <c r="DI701" s="120"/>
      <c r="DJ701" s="120"/>
      <c r="DK701" s="120"/>
      <c r="DL701" s="120"/>
      <c r="DM701" s="120"/>
      <c r="DN701" s="120"/>
      <c r="DO701" s="120"/>
      <c r="DP701" s="120"/>
      <c r="DQ701" s="120"/>
      <c r="DR701" s="120"/>
      <c r="DS701" s="120"/>
      <c r="DT701" s="120"/>
      <c r="DU701" s="120"/>
      <c r="DV701" s="120"/>
      <c r="DW701" s="120"/>
      <c r="DX701" s="120"/>
      <c r="DY701" s="120"/>
      <c r="DZ701" s="120"/>
      <c r="EA701" s="120"/>
      <c r="EB701" s="120"/>
      <c r="EC701" s="120"/>
      <c r="ED701" s="120"/>
      <c r="EE701" s="120"/>
      <c r="EF701" s="120"/>
      <c r="EG701" s="120"/>
      <c r="EH701" s="120"/>
      <c r="EI701" s="120"/>
      <c r="EJ701" s="120"/>
      <c r="EK701" s="120"/>
      <c r="EL701" s="120"/>
      <c r="EM701" s="120"/>
      <c r="EN701" s="120"/>
      <c r="EO701" s="120"/>
      <c r="EP701" s="120"/>
      <c r="EQ701" s="120"/>
      <c r="ER701" s="120"/>
      <c r="ES701" s="120"/>
      <c r="ET701" s="120"/>
      <c r="EU701" s="120"/>
      <c r="EV701" s="120"/>
      <c r="EW701" s="120"/>
      <c r="EX701" s="120"/>
      <c r="EY701" s="120"/>
      <c r="EZ701" s="120"/>
      <c r="FA701" s="120"/>
      <c r="FB701" s="120"/>
      <c r="FC701" s="120"/>
      <c r="FD701" s="120"/>
      <c r="FE701" s="120"/>
      <c r="FF701" s="120"/>
      <c r="FG701" s="120"/>
      <c r="FH701" s="120"/>
      <c r="FI701" s="120"/>
      <c r="FJ701" s="120"/>
      <c r="FK701" s="120"/>
      <c r="FL701" s="120"/>
      <c r="FM701" s="120"/>
      <c r="FN701" s="120"/>
      <c r="FO701" s="120"/>
      <c r="FP701" s="120"/>
      <c r="FQ701" s="120"/>
      <c r="FR701" s="120"/>
      <c r="FS701" s="120"/>
      <c r="FT701" s="120"/>
      <c r="FU701" s="120"/>
      <c r="FV701" s="120"/>
      <c r="FW701" s="120"/>
      <c r="FX701" s="120"/>
      <c r="FY701" s="120"/>
      <c r="FZ701" s="120"/>
      <c r="GA701" s="120"/>
      <c r="GB701" s="120"/>
      <c r="GC701" s="120"/>
      <c r="GD701" s="120"/>
      <c r="GE701" s="120"/>
      <c r="GF701" s="120"/>
      <c r="GG701" s="120"/>
      <c r="GH701" s="120"/>
      <c r="GI701" s="120"/>
      <c r="GJ701" s="120"/>
      <c r="GK701" s="120"/>
      <c r="GL701" s="120"/>
      <c r="GM701" s="120"/>
      <c r="GN701" s="120"/>
      <c r="GO701" s="120"/>
      <c r="GP701" s="120"/>
      <c r="GQ701" s="120"/>
      <c r="GR701" s="120"/>
      <c r="GS701" s="120"/>
      <c r="GT701" s="120"/>
      <c r="GU701" s="120"/>
      <c r="GV701" s="120"/>
      <c r="GW701" s="120"/>
      <c r="GX701" s="120"/>
      <c r="GY701" s="120"/>
      <c r="GZ701" s="120"/>
      <c r="HA701" s="120"/>
      <c r="HB701" s="120"/>
      <c r="HC701" s="120"/>
      <c r="HD701" s="120"/>
      <c r="HE701" s="120"/>
      <c r="HF701" s="120"/>
      <c r="HG701" s="120"/>
      <c r="HH701" s="120"/>
      <c r="HI701" s="120"/>
      <c r="HJ701" s="120"/>
      <c r="HK701" s="120"/>
      <c r="HL701" s="120"/>
      <c r="HM701" s="120"/>
      <c r="HN701" s="120"/>
      <c r="HO701" s="120"/>
      <c r="HP701" s="120"/>
      <c r="HQ701" s="120"/>
      <c r="HR701" s="120"/>
      <c r="HS701" s="120"/>
      <c r="HT701" s="120"/>
      <c r="HU701" s="120"/>
      <c r="HV701" s="120"/>
      <c r="HW701" s="120"/>
      <c r="HX701" s="120"/>
      <c r="HY701" s="120"/>
      <c r="HZ701" s="120"/>
      <c r="IA701" s="120"/>
      <c r="IB701" s="120"/>
      <c r="IC701" s="120"/>
      <c r="ID701" s="120"/>
      <c r="IE701" s="120"/>
      <c r="IF701" s="120"/>
      <c r="IG701" s="120"/>
      <c r="IH701" s="120"/>
      <c r="II701" s="120"/>
      <c r="IJ701" s="120"/>
      <c r="IK701" s="120"/>
      <c r="IL701" s="120"/>
      <c r="IM701" s="120"/>
      <c r="IN701" s="120"/>
      <c r="IO701" s="120"/>
      <c r="IP701" s="120"/>
      <c r="IQ701" s="120"/>
      <c r="IR701" s="120"/>
      <c r="IS701" s="120"/>
      <c r="IT701" s="120"/>
      <c r="IU701" s="120"/>
      <c r="IV701" s="120"/>
      <c r="IW701" s="120"/>
      <c r="IX701" s="120"/>
      <c r="IY701" s="120"/>
      <c r="IZ701" s="120"/>
      <c r="JA701" s="120"/>
      <c r="JB701" s="120"/>
      <c r="JC701" s="120"/>
      <c r="JD701" s="120"/>
      <c r="JE701" s="120"/>
      <c r="JF701" s="120"/>
      <c r="JG701" s="120"/>
      <c r="JH701" s="120"/>
      <c r="JI701" s="120"/>
      <c r="JJ701" s="120"/>
      <c r="JK701" s="120"/>
      <c r="JL701" s="120"/>
      <c r="JM701" s="120"/>
      <c r="JN701" s="120"/>
      <c r="JO701" s="120"/>
      <c r="JP701" s="120"/>
      <c r="JQ701" s="120"/>
      <c r="JR701" s="120"/>
      <c r="JS701" s="120"/>
      <c r="JT701" s="120"/>
      <c r="JU701" s="120"/>
      <c r="JV701" s="120"/>
      <c r="JW701" s="120"/>
      <c r="JX701" s="120"/>
      <c r="JY701" s="120"/>
      <c r="JZ701" s="120"/>
      <c r="KA701" s="120"/>
      <c r="KB701" s="120"/>
      <c r="KC701" s="120"/>
      <c r="KD701" s="120"/>
      <c r="KE701" s="120"/>
      <c r="KF701" s="120"/>
      <c r="KG701" s="120"/>
      <c r="KH701" s="120"/>
      <c r="KI701" s="120"/>
      <c r="KJ701" s="120"/>
      <c r="KK701" s="120"/>
      <c r="KL701" s="120"/>
      <c r="KM701" s="120"/>
      <c r="KN701" s="120"/>
      <c r="KO701" s="120"/>
      <c r="KP701" s="120"/>
      <c r="KQ701" s="120"/>
      <c r="KR701" s="120"/>
      <c r="KS701" s="120"/>
      <c r="KT701" s="120"/>
      <c r="KU701" s="120"/>
      <c r="KV701" s="120"/>
      <c r="KW701" s="120"/>
      <c r="KX701" s="120"/>
      <c r="KY701" s="120"/>
      <c r="KZ701" s="120"/>
      <c r="LA701" s="120"/>
      <c r="LB701" s="120"/>
      <c r="LC701" s="120"/>
      <c r="LD701" s="120"/>
      <c r="LE701" s="120"/>
      <c r="LF701" s="120"/>
      <c r="LG701" s="120"/>
      <c r="LH701" s="120"/>
      <c r="LI701" s="120"/>
      <c r="LJ701" s="120"/>
      <c r="LK701" s="120"/>
      <c r="LL701" s="120"/>
      <c r="LM701" s="120"/>
      <c r="LN701" s="120"/>
      <c r="LO701" s="120"/>
      <c r="LP701" s="120"/>
      <c r="LQ701" s="120"/>
      <c r="LR701" s="120"/>
      <c r="LS701" s="120"/>
      <c r="LT701" s="120"/>
      <c r="LU701" s="120"/>
      <c r="LV701" s="120"/>
      <c r="LW701" s="120"/>
      <c r="LX701" s="120"/>
      <c r="LY701" s="120"/>
      <c r="LZ701" s="120"/>
      <c r="MA701" s="120"/>
      <c r="MB701" s="120"/>
      <c r="MC701" s="120"/>
      <c r="MD701" s="120"/>
      <c r="ME701" s="120"/>
      <c r="MF701" s="120"/>
      <c r="MG701" s="120"/>
      <c r="MH701" s="120"/>
      <c r="MI701" s="120"/>
      <c r="MJ701" s="120"/>
      <c r="MK701" s="120"/>
      <c r="ML701" s="120"/>
      <c r="MM701" s="120"/>
      <c r="MN701" s="120"/>
      <c r="MO701" s="120"/>
      <c r="MP701" s="120"/>
      <c r="MQ701" s="120"/>
      <c r="MR701" s="120"/>
      <c r="MS701" s="120"/>
      <c r="MT701" s="120"/>
      <c r="MU701" s="120"/>
      <c r="MV701" s="120"/>
      <c r="MW701" s="120"/>
      <c r="MX701" s="120"/>
      <c r="MY701" s="120"/>
      <c r="MZ701" s="120"/>
      <c r="NA701" s="120"/>
      <c r="NB701" s="120"/>
      <c r="NC701" s="120"/>
      <c r="ND701" s="120"/>
      <c r="NE701" s="120"/>
      <c r="NF701" s="120"/>
      <c r="NG701" s="120"/>
      <c r="NH701" s="120"/>
      <c r="NI701" s="120"/>
      <c r="NJ701" s="120"/>
      <c r="NK701" s="120"/>
      <c r="NL701" s="120"/>
      <c r="NM701" s="120"/>
      <c r="NN701" s="120"/>
      <c r="NO701" s="120"/>
      <c r="NP701" s="120"/>
      <c r="NQ701" s="120"/>
      <c r="NR701" s="120"/>
      <c r="NS701" s="120"/>
      <c r="NT701" s="120"/>
      <c r="NU701" s="120"/>
      <c r="NV701" s="120"/>
      <c r="NW701" s="120"/>
      <c r="NX701" s="120"/>
      <c r="NY701" s="120"/>
      <c r="NZ701" s="120"/>
      <c r="OA701" s="120"/>
      <c r="OB701" s="120"/>
      <c r="OC701" s="120"/>
      <c r="OD701" s="120"/>
      <c r="OE701" s="120"/>
      <c r="OF701" s="120"/>
      <c r="OG701" s="120"/>
      <c r="OH701" s="120"/>
      <c r="OI701" s="120"/>
      <c r="OJ701" s="120"/>
      <c r="OK701" s="120"/>
      <c r="OL701" s="120"/>
      <c r="OM701" s="120"/>
      <c r="ON701" s="120"/>
      <c r="OO701" s="120"/>
      <c r="OP701" s="120"/>
      <c r="OQ701" s="120"/>
      <c r="OR701" s="120"/>
      <c r="OS701" s="120"/>
      <c r="OT701" s="120"/>
      <c r="OU701" s="120"/>
      <c r="OV701" s="120"/>
      <c r="OW701" s="120"/>
      <c r="OX701" s="120"/>
      <c r="OY701" s="120"/>
      <c r="OZ701" s="120"/>
      <c r="PA701" s="120"/>
      <c r="PB701" s="120"/>
      <c r="PC701" s="120"/>
      <c r="PD701" s="120"/>
      <c r="PE701" s="120"/>
      <c r="PF701" s="120"/>
      <c r="PG701" s="120"/>
      <c r="PH701" s="120"/>
      <c r="PI701" s="120"/>
      <c r="PJ701" s="120"/>
      <c r="PK701" s="120"/>
      <c r="PL701" s="120"/>
      <c r="PM701" s="120"/>
      <c r="PN701" s="120"/>
      <c r="PO701" s="120"/>
      <c r="PP701" s="120"/>
      <c r="PQ701" s="120"/>
      <c r="PR701" s="120"/>
      <c r="PS701" s="120"/>
      <c r="PT701" s="120"/>
      <c r="PU701" s="120"/>
      <c r="PV701" s="120"/>
      <c r="PW701" s="120"/>
      <c r="PX701" s="120"/>
      <c r="PY701" s="120"/>
      <c r="PZ701" s="120"/>
      <c r="QA701" s="120"/>
      <c r="QB701" s="120"/>
      <c r="QC701" s="120"/>
      <c r="QD701" s="120"/>
      <c r="QE701" s="120"/>
      <c r="QF701" s="120"/>
      <c r="QG701" s="120"/>
      <c r="QH701" s="120"/>
      <c r="QI701" s="120"/>
      <c r="QJ701" s="120"/>
      <c r="QK701" s="120"/>
      <c r="QL701" s="120"/>
      <c r="QM701" s="120"/>
      <c r="QN701" s="120"/>
      <c r="QO701" s="120"/>
      <c r="QP701" s="120"/>
      <c r="QQ701" s="120"/>
      <c r="QR701" s="120"/>
      <c r="QS701" s="120"/>
      <c r="QT701" s="120"/>
      <c r="QU701" s="120"/>
      <c r="QV701" s="120"/>
      <c r="QW701" s="120"/>
      <c r="QX701" s="120"/>
      <c r="QY701" s="120"/>
      <c r="QZ701" s="120"/>
      <c r="RA701" s="120"/>
      <c r="RB701" s="120"/>
      <c r="RC701" s="120"/>
      <c r="RD701" s="120"/>
      <c r="RE701" s="120"/>
      <c r="RF701" s="120"/>
      <c r="RG701" s="120"/>
      <c r="RH701" s="120"/>
      <c r="RI701" s="120"/>
      <c r="RJ701" s="120"/>
      <c r="RK701" s="120"/>
      <c r="RL701" s="120"/>
      <c r="RM701" s="120"/>
      <c r="RN701" s="120"/>
      <c r="RO701" s="120"/>
      <c r="RP701" s="120"/>
      <c r="RQ701" s="120"/>
      <c r="RR701" s="120"/>
      <c r="RS701" s="120"/>
      <c r="RT701" s="120"/>
      <c r="RU701" s="120"/>
      <c r="RV701" s="120"/>
      <c r="RW701" s="120"/>
      <c r="RX701" s="120"/>
      <c r="RY701" s="120"/>
      <c r="RZ701" s="120"/>
      <c r="SA701" s="120"/>
      <c r="SB701" s="120"/>
      <c r="SC701" s="120"/>
      <c r="SD701" s="120"/>
      <c r="SE701" s="120"/>
      <c r="SF701" s="120"/>
      <c r="SG701" s="120"/>
      <c r="SH701" s="120"/>
      <c r="SI701" s="120"/>
      <c r="SJ701" s="120"/>
      <c r="SK701" s="120"/>
      <c r="SL701" s="120"/>
      <c r="SM701" s="120"/>
      <c r="SN701" s="120"/>
      <c r="SO701" s="120"/>
      <c r="SP701" s="120"/>
      <c r="SQ701" s="120"/>
      <c r="SR701" s="120"/>
      <c r="SS701" s="120"/>
      <c r="ST701" s="120"/>
      <c r="SU701" s="120"/>
      <c r="SV701" s="120"/>
      <c r="SW701" s="120"/>
      <c r="SX701" s="120"/>
      <c r="SY701" s="120"/>
      <c r="SZ701" s="120"/>
      <c r="TA701" s="120"/>
      <c r="TB701" s="120"/>
      <c r="TC701" s="120"/>
      <c r="TD701" s="120"/>
      <c r="TE701" s="120"/>
      <c r="TF701" s="120"/>
      <c r="TG701" s="120"/>
      <c r="TH701" s="120"/>
      <c r="TI701" s="120"/>
      <c r="TJ701" s="120"/>
      <c r="TK701" s="120"/>
      <c r="TL701" s="120"/>
      <c r="TM701" s="120"/>
      <c r="TN701" s="120"/>
      <c r="TO701" s="120"/>
      <c r="TP701" s="120"/>
      <c r="TQ701" s="120"/>
      <c r="TR701" s="120"/>
      <c r="TS701" s="120"/>
      <c r="TT701" s="120"/>
      <c r="TU701" s="120"/>
      <c r="TV701" s="120"/>
      <c r="TW701" s="120"/>
      <c r="TX701" s="120"/>
      <c r="TY701" s="120"/>
      <c r="TZ701" s="120"/>
      <c r="UA701" s="120"/>
      <c r="UB701" s="120"/>
      <c r="UC701" s="120"/>
      <c r="UD701" s="120"/>
      <c r="UE701" s="120"/>
      <c r="UF701" s="120"/>
      <c r="UG701" s="120"/>
      <c r="UH701" s="120"/>
      <c r="UI701" s="120"/>
      <c r="UJ701" s="120"/>
      <c r="UK701" s="120"/>
      <c r="UL701" s="120"/>
      <c r="UM701" s="120"/>
      <c r="UN701" s="120"/>
      <c r="UO701" s="120"/>
      <c r="UP701" s="120"/>
      <c r="UQ701" s="120"/>
      <c r="UR701" s="120"/>
      <c r="US701" s="120"/>
      <c r="UT701" s="120"/>
      <c r="UU701" s="120"/>
      <c r="UV701" s="120"/>
      <c r="UW701" s="120"/>
      <c r="UX701" s="120"/>
      <c r="UY701" s="120"/>
      <c r="UZ701" s="120"/>
      <c r="VA701" s="120"/>
      <c r="VB701" s="120"/>
      <c r="VC701" s="120"/>
      <c r="VD701" s="120"/>
      <c r="VE701" s="120"/>
      <c r="VF701" s="120"/>
      <c r="VG701" s="120"/>
      <c r="VH701" s="120"/>
      <c r="VI701" s="120"/>
      <c r="VJ701" s="120"/>
      <c r="VK701" s="120"/>
      <c r="VL701" s="120"/>
      <c r="VM701" s="120"/>
      <c r="VN701" s="120"/>
      <c r="VO701" s="120"/>
      <c r="VP701" s="120"/>
      <c r="VQ701" s="120"/>
      <c r="VR701" s="120"/>
      <c r="VS701" s="120"/>
      <c r="VT701" s="120"/>
      <c r="VU701" s="120"/>
      <c r="VV701" s="120"/>
      <c r="VW701" s="120"/>
      <c r="VX701" s="120"/>
      <c r="VY701" s="120"/>
      <c r="VZ701" s="120"/>
      <c r="WA701" s="120"/>
      <c r="WB701" s="120"/>
      <c r="WC701" s="120"/>
      <c r="WD701" s="120"/>
      <c r="WE701" s="120"/>
      <c r="WF701" s="120"/>
      <c r="WG701" s="120"/>
      <c r="WH701" s="120"/>
      <c r="WI701" s="120"/>
      <c r="WJ701" s="120"/>
      <c r="WK701" s="120"/>
      <c r="WL701" s="120"/>
      <c r="WM701" s="120"/>
      <c r="WN701" s="120"/>
      <c r="WO701" s="120"/>
      <c r="WP701" s="120"/>
      <c r="WQ701" s="120"/>
      <c r="WR701" s="120"/>
      <c r="WS701" s="120"/>
      <c r="WT701" s="120"/>
      <c r="WU701" s="120"/>
      <c r="WV701" s="120"/>
      <c r="WW701" s="120"/>
      <c r="WX701" s="120"/>
      <c r="WY701" s="120"/>
      <c r="WZ701" s="120"/>
      <c r="XA701" s="120"/>
      <c r="XB701" s="120"/>
      <c r="XC701" s="120"/>
      <c r="XD701" s="120"/>
      <c r="XE701" s="120"/>
      <c r="XF701" s="120"/>
      <c r="XG701" s="120"/>
      <c r="XH701" s="120"/>
      <c r="XI701" s="120"/>
      <c r="XJ701" s="120"/>
      <c r="XK701" s="120"/>
      <c r="XL701" s="120"/>
      <c r="XM701" s="120"/>
      <c r="XN701" s="120"/>
      <c r="XO701" s="120"/>
      <c r="XP701" s="120"/>
      <c r="XQ701" s="120"/>
      <c r="XR701" s="120"/>
      <c r="XS701" s="120"/>
      <c r="XT701" s="120"/>
      <c r="XU701" s="120"/>
      <c r="XV701" s="120"/>
      <c r="XW701" s="120"/>
      <c r="XX701" s="120"/>
      <c r="XY701" s="120"/>
      <c r="XZ701" s="120"/>
      <c r="YA701" s="120"/>
      <c r="YB701" s="120"/>
      <c r="YC701" s="120"/>
      <c r="YD701" s="120"/>
      <c r="YE701" s="120"/>
      <c r="YF701" s="120"/>
      <c r="YG701" s="120"/>
      <c r="YH701" s="120"/>
      <c r="YI701" s="120"/>
      <c r="YJ701" s="120"/>
      <c r="YK701" s="120"/>
      <c r="YL701" s="120"/>
      <c r="YM701" s="120"/>
      <c r="YN701" s="120"/>
      <c r="YO701" s="120"/>
      <c r="YP701" s="120"/>
      <c r="YQ701" s="120"/>
      <c r="YR701" s="120"/>
      <c r="YS701" s="120"/>
      <c r="YT701" s="120"/>
      <c r="YU701" s="120"/>
      <c r="YV701" s="120"/>
      <c r="YW701" s="120"/>
      <c r="YX701" s="120"/>
      <c r="YY701" s="120"/>
      <c r="YZ701" s="120"/>
      <c r="ZA701" s="120"/>
      <c r="ZB701" s="120"/>
      <c r="ZC701" s="120"/>
      <c r="ZD701" s="120"/>
      <c r="ZE701" s="120"/>
      <c r="ZF701" s="120"/>
      <c r="ZG701" s="120"/>
      <c r="ZH701" s="120"/>
      <c r="ZI701" s="120"/>
      <c r="ZJ701" s="120"/>
      <c r="ZK701" s="120"/>
      <c r="ZL701" s="120"/>
      <c r="ZM701" s="120"/>
      <c r="ZN701" s="120"/>
      <c r="ZO701" s="120"/>
      <c r="ZP701" s="120"/>
      <c r="ZQ701" s="120"/>
      <c r="ZR701" s="120"/>
      <c r="ZS701" s="120"/>
      <c r="ZT701" s="120"/>
      <c r="ZU701" s="120"/>
      <c r="ZV701" s="120"/>
      <c r="ZW701" s="120"/>
      <c r="ZX701" s="120"/>
      <c r="ZY701" s="120"/>
      <c r="ZZ701" s="120"/>
      <c r="AAA701" s="120"/>
      <c r="AAB701" s="120"/>
      <c r="AAC701" s="120"/>
      <c r="AAD701" s="120"/>
      <c r="AAE701" s="120"/>
      <c r="AAF701" s="120"/>
      <c r="AAG701" s="120"/>
      <c r="AAH701" s="120"/>
      <c r="AAI701" s="120"/>
      <c r="AAJ701" s="120"/>
      <c r="AAK701" s="120"/>
      <c r="AAL701" s="120"/>
      <c r="AAM701" s="120"/>
      <c r="AAN701" s="120"/>
      <c r="AAO701" s="120"/>
      <c r="AAP701" s="120"/>
      <c r="AAQ701" s="120"/>
      <c r="AAR701" s="120"/>
      <c r="AAS701" s="120"/>
      <c r="AAT701" s="120"/>
      <c r="AAU701" s="120"/>
      <c r="AAV701" s="120"/>
      <c r="AAW701" s="120"/>
      <c r="AAX701" s="120"/>
      <c r="AAY701" s="120"/>
      <c r="AAZ701" s="120"/>
      <c r="ABA701" s="120"/>
      <c r="ABB701" s="120"/>
      <c r="ABC701" s="120"/>
      <c r="ABD701" s="120"/>
      <c r="ABE701" s="120"/>
      <c r="ABF701" s="120"/>
      <c r="ABG701" s="120"/>
      <c r="ABH701" s="120"/>
      <c r="ABI701" s="120"/>
      <c r="ABJ701" s="120"/>
      <c r="ABK701" s="120"/>
      <c r="ABL701" s="120"/>
      <c r="ABM701" s="120"/>
      <c r="ABN701" s="120"/>
      <c r="ABO701" s="120"/>
      <c r="ABP701" s="120"/>
      <c r="ABQ701" s="120"/>
      <c r="ABR701" s="120"/>
      <c r="ABS701" s="120"/>
      <c r="ABT701" s="120"/>
      <c r="ABU701" s="120"/>
      <c r="ABV701" s="120"/>
      <c r="ABW701" s="120"/>
      <c r="ABX701" s="120"/>
      <c r="ABY701" s="120"/>
      <c r="ABZ701" s="120"/>
      <c r="ACA701" s="120"/>
      <c r="ACB701" s="120"/>
      <c r="ACC701" s="120"/>
      <c r="ACD701" s="120"/>
      <c r="ACE701" s="120"/>
      <c r="ACF701" s="120"/>
      <c r="ACG701" s="120"/>
      <c r="ACH701" s="120"/>
      <c r="ACI701" s="120"/>
      <c r="ACJ701" s="120"/>
      <c r="ACK701" s="120"/>
      <c r="ACL701" s="120"/>
      <c r="ACM701" s="120"/>
      <c r="ACN701" s="120"/>
      <c r="ACO701" s="120"/>
      <c r="ACP701" s="120"/>
      <c r="ACQ701" s="120"/>
      <c r="ACR701" s="120"/>
      <c r="ACS701" s="120"/>
      <c r="ACT701" s="120"/>
      <c r="ACU701" s="120"/>
      <c r="ACV701" s="120"/>
      <c r="ACW701" s="120"/>
      <c r="ACX701" s="120"/>
      <c r="ACY701" s="120"/>
      <c r="ACZ701" s="120"/>
      <c r="ADA701" s="120"/>
      <c r="ADB701" s="120"/>
      <c r="ADC701" s="120"/>
      <c r="ADD701" s="120"/>
      <c r="ADE701" s="120"/>
      <c r="ADF701" s="120"/>
      <c r="ADG701" s="120"/>
      <c r="ADH701" s="120"/>
      <c r="ADI701" s="120"/>
      <c r="ADJ701" s="120"/>
      <c r="ADK701" s="120"/>
      <c r="ADL701" s="120"/>
      <c r="ADM701" s="120"/>
      <c r="ADN701" s="120"/>
      <c r="ADO701" s="120"/>
      <c r="ADP701" s="120"/>
      <c r="ADQ701" s="120"/>
      <c r="ADR701" s="120"/>
      <c r="ADS701" s="120"/>
      <c r="ADT701" s="120"/>
      <c r="ADU701" s="120"/>
      <c r="ADV701" s="120"/>
      <c r="ADW701" s="120"/>
      <c r="ADX701" s="120"/>
      <c r="ADY701" s="120"/>
      <c r="ADZ701" s="120"/>
      <c r="AEA701" s="120"/>
      <c r="AEB701" s="120"/>
      <c r="AEC701" s="120"/>
      <c r="AED701" s="120"/>
      <c r="AEE701" s="120"/>
      <c r="AEF701" s="120"/>
      <c r="AEG701" s="120"/>
      <c r="AEH701" s="120"/>
      <c r="AEI701" s="120"/>
      <c r="AEJ701" s="120"/>
      <c r="AEK701" s="120"/>
      <c r="AEL701" s="120"/>
      <c r="AEM701" s="120"/>
      <c r="AEN701" s="120"/>
      <c r="AEO701" s="120"/>
      <c r="AEP701" s="120"/>
      <c r="AEQ701" s="120"/>
      <c r="AER701" s="120"/>
      <c r="AES701" s="120"/>
      <c r="AET701" s="120"/>
      <c r="AEU701" s="120"/>
      <c r="AEV701" s="120"/>
      <c r="AEW701" s="120"/>
      <c r="AEX701" s="120"/>
      <c r="AEY701" s="120"/>
      <c r="AEZ701" s="120"/>
      <c r="AFA701" s="120"/>
      <c r="AFB701" s="120"/>
      <c r="AFC701" s="120"/>
      <c r="AFD701" s="120"/>
      <c r="AFE701" s="120"/>
      <c r="AFF701" s="120"/>
      <c r="AFG701" s="120"/>
      <c r="AFH701" s="120"/>
      <c r="AFI701" s="120"/>
      <c r="AFJ701" s="120"/>
      <c r="AFK701" s="120"/>
      <c r="AFL701" s="120"/>
      <c r="AFM701" s="120"/>
      <c r="AFN701" s="120"/>
      <c r="AFO701" s="120"/>
      <c r="AFP701" s="120"/>
      <c r="AFQ701" s="120"/>
      <c r="AFR701" s="120"/>
      <c r="AFS701" s="120"/>
      <c r="AFT701" s="120"/>
      <c r="AFU701" s="120"/>
      <c r="AFV701" s="120"/>
      <c r="AFW701" s="120"/>
      <c r="AFX701" s="120"/>
      <c r="AFY701" s="120"/>
      <c r="AFZ701" s="120"/>
      <c r="AGA701" s="120"/>
      <c r="AGB701" s="120"/>
      <c r="AGC701" s="120"/>
      <c r="AGD701" s="120"/>
      <c r="AGE701" s="120"/>
      <c r="AGF701" s="120"/>
      <c r="AGG701" s="120"/>
      <c r="AGH701" s="120"/>
      <c r="AGI701" s="120"/>
      <c r="AGJ701" s="120"/>
      <c r="AGK701" s="120"/>
      <c r="AGL701" s="120"/>
      <c r="AGM701" s="120"/>
      <c r="AGN701" s="120"/>
      <c r="AGO701" s="120"/>
      <c r="AGP701" s="120"/>
      <c r="AGQ701" s="120"/>
      <c r="AGR701" s="120"/>
      <c r="AGS701" s="120"/>
      <c r="AGT701" s="120"/>
      <c r="AGU701" s="120"/>
      <c r="AGV701" s="120"/>
      <c r="AGW701" s="120"/>
      <c r="AGX701" s="120"/>
      <c r="AGY701" s="120"/>
      <c r="AGZ701" s="120"/>
      <c r="AHA701" s="120"/>
      <c r="AHB701" s="120"/>
      <c r="AHC701" s="120"/>
      <c r="AHD701" s="120"/>
      <c r="AHE701" s="120"/>
      <c r="AHF701" s="120"/>
      <c r="AHG701" s="120"/>
      <c r="AHH701" s="120"/>
      <c r="AHI701" s="120"/>
      <c r="AHJ701" s="120"/>
      <c r="AHK701" s="120"/>
      <c r="AHL701" s="120"/>
      <c r="AHM701" s="120"/>
      <c r="AHN701" s="120"/>
      <c r="AHO701" s="120"/>
      <c r="AHP701" s="120"/>
      <c r="AHQ701" s="120"/>
      <c r="AHR701" s="120"/>
      <c r="AHS701" s="120"/>
      <c r="AHT701" s="120"/>
      <c r="AHU701" s="120"/>
      <c r="AHV701" s="120"/>
      <c r="AHW701" s="120"/>
      <c r="AHX701" s="120"/>
      <c r="AHY701" s="120"/>
      <c r="AHZ701" s="120"/>
      <c r="AIA701" s="120"/>
      <c r="AIB701" s="120"/>
      <c r="AIC701" s="120"/>
      <c r="AID701" s="120"/>
      <c r="AIE701" s="120"/>
      <c r="AIF701" s="120"/>
      <c r="AIG701" s="120"/>
      <c r="AIH701" s="120"/>
      <c r="AII701" s="120"/>
      <c r="AIJ701" s="120"/>
      <c r="AIK701" s="120"/>
      <c r="AIL701" s="120"/>
      <c r="AIM701" s="120"/>
      <c r="AIN701" s="120"/>
      <c r="AIO701" s="120"/>
      <c r="AIP701" s="120"/>
      <c r="AIQ701" s="120"/>
      <c r="AIR701" s="120"/>
      <c r="AIS701" s="120"/>
      <c r="AIT701" s="120"/>
      <c r="AIU701" s="120"/>
      <c r="AIV701" s="120"/>
      <c r="AIW701" s="120"/>
      <c r="AIX701" s="120"/>
      <c r="AIY701" s="120"/>
      <c r="AIZ701" s="120"/>
      <c r="AJA701" s="120"/>
      <c r="AJB701" s="120"/>
      <c r="AJC701" s="120"/>
      <c r="AJD701" s="120"/>
      <c r="AJE701" s="120"/>
      <c r="AJF701" s="120"/>
      <c r="AJG701" s="120"/>
      <c r="AJH701" s="120"/>
      <c r="AJI701" s="120"/>
      <c r="AJJ701" s="120"/>
      <c r="AJK701" s="120"/>
      <c r="AJL701" s="120"/>
      <c r="AJM701" s="120"/>
      <c r="AJN701" s="120"/>
      <c r="AJO701" s="120"/>
      <c r="AJP701" s="120"/>
      <c r="AJQ701" s="120"/>
      <c r="AJR701" s="120"/>
      <c r="AJS701" s="120"/>
      <c r="AJT701" s="120"/>
      <c r="AJU701" s="120"/>
      <c r="AJV701" s="120"/>
      <c r="AJW701" s="120"/>
      <c r="AJX701" s="120"/>
      <c r="AJY701" s="120"/>
      <c r="AJZ701" s="120"/>
      <c r="AKA701" s="120"/>
      <c r="AKB701" s="120"/>
      <c r="AKC701" s="120"/>
      <c r="AKD701" s="120"/>
      <c r="AKE701" s="120"/>
      <c r="AKF701" s="120"/>
      <c r="AKG701" s="120"/>
      <c r="AKH701" s="120"/>
      <c r="AKI701" s="120"/>
      <c r="AKJ701" s="120"/>
      <c r="AKK701" s="120"/>
      <c r="AKL701" s="120"/>
      <c r="AKM701" s="120"/>
      <c r="AKN701" s="120"/>
      <c r="AKO701" s="120"/>
      <c r="AKP701" s="120"/>
      <c r="AKQ701" s="120"/>
      <c r="AKR701" s="120"/>
      <c r="AKS701" s="120"/>
      <c r="AKT701" s="120"/>
      <c r="AKU701" s="120"/>
      <c r="AKV701" s="120"/>
      <c r="AKW701" s="120"/>
      <c r="AKX701" s="120"/>
      <c r="AKY701" s="120"/>
      <c r="AKZ701" s="120"/>
      <c r="ALA701" s="120"/>
      <c r="ALB701" s="120"/>
      <c r="ALC701" s="120"/>
      <c r="ALD701" s="120"/>
      <c r="ALE701" s="120"/>
      <c r="ALF701" s="120"/>
      <c r="ALG701" s="120"/>
      <c r="ALH701" s="120"/>
      <c r="ALI701" s="120"/>
      <c r="ALJ701" s="120"/>
      <c r="ALK701" s="120"/>
      <c r="ALL701" s="120"/>
      <c r="ALM701" s="120"/>
      <c r="ALN701" s="120"/>
      <c r="ALO701" s="120"/>
      <c r="ALP701" s="120"/>
      <c r="ALQ701" s="120"/>
      <c r="ALR701" s="120"/>
      <c r="ALS701" s="120"/>
      <c r="ALT701" s="120"/>
      <c r="ALU701" s="120"/>
      <c r="ALV701" s="120"/>
      <c r="ALW701" s="120"/>
      <c r="ALX701" s="120"/>
      <c r="ALY701" s="120"/>
      <c r="ALZ701" s="120"/>
      <c r="AMA701" s="120"/>
      <c r="AMB701" s="120"/>
      <c r="AMC701" s="120"/>
      <c r="AMD701" s="120"/>
      <c r="AME701" s="120"/>
      <c r="AMF701" s="120"/>
      <c r="AMG701" s="120"/>
      <c r="AMH701" s="120"/>
      <c r="AMI701" s="120"/>
      <c r="AMJ701" s="120"/>
      <c r="AMK701" s="120"/>
      <c r="AML701" s="120"/>
      <c r="AMM701" s="120"/>
      <c r="AMN701" s="120"/>
      <c r="AMO701" s="120"/>
      <c r="AMP701" s="120"/>
      <c r="AMQ701" s="120"/>
      <c r="AMR701" s="120"/>
      <c r="AMS701" s="120"/>
      <c r="AMT701" s="120"/>
      <c r="AMU701" s="120"/>
      <c r="AMV701" s="120"/>
      <c r="AMW701" s="120"/>
      <c r="AMX701" s="120"/>
      <c r="AMY701" s="120"/>
      <c r="AMZ701" s="120"/>
      <c r="ANA701" s="120"/>
      <c r="ANB701" s="120"/>
      <c r="ANC701" s="120"/>
      <c r="AND701" s="120"/>
      <c r="ANE701" s="120"/>
      <c r="ANF701" s="120"/>
      <c r="ANG701" s="120"/>
      <c r="ANH701" s="120"/>
      <c r="ANI701" s="120"/>
      <c r="ANJ701" s="120"/>
      <c r="ANK701" s="120"/>
      <c r="ANL701" s="120"/>
      <c r="ANM701" s="120"/>
      <c r="ANN701" s="120"/>
      <c r="ANO701" s="120"/>
      <c r="ANP701" s="120"/>
      <c r="ANQ701" s="120"/>
      <c r="ANR701" s="120"/>
      <c r="ANS701" s="120"/>
      <c r="ANT701" s="120"/>
      <c r="ANU701" s="120"/>
      <c r="ANV701" s="120"/>
      <c r="ANW701" s="120"/>
      <c r="ANX701" s="120"/>
      <c r="ANY701" s="120"/>
      <c r="ANZ701" s="120"/>
      <c r="AOA701" s="120"/>
      <c r="AOB701" s="120"/>
      <c r="AOC701" s="120"/>
      <c r="AOD701" s="120"/>
      <c r="AOE701" s="120"/>
      <c r="AOF701" s="120"/>
      <c r="AOG701" s="120"/>
      <c r="AOH701" s="120"/>
      <c r="AOI701" s="120"/>
      <c r="AOJ701" s="120"/>
      <c r="AOK701" s="120"/>
      <c r="AOL701" s="120"/>
      <c r="AOM701" s="120"/>
      <c r="AON701" s="120"/>
      <c r="AOO701" s="120"/>
      <c r="AOP701" s="120"/>
      <c r="AOQ701" s="120"/>
      <c r="AOR701" s="120"/>
      <c r="AOS701" s="120"/>
      <c r="AOT701" s="120"/>
      <c r="AOU701" s="120"/>
      <c r="AOV701" s="120"/>
      <c r="AOW701" s="120"/>
      <c r="AOX701" s="120"/>
      <c r="AOY701" s="120"/>
      <c r="AOZ701" s="120"/>
      <c r="APA701" s="120"/>
      <c r="APB701" s="120"/>
      <c r="APC701" s="120"/>
      <c r="APD701" s="120"/>
      <c r="APE701" s="120"/>
      <c r="APF701" s="120"/>
      <c r="APG701" s="120"/>
      <c r="APH701" s="120"/>
      <c r="API701" s="120"/>
      <c r="APJ701" s="120"/>
      <c r="APK701" s="120"/>
      <c r="APL701" s="120"/>
      <c r="APM701" s="120"/>
      <c r="APN701" s="120"/>
      <c r="APO701" s="120"/>
      <c r="APP701" s="120"/>
      <c r="APQ701" s="120"/>
      <c r="APR701" s="120"/>
      <c r="APS701" s="120"/>
      <c r="APT701" s="120"/>
      <c r="APU701" s="120"/>
      <c r="APV701" s="120"/>
      <c r="APW701" s="120"/>
      <c r="APX701" s="120"/>
      <c r="APY701" s="120"/>
      <c r="APZ701" s="120"/>
      <c r="AQA701" s="120"/>
      <c r="AQB701" s="120"/>
      <c r="AQC701" s="120"/>
      <c r="AQD701" s="120"/>
      <c r="AQE701" s="120"/>
      <c r="AQF701" s="120"/>
      <c r="AQG701" s="120"/>
      <c r="AQH701" s="120"/>
      <c r="AQI701" s="120"/>
      <c r="AQJ701" s="120"/>
      <c r="AQK701" s="120"/>
      <c r="AQL701" s="120"/>
      <c r="AQM701" s="120"/>
      <c r="AQN701" s="120"/>
      <c r="AQO701" s="120"/>
      <c r="AQP701" s="120"/>
      <c r="AQQ701" s="120"/>
      <c r="AQR701" s="120"/>
      <c r="AQS701" s="120"/>
      <c r="AQT701" s="120"/>
      <c r="AQU701" s="120"/>
      <c r="AQV701" s="120"/>
      <c r="AQW701" s="120"/>
      <c r="AQX701" s="120"/>
      <c r="AQY701" s="120"/>
      <c r="AQZ701" s="120"/>
      <c r="ARA701" s="120"/>
      <c r="ARB701" s="120"/>
      <c r="ARC701" s="120"/>
      <c r="ARD701" s="120"/>
      <c r="ARE701" s="120"/>
      <c r="ARF701" s="120"/>
      <c r="ARG701" s="120"/>
      <c r="ARH701" s="120"/>
      <c r="ARI701" s="120"/>
      <c r="ARJ701" s="120"/>
      <c r="ARK701" s="120"/>
      <c r="ARL701" s="120"/>
      <c r="ARM701" s="120"/>
      <c r="ARN701" s="120"/>
      <c r="ARO701" s="120"/>
      <c r="ARP701" s="120"/>
      <c r="ARQ701" s="120"/>
      <c r="ARR701" s="120"/>
      <c r="ARS701" s="120"/>
      <c r="ART701" s="120"/>
      <c r="ARU701" s="120"/>
      <c r="ARV701" s="120"/>
      <c r="ARW701" s="120"/>
      <c r="ARX701" s="120"/>
      <c r="ARY701" s="120"/>
      <c r="ARZ701" s="120"/>
      <c r="ASA701" s="120"/>
      <c r="ASB701" s="120"/>
      <c r="ASC701" s="120"/>
      <c r="ASD701" s="120"/>
      <c r="ASE701" s="120"/>
      <c r="ASF701" s="120"/>
      <c r="ASG701" s="120"/>
      <c r="ASH701" s="120"/>
      <c r="ASI701" s="120"/>
      <c r="ASJ701" s="120"/>
      <c r="ASK701" s="120"/>
      <c r="ASL701" s="120"/>
      <c r="ASM701" s="120"/>
      <c r="ASN701" s="120"/>
      <c r="ASO701" s="120"/>
      <c r="ASP701" s="120"/>
      <c r="ASQ701" s="120"/>
      <c r="ASR701" s="120"/>
      <c r="ASS701" s="120"/>
      <c r="AST701" s="120"/>
      <c r="ASU701" s="120"/>
      <c r="ASV701" s="120"/>
      <c r="ASW701" s="120"/>
      <c r="ASX701" s="120"/>
      <c r="ASY701" s="120"/>
      <c r="ASZ701" s="120"/>
      <c r="ATA701" s="120"/>
      <c r="ATB701" s="120"/>
      <c r="ATC701" s="120"/>
      <c r="ATD701" s="120"/>
      <c r="ATE701" s="120"/>
      <c r="ATF701" s="120"/>
      <c r="ATG701" s="120"/>
      <c r="ATH701" s="120"/>
      <c r="ATI701" s="120"/>
      <c r="ATJ701" s="120"/>
      <c r="ATK701" s="120"/>
      <c r="ATL701" s="120"/>
      <c r="ATM701" s="120"/>
      <c r="ATN701" s="120"/>
      <c r="ATO701" s="120"/>
      <c r="ATP701" s="120"/>
      <c r="ATQ701" s="120"/>
      <c r="ATR701" s="120"/>
      <c r="ATS701" s="120"/>
      <c r="ATT701" s="120"/>
      <c r="ATU701" s="120"/>
      <c r="ATV701" s="120"/>
      <c r="ATW701" s="120"/>
      <c r="ATX701" s="120"/>
      <c r="ATY701" s="120"/>
      <c r="ATZ701" s="120"/>
      <c r="AUA701" s="120"/>
      <c r="AUB701" s="120"/>
      <c r="AUC701" s="120"/>
      <c r="AUD701" s="120"/>
      <c r="AUE701" s="120"/>
      <c r="AUF701" s="120"/>
      <c r="AUG701" s="120"/>
      <c r="AUH701" s="120"/>
      <c r="AUI701" s="120"/>
      <c r="AUJ701" s="120"/>
      <c r="AUK701" s="120"/>
      <c r="AUL701" s="120"/>
      <c r="AUM701" s="120"/>
      <c r="AUN701" s="120"/>
      <c r="AUO701" s="120"/>
      <c r="AUP701" s="120"/>
      <c r="AUQ701" s="120"/>
      <c r="AUR701" s="120"/>
      <c r="AUS701" s="120"/>
      <c r="AUT701" s="120"/>
      <c r="AUU701" s="120"/>
      <c r="AUV701" s="120"/>
      <c r="AUW701" s="120"/>
      <c r="AUX701" s="120"/>
      <c r="AUY701" s="120"/>
      <c r="AUZ701" s="120"/>
      <c r="AVA701" s="120"/>
      <c r="AVB701" s="120"/>
      <c r="AVC701" s="120"/>
      <c r="AVD701" s="120"/>
      <c r="AVE701" s="120"/>
      <c r="AVF701" s="120"/>
      <c r="AVG701" s="120"/>
      <c r="AVH701" s="120"/>
      <c r="AVI701" s="120"/>
      <c r="AVJ701" s="120"/>
      <c r="AVK701" s="120"/>
      <c r="AVL701" s="120"/>
      <c r="AVM701" s="120"/>
      <c r="AVN701" s="120"/>
      <c r="AVO701" s="120"/>
      <c r="AVP701" s="120"/>
      <c r="AVQ701" s="120"/>
      <c r="AVR701" s="120"/>
      <c r="AVS701" s="120"/>
      <c r="AVT701" s="120"/>
      <c r="AVU701" s="120"/>
      <c r="AVV701" s="120"/>
      <c r="AVW701" s="120"/>
      <c r="AVX701" s="120"/>
      <c r="AVY701" s="120"/>
      <c r="AVZ701" s="120"/>
      <c r="AWA701" s="120"/>
      <c r="AWB701" s="120"/>
      <c r="AWC701" s="120"/>
      <c r="AWD701" s="120"/>
      <c r="AWE701" s="120"/>
      <c r="AWF701" s="120"/>
      <c r="AWG701" s="120"/>
      <c r="AWH701" s="120"/>
      <c r="AWI701" s="120"/>
      <c r="AWJ701" s="120"/>
      <c r="AWK701" s="120"/>
      <c r="AWL701" s="120"/>
      <c r="AWM701" s="120"/>
      <c r="AWN701" s="120"/>
      <c r="AWO701" s="120"/>
      <c r="AWP701" s="120"/>
      <c r="AWQ701" s="120"/>
      <c r="AWR701" s="120"/>
      <c r="AWS701" s="120"/>
      <c r="AWT701" s="120"/>
      <c r="AWU701" s="120"/>
      <c r="AWV701" s="120"/>
      <c r="AWW701" s="120"/>
      <c r="AWX701" s="120"/>
      <c r="AWY701" s="120"/>
      <c r="AWZ701" s="120"/>
      <c r="AXA701" s="120"/>
      <c r="AXB701" s="120"/>
      <c r="AXC701" s="120"/>
      <c r="AXD701" s="120"/>
      <c r="AXE701" s="120"/>
      <c r="AXF701" s="120"/>
      <c r="AXG701" s="120"/>
      <c r="AXH701" s="120"/>
      <c r="AXI701" s="120"/>
      <c r="AXJ701" s="120"/>
      <c r="AXK701" s="120"/>
      <c r="AXL701" s="120"/>
      <c r="AXM701" s="120"/>
      <c r="AXN701" s="120"/>
      <c r="AXO701" s="120"/>
      <c r="AXP701" s="120"/>
      <c r="AXQ701" s="120"/>
      <c r="AXR701" s="120"/>
      <c r="AXS701" s="120"/>
      <c r="AXT701" s="120"/>
      <c r="AXU701" s="120"/>
      <c r="AXV701" s="120"/>
      <c r="AXW701" s="120"/>
      <c r="AXX701" s="120"/>
      <c r="AXY701" s="120"/>
      <c r="AXZ701" s="120"/>
      <c r="AYA701" s="120"/>
      <c r="AYB701" s="120"/>
      <c r="AYC701" s="120"/>
      <c r="AYD701" s="120"/>
      <c r="AYE701" s="120"/>
      <c r="AYF701" s="120"/>
      <c r="AYG701" s="120"/>
      <c r="AYH701" s="120"/>
      <c r="AYI701" s="120"/>
      <c r="AYJ701" s="120"/>
      <c r="AYK701" s="120"/>
      <c r="AYL701" s="120"/>
      <c r="AYM701" s="120"/>
      <c r="AYN701" s="120"/>
      <c r="AYO701" s="120"/>
      <c r="AYP701" s="120"/>
      <c r="AYQ701" s="120"/>
      <c r="AYR701" s="120"/>
      <c r="AYS701" s="120"/>
      <c r="AYT701" s="120"/>
      <c r="AYU701" s="120"/>
      <c r="AYV701" s="120"/>
      <c r="AYW701" s="120"/>
      <c r="AYX701" s="120"/>
      <c r="AYY701" s="120"/>
      <c r="AYZ701" s="120"/>
      <c r="AZA701" s="120"/>
      <c r="AZB701" s="120"/>
      <c r="AZC701" s="120"/>
      <c r="AZD701" s="120"/>
      <c r="AZE701" s="120"/>
      <c r="AZF701" s="120"/>
      <c r="AZG701" s="120"/>
      <c r="AZH701" s="120"/>
      <c r="AZI701" s="120"/>
      <c r="AZJ701" s="120"/>
      <c r="AZK701" s="120"/>
      <c r="AZL701" s="120"/>
      <c r="AZM701" s="120"/>
      <c r="AZN701" s="120"/>
      <c r="AZO701" s="120"/>
      <c r="AZP701" s="120"/>
      <c r="AZQ701" s="120"/>
      <c r="AZR701" s="120"/>
      <c r="AZS701" s="120"/>
      <c r="AZT701" s="120"/>
      <c r="AZU701" s="120"/>
      <c r="AZV701" s="120"/>
      <c r="AZW701" s="120"/>
      <c r="AZX701" s="120"/>
      <c r="AZY701" s="120"/>
      <c r="AZZ701" s="120"/>
      <c r="BAA701" s="120"/>
      <c r="BAB701" s="120"/>
      <c r="BAC701" s="120"/>
      <c r="BAD701" s="120"/>
      <c r="BAE701" s="120"/>
      <c r="BAF701" s="120"/>
      <c r="BAG701" s="120"/>
      <c r="BAH701" s="120"/>
      <c r="BAI701" s="120"/>
      <c r="BAJ701" s="120"/>
      <c r="BAK701" s="120"/>
      <c r="BAL701" s="120"/>
      <c r="BAM701" s="120"/>
      <c r="BAN701" s="120"/>
      <c r="BAO701" s="120"/>
      <c r="BAP701" s="120"/>
      <c r="BAQ701" s="120"/>
      <c r="BAR701" s="120"/>
      <c r="BAS701" s="120"/>
      <c r="BAT701" s="120"/>
      <c r="BAU701" s="120"/>
      <c r="BAV701" s="120"/>
      <c r="BAW701" s="120"/>
      <c r="BAX701" s="120"/>
      <c r="BAY701" s="120"/>
      <c r="BAZ701" s="120"/>
      <c r="BBA701" s="120"/>
      <c r="BBB701" s="120"/>
      <c r="BBC701" s="120"/>
      <c r="BBD701" s="120"/>
      <c r="BBE701" s="120"/>
      <c r="BBF701" s="120"/>
      <c r="BBG701" s="120"/>
      <c r="BBH701" s="120"/>
      <c r="BBI701" s="120"/>
      <c r="BBJ701" s="120"/>
      <c r="BBK701" s="120"/>
      <c r="BBL701" s="120"/>
      <c r="BBM701" s="120"/>
      <c r="BBN701" s="120"/>
      <c r="BBO701" s="120"/>
      <c r="BBP701" s="120"/>
      <c r="BBQ701" s="120"/>
      <c r="BBR701" s="120"/>
      <c r="BBS701" s="120"/>
      <c r="BBT701" s="120"/>
      <c r="BBU701" s="120"/>
      <c r="BBV701" s="120"/>
      <c r="BBW701" s="120"/>
      <c r="BBX701" s="120"/>
      <c r="BBY701" s="120"/>
      <c r="BBZ701" s="120"/>
      <c r="BCA701" s="120"/>
      <c r="BCB701" s="120"/>
      <c r="BCC701" s="120"/>
      <c r="BCD701" s="120"/>
      <c r="BCE701" s="120"/>
      <c r="BCF701" s="120"/>
      <c r="BCG701" s="120"/>
      <c r="BCH701" s="120"/>
      <c r="BCI701" s="120"/>
      <c r="BCJ701" s="120"/>
      <c r="BCK701" s="120"/>
      <c r="BCL701" s="120"/>
      <c r="BCM701" s="120"/>
      <c r="BCN701" s="120"/>
      <c r="BCO701" s="120"/>
      <c r="BCP701" s="120"/>
      <c r="BCQ701" s="120"/>
      <c r="BCR701" s="120"/>
      <c r="BCS701" s="120"/>
      <c r="BCT701" s="120"/>
      <c r="BCU701" s="120"/>
      <c r="BCV701" s="120"/>
      <c r="BCW701" s="120"/>
      <c r="BCX701" s="120"/>
      <c r="BCY701" s="120"/>
      <c r="BCZ701" s="120"/>
      <c r="BDA701" s="120"/>
      <c r="BDB701" s="120"/>
      <c r="BDC701" s="120"/>
      <c r="BDD701" s="120"/>
      <c r="BDE701" s="120"/>
      <c r="BDF701" s="120"/>
      <c r="BDG701" s="120"/>
      <c r="BDH701" s="120"/>
      <c r="BDI701" s="120"/>
      <c r="BDJ701" s="120"/>
      <c r="BDK701" s="120"/>
      <c r="BDL701" s="120"/>
      <c r="BDM701" s="120"/>
      <c r="BDN701" s="120"/>
      <c r="BDO701" s="120"/>
      <c r="BDP701" s="120"/>
      <c r="BDQ701" s="120"/>
      <c r="BDR701" s="120"/>
      <c r="BDS701" s="120"/>
      <c r="BDT701" s="120"/>
      <c r="BDU701" s="120"/>
      <c r="BDV701" s="120"/>
      <c r="BDW701" s="120"/>
      <c r="BDX701" s="120"/>
      <c r="BDY701" s="120"/>
      <c r="BDZ701" s="120"/>
      <c r="BEA701" s="120"/>
      <c r="BEB701" s="120"/>
      <c r="BEC701" s="120"/>
      <c r="BED701" s="120"/>
      <c r="BEE701" s="120"/>
      <c r="BEF701" s="120"/>
      <c r="BEG701" s="120"/>
      <c r="BEH701" s="120"/>
      <c r="BEI701" s="120"/>
      <c r="BEJ701" s="120"/>
      <c r="BEK701" s="120"/>
      <c r="BEL701" s="120"/>
      <c r="BEM701" s="120"/>
      <c r="BEN701" s="120"/>
      <c r="BEO701" s="120"/>
      <c r="BEP701" s="120"/>
      <c r="BEQ701" s="120"/>
      <c r="BER701" s="120"/>
      <c r="BES701" s="120"/>
      <c r="BET701" s="120"/>
      <c r="BEU701" s="120"/>
      <c r="BEV701" s="120"/>
      <c r="BEW701" s="120"/>
      <c r="BEX701" s="120"/>
      <c r="BEY701" s="120"/>
      <c r="BEZ701" s="120"/>
      <c r="BFA701" s="120"/>
      <c r="BFB701" s="120"/>
      <c r="BFC701" s="120"/>
      <c r="BFD701" s="120"/>
      <c r="BFE701" s="120"/>
      <c r="BFF701" s="120"/>
      <c r="BFG701" s="120"/>
      <c r="BFH701" s="120"/>
      <c r="BFI701" s="120"/>
      <c r="BFJ701" s="120"/>
      <c r="BFK701" s="120"/>
      <c r="BFL701" s="120"/>
      <c r="BFM701" s="120"/>
      <c r="BFN701" s="120"/>
      <c r="BFO701" s="120"/>
      <c r="BFP701" s="120"/>
      <c r="BFQ701" s="120"/>
      <c r="BFR701" s="120"/>
      <c r="BFS701" s="120"/>
      <c r="BFT701" s="120"/>
      <c r="BFU701" s="120"/>
      <c r="BFV701" s="120"/>
      <c r="BFW701" s="120"/>
      <c r="BFX701" s="120"/>
      <c r="BFY701" s="120"/>
      <c r="BFZ701" s="120"/>
      <c r="BGA701" s="120"/>
      <c r="BGB701" s="120"/>
      <c r="BGC701" s="120"/>
      <c r="BGD701" s="120"/>
      <c r="BGE701" s="120"/>
      <c r="BGF701" s="120"/>
      <c r="BGG701" s="120"/>
      <c r="BGH701" s="120"/>
      <c r="BGI701" s="120"/>
      <c r="BGJ701" s="120"/>
      <c r="BGK701" s="120"/>
      <c r="BGL701" s="120"/>
      <c r="BGM701" s="120"/>
      <c r="BGN701" s="120"/>
      <c r="BGO701" s="120"/>
      <c r="BGP701" s="120"/>
      <c r="BGQ701" s="120"/>
      <c r="BGR701" s="120"/>
      <c r="BGS701" s="120"/>
      <c r="BGT701" s="120"/>
      <c r="BGU701" s="120"/>
      <c r="BGV701" s="120"/>
      <c r="BGW701" s="120"/>
      <c r="BGX701" s="120"/>
      <c r="BGY701" s="120"/>
      <c r="BGZ701" s="120"/>
      <c r="BHA701" s="120"/>
      <c r="BHB701" s="120"/>
      <c r="BHC701" s="120"/>
      <c r="BHD701" s="120"/>
      <c r="BHE701" s="120"/>
      <c r="BHF701" s="120"/>
      <c r="BHG701" s="120"/>
      <c r="BHH701" s="120"/>
      <c r="BHI701" s="120"/>
      <c r="BHJ701" s="120"/>
      <c r="BHK701" s="120"/>
      <c r="BHL701" s="120"/>
      <c r="BHM701" s="120"/>
      <c r="BHN701" s="120"/>
      <c r="BHO701" s="120"/>
      <c r="BHP701" s="120"/>
      <c r="BHQ701" s="120"/>
      <c r="BHR701" s="120"/>
      <c r="BHS701" s="120"/>
      <c r="BHT701" s="120"/>
      <c r="BHU701" s="120"/>
      <c r="BHV701" s="120"/>
      <c r="BHW701" s="120"/>
      <c r="BHX701" s="120"/>
      <c r="BHY701" s="120"/>
      <c r="BHZ701" s="120"/>
      <c r="BIA701" s="120"/>
      <c r="BIB701" s="120"/>
      <c r="BIC701" s="120"/>
      <c r="BID701" s="120"/>
      <c r="BIE701" s="120"/>
      <c r="BIF701" s="120"/>
      <c r="BIG701" s="120"/>
      <c r="BIH701" s="120"/>
      <c r="BII701" s="120"/>
      <c r="BIJ701" s="120"/>
      <c r="BIK701" s="120"/>
      <c r="BIL701" s="120"/>
      <c r="BIM701" s="120"/>
      <c r="BIN701" s="120"/>
      <c r="BIO701" s="120"/>
      <c r="BIP701" s="120"/>
      <c r="BIQ701" s="120"/>
      <c r="BIR701" s="120"/>
      <c r="BIS701" s="120"/>
      <c r="BIT701" s="120"/>
      <c r="BIU701" s="120"/>
      <c r="BIV701" s="120"/>
      <c r="BIW701" s="120"/>
      <c r="BIX701" s="120"/>
      <c r="BIY701" s="120"/>
      <c r="BIZ701" s="120"/>
      <c r="BJA701" s="120"/>
      <c r="BJB701" s="120"/>
      <c r="BJC701" s="120"/>
      <c r="BJD701" s="120"/>
      <c r="BJE701" s="120"/>
      <c r="BJF701" s="120"/>
      <c r="BJG701" s="120"/>
      <c r="BJH701" s="120"/>
      <c r="BJI701" s="120"/>
      <c r="BJJ701" s="120"/>
      <c r="BJK701" s="120"/>
      <c r="BJL701" s="120"/>
      <c r="BJM701" s="120"/>
      <c r="BJN701" s="120"/>
      <c r="BJO701" s="120"/>
      <c r="BJP701" s="120"/>
      <c r="BJQ701" s="120"/>
      <c r="BJR701" s="120"/>
      <c r="BJS701" s="120"/>
      <c r="BJT701" s="120"/>
      <c r="BJU701" s="120"/>
      <c r="BJV701" s="120"/>
      <c r="BJW701" s="120"/>
      <c r="BJX701" s="120"/>
      <c r="BJY701" s="120"/>
      <c r="BJZ701" s="120"/>
      <c r="BKA701" s="120"/>
      <c r="BKB701" s="120"/>
      <c r="BKC701" s="120"/>
      <c r="BKD701" s="120"/>
      <c r="BKE701" s="120"/>
      <c r="BKF701" s="120"/>
      <c r="BKG701" s="120"/>
      <c r="BKH701" s="120"/>
      <c r="BKI701" s="120"/>
      <c r="BKJ701" s="120"/>
      <c r="BKK701" s="120"/>
      <c r="BKL701" s="120"/>
      <c r="BKM701" s="120"/>
      <c r="BKN701" s="120"/>
      <c r="BKO701" s="120"/>
      <c r="BKP701" s="120"/>
      <c r="BKQ701" s="120"/>
      <c r="BKR701" s="120"/>
      <c r="BKS701" s="120"/>
      <c r="BKT701" s="120"/>
      <c r="BKU701" s="120"/>
      <c r="BKV701" s="120"/>
      <c r="BKW701" s="120"/>
      <c r="BKX701" s="120"/>
      <c r="BKY701" s="120"/>
      <c r="BKZ701" s="120"/>
      <c r="BLA701" s="120"/>
      <c r="BLB701" s="120"/>
      <c r="BLC701" s="120"/>
      <c r="BLD701" s="120"/>
      <c r="BLE701" s="120"/>
      <c r="BLF701" s="120"/>
      <c r="BLG701" s="120"/>
      <c r="BLH701" s="120"/>
      <c r="BLI701" s="120"/>
      <c r="BLJ701" s="120"/>
      <c r="BLK701" s="120"/>
      <c r="BLL701" s="120"/>
      <c r="BLM701" s="120"/>
      <c r="BLN701" s="120"/>
      <c r="BLO701" s="120"/>
      <c r="BLP701" s="120"/>
      <c r="BLQ701" s="120"/>
      <c r="BLR701" s="120"/>
      <c r="BLS701" s="120"/>
      <c r="BLT701" s="120"/>
      <c r="BLU701" s="120"/>
      <c r="BLV701" s="120"/>
      <c r="BLW701" s="120"/>
      <c r="BLX701" s="120"/>
      <c r="BLY701" s="120"/>
      <c r="BLZ701" s="120"/>
      <c r="BMA701" s="120"/>
      <c r="BMB701" s="120"/>
      <c r="BMC701" s="120"/>
      <c r="BMD701" s="120"/>
      <c r="BME701" s="120"/>
      <c r="BMF701" s="120"/>
      <c r="BMG701" s="120"/>
      <c r="BMH701" s="120"/>
      <c r="BMI701" s="120"/>
      <c r="BMJ701" s="120"/>
      <c r="BMK701" s="120"/>
      <c r="BML701" s="120"/>
      <c r="BMM701" s="120"/>
      <c r="BMN701" s="120"/>
      <c r="BMO701" s="120"/>
      <c r="BMP701" s="120"/>
      <c r="BMQ701" s="120"/>
      <c r="BMR701" s="120"/>
      <c r="BMS701" s="120"/>
      <c r="BMT701" s="120"/>
      <c r="BMU701" s="120"/>
      <c r="BMV701" s="120"/>
      <c r="BMW701" s="120"/>
      <c r="BMX701" s="120"/>
      <c r="BMY701" s="120"/>
      <c r="BMZ701" s="120"/>
      <c r="BNA701" s="120"/>
      <c r="BNB701" s="120"/>
      <c r="BNC701" s="120"/>
      <c r="BND701" s="120"/>
      <c r="BNE701" s="120"/>
      <c r="BNF701" s="120"/>
      <c r="BNG701" s="120"/>
      <c r="BNH701" s="120"/>
      <c r="BNI701" s="120"/>
      <c r="BNJ701" s="120"/>
      <c r="BNK701" s="120"/>
      <c r="BNL701" s="120"/>
      <c r="BNM701" s="120"/>
      <c r="BNN701" s="120"/>
      <c r="BNO701" s="120"/>
      <c r="BNP701" s="120"/>
      <c r="BNQ701" s="120"/>
      <c r="BNR701" s="120"/>
      <c r="BNS701" s="120"/>
      <c r="BNT701" s="120"/>
      <c r="BNU701" s="120"/>
      <c r="BNV701" s="120"/>
      <c r="BNW701" s="120"/>
      <c r="BNX701" s="120"/>
      <c r="BNY701" s="120"/>
      <c r="BNZ701" s="120"/>
      <c r="BOA701" s="120"/>
      <c r="BOB701" s="120"/>
      <c r="BOC701" s="120"/>
      <c r="BOD701" s="120"/>
      <c r="BOE701" s="120"/>
      <c r="BOF701" s="120"/>
      <c r="BOG701" s="120"/>
      <c r="BOH701" s="120"/>
      <c r="BOI701" s="120"/>
      <c r="BOJ701" s="120"/>
      <c r="BOK701" s="120"/>
      <c r="BOL701" s="120"/>
      <c r="BOM701" s="120"/>
      <c r="BON701" s="120"/>
      <c r="BOO701" s="120"/>
      <c r="BOP701" s="120"/>
      <c r="BOQ701" s="120"/>
      <c r="BOR701" s="120"/>
      <c r="BOS701" s="120"/>
      <c r="BOT701" s="120"/>
      <c r="BOU701" s="120"/>
      <c r="BOV701" s="120"/>
      <c r="BOW701" s="120"/>
      <c r="BOX701" s="120"/>
      <c r="BOY701" s="120"/>
      <c r="BOZ701" s="120"/>
      <c r="BPA701" s="120"/>
      <c r="BPB701" s="120"/>
      <c r="BPC701" s="120"/>
      <c r="BPD701" s="120"/>
      <c r="BPE701" s="120"/>
      <c r="BPF701" s="120"/>
      <c r="BPG701" s="120"/>
      <c r="BPH701" s="120"/>
      <c r="BPI701" s="120"/>
      <c r="BPJ701" s="120"/>
      <c r="BPK701" s="120"/>
      <c r="BPL701" s="120"/>
      <c r="BPM701" s="120"/>
      <c r="BPN701" s="120"/>
      <c r="BPO701" s="120"/>
      <c r="BPP701" s="120"/>
      <c r="BPQ701" s="120"/>
      <c r="BPR701" s="120"/>
      <c r="BPS701" s="120"/>
      <c r="BPT701" s="120"/>
      <c r="BPU701" s="120"/>
      <c r="BPV701" s="120"/>
      <c r="BPW701" s="120"/>
      <c r="BPX701" s="120"/>
      <c r="BPY701" s="120"/>
      <c r="BPZ701" s="120"/>
      <c r="BQA701" s="120"/>
      <c r="BQB701" s="120"/>
      <c r="BQC701" s="120"/>
      <c r="BQD701" s="120"/>
      <c r="BQE701" s="120"/>
      <c r="BQF701" s="120"/>
      <c r="BQG701" s="120"/>
      <c r="BQH701" s="120"/>
      <c r="BQI701" s="120"/>
      <c r="BQJ701" s="120"/>
      <c r="BQK701" s="120"/>
      <c r="BQL701" s="120"/>
      <c r="BQM701" s="120"/>
      <c r="BQN701" s="120"/>
      <c r="BQO701" s="120"/>
      <c r="BQP701" s="120"/>
      <c r="BQQ701" s="120"/>
      <c r="BQR701" s="120"/>
      <c r="BQS701" s="120"/>
      <c r="BQT701" s="120"/>
      <c r="BQU701" s="120"/>
      <c r="BQV701" s="120"/>
      <c r="BQW701" s="120"/>
      <c r="BQX701" s="120"/>
      <c r="BQY701" s="120"/>
      <c r="BQZ701" s="120"/>
      <c r="BRA701" s="120"/>
      <c r="BRB701" s="120"/>
      <c r="BRC701" s="120"/>
      <c r="BRD701" s="120"/>
      <c r="BRE701" s="120"/>
      <c r="BRF701" s="120"/>
      <c r="BRG701" s="120"/>
      <c r="BRH701" s="120"/>
      <c r="BRI701" s="120"/>
      <c r="BRJ701" s="120"/>
      <c r="BRK701" s="120"/>
      <c r="BRL701" s="120"/>
      <c r="BRM701" s="120"/>
      <c r="BRN701" s="120"/>
      <c r="BRO701" s="120"/>
      <c r="BRP701" s="120"/>
      <c r="BRQ701" s="120"/>
      <c r="BRR701" s="120"/>
      <c r="BRS701" s="120"/>
      <c r="BRT701" s="120"/>
      <c r="BRU701" s="120"/>
      <c r="BRV701" s="120"/>
      <c r="BRW701" s="120"/>
      <c r="BRX701" s="120"/>
      <c r="BRY701" s="120"/>
      <c r="BRZ701" s="120"/>
      <c r="BSA701" s="120"/>
      <c r="BSB701" s="120"/>
      <c r="BSC701" s="120"/>
      <c r="BSD701" s="120"/>
      <c r="BSE701" s="120"/>
      <c r="BSF701" s="120"/>
      <c r="BSG701" s="120"/>
      <c r="BSH701" s="120"/>
      <c r="BSI701" s="120"/>
      <c r="BSJ701" s="120"/>
      <c r="BSK701" s="120"/>
      <c r="BSL701" s="120"/>
      <c r="BSM701" s="120"/>
      <c r="BSN701" s="120"/>
      <c r="BSO701" s="120"/>
      <c r="BSP701" s="120"/>
      <c r="BSQ701" s="120"/>
      <c r="BSR701" s="120"/>
      <c r="BSS701" s="120"/>
      <c r="BST701" s="120"/>
      <c r="BSU701" s="120"/>
      <c r="BSV701" s="120"/>
      <c r="BSW701" s="120"/>
      <c r="BSX701" s="120"/>
      <c r="BSY701" s="120"/>
      <c r="BSZ701" s="120"/>
      <c r="BTA701" s="120"/>
      <c r="BTB701" s="120"/>
      <c r="BTC701" s="120"/>
      <c r="BTD701" s="120"/>
      <c r="BTE701" s="120"/>
      <c r="BTF701" s="120"/>
      <c r="BTG701" s="120"/>
      <c r="BTH701" s="120"/>
      <c r="BTI701" s="120"/>
      <c r="BTJ701" s="120"/>
      <c r="BTK701" s="120"/>
      <c r="BTL701" s="120"/>
      <c r="BTM701" s="120"/>
      <c r="BTN701" s="120"/>
      <c r="BTO701" s="120"/>
      <c r="BTP701" s="120"/>
      <c r="BTQ701" s="120"/>
      <c r="BTR701" s="120"/>
      <c r="BTS701" s="120"/>
      <c r="BTT701" s="120"/>
      <c r="BTU701" s="120"/>
      <c r="BTV701" s="120"/>
      <c r="BTW701" s="120"/>
      <c r="BTX701" s="120"/>
      <c r="BTY701" s="120"/>
      <c r="BTZ701" s="120"/>
      <c r="BUA701" s="120"/>
      <c r="BUB701" s="120"/>
      <c r="BUC701" s="120"/>
      <c r="BUD701" s="120"/>
      <c r="BUE701" s="120"/>
      <c r="BUF701" s="120"/>
      <c r="BUG701" s="120"/>
      <c r="BUH701" s="120"/>
      <c r="BUI701" s="120"/>
      <c r="BUJ701" s="120"/>
      <c r="BUK701" s="120"/>
      <c r="BUL701" s="120"/>
      <c r="BUM701" s="120"/>
      <c r="BUN701" s="120"/>
      <c r="BUO701" s="120"/>
      <c r="BUP701" s="120"/>
      <c r="BUQ701" s="120"/>
      <c r="BUR701" s="120"/>
      <c r="BUS701" s="120"/>
      <c r="BUT701" s="120"/>
      <c r="BUU701" s="120"/>
      <c r="BUV701" s="120"/>
      <c r="BUW701" s="120"/>
      <c r="BUX701" s="120"/>
      <c r="BUY701" s="120"/>
      <c r="BUZ701" s="120"/>
      <c r="BVA701" s="120"/>
      <c r="BVB701" s="120"/>
      <c r="BVC701" s="120"/>
      <c r="BVD701" s="120"/>
      <c r="BVE701" s="120"/>
      <c r="BVF701" s="120"/>
      <c r="BVG701" s="120"/>
      <c r="BVH701" s="120"/>
      <c r="BVI701" s="120"/>
      <c r="BVJ701" s="120"/>
      <c r="BVK701" s="120"/>
      <c r="BVL701" s="120"/>
      <c r="BVM701" s="120"/>
      <c r="BVN701" s="120"/>
      <c r="BVO701" s="120"/>
      <c r="BVP701" s="120"/>
      <c r="BVQ701" s="120"/>
      <c r="BVR701" s="120"/>
      <c r="BVS701" s="120"/>
      <c r="BVT701" s="120"/>
      <c r="BVU701" s="120"/>
      <c r="BVV701" s="120"/>
      <c r="BVW701" s="120"/>
      <c r="BVX701" s="120"/>
      <c r="BVY701" s="120"/>
      <c r="BVZ701" s="120"/>
      <c r="BWA701" s="120"/>
      <c r="BWB701" s="120"/>
      <c r="BWC701" s="120"/>
      <c r="BWD701" s="120"/>
      <c r="BWE701" s="120"/>
      <c r="BWF701" s="120"/>
      <c r="BWG701" s="120"/>
      <c r="BWH701" s="120"/>
      <c r="BWI701" s="120"/>
      <c r="BWJ701" s="120"/>
      <c r="BWK701" s="120"/>
      <c r="BWL701" s="120"/>
      <c r="BWM701" s="120"/>
      <c r="BWN701" s="120"/>
      <c r="BWO701" s="120"/>
      <c r="BWP701" s="120"/>
      <c r="BWQ701" s="120"/>
      <c r="BWR701" s="120"/>
      <c r="BWS701" s="120"/>
      <c r="BWT701" s="120"/>
      <c r="BWU701" s="120"/>
      <c r="BWV701" s="120"/>
      <c r="BWW701" s="120"/>
      <c r="BWX701" s="120"/>
      <c r="BWY701" s="120"/>
      <c r="BWZ701" s="120"/>
      <c r="BXA701" s="120"/>
      <c r="BXB701" s="120"/>
      <c r="BXC701" s="120"/>
      <c r="BXD701" s="120"/>
      <c r="BXE701" s="120"/>
      <c r="BXF701" s="120"/>
      <c r="BXG701" s="120"/>
      <c r="BXH701" s="120"/>
      <c r="BXI701" s="120"/>
      <c r="BXJ701" s="120"/>
      <c r="BXK701" s="120"/>
      <c r="BXL701" s="120"/>
      <c r="BXM701" s="120"/>
      <c r="BXN701" s="120"/>
      <c r="BXO701" s="120"/>
      <c r="BXP701" s="120"/>
      <c r="BXQ701" s="120"/>
      <c r="BXR701" s="120"/>
      <c r="BXS701" s="120"/>
      <c r="BXT701" s="120"/>
      <c r="BXU701" s="120"/>
      <c r="BXV701" s="120"/>
      <c r="BXW701" s="120"/>
      <c r="BXX701" s="120"/>
      <c r="BXY701" s="120"/>
      <c r="BXZ701" s="120"/>
      <c r="BYA701" s="120"/>
      <c r="BYB701" s="120"/>
      <c r="BYC701" s="120"/>
      <c r="BYD701" s="120"/>
      <c r="BYE701" s="120"/>
      <c r="BYF701" s="120"/>
      <c r="BYG701" s="120"/>
      <c r="BYH701" s="120"/>
      <c r="BYI701" s="120"/>
      <c r="BYJ701" s="120"/>
      <c r="BYK701" s="120"/>
      <c r="BYL701" s="120"/>
      <c r="BYM701" s="120"/>
      <c r="BYN701" s="120"/>
      <c r="BYO701" s="120"/>
      <c r="BYP701" s="120"/>
      <c r="BYQ701" s="120"/>
      <c r="BYR701" s="120"/>
      <c r="BYS701" s="120"/>
      <c r="BYT701" s="120"/>
      <c r="BYU701" s="120"/>
      <c r="BYV701" s="120"/>
      <c r="BYW701" s="120"/>
      <c r="BYX701" s="120"/>
      <c r="BYY701" s="120"/>
      <c r="BYZ701" s="120"/>
      <c r="BZA701" s="120"/>
      <c r="BZB701" s="120"/>
      <c r="BZC701" s="120"/>
      <c r="BZD701" s="120"/>
      <c r="BZE701" s="120"/>
      <c r="BZF701" s="120"/>
      <c r="BZG701" s="120"/>
      <c r="BZH701" s="120"/>
      <c r="BZI701" s="120"/>
      <c r="BZJ701" s="120"/>
      <c r="BZK701" s="120"/>
      <c r="BZL701" s="120"/>
      <c r="BZM701" s="120"/>
      <c r="BZN701" s="120"/>
      <c r="BZO701" s="120"/>
      <c r="BZP701" s="120"/>
      <c r="BZQ701" s="120"/>
      <c r="BZR701" s="120"/>
      <c r="BZS701" s="120"/>
      <c r="BZT701" s="120"/>
      <c r="BZU701" s="120"/>
      <c r="BZV701" s="120"/>
      <c r="BZW701" s="120"/>
      <c r="BZX701" s="120"/>
      <c r="BZY701" s="120"/>
      <c r="BZZ701" s="120"/>
      <c r="CAA701" s="120"/>
      <c r="CAB701" s="120"/>
      <c r="CAC701" s="120"/>
      <c r="CAD701" s="120"/>
      <c r="CAE701" s="120"/>
      <c r="CAF701" s="120"/>
      <c r="CAG701" s="120"/>
      <c r="CAH701" s="120"/>
      <c r="CAI701" s="120"/>
      <c r="CAJ701" s="120"/>
      <c r="CAK701" s="120"/>
      <c r="CAL701" s="120"/>
      <c r="CAM701" s="120"/>
      <c r="CAN701" s="120"/>
      <c r="CAO701" s="120"/>
      <c r="CAP701" s="120"/>
      <c r="CAQ701" s="120"/>
      <c r="CAR701" s="120"/>
      <c r="CAS701" s="120"/>
      <c r="CAT701" s="120"/>
      <c r="CAU701" s="120"/>
      <c r="CAV701" s="120"/>
      <c r="CAW701" s="120"/>
      <c r="CAX701" s="120"/>
      <c r="CAY701" s="120"/>
      <c r="CAZ701" s="120"/>
      <c r="CBA701" s="120"/>
      <c r="CBB701" s="120"/>
      <c r="CBC701" s="120"/>
      <c r="CBD701" s="120"/>
      <c r="CBE701" s="120"/>
      <c r="CBF701" s="120"/>
      <c r="CBG701" s="120"/>
      <c r="CBH701" s="120"/>
      <c r="CBI701" s="120"/>
      <c r="CBJ701" s="120"/>
      <c r="CBK701" s="120"/>
      <c r="CBL701" s="120"/>
      <c r="CBM701" s="120"/>
      <c r="CBN701" s="120"/>
      <c r="CBO701" s="120"/>
      <c r="CBP701" s="120"/>
      <c r="CBQ701" s="120"/>
      <c r="CBR701" s="120"/>
      <c r="CBS701" s="120"/>
      <c r="CBT701" s="120"/>
      <c r="CBU701" s="120"/>
      <c r="CBV701" s="120"/>
      <c r="CBW701" s="120"/>
      <c r="CBX701" s="120"/>
      <c r="CBY701" s="120"/>
      <c r="CBZ701" s="120"/>
      <c r="CCA701" s="120"/>
      <c r="CCB701" s="120"/>
      <c r="CCC701" s="120"/>
      <c r="CCD701" s="120"/>
      <c r="CCE701" s="120"/>
      <c r="CCF701" s="120"/>
      <c r="CCG701" s="120"/>
      <c r="CCH701" s="120"/>
      <c r="CCI701" s="120"/>
      <c r="CCJ701" s="120"/>
      <c r="CCK701" s="120"/>
      <c r="CCL701" s="120"/>
      <c r="CCM701" s="120"/>
      <c r="CCN701" s="120"/>
      <c r="CCO701" s="120"/>
      <c r="CCP701" s="120"/>
      <c r="CCQ701" s="120"/>
      <c r="CCR701" s="120"/>
      <c r="CCS701" s="120"/>
      <c r="CCT701" s="120"/>
      <c r="CCU701" s="120"/>
      <c r="CCV701" s="120"/>
      <c r="CCW701" s="120"/>
      <c r="CCX701" s="120"/>
      <c r="CCY701" s="120"/>
      <c r="CCZ701" s="120"/>
      <c r="CDA701" s="120"/>
      <c r="CDB701" s="120"/>
      <c r="CDC701" s="120"/>
      <c r="CDD701" s="120"/>
      <c r="CDE701" s="120"/>
      <c r="CDF701" s="120"/>
      <c r="CDG701" s="120"/>
      <c r="CDH701" s="120"/>
      <c r="CDI701" s="120"/>
      <c r="CDJ701" s="120"/>
      <c r="CDK701" s="120"/>
      <c r="CDL701" s="120"/>
      <c r="CDM701" s="120"/>
      <c r="CDN701" s="120"/>
      <c r="CDO701" s="120"/>
      <c r="CDP701" s="120"/>
      <c r="CDQ701" s="120"/>
      <c r="CDR701" s="120"/>
      <c r="CDS701" s="120"/>
      <c r="CDT701" s="120"/>
      <c r="CDU701" s="120"/>
      <c r="CDV701" s="120"/>
      <c r="CDW701" s="120"/>
      <c r="CDX701" s="120"/>
      <c r="CDY701" s="120"/>
      <c r="CDZ701" s="120"/>
      <c r="CEA701" s="120"/>
      <c r="CEB701" s="120"/>
      <c r="CEC701" s="120"/>
      <c r="CED701" s="120"/>
      <c r="CEE701" s="120"/>
      <c r="CEF701" s="120"/>
      <c r="CEG701" s="120"/>
      <c r="CEH701" s="120"/>
      <c r="CEI701" s="120"/>
      <c r="CEJ701" s="120"/>
      <c r="CEK701" s="120"/>
      <c r="CEL701" s="120"/>
      <c r="CEM701" s="120"/>
      <c r="CEN701" s="120"/>
      <c r="CEO701" s="120"/>
      <c r="CEP701" s="120"/>
      <c r="CEQ701" s="120"/>
      <c r="CER701" s="120"/>
      <c r="CES701" s="120"/>
      <c r="CET701" s="120"/>
      <c r="CEU701" s="120"/>
      <c r="CEV701" s="120"/>
      <c r="CEW701" s="120"/>
      <c r="CEX701" s="120"/>
      <c r="CEY701" s="120"/>
      <c r="CEZ701" s="120"/>
      <c r="CFA701" s="120"/>
      <c r="CFB701" s="120"/>
      <c r="CFC701" s="120"/>
      <c r="CFD701" s="120"/>
      <c r="CFE701" s="120"/>
      <c r="CFF701" s="120"/>
      <c r="CFG701" s="120"/>
      <c r="CFH701" s="120"/>
      <c r="CFI701" s="120"/>
      <c r="CFJ701" s="120"/>
      <c r="CFK701" s="120"/>
      <c r="CFL701" s="120"/>
      <c r="CFM701" s="120"/>
      <c r="CFN701" s="120"/>
      <c r="CFO701" s="120"/>
      <c r="CFP701" s="120"/>
      <c r="CFQ701" s="120"/>
      <c r="CFR701" s="120"/>
      <c r="CFS701" s="120"/>
      <c r="CFT701" s="120"/>
      <c r="CFU701" s="120"/>
      <c r="CFV701" s="120"/>
      <c r="CFW701" s="120"/>
      <c r="CFX701" s="120"/>
      <c r="CFY701" s="120"/>
      <c r="CFZ701" s="120"/>
      <c r="CGA701" s="120"/>
      <c r="CGB701" s="120"/>
      <c r="CGC701" s="120"/>
      <c r="CGD701" s="120"/>
      <c r="CGE701" s="120"/>
      <c r="CGF701" s="120"/>
      <c r="CGG701" s="120"/>
      <c r="CGH701" s="120"/>
      <c r="CGI701" s="120"/>
      <c r="CGJ701" s="120"/>
      <c r="CGK701" s="120"/>
      <c r="CGL701" s="120"/>
      <c r="CGM701" s="120"/>
      <c r="CGN701" s="120"/>
      <c r="CGO701" s="120"/>
      <c r="CGP701" s="120"/>
      <c r="CGQ701" s="120"/>
      <c r="CGR701" s="120"/>
      <c r="CGS701" s="120"/>
      <c r="CGT701" s="120"/>
      <c r="CGU701" s="120"/>
      <c r="CGV701" s="120"/>
      <c r="CGW701" s="120"/>
      <c r="CGX701" s="120"/>
      <c r="CGY701" s="120"/>
      <c r="CGZ701" s="120"/>
      <c r="CHA701" s="120"/>
      <c r="CHB701" s="120"/>
      <c r="CHC701" s="120"/>
      <c r="CHD701" s="120"/>
      <c r="CHE701" s="120"/>
      <c r="CHF701" s="120"/>
      <c r="CHG701" s="120"/>
      <c r="CHH701" s="120"/>
      <c r="CHI701" s="120"/>
      <c r="CHJ701" s="120"/>
      <c r="CHK701" s="120"/>
      <c r="CHL701" s="120"/>
      <c r="CHM701" s="120"/>
      <c r="CHN701" s="120"/>
      <c r="CHO701" s="120"/>
      <c r="CHP701" s="120"/>
      <c r="CHQ701" s="120"/>
      <c r="CHR701" s="120"/>
      <c r="CHS701" s="120"/>
      <c r="CHT701" s="120"/>
      <c r="CHU701" s="120"/>
      <c r="CHV701" s="120"/>
      <c r="CHW701" s="120"/>
      <c r="CHX701" s="120"/>
      <c r="CHY701" s="120"/>
      <c r="CHZ701" s="120"/>
      <c r="CIA701" s="120"/>
      <c r="CIB701" s="120"/>
      <c r="CIC701" s="120"/>
      <c r="CID701" s="120"/>
      <c r="CIE701" s="120"/>
      <c r="CIF701" s="120"/>
      <c r="CIG701" s="120"/>
      <c r="CIH701" s="120"/>
      <c r="CII701" s="120"/>
      <c r="CIJ701" s="120"/>
      <c r="CIK701" s="120"/>
      <c r="CIL701" s="120"/>
      <c r="CIM701" s="120"/>
      <c r="CIN701" s="120"/>
      <c r="CIO701" s="120"/>
      <c r="CIP701" s="120"/>
      <c r="CIQ701" s="120"/>
      <c r="CIR701" s="120"/>
      <c r="CIS701" s="120"/>
      <c r="CIT701" s="120"/>
      <c r="CIU701" s="120"/>
      <c r="CIV701" s="120"/>
      <c r="CIW701" s="120"/>
      <c r="CIX701" s="120"/>
      <c r="CIY701" s="120"/>
      <c r="CIZ701" s="120"/>
      <c r="CJA701" s="120"/>
      <c r="CJB701" s="120"/>
      <c r="CJC701" s="120"/>
      <c r="CJD701" s="120"/>
      <c r="CJE701" s="120"/>
      <c r="CJF701" s="120"/>
      <c r="CJG701" s="120"/>
      <c r="CJH701" s="120"/>
      <c r="CJI701" s="120"/>
      <c r="CJJ701" s="120"/>
      <c r="CJK701" s="120"/>
      <c r="CJL701" s="120"/>
      <c r="CJM701" s="120"/>
      <c r="CJN701" s="120"/>
      <c r="CJO701" s="120"/>
      <c r="CJP701" s="120"/>
      <c r="CJQ701" s="120"/>
      <c r="CJR701" s="120"/>
      <c r="CJS701" s="120"/>
      <c r="CJT701" s="120"/>
      <c r="CJU701" s="120"/>
      <c r="CJV701" s="120"/>
      <c r="CJW701" s="120"/>
      <c r="CJX701" s="120"/>
      <c r="CJY701" s="120"/>
      <c r="CJZ701" s="120"/>
      <c r="CKA701" s="120"/>
      <c r="CKB701" s="120"/>
      <c r="CKC701" s="120"/>
      <c r="CKD701" s="120"/>
      <c r="CKE701" s="120"/>
      <c r="CKF701" s="120"/>
      <c r="CKG701" s="120"/>
      <c r="CKH701" s="120"/>
      <c r="CKI701" s="120"/>
      <c r="CKJ701" s="120"/>
      <c r="CKK701" s="120"/>
      <c r="CKL701" s="120"/>
      <c r="CKM701" s="120"/>
      <c r="CKN701" s="120"/>
      <c r="CKO701" s="120"/>
      <c r="CKP701" s="120"/>
      <c r="CKQ701" s="120"/>
      <c r="CKR701" s="120"/>
      <c r="CKS701" s="120"/>
      <c r="CKT701" s="120"/>
      <c r="CKU701" s="120"/>
      <c r="CKV701" s="120"/>
      <c r="CKW701" s="120"/>
      <c r="CKX701" s="120"/>
      <c r="CKY701" s="120"/>
      <c r="CKZ701" s="120"/>
      <c r="CLA701" s="120"/>
      <c r="CLB701" s="120"/>
      <c r="CLC701" s="120"/>
      <c r="CLD701" s="120"/>
      <c r="CLE701" s="120"/>
      <c r="CLF701" s="120"/>
      <c r="CLG701" s="120"/>
      <c r="CLH701" s="120"/>
      <c r="CLI701" s="120"/>
      <c r="CLJ701" s="120"/>
      <c r="CLK701" s="120"/>
      <c r="CLL701" s="120"/>
      <c r="CLM701" s="120"/>
      <c r="CLN701" s="120"/>
      <c r="CLO701" s="120"/>
      <c r="CLP701" s="120"/>
      <c r="CLQ701" s="120"/>
      <c r="CLR701" s="120"/>
      <c r="CLS701" s="120"/>
      <c r="CLT701" s="120"/>
      <c r="CLU701" s="120"/>
      <c r="CLV701" s="120"/>
      <c r="CLW701" s="120"/>
      <c r="CLX701" s="120"/>
      <c r="CLY701" s="120"/>
      <c r="CLZ701" s="120"/>
      <c r="CMA701" s="120"/>
      <c r="CMB701" s="120"/>
      <c r="CMC701" s="120"/>
      <c r="CMD701" s="120"/>
      <c r="CME701" s="120"/>
      <c r="CMF701" s="120"/>
      <c r="CMG701" s="120"/>
      <c r="CMH701" s="120"/>
      <c r="CMI701" s="120"/>
      <c r="CMJ701" s="120"/>
      <c r="CMK701" s="120"/>
      <c r="CML701" s="120"/>
      <c r="CMM701" s="120"/>
      <c r="CMN701" s="120"/>
      <c r="CMO701" s="120"/>
      <c r="CMP701" s="120"/>
      <c r="CMQ701" s="120"/>
      <c r="CMR701" s="120"/>
      <c r="CMS701" s="120"/>
      <c r="CMT701" s="120"/>
      <c r="CMU701" s="120"/>
      <c r="CMV701" s="120"/>
      <c r="CMW701" s="120"/>
      <c r="CMX701" s="120"/>
      <c r="CMY701" s="120"/>
      <c r="CMZ701" s="120"/>
      <c r="CNA701" s="120"/>
      <c r="CNB701" s="120"/>
      <c r="CNC701" s="120"/>
      <c r="CND701" s="120"/>
      <c r="CNE701" s="120"/>
      <c r="CNF701" s="120"/>
      <c r="CNG701" s="120"/>
      <c r="CNH701" s="120"/>
      <c r="CNI701" s="120"/>
      <c r="CNJ701" s="120"/>
      <c r="CNK701" s="120"/>
      <c r="CNL701" s="120"/>
      <c r="CNM701" s="120"/>
      <c r="CNN701" s="120"/>
      <c r="CNO701" s="120"/>
      <c r="CNP701" s="120"/>
      <c r="CNQ701" s="120"/>
      <c r="CNR701" s="120"/>
      <c r="CNS701" s="120"/>
      <c r="CNT701" s="120"/>
      <c r="CNU701" s="120"/>
      <c r="CNV701" s="120"/>
      <c r="CNW701" s="120"/>
      <c r="CNX701" s="120"/>
      <c r="CNY701" s="120"/>
      <c r="CNZ701" s="120"/>
      <c r="COA701" s="120"/>
      <c r="COB701" s="120"/>
      <c r="COC701" s="120"/>
      <c r="COD701" s="120"/>
      <c r="COE701" s="120"/>
      <c r="COF701" s="120"/>
      <c r="COG701" s="120"/>
      <c r="COH701" s="120"/>
      <c r="COI701" s="120"/>
      <c r="COJ701" s="120"/>
      <c r="COK701" s="120"/>
      <c r="COL701" s="120"/>
      <c r="COM701" s="120"/>
      <c r="CON701" s="120"/>
      <c r="COO701" s="120"/>
      <c r="COP701" s="120"/>
      <c r="COQ701" s="120"/>
      <c r="COR701" s="120"/>
      <c r="COS701" s="120"/>
      <c r="COT701" s="120"/>
      <c r="COU701" s="120"/>
      <c r="COV701" s="120"/>
      <c r="COW701" s="120"/>
      <c r="COX701" s="120"/>
      <c r="COY701" s="120"/>
      <c r="COZ701" s="120"/>
      <c r="CPA701" s="120"/>
      <c r="CPB701" s="120"/>
      <c r="CPC701" s="120"/>
      <c r="CPD701" s="120"/>
      <c r="CPE701" s="120"/>
      <c r="CPF701" s="120"/>
      <c r="CPG701" s="120"/>
      <c r="CPH701" s="120"/>
      <c r="CPI701" s="120"/>
      <c r="CPJ701" s="120"/>
      <c r="CPK701" s="120"/>
      <c r="CPL701" s="120"/>
      <c r="CPM701" s="120"/>
      <c r="CPN701" s="120"/>
      <c r="CPO701" s="120"/>
      <c r="CPP701" s="120"/>
      <c r="CPQ701" s="120"/>
      <c r="CPR701" s="120"/>
      <c r="CPS701" s="120"/>
      <c r="CPT701" s="120"/>
      <c r="CPU701" s="120"/>
      <c r="CPV701" s="120"/>
      <c r="CPW701" s="120"/>
      <c r="CPX701" s="120"/>
      <c r="CPY701" s="120"/>
      <c r="CPZ701" s="120"/>
      <c r="CQA701" s="120"/>
      <c r="CQB701" s="120"/>
      <c r="CQC701" s="120"/>
      <c r="CQD701" s="120"/>
      <c r="CQE701" s="120"/>
      <c r="CQF701" s="120"/>
      <c r="CQG701" s="120"/>
      <c r="CQH701" s="120"/>
      <c r="CQI701" s="120"/>
      <c r="CQJ701" s="120"/>
      <c r="CQK701" s="120"/>
      <c r="CQL701" s="120"/>
      <c r="CQM701" s="120"/>
      <c r="CQN701" s="120"/>
      <c r="CQO701" s="120"/>
      <c r="CQP701" s="120"/>
      <c r="CQQ701" s="120"/>
      <c r="CQR701" s="120"/>
      <c r="CQS701" s="120"/>
      <c r="CQT701" s="120"/>
      <c r="CQU701" s="120"/>
      <c r="CQV701" s="120"/>
      <c r="CQW701" s="120"/>
      <c r="CQX701" s="120"/>
      <c r="CQY701" s="120"/>
      <c r="CQZ701" s="120"/>
      <c r="CRA701" s="120"/>
      <c r="CRB701" s="120"/>
      <c r="CRC701" s="120"/>
      <c r="CRD701" s="120"/>
      <c r="CRE701" s="120"/>
      <c r="CRF701" s="120"/>
      <c r="CRG701" s="120"/>
      <c r="CRH701" s="120"/>
      <c r="CRI701" s="120"/>
      <c r="CRJ701" s="120"/>
      <c r="CRK701" s="120"/>
      <c r="CRL701" s="120"/>
      <c r="CRM701" s="120"/>
      <c r="CRN701" s="120"/>
      <c r="CRO701" s="120"/>
      <c r="CRP701" s="120"/>
      <c r="CRQ701" s="120"/>
      <c r="CRR701" s="120"/>
      <c r="CRS701" s="120"/>
      <c r="CRT701" s="120"/>
      <c r="CRU701" s="120"/>
      <c r="CRV701" s="120"/>
      <c r="CRW701" s="120"/>
      <c r="CRX701" s="120"/>
      <c r="CRY701" s="120"/>
      <c r="CRZ701" s="120"/>
      <c r="CSA701" s="120"/>
      <c r="CSB701" s="120"/>
      <c r="CSC701" s="120"/>
      <c r="CSD701" s="120"/>
      <c r="CSE701" s="120"/>
      <c r="CSF701" s="120"/>
      <c r="CSG701" s="120"/>
      <c r="CSH701" s="120"/>
      <c r="CSI701" s="120"/>
      <c r="CSJ701" s="120"/>
      <c r="CSK701" s="120"/>
      <c r="CSL701" s="120"/>
      <c r="CSM701" s="120"/>
      <c r="CSN701" s="120"/>
      <c r="CSO701" s="120"/>
      <c r="CSP701" s="120"/>
      <c r="CSQ701" s="120"/>
      <c r="CSR701" s="120"/>
      <c r="CSS701" s="120"/>
      <c r="CST701" s="120"/>
      <c r="CSU701" s="120"/>
      <c r="CSV701" s="120"/>
      <c r="CSW701" s="120"/>
      <c r="CSX701" s="120"/>
      <c r="CSY701" s="120"/>
      <c r="CSZ701" s="120"/>
      <c r="CTA701" s="120"/>
      <c r="CTB701" s="120"/>
      <c r="CTC701" s="120"/>
      <c r="CTD701" s="120"/>
      <c r="CTE701" s="120"/>
      <c r="CTF701" s="120"/>
      <c r="CTG701" s="120"/>
      <c r="CTH701" s="120"/>
      <c r="CTI701" s="120"/>
      <c r="CTJ701" s="120"/>
      <c r="CTK701" s="120"/>
      <c r="CTL701" s="120"/>
      <c r="CTM701" s="120"/>
      <c r="CTN701" s="120"/>
      <c r="CTO701" s="120"/>
      <c r="CTP701" s="120"/>
      <c r="CTQ701" s="120"/>
      <c r="CTR701" s="120"/>
      <c r="CTS701" s="120"/>
      <c r="CTT701" s="120"/>
      <c r="CTU701" s="120"/>
      <c r="CTV701" s="120"/>
      <c r="CTW701" s="120"/>
      <c r="CTX701" s="120"/>
      <c r="CTY701" s="120"/>
      <c r="CTZ701" s="120"/>
      <c r="CUA701" s="120"/>
      <c r="CUB701" s="120"/>
      <c r="CUC701" s="120"/>
      <c r="CUD701" s="120"/>
      <c r="CUE701" s="120"/>
      <c r="CUF701" s="120"/>
      <c r="CUG701" s="120"/>
      <c r="CUH701" s="120"/>
      <c r="CUI701" s="120"/>
      <c r="CUJ701" s="120"/>
      <c r="CUK701" s="120"/>
      <c r="CUL701" s="120"/>
      <c r="CUM701" s="120"/>
      <c r="CUN701" s="120"/>
      <c r="CUO701" s="120"/>
      <c r="CUP701" s="120"/>
      <c r="CUQ701" s="120"/>
      <c r="CUR701" s="120"/>
      <c r="CUS701" s="120"/>
      <c r="CUT701" s="120"/>
      <c r="CUU701" s="120"/>
      <c r="CUV701" s="120"/>
      <c r="CUW701" s="120"/>
      <c r="CUX701" s="120"/>
      <c r="CUY701" s="120"/>
      <c r="CUZ701" s="120"/>
      <c r="CVA701" s="120"/>
      <c r="CVB701" s="120"/>
      <c r="CVC701" s="120"/>
      <c r="CVD701" s="120"/>
      <c r="CVE701" s="120"/>
      <c r="CVF701" s="120"/>
      <c r="CVG701" s="120"/>
      <c r="CVH701" s="120"/>
      <c r="CVI701" s="120"/>
      <c r="CVJ701" s="120"/>
      <c r="CVK701" s="120"/>
      <c r="CVL701" s="120"/>
      <c r="CVM701" s="120"/>
      <c r="CVN701" s="120"/>
      <c r="CVO701" s="120"/>
      <c r="CVP701" s="120"/>
      <c r="CVQ701" s="120"/>
      <c r="CVR701" s="120"/>
      <c r="CVS701" s="120"/>
      <c r="CVT701" s="120"/>
      <c r="CVU701" s="120"/>
      <c r="CVV701" s="120"/>
      <c r="CVW701" s="120"/>
      <c r="CVX701" s="120"/>
      <c r="CVY701" s="120"/>
      <c r="CVZ701" s="120"/>
      <c r="CWA701" s="120"/>
      <c r="CWB701" s="120"/>
      <c r="CWC701" s="120"/>
      <c r="CWD701" s="120"/>
      <c r="CWE701" s="120"/>
      <c r="CWF701" s="120"/>
      <c r="CWG701" s="120"/>
      <c r="CWH701" s="120"/>
      <c r="CWI701" s="120"/>
      <c r="CWJ701" s="120"/>
      <c r="CWK701" s="120"/>
      <c r="CWL701" s="120"/>
      <c r="CWM701" s="120"/>
      <c r="CWN701" s="120"/>
      <c r="CWO701" s="120"/>
      <c r="CWP701" s="120"/>
      <c r="CWQ701" s="120"/>
      <c r="CWR701" s="120"/>
      <c r="CWS701" s="120"/>
      <c r="CWT701" s="120"/>
      <c r="CWU701" s="120"/>
      <c r="CWV701" s="120"/>
      <c r="CWW701" s="120"/>
      <c r="CWX701" s="120"/>
      <c r="CWY701" s="120"/>
      <c r="CWZ701" s="120"/>
      <c r="CXA701" s="120"/>
      <c r="CXB701" s="120"/>
      <c r="CXC701" s="120"/>
      <c r="CXD701" s="120"/>
      <c r="CXE701" s="120"/>
      <c r="CXF701" s="120"/>
      <c r="CXG701" s="120"/>
      <c r="CXH701" s="120"/>
      <c r="CXI701" s="120"/>
      <c r="CXJ701" s="120"/>
      <c r="CXK701" s="120"/>
      <c r="CXL701" s="120"/>
      <c r="CXM701" s="120"/>
      <c r="CXN701" s="120"/>
      <c r="CXO701" s="120"/>
      <c r="CXP701" s="120"/>
      <c r="CXQ701" s="120"/>
      <c r="CXR701" s="120"/>
      <c r="CXS701" s="120"/>
      <c r="CXT701" s="120"/>
      <c r="CXU701" s="120"/>
      <c r="CXV701" s="120"/>
      <c r="CXW701" s="120"/>
      <c r="CXX701" s="120"/>
      <c r="CXY701" s="120"/>
      <c r="CXZ701" s="120"/>
      <c r="CYA701" s="120"/>
      <c r="CYB701" s="120"/>
      <c r="CYC701" s="120"/>
      <c r="CYD701" s="120"/>
      <c r="CYE701" s="120"/>
      <c r="CYF701" s="120"/>
      <c r="CYG701" s="120"/>
      <c r="CYH701" s="120"/>
      <c r="CYI701" s="120"/>
      <c r="CYJ701" s="120"/>
      <c r="CYK701" s="120"/>
      <c r="CYL701" s="120"/>
      <c r="CYM701" s="120"/>
      <c r="CYN701" s="120"/>
      <c r="CYO701" s="120"/>
      <c r="CYP701" s="120"/>
      <c r="CYQ701" s="120"/>
      <c r="CYR701" s="120"/>
      <c r="CYS701" s="120"/>
      <c r="CYT701" s="120"/>
      <c r="CYU701" s="120"/>
      <c r="CYV701" s="120"/>
      <c r="CYW701" s="120"/>
      <c r="CYX701" s="120"/>
      <c r="CYY701" s="120"/>
      <c r="CYZ701" s="120"/>
      <c r="CZA701" s="120"/>
      <c r="CZB701" s="120"/>
      <c r="CZC701" s="120"/>
      <c r="CZD701" s="120"/>
      <c r="CZE701" s="120"/>
      <c r="CZF701" s="120"/>
      <c r="CZG701" s="120"/>
      <c r="CZH701" s="120"/>
      <c r="CZI701" s="120"/>
      <c r="CZJ701" s="120"/>
      <c r="CZK701" s="120"/>
      <c r="CZL701" s="120"/>
      <c r="CZM701" s="120"/>
      <c r="CZN701" s="120"/>
      <c r="CZO701" s="120"/>
      <c r="CZP701" s="120"/>
      <c r="CZQ701" s="120"/>
      <c r="CZR701" s="120"/>
      <c r="CZS701" s="120"/>
      <c r="CZT701" s="120"/>
      <c r="CZU701" s="120"/>
      <c r="CZV701" s="120"/>
      <c r="CZW701" s="120"/>
      <c r="CZX701" s="120"/>
      <c r="CZY701" s="120"/>
      <c r="CZZ701" s="120"/>
      <c r="DAA701" s="120"/>
      <c r="DAB701" s="120"/>
      <c r="DAC701" s="120"/>
      <c r="DAD701" s="120"/>
      <c r="DAE701" s="120"/>
      <c r="DAF701" s="120"/>
      <c r="DAG701" s="120"/>
      <c r="DAH701" s="120"/>
      <c r="DAI701" s="120"/>
      <c r="DAJ701" s="120"/>
      <c r="DAK701" s="120"/>
      <c r="DAL701" s="120"/>
      <c r="DAM701" s="120"/>
      <c r="DAN701" s="120"/>
      <c r="DAO701" s="120"/>
      <c r="DAP701" s="120"/>
      <c r="DAQ701" s="120"/>
      <c r="DAR701" s="120"/>
      <c r="DAS701" s="120"/>
      <c r="DAT701" s="120"/>
      <c r="DAU701" s="120"/>
      <c r="DAV701" s="120"/>
      <c r="DAW701" s="120"/>
      <c r="DAX701" s="120"/>
      <c r="DAY701" s="120"/>
      <c r="DAZ701" s="120"/>
      <c r="DBA701" s="120"/>
      <c r="DBB701" s="120"/>
      <c r="DBC701" s="120"/>
      <c r="DBD701" s="120"/>
      <c r="DBE701" s="120"/>
      <c r="DBF701" s="120"/>
      <c r="DBG701" s="120"/>
      <c r="DBH701" s="120"/>
      <c r="DBI701" s="120"/>
      <c r="DBJ701" s="120"/>
      <c r="DBK701" s="120"/>
      <c r="DBL701" s="120"/>
      <c r="DBM701" s="120"/>
      <c r="DBN701" s="120"/>
      <c r="DBO701" s="120"/>
      <c r="DBP701" s="120"/>
      <c r="DBQ701" s="120"/>
      <c r="DBR701" s="120"/>
      <c r="DBS701" s="120"/>
      <c r="DBT701" s="120"/>
      <c r="DBU701" s="120"/>
      <c r="DBV701" s="120"/>
      <c r="DBW701" s="120"/>
      <c r="DBX701" s="120"/>
      <c r="DBY701" s="120"/>
      <c r="DBZ701" s="120"/>
      <c r="DCA701" s="120"/>
      <c r="DCB701" s="120"/>
      <c r="DCC701" s="120"/>
      <c r="DCD701" s="120"/>
      <c r="DCE701" s="120"/>
      <c r="DCF701" s="120"/>
      <c r="DCG701" s="120"/>
      <c r="DCH701" s="120"/>
      <c r="DCI701" s="120"/>
      <c r="DCJ701" s="120"/>
      <c r="DCK701" s="120"/>
      <c r="DCL701" s="120"/>
      <c r="DCM701" s="120"/>
      <c r="DCN701" s="120"/>
      <c r="DCO701" s="120"/>
      <c r="DCP701" s="120"/>
      <c r="DCQ701" s="120"/>
      <c r="DCR701" s="120"/>
      <c r="DCS701" s="120"/>
      <c r="DCT701" s="120"/>
      <c r="DCU701" s="120"/>
      <c r="DCV701" s="120"/>
      <c r="DCW701" s="120"/>
      <c r="DCX701" s="120"/>
      <c r="DCY701" s="120"/>
      <c r="DCZ701" s="120"/>
      <c r="DDA701" s="120"/>
      <c r="DDB701" s="120"/>
      <c r="DDC701" s="120"/>
      <c r="DDD701" s="120"/>
      <c r="DDE701" s="120"/>
      <c r="DDF701" s="120"/>
      <c r="DDG701" s="120"/>
      <c r="DDH701" s="120"/>
      <c r="DDI701" s="120"/>
      <c r="DDJ701" s="120"/>
      <c r="DDK701" s="120"/>
      <c r="DDL701" s="120"/>
      <c r="DDM701" s="120"/>
      <c r="DDN701" s="120"/>
      <c r="DDO701" s="120"/>
      <c r="DDP701" s="120"/>
      <c r="DDQ701" s="120"/>
      <c r="DDR701" s="120"/>
      <c r="DDS701" s="120"/>
      <c r="DDT701" s="120"/>
      <c r="DDU701" s="120"/>
      <c r="DDV701" s="120"/>
      <c r="DDW701" s="120"/>
      <c r="DDX701" s="120"/>
      <c r="DDY701" s="120"/>
      <c r="DDZ701" s="120"/>
      <c r="DEA701" s="120"/>
      <c r="DEB701" s="120"/>
      <c r="DEC701" s="120"/>
      <c r="DED701" s="120"/>
      <c r="DEE701" s="120"/>
      <c r="DEF701" s="120"/>
      <c r="DEG701" s="120"/>
      <c r="DEH701" s="120"/>
      <c r="DEI701" s="120"/>
      <c r="DEJ701" s="120"/>
      <c r="DEK701" s="120"/>
      <c r="DEL701" s="120"/>
      <c r="DEM701" s="120"/>
      <c r="DEN701" s="120"/>
      <c r="DEO701" s="120"/>
      <c r="DEP701" s="120"/>
      <c r="DEQ701" s="120"/>
      <c r="DER701" s="120"/>
      <c r="DES701" s="120"/>
      <c r="DET701" s="120"/>
      <c r="DEU701" s="120"/>
      <c r="DEV701" s="120"/>
      <c r="DEW701" s="120"/>
      <c r="DEX701" s="120"/>
      <c r="DEY701" s="120"/>
      <c r="DEZ701" s="120"/>
      <c r="DFA701" s="120"/>
      <c r="DFB701" s="120"/>
      <c r="DFC701" s="120"/>
      <c r="DFD701" s="120"/>
      <c r="DFE701" s="120"/>
      <c r="DFF701" s="120"/>
      <c r="DFG701" s="120"/>
      <c r="DFH701" s="120"/>
      <c r="DFI701" s="120"/>
      <c r="DFJ701" s="120"/>
      <c r="DFK701" s="120"/>
      <c r="DFL701" s="120"/>
      <c r="DFM701" s="120"/>
      <c r="DFN701" s="120"/>
      <c r="DFO701" s="120"/>
      <c r="DFP701" s="120"/>
      <c r="DFQ701" s="120"/>
      <c r="DFR701" s="120"/>
      <c r="DFS701" s="120"/>
      <c r="DFT701" s="120"/>
      <c r="DFU701" s="120"/>
      <c r="DFV701" s="120"/>
      <c r="DFW701" s="120"/>
      <c r="DFX701" s="120"/>
      <c r="DFY701" s="120"/>
      <c r="DFZ701" s="120"/>
      <c r="DGA701" s="120"/>
      <c r="DGB701" s="120"/>
      <c r="DGC701" s="120"/>
      <c r="DGD701" s="120"/>
      <c r="DGE701" s="120"/>
      <c r="DGF701" s="120"/>
      <c r="DGG701" s="120"/>
      <c r="DGH701" s="120"/>
      <c r="DGI701" s="120"/>
      <c r="DGJ701" s="120"/>
      <c r="DGK701" s="120"/>
      <c r="DGL701" s="120"/>
      <c r="DGM701" s="120"/>
      <c r="DGN701" s="120"/>
      <c r="DGO701" s="120"/>
      <c r="DGP701" s="120"/>
      <c r="DGQ701" s="120"/>
      <c r="DGR701" s="120"/>
      <c r="DGS701" s="120"/>
      <c r="DGT701" s="120"/>
      <c r="DGU701" s="120"/>
      <c r="DGV701" s="120"/>
      <c r="DGW701" s="120"/>
      <c r="DGX701" s="120"/>
      <c r="DGY701" s="120"/>
      <c r="DGZ701" s="120"/>
      <c r="DHA701" s="120"/>
      <c r="DHB701" s="120"/>
      <c r="DHC701" s="120"/>
      <c r="DHD701" s="120"/>
      <c r="DHE701" s="120"/>
      <c r="DHF701" s="120"/>
      <c r="DHG701" s="120"/>
      <c r="DHH701" s="120"/>
      <c r="DHI701" s="120"/>
      <c r="DHJ701" s="120"/>
      <c r="DHK701" s="120"/>
      <c r="DHL701" s="120"/>
      <c r="DHM701" s="120"/>
      <c r="DHN701" s="120"/>
      <c r="DHO701" s="120"/>
      <c r="DHP701" s="120"/>
      <c r="DHQ701" s="120"/>
      <c r="DHR701" s="120"/>
      <c r="DHS701" s="120"/>
      <c r="DHT701" s="120"/>
      <c r="DHU701" s="120"/>
      <c r="DHV701" s="120"/>
      <c r="DHW701" s="120"/>
      <c r="DHX701" s="120"/>
      <c r="DHY701" s="120"/>
      <c r="DHZ701" s="120"/>
      <c r="DIA701" s="120"/>
      <c r="DIB701" s="120"/>
      <c r="DIC701" s="120"/>
      <c r="DID701" s="120"/>
      <c r="DIE701" s="120"/>
      <c r="DIF701" s="120"/>
      <c r="DIG701" s="120"/>
      <c r="DIH701" s="120"/>
      <c r="DII701" s="120"/>
      <c r="DIJ701" s="120"/>
      <c r="DIK701" s="120"/>
      <c r="DIL701" s="120"/>
      <c r="DIM701" s="120"/>
      <c r="DIN701" s="120"/>
      <c r="DIO701" s="120"/>
      <c r="DIP701" s="120"/>
      <c r="DIQ701" s="120"/>
      <c r="DIR701" s="120"/>
      <c r="DIS701" s="120"/>
      <c r="DIT701" s="120"/>
      <c r="DIU701" s="120"/>
      <c r="DIV701" s="120"/>
      <c r="DIW701" s="120"/>
      <c r="DIX701" s="120"/>
      <c r="DIY701" s="120"/>
      <c r="DIZ701" s="120"/>
      <c r="DJA701" s="120"/>
      <c r="DJB701" s="120"/>
      <c r="DJC701" s="120"/>
      <c r="DJD701" s="120"/>
      <c r="DJE701" s="120"/>
      <c r="DJF701" s="120"/>
      <c r="DJG701" s="120"/>
      <c r="DJH701" s="120"/>
      <c r="DJI701" s="120"/>
      <c r="DJJ701" s="120"/>
      <c r="DJK701" s="120"/>
      <c r="DJL701" s="120"/>
      <c r="DJM701" s="120"/>
      <c r="DJN701" s="120"/>
      <c r="DJO701" s="120"/>
      <c r="DJP701" s="120"/>
      <c r="DJQ701" s="120"/>
      <c r="DJR701" s="120"/>
      <c r="DJS701" s="120"/>
      <c r="DJT701" s="120"/>
      <c r="DJU701" s="120"/>
      <c r="DJV701" s="120"/>
      <c r="DJW701" s="120"/>
      <c r="DJX701" s="120"/>
      <c r="DJY701" s="120"/>
      <c r="DJZ701" s="120"/>
      <c r="DKA701" s="120"/>
      <c r="DKB701" s="120"/>
      <c r="DKC701" s="120"/>
      <c r="DKD701" s="120"/>
      <c r="DKE701" s="120"/>
      <c r="DKF701" s="120"/>
      <c r="DKG701" s="120"/>
      <c r="DKH701" s="120"/>
      <c r="DKI701" s="120"/>
      <c r="DKJ701" s="120"/>
      <c r="DKK701" s="120"/>
      <c r="DKL701" s="120"/>
      <c r="DKM701" s="120"/>
      <c r="DKN701" s="120"/>
      <c r="DKO701" s="120"/>
      <c r="DKP701" s="120"/>
      <c r="DKQ701" s="120"/>
      <c r="DKR701" s="120"/>
      <c r="DKS701" s="120"/>
      <c r="DKT701" s="120"/>
      <c r="DKU701" s="120"/>
      <c r="DKV701" s="120"/>
      <c r="DKW701" s="120"/>
      <c r="DKX701" s="120"/>
      <c r="DKY701" s="120"/>
      <c r="DKZ701" s="120"/>
      <c r="DLA701" s="120"/>
      <c r="DLB701" s="120"/>
      <c r="DLC701" s="120"/>
      <c r="DLD701" s="120"/>
      <c r="DLE701" s="120"/>
      <c r="DLF701" s="120"/>
      <c r="DLG701" s="120"/>
      <c r="DLH701" s="120"/>
      <c r="DLI701" s="120"/>
      <c r="DLJ701" s="120"/>
      <c r="DLK701" s="120"/>
      <c r="DLL701" s="120"/>
      <c r="DLM701" s="120"/>
      <c r="DLN701" s="120"/>
      <c r="DLO701" s="120"/>
      <c r="DLP701" s="120"/>
      <c r="DLQ701" s="120"/>
      <c r="DLR701" s="120"/>
      <c r="DLS701" s="120"/>
      <c r="DLT701" s="120"/>
      <c r="DLU701" s="120"/>
      <c r="DLV701" s="120"/>
      <c r="DLW701" s="120"/>
      <c r="DLX701" s="120"/>
      <c r="DLY701" s="120"/>
      <c r="DLZ701" s="120"/>
      <c r="DMA701" s="120"/>
      <c r="DMB701" s="120"/>
      <c r="DMC701" s="120"/>
      <c r="DMD701" s="120"/>
      <c r="DME701" s="120"/>
      <c r="DMF701" s="120"/>
      <c r="DMG701" s="120"/>
      <c r="DMH701" s="120"/>
      <c r="DMI701" s="120"/>
      <c r="DMJ701" s="120"/>
      <c r="DMK701" s="120"/>
      <c r="DML701" s="120"/>
      <c r="DMM701" s="120"/>
      <c r="DMN701" s="120"/>
      <c r="DMO701" s="120"/>
      <c r="DMP701" s="120"/>
      <c r="DMQ701" s="120"/>
      <c r="DMR701" s="120"/>
      <c r="DMS701" s="120"/>
      <c r="DMT701" s="120"/>
      <c r="DMU701" s="120"/>
      <c r="DMV701" s="120"/>
      <c r="DMW701" s="120"/>
      <c r="DMX701" s="120"/>
      <c r="DMY701" s="120"/>
      <c r="DMZ701" s="120"/>
      <c r="DNA701" s="120"/>
      <c r="DNB701" s="120"/>
      <c r="DNC701" s="120"/>
      <c r="DND701" s="120"/>
      <c r="DNE701" s="120"/>
      <c r="DNF701" s="120"/>
      <c r="DNG701" s="120"/>
      <c r="DNH701" s="120"/>
      <c r="DNI701" s="120"/>
      <c r="DNJ701" s="120"/>
      <c r="DNK701" s="120"/>
      <c r="DNL701" s="120"/>
      <c r="DNM701" s="120"/>
      <c r="DNN701" s="120"/>
      <c r="DNO701" s="120"/>
      <c r="DNP701" s="120"/>
      <c r="DNQ701" s="120"/>
      <c r="DNR701" s="120"/>
      <c r="DNS701" s="120"/>
      <c r="DNT701" s="120"/>
      <c r="DNU701" s="120"/>
      <c r="DNV701" s="120"/>
      <c r="DNW701" s="120"/>
      <c r="DNX701" s="120"/>
      <c r="DNY701" s="120"/>
      <c r="DNZ701" s="120"/>
      <c r="DOA701" s="120"/>
      <c r="DOB701" s="120"/>
      <c r="DOC701" s="120"/>
      <c r="DOD701" s="120"/>
      <c r="DOE701" s="120"/>
      <c r="DOF701" s="120"/>
      <c r="DOG701" s="120"/>
      <c r="DOH701" s="120"/>
      <c r="DOI701" s="120"/>
      <c r="DOJ701" s="120"/>
      <c r="DOK701" s="120"/>
      <c r="DOL701" s="120"/>
      <c r="DOM701" s="120"/>
      <c r="DON701" s="120"/>
      <c r="DOO701" s="120"/>
      <c r="DOP701" s="120"/>
      <c r="DOQ701" s="120"/>
      <c r="DOR701" s="120"/>
      <c r="DOS701" s="120"/>
      <c r="DOT701" s="120"/>
      <c r="DOU701" s="120"/>
      <c r="DOV701" s="120"/>
      <c r="DOW701" s="120"/>
      <c r="DOX701" s="120"/>
      <c r="DOY701" s="120"/>
      <c r="DOZ701" s="120"/>
      <c r="DPA701" s="120"/>
      <c r="DPB701" s="120"/>
      <c r="DPC701" s="120"/>
      <c r="DPD701" s="120"/>
      <c r="DPE701" s="120"/>
      <c r="DPF701" s="120"/>
      <c r="DPG701" s="120"/>
      <c r="DPH701" s="120"/>
      <c r="DPI701" s="120"/>
      <c r="DPJ701" s="120"/>
      <c r="DPK701" s="120"/>
      <c r="DPL701" s="120"/>
      <c r="DPM701" s="120"/>
      <c r="DPN701" s="120"/>
      <c r="DPO701" s="120"/>
      <c r="DPP701" s="120"/>
      <c r="DPQ701" s="120"/>
      <c r="DPR701" s="120"/>
      <c r="DPS701" s="120"/>
      <c r="DPT701" s="120"/>
      <c r="DPU701" s="120"/>
      <c r="DPV701" s="120"/>
      <c r="DPW701" s="120"/>
      <c r="DPX701" s="120"/>
      <c r="DPY701" s="120"/>
      <c r="DPZ701" s="120"/>
      <c r="DQA701" s="120"/>
      <c r="DQB701" s="120"/>
      <c r="DQC701" s="120"/>
      <c r="DQD701" s="120"/>
      <c r="DQE701" s="120"/>
      <c r="DQF701" s="120"/>
      <c r="DQG701" s="120"/>
      <c r="DQH701" s="120"/>
      <c r="DQI701" s="120"/>
      <c r="DQJ701" s="120"/>
      <c r="DQK701" s="120"/>
      <c r="DQL701" s="120"/>
      <c r="DQM701" s="120"/>
      <c r="DQN701" s="120"/>
      <c r="DQO701" s="120"/>
      <c r="DQP701" s="120"/>
      <c r="DQQ701" s="120"/>
      <c r="DQR701" s="120"/>
      <c r="DQS701" s="120"/>
      <c r="DQT701" s="120"/>
      <c r="DQU701" s="120"/>
      <c r="DQV701" s="120"/>
      <c r="DQW701" s="120"/>
      <c r="DQX701" s="120"/>
      <c r="DQY701" s="120"/>
      <c r="DQZ701" s="120"/>
      <c r="DRA701" s="120"/>
      <c r="DRB701" s="120"/>
      <c r="DRC701" s="120"/>
      <c r="DRD701" s="120"/>
      <c r="DRE701" s="120"/>
      <c r="DRF701" s="120"/>
      <c r="DRG701" s="120"/>
      <c r="DRH701" s="120"/>
      <c r="DRI701" s="120"/>
      <c r="DRJ701" s="120"/>
      <c r="DRK701" s="120"/>
      <c r="DRL701" s="120"/>
      <c r="DRM701" s="120"/>
      <c r="DRN701" s="120"/>
      <c r="DRO701" s="120"/>
      <c r="DRP701" s="120"/>
      <c r="DRQ701" s="120"/>
      <c r="DRR701" s="120"/>
      <c r="DRS701" s="120"/>
      <c r="DRT701" s="120"/>
      <c r="DRU701" s="120"/>
      <c r="DRV701" s="120"/>
      <c r="DRW701" s="120"/>
      <c r="DRX701" s="120"/>
      <c r="DRY701" s="120"/>
      <c r="DRZ701" s="120"/>
      <c r="DSA701" s="120"/>
      <c r="DSB701" s="120"/>
      <c r="DSC701" s="120"/>
      <c r="DSD701" s="120"/>
      <c r="DSE701" s="120"/>
      <c r="DSF701" s="120"/>
      <c r="DSG701" s="120"/>
      <c r="DSH701" s="120"/>
      <c r="DSI701" s="120"/>
      <c r="DSJ701" s="120"/>
      <c r="DSK701" s="120"/>
      <c r="DSL701" s="120"/>
      <c r="DSM701" s="120"/>
      <c r="DSN701" s="120"/>
      <c r="DSO701" s="120"/>
      <c r="DSP701" s="120"/>
      <c r="DSQ701" s="120"/>
      <c r="DSR701" s="120"/>
      <c r="DSS701" s="120"/>
      <c r="DST701" s="120"/>
      <c r="DSU701" s="120"/>
      <c r="DSV701" s="120"/>
      <c r="DSW701" s="120"/>
      <c r="DSX701" s="120"/>
      <c r="DSY701" s="120"/>
      <c r="DSZ701" s="120"/>
      <c r="DTA701" s="120"/>
      <c r="DTB701" s="120"/>
      <c r="DTC701" s="120"/>
      <c r="DTD701" s="120"/>
      <c r="DTE701" s="120"/>
      <c r="DTF701" s="120"/>
      <c r="DTG701" s="120"/>
      <c r="DTH701" s="120"/>
      <c r="DTI701" s="120"/>
      <c r="DTJ701" s="120"/>
      <c r="DTK701" s="120"/>
      <c r="DTL701" s="120"/>
      <c r="DTM701" s="120"/>
      <c r="DTN701" s="120"/>
      <c r="DTO701" s="120"/>
      <c r="DTP701" s="120"/>
      <c r="DTQ701" s="120"/>
      <c r="DTR701" s="120"/>
      <c r="DTS701" s="120"/>
      <c r="DTT701" s="120"/>
      <c r="DTU701" s="120"/>
      <c r="DTV701" s="120"/>
      <c r="DTW701" s="120"/>
      <c r="DTX701" s="120"/>
      <c r="DTY701" s="120"/>
      <c r="DTZ701" s="120"/>
      <c r="DUA701" s="120"/>
      <c r="DUB701" s="120"/>
      <c r="DUC701" s="120"/>
      <c r="DUD701" s="120"/>
      <c r="DUE701" s="120"/>
      <c r="DUF701" s="120"/>
      <c r="DUG701" s="120"/>
      <c r="DUH701" s="120"/>
      <c r="DUI701" s="120"/>
      <c r="DUJ701" s="120"/>
      <c r="DUK701" s="120"/>
      <c r="DUL701" s="120"/>
      <c r="DUM701" s="120"/>
      <c r="DUN701" s="120"/>
      <c r="DUO701" s="120"/>
      <c r="DUP701" s="120"/>
      <c r="DUQ701" s="120"/>
      <c r="DUR701" s="120"/>
      <c r="DUS701" s="120"/>
      <c r="DUT701" s="120"/>
      <c r="DUU701" s="120"/>
      <c r="DUV701" s="120"/>
      <c r="DUW701" s="120"/>
      <c r="DUX701" s="120"/>
      <c r="DUY701" s="120"/>
      <c r="DUZ701" s="120"/>
      <c r="DVA701" s="120"/>
      <c r="DVB701" s="120"/>
      <c r="DVC701" s="120"/>
      <c r="DVD701" s="120"/>
      <c r="DVE701" s="120"/>
      <c r="DVF701" s="120"/>
      <c r="DVG701" s="120"/>
      <c r="DVH701" s="120"/>
      <c r="DVI701" s="120"/>
      <c r="DVJ701" s="120"/>
      <c r="DVK701" s="120"/>
      <c r="DVL701" s="120"/>
      <c r="DVM701" s="120"/>
      <c r="DVN701" s="120"/>
      <c r="DVO701" s="120"/>
      <c r="DVP701" s="120"/>
      <c r="DVQ701" s="120"/>
      <c r="DVR701" s="120"/>
      <c r="DVS701" s="120"/>
      <c r="DVT701" s="120"/>
      <c r="DVU701" s="120"/>
      <c r="DVV701" s="120"/>
      <c r="DVW701" s="120"/>
      <c r="DVX701" s="120"/>
      <c r="DVY701" s="120"/>
      <c r="DVZ701" s="120"/>
      <c r="DWA701" s="120"/>
      <c r="DWB701" s="120"/>
      <c r="DWC701" s="120"/>
      <c r="DWD701" s="120"/>
      <c r="DWE701" s="120"/>
      <c r="DWF701" s="120"/>
      <c r="DWG701" s="120"/>
      <c r="DWH701" s="120"/>
      <c r="DWI701" s="120"/>
      <c r="DWJ701" s="120"/>
      <c r="DWK701" s="120"/>
      <c r="DWL701" s="120"/>
      <c r="DWM701" s="120"/>
      <c r="DWN701" s="120"/>
      <c r="DWO701" s="120"/>
      <c r="DWP701" s="120"/>
      <c r="DWQ701" s="120"/>
      <c r="DWR701" s="120"/>
      <c r="DWS701" s="120"/>
      <c r="DWT701" s="120"/>
      <c r="DWU701" s="120"/>
      <c r="DWV701" s="120"/>
      <c r="DWW701" s="120"/>
      <c r="DWX701" s="120"/>
      <c r="DWY701" s="120"/>
      <c r="DWZ701" s="120"/>
      <c r="DXA701" s="120"/>
      <c r="DXB701" s="120"/>
      <c r="DXC701" s="120"/>
      <c r="DXD701" s="120"/>
      <c r="DXE701" s="120"/>
      <c r="DXF701" s="120"/>
      <c r="DXG701" s="120"/>
      <c r="DXH701" s="120"/>
      <c r="DXI701" s="120"/>
      <c r="DXJ701" s="120"/>
      <c r="DXK701" s="120"/>
      <c r="DXL701" s="120"/>
      <c r="DXM701" s="120"/>
      <c r="DXN701" s="120"/>
      <c r="DXO701" s="120"/>
      <c r="DXP701" s="120"/>
      <c r="DXQ701" s="120"/>
      <c r="DXR701" s="120"/>
      <c r="DXS701" s="120"/>
      <c r="DXT701" s="120"/>
      <c r="DXU701" s="120"/>
      <c r="DXV701" s="120"/>
      <c r="DXW701" s="120"/>
      <c r="DXX701" s="120"/>
      <c r="DXY701" s="120"/>
      <c r="DXZ701" s="120"/>
      <c r="DYA701" s="120"/>
      <c r="DYB701" s="120"/>
      <c r="DYC701" s="120"/>
      <c r="DYD701" s="120"/>
      <c r="DYE701" s="120"/>
      <c r="DYF701" s="120"/>
      <c r="DYG701" s="120"/>
      <c r="DYH701" s="120"/>
      <c r="DYI701" s="120"/>
      <c r="DYJ701" s="120"/>
      <c r="DYK701" s="120"/>
      <c r="DYL701" s="120"/>
      <c r="DYM701" s="120"/>
      <c r="DYN701" s="120"/>
      <c r="DYO701" s="120"/>
      <c r="DYP701" s="120"/>
      <c r="DYQ701" s="120"/>
      <c r="DYR701" s="120"/>
      <c r="DYS701" s="120"/>
      <c r="DYT701" s="120"/>
      <c r="DYU701" s="120"/>
      <c r="DYV701" s="120"/>
      <c r="DYW701" s="120"/>
      <c r="DYX701" s="120"/>
      <c r="DYY701" s="120"/>
      <c r="DYZ701" s="120"/>
      <c r="DZA701" s="120"/>
      <c r="DZB701" s="120"/>
      <c r="DZC701" s="120"/>
      <c r="DZD701" s="120"/>
      <c r="DZE701" s="120"/>
      <c r="DZF701" s="120"/>
      <c r="DZG701" s="120"/>
      <c r="DZH701" s="120"/>
      <c r="DZI701" s="120"/>
      <c r="DZJ701" s="120"/>
      <c r="DZK701" s="120"/>
      <c r="DZL701" s="120"/>
      <c r="DZM701" s="120"/>
      <c r="DZN701" s="120"/>
      <c r="DZO701" s="120"/>
      <c r="DZP701" s="120"/>
      <c r="DZQ701" s="120"/>
      <c r="DZR701" s="120"/>
      <c r="DZS701" s="120"/>
      <c r="DZT701" s="120"/>
      <c r="DZU701" s="120"/>
      <c r="DZV701" s="120"/>
      <c r="DZW701" s="120"/>
      <c r="DZX701" s="120"/>
      <c r="DZY701" s="120"/>
      <c r="DZZ701" s="120"/>
      <c r="EAA701" s="120"/>
      <c r="EAB701" s="120"/>
      <c r="EAC701" s="120"/>
      <c r="EAD701" s="120"/>
      <c r="EAE701" s="120"/>
      <c r="EAF701" s="120"/>
      <c r="EAG701" s="120"/>
      <c r="EAH701" s="120"/>
      <c r="EAI701" s="120"/>
      <c r="EAJ701" s="120"/>
      <c r="EAK701" s="120"/>
      <c r="EAL701" s="120"/>
      <c r="EAM701" s="120"/>
      <c r="EAN701" s="120"/>
      <c r="EAO701" s="120"/>
      <c r="EAP701" s="120"/>
      <c r="EAQ701" s="120"/>
      <c r="EAR701" s="120"/>
      <c r="EAS701" s="120"/>
      <c r="EAT701" s="120"/>
      <c r="EAU701" s="120"/>
      <c r="EAV701" s="120"/>
      <c r="EAW701" s="120"/>
      <c r="EAX701" s="120"/>
      <c r="EAY701" s="120"/>
      <c r="EAZ701" s="120"/>
      <c r="EBA701" s="120"/>
      <c r="EBB701" s="120"/>
      <c r="EBC701" s="120"/>
      <c r="EBD701" s="120"/>
      <c r="EBE701" s="120"/>
      <c r="EBF701" s="120"/>
      <c r="EBG701" s="120"/>
      <c r="EBH701" s="120"/>
      <c r="EBI701" s="120"/>
      <c r="EBJ701" s="120"/>
      <c r="EBK701" s="120"/>
      <c r="EBL701" s="120"/>
      <c r="EBM701" s="120"/>
      <c r="EBN701" s="120"/>
      <c r="EBO701" s="120"/>
      <c r="EBP701" s="120"/>
      <c r="EBQ701" s="120"/>
      <c r="EBR701" s="120"/>
      <c r="EBS701" s="120"/>
      <c r="EBT701" s="120"/>
      <c r="EBU701" s="120"/>
      <c r="EBV701" s="120"/>
      <c r="EBW701" s="120"/>
      <c r="EBX701" s="120"/>
      <c r="EBY701" s="120"/>
      <c r="EBZ701" s="120"/>
      <c r="ECA701" s="120"/>
      <c r="ECB701" s="120"/>
      <c r="ECC701" s="120"/>
      <c r="ECD701" s="120"/>
      <c r="ECE701" s="120"/>
      <c r="ECF701" s="120"/>
      <c r="ECG701" s="120"/>
      <c r="ECH701" s="120"/>
      <c r="ECI701" s="120"/>
      <c r="ECJ701" s="120"/>
      <c r="ECK701" s="120"/>
      <c r="ECL701" s="120"/>
      <c r="ECM701" s="120"/>
      <c r="ECN701" s="120"/>
      <c r="ECO701" s="120"/>
      <c r="ECP701" s="120"/>
      <c r="ECQ701" s="120"/>
      <c r="ECR701" s="120"/>
      <c r="ECS701" s="120"/>
      <c r="ECT701" s="120"/>
      <c r="ECU701" s="120"/>
      <c r="ECV701" s="120"/>
      <c r="ECW701" s="120"/>
      <c r="ECX701" s="120"/>
      <c r="ECY701" s="120"/>
      <c r="ECZ701" s="120"/>
      <c r="EDA701" s="120"/>
      <c r="EDB701" s="120"/>
      <c r="EDC701" s="120"/>
      <c r="EDD701" s="120"/>
      <c r="EDE701" s="120"/>
      <c r="EDF701" s="120"/>
      <c r="EDG701" s="120"/>
      <c r="EDH701" s="120"/>
      <c r="EDI701" s="120"/>
      <c r="EDJ701" s="120"/>
      <c r="EDK701" s="120"/>
      <c r="EDL701" s="120"/>
      <c r="EDM701" s="120"/>
      <c r="EDN701" s="120"/>
      <c r="EDO701" s="120"/>
      <c r="EDP701" s="120"/>
      <c r="EDQ701" s="120"/>
      <c r="EDR701" s="120"/>
      <c r="EDS701" s="120"/>
      <c r="EDT701" s="120"/>
      <c r="EDU701" s="120"/>
      <c r="EDV701" s="120"/>
      <c r="EDW701" s="120"/>
      <c r="EDX701" s="120"/>
      <c r="EDY701" s="120"/>
      <c r="EDZ701" s="120"/>
      <c r="EEA701" s="120"/>
      <c r="EEB701" s="120"/>
      <c r="EEC701" s="120"/>
      <c r="EED701" s="120"/>
      <c r="EEE701" s="120"/>
      <c r="EEF701" s="120"/>
      <c r="EEG701" s="120"/>
      <c r="EEH701" s="120"/>
      <c r="EEI701" s="120"/>
      <c r="EEJ701" s="120"/>
      <c r="EEK701" s="120"/>
      <c r="EEL701" s="120"/>
      <c r="EEM701" s="120"/>
      <c r="EEN701" s="120"/>
      <c r="EEO701" s="120"/>
      <c r="EEP701" s="120"/>
      <c r="EEQ701" s="120"/>
      <c r="EER701" s="120"/>
      <c r="EES701" s="120"/>
      <c r="EET701" s="120"/>
      <c r="EEU701" s="120"/>
      <c r="EEV701" s="120"/>
      <c r="EEW701" s="120"/>
      <c r="EEX701" s="120"/>
      <c r="EEY701" s="120"/>
      <c r="EEZ701" s="120"/>
      <c r="EFA701" s="120"/>
      <c r="EFB701" s="120"/>
      <c r="EFC701" s="120"/>
      <c r="EFD701" s="120"/>
      <c r="EFE701" s="120"/>
      <c r="EFF701" s="120"/>
      <c r="EFG701" s="120"/>
      <c r="EFH701" s="120"/>
      <c r="EFI701" s="120"/>
      <c r="EFJ701" s="120"/>
      <c r="EFK701" s="120"/>
      <c r="EFL701" s="120"/>
      <c r="EFM701" s="120"/>
      <c r="EFN701" s="120"/>
      <c r="EFO701" s="120"/>
      <c r="EFP701" s="120"/>
      <c r="EFQ701" s="120"/>
      <c r="EFR701" s="120"/>
      <c r="EFS701" s="120"/>
      <c r="EFT701" s="120"/>
      <c r="EFU701" s="120"/>
      <c r="EFV701" s="120"/>
      <c r="EFW701" s="120"/>
      <c r="EFX701" s="120"/>
      <c r="EFY701" s="120"/>
      <c r="EFZ701" s="120"/>
      <c r="EGA701" s="120"/>
      <c r="EGB701" s="120"/>
      <c r="EGC701" s="120"/>
      <c r="EGD701" s="120"/>
      <c r="EGE701" s="120"/>
      <c r="EGF701" s="120"/>
      <c r="EGG701" s="120"/>
      <c r="EGH701" s="120"/>
      <c r="EGI701" s="120"/>
      <c r="EGJ701" s="120"/>
      <c r="EGK701" s="120"/>
      <c r="EGL701" s="120"/>
      <c r="EGM701" s="120"/>
      <c r="EGN701" s="120"/>
      <c r="EGO701" s="120"/>
      <c r="EGP701" s="120"/>
      <c r="EGQ701" s="120"/>
      <c r="EGR701" s="120"/>
      <c r="EGS701" s="120"/>
      <c r="EGT701" s="120"/>
      <c r="EGU701" s="120"/>
      <c r="EGV701" s="120"/>
      <c r="EGW701" s="120"/>
      <c r="EGX701" s="120"/>
      <c r="EGY701" s="120"/>
      <c r="EGZ701" s="120"/>
      <c r="EHA701" s="120"/>
      <c r="EHB701" s="120"/>
      <c r="EHC701" s="120"/>
      <c r="EHD701" s="120"/>
      <c r="EHE701" s="120"/>
      <c r="EHF701" s="120"/>
      <c r="EHG701" s="120"/>
      <c r="EHH701" s="120"/>
      <c r="EHI701" s="120"/>
      <c r="EHJ701" s="120"/>
      <c r="EHK701" s="120"/>
      <c r="EHL701" s="120"/>
      <c r="EHM701" s="120"/>
      <c r="EHN701" s="120"/>
      <c r="EHO701" s="120"/>
      <c r="EHP701" s="120"/>
      <c r="EHQ701" s="120"/>
      <c r="EHR701" s="120"/>
      <c r="EHS701" s="120"/>
      <c r="EHT701" s="120"/>
      <c r="EHU701" s="120"/>
      <c r="EHV701" s="120"/>
      <c r="EHW701" s="120"/>
      <c r="EHX701" s="120"/>
      <c r="EHY701" s="120"/>
      <c r="EHZ701" s="120"/>
      <c r="EIA701" s="120"/>
      <c r="EIB701" s="120"/>
      <c r="EIC701" s="120"/>
      <c r="EID701" s="120"/>
      <c r="EIE701" s="120"/>
      <c r="EIF701" s="120"/>
      <c r="EIG701" s="120"/>
      <c r="EIH701" s="120"/>
      <c r="EII701" s="120"/>
      <c r="EIJ701" s="120"/>
      <c r="EIK701" s="120"/>
      <c r="EIL701" s="120"/>
      <c r="EIM701" s="120"/>
      <c r="EIN701" s="120"/>
      <c r="EIO701" s="120"/>
      <c r="EIP701" s="120"/>
      <c r="EIQ701" s="120"/>
      <c r="EIR701" s="120"/>
      <c r="EIS701" s="120"/>
      <c r="EIT701" s="120"/>
      <c r="EIU701" s="120"/>
      <c r="EIV701" s="120"/>
      <c r="EIW701" s="120"/>
      <c r="EIX701" s="120"/>
      <c r="EIY701" s="120"/>
      <c r="EIZ701" s="120"/>
      <c r="EJA701" s="120"/>
      <c r="EJB701" s="120"/>
      <c r="EJC701" s="120"/>
      <c r="EJD701" s="120"/>
      <c r="EJE701" s="120"/>
      <c r="EJF701" s="120"/>
      <c r="EJG701" s="120"/>
      <c r="EJH701" s="120"/>
      <c r="EJI701" s="120"/>
      <c r="EJJ701" s="120"/>
      <c r="EJK701" s="120"/>
      <c r="EJL701" s="120"/>
      <c r="EJM701" s="120"/>
      <c r="EJN701" s="120"/>
      <c r="EJO701" s="120"/>
      <c r="EJP701" s="120"/>
      <c r="EJQ701" s="120"/>
      <c r="EJR701" s="120"/>
      <c r="EJS701" s="120"/>
      <c r="EJT701" s="120"/>
      <c r="EJU701" s="120"/>
      <c r="EJV701" s="120"/>
      <c r="EJW701" s="120"/>
      <c r="EJX701" s="120"/>
      <c r="EJY701" s="120"/>
      <c r="EJZ701" s="120"/>
      <c r="EKA701" s="120"/>
      <c r="EKB701" s="120"/>
      <c r="EKC701" s="120"/>
      <c r="EKD701" s="120"/>
      <c r="EKE701" s="120"/>
      <c r="EKF701" s="120"/>
      <c r="EKG701" s="120"/>
      <c r="EKH701" s="120"/>
      <c r="EKI701" s="120"/>
      <c r="EKJ701" s="120"/>
      <c r="EKK701" s="120"/>
      <c r="EKL701" s="120"/>
      <c r="EKM701" s="120"/>
      <c r="EKN701" s="120"/>
      <c r="EKO701" s="120"/>
      <c r="EKP701" s="120"/>
      <c r="EKQ701" s="120"/>
      <c r="EKR701" s="120"/>
      <c r="EKS701" s="120"/>
      <c r="EKT701" s="120"/>
      <c r="EKU701" s="120"/>
      <c r="EKV701" s="120"/>
      <c r="EKW701" s="120"/>
      <c r="EKX701" s="120"/>
      <c r="EKY701" s="120"/>
      <c r="EKZ701" s="120"/>
      <c r="ELA701" s="120"/>
      <c r="ELB701" s="120"/>
      <c r="ELC701" s="120"/>
      <c r="ELD701" s="120"/>
      <c r="ELE701" s="120"/>
      <c r="ELF701" s="120"/>
      <c r="ELG701" s="120"/>
      <c r="ELH701" s="120"/>
      <c r="ELI701" s="120"/>
      <c r="ELJ701" s="120"/>
      <c r="ELK701" s="120"/>
      <c r="ELL701" s="120"/>
      <c r="ELM701" s="120"/>
      <c r="ELN701" s="120"/>
      <c r="ELO701" s="120"/>
      <c r="ELP701" s="120"/>
      <c r="ELQ701" s="120"/>
      <c r="ELR701" s="120"/>
      <c r="ELS701" s="120"/>
      <c r="ELT701" s="120"/>
      <c r="ELU701" s="120"/>
      <c r="ELV701" s="120"/>
      <c r="ELW701" s="120"/>
      <c r="ELX701" s="120"/>
      <c r="ELY701" s="120"/>
      <c r="ELZ701" s="120"/>
      <c r="EMA701" s="120"/>
      <c r="EMB701" s="120"/>
      <c r="EMC701" s="120"/>
      <c r="EMD701" s="120"/>
      <c r="EME701" s="120"/>
      <c r="EMF701" s="120"/>
      <c r="EMG701" s="120"/>
      <c r="EMH701" s="120"/>
      <c r="EMI701" s="120"/>
      <c r="EMJ701" s="120"/>
      <c r="EMK701" s="120"/>
      <c r="EML701" s="120"/>
      <c r="EMM701" s="120"/>
      <c r="EMN701" s="120"/>
      <c r="EMO701" s="120"/>
      <c r="EMP701" s="120"/>
      <c r="EMQ701" s="120"/>
      <c r="EMR701" s="120"/>
      <c r="EMS701" s="120"/>
      <c r="EMT701" s="120"/>
      <c r="EMU701" s="120"/>
      <c r="EMV701" s="120"/>
      <c r="EMW701" s="120"/>
      <c r="EMX701" s="120"/>
      <c r="EMY701" s="120"/>
      <c r="EMZ701" s="120"/>
      <c r="ENA701" s="120"/>
      <c r="ENB701" s="120"/>
      <c r="ENC701" s="120"/>
      <c r="END701" s="120"/>
      <c r="ENE701" s="120"/>
      <c r="ENF701" s="120"/>
      <c r="ENG701" s="120"/>
      <c r="ENH701" s="120"/>
      <c r="ENI701" s="120"/>
      <c r="ENJ701" s="120"/>
      <c r="ENK701" s="120"/>
      <c r="ENL701" s="120"/>
      <c r="ENM701" s="120"/>
      <c r="ENN701" s="120"/>
      <c r="ENO701" s="120"/>
      <c r="ENP701" s="120"/>
      <c r="ENQ701" s="120"/>
      <c r="ENR701" s="120"/>
      <c r="ENS701" s="120"/>
      <c r="ENT701" s="120"/>
      <c r="ENU701" s="120"/>
      <c r="ENV701" s="120"/>
      <c r="ENW701" s="120"/>
      <c r="ENX701" s="120"/>
      <c r="ENY701" s="120"/>
      <c r="ENZ701" s="120"/>
      <c r="EOA701" s="120"/>
      <c r="EOB701" s="120"/>
      <c r="EOC701" s="120"/>
      <c r="EOD701" s="120"/>
      <c r="EOE701" s="120"/>
      <c r="EOF701" s="120"/>
      <c r="EOG701" s="120"/>
      <c r="EOH701" s="120"/>
      <c r="EOI701" s="120"/>
      <c r="EOJ701" s="120"/>
      <c r="EOK701" s="120"/>
      <c r="EOL701" s="120"/>
      <c r="EOM701" s="120"/>
      <c r="EON701" s="120"/>
      <c r="EOO701" s="120"/>
      <c r="EOP701" s="120"/>
      <c r="EOQ701" s="120"/>
      <c r="EOR701" s="120"/>
      <c r="EOS701" s="120"/>
      <c r="EOT701" s="120"/>
      <c r="EOU701" s="120"/>
      <c r="EOV701" s="120"/>
      <c r="EOW701" s="120"/>
      <c r="EOX701" s="120"/>
      <c r="EOY701" s="120"/>
      <c r="EOZ701" s="120"/>
      <c r="EPA701" s="120"/>
      <c r="EPB701" s="120"/>
      <c r="EPC701" s="120"/>
      <c r="EPD701" s="120"/>
      <c r="EPE701" s="120"/>
      <c r="EPF701" s="120"/>
      <c r="EPG701" s="120"/>
      <c r="EPH701" s="120"/>
      <c r="EPI701" s="120"/>
      <c r="EPJ701" s="120"/>
      <c r="EPK701" s="120"/>
      <c r="EPL701" s="120"/>
      <c r="EPM701" s="120"/>
      <c r="EPN701" s="120"/>
      <c r="EPO701" s="120"/>
      <c r="EPP701" s="120"/>
      <c r="EPQ701" s="120"/>
      <c r="EPR701" s="120"/>
      <c r="EPS701" s="120"/>
      <c r="EPT701" s="120"/>
      <c r="EPU701" s="120"/>
      <c r="EPV701" s="120"/>
      <c r="EPW701" s="120"/>
      <c r="EPX701" s="120"/>
      <c r="EPY701" s="120"/>
      <c r="EPZ701" s="120"/>
      <c r="EQA701" s="120"/>
      <c r="EQB701" s="120"/>
      <c r="EQC701" s="120"/>
      <c r="EQD701" s="120"/>
      <c r="EQE701" s="120"/>
      <c r="EQF701" s="120"/>
      <c r="EQG701" s="120"/>
      <c r="EQH701" s="120"/>
      <c r="EQI701" s="120"/>
      <c r="EQJ701" s="120"/>
      <c r="EQK701" s="120"/>
      <c r="EQL701" s="120"/>
      <c r="EQM701" s="120"/>
      <c r="EQN701" s="120"/>
      <c r="EQO701" s="120"/>
      <c r="EQP701" s="120"/>
      <c r="EQQ701" s="120"/>
      <c r="EQR701" s="120"/>
      <c r="EQS701" s="120"/>
      <c r="EQT701" s="120"/>
      <c r="EQU701" s="120"/>
      <c r="EQV701" s="120"/>
      <c r="EQW701" s="120"/>
      <c r="EQX701" s="120"/>
      <c r="EQY701" s="120"/>
      <c r="EQZ701" s="120"/>
      <c r="ERA701" s="120"/>
      <c r="ERB701" s="120"/>
      <c r="ERC701" s="120"/>
      <c r="ERD701" s="120"/>
      <c r="ERE701" s="120"/>
      <c r="ERF701" s="120"/>
      <c r="ERG701" s="120"/>
      <c r="ERH701" s="120"/>
      <c r="ERI701" s="120"/>
      <c r="ERJ701" s="120"/>
      <c r="ERK701" s="120"/>
      <c r="ERL701" s="120"/>
      <c r="ERM701" s="120"/>
      <c r="ERN701" s="120"/>
      <c r="ERO701" s="120"/>
      <c r="ERP701" s="120"/>
      <c r="ERQ701" s="120"/>
      <c r="ERR701" s="120"/>
      <c r="ERS701" s="120"/>
      <c r="ERT701" s="120"/>
      <c r="ERU701" s="120"/>
      <c r="ERV701" s="120"/>
      <c r="ERW701" s="120"/>
      <c r="ERX701" s="120"/>
      <c r="ERY701" s="120"/>
      <c r="ERZ701" s="120"/>
      <c r="ESA701" s="120"/>
      <c r="ESB701" s="120"/>
      <c r="ESC701" s="120"/>
      <c r="ESD701" s="120"/>
      <c r="ESE701" s="120"/>
      <c r="ESF701" s="120"/>
      <c r="ESG701" s="120"/>
      <c r="ESH701" s="120"/>
      <c r="ESI701" s="120"/>
      <c r="ESJ701" s="120"/>
      <c r="ESK701" s="120"/>
      <c r="ESL701" s="120"/>
      <c r="ESM701" s="120"/>
      <c r="ESN701" s="120"/>
      <c r="ESO701" s="120"/>
      <c r="ESP701" s="120"/>
      <c r="ESQ701" s="120"/>
      <c r="ESR701" s="120"/>
      <c r="ESS701" s="120"/>
      <c r="EST701" s="120"/>
      <c r="ESU701" s="120"/>
      <c r="ESV701" s="120"/>
      <c r="ESW701" s="120"/>
      <c r="ESX701" s="120"/>
      <c r="ESY701" s="120"/>
      <c r="ESZ701" s="120"/>
      <c r="ETA701" s="120"/>
      <c r="ETB701" s="120"/>
      <c r="ETC701" s="120"/>
      <c r="ETD701" s="120"/>
      <c r="ETE701" s="120"/>
      <c r="ETF701" s="120"/>
      <c r="ETG701" s="120"/>
      <c r="ETH701" s="120"/>
      <c r="ETI701" s="120"/>
      <c r="ETJ701" s="120"/>
      <c r="ETK701" s="120"/>
      <c r="ETL701" s="120"/>
      <c r="ETM701" s="120"/>
      <c r="ETN701" s="120"/>
      <c r="ETO701" s="120"/>
      <c r="ETP701" s="120"/>
      <c r="ETQ701" s="120"/>
      <c r="ETR701" s="120"/>
      <c r="ETS701" s="120"/>
      <c r="ETT701" s="120"/>
      <c r="ETU701" s="120"/>
      <c r="ETV701" s="120"/>
      <c r="ETW701" s="120"/>
      <c r="ETX701" s="120"/>
      <c r="ETY701" s="120"/>
      <c r="ETZ701" s="120"/>
      <c r="EUA701" s="120"/>
      <c r="EUB701" s="120"/>
      <c r="EUC701" s="120"/>
      <c r="EUD701" s="120"/>
      <c r="EUE701" s="120"/>
      <c r="EUF701" s="120"/>
      <c r="EUG701" s="120"/>
      <c r="EUH701" s="120"/>
      <c r="EUI701" s="120"/>
      <c r="EUJ701" s="120"/>
      <c r="EUK701" s="120"/>
      <c r="EUL701" s="120"/>
      <c r="EUM701" s="120"/>
      <c r="EUN701" s="120"/>
      <c r="EUO701" s="120"/>
      <c r="EUP701" s="120"/>
      <c r="EUQ701" s="120"/>
      <c r="EUR701" s="120"/>
      <c r="EUS701" s="120"/>
      <c r="EUT701" s="120"/>
      <c r="EUU701" s="120"/>
      <c r="EUV701" s="120"/>
      <c r="EUW701" s="120"/>
      <c r="EUX701" s="120"/>
      <c r="EUY701" s="120"/>
      <c r="EUZ701" s="120"/>
      <c r="EVA701" s="120"/>
      <c r="EVB701" s="120"/>
      <c r="EVC701" s="120"/>
      <c r="EVD701" s="120"/>
      <c r="EVE701" s="120"/>
      <c r="EVF701" s="120"/>
      <c r="EVG701" s="120"/>
      <c r="EVH701" s="120"/>
      <c r="EVI701" s="120"/>
      <c r="EVJ701" s="120"/>
      <c r="EVK701" s="120"/>
      <c r="EVL701" s="120"/>
      <c r="EVM701" s="120"/>
      <c r="EVN701" s="120"/>
      <c r="EVO701" s="120"/>
      <c r="EVP701" s="120"/>
      <c r="EVQ701" s="120"/>
      <c r="EVR701" s="120"/>
      <c r="EVS701" s="120"/>
      <c r="EVT701" s="120"/>
      <c r="EVU701" s="120"/>
      <c r="EVV701" s="120"/>
      <c r="EVW701" s="120"/>
      <c r="EVX701" s="120"/>
      <c r="EVY701" s="120"/>
      <c r="EVZ701" s="120"/>
      <c r="EWA701" s="120"/>
      <c r="EWB701" s="120"/>
      <c r="EWC701" s="120"/>
      <c r="EWD701" s="120"/>
      <c r="EWE701" s="120"/>
      <c r="EWF701" s="120"/>
      <c r="EWG701" s="120"/>
      <c r="EWH701" s="120"/>
      <c r="EWI701" s="120"/>
      <c r="EWJ701" s="120"/>
      <c r="EWK701" s="120"/>
      <c r="EWL701" s="120"/>
      <c r="EWM701" s="120"/>
      <c r="EWN701" s="120"/>
      <c r="EWO701" s="120"/>
      <c r="EWP701" s="120"/>
      <c r="EWQ701" s="120"/>
      <c r="EWR701" s="120"/>
      <c r="EWS701" s="120"/>
      <c r="EWT701" s="120"/>
      <c r="EWU701" s="120"/>
      <c r="EWV701" s="120"/>
      <c r="EWW701" s="120"/>
      <c r="EWX701" s="120"/>
      <c r="EWY701" s="120"/>
      <c r="EWZ701" s="120"/>
      <c r="EXA701" s="120"/>
      <c r="EXB701" s="120"/>
      <c r="EXC701" s="120"/>
      <c r="EXD701" s="120"/>
      <c r="EXE701" s="120"/>
      <c r="EXF701" s="120"/>
      <c r="EXG701" s="120"/>
      <c r="EXH701" s="120"/>
      <c r="EXI701" s="120"/>
      <c r="EXJ701" s="120"/>
      <c r="EXK701" s="120"/>
      <c r="EXL701" s="120"/>
      <c r="EXM701" s="120"/>
      <c r="EXN701" s="120"/>
      <c r="EXO701" s="120"/>
      <c r="EXP701" s="120"/>
      <c r="EXQ701" s="120"/>
      <c r="EXR701" s="120"/>
      <c r="EXS701" s="120"/>
      <c r="EXT701" s="120"/>
      <c r="EXU701" s="120"/>
      <c r="EXV701" s="120"/>
      <c r="EXW701" s="120"/>
      <c r="EXX701" s="120"/>
      <c r="EXY701" s="120"/>
      <c r="EXZ701" s="120"/>
      <c r="EYA701" s="120"/>
      <c r="EYB701" s="120"/>
      <c r="EYC701" s="120"/>
      <c r="EYD701" s="120"/>
      <c r="EYE701" s="120"/>
      <c r="EYF701" s="120"/>
      <c r="EYG701" s="120"/>
      <c r="EYH701" s="120"/>
      <c r="EYI701" s="120"/>
      <c r="EYJ701" s="120"/>
      <c r="EYK701" s="120"/>
      <c r="EYL701" s="120"/>
      <c r="EYM701" s="120"/>
      <c r="EYN701" s="120"/>
      <c r="EYO701" s="120"/>
      <c r="EYP701" s="120"/>
      <c r="EYQ701" s="120"/>
      <c r="EYR701" s="120"/>
      <c r="EYS701" s="120"/>
      <c r="EYT701" s="120"/>
      <c r="EYU701" s="120"/>
      <c r="EYV701" s="120"/>
      <c r="EYW701" s="120"/>
      <c r="EYX701" s="120"/>
      <c r="EYY701" s="120"/>
      <c r="EYZ701" s="120"/>
      <c r="EZA701" s="120"/>
      <c r="EZB701" s="120"/>
      <c r="EZC701" s="120"/>
      <c r="EZD701" s="120"/>
      <c r="EZE701" s="120"/>
      <c r="EZF701" s="120"/>
      <c r="EZG701" s="120"/>
      <c r="EZH701" s="120"/>
      <c r="EZI701" s="120"/>
      <c r="EZJ701" s="120"/>
      <c r="EZK701" s="120"/>
      <c r="EZL701" s="120"/>
      <c r="EZM701" s="120"/>
      <c r="EZN701" s="120"/>
      <c r="EZO701" s="120"/>
      <c r="EZP701" s="120"/>
      <c r="EZQ701" s="120"/>
      <c r="EZR701" s="120"/>
      <c r="EZS701" s="120"/>
      <c r="EZT701" s="120"/>
      <c r="EZU701" s="120"/>
      <c r="EZV701" s="120"/>
      <c r="EZW701" s="120"/>
      <c r="EZX701" s="120"/>
      <c r="EZY701" s="120"/>
      <c r="EZZ701" s="120"/>
      <c r="FAA701" s="120"/>
      <c r="FAB701" s="120"/>
      <c r="FAC701" s="120"/>
      <c r="FAD701" s="120"/>
      <c r="FAE701" s="120"/>
      <c r="FAF701" s="120"/>
      <c r="FAG701" s="120"/>
      <c r="FAH701" s="120"/>
      <c r="FAI701" s="120"/>
      <c r="FAJ701" s="120"/>
      <c r="FAK701" s="120"/>
      <c r="FAL701" s="120"/>
      <c r="FAM701" s="120"/>
      <c r="FAN701" s="120"/>
      <c r="FAO701" s="120"/>
      <c r="FAP701" s="120"/>
      <c r="FAQ701" s="120"/>
      <c r="FAR701" s="120"/>
      <c r="FAS701" s="120"/>
      <c r="FAT701" s="120"/>
      <c r="FAU701" s="120"/>
      <c r="FAV701" s="120"/>
      <c r="FAW701" s="120"/>
      <c r="FAX701" s="120"/>
      <c r="FAY701" s="120"/>
      <c r="FAZ701" s="120"/>
      <c r="FBA701" s="120"/>
      <c r="FBB701" s="120"/>
      <c r="FBC701" s="120"/>
      <c r="FBD701" s="120"/>
      <c r="FBE701" s="120"/>
      <c r="FBF701" s="120"/>
      <c r="FBG701" s="120"/>
      <c r="FBH701" s="120"/>
      <c r="FBI701" s="120"/>
      <c r="FBJ701" s="120"/>
      <c r="FBK701" s="120"/>
      <c r="FBL701" s="120"/>
      <c r="FBM701" s="120"/>
      <c r="FBN701" s="120"/>
      <c r="FBO701" s="120"/>
      <c r="FBP701" s="120"/>
      <c r="FBQ701" s="120"/>
      <c r="FBR701" s="120"/>
      <c r="FBS701" s="120"/>
      <c r="FBT701" s="120"/>
      <c r="FBU701" s="120"/>
      <c r="FBV701" s="120"/>
      <c r="FBW701" s="120"/>
      <c r="FBX701" s="120"/>
      <c r="FBY701" s="120"/>
      <c r="FBZ701" s="120"/>
      <c r="FCA701" s="120"/>
      <c r="FCB701" s="120"/>
      <c r="FCC701" s="120"/>
      <c r="FCD701" s="120"/>
      <c r="FCE701" s="120"/>
      <c r="FCF701" s="120"/>
      <c r="FCG701" s="120"/>
      <c r="FCH701" s="120"/>
      <c r="FCI701" s="120"/>
      <c r="FCJ701" s="120"/>
      <c r="FCK701" s="120"/>
      <c r="FCL701" s="120"/>
      <c r="FCM701" s="120"/>
      <c r="FCN701" s="120"/>
      <c r="FCO701" s="120"/>
      <c r="FCP701" s="120"/>
      <c r="FCQ701" s="120"/>
      <c r="FCR701" s="120"/>
      <c r="FCS701" s="120"/>
      <c r="FCT701" s="120"/>
      <c r="FCU701" s="120"/>
      <c r="FCV701" s="120"/>
      <c r="FCW701" s="120"/>
      <c r="FCX701" s="120"/>
      <c r="FCY701" s="120"/>
      <c r="FCZ701" s="120"/>
      <c r="FDA701" s="120"/>
      <c r="FDB701" s="120"/>
      <c r="FDC701" s="120"/>
      <c r="FDD701" s="120"/>
      <c r="FDE701" s="120"/>
      <c r="FDF701" s="120"/>
      <c r="FDG701" s="120"/>
      <c r="FDH701" s="120"/>
      <c r="FDI701" s="120"/>
      <c r="FDJ701" s="120"/>
      <c r="FDK701" s="120"/>
      <c r="FDL701" s="120"/>
      <c r="FDM701" s="120"/>
      <c r="FDN701" s="120"/>
      <c r="FDO701" s="120"/>
      <c r="FDP701" s="120"/>
      <c r="FDQ701" s="120"/>
      <c r="FDR701" s="120"/>
      <c r="FDS701" s="120"/>
      <c r="FDT701" s="120"/>
      <c r="FDU701" s="120"/>
      <c r="FDV701" s="120"/>
      <c r="FDW701" s="120"/>
      <c r="FDX701" s="120"/>
      <c r="FDY701" s="120"/>
      <c r="FDZ701" s="120"/>
      <c r="FEA701" s="120"/>
      <c r="FEB701" s="120"/>
      <c r="FEC701" s="120"/>
      <c r="FED701" s="120"/>
      <c r="FEE701" s="120"/>
      <c r="FEF701" s="120"/>
      <c r="FEG701" s="120"/>
      <c r="FEH701" s="120"/>
      <c r="FEI701" s="120"/>
      <c r="FEJ701" s="120"/>
      <c r="FEK701" s="120"/>
      <c r="FEL701" s="120"/>
      <c r="FEM701" s="120"/>
      <c r="FEN701" s="120"/>
      <c r="FEO701" s="120"/>
      <c r="FEP701" s="120"/>
      <c r="FEQ701" s="120"/>
      <c r="FER701" s="120"/>
      <c r="FES701" s="120"/>
      <c r="FET701" s="120"/>
      <c r="FEU701" s="120"/>
      <c r="FEV701" s="120"/>
      <c r="FEW701" s="120"/>
      <c r="FEX701" s="120"/>
      <c r="FEY701" s="120"/>
      <c r="FEZ701" s="120"/>
      <c r="FFA701" s="120"/>
      <c r="FFB701" s="120"/>
      <c r="FFC701" s="120"/>
      <c r="FFD701" s="120"/>
      <c r="FFE701" s="120"/>
      <c r="FFF701" s="120"/>
      <c r="FFG701" s="120"/>
      <c r="FFH701" s="120"/>
      <c r="FFI701" s="120"/>
      <c r="FFJ701" s="120"/>
      <c r="FFK701" s="120"/>
      <c r="FFL701" s="120"/>
      <c r="FFM701" s="120"/>
      <c r="FFN701" s="120"/>
      <c r="FFO701" s="120"/>
      <c r="FFP701" s="120"/>
      <c r="FFQ701" s="120"/>
      <c r="FFR701" s="120"/>
      <c r="FFS701" s="120"/>
      <c r="FFT701" s="120"/>
      <c r="FFU701" s="120"/>
      <c r="FFV701" s="120"/>
      <c r="FFW701" s="120"/>
      <c r="FFX701" s="120"/>
      <c r="FFY701" s="120"/>
      <c r="FFZ701" s="120"/>
      <c r="FGA701" s="120"/>
      <c r="FGB701" s="120"/>
      <c r="FGC701" s="120"/>
      <c r="FGD701" s="120"/>
      <c r="FGE701" s="120"/>
      <c r="FGF701" s="120"/>
      <c r="FGG701" s="120"/>
      <c r="FGH701" s="120"/>
      <c r="FGI701" s="120"/>
      <c r="FGJ701" s="120"/>
      <c r="FGK701" s="120"/>
      <c r="FGL701" s="120"/>
      <c r="FGM701" s="120"/>
      <c r="FGN701" s="120"/>
      <c r="FGO701" s="120"/>
      <c r="FGP701" s="120"/>
      <c r="FGQ701" s="120"/>
      <c r="FGR701" s="120"/>
      <c r="FGS701" s="120"/>
      <c r="FGT701" s="120"/>
      <c r="FGU701" s="120"/>
      <c r="FGV701" s="120"/>
      <c r="FGW701" s="120"/>
      <c r="FGX701" s="120"/>
      <c r="FGY701" s="120"/>
      <c r="FGZ701" s="120"/>
      <c r="FHA701" s="120"/>
      <c r="FHB701" s="120"/>
      <c r="FHC701" s="120"/>
      <c r="FHD701" s="120"/>
      <c r="FHE701" s="120"/>
      <c r="FHF701" s="120"/>
      <c r="FHG701" s="120"/>
      <c r="FHH701" s="120"/>
      <c r="FHI701" s="120"/>
      <c r="FHJ701" s="120"/>
      <c r="FHK701" s="120"/>
      <c r="FHL701" s="120"/>
      <c r="FHM701" s="120"/>
      <c r="FHN701" s="120"/>
      <c r="FHO701" s="120"/>
      <c r="FHP701" s="120"/>
      <c r="FHQ701" s="120"/>
      <c r="FHR701" s="120"/>
      <c r="FHS701" s="120"/>
      <c r="FHT701" s="120"/>
      <c r="FHU701" s="120"/>
      <c r="FHV701" s="120"/>
      <c r="FHW701" s="120"/>
      <c r="FHX701" s="120"/>
      <c r="FHY701" s="120"/>
      <c r="FHZ701" s="120"/>
      <c r="FIA701" s="120"/>
      <c r="FIB701" s="120"/>
      <c r="FIC701" s="120"/>
      <c r="FID701" s="120"/>
      <c r="FIE701" s="120"/>
      <c r="FIF701" s="120"/>
      <c r="FIG701" s="120"/>
      <c r="FIH701" s="120"/>
      <c r="FII701" s="120"/>
      <c r="FIJ701" s="120"/>
      <c r="FIK701" s="120"/>
      <c r="FIL701" s="120"/>
      <c r="FIM701" s="120"/>
      <c r="FIN701" s="120"/>
      <c r="FIO701" s="120"/>
      <c r="FIP701" s="120"/>
      <c r="FIQ701" s="120"/>
      <c r="FIR701" s="120"/>
      <c r="FIS701" s="120"/>
      <c r="FIT701" s="120"/>
      <c r="FIU701" s="120"/>
      <c r="FIV701" s="120"/>
      <c r="FIW701" s="120"/>
      <c r="FIX701" s="120"/>
      <c r="FIY701" s="120"/>
      <c r="FIZ701" s="120"/>
      <c r="FJA701" s="120"/>
      <c r="FJB701" s="120"/>
      <c r="FJC701" s="120"/>
      <c r="FJD701" s="120"/>
      <c r="FJE701" s="120"/>
      <c r="FJF701" s="120"/>
      <c r="FJG701" s="120"/>
      <c r="FJH701" s="120"/>
      <c r="FJI701" s="120"/>
      <c r="FJJ701" s="120"/>
      <c r="FJK701" s="120"/>
      <c r="FJL701" s="120"/>
      <c r="FJM701" s="120"/>
      <c r="FJN701" s="120"/>
      <c r="FJO701" s="120"/>
      <c r="FJP701" s="120"/>
      <c r="FJQ701" s="120"/>
      <c r="FJR701" s="120"/>
      <c r="FJS701" s="120"/>
      <c r="FJT701" s="120"/>
      <c r="FJU701" s="120"/>
      <c r="FJV701" s="120"/>
      <c r="FJW701" s="120"/>
      <c r="FJX701" s="120"/>
      <c r="FJY701" s="120"/>
      <c r="FJZ701" s="120"/>
      <c r="FKA701" s="120"/>
      <c r="FKB701" s="120"/>
      <c r="FKC701" s="120"/>
      <c r="FKD701" s="120"/>
      <c r="FKE701" s="120"/>
      <c r="FKF701" s="120"/>
      <c r="FKG701" s="120"/>
      <c r="FKH701" s="120"/>
      <c r="FKI701" s="120"/>
      <c r="FKJ701" s="120"/>
      <c r="FKK701" s="120"/>
      <c r="FKL701" s="120"/>
      <c r="FKM701" s="120"/>
      <c r="FKN701" s="120"/>
      <c r="FKO701" s="120"/>
      <c r="FKP701" s="120"/>
      <c r="FKQ701" s="120"/>
      <c r="FKR701" s="120"/>
      <c r="FKS701" s="120"/>
      <c r="FKT701" s="120"/>
      <c r="FKU701" s="120"/>
      <c r="FKV701" s="120"/>
      <c r="FKW701" s="120"/>
      <c r="FKX701" s="120"/>
      <c r="FKY701" s="120"/>
      <c r="FKZ701" s="120"/>
      <c r="FLA701" s="120"/>
      <c r="FLB701" s="120"/>
      <c r="FLC701" s="120"/>
      <c r="FLD701" s="120"/>
      <c r="FLE701" s="120"/>
      <c r="FLF701" s="120"/>
      <c r="FLG701" s="120"/>
      <c r="FLH701" s="120"/>
      <c r="FLI701" s="120"/>
      <c r="FLJ701" s="120"/>
      <c r="FLK701" s="120"/>
      <c r="FLL701" s="120"/>
      <c r="FLM701" s="120"/>
      <c r="FLN701" s="120"/>
      <c r="FLO701" s="120"/>
      <c r="FLP701" s="120"/>
      <c r="FLQ701" s="120"/>
      <c r="FLR701" s="120"/>
      <c r="FLS701" s="120"/>
      <c r="FLT701" s="120"/>
      <c r="FLU701" s="120"/>
      <c r="FLV701" s="120"/>
      <c r="FLW701" s="120"/>
      <c r="FLX701" s="120"/>
      <c r="FLY701" s="120"/>
      <c r="FLZ701" s="120"/>
      <c r="FMA701" s="120"/>
      <c r="FMB701" s="120"/>
      <c r="FMC701" s="120"/>
      <c r="FMD701" s="120"/>
      <c r="FME701" s="120"/>
      <c r="FMF701" s="120"/>
      <c r="FMG701" s="120"/>
      <c r="FMH701" s="120"/>
      <c r="FMI701" s="120"/>
      <c r="FMJ701" s="120"/>
      <c r="FMK701" s="120"/>
      <c r="FML701" s="120"/>
      <c r="FMM701" s="120"/>
      <c r="FMN701" s="120"/>
      <c r="FMO701" s="120"/>
      <c r="FMP701" s="120"/>
      <c r="FMQ701" s="120"/>
      <c r="FMR701" s="120"/>
      <c r="FMS701" s="120"/>
      <c r="FMT701" s="120"/>
      <c r="FMU701" s="120"/>
      <c r="FMV701" s="120"/>
      <c r="FMW701" s="120"/>
      <c r="FMX701" s="120"/>
      <c r="FMY701" s="120"/>
      <c r="FMZ701" s="120"/>
      <c r="FNA701" s="120"/>
      <c r="FNB701" s="120"/>
      <c r="FNC701" s="120"/>
      <c r="FND701" s="120"/>
      <c r="FNE701" s="120"/>
      <c r="FNF701" s="120"/>
      <c r="FNG701" s="120"/>
      <c r="FNH701" s="120"/>
      <c r="FNI701" s="120"/>
      <c r="FNJ701" s="120"/>
      <c r="FNK701" s="120"/>
      <c r="FNL701" s="120"/>
      <c r="FNM701" s="120"/>
      <c r="FNN701" s="120"/>
      <c r="FNO701" s="120"/>
      <c r="FNP701" s="120"/>
      <c r="FNQ701" s="120"/>
      <c r="FNR701" s="120"/>
      <c r="FNS701" s="120"/>
      <c r="FNT701" s="120"/>
      <c r="FNU701" s="120"/>
      <c r="FNV701" s="120"/>
      <c r="FNW701" s="120"/>
      <c r="FNX701" s="120"/>
      <c r="FNY701" s="120"/>
      <c r="FNZ701" s="120"/>
      <c r="FOA701" s="120"/>
      <c r="FOB701" s="120"/>
      <c r="FOC701" s="120"/>
      <c r="FOD701" s="120"/>
      <c r="FOE701" s="120"/>
      <c r="FOF701" s="120"/>
      <c r="FOG701" s="120"/>
    </row>
    <row r="702" spans="1:4453" s="80" customFormat="1" ht="24" customHeight="1" x14ac:dyDescent="0.25">
      <c r="A702" s="101">
        <v>693</v>
      </c>
      <c r="B702" s="102" t="s">
        <v>735</v>
      </c>
      <c r="C702" s="125"/>
      <c r="D702" s="125"/>
      <c r="E702" s="125"/>
      <c r="F702" s="126"/>
      <c r="G702" s="127"/>
      <c r="H702" s="127"/>
      <c r="I702" s="128"/>
      <c r="J702" s="126"/>
      <c r="K702" s="127"/>
      <c r="L702" s="127"/>
      <c r="M702" s="128"/>
      <c r="N702" s="126"/>
      <c r="O702" s="127"/>
      <c r="P702" s="127"/>
      <c r="Q702" s="128"/>
      <c r="R702" s="126"/>
      <c r="S702" s="127"/>
      <c r="T702" s="128"/>
      <c r="U702" s="130"/>
      <c r="V702" s="131">
        <f t="shared" si="143"/>
        <v>0</v>
      </c>
      <c r="W702" s="132">
        <f t="shared" si="144"/>
        <v>0</v>
      </c>
      <c r="X702" s="133">
        <f t="shared" si="145"/>
        <v>0</v>
      </c>
      <c r="Y702" s="111">
        <f t="shared" si="147"/>
        <v>0</v>
      </c>
      <c r="Z702" s="137">
        <v>2</v>
      </c>
      <c r="AA702" s="134"/>
      <c r="AB702" s="135"/>
      <c r="AC702" s="115">
        <v>2</v>
      </c>
      <c r="AD702" s="138">
        <v>30</v>
      </c>
      <c r="AE702" s="110">
        <f t="shared" si="148"/>
        <v>0.6</v>
      </c>
      <c r="AF702" s="110">
        <f t="shared" si="149"/>
        <v>0</v>
      </c>
      <c r="AG702" s="111">
        <f t="shared" si="150"/>
        <v>0.6</v>
      </c>
      <c r="AH702" s="117"/>
      <c r="AI702" s="117"/>
      <c r="AJ702" s="118">
        <f t="shared" si="146"/>
        <v>0.6</v>
      </c>
      <c r="AK702" s="119">
        <v>693</v>
      </c>
    </row>
    <row r="703" spans="1:4453" s="80" customFormat="1" ht="24" customHeight="1" x14ac:dyDescent="0.25">
      <c r="A703" s="101">
        <v>694</v>
      </c>
      <c r="B703" s="102" t="s">
        <v>737</v>
      </c>
      <c r="C703" s="136">
        <v>2.25</v>
      </c>
      <c r="D703" s="136">
        <v>0.7</v>
      </c>
      <c r="E703" s="125">
        <v>2</v>
      </c>
      <c r="F703" s="126"/>
      <c r="G703" s="127"/>
      <c r="H703" s="127"/>
      <c r="I703" s="128"/>
      <c r="J703" s="126"/>
      <c r="K703" s="127"/>
      <c r="L703" s="127"/>
      <c r="M703" s="128"/>
      <c r="N703" s="126"/>
      <c r="O703" s="127"/>
      <c r="P703" s="127"/>
      <c r="Q703" s="128"/>
      <c r="R703" s="126"/>
      <c r="S703" s="127"/>
      <c r="T703" s="128"/>
      <c r="U703" s="130">
        <v>1</v>
      </c>
      <c r="V703" s="131">
        <f t="shared" si="143"/>
        <v>1</v>
      </c>
      <c r="W703" s="132">
        <f t="shared" si="144"/>
        <v>0.3</v>
      </c>
      <c r="X703" s="133">
        <f t="shared" si="145"/>
        <v>0.1633333333333333</v>
      </c>
      <c r="Y703" s="111">
        <f t="shared" si="147"/>
        <v>0.46333333333333326</v>
      </c>
      <c r="Z703" s="137"/>
      <c r="AA703" s="134"/>
      <c r="AB703" s="135"/>
      <c r="AC703" s="115">
        <v>0</v>
      </c>
      <c r="AD703" s="138"/>
      <c r="AE703" s="110" t="str">
        <f t="shared" si="148"/>
        <v/>
      </c>
      <c r="AF703" s="110">
        <f t="shared" si="149"/>
        <v>0</v>
      </c>
      <c r="AG703" s="111" t="str">
        <f t="shared" si="150"/>
        <v/>
      </c>
      <c r="AH703" s="117">
        <v>0.1</v>
      </c>
      <c r="AI703" s="117">
        <v>0.05</v>
      </c>
      <c r="AJ703" s="118">
        <v>5.46</v>
      </c>
      <c r="AK703" s="119">
        <v>694</v>
      </c>
    </row>
    <row r="704" spans="1:4453" s="80" customFormat="1" ht="24" customHeight="1" x14ac:dyDescent="0.25">
      <c r="A704" s="101">
        <v>695</v>
      </c>
      <c r="B704" s="102" t="s">
        <v>738</v>
      </c>
      <c r="C704" s="125">
        <v>2.7</v>
      </c>
      <c r="D704" s="125">
        <v>1.44</v>
      </c>
      <c r="E704" s="125">
        <v>0</v>
      </c>
      <c r="F704" s="126"/>
      <c r="G704" s="127"/>
      <c r="H704" s="127"/>
      <c r="I704" s="128"/>
      <c r="J704" s="126"/>
      <c r="K704" s="127"/>
      <c r="L704" s="127"/>
      <c r="M704" s="128"/>
      <c r="N704" s="126"/>
      <c r="O704" s="127"/>
      <c r="P704" s="127"/>
      <c r="Q704" s="128"/>
      <c r="R704" s="126"/>
      <c r="S704" s="127"/>
      <c r="T704" s="128"/>
      <c r="U704" s="130"/>
      <c r="V704" s="131">
        <f t="shared" si="143"/>
        <v>0</v>
      </c>
      <c r="W704" s="132">
        <f t="shared" si="144"/>
        <v>0</v>
      </c>
      <c r="X704" s="133">
        <f t="shared" si="145"/>
        <v>0</v>
      </c>
      <c r="Y704" s="111">
        <f t="shared" si="147"/>
        <v>0</v>
      </c>
      <c r="Z704" s="137">
        <v>2</v>
      </c>
      <c r="AA704" s="134"/>
      <c r="AB704" s="135"/>
      <c r="AC704" s="115">
        <v>2</v>
      </c>
      <c r="AD704" s="138">
        <v>30</v>
      </c>
      <c r="AE704" s="110">
        <f t="shared" si="148"/>
        <v>0.6</v>
      </c>
      <c r="AF704" s="110">
        <f t="shared" si="149"/>
        <v>0.67200000000000004</v>
      </c>
      <c r="AG704" s="111">
        <f t="shared" si="150"/>
        <v>1.272</v>
      </c>
      <c r="AH704" s="117">
        <v>1.2</v>
      </c>
      <c r="AI704" s="117">
        <v>0.05</v>
      </c>
      <c r="AJ704" s="118">
        <f t="shared" ref="AJ704:AJ712" si="151">IFERROR(C704+D704+E704+Y704+AG704+AH704-AI704,"")</f>
        <v>6.5620000000000012</v>
      </c>
      <c r="AK704" s="119">
        <v>695</v>
      </c>
    </row>
    <row r="705" spans="1:4453" s="80" customFormat="1" ht="24" customHeight="1" x14ac:dyDescent="0.25">
      <c r="A705" s="101">
        <v>696</v>
      </c>
      <c r="B705" s="102" t="s">
        <v>739</v>
      </c>
      <c r="C705" s="125">
        <v>2.2000000000000002</v>
      </c>
      <c r="D705" s="125"/>
      <c r="E705" s="125">
        <v>0</v>
      </c>
      <c r="F705" s="126"/>
      <c r="G705" s="127"/>
      <c r="H705" s="127"/>
      <c r="I705" s="128"/>
      <c r="J705" s="126"/>
      <c r="K705" s="127"/>
      <c r="L705" s="127"/>
      <c r="M705" s="128"/>
      <c r="N705" s="126"/>
      <c r="O705" s="127"/>
      <c r="P705" s="127"/>
      <c r="Q705" s="128"/>
      <c r="R705" s="126"/>
      <c r="S705" s="127"/>
      <c r="T705" s="128"/>
      <c r="U705" s="130"/>
      <c r="V705" s="131">
        <f t="shared" si="143"/>
        <v>0</v>
      </c>
      <c r="W705" s="132">
        <f t="shared" si="144"/>
        <v>0</v>
      </c>
      <c r="X705" s="133">
        <f t="shared" si="145"/>
        <v>0</v>
      </c>
      <c r="Y705" s="111">
        <f t="shared" si="147"/>
        <v>0</v>
      </c>
      <c r="Z705" s="137">
        <v>2</v>
      </c>
      <c r="AA705" s="134"/>
      <c r="AB705" s="135"/>
      <c r="AC705" s="115">
        <v>2</v>
      </c>
      <c r="AD705" s="138">
        <v>30</v>
      </c>
      <c r="AE705" s="110">
        <f t="shared" si="148"/>
        <v>0.6</v>
      </c>
      <c r="AF705" s="110">
        <f t="shared" si="149"/>
        <v>0</v>
      </c>
      <c r="AG705" s="111">
        <f t="shared" si="150"/>
        <v>0.6</v>
      </c>
      <c r="AH705" s="117">
        <v>0.15</v>
      </c>
      <c r="AI705" s="117">
        <v>0.05</v>
      </c>
      <c r="AJ705" s="118">
        <f t="shared" si="151"/>
        <v>2.9000000000000004</v>
      </c>
      <c r="AK705" s="119">
        <v>696</v>
      </c>
    </row>
    <row r="706" spans="1:4453" s="139" customFormat="1" ht="24" customHeight="1" x14ac:dyDescent="0.25">
      <c r="A706" s="101">
        <v>697</v>
      </c>
      <c r="B706" s="102" t="s">
        <v>740</v>
      </c>
      <c r="C706" s="125">
        <v>2.9</v>
      </c>
      <c r="D706" s="125">
        <v>3</v>
      </c>
      <c r="E706" s="125">
        <v>2</v>
      </c>
      <c r="F706" s="126"/>
      <c r="G706" s="127"/>
      <c r="H706" s="127"/>
      <c r="I706" s="128"/>
      <c r="J706" s="126"/>
      <c r="K706" s="127"/>
      <c r="L706" s="127"/>
      <c r="M706" s="128"/>
      <c r="N706" s="126"/>
      <c r="O706" s="127"/>
      <c r="P706" s="127"/>
      <c r="Q706" s="128"/>
      <c r="R706" s="126"/>
      <c r="S706" s="127"/>
      <c r="T706" s="128"/>
      <c r="U706" s="130">
        <v>4</v>
      </c>
      <c r="V706" s="131">
        <f t="shared" si="143"/>
        <v>4</v>
      </c>
      <c r="W706" s="132">
        <f t="shared" si="144"/>
        <v>1.2</v>
      </c>
      <c r="X706" s="133">
        <f t="shared" si="145"/>
        <v>2.7999999999999994</v>
      </c>
      <c r="Y706" s="111">
        <f t="shared" si="147"/>
        <v>3.9999999999999991</v>
      </c>
      <c r="Z706" s="137">
        <v>2</v>
      </c>
      <c r="AA706" s="134"/>
      <c r="AB706" s="135"/>
      <c r="AC706" s="115">
        <v>2</v>
      </c>
      <c r="AD706" s="138">
        <v>30</v>
      </c>
      <c r="AE706" s="110">
        <f t="shared" si="148"/>
        <v>0.6</v>
      </c>
      <c r="AF706" s="110">
        <f t="shared" si="149"/>
        <v>1.3999999999999997</v>
      </c>
      <c r="AG706" s="111">
        <f t="shared" si="150"/>
        <v>1.9999999999999996</v>
      </c>
      <c r="AH706" s="117">
        <v>1</v>
      </c>
      <c r="AI706" s="117"/>
      <c r="AJ706" s="118">
        <f t="shared" si="151"/>
        <v>14.899999999999999</v>
      </c>
      <c r="AK706" s="119">
        <v>697</v>
      </c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/>
      <c r="BB706" s="120"/>
      <c r="BC706" s="120"/>
      <c r="BD706" s="120"/>
      <c r="BE706" s="120"/>
      <c r="BF706" s="120"/>
      <c r="BG706" s="120"/>
      <c r="BH706" s="120"/>
      <c r="BI706" s="120"/>
      <c r="BJ706" s="120"/>
      <c r="BK706" s="120"/>
      <c r="BL706" s="120"/>
      <c r="BM706" s="120"/>
      <c r="BN706" s="120"/>
      <c r="BO706" s="120"/>
      <c r="BP706" s="120"/>
      <c r="BQ706" s="120"/>
      <c r="BR706" s="120"/>
      <c r="BS706" s="120"/>
      <c r="BT706" s="120"/>
      <c r="BU706" s="120"/>
      <c r="BV706" s="120"/>
      <c r="BW706" s="120"/>
      <c r="BX706" s="120"/>
      <c r="BY706" s="120"/>
      <c r="BZ706" s="120"/>
      <c r="CA706" s="120"/>
      <c r="CB706" s="120"/>
      <c r="CC706" s="120"/>
      <c r="CD706" s="120"/>
      <c r="CE706" s="120"/>
      <c r="CF706" s="120"/>
      <c r="CG706" s="120"/>
      <c r="CH706" s="120"/>
      <c r="CI706" s="120"/>
      <c r="CJ706" s="120"/>
      <c r="CK706" s="120"/>
      <c r="CL706" s="120"/>
      <c r="CM706" s="120"/>
      <c r="CN706" s="120"/>
      <c r="CO706" s="120"/>
      <c r="CP706" s="120"/>
      <c r="CQ706" s="120"/>
      <c r="CR706" s="120"/>
      <c r="CS706" s="120"/>
      <c r="CT706" s="120"/>
      <c r="CU706" s="120"/>
      <c r="CV706" s="120"/>
      <c r="CW706" s="120"/>
      <c r="CX706" s="120"/>
      <c r="CY706" s="120"/>
      <c r="CZ706" s="120"/>
      <c r="DA706" s="120"/>
      <c r="DB706" s="120"/>
      <c r="DC706" s="120"/>
      <c r="DD706" s="120"/>
      <c r="DE706" s="120"/>
      <c r="DF706" s="120"/>
      <c r="DG706" s="120"/>
      <c r="DH706" s="120"/>
      <c r="DI706" s="120"/>
      <c r="DJ706" s="120"/>
      <c r="DK706" s="120"/>
      <c r="DL706" s="120"/>
      <c r="DM706" s="120"/>
      <c r="DN706" s="120"/>
      <c r="DO706" s="120"/>
      <c r="DP706" s="120"/>
      <c r="DQ706" s="120"/>
      <c r="DR706" s="120"/>
      <c r="DS706" s="120"/>
      <c r="DT706" s="120"/>
      <c r="DU706" s="120"/>
      <c r="DV706" s="120"/>
      <c r="DW706" s="120"/>
      <c r="DX706" s="120"/>
      <c r="DY706" s="120"/>
      <c r="DZ706" s="120"/>
      <c r="EA706" s="120"/>
      <c r="EB706" s="120"/>
      <c r="EC706" s="120"/>
      <c r="ED706" s="120"/>
      <c r="EE706" s="120"/>
      <c r="EF706" s="120"/>
      <c r="EG706" s="120"/>
      <c r="EH706" s="120"/>
      <c r="EI706" s="120"/>
      <c r="EJ706" s="120"/>
      <c r="EK706" s="120"/>
      <c r="EL706" s="120"/>
      <c r="EM706" s="120"/>
      <c r="EN706" s="120"/>
      <c r="EO706" s="120"/>
      <c r="EP706" s="120"/>
      <c r="EQ706" s="120"/>
      <c r="ER706" s="120"/>
      <c r="ES706" s="120"/>
      <c r="ET706" s="120"/>
      <c r="EU706" s="120"/>
      <c r="EV706" s="120"/>
      <c r="EW706" s="120"/>
      <c r="EX706" s="120"/>
      <c r="EY706" s="120"/>
      <c r="EZ706" s="120"/>
      <c r="FA706" s="120"/>
      <c r="FB706" s="120"/>
      <c r="FC706" s="120"/>
      <c r="FD706" s="120"/>
      <c r="FE706" s="120"/>
      <c r="FF706" s="120"/>
      <c r="FG706" s="120"/>
      <c r="FH706" s="120"/>
      <c r="FI706" s="120"/>
      <c r="FJ706" s="120"/>
      <c r="FK706" s="120"/>
      <c r="FL706" s="120"/>
      <c r="FM706" s="120"/>
      <c r="FN706" s="120"/>
      <c r="FO706" s="120"/>
      <c r="FP706" s="120"/>
      <c r="FQ706" s="120"/>
      <c r="FR706" s="120"/>
      <c r="FS706" s="120"/>
      <c r="FT706" s="120"/>
      <c r="FU706" s="120"/>
      <c r="FV706" s="120"/>
      <c r="FW706" s="120"/>
      <c r="FX706" s="120"/>
      <c r="FY706" s="120"/>
      <c r="FZ706" s="120"/>
      <c r="GA706" s="120"/>
      <c r="GB706" s="120"/>
      <c r="GC706" s="120"/>
      <c r="GD706" s="120"/>
      <c r="GE706" s="120"/>
      <c r="GF706" s="120"/>
      <c r="GG706" s="120"/>
      <c r="GH706" s="120"/>
      <c r="GI706" s="120"/>
      <c r="GJ706" s="120"/>
      <c r="GK706" s="120"/>
      <c r="GL706" s="120"/>
      <c r="GM706" s="120"/>
      <c r="GN706" s="120"/>
      <c r="GO706" s="120"/>
      <c r="GP706" s="120"/>
      <c r="GQ706" s="120"/>
      <c r="GR706" s="120"/>
      <c r="GS706" s="120"/>
      <c r="GT706" s="120"/>
      <c r="GU706" s="120"/>
      <c r="GV706" s="120"/>
      <c r="GW706" s="120"/>
      <c r="GX706" s="120"/>
      <c r="GY706" s="120"/>
      <c r="GZ706" s="120"/>
      <c r="HA706" s="120"/>
      <c r="HB706" s="120"/>
      <c r="HC706" s="120"/>
      <c r="HD706" s="120"/>
      <c r="HE706" s="120"/>
      <c r="HF706" s="120"/>
      <c r="HG706" s="120"/>
      <c r="HH706" s="120"/>
      <c r="HI706" s="120"/>
      <c r="HJ706" s="120"/>
      <c r="HK706" s="120"/>
      <c r="HL706" s="120"/>
      <c r="HM706" s="120"/>
      <c r="HN706" s="120"/>
      <c r="HO706" s="120"/>
      <c r="HP706" s="120"/>
      <c r="HQ706" s="120"/>
      <c r="HR706" s="120"/>
      <c r="HS706" s="120"/>
      <c r="HT706" s="120"/>
      <c r="HU706" s="120"/>
      <c r="HV706" s="120"/>
      <c r="HW706" s="120"/>
      <c r="HX706" s="120"/>
      <c r="HY706" s="120"/>
      <c r="HZ706" s="120"/>
      <c r="IA706" s="120"/>
      <c r="IB706" s="120"/>
      <c r="IC706" s="120"/>
      <c r="ID706" s="120"/>
      <c r="IE706" s="120"/>
      <c r="IF706" s="120"/>
      <c r="IG706" s="120"/>
      <c r="IH706" s="120"/>
      <c r="II706" s="120"/>
      <c r="IJ706" s="120"/>
      <c r="IK706" s="120"/>
      <c r="IL706" s="120"/>
      <c r="IM706" s="120"/>
      <c r="IN706" s="120"/>
      <c r="IO706" s="120"/>
      <c r="IP706" s="120"/>
      <c r="IQ706" s="120"/>
      <c r="IR706" s="120"/>
      <c r="IS706" s="120"/>
      <c r="IT706" s="120"/>
      <c r="IU706" s="120"/>
      <c r="IV706" s="120"/>
      <c r="IW706" s="120"/>
      <c r="IX706" s="120"/>
      <c r="IY706" s="120"/>
      <c r="IZ706" s="120"/>
      <c r="JA706" s="120"/>
      <c r="JB706" s="120"/>
      <c r="JC706" s="120"/>
      <c r="JD706" s="120"/>
      <c r="JE706" s="120"/>
      <c r="JF706" s="120"/>
      <c r="JG706" s="120"/>
      <c r="JH706" s="120"/>
      <c r="JI706" s="120"/>
      <c r="JJ706" s="120"/>
      <c r="JK706" s="120"/>
      <c r="JL706" s="120"/>
      <c r="JM706" s="120"/>
      <c r="JN706" s="120"/>
      <c r="JO706" s="120"/>
      <c r="JP706" s="120"/>
      <c r="JQ706" s="120"/>
      <c r="JR706" s="120"/>
      <c r="JS706" s="120"/>
      <c r="JT706" s="120"/>
      <c r="JU706" s="120"/>
      <c r="JV706" s="120"/>
      <c r="JW706" s="120"/>
      <c r="JX706" s="120"/>
      <c r="JY706" s="120"/>
      <c r="JZ706" s="120"/>
      <c r="KA706" s="120"/>
      <c r="KB706" s="120"/>
      <c r="KC706" s="120"/>
      <c r="KD706" s="120"/>
      <c r="KE706" s="120"/>
      <c r="KF706" s="120"/>
      <c r="KG706" s="120"/>
      <c r="KH706" s="120"/>
      <c r="KI706" s="120"/>
      <c r="KJ706" s="120"/>
      <c r="KK706" s="120"/>
      <c r="KL706" s="120"/>
      <c r="KM706" s="120"/>
      <c r="KN706" s="120"/>
      <c r="KO706" s="120"/>
      <c r="KP706" s="120"/>
      <c r="KQ706" s="120"/>
      <c r="KR706" s="120"/>
      <c r="KS706" s="120"/>
      <c r="KT706" s="120"/>
      <c r="KU706" s="120"/>
      <c r="KV706" s="120"/>
      <c r="KW706" s="120"/>
      <c r="KX706" s="120"/>
      <c r="KY706" s="120"/>
      <c r="KZ706" s="120"/>
      <c r="LA706" s="120"/>
      <c r="LB706" s="120"/>
      <c r="LC706" s="120"/>
      <c r="LD706" s="120"/>
      <c r="LE706" s="120"/>
      <c r="LF706" s="120"/>
      <c r="LG706" s="120"/>
      <c r="LH706" s="120"/>
      <c r="LI706" s="120"/>
      <c r="LJ706" s="120"/>
      <c r="LK706" s="120"/>
      <c r="LL706" s="120"/>
      <c r="LM706" s="120"/>
      <c r="LN706" s="120"/>
      <c r="LO706" s="120"/>
      <c r="LP706" s="120"/>
      <c r="LQ706" s="120"/>
      <c r="LR706" s="120"/>
      <c r="LS706" s="120"/>
      <c r="LT706" s="120"/>
      <c r="LU706" s="120"/>
      <c r="LV706" s="120"/>
      <c r="LW706" s="120"/>
      <c r="LX706" s="120"/>
      <c r="LY706" s="120"/>
      <c r="LZ706" s="120"/>
      <c r="MA706" s="120"/>
      <c r="MB706" s="120"/>
      <c r="MC706" s="120"/>
      <c r="MD706" s="120"/>
      <c r="ME706" s="120"/>
      <c r="MF706" s="120"/>
      <c r="MG706" s="120"/>
      <c r="MH706" s="120"/>
      <c r="MI706" s="120"/>
      <c r="MJ706" s="120"/>
      <c r="MK706" s="120"/>
      <c r="ML706" s="120"/>
      <c r="MM706" s="120"/>
      <c r="MN706" s="120"/>
      <c r="MO706" s="120"/>
      <c r="MP706" s="120"/>
      <c r="MQ706" s="120"/>
      <c r="MR706" s="120"/>
      <c r="MS706" s="120"/>
      <c r="MT706" s="120"/>
      <c r="MU706" s="120"/>
      <c r="MV706" s="120"/>
      <c r="MW706" s="120"/>
      <c r="MX706" s="120"/>
      <c r="MY706" s="120"/>
      <c r="MZ706" s="120"/>
      <c r="NA706" s="120"/>
      <c r="NB706" s="120"/>
      <c r="NC706" s="120"/>
      <c r="ND706" s="120"/>
      <c r="NE706" s="120"/>
      <c r="NF706" s="120"/>
      <c r="NG706" s="120"/>
      <c r="NH706" s="120"/>
      <c r="NI706" s="120"/>
      <c r="NJ706" s="120"/>
      <c r="NK706" s="120"/>
      <c r="NL706" s="120"/>
      <c r="NM706" s="120"/>
      <c r="NN706" s="120"/>
      <c r="NO706" s="120"/>
      <c r="NP706" s="120"/>
      <c r="NQ706" s="120"/>
      <c r="NR706" s="120"/>
      <c r="NS706" s="120"/>
      <c r="NT706" s="120"/>
      <c r="NU706" s="120"/>
      <c r="NV706" s="120"/>
      <c r="NW706" s="120"/>
      <c r="NX706" s="120"/>
      <c r="NY706" s="120"/>
      <c r="NZ706" s="120"/>
      <c r="OA706" s="120"/>
      <c r="OB706" s="120"/>
      <c r="OC706" s="120"/>
      <c r="OD706" s="120"/>
      <c r="OE706" s="120"/>
      <c r="OF706" s="120"/>
      <c r="OG706" s="120"/>
      <c r="OH706" s="120"/>
      <c r="OI706" s="120"/>
      <c r="OJ706" s="120"/>
      <c r="OK706" s="120"/>
      <c r="OL706" s="120"/>
      <c r="OM706" s="120"/>
      <c r="ON706" s="120"/>
      <c r="OO706" s="120"/>
      <c r="OP706" s="120"/>
      <c r="OQ706" s="120"/>
      <c r="OR706" s="120"/>
      <c r="OS706" s="120"/>
      <c r="OT706" s="120"/>
      <c r="OU706" s="120"/>
      <c r="OV706" s="120"/>
      <c r="OW706" s="120"/>
      <c r="OX706" s="120"/>
      <c r="OY706" s="120"/>
      <c r="OZ706" s="120"/>
      <c r="PA706" s="120"/>
      <c r="PB706" s="120"/>
      <c r="PC706" s="120"/>
      <c r="PD706" s="120"/>
      <c r="PE706" s="120"/>
      <c r="PF706" s="120"/>
      <c r="PG706" s="120"/>
      <c r="PH706" s="120"/>
      <c r="PI706" s="120"/>
      <c r="PJ706" s="120"/>
      <c r="PK706" s="120"/>
      <c r="PL706" s="120"/>
      <c r="PM706" s="120"/>
      <c r="PN706" s="120"/>
      <c r="PO706" s="120"/>
      <c r="PP706" s="120"/>
      <c r="PQ706" s="120"/>
      <c r="PR706" s="120"/>
      <c r="PS706" s="120"/>
      <c r="PT706" s="120"/>
      <c r="PU706" s="120"/>
      <c r="PV706" s="120"/>
      <c r="PW706" s="120"/>
      <c r="PX706" s="120"/>
      <c r="PY706" s="120"/>
      <c r="PZ706" s="120"/>
      <c r="QA706" s="120"/>
      <c r="QB706" s="120"/>
      <c r="QC706" s="120"/>
      <c r="QD706" s="120"/>
      <c r="QE706" s="120"/>
      <c r="QF706" s="120"/>
      <c r="QG706" s="120"/>
      <c r="QH706" s="120"/>
      <c r="QI706" s="120"/>
      <c r="QJ706" s="120"/>
      <c r="QK706" s="120"/>
      <c r="QL706" s="120"/>
      <c r="QM706" s="120"/>
      <c r="QN706" s="120"/>
      <c r="QO706" s="120"/>
      <c r="QP706" s="120"/>
      <c r="QQ706" s="120"/>
      <c r="QR706" s="120"/>
      <c r="QS706" s="120"/>
      <c r="QT706" s="120"/>
      <c r="QU706" s="120"/>
      <c r="QV706" s="120"/>
      <c r="QW706" s="120"/>
      <c r="QX706" s="120"/>
      <c r="QY706" s="120"/>
      <c r="QZ706" s="120"/>
      <c r="RA706" s="120"/>
      <c r="RB706" s="120"/>
      <c r="RC706" s="120"/>
      <c r="RD706" s="120"/>
      <c r="RE706" s="120"/>
      <c r="RF706" s="120"/>
      <c r="RG706" s="120"/>
      <c r="RH706" s="120"/>
      <c r="RI706" s="120"/>
      <c r="RJ706" s="120"/>
      <c r="RK706" s="120"/>
      <c r="RL706" s="120"/>
      <c r="RM706" s="120"/>
      <c r="RN706" s="120"/>
      <c r="RO706" s="120"/>
      <c r="RP706" s="120"/>
      <c r="RQ706" s="120"/>
      <c r="RR706" s="120"/>
      <c r="RS706" s="120"/>
      <c r="RT706" s="120"/>
      <c r="RU706" s="120"/>
      <c r="RV706" s="120"/>
      <c r="RW706" s="120"/>
      <c r="RX706" s="120"/>
      <c r="RY706" s="120"/>
      <c r="RZ706" s="120"/>
      <c r="SA706" s="120"/>
      <c r="SB706" s="120"/>
      <c r="SC706" s="120"/>
      <c r="SD706" s="120"/>
      <c r="SE706" s="120"/>
      <c r="SF706" s="120"/>
      <c r="SG706" s="120"/>
      <c r="SH706" s="120"/>
      <c r="SI706" s="120"/>
      <c r="SJ706" s="120"/>
      <c r="SK706" s="120"/>
      <c r="SL706" s="120"/>
      <c r="SM706" s="120"/>
      <c r="SN706" s="120"/>
      <c r="SO706" s="120"/>
      <c r="SP706" s="120"/>
      <c r="SQ706" s="120"/>
      <c r="SR706" s="120"/>
      <c r="SS706" s="120"/>
      <c r="ST706" s="120"/>
      <c r="SU706" s="120"/>
      <c r="SV706" s="120"/>
      <c r="SW706" s="120"/>
      <c r="SX706" s="120"/>
      <c r="SY706" s="120"/>
      <c r="SZ706" s="120"/>
      <c r="TA706" s="120"/>
      <c r="TB706" s="120"/>
      <c r="TC706" s="120"/>
      <c r="TD706" s="120"/>
      <c r="TE706" s="120"/>
      <c r="TF706" s="120"/>
      <c r="TG706" s="120"/>
      <c r="TH706" s="120"/>
      <c r="TI706" s="120"/>
      <c r="TJ706" s="120"/>
      <c r="TK706" s="120"/>
      <c r="TL706" s="120"/>
      <c r="TM706" s="120"/>
      <c r="TN706" s="120"/>
      <c r="TO706" s="120"/>
      <c r="TP706" s="120"/>
      <c r="TQ706" s="120"/>
      <c r="TR706" s="120"/>
      <c r="TS706" s="120"/>
      <c r="TT706" s="120"/>
      <c r="TU706" s="120"/>
      <c r="TV706" s="120"/>
      <c r="TW706" s="120"/>
      <c r="TX706" s="120"/>
      <c r="TY706" s="120"/>
      <c r="TZ706" s="120"/>
      <c r="UA706" s="120"/>
      <c r="UB706" s="120"/>
      <c r="UC706" s="120"/>
      <c r="UD706" s="120"/>
      <c r="UE706" s="120"/>
      <c r="UF706" s="120"/>
      <c r="UG706" s="120"/>
      <c r="UH706" s="120"/>
      <c r="UI706" s="120"/>
      <c r="UJ706" s="120"/>
      <c r="UK706" s="120"/>
      <c r="UL706" s="120"/>
      <c r="UM706" s="120"/>
      <c r="UN706" s="120"/>
      <c r="UO706" s="120"/>
      <c r="UP706" s="120"/>
      <c r="UQ706" s="120"/>
      <c r="UR706" s="120"/>
      <c r="US706" s="120"/>
      <c r="UT706" s="120"/>
      <c r="UU706" s="120"/>
      <c r="UV706" s="120"/>
      <c r="UW706" s="120"/>
      <c r="UX706" s="120"/>
      <c r="UY706" s="120"/>
      <c r="UZ706" s="120"/>
      <c r="VA706" s="120"/>
      <c r="VB706" s="120"/>
      <c r="VC706" s="120"/>
      <c r="VD706" s="120"/>
      <c r="VE706" s="120"/>
      <c r="VF706" s="120"/>
      <c r="VG706" s="120"/>
      <c r="VH706" s="120"/>
      <c r="VI706" s="120"/>
      <c r="VJ706" s="120"/>
      <c r="VK706" s="120"/>
      <c r="VL706" s="120"/>
      <c r="VM706" s="120"/>
      <c r="VN706" s="120"/>
      <c r="VO706" s="120"/>
      <c r="VP706" s="120"/>
      <c r="VQ706" s="120"/>
      <c r="VR706" s="120"/>
      <c r="VS706" s="120"/>
      <c r="VT706" s="120"/>
      <c r="VU706" s="120"/>
      <c r="VV706" s="120"/>
      <c r="VW706" s="120"/>
      <c r="VX706" s="120"/>
      <c r="VY706" s="120"/>
      <c r="VZ706" s="120"/>
      <c r="WA706" s="120"/>
      <c r="WB706" s="120"/>
      <c r="WC706" s="120"/>
      <c r="WD706" s="120"/>
      <c r="WE706" s="120"/>
      <c r="WF706" s="120"/>
      <c r="WG706" s="120"/>
      <c r="WH706" s="120"/>
      <c r="WI706" s="120"/>
      <c r="WJ706" s="120"/>
      <c r="WK706" s="120"/>
      <c r="WL706" s="120"/>
      <c r="WM706" s="120"/>
      <c r="WN706" s="120"/>
      <c r="WO706" s="120"/>
      <c r="WP706" s="120"/>
      <c r="WQ706" s="120"/>
      <c r="WR706" s="120"/>
      <c r="WS706" s="120"/>
      <c r="WT706" s="120"/>
      <c r="WU706" s="120"/>
      <c r="WV706" s="120"/>
      <c r="WW706" s="120"/>
      <c r="WX706" s="120"/>
      <c r="WY706" s="120"/>
      <c r="WZ706" s="120"/>
      <c r="XA706" s="120"/>
      <c r="XB706" s="120"/>
      <c r="XC706" s="120"/>
      <c r="XD706" s="120"/>
      <c r="XE706" s="120"/>
      <c r="XF706" s="120"/>
      <c r="XG706" s="120"/>
      <c r="XH706" s="120"/>
      <c r="XI706" s="120"/>
      <c r="XJ706" s="120"/>
      <c r="XK706" s="120"/>
      <c r="XL706" s="120"/>
      <c r="XM706" s="120"/>
      <c r="XN706" s="120"/>
      <c r="XO706" s="120"/>
      <c r="XP706" s="120"/>
      <c r="XQ706" s="120"/>
      <c r="XR706" s="120"/>
      <c r="XS706" s="120"/>
      <c r="XT706" s="120"/>
      <c r="XU706" s="120"/>
      <c r="XV706" s="120"/>
      <c r="XW706" s="120"/>
      <c r="XX706" s="120"/>
      <c r="XY706" s="120"/>
      <c r="XZ706" s="120"/>
      <c r="YA706" s="120"/>
      <c r="YB706" s="120"/>
      <c r="YC706" s="120"/>
      <c r="YD706" s="120"/>
      <c r="YE706" s="120"/>
      <c r="YF706" s="120"/>
      <c r="YG706" s="120"/>
      <c r="YH706" s="120"/>
      <c r="YI706" s="120"/>
      <c r="YJ706" s="120"/>
      <c r="YK706" s="120"/>
      <c r="YL706" s="120"/>
      <c r="YM706" s="120"/>
      <c r="YN706" s="120"/>
      <c r="YO706" s="120"/>
      <c r="YP706" s="120"/>
      <c r="YQ706" s="120"/>
      <c r="YR706" s="120"/>
      <c r="YS706" s="120"/>
      <c r="YT706" s="120"/>
      <c r="YU706" s="120"/>
      <c r="YV706" s="120"/>
      <c r="YW706" s="120"/>
      <c r="YX706" s="120"/>
      <c r="YY706" s="120"/>
      <c r="YZ706" s="120"/>
      <c r="ZA706" s="120"/>
      <c r="ZB706" s="120"/>
      <c r="ZC706" s="120"/>
      <c r="ZD706" s="120"/>
      <c r="ZE706" s="120"/>
      <c r="ZF706" s="120"/>
      <c r="ZG706" s="120"/>
      <c r="ZH706" s="120"/>
      <c r="ZI706" s="120"/>
      <c r="ZJ706" s="120"/>
      <c r="ZK706" s="120"/>
      <c r="ZL706" s="120"/>
      <c r="ZM706" s="120"/>
      <c r="ZN706" s="120"/>
      <c r="ZO706" s="120"/>
      <c r="ZP706" s="120"/>
      <c r="ZQ706" s="120"/>
      <c r="ZR706" s="120"/>
      <c r="ZS706" s="120"/>
      <c r="ZT706" s="120"/>
      <c r="ZU706" s="120"/>
      <c r="ZV706" s="120"/>
      <c r="ZW706" s="120"/>
      <c r="ZX706" s="120"/>
      <c r="ZY706" s="120"/>
      <c r="ZZ706" s="120"/>
      <c r="AAA706" s="120"/>
      <c r="AAB706" s="120"/>
      <c r="AAC706" s="120"/>
      <c r="AAD706" s="120"/>
      <c r="AAE706" s="120"/>
      <c r="AAF706" s="120"/>
      <c r="AAG706" s="120"/>
      <c r="AAH706" s="120"/>
      <c r="AAI706" s="120"/>
      <c r="AAJ706" s="120"/>
      <c r="AAK706" s="120"/>
      <c r="AAL706" s="120"/>
      <c r="AAM706" s="120"/>
      <c r="AAN706" s="120"/>
      <c r="AAO706" s="120"/>
      <c r="AAP706" s="120"/>
      <c r="AAQ706" s="120"/>
      <c r="AAR706" s="120"/>
      <c r="AAS706" s="120"/>
      <c r="AAT706" s="120"/>
      <c r="AAU706" s="120"/>
      <c r="AAV706" s="120"/>
      <c r="AAW706" s="120"/>
      <c r="AAX706" s="120"/>
      <c r="AAY706" s="120"/>
      <c r="AAZ706" s="120"/>
      <c r="ABA706" s="120"/>
      <c r="ABB706" s="120"/>
      <c r="ABC706" s="120"/>
      <c r="ABD706" s="120"/>
      <c r="ABE706" s="120"/>
      <c r="ABF706" s="120"/>
      <c r="ABG706" s="120"/>
      <c r="ABH706" s="120"/>
      <c r="ABI706" s="120"/>
      <c r="ABJ706" s="120"/>
      <c r="ABK706" s="120"/>
      <c r="ABL706" s="120"/>
      <c r="ABM706" s="120"/>
      <c r="ABN706" s="120"/>
      <c r="ABO706" s="120"/>
      <c r="ABP706" s="120"/>
      <c r="ABQ706" s="120"/>
      <c r="ABR706" s="120"/>
      <c r="ABS706" s="120"/>
      <c r="ABT706" s="120"/>
      <c r="ABU706" s="120"/>
      <c r="ABV706" s="120"/>
      <c r="ABW706" s="120"/>
      <c r="ABX706" s="120"/>
      <c r="ABY706" s="120"/>
      <c r="ABZ706" s="120"/>
      <c r="ACA706" s="120"/>
      <c r="ACB706" s="120"/>
      <c r="ACC706" s="120"/>
      <c r="ACD706" s="120"/>
      <c r="ACE706" s="120"/>
      <c r="ACF706" s="120"/>
      <c r="ACG706" s="120"/>
      <c r="ACH706" s="120"/>
      <c r="ACI706" s="120"/>
      <c r="ACJ706" s="120"/>
      <c r="ACK706" s="120"/>
      <c r="ACL706" s="120"/>
      <c r="ACM706" s="120"/>
      <c r="ACN706" s="120"/>
      <c r="ACO706" s="120"/>
      <c r="ACP706" s="120"/>
      <c r="ACQ706" s="120"/>
      <c r="ACR706" s="120"/>
      <c r="ACS706" s="120"/>
      <c r="ACT706" s="120"/>
      <c r="ACU706" s="120"/>
      <c r="ACV706" s="120"/>
      <c r="ACW706" s="120"/>
      <c r="ACX706" s="120"/>
      <c r="ACY706" s="120"/>
      <c r="ACZ706" s="120"/>
      <c r="ADA706" s="120"/>
      <c r="ADB706" s="120"/>
      <c r="ADC706" s="120"/>
      <c r="ADD706" s="120"/>
      <c r="ADE706" s="120"/>
      <c r="ADF706" s="120"/>
      <c r="ADG706" s="120"/>
      <c r="ADH706" s="120"/>
      <c r="ADI706" s="120"/>
      <c r="ADJ706" s="120"/>
      <c r="ADK706" s="120"/>
      <c r="ADL706" s="120"/>
      <c r="ADM706" s="120"/>
      <c r="ADN706" s="120"/>
      <c r="ADO706" s="120"/>
      <c r="ADP706" s="120"/>
      <c r="ADQ706" s="120"/>
      <c r="ADR706" s="120"/>
      <c r="ADS706" s="120"/>
      <c r="ADT706" s="120"/>
      <c r="ADU706" s="120"/>
      <c r="ADV706" s="120"/>
      <c r="ADW706" s="120"/>
      <c r="ADX706" s="120"/>
      <c r="ADY706" s="120"/>
      <c r="ADZ706" s="120"/>
      <c r="AEA706" s="120"/>
      <c r="AEB706" s="120"/>
      <c r="AEC706" s="120"/>
      <c r="AED706" s="120"/>
      <c r="AEE706" s="120"/>
      <c r="AEF706" s="120"/>
      <c r="AEG706" s="120"/>
      <c r="AEH706" s="120"/>
      <c r="AEI706" s="120"/>
      <c r="AEJ706" s="120"/>
      <c r="AEK706" s="120"/>
      <c r="AEL706" s="120"/>
      <c r="AEM706" s="120"/>
      <c r="AEN706" s="120"/>
      <c r="AEO706" s="120"/>
      <c r="AEP706" s="120"/>
      <c r="AEQ706" s="120"/>
      <c r="AER706" s="120"/>
      <c r="AES706" s="120"/>
      <c r="AET706" s="120"/>
      <c r="AEU706" s="120"/>
      <c r="AEV706" s="120"/>
      <c r="AEW706" s="120"/>
      <c r="AEX706" s="120"/>
      <c r="AEY706" s="120"/>
      <c r="AEZ706" s="120"/>
      <c r="AFA706" s="120"/>
      <c r="AFB706" s="120"/>
      <c r="AFC706" s="120"/>
      <c r="AFD706" s="120"/>
      <c r="AFE706" s="120"/>
      <c r="AFF706" s="120"/>
      <c r="AFG706" s="120"/>
      <c r="AFH706" s="120"/>
      <c r="AFI706" s="120"/>
      <c r="AFJ706" s="120"/>
      <c r="AFK706" s="120"/>
      <c r="AFL706" s="120"/>
      <c r="AFM706" s="120"/>
      <c r="AFN706" s="120"/>
      <c r="AFO706" s="120"/>
      <c r="AFP706" s="120"/>
      <c r="AFQ706" s="120"/>
      <c r="AFR706" s="120"/>
      <c r="AFS706" s="120"/>
      <c r="AFT706" s="120"/>
      <c r="AFU706" s="120"/>
      <c r="AFV706" s="120"/>
      <c r="AFW706" s="120"/>
      <c r="AFX706" s="120"/>
      <c r="AFY706" s="120"/>
      <c r="AFZ706" s="120"/>
      <c r="AGA706" s="120"/>
      <c r="AGB706" s="120"/>
      <c r="AGC706" s="120"/>
      <c r="AGD706" s="120"/>
      <c r="AGE706" s="120"/>
      <c r="AGF706" s="120"/>
      <c r="AGG706" s="120"/>
      <c r="AGH706" s="120"/>
      <c r="AGI706" s="120"/>
      <c r="AGJ706" s="120"/>
      <c r="AGK706" s="120"/>
      <c r="AGL706" s="120"/>
      <c r="AGM706" s="120"/>
      <c r="AGN706" s="120"/>
      <c r="AGO706" s="120"/>
      <c r="AGP706" s="120"/>
      <c r="AGQ706" s="120"/>
      <c r="AGR706" s="120"/>
      <c r="AGS706" s="120"/>
      <c r="AGT706" s="120"/>
      <c r="AGU706" s="120"/>
      <c r="AGV706" s="120"/>
      <c r="AGW706" s="120"/>
      <c r="AGX706" s="120"/>
      <c r="AGY706" s="120"/>
      <c r="AGZ706" s="120"/>
      <c r="AHA706" s="120"/>
      <c r="AHB706" s="120"/>
      <c r="AHC706" s="120"/>
      <c r="AHD706" s="120"/>
      <c r="AHE706" s="120"/>
      <c r="AHF706" s="120"/>
      <c r="AHG706" s="120"/>
      <c r="AHH706" s="120"/>
      <c r="AHI706" s="120"/>
      <c r="AHJ706" s="120"/>
      <c r="AHK706" s="120"/>
      <c r="AHL706" s="120"/>
      <c r="AHM706" s="120"/>
      <c r="AHN706" s="120"/>
      <c r="AHO706" s="120"/>
      <c r="AHP706" s="120"/>
      <c r="AHQ706" s="120"/>
      <c r="AHR706" s="120"/>
      <c r="AHS706" s="120"/>
      <c r="AHT706" s="120"/>
      <c r="AHU706" s="120"/>
      <c r="AHV706" s="120"/>
      <c r="AHW706" s="120"/>
      <c r="AHX706" s="120"/>
      <c r="AHY706" s="120"/>
      <c r="AHZ706" s="120"/>
      <c r="AIA706" s="120"/>
      <c r="AIB706" s="120"/>
      <c r="AIC706" s="120"/>
      <c r="AID706" s="120"/>
      <c r="AIE706" s="120"/>
      <c r="AIF706" s="120"/>
      <c r="AIG706" s="120"/>
      <c r="AIH706" s="120"/>
      <c r="AII706" s="120"/>
      <c r="AIJ706" s="120"/>
      <c r="AIK706" s="120"/>
      <c r="AIL706" s="120"/>
      <c r="AIM706" s="120"/>
      <c r="AIN706" s="120"/>
      <c r="AIO706" s="120"/>
      <c r="AIP706" s="120"/>
      <c r="AIQ706" s="120"/>
      <c r="AIR706" s="120"/>
      <c r="AIS706" s="120"/>
      <c r="AIT706" s="120"/>
      <c r="AIU706" s="120"/>
      <c r="AIV706" s="120"/>
      <c r="AIW706" s="120"/>
      <c r="AIX706" s="120"/>
      <c r="AIY706" s="120"/>
      <c r="AIZ706" s="120"/>
      <c r="AJA706" s="120"/>
      <c r="AJB706" s="120"/>
      <c r="AJC706" s="120"/>
      <c r="AJD706" s="120"/>
      <c r="AJE706" s="120"/>
      <c r="AJF706" s="120"/>
      <c r="AJG706" s="120"/>
      <c r="AJH706" s="120"/>
      <c r="AJI706" s="120"/>
      <c r="AJJ706" s="120"/>
      <c r="AJK706" s="120"/>
      <c r="AJL706" s="120"/>
      <c r="AJM706" s="120"/>
      <c r="AJN706" s="120"/>
      <c r="AJO706" s="120"/>
      <c r="AJP706" s="120"/>
      <c r="AJQ706" s="120"/>
      <c r="AJR706" s="120"/>
      <c r="AJS706" s="120"/>
      <c r="AJT706" s="120"/>
      <c r="AJU706" s="120"/>
      <c r="AJV706" s="120"/>
      <c r="AJW706" s="120"/>
      <c r="AJX706" s="120"/>
      <c r="AJY706" s="120"/>
      <c r="AJZ706" s="120"/>
      <c r="AKA706" s="120"/>
      <c r="AKB706" s="120"/>
      <c r="AKC706" s="120"/>
      <c r="AKD706" s="120"/>
      <c r="AKE706" s="120"/>
      <c r="AKF706" s="120"/>
      <c r="AKG706" s="120"/>
      <c r="AKH706" s="120"/>
      <c r="AKI706" s="120"/>
      <c r="AKJ706" s="120"/>
      <c r="AKK706" s="120"/>
      <c r="AKL706" s="120"/>
      <c r="AKM706" s="120"/>
      <c r="AKN706" s="120"/>
      <c r="AKO706" s="120"/>
      <c r="AKP706" s="120"/>
      <c r="AKQ706" s="120"/>
      <c r="AKR706" s="120"/>
      <c r="AKS706" s="120"/>
      <c r="AKT706" s="120"/>
      <c r="AKU706" s="120"/>
      <c r="AKV706" s="120"/>
      <c r="AKW706" s="120"/>
      <c r="AKX706" s="120"/>
      <c r="AKY706" s="120"/>
      <c r="AKZ706" s="120"/>
      <c r="ALA706" s="120"/>
      <c r="ALB706" s="120"/>
      <c r="ALC706" s="120"/>
      <c r="ALD706" s="120"/>
      <c r="ALE706" s="120"/>
      <c r="ALF706" s="120"/>
      <c r="ALG706" s="120"/>
      <c r="ALH706" s="120"/>
      <c r="ALI706" s="120"/>
      <c r="ALJ706" s="120"/>
      <c r="ALK706" s="120"/>
      <c r="ALL706" s="120"/>
      <c r="ALM706" s="120"/>
      <c r="ALN706" s="120"/>
      <c r="ALO706" s="120"/>
      <c r="ALP706" s="120"/>
      <c r="ALQ706" s="120"/>
      <c r="ALR706" s="120"/>
      <c r="ALS706" s="120"/>
      <c r="ALT706" s="120"/>
      <c r="ALU706" s="120"/>
      <c r="ALV706" s="120"/>
      <c r="ALW706" s="120"/>
      <c r="ALX706" s="120"/>
      <c r="ALY706" s="120"/>
      <c r="ALZ706" s="120"/>
      <c r="AMA706" s="120"/>
      <c r="AMB706" s="120"/>
      <c r="AMC706" s="120"/>
      <c r="AMD706" s="120"/>
      <c r="AME706" s="120"/>
      <c r="AMF706" s="120"/>
      <c r="AMG706" s="120"/>
      <c r="AMH706" s="120"/>
      <c r="AMI706" s="120"/>
      <c r="AMJ706" s="120"/>
      <c r="AMK706" s="120"/>
      <c r="AML706" s="120"/>
      <c r="AMM706" s="120"/>
      <c r="AMN706" s="120"/>
      <c r="AMO706" s="120"/>
      <c r="AMP706" s="120"/>
      <c r="AMQ706" s="120"/>
      <c r="AMR706" s="120"/>
      <c r="AMS706" s="120"/>
      <c r="AMT706" s="120"/>
      <c r="AMU706" s="120"/>
      <c r="AMV706" s="120"/>
      <c r="AMW706" s="120"/>
      <c r="AMX706" s="120"/>
      <c r="AMY706" s="120"/>
      <c r="AMZ706" s="120"/>
      <c r="ANA706" s="120"/>
      <c r="ANB706" s="120"/>
      <c r="ANC706" s="120"/>
      <c r="AND706" s="120"/>
      <c r="ANE706" s="120"/>
      <c r="ANF706" s="120"/>
      <c r="ANG706" s="120"/>
      <c r="ANH706" s="120"/>
      <c r="ANI706" s="120"/>
      <c r="ANJ706" s="120"/>
      <c r="ANK706" s="120"/>
      <c r="ANL706" s="120"/>
      <c r="ANM706" s="120"/>
      <c r="ANN706" s="120"/>
      <c r="ANO706" s="120"/>
      <c r="ANP706" s="120"/>
      <c r="ANQ706" s="120"/>
      <c r="ANR706" s="120"/>
      <c r="ANS706" s="120"/>
      <c r="ANT706" s="120"/>
      <c r="ANU706" s="120"/>
      <c r="ANV706" s="120"/>
      <c r="ANW706" s="120"/>
      <c r="ANX706" s="120"/>
      <c r="ANY706" s="120"/>
      <c r="ANZ706" s="120"/>
      <c r="AOA706" s="120"/>
      <c r="AOB706" s="120"/>
      <c r="AOC706" s="120"/>
      <c r="AOD706" s="120"/>
      <c r="AOE706" s="120"/>
      <c r="AOF706" s="120"/>
      <c r="AOG706" s="120"/>
      <c r="AOH706" s="120"/>
      <c r="AOI706" s="120"/>
      <c r="AOJ706" s="120"/>
      <c r="AOK706" s="120"/>
      <c r="AOL706" s="120"/>
      <c r="AOM706" s="120"/>
      <c r="AON706" s="120"/>
      <c r="AOO706" s="120"/>
      <c r="AOP706" s="120"/>
      <c r="AOQ706" s="120"/>
      <c r="AOR706" s="120"/>
      <c r="AOS706" s="120"/>
      <c r="AOT706" s="120"/>
      <c r="AOU706" s="120"/>
      <c r="AOV706" s="120"/>
      <c r="AOW706" s="120"/>
      <c r="AOX706" s="120"/>
      <c r="AOY706" s="120"/>
      <c r="AOZ706" s="120"/>
      <c r="APA706" s="120"/>
      <c r="APB706" s="120"/>
      <c r="APC706" s="120"/>
      <c r="APD706" s="120"/>
      <c r="APE706" s="120"/>
      <c r="APF706" s="120"/>
      <c r="APG706" s="120"/>
      <c r="APH706" s="120"/>
      <c r="API706" s="120"/>
      <c r="APJ706" s="120"/>
      <c r="APK706" s="120"/>
      <c r="APL706" s="120"/>
      <c r="APM706" s="120"/>
      <c r="APN706" s="120"/>
      <c r="APO706" s="120"/>
      <c r="APP706" s="120"/>
      <c r="APQ706" s="120"/>
      <c r="APR706" s="120"/>
      <c r="APS706" s="120"/>
      <c r="APT706" s="120"/>
      <c r="APU706" s="120"/>
      <c r="APV706" s="120"/>
      <c r="APW706" s="120"/>
      <c r="APX706" s="120"/>
      <c r="APY706" s="120"/>
      <c r="APZ706" s="120"/>
      <c r="AQA706" s="120"/>
      <c r="AQB706" s="120"/>
      <c r="AQC706" s="120"/>
      <c r="AQD706" s="120"/>
      <c r="AQE706" s="120"/>
      <c r="AQF706" s="120"/>
      <c r="AQG706" s="120"/>
      <c r="AQH706" s="120"/>
      <c r="AQI706" s="120"/>
      <c r="AQJ706" s="120"/>
      <c r="AQK706" s="120"/>
      <c r="AQL706" s="120"/>
      <c r="AQM706" s="120"/>
      <c r="AQN706" s="120"/>
      <c r="AQO706" s="120"/>
      <c r="AQP706" s="120"/>
      <c r="AQQ706" s="120"/>
      <c r="AQR706" s="120"/>
      <c r="AQS706" s="120"/>
      <c r="AQT706" s="120"/>
      <c r="AQU706" s="120"/>
      <c r="AQV706" s="120"/>
      <c r="AQW706" s="120"/>
      <c r="AQX706" s="120"/>
      <c r="AQY706" s="120"/>
      <c r="AQZ706" s="120"/>
      <c r="ARA706" s="120"/>
      <c r="ARB706" s="120"/>
      <c r="ARC706" s="120"/>
      <c r="ARD706" s="120"/>
      <c r="ARE706" s="120"/>
      <c r="ARF706" s="120"/>
      <c r="ARG706" s="120"/>
      <c r="ARH706" s="120"/>
      <c r="ARI706" s="120"/>
      <c r="ARJ706" s="120"/>
      <c r="ARK706" s="120"/>
      <c r="ARL706" s="120"/>
      <c r="ARM706" s="120"/>
      <c r="ARN706" s="120"/>
      <c r="ARO706" s="120"/>
      <c r="ARP706" s="120"/>
      <c r="ARQ706" s="120"/>
      <c r="ARR706" s="120"/>
      <c r="ARS706" s="120"/>
      <c r="ART706" s="120"/>
      <c r="ARU706" s="120"/>
      <c r="ARV706" s="120"/>
      <c r="ARW706" s="120"/>
      <c r="ARX706" s="120"/>
      <c r="ARY706" s="120"/>
      <c r="ARZ706" s="120"/>
      <c r="ASA706" s="120"/>
      <c r="ASB706" s="120"/>
      <c r="ASC706" s="120"/>
      <c r="ASD706" s="120"/>
      <c r="ASE706" s="120"/>
      <c r="ASF706" s="120"/>
      <c r="ASG706" s="120"/>
      <c r="ASH706" s="120"/>
      <c r="ASI706" s="120"/>
      <c r="ASJ706" s="120"/>
      <c r="ASK706" s="120"/>
      <c r="ASL706" s="120"/>
      <c r="ASM706" s="120"/>
      <c r="ASN706" s="120"/>
      <c r="ASO706" s="120"/>
      <c r="ASP706" s="120"/>
      <c r="ASQ706" s="120"/>
      <c r="ASR706" s="120"/>
      <c r="ASS706" s="120"/>
      <c r="AST706" s="120"/>
      <c r="ASU706" s="120"/>
      <c r="ASV706" s="120"/>
      <c r="ASW706" s="120"/>
      <c r="ASX706" s="120"/>
      <c r="ASY706" s="120"/>
      <c r="ASZ706" s="120"/>
      <c r="ATA706" s="120"/>
      <c r="ATB706" s="120"/>
      <c r="ATC706" s="120"/>
      <c r="ATD706" s="120"/>
      <c r="ATE706" s="120"/>
      <c r="ATF706" s="120"/>
      <c r="ATG706" s="120"/>
      <c r="ATH706" s="120"/>
      <c r="ATI706" s="120"/>
      <c r="ATJ706" s="120"/>
      <c r="ATK706" s="120"/>
      <c r="ATL706" s="120"/>
      <c r="ATM706" s="120"/>
      <c r="ATN706" s="120"/>
      <c r="ATO706" s="120"/>
      <c r="ATP706" s="120"/>
      <c r="ATQ706" s="120"/>
      <c r="ATR706" s="120"/>
      <c r="ATS706" s="120"/>
      <c r="ATT706" s="120"/>
      <c r="ATU706" s="120"/>
      <c r="ATV706" s="120"/>
      <c r="ATW706" s="120"/>
      <c r="ATX706" s="120"/>
      <c r="ATY706" s="120"/>
      <c r="ATZ706" s="120"/>
      <c r="AUA706" s="120"/>
      <c r="AUB706" s="120"/>
      <c r="AUC706" s="120"/>
      <c r="AUD706" s="120"/>
      <c r="AUE706" s="120"/>
      <c r="AUF706" s="120"/>
      <c r="AUG706" s="120"/>
      <c r="AUH706" s="120"/>
      <c r="AUI706" s="120"/>
      <c r="AUJ706" s="120"/>
      <c r="AUK706" s="120"/>
      <c r="AUL706" s="120"/>
      <c r="AUM706" s="120"/>
      <c r="AUN706" s="120"/>
      <c r="AUO706" s="120"/>
      <c r="AUP706" s="120"/>
      <c r="AUQ706" s="120"/>
      <c r="AUR706" s="120"/>
      <c r="AUS706" s="120"/>
      <c r="AUT706" s="120"/>
      <c r="AUU706" s="120"/>
      <c r="AUV706" s="120"/>
      <c r="AUW706" s="120"/>
      <c r="AUX706" s="120"/>
      <c r="AUY706" s="120"/>
      <c r="AUZ706" s="120"/>
      <c r="AVA706" s="120"/>
      <c r="AVB706" s="120"/>
      <c r="AVC706" s="120"/>
      <c r="AVD706" s="120"/>
      <c r="AVE706" s="120"/>
      <c r="AVF706" s="120"/>
      <c r="AVG706" s="120"/>
      <c r="AVH706" s="120"/>
      <c r="AVI706" s="120"/>
      <c r="AVJ706" s="120"/>
      <c r="AVK706" s="120"/>
      <c r="AVL706" s="120"/>
      <c r="AVM706" s="120"/>
      <c r="AVN706" s="120"/>
      <c r="AVO706" s="120"/>
      <c r="AVP706" s="120"/>
      <c r="AVQ706" s="120"/>
      <c r="AVR706" s="120"/>
      <c r="AVS706" s="120"/>
      <c r="AVT706" s="120"/>
      <c r="AVU706" s="120"/>
      <c r="AVV706" s="120"/>
      <c r="AVW706" s="120"/>
      <c r="AVX706" s="120"/>
      <c r="AVY706" s="120"/>
      <c r="AVZ706" s="120"/>
      <c r="AWA706" s="120"/>
      <c r="AWB706" s="120"/>
      <c r="AWC706" s="120"/>
      <c r="AWD706" s="120"/>
      <c r="AWE706" s="120"/>
      <c r="AWF706" s="120"/>
      <c r="AWG706" s="120"/>
      <c r="AWH706" s="120"/>
      <c r="AWI706" s="120"/>
      <c r="AWJ706" s="120"/>
      <c r="AWK706" s="120"/>
      <c r="AWL706" s="120"/>
      <c r="AWM706" s="120"/>
      <c r="AWN706" s="120"/>
      <c r="AWO706" s="120"/>
      <c r="AWP706" s="120"/>
      <c r="AWQ706" s="120"/>
      <c r="AWR706" s="120"/>
      <c r="AWS706" s="120"/>
      <c r="AWT706" s="120"/>
      <c r="AWU706" s="120"/>
      <c r="AWV706" s="120"/>
      <c r="AWW706" s="120"/>
      <c r="AWX706" s="120"/>
      <c r="AWY706" s="120"/>
      <c r="AWZ706" s="120"/>
      <c r="AXA706" s="120"/>
      <c r="AXB706" s="120"/>
      <c r="AXC706" s="120"/>
      <c r="AXD706" s="120"/>
      <c r="AXE706" s="120"/>
      <c r="AXF706" s="120"/>
      <c r="AXG706" s="120"/>
      <c r="AXH706" s="120"/>
      <c r="AXI706" s="120"/>
      <c r="AXJ706" s="120"/>
      <c r="AXK706" s="120"/>
      <c r="AXL706" s="120"/>
      <c r="AXM706" s="120"/>
      <c r="AXN706" s="120"/>
      <c r="AXO706" s="120"/>
      <c r="AXP706" s="120"/>
      <c r="AXQ706" s="120"/>
      <c r="AXR706" s="120"/>
      <c r="AXS706" s="120"/>
      <c r="AXT706" s="120"/>
      <c r="AXU706" s="120"/>
      <c r="AXV706" s="120"/>
      <c r="AXW706" s="120"/>
      <c r="AXX706" s="120"/>
      <c r="AXY706" s="120"/>
      <c r="AXZ706" s="120"/>
      <c r="AYA706" s="120"/>
      <c r="AYB706" s="120"/>
      <c r="AYC706" s="120"/>
      <c r="AYD706" s="120"/>
      <c r="AYE706" s="120"/>
      <c r="AYF706" s="120"/>
      <c r="AYG706" s="120"/>
      <c r="AYH706" s="120"/>
      <c r="AYI706" s="120"/>
      <c r="AYJ706" s="120"/>
      <c r="AYK706" s="120"/>
      <c r="AYL706" s="120"/>
      <c r="AYM706" s="120"/>
      <c r="AYN706" s="120"/>
      <c r="AYO706" s="120"/>
      <c r="AYP706" s="120"/>
      <c r="AYQ706" s="120"/>
      <c r="AYR706" s="120"/>
      <c r="AYS706" s="120"/>
      <c r="AYT706" s="120"/>
      <c r="AYU706" s="120"/>
      <c r="AYV706" s="120"/>
      <c r="AYW706" s="120"/>
      <c r="AYX706" s="120"/>
      <c r="AYY706" s="120"/>
      <c r="AYZ706" s="120"/>
      <c r="AZA706" s="120"/>
      <c r="AZB706" s="120"/>
      <c r="AZC706" s="120"/>
      <c r="AZD706" s="120"/>
      <c r="AZE706" s="120"/>
      <c r="AZF706" s="120"/>
      <c r="AZG706" s="120"/>
      <c r="AZH706" s="120"/>
      <c r="AZI706" s="120"/>
      <c r="AZJ706" s="120"/>
      <c r="AZK706" s="120"/>
      <c r="AZL706" s="120"/>
      <c r="AZM706" s="120"/>
      <c r="AZN706" s="120"/>
      <c r="AZO706" s="120"/>
      <c r="AZP706" s="120"/>
      <c r="AZQ706" s="120"/>
      <c r="AZR706" s="120"/>
      <c r="AZS706" s="120"/>
      <c r="AZT706" s="120"/>
      <c r="AZU706" s="120"/>
      <c r="AZV706" s="120"/>
      <c r="AZW706" s="120"/>
      <c r="AZX706" s="120"/>
      <c r="AZY706" s="120"/>
      <c r="AZZ706" s="120"/>
      <c r="BAA706" s="120"/>
      <c r="BAB706" s="120"/>
      <c r="BAC706" s="120"/>
      <c r="BAD706" s="120"/>
      <c r="BAE706" s="120"/>
      <c r="BAF706" s="120"/>
      <c r="BAG706" s="120"/>
      <c r="BAH706" s="120"/>
      <c r="BAI706" s="120"/>
      <c r="BAJ706" s="120"/>
      <c r="BAK706" s="120"/>
      <c r="BAL706" s="120"/>
      <c r="BAM706" s="120"/>
      <c r="BAN706" s="120"/>
      <c r="BAO706" s="120"/>
      <c r="BAP706" s="120"/>
      <c r="BAQ706" s="120"/>
      <c r="BAR706" s="120"/>
      <c r="BAS706" s="120"/>
      <c r="BAT706" s="120"/>
      <c r="BAU706" s="120"/>
      <c r="BAV706" s="120"/>
      <c r="BAW706" s="120"/>
      <c r="BAX706" s="120"/>
      <c r="BAY706" s="120"/>
      <c r="BAZ706" s="120"/>
      <c r="BBA706" s="120"/>
      <c r="BBB706" s="120"/>
      <c r="BBC706" s="120"/>
      <c r="BBD706" s="120"/>
      <c r="BBE706" s="120"/>
      <c r="BBF706" s="120"/>
      <c r="BBG706" s="120"/>
      <c r="BBH706" s="120"/>
      <c r="BBI706" s="120"/>
      <c r="BBJ706" s="120"/>
      <c r="BBK706" s="120"/>
      <c r="BBL706" s="120"/>
      <c r="BBM706" s="120"/>
      <c r="BBN706" s="120"/>
      <c r="BBO706" s="120"/>
      <c r="BBP706" s="120"/>
      <c r="BBQ706" s="120"/>
      <c r="BBR706" s="120"/>
      <c r="BBS706" s="120"/>
      <c r="BBT706" s="120"/>
      <c r="BBU706" s="120"/>
      <c r="BBV706" s="120"/>
      <c r="BBW706" s="120"/>
      <c r="BBX706" s="120"/>
      <c r="BBY706" s="120"/>
      <c r="BBZ706" s="120"/>
      <c r="BCA706" s="120"/>
      <c r="BCB706" s="120"/>
      <c r="BCC706" s="120"/>
      <c r="BCD706" s="120"/>
      <c r="BCE706" s="120"/>
      <c r="BCF706" s="120"/>
      <c r="BCG706" s="120"/>
      <c r="BCH706" s="120"/>
      <c r="BCI706" s="120"/>
      <c r="BCJ706" s="120"/>
      <c r="BCK706" s="120"/>
      <c r="BCL706" s="120"/>
      <c r="BCM706" s="120"/>
      <c r="BCN706" s="120"/>
      <c r="BCO706" s="120"/>
      <c r="BCP706" s="120"/>
      <c r="BCQ706" s="120"/>
      <c r="BCR706" s="120"/>
      <c r="BCS706" s="120"/>
      <c r="BCT706" s="120"/>
      <c r="BCU706" s="120"/>
      <c r="BCV706" s="120"/>
      <c r="BCW706" s="120"/>
      <c r="BCX706" s="120"/>
      <c r="BCY706" s="120"/>
      <c r="BCZ706" s="120"/>
      <c r="BDA706" s="120"/>
      <c r="BDB706" s="120"/>
      <c r="BDC706" s="120"/>
      <c r="BDD706" s="120"/>
      <c r="BDE706" s="120"/>
      <c r="BDF706" s="120"/>
      <c r="BDG706" s="120"/>
      <c r="BDH706" s="120"/>
      <c r="BDI706" s="120"/>
      <c r="BDJ706" s="120"/>
      <c r="BDK706" s="120"/>
      <c r="BDL706" s="120"/>
      <c r="BDM706" s="120"/>
      <c r="BDN706" s="120"/>
      <c r="BDO706" s="120"/>
      <c r="BDP706" s="120"/>
      <c r="BDQ706" s="120"/>
      <c r="BDR706" s="120"/>
      <c r="BDS706" s="120"/>
      <c r="BDT706" s="120"/>
      <c r="BDU706" s="120"/>
      <c r="BDV706" s="120"/>
      <c r="BDW706" s="120"/>
      <c r="BDX706" s="120"/>
      <c r="BDY706" s="120"/>
      <c r="BDZ706" s="120"/>
      <c r="BEA706" s="120"/>
      <c r="BEB706" s="120"/>
      <c r="BEC706" s="120"/>
      <c r="BED706" s="120"/>
      <c r="BEE706" s="120"/>
      <c r="BEF706" s="120"/>
      <c r="BEG706" s="120"/>
      <c r="BEH706" s="120"/>
      <c r="BEI706" s="120"/>
      <c r="BEJ706" s="120"/>
      <c r="BEK706" s="120"/>
      <c r="BEL706" s="120"/>
      <c r="BEM706" s="120"/>
      <c r="BEN706" s="120"/>
      <c r="BEO706" s="120"/>
      <c r="BEP706" s="120"/>
      <c r="BEQ706" s="120"/>
      <c r="BER706" s="120"/>
      <c r="BES706" s="120"/>
      <c r="BET706" s="120"/>
      <c r="BEU706" s="120"/>
      <c r="BEV706" s="120"/>
      <c r="BEW706" s="120"/>
      <c r="BEX706" s="120"/>
      <c r="BEY706" s="120"/>
      <c r="BEZ706" s="120"/>
      <c r="BFA706" s="120"/>
      <c r="BFB706" s="120"/>
      <c r="BFC706" s="120"/>
      <c r="BFD706" s="120"/>
      <c r="BFE706" s="120"/>
      <c r="BFF706" s="120"/>
      <c r="BFG706" s="120"/>
      <c r="BFH706" s="120"/>
      <c r="BFI706" s="120"/>
      <c r="BFJ706" s="120"/>
      <c r="BFK706" s="120"/>
      <c r="BFL706" s="120"/>
      <c r="BFM706" s="120"/>
      <c r="BFN706" s="120"/>
      <c r="BFO706" s="120"/>
      <c r="BFP706" s="120"/>
      <c r="BFQ706" s="120"/>
      <c r="BFR706" s="120"/>
      <c r="BFS706" s="120"/>
      <c r="BFT706" s="120"/>
      <c r="BFU706" s="120"/>
      <c r="BFV706" s="120"/>
      <c r="BFW706" s="120"/>
      <c r="BFX706" s="120"/>
      <c r="BFY706" s="120"/>
      <c r="BFZ706" s="120"/>
      <c r="BGA706" s="120"/>
      <c r="BGB706" s="120"/>
      <c r="BGC706" s="120"/>
      <c r="BGD706" s="120"/>
      <c r="BGE706" s="120"/>
      <c r="BGF706" s="120"/>
      <c r="BGG706" s="120"/>
      <c r="BGH706" s="120"/>
      <c r="BGI706" s="120"/>
      <c r="BGJ706" s="120"/>
      <c r="BGK706" s="120"/>
      <c r="BGL706" s="120"/>
      <c r="BGM706" s="120"/>
      <c r="BGN706" s="120"/>
      <c r="BGO706" s="120"/>
      <c r="BGP706" s="120"/>
      <c r="BGQ706" s="120"/>
      <c r="BGR706" s="120"/>
      <c r="BGS706" s="120"/>
      <c r="BGT706" s="120"/>
      <c r="BGU706" s="120"/>
      <c r="BGV706" s="120"/>
      <c r="BGW706" s="120"/>
      <c r="BGX706" s="120"/>
      <c r="BGY706" s="120"/>
      <c r="BGZ706" s="120"/>
      <c r="BHA706" s="120"/>
      <c r="BHB706" s="120"/>
      <c r="BHC706" s="120"/>
      <c r="BHD706" s="120"/>
      <c r="BHE706" s="120"/>
      <c r="BHF706" s="120"/>
      <c r="BHG706" s="120"/>
      <c r="BHH706" s="120"/>
      <c r="BHI706" s="120"/>
      <c r="BHJ706" s="120"/>
      <c r="BHK706" s="120"/>
      <c r="BHL706" s="120"/>
      <c r="BHM706" s="120"/>
      <c r="BHN706" s="120"/>
      <c r="BHO706" s="120"/>
      <c r="BHP706" s="120"/>
      <c r="BHQ706" s="120"/>
      <c r="BHR706" s="120"/>
      <c r="BHS706" s="120"/>
      <c r="BHT706" s="120"/>
      <c r="BHU706" s="120"/>
      <c r="BHV706" s="120"/>
      <c r="BHW706" s="120"/>
      <c r="BHX706" s="120"/>
      <c r="BHY706" s="120"/>
      <c r="BHZ706" s="120"/>
      <c r="BIA706" s="120"/>
      <c r="BIB706" s="120"/>
      <c r="BIC706" s="120"/>
      <c r="BID706" s="120"/>
      <c r="BIE706" s="120"/>
      <c r="BIF706" s="120"/>
      <c r="BIG706" s="120"/>
      <c r="BIH706" s="120"/>
      <c r="BII706" s="120"/>
      <c r="BIJ706" s="120"/>
      <c r="BIK706" s="120"/>
      <c r="BIL706" s="120"/>
      <c r="BIM706" s="120"/>
      <c r="BIN706" s="120"/>
      <c r="BIO706" s="120"/>
      <c r="BIP706" s="120"/>
      <c r="BIQ706" s="120"/>
      <c r="BIR706" s="120"/>
      <c r="BIS706" s="120"/>
      <c r="BIT706" s="120"/>
      <c r="BIU706" s="120"/>
      <c r="BIV706" s="120"/>
      <c r="BIW706" s="120"/>
      <c r="BIX706" s="120"/>
      <c r="BIY706" s="120"/>
      <c r="BIZ706" s="120"/>
      <c r="BJA706" s="120"/>
      <c r="BJB706" s="120"/>
      <c r="BJC706" s="120"/>
      <c r="BJD706" s="120"/>
      <c r="BJE706" s="120"/>
      <c r="BJF706" s="120"/>
      <c r="BJG706" s="120"/>
      <c r="BJH706" s="120"/>
      <c r="BJI706" s="120"/>
      <c r="BJJ706" s="120"/>
      <c r="BJK706" s="120"/>
      <c r="BJL706" s="120"/>
      <c r="BJM706" s="120"/>
      <c r="BJN706" s="120"/>
      <c r="BJO706" s="120"/>
      <c r="BJP706" s="120"/>
      <c r="BJQ706" s="120"/>
      <c r="BJR706" s="120"/>
      <c r="BJS706" s="120"/>
      <c r="BJT706" s="120"/>
      <c r="BJU706" s="120"/>
      <c r="BJV706" s="120"/>
      <c r="BJW706" s="120"/>
      <c r="BJX706" s="120"/>
      <c r="BJY706" s="120"/>
      <c r="BJZ706" s="120"/>
      <c r="BKA706" s="120"/>
      <c r="BKB706" s="120"/>
      <c r="BKC706" s="120"/>
      <c r="BKD706" s="120"/>
      <c r="BKE706" s="120"/>
      <c r="BKF706" s="120"/>
      <c r="BKG706" s="120"/>
      <c r="BKH706" s="120"/>
      <c r="BKI706" s="120"/>
      <c r="BKJ706" s="120"/>
      <c r="BKK706" s="120"/>
      <c r="BKL706" s="120"/>
      <c r="BKM706" s="120"/>
      <c r="BKN706" s="120"/>
      <c r="BKO706" s="120"/>
      <c r="BKP706" s="120"/>
      <c r="BKQ706" s="120"/>
      <c r="BKR706" s="120"/>
      <c r="BKS706" s="120"/>
      <c r="BKT706" s="120"/>
      <c r="BKU706" s="120"/>
      <c r="BKV706" s="120"/>
      <c r="BKW706" s="120"/>
      <c r="BKX706" s="120"/>
      <c r="BKY706" s="120"/>
      <c r="BKZ706" s="120"/>
      <c r="BLA706" s="120"/>
      <c r="BLB706" s="120"/>
      <c r="BLC706" s="120"/>
      <c r="BLD706" s="120"/>
      <c r="BLE706" s="120"/>
      <c r="BLF706" s="120"/>
      <c r="BLG706" s="120"/>
      <c r="BLH706" s="120"/>
      <c r="BLI706" s="120"/>
      <c r="BLJ706" s="120"/>
      <c r="BLK706" s="120"/>
      <c r="BLL706" s="120"/>
      <c r="BLM706" s="120"/>
      <c r="BLN706" s="120"/>
      <c r="BLO706" s="120"/>
      <c r="BLP706" s="120"/>
      <c r="BLQ706" s="120"/>
      <c r="BLR706" s="120"/>
      <c r="BLS706" s="120"/>
      <c r="BLT706" s="120"/>
      <c r="BLU706" s="120"/>
      <c r="BLV706" s="120"/>
      <c r="BLW706" s="120"/>
      <c r="BLX706" s="120"/>
      <c r="BLY706" s="120"/>
      <c r="BLZ706" s="120"/>
      <c r="BMA706" s="120"/>
      <c r="BMB706" s="120"/>
      <c r="BMC706" s="120"/>
      <c r="BMD706" s="120"/>
      <c r="BME706" s="120"/>
      <c r="BMF706" s="120"/>
      <c r="BMG706" s="120"/>
      <c r="BMH706" s="120"/>
      <c r="BMI706" s="120"/>
      <c r="BMJ706" s="120"/>
      <c r="BMK706" s="120"/>
      <c r="BML706" s="120"/>
      <c r="BMM706" s="120"/>
      <c r="BMN706" s="120"/>
      <c r="BMO706" s="120"/>
      <c r="BMP706" s="120"/>
      <c r="BMQ706" s="120"/>
      <c r="BMR706" s="120"/>
      <c r="BMS706" s="120"/>
      <c r="BMT706" s="120"/>
      <c r="BMU706" s="120"/>
      <c r="BMV706" s="120"/>
      <c r="BMW706" s="120"/>
      <c r="BMX706" s="120"/>
      <c r="BMY706" s="120"/>
      <c r="BMZ706" s="120"/>
      <c r="BNA706" s="120"/>
      <c r="BNB706" s="120"/>
      <c r="BNC706" s="120"/>
      <c r="BND706" s="120"/>
      <c r="BNE706" s="120"/>
      <c r="BNF706" s="120"/>
      <c r="BNG706" s="120"/>
      <c r="BNH706" s="120"/>
      <c r="BNI706" s="120"/>
      <c r="BNJ706" s="120"/>
      <c r="BNK706" s="120"/>
      <c r="BNL706" s="120"/>
      <c r="BNM706" s="120"/>
      <c r="BNN706" s="120"/>
      <c r="BNO706" s="120"/>
      <c r="BNP706" s="120"/>
      <c r="BNQ706" s="120"/>
      <c r="BNR706" s="120"/>
      <c r="BNS706" s="120"/>
      <c r="BNT706" s="120"/>
      <c r="BNU706" s="120"/>
      <c r="BNV706" s="120"/>
      <c r="BNW706" s="120"/>
      <c r="BNX706" s="120"/>
      <c r="BNY706" s="120"/>
      <c r="BNZ706" s="120"/>
      <c r="BOA706" s="120"/>
      <c r="BOB706" s="120"/>
      <c r="BOC706" s="120"/>
      <c r="BOD706" s="120"/>
      <c r="BOE706" s="120"/>
      <c r="BOF706" s="120"/>
      <c r="BOG706" s="120"/>
      <c r="BOH706" s="120"/>
      <c r="BOI706" s="120"/>
      <c r="BOJ706" s="120"/>
      <c r="BOK706" s="120"/>
      <c r="BOL706" s="120"/>
      <c r="BOM706" s="120"/>
      <c r="BON706" s="120"/>
      <c r="BOO706" s="120"/>
      <c r="BOP706" s="120"/>
      <c r="BOQ706" s="120"/>
      <c r="BOR706" s="120"/>
      <c r="BOS706" s="120"/>
      <c r="BOT706" s="120"/>
      <c r="BOU706" s="120"/>
      <c r="BOV706" s="120"/>
      <c r="BOW706" s="120"/>
      <c r="BOX706" s="120"/>
      <c r="BOY706" s="120"/>
      <c r="BOZ706" s="120"/>
      <c r="BPA706" s="120"/>
      <c r="BPB706" s="120"/>
      <c r="BPC706" s="120"/>
      <c r="BPD706" s="120"/>
      <c r="BPE706" s="120"/>
      <c r="BPF706" s="120"/>
      <c r="BPG706" s="120"/>
      <c r="BPH706" s="120"/>
      <c r="BPI706" s="120"/>
      <c r="BPJ706" s="120"/>
      <c r="BPK706" s="120"/>
      <c r="BPL706" s="120"/>
      <c r="BPM706" s="120"/>
      <c r="BPN706" s="120"/>
      <c r="BPO706" s="120"/>
      <c r="BPP706" s="120"/>
      <c r="BPQ706" s="120"/>
      <c r="BPR706" s="120"/>
      <c r="BPS706" s="120"/>
      <c r="BPT706" s="120"/>
      <c r="BPU706" s="120"/>
      <c r="BPV706" s="120"/>
      <c r="BPW706" s="120"/>
      <c r="BPX706" s="120"/>
      <c r="BPY706" s="120"/>
      <c r="BPZ706" s="120"/>
      <c r="BQA706" s="120"/>
      <c r="BQB706" s="120"/>
      <c r="BQC706" s="120"/>
      <c r="BQD706" s="120"/>
      <c r="BQE706" s="120"/>
      <c r="BQF706" s="120"/>
      <c r="BQG706" s="120"/>
      <c r="BQH706" s="120"/>
      <c r="BQI706" s="120"/>
      <c r="BQJ706" s="120"/>
      <c r="BQK706" s="120"/>
      <c r="BQL706" s="120"/>
      <c r="BQM706" s="120"/>
      <c r="BQN706" s="120"/>
      <c r="BQO706" s="120"/>
      <c r="BQP706" s="120"/>
      <c r="BQQ706" s="120"/>
      <c r="BQR706" s="120"/>
      <c r="BQS706" s="120"/>
      <c r="BQT706" s="120"/>
      <c r="BQU706" s="120"/>
      <c r="BQV706" s="120"/>
      <c r="BQW706" s="120"/>
      <c r="BQX706" s="120"/>
      <c r="BQY706" s="120"/>
      <c r="BQZ706" s="120"/>
      <c r="BRA706" s="120"/>
      <c r="BRB706" s="120"/>
      <c r="BRC706" s="120"/>
      <c r="BRD706" s="120"/>
      <c r="BRE706" s="120"/>
      <c r="BRF706" s="120"/>
      <c r="BRG706" s="120"/>
      <c r="BRH706" s="120"/>
      <c r="BRI706" s="120"/>
      <c r="BRJ706" s="120"/>
      <c r="BRK706" s="120"/>
      <c r="BRL706" s="120"/>
      <c r="BRM706" s="120"/>
      <c r="BRN706" s="120"/>
      <c r="BRO706" s="120"/>
      <c r="BRP706" s="120"/>
      <c r="BRQ706" s="120"/>
      <c r="BRR706" s="120"/>
      <c r="BRS706" s="120"/>
      <c r="BRT706" s="120"/>
      <c r="BRU706" s="120"/>
      <c r="BRV706" s="120"/>
      <c r="BRW706" s="120"/>
      <c r="BRX706" s="120"/>
      <c r="BRY706" s="120"/>
      <c r="BRZ706" s="120"/>
      <c r="BSA706" s="120"/>
      <c r="BSB706" s="120"/>
      <c r="BSC706" s="120"/>
      <c r="BSD706" s="120"/>
      <c r="BSE706" s="120"/>
      <c r="BSF706" s="120"/>
      <c r="BSG706" s="120"/>
      <c r="BSH706" s="120"/>
      <c r="BSI706" s="120"/>
      <c r="BSJ706" s="120"/>
      <c r="BSK706" s="120"/>
      <c r="BSL706" s="120"/>
      <c r="BSM706" s="120"/>
      <c r="BSN706" s="120"/>
      <c r="BSO706" s="120"/>
      <c r="BSP706" s="120"/>
      <c r="BSQ706" s="120"/>
      <c r="BSR706" s="120"/>
      <c r="BSS706" s="120"/>
      <c r="BST706" s="120"/>
      <c r="BSU706" s="120"/>
      <c r="BSV706" s="120"/>
      <c r="BSW706" s="120"/>
      <c r="BSX706" s="120"/>
      <c r="BSY706" s="120"/>
      <c r="BSZ706" s="120"/>
      <c r="BTA706" s="120"/>
      <c r="BTB706" s="120"/>
      <c r="BTC706" s="120"/>
      <c r="BTD706" s="120"/>
      <c r="BTE706" s="120"/>
      <c r="BTF706" s="120"/>
      <c r="BTG706" s="120"/>
      <c r="BTH706" s="120"/>
      <c r="BTI706" s="120"/>
      <c r="BTJ706" s="120"/>
      <c r="BTK706" s="120"/>
      <c r="BTL706" s="120"/>
      <c r="BTM706" s="120"/>
      <c r="BTN706" s="120"/>
      <c r="BTO706" s="120"/>
      <c r="BTP706" s="120"/>
      <c r="BTQ706" s="120"/>
      <c r="BTR706" s="120"/>
      <c r="BTS706" s="120"/>
      <c r="BTT706" s="120"/>
      <c r="BTU706" s="120"/>
      <c r="BTV706" s="120"/>
      <c r="BTW706" s="120"/>
      <c r="BTX706" s="120"/>
      <c r="BTY706" s="120"/>
      <c r="BTZ706" s="120"/>
      <c r="BUA706" s="120"/>
      <c r="BUB706" s="120"/>
      <c r="BUC706" s="120"/>
      <c r="BUD706" s="120"/>
      <c r="BUE706" s="120"/>
      <c r="BUF706" s="120"/>
      <c r="BUG706" s="120"/>
      <c r="BUH706" s="120"/>
      <c r="BUI706" s="120"/>
      <c r="BUJ706" s="120"/>
      <c r="BUK706" s="120"/>
      <c r="BUL706" s="120"/>
      <c r="BUM706" s="120"/>
      <c r="BUN706" s="120"/>
      <c r="BUO706" s="120"/>
      <c r="BUP706" s="120"/>
      <c r="BUQ706" s="120"/>
      <c r="BUR706" s="120"/>
      <c r="BUS706" s="120"/>
      <c r="BUT706" s="120"/>
      <c r="BUU706" s="120"/>
      <c r="BUV706" s="120"/>
      <c r="BUW706" s="120"/>
      <c r="BUX706" s="120"/>
      <c r="BUY706" s="120"/>
      <c r="BUZ706" s="120"/>
      <c r="BVA706" s="120"/>
      <c r="BVB706" s="120"/>
      <c r="BVC706" s="120"/>
      <c r="BVD706" s="120"/>
      <c r="BVE706" s="120"/>
      <c r="BVF706" s="120"/>
      <c r="BVG706" s="120"/>
      <c r="BVH706" s="120"/>
      <c r="BVI706" s="120"/>
      <c r="BVJ706" s="120"/>
      <c r="BVK706" s="120"/>
      <c r="BVL706" s="120"/>
      <c r="BVM706" s="120"/>
      <c r="BVN706" s="120"/>
      <c r="BVO706" s="120"/>
      <c r="BVP706" s="120"/>
      <c r="BVQ706" s="120"/>
      <c r="BVR706" s="120"/>
      <c r="BVS706" s="120"/>
      <c r="BVT706" s="120"/>
      <c r="BVU706" s="120"/>
      <c r="BVV706" s="120"/>
      <c r="BVW706" s="120"/>
      <c r="BVX706" s="120"/>
      <c r="BVY706" s="120"/>
      <c r="BVZ706" s="120"/>
      <c r="BWA706" s="120"/>
      <c r="BWB706" s="120"/>
      <c r="BWC706" s="120"/>
      <c r="BWD706" s="120"/>
      <c r="BWE706" s="120"/>
      <c r="BWF706" s="120"/>
      <c r="BWG706" s="120"/>
      <c r="BWH706" s="120"/>
      <c r="BWI706" s="120"/>
      <c r="BWJ706" s="120"/>
      <c r="BWK706" s="120"/>
      <c r="BWL706" s="120"/>
      <c r="BWM706" s="120"/>
      <c r="BWN706" s="120"/>
      <c r="BWO706" s="120"/>
      <c r="BWP706" s="120"/>
      <c r="BWQ706" s="120"/>
      <c r="BWR706" s="120"/>
      <c r="BWS706" s="120"/>
      <c r="BWT706" s="120"/>
      <c r="BWU706" s="120"/>
      <c r="BWV706" s="120"/>
      <c r="BWW706" s="120"/>
      <c r="BWX706" s="120"/>
      <c r="BWY706" s="120"/>
      <c r="BWZ706" s="120"/>
      <c r="BXA706" s="120"/>
      <c r="BXB706" s="120"/>
      <c r="BXC706" s="120"/>
      <c r="BXD706" s="120"/>
      <c r="BXE706" s="120"/>
      <c r="BXF706" s="120"/>
      <c r="BXG706" s="120"/>
      <c r="BXH706" s="120"/>
      <c r="BXI706" s="120"/>
      <c r="BXJ706" s="120"/>
      <c r="BXK706" s="120"/>
      <c r="BXL706" s="120"/>
      <c r="BXM706" s="120"/>
      <c r="BXN706" s="120"/>
      <c r="BXO706" s="120"/>
      <c r="BXP706" s="120"/>
      <c r="BXQ706" s="120"/>
      <c r="BXR706" s="120"/>
      <c r="BXS706" s="120"/>
      <c r="BXT706" s="120"/>
      <c r="BXU706" s="120"/>
      <c r="BXV706" s="120"/>
      <c r="BXW706" s="120"/>
      <c r="BXX706" s="120"/>
      <c r="BXY706" s="120"/>
      <c r="BXZ706" s="120"/>
      <c r="BYA706" s="120"/>
      <c r="BYB706" s="120"/>
      <c r="BYC706" s="120"/>
      <c r="BYD706" s="120"/>
      <c r="BYE706" s="120"/>
      <c r="BYF706" s="120"/>
      <c r="BYG706" s="120"/>
      <c r="BYH706" s="120"/>
      <c r="BYI706" s="120"/>
      <c r="BYJ706" s="120"/>
      <c r="BYK706" s="120"/>
      <c r="BYL706" s="120"/>
      <c r="BYM706" s="120"/>
      <c r="BYN706" s="120"/>
      <c r="BYO706" s="120"/>
      <c r="BYP706" s="120"/>
      <c r="BYQ706" s="120"/>
      <c r="BYR706" s="120"/>
      <c r="BYS706" s="120"/>
      <c r="BYT706" s="120"/>
      <c r="BYU706" s="120"/>
      <c r="BYV706" s="120"/>
      <c r="BYW706" s="120"/>
      <c r="BYX706" s="120"/>
      <c r="BYY706" s="120"/>
      <c r="BYZ706" s="120"/>
      <c r="BZA706" s="120"/>
      <c r="BZB706" s="120"/>
      <c r="BZC706" s="120"/>
      <c r="BZD706" s="120"/>
      <c r="BZE706" s="120"/>
      <c r="BZF706" s="120"/>
      <c r="BZG706" s="120"/>
      <c r="BZH706" s="120"/>
      <c r="BZI706" s="120"/>
      <c r="BZJ706" s="120"/>
      <c r="BZK706" s="120"/>
      <c r="BZL706" s="120"/>
      <c r="BZM706" s="120"/>
      <c r="BZN706" s="120"/>
      <c r="BZO706" s="120"/>
      <c r="BZP706" s="120"/>
      <c r="BZQ706" s="120"/>
      <c r="BZR706" s="120"/>
      <c r="BZS706" s="120"/>
      <c r="BZT706" s="120"/>
      <c r="BZU706" s="120"/>
      <c r="BZV706" s="120"/>
      <c r="BZW706" s="120"/>
      <c r="BZX706" s="120"/>
      <c r="BZY706" s="120"/>
      <c r="BZZ706" s="120"/>
      <c r="CAA706" s="120"/>
      <c r="CAB706" s="120"/>
      <c r="CAC706" s="120"/>
      <c r="CAD706" s="120"/>
      <c r="CAE706" s="120"/>
      <c r="CAF706" s="120"/>
      <c r="CAG706" s="120"/>
      <c r="CAH706" s="120"/>
      <c r="CAI706" s="120"/>
      <c r="CAJ706" s="120"/>
      <c r="CAK706" s="120"/>
      <c r="CAL706" s="120"/>
      <c r="CAM706" s="120"/>
      <c r="CAN706" s="120"/>
      <c r="CAO706" s="120"/>
      <c r="CAP706" s="120"/>
      <c r="CAQ706" s="120"/>
      <c r="CAR706" s="120"/>
      <c r="CAS706" s="120"/>
      <c r="CAT706" s="120"/>
      <c r="CAU706" s="120"/>
      <c r="CAV706" s="120"/>
      <c r="CAW706" s="120"/>
      <c r="CAX706" s="120"/>
      <c r="CAY706" s="120"/>
      <c r="CAZ706" s="120"/>
      <c r="CBA706" s="120"/>
      <c r="CBB706" s="120"/>
      <c r="CBC706" s="120"/>
      <c r="CBD706" s="120"/>
      <c r="CBE706" s="120"/>
      <c r="CBF706" s="120"/>
      <c r="CBG706" s="120"/>
      <c r="CBH706" s="120"/>
      <c r="CBI706" s="120"/>
      <c r="CBJ706" s="120"/>
      <c r="CBK706" s="120"/>
      <c r="CBL706" s="120"/>
      <c r="CBM706" s="120"/>
      <c r="CBN706" s="120"/>
      <c r="CBO706" s="120"/>
      <c r="CBP706" s="120"/>
      <c r="CBQ706" s="120"/>
      <c r="CBR706" s="120"/>
      <c r="CBS706" s="120"/>
      <c r="CBT706" s="120"/>
      <c r="CBU706" s="120"/>
      <c r="CBV706" s="120"/>
      <c r="CBW706" s="120"/>
      <c r="CBX706" s="120"/>
      <c r="CBY706" s="120"/>
      <c r="CBZ706" s="120"/>
      <c r="CCA706" s="120"/>
      <c r="CCB706" s="120"/>
      <c r="CCC706" s="120"/>
      <c r="CCD706" s="120"/>
      <c r="CCE706" s="120"/>
      <c r="CCF706" s="120"/>
      <c r="CCG706" s="120"/>
      <c r="CCH706" s="120"/>
      <c r="CCI706" s="120"/>
      <c r="CCJ706" s="120"/>
      <c r="CCK706" s="120"/>
      <c r="CCL706" s="120"/>
      <c r="CCM706" s="120"/>
      <c r="CCN706" s="120"/>
      <c r="CCO706" s="120"/>
      <c r="CCP706" s="120"/>
      <c r="CCQ706" s="120"/>
      <c r="CCR706" s="120"/>
      <c r="CCS706" s="120"/>
      <c r="CCT706" s="120"/>
      <c r="CCU706" s="120"/>
      <c r="CCV706" s="120"/>
      <c r="CCW706" s="120"/>
      <c r="CCX706" s="120"/>
      <c r="CCY706" s="120"/>
      <c r="CCZ706" s="120"/>
      <c r="CDA706" s="120"/>
      <c r="CDB706" s="120"/>
      <c r="CDC706" s="120"/>
      <c r="CDD706" s="120"/>
      <c r="CDE706" s="120"/>
      <c r="CDF706" s="120"/>
      <c r="CDG706" s="120"/>
      <c r="CDH706" s="120"/>
      <c r="CDI706" s="120"/>
      <c r="CDJ706" s="120"/>
      <c r="CDK706" s="120"/>
      <c r="CDL706" s="120"/>
      <c r="CDM706" s="120"/>
      <c r="CDN706" s="120"/>
      <c r="CDO706" s="120"/>
      <c r="CDP706" s="120"/>
      <c r="CDQ706" s="120"/>
      <c r="CDR706" s="120"/>
      <c r="CDS706" s="120"/>
      <c r="CDT706" s="120"/>
      <c r="CDU706" s="120"/>
      <c r="CDV706" s="120"/>
      <c r="CDW706" s="120"/>
      <c r="CDX706" s="120"/>
      <c r="CDY706" s="120"/>
      <c r="CDZ706" s="120"/>
      <c r="CEA706" s="120"/>
      <c r="CEB706" s="120"/>
      <c r="CEC706" s="120"/>
      <c r="CED706" s="120"/>
      <c r="CEE706" s="120"/>
      <c r="CEF706" s="120"/>
      <c r="CEG706" s="120"/>
      <c r="CEH706" s="120"/>
      <c r="CEI706" s="120"/>
      <c r="CEJ706" s="120"/>
      <c r="CEK706" s="120"/>
      <c r="CEL706" s="120"/>
      <c r="CEM706" s="120"/>
      <c r="CEN706" s="120"/>
      <c r="CEO706" s="120"/>
      <c r="CEP706" s="120"/>
      <c r="CEQ706" s="120"/>
      <c r="CER706" s="120"/>
      <c r="CES706" s="120"/>
      <c r="CET706" s="120"/>
      <c r="CEU706" s="120"/>
      <c r="CEV706" s="120"/>
      <c r="CEW706" s="120"/>
      <c r="CEX706" s="120"/>
      <c r="CEY706" s="120"/>
      <c r="CEZ706" s="120"/>
      <c r="CFA706" s="120"/>
      <c r="CFB706" s="120"/>
      <c r="CFC706" s="120"/>
      <c r="CFD706" s="120"/>
      <c r="CFE706" s="120"/>
      <c r="CFF706" s="120"/>
      <c r="CFG706" s="120"/>
      <c r="CFH706" s="120"/>
      <c r="CFI706" s="120"/>
      <c r="CFJ706" s="120"/>
      <c r="CFK706" s="120"/>
      <c r="CFL706" s="120"/>
      <c r="CFM706" s="120"/>
      <c r="CFN706" s="120"/>
      <c r="CFO706" s="120"/>
      <c r="CFP706" s="120"/>
      <c r="CFQ706" s="120"/>
      <c r="CFR706" s="120"/>
      <c r="CFS706" s="120"/>
      <c r="CFT706" s="120"/>
      <c r="CFU706" s="120"/>
      <c r="CFV706" s="120"/>
      <c r="CFW706" s="120"/>
      <c r="CFX706" s="120"/>
      <c r="CFY706" s="120"/>
      <c r="CFZ706" s="120"/>
      <c r="CGA706" s="120"/>
      <c r="CGB706" s="120"/>
      <c r="CGC706" s="120"/>
      <c r="CGD706" s="120"/>
      <c r="CGE706" s="120"/>
      <c r="CGF706" s="120"/>
      <c r="CGG706" s="120"/>
      <c r="CGH706" s="120"/>
      <c r="CGI706" s="120"/>
      <c r="CGJ706" s="120"/>
      <c r="CGK706" s="120"/>
      <c r="CGL706" s="120"/>
      <c r="CGM706" s="120"/>
      <c r="CGN706" s="120"/>
      <c r="CGO706" s="120"/>
      <c r="CGP706" s="120"/>
      <c r="CGQ706" s="120"/>
      <c r="CGR706" s="120"/>
      <c r="CGS706" s="120"/>
      <c r="CGT706" s="120"/>
      <c r="CGU706" s="120"/>
      <c r="CGV706" s="120"/>
      <c r="CGW706" s="120"/>
      <c r="CGX706" s="120"/>
      <c r="CGY706" s="120"/>
      <c r="CGZ706" s="120"/>
      <c r="CHA706" s="120"/>
      <c r="CHB706" s="120"/>
      <c r="CHC706" s="120"/>
      <c r="CHD706" s="120"/>
      <c r="CHE706" s="120"/>
      <c r="CHF706" s="120"/>
      <c r="CHG706" s="120"/>
      <c r="CHH706" s="120"/>
      <c r="CHI706" s="120"/>
      <c r="CHJ706" s="120"/>
      <c r="CHK706" s="120"/>
      <c r="CHL706" s="120"/>
      <c r="CHM706" s="120"/>
      <c r="CHN706" s="120"/>
      <c r="CHO706" s="120"/>
      <c r="CHP706" s="120"/>
      <c r="CHQ706" s="120"/>
      <c r="CHR706" s="120"/>
      <c r="CHS706" s="120"/>
      <c r="CHT706" s="120"/>
      <c r="CHU706" s="120"/>
      <c r="CHV706" s="120"/>
      <c r="CHW706" s="120"/>
      <c r="CHX706" s="120"/>
      <c r="CHY706" s="120"/>
      <c r="CHZ706" s="120"/>
      <c r="CIA706" s="120"/>
      <c r="CIB706" s="120"/>
      <c r="CIC706" s="120"/>
      <c r="CID706" s="120"/>
      <c r="CIE706" s="120"/>
      <c r="CIF706" s="120"/>
      <c r="CIG706" s="120"/>
      <c r="CIH706" s="120"/>
      <c r="CII706" s="120"/>
      <c r="CIJ706" s="120"/>
      <c r="CIK706" s="120"/>
      <c r="CIL706" s="120"/>
      <c r="CIM706" s="120"/>
      <c r="CIN706" s="120"/>
      <c r="CIO706" s="120"/>
      <c r="CIP706" s="120"/>
      <c r="CIQ706" s="120"/>
      <c r="CIR706" s="120"/>
      <c r="CIS706" s="120"/>
      <c r="CIT706" s="120"/>
      <c r="CIU706" s="120"/>
      <c r="CIV706" s="120"/>
      <c r="CIW706" s="120"/>
      <c r="CIX706" s="120"/>
      <c r="CIY706" s="120"/>
      <c r="CIZ706" s="120"/>
      <c r="CJA706" s="120"/>
      <c r="CJB706" s="120"/>
      <c r="CJC706" s="120"/>
      <c r="CJD706" s="120"/>
      <c r="CJE706" s="120"/>
      <c r="CJF706" s="120"/>
      <c r="CJG706" s="120"/>
      <c r="CJH706" s="120"/>
      <c r="CJI706" s="120"/>
      <c r="CJJ706" s="120"/>
      <c r="CJK706" s="120"/>
      <c r="CJL706" s="120"/>
      <c r="CJM706" s="120"/>
      <c r="CJN706" s="120"/>
      <c r="CJO706" s="120"/>
      <c r="CJP706" s="120"/>
      <c r="CJQ706" s="120"/>
      <c r="CJR706" s="120"/>
      <c r="CJS706" s="120"/>
      <c r="CJT706" s="120"/>
      <c r="CJU706" s="120"/>
      <c r="CJV706" s="120"/>
      <c r="CJW706" s="120"/>
      <c r="CJX706" s="120"/>
      <c r="CJY706" s="120"/>
      <c r="CJZ706" s="120"/>
      <c r="CKA706" s="120"/>
      <c r="CKB706" s="120"/>
      <c r="CKC706" s="120"/>
      <c r="CKD706" s="120"/>
      <c r="CKE706" s="120"/>
      <c r="CKF706" s="120"/>
      <c r="CKG706" s="120"/>
      <c r="CKH706" s="120"/>
      <c r="CKI706" s="120"/>
      <c r="CKJ706" s="120"/>
      <c r="CKK706" s="120"/>
      <c r="CKL706" s="120"/>
      <c r="CKM706" s="120"/>
      <c r="CKN706" s="120"/>
      <c r="CKO706" s="120"/>
      <c r="CKP706" s="120"/>
      <c r="CKQ706" s="120"/>
      <c r="CKR706" s="120"/>
      <c r="CKS706" s="120"/>
      <c r="CKT706" s="120"/>
      <c r="CKU706" s="120"/>
      <c r="CKV706" s="120"/>
      <c r="CKW706" s="120"/>
      <c r="CKX706" s="120"/>
      <c r="CKY706" s="120"/>
      <c r="CKZ706" s="120"/>
      <c r="CLA706" s="120"/>
      <c r="CLB706" s="120"/>
      <c r="CLC706" s="120"/>
      <c r="CLD706" s="120"/>
      <c r="CLE706" s="120"/>
      <c r="CLF706" s="120"/>
      <c r="CLG706" s="120"/>
      <c r="CLH706" s="120"/>
      <c r="CLI706" s="120"/>
      <c r="CLJ706" s="120"/>
      <c r="CLK706" s="120"/>
      <c r="CLL706" s="120"/>
      <c r="CLM706" s="120"/>
      <c r="CLN706" s="120"/>
      <c r="CLO706" s="120"/>
      <c r="CLP706" s="120"/>
      <c r="CLQ706" s="120"/>
      <c r="CLR706" s="120"/>
      <c r="CLS706" s="120"/>
      <c r="CLT706" s="120"/>
      <c r="CLU706" s="120"/>
      <c r="CLV706" s="120"/>
      <c r="CLW706" s="120"/>
      <c r="CLX706" s="120"/>
      <c r="CLY706" s="120"/>
      <c r="CLZ706" s="120"/>
      <c r="CMA706" s="120"/>
      <c r="CMB706" s="120"/>
      <c r="CMC706" s="120"/>
      <c r="CMD706" s="120"/>
      <c r="CME706" s="120"/>
      <c r="CMF706" s="120"/>
      <c r="CMG706" s="120"/>
      <c r="CMH706" s="120"/>
      <c r="CMI706" s="120"/>
      <c r="CMJ706" s="120"/>
      <c r="CMK706" s="120"/>
      <c r="CML706" s="120"/>
      <c r="CMM706" s="120"/>
      <c r="CMN706" s="120"/>
      <c r="CMO706" s="120"/>
      <c r="CMP706" s="120"/>
      <c r="CMQ706" s="120"/>
      <c r="CMR706" s="120"/>
      <c r="CMS706" s="120"/>
      <c r="CMT706" s="120"/>
      <c r="CMU706" s="120"/>
      <c r="CMV706" s="120"/>
      <c r="CMW706" s="120"/>
      <c r="CMX706" s="120"/>
      <c r="CMY706" s="120"/>
      <c r="CMZ706" s="120"/>
      <c r="CNA706" s="120"/>
      <c r="CNB706" s="120"/>
      <c r="CNC706" s="120"/>
      <c r="CND706" s="120"/>
      <c r="CNE706" s="120"/>
      <c r="CNF706" s="120"/>
      <c r="CNG706" s="120"/>
      <c r="CNH706" s="120"/>
      <c r="CNI706" s="120"/>
      <c r="CNJ706" s="120"/>
      <c r="CNK706" s="120"/>
      <c r="CNL706" s="120"/>
      <c r="CNM706" s="120"/>
      <c r="CNN706" s="120"/>
      <c r="CNO706" s="120"/>
      <c r="CNP706" s="120"/>
      <c r="CNQ706" s="120"/>
      <c r="CNR706" s="120"/>
      <c r="CNS706" s="120"/>
      <c r="CNT706" s="120"/>
      <c r="CNU706" s="120"/>
      <c r="CNV706" s="120"/>
      <c r="CNW706" s="120"/>
      <c r="CNX706" s="120"/>
      <c r="CNY706" s="120"/>
      <c r="CNZ706" s="120"/>
      <c r="COA706" s="120"/>
      <c r="COB706" s="120"/>
      <c r="COC706" s="120"/>
      <c r="COD706" s="120"/>
      <c r="COE706" s="120"/>
      <c r="COF706" s="120"/>
      <c r="COG706" s="120"/>
      <c r="COH706" s="120"/>
      <c r="COI706" s="120"/>
      <c r="COJ706" s="120"/>
      <c r="COK706" s="120"/>
      <c r="COL706" s="120"/>
      <c r="COM706" s="120"/>
      <c r="CON706" s="120"/>
      <c r="COO706" s="120"/>
      <c r="COP706" s="120"/>
      <c r="COQ706" s="120"/>
      <c r="COR706" s="120"/>
      <c r="COS706" s="120"/>
      <c r="COT706" s="120"/>
      <c r="COU706" s="120"/>
      <c r="COV706" s="120"/>
      <c r="COW706" s="120"/>
      <c r="COX706" s="120"/>
      <c r="COY706" s="120"/>
      <c r="COZ706" s="120"/>
      <c r="CPA706" s="120"/>
      <c r="CPB706" s="120"/>
      <c r="CPC706" s="120"/>
      <c r="CPD706" s="120"/>
      <c r="CPE706" s="120"/>
      <c r="CPF706" s="120"/>
      <c r="CPG706" s="120"/>
      <c r="CPH706" s="120"/>
      <c r="CPI706" s="120"/>
      <c r="CPJ706" s="120"/>
      <c r="CPK706" s="120"/>
      <c r="CPL706" s="120"/>
      <c r="CPM706" s="120"/>
      <c r="CPN706" s="120"/>
      <c r="CPO706" s="120"/>
      <c r="CPP706" s="120"/>
      <c r="CPQ706" s="120"/>
      <c r="CPR706" s="120"/>
      <c r="CPS706" s="120"/>
      <c r="CPT706" s="120"/>
      <c r="CPU706" s="120"/>
      <c r="CPV706" s="120"/>
      <c r="CPW706" s="120"/>
      <c r="CPX706" s="120"/>
      <c r="CPY706" s="120"/>
      <c r="CPZ706" s="120"/>
      <c r="CQA706" s="120"/>
      <c r="CQB706" s="120"/>
      <c r="CQC706" s="120"/>
      <c r="CQD706" s="120"/>
      <c r="CQE706" s="120"/>
      <c r="CQF706" s="120"/>
      <c r="CQG706" s="120"/>
      <c r="CQH706" s="120"/>
      <c r="CQI706" s="120"/>
      <c r="CQJ706" s="120"/>
      <c r="CQK706" s="120"/>
      <c r="CQL706" s="120"/>
      <c r="CQM706" s="120"/>
      <c r="CQN706" s="120"/>
      <c r="CQO706" s="120"/>
      <c r="CQP706" s="120"/>
      <c r="CQQ706" s="120"/>
      <c r="CQR706" s="120"/>
      <c r="CQS706" s="120"/>
      <c r="CQT706" s="120"/>
      <c r="CQU706" s="120"/>
      <c r="CQV706" s="120"/>
      <c r="CQW706" s="120"/>
      <c r="CQX706" s="120"/>
      <c r="CQY706" s="120"/>
      <c r="CQZ706" s="120"/>
      <c r="CRA706" s="120"/>
      <c r="CRB706" s="120"/>
      <c r="CRC706" s="120"/>
      <c r="CRD706" s="120"/>
      <c r="CRE706" s="120"/>
      <c r="CRF706" s="120"/>
      <c r="CRG706" s="120"/>
      <c r="CRH706" s="120"/>
      <c r="CRI706" s="120"/>
      <c r="CRJ706" s="120"/>
      <c r="CRK706" s="120"/>
      <c r="CRL706" s="120"/>
      <c r="CRM706" s="120"/>
      <c r="CRN706" s="120"/>
      <c r="CRO706" s="120"/>
      <c r="CRP706" s="120"/>
      <c r="CRQ706" s="120"/>
      <c r="CRR706" s="120"/>
      <c r="CRS706" s="120"/>
      <c r="CRT706" s="120"/>
      <c r="CRU706" s="120"/>
      <c r="CRV706" s="120"/>
      <c r="CRW706" s="120"/>
      <c r="CRX706" s="120"/>
      <c r="CRY706" s="120"/>
      <c r="CRZ706" s="120"/>
      <c r="CSA706" s="120"/>
      <c r="CSB706" s="120"/>
      <c r="CSC706" s="120"/>
      <c r="CSD706" s="120"/>
      <c r="CSE706" s="120"/>
      <c r="CSF706" s="120"/>
      <c r="CSG706" s="120"/>
      <c r="CSH706" s="120"/>
      <c r="CSI706" s="120"/>
      <c r="CSJ706" s="120"/>
      <c r="CSK706" s="120"/>
      <c r="CSL706" s="120"/>
      <c r="CSM706" s="120"/>
      <c r="CSN706" s="120"/>
      <c r="CSO706" s="120"/>
      <c r="CSP706" s="120"/>
      <c r="CSQ706" s="120"/>
      <c r="CSR706" s="120"/>
      <c r="CSS706" s="120"/>
      <c r="CST706" s="120"/>
      <c r="CSU706" s="120"/>
      <c r="CSV706" s="120"/>
      <c r="CSW706" s="120"/>
      <c r="CSX706" s="120"/>
      <c r="CSY706" s="120"/>
      <c r="CSZ706" s="120"/>
      <c r="CTA706" s="120"/>
      <c r="CTB706" s="120"/>
      <c r="CTC706" s="120"/>
      <c r="CTD706" s="120"/>
      <c r="CTE706" s="120"/>
      <c r="CTF706" s="120"/>
      <c r="CTG706" s="120"/>
      <c r="CTH706" s="120"/>
      <c r="CTI706" s="120"/>
      <c r="CTJ706" s="120"/>
      <c r="CTK706" s="120"/>
      <c r="CTL706" s="120"/>
      <c r="CTM706" s="120"/>
      <c r="CTN706" s="120"/>
      <c r="CTO706" s="120"/>
      <c r="CTP706" s="120"/>
      <c r="CTQ706" s="120"/>
      <c r="CTR706" s="120"/>
      <c r="CTS706" s="120"/>
      <c r="CTT706" s="120"/>
      <c r="CTU706" s="120"/>
      <c r="CTV706" s="120"/>
      <c r="CTW706" s="120"/>
      <c r="CTX706" s="120"/>
      <c r="CTY706" s="120"/>
      <c r="CTZ706" s="120"/>
      <c r="CUA706" s="120"/>
      <c r="CUB706" s="120"/>
      <c r="CUC706" s="120"/>
      <c r="CUD706" s="120"/>
      <c r="CUE706" s="120"/>
      <c r="CUF706" s="120"/>
      <c r="CUG706" s="120"/>
      <c r="CUH706" s="120"/>
      <c r="CUI706" s="120"/>
      <c r="CUJ706" s="120"/>
      <c r="CUK706" s="120"/>
      <c r="CUL706" s="120"/>
      <c r="CUM706" s="120"/>
      <c r="CUN706" s="120"/>
      <c r="CUO706" s="120"/>
      <c r="CUP706" s="120"/>
      <c r="CUQ706" s="120"/>
      <c r="CUR706" s="120"/>
      <c r="CUS706" s="120"/>
      <c r="CUT706" s="120"/>
      <c r="CUU706" s="120"/>
      <c r="CUV706" s="120"/>
      <c r="CUW706" s="120"/>
      <c r="CUX706" s="120"/>
      <c r="CUY706" s="120"/>
      <c r="CUZ706" s="120"/>
      <c r="CVA706" s="120"/>
      <c r="CVB706" s="120"/>
      <c r="CVC706" s="120"/>
      <c r="CVD706" s="120"/>
      <c r="CVE706" s="120"/>
      <c r="CVF706" s="120"/>
      <c r="CVG706" s="120"/>
      <c r="CVH706" s="120"/>
      <c r="CVI706" s="120"/>
      <c r="CVJ706" s="120"/>
      <c r="CVK706" s="120"/>
      <c r="CVL706" s="120"/>
      <c r="CVM706" s="120"/>
      <c r="CVN706" s="120"/>
      <c r="CVO706" s="120"/>
      <c r="CVP706" s="120"/>
      <c r="CVQ706" s="120"/>
      <c r="CVR706" s="120"/>
      <c r="CVS706" s="120"/>
      <c r="CVT706" s="120"/>
      <c r="CVU706" s="120"/>
      <c r="CVV706" s="120"/>
      <c r="CVW706" s="120"/>
      <c r="CVX706" s="120"/>
      <c r="CVY706" s="120"/>
      <c r="CVZ706" s="120"/>
      <c r="CWA706" s="120"/>
      <c r="CWB706" s="120"/>
      <c r="CWC706" s="120"/>
      <c r="CWD706" s="120"/>
      <c r="CWE706" s="120"/>
      <c r="CWF706" s="120"/>
      <c r="CWG706" s="120"/>
      <c r="CWH706" s="120"/>
      <c r="CWI706" s="120"/>
      <c r="CWJ706" s="120"/>
      <c r="CWK706" s="120"/>
      <c r="CWL706" s="120"/>
      <c r="CWM706" s="120"/>
      <c r="CWN706" s="120"/>
      <c r="CWO706" s="120"/>
      <c r="CWP706" s="120"/>
      <c r="CWQ706" s="120"/>
      <c r="CWR706" s="120"/>
      <c r="CWS706" s="120"/>
      <c r="CWT706" s="120"/>
      <c r="CWU706" s="120"/>
      <c r="CWV706" s="120"/>
      <c r="CWW706" s="120"/>
      <c r="CWX706" s="120"/>
      <c r="CWY706" s="120"/>
      <c r="CWZ706" s="120"/>
      <c r="CXA706" s="120"/>
      <c r="CXB706" s="120"/>
      <c r="CXC706" s="120"/>
      <c r="CXD706" s="120"/>
      <c r="CXE706" s="120"/>
      <c r="CXF706" s="120"/>
      <c r="CXG706" s="120"/>
      <c r="CXH706" s="120"/>
      <c r="CXI706" s="120"/>
      <c r="CXJ706" s="120"/>
      <c r="CXK706" s="120"/>
      <c r="CXL706" s="120"/>
      <c r="CXM706" s="120"/>
      <c r="CXN706" s="120"/>
      <c r="CXO706" s="120"/>
      <c r="CXP706" s="120"/>
      <c r="CXQ706" s="120"/>
      <c r="CXR706" s="120"/>
      <c r="CXS706" s="120"/>
      <c r="CXT706" s="120"/>
      <c r="CXU706" s="120"/>
      <c r="CXV706" s="120"/>
      <c r="CXW706" s="120"/>
      <c r="CXX706" s="120"/>
      <c r="CXY706" s="120"/>
      <c r="CXZ706" s="120"/>
      <c r="CYA706" s="120"/>
      <c r="CYB706" s="120"/>
      <c r="CYC706" s="120"/>
      <c r="CYD706" s="120"/>
      <c r="CYE706" s="120"/>
      <c r="CYF706" s="120"/>
      <c r="CYG706" s="120"/>
      <c r="CYH706" s="120"/>
      <c r="CYI706" s="120"/>
      <c r="CYJ706" s="120"/>
      <c r="CYK706" s="120"/>
      <c r="CYL706" s="120"/>
      <c r="CYM706" s="120"/>
      <c r="CYN706" s="120"/>
      <c r="CYO706" s="120"/>
      <c r="CYP706" s="120"/>
      <c r="CYQ706" s="120"/>
      <c r="CYR706" s="120"/>
      <c r="CYS706" s="120"/>
      <c r="CYT706" s="120"/>
      <c r="CYU706" s="120"/>
      <c r="CYV706" s="120"/>
      <c r="CYW706" s="120"/>
      <c r="CYX706" s="120"/>
      <c r="CYY706" s="120"/>
      <c r="CYZ706" s="120"/>
      <c r="CZA706" s="120"/>
      <c r="CZB706" s="120"/>
      <c r="CZC706" s="120"/>
      <c r="CZD706" s="120"/>
      <c r="CZE706" s="120"/>
      <c r="CZF706" s="120"/>
      <c r="CZG706" s="120"/>
      <c r="CZH706" s="120"/>
      <c r="CZI706" s="120"/>
      <c r="CZJ706" s="120"/>
      <c r="CZK706" s="120"/>
      <c r="CZL706" s="120"/>
      <c r="CZM706" s="120"/>
      <c r="CZN706" s="120"/>
      <c r="CZO706" s="120"/>
      <c r="CZP706" s="120"/>
      <c r="CZQ706" s="120"/>
      <c r="CZR706" s="120"/>
      <c r="CZS706" s="120"/>
      <c r="CZT706" s="120"/>
      <c r="CZU706" s="120"/>
      <c r="CZV706" s="120"/>
      <c r="CZW706" s="120"/>
      <c r="CZX706" s="120"/>
      <c r="CZY706" s="120"/>
      <c r="CZZ706" s="120"/>
      <c r="DAA706" s="120"/>
      <c r="DAB706" s="120"/>
      <c r="DAC706" s="120"/>
      <c r="DAD706" s="120"/>
      <c r="DAE706" s="120"/>
      <c r="DAF706" s="120"/>
      <c r="DAG706" s="120"/>
      <c r="DAH706" s="120"/>
      <c r="DAI706" s="120"/>
      <c r="DAJ706" s="120"/>
      <c r="DAK706" s="120"/>
      <c r="DAL706" s="120"/>
      <c r="DAM706" s="120"/>
      <c r="DAN706" s="120"/>
      <c r="DAO706" s="120"/>
      <c r="DAP706" s="120"/>
      <c r="DAQ706" s="120"/>
      <c r="DAR706" s="120"/>
      <c r="DAS706" s="120"/>
      <c r="DAT706" s="120"/>
      <c r="DAU706" s="120"/>
      <c r="DAV706" s="120"/>
      <c r="DAW706" s="120"/>
      <c r="DAX706" s="120"/>
      <c r="DAY706" s="120"/>
      <c r="DAZ706" s="120"/>
      <c r="DBA706" s="120"/>
      <c r="DBB706" s="120"/>
      <c r="DBC706" s="120"/>
      <c r="DBD706" s="120"/>
      <c r="DBE706" s="120"/>
      <c r="DBF706" s="120"/>
      <c r="DBG706" s="120"/>
      <c r="DBH706" s="120"/>
      <c r="DBI706" s="120"/>
      <c r="DBJ706" s="120"/>
      <c r="DBK706" s="120"/>
      <c r="DBL706" s="120"/>
      <c r="DBM706" s="120"/>
      <c r="DBN706" s="120"/>
      <c r="DBO706" s="120"/>
      <c r="DBP706" s="120"/>
      <c r="DBQ706" s="120"/>
      <c r="DBR706" s="120"/>
      <c r="DBS706" s="120"/>
      <c r="DBT706" s="120"/>
      <c r="DBU706" s="120"/>
      <c r="DBV706" s="120"/>
      <c r="DBW706" s="120"/>
      <c r="DBX706" s="120"/>
      <c r="DBY706" s="120"/>
      <c r="DBZ706" s="120"/>
      <c r="DCA706" s="120"/>
      <c r="DCB706" s="120"/>
      <c r="DCC706" s="120"/>
      <c r="DCD706" s="120"/>
      <c r="DCE706" s="120"/>
      <c r="DCF706" s="120"/>
      <c r="DCG706" s="120"/>
      <c r="DCH706" s="120"/>
      <c r="DCI706" s="120"/>
      <c r="DCJ706" s="120"/>
      <c r="DCK706" s="120"/>
      <c r="DCL706" s="120"/>
      <c r="DCM706" s="120"/>
      <c r="DCN706" s="120"/>
      <c r="DCO706" s="120"/>
      <c r="DCP706" s="120"/>
      <c r="DCQ706" s="120"/>
      <c r="DCR706" s="120"/>
      <c r="DCS706" s="120"/>
      <c r="DCT706" s="120"/>
      <c r="DCU706" s="120"/>
      <c r="DCV706" s="120"/>
      <c r="DCW706" s="120"/>
      <c r="DCX706" s="120"/>
      <c r="DCY706" s="120"/>
      <c r="DCZ706" s="120"/>
      <c r="DDA706" s="120"/>
      <c r="DDB706" s="120"/>
      <c r="DDC706" s="120"/>
      <c r="DDD706" s="120"/>
      <c r="DDE706" s="120"/>
      <c r="DDF706" s="120"/>
      <c r="DDG706" s="120"/>
      <c r="DDH706" s="120"/>
      <c r="DDI706" s="120"/>
      <c r="DDJ706" s="120"/>
      <c r="DDK706" s="120"/>
      <c r="DDL706" s="120"/>
      <c r="DDM706" s="120"/>
      <c r="DDN706" s="120"/>
      <c r="DDO706" s="120"/>
      <c r="DDP706" s="120"/>
      <c r="DDQ706" s="120"/>
      <c r="DDR706" s="120"/>
      <c r="DDS706" s="120"/>
      <c r="DDT706" s="120"/>
      <c r="DDU706" s="120"/>
      <c r="DDV706" s="120"/>
      <c r="DDW706" s="120"/>
      <c r="DDX706" s="120"/>
      <c r="DDY706" s="120"/>
      <c r="DDZ706" s="120"/>
      <c r="DEA706" s="120"/>
      <c r="DEB706" s="120"/>
      <c r="DEC706" s="120"/>
      <c r="DED706" s="120"/>
      <c r="DEE706" s="120"/>
      <c r="DEF706" s="120"/>
      <c r="DEG706" s="120"/>
      <c r="DEH706" s="120"/>
      <c r="DEI706" s="120"/>
      <c r="DEJ706" s="120"/>
      <c r="DEK706" s="120"/>
      <c r="DEL706" s="120"/>
      <c r="DEM706" s="120"/>
      <c r="DEN706" s="120"/>
      <c r="DEO706" s="120"/>
      <c r="DEP706" s="120"/>
      <c r="DEQ706" s="120"/>
      <c r="DER706" s="120"/>
      <c r="DES706" s="120"/>
      <c r="DET706" s="120"/>
      <c r="DEU706" s="120"/>
      <c r="DEV706" s="120"/>
      <c r="DEW706" s="120"/>
      <c r="DEX706" s="120"/>
      <c r="DEY706" s="120"/>
      <c r="DEZ706" s="120"/>
      <c r="DFA706" s="120"/>
      <c r="DFB706" s="120"/>
      <c r="DFC706" s="120"/>
      <c r="DFD706" s="120"/>
      <c r="DFE706" s="120"/>
      <c r="DFF706" s="120"/>
      <c r="DFG706" s="120"/>
      <c r="DFH706" s="120"/>
      <c r="DFI706" s="120"/>
      <c r="DFJ706" s="120"/>
      <c r="DFK706" s="120"/>
      <c r="DFL706" s="120"/>
      <c r="DFM706" s="120"/>
      <c r="DFN706" s="120"/>
      <c r="DFO706" s="120"/>
      <c r="DFP706" s="120"/>
      <c r="DFQ706" s="120"/>
      <c r="DFR706" s="120"/>
      <c r="DFS706" s="120"/>
      <c r="DFT706" s="120"/>
      <c r="DFU706" s="120"/>
      <c r="DFV706" s="120"/>
      <c r="DFW706" s="120"/>
      <c r="DFX706" s="120"/>
      <c r="DFY706" s="120"/>
      <c r="DFZ706" s="120"/>
      <c r="DGA706" s="120"/>
      <c r="DGB706" s="120"/>
      <c r="DGC706" s="120"/>
      <c r="DGD706" s="120"/>
      <c r="DGE706" s="120"/>
      <c r="DGF706" s="120"/>
      <c r="DGG706" s="120"/>
      <c r="DGH706" s="120"/>
      <c r="DGI706" s="120"/>
      <c r="DGJ706" s="120"/>
      <c r="DGK706" s="120"/>
      <c r="DGL706" s="120"/>
      <c r="DGM706" s="120"/>
      <c r="DGN706" s="120"/>
      <c r="DGO706" s="120"/>
      <c r="DGP706" s="120"/>
      <c r="DGQ706" s="120"/>
      <c r="DGR706" s="120"/>
      <c r="DGS706" s="120"/>
      <c r="DGT706" s="120"/>
      <c r="DGU706" s="120"/>
      <c r="DGV706" s="120"/>
      <c r="DGW706" s="120"/>
      <c r="DGX706" s="120"/>
      <c r="DGY706" s="120"/>
      <c r="DGZ706" s="120"/>
      <c r="DHA706" s="120"/>
      <c r="DHB706" s="120"/>
      <c r="DHC706" s="120"/>
      <c r="DHD706" s="120"/>
      <c r="DHE706" s="120"/>
      <c r="DHF706" s="120"/>
      <c r="DHG706" s="120"/>
      <c r="DHH706" s="120"/>
      <c r="DHI706" s="120"/>
      <c r="DHJ706" s="120"/>
      <c r="DHK706" s="120"/>
      <c r="DHL706" s="120"/>
      <c r="DHM706" s="120"/>
      <c r="DHN706" s="120"/>
      <c r="DHO706" s="120"/>
      <c r="DHP706" s="120"/>
      <c r="DHQ706" s="120"/>
      <c r="DHR706" s="120"/>
      <c r="DHS706" s="120"/>
      <c r="DHT706" s="120"/>
      <c r="DHU706" s="120"/>
      <c r="DHV706" s="120"/>
      <c r="DHW706" s="120"/>
      <c r="DHX706" s="120"/>
      <c r="DHY706" s="120"/>
      <c r="DHZ706" s="120"/>
      <c r="DIA706" s="120"/>
      <c r="DIB706" s="120"/>
      <c r="DIC706" s="120"/>
      <c r="DID706" s="120"/>
      <c r="DIE706" s="120"/>
      <c r="DIF706" s="120"/>
      <c r="DIG706" s="120"/>
      <c r="DIH706" s="120"/>
      <c r="DII706" s="120"/>
      <c r="DIJ706" s="120"/>
      <c r="DIK706" s="120"/>
      <c r="DIL706" s="120"/>
      <c r="DIM706" s="120"/>
      <c r="DIN706" s="120"/>
      <c r="DIO706" s="120"/>
      <c r="DIP706" s="120"/>
      <c r="DIQ706" s="120"/>
      <c r="DIR706" s="120"/>
      <c r="DIS706" s="120"/>
      <c r="DIT706" s="120"/>
      <c r="DIU706" s="120"/>
      <c r="DIV706" s="120"/>
      <c r="DIW706" s="120"/>
      <c r="DIX706" s="120"/>
      <c r="DIY706" s="120"/>
      <c r="DIZ706" s="120"/>
      <c r="DJA706" s="120"/>
      <c r="DJB706" s="120"/>
      <c r="DJC706" s="120"/>
      <c r="DJD706" s="120"/>
      <c r="DJE706" s="120"/>
      <c r="DJF706" s="120"/>
      <c r="DJG706" s="120"/>
      <c r="DJH706" s="120"/>
      <c r="DJI706" s="120"/>
      <c r="DJJ706" s="120"/>
      <c r="DJK706" s="120"/>
      <c r="DJL706" s="120"/>
      <c r="DJM706" s="120"/>
      <c r="DJN706" s="120"/>
      <c r="DJO706" s="120"/>
      <c r="DJP706" s="120"/>
      <c r="DJQ706" s="120"/>
      <c r="DJR706" s="120"/>
      <c r="DJS706" s="120"/>
      <c r="DJT706" s="120"/>
      <c r="DJU706" s="120"/>
      <c r="DJV706" s="120"/>
      <c r="DJW706" s="120"/>
      <c r="DJX706" s="120"/>
      <c r="DJY706" s="120"/>
      <c r="DJZ706" s="120"/>
      <c r="DKA706" s="120"/>
      <c r="DKB706" s="120"/>
      <c r="DKC706" s="120"/>
      <c r="DKD706" s="120"/>
      <c r="DKE706" s="120"/>
      <c r="DKF706" s="120"/>
      <c r="DKG706" s="120"/>
      <c r="DKH706" s="120"/>
      <c r="DKI706" s="120"/>
      <c r="DKJ706" s="120"/>
      <c r="DKK706" s="120"/>
      <c r="DKL706" s="120"/>
      <c r="DKM706" s="120"/>
      <c r="DKN706" s="120"/>
      <c r="DKO706" s="120"/>
      <c r="DKP706" s="120"/>
      <c r="DKQ706" s="120"/>
      <c r="DKR706" s="120"/>
      <c r="DKS706" s="120"/>
      <c r="DKT706" s="120"/>
      <c r="DKU706" s="120"/>
      <c r="DKV706" s="120"/>
      <c r="DKW706" s="120"/>
      <c r="DKX706" s="120"/>
      <c r="DKY706" s="120"/>
      <c r="DKZ706" s="120"/>
      <c r="DLA706" s="120"/>
      <c r="DLB706" s="120"/>
      <c r="DLC706" s="120"/>
      <c r="DLD706" s="120"/>
      <c r="DLE706" s="120"/>
      <c r="DLF706" s="120"/>
      <c r="DLG706" s="120"/>
      <c r="DLH706" s="120"/>
      <c r="DLI706" s="120"/>
      <c r="DLJ706" s="120"/>
      <c r="DLK706" s="120"/>
      <c r="DLL706" s="120"/>
      <c r="DLM706" s="120"/>
      <c r="DLN706" s="120"/>
      <c r="DLO706" s="120"/>
      <c r="DLP706" s="120"/>
      <c r="DLQ706" s="120"/>
      <c r="DLR706" s="120"/>
      <c r="DLS706" s="120"/>
      <c r="DLT706" s="120"/>
      <c r="DLU706" s="120"/>
      <c r="DLV706" s="120"/>
      <c r="DLW706" s="120"/>
      <c r="DLX706" s="120"/>
      <c r="DLY706" s="120"/>
      <c r="DLZ706" s="120"/>
      <c r="DMA706" s="120"/>
      <c r="DMB706" s="120"/>
      <c r="DMC706" s="120"/>
      <c r="DMD706" s="120"/>
      <c r="DME706" s="120"/>
      <c r="DMF706" s="120"/>
      <c r="DMG706" s="120"/>
      <c r="DMH706" s="120"/>
      <c r="DMI706" s="120"/>
      <c r="DMJ706" s="120"/>
      <c r="DMK706" s="120"/>
      <c r="DML706" s="120"/>
      <c r="DMM706" s="120"/>
      <c r="DMN706" s="120"/>
      <c r="DMO706" s="120"/>
      <c r="DMP706" s="120"/>
      <c r="DMQ706" s="120"/>
      <c r="DMR706" s="120"/>
      <c r="DMS706" s="120"/>
      <c r="DMT706" s="120"/>
      <c r="DMU706" s="120"/>
      <c r="DMV706" s="120"/>
      <c r="DMW706" s="120"/>
      <c r="DMX706" s="120"/>
      <c r="DMY706" s="120"/>
      <c r="DMZ706" s="120"/>
      <c r="DNA706" s="120"/>
      <c r="DNB706" s="120"/>
      <c r="DNC706" s="120"/>
      <c r="DND706" s="120"/>
      <c r="DNE706" s="120"/>
      <c r="DNF706" s="120"/>
      <c r="DNG706" s="120"/>
      <c r="DNH706" s="120"/>
      <c r="DNI706" s="120"/>
      <c r="DNJ706" s="120"/>
      <c r="DNK706" s="120"/>
      <c r="DNL706" s="120"/>
      <c r="DNM706" s="120"/>
      <c r="DNN706" s="120"/>
      <c r="DNO706" s="120"/>
      <c r="DNP706" s="120"/>
      <c r="DNQ706" s="120"/>
      <c r="DNR706" s="120"/>
      <c r="DNS706" s="120"/>
      <c r="DNT706" s="120"/>
      <c r="DNU706" s="120"/>
      <c r="DNV706" s="120"/>
      <c r="DNW706" s="120"/>
      <c r="DNX706" s="120"/>
      <c r="DNY706" s="120"/>
      <c r="DNZ706" s="120"/>
      <c r="DOA706" s="120"/>
      <c r="DOB706" s="120"/>
      <c r="DOC706" s="120"/>
      <c r="DOD706" s="120"/>
      <c r="DOE706" s="120"/>
      <c r="DOF706" s="120"/>
      <c r="DOG706" s="120"/>
      <c r="DOH706" s="120"/>
      <c r="DOI706" s="120"/>
      <c r="DOJ706" s="120"/>
      <c r="DOK706" s="120"/>
      <c r="DOL706" s="120"/>
      <c r="DOM706" s="120"/>
      <c r="DON706" s="120"/>
      <c r="DOO706" s="120"/>
      <c r="DOP706" s="120"/>
      <c r="DOQ706" s="120"/>
      <c r="DOR706" s="120"/>
      <c r="DOS706" s="120"/>
      <c r="DOT706" s="120"/>
      <c r="DOU706" s="120"/>
      <c r="DOV706" s="120"/>
      <c r="DOW706" s="120"/>
      <c r="DOX706" s="120"/>
      <c r="DOY706" s="120"/>
      <c r="DOZ706" s="120"/>
      <c r="DPA706" s="120"/>
      <c r="DPB706" s="120"/>
      <c r="DPC706" s="120"/>
      <c r="DPD706" s="120"/>
      <c r="DPE706" s="120"/>
      <c r="DPF706" s="120"/>
      <c r="DPG706" s="120"/>
      <c r="DPH706" s="120"/>
      <c r="DPI706" s="120"/>
      <c r="DPJ706" s="120"/>
      <c r="DPK706" s="120"/>
      <c r="DPL706" s="120"/>
      <c r="DPM706" s="120"/>
      <c r="DPN706" s="120"/>
      <c r="DPO706" s="120"/>
      <c r="DPP706" s="120"/>
      <c r="DPQ706" s="120"/>
      <c r="DPR706" s="120"/>
      <c r="DPS706" s="120"/>
      <c r="DPT706" s="120"/>
      <c r="DPU706" s="120"/>
      <c r="DPV706" s="120"/>
      <c r="DPW706" s="120"/>
      <c r="DPX706" s="120"/>
      <c r="DPY706" s="120"/>
      <c r="DPZ706" s="120"/>
      <c r="DQA706" s="120"/>
      <c r="DQB706" s="120"/>
      <c r="DQC706" s="120"/>
      <c r="DQD706" s="120"/>
      <c r="DQE706" s="120"/>
      <c r="DQF706" s="120"/>
      <c r="DQG706" s="120"/>
      <c r="DQH706" s="120"/>
      <c r="DQI706" s="120"/>
      <c r="DQJ706" s="120"/>
      <c r="DQK706" s="120"/>
      <c r="DQL706" s="120"/>
      <c r="DQM706" s="120"/>
      <c r="DQN706" s="120"/>
      <c r="DQO706" s="120"/>
      <c r="DQP706" s="120"/>
      <c r="DQQ706" s="120"/>
      <c r="DQR706" s="120"/>
      <c r="DQS706" s="120"/>
      <c r="DQT706" s="120"/>
      <c r="DQU706" s="120"/>
      <c r="DQV706" s="120"/>
      <c r="DQW706" s="120"/>
      <c r="DQX706" s="120"/>
      <c r="DQY706" s="120"/>
      <c r="DQZ706" s="120"/>
      <c r="DRA706" s="120"/>
      <c r="DRB706" s="120"/>
      <c r="DRC706" s="120"/>
      <c r="DRD706" s="120"/>
      <c r="DRE706" s="120"/>
      <c r="DRF706" s="120"/>
      <c r="DRG706" s="120"/>
      <c r="DRH706" s="120"/>
      <c r="DRI706" s="120"/>
      <c r="DRJ706" s="120"/>
      <c r="DRK706" s="120"/>
      <c r="DRL706" s="120"/>
      <c r="DRM706" s="120"/>
      <c r="DRN706" s="120"/>
      <c r="DRO706" s="120"/>
      <c r="DRP706" s="120"/>
      <c r="DRQ706" s="120"/>
      <c r="DRR706" s="120"/>
      <c r="DRS706" s="120"/>
      <c r="DRT706" s="120"/>
      <c r="DRU706" s="120"/>
      <c r="DRV706" s="120"/>
      <c r="DRW706" s="120"/>
      <c r="DRX706" s="120"/>
      <c r="DRY706" s="120"/>
      <c r="DRZ706" s="120"/>
      <c r="DSA706" s="120"/>
      <c r="DSB706" s="120"/>
      <c r="DSC706" s="120"/>
      <c r="DSD706" s="120"/>
      <c r="DSE706" s="120"/>
      <c r="DSF706" s="120"/>
      <c r="DSG706" s="120"/>
      <c r="DSH706" s="120"/>
      <c r="DSI706" s="120"/>
      <c r="DSJ706" s="120"/>
      <c r="DSK706" s="120"/>
      <c r="DSL706" s="120"/>
      <c r="DSM706" s="120"/>
      <c r="DSN706" s="120"/>
      <c r="DSO706" s="120"/>
      <c r="DSP706" s="120"/>
      <c r="DSQ706" s="120"/>
      <c r="DSR706" s="120"/>
      <c r="DSS706" s="120"/>
      <c r="DST706" s="120"/>
      <c r="DSU706" s="120"/>
      <c r="DSV706" s="120"/>
      <c r="DSW706" s="120"/>
      <c r="DSX706" s="120"/>
      <c r="DSY706" s="120"/>
      <c r="DSZ706" s="120"/>
      <c r="DTA706" s="120"/>
      <c r="DTB706" s="120"/>
      <c r="DTC706" s="120"/>
      <c r="DTD706" s="120"/>
      <c r="DTE706" s="120"/>
      <c r="DTF706" s="120"/>
      <c r="DTG706" s="120"/>
      <c r="DTH706" s="120"/>
      <c r="DTI706" s="120"/>
      <c r="DTJ706" s="120"/>
      <c r="DTK706" s="120"/>
      <c r="DTL706" s="120"/>
      <c r="DTM706" s="120"/>
      <c r="DTN706" s="120"/>
      <c r="DTO706" s="120"/>
      <c r="DTP706" s="120"/>
      <c r="DTQ706" s="120"/>
      <c r="DTR706" s="120"/>
      <c r="DTS706" s="120"/>
      <c r="DTT706" s="120"/>
      <c r="DTU706" s="120"/>
      <c r="DTV706" s="120"/>
      <c r="DTW706" s="120"/>
      <c r="DTX706" s="120"/>
      <c r="DTY706" s="120"/>
      <c r="DTZ706" s="120"/>
      <c r="DUA706" s="120"/>
      <c r="DUB706" s="120"/>
      <c r="DUC706" s="120"/>
      <c r="DUD706" s="120"/>
      <c r="DUE706" s="120"/>
      <c r="DUF706" s="120"/>
      <c r="DUG706" s="120"/>
      <c r="DUH706" s="120"/>
      <c r="DUI706" s="120"/>
      <c r="DUJ706" s="120"/>
      <c r="DUK706" s="120"/>
      <c r="DUL706" s="120"/>
      <c r="DUM706" s="120"/>
      <c r="DUN706" s="120"/>
      <c r="DUO706" s="120"/>
      <c r="DUP706" s="120"/>
      <c r="DUQ706" s="120"/>
      <c r="DUR706" s="120"/>
      <c r="DUS706" s="120"/>
      <c r="DUT706" s="120"/>
      <c r="DUU706" s="120"/>
      <c r="DUV706" s="120"/>
      <c r="DUW706" s="120"/>
      <c r="DUX706" s="120"/>
      <c r="DUY706" s="120"/>
      <c r="DUZ706" s="120"/>
      <c r="DVA706" s="120"/>
      <c r="DVB706" s="120"/>
      <c r="DVC706" s="120"/>
      <c r="DVD706" s="120"/>
      <c r="DVE706" s="120"/>
      <c r="DVF706" s="120"/>
      <c r="DVG706" s="120"/>
      <c r="DVH706" s="120"/>
      <c r="DVI706" s="120"/>
      <c r="DVJ706" s="120"/>
      <c r="DVK706" s="120"/>
      <c r="DVL706" s="120"/>
      <c r="DVM706" s="120"/>
      <c r="DVN706" s="120"/>
      <c r="DVO706" s="120"/>
      <c r="DVP706" s="120"/>
      <c r="DVQ706" s="120"/>
      <c r="DVR706" s="120"/>
      <c r="DVS706" s="120"/>
      <c r="DVT706" s="120"/>
      <c r="DVU706" s="120"/>
      <c r="DVV706" s="120"/>
      <c r="DVW706" s="120"/>
      <c r="DVX706" s="120"/>
      <c r="DVY706" s="120"/>
      <c r="DVZ706" s="120"/>
      <c r="DWA706" s="120"/>
      <c r="DWB706" s="120"/>
      <c r="DWC706" s="120"/>
      <c r="DWD706" s="120"/>
      <c r="DWE706" s="120"/>
      <c r="DWF706" s="120"/>
      <c r="DWG706" s="120"/>
      <c r="DWH706" s="120"/>
      <c r="DWI706" s="120"/>
      <c r="DWJ706" s="120"/>
      <c r="DWK706" s="120"/>
      <c r="DWL706" s="120"/>
      <c r="DWM706" s="120"/>
      <c r="DWN706" s="120"/>
      <c r="DWO706" s="120"/>
      <c r="DWP706" s="120"/>
      <c r="DWQ706" s="120"/>
      <c r="DWR706" s="120"/>
      <c r="DWS706" s="120"/>
      <c r="DWT706" s="120"/>
      <c r="DWU706" s="120"/>
      <c r="DWV706" s="120"/>
      <c r="DWW706" s="120"/>
      <c r="DWX706" s="120"/>
      <c r="DWY706" s="120"/>
      <c r="DWZ706" s="120"/>
      <c r="DXA706" s="120"/>
      <c r="DXB706" s="120"/>
      <c r="DXC706" s="120"/>
      <c r="DXD706" s="120"/>
      <c r="DXE706" s="120"/>
      <c r="DXF706" s="120"/>
      <c r="DXG706" s="120"/>
      <c r="DXH706" s="120"/>
      <c r="DXI706" s="120"/>
      <c r="DXJ706" s="120"/>
      <c r="DXK706" s="120"/>
      <c r="DXL706" s="120"/>
      <c r="DXM706" s="120"/>
      <c r="DXN706" s="120"/>
      <c r="DXO706" s="120"/>
      <c r="DXP706" s="120"/>
      <c r="DXQ706" s="120"/>
      <c r="DXR706" s="120"/>
      <c r="DXS706" s="120"/>
      <c r="DXT706" s="120"/>
      <c r="DXU706" s="120"/>
      <c r="DXV706" s="120"/>
      <c r="DXW706" s="120"/>
      <c r="DXX706" s="120"/>
      <c r="DXY706" s="120"/>
      <c r="DXZ706" s="120"/>
      <c r="DYA706" s="120"/>
      <c r="DYB706" s="120"/>
      <c r="DYC706" s="120"/>
      <c r="DYD706" s="120"/>
      <c r="DYE706" s="120"/>
      <c r="DYF706" s="120"/>
      <c r="DYG706" s="120"/>
      <c r="DYH706" s="120"/>
      <c r="DYI706" s="120"/>
      <c r="DYJ706" s="120"/>
      <c r="DYK706" s="120"/>
      <c r="DYL706" s="120"/>
      <c r="DYM706" s="120"/>
      <c r="DYN706" s="120"/>
      <c r="DYO706" s="120"/>
      <c r="DYP706" s="120"/>
      <c r="DYQ706" s="120"/>
      <c r="DYR706" s="120"/>
      <c r="DYS706" s="120"/>
      <c r="DYT706" s="120"/>
      <c r="DYU706" s="120"/>
      <c r="DYV706" s="120"/>
      <c r="DYW706" s="120"/>
      <c r="DYX706" s="120"/>
      <c r="DYY706" s="120"/>
      <c r="DYZ706" s="120"/>
      <c r="DZA706" s="120"/>
      <c r="DZB706" s="120"/>
      <c r="DZC706" s="120"/>
      <c r="DZD706" s="120"/>
      <c r="DZE706" s="120"/>
      <c r="DZF706" s="120"/>
      <c r="DZG706" s="120"/>
      <c r="DZH706" s="120"/>
      <c r="DZI706" s="120"/>
      <c r="DZJ706" s="120"/>
      <c r="DZK706" s="120"/>
      <c r="DZL706" s="120"/>
      <c r="DZM706" s="120"/>
      <c r="DZN706" s="120"/>
      <c r="DZO706" s="120"/>
      <c r="DZP706" s="120"/>
      <c r="DZQ706" s="120"/>
      <c r="DZR706" s="120"/>
      <c r="DZS706" s="120"/>
      <c r="DZT706" s="120"/>
      <c r="DZU706" s="120"/>
      <c r="DZV706" s="120"/>
      <c r="DZW706" s="120"/>
      <c r="DZX706" s="120"/>
      <c r="DZY706" s="120"/>
      <c r="DZZ706" s="120"/>
      <c r="EAA706" s="120"/>
      <c r="EAB706" s="120"/>
      <c r="EAC706" s="120"/>
      <c r="EAD706" s="120"/>
      <c r="EAE706" s="120"/>
      <c r="EAF706" s="120"/>
      <c r="EAG706" s="120"/>
      <c r="EAH706" s="120"/>
      <c r="EAI706" s="120"/>
      <c r="EAJ706" s="120"/>
      <c r="EAK706" s="120"/>
      <c r="EAL706" s="120"/>
      <c r="EAM706" s="120"/>
      <c r="EAN706" s="120"/>
      <c r="EAO706" s="120"/>
      <c r="EAP706" s="120"/>
      <c r="EAQ706" s="120"/>
      <c r="EAR706" s="120"/>
      <c r="EAS706" s="120"/>
      <c r="EAT706" s="120"/>
      <c r="EAU706" s="120"/>
      <c r="EAV706" s="120"/>
      <c r="EAW706" s="120"/>
      <c r="EAX706" s="120"/>
      <c r="EAY706" s="120"/>
      <c r="EAZ706" s="120"/>
      <c r="EBA706" s="120"/>
      <c r="EBB706" s="120"/>
      <c r="EBC706" s="120"/>
      <c r="EBD706" s="120"/>
      <c r="EBE706" s="120"/>
      <c r="EBF706" s="120"/>
      <c r="EBG706" s="120"/>
      <c r="EBH706" s="120"/>
      <c r="EBI706" s="120"/>
      <c r="EBJ706" s="120"/>
      <c r="EBK706" s="120"/>
      <c r="EBL706" s="120"/>
      <c r="EBM706" s="120"/>
      <c r="EBN706" s="120"/>
      <c r="EBO706" s="120"/>
      <c r="EBP706" s="120"/>
      <c r="EBQ706" s="120"/>
      <c r="EBR706" s="120"/>
      <c r="EBS706" s="120"/>
      <c r="EBT706" s="120"/>
      <c r="EBU706" s="120"/>
      <c r="EBV706" s="120"/>
      <c r="EBW706" s="120"/>
      <c r="EBX706" s="120"/>
      <c r="EBY706" s="120"/>
      <c r="EBZ706" s="120"/>
      <c r="ECA706" s="120"/>
      <c r="ECB706" s="120"/>
      <c r="ECC706" s="120"/>
      <c r="ECD706" s="120"/>
      <c r="ECE706" s="120"/>
      <c r="ECF706" s="120"/>
      <c r="ECG706" s="120"/>
      <c r="ECH706" s="120"/>
      <c r="ECI706" s="120"/>
      <c r="ECJ706" s="120"/>
      <c r="ECK706" s="120"/>
      <c r="ECL706" s="120"/>
      <c r="ECM706" s="120"/>
      <c r="ECN706" s="120"/>
      <c r="ECO706" s="120"/>
      <c r="ECP706" s="120"/>
      <c r="ECQ706" s="120"/>
      <c r="ECR706" s="120"/>
      <c r="ECS706" s="120"/>
      <c r="ECT706" s="120"/>
      <c r="ECU706" s="120"/>
      <c r="ECV706" s="120"/>
      <c r="ECW706" s="120"/>
      <c r="ECX706" s="120"/>
      <c r="ECY706" s="120"/>
      <c r="ECZ706" s="120"/>
      <c r="EDA706" s="120"/>
      <c r="EDB706" s="120"/>
      <c r="EDC706" s="120"/>
      <c r="EDD706" s="120"/>
      <c r="EDE706" s="120"/>
      <c r="EDF706" s="120"/>
      <c r="EDG706" s="120"/>
      <c r="EDH706" s="120"/>
      <c r="EDI706" s="120"/>
      <c r="EDJ706" s="120"/>
      <c r="EDK706" s="120"/>
      <c r="EDL706" s="120"/>
      <c r="EDM706" s="120"/>
      <c r="EDN706" s="120"/>
      <c r="EDO706" s="120"/>
      <c r="EDP706" s="120"/>
      <c r="EDQ706" s="120"/>
      <c r="EDR706" s="120"/>
      <c r="EDS706" s="120"/>
      <c r="EDT706" s="120"/>
      <c r="EDU706" s="120"/>
      <c r="EDV706" s="120"/>
      <c r="EDW706" s="120"/>
      <c r="EDX706" s="120"/>
      <c r="EDY706" s="120"/>
      <c r="EDZ706" s="120"/>
      <c r="EEA706" s="120"/>
      <c r="EEB706" s="120"/>
      <c r="EEC706" s="120"/>
      <c r="EED706" s="120"/>
      <c r="EEE706" s="120"/>
      <c r="EEF706" s="120"/>
      <c r="EEG706" s="120"/>
      <c r="EEH706" s="120"/>
      <c r="EEI706" s="120"/>
      <c r="EEJ706" s="120"/>
      <c r="EEK706" s="120"/>
      <c r="EEL706" s="120"/>
      <c r="EEM706" s="120"/>
      <c r="EEN706" s="120"/>
      <c r="EEO706" s="120"/>
      <c r="EEP706" s="120"/>
      <c r="EEQ706" s="120"/>
      <c r="EER706" s="120"/>
      <c r="EES706" s="120"/>
      <c r="EET706" s="120"/>
      <c r="EEU706" s="120"/>
      <c r="EEV706" s="120"/>
      <c r="EEW706" s="120"/>
      <c r="EEX706" s="120"/>
      <c r="EEY706" s="120"/>
      <c r="EEZ706" s="120"/>
      <c r="EFA706" s="120"/>
      <c r="EFB706" s="120"/>
      <c r="EFC706" s="120"/>
      <c r="EFD706" s="120"/>
      <c r="EFE706" s="120"/>
      <c r="EFF706" s="120"/>
      <c r="EFG706" s="120"/>
      <c r="EFH706" s="120"/>
      <c r="EFI706" s="120"/>
      <c r="EFJ706" s="120"/>
      <c r="EFK706" s="120"/>
      <c r="EFL706" s="120"/>
      <c r="EFM706" s="120"/>
      <c r="EFN706" s="120"/>
      <c r="EFO706" s="120"/>
      <c r="EFP706" s="120"/>
      <c r="EFQ706" s="120"/>
      <c r="EFR706" s="120"/>
      <c r="EFS706" s="120"/>
      <c r="EFT706" s="120"/>
      <c r="EFU706" s="120"/>
      <c r="EFV706" s="120"/>
      <c r="EFW706" s="120"/>
      <c r="EFX706" s="120"/>
      <c r="EFY706" s="120"/>
      <c r="EFZ706" s="120"/>
      <c r="EGA706" s="120"/>
      <c r="EGB706" s="120"/>
      <c r="EGC706" s="120"/>
      <c r="EGD706" s="120"/>
      <c r="EGE706" s="120"/>
      <c r="EGF706" s="120"/>
      <c r="EGG706" s="120"/>
      <c r="EGH706" s="120"/>
      <c r="EGI706" s="120"/>
      <c r="EGJ706" s="120"/>
      <c r="EGK706" s="120"/>
      <c r="EGL706" s="120"/>
      <c r="EGM706" s="120"/>
      <c r="EGN706" s="120"/>
      <c r="EGO706" s="120"/>
      <c r="EGP706" s="120"/>
      <c r="EGQ706" s="120"/>
      <c r="EGR706" s="120"/>
      <c r="EGS706" s="120"/>
      <c r="EGT706" s="120"/>
      <c r="EGU706" s="120"/>
      <c r="EGV706" s="120"/>
      <c r="EGW706" s="120"/>
      <c r="EGX706" s="120"/>
      <c r="EGY706" s="120"/>
      <c r="EGZ706" s="120"/>
      <c r="EHA706" s="120"/>
      <c r="EHB706" s="120"/>
      <c r="EHC706" s="120"/>
      <c r="EHD706" s="120"/>
      <c r="EHE706" s="120"/>
      <c r="EHF706" s="120"/>
      <c r="EHG706" s="120"/>
      <c r="EHH706" s="120"/>
      <c r="EHI706" s="120"/>
      <c r="EHJ706" s="120"/>
      <c r="EHK706" s="120"/>
      <c r="EHL706" s="120"/>
      <c r="EHM706" s="120"/>
      <c r="EHN706" s="120"/>
      <c r="EHO706" s="120"/>
      <c r="EHP706" s="120"/>
      <c r="EHQ706" s="120"/>
      <c r="EHR706" s="120"/>
      <c r="EHS706" s="120"/>
      <c r="EHT706" s="120"/>
      <c r="EHU706" s="120"/>
      <c r="EHV706" s="120"/>
      <c r="EHW706" s="120"/>
      <c r="EHX706" s="120"/>
      <c r="EHY706" s="120"/>
      <c r="EHZ706" s="120"/>
      <c r="EIA706" s="120"/>
      <c r="EIB706" s="120"/>
      <c r="EIC706" s="120"/>
      <c r="EID706" s="120"/>
      <c r="EIE706" s="120"/>
      <c r="EIF706" s="120"/>
      <c r="EIG706" s="120"/>
      <c r="EIH706" s="120"/>
      <c r="EII706" s="120"/>
      <c r="EIJ706" s="120"/>
      <c r="EIK706" s="120"/>
      <c r="EIL706" s="120"/>
      <c r="EIM706" s="120"/>
      <c r="EIN706" s="120"/>
      <c r="EIO706" s="120"/>
      <c r="EIP706" s="120"/>
      <c r="EIQ706" s="120"/>
      <c r="EIR706" s="120"/>
      <c r="EIS706" s="120"/>
      <c r="EIT706" s="120"/>
      <c r="EIU706" s="120"/>
      <c r="EIV706" s="120"/>
      <c r="EIW706" s="120"/>
      <c r="EIX706" s="120"/>
      <c r="EIY706" s="120"/>
      <c r="EIZ706" s="120"/>
      <c r="EJA706" s="120"/>
      <c r="EJB706" s="120"/>
      <c r="EJC706" s="120"/>
      <c r="EJD706" s="120"/>
      <c r="EJE706" s="120"/>
      <c r="EJF706" s="120"/>
      <c r="EJG706" s="120"/>
      <c r="EJH706" s="120"/>
      <c r="EJI706" s="120"/>
      <c r="EJJ706" s="120"/>
      <c r="EJK706" s="120"/>
      <c r="EJL706" s="120"/>
      <c r="EJM706" s="120"/>
      <c r="EJN706" s="120"/>
      <c r="EJO706" s="120"/>
      <c r="EJP706" s="120"/>
      <c r="EJQ706" s="120"/>
      <c r="EJR706" s="120"/>
      <c r="EJS706" s="120"/>
      <c r="EJT706" s="120"/>
      <c r="EJU706" s="120"/>
      <c r="EJV706" s="120"/>
      <c r="EJW706" s="120"/>
      <c r="EJX706" s="120"/>
      <c r="EJY706" s="120"/>
      <c r="EJZ706" s="120"/>
      <c r="EKA706" s="120"/>
      <c r="EKB706" s="120"/>
      <c r="EKC706" s="120"/>
      <c r="EKD706" s="120"/>
      <c r="EKE706" s="120"/>
      <c r="EKF706" s="120"/>
      <c r="EKG706" s="120"/>
      <c r="EKH706" s="120"/>
      <c r="EKI706" s="120"/>
      <c r="EKJ706" s="120"/>
      <c r="EKK706" s="120"/>
      <c r="EKL706" s="120"/>
      <c r="EKM706" s="120"/>
      <c r="EKN706" s="120"/>
      <c r="EKO706" s="120"/>
      <c r="EKP706" s="120"/>
      <c r="EKQ706" s="120"/>
      <c r="EKR706" s="120"/>
      <c r="EKS706" s="120"/>
      <c r="EKT706" s="120"/>
      <c r="EKU706" s="120"/>
      <c r="EKV706" s="120"/>
      <c r="EKW706" s="120"/>
      <c r="EKX706" s="120"/>
      <c r="EKY706" s="120"/>
      <c r="EKZ706" s="120"/>
      <c r="ELA706" s="120"/>
      <c r="ELB706" s="120"/>
      <c r="ELC706" s="120"/>
      <c r="ELD706" s="120"/>
      <c r="ELE706" s="120"/>
      <c r="ELF706" s="120"/>
      <c r="ELG706" s="120"/>
      <c r="ELH706" s="120"/>
      <c r="ELI706" s="120"/>
      <c r="ELJ706" s="120"/>
      <c r="ELK706" s="120"/>
      <c r="ELL706" s="120"/>
      <c r="ELM706" s="120"/>
      <c r="ELN706" s="120"/>
      <c r="ELO706" s="120"/>
      <c r="ELP706" s="120"/>
      <c r="ELQ706" s="120"/>
      <c r="ELR706" s="120"/>
      <c r="ELS706" s="120"/>
      <c r="ELT706" s="120"/>
      <c r="ELU706" s="120"/>
      <c r="ELV706" s="120"/>
      <c r="ELW706" s="120"/>
      <c r="ELX706" s="120"/>
      <c r="ELY706" s="120"/>
      <c r="ELZ706" s="120"/>
      <c r="EMA706" s="120"/>
      <c r="EMB706" s="120"/>
      <c r="EMC706" s="120"/>
      <c r="EMD706" s="120"/>
      <c r="EME706" s="120"/>
      <c r="EMF706" s="120"/>
      <c r="EMG706" s="120"/>
      <c r="EMH706" s="120"/>
      <c r="EMI706" s="120"/>
      <c r="EMJ706" s="120"/>
      <c r="EMK706" s="120"/>
      <c r="EML706" s="120"/>
      <c r="EMM706" s="120"/>
      <c r="EMN706" s="120"/>
      <c r="EMO706" s="120"/>
      <c r="EMP706" s="120"/>
      <c r="EMQ706" s="120"/>
      <c r="EMR706" s="120"/>
      <c r="EMS706" s="120"/>
      <c r="EMT706" s="120"/>
      <c r="EMU706" s="120"/>
      <c r="EMV706" s="120"/>
      <c r="EMW706" s="120"/>
      <c r="EMX706" s="120"/>
      <c r="EMY706" s="120"/>
      <c r="EMZ706" s="120"/>
      <c r="ENA706" s="120"/>
      <c r="ENB706" s="120"/>
      <c r="ENC706" s="120"/>
      <c r="END706" s="120"/>
      <c r="ENE706" s="120"/>
      <c r="ENF706" s="120"/>
      <c r="ENG706" s="120"/>
      <c r="ENH706" s="120"/>
      <c r="ENI706" s="120"/>
      <c r="ENJ706" s="120"/>
      <c r="ENK706" s="120"/>
      <c r="ENL706" s="120"/>
      <c r="ENM706" s="120"/>
      <c r="ENN706" s="120"/>
      <c r="ENO706" s="120"/>
      <c r="ENP706" s="120"/>
      <c r="ENQ706" s="120"/>
      <c r="ENR706" s="120"/>
      <c r="ENS706" s="120"/>
      <c r="ENT706" s="120"/>
      <c r="ENU706" s="120"/>
      <c r="ENV706" s="120"/>
      <c r="ENW706" s="120"/>
      <c r="ENX706" s="120"/>
      <c r="ENY706" s="120"/>
      <c r="ENZ706" s="120"/>
      <c r="EOA706" s="120"/>
      <c r="EOB706" s="120"/>
      <c r="EOC706" s="120"/>
      <c r="EOD706" s="120"/>
      <c r="EOE706" s="120"/>
      <c r="EOF706" s="120"/>
      <c r="EOG706" s="120"/>
      <c r="EOH706" s="120"/>
      <c r="EOI706" s="120"/>
      <c r="EOJ706" s="120"/>
      <c r="EOK706" s="120"/>
      <c r="EOL706" s="120"/>
      <c r="EOM706" s="120"/>
      <c r="EON706" s="120"/>
      <c r="EOO706" s="120"/>
      <c r="EOP706" s="120"/>
      <c r="EOQ706" s="120"/>
      <c r="EOR706" s="120"/>
      <c r="EOS706" s="120"/>
      <c r="EOT706" s="120"/>
      <c r="EOU706" s="120"/>
      <c r="EOV706" s="120"/>
      <c r="EOW706" s="120"/>
      <c r="EOX706" s="120"/>
      <c r="EOY706" s="120"/>
      <c r="EOZ706" s="120"/>
      <c r="EPA706" s="120"/>
      <c r="EPB706" s="120"/>
      <c r="EPC706" s="120"/>
      <c r="EPD706" s="120"/>
      <c r="EPE706" s="120"/>
      <c r="EPF706" s="120"/>
      <c r="EPG706" s="120"/>
      <c r="EPH706" s="120"/>
      <c r="EPI706" s="120"/>
      <c r="EPJ706" s="120"/>
      <c r="EPK706" s="120"/>
      <c r="EPL706" s="120"/>
      <c r="EPM706" s="120"/>
      <c r="EPN706" s="120"/>
      <c r="EPO706" s="120"/>
      <c r="EPP706" s="120"/>
      <c r="EPQ706" s="120"/>
      <c r="EPR706" s="120"/>
      <c r="EPS706" s="120"/>
      <c r="EPT706" s="120"/>
      <c r="EPU706" s="120"/>
      <c r="EPV706" s="120"/>
      <c r="EPW706" s="120"/>
      <c r="EPX706" s="120"/>
      <c r="EPY706" s="120"/>
      <c r="EPZ706" s="120"/>
      <c r="EQA706" s="120"/>
      <c r="EQB706" s="120"/>
      <c r="EQC706" s="120"/>
      <c r="EQD706" s="120"/>
      <c r="EQE706" s="120"/>
      <c r="EQF706" s="120"/>
      <c r="EQG706" s="120"/>
      <c r="EQH706" s="120"/>
      <c r="EQI706" s="120"/>
      <c r="EQJ706" s="120"/>
      <c r="EQK706" s="120"/>
      <c r="EQL706" s="120"/>
      <c r="EQM706" s="120"/>
      <c r="EQN706" s="120"/>
      <c r="EQO706" s="120"/>
      <c r="EQP706" s="120"/>
      <c r="EQQ706" s="120"/>
      <c r="EQR706" s="120"/>
      <c r="EQS706" s="120"/>
      <c r="EQT706" s="120"/>
      <c r="EQU706" s="120"/>
      <c r="EQV706" s="120"/>
      <c r="EQW706" s="120"/>
      <c r="EQX706" s="120"/>
      <c r="EQY706" s="120"/>
      <c r="EQZ706" s="120"/>
      <c r="ERA706" s="120"/>
      <c r="ERB706" s="120"/>
      <c r="ERC706" s="120"/>
      <c r="ERD706" s="120"/>
      <c r="ERE706" s="120"/>
      <c r="ERF706" s="120"/>
      <c r="ERG706" s="120"/>
      <c r="ERH706" s="120"/>
      <c r="ERI706" s="120"/>
      <c r="ERJ706" s="120"/>
      <c r="ERK706" s="120"/>
      <c r="ERL706" s="120"/>
      <c r="ERM706" s="120"/>
      <c r="ERN706" s="120"/>
      <c r="ERO706" s="120"/>
      <c r="ERP706" s="120"/>
      <c r="ERQ706" s="120"/>
      <c r="ERR706" s="120"/>
      <c r="ERS706" s="120"/>
      <c r="ERT706" s="120"/>
      <c r="ERU706" s="120"/>
      <c r="ERV706" s="120"/>
      <c r="ERW706" s="120"/>
      <c r="ERX706" s="120"/>
      <c r="ERY706" s="120"/>
      <c r="ERZ706" s="120"/>
      <c r="ESA706" s="120"/>
      <c r="ESB706" s="120"/>
      <c r="ESC706" s="120"/>
      <c r="ESD706" s="120"/>
      <c r="ESE706" s="120"/>
      <c r="ESF706" s="120"/>
      <c r="ESG706" s="120"/>
      <c r="ESH706" s="120"/>
      <c r="ESI706" s="120"/>
      <c r="ESJ706" s="120"/>
      <c r="ESK706" s="120"/>
      <c r="ESL706" s="120"/>
      <c r="ESM706" s="120"/>
      <c r="ESN706" s="120"/>
      <c r="ESO706" s="120"/>
      <c r="ESP706" s="120"/>
      <c r="ESQ706" s="120"/>
      <c r="ESR706" s="120"/>
      <c r="ESS706" s="120"/>
      <c r="EST706" s="120"/>
      <c r="ESU706" s="120"/>
      <c r="ESV706" s="120"/>
      <c r="ESW706" s="120"/>
      <c r="ESX706" s="120"/>
      <c r="ESY706" s="120"/>
      <c r="ESZ706" s="120"/>
      <c r="ETA706" s="120"/>
      <c r="ETB706" s="120"/>
      <c r="ETC706" s="120"/>
      <c r="ETD706" s="120"/>
      <c r="ETE706" s="120"/>
      <c r="ETF706" s="120"/>
      <c r="ETG706" s="120"/>
      <c r="ETH706" s="120"/>
      <c r="ETI706" s="120"/>
      <c r="ETJ706" s="120"/>
      <c r="ETK706" s="120"/>
      <c r="ETL706" s="120"/>
      <c r="ETM706" s="120"/>
      <c r="ETN706" s="120"/>
      <c r="ETO706" s="120"/>
      <c r="ETP706" s="120"/>
      <c r="ETQ706" s="120"/>
      <c r="ETR706" s="120"/>
      <c r="ETS706" s="120"/>
      <c r="ETT706" s="120"/>
      <c r="ETU706" s="120"/>
      <c r="ETV706" s="120"/>
      <c r="ETW706" s="120"/>
      <c r="ETX706" s="120"/>
      <c r="ETY706" s="120"/>
      <c r="ETZ706" s="120"/>
      <c r="EUA706" s="120"/>
      <c r="EUB706" s="120"/>
      <c r="EUC706" s="120"/>
      <c r="EUD706" s="120"/>
      <c r="EUE706" s="120"/>
      <c r="EUF706" s="120"/>
      <c r="EUG706" s="120"/>
      <c r="EUH706" s="120"/>
      <c r="EUI706" s="120"/>
      <c r="EUJ706" s="120"/>
      <c r="EUK706" s="120"/>
      <c r="EUL706" s="120"/>
      <c r="EUM706" s="120"/>
      <c r="EUN706" s="120"/>
      <c r="EUO706" s="120"/>
      <c r="EUP706" s="120"/>
      <c r="EUQ706" s="120"/>
      <c r="EUR706" s="120"/>
      <c r="EUS706" s="120"/>
      <c r="EUT706" s="120"/>
      <c r="EUU706" s="120"/>
      <c r="EUV706" s="120"/>
      <c r="EUW706" s="120"/>
      <c r="EUX706" s="120"/>
      <c r="EUY706" s="120"/>
      <c r="EUZ706" s="120"/>
      <c r="EVA706" s="120"/>
      <c r="EVB706" s="120"/>
      <c r="EVC706" s="120"/>
      <c r="EVD706" s="120"/>
      <c r="EVE706" s="120"/>
      <c r="EVF706" s="120"/>
      <c r="EVG706" s="120"/>
      <c r="EVH706" s="120"/>
      <c r="EVI706" s="120"/>
      <c r="EVJ706" s="120"/>
      <c r="EVK706" s="120"/>
      <c r="EVL706" s="120"/>
      <c r="EVM706" s="120"/>
      <c r="EVN706" s="120"/>
      <c r="EVO706" s="120"/>
      <c r="EVP706" s="120"/>
      <c r="EVQ706" s="120"/>
      <c r="EVR706" s="120"/>
      <c r="EVS706" s="120"/>
      <c r="EVT706" s="120"/>
      <c r="EVU706" s="120"/>
      <c r="EVV706" s="120"/>
      <c r="EVW706" s="120"/>
      <c r="EVX706" s="120"/>
      <c r="EVY706" s="120"/>
      <c r="EVZ706" s="120"/>
      <c r="EWA706" s="120"/>
      <c r="EWB706" s="120"/>
      <c r="EWC706" s="120"/>
      <c r="EWD706" s="120"/>
      <c r="EWE706" s="120"/>
      <c r="EWF706" s="120"/>
      <c r="EWG706" s="120"/>
      <c r="EWH706" s="120"/>
      <c r="EWI706" s="120"/>
      <c r="EWJ706" s="120"/>
      <c r="EWK706" s="120"/>
      <c r="EWL706" s="120"/>
      <c r="EWM706" s="120"/>
      <c r="EWN706" s="120"/>
      <c r="EWO706" s="120"/>
      <c r="EWP706" s="120"/>
      <c r="EWQ706" s="120"/>
      <c r="EWR706" s="120"/>
      <c r="EWS706" s="120"/>
      <c r="EWT706" s="120"/>
      <c r="EWU706" s="120"/>
      <c r="EWV706" s="120"/>
      <c r="EWW706" s="120"/>
      <c r="EWX706" s="120"/>
      <c r="EWY706" s="120"/>
      <c r="EWZ706" s="120"/>
      <c r="EXA706" s="120"/>
      <c r="EXB706" s="120"/>
      <c r="EXC706" s="120"/>
      <c r="EXD706" s="120"/>
      <c r="EXE706" s="120"/>
      <c r="EXF706" s="120"/>
      <c r="EXG706" s="120"/>
      <c r="EXH706" s="120"/>
      <c r="EXI706" s="120"/>
      <c r="EXJ706" s="120"/>
      <c r="EXK706" s="120"/>
      <c r="EXL706" s="120"/>
      <c r="EXM706" s="120"/>
      <c r="EXN706" s="120"/>
      <c r="EXO706" s="120"/>
      <c r="EXP706" s="120"/>
      <c r="EXQ706" s="120"/>
      <c r="EXR706" s="120"/>
      <c r="EXS706" s="120"/>
      <c r="EXT706" s="120"/>
      <c r="EXU706" s="120"/>
      <c r="EXV706" s="120"/>
      <c r="EXW706" s="120"/>
      <c r="EXX706" s="120"/>
      <c r="EXY706" s="120"/>
      <c r="EXZ706" s="120"/>
      <c r="EYA706" s="120"/>
      <c r="EYB706" s="120"/>
      <c r="EYC706" s="120"/>
      <c r="EYD706" s="120"/>
      <c r="EYE706" s="120"/>
      <c r="EYF706" s="120"/>
      <c r="EYG706" s="120"/>
      <c r="EYH706" s="120"/>
      <c r="EYI706" s="120"/>
      <c r="EYJ706" s="120"/>
      <c r="EYK706" s="120"/>
      <c r="EYL706" s="120"/>
      <c r="EYM706" s="120"/>
      <c r="EYN706" s="120"/>
      <c r="EYO706" s="120"/>
      <c r="EYP706" s="120"/>
      <c r="EYQ706" s="120"/>
      <c r="EYR706" s="120"/>
      <c r="EYS706" s="120"/>
      <c r="EYT706" s="120"/>
      <c r="EYU706" s="120"/>
      <c r="EYV706" s="120"/>
      <c r="EYW706" s="120"/>
      <c r="EYX706" s="120"/>
      <c r="EYY706" s="120"/>
      <c r="EYZ706" s="120"/>
      <c r="EZA706" s="120"/>
      <c r="EZB706" s="120"/>
      <c r="EZC706" s="120"/>
      <c r="EZD706" s="120"/>
      <c r="EZE706" s="120"/>
      <c r="EZF706" s="120"/>
      <c r="EZG706" s="120"/>
      <c r="EZH706" s="120"/>
      <c r="EZI706" s="120"/>
      <c r="EZJ706" s="120"/>
      <c r="EZK706" s="120"/>
      <c r="EZL706" s="120"/>
      <c r="EZM706" s="120"/>
      <c r="EZN706" s="120"/>
      <c r="EZO706" s="120"/>
      <c r="EZP706" s="120"/>
      <c r="EZQ706" s="120"/>
      <c r="EZR706" s="120"/>
      <c r="EZS706" s="120"/>
      <c r="EZT706" s="120"/>
      <c r="EZU706" s="120"/>
      <c r="EZV706" s="120"/>
      <c r="EZW706" s="120"/>
      <c r="EZX706" s="120"/>
      <c r="EZY706" s="120"/>
      <c r="EZZ706" s="120"/>
      <c r="FAA706" s="120"/>
      <c r="FAB706" s="120"/>
      <c r="FAC706" s="120"/>
      <c r="FAD706" s="120"/>
      <c r="FAE706" s="120"/>
      <c r="FAF706" s="120"/>
      <c r="FAG706" s="120"/>
      <c r="FAH706" s="120"/>
      <c r="FAI706" s="120"/>
      <c r="FAJ706" s="120"/>
      <c r="FAK706" s="120"/>
      <c r="FAL706" s="120"/>
      <c r="FAM706" s="120"/>
      <c r="FAN706" s="120"/>
      <c r="FAO706" s="120"/>
      <c r="FAP706" s="120"/>
      <c r="FAQ706" s="120"/>
      <c r="FAR706" s="120"/>
      <c r="FAS706" s="120"/>
      <c r="FAT706" s="120"/>
      <c r="FAU706" s="120"/>
      <c r="FAV706" s="120"/>
      <c r="FAW706" s="120"/>
      <c r="FAX706" s="120"/>
      <c r="FAY706" s="120"/>
      <c r="FAZ706" s="120"/>
      <c r="FBA706" s="120"/>
      <c r="FBB706" s="120"/>
      <c r="FBC706" s="120"/>
      <c r="FBD706" s="120"/>
      <c r="FBE706" s="120"/>
      <c r="FBF706" s="120"/>
      <c r="FBG706" s="120"/>
      <c r="FBH706" s="120"/>
      <c r="FBI706" s="120"/>
      <c r="FBJ706" s="120"/>
      <c r="FBK706" s="120"/>
      <c r="FBL706" s="120"/>
      <c r="FBM706" s="120"/>
      <c r="FBN706" s="120"/>
      <c r="FBO706" s="120"/>
      <c r="FBP706" s="120"/>
      <c r="FBQ706" s="120"/>
      <c r="FBR706" s="120"/>
      <c r="FBS706" s="120"/>
      <c r="FBT706" s="120"/>
      <c r="FBU706" s="120"/>
      <c r="FBV706" s="120"/>
      <c r="FBW706" s="120"/>
      <c r="FBX706" s="120"/>
      <c r="FBY706" s="120"/>
      <c r="FBZ706" s="120"/>
      <c r="FCA706" s="120"/>
      <c r="FCB706" s="120"/>
      <c r="FCC706" s="120"/>
      <c r="FCD706" s="120"/>
      <c r="FCE706" s="120"/>
      <c r="FCF706" s="120"/>
      <c r="FCG706" s="120"/>
      <c r="FCH706" s="120"/>
      <c r="FCI706" s="120"/>
      <c r="FCJ706" s="120"/>
      <c r="FCK706" s="120"/>
      <c r="FCL706" s="120"/>
      <c r="FCM706" s="120"/>
      <c r="FCN706" s="120"/>
      <c r="FCO706" s="120"/>
      <c r="FCP706" s="120"/>
      <c r="FCQ706" s="120"/>
      <c r="FCR706" s="120"/>
      <c r="FCS706" s="120"/>
      <c r="FCT706" s="120"/>
      <c r="FCU706" s="120"/>
      <c r="FCV706" s="120"/>
      <c r="FCW706" s="120"/>
      <c r="FCX706" s="120"/>
      <c r="FCY706" s="120"/>
      <c r="FCZ706" s="120"/>
      <c r="FDA706" s="120"/>
      <c r="FDB706" s="120"/>
      <c r="FDC706" s="120"/>
      <c r="FDD706" s="120"/>
      <c r="FDE706" s="120"/>
      <c r="FDF706" s="120"/>
      <c r="FDG706" s="120"/>
      <c r="FDH706" s="120"/>
      <c r="FDI706" s="120"/>
      <c r="FDJ706" s="120"/>
      <c r="FDK706" s="120"/>
      <c r="FDL706" s="120"/>
      <c r="FDM706" s="120"/>
      <c r="FDN706" s="120"/>
      <c r="FDO706" s="120"/>
      <c r="FDP706" s="120"/>
      <c r="FDQ706" s="120"/>
      <c r="FDR706" s="120"/>
      <c r="FDS706" s="120"/>
      <c r="FDT706" s="120"/>
      <c r="FDU706" s="120"/>
      <c r="FDV706" s="120"/>
      <c r="FDW706" s="120"/>
      <c r="FDX706" s="120"/>
      <c r="FDY706" s="120"/>
      <c r="FDZ706" s="120"/>
      <c r="FEA706" s="120"/>
      <c r="FEB706" s="120"/>
      <c r="FEC706" s="120"/>
      <c r="FED706" s="120"/>
      <c r="FEE706" s="120"/>
      <c r="FEF706" s="120"/>
      <c r="FEG706" s="120"/>
      <c r="FEH706" s="120"/>
      <c r="FEI706" s="120"/>
      <c r="FEJ706" s="120"/>
      <c r="FEK706" s="120"/>
      <c r="FEL706" s="120"/>
      <c r="FEM706" s="120"/>
      <c r="FEN706" s="120"/>
      <c r="FEO706" s="120"/>
      <c r="FEP706" s="120"/>
      <c r="FEQ706" s="120"/>
      <c r="FER706" s="120"/>
      <c r="FES706" s="120"/>
      <c r="FET706" s="120"/>
      <c r="FEU706" s="120"/>
      <c r="FEV706" s="120"/>
      <c r="FEW706" s="120"/>
      <c r="FEX706" s="120"/>
      <c r="FEY706" s="120"/>
      <c r="FEZ706" s="120"/>
      <c r="FFA706" s="120"/>
      <c r="FFB706" s="120"/>
      <c r="FFC706" s="120"/>
      <c r="FFD706" s="120"/>
      <c r="FFE706" s="120"/>
      <c r="FFF706" s="120"/>
      <c r="FFG706" s="120"/>
      <c r="FFH706" s="120"/>
      <c r="FFI706" s="120"/>
      <c r="FFJ706" s="120"/>
      <c r="FFK706" s="120"/>
      <c r="FFL706" s="120"/>
      <c r="FFM706" s="120"/>
      <c r="FFN706" s="120"/>
      <c r="FFO706" s="120"/>
      <c r="FFP706" s="120"/>
      <c r="FFQ706" s="120"/>
      <c r="FFR706" s="120"/>
      <c r="FFS706" s="120"/>
      <c r="FFT706" s="120"/>
      <c r="FFU706" s="120"/>
      <c r="FFV706" s="120"/>
      <c r="FFW706" s="120"/>
      <c r="FFX706" s="120"/>
      <c r="FFY706" s="120"/>
      <c r="FFZ706" s="120"/>
      <c r="FGA706" s="120"/>
      <c r="FGB706" s="120"/>
      <c r="FGC706" s="120"/>
      <c r="FGD706" s="120"/>
      <c r="FGE706" s="120"/>
      <c r="FGF706" s="120"/>
      <c r="FGG706" s="120"/>
      <c r="FGH706" s="120"/>
      <c r="FGI706" s="120"/>
      <c r="FGJ706" s="120"/>
      <c r="FGK706" s="120"/>
      <c r="FGL706" s="120"/>
      <c r="FGM706" s="120"/>
      <c r="FGN706" s="120"/>
      <c r="FGO706" s="120"/>
      <c r="FGP706" s="120"/>
      <c r="FGQ706" s="120"/>
      <c r="FGR706" s="120"/>
      <c r="FGS706" s="120"/>
      <c r="FGT706" s="120"/>
      <c r="FGU706" s="120"/>
      <c r="FGV706" s="120"/>
      <c r="FGW706" s="120"/>
      <c r="FGX706" s="120"/>
      <c r="FGY706" s="120"/>
      <c r="FGZ706" s="120"/>
      <c r="FHA706" s="120"/>
      <c r="FHB706" s="120"/>
      <c r="FHC706" s="120"/>
      <c r="FHD706" s="120"/>
      <c r="FHE706" s="120"/>
      <c r="FHF706" s="120"/>
      <c r="FHG706" s="120"/>
      <c r="FHH706" s="120"/>
      <c r="FHI706" s="120"/>
      <c r="FHJ706" s="120"/>
      <c r="FHK706" s="120"/>
      <c r="FHL706" s="120"/>
      <c r="FHM706" s="120"/>
      <c r="FHN706" s="120"/>
      <c r="FHO706" s="120"/>
      <c r="FHP706" s="120"/>
      <c r="FHQ706" s="120"/>
      <c r="FHR706" s="120"/>
      <c r="FHS706" s="120"/>
      <c r="FHT706" s="120"/>
      <c r="FHU706" s="120"/>
      <c r="FHV706" s="120"/>
      <c r="FHW706" s="120"/>
      <c r="FHX706" s="120"/>
      <c r="FHY706" s="120"/>
      <c r="FHZ706" s="120"/>
      <c r="FIA706" s="120"/>
      <c r="FIB706" s="120"/>
      <c r="FIC706" s="120"/>
      <c r="FID706" s="120"/>
      <c r="FIE706" s="120"/>
      <c r="FIF706" s="120"/>
      <c r="FIG706" s="120"/>
      <c r="FIH706" s="120"/>
      <c r="FII706" s="120"/>
      <c r="FIJ706" s="120"/>
      <c r="FIK706" s="120"/>
      <c r="FIL706" s="120"/>
      <c r="FIM706" s="120"/>
      <c r="FIN706" s="120"/>
      <c r="FIO706" s="120"/>
      <c r="FIP706" s="120"/>
      <c r="FIQ706" s="120"/>
      <c r="FIR706" s="120"/>
      <c r="FIS706" s="120"/>
      <c r="FIT706" s="120"/>
      <c r="FIU706" s="120"/>
      <c r="FIV706" s="120"/>
      <c r="FIW706" s="120"/>
      <c r="FIX706" s="120"/>
      <c r="FIY706" s="120"/>
      <c r="FIZ706" s="120"/>
      <c r="FJA706" s="120"/>
      <c r="FJB706" s="120"/>
      <c r="FJC706" s="120"/>
      <c r="FJD706" s="120"/>
      <c r="FJE706" s="120"/>
      <c r="FJF706" s="120"/>
      <c r="FJG706" s="120"/>
      <c r="FJH706" s="120"/>
      <c r="FJI706" s="120"/>
      <c r="FJJ706" s="120"/>
      <c r="FJK706" s="120"/>
      <c r="FJL706" s="120"/>
      <c r="FJM706" s="120"/>
      <c r="FJN706" s="120"/>
      <c r="FJO706" s="120"/>
      <c r="FJP706" s="120"/>
      <c r="FJQ706" s="120"/>
      <c r="FJR706" s="120"/>
      <c r="FJS706" s="120"/>
      <c r="FJT706" s="120"/>
      <c r="FJU706" s="120"/>
      <c r="FJV706" s="120"/>
      <c r="FJW706" s="120"/>
      <c r="FJX706" s="120"/>
      <c r="FJY706" s="120"/>
      <c r="FJZ706" s="120"/>
      <c r="FKA706" s="120"/>
      <c r="FKB706" s="120"/>
      <c r="FKC706" s="120"/>
      <c r="FKD706" s="120"/>
      <c r="FKE706" s="120"/>
      <c r="FKF706" s="120"/>
      <c r="FKG706" s="120"/>
      <c r="FKH706" s="120"/>
      <c r="FKI706" s="120"/>
      <c r="FKJ706" s="120"/>
      <c r="FKK706" s="120"/>
      <c r="FKL706" s="120"/>
      <c r="FKM706" s="120"/>
      <c r="FKN706" s="120"/>
      <c r="FKO706" s="120"/>
      <c r="FKP706" s="120"/>
      <c r="FKQ706" s="120"/>
      <c r="FKR706" s="120"/>
      <c r="FKS706" s="120"/>
      <c r="FKT706" s="120"/>
      <c r="FKU706" s="120"/>
      <c r="FKV706" s="120"/>
      <c r="FKW706" s="120"/>
      <c r="FKX706" s="120"/>
      <c r="FKY706" s="120"/>
      <c r="FKZ706" s="120"/>
      <c r="FLA706" s="120"/>
      <c r="FLB706" s="120"/>
      <c r="FLC706" s="120"/>
      <c r="FLD706" s="120"/>
      <c r="FLE706" s="120"/>
      <c r="FLF706" s="120"/>
      <c r="FLG706" s="120"/>
      <c r="FLH706" s="120"/>
      <c r="FLI706" s="120"/>
      <c r="FLJ706" s="120"/>
      <c r="FLK706" s="120"/>
      <c r="FLL706" s="120"/>
      <c r="FLM706" s="120"/>
      <c r="FLN706" s="120"/>
      <c r="FLO706" s="120"/>
      <c r="FLP706" s="120"/>
      <c r="FLQ706" s="120"/>
      <c r="FLR706" s="120"/>
      <c r="FLS706" s="120"/>
      <c r="FLT706" s="120"/>
      <c r="FLU706" s="120"/>
      <c r="FLV706" s="120"/>
      <c r="FLW706" s="120"/>
      <c r="FLX706" s="120"/>
      <c r="FLY706" s="120"/>
      <c r="FLZ706" s="120"/>
      <c r="FMA706" s="120"/>
      <c r="FMB706" s="120"/>
      <c r="FMC706" s="120"/>
      <c r="FMD706" s="120"/>
      <c r="FME706" s="120"/>
      <c r="FMF706" s="120"/>
      <c r="FMG706" s="120"/>
      <c r="FMH706" s="120"/>
      <c r="FMI706" s="120"/>
      <c r="FMJ706" s="120"/>
      <c r="FMK706" s="120"/>
      <c r="FML706" s="120"/>
      <c r="FMM706" s="120"/>
      <c r="FMN706" s="120"/>
      <c r="FMO706" s="120"/>
      <c r="FMP706" s="120"/>
      <c r="FMQ706" s="120"/>
      <c r="FMR706" s="120"/>
      <c r="FMS706" s="120"/>
      <c r="FMT706" s="120"/>
      <c r="FMU706" s="120"/>
      <c r="FMV706" s="120"/>
      <c r="FMW706" s="120"/>
      <c r="FMX706" s="120"/>
      <c r="FMY706" s="120"/>
      <c r="FMZ706" s="120"/>
      <c r="FNA706" s="120"/>
      <c r="FNB706" s="120"/>
      <c r="FNC706" s="120"/>
      <c r="FND706" s="120"/>
      <c r="FNE706" s="120"/>
      <c r="FNF706" s="120"/>
      <c r="FNG706" s="120"/>
      <c r="FNH706" s="120"/>
      <c r="FNI706" s="120"/>
      <c r="FNJ706" s="120"/>
      <c r="FNK706" s="120"/>
      <c r="FNL706" s="120"/>
      <c r="FNM706" s="120"/>
      <c r="FNN706" s="120"/>
      <c r="FNO706" s="120"/>
      <c r="FNP706" s="120"/>
      <c r="FNQ706" s="120"/>
      <c r="FNR706" s="120"/>
      <c r="FNS706" s="120"/>
      <c r="FNT706" s="120"/>
      <c r="FNU706" s="120"/>
      <c r="FNV706" s="120"/>
      <c r="FNW706" s="120"/>
      <c r="FNX706" s="120"/>
      <c r="FNY706" s="120"/>
      <c r="FNZ706" s="120"/>
      <c r="FOA706" s="120"/>
      <c r="FOB706" s="120"/>
      <c r="FOC706" s="120"/>
      <c r="FOD706" s="120"/>
      <c r="FOE706" s="120"/>
      <c r="FOF706" s="120"/>
      <c r="FOG706" s="120"/>
    </row>
    <row r="707" spans="1:4453" s="80" customFormat="1" ht="24" customHeight="1" x14ac:dyDescent="0.25">
      <c r="A707" s="101">
        <v>698</v>
      </c>
      <c r="B707" s="102" t="s">
        <v>741</v>
      </c>
      <c r="C707" s="125">
        <v>3.25</v>
      </c>
      <c r="D707" s="125">
        <v>1.85</v>
      </c>
      <c r="E707" s="125">
        <v>2</v>
      </c>
      <c r="F707" s="126"/>
      <c r="G707" s="127"/>
      <c r="H707" s="127"/>
      <c r="I707" s="128"/>
      <c r="J707" s="126"/>
      <c r="K707" s="127"/>
      <c r="L707" s="127"/>
      <c r="M707" s="128"/>
      <c r="N707" s="126"/>
      <c r="O707" s="127"/>
      <c r="P707" s="127"/>
      <c r="Q707" s="128"/>
      <c r="R707" s="126"/>
      <c r="S707" s="127"/>
      <c r="T707" s="128"/>
      <c r="U707" s="130">
        <v>3</v>
      </c>
      <c r="V707" s="131">
        <f t="shared" si="143"/>
        <v>3</v>
      </c>
      <c r="W707" s="132">
        <f t="shared" si="144"/>
        <v>0.89999999999999991</v>
      </c>
      <c r="X707" s="133">
        <f t="shared" si="145"/>
        <v>1.2949999999999997</v>
      </c>
      <c r="Y707" s="111">
        <f t="shared" si="147"/>
        <v>2.1949999999999994</v>
      </c>
      <c r="Z707" s="137">
        <v>2</v>
      </c>
      <c r="AA707" s="134"/>
      <c r="AB707" s="135"/>
      <c r="AC707" s="115">
        <v>2</v>
      </c>
      <c r="AD707" s="138">
        <v>30</v>
      </c>
      <c r="AE707" s="110">
        <f t="shared" si="148"/>
        <v>0.6</v>
      </c>
      <c r="AF707" s="110">
        <f t="shared" si="149"/>
        <v>0.86333333333333329</v>
      </c>
      <c r="AG707" s="111">
        <f t="shared" si="150"/>
        <v>1.4633333333333334</v>
      </c>
      <c r="AH707" s="117">
        <v>1.55</v>
      </c>
      <c r="AI707" s="117"/>
      <c r="AJ707" s="118">
        <f t="shared" si="151"/>
        <v>12.308333333333332</v>
      </c>
      <c r="AK707" s="119">
        <v>698</v>
      </c>
      <c r="FOF707" s="120"/>
    </row>
    <row r="708" spans="1:4453" s="80" customFormat="1" ht="24" customHeight="1" x14ac:dyDescent="0.25">
      <c r="A708" s="101">
        <v>699</v>
      </c>
      <c r="B708" s="102" t="s">
        <v>742</v>
      </c>
      <c r="C708" s="125">
        <v>2</v>
      </c>
      <c r="D708" s="125"/>
      <c r="E708" s="125"/>
      <c r="F708" s="126"/>
      <c r="G708" s="127"/>
      <c r="H708" s="127"/>
      <c r="I708" s="128"/>
      <c r="J708" s="126"/>
      <c r="K708" s="127"/>
      <c r="L708" s="127"/>
      <c r="M708" s="128"/>
      <c r="N708" s="126"/>
      <c r="O708" s="127"/>
      <c r="P708" s="127"/>
      <c r="Q708" s="128"/>
      <c r="R708" s="126"/>
      <c r="S708" s="127"/>
      <c r="T708" s="128"/>
      <c r="U708" s="130"/>
      <c r="V708" s="131">
        <f t="shared" si="143"/>
        <v>0</v>
      </c>
      <c r="W708" s="132">
        <f t="shared" si="144"/>
        <v>0</v>
      </c>
      <c r="X708" s="133">
        <f t="shared" si="145"/>
        <v>0</v>
      </c>
      <c r="Y708" s="111">
        <f t="shared" si="147"/>
        <v>0</v>
      </c>
      <c r="Z708" s="137">
        <v>2</v>
      </c>
      <c r="AA708" s="134"/>
      <c r="AB708" s="135"/>
      <c r="AC708" s="115">
        <v>2</v>
      </c>
      <c r="AD708" s="138">
        <v>30</v>
      </c>
      <c r="AE708" s="110">
        <f t="shared" si="148"/>
        <v>0.6</v>
      </c>
      <c r="AF708" s="110">
        <f t="shared" si="149"/>
        <v>0</v>
      </c>
      <c r="AG708" s="111">
        <f t="shared" si="150"/>
        <v>0.6</v>
      </c>
      <c r="AH708" s="117">
        <v>1.05</v>
      </c>
      <c r="AI708" s="117"/>
      <c r="AJ708" s="118">
        <f t="shared" si="151"/>
        <v>3.6500000000000004</v>
      </c>
      <c r="AK708" s="119">
        <v>699</v>
      </c>
    </row>
    <row r="709" spans="1:4453" s="122" customFormat="1" ht="24" customHeight="1" x14ac:dyDescent="0.25">
      <c r="A709" s="101">
        <v>700</v>
      </c>
      <c r="B709" s="102" t="s">
        <v>743</v>
      </c>
      <c r="C709" s="125">
        <v>2.75</v>
      </c>
      <c r="D709" s="125">
        <v>0.23</v>
      </c>
      <c r="E709" s="125">
        <v>0</v>
      </c>
      <c r="F709" s="126"/>
      <c r="G709" s="127"/>
      <c r="H709" s="127"/>
      <c r="I709" s="128"/>
      <c r="J709" s="126"/>
      <c r="K709" s="127"/>
      <c r="L709" s="127"/>
      <c r="M709" s="128"/>
      <c r="N709" s="126"/>
      <c r="O709" s="127"/>
      <c r="P709" s="127"/>
      <c r="Q709" s="128"/>
      <c r="R709" s="126"/>
      <c r="S709" s="127"/>
      <c r="T709" s="128"/>
      <c r="U709" s="130"/>
      <c r="V709" s="131">
        <f t="shared" si="143"/>
        <v>0</v>
      </c>
      <c r="W709" s="132">
        <f t="shared" si="144"/>
        <v>0</v>
      </c>
      <c r="X709" s="133">
        <f t="shared" si="145"/>
        <v>0</v>
      </c>
      <c r="Y709" s="111">
        <f t="shared" si="147"/>
        <v>0</v>
      </c>
      <c r="Z709" s="137">
        <v>2</v>
      </c>
      <c r="AA709" s="134"/>
      <c r="AB709" s="135"/>
      <c r="AC709" s="115">
        <v>2</v>
      </c>
      <c r="AD709" s="138">
        <v>30</v>
      </c>
      <c r="AE709" s="110">
        <f t="shared" si="148"/>
        <v>0.6</v>
      </c>
      <c r="AF709" s="110">
        <f t="shared" si="149"/>
        <v>0.10733333333333334</v>
      </c>
      <c r="AG709" s="111">
        <f t="shared" si="150"/>
        <v>0.70733333333333337</v>
      </c>
      <c r="AH709" s="117">
        <v>1.65</v>
      </c>
      <c r="AI709" s="117">
        <v>0.05</v>
      </c>
      <c r="AJ709" s="118">
        <f t="shared" si="151"/>
        <v>5.2873333333333337</v>
      </c>
      <c r="AK709" s="119">
        <v>700</v>
      </c>
    </row>
    <row r="710" spans="1:4453" s="139" customFormat="1" ht="24" customHeight="1" x14ac:dyDescent="0.25">
      <c r="A710" s="101">
        <v>701</v>
      </c>
      <c r="B710" s="102" t="s">
        <v>744</v>
      </c>
      <c r="C710" s="125">
        <v>2.65</v>
      </c>
      <c r="D710" s="125"/>
      <c r="E710" s="125"/>
      <c r="F710" s="126"/>
      <c r="G710" s="127"/>
      <c r="H710" s="127"/>
      <c r="I710" s="128"/>
      <c r="J710" s="126"/>
      <c r="K710" s="127"/>
      <c r="L710" s="127"/>
      <c r="M710" s="128"/>
      <c r="N710" s="126"/>
      <c r="O710" s="127"/>
      <c r="P710" s="127"/>
      <c r="Q710" s="128"/>
      <c r="R710" s="126"/>
      <c r="S710" s="127"/>
      <c r="T710" s="128"/>
      <c r="U710" s="130"/>
      <c r="V710" s="131">
        <f t="shared" si="143"/>
        <v>0</v>
      </c>
      <c r="W710" s="132">
        <f t="shared" si="144"/>
        <v>0</v>
      </c>
      <c r="X710" s="133">
        <f t="shared" si="145"/>
        <v>0</v>
      </c>
      <c r="Y710" s="111">
        <f t="shared" si="147"/>
        <v>0</v>
      </c>
      <c r="Z710" s="137">
        <v>2</v>
      </c>
      <c r="AA710" s="134"/>
      <c r="AB710" s="135"/>
      <c r="AC710" s="115">
        <v>2</v>
      </c>
      <c r="AD710" s="138">
        <v>30</v>
      </c>
      <c r="AE710" s="110">
        <f t="shared" si="148"/>
        <v>0.6</v>
      </c>
      <c r="AF710" s="110">
        <f t="shared" si="149"/>
        <v>0</v>
      </c>
      <c r="AG710" s="111">
        <f t="shared" si="150"/>
        <v>0.6</v>
      </c>
      <c r="AH710" s="117">
        <v>0.75</v>
      </c>
      <c r="AI710" s="117"/>
      <c r="AJ710" s="118">
        <f t="shared" si="151"/>
        <v>4</v>
      </c>
      <c r="AK710" s="119">
        <v>701</v>
      </c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/>
      <c r="BB710" s="120"/>
      <c r="BC710" s="120"/>
      <c r="BD710" s="120"/>
      <c r="BE710" s="120"/>
      <c r="BF710" s="120"/>
      <c r="BG710" s="120"/>
      <c r="BH710" s="120"/>
      <c r="BI710" s="120"/>
      <c r="BJ710" s="120"/>
      <c r="BK710" s="120"/>
      <c r="BL710" s="120"/>
      <c r="BM710" s="120"/>
      <c r="BN710" s="120"/>
      <c r="BO710" s="120"/>
      <c r="BP710" s="120"/>
      <c r="BQ710" s="120"/>
      <c r="BR710" s="120"/>
      <c r="BS710" s="120"/>
      <c r="BT710" s="120"/>
      <c r="BU710" s="120"/>
      <c r="BV710" s="120"/>
      <c r="BW710" s="120"/>
      <c r="BX710" s="120"/>
      <c r="BY710" s="120"/>
      <c r="BZ710" s="120"/>
      <c r="CA710" s="120"/>
      <c r="CB710" s="120"/>
      <c r="CC710" s="120"/>
      <c r="CD710" s="120"/>
      <c r="CE710" s="120"/>
      <c r="CF710" s="120"/>
      <c r="CG710" s="120"/>
      <c r="CH710" s="120"/>
      <c r="CI710" s="120"/>
      <c r="CJ710" s="120"/>
      <c r="CK710" s="120"/>
      <c r="CL710" s="120"/>
      <c r="CM710" s="120"/>
      <c r="CN710" s="120"/>
      <c r="CO710" s="120"/>
      <c r="CP710" s="120"/>
      <c r="CQ710" s="120"/>
      <c r="CR710" s="120"/>
      <c r="CS710" s="120"/>
      <c r="CT710" s="120"/>
      <c r="CU710" s="120"/>
      <c r="CV710" s="120"/>
      <c r="CW710" s="120"/>
      <c r="CX710" s="120"/>
      <c r="CY710" s="120"/>
      <c r="CZ710" s="120"/>
      <c r="DA710" s="120"/>
      <c r="DB710" s="120"/>
      <c r="DC710" s="120"/>
      <c r="DD710" s="120"/>
      <c r="DE710" s="120"/>
      <c r="DF710" s="120"/>
      <c r="DG710" s="120"/>
      <c r="DH710" s="120"/>
      <c r="DI710" s="120"/>
      <c r="DJ710" s="120"/>
      <c r="DK710" s="120"/>
      <c r="DL710" s="120"/>
      <c r="DM710" s="120"/>
      <c r="DN710" s="120"/>
      <c r="DO710" s="120"/>
      <c r="DP710" s="120"/>
      <c r="DQ710" s="120"/>
      <c r="DR710" s="120"/>
      <c r="DS710" s="120"/>
      <c r="DT710" s="120"/>
      <c r="DU710" s="120"/>
      <c r="DV710" s="120"/>
      <c r="DW710" s="120"/>
      <c r="DX710" s="120"/>
      <c r="DY710" s="120"/>
      <c r="DZ710" s="120"/>
      <c r="EA710" s="120"/>
      <c r="EB710" s="120"/>
      <c r="EC710" s="120"/>
      <c r="ED710" s="120"/>
      <c r="EE710" s="120"/>
      <c r="EF710" s="120"/>
      <c r="EG710" s="120"/>
      <c r="EH710" s="120"/>
      <c r="EI710" s="120"/>
      <c r="EJ710" s="120"/>
      <c r="EK710" s="120"/>
      <c r="EL710" s="120"/>
      <c r="EM710" s="120"/>
      <c r="EN710" s="120"/>
      <c r="EO710" s="120"/>
      <c r="EP710" s="120"/>
      <c r="EQ710" s="120"/>
      <c r="ER710" s="120"/>
      <c r="ES710" s="120"/>
      <c r="ET710" s="120"/>
      <c r="EU710" s="120"/>
      <c r="EV710" s="120"/>
      <c r="EW710" s="120"/>
      <c r="EX710" s="120"/>
      <c r="EY710" s="120"/>
      <c r="EZ710" s="120"/>
      <c r="FA710" s="120"/>
      <c r="FB710" s="120"/>
      <c r="FC710" s="120"/>
      <c r="FD710" s="120"/>
      <c r="FE710" s="120"/>
      <c r="FF710" s="120"/>
      <c r="FG710" s="120"/>
      <c r="FH710" s="120"/>
      <c r="FI710" s="120"/>
      <c r="FJ710" s="120"/>
      <c r="FK710" s="120"/>
      <c r="FL710" s="120"/>
      <c r="FM710" s="120"/>
      <c r="FN710" s="120"/>
      <c r="FO710" s="120"/>
      <c r="FP710" s="120"/>
      <c r="FQ710" s="120"/>
      <c r="FR710" s="120"/>
      <c r="FS710" s="120"/>
      <c r="FT710" s="120"/>
      <c r="FU710" s="120"/>
      <c r="FV710" s="120"/>
      <c r="FW710" s="120"/>
      <c r="FX710" s="120"/>
      <c r="FY710" s="120"/>
      <c r="FZ710" s="120"/>
      <c r="GA710" s="120"/>
      <c r="GB710" s="120"/>
      <c r="GC710" s="120"/>
      <c r="GD710" s="120"/>
      <c r="GE710" s="120"/>
      <c r="GF710" s="120"/>
      <c r="GG710" s="120"/>
      <c r="GH710" s="120"/>
      <c r="GI710" s="120"/>
      <c r="GJ710" s="120"/>
      <c r="GK710" s="120"/>
      <c r="GL710" s="120"/>
      <c r="GM710" s="120"/>
      <c r="GN710" s="120"/>
      <c r="GO710" s="120"/>
      <c r="GP710" s="120"/>
      <c r="GQ710" s="120"/>
      <c r="GR710" s="120"/>
      <c r="GS710" s="120"/>
      <c r="GT710" s="120"/>
      <c r="GU710" s="120"/>
      <c r="GV710" s="120"/>
      <c r="GW710" s="120"/>
      <c r="GX710" s="120"/>
      <c r="GY710" s="120"/>
      <c r="GZ710" s="120"/>
      <c r="HA710" s="120"/>
      <c r="HB710" s="120"/>
      <c r="HC710" s="120"/>
      <c r="HD710" s="120"/>
      <c r="HE710" s="120"/>
      <c r="HF710" s="120"/>
      <c r="HG710" s="120"/>
      <c r="HH710" s="120"/>
      <c r="HI710" s="120"/>
      <c r="HJ710" s="120"/>
      <c r="HK710" s="120"/>
      <c r="HL710" s="120"/>
      <c r="HM710" s="120"/>
      <c r="HN710" s="120"/>
      <c r="HO710" s="120"/>
      <c r="HP710" s="120"/>
      <c r="HQ710" s="120"/>
      <c r="HR710" s="120"/>
      <c r="HS710" s="120"/>
      <c r="HT710" s="120"/>
      <c r="HU710" s="120"/>
      <c r="HV710" s="120"/>
      <c r="HW710" s="120"/>
      <c r="HX710" s="120"/>
      <c r="HY710" s="120"/>
      <c r="HZ710" s="120"/>
      <c r="IA710" s="120"/>
      <c r="IB710" s="120"/>
      <c r="IC710" s="120"/>
      <c r="ID710" s="120"/>
      <c r="IE710" s="120"/>
      <c r="IF710" s="120"/>
      <c r="IG710" s="120"/>
      <c r="IH710" s="120"/>
      <c r="II710" s="120"/>
      <c r="IJ710" s="120"/>
      <c r="IK710" s="120"/>
      <c r="IL710" s="120"/>
      <c r="IM710" s="120"/>
      <c r="IN710" s="120"/>
      <c r="IO710" s="120"/>
      <c r="IP710" s="120"/>
      <c r="IQ710" s="120"/>
      <c r="IR710" s="120"/>
      <c r="IS710" s="120"/>
      <c r="IT710" s="120"/>
      <c r="IU710" s="120"/>
      <c r="IV710" s="120"/>
      <c r="IW710" s="120"/>
      <c r="IX710" s="120"/>
      <c r="IY710" s="120"/>
      <c r="IZ710" s="120"/>
      <c r="JA710" s="120"/>
      <c r="JB710" s="120"/>
      <c r="JC710" s="120"/>
      <c r="JD710" s="120"/>
      <c r="JE710" s="120"/>
      <c r="JF710" s="120"/>
      <c r="JG710" s="120"/>
      <c r="JH710" s="120"/>
      <c r="JI710" s="120"/>
      <c r="JJ710" s="120"/>
      <c r="JK710" s="120"/>
      <c r="JL710" s="120"/>
      <c r="JM710" s="120"/>
      <c r="JN710" s="120"/>
      <c r="JO710" s="120"/>
      <c r="JP710" s="120"/>
      <c r="JQ710" s="120"/>
      <c r="JR710" s="120"/>
      <c r="JS710" s="120"/>
      <c r="JT710" s="120"/>
      <c r="JU710" s="120"/>
      <c r="JV710" s="120"/>
      <c r="JW710" s="120"/>
      <c r="JX710" s="120"/>
      <c r="JY710" s="120"/>
      <c r="JZ710" s="120"/>
      <c r="KA710" s="120"/>
      <c r="KB710" s="120"/>
      <c r="KC710" s="120"/>
      <c r="KD710" s="120"/>
      <c r="KE710" s="120"/>
      <c r="KF710" s="120"/>
      <c r="KG710" s="120"/>
      <c r="KH710" s="120"/>
      <c r="KI710" s="120"/>
      <c r="KJ710" s="120"/>
      <c r="KK710" s="120"/>
      <c r="KL710" s="120"/>
      <c r="KM710" s="120"/>
      <c r="KN710" s="120"/>
      <c r="KO710" s="120"/>
      <c r="KP710" s="120"/>
      <c r="KQ710" s="120"/>
      <c r="KR710" s="120"/>
      <c r="KS710" s="120"/>
      <c r="KT710" s="120"/>
      <c r="KU710" s="120"/>
      <c r="KV710" s="120"/>
      <c r="KW710" s="120"/>
      <c r="KX710" s="120"/>
      <c r="KY710" s="120"/>
      <c r="KZ710" s="120"/>
      <c r="LA710" s="120"/>
      <c r="LB710" s="120"/>
      <c r="LC710" s="120"/>
      <c r="LD710" s="120"/>
      <c r="LE710" s="120"/>
      <c r="LF710" s="120"/>
      <c r="LG710" s="120"/>
      <c r="LH710" s="120"/>
      <c r="LI710" s="120"/>
      <c r="LJ710" s="120"/>
      <c r="LK710" s="120"/>
      <c r="LL710" s="120"/>
      <c r="LM710" s="120"/>
      <c r="LN710" s="120"/>
      <c r="LO710" s="120"/>
      <c r="LP710" s="120"/>
      <c r="LQ710" s="120"/>
      <c r="LR710" s="120"/>
      <c r="LS710" s="120"/>
      <c r="LT710" s="120"/>
      <c r="LU710" s="120"/>
      <c r="LV710" s="120"/>
      <c r="LW710" s="120"/>
      <c r="LX710" s="120"/>
      <c r="LY710" s="120"/>
      <c r="LZ710" s="120"/>
      <c r="MA710" s="120"/>
      <c r="MB710" s="120"/>
      <c r="MC710" s="120"/>
      <c r="MD710" s="120"/>
      <c r="ME710" s="120"/>
      <c r="MF710" s="120"/>
      <c r="MG710" s="120"/>
      <c r="MH710" s="120"/>
      <c r="MI710" s="120"/>
      <c r="MJ710" s="120"/>
      <c r="MK710" s="120"/>
      <c r="ML710" s="120"/>
      <c r="MM710" s="120"/>
      <c r="MN710" s="120"/>
      <c r="MO710" s="120"/>
      <c r="MP710" s="120"/>
      <c r="MQ710" s="120"/>
      <c r="MR710" s="120"/>
      <c r="MS710" s="120"/>
      <c r="MT710" s="120"/>
      <c r="MU710" s="120"/>
      <c r="MV710" s="120"/>
      <c r="MW710" s="120"/>
      <c r="MX710" s="120"/>
      <c r="MY710" s="120"/>
      <c r="MZ710" s="120"/>
      <c r="NA710" s="120"/>
      <c r="NB710" s="120"/>
      <c r="NC710" s="120"/>
      <c r="ND710" s="120"/>
      <c r="NE710" s="120"/>
      <c r="NF710" s="120"/>
      <c r="NG710" s="120"/>
      <c r="NH710" s="120"/>
      <c r="NI710" s="120"/>
      <c r="NJ710" s="120"/>
      <c r="NK710" s="120"/>
      <c r="NL710" s="120"/>
      <c r="NM710" s="120"/>
      <c r="NN710" s="120"/>
      <c r="NO710" s="120"/>
      <c r="NP710" s="120"/>
      <c r="NQ710" s="120"/>
      <c r="NR710" s="120"/>
      <c r="NS710" s="120"/>
      <c r="NT710" s="120"/>
      <c r="NU710" s="120"/>
      <c r="NV710" s="120"/>
      <c r="NW710" s="120"/>
      <c r="NX710" s="120"/>
      <c r="NY710" s="120"/>
      <c r="NZ710" s="120"/>
      <c r="OA710" s="120"/>
      <c r="OB710" s="120"/>
      <c r="OC710" s="120"/>
      <c r="OD710" s="120"/>
      <c r="OE710" s="120"/>
      <c r="OF710" s="120"/>
      <c r="OG710" s="120"/>
      <c r="OH710" s="120"/>
      <c r="OI710" s="120"/>
      <c r="OJ710" s="120"/>
      <c r="OK710" s="120"/>
      <c r="OL710" s="120"/>
      <c r="OM710" s="120"/>
      <c r="ON710" s="120"/>
      <c r="OO710" s="120"/>
      <c r="OP710" s="120"/>
      <c r="OQ710" s="120"/>
      <c r="OR710" s="120"/>
      <c r="OS710" s="120"/>
      <c r="OT710" s="120"/>
      <c r="OU710" s="120"/>
      <c r="OV710" s="120"/>
      <c r="OW710" s="120"/>
      <c r="OX710" s="120"/>
      <c r="OY710" s="120"/>
      <c r="OZ710" s="120"/>
      <c r="PA710" s="120"/>
      <c r="PB710" s="120"/>
      <c r="PC710" s="120"/>
      <c r="PD710" s="120"/>
      <c r="PE710" s="120"/>
      <c r="PF710" s="120"/>
      <c r="PG710" s="120"/>
      <c r="PH710" s="120"/>
      <c r="PI710" s="120"/>
      <c r="PJ710" s="120"/>
      <c r="PK710" s="120"/>
      <c r="PL710" s="120"/>
      <c r="PM710" s="120"/>
      <c r="PN710" s="120"/>
      <c r="PO710" s="120"/>
      <c r="PP710" s="120"/>
      <c r="PQ710" s="120"/>
      <c r="PR710" s="120"/>
      <c r="PS710" s="120"/>
      <c r="PT710" s="120"/>
      <c r="PU710" s="120"/>
      <c r="PV710" s="120"/>
      <c r="PW710" s="120"/>
      <c r="PX710" s="120"/>
      <c r="PY710" s="120"/>
      <c r="PZ710" s="120"/>
      <c r="QA710" s="120"/>
      <c r="QB710" s="120"/>
      <c r="QC710" s="120"/>
      <c r="QD710" s="120"/>
      <c r="QE710" s="120"/>
      <c r="QF710" s="120"/>
      <c r="QG710" s="120"/>
      <c r="QH710" s="120"/>
      <c r="QI710" s="120"/>
      <c r="QJ710" s="120"/>
      <c r="QK710" s="120"/>
      <c r="QL710" s="120"/>
      <c r="QM710" s="120"/>
      <c r="QN710" s="120"/>
      <c r="QO710" s="120"/>
      <c r="QP710" s="120"/>
      <c r="QQ710" s="120"/>
      <c r="QR710" s="120"/>
      <c r="QS710" s="120"/>
      <c r="QT710" s="120"/>
      <c r="QU710" s="120"/>
      <c r="QV710" s="120"/>
      <c r="QW710" s="120"/>
      <c r="QX710" s="120"/>
      <c r="QY710" s="120"/>
      <c r="QZ710" s="120"/>
      <c r="RA710" s="120"/>
      <c r="RB710" s="120"/>
      <c r="RC710" s="120"/>
      <c r="RD710" s="120"/>
      <c r="RE710" s="120"/>
      <c r="RF710" s="120"/>
      <c r="RG710" s="120"/>
      <c r="RH710" s="120"/>
      <c r="RI710" s="120"/>
      <c r="RJ710" s="120"/>
      <c r="RK710" s="120"/>
      <c r="RL710" s="120"/>
      <c r="RM710" s="120"/>
      <c r="RN710" s="120"/>
      <c r="RO710" s="120"/>
      <c r="RP710" s="120"/>
      <c r="RQ710" s="120"/>
      <c r="RR710" s="120"/>
      <c r="RS710" s="120"/>
      <c r="RT710" s="120"/>
      <c r="RU710" s="120"/>
      <c r="RV710" s="120"/>
      <c r="RW710" s="120"/>
      <c r="RX710" s="120"/>
      <c r="RY710" s="120"/>
      <c r="RZ710" s="120"/>
      <c r="SA710" s="120"/>
      <c r="SB710" s="120"/>
      <c r="SC710" s="120"/>
      <c r="SD710" s="120"/>
      <c r="SE710" s="120"/>
      <c r="SF710" s="120"/>
      <c r="SG710" s="120"/>
      <c r="SH710" s="120"/>
      <c r="SI710" s="120"/>
      <c r="SJ710" s="120"/>
      <c r="SK710" s="120"/>
      <c r="SL710" s="120"/>
      <c r="SM710" s="120"/>
      <c r="SN710" s="120"/>
      <c r="SO710" s="120"/>
      <c r="SP710" s="120"/>
      <c r="SQ710" s="120"/>
      <c r="SR710" s="120"/>
      <c r="SS710" s="120"/>
      <c r="ST710" s="120"/>
      <c r="SU710" s="120"/>
      <c r="SV710" s="120"/>
      <c r="SW710" s="120"/>
      <c r="SX710" s="120"/>
      <c r="SY710" s="120"/>
      <c r="SZ710" s="120"/>
      <c r="TA710" s="120"/>
      <c r="TB710" s="120"/>
      <c r="TC710" s="120"/>
      <c r="TD710" s="120"/>
      <c r="TE710" s="120"/>
      <c r="TF710" s="120"/>
      <c r="TG710" s="120"/>
      <c r="TH710" s="120"/>
      <c r="TI710" s="120"/>
      <c r="TJ710" s="120"/>
      <c r="TK710" s="120"/>
      <c r="TL710" s="120"/>
      <c r="TM710" s="120"/>
      <c r="TN710" s="120"/>
      <c r="TO710" s="120"/>
      <c r="TP710" s="120"/>
      <c r="TQ710" s="120"/>
      <c r="TR710" s="120"/>
      <c r="TS710" s="120"/>
      <c r="TT710" s="120"/>
      <c r="TU710" s="120"/>
      <c r="TV710" s="120"/>
      <c r="TW710" s="120"/>
      <c r="TX710" s="120"/>
      <c r="TY710" s="120"/>
      <c r="TZ710" s="120"/>
      <c r="UA710" s="120"/>
      <c r="UB710" s="120"/>
      <c r="UC710" s="120"/>
      <c r="UD710" s="120"/>
      <c r="UE710" s="120"/>
      <c r="UF710" s="120"/>
      <c r="UG710" s="120"/>
      <c r="UH710" s="120"/>
      <c r="UI710" s="120"/>
      <c r="UJ710" s="120"/>
      <c r="UK710" s="120"/>
      <c r="UL710" s="120"/>
      <c r="UM710" s="120"/>
      <c r="UN710" s="120"/>
      <c r="UO710" s="120"/>
      <c r="UP710" s="120"/>
      <c r="UQ710" s="120"/>
      <c r="UR710" s="120"/>
      <c r="US710" s="120"/>
      <c r="UT710" s="120"/>
      <c r="UU710" s="120"/>
      <c r="UV710" s="120"/>
      <c r="UW710" s="120"/>
      <c r="UX710" s="120"/>
      <c r="UY710" s="120"/>
      <c r="UZ710" s="120"/>
      <c r="VA710" s="120"/>
      <c r="VB710" s="120"/>
      <c r="VC710" s="120"/>
      <c r="VD710" s="120"/>
      <c r="VE710" s="120"/>
      <c r="VF710" s="120"/>
      <c r="VG710" s="120"/>
      <c r="VH710" s="120"/>
      <c r="VI710" s="120"/>
      <c r="VJ710" s="120"/>
      <c r="VK710" s="120"/>
      <c r="VL710" s="120"/>
      <c r="VM710" s="120"/>
      <c r="VN710" s="120"/>
      <c r="VO710" s="120"/>
      <c r="VP710" s="120"/>
      <c r="VQ710" s="120"/>
      <c r="VR710" s="120"/>
      <c r="VS710" s="120"/>
      <c r="VT710" s="120"/>
      <c r="VU710" s="120"/>
      <c r="VV710" s="120"/>
      <c r="VW710" s="120"/>
      <c r="VX710" s="120"/>
      <c r="VY710" s="120"/>
      <c r="VZ710" s="120"/>
      <c r="WA710" s="120"/>
      <c r="WB710" s="120"/>
      <c r="WC710" s="120"/>
      <c r="WD710" s="120"/>
      <c r="WE710" s="120"/>
      <c r="WF710" s="120"/>
      <c r="WG710" s="120"/>
      <c r="WH710" s="120"/>
      <c r="WI710" s="120"/>
      <c r="WJ710" s="120"/>
      <c r="WK710" s="120"/>
      <c r="WL710" s="120"/>
      <c r="WM710" s="120"/>
      <c r="WN710" s="120"/>
      <c r="WO710" s="120"/>
      <c r="WP710" s="120"/>
      <c r="WQ710" s="120"/>
      <c r="WR710" s="120"/>
      <c r="WS710" s="120"/>
      <c r="WT710" s="120"/>
      <c r="WU710" s="120"/>
      <c r="WV710" s="120"/>
      <c r="WW710" s="120"/>
      <c r="WX710" s="120"/>
      <c r="WY710" s="120"/>
      <c r="WZ710" s="120"/>
      <c r="XA710" s="120"/>
      <c r="XB710" s="120"/>
      <c r="XC710" s="120"/>
      <c r="XD710" s="120"/>
      <c r="XE710" s="120"/>
      <c r="XF710" s="120"/>
      <c r="XG710" s="120"/>
      <c r="XH710" s="120"/>
      <c r="XI710" s="120"/>
      <c r="XJ710" s="120"/>
      <c r="XK710" s="120"/>
      <c r="XL710" s="120"/>
      <c r="XM710" s="120"/>
      <c r="XN710" s="120"/>
      <c r="XO710" s="120"/>
      <c r="XP710" s="120"/>
      <c r="XQ710" s="120"/>
      <c r="XR710" s="120"/>
      <c r="XS710" s="120"/>
      <c r="XT710" s="120"/>
      <c r="XU710" s="120"/>
      <c r="XV710" s="120"/>
      <c r="XW710" s="120"/>
      <c r="XX710" s="120"/>
      <c r="XY710" s="120"/>
      <c r="XZ710" s="120"/>
      <c r="YA710" s="120"/>
      <c r="YB710" s="120"/>
      <c r="YC710" s="120"/>
      <c r="YD710" s="120"/>
      <c r="YE710" s="120"/>
      <c r="YF710" s="120"/>
      <c r="YG710" s="120"/>
      <c r="YH710" s="120"/>
      <c r="YI710" s="120"/>
      <c r="YJ710" s="120"/>
      <c r="YK710" s="120"/>
      <c r="YL710" s="120"/>
      <c r="YM710" s="120"/>
      <c r="YN710" s="120"/>
      <c r="YO710" s="120"/>
      <c r="YP710" s="120"/>
      <c r="YQ710" s="120"/>
      <c r="YR710" s="120"/>
      <c r="YS710" s="120"/>
      <c r="YT710" s="120"/>
      <c r="YU710" s="120"/>
      <c r="YV710" s="120"/>
      <c r="YW710" s="120"/>
      <c r="YX710" s="120"/>
      <c r="YY710" s="120"/>
      <c r="YZ710" s="120"/>
      <c r="ZA710" s="120"/>
      <c r="ZB710" s="120"/>
      <c r="ZC710" s="120"/>
      <c r="ZD710" s="120"/>
      <c r="ZE710" s="120"/>
      <c r="ZF710" s="120"/>
      <c r="ZG710" s="120"/>
      <c r="ZH710" s="120"/>
      <c r="ZI710" s="120"/>
      <c r="ZJ710" s="120"/>
      <c r="ZK710" s="120"/>
      <c r="ZL710" s="120"/>
      <c r="ZM710" s="120"/>
      <c r="ZN710" s="120"/>
      <c r="ZO710" s="120"/>
      <c r="ZP710" s="120"/>
      <c r="ZQ710" s="120"/>
      <c r="ZR710" s="120"/>
      <c r="ZS710" s="120"/>
      <c r="ZT710" s="120"/>
      <c r="ZU710" s="120"/>
      <c r="ZV710" s="120"/>
      <c r="ZW710" s="120"/>
      <c r="ZX710" s="120"/>
      <c r="ZY710" s="120"/>
      <c r="ZZ710" s="120"/>
      <c r="AAA710" s="120"/>
      <c r="AAB710" s="120"/>
      <c r="AAC710" s="120"/>
      <c r="AAD710" s="120"/>
      <c r="AAE710" s="120"/>
      <c r="AAF710" s="120"/>
      <c r="AAG710" s="120"/>
      <c r="AAH710" s="120"/>
      <c r="AAI710" s="120"/>
      <c r="AAJ710" s="120"/>
      <c r="AAK710" s="120"/>
      <c r="AAL710" s="120"/>
      <c r="AAM710" s="120"/>
      <c r="AAN710" s="120"/>
      <c r="AAO710" s="120"/>
      <c r="AAP710" s="120"/>
      <c r="AAQ710" s="120"/>
      <c r="AAR710" s="120"/>
      <c r="AAS710" s="120"/>
      <c r="AAT710" s="120"/>
      <c r="AAU710" s="120"/>
      <c r="AAV710" s="120"/>
      <c r="AAW710" s="120"/>
      <c r="AAX710" s="120"/>
      <c r="AAY710" s="120"/>
      <c r="AAZ710" s="120"/>
      <c r="ABA710" s="120"/>
      <c r="ABB710" s="120"/>
      <c r="ABC710" s="120"/>
      <c r="ABD710" s="120"/>
      <c r="ABE710" s="120"/>
      <c r="ABF710" s="120"/>
      <c r="ABG710" s="120"/>
      <c r="ABH710" s="120"/>
      <c r="ABI710" s="120"/>
      <c r="ABJ710" s="120"/>
      <c r="ABK710" s="120"/>
      <c r="ABL710" s="120"/>
      <c r="ABM710" s="120"/>
      <c r="ABN710" s="120"/>
      <c r="ABO710" s="120"/>
      <c r="ABP710" s="120"/>
      <c r="ABQ710" s="120"/>
      <c r="ABR710" s="120"/>
      <c r="ABS710" s="120"/>
      <c r="ABT710" s="120"/>
      <c r="ABU710" s="120"/>
      <c r="ABV710" s="120"/>
      <c r="ABW710" s="120"/>
      <c r="ABX710" s="120"/>
      <c r="ABY710" s="120"/>
      <c r="ABZ710" s="120"/>
      <c r="ACA710" s="120"/>
      <c r="ACB710" s="120"/>
      <c r="ACC710" s="120"/>
      <c r="ACD710" s="120"/>
      <c r="ACE710" s="120"/>
      <c r="ACF710" s="120"/>
      <c r="ACG710" s="120"/>
      <c r="ACH710" s="120"/>
      <c r="ACI710" s="120"/>
      <c r="ACJ710" s="120"/>
      <c r="ACK710" s="120"/>
      <c r="ACL710" s="120"/>
      <c r="ACM710" s="120"/>
      <c r="ACN710" s="120"/>
      <c r="ACO710" s="120"/>
      <c r="ACP710" s="120"/>
      <c r="ACQ710" s="120"/>
      <c r="ACR710" s="120"/>
      <c r="ACS710" s="120"/>
      <c r="ACT710" s="120"/>
      <c r="ACU710" s="120"/>
      <c r="ACV710" s="120"/>
      <c r="ACW710" s="120"/>
      <c r="ACX710" s="120"/>
      <c r="ACY710" s="120"/>
      <c r="ACZ710" s="120"/>
      <c r="ADA710" s="120"/>
      <c r="ADB710" s="120"/>
      <c r="ADC710" s="120"/>
      <c r="ADD710" s="120"/>
      <c r="ADE710" s="120"/>
      <c r="ADF710" s="120"/>
      <c r="ADG710" s="120"/>
      <c r="ADH710" s="120"/>
      <c r="ADI710" s="120"/>
      <c r="ADJ710" s="120"/>
      <c r="ADK710" s="120"/>
      <c r="ADL710" s="120"/>
      <c r="ADM710" s="120"/>
      <c r="ADN710" s="120"/>
      <c r="ADO710" s="120"/>
      <c r="ADP710" s="120"/>
      <c r="ADQ710" s="120"/>
      <c r="ADR710" s="120"/>
      <c r="ADS710" s="120"/>
      <c r="ADT710" s="120"/>
      <c r="ADU710" s="120"/>
      <c r="ADV710" s="120"/>
      <c r="ADW710" s="120"/>
      <c r="ADX710" s="120"/>
      <c r="ADY710" s="120"/>
      <c r="ADZ710" s="120"/>
      <c r="AEA710" s="120"/>
      <c r="AEB710" s="120"/>
      <c r="AEC710" s="120"/>
      <c r="AED710" s="120"/>
      <c r="AEE710" s="120"/>
      <c r="AEF710" s="120"/>
      <c r="AEG710" s="120"/>
      <c r="AEH710" s="120"/>
      <c r="AEI710" s="120"/>
      <c r="AEJ710" s="120"/>
      <c r="AEK710" s="120"/>
      <c r="AEL710" s="120"/>
      <c r="AEM710" s="120"/>
      <c r="AEN710" s="120"/>
      <c r="AEO710" s="120"/>
      <c r="AEP710" s="120"/>
      <c r="AEQ710" s="120"/>
      <c r="AER710" s="120"/>
      <c r="AES710" s="120"/>
      <c r="AET710" s="120"/>
      <c r="AEU710" s="120"/>
      <c r="AEV710" s="120"/>
      <c r="AEW710" s="120"/>
      <c r="AEX710" s="120"/>
      <c r="AEY710" s="120"/>
      <c r="AEZ710" s="120"/>
      <c r="AFA710" s="120"/>
      <c r="AFB710" s="120"/>
      <c r="AFC710" s="120"/>
      <c r="AFD710" s="120"/>
      <c r="AFE710" s="120"/>
      <c r="AFF710" s="120"/>
      <c r="AFG710" s="120"/>
      <c r="AFH710" s="120"/>
      <c r="AFI710" s="120"/>
      <c r="AFJ710" s="120"/>
      <c r="AFK710" s="120"/>
      <c r="AFL710" s="120"/>
      <c r="AFM710" s="120"/>
      <c r="AFN710" s="120"/>
      <c r="AFO710" s="120"/>
      <c r="AFP710" s="120"/>
      <c r="AFQ710" s="120"/>
      <c r="AFR710" s="120"/>
      <c r="AFS710" s="120"/>
      <c r="AFT710" s="120"/>
      <c r="AFU710" s="120"/>
      <c r="AFV710" s="120"/>
      <c r="AFW710" s="120"/>
      <c r="AFX710" s="120"/>
      <c r="AFY710" s="120"/>
      <c r="AFZ710" s="120"/>
      <c r="AGA710" s="120"/>
      <c r="AGB710" s="120"/>
      <c r="AGC710" s="120"/>
      <c r="AGD710" s="120"/>
      <c r="AGE710" s="120"/>
      <c r="AGF710" s="120"/>
      <c r="AGG710" s="120"/>
      <c r="AGH710" s="120"/>
      <c r="AGI710" s="120"/>
      <c r="AGJ710" s="120"/>
      <c r="AGK710" s="120"/>
      <c r="AGL710" s="120"/>
      <c r="AGM710" s="120"/>
      <c r="AGN710" s="120"/>
      <c r="AGO710" s="120"/>
      <c r="AGP710" s="120"/>
      <c r="AGQ710" s="120"/>
      <c r="AGR710" s="120"/>
      <c r="AGS710" s="120"/>
      <c r="AGT710" s="120"/>
      <c r="AGU710" s="120"/>
      <c r="AGV710" s="120"/>
      <c r="AGW710" s="120"/>
      <c r="AGX710" s="120"/>
      <c r="AGY710" s="120"/>
      <c r="AGZ710" s="120"/>
      <c r="AHA710" s="120"/>
      <c r="AHB710" s="120"/>
      <c r="AHC710" s="120"/>
      <c r="AHD710" s="120"/>
      <c r="AHE710" s="120"/>
      <c r="AHF710" s="120"/>
      <c r="AHG710" s="120"/>
      <c r="AHH710" s="120"/>
      <c r="AHI710" s="120"/>
      <c r="AHJ710" s="120"/>
      <c r="AHK710" s="120"/>
      <c r="AHL710" s="120"/>
      <c r="AHM710" s="120"/>
      <c r="AHN710" s="120"/>
      <c r="AHO710" s="120"/>
      <c r="AHP710" s="120"/>
      <c r="AHQ710" s="120"/>
      <c r="AHR710" s="120"/>
      <c r="AHS710" s="120"/>
      <c r="AHT710" s="120"/>
      <c r="AHU710" s="120"/>
      <c r="AHV710" s="120"/>
      <c r="AHW710" s="120"/>
      <c r="AHX710" s="120"/>
      <c r="AHY710" s="120"/>
      <c r="AHZ710" s="120"/>
      <c r="AIA710" s="120"/>
      <c r="AIB710" s="120"/>
      <c r="AIC710" s="120"/>
      <c r="AID710" s="120"/>
      <c r="AIE710" s="120"/>
      <c r="AIF710" s="120"/>
      <c r="AIG710" s="120"/>
      <c r="AIH710" s="120"/>
      <c r="AII710" s="120"/>
      <c r="AIJ710" s="120"/>
      <c r="AIK710" s="120"/>
      <c r="AIL710" s="120"/>
      <c r="AIM710" s="120"/>
      <c r="AIN710" s="120"/>
      <c r="AIO710" s="120"/>
      <c r="AIP710" s="120"/>
      <c r="AIQ710" s="120"/>
      <c r="AIR710" s="120"/>
      <c r="AIS710" s="120"/>
      <c r="AIT710" s="120"/>
      <c r="AIU710" s="120"/>
      <c r="AIV710" s="120"/>
      <c r="AIW710" s="120"/>
      <c r="AIX710" s="120"/>
      <c r="AIY710" s="120"/>
      <c r="AIZ710" s="120"/>
      <c r="AJA710" s="120"/>
      <c r="AJB710" s="120"/>
      <c r="AJC710" s="120"/>
      <c r="AJD710" s="120"/>
      <c r="AJE710" s="120"/>
      <c r="AJF710" s="120"/>
      <c r="AJG710" s="120"/>
      <c r="AJH710" s="120"/>
      <c r="AJI710" s="120"/>
      <c r="AJJ710" s="120"/>
      <c r="AJK710" s="120"/>
      <c r="AJL710" s="120"/>
      <c r="AJM710" s="120"/>
      <c r="AJN710" s="120"/>
      <c r="AJO710" s="120"/>
      <c r="AJP710" s="120"/>
      <c r="AJQ710" s="120"/>
      <c r="AJR710" s="120"/>
      <c r="AJS710" s="120"/>
      <c r="AJT710" s="120"/>
      <c r="AJU710" s="120"/>
      <c r="AJV710" s="120"/>
      <c r="AJW710" s="120"/>
      <c r="AJX710" s="120"/>
      <c r="AJY710" s="120"/>
      <c r="AJZ710" s="120"/>
      <c r="AKA710" s="120"/>
      <c r="AKB710" s="120"/>
      <c r="AKC710" s="120"/>
      <c r="AKD710" s="120"/>
      <c r="AKE710" s="120"/>
      <c r="AKF710" s="120"/>
      <c r="AKG710" s="120"/>
      <c r="AKH710" s="120"/>
      <c r="AKI710" s="120"/>
      <c r="AKJ710" s="120"/>
      <c r="AKK710" s="120"/>
      <c r="AKL710" s="120"/>
      <c r="AKM710" s="120"/>
      <c r="AKN710" s="120"/>
      <c r="AKO710" s="120"/>
      <c r="AKP710" s="120"/>
      <c r="AKQ710" s="120"/>
      <c r="AKR710" s="120"/>
      <c r="AKS710" s="120"/>
      <c r="AKT710" s="120"/>
      <c r="AKU710" s="120"/>
      <c r="AKV710" s="120"/>
      <c r="AKW710" s="120"/>
      <c r="AKX710" s="120"/>
      <c r="AKY710" s="120"/>
      <c r="AKZ710" s="120"/>
      <c r="ALA710" s="120"/>
      <c r="ALB710" s="120"/>
      <c r="ALC710" s="120"/>
      <c r="ALD710" s="120"/>
      <c r="ALE710" s="120"/>
      <c r="ALF710" s="120"/>
      <c r="ALG710" s="120"/>
      <c r="ALH710" s="120"/>
      <c r="ALI710" s="120"/>
      <c r="ALJ710" s="120"/>
      <c r="ALK710" s="120"/>
      <c r="ALL710" s="120"/>
      <c r="ALM710" s="120"/>
      <c r="ALN710" s="120"/>
      <c r="ALO710" s="120"/>
      <c r="ALP710" s="120"/>
      <c r="ALQ710" s="120"/>
      <c r="ALR710" s="120"/>
      <c r="ALS710" s="120"/>
      <c r="ALT710" s="120"/>
      <c r="ALU710" s="120"/>
      <c r="ALV710" s="120"/>
      <c r="ALW710" s="120"/>
      <c r="ALX710" s="120"/>
      <c r="ALY710" s="120"/>
      <c r="ALZ710" s="120"/>
      <c r="AMA710" s="120"/>
      <c r="AMB710" s="120"/>
      <c r="AMC710" s="120"/>
      <c r="AMD710" s="120"/>
      <c r="AME710" s="120"/>
      <c r="AMF710" s="120"/>
      <c r="AMG710" s="120"/>
      <c r="AMH710" s="120"/>
      <c r="AMI710" s="120"/>
      <c r="AMJ710" s="120"/>
      <c r="AMK710" s="120"/>
      <c r="AML710" s="120"/>
      <c r="AMM710" s="120"/>
      <c r="AMN710" s="120"/>
      <c r="AMO710" s="120"/>
      <c r="AMP710" s="120"/>
      <c r="AMQ710" s="120"/>
      <c r="AMR710" s="120"/>
      <c r="AMS710" s="120"/>
      <c r="AMT710" s="120"/>
      <c r="AMU710" s="120"/>
      <c r="AMV710" s="120"/>
      <c r="AMW710" s="120"/>
      <c r="AMX710" s="120"/>
      <c r="AMY710" s="120"/>
      <c r="AMZ710" s="120"/>
      <c r="ANA710" s="120"/>
      <c r="ANB710" s="120"/>
      <c r="ANC710" s="120"/>
      <c r="AND710" s="120"/>
      <c r="ANE710" s="120"/>
      <c r="ANF710" s="120"/>
      <c r="ANG710" s="120"/>
      <c r="ANH710" s="120"/>
      <c r="ANI710" s="120"/>
      <c r="ANJ710" s="120"/>
      <c r="ANK710" s="120"/>
      <c r="ANL710" s="120"/>
      <c r="ANM710" s="120"/>
      <c r="ANN710" s="120"/>
      <c r="ANO710" s="120"/>
      <c r="ANP710" s="120"/>
      <c r="ANQ710" s="120"/>
      <c r="ANR710" s="120"/>
      <c r="ANS710" s="120"/>
      <c r="ANT710" s="120"/>
      <c r="ANU710" s="120"/>
      <c r="ANV710" s="120"/>
      <c r="ANW710" s="120"/>
      <c r="ANX710" s="120"/>
      <c r="ANY710" s="120"/>
      <c r="ANZ710" s="120"/>
      <c r="AOA710" s="120"/>
      <c r="AOB710" s="120"/>
      <c r="AOC710" s="120"/>
      <c r="AOD710" s="120"/>
      <c r="AOE710" s="120"/>
      <c r="AOF710" s="120"/>
      <c r="AOG710" s="120"/>
      <c r="AOH710" s="120"/>
      <c r="AOI710" s="120"/>
      <c r="AOJ710" s="120"/>
      <c r="AOK710" s="120"/>
      <c r="AOL710" s="120"/>
      <c r="AOM710" s="120"/>
      <c r="AON710" s="120"/>
      <c r="AOO710" s="120"/>
      <c r="AOP710" s="120"/>
      <c r="AOQ710" s="120"/>
      <c r="AOR710" s="120"/>
      <c r="AOS710" s="120"/>
      <c r="AOT710" s="120"/>
      <c r="AOU710" s="120"/>
      <c r="AOV710" s="120"/>
      <c r="AOW710" s="120"/>
      <c r="AOX710" s="120"/>
      <c r="AOY710" s="120"/>
      <c r="AOZ710" s="120"/>
      <c r="APA710" s="120"/>
      <c r="APB710" s="120"/>
      <c r="APC710" s="120"/>
      <c r="APD710" s="120"/>
      <c r="APE710" s="120"/>
      <c r="APF710" s="120"/>
      <c r="APG710" s="120"/>
      <c r="APH710" s="120"/>
      <c r="API710" s="120"/>
      <c r="APJ710" s="120"/>
      <c r="APK710" s="120"/>
      <c r="APL710" s="120"/>
      <c r="APM710" s="120"/>
      <c r="APN710" s="120"/>
      <c r="APO710" s="120"/>
      <c r="APP710" s="120"/>
      <c r="APQ710" s="120"/>
      <c r="APR710" s="120"/>
      <c r="APS710" s="120"/>
      <c r="APT710" s="120"/>
      <c r="APU710" s="120"/>
      <c r="APV710" s="120"/>
      <c r="APW710" s="120"/>
      <c r="APX710" s="120"/>
      <c r="APY710" s="120"/>
      <c r="APZ710" s="120"/>
      <c r="AQA710" s="120"/>
      <c r="AQB710" s="120"/>
      <c r="AQC710" s="120"/>
      <c r="AQD710" s="120"/>
      <c r="AQE710" s="120"/>
      <c r="AQF710" s="120"/>
      <c r="AQG710" s="120"/>
      <c r="AQH710" s="120"/>
      <c r="AQI710" s="120"/>
      <c r="AQJ710" s="120"/>
      <c r="AQK710" s="120"/>
      <c r="AQL710" s="120"/>
      <c r="AQM710" s="120"/>
      <c r="AQN710" s="120"/>
      <c r="AQO710" s="120"/>
      <c r="AQP710" s="120"/>
      <c r="AQQ710" s="120"/>
      <c r="AQR710" s="120"/>
      <c r="AQS710" s="120"/>
      <c r="AQT710" s="120"/>
      <c r="AQU710" s="120"/>
      <c r="AQV710" s="120"/>
      <c r="AQW710" s="120"/>
      <c r="AQX710" s="120"/>
      <c r="AQY710" s="120"/>
      <c r="AQZ710" s="120"/>
      <c r="ARA710" s="120"/>
      <c r="ARB710" s="120"/>
      <c r="ARC710" s="120"/>
      <c r="ARD710" s="120"/>
      <c r="ARE710" s="120"/>
      <c r="ARF710" s="120"/>
      <c r="ARG710" s="120"/>
      <c r="ARH710" s="120"/>
      <c r="ARI710" s="120"/>
      <c r="ARJ710" s="120"/>
      <c r="ARK710" s="120"/>
      <c r="ARL710" s="120"/>
      <c r="ARM710" s="120"/>
      <c r="ARN710" s="120"/>
      <c r="ARO710" s="120"/>
      <c r="ARP710" s="120"/>
      <c r="ARQ710" s="120"/>
      <c r="ARR710" s="120"/>
      <c r="ARS710" s="120"/>
      <c r="ART710" s="120"/>
      <c r="ARU710" s="120"/>
      <c r="ARV710" s="120"/>
      <c r="ARW710" s="120"/>
      <c r="ARX710" s="120"/>
      <c r="ARY710" s="120"/>
      <c r="ARZ710" s="120"/>
      <c r="ASA710" s="120"/>
      <c r="ASB710" s="120"/>
      <c r="ASC710" s="120"/>
      <c r="ASD710" s="120"/>
      <c r="ASE710" s="120"/>
      <c r="ASF710" s="120"/>
      <c r="ASG710" s="120"/>
      <c r="ASH710" s="120"/>
      <c r="ASI710" s="120"/>
      <c r="ASJ710" s="120"/>
      <c r="ASK710" s="120"/>
      <c r="ASL710" s="120"/>
      <c r="ASM710" s="120"/>
      <c r="ASN710" s="120"/>
      <c r="ASO710" s="120"/>
      <c r="ASP710" s="120"/>
      <c r="ASQ710" s="120"/>
      <c r="ASR710" s="120"/>
      <c r="ASS710" s="120"/>
      <c r="AST710" s="120"/>
      <c r="ASU710" s="120"/>
      <c r="ASV710" s="120"/>
      <c r="ASW710" s="120"/>
      <c r="ASX710" s="120"/>
      <c r="ASY710" s="120"/>
      <c r="ASZ710" s="120"/>
      <c r="ATA710" s="120"/>
      <c r="ATB710" s="120"/>
      <c r="ATC710" s="120"/>
      <c r="ATD710" s="120"/>
      <c r="ATE710" s="120"/>
      <c r="ATF710" s="120"/>
      <c r="ATG710" s="120"/>
      <c r="ATH710" s="120"/>
      <c r="ATI710" s="120"/>
      <c r="ATJ710" s="120"/>
      <c r="ATK710" s="120"/>
      <c r="ATL710" s="120"/>
      <c r="ATM710" s="120"/>
      <c r="ATN710" s="120"/>
      <c r="ATO710" s="120"/>
      <c r="ATP710" s="120"/>
      <c r="ATQ710" s="120"/>
      <c r="ATR710" s="120"/>
      <c r="ATS710" s="120"/>
      <c r="ATT710" s="120"/>
      <c r="ATU710" s="120"/>
      <c r="ATV710" s="120"/>
      <c r="ATW710" s="120"/>
      <c r="ATX710" s="120"/>
      <c r="ATY710" s="120"/>
      <c r="ATZ710" s="120"/>
      <c r="AUA710" s="120"/>
      <c r="AUB710" s="120"/>
      <c r="AUC710" s="120"/>
      <c r="AUD710" s="120"/>
      <c r="AUE710" s="120"/>
      <c r="AUF710" s="120"/>
      <c r="AUG710" s="120"/>
      <c r="AUH710" s="120"/>
      <c r="AUI710" s="120"/>
      <c r="AUJ710" s="120"/>
      <c r="AUK710" s="120"/>
      <c r="AUL710" s="120"/>
      <c r="AUM710" s="120"/>
      <c r="AUN710" s="120"/>
      <c r="AUO710" s="120"/>
      <c r="AUP710" s="120"/>
      <c r="AUQ710" s="120"/>
      <c r="AUR710" s="120"/>
      <c r="AUS710" s="120"/>
      <c r="AUT710" s="120"/>
      <c r="AUU710" s="120"/>
      <c r="AUV710" s="120"/>
      <c r="AUW710" s="120"/>
      <c r="AUX710" s="120"/>
      <c r="AUY710" s="120"/>
      <c r="AUZ710" s="120"/>
      <c r="AVA710" s="120"/>
      <c r="AVB710" s="120"/>
      <c r="AVC710" s="120"/>
      <c r="AVD710" s="120"/>
      <c r="AVE710" s="120"/>
      <c r="AVF710" s="120"/>
      <c r="AVG710" s="120"/>
      <c r="AVH710" s="120"/>
      <c r="AVI710" s="120"/>
      <c r="AVJ710" s="120"/>
      <c r="AVK710" s="120"/>
      <c r="AVL710" s="120"/>
      <c r="AVM710" s="120"/>
      <c r="AVN710" s="120"/>
      <c r="AVO710" s="120"/>
      <c r="AVP710" s="120"/>
      <c r="AVQ710" s="120"/>
      <c r="AVR710" s="120"/>
      <c r="AVS710" s="120"/>
      <c r="AVT710" s="120"/>
      <c r="AVU710" s="120"/>
      <c r="AVV710" s="120"/>
      <c r="AVW710" s="120"/>
      <c r="AVX710" s="120"/>
      <c r="AVY710" s="120"/>
      <c r="AVZ710" s="120"/>
      <c r="AWA710" s="120"/>
      <c r="AWB710" s="120"/>
      <c r="AWC710" s="120"/>
      <c r="AWD710" s="120"/>
      <c r="AWE710" s="120"/>
      <c r="AWF710" s="120"/>
      <c r="AWG710" s="120"/>
      <c r="AWH710" s="120"/>
      <c r="AWI710" s="120"/>
      <c r="AWJ710" s="120"/>
      <c r="AWK710" s="120"/>
      <c r="AWL710" s="120"/>
      <c r="AWM710" s="120"/>
      <c r="AWN710" s="120"/>
      <c r="AWO710" s="120"/>
      <c r="AWP710" s="120"/>
      <c r="AWQ710" s="120"/>
      <c r="AWR710" s="120"/>
      <c r="AWS710" s="120"/>
      <c r="AWT710" s="120"/>
      <c r="AWU710" s="120"/>
      <c r="AWV710" s="120"/>
      <c r="AWW710" s="120"/>
      <c r="AWX710" s="120"/>
      <c r="AWY710" s="120"/>
      <c r="AWZ710" s="120"/>
      <c r="AXA710" s="120"/>
      <c r="AXB710" s="120"/>
      <c r="AXC710" s="120"/>
      <c r="AXD710" s="120"/>
      <c r="AXE710" s="120"/>
      <c r="AXF710" s="120"/>
      <c r="AXG710" s="120"/>
      <c r="AXH710" s="120"/>
      <c r="AXI710" s="120"/>
      <c r="AXJ710" s="120"/>
      <c r="AXK710" s="120"/>
      <c r="AXL710" s="120"/>
      <c r="AXM710" s="120"/>
      <c r="AXN710" s="120"/>
      <c r="AXO710" s="120"/>
      <c r="AXP710" s="120"/>
      <c r="AXQ710" s="120"/>
      <c r="AXR710" s="120"/>
      <c r="AXS710" s="120"/>
      <c r="AXT710" s="120"/>
      <c r="AXU710" s="120"/>
      <c r="AXV710" s="120"/>
      <c r="AXW710" s="120"/>
      <c r="AXX710" s="120"/>
      <c r="AXY710" s="120"/>
      <c r="AXZ710" s="120"/>
      <c r="AYA710" s="120"/>
      <c r="AYB710" s="120"/>
      <c r="AYC710" s="120"/>
      <c r="AYD710" s="120"/>
      <c r="AYE710" s="120"/>
      <c r="AYF710" s="120"/>
      <c r="AYG710" s="120"/>
      <c r="AYH710" s="120"/>
      <c r="AYI710" s="120"/>
      <c r="AYJ710" s="120"/>
      <c r="AYK710" s="120"/>
      <c r="AYL710" s="120"/>
      <c r="AYM710" s="120"/>
      <c r="AYN710" s="120"/>
      <c r="AYO710" s="120"/>
      <c r="AYP710" s="120"/>
      <c r="AYQ710" s="120"/>
      <c r="AYR710" s="120"/>
      <c r="AYS710" s="120"/>
      <c r="AYT710" s="120"/>
      <c r="AYU710" s="120"/>
      <c r="AYV710" s="120"/>
      <c r="AYW710" s="120"/>
      <c r="AYX710" s="120"/>
      <c r="AYY710" s="120"/>
      <c r="AYZ710" s="120"/>
      <c r="AZA710" s="120"/>
      <c r="AZB710" s="120"/>
      <c r="AZC710" s="120"/>
      <c r="AZD710" s="120"/>
      <c r="AZE710" s="120"/>
      <c r="AZF710" s="120"/>
      <c r="AZG710" s="120"/>
      <c r="AZH710" s="120"/>
      <c r="AZI710" s="120"/>
      <c r="AZJ710" s="120"/>
      <c r="AZK710" s="120"/>
      <c r="AZL710" s="120"/>
      <c r="AZM710" s="120"/>
      <c r="AZN710" s="120"/>
      <c r="AZO710" s="120"/>
      <c r="AZP710" s="120"/>
      <c r="AZQ710" s="120"/>
      <c r="AZR710" s="120"/>
      <c r="AZS710" s="120"/>
      <c r="AZT710" s="120"/>
      <c r="AZU710" s="120"/>
      <c r="AZV710" s="120"/>
      <c r="AZW710" s="120"/>
      <c r="AZX710" s="120"/>
      <c r="AZY710" s="120"/>
      <c r="AZZ710" s="120"/>
      <c r="BAA710" s="120"/>
      <c r="BAB710" s="120"/>
      <c r="BAC710" s="120"/>
      <c r="BAD710" s="120"/>
      <c r="BAE710" s="120"/>
      <c r="BAF710" s="120"/>
      <c r="BAG710" s="120"/>
      <c r="BAH710" s="120"/>
      <c r="BAI710" s="120"/>
      <c r="BAJ710" s="120"/>
      <c r="BAK710" s="120"/>
      <c r="BAL710" s="120"/>
      <c r="BAM710" s="120"/>
      <c r="BAN710" s="120"/>
      <c r="BAO710" s="120"/>
      <c r="BAP710" s="120"/>
      <c r="BAQ710" s="120"/>
      <c r="BAR710" s="120"/>
      <c r="BAS710" s="120"/>
      <c r="BAT710" s="120"/>
      <c r="BAU710" s="120"/>
      <c r="BAV710" s="120"/>
      <c r="BAW710" s="120"/>
      <c r="BAX710" s="120"/>
      <c r="BAY710" s="120"/>
      <c r="BAZ710" s="120"/>
      <c r="BBA710" s="120"/>
      <c r="BBB710" s="120"/>
      <c r="BBC710" s="120"/>
      <c r="BBD710" s="120"/>
      <c r="BBE710" s="120"/>
      <c r="BBF710" s="120"/>
      <c r="BBG710" s="120"/>
      <c r="BBH710" s="120"/>
      <c r="BBI710" s="120"/>
      <c r="BBJ710" s="120"/>
      <c r="BBK710" s="120"/>
      <c r="BBL710" s="120"/>
      <c r="BBM710" s="120"/>
      <c r="BBN710" s="120"/>
      <c r="BBO710" s="120"/>
      <c r="BBP710" s="120"/>
      <c r="BBQ710" s="120"/>
      <c r="BBR710" s="120"/>
      <c r="BBS710" s="120"/>
      <c r="BBT710" s="120"/>
      <c r="BBU710" s="120"/>
      <c r="BBV710" s="120"/>
      <c r="BBW710" s="120"/>
      <c r="BBX710" s="120"/>
      <c r="BBY710" s="120"/>
      <c r="BBZ710" s="120"/>
      <c r="BCA710" s="120"/>
      <c r="BCB710" s="120"/>
      <c r="BCC710" s="120"/>
      <c r="BCD710" s="120"/>
      <c r="BCE710" s="120"/>
      <c r="BCF710" s="120"/>
      <c r="BCG710" s="120"/>
      <c r="BCH710" s="120"/>
      <c r="BCI710" s="120"/>
      <c r="BCJ710" s="120"/>
      <c r="BCK710" s="120"/>
      <c r="BCL710" s="120"/>
      <c r="BCM710" s="120"/>
      <c r="BCN710" s="120"/>
      <c r="BCO710" s="120"/>
      <c r="BCP710" s="120"/>
      <c r="BCQ710" s="120"/>
      <c r="BCR710" s="120"/>
      <c r="BCS710" s="120"/>
      <c r="BCT710" s="120"/>
      <c r="BCU710" s="120"/>
      <c r="BCV710" s="120"/>
      <c r="BCW710" s="120"/>
      <c r="BCX710" s="120"/>
      <c r="BCY710" s="120"/>
      <c r="BCZ710" s="120"/>
      <c r="BDA710" s="120"/>
      <c r="BDB710" s="120"/>
      <c r="BDC710" s="120"/>
      <c r="BDD710" s="120"/>
      <c r="BDE710" s="120"/>
      <c r="BDF710" s="120"/>
      <c r="BDG710" s="120"/>
      <c r="BDH710" s="120"/>
      <c r="BDI710" s="120"/>
      <c r="BDJ710" s="120"/>
      <c r="BDK710" s="120"/>
      <c r="BDL710" s="120"/>
      <c r="BDM710" s="120"/>
      <c r="BDN710" s="120"/>
      <c r="BDO710" s="120"/>
      <c r="BDP710" s="120"/>
      <c r="BDQ710" s="120"/>
      <c r="BDR710" s="120"/>
      <c r="BDS710" s="120"/>
      <c r="BDT710" s="120"/>
      <c r="BDU710" s="120"/>
      <c r="BDV710" s="120"/>
      <c r="BDW710" s="120"/>
      <c r="BDX710" s="120"/>
      <c r="BDY710" s="120"/>
      <c r="BDZ710" s="120"/>
      <c r="BEA710" s="120"/>
      <c r="BEB710" s="120"/>
      <c r="BEC710" s="120"/>
      <c r="BED710" s="120"/>
      <c r="BEE710" s="120"/>
      <c r="BEF710" s="120"/>
      <c r="BEG710" s="120"/>
      <c r="BEH710" s="120"/>
      <c r="BEI710" s="120"/>
      <c r="BEJ710" s="120"/>
      <c r="BEK710" s="120"/>
      <c r="BEL710" s="120"/>
      <c r="BEM710" s="120"/>
      <c r="BEN710" s="120"/>
      <c r="BEO710" s="120"/>
      <c r="BEP710" s="120"/>
      <c r="BEQ710" s="120"/>
      <c r="BER710" s="120"/>
      <c r="BES710" s="120"/>
      <c r="BET710" s="120"/>
      <c r="BEU710" s="120"/>
      <c r="BEV710" s="120"/>
      <c r="BEW710" s="120"/>
      <c r="BEX710" s="120"/>
      <c r="BEY710" s="120"/>
      <c r="BEZ710" s="120"/>
      <c r="BFA710" s="120"/>
      <c r="BFB710" s="120"/>
      <c r="BFC710" s="120"/>
      <c r="BFD710" s="120"/>
      <c r="BFE710" s="120"/>
      <c r="BFF710" s="120"/>
      <c r="BFG710" s="120"/>
      <c r="BFH710" s="120"/>
      <c r="BFI710" s="120"/>
      <c r="BFJ710" s="120"/>
      <c r="BFK710" s="120"/>
      <c r="BFL710" s="120"/>
      <c r="BFM710" s="120"/>
      <c r="BFN710" s="120"/>
      <c r="BFO710" s="120"/>
      <c r="BFP710" s="120"/>
      <c r="BFQ710" s="120"/>
      <c r="BFR710" s="120"/>
      <c r="BFS710" s="120"/>
      <c r="BFT710" s="120"/>
      <c r="BFU710" s="120"/>
      <c r="BFV710" s="120"/>
      <c r="BFW710" s="120"/>
      <c r="BFX710" s="120"/>
      <c r="BFY710" s="120"/>
      <c r="BFZ710" s="120"/>
      <c r="BGA710" s="120"/>
      <c r="BGB710" s="120"/>
      <c r="BGC710" s="120"/>
      <c r="BGD710" s="120"/>
      <c r="BGE710" s="120"/>
      <c r="BGF710" s="120"/>
      <c r="BGG710" s="120"/>
      <c r="BGH710" s="120"/>
      <c r="BGI710" s="120"/>
      <c r="BGJ710" s="120"/>
      <c r="BGK710" s="120"/>
      <c r="BGL710" s="120"/>
      <c r="BGM710" s="120"/>
      <c r="BGN710" s="120"/>
      <c r="BGO710" s="120"/>
      <c r="BGP710" s="120"/>
      <c r="BGQ710" s="120"/>
      <c r="BGR710" s="120"/>
      <c r="BGS710" s="120"/>
      <c r="BGT710" s="120"/>
      <c r="BGU710" s="120"/>
      <c r="BGV710" s="120"/>
      <c r="BGW710" s="120"/>
      <c r="BGX710" s="120"/>
      <c r="BGY710" s="120"/>
      <c r="BGZ710" s="120"/>
      <c r="BHA710" s="120"/>
      <c r="BHB710" s="120"/>
      <c r="BHC710" s="120"/>
      <c r="BHD710" s="120"/>
      <c r="BHE710" s="120"/>
      <c r="BHF710" s="120"/>
      <c r="BHG710" s="120"/>
      <c r="BHH710" s="120"/>
      <c r="BHI710" s="120"/>
      <c r="BHJ710" s="120"/>
      <c r="BHK710" s="120"/>
      <c r="BHL710" s="120"/>
      <c r="BHM710" s="120"/>
      <c r="BHN710" s="120"/>
      <c r="BHO710" s="120"/>
      <c r="BHP710" s="120"/>
      <c r="BHQ710" s="120"/>
      <c r="BHR710" s="120"/>
      <c r="BHS710" s="120"/>
      <c r="BHT710" s="120"/>
      <c r="BHU710" s="120"/>
      <c r="BHV710" s="120"/>
      <c r="BHW710" s="120"/>
      <c r="BHX710" s="120"/>
      <c r="BHY710" s="120"/>
      <c r="BHZ710" s="120"/>
      <c r="BIA710" s="120"/>
      <c r="BIB710" s="120"/>
      <c r="BIC710" s="120"/>
      <c r="BID710" s="120"/>
      <c r="BIE710" s="120"/>
      <c r="BIF710" s="120"/>
      <c r="BIG710" s="120"/>
      <c r="BIH710" s="120"/>
      <c r="BII710" s="120"/>
      <c r="BIJ710" s="120"/>
      <c r="BIK710" s="120"/>
      <c r="BIL710" s="120"/>
      <c r="BIM710" s="120"/>
      <c r="BIN710" s="120"/>
      <c r="BIO710" s="120"/>
      <c r="BIP710" s="120"/>
      <c r="BIQ710" s="120"/>
      <c r="BIR710" s="120"/>
      <c r="BIS710" s="120"/>
      <c r="BIT710" s="120"/>
      <c r="BIU710" s="120"/>
      <c r="BIV710" s="120"/>
      <c r="BIW710" s="120"/>
      <c r="BIX710" s="120"/>
      <c r="BIY710" s="120"/>
      <c r="BIZ710" s="120"/>
      <c r="BJA710" s="120"/>
      <c r="BJB710" s="120"/>
      <c r="BJC710" s="120"/>
      <c r="BJD710" s="120"/>
      <c r="BJE710" s="120"/>
      <c r="BJF710" s="120"/>
      <c r="BJG710" s="120"/>
      <c r="BJH710" s="120"/>
      <c r="BJI710" s="120"/>
      <c r="BJJ710" s="120"/>
      <c r="BJK710" s="120"/>
      <c r="BJL710" s="120"/>
      <c r="BJM710" s="120"/>
      <c r="BJN710" s="120"/>
      <c r="BJO710" s="120"/>
      <c r="BJP710" s="120"/>
      <c r="BJQ710" s="120"/>
      <c r="BJR710" s="120"/>
      <c r="BJS710" s="120"/>
      <c r="BJT710" s="120"/>
      <c r="BJU710" s="120"/>
      <c r="BJV710" s="120"/>
      <c r="BJW710" s="120"/>
      <c r="BJX710" s="120"/>
      <c r="BJY710" s="120"/>
      <c r="BJZ710" s="120"/>
      <c r="BKA710" s="120"/>
      <c r="BKB710" s="120"/>
      <c r="BKC710" s="120"/>
      <c r="BKD710" s="120"/>
      <c r="BKE710" s="120"/>
      <c r="BKF710" s="120"/>
      <c r="BKG710" s="120"/>
      <c r="BKH710" s="120"/>
      <c r="BKI710" s="120"/>
      <c r="BKJ710" s="120"/>
      <c r="BKK710" s="120"/>
      <c r="BKL710" s="120"/>
      <c r="BKM710" s="120"/>
      <c r="BKN710" s="120"/>
      <c r="BKO710" s="120"/>
      <c r="BKP710" s="120"/>
      <c r="BKQ710" s="120"/>
      <c r="BKR710" s="120"/>
      <c r="BKS710" s="120"/>
      <c r="BKT710" s="120"/>
      <c r="BKU710" s="120"/>
      <c r="BKV710" s="120"/>
      <c r="BKW710" s="120"/>
      <c r="BKX710" s="120"/>
      <c r="BKY710" s="120"/>
      <c r="BKZ710" s="120"/>
      <c r="BLA710" s="120"/>
      <c r="BLB710" s="120"/>
      <c r="BLC710" s="120"/>
      <c r="BLD710" s="120"/>
      <c r="BLE710" s="120"/>
      <c r="BLF710" s="120"/>
      <c r="BLG710" s="120"/>
      <c r="BLH710" s="120"/>
      <c r="BLI710" s="120"/>
      <c r="BLJ710" s="120"/>
      <c r="BLK710" s="120"/>
      <c r="BLL710" s="120"/>
      <c r="BLM710" s="120"/>
      <c r="BLN710" s="120"/>
      <c r="BLO710" s="120"/>
      <c r="BLP710" s="120"/>
      <c r="BLQ710" s="120"/>
      <c r="BLR710" s="120"/>
      <c r="BLS710" s="120"/>
      <c r="BLT710" s="120"/>
      <c r="BLU710" s="120"/>
      <c r="BLV710" s="120"/>
      <c r="BLW710" s="120"/>
      <c r="BLX710" s="120"/>
      <c r="BLY710" s="120"/>
      <c r="BLZ710" s="120"/>
      <c r="BMA710" s="120"/>
      <c r="BMB710" s="120"/>
      <c r="BMC710" s="120"/>
      <c r="BMD710" s="120"/>
      <c r="BME710" s="120"/>
      <c r="BMF710" s="120"/>
      <c r="BMG710" s="120"/>
      <c r="BMH710" s="120"/>
      <c r="BMI710" s="120"/>
      <c r="BMJ710" s="120"/>
      <c r="BMK710" s="120"/>
      <c r="BML710" s="120"/>
      <c r="BMM710" s="120"/>
      <c r="BMN710" s="120"/>
      <c r="BMO710" s="120"/>
      <c r="BMP710" s="120"/>
      <c r="BMQ710" s="120"/>
      <c r="BMR710" s="120"/>
      <c r="BMS710" s="120"/>
      <c r="BMT710" s="120"/>
      <c r="BMU710" s="120"/>
      <c r="BMV710" s="120"/>
      <c r="BMW710" s="120"/>
      <c r="BMX710" s="120"/>
      <c r="BMY710" s="120"/>
      <c r="BMZ710" s="120"/>
      <c r="BNA710" s="120"/>
      <c r="BNB710" s="120"/>
      <c r="BNC710" s="120"/>
      <c r="BND710" s="120"/>
      <c r="BNE710" s="120"/>
      <c r="BNF710" s="120"/>
      <c r="BNG710" s="120"/>
      <c r="BNH710" s="120"/>
      <c r="BNI710" s="120"/>
      <c r="BNJ710" s="120"/>
      <c r="BNK710" s="120"/>
      <c r="BNL710" s="120"/>
      <c r="BNM710" s="120"/>
      <c r="BNN710" s="120"/>
      <c r="BNO710" s="120"/>
      <c r="BNP710" s="120"/>
      <c r="BNQ710" s="120"/>
      <c r="BNR710" s="120"/>
      <c r="BNS710" s="120"/>
      <c r="BNT710" s="120"/>
      <c r="BNU710" s="120"/>
      <c r="BNV710" s="120"/>
      <c r="BNW710" s="120"/>
      <c r="BNX710" s="120"/>
      <c r="BNY710" s="120"/>
      <c r="BNZ710" s="120"/>
      <c r="BOA710" s="120"/>
      <c r="BOB710" s="120"/>
      <c r="BOC710" s="120"/>
      <c r="BOD710" s="120"/>
      <c r="BOE710" s="120"/>
      <c r="BOF710" s="120"/>
      <c r="BOG710" s="120"/>
      <c r="BOH710" s="120"/>
      <c r="BOI710" s="120"/>
      <c r="BOJ710" s="120"/>
      <c r="BOK710" s="120"/>
      <c r="BOL710" s="120"/>
      <c r="BOM710" s="120"/>
      <c r="BON710" s="120"/>
      <c r="BOO710" s="120"/>
      <c r="BOP710" s="120"/>
      <c r="BOQ710" s="120"/>
      <c r="BOR710" s="120"/>
      <c r="BOS710" s="120"/>
      <c r="BOT710" s="120"/>
      <c r="BOU710" s="120"/>
      <c r="BOV710" s="120"/>
      <c r="BOW710" s="120"/>
      <c r="BOX710" s="120"/>
      <c r="BOY710" s="120"/>
      <c r="BOZ710" s="120"/>
      <c r="BPA710" s="120"/>
      <c r="BPB710" s="120"/>
      <c r="BPC710" s="120"/>
      <c r="BPD710" s="120"/>
      <c r="BPE710" s="120"/>
      <c r="BPF710" s="120"/>
      <c r="BPG710" s="120"/>
      <c r="BPH710" s="120"/>
      <c r="BPI710" s="120"/>
      <c r="BPJ710" s="120"/>
      <c r="BPK710" s="120"/>
      <c r="BPL710" s="120"/>
      <c r="BPM710" s="120"/>
      <c r="BPN710" s="120"/>
      <c r="BPO710" s="120"/>
      <c r="BPP710" s="120"/>
      <c r="BPQ710" s="120"/>
      <c r="BPR710" s="120"/>
      <c r="BPS710" s="120"/>
      <c r="BPT710" s="120"/>
      <c r="BPU710" s="120"/>
      <c r="BPV710" s="120"/>
      <c r="BPW710" s="120"/>
      <c r="BPX710" s="120"/>
      <c r="BPY710" s="120"/>
      <c r="BPZ710" s="120"/>
      <c r="BQA710" s="120"/>
      <c r="BQB710" s="120"/>
      <c r="BQC710" s="120"/>
      <c r="BQD710" s="120"/>
      <c r="BQE710" s="120"/>
      <c r="BQF710" s="120"/>
      <c r="BQG710" s="120"/>
      <c r="BQH710" s="120"/>
      <c r="BQI710" s="120"/>
      <c r="BQJ710" s="120"/>
      <c r="BQK710" s="120"/>
      <c r="BQL710" s="120"/>
      <c r="BQM710" s="120"/>
      <c r="BQN710" s="120"/>
      <c r="BQO710" s="120"/>
      <c r="BQP710" s="120"/>
      <c r="BQQ710" s="120"/>
      <c r="BQR710" s="120"/>
      <c r="BQS710" s="120"/>
      <c r="BQT710" s="120"/>
      <c r="BQU710" s="120"/>
      <c r="BQV710" s="120"/>
      <c r="BQW710" s="120"/>
      <c r="BQX710" s="120"/>
      <c r="BQY710" s="120"/>
      <c r="BQZ710" s="120"/>
      <c r="BRA710" s="120"/>
      <c r="BRB710" s="120"/>
      <c r="BRC710" s="120"/>
      <c r="BRD710" s="120"/>
      <c r="BRE710" s="120"/>
      <c r="BRF710" s="120"/>
      <c r="BRG710" s="120"/>
      <c r="BRH710" s="120"/>
      <c r="BRI710" s="120"/>
      <c r="BRJ710" s="120"/>
      <c r="BRK710" s="120"/>
      <c r="BRL710" s="120"/>
      <c r="BRM710" s="120"/>
      <c r="BRN710" s="120"/>
      <c r="BRO710" s="120"/>
      <c r="BRP710" s="120"/>
      <c r="BRQ710" s="120"/>
      <c r="BRR710" s="120"/>
      <c r="BRS710" s="120"/>
      <c r="BRT710" s="120"/>
      <c r="BRU710" s="120"/>
      <c r="BRV710" s="120"/>
      <c r="BRW710" s="120"/>
      <c r="BRX710" s="120"/>
      <c r="BRY710" s="120"/>
      <c r="BRZ710" s="120"/>
      <c r="BSA710" s="120"/>
      <c r="BSB710" s="120"/>
      <c r="BSC710" s="120"/>
      <c r="BSD710" s="120"/>
      <c r="BSE710" s="120"/>
      <c r="BSF710" s="120"/>
      <c r="BSG710" s="120"/>
      <c r="BSH710" s="120"/>
      <c r="BSI710" s="120"/>
      <c r="BSJ710" s="120"/>
      <c r="BSK710" s="120"/>
      <c r="BSL710" s="120"/>
      <c r="BSM710" s="120"/>
      <c r="BSN710" s="120"/>
      <c r="BSO710" s="120"/>
      <c r="BSP710" s="120"/>
      <c r="BSQ710" s="120"/>
      <c r="BSR710" s="120"/>
      <c r="BSS710" s="120"/>
      <c r="BST710" s="120"/>
      <c r="BSU710" s="120"/>
      <c r="BSV710" s="120"/>
      <c r="BSW710" s="120"/>
      <c r="BSX710" s="120"/>
      <c r="BSY710" s="120"/>
      <c r="BSZ710" s="120"/>
      <c r="BTA710" s="120"/>
      <c r="BTB710" s="120"/>
      <c r="BTC710" s="120"/>
      <c r="BTD710" s="120"/>
      <c r="BTE710" s="120"/>
      <c r="BTF710" s="120"/>
      <c r="BTG710" s="120"/>
      <c r="BTH710" s="120"/>
      <c r="BTI710" s="120"/>
      <c r="BTJ710" s="120"/>
      <c r="BTK710" s="120"/>
      <c r="BTL710" s="120"/>
      <c r="BTM710" s="120"/>
      <c r="BTN710" s="120"/>
      <c r="BTO710" s="120"/>
      <c r="BTP710" s="120"/>
      <c r="BTQ710" s="120"/>
      <c r="BTR710" s="120"/>
      <c r="BTS710" s="120"/>
      <c r="BTT710" s="120"/>
      <c r="BTU710" s="120"/>
      <c r="BTV710" s="120"/>
      <c r="BTW710" s="120"/>
      <c r="BTX710" s="120"/>
      <c r="BTY710" s="120"/>
      <c r="BTZ710" s="120"/>
      <c r="BUA710" s="120"/>
      <c r="BUB710" s="120"/>
      <c r="BUC710" s="120"/>
      <c r="BUD710" s="120"/>
      <c r="BUE710" s="120"/>
      <c r="BUF710" s="120"/>
      <c r="BUG710" s="120"/>
      <c r="BUH710" s="120"/>
      <c r="BUI710" s="120"/>
      <c r="BUJ710" s="120"/>
      <c r="BUK710" s="120"/>
      <c r="BUL710" s="120"/>
      <c r="BUM710" s="120"/>
      <c r="BUN710" s="120"/>
      <c r="BUO710" s="120"/>
      <c r="BUP710" s="120"/>
      <c r="BUQ710" s="120"/>
      <c r="BUR710" s="120"/>
      <c r="BUS710" s="120"/>
      <c r="BUT710" s="120"/>
      <c r="BUU710" s="120"/>
      <c r="BUV710" s="120"/>
      <c r="BUW710" s="120"/>
      <c r="BUX710" s="120"/>
      <c r="BUY710" s="120"/>
      <c r="BUZ710" s="120"/>
      <c r="BVA710" s="120"/>
      <c r="BVB710" s="120"/>
      <c r="BVC710" s="120"/>
      <c r="BVD710" s="120"/>
      <c r="BVE710" s="120"/>
      <c r="BVF710" s="120"/>
      <c r="BVG710" s="120"/>
      <c r="BVH710" s="120"/>
      <c r="BVI710" s="120"/>
      <c r="BVJ710" s="120"/>
      <c r="BVK710" s="120"/>
      <c r="BVL710" s="120"/>
      <c r="BVM710" s="120"/>
      <c r="BVN710" s="120"/>
      <c r="BVO710" s="120"/>
      <c r="BVP710" s="120"/>
      <c r="BVQ710" s="120"/>
      <c r="BVR710" s="120"/>
      <c r="BVS710" s="120"/>
      <c r="BVT710" s="120"/>
      <c r="BVU710" s="120"/>
      <c r="BVV710" s="120"/>
      <c r="BVW710" s="120"/>
      <c r="BVX710" s="120"/>
      <c r="BVY710" s="120"/>
      <c r="BVZ710" s="120"/>
      <c r="BWA710" s="120"/>
      <c r="BWB710" s="120"/>
      <c r="BWC710" s="120"/>
      <c r="BWD710" s="120"/>
      <c r="BWE710" s="120"/>
      <c r="BWF710" s="120"/>
      <c r="BWG710" s="120"/>
      <c r="BWH710" s="120"/>
      <c r="BWI710" s="120"/>
      <c r="BWJ710" s="120"/>
      <c r="BWK710" s="120"/>
      <c r="BWL710" s="120"/>
      <c r="BWM710" s="120"/>
      <c r="BWN710" s="120"/>
      <c r="BWO710" s="120"/>
      <c r="BWP710" s="120"/>
      <c r="BWQ710" s="120"/>
      <c r="BWR710" s="120"/>
      <c r="BWS710" s="120"/>
      <c r="BWT710" s="120"/>
      <c r="BWU710" s="120"/>
      <c r="BWV710" s="120"/>
      <c r="BWW710" s="120"/>
      <c r="BWX710" s="120"/>
      <c r="BWY710" s="120"/>
      <c r="BWZ710" s="120"/>
      <c r="BXA710" s="120"/>
      <c r="BXB710" s="120"/>
      <c r="BXC710" s="120"/>
      <c r="BXD710" s="120"/>
      <c r="BXE710" s="120"/>
      <c r="BXF710" s="120"/>
      <c r="BXG710" s="120"/>
      <c r="BXH710" s="120"/>
      <c r="BXI710" s="120"/>
      <c r="BXJ710" s="120"/>
      <c r="BXK710" s="120"/>
      <c r="BXL710" s="120"/>
      <c r="BXM710" s="120"/>
      <c r="BXN710" s="120"/>
      <c r="BXO710" s="120"/>
      <c r="BXP710" s="120"/>
      <c r="BXQ710" s="120"/>
      <c r="BXR710" s="120"/>
      <c r="BXS710" s="120"/>
      <c r="BXT710" s="120"/>
      <c r="BXU710" s="120"/>
      <c r="BXV710" s="120"/>
      <c r="BXW710" s="120"/>
      <c r="BXX710" s="120"/>
      <c r="BXY710" s="120"/>
      <c r="BXZ710" s="120"/>
      <c r="BYA710" s="120"/>
      <c r="BYB710" s="120"/>
      <c r="BYC710" s="120"/>
      <c r="BYD710" s="120"/>
      <c r="BYE710" s="120"/>
      <c r="BYF710" s="120"/>
      <c r="BYG710" s="120"/>
      <c r="BYH710" s="120"/>
      <c r="BYI710" s="120"/>
      <c r="BYJ710" s="120"/>
      <c r="BYK710" s="120"/>
      <c r="BYL710" s="120"/>
      <c r="BYM710" s="120"/>
      <c r="BYN710" s="120"/>
      <c r="BYO710" s="120"/>
      <c r="BYP710" s="120"/>
      <c r="BYQ710" s="120"/>
      <c r="BYR710" s="120"/>
      <c r="BYS710" s="120"/>
      <c r="BYT710" s="120"/>
      <c r="BYU710" s="120"/>
      <c r="BYV710" s="120"/>
      <c r="BYW710" s="120"/>
      <c r="BYX710" s="120"/>
      <c r="BYY710" s="120"/>
      <c r="BYZ710" s="120"/>
      <c r="BZA710" s="120"/>
      <c r="BZB710" s="120"/>
      <c r="BZC710" s="120"/>
      <c r="BZD710" s="120"/>
      <c r="BZE710" s="120"/>
      <c r="BZF710" s="120"/>
      <c r="BZG710" s="120"/>
      <c r="BZH710" s="120"/>
      <c r="BZI710" s="120"/>
      <c r="BZJ710" s="120"/>
      <c r="BZK710" s="120"/>
      <c r="BZL710" s="120"/>
      <c r="BZM710" s="120"/>
      <c r="BZN710" s="120"/>
      <c r="BZO710" s="120"/>
      <c r="BZP710" s="120"/>
      <c r="BZQ710" s="120"/>
      <c r="BZR710" s="120"/>
      <c r="BZS710" s="120"/>
      <c r="BZT710" s="120"/>
      <c r="BZU710" s="120"/>
      <c r="BZV710" s="120"/>
      <c r="BZW710" s="120"/>
      <c r="BZX710" s="120"/>
      <c r="BZY710" s="120"/>
      <c r="BZZ710" s="120"/>
      <c r="CAA710" s="120"/>
      <c r="CAB710" s="120"/>
      <c r="CAC710" s="120"/>
      <c r="CAD710" s="120"/>
      <c r="CAE710" s="120"/>
      <c r="CAF710" s="120"/>
      <c r="CAG710" s="120"/>
      <c r="CAH710" s="120"/>
      <c r="CAI710" s="120"/>
      <c r="CAJ710" s="120"/>
      <c r="CAK710" s="120"/>
      <c r="CAL710" s="120"/>
      <c r="CAM710" s="120"/>
      <c r="CAN710" s="120"/>
      <c r="CAO710" s="120"/>
      <c r="CAP710" s="120"/>
      <c r="CAQ710" s="120"/>
      <c r="CAR710" s="120"/>
      <c r="CAS710" s="120"/>
      <c r="CAT710" s="120"/>
      <c r="CAU710" s="120"/>
      <c r="CAV710" s="120"/>
      <c r="CAW710" s="120"/>
      <c r="CAX710" s="120"/>
      <c r="CAY710" s="120"/>
      <c r="CAZ710" s="120"/>
      <c r="CBA710" s="120"/>
      <c r="CBB710" s="120"/>
      <c r="CBC710" s="120"/>
      <c r="CBD710" s="120"/>
      <c r="CBE710" s="120"/>
      <c r="CBF710" s="120"/>
      <c r="CBG710" s="120"/>
      <c r="CBH710" s="120"/>
      <c r="CBI710" s="120"/>
      <c r="CBJ710" s="120"/>
      <c r="CBK710" s="120"/>
      <c r="CBL710" s="120"/>
      <c r="CBM710" s="120"/>
      <c r="CBN710" s="120"/>
      <c r="CBO710" s="120"/>
      <c r="CBP710" s="120"/>
      <c r="CBQ710" s="120"/>
      <c r="CBR710" s="120"/>
      <c r="CBS710" s="120"/>
      <c r="CBT710" s="120"/>
      <c r="CBU710" s="120"/>
      <c r="CBV710" s="120"/>
      <c r="CBW710" s="120"/>
      <c r="CBX710" s="120"/>
      <c r="CBY710" s="120"/>
      <c r="CBZ710" s="120"/>
      <c r="CCA710" s="120"/>
      <c r="CCB710" s="120"/>
      <c r="CCC710" s="120"/>
      <c r="CCD710" s="120"/>
      <c r="CCE710" s="120"/>
      <c r="CCF710" s="120"/>
      <c r="CCG710" s="120"/>
      <c r="CCH710" s="120"/>
      <c r="CCI710" s="120"/>
      <c r="CCJ710" s="120"/>
      <c r="CCK710" s="120"/>
      <c r="CCL710" s="120"/>
      <c r="CCM710" s="120"/>
      <c r="CCN710" s="120"/>
      <c r="CCO710" s="120"/>
      <c r="CCP710" s="120"/>
      <c r="CCQ710" s="120"/>
      <c r="CCR710" s="120"/>
      <c r="CCS710" s="120"/>
      <c r="CCT710" s="120"/>
      <c r="CCU710" s="120"/>
      <c r="CCV710" s="120"/>
      <c r="CCW710" s="120"/>
      <c r="CCX710" s="120"/>
      <c r="CCY710" s="120"/>
      <c r="CCZ710" s="120"/>
      <c r="CDA710" s="120"/>
      <c r="CDB710" s="120"/>
      <c r="CDC710" s="120"/>
      <c r="CDD710" s="120"/>
      <c r="CDE710" s="120"/>
      <c r="CDF710" s="120"/>
      <c r="CDG710" s="120"/>
      <c r="CDH710" s="120"/>
      <c r="CDI710" s="120"/>
      <c r="CDJ710" s="120"/>
      <c r="CDK710" s="120"/>
      <c r="CDL710" s="120"/>
      <c r="CDM710" s="120"/>
      <c r="CDN710" s="120"/>
      <c r="CDO710" s="120"/>
      <c r="CDP710" s="120"/>
      <c r="CDQ710" s="120"/>
      <c r="CDR710" s="120"/>
      <c r="CDS710" s="120"/>
      <c r="CDT710" s="120"/>
      <c r="CDU710" s="120"/>
      <c r="CDV710" s="120"/>
      <c r="CDW710" s="120"/>
      <c r="CDX710" s="120"/>
      <c r="CDY710" s="120"/>
      <c r="CDZ710" s="120"/>
      <c r="CEA710" s="120"/>
      <c r="CEB710" s="120"/>
      <c r="CEC710" s="120"/>
      <c r="CED710" s="120"/>
      <c r="CEE710" s="120"/>
      <c r="CEF710" s="120"/>
      <c r="CEG710" s="120"/>
      <c r="CEH710" s="120"/>
      <c r="CEI710" s="120"/>
      <c r="CEJ710" s="120"/>
      <c r="CEK710" s="120"/>
      <c r="CEL710" s="120"/>
      <c r="CEM710" s="120"/>
      <c r="CEN710" s="120"/>
      <c r="CEO710" s="120"/>
      <c r="CEP710" s="120"/>
      <c r="CEQ710" s="120"/>
      <c r="CER710" s="120"/>
      <c r="CES710" s="120"/>
      <c r="CET710" s="120"/>
      <c r="CEU710" s="120"/>
      <c r="CEV710" s="120"/>
      <c r="CEW710" s="120"/>
      <c r="CEX710" s="120"/>
      <c r="CEY710" s="120"/>
      <c r="CEZ710" s="120"/>
      <c r="CFA710" s="120"/>
      <c r="CFB710" s="120"/>
      <c r="CFC710" s="120"/>
      <c r="CFD710" s="120"/>
      <c r="CFE710" s="120"/>
      <c r="CFF710" s="120"/>
      <c r="CFG710" s="120"/>
      <c r="CFH710" s="120"/>
      <c r="CFI710" s="120"/>
      <c r="CFJ710" s="120"/>
      <c r="CFK710" s="120"/>
      <c r="CFL710" s="120"/>
      <c r="CFM710" s="120"/>
      <c r="CFN710" s="120"/>
      <c r="CFO710" s="120"/>
      <c r="CFP710" s="120"/>
      <c r="CFQ710" s="120"/>
      <c r="CFR710" s="120"/>
      <c r="CFS710" s="120"/>
      <c r="CFT710" s="120"/>
      <c r="CFU710" s="120"/>
      <c r="CFV710" s="120"/>
      <c r="CFW710" s="120"/>
      <c r="CFX710" s="120"/>
      <c r="CFY710" s="120"/>
      <c r="CFZ710" s="120"/>
      <c r="CGA710" s="120"/>
      <c r="CGB710" s="120"/>
      <c r="CGC710" s="120"/>
      <c r="CGD710" s="120"/>
      <c r="CGE710" s="120"/>
      <c r="CGF710" s="120"/>
      <c r="CGG710" s="120"/>
      <c r="CGH710" s="120"/>
      <c r="CGI710" s="120"/>
      <c r="CGJ710" s="120"/>
      <c r="CGK710" s="120"/>
      <c r="CGL710" s="120"/>
      <c r="CGM710" s="120"/>
      <c r="CGN710" s="120"/>
      <c r="CGO710" s="120"/>
      <c r="CGP710" s="120"/>
      <c r="CGQ710" s="120"/>
      <c r="CGR710" s="120"/>
      <c r="CGS710" s="120"/>
      <c r="CGT710" s="120"/>
      <c r="CGU710" s="120"/>
      <c r="CGV710" s="120"/>
      <c r="CGW710" s="120"/>
      <c r="CGX710" s="120"/>
      <c r="CGY710" s="120"/>
      <c r="CGZ710" s="120"/>
      <c r="CHA710" s="120"/>
      <c r="CHB710" s="120"/>
      <c r="CHC710" s="120"/>
      <c r="CHD710" s="120"/>
      <c r="CHE710" s="120"/>
      <c r="CHF710" s="120"/>
      <c r="CHG710" s="120"/>
      <c r="CHH710" s="120"/>
      <c r="CHI710" s="120"/>
      <c r="CHJ710" s="120"/>
      <c r="CHK710" s="120"/>
      <c r="CHL710" s="120"/>
      <c r="CHM710" s="120"/>
      <c r="CHN710" s="120"/>
      <c r="CHO710" s="120"/>
      <c r="CHP710" s="120"/>
      <c r="CHQ710" s="120"/>
      <c r="CHR710" s="120"/>
      <c r="CHS710" s="120"/>
      <c r="CHT710" s="120"/>
      <c r="CHU710" s="120"/>
      <c r="CHV710" s="120"/>
      <c r="CHW710" s="120"/>
      <c r="CHX710" s="120"/>
      <c r="CHY710" s="120"/>
      <c r="CHZ710" s="120"/>
      <c r="CIA710" s="120"/>
      <c r="CIB710" s="120"/>
      <c r="CIC710" s="120"/>
      <c r="CID710" s="120"/>
      <c r="CIE710" s="120"/>
      <c r="CIF710" s="120"/>
      <c r="CIG710" s="120"/>
      <c r="CIH710" s="120"/>
      <c r="CII710" s="120"/>
      <c r="CIJ710" s="120"/>
      <c r="CIK710" s="120"/>
      <c r="CIL710" s="120"/>
      <c r="CIM710" s="120"/>
      <c r="CIN710" s="120"/>
      <c r="CIO710" s="120"/>
      <c r="CIP710" s="120"/>
      <c r="CIQ710" s="120"/>
      <c r="CIR710" s="120"/>
      <c r="CIS710" s="120"/>
      <c r="CIT710" s="120"/>
      <c r="CIU710" s="120"/>
      <c r="CIV710" s="120"/>
      <c r="CIW710" s="120"/>
      <c r="CIX710" s="120"/>
      <c r="CIY710" s="120"/>
      <c r="CIZ710" s="120"/>
      <c r="CJA710" s="120"/>
      <c r="CJB710" s="120"/>
      <c r="CJC710" s="120"/>
      <c r="CJD710" s="120"/>
      <c r="CJE710" s="120"/>
      <c r="CJF710" s="120"/>
      <c r="CJG710" s="120"/>
      <c r="CJH710" s="120"/>
      <c r="CJI710" s="120"/>
      <c r="CJJ710" s="120"/>
      <c r="CJK710" s="120"/>
      <c r="CJL710" s="120"/>
      <c r="CJM710" s="120"/>
      <c r="CJN710" s="120"/>
      <c r="CJO710" s="120"/>
      <c r="CJP710" s="120"/>
      <c r="CJQ710" s="120"/>
      <c r="CJR710" s="120"/>
      <c r="CJS710" s="120"/>
      <c r="CJT710" s="120"/>
      <c r="CJU710" s="120"/>
      <c r="CJV710" s="120"/>
      <c r="CJW710" s="120"/>
      <c r="CJX710" s="120"/>
      <c r="CJY710" s="120"/>
      <c r="CJZ710" s="120"/>
      <c r="CKA710" s="120"/>
      <c r="CKB710" s="120"/>
      <c r="CKC710" s="120"/>
      <c r="CKD710" s="120"/>
      <c r="CKE710" s="120"/>
      <c r="CKF710" s="120"/>
      <c r="CKG710" s="120"/>
      <c r="CKH710" s="120"/>
      <c r="CKI710" s="120"/>
      <c r="CKJ710" s="120"/>
      <c r="CKK710" s="120"/>
      <c r="CKL710" s="120"/>
      <c r="CKM710" s="120"/>
      <c r="CKN710" s="120"/>
      <c r="CKO710" s="120"/>
      <c r="CKP710" s="120"/>
      <c r="CKQ710" s="120"/>
      <c r="CKR710" s="120"/>
      <c r="CKS710" s="120"/>
      <c r="CKT710" s="120"/>
      <c r="CKU710" s="120"/>
      <c r="CKV710" s="120"/>
      <c r="CKW710" s="120"/>
      <c r="CKX710" s="120"/>
      <c r="CKY710" s="120"/>
      <c r="CKZ710" s="120"/>
      <c r="CLA710" s="120"/>
      <c r="CLB710" s="120"/>
      <c r="CLC710" s="120"/>
      <c r="CLD710" s="120"/>
      <c r="CLE710" s="120"/>
      <c r="CLF710" s="120"/>
      <c r="CLG710" s="120"/>
      <c r="CLH710" s="120"/>
      <c r="CLI710" s="120"/>
      <c r="CLJ710" s="120"/>
      <c r="CLK710" s="120"/>
      <c r="CLL710" s="120"/>
      <c r="CLM710" s="120"/>
      <c r="CLN710" s="120"/>
      <c r="CLO710" s="120"/>
      <c r="CLP710" s="120"/>
      <c r="CLQ710" s="120"/>
      <c r="CLR710" s="120"/>
      <c r="CLS710" s="120"/>
      <c r="CLT710" s="120"/>
      <c r="CLU710" s="120"/>
      <c r="CLV710" s="120"/>
      <c r="CLW710" s="120"/>
      <c r="CLX710" s="120"/>
      <c r="CLY710" s="120"/>
      <c r="CLZ710" s="120"/>
      <c r="CMA710" s="120"/>
      <c r="CMB710" s="120"/>
      <c r="CMC710" s="120"/>
      <c r="CMD710" s="120"/>
      <c r="CME710" s="120"/>
      <c r="CMF710" s="120"/>
      <c r="CMG710" s="120"/>
      <c r="CMH710" s="120"/>
      <c r="CMI710" s="120"/>
      <c r="CMJ710" s="120"/>
      <c r="CMK710" s="120"/>
      <c r="CML710" s="120"/>
      <c r="CMM710" s="120"/>
      <c r="CMN710" s="120"/>
      <c r="CMO710" s="120"/>
      <c r="CMP710" s="120"/>
      <c r="CMQ710" s="120"/>
      <c r="CMR710" s="120"/>
      <c r="CMS710" s="120"/>
      <c r="CMT710" s="120"/>
      <c r="CMU710" s="120"/>
      <c r="CMV710" s="120"/>
      <c r="CMW710" s="120"/>
      <c r="CMX710" s="120"/>
      <c r="CMY710" s="120"/>
      <c r="CMZ710" s="120"/>
      <c r="CNA710" s="120"/>
      <c r="CNB710" s="120"/>
      <c r="CNC710" s="120"/>
      <c r="CND710" s="120"/>
      <c r="CNE710" s="120"/>
      <c r="CNF710" s="120"/>
      <c r="CNG710" s="120"/>
      <c r="CNH710" s="120"/>
      <c r="CNI710" s="120"/>
      <c r="CNJ710" s="120"/>
      <c r="CNK710" s="120"/>
      <c r="CNL710" s="120"/>
      <c r="CNM710" s="120"/>
      <c r="CNN710" s="120"/>
      <c r="CNO710" s="120"/>
      <c r="CNP710" s="120"/>
      <c r="CNQ710" s="120"/>
      <c r="CNR710" s="120"/>
      <c r="CNS710" s="120"/>
      <c r="CNT710" s="120"/>
      <c r="CNU710" s="120"/>
      <c r="CNV710" s="120"/>
      <c r="CNW710" s="120"/>
      <c r="CNX710" s="120"/>
      <c r="CNY710" s="120"/>
      <c r="CNZ710" s="120"/>
      <c r="COA710" s="120"/>
      <c r="COB710" s="120"/>
      <c r="COC710" s="120"/>
      <c r="COD710" s="120"/>
      <c r="COE710" s="120"/>
      <c r="COF710" s="120"/>
      <c r="COG710" s="120"/>
      <c r="COH710" s="120"/>
      <c r="COI710" s="120"/>
      <c r="COJ710" s="120"/>
      <c r="COK710" s="120"/>
      <c r="COL710" s="120"/>
      <c r="COM710" s="120"/>
      <c r="CON710" s="120"/>
      <c r="COO710" s="120"/>
      <c r="COP710" s="120"/>
      <c r="COQ710" s="120"/>
      <c r="COR710" s="120"/>
      <c r="COS710" s="120"/>
      <c r="COT710" s="120"/>
      <c r="COU710" s="120"/>
      <c r="COV710" s="120"/>
      <c r="COW710" s="120"/>
      <c r="COX710" s="120"/>
      <c r="COY710" s="120"/>
      <c r="COZ710" s="120"/>
      <c r="CPA710" s="120"/>
      <c r="CPB710" s="120"/>
      <c r="CPC710" s="120"/>
      <c r="CPD710" s="120"/>
      <c r="CPE710" s="120"/>
      <c r="CPF710" s="120"/>
      <c r="CPG710" s="120"/>
      <c r="CPH710" s="120"/>
      <c r="CPI710" s="120"/>
      <c r="CPJ710" s="120"/>
      <c r="CPK710" s="120"/>
      <c r="CPL710" s="120"/>
      <c r="CPM710" s="120"/>
      <c r="CPN710" s="120"/>
      <c r="CPO710" s="120"/>
      <c r="CPP710" s="120"/>
      <c r="CPQ710" s="120"/>
      <c r="CPR710" s="120"/>
      <c r="CPS710" s="120"/>
      <c r="CPT710" s="120"/>
      <c r="CPU710" s="120"/>
      <c r="CPV710" s="120"/>
      <c r="CPW710" s="120"/>
      <c r="CPX710" s="120"/>
      <c r="CPY710" s="120"/>
      <c r="CPZ710" s="120"/>
      <c r="CQA710" s="120"/>
      <c r="CQB710" s="120"/>
      <c r="CQC710" s="120"/>
      <c r="CQD710" s="120"/>
      <c r="CQE710" s="120"/>
      <c r="CQF710" s="120"/>
      <c r="CQG710" s="120"/>
      <c r="CQH710" s="120"/>
      <c r="CQI710" s="120"/>
      <c r="CQJ710" s="120"/>
      <c r="CQK710" s="120"/>
      <c r="CQL710" s="120"/>
      <c r="CQM710" s="120"/>
      <c r="CQN710" s="120"/>
      <c r="CQO710" s="120"/>
      <c r="CQP710" s="120"/>
      <c r="CQQ710" s="120"/>
      <c r="CQR710" s="120"/>
      <c r="CQS710" s="120"/>
      <c r="CQT710" s="120"/>
      <c r="CQU710" s="120"/>
      <c r="CQV710" s="120"/>
      <c r="CQW710" s="120"/>
      <c r="CQX710" s="120"/>
      <c r="CQY710" s="120"/>
      <c r="CQZ710" s="120"/>
      <c r="CRA710" s="120"/>
      <c r="CRB710" s="120"/>
      <c r="CRC710" s="120"/>
      <c r="CRD710" s="120"/>
      <c r="CRE710" s="120"/>
      <c r="CRF710" s="120"/>
      <c r="CRG710" s="120"/>
      <c r="CRH710" s="120"/>
      <c r="CRI710" s="120"/>
      <c r="CRJ710" s="120"/>
      <c r="CRK710" s="120"/>
      <c r="CRL710" s="120"/>
      <c r="CRM710" s="120"/>
      <c r="CRN710" s="120"/>
      <c r="CRO710" s="120"/>
      <c r="CRP710" s="120"/>
      <c r="CRQ710" s="120"/>
      <c r="CRR710" s="120"/>
      <c r="CRS710" s="120"/>
      <c r="CRT710" s="120"/>
      <c r="CRU710" s="120"/>
      <c r="CRV710" s="120"/>
      <c r="CRW710" s="120"/>
      <c r="CRX710" s="120"/>
      <c r="CRY710" s="120"/>
      <c r="CRZ710" s="120"/>
      <c r="CSA710" s="120"/>
      <c r="CSB710" s="120"/>
      <c r="CSC710" s="120"/>
      <c r="CSD710" s="120"/>
      <c r="CSE710" s="120"/>
      <c r="CSF710" s="120"/>
      <c r="CSG710" s="120"/>
      <c r="CSH710" s="120"/>
      <c r="CSI710" s="120"/>
      <c r="CSJ710" s="120"/>
      <c r="CSK710" s="120"/>
      <c r="CSL710" s="120"/>
      <c r="CSM710" s="120"/>
      <c r="CSN710" s="120"/>
      <c r="CSO710" s="120"/>
      <c r="CSP710" s="120"/>
      <c r="CSQ710" s="120"/>
      <c r="CSR710" s="120"/>
      <c r="CSS710" s="120"/>
      <c r="CST710" s="120"/>
      <c r="CSU710" s="120"/>
      <c r="CSV710" s="120"/>
      <c r="CSW710" s="120"/>
      <c r="CSX710" s="120"/>
      <c r="CSY710" s="120"/>
      <c r="CSZ710" s="120"/>
      <c r="CTA710" s="120"/>
      <c r="CTB710" s="120"/>
      <c r="CTC710" s="120"/>
      <c r="CTD710" s="120"/>
      <c r="CTE710" s="120"/>
      <c r="CTF710" s="120"/>
      <c r="CTG710" s="120"/>
      <c r="CTH710" s="120"/>
      <c r="CTI710" s="120"/>
      <c r="CTJ710" s="120"/>
      <c r="CTK710" s="120"/>
      <c r="CTL710" s="120"/>
      <c r="CTM710" s="120"/>
      <c r="CTN710" s="120"/>
      <c r="CTO710" s="120"/>
      <c r="CTP710" s="120"/>
      <c r="CTQ710" s="120"/>
      <c r="CTR710" s="120"/>
      <c r="CTS710" s="120"/>
      <c r="CTT710" s="120"/>
      <c r="CTU710" s="120"/>
      <c r="CTV710" s="120"/>
      <c r="CTW710" s="120"/>
      <c r="CTX710" s="120"/>
      <c r="CTY710" s="120"/>
      <c r="CTZ710" s="120"/>
      <c r="CUA710" s="120"/>
      <c r="CUB710" s="120"/>
      <c r="CUC710" s="120"/>
      <c r="CUD710" s="120"/>
      <c r="CUE710" s="120"/>
      <c r="CUF710" s="120"/>
      <c r="CUG710" s="120"/>
      <c r="CUH710" s="120"/>
      <c r="CUI710" s="120"/>
      <c r="CUJ710" s="120"/>
      <c r="CUK710" s="120"/>
      <c r="CUL710" s="120"/>
      <c r="CUM710" s="120"/>
      <c r="CUN710" s="120"/>
      <c r="CUO710" s="120"/>
      <c r="CUP710" s="120"/>
      <c r="CUQ710" s="120"/>
      <c r="CUR710" s="120"/>
      <c r="CUS710" s="120"/>
      <c r="CUT710" s="120"/>
      <c r="CUU710" s="120"/>
      <c r="CUV710" s="120"/>
      <c r="CUW710" s="120"/>
      <c r="CUX710" s="120"/>
      <c r="CUY710" s="120"/>
      <c r="CUZ710" s="120"/>
      <c r="CVA710" s="120"/>
      <c r="CVB710" s="120"/>
      <c r="CVC710" s="120"/>
      <c r="CVD710" s="120"/>
      <c r="CVE710" s="120"/>
      <c r="CVF710" s="120"/>
      <c r="CVG710" s="120"/>
      <c r="CVH710" s="120"/>
      <c r="CVI710" s="120"/>
      <c r="CVJ710" s="120"/>
      <c r="CVK710" s="120"/>
      <c r="CVL710" s="120"/>
      <c r="CVM710" s="120"/>
      <c r="CVN710" s="120"/>
      <c r="CVO710" s="120"/>
      <c r="CVP710" s="120"/>
      <c r="CVQ710" s="120"/>
      <c r="CVR710" s="120"/>
      <c r="CVS710" s="120"/>
      <c r="CVT710" s="120"/>
      <c r="CVU710" s="120"/>
      <c r="CVV710" s="120"/>
      <c r="CVW710" s="120"/>
      <c r="CVX710" s="120"/>
      <c r="CVY710" s="120"/>
      <c r="CVZ710" s="120"/>
      <c r="CWA710" s="120"/>
      <c r="CWB710" s="120"/>
      <c r="CWC710" s="120"/>
      <c r="CWD710" s="120"/>
      <c r="CWE710" s="120"/>
      <c r="CWF710" s="120"/>
      <c r="CWG710" s="120"/>
      <c r="CWH710" s="120"/>
      <c r="CWI710" s="120"/>
      <c r="CWJ710" s="120"/>
      <c r="CWK710" s="120"/>
      <c r="CWL710" s="120"/>
      <c r="CWM710" s="120"/>
      <c r="CWN710" s="120"/>
      <c r="CWO710" s="120"/>
      <c r="CWP710" s="120"/>
      <c r="CWQ710" s="120"/>
      <c r="CWR710" s="120"/>
      <c r="CWS710" s="120"/>
      <c r="CWT710" s="120"/>
      <c r="CWU710" s="120"/>
      <c r="CWV710" s="120"/>
      <c r="CWW710" s="120"/>
      <c r="CWX710" s="120"/>
      <c r="CWY710" s="120"/>
      <c r="CWZ710" s="120"/>
      <c r="CXA710" s="120"/>
      <c r="CXB710" s="120"/>
      <c r="CXC710" s="120"/>
      <c r="CXD710" s="120"/>
      <c r="CXE710" s="120"/>
      <c r="CXF710" s="120"/>
      <c r="CXG710" s="120"/>
      <c r="CXH710" s="120"/>
      <c r="CXI710" s="120"/>
      <c r="CXJ710" s="120"/>
      <c r="CXK710" s="120"/>
      <c r="CXL710" s="120"/>
      <c r="CXM710" s="120"/>
      <c r="CXN710" s="120"/>
      <c r="CXO710" s="120"/>
      <c r="CXP710" s="120"/>
      <c r="CXQ710" s="120"/>
      <c r="CXR710" s="120"/>
      <c r="CXS710" s="120"/>
      <c r="CXT710" s="120"/>
      <c r="CXU710" s="120"/>
      <c r="CXV710" s="120"/>
      <c r="CXW710" s="120"/>
      <c r="CXX710" s="120"/>
      <c r="CXY710" s="120"/>
      <c r="CXZ710" s="120"/>
      <c r="CYA710" s="120"/>
      <c r="CYB710" s="120"/>
      <c r="CYC710" s="120"/>
      <c r="CYD710" s="120"/>
      <c r="CYE710" s="120"/>
      <c r="CYF710" s="120"/>
      <c r="CYG710" s="120"/>
      <c r="CYH710" s="120"/>
      <c r="CYI710" s="120"/>
      <c r="CYJ710" s="120"/>
      <c r="CYK710" s="120"/>
      <c r="CYL710" s="120"/>
      <c r="CYM710" s="120"/>
      <c r="CYN710" s="120"/>
      <c r="CYO710" s="120"/>
      <c r="CYP710" s="120"/>
      <c r="CYQ710" s="120"/>
      <c r="CYR710" s="120"/>
      <c r="CYS710" s="120"/>
      <c r="CYT710" s="120"/>
      <c r="CYU710" s="120"/>
      <c r="CYV710" s="120"/>
      <c r="CYW710" s="120"/>
      <c r="CYX710" s="120"/>
      <c r="CYY710" s="120"/>
      <c r="CYZ710" s="120"/>
      <c r="CZA710" s="120"/>
      <c r="CZB710" s="120"/>
      <c r="CZC710" s="120"/>
      <c r="CZD710" s="120"/>
      <c r="CZE710" s="120"/>
      <c r="CZF710" s="120"/>
      <c r="CZG710" s="120"/>
      <c r="CZH710" s="120"/>
      <c r="CZI710" s="120"/>
      <c r="CZJ710" s="120"/>
      <c r="CZK710" s="120"/>
      <c r="CZL710" s="120"/>
      <c r="CZM710" s="120"/>
      <c r="CZN710" s="120"/>
      <c r="CZO710" s="120"/>
      <c r="CZP710" s="120"/>
      <c r="CZQ710" s="120"/>
      <c r="CZR710" s="120"/>
      <c r="CZS710" s="120"/>
      <c r="CZT710" s="120"/>
      <c r="CZU710" s="120"/>
      <c r="CZV710" s="120"/>
      <c r="CZW710" s="120"/>
      <c r="CZX710" s="120"/>
      <c r="CZY710" s="120"/>
      <c r="CZZ710" s="120"/>
      <c r="DAA710" s="120"/>
      <c r="DAB710" s="120"/>
      <c r="DAC710" s="120"/>
      <c r="DAD710" s="120"/>
      <c r="DAE710" s="120"/>
      <c r="DAF710" s="120"/>
      <c r="DAG710" s="120"/>
      <c r="DAH710" s="120"/>
      <c r="DAI710" s="120"/>
      <c r="DAJ710" s="120"/>
      <c r="DAK710" s="120"/>
      <c r="DAL710" s="120"/>
      <c r="DAM710" s="120"/>
      <c r="DAN710" s="120"/>
      <c r="DAO710" s="120"/>
      <c r="DAP710" s="120"/>
      <c r="DAQ710" s="120"/>
      <c r="DAR710" s="120"/>
      <c r="DAS710" s="120"/>
      <c r="DAT710" s="120"/>
      <c r="DAU710" s="120"/>
      <c r="DAV710" s="120"/>
      <c r="DAW710" s="120"/>
      <c r="DAX710" s="120"/>
      <c r="DAY710" s="120"/>
      <c r="DAZ710" s="120"/>
      <c r="DBA710" s="120"/>
      <c r="DBB710" s="120"/>
      <c r="DBC710" s="120"/>
      <c r="DBD710" s="120"/>
      <c r="DBE710" s="120"/>
      <c r="DBF710" s="120"/>
      <c r="DBG710" s="120"/>
      <c r="DBH710" s="120"/>
      <c r="DBI710" s="120"/>
      <c r="DBJ710" s="120"/>
      <c r="DBK710" s="120"/>
      <c r="DBL710" s="120"/>
      <c r="DBM710" s="120"/>
      <c r="DBN710" s="120"/>
      <c r="DBO710" s="120"/>
      <c r="DBP710" s="120"/>
      <c r="DBQ710" s="120"/>
      <c r="DBR710" s="120"/>
      <c r="DBS710" s="120"/>
      <c r="DBT710" s="120"/>
      <c r="DBU710" s="120"/>
      <c r="DBV710" s="120"/>
      <c r="DBW710" s="120"/>
      <c r="DBX710" s="120"/>
      <c r="DBY710" s="120"/>
      <c r="DBZ710" s="120"/>
      <c r="DCA710" s="120"/>
      <c r="DCB710" s="120"/>
      <c r="DCC710" s="120"/>
      <c r="DCD710" s="120"/>
      <c r="DCE710" s="120"/>
      <c r="DCF710" s="120"/>
      <c r="DCG710" s="120"/>
      <c r="DCH710" s="120"/>
      <c r="DCI710" s="120"/>
      <c r="DCJ710" s="120"/>
      <c r="DCK710" s="120"/>
      <c r="DCL710" s="120"/>
      <c r="DCM710" s="120"/>
      <c r="DCN710" s="120"/>
      <c r="DCO710" s="120"/>
      <c r="DCP710" s="120"/>
      <c r="DCQ710" s="120"/>
      <c r="DCR710" s="120"/>
      <c r="DCS710" s="120"/>
      <c r="DCT710" s="120"/>
      <c r="DCU710" s="120"/>
      <c r="DCV710" s="120"/>
      <c r="DCW710" s="120"/>
      <c r="DCX710" s="120"/>
      <c r="DCY710" s="120"/>
      <c r="DCZ710" s="120"/>
      <c r="DDA710" s="120"/>
      <c r="DDB710" s="120"/>
      <c r="DDC710" s="120"/>
      <c r="DDD710" s="120"/>
      <c r="DDE710" s="120"/>
      <c r="DDF710" s="120"/>
      <c r="DDG710" s="120"/>
      <c r="DDH710" s="120"/>
      <c r="DDI710" s="120"/>
      <c r="DDJ710" s="120"/>
      <c r="DDK710" s="120"/>
      <c r="DDL710" s="120"/>
      <c r="DDM710" s="120"/>
      <c r="DDN710" s="120"/>
      <c r="DDO710" s="120"/>
      <c r="DDP710" s="120"/>
      <c r="DDQ710" s="120"/>
      <c r="DDR710" s="120"/>
      <c r="DDS710" s="120"/>
      <c r="DDT710" s="120"/>
      <c r="DDU710" s="120"/>
      <c r="DDV710" s="120"/>
      <c r="DDW710" s="120"/>
      <c r="DDX710" s="120"/>
      <c r="DDY710" s="120"/>
      <c r="DDZ710" s="120"/>
      <c r="DEA710" s="120"/>
      <c r="DEB710" s="120"/>
      <c r="DEC710" s="120"/>
      <c r="DED710" s="120"/>
      <c r="DEE710" s="120"/>
      <c r="DEF710" s="120"/>
      <c r="DEG710" s="120"/>
      <c r="DEH710" s="120"/>
      <c r="DEI710" s="120"/>
      <c r="DEJ710" s="120"/>
      <c r="DEK710" s="120"/>
      <c r="DEL710" s="120"/>
      <c r="DEM710" s="120"/>
      <c r="DEN710" s="120"/>
      <c r="DEO710" s="120"/>
      <c r="DEP710" s="120"/>
      <c r="DEQ710" s="120"/>
      <c r="DER710" s="120"/>
      <c r="DES710" s="120"/>
      <c r="DET710" s="120"/>
      <c r="DEU710" s="120"/>
      <c r="DEV710" s="120"/>
      <c r="DEW710" s="120"/>
      <c r="DEX710" s="120"/>
      <c r="DEY710" s="120"/>
      <c r="DEZ710" s="120"/>
      <c r="DFA710" s="120"/>
      <c r="DFB710" s="120"/>
      <c r="DFC710" s="120"/>
      <c r="DFD710" s="120"/>
      <c r="DFE710" s="120"/>
      <c r="DFF710" s="120"/>
      <c r="DFG710" s="120"/>
      <c r="DFH710" s="120"/>
      <c r="DFI710" s="120"/>
      <c r="DFJ710" s="120"/>
      <c r="DFK710" s="120"/>
      <c r="DFL710" s="120"/>
      <c r="DFM710" s="120"/>
      <c r="DFN710" s="120"/>
      <c r="DFO710" s="120"/>
      <c r="DFP710" s="120"/>
      <c r="DFQ710" s="120"/>
      <c r="DFR710" s="120"/>
      <c r="DFS710" s="120"/>
      <c r="DFT710" s="120"/>
      <c r="DFU710" s="120"/>
      <c r="DFV710" s="120"/>
      <c r="DFW710" s="120"/>
      <c r="DFX710" s="120"/>
      <c r="DFY710" s="120"/>
      <c r="DFZ710" s="120"/>
      <c r="DGA710" s="120"/>
      <c r="DGB710" s="120"/>
      <c r="DGC710" s="120"/>
      <c r="DGD710" s="120"/>
      <c r="DGE710" s="120"/>
      <c r="DGF710" s="120"/>
      <c r="DGG710" s="120"/>
      <c r="DGH710" s="120"/>
      <c r="DGI710" s="120"/>
      <c r="DGJ710" s="120"/>
      <c r="DGK710" s="120"/>
      <c r="DGL710" s="120"/>
      <c r="DGM710" s="120"/>
      <c r="DGN710" s="120"/>
      <c r="DGO710" s="120"/>
      <c r="DGP710" s="120"/>
      <c r="DGQ710" s="120"/>
      <c r="DGR710" s="120"/>
      <c r="DGS710" s="120"/>
      <c r="DGT710" s="120"/>
      <c r="DGU710" s="120"/>
      <c r="DGV710" s="120"/>
      <c r="DGW710" s="120"/>
      <c r="DGX710" s="120"/>
      <c r="DGY710" s="120"/>
      <c r="DGZ710" s="120"/>
      <c r="DHA710" s="120"/>
      <c r="DHB710" s="120"/>
      <c r="DHC710" s="120"/>
      <c r="DHD710" s="120"/>
      <c r="DHE710" s="120"/>
      <c r="DHF710" s="120"/>
      <c r="DHG710" s="120"/>
      <c r="DHH710" s="120"/>
      <c r="DHI710" s="120"/>
      <c r="DHJ710" s="120"/>
      <c r="DHK710" s="120"/>
      <c r="DHL710" s="120"/>
      <c r="DHM710" s="120"/>
      <c r="DHN710" s="120"/>
      <c r="DHO710" s="120"/>
      <c r="DHP710" s="120"/>
      <c r="DHQ710" s="120"/>
      <c r="DHR710" s="120"/>
      <c r="DHS710" s="120"/>
      <c r="DHT710" s="120"/>
      <c r="DHU710" s="120"/>
      <c r="DHV710" s="120"/>
      <c r="DHW710" s="120"/>
      <c r="DHX710" s="120"/>
      <c r="DHY710" s="120"/>
      <c r="DHZ710" s="120"/>
      <c r="DIA710" s="120"/>
      <c r="DIB710" s="120"/>
      <c r="DIC710" s="120"/>
      <c r="DID710" s="120"/>
      <c r="DIE710" s="120"/>
      <c r="DIF710" s="120"/>
      <c r="DIG710" s="120"/>
      <c r="DIH710" s="120"/>
      <c r="DII710" s="120"/>
      <c r="DIJ710" s="120"/>
      <c r="DIK710" s="120"/>
      <c r="DIL710" s="120"/>
      <c r="DIM710" s="120"/>
      <c r="DIN710" s="120"/>
      <c r="DIO710" s="120"/>
      <c r="DIP710" s="120"/>
      <c r="DIQ710" s="120"/>
      <c r="DIR710" s="120"/>
      <c r="DIS710" s="120"/>
      <c r="DIT710" s="120"/>
      <c r="DIU710" s="120"/>
      <c r="DIV710" s="120"/>
      <c r="DIW710" s="120"/>
      <c r="DIX710" s="120"/>
      <c r="DIY710" s="120"/>
      <c r="DIZ710" s="120"/>
      <c r="DJA710" s="120"/>
      <c r="DJB710" s="120"/>
      <c r="DJC710" s="120"/>
      <c r="DJD710" s="120"/>
      <c r="DJE710" s="120"/>
      <c r="DJF710" s="120"/>
      <c r="DJG710" s="120"/>
      <c r="DJH710" s="120"/>
      <c r="DJI710" s="120"/>
      <c r="DJJ710" s="120"/>
      <c r="DJK710" s="120"/>
      <c r="DJL710" s="120"/>
      <c r="DJM710" s="120"/>
      <c r="DJN710" s="120"/>
      <c r="DJO710" s="120"/>
      <c r="DJP710" s="120"/>
      <c r="DJQ710" s="120"/>
      <c r="DJR710" s="120"/>
      <c r="DJS710" s="120"/>
      <c r="DJT710" s="120"/>
      <c r="DJU710" s="120"/>
      <c r="DJV710" s="120"/>
      <c r="DJW710" s="120"/>
      <c r="DJX710" s="120"/>
      <c r="DJY710" s="120"/>
      <c r="DJZ710" s="120"/>
      <c r="DKA710" s="120"/>
      <c r="DKB710" s="120"/>
      <c r="DKC710" s="120"/>
      <c r="DKD710" s="120"/>
      <c r="DKE710" s="120"/>
      <c r="DKF710" s="120"/>
      <c r="DKG710" s="120"/>
      <c r="DKH710" s="120"/>
      <c r="DKI710" s="120"/>
      <c r="DKJ710" s="120"/>
      <c r="DKK710" s="120"/>
      <c r="DKL710" s="120"/>
      <c r="DKM710" s="120"/>
      <c r="DKN710" s="120"/>
      <c r="DKO710" s="120"/>
      <c r="DKP710" s="120"/>
      <c r="DKQ710" s="120"/>
      <c r="DKR710" s="120"/>
      <c r="DKS710" s="120"/>
      <c r="DKT710" s="120"/>
      <c r="DKU710" s="120"/>
      <c r="DKV710" s="120"/>
      <c r="DKW710" s="120"/>
      <c r="DKX710" s="120"/>
      <c r="DKY710" s="120"/>
      <c r="DKZ710" s="120"/>
      <c r="DLA710" s="120"/>
      <c r="DLB710" s="120"/>
      <c r="DLC710" s="120"/>
      <c r="DLD710" s="120"/>
      <c r="DLE710" s="120"/>
      <c r="DLF710" s="120"/>
      <c r="DLG710" s="120"/>
      <c r="DLH710" s="120"/>
      <c r="DLI710" s="120"/>
      <c r="DLJ710" s="120"/>
      <c r="DLK710" s="120"/>
      <c r="DLL710" s="120"/>
      <c r="DLM710" s="120"/>
      <c r="DLN710" s="120"/>
      <c r="DLO710" s="120"/>
      <c r="DLP710" s="120"/>
      <c r="DLQ710" s="120"/>
      <c r="DLR710" s="120"/>
      <c r="DLS710" s="120"/>
      <c r="DLT710" s="120"/>
      <c r="DLU710" s="120"/>
      <c r="DLV710" s="120"/>
      <c r="DLW710" s="120"/>
      <c r="DLX710" s="120"/>
      <c r="DLY710" s="120"/>
      <c r="DLZ710" s="120"/>
      <c r="DMA710" s="120"/>
      <c r="DMB710" s="120"/>
      <c r="DMC710" s="120"/>
      <c r="DMD710" s="120"/>
      <c r="DME710" s="120"/>
      <c r="DMF710" s="120"/>
      <c r="DMG710" s="120"/>
      <c r="DMH710" s="120"/>
      <c r="DMI710" s="120"/>
      <c r="DMJ710" s="120"/>
      <c r="DMK710" s="120"/>
      <c r="DML710" s="120"/>
      <c r="DMM710" s="120"/>
      <c r="DMN710" s="120"/>
      <c r="DMO710" s="120"/>
      <c r="DMP710" s="120"/>
      <c r="DMQ710" s="120"/>
      <c r="DMR710" s="120"/>
      <c r="DMS710" s="120"/>
      <c r="DMT710" s="120"/>
      <c r="DMU710" s="120"/>
      <c r="DMV710" s="120"/>
      <c r="DMW710" s="120"/>
      <c r="DMX710" s="120"/>
      <c r="DMY710" s="120"/>
      <c r="DMZ710" s="120"/>
      <c r="DNA710" s="120"/>
      <c r="DNB710" s="120"/>
      <c r="DNC710" s="120"/>
      <c r="DND710" s="120"/>
      <c r="DNE710" s="120"/>
      <c r="DNF710" s="120"/>
      <c r="DNG710" s="120"/>
      <c r="DNH710" s="120"/>
      <c r="DNI710" s="120"/>
      <c r="DNJ710" s="120"/>
      <c r="DNK710" s="120"/>
      <c r="DNL710" s="120"/>
      <c r="DNM710" s="120"/>
      <c r="DNN710" s="120"/>
      <c r="DNO710" s="120"/>
      <c r="DNP710" s="120"/>
      <c r="DNQ710" s="120"/>
      <c r="DNR710" s="120"/>
      <c r="DNS710" s="120"/>
      <c r="DNT710" s="120"/>
      <c r="DNU710" s="120"/>
      <c r="DNV710" s="120"/>
      <c r="DNW710" s="120"/>
      <c r="DNX710" s="120"/>
      <c r="DNY710" s="120"/>
      <c r="DNZ710" s="120"/>
      <c r="DOA710" s="120"/>
      <c r="DOB710" s="120"/>
      <c r="DOC710" s="120"/>
      <c r="DOD710" s="120"/>
      <c r="DOE710" s="120"/>
      <c r="DOF710" s="120"/>
      <c r="DOG710" s="120"/>
      <c r="DOH710" s="120"/>
      <c r="DOI710" s="120"/>
      <c r="DOJ710" s="120"/>
      <c r="DOK710" s="120"/>
      <c r="DOL710" s="120"/>
      <c r="DOM710" s="120"/>
      <c r="DON710" s="120"/>
      <c r="DOO710" s="120"/>
      <c r="DOP710" s="120"/>
      <c r="DOQ710" s="120"/>
      <c r="DOR710" s="120"/>
      <c r="DOS710" s="120"/>
      <c r="DOT710" s="120"/>
      <c r="DOU710" s="120"/>
      <c r="DOV710" s="120"/>
      <c r="DOW710" s="120"/>
      <c r="DOX710" s="120"/>
      <c r="DOY710" s="120"/>
      <c r="DOZ710" s="120"/>
      <c r="DPA710" s="120"/>
      <c r="DPB710" s="120"/>
      <c r="DPC710" s="120"/>
      <c r="DPD710" s="120"/>
      <c r="DPE710" s="120"/>
      <c r="DPF710" s="120"/>
      <c r="DPG710" s="120"/>
      <c r="DPH710" s="120"/>
      <c r="DPI710" s="120"/>
      <c r="DPJ710" s="120"/>
      <c r="DPK710" s="120"/>
      <c r="DPL710" s="120"/>
      <c r="DPM710" s="120"/>
      <c r="DPN710" s="120"/>
      <c r="DPO710" s="120"/>
      <c r="DPP710" s="120"/>
      <c r="DPQ710" s="120"/>
      <c r="DPR710" s="120"/>
      <c r="DPS710" s="120"/>
      <c r="DPT710" s="120"/>
      <c r="DPU710" s="120"/>
      <c r="DPV710" s="120"/>
      <c r="DPW710" s="120"/>
      <c r="DPX710" s="120"/>
      <c r="DPY710" s="120"/>
      <c r="DPZ710" s="120"/>
      <c r="DQA710" s="120"/>
      <c r="DQB710" s="120"/>
      <c r="DQC710" s="120"/>
      <c r="DQD710" s="120"/>
      <c r="DQE710" s="120"/>
      <c r="DQF710" s="120"/>
      <c r="DQG710" s="120"/>
      <c r="DQH710" s="120"/>
      <c r="DQI710" s="120"/>
      <c r="DQJ710" s="120"/>
      <c r="DQK710" s="120"/>
      <c r="DQL710" s="120"/>
      <c r="DQM710" s="120"/>
      <c r="DQN710" s="120"/>
      <c r="DQO710" s="120"/>
      <c r="DQP710" s="120"/>
      <c r="DQQ710" s="120"/>
      <c r="DQR710" s="120"/>
      <c r="DQS710" s="120"/>
      <c r="DQT710" s="120"/>
      <c r="DQU710" s="120"/>
      <c r="DQV710" s="120"/>
      <c r="DQW710" s="120"/>
      <c r="DQX710" s="120"/>
      <c r="DQY710" s="120"/>
      <c r="DQZ710" s="120"/>
      <c r="DRA710" s="120"/>
      <c r="DRB710" s="120"/>
      <c r="DRC710" s="120"/>
      <c r="DRD710" s="120"/>
      <c r="DRE710" s="120"/>
      <c r="DRF710" s="120"/>
      <c r="DRG710" s="120"/>
      <c r="DRH710" s="120"/>
      <c r="DRI710" s="120"/>
      <c r="DRJ710" s="120"/>
      <c r="DRK710" s="120"/>
      <c r="DRL710" s="120"/>
      <c r="DRM710" s="120"/>
      <c r="DRN710" s="120"/>
      <c r="DRO710" s="120"/>
      <c r="DRP710" s="120"/>
      <c r="DRQ710" s="120"/>
      <c r="DRR710" s="120"/>
      <c r="DRS710" s="120"/>
      <c r="DRT710" s="120"/>
      <c r="DRU710" s="120"/>
      <c r="DRV710" s="120"/>
      <c r="DRW710" s="120"/>
      <c r="DRX710" s="120"/>
      <c r="DRY710" s="120"/>
      <c r="DRZ710" s="120"/>
      <c r="DSA710" s="120"/>
      <c r="DSB710" s="120"/>
      <c r="DSC710" s="120"/>
      <c r="DSD710" s="120"/>
      <c r="DSE710" s="120"/>
      <c r="DSF710" s="120"/>
      <c r="DSG710" s="120"/>
      <c r="DSH710" s="120"/>
      <c r="DSI710" s="120"/>
      <c r="DSJ710" s="120"/>
      <c r="DSK710" s="120"/>
      <c r="DSL710" s="120"/>
      <c r="DSM710" s="120"/>
      <c r="DSN710" s="120"/>
      <c r="DSO710" s="120"/>
      <c r="DSP710" s="120"/>
      <c r="DSQ710" s="120"/>
      <c r="DSR710" s="120"/>
      <c r="DSS710" s="120"/>
      <c r="DST710" s="120"/>
      <c r="DSU710" s="120"/>
      <c r="DSV710" s="120"/>
      <c r="DSW710" s="120"/>
      <c r="DSX710" s="120"/>
      <c r="DSY710" s="120"/>
      <c r="DSZ710" s="120"/>
      <c r="DTA710" s="120"/>
      <c r="DTB710" s="120"/>
      <c r="DTC710" s="120"/>
      <c r="DTD710" s="120"/>
      <c r="DTE710" s="120"/>
      <c r="DTF710" s="120"/>
      <c r="DTG710" s="120"/>
      <c r="DTH710" s="120"/>
      <c r="DTI710" s="120"/>
      <c r="DTJ710" s="120"/>
      <c r="DTK710" s="120"/>
      <c r="DTL710" s="120"/>
      <c r="DTM710" s="120"/>
      <c r="DTN710" s="120"/>
      <c r="DTO710" s="120"/>
      <c r="DTP710" s="120"/>
      <c r="DTQ710" s="120"/>
      <c r="DTR710" s="120"/>
      <c r="DTS710" s="120"/>
      <c r="DTT710" s="120"/>
      <c r="DTU710" s="120"/>
      <c r="DTV710" s="120"/>
      <c r="DTW710" s="120"/>
      <c r="DTX710" s="120"/>
      <c r="DTY710" s="120"/>
      <c r="DTZ710" s="120"/>
      <c r="DUA710" s="120"/>
      <c r="DUB710" s="120"/>
      <c r="DUC710" s="120"/>
      <c r="DUD710" s="120"/>
      <c r="DUE710" s="120"/>
      <c r="DUF710" s="120"/>
      <c r="DUG710" s="120"/>
      <c r="DUH710" s="120"/>
      <c r="DUI710" s="120"/>
      <c r="DUJ710" s="120"/>
      <c r="DUK710" s="120"/>
      <c r="DUL710" s="120"/>
      <c r="DUM710" s="120"/>
      <c r="DUN710" s="120"/>
      <c r="DUO710" s="120"/>
      <c r="DUP710" s="120"/>
      <c r="DUQ710" s="120"/>
      <c r="DUR710" s="120"/>
      <c r="DUS710" s="120"/>
      <c r="DUT710" s="120"/>
      <c r="DUU710" s="120"/>
      <c r="DUV710" s="120"/>
      <c r="DUW710" s="120"/>
      <c r="DUX710" s="120"/>
      <c r="DUY710" s="120"/>
      <c r="DUZ710" s="120"/>
      <c r="DVA710" s="120"/>
      <c r="DVB710" s="120"/>
      <c r="DVC710" s="120"/>
      <c r="DVD710" s="120"/>
      <c r="DVE710" s="120"/>
      <c r="DVF710" s="120"/>
      <c r="DVG710" s="120"/>
      <c r="DVH710" s="120"/>
      <c r="DVI710" s="120"/>
      <c r="DVJ710" s="120"/>
      <c r="DVK710" s="120"/>
      <c r="DVL710" s="120"/>
      <c r="DVM710" s="120"/>
      <c r="DVN710" s="120"/>
      <c r="DVO710" s="120"/>
      <c r="DVP710" s="120"/>
      <c r="DVQ710" s="120"/>
      <c r="DVR710" s="120"/>
      <c r="DVS710" s="120"/>
      <c r="DVT710" s="120"/>
      <c r="DVU710" s="120"/>
      <c r="DVV710" s="120"/>
      <c r="DVW710" s="120"/>
      <c r="DVX710" s="120"/>
      <c r="DVY710" s="120"/>
      <c r="DVZ710" s="120"/>
      <c r="DWA710" s="120"/>
      <c r="DWB710" s="120"/>
      <c r="DWC710" s="120"/>
      <c r="DWD710" s="120"/>
      <c r="DWE710" s="120"/>
      <c r="DWF710" s="120"/>
      <c r="DWG710" s="120"/>
      <c r="DWH710" s="120"/>
      <c r="DWI710" s="120"/>
      <c r="DWJ710" s="120"/>
      <c r="DWK710" s="120"/>
      <c r="DWL710" s="120"/>
      <c r="DWM710" s="120"/>
      <c r="DWN710" s="120"/>
      <c r="DWO710" s="120"/>
      <c r="DWP710" s="120"/>
      <c r="DWQ710" s="120"/>
      <c r="DWR710" s="120"/>
      <c r="DWS710" s="120"/>
      <c r="DWT710" s="120"/>
      <c r="DWU710" s="120"/>
      <c r="DWV710" s="120"/>
      <c r="DWW710" s="120"/>
      <c r="DWX710" s="120"/>
      <c r="DWY710" s="120"/>
      <c r="DWZ710" s="120"/>
      <c r="DXA710" s="120"/>
      <c r="DXB710" s="120"/>
      <c r="DXC710" s="120"/>
      <c r="DXD710" s="120"/>
      <c r="DXE710" s="120"/>
      <c r="DXF710" s="120"/>
      <c r="DXG710" s="120"/>
      <c r="DXH710" s="120"/>
      <c r="DXI710" s="120"/>
      <c r="DXJ710" s="120"/>
      <c r="DXK710" s="120"/>
      <c r="DXL710" s="120"/>
      <c r="DXM710" s="120"/>
      <c r="DXN710" s="120"/>
      <c r="DXO710" s="120"/>
      <c r="DXP710" s="120"/>
      <c r="DXQ710" s="120"/>
      <c r="DXR710" s="120"/>
      <c r="DXS710" s="120"/>
      <c r="DXT710" s="120"/>
      <c r="DXU710" s="120"/>
      <c r="DXV710" s="120"/>
      <c r="DXW710" s="120"/>
      <c r="DXX710" s="120"/>
      <c r="DXY710" s="120"/>
      <c r="DXZ710" s="120"/>
      <c r="DYA710" s="120"/>
      <c r="DYB710" s="120"/>
      <c r="DYC710" s="120"/>
      <c r="DYD710" s="120"/>
      <c r="DYE710" s="120"/>
      <c r="DYF710" s="120"/>
      <c r="DYG710" s="120"/>
      <c r="DYH710" s="120"/>
      <c r="DYI710" s="120"/>
      <c r="DYJ710" s="120"/>
      <c r="DYK710" s="120"/>
      <c r="DYL710" s="120"/>
      <c r="DYM710" s="120"/>
      <c r="DYN710" s="120"/>
      <c r="DYO710" s="120"/>
      <c r="DYP710" s="120"/>
      <c r="DYQ710" s="120"/>
      <c r="DYR710" s="120"/>
      <c r="DYS710" s="120"/>
      <c r="DYT710" s="120"/>
      <c r="DYU710" s="120"/>
      <c r="DYV710" s="120"/>
      <c r="DYW710" s="120"/>
      <c r="DYX710" s="120"/>
      <c r="DYY710" s="120"/>
      <c r="DYZ710" s="120"/>
      <c r="DZA710" s="120"/>
      <c r="DZB710" s="120"/>
      <c r="DZC710" s="120"/>
      <c r="DZD710" s="120"/>
      <c r="DZE710" s="120"/>
      <c r="DZF710" s="120"/>
      <c r="DZG710" s="120"/>
      <c r="DZH710" s="120"/>
      <c r="DZI710" s="120"/>
      <c r="DZJ710" s="120"/>
      <c r="DZK710" s="120"/>
      <c r="DZL710" s="120"/>
      <c r="DZM710" s="120"/>
      <c r="DZN710" s="120"/>
      <c r="DZO710" s="120"/>
      <c r="DZP710" s="120"/>
      <c r="DZQ710" s="120"/>
      <c r="DZR710" s="120"/>
      <c r="DZS710" s="120"/>
      <c r="DZT710" s="120"/>
      <c r="DZU710" s="120"/>
      <c r="DZV710" s="120"/>
      <c r="DZW710" s="120"/>
      <c r="DZX710" s="120"/>
      <c r="DZY710" s="120"/>
      <c r="DZZ710" s="120"/>
      <c r="EAA710" s="120"/>
      <c r="EAB710" s="120"/>
      <c r="EAC710" s="120"/>
      <c r="EAD710" s="120"/>
      <c r="EAE710" s="120"/>
      <c r="EAF710" s="120"/>
      <c r="EAG710" s="120"/>
      <c r="EAH710" s="120"/>
      <c r="EAI710" s="120"/>
      <c r="EAJ710" s="120"/>
      <c r="EAK710" s="120"/>
      <c r="EAL710" s="120"/>
      <c r="EAM710" s="120"/>
      <c r="EAN710" s="120"/>
      <c r="EAO710" s="120"/>
      <c r="EAP710" s="120"/>
      <c r="EAQ710" s="120"/>
      <c r="EAR710" s="120"/>
      <c r="EAS710" s="120"/>
      <c r="EAT710" s="120"/>
      <c r="EAU710" s="120"/>
      <c r="EAV710" s="120"/>
      <c r="EAW710" s="120"/>
      <c r="EAX710" s="120"/>
      <c r="EAY710" s="120"/>
      <c r="EAZ710" s="120"/>
      <c r="EBA710" s="120"/>
      <c r="EBB710" s="120"/>
      <c r="EBC710" s="120"/>
      <c r="EBD710" s="120"/>
      <c r="EBE710" s="120"/>
      <c r="EBF710" s="120"/>
      <c r="EBG710" s="120"/>
      <c r="EBH710" s="120"/>
      <c r="EBI710" s="120"/>
      <c r="EBJ710" s="120"/>
      <c r="EBK710" s="120"/>
      <c r="EBL710" s="120"/>
      <c r="EBM710" s="120"/>
      <c r="EBN710" s="120"/>
      <c r="EBO710" s="120"/>
      <c r="EBP710" s="120"/>
      <c r="EBQ710" s="120"/>
      <c r="EBR710" s="120"/>
      <c r="EBS710" s="120"/>
      <c r="EBT710" s="120"/>
      <c r="EBU710" s="120"/>
      <c r="EBV710" s="120"/>
      <c r="EBW710" s="120"/>
      <c r="EBX710" s="120"/>
      <c r="EBY710" s="120"/>
      <c r="EBZ710" s="120"/>
      <c r="ECA710" s="120"/>
      <c r="ECB710" s="120"/>
      <c r="ECC710" s="120"/>
      <c r="ECD710" s="120"/>
      <c r="ECE710" s="120"/>
      <c r="ECF710" s="120"/>
      <c r="ECG710" s="120"/>
      <c r="ECH710" s="120"/>
      <c r="ECI710" s="120"/>
      <c r="ECJ710" s="120"/>
      <c r="ECK710" s="120"/>
      <c r="ECL710" s="120"/>
      <c r="ECM710" s="120"/>
      <c r="ECN710" s="120"/>
      <c r="ECO710" s="120"/>
      <c r="ECP710" s="120"/>
      <c r="ECQ710" s="120"/>
      <c r="ECR710" s="120"/>
      <c r="ECS710" s="120"/>
      <c r="ECT710" s="120"/>
      <c r="ECU710" s="120"/>
      <c r="ECV710" s="120"/>
      <c r="ECW710" s="120"/>
      <c r="ECX710" s="120"/>
      <c r="ECY710" s="120"/>
      <c r="ECZ710" s="120"/>
      <c r="EDA710" s="120"/>
      <c r="EDB710" s="120"/>
      <c r="EDC710" s="120"/>
      <c r="EDD710" s="120"/>
      <c r="EDE710" s="120"/>
      <c r="EDF710" s="120"/>
      <c r="EDG710" s="120"/>
      <c r="EDH710" s="120"/>
      <c r="EDI710" s="120"/>
      <c r="EDJ710" s="120"/>
      <c r="EDK710" s="120"/>
      <c r="EDL710" s="120"/>
      <c r="EDM710" s="120"/>
      <c r="EDN710" s="120"/>
      <c r="EDO710" s="120"/>
      <c r="EDP710" s="120"/>
      <c r="EDQ710" s="120"/>
      <c r="EDR710" s="120"/>
      <c r="EDS710" s="120"/>
      <c r="EDT710" s="120"/>
      <c r="EDU710" s="120"/>
      <c r="EDV710" s="120"/>
      <c r="EDW710" s="120"/>
      <c r="EDX710" s="120"/>
      <c r="EDY710" s="120"/>
      <c r="EDZ710" s="120"/>
      <c r="EEA710" s="120"/>
      <c r="EEB710" s="120"/>
      <c r="EEC710" s="120"/>
      <c r="EED710" s="120"/>
      <c r="EEE710" s="120"/>
      <c r="EEF710" s="120"/>
      <c r="EEG710" s="120"/>
      <c r="EEH710" s="120"/>
      <c r="EEI710" s="120"/>
      <c r="EEJ710" s="120"/>
      <c r="EEK710" s="120"/>
      <c r="EEL710" s="120"/>
      <c r="EEM710" s="120"/>
      <c r="EEN710" s="120"/>
      <c r="EEO710" s="120"/>
      <c r="EEP710" s="120"/>
      <c r="EEQ710" s="120"/>
      <c r="EER710" s="120"/>
      <c r="EES710" s="120"/>
      <c r="EET710" s="120"/>
      <c r="EEU710" s="120"/>
      <c r="EEV710" s="120"/>
      <c r="EEW710" s="120"/>
      <c r="EEX710" s="120"/>
      <c r="EEY710" s="120"/>
      <c r="EEZ710" s="120"/>
      <c r="EFA710" s="120"/>
      <c r="EFB710" s="120"/>
      <c r="EFC710" s="120"/>
      <c r="EFD710" s="120"/>
      <c r="EFE710" s="120"/>
      <c r="EFF710" s="120"/>
      <c r="EFG710" s="120"/>
      <c r="EFH710" s="120"/>
      <c r="EFI710" s="120"/>
      <c r="EFJ710" s="120"/>
      <c r="EFK710" s="120"/>
      <c r="EFL710" s="120"/>
      <c r="EFM710" s="120"/>
      <c r="EFN710" s="120"/>
      <c r="EFO710" s="120"/>
      <c r="EFP710" s="120"/>
      <c r="EFQ710" s="120"/>
      <c r="EFR710" s="120"/>
      <c r="EFS710" s="120"/>
      <c r="EFT710" s="120"/>
      <c r="EFU710" s="120"/>
      <c r="EFV710" s="120"/>
      <c r="EFW710" s="120"/>
      <c r="EFX710" s="120"/>
      <c r="EFY710" s="120"/>
      <c r="EFZ710" s="120"/>
      <c r="EGA710" s="120"/>
      <c r="EGB710" s="120"/>
      <c r="EGC710" s="120"/>
      <c r="EGD710" s="120"/>
      <c r="EGE710" s="120"/>
      <c r="EGF710" s="120"/>
      <c r="EGG710" s="120"/>
      <c r="EGH710" s="120"/>
      <c r="EGI710" s="120"/>
      <c r="EGJ710" s="120"/>
      <c r="EGK710" s="120"/>
      <c r="EGL710" s="120"/>
      <c r="EGM710" s="120"/>
      <c r="EGN710" s="120"/>
      <c r="EGO710" s="120"/>
      <c r="EGP710" s="120"/>
      <c r="EGQ710" s="120"/>
      <c r="EGR710" s="120"/>
      <c r="EGS710" s="120"/>
      <c r="EGT710" s="120"/>
      <c r="EGU710" s="120"/>
      <c r="EGV710" s="120"/>
      <c r="EGW710" s="120"/>
      <c r="EGX710" s="120"/>
      <c r="EGY710" s="120"/>
      <c r="EGZ710" s="120"/>
      <c r="EHA710" s="120"/>
      <c r="EHB710" s="120"/>
      <c r="EHC710" s="120"/>
      <c r="EHD710" s="120"/>
      <c r="EHE710" s="120"/>
      <c r="EHF710" s="120"/>
      <c r="EHG710" s="120"/>
      <c r="EHH710" s="120"/>
      <c r="EHI710" s="120"/>
      <c r="EHJ710" s="120"/>
      <c r="EHK710" s="120"/>
      <c r="EHL710" s="120"/>
      <c r="EHM710" s="120"/>
      <c r="EHN710" s="120"/>
      <c r="EHO710" s="120"/>
      <c r="EHP710" s="120"/>
      <c r="EHQ710" s="120"/>
      <c r="EHR710" s="120"/>
      <c r="EHS710" s="120"/>
      <c r="EHT710" s="120"/>
      <c r="EHU710" s="120"/>
      <c r="EHV710" s="120"/>
      <c r="EHW710" s="120"/>
      <c r="EHX710" s="120"/>
      <c r="EHY710" s="120"/>
      <c r="EHZ710" s="120"/>
      <c r="EIA710" s="120"/>
      <c r="EIB710" s="120"/>
      <c r="EIC710" s="120"/>
      <c r="EID710" s="120"/>
      <c r="EIE710" s="120"/>
      <c r="EIF710" s="120"/>
      <c r="EIG710" s="120"/>
      <c r="EIH710" s="120"/>
      <c r="EII710" s="120"/>
      <c r="EIJ710" s="120"/>
      <c r="EIK710" s="120"/>
      <c r="EIL710" s="120"/>
      <c r="EIM710" s="120"/>
      <c r="EIN710" s="120"/>
      <c r="EIO710" s="120"/>
      <c r="EIP710" s="120"/>
      <c r="EIQ710" s="120"/>
      <c r="EIR710" s="120"/>
      <c r="EIS710" s="120"/>
      <c r="EIT710" s="120"/>
      <c r="EIU710" s="120"/>
      <c r="EIV710" s="120"/>
      <c r="EIW710" s="120"/>
      <c r="EIX710" s="120"/>
      <c r="EIY710" s="120"/>
      <c r="EIZ710" s="120"/>
      <c r="EJA710" s="120"/>
      <c r="EJB710" s="120"/>
      <c r="EJC710" s="120"/>
      <c r="EJD710" s="120"/>
      <c r="EJE710" s="120"/>
      <c r="EJF710" s="120"/>
      <c r="EJG710" s="120"/>
      <c r="EJH710" s="120"/>
      <c r="EJI710" s="120"/>
      <c r="EJJ710" s="120"/>
      <c r="EJK710" s="120"/>
      <c r="EJL710" s="120"/>
      <c r="EJM710" s="120"/>
      <c r="EJN710" s="120"/>
      <c r="EJO710" s="120"/>
      <c r="EJP710" s="120"/>
      <c r="EJQ710" s="120"/>
      <c r="EJR710" s="120"/>
      <c r="EJS710" s="120"/>
      <c r="EJT710" s="120"/>
      <c r="EJU710" s="120"/>
      <c r="EJV710" s="120"/>
      <c r="EJW710" s="120"/>
      <c r="EJX710" s="120"/>
      <c r="EJY710" s="120"/>
      <c r="EJZ710" s="120"/>
      <c r="EKA710" s="120"/>
      <c r="EKB710" s="120"/>
      <c r="EKC710" s="120"/>
      <c r="EKD710" s="120"/>
      <c r="EKE710" s="120"/>
      <c r="EKF710" s="120"/>
      <c r="EKG710" s="120"/>
      <c r="EKH710" s="120"/>
      <c r="EKI710" s="120"/>
      <c r="EKJ710" s="120"/>
      <c r="EKK710" s="120"/>
      <c r="EKL710" s="120"/>
      <c r="EKM710" s="120"/>
      <c r="EKN710" s="120"/>
      <c r="EKO710" s="120"/>
      <c r="EKP710" s="120"/>
      <c r="EKQ710" s="120"/>
      <c r="EKR710" s="120"/>
      <c r="EKS710" s="120"/>
      <c r="EKT710" s="120"/>
      <c r="EKU710" s="120"/>
      <c r="EKV710" s="120"/>
      <c r="EKW710" s="120"/>
      <c r="EKX710" s="120"/>
      <c r="EKY710" s="120"/>
      <c r="EKZ710" s="120"/>
      <c r="ELA710" s="120"/>
      <c r="ELB710" s="120"/>
      <c r="ELC710" s="120"/>
      <c r="ELD710" s="120"/>
      <c r="ELE710" s="120"/>
      <c r="ELF710" s="120"/>
      <c r="ELG710" s="120"/>
      <c r="ELH710" s="120"/>
      <c r="ELI710" s="120"/>
      <c r="ELJ710" s="120"/>
      <c r="ELK710" s="120"/>
      <c r="ELL710" s="120"/>
      <c r="ELM710" s="120"/>
      <c r="ELN710" s="120"/>
      <c r="ELO710" s="120"/>
      <c r="ELP710" s="120"/>
      <c r="ELQ710" s="120"/>
      <c r="ELR710" s="120"/>
      <c r="ELS710" s="120"/>
      <c r="ELT710" s="120"/>
      <c r="ELU710" s="120"/>
      <c r="ELV710" s="120"/>
      <c r="ELW710" s="120"/>
      <c r="ELX710" s="120"/>
      <c r="ELY710" s="120"/>
      <c r="ELZ710" s="120"/>
      <c r="EMA710" s="120"/>
      <c r="EMB710" s="120"/>
      <c r="EMC710" s="120"/>
      <c r="EMD710" s="120"/>
      <c r="EME710" s="120"/>
      <c r="EMF710" s="120"/>
      <c r="EMG710" s="120"/>
      <c r="EMH710" s="120"/>
      <c r="EMI710" s="120"/>
      <c r="EMJ710" s="120"/>
      <c r="EMK710" s="120"/>
      <c r="EML710" s="120"/>
      <c r="EMM710" s="120"/>
      <c r="EMN710" s="120"/>
      <c r="EMO710" s="120"/>
      <c r="EMP710" s="120"/>
      <c r="EMQ710" s="120"/>
      <c r="EMR710" s="120"/>
      <c r="EMS710" s="120"/>
      <c r="EMT710" s="120"/>
      <c r="EMU710" s="120"/>
      <c r="EMV710" s="120"/>
      <c r="EMW710" s="120"/>
      <c r="EMX710" s="120"/>
      <c r="EMY710" s="120"/>
      <c r="EMZ710" s="120"/>
      <c r="ENA710" s="120"/>
      <c r="ENB710" s="120"/>
      <c r="ENC710" s="120"/>
      <c r="END710" s="120"/>
      <c r="ENE710" s="120"/>
      <c r="ENF710" s="120"/>
      <c r="ENG710" s="120"/>
      <c r="ENH710" s="120"/>
      <c r="ENI710" s="120"/>
      <c r="ENJ710" s="120"/>
      <c r="ENK710" s="120"/>
      <c r="ENL710" s="120"/>
      <c r="ENM710" s="120"/>
      <c r="ENN710" s="120"/>
      <c r="ENO710" s="120"/>
      <c r="ENP710" s="120"/>
      <c r="ENQ710" s="120"/>
      <c r="ENR710" s="120"/>
      <c r="ENS710" s="120"/>
      <c r="ENT710" s="120"/>
      <c r="ENU710" s="120"/>
      <c r="ENV710" s="120"/>
      <c r="ENW710" s="120"/>
      <c r="ENX710" s="120"/>
      <c r="ENY710" s="120"/>
      <c r="ENZ710" s="120"/>
      <c r="EOA710" s="120"/>
      <c r="EOB710" s="120"/>
      <c r="EOC710" s="120"/>
      <c r="EOD710" s="120"/>
      <c r="EOE710" s="120"/>
      <c r="EOF710" s="120"/>
      <c r="EOG710" s="120"/>
      <c r="EOH710" s="120"/>
      <c r="EOI710" s="120"/>
      <c r="EOJ710" s="120"/>
      <c r="EOK710" s="120"/>
      <c r="EOL710" s="120"/>
      <c r="EOM710" s="120"/>
      <c r="EON710" s="120"/>
      <c r="EOO710" s="120"/>
      <c r="EOP710" s="120"/>
      <c r="EOQ710" s="120"/>
      <c r="EOR710" s="120"/>
      <c r="EOS710" s="120"/>
      <c r="EOT710" s="120"/>
      <c r="EOU710" s="120"/>
      <c r="EOV710" s="120"/>
      <c r="EOW710" s="120"/>
      <c r="EOX710" s="120"/>
      <c r="EOY710" s="120"/>
      <c r="EOZ710" s="120"/>
      <c r="EPA710" s="120"/>
      <c r="EPB710" s="120"/>
      <c r="EPC710" s="120"/>
      <c r="EPD710" s="120"/>
      <c r="EPE710" s="120"/>
      <c r="EPF710" s="120"/>
      <c r="EPG710" s="120"/>
      <c r="EPH710" s="120"/>
      <c r="EPI710" s="120"/>
      <c r="EPJ710" s="120"/>
      <c r="EPK710" s="120"/>
      <c r="EPL710" s="120"/>
      <c r="EPM710" s="120"/>
      <c r="EPN710" s="120"/>
      <c r="EPO710" s="120"/>
      <c r="EPP710" s="120"/>
      <c r="EPQ710" s="120"/>
      <c r="EPR710" s="120"/>
      <c r="EPS710" s="120"/>
      <c r="EPT710" s="120"/>
      <c r="EPU710" s="120"/>
      <c r="EPV710" s="120"/>
      <c r="EPW710" s="120"/>
      <c r="EPX710" s="120"/>
      <c r="EPY710" s="120"/>
      <c r="EPZ710" s="120"/>
      <c r="EQA710" s="120"/>
      <c r="EQB710" s="120"/>
      <c r="EQC710" s="120"/>
      <c r="EQD710" s="120"/>
      <c r="EQE710" s="120"/>
      <c r="EQF710" s="120"/>
      <c r="EQG710" s="120"/>
      <c r="EQH710" s="120"/>
      <c r="EQI710" s="120"/>
      <c r="EQJ710" s="120"/>
      <c r="EQK710" s="120"/>
      <c r="EQL710" s="120"/>
      <c r="EQM710" s="120"/>
      <c r="EQN710" s="120"/>
      <c r="EQO710" s="120"/>
      <c r="EQP710" s="120"/>
      <c r="EQQ710" s="120"/>
      <c r="EQR710" s="120"/>
      <c r="EQS710" s="120"/>
      <c r="EQT710" s="120"/>
      <c r="EQU710" s="120"/>
      <c r="EQV710" s="120"/>
      <c r="EQW710" s="120"/>
      <c r="EQX710" s="120"/>
      <c r="EQY710" s="120"/>
      <c r="EQZ710" s="120"/>
      <c r="ERA710" s="120"/>
      <c r="ERB710" s="120"/>
      <c r="ERC710" s="120"/>
      <c r="ERD710" s="120"/>
      <c r="ERE710" s="120"/>
      <c r="ERF710" s="120"/>
      <c r="ERG710" s="120"/>
      <c r="ERH710" s="120"/>
      <c r="ERI710" s="120"/>
      <c r="ERJ710" s="120"/>
      <c r="ERK710" s="120"/>
      <c r="ERL710" s="120"/>
      <c r="ERM710" s="120"/>
      <c r="ERN710" s="120"/>
      <c r="ERO710" s="120"/>
      <c r="ERP710" s="120"/>
      <c r="ERQ710" s="120"/>
      <c r="ERR710" s="120"/>
      <c r="ERS710" s="120"/>
      <c r="ERT710" s="120"/>
      <c r="ERU710" s="120"/>
      <c r="ERV710" s="120"/>
      <c r="ERW710" s="120"/>
      <c r="ERX710" s="120"/>
      <c r="ERY710" s="120"/>
      <c r="ERZ710" s="120"/>
      <c r="ESA710" s="120"/>
      <c r="ESB710" s="120"/>
      <c r="ESC710" s="120"/>
      <c r="ESD710" s="120"/>
      <c r="ESE710" s="120"/>
      <c r="ESF710" s="120"/>
      <c r="ESG710" s="120"/>
      <c r="ESH710" s="120"/>
      <c r="ESI710" s="120"/>
      <c r="ESJ710" s="120"/>
      <c r="ESK710" s="120"/>
      <c r="ESL710" s="120"/>
      <c r="ESM710" s="120"/>
      <c r="ESN710" s="120"/>
      <c r="ESO710" s="120"/>
      <c r="ESP710" s="120"/>
      <c r="ESQ710" s="120"/>
      <c r="ESR710" s="120"/>
      <c r="ESS710" s="120"/>
      <c r="EST710" s="120"/>
      <c r="ESU710" s="120"/>
      <c r="ESV710" s="120"/>
      <c r="ESW710" s="120"/>
      <c r="ESX710" s="120"/>
      <c r="ESY710" s="120"/>
      <c r="ESZ710" s="120"/>
      <c r="ETA710" s="120"/>
      <c r="ETB710" s="120"/>
      <c r="ETC710" s="120"/>
      <c r="ETD710" s="120"/>
      <c r="ETE710" s="120"/>
      <c r="ETF710" s="120"/>
      <c r="ETG710" s="120"/>
      <c r="ETH710" s="120"/>
      <c r="ETI710" s="120"/>
      <c r="ETJ710" s="120"/>
      <c r="ETK710" s="120"/>
      <c r="ETL710" s="120"/>
      <c r="ETM710" s="120"/>
      <c r="ETN710" s="120"/>
      <c r="ETO710" s="120"/>
      <c r="ETP710" s="120"/>
      <c r="ETQ710" s="120"/>
      <c r="ETR710" s="120"/>
      <c r="ETS710" s="120"/>
      <c r="ETT710" s="120"/>
      <c r="ETU710" s="120"/>
      <c r="ETV710" s="120"/>
      <c r="ETW710" s="120"/>
      <c r="ETX710" s="120"/>
      <c r="ETY710" s="120"/>
      <c r="ETZ710" s="120"/>
      <c r="EUA710" s="120"/>
      <c r="EUB710" s="120"/>
      <c r="EUC710" s="120"/>
      <c r="EUD710" s="120"/>
      <c r="EUE710" s="120"/>
      <c r="EUF710" s="120"/>
      <c r="EUG710" s="120"/>
      <c r="EUH710" s="120"/>
      <c r="EUI710" s="120"/>
      <c r="EUJ710" s="120"/>
      <c r="EUK710" s="120"/>
      <c r="EUL710" s="120"/>
      <c r="EUM710" s="120"/>
      <c r="EUN710" s="120"/>
      <c r="EUO710" s="120"/>
      <c r="EUP710" s="120"/>
      <c r="EUQ710" s="120"/>
      <c r="EUR710" s="120"/>
      <c r="EUS710" s="120"/>
      <c r="EUT710" s="120"/>
      <c r="EUU710" s="120"/>
      <c r="EUV710" s="120"/>
      <c r="EUW710" s="120"/>
      <c r="EUX710" s="120"/>
      <c r="EUY710" s="120"/>
      <c r="EUZ710" s="120"/>
      <c r="EVA710" s="120"/>
      <c r="EVB710" s="120"/>
      <c r="EVC710" s="120"/>
      <c r="EVD710" s="120"/>
      <c r="EVE710" s="120"/>
      <c r="EVF710" s="120"/>
      <c r="EVG710" s="120"/>
      <c r="EVH710" s="120"/>
      <c r="EVI710" s="120"/>
      <c r="EVJ710" s="120"/>
      <c r="EVK710" s="120"/>
      <c r="EVL710" s="120"/>
      <c r="EVM710" s="120"/>
      <c r="EVN710" s="120"/>
      <c r="EVO710" s="120"/>
      <c r="EVP710" s="120"/>
      <c r="EVQ710" s="120"/>
      <c r="EVR710" s="120"/>
      <c r="EVS710" s="120"/>
      <c r="EVT710" s="120"/>
      <c r="EVU710" s="120"/>
      <c r="EVV710" s="120"/>
      <c r="EVW710" s="120"/>
      <c r="EVX710" s="120"/>
      <c r="EVY710" s="120"/>
      <c r="EVZ710" s="120"/>
      <c r="EWA710" s="120"/>
      <c r="EWB710" s="120"/>
      <c r="EWC710" s="120"/>
      <c r="EWD710" s="120"/>
      <c r="EWE710" s="120"/>
      <c r="EWF710" s="120"/>
      <c r="EWG710" s="120"/>
      <c r="EWH710" s="120"/>
      <c r="EWI710" s="120"/>
      <c r="EWJ710" s="120"/>
      <c r="EWK710" s="120"/>
      <c r="EWL710" s="120"/>
      <c r="EWM710" s="120"/>
      <c r="EWN710" s="120"/>
      <c r="EWO710" s="120"/>
      <c r="EWP710" s="120"/>
      <c r="EWQ710" s="120"/>
      <c r="EWR710" s="120"/>
      <c r="EWS710" s="120"/>
      <c r="EWT710" s="120"/>
      <c r="EWU710" s="120"/>
      <c r="EWV710" s="120"/>
      <c r="EWW710" s="120"/>
      <c r="EWX710" s="120"/>
      <c r="EWY710" s="120"/>
      <c r="EWZ710" s="120"/>
      <c r="EXA710" s="120"/>
      <c r="EXB710" s="120"/>
      <c r="EXC710" s="120"/>
      <c r="EXD710" s="120"/>
      <c r="EXE710" s="120"/>
      <c r="EXF710" s="120"/>
      <c r="EXG710" s="120"/>
      <c r="EXH710" s="120"/>
      <c r="EXI710" s="120"/>
      <c r="EXJ710" s="120"/>
      <c r="EXK710" s="120"/>
      <c r="EXL710" s="120"/>
      <c r="EXM710" s="120"/>
      <c r="EXN710" s="120"/>
      <c r="EXO710" s="120"/>
      <c r="EXP710" s="120"/>
      <c r="EXQ710" s="120"/>
      <c r="EXR710" s="120"/>
      <c r="EXS710" s="120"/>
      <c r="EXT710" s="120"/>
      <c r="EXU710" s="120"/>
      <c r="EXV710" s="120"/>
      <c r="EXW710" s="120"/>
      <c r="EXX710" s="120"/>
      <c r="EXY710" s="120"/>
      <c r="EXZ710" s="120"/>
      <c r="EYA710" s="120"/>
      <c r="EYB710" s="120"/>
      <c r="EYC710" s="120"/>
      <c r="EYD710" s="120"/>
      <c r="EYE710" s="120"/>
      <c r="EYF710" s="120"/>
      <c r="EYG710" s="120"/>
      <c r="EYH710" s="120"/>
      <c r="EYI710" s="120"/>
      <c r="EYJ710" s="120"/>
      <c r="EYK710" s="120"/>
      <c r="EYL710" s="120"/>
      <c r="EYM710" s="120"/>
      <c r="EYN710" s="120"/>
      <c r="EYO710" s="120"/>
      <c r="EYP710" s="120"/>
      <c r="EYQ710" s="120"/>
      <c r="EYR710" s="120"/>
      <c r="EYS710" s="120"/>
      <c r="EYT710" s="120"/>
      <c r="EYU710" s="120"/>
      <c r="EYV710" s="120"/>
      <c r="EYW710" s="120"/>
      <c r="EYX710" s="120"/>
      <c r="EYY710" s="120"/>
      <c r="EYZ710" s="120"/>
      <c r="EZA710" s="120"/>
      <c r="EZB710" s="120"/>
      <c r="EZC710" s="120"/>
      <c r="EZD710" s="120"/>
      <c r="EZE710" s="120"/>
      <c r="EZF710" s="120"/>
      <c r="EZG710" s="120"/>
      <c r="EZH710" s="120"/>
      <c r="EZI710" s="120"/>
      <c r="EZJ710" s="120"/>
      <c r="EZK710" s="120"/>
      <c r="EZL710" s="120"/>
      <c r="EZM710" s="120"/>
      <c r="EZN710" s="120"/>
      <c r="EZO710" s="120"/>
      <c r="EZP710" s="120"/>
      <c r="EZQ710" s="120"/>
      <c r="EZR710" s="120"/>
      <c r="EZS710" s="120"/>
      <c r="EZT710" s="120"/>
      <c r="EZU710" s="120"/>
      <c r="EZV710" s="120"/>
      <c r="EZW710" s="120"/>
      <c r="EZX710" s="120"/>
      <c r="EZY710" s="120"/>
      <c r="EZZ710" s="120"/>
      <c r="FAA710" s="120"/>
      <c r="FAB710" s="120"/>
      <c r="FAC710" s="120"/>
      <c r="FAD710" s="120"/>
      <c r="FAE710" s="120"/>
      <c r="FAF710" s="120"/>
      <c r="FAG710" s="120"/>
      <c r="FAH710" s="120"/>
      <c r="FAI710" s="120"/>
      <c r="FAJ710" s="120"/>
      <c r="FAK710" s="120"/>
      <c r="FAL710" s="120"/>
      <c r="FAM710" s="120"/>
      <c r="FAN710" s="120"/>
      <c r="FAO710" s="120"/>
      <c r="FAP710" s="120"/>
      <c r="FAQ710" s="120"/>
      <c r="FAR710" s="120"/>
      <c r="FAS710" s="120"/>
      <c r="FAT710" s="120"/>
      <c r="FAU710" s="120"/>
      <c r="FAV710" s="120"/>
      <c r="FAW710" s="120"/>
      <c r="FAX710" s="120"/>
      <c r="FAY710" s="120"/>
      <c r="FAZ710" s="120"/>
      <c r="FBA710" s="120"/>
      <c r="FBB710" s="120"/>
      <c r="FBC710" s="120"/>
      <c r="FBD710" s="120"/>
      <c r="FBE710" s="120"/>
      <c r="FBF710" s="120"/>
      <c r="FBG710" s="120"/>
      <c r="FBH710" s="120"/>
      <c r="FBI710" s="120"/>
      <c r="FBJ710" s="120"/>
      <c r="FBK710" s="120"/>
      <c r="FBL710" s="120"/>
      <c r="FBM710" s="120"/>
      <c r="FBN710" s="120"/>
      <c r="FBO710" s="120"/>
      <c r="FBP710" s="120"/>
      <c r="FBQ710" s="120"/>
      <c r="FBR710" s="120"/>
      <c r="FBS710" s="120"/>
      <c r="FBT710" s="120"/>
      <c r="FBU710" s="120"/>
      <c r="FBV710" s="120"/>
      <c r="FBW710" s="120"/>
      <c r="FBX710" s="120"/>
      <c r="FBY710" s="120"/>
      <c r="FBZ710" s="120"/>
      <c r="FCA710" s="120"/>
      <c r="FCB710" s="120"/>
      <c r="FCC710" s="120"/>
      <c r="FCD710" s="120"/>
      <c r="FCE710" s="120"/>
      <c r="FCF710" s="120"/>
      <c r="FCG710" s="120"/>
      <c r="FCH710" s="120"/>
      <c r="FCI710" s="120"/>
      <c r="FCJ710" s="120"/>
      <c r="FCK710" s="120"/>
      <c r="FCL710" s="120"/>
      <c r="FCM710" s="120"/>
      <c r="FCN710" s="120"/>
      <c r="FCO710" s="120"/>
      <c r="FCP710" s="120"/>
      <c r="FCQ710" s="120"/>
      <c r="FCR710" s="120"/>
      <c r="FCS710" s="120"/>
      <c r="FCT710" s="120"/>
      <c r="FCU710" s="120"/>
      <c r="FCV710" s="120"/>
      <c r="FCW710" s="120"/>
      <c r="FCX710" s="120"/>
      <c r="FCY710" s="120"/>
      <c r="FCZ710" s="120"/>
      <c r="FDA710" s="120"/>
      <c r="FDB710" s="120"/>
      <c r="FDC710" s="120"/>
      <c r="FDD710" s="120"/>
      <c r="FDE710" s="120"/>
      <c r="FDF710" s="120"/>
      <c r="FDG710" s="120"/>
      <c r="FDH710" s="120"/>
      <c r="FDI710" s="120"/>
      <c r="FDJ710" s="120"/>
      <c r="FDK710" s="120"/>
      <c r="FDL710" s="120"/>
      <c r="FDM710" s="120"/>
      <c r="FDN710" s="120"/>
      <c r="FDO710" s="120"/>
      <c r="FDP710" s="120"/>
      <c r="FDQ710" s="120"/>
      <c r="FDR710" s="120"/>
      <c r="FDS710" s="120"/>
      <c r="FDT710" s="120"/>
      <c r="FDU710" s="120"/>
      <c r="FDV710" s="120"/>
      <c r="FDW710" s="120"/>
      <c r="FDX710" s="120"/>
      <c r="FDY710" s="120"/>
      <c r="FDZ710" s="120"/>
      <c r="FEA710" s="120"/>
      <c r="FEB710" s="120"/>
      <c r="FEC710" s="120"/>
      <c r="FED710" s="120"/>
      <c r="FEE710" s="120"/>
      <c r="FEF710" s="120"/>
      <c r="FEG710" s="120"/>
      <c r="FEH710" s="120"/>
      <c r="FEI710" s="120"/>
      <c r="FEJ710" s="120"/>
      <c r="FEK710" s="120"/>
      <c r="FEL710" s="120"/>
      <c r="FEM710" s="120"/>
      <c r="FEN710" s="120"/>
      <c r="FEO710" s="120"/>
      <c r="FEP710" s="120"/>
      <c r="FEQ710" s="120"/>
      <c r="FER710" s="120"/>
      <c r="FES710" s="120"/>
      <c r="FET710" s="120"/>
      <c r="FEU710" s="120"/>
      <c r="FEV710" s="120"/>
      <c r="FEW710" s="120"/>
      <c r="FEX710" s="120"/>
      <c r="FEY710" s="120"/>
      <c r="FEZ710" s="120"/>
      <c r="FFA710" s="120"/>
      <c r="FFB710" s="120"/>
      <c r="FFC710" s="120"/>
      <c r="FFD710" s="120"/>
      <c r="FFE710" s="120"/>
      <c r="FFF710" s="120"/>
      <c r="FFG710" s="120"/>
      <c r="FFH710" s="120"/>
      <c r="FFI710" s="120"/>
      <c r="FFJ710" s="120"/>
      <c r="FFK710" s="120"/>
      <c r="FFL710" s="120"/>
      <c r="FFM710" s="120"/>
      <c r="FFN710" s="120"/>
      <c r="FFO710" s="120"/>
      <c r="FFP710" s="120"/>
      <c r="FFQ710" s="120"/>
      <c r="FFR710" s="120"/>
      <c r="FFS710" s="120"/>
      <c r="FFT710" s="120"/>
      <c r="FFU710" s="120"/>
      <c r="FFV710" s="120"/>
      <c r="FFW710" s="120"/>
      <c r="FFX710" s="120"/>
      <c r="FFY710" s="120"/>
      <c r="FFZ710" s="120"/>
      <c r="FGA710" s="120"/>
      <c r="FGB710" s="120"/>
      <c r="FGC710" s="120"/>
      <c r="FGD710" s="120"/>
      <c r="FGE710" s="120"/>
      <c r="FGF710" s="120"/>
      <c r="FGG710" s="120"/>
      <c r="FGH710" s="120"/>
      <c r="FGI710" s="120"/>
      <c r="FGJ710" s="120"/>
      <c r="FGK710" s="120"/>
      <c r="FGL710" s="120"/>
      <c r="FGM710" s="120"/>
      <c r="FGN710" s="120"/>
      <c r="FGO710" s="120"/>
      <c r="FGP710" s="120"/>
      <c r="FGQ710" s="120"/>
      <c r="FGR710" s="120"/>
      <c r="FGS710" s="120"/>
      <c r="FGT710" s="120"/>
      <c r="FGU710" s="120"/>
      <c r="FGV710" s="120"/>
      <c r="FGW710" s="120"/>
      <c r="FGX710" s="120"/>
      <c r="FGY710" s="120"/>
      <c r="FGZ710" s="120"/>
      <c r="FHA710" s="120"/>
      <c r="FHB710" s="120"/>
      <c r="FHC710" s="120"/>
      <c r="FHD710" s="120"/>
      <c r="FHE710" s="120"/>
      <c r="FHF710" s="120"/>
      <c r="FHG710" s="120"/>
      <c r="FHH710" s="120"/>
      <c r="FHI710" s="120"/>
      <c r="FHJ710" s="120"/>
      <c r="FHK710" s="120"/>
      <c r="FHL710" s="120"/>
      <c r="FHM710" s="120"/>
      <c r="FHN710" s="120"/>
      <c r="FHO710" s="120"/>
      <c r="FHP710" s="120"/>
      <c r="FHQ710" s="120"/>
      <c r="FHR710" s="120"/>
      <c r="FHS710" s="120"/>
      <c r="FHT710" s="120"/>
      <c r="FHU710" s="120"/>
      <c r="FHV710" s="120"/>
      <c r="FHW710" s="120"/>
      <c r="FHX710" s="120"/>
      <c r="FHY710" s="120"/>
      <c r="FHZ710" s="120"/>
      <c r="FIA710" s="120"/>
      <c r="FIB710" s="120"/>
      <c r="FIC710" s="120"/>
      <c r="FID710" s="120"/>
      <c r="FIE710" s="120"/>
      <c r="FIF710" s="120"/>
      <c r="FIG710" s="120"/>
      <c r="FIH710" s="120"/>
      <c r="FII710" s="120"/>
      <c r="FIJ710" s="120"/>
      <c r="FIK710" s="120"/>
      <c r="FIL710" s="120"/>
      <c r="FIM710" s="120"/>
      <c r="FIN710" s="120"/>
      <c r="FIO710" s="120"/>
      <c r="FIP710" s="120"/>
      <c r="FIQ710" s="120"/>
      <c r="FIR710" s="120"/>
      <c r="FIS710" s="120"/>
      <c r="FIT710" s="120"/>
      <c r="FIU710" s="120"/>
      <c r="FIV710" s="120"/>
      <c r="FIW710" s="120"/>
      <c r="FIX710" s="120"/>
      <c r="FIY710" s="120"/>
      <c r="FIZ710" s="120"/>
      <c r="FJA710" s="120"/>
      <c r="FJB710" s="120"/>
      <c r="FJC710" s="120"/>
      <c r="FJD710" s="120"/>
      <c r="FJE710" s="120"/>
      <c r="FJF710" s="120"/>
      <c r="FJG710" s="120"/>
      <c r="FJH710" s="120"/>
      <c r="FJI710" s="120"/>
      <c r="FJJ710" s="120"/>
      <c r="FJK710" s="120"/>
      <c r="FJL710" s="120"/>
      <c r="FJM710" s="120"/>
      <c r="FJN710" s="120"/>
      <c r="FJO710" s="120"/>
      <c r="FJP710" s="120"/>
      <c r="FJQ710" s="120"/>
      <c r="FJR710" s="120"/>
      <c r="FJS710" s="120"/>
      <c r="FJT710" s="120"/>
      <c r="FJU710" s="120"/>
      <c r="FJV710" s="120"/>
      <c r="FJW710" s="120"/>
      <c r="FJX710" s="120"/>
      <c r="FJY710" s="120"/>
      <c r="FJZ710" s="120"/>
      <c r="FKA710" s="120"/>
      <c r="FKB710" s="120"/>
      <c r="FKC710" s="120"/>
      <c r="FKD710" s="120"/>
      <c r="FKE710" s="120"/>
      <c r="FKF710" s="120"/>
      <c r="FKG710" s="120"/>
      <c r="FKH710" s="120"/>
      <c r="FKI710" s="120"/>
      <c r="FKJ710" s="120"/>
      <c r="FKK710" s="120"/>
      <c r="FKL710" s="120"/>
      <c r="FKM710" s="120"/>
      <c r="FKN710" s="120"/>
      <c r="FKO710" s="120"/>
      <c r="FKP710" s="120"/>
      <c r="FKQ710" s="120"/>
      <c r="FKR710" s="120"/>
      <c r="FKS710" s="120"/>
      <c r="FKT710" s="120"/>
      <c r="FKU710" s="120"/>
      <c r="FKV710" s="120"/>
      <c r="FKW710" s="120"/>
      <c r="FKX710" s="120"/>
      <c r="FKY710" s="120"/>
      <c r="FKZ710" s="120"/>
      <c r="FLA710" s="120"/>
      <c r="FLB710" s="120"/>
      <c r="FLC710" s="120"/>
      <c r="FLD710" s="120"/>
      <c r="FLE710" s="120"/>
      <c r="FLF710" s="120"/>
      <c r="FLG710" s="120"/>
      <c r="FLH710" s="120"/>
      <c r="FLI710" s="120"/>
      <c r="FLJ710" s="120"/>
      <c r="FLK710" s="120"/>
      <c r="FLL710" s="120"/>
      <c r="FLM710" s="120"/>
      <c r="FLN710" s="120"/>
      <c r="FLO710" s="120"/>
      <c r="FLP710" s="120"/>
      <c r="FLQ710" s="120"/>
      <c r="FLR710" s="120"/>
      <c r="FLS710" s="120"/>
      <c r="FLT710" s="120"/>
      <c r="FLU710" s="120"/>
      <c r="FLV710" s="120"/>
      <c r="FLW710" s="120"/>
      <c r="FLX710" s="120"/>
      <c r="FLY710" s="120"/>
      <c r="FLZ710" s="120"/>
      <c r="FMA710" s="120"/>
      <c r="FMB710" s="120"/>
      <c r="FMC710" s="120"/>
      <c r="FMD710" s="120"/>
      <c r="FME710" s="120"/>
      <c r="FMF710" s="120"/>
      <c r="FMG710" s="120"/>
      <c r="FMH710" s="120"/>
      <c r="FMI710" s="120"/>
      <c r="FMJ710" s="120"/>
      <c r="FMK710" s="120"/>
      <c r="FML710" s="120"/>
      <c r="FMM710" s="120"/>
      <c r="FMN710" s="120"/>
      <c r="FMO710" s="120"/>
      <c r="FMP710" s="120"/>
      <c r="FMQ710" s="120"/>
      <c r="FMR710" s="120"/>
      <c r="FMS710" s="120"/>
      <c r="FMT710" s="120"/>
      <c r="FMU710" s="120"/>
      <c r="FMV710" s="120"/>
      <c r="FMW710" s="120"/>
      <c r="FMX710" s="120"/>
      <c r="FMY710" s="120"/>
      <c r="FMZ710" s="120"/>
      <c r="FNA710" s="120"/>
      <c r="FNB710" s="120"/>
      <c r="FNC710" s="120"/>
      <c r="FND710" s="120"/>
      <c r="FNE710" s="120"/>
      <c r="FNF710" s="120"/>
      <c r="FNG710" s="120"/>
      <c r="FNH710" s="120"/>
      <c r="FNI710" s="120"/>
      <c r="FNJ710" s="120"/>
      <c r="FNK710" s="120"/>
      <c r="FNL710" s="120"/>
      <c r="FNM710" s="120"/>
      <c r="FNN710" s="120"/>
      <c r="FNO710" s="120"/>
      <c r="FNP710" s="120"/>
      <c r="FNQ710" s="120"/>
      <c r="FNR710" s="120"/>
      <c r="FNS710" s="120"/>
      <c r="FNT710" s="120"/>
      <c r="FNU710" s="120"/>
      <c r="FNV710" s="120"/>
      <c r="FNW710" s="120"/>
      <c r="FNX710" s="120"/>
      <c r="FNY710" s="120"/>
      <c r="FNZ710" s="120"/>
      <c r="FOA710" s="120"/>
      <c r="FOB710" s="120"/>
      <c r="FOC710" s="120"/>
      <c r="FOD710" s="120"/>
      <c r="FOE710" s="120"/>
      <c r="FOF710" s="120"/>
      <c r="FOG710" s="120"/>
    </row>
    <row r="711" spans="1:4453" s="80" customFormat="1" ht="24" customHeight="1" x14ac:dyDescent="0.25">
      <c r="A711" s="101">
        <v>702</v>
      </c>
      <c r="B711" s="102" t="s">
        <v>745</v>
      </c>
      <c r="C711" s="125"/>
      <c r="D711" s="125"/>
      <c r="E711" s="125"/>
      <c r="F711" s="138"/>
      <c r="G711" s="134"/>
      <c r="H711" s="134"/>
      <c r="I711" s="135"/>
      <c r="J711" s="138"/>
      <c r="K711" s="134"/>
      <c r="L711" s="134"/>
      <c r="M711" s="135"/>
      <c r="N711" s="138"/>
      <c r="O711" s="134"/>
      <c r="P711" s="134"/>
      <c r="Q711" s="135"/>
      <c r="R711" s="138"/>
      <c r="S711" s="134"/>
      <c r="T711" s="135"/>
      <c r="U711" s="130"/>
      <c r="V711" s="131">
        <f t="shared" si="143"/>
        <v>0</v>
      </c>
      <c r="W711" s="132">
        <f t="shared" si="144"/>
        <v>0</v>
      </c>
      <c r="X711" s="133">
        <f t="shared" si="145"/>
        <v>0</v>
      </c>
      <c r="Y711" s="111">
        <f t="shared" si="147"/>
        <v>0</v>
      </c>
      <c r="Z711" s="137">
        <v>2</v>
      </c>
      <c r="AA711" s="134"/>
      <c r="AB711" s="135"/>
      <c r="AC711" s="115">
        <v>2</v>
      </c>
      <c r="AD711" s="138">
        <v>30</v>
      </c>
      <c r="AE711" s="110">
        <f t="shared" si="148"/>
        <v>0.6</v>
      </c>
      <c r="AF711" s="110">
        <f t="shared" si="149"/>
        <v>0</v>
      </c>
      <c r="AG711" s="111">
        <f t="shared" si="150"/>
        <v>0.6</v>
      </c>
      <c r="AH711" s="117"/>
      <c r="AI711" s="117"/>
      <c r="AJ711" s="118">
        <f t="shared" si="151"/>
        <v>0.6</v>
      </c>
      <c r="AK711" s="119">
        <v>702</v>
      </c>
    </row>
    <row r="712" spans="1:4453" s="80" customFormat="1" ht="24" customHeight="1" x14ac:dyDescent="0.25">
      <c r="A712" s="101">
        <v>703</v>
      </c>
      <c r="B712" s="102" t="s">
        <v>746</v>
      </c>
      <c r="C712" s="136">
        <v>2.85</v>
      </c>
      <c r="D712" s="136"/>
      <c r="E712" s="125">
        <v>2</v>
      </c>
      <c r="F712" s="126"/>
      <c r="G712" s="127"/>
      <c r="H712" s="127"/>
      <c r="I712" s="128"/>
      <c r="J712" s="126"/>
      <c r="K712" s="127"/>
      <c r="L712" s="127"/>
      <c r="M712" s="128"/>
      <c r="N712" s="126"/>
      <c r="O712" s="127"/>
      <c r="P712" s="127"/>
      <c r="Q712" s="128"/>
      <c r="R712" s="126"/>
      <c r="S712" s="127"/>
      <c r="T712" s="128"/>
      <c r="U712" s="130"/>
      <c r="V712" s="131">
        <f t="shared" si="143"/>
        <v>0</v>
      </c>
      <c r="W712" s="132">
        <f t="shared" si="144"/>
        <v>0</v>
      </c>
      <c r="X712" s="133">
        <f t="shared" si="145"/>
        <v>0</v>
      </c>
      <c r="Y712" s="111">
        <f t="shared" si="147"/>
        <v>0</v>
      </c>
      <c r="Z712" s="137">
        <v>2</v>
      </c>
      <c r="AA712" s="134"/>
      <c r="AB712" s="135"/>
      <c r="AC712" s="115">
        <v>2</v>
      </c>
      <c r="AD712" s="138">
        <v>30</v>
      </c>
      <c r="AE712" s="110">
        <f t="shared" si="148"/>
        <v>0.6</v>
      </c>
      <c r="AF712" s="110">
        <f t="shared" si="149"/>
        <v>0</v>
      </c>
      <c r="AG712" s="111">
        <f t="shared" si="150"/>
        <v>0.6</v>
      </c>
      <c r="AH712" s="117"/>
      <c r="AI712" s="117"/>
      <c r="AJ712" s="118">
        <f t="shared" si="151"/>
        <v>5.4499999999999993</v>
      </c>
      <c r="AK712" s="119">
        <v>703</v>
      </c>
    </row>
    <row r="713" spans="1:4453" s="80" customFormat="1" ht="24" customHeight="1" x14ac:dyDescent="0.25">
      <c r="A713" s="101">
        <v>704</v>
      </c>
      <c r="B713" s="102" t="s">
        <v>747</v>
      </c>
      <c r="C713" s="136">
        <v>2.2999999999999998</v>
      </c>
      <c r="D713" s="136">
        <v>0.7</v>
      </c>
      <c r="E713" s="125">
        <v>0</v>
      </c>
      <c r="F713" s="126"/>
      <c r="G713" s="127"/>
      <c r="H713" s="127"/>
      <c r="I713" s="128"/>
      <c r="J713" s="126"/>
      <c r="K713" s="127"/>
      <c r="L713" s="127"/>
      <c r="M713" s="128"/>
      <c r="N713" s="126"/>
      <c r="O713" s="127"/>
      <c r="P713" s="127"/>
      <c r="Q713" s="128"/>
      <c r="R713" s="126"/>
      <c r="S713" s="127"/>
      <c r="T713" s="128"/>
      <c r="U713" s="130"/>
      <c r="V713" s="131">
        <f t="shared" si="143"/>
        <v>0</v>
      </c>
      <c r="W713" s="132">
        <f t="shared" si="144"/>
        <v>0</v>
      </c>
      <c r="X713" s="133">
        <f t="shared" si="145"/>
        <v>0</v>
      </c>
      <c r="Y713" s="111">
        <f t="shared" si="147"/>
        <v>0</v>
      </c>
      <c r="Z713" s="137"/>
      <c r="AA713" s="134"/>
      <c r="AB713" s="135"/>
      <c r="AC713" s="115"/>
      <c r="AD713" s="138"/>
      <c r="AE713" s="110" t="str">
        <f t="shared" si="148"/>
        <v/>
      </c>
      <c r="AF713" s="110">
        <f t="shared" si="149"/>
        <v>0</v>
      </c>
      <c r="AG713" s="111" t="str">
        <f t="shared" si="150"/>
        <v/>
      </c>
      <c r="AH713" s="117">
        <v>0.75</v>
      </c>
      <c r="AI713" s="117">
        <v>0.05</v>
      </c>
      <c r="AJ713" s="118">
        <v>3.7</v>
      </c>
      <c r="AK713" s="119">
        <v>704</v>
      </c>
    </row>
    <row r="714" spans="1:4453" s="80" customFormat="1" ht="24" customHeight="1" x14ac:dyDescent="0.25">
      <c r="A714" s="101">
        <v>705</v>
      </c>
      <c r="B714" s="102" t="s">
        <v>748</v>
      </c>
      <c r="C714" s="125">
        <v>2.5</v>
      </c>
      <c r="D714" s="125">
        <v>0.31</v>
      </c>
      <c r="E714" s="125">
        <v>0</v>
      </c>
      <c r="F714" s="126"/>
      <c r="G714" s="127"/>
      <c r="H714" s="127"/>
      <c r="I714" s="128"/>
      <c r="J714" s="126"/>
      <c r="K714" s="127"/>
      <c r="L714" s="127"/>
      <c r="M714" s="128"/>
      <c r="N714" s="126"/>
      <c r="O714" s="127"/>
      <c r="P714" s="127"/>
      <c r="Q714" s="128"/>
      <c r="R714" s="126"/>
      <c r="S714" s="127"/>
      <c r="T714" s="128"/>
      <c r="U714" s="130">
        <v>2</v>
      </c>
      <c r="V714" s="131">
        <f t="shared" si="143"/>
        <v>2</v>
      </c>
      <c r="W714" s="132">
        <f t="shared" si="144"/>
        <v>0.6</v>
      </c>
      <c r="X714" s="133">
        <f t="shared" si="145"/>
        <v>0.14466666666666667</v>
      </c>
      <c r="Y714" s="111">
        <f t="shared" si="147"/>
        <v>0.74466666666666659</v>
      </c>
      <c r="Z714" s="137">
        <v>2</v>
      </c>
      <c r="AA714" s="134"/>
      <c r="AB714" s="135"/>
      <c r="AC714" s="115">
        <v>2</v>
      </c>
      <c r="AD714" s="138">
        <v>30</v>
      </c>
      <c r="AE714" s="110">
        <f t="shared" si="148"/>
        <v>0.6</v>
      </c>
      <c r="AF714" s="110">
        <f t="shared" si="149"/>
        <v>0.14466666666666667</v>
      </c>
      <c r="AG714" s="111">
        <f t="shared" si="150"/>
        <v>0.74466666666666659</v>
      </c>
      <c r="AH714" s="117">
        <v>1.1499999999999999</v>
      </c>
      <c r="AI714" s="117">
        <v>0.05</v>
      </c>
      <c r="AJ714" s="118">
        <f>IFERROR(C714+D714+E714+Y714+AG714+AH714-AI714,"")</f>
        <v>5.3993333333333338</v>
      </c>
      <c r="AK714" s="119">
        <v>705</v>
      </c>
    </row>
    <row r="715" spans="1:4453" s="80" customFormat="1" ht="24" customHeight="1" x14ac:dyDescent="0.25">
      <c r="A715" s="101">
        <v>706</v>
      </c>
      <c r="B715" s="102" t="s">
        <v>749</v>
      </c>
      <c r="C715" s="136">
        <v>2.2999999999999998</v>
      </c>
      <c r="D715" s="136"/>
      <c r="E715" s="125"/>
      <c r="F715" s="126"/>
      <c r="G715" s="127"/>
      <c r="H715" s="127"/>
      <c r="I715" s="128"/>
      <c r="J715" s="126"/>
      <c r="K715" s="127"/>
      <c r="L715" s="127"/>
      <c r="M715" s="128"/>
      <c r="N715" s="126"/>
      <c r="O715" s="127"/>
      <c r="P715" s="127"/>
      <c r="Q715" s="128"/>
      <c r="R715" s="126"/>
      <c r="S715" s="127"/>
      <c r="T715" s="128"/>
      <c r="U715" s="130">
        <v>1</v>
      </c>
      <c r="V715" s="131">
        <f t="shared" si="143"/>
        <v>1</v>
      </c>
      <c r="W715" s="132">
        <f t="shared" si="144"/>
        <v>0.3</v>
      </c>
      <c r="X715" s="133">
        <f t="shared" si="145"/>
        <v>0</v>
      </c>
      <c r="Y715" s="111">
        <f t="shared" si="147"/>
        <v>0.3</v>
      </c>
      <c r="Z715" s="137">
        <v>2</v>
      </c>
      <c r="AA715" s="134"/>
      <c r="AB715" s="135"/>
      <c r="AC715" s="115">
        <v>2</v>
      </c>
      <c r="AD715" s="138">
        <v>30</v>
      </c>
      <c r="AE715" s="110">
        <f t="shared" si="148"/>
        <v>0.6</v>
      </c>
      <c r="AF715" s="110">
        <f t="shared" si="149"/>
        <v>0</v>
      </c>
      <c r="AG715" s="111">
        <f t="shared" si="150"/>
        <v>0.6</v>
      </c>
      <c r="AH715" s="117"/>
      <c r="AI715" s="117"/>
      <c r="AJ715" s="118">
        <f>IFERROR(C715+D715+E715+Y715+AG715+AH715-AI715,"")</f>
        <v>3.1999999999999997</v>
      </c>
      <c r="AK715" s="119">
        <v>706</v>
      </c>
    </row>
    <row r="716" spans="1:4453" s="80" customFormat="1" ht="24" customHeight="1" x14ac:dyDescent="0.25">
      <c r="A716" s="101">
        <v>707</v>
      </c>
      <c r="B716" s="102" t="s">
        <v>750</v>
      </c>
      <c r="C716" s="136">
        <v>2.2000000000000002</v>
      </c>
      <c r="D716" s="136">
        <v>0.2</v>
      </c>
      <c r="E716" s="125"/>
      <c r="F716" s="126"/>
      <c r="G716" s="127"/>
      <c r="H716" s="127"/>
      <c r="I716" s="128"/>
      <c r="J716" s="126"/>
      <c r="K716" s="127"/>
      <c r="L716" s="127"/>
      <c r="M716" s="128"/>
      <c r="N716" s="126"/>
      <c r="O716" s="127"/>
      <c r="P716" s="127"/>
      <c r="Q716" s="128"/>
      <c r="R716" s="126"/>
      <c r="S716" s="127"/>
      <c r="T716" s="128"/>
      <c r="U716" s="130"/>
      <c r="V716" s="131">
        <f t="shared" si="143"/>
        <v>0</v>
      </c>
      <c r="W716" s="132">
        <f t="shared" si="144"/>
        <v>0</v>
      </c>
      <c r="X716" s="133">
        <f t="shared" si="145"/>
        <v>0</v>
      </c>
      <c r="Y716" s="111">
        <f t="shared" si="147"/>
        <v>0</v>
      </c>
      <c r="Z716" s="137"/>
      <c r="AA716" s="134"/>
      <c r="AB716" s="135"/>
      <c r="AC716" s="115"/>
      <c r="AD716" s="138"/>
      <c r="AE716" s="110" t="str">
        <f t="shared" si="148"/>
        <v/>
      </c>
      <c r="AF716" s="110">
        <f t="shared" si="149"/>
        <v>0</v>
      </c>
      <c r="AG716" s="111" t="str">
        <f t="shared" si="150"/>
        <v/>
      </c>
      <c r="AH716" s="117"/>
      <c r="AI716" s="117"/>
      <c r="AJ716" s="118">
        <v>2.4</v>
      </c>
      <c r="AK716" s="119">
        <v>707</v>
      </c>
    </row>
    <row r="717" spans="1:4453" s="139" customFormat="1" ht="24" customHeight="1" x14ac:dyDescent="0.25">
      <c r="A717" s="101">
        <v>708</v>
      </c>
      <c r="B717" s="102" t="s">
        <v>751</v>
      </c>
      <c r="C717" s="136">
        <v>2.9</v>
      </c>
      <c r="D717" s="136">
        <v>0.2</v>
      </c>
      <c r="E717" s="125">
        <v>1</v>
      </c>
      <c r="F717" s="126"/>
      <c r="G717" s="127"/>
      <c r="H717" s="127"/>
      <c r="I717" s="128"/>
      <c r="J717" s="126"/>
      <c r="K717" s="127"/>
      <c r="L717" s="127"/>
      <c r="M717" s="128"/>
      <c r="N717" s="126"/>
      <c r="O717" s="127"/>
      <c r="P717" s="127"/>
      <c r="Q717" s="128"/>
      <c r="R717" s="126"/>
      <c r="S717" s="127"/>
      <c r="T717" s="128"/>
      <c r="U717" s="130">
        <v>1</v>
      </c>
      <c r="V717" s="131">
        <f t="shared" si="143"/>
        <v>1</v>
      </c>
      <c r="W717" s="132">
        <f t="shared" si="144"/>
        <v>0.3</v>
      </c>
      <c r="X717" s="133">
        <f t="shared" si="145"/>
        <v>4.6666666666666662E-2</v>
      </c>
      <c r="Y717" s="111">
        <f t="shared" si="147"/>
        <v>0.34666666666666668</v>
      </c>
      <c r="Z717" s="137">
        <v>2</v>
      </c>
      <c r="AA717" s="134"/>
      <c r="AB717" s="135"/>
      <c r="AC717" s="115">
        <v>2</v>
      </c>
      <c r="AD717" s="138">
        <v>30</v>
      </c>
      <c r="AE717" s="110">
        <f t="shared" si="148"/>
        <v>0.6</v>
      </c>
      <c r="AF717" s="110">
        <f t="shared" si="149"/>
        <v>9.3333333333333324E-2</v>
      </c>
      <c r="AG717" s="111">
        <f t="shared" si="150"/>
        <v>0.69333333333333336</v>
      </c>
      <c r="AH717" s="117">
        <v>0.99</v>
      </c>
      <c r="AI717" s="117"/>
      <c r="AJ717" s="118">
        <f t="shared" ref="AJ717:AJ739" si="152">IFERROR(C717+D717+E717+Y717+AG717+AH717-AI717,"")</f>
        <v>6.13</v>
      </c>
      <c r="AK717" s="119">
        <v>708</v>
      </c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/>
      <c r="BA717" s="120"/>
      <c r="BB717" s="120"/>
      <c r="BC717" s="120"/>
      <c r="BD717" s="120"/>
      <c r="BE717" s="120"/>
      <c r="BF717" s="120"/>
      <c r="BG717" s="120"/>
      <c r="BH717" s="120"/>
      <c r="BI717" s="120"/>
      <c r="BJ717" s="120"/>
      <c r="BK717" s="120"/>
      <c r="BL717" s="120"/>
      <c r="BM717" s="120"/>
      <c r="BN717" s="120"/>
      <c r="BO717" s="120"/>
      <c r="BP717" s="120"/>
      <c r="BQ717" s="120"/>
      <c r="BR717" s="120"/>
      <c r="BS717" s="120"/>
      <c r="BT717" s="120"/>
      <c r="BU717" s="120"/>
      <c r="BV717" s="120"/>
      <c r="BW717" s="120"/>
      <c r="BX717" s="120"/>
      <c r="BY717" s="120"/>
      <c r="BZ717" s="120"/>
      <c r="CA717" s="120"/>
      <c r="CB717" s="120"/>
      <c r="CC717" s="120"/>
      <c r="CD717" s="120"/>
      <c r="CE717" s="120"/>
      <c r="CF717" s="120"/>
      <c r="CG717" s="120"/>
      <c r="CH717" s="120"/>
      <c r="CI717" s="120"/>
      <c r="CJ717" s="120"/>
      <c r="CK717" s="120"/>
      <c r="CL717" s="120"/>
      <c r="CM717" s="120"/>
      <c r="CN717" s="120"/>
      <c r="CO717" s="120"/>
      <c r="CP717" s="120"/>
      <c r="CQ717" s="120"/>
      <c r="CR717" s="120"/>
      <c r="CS717" s="120"/>
      <c r="CT717" s="120"/>
      <c r="CU717" s="120"/>
      <c r="CV717" s="120"/>
      <c r="CW717" s="120"/>
      <c r="CX717" s="120"/>
      <c r="CY717" s="120"/>
      <c r="CZ717" s="120"/>
      <c r="DA717" s="120"/>
      <c r="DB717" s="120"/>
      <c r="DC717" s="120"/>
      <c r="DD717" s="120"/>
      <c r="DE717" s="120"/>
      <c r="DF717" s="120"/>
      <c r="DG717" s="120"/>
      <c r="DH717" s="120"/>
      <c r="DI717" s="120"/>
      <c r="DJ717" s="120"/>
      <c r="DK717" s="120"/>
      <c r="DL717" s="120"/>
      <c r="DM717" s="120"/>
      <c r="DN717" s="120"/>
      <c r="DO717" s="120"/>
      <c r="DP717" s="120"/>
      <c r="DQ717" s="120"/>
      <c r="DR717" s="120"/>
      <c r="DS717" s="120"/>
      <c r="DT717" s="120"/>
      <c r="DU717" s="120"/>
      <c r="DV717" s="120"/>
      <c r="DW717" s="120"/>
      <c r="DX717" s="120"/>
      <c r="DY717" s="120"/>
      <c r="DZ717" s="120"/>
      <c r="EA717" s="120"/>
      <c r="EB717" s="120"/>
      <c r="EC717" s="120"/>
      <c r="ED717" s="120"/>
      <c r="EE717" s="120"/>
      <c r="EF717" s="120"/>
      <c r="EG717" s="120"/>
      <c r="EH717" s="120"/>
      <c r="EI717" s="120"/>
      <c r="EJ717" s="120"/>
      <c r="EK717" s="120"/>
      <c r="EL717" s="120"/>
      <c r="EM717" s="120"/>
      <c r="EN717" s="120"/>
      <c r="EO717" s="120"/>
      <c r="EP717" s="120"/>
      <c r="EQ717" s="120"/>
      <c r="ER717" s="120"/>
      <c r="ES717" s="120"/>
      <c r="ET717" s="120"/>
      <c r="EU717" s="120"/>
      <c r="EV717" s="120"/>
      <c r="EW717" s="120"/>
      <c r="EX717" s="120"/>
      <c r="EY717" s="120"/>
      <c r="EZ717" s="120"/>
      <c r="FA717" s="120"/>
      <c r="FB717" s="120"/>
      <c r="FC717" s="120"/>
      <c r="FD717" s="120"/>
      <c r="FE717" s="120"/>
      <c r="FF717" s="120"/>
      <c r="FG717" s="120"/>
      <c r="FH717" s="120"/>
      <c r="FI717" s="120"/>
      <c r="FJ717" s="120"/>
      <c r="FK717" s="120"/>
      <c r="FL717" s="120"/>
      <c r="FM717" s="120"/>
      <c r="FN717" s="120"/>
      <c r="FO717" s="120"/>
      <c r="FP717" s="120"/>
      <c r="FQ717" s="120"/>
      <c r="FR717" s="120"/>
      <c r="FS717" s="120"/>
      <c r="FT717" s="120"/>
      <c r="FU717" s="120"/>
      <c r="FV717" s="120"/>
      <c r="FW717" s="120"/>
      <c r="FX717" s="120"/>
      <c r="FY717" s="120"/>
      <c r="FZ717" s="120"/>
      <c r="GA717" s="120"/>
      <c r="GB717" s="120"/>
      <c r="GC717" s="120"/>
      <c r="GD717" s="120"/>
      <c r="GE717" s="120"/>
      <c r="GF717" s="120"/>
      <c r="GG717" s="120"/>
      <c r="GH717" s="120"/>
      <c r="GI717" s="120"/>
      <c r="GJ717" s="120"/>
      <c r="GK717" s="120"/>
      <c r="GL717" s="120"/>
      <c r="GM717" s="120"/>
      <c r="GN717" s="120"/>
      <c r="GO717" s="120"/>
      <c r="GP717" s="120"/>
      <c r="GQ717" s="120"/>
      <c r="GR717" s="120"/>
      <c r="GS717" s="120"/>
      <c r="GT717" s="120"/>
      <c r="GU717" s="120"/>
      <c r="GV717" s="120"/>
      <c r="GW717" s="120"/>
      <c r="GX717" s="120"/>
      <c r="GY717" s="120"/>
      <c r="GZ717" s="120"/>
      <c r="HA717" s="120"/>
      <c r="HB717" s="120"/>
      <c r="HC717" s="120"/>
      <c r="HD717" s="120"/>
      <c r="HE717" s="120"/>
      <c r="HF717" s="120"/>
      <c r="HG717" s="120"/>
      <c r="HH717" s="120"/>
      <c r="HI717" s="120"/>
      <c r="HJ717" s="120"/>
      <c r="HK717" s="120"/>
      <c r="HL717" s="120"/>
      <c r="HM717" s="120"/>
      <c r="HN717" s="120"/>
      <c r="HO717" s="120"/>
      <c r="HP717" s="120"/>
      <c r="HQ717" s="120"/>
      <c r="HR717" s="120"/>
      <c r="HS717" s="120"/>
      <c r="HT717" s="120"/>
      <c r="HU717" s="120"/>
      <c r="HV717" s="120"/>
      <c r="HW717" s="120"/>
      <c r="HX717" s="120"/>
      <c r="HY717" s="120"/>
      <c r="HZ717" s="120"/>
      <c r="IA717" s="120"/>
      <c r="IB717" s="120"/>
      <c r="IC717" s="120"/>
      <c r="ID717" s="120"/>
      <c r="IE717" s="120"/>
      <c r="IF717" s="120"/>
      <c r="IG717" s="120"/>
      <c r="IH717" s="120"/>
      <c r="II717" s="120"/>
      <c r="IJ717" s="120"/>
      <c r="IK717" s="120"/>
      <c r="IL717" s="120"/>
      <c r="IM717" s="120"/>
      <c r="IN717" s="120"/>
      <c r="IO717" s="120"/>
      <c r="IP717" s="120"/>
      <c r="IQ717" s="120"/>
      <c r="IR717" s="120"/>
      <c r="IS717" s="120"/>
      <c r="IT717" s="120"/>
      <c r="IU717" s="120"/>
      <c r="IV717" s="120"/>
      <c r="IW717" s="120"/>
      <c r="IX717" s="120"/>
      <c r="IY717" s="120"/>
      <c r="IZ717" s="120"/>
      <c r="JA717" s="120"/>
      <c r="JB717" s="120"/>
      <c r="JC717" s="120"/>
      <c r="JD717" s="120"/>
      <c r="JE717" s="120"/>
      <c r="JF717" s="120"/>
      <c r="JG717" s="120"/>
      <c r="JH717" s="120"/>
      <c r="JI717" s="120"/>
      <c r="JJ717" s="120"/>
      <c r="JK717" s="120"/>
      <c r="JL717" s="120"/>
      <c r="JM717" s="120"/>
      <c r="JN717" s="120"/>
      <c r="JO717" s="120"/>
      <c r="JP717" s="120"/>
      <c r="JQ717" s="120"/>
      <c r="JR717" s="120"/>
      <c r="JS717" s="120"/>
      <c r="JT717" s="120"/>
      <c r="JU717" s="120"/>
      <c r="JV717" s="120"/>
      <c r="JW717" s="120"/>
      <c r="JX717" s="120"/>
      <c r="JY717" s="120"/>
      <c r="JZ717" s="120"/>
      <c r="KA717" s="120"/>
      <c r="KB717" s="120"/>
      <c r="KC717" s="120"/>
      <c r="KD717" s="120"/>
      <c r="KE717" s="120"/>
      <c r="KF717" s="120"/>
      <c r="KG717" s="120"/>
      <c r="KH717" s="120"/>
      <c r="KI717" s="120"/>
      <c r="KJ717" s="120"/>
      <c r="KK717" s="120"/>
      <c r="KL717" s="120"/>
      <c r="KM717" s="120"/>
      <c r="KN717" s="120"/>
      <c r="KO717" s="120"/>
      <c r="KP717" s="120"/>
      <c r="KQ717" s="120"/>
      <c r="KR717" s="120"/>
      <c r="KS717" s="120"/>
      <c r="KT717" s="120"/>
      <c r="KU717" s="120"/>
      <c r="KV717" s="120"/>
      <c r="KW717" s="120"/>
      <c r="KX717" s="120"/>
      <c r="KY717" s="120"/>
      <c r="KZ717" s="120"/>
      <c r="LA717" s="120"/>
      <c r="LB717" s="120"/>
      <c r="LC717" s="120"/>
      <c r="LD717" s="120"/>
      <c r="LE717" s="120"/>
      <c r="LF717" s="120"/>
      <c r="LG717" s="120"/>
      <c r="LH717" s="120"/>
      <c r="LI717" s="120"/>
      <c r="LJ717" s="120"/>
      <c r="LK717" s="120"/>
      <c r="LL717" s="120"/>
      <c r="LM717" s="120"/>
      <c r="LN717" s="120"/>
      <c r="LO717" s="120"/>
      <c r="LP717" s="120"/>
      <c r="LQ717" s="120"/>
      <c r="LR717" s="120"/>
      <c r="LS717" s="120"/>
      <c r="LT717" s="120"/>
      <c r="LU717" s="120"/>
      <c r="LV717" s="120"/>
      <c r="LW717" s="120"/>
      <c r="LX717" s="120"/>
      <c r="LY717" s="120"/>
      <c r="LZ717" s="120"/>
      <c r="MA717" s="120"/>
      <c r="MB717" s="120"/>
      <c r="MC717" s="120"/>
      <c r="MD717" s="120"/>
      <c r="ME717" s="120"/>
      <c r="MF717" s="120"/>
      <c r="MG717" s="120"/>
      <c r="MH717" s="120"/>
      <c r="MI717" s="120"/>
      <c r="MJ717" s="120"/>
      <c r="MK717" s="120"/>
      <c r="ML717" s="120"/>
      <c r="MM717" s="120"/>
      <c r="MN717" s="120"/>
      <c r="MO717" s="120"/>
      <c r="MP717" s="120"/>
      <c r="MQ717" s="120"/>
      <c r="MR717" s="120"/>
      <c r="MS717" s="120"/>
      <c r="MT717" s="120"/>
      <c r="MU717" s="120"/>
      <c r="MV717" s="120"/>
      <c r="MW717" s="120"/>
      <c r="MX717" s="120"/>
      <c r="MY717" s="120"/>
      <c r="MZ717" s="120"/>
      <c r="NA717" s="120"/>
      <c r="NB717" s="120"/>
      <c r="NC717" s="120"/>
      <c r="ND717" s="120"/>
      <c r="NE717" s="120"/>
      <c r="NF717" s="120"/>
      <c r="NG717" s="120"/>
      <c r="NH717" s="120"/>
      <c r="NI717" s="120"/>
      <c r="NJ717" s="120"/>
      <c r="NK717" s="120"/>
      <c r="NL717" s="120"/>
      <c r="NM717" s="120"/>
      <c r="NN717" s="120"/>
      <c r="NO717" s="120"/>
      <c r="NP717" s="120"/>
      <c r="NQ717" s="120"/>
      <c r="NR717" s="120"/>
      <c r="NS717" s="120"/>
      <c r="NT717" s="120"/>
      <c r="NU717" s="120"/>
      <c r="NV717" s="120"/>
      <c r="NW717" s="120"/>
      <c r="NX717" s="120"/>
      <c r="NY717" s="120"/>
      <c r="NZ717" s="120"/>
      <c r="OA717" s="120"/>
      <c r="OB717" s="120"/>
      <c r="OC717" s="120"/>
      <c r="OD717" s="120"/>
      <c r="OE717" s="120"/>
      <c r="OF717" s="120"/>
      <c r="OG717" s="120"/>
      <c r="OH717" s="120"/>
      <c r="OI717" s="120"/>
      <c r="OJ717" s="120"/>
      <c r="OK717" s="120"/>
      <c r="OL717" s="120"/>
      <c r="OM717" s="120"/>
      <c r="ON717" s="120"/>
      <c r="OO717" s="120"/>
      <c r="OP717" s="120"/>
      <c r="OQ717" s="120"/>
      <c r="OR717" s="120"/>
      <c r="OS717" s="120"/>
      <c r="OT717" s="120"/>
      <c r="OU717" s="120"/>
      <c r="OV717" s="120"/>
      <c r="OW717" s="120"/>
      <c r="OX717" s="120"/>
      <c r="OY717" s="120"/>
      <c r="OZ717" s="120"/>
      <c r="PA717" s="120"/>
      <c r="PB717" s="120"/>
      <c r="PC717" s="120"/>
      <c r="PD717" s="120"/>
      <c r="PE717" s="120"/>
      <c r="PF717" s="120"/>
      <c r="PG717" s="120"/>
      <c r="PH717" s="120"/>
      <c r="PI717" s="120"/>
      <c r="PJ717" s="120"/>
      <c r="PK717" s="120"/>
      <c r="PL717" s="120"/>
      <c r="PM717" s="120"/>
      <c r="PN717" s="120"/>
      <c r="PO717" s="120"/>
      <c r="PP717" s="120"/>
      <c r="PQ717" s="120"/>
      <c r="PR717" s="120"/>
      <c r="PS717" s="120"/>
      <c r="PT717" s="120"/>
      <c r="PU717" s="120"/>
      <c r="PV717" s="120"/>
      <c r="PW717" s="120"/>
      <c r="PX717" s="120"/>
      <c r="PY717" s="120"/>
      <c r="PZ717" s="120"/>
      <c r="QA717" s="120"/>
      <c r="QB717" s="120"/>
      <c r="QC717" s="120"/>
      <c r="QD717" s="120"/>
      <c r="QE717" s="120"/>
      <c r="QF717" s="120"/>
      <c r="QG717" s="120"/>
      <c r="QH717" s="120"/>
      <c r="QI717" s="120"/>
      <c r="QJ717" s="120"/>
      <c r="QK717" s="120"/>
      <c r="QL717" s="120"/>
      <c r="QM717" s="120"/>
      <c r="QN717" s="120"/>
      <c r="QO717" s="120"/>
      <c r="QP717" s="120"/>
      <c r="QQ717" s="120"/>
      <c r="QR717" s="120"/>
      <c r="QS717" s="120"/>
      <c r="QT717" s="120"/>
      <c r="QU717" s="120"/>
      <c r="QV717" s="120"/>
      <c r="QW717" s="120"/>
      <c r="QX717" s="120"/>
      <c r="QY717" s="120"/>
      <c r="QZ717" s="120"/>
      <c r="RA717" s="120"/>
      <c r="RB717" s="120"/>
      <c r="RC717" s="120"/>
      <c r="RD717" s="120"/>
      <c r="RE717" s="120"/>
      <c r="RF717" s="120"/>
      <c r="RG717" s="120"/>
      <c r="RH717" s="120"/>
      <c r="RI717" s="120"/>
      <c r="RJ717" s="120"/>
      <c r="RK717" s="120"/>
      <c r="RL717" s="120"/>
      <c r="RM717" s="120"/>
      <c r="RN717" s="120"/>
      <c r="RO717" s="120"/>
      <c r="RP717" s="120"/>
      <c r="RQ717" s="120"/>
      <c r="RR717" s="120"/>
      <c r="RS717" s="120"/>
      <c r="RT717" s="120"/>
      <c r="RU717" s="120"/>
      <c r="RV717" s="120"/>
      <c r="RW717" s="120"/>
      <c r="RX717" s="120"/>
      <c r="RY717" s="120"/>
      <c r="RZ717" s="120"/>
      <c r="SA717" s="120"/>
      <c r="SB717" s="120"/>
      <c r="SC717" s="120"/>
      <c r="SD717" s="120"/>
      <c r="SE717" s="120"/>
      <c r="SF717" s="120"/>
      <c r="SG717" s="120"/>
      <c r="SH717" s="120"/>
      <c r="SI717" s="120"/>
      <c r="SJ717" s="120"/>
      <c r="SK717" s="120"/>
      <c r="SL717" s="120"/>
      <c r="SM717" s="120"/>
      <c r="SN717" s="120"/>
      <c r="SO717" s="120"/>
      <c r="SP717" s="120"/>
      <c r="SQ717" s="120"/>
      <c r="SR717" s="120"/>
      <c r="SS717" s="120"/>
      <c r="ST717" s="120"/>
      <c r="SU717" s="120"/>
      <c r="SV717" s="120"/>
      <c r="SW717" s="120"/>
      <c r="SX717" s="120"/>
      <c r="SY717" s="120"/>
      <c r="SZ717" s="120"/>
      <c r="TA717" s="120"/>
      <c r="TB717" s="120"/>
      <c r="TC717" s="120"/>
      <c r="TD717" s="120"/>
      <c r="TE717" s="120"/>
      <c r="TF717" s="120"/>
      <c r="TG717" s="120"/>
      <c r="TH717" s="120"/>
      <c r="TI717" s="120"/>
      <c r="TJ717" s="120"/>
      <c r="TK717" s="120"/>
      <c r="TL717" s="120"/>
      <c r="TM717" s="120"/>
      <c r="TN717" s="120"/>
      <c r="TO717" s="120"/>
      <c r="TP717" s="120"/>
      <c r="TQ717" s="120"/>
      <c r="TR717" s="120"/>
      <c r="TS717" s="120"/>
      <c r="TT717" s="120"/>
      <c r="TU717" s="120"/>
      <c r="TV717" s="120"/>
      <c r="TW717" s="120"/>
      <c r="TX717" s="120"/>
      <c r="TY717" s="120"/>
      <c r="TZ717" s="120"/>
      <c r="UA717" s="120"/>
      <c r="UB717" s="120"/>
      <c r="UC717" s="120"/>
      <c r="UD717" s="120"/>
      <c r="UE717" s="120"/>
      <c r="UF717" s="120"/>
      <c r="UG717" s="120"/>
      <c r="UH717" s="120"/>
      <c r="UI717" s="120"/>
      <c r="UJ717" s="120"/>
      <c r="UK717" s="120"/>
      <c r="UL717" s="120"/>
      <c r="UM717" s="120"/>
      <c r="UN717" s="120"/>
      <c r="UO717" s="120"/>
      <c r="UP717" s="120"/>
      <c r="UQ717" s="120"/>
      <c r="UR717" s="120"/>
      <c r="US717" s="120"/>
      <c r="UT717" s="120"/>
      <c r="UU717" s="120"/>
      <c r="UV717" s="120"/>
      <c r="UW717" s="120"/>
      <c r="UX717" s="120"/>
      <c r="UY717" s="120"/>
      <c r="UZ717" s="120"/>
      <c r="VA717" s="120"/>
      <c r="VB717" s="120"/>
      <c r="VC717" s="120"/>
      <c r="VD717" s="120"/>
      <c r="VE717" s="120"/>
      <c r="VF717" s="120"/>
      <c r="VG717" s="120"/>
      <c r="VH717" s="120"/>
      <c r="VI717" s="120"/>
      <c r="VJ717" s="120"/>
      <c r="VK717" s="120"/>
      <c r="VL717" s="120"/>
      <c r="VM717" s="120"/>
      <c r="VN717" s="120"/>
      <c r="VO717" s="120"/>
      <c r="VP717" s="120"/>
      <c r="VQ717" s="120"/>
      <c r="VR717" s="120"/>
      <c r="VS717" s="120"/>
      <c r="VT717" s="120"/>
      <c r="VU717" s="120"/>
      <c r="VV717" s="120"/>
      <c r="VW717" s="120"/>
      <c r="VX717" s="120"/>
      <c r="VY717" s="120"/>
      <c r="VZ717" s="120"/>
      <c r="WA717" s="120"/>
      <c r="WB717" s="120"/>
      <c r="WC717" s="120"/>
      <c r="WD717" s="120"/>
      <c r="WE717" s="120"/>
      <c r="WF717" s="120"/>
      <c r="WG717" s="120"/>
      <c r="WH717" s="120"/>
      <c r="WI717" s="120"/>
      <c r="WJ717" s="120"/>
      <c r="WK717" s="120"/>
      <c r="WL717" s="120"/>
      <c r="WM717" s="120"/>
      <c r="WN717" s="120"/>
      <c r="WO717" s="120"/>
      <c r="WP717" s="120"/>
      <c r="WQ717" s="120"/>
      <c r="WR717" s="120"/>
      <c r="WS717" s="120"/>
      <c r="WT717" s="120"/>
      <c r="WU717" s="120"/>
      <c r="WV717" s="120"/>
      <c r="WW717" s="120"/>
      <c r="WX717" s="120"/>
      <c r="WY717" s="120"/>
      <c r="WZ717" s="120"/>
      <c r="XA717" s="120"/>
      <c r="XB717" s="120"/>
      <c r="XC717" s="120"/>
      <c r="XD717" s="120"/>
      <c r="XE717" s="120"/>
      <c r="XF717" s="120"/>
      <c r="XG717" s="120"/>
      <c r="XH717" s="120"/>
      <c r="XI717" s="120"/>
      <c r="XJ717" s="120"/>
      <c r="XK717" s="120"/>
      <c r="XL717" s="120"/>
      <c r="XM717" s="120"/>
      <c r="XN717" s="120"/>
      <c r="XO717" s="120"/>
      <c r="XP717" s="120"/>
      <c r="XQ717" s="120"/>
      <c r="XR717" s="120"/>
      <c r="XS717" s="120"/>
      <c r="XT717" s="120"/>
      <c r="XU717" s="120"/>
      <c r="XV717" s="120"/>
      <c r="XW717" s="120"/>
      <c r="XX717" s="120"/>
      <c r="XY717" s="120"/>
      <c r="XZ717" s="120"/>
      <c r="YA717" s="120"/>
      <c r="YB717" s="120"/>
      <c r="YC717" s="120"/>
      <c r="YD717" s="120"/>
      <c r="YE717" s="120"/>
      <c r="YF717" s="120"/>
      <c r="YG717" s="120"/>
      <c r="YH717" s="120"/>
      <c r="YI717" s="120"/>
      <c r="YJ717" s="120"/>
      <c r="YK717" s="120"/>
      <c r="YL717" s="120"/>
      <c r="YM717" s="120"/>
      <c r="YN717" s="120"/>
      <c r="YO717" s="120"/>
      <c r="YP717" s="120"/>
      <c r="YQ717" s="120"/>
      <c r="YR717" s="120"/>
      <c r="YS717" s="120"/>
      <c r="YT717" s="120"/>
      <c r="YU717" s="120"/>
      <c r="YV717" s="120"/>
      <c r="YW717" s="120"/>
      <c r="YX717" s="120"/>
      <c r="YY717" s="120"/>
      <c r="YZ717" s="120"/>
      <c r="ZA717" s="120"/>
      <c r="ZB717" s="120"/>
      <c r="ZC717" s="120"/>
      <c r="ZD717" s="120"/>
      <c r="ZE717" s="120"/>
      <c r="ZF717" s="120"/>
      <c r="ZG717" s="120"/>
      <c r="ZH717" s="120"/>
      <c r="ZI717" s="120"/>
      <c r="ZJ717" s="120"/>
      <c r="ZK717" s="120"/>
      <c r="ZL717" s="120"/>
      <c r="ZM717" s="120"/>
      <c r="ZN717" s="120"/>
      <c r="ZO717" s="120"/>
      <c r="ZP717" s="120"/>
      <c r="ZQ717" s="120"/>
      <c r="ZR717" s="120"/>
      <c r="ZS717" s="120"/>
      <c r="ZT717" s="120"/>
      <c r="ZU717" s="120"/>
      <c r="ZV717" s="120"/>
      <c r="ZW717" s="120"/>
      <c r="ZX717" s="120"/>
      <c r="ZY717" s="120"/>
      <c r="ZZ717" s="120"/>
      <c r="AAA717" s="120"/>
      <c r="AAB717" s="120"/>
      <c r="AAC717" s="120"/>
      <c r="AAD717" s="120"/>
      <c r="AAE717" s="120"/>
      <c r="AAF717" s="120"/>
      <c r="AAG717" s="120"/>
      <c r="AAH717" s="120"/>
      <c r="AAI717" s="120"/>
      <c r="AAJ717" s="120"/>
      <c r="AAK717" s="120"/>
      <c r="AAL717" s="120"/>
      <c r="AAM717" s="120"/>
      <c r="AAN717" s="120"/>
      <c r="AAO717" s="120"/>
      <c r="AAP717" s="120"/>
      <c r="AAQ717" s="120"/>
      <c r="AAR717" s="120"/>
      <c r="AAS717" s="120"/>
      <c r="AAT717" s="120"/>
      <c r="AAU717" s="120"/>
      <c r="AAV717" s="120"/>
      <c r="AAW717" s="120"/>
      <c r="AAX717" s="120"/>
      <c r="AAY717" s="120"/>
      <c r="AAZ717" s="120"/>
      <c r="ABA717" s="120"/>
      <c r="ABB717" s="120"/>
      <c r="ABC717" s="120"/>
      <c r="ABD717" s="120"/>
      <c r="ABE717" s="120"/>
      <c r="ABF717" s="120"/>
      <c r="ABG717" s="120"/>
      <c r="ABH717" s="120"/>
      <c r="ABI717" s="120"/>
      <c r="ABJ717" s="120"/>
      <c r="ABK717" s="120"/>
      <c r="ABL717" s="120"/>
      <c r="ABM717" s="120"/>
      <c r="ABN717" s="120"/>
      <c r="ABO717" s="120"/>
      <c r="ABP717" s="120"/>
      <c r="ABQ717" s="120"/>
      <c r="ABR717" s="120"/>
      <c r="ABS717" s="120"/>
      <c r="ABT717" s="120"/>
      <c r="ABU717" s="120"/>
      <c r="ABV717" s="120"/>
      <c r="ABW717" s="120"/>
      <c r="ABX717" s="120"/>
      <c r="ABY717" s="120"/>
      <c r="ABZ717" s="120"/>
      <c r="ACA717" s="120"/>
      <c r="ACB717" s="120"/>
      <c r="ACC717" s="120"/>
      <c r="ACD717" s="120"/>
      <c r="ACE717" s="120"/>
      <c r="ACF717" s="120"/>
      <c r="ACG717" s="120"/>
      <c r="ACH717" s="120"/>
      <c r="ACI717" s="120"/>
      <c r="ACJ717" s="120"/>
      <c r="ACK717" s="120"/>
      <c r="ACL717" s="120"/>
      <c r="ACM717" s="120"/>
      <c r="ACN717" s="120"/>
      <c r="ACO717" s="120"/>
      <c r="ACP717" s="120"/>
      <c r="ACQ717" s="120"/>
      <c r="ACR717" s="120"/>
      <c r="ACS717" s="120"/>
      <c r="ACT717" s="120"/>
      <c r="ACU717" s="120"/>
      <c r="ACV717" s="120"/>
      <c r="ACW717" s="120"/>
      <c r="ACX717" s="120"/>
      <c r="ACY717" s="120"/>
      <c r="ACZ717" s="120"/>
      <c r="ADA717" s="120"/>
      <c r="ADB717" s="120"/>
      <c r="ADC717" s="120"/>
      <c r="ADD717" s="120"/>
      <c r="ADE717" s="120"/>
      <c r="ADF717" s="120"/>
      <c r="ADG717" s="120"/>
      <c r="ADH717" s="120"/>
      <c r="ADI717" s="120"/>
      <c r="ADJ717" s="120"/>
      <c r="ADK717" s="120"/>
      <c r="ADL717" s="120"/>
      <c r="ADM717" s="120"/>
      <c r="ADN717" s="120"/>
      <c r="ADO717" s="120"/>
      <c r="ADP717" s="120"/>
      <c r="ADQ717" s="120"/>
      <c r="ADR717" s="120"/>
      <c r="ADS717" s="120"/>
      <c r="ADT717" s="120"/>
      <c r="ADU717" s="120"/>
      <c r="ADV717" s="120"/>
      <c r="ADW717" s="120"/>
      <c r="ADX717" s="120"/>
      <c r="ADY717" s="120"/>
      <c r="ADZ717" s="120"/>
      <c r="AEA717" s="120"/>
      <c r="AEB717" s="120"/>
      <c r="AEC717" s="120"/>
      <c r="AED717" s="120"/>
      <c r="AEE717" s="120"/>
      <c r="AEF717" s="120"/>
      <c r="AEG717" s="120"/>
      <c r="AEH717" s="120"/>
      <c r="AEI717" s="120"/>
      <c r="AEJ717" s="120"/>
      <c r="AEK717" s="120"/>
      <c r="AEL717" s="120"/>
      <c r="AEM717" s="120"/>
      <c r="AEN717" s="120"/>
      <c r="AEO717" s="120"/>
      <c r="AEP717" s="120"/>
      <c r="AEQ717" s="120"/>
      <c r="AER717" s="120"/>
      <c r="AES717" s="120"/>
      <c r="AET717" s="120"/>
      <c r="AEU717" s="120"/>
      <c r="AEV717" s="120"/>
      <c r="AEW717" s="120"/>
      <c r="AEX717" s="120"/>
      <c r="AEY717" s="120"/>
      <c r="AEZ717" s="120"/>
      <c r="AFA717" s="120"/>
      <c r="AFB717" s="120"/>
      <c r="AFC717" s="120"/>
      <c r="AFD717" s="120"/>
      <c r="AFE717" s="120"/>
      <c r="AFF717" s="120"/>
      <c r="AFG717" s="120"/>
      <c r="AFH717" s="120"/>
      <c r="AFI717" s="120"/>
      <c r="AFJ717" s="120"/>
      <c r="AFK717" s="120"/>
      <c r="AFL717" s="120"/>
      <c r="AFM717" s="120"/>
      <c r="AFN717" s="120"/>
      <c r="AFO717" s="120"/>
      <c r="AFP717" s="120"/>
      <c r="AFQ717" s="120"/>
      <c r="AFR717" s="120"/>
      <c r="AFS717" s="120"/>
      <c r="AFT717" s="120"/>
      <c r="AFU717" s="120"/>
      <c r="AFV717" s="120"/>
      <c r="AFW717" s="120"/>
      <c r="AFX717" s="120"/>
      <c r="AFY717" s="120"/>
      <c r="AFZ717" s="120"/>
      <c r="AGA717" s="120"/>
      <c r="AGB717" s="120"/>
      <c r="AGC717" s="120"/>
      <c r="AGD717" s="120"/>
      <c r="AGE717" s="120"/>
      <c r="AGF717" s="120"/>
      <c r="AGG717" s="120"/>
      <c r="AGH717" s="120"/>
      <c r="AGI717" s="120"/>
      <c r="AGJ717" s="120"/>
      <c r="AGK717" s="120"/>
      <c r="AGL717" s="120"/>
      <c r="AGM717" s="120"/>
      <c r="AGN717" s="120"/>
      <c r="AGO717" s="120"/>
      <c r="AGP717" s="120"/>
      <c r="AGQ717" s="120"/>
      <c r="AGR717" s="120"/>
      <c r="AGS717" s="120"/>
      <c r="AGT717" s="120"/>
      <c r="AGU717" s="120"/>
      <c r="AGV717" s="120"/>
      <c r="AGW717" s="120"/>
      <c r="AGX717" s="120"/>
      <c r="AGY717" s="120"/>
      <c r="AGZ717" s="120"/>
      <c r="AHA717" s="120"/>
      <c r="AHB717" s="120"/>
      <c r="AHC717" s="120"/>
      <c r="AHD717" s="120"/>
      <c r="AHE717" s="120"/>
      <c r="AHF717" s="120"/>
      <c r="AHG717" s="120"/>
      <c r="AHH717" s="120"/>
      <c r="AHI717" s="120"/>
      <c r="AHJ717" s="120"/>
      <c r="AHK717" s="120"/>
      <c r="AHL717" s="120"/>
      <c r="AHM717" s="120"/>
      <c r="AHN717" s="120"/>
      <c r="AHO717" s="120"/>
      <c r="AHP717" s="120"/>
      <c r="AHQ717" s="120"/>
      <c r="AHR717" s="120"/>
      <c r="AHS717" s="120"/>
      <c r="AHT717" s="120"/>
      <c r="AHU717" s="120"/>
      <c r="AHV717" s="120"/>
      <c r="AHW717" s="120"/>
      <c r="AHX717" s="120"/>
      <c r="AHY717" s="120"/>
      <c r="AHZ717" s="120"/>
      <c r="AIA717" s="120"/>
      <c r="AIB717" s="120"/>
      <c r="AIC717" s="120"/>
      <c r="AID717" s="120"/>
      <c r="AIE717" s="120"/>
      <c r="AIF717" s="120"/>
      <c r="AIG717" s="120"/>
      <c r="AIH717" s="120"/>
      <c r="AII717" s="120"/>
      <c r="AIJ717" s="120"/>
      <c r="AIK717" s="120"/>
      <c r="AIL717" s="120"/>
      <c r="AIM717" s="120"/>
      <c r="AIN717" s="120"/>
      <c r="AIO717" s="120"/>
      <c r="AIP717" s="120"/>
      <c r="AIQ717" s="120"/>
      <c r="AIR717" s="120"/>
      <c r="AIS717" s="120"/>
      <c r="AIT717" s="120"/>
      <c r="AIU717" s="120"/>
      <c r="AIV717" s="120"/>
      <c r="AIW717" s="120"/>
      <c r="AIX717" s="120"/>
      <c r="AIY717" s="120"/>
      <c r="AIZ717" s="120"/>
      <c r="AJA717" s="120"/>
      <c r="AJB717" s="120"/>
      <c r="AJC717" s="120"/>
      <c r="AJD717" s="120"/>
      <c r="AJE717" s="120"/>
      <c r="AJF717" s="120"/>
      <c r="AJG717" s="120"/>
      <c r="AJH717" s="120"/>
      <c r="AJI717" s="120"/>
      <c r="AJJ717" s="120"/>
      <c r="AJK717" s="120"/>
      <c r="AJL717" s="120"/>
      <c r="AJM717" s="120"/>
      <c r="AJN717" s="120"/>
      <c r="AJO717" s="120"/>
      <c r="AJP717" s="120"/>
      <c r="AJQ717" s="120"/>
      <c r="AJR717" s="120"/>
      <c r="AJS717" s="120"/>
      <c r="AJT717" s="120"/>
      <c r="AJU717" s="120"/>
      <c r="AJV717" s="120"/>
      <c r="AJW717" s="120"/>
      <c r="AJX717" s="120"/>
      <c r="AJY717" s="120"/>
      <c r="AJZ717" s="120"/>
      <c r="AKA717" s="120"/>
      <c r="AKB717" s="120"/>
      <c r="AKC717" s="120"/>
      <c r="AKD717" s="120"/>
      <c r="AKE717" s="120"/>
      <c r="AKF717" s="120"/>
      <c r="AKG717" s="120"/>
      <c r="AKH717" s="120"/>
      <c r="AKI717" s="120"/>
      <c r="AKJ717" s="120"/>
      <c r="AKK717" s="120"/>
      <c r="AKL717" s="120"/>
      <c r="AKM717" s="120"/>
      <c r="AKN717" s="120"/>
      <c r="AKO717" s="120"/>
      <c r="AKP717" s="120"/>
      <c r="AKQ717" s="120"/>
      <c r="AKR717" s="120"/>
      <c r="AKS717" s="120"/>
      <c r="AKT717" s="120"/>
      <c r="AKU717" s="120"/>
      <c r="AKV717" s="120"/>
      <c r="AKW717" s="120"/>
      <c r="AKX717" s="120"/>
      <c r="AKY717" s="120"/>
      <c r="AKZ717" s="120"/>
      <c r="ALA717" s="120"/>
      <c r="ALB717" s="120"/>
      <c r="ALC717" s="120"/>
      <c r="ALD717" s="120"/>
      <c r="ALE717" s="120"/>
      <c r="ALF717" s="120"/>
      <c r="ALG717" s="120"/>
      <c r="ALH717" s="120"/>
      <c r="ALI717" s="120"/>
      <c r="ALJ717" s="120"/>
      <c r="ALK717" s="120"/>
      <c r="ALL717" s="120"/>
      <c r="ALM717" s="120"/>
      <c r="ALN717" s="120"/>
      <c r="ALO717" s="120"/>
      <c r="ALP717" s="120"/>
      <c r="ALQ717" s="120"/>
      <c r="ALR717" s="120"/>
      <c r="ALS717" s="120"/>
      <c r="ALT717" s="120"/>
      <c r="ALU717" s="120"/>
      <c r="ALV717" s="120"/>
      <c r="ALW717" s="120"/>
      <c r="ALX717" s="120"/>
      <c r="ALY717" s="120"/>
      <c r="ALZ717" s="120"/>
      <c r="AMA717" s="120"/>
      <c r="AMB717" s="120"/>
      <c r="AMC717" s="120"/>
      <c r="AMD717" s="120"/>
      <c r="AME717" s="120"/>
      <c r="AMF717" s="120"/>
      <c r="AMG717" s="120"/>
      <c r="AMH717" s="120"/>
      <c r="AMI717" s="120"/>
      <c r="AMJ717" s="120"/>
      <c r="AMK717" s="120"/>
      <c r="AML717" s="120"/>
      <c r="AMM717" s="120"/>
      <c r="AMN717" s="120"/>
      <c r="AMO717" s="120"/>
      <c r="AMP717" s="120"/>
      <c r="AMQ717" s="120"/>
      <c r="AMR717" s="120"/>
      <c r="AMS717" s="120"/>
      <c r="AMT717" s="120"/>
      <c r="AMU717" s="120"/>
      <c r="AMV717" s="120"/>
      <c r="AMW717" s="120"/>
      <c r="AMX717" s="120"/>
      <c r="AMY717" s="120"/>
      <c r="AMZ717" s="120"/>
      <c r="ANA717" s="120"/>
      <c r="ANB717" s="120"/>
      <c r="ANC717" s="120"/>
      <c r="AND717" s="120"/>
      <c r="ANE717" s="120"/>
      <c r="ANF717" s="120"/>
      <c r="ANG717" s="120"/>
      <c r="ANH717" s="120"/>
      <c r="ANI717" s="120"/>
      <c r="ANJ717" s="120"/>
      <c r="ANK717" s="120"/>
      <c r="ANL717" s="120"/>
      <c r="ANM717" s="120"/>
      <c r="ANN717" s="120"/>
      <c r="ANO717" s="120"/>
      <c r="ANP717" s="120"/>
      <c r="ANQ717" s="120"/>
      <c r="ANR717" s="120"/>
      <c r="ANS717" s="120"/>
      <c r="ANT717" s="120"/>
      <c r="ANU717" s="120"/>
      <c r="ANV717" s="120"/>
      <c r="ANW717" s="120"/>
      <c r="ANX717" s="120"/>
      <c r="ANY717" s="120"/>
      <c r="ANZ717" s="120"/>
      <c r="AOA717" s="120"/>
      <c r="AOB717" s="120"/>
      <c r="AOC717" s="120"/>
      <c r="AOD717" s="120"/>
      <c r="AOE717" s="120"/>
      <c r="AOF717" s="120"/>
      <c r="AOG717" s="120"/>
      <c r="AOH717" s="120"/>
      <c r="AOI717" s="120"/>
      <c r="AOJ717" s="120"/>
      <c r="AOK717" s="120"/>
      <c r="AOL717" s="120"/>
      <c r="AOM717" s="120"/>
      <c r="AON717" s="120"/>
      <c r="AOO717" s="120"/>
      <c r="AOP717" s="120"/>
      <c r="AOQ717" s="120"/>
      <c r="AOR717" s="120"/>
      <c r="AOS717" s="120"/>
      <c r="AOT717" s="120"/>
      <c r="AOU717" s="120"/>
      <c r="AOV717" s="120"/>
      <c r="AOW717" s="120"/>
      <c r="AOX717" s="120"/>
      <c r="AOY717" s="120"/>
      <c r="AOZ717" s="120"/>
      <c r="APA717" s="120"/>
      <c r="APB717" s="120"/>
      <c r="APC717" s="120"/>
      <c r="APD717" s="120"/>
      <c r="APE717" s="120"/>
      <c r="APF717" s="120"/>
      <c r="APG717" s="120"/>
      <c r="APH717" s="120"/>
      <c r="API717" s="120"/>
      <c r="APJ717" s="120"/>
      <c r="APK717" s="120"/>
      <c r="APL717" s="120"/>
      <c r="APM717" s="120"/>
      <c r="APN717" s="120"/>
      <c r="APO717" s="120"/>
      <c r="APP717" s="120"/>
      <c r="APQ717" s="120"/>
      <c r="APR717" s="120"/>
      <c r="APS717" s="120"/>
      <c r="APT717" s="120"/>
      <c r="APU717" s="120"/>
      <c r="APV717" s="120"/>
      <c r="APW717" s="120"/>
      <c r="APX717" s="120"/>
      <c r="APY717" s="120"/>
      <c r="APZ717" s="120"/>
      <c r="AQA717" s="120"/>
      <c r="AQB717" s="120"/>
      <c r="AQC717" s="120"/>
      <c r="AQD717" s="120"/>
      <c r="AQE717" s="120"/>
      <c r="AQF717" s="120"/>
      <c r="AQG717" s="120"/>
      <c r="AQH717" s="120"/>
      <c r="AQI717" s="120"/>
      <c r="AQJ717" s="120"/>
      <c r="AQK717" s="120"/>
      <c r="AQL717" s="120"/>
      <c r="AQM717" s="120"/>
      <c r="AQN717" s="120"/>
      <c r="AQO717" s="120"/>
      <c r="AQP717" s="120"/>
      <c r="AQQ717" s="120"/>
      <c r="AQR717" s="120"/>
      <c r="AQS717" s="120"/>
      <c r="AQT717" s="120"/>
      <c r="AQU717" s="120"/>
      <c r="AQV717" s="120"/>
      <c r="AQW717" s="120"/>
      <c r="AQX717" s="120"/>
      <c r="AQY717" s="120"/>
      <c r="AQZ717" s="120"/>
      <c r="ARA717" s="120"/>
      <c r="ARB717" s="120"/>
      <c r="ARC717" s="120"/>
      <c r="ARD717" s="120"/>
      <c r="ARE717" s="120"/>
      <c r="ARF717" s="120"/>
      <c r="ARG717" s="120"/>
      <c r="ARH717" s="120"/>
      <c r="ARI717" s="120"/>
      <c r="ARJ717" s="120"/>
      <c r="ARK717" s="120"/>
      <c r="ARL717" s="120"/>
      <c r="ARM717" s="120"/>
      <c r="ARN717" s="120"/>
      <c r="ARO717" s="120"/>
      <c r="ARP717" s="120"/>
      <c r="ARQ717" s="120"/>
      <c r="ARR717" s="120"/>
      <c r="ARS717" s="120"/>
      <c r="ART717" s="120"/>
      <c r="ARU717" s="120"/>
      <c r="ARV717" s="120"/>
      <c r="ARW717" s="120"/>
      <c r="ARX717" s="120"/>
      <c r="ARY717" s="120"/>
      <c r="ARZ717" s="120"/>
      <c r="ASA717" s="120"/>
      <c r="ASB717" s="120"/>
      <c r="ASC717" s="120"/>
      <c r="ASD717" s="120"/>
      <c r="ASE717" s="120"/>
      <c r="ASF717" s="120"/>
      <c r="ASG717" s="120"/>
      <c r="ASH717" s="120"/>
      <c r="ASI717" s="120"/>
      <c r="ASJ717" s="120"/>
      <c r="ASK717" s="120"/>
      <c r="ASL717" s="120"/>
      <c r="ASM717" s="120"/>
      <c r="ASN717" s="120"/>
      <c r="ASO717" s="120"/>
      <c r="ASP717" s="120"/>
      <c r="ASQ717" s="120"/>
      <c r="ASR717" s="120"/>
      <c r="ASS717" s="120"/>
      <c r="AST717" s="120"/>
      <c r="ASU717" s="120"/>
      <c r="ASV717" s="120"/>
      <c r="ASW717" s="120"/>
      <c r="ASX717" s="120"/>
      <c r="ASY717" s="120"/>
      <c r="ASZ717" s="120"/>
      <c r="ATA717" s="120"/>
      <c r="ATB717" s="120"/>
      <c r="ATC717" s="120"/>
      <c r="ATD717" s="120"/>
      <c r="ATE717" s="120"/>
      <c r="ATF717" s="120"/>
      <c r="ATG717" s="120"/>
      <c r="ATH717" s="120"/>
      <c r="ATI717" s="120"/>
      <c r="ATJ717" s="120"/>
      <c r="ATK717" s="120"/>
      <c r="ATL717" s="120"/>
      <c r="ATM717" s="120"/>
      <c r="ATN717" s="120"/>
      <c r="ATO717" s="120"/>
      <c r="ATP717" s="120"/>
      <c r="ATQ717" s="120"/>
      <c r="ATR717" s="120"/>
      <c r="ATS717" s="120"/>
      <c r="ATT717" s="120"/>
      <c r="ATU717" s="120"/>
      <c r="ATV717" s="120"/>
      <c r="ATW717" s="120"/>
      <c r="ATX717" s="120"/>
      <c r="ATY717" s="120"/>
      <c r="ATZ717" s="120"/>
      <c r="AUA717" s="120"/>
      <c r="AUB717" s="120"/>
      <c r="AUC717" s="120"/>
      <c r="AUD717" s="120"/>
      <c r="AUE717" s="120"/>
      <c r="AUF717" s="120"/>
      <c r="AUG717" s="120"/>
      <c r="AUH717" s="120"/>
      <c r="AUI717" s="120"/>
      <c r="AUJ717" s="120"/>
      <c r="AUK717" s="120"/>
      <c r="AUL717" s="120"/>
      <c r="AUM717" s="120"/>
      <c r="AUN717" s="120"/>
      <c r="AUO717" s="120"/>
      <c r="AUP717" s="120"/>
      <c r="AUQ717" s="120"/>
      <c r="AUR717" s="120"/>
      <c r="AUS717" s="120"/>
      <c r="AUT717" s="120"/>
      <c r="AUU717" s="120"/>
      <c r="AUV717" s="120"/>
      <c r="AUW717" s="120"/>
      <c r="AUX717" s="120"/>
      <c r="AUY717" s="120"/>
      <c r="AUZ717" s="120"/>
      <c r="AVA717" s="120"/>
      <c r="AVB717" s="120"/>
      <c r="AVC717" s="120"/>
      <c r="AVD717" s="120"/>
      <c r="AVE717" s="120"/>
      <c r="AVF717" s="120"/>
      <c r="AVG717" s="120"/>
      <c r="AVH717" s="120"/>
      <c r="AVI717" s="120"/>
      <c r="AVJ717" s="120"/>
      <c r="AVK717" s="120"/>
      <c r="AVL717" s="120"/>
      <c r="AVM717" s="120"/>
      <c r="AVN717" s="120"/>
      <c r="AVO717" s="120"/>
      <c r="AVP717" s="120"/>
      <c r="AVQ717" s="120"/>
      <c r="AVR717" s="120"/>
      <c r="AVS717" s="120"/>
      <c r="AVT717" s="120"/>
      <c r="AVU717" s="120"/>
      <c r="AVV717" s="120"/>
      <c r="AVW717" s="120"/>
      <c r="AVX717" s="120"/>
      <c r="AVY717" s="120"/>
      <c r="AVZ717" s="120"/>
      <c r="AWA717" s="120"/>
      <c r="AWB717" s="120"/>
      <c r="AWC717" s="120"/>
      <c r="AWD717" s="120"/>
      <c r="AWE717" s="120"/>
      <c r="AWF717" s="120"/>
      <c r="AWG717" s="120"/>
      <c r="AWH717" s="120"/>
      <c r="AWI717" s="120"/>
      <c r="AWJ717" s="120"/>
      <c r="AWK717" s="120"/>
      <c r="AWL717" s="120"/>
      <c r="AWM717" s="120"/>
      <c r="AWN717" s="120"/>
      <c r="AWO717" s="120"/>
      <c r="AWP717" s="120"/>
      <c r="AWQ717" s="120"/>
      <c r="AWR717" s="120"/>
      <c r="AWS717" s="120"/>
      <c r="AWT717" s="120"/>
      <c r="AWU717" s="120"/>
      <c r="AWV717" s="120"/>
      <c r="AWW717" s="120"/>
      <c r="AWX717" s="120"/>
      <c r="AWY717" s="120"/>
      <c r="AWZ717" s="120"/>
      <c r="AXA717" s="120"/>
      <c r="AXB717" s="120"/>
      <c r="AXC717" s="120"/>
      <c r="AXD717" s="120"/>
      <c r="AXE717" s="120"/>
      <c r="AXF717" s="120"/>
      <c r="AXG717" s="120"/>
      <c r="AXH717" s="120"/>
      <c r="AXI717" s="120"/>
      <c r="AXJ717" s="120"/>
      <c r="AXK717" s="120"/>
      <c r="AXL717" s="120"/>
      <c r="AXM717" s="120"/>
      <c r="AXN717" s="120"/>
      <c r="AXO717" s="120"/>
      <c r="AXP717" s="120"/>
      <c r="AXQ717" s="120"/>
      <c r="AXR717" s="120"/>
      <c r="AXS717" s="120"/>
      <c r="AXT717" s="120"/>
      <c r="AXU717" s="120"/>
      <c r="AXV717" s="120"/>
      <c r="AXW717" s="120"/>
      <c r="AXX717" s="120"/>
      <c r="AXY717" s="120"/>
      <c r="AXZ717" s="120"/>
      <c r="AYA717" s="120"/>
      <c r="AYB717" s="120"/>
      <c r="AYC717" s="120"/>
      <c r="AYD717" s="120"/>
      <c r="AYE717" s="120"/>
      <c r="AYF717" s="120"/>
      <c r="AYG717" s="120"/>
      <c r="AYH717" s="120"/>
      <c r="AYI717" s="120"/>
      <c r="AYJ717" s="120"/>
      <c r="AYK717" s="120"/>
      <c r="AYL717" s="120"/>
      <c r="AYM717" s="120"/>
      <c r="AYN717" s="120"/>
      <c r="AYO717" s="120"/>
      <c r="AYP717" s="120"/>
      <c r="AYQ717" s="120"/>
      <c r="AYR717" s="120"/>
      <c r="AYS717" s="120"/>
      <c r="AYT717" s="120"/>
      <c r="AYU717" s="120"/>
      <c r="AYV717" s="120"/>
      <c r="AYW717" s="120"/>
      <c r="AYX717" s="120"/>
      <c r="AYY717" s="120"/>
      <c r="AYZ717" s="120"/>
      <c r="AZA717" s="120"/>
      <c r="AZB717" s="120"/>
      <c r="AZC717" s="120"/>
      <c r="AZD717" s="120"/>
      <c r="AZE717" s="120"/>
      <c r="AZF717" s="120"/>
      <c r="AZG717" s="120"/>
      <c r="AZH717" s="120"/>
      <c r="AZI717" s="120"/>
      <c r="AZJ717" s="120"/>
      <c r="AZK717" s="120"/>
      <c r="AZL717" s="120"/>
      <c r="AZM717" s="120"/>
      <c r="AZN717" s="120"/>
      <c r="AZO717" s="120"/>
      <c r="AZP717" s="120"/>
      <c r="AZQ717" s="120"/>
      <c r="AZR717" s="120"/>
      <c r="AZS717" s="120"/>
      <c r="AZT717" s="120"/>
      <c r="AZU717" s="120"/>
      <c r="AZV717" s="120"/>
      <c r="AZW717" s="120"/>
      <c r="AZX717" s="120"/>
      <c r="AZY717" s="120"/>
      <c r="AZZ717" s="120"/>
      <c r="BAA717" s="120"/>
      <c r="BAB717" s="120"/>
      <c r="BAC717" s="120"/>
      <c r="BAD717" s="120"/>
      <c r="BAE717" s="120"/>
      <c r="BAF717" s="120"/>
      <c r="BAG717" s="120"/>
      <c r="BAH717" s="120"/>
      <c r="BAI717" s="120"/>
      <c r="BAJ717" s="120"/>
      <c r="BAK717" s="120"/>
      <c r="BAL717" s="120"/>
      <c r="BAM717" s="120"/>
      <c r="BAN717" s="120"/>
      <c r="BAO717" s="120"/>
      <c r="BAP717" s="120"/>
      <c r="BAQ717" s="120"/>
      <c r="BAR717" s="120"/>
      <c r="BAS717" s="120"/>
      <c r="BAT717" s="120"/>
      <c r="BAU717" s="120"/>
      <c r="BAV717" s="120"/>
      <c r="BAW717" s="120"/>
      <c r="BAX717" s="120"/>
      <c r="BAY717" s="120"/>
      <c r="BAZ717" s="120"/>
      <c r="BBA717" s="120"/>
      <c r="BBB717" s="120"/>
      <c r="BBC717" s="120"/>
      <c r="BBD717" s="120"/>
      <c r="BBE717" s="120"/>
      <c r="BBF717" s="120"/>
      <c r="BBG717" s="120"/>
      <c r="BBH717" s="120"/>
      <c r="BBI717" s="120"/>
      <c r="BBJ717" s="120"/>
      <c r="BBK717" s="120"/>
      <c r="BBL717" s="120"/>
      <c r="BBM717" s="120"/>
      <c r="BBN717" s="120"/>
      <c r="BBO717" s="120"/>
      <c r="BBP717" s="120"/>
      <c r="BBQ717" s="120"/>
      <c r="BBR717" s="120"/>
      <c r="BBS717" s="120"/>
      <c r="BBT717" s="120"/>
      <c r="BBU717" s="120"/>
      <c r="BBV717" s="120"/>
      <c r="BBW717" s="120"/>
      <c r="BBX717" s="120"/>
      <c r="BBY717" s="120"/>
      <c r="BBZ717" s="120"/>
      <c r="BCA717" s="120"/>
      <c r="BCB717" s="120"/>
      <c r="BCC717" s="120"/>
      <c r="BCD717" s="120"/>
      <c r="BCE717" s="120"/>
      <c r="BCF717" s="120"/>
      <c r="BCG717" s="120"/>
      <c r="BCH717" s="120"/>
      <c r="BCI717" s="120"/>
      <c r="BCJ717" s="120"/>
      <c r="BCK717" s="120"/>
      <c r="BCL717" s="120"/>
      <c r="BCM717" s="120"/>
      <c r="BCN717" s="120"/>
      <c r="BCO717" s="120"/>
      <c r="BCP717" s="120"/>
      <c r="BCQ717" s="120"/>
      <c r="BCR717" s="120"/>
      <c r="BCS717" s="120"/>
      <c r="BCT717" s="120"/>
      <c r="BCU717" s="120"/>
      <c r="BCV717" s="120"/>
      <c r="BCW717" s="120"/>
      <c r="BCX717" s="120"/>
      <c r="BCY717" s="120"/>
      <c r="BCZ717" s="120"/>
      <c r="BDA717" s="120"/>
      <c r="BDB717" s="120"/>
      <c r="BDC717" s="120"/>
      <c r="BDD717" s="120"/>
      <c r="BDE717" s="120"/>
      <c r="BDF717" s="120"/>
      <c r="BDG717" s="120"/>
      <c r="BDH717" s="120"/>
      <c r="BDI717" s="120"/>
      <c r="BDJ717" s="120"/>
      <c r="BDK717" s="120"/>
      <c r="BDL717" s="120"/>
      <c r="BDM717" s="120"/>
      <c r="BDN717" s="120"/>
      <c r="BDO717" s="120"/>
      <c r="BDP717" s="120"/>
      <c r="BDQ717" s="120"/>
      <c r="BDR717" s="120"/>
      <c r="BDS717" s="120"/>
      <c r="BDT717" s="120"/>
      <c r="BDU717" s="120"/>
      <c r="BDV717" s="120"/>
      <c r="BDW717" s="120"/>
      <c r="BDX717" s="120"/>
      <c r="BDY717" s="120"/>
      <c r="BDZ717" s="120"/>
      <c r="BEA717" s="120"/>
      <c r="BEB717" s="120"/>
      <c r="BEC717" s="120"/>
      <c r="BED717" s="120"/>
      <c r="BEE717" s="120"/>
      <c r="BEF717" s="120"/>
      <c r="BEG717" s="120"/>
      <c r="BEH717" s="120"/>
      <c r="BEI717" s="120"/>
      <c r="BEJ717" s="120"/>
      <c r="BEK717" s="120"/>
      <c r="BEL717" s="120"/>
      <c r="BEM717" s="120"/>
      <c r="BEN717" s="120"/>
      <c r="BEO717" s="120"/>
      <c r="BEP717" s="120"/>
      <c r="BEQ717" s="120"/>
      <c r="BER717" s="120"/>
      <c r="BES717" s="120"/>
      <c r="BET717" s="120"/>
      <c r="BEU717" s="120"/>
      <c r="BEV717" s="120"/>
      <c r="BEW717" s="120"/>
      <c r="BEX717" s="120"/>
      <c r="BEY717" s="120"/>
      <c r="BEZ717" s="120"/>
      <c r="BFA717" s="120"/>
      <c r="BFB717" s="120"/>
      <c r="BFC717" s="120"/>
      <c r="BFD717" s="120"/>
      <c r="BFE717" s="120"/>
      <c r="BFF717" s="120"/>
      <c r="BFG717" s="120"/>
      <c r="BFH717" s="120"/>
      <c r="BFI717" s="120"/>
      <c r="BFJ717" s="120"/>
      <c r="BFK717" s="120"/>
      <c r="BFL717" s="120"/>
      <c r="BFM717" s="120"/>
      <c r="BFN717" s="120"/>
      <c r="BFO717" s="120"/>
      <c r="BFP717" s="120"/>
      <c r="BFQ717" s="120"/>
      <c r="BFR717" s="120"/>
      <c r="BFS717" s="120"/>
      <c r="BFT717" s="120"/>
      <c r="BFU717" s="120"/>
      <c r="BFV717" s="120"/>
      <c r="BFW717" s="120"/>
      <c r="BFX717" s="120"/>
      <c r="BFY717" s="120"/>
      <c r="BFZ717" s="120"/>
      <c r="BGA717" s="120"/>
      <c r="BGB717" s="120"/>
      <c r="BGC717" s="120"/>
      <c r="BGD717" s="120"/>
      <c r="BGE717" s="120"/>
      <c r="BGF717" s="120"/>
      <c r="BGG717" s="120"/>
      <c r="BGH717" s="120"/>
      <c r="BGI717" s="120"/>
      <c r="BGJ717" s="120"/>
      <c r="BGK717" s="120"/>
      <c r="BGL717" s="120"/>
      <c r="BGM717" s="120"/>
      <c r="BGN717" s="120"/>
      <c r="BGO717" s="120"/>
      <c r="BGP717" s="120"/>
      <c r="BGQ717" s="120"/>
      <c r="BGR717" s="120"/>
      <c r="BGS717" s="120"/>
      <c r="BGT717" s="120"/>
      <c r="BGU717" s="120"/>
      <c r="BGV717" s="120"/>
      <c r="BGW717" s="120"/>
      <c r="BGX717" s="120"/>
      <c r="BGY717" s="120"/>
      <c r="BGZ717" s="120"/>
      <c r="BHA717" s="120"/>
      <c r="BHB717" s="120"/>
      <c r="BHC717" s="120"/>
      <c r="BHD717" s="120"/>
      <c r="BHE717" s="120"/>
      <c r="BHF717" s="120"/>
      <c r="BHG717" s="120"/>
      <c r="BHH717" s="120"/>
      <c r="BHI717" s="120"/>
      <c r="BHJ717" s="120"/>
      <c r="BHK717" s="120"/>
      <c r="BHL717" s="120"/>
      <c r="BHM717" s="120"/>
      <c r="BHN717" s="120"/>
      <c r="BHO717" s="120"/>
      <c r="BHP717" s="120"/>
      <c r="BHQ717" s="120"/>
      <c r="BHR717" s="120"/>
      <c r="BHS717" s="120"/>
      <c r="BHT717" s="120"/>
      <c r="BHU717" s="120"/>
      <c r="BHV717" s="120"/>
      <c r="BHW717" s="120"/>
      <c r="BHX717" s="120"/>
      <c r="BHY717" s="120"/>
      <c r="BHZ717" s="120"/>
      <c r="BIA717" s="120"/>
      <c r="BIB717" s="120"/>
      <c r="BIC717" s="120"/>
      <c r="BID717" s="120"/>
      <c r="BIE717" s="120"/>
      <c r="BIF717" s="120"/>
      <c r="BIG717" s="120"/>
      <c r="BIH717" s="120"/>
      <c r="BII717" s="120"/>
      <c r="BIJ717" s="120"/>
      <c r="BIK717" s="120"/>
      <c r="BIL717" s="120"/>
      <c r="BIM717" s="120"/>
      <c r="BIN717" s="120"/>
      <c r="BIO717" s="120"/>
      <c r="BIP717" s="120"/>
      <c r="BIQ717" s="120"/>
      <c r="BIR717" s="120"/>
      <c r="BIS717" s="120"/>
      <c r="BIT717" s="120"/>
      <c r="BIU717" s="120"/>
      <c r="BIV717" s="120"/>
      <c r="BIW717" s="120"/>
      <c r="BIX717" s="120"/>
      <c r="BIY717" s="120"/>
      <c r="BIZ717" s="120"/>
      <c r="BJA717" s="120"/>
      <c r="BJB717" s="120"/>
      <c r="BJC717" s="120"/>
      <c r="BJD717" s="120"/>
      <c r="BJE717" s="120"/>
      <c r="BJF717" s="120"/>
      <c r="BJG717" s="120"/>
      <c r="BJH717" s="120"/>
      <c r="BJI717" s="120"/>
      <c r="BJJ717" s="120"/>
      <c r="BJK717" s="120"/>
      <c r="BJL717" s="120"/>
      <c r="BJM717" s="120"/>
      <c r="BJN717" s="120"/>
      <c r="BJO717" s="120"/>
      <c r="BJP717" s="120"/>
      <c r="BJQ717" s="120"/>
      <c r="BJR717" s="120"/>
      <c r="BJS717" s="120"/>
      <c r="BJT717" s="120"/>
      <c r="BJU717" s="120"/>
      <c r="BJV717" s="120"/>
      <c r="BJW717" s="120"/>
      <c r="BJX717" s="120"/>
      <c r="BJY717" s="120"/>
      <c r="BJZ717" s="120"/>
      <c r="BKA717" s="120"/>
      <c r="BKB717" s="120"/>
      <c r="BKC717" s="120"/>
      <c r="BKD717" s="120"/>
      <c r="BKE717" s="120"/>
      <c r="BKF717" s="120"/>
      <c r="BKG717" s="120"/>
      <c r="BKH717" s="120"/>
      <c r="BKI717" s="120"/>
      <c r="BKJ717" s="120"/>
      <c r="BKK717" s="120"/>
      <c r="BKL717" s="120"/>
      <c r="BKM717" s="120"/>
      <c r="BKN717" s="120"/>
      <c r="BKO717" s="120"/>
      <c r="BKP717" s="120"/>
      <c r="BKQ717" s="120"/>
      <c r="BKR717" s="120"/>
      <c r="BKS717" s="120"/>
      <c r="BKT717" s="120"/>
      <c r="BKU717" s="120"/>
      <c r="BKV717" s="120"/>
      <c r="BKW717" s="120"/>
      <c r="BKX717" s="120"/>
      <c r="BKY717" s="120"/>
      <c r="BKZ717" s="120"/>
      <c r="BLA717" s="120"/>
      <c r="BLB717" s="120"/>
      <c r="BLC717" s="120"/>
      <c r="BLD717" s="120"/>
      <c r="BLE717" s="120"/>
      <c r="BLF717" s="120"/>
      <c r="BLG717" s="120"/>
      <c r="BLH717" s="120"/>
      <c r="BLI717" s="120"/>
      <c r="BLJ717" s="120"/>
      <c r="BLK717" s="120"/>
      <c r="BLL717" s="120"/>
      <c r="BLM717" s="120"/>
      <c r="BLN717" s="120"/>
      <c r="BLO717" s="120"/>
      <c r="BLP717" s="120"/>
      <c r="BLQ717" s="120"/>
      <c r="BLR717" s="120"/>
      <c r="BLS717" s="120"/>
      <c r="BLT717" s="120"/>
      <c r="BLU717" s="120"/>
      <c r="BLV717" s="120"/>
      <c r="BLW717" s="120"/>
      <c r="BLX717" s="120"/>
      <c r="BLY717" s="120"/>
      <c r="BLZ717" s="120"/>
      <c r="BMA717" s="120"/>
      <c r="BMB717" s="120"/>
      <c r="BMC717" s="120"/>
      <c r="BMD717" s="120"/>
      <c r="BME717" s="120"/>
      <c r="BMF717" s="120"/>
      <c r="BMG717" s="120"/>
      <c r="BMH717" s="120"/>
      <c r="BMI717" s="120"/>
      <c r="BMJ717" s="120"/>
      <c r="BMK717" s="120"/>
      <c r="BML717" s="120"/>
      <c r="BMM717" s="120"/>
      <c r="BMN717" s="120"/>
      <c r="BMO717" s="120"/>
      <c r="BMP717" s="120"/>
      <c r="BMQ717" s="120"/>
      <c r="BMR717" s="120"/>
      <c r="BMS717" s="120"/>
      <c r="BMT717" s="120"/>
      <c r="BMU717" s="120"/>
      <c r="BMV717" s="120"/>
      <c r="BMW717" s="120"/>
      <c r="BMX717" s="120"/>
      <c r="BMY717" s="120"/>
      <c r="BMZ717" s="120"/>
      <c r="BNA717" s="120"/>
      <c r="BNB717" s="120"/>
      <c r="BNC717" s="120"/>
      <c r="BND717" s="120"/>
      <c r="BNE717" s="120"/>
      <c r="BNF717" s="120"/>
      <c r="BNG717" s="120"/>
      <c r="BNH717" s="120"/>
      <c r="BNI717" s="120"/>
      <c r="BNJ717" s="120"/>
      <c r="BNK717" s="120"/>
      <c r="BNL717" s="120"/>
      <c r="BNM717" s="120"/>
      <c r="BNN717" s="120"/>
      <c r="BNO717" s="120"/>
      <c r="BNP717" s="120"/>
      <c r="BNQ717" s="120"/>
      <c r="BNR717" s="120"/>
      <c r="BNS717" s="120"/>
      <c r="BNT717" s="120"/>
      <c r="BNU717" s="120"/>
      <c r="BNV717" s="120"/>
      <c r="BNW717" s="120"/>
      <c r="BNX717" s="120"/>
      <c r="BNY717" s="120"/>
      <c r="BNZ717" s="120"/>
      <c r="BOA717" s="120"/>
      <c r="BOB717" s="120"/>
      <c r="BOC717" s="120"/>
      <c r="BOD717" s="120"/>
      <c r="BOE717" s="120"/>
      <c r="BOF717" s="120"/>
      <c r="BOG717" s="120"/>
      <c r="BOH717" s="120"/>
      <c r="BOI717" s="120"/>
      <c r="BOJ717" s="120"/>
      <c r="BOK717" s="120"/>
      <c r="BOL717" s="120"/>
      <c r="BOM717" s="120"/>
      <c r="BON717" s="120"/>
      <c r="BOO717" s="120"/>
      <c r="BOP717" s="120"/>
      <c r="BOQ717" s="120"/>
      <c r="BOR717" s="120"/>
      <c r="BOS717" s="120"/>
      <c r="BOT717" s="120"/>
      <c r="BOU717" s="120"/>
      <c r="BOV717" s="120"/>
      <c r="BOW717" s="120"/>
      <c r="BOX717" s="120"/>
      <c r="BOY717" s="120"/>
      <c r="BOZ717" s="120"/>
      <c r="BPA717" s="120"/>
      <c r="BPB717" s="120"/>
      <c r="BPC717" s="120"/>
      <c r="BPD717" s="120"/>
      <c r="BPE717" s="120"/>
      <c r="BPF717" s="120"/>
      <c r="BPG717" s="120"/>
      <c r="BPH717" s="120"/>
      <c r="BPI717" s="120"/>
      <c r="BPJ717" s="120"/>
      <c r="BPK717" s="120"/>
      <c r="BPL717" s="120"/>
      <c r="BPM717" s="120"/>
      <c r="BPN717" s="120"/>
      <c r="BPO717" s="120"/>
      <c r="BPP717" s="120"/>
      <c r="BPQ717" s="120"/>
      <c r="BPR717" s="120"/>
      <c r="BPS717" s="120"/>
      <c r="BPT717" s="120"/>
      <c r="BPU717" s="120"/>
      <c r="BPV717" s="120"/>
      <c r="BPW717" s="120"/>
      <c r="BPX717" s="120"/>
      <c r="BPY717" s="120"/>
      <c r="BPZ717" s="120"/>
      <c r="BQA717" s="120"/>
      <c r="BQB717" s="120"/>
      <c r="BQC717" s="120"/>
      <c r="BQD717" s="120"/>
      <c r="BQE717" s="120"/>
      <c r="BQF717" s="120"/>
      <c r="BQG717" s="120"/>
      <c r="BQH717" s="120"/>
      <c r="BQI717" s="120"/>
      <c r="BQJ717" s="120"/>
      <c r="BQK717" s="120"/>
      <c r="BQL717" s="120"/>
      <c r="BQM717" s="120"/>
      <c r="BQN717" s="120"/>
      <c r="BQO717" s="120"/>
      <c r="BQP717" s="120"/>
      <c r="BQQ717" s="120"/>
      <c r="BQR717" s="120"/>
      <c r="BQS717" s="120"/>
      <c r="BQT717" s="120"/>
      <c r="BQU717" s="120"/>
      <c r="BQV717" s="120"/>
      <c r="BQW717" s="120"/>
      <c r="BQX717" s="120"/>
      <c r="BQY717" s="120"/>
      <c r="BQZ717" s="120"/>
      <c r="BRA717" s="120"/>
      <c r="BRB717" s="120"/>
      <c r="BRC717" s="120"/>
      <c r="BRD717" s="120"/>
      <c r="BRE717" s="120"/>
      <c r="BRF717" s="120"/>
      <c r="BRG717" s="120"/>
      <c r="BRH717" s="120"/>
      <c r="BRI717" s="120"/>
      <c r="BRJ717" s="120"/>
      <c r="BRK717" s="120"/>
      <c r="BRL717" s="120"/>
      <c r="BRM717" s="120"/>
      <c r="BRN717" s="120"/>
      <c r="BRO717" s="120"/>
      <c r="BRP717" s="120"/>
      <c r="BRQ717" s="120"/>
      <c r="BRR717" s="120"/>
      <c r="BRS717" s="120"/>
      <c r="BRT717" s="120"/>
      <c r="BRU717" s="120"/>
      <c r="BRV717" s="120"/>
      <c r="BRW717" s="120"/>
      <c r="BRX717" s="120"/>
      <c r="BRY717" s="120"/>
      <c r="BRZ717" s="120"/>
      <c r="BSA717" s="120"/>
      <c r="BSB717" s="120"/>
      <c r="BSC717" s="120"/>
      <c r="BSD717" s="120"/>
      <c r="BSE717" s="120"/>
      <c r="BSF717" s="120"/>
      <c r="BSG717" s="120"/>
      <c r="BSH717" s="120"/>
      <c r="BSI717" s="120"/>
      <c r="BSJ717" s="120"/>
      <c r="BSK717" s="120"/>
      <c r="BSL717" s="120"/>
      <c r="BSM717" s="120"/>
      <c r="BSN717" s="120"/>
      <c r="BSO717" s="120"/>
      <c r="BSP717" s="120"/>
      <c r="BSQ717" s="120"/>
      <c r="BSR717" s="120"/>
      <c r="BSS717" s="120"/>
      <c r="BST717" s="120"/>
      <c r="BSU717" s="120"/>
      <c r="BSV717" s="120"/>
      <c r="BSW717" s="120"/>
      <c r="BSX717" s="120"/>
      <c r="BSY717" s="120"/>
      <c r="BSZ717" s="120"/>
      <c r="BTA717" s="120"/>
      <c r="BTB717" s="120"/>
      <c r="BTC717" s="120"/>
      <c r="BTD717" s="120"/>
      <c r="BTE717" s="120"/>
      <c r="BTF717" s="120"/>
      <c r="BTG717" s="120"/>
      <c r="BTH717" s="120"/>
      <c r="BTI717" s="120"/>
      <c r="BTJ717" s="120"/>
      <c r="BTK717" s="120"/>
      <c r="BTL717" s="120"/>
      <c r="BTM717" s="120"/>
      <c r="BTN717" s="120"/>
      <c r="BTO717" s="120"/>
      <c r="BTP717" s="120"/>
      <c r="BTQ717" s="120"/>
      <c r="BTR717" s="120"/>
      <c r="BTS717" s="120"/>
      <c r="BTT717" s="120"/>
      <c r="BTU717" s="120"/>
      <c r="BTV717" s="120"/>
      <c r="BTW717" s="120"/>
      <c r="BTX717" s="120"/>
      <c r="BTY717" s="120"/>
      <c r="BTZ717" s="120"/>
      <c r="BUA717" s="120"/>
      <c r="BUB717" s="120"/>
      <c r="BUC717" s="120"/>
      <c r="BUD717" s="120"/>
      <c r="BUE717" s="120"/>
      <c r="BUF717" s="120"/>
      <c r="BUG717" s="120"/>
      <c r="BUH717" s="120"/>
      <c r="BUI717" s="120"/>
      <c r="BUJ717" s="120"/>
      <c r="BUK717" s="120"/>
      <c r="BUL717" s="120"/>
      <c r="BUM717" s="120"/>
      <c r="BUN717" s="120"/>
      <c r="BUO717" s="120"/>
      <c r="BUP717" s="120"/>
      <c r="BUQ717" s="120"/>
      <c r="BUR717" s="120"/>
      <c r="BUS717" s="120"/>
      <c r="BUT717" s="120"/>
      <c r="BUU717" s="120"/>
      <c r="BUV717" s="120"/>
      <c r="BUW717" s="120"/>
      <c r="BUX717" s="120"/>
      <c r="BUY717" s="120"/>
      <c r="BUZ717" s="120"/>
      <c r="BVA717" s="120"/>
      <c r="BVB717" s="120"/>
      <c r="BVC717" s="120"/>
      <c r="BVD717" s="120"/>
      <c r="BVE717" s="120"/>
      <c r="BVF717" s="120"/>
      <c r="BVG717" s="120"/>
      <c r="BVH717" s="120"/>
      <c r="BVI717" s="120"/>
      <c r="BVJ717" s="120"/>
      <c r="BVK717" s="120"/>
      <c r="BVL717" s="120"/>
      <c r="BVM717" s="120"/>
      <c r="BVN717" s="120"/>
      <c r="BVO717" s="120"/>
      <c r="BVP717" s="120"/>
      <c r="BVQ717" s="120"/>
      <c r="BVR717" s="120"/>
      <c r="BVS717" s="120"/>
      <c r="BVT717" s="120"/>
      <c r="BVU717" s="120"/>
      <c r="BVV717" s="120"/>
      <c r="BVW717" s="120"/>
      <c r="BVX717" s="120"/>
      <c r="BVY717" s="120"/>
      <c r="BVZ717" s="120"/>
      <c r="BWA717" s="120"/>
      <c r="BWB717" s="120"/>
      <c r="BWC717" s="120"/>
      <c r="BWD717" s="120"/>
      <c r="BWE717" s="120"/>
      <c r="BWF717" s="120"/>
      <c r="BWG717" s="120"/>
      <c r="BWH717" s="120"/>
      <c r="BWI717" s="120"/>
      <c r="BWJ717" s="120"/>
      <c r="BWK717" s="120"/>
      <c r="BWL717" s="120"/>
      <c r="BWM717" s="120"/>
      <c r="BWN717" s="120"/>
      <c r="BWO717" s="120"/>
      <c r="BWP717" s="120"/>
      <c r="BWQ717" s="120"/>
      <c r="BWR717" s="120"/>
      <c r="BWS717" s="120"/>
      <c r="BWT717" s="120"/>
      <c r="BWU717" s="120"/>
      <c r="BWV717" s="120"/>
      <c r="BWW717" s="120"/>
      <c r="BWX717" s="120"/>
      <c r="BWY717" s="120"/>
      <c r="BWZ717" s="120"/>
      <c r="BXA717" s="120"/>
      <c r="BXB717" s="120"/>
      <c r="BXC717" s="120"/>
      <c r="BXD717" s="120"/>
      <c r="BXE717" s="120"/>
      <c r="BXF717" s="120"/>
      <c r="BXG717" s="120"/>
      <c r="BXH717" s="120"/>
      <c r="BXI717" s="120"/>
      <c r="BXJ717" s="120"/>
      <c r="BXK717" s="120"/>
      <c r="BXL717" s="120"/>
      <c r="BXM717" s="120"/>
      <c r="BXN717" s="120"/>
      <c r="BXO717" s="120"/>
      <c r="BXP717" s="120"/>
      <c r="BXQ717" s="120"/>
      <c r="BXR717" s="120"/>
      <c r="BXS717" s="120"/>
      <c r="BXT717" s="120"/>
      <c r="BXU717" s="120"/>
      <c r="BXV717" s="120"/>
      <c r="BXW717" s="120"/>
      <c r="BXX717" s="120"/>
      <c r="BXY717" s="120"/>
      <c r="BXZ717" s="120"/>
      <c r="BYA717" s="120"/>
      <c r="BYB717" s="120"/>
      <c r="BYC717" s="120"/>
      <c r="BYD717" s="120"/>
      <c r="BYE717" s="120"/>
      <c r="BYF717" s="120"/>
      <c r="BYG717" s="120"/>
      <c r="BYH717" s="120"/>
      <c r="BYI717" s="120"/>
      <c r="BYJ717" s="120"/>
      <c r="BYK717" s="120"/>
      <c r="BYL717" s="120"/>
      <c r="BYM717" s="120"/>
      <c r="BYN717" s="120"/>
      <c r="BYO717" s="120"/>
      <c r="BYP717" s="120"/>
      <c r="BYQ717" s="120"/>
      <c r="BYR717" s="120"/>
      <c r="BYS717" s="120"/>
      <c r="BYT717" s="120"/>
      <c r="BYU717" s="120"/>
      <c r="BYV717" s="120"/>
      <c r="BYW717" s="120"/>
      <c r="BYX717" s="120"/>
      <c r="BYY717" s="120"/>
      <c r="BYZ717" s="120"/>
      <c r="BZA717" s="120"/>
      <c r="BZB717" s="120"/>
      <c r="BZC717" s="120"/>
      <c r="BZD717" s="120"/>
      <c r="BZE717" s="120"/>
      <c r="BZF717" s="120"/>
      <c r="BZG717" s="120"/>
      <c r="BZH717" s="120"/>
      <c r="BZI717" s="120"/>
      <c r="BZJ717" s="120"/>
      <c r="BZK717" s="120"/>
      <c r="BZL717" s="120"/>
      <c r="BZM717" s="120"/>
      <c r="BZN717" s="120"/>
      <c r="BZO717" s="120"/>
      <c r="BZP717" s="120"/>
      <c r="BZQ717" s="120"/>
      <c r="BZR717" s="120"/>
      <c r="BZS717" s="120"/>
      <c r="BZT717" s="120"/>
      <c r="BZU717" s="120"/>
      <c r="BZV717" s="120"/>
      <c r="BZW717" s="120"/>
      <c r="BZX717" s="120"/>
      <c r="BZY717" s="120"/>
      <c r="BZZ717" s="120"/>
      <c r="CAA717" s="120"/>
      <c r="CAB717" s="120"/>
      <c r="CAC717" s="120"/>
      <c r="CAD717" s="120"/>
      <c r="CAE717" s="120"/>
      <c r="CAF717" s="120"/>
      <c r="CAG717" s="120"/>
      <c r="CAH717" s="120"/>
      <c r="CAI717" s="120"/>
      <c r="CAJ717" s="120"/>
      <c r="CAK717" s="120"/>
      <c r="CAL717" s="120"/>
      <c r="CAM717" s="120"/>
      <c r="CAN717" s="120"/>
      <c r="CAO717" s="120"/>
      <c r="CAP717" s="120"/>
      <c r="CAQ717" s="120"/>
      <c r="CAR717" s="120"/>
      <c r="CAS717" s="120"/>
      <c r="CAT717" s="120"/>
      <c r="CAU717" s="120"/>
      <c r="CAV717" s="120"/>
      <c r="CAW717" s="120"/>
      <c r="CAX717" s="120"/>
      <c r="CAY717" s="120"/>
      <c r="CAZ717" s="120"/>
      <c r="CBA717" s="120"/>
      <c r="CBB717" s="120"/>
      <c r="CBC717" s="120"/>
      <c r="CBD717" s="120"/>
      <c r="CBE717" s="120"/>
      <c r="CBF717" s="120"/>
      <c r="CBG717" s="120"/>
      <c r="CBH717" s="120"/>
      <c r="CBI717" s="120"/>
      <c r="CBJ717" s="120"/>
      <c r="CBK717" s="120"/>
      <c r="CBL717" s="120"/>
      <c r="CBM717" s="120"/>
      <c r="CBN717" s="120"/>
      <c r="CBO717" s="120"/>
      <c r="CBP717" s="120"/>
      <c r="CBQ717" s="120"/>
      <c r="CBR717" s="120"/>
      <c r="CBS717" s="120"/>
      <c r="CBT717" s="120"/>
      <c r="CBU717" s="120"/>
      <c r="CBV717" s="120"/>
      <c r="CBW717" s="120"/>
      <c r="CBX717" s="120"/>
      <c r="CBY717" s="120"/>
      <c r="CBZ717" s="120"/>
      <c r="CCA717" s="120"/>
      <c r="CCB717" s="120"/>
      <c r="CCC717" s="120"/>
      <c r="CCD717" s="120"/>
      <c r="CCE717" s="120"/>
      <c r="CCF717" s="120"/>
      <c r="CCG717" s="120"/>
      <c r="CCH717" s="120"/>
      <c r="CCI717" s="120"/>
      <c r="CCJ717" s="120"/>
      <c r="CCK717" s="120"/>
      <c r="CCL717" s="120"/>
      <c r="CCM717" s="120"/>
      <c r="CCN717" s="120"/>
      <c r="CCO717" s="120"/>
      <c r="CCP717" s="120"/>
      <c r="CCQ717" s="120"/>
      <c r="CCR717" s="120"/>
      <c r="CCS717" s="120"/>
      <c r="CCT717" s="120"/>
      <c r="CCU717" s="120"/>
      <c r="CCV717" s="120"/>
      <c r="CCW717" s="120"/>
      <c r="CCX717" s="120"/>
      <c r="CCY717" s="120"/>
      <c r="CCZ717" s="120"/>
      <c r="CDA717" s="120"/>
      <c r="CDB717" s="120"/>
      <c r="CDC717" s="120"/>
      <c r="CDD717" s="120"/>
      <c r="CDE717" s="120"/>
      <c r="CDF717" s="120"/>
      <c r="CDG717" s="120"/>
      <c r="CDH717" s="120"/>
      <c r="CDI717" s="120"/>
      <c r="CDJ717" s="120"/>
      <c r="CDK717" s="120"/>
      <c r="CDL717" s="120"/>
      <c r="CDM717" s="120"/>
      <c r="CDN717" s="120"/>
      <c r="CDO717" s="120"/>
      <c r="CDP717" s="120"/>
      <c r="CDQ717" s="120"/>
      <c r="CDR717" s="120"/>
      <c r="CDS717" s="120"/>
      <c r="CDT717" s="120"/>
      <c r="CDU717" s="120"/>
      <c r="CDV717" s="120"/>
      <c r="CDW717" s="120"/>
      <c r="CDX717" s="120"/>
      <c r="CDY717" s="120"/>
      <c r="CDZ717" s="120"/>
      <c r="CEA717" s="120"/>
      <c r="CEB717" s="120"/>
      <c r="CEC717" s="120"/>
      <c r="CED717" s="120"/>
      <c r="CEE717" s="120"/>
      <c r="CEF717" s="120"/>
      <c r="CEG717" s="120"/>
      <c r="CEH717" s="120"/>
      <c r="CEI717" s="120"/>
      <c r="CEJ717" s="120"/>
      <c r="CEK717" s="120"/>
      <c r="CEL717" s="120"/>
      <c r="CEM717" s="120"/>
      <c r="CEN717" s="120"/>
      <c r="CEO717" s="120"/>
      <c r="CEP717" s="120"/>
      <c r="CEQ717" s="120"/>
      <c r="CER717" s="120"/>
      <c r="CES717" s="120"/>
      <c r="CET717" s="120"/>
      <c r="CEU717" s="120"/>
      <c r="CEV717" s="120"/>
      <c r="CEW717" s="120"/>
      <c r="CEX717" s="120"/>
      <c r="CEY717" s="120"/>
      <c r="CEZ717" s="120"/>
      <c r="CFA717" s="120"/>
      <c r="CFB717" s="120"/>
      <c r="CFC717" s="120"/>
      <c r="CFD717" s="120"/>
      <c r="CFE717" s="120"/>
      <c r="CFF717" s="120"/>
      <c r="CFG717" s="120"/>
      <c r="CFH717" s="120"/>
      <c r="CFI717" s="120"/>
      <c r="CFJ717" s="120"/>
      <c r="CFK717" s="120"/>
      <c r="CFL717" s="120"/>
      <c r="CFM717" s="120"/>
      <c r="CFN717" s="120"/>
      <c r="CFO717" s="120"/>
      <c r="CFP717" s="120"/>
      <c r="CFQ717" s="120"/>
      <c r="CFR717" s="120"/>
      <c r="CFS717" s="120"/>
      <c r="CFT717" s="120"/>
      <c r="CFU717" s="120"/>
      <c r="CFV717" s="120"/>
      <c r="CFW717" s="120"/>
      <c r="CFX717" s="120"/>
      <c r="CFY717" s="120"/>
      <c r="CFZ717" s="120"/>
      <c r="CGA717" s="120"/>
      <c r="CGB717" s="120"/>
      <c r="CGC717" s="120"/>
      <c r="CGD717" s="120"/>
      <c r="CGE717" s="120"/>
      <c r="CGF717" s="120"/>
      <c r="CGG717" s="120"/>
      <c r="CGH717" s="120"/>
      <c r="CGI717" s="120"/>
      <c r="CGJ717" s="120"/>
      <c r="CGK717" s="120"/>
      <c r="CGL717" s="120"/>
      <c r="CGM717" s="120"/>
      <c r="CGN717" s="120"/>
      <c r="CGO717" s="120"/>
      <c r="CGP717" s="120"/>
      <c r="CGQ717" s="120"/>
      <c r="CGR717" s="120"/>
      <c r="CGS717" s="120"/>
      <c r="CGT717" s="120"/>
      <c r="CGU717" s="120"/>
      <c r="CGV717" s="120"/>
      <c r="CGW717" s="120"/>
      <c r="CGX717" s="120"/>
      <c r="CGY717" s="120"/>
      <c r="CGZ717" s="120"/>
      <c r="CHA717" s="120"/>
      <c r="CHB717" s="120"/>
      <c r="CHC717" s="120"/>
      <c r="CHD717" s="120"/>
      <c r="CHE717" s="120"/>
      <c r="CHF717" s="120"/>
      <c r="CHG717" s="120"/>
      <c r="CHH717" s="120"/>
      <c r="CHI717" s="120"/>
      <c r="CHJ717" s="120"/>
      <c r="CHK717" s="120"/>
      <c r="CHL717" s="120"/>
      <c r="CHM717" s="120"/>
      <c r="CHN717" s="120"/>
      <c r="CHO717" s="120"/>
      <c r="CHP717" s="120"/>
      <c r="CHQ717" s="120"/>
      <c r="CHR717" s="120"/>
      <c r="CHS717" s="120"/>
      <c r="CHT717" s="120"/>
      <c r="CHU717" s="120"/>
      <c r="CHV717" s="120"/>
      <c r="CHW717" s="120"/>
      <c r="CHX717" s="120"/>
      <c r="CHY717" s="120"/>
      <c r="CHZ717" s="120"/>
      <c r="CIA717" s="120"/>
      <c r="CIB717" s="120"/>
      <c r="CIC717" s="120"/>
      <c r="CID717" s="120"/>
      <c r="CIE717" s="120"/>
      <c r="CIF717" s="120"/>
      <c r="CIG717" s="120"/>
      <c r="CIH717" s="120"/>
      <c r="CII717" s="120"/>
      <c r="CIJ717" s="120"/>
      <c r="CIK717" s="120"/>
      <c r="CIL717" s="120"/>
      <c r="CIM717" s="120"/>
      <c r="CIN717" s="120"/>
      <c r="CIO717" s="120"/>
      <c r="CIP717" s="120"/>
      <c r="CIQ717" s="120"/>
      <c r="CIR717" s="120"/>
      <c r="CIS717" s="120"/>
      <c r="CIT717" s="120"/>
      <c r="CIU717" s="120"/>
      <c r="CIV717" s="120"/>
      <c r="CIW717" s="120"/>
      <c r="CIX717" s="120"/>
      <c r="CIY717" s="120"/>
      <c r="CIZ717" s="120"/>
      <c r="CJA717" s="120"/>
      <c r="CJB717" s="120"/>
      <c r="CJC717" s="120"/>
      <c r="CJD717" s="120"/>
      <c r="CJE717" s="120"/>
      <c r="CJF717" s="120"/>
      <c r="CJG717" s="120"/>
      <c r="CJH717" s="120"/>
      <c r="CJI717" s="120"/>
      <c r="CJJ717" s="120"/>
      <c r="CJK717" s="120"/>
      <c r="CJL717" s="120"/>
      <c r="CJM717" s="120"/>
      <c r="CJN717" s="120"/>
      <c r="CJO717" s="120"/>
      <c r="CJP717" s="120"/>
      <c r="CJQ717" s="120"/>
      <c r="CJR717" s="120"/>
      <c r="CJS717" s="120"/>
      <c r="CJT717" s="120"/>
      <c r="CJU717" s="120"/>
      <c r="CJV717" s="120"/>
      <c r="CJW717" s="120"/>
      <c r="CJX717" s="120"/>
      <c r="CJY717" s="120"/>
      <c r="CJZ717" s="120"/>
      <c r="CKA717" s="120"/>
      <c r="CKB717" s="120"/>
      <c r="CKC717" s="120"/>
      <c r="CKD717" s="120"/>
      <c r="CKE717" s="120"/>
      <c r="CKF717" s="120"/>
      <c r="CKG717" s="120"/>
      <c r="CKH717" s="120"/>
      <c r="CKI717" s="120"/>
      <c r="CKJ717" s="120"/>
      <c r="CKK717" s="120"/>
      <c r="CKL717" s="120"/>
      <c r="CKM717" s="120"/>
      <c r="CKN717" s="120"/>
      <c r="CKO717" s="120"/>
      <c r="CKP717" s="120"/>
      <c r="CKQ717" s="120"/>
      <c r="CKR717" s="120"/>
      <c r="CKS717" s="120"/>
      <c r="CKT717" s="120"/>
      <c r="CKU717" s="120"/>
      <c r="CKV717" s="120"/>
      <c r="CKW717" s="120"/>
      <c r="CKX717" s="120"/>
      <c r="CKY717" s="120"/>
      <c r="CKZ717" s="120"/>
      <c r="CLA717" s="120"/>
      <c r="CLB717" s="120"/>
      <c r="CLC717" s="120"/>
      <c r="CLD717" s="120"/>
      <c r="CLE717" s="120"/>
      <c r="CLF717" s="120"/>
      <c r="CLG717" s="120"/>
      <c r="CLH717" s="120"/>
      <c r="CLI717" s="120"/>
      <c r="CLJ717" s="120"/>
      <c r="CLK717" s="120"/>
      <c r="CLL717" s="120"/>
      <c r="CLM717" s="120"/>
      <c r="CLN717" s="120"/>
      <c r="CLO717" s="120"/>
      <c r="CLP717" s="120"/>
      <c r="CLQ717" s="120"/>
      <c r="CLR717" s="120"/>
      <c r="CLS717" s="120"/>
      <c r="CLT717" s="120"/>
      <c r="CLU717" s="120"/>
      <c r="CLV717" s="120"/>
      <c r="CLW717" s="120"/>
      <c r="CLX717" s="120"/>
      <c r="CLY717" s="120"/>
      <c r="CLZ717" s="120"/>
      <c r="CMA717" s="120"/>
      <c r="CMB717" s="120"/>
      <c r="CMC717" s="120"/>
      <c r="CMD717" s="120"/>
      <c r="CME717" s="120"/>
      <c r="CMF717" s="120"/>
      <c r="CMG717" s="120"/>
      <c r="CMH717" s="120"/>
      <c r="CMI717" s="120"/>
      <c r="CMJ717" s="120"/>
      <c r="CMK717" s="120"/>
      <c r="CML717" s="120"/>
      <c r="CMM717" s="120"/>
      <c r="CMN717" s="120"/>
      <c r="CMO717" s="120"/>
      <c r="CMP717" s="120"/>
      <c r="CMQ717" s="120"/>
      <c r="CMR717" s="120"/>
      <c r="CMS717" s="120"/>
      <c r="CMT717" s="120"/>
      <c r="CMU717" s="120"/>
      <c r="CMV717" s="120"/>
      <c r="CMW717" s="120"/>
      <c r="CMX717" s="120"/>
      <c r="CMY717" s="120"/>
      <c r="CMZ717" s="120"/>
      <c r="CNA717" s="120"/>
      <c r="CNB717" s="120"/>
      <c r="CNC717" s="120"/>
      <c r="CND717" s="120"/>
      <c r="CNE717" s="120"/>
      <c r="CNF717" s="120"/>
      <c r="CNG717" s="120"/>
      <c r="CNH717" s="120"/>
      <c r="CNI717" s="120"/>
      <c r="CNJ717" s="120"/>
      <c r="CNK717" s="120"/>
      <c r="CNL717" s="120"/>
      <c r="CNM717" s="120"/>
      <c r="CNN717" s="120"/>
      <c r="CNO717" s="120"/>
      <c r="CNP717" s="120"/>
      <c r="CNQ717" s="120"/>
      <c r="CNR717" s="120"/>
      <c r="CNS717" s="120"/>
      <c r="CNT717" s="120"/>
      <c r="CNU717" s="120"/>
      <c r="CNV717" s="120"/>
      <c r="CNW717" s="120"/>
      <c r="CNX717" s="120"/>
      <c r="CNY717" s="120"/>
      <c r="CNZ717" s="120"/>
      <c r="COA717" s="120"/>
      <c r="COB717" s="120"/>
      <c r="COC717" s="120"/>
      <c r="COD717" s="120"/>
      <c r="COE717" s="120"/>
      <c r="COF717" s="120"/>
      <c r="COG717" s="120"/>
      <c r="COH717" s="120"/>
      <c r="COI717" s="120"/>
      <c r="COJ717" s="120"/>
      <c r="COK717" s="120"/>
      <c r="COL717" s="120"/>
      <c r="COM717" s="120"/>
      <c r="CON717" s="120"/>
      <c r="COO717" s="120"/>
      <c r="COP717" s="120"/>
      <c r="COQ717" s="120"/>
      <c r="COR717" s="120"/>
      <c r="COS717" s="120"/>
      <c r="COT717" s="120"/>
      <c r="COU717" s="120"/>
      <c r="COV717" s="120"/>
      <c r="COW717" s="120"/>
      <c r="COX717" s="120"/>
      <c r="COY717" s="120"/>
      <c r="COZ717" s="120"/>
      <c r="CPA717" s="120"/>
      <c r="CPB717" s="120"/>
      <c r="CPC717" s="120"/>
      <c r="CPD717" s="120"/>
      <c r="CPE717" s="120"/>
      <c r="CPF717" s="120"/>
      <c r="CPG717" s="120"/>
      <c r="CPH717" s="120"/>
      <c r="CPI717" s="120"/>
      <c r="CPJ717" s="120"/>
      <c r="CPK717" s="120"/>
      <c r="CPL717" s="120"/>
      <c r="CPM717" s="120"/>
      <c r="CPN717" s="120"/>
      <c r="CPO717" s="120"/>
      <c r="CPP717" s="120"/>
      <c r="CPQ717" s="120"/>
      <c r="CPR717" s="120"/>
      <c r="CPS717" s="120"/>
      <c r="CPT717" s="120"/>
      <c r="CPU717" s="120"/>
      <c r="CPV717" s="120"/>
      <c r="CPW717" s="120"/>
      <c r="CPX717" s="120"/>
      <c r="CPY717" s="120"/>
      <c r="CPZ717" s="120"/>
      <c r="CQA717" s="120"/>
      <c r="CQB717" s="120"/>
      <c r="CQC717" s="120"/>
      <c r="CQD717" s="120"/>
      <c r="CQE717" s="120"/>
      <c r="CQF717" s="120"/>
      <c r="CQG717" s="120"/>
      <c r="CQH717" s="120"/>
      <c r="CQI717" s="120"/>
      <c r="CQJ717" s="120"/>
      <c r="CQK717" s="120"/>
      <c r="CQL717" s="120"/>
      <c r="CQM717" s="120"/>
      <c r="CQN717" s="120"/>
      <c r="CQO717" s="120"/>
      <c r="CQP717" s="120"/>
      <c r="CQQ717" s="120"/>
      <c r="CQR717" s="120"/>
      <c r="CQS717" s="120"/>
      <c r="CQT717" s="120"/>
      <c r="CQU717" s="120"/>
      <c r="CQV717" s="120"/>
      <c r="CQW717" s="120"/>
      <c r="CQX717" s="120"/>
      <c r="CQY717" s="120"/>
      <c r="CQZ717" s="120"/>
      <c r="CRA717" s="120"/>
      <c r="CRB717" s="120"/>
      <c r="CRC717" s="120"/>
      <c r="CRD717" s="120"/>
      <c r="CRE717" s="120"/>
      <c r="CRF717" s="120"/>
      <c r="CRG717" s="120"/>
      <c r="CRH717" s="120"/>
      <c r="CRI717" s="120"/>
      <c r="CRJ717" s="120"/>
      <c r="CRK717" s="120"/>
      <c r="CRL717" s="120"/>
      <c r="CRM717" s="120"/>
      <c r="CRN717" s="120"/>
      <c r="CRO717" s="120"/>
      <c r="CRP717" s="120"/>
      <c r="CRQ717" s="120"/>
      <c r="CRR717" s="120"/>
      <c r="CRS717" s="120"/>
      <c r="CRT717" s="120"/>
      <c r="CRU717" s="120"/>
      <c r="CRV717" s="120"/>
      <c r="CRW717" s="120"/>
      <c r="CRX717" s="120"/>
      <c r="CRY717" s="120"/>
      <c r="CRZ717" s="120"/>
      <c r="CSA717" s="120"/>
      <c r="CSB717" s="120"/>
      <c r="CSC717" s="120"/>
      <c r="CSD717" s="120"/>
      <c r="CSE717" s="120"/>
      <c r="CSF717" s="120"/>
      <c r="CSG717" s="120"/>
      <c r="CSH717" s="120"/>
      <c r="CSI717" s="120"/>
      <c r="CSJ717" s="120"/>
      <c r="CSK717" s="120"/>
      <c r="CSL717" s="120"/>
      <c r="CSM717" s="120"/>
      <c r="CSN717" s="120"/>
      <c r="CSO717" s="120"/>
      <c r="CSP717" s="120"/>
      <c r="CSQ717" s="120"/>
      <c r="CSR717" s="120"/>
      <c r="CSS717" s="120"/>
      <c r="CST717" s="120"/>
      <c r="CSU717" s="120"/>
      <c r="CSV717" s="120"/>
      <c r="CSW717" s="120"/>
      <c r="CSX717" s="120"/>
      <c r="CSY717" s="120"/>
      <c r="CSZ717" s="120"/>
      <c r="CTA717" s="120"/>
      <c r="CTB717" s="120"/>
      <c r="CTC717" s="120"/>
      <c r="CTD717" s="120"/>
      <c r="CTE717" s="120"/>
      <c r="CTF717" s="120"/>
      <c r="CTG717" s="120"/>
      <c r="CTH717" s="120"/>
      <c r="CTI717" s="120"/>
      <c r="CTJ717" s="120"/>
      <c r="CTK717" s="120"/>
      <c r="CTL717" s="120"/>
      <c r="CTM717" s="120"/>
      <c r="CTN717" s="120"/>
      <c r="CTO717" s="120"/>
      <c r="CTP717" s="120"/>
      <c r="CTQ717" s="120"/>
      <c r="CTR717" s="120"/>
      <c r="CTS717" s="120"/>
      <c r="CTT717" s="120"/>
      <c r="CTU717" s="120"/>
      <c r="CTV717" s="120"/>
      <c r="CTW717" s="120"/>
      <c r="CTX717" s="120"/>
      <c r="CTY717" s="120"/>
      <c r="CTZ717" s="120"/>
      <c r="CUA717" s="120"/>
      <c r="CUB717" s="120"/>
      <c r="CUC717" s="120"/>
      <c r="CUD717" s="120"/>
      <c r="CUE717" s="120"/>
      <c r="CUF717" s="120"/>
      <c r="CUG717" s="120"/>
      <c r="CUH717" s="120"/>
      <c r="CUI717" s="120"/>
      <c r="CUJ717" s="120"/>
      <c r="CUK717" s="120"/>
      <c r="CUL717" s="120"/>
      <c r="CUM717" s="120"/>
      <c r="CUN717" s="120"/>
      <c r="CUO717" s="120"/>
      <c r="CUP717" s="120"/>
      <c r="CUQ717" s="120"/>
      <c r="CUR717" s="120"/>
      <c r="CUS717" s="120"/>
      <c r="CUT717" s="120"/>
      <c r="CUU717" s="120"/>
      <c r="CUV717" s="120"/>
      <c r="CUW717" s="120"/>
      <c r="CUX717" s="120"/>
      <c r="CUY717" s="120"/>
      <c r="CUZ717" s="120"/>
      <c r="CVA717" s="120"/>
      <c r="CVB717" s="120"/>
      <c r="CVC717" s="120"/>
      <c r="CVD717" s="120"/>
      <c r="CVE717" s="120"/>
      <c r="CVF717" s="120"/>
      <c r="CVG717" s="120"/>
      <c r="CVH717" s="120"/>
      <c r="CVI717" s="120"/>
      <c r="CVJ717" s="120"/>
      <c r="CVK717" s="120"/>
      <c r="CVL717" s="120"/>
      <c r="CVM717" s="120"/>
      <c r="CVN717" s="120"/>
      <c r="CVO717" s="120"/>
      <c r="CVP717" s="120"/>
      <c r="CVQ717" s="120"/>
      <c r="CVR717" s="120"/>
      <c r="CVS717" s="120"/>
      <c r="CVT717" s="120"/>
      <c r="CVU717" s="120"/>
      <c r="CVV717" s="120"/>
      <c r="CVW717" s="120"/>
      <c r="CVX717" s="120"/>
      <c r="CVY717" s="120"/>
      <c r="CVZ717" s="120"/>
      <c r="CWA717" s="120"/>
      <c r="CWB717" s="120"/>
      <c r="CWC717" s="120"/>
      <c r="CWD717" s="120"/>
      <c r="CWE717" s="120"/>
      <c r="CWF717" s="120"/>
      <c r="CWG717" s="120"/>
      <c r="CWH717" s="120"/>
      <c r="CWI717" s="120"/>
      <c r="CWJ717" s="120"/>
      <c r="CWK717" s="120"/>
      <c r="CWL717" s="120"/>
      <c r="CWM717" s="120"/>
      <c r="CWN717" s="120"/>
      <c r="CWO717" s="120"/>
      <c r="CWP717" s="120"/>
      <c r="CWQ717" s="120"/>
      <c r="CWR717" s="120"/>
      <c r="CWS717" s="120"/>
      <c r="CWT717" s="120"/>
      <c r="CWU717" s="120"/>
      <c r="CWV717" s="120"/>
      <c r="CWW717" s="120"/>
      <c r="CWX717" s="120"/>
      <c r="CWY717" s="120"/>
      <c r="CWZ717" s="120"/>
      <c r="CXA717" s="120"/>
      <c r="CXB717" s="120"/>
      <c r="CXC717" s="120"/>
      <c r="CXD717" s="120"/>
      <c r="CXE717" s="120"/>
      <c r="CXF717" s="120"/>
      <c r="CXG717" s="120"/>
      <c r="CXH717" s="120"/>
      <c r="CXI717" s="120"/>
      <c r="CXJ717" s="120"/>
      <c r="CXK717" s="120"/>
      <c r="CXL717" s="120"/>
      <c r="CXM717" s="120"/>
      <c r="CXN717" s="120"/>
      <c r="CXO717" s="120"/>
      <c r="CXP717" s="120"/>
      <c r="CXQ717" s="120"/>
      <c r="CXR717" s="120"/>
      <c r="CXS717" s="120"/>
      <c r="CXT717" s="120"/>
      <c r="CXU717" s="120"/>
      <c r="CXV717" s="120"/>
      <c r="CXW717" s="120"/>
      <c r="CXX717" s="120"/>
      <c r="CXY717" s="120"/>
      <c r="CXZ717" s="120"/>
      <c r="CYA717" s="120"/>
      <c r="CYB717" s="120"/>
      <c r="CYC717" s="120"/>
      <c r="CYD717" s="120"/>
      <c r="CYE717" s="120"/>
      <c r="CYF717" s="120"/>
      <c r="CYG717" s="120"/>
      <c r="CYH717" s="120"/>
      <c r="CYI717" s="120"/>
      <c r="CYJ717" s="120"/>
      <c r="CYK717" s="120"/>
      <c r="CYL717" s="120"/>
      <c r="CYM717" s="120"/>
      <c r="CYN717" s="120"/>
      <c r="CYO717" s="120"/>
      <c r="CYP717" s="120"/>
      <c r="CYQ717" s="120"/>
      <c r="CYR717" s="120"/>
      <c r="CYS717" s="120"/>
      <c r="CYT717" s="120"/>
      <c r="CYU717" s="120"/>
      <c r="CYV717" s="120"/>
      <c r="CYW717" s="120"/>
      <c r="CYX717" s="120"/>
      <c r="CYY717" s="120"/>
      <c r="CYZ717" s="120"/>
      <c r="CZA717" s="120"/>
      <c r="CZB717" s="120"/>
      <c r="CZC717" s="120"/>
      <c r="CZD717" s="120"/>
      <c r="CZE717" s="120"/>
      <c r="CZF717" s="120"/>
      <c r="CZG717" s="120"/>
      <c r="CZH717" s="120"/>
      <c r="CZI717" s="120"/>
      <c r="CZJ717" s="120"/>
      <c r="CZK717" s="120"/>
      <c r="CZL717" s="120"/>
      <c r="CZM717" s="120"/>
      <c r="CZN717" s="120"/>
      <c r="CZO717" s="120"/>
      <c r="CZP717" s="120"/>
      <c r="CZQ717" s="120"/>
      <c r="CZR717" s="120"/>
      <c r="CZS717" s="120"/>
      <c r="CZT717" s="120"/>
      <c r="CZU717" s="120"/>
      <c r="CZV717" s="120"/>
      <c r="CZW717" s="120"/>
      <c r="CZX717" s="120"/>
      <c r="CZY717" s="120"/>
      <c r="CZZ717" s="120"/>
      <c r="DAA717" s="120"/>
      <c r="DAB717" s="120"/>
      <c r="DAC717" s="120"/>
      <c r="DAD717" s="120"/>
      <c r="DAE717" s="120"/>
      <c r="DAF717" s="120"/>
      <c r="DAG717" s="120"/>
      <c r="DAH717" s="120"/>
      <c r="DAI717" s="120"/>
      <c r="DAJ717" s="120"/>
      <c r="DAK717" s="120"/>
      <c r="DAL717" s="120"/>
      <c r="DAM717" s="120"/>
      <c r="DAN717" s="120"/>
      <c r="DAO717" s="120"/>
      <c r="DAP717" s="120"/>
      <c r="DAQ717" s="120"/>
      <c r="DAR717" s="120"/>
      <c r="DAS717" s="120"/>
      <c r="DAT717" s="120"/>
      <c r="DAU717" s="120"/>
      <c r="DAV717" s="120"/>
      <c r="DAW717" s="120"/>
      <c r="DAX717" s="120"/>
      <c r="DAY717" s="120"/>
      <c r="DAZ717" s="120"/>
      <c r="DBA717" s="120"/>
      <c r="DBB717" s="120"/>
      <c r="DBC717" s="120"/>
      <c r="DBD717" s="120"/>
      <c r="DBE717" s="120"/>
      <c r="DBF717" s="120"/>
      <c r="DBG717" s="120"/>
      <c r="DBH717" s="120"/>
      <c r="DBI717" s="120"/>
      <c r="DBJ717" s="120"/>
      <c r="DBK717" s="120"/>
      <c r="DBL717" s="120"/>
      <c r="DBM717" s="120"/>
      <c r="DBN717" s="120"/>
      <c r="DBO717" s="120"/>
      <c r="DBP717" s="120"/>
      <c r="DBQ717" s="120"/>
      <c r="DBR717" s="120"/>
      <c r="DBS717" s="120"/>
      <c r="DBT717" s="120"/>
      <c r="DBU717" s="120"/>
      <c r="DBV717" s="120"/>
      <c r="DBW717" s="120"/>
      <c r="DBX717" s="120"/>
      <c r="DBY717" s="120"/>
      <c r="DBZ717" s="120"/>
      <c r="DCA717" s="120"/>
      <c r="DCB717" s="120"/>
      <c r="DCC717" s="120"/>
      <c r="DCD717" s="120"/>
      <c r="DCE717" s="120"/>
      <c r="DCF717" s="120"/>
      <c r="DCG717" s="120"/>
      <c r="DCH717" s="120"/>
      <c r="DCI717" s="120"/>
      <c r="DCJ717" s="120"/>
      <c r="DCK717" s="120"/>
      <c r="DCL717" s="120"/>
      <c r="DCM717" s="120"/>
      <c r="DCN717" s="120"/>
      <c r="DCO717" s="120"/>
      <c r="DCP717" s="120"/>
      <c r="DCQ717" s="120"/>
      <c r="DCR717" s="120"/>
      <c r="DCS717" s="120"/>
      <c r="DCT717" s="120"/>
      <c r="DCU717" s="120"/>
      <c r="DCV717" s="120"/>
      <c r="DCW717" s="120"/>
      <c r="DCX717" s="120"/>
      <c r="DCY717" s="120"/>
      <c r="DCZ717" s="120"/>
      <c r="DDA717" s="120"/>
      <c r="DDB717" s="120"/>
      <c r="DDC717" s="120"/>
      <c r="DDD717" s="120"/>
      <c r="DDE717" s="120"/>
      <c r="DDF717" s="120"/>
      <c r="DDG717" s="120"/>
      <c r="DDH717" s="120"/>
      <c r="DDI717" s="120"/>
      <c r="DDJ717" s="120"/>
      <c r="DDK717" s="120"/>
      <c r="DDL717" s="120"/>
      <c r="DDM717" s="120"/>
      <c r="DDN717" s="120"/>
      <c r="DDO717" s="120"/>
      <c r="DDP717" s="120"/>
      <c r="DDQ717" s="120"/>
      <c r="DDR717" s="120"/>
      <c r="DDS717" s="120"/>
      <c r="DDT717" s="120"/>
      <c r="DDU717" s="120"/>
      <c r="DDV717" s="120"/>
      <c r="DDW717" s="120"/>
      <c r="DDX717" s="120"/>
      <c r="DDY717" s="120"/>
      <c r="DDZ717" s="120"/>
      <c r="DEA717" s="120"/>
      <c r="DEB717" s="120"/>
      <c r="DEC717" s="120"/>
      <c r="DED717" s="120"/>
      <c r="DEE717" s="120"/>
      <c r="DEF717" s="120"/>
      <c r="DEG717" s="120"/>
      <c r="DEH717" s="120"/>
      <c r="DEI717" s="120"/>
      <c r="DEJ717" s="120"/>
      <c r="DEK717" s="120"/>
      <c r="DEL717" s="120"/>
      <c r="DEM717" s="120"/>
      <c r="DEN717" s="120"/>
      <c r="DEO717" s="120"/>
      <c r="DEP717" s="120"/>
      <c r="DEQ717" s="120"/>
      <c r="DER717" s="120"/>
      <c r="DES717" s="120"/>
      <c r="DET717" s="120"/>
      <c r="DEU717" s="120"/>
      <c r="DEV717" s="120"/>
      <c r="DEW717" s="120"/>
      <c r="DEX717" s="120"/>
      <c r="DEY717" s="120"/>
      <c r="DEZ717" s="120"/>
      <c r="DFA717" s="120"/>
      <c r="DFB717" s="120"/>
      <c r="DFC717" s="120"/>
      <c r="DFD717" s="120"/>
      <c r="DFE717" s="120"/>
      <c r="DFF717" s="120"/>
      <c r="DFG717" s="120"/>
      <c r="DFH717" s="120"/>
      <c r="DFI717" s="120"/>
      <c r="DFJ717" s="120"/>
      <c r="DFK717" s="120"/>
      <c r="DFL717" s="120"/>
      <c r="DFM717" s="120"/>
      <c r="DFN717" s="120"/>
      <c r="DFO717" s="120"/>
      <c r="DFP717" s="120"/>
      <c r="DFQ717" s="120"/>
      <c r="DFR717" s="120"/>
      <c r="DFS717" s="120"/>
      <c r="DFT717" s="120"/>
      <c r="DFU717" s="120"/>
      <c r="DFV717" s="120"/>
      <c r="DFW717" s="120"/>
      <c r="DFX717" s="120"/>
      <c r="DFY717" s="120"/>
      <c r="DFZ717" s="120"/>
      <c r="DGA717" s="120"/>
      <c r="DGB717" s="120"/>
      <c r="DGC717" s="120"/>
      <c r="DGD717" s="120"/>
      <c r="DGE717" s="120"/>
      <c r="DGF717" s="120"/>
      <c r="DGG717" s="120"/>
      <c r="DGH717" s="120"/>
      <c r="DGI717" s="120"/>
      <c r="DGJ717" s="120"/>
      <c r="DGK717" s="120"/>
      <c r="DGL717" s="120"/>
      <c r="DGM717" s="120"/>
      <c r="DGN717" s="120"/>
      <c r="DGO717" s="120"/>
      <c r="DGP717" s="120"/>
      <c r="DGQ717" s="120"/>
      <c r="DGR717" s="120"/>
      <c r="DGS717" s="120"/>
      <c r="DGT717" s="120"/>
      <c r="DGU717" s="120"/>
      <c r="DGV717" s="120"/>
      <c r="DGW717" s="120"/>
      <c r="DGX717" s="120"/>
      <c r="DGY717" s="120"/>
      <c r="DGZ717" s="120"/>
      <c r="DHA717" s="120"/>
      <c r="DHB717" s="120"/>
      <c r="DHC717" s="120"/>
      <c r="DHD717" s="120"/>
      <c r="DHE717" s="120"/>
      <c r="DHF717" s="120"/>
      <c r="DHG717" s="120"/>
      <c r="DHH717" s="120"/>
      <c r="DHI717" s="120"/>
      <c r="DHJ717" s="120"/>
      <c r="DHK717" s="120"/>
      <c r="DHL717" s="120"/>
      <c r="DHM717" s="120"/>
      <c r="DHN717" s="120"/>
      <c r="DHO717" s="120"/>
      <c r="DHP717" s="120"/>
      <c r="DHQ717" s="120"/>
      <c r="DHR717" s="120"/>
      <c r="DHS717" s="120"/>
      <c r="DHT717" s="120"/>
      <c r="DHU717" s="120"/>
      <c r="DHV717" s="120"/>
      <c r="DHW717" s="120"/>
      <c r="DHX717" s="120"/>
      <c r="DHY717" s="120"/>
      <c r="DHZ717" s="120"/>
      <c r="DIA717" s="120"/>
      <c r="DIB717" s="120"/>
      <c r="DIC717" s="120"/>
      <c r="DID717" s="120"/>
      <c r="DIE717" s="120"/>
      <c r="DIF717" s="120"/>
      <c r="DIG717" s="120"/>
      <c r="DIH717" s="120"/>
      <c r="DII717" s="120"/>
      <c r="DIJ717" s="120"/>
      <c r="DIK717" s="120"/>
      <c r="DIL717" s="120"/>
      <c r="DIM717" s="120"/>
      <c r="DIN717" s="120"/>
      <c r="DIO717" s="120"/>
      <c r="DIP717" s="120"/>
      <c r="DIQ717" s="120"/>
      <c r="DIR717" s="120"/>
      <c r="DIS717" s="120"/>
      <c r="DIT717" s="120"/>
      <c r="DIU717" s="120"/>
      <c r="DIV717" s="120"/>
      <c r="DIW717" s="120"/>
      <c r="DIX717" s="120"/>
      <c r="DIY717" s="120"/>
      <c r="DIZ717" s="120"/>
      <c r="DJA717" s="120"/>
      <c r="DJB717" s="120"/>
      <c r="DJC717" s="120"/>
      <c r="DJD717" s="120"/>
      <c r="DJE717" s="120"/>
      <c r="DJF717" s="120"/>
      <c r="DJG717" s="120"/>
      <c r="DJH717" s="120"/>
      <c r="DJI717" s="120"/>
      <c r="DJJ717" s="120"/>
      <c r="DJK717" s="120"/>
      <c r="DJL717" s="120"/>
      <c r="DJM717" s="120"/>
      <c r="DJN717" s="120"/>
      <c r="DJO717" s="120"/>
      <c r="DJP717" s="120"/>
      <c r="DJQ717" s="120"/>
      <c r="DJR717" s="120"/>
      <c r="DJS717" s="120"/>
      <c r="DJT717" s="120"/>
      <c r="DJU717" s="120"/>
      <c r="DJV717" s="120"/>
      <c r="DJW717" s="120"/>
      <c r="DJX717" s="120"/>
      <c r="DJY717" s="120"/>
      <c r="DJZ717" s="120"/>
      <c r="DKA717" s="120"/>
      <c r="DKB717" s="120"/>
      <c r="DKC717" s="120"/>
      <c r="DKD717" s="120"/>
      <c r="DKE717" s="120"/>
      <c r="DKF717" s="120"/>
      <c r="DKG717" s="120"/>
      <c r="DKH717" s="120"/>
      <c r="DKI717" s="120"/>
      <c r="DKJ717" s="120"/>
      <c r="DKK717" s="120"/>
      <c r="DKL717" s="120"/>
      <c r="DKM717" s="120"/>
      <c r="DKN717" s="120"/>
      <c r="DKO717" s="120"/>
      <c r="DKP717" s="120"/>
      <c r="DKQ717" s="120"/>
      <c r="DKR717" s="120"/>
      <c r="DKS717" s="120"/>
      <c r="DKT717" s="120"/>
      <c r="DKU717" s="120"/>
      <c r="DKV717" s="120"/>
      <c r="DKW717" s="120"/>
      <c r="DKX717" s="120"/>
      <c r="DKY717" s="120"/>
      <c r="DKZ717" s="120"/>
      <c r="DLA717" s="120"/>
      <c r="DLB717" s="120"/>
      <c r="DLC717" s="120"/>
      <c r="DLD717" s="120"/>
      <c r="DLE717" s="120"/>
      <c r="DLF717" s="120"/>
      <c r="DLG717" s="120"/>
      <c r="DLH717" s="120"/>
      <c r="DLI717" s="120"/>
      <c r="DLJ717" s="120"/>
      <c r="DLK717" s="120"/>
      <c r="DLL717" s="120"/>
      <c r="DLM717" s="120"/>
      <c r="DLN717" s="120"/>
      <c r="DLO717" s="120"/>
      <c r="DLP717" s="120"/>
      <c r="DLQ717" s="120"/>
      <c r="DLR717" s="120"/>
      <c r="DLS717" s="120"/>
      <c r="DLT717" s="120"/>
      <c r="DLU717" s="120"/>
      <c r="DLV717" s="120"/>
      <c r="DLW717" s="120"/>
      <c r="DLX717" s="120"/>
      <c r="DLY717" s="120"/>
      <c r="DLZ717" s="120"/>
      <c r="DMA717" s="120"/>
      <c r="DMB717" s="120"/>
      <c r="DMC717" s="120"/>
      <c r="DMD717" s="120"/>
      <c r="DME717" s="120"/>
      <c r="DMF717" s="120"/>
      <c r="DMG717" s="120"/>
      <c r="DMH717" s="120"/>
      <c r="DMI717" s="120"/>
      <c r="DMJ717" s="120"/>
      <c r="DMK717" s="120"/>
      <c r="DML717" s="120"/>
      <c r="DMM717" s="120"/>
      <c r="DMN717" s="120"/>
      <c r="DMO717" s="120"/>
      <c r="DMP717" s="120"/>
      <c r="DMQ717" s="120"/>
      <c r="DMR717" s="120"/>
      <c r="DMS717" s="120"/>
      <c r="DMT717" s="120"/>
      <c r="DMU717" s="120"/>
      <c r="DMV717" s="120"/>
      <c r="DMW717" s="120"/>
      <c r="DMX717" s="120"/>
      <c r="DMY717" s="120"/>
      <c r="DMZ717" s="120"/>
      <c r="DNA717" s="120"/>
      <c r="DNB717" s="120"/>
      <c r="DNC717" s="120"/>
      <c r="DND717" s="120"/>
      <c r="DNE717" s="120"/>
      <c r="DNF717" s="120"/>
      <c r="DNG717" s="120"/>
      <c r="DNH717" s="120"/>
      <c r="DNI717" s="120"/>
      <c r="DNJ717" s="120"/>
      <c r="DNK717" s="120"/>
      <c r="DNL717" s="120"/>
      <c r="DNM717" s="120"/>
      <c r="DNN717" s="120"/>
      <c r="DNO717" s="120"/>
      <c r="DNP717" s="120"/>
      <c r="DNQ717" s="120"/>
      <c r="DNR717" s="120"/>
      <c r="DNS717" s="120"/>
      <c r="DNT717" s="120"/>
      <c r="DNU717" s="120"/>
      <c r="DNV717" s="120"/>
      <c r="DNW717" s="120"/>
      <c r="DNX717" s="120"/>
      <c r="DNY717" s="120"/>
      <c r="DNZ717" s="120"/>
      <c r="DOA717" s="120"/>
      <c r="DOB717" s="120"/>
      <c r="DOC717" s="120"/>
      <c r="DOD717" s="120"/>
      <c r="DOE717" s="120"/>
      <c r="DOF717" s="120"/>
      <c r="DOG717" s="120"/>
      <c r="DOH717" s="120"/>
      <c r="DOI717" s="120"/>
      <c r="DOJ717" s="120"/>
      <c r="DOK717" s="120"/>
      <c r="DOL717" s="120"/>
      <c r="DOM717" s="120"/>
      <c r="DON717" s="120"/>
      <c r="DOO717" s="120"/>
      <c r="DOP717" s="120"/>
      <c r="DOQ717" s="120"/>
      <c r="DOR717" s="120"/>
      <c r="DOS717" s="120"/>
      <c r="DOT717" s="120"/>
      <c r="DOU717" s="120"/>
      <c r="DOV717" s="120"/>
      <c r="DOW717" s="120"/>
      <c r="DOX717" s="120"/>
      <c r="DOY717" s="120"/>
      <c r="DOZ717" s="120"/>
      <c r="DPA717" s="120"/>
      <c r="DPB717" s="120"/>
      <c r="DPC717" s="120"/>
      <c r="DPD717" s="120"/>
      <c r="DPE717" s="120"/>
      <c r="DPF717" s="120"/>
      <c r="DPG717" s="120"/>
      <c r="DPH717" s="120"/>
      <c r="DPI717" s="120"/>
      <c r="DPJ717" s="120"/>
      <c r="DPK717" s="120"/>
      <c r="DPL717" s="120"/>
      <c r="DPM717" s="120"/>
      <c r="DPN717" s="120"/>
      <c r="DPO717" s="120"/>
      <c r="DPP717" s="120"/>
      <c r="DPQ717" s="120"/>
      <c r="DPR717" s="120"/>
      <c r="DPS717" s="120"/>
      <c r="DPT717" s="120"/>
      <c r="DPU717" s="120"/>
      <c r="DPV717" s="120"/>
      <c r="DPW717" s="120"/>
      <c r="DPX717" s="120"/>
      <c r="DPY717" s="120"/>
      <c r="DPZ717" s="120"/>
      <c r="DQA717" s="120"/>
      <c r="DQB717" s="120"/>
      <c r="DQC717" s="120"/>
      <c r="DQD717" s="120"/>
      <c r="DQE717" s="120"/>
      <c r="DQF717" s="120"/>
      <c r="DQG717" s="120"/>
      <c r="DQH717" s="120"/>
      <c r="DQI717" s="120"/>
      <c r="DQJ717" s="120"/>
      <c r="DQK717" s="120"/>
      <c r="DQL717" s="120"/>
      <c r="DQM717" s="120"/>
      <c r="DQN717" s="120"/>
      <c r="DQO717" s="120"/>
      <c r="DQP717" s="120"/>
      <c r="DQQ717" s="120"/>
      <c r="DQR717" s="120"/>
      <c r="DQS717" s="120"/>
      <c r="DQT717" s="120"/>
      <c r="DQU717" s="120"/>
      <c r="DQV717" s="120"/>
      <c r="DQW717" s="120"/>
      <c r="DQX717" s="120"/>
      <c r="DQY717" s="120"/>
      <c r="DQZ717" s="120"/>
      <c r="DRA717" s="120"/>
      <c r="DRB717" s="120"/>
      <c r="DRC717" s="120"/>
      <c r="DRD717" s="120"/>
      <c r="DRE717" s="120"/>
      <c r="DRF717" s="120"/>
      <c r="DRG717" s="120"/>
      <c r="DRH717" s="120"/>
      <c r="DRI717" s="120"/>
      <c r="DRJ717" s="120"/>
      <c r="DRK717" s="120"/>
      <c r="DRL717" s="120"/>
      <c r="DRM717" s="120"/>
      <c r="DRN717" s="120"/>
      <c r="DRO717" s="120"/>
      <c r="DRP717" s="120"/>
      <c r="DRQ717" s="120"/>
      <c r="DRR717" s="120"/>
      <c r="DRS717" s="120"/>
      <c r="DRT717" s="120"/>
      <c r="DRU717" s="120"/>
      <c r="DRV717" s="120"/>
      <c r="DRW717" s="120"/>
      <c r="DRX717" s="120"/>
      <c r="DRY717" s="120"/>
      <c r="DRZ717" s="120"/>
      <c r="DSA717" s="120"/>
      <c r="DSB717" s="120"/>
      <c r="DSC717" s="120"/>
      <c r="DSD717" s="120"/>
      <c r="DSE717" s="120"/>
      <c r="DSF717" s="120"/>
      <c r="DSG717" s="120"/>
      <c r="DSH717" s="120"/>
      <c r="DSI717" s="120"/>
      <c r="DSJ717" s="120"/>
      <c r="DSK717" s="120"/>
      <c r="DSL717" s="120"/>
      <c r="DSM717" s="120"/>
      <c r="DSN717" s="120"/>
      <c r="DSO717" s="120"/>
      <c r="DSP717" s="120"/>
      <c r="DSQ717" s="120"/>
      <c r="DSR717" s="120"/>
      <c r="DSS717" s="120"/>
      <c r="DST717" s="120"/>
      <c r="DSU717" s="120"/>
      <c r="DSV717" s="120"/>
      <c r="DSW717" s="120"/>
      <c r="DSX717" s="120"/>
      <c r="DSY717" s="120"/>
      <c r="DSZ717" s="120"/>
      <c r="DTA717" s="120"/>
      <c r="DTB717" s="120"/>
      <c r="DTC717" s="120"/>
      <c r="DTD717" s="120"/>
      <c r="DTE717" s="120"/>
      <c r="DTF717" s="120"/>
      <c r="DTG717" s="120"/>
      <c r="DTH717" s="120"/>
      <c r="DTI717" s="120"/>
      <c r="DTJ717" s="120"/>
      <c r="DTK717" s="120"/>
      <c r="DTL717" s="120"/>
      <c r="DTM717" s="120"/>
      <c r="DTN717" s="120"/>
      <c r="DTO717" s="120"/>
      <c r="DTP717" s="120"/>
      <c r="DTQ717" s="120"/>
      <c r="DTR717" s="120"/>
      <c r="DTS717" s="120"/>
      <c r="DTT717" s="120"/>
      <c r="DTU717" s="120"/>
      <c r="DTV717" s="120"/>
      <c r="DTW717" s="120"/>
      <c r="DTX717" s="120"/>
      <c r="DTY717" s="120"/>
      <c r="DTZ717" s="120"/>
      <c r="DUA717" s="120"/>
      <c r="DUB717" s="120"/>
      <c r="DUC717" s="120"/>
      <c r="DUD717" s="120"/>
      <c r="DUE717" s="120"/>
      <c r="DUF717" s="120"/>
      <c r="DUG717" s="120"/>
      <c r="DUH717" s="120"/>
      <c r="DUI717" s="120"/>
      <c r="DUJ717" s="120"/>
      <c r="DUK717" s="120"/>
      <c r="DUL717" s="120"/>
      <c r="DUM717" s="120"/>
      <c r="DUN717" s="120"/>
      <c r="DUO717" s="120"/>
      <c r="DUP717" s="120"/>
      <c r="DUQ717" s="120"/>
      <c r="DUR717" s="120"/>
      <c r="DUS717" s="120"/>
      <c r="DUT717" s="120"/>
      <c r="DUU717" s="120"/>
      <c r="DUV717" s="120"/>
      <c r="DUW717" s="120"/>
      <c r="DUX717" s="120"/>
      <c r="DUY717" s="120"/>
      <c r="DUZ717" s="120"/>
      <c r="DVA717" s="120"/>
      <c r="DVB717" s="120"/>
      <c r="DVC717" s="120"/>
      <c r="DVD717" s="120"/>
      <c r="DVE717" s="120"/>
      <c r="DVF717" s="120"/>
      <c r="DVG717" s="120"/>
      <c r="DVH717" s="120"/>
      <c r="DVI717" s="120"/>
      <c r="DVJ717" s="120"/>
      <c r="DVK717" s="120"/>
      <c r="DVL717" s="120"/>
      <c r="DVM717" s="120"/>
      <c r="DVN717" s="120"/>
      <c r="DVO717" s="120"/>
      <c r="DVP717" s="120"/>
      <c r="DVQ717" s="120"/>
      <c r="DVR717" s="120"/>
      <c r="DVS717" s="120"/>
      <c r="DVT717" s="120"/>
      <c r="DVU717" s="120"/>
      <c r="DVV717" s="120"/>
      <c r="DVW717" s="120"/>
      <c r="DVX717" s="120"/>
      <c r="DVY717" s="120"/>
      <c r="DVZ717" s="120"/>
      <c r="DWA717" s="120"/>
      <c r="DWB717" s="120"/>
      <c r="DWC717" s="120"/>
      <c r="DWD717" s="120"/>
      <c r="DWE717" s="120"/>
      <c r="DWF717" s="120"/>
      <c r="DWG717" s="120"/>
      <c r="DWH717" s="120"/>
      <c r="DWI717" s="120"/>
      <c r="DWJ717" s="120"/>
      <c r="DWK717" s="120"/>
      <c r="DWL717" s="120"/>
      <c r="DWM717" s="120"/>
      <c r="DWN717" s="120"/>
      <c r="DWO717" s="120"/>
      <c r="DWP717" s="120"/>
      <c r="DWQ717" s="120"/>
      <c r="DWR717" s="120"/>
      <c r="DWS717" s="120"/>
      <c r="DWT717" s="120"/>
      <c r="DWU717" s="120"/>
      <c r="DWV717" s="120"/>
      <c r="DWW717" s="120"/>
      <c r="DWX717" s="120"/>
      <c r="DWY717" s="120"/>
      <c r="DWZ717" s="120"/>
      <c r="DXA717" s="120"/>
      <c r="DXB717" s="120"/>
      <c r="DXC717" s="120"/>
      <c r="DXD717" s="120"/>
      <c r="DXE717" s="120"/>
      <c r="DXF717" s="120"/>
      <c r="DXG717" s="120"/>
      <c r="DXH717" s="120"/>
      <c r="DXI717" s="120"/>
      <c r="DXJ717" s="120"/>
      <c r="DXK717" s="120"/>
      <c r="DXL717" s="120"/>
      <c r="DXM717" s="120"/>
      <c r="DXN717" s="120"/>
      <c r="DXO717" s="120"/>
      <c r="DXP717" s="120"/>
      <c r="DXQ717" s="120"/>
      <c r="DXR717" s="120"/>
      <c r="DXS717" s="120"/>
      <c r="DXT717" s="120"/>
      <c r="DXU717" s="120"/>
      <c r="DXV717" s="120"/>
      <c r="DXW717" s="120"/>
      <c r="DXX717" s="120"/>
      <c r="DXY717" s="120"/>
      <c r="DXZ717" s="120"/>
      <c r="DYA717" s="120"/>
      <c r="DYB717" s="120"/>
      <c r="DYC717" s="120"/>
      <c r="DYD717" s="120"/>
      <c r="DYE717" s="120"/>
      <c r="DYF717" s="120"/>
      <c r="DYG717" s="120"/>
      <c r="DYH717" s="120"/>
      <c r="DYI717" s="120"/>
      <c r="DYJ717" s="120"/>
      <c r="DYK717" s="120"/>
      <c r="DYL717" s="120"/>
      <c r="DYM717" s="120"/>
      <c r="DYN717" s="120"/>
      <c r="DYO717" s="120"/>
      <c r="DYP717" s="120"/>
      <c r="DYQ717" s="120"/>
      <c r="DYR717" s="120"/>
      <c r="DYS717" s="120"/>
      <c r="DYT717" s="120"/>
      <c r="DYU717" s="120"/>
      <c r="DYV717" s="120"/>
      <c r="DYW717" s="120"/>
      <c r="DYX717" s="120"/>
      <c r="DYY717" s="120"/>
      <c r="DYZ717" s="120"/>
      <c r="DZA717" s="120"/>
      <c r="DZB717" s="120"/>
      <c r="DZC717" s="120"/>
      <c r="DZD717" s="120"/>
      <c r="DZE717" s="120"/>
      <c r="DZF717" s="120"/>
      <c r="DZG717" s="120"/>
      <c r="DZH717" s="120"/>
      <c r="DZI717" s="120"/>
      <c r="DZJ717" s="120"/>
      <c r="DZK717" s="120"/>
      <c r="DZL717" s="120"/>
      <c r="DZM717" s="120"/>
      <c r="DZN717" s="120"/>
      <c r="DZO717" s="120"/>
      <c r="DZP717" s="120"/>
      <c r="DZQ717" s="120"/>
      <c r="DZR717" s="120"/>
      <c r="DZS717" s="120"/>
      <c r="DZT717" s="120"/>
      <c r="DZU717" s="120"/>
      <c r="DZV717" s="120"/>
      <c r="DZW717" s="120"/>
      <c r="DZX717" s="120"/>
      <c r="DZY717" s="120"/>
      <c r="DZZ717" s="120"/>
      <c r="EAA717" s="120"/>
      <c r="EAB717" s="120"/>
      <c r="EAC717" s="120"/>
      <c r="EAD717" s="120"/>
      <c r="EAE717" s="120"/>
      <c r="EAF717" s="120"/>
      <c r="EAG717" s="120"/>
      <c r="EAH717" s="120"/>
      <c r="EAI717" s="120"/>
      <c r="EAJ717" s="120"/>
      <c r="EAK717" s="120"/>
      <c r="EAL717" s="120"/>
      <c r="EAM717" s="120"/>
      <c r="EAN717" s="120"/>
      <c r="EAO717" s="120"/>
      <c r="EAP717" s="120"/>
      <c r="EAQ717" s="120"/>
      <c r="EAR717" s="120"/>
      <c r="EAS717" s="120"/>
      <c r="EAT717" s="120"/>
      <c r="EAU717" s="120"/>
      <c r="EAV717" s="120"/>
      <c r="EAW717" s="120"/>
      <c r="EAX717" s="120"/>
      <c r="EAY717" s="120"/>
      <c r="EAZ717" s="120"/>
      <c r="EBA717" s="120"/>
      <c r="EBB717" s="120"/>
      <c r="EBC717" s="120"/>
      <c r="EBD717" s="120"/>
      <c r="EBE717" s="120"/>
      <c r="EBF717" s="120"/>
      <c r="EBG717" s="120"/>
      <c r="EBH717" s="120"/>
      <c r="EBI717" s="120"/>
      <c r="EBJ717" s="120"/>
      <c r="EBK717" s="120"/>
      <c r="EBL717" s="120"/>
      <c r="EBM717" s="120"/>
      <c r="EBN717" s="120"/>
      <c r="EBO717" s="120"/>
      <c r="EBP717" s="120"/>
      <c r="EBQ717" s="120"/>
      <c r="EBR717" s="120"/>
      <c r="EBS717" s="120"/>
      <c r="EBT717" s="120"/>
      <c r="EBU717" s="120"/>
      <c r="EBV717" s="120"/>
      <c r="EBW717" s="120"/>
      <c r="EBX717" s="120"/>
      <c r="EBY717" s="120"/>
      <c r="EBZ717" s="120"/>
      <c r="ECA717" s="120"/>
      <c r="ECB717" s="120"/>
      <c r="ECC717" s="120"/>
      <c r="ECD717" s="120"/>
      <c r="ECE717" s="120"/>
      <c r="ECF717" s="120"/>
      <c r="ECG717" s="120"/>
      <c r="ECH717" s="120"/>
      <c r="ECI717" s="120"/>
      <c r="ECJ717" s="120"/>
      <c r="ECK717" s="120"/>
      <c r="ECL717" s="120"/>
      <c r="ECM717" s="120"/>
      <c r="ECN717" s="120"/>
      <c r="ECO717" s="120"/>
      <c r="ECP717" s="120"/>
      <c r="ECQ717" s="120"/>
      <c r="ECR717" s="120"/>
      <c r="ECS717" s="120"/>
      <c r="ECT717" s="120"/>
      <c r="ECU717" s="120"/>
      <c r="ECV717" s="120"/>
      <c r="ECW717" s="120"/>
      <c r="ECX717" s="120"/>
      <c r="ECY717" s="120"/>
      <c r="ECZ717" s="120"/>
      <c r="EDA717" s="120"/>
      <c r="EDB717" s="120"/>
      <c r="EDC717" s="120"/>
      <c r="EDD717" s="120"/>
      <c r="EDE717" s="120"/>
      <c r="EDF717" s="120"/>
      <c r="EDG717" s="120"/>
      <c r="EDH717" s="120"/>
      <c r="EDI717" s="120"/>
      <c r="EDJ717" s="120"/>
      <c r="EDK717" s="120"/>
      <c r="EDL717" s="120"/>
      <c r="EDM717" s="120"/>
      <c r="EDN717" s="120"/>
      <c r="EDO717" s="120"/>
      <c r="EDP717" s="120"/>
      <c r="EDQ717" s="120"/>
      <c r="EDR717" s="120"/>
      <c r="EDS717" s="120"/>
      <c r="EDT717" s="120"/>
      <c r="EDU717" s="120"/>
      <c r="EDV717" s="120"/>
      <c r="EDW717" s="120"/>
      <c r="EDX717" s="120"/>
      <c r="EDY717" s="120"/>
      <c r="EDZ717" s="120"/>
      <c r="EEA717" s="120"/>
      <c r="EEB717" s="120"/>
      <c r="EEC717" s="120"/>
      <c r="EED717" s="120"/>
      <c r="EEE717" s="120"/>
      <c r="EEF717" s="120"/>
      <c r="EEG717" s="120"/>
      <c r="EEH717" s="120"/>
      <c r="EEI717" s="120"/>
      <c r="EEJ717" s="120"/>
      <c r="EEK717" s="120"/>
      <c r="EEL717" s="120"/>
      <c r="EEM717" s="120"/>
      <c r="EEN717" s="120"/>
      <c r="EEO717" s="120"/>
      <c r="EEP717" s="120"/>
      <c r="EEQ717" s="120"/>
      <c r="EER717" s="120"/>
      <c r="EES717" s="120"/>
      <c r="EET717" s="120"/>
      <c r="EEU717" s="120"/>
      <c r="EEV717" s="120"/>
      <c r="EEW717" s="120"/>
      <c r="EEX717" s="120"/>
      <c r="EEY717" s="120"/>
      <c r="EEZ717" s="120"/>
      <c r="EFA717" s="120"/>
      <c r="EFB717" s="120"/>
      <c r="EFC717" s="120"/>
      <c r="EFD717" s="120"/>
      <c r="EFE717" s="120"/>
      <c r="EFF717" s="120"/>
      <c r="EFG717" s="120"/>
      <c r="EFH717" s="120"/>
      <c r="EFI717" s="120"/>
      <c r="EFJ717" s="120"/>
      <c r="EFK717" s="120"/>
      <c r="EFL717" s="120"/>
      <c r="EFM717" s="120"/>
      <c r="EFN717" s="120"/>
      <c r="EFO717" s="120"/>
      <c r="EFP717" s="120"/>
      <c r="EFQ717" s="120"/>
      <c r="EFR717" s="120"/>
      <c r="EFS717" s="120"/>
      <c r="EFT717" s="120"/>
      <c r="EFU717" s="120"/>
      <c r="EFV717" s="120"/>
      <c r="EFW717" s="120"/>
      <c r="EFX717" s="120"/>
      <c r="EFY717" s="120"/>
      <c r="EFZ717" s="120"/>
      <c r="EGA717" s="120"/>
      <c r="EGB717" s="120"/>
      <c r="EGC717" s="120"/>
      <c r="EGD717" s="120"/>
      <c r="EGE717" s="120"/>
      <c r="EGF717" s="120"/>
      <c r="EGG717" s="120"/>
      <c r="EGH717" s="120"/>
      <c r="EGI717" s="120"/>
      <c r="EGJ717" s="120"/>
      <c r="EGK717" s="120"/>
      <c r="EGL717" s="120"/>
      <c r="EGM717" s="120"/>
      <c r="EGN717" s="120"/>
      <c r="EGO717" s="120"/>
      <c r="EGP717" s="120"/>
      <c r="EGQ717" s="120"/>
      <c r="EGR717" s="120"/>
      <c r="EGS717" s="120"/>
      <c r="EGT717" s="120"/>
      <c r="EGU717" s="120"/>
      <c r="EGV717" s="120"/>
      <c r="EGW717" s="120"/>
      <c r="EGX717" s="120"/>
      <c r="EGY717" s="120"/>
      <c r="EGZ717" s="120"/>
      <c r="EHA717" s="120"/>
      <c r="EHB717" s="120"/>
      <c r="EHC717" s="120"/>
      <c r="EHD717" s="120"/>
      <c r="EHE717" s="120"/>
      <c r="EHF717" s="120"/>
      <c r="EHG717" s="120"/>
      <c r="EHH717" s="120"/>
      <c r="EHI717" s="120"/>
      <c r="EHJ717" s="120"/>
      <c r="EHK717" s="120"/>
      <c r="EHL717" s="120"/>
      <c r="EHM717" s="120"/>
      <c r="EHN717" s="120"/>
      <c r="EHO717" s="120"/>
      <c r="EHP717" s="120"/>
      <c r="EHQ717" s="120"/>
      <c r="EHR717" s="120"/>
      <c r="EHS717" s="120"/>
      <c r="EHT717" s="120"/>
      <c r="EHU717" s="120"/>
      <c r="EHV717" s="120"/>
      <c r="EHW717" s="120"/>
      <c r="EHX717" s="120"/>
      <c r="EHY717" s="120"/>
      <c r="EHZ717" s="120"/>
      <c r="EIA717" s="120"/>
      <c r="EIB717" s="120"/>
      <c r="EIC717" s="120"/>
      <c r="EID717" s="120"/>
      <c r="EIE717" s="120"/>
      <c r="EIF717" s="120"/>
      <c r="EIG717" s="120"/>
      <c r="EIH717" s="120"/>
      <c r="EII717" s="120"/>
      <c r="EIJ717" s="120"/>
      <c r="EIK717" s="120"/>
      <c r="EIL717" s="120"/>
      <c r="EIM717" s="120"/>
      <c r="EIN717" s="120"/>
      <c r="EIO717" s="120"/>
      <c r="EIP717" s="120"/>
      <c r="EIQ717" s="120"/>
      <c r="EIR717" s="120"/>
      <c r="EIS717" s="120"/>
      <c r="EIT717" s="120"/>
      <c r="EIU717" s="120"/>
      <c r="EIV717" s="120"/>
      <c r="EIW717" s="120"/>
      <c r="EIX717" s="120"/>
      <c r="EIY717" s="120"/>
      <c r="EIZ717" s="120"/>
      <c r="EJA717" s="120"/>
      <c r="EJB717" s="120"/>
      <c r="EJC717" s="120"/>
      <c r="EJD717" s="120"/>
      <c r="EJE717" s="120"/>
      <c r="EJF717" s="120"/>
      <c r="EJG717" s="120"/>
      <c r="EJH717" s="120"/>
      <c r="EJI717" s="120"/>
      <c r="EJJ717" s="120"/>
      <c r="EJK717" s="120"/>
      <c r="EJL717" s="120"/>
      <c r="EJM717" s="120"/>
      <c r="EJN717" s="120"/>
      <c r="EJO717" s="120"/>
      <c r="EJP717" s="120"/>
      <c r="EJQ717" s="120"/>
      <c r="EJR717" s="120"/>
      <c r="EJS717" s="120"/>
      <c r="EJT717" s="120"/>
      <c r="EJU717" s="120"/>
      <c r="EJV717" s="120"/>
      <c r="EJW717" s="120"/>
      <c r="EJX717" s="120"/>
      <c r="EJY717" s="120"/>
      <c r="EJZ717" s="120"/>
      <c r="EKA717" s="120"/>
      <c r="EKB717" s="120"/>
      <c r="EKC717" s="120"/>
      <c r="EKD717" s="120"/>
      <c r="EKE717" s="120"/>
      <c r="EKF717" s="120"/>
      <c r="EKG717" s="120"/>
      <c r="EKH717" s="120"/>
      <c r="EKI717" s="120"/>
      <c r="EKJ717" s="120"/>
      <c r="EKK717" s="120"/>
      <c r="EKL717" s="120"/>
      <c r="EKM717" s="120"/>
      <c r="EKN717" s="120"/>
      <c r="EKO717" s="120"/>
      <c r="EKP717" s="120"/>
      <c r="EKQ717" s="120"/>
      <c r="EKR717" s="120"/>
      <c r="EKS717" s="120"/>
      <c r="EKT717" s="120"/>
      <c r="EKU717" s="120"/>
      <c r="EKV717" s="120"/>
      <c r="EKW717" s="120"/>
      <c r="EKX717" s="120"/>
      <c r="EKY717" s="120"/>
      <c r="EKZ717" s="120"/>
      <c r="ELA717" s="120"/>
      <c r="ELB717" s="120"/>
      <c r="ELC717" s="120"/>
      <c r="ELD717" s="120"/>
      <c r="ELE717" s="120"/>
      <c r="ELF717" s="120"/>
      <c r="ELG717" s="120"/>
      <c r="ELH717" s="120"/>
      <c r="ELI717" s="120"/>
      <c r="ELJ717" s="120"/>
      <c r="ELK717" s="120"/>
      <c r="ELL717" s="120"/>
      <c r="ELM717" s="120"/>
      <c r="ELN717" s="120"/>
      <c r="ELO717" s="120"/>
      <c r="ELP717" s="120"/>
      <c r="ELQ717" s="120"/>
      <c r="ELR717" s="120"/>
      <c r="ELS717" s="120"/>
      <c r="ELT717" s="120"/>
      <c r="ELU717" s="120"/>
      <c r="ELV717" s="120"/>
      <c r="ELW717" s="120"/>
      <c r="ELX717" s="120"/>
      <c r="ELY717" s="120"/>
      <c r="ELZ717" s="120"/>
      <c r="EMA717" s="120"/>
      <c r="EMB717" s="120"/>
      <c r="EMC717" s="120"/>
      <c r="EMD717" s="120"/>
      <c r="EME717" s="120"/>
      <c r="EMF717" s="120"/>
      <c r="EMG717" s="120"/>
      <c r="EMH717" s="120"/>
      <c r="EMI717" s="120"/>
      <c r="EMJ717" s="120"/>
      <c r="EMK717" s="120"/>
      <c r="EML717" s="120"/>
      <c r="EMM717" s="120"/>
      <c r="EMN717" s="120"/>
      <c r="EMO717" s="120"/>
      <c r="EMP717" s="120"/>
      <c r="EMQ717" s="120"/>
      <c r="EMR717" s="120"/>
      <c r="EMS717" s="120"/>
      <c r="EMT717" s="120"/>
      <c r="EMU717" s="120"/>
      <c r="EMV717" s="120"/>
      <c r="EMW717" s="120"/>
      <c r="EMX717" s="120"/>
      <c r="EMY717" s="120"/>
      <c r="EMZ717" s="120"/>
      <c r="ENA717" s="120"/>
      <c r="ENB717" s="120"/>
      <c r="ENC717" s="120"/>
      <c r="END717" s="120"/>
      <c r="ENE717" s="120"/>
      <c r="ENF717" s="120"/>
      <c r="ENG717" s="120"/>
      <c r="ENH717" s="120"/>
      <c r="ENI717" s="120"/>
      <c r="ENJ717" s="120"/>
      <c r="ENK717" s="120"/>
      <c r="ENL717" s="120"/>
      <c r="ENM717" s="120"/>
      <c r="ENN717" s="120"/>
      <c r="ENO717" s="120"/>
      <c r="ENP717" s="120"/>
      <c r="ENQ717" s="120"/>
      <c r="ENR717" s="120"/>
      <c r="ENS717" s="120"/>
      <c r="ENT717" s="120"/>
      <c r="ENU717" s="120"/>
      <c r="ENV717" s="120"/>
      <c r="ENW717" s="120"/>
      <c r="ENX717" s="120"/>
      <c r="ENY717" s="120"/>
      <c r="ENZ717" s="120"/>
      <c r="EOA717" s="120"/>
      <c r="EOB717" s="120"/>
      <c r="EOC717" s="120"/>
      <c r="EOD717" s="120"/>
      <c r="EOE717" s="120"/>
      <c r="EOF717" s="120"/>
      <c r="EOG717" s="120"/>
      <c r="EOH717" s="120"/>
      <c r="EOI717" s="120"/>
      <c r="EOJ717" s="120"/>
      <c r="EOK717" s="120"/>
      <c r="EOL717" s="120"/>
      <c r="EOM717" s="120"/>
      <c r="EON717" s="120"/>
      <c r="EOO717" s="120"/>
      <c r="EOP717" s="120"/>
      <c r="EOQ717" s="120"/>
      <c r="EOR717" s="120"/>
      <c r="EOS717" s="120"/>
      <c r="EOT717" s="120"/>
      <c r="EOU717" s="120"/>
      <c r="EOV717" s="120"/>
      <c r="EOW717" s="120"/>
      <c r="EOX717" s="120"/>
      <c r="EOY717" s="120"/>
      <c r="EOZ717" s="120"/>
      <c r="EPA717" s="120"/>
      <c r="EPB717" s="120"/>
      <c r="EPC717" s="120"/>
      <c r="EPD717" s="120"/>
      <c r="EPE717" s="120"/>
      <c r="EPF717" s="120"/>
      <c r="EPG717" s="120"/>
      <c r="EPH717" s="120"/>
      <c r="EPI717" s="120"/>
      <c r="EPJ717" s="120"/>
      <c r="EPK717" s="120"/>
      <c r="EPL717" s="120"/>
      <c r="EPM717" s="120"/>
      <c r="EPN717" s="120"/>
      <c r="EPO717" s="120"/>
      <c r="EPP717" s="120"/>
      <c r="EPQ717" s="120"/>
      <c r="EPR717" s="120"/>
      <c r="EPS717" s="120"/>
      <c r="EPT717" s="120"/>
      <c r="EPU717" s="120"/>
      <c r="EPV717" s="120"/>
      <c r="EPW717" s="120"/>
      <c r="EPX717" s="120"/>
      <c r="EPY717" s="120"/>
      <c r="EPZ717" s="120"/>
      <c r="EQA717" s="120"/>
      <c r="EQB717" s="120"/>
      <c r="EQC717" s="120"/>
      <c r="EQD717" s="120"/>
      <c r="EQE717" s="120"/>
      <c r="EQF717" s="120"/>
      <c r="EQG717" s="120"/>
      <c r="EQH717" s="120"/>
      <c r="EQI717" s="120"/>
      <c r="EQJ717" s="120"/>
      <c r="EQK717" s="120"/>
      <c r="EQL717" s="120"/>
      <c r="EQM717" s="120"/>
      <c r="EQN717" s="120"/>
      <c r="EQO717" s="120"/>
      <c r="EQP717" s="120"/>
      <c r="EQQ717" s="120"/>
      <c r="EQR717" s="120"/>
      <c r="EQS717" s="120"/>
      <c r="EQT717" s="120"/>
      <c r="EQU717" s="120"/>
      <c r="EQV717" s="120"/>
      <c r="EQW717" s="120"/>
      <c r="EQX717" s="120"/>
      <c r="EQY717" s="120"/>
      <c r="EQZ717" s="120"/>
      <c r="ERA717" s="120"/>
      <c r="ERB717" s="120"/>
      <c r="ERC717" s="120"/>
      <c r="ERD717" s="120"/>
      <c r="ERE717" s="120"/>
      <c r="ERF717" s="120"/>
      <c r="ERG717" s="120"/>
      <c r="ERH717" s="120"/>
      <c r="ERI717" s="120"/>
      <c r="ERJ717" s="120"/>
      <c r="ERK717" s="120"/>
      <c r="ERL717" s="120"/>
      <c r="ERM717" s="120"/>
      <c r="ERN717" s="120"/>
      <c r="ERO717" s="120"/>
      <c r="ERP717" s="120"/>
      <c r="ERQ717" s="120"/>
      <c r="ERR717" s="120"/>
      <c r="ERS717" s="120"/>
      <c r="ERT717" s="120"/>
      <c r="ERU717" s="120"/>
      <c r="ERV717" s="120"/>
      <c r="ERW717" s="120"/>
      <c r="ERX717" s="120"/>
      <c r="ERY717" s="120"/>
      <c r="ERZ717" s="120"/>
      <c r="ESA717" s="120"/>
      <c r="ESB717" s="120"/>
      <c r="ESC717" s="120"/>
      <c r="ESD717" s="120"/>
      <c r="ESE717" s="120"/>
      <c r="ESF717" s="120"/>
      <c r="ESG717" s="120"/>
      <c r="ESH717" s="120"/>
      <c r="ESI717" s="120"/>
      <c r="ESJ717" s="120"/>
      <c r="ESK717" s="120"/>
      <c r="ESL717" s="120"/>
      <c r="ESM717" s="120"/>
      <c r="ESN717" s="120"/>
      <c r="ESO717" s="120"/>
      <c r="ESP717" s="120"/>
      <c r="ESQ717" s="120"/>
      <c r="ESR717" s="120"/>
      <c r="ESS717" s="120"/>
      <c r="EST717" s="120"/>
      <c r="ESU717" s="120"/>
      <c r="ESV717" s="120"/>
      <c r="ESW717" s="120"/>
      <c r="ESX717" s="120"/>
      <c r="ESY717" s="120"/>
      <c r="ESZ717" s="120"/>
      <c r="ETA717" s="120"/>
      <c r="ETB717" s="120"/>
      <c r="ETC717" s="120"/>
      <c r="ETD717" s="120"/>
      <c r="ETE717" s="120"/>
      <c r="ETF717" s="120"/>
      <c r="ETG717" s="120"/>
      <c r="ETH717" s="120"/>
      <c r="ETI717" s="120"/>
      <c r="ETJ717" s="120"/>
      <c r="ETK717" s="120"/>
      <c r="ETL717" s="120"/>
      <c r="ETM717" s="120"/>
      <c r="ETN717" s="120"/>
      <c r="ETO717" s="120"/>
      <c r="ETP717" s="120"/>
      <c r="ETQ717" s="120"/>
      <c r="ETR717" s="120"/>
      <c r="ETS717" s="120"/>
      <c r="ETT717" s="120"/>
      <c r="ETU717" s="120"/>
      <c r="ETV717" s="120"/>
      <c r="ETW717" s="120"/>
      <c r="ETX717" s="120"/>
      <c r="ETY717" s="120"/>
      <c r="ETZ717" s="120"/>
      <c r="EUA717" s="120"/>
      <c r="EUB717" s="120"/>
      <c r="EUC717" s="120"/>
      <c r="EUD717" s="120"/>
      <c r="EUE717" s="120"/>
      <c r="EUF717" s="120"/>
      <c r="EUG717" s="120"/>
      <c r="EUH717" s="120"/>
      <c r="EUI717" s="120"/>
      <c r="EUJ717" s="120"/>
      <c r="EUK717" s="120"/>
      <c r="EUL717" s="120"/>
      <c r="EUM717" s="120"/>
      <c r="EUN717" s="120"/>
      <c r="EUO717" s="120"/>
      <c r="EUP717" s="120"/>
      <c r="EUQ717" s="120"/>
      <c r="EUR717" s="120"/>
      <c r="EUS717" s="120"/>
      <c r="EUT717" s="120"/>
      <c r="EUU717" s="120"/>
      <c r="EUV717" s="120"/>
      <c r="EUW717" s="120"/>
      <c r="EUX717" s="120"/>
      <c r="EUY717" s="120"/>
      <c r="EUZ717" s="120"/>
      <c r="EVA717" s="120"/>
      <c r="EVB717" s="120"/>
      <c r="EVC717" s="120"/>
      <c r="EVD717" s="120"/>
      <c r="EVE717" s="120"/>
      <c r="EVF717" s="120"/>
      <c r="EVG717" s="120"/>
      <c r="EVH717" s="120"/>
      <c r="EVI717" s="120"/>
      <c r="EVJ717" s="120"/>
      <c r="EVK717" s="120"/>
      <c r="EVL717" s="120"/>
      <c r="EVM717" s="120"/>
      <c r="EVN717" s="120"/>
      <c r="EVO717" s="120"/>
      <c r="EVP717" s="120"/>
      <c r="EVQ717" s="120"/>
      <c r="EVR717" s="120"/>
      <c r="EVS717" s="120"/>
      <c r="EVT717" s="120"/>
      <c r="EVU717" s="120"/>
      <c r="EVV717" s="120"/>
      <c r="EVW717" s="120"/>
      <c r="EVX717" s="120"/>
      <c r="EVY717" s="120"/>
      <c r="EVZ717" s="120"/>
      <c r="EWA717" s="120"/>
      <c r="EWB717" s="120"/>
      <c r="EWC717" s="120"/>
      <c r="EWD717" s="120"/>
      <c r="EWE717" s="120"/>
      <c r="EWF717" s="120"/>
      <c r="EWG717" s="120"/>
      <c r="EWH717" s="120"/>
      <c r="EWI717" s="120"/>
      <c r="EWJ717" s="120"/>
      <c r="EWK717" s="120"/>
      <c r="EWL717" s="120"/>
      <c r="EWM717" s="120"/>
      <c r="EWN717" s="120"/>
      <c r="EWO717" s="120"/>
      <c r="EWP717" s="120"/>
      <c r="EWQ717" s="120"/>
      <c r="EWR717" s="120"/>
      <c r="EWS717" s="120"/>
      <c r="EWT717" s="120"/>
      <c r="EWU717" s="120"/>
      <c r="EWV717" s="120"/>
      <c r="EWW717" s="120"/>
      <c r="EWX717" s="120"/>
      <c r="EWY717" s="120"/>
      <c r="EWZ717" s="120"/>
      <c r="EXA717" s="120"/>
      <c r="EXB717" s="120"/>
      <c r="EXC717" s="120"/>
      <c r="EXD717" s="120"/>
      <c r="EXE717" s="120"/>
      <c r="EXF717" s="120"/>
      <c r="EXG717" s="120"/>
      <c r="EXH717" s="120"/>
      <c r="EXI717" s="120"/>
      <c r="EXJ717" s="120"/>
      <c r="EXK717" s="120"/>
      <c r="EXL717" s="120"/>
      <c r="EXM717" s="120"/>
      <c r="EXN717" s="120"/>
      <c r="EXO717" s="120"/>
      <c r="EXP717" s="120"/>
      <c r="EXQ717" s="120"/>
      <c r="EXR717" s="120"/>
      <c r="EXS717" s="120"/>
      <c r="EXT717" s="120"/>
      <c r="EXU717" s="120"/>
      <c r="EXV717" s="120"/>
      <c r="EXW717" s="120"/>
      <c r="EXX717" s="120"/>
      <c r="EXY717" s="120"/>
      <c r="EXZ717" s="120"/>
      <c r="EYA717" s="120"/>
      <c r="EYB717" s="120"/>
      <c r="EYC717" s="120"/>
      <c r="EYD717" s="120"/>
      <c r="EYE717" s="120"/>
      <c r="EYF717" s="120"/>
      <c r="EYG717" s="120"/>
      <c r="EYH717" s="120"/>
      <c r="EYI717" s="120"/>
      <c r="EYJ717" s="120"/>
      <c r="EYK717" s="120"/>
      <c r="EYL717" s="120"/>
      <c r="EYM717" s="120"/>
      <c r="EYN717" s="120"/>
      <c r="EYO717" s="120"/>
      <c r="EYP717" s="120"/>
      <c r="EYQ717" s="120"/>
      <c r="EYR717" s="120"/>
      <c r="EYS717" s="120"/>
      <c r="EYT717" s="120"/>
      <c r="EYU717" s="120"/>
      <c r="EYV717" s="120"/>
      <c r="EYW717" s="120"/>
      <c r="EYX717" s="120"/>
      <c r="EYY717" s="120"/>
      <c r="EYZ717" s="120"/>
      <c r="EZA717" s="120"/>
      <c r="EZB717" s="120"/>
      <c r="EZC717" s="120"/>
      <c r="EZD717" s="120"/>
      <c r="EZE717" s="120"/>
      <c r="EZF717" s="120"/>
      <c r="EZG717" s="120"/>
      <c r="EZH717" s="120"/>
      <c r="EZI717" s="120"/>
      <c r="EZJ717" s="120"/>
      <c r="EZK717" s="120"/>
      <c r="EZL717" s="120"/>
      <c r="EZM717" s="120"/>
      <c r="EZN717" s="120"/>
      <c r="EZO717" s="120"/>
      <c r="EZP717" s="120"/>
      <c r="EZQ717" s="120"/>
      <c r="EZR717" s="120"/>
      <c r="EZS717" s="120"/>
      <c r="EZT717" s="120"/>
      <c r="EZU717" s="120"/>
      <c r="EZV717" s="120"/>
      <c r="EZW717" s="120"/>
      <c r="EZX717" s="120"/>
      <c r="EZY717" s="120"/>
      <c r="EZZ717" s="120"/>
      <c r="FAA717" s="120"/>
      <c r="FAB717" s="120"/>
      <c r="FAC717" s="120"/>
      <c r="FAD717" s="120"/>
      <c r="FAE717" s="120"/>
      <c r="FAF717" s="120"/>
      <c r="FAG717" s="120"/>
      <c r="FAH717" s="120"/>
      <c r="FAI717" s="120"/>
      <c r="FAJ717" s="120"/>
      <c r="FAK717" s="120"/>
      <c r="FAL717" s="120"/>
      <c r="FAM717" s="120"/>
      <c r="FAN717" s="120"/>
      <c r="FAO717" s="120"/>
      <c r="FAP717" s="120"/>
      <c r="FAQ717" s="120"/>
      <c r="FAR717" s="120"/>
      <c r="FAS717" s="120"/>
      <c r="FAT717" s="120"/>
      <c r="FAU717" s="120"/>
      <c r="FAV717" s="120"/>
      <c r="FAW717" s="120"/>
      <c r="FAX717" s="120"/>
      <c r="FAY717" s="120"/>
      <c r="FAZ717" s="120"/>
      <c r="FBA717" s="120"/>
      <c r="FBB717" s="120"/>
      <c r="FBC717" s="120"/>
      <c r="FBD717" s="120"/>
      <c r="FBE717" s="120"/>
      <c r="FBF717" s="120"/>
      <c r="FBG717" s="120"/>
      <c r="FBH717" s="120"/>
      <c r="FBI717" s="120"/>
      <c r="FBJ717" s="120"/>
      <c r="FBK717" s="120"/>
      <c r="FBL717" s="120"/>
      <c r="FBM717" s="120"/>
      <c r="FBN717" s="120"/>
      <c r="FBO717" s="120"/>
      <c r="FBP717" s="120"/>
      <c r="FBQ717" s="120"/>
      <c r="FBR717" s="120"/>
      <c r="FBS717" s="120"/>
      <c r="FBT717" s="120"/>
      <c r="FBU717" s="120"/>
      <c r="FBV717" s="120"/>
      <c r="FBW717" s="120"/>
      <c r="FBX717" s="120"/>
      <c r="FBY717" s="120"/>
      <c r="FBZ717" s="120"/>
      <c r="FCA717" s="120"/>
      <c r="FCB717" s="120"/>
      <c r="FCC717" s="120"/>
      <c r="FCD717" s="120"/>
      <c r="FCE717" s="120"/>
      <c r="FCF717" s="120"/>
      <c r="FCG717" s="120"/>
      <c r="FCH717" s="120"/>
      <c r="FCI717" s="120"/>
      <c r="FCJ717" s="120"/>
      <c r="FCK717" s="120"/>
      <c r="FCL717" s="120"/>
      <c r="FCM717" s="120"/>
      <c r="FCN717" s="120"/>
      <c r="FCO717" s="120"/>
      <c r="FCP717" s="120"/>
      <c r="FCQ717" s="120"/>
      <c r="FCR717" s="120"/>
      <c r="FCS717" s="120"/>
      <c r="FCT717" s="120"/>
      <c r="FCU717" s="120"/>
      <c r="FCV717" s="120"/>
      <c r="FCW717" s="120"/>
      <c r="FCX717" s="120"/>
      <c r="FCY717" s="120"/>
      <c r="FCZ717" s="120"/>
      <c r="FDA717" s="120"/>
      <c r="FDB717" s="120"/>
      <c r="FDC717" s="120"/>
      <c r="FDD717" s="120"/>
      <c r="FDE717" s="120"/>
      <c r="FDF717" s="120"/>
      <c r="FDG717" s="120"/>
      <c r="FDH717" s="120"/>
      <c r="FDI717" s="120"/>
      <c r="FDJ717" s="120"/>
      <c r="FDK717" s="120"/>
      <c r="FDL717" s="120"/>
      <c r="FDM717" s="120"/>
      <c r="FDN717" s="120"/>
      <c r="FDO717" s="120"/>
      <c r="FDP717" s="120"/>
      <c r="FDQ717" s="120"/>
      <c r="FDR717" s="120"/>
      <c r="FDS717" s="120"/>
      <c r="FDT717" s="120"/>
      <c r="FDU717" s="120"/>
      <c r="FDV717" s="120"/>
      <c r="FDW717" s="120"/>
      <c r="FDX717" s="120"/>
      <c r="FDY717" s="120"/>
      <c r="FDZ717" s="120"/>
      <c r="FEA717" s="120"/>
      <c r="FEB717" s="120"/>
      <c r="FEC717" s="120"/>
      <c r="FED717" s="120"/>
      <c r="FEE717" s="120"/>
      <c r="FEF717" s="120"/>
      <c r="FEG717" s="120"/>
      <c r="FEH717" s="120"/>
      <c r="FEI717" s="120"/>
      <c r="FEJ717" s="120"/>
      <c r="FEK717" s="120"/>
      <c r="FEL717" s="120"/>
      <c r="FEM717" s="120"/>
      <c r="FEN717" s="120"/>
      <c r="FEO717" s="120"/>
      <c r="FEP717" s="120"/>
      <c r="FEQ717" s="120"/>
      <c r="FER717" s="120"/>
      <c r="FES717" s="120"/>
      <c r="FET717" s="120"/>
      <c r="FEU717" s="120"/>
      <c r="FEV717" s="120"/>
      <c r="FEW717" s="120"/>
      <c r="FEX717" s="120"/>
      <c r="FEY717" s="120"/>
      <c r="FEZ717" s="120"/>
      <c r="FFA717" s="120"/>
      <c r="FFB717" s="120"/>
      <c r="FFC717" s="120"/>
      <c r="FFD717" s="120"/>
      <c r="FFE717" s="120"/>
      <c r="FFF717" s="120"/>
      <c r="FFG717" s="120"/>
      <c r="FFH717" s="120"/>
      <c r="FFI717" s="120"/>
      <c r="FFJ717" s="120"/>
      <c r="FFK717" s="120"/>
      <c r="FFL717" s="120"/>
      <c r="FFM717" s="120"/>
      <c r="FFN717" s="120"/>
      <c r="FFO717" s="120"/>
      <c r="FFP717" s="120"/>
      <c r="FFQ717" s="120"/>
      <c r="FFR717" s="120"/>
      <c r="FFS717" s="120"/>
      <c r="FFT717" s="120"/>
      <c r="FFU717" s="120"/>
      <c r="FFV717" s="120"/>
      <c r="FFW717" s="120"/>
      <c r="FFX717" s="120"/>
      <c r="FFY717" s="120"/>
      <c r="FFZ717" s="120"/>
      <c r="FGA717" s="120"/>
      <c r="FGB717" s="120"/>
      <c r="FGC717" s="120"/>
      <c r="FGD717" s="120"/>
      <c r="FGE717" s="120"/>
      <c r="FGF717" s="120"/>
      <c r="FGG717" s="120"/>
      <c r="FGH717" s="120"/>
      <c r="FGI717" s="120"/>
      <c r="FGJ717" s="120"/>
      <c r="FGK717" s="120"/>
      <c r="FGL717" s="120"/>
      <c r="FGM717" s="120"/>
      <c r="FGN717" s="120"/>
      <c r="FGO717" s="120"/>
      <c r="FGP717" s="120"/>
      <c r="FGQ717" s="120"/>
      <c r="FGR717" s="120"/>
      <c r="FGS717" s="120"/>
      <c r="FGT717" s="120"/>
      <c r="FGU717" s="120"/>
      <c r="FGV717" s="120"/>
      <c r="FGW717" s="120"/>
      <c r="FGX717" s="120"/>
      <c r="FGY717" s="120"/>
      <c r="FGZ717" s="120"/>
      <c r="FHA717" s="120"/>
      <c r="FHB717" s="120"/>
      <c r="FHC717" s="120"/>
      <c r="FHD717" s="120"/>
      <c r="FHE717" s="120"/>
      <c r="FHF717" s="120"/>
      <c r="FHG717" s="120"/>
      <c r="FHH717" s="120"/>
      <c r="FHI717" s="120"/>
      <c r="FHJ717" s="120"/>
      <c r="FHK717" s="120"/>
      <c r="FHL717" s="120"/>
      <c r="FHM717" s="120"/>
      <c r="FHN717" s="120"/>
      <c r="FHO717" s="120"/>
      <c r="FHP717" s="120"/>
      <c r="FHQ717" s="120"/>
      <c r="FHR717" s="120"/>
      <c r="FHS717" s="120"/>
      <c r="FHT717" s="120"/>
      <c r="FHU717" s="120"/>
      <c r="FHV717" s="120"/>
      <c r="FHW717" s="120"/>
      <c r="FHX717" s="120"/>
      <c r="FHY717" s="120"/>
      <c r="FHZ717" s="120"/>
      <c r="FIA717" s="120"/>
      <c r="FIB717" s="120"/>
      <c r="FIC717" s="120"/>
      <c r="FID717" s="120"/>
      <c r="FIE717" s="120"/>
      <c r="FIF717" s="120"/>
      <c r="FIG717" s="120"/>
      <c r="FIH717" s="120"/>
      <c r="FII717" s="120"/>
      <c r="FIJ717" s="120"/>
      <c r="FIK717" s="120"/>
      <c r="FIL717" s="120"/>
      <c r="FIM717" s="120"/>
      <c r="FIN717" s="120"/>
      <c r="FIO717" s="120"/>
      <c r="FIP717" s="120"/>
      <c r="FIQ717" s="120"/>
      <c r="FIR717" s="120"/>
      <c r="FIS717" s="120"/>
      <c r="FIT717" s="120"/>
      <c r="FIU717" s="120"/>
      <c r="FIV717" s="120"/>
      <c r="FIW717" s="120"/>
      <c r="FIX717" s="120"/>
      <c r="FIY717" s="120"/>
      <c r="FIZ717" s="120"/>
      <c r="FJA717" s="120"/>
      <c r="FJB717" s="120"/>
      <c r="FJC717" s="120"/>
      <c r="FJD717" s="120"/>
      <c r="FJE717" s="120"/>
      <c r="FJF717" s="120"/>
      <c r="FJG717" s="120"/>
      <c r="FJH717" s="120"/>
      <c r="FJI717" s="120"/>
      <c r="FJJ717" s="120"/>
      <c r="FJK717" s="120"/>
      <c r="FJL717" s="120"/>
      <c r="FJM717" s="120"/>
      <c r="FJN717" s="120"/>
      <c r="FJO717" s="120"/>
      <c r="FJP717" s="120"/>
      <c r="FJQ717" s="120"/>
      <c r="FJR717" s="120"/>
      <c r="FJS717" s="120"/>
      <c r="FJT717" s="120"/>
      <c r="FJU717" s="120"/>
      <c r="FJV717" s="120"/>
      <c r="FJW717" s="120"/>
      <c r="FJX717" s="120"/>
      <c r="FJY717" s="120"/>
      <c r="FJZ717" s="120"/>
      <c r="FKA717" s="120"/>
      <c r="FKB717" s="120"/>
      <c r="FKC717" s="120"/>
      <c r="FKD717" s="120"/>
      <c r="FKE717" s="120"/>
      <c r="FKF717" s="120"/>
      <c r="FKG717" s="120"/>
      <c r="FKH717" s="120"/>
      <c r="FKI717" s="120"/>
      <c r="FKJ717" s="120"/>
      <c r="FKK717" s="120"/>
      <c r="FKL717" s="120"/>
      <c r="FKM717" s="120"/>
      <c r="FKN717" s="120"/>
      <c r="FKO717" s="120"/>
      <c r="FKP717" s="120"/>
      <c r="FKQ717" s="120"/>
      <c r="FKR717" s="120"/>
      <c r="FKS717" s="120"/>
      <c r="FKT717" s="120"/>
      <c r="FKU717" s="120"/>
      <c r="FKV717" s="120"/>
      <c r="FKW717" s="120"/>
      <c r="FKX717" s="120"/>
      <c r="FKY717" s="120"/>
      <c r="FKZ717" s="120"/>
      <c r="FLA717" s="120"/>
      <c r="FLB717" s="120"/>
      <c r="FLC717" s="120"/>
      <c r="FLD717" s="120"/>
      <c r="FLE717" s="120"/>
      <c r="FLF717" s="120"/>
      <c r="FLG717" s="120"/>
      <c r="FLH717" s="120"/>
      <c r="FLI717" s="120"/>
      <c r="FLJ717" s="120"/>
      <c r="FLK717" s="120"/>
      <c r="FLL717" s="120"/>
      <c r="FLM717" s="120"/>
      <c r="FLN717" s="120"/>
      <c r="FLO717" s="120"/>
      <c r="FLP717" s="120"/>
      <c r="FLQ717" s="120"/>
      <c r="FLR717" s="120"/>
      <c r="FLS717" s="120"/>
      <c r="FLT717" s="120"/>
      <c r="FLU717" s="120"/>
      <c r="FLV717" s="120"/>
      <c r="FLW717" s="120"/>
      <c r="FLX717" s="120"/>
      <c r="FLY717" s="120"/>
      <c r="FLZ717" s="120"/>
      <c r="FMA717" s="120"/>
      <c r="FMB717" s="120"/>
      <c r="FMC717" s="120"/>
      <c r="FMD717" s="120"/>
      <c r="FME717" s="120"/>
      <c r="FMF717" s="120"/>
      <c r="FMG717" s="120"/>
      <c r="FMH717" s="120"/>
      <c r="FMI717" s="120"/>
      <c r="FMJ717" s="120"/>
      <c r="FMK717" s="120"/>
      <c r="FML717" s="120"/>
      <c r="FMM717" s="120"/>
      <c r="FMN717" s="120"/>
      <c r="FMO717" s="120"/>
      <c r="FMP717" s="120"/>
      <c r="FMQ717" s="120"/>
      <c r="FMR717" s="120"/>
      <c r="FMS717" s="120"/>
      <c r="FMT717" s="120"/>
      <c r="FMU717" s="120"/>
      <c r="FMV717" s="120"/>
      <c r="FMW717" s="120"/>
      <c r="FMX717" s="120"/>
      <c r="FMY717" s="120"/>
      <c r="FMZ717" s="120"/>
      <c r="FNA717" s="120"/>
      <c r="FNB717" s="120"/>
      <c r="FNC717" s="120"/>
      <c r="FND717" s="120"/>
      <c r="FNE717" s="120"/>
      <c r="FNF717" s="120"/>
      <c r="FNG717" s="120"/>
      <c r="FNH717" s="120"/>
      <c r="FNI717" s="120"/>
      <c r="FNJ717" s="120"/>
      <c r="FNK717" s="120"/>
      <c r="FNL717" s="120"/>
      <c r="FNM717" s="120"/>
      <c r="FNN717" s="120"/>
      <c r="FNO717" s="120"/>
      <c r="FNP717" s="120"/>
      <c r="FNQ717" s="120"/>
      <c r="FNR717" s="120"/>
      <c r="FNS717" s="120"/>
      <c r="FNT717" s="120"/>
      <c r="FNU717" s="120"/>
      <c r="FNV717" s="120"/>
      <c r="FNW717" s="120"/>
      <c r="FNX717" s="120"/>
      <c r="FNY717" s="120"/>
      <c r="FNZ717" s="120"/>
      <c r="FOA717" s="120"/>
      <c r="FOB717" s="120"/>
      <c r="FOC717" s="120"/>
      <c r="FOD717" s="120"/>
      <c r="FOE717" s="120"/>
      <c r="FOF717" s="120"/>
      <c r="FOG717" s="120"/>
    </row>
    <row r="718" spans="1:4453" s="80" customFormat="1" ht="24" customHeight="1" x14ac:dyDescent="0.25">
      <c r="A718" s="101">
        <v>709</v>
      </c>
      <c r="B718" s="102" t="s">
        <v>752</v>
      </c>
      <c r="C718" s="125">
        <v>2.6</v>
      </c>
      <c r="D718" s="125">
        <v>0.7</v>
      </c>
      <c r="E718" s="125">
        <v>2</v>
      </c>
      <c r="F718" s="126"/>
      <c r="G718" s="127"/>
      <c r="H718" s="127"/>
      <c r="I718" s="128"/>
      <c r="J718" s="126"/>
      <c r="K718" s="127"/>
      <c r="L718" s="127"/>
      <c r="M718" s="128"/>
      <c r="N718" s="126"/>
      <c r="O718" s="127"/>
      <c r="P718" s="127"/>
      <c r="Q718" s="128"/>
      <c r="R718" s="126"/>
      <c r="S718" s="127"/>
      <c r="T718" s="128"/>
      <c r="U718" s="130">
        <v>4.5</v>
      </c>
      <c r="V718" s="131">
        <f t="shared" si="143"/>
        <v>4.5</v>
      </c>
      <c r="W718" s="132">
        <f t="shared" si="144"/>
        <v>1.3499999999999999</v>
      </c>
      <c r="X718" s="133">
        <f t="shared" si="145"/>
        <v>0.73499999999999988</v>
      </c>
      <c r="Y718" s="111">
        <f t="shared" si="147"/>
        <v>2.085</v>
      </c>
      <c r="Z718" s="137"/>
      <c r="AA718" s="134">
        <v>3</v>
      </c>
      <c r="AB718" s="135"/>
      <c r="AC718" s="115">
        <v>2.57</v>
      </c>
      <c r="AD718" s="138">
        <v>30</v>
      </c>
      <c r="AE718" s="110">
        <f t="shared" si="148"/>
        <v>0.77099999999999991</v>
      </c>
      <c r="AF718" s="110">
        <f t="shared" si="149"/>
        <v>0.41976666666666657</v>
      </c>
      <c r="AG718" s="111">
        <f t="shared" si="150"/>
        <v>1.1907666666666665</v>
      </c>
      <c r="AH718" s="117">
        <v>0.15</v>
      </c>
      <c r="AI718" s="117"/>
      <c r="AJ718" s="118">
        <f t="shared" si="152"/>
        <v>8.7257666666666669</v>
      </c>
      <c r="AK718" s="119">
        <v>709</v>
      </c>
    </row>
    <row r="719" spans="1:4453" s="80" customFormat="1" ht="24" customHeight="1" x14ac:dyDescent="0.25">
      <c r="A719" s="101">
        <v>710</v>
      </c>
      <c r="B719" s="102" t="s">
        <v>753</v>
      </c>
      <c r="C719" s="125">
        <v>2.15</v>
      </c>
      <c r="D719" s="125">
        <v>0.2</v>
      </c>
      <c r="E719" s="125">
        <v>2</v>
      </c>
      <c r="F719" s="126"/>
      <c r="G719" s="127"/>
      <c r="H719" s="127"/>
      <c r="I719" s="128"/>
      <c r="J719" s="126"/>
      <c r="K719" s="127"/>
      <c r="L719" s="127"/>
      <c r="M719" s="128"/>
      <c r="N719" s="126"/>
      <c r="O719" s="127"/>
      <c r="P719" s="127"/>
      <c r="Q719" s="128"/>
      <c r="R719" s="126"/>
      <c r="S719" s="127"/>
      <c r="T719" s="128"/>
      <c r="U719" s="130">
        <v>0</v>
      </c>
      <c r="V719" s="131">
        <f t="shared" si="143"/>
        <v>0</v>
      </c>
      <c r="W719" s="132">
        <f t="shared" si="144"/>
        <v>0</v>
      </c>
      <c r="X719" s="133">
        <f t="shared" si="145"/>
        <v>0</v>
      </c>
      <c r="Y719" s="111">
        <f t="shared" si="147"/>
        <v>0</v>
      </c>
      <c r="Z719" s="137">
        <v>2</v>
      </c>
      <c r="AA719" s="134"/>
      <c r="AB719" s="135"/>
      <c r="AC719" s="115">
        <v>2</v>
      </c>
      <c r="AD719" s="138">
        <v>30</v>
      </c>
      <c r="AE719" s="110">
        <f t="shared" si="148"/>
        <v>0.6</v>
      </c>
      <c r="AF719" s="110">
        <f t="shared" si="149"/>
        <v>9.3333333333333324E-2</v>
      </c>
      <c r="AG719" s="111">
        <f t="shared" si="150"/>
        <v>0.69333333333333336</v>
      </c>
      <c r="AH719" s="117">
        <v>1.2</v>
      </c>
      <c r="AI719" s="117"/>
      <c r="AJ719" s="118">
        <f t="shared" si="152"/>
        <v>6.2433333333333332</v>
      </c>
      <c r="AK719" s="119">
        <v>710</v>
      </c>
    </row>
    <row r="720" spans="1:4453" s="80" customFormat="1" ht="24" customHeight="1" x14ac:dyDescent="0.25">
      <c r="A720" s="101">
        <v>711</v>
      </c>
      <c r="B720" s="102" t="s">
        <v>754</v>
      </c>
      <c r="C720" s="125">
        <v>2.85</v>
      </c>
      <c r="D720" s="125"/>
      <c r="E720" s="125">
        <v>0</v>
      </c>
      <c r="F720" s="126"/>
      <c r="G720" s="127"/>
      <c r="H720" s="127"/>
      <c r="I720" s="128"/>
      <c r="J720" s="126"/>
      <c r="K720" s="127"/>
      <c r="L720" s="127"/>
      <c r="M720" s="128"/>
      <c r="N720" s="126"/>
      <c r="O720" s="127"/>
      <c r="P720" s="127"/>
      <c r="Q720" s="128"/>
      <c r="R720" s="126"/>
      <c r="S720" s="127"/>
      <c r="T720" s="128"/>
      <c r="U720" s="130"/>
      <c r="V720" s="131">
        <f t="shared" si="143"/>
        <v>0</v>
      </c>
      <c r="W720" s="132">
        <f t="shared" si="144"/>
        <v>0</v>
      </c>
      <c r="X720" s="133">
        <f t="shared" si="145"/>
        <v>0</v>
      </c>
      <c r="Y720" s="111">
        <f t="shared" si="147"/>
        <v>0</v>
      </c>
      <c r="Z720" s="137">
        <v>2</v>
      </c>
      <c r="AA720" s="134"/>
      <c r="AB720" s="135"/>
      <c r="AC720" s="115">
        <v>2</v>
      </c>
      <c r="AD720" s="138">
        <v>30</v>
      </c>
      <c r="AE720" s="110">
        <f t="shared" si="148"/>
        <v>0.6</v>
      </c>
      <c r="AF720" s="110">
        <f t="shared" si="149"/>
        <v>0</v>
      </c>
      <c r="AG720" s="111">
        <f t="shared" si="150"/>
        <v>0.6</v>
      </c>
      <c r="AH720" s="117">
        <v>1.35</v>
      </c>
      <c r="AI720" s="117">
        <v>0.05</v>
      </c>
      <c r="AJ720" s="118">
        <f t="shared" si="152"/>
        <v>4.7500000000000009</v>
      </c>
      <c r="AK720" s="119">
        <v>711</v>
      </c>
    </row>
    <row r="721" spans="1:4453" s="80" customFormat="1" ht="24" customHeight="1" x14ac:dyDescent="0.25">
      <c r="A721" s="101">
        <v>712</v>
      </c>
      <c r="B721" s="102" t="s">
        <v>756</v>
      </c>
      <c r="C721" s="136">
        <v>2.75</v>
      </c>
      <c r="D721" s="136">
        <v>3</v>
      </c>
      <c r="E721" s="125">
        <v>2</v>
      </c>
      <c r="F721" s="126"/>
      <c r="G721" s="127"/>
      <c r="H721" s="127"/>
      <c r="I721" s="128"/>
      <c r="J721" s="126"/>
      <c r="K721" s="127"/>
      <c r="L721" s="127"/>
      <c r="M721" s="128"/>
      <c r="N721" s="126"/>
      <c r="O721" s="127"/>
      <c r="P721" s="127"/>
      <c r="Q721" s="128"/>
      <c r="R721" s="126"/>
      <c r="S721" s="127"/>
      <c r="T721" s="128"/>
      <c r="U721" s="130"/>
      <c r="V721" s="131">
        <f t="shared" si="143"/>
        <v>0</v>
      </c>
      <c r="W721" s="132">
        <f t="shared" si="144"/>
        <v>0</v>
      </c>
      <c r="X721" s="133">
        <f t="shared" si="145"/>
        <v>0</v>
      </c>
      <c r="Y721" s="111">
        <f t="shared" si="147"/>
        <v>0</v>
      </c>
      <c r="Z721" s="137">
        <v>2</v>
      </c>
      <c r="AA721" s="134"/>
      <c r="AB721" s="135"/>
      <c r="AC721" s="115">
        <v>2</v>
      </c>
      <c r="AD721" s="138">
        <v>30</v>
      </c>
      <c r="AE721" s="110">
        <f t="shared" si="148"/>
        <v>0.6</v>
      </c>
      <c r="AF721" s="110">
        <f t="shared" si="149"/>
        <v>1.3999999999999997</v>
      </c>
      <c r="AG721" s="111">
        <f t="shared" si="150"/>
        <v>1.9999999999999996</v>
      </c>
      <c r="AH721" s="117">
        <v>0.6</v>
      </c>
      <c r="AI721" s="117">
        <v>0.05</v>
      </c>
      <c r="AJ721" s="118">
        <f t="shared" si="152"/>
        <v>10.299999999999999</v>
      </c>
      <c r="AK721" s="119">
        <v>712</v>
      </c>
    </row>
    <row r="722" spans="1:4453" s="80" customFormat="1" ht="24" customHeight="1" x14ac:dyDescent="0.25">
      <c r="A722" s="101">
        <v>713</v>
      </c>
      <c r="B722" s="102" t="s">
        <v>755</v>
      </c>
      <c r="C722" s="136">
        <v>2.4</v>
      </c>
      <c r="D722" s="136">
        <v>0.2</v>
      </c>
      <c r="E722" s="125">
        <v>0</v>
      </c>
      <c r="F722" s="126"/>
      <c r="G722" s="127"/>
      <c r="H722" s="127"/>
      <c r="I722" s="128"/>
      <c r="J722" s="126"/>
      <c r="K722" s="127"/>
      <c r="L722" s="127"/>
      <c r="M722" s="128"/>
      <c r="N722" s="126"/>
      <c r="O722" s="127"/>
      <c r="P722" s="127"/>
      <c r="Q722" s="128"/>
      <c r="R722" s="126"/>
      <c r="S722" s="127"/>
      <c r="T722" s="128"/>
      <c r="U722" s="130">
        <v>1.67</v>
      </c>
      <c r="V722" s="131">
        <f t="shared" si="143"/>
        <v>1.67</v>
      </c>
      <c r="W722" s="132">
        <f t="shared" si="144"/>
        <v>0.501</v>
      </c>
      <c r="X722" s="133">
        <f t="shared" si="145"/>
        <v>7.7933333333333327E-2</v>
      </c>
      <c r="Y722" s="111">
        <f t="shared" si="147"/>
        <v>0.5789333333333333</v>
      </c>
      <c r="Z722" s="137"/>
      <c r="AA722" s="134"/>
      <c r="AB722" s="135"/>
      <c r="AC722" s="115">
        <v>0</v>
      </c>
      <c r="AD722" s="138">
        <v>30</v>
      </c>
      <c r="AE722" s="110">
        <f t="shared" si="148"/>
        <v>0</v>
      </c>
      <c r="AF722" s="110">
        <f t="shared" si="149"/>
        <v>0</v>
      </c>
      <c r="AG722" s="111">
        <f t="shared" si="150"/>
        <v>0</v>
      </c>
      <c r="AH722" s="117">
        <v>0.2</v>
      </c>
      <c r="AI722" s="117">
        <v>0.05</v>
      </c>
      <c r="AJ722" s="118">
        <f t="shared" si="152"/>
        <v>3.3289333333333335</v>
      </c>
      <c r="AK722" s="119">
        <v>713</v>
      </c>
    </row>
    <row r="723" spans="1:4453" s="139" customFormat="1" ht="24" customHeight="1" x14ac:dyDescent="0.25">
      <c r="A723" s="101">
        <v>714</v>
      </c>
      <c r="B723" s="102" t="s">
        <v>757</v>
      </c>
      <c r="C723" s="125">
        <v>1.65</v>
      </c>
      <c r="D723" s="125"/>
      <c r="E723" s="125"/>
      <c r="F723" s="126"/>
      <c r="G723" s="127"/>
      <c r="H723" s="127"/>
      <c r="I723" s="128"/>
      <c r="J723" s="126"/>
      <c r="K723" s="127"/>
      <c r="L723" s="127"/>
      <c r="M723" s="128"/>
      <c r="N723" s="126"/>
      <c r="O723" s="127"/>
      <c r="P723" s="127"/>
      <c r="Q723" s="128"/>
      <c r="R723" s="126"/>
      <c r="S723" s="127"/>
      <c r="T723" s="128"/>
      <c r="U723" s="130">
        <v>4</v>
      </c>
      <c r="V723" s="131">
        <f t="shared" si="143"/>
        <v>4</v>
      </c>
      <c r="W723" s="132">
        <f t="shared" si="144"/>
        <v>1.2</v>
      </c>
      <c r="X723" s="133">
        <f t="shared" si="145"/>
        <v>0</v>
      </c>
      <c r="Y723" s="111">
        <f t="shared" si="147"/>
        <v>1.2</v>
      </c>
      <c r="Z723" s="137">
        <v>2</v>
      </c>
      <c r="AA723" s="134"/>
      <c r="AB723" s="135"/>
      <c r="AC723" s="115">
        <v>2</v>
      </c>
      <c r="AD723" s="138">
        <v>30</v>
      </c>
      <c r="AE723" s="110">
        <f t="shared" si="148"/>
        <v>0.6</v>
      </c>
      <c r="AF723" s="110">
        <f t="shared" si="149"/>
        <v>0</v>
      </c>
      <c r="AG723" s="111">
        <f t="shared" si="150"/>
        <v>0.6</v>
      </c>
      <c r="AH723" s="117"/>
      <c r="AI723" s="117"/>
      <c r="AJ723" s="118">
        <f t="shared" si="152"/>
        <v>3.4499999999999997</v>
      </c>
      <c r="AK723" s="119">
        <v>714</v>
      </c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/>
      <c r="BB723" s="120"/>
      <c r="BC723" s="120"/>
      <c r="BD723" s="120"/>
      <c r="BE723" s="120"/>
      <c r="BF723" s="120"/>
      <c r="BG723" s="120"/>
      <c r="BH723" s="120"/>
      <c r="BI723" s="120"/>
      <c r="BJ723" s="120"/>
      <c r="BK723" s="120"/>
      <c r="BL723" s="120"/>
      <c r="BM723" s="120"/>
      <c r="BN723" s="120"/>
      <c r="BO723" s="120"/>
      <c r="BP723" s="120"/>
      <c r="BQ723" s="120"/>
      <c r="BR723" s="120"/>
      <c r="BS723" s="120"/>
      <c r="BT723" s="120"/>
      <c r="BU723" s="120"/>
      <c r="BV723" s="120"/>
      <c r="BW723" s="120"/>
      <c r="BX723" s="120"/>
      <c r="BY723" s="120"/>
      <c r="BZ723" s="120"/>
      <c r="CA723" s="120"/>
      <c r="CB723" s="120"/>
      <c r="CC723" s="120"/>
      <c r="CD723" s="120"/>
      <c r="CE723" s="120"/>
      <c r="CF723" s="120"/>
      <c r="CG723" s="120"/>
      <c r="CH723" s="120"/>
      <c r="CI723" s="120"/>
      <c r="CJ723" s="120"/>
      <c r="CK723" s="120"/>
      <c r="CL723" s="120"/>
      <c r="CM723" s="120"/>
      <c r="CN723" s="120"/>
      <c r="CO723" s="120"/>
      <c r="CP723" s="120"/>
      <c r="CQ723" s="120"/>
      <c r="CR723" s="120"/>
      <c r="CS723" s="120"/>
      <c r="CT723" s="120"/>
      <c r="CU723" s="120"/>
      <c r="CV723" s="120"/>
      <c r="CW723" s="120"/>
      <c r="CX723" s="120"/>
      <c r="CY723" s="120"/>
      <c r="CZ723" s="120"/>
      <c r="DA723" s="120"/>
      <c r="DB723" s="120"/>
      <c r="DC723" s="120"/>
      <c r="DD723" s="120"/>
      <c r="DE723" s="120"/>
      <c r="DF723" s="120"/>
      <c r="DG723" s="120"/>
      <c r="DH723" s="120"/>
      <c r="DI723" s="120"/>
      <c r="DJ723" s="120"/>
      <c r="DK723" s="120"/>
      <c r="DL723" s="120"/>
      <c r="DM723" s="120"/>
      <c r="DN723" s="120"/>
      <c r="DO723" s="120"/>
      <c r="DP723" s="120"/>
      <c r="DQ723" s="120"/>
      <c r="DR723" s="120"/>
      <c r="DS723" s="120"/>
      <c r="DT723" s="120"/>
      <c r="DU723" s="120"/>
      <c r="DV723" s="120"/>
      <c r="DW723" s="120"/>
      <c r="DX723" s="120"/>
      <c r="DY723" s="120"/>
      <c r="DZ723" s="120"/>
      <c r="EA723" s="120"/>
      <c r="EB723" s="120"/>
      <c r="EC723" s="120"/>
      <c r="ED723" s="120"/>
      <c r="EE723" s="120"/>
      <c r="EF723" s="120"/>
      <c r="EG723" s="120"/>
      <c r="EH723" s="120"/>
      <c r="EI723" s="120"/>
      <c r="EJ723" s="120"/>
      <c r="EK723" s="120"/>
      <c r="EL723" s="120"/>
      <c r="EM723" s="120"/>
      <c r="EN723" s="120"/>
      <c r="EO723" s="120"/>
      <c r="EP723" s="120"/>
      <c r="EQ723" s="120"/>
      <c r="ER723" s="120"/>
      <c r="ES723" s="120"/>
      <c r="ET723" s="120"/>
      <c r="EU723" s="120"/>
      <c r="EV723" s="120"/>
      <c r="EW723" s="120"/>
      <c r="EX723" s="120"/>
      <c r="EY723" s="120"/>
      <c r="EZ723" s="120"/>
      <c r="FA723" s="120"/>
      <c r="FB723" s="120"/>
      <c r="FC723" s="120"/>
      <c r="FD723" s="120"/>
      <c r="FE723" s="120"/>
      <c r="FF723" s="120"/>
      <c r="FG723" s="120"/>
      <c r="FH723" s="120"/>
      <c r="FI723" s="120"/>
      <c r="FJ723" s="120"/>
      <c r="FK723" s="120"/>
      <c r="FL723" s="120"/>
      <c r="FM723" s="120"/>
      <c r="FN723" s="120"/>
      <c r="FO723" s="120"/>
      <c r="FP723" s="120"/>
      <c r="FQ723" s="120"/>
      <c r="FR723" s="120"/>
      <c r="FS723" s="120"/>
      <c r="FT723" s="120"/>
      <c r="FU723" s="120"/>
      <c r="FV723" s="120"/>
      <c r="FW723" s="120"/>
      <c r="FX723" s="120"/>
      <c r="FY723" s="120"/>
      <c r="FZ723" s="120"/>
      <c r="GA723" s="120"/>
      <c r="GB723" s="120"/>
      <c r="GC723" s="120"/>
      <c r="GD723" s="120"/>
      <c r="GE723" s="120"/>
      <c r="GF723" s="120"/>
      <c r="GG723" s="120"/>
      <c r="GH723" s="120"/>
      <c r="GI723" s="120"/>
      <c r="GJ723" s="120"/>
      <c r="GK723" s="120"/>
      <c r="GL723" s="120"/>
      <c r="GM723" s="120"/>
      <c r="GN723" s="120"/>
      <c r="GO723" s="120"/>
      <c r="GP723" s="120"/>
      <c r="GQ723" s="120"/>
      <c r="GR723" s="120"/>
      <c r="GS723" s="120"/>
      <c r="GT723" s="120"/>
      <c r="GU723" s="120"/>
      <c r="GV723" s="120"/>
      <c r="GW723" s="120"/>
      <c r="GX723" s="120"/>
      <c r="GY723" s="120"/>
      <c r="GZ723" s="120"/>
      <c r="HA723" s="120"/>
      <c r="HB723" s="120"/>
      <c r="HC723" s="120"/>
      <c r="HD723" s="120"/>
      <c r="HE723" s="120"/>
      <c r="HF723" s="120"/>
      <c r="HG723" s="120"/>
      <c r="HH723" s="120"/>
      <c r="HI723" s="120"/>
      <c r="HJ723" s="120"/>
      <c r="HK723" s="120"/>
      <c r="HL723" s="120"/>
      <c r="HM723" s="120"/>
      <c r="HN723" s="120"/>
      <c r="HO723" s="120"/>
      <c r="HP723" s="120"/>
      <c r="HQ723" s="120"/>
      <c r="HR723" s="120"/>
      <c r="HS723" s="120"/>
      <c r="HT723" s="120"/>
      <c r="HU723" s="120"/>
      <c r="HV723" s="120"/>
      <c r="HW723" s="120"/>
      <c r="HX723" s="120"/>
      <c r="HY723" s="120"/>
      <c r="HZ723" s="120"/>
      <c r="IA723" s="120"/>
      <c r="IB723" s="120"/>
      <c r="IC723" s="120"/>
      <c r="ID723" s="120"/>
      <c r="IE723" s="120"/>
      <c r="IF723" s="120"/>
      <c r="IG723" s="120"/>
      <c r="IH723" s="120"/>
      <c r="II723" s="120"/>
      <c r="IJ723" s="120"/>
      <c r="IK723" s="120"/>
      <c r="IL723" s="120"/>
      <c r="IM723" s="120"/>
      <c r="IN723" s="120"/>
      <c r="IO723" s="120"/>
      <c r="IP723" s="120"/>
      <c r="IQ723" s="120"/>
      <c r="IR723" s="120"/>
      <c r="IS723" s="120"/>
      <c r="IT723" s="120"/>
      <c r="IU723" s="120"/>
      <c r="IV723" s="120"/>
      <c r="IW723" s="120"/>
      <c r="IX723" s="120"/>
      <c r="IY723" s="120"/>
      <c r="IZ723" s="120"/>
      <c r="JA723" s="120"/>
      <c r="JB723" s="120"/>
      <c r="JC723" s="120"/>
      <c r="JD723" s="120"/>
      <c r="JE723" s="120"/>
      <c r="JF723" s="120"/>
      <c r="JG723" s="120"/>
      <c r="JH723" s="120"/>
      <c r="JI723" s="120"/>
      <c r="JJ723" s="120"/>
      <c r="JK723" s="120"/>
      <c r="JL723" s="120"/>
      <c r="JM723" s="120"/>
      <c r="JN723" s="120"/>
      <c r="JO723" s="120"/>
      <c r="JP723" s="120"/>
      <c r="JQ723" s="120"/>
      <c r="JR723" s="120"/>
      <c r="JS723" s="120"/>
      <c r="JT723" s="120"/>
      <c r="JU723" s="120"/>
      <c r="JV723" s="120"/>
      <c r="JW723" s="120"/>
      <c r="JX723" s="120"/>
      <c r="JY723" s="120"/>
      <c r="JZ723" s="120"/>
      <c r="KA723" s="120"/>
      <c r="KB723" s="120"/>
      <c r="KC723" s="120"/>
      <c r="KD723" s="120"/>
      <c r="KE723" s="120"/>
      <c r="KF723" s="120"/>
      <c r="KG723" s="120"/>
      <c r="KH723" s="120"/>
      <c r="KI723" s="120"/>
      <c r="KJ723" s="120"/>
      <c r="KK723" s="120"/>
      <c r="KL723" s="120"/>
      <c r="KM723" s="120"/>
      <c r="KN723" s="120"/>
      <c r="KO723" s="120"/>
      <c r="KP723" s="120"/>
      <c r="KQ723" s="120"/>
      <c r="KR723" s="120"/>
      <c r="KS723" s="120"/>
      <c r="KT723" s="120"/>
      <c r="KU723" s="120"/>
      <c r="KV723" s="120"/>
      <c r="KW723" s="120"/>
      <c r="KX723" s="120"/>
      <c r="KY723" s="120"/>
      <c r="KZ723" s="120"/>
      <c r="LA723" s="120"/>
      <c r="LB723" s="120"/>
      <c r="LC723" s="120"/>
      <c r="LD723" s="120"/>
      <c r="LE723" s="120"/>
      <c r="LF723" s="120"/>
      <c r="LG723" s="120"/>
      <c r="LH723" s="120"/>
      <c r="LI723" s="120"/>
      <c r="LJ723" s="120"/>
      <c r="LK723" s="120"/>
      <c r="LL723" s="120"/>
      <c r="LM723" s="120"/>
      <c r="LN723" s="120"/>
      <c r="LO723" s="120"/>
      <c r="LP723" s="120"/>
      <c r="LQ723" s="120"/>
      <c r="LR723" s="120"/>
      <c r="LS723" s="120"/>
      <c r="LT723" s="120"/>
      <c r="LU723" s="120"/>
      <c r="LV723" s="120"/>
      <c r="LW723" s="120"/>
      <c r="LX723" s="120"/>
      <c r="LY723" s="120"/>
      <c r="LZ723" s="120"/>
      <c r="MA723" s="120"/>
      <c r="MB723" s="120"/>
      <c r="MC723" s="120"/>
      <c r="MD723" s="120"/>
      <c r="ME723" s="120"/>
      <c r="MF723" s="120"/>
      <c r="MG723" s="120"/>
      <c r="MH723" s="120"/>
      <c r="MI723" s="120"/>
      <c r="MJ723" s="120"/>
      <c r="MK723" s="120"/>
      <c r="ML723" s="120"/>
      <c r="MM723" s="120"/>
      <c r="MN723" s="120"/>
      <c r="MO723" s="120"/>
      <c r="MP723" s="120"/>
      <c r="MQ723" s="120"/>
      <c r="MR723" s="120"/>
      <c r="MS723" s="120"/>
      <c r="MT723" s="120"/>
      <c r="MU723" s="120"/>
      <c r="MV723" s="120"/>
      <c r="MW723" s="120"/>
      <c r="MX723" s="120"/>
      <c r="MY723" s="120"/>
      <c r="MZ723" s="120"/>
      <c r="NA723" s="120"/>
      <c r="NB723" s="120"/>
      <c r="NC723" s="120"/>
      <c r="ND723" s="120"/>
      <c r="NE723" s="120"/>
      <c r="NF723" s="120"/>
      <c r="NG723" s="120"/>
      <c r="NH723" s="120"/>
      <c r="NI723" s="120"/>
      <c r="NJ723" s="120"/>
      <c r="NK723" s="120"/>
      <c r="NL723" s="120"/>
      <c r="NM723" s="120"/>
      <c r="NN723" s="120"/>
      <c r="NO723" s="120"/>
      <c r="NP723" s="120"/>
      <c r="NQ723" s="120"/>
      <c r="NR723" s="120"/>
      <c r="NS723" s="120"/>
      <c r="NT723" s="120"/>
      <c r="NU723" s="120"/>
      <c r="NV723" s="120"/>
      <c r="NW723" s="120"/>
      <c r="NX723" s="120"/>
      <c r="NY723" s="120"/>
      <c r="NZ723" s="120"/>
      <c r="OA723" s="120"/>
      <c r="OB723" s="120"/>
      <c r="OC723" s="120"/>
      <c r="OD723" s="120"/>
      <c r="OE723" s="120"/>
      <c r="OF723" s="120"/>
      <c r="OG723" s="120"/>
      <c r="OH723" s="120"/>
      <c r="OI723" s="120"/>
      <c r="OJ723" s="120"/>
      <c r="OK723" s="120"/>
      <c r="OL723" s="120"/>
      <c r="OM723" s="120"/>
      <c r="ON723" s="120"/>
      <c r="OO723" s="120"/>
      <c r="OP723" s="120"/>
      <c r="OQ723" s="120"/>
      <c r="OR723" s="120"/>
      <c r="OS723" s="120"/>
      <c r="OT723" s="120"/>
      <c r="OU723" s="120"/>
      <c r="OV723" s="120"/>
      <c r="OW723" s="120"/>
      <c r="OX723" s="120"/>
      <c r="OY723" s="120"/>
      <c r="OZ723" s="120"/>
      <c r="PA723" s="120"/>
      <c r="PB723" s="120"/>
      <c r="PC723" s="120"/>
      <c r="PD723" s="120"/>
      <c r="PE723" s="120"/>
      <c r="PF723" s="120"/>
      <c r="PG723" s="120"/>
      <c r="PH723" s="120"/>
      <c r="PI723" s="120"/>
      <c r="PJ723" s="120"/>
      <c r="PK723" s="120"/>
      <c r="PL723" s="120"/>
      <c r="PM723" s="120"/>
      <c r="PN723" s="120"/>
      <c r="PO723" s="120"/>
      <c r="PP723" s="120"/>
      <c r="PQ723" s="120"/>
      <c r="PR723" s="120"/>
      <c r="PS723" s="120"/>
      <c r="PT723" s="120"/>
      <c r="PU723" s="120"/>
      <c r="PV723" s="120"/>
      <c r="PW723" s="120"/>
      <c r="PX723" s="120"/>
      <c r="PY723" s="120"/>
      <c r="PZ723" s="120"/>
      <c r="QA723" s="120"/>
      <c r="QB723" s="120"/>
      <c r="QC723" s="120"/>
      <c r="QD723" s="120"/>
      <c r="QE723" s="120"/>
      <c r="QF723" s="120"/>
      <c r="QG723" s="120"/>
      <c r="QH723" s="120"/>
      <c r="QI723" s="120"/>
      <c r="QJ723" s="120"/>
      <c r="QK723" s="120"/>
      <c r="QL723" s="120"/>
      <c r="QM723" s="120"/>
      <c r="QN723" s="120"/>
      <c r="QO723" s="120"/>
      <c r="QP723" s="120"/>
      <c r="QQ723" s="120"/>
      <c r="QR723" s="120"/>
      <c r="QS723" s="120"/>
      <c r="QT723" s="120"/>
      <c r="QU723" s="120"/>
      <c r="QV723" s="120"/>
      <c r="QW723" s="120"/>
      <c r="QX723" s="120"/>
      <c r="QY723" s="120"/>
      <c r="QZ723" s="120"/>
      <c r="RA723" s="120"/>
      <c r="RB723" s="120"/>
      <c r="RC723" s="120"/>
      <c r="RD723" s="120"/>
      <c r="RE723" s="120"/>
      <c r="RF723" s="120"/>
      <c r="RG723" s="120"/>
      <c r="RH723" s="120"/>
      <c r="RI723" s="120"/>
      <c r="RJ723" s="120"/>
      <c r="RK723" s="120"/>
      <c r="RL723" s="120"/>
      <c r="RM723" s="120"/>
      <c r="RN723" s="120"/>
      <c r="RO723" s="120"/>
      <c r="RP723" s="120"/>
      <c r="RQ723" s="120"/>
      <c r="RR723" s="120"/>
      <c r="RS723" s="120"/>
      <c r="RT723" s="120"/>
      <c r="RU723" s="120"/>
      <c r="RV723" s="120"/>
      <c r="RW723" s="120"/>
      <c r="RX723" s="120"/>
      <c r="RY723" s="120"/>
      <c r="RZ723" s="120"/>
      <c r="SA723" s="120"/>
      <c r="SB723" s="120"/>
      <c r="SC723" s="120"/>
      <c r="SD723" s="120"/>
      <c r="SE723" s="120"/>
      <c r="SF723" s="120"/>
      <c r="SG723" s="120"/>
      <c r="SH723" s="120"/>
      <c r="SI723" s="120"/>
      <c r="SJ723" s="120"/>
      <c r="SK723" s="120"/>
      <c r="SL723" s="120"/>
      <c r="SM723" s="120"/>
      <c r="SN723" s="120"/>
      <c r="SO723" s="120"/>
      <c r="SP723" s="120"/>
      <c r="SQ723" s="120"/>
      <c r="SR723" s="120"/>
      <c r="SS723" s="120"/>
      <c r="ST723" s="120"/>
      <c r="SU723" s="120"/>
      <c r="SV723" s="120"/>
      <c r="SW723" s="120"/>
      <c r="SX723" s="120"/>
      <c r="SY723" s="120"/>
      <c r="SZ723" s="120"/>
      <c r="TA723" s="120"/>
      <c r="TB723" s="120"/>
      <c r="TC723" s="120"/>
      <c r="TD723" s="120"/>
      <c r="TE723" s="120"/>
      <c r="TF723" s="120"/>
      <c r="TG723" s="120"/>
      <c r="TH723" s="120"/>
      <c r="TI723" s="120"/>
      <c r="TJ723" s="120"/>
      <c r="TK723" s="120"/>
      <c r="TL723" s="120"/>
      <c r="TM723" s="120"/>
      <c r="TN723" s="120"/>
      <c r="TO723" s="120"/>
      <c r="TP723" s="120"/>
      <c r="TQ723" s="120"/>
      <c r="TR723" s="120"/>
      <c r="TS723" s="120"/>
      <c r="TT723" s="120"/>
      <c r="TU723" s="120"/>
      <c r="TV723" s="120"/>
      <c r="TW723" s="120"/>
      <c r="TX723" s="120"/>
      <c r="TY723" s="120"/>
      <c r="TZ723" s="120"/>
      <c r="UA723" s="120"/>
      <c r="UB723" s="120"/>
      <c r="UC723" s="120"/>
      <c r="UD723" s="120"/>
      <c r="UE723" s="120"/>
      <c r="UF723" s="120"/>
      <c r="UG723" s="120"/>
      <c r="UH723" s="120"/>
      <c r="UI723" s="120"/>
      <c r="UJ723" s="120"/>
      <c r="UK723" s="120"/>
      <c r="UL723" s="120"/>
      <c r="UM723" s="120"/>
      <c r="UN723" s="120"/>
      <c r="UO723" s="120"/>
      <c r="UP723" s="120"/>
      <c r="UQ723" s="120"/>
      <c r="UR723" s="120"/>
      <c r="US723" s="120"/>
      <c r="UT723" s="120"/>
      <c r="UU723" s="120"/>
      <c r="UV723" s="120"/>
      <c r="UW723" s="120"/>
      <c r="UX723" s="120"/>
      <c r="UY723" s="120"/>
      <c r="UZ723" s="120"/>
      <c r="VA723" s="120"/>
      <c r="VB723" s="120"/>
      <c r="VC723" s="120"/>
      <c r="VD723" s="120"/>
      <c r="VE723" s="120"/>
      <c r="VF723" s="120"/>
      <c r="VG723" s="120"/>
      <c r="VH723" s="120"/>
      <c r="VI723" s="120"/>
      <c r="VJ723" s="120"/>
      <c r="VK723" s="120"/>
      <c r="VL723" s="120"/>
      <c r="VM723" s="120"/>
      <c r="VN723" s="120"/>
      <c r="VO723" s="120"/>
      <c r="VP723" s="120"/>
      <c r="VQ723" s="120"/>
      <c r="VR723" s="120"/>
      <c r="VS723" s="120"/>
      <c r="VT723" s="120"/>
      <c r="VU723" s="120"/>
      <c r="VV723" s="120"/>
      <c r="VW723" s="120"/>
      <c r="VX723" s="120"/>
      <c r="VY723" s="120"/>
      <c r="VZ723" s="120"/>
      <c r="WA723" s="120"/>
      <c r="WB723" s="120"/>
      <c r="WC723" s="120"/>
      <c r="WD723" s="120"/>
      <c r="WE723" s="120"/>
      <c r="WF723" s="120"/>
      <c r="WG723" s="120"/>
      <c r="WH723" s="120"/>
      <c r="WI723" s="120"/>
      <c r="WJ723" s="120"/>
      <c r="WK723" s="120"/>
      <c r="WL723" s="120"/>
      <c r="WM723" s="120"/>
      <c r="WN723" s="120"/>
      <c r="WO723" s="120"/>
      <c r="WP723" s="120"/>
      <c r="WQ723" s="120"/>
      <c r="WR723" s="120"/>
      <c r="WS723" s="120"/>
      <c r="WT723" s="120"/>
      <c r="WU723" s="120"/>
      <c r="WV723" s="120"/>
      <c r="WW723" s="120"/>
      <c r="WX723" s="120"/>
      <c r="WY723" s="120"/>
      <c r="WZ723" s="120"/>
      <c r="XA723" s="120"/>
      <c r="XB723" s="120"/>
      <c r="XC723" s="120"/>
      <c r="XD723" s="120"/>
      <c r="XE723" s="120"/>
      <c r="XF723" s="120"/>
      <c r="XG723" s="120"/>
      <c r="XH723" s="120"/>
      <c r="XI723" s="120"/>
      <c r="XJ723" s="120"/>
      <c r="XK723" s="120"/>
      <c r="XL723" s="120"/>
      <c r="XM723" s="120"/>
      <c r="XN723" s="120"/>
      <c r="XO723" s="120"/>
      <c r="XP723" s="120"/>
      <c r="XQ723" s="120"/>
      <c r="XR723" s="120"/>
      <c r="XS723" s="120"/>
      <c r="XT723" s="120"/>
      <c r="XU723" s="120"/>
      <c r="XV723" s="120"/>
      <c r="XW723" s="120"/>
      <c r="XX723" s="120"/>
      <c r="XY723" s="120"/>
      <c r="XZ723" s="120"/>
      <c r="YA723" s="120"/>
      <c r="YB723" s="120"/>
      <c r="YC723" s="120"/>
      <c r="YD723" s="120"/>
      <c r="YE723" s="120"/>
      <c r="YF723" s="120"/>
      <c r="YG723" s="120"/>
      <c r="YH723" s="120"/>
      <c r="YI723" s="120"/>
      <c r="YJ723" s="120"/>
      <c r="YK723" s="120"/>
      <c r="YL723" s="120"/>
      <c r="YM723" s="120"/>
      <c r="YN723" s="120"/>
      <c r="YO723" s="120"/>
      <c r="YP723" s="120"/>
      <c r="YQ723" s="120"/>
      <c r="YR723" s="120"/>
      <c r="YS723" s="120"/>
      <c r="YT723" s="120"/>
      <c r="YU723" s="120"/>
      <c r="YV723" s="120"/>
      <c r="YW723" s="120"/>
      <c r="YX723" s="120"/>
      <c r="YY723" s="120"/>
      <c r="YZ723" s="120"/>
      <c r="ZA723" s="120"/>
      <c r="ZB723" s="120"/>
      <c r="ZC723" s="120"/>
      <c r="ZD723" s="120"/>
      <c r="ZE723" s="120"/>
      <c r="ZF723" s="120"/>
      <c r="ZG723" s="120"/>
      <c r="ZH723" s="120"/>
      <c r="ZI723" s="120"/>
      <c r="ZJ723" s="120"/>
      <c r="ZK723" s="120"/>
      <c r="ZL723" s="120"/>
      <c r="ZM723" s="120"/>
      <c r="ZN723" s="120"/>
      <c r="ZO723" s="120"/>
      <c r="ZP723" s="120"/>
      <c r="ZQ723" s="120"/>
      <c r="ZR723" s="120"/>
      <c r="ZS723" s="120"/>
      <c r="ZT723" s="120"/>
      <c r="ZU723" s="120"/>
      <c r="ZV723" s="120"/>
      <c r="ZW723" s="120"/>
      <c r="ZX723" s="120"/>
      <c r="ZY723" s="120"/>
      <c r="ZZ723" s="120"/>
      <c r="AAA723" s="120"/>
      <c r="AAB723" s="120"/>
      <c r="AAC723" s="120"/>
      <c r="AAD723" s="120"/>
      <c r="AAE723" s="120"/>
      <c r="AAF723" s="120"/>
      <c r="AAG723" s="120"/>
      <c r="AAH723" s="120"/>
      <c r="AAI723" s="120"/>
      <c r="AAJ723" s="120"/>
      <c r="AAK723" s="120"/>
      <c r="AAL723" s="120"/>
      <c r="AAM723" s="120"/>
      <c r="AAN723" s="120"/>
      <c r="AAO723" s="120"/>
      <c r="AAP723" s="120"/>
      <c r="AAQ723" s="120"/>
      <c r="AAR723" s="120"/>
      <c r="AAS723" s="120"/>
      <c r="AAT723" s="120"/>
      <c r="AAU723" s="120"/>
      <c r="AAV723" s="120"/>
      <c r="AAW723" s="120"/>
      <c r="AAX723" s="120"/>
      <c r="AAY723" s="120"/>
      <c r="AAZ723" s="120"/>
      <c r="ABA723" s="120"/>
      <c r="ABB723" s="120"/>
      <c r="ABC723" s="120"/>
      <c r="ABD723" s="120"/>
      <c r="ABE723" s="120"/>
      <c r="ABF723" s="120"/>
      <c r="ABG723" s="120"/>
      <c r="ABH723" s="120"/>
      <c r="ABI723" s="120"/>
      <c r="ABJ723" s="120"/>
      <c r="ABK723" s="120"/>
      <c r="ABL723" s="120"/>
      <c r="ABM723" s="120"/>
      <c r="ABN723" s="120"/>
      <c r="ABO723" s="120"/>
      <c r="ABP723" s="120"/>
      <c r="ABQ723" s="120"/>
      <c r="ABR723" s="120"/>
      <c r="ABS723" s="120"/>
      <c r="ABT723" s="120"/>
      <c r="ABU723" s="120"/>
      <c r="ABV723" s="120"/>
      <c r="ABW723" s="120"/>
      <c r="ABX723" s="120"/>
      <c r="ABY723" s="120"/>
      <c r="ABZ723" s="120"/>
      <c r="ACA723" s="120"/>
      <c r="ACB723" s="120"/>
      <c r="ACC723" s="120"/>
      <c r="ACD723" s="120"/>
      <c r="ACE723" s="120"/>
      <c r="ACF723" s="120"/>
      <c r="ACG723" s="120"/>
      <c r="ACH723" s="120"/>
      <c r="ACI723" s="120"/>
      <c r="ACJ723" s="120"/>
      <c r="ACK723" s="120"/>
      <c r="ACL723" s="120"/>
      <c r="ACM723" s="120"/>
      <c r="ACN723" s="120"/>
      <c r="ACO723" s="120"/>
      <c r="ACP723" s="120"/>
      <c r="ACQ723" s="120"/>
      <c r="ACR723" s="120"/>
      <c r="ACS723" s="120"/>
      <c r="ACT723" s="120"/>
      <c r="ACU723" s="120"/>
      <c r="ACV723" s="120"/>
      <c r="ACW723" s="120"/>
      <c r="ACX723" s="120"/>
      <c r="ACY723" s="120"/>
      <c r="ACZ723" s="120"/>
      <c r="ADA723" s="120"/>
      <c r="ADB723" s="120"/>
      <c r="ADC723" s="120"/>
      <c r="ADD723" s="120"/>
      <c r="ADE723" s="120"/>
      <c r="ADF723" s="120"/>
      <c r="ADG723" s="120"/>
      <c r="ADH723" s="120"/>
      <c r="ADI723" s="120"/>
      <c r="ADJ723" s="120"/>
      <c r="ADK723" s="120"/>
      <c r="ADL723" s="120"/>
      <c r="ADM723" s="120"/>
      <c r="ADN723" s="120"/>
      <c r="ADO723" s="120"/>
      <c r="ADP723" s="120"/>
      <c r="ADQ723" s="120"/>
      <c r="ADR723" s="120"/>
      <c r="ADS723" s="120"/>
      <c r="ADT723" s="120"/>
      <c r="ADU723" s="120"/>
      <c r="ADV723" s="120"/>
      <c r="ADW723" s="120"/>
      <c r="ADX723" s="120"/>
      <c r="ADY723" s="120"/>
      <c r="ADZ723" s="120"/>
      <c r="AEA723" s="120"/>
      <c r="AEB723" s="120"/>
      <c r="AEC723" s="120"/>
      <c r="AED723" s="120"/>
      <c r="AEE723" s="120"/>
      <c r="AEF723" s="120"/>
      <c r="AEG723" s="120"/>
      <c r="AEH723" s="120"/>
      <c r="AEI723" s="120"/>
      <c r="AEJ723" s="120"/>
      <c r="AEK723" s="120"/>
      <c r="AEL723" s="120"/>
      <c r="AEM723" s="120"/>
      <c r="AEN723" s="120"/>
      <c r="AEO723" s="120"/>
      <c r="AEP723" s="120"/>
      <c r="AEQ723" s="120"/>
      <c r="AER723" s="120"/>
      <c r="AES723" s="120"/>
      <c r="AET723" s="120"/>
      <c r="AEU723" s="120"/>
      <c r="AEV723" s="120"/>
      <c r="AEW723" s="120"/>
      <c r="AEX723" s="120"/>
      <c r="AEY723" s="120"/>
      <c r="AEZ723" s="120"/>
      <c r="AFA723" s="120"/>
      <c r="AFB723" s="120"/>
      <c r="AFC723" s="120"/>
      <c r="AFD723" s="120"/>
      <c r="AFE723" s="120"/>
      <c r="AFF723" s="120"/>
      <c r="AFG723" s="120"/>
      <c r="AFH723" s="120"/>
      <c r="AFI723" s="120"/>
      <c r="AFJ723" s="120"/>
      <c r="AFK723" s="120"/>
      <c r="AFL723" s="120"/>
      <c r="AFM723" s="120"/>
      <c r="AFN723" s="120"/>
      <c r="AFO723" s="120"/>
      <c r="AFP723" s="120"/>
      <c r="AFQ723" s="120"/>
      <c r="AFR723" s="120"/>
      <c r="AFS723" s="120"/>
      <c r="AFT723" s="120"/>
      <c r="AFU723" s="120"/>
      <c r="AFV723" s="120"/>
      <c r="AFW723" s="120"/>
      <c r="AFX723" s="120"/>
      <c r="AFY723" s="120"/>
      <c r="AFZ723" s="120"/>
      <c r="AGA723" s="120"/>
      <c r="AGB723" s="120"/>
      <c r="AGC723" s="120"/>
      <c r="AGD723" s="120"/>
      <c r="AGE723" s="120"/>
      <c r="AGF723" s="120"/>
      <c r="AGG723" s="120"/>
      <c r="AGH723" s="120"/>
      <c r="AGI723" s="120"/>
      <c r="AGJ723" s="120"/>
      <c r="AGK723" s="120"/>
      <c r="AGL723" s="120"/>
      <c r="AGM723" s="120"/>
      <c r="AGN723" s="120"/>
      <c r="AGO723" s="120"/>
      <c r="AGP723" s="120"/>
      <c r="AGQ723" s="120"/>
      <c r="AGR723" s="120"/>
      <c r="AGS723" s="120"/>
      <c r="AGT723" s="120"/>
      <c r="AGU723" s="120"/>
      <c r="AGV723" s="120"/>
      <c r="AGW723" s="120"/>
      <c r="AGX723" s="120"/>
      <c r="AGY723" s="120"/>
      <c r="AGZ723" s="120"/>
      <c r="AHA723" s="120"/>
      <c r="AHB723" s="120"/>
      <c r="AHC723" s="120"/>
      <c r="AHD723" s="120"/>
      <c r="AHE723" s="120"/>
      <c r="AHF723" s="120"/>
      <c r="AHG723" s="120"/>
      <c r="AHH723" s="120"/>
      <c r="AHI723" s="120"/>
      <c r="AHJ723" s="120"/>
      <c r="AHK723" s="120"/>
      <c r="AHL723" s="120"/>
      <c r="AHM723" s="120"/>
      <c r="AHN723" s="120"/>
      <c r="AHO723" s="120"/>
      <c r="AHP723" s="120"/>
      <c r="AHQ723" s="120"/>
      <c r="AHR723" s="120"/>
      <c r="AHS723" s="120"/>
      <c r="AHT723" s="120"/>
      <c r="AHU723" s="120"/>
      <c r="AHV723" s="120"/>
      <c r="AHW723" s="120"/>
      <c r="AHX723" s="120"/>
      <c r="AHY723" s="120"/>
      <c r="AHZ723" s="120"/>
      <c r="AIA723" s="120"/>
      <c r="AIB723" s="120"/>
      <c r="AIC723" s="120"/>
      <c r="AID723" s="120"/>
      <c r="AIE723" s="120"/>
      <c r="AIF723" s="120"/>
      <c r="AIG723" s="120"/>
      <c r="AIH723" s="120"/>
      <c r="AII723" s="120"/>
      <c r="AIJ723" s="120"/>
      <c r="AIK723" s="120"/>
      <c r="AIL723" s="120"/>
      <c r="AIM723" s="120"/>
      <c r="AIN723" s="120"/>
      <c r="AIO723" s="120"/>
      <c r="AIP723" s="120"/>
      <c r="AIQ723" s="120"/>
      <c r="AIR723" s="120"/>
      <c r="AIS723" s="120"/>
      <c r="AIT723" s="120"/>
      <c r="AIU723" s="120"/>
      <c r="AIV723" s="120"/>
      <c r="AIW723" s="120"/>
      <c r="AIX723" s="120"/>
      <c r="AIY723" s="120"/>
      <c r="AIZ723" s="120"/>
      <c r="AJA723" s="120"/>
      <c r="AJB723" s="120"/>
      <c r="AJC723" s="120"/>
      <c r="AJD723" s="120"/>
      <c r="AJE723" s="120"/>
      <c r="AJF723" s="120"/>
      <c r="AJG723" s="120"/>
      <c r="AJH723" s="120"/>
      <c r="AJI723" s="120"/>
      <c r="AJJ723" s="120"/>
      <c r="AJK723" s="120"/>
      <c r="AJL723" s="120"/>
      <c r="AJM723" s="120"/>
      <c r="AJN723" s="120"/>
      <c r="AJO723" s="120"/>
      <c r="AJP723" s="120"/>
      <c r="AJQ723" s="120"/>
      <c r="AJR723" s="120"/>
      <c r="AJS723" s="120"/>
      <c r="AJT723" s="120"/>
      <c r="AJU723" s="120"/>
      <c r="AJV723" s="120"/>
      <c r="AJW723" s="120"/>
      <c r="AJX723" s="120"/>
      <c r="AJY723" s="120"/>
      <c r="AJZ723" s="120"/>
      <c r="AKA723" s="120"/>
      <c r="AKB723" s="120"/>
      <c r="AKC723" s="120"/>
      <c r="AKD723" s="120"/>
      <c r="AKE723" s="120"/>
      <c r="AKF723" s="120"/>
      <c r="AKG723" s="120"/>
      <c r="AKH723" s="120"/>
      <c r="AKI723" s="120"/>
      <c r="AKJ723" s="120"/>
      <c r="AKK723" s="120"/>
      <c r="AKL723" s="120"/>
      <c r="AKM723" s="120"/>
      <c r="AKN723" s="120"/>
      <c r="AKO723" s="120"/>
      <c r="AKP723" s="120"/>
      <c r="AKQ723" s="120"/>
      <c r="AKR723" s="120"/>
      <c r="AKS723" s="120"/>
      <c r="AKT723" s="120"/>
      <c r="AKU723" s="120"/>
      <c r="AKV723" s="120"/>
      <c r="AKW723" s="120"/>
      <c r="AKX723" s="120"/>
      <c r="AKY723" s="120"/>
      <c r="AKZ723" s="120"/>
      <c r="ALA723" s="120"/>
      <c r="ALB723" s="120"/>
      <c r="ALC723" s="120"/>
      <c r="ALD723" s="120"/>
      <c r="ALE723" s="120"/>
      <c r="ALF723" s="120"/>
      <c r="ALG723" s="120"/>
      <c r="ALH723" s="120"/>
      <c r="ALI723" s="120"/>
      <c r="ALJ723" s="120"/>
      <c r="ALK723" s="120"/>
      <c r="ALL723" s="120"/>
      <c r="ALM723" s="120"/>
      <c r="ALN723" s="120"/>
      <c r="ALO723" s="120"/>
      <c r="ALP723" s="120"/>
      <c r="ALQ723" s="120"/>
      <c r="ALR723" s="120"/>
      <c r="ALS723" s="120"/>
      <c r="ALT723" s="120"/>
      <c r="ALU723" s="120"/>
      <c r="ALV723" s="120"/>
      <c r="ALW723" s="120"/>
      <c r="ALX723" s="120"/>
      <c r="ALY723" s="120"/>
      <c r="ALZ723" s="120"/>
      <c r="AMA723" s="120"/>
      <c r="AMB723" s="120"/>
      <c r="AMC723" s="120"/>
      <c r="AMD723" s="120"/>
      <c r="AME723" s="120"/>
      <c r="AMF723" s="120"/>
      <c r="AMG723" s="120"/>
      <c r="AMH723" s="120"/>
      <c r="AMI723" s="120"/>
      <c r="AMJ723" s="120"/>
      <c r="AMK723" s="120"/>
      <c r="AML723" s="120"/>
      <c r="AMM723" s="120"/>
      <c r="AMN723" s="120"/>
      <c r="AMO723" s="120"/>
      <c r="AMP723" s="120"/>
      <c r="AMQ723" s="120"/>
      <c r="AMR723" s="120"/>
      <c r="AMS723" s="120"/>
      <c r="AMT723" s="120"/>
      <c r="AMU723" s="120"/>
      <c r="AMV723" s="120"/>
      <c r="AMW723" s="120"/>
      <c r="AMX723" s="120"/>
      <c r="AMY723" s="120"/>
      <c r="AMZ723" s="120"/>
      <c r="ANA723" s="120"/>
      <c r="ANB723" s="120"/>
      <c r="ANC723" s="120"/>
      <c r="AND723" s="120"/>
      <c r="ANE723" s="120"/>
      <c r="ANF723" s="120"/>
      <c r="ANG723" s="120"/>
      <c r="ANH723" s="120"/>
      <c r="ANI723" s="120"/>
      <c r="ANJ723" s="120"/>
      <c r="ANK723" s="120"/>
      <c r="ANL723" s="120"/>
      <c r="ANM723" s="120"/>
      <c r="ANN723" s="120"/>
      <c r="ANO723" s="120"/>
      <c r="ANP723" s="120"/>
      <c r="ANQ723" s="120"/>
      <c r="ANR723" s="120"/>
      <c r="ANS723" s="120"/>
      <c r="ANT723" s="120"/>
      <c r="ANU723" s="120"/>
      <c r="ANV723" s="120"/>
      <c r="ANW723" s="120"/>
      <c r="ANX723" s="120"/>
      <c r="ANY723" s="120"/>
      <c r="ANZ723" s="120"/>
      <c r="AOA723" s="120"/>
      <c r="AOB723" s="120"/>
      <c r="AOC723" s="120"/>
      <c r="AOD723" s="120"/>
      <c r="AOE723" s="120"/>
      <c r="AOF723" s="120"/>
      <c r="AOG723" s="120"/>
      <c r="AOH723" s="120"/>
      <c r="AOI723" s="120"/>
      <c r="AOJ723" s="120"/>
      <c r="AOK723" s="120"/>
      <c r="AOL723" s="120"/>
      <c r="AOM723" s="120"/>
      <c r="AON723" s="120"/>
      <c r="AOO723" s="120"/>
      <c r="AOP723" s="120"/>
      <c r="AOQ723" s="120"/>
      <c r="AOR723" s="120"/>
      <c r="AOS723" s="120"/>
      <c r="AOT723" s="120"/>
      <c r="AOU723" s="120"/>
      <c r="AOV723" s="120"/>
      <c r="AOW723" s="120"/>
      <c r="AOX723" s="120"/>
      <c r="AOY723" s="120"/>
      <c r="AOZ723" s="120"/>
      <c r="APA723" s="120"/>
      <c r="APB723" s="120"/>
      <c r="APC723" s="120"/>
      <c r="APD723" s="120"/>
      <c r="APE723" s="120"/>
      <c r="APF723" s="120"/>
      <c r="APG723" s="120"/>
      <c r="APH723" s="120"/>
      <c r="API723" s="120"/>
      <c r="APJ723" s="120"/>
      <c r="APK723" s="120"/>
      <c r="APL723" s="120"/>
      <c r="APM723" s="120"/>
      <c r="APN723" s="120"/>
      <c r="APO723" s="120"/>
      <c r="APP723" s="120"/>
      <c r="APQ723" s="120"/>
      <c r="APR723" s="120"/>
      <c r="APS723" s="120"/>
      <c r="APT723" s="120"/>
      <c r="APU723" s="120"/>
      <c r="APV723" s="120"/>
      <c r="APW723" s="120"/>
      <c r="APX723" s="120"/>
      <c r="APY723" s="120"/>
      <c r="APZ723" s="120"/>
      <c r="AQA723" s="120"/>
      <c r="AQB723" s="120"/>
      <c r="AQC723" s="120"/>
      <c r="AQD723" s="120"/>
      <c r="AQE723" s="120"/>
      <c r="AQF723" s="120"/>
      <c r="AQG723" s="120"/>
      <c r="AQH723" s="120"/>
      <c r="AQI723" s="120"/>
      <c r="AQJ723" s="120"/>
      <c r="AQK723" s="120"/>
      <c r="AQL723" s="120"/>
      <c r="AQM723" s="120"/>
      <c r="AQN723" s="120"/>
      <c r="AQO723" s="120"/>
      <c r="AQP723" s="120"/>
      <c r="AQQ723" s="120"/>
      <c r="AQR723" s="120"/>
      <c r="AQS723" s="120"/>
      <c r="AQT723" s="120"/>
      <c r="AQU723" s="120"/>
      <c r="AQV723" s="120"/>
      <c r="AQW723" s="120"/>
      <c r="AQX723" s="120"/>
      <c r="AQY723" s="120"/>
      <c r="AQZ723" s="120"/>
      <c r="ARA723" s="120"/>
      <c r="ARB723" s="120"/>
      <c r="ARC723" s="120"/>
      <c r="ARD723" s="120"/>
      <c r="ARE723" s="120"/>
      <c r="ARF723" s="120"/>
      <c r="ARG723" s="120"/>
      <c r="ARH723" s="120"/>
      <c r="ARI723" s="120"/>
      <c r="ARJ723" s="120"/>
      <c r="ARK723" s="120"/>
      <c r="ARL723" s="120"/>
      <c r="ARM723" s="120"/>
      <c r="ARN723" s="120"/>
      <c r="ARO723" s="120"/>
      <c r="ARP723" s="120"/>
      <c r="ARQ723" s="120"/>
      <c r="ARR723" s="120"/>
      <c r="ARS723" s="120"/>
      <c r="ART723" s="120"/>
      <c r="ARU723" s="120"/>
      <c r="ARV723" s="120"/>
      <c r="ARW723" s="120"/>
      <c r="ARX723" s="120"/>
      <c r="ARY723" s="120"/>
      <c r="ARZ723" s="120"/>
      <c r="ASA723" s="120"/>
      <c r="ASB723" s="120"/>
      <c r="ASC723" s="120"/>
      <c r="ASD723" s="120"/>
      <c r="ASE723" s="120"/>
      <c r="ASF723" s="120"/>
      <c r="ASG723" s="120"/>
      <c r="ASH723" s="120"/>
      <c r="ASI723" s="120"/>
      <c r="ASJ723" s="120"/>
      <c r="ASK723" s="120"/>
      <c r="ASL723" s="120"/>
      <c r="ASM723" s="120"/>
      <c r="ASN723" s="120"/>
      <c r="ASO723" s="120"/>
      <c r="ASP723" s="120"/>
      <c r="ASQ723" s="120"/>
      <c r="ASR723" s="120"/>
      <c r="ASS723" s="120"/>
      <c r="AST723" s="120"/>
      <c r="ASU723" s="120"/>
      <c r="ASV723" s="120"/>
      <c r="ASW723" s="120"/>
      <c r="ASX723" s="120"/>
      <c r="ASY723" s="120"/>
      <c r="ASZ723" s="120"/>
      <c r="ATA723" s="120"/>
      <c r="ATB723" s="120"/>
      <c r="ATC723" s="120"/>
      <c r="ATD723" s="120"/>
      <c r="ATE723" s="120"/>
      <c r="ATF723" s="120"/>
      <c r="ATG723" s="120"/>
      <c r="ATH723" s="120"/>
      <c r="ATI723" s="120"/>
      <c r="ATJ723" s="120"/>
      <c r="ATK723" s="120"/>
      <c r="ATL723" s="120"/>
      <c r="ATM723" s="120"/>
      <c r="ATN723" s="120"/>
      <c r="ATO723" s="120"/>
      <c r="ATP723" s="120"/>
      <c r="ATQ723" s="120"/>
      <c r="ATR723" s="120"/>
      <c r="ATS723" s="120"/>
      <c r="ATT723" s="120"/>
      <c r="ATU723" s="120"/>
      <c r="ATV723" s="120"/>
      <c r="ATW723" s="120"/>
      <c r="ATX723" s="120"/>
      <c r="ATY723" s="120"/>
      <c r="ATZ723" s="120"/>
      <c r="AUA723" s="120"/>
      <c r="AUB723" s="120"/>
      <c r="AUC723" s="120"/>
      <c r="AUD723" s="120"/>
      <c r="AUE723" s="120"/>
      <c r="AUF723" s="120"/>
      <c r="AUG723" s="120"/>
      <c r="AUH723" s="120"/>
      <c r="AUI723" s="120"/>
      <c r="AUJ723" s="120"/>
      <c r="AUK723" s="120"/>
      <c r="AUL723" s="120"/>
      <c r="AUM723" s="120"/>
      <c r="AUN723" s="120"/>
      <c r="AUO723" s="120"/>
      <c r="AUP723" s="120"/>
      <c r="AUQ723" s="120"/>
      <c r="AUR723" s="120"/>
      <c r="AUS723" s="120"/>
      <c r="AUT723" s="120"/>
      <c r="AUU723" s="120"/>
      <c r="AUV723" s="120"/>
      <c r="AUW723" s="120"/>
      <c r="AUX723" s="120"/>
      <c r="AUY723" s="120"/>
      <c r="AUZ723" s="120"/>
      <c r="AVA723" s="120"/>
      <c r="AVB723" s="120"/>
      <c r="AVC723" s="120"/>
      <c r="AVD723" s="120"/>
      <c r="AVE723" s="120"/>
      <c r="AVF723" s="120"/>
      <c r="AVG723" s="120"/>
      <c r="AVH723" s="120"/>
      <c r="AVI723" s="120"/>
      <c r="AVJ723" s="120"/>
      <c r="AVK723" s="120"/>
      <c r="AVL723" s="120"/>
      <c r="AVM723" s="120"/>
      <c r="AVN723" s="120"/>
      <c r="AVO723" s="120"/>
      <c r="AVP723" s="120"/>
      <c r="AVQ723" s="120"/>
      <c r="AVR723" s="120"/>
      <c r="AVS723" s="120"/>
      <c r="AVT723" s="120"/>
      <c r="AVU723" s="120"/>
      <c r="AVV723" s="120"/>
      <c r="AVW723" s="120"/>
      <c r="AVX723" s="120"/>
      <c r="AVY723" s="120"/>
      <c r="AVZ723" s="120"/>
      <c r="AWA723" s="120"/>
      <c r="AWB723" s="120"/>
      <c r="AWC723" s="120"/>
      <c r="AWD723" s="120"/>
      <c r="AWE723" s="120"/>
      <c r="AWF723" s="120"/>
      <c r="AWG723" s="120"/>
      <c r="AWH723" s="120"/>
      <c r="AWI723" s="120"/>
      <c r="AWJ723" s="120"/>
      <c r="AWK723" s="120"/>
      <c r="AWL723" s="120"/>
      <c r="AWM723" s="120"/>
      <c r="AWN723" s="120"/>
      <c r="AWO723" s="120"/>
      <c r="AWP723" s="120"/>
      <c r="AWQ723" s="120"/>
      <c r="AWR723" s="120"/>
      <c r="AWS723" s="120"/>
      <c r="AWT723" s="120"/>
      <c r="AWU723" s="120"/>
      <c r="AWV723" s="120"/>
      <c r="AWW723" s="120"/>
      <c r="AWX723" s="120"/>
      <c r="AWY723" s="120"/>
      <c r="AWZ723" s="120"/>
      <c r="AXA723" s="120"/>
      <c r="AXB723" s="120"/>
      <c r="AXC723" s="120"/>
      <c r="AXD723" s="120"/>
      <c r="AXE723" s="120"/>
      <c r="AXF723" s="120"/>
      <c r="AXG723" s="120"/>
      <c r="AXH723" s="120"/>
      <c r="AXI723" s="120"/>
      <c r="AXJ723" s="120"/>
      <c r="AXK723" s="120"/>
      <c r="AXL723" s="120"/>
      <c r="AXM723" s="120"/>
      <c r="AXN723" s="120"/>
      <c r="AXO723" s="120"/>
      <c r="AXP723" s="120"/>
      <c r="AXQ723" s="120"/>
      <c r="AXR723" s="120"/>
      <c r="AXS723" s="120"/>
      <c r="AXT723" s="120"/>
      <c r="AXU723" s="120"/>
      <c r="AXV723" s="120"/>
      <c r="AXW723" s="120"/>
      <c r="AXX723" s="120"/>
      <c r="AXY723" s="120"/>
      <c r="AXZ723" s="120"/>
      <c r="AYA723" s="120"/>
      <c r="AYB723" s="120"/>
      <c r="AYC723" s="120"/>
      <c r="AYD723" s="120"/>
      <c r="AYE723" s="120"/>
      <c r="AYF723" s="120"/>
      <c r="AYG723" s="120"/>
      <c r="AYH723" s="120"/>
      <c r="AYI723" s="120"/>
      <c r="AYJ723" s="120"/>
      <c r="AYK723" s="120"/>
      <c r="AYL723" s="120"/>
      <c r="AYM723" s="120"/>
      <c r="AYN723" s="120"/>
      <c r="AYO723" s="120"/>
      <c r="AYP723" s="120"/>
      <c r="AYQ723" s="120"/>
      <c r="AYR723" s="120"/>
      <c r="AYS723" s="120"/>
      <c r="AYT723" s="120"/>
      <c r="AYU723" s="120"/>
      <c r="AYV723" s="120"/>
      <c r="AYW723" s="120"/>
      <c r="AYX723" s="120"/>
      <c r="AYY723" s="120"/>
      <c r="AYZ723" s="120"/>
      <c r="AZA723" s="120"/>
      <c r="AZB723" s="120"/>
      <c r="AZC723" s="120"/>
      <c r="AZD723" s="120"/>
      <c r="AZE723" s="120"/>
      <c r="AZF723" s="120"/>
      <c r="AZG723" s="120"/>
      <c r="AZH723" s="120"/>
      <c r="AZI723" s="120"/>
      <c r="AZJ723" s="120"/>
      <c r="AZK723" s="120"/>
      <c r="AZL723" s="120"/>
      <c r="AZM723" s="120"/>
      <c r="AZN723" s="120"/>
      <c r="AZO723" s="120"/>
      <c r="AZP723" s="120"/>
      <c r="AZQ723" s="120"/>
      <c r="AZR723" s="120"/>
      <c r="AZS723" s="120"/>
      <c r="AZT723" s="120"/>
      <c r="AZU723" s="120"/>
      <c r="AZV723" s="120"/>
      <c r="AZW723" s="120"/>
      <c r="AZX723" s="120"/>
      <c r="AZY723" s="120"/>
      <c r="AZZ723" s="120"/>
      <c r="BAA723" s="120"/>
      <c r="BAB723" s="120"/>
      <c r="BAC723" s="120"/>
      <c r="BAD723" s="120"/>
      <c r="BAE723" s="120"/>
      <c r="BAF723" s="120"/>
      <c r="BAG723" s="120"/>
      <c r="BAH723" s="120"/>
      <c r="BAI723" s="120"/>
      <c r="BAJ723" s="120"/>
      <c r="BAK723" s="120"/>
      <c r="BAL723" s="120"/>
      <c r="BAM723" s="120"/>
      <c r="BAN723" s="120"/>
      <c r="BAO723" s="120"/>
      <c r="BAP723" s="120"/>
      <c r="BAQ723" s="120"/>
      <c r="BAR723" s="120"/>
      <c r="BAS723" s="120"/>
      <c r="BAT723" s="120"/>
      <c r="BAU723" s="120"/>
      <c r="BAV723" s="120"/>
      <c r="BAW723" s="120"/>
      <c r="BAX723" s="120"/>
      <c r="BAY723" s="120"/>
      <c r="BAZ723" s="120"/>
      <c r="BBA723" s="120"/>
      <c r="BBB723" s="120"/>
      <c r="BBC723" s="120"/>
      <c r="BBD723" s="120"/>
      <c r="BBE723" s="120"/>
      <c r="BBF723" s="120"/>
      <c r="BBG723" s="120"/>
      <c r="BBH723" s="120"/>
      <c r="BBI723" s="120"/>
      <c r="BBJ723" s="120"/>
      <c r="BBK723" s="120"/>
      <c r="BBL723" s="120"/>
      <c r="BBM723" s="120"/>
      <c r="BBN723" s="120"/>
      <c r="BBO723" s="120"/>
      <c r="BBP723" s="120"/>
      <c r="BBQ723" s="120"/>
      <c r="BBR723" s="120"/>
      <c r="BBS723" s="120"/>
      <c r="BBT723" s="120"/>
      <c r="BBU723" s="120"/>
      <c r="BBV723" s="120"/>
      <c r="BBW723" s="120"/>
      <c r="BBX723" s="120"/>
      <c r="BBY723" s="120"/>
      <c r="BBZ723" s="120"/>
      <c r="BCA723" s="120"/>
      <c r="BCB723" s="120"/>
      <c r="BCC723" s="120"/>
      <c r="BCD723" s="120"/>
      <c r="BCE723" s="120"/>
      <c r="BCF723" s="120"/>
      <c r="BCG723" s="120"/>
      <c r="BCH723" s="120"/>
      <c r="BCI723" s="120"/>
      <c r="BCJ723" s="120"/>
      <c r="BCK723" s="120"/>
      <c r="BCL723" s="120"/>
      <c r="BCM723" s="120"/>
      <c r="BCN723" s="120"/>
      <c r="BCO723" s="120"/>
      <c r="BCP723" s="120"/>
      <c r="BCQ723" s="120"/>
      <c r="BCR723" s="120"/>
      <c r="BCS723" s="120"/>
      <c r="BCT723" s="120"/>
      <c r="BCU723" s="120"/>
      <c r="BCV723" s="120"/>
      <c r="BCW723" s="120"/>
      <c r="BCX723" s="120"/>
      <c r="BCY723" s="120"/>
      <c r="BCZ723" s="120"/>
      <c r="BDA723" s="120"/>
      <c r="BDB723" s="120"/>
      <c r="BDC723" s="120"/>
      <c r="BDD723" s="120"/>
      <c r="BDE723" s="120"/>
      <c r="BDF723" s="120"/>
      <c r="BDG723" s="120"/>
      <c r="BDH723" s="120"/>
      <c r="BDI723" s="120"/>
      <c r="BDJ723" s="120"/>
      <c r="BDK723" s="120"/>
      <c r="BDL723" s="120"/>
      <c r="BDM723" s="120"/>
      <c r="BDN723" s="120"/>
      <c r="BDO723" s="120"/>
      <c r="BDP723" s="120"/>
      <c r="BDQ723" s="120"/>
      <c r="BDR723" s="120"/>
      <c r="BDS723" s="120"/>
      <c r="BDT723" s="120"/>
      <c r="BDU723" s="120"/>
      <c r="BDV723" s="120"/>
      <c r="BDW723" s="120"/>
      <c r="BDX723" s="120"/>
      <c r="BDY723" s="120"/>
      <c r="BDZ723" s="120"/>
      <c r="BEA723" s="120"/>
      <c r="BEB723" s="120"/>
      <c r="BEC723" s="120"/>
      <c r="BED723" s="120"/>
      <c r="BEE723" s="120"/>
      <c r="BEF723" s="120"/>
      <c r="BEG723" s="120"/>
      <c r="BEH723" s="120"/>
      <c r="BEI723" s="120"/>
      <c r="BEJ723" s="120"/>
      <c r="BEK723" s="120"/>
      <c r="BEL723" s="120"/>
      <c r="BEM723" s="120"/>
      <c r="BEN723" s="120"/>
      <c r="BEO723" s="120"/>
      <c r="BEP723" s="120"/>
      <c r="BEQ723" s="120"/>
      <c r="BER723" s="120"/>
      <c r="BES723" s="120"/>
      <c r="BET723" s="120"/>
      <c r="BEU723" s="120"/>
      <c r="BEV723" s="120"/>
      <c r="BEW723" s="120"/>
      <c r="BEX723" s="120"/>
      <c r="BEY723" s="120"/>
      <c r="BEZ723" s="120"/>
      <c r="BFA723" s="120"/>
      <c r="BFB723" s="120"/>
      <c r="BFC723" s="120"/>
      <c r="BFD723" s="120"/>
      <c r="BFE723" s="120"/>
      <c r="BFF723" s="120"/>
      <c r="BFG723" s="120"/>
      <c r="BFH723" s="120"/>
      <c r="BFI723" s="120"/>
      <c r="BFJ723" s="120"/>
      <c r="BFK723" s="120"/>
      <c r="BFL723" s="120"/>
      <c r="BFM723" s="120"/>
      <c r="BFN723" s="120"/>
      <c r="BFO723" s="120"/>
      <c r="BFP723" s="120"/>
      <c r="BFQ723" s="120"/>
      <c r="BFR723" s="120"/>
      <c r="BFS723" s="120"/>
      <c r="BFT723" s="120"/>
      <c r="BFU723" s="120"/>
      <c r="BFV723" s="120"/>
      <c r="BFW723" s="120"/>
      <c r="BFX723" s="120"/>
      <c r="BFY723" s="120"/>
      <c r="BFZ723" s="120"/>
      <c r="BGA723" s="120"/>
      <c r="BGB723" s="120"/>
      <c r="BGC723" s="120"/>
      <c r="BGD723" s="120"/>
      <c r="BGE723" s="120"/>
      <c r="BGF723" s="120"/>
      <c r="BGG723" s="120"/>
      <c r="BGH723" s="120"/>
      <c r="BGI723" s="120"/>
      <c r="BGJ723" s="120"/>
      <c r="BGK723" s="120"/>
      <c r="BGL723" s="120"/>
      <c r="BGM723" s="120"/>
      <c r="BGN723" s="120"/>
      <c r="BGO723" s="120"/>
      <c r="BGP723" s="120"/>
      <c r="BGQ723" s="120"/>
      <c r="BGR723" s="120"/>
      <c r="BGS723" s="120"/>
      <c r="BGT723" s="120"/>
      <c r="BGU723" s="120"/>
      <c r="BGV723" s="120"/>
      <c r="BGW723" s="120"/>
      <c r="BGX723" s="120"/>
      <c r="BGY723" s="120"/>
      <c r="BGZ723" s="120"/>
      <c r="BHA723" s="120"/>
      <c r="BHB723" s="120"/>
      <c r="BHC723" s="120"/>
      <c r="BHD723" s="120"/>
      <c r="BHE723" s="120"/>
      <c r="BHF723" s="120"/>
      <c r="BHG723" s="120"/>
      <c r="BHH723" s="120"/>
      <c r="BHI723" s="120"/>
      <c r="BHJ723" s="120"/>
      <c r="BHK723" s="120"/>
      <c r="BHL723" s="120"/>
      <c r="BHM723" s="120"/>
      <c r="BHN723" s="120"/>
      <c r="BHO723" s="120"/>
      <c r="BHP723" s="120"/>
      <c r="BHQ723" s="120"/>
      <c r="BHR723" s="120"/>
      <c r="BHS723" s="120"/>
      <c r="BHT723" s="120"/>
      <c r="BHU723" s="120"/>
      <c r="BHV723" s="120"/>
      <c r="BHW723" s="120"/>
      <c r="BHX723" s="120"/>
      <c r="BHY723" s="120"/>
      <c r="BHZ723" s="120"/>
      <c r="BIA723" s="120"/>
      <c r="BIB723" s="120"/>
      <c r="BIC723" s="120"/>
      <c r="BID723" s="120"/>
      <c r="BIE723" s="120"/>
      <c r="BIF723" s="120"/>
      <c r="BIG723" s="120"/>
      <c r="BIH723" s="120"/>
      <c r="BII723" s="120"/>
      <c r="BIJ723" s="120"/>
      <c r="BIK723" s="120"/>
      <c r="BIL723" s="120"/>
      <c r="BIM723" s="120"/>
      <c r="BIN723" s="120"/>
      <c r="BIO723" s="120"/>
      <c r="BIP723" s="120"/>
      <c r="BIQ723" s="120"/>
      <c r="BIR723" s="120"/>
      <c r="BIS723" s="120"/>
      <c r="BIT723" s="120"/>
      <c r="BIU723" s="120"/>
      <c r="BIV723" s="120"/>
      <c r="BIW723" s="120"/>
      <c r="BIX723" s="120"/>
      <c r="BIY723" s="120"/>
      <c r="BIZ723" s="120"/>
      <c r="BJA723" s="120"/>
      <c r="BJB723" s="120"/>
      <c r="BJC723" s="120"/>
      <c r="BJD723" s="120"/>
      <c r="BJE723" s="120"/>
      <c r="BJF723" s="120"/>
      <c r="BJG723" s="120"/>
      <c r="BJH723" s="120"/>
      <c r="BJI723" s="120"/>
      <c r="BJJ723" s="120"/>
      <c r="BJK723" s="120"/>
      <c r="BJL723" s="120"/>
      <c r="BJM723" s="120"/>
      <c r="BJN723" s="120"/>
      <c r="BJO723" s="120"/>
      <c r="BJP723" s="120"/>
      <c r="BJQ723" s="120"/>
      <c r="BJR723" s="120"/>
      <c r="BJS723" s="120"/>
      <c r="BJT723" s="120"/>
      <c r="BJU723" s="120"/>
      <c r="BJV723" s="120"/>
      <c r="BJW723" s="120"/>
      <c r="BJX723" s="120"/>
      <c r="BJY723" s="120"/>
      <c r="BJZ723" s="120"/>
      <c r="BKA723" s="120"/>
      <c r="BKB723" s="120"/>
      <c r="BKC723" s="120"/>
      <c r="BKD723" s="120"/>
      <c r="BKE723" s="120"/>
      <c r="BKF723" s="120"/>
      <c r="BKG723" s="120"/>
      <c r="BKH723" s="120"/>
      <c r="BKI723" s="120"/>
      <c r="BKJ723" s="120"/>
      <c r="BKK723" s="120"/>
      <c r="BKL723" s="120"/>
      <c r="BKM723" s="120"/>
      <c r="BKN723" s="120"/>
      <c r="BKO723" s="120"/>
      <c r="BKP723" s="120"/>
      <c r="BKQ723" s="120"/>
      <c r="BKR723" s="120"/>
      <c r="BKS723" s="120"/>
      <c r="BKT723" s="120"/>
      <c r="BKU723" s="120"/>
      <c r="BKV723" s="120"/>
      <c r="BKW723" s="120"/>
      <c r="BKX723" s="120"/>
      <c r="BKY723" s="120"/>
      <c r="BKZ723" s="120"/>
      <c r="BLA723" s="120"/>
      <c r="BLB723" s="120"/>
      <c r="BLC723" s="120"/>
      <c r="BLD723" s="120"/>
      <c r="BLE723" s="120"/>
      <c r="BLF723" s="120"/>
      <c r="BLG723" s="120"/>
      <c r="BLH723" s="120"/>
      <c r="BLI723" s="120"/>
      <c r="BLJ723" s="120"/>
      <c r="BLK723" s="120"/>
      <c r="BLL723" s="120"/>
      <c r="BLM723" s="120"/>
      <c r="BLN723" s="120"/>
      <c r="BLO723" s="120"/>
      <c r="BLP723" s="120"/>
      <c r="BLQ723" s="120"/>
      <c r="BLR723" s="120"/>
      <c r="BLS723" s="120"/>
      <c r="BLT723" s="120"/>
      <c r="BLU723" s="120"/>
      <c r="BLV723" s="120"/>
      <c r="BLW723" s="120"/>
      <c r="BLX723" s="120"/>
      <c r="BLY723" s="120"/>
      <c r="BLZ723" s="120"/>
      <c r="BMA723" s="120"/>
      <c r="BMB723" s="120"/>
      <c r="BMC723" s="120"/>
      <c r="BMD723" s="120"/>
      <c r="BME723" s="120"/>
      <c r="BMF723" s="120"/>
      <c r="BMG723" s="120"/>
      <c r="BMH723" s="120"/>
      <c r="BMI723" s="120"/>
      <c r="BMJ723" s="120"/>
      <c r="BMK723" s="120"/>
      <c r="BML723" s="120"/>
      <c r="BMM723" s="120"/>
      <c r="BMN723" s="120"/>
      <c r="BMO723" s="120"/>
      <c r="BMP723" s="120"/>
      <c r="BMQ723" s="120"/>
      <c r="BMR723" s="120"/>
      <c r="BMS723" s="120"/>
      <c r="BMT723" s="120"/>
      <c r="BMU723" s="120"/>
      <c r="BMV723" s="120"/>
      <c r="BMW723" s="120"/>
      <c r="BMX723" s="120"/>
      <c r="BMY723" s="120"/>
      <c r="BMZ723" s="120"/>
      <c r="BNA723" s="120"/>
      <c r="BNB723" s="120"/>
      <c r="BNC723" s="120"/>
      <c r="BND723" s="120"/>
      <c r="BNE723" s="120"/>
      <c r="BNF723" s="120"/>
      <c r="BNG723" s="120"/>
      <c r="BNH723" s="120"/>
      <c r="BNI723" s="120"/>
      <c r="BNJ723" s="120"/>
      <c r="BNK723" s="120"/>
      <c r="BNL723" s="120"/>
      <c r="BNM723" s="120"/>
      <c r="BNN723" s="120"/>
      <c r="BNO723" s="120"/>
      <c r="BNP723" s="120"/>
      <c r="BNQ723" s="120"/>
      <c r="BNR723" s="120"/>
      <c r="BNS723" s="120"/>
      <c r="BNT723" s="120"/>
      <c r="BNU723" s="120"/>
      <c r="BNV723" s="120"/>
      <c r="BNW723" s="120"/>
      <c r="BNX723" s="120"/>
      <c r="BNY723" s="120"/>
      <c r="BNZ723" s="120"/>
      <c r="BOA723" s="120"/>
      <c r="BOB723" s="120"/>
      <c r="BOC723" s="120"/>
      <c r="BOD723" s="120"/>
      <c r="BOE723" s="120"/>
      <c r="BOF723" s="120"/>
      <c r="BOG723" s="120"/>
      <c r="BOH723" s="120"/>
      <c r="BOI723" s="120"/>
      <c r="BOJ723" s="120"/>
      <c r="BOK723" s="120"/>
      <c r="BOL723" s="120"/>
      <c r="BOM723" s="120"/>
      <c r="BON723" s="120"/>
      <c r="BOO723" s="120"/>
      <c r="BOP723" s="120"/>
      <c r="BOQ723" s="120"/>
      <c r="BOR723" s="120"/>
      <c r="BOS723" s="120"/>
      <c r="BOT723" s="120"/>
      <c r="BOU723" s="120"/>
      <c r="BOV723" s="120"/>
      <c r="BOW723" s="120"/>
      <c r="BOX723" s="120"/>
      <c r="BOY723" s="120"/>
      <c r="BOZ723" s="120"/>
      <c r="BPA723" s="120"/>
      <c r="BPB723" s="120"/>
      <c r="BPC723" s="120"/>
      <c r="BPD723" s="120"/>
      <c r="BPE723" s="120"/>
      <c r="BPF723" s="120"/>
      <c r="BPG723" s="120"/>
      <c r="BPH723" s="120"/>
      <c r="BPI723" s="120"/>
      <c r="BPJ723" s="120"/>
      <c r="BPK723" s="120"/>
      <c r="BPL723" s="120"/>
      <c r="BPM723" s="120"/>
      <c r="BPN723" s="120"/>
      <c r="BPO723" s="120"/>
      <c r="BPP723" s="120"/>
      <c r="BPQ723" s="120"/>
      <c r="BPR723" s="120"/>
      <c r="BPS723" s="120"/>
      <c r="BPT723" s="120"/>
      <c r="BPU723" s="120"/>
      <c r="BPV723" s="120"/>
      <c r="BPW723" s="120"/>
      <c r="BPX723" s="120"/>
      <c r="BPY723" s="120"/>
      <c r="BPZ723" s="120"/>
      <c r="BQA723" s="120"/>
      <c r="BQB723" s="120"/>
      <c r="BQC723" s="120"/>
      <c r="BQD723" s="120"/>
      <c r="BQE723" s="120"/>
      <c r="BQF723" s="120"/>
      <c r="BQG723" s="120"/>
      <c r="BQH723" s="120"/>
      <c r="BQI723" s="120"/>
      <c r="BQJ723" s="120"/>
      <c r="BQK723" s="120"/>
      <c r="BQL723" s="120"/>
      <c r="BQM723" s="120"/>
      <c r="BQN723" s="120"/>
      <c r="BQO723" s="120"/>
      <c r="BQP723" s="120"/>
      <c r="BQQ723" s="120"/>
      <c r="BQR723" s="120"/>
      <c r="BQS723" s="120"/>
      <c r="BQT723" s="120"/>
      <c r="BQU723" s="120"/>
      <c r="BQV723" s="120"/>
      <c r="BQW723" s="120"/>
      <c r="BQX723" s="120"/>
      <c r="BQY723" s="120"/>
      <c r="BQZ723" s="120"/>
      <c r="BRA723" s="120"/>
      <c r="BRB723" s="120"/>
      <c r="BRC723" s="120"/>
      <c r="BRD723" s="120"/>
      <c r="BRE723" s="120"/>
      <c r="BRF723" s="120"/>
      <c r="BRG723" s="120"/>
      <c r="BRH723" s="120"/>
      <c r="BRI723" s="120"/>
      <c r="BRJ723" s="120"/>
      <c r="BRK723" s="120"/>
      <c r="BRL723" s="120"/>
      <c r="BRM723" s="120"/>
      <c r="BRN723" s="120"/>
      <c r="BRO723" s="120"/>
      <c r="BRP723" s="120"/>
      <c r="BRQ723" s="120"/>
      <c r="BRR723" s="120"/>
      <c r="BRS723" s="120"/>
      <c r="BRT723" s="120"/>
      <c r="BRU723" s="120"/>
      <c r="BRV723" s="120"/>
      <c r="BRW723" s="120"/>
      <c r="BRX723" s="120"/>
      <c r="BRY723" s="120"/>
      <c r="BRZ723" s="120"/>
      <c r="BSA723" s="120"/>
      <c r="BSB723" s="120"/>
      <c r="BSC723" s="120"/>
      <c r="BSD723" s="120"/>
      <c r="BSE723" s="120"/>
      <c r="BSF723" s="120"/>
      <c r="BSG723" s="120"/>
      <c r="BSH723" s="120"/>
      <c r="BSI723" s="120"/>
      <c r="BSJ723" s="120"/>
      <c r="BSK723" s="120"/>
      <c r="BSL723" s="120"/>
      <c r="BSM723" s="120"/>
      <c r="BSN723" s="120"/>
      <c r="BSO723" s="120"/>
      <c r="BSP723" s="120"/>
      <c r="BSQ723" s="120"/>
      <c r="BSR723" s="120"/>
      <c r="BSS723" s="120"/>
      <c r="BST723" s="120"/>
      <c r="BSU723" s="120"/>
      <c r="BSV723" s="120"/>
      <c r="BSW723" s="120"/>
      <c r="BSX723" s="120"/>
      <c r="BSY723" s="120"/>
      <c r="BSZ723" s="120"/>
      <c r="BTA723" s="120"/>
      <c r="BTB723" s="120"/>
      <c r="BTC723" s="120"/>
      <c r="BTD723" s="120"/>
      <c r="BTE723" s="120"/>
      <c r="BTF723" s="120"/>
      <c r="BTG723" s="120"/>
      <c r="BTH723" s="120"/>
      <c r="BTI723" s="120"/>
      <c r="BTJ723" s="120"/>
      <c r="BTK723" s="120"/>
      <c r="BTL723" s="120"/>
      <c r="BTM723" s="120"/>
      <c r="BTN723" s="120"/>
      <c r="BTO723" s="120"/>
      <c r="BTP723" s="120"/>
      <c r="BTQ723" s="120"/>
      <c r="BTR723" s="120"/>
      <c r="BTS723" s="120"/>
      <c r="BTT723" s="120"/>
      <c r="BTU723" s="120"/>
      <c r="BTV723" s="120"/>
      <c r="BTW723" s="120"/>
      <c r="BTX723" s="120"/>
      <c r="BTY723" s="120"/>
      <c r="BTZ723" s="120"/>
      <c r="BUA723" s="120"/>
      <c r="BUB723" s="120"/>
      <c r="BUC723" s="120"/>
      <c r="BUD723" s="120"/>
      <c r="BUE723" s="120"/>
      <c r="BUF723" s="120"/>
      <c r="BUG723" s="120"/>
      <c r="BUH723" s="120"/>
      <c r="BUI723" s="120"/>
      <c r="BUJ723" s="120"/>
      <c r="BUK723" s="120"/>
      <c r="BUL723" s="120"/>
      <c r="BUM723" s="120"/>
      <c r="BUN723" s="120"/>
      <c r="BUO723" s="120"/>
      <c r="BUP723" s="120"/>
      <c r="BUQ723" s="120"/>
      <c r="BUR723" s="120"/>
      <c r="BUS723" s="120"/>
      <c r="BUT723" s="120"/>
      <c r="BUU723" s="120"/>
      <c r="BUV723" s="120"/>
      <c r="BUW723" s="120"/>
      <c r="BUX723" s="120"/>
      <c r="BUY723" s="120"/>
      <c r="BUZ723" s="120"/>
      <c r="BVA723" s="120"/>
      <c r="BVB723" s="120"/>
      <c r="BVC723" s="120"/>
      <c r="BVD723" s="120"/>
      <c r="BVE723" s="120"/>
      <c r="BVF723" s="120"/>
      <c r="BVG723" s="120"/>
      <c r="BVH723" s="120"/>
      <c r="BVI723" s="120"/>
      <c r="BVJ723" s="120"/>
      <c r="BVK723" s="120"/>
      <c r="BVL723" s="120"/>
      <c r="BVM723" s="120"/>
      <c r="BVN723" s="120"/>
      <c r="BVO723" s="120"/>
      <c r="BVP723" s="120"/>
      <c r="BVQ723" s="120"/>
      <c r="BVR723" s="120"/>
      <c r="BVS723" s="120"/>
      <c r="BVT723" s="120"/>
      <c r="BVU723" s="120"/>
      <c r="BVV723" s="120"/>
      <c r="BVW723" s="120"/>
      <c r="BVX723" s="120"/>
      <c r="BVY723" s="120"/>
      <c r="BVZ723" s="120"/>
      <c r="BWA723" s="120"/>
      <c r="BWB723" s="120"/>
      <c r="BWC723" s="120"/>
      <c r="BWD723" s="120"/>
      <c r="BWE723" s="120"/>
      <c r="BWF723" s="120"/>
      <c r="BWG723" s="120"/>
      <c r="BWH723" s="120"/>
      <c r="BWI723" s="120"/>
      <c r="BWJ723" s="120"/>
      <c r="BWK723" s="120"/>
      <c r="BWL723" s="120"/>
      <c r="BWM723" s="120"/>
      <c r="BWN723" s="120"/>
      <c r="BWO723" s="120"/>
      <c r="BWP723" s="120"/>
      <c r="BWQ723" s="120"/>
      <c r="BWR723" s="120"/>
      <c r="BWS723" s="120"/>
      <c r="BWT723" s="120"/>
      <c r="BWU723" s="120"/>
      <c r="BWV723" s="120"/>
      <c r="BWW723" s="120"/>
      <c r="BWX723" s="120"/>
      <c r="BWY723" s="120"/>
      <c r="BWZ723" s="120"/>
      <c r="BXA723" s="120"/>
      <c r="BXB723" s="120"/>
      <c r="BXC723" s="120"/>
      <c r="BXD723" s="120"/>
      <c r="BXE723" s="120"/>
      <c r="BXF723" s="120"/>
      <c r="BXG723" s="120"/>
      <c r="BXH723" s="120"/>
      <c r="BXI723" s="120"/>
      <c r="BXJ723" s="120"/>
      <c r="BXK723" s="120"/>
      <c r="BXL723" s="120"/>
      <c r="BXM723" s="120"/>
      <c r="BXN723" s="120"/>
      <c r="BXO723" s="120"/>
      <c r="BXP723" s="120"/>
      <c r="BXQ723" s="120"/>
      <c r="BXR723" s="120"/>
      <c r="BXS723" s="120"/>
      <c r="BXT723" s="120"/>
      <c r="BXU723" s="120"/>
      <c r="BXV723" s="120"/>
      <c r="BXW723" s="120"/>
      <c r="BXX723" s="120"/>
      <c r="BXY723" s="120"/>
      <c r="BXZ723" s="120"/>
      <c r="BYA723" s="120"/>
      <c r="BYB723" s="120"/>
      <c r="BYC723" s="120"/>
      <c r="BYD723" s="120"/>
      <c r="BYE723" s="120"/>
      <c r="BYF723" s="120"/>
      <c r="BYG723" s="120"/>
      <c r="BYH723" s="120"/>
      <c r="BYI723" s="120"/>
      <c r="BYJ723" s="120"/>
      <c r="BYK723" s="120"/>
      <c r="BYL723" s="120"/>
      <c r="BYM723" s="120"/>
      <c r="BYN723" s="120"/>
      <c r="BYO723" s="120"/>
      <c r="BYP723" s="120"/>
      <c r="BYQ723" s="120"/>
      <c r="BYR723" s="120"/>
      <c r="BYS723" s="120"/>
      <c r="BYT723" s="120"/>
      <c r="BYU723" s="120"/>
      <c r="BYV723" s="120"/>
      <c r="BYW723" s="120"/>
      <c r="BYX723" s="120"/>
      <c r="BYY723" s="120"/>
      <c r="BYZ723" s="120"/>
      <c r="BZA723" s="120"/>
      <c r="BZB723" s="120"/>
      <c r="BZC723" s="120"/>
      <c r="BZD723" s="120"/>
      <c r="BZE723" s="120"/>
      <c r="BZF723" s="120"/>
      <c r="BZG723" s="120"/>
      <c r="BZH723" s="120"/>
      <c r="BZI723" s="120"/>
      <c r="BZJ723" s="120"/>
      <c r="BZK723" s="120"/>
      <c r="BZL723" s="120"/>
      <c r="BZM723" s="120"/>
      <c r="BZN723" s="120"/>
      <c r="BZO723" s="120"/>
      <c r="BZP723" s="120"/>
      <c r="BZQ723" s="120"/>
      <c r="BZR723" s="120"/>
      <c r="BZS723" s="120"/>
      <c r="BZT723" s="120"/>
      <c r="BZU723" s="120"/>
      <c r="BZV723" s="120"/>
      <c r="BZW723" s="120"/>
      <c r="BZX723" s="120"/>
      <c r="BZY723" s="120"/>
      <c r="BZZ723" s="120"/>
      <c r="CAA723" s="120"/>
      <c r="CAB723" s="120"/>
      <c r="CAC723" s="120"/>
      <c r="CAD723" s="120"/>
      <c r="CAE723" s="120"/>
      <c r="CAF723" s="120"/>
      <c r="CAG723" s="120"/>
      <c r="CAH723" s="120"/>
      <c r="CAI723" s="120"/>
      <c r="CAJ723" s="120"/>
      <c r="CAK723" s="120"/>
      <c r="CAL723" s="120"/>
      <c r="CAM723" s="120"/>
      <c r="CAN723" s="120"/>
      <c r="CAO723" s="120"/>
      <c r="CAP723" s="120"/>
      <c r="CAQ723" s="120"/>
      <c r="CAR723" s="120"/>
      <c r="CAS723" s="120"/>
      <c r="CAT723" s="120"/>
      <c r="CAU723" s="120"/>
      <c r="CAV723" s="120"/>
      <c r="CAW723" s="120"/>
      <c r="CAX723" s="120"/>
      <c r="CAY723" s="120"/>
      <c r="CAZ723" s="120"/>
      <c r="CBA723" s="120"/>
      <c r="CBB723" s="120"/>
      <c r="CBC723" s="120"/>
      <c r="CBD723" s="120"/>
      <c r="CBE723" s="120"/>
      <c r="CBF723" s="120"/>
      <c r="CBG723" s="120"/>
      <c r="CBH723" s="120"/>
      <c r="CBI723" s="120"/>
      <c r="CBJ723" s="120"/>
      <c r="CBK723" s="120"/>
      <c r="CBL723" s="120"/>
      <c r="CBM723" s="120"/>
      <c r="CBN723" s="120"/>
      <c r="CBO723" s="120"/>
      <c r="CBP723" s="120"/>
      <c r="CBQ723" s="120"/>
      <c r="CBR723" s="120"/>
      <c r="CBS723" s="120"/>
      <c r="CBT723" s="120"/>
      <c r="CBU723" s="120"/>
      <c r="CBV723" s="120"/>
      <c r="CBW723" s="120"/>
      <c r="CBX723" s="120"/>
      <c r="CBY723" s="120"/>
      <c r="CBZ723" s="120"/>
      <c r="CCA723" s="120"/>
      <c r="CCB723" s="120"/>
      <c r="CCC723" s="120"/>
      <c r="CCD723" s="120"/>
      <c r="CCE723" s="120"/>
      <c r="CCF723" s="120"/>
      <c r="CCG723" s="120"/>
      <c r="CCH723" s="120"/>
      <c r="CCI723" s="120"/>
      <c r="CCJ723" s="120"/>
      <c r="CCK723" s="120"/>
      <c r="CCL723" s="120"/>
      <c r="CCM723" s="120"/>
      <c r="CCN723" s="120"/>
      <c r="CCO723" s="120"/>
      <c r="CCP723" s="120"/>
      <c r="CCQ723" s="120"/>
      <c r="CCR723" s="120"/>
      <c r="CCS723" s="120"/>
      <c r="CCT723" s="120"/>
      <c r="CCU723" s="120"/>
      <c r="CCV723" s="120"/>
      <c r="CCW723" s="120"/>
      <c r="CCX723" s="120"/>
      <c r="CCY723" s="120"/>
      <c r="CCZ723" s="120"/>
      <c r="CDA723" s="120"/>
      <c r="CDB723" s="120"/>
      <c r="CDC723" s="120"/>
      <c r="CDD723" s="120"/>
      <c r="CDE723" s="120"/>
      <c r="CDF723" s="120"/>
      <c r="CDG723" s="120"/>
      <c r="CDH723" s="120"/>
      <c r="CDI723" s="120"/>
      <c r="CDJ723" s="120"/>
      <c r="CDK723" s="120"/>
      <c r="CDL723" s="120"/>
      <c r="CDM723" s="120"/>
      <c r="CDN723" s="120"/>
      <c r="CDO723" s="120"/>
      <c r="CDP723" s="120"/>
      <c r="CDQ723" s="120"/>
      <c r="CDR723" s="120"/>
      <c r="CDS723" s="120"/>
      <c r="CDT723" s="120"/>
      <c r="CDU723" s="120"/>
      <c r="CDV723" s="120"/>
      <c r="CDW723" s="120"/>
      <c r="CDX723" s="120"/>
      <c r="CDY723" s="120"/>
      <c r="CDZ723" s="120"/>
      <c r="CEA723" s="120"/>
      <c r="CEB723" s="120"/>
      <c r="CEC723" s="120"/>
      <c r="CED723" s="120"/>
      <c r="CEE723" s="120"/>
      <c r="CEF723" s="120"/>
      <c r="CEG723" s="120"/>
      <c r="CEH723" s="120"/>
      <c r="CEI723" s="120"/>
      <c r="CEJ723" s="120"/>
      <c r="CEK723" s="120"/>
      <c r="CEL723" s="120"/>
      <c r="CEM723" s="120"/>
      <c r="CEN723" s="120"/>
      <c r="CEO723" s="120"/>
      <c r="CEP723" s="120"/>
      <c r="CEQ723" s="120"/>
      <c r="CER723" s="120"/>
      <c r="CES723" s="120"/>
      <c r="CET723" s="120"/>
      <c r="CEU723" s="120"/>
      <c r="CEV723" s="120"/>
      <c r="CEW723" s="120"/>
      <c r="CEX723" s="120"/>
      <c r="CEY723" s="120"/>
      <c r="CEZ723" s="120"/>
      <c r="CFA723" s="120"/>
      <c r="CFB723" s="120"/>
      <c r="CFC723" s="120"/>
      <c r="CFD723" s="120"/>
      <c r="CFE723" s="120"/>
      <c r="CFF723" s="120"/>
      <c r="CFG723" s="120"/>
      <c r="CFH723" s="120"/>
      <c r="CFI723" s="120"/>
      <c r="CFJ723" s="120"/>
      <c r="CFK723" s="120"/>
      <c r="CFL723" s="120"/>
      <c r="CFM723" s="120"/>
      <c r="CFN723" s="120"/>
      <c r="CFO723" s="120"/>
      <c r="CFP723" s="120"/>
      <c r="CFQ723" s="120"/>
      <c r="CFR723" s="120"/>
      <c r="CFS723" s="120"/>
      <c r="CFT723" s="120"/>
      <c r="CFU723" s="120"/>
      <c r="CFV723" s="120"/>
      <c r="CFW723" s="120"/>
      <c r="CFX723" s="120"/>
      <c r="CFY723" s="120"/>
      <c r="CFZ723" s="120"/>
      <c r="CGA723" s="120"/>
      <c r="CGB723" s="120"/>
      <c r="CGC723" s="120"/>
      <c r="CGD723" s="120"/>
      <c r="CGE723" s="120"/>
      <c r="CGF723" s="120"/>
      <c r="CGG723" s="120"/>
      <c r="CGH723" s="120"/>
      <c r="CGI723" s="120"/>
      <c r="CGJ723" s="120"/>
      <c r="CGK723" s="120"/>
      <c r="CGL723" s="120"/>
      <c r="CGM723" s="120"/>
      <c r="CGN723" s="120"/>
      <c r="CGO723" s="120"/>
      <c r="CGP723" s="120"/>
      <c r="CGQ723" s="120"/>
      <c r="CGR723" s="120"/>
      <c r="CGS723" s="120"/>
      <c r="CGT723" s="120"/>
      <c r="CGU723" s="120"/>
      <c r="CGV723" s="120"/>
      <c r="CGW723" s="120"/>
      <c r="CGX723" s="120"/>
      <c r="CGY723" s="120"/>
      <c r="CGZ723" s="120"/>
      <c r="CHA723" s="120"/>
      <c r="CHB723" s="120"/>
      <c r="CHC723" s="120"/>
      <c r="CHD723" s="120"/>
      <c r="CHE723" s="120"/>
      <c r="CHF723" s="120"/>
      <c r="CHG723" s="120"/>
      <c r="CHH723" s="120"/>
      <c r="CHI723" s="120"/>
      <c r="CHJ723" s="120"/>
      <c r="CHK723" s="120"/>
      <c r="CHL723" s="120"/>
      <c r="CHM723" s="120"/>
      <c r="CHN723" s="120"/>
      <c r="CHO723" s="120"/>
      <c r="CHP723" s="120"/>
      <c r="CHQ723" s="120"/>
      <c r="CHR723" s="120"/>
      <c r="CHS723" s="120"/>
      <c r="CHT723" s="120"/>
      <c r="CHU723" s="120"/>
      <c r="CHV723" s="120"/>
      <c r="CHW723" s="120"/>
      <c r="CHX723" s="120"/>
      <c r="CHY723" s="120"/>
      <c r="CHZ723" s="120"/>
      <c r="CIA723" s="120"/>
      <c r="CIB723" s="120"/>
      <c r="CIC723" s="120"/>
      <c r="CID723" s="120"/>
      <c r="CIE723" s="120"/>
      <c r="CIF723" s="120"/>
      <c r="CIG723" s="120"/>
      <c r="CIH723" s="120"/>
      <c r="CII723" s="120"/>
      <c r="CIJ723" s="120"/>
      <c r="CIK723" s="120"/>
      <c r="CIL723" s="120"/>
      <c r="CIM723" s="120"/>
      <c r="CIN723" s="120"/>
      <c r="CIO723" s="120"/>
      <c r="CIP723" s="120"/>
      <c r="CIQ723" s="120"/>
      <c r="CIR723" s="120"/>
      <c r="CIS723" s="120"/>
      <c r="CIT723" s="120"/>
      <c r="CIU723" s="120"/>
      <c r="CIV723" s="120"/>
      <c r="CIW723" s="120"/>
      <c r="CIX723" s="120"/>
      <c r="CIY723" s="120"/>
      <c r="CIZ723" s="120"/>
      <c r="CJA723" s="120"/>
      <c r="CJB723" s="120"/>
      <c r="CJC723" s="120"/>
      <c r="CJD723" s="120"/>
      <c r="CJE723" s="120"/>
      <c r="CJF723" s="120"/>
      <c r="CJG723" s="120"/>
      <c r="CJH723" s="120"/>
      <c r="CJI723" s="120"/>
      <c r="CJJ723" s="120"/>
      <c r="CJK723" s="120"/>
      <c r="CJL723" s="120"/>
      <c r="CJM723" s="120"/>
      <c r="CJN723" s="120"/>
      <c r="CJO723" s="120"/>
      <c r="CJP723" s="120"/>
      <c r="CJQ723" s="120"/>
      <c r="CJR723" s="120"/>
      <c r="CJS723" s="120"/>
      <c r="CJT723" s="120"/>
      <c r="CJU723" s="120"/>
      <c r="CJV723" s="120"/>
      <c r="CJW723" s="120"/>
      <c r="CJX723" s="120"/>
      <c r="CJY723" s="120"/>
      <c r="CJZ723" s="120"/>
      <c r="CKA723" s="120"/>
      <c r="CKB723" s="120"/>
      <c r="CKC723" s="120"/>
      <c r="CKD723" s="120"/>
      <c r="CKE723" s="120"/>
      <c r="CKF723" s="120"/>
      <c r="CKG723" s="120"/>
      <c r="CKH723" s="120"/>
      <c r="CKI723" s="120"/>
      <c r="CKJ723" s="120"/>
      <c r="CKK723" s="120"/>
      <c r="CKL723" s="120"/>
      <c r="CKM723" s="120"/>
      <c r="CKN723" s="120"/>
      <c r="CKO723" s="120"/>
      <c r="CKP723" s="120"/>
      <c r="CKQ723" s="120"/>
      <c r="CKR723" s="120"/>
      <c r="CKS723" s="120"/>
      <c r="CKT723" s="120"/>
      <c r="CKU723" s="120"/>
      <c r="CKV723" s="120"/>
      <c r="CKW723" s="120"/>
      <c r="CKX723" s="120"/>
      <c r="CKY723" s="120"/>
      <c r="CKZ723" s="120"/>
      <c r="CLA723" s="120"/>
      <c r="CLB723" s="120"/>
      <c r="CLC723" s="120"/>
      <c r="CLD723" s="120"/>
      <c r="CLE723" s="120"/>
      <c r="CLF723" s="120"/>
      <c r="CLG723" s="120"/>
      <c r="CLH723" s="120"/>
      <c r="CLI723" s="120"/>
      <c r="CLJ723" s="120"/>
      <c r="CLK723" s="120"/>
      <c r="CLL723" s="120"/>
      <c r="CLM723" s="120"/>
      <c r="CLN723" s="120"/>
      <c r="CLO723" s="120"/>
      <c r="CLP723" s="120"/>
      <c r="CLQ723" s="120"/>
      <c r="CLR723" s="120"/>
      <c r="CLS723" s="120"/>
      <c r="CLT723" s="120"/>
      <c r="CLU723" s="120"/>
      <c r="CLV723" s="120"/>
      <c r="CLW723" s="120"/>
      <c r="CLX723" s="120"/>
      <c r="CLY723" s="120"/>
      <c r="CLZ723" s="120"/>
      <c r="CMA723" s="120"/>
      <c r="CMB723" s="120"/>
      <c r="CMC723" s="120"/>
      <c r="CMD723" s="120"/>
      <c r="CME723" s="120"/>
      <c r="CMF723" s="120"/>
      <c r="CMG723" s="120"/>
      <c r="CMH723" s="120"/>
      <c r="CMI723" s="120"/>
      <c r="CMJ723" s="120"/>
      <c r="CMK723" s="120"/>
      <c r="CML723" s="120"/>
      <c r="CMM723" s="120"/>
      <c r="CMN723" s="120"/>
      <c r="CMO723" s="120"/>
      <c r="CMP723" s="120"/>
      <c r="CMQ723" s="120"/>
      <c r="CMR723" s="120"/>
      <c r="CMS723" s="120"/>
      <c r="CMT723" s="120"/>
      <c r="CMU723" s="120"/>
      <c r="CMV723" s="120"/>
      <c r="CMW723" s="120"/>
      <c r="CMX723" s="120"/>
      <c r="CMY723" s="120"/>
      <c r="CMZ723" s="120"/>
      <c r="CNA723" s="120"/>
      <c r="CNB723" s="120"/>
      <c r="CNC723" s="120"/>
      <c r="CND723" s="120"/>
      <c r="CNE723" s="120"/>
      <c r="CNF723" s="120"/>
      <c r="CNG723" s="120"/>
      <c r="CNH723" s="120"/>
      <c r="CNI723" s="120"/>
      <c r="CNJ723" s="120"/>
      <c r="CNK723" s="120"/>
      <c r="CNL723" s="120"/>
      <c r="CNM723" s="120"/>
      <c r="CNN723" s="120"/>
      <c r="CNO723" s="120"/>
      <c r="CNP723" s="120"/>
      <c r="CNQ723" s="120"/>
      <c r="CNR723" s="120"/>
      <c r="CNS723" s="120"/>
      <c r="CNT723" s="120"/>
      <c r="CNU723" s="120"/>
      <c r="CNV723" s="120"/>
      <c r="CNW723" s="120"/>
      <c r="CNX723" s="120"/>
      <c r="CNY723" s="120"/>
      <c r="CNZ723" s="120"/>
      <c r="COA723" s="120"/>
      <c r="COB723" s="120"/>
      <c r="COC723" s="120"/>
      <c r="COD723" s="120"/>
      <c r="COE723" s="120"/>
      <c r="COF723" s="120"/>
      <c r="COG723" s="120"/>
      <c r="COH723" s="120"/>
      <c r="COI723" s="120"/>
      <c r="COJ723" s="120"/>
      <c r="COK723" s="120"/>
      <c r="COL723" s="120"/>
      <c r="COM723" s="120"/>
      <c r="CON723" s="120"/>
      <c r="COO723" s="120"/>
      <c r="COP723" s="120"/>
      <c r="COQ723" s="120"/>
      <c r="COR723" s="120"/>
      <c r="COS723" s="120"/>
      <c r="COT723" s="120"/>
      <c r="COU723" s="120"/>
      <c r="COV723" s="120"/>
      <c r="COW723" s="120"/>
      <c r="COX723" s="120"/>
      <c r="COY723" s="120"/>
      <c r="COZ723" s="120"/>
      <c r="CPA723" s="120"/>
      <c r="CPB723" s="120"/>
      <c r="CPC723" s="120"/>
      <c r="CPD723" s="120"/>
      <c r="CPE723" s="120"/>
      <c r="CPF723" s="120"/>
      <c r="CPG723" s="120"/>
      <c r="CPH723" s="120"/>
      <c r="CPI723" s="120"/>
      <c r="CPJ723" s="120"/>
      <c r="CPK723" s="120"/>
      <c r="CPL723" s="120"/>
      <c r="CPM723" s="120"/>
      <c r="CPN723" s="120"/>
      <c r="CPO723" s="120"/>
      <c r="CPP723" s="120"/>
      <c r="CPQ723" s="120"/>
      <c r="CPR723" s="120"/>
      <c r="CPS723" s="120"/>
      <c r="CPT723" s="120"/>
      <c r="CPU723" s="120"/>
      <c r="CPV723" s="120"/>
      <c r="CPW723" s="120"/>
      <c r="CPX723" s="120"/>
      <c r="CPY723" s="120"/>
      <c r="CPZ723" s="120"/>
      <c r="CQA723" s="120"/>
      <c r="CQB723" s="120"/>
      <c r="CQC723" s="120"/>
      <c r="CQD723" s="120"/>
      <c r="CQE723" s="120"/>
      <c r="CQF723" s="120"/>
      <c r="CQG723" s="120"/>
      <c r="CQH723" s="120"/>
      <c r="CQI723" s="120"/>
      <c r="CQJ723" s="120"/>
      <c r="CQK723" s="120"/>
      <c r="CQL723" s="120"/>
      <c r="CQM723" s="120"/>
      <c r="CQN723" s="120"/>
      <c r="CQO723" s="120"/>
      <c r="CQP723" s="120"/>
      <c r="CQQ723" s="120"/>
      <c r="CQR723" s="120"/>
      <c r="CQS723" s="120"/>
      <c r="CQT723" s="120"/>
      <c r="CQU723" s="120"/>
      <c r="CQV723" s="120"/>
      <c r="CQW723" s="120"/>
      <c r="CQX723" s="120"/>
      <c r="CQY723" s="120"/>
      <c r="CQZ723" s="120"/>
      <c r="CRA723" s="120"/>
      <c r="CRB723" s="120"/>
      <c r="CRC723" s="120"/>
      <c r="CRD723" s="120"/>
      <c r="CRE723" s="120"/>
      <c r="CRF723" s="120"/>
      <c r="CRG723" s="120"/>
      <c r="CRH723" s="120"/>
      <c r="CRI723" s="120"/>
      <c r="CRJ723" s="120"/>
      <c r="CRK723" s="120"/>
      <c r="CRL723" s="120"/>
      <c r="CRM723" s="120"/>
      <c r="CRN723" s="120"/>
      <c r="CRO723" s="120"/>
      <c r="CRP723" s="120"/>
      <c r="CRQ723" s="120"/>
      <c r="CRR723" s="120"/>
      <c r="CRS723" s="120"/>
      <c r="CRT723" s="120"/>
      <c r="CRU723" s="120"/>
      <c r="CRV723" s="120"/>
      <c r="CRW723" s="120"/>
      <c r="CRX723" s="120"/>
      <c r="CRY723" s="120"/>
      <c r="CRZ723" s="120"/>
      <c r="CSA723" s="120"/>
      <c r="CSB723" s="120"/>
      <c r="CSC723" s="120"/>
      <c r="CSD723" s="120"/>
      <c r="CSE723" s="120"/>
      <c r="CSF723" s="120"/>
      <c r="CSG723" s="120"/>
      <c r="CSH723" s="120"/>
      <c r="CSI723" s="120"/>
      <c r="CSJ723" s="120"/>
      <c r="CSK723" s="120"/>
      <c r="CSL723" s="120"/>
      <c r="CSM723" s="120"/>
      <c r="CSN723" s="120"/>
      <c r="CSO723" s="120"/>
      <c r="CSP723" s="120"/>
      <c r="CSQ723" s="120"/>
      <c r="CSR723" s="120"/>
      <c r="CSS723" s="120"/>
      <c r="CST723" s="120"/>
      <c r="CSU723" s="120"/>
      <c r="CSV723" s="120"/>
      <c r="CSW723" s="120"/>
      <c r="CSX723" s="120"/>
      <c r="CSY723" s="120"/>
      <c r="CSZ723" s="120"/>
      <c r="CTA723" s="120"/>
      <c r="CTB723" s="120"/>
      <c r="CTC723" s="120"/>
      <c r="CTD723" s="120"/>
      <c r="CTE723" s="120"/>
      <c r="CTF723" s="120"/>
      <c r="CTG723" s="120"/>
      <c r="CTH723" s="120"/>
      <c r="CTI723" s="120"/>
      <c r="CTJ723" s="120"/>
      <c r="CTK723" s="120"/>
      <c r="CTL723" s="120"/>
      <c r="CTM723" s="120"/>
      <c r="CTN723" s="120"/>
      <c r="CTO723" s="120"/>
      <c r="CTP723" s="120"/>
      <c r="CTQ723" s="120"/>
      <c r="CTR723" s="120"/>
      <c r="CTS723" s="120"/>
      <c r="CTT723" s="120"/>
      <c r="CTU723" s="120"/>
      <c r="CTV723" s="120"/>
      <c r="CTW723" s="120"/>
      <c r="CTX723" s="120"/>
      <c r="CTY723" s="120"/>
      <c r="CTZ723" s="120"/>
      <c r="CUA723" s="120"/>
      <c r="CUB723" s="120"/>
      <c r="CUC723" s="120"/>
      <c r="CUD723" s="120"/>
      <c r="CUE723" s="120"/>
      <c r="CUF723" s="120"/>
      <c r="CUG723" s="120"/>
      <c r="CUH723" s="120"/>
      <c r="CUI723" s="120"/>
      <c r="CUJ723" s="120"/>
      <c r="CUK723" s="120"/>
      <c r="CUL723" s="120"/>
      <c r="CUM723" s="120"/>
      <c r="CUN723" s="120"/>
      <c r="CUO723" s="120"/>
      <c r="CUP723" s="120"/>
      <c r="CUQ723" s="120"/>
      <c r="CUR723" s="120"/>
      <c r="CUS723" s="120"/>
      <c r="CUT723" s="120"/>
      <c r="CUU723" s="120"/>
      <c r="CUV723" s="120"/>
      <c r="CUW723" s="120"/>
      <c r="CUX723" s="120"/>
      <c r="CUY723" s="120"/>
      <c r="CUZ723" s="120"/>
      <c r="CVA723" s="120"/>
      <c r="CVB723" s="120"/>
      <c r="CVC723" s="120"/>
      <c r="CVD723" s="120"/>
      <c r="CVE723" s="120"/>
      <c r="CVF723" s="120"/>
      <c r="CVG723" s="120"/>
      <c r="CVH723" s="120"/>
      <c r="CVI723" s="120"/>
      <c r="CVJ723" s="120"/>
      <c r="CVK723" s="120"/>
      <c r="CVL723" s="120"/>
      <c r="CVM723" s="120"/>
      <c r="CVN723" s="120"/>
      <c r="CVO723" s="120"/>
      <c r="CVP723" s="120"/>
      <c r="CVQ723" s="120"/>
      <c r="CVR723" s="120"/>
      <c r="CVS723" s="120"/>
      <c r="CVT723" s="120"/>
      <c r="CVU723" s="120"/>
      <c r="CVV723" s="120"/>
      <c r="CVW723" s="120"/>
      <c r="CVX723" s="120"/>
      <c r="CVY723" s="120"/>
      <c r="CVZ723" s="120"/>
      <c r="CWA723" s="120"/>
      <c r="CWB723" s="120"/>
      <c r="CWC723" s="120"/>
      <c r="CWD723" s="120"/>
      <c r="CWE723" s="120"/>
      <c r="CWF723" s="120"/>
      <c r="CWG723" s="120"/>
      <c r="CWH723" s="120"/>
      <c r="CWI723" s="120"/>
      <c r="CWJ723" s="120"/>
      <c r="CWK723" s="120"/>
      <c r="CWL723" s="120"/>
      <c r="CWM723" s="120"/>
      <c r="CWN723" s="120"/>
      <c r="CWO723" s="120"/>
      <c r="CWP723" s="120"/>
      <c r="CWQ723" s="120"/>
      <c r="CWR723" s="120"/>
      <c r="CWS723" s="120"/>
      <c r="CWT723" s="120"/>
      <c r="CWU723" s="120"/>
      <c r="CWV723" s="120"/>
      <c r="CWW723" s="120"/>
      <c r="CWX723" s="120"/>
      <c r="CWY723" s="120"/>
      <c r="CWZ723" s="120"/>
      <c r="CXA723" s="120"/>
      <c r="CXB723" s="120"/>
      <c r="CXC723" s="120"/>
      <c r="CXD723" s="120"/>
      <c r="CXE723" s="120"/>
      <c r="CXF723" s="120"/>
      <c r="CXG723" s="120"/>
      <c r="CXH723" s="120"/>
      <c r="CXI723" s="120"/>
      <c r="CXJ723" s="120"/>
      <c r="CXK723" s="120"/>
      <c r="CXL723" s="120"/>
      <c r="CXM723" s="120"/>
      <c r="CXN723" s="120"/>
      <c r="CXO723" s="120"/>
      <c r="CXP723" s="120"/>
      <c r="CXQ723" s="120"/>
      <c r="CXR723" s="120"/>
      <c r="CXS723" s="120"/>
      <c r="CXT723" s="120"/>
      <c r="CXU723" s="120"/>
      <c r="CXV723" s="120"/>
      <c r="CXW723" s="120"/>
      <c r="CXX723" s="120"/>
      <c r="CXY723" s="120"/>
      <c r="CXZ723" s="120"/>
      <c r="CYA723" s="120"/>
      <c r="CYB723" s="120"/>
      <c r="CYC723" s="120"/>
      <c r="CYD723" s="120"/>
      <c r="CYE723" s="120"/>
      <c r="CYF723" s="120"/>
      <c r="CYG723" s="120"/>
      <c r="CYH723" s="120"/>
      <c r="CYI723" s="120"/>
      <c r="CYJ723" s="120"/>
      <c r="CYK723" s="120"/>
      <c r="CYL723" s="120"/>
      <c r="CYM723" s="120"/>
      <c r="CYN723" s="120"/>
      <c r="CYO723" s="120"/>
      <c r="CYP723" s="120"/>
      <c r="CYQ723" s="120"/>
      <c r="CYR723" s="120"/>
      <c r="CYS723" s="120"/>
      <c r="CYT723" s="120"/>
      <c r="CYU723" s="120"/>
      <c r="CYV723" s="120"/>
      <c r="CYW723" s="120"/>
      <c r="CYX723" s="120"/>
      <c r="CYY723" s="120"/>
      <c r="CYZ723" s="120"/>
      <c r="CZA723" s="120"/>
      <c r="CZB723" s="120"/>
      <c r="CZC723" s="120"/>
      <c r="CZD723" s="120"/>
      <c r="CZE723" s="120"/>
      <c r="CZF723" s="120"/>
      <c r="CZG723" s="120"/>
      <c r="CZH723" s="120"/>
      <c r="CZI723" s="120"/>
      <c r="CZJ723" s="120"/>
      <c r="CZK723" s="120"/>
      <c r="CZL723" s="120"/>
      <c r="CZM723" s="120"/>
      <c r="CZN723" s="120"/>
      <c r="CZO723" s="120"/>
      <c r="CZP723" s="120"/>
      <c r="CZQ723" s="120"/>
      <c r="CZR723" s="120"/>
      <c r="CZS723" s="120"/>
      <c r="CZT723" s="120"/>
      <c r="CZU723" s="120"/>
      <c r="CZV723" s="120"/>
      <c r="CZW723" s="120"/>
      <c r="CZX723" s="120"/>
      <c r="CZY723" s="120"/>
      <c r="CZZ723" s="120"/>
      <c r="DAA723" s="120"/>
      <c r="DAB723" s="120"/>
      <c r="DAC723" s="120"/>
      <c r="DAD723" s="120"/>
      <c r="DAE723" s="120"/>
      <c r="DAF723" s="120"/>
      <c r="DAG723" s="120"/>
      <c r="DAH723" s="120"/>
      <c r="DAI723" s="120"/>
      <c r="DAJ723" s="120"/>
      <c r="DAK723" s="120"/>
      <c r="DAL723" s="120"/>
      <c r="DAM723" s="120"/>
      <c r="DAN723" s="120"/>
      <c r="DAO723" s="120"/>
      <c r="DAP723" s="120"/>
      <c r="DAQ723" s="120"/>
      <c r="DAR723" s="120"/>
      <c r="DAS723" s="120"/>
      <c r="DAT723" s="120"/>
      <c r="DAU723" s="120"/>
      <c r="DAV723" s="120"/>
      <c r="DAW723" s="120"/>
      <c r="DAX723" s="120"/>
      <c r="DAY723" s="120"/>
      <c r="DAZ723" s="120"/>
      <c r="DBA723" s="120"/>
      <c r="DBB723" s="120"/>
      <c r="DBC723" s="120"/>
      <c r="DBD723" s="120"/>
      <c r="DBE723" s="120"/>
      <c r="DBF723" s="120"/>
      <c r="DBG723" s="120"/>
      <c r="DBH723" s="120"/>
      <c r="DBI723" s="120"/>
      <c r="DBJ723" s="120"/>
      <c r="DBK723" s="120"/>
      <c r="DBL723" s="120"/>
      <c r="DBM723" s="120"/>
      <c r="DBN723" s="120"/>
      <c r="DBO723" s="120"/>
      <c r="DBP723" s="120"/>
      <c r="DBQ723" s="120"/>
      <c r="DBR723" s="120"/>
      <c r="DBS723" s="120"/>
      <c r="DBT723" s="120"/>
      <c r="DBU723" s="120"/>
      <c r="DBV723" s="120"/>
      <c r="DBW723" s="120"/>
      <c r="DBX723" s="120"/>
      <c r="DBY723" s="120"/>
      <c r="DBZ723" s="120"/>
      <c r="DCA723" s="120"/>
      <c r="DCB723" s="120"/>
      <c r="DCC723" s="120"/>
      <c r="DCD723" s="120"/>
      <c r="DCE723" s="120"/>
      <c r="DCF723" s="120"/>
      <c r="DCG723" s="120"/>
      <c r="DCH723" s="120"/>
      <c r="DCI723" s="120"/>
      <c r="DCJ723" s="120"/>
      <c r="DCK723" s="120"/>
      <c r="DCL723" s="120"/>
      <c r="DCM723" s="120"/>
      <c r="DCN723" s="120"/>
      <c r="DCO723" s="120"/>
      <c r="DCP723" s="120"/>
      <c r="DCQ723" s="120"/>
      <c r="DCR723" s="120"/>
      <c r="DCS723" s="120"/>
      <c r="DCT723" s="120"/>
      <c r="DCU723" s="120"/>
      <c r="DCV723" s="120"/>
      <c r="DCW723" s="120"/>
      <c r="DCX723" s="120"/>
      <c r="DCY723" s="120"/>
      <c r="DCZ723" s="120"/>
      <c r="DDA723" s="120"/>
      <c r="DDB723" s="120"/>
      <c r="DDC723" s="120"/>
      <c r="DDD723" s="120"/>
      <c r="DDE723" s="120"/>
      <c r="DDF723" s="120"/>
      <c r="DDG723" s="120"/>
      <c r="DDH723" s="120"/>
      <c r="DDI723" s="120"/>
      <c r="DDJ723" s="120"/>
      <c r="DDK723" s="120"/>
      <c r="DDL723" s="120"/>
      <c r="DDM723" s="120"/>
      <c r="DDN723" s="120"/>
      <c r="DDO723" s="120"/>
      <c r="DDP723" s="120"/>
      <c r="DDQ723" s="120"/>
      <c r="DDR723" s="120"/>
      <c r="DDS723" s="120"/>
      <c r="DDT723" s="120"/>
      <c r="DDU723" s="120"/>
      <c r="DDV723" s="120"/>
      <c r="DDW723" s="120"/>
      <c r="DDX723" s="120"/>
      <c r="DDY723" s="120"/>
      <c r="DDZ723" s="120"/>
      <c r="DEA723" s="120"/>
      <c r="DEB723" s="120"/>
      <c r="DEC723" s="120"/>
      <c r="DED723" s="120"/>
      <c r="DEE723" s="120"/>
      <c r="DEF723" s="120"/>
      <c r="DEG723" s="120"/>
      <c r="DEH723" s="120"/>
      <c r="DEI723" s="120"/>
      <c r="DEJ723" s="120"/>
      <c r="DEK723" s="120"/>
      <c r="DEL723" s="120"/>
      <c r="DEM723" s="120"/>
      <c r="DEN723" s="120"/>
      <c r="DEO723" s="120"/>
      <c r="DEP723" s="120"/>
      <c r="DEQ723" s="120"/>
      <c r="DER723" s="120"/>
      <c r="DES723" s="120"/>
      <c r="DET723" s="120"/>
      <c r="DEU723" s="120"/>
      <c r="DEV723" s="120"/>
      <c r="DEW723" s="120"/>
      <c r="DEX723" s="120"/>
      <c r="DEY723" s="120"/>
      <c r="DEZ723" s="120"/>
      <c r="DFA723" s="120"/>
      <c r="DFB723" s="120"/>
      <c r="DFC723" s="120"/>
      <c r="DFD723" s="120"/>
      <c r="DFE723" s="120"/>
      <c r="DFF723" s="120"/>
      <c r="DFG723" s="120"/>
      <c r="DFH723" s="120"/>
      <c r="DFI723" s="120"/>
      <c r="DFJ723" s="120"/>
      <c r="DFK723" s="120"/>
      <c r="DFL723" s="120"/>
      <c r="DFM723" s="120"/>
      <c r="DFN723" s="120"/>
      <c r="DFO723" s="120"/>
      <c r="DFP723" s="120"/>
      <c r="DFQ723" s="120"/>
      <c r="DFR723" s="120"/>
      <c r="DFS723" s="120"/>
      <c r="DFT723" s="120"/>
      <c r="DFU723" s="120"/>
      <c r="DFV723" s="120"/>
      <c r="DFW723" s="120"/>
      <c r="DFX723" s="120"/>
      <c r="DFY723" s="120"/>
      <c r="DFZ723" s="120"/>
      <c r="DGA723" s="120"/>
      <c r="DGB723" s="120"/>
      <c r="DGC723" s="120"/>
      <c r="DGD723" s="120"/>
      <c r="DGE723" s="120"/>
      <c r="DGF723" s="120"/>
      <c r="DGG723" s="120"/>
      <c r="DGH723" s="120"/>
      <c r="DGI723" s="120"/>
      <c r="DGJ723" s="120"/>
      <c r="DGK723" s="120"/>
      <c r="DGL723" s="120"/>
      <c r="DGM723" s="120"/>
      <c r="DGN723" s="120"/>
      <c r="DGO723" s="120"/>
      <c r="DGP723" s="120"/>
      <c r="DGQ723" s="120"/>
      <c r="DGR723" s="120"/>
      <c r="DGS723" s="120"/>
      <c r="DGT723" s="120"/>
      <c r="DGU723" s="120"/>
      <c r="DGV723" s="120"/>
      <c r="DGW723" s="120"/>
      <c r="DGX723" s="120"/>
      <c r="DGY723" s="120"/>
      <c r="DGZ723" s="120"/>
      <c r="DHA723" s="120"/>
      <c r="DHB723" s="120"/>
      <c r="DHC723" s="120"/>
      <c r="DHD723" s="120"/>
      <c r="DHE723" s="120"/>
      <c r="DHF723" s="120"/>
      <c r="DHG723" s="120"/>
      <c r="DHH723" s="120"/>
      <c r="DHI723" s="120"/>
      <c r="DHJ723" s="120"/>
      <c r="DHK723" s="120"/>
      <c r="DHL723" s="120"/>
      <c r="DHM723" s="120"/>
      <c r="DHN723" s="120"/>
      <c r="DHO723" s="120"/>
      <c r="DHP723" s="120"/>
      <c r="DHQ723" s="120"/>
      <c r="DHR723" s="120"/>
      <c r="DHS723" s="120"/>
      <c r="DHT723" s="120"/>
      <c r="DHU723" s="120"/>
      <c r="DHV723" s="120"/>
      <c r="DHW723" s="120"/>
      <c r="DHX723" s="120"/>
      <c r="DHY723" s="120"/>
      <c r="DHZ723" s="120"/>
      <c r="DIA723" s="120"/>
      <c r="DIB723" s="120"/>
      <c r="DIC723" s="120"/>
      <c r="DID723" s="120"/>
      <c r="DIE723" s="120"/>
      <c r="DIF723" s="120"/>
      <c r="DIG723" s="120"/>
      <c r="DIH723" s="120"/>
      <c r="DII723" s="120"/>
      <c r="DIJ723" s="120"/>
      <c r="DIK723" s="120"/>
      <c r="DIL723" s="120"/>
      <c r="DIM723" s="120"/>
      <c r="DIN723" s="120"/>
      <c r="DIO723" s="120"/>
      <c r="DIP723" s="120"/>
      <c r="DIQ723" s="120"/>
      <c r="DIR723" s="120"/>
      <c r="DIS723" s="120"/>
      <c r="DIT723" s="120"/>
      <c r="DIU723" s="120"/>
      <c r="DIV723" s="120"/>
      <c r="DIW723" s="120"/>
      <c r="DIX723" s="120"/>
      <c r="DIY723" s="120"/>
      <c r="DIZ723" s="120"/>
      <c r="DJA723" s="120"/>
      <c r="DJB723" s="120"/>
      <c r="DJC723" s="120"/>
      <c r="DJD723" s="120"/>
      <c r="DJE723" s="120"/>
      <c r="DJF723" s="120"/>
      <c r="DJG723" s="120"/>
      <c r="DJH723" s="120"/>
      <c r="DJI723" s="120"/>
      <c r="DJJ723" s="120"/>
      <c r="DJK723" s="120"/>
      <c r="DJL723" s="120"/>
      <c r="DJM723" s="120"/>
      <c r="DJN723" s="120"/>
      <c r="DJO723" s="120"/>
      <c r="DJP723" s="120"/>
      <c r="DJQ723" s="120"/>
      <c r="DJR723" s="120"/>
      <c r="DJS723" s="120"/>
      <c r="DJT723" s="120"/>
      <c r="DJU723" s="120"/>
      <c r="DJV723" s="120"/>
      <c r="DJW723" s="120"/>
      <c r="DJX723" s="120"/>
      <c r="DJY723" s="120"/>
      <c r="DJZ723" s="120"/>
      <c r="DKA723" s="120"/>
      <c r="DKB723" s="120"/>
      <c r="DKC723" s="120"/>
      <c r="DKD723" s="120"/>
      <c r="DKE723" s="120"/>
      <c r="DKF723" s="120"/>
      <c r="DKG723" s="120"/>
      <c r="DKH723" s="120"/>
      <c r="DKI723" s="120"/>
      <c r="DKJ723" s="120"/>
      <c r="DKK723" s="120"/>
      <c r="DKL723" s="120"/>
      <c r="DKM723" s="120"/>
      <c r="DKN723" s="120"/>
      <c r="DKO723" s="120"/>
      <c r="DKP723" s="120"/>
      <c r="DKQ723" s="120"/>
      <c r="DKR723" s="120"/>
      <c r="DKS723" s="120"/>
      <c r="DKT723" s="120"/>
      <c r="DKU723" s="120"/>
      <c r="DKV723" s="120"/>
      <c r="DKW723" s="120"/>
      <c r="DKX723" s="120"/>
      <c r="DKY723" s="120"/>
      <c r="DKZ723" s="120"/>
      <c r="DLA723" s="120"/>
      <c r="DLB723" s="120"/>
      <c r="DLC723" s="120"/>
      <c r="DLD723" s="120"/>
      <c r="DLE723" s="120"/>
      <c r="DLF723" s="120"/>
      <c r="DLG723" s="120"/>
      <c r="DLH723" s="120"/>
      <c r="DLI723" s="120"/>
      <c r="DLJ723" s="120"/>
      <c r="DLK723" s="120"/>
      <c r="DLL723" s="120"/>
      <c r="DLM723" s="120"/>
      <c r="DLN723" s="120"/>
      <c r="DLO723" s="120"/>
      <c r="DLP723" s="120"/>
      <c r="DLQ723" s="120"/>
      <c r="DLR723" s="120"/>
      <c r="DLS723" s="120"/>
      <c r="DLT723" s="120"/>
      <c r="DLU723" s="120"/>
      <c r="DLV723" s="120"/>
      <c r="DLW723" s="120"/>
      <c r="DLX723" s="120"/>
      <c r="DLY723" s="120"/>
      <c r="DLZ723" s="120"/>
      <c r="DMA723" s="120"/>
      <c r="DMB723" s="120"/>
      <c r="DMC723" s="120"/>
      <c r="DMD723" s="120"/>
      <c r="DME723" s="120"/>
      <c r="DMF723" s="120"/>
      <c r="DMG723" s="120"/>
      <c r="DMH723" s="120"/>
      <c r="DMI723" s="120"/>
      <c r="DMJ723" s="120"/>
      <c r="DMK723" s="120"/>
      <c r="DML723" s="120"/>
      <c r="DMM723" s="120"/>
      <c r="DMN723" s="120"/>
      <c r="DMO723" s="120"/>
      <c r="DMP723" s="120"/>
      <c r="DMQ723" s="120"/>
      <c r="DMR723" s="120"/>
      <c r="DMS723" s="120"/>
      <c r="DMT723" s="120"/>
      <c r="DMU723" s="120"/>
      <c r="DMV723" s="120"/>
      <c r="DMW723" s="120"/>
      <c r="DMX723" s="120"/>
      <c r="DMY723" s="120"/>
      <c r="DMZ723" s="120"/>
      <c r="DNA723" s="120"/>
      <c r="DNB723" s="120"/>
      <c r="DNC723" s="120"/>
      <c r="DND723" s="120"/>
      <c r="DNE723" s="120"/>
      <c r="DNF723" s="120"/>
      <c r="DNG723" s="120"/>
      <c r="DNH723" s="120"/>
      <c r="DNI723" s="120"/>
      <c r="DNJ723" s="120"/>
      <c r="DNK723" s="120"/>
      <c r="DNL723" s="120"/>
      <c r="DNM723" s="120"/>
      <c r="DNN723" s="120"/>
      <c r="DNO723" s="120"/>
      <c r="DNP723" s="120"/>
      <c r="DNQ723" s="120"/>
      <c r="DNR723" s="120"/>
      <c r="DNS723" s="120"/>
      <c r="DNT723" s="120"/>
      <c r="DNU723" s="120"/>
      <c r="DNV723" s="120"/>
      <c r="DNW723" s="120"/>
      <c r="DNX723" s="120"/>
      <c r="DNY723" s="120"/>
      <c r="DNZ723" s="120"/>
      <c r="DOA723" s="120"/>
      <c r="DOB723" s="120"/>
      <c r="DOC723" s="120"/>
      <c r="DOD723" s="120"/>
      <c r="DOE723" s="120"/>
      <c r="DOF723" s="120"/>
      <c r="DOG723" s="120"/>
      <c r="DOH723" s="120"/>
      <c r="DOI723" s="120"/>
      <c r="DOJ723" s="120"/>
      <c r="DOK723" s="120"/>
      <c r="DOL723" s="120"/>
      <c r="DOM723" s="120"/>
      <c r="DON723" s="120"/>
      <c r="DOO723" s="120"/>
      <c r="DOP723" s="120"/>
      <c r="DOQ723" s="120"/>
      <c r="DOR723" s="120"/>
      <c r="DOS723" s="120"/>
      <c r="DOT723" s="120"/>
      <c r="DOU723" s="120"/>
      <c r="DOV723" s="120"/>
      <c r="DOW723" s="120"/>
      <c r="DOX723" s="120"/>
      <c r="DOY723" s="120"/>
      <c r="DOZ723" s="120"/>
      <c r="DPA723" s="120"/>
      <c r="DPB723" s="120"/>
      <c r="DPC723" s="120"/>
      <c r="DPD723" s="120"/>
      <c r="DPE723" s="120"/>
      <c r="DPF723" s="120"/>
      <c r="DPG723" s="120"/>
      <c r="DPH723" s="120"/>
      <c r="DPI723" s="120"/>
      <c r="DPJ723" s="120"/>
      <c r="DPK723" s="120"/>
      <c r="DPL723" s="120"/>
      <c r="DPM723" s="120"/>
      <c r="DPN723" s="120"/>
      <c r="DPO723" s="120"/>
      <c r="DPP723" s="120"/>
      <c r="DPQ723" s="120"/>
      <c r="DPR723" s="120"/>
      <c r="DPS723" s="120"/>
      <c r="DPT723" s="120"/>
      <c r="DPU723" s="120"/>
      <c r="DPV723" s="120"/>
      <c r="DPW723" s="120"/>
      <c r="DPX723" s="120"/>
      <c r="DPY723" s="120"/>
      <c r="DPZ723" s="120"/>
      <c r="DQA723" s="120"/>
      <c r="DQB723" s="120"/>
      <c r="DQC723" s="120"/>
      <c r="DQD723" s="120"/>
      <c r="DQE723" s="120"/>
      <c r="DQF723" s="120"/>
      <c r="DQG723" s="120"/>
      <c r="DQH723" s="120"/>
      <c r="DQI723" s="120"/>
      <c r="DQJ723" s="120"/>
      <c r="DQK723" s="120"/>
      <c r="DQL723" s="120"/>
      <c r="DQM723" s="120"/>
      <c r="DQN723" s="120"/>
      <c r="DQO723" s="120"/>
      <c r="DQP723" s="120"/>
      <c r="DQQ723" s="120"/>
      <c r="DQR723" s="120"/>
      <c r="DQS723" s="120"/>
      <c r="DQT723" s="120"/>
      <c r="DQU723" s="120"/>
      <c r="DQV723" s="120"/>
      <c r="DQW723" s="120"/>
      <c r="DQX723" s="120"/>
      <c r="DQY723" s="120"/>
      <c r="DQZ723" s="120"/>
      <c r="DRA723" s="120"/>
      <c r="DRB723" s="120"/>
      <c r="DRC723" s="120"/>
      <c r="DRD723" s="120"/>
      <c r="DRE723" s="120"/>
      <c r="DRF723" s="120"/>
      <c r="DRG723" s="120"/>
      <c r="DRH723" s="120"/>
      <c r="DRI723" s="120"/>
      <c r="DRJ723" s="120"/>
      <c r="DRK723" s="120"/>
      <c r="DRL723" s="120"/>
      <c r="DRM723" s="120"/>
      <c r="DRN723" s="120"/>
      <c r="DRO723" s="120"/>
      <c r="DRP723" s="120"/>
      <c r="DRQ723" s="120"/>
      <c r="DRR723" s="120"/>
      <c r="DRS723" s="120"/>
      <c r="DRT723" s="120"/>
      <c r="DRU723" s="120"/>
      <c r="DRV723" s="120"/>
      <c r="DRW723" s="120"/>
      <c r="DRX723" s="120"/>
      <c r="DRY723" s="120"/>
      <c r="DRZ723" s="120"/>
      <c r="DSA723" s="120"/>
      <c r="DSB723" s="120"/>
      <c r="DSC723" s="120"/>
      <c r="DSD723" s="120"/>
      <c r="DSE723" s="120"/>
      <c r="DSF723" s="120"/>
      <c r="DSG723" s="120"/>
      <c r="DSH723" s="120"/>
      <c r="DSI723" s="120"/>
      <c r="DSJ723" s="120"/>
      <c r="DSK723" s="120"/>
      <c r="DSL723" s="120"/>
      <c r="DSM723" s="120"/>
      <c r="DSN723" s="120"/>
      <c r="DSO723" s="120"/>
      <c r="DSP723" s="120"/>
      <c r="DSQ723" s="120"/>
      <c r="DSR723" s="120"/>
      <c r="DSS723" s="120"/>
      <c r="DST723" s="120"/>
      <c r="DSU723" s="120"/>
      <c r="DSV723" s="120"/>
      <c r="DSW723" s="120"/>
      <c r="DSX723" s="120"/>
      <c r="DSY723" s="120"/>
      <c r="DSZ723" s="120"/>
      <c r="DTA723" s="120"/>
      <c r="DTB723" s="120"/>
      <c r="DTC723" s="120"/>
      <c r="DTD723" s="120"/>
      <c r="DTE723" s="120"/>
      <c r="DTF723" s="120"/>
      <c r="DTG723" s="120"/>
      <c r="DTH723" s="120"/>
      <c r="DTI723" s="120"/>
      <c r="DTJ723" s="120"/>
      <c r="DTK723" s="120"/>
      <c r="DTL723" s="120"/>
      <c r="DTM723" s="120"/>
      <c r="DTN723" s="120"/>
      <c r="DTO723" s="120"/>
      <c r="DTP723" s="120"/>
      <c r="DTQ723" s="120"/>
      <c r="DTR723" s="120"/>
      <c r="DTS723" s="120"/>
      <c r="DTT723" s="120"/>
      <c r="DTU723" s="120"/>
      <c r="DTV723" s="120"/>
      <c r="DTW723" s="120"/>
      <c r="DTX723" s="120"/>
      <c r="DTY723" s="120"/>
      <c r="DTZ723" s="120"/>
      <c r="DUA723" s="120"/>
      <c r="DUB723" s="120"/>
      <c r="DUC723" s="120"/>
      <c r="DUD723" s="120"/>
      <c r="DUE723" s="120"/>
      <c r="DUF723" s="120"/>
      <c r="DUG723" s="120"/>
      <c r="DUH723" s="120"/>
      <c r="DUI723" s="120"/>
      <c r="DUJ723" s="120"/>
      <c r="DUK723" s="120"/>
      <c r="DUL723" s="120"/>
      <c r="DUM723" s="120"/>
      <c r="DUN723" s="120"/>
      <c r="DUO723" s="120"/>
      <c r="DUP723" s="120"/>
      <c r="DUQ723" s="120"/>
      <c r="DUR723" s="120"/>
      <c r="DUS723" s="120"/>
      <c r="DUT723" s="120"/>
      <c r="DUU723" s="120"/>
      <c r="DUV723" s="120"/>
      <c r="DUW723" s="120"/>
      <c r="DUX723" s="120"/>
      <c r="DUY723" s="120"/>
      <c r="DUZ723" s="120"/>
      <c r="DVA723" s="120"/>
      <c r="DVB723" s="120"/>
      <c r="DVC723" s="120"/>
      <c r="DVD723" s="120"/>
      <c r="DVE723" s="120"/>
      <c r="DVF723" s="120"/>
      <c r="DVG723" s="120"/>
      <c r="DVH723" s="120"/>
      <c r="DVI723" s="120"/>
      <c r="DVJ723" s="120"/>
      <c r="DVK723" s="120"/>
      <c r="DVL723" s="120"/>
      <c r="DVM723" s="120"/>
      <c r="DVN723" s="120"/>
      <c r="DVO723" s="120"/>
      <c r="DVP723" s="120"/>
      <c r="DVQ723" s="120"/>
      <c r="DVR723" s="120"/>
      <c r="DVS723" s="120"/>
      <c r="DVT723" s="120"/>
      <c r="DVU723" s="120"/>
      <c r="DVV723" s="120"/>
      <c r="DVW723" s="120"/>
      <c r="DVX723" s="120"/>
      <c r="DVY723" s="120"/>
      <c r="DVZ723" s="120"/>
      <c r="DWA723" s="120"/>
      <c r="DWB723" s="120"/>
      <c r="DWC723" s="120"/>
      <c r="DWD723" s="120"/>
      <c r="DWE723" s="120"/>
      <c r="DWF723" s="120"/>
      <c r="DWG723" s="120"/>
      <c r="DWH723" s="120"/>
      <c r="DWI723" s="120"/>
      <c r="DWJ723" s="120"/>
      <c r="DWK723" s="120"/>
      <c r="DWL723" s="120"/>
      <c r="DWM723" s="120"/>
      <c r="DWN723" s="120"/>
      <c r="DWO723" s="120"/>
      <c r="DWP723" s="120"/>
      <c r="DWQ723" s="120"/>
      <c r="DWR723" s="120"/>
      <c r="DWS723" s="120"/>
      <c r="DWT723" s="120"/>
      <c r="DWU723" s="120"/>
      <c r="DWV723" s="120"/>
      <c r="DWW723" s="120"/>
      <c r="DWX723" s="120"/>
      <c r="DWY723" s="120"/>
      <c r="DWZ723" s="120"/>
      <c r="DXA723" s="120"/>
      <c r="DXB723" s="120"/>
      <c r="DXC723" s="120"/>
      <c r="DXD723" s="120"/>
      <c r="DXE723" s="120"/>
      <c r="DXF723" s="120"/>
      <c r="DXG723" s="120"/>
      <c r="DXH723" s="120"/>
      <c r="DXI723" s="120"/>
      <c r="DXJ723" s="120"/>
      <c r="DXK723" s="120"/>
      <c r="DXL723" s="120"/>
      <c r="DXM723" s="120"/>
      <c r="DXN723" s="120"/>
      <c r="DXO723" s="120"/>
      <c r="DXP723" s="120"/>
      <c r="DXQ723" s="120"/>
      <c r="DXR723" s="120"/>
      <c r="DXS723" s="120"/>
      <c r="DXT723" s="120"/>
      <c r="DXU723" s="120"/>
      <c r="DXV723" s="120"/>
      <c r="DXW723" s="120"/>
      <c r="DXX723" s="120"/>
      <c r="DXY723" s="120"/>
      <c r="DXZ723" s="120"/>
      <c r="DYA723" s="120"/>
      <c r="DYB723" s="120"/>
      <c r="DYC723" s="120"/>
      <c r="DYD723" s="120"/>
      <c r="DYE723" s="120"/>
      <c r="DYF723" s="120"/>
      <c r="DYG723" s="120"/>
      <c r="DYH723" s="120"/>
      <c r="DYI723" s="120"/>
      <c r="DYJ723" s="120"/>
      <c r="DYK723" s="120"/>
      <c r="DYL723" s="120"/>
      <c r="DYM723" s="120"/>
      <c r="DYN723" s="120"/>
      <c r="DYO723" s="120"/>
      <c r="DYP723" s="120"/>
      <c r="DYQ723" s="120"/>
      <c r="DYR723" s="120"/>
      <c r="DYS723" s="120"/>
      <c r="DYT723" s="120"/>
      <c r="DYU723" s="120"/>
      <c r="DYV723" s="120"/>
      <c r="DYW723" s="120"/>
      <c r="DYX723" s="120"/>
      <c r="DYY723" s="120"/>
      <c r="DYZ723" s="120"/>
      <c r="DZA723" s="120"/>
      <c r="DZB723" s="120"/>
      <c r="DZC723" s="120"/>
      <c r="DZD723" s="120"/>
      <c r="DZE723" s="120"/>
      <c r="DZF723" s="120"/>
      <c r="DZG723" s="120"/>
      <c r="DZH723" s="120"/>
      <c r="DZI723" s="120"/>
      <c r="DZJ723" s="120"/>
      <c r="DZK723" s="120"/>
      <c r="DZL723" s="120"/>
      <c r="DZM723" s="120"/>
      <c r="DZN723" s="120"/>
      <c r="DZO723" s="120"/>
      <c r="DZP723" s="120"/>
      <c r="DZQ723" s="120"/>
      <c r="DZR723" s="120"/>
      <c r="DZS723" s="120"/>
      <c r="DZT723" s="120"/>
      <c r="DZU723" s="120"/>
      <c r="DZV723" s="120"/>
      <c r="DZW723" s="120"/>
      <c r="DZX723" s="120"/>
      <c r="DZY723" s="120"/>
      <c r="DZZ723" s="120"/>
      <c r="EAA723" s="120"/>
      <c r="EAB723" s="120"/>
      <c r="EAC723" s="120"/>
      <c r="EAD723" s="120"/>
      <c r="EAE723" s="120"/>
      <c r="EAF723" s="120"/>
      <c r="EAG723" s="120"/>
      <c r="EAH723" s="120"/>
      <c r="EAI723" s="120"/>
      <c r="EAJ723" s="120"/>
      <c r="EAK723" s="120"/>
      <c r="EAL723" s="120"/>
      <c r="EAM723" s="120"/>
      <c r="EAN723" s="120"/>
      <c r="EAO723" s="120"/>
      <c r="EAP723" s="120"/>
      <c r="EAQ723" s="120"/>
      <c r="EAR723" s="120"/>
      <c r="EAS723" s="120"/>
      <c r="EAT723" s="120"/>
      <c r="EAU723" s="120"/>
      <c r="EAV723" s="120"/>
      <c r="EAW723" s="120"/>
      <c r="EAX723" s="120"/>
      <c r="EAY723" s="120"/>
      <c r="EAZ723" s="120"/>
      <c r="EBA723" s="120"/>
      <c r="EBB723" s="120"/>
      <c r="EBC723" s="120"/>
      <c r="EBD723" s="120"/>
      <c r="EBE723" s="120"/>
      <c r="EBF723" s="120"/>
      <c r="EBG723" s="120"/>
      <c r="EBH723" s="120"/>
      <c r="EBI723" s="120"/>
      <c r="EBJ723" s="120"/>
      <c r="EBK723" s="120"/>
      <c r="EBL723" s="120"/>
      <c r="EBM723" s="120"/>
      <c r="EBN723" s="120"/>
      <c r="EBO723" s="120"/>
      <c r="EBP723" s="120"/>
      <c r="EBQ723" s="120"/>
      <c r="EBR723" s="120"/>
      <c r="EBS723" s="120"/>
      <c r="EBT723" s="120"/>
      <c r="EBU723" s="120"/>
      <c r="EBV723" s="120"/>
      <c r="EBW723" s="120"/>
      <c r="EBX723" s="120"/>
      <c r="EBY723" s="120"/>
      <c r="EBZ723" s="120"/>
      <c r="ECA723" s="120"/>
      <c r="ECB723" s="120"/>
      <c r="ECC723" s="120"/>
      <c r="ECD723" s="120"/>
      <c r="ECE723" s="120"/>
      <c r="ECF723" s="120"/>
      <c r="ECG723" s="120"/>
      <c r="ECH723" s="120"/>
      <c r="ECI723" s="120"/>
      <c r="ECJ723" s="120"/>
      <c r="ECK723" s="120"/>
      <c r="ECL723" s="120"/>
      <c r="ECM723" s="120"/>
      <c r="ECN723" s="120"/>
      <c r="ECO723" s="120"/>
      <c r="ECP723" s="120"/>
      <c r="ECQ723" s="120"/>
      <c r="ECR723" s="120"/>
      <c r="ECS723" s="120"/>
      <c r="ECT723" s="120"/>
      <c r="ECU723" s="120"/>
      <c r="ECV723" s="120"/>
      <c r="ECW723" s="120"/>
      <c r="ECX723" s="120"/>
      <c r="ECY723" s="120"/>
      <c r="ECZ723" s="120"/>
      <c r="EDA723" s="120"/>
      <c r="EDB723" s="120"/>
      <c r="EDC723" s="120"/>
      <c r="EDD723" s="120"/>
      <c r="EDE723" s="120"/>
      <c r="EDF723" s="120"/>
      <c r="EDG723" s="120"/>
      <c r="EDH723" s="120"/>
      <c r="EDI723" s="120"/>
      <c r="EDJ723" s="120"/>
      <c r="EDK723" s="120"/>
      <c r="EDL723" s="120"/>
      <c r="EDM723" s="120"/>
      <c r="EDN723" s="120"/>
      <c r="EDO723" s="120"/>
      <c r="EDP723" s="120"/>
      <c r="EDQ723" s="120"/>
      <c r="EDR723" s="120"/>
      <c r="EDS723" s="120"/>
      <c r="EDT723" s="120"/>
      <c r="EDU723" s="120"/>
      <c r="EDV723" s="120"/>
      <c r="EDW723" s="120"/>
      <c r="EDX723" s="120"/>
      <c r="EDY723" s="120"/>
      <c r="EDZ723" s="120"/>
      <c r="EEA723" s="120"/>
      <c r="EEB723" s="120"/>
      <c r="EEC723" s="120"/>
      <c r="EED723" s="120"/>
      <c r="EEE723" s="120"/>
      <c r="EEF723" s="120"/>
      <c r="EEG723" s="120"/>
      <c r="EEH723" s="120"/>
      <c r="EEI723" s="120"/>
      <c r="EEJ723" s="120"/>
      <c r="EEK723" s="120"/>
      <c r="EEL723" s="120"/>
      <c r="EEM723" s="120"/>
      <c r="EEN723" s="120"/>
      <c r="EEO723" s="120"/>
      <c r="EEP723" s="120"/>
      <c r="EEQ723" s="120"/>
      <c r="EER723" s="120"/>
      <c r="EES723" s="120"/>
      <c r="EET723" s="120"/>
      <c r="EEU723" s="120"/>
      <c r="EEV723" s="120"/>
      <c r="EEW723" s="120"/>
      <c r="EEX723" s="120"/>
      <c r="EEY723" s="120"/>
      <c r="EEZ723" s="120"/>
      <c r="EFA723" s="120"/>
      <c r="EFB723" s="120"/>
      <c r="EFC723" s="120"/>
      <c r="EFD723" s="120"/>
      <c r="EFE723" s="120"/>
      <c r="EFF723" s="120"/>
      <c r="EFG723" s="120"/>
      <c r="EFH723" s="120"/>
      <c r="EFI723" s="120"/>
      <c r="EFJ723" s="120"/>
      <c r="EFK723" s="120"/>
      <c r="EFL723" s="120"/>
      <c r="EFM723" s="120"/>
      <c r="EFN723" s="120"/>
      <c r="EFO723" s="120"/>
      <c r="EFP723" s="120"/>
      <c r="EFQ723" s="120"/>
      <c r="EFR723" s="120"/>
      <c r="EFS723" s="120"/>
      <c r="EFT723" s="120"/>
      <c r="EFU723" s="120"/>
      <c r="EFV723" s="120"/>
      <c r="EFW723" s="120"/>
      <c r="EFX723" s="120"/>
      <c r="EFY723" s="120"/>
      <c r="EFZ723" s="120"/>
      <c r="EGA723" s="120"/>
      <c r="EGB723" s="120"/>
      <c r="EGC723" s="120"/>
      <c r="EGD723" s="120"/>
      <c r="EGE723" s="120"/>
      <c r="EGF723" s="120"/>
      <c r="EGG723" s="120"/>
      <c r="EGH723" s="120"/>
      <c r="EGI723" s="120"/>
      <c r="EGJ723" s="120"/>
      <c r="EGK723" s="120"/>
      <c r="EGL723" s="120"/>
      <c r="EGM723" s="120"/>
      <c r="EGN723" s="120"/>
      <c r="EGO723" s="120"/>
      <c r="EGP723" s="120"/>
      <c r="EGQ723" s="120"/>
      <c r="EGR723" s="120"/>
      <c r="EGS723" s="120"/>
      <c r="EGT723" s="120"/>
      <c r="EGU723" s="120"/>
      <c r="EGV723" s="120"/>
      <c r="EGW723" s="120"/>
      <c r="EGX723" s="120"/>
      <c r="EGY723" s="120"/>
      <c r="EGZ723" s="120"/>
      <c r="EHA723" s="120"/>
      <c r="EHB723" s="120"/>
      <c r="EHC723" s="120"/>
      <c r="EHD723" s="120"/>
      <c r="EHE723" s="120"/>
      <c r="EHF723" s="120"/>
      <c r="EHG723" s="120"/>
      <c r="EHH723" s="120"/>
      <c r="EHI723" s="120"/>
      <c r="EHJ723" s="120"/>
      <c r="EHK723" s="120"/>
      <c r="EHL723" s="120"/>
      <c r="EHM723" s="120"/>
      <c r="EHN723" s="120"/>
      <c r="EHO723" s="120"/>
      <c r="EHP723" s="120"/>
      <c r="EHQ723" s="120"/>
      <c r="EHR723" s="120"/>
      <c r="EHS723" s="120"/>
      <c r="EHT723" s="120"/>
      <c r="EHU723" s="120"/>
      <c r="EHV723" s="120"/>
      <c r="EHW723" s="120"/>
      <c r="EHX723" s="120"/>
      <c r="EHY723" s="120"/>
      <c r="EHZ723" s="120"/>
      <c r="EIA723" s="120"/>
      <c r="EIB723" s="120"/>
      <c r="EIC723" s="120"/>
      <c r="EID723" s="120"/>
      <c r="EIE723" s="120"/>
      <c r="EIF723" s="120"/>
      <c r="EIG723" s="120"/>
      <c r="EIH723" s="120"/>
      <c r="EII723" s="120"/>
      <c r="EIJ723" s="120"/>
      <c r="EIK723" s="120"/>
      <c r="EIL723" s="120"/>
      <c r="EIM723" s="120"/>
      <c r="EIN723" s="120"/>
      <c r="EIO723" s="120"/>
      <c r="EIP723" s="120"/>
      <c r="EIQ723" s="120"/>
      <c r="EIR723" s="120"/>
      <c r="EIS723" s="120"/>
      <c r="EIT723" s="120"/>
      <c r="EIU723" s="120"/>
      <c r="EIV723" s="120"/>
      <c r="EIW723" s="120"/>
      <c r="EIX723" s="120"/>
      <c r="EIY723" s="120"/>
      <c r="EIZ723" s="120"/>
      <c r="EJA723" s="120"/>
      <c r="EJB723" s="120"/>
      <c r="EJC723" s="120"/>
      <c r="EJD723" s="120"/>
      <c r="EJE723" s="120"/>
      <c r="EJF723" s="120"/>
      <c r="EJG723" s="120"/>
      <c r="EJH723" s="120"/>
      <c r="EJI723" s="120"/>
      <c r="EJJ723" s="120"/>
      <c r="EJK723" s="120"/>
      <c r="EJL723" s="120"/>
      <c r="EJM723" s="120"/>
      <c r="EJN723" s="120"/>
      <c r="EJO723" s="120"/>
      <c r="EJP723" s="120"/>
      <c r="EJQ723" s="120"/>
      <c r="EJR723" s="120"/>
      <c r="EJS723" s="120"/>
      <c r="EJT723" s="120"/>
      <c r="EJU723" s="120"/>
      <c r="EJV723" s="120"/>
      <c r="EJW723" s="120"/>
      <c r="EJX723" s="120"/>
      <c r="EJY723" s="120"/>
      <c r="EJZ723" s="120"/>
      <c r="EKA723" s="120"/>
      <c r="EKB723" s="120"/>
      <c r="EKC723" s="120"/>
      <c r="EKD723" s="120"/>
      <c r="EKE723" s="120"/>
      <c r="EKF723" s="120"/>
      <c r="EKG723" s="120"/>
      <c r="EKH723" s="120"/>
      <c r="EKI723" s="120"/>
      <c r="EKJ723" s="120"/>
      <c r="EKK723" s="120"/>
      <c r="EKL723" s="120"/>
      <c r="EKM723" s="120"/>
      <c r="EKN723" s="120"/>
      <c r="EKO723" s="120"/>
      <c r="EKP723" s="120"/>
      <c r="EKQ723" s="120"/>
      <c r="EKR723" s="120"/>
      <c r="EKS723" s="120"/>
      <c r="EKT723" s="120"/>
      <c r="EKU723" s="120"/>
      <c r="EKV723" s="120"/>
      <c r="EKW723" s="120"/>
      <c r="EKX723" s="120"/>
      <c r="EKY723" s="120"/>
      <c r="EKZ723" s="120"/>
      <c r="ELA723" s="120"/>
      <c r="ELB723" s="120"/>
      <c r="ELC723" s="120"/>
      <c r="ELD723" s="120"/>
      <c r="ELE723" s="120"/>
      <c r="ELF723" s="120"/>
      <c r="ELG723" s="120"/>
      <c r="ELH723" s="120"/>
      <c r="ELI723" s="120"/>
      <c r="ELJ723" s="120"/>
      <c r="ELK723" s="120"/>
      <c r="ELL723" s="120"/>
      <c r="ELM723" s="120"/>
      <c r="ELN723" s="120"/>
      <c r="ELO723" s="120"/>
      <c r="ELP723" s="120"/>
      <c r="ELQ723" s="120"/>
      <c r="ELR723" s="120"/>
      <c r="ELS723" s="120"/>
      <c r="ELT723" s="120"/>
      <c r="ELU723" s="120"/>
      <c r="ELV723" s="120"/>
      <c r="ELW723" s="120"/>
      <c r="ELX723" s="120"/>
      <c r="ELY723" s="120"/>
      <c r="ELZ723" s="120"/>
      <c r="EMA723" s="120"/>
      <c r="EMB723" s="120"/>
      <c r="EMC723" s="120"/>
      <c r="EMD723" s="120"/>
      <c r="EME723" s="120"/>
      <c r="EMF723" s="120"/>
      <c r="EMG723" s="120"/>
      <c r="EMH723" s="120"/>
      <c r="EMI723" s="120"/>
      <c r="EMJ723" s="120"/>
      <c r="EMK723" s="120"/>
      <c r="EML723" s="120"/>
      <c r="EMM723" s="120"/>
      <c r="EMN723" s="120"/>
      <c r="EMO723" s="120"/>
      <c r="EMP723" s="120"/>
      <c r="EMQ723" s="120"/>
      <c r="EMR723" s="120"/>
      <c r="EMS723" s="120"/>
      <c r="EMT723" s="120"/>
      <c r="EMU723" s="120"/>
      <c r="EMV723" s="120"/>
      <c r="EMW723" s="120"/>
      <c r="EMX723" s="120"/>
      <c r="EMY723" s="120"/>
      <c r="EMZ723" s="120"/>
      <c r="ENA723" s="120"/>
      <c r="ENB723" s="120"/>
      <c r="ENC723" s="120"/>
      <c r="END723" s="120"/>
      <c r="ENE723" s="120"/>
      <c r="ENF723" s="120"/>
      <c r="ENG723" s="120"/>
      <c r="ENH723" s="120"/>
      <c r="ENI723" s="120"/>
      <c r="ENJ723" s="120"/>
      <c r="ENK723" s="120"/>
      <c r="ENL723" s="120"/>
      <c r="ENM723" s="120"/>
      <c r="ENN723" s="120"/>
      <c r="ENO723" s="120"/>
      <c r="ENP723" s="120"/>
      <c r="ENQ723" s="120"/>
      <c r="ENR723" s="120"/>
      <c r="ENS723" s="120"/>
      <c r="ENT723" s="120"/>
      <c r="ENU723" s="120"/>
      <c r="ENV723" s="120"/>
      <c r="ENW723" s="120"/>
      <c r="ENX723" s="120"/>
      <c r="ENY723" s="120"/>
      <c r="ENZ723" s="120"/>
      <c r="EOA723" s="120"/>
      <c r="EOB723" s="120"/>
      <c r="EOC723" s="120"/>
      <c r="EOD723" s="120"/>
      <c r="EOE723" s="120"/>
      <c r="EOF723" s="120"/>
      <c r="EOG723" s="120"/>
      <c r="EOH723" s="120"/>
      <c r="EOI723" s="120"/>
      <c r="EOJ723" s="120"/>
      <c r="EOK723" s="120"/>
      <c r="EOL723" s="120"/>
      <c r="EOM723" s="120"/>
      <c r="EON723" s="120"/>
      <c r="EOO723" s="120"/>
      <c r="EOP723" s="120"/>
      <c r="EOQ723" s="120"/>
      <c r="EOR723" s="120"/>
      <c r="EOS723" s="120"/>
      <c r="EOT723" s="120"/>
      <c r="EOU723" s="120"/>
      <c r="EOV723" s="120"/>
      <c r="EOW723" s="120"/>
      <c r="EOX723" s="120"/>
      <c r="EOY723" s="120"/>
      <c r="EOZ723" s="120"/>
      <c r="EPA723" s="120"/>
      <c r="EPB723" s="120"/>
      <c r="EPC723" s="120"/>
      <c r="EPD723" s="120"/>
      <c r="EPE723" s="120"/>
      <c r="EPF723" s="120"/>
      <c r="EPG723" s="120"/>
      <c r="EPH723" s="120"/>
      <c r="EPI723" s="120"/>
      <c r="EPJ723" s="120"/>
      <c r="EPK723" s="120"/>
      <c r="EPL723" s="120"/>
      <c r="EPM723" s="120"/>
      <c r="EPN723" s="120"/>
      <c r="EPO723" s="120"/>
      <c r="EPP723" s="120"/>
      <c r="EPQ723" s="120"/>
      <c r="EPR723" s="120"/>
      <c r="EPS723" s="120"/>
      <c r="EPT723" s="120"/>
      <c r="EPU723" s="120"/>
      <c r="EPV723" s="120"/>
      <c r="EPW723" s="120"/>
      <c r="EPX723" s="120"/>
      <c r="EPY723" s="120"/>
      <c r="EPZ723" s="120"/>
      <c r="EQA723" s="120"/>
      <c r="EQB723" s="120"/>
      <c r="EQC723" s="120"/>
      <c r="EQD723" s="120"/>
      <c r="EQE723" s="120"/>
      <c r="EQF723" s="120"/>
      <c r="EQG723" s="120"/>
      <c r="EQH723" s="120"/>
      <c r="EQI723" s="120"/>
      <c r="EQJ723" s="120"/>
      <c r="EQK723" s="120"/>
      <c r="EQL723" s="120"/>
      <c r="EQM723" s="120"/>
      <c r="EQN723" s="120"/>
      <c r="EQO723" s="120"/>
      <c r="EQP723" s="120"/>
      <c r="EQQ723" s="120"/>
      <c r="EQR723" s="120"/>
      <c r="EQS723" s="120"/>
      <c r="EQT723" s="120"/>
      <c r="EQU723" s="120"/>
      <c r="EQV723" s="120"/>
      <c r="EQW723" s="120"/>
      <c r="EQX723" s="120"/>
      <c r="EQY723" s="120"/>
      <c r="EQZ723" s="120"/>
      <c r="ERA723" s="120"/>
      <c r="ERB723" s="120"/>
      <c r="ERC723" s="120"/>
      <c r="ERD723" s="120"/>
      <c r="ERE723" s="120"/>
      <c r="ERF723" s="120"/>
      <c r="ERG723" s="120"/>
      <c r="ERH723" s="120"/>
      <c r="ERI723" s="120"/>
      <c r="ERJ723" s="120"/>
      <c r="ERK723" s="120"/>
      <c r="ERL723" s="120"/>
      <c r="ERM723" s="120"/>
      <c r="ERN723" s="120"/>
      <c r="ERO723" s="120"/>
      <c r="ERP723" s="120"/>
      <c r="ERQ723" s="120"/>
      <c r="ERR723" s="120"/>
      <c r="ERS723" s="120"/>
      <c r="ERT723" s="120"/>
      <c r="ERU723" s="120"/>
      <c r="ERV723" s="120"/>
      <c r="ERW723" s="120"/>
      <c r="ERX723" s="120"/>
      <c r="ERY723" s="120"/>
      <c r="ERZ723" s="120"/>
      <c r="ESA723" s="120"/>
      <c r="ESB723" s="120"/>
      <c r="ESC723" s="120"/>
      <c r="ESD723" s="120"/>
      <c r="ESE723" s="120"/>
      <c r="ESF723" s="120"/>
      <c r="ESG723" s="120"/>
      <c r="ESH723" s="120"/>
      <c r="ESI723" s="120"/>
      <c r="ESJ723" s="120"/>
      <c r="ESK723" s="120"/>
      <c r="ESL723" s="120"/>
      <c r="ESM723" s="120"/>
      <c r="ESN723" s="120"/>
      <c r="ESO723" s="120"/>
      <c r="ESP723" s="120"/>
      <c r="ESQ723" s="120"/>
      <c r="ESR723" s="120"/>
      <c r="ESS723" s="120"/>
      <c r="EST723" s="120"/>
      <c r="ESU723" s="120"/>
      <c r="ESV723" s="120"/>
      <c r="ESW723" s="120"/>
      <c r="ESX723" s="120"/>
      <c r="ESY723" s="120"/>
      <c r="ESZ723" s="120"/>
      <c r="ETA723" s="120"/>
      <c r="ETB723" s="120"/>
      <c r="ETC723" s="120"/>
      <c r="ETD723" s="120"/>
      <c r="ETE723" s="120"/>
      <c r="ETF723" s="120"/>
      <c r="ETG723" s="120"/>
      <c r="ETH723" s="120"/>
      <c r="ETI723" s="120"/>
      <c r="ETJ723" s="120"/>
      <c r="ETK723" s="120"/>
      <c r="ETL723" s="120"/>
      <c r="ETM723" s="120"/>
      <c r="ETN723" s="120"/>
      <c r="ETO723" s="120"/>
      <c r="ETP723" s="120"/>
      <c r="ETQ723" s="120"/>
      <c r="ETR723" s="120"/>
      <c r="ETS723" s="120"/>
      <c r="ETT723" s="120"/>
      <c r="ETU723" s="120"/>
      <c r="ETV723" s="120"/>
      <c r="ETW723" s="120"/>
      <c r="ETX723" s="120"/>
      <c r="ETY723" s="120"/>
      <c r="ETZ723" s="120"/>
      <c r="EUA723" s="120"/>
      <c r="EUB723" s="120"/>
      <c r="EUC723" s="120"/>
      <c r="EUD723" s="120"/>
      <c r="EUE723" s="120"/>
      <c r="EUF723" s="120"/>
      <c r="EUG723" s="120"/>
      <c r="EUH723" s="120"/>
      <c r="EUI723" s="120"/>
      <c r="EUJ723" s="120"/>
      <c r="EUK723" s="120"/>
      <c r="EUL723" s="120"/>
      <c r="EUM723" s="120"/>
      <c r="EUN723" s="120"/>
      <c r="EUO723" s="120"/>
      <c r="EUP723" s="120"/>
      <c r="EUQ723" s="120"/>
      <c r="EUR723" s="120"/>
      <c r="EUS723" s="120"/>
      <c r="EUT723" s="120"/>
      <c r="EUU723" s="120"/>
      <c r="EUV723" s="120"/>
      <c r="EUW723" s="120"/>
      <c r="EUX723" s="120"/>
      <c r="EUY723" s="120"/>
      <c r="EUZ723" s="120"/>
      <c r="EVA723" s="120"/>
      <c r="EVB723" s="120"/>
      <c r="EVC723" s="120"/>
      <c r="EVD723" s="120"/>
      <c r="EVE723" s="120"/>
      <c r="EVF723" s="120"/>
      <c r="EVG723" s="120"/>
      <c r="EVH723" s="120"/>
      <c r="EVI723" s="120"/>
      <c r="EVJ723" s="120"/>
      <c r="EVK723" s="120"/>
      <c r="EVL723" s="120"/>
      <c r="EVM723" s="120"/>
      <c r="EVN723" s="120"/>
      <c r="EVO723" s="120"/>
      <c r="EVP723" s="120"/>
      <c r="EVQ723" s="120"/>
      <c r="EVR723" s="120"/>
      <c r="EVS723" s="120"/>
      <c r="EVT723" s="120"/>
      <c r="EVU723" s="120"/>
      <c r="EVV723" s="120"/>
      <c r="EVW723" s="120"/>
      <c r="EVX723" s="120"/>
      <c r="EVY723" s="120"/>
      <c r="EVZ723" s="120"/>
      <c r="EWA723" s="120"/>
      <c r="EWB723" s="120"/>
      <c r="EWC723" s="120"/>
      <c r="EWD723" s="120"/>
      <c r="EWE723" s="120"/>
      <c r="EWF723" s="120"/>
      <c r="EWG723" s="120"/>
      <c r="EWH723" s="120"/>
      <c r="EWI723" s="120"/>
      <c r="EWJ723" s="120"/>
      <c r="EWK723" s="120"/>
      <c r="EWL723" s="120"/>
      <c r="EWM723" s="120"/>
      <c r="EWN723" s="120"/>
      <c r="EWO723" s="120"/>
      <c r="EWP723" s="120"/>
      <c r="EWQ723" s="120"/>
      <c r="EWR723" s="120"/>
      <c r="EWS723" s="120"/>
      <c r="EWT723" s="120"/>
      <c r="EWU723" s="120"/>
      <c r="EWV723" s="120"/>
      <c r="EWW723" s="120"/>
      <c r="EWX723" s="120"/>
      <c r="EWY723" s="120"/>
      <c r="EWZ723" s="120"/>
      <c r="EXA723" s="120"/>
      <c r="EXB723" s="120"/>
      <c r="EXC723" s="120"/>
      <c r="EXD723" s="120"/>
      <c r="EXE723" s="120"/>
      <c r="EXF723" s="120"/>
      <c r="EXG723" s="120"/>
      <c r="EXH723" s="120"/>
      <c r="EXI723" s="120"/>
      <c r="EXJ723" s="120"/>
      <c r="EXK723" s="120"/>
      <c r="EXL723" s="120"/>
      <c r="EXM723" s="120"/>
      <c r="EXN723" s="120"/>
      <c r="EXO723" s="120"/>
      <c r="EXP723" s="120"/>
      <c r="EXQ723" s="120"/>
      <c r="EXR723" s="120"/>
      <c r="EXS723" s="120"/>
      <c r="EXT723" s="120"/>
      <c r="EXU723" s="120"/>
      <c r="EXV723" s="120"/>
      <c r="EXW723" s="120"/>
      <c r="EXX723" s="120"/>
      <c r="EXY723" s="120"/>
      <c r="EXZ723" s="120"/>
      <c r="EYA723" s="120"/>
      <c r="EYB723" s="120"/>
      <c r="EYC723" s="120"/>
      <c r="EYD723" s="120"/>
      <c r="EYE723" s="120"/>
      <c r="EYF723" s="120"/>
      <c r="EYG723" s="120"/>
      <c r="EYH723" s="120"/>
      <c r="EYI723" s="120"/>
      <c r="EYJ723" s="120"/>
      <c r="EYK723" s="120"/>
      <c r="EYL723" s="120"/>
      <c r="EYM723" s="120"/>
      <c r="EYN723" s="120"/>
      <c r="EYO723" s="120"/>
      <c r="EYP723" s="120"/>
      <c r="EYQ723" s="120"/>
      <c r="EYR723" s="120"/>
      <c r="EYS723" s="120"/>
      <c r="EYT723" s="120"/>
      <c r="EYU723" s="120"/>
      <c r="EYV723" s="120"/>
      <c r="EYW723" s="120"/>
      <c r="EYX723" s="120"/>
      <c r="EYY723" s="120"/>
      <c r="EYZ723" s="120"/>
      <c r="EZA723" s="120"/>
      <c r="EZB723" s="120"/>
      <c r="EZC723" s="120"/>
      <c r="EZD723" s="120"/>
      <c r="EZE723" s="120"/>
      <c r="EZF723" s="120"/>
      <c r="EZG723" s="120"/>
      <c r="EZH723" s="120"/>
      <c r="EZI723" s="120"/>
      <c r="EZJ723" s="120"/>
      <c r="EZK723" s="120"/>
      <c r="EZL723" s="120"/>
      <c r="EZM723" s="120"/>
      <c r="EZN723" s="120"/>
      <c r="EZO723" s="120"/>
      <c r="EZP723" s="120"/>
      <c r="EZQ723" s="120"/>
      <c r="EZR723" s="120"/>
      <c r="EZS723" s="120"/>
      <c r="EZT723" s="120"/>
      <c r="EZU723" s="120"/>
      <c r="EZV723" s="120"/>
      <c r="EZW723" s="120"/>
      <c r="EZX723" s="120"/>
      <c r="EZY723" s="120"/>
      <c r="EZZ723" s="120"/>
      <c r="FAA723" s="120"/>
      <c r="FAB723" s="120"/>
      <c r="FAC723" s="120"/>
      <c r="FAD723" s="120"/>
      <c r="FAE723" s="120"/>
      <c r="FAF723" s="120"/>
      <c r="FAG723" s="120"/>
      <c r="FAH723" s="120"/>
      <c r="FAI723" s="120"/>
      <c r="FAJ723" s="120"/>
      <c r="FAK723" s="120"/>
      <c r="FAL723" s="120"/>
      <c r="FAM723" s="120"/>
      <c r="FAN723" s="120"/>
      <c r="FAO723" s="120"/>
      <c r="FAP723" s="120"/>
      <c r="FAQ723" s="120"/>
      <c r="FAR723" s="120"/>
      <c r="FAS723" s="120"/>
      <c r="FAT723" s="120"/>
      <c r="FAU723" s="120"/>
      <c r="FAV723" s="120"/>
      <c r="FAW723" s="120"/>
      <c r="FAX723" s="120"/>
      <c r="FAY723" s="120"/>
      <c r="FAZ723" s="120"/>
      <c r="FBA723" s="120"/>
      <c r="FBB723" s="120"/>
      <c r="FBC723" s="120"/>
      <c r="FBD723" s="120"/>
      <c r="FBE723" s="120"/>
      <c r="FBF723" s="120"/>
      <c r="FBG723" s="120"/>
      <c r="FBH723" s="120"/>
      <c r="FBI723" s="120"/>
      <c r="FBJ723" s="120"/>
      <c r="FBK723" s="120"/>
      <c r="FBL723" s="120"/>
      <c r="FBM723" s="120"/>
      <c r="FBN723" s="120"/>
      <c r="FBO723" s="120"/>
      <c r="FBP723" s="120"/>
      <c r="FBQ723" s="120"/>
      <c r="FBR723" s="120"/>
      <c r="FBS723" s="120"/>
      <c r="FBT723" s="120"/>
      <c r="FBU723" s="120"/>
      <c r="FBV723" s="120"/>
      <c r="FBW723" s="120"/>
      <c r="FBX723" s="120"/>
      <c r="FBY723" s="120"/>
      <c r="FBZ723" s="120"/>
      <c r="FCA723" s="120"/>
      <c r="FCB723" s="120"/>
      <c r="FCC723" s="120"/>
      <c r="FCD723" s="120"/>
      <c r="FCE723" s="120"/>
      <c r="FCF723" s="120"/>
      <c r="FCG723" s="120"/>
      <c r="FCH723" s="120"/>
      <c r="FCI723" s="120"/>
      <c r="FCJ723" s="120"/>
      <c r="FCK723" s="120"/>
      <c r="FCL723" s="120"/>
      <c r="FCM723" s="120"/>
      <c r="FCN723" s="120"/>
      <c r="FCO723" s="120"/>
      <c r="FCP723" s="120"/>
      <c r="FCQ723" s="120"/>
      <c r="FCR723" s="120"/>
      <c r="FCS723" s="120"/>
      <c r="FCT723" s="120"/>
      <c r="FCU723" s="120"/>
      <c r="FCV723" s="120"/>
      <c r="FCW723" s="120"/>
      <c r="FCX723" s="120"/>
      <c r="FCY723" s="120"/>
      <c r="FCZ723" s="120"/>
      <c r="FDA723" s="120"/>
      <c r="FDB723" s="120"/>
      <c r="FDC723" s="120"/>
      <c r="FDD723" s="120"/>
      <c r="FDE723" s="120"/>
      <c r="FDF723" s="120"/>
      <c r="FDG723" s="120"/>
      <c r="FDH723" s="120"/>
      <c r="FDI723" s="120"/>
      <c r="FDJ723" s="120"/>
      <c r="FDK723" s="120"/>
      <c r="FDL723" s="120"/>
      <c r="FDM723" s="120"/>
      <c r="FDN723" s="120"/>
      <c r="FDO723" s="120"/>
      <c r="FDP723" s="120"/>
      <c r="FDQ723" s="120"/>
      <c r="FDR723" s="120"/>
      <c r="FDS723" s="120"/>
      <c r="FDT723" s="120"/>
      <c r="FDU723" s="120"/>
      <c r="FDV723" s="120"/>
      <c r="FDW723" s="120"/>
      <c r="FDX723" s="120"/>
      <c r="FDY723" s="120"/>
      <c r="FDZ723" s="120"/>
      <c r="FEA723" s="120"/>
      <c r="FEB723" s="120"/>
      <c r="FEC723" s="120"/>
      <c r="FED723" s="120"/>
      <c r="FEE723" s="120"/>
      <c r="FEF723" s="120"/>
      <c r="FEG723" s="120"/>
      <c r="FEH723" s="120"/>
      <c r="FEI723" s="120"/>
      <c r="FEJ723" s="120"/>
      <c r="FEK723" s="120"/>
      <c r="FEL723" s="120"/>
      <c r="FEM723" s="120"/>
      <c r="FEN723" s="120"/>
      <c r="FEO723" s="120"/>
      <c r="FEP723" s="120"/>
      <c r="FEQ723" s="120"/>
      <c r="FER723" s="120"/>
      <c r="FES723" s="120"/>
      <c r="FET723" s="120"/>
      <c r="FEU723" s="120"/>
      <c r="FEV723" s="120"/>
      <c r="FEW723" s="120"/>
      <c r="FEX723" s="120"/>
      <c r="FEY723" s="120"/>
      <c r="FEZ723" s="120"/>
      <c r="FFA723" s="120"/>
      <c r="FFB723" s="120"/>
      <c r="FFC723" s="120"/>
      <c r="FFD723" s="120"/>
      <c r="FFE723" s="120"/>
      <c r="FFF723" s="120"/>
      <c r="FFG723" s="120"/>
      <c r="FFH723" s="120"/>
      <c r="FFI723" s="120"/>
      <c r="FFJ723" s="120"/>
      <c r="FFK723" s="120"/>
      <c r="FFL723" s="120"/>
      <c r="FFM723" s="120"/>
      <c r="FFN723" s="120"/>
      <c r="FFO723" s="120"/>
      <c r="FFP723" s="120"/>
      <c r="FFQ723" s="120"/>
      <c r="FFR723" s="120"/>
      <c r="FFS723" s="120"/>
      <c r="FFT723" s="120"/>
      <c r="FFU723" s="120"/>
      <c r="FFV723" s="120"/>
      <c r="FFW723" s="120"/>
      <c r="FFX723" s="120"/>
      <c r="FFY723" s="120"/>
      <c r="FFZ723" s="120"/>
      <c r="FGA723" s="120"/>
      <c r="FGB723" s="120"/>
      <c r="FGC723" s="120"/>
      <c r="FGD723" s="120"/>
      <c r="FGE723" s="120"/>
      <c r="FGF723" s="120"/>
      <c r="FGG723" s="120"/>
      <c r="FGH723" s="120"/>
      <c r="FGI723" s="120"/>
      <c r="FGJ723" s="120"/>
      <c r="FGK723" s="120"/>
      <c r="FGL723" s="120"/>
      <c r="FGM723" s="120"/>
      <c r="FGN723" s="120"/>
      <c r="FGO723" s="120"/>
      <c r="FGP723" s="120"/>
      <c r="FGQ723" s="120"/>
      <c r="FGR723" s="120"/>
      <c r="FGS723" s="120"/>
      <c r="FGT723" s="120"/>
      <c r="FGU723" s="120"/>
      <c r="FGV723" s="120"/>
      <c r="FGW723" s="120"/>
      <c r="FGX723" s="120"/>
      <c r="FGY723" s="120"/>
      <c r="FGZ723" s="120"/>
      <c r="FHA723" s="120"/>
      <c r="FHB723" s="120"/>
      <c r="FHC723" s="120"/>
      <c r="FHD723" s="120"/>
      <c r="FHE723" s="120"/>
      <c r="FHF723" s="120"/>
      <c r="FHG723" s="120"/>
      <c r="FHH723" s="120"/>
      <c r="FHI723" s="120"/>
      <c r="FHJ723" s="120"/>
      <c r="FHK723" s="120"/>
      <c r="FHL723" s="120"/>
      <c r="FHM723" s="120"/>
      <c r="FHN723" s="120"/>
      <c r="FHO723" s="120"/>
      <c r="FHP723" s="120"/>
      <c r="FHQ723" s="120"/>
      <c r="FHR723" s="120"/>
      <c r="FHS723" s="120"/>
      <c r="FHT723" s="120"/>
      <c r="FHU723" s="120"/>
      <c r="FHV723" s="120"/>
      <c r="FHW723" s="120"/>
      <c r="FHX723" s="120"/>
      <c r="FHY723" s="120"/>
      <c r="FHZ723" s="120"/>
      <c r="FIA723" s="120"/>
      <c r="FIB723" s="120"/>
      <c r="FIC723" s="120"/>
      <c r="FID723" s="120"/>
      <c r="FIE723" s="120"/>
      <c r="FIF723" s="120"/>
      <c r="FIG723" s="120"/>
      <c r="FIH723" s="120"/>
      <c r="FII723" s="120"/>
      <c r="FIJ723" s="120"/>
      <c r="FIK723" s="120"/>
      <c r="FIL723" s="120"/>
      <c r="FIM723" s="120"/>
      <c r="FIN723" s="120"/>
      <c r="FIO723" s="120"/>
      <c r="FIP723" s="120"/>
      <c r="FIQ723" s="120"/>
      <c r="FIR723" s="120"/>
      <c r="FIS723" s="120"/>
      <c r="FIT723" s="120"/>
      <c r="FIU723" s="120"/>
      <c r="FIV723" s="120"/>
      <c r="FIW723" s="120"/>
      <c r="FIX723" s="120"/>
      <c r="FIY723" s="120"/>
      <c r="FIZ723" s="120"/>
      <c r="FJA723" s="120"/>
      <c r="FJB723" s="120"/>
      <c r="FJC723" s="120"/>
      <c r="FJD723" s="120"/>
      <c r="FJE723" s="120"/>
      <c r="FJF723" s="120"/>
      <c r="FJG723" s="120"/>
      <c r="FJH723" s="120"/>
      <c r="FJI723" s="120"/>
      <c r="FJJ723" s="120"/>
      <c r="FJK723" s="120"/>
      <c r="FJL723" s="120"/>
      <c r="FJM723" s="120"/>
      <c r="FJN723" s="120"/>
      <c r="FJO723" s="120"/>
      <c r="FJP723" s="120"/>
      <c r="FJQ723" s="120"/>
      <c r="FJR723" s="120"/>
      <c r="FJS723" s="120"/>
      <c r="FJT723" s="120"/>
      <c r="FJU723" s="120"/>
      <c r="FJV723" s="120"/>
      <c r="FJW723" s="120"/>
      <c r="FJX723" s="120"/>
      <c r="FJY723" s="120"/>
      <c r="FJZ723" s="120"/>
      <c r="FKA723" s="120"/>
      <c r="FKB723" s="120"/>
      <c r="FKC723" s="120"/>
      <c r="FKD723" s="120"/>
      <c r="FKE723" s="120"/>
      <c r="FKF723" s="120"/>
      <c r="FKG723" s="120"/>
      <c r="FKH723" s="120"/>
      <c r="FKI723" s="120"/>
      <c r="FKJ723" s="120"/>
      <c r="FKK723" s="120"/>
      <c r="FKL723" s="120"/>
      <c r="FKM723" s="120"/>
      <c r="FKN723" s="120"/>
      <c r="FKO723" s="120"/>
      <c r="FKP723" s="120"/>
      <c r="FKQ723" s="120"/>
      <c r="FKR723" s="120"/>
      <c r="FKS723" s="120"/>
      <c r="FKT723" s="120"/>
      <c r="FKU723" s="120"/>
      <c r="FKV723" s="120"/>
      <c r="FKW723" s="120"/>
      <c r="FKX723" s="120"/>
      <c r="FKY723" s="120"/>
      <c r="FKZ723" s="120"/>
      <c r="FLA723" s="120"/>
      <c r="FLB723" s="120"/>
      <c r="FLC723" s="120"/>
      <c r="FLD723" s="120"/>
      <c r="FLE723" s="120"/>
      <c r="FLF723" s="120"/>
      <c r="FLG723" s="120"/>
      <c r="FLH723" s="120"/>
      <c r="FLI723" s="120"/>
      <c r="FLJ723" s="120"/>
      <c r="FLK723" s="120"/>
      <c r="FLL723" s="120"/>
      <c r="FLM723" s="120"/>
      <c r="FLN723" s="120"/>
      <c r="FLO723" s="120"/>
      <c r="FLP723" s="120"/>
      <c r="FLQ723" s="120"/>
      <c r="FLR723" s="120"/>
      <c r="FLS723" s="120"/>
      <c r="FLT723" s="120"/>
      <c r="FLU723" s="120"/>
      <c r="FLV723" s="120"/>
      <c r="FLW723" s="120"/>
      <c r="FLX723" s="120"/>
      <c r="FLY723" s="120"/>
      <c r="FLZ723" s="120"/>
      <c r="FMA723" s="120"/>
      <c r="FMB723" s="120"/>
      <c r="FMC723" s="120"/>
      <c r="FMD723" s="120"/>
      <c r="FME723" s="120"/>
      <c r="FMF723" s="120"/>
      <c r="FMG723" s="120"/>
      <c r="FMH723" s="120"/>
      <c r="FMI723" s="120"/>
      <c r="FMJ723" s="120"/>
      <c r="FMK723" s="120"/>
      <c r="FML723" s="120"/>
      <c r="FMM723" s="120"/>
      <c r="FMN723" s="120"/>
      <c r="FMO723" s="120"/>
      <c r="FMP723" s="120"/>
      <c r="FMQ723" s="120"/>
      <c r="FMR723" s="120"/>
      <c r="FMS723" s="120"/>
      <c r="FMT723" s="120"/>
      <c r="FMU723" s="120"/>
      <c r="FMV723" s="120"/>
      <c r="FMW723" s="120"/>
      <c r="FMX723" s="120"/>
      <c r="FMY723" s="120"/>
      <c r="FMZ723" s="120"/>
      <c r="FNA723" s="120"/>
      <c r="FNB723" s="120"/>
      <c r="FNC723" s="120"/>
      <c r="FND723" s="120"/>
      <c r="FNE723" s="120"/>
      <c r="FNF723" s="120"/>
      <c r="FNG723" s="120"/>
      <c r="FNH723" s="120"/>
      <c r="FNI723" s="120"/>
      <c r="FNJ723" s="120"/>
      <c r="FNK723" s="120"/>
      <c r="FNL723" s="120"/>
      <c r="FNM723" s="120"/>
      <c r="FNN723" s="120"/>
      <c r="FNO723" s="120"/>
      <c r="FNP723" s="120"/>
      <c r="FNQ723" s="120"/>
      <c r="FNR723" s="120"/>
      <c r="FNS723" s="120"/>
      <c r="FNT723" s="120"/>
      <c r="FNU723" s="120"/>
      <c r="FNV723" s="120"/>
      <c r="FNW723" s="120"/>
      <c r="FNX723" s="120"/>
      <c r="FNY723" s="120"/>
      <c r="FNZ723" s="120"/>
      <c r="FOA723" s="120"/>
      <c r="FOB723" s="120"/>
      <c r="FOC723" s="120"/>
      <c r="FOD723" s="120"/>
      <c r="FOE723" s="120"/>
      <c r="FOF723" s="120"/>
      <c r="FOG723" s="120"/>
    </row>
    <row r="724" spans="1:4453" s="80" customFormat="1" ht="24" customHeight="1" x14ac:dyDescent="0.25">
      <c r="A724" s="101">
        <v>715</v>
      </c>
      <c r="B724" s="102" t="s">
        <v>758</v>
      </c>
      <c r="C724" s="125">
        <v>2.25</v>
      </c>
      <c r="D724" s="125">
        <v>0.72</v>
      </c>
      <c r="E724" s="125">
        <v>2</v>
      </c>
      <c r="F724" s="126"/>
      <c r="G724" s="127"/>
      <c r="H724" s="127"/>
      <c r="I724" s="128"/>
      <c r="J724" s="126"/>
      <c r="K724" s="127"/>
      <c r="L724" s="127"/>
      <c r="M724" s="128"/>
      <c r="N724" s="126"/>
      <c r="O724" s="127"/>
      <c r="P724" s="127"/>
      <c r="Q724" s="128"/>
      <c r="R724" s="126"/>
      <c r="S724" s="127"/>
      <c r="T724" s="128"/>
      <c r="U724" s="130"/>
      <c r="V724" s="131">
        <f t="shared" si="143"/>
        <v>0</v>
      </c>
      <c r="W724" s="132">
        <f t="shared" si="144"/>
        <v>0</v>
      </c>
      <c r="X724" s="133">
        <f t="shared" si="145"/>
        <v>0</v>
      </c>
      <c r="Y724" s="111">
        <f t="shared" si="147"/>
        <v>0</v>
      </c>
      <c r="Z724" s="137">
        <v>2</v>
      </c>
      <c r="AA724" s="134"/>
      <c r="AB724" s="135"/>
      <c r="AC724" s="115">
        <v>2</v>
      </c>
      <c r="AD724" s="138">
        <v>30</v>
      </c>
      <c r="AE724" s="110">
        <f t="shared" si="148"/>
        <v>0.6</v>
      </c>
      <c r="AF724" s="110">
        <f t="shared" si="149"/>
        <v>0.33600000000000002</v>
      </c>
      <c r="AG724" s="111">
        <f t="shared" si="150"/>
        <v>0.93599999999999994</v>
      </c>
      <c r="AH724" s="117">
        <v>0.2</v>
      </c>
      <c r="AI724" s="117"/>
      <c r="AJ724" s="118">
        <f t="shared" si="152"/>
        <v>6.1059999999999999</v>
      </c>
      <c r="AK724" s="119">
        <v>715</v>
      </c>
    </row>
    <row r="725" spans="1:4453" s="80" customFormat="1" ht="24" customHeight="1" x14ac:dyDescent="0.25">
      <c r="A725" s="101">
        <v>716</v>
      </c>
      <c r="B725" s="102" t="s">
        <v>759</v>
      </c>
      <c r="C725" s="136">
        <v>2.5499999999999998</v>
      </c>
      <c r="D725" s="136"/>
      <c r="E725" s="125">
        <v>2</v>
      </c>
      <c r="F725" s="126"/>
      <c r="G725" s="127"/>
      <c r="H725" s="127"/>
      <c r="I725" s="128"/>
      <c r="J725" s="126"/>
      <c r="K725" s="127"/>
      <c r="L725" s="127"/>
      <c r="M725" s="128"/>
      <c r="N725" s="126"/>
      <c r="O725" s="127"/>
      <c r="P725" s="127"/>
      <c r="Q725" s="128"/>
      <c r="R725" s="126"/>
      <c r="S725" s="127"/>
      <c r="T725" s="128"/>
      <c r="U725" s="130"/>
      <c r="V725" s="131">
        <f t="shared" si="143"/>
        <v>0</v>
      </c>
      <c r="W725" s="132">
        <f t="shared" si="144"/>
        <v>0</v>
      </c>
      <c r="X725" s="133">
        <f t="shared" si="145"/>
        <v>0</v>
      </c>
      <c r="Y725" s="111">
        <f t="shared" si="147"/>
        <v>0</v>
      </c>
      <c r="Z725" s="137">
        <v>2</v>
      </c>
      <c r="AA725" s="134"/>
      <c r="AB725" s="135"/>
      <c r="AC725" s="115">
        <v>2</v>
      </c>
      <c r="AD725" s="138">
        <v>30</v>
      </c>
      <c r="AE725" s="110">
        <f t="shared" si="148"/>
        <v>0.6</v>
      </c>
      <c r="AF725" s="110">
        <f t="shared" si="149"/>
        <v>0</v>
      </c>
      <c r="AG725" s="111">
        <f t="shared" si="150"/>
        <v>0.6</v>
      </c>
      <c r="AH725" s="117"/>
      <c r="AI725" s="117"/>
      <c r="AJ725" s="118">
        <f t="shared" si="152"/>
        <v>5.1499999999999995</v>
      </c>
      <c r="AK725" s="119">
        <v>716</v>
      </c>
    </row>
    <row r="726" spans="1:4453" s="80" customFormat="1" ht="24" customHeight="1" x14ac:dyDescent="0.25">
      <c r="A726" s="101">
        <v>717</v>
      </c>
      <c r="B726" s="102" t="s">
        <v>763</v>
      </c>
      <c r="C726" s="136">
        <v>2.35</v>
      </c>
      <c r="D726" s="136">
        <v>0.2</v>
      </c>
      <c r="E726" s="125"/>
      <c r="F726" s="126"/>
      <c r="G726" s="127"/>
      <c r="H726" s="127"/>
      <c r="I726" s="128"/>
      <c r="J726" s="126"/>
      <c r="K726" s="127"/>
      <c r="L726" s="127"/>
      <c r="M726" s="128"/>
      <c r="N726" s="126"/>
      <c r="O726" s="127"/>
      <c r="P726" s="127"/>
      <c r="Q726" s="128"/>
      <c r="R726" s="126"/>
      <c r="S726" s="127"/>
      <c r="T726" s="128"/>
      <c r="U726" s="130"/>
      <c r="V726" s="131">
        <f t="shared" si="143"/>
        <v>0</v>
      </c>
      <c r="W726" s="132">
        <f t="shared" si="144"/>
        <v>0</v>
      </c>
      <c r="X726" s="133">
        <f t="shared" si="145"/>
        <v>0</v>
      </c>
      <c r="Y726" s="111">
        <f t="shared" si="147"/>
        <v>0</v>
      </c>
      <c r="Z726" s="137">
        <v>2</v>
      </c>
      <c r="AA726" s="134"/>
      <c r="AB726" s="135"/>
      <c r="AC726" s="115">
        <v>2</v>
      </c>
      <c r="AD726" s="138">
        <v>30</v>
      </c>
      <c r="AE726" s="110">
        <f t="shared" si="148"/>
        <v>0.6</v>
      </c>
      <c r="AF726" s="110">
        <f t="shared" si="149"/>
        <v>9.3333333333333324E-2</v>
      </c>
      <c r="AG726" s="111">
        <f t="shared" si="150"/>
        <v>0.69333333333333336</v>
      </c>
      <c r="AH726" s="117">
        <v>0.1</v>
      </c>
      <c r="AI726" s="117"/>
      <c r="AJ726" s="118">
        <f t="shared" si="152"/>
        <v>3.3433333333333337</v>
      </c>
      <c r="AK726" s="119">
        <v>717</v>
      </c>
    </row>
    <row r="727" spans="1:4453" s="80" customFormat="1" ht="24" customHeight="1" x14ac:dyDescent="0.25">
      <c r="A727" s="101">
        <v>718</v>
      </c>
      <c r="B727" s="102" t="s">
        <v>764</v>
      </c>
      <c r="C727" s="125">
        <v>3.05</v>
      </c>
      <c r="D727" s="125">
        <v>0.2</v>
      </c>
      <c r="E727" s="125">
        <v>2</v>
      </c>
      <c r="F727" s="126"/>
      <c r="G727" s="127"/>
      <c r="H727" s="127"/>
      <c r="I727" s="128"/>
      <c r="J727" s="126"/>
      <c r="K727" s="127"/>
      <c r="L727" s="127"/>
      <c r="M727" s="128"/>
      <c r="N727" s="126"/>
      <c r="O727" s="127"/>
      <c r="P727" s="127"/>
      <c r="Q727" s="128"/>
      <c r="R727" s="126"/>
      <c r="S727" s="127"/>
      <c r="T727" s="128"/>
      <c r="U727" s="130"/>
      <c r="V727" s="131">
        <f t="shared" si="143"/>
        <v>0</v>
      </c>
      <c r="W727" s="132">
        <f t="shared" si="144"/>
        <v>0</v>
      </c>
      <c r="X727" s="133">
        <f t="shared" si="145"/>
        <v>0</v>
      </c>
      <c r="Y727" s="111">
        <f t="shared" si="147"/>
        <v>0</v>
      </c>
      <c r="Z727" s="137">
        <v>2</v>
      </c>
      <c r="AA727" s="134"/>
      <c r="AB727" s="135"/>
      <c r="AC727" s="115">
        <v>2</v>
      </c>
      <c r="AD727" s="138">
        <v>30</v>
      </c>
      <c r="AE727" s="110">
        <f t="shared" si="148"/>
        <v>0.6</v>
      </c>
      <c r="AF727" s="110">
        <f t="shared" si="149"/>
        <v>9.3333333333333324E-2</v>
      </c>
      <c r="AG727" s="111">
        <f t="shared" si="150"/>
        <v>0.69333333333333336</v>
      </c>
      <c r="AH727" s="117">
        <v>1.9</v>
      </c>
      <c r="AI727" s="117"/>
      <c r="AJ727" s="118">
        <f t="shared" si="152"/>
        <v>7.8433333333333337</v>
      </c>
      <c r="AK727" s="119">
        <v>718</v>
      </c>
    </row>
    <row r="728" spans="1:4453" s="139" customFormat="1" ht="24" customHeight="1" x14ac:dyDescent="0.25">
      <c r="A728" s="101">
        <v>719</v>
      </c>
      <c r="B728" s="102" t="s">
        <v>766</v>
      </c>
      <c r="C728" s="136">
        <v>2.65</v>
      </c>
      <c r="D728" s="136">
        <v>0.82</v>
      </c>
      <c r="E728" s="125">
        <v>2</v>
      </c>
      <c r="F728" s="138"/>
      <c r="G728" s="134"/>
      <c r="H728" s="134"/>
      <c r="I728" s="135"/>
      <c r="J728" s="138"/>
      <c r="K728" s="134"/>
      <c r="L728" s="134"/>
      <c r="M728" s="135"/>
      <c r="N728" s="138"/>
      <c r="O728" s="134"/>
      <c r="P728" s="134"/>
      <c r="Q728" s="135"/>
      <c r="R728" s="138"/>
      <c r="S728" s="134"/>
      <c r="T728" s="135"/>
      <c r="U728" s="130">
        <v>2</v>
      </c>
      <c r="V728" s="131">
        <f t="shared" si="143"/>
        <v>2</v>
      </c>
      <c r="W728" s="132">
        <f t="shared" si="144"/>
        <v>0.6</v>
      </c>
      <c r="X728" s="133">
        <f t="shared" si="145"/>
        <v>0.38266666666666665</v>
      </c>
      <c r="Y728" s="111">
        <f t="shared" si="147"/>
        <v>0.98266666666666658</v>
      </c>
      <c r="Z728" s="137">
        <v>2</v>
      </c>
      <c r="AA728" s="134"/>
      <c r="AB728" s="135"/>
      <c r="AC728" s="115">
        <v>2</v>
      </c>
      <c r="AD728" s="138">
        <v>30</v>
      </c>
      <c r="AE728" s="110">
        <f t="shared" si="148"/>
        <v>0.6</v>
      </c>
      <c r="AF728" s="110">
        <f t="shared" si="149"/>
        <v>0.38266666666666665</v>
      </c>
      <c r="AG728" s="111">
        <f t="shared" si="150"/>
        <v>0.98266666666666658</v>
      </c>
      <c r="AH728" s="117">
        <v>0.45</v>
      </c>
      <c r="AI728" s="117"/>
      <c r="AJ728" s="118">
        <f t="shared" si="152"/>
        <v>7.8853333333333335</v>
      </c>
      <c r="AK728" s="119">
        <v>719</v>
      </c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/>
      <c r="BA728" s="120"/>
      <c r="BB728" s="120"/>
      <c r="BC728" s="120"/>
      <c r="BD728" s="120"/>
      <c r="BE728" s="120"/>
      <c r="BF728" s="120"/>
      <c r="BG728" s="120"/>
      <c r="BH728" s="120"/>
      <c r="BI728" s="120"/>
      <c r="BJ728" s="120"/>
      <c r="BK728" s="120"/>
      <c r="BL728" s="120"/>
      <c r="BM728" s="120"/>
      <c r="BN728" s="120"/>
      <c r="BO728" s="120"/>
      <c r="BP728" s="120"/>
      <c r="BQ728" s="120"/>
      <c r="BR728" s="120"/>
      <c r="BS728" s="120"/>
      <c r="BT728" s="120"/>
      <c r="BU728" s="120"/>
      <c r="BV728" s="120"/>
      <c r="BW728" s="120"/>
      <c r="BX728" s="120"/>
      <c r="BY728" s="120"/>
      <c r="BZ728" s="120"/>
      <c r="CA728" s="120"/>
      <c r="CB728" s="120"/>
      <c r="CC728" s="120"/>
      <c r="CD728" s="120"/>
      <c r="CE728" s="120"/>
      <c r="CF728" s="120"/>
      <c r="CG728" s="120"/>
      <c r="CH728" s="120"/>
      <c r="CI728" s="120"/>
      <c r="CJ728" s="120"/>
      <c r="CK728" s="120"/>
      <c r="CL728" s="120"/>
      <c r="CM728" s="120"/>
      <c r="CN728" s="120"/>
      <c r="CO728" s="120"/>
      <c r="CP728" s="120"/>
      <c r="CQ728" s="120"/>
      <c r="CR728" s="120"/>
      <c r="CS728" s="120"/>
      <c r="CT728" s="120"/>
      <c r="CU728" s="120"/>
      <c r="CV728" s="120"/>
      <c r="CW728" s="120"/>
      <c r="CX728" s="120"/>
      <c r="CY728" s="120"/>
      <c r="CZ728" s="120"/>
      <c r="DA728" s="120"/>
      <c r="DB728" s="120"/>
      <c r="DC728" s="120"/>
      <c r="DD728" s="120"/>
      <c r="DE728" s="120"/>
      <c r="DF728" s="120"/>
      <c r="DG728" s="120"/>
      <c r="DH728" s="120"/>
      <c r="DI728" s="120"/>
      <c r="DJ728" s="120"/>
      <c r="DK728" s="120"/>
      <c r="DL728" s="120"/>
      <c r="DM728" s="120"/>
      <c r="DN728" s="120"/>
      <c r="DO728" s="120"/>
      <c r="DP728" s="120"/>
      <c r="DQ728" s="120"/>
      <c r="DR728" s="120"/>
      <c r="DS728" s="120"/>
      <c r="DT728" s="120"/>
      <c r="DU728" s="120"/>
      <c r="DV728" s="120"/>
      <c r="DW728" s="120"/>
      <c r="DX728" s="120"/>
      <c r="DY728" s="120"/>
      <c r="DZ728" s="120"/>
      <c r="EA728" s="120"/>
      <c r="EB728" s="120"/>
      <c r="EC728" s="120"/>
      <c r="ED728" s="120"/>
      <c r="EE728" s="120"/>
      <c r="EF728" s="120"/>
      <c r="EG728" s="120"/>
      <c r="EH728" s="120"/>
      <c r="EI728" s="120"/>
      <c r="EJ728" s="120"/>
      <c r="EK728" s="120"/>
      <c r="EL728" s="120"/>
      <c r="EM728" s="120"/>
      <c r="EN728" s="120"/>
      <c r="EO728" s="120"/>
      <c r="EP728" s="120"/>
      <c r="EQ728" s="120"/>
      <c r="ER728" s="120"/>
      <c r="ES728" s="120"/>
      <c r="ET728" s="120"/>
      <c r="EU728" s="120"/>
      <c r="EV728" s="120"/>
      <c r="EW728" s="120"/>
      <c r="EX728" s="120"/>
      <c r="EY728" s="120"/>
      <c r="EZ728" s="120"/>
      <c r="FA728" s="120"/>
      <c r="FB728" s="120"/>
      <c r="FC728" s="120"/>
      <c r="FD728" s="120"/>
      <c r="FE728" s="120"/>
      <c r="FF728" s="120"/>
      <c r="FG728" s="120"/>
      <c r="FH728" s="120"/>
      <c r="FI728" s="120"/>
      <c r="FJ728" s="120"/>
      <c r="FK728" s="120"/>
      <c r="FL728" s="120"/>
      <c r="FM728" s="120"/>
      <c r="FN728" s="120"/>
      <c r="FO728" s="120"/>
      <c r="FP728" s="120"/>
      <c r="FQ728" s="120"/>
      <c r="FR728" s="120"/>
      <c r="FS728" s="120"/>
      <c r="FT728" s="120"/>
      <c r="FU728" s="120"/>
      <c r="FV728" s="120"/>
      <c r="FW728" s="120"/>
      <c r="FX728" s="120"/>
      <c r="FY728" s="120"/>
      <c r="FZ728" s="120"/>
      <c r="GA728" s="120"/>
      <c r="GB728" s="120"/>
      <c r="GC728" s="120"/>
      <c r="GD728" s="120"/>
      <c r="GE728" s="120"/>
      <c r="GF728" s="120"/>
      <c r="GG728" s="120"/>
      <c r="GH728" s="120"/>
      <c r="GI728" s="120"/>
      <c r="GJ728" s="120"/>
      <c r="GK728" s="120"/>
      <c r="GL728" s="120"/>
      <c r="GM728" s="120"/>
      <c r="GN728" s="120"/>
      <c r="GO728" s="120"/>
      <c r="GP728" s="120"/>
      <c r="GQ728" s="120"/>
      <c r="GR728" s="120"/>
      <c r="GS728" s="120"/>
      <c r="GT728" s="120"/>
      <c r="GU728" s="120"/>
      <c r="GV728" s="120"/>
      <c r="GW728" s="120"/>
      <c r="GX728" s="120"/>
      <c r="GY728" s="120"/>
      <c r="GZ728" s="120"/>
      <c r="HA728" s="120"/>
      <c r="HB728" s="120"/>
      <c r="HC728" s="120"/>
      <c r="HD728" s="120"/>
      <c r="HE728" s="120"/>
      <c r="HF728" s="120"/>
      <c r="HG728" s="120"/>
      <c r="HH728" s="120"/>
      <c r="HI728" s="120"/>
      <c r="HJ728" s="120"/>
      <c r="HK728" s="120"/>
      <c r="HL728" s="120"/>
      <c r="HM728" s="120"/>
      <c r="HN728" s="120"/>
      <c r="HO728" s="120"/>
      <c r="HP728" s="120"/>
      <c r="HQ728" s="120"/>
      <c r="HR728" s="120"/>
      <c r="HS728" s="120"/>
      <c r="HT728" s="120"/>
      <c r="HU728" s="120"/>
      <c r="HV728" s="120"/>
      <c r="HW728" s="120"/>
      <c r="HX728" s="120"/>
      <c r="HY728" s="120"/>
      <c r="HZ728" s="120"/>
      <c r="IA728" s="120"/>
      <c r="IB728" s="120"/>
      <c r="IC728" s="120"/>
      <c r="ID728" s="120"/>
      <c r="IE728" s="120"/>
      <c r="IF728" s="120"/>
      <c r="IG728" s="120"/>
      <c r="IH728" s="120"/>
      <c r="II728" s="120"/>
      <c r="IJ728" s="120"/>
      <c r="IK728" s="120"/>
      <c r="IL728" s="120"/>
      <c r="IM728" s="120"/>
      <c r="IN728" s="120"/>
      <c r="IO728" s="120"/>
      <c r="IP728" s="120"/>
      <c r="IQ728" s="120"/>
      <c r="IR728" s="120"/>
      <c r="IS728" s="120"/>
      <c r="IT728" s="120"/>
      <c r="IU728" s="120"/>
      <c r="IV728" s="120"/>
      <c r="IW728" s="120"/>
      <c r="IX728" s="120"/>
      <c r="IY728" s="120"/>
      <c r="IZ728" s="120"/>
      <c r="JA728" s="120"/>
      <c r="JB728" s="120"/>
      <c r="JC728" s="120"/>
      <c r="JD728" s="120"/>
      <c r="JE728" s="120"/>
      <c r="JF728" s="120"/>
      <c r="JG728" s="120"/>
      <c r="JH728" s="120"/>
      <c r="JI728" s="120"/>
      <c r="JJ728" s="120"/>
      <c r="JK728" s="120"/>
      <c r="JL728" s="120"/>
      <c r="JM728" s="120"/>
      <c r="JN728" s="120"/>
      <c r="JO728" s="120"/>
      <c r="JP728" s="120"/>
      <c r="JQ728" s="120"/>
      <c r="JR728" s="120"/>
      <c r="JS728" s="120"/>
      <c r="JT728" s="120"/>
      <c r="JU728" s="120"/>
      <c r="JV728" s="120"/>
      <c r="JW728" s="120"/>
      <c r="JX728" s="120"/>
      <c r="JY728" s="120"/>
      <c r="JZ728" s="120"/>
      <c r="KA728" s="120"/>
      <c r="KB728" s="120"/>
      <c r="KC728" s="120"/>
      <c r="KD728" s="120"/>
      <c r="KE728" s="120"/>
      <c r="KF728" s="120"/>
      <c r="KG728" s="120"/>
      <c r="KH728" s="120"/>
      <c r="KI728" s="120"/>
      <c r="KJ728" s="120"/>
      <c r="KK728" s="120"/>
      <c r="KL728" s="120"/>
      <c r="KM728" s="120"/>
      <c r="KN728" s="120"/>
      <c r="KO728" s="120"/>
      <c r="KP728" s="120"/>
      <c r="KQ728" s="120"/>
      <c r="KR728" s="120"/>
      <c r="KS728" s="120"/>
      <c r="KT728" s="120"/>
      <c r="KU728" s="120"/>
      <c r="KV728" s="120"/>
      <c r="KW728" s="120"/>
      <c r="KX728" s="120"/>
      <c r="KY728" s="120"/>
      <c r="KZ728" s="120"/>
      <c r="LA728" s="120"/>
      <c r="LB728" s="120"/>
      <c r="LC728" s="120"/>
      <c r="LD728" s="120"/>
      <c r="LE728" s="120"/>
      <c r="LF728" s="120"/>
      <c r="LG728" s="120"/>
      <c r="LH728" s="120"/>
      <c r="LI728" s="120"/>
      <c r="LJ728" s="120"/>
      <c r="LK728" s="120"/>
      <c r="LL728" s="120"/>
      <c r="LM728" s="120"/>
      <c r="LN728" s="120"/>
      <c r="LO728" s="120"/>
      <c r="LP728" s="120"/>
      <c r="LQ728" s="120"/>
      <c r="LR728" s="120"/>
      <c r="LS728" s="120"/>
      <c r="LT728" s="120"/>
      <c r="LU728" s="120"/>
      <c r="LV728" s="120"/>
      <c r="LW728" s="120"/>
      <c r="LX728" s="120"/>
      <c r="LY728" s="120"/>
      <c r="LZ728" s="120"/>
      <c r="MA728" s="120"/>
      <c r="MB728" s="120"/>
      <c r="MC728" s="120"/>
      <c r="MD728" s="120"/>
      <c r="ME728" s="120"/>
      <c r="MF728" s="120"/>
      <c r="MG728" s="120"/>
      <c r="MH728" s="120"/>
      <c r="MI728" s="120"/>
      <c r="MJ728" s="120"/>
      <c r="MK728" s="120"/>
      <c r="ML728" s="120"/>
      <c r="MM728" s="120"/>
      <c r="MN728" s="120"/>
      <c r="MO728" s="120"/>
      <c r="MP728" s="120"/>
      <c r="MQ728" s="120"/>
      <c r="MR728" s="120"/>
      <c r="MS728" s="120"/>
      <c r="MT728" s="120"/>
      <c r="MU728" s="120"/>
      <c r="MV728" s="120"/>
      <c r="MW728" s="120"/>
      <c r="MX728" s="120"/>
      <c r="MY728" s="120"/>
      <c r="MZ728" s="120"/>
      <c r="NA728" s="120"/>
      <c r="NB728" s="120"/>
      <c r="NC728" s="120"/>
      <c r="ND728" s="120"/>
      <c r="NE728" s="120"/>
      <c r="NF728" s="120"/>
      <c r="NG728" s="120"/>
      <c r="NH728" s="120"/>
      <c r="NI728" s="120"/>
      <c r="NJ728" s="120"/>
      <c r="NK728" s="120"/>
      <c r="NL728" s="120"/>
      <c r="NM728" s="120"/>
      <c r="NN728" s="120"/>
      <c r="NO728" s="120"/>
      <c r="NP728" s="120"/>
      <c r="NQ728" s="120"/>
      <c r="NR728" s="120"/>
      <c r="NS728" s="120"/>
      <c r="NT728" s="120"/>
      <c r="NU728" s="120"/>
      <c r="NV728" s="120"/>
      <c r="NW728" s="120"/>
      <c r="NX728" s="120"/>
      <c r="NY728" s="120"/>
      <c r="NZ728" s="120"/>
      <c r="OA728" s="120"/>
      <c r="OB728" s="120"/>
      <c r="OC728" s="120"/>
      <c r="OD728" s="120"/>
      <c r="OE728" s="120"/>
      <c r="OF728" s="120"/>
      <c r="OG728" s="120"/>
      <c r="OH728" s="120"/>
      <c r="OI728" s="120"/>
      <c r="OJ728" s="120"/>
      <c r="OK728" s="120"/>
      <c r="OL728" s="120"/>
      <c r="OM728" s="120"/>
      <c r="ON728" s="120"/>
      <c r="OO728" s="120"/>
      <c r="OP728" s="120"/>
      <c r="OQ728" s="120"/>
      <c r="OR728" s="120"/>
      <c r="OS728" s="120"/>
      <c r="OT728" s="120"/>
      <c r="OU728" s="120"/>
      <c r="OV728" s="120"/>
      <c r="OW728" s="120"/>
      <c r="OX728" s="120"/>
      <c r="OY728" s="120"/>
      <c r="OZ728" s="120"/>
      <c r="PA728" s="120"/>
      <c r="PB728" s="120"/>
      <c r="PC728" s="120"/>
      <c r="PD728" s="120"/>
      <c r="PE728" s="120"/>
      <c r="PF728" s="120"/>
      <c r="PG728" s="120"/>
      <c r="PH728" s="120"/>
      <c r="PI728" s="120"/>
      <c r="PJ728" s="120"/>
      <c r="PK728" s="120"/>
      <c r="PL728" s="120"/>
      <c r="PM728" s="120"/>
      <c r="PN728" s="120"/>
      <c r="PO728" s="120"/>
      <c r="PP728" s="120"/>
      <c r="PQ728" s="120"/>
      <c r="PR728" s="120"/>
      <c r="PS728" s="120"/>
      <c r="PT728" s="120"/>
      <c r="PU728" s="120"/>
      <c r="PV728" s="120"/>
      <c r="PW728" s="120"/>
      <c r="PX728" s="120"/>
      <c r="PY728" s="120"/>
      <c r="PZ728" s="120"/>
      <c r="QA728" s="120"/>
      <c r="QB728" s="120"/>
      <c r="QC728" s="120"/>
      <c r="QD728" s="120"/>
      <c r="QE728" s="120"/>
      <c r="QF728" s="120"/>
      <c r="QG728" s="120"/>
      <c r="QH728" s="120"/>
      <c r="QI728" s="120"/>
      <c r="QJ728" s="120"/>
      <c r="QK728" s="120"/>
      <c r="QL728" s="120"/>
      <c r="QM728" s="120"/>
      <c r="QN728" s="120"/>
      <c r="QO728" s="120"/>
      <c r="QP728" s="120"/>
      <c r="QQ728" s="120"/>
      <c r="QR728" s="120"/>
      <c r="QS728" s="120"/>
      <c r="QT728" s="120"/>
      <c r="QU728" s="120"/>
      <c r="QV728" s="120"/>
      <c r="QW728" s="120"/>
      <c r="QX728" s="120"/>
      <c r="QY728" s="120"/>
      <c r="QZ728" s="120"/>
      <c r="RA728" s="120"/>
      <c r="RB728" s="120"/>
      <c r="RC728" s="120"/>
      <c r="RD728" s="120"/>
      <c r="RE728" s="120"/>
      <c r="RF728" s="120"/>
      <c r="RG728" s="120"/>
      <c r="RH728" s="120"/>
      <c r="RI728" s="120"/>
      <c r="RJ728" s="120"/>
      <c r="RK728" s="120"/>
      <c r="RL728" s="120"/>
      <c r="RM728" s="120"/>
      <c r="RN728" s="120"/>
      <c r="RO728" s="120"/>
      <c r="RP728" s="120"/>
      <c r="RQ728" s="120"/>
      <c r="RR728" s="120"/>
      <c r="RS728" s="120"/>
      <c r="RT728" s="120"/>
      <c r="RU728" s="120"/>
      <c r="RV728" s="120"/>
      <c r="RW728" s="120"/>
      <c r="RX728" s="120"/>
      <c r="RY728" s="120"/>
      <c r="RZ728" s="120"/>
      <c r="SA728" s="120"/>
      <c r="SB728" s="120"/>
      <c r="SC728" s="120"/>
      <c r="SD728" s="120"/>
      <c r="SE728" s="120"/>
      <c r="SF728" s="120"/>
      <c r="SG728" s="120"/>
      <c r="SH728" s="120"/>
      <c r="SI728" s="120"/>
      <c r="SJ728" s="120"/>
      <c r="SK728" s="120"/>
      <c r="SL728" s="120"/>
      <c r="SM728" s="120"/>
      <c r="SN728" s="120"/>
      <c r="SO728" s="120"/>
      <c r="SP728" s="120"/>
      <c r="SQ728" s="120"/>
      <c r="SR728" s="120"/>
      <c r="SS728" s="120"/>
      <c r="ST728" s="120"/>
      <c r="SU728" s="120"/>
      <c r="SV728" s="120"/>
      <c r="SW728" s="120"/>
      <c r="SX728" s="120"/>
      <c r="SY728" s="120"/>
      <c r="SZ728" s="120"/>
      <c r="TA728" s="120"/>
      <c r="TB728" s="120"/>
      <c r="TC728" s="120"/>
      <c r="TD728" s="120"/>
      <c r="TE728" s="120"/>
      <c r="TF728" s="120"/>
      <c r="TG728" s="120"/>
      <c r="TH728" s="120"/>
      <c r="TI728" s="120"/>
      <c r="TJ728" s="120"/>
      <c r="TK728" s="120"/>
      <c r="TL728" s="120"/>
      <c r="TM728" s="120"/>
      <c r="TN728" s="120"/>
      <c r="TO728" s="120"/>
      <c r="TP728" s="120"/>
      <c r="TQ728" s="120"/>
      <c r="TR728" s="120"/>
      <c r="TS728" s="120"/>
      <c r="TT728" s="120"/>
      <c r="TU728" s="120"/>
      <c r="TV728" s="120"/>
      <c r="TW728" s="120"/>
      <c r="TX728" s="120"/>
      <c r="TY728" s="120"/>
      <c r="TZ728" s="120"/>
      <c r="UA728" s="120"/>
      <c r="UB728" s="120"/>
      <c r="UC728" s="120"/>
      <c r="UD728" s="120"/>
      <c r="UE728" s="120"/>
      <c r="UF728" s="120"/>
      <c r="UG728" s="120"/>
      <c r="UH728" s="120"/>
      <c r="UI728" s="120"/>
      <c r="UJ728" s="120"/>
      <c r="UK728" s="120"/>
      <c r="UL728" s="120"/>
      <c r="UM728" s="120"/>
      <c r="UN728" s="120"/>
      <c r="UO728" s="120"/>
      <c r="UP728" s="120"/>
      <c r="UQ728" s="120"/>
      <c r="UR728" s="120"/>
      <c r="US728" s="120"/>
      <c r="UT728" s="120"/>
      <c r="UU728" s="120"/>
      <c r="UV728" s="120"/>
      <c r="UW728" s="120"/>
      <c r="UX728" s="120"/>
      <c r="UY728" s="120"/>
      <c r="UZ728" s="120"/>
      <c r="VA728" s="120"/>
      <c r="VB728" s="120"/>
      <c r="VC728" s="120"/>
      <c r="VD728" s="120"/>
      <c r="VE728" s="120"/>
      <c r="VF728" s="120"/>
      <c r="VG728" s="120"/>
      <c r="VH728" s="120"/>
      <c r="VI728" s="120"/>
      <c r="VJ728" s="120"/>
      <c r="VK728" s="120"/>
      <c r="VL728" s="120"/>
      <c r="VM728" s="120"/>
      <c r="VN728" s="120"/>
      <c r="VO728" s="120"/>
      <c r="VP728" s="120"/>
      <c r="VQ728" s="120"/>
      <c r="VR728" s="120"/>
      <c r="VS728" s="120"/>
      <c r="VT728" s="120"/>
      <c r="VU728" s="120"/>
      <c r="VV728" s="120"/>
      <c r="VW728" s="120"/>
      <c r="VX728" s="120"/>
      <c r="VY728" s="120"/>
      <c r="VZ728" s="120"/>
      <c r="WA728" s="120"/>
      <c r="WB728" s="120"/>
      <c r="WC728" s="120"/>
      <c r="WD728" s="120"/>
      <c r="WE728" s="120"/>
      <c r="WF728" s="120"/>
      <c r="WG728" s="120"/>
      <c r="WH728" s="120"/>
      <c r="WI728" s="120"/>
      <c r="WJ728" s="120"/>
      <c r="WK728" s="120"/>
      <c r="WL728" s="120"/>
      <c r="WM728" s="120"/>
      <c r="WN728" s="120"/>
      <c r="WO728" s="120"/>
      <c r="WP728" s="120"/>
      <c r="WQ728" s="120"/>
      <c r="WR728" s="120"/>
      <c r="WS728" s="120"/>
      <c r="WT728" s="120"/>
      <c r="WU728" s="120"/>
      <c r="WV728" s="120"/>
      <c r="WW728" s="120"/>
      <c r="WX728" s="120"/>
      <c r="WY728" s="120"/>
      <c r="WZ728" s="120"/>
      <c r="XA728" s="120"/>
      <c r="XB728" s="120"/>
      <c r="XC728" s="120"/>
      <c r="XD728" s="120"/>
      <c r="XE728" s="120"/>
      <c r="XF728" s="120"/>
      <c r="XG728" s="120"/>
      <c r="XH728" s="120"/>
      <c r="XI728" s="120"/>
      <c r="XJ728" s="120"/>
      <c r="XK728" s="120"/>
      <c r="XL728" s="120"/>
      <c r="XM728" s="120"/>
      <c r="XN728" s="120"/>
      <c r="XO728" s="120"/>
      <c r="XP728" s="120"/>
      <c r="XQ728" s="120"/>
      <c r="XR728" s="120"/>
      <c r="XS728" s="120"/>
      <c r="XT728" s="120"/>
      <c r="XU728" s="120"/>
      <c r="XV728" s="120"/>
      <c r="XW728" s="120"/>
      <c r="XX728" s="120"/>
      <c r="XY728" s="120"/>
      <c r="XZ728" s="120"/>
      <c r="YA728" s="120"/>
      <c r="YB728" s="120"/>
      <c r="YC728" s="120"/>
      <c r="YD728" s="120"/>
      <c r="YE728" s="120"/>
      <c r="YF728" s="120"/>
      <c r="YG728" s="120"/>
      <c r="YH728" s="120"/>
      <c r="YI728" s="120"/>
      <c r="YJ728" s="120"/>
      <c r="YK728" s="120"/>
      <c r="YL728" s="120"/>
      <c r="YM728" s="120"/>
      <c r="YN728" s="120"/>
      <c r="YO728" s="120"/>
      <c r="YP728" s="120"/>
      <c r="YQ728" s="120"/>
      <c r="YR728" s="120"/>
      <c r="YS728" s="120"/>
      <c r="YT728" s="120"/>
      <c r="YU728" s="120"/>
      <c r="YV728" s="120"/>
      <c r="YW728" s="120"/>
      <c r="YX728" s="120"/>
      <c r="YY728" s="120"/>
      <c r="YZ728" s="120"/>
      <c r="ZA728" s="120"/>
      <c r="ZB728" s="120"/>
      <c r="ZC728" s="120"/>
      <c r="ZD728" s="120"/>
      <c r="ZE728" s="120"/>
      <c r="ZF728" s="120"/>
      <c r="ZG728" s="120"/>
      <c r="ZH728" s="120"/>
      <c r="ZI728" s="120"/>
      <c r="ZJ728" s="120"/>
      <c r="ZK728" s="120"/>
      <c r="ZL728" s="120"/>
      <c r="ZM728" s="120"/>
      <c r="ZN728" s="120"/>
      <c r="ZO728" s="120"/>
      <c r="ZP728" s="120"/>
      <c r="ZQ728" s="120"/>
      <c r="ZR728" s="120"/>
      <c r="ZS728" s="120"/>
      <c r="ZT728" s="120"/>
      <c r="ZU728" s="120"/>
      <c r="ZV728" s="120"/>
      <c r="ZW728" s="120"/>
      <c r="ZX728" s="120"/>
      <c r="ZY728" s="120"/>
      <c r="ZZ728" s="120"/>
      <c r="AAA728" s="120"/>
      <c r="AAB728" s="120"/>
      <c r="AAC728" s="120"/>
      <c r="AAD728" s="120"/>
      <c r="AAE728" s="120"/>
      <c r="AAF728" s="120"/>
      <c r="AAG728" s="120"/>
      <c r="AAH728" s="120"/>
      <c r="AAI728" s="120"/>
      <c r="AAJ728" s="120"/>
      <c r="AAK728" s="120"/>
      <c r="AAL728" s="120"/>
      <c r="AAM728" s="120"/>
      <c r="AAN728" s="120"/>
      <c r="AAO728" s="120"/>
      <c r="AAP728" s="120"/>
      <c r="AAQ728" s="120"/>
      <c r="AAR728" s="120"/>
      <c r="AAS728" s="120"/>
      <c r="AAT728" s="120"/>
      <c r="AAU728" s="120"/>
      <c r="AAV728" s="120"/>
      <c r="AAW728" s="120"/>
      <c r="AAX728" s="120"/>
      <c r="AAY728" s="120"/>
      <c r="AAZ728" s="120"/>
      <c r="ABA728" s="120"/>
      <c r="ABB728" s="120"/>
      <c r="ABC728" s="120"/>
      <c r="ABD728" s="120"/>
      <c r="ABE728" s="120"/>
      <c r="ABF728" s="120"/>
      <c r="ABG728" s="120"/>
      <c r="ABH728" s="120"/>
      <c r="ABI728" s="120"/>
      <c r="ABJ728" s="120"/>
      <c r="ABK728" s="120"/>
      <c r="ABL728" s="120"/>
      <c r="ABM728" s="120"/>
      <c r="ABN728" s="120"/>
      <c r="ABO728" s="120"/>
      <c r="ABP728" s="120"/>
      <c r="ABQ728" s="120"/>
      <c r="ABR728" s="120"/>
      <c r="ABS728" s="120"/>
      <c r="ABT728" s="120"/>
      <c r="ABU728" s="120"/>
      <c r="ABV728" s="120"/>
      <c r="ABW728" s="120"/>
      <c r="ABX728" s="120"/>
      <c r="ABY728" s="120"/>
      <c r="ABZ728" s="120"/>
      <c r="ACA728" s="120"/>
      <c r="ACB728" s="120"/>
      <c r="ACC728" s="120"/>
      <c r="ACD728" s="120"/>
      <c r="ACE728" s="120"/>
      <c r="ACF728" s="120"/>
      <c r="ACG728" s="120"/>
      <c r="ACH728" s="120"/>
      <c r="ACI728" s="120"/>
      <c r="ACJ728" s="120"/>
      <c r="ACK728" s="120"/>
      <c r="ACL728" s="120"/>
      <c r="ACM728" s="120"/>
      <c r="ACN728" s="120"/>
      <c r="ACO728" s="120"/>
      <c r="ACP728" s="120"/>
      <c r="ACQ728" s="120"/>
      <c r="ACR728" s="120"/>
      <c r="ACS728" s="120"/>
      <c r="ACT728" s="120"/>
      <c r="ACU728" s="120"/>
      <c r="ACV728" s="120"/>
      <c r="ACW728" s="120"/>
      <c r="ACX728" s="120"/>
      <c r="ACY728" s="120"/>
      <c r="ACZ728" s="120"/>
      <c r="ADA728" s="120"/>
      <c r="ADB728" s="120"/>
      <c r="ADC728" s="120"/>
      <c r="ADD728" s="120"/>
      <c r="ADE728" s="120"/>
      <c r="ADF728" s="120"/>
      <c r="ADG728" s="120"/>
      <c r="ADH728" s="120"/>
      <c r="ADI728" s="120"/>
      <c r="ADJ728" s="120"/>
      <c r="ADK728" s="120"/>
      <c r="ADL728" s="120"/>
      <c r="ADM728" s="120"/>
      <c r="ADN728" s="120"/>
      <c r="ADO728" s="120"/>
      <c r="ADP728" s="120"/>
      <c r="ADQ728" s="120"/>
      <c r="ADR728" s="120"/>
      <c r="ADS728" s="120"/>
      <c r="ADT728" s="120"/>
      <c r="ADU728" s="120"/>
      <c r="ADV728" s="120"/>
      <c r="ADW728" s="120"/>
      <c r="ADX728" s="120"/>
      <c r="ADY728" s="120"/>
      <c r="ADZ728" s="120"/>
      <c r="AEA728" s="120"/>
      <c r="AEB728" s="120"/>
      <c r="AEC728" s="120"/>
      <c r="AED728" s="120"/>
      <c r="AEE728" s="120"/>
      <c r="AEF728" s="120"/>
      <c r="AEG728" s="120"/>
      <c r="AEH728" s="120"/>
      <c r="AEI728" s="120"/>
      <c r="AEJ728" s="120"/>
      <c r="AEK728" s="120"/>
      <c r="AEL728" s="120"/>
      <c r="AEM728" s="120"/>
      <c r="AEN728" s="120"/>
      <c r="AEO728" s="120"/>
      <c r="AEP728" s="120"/>
      <c r="AEQ728" s="120"/>
      <c r="AER728" s="120"/>
      <c r="AES728" s="120"/>
      <c r="AET728" s="120"/>
      <c r="AEU728" s="120"/>
      <c r="AEV728" s="120"/>
      <c r="AEW728" s="120"/>
      <c r="AEX728" s="120"/>
      <c r="AEY728" s="120"/>
      <c r="AEZ728" s="120"/>
      <c r="AFA728" s="120"/>
      <c r="AFB728" s="120"/>
      <c r="AFC728" s="120"/>
      <c r="AFD728" s="120"/>
      <c r="AFE728" s="120"/>
      <c r="AFF728" s="120"/>
      <c r="AFG728" s="120"/>
      <c r="AFH728" s="120"/>
      <c r="AFI728" s="120"/>
      <c r="AFJ728" s="120"/>
      <c r="AFK728" s="120"/>
      <c r="AFL728" s="120"/>
      <c r="AFM728" s="120"/>
      <c r="AFN728" s="120"/>
      <c r="AFO728" s="120"/>
      <c r="AFP728" s="120"/>
      <c r="AFQ728" s="120"/>
      <c r="AFR728" s="120"/>
      <c r="AFS728" s="120"/>
      <c r="AFT728" s="120"/>
      <c r="AFU728" s="120"/>
      <c r="AFV728" s="120"/>
      <c r="AFW728" s="120"/>
      <c r="AFX728" s="120"/>
      <c r="AFY728" s="120"/>
      <c r="AFZ728" s="120"/>
      <c r="AGA728" s="120"/>
      <c r="AGB728" s="120"/>
      <c r="AGC728" s="120"/>
      <c r="AGD728" s="120"/>
      <c r="AGE728" s="120"/>
      <c r="AGF728" s="120"/>
      <c r="AGG728" s="120"/>
      <c r="AGH728" s="120"/>
      <c r="AGI728" s="120"/>
      <c r="AGJ728" s="120"/>
      <c r="AGK728" s="120"/>
      <c r="AGL728" s="120"/>
      <c r="AGM728" s="120"/>
      <c r="AGN728" s="120"/>
      <c r="AGO728" s="120"/>
      <c r="AGP728" s="120"/>
      <c r="AGQ728" s="120"/>
      <c r="AGR728" s="120"/>
      <c r="AGS728" s="120"/>
      <c r="AGT728" s="120"/>
      <c r="AGU728" s="120"/>
      <c r="AGV728" s="120"/>
      <c r="AGW728" s="120"/>
      <c r="AGX728" s="120"/>
      <c r="AGY728" s="120"/>
      <c r="AGZ728" s="120"/>
      <c r="AHA728" s="120"/>
      <c r="AHB728" s="120"/>
      <c r="AHC728" s="120"/>
      <c r="AHD728" s="120"/>
      <c r="AHE728" s="120"/>
      <c r="AHF728" s="120"/>
      <c r="AHG728" s="120"/>
      <c r="AHH728" s="120"/>
      <c r="AHI728" s="120"/>
      <c r="AHJ728" s="120"/>
      <c r="AHK728" s="120"/>
      <c r="AHL728" s="120"/>
      <c r="AHM728" s="120"/>
      <c r="AHN728" s="120"/>
      <c r="AHO728" s="120"/>
      <c r="AHP728" s="120"/>
      <c r="AHQ728" s="120"/>
      <c r="AHR728" s="120"/>
      <c r="AHS728" s="120"/>
      <c r="AHT728" s="120"/>
      <c r="AHU728" s="120"/>
      <c r="AHV728" s="120"/>
      <c r="AHW728" s="120"/>
      <c r="AHX728" s="120"/>
      <c r="AHY728" s="120"/>
      <c r="AHZ728" s="120"/>
      <c r="AIA728" s="120"/>
      <c r="AIB728" s="120"/>
      <c r="AIC728" s="120"/>
      <c r="AID728" s="120"/>
      <c r="AIE728" s="120"/>
      <c r="AIF728" s="120"/>
      <c r="AIG728" s="120"/>
      <c r="AIH728" s="120"/>
      <c r="AII728" s="120"/>
      <c r="AIJ728" s="120"/>
      <c r="AIK728" s="120"/>
      <c r="AIL728" s="120"/>
      <c r="AIM728" s="120"/>
      <c r="AIN728" s="120"/>
      <c r="AIO728" s="120"/>
      <c r="AIP728" s="120"/>
      <c r="AIQ728" s="120"/>
      <c r="AIR728" s="120"/>
      <c r="AIS728" s="120"/>
      <c r="AIT728" s="120"/>
      <c r="AIU728" s="120"/>
      <c r="AIV728" s="120"/>
      <c r="AIW728" s="120"/>
      <c r="AIX728" s="120"/>
      <c r="AIY728" s="120"/>
      <c r="AIZ728" s="120"/>
      <c r="AJA728" s="120"/>
      <c r="AJB728" s="120"/>
      <c r="AJC728" s="120"/>
      <c r="AJD728" s="120"/>
      <c r="AJE728" s="120"/>
      <c r="AJF728" s="120"/>
      <c r="AJG728" s="120"/>
      <c r="AJH728" s="120"/>
      <c r="AJI728" s="120"/>
      <c r="AJJ728" s="120"/>
      <c r="AJK728" s="120"/>
      <c r="AJL728" s="120"/>
      <c r="AJM728" s="120"/>
      <c r="AJN728" s="120"/>
      <c r="AJO728" s="120"/>
      <c r="AJP728" s="120"/>
      <c r="AJQ728" s="120"/>
      <c r="AJR728" s="120"/>
      <c r="AJS728" s="120"/>
      <c r="AJT728" s="120"/>
      <c r="AJU728" s="120"/>
      <c r="AJV728" s="120"/>
      <c r="AJW728" s="120"/>
      <c r="AJX728" s="120"/>
      <c r="AJY728" s="120"/>
      <c r="AJZ728" s="120"/>
      <c r="AKA728" s="120"/>
      <c r="AKB728" s="120"/>
      <c r="AKC728" s="120"/>
      <c r="AKD728" s="120"/>
      <c r="AKE728" s="120"/>
      <c r="AKF728" s="120"/>
      <c r="AKG728" s="120"/>
      <c r="AKH728" s="120"/>
      <c r="AKI728" s="120"/>
      <c r="AKJ728" s="120"/>
      <c r="AKK728" s="120"/>
      <c r="AKL728" s="120"/>
      <c r="AKM728" s="120"/>
      <c r="AKN728" s="120"/>
      <c r="AKO728" s="120"/>
      <c r="AKP728" s="120"/>
      <c r="AKQ728" s="120"/>
      <c r="AKR728" s="120"/>
      <c r="AKS728" s="120"/>
      <c r="AKT728" s="120"/>
      <c r="AKU728" s="120"/>
      <c r="AKV728" s="120"/>
      <c r="AKW728" s="120"/>
      <c r="AKX728" s="120"/>
      <c r="AKY728" s="120"/>
      <c r="AKZ728" s="120"/>
      <c r="ALA728" s="120"/>
      <c r="ALB728" s="120"/>
      <c r="ALC728" s="120"/>
      <c r="ALD728" s="120"/>
      <c r="ALE728" s="120"/>
      <c r="ALF728" s="120"/>
      <c r="ALG728" s="120"/>
      <c r="ALH728" s="120"/>
      <c r="ALI728" s="120"/>
      <c r="ALJ728" s="120"/>
      <c r="ALK728" s="120"/>
      <c r="ALL728" s="120"/>
      <c r="ALM728" s="120"/>
      <c r="ALN728" s="120"/>
      <c r="ALO728" s="120"/>
      <c r="ALP728" s="120"/>
      <c r="ALQ728" s="120"/>
      <c r="ALR728" s="120"/>
      <c r="ALS728" s="120"/>
      <c r="ALT728" s="120"/>
      <c r="ALU728" s="120"/>
      <c r="ALV728" s="120"/>
      <c r="ALW728" s="120"/>
      <c r="ALX728" s="120"/>
      <c r="ALY728" s="120"/>
      <c r="ALZ728" s="120"/>
      <c r="AMA728" s="120"/>
      <c r="AMB728" s="120"/>
      <c r="AMC728" s="120"/>
      <c r="AMD728" s="120"/>
      <c r="AME728" s="120"/>
      <c r="AMF728" s="120"/>
      <c r="AMG728" s="120"/>
      <c r="AMH728" s="120"/>
      <c r="AMI728" s="120"/>
      <c r="AMJ728" s="120"/>
      <c r="AMK728" s="120"/>
      <c r="AML728" s="120"/>
      <c r="AMM728" s="120"/>
      <c r="AMN728" s="120"/>
      <c r="AMO728" s="120"/>
      <c r="AMP728" s="120"/>
      <c r="AMQ728" s="120"/>
      <c r="AMR728" s="120"/>
      <c r="AMS728" s="120"/>
      <c r="AMT728" s="120"/>
      <c r="AMU728" s="120"/>
      <c r="AMV728" s="120"/>
      <c r="AMW728" s="120"/>
      <c r="AMX728" s="120"/>
      <c r="AMY728" s="120"/>
      <c r="AMZ728" s="120"/>
      <c r="ANA728" s="120"/>
      <c r="ANB728" s="120"/>
      <c r="ANC728" s="120"/>
      <c r="AND728" s="120"/>
      <c r="ANE728" s="120"/>
      <c r="ANF728" s="120"/>
      <c r="ANG728" s="120"/>
      <c r="ANH728" s="120"/>
      <c r="ANI728" s="120"/>
      <c r="ANJ728" s="120"/>
      <c r="ANK728" s="120"/>
      <c r="ANL728" s="120"/>
      <c r="ANM728" s="120"/>
      <c r="ANN728" s="120"/>
      <c r="ANO728" s="120"/>
      <c r="ANP728" s="120"/>
      <c r="ANQ728" s="120"/>
      <c r="ANR728" s="120"/>
      <c r="ANS728" s="120"/>
      <c r="ANT728" s="120"/>
      <c r="ANU728" s="120"/>
      <c r="ANV728" s="120"/>
      <c r="ANW728" s="120"/>
      <c r="ANX728" s="120"/>
      <c r="ANY728" s="120"/>
      <c r="ANZ728" s="120"/>
      <c r="AOA728" s="120"/>
      <c r="AOB728" s="120"/>
      <c r="AOC728" s="120"/>
      <c r="AOD728" s="120"/>
      <c r="AOE728" s="120"/>
      <c r="AOF728" s="120"/>
      <c r="AOG728" s="120"/>
      <c r="AOH728" s="120"/>
      <c r="AOI728" s="120"/>
      <c r="AOJ728" s="120"/>
      <c r="AOK728" s="120"/>
      <c r="AOL728" s="120"/>
      <c r="AOM728" s="120"/>
      <c r="AON728" s="120"/>
      <c r="AOO728" s="120"/>
      <c r="AOP728" s="120"/>
      <c r="AOQ728" s="120"/>
      <c r="AOR728" s="120"/>
      <c r="AOS728" s="120"/>
      <c r="AOT728" s="120"/>
      <c r="AOU728" s="120"/>
      <c r="AOV728" s="120"/>
      <c r="AOW728" s="120"/>
      <c r="AOX728" s="120"/>
      <c r="AOY728" s="120"/>
      <c r="AOZ728" s="120"/>
      <c r="APA728" s="120"/>
      <c r="APB728" s="120"/>
      <c r="APC728" s="120"/>
      <c r="APD728" s="120"/>
      <c r="APE728" s="120"/>
      <c r="APF728" s="120"/>
      <c r="APG728" s="120"/>
      <c r="APH728" s="120"/>
      <c r="API728" s="120"/>
      <c r="APJ728" s="120"/>
      <c r="APK728" s="120"/>
      <c r="APL728" s="120"/>
      <c r="APM728" s="120"/>
      <c r="APN728" s="120"/>
      <c r="APO728" s="120"/>
      <c r="APP728" s="120"/>
      <c r="APQ728" s="120"/>
      <c r="APR728" s="120"/>
      <c r="APS728" s="120"/>
      <c r="APT728" s="120"/>
      <c r="APU728" s="120"/>
      <c r="APV728" s="120"/>
      <c r="APW728" s="120"/>
      <c r="APX728" s="120"/>
      <c r="APY728" s="120"/>
      <c r="APZ728" s="120"/>
      <c r="AQA728" s="120"/>
      <c r="AQB728" s="120"/>
      <c r="AQC728" s="120"/>
      <c r="AQD728" s="120"/>
      <c r="AQE728" s="120"/>
      <c r="AQF728" s="120"/>
      <c r="AQG728" s="120"/>
      <c r="AQH728" s="120"/>
      <c r="AQI728" s="120"/>
      <c r="AQJ728" s="120"/>
      <c r="AQK728" s="120"/>
      <c r="AQL728" s="120"/>
      <c r="AQM728" s="120"/>
      <c r="AQN728" s="120"/>
      <c r="AQO728" s="120"/>
      <c r="AQP728" s="120"/>
      <c r="AQQ728" s="120"/>
      <c r="AQR728" s="120"/>
      <c r="AQS728" s="120"/>
      <c r="AQT728" s="120"/>
      <c r="AQU728" s="120"/>
      <c r="AQV728" s="120"/>
      <c r="AQW728" s="120"/>
      <c r="AQX728" s="120"/>
      <c r="AQY728" s="120"/>
      <c r="AQZ728" s="120"/>
      <c r="ARA728" s="120"/>
      <c r="ARB728" s="120"/>
      <c r="ARC728" s="120"/>
      <c r="ARD728" s="120"/>
      <c r="ARE728" s="120"/>
      <c r="ARF728" s="120"/>
      <c r="ARG728" s="120"/>
      <c r="ARH728" s="120"/>
      <c r="ARI728" s="120"/>
      <c r="ARJ728" s="120"/>
      <c r="ARK728" s="120"/>
      <c r="ARL728" s="120"/>
      <c r="ARM728" s="120"/>
      <c r="ARN728" s="120"/>
      <c r="ARO728" s="120"/>
      <c r="ARP728" s="120"/>
      <c r="ARQ728" s="120"/>
      <c r="ARR728" s="120"/>
      <c r="ARS728" s="120"/>
      <c r="ART728" s="120"/>
      <c r="ARU728" s="120"/>
      <c r="ARV728" s="120"/>
      <c r="ARW728" s="120"/>
      <c r="ARX728" s="120"/>
      <c r="ARY728" s="120"/>
      <c r="ARZ728" s="120"/>
      <c r="ASA728" s="120"/>
      <c r="ASB728" s="120"/>
      <c r="ASC728" s="120"/>
      <c r="ASD728" s="120"/>
      <c r="ASE728" s="120"/>
      <c r="ASF728" s="120"/>
      <c r="ASG728" s="120"/>
      <c r="ASH728" s="120"/>
      <c r="ASI728" s="120"/>
      <c r="ASJ728" s="120"/>
      <c r="ASK728" s="120"/>
      <c r="ASL728" s="120"/>
      <c r="ASM728" s="120"/>
      <c r="ASN728" s="120"/>
      <c r="ASO728" s="120"/>
      <c r="ASP728" s="120"/>
      <c r="ASQ728" s="120"/>
      <c r="ASR728" s="120"/>
      <c r="ASS728" s="120"/>
      <c r="AST728" s="120"/>
      <c r="ASU728" s="120"/>
      <c r="ASV728" s="120"/>
      <c r="ASW728" s="120"/>
      <c r="ASX728" s="120"/>
      <c r="ASY728" s="120"/>
      <c r="ASZ728" s="120"/>
      <c r="ATA728" s="120"/>
      <c r="ATB728" s="120"/>
      <c r="ATC728" s="120"/>
      <c r="ATD728" s="120"/>
      <c r="ATE728" s="120"/>
      <c r="ATF728" s="120"/>
      <c r="ATG728" s="120"/>
      <c r="ATH728" s="120"/>
      <c r="ATI728" s="120"/>
      <c r="ATJ728" s="120"/>
      <c r="ATK728" s="120"/>
      <c r="ATL728" s="120"/>
      <c r="ATM728" s="120"/>
      <c r="ATN728" s="120"/>
      <c r="ATO728" s="120"/>
      <c r="ATP728" s="120"/>
      <c r="ATQ728" s="120"/>
      <c r="ATR728" s="120"/>
      <c r="ATS728" s="120"/>
      <c r="ATT728" s="120"/>
      <c r="ATU728" s="120"/>
      <c r="ATV728" s="120"/>
      <c r="ATW728" s="120"/>
      <c r="ATX728" s="120"/>
      <c r="ATY728" s="120"/>
      <c r="ATZ728" s="120"/>
      <c r="AUA728" s="120"/>
      <c r="AUB728" s="120"/>
      <c r="AUC728" s="120"/>
      <c r="AUD728" s="120"/>
      <c r="AUE728" s="120"/>
      <c r="AUF728" s="120"/>
      <c r="AUG728" s="120"/>
      <c r="AUH728" s="120"/>
      <c r="AUI728" s="120"/>
      <c r="AUJ728" s="120"/>
      <c r="AUK728" s="120"/>
      <c r="AUL728" s="120"/>
      <c r="AUM728" s="120"/>
      <c r="AUN728" s="120"/>
      <c r="AUO728" s="120"/>
      <c r="AUP728" s="120"/>
      <c r="AUQ728" s="120"/>
      <c r="AUR728" s="120"/>
      <c r="AUS728" s="120"/>
      <c r="AUT728" s="120"/>
      <c r="AUU728" s="120"/>
      <c r="AUV728" s="120"/>
      <c r="AUW728" s="120"/>
      <c r="AUX728" s="120"/>
      <c r="AUY728" s="120"/>
      <c r="AUZ728" s="120"/>
      <c r="AVA728" s="120"/>
      <c r="AVB728" s="120"/>
      <c r="AVC728" s="120"/>
      <c r="AVD728" s="120"/>
      <c r="AVE728" s="120"/>
      <c r="AVF728" s="120"/>
      <c r="AVG728" s="120"/>
      <c r="AVH728" s="120"/>
      <c r="AVI728" s="120"/>
      <c r="AVJ728" s="120"/>
      <c r="AVK728" s="120"/>
      <c r="AVL728" s="120"/>
      <c r="AVM728" s="120"/>
      <c r="AVN728" s="120"/>
      <c r="AVO728" s="120"/>
      <c r="AVP728" s="120"/>
      <c r="AVQ728" s="120"/>
      <c r="AVR728" s="120"/>
      <c r="AVS728" s="120"/>
      <c r="AVT728" s="120"/>
      <c r="AVU728" s="120"/>
      <c r="AVV728" s="120"/>
      <c r="AVW728" s="120"/>
      <c r="AVX728" s="120"/>
      <c r="AVY728" s="120"/>
      <c r="AVZ728" s="120"/>
      <c r="AWA728" s="120"/>
      <c r="AWB728" s="120"/>
      <c r="AWC728" s="120"/>
      <c r="AWD728" s="120"/>
      <c r="AWE728" s="120"/>
      <c r="AWF728" s="120"/>
      <c r="AWG728" s="120"/>
      <c r="AWH728" s="120"/>
      <c r="AWI728" s="120"/>
      <c r="AWJ728" s="120"/>
      <c r="AWK728" s="120"/>
      <c r="AWL728" s="120"/>
      <c r="AWM728" s="120"/>
      <c r="AWN728" s="120"/>
      <c r="AWO728" s="120"/>
      <c r="AWP728" s="120"/>
      <c r="AWQ728" s="120"/>
      <c r="AWR728" s="120"/>
      <c r="AWS728" s="120"/>
      <c r="AWT728" s="120"/>
      <c r="AWU728" s="120"/>
      <c r="AWV728" s="120"/>
      <c r="AWW728" s="120"/>
      <c r="AWX728" s="120"/>
      <c r="AWY728" s="120"/>
      <c r="AWZ728" s="120"/>
      <c r="AXA728" s="120"/>
      <c r="AXB728" s="120"/>
      <c r="AXC728" s="120"/>
      <c r="AXD728" s="120"/>
      <c r="AXE728" s="120"/>
      <c r="AXF728" s="120"/>
      <c r="AXG728" s="120"/>
      <c r="AXH728" s="120"/>
      <c r="AXI728" s="120"/>
      <c r="AXJ728" s="120"/>
      <c r="AXK728" s="120"/>
      <c r="AXL728" s="120"/>
      <c r="AXM728" s="120"/>
      <c r="AXN728" s="120"/>
      <c r="AXO728" s="120"/>
      <c r="AXP728" s="120"/>
      <c r="AXQ728" s="120"/>
      <c r="AXR728" s="120"/>
      <c r="AXS728" s="120"/>
      <c r="AXT728" s="120"/>
      <c r="AXU728" s="120"/>
      <c r="AXV728" s="120"/>
      <c r="AXW728" s="120"/>
      <c r="AXX728" s="120"/>
      <c r="AXY728" s="120"/>
      <c r="AXZ728" s="120"/>
      <c r="AYA728" s="120"/>
      <c r="AYB728" s="120"/>
      <c r="AYC728" s="120"/>
      <c r="AYD728" s="120"/>
      <c r="AYE728" s="120"/>
      <c r="AYF728" s="120"/>
      <c r="AYG728" s="120"/>
      <c r="AYH728" s="120"/>
      <c r="AYI728" s="120"/>
      <c r="AYJ728" s="120"/>
      <c r="AYK728" s="120"/>
      <c r="AYL728" s="120"/>
      <c r="AYM728" s="120"/>
      <c r="AYN728" s="120"/>
      <c r="AYO728" s="120"/>
      <c r="AYP728" s="120"/>
      <c r="AYQ728" s="120"/>
      <c r="AYR728" s="120"/>
      <c r="AYS728" s="120"/>
      <c r="AYT728" s="120"/>
      <c r="AYU728" s="120"/>
      <c r="AYV728" s="120"/>
      <c r="AYW728" s="120"/>
      <c r="AYX728" s="120"/>
      <c r="AYY728" s="120"/>
      <c r="AYZ728" s="120"/>
      <c r="AZA728" s="120"/>
      <c r="AZB728" s="120"/>
      <c r="AZC728" s="120"/>
      <c r="AZD728" s="120"/>
      <c r="AZE728" s="120"/>
      <c r="AZF728" s="120"/>
      <c r="AZG728" s="120"/>
      <c r="AZH728" s="120"/>
      <c r="AZI728" s="120"/>
      <c r="AZJ728" s="120"/>
      <c r="AZK728" s="120"/>
      <c r="AZL728" s="120"/>
      <c r="AZM728" s="120"/>
      <c r="AZN728" s="120"/>
      <c r="AZO728" s="120"/>
      <c r="AZP728" s="120"/>
      <c r="AZQ728" s="120"/>
      <c r="AZR728" s="120"/>
      <c r="AZS728" s="120"/>
      <c r="AZT728" s="120"/>
      <c r="AZU728" s="120"/>
      <c r="AZV728" s="120"/>
      <c r="AZW728" s="120"/>
      <c r="AZX728" s="120"/>
      <c r="AZY728" s="120"/>
      <c r="AZZ728" s="120"/>
      <c r="BAA728" s="120"/>
      <c r="BAB728" s="120"/>
      <c r="BAC728" s="120"/>
      <c r="BAD728" s="120"/>
      <c r="BAE728" s="120"/>
      <c r="BAF728" s="120"/>
      <c r="BAG728" s="120"/>
      <c r="BAH728" s="120"/>
      <c r="BAI728" s="120"/>
      <c r="BAJ728" s="120"/>
      <c r="BAK728" s="120"/>
      <c r="BAL728" s="120"/>
      <c r="BAM728" s="120"/>
      <c r="BAN728" s="120"/>
      <c r="BAO728" s="120"/>
      <c r="BAP728" s="120"/>
      <c r="BAQ728" s="120"/>
      <c r="BAR728" s="120"/>
      <c r="BAS728" s="120"/>
      <c r="BAT728" s="120"/>
      <c r="BAU728" s="120"/>
      <c r="BAV728" s="120"/>
      <c r="BAW728" s="120"/>
      <c r="BAX728" s="120"/>
      <c r="BAY728" s="120"/>
      <c r="BAZ728" s="120"/>
      <c r="BBA728" s="120"/>
      <c r="BBB728" s="120"/>
      <c r="BBC728" s="120"/>
      <c r="BBD728" s="120"/>
      <c r="BBE728" s="120"/>
      <c r="BBF728" s="120"/>
      <c r="BBG728" s="120"/>
      <c r="BBH728" s="120"/>
      <c r="BBI728" s="120"/>
      <c r="BBJ728" s="120"/>
      <c r="BBK728" s="120"/>
      <c r="BBL728" s="120"/>
      <c r="BBM728" s="120"/>
      <c r="BBN728" s="120"/>
      <c r="BBO728" s="120"/>
      <c r="BBP728" s="120"/>
      <c r="BBQ728" s="120"/>
      <c r="BBR728" s="120"/>
      <c r="BBS728" s="120"/>
      <c r="BBT728" s="120"/>
      <c r="BBU728" s="120"/>
      <c r="BBV728" s="120"/>
      <c r="BBW728" s="120"/>
      <c r="BBX728" s="120"/>
      <c r="BBY728" s="120"/>
      <c r="BBZ728" s="120"/>
      <c r="BCA728" s="120"/>
      <c r="BCB728" s="120"/>
      <c r="BCC728" s="120"/>
      <c r="BCD728" s="120"/>
      <c r="BCE728" s="120"/>
      <c r="BCF728" s="120"/>
      <c r="BCG728" s="120"/>
      <c r="BCH728" s="120"/>
      <c r="BCI728" s="120"/>
      <c r="BCJ728" s="120"/>
      <c r="BCK728" s="120"/>
      <c r="BCL728" s="120"/>
      <c r="BCM728" s="120"/>
      <c r="BCN728" s="120"/>
      <c r="BCO728" s="120"/>
      <c r="BCP728" s="120"/>
      <c r="BCQ728" s="120"/>
      <c r="BCR728" s="120"/>
      <c r="BCS728" s="120"/>
      <c r="BCT728" s="120"/>
      <c r="BCU728" s="120"/>
      <c r="BCV728" s="120"/>
      <c r="BCW728" s="120"/>
      <c r="BCX728" s="120"/>
      <c r="BCY728" s="120"/>
      <c r="BCZ728" s="120"/>
      <c r="BDA728" s="120"/>
      <c r="BDB728" s="120"/>
      <c r="BDC728" s="120"/>
      <c r="BDD728" s="120"/>
      <c r="BDE728" s="120"/>
      <c r="BDF728" s="120"/>
      <c r="BDG728" s="120"/>
      <c r="BDH728" s="120"/>
      <c r="BDI728" s="120"/>
      <c r="BDJ728" s="120"/>
      <c r="BDK728" s="120"/>
      <c r="BDL728" s="120"/>
      <c r="BDM728" s="120"/>
      <c r="BDN728" s="120"/>
      <c r="BDO728" s="120"/>
      <c r="BDP728" s="120"/>
      <c r="BDQ728" s="120"/>
      <c r="BDR728" s="120"/>
      <c r="BDS728" s="120"/>
      <c r="BDT728" s="120"/>
      <c r="BDU728" s="120"/>
      <c r="BDV728" s="120"/>
      <c r="BDW728" s="120"/>
      <c r="BDX728" s="120"/>
      <c r="BDY728" s="120"/>
      <c r="BDZ728" s="120"/>
      <c r="BEA728" s="120"/>
      <c r="BEB728" s="120"/>
      <c r="BEC728" s="120"/>
      <c r="BED728" s="120"/>
      <c r="BEE728" s="120"/>
      <c r="BEF728" s="120"/>
      <c r="BEG728" s="120"/>
      <c r="BEH728" s="120"/>
      <c r="BEI728" s="120"/>
      <c r="BEJ728" s="120"/>
      <c r="BEK728" s="120"/>
      <c r="BEL728" s="120"/>
      <c r="BEM728" s="120"/>
      <c r="BEN728" s="120"/>
      <c r="BEO728" s="120"/>
      <c r="BEP728" s="120"/>
      <c r="BEQ728" s="120"/>
      <c r="BER728" s="120"/>
      <c r="BES728" s="120"/>
      <c r="BET728" s="120"/>
      <c r="BEU728" s="120"/>
      <c r="BEV728" s="120"/>
      <c r="BEW728" s="120"/>
      <c r="BEX728" s="120"/>
      <c r="BEY728" s="120"/>
      <c r="BEZ728" s="120"/>
      <c r="BFA728" s="120"/>
      <c r="BFB728" s="120"/>
      <c r="BFC728" s="120"/>
      <c r="BFD728" s="120"/>
      <c r="BFE728" s="120"/>
      <c r="BFF728" s="120"/>
      <c r="BFG728" s="120"/>
      <c r="BFH728" s="120"/>
      <c r="BFI728" s="120"/>
      <c r="BFJ728" s="120"/>
      <c r="BFK728" s="120"/>
      <c r="BFL728" s="120"/>
      <c r="BFM728" s="120"/>
      <c r="BFN728" s="120"/>
      <c r="BFO728" s="120"/>
      <c r="BFP728" s="120"/>
      <c r="BFQ728" s="120"/>
      <c r="BFR728" s="120"/>
      <c r="BFS728" s="120"/>
      <c r="BFT728" s="120"/>
      <c r="BFU728" s="120"/>
      <c r="BFV728" s="120"/>
      <c r="BFW728" s="120"/>
      <c r="BFX728" s="120"/>
      <c r="BFY728" s="120"/>
      <c r="BFZ728" s="120"/>
      <c r="BGA728" s="120"/>
      <c r="BGB728" s="120"/>
      <c r="BGC728" s="120"/>
      <c r="BGD728" s="120"/>
      <c r="BGE728" s="120"/>
      <c r="BGF728" s="120"/>
      <c r="BGG728" s="120"/>
      <c r="BGH728" s="120"/>
      <c r="BGI728" s="120"/>
      <c r="BGJ728" s="120"/>
      <c r="BGK728" s="120"/>
      <c r="BGL728" s="120"/>
      <c r="BGM728" s="120"/>
      <c r="BGN728" s="120"/>
      <c r="BGO728" s="120"/>
      <c r="BGP728" s="120"/>
      <c r="BGQ728" s="120"/>
      <c r="BGR728" s="120"/>
      <c r="BGS728" s="120"/>
      <c r="BGT728" s="120"/>
      <c r="BGU728" s="120"/>
      <c r="BGV728" s="120"/>
      <c r="BGW728" s="120"/>
      <c r="BGX728" s="120"/>
      <c r="BGY728" s="120"/>
      <c r="BGZ728" s="120"/>
      <c r="BHA728" s="120"/>
      <c r="BHB728" s="120"/>
      <c r="BHC728" s="120"/>
      <c r="BHD728" s="120"/>
      <c r="BHE728" s="120"/>
      <c r="BHF728" s="120"/>
      <c r="BHG728" s="120"/>
      <c r="BHH728" s="120"/>
      <c r="BHI728" s="120"/>
      <c r="BHJ728" s="120"/>
      <c r="BHK728" s="120"/>
      <c r="BHL728" s="120"/>
      <c r="BHM728" s="120"/>
      <c r="BHN728" s="120"/>
      <c r="BHO728" s="120"/>
      <c r="BHP728" s="120"/>
      <c r="BHQ728" s="120"/>
      <c r="BHR728" s="120"/>
      <c r="BHS728" s="120"/>
      <c r="BHT728" s="120"/>
      <c r="BHU728" s="120"/>
      <c r="BHV728" s="120"/>
      <c r="BHW728" s="120"/>
      <c r="BHX728" s="120"/>
      <c r="BHY728" s="120"/>
      <c r="BHZ728" s="120"/>
      <c r="BIA728" s="120"/>
      <c r="BIB728" s="120"/>
      <c r="BIC728" s="120"/>
      <c r="BID728" s="120"/>
      <c r="BIE728" s="120"/>
      <c r="BIF728" s="120"/>
      <c r="BIG728" s="120"/>
      <c r="BIH728" s="120"/>
      <c r="BII728" s="120"/>
      <c r="BIJ728" s="120"/>
      <c r="BIK728" s="120"/>
      <c r="BIL728" s="120"/>
      <c r="BIM728" s="120"/>
      <c r="BIN728" s="120"/>
      <c r="BIO728" s="120"/>
      <c r="BIP728" s="120"/>
      <c r="BIQ728" s="120"/>
      <c r="BIR728" s="120"/>
      <c r="BIS728" s="120"/>
      <c r="BIT728" s="120"/>
      <c r="BIU728" s="120"/>
      <c r="BIV728" s="120"/>
      <c r="BIW728" s="120"/>
      <c r="BIX728" s="120"/>
      <c r="BIY728" s="120"/>
      <c r="BIZ728" s="120"/>
      <c r="BJA728" s="120"/>
      <c r="BJB728" s="120"/>
      <c r="BJC728" s="120"/>
      <c r="BJD728" s="120"/>
      <c r="BJE728" s="120"/>
      <c r="BJF728" s="120"/>
      <c r="BJG728" s="120"/>
      <c r="BJH728" s="120"/>
      <c r="BJI728" s="120"/>
      <c r="BJJ728" s="120"/>
      <c r="BJK728" s="120"/>
      <c r="BJL728" s="120"/>
      <c r="BJM728" s="120"/>
      <c r="BJN728" s="120"/>
      <c r="BJO728" s="120"/>
      <c r="BJP728" s="120"/>
      <c r="BJQ728" s="120"/>
      <c r="BJR728" s="120"/>
      <c r="BJS728" s="120"/>
      <c r="BJT728" s="120"/>
      <c r="BJU728" s="120"/>
      <c r="BJV728" s="120"/>
      <c r="BJW728" s="120"/>
      <c r="BJX728" s="120"/>
      <c r="BJY728" s="120"/>
      <c r="BJZ728" s="120"/>
      <c r="BKA728" s="120"/>
      <c r="BKB728" s="120"/>
      <c r="BKC728" s="120"/>
      <c r="BKD728" s="120"/>
      <c r="BKE728" s="120"/>
      <c r="BKF728" s="120"/>
      <c r="BKG728" s="120"/>
      <c r="BKH728" s="120"/>
      <c r="BKI728" s="120"/>
      <c r="BKJ728" s="120"/>
      <c r="BKK728" s="120"/>
      <c r="BKL728" s="120"/>
      <c r="BKM728" s="120"/>
      <c r="BKN728" s="120"/>
      <c r="BKO728" s="120"/>
      <c r="BKP728" s="120"/>
      <c r="BKQ728" s="120"/>
      <c r="BKR728" s="120"/>
      <c r="BKS728" s="120"/>
      <c r="BKT728" s="120"/>
      <c r="BKU728" s="120"/>
      <c r="BKV728" s="120"/>
      <c r="BKW728" s="120"/>
      <c r="BKX728" s="120"/>
      <c r="BKY728" s="120"/>
      <c r="BKZ728" s="120"/>
      <c r="BLA728" s="120"/>
      <c r="BLB728" s="120"/>
      <c r="BLC728" s="120"/>
      <c r="BLD728" s="120"/>
      <c r="BLE728" s="120"/>
      <c r="BLF728" s="120"/>
      <c r="BLG728" s="120"/>
      <c r="BLH728" s="120"/>
      <c r="BLI728" s="120"/>
      <c r="BLJ728" s="120"/>
      <c r="BLK728" s="120"/>
      <c r="BLL728" s="120"/>
      <c r="BLM728" s="120"/>
      <c r="BLN728" s="120"/>
      <c r="BLO728" s="120"/>
      <c r="BLP728" s="120"/>
      <c r="BLQ728" s="120"/>
      <c r="BLR728" s="120"/>
      <c r="BLS728" s="120"/>
      <c r="BLT728" s="120"/>
      <c r="BLU728" s="120"/>
      <c r="BLV728" s="120"/>
      <c r="BLW728" s="120"/>
      <c r="BLX728" s="120"/>
      <c r="BLY728" s="120"/>
      <c r="BLZ728" s="120"/>
      <c r="BMA728" s="120"/>
      <c r="BMB728" s="120"/>
      <c r="BMC728" s="120"/>
      <c r="BMD728" s="120"/>
      <c r="BME728" s="120"/>
      <c r="BMF728" s="120"/>
      <c r="BMG728" s="120"/>
      <c r="BMH728" s="120"/>
      <c r="BMI728" s="120"/>
      <c r="BMJ728" s="120"/>
      <c r="BMK728" s="120"/>
      <c r="BML728" s="120"/>
      <c r="BMM728" s="120"/>
      <c r="BMN728" s="120"/>
      <c r="BMO728" s="120"/>
      <c r="BMP728" s="120"/>
      <c r="BMQ728" s="120"/>
      <c r="BMR728" s="120"/>
      <c r="BMS728" s="120"/>
      <c r="BMT728" s="120"/>
      <c r="BMU728" s="120"/>
      <c r="BMV728" s="120"/>
      <c r="BMW728" s="120"/>
      <c r="BMX728" s="120"/>
      <c r="BMY728" s="120"/>
      <c r="BMZ728" s="120"/>
      <c r="BNA728" s="120"/>
      <c r="BNB728" s="120"/>
      <c r="BNC728" s="120"/>
      <c r="BND728" s="120"/>
      <c r="BNE728" s="120"/>
      <c r="BNF728" s="120"/>
      <c r="BNG728" s="120"/>
      <c r="BNH728" s="120"/>
      <c r="BNI728" s="120"/>
      <c r="BNJ728" s="120"/>
      <c r="BNK728" s="120"/>
      <c r="BNL728" s="120"/>
      <c r="BNM728" s="120"/>
      <c r="BNN728" s="120"/>
      <c r="BNO728" s="120"/>
      <c r="BNP728" s="120"/>
      <c r="BNQ728" s="120"/>
      <c r="BNR728" s="120"/>
      <c r="BNS728" s="120"/>
      <c r="BNT728" s="120"/>
      <c r="BNU728" s="120"/>
      <c r="BNV728" s="120"/>
      <c r="BNW728" s="120"/>
      <c r="BNX728" s="120"/>
      <c r="BNY728" s="120"/>
      <c r="BNZ728" s="120"/>
      <c r="BOA728" s="120"/>
      <c r="BOB728" s="120"/>
      <c r="BOC728" s="120"/>
      <c r="BOD728" s="120"/>
      <c r="BOE728" s="120"/>
      <c r="BOF728" s="120"/>
      <c r="BOG728" s="120"/>
      <c r="BOH728" s="120"/>
      <c r="BOI728" s="120"/>
      <c r="BOJ728" s="120"/>
      <c r="BOK728" s="120"/>
      <c r="BOL728" s="120"/>
      <c r="BOM728" s="120"/>
      <c r="BON728" s="120"/>
      <c r="BOO728" s="120"/>
      <c r="BOP728" s="120"/>
      <c r="BOQ728" s="120"/>
      <c r="BOR728" s="120"/>
      <c r="BOS728" s="120"/>
      <c r="BOT728" s="120"/>
      <c r="BOU728" s="120"/>
      <c r="BOV728" s="120"/>
      <c r="BOW728" s="120"/>
      <c r="BOX728" s="120"/>
      <c r="BOY728" s="120"/>
      <c r="BOZ728" s="120"/>
      <c r="BPA728" s="120"/>
      <c r="BPB728" s="120"/>
      <c r="BPC728" s="120"/>
      <c r="BPD728" s="120"/>
      <c r="BPE728" s="120"/>
      <c r="BPF728" s="120"/>
      <c r="BPG728" s="120"/>
      <c r="BPH728" s="120"/>
      <c r="BPI728" s="120"/>
      <c r="BPJ728" s="120"/>
      <c r="BPK728" s="120"/>
      <c r="BPL728" s="120"/>
      <c r="BPM728" s="120"/>
      <c r="BPN728" s="120"/>
      <c r="BPO728" s="120"/>
      <c r="BPP728" s="120"/>
      <c r="BPQ728" s="120"/>
      <c r="BPR728" s="120"/>
      <c r="BPS728" s="120"/>
      <c r="BPT728" s="120"/>
      <c r="BPU728" s="120"/>
      <c r="BPV728" s="120"/>
      <c r="BPW728" s="120"/>
      <c r="BPX728" s="120"/>
      <c r="BPY728" s="120"/>
      <c r="BPZ728" s="120"/>
      <c r="BQA728" s="120"/>
      <c r="BQB728" s="120"/>
      <c r="BQC728" s="120"/>
      <c r="BQD728" s="120"/>
      <c r="BQE728" s="120"/>
      <c r="BQF728" s="120"/>
      <c r="BQG728" s="120"/>
      <c r="BQH728" s="120"/>
      <c r="BQI728" s="120"/>
      <c r="BQJ728" s="120"/>
      <c r="BQK728" s="120"/>
      <c r="BQL728" s="120"/>
      <c r="BQM728" s="120"/>
      <c r="BQN728" s="120"/>
      <c r="BQO728" s="120"/>
      <c r="BQP728" s="120"/>
      <c r="BQQ728" s="120"/>
      <c r="BQR728" s="120"/>
      <c r="BQS728" s="120"/>
      <c r="BQT728" s="120"/>
      <c r="BQU728" s="120"/>
      <c r="BQV728" s="120"/>
      <c r="BQW728" s="120"/>
      <c r="BQX728" s="120"/>
      <c r="BQY728" s="120"/>
      <c r="BQZ728" s="120"/>
      <c r="BRA728" s="120"/>
      <c r="BRB728" s="120"/>
      <c r="BRC728" s="120"/>
      <c r="BRD728" s="120"/>
      <c r="BRE728" s="120"/>
      <c r="BRF728" s="120"/>
      <c r="BRG728" s="120"/>
      <c r="BRH728" s="120"/>
      <c r="BRI728" s="120"/>
      <c r="BRJ728" s="120"/>
      <c r="BRK728" s="120"/>
      <c r="BRL728" s="120"/>
      <c r="BRM728" s="120"/>
      <c r="BRN728" s="120"/>
      <c r="BRO728" s="120"/>
      <c r="BRP728" s="120"/>
      <c r="BRQ728" s="120"/>
      <c r="BRR728" s="120"/>
      <c r="BRS728" s="120"/>
      <c r="BRT728" s="120"/>
      <c r="BRU728" s="120"/>
      <c r="BRV728" s="120"/>
      <c r="BRW728" s="120"/>
      <c r="BRX728" s="120"/>
      <c r="BRY728" s="120"/>
      <c r="BRZ728" s="120"/>
      <c r="BSA728" s="120"/>
      <c r="BSB728" s="120"/>
      <c r="BSC728" s="120"/>
      <c r="BSD728" s="120"/>
      <c r="BSE728" s="120"/>
      <c r="BSF728" s="120"/>
      <c r="BSG728" s="120"/>
      <c r="BSH728" s="120"/>
      <c r="BSI728" s="120"/>
      <c r="BSJ728" s="120"/>
      <c r="BSK728" s="120"/>
      <c r="BSL728" s="120"/>
      <c r="BSM728" s="120"/>
      <c r="BSN728" s="120"/>
      <c r="BSO728" s="120"/>
      <c r="BSP728" s="120"/>
      <c r="BSQ728" s="120"/>
      <c r="BSR728" s="120"/>
      <c r="BSS728" s="120"/>
      <c r="BST728" s="120"/>
      <c r="BSU728" s="120"/>
      <c r="BSV728" s="120"/>
      <c r="BSW728" s="120"/>
      <c r="BSX728" s="120"/>
      <c r="BSY728" s="120"/>
      <c r="BSZ728" s="120"/>
      <c r="BTA728" s="120"/>
      <c r="BTB728" s="120"/>
      <c r="BTC728" s="120"/>
      <c r="BTD728" s="120"/>
      <c r="BTE728" s="120"/>
      <c r="BTF728" s="120"/>
      <c r="BTG728" s="120"/>
      <c r="BTH728" s="120"/>
      <c r="BTI728" s="120"/>
      <c r="BTJ728" s="120"/>
      <c r="BTK728" s="120"/>
      <c r="BTL728" s="120"/>
      <c r="BTM728" s="120"/>
      <c r="BTN728" s="120"/>
      <c r="BTO728" s="120"/>
      <c r="BTP728" s="120"/>
      <c r="BTQ728" s="120"/>
      <c r="BTR728" s="120"/>
      <c r="BTS728" s="120"/>
      <c r="BTT728" s="120"/>
      <c r="BTU728" s="120"/>
      <c r="BTV728" s="120"/>
      <c r="BTW728" s="120"/>
      <c r="BTX728" s="120"/>
      <c r="BTY728" s="120"/>
      <c r="BTZ728" s="120"/>
      <c r="BUA728" s="120"/>
      <c r="BUB728" s="120"/>
      <c r="BUC728" s="120"/>
      <c r="BUD728" s="120"/>
      <c r="BUE728" s="120"/>
      <c r="BUF728" s="120"/>
      <c r="BUG728" s="120"/>
      <c r="BUH728" s="120"/>
      <c r="BUI728" s="120"/>
      <c r="BUJ728" s="120"/>
      <c r="BUK728" s="120"/>
      <c r="BUL728" s="120"/>
      <c r="BUM728" s="120"/>
      <c r="BUN728" s="120"/>
      <c r="BUO728" s="120"/>
      <c r="BUP728" s="120"/>
      <c r="BUQ728" s="120"/>
      <c r="BUR728" s="120"/>
      <c r="BUS728" s="120"/>
      <c r="BUT728" s="120"/>
      <c r="BUU728" s="120"/>
      <c r="BUV728" s="120"/>
      <c r="BUW728" s="120"/>
      <c r="BUX728" s="120"/>
      <c r="BUY728" s="120"/>
      <c r="BUZ728" s="120"/>
      <c r="BVA728" s="120"/>
      <c r="BVB728" s="120"/>
      <c r="BVC728" s="120"/>
      <c r="BVD728" s="120"/>
      <c r="BVE728" s="120"/>
      <c r="BVF728" s="120"/>
      <c r="BVG728" s="120"/>
      <c r="BVH728" s="120"/>
      <c r="BVI728" s="120"/>
      <c r="BVJ728" s="120"/>
      <c r="BVK728" s="120"/>
      <c r="BVL728" s="120"/>
      <c r="BVM728" s="120"/>
      <c r="BVN728" s="120"/>
      <c r="BVO728" s="120"/>
      <c r="BVP728" s="120"/>
      <c r="BVQ728" s="120"/>
      <c r="BVR728" s="120"/>
      <c r="BVS728" s="120"/>
      <c r="BVT728" s="120"/>
      <c r="BVU728" s="120"/>
      <c r="BVV728" s="120"/>
      <c r="BVW728" s="120"/>
      <c r="BVX728" s="120"/>
      <c r="BVY728" s="120"/>
      <c r="BVZ728" s="120"/>
      <c r="BWA728" s="120"/>
      <c r="BWB728" s="120"/>
      <c r="BWC728" s="120"/>
      <c r="BWD728" s="120"/>
      <c r="BWE728" s="120"/>
      <c r="BWF728" s="120"/>
      <c r="BWG728" s="120"/>
      <c r="BWH728" s="120"/>
      <c r="BWI728" s="120"/>
      <c r="BWJ728" s="120"/>
      <c r="BWK728" s="120"/>
      <c r="BWL728" s="120"/>
      <c r="BWM728" s="120"/>
      <c r="BWN728" s="120"/>
      <c r="BWO728" s="120"/>
      <c r="BWP728" s="120"/>
      <c r="BWQ728" s="120"/>
      <c r="BWR728" s="120"/>
      <c r="BWS728" s="120"/>
      <c r="BWT728" s="120"/>
      <c r="BWU728" s="120"/>
      <c r="BWV728" s="120"/>
      <c r="BWW728" s="120"/>
      <c r="BWX728" s="120"/>
      <c r="BWY728" s="120"/>
      <c r="BWZ728" s="120"/>
      <c r="BXA728" s="120"/>
      <c r="BXB728" s="120"/>
      <c r="BXC728" s="120"/>
      <c r="BXD728" s="120"/>
      <c r="BXE728" s="120"/>
      <c r="BXF728" s="120"/>
      <c r="BXG728" s="120"/>
      <c r="BXH728" s="120"/>
      <c r="BXI728" s="120"/>
      <c r="BXJ728" s="120"/>
      <c r="BXK728" s="120"/>
      <c r="BXL728" s="120"/>
      <c r="BXM728" s="120"/>
      <c r="BXN728" s="120"/>
      <c r="BXO728" s="120"/>
      <c r="BXP728" s="120"/>
      <c r="BXQ728" s="120"/>
      <c r="BXR728" s="120"/>
      <c r="BXS728" s="120"/>
      <c r="BXT728" s="120"/>
      <c r="BXU728" s="120"/>
      <c r="BXV728" s="120"/>
      <c r="BXW728" s="120"/>
      <c r="BXX728" s="120"/>
      <c r="BXY728" s="120"/>
      <c r="BXZ728" s="120"/>
      <c r="BYA728" s="120"/>
      <c r="BYB728" s="120"/>
      <c r="BYC728" s="120"/>
      <c r="BYD728" s="120"/>
      <c r="BYE728" s="120"/>
      <c r="BYF728" s="120"/>
      <c r="BYG728" s="120"/>
      <c r="BYH728" s="120"/>
      <c r="BYI728" s="120"/>
      <c r="BYJ728" s="120"/>
      <c r="BYK728" s="120"/>
      <c r="BYL728" s="120"/>
      <c r="BYM728" s="120"/>
      <c r="BYN728" s="120"/>
      <c r="BYO728" s="120"/>
      <c r="BYP728" s="120"/>
      <c r="BYQ728" s="120"/>
      <c r="BYR728" s="120"/>
      <c r="BYS728" s="120"/>
      <c r="BYT728" s="120"/>
      <c r="BYU728" s="120"/>
      <c r="BYV728" s="120"/>
      <c r="BYW728" s="120"/>
      <c r="BYX728" s="120"/>
      <c r="BYY728" s="120"/>
      <c r="BYZ728" s="120"/>
      <c r="BZA728" s="120"/>
      <c r="BZB728" s="120"/>
      <c r="BZC728" s="120"/>
      <c r="BZD728" s="120"/>
      <c r="BZE728" s="120"/>
      <c r="BZF728" s="120"/>
      <c r="BZG728" s="120"/>
      <c r="BZH728" s="120"/>
      <c r="BZI728" s="120"/>
      <c r="BZJ728" s="120"/>
      <c r="BZK728" s="120"/>
      <c r="BZL728" s="120"/>
      <c r="BZM728" s="120"/>
      <c r="BZN728" s="120"/>
      <c r="BZO728" s="120"/>
      <c r="BZP728" s="120"/>
      <c r="BZQ728" s="120"/>
      <c r="BZR728" s="120"/>
      <c r="BZS728" s="120"/>
      <c r="BZT728" s="120"/>
      <c r="BZU728" s="120"/>
      <c r="BZV728" s="120"/>
      <c r="BZW728" s="120"/>
      <c r="BZX728" s="120"/>
      <c r="BZY728" s="120"/>
      <c r="BZZ728" s="120"/>
      <c r="CAA728" s="120"/>
      <c r="CAB728" s="120"/>
      <c r="CAC728" s="120"/>
      <c r="CAD728" s="120"/>
      <c r="CAE728" s="120"/>
      <c r="CAF728" s="120"/>
      <c r="CAG728" s="120"/>
      <c r="CAH728" s="120"/>
      <c r="CAI728" s="120"/>
      <c r="CAJ728" s="120"/>
      <c r="CAK728" s="120"/>
      <c r="CAL728" s="120"/>
      <c r="CAM728" s="120"/>
      <c r="CAN728" s="120"/>
      <c r="CAO728" s="120"/>
      <c r="CAP728" s="120"/>
      <c r="CAQ728" s="120"/>
      <c r="CAR728" s="120"/>
      <c r="CAS728" s="120"/>
      <c r="CAT728" s="120"/>
      <c r="CAU728" s="120"/>
      <c r="CAV728" s="120"/>
      <c r="CAW728" s="120"/>
      <c r="CAX728" s="120"/>
      <c r="CAY728" s="120"/>
      <c r="CAZ728" s="120"/>
      <c r="CBA728" s="120"/>
      <c r="CBB728" s="120"/>
      <c r="CBC728" s="120"/>
      <c r="CBD728" s="120"/>
      <c r="CBE728" s="120"/>
      <c r="CBF728" s="120"/>
      <c r="CBG728" s="120"/>
      <c r="CBH728" s="120"/>
      <c r="CBI728" s="120"/>
      <c r="CBJ728" s="120"/>
      <c r="CBK728" s="120"/>
      <c r="CBL728" s="120"/>
      <c r="CBM728" s="120"/>
      <c r="CBN728" s="120"/>
      <c r="CBO728" s="120"/>
      <c r="CBP728" s="120"/>
      <c r="CBQ728" s="120"/>
      <c r="CBR728" s="120"/>
      <c r="CBS728" s="120"/>
      <c r="CBT728" s="120"/>
      <c r="CBU728" s="120"/>
      <c r="CBV728" s="120"/>
      <c r="CBW728" s="120"/>
      <c r="CBX728" s="120"/>
      <c r="CBY728" s="120"/>
      <c r="CBZ728" s="120"/>
      <c r="CCA728" s="120"/>
      <c r="CCB728" s="120"/>
      <c r="CCC728" s="120"/>
      <c r="CCD728" s="120"/>
      <c r="CCE728" s="120"/>
      <c r="CCF728" s="120"/>
      <c r="CCG728" s="120"/>
      <c r="CCH728" s="120"/>
      <c r="CCI728" s="120"/>
      <c r="CCJ728" s="120"/>
      <c r="CCK728" s="120"/>
      <c r="CCL728" s="120"/>
      <c r="CCM728" s="120"/>
      <c r="CCN728" s="120"/>
      <c r="CCO728" s="120"/>
      <c r="CCP728" s="120"/>
      <c r="CCQ728" s="120"/>
      <c r="CCR728" s="120"/>
      <c r="CCS728" s="120"/>
      <c r="CCT728" s="120"/>
      <c r="CCU728" s="120"/>
      <c r="CCV728" s="120"/>
      <c r="CCW728" s="120"/>
      <c r="CCX728" s="120"/>
      <c r="CCY728" s="120"/>
      <c r="CCZ728" s="120"/>
      <c r="CDA728" s="120"/>
      <c r="CDB728" s="120"/>
      <c r="CDC728" s="120"/>
      <c r="CDD728" s="120"/>
      <c r="CDE728" s="120"/>
      <c r="CDF728" s="120"/>
      <c r="CDG728" s="120"/>
      <c r="CDH728" s="120"/>
      <c r="CDI728" s="120"/>
      <c r="CDJ728" s="120"/>
      <c r="CDK728" s="120"/>
      <c r="CDL728" s="120"/>
      <c r="CDM728" s="120"/>
      <c r="CDN728" s="120"/>
      <c r="CDO728" s="120"/>
      <c r="CDP728" s="120"/>
      <c r="CDQ728" s="120"/>
      <c r="CDR728" s="120"/>
      <c r="CDS728" s="120"/>
      <c r="CDT728" s="120"/>
      <c r="CDU728" s="120"/>
      <c r="CDV728" s="120"/>
      <c r="CDW728" s="120"/>
      <c r="CDX728" s="120"/>
      <c r="CDY728" s="120"/>
      <c r="CDZ728" s="120"/>
      <c r="CEA728" s="120"/>
      <c r="CEB728" s="120"/>
      <c r="CEC728" s="120"/>
      <c r="CED728" s="120"/>
      <c r="CEE728" s="120"/>
      <c r="CEF728" s="120"/>
      <c r="CEG728" s="120"/>
      <c r="CEH728" s="120"/>
      <c r="CEI728" s="120"/>
      <c r="CEJ728" s="120"/>
      <c r="CEK728" s="120"/>
      <c r="CEL728" s="120"/>
      <c r="CEM728" s="120"/>
      <c r="CEN728" s="120"/>
      <c r="CEO728" s="120"/>
      <c r="CEP728" s="120"/>
      <c r="CEQ728" s="120"/>
      <c r="CER728" s="120"/>
      <c r="CES728" s="120"/>
      <c r="CET728" s="120"/>
      <c r="CEU728" s="120"/>
      <c r="CEV728" s="120"/>
      <c r="CEW728" s="120"/>
      <c r="CEX728" s="120"/>
      <c r="CEY728" s="120"/>
      <c r="CEZ728" s="120"/>
      <c r="CFA728" s="120"/>
      <c r="CFB728" s="120"/>
      <c r="CFC728" s="120"/>
      <c r="CFD728" s="120"/>
      <c r="CFE728" s="120"/>
      <c r="CFF728" s="120"/>
      <c r="CFG728" s="120"/>
      <c r="CFH728" s="120"/>
      <c r="CFI728" s="120"/>
      <c r="CFJ728" s="120"/>
      <c r="CFK728" s="120"/>
      <c r="CFL728" s="120"/>
      <c r="CFM728" s="120"/>
      <c r="CFN728" s="120"/>
      <c r="CFO728" s="120"/>
      <c r="CFP728" s="120"/>
      <c r="CFQ728" s="120"/>
      <c r="CFR728" s="120"/>
      <c r="CFS728" s="120"/>
      <c r="CFT728" s="120"/>
      <c r="CFU728" s="120"/>
      <c r="CFV728" s="120"/>
      <c r="CFW728" s="120"/>
      <c r="CFX728" s="120"/>
      <c r="CFY728" s="120"/>
      <c r="CFZ728" s="120"/>
      <c r="CGA728" s="120"/>
      <c r="CGB728" s="120"/>
      <c r="CGC728" s="120"/>
      <c r="CGD728" s="120"/>
      <c r="CGE728" s="120"/>
      <c r="CGF728" s="120"/>
      <c r="CGG728" s="120"/>
      <c r="CGH728" s="120"/>
      <c r="CGI728" s="120"/>
      <c r="CGJ728" s="120"/>
      <c r="CGK728" s="120"/>
      <c r="CGL728" s="120"/>
      <c r="CGM728" s="120"/>
      <c r="CGN728" s="120"/>
      <c r="CGO728" s="120"/>
      <c r="CGP728" s="120"/>
      <c r="CGQ728" s="120"/>
      <c r="CGR728" s="120"/>
      <c r="CGS728" s="120"/>
      <c r="CGT728" s="120"/>
      <c r="CGU728" s="120"/>
      <c r="CGV728" s="120"/>
      <c r="CGW728" s="120"/>
      <c r="CGX728" s="120"/>
      <c r="CGY728" s="120"/>
      <c r="CGZ728" s="120"/>
      <c r="CHA728" s="120"/>
      <c r="CHB728" s="120"/>
      <c r="CHC728" s="120"/>
      <c r="CHD728" s="120"/>
      <c r="CHE728" s="120"/>
      <c r="CHF728" s="120"/>
      <c r="CHG728" s="120"/>
      <c r="CHH728" s="120"/>
      <c r="CHI728" s="120"/>
      <c r="CHJ728" s="120"/>
      <c r="CHK728" s="120"/>
      <c r="CHL728" s="120"/>
      <c r="CHM728" s="120"/>
      <c r="CHN728" s="120"/>
      <c r="CHO728" s="120"/>
      <c r="CHP728" s="120"/>
      <c r="CHQ728" s="120"/>
      <c r="CHR728" s="120"/>
      <c r="CHS728" s="120"/>
      <c r="CHT728" s="120"/>
      <c r="CHU728" s="120"/>
      <c r="CHV728" s="120"/>
      <c r="CHW728" s="120"/>
      <c r="CHX728" s="120"/>
      <c r="CHY728" s="120"/>
      <c r="CHZ728" s="120"/>
      <c r="CIA728" s="120"/>
      <c r="CIB728" s="120"/>
      <c r="CIC728" s="120"/>
      <c r="CID728" s="120"/>
      <c r="CIE728" s="120"/>
      <c r="CIF728" s="120"/>
      <c r="CIG728" s="120"/>
      <c r="CIH728" s="120"/>
      <c r="CII728" s="120"/>
      <c r="CIJ728" s="120"/>
      <c r="CIK728" s="120"/>
      <c r="CIL728" s="120"/>
      <c r="CIM728" s="120"/>
      <c r="CIN728" s="120"/>
      <c r="CIO728" s="120"/>
      <c r="CIP728" s="120"/>
      <c r="CIQ728" s="120"/>
      <c r="CIR728" s="120"/>
      <c r="CIS728" s="120"/>
      <c r="CIT728" s="120"/>
      <c r="CIU728" s="120"/>
      <c r="CIV728" s="120"/>
      <c r="CIW728" s="120"/>
      <c r="CIX728" s="120"/>
      <c r="CIY728" s="120"/>
      <c r="CIZ728" s="120"/>
      <c r="CJA728" s="120"/>
      <c r="CJB728" s="120"/>
      <c r="CJC728" s="120"/>
      <c r="CJD728" s="120"/>
      <c r="CJE728" s="120"/>
      <c r="CJF728" s="120"/>
      <c r="CJG728" s="120"/>
      <c r="CJH728" s="120"/>
      <c r="CJI728" s="120"/>
      <c r="CJJ728" s="120"/>
      <c r="CJK728" s="120"/>
      <c r="CJL728" s="120"/>
      <c r="CJM728" s="120"/>
      <c r="CJN728" s="120"/>
      <c r="CJO728" s="120"/>
      <c r="CJP728" s="120"/>
      <c r="CJQ728" s="120"/>
      <c r="CJR728" s="120"/>
      <c r="CJS728" s="120"/>
      <c r="CJT728" s="120"/>
      <c r="CJU728" s="120"/>
      <c r="CJV728" s="120"/>
      <c r="CJW728" s="120"/>
      <c r="CJX728" s="120"/>
      <c r="CJY728" s="120"/>
      <c r="CJZ728" s="120"/>
      <c r="CKA728" s="120"/>
      <c r="CKB728" s="120"/>
      <c r="CKC728" s="120"/>
      <c r="CKD728" s="120"/>
      <c r="CKE728" s="120"/>
      <c r="CKF728" s="120"/>
      <c r="CKG728" s="120"/>
      <c r="CKH728" s="120"/>
      <c r="CKI728" s="120"/>
      <c r="CKJ728" s="120"/>
      <c r="CKK728" s="120"/>
      <c r="CKL728" s="120"/>
      <c r="CKM728" s="120"/>
      <c r="CKN728" s="120"/>
      <c r="CKO728" s="120"/>
      <c r="CKP728" s="120"/>
      <c r="CKQ728" s="120"/>
      <c r="CKR728" s="120"/>
      <c r="CKS728" s="120"/>
      <c r="CKT728" s="120"/>
      <c r="CKU728" s="120"/>
      <c r="CKV728" s="120"/>
      <c r="CKW728" s="120"/>
      <c r="CKX728" s="120"/>
      <c r="CKY728" s="120"/>
      <c r="CKZ728" s="120"/>
      <c r="CLA728" s="120"/>
      <c r="CLB728" s="120"/>
      <c r="CLC728" s="120"/>
      <c r="CLD728" s="120"/>
      <c r="CLE728" s="120"/>
      <c r="CLF728" s="120"/>
      <c r="CLG728" s="120"/>
      <c r="CLH728" s="120"/>
      <c r="CLI728" s="120"/>
      <c r="CLJ728" s="120"/>
      <c r="CLK728" s="120"/>
      <c r="CLL728" s="120"/>
      <c r="CLM728" s="120"/>
      <c r="CLN728" s="120"/>
      <c r="CLO728" s="120"/>
      <c r="CLP728" s="120"/>
      <c r="CLQ728" s="120"/>
      <c r="CLR728" s="120"/>
      <c r="CLS728" s="120"/>
      <c r="CLT728" s="120"/>
      <c r="CLU728" s="120"/>
      <c r="CLV728" s="120"/>
      <c r="CLW728" s="120"/>
      <c r="CLX728" s="120"/>
      <c r="CLY728" s="120"/>
      <c r="CLZ728" s="120"/>
      <c r="CMA728" s="120"/>
      <c r="CMB728" s="120"/>
      <c r="CMC728" s="120"/>
      <c r="CMD728" s="120"/>
      <c r="CME728" s="120"/>
      <c r="CMF728" s="120"/>
      <c r="CMG728" s="120"/>
      <c r="CMH728" s="120"/>
      <c r="CMI728" s="120"/>
      <c r="CMJ728" s="120"/>
      <c r="CMK728" s="120"/>
      <c r="CML728" s="120"/>
      <c r="CMM728" s="120"/>
      <c r="CMN728" s="120"/>
      <c r="CMO728" s="120"/>
      <c r="CMP728" s="120"/>
      <c r="CMQ728" s="120"/>
      <c r="CMR728" s="120"/>
      <c r="CMS728" s="120"/>
      <c r="CMT728" s="120"/>
      <c r="CMU728" s="120"/>
      <c r="CMV728" s="120"/>
      <c r="CMW728" s="120"/>
      <c r="CMX728" s="120"/>
      <c r="CMY728" s="120"/>
      <c r="CMZ728" s="120"/>
      <c r="CNA728" s="120"/>
      <c r="CNB728" s="120"/>
      <c r="CNC728" s="120"/>
      <c r="CND728" s="120"/>
      <c r="CNE728" s="120"/>
      <c r="CNF728" s="120"/>
      <c r="CNG728" s="120"/>
      <c r="CNH728" s="120"/>
      <c r="CNI728" s="120"/>
      <c r="CNJ728" s="120"/>
      <c r="CNK728" s="120"/>
      <c r="CNL728" s="120"/>
      <c r="CNM728" s="120"/>
      <c r="CNN728" s="120"/>
      <c r="CNO728" s="120"/>
      <c r="CNP728" s="120"/>
      <c r="CNQ728" s="120"/>
      <c r="CNR728" s="120"/>
      <c r="CNS728" s="120"/>
      <c r="CNT728" s="120"/>
      <c r="CNU728" s="120"/>
      <c r="CNV728" s="120"/>
      <c r="CNW728" s="120"/>
      <c r="CNX728" s="120"/>
      <c r="CNY728" s="120"/>
      <c r="CNZ728" s="120"/>
      <c r="COA728" s="120"/>
      <c r="COB728" s="120"/>
      <c r="COC728" s="120"/>
      <c r="COD728" s="120"/>
      <c r="COE728" s="120"/>
      <c r="COF728" s="120"/>
      <c r="COG728" s="120"/>
      <c r="COH728" s="120"/>
      <c r="COI728" s="120"/>
      <c r="COJ728" s="120"/>
      <c r="COK728" s="120"/>
      <c r="COL728" s="120"/>
      <c r="COM728" s="120"/>
      <c r="CON728" s="120"/>
      <c r="COO728" s="120"/>
      <c r="COP728" s="120"/>
      <c r="COQ728" s="120"/>
      <c r="COR728" s="120"/>
      <c r="COS728" s="120"/>
      <c r="COT728" s="120"/>
      <c r="COU728" s="120"/>
      <c r="COV728" s="120"/>
      <c r="COW728" s="120"/>
      <c r="COX728" s="120"/>
      <c r="COY728" s="120"/>
      <c r="COZ728" s="120"/>
      <c r="CPA728" s="120"/>
      <c r="CPB728" s="120"/>
      <c r="CPC728" s="120"/>
      <c r="CPD728" s="120"/>
      <c r="CPE728" s="120"/>
      <c r="CPF728" s="120"/>
      <c r="CPG728" s="120"/>
      <c r="CPH728" s="120"/>
      <c r="CPI728" s="120"/>
      <c r="CPJ728" s="120"/>
      <c r="CPK728" s="120"/>
      <c r="CPL728" s="120"/>
      <c r="CPM728" s="120"/>
      <c r="CPN728" s="120"/>
      <c r="CPO728" s="120"/>
      <c r="CPP728" s="120"/>
      <c r="CPQ728" s="120"/>
      <c r="CPR728" s="120"/>
      <c r="CPS728" s="120"/>
      <c r="CPT728" s="120"/>
      <c r="CPU728" s="120"/>
      <c r="CPV728" s="120"/>
      <c r="CPW728" s="120"/>
      <c r="CPX728" s="120"/>
      <c r="CPY728" s="120"/>
      <c r="CPZ728" s="120"/>
      <c r="CQA728" s="120"/>
      <c r="CQB728" s="120"/>
      <c r="CQC728" s="120"/>
      <c r="CQD728" s="120"/>
      <c r="CQE728" s="120"/>
      <c r="CQF728" s="120"/>
      <c r="CQG728" s="120"/>
      <c r="CQH728" s="120"/>
      <c r="CQI728" s="120"/>
      <c r="CQJ728" s="120"/>
      <c r="CQK728" s="120"/>
      <c r="CQL728" s="120"/>
      <c r="CQM728" s="120"/>
      <c r="CQN728" s="120"/>
      <c r="CQO728" s="120"/>
      <c r="CQP728" s="120"/>
      <c r="CQQ728" s="120"/>
      <c r="CQR728" s="120"/>
      <c r="CQS728" s="120"/>
      <c r="CQT728" s="120"/>
      <c r="CQU728" s="120"/>
      <c r="CQV728" s="120"/>
      <c r="CQW728" s="120"/>
      <c r="CQX728" s="120"/>
      <c r="CQY728" s="120"/>
      <c r="CQZ728" s="120"/>
      <c r="CRA728" s="120"/>
      <c r="CRB728" s="120"/>
      <c r="CRC728" s="120"/>
      <c r="CRD728" s="120"/>
      <c r="CRE728" s="120"/>
      <c r="CRF728" s="120"/>
      <c r="CRG728" s="120"/>
      <c r="CRH728" s="120"/>
      <c r="CRI728" s="120"/>
      <c r="CRJ728" s="120"/>
      <c r="CRK728" s="120"/>
      <c r="CRL728" s="120"/>
      <c r="CRM728" s="120"/>
      <c r="CRN728" s="120"/>
      <c r="CRO728" s="120"/>
      <c r="CRP728" s="120"/>
      <c r="CRQ728" s="120"/>
      <c r="CRR728" s="120"/>
      <c r="CRS728" s="120"/>
      <c r="CRT728" s="120"/>
      <c r="CRU728" s="120"/>
      <c r="CRV728" s="120"/>
      <c r="CRW728" s="120"/>
      <c r="CRX728" s="120"/>
      <c r="CRY728" s="120"/>
      <c r="CRZ728" s="120"/>
      <c r="CSA728" s="120"/>
      <c r="CSB728" s="120"/>
      <c r="CSC728" s="120"/>
      <c r="CSD728" s="120"/>
      <c r="CSE728" s="120"/>
      <c r="CSF728" s="120"/>
      <c r="CSG728" s="120"/>
      <c r="CSH728" s="120"/>
      <c r="CSI728" s="120"/>
      <c r="CSJ728" s="120"/>
      <c r="CSK728" s="120"/>
      <c r="CSL728" s="120"/>
      <c r="CSM728" s="120"/>
      <c r="CSN728" s="120"/>
      <c r="CSO728" s="120"/>
      <c r="CSP728" s="120"/>
      <c r="CSQ728" s="120"/>
      <c r="CSR728" s="120"/>
      <c r="CSS728" s="120"/>
      <c r="CST728" s="120"/>
      <c r="CSU728" s="120"/>
      <c r="CSV728" s="120"/>
      <c r="CSW728" s="120"/>
      <c r="CSX728" s="120"/>
      <c r="CSY728" s="120"/>
      <c r="CSZ728" s="120"/>
      <c r="CTA728" s="120"/>
      <c r="CTB728" s="120"/>
      <c r="CTC728" s="120"/>
      <c r="CTD728" s="120"/>
      <c r="CTE728" s="120"/>
      <c r="CTF728" s="120"/>
      <c r="CTG728" s="120"/>
      <c r="CTH728" s="120"/>
      <c r="CTI728" s="120"/>
      <c r="CTJ728" s="120"/>
      <c r="CTK728" s="120"/>
      <c r="CTL728" s="120"/>
      <c r="CTM728" s="120"/>
      <c r="CTN728" s="120"/>
      <c r="CTO728" s="120"/>
      <c r="CTP728" s="120"/>
      <c r="CTQ728" s="120"/>
      <c r="CTR728" s="120"/>
      <c r="CTS728" s="120"/>
      <c r="CTT728" s="120"/>
      <c r="CTU728" s="120"/>
      <c r="CTV728" s="120"/>
      <c r="CTW728" s="120"/>
      <c r="CTX728" s="120"/>
      <c r="CTY728" s="120"/>
      <c r="CTZ728" s="120"/>
      <c r="CUA728" s="120"/>
      <c r="CUB728" s="120"/>
      <c r="CUC728" s="120"/>
      <c r="CUD728" s="120"/>
      <c r="CUE728" s="120"/>
      <c r="CUF728" s="120"/>
      <c r="CUG728" s="120"/>
      <c r="CUH728" s="120"/>
      <c r="CUI728" s="120"/>
      <c r="CUJ728" s="120"/>
      <c r="CUK728" s="120"/>
      <c r="CUL728" s="120"/>
      <c r="CUM728" s="120"/>
      <c r="CUN728" s="120"/>
      <c r="CUO728" s="120"/>
      <c r="CUP728" s="120"/>
      <c r="CUQ728" s="120"/>
      <c r="CUR728" s="120"/>
      <c r="CUS728" s="120"/>
      <c r="CUT728" s="120"/>
      <c r="CUU728" s="120"/>
      <c r="CUV728" s="120"/>
      <c r="CUW728" s="120"/>
      <c r="CUX728" s="120"/>
      <c r="CUY728" s="120"/>
      <c r="CUZ728" s="120"/>
      <c r="CVA728" s="120"/>
      <c r="CVB728" s="120"/>
      <c r="CVC728" s="120"/>
      <c r="CVD728" s="120"/>
      <c r="CVE728" s="120"/>
      <c r="CVF728" s="120"/>
      <c r="CVG728" s="120"/>
      <c r="CVH728" s="120"/>
      <c r="CVI728" s="120"/>
      <c r="CVJ728" s="120"/>
      <c r="CVK728" s="120"/>
      <c r="CVL728" s="120"/>
      <c r="CVM728" s="120"/>
      <c r="CVN728" s="120"/>
      <c r="CVO728" s="120"/>
      <c r="CVP728" s="120"/>
      <c r="CVQ728" s="120"/>
      <c r="CVR728" s="120"/>
      <c r="CVS728" s="120"/>
      <c r="CVT728" s="120"/>
      <c r="CVU728" s="120"/>
      <c r="CVV728" s="120"/>
      <c r="CVW728" s="120"/>
      <c r="CVX728" s="120"/>
      <c r="CVY728" s="120"/>
      <c r="CVZ728" s="120"/>
      <c r="CWA728" s="120"/>
      <c r="CWB728" s="120"/>
      <c r="CWC728" s="120"/>
      <c r="CWD728" s="120"/>
      <c r="CWE728" s="120"/>
      <c r="CWF728" s="120"/>
      <c r="CWG728" s="120"/>
      <c r="CWH728" s="120"/>
      <c r="CWI728" s="120"/>
      <c r="CWJ728" s="120"/>
      <c r="CWK728" s="120"/>
      <c r="CWL728" s="120"/>
      <c r="CWM728" s="120"/>
      <c r="CWN728" s="120"/>
      <c r="CWO728" s="120"/>
      <c r="CWP728" s="120"/>
      <c r="CWQ728" s="120"/>
      <c r="CWR728" s="120"/>
      <c r="CWS728" s="120"/>
      <c r="CWT728" s="120"/>
      <c r="CWU728" s="120"/>
      <c r="CWV728" s="120"/>
      <c r="CWW728" s="120"/>
      <c r="CWX728" s="120"/>
      <c r="CWY728" s="120"/>
      <c r="CWZ728" s="120"/>
      <c r="CXA728" s="120"/>
      <c r="CXB728" s="120"/>
      <c r="CXC728" s="120"/>
      <c r="CXD728" s="120"/>
      <c r="CXE728" s="120"/>
      <c r="CXF728" s="120"/>
      <c r="CXG728" s="120"/>
      <c r="CXH728" s="120"/>
      <c r="CXI728" s="120"/>
      <c r="CXJ728" s="120"/>
      <c r="CXK728" s="120"/>
      <c r="CXL728" s="120"/>
      <c r="CXM728" s="120"/>
      <c r="CXN728" s="120"/>
      <c r="CXO728" s="120"/>
      <c r="CXP728" s="120"/>
      <c r="CXQ728" s="120"/>
      <c r="CXR728" s="120"/>
      <c r="CXS728" s="120"/>
      <c r="CXT728" s="120"/>
      <c r="CXU728" s="120"/>
      <c r="CXV728" s="120"/>
      <c r="CXW728" s="120"/>
      <c r="CXX728" s="120"/>
      <c r="CXY728" s="120"/>
      <c r="CXZ728" s="120"/>
      <c r="CYA728" s="120"/>
      <c r="CYB728" s="120"/>
      <c r="CYC728" s="120"/>
      <c r="CYD728" s="120"/>
      <c r="CYE728" s="120"/>
      <c r="CYF728" s="120"/>
      <c r="CYG728" s="120"/>
      <c r="CYH728" s="120"/>
      <c r="CYI728" s="120"/>
      <c r="CYJ728" s="120"/>
      <c r="CYK728" s="120"/>
      <c r="CYL728" s="120"/>
      <c r="CYM728" s="120"/>
      <c r="CYN728" s="120"/>
      <c r="CYO728" s="120"/>
      <c r="CYP728" s="120"/>
      <c r="CYQ728" s="120"/>
      <c r="CYR728" s="120"/>
      <c r="CYS728" s="120"/>
      <c r="CYT728" s="120"/>
      <c r="CYU728" s="120"/>
      <c r="CYV728" s="120"/>
      <c r="CYW728" s="120"/>
      <c r="CYX728" s="120"/>
      <c r="CYY728" s="120"/>
      <c r="CYZ728" s="120"/>
      <c r="CZA728" s="120"/>
      <c r="CZB728" s="120"/>
      <c r="CZC728" s="120"/>
      <c r="CZD728" s="120"/>
      <c r="CZE728" s="120"/>
      <c r="CZF728" s="120"/>
      <c r="CZG728" s="120"/>
      <c r="CZH728" s="120"/>
      <c r="CZI728" s="120"/>
      <c r="CZJ728" s="120"/>
      <c r="CZK728" s="120"/>
      <c r="CZL728" s="120"/>
      <c r="CZM728" s="120"/>
      <c r="CZN728" s="120"/>
      <c r="CZO728" s="120"/>
      <c r="CZP728" s="120"/>
      <c r="CZQ728" s="120"/>
      <c r="CZR728" s="120"/>
      <c r="CZS728" s="120"/>
      <c r="CZT728" s="120"/>
      <c r="CZU728" s="120"/>
      <c r="CZV728" s="120"/>
      <c r="CZW728" s="120"/>
      <c r="CZX728" s="120"/>
      <c r="CZY728" s="120"/>
      <c r="CZZ728" s="120"/>
      <c r="DAA728" s="120"/>
      <c r="DAB728" s="120"/>
      <c r="DAC728" s="120"/>
      <c r="DAD728" s="120"/>
      <c r="DAE728" s="120"/>
      <c r="DAF728" s="120"/>
      <c r="DAG728" s="120"/>
      <c r="DAH728" s="120"/>
      <c r="DAI728" s="120"/>
      <c r="DAJ728" s="120"/>
      <c r="DAK728" s="120"/>
      <c r="DAL728" s="120"/>
      <c r="DAM728" s="120"/>
      <c r="DAN728" s="120"/>
      <c r="DAO728" s="120"/>
      <c r="DAP728" s="120"/>
      <c r="DAQ728" s="120"/>
      <c r="DAR728" s="120"/>
      <c r="DAS728" s="120"/>
      <c r="DAT728" s="120"/>
      <c r="DAU728" s="120"/>
      <c r="DAV728" s="120"/>
      <c r="DAW728" s="120"/>
      <c r="DAX728" s="120"/>
      <c r="DAY728" s="120"/>
      <c r="DAZ728" s="120"/>
      <c r="DBA728" s="120"/>
      <c r="DBB728" s="120"/>
      <c r="DBC728" s="120"/>
      <c r="DBD728" s="120"/>
      <c r="DBE728" s="120"/>
      <c r="DBF728" s="120"/>
      <c r="DBG728" s="120"/>
      <c r="DBH728" s="120"/>
      <c r="DBI728" s="120"/>
      <c r="DBJ728" s="120"/>
      <c r="DBK728" s="120"/>
      <c r="DBL728" s="120"/>
      <c r="DBM728" s="120"/>
      <c r="DBN728" s="120"/>
      <c r="DBO728" s="120"/>
      <c r="DBP728" s="120"/>
      <c r="DBQ728" s="120"/>
      <c r="DBR728" s="120"/>
      <c r="DBS728" s="120"/>
      <c r="DBT728" s="120"/>
      <c r="DBU728" s="120"/>
      <c r="DBV728" s="120"/>
      <c r="DBW728" s="120"/>
      <c r="DBX728" s="120"/>
      <c r="DBY728" s="120"/>
      <c r="DBZ728" s="120"/>
      <c r="DCA728" s="120"/>
      <c r="DCB728" s="120"/>
      <c r="DCC728" s="120"/>
      <c r="DCD728" s="120"/>
      <c r="DCE728" s="120"/>
      <c r="DCF728" s="120"/>
      <c r="DCG728" s="120"/>
      <c r="DCH728" s="120"/>
      <c r="DCI728" s="120"/>
      <c r="DCJ728" s="120"/>
      <c r="DCK728" s="120"/>
      <c r="DCL728" s="120"/>
      <c r="DCM728" s="120"/>
      <c r="DCN728" s="120"/>
      <c r="DCO728" s="120"/>
      <c r="DCP728" s="120"/>
      <c r="DCQ728" s="120"/>
      <c r="DCR728" s="120"/>
      <c r="DCS728" s="120"/>
      <c r="DCT728" s="120"/>
      <c r="DCU728" s="120"/>
      <c r="DCV728" s="120"/>
      <c r="DCW728" s="120"/>
      <c r="DCX728" s="120"/>
      <c r="DCY728" s="120"/>
      <c r="DCZ728" s="120"/>
      <c r="DDA728" s="120"/>
      <c r="DDB728" s="120"/>
      <c r="DDC728" s="120"/>
      <c r="DDD728" s="120"/>
      <c r="DDE728" s="120"/>
      <c r="DDF728" s="120"/>
      <c r="DDG728" s="120"/>
      <c r="DDH728" s="120"/>
      <c r="DDI728" s="120"/>
      <c r="DDJ728" s="120"/>
      <c r="DDK728" s="120"/>
      <c r="DDL728" s="120"/>
      <c r="DDM728" s="120"/>
      <c r="DDN728" s="120"/>
      <c r="DDO728" s="120"/>
      <c r="DDP728" s="120"/>
      <c r="DDQ728" s="120"/>
      <c r="DDR728" s="120"/>
      <c r="DDS728" s="120"/>
      <c r="DDT728" s="120"/>
      <c r="DDU728" s="120"/>
      <c r="DDV728" s="120"/>
      <c r="DDW728" s="120"/>
      <c r="DDX728" s="120"/>
      <c r="DDY728" s="120"/>
      <c r="DDZ728" s="120"/>
      <c r="DEA728" s="120"/>
      <c r="DEB728" s="120"/>
      <c r="DEC728" s="120"/>
      <c r="DED728" s="120"/>
      <c r="DEE728" s="120"/>
      <c r="DEF728" s="120"/>
      <c r="DEG728" s="120"/>
      <c r="DEH728" s="120"/>
      <c r="DEI728" s="120"/>
      <c r="DEJ728" s="120"/>
      <c r="DEK728" s="120"/>
      <c r="DEL728" s="120"/>
      <c r="DEM728" s="120"/>
      <c r="DEN728" s="120"/>
      <c r="DEO728" s="120"/>
      <c r="DEP728" s="120"/>
      <c r="DEQ728" s="120"/>
      <c r="DER728" s="120"/>
      <c r="DES728" s="120"/>
      <c r="DET728" s="120"/>
      <c r="DEU728" s="120"/>
      <c r="DEV728" s="120"/>
      <c r="DEW728" s="120"/>
      <c r="DEX728" s="120"/>
      <c r="DEY728" s="120"/>
      <c r="DEZ728" s="120"/>
      <c r="DFA728" s="120"/>
      <c r="DFB728" s="120"/>
      <c r="DFC728" s="120"/>
      <c r="DFD728" s="120"/>
      <c r="DFE728" s="120"/>
      <c r="DFF728" s="120"/>
      <c r="DFG728" s="120"/>
      <c r="DFH728" s="120"/>
      <c r="DFI728" s="120"/>
      <c r="DFJ728" s="120"/>
      <c r="DFK728" s="120"/>
      <c r="DFL728" s="120"/>
      <c r="DFM728" s="120"/>
      <c r="DFN728" s="120"/>
      <c r="DFO728" s="120"/>
      <c r="DFP728" s="120"/>
      <c r="DFQ728" s="120"/>
      <c r="DFR728" s="120"/>
      <c r="DFS728" s="120"/>
      <c r="DFT728" s="120"/>
      <c r="DFU728" s="120"/>
      <c r="DFV728" s="120"/>
      <c r="DFW728" s="120"/>
      <c r="DFX728" s="120"/>
      <c r="DFY728" s="120"/>
      <c r="DFZ728" s="120"/>
      <c r="DGA728" s="120"/>
      <c r="DGB728" s="120"/>
      <c r="DGC728" s="120"/>
      <c r="DGD728" s="120"/>
      <c r="DGE728" s="120"/>
      <c r="DGF728" s="120"/>
      <c r="DGG728" s="120"/>
      <c r="DGH728" s="120"/>
      <c r="DGI728" s="120"/>
      <c r="DGJ728" s="120"/>
      <c r="DGK728" s="120"/>
      <c r="DGL728" s="120"/>
      <c r="DGM728" s="120"/>
      <c r="DGN728" s="120"/>
      <c r="DGO728" s="120"/>
      <c r="DGP728" s="120"/>
      <c r="DGQ728" s="120"/>
      <c r="DGR728" s="120"/>
      <c r="DGS728" s="120"/>
      <c r="DGT728" s="120"/>
      <c r="DGU728" s="120"/>
      <c r="DGV728" s="120"/>
      <c r="DGW728" s="120"/>
      <c r="DGX728" s="120"/>
      <c r="DGY728" s="120"/>
      <c r="DGZ728" s="120"/>
      <c r="DHA728" s="120"/>
      <c r="DHB728" s="120"/>
      <c r="DHC728" s="120"/>
      <c r="DHD728" s="120"/>
      <c r="DHE728" s="120"/>
      <c r="DHF728" s="120"/>
      <c r="DHG728" s="120"/>
      <c r="DHH728" s="120"/>
      <c r="DHI728" s="120"/>
      <c r="DHJ728" s="120"/>
      <c r="DHK728" s="120"/>
      <c r="DHL728" s="120"/>
      <c r="DHM728" s="120"/>
      <c r="DHN728" s="120"/>
      <c r="DHO728" s="120"/>
      <c r="DHP728" s="120"/>
      <c r="DHQ728" s="120"/>
      <c r="DHR728" s="120"/>
      <c r="DHS728" s="120"/>
      <c r="DHT728" s="120"/>
      <c r="DHU728" s="120"/>
      <c r="DHV728" s="120"/>
      <c r="DHW728" s="120"/>
      <c r="DHX728" s="120"/>
      <c r="DHY728" s="120"/>
      <c r="DHZ728" s="120"/>
      <c r="DIA728" s="120"/>
      <c r="DIB728" s="120"/>
      <c r="DIC728" s="120"/>
      <c r="DID728" s="120"/>
      <c r="DIE728" s="120"/>
      <c r="DIF728" s="120"/>
      <c r="DIG728" s="120"/>
      <c r="DIH728" s="120"/>
      <c r="DII728" s="120"/>
      <c r="DIJ728" s="120"/>
      <c r="DIK728" s="120"/>
      <c r="DIL728" s="120"/>
      <c r="DIM728" s="120"/>
      <c r="DIN728" s="120"/>
      <c r="DIO728" s="120"/>
      <c r="DIP728" s="120"/>
      <c r="DIQ728" s="120"/>
      <c r="DIR728" s="120"/>
      <c r="DIS728" s="120"/>
      <c r="DIT728" s="120"/>
      <c r="DIU728" s="120"/>
      <c r="DIV728" s="120"/>
      <c r="DIW728" s="120"/>
      <c r="DIX728" s="120"/>
      <c r="DIY728" s="120"/>
      <c r="DIZ728" s="120"/>
      <c r="DJA728" s="120"/>
      <c r="DJB728" s="120"/>
      <c r="DJC728" s="120"/>
      <c r="DJD728" s="120"/>
      <c r="DJE728" s="120"/>
      <c r="DJF728" s="120"/>
      <c r="DJG728" s="120"/>
      <c r="DJH728" s="120"/>
      <c r="DJI728" s="120"/>
      <c r="DJJ728" s="120"/>
      <c r="DJK728" s="120"/>
      <c r="DJL728" s="120"/>
      <c r="DJM728" s="120"/>
      <c r="DJN728" s="120"/>
      <c r="DJO728" s="120"/>
      <c r="DJP728" s="120"/>
      <c r="DJQ728" s="120"/>
      <c r="DJR728" s="120"/>
      <c r="DJS728" s="120"/>
      <c r="DJT728" s="120"/>
      <c r="DJU728" s="120"/>
      <c r="DJV728" s="120"/>
      <c r="DJW728" s="120"/>
      <c r="DJX728" s="120"/>
      <c r="DJY728" s="120"/>
      <c r="DJZ728" s="120"/>
      <c r="DKA728" s="120"/>
      <c r="DKB728" s="120"/>
      <c r="DKC728" s="120"/>
      <c r="DKD728" s="120"/>
      <c r="DKE728" s="120"/>
      <c r="DKF728" s="120"/>
      <c r="DKG728" s="120"/>
      <c r="DKH728" s="120"/>
      <c r="DKI728" s="120"/>
      <c r="DKJ728" s="120"/>
      <c r="DKK728" s="120"/>
      <c r="DKL728" s="120"/>
      <c r="DKM728" s="120"/>
      <c r="DKN728" s="120"/>
      <c r="DKO728" s="120"/>
      <c r="DKP728" s="120"/>
      <c r="DKQ728" s="120"/>
      <c r="DKR728" s="120"/>
      <c r="DKS728" s="120"/>
      <c r="DKT728" s="120"/>
      <c r="DKU728" s="120"/>
      <c r="DKV728" s="120"/>
      <c r="DKW728" s="120"/>
      <c r="DKX728" s="120"/>
      <c r="DKY728" s="120"/>
      <c r="DKZ728" s="120"/>
      <c r="DLA728" s="120"/>
      <c r="DLB728" s="120"/>
      <c r="DLC728" s="120"/>
      <c r="DLD728" s="120"/>
      <c r="DLE728" s="120"/>
      <c r="DLF728" s="120"/>
      <c r="DLG728" s="120"/>
      <c r="DLH728" s="120"/>
      <c r="DLI728" s="120"/>
      <c r="DLJ728" s="120"/>
      <c r="DLK728" s="120"/>
      <c r="DLL728" s="120"/>
      <c r="DLM728" s="120"/>
      <c r="DLN728" s="120"/>
      <c r="DLO728" s="120"/>
      <c r="DLP728" s="120"/>
      <c r="DLQ728" s="120"/>
      <c r="DLR728" s="120"/>
      <c r="DLS728" s="120"/>
      <c r="DLT728" s="120"/>
      <c r="DLU728" s="120"/>
      <c r="DLV728" s="120"/>
      <c r="DLW728" s="120"/>
      <c r="DLX728" s="120"/>
      <c r="DLY728" s="120"/>
      <c r="DLZ728" s="120"/>
      <c r="DMA728" s="120"/>
      <c r="DMB728" s="120"/>
      <c r="DMC728" s="120"/>
      <c r="DMD728" s="120"/>
      <c r="DME728" s="120"/>
      <c r="DMF728" s="120"/>
      <c r="DMG728" s="120"/>
      <c r="DMH728" s="120"/>
      <c r="DMI728" s="120"/>
      <c r="DMJ728" s="120"/>
      <c r="DMK728" s="120"/>
      <c r="DML728" s="120"/>
      <c r="DMM728" s="120"/>
      <c r="DMN728" s="120"/>
      <c r="DMO728" s="120"/>
      <c r="DMP728" s="120"/>
      <c r="DMQ728" s="120"/>
      <c r="DMR728" s="120"/>
      <c r="DMS728" s="120"/>
      <c r="DMT728" s="120"/>
      <c r="DMU728" s="120"/>
      <c r="DMV728" s="120"/>
      <c r="DMW728" s="120"/>
      <c r="DMX728" s="120"/>
      <c r="DMY728" s="120"/>
      <c r="DMZ728" s="120"/>
      <c r="DNA728" s="120"/>
      <c r="DNB728" s="120"/>
      <c r="DNC728" s="120"/>
      <c r="DND728" s="120"/>
      <c r="DNE728" s="120"/>
      <c r="DNF728" s="120"/>
      <c r="DNG728" s="120"/>
      <c r="DNH728" s="120"/>
      <c r="DNI728" s="120"/>
      <c r="DNJ728" s="120"/>
      <c r="DNK728" s="120"/>
      <c r="DNL728" s="120"/>
      <c r="DNM728" s="120"/>
      <c r="DNN728" s="120"/>
      <c r="DNO728" s="120"/>
      <c r="DNP728" s="120"/>
      <c r="DNQ728" s="120"/>
      <c r="DNR728" s="120"/>
      <c r="DNS728" s="120"/>
      <c r="DNT728" s="120"/>
      <c r="DNU728" s="120"/>
      <c r="DNV728" s="120"/>
      <c r="DNW728" s="120"/>
      <c r="DNX728" s="120"/>
      <c r="DNY728" s="120"/>
      <c r="DNZ728" s="120"/>
      <c r="DOA728" s="120"/>
      <c r="DOB728" s="120"/>
      <c r="DOC728" s="120"/>
      <c r="DOD728" s="120"/>
      <c r="DOE728" s="120"/>
      <c r="DOF728" s="120"/>
      <c r="DOG728" s="120"/>
      <c r="DOH728" s="120"/>
      <c r="DOI728" s="120"/>
      <c r="DOJ728" s="120"/>
      <c r="DOK728" s="120"/>
      <c r="DOL728" s="120"/>
      <c r="DOM728" s="120"/>
      <c r="DON728" s="120"/>
      <c r="DOO728" s="120"/>
      <c r="DOP728" s="120"/>
      <c r="DOQ728" s="120"/>
      <c r="DOR728" s="120"/>
      <c r="DOS728" s="120"/>
      <c r="DOT728" s="120"/>
      <c r="DOU728" s="120"/>
      <c r="DOV728" s="120"/>
      <c r="DOW728" s="120"/>
      <c r="DOX728" s="120"/>
      <c r="DOY728" s="120"/>
      <c r="DOZ728" s="120"/>
      <c r="DPA728" s="120"/>
      <c r="DPB728" s="120"/>
      <c r="DPC728" s="120"/>
      <c r="DPD728" s="120"/>
      <c r="DPE728" s="120"/>
      <c r="DPF728" s="120"/>
      <c r="DPG728" s="120"/>
      <c r="DPH728" s="120"/>
      <c r="DPI728" s="120"/>
      <c r="DPJ728" s="120"/>
      <c r="DPK728" s="120"/>
      <c r="DPL728" s="120"/>
      <c r="DPM728" s="120"/>
      <c r="DPN728" s="120"/>
      <c r="DPO728" s="120"/>
      <c r="DPP728" s="120"/>
      <c r="DPQ728" s="120"/>
      <c r="DPR728" s="120"/>
      <c r="DPS728" s="120"/>
      <c r="DPT728" s="120"/>
      <c r="DPU728" s="120"/>
      <c r="DPV728" s="120"/>
      <c r="DPW728" s="120"/>
      <c r="DPX728" s="120"/>
      <c r="DPY728" s="120"/>
      <c r="DPZ728" s="120"/>
      <c r="DQA728" s="120"/>
      <c r="DQB728" s="120"/>
      <c r="DQC728" s="120"/>
      <c r="DQD728" s="120"/>
      <c r="DQE728" s="120"/>
      <c r="DQF728" s="120"/>
      <c r="DQG728" s="120"/>
      <c r="DQH728" s="120"/>
      <c r="DQI728" s="120"/>
      <c r="DQJ728" s="120"/>
      <c r="DQK728" s="120"/>
      <c r="DQL728" s="120"/>
      <c r="DQM728" s="120"/>
      <c r="DQN728" s="120"/>
      <c r="DQO728" s="120"/>
      <c r="DQP728" s="120"/>
      <c r="DQQ728" s="120"/>
      <c r="DQR728" s="120"/>
      <c r="DQS728" s="120"/>
      <c r="DQT728" s="120"/>
      <c r="DQU728" s="120"/>
      <c r="DQV728" s="120"/>
      <c r="DQW728" s="120"/>
      <c r="DQX728" s="120"/>
      <c r="DQY728" s="120"/>
      <c r="DQZ728" s="120"/>
      <c r="DRA728" s="120"/>
      <c r="DRB728" s="120"/>
      <c r="DRC728" s="120"/>
      <c r="DRD728" s="120"/>
      <c r="DRE728" s="120"/>
      <c r="DRF728" s="120"/>
      <c r="DRG728" s="120"/>
      <c r="DRH728" s="120"/>
      <c r="DRI728" s="120"/>
      <c r="DRJ728" s="120"/>
      <c r="DRK728" s="120"/>
      <c r="DRL728" s="120"/>
      <c r="DRM728" s="120"/>
      <c r="DRN728" s="120"/>
      <c r="DRO728" s="120"/>
      <c r="DRP728" s="120"/>
      <c r="DRQ728" s="120"/>
      <c r="DRR728" s="120"/>
      <c r="DRS728" s="120"/>
      <c r="DRT728" s="120"/>
      <c r="DRU728" s="120"/>
      <c r="DRV728" s="120"/>
      <c r="DRW728" s="120"/>
      <c r="DRX728" s="120"/>
      <c r="DRY728" s="120"/>
      <c r="DRZ728" s="120"/>
      <c r="DSA728" s="120"/>
      <c r="DSB728" s="120"/>
      <c r="DSC728" s="120"/>
      <c r="DSD728" s="120"/>
      <c r="DSE728" s="120"/>
      <c r="DSF728" s="120"/>
      <c r="DSG728" s="120"/>
      <c r="DSH728" s="120"/>
      <c r="DSI728" s="120"/>
      <c r="DSJ728" s="120"/>
      <c r="DSK728" s="120"/>
      <c r="DSL728" s="120"/>
      <c r="DSM728" s="120"/>
      <c r="DSN728" s="120"/>
      <c r="DSO728" s="120"/>
      <c r="DSP728" s="120"/>
      <c r="DSQ728" s="120"/>
      <c r="DSR728" s="120"/>
      <c r="DSS728" s="120"/>
      <c r="DST728" s="120"/>
      <c r="DSU728" s="120"/>
      <c r="DSV728" s="120"/>
      <c r="DSW728" s="120"/>
      <c r="DSX728" s="120"/>
      <c r="DSY728" s="120"/>
      <c r="DSZ728" s="120"/>
      <c r="DTA728" s="120"/>
      <c r="DTB728" s="120"/>
      <c r="DTC728" s="120"/>
      <c r="DTD728" s="120"/>
      <c r="DTE728" s="120"/>
      <c r="DTF728" s="120"/>
      <c r="DTG728" s="120"/>
      <c r="DTH728" s="120"/>
      <c r="DTI728" s="120"/>
      <c r="DTJ728" s="120"/>
      <c r="DTK728" s="120"/>
      <c r="DTL728" s="120"/>
      <c r="DTM728" s="120"/>
      <c r="DTN728" s="120"/>
      <c r="DTO728" s="120"/>
      <c r="DTP728" s="120"/>
      <c r="DTQ728" s="120"/>
      <c r="DTR728" s="120"/>
      <c r="DTS728" s="120"/>
      <c r="DTT728" s="120"/>
      <c r="DTU728" s="120"/>
      <c r="DTV728" s="120"/>
      <c r="DTW728" s="120"/>
      <c r="DTX728" s="120"/>
      <c r="DTY728" s="120"/>
      <c r="DTZ728" s="120"/>
      <c r="DUA728" s="120"/>
      <c r="DUB728" s="120"/>
      <c r="DUC728" s="120"/>
      <c r="DUD728" s="120"/>
      <c r="DUE728" s="120"/>
      <c r="DUF728" s="120"/>
      <c r="DUG728" s="120"/>
      <c r="DUH728" s="120"/>
      <c r="DUI728" s="120"/>
      <c r="DUJ728" s="120"/>
      <c r="DUK728" s="120"/>
      <c r="DUL728" s="120"/>
      <c r="DUM728" s="120"/>
      <c r="DUN728" s="120"/>
      <c r="DUO728" s="120"/>
      <c r="DUP728" s="120"/>
      <c r="DUQ728" s="120"/>
      <c r="DUR728" s="120"/>
      <c r="DUS728" s="120"/>
      <c r="DUT728" s="120"/>
      <c r="DUU728" s="120"/>
      <c r="DUV728" s="120"/>
      <c r="DUW728" s="120"/>
      <c r="DUX728" s="120"/>
      <c r="DUY728" s="120"/>
      <c r="DUZ728" s="120"/>
      <c r="DVA728" s="120"/>
      <c r="DVB728" s="120"/>
      <c r="DVC728" s="120"/>
      <c r="DVD728" s="120"/>
      <c r="DVE728" s="120"/>
      <c r="DVF728" s="120"/>
      <c r="DVG728" s="120"/>
      <c r="DVH728" s="120"/>
      <c r="DVI728" s="120"/>
      <c r="DVJ728" s="120"/>
      <c r="DVK728" s="120"/>
      <c r="DVL728" s="120"/>
      <c r="DVM728" s="120"/>
      <c r="DVN728" s="120"/>
      <c r="DVO728" s="120"/>
      <c r="DVP728" s="120"/>
      <c r="DVQ728" s="120"/>
      <c r="DVR728" s="120"/>
      <c r="DVS728" s="120"/>
      <c r="DVT728" s="120"/>
      <c r="DVU728" s="120"/>
      <c r="DVV728" s="120"/>
      <c r="DVW728" s="120"/>
      <c r="DVX728" s="120"/>
      <c r="DVY728" s="120"/>
      <c r="DVZ728" s="120"/>
      <c r="DWA728" s="120"/>
      <c r="DWB728" s="120"/>
      <c r="DWC728" s="120"/>
      <c r="DWD728" s="120"/>
      <c r="DWE728" s="120"/>
      <c r="DWF728" s="120"/>
      <c r="DWG728" s="120"/>
      <c r="DWH728" s="120"/>
      <c r="DWI728" s="120"/>
      <c r="DWJ728" s="120"/>
      <c r="DWK728" s="120"/>
      <c r="DWL728" s="120"/>
      <c r="DWM728" s="120"/>
      <c r="DWN728" s="120"/>
      <c r="DWO728" s="120"/>
      <c r="DWP728" s="120"/>
      <c r="DWQ728" s="120"/>
      <c r="DWR728" s="120"/>
      <c r="DWS728" s="120"/>
      <c r="DWT728" s="120"/>
      <c r="DWU728" s="120"/>
      <c r="DWV728" s="120"/>
      <c r="DWW728" s="120"/>
      <c r="DWX728" s="120"/>
      <c r="DWY728" s="120"/>
      <c r="DWZ728" s="120"/>
      <c r="DXA728" s="120"/>
      <c r="DXB728" s="120"/>
      <c r="DXC728" s="120"/>
      <c r="DXD728" s="120"/>
      <c r="DXE728" s="120"/>
      <c r="DXF728" s="120"/>
      <c r="DXG728" s="120"/>
      <c r="DXH728" s="120"/>
      <c r="DXI728" s="120"/>
      <c r="DXJ728" s="120"/>
      <c r="DXK728" s="120"/>
      <c r="DXL728" s="120"/>
      <c r="DXM728" s="120"/>
      <c r="DXN728" s="120"/>
      <c r="DXO728" s="120"/>
      <c r="DXP728" s="120"/>
      <c r="DXQ728" s="120"/>
      <c r="DXR728" s="120"/>
      <c r="DXS728" s="120"/>
      <c r="DXT728" s="120"/>
      <c r="DXU728" s="120"/>
      <c r="DXV728" s="120"/>
      <c r="DXW728" s="120"/>
      <c r="DXX728" s="120"/>
      <c r="DXY728" s="120"/>
      <c r="DXZ728" s="120"/>
      <c r="DYA728" s="120"/>
      <c r="DYB728" s="120"/>
      <c r="DYC728" s="120"/>
      <c r="DYD728" s="120"/>
      <c r="DYE728" s="120"/>
      <c r="DYF728" s="120"/>
      <c r="DYG728" s="120"/>
      <c r="DYH728" s="120"/>
      <c r="DYI728" s="120"/>
      <c r="DYJ728" s="120"/>
      <c r="DYK728" s="120"/>
      <c r="DYL728" s="120"/>
      <c r="DYM728" s="120"/>
      <c r="DYN728" s="120"/>
      <c r="DYO728" s="120"/>
      <c r="DYP728" s="120"/>
      <c r="DYQ728" s="120"/>
      <c r="DYR728" s="120"/>
      <c r="DYS728" s="120"/>
      <c r="DYT728" s="120"/>
      <c r="DYU728" s="120"/>
      <c r="DYV728" s="120"/>
      <c r="DYW728" s="120"/>
      <c r="DYX728" s="120"/>
      <c r="DYY728" s="120"/>
      <c r="DYZ728" s="120"/>
      <c r="DZA728" s="120"/>
      <c r="DZB728" s="120"/>
      <c r="DZC728" s="120"/>
      <c r="DZD728" s="120"/>
      <c r="DZE728" s="120"/>
      <c r="DZF728" s="120"/>
      <c r="DZG728" s="120"/>
      <c r="DZH728" s="120"/>
      <c r="DZI728" s="120"/>
      <c r="DZJ728" s="120"/>
      <c r="DZK728" s="120"/>
      <c r="DZL728" s="120"/>
      <c r="DZM728" s="120"/>
      <c r="DZN728" s="120"/>
      <c r="DZO728" s="120"/>
      <c r="DZP728" s="120"/>
      <c r="DZQ728" s="120"/>
      <c r="DZR728" s="120"/>
      <c r="DZS728" s="120"/>
      <c r="DZT728" s="120"/>
      <c r="DZU728" s="120"/>
      <c r="DZV728" s="120"/>
      <c r="DZW728" s="120"/>
      <c r="DZX728" s="120"/>
      <c r="DZY728" s="120"/>
      <c r="DZZ728" s="120"/>
      <c r="EAA728" s="120"/>
      <c r="EAB728" s="120"/>
      <c r="EAC728" s="120"/>
      <c r="EAD728" s="120"/>
      <c r="EAE728" s="120"/>
      <c r="EAF728" s="120"/>
      <c r="EAG728" s="120"/>
      <c r="EAH728" s="120"/>
      <c r="EAI728" s="120"/>
      <c r="EAJ728" s="120"/>
      <c r="EAK728" s="120"/>
      <c r="EAL728" s="120"/>
      <c r="EAM728" s="120"/>
      <c r="EAN728" s="120"/>
      <c r="EAO728" s="120"/>
      <c r="EAP728" s="120"/>
      <c r="EAQ728" s="120"/>
      <c r="EAR728" s="120"/>
      <c r="EAS728" s="120"/>
      <c r="EAT728" s="120"/>
      <c r="EAU728" s="120"/>
      <c r="EAV728" s="120"/>
      <c r="EAW728" s="120"/>
      <c r="EAX728" s="120"/>
      <c r="EAY728" s="120"/>
      <c r="EAZ728" s="120"/>
      <c r="EBA728" s="120"/>
      <c r="EBB728" s="120"/>
      <c r="EBC728" s="120"/>
      <c r="EBD728" s="120"/>
      <c r="EBE728" s="120"/>
      <c r="EBF728" s="120"/>
      <c r="EBG728" s="120"/>
      <c r="EBH728" s="120"/>
      <c r="EBI728" s="120"/>
      <c r="EBJ728" s="120"/>
      <c r="EBK728" s="120"/>
      <c r="EBL728" s="120"/>
      <c r="EBM728" s="120"/>
      <c r="EBN728" s="120"/>
      <c r="EBO728" s="120"/>
      <c r="EBP728" s="120"/>
      <c r="EBQ728" s="120"/>
      <c r="EBR728" s="120"/>
      <c r="EBS728" s="120"/>
      <c r="EBT728" s="120"/>
      <c r="EBU728" s="120"/>
      <c r="EBV728" s="120"/>
      <c r="EBW728" s="120"/>
      <c r="EBX728" s="120"/>
      <c r="EBY728" s="120"/>
      <c r="EBZ728" s="120"/>
      <c r="ECA728" s="120"/>
      <c r="ECB728" s="120"/>
      <c r="ECC728" s="120"/>
      <c r="ECD728" s="120"/>
      <c r="ECE728" s="120"/>
      <c r="ECF728" s="120"/>
      <c r="ECG728" s="120"/>
      <c r="ECH728" s="120"/>
      <c r="ECI728" s="120"/>
      <c r="ECJ728" s="120"/>
      <c r="ECK728" s="120"/>
      <c r="ECL728" s="120"/>
      <c r="ECM728" s="120"/>
      <c r="ECN728" s="120"/>
      <c r="ECO728" s="120"/>
      <c r="ECP728" s="120"/>
      <c r="ECQ728" s="120"/>
      <c r="ECR728" s="120"/>
      <c r="ECS728" s="120"/>
      <c r="ECT728" s="120"/>
      <c r="ECU728" s="120"/>
      <c r="ECV728" s="120"/>
      <c r="ECW728" s="120"/>
      <c r="ECX728" s="120"/>
      <c r="ECY728" s="120"/>
      <c r="ECZ728" s="120"/>
      <c r="EDA728" s="120"/>
      <c r="EDB728" s="120"/>
      <c r="EDC728" s="120"/>
      <c r="EDD728" s="120"/>
      <c r="EDE728" s="120"/>
      <c r="EDF728" s="120"/>
      <c r="EDG728" s="120"/>
      <c r="EDH728" s="120"/>
      <c r="EDI728" s="120"/>
      <c r="EDJ728" s="120"/>
      <c r="EDK728" s="120"/>
      <c r="EDL728" s="120"/>
      <c r="EDM728" s="120"/>
      <c r="EDN728" s="120"/>
      <c r="EDO728" s="120"/>
      <c r="EDP728" s="120"/>
      <c r="EDQ728" s="120"/>
      <c r="EDR728" s="120"/>
      <c r="EDS728" s="120"/>
      <c r="EDT728" s="120"/>
      <c r="EDU728" s="120"/>
      <c r="EDV728" s="120"/>
      <c r="EDW728" s="120"/>
      <c r="EDX728" s="120"/>
      <c r="EDY728" s="120"/>
      <c r="EDZ728" s="120"/>
      <c r="EEA728" s="120"/>
      <c r="EEB728" s="120"/>
      <c r="EEC728" s="120"/>
      <c r="EED728" s="120"/>
      <c r="EEE728" s="120"/>
      <c r="EEF728" s="120"/>
      <c r="EEG728" s="120"/>
      <c r="EEH728" s="120"/>
      <c r="EEI728" s="120"/>
      <c r="EEJ728" s="120"/>
      <c r="EEK728" s="120"/>
      <c r="EEL728" s="120"/>
      <c r="EEM728" s="120"/>
      <c r="EEN728" s="120"/>
      <c r="EEO728" s="120"/>
      <c r="EEP728" s="120"/>
      <c r="EEQ728" s="120"/>
      <c r="EER728" s="120"/>
      <c r="EES728" s="120"/>
      <c r="EET728" s="120"/>
      <c r="EEU728" s="120"/>
      <c r="EEV728" s="120"/>
      <c r="EEW728" s="120"/>
      <c r="EEX728" s="120"/>
      <c r="EEY728" s="120"/>
      <c r="EEZ728" s="120"/>
      <c r="EFA728" s="120"/>
      <c r="EFB728" s="120"/>
      <c r="EFC728" s="120"/>
      <c r="EFD728" s="120"/>
      <c r="EFE728" s="120"/>
      <c r="EFF728" s="120"/>
      <c r="EFG728" s="120"/>
      <c r="EFH728" s="120"/>
      <c r="EFI728" s="120"/>
      <c r="EFJ728" s="120"/>
      <c r="EFK728" s="120"/>
      <c r="EFL728" s="120"/>
      <c r="EFM728" s="120"/>
      <c r="EFN728" s="120"/>
      <c r="EFO728" s="120"/>
      <c r="EFP728" s="120"/>
      <c r="EFQ728" s="120"/>
      <c r="EFR728" s="120"/>
      <c r="EFS728" s="120"/>
      <c r="EFT728" s="120"/>
      <c r="EFU728" s="120"/>
      <c r="EFV728" s="120"/>
      <c r="EFW728" s="120"/>
      <c r="EFX728" s="120"/>
      <c r="EFY728" s="120"/>
      <c r="EFZ728" s="120"/>
      <c r="EGA728" s="120"/>
      <c r="EGB728" s="120"/>
      <c r="EGC728" s="120"/>
      <c r="EGD728" s="120"/>
      <c r="EGE728" s="120"/>
      <c r="EGF728" s="120"/>
      <c r="EGG728" s="120"/>
      <c r="EGH728" s="120"/>
      <c r="EGI728" s="120"/>
      <c r="EGJ728" s="120"/>
      <c r="EGK728" s="120"/>
      <c r="EGL728" s="120"/>
      <c r="EGM728" s="120"/>
      <c r="EGN728" s="120"/>
      <c r="EGO728" s="120"/>
      <c r="EGP728" s="120"/>
      <c r="EGQ728" s="120"/>
      <c r="EGR728" s="120"/>
      <c r="EGS728" s="120"/>
      <c r="EGT728" s="120"/>
      <c r="EGU728" s="120"/>
      <c r="EGV728" s="120"/>
      <c r="EGW728" s="120"/>
      <c r="EGX728" s="120"/>
      <c r="EGY728" s="120"/>
      <c r="EGZ728" s="120"/>
      <c r="EHA728" s="120"/>
      <c r="EHB728" s="120"/>
      <c r="EHC728" s="120"/>
      <c r="EHD728" s="120"/>
      <c r="EHE728" s="120"/>
      <c r="EHF728" s="120"/>
      <c r="EHG728" s="120"/>
      <c r="EHH728" s="120"/>
      <c r="EHI728" s="120"/>
      <c r="EHJ728" s="120"/>
      <c r="EHK728" s="120"/>
      <c r="EHL728" s="120"/>
      <c r="EHM728" s="120"/>
      <c r="EHN728" s="120"/>
      <c r="EHO728" s="120"/>
      <c r="EHP728" s="120"/>
      <c r="EHQ728" s="120"/>
      <c r="EHR728" s="120"/>
      <c r="EHS728" s="120"/>
      <c r="EHT728" s="120"/>
      <c r="EHU728" s="120"/>
      <c r="EHV728" s="120"/>
      <c r="EHW728" s="120"/>
      <c r="EHX728" s="120"/>
      <c r="EHY728" s="120"/>
      <c r="EHZ728" s="120"/>
      <c r="EIA728" s="120"/>
      <c r="EIB728" s="120"/>
      <c r="EIC728" s="120"/>
      <c r="EID728" s="120"/>
      <c r="EIE728" s="120"/>
      <c r="EIF728" s="120"/>
      <c r="EIG728" s="120"/>
      <c r="EIH728" s="120"/>
      <c r="EII728" s="120"/>
      <c r="EIJ728" s="120"/>
      <c r="EIK728" s="120"/>
      <c r="EIL728" s="120"/>
      <c r="EIM728" s="120"/>
      <c r="EIN728" s="120"/>
      <c r="EIO728" s="120"/>
      <c r="EIP728" s="120"/>
      <c r="EIQ728" s="120"/>
      <c r="EIR728" s="120"/>
      <c r="EIS728" s="120"/>
      <c r="EIT728" s="120"/>
      <c r="EIU728" s="120"/>
      <c r="EIV728" s="120"/>
      <c r="EIW728" s="120"/>
      <c r="EIX728" s="120"/>
      <c r="EIY728" s="120"/>
      <c r="EIZ728" s="120"/>
      <c r="EJA728" s="120"/>
      <c r="EJB728" s="120"/>
      <c r="EJC728" s="120"/>
      <c r="EJD728" s="120"/>
      <c r="EJE728" s="120"/>
      <c r="EJF728" s="120"/>
      <c r="EJG728" s="120"/>
      <c r="EJH728" s="120"/>
      <c r="EJI728" s="120"/>
      <c r="EJJ728" s="120"/>
      <c r="EJK728" s="120"/>
      <c r="EJL728" s="120"/>
      <c r="EJM728" s="120"/>
      <c r="EJN728" s="120"/>
      <c r="EJO728" s="120"/>
      <c r="EJP728" s="120"/>
      <c r="EJQ728" s="120"/>
      <c r="EJR728" s="120"/>
      <c r="EJS728" s="120"/>
      <c r="EJT728" s="120"/>
      <c r="EJU728" s="120"/>
      <c r="EJV728" s="120"/>
      <c r="EJW728" s="120"/>
      <c r="EJX728" s="120"/>
      <c r="EJY728" s="120"/>
      <c r="EJZ728" s="120"/>
      <c r="EKA728" s="120"/>
      <c r="EKB728" s="120"/>
      <c r="EKC728" s="120"/>
      <c r="EKD728" s="120"/>
      <c r="EKE728" s="120"/>
      <c r="EKF728" s="120"/>
      <c r="EKG728" s="120"/>
      <c r="EKH728" s="120"/>
      <c r="EKI728" s="120"/>
      <c r="EKJ728" s="120"/>
      <c r="EKK728" s="120"/>
      <c r="EKL728" s="120"/>
      <c r="EKM728" s="120"/>
      <c r="EKN728" s="120"/>
      <c r="EKO728" s="120"/>
      <c r="EKP728" s="120"/>
      <c r="EKQ728" s="120"/>
      <c r="EKR728" s="120"/>
      <c r="EKS728" s="120"/>
      <c r="EKT728" s="120"/>
      <c r="EKU728" s="120"/>
      <c r="EKV728" s="120"/>
      <c r="EKW728" s="120"/>
      <c r="EKX728" s="120"/>
      <c r="EKY728" s="120"/>
      <c r="EKZ728" s="120"/>
      <c r="ELA728" s="120"/>
      <c r="ELB728" s="120"/>
      <c r="ELC728" s="120"/>
      <c r="ELD728" s="120"/>
      <c r="ELE728" s="120"/>
      <c r="ELF728" s="120"/>
      <c r="ELG728" s="120"/>
      <c r="ELH728" s="120"/>
      <c r="ELI728" s="120"/>
      <c r="ELJ728" s="120"/>
      <c r="ELK728" s="120"/>
      <c r="ELL728" s="120"/>
      <c r="ELM728" s="120"/>
      <c r="ELN728" s="120"/>
      <c r="ELO728" s="120"/>
      <c r="ELP728" s="120"/>
      <c r="ELQ728" s="120"/>
      <c r="ELR728" s="120"/>
      <c r="ELS728" s="120"/>
      <c r="ELT728" s="120"/>
      <c r="ELU728" s="120"/>
      <c r="ELV728" s="120"/>
      <c r="ELW728" s="120"/>
      <c r="ELX728" s="120"/>
      <c r="ELY728" s="120"/>
      <c r="ELZ728" s="120"/>
      <c r="EMA728" s="120"/>
      <c r="EMB728" s="120"/>
      <c r="EMC728" s="120"/>
      <c r="EMD728" s="120"/>
      <c r="EME728" s="120"/>
      <c r="EMF728" s="120"/>
      <c r="EMG728" s="120"/>
      <c r="EMH728" s="120"/>
      <c r="EMI728" s="120"/>
      <c r="EMJ728" s="120"/>
      <c r="EMK728" s="120"/>
      <c r="EML728" s="120"/>
      <c r="EMM728" s="120"/>
      <c r="EMN728" s="120"/>
      <c r="EMO728" s="120"/>
      <c r="EMP728" s="120"/>
      <c r="EMQ728" s="120"/>
      <c r="EMR728" s="120"/>
      <c r="EMS728" s="120"/>
      <c r="EMT728" s="120"/>
      <c r="EMU728" s="120"/>
      <c r="EMV728" s="120"/>
      <c r="EMW728" s="120"/>
      <c r="EMX728" s="120"/>
      <c r="EMY728" s="120"/>
      <c r="EMZ728" s="120"/>
      <c r="ENA728" s="120"/>
      <c r="ENB728" s="120"/>
      <c r="ENC728" s="120"/>
      <c r="END728" s="120"/>
      <c r="ENE728" s="120"/>
      <c r="ENF728" s="120"/>
      <c r="ENG728" s="120"/>
      <c r="ENH728" s="120"/>
      <c r="ENI728" s="120"/>
      <c r="ENJ728" s="120"/>
      <c r="ENK728" s="120"/>
      <c r="ENL728" s="120"/>
      <c r="ENM728" s="120"/>
      <c r="ENN728" s="120"/>
      <c r="ENO728" s="120"/>
      <c r="ENP728" s="120"/>
      <c r="ENQ728" s="120"/>
      <c r="ENR728" s="120"/>
      <c r="ENS728" s="120"/>
      <c r="ENT728" s="120"/>
      <c r="ENU728" s="120"/>
      <c r="ENV728" s="120"/>
      <c r="ENW728" s="120"/>
      <c r="ENX728" s="120"/>
      <c r="ENY728" s="120"/>
      <c r="ENZ728" s="120"/>
      <c r="EOA728" s="120"/>
      <c r="EOB728" s="120"/>
      <c r="EOC728" s="120"/>
      <c r="EOD728" s="120"/>
      <c r="EOE728" s="120"/>
      <c r="EOF728" s="120"/>
      <c r="EOG728" s="120"/>
      <c r="EOH728" s="120"/>
      <c r="EOI728" s="120"/>
      <c r="EOJ728" s="120"/>
      <c r="EOK728" s="120"/>
      <c r="EOL728" s="120"/>
      <c r="EOM728" s="120"/>
      <c r="EON728" s="120"/>
      <c r="EOO728" s="120"/>
      <c r="EOP728" s="120"/>
      <c r="EOQ728" s="120"/>
      <c r="EOR728" s="120"/>
      <c r="EOS728" s="120"/>
      <c r="EOT728" s="120"/>
      <c r="EOU728" s="120"/>
      <c r="EOV728" s="120"/>
      <c r="EOW728" s="120"/>
      <c r="EOX728" s="120"/>
      <c r="EOY728" s="120"/>
      <c r="EOZ728" s="120"/>
      <c r="EPA728" s="120"/>
      <c r="EPB728" s="120"/>
      <c r="EPC728" s="120"/>
      <c r="EPD728" s="120"/>
      <c r="EPE728" s="120"/>
      <c r="EPF728" s="120"/>
      <c r="EPG728" s="120"/>
      <c r="EPH728" s="120"/>
      <c r="EPI728" s="120"/>
      <c r="EPJ728" s="120"/>
      <c r="EPK728" s="120"/>
      <c r="EPL728" s="120"/>
      <c r="EPM728" s="120"/>
      <c r="EPN728" s="120"/>
      <c r="EPO728" s="120"/>
      <c r="EPP728" s="120"/>
      <c r="EPQ728" s="120"/>
      <c r="EPR728" s="120"/>
      <c r="EPS728" s="120"/>
      <c r="EPT728" s="120"/>
      <c r="EPU728" s="120"/>
      <c r="EPV728" s="120"/>
      <c r="EPW728" s="120"/>
      <c r="EPX728" s="120"/>
      <c r="EPY728" s="120"/>
      <c r="EPZ728" s="120"/>
      <c r="EQA728" s="120"/>
      <c r="EQB728" s="120"/>
      <c r="EQC728" s="120"/>
      <c r="EQD728" s="120"/>
      <c r="EQE728" s="120"/>
      <c r="EQF728" s="120"/>
      <c r="EQG728" s="120"/>
      <c r="EQH728" s="120"/>
      <c r="EQI728" s="120"/>
      <c r="EQJ728" s="120"/>
      <c r="EQK728" s="120"/>
      <c r="EQL728" s="120"/>
      <c r="EQM728" s="120"/>
      <c r="EQN728" s="120"/>
      <c r="EQO728" s="120"/>
      <c r="EQP728" s="120"/>
      <c r="EQQ728" s="120"/>
      <c r="EQR728" s="120"/>
      <c r="EQS728" s="120"/>
      <c r="EQT728" s="120"/>
      <c r="EQU728" s="120"/>
      <c r="EQV728" s="120"/>
      <c r="EQW728" s="120"/>
      <c r="EQX728" s="120"/>
      <c r="EQY728" s="120"/>
      <c r="EQZ728" s="120"/>
      <c r="ERA728" s="120"/>
      <c r="ERB728" s="120"/>
      <c r="ERC728" s="120"/>
      <c r="ERD728" s="120"/>
      <c r="ERE728" s="120"/>
      <c r="ERF728" s="120"/>
      <c r="ERG728" s="120"/>
      <c r="ERH728" s="120"/>
      <c r="ERI728" s="120"/>
      <c r="ERJ728" s="120"/>
      <c r="ERK728" s="120"/>
      <c r="ERL728" s="120"/>
      <c r="ERM728" s="120"/>
      <c r="ERN728" s="120"/>
      <c r="ERO728" s="120"/>
      <c r="ERP728" s="120"/>
      <c r="ERQ728" s="120"/>
      <c r="ERR728" s="120"/>
      <c r="ERS728" s="120"/>
      <c r="ERT728" s="120"/>
      <c r="ERU728" s="120"/>
      <c r="ERV728" s="120"/>
      <c r="ERW728" s="120"/>
      <c r="ERX728" s="120"/>
      <c r="ERY728" s="120"/>
      <c r="ERZ728" s="120"/>
      <c r="ESA728" s="120"/>
      <c r="ESB728" s="120"/>
      <c r="ESC728" s="120"/>
      <c r="ESD728" s="120"/>
      <c r="ESE728" s="120"/>
      <c r="ESF728" s="120"/>
      <c r="ESG728" s="120"/>
      <c r="ESH728" s="120"/>
      <c r="ESI728" s="120"/>
      <c r="ESJ728" s="120"/>
      <c r="ESK728" s="120"/>
      <c r="ESL728" s="120"/>
      <c r="ESM728" s="120"/>
      <c r="ESN728" s="120"/>
      <c r="ESO728" s="120"/>
      <c r="ESP728" s="120"/>
      <c r="ESQ728" s="120"/>
      <c r="ESR728" s="120"/>
      <c r="ESS728" s="120"/>
      <c r="EST728" s="120"/>
      <c r="ESU728" s="120"/>
      <c r="ESV728" s="120"/>
      <c r="ESW728" s="120"/>
      <c r="ESX728" s="120"/>
      <c r="ESY728" s="120"/>
      <c r="ESZ728" s="120"/>
      <c r="ETA728" s="120"/>
      <c r="ETB728" s="120"/>
      <c r="ETC728" s="120"/>
      <c r="ETD728" s="120"/>
      <c r="ETE728" s="120"/>
      <c r="ETF728" s="120"/>
      <c r="ETG728" s="120"/>
      <c r="ETH728" s="120"/>
      <c r="ETI728" s="120"/>
      <c r="ETJ728" s="120"/>
      <c r="ETK728" s="120"/>
      <c r="ETL728" s="120"/>
      <c r="ETM728" s="120"/>
      <c r="ETN728" s="120"/>
      <c r="ETO728" s="120"/>
      <c r="ETP728" s="120"/>
      <c r="ETQ728" s="120"/>
      <c r="ETR728" s="120"/>
      <c r="ETS728" s="120"/>
      <c r="ETT728" s="120"/>
      <c r="ETU728" s="120"/>
      <c r="ETV728" s="120"/>
      <c r="ETW728" s="120"/>
      <c r="ETX728" s="120"/>
      <c r="ETY728" s="120"/>
      <c r="ETZ728" s="120"/>
      <c r="EUA728" s="120"/>
      <c r="EUB728" s="120"/>
      <c r="EUC728" s="120"/>
      <c r="EUD728" s="120"/>
      <c r="EUE728" s="120"/>
      <c r="EUF728" s="120"/>
      <c r="EUG728" s="120"/>
      <c r="EUH728" s="120"/>
      <c r="EUI728" s="120"/>
      <c r="EUJ728" s="120"/>
      <c r="EUK728" s="120"/>
      <c r="EUL728" s="120"/>
      <c r="EUM728" s="120"/>
      <c r="EUN728" s="120"/>
      <c r="EUO728" s="120"/>
      <c r="EUP728" s="120"/>
      <c r="EUQ728" s="120"/>
      <c r="EUR728" s="120"/>
      <c r="EUS728" s="120"/>
      <c r="EUT728" s="120"/>
      <c r="EUU728" s="120"/>
      <c r="EUV728" s="120"/>
      <c r="EUW728" s="120"/>
      <c r="EUX728" s="120"/>
      <c r="EUY728" s="120"/>
      <c r="EUZ728" s="120"/>
      <c r="EVA728" s="120"/>
      <c r="EVB728" s="120"/>
      <c r="EVC728" s="120"/>
      <c r="EVD728" s="120"/>
      <c r="EVE728" s="120"/>
      <c r="EVF728" s="120"/>
      <c r="EVG728" s="120"/>
      <c r="EVH728" s="120"/>
      <c r="EVI728" s="120"/>
      <c r="EVJ728" s="120"/>
      <c r="EVK728" s="120"/>
      <c r="EVL728" s="120"/>
      <c r="EVM728" s="120"/>
      <c r="EVN728" s="120"/>
      <c r="EVO728" s="120"/>
      <c r="EVP728" s="120"/>
      <c r="EVQ728" s="120"/>
      <c r="EVR728" s="120"/>
      <c r="EVS728" s="120"/>
      <c r="EVT728" s="120"/>
      <c r="EVU728" s="120"/>
      <c r="EVV728" s="120"/>
      <c r="EVW728" s="120"/>
      <c r="EVX728" s="120"/>
      <c r="EVY728" s="120"/>
      <c r="EVZ728" s="120"/>
      <c r="EWA728" s="120"/>
      <c r="EWB728" s="120"/>
      <c r="EWC728" s="120"/>
      <c r="EWD728" s="120"/>
      <c r="EWE728" s="120"/>
      <c r="EWF728" s="120"/>
      <c r="EWG728" s="120"/>
      <c r="EWH728" s="120"/>
      <c r="EWI728" s="120"/>
      <c r="EWJ728" s="120"/>
      <c r="EWK728" s="120"/>
      <c r="EWL728" s="120"/>
      <c r="EWM728" s="120"/>
      <c r="EWN728" s="120"/>
      <c r="EWO728" s="120"/>
      <c r="EWP728" s="120"/>
      <c r="EWQ728" s="120"/>
      <c r="EWR728" s="120"/>
      <c r="EWS728" s="120"/>
      <c r="EWT728" s="120"/>
      <c r="EWU728" s="120"/>
      <c r="EWV728" s="120"/>
      <c r="EWW728" s="120"/>
      <c r="EWX728" s="120"/>
      <c r="EWY728" s="120"/>
      <c r="EWZ728" s="120"/>
      <c r="EXA728" s="120"/>
      <c r="EXB728" s="120"/>
      <c r="EXC728" s="120"/>
      <c r="EXD728" s="120"/>
      <c r="EXE728" s="120"/>
      <c r="EXF728" s="120"/>
      <c r="EXG728" s="120"/>
      <c r="EXH728" s="120"/>
      <c r="EXI728" s="120"/>
      <c r="EXJ728" s="120"/>
      <c r="EXK728" s="120"/>
      <c r="EXL728" s="120"/>
      <c r="EXM728" s="120"/>
      <c r="EXN728" s="120"/>
      <c r="EXO728" s="120"/>
      <c r="EXP728" s="120"/>
      <c r="EXQ728" s="120"/>
      <c r="EXR728" s="120"/>
      <c r="EXS728" s="120"/>
      <c r="EXT728" s="120"/>
      <c r="EXU728" s="120"/>
      <c r="EXV728" s="120"/>
      <c r="EXW728" s="120"/>
      <c r="EXX728" s="120"/>
      <c r="EXY728" s="120"/>
      <c r="EXZ728" s="120"/>
      <c r="EYA728" s="120"/>
      <c r="EYB728" s="120"/>
      <c r="EYC728" s="120"/>
      <c r="EYD728" s="120"/>
      <c r="EYE728" s="120"/>
      <c r="EYF728" s="120"/>
      <c r="EYG728" s="120"/>
      <c r="EYH728" s="120"/>
      <c r="EYI728" s="120"/>
      <c r="EYJ728" s="120"/>
      <c r="EYK728" s="120"/>
      <c r="EYL728" s="120"/>
      <c r="EYM728" s="120"/>
      <c r="EYN728" s="120"/>
      <c r="EYO728" s="120"/>
      <c r="EYP728" s="120"/>
      <c r="EYQ728" s="120"/>
      <c r="EYR728" s="120"/>
      <c r="EYS728" s="120"/>
      <c r="EYT728" s="120"/>
      <c r="EYU728" s="120"/>
      <c r="EYV728" s="120"/>
      <c r="EYW728" s="120"/>
      <c r="EYX728" s="120"/>
      <c r="EYY728" s="120"/>
      <c r="EYZ728" s="120"/>
      <c r="EZA728" s="120"/>
      <c r="EZB728" s="120"/>
      <c r="EZC728" s="120"/>
      <c r="EZD728" s="120"/>
      <c r="EZE728" s="120"/>
      <c r="EZF728" s="120"/>
      <c r="EZG728" s="120"/>
      <c r="EZH728" s="120"/>
      <c r="EZI728" s="120"/>
      <c r="EZJ728" s="120"/>
      <c r="EZK728" s="120"/>
      <c r="EZL728" s="120"/>
      <c r="EZM728" s="120"/>
      <c r="EZN728" s="120"/>
      <c r="EZO728" s="120"/>
      <c r="EZP728" s="120"/>
      <c r="EZQ728" s="120"/>
      <c r="EZR728" s="120"/>
      <c r="EZS728" s="120"/>
      <c r="EZT728" s="120"/>
      <c r="EZU728" s="120"/>
      <c r="EZV728" s="120"/>
      <c r="EZW728" s="120"/>
      <c r="EZX728" s="120"/>
      <c r="EZY728" s="120"/>
      <c r="EZZ728" s="120"/>
      <c r="FAA728" s="120"/>
      <c r="FAB728" s="120"/>
      <c r="FAC728" s="120"/>
      <c r="FAD728" s="120"/>
      <c r="FAE728" s="120"/>
      <c r="FAF728" s="120"/>
      <c r="FAG728" s="120"/>
      <c r="FAH728" s="120"/>
      <c r="FAI728" s="120"/>
      <c r="FAJ728" s="120"/>
      <c r="FAK728" s="120"/>
      <c r="FAL728" s="120"/>
      <c r="FAM728" s="120"/>
      <c r="FAN728" s="120"/>
      <c r="FAO728" s="120"/>
      <c r="FAP728" s="120"/>
      <c r="FAQ728" s="120"/>
      <c r="FAR728" s="120"/>
      <c r="FAS728" s="120"/>
      <c r="FAT728" s="120"/>
      <c r="FAU728" s="120"/>
      <c r="FAV728" s="120"/>
      <c r="FAW728" s="120"/>
      <c r="FAX728" s="120"/>
      <c r="FAY728" s="120"/>
      <c r="FAZ728" s="120"/>
      <c r="FBA728" s="120"/>
      <c r="FBB728" s="120"/>
      <c r="FBC728" s="120"/>
      <c r="FBD728" s="120"/>
      <c r="FBE728" s="120"/>
      <c r="FBF728" s="120"/>
      <c r="FBG728" s="120"/>
      <c r="FBH728" s="120"/>
      <c r="FBI728" s="120"/>
      <c r="FBJ728" s="120"/>
      <c r="FBK728" s="120"/>
      <c r="FBL728" s="120"/>
      <c r="FBM728" s="120"/>
      <c r="FBN728" s="120"/>
      <c r="FBO728" s="120"/>
      <c r="FBP728" s="120"/>
      <c r="FBQ728" s="120"/>
      <c r="FBR728" s="120"/>
      <c r="FBS728" s="120"/>
      <c r="FBT728" s="120"/>
      <c r="FBU728" s="120"/>
      <c r="FBV728" s="120"/>
      <c r="FBW728" s="120"/>
      <c r="FBX728" s="120"/>
      <c r="FBY728" s="120"/>
      <c r="FBZ728" s="120"/>
      <c r="FCA728" s="120"/>
      <c r="FCB728" s="120"/>
      <c r="FCC728" s="120"/>
      <c r="FCD728" s="120"/>
      <c r="FCE728" s="120"/>
      <c r="FCF728" s="120"/>
      <c r="FCG728" s="120"/>
      <c r="FCH728" s="120"/>
      <c r="FCI728" s="120"/>
      <c r="FCJ728" s="120"/>
      <c r="FCK728" s="120"/>
      <c r="FCL728" s="120"/>
      <c r="FCM728" s="120"/>
      <c r="FCN728" s="120"/>
      <c r="FCO728" s="120"/>
      <c r="FCP728" s="120"/>
      <c r="FCQ728" s="120"/>
      <c r="FCR728" s="120"/>
      <c r="FCS728" s="120"/>
      <c r="FCT728" s="120"/>
      <c r="FCU728" s="120"/>
      <c r="FCV728" s="120"/>
      <c r="FCW728" s="120"/>
      <c r="FCX728" s="120"/>
      <c r="FCY728" s="120"/>
      <c r="FCZ728" s="120"/>
      <c r="FDA728" s="120"/>
      <c r="FDB728" s="120"/>
      <c r="FDC728" s="120"/>
      <c r="FDD728" s="120"/>
      <c r="FDE728" s="120"/>
      <c r="FDF728" s="120"/>
      <c r="FDG728" s="120"/>
      <c r="FDH728" s="120"/>
      <c r="FDI728" s="120"/>
      <c r="FDJ728" s="120"/>
      <c r="FDK728" s="120"/>
      <c r="FDL728" s="120"/>
      <c r="FDM728" s="120"/>
      <c r="FDN728" s="120"/>
      <c r="FDO728" s="120"/>
      <c r="FDP728" s="120"/>
      <c r="FDQ728" s="120"/>
      <c r="FDR728" s="120"/>
      <c r="FDS728" s="120"/>
      <c r="FDT728" s="120"/>
      <c r="FDU728" s="120"/>
      <c r="FDV728" s="120"/>
      <c r="FDW728" s="120"/>
      <c r="FDX728" s="120"/>
      <c r="FDY728" s="120"/>
      <c r="FDZ728" s="120"/>
      <c r="FEA728" s="120"/>
      <c r="FEB728" s="120"/>
      <c r="FEC728" s="120"/>
      <c r="FED728" s="120"/>
      <c r="FEE728" s="120"/>
      <c r="FEF728" s="120"/>
      <c r="FEG728" s="120"/>
      <c r="FEH728" s="120"/>
      <c r="FEI728" s="120"/>
      <c r="FEJ728" s="120"/>
      <c r="FEK728" s="120"/>
      <c r="FEL728" s="120"/>
      <c r="FEM728" s="120"/>
      <c r="FEN728" s="120"/>
      <c r="FEO728" s="120"/>
      <c r="FEP728" s="120"/>
      <c r="FEQ728" s="120"/>
      <c r="FER728" s="120"/>
      <c r="FES728" s="120"/>
      <c r="FET728" s="120"/>
      <c r="FEU728" s="120"/>
      <c r="FEV728" s="120"/>
      <c r="FEW728" s="120"/>
      <c r="FEX728" s="120"/>
      <c r="FEY728" s="120"/>
      <c r="FEZ728" s="120"/>
      <c r="FFA728" s="120"/>
      <c r="FFB728" s="120"/>
      <c r="FFC728" s="120"/>
      <c r="FFD728" s="120"/>
      <c r="FFE728" s="120"/>
      <c r="FFF728" s="120"/>
      <c r="FFG728" s="120"/>
      <c r="FFH728" s="120"/>
      <c r="FFI728" s="120"/>
      <c r="FFJ728" s="120"/>
      <c r="FFK728" s="120"/>
      <c r="FFL728" s="120"/>
      <c r="FFM728" s="120"/>
      <c r="FFN728" s="120"/>
      <c r="FFO728" s="120"/>
      <c r="FFP728" s="120"/>
      <c r="FFQ728" s="120"/>
      <c r="FFR728" s="120"/>
      <c r="FFS728" s="120"/>
      <c r="FFT728" s="120"/>
      <c r="FFU728" s="120"/>
      <c r="FFV728" s="120"/>
      <c r="FFW728" s="120"/>
      <c r="FFX728" s="120"/>
      <c r="FFY728" s="120"/>
      <c r="FFZ728" s="120"/>
      <c r="FGA728" s="120"/>
      <c r="FGB728" s="120"/>
      <c r="FGC728" s="120"/>
      <c r="FGD728" s="120"/>
      <c r="FGE728" s="120"/>
      <c r="FGF728" s="120"/>
      <c r="FGG728" s="120"/>
      <c r="FGH728" s="120"/>
      <c r="FGI728" s="120"/>
      <c r="FGJ728" s="120"/>
      <c r="FGK728" s="120"/>
      <c r="FGL728" s="120"/>
      <c r="FGM728" s="120"/>
      <c r="FGN728" s="120"/>
      <c r="FGO728" s="120"/>
      <c r="FGP728" s="120"/>
      <c r="FGQ728" s="120"/>
      <c r="FGR728" s="120"/>
      <c r="FGS728" s="120"/>
      <c r="FGT728" s="120"/>
      <c r="FGU728" s="120"/>
      <c r="FGV728" s="120"/>
      <c r="FGW728" s="120"/>
      <c r="FGX728" s="120"/>
      <c r="FGY728" s="120"/>
      <c r="FGZ728" s="120"/>
      <c r="FHA728" s="120"/>
      <c r="FHB728" s="120"/>
      <c r="FHC728" s="120"/>
      <c r="FHD728" s="120"/>
      <c r="FHE728" s="120"/>
      <c r="FHF728" s="120"/>
      <c r="FHG728" s="120"/>
      <c r="FHH728" s="120"/>
      <c r="FHI728" s="120"/>
      <c r="FHJ728" s="120"/>
      <c r="FHK728" s="120"/>
      <c r="FHL728" s="120"/>
      <c r="FHM728" s="120"/>
      <c r="FHN728" s="120"/>
      <c r="FHO728" s="120"/>
      <c r="FHP728" s="120"/>
      <c r="FHQ728" s="120"/>
      <c r="FHR728" s="120"/>
      <c r="FHS728" s="120"/>
      <c r="FHT728" s="120"/>
      <c r="FHU728" s="120"/>
      <c r="FHV728" s="120"/>
      <c r="FHW728" s="120"/>
      <c r="FHX728" s="120"/>
      <c r="FHY728" s="120"/>
      <c r="FHZ728" s="120"/>
      <c r="FIA728" s="120"/>
      <c r="FIB728" s="120"/>
      <c r="FIC728" s="120"/>
      <c r="FID728" s="120"/>
      <c r="FIE728" s="120"/>
      <c r="FIF728" s="120"/>
      <c r="FIG728" s="120"/>
      <c r="FIH728" s="120"/>
      <c r="FII728" s="120"/>
      <c r="FIJ728" s="120"/>
      <c r="FIK728" s="120"/>
      <c r="FIL728" s="120"/>
      <c r="FIM728" s="120"/>
      <c r="FIN728" s="120"/>
      <c r="FIO728" s="120"/>
      <c r="FIP728" s="120"/>
      <c r="FIQ728" s="120"/>
      <c r="FIR728" s="120"/>
      <c r="FIS728" s="120"/>
      <c r="FIT728" s="120"/>
      <c r="FIU728" s="120"/>
      <c r="FIV728" s="120"/>
      <c r="FIW728" s="120"/>
      <c r="FIX728" s="120"/>
      <c r="FIY728" s="120"/>
      <c r="FIZ728" s="120"/>
      <c r="FJA728" s="120"/>
      <c r="FJB728" s="120"/>
      <c r="FJC728" s="120"/>
      <c r="FJD728" s="120"/>
      <c r="FJE728" s="120"/>
      <c r="FJF728" s="120"/>
      <c r="FJG728" s="120"/>
      <c r="FJH728" s="120"/>
      <c r="FJI728" s="120"/>
      <c r="FJJ728" s="120"/>
      <c r="FJK728" s="120"/>
      <c r="FJL728" s="120"/>
      <c r="FJM728" s="120"/>
      <c r="FJN728" s="120"/>
      <c r="FJO728" s="120"/>
      <c r="FJP728" s="120"/>
      <c r="FJQ728" s="120"/>
      <c r="FJR728" s="120"/>
      <c r="FJS728" s="120"/>
      <c r="FJT728" s="120"/>
      <c r="FJU728" s="120"/>
      <c r="FJV728" s="120"/>
      <c r="FJW728" s="120"/>
      <c r="FJX728" s="120"/>
      <c r="FJY728" s="120"/>
      <c r="FJZ728" s="120"/>
      <c r="FKA728" s="120"/>
      <c r="FKB728" s="120"/>
      <c r="FKC728" s="120"/>
      <c r="FKD728" s="120"/>
      <c r="FKE728" s="120"/>
      <c r="FKF728" s="120"/>
      <c r="FKG728" s="120"/>
      <c r="FKH728" s="120"/>
      <c r="FKI728" s="120"/>
      <c r="FKJ728" s="120"/>
      <c r="FKK728" s="120"/>
      <c r="FKL728" s="120"/>
      <c r="FKM728" s="120"/>
      <c r="FKN728" s="120"/>
      <c r="FKO728" s="120"/>
      <c r="FKP728" s="120"/>
      <c r="FKQ728" s="120"/>
      <c r="FKR728" s="120"/>
      <c r="FKS728" s="120"/>
      <c r="FKT728" s="120"/>
      <c r="FKU728" s="120"/>
      <c r="FKV728" s="120"/>
      <c r="FKW728" s="120"/>
      <c r="FKX728" s="120"/>
      <c r="FKY728" s="120"/>
      <c r="FKZ728" s="120"/>
      <c r="FLA728" s="120"/>
      <c r="FLB728" s="120"/>
      <c r="FLC728" s="120"/>
      <c r="FLD728" s="120"/>
      <c r="FLE728" s="120"/>
      <c r="FLF728" s="120"/>
      <c r="FLG728" s="120"/>
      <c r="FLH728" s="120"/>
      <c r="FLI728" s="120"/>
      <c r="FLJ728" s="120"/>
      <c r="FLK728" s="120"/>
      <c r="FLL728" s="120"/>
      <c r="FLM728" s="120"/>
      <c r="FLN728" s="120"/>
      <c r="FLO728" s="120"/>
      <c r="FLP728" s="120"/>
      <c r="FLQ728" s="120"/>
      <c r="FLR728" s="120"/>
      <c r="FLS728" s="120"/>
      <c r="FLT728" s="120"/>
      <c r="FLU728" s="120"/>
      <c r="FLV728" s="120"/>
      <c r="FLW728" s="120"/>
      <c r="FLX728" s="120"/>
      <c r="FLY728" s="120"/>
      <c r="FLZ728" s="120"/>
      <c r="FMA728" s="120"/>
      <c r="FMB728" s="120"/>
      <c r="FMC728" s="120"/>
      <c r="FMD728" s="120"/>
      <c r="FME728" s="120"/>
      <c r="FMF728" s="120"/>
      <c r="FMG728" s="120"/>
      <c r="FMH728" s="120"/>
      <c r="FMI728" s="120"/>
      <c r="FMJ728" s="120"/>
      <c r="FMK728" s="120"/>
      <c r="FML728" s="120"/>
      <c r="FMM728" s="120"/>
      <c r="FMN728" s="120"/>
      <c r="FMO728" s="120"/>
      <c r="FMP728" s="120"/>
      <c r="FMQ728" s="120"/>
      <c r="FMR728" s="120"/>
      <c r="FMS728" s="120"/>
      <c r="FMT728" s="120"/>
      <c r="FMU728" s="120"/>
      <c r="FMV728" s="120"/>
      <c r="FMW728" s="120"/>
      <c r="FMX728" s="120"/>
      <c r="FMY728" s="120"/>
      <c r="FMZ728" s="120"/>
      <c r="FNA728" s="120"/>
      <c r="FNB728" s="120"/>
      <c r="FNC728" s="120"/>
      <c r="FND728" s="120"/>
      <c r="FNE728" s="120"/>
      <c r="FNF728" s="120"/>
      <c r="FNG728" s="120"/>
      <c r="FNH728" s="120"/>
      <c r="FNI728" s="120"/>
      <c r="FNJ728" s="120"/>
      <c r="FNK728" s="120"/>
      <c r="FNL728" s="120"/>
      <c r="FNM728" s="120"/>
      <c r="FNN728" s="120"/>
      <c r="FNO728" s="120"/>
      <c r="FNP728" s="120"/>
      <c r="FNQ728" s="120"/>
      <c r="FNR728" s="120"/>
      <c r="FNS728" s="120"/>
      <c r="FNT728" s="120"/>
      <c r="FNU728" s="120"/>
      <c r="FNV728" s="120"/>
      <c r="FNW728" s="120"/>
      <c r="FNX728" s="120"/>
      <c r="FNY728" s="120"/>
      <c r="FNZ728" s="120"/>
      <c r="FOA728" s="120"/>
      <c r="FOB728" s="120"/>
      <c r="FOC728" s="120"/>
      <c r="FOD728" s="120"/>
      <c r="FOE728" s="120"/>
      <c r="FOF728" s="120"/>
      <c r="FOG728" s="120"/>
    </row>
    <row r="729" spans="1:4453" s="122" customFormat="1" ht="24" customHeight="1" x14ac:dyDescent="0.25">
      <c r="A729" s="101">
        <v>720</v>
      </c>
      <c r="B729" s="102" t="s">
        <v>1815</v>
      </c>
      <c r="C729" s="125">
        <v>1.75</v>
      </c>
      <c r="D729" s="125">
        <v>0.77</v>
      </c>
      <c r="E729" s="125">
        <v>0</v>
      </c>
      <c r="F729" s="137">
        <v>5</v>
      </c>
      <c r="G729" s="140"/>
      <c r="H729" s="140"/>
      <c r="I729" s="129"/>
      <c r="J729" s="137">
        <v>2</v>
      </c>
      <c r="K729" s="127"/>
      <c r="L729" s="127"/>
      <c r="M729" s="128"/>
      <c r="N729" s="126"/>
      <c r="O729" s="127"/>
      <c r="P729" s="127"/>
      <c r="Q729" s="128"/>
      <c r="R729" s="126"/>
      <c r="S729" s="127"/>
      <c r="T729" s="128"/>
      <c r="U729" s="130">
        <v>1</v>
      </c>
      <c r="V729" s="131">
        <f t="shared" si="143"/>
        <v>8</v>
      </c>
      <c r="W729" s="132">
        <f t="shared" si="144"/>
        <v>2.4</v>
      </c>
      <c r="X729" s="133">
        <f t="shared" si="145"/>
        <v>1.4373333333333331</v>
      </c>
      <c r="Y729" s="111">
        <f t="shared" si="147"/>
        <v>3.837333333333333</v>
      </c>
      <c r="Z729" s="137">
        <v>2</v>
      </c>
      <c r="AA729" s="134"/>
      <c r="AB729" s="135"/>
      <c r="AC729" s="115">
        <v>2</v>
      </c>
      <c r="AD729" s="138"/>
      <c r="AE729" s="110"/>
      <c r="AF729" s="110"/>
      <c r="AG729" s="111">
        <v>2</v>
      </c>
      <c r="AH729" s="117">
        <v>0.15</v>
      </c>
      <c r="AI729" s="117">
        <v>0.05</v>
      </c>
      <c r="AJ729" s="118">
        <f t="shared" si="152"/>
        <v>8.4573333333333327</v>
      </c>
      <c r="AK729" s="119">
        <v>720</v>
      </c>
    </row>
    <row r="730" spans="1:4453" s="80" customFormat="1" ht="24" customHeight="1" x14ac:dyDescent="0.25">
      <c r="A730" s="101">
        <v>721</v>
      </c>
      <c r="B730" s="102" t="s">
        <v>767</v>
      </c>
      <c r="C730" s="125">
        <v>3.05</v>
      </c>
      <c r="D730" s="125">
        <v>3</v>
      </c>
      <c r="E730" s="125">
        <v>2</v>
      </c>
      <c r="F730" s="126"/>
      <c r="G730" s="127"/>
      <c r="H730" s="127"/>
      <c r="I730" s="128"/>
      <c r="J730" s="126"/>
      <c r="K730" s="127"/>
      <c r="L730" s="127"/>
      <c r="M730" s="128"/>
      <c r="N730" s="126"/>
      <c r="O730" s="127"/>
      <c r="P730" s="127"/>
      <c r="Q730" s="128"/>
      <c r="R730" s="126"/>
      <c r="S730" s="127"/>
      <c r="T730" s="128"/>
      <c r="U730" s="130">
        <v>2</v>
      </c>
      <c r="V730" s="131">
        <f t="shared" si="143"/>
        <v>2</v>
      </c>
      <c r="W730" s="132">
        <f t="shared" si="144"/>
        <v>0.6</v>
      </c>
      <c r="X730" s="133">
        <f t="shared" si="145"/>
        <v>1.3999999999999997</v>
      </c>
      <c r="Y730" s="111">
        <f t="shared" si="147"/>
        <v>1.9999999999999996</v>
      </c>
      <c r="Z730" s="137">
        <v>2</v>
      </c>
      <c r="AA730" s="134"/>
      <c r="AB730" s="135"/>
      <c r="AC730" s="115">
        <v>2</v>
      </c>
      <c r="AD730" s="138">
        <v>30</v>
      </c>
      <c r="AE730" s="110">
        <f t="shared" ref="AE730:AE793" si="153">IF(AD730="","",IF(AND(AD730=30,AC730=""),SUM(Z730:AB730)*0.3,IF(AND(AD730=30,AC730&gt;=0),AC730*0.3,"Preencher com 30 ou vazio")))</f>
        <v>0.6</v>
      </c>
      <c r="AF730" s="110">
        <f t="shared" ref="AF730:AF793" si="154">IF(AND(AC730&gt;0),(AC730*0.7*D730)/3,IF(AND(AC730=0),(((SUM(Z730:AB730)*0.7))*D730)/3,"Erro"))</f>
        <v>1.3999999999999997</v>
      </c>
      <c r="AG730" s="111">
        <f t="shared" ref="AG730:AG793" si="155">IFERROR(AE730+AF730,"")</f>
        <v>1.9999999999999996</v>
      </c>
      <c r="AH730" s="117">
        <v>1.05</v>
      </c>
      <c r="AI730" s="117">
        <v>0.05</v>
      </c>
      <c r="AJ730" s="118">
        <f t="shared" si="152"/>
        <v>13.05</v>
      </c>
      <c r="AK730" s="119">
        <v>721</v>
      </c>
    </row>
    <row r="731" spans="1:4453" s="80" customFormat="1" ht="24" customHeight="1" x14ac:dyDescent="0.25">
      <c r="A731" s="101">
        <v>722</v>
      </c>
      <c r="B731" s="102" t="s">
        <v>768</v>
      </c>
      <c r="C731" s="125">
        <v>2.8</v>
      </c>
      <c r="D731" s="125">
        <v>0.74</v>
      </c>
      <c r="E731" s="125">
        <v>0</v>
      </c>
      <c r="F731" s="126"/>
      <c r="G731" s="127"/>
      <c r="H731" s="127"/>
      <c r="I731" s="128"/>
      <c r="J731" s="126"/>
      <c r="K731" s="127"/>
      <c r="L731" s="127"/>
      <c r="M731" s="128"/>
      <c r="N731" s="126"/>
      <c r="O731" s="127"/>
      <c r="P731" s="127"/>
      <c r="Q731" s="128"/>
      <c r="R731" s="126"/>
      <c r="S731" s="127"/>
      <c r="T731" s="128"/>
      <c r="U731" s="130"/>
      <c r="V731" s="131">
        <f t="shared" si="143"/>
        <v>0</v>
      </c>
      <c r="W731" s="132">
        <f t="shared" si="144"/>
        <v>0</v>
      </c>
      <c r="X731" s="133">
        <f t="shared" si="145"/>
        <v>0</v>
      </c>
      <c r="Y731" s="111">
        <f t="shared" si="147"/>
        <v>0</v>
      </c>
      <c r="Z731" s="137">
        <v>2</v>
      </c>
      <c r="AA731" s="134"/>
      <c r="AB731" s="135"/>
      <c r="AC731" s="115">
        <v>2</v>
      </c>
      <c r="AD731" s="138">
        <v>30</v>
      </c>
      <c r="AE731" s="110">
        <f t="shared" si="153"/>
        <v>0.6</v>
      </c>
      <c r="AF731" s="110">
        <f t="shared" si="154"/>
        <v>0.34533333333333333</v>
      </c>
      <c r="AG731" s="111">
        <f t="shared" si="155"/>
        <v>0.94533333333333336</v>
      </c>
      <c r="AH731" s="117">
        <v>1.8</v>
      </c>
      <c r="AI731" s="117"/>
      <c r="AJ731" s="118">
        <f t="shared" si="152"/>
        <v>6.285333333333333</v>
      </c>
      <c r="AK731" s="119">
        <v>722</v>
      </c>
    </row>
    <row r="732" spans="1:4453" s="80" customFormat="1" ht="24" customHeight="1" x14ac:dyDescent="0.25">
      <c r="A732" s="101">
        <v>723</v>
      </c>
      <c r="B732" s="102" t="s">
        <v>770</v>
      </c>
      <c r="C732" s="136">
        <v>2.8</v>
      </c>
      <c r="D732" s="136">
        <v>0.9</v>
      </c>
      <c r="E732" s="125">
        <v>2</v>
      </c>
      <c r="F732" s="126"/>
      <c r="G732" s="127"/>
      <c r="H732" s="127"/>
      <c r="I732" s="128"/>
      <c r="J732" s="126"/>
      <c r="K732" s="127"/>
      <c r="L732" s="127"/>
      <c r="M732" s="128"/>
      <c r="N732" s="126"/>
      <c r="O732" s="127"/>
      <c r="P732" s="127"/>
      <c r="Q732" s="128"/>
      <c r="R732" s="126"/>
      <c r="S732" s="127"/>
      <c r="T732" s="128"/>
      <c r="U732" s="130">
        <v>3</v>
      </c>
      <c r="V732" s="131">
        <f t="shared" si="143"/>
        <v>3</v>
      </c>
      <c r="W732" s="132">
        <f t="shared" si="144"/>
        <v>0.89999999999999991</v>
      </c>
      <c r="X732" s="133">
        <f t="shared" si="145"/>
        <v>0.62999999999999989</v>
      </c>
      <c r="Y732" s="111">
        <f t="shared" si="147"/>
        <v>1.5299999999999998</v>
      </c>
      <c r="Z732" s="137">
        <v>2</v>
      </c>
      <c r="AA732" s="134"/>
      <c r="AB732" s="135"/>
      <c r="AC732" s="115">
        <v>2</v>
      </c>
      <c r="AD732" s="138">
        <v>30</v>
      </c>
      <c r="AE732" s="110">
        <f t="shared" si="153"/>
        <v>0.6</v>
      </c>
      <c r="AF732" s="110">
        <f t="shared" si="154"/>
        <v>0.42</v>
      </c>
      <c r="AG732" s="111">
        <f t="shared" si="155"/>
        <v>1.02</v>
      </c>
      <c r="AH732" s="117">
        <v>0.7</v>
      </c>
      <c r="AI732" s="117"/>
      <c r="AJ732" s="118">
        <f t="shared" si="152"/>
        <v>8.9499999999999975</v>
      </c>
      <c r="AK732" s="119">
        <v>723</v>
      </c>
    </row>
    <row r="733" spans="1:4453" s="80" customFormat="1" ht="24" customHeight="1" x14ac:dyDescent="0.25">
      <c r="A733" s="101">
        <v>724</v>
      </c>
      <c r="B733" s="102" t="s">
        <v>771</v>
      </c>
      <c r="C733" s="125"/>
      <c r="D733" s="125"/>
      <c r="E733" s="125"/>
      <c r="F733" s="126"/>
      <c r="G733" s="127"/>
      <c r="H733" s="127"/>
      <c r="I733" s="128"/>
      <c r="J733" s="126"/>
      <c r="K733" s="127"/>
      <c r="L733" s="127"/>
      <c r="M733" s="128"/>
      <c r="N733" s="126"/>
      <c r="O733" s="127"/>
      <c r="P733" s="127"/>
      <c r="Q733" s="128"/>
      <c r="R733" s="126"/>
      <c r="S733" s="127"/>
      <c r="T733" s="128"/>
      <c r="U733" s="130"/>
      <c r="V733" s="131">
        <f t="shared" si="143"/>
        <v>0</v>
      </c>
      <c r="W733" s="132">
        <f t="shared" si="144"/>
        <v>0</v>
      </c>
      <c r="X733" s="133">
        <f t="shared" si="145"/>
        <v>0</v>
      </c>
      <c r="Y733" s="111">
        <f t="shared" si="147"/>
        <v>0</v>
      </c>
      <c r="Z733" s="137">
        <v>2</v>
      </c>
      <c r="AA733" s="134"/>
      <c r="AB733" s="135"/>
      <c r="AC733" s="115">
        <v>2</v>
      </c>
      <c r="AD733" s="138">
        <v>30</v>
      </c>
      <c r="AE733" s="110">
        <f t="shared" si="153"/>
        <v>0.6</v>
      </c>
      <c r="AF733" s="110">
        <f t="shared" si="154"/>
        <v>0</v>
      </c>
      <c r="AG733" s="111">
        <f t="shared" si="155"/>
        <v>0.6</v>
      </c>
      <c r="AH733" s="117"/>
      <c r="AI733" s="117"/>
      <c r="AJ733" s="118">
        <f t="shared" si="152"/>
        <v>0.6</v>
      </c>
      <c r="AK733" s="119">
        <v>724</v>
      </c>
    </row>
    <row r="734" spans="1:4453" s="80" customFormat="1" ht="24" customHeight="1" x14ac:dyDescent="0.25">
      <c r="A734" s="101">
        <v>725</v>
      </c>
      <c r="B734" s="102" t="s">
        <v>772</v>
      </c>
      <c r="C734" s="125">
        <v>2.9</v>
      </c>
      <c r="D734" s="125">
        <v>2.27</v>
      </c>
      <c r="E734" s="125">
        <v>2</v>
      </c>
      <c r="F734" s="126"/>
      <c r="G734" s="127"/>
      <c r="H734" s="127"/>
      <c r="I734" s="128"/>
      <c r="J734" s="126"/>
      <c r="K734" s="127"/>
      <c r="L734" s="127"/>
      <c r="M734" s="128"/>
      <c r="N734" s="126"/>
      <c r="O734" s="127"/>
      <c r="P734" s="127"/>
      <c r="Q734" s="128"/>
      <c r="R734" s="126"/>
      <c r="S734" s="127"/>
      <c r="T734" s="128"/>
      <c r="U734" s="130">
        <v>2</v>
      </c>
      <c r="V734" s="131">
        <f t="shared" si="143"/>
        <v>2</v>
      </c>
      <c r="W734" s="132">
        <f t="shared" si="144"/>
        <v>0.6</v>
      </c>
      <c r="X734" s="133">
        <f t="shared" si="145"/>
        <v>1.0593333333333332</v>
      </c>
      <c r="Y734" s="111">
        <f t="shared" si="147"/>
        <v>1.6593333333333331</v>
      </c>
      <c r="Z734" s="137">
        <v>2</v>
      </c>
      <c r="AA734" s="134"/>
      <c r="AB734" s="135"/>
      <c r="AC734" s="115">
        <v>2</v>
      </c>
      <c r="AD734" s="138">
        <v>30</v>
      </c>
      <c r="AE734" s="110">
        <f t="shared" si="153"/>
        <v>0.6</v>
      </c>
      <c r="AF734" s="110">
        <f t="shared" si="154"/>
        <v>1.0593333333333332</v>
      </c>
      <c r="AG734" s="111">
        <f t="shared" si="155"/>
        <v>1.6593333333333331</v>
      </c>
      <c r="AH734" s="117">
        <v>1.8</v>
      </c>
      <c r="AI734" s="117"/>
      <c r="AJ734" s="118">
        <f t="shared" si="152"/>
        <v>12.288666666666666</v>
      </c>
      <c r="AK734" s="119">
        <v>725</v>
      </c>
    </row>
    <row r="735" spans="1:4453" s="80" customFormat="1" ht="24" customHeight="1" x14ac:dyDescent="0.25">
      <c r="A735" s="101">
        <v>726</v>
      </c>
      <c r="B735" s="102" t="s">
        <v>773</v>
      </c>
      <c r="C735" s="125">
        <v>2.75</v>
      </c>
      <c r="D735" s="125">
        <v>0.2</v>
      </c>
      <c r="E735" s="125">
        <v>1</v>
      </c>
      <c r="F735" s="126"/>
      <c r="G735" s="127"/>
      <c r="H735" s="127"/>
      <c r="I735" s="128"/>
      <c r="J735" s="126"/>
      <c r="K735" s="127"/>
      <c r="L735" s="127"/>
      <c r="M735" s="128"/>
      <c r="N735" s="126"/>
      <c r="O735" s="127"/>
      <c r="P735" s="127"/>
      <c r="Q735" s="128"/>
      <c r="R735" s="126"/>
      <c r="S735" s="127"/>
      <c r="T735" s="128"/>
      <c r="U735" s="130">
        <v>2</v>
      </c>
      <c r="V735" s="131">
        <f t="shared" si="143"/>
        <v>2</v>
      </c>
      <c r="W735" s="132">
        <f t="shared" si="144"/>
        <v>0.6</v>
      </c>
      <c r="X735" s="133">
        <f t="shared" si="145"/>
        <v>9.3333333333333324E-2</v>
      </c>
      <c r="Y735" s="111">
        <f t="shared" si="147"/>
        <v>0.69333333333333336</v>
      </c>
      <c r="Z735" s="137">
        <v>2</v>
      </c>
      <c r="AA735" s="134"/>
      <c r="AB735" s="135"/>
      <c r="AC735" s="115">
        <v>2</v>
      </c>
      <c r="AD735" s="138">
        <v>30</v>
      </c>
      <c r="AE735" s="110">
        <f t="shared" si="153"/>
        <v>0.6</v>
      </c>
      <c r="AF735" s="110">
        <f t="shared" si="154"/>
        <v>9.3333333333333324E-2</v>
      </c>
      <c r="AG735" s="111">
        <f t="shared" si="155"/>
        <v>0.69333333333333336</v>
      </c>
      <c r="AH735" s="117">
        <v>0.85</v>
      </c>
      <c r="AI735" s="117">
        <v>0.05</v>
      </c>
      <c r="AJ735" s="118">
        <f t="shared" si="152"/>
        <v>6.1366666666666667</v>
      </c>
      <c r="AK735" s="119">
        <v>726</v>
      </c>
    </row>
    <row r="736" spans="1:4453" s="80" customFormat="1" ht="24" customHeight="1" x14ac:dyDescent="0.25">
      <c r="A736" s="101">
        <v>727</v>
      </c>
      <c r="B736" s="102" t="s">
        <v>775</v>
      </c>
      <c r="C736" s="125">
        <v>2.65</v>
      </c>
      <c r="D736" s="125">
        <v>0.27</v>
      </c>
      <c r="E736" s="125">
        <v>2</v>
      </c>
      <c r="F736" s="126"/>
      <c r="G736" s="127"/>
      <c r="H736" s="127"/>
      <c r="I736" s="128"/>
      <c r="J736" s="126"/>
      <c r="K736" s="127"/>
      <c r="L736" s="127"/>
      <c r="M736" s="128"/>
      <c r="N736" s="126"/>
      <c r="O736" s="127"/>
      <c r="P736" s="127"/>
      <c r="Q736" s="128"/>
      <c r="R736" s="126"/>
      <c r="S736" s="127"/>
      <c r="T736" s="128"/>
      <c r="U736" s="130">
        <v>3</v>
      </c>
      <c r="V736" s="131">
        <f t="shared" si="143"/>
        <v>3</v>
      </c>
      <c r="W736" s="132">
        <f t="shared" si="144"/>
        <v>0.89999999999999991</v>
      </c>
      <c r="X736" s="133">
        <f t="shared" si="145"/>
        <v>0.18899999999999997</v>
      </c>
      <c r="Y736" s="111">
        <f t="shared" si="147"/>
        <v>1.089</v>
      </c>
      <c r="Z736" s="137">
        <v>2</v>
      </c>
      <c r="AA736" s="134"/>
      <c r="AB736" s="135"/>
      <c r="AC736" s="115">
        <v>2</v>
      </c>
      <c r="AD736" s="138">
        <v>30</v>
      </c>
      <c r="AE736" s="110">
        <f t="shared" si="153"/>
        <v>0.6</v>
      </c>
      <c r="AF736" s="110">
        <f t="shared" si="154"/>
        <v>0.126</v>
      </c>
      <c r="AG736" s="111">
        <f t="shared" si="155"/>
        <v>0.72599999999999998</v>
      </c>
      <c r="AH736" s="117">
        <v>0.3</v>
      </c>
      <c r="AI736" s="117"/>
      <c r="AJ736" s="118">
        <f t="shared" si="152"/>
        <v>7.0350000000000001</v>
      </c>
      <c r="AK736" s="119">
        <v>727</v>
      </c>
    </row>
    <row r="737" spans="1:4453" s="80" customFormat="1" ht="24" customHeight="1" x14ac:dyDescent="0.25">
      <c r="A737" s="101">
        <v>728</v>
      </c>
      <c r="B737" s="102" t="s">
        <v>776</v>
      </c>
      <c r="C737" s="136">
        <v>2.7</v>
      </c>
      <c r="D737" s="136">
        <v>0.81</v>
      </c>
      <c r="E737" s="125">
        <v>2</v>
      </c>
      <c r="F737" s="126"/>
      <c r="G737" s="127"/>
      <c r="H737" s="127"/>
      <c r="I737" s="128"/>
      <c r="J737" s="126"/>
      <c r="K737" s="127"/>
      <c r="L737" s="127"/>
      <c r="M737" s="128"/>
      <c r="N737" s="126"/>
      <c r="O737" s="127"/>
      <c r="P737" s="127"/>
      <c r="Q737" s="128"/>
      <c r="R737" s="126"/>
      <c r="S737" s="127"/>
      <c r="T737" s="128"/>
      <c r="U737" s="130">
        <v>1</v>
      </c>
      <c r="V737" s="131">
        <f t="shared" si="143"/>
        <v>1</v>
      </c>
      <c r="W737" s="132">
        <f t="shared" si="144"/>
        <v>0.3</v>
      </c>
      <c r="X737" s="133">
        <f t="shared" si="145"/>
        <v>0.18899999999999997</v>
      </c>
      <c r="Y737" s="111">
        <f t="shared" si="147"/>
        <v>0.48899999999999999</v>
      </c>
      <c r="Z737" s="137">
        <v>2</v>
      </c>
      <c r="AA737" s="134"/>
      <c r="AB737" s="135"/>
      <c r="AC737" s="115">
        <v>2</v>
      </c>
      <c r="AD737" s="138">
        <v>30</v>
      </c>
      <c r="AE737" s="110">
        <f t="shared" si="153"/>
        <v>0.6</v>
      </c>
      <c r="AF737" s="110">
        <f t="shared" si="154"/>
        <v>0.37799999999999995</v>
      </c>
      <c r="AG737" s="111">
        <f t="shared" si="155"/>
        <v>0.97799999999999998</v>
      </c>
      <c r="AH737" s="117">
        <v>1.1000000000000001</v>
      </c>
      <c r="AI737" s="117"/>
      <c r="AJ737" s="118">
        <f t="shared" si="152"/>
        <v>8.077</v>
      </c>
      <c r="AK737" s="119">
        <v>728</v>
      </c>
    </row>
    <row r="738" spans="1:4453" s="80" customFormat="1" ht="24" customHeight="1" x14ac:dyDescent="0.25">
      <c r="A738" s="101">
        <v>729</v>
      </c>
      <c r="B738" s="102" t="s">
        <v>1816</v>
      </c>
      <c r="C738" s="136">
        <v>3</v>
      </c>
      <c r="D738" s="136">
        <v>2.46</v>
      </c>
      <c r="E738" s="125">
        <v>2</v>
      </c>
      <c r="F738" s="126"/>
      <c r="G738" s="127"/>
      <c r="H738" s="127"/>
      <c r="I738" s="128"/>
      <c r="J738" s="126"/>
      <c r="K738" s="127"/>
      <c r="L738" s="127"/>
      <c r="M738" s="128"/>
      <c r="N738" s="126"/>
      <c r="O738" s="127"/>
      <c r="P738" s="127"/>
      <c r="Q738" s="128"/>
      <c r="R738" s="126"/>
      <c r="S738" s="127"/>
      <c r="T738" s="128"/>
      <c r="U738" s="130">
        <v>2</v>
      </c>
      <c r="V738" s="131">
        <f t="shared" si="143"/>
        <v>2</v>
      </c>
      <c r="W738" s="132">
        <f t="shared" si="144"/>
        <v>0.6</v>
      </c>
      <c r="X738" s="133">
        <f t="shared" si="145"/>
        <v>1.1479999999999999</v>
      </c>
      <c r="Y738" s="111">
        <f t="shared" si="147"/>
        <v>1.7479999999999998</v>
      </c>
      <c r="Z738" s="137">
        <v>2</v>
      </c>
      <c r="AA738" s="134"/>
      <c r="AB738" s="135"/>
      <c r="AC738" s="115">
        <v>2</v>
      </c>
      <c r="AD738" s="138">
        <v>30</v>
      </c>
      <c r="AE738" s="110">
        <f t="shared" si="153"/>
        <v>0.6</v>
      </c>
      <c r="AF738" s="110">
        <f t="shared" si="154"/>
        <v>1.1479999999999999</v>
      </c>
      <c r="AG738" s="111">
        <f t="shared" si="155"/>
        <v>1.7479999999999998</v>
      </c>
      <c r="AH738" s="117">
        <v>1.9</v>
      </c>
      <c r="AI738" s="117"/>
      <c r="AJ738" s="118">
        <f t="shared" si="152"/>
        <v>12.856</v>
      </c>
      <c r="AK738" s="119">
        <v>729</v>
      </c>
    </row>
    <row r="739" spans="1:4453" s="80" customFormat="1" ht="24" customHeight="1" x14ac:dyDescent="0.25">
      <c r="A739" s="101">
        <v>730</v>
      </c>
      <c r="B739" s="102" t="s">
        <v>778</v>
      </c>
      <c r="C739" s="136">
        <v>2.65</v>
      </c>
      <c r="D739" s="136">
        <v>2.57</v>
      </c>
      <c r="E739" s="125">
        <v>2</v>
      </c>
      <c r="F739" s="126"/>
      <c r="G739" s="127"/>
      <c r="H739" s="127"/>
      <c r="I739" s="128"/>
      <c r="J739" s="126"/>
      <c r="K739" s="127"/>
      <c r="L739" s="127"/>
      <c r="M739" s="128"/>
      <c r="N739" s="126"/>
      <c r="O739" s="127"/>
      <c r="P739" s="127"/>
      <c r="Q739" s="128"/>
      <c r="R739" s="126"/>
      <c r="S739" s="127"/>
      <c r="T739" s="128"/>
      <c r="U739" s="130">
        <v>1</v>
      </c>
      <c r="V739" s="131">
        <f t="shared" si="143"/>
        <v>1</v>
      </c>
      <c r="W739" s="132">
        <f t="shared" si="144"/>
        <v>0.3</v>
      </c>
      <c r="X739" s="133">
        <f t="shared" si="145"/>
        <v>0.59966666666666657</v>
      </c>
      <c r="Y739" s="111">
        <f t="shared" si="147"/>
        <v>0.89966666666666661</v>
      </c>
      <c r="Z739" s="137">
        <v>2</v>
      </c>
      <c r="AA739" s="134"/>
      <c r="AB739" s="135"/>
      <c r="AC739" s="115">
        <v>2</v>
      </c>
      <c r="AD739" s="138">
        <v>30</v>
      </c>
      <c r="AE739" s="110">
        <f t="shared" si="153"/>
        <v>0.6</v>
      </c>
      <c r="AF739" s="110">
        <f t="shared" si="154"/>
        <v>1.1993333333333331</v>
      </c>
      <c r="AG739" s="111">
        <f t="shared" si="155"/>
        <v>1.7993333333333332</v>
      </c>
      <c r="AH739" s="117">
        <v>1.2</v>
      </c>
      <c r="AI739" s="117"/>
      <c r="AJ739" s="118">
        <f t="shared" si="152"/>
        <v>11.119</v>
      </c>
      <c r="AK739" s="119">
        <v>730</v>
      </c>
    </row>
    <row r="740" spans="1:4453" s="80" customFormat="1" ht="24" customHeight="1" x14ac:dyDescent="0.25">
      <c r="A740" s="101">
        <v>731</v>
      </c>
      <c r="B740" s="102" t="s">
        <v>779</v>
      </c>
      <c r="C740" s="136">
        <v>1.4</v>
      </c>
      <c r="D740" s="136"/>
      <c r="E740" s="125">
        <v>0</v>
      </c>
      <c r="F740" s="126"/>
      <c r="G740" s="127"/>
      <c r="H740" s="127"/>
      <c r="I740" s="128"/>
      <c r="J740" s="126"/>
      <c r="K740" s="127"/>
      <c r="L740" s="127"/>
      <c r="M740" s="128"/>
      <c r="N740" s="126"/>
      <c r="O740" s="127"/>
      <c r="P740" s="127"/>
      <c r="Q740" s="128"/>
      <c r="R740" s="126"/>
      <c r="S740" s="127"/>
      <c r="T740" s="128"/>
      <c r="U740" s="130"/>
      <c r="V740" s="131">
        <f t="shared" si="143"/>
        <v>0</v>
      </c>
      <c r="W740" s="132">
        <f t="shared" si="144"/>
        <v>0</v>
      </c>
      <c r="X740" s="133">
        <f t="shared" si="145"/>
        <v>0</v>
      </c>
      <c r="Y740" s="111">
        <f t="shared" si="147"/>
        <v>0</v>
      </c>
      <c r="Z740" s="137"/>
      <c r="AA740" s="134"/>
      <c r="AB740" s="135"/>
      <c r="AC740" s="115"/>
      <c r="AD740" s="138"/>
      <c r="AE740" s="110" t="str">
        <f t="shared" si="153"/>
        <v/>
      </c>
      <c r="AF740" s="110">
        <f t="shared" si="154"/>
        <v>0</v>
      </c>
      <c r="AG740" s="111" t="str">
        <f t="shared" si="155"/>
        <v/>
      </c>
      <c r="AH740" s="117">
        <v>0.4</v>
      </c>
      <c r="AI740" s="117">
        <v>0.05</v>
      </c>
      <c r="AJ740" s="118">
        <v>1.75</v>
      </c>
      <c r="AK740" s="119">
        <v>731</v>
      </c>
    </row>
    <row r="741" spans="1:4453" s="122" customFormat="1" ht="24" customHeight="1" x14ac:dyDescent="0.25">
      <c r="A741" s="101">
        <v>732</v>
      </c>
      <c r="B741" s="102" t="s">
        <v>780</v>
      </c>
      <c r="C741" s="125">
        <v>3.15</v>
      </c>
      <c r="D741" s="125">
        <v>2.5</v>
      </c>
      <c r="E741" s="125">
        <v>2</v>
      </c>
      <c r="F741" s="126"/>
      <c r="G741" s="127"/>
      <c r="H741" s="127"/>
      <c r="I741" s="128"/>
      <c r="J741" s="126"/>
      <c r="K741" s="127"/>
      <c r="L741" s="127"/>
      <c r="M741" s="129">
        <v>5</v>
      </c>
      <c r="N741" s="126"/>
      <c r="O741" s="127"/>
      <c r="P741" s="127"/>
      <c r="Q741" s="128"/>
      <c r="R741" s="126"/>
      <c r="S741" s="127"/>
      <c r="T741" s="128"/>
      <c r="U741" s="130">
        <v>2</v>
      </c>
      <c r="V741" s="131">
        <f t="shared" si="143"/>
        <v>7</v>
      </c>
      <c r="W741" s="132">
        <f t="shared" si="144"/>
        <v>2.1</v>
      </c>
      <c r="X741" s="133">
        <f t="shared" si="145"/>
        <v>4.083333333333333</v>
      </c>
      <c r="Y741" s="111">
        <f t="shared" si="147"/>
        <v>6.1833333333333336</v>
      </c>
      <c r="Z741" s="137">
        <v>2</v>
      </c>
      <c r="AA741" s="134"/>
      <c r="AB741" s="135"/>
      <c r="AC741" s="115">
        <v>2</v>
      </c>
      <c r="AD741" s="138">
        <v>30</v>
      </c>
      <c r="AE741" s="110">
        <f t="shared" si="153"/>
        <v>0.6</v>
      </c>
      <c r="AF741" s="110">
        <f t="shared" si="154"/>
        <v>1.1666666666666667</v>
      </c>
      <c r="AG741" s="111">
        <f t="shared" si="155"/>
        <v>1.7666666666666666</v>
      </c>
      <c r="AH741" s="117">
        <v>0.93</v>
      </c>
      <c r="AI741" s="117"/>
      <c r="AJ741" s="118">
        <f>IFERROR(C741+D741+E741+Y741+AG741+AH741-AI741,"")</f>
        <v>16.53</v>
      </c>
      <c r="AK741" s="119">
        <v>732</v>
      </c>
      <c r="AL741" s="123"/>
      <c r="AM741" s="123"/>
      <c r="AN741" s="123"/>
      <c r="AO741" s="123"/>
      <c r="AP741" s="123"/>
      <c r="AQ741" s="123"/>
      <c r="AR741" s="123"/>
      <c r="AS741" s="123"/>
      <c r="AT741" s="123"/>
      <c r="AU741" s="123"/>
      <c r="AV741" s="123"/>
      <c r="AW741" s="123"/>
      <c r="AX741" s="123"/>
      <c r="AY741" s="123"/>
      <c r="AZ741" s="123"/>
      <c r="BA741" s="123"/>
      <c r="BB741" s="123"/>
      <c r="BC741" s="123"/>
      <c r="BD741" s="123"/>
      <c r="BE741" s="123"/>
      <c r="BF741" s="123"/>
      <c r="BG741" s="123"/>
      <c r="BH741" s="123"/>
      <c r="BI741" s="123"/>
      <c r="BJ741" s="123"/>
      <c r="BK741" s="123"/>
      <c r="BL741" s="123"/>
      <c r="BM741" s="123"/>
      <c r="BN741" s="123"/>
      <c r="BO741" s="123"/>
      <c r="BP741" s="123"/>
      <c r="BQ741" s="123"/>
      <c r="BR741" s="123"/>
      <c r="BS741" s="123"/>
      <c r="BT741" s="123"/>
      <c r="BU741" s="123"/>
      <c r="BV741" s="123"/>
      <c r="BW741" s="123"/>
      <c r="BX741" s="123"/>
      <c r="BY741" s="123"/>
      <c r="BZ741" s="123"/>
      <c r="CA741" s="123"/>
      <c r="CB741" s="123"/>
      <c r="CC741" s="123"/>
      <c r="CD741" s="123"/>
      <c r="CE741" s="123"/>
      <c r="CF741" s="123"/>
      <c r="CG741" s="123"/>
      <c r="CH741" s="123"/>
      <c r="CI741" s="123"/>
      <c r="CJ741" s="123"/>
      <c r="CK741" s="123"/>
      <c r="CL741" s="123"/>
      <c r="CM741" s="123"/>
      <c r="CN741" s="123"/>
      <c r="CO741" s="123"/>
      <c r="CP741" s="123"/>
      <c r="CQ741" s="123"/>
      <c r="CR741" s="123"/>
      <c r="CS741" s="123"/>
      <c r="CT741" s="123"/>
      <c r="CU741" s="123"/>
      <c r="CV741" s="123"/>
      <c r="CW741" s="123"/>
      <c r="CX741" s="123"/>
      <c r="CY741" s="123"/>
      <c r="CZ741" s="123"/>
      <c r="DA741" s="123"/>
      <c r="DB741" s="123"/>
      <c r="DC741" s="123"/>
      <c r="DD741" s="123"/>
      <c r="DE741" s="123"/>
      <c r="DF741" s="123"/>
      <c r="DG741" s="123"/>
      <c r="DH741" s="123"/>
      <c r="DI741" s="123"/>
      <c r="DJ741" s="123"/>
      <c r="DK741" s="123"/>
      <c r="DL741" s="123"/>
      <c r="DM741" s="123"/>
      <c r="DN741" s="123"/>
      <c r="DO741" s="123"/>
      <c r="DP741" s="123"/>
      <c r="DQ741" s="123"/>
      <c r="DR741" s="123"/>
      <c r="DS741" s="123"/>
      <c r="DT741" s="123"/>
      <c r="DU741" s="123"/>
      <c r="DV741" s="123"/>
      <c r="DW741" s="123"/>
      <c r="DX741" s="123"/>
      <c r="DY741" s="123"/>
      <c r="DZ741" s="123"/>
      <c r="EA741" s="123"/>
      <c r="EB741" s="123"/>
      <c r="EC741" s="123"/>
      <c r="ED741" s="123"/>
      <c r="EE741" s="123"/>
      <c r="EF741" s="123"/>
      <c r="EG741" s="123"/>
      <c r="EH741" s="123"/>
      <c r="EI741" s="123"/>
      <c r="EJ741" s="123"/>
      <c r="EK741" s="123"/>
      <c r="EL741" s="123"/>
      <c r="EM741" s="123"/>
      <c r="EN741" s="123"/>
      <c r="EO741" s="123"/>
      <c r="EP741" s="123"/>
      <c r="EQ741" s="123"/>
      <c r="ER741" s="123"/>
      <c r="ES741" s="123"/>
      <c r="ET741" s="123"/>
      <c r="EU741" s="123"/>
      <c r="EV741" s="123"/>
      <c r="EW741" s="123"/>
      <c r="EX741" s="123"/>
      <c r="EY741" s="123"/>
      <c r="EZ741" s="123"/>
      <c r="FA741" s="123"/>
      <c r="FB741" s="123"/>
      <c r="FC741" s="123"/>
      <c r="FD741" s="123"/>
      <c r="FE741" s="123"/>
      <c r="FF741" s="123"/>
      <c r="FG741" s="123"/>
      <c r="FH741" s="123"/>
      <c r="FI741" s="123"/>
      <c r="FJ741" s="123"/>
      <c r="FK741" s="123"/>
      <c r="FL741" s="123"/>
      <c r="FM741" s="123"/>
      <c r="FN741" s="123"/>
      <c r="FO741" s="123"/>
      <c r="FP741" s="123"/>
      <c r="FQ741" s="123"/>
      <c r="FR741" s="123"/>
      <c r="FS741" s="123"/>
      <c r="FT741" s="123"/>
      <c r="FU741" s="123"/>
      <c r="FV741" s="123"/>
      <c r="FW741" s="123"/>
      <c r="FX741" s="123"/>
      <c r="FY741" s="123"/>
      <c r="FZ741" s="123"/>
      <c r="GA741" s="123"/>
      <c r="GB741" s="123"/>
      <c r="GC741" s="123"/>
      <c r="GD741" s="123"/>
      <c r="GE741" s="123"/>
      <c r="GF741" s="123"/>
      <c r="GG741" s="123"/>
      <c r="GH741" s="123"/>
      <c r="GI741" s="123"/>
      <c r="GJ741" s="123"/>
      <c r="GK741" s="123"/>
      <c r="GL741" s="123"/>
      <c r="GM741" s="123"/>
      <c r="GN741" s="123"/>
      <c r="GO741" s="123"/>
      <c r="GP741" s="123"/>
      <c r="GQ741" s="123"/>
      <c r="GR741" s="123"/>
      <c r="GS741" s="123"/>
      <c r="GT741" s="123"/>
      <c r="GU741" s="123"/>
      <c r="GV741" s="123"/>
      <c r="GW741" s="123"/>
      <c r="GX741" s="123"/>
      <c r="GY741" s="123"/>
      <c r="GZ741" s="123"/>
      <c r="HA741" s="123"/>
      <c r="HB741" s="123"/>
      <c r="HC741" s="123"/>
      <c r="HD741" s="123"/>
      <c r="HE741" s="123"/>
      <c r="HF741" s="123"/>
      <c r="HG741" s="123"/>
      <c r="HH741" s="123"/>
      <c r="HI741" s="123"/>
      <c r="HJ741" s="123"/>
      <c r="HK741" s="123"/>
      <c r="HL741" s="123"/>
      <c r="HM741" s="123"/>
      <c r="HN741" s="123"/>
      <c r="HO741" s="123"/>
      <c r="HP741" s="123"/>
      <c r="HQ741" s="123"/>
      <c r="HR741" s="123"/>
      <c r="HS741" s="123"/>
      <c r="HT741" s="123"/>
      <c r="HU741" s="123"/>
      <c r="HV741" s="123"/>
      <c r="HW741" s="123"/>
      <c r="HX741" s="123"/>
      <c r="HY741" s="123"/>
      <c r="HZ741" s="123"/>
      <c r="IA741" s="123"/>
      <c r="IB741" s="123"/>
      <c r="IC741" s="123"/>
      <c r="ID741" s="123"/>
      <c r="IE741" s="123"/>
      <c r="IF741" s="123"/>
      <c r="IG741" s="123"/>
      <c r="IH741" s="123"/>
      <c r="II741" s="123"/>
      <c r="IJ741" s="123"/>
      <c r="IK741" s="123"/>
      <c r="IL741" s="123"/>
      <c r="IM741" s="123"/>
      <c r="IN741" s="123"/>
      <c r="IO741" s="123"/>
      <c r="IP741" s="123"/>
      <c r="IQ741" s="123"/>
      <c r="IR741" s="123"/>
      <c r="IS741" s="123"/>
      <c r="IT741" s="123"/>
      <c r="IU741" s="123"/>
      <c r="IV741" s="123"/>
      <c r="IW741" s="123"/>
      <c r="IX741" s="123"/>
      <c r="IY741" s="123"/>
      <c r="IZ741" s="123"/>
      <c r="JA741" s="123"/>
      <c r="JB741" s="123"/>
      <c r="JC741" s="123"/>
      <c r="JD741" s="123"/>
      <c r="JE741" s="123"/>
      <c r="JF741" s="123"/>
      <c r="JG741" s="123"/>
      <c r="JH741" s="123"/>
      <c r="JI741" s="123"/>
      <c r="JJ741" s="123"/>
      <c r="JK741" s="123"/>
      <c r="JL741" s="123"/>
      <c r="JM741" s="123"/>
      <c r="JN741" s="123"/>
      <c r="JO741" s="123"/>
      <c r="JP741" s="123"/>
      <c r="JQ741" s="123"/>
      <c r="JR741" s="123"/>
      <c r="JS741" s="123"/>
      <c r="JT741" s="123"/>
      <c r="JU741" s="123"/>
      <c r="JV741" s="123"/>
      <c r="JW741" s="123"/>
      <c r="JX741" s="123"/>
      <c r="JY741" s="123"/>
      <c r="JZ741" s="123"/>
      <c r="KA741" s="123"/>
      <c r="KB741" s="123"/>
      <c r="KC741" s="123"/>
      <c r="KD741" s="123"/>
      <c r="KE741" s="123"/>
      <c r="KF741" s="123"/>
      <c r="KG741" s="123"/>
      <c r="KH741" s="123"/>
      <c r="KI741" s="123"/>
      <c r="KJ741" s="123"/>
      <c r="KK741" s="123"/>
      <c r="KL741" s="123"/>
      <c r="KM741" s="123"/>
      <c r="KN741" s="123"/>
      <c r="KO741" s="123"/>
      <c r="KP741" s="123"/>
      <c r="KQ741" s="123"/>
      <c r="KR741" s="123"/>
      <c r="KS741" s="123"/>
      <c r="KT741" s="123"/>
      <c r="KU741" s="123"/>
      <c r="KV741" s="123"/>
      <c r="KW741" s="123"/>
      <c r="KX741" s="123"/>
      <c r="KY741" s="123"/>
      <c r="KZ741" s="123"/>
      <c r="LA741" s="123"/>
      <c r="LB741" s="123"/>
      <c r="LC741" s="123"/>
      <c r="LD741" s="123"/>
      <c r="LE741" s="123"/>
      <c r="LF741" s="123"/>
      <c r="LG741" s="123"/>
      <c r="LH741" s="123"/>
      <c r="LI741" s="123"/>
      <c r="LJ741" s="123"/>
      <c r="LK741" s="123"/>
      <c r="LL741" s="123"/>
      <c r="LM741" s="123"/>
      <c r="LN741" s="123"/>
      <c r="LO741" s="123"/>
      <c r="LP741" s="123"/>
      <c r="LQ741" s="123"/>
      <c r="LR741" s="123"/>
      <c r="LS741" s="123"/>
      <c r="LT741" s="123"/>
      <c r="LU741" s="123"/>
      <c r="LV741" s="123"/>
      <c r="LW741" s="123"/>
      <c r="LX741" s="123"/>
      <c r="LY741" s="123"/>
      <c r="LZ741" s="123"/>
      <c r="MA741" s="123"/>
      <c r="MB741" s="123"/>
      <c r="MC741" s="123"/>
      <c r="MD741" s="123"/>
      <c r="ME741" s="123"/>
      <c r="MF741" s="123"/>
      <c r="MG741" s="123"/>
      <c r="MH741" s="123"/>
      <c r="MI741" s="123"/>
      <c r="MJ741" s="123"/>
      <c r="MK741" s="123"/>
      <c r="ML741" s="123"/>
      <c r="MM741" s="123"/>
      <c r="MN741" s="123"/>
      <c r="MO741" s="123"/>
      <c r="MP741" s="123"/>
      <c r="MQ741" s="123"/>
      <c r="MR741" s="123"/>
      <c r="MS741" s="123"/>
      <c r="MT741" s="123"/>
      <c r="MU741" s="123"/>
      <c r="MV741" s="123"/>
      <c r="MW741" s="123"/>
      <c r="MX741" s="123"/>
      <c r="MY741" s="123"/>
      <c r="MZ741" s="123"/>
      <c r="NA741" s="123"/>
      <c r="NB741" s="123"/>
      <c r="NC741" s="123"/>
      <c r="ND741" s="123"/>
      <c r="NE741" s="123"/>
      <c r="NF741" s="123"/>
      <c r="NG741" s="123"/>
      <c r="NH741" s="123"/>
      <c r="NI741" s="123"/>
      <c r="NJ741" s="123"/>
      <c r="NK741" s="123"/>
      <c r="NL741" s="123"/>
      <c r="NM741" s="123"/>
      <c r="NN741" s="123"/>
      <c r="NO741" s="123"/>
      <c r="NP741" s="123"/>
      <c r="NQ741" s="123"/>
      <c r="NR741" s="123"/>
      <c r="NS741" s="123"/>
      <c r="NT741" s="123"/>
      <c r="NU741" s="123"/>
      <c r="NV741" s="123"/>
      <c r="NW741" s="123"/>
      <c r="NX741" s="123"/>
      <c r="NY741" s="123"/>
      <c r="NZ741" s="123"/>
      <c r="OA741" s="123"/>
      <c r="OB741" s="123"/>
      <c r="OC741" s="123"/>
      <c r="OD741" s="123"/>
      <c r="OE741" s="123"/>
      <c r="OF741" s="123"/>
      <c r="OG741" s="123"/>
      <c r="OH741" s="123"/>
      <c r="OI741" s="123"/>
      <c r="OJ741" s="123"/>
      <c r="OK741" s="123"/>
      <c r="OL741" s="123"/>
      <c r="OM741" s="123"/>
      <c r="ON741" s="123"/>
      <c r="OO741" s="123"/>
      <c r="OP741" s="123"/>
      <c r="OQ741" s="123"/>
      <c r="OR741" s="123"/>
      <c r="OS741" s="123"/>
      <c r="OT741" s="123"/>
      <c r="OU741" s="123"/>
      <c r="OV741" s="123"/>
      <c r="OW741" s="123"/>
      <c r="OX741" s="123"/>
      <c r="OY741" s="123"/>
      <c r="OZ741" s="123"/>
      <c r="PA741" s="123"/>
      <c r="PB741" s="123"/>
      <c r="PC741" s="123"/>
      <c r="PD741" s="123"/>
      <c r="PE741" s="123"/>
      <c r="PF741" s="123"/>
      <c r="PG741" s="123"/>
      <c r="PH741" s="123"/>
      <c r="PI741" s="123"/>
      <c r="PJ741" s="123"/>
      <c r="PK741" s="123"/>
      <c r="PL741" s="123"/>
      <c r="PM741" s="123"/>
      <c r="PN741" s="123"/>
      <c r="PO741" s="123"/>
      <c r="PP741" s="123"/>
      <c r="PQ741" s="123"/>
      <c r="PR741" s="123"/>
      <c r="PS741" s="123"/>
      <c r="PT741" s="123"/>
      <c r="PU741" s="123"/>
      <c r="PV741" s="123"/>
      <c r="PW741" s="123"/>
      <c r="PX741" s="123"/>
      <c r="PY741" s="123"/>
      <c r="PZ741" s="123"/>
      <c r="QA741" s="123"/>
      <c r="QB741" s="123"/>
      <c r="QC741" s="123"/>
      <c r="QD741" s="123"/>
      <c r="QE741" s="123"/>
      <c r="QF741" s="123"/>
      <c r="QG741" s="123"/>
      <c r="QH741" s="123"/>
      <c r="QI741" s="123"/>
      <c r="QJ741" s="123"/>
      <c r="QK741" s="123"/>
      <c r="QL741" s="123"/>
      <c r="QM741" s="123"/>
      <c r="QN741" s="123"/>
      <c r="QO741" s="123"/>
      <c r="QP741" s="123"/>
      <c r="QQ741" s="123"/>
      <c r="QR741" s="123"/>
      <c r="QS741" s="123"/>
      <c r="QT741" s="123"/>
      <c r="QU741" s="123"/>
      <c r="QV741" s="123"/>
      <c r="QW741" s="123"/>
      <c r="QX741" s="123"/>
      <c r="QY741" s="123"/>
      <c r="QZ741" s="123"/>
      <c r="RA741" s="123"/>
      <c r="RB741" s="123"/>
      <c r="RC741" s="123"/>
      <c r="RD741" s="123"/>
      <c r="RE741" s="123"/>
      <c r="RF741" s="123"/>
      <c r="RG741" s="123"/>
      <c r="RH741" s="123"/>
      <c r="RI741" s="123"/>
      <c r="RJ741" s="123"/>
      <c r="RK741" s="123"/>
      <c r="RL741" s="123"/>
      <c r="RM741" s="123"/>
      <c r="RN741" s="123"/>
      <c r="RO741" s="123"/>
      <c r="RP741" s="123"/>
      <c r="RQ741" s="123"/>
      <c r="RR741" s="123"/>
      <c r="RS741" s="123"/>
      <c r="RT741" s="123"/>
      <c r="RU741" s="123"/>
      <c r="RV741" s="123"/>
      <c r="RW741" s="123"/>
      <c r="RX741" s="123"/>
      <c r="RY741" s="123"/>
      <c r="RZ741" s="123"/>
      <c r="SA741" s="123"/>
      <c r="SB741" s="123"/>
      <c r="SC741" s="123"/>
      <c r="SD741" s="123"/>
      <c r="SE741" s="123"/>
      <c r="SF741" s="123"/>
      <c r="SG741" s="123"/>
      <c r="SH741" s="123"/>
      <c r="SI741" s="123"/>
      <c r="SJ741" s="123"/>
      <c r="SK741" s="123"/>
      <c r="SL741" s="123"/>
      <c r="SM741" s="123"/>
      <c r="SN741" s="123"/>
      <c r="SO741" s="123"/>
      <c r="SP741" s="123"/>
      <c r="SQ741" s="123"/>
      <c r="SR741" s="123"/>
      <c r="SS741" s="123"/>
      <c r="ST741" s="123"/>
      <c r="SU741" s="123"/>
      <c r="SV741" s="123"/>
      <c r="SW741" s="123"/>
      <c r="SX741" s="123"/>
      <c r="SY741" s="123"/>
      <c r="SZ741" s="123"/>
      <c r="TA741" s="123"/>
      <c r="TB741" s="123"/>
      <c r="TC741" s="123"/>
      <c r="TD741" s="123"/>
      <c r="TE741" s="123"/>
      <c r="TF741" s="123"/>
      <c r="TG741" s="123"/>
      <c r="TH741" s="123"/>
      <c r="TI741" s="123"/>
      <c r="TJ741" s="123"/>
      <c r="TK741" s="123"/>
      <c r="TL741" s="123"/>
      <c r="TM741" s="123"/>
      <c r="TN741" s="123"/>
      <c r="TO741" s="123"/>
      <c r="TP741" s="123"/>
      <c r="TQ741" s="123"/>
      <c r="TR741" s="123"/>
      <c r="TS741" s="123"/>
      <c r="TT741" s="123"/>
      <c r="TU741" s="123"/>
      <c r="TV741" s="123"/>
      <c r="TW741" s="123"/>
      <c r="TX741" s="123"/>
      <c r="TY741" s="123"/>
      <c r="TZ741" s="123"/>
      <c r="UA741" s="123"/>
      <c r="UB741" s="123"/>
      <c r="UC741" s="123"/>
      <c r="UD741" s="123"/>
      <c r="UE741" s="123"/>
      <c r="UF741" s="123"/>
      <c r="UG741" s="123"/>
      <c r="UH741" s="123"/>
      <c r="UI741" s="123"/>
      <c r="UJ741" s="123"/>
      <c r="UK741" s="123"/>
      <c r="UL741" s="123"/>
      <c r="UM741" s="123"/>
      <c r="UN741" s="123"/>
      <c r="UO741" s="123"/>
      <c r="UP741" s="123"/>
      <c r="UQ741" s="123"/>
      <c r="UR741" s="123"/>
      <c r="US741" s="123"/>
      <c r="UT741" s="123"/>
      <c r="UU741" s="123"/>
      <c r="UV741" s="123"/>
      <c r="UW741" s="123"/>
      <c r="UX741" s="123"/>
      <c r="UY741" s="123"/>
      <c r="UZ741" s="123"/>
      <c r="VA741" s="123"/>
      <c r="VB741" s="123"/>
      <c r="VC741" s="123"/>
      <c r="VD741" s="123"/>
      <c r="VE741" s="123"/>
      <c r="VF741" s="123"/>
      <c r="VG741" s="123"/>
      <c r="VH741" s="123"/>
      <c r="VI741" s="123"/>
      <c r="VJ741" s="123"/>
      <c r="VK741" s="123"/>
      <c r="VL741" s="123"/>
      <c r="VM741" s="123"/>
      <c r="VN741" s="123"/>
      <c r="VO741" s="123"/>
      <c r="VP741" s="123"/>
      <c r="VQ741" s="123"/>
      <c r="VR741" s="123"/>
      <c r="VS741" s="123"/>
      <c r="VT741" s="123"/>
      <c r="VU741" s="123"/>
      <c r="VV741" s="123"/>
      <c r="VW741" s="123"/>
      <c r="VX741" s="123"/>
      <c r="VY741" s="123"/>
      <c r="VZ741" s="123"/>
      <c r="WA741" s="123"/>
      <c r="WB741" s="123"/>
      <c r="WC741" s="123"/>
      <c r="WD741" s="123"/>
      <c r="WE741" s="123"/>
      <c r="WF741" s="123"/>
      <c r="WG741" s="123"/>
      <c r="WH741" s="123"/>
      <c r="WI741" s="123"/>
      <c r="WJ741" s="123"/>
      <c r="WK741" s="123"/>
      <c r="WL741" s="123"/>
      <c r="WM741" s="123"/>
      <c r="WN741" s="123"/>
      <c r="WO741" s="123"/>
      <c r="WP741" s="123"/>
      <c r="WQ741" s="123"/>
      <c r="WR741" s="123"/>
      <c r="WS741" s="123"/>
      <c r="WT741" s="123"/>
      <c r="WU741" s="123"/>
      <c r="WV741" s="123"/>
      <c r="WW741" s="123"/>
      <c r="WX741" s="123"/>
      <c r="WY741" s="123"/>
      <c r="WZ741" s="123"/>
      <c r="XA741" s="123"/>
      <c r="XB741" s="123"/>
      <c r="XC741" s="123"/>
      <c r="XD741" s="123"/>
      <c r="XE741" s="123"/>
      <c r="XF741" s="123"/>
      <c r="XG741" s="123"/>
      <c r="XH741" s="123"/>
      <c r="XI741" s="123"/>
      <c r="XJ741" s="123"/>
      <c r="XK741" s="123"/>
      <c r="XL741" s="123"/>
      <c r="XM741" s="123"/>
      <c r="XN741" s="123"/>
      <c r="XO741" s="123"/>
      <c r="XP741" s="123"/>
      <c r="XQ741" s="123"/>
      <c r="XR741" s="123"/>
      <c r="XS741" s="123"/>
      <c r="XT741" s="123"/>
      <c r="XU741" s="123"/>
      <c r="XV741" s="123"/>
      <c r="XW741" s="123"/>
      <c r="XX741" s="123"/>
      <c r="XY741" s="123"/>
      <c r="XZ741" s="123"/>
      <c r="YA741" s="123"/>
      <c r="YB741" s="123"/>
      <c r="YC741" s="123"/>
      <c r="YD741" s="123"/>
      <c r="YE741" s="123"/>
      <c r="YF741" s="123"/>
      <c r="YG741" s="123"/>
      <c r="YH741" s="123"/>
      <c r="YI741" s="123"/>
      <c r="YJ741" s="123"/>
      <c r="YK741" s="123"/>
      <c r="YL741" s="123"/>
      <c r="YM741" s="123"/>
      <c r="YN741" s="123"/>
      <c r="YO741" s="123"/>
      <c r="YP741" s="123"/>
      <c r="YQ741" s="123"/>
      <c r="YR741" s="123"/>
      <c r="YS741" s="123"/>
      <c r="YT741" s="123"/>
      <c r="YU741" s="123"/>
      <c r="YV741" s="123"/>
      <c r="YW741" s="123"/>
      <c r="YX741" s="123"/>
      <c r="YY741" s="123"/>
      <c r="YZ741" s="123"/>
      <c r="ZA741" s="123"/>
      <c r="ZB741" s="123"/>
      <c r="ZC741" s="123"/>
      <c r="ZD741" s="123"/>
      <c r="ZE741" s="123"/>
      <c r="ZF741" s="123"/>
      <c r="ZG741" s="123"/>
      <c r="ZH741" s="123"/>
      <c r="ZI741" s="123"/>
      <c r="ZJ741" s="123"/>
      <c r="ZK741" s="123"/>
      <c r="ZL741" s="123"/>
      <c r="ZM741" s="123"/>
      <c r="ZN741" s="123"/>
      <c r="ZO741" s="123"/>
      <c r="ZP741" s="123"/>
      <c r="ZQ741" s="123"/>
      <c r="ZR741" s="123"/>
      <c r="ZS741" s="123"/>
      <c r="ZT741" s="123"/>
      <c r="ZU741" s="123"/>
      <c r="ZV741" s="123"/>
      <c r="ZW741" s="123"/>
      <c r="ZX741" s="123"/>
      <c r="ZY741" s="123"/>
      <c r="ZZ741" s="123"/>
      <c r="AAA741" s="123"/>
      <c r="AAB741" s="123"/>
      <c r="AAC741" s="123"/>
      <c r="AAD741" s="123"/>
      <c r="AAE741" s="123"/>
      <c r="AAF741" s="123"/>
      <c r="AAG741" s="123"/>
      <c r="AAH741" s="123"/>
      <c r="AAI741" s="123"/>
      <c r="AAJ741" s="123"/>
      <c r="AAK741" s="123"/>
      <c r="AAL741" s="123"/>
      <c r="AAM741" s="123"/>
      <c r="AAN741" s="123"/>
      <c r="AAO741" s="123"/>
      <c r="AAP741" s="123"/>
      <c r="AAQ741" s="123"/>
      <c r="AAR741" s="123"/>
      <c r="AAS741" s="123"/>
      <c r="AAT741" s="123"/>
      <c r="AAU741" s="123"/>
      <c r="AAV741" s="123"/>
      <c r="AAW741" s="123"/>
      <c r="AAX741" s="123"/>
      <c r="AAY741" s="123"/>
      <c r="AAZ741" s="123"/>
      <c r="ABA741" s="123"/>
      <c r="ABB741" s="123"/>
      <c r="ABC741" s="123"/>
      <c r="ABD741" s="123"/>
      <c r="ABE741" s="123"/>
      <c r="ABF741" s="123"/>
      <c r="ABG741" s="123"/>
      <c r="ABH741" s="123"/>
      <c r="ABI741" s="123"/>
      <c r="ABJ741" s="123"/>
      <c r="ABK741" s="123"/>
      <c r="ABL741" s="123"/>
      <c r="ABM741" s="123"/>
      <c r="ABN741" s="123"/>
      <c r="ABO741" s="123"/>
      <c r="ABP741" s="123"/>
      <c r="ABQ741" s="123"/>
      <c r="ABR741" s="123"/>
      <c r="ABS741" s="123"/>
      <c r="ABT741" s="123"/>
      <c r="ABU741" s="123"/>
      <c r="ABV741" s="123"/>
      <c r="ABW741" s="123"/>
      <c r="ABX741" s="123"/>
      <c r="ABY741" s="123"/>
      <c r="ABZ741" s="123"/>
      <c r="ACA741" s="123"/>
      <c r="ACB741" s="123"/>
      <c r="ACC741" s="123"/>
      <c r="ACD741" s="123"/>
      <c r="ACE741" s="123"/>
      <c r="ACF741" s="123"/>
      <c r="ACG741" s="123"/>
      <c r="ACH741" s="123"/>
      <c r="ACI741" s="123"/>
      <c r="ACJ741" s="123"/>
      <c r="ACK741" s="123"/>
      <c r="ACL741" s="123"/>
      <c r="ACM741" s="123"/>
      <c r="ACN741" s="123"/>
      <c r="ACO741" s="123"/>
      <c r="ACP741" s="123"/>
      <c r="ACQ741" s="123"/>
      <c r="ACR741" s="123"/>
      <c r="ACS741" s="123"/>
      <c r="ACT741" s="123"/>
      <c r="ACU741" s="123"/>
      <c r="ACV741" s="123"/>
      <c r="ACW741" s="123"/>
      <c r="ACX741" s="123"/>
      <c r="ACY741" s="123"/>
      <c r="ACZ741" s="123"/>
      <c r="ADA741" s="123"/>
      <c r="ADB741" s="123"/>
      <c r="ADC741" s="123"/>
      <c r="ADD741" s="123"/>
      <c r="ADE741" s="123"/>
      <c r="ADF741" s="123"/>
      <c r="ADG741" s="123"/>
      <c r="ADH741" s="123"/>
      <c r="ADI741" s="123"/>
      <c r="ADJ741" s="123"/>
      <c r="ADK741" s="123"/>
      <c r="ADL741" s="123"/>
      <c r="ADM741" s="123"/>
      <c r="ADN741" s="123"/>
      <c r="ADO741" s="123"/>
      <c r="ADP741" s="123"/>
      <c r="ADQ741" s="123"/>
      <c r="ADR741" s="123"/>
      <c r="ADS741" s="123"/>
      <c r="ADT741" s="123"/>
      <c r="ADU741" s="123"/>
      <c r="ADV741" s="123"/>
      <c r="ADW741" s="123"/>
      <c r="ADX741" s="123"/>
      <c r="ADY741" s="123"/>
      <c r="ADZ741" s="123"/>
      <c r="AEA741" s="123"/>
      <c r="AEB741" s="123"/>
      <c r="AEC741" s="123"/>
      <c r="AED741" s="123"/>
      <c r="AEE741" s="123"/>
      <c r="AEF741" s="123"/>
      <c r="AEG741" s="123"/>
      <c r="AEH741" s="123"/>
      <c r="AEI741" s="123"/>
      <c r="AEJ741" s="123"/>
      <c r="AEK741" s="123"/>
      <c r="AEL741" s="123"/>
      <c r="AEM741" s="123"/>
      <c r="AEN741" s="123"/>
      <c r="AEO741" s="123"/>
      <c r="AEP741" s="123"/>
      <c r="AEQ741" s="123"/>
      <c r="AER741" s="123"/>
      <c r="AES741" s="123"/>
      <c r="AET741" s="123"/>
      <c r="AEU741" s="123"/>
      <c r="AEV741" s="123"/>
      <c r="AEW741" s="123"/>
      <c r="AEX741" s="123"/>
      <c r="AEY741" s="123"/>
      <c r="AEZ741" s="123"/>
      <c r="AFA741" s="123"/>
      <c r="AFB741" s="123"/>
      <c r="AFC741" s="123"/>
      <c r="AFD741" s="123"/>
      <c r="AFE741" s="123"/>
      <c r="AFF741" s="123"/>
      <c r="AFG741" s="123"/>
      <c r="AFH741" s="123"/>
      <c r="AFI741" s="123"/>
      <c r="AFJ741" s="123"/>
      <c r="AFK741" s="123"/>
      <c r="AFL741" s="123"/>
      <c r="AFM741" s="123"/>
      <c r="AFN741" s="123"/>
      <c r="AFO741" s="123"/>
      <c r="AFP741" s="123"/>
      <c r="AFQ741" s="123"/>
      <c r="AFR741" s="123"/>
      <c r="AFS741" s="123"/>
      <c r="AFT741" s="123"/>
      <c r="AFU741" s="123"/>
      <c r="AFV741" s="123"/>
      <c r="AFW741" s="123"/>
      <c r="AFX741" s="123"/>
      <c r="AFY741" s="123"/>
      <c r="AFZ741" s="123"/>
      <c r="AGA741" s="123"/>
      <c r="AGB741" s="123"/>
      <c r="AGC741" s="123"/>
      <c r="AGD741" s="123"/>
      <c r="AGE741" s="123"/>
      <c r="AGF741" s="123"/>
      <c r="AGG741" s="123"/>
      <c r="AGH741" s="123"/>
      <c r="AGI741" s="123"/>
      <c r="AGJ741" s="123"/>
      <c r="AGK741" s="123"/>
      <c r="AGL741" s="123"/>
      <c r="AGM741" s="123"/>
      <c r="AGN741" s="123"/>
      <c r="AGO741" s="123"/>
      <c r="AGP741" s="123"/>
      <c r="AGQ741" s="123"/>
      <c r="AGR741" s="123"/>
      <c r="AGS741" s="123"/>
      <c r="AGT741" s="123"/>
      <c r="AGU741" s="123"/>
      <c r="AGV741" s="123"/>
      <c r="AGW741" s="123"/>
      <c r="AGX741" s="123"/>
      <c r="AGY741" s="123"/>
      <c r="AGZ741" s="123"/>
      <c r="AHA741" s="123"/>
      <c r="AHB741" s="123"/>
      <c r="AHC741" s="123"/>
      <c r="AHD741" s="123"/>
      <c r="AHE741" s="123"/>
      <c r="AHF741" s="123"/>
      <c r="AHG741" s="123"/>
      <c r="AHH741" s="123"/>
      <c r="AHI741" s="123"/>
      <c r="AHJ741" s="123"/>
      <c r="AHK741" s="123"/>
      <c r="AHL741" s="123"/>
      <c r="AHM741" s="123"/>
      <c r="AHN741" s="123"/>
      <c r="AHO741" s="123"/>
      <c r="AHP741" s="123"/>
      <c r="AHQ741" s="123"/>
      <c r="AHR741" s="123"/>
      <c r="AHS741" s="123"/>
      <c r="AHT741" s="123"/>
      <c r="AHU741" s="123"/>
      <c r="AHV741" s="123"/>
      <c r="AHW741" s="123"/>
      <c r="AHX741" s="123"/>
      <c r="AHY741" s="123"/>
      <c r="AHZ741" s="123"/>
      <c r="AIA741" s="123"/>
      <c r="AIB741" s="123"/>
      <c r="AIC741" s="123"/>
      <c r="AID741" s="123"/>
      <c r="AIE741" s="123"/>
      <c r="AIF741" s="123"/>
      <c r="AIG741" s="123"/>
      <c r="AIH741" s="123"/>
      <c r="AII741" s="123"/>
      <c r="AIJ741" s="123"/>
      <c r="AIK741" s="123"/>
      <c r="AIL741" s="123"/>
      <c r="AIM741" s="123"/>
      <c r="AIN741" s="123"/>
      <c r="AIO741" s="123"/>
      <c r="AIP741" s="123"/>
      <c r="AIQ741" s="123"/>
      <c r="AIR741" s="123"/>
      <c r="AIS741" s="123"/>
      <c r="AIT741" s="123"/>
      <c r="AIU741" s="123"/>
      <c r="AIV741" s="123"/>
      <c r="AIW741" s="123"/>
      <c r="AIX741" s="123"/>
      <c r="AIY741" s="123"/>
      <c r="AIZ741" s="123"/>
      <c r="AJA741" s="123"/>
      <c r="AJB741" s="123"/>
      <c r="AJC741" s="123"/>
      <c r="AJD741" s="123"/>
      <c r="AJE741" s="123"/>
      <c r="AJF741" s="123"/>
      <c r="AJG741" s="123"/>
      <c r="AJH741" s="123"/>
      <c r="AJI741" s="123"/>
      <c r="AJJ741" s="123"/>
      <c r="AJK741" s="123"/>
      <c r="AJL741" s="123"/>
      <c r="AJM741" s="123"/>
      <c r="AJN741" s="123"/>
      <c r="AJO741" s="123"/>
      <c r="AJP741" s="123"/>
      <c r="AJQ741" s="123"/>
      <c r="AJR741" s="123"/>
      <c r="AJS741" s="123"/>
      <c r="AJT741" s="123"/>
      <c r="AJU741" s="123"/>
      <c r="AJV741" s="123"/>
      <c r="AJW741" s="123"/>
      <c r="AJX741" s="123"/>
      <c r="AJY741" s="123"/>
      <c r="AJZ741" s="123"/>
      <c r="AKA741" s="123"/>
      <c r="AKB741" s="123"/>
      <c r="AKC741" s="123"/>
      <c r="AKD741" s="123"/>
      <c r="AKE741" s="123"/>
      <c r="AKF741" s="123"/>
      <c r="AKG741" s="123"/>
      <c r="AKH741" s="123"/>
      <c r="AKI741" s="123"/>
      <c r="AKJ741" s="123"/>
      <c r="AKK741" s="123"/>
      <c r="AKL741" s="123"/>
      <c r="AKM741" s="123"/>
      <c r="AKN741" s="123"/>
      <c r="AKO741" s="123"/>
      <c r="AKP741" s="123"/>
      <c r="AKQ741" s="123"/>
      <c r="AKR741" s="123"/>
      <c r="AKS741" s="123"/>
      <c r="AKT741" s="123"/>
      <c r="AKU741" s="123"/>
      <c r="AKV741" s="123"/>
      <c r="AKW741" s="123"/>
      <c r="AKX741" s="123"/>
      <c r="AKY741" s="123"/>
      <c r="AKZ741" s="123"/>
      <c r="ALA741" s="123"/>
      <c r="ALB741" s="123"/>
      <c r="ALC741" s="123"/>
      <c r="ALD741" s="123"/>
      <c r="ALE741" s="123"/>
      <c r="ALF741" s="123"/>
      <c r="ALG741" s="123"/>
      <c r="ALH741" s="123"/>
      <c r="ALI741" s="123"/>
      <c r="ALJ741" s="123"/>
      <c r="ALK741" s="123"/>
      <c r="ALL741" s="123"/>
      <c r="ALM741" s="123"/>
      <c r="ALN741" s="123"/>
      <c r="ALO741" s="123"/>
      <c r="ALP741" s="123"/>
      <c r="ALQ741" s="123"/>
      <c r="ALR741" s="123"/>
      <c r="ALS741" s="123"/>
      <c r="ALT741" s="123"/>
      <c r="ALU741" s="123"/>
      <c r="ALV741" s="123"/>
      <c r="ALW741" s="123"/>
      <c r="ALX741" s="123"/>
      <c r="ALY741" s="123"/>
      <c r="ALZ741" s="123"/>
      <c r="AMA741" s="123"/>
      <c r="AMB741" s="123"/>
      <c r="AMC741" s="123"/>
      <c r="AMD741" s="123"/>
      <c r="AME741" s="123"/>
      <c r="AMF741" s="123"/>
      <c r="AMG741" s="123"/>
      <c r="AMH741" s="123"/>
      <c r="AMI741" s="123"/>
      <c r="AMJ741" s="123"/>
      <c r="AMK741" s="123"/>
      <c r="AML741" s="123"/>
      <c r="AMM741" s="123"/>
      <c r="AMN741" s="123"/>
      <c r="AMO741" s="123"/>
      <c r="AMP741" s="123"/>
      <c r="AMQ741" s="123"/>
      <c r="AMR741" s="123"/>
      <c r="AMS741" s="123"/>
      <c r="AMT741" s="123"/>
      <c r="AMU741" s="123"/>
      <c r="AMV741" s="123"/>
      <c r="AMW741" s="123"/>
      <c r="AMX741" s="123"/>
      <c r="AMY741" s="123"/>
      <c r="AMZ741" s="123"/>
      <c r="ANA741" s="123"/>
      <c r="ANB741" s="123"/>
      <c r="ANC741" s="123"/>
      <c r="AND741" s="123"/>
      <c r="ANE741" s="123"/>
      <c r="ANF741" s="123"/>
      <c r="ANG741" s="123"/>
      <c r="ANH741" s="123"/>
      <c r="ANI741" s="123"/>
      <c r="ANJ741" s="123"/>
      <c r="ANK741" s="123"/>
      <c r="ANL741" s="123"/>
      <c r="ANM741" s="123"/>
      <c r="ANN741" s="123"/>
      <c r="ANO741" s="123"/>
      <c r="ANP741" s="123"/>
      <c r="ANQ741" s="123"/>
      <c r="ANR741" s="123"/>
      <c r="ANS741" s="123"/>
      <c r="ANT741" s="123"/>
      <c r="ANU741" s="123"/>
      <c r="ANV741" s="123"/>
      <c r="ANW741" s="123"/>
      <c r="ANX741" s="123"/>
      <c r="ANY741" s="123"/>
      <c r="ANZ741" s="123"/>
      <c r="AOA741" s="123"/>
      <c r="AOB741" s="123"/>
      <c r="AOC741" s="123"/>
      <c r="AOD741" s="123"/>
      <c r="AOE741" s="123"/>
      <c r="AOF741" s="123"/>
      <c r="AOG741" s="123"/>
      <c r="AOH741" s="123"/>
      <c r="AOI741" s="123"/>
      <c r="AOJ741" s="123"/>
      <c r="AOK741" s="123"/>
      <c r="AOL741" s="123"/>
      <c r="AOM741" s="123"/>
      <c r="AON741" s="123"/>
      <c r="AOO741" s="123"/>
      <c r="AOP741" s="123"/>
      <c r="AOQ741" s="123"/>
      <c r="AOR741" s="123"/>
      <c r="AOS741" s="123"/>
      <c r="AOT741" s="123"/>
      <c r="AOU741" s="123"/>
      <c r="AOV741" s="123"/>
      <c r="AOW741" s="123"/>
      <c r="AOX741" s="123"/>
      <c r="AOY741" s="123"/>
      <c r="AOZ741" s="123"/>
      <c r="APA741" s="123"/>
      <c r="APB741" s="123"/>
      <c r="APC741" s="123"/>
      <c r="APD741" s="123"/>
      <c r="APE741" s="123"/>
      <c r="APF741" s="123"/>
      <c r="APG741" s="123"/>
      <c r="APH741" s="123"/>
      <c r="API741" s="123"/>
      <c r="APJ741" s="123"/>
      <c r="APK741" s="123"/>
      <c r="APL741" s="123"/>
      <c r="APM741" s="123"/>
      <c r="APN741" s="123"/>
      <c r="APO741" s="123"/>
      <c r="APP741" s="123"/>
      <c r="APQ741" s="123"/>
      <c r="APR741" s="123"/>
      <c r="APS741" s="123"/>
      <c r="APT741" s="123"/>
      <c r="APU741" s="123"/>
      <c r="APV741" s="123"/>
      <c r="APW741" s="123"/>
      <c r="APX741" s="123"/>
      <c r="APY741" s="123"/>
      <c r="APZ741" s="123"/>
      <c r="AQA741" s="123"/>
      <c r="AQB741" s="123"/>
      <c r="AQC741" s="123"/>
      <c r="AQD741" s="123"/>
      <c r="AQE741" s="123"/>
      <c r="AQF741" s="123"/>
      <c r="AQG741" s="123"/>
      <c r="AQH741" s="123"/>
      <c r="AQI741" s="123"/>
      <c r="AQJ741" s="123"/>
      <c r="AQK741" s="123"/>
      <c r="AQL741" s="123"/>
      <c r="AQM741" s="123"/>
      <c r="AQN741" s="123"/>
      <c r="AQO741" s="123"/>
      <c r="AQP741" s="123"/>
      <c r="AQQ741" s="123"/>
      <c r="AQR741" s="123"/>
      <c r="AQS741" s="123"/>
      <c r="AQT741" s="123"/>
      <c r="AQU741" s="123"/>
      <c r="AQV741" s="123"/>
      <c r="AQW741" s="123"/>
      <c r="AQX741" s="123"/>
      <c r="AQY741" s="123"/>
      <c r="AQZ741" s="123"/>
      <c r="ARA741" s="123"/>
      <c r="ARB741" s="123"/>
      <c r="ARC741" s="123"/>
      <c r="ARD741" s="123"/>
      <c r="ARE741" s="123"/>
      <c r="ARF741" s="123"/>
      <c r="ARG741" s="123"/>
      <c r="ARH741" s="123"/>
      <c r="ARI741" s="123"/>
      <c r="ARJ741" s="123"/>
      <c r="ARK741" s="123"/>
      <c r="ARL741" s="123"/>
      <c r="ARM741" s="123"/>
      <c r="ARN741" s="123"/>
      <c r="ARO741" s="123"/>
      <c r="ARP741" s="123"/>
      <c r="ARQ741" s="123"/>
      <c r="ARR741" s="123"/>
      <c r="ARS741" s="123"/>
      <c r="ART741" s="123"/>
      <c r="ARU741" s="123"/>
      <c r="ARV741" s="123"/>
      <c r="ARW741" s="123"/>
      <c r="ARX741" s="123"/>
      <c r="ARY741" s="123"/>
      <c r="ARZ741" s="123"/>
      <c r="ASA741" s="123"/>
      <c r="ASB741" s="123"/>
      <c r="ASC741" s="123"/>
      <c r="ASD741" s="123"/>
      <c r="ASE741" s="123"/>
      <c r="ASF741" s="123"/>
      <c r="ASG741" s="123"/>
      <c r="ASH741" s="123"/>
      <c r="ASI741" s="123"/>
      <c r="ASJ741" s="123"/>
      <c r="ASK741" s="123"/>
      <c r="ASL741" s="123"/>
      <c r="ASM741" s="123"/>
      <c r="ASN741" s="123"/>
      <c r="ASO741" s="123"/>
      <c r="ASP741" s="123"/>
      <c r="ASQ741" s="123"/>
      <c r="ASR741" s="123"/>
      <c r="ASS741" s="123"/>
      <c r="AST741" s="123"/>
      <c r="ASU741" s="123"/>
      <c r="ASV741" s="123"/>
      <c r="ASW741" s="123"/>
      <c r="ASX741" s="123"/>
      <c r="ASY741" s="123"/>
      <c r="ASZ741" s="123"/>
      <c r="ATA741" s="123"/>
      <c r="ATB741" s="123"/>
      <c r="ATC741" s="123"/>
      <c r="ATD741" s="123"/>
      <c r="ATE741" s="123"/>
      <c r="ATF741" s="123"/>
      <c r="ATG741" s="123"/>
      <c r="ATH741" s="123"/>
      <c r="ATI741" s="123"/>
      <c r="ATJ741" s="123"/>
      <c r="ATK741" s="123"/>
      <c r="ATL741" s="123"/>
      <c r="ATM741" s="123"/>
      <c r="ATN741" s="123"/>
      <c r="ATO741" s="123"/>
      <c r="ATP741" s="123"/>
      <c r="ATQ741" s="123"/>
      <c r="ATR741" s="123"/>
      <c r="ATS741" s="123"/>
      <c r="ATT741" s="123"/>
      <c r="ATU741" s="123"/>
      <c r="ATV741" s="123"/>
      <c r="ATW741" s="123"/>
      <c r="ATX741" s="123"/>
      <c r="ATY741" s="123"/>
      <c r="ATZ741" s="123"/>
      <c r="AUA741" s="123"/>
      <c r="AUB741" s="123"/>
      <c r="AUC741" s="123"/>
      <c r="AUD741" s="123"/>
      <c r="AUE741" s="123"/>
      <c r="AUF741" s="123"/>
      <c r="AUG741" s="123"/>
      <c r="AUH741" s="123"/>
      <c r="AUI741" s="123"/>
      <c r="AUJ741" s="123"/>
      <c r="AUK741" s="123"/>
      <c r="AUL741" s="123"/>
      <c r="AUM741" s="123"/>
      <c r="AUN741" s="123"/>
      <c r="AUO741" s="123"/>
      <c r="AUP741" s="123"/>
      <c r="AUQ741" s="123"/>
      <c r="AUR741" s="123"/>
      <c r="AUS741" s="123"/>
      <c r="AUT741" s="123"/>
      <c r="AUU741" s="123"/>
      <c r="AUV741" s="123"/>
      <c r="AUW741" s="123"/>
      <c r="AUX741" s="123"/>
      <c r="AUY741" s="123"/>
      <c r="AUZ741" s="123"/>
      <c r="AVA741" s="123"/>
      <c r="AVB741" s="123"/>
      <c r="AVC741" s="123"/>
      <c r="AVD741" s="123"/>
      <c r="AVE741" s="123"/>
      <c r="AVF741" s="123"/>
      <c r="AVG741" s="123"/>
      <c r="AVH741" s="123"/>
      <c r="AVI741" s="123"/>
      <c r="AVJ741" s="123"/>
      <c r="AVK741" s="123"/>
      <c r="AVL741" s="123"/>
      <c r="AVM741" s="123"/>
      <c r="AVN741" s="123"/>
      <c r="AVO741" s="123"/>
      <c r="AVP741" s="123"/>
      <c r="AVQ741" s="123"/>
      <c r="AVR741" s="123"/>
      <c r="AVS741" s="123"/>
      <c r="AVT741" s="123"/>
      <c r="AVU741" s="123"/>
      <c r="AVV741" s="123"/>
      <c r="AVW741" s="123"/>
      <c r="AVX741" s="123"/>
      <c r="AVY741" s="123"/>
      <c r="AVZ741" s="123"/>
      <c r="AWA741" s="123"/>
      <c r="AWB741" s="123"/>
      <c r="AWC741" s="123"/>
      <c r="AWD741" s="123"/>
      <c r="AWE741" s="123"/>
      <c r="AWF741" s="123"/>
      <c r="AWG741" s="123"/>
      <c r="AWH741" s="123"/>
      <c r="AWI741" s="123"/>
      <c r="AWJ741" s="123"/>
      <c r="AWK741" s="123"/>
      <c r="AWL741" s="123"/>
      <c r="AWM741" s="123"/>
      <c r="AWN741" s="123"/>
      <c r="AWO741" s="123"/>
      <c r="AWP741" s="123"/>
      <c r="AWQ741" s="123"/>
      <c r="AWR741" s="123"/>
      <c r="AWS741" s="123"/>
      <c r="AWT741" s="123"/>
      <c r="AWU741" s="123"/>
      <c r="AWV741" s="123"/>
      <c r="AWW741" s="123"/>
      <c r="AWX741" s="123"/>
      <c r="AWY741" s="123"/>
      <c r="AWZ741" s="123"/>
      <c r="AXA741" s="123"/>
      <c r="AXB741" s="123"/>
      <c r="AXC741" s="123"/>
      <c r="AXD741" s="123"/>
      <c r="AXE741" s="123"/>
      <c r="AXF741" s="123"/>
      <c r="AXG741" s="123"/>
      <c r="AXH741" s="123"/>
      <c r="AXI741" s="123"/>
      <c r="AXJ741" s="123"/>
      <c r="AXK741" s="123"/>
      <c r="AXL741" s="123"/>
      <c r="AXM741" s="123"/>
      <c r="AXN741" s="123"/>
      <c r="AXO741" s="123"/>
      <c r="AXP741" s="123"/>
      <c r="AXQ741" s="123"/>
      <c r="AXR741" s="123"/>
      <c r="AXS741" s="123"/>
      <c r="AXT741" s="123"/>
      <c r="AXU741" s="123"/>
      <c r="AXV741" s="123"/>
      <c r="AXW741" s="123"/>
      <c r="AXX741" s="123"/>
      <c r="AXY741" s="123"/>
      <c r="AXZ741" s="123"/>
      <c r="AYA741" s="123"/>
      <c r="AYB741" s="123"/>
      <c r="AYC741" s="123"/>
      <c r="AYD741" s="123"/>
      <c r="AYE741" s="123"/>
      <c r="AYF741" s="123"/>
      <c r="AYG741" s="123"/>
      <c r="AYH741" s="123"/>
      <c r="AYI741" s="123"/>
      <c r="AYJ741" s="123"/>
      <c r="AYK741" s="123"/>
      <c r="AYL741" s="123"/>
      <c r="AYM741" s="123"/>
      <c r="AYN741" s="123"/>
      <c r="AYO741" s="123"/>
      <c r="AYP741" s="123"/>
      <c r="AYQ741" s="123"/>
      <c r="AYR741" s="123"/>
      <c r="AYS741" s="123"/>
      <c r="AYT741" s="123"/>
      <c r="AYU741" s="123"/>
      <c r="AYV741" s="123"/>
      <c r="AYW741" s="123"/>
      <c r="AYX741" s="123"/>
      <c r="AYY741" s="123"/>
      <c r="AYZ741" s="123"/>
      <c r="AZA741" s="123"/>
      <c r="AZB741" s="123"/>
      <c r="AZC741" s="123"/>
      <c r="AZD741" s="123"/>
      <c r="AZE741" s="123"/>
      <c r="AZF741" s="123"/>
      <c r="AZG741" s="123"/>
      <c r="AZH741" s="123"/>
      <c r="AZI741" s="123"/>
      <c r="AZJ741" s="123"/>
      <c r="AZK741" s="123"/>
      <c r="AZL741" s="123"/>
      <c r="AZM741" s="123"/>
      <c r="AZN741" s="123"/>
      <c r="AZO741" s="123"/>
      <c r="AZP741" s="123"/>
      <c r="AZQ741" s="123"/>
      <c r="AZR741" s="123"/>
      <c r="AZS741" s="123"/>
      <c r="AZT741" s="123"/>
      <c r="AZU741" s="123"/>
      <c r="AZV741" s="123"/>
      <c r="AZW741" s="123"/>
      <c r="AZX741" s="123"/>
      <c r="AZY741" s="123"/>
      <c r="AZZ741" s="123"/>
      <c r="BAA741" s="123"/>
      <c r="BAB741" s="123"/>
      <c r="BAC741" s="123"/>
      <c r="BAD741" s="123"/>
      <c r="BAE741" s="123"/>
      <c r="BAF741" s="123"/>
      <c r="BAG741" s="123"/>
      <c r="BAH741" s="123"/>
      <c r="BAI741" s="123"/>
      <c r="BAJ741" s="123"/>
      <c r="BAK741" s="123"/>
      <c r="BAL741" s="123"/>
      <c r="BAM741" s="123"/>
      <c r="BAN741" s="123"/>
      <c r="BAO741" s="123"/>
      <c r="BAP741" s="123"/>
      <c r="BAQ741" s="123"/>
      <c r="BAR741" s="123"/>
      <c r="BAS741" s="123"/>
      <c r="BAT741" s="123"/>
      <c r="BAU741" s="123"/>
      <c r="BAV741" s="123"/>
      <c r="BAW741" s="123"/>
      <c r="BAX741" s="123"/>
      <c r="BAY741" s="123"/>
      <c r="BAZ741" s="123"/>
      <c r="BBA741" s="123"/>
      <c r="BBB741" s="123"/>
      <c r="BBC741" s="123"/>
      <c r="BBD741" s="123"/>
      <c r="BBE741" s="123"/>
      <c r="BBF741" s="123"/>
      <c r="BBG741" s="123"/>
      <c r="BBH741" s="123"/>
      <c r="BBI741" s="123"/>
      <c r="BBJ741" s="123"/>
      <c r="BBK741" s="123"/>
      <c r="BBL741" s="123"/>
      <c r="BBM741" s="123"/>
      <c r="BBN741" s="123"/>
      <c r="BBO741" s="123"/>
      <c r="BBP741" s="123"/>
      <c r="BBQ741" s="123"/>
      <c r="BBR741" s="123"/>
      <c r="BBS741" s="123"/>
      <c r="BBT741" s="123"/>
      <c r="BBU741" s="123"/>
      <c r="BBV741" s="123"/>
      <c r="BBW741" s="123"/>
      <c r="BBX741" s="123"/>
      <c r="BBY741" s="123"/>
      <c r="BBZ741" s="123"/>
      <c r="BCA741" s="123"/>
      <c r="BCB741" s="123"/>
      <c r="BCC741" s="123"/>
      <c r="BCD741" s="123"/>
      <c r="BCE741" s="123"/>
      <c r="BCF741" s="123"/>
      <c r="BCG741" s="123"/>
      <c r="BCH741" s="123"/>
      <c r="BCI741" s="123"/>
      <c r="BCJ741" s="123"/>
      <c r="BCK741" s="123"/>
      <c r="BCL741" s="123"/>
      <c r="BCM741" s="123"/>
      <c r="BCN741" s="123"/>
      <c r="BCO741" s="123"/>
      <c r="BCP741" s="123"/>
      <c r="BCQ741" s="123"/>
      <c r="BCR741" s="123"/>
      <c r="BCS741" s="123"/>
      <c r="BCT741" s="123"/>
      <c r="BCU741" s="123"/>
      <c r="BCV741" s="123"/>
      <c r="BCW741" s="123"/>
      <c r="BCX741" s="123"/>
      <c r="BCY741" s="123"/>
      <c r="BCZ741" s="123"/>
      <c r="BDA741" s="123"/>
      <c r="BDB741" s="123"/>
      <c r="BDC741" s="123"/>
      <c r="BDD741" s="123"/>
      <c r="BDE741" s="123"/>
      <c r="BDF741" s="123"/>
      <c r="BDG741" s="123"/>
      <c r="BDH741" s="123"/>
      <c r="BDI741" s="123"/>
      <c r="BDJ741" s="123"/>
      <c r="BDK741" s="123"/>
      <c r="BDL741" s="123"/>
      <c r="BDM741" s="123"/>
      <c r="BDN741" s="123"/>
      <c r="BDO741" s="123"/>
      <c r="BDP741" s="123"/>
      <c r="BDQ741" s="123"/>
      <c r="BDR741" s="123"/>
      <c r="BDS741" s="123"/>
      <c r="BDT741" s="123"/>
      <c r="BDU741" s="123"/>
      <c r="BDV741" s="123"/>
      <c r="BDW741" s="123"/>
      <c r="BDX741" s="123"/>
      <c r="BDY741" s="123"/>
      <c r="BDZ741" s="123"/>
      <c r="BEA741" s="123"/>
      <c r="BEB741" s="123"/>
      <c r="BEC741" s="123"/>
      <c r="BED741" s="123"/>
      <c r="BEE741" s="123"/>
      <c r="BEF741" s="123"/>
      <c r="BEG741" s="123"/>
      <c r="BEH741" s="123"/>
      <c r="BEI741" s="123"/>
      <c r="BEJ741" s="123"/>
      <c r="BEK741" s="123"/>
      <c r="BEL741" s="123"/>
      <c r="BEM741" s="123"/>
      <c r="BEN741" s="123"/>
      <c r="BEO741" s="123"/>
      <c r="BEP741" s="123"/>
      <c r="BEQ741" s="123"/>
      <c r="BER741" s="123"/>
      <c r="BES741" s="123"/>
      <c r="BET741" s="123"/>
      <c r="BEU741" s="123"/>
      <c r="BEV741" s="123"/>
      <c r="BEW741" s="123"/>
      <c r="BEX741" s="123"/>
      <c r="BEY741" s="123"/>
      <c r="BEZ741" s="123"/>
      <c r="BFA741" s="123"/>
      <c r="BFB741" s="123"/>
      <c r="BFC741" s="123"/>
      <c r="BFD741" s="123"/>
      <c r="BFE741" s="123"/>
      <c r="BFF741" s="123"/>
      <c r="BFG741" s="123"/>
      <c r="BFH741" s="123"/>
      <c r="BFI741" s="123"/>
      <c r="BFJ741" s="123"/>
      <c r="BFK741" s="123"/>
      <c r="BFL741" s="123"/>
      <c r="BFM741" s="123"/>
      <c r="BFN741" s="123"/>
      <c r="BFO741" s="123"/>
      <c r="BFP741" s="123"/>
      <c r="BFQ741" s="123"/>
      <c r="BFR741" s="123"/>
      <c r="BFS741" s="123"/>
      <c r="BFT741" s="123"/>
      <c r="BFU741" s="123"/>
      <c r="BFV741" s="123"/>
      <c r="BFW741" s="123"/>
      <c r="BFX741" s="123"/>
      <c r="BFY741" s="123"/>
      <c r="BFZ741" s="123"/>
      <c r="BGA741" s="123"/>
      <c r="BGB741" s="123"/>
      <c r="BGC741" s="123"/>
      <c r="BGD741" s="123"/>
      <c r="BGE741" s="123"/>
      <c r="BGF741" s="123"/>
      <c r="BGG741" s="123"/>
      <c r="BGH741" s="123"/>
      <c r="BGI741" s="123"/>
      <c r="BGJ741" s="123"/>
      <c r="BGK741" s="123"/>
      <c r="BGL741" s="123"/>
      <c r="BGM741" s="123"/>
      <c r="BGN741" s="123"/>
      <c r="BGO741" s="123"/>
      <c r="BGP741" s="123"/>
      <c r="BGQ741" s="123"/>
      <c r="BGR741" s="123"/>
      <c r="BGS741" s="123"/>
      <c r="BGT741" s="123"/>
      <c r="BGU741" s="123"/>
      <c r="BGV741" s="123"/>
      <c r="BGW741" s="123"/>
      <c r="BGX741" s="123"/>
      <c r="BGY741" s="123"/>
      <c r="BGZ741" s="123"/>
      <c r="BHA741" s="123"/>
      <c r="BHB741" s="123"/>
      <c r="BHC741" s="123"/>
      <c r="BHD741" s="123"/>
      <c r="BHE741" s="123"/>
      <c r="BHF741" s="123"/>
      <c r="BHG741" s="123"/>
      <c r="BHH741" s="123"/>
      <c r="BHI741" s="123"/>
      <c r="BHJ741" s="123"/>
      <c r="BHK741" s="123"/>
      <c r="BHL741" s="123"/>
      <c r="BHM741" s="123"/>
      <c r="BHN741" s="123"/>
      <c r="BHO741" s="123"/>
      <c r="BHP741" s="123"/>
      <c r="BHQ741" s="123"/>
      <c r="BHR741" s="123"/>
      <c r="BHS741" s="123"/>
      <c r="BHT741" s="123"/>
      <c r="BHU741" s="123"/>
      <c r="BHV741" s="123"/>
      <c r="BHW741" s="123"/>
      <c r="BHX741" s="123"/>
      <c r="BHY741" s="123"/>
      <c r="BHZ741" s="123"/>
      <c r="BIA741" s="123"/>
      <c r="BIB741" s="123"/>
      <c r="BIC741" s="123"/>
      <c r="BID741" s="123"/>
      <c r="BIE741" s="123"/>
      <c r="BIF741" s="123"/>
      <c r="BIG741" s="123"/>
      <c r="BIH741" s="123"/>
      <c r="BII741" s="123"/>
      <c r="BIJ741" s="123"/>
      <c r="BIK741" s="123"/>
      <c r="BIL741" s="123"/>
      <c r="BIM741" s="123"/>
      <c r="BIN741" s="123"/>
      <c r="BIO741" s="123"/>
      <c r="BIP741" s="123"/>
      <c r="BIQ741" s="123"/>
      <c r="BIR741" s="123"/>
      <c r="BIS741" s="123"/>
      <c r="BIT741" s="123"/>
      <c r="BIU741" s="123"/>
      <c r="BIV741" s="123"/>
      <c r="BIW741" s="123"/>
      <c r="BIX741" s="123"/>
      <c r="BIY741" s="123"/>
      <c r="BIZ741" s="123"/>
      <c r="BJA741" s="123"/>
      <c r="BJB741" s="123"/>
      <c r="BJC741" s="123"/>
      <c r="BJD741" s="123"/>
      <c r="BJE741" s="123"/>
      <c r="BJF741" s="123"/>
      <c r="BJG741" s="123"/>
      <c r="BJH741" s="123"/>
      <c r="BJI741" s="123"/>
      <c r="BJJ741" s="123"/>
      <c r="BJK741" s="123"/>
      <c r="BJL741" s="123"/>
      <c r="BJM741" s="123"/>
      <c r="BJN741" s="123"/>
      <c r="BJO741" s="123"/>
      <c r="BJP741" s="123"/>
      <c r="BJQ741" s="123"/>
      <c r="BJR741" s="123"/>
      <c r="BJS741" s="123"/>
      <c r="BJT741" s="123"/>
      <c r="BJU741" s="123"/>
      <c r="BJV741" s="123"/>
      <c r="BJW741" s="123"/>
      <c r="BJX741" s="123"/>
      <c r="BJY741" s="123"/>
      <c r="BJZ741" s="123"/>
      <c r="BKA741" s="123"/>
      <c r="BKB741" s="123"/>
      <c r="BKC741" s="123"/>
      <c r="BKD741" s="123"/>
      <c r="BKE741" s="123"/>
      <c r="BKF741" s="123"/>
      <c r="BKG741" s="123"/>
      <c r="BKH741" s="123"/>
      <c r="BKI741" s="123"/>
      <c r="BKJ741" s="123"/>
      <c r="BKK741" s="123"/>
      <c r="BKL741" s="123"/>
      <c r="BKM741" s="123"/>
      <c r="BKN741" s="123"/>
      <c r="BKO741" s="123"/>
      <c r="BKP741" s="123"/>
      <c r="BKQ741" s="123"/>
      <c r="BKR741" s="123"/>
      <c r="BKS741" s="123"/>
      <c r="BKT741" s="123"/>
      <c r="BKU741" s="123"/>
      <c r="BKV741" s="123"/>
      <c r="BKW741" s="123"/>
      <c r="BKX741" s="123"/>
      <c r="BKY741" s="123"/>
      <c r="BKZ741" s="123"/>
      <c r="BLA741" s="123"/>
      <c r="BLB741" s="123"/>
      <c r="BLC741" s="123"/>
      <c r="BLD741" s="123"/>
      <c r="BLE741" s="123"/>
      <c r="BLF741" s="123"/>
      <c r="BLG741" s="123"/>
      <c r="BLH741" s="123"/>
      <c r="BLI741" s="123"/>
      <c r="BLJ741" s="123"/>
      <c r="BLK741" s="123"/>
      <c r="BLL741" s="123"/>
      <c r="BLM741" s="123"/>
      <c r="BLN741" s="123"/>
      <c r="BLO741" s="123"/>
      <c r="BLP741" s="123"/>
      <c r="BLQ741" s="123"/>
      <c r="BLR741" s="123"/>
      <c r="BLS741" s="123"/>
      <c r="BLT741" s="123"/>
      <c r="BLU741" s="123"/>
      <c r="BLV741" s="123"/>
      <c r="BLW741" s="123"/>
      <c r="BLX741" s="123"/>
      <c r="BLY741" s="123"/>
      <c r="BLZ741" s="123"/>
      <c r="BMA741" s="123"/>
      <c r="BMB741" s="123"/>
      <c r="BMC741" s="123"/>
      <c r="BMD741" s="123"/>
      <c r="BME741" s="123"/>
      <c r="BMF741" s="123"/>
      <c r="BMG741" s="123"/>
      <c r="BMH741" s="123"/>
      <c r="BMI741" s="123"/>
      <c r="BMJ741" s="123"/>
      <c r="BMK741" s="123"/>
      <c r="BML741" s="123"/>
      <c r="BMM741" s="123"/>
      <c r="BMN741" s="123"/>
      <c r="BMO741" s="123"/>
      <c r="BMP741" s="123"/>
      <c r="BMQ741" s="123"/>
      <c r="BMR741" s="123"/>
      <c r="BMS741" s="123"/>
      <c r="BMT741" s="123"/>
      <c r="BMU741" s="123"/>
      <c r="BMV741" s="123"/>
      <c r="BMW741" s="123"/>
      <c r="BMX741" s="123"/>
      <c r="BMY741" s="123"/>
      <c r="BMZ741" s="123"/>
      <c r="BNA741" s="123"/>
      <c r="BNB741" s="123"/>
      <c r="BNC741" s="123"/>
      <c r="BND741" s="123"/>
      <c r="BNE741" s="123"/>
      <c r="BNF741" s="123"/>
      <c r="BNG741" s="123"/>
      <c r="BNH741" s="123"/>
      <c r="BNI741" s="123"/>
      <c r="BNJ741" s="123"/>
      <c r="BNK741" s="123"/>
      <c r="BNL741" s="123"/>
      <c r="BNM741" s="123"/>
      <c r="BNN741" s="123"/>
      <c r="BNO741" s="123"/>
      <c r="BNP741" s="123"/>
      <c r="BNQ741" s="123"/>
      <c r="BNR741" s="123"/>
      <c r="BNS741" s="123"/>
      <c r="BNT741" s="123"/>
      <c r="BNU741" s="123"/>
      <c r="BNV741" s="123"/>
      <c r="BNW741" s="123"/>
      <c r="BNX741" s="123"/>
      <c r="BNY741" s="123"/>
      <c r="BNZ741" s="123"/>
      <c r="BOA741" s="123"/>
      <c r="BOB741" s="123"/>
      <c r="BOC741" s="123"/>
      <c r="BOD741" s="123"/>
      <c r="BOE741" s="123"/>
      <c r="BOF741" s="123"/>
      <c r="BOG741" s="123"/>
      <c r="BOH741" s="123"/>
      <c r="BOI741" s="123"/>
      <c r="BOJ741" s="123"/>
      <c r="BOK741" s="123"/>
      <c r="BOL741" s="123"/>
      <c r="BOM741" s="123"/>
      <c r="BON741" s="123"/>
      <c r="BOO741" s="123"/>
      <c r="BOP741" s="123"/>
      <c r="BOQ741" s="123"/>
      <c r="BOR741" s="123"/>
      <c r="BOS741" s="123"/>
      <c r="BOT741" s="123"/>
      <c r="BOU741" s="123"/>
      <c r="BOV741" s="123"/>
      <c r="BOW741" s="123"/>
      <c r="BOX741" s="123"/>
      <c r="BOY741" s="123"/>
      <c r="BOZ741" s="123"/>
      <c r="BPA741" s="123"/>
      <c r="BPB741" s="123"/>
      <c r="BPC741" s="123"/>
      <c r="BPD741" s="123"/>
      <c r="BPE741" s="123"/>
      <c r="BPF741" s="123"/>
      <c r="BPG741" s="123"/>
      <c r="BPH741" s="123"/>
      <c r="BPI741" s="123"/>
      <c r="BPJ741" s="123"/>
      <c r="BPK741" s="123"/>
      <c r="BPL741" s="123"/>
      <c r="BPM741" s="123"/>
      <c r="BPN741" s="123"/>
      <c r="BPO741" s="123"/>
      <c r="BPP741" s="123"/>
      <c r="BPQ741" s="123"/>
      <c r="BPR741" s="123"/>
      <c r="BPS741" s="123"/>
      <c r="BPT741" s="123"/>
      <c r="BPU741" s="123"/>
      <c r="BPV741" s="123"/>
      <c r="BPW741" s="123"/>
      <c r="BPX741" s="123"/>
      <c r="BPY741" s="123"/>
      <c r="BPZ741" s="123"/>
      <c r="BQA741" s="123"/>
      <c r="BQB741" s="123"/>
      <c r="BQC741" s="123"/>
      <c r="BQD741" s="123"/>
      <c r="BQE741" s="123"/>
      <c r="BQF741" s="123"/>
      <c r="BQG741" s="123"/>
      <c r="BQH741" s="123"/>
      <c r="BQI741" s="123"/>
      <c r="BQJ741" s="123"/>
      <c r="BQK741" s="123"/>
      <c r="BQL741" s="123"/>
      <c r="BQM741" s="123"/>
      <c r="BQN741" s="123"/>
      <c r="BQO741" s="123"/>
      <c r="BQP741" s="123"/>
      <c r="BQQ741" s="123"/>
      <c r="BQR741" s="123"/>
      <c r="BQS741" s="123"/>
      <c r="BQT741" s="123"/>
      <c r="BQU741" s="123"/>
      <c r="BQV741" s="123"/>
      <c r="BQW741" s="123"/>
      <c r="BQX741" s="123"/>
      <c r="BQY741" s="123"/>
      <c r="BQZ741" s="123"/>
      <c r="BRA741" s="123"/>
      <c r="BRB741" s="123"/>
      <c r="BRC741" s="123"/>
      <c r="BRD741" s="123"/>
      <c r="BRE741" s="123"/>
      <c r="BRF741" s="123"/>
      <c r="BRG741" s="123"/>
      <c r="BRH741" s="123"/>
      <c r="BRI741" s="123"/>
      <c r="BRJ741" s="123"/>
      <c r="BRK741" s="123"/>
      <c r="BRL741" s="123"/>
      <c r="BRM741" s="123"/>
      <c r="BRN741" s="123"/>
      <c r="BRO741" s="123"/>
      <c r="BRP741" s="123"/>
      <c r="BRQ741" s="123"/>
      <c r="BRR741" s="123"/>
      <c r="BRS741" s="123"/>
      <c r="BRT741" s="123"/>
      <c r="BRU741" s="123"/>
      <c r="BRV741" s="123"/>
      <c r="BRW741" s="123"/>
      <c r="BRX741" s="123"/>
      <c r="BRY741" s="123"/>
      <c r="BRZ741" s="123"/>
      <c r="BSA741" s="123"/>
      <c r="BSB741" s="123"/>
      <c r="BSC741" s="123"/>
      <c r="BSD741" s="123"/>
      <c r="BSE741" s="123"/>
      <c r="BSF741" s="123"/>
      <c r="BSG741" s="123"/>
      <c r="BSH741" s="123"/>
      <c r="BSI741" s="123"/>
      <c r="BSJ741" s="123"/>
      <c r="BSK741" s="123"/>
      <c r="BSL741" s="123"/>
      <c r="BSM741" s="123"/>
      <c r="BSN741" s="123"/>
      <c r="BSO741" s="123"/>
      <c r="BSP741" s="123"/>
      <c r="BSQ741" s="123"/>
      <c r="BSR741" s="123"/>
      <c r="BSS741" s="123"/>
      <c r="BST741" s="123"/>
      <c r="BSU741" s="123"/>
      <c r="BSV741" s="123"/>
      <c r="BSW741" s="123"/>
      <c r="BSX741" s="123"/>
      <c r="BSY741" s="123"/>
      <c r="BSZ741" s="123"/>
      <c r="BTA741" s="123"/>
      <c r="BTB741" s="123"/>
      <c r="BTC741" s="123"/>
      <c r="BTD741" s="123"/>
      <c r="BTE741" s="123"/>
      <c r="BTF741" s="123"/>
      <c r="BTG741" s="123"/>
      <c r="BTH741" s="123"/>
      <c r="BTI741" s="123"/>
      <c r="BTJ741" s="123"/>
      <c r="BTK741" s="123"/>
      <c r="BTL741" s="123"/>
      <c r="BTM741" s="123"/>
      <c r="BTN741" s="123"/>
      <c r="BTO741" s="123"/>
      <c r="BTP741" s="123"/>
      <c r="BTQ741" s="123"/>
      <c r="BTR741" s="123"/>
      <c r="BTS741" s="123"/>
      <c r="BTT741" s="123"/>
      <c r="BTU741" s="123"/>
      <c r="BTV741" s="123"/>
      <c r="BTW741" s="123"/>
      <c r="BTX741" s="123"/>
      <c r="BTY741" s="123"/>
      <c r="BTZ741" s="123"/>
      <c r="BUA741" s="123"/>
      <c r="BUB741" s="123"/>
      <c r="BUC741" s="123"/>
      <c r="BUD741" s="123"/>
      <c r="BUE741" s="123"/>
      <c r="BUF741" s="123"/>
      <c r="BUG741" s="123"/>
      <c r="BUH741" s="123"/>
      <c r="BUI741" s="123"/>
      <c r="BUJ741" s="123"/>
      <c r="BUK741" s="123"/>
      <c r="BUL741" s="123"/>
      <c r="BUM741" s="123"/>
      <c r="BUN741" s="123"/>
      <c r="BUO741" s="123"/>
      <c r="BUP741" s="123"/>
      <c r="BUQ741" s="123"/>
      <c r="BUR741" s="123"/>
      <c r="BUS741" s="123"/>
      <c r="BUT741" s="123"/>
      <c r="BUU741" s="123"/>
      <c r="BUV741" s="123"/>
      <c r="BUW741" s="123"/>
      <c r="BUX741" s="123"/>
      <c r="BUY741" s="123"/>
      <c r="BUZ741" s="123"/>
      <c r="BVA741" s="123"/>
      <c r="BVB741" s="123"/>
      <c r="BVC741" s="123"/>
      <c r="BVD741" s="123"/>
      <c r="BVE741" s="123"/>
      <c r="BVF741" s="123"/>
      <c r="BVG741" s="123"/>
      <c r="BVH741" s="123"/>
      <c r="BVI741" s="123"/>
      <c r="BVJ741" s="123"/>
      <c r="BVK741" s="123"/>
      <c r="BVL741" s="123"/>
      <c r="BVM741" s="123"/>
      <c r="BVN741" s="123"/>
      <c r="BVO741" s="123"/>
      <c r="BVP741" s="123"/>
      <c r="BVQ741" s="123"/>
      <c r="BVR741" s="123"/>
      <c r="BVS741" s="123"/>
      <c r="BVT741" s="123"/>
      <c r="BVU741" s="123"/>
      <c r="BVV741" s="123"/>
      <c r="BVW741" s="123"/>
      <c r="BVX741" s="123"/>
      <c r="BVY741" s="123"/>
      <c r="BVZ741" s="123"/>
      <c r="BWA741" s="123"/>
      <c r="BWB741" s="123"/>
      <c r="BWC741" s="123"/>
      <c r="BWD741" s="123"/>
      <c r="BWE741" s="123"/>
      <c r="BWF741" s="123"/>
      <c r="BWG741" s="123"/>
      <c r="BWH741" s="123"/>
      <c r="BWI741" s="123"/>
      <c r="BWJ741" s="123"/>
      <c r="BWK741" s="123"/>
      <c r="BWL741" s="123"/>
      <c r="BWM741" s="123"/>
      <c r="BWN741" s="123"/>
      <c r="BWO741" s="123"/>
      <c r="BWP741" s="123"/>
      <c r="BWQ741" s="123"/>
      <c r="BWR741" s="123"/>
      <c r="BWS741" s="123"/>
      <c r="BWT741" s="123"/>
      <c r="BWU741" s="123"/>
      <c r="BWV741" s="123"/>
      <c r="BWW741" s="123"/>
      <c r="BWX741" s="123"/>
      <c r="BWY741" s="123"/>
      <c r="BWZ741" s="123"/>
      <c r="BXA741" s="123"/>
      <c r="BXB741" s="123"/>
      <c r="BXC741" s="123"/>
      <c r="BXD741" s="123"/>
      <c r="BXE741" s="123"/>
      <c r="BXF741" s="123"/>
      <c r="BXG741" s="123"/>
      <c r="BXH741" s="123"/>
      <c r="BXI741" s="123"/>
      <c r="BXJ741" s="123"/>
      <c r="BXK741" s="123"/>
      <c r="BXL741" s="123"/>
      <c r="BXM741" s="123"/>
      <c r="BXN741" s="123"/>
      <c r="BXO741" s="123"/>
      <c r="BXP741" s="123"/>
      <c r="BXQ741" s="123"/>
      <c r="BXR741" s="123"/>
      <c r="BXS741" s="123"/>
      <c r="BXT741" s="123"/>
      <c r="BXU741" s="123"/>
      <c r="BXV741" s="123"/>
      <c r="BXW741" s="123"/>
      <c r="BXX741" s="123"/>
      <c r="BXY741" s="123"/>
      <c r="BXZ741" s="123"/>
      <c r="BYA741" s="123"/>
      <c r="BYB741" s="123"/>
      <c r="BYC741" s="123"/>
      <c r="BYD741" s="123"/>
      <c r="BYE741" s="123"/>
      <c r="BYF741" s="123"/>
      <c r="BYG741" s="123"/>
      <c r="BYH741" s="123"/>
      <c r="BYI741" s="123"/>
      <c r="BYJ741" s="123"/>
      <c r="BYK741" s="123"/>
      <c r="BYL741" s="123"/>
      <c r="BYM741" s="123"/>
      <c r="BYN741" s="123"/>
      <c r="BYO741" s="123"/>
      <c r="BYP741" s="123"/>
      <c r="BYQ741" s="123"/>
      <c r="BYR741" s="123"/>
      <c r="BYS741" s="123"/>
      <c r="BYT741" s="123"/>
      <c r="BYU741" s="123"/>
      <c r="BYV741" s="123"/>
      <c r="BYW741" s="123"/>
      <c r="BYX741" s="123"/>
      <c r="BYY741" s="123"/>
      <c r="BYZ741" s="123"/>
      <c r="BZA741" s="123"/>
      <c r="BZB741" s="123"/>
      <c r="BZC741" s="123"/>
      <c r="BZD741" s="123"/>
      <c r="BZE741" s="123"/>
      <c r="BZF741" s="123"/>
      <c r="BZG741" s="123"/>
      <c r="BZH741" s="123"/>
      <c r="BZI741" s="123"/>
      <c r="BZJ741" s="123"/>
      <c r="BZK741" s="123"/>
      <c r="BZL741" s="123"/>
      <c r="BZM741" s="123"/>
      <c r="BZN741" s="123"/>
      <c r="BZO741" s="123"/>
      <c r="BZP741" s="123"/>
      <c r="BZQ741" s="123"/>
      <c r="BZR741" s="123"/>
      <c r="BZS741" s="123"/>
      <c r="BZT741" s="123"/>
      <c r="BZU741" s="123"/>
      <c r="BZV741" s="123"/>
      <c r="BZW741" s="123"/>
      <c r="BZX741" s="123"/>
      <c r="BZY741" s="123"/>
      <c r="BZZ741" s="123"/>
      <c r="CAA741" s="123"/>
      <c r="CAB741" s="123"/>
      <c r="CAC741" s="123"/>
      <c r="CAD741" s="123"/>
      <c r="CAE741" s="123"/>
      <c r="CAF741" s="123"/>
      <c r="CAG741" s="123"/>
      <c r="CAH741" s="123"/>
      <c r="CAI741" s="123"/>
      <c r="CAJ741" s="123"/>
      <c r="CAK741" s="123"/>
      <c r="CAL741" s="123"/>
      <c r="CAM741" s="123"/>
      <c r="CAN741" s="123"/>
      <c r="CAO741" s="123"/>
      <c r="CAP741" s="123"/>
      <c r="CAQ741" s="123"/>
      <c r="CAR741" s="123"/>
      <c r="CAS741" s="123"/>
      <c r="CAT741" s="123"/>
      <c r="CAU741" s="123"/>
      <c r="CAV741" s="123"/>
      <c r="CAW741" s="123"/>
      <c r="CAX741" s="123"/>
      <c r="CAY741" s="123"/>
      <c r="CAZ741" s="123"/>
      <c r="CBA741" s="123"/>
      <c r="CBB741" s="123"/>
      <c r="CBC741" s="123"/>
      <c r="CBD741" s="123"/>
      <c r="CBE741" s="123"/>
      <c r="CBF741" s="123"/>
      <c r="CBG741" s="123"/>
      <c r="CBH741" s="123"/>
      <c r="CBI741" s="123"/>
      <c r="CBJ741" s="123"/>
      <c r="CBK741" s="123"/>
      <c r="CBL741" s="123"/>
      <c r="CBM741" s="123"/>
      <c r="CBN741" s="123"/>
      <c r="CBO741" s="123"/>
      <c r="CBP741" s="123"/>
      <c r="CBQ741" s="123"/>
      <c r="CBR741" s="123"/>
      <c r="CBS741" s="123"/>
      <c r="CBT741" s="123"/>
      <c r="CBU741" s="123"/>
      <c r="CBV741" s="123"/>
      <c r="CBW741" s="123"/>
      <c r="CBX741" s="123"/>
      <c r="CBY741" s="123"/>
      <c r="CBZ741" s="123"/>
      <c r="CCA741" s="123"/>
      <c r="CCB741" s="123"/>
      <c r="CCC741" s="123"/>
      <c r="CCD741" s="123"/>
      <c r="CCE741" s="123"/>
      <c r="CCF741" s="123"/>
      <c r="CCG741" s="123"/>
      <c r="CCH741" s="123"/>
      <c r="CCI741" s="123"/>
      <c r="CCJ741" s="123"/>
      <c r="CCK741" s="123"/>
      <c r="CCL741" s="123"/>
      <c r="CCM741" s="123"/>
      <c r="CCN741" s="123"/>
      <c r="CCO741" s="123"/>
      <c r="CCP741" s="123"/>
      <c r="CCQ741" s="123"/>
      <c r="CCR741" s="123"/>
      <c r="CCS741" s="123"/>
      <c r="CCT741" s="123"/>
      <c r="CCU741" s="123"/>
      <c r="CCV741" s="123"/>
      <c r="CCW741" s="123"/>
      <c r="CCX741" s="123"/>
      <c r="CCY741" s="123"/>
      <c r="CCZ741" s="123"/>
      <c r="CDA741" s="123"/>
      <c r="CDB741" s="123"/>
      <c r="CDC741" s="123"/>
      <c r="CDD741" s="123"/>
      <c r="CDE741" s="123"/>
      <c r="CDF741" s="123"/>
      <c r="CDG741" s="123"/>
      <c r="CDH741" s="123"/>
      <c r="CDI741" s="123"/>
      <c r="CDJ741" s="123"/>
      <c r="CDK741" s="123"/>
      <c r="CDL741" s="123"/>
      <c r="CDM741" s="123"/>
      <c r="CDN741" s="123"/>
      <c r="CDO741" s="123"/>
      <c r="CDP741" s="123"/>
      <c r="CDQ741" s="123"/>
      <c r="CDR741" s="123"/>
      <c r="CDS741" s="123"/>
      <c r="CDT741" s="123"/>
      <c r="CDU741" s="123"/>
      <c r="CDV741" s="123"/>
      <c r="CDW741" s="123"/>
      <c r="CDX741" s="123"/>
      <c r="CDY741" s="123"/>
      <c r="CDZ741" s="123"/>
      <c r="CEA741" s="123"/>
      <c r="CEB741" s="123"/>
      <c r="CEC741" s="123"/>
      <c r="CED741" s="123"/>
      <c r="CEE741" s="123"/>
      <c r="CEF741" s="123"/>
      <c r="CEG741" s="123"/>
      <c r="CEH741" s="123"/>
      <c r="CEI741" s="123"/>
      <c r="CEJ741" s="123"/>
      <c r="CEK741" s="123"/>
      <c r="CEL741" s="123"/>
      <c r="CEM741" s="123"/>
      <c r="CEN741" s="123"/>
      <c r="CEO741" s="123"/>
      <c r="CEP741" s="123"/>
      <c r="CEQ741" s="123"/>
      <c r="CER741" s="123"/>
      <c r="CES741" s="123"/>
      <c r="CET741" s="123"/>
      <c r="CEU741" s="123"/>
      <c r="CEV741" s="123"/>
      <c r="CEW741" s="123"/>
      <c r="CEX741" s="123"/>
      <c r="CEY741" s="123"/>
      <c r="CEZ741" s="123"/>
      <c r="CFA741" s="123"/>
      <c r="CFB741" s="123"/>
      <c r="CFC741" s="123"/>
      <c r="CFD741" s="123"/>
      <c r="CFE741" s="123"/>
      <c r="CFF741" s="123"/>
      <c r="CFG741" s="123"/>
      <c r="CFH741" s="123"/>
      <c r="CFI741" s="123"/>
      <c r="CFJ741" s="123"/>
      <c r="CFK741" s="123"/>
      <c r="CFL741" s="123"/>
      <c r="CFM741" s="123"/>
      <c r="CFN741" s="123"/>
      <c r="CFO741" s="123"/>
      <c r="CFP741" s="123"/>
      <c r="CFQ741" s="123"/>
      <c r="CFR741" s="123"/>
      <c r="CFS741" s="123"/>
      <c r="CFT741" s="123"/>
      <c r="CFU741" s="123"/>
      <c r="CFV741" s="123"/>
      <c r="CFW741" s="123"/>
      <c r="CFX741" s="123"/>
      <c r="CFY741" s="123"/>
      <c r="CFZ741" s="123"/>
      <c r="CGA741" s="123"/>
      <c r="CGB741" s="123"/>
      <c r="CGC741" s="123"/>
      <c r="CGD741" s="123"/>
      <c r="CGE741" s="123"/>
      <c r="CGF741" s="123"/>
      <c r="CGG741" s="123"/>
      <c r="CGH741" s="123"/>
      <c r="CGI741" s="123"/>
      <c r="CGJ741" s="123"/>
      <c r="CGK741" s="123"/>
      <c r="CGL741" s="123"/>
      <c r="CGM741" s="123"/>
      <c r="CGN741" s="123"/>
      <c r="CGO741" s="123"/>
      <c r="CGP741" s="123"/>
      <c r="CGQ741" s="123"/>
      <c r="CGR741" s="123"/>
      <c r="CGS741" s="123"/>
      <c r="CGT741" s="123"/>
      <c r="CGU741" s="123"/>
      <c r="CGV741" s="123"/>
      <c r="CGW741" s="123"/>
      <c r="CGX741" s="123"/>
      <c r="CGY741" s="123"/>
      <c r="CGZ741" s="123"/>
      <c r="CHA741" s="123"/>
      <c r="CHB741" s="123"/>
      <c r="CHC741" s="123"/>
      <c r="CHD741" s="123"/>
      <c r="CHE741" s="123"/>
      <c r="CHF741" s="123"/>
      <c r="CHG741" s="123"/>
      <c r="CHH741" s="123"/>
      <c r="CHI741" s="123"/>
      <c r="CHJ741" s="123"/>
      <c r="CHK741" s="123"/>
      <c r="CHL741" s="123"/>
      <c r="CHM741" s="123"/>
      <c r="CHN741" s="123"/>
      <c r="CHO741" s="123"/>
      <c r="CHP741" s="123"/>
      <c r="CHQ741" s="123"/>
      <c r="CHR741" s="123"/>
      <c r="CHS741" s="123"/>
      <c r="CHT741" s="123"/>
      <c r="CHU741" s="123"/>
      <c r="CHV741" s="123"/>
      <c r="CHW741" s="123"/>
      <c r="CHX741" s="123"/>
      <c r="CHY741" s="123"/>
      <c r="CHZ741" s="123"/>
      <c r="CIA741" s="123"/>
      <c r="CIB741" s="123"/>
      <c r="CIC741" s="123"/>
      <c r="CID741" s="123"/>
      <c r="CIE741" s="123"/>
      <c r="CIF741" s="123"/>
      <c r="CIG741" s="123"/>
      <c r="CIH741" s="123"/>
      <c r="CII741" s="123"/>
      <c r="CIJ741" s="123"/>
      <c r="CIK741" s="123"/>
      <c r="CIL741" s="123"/>
      <c r="CIM741" s="123"/>
      <c r="CIN741" s="123"/>
      <c r="CIO741" s="123"/>
      <c r="CIP741" s="123"/>
      <c r="CIQ741" s="123"/>
      <c r="CIR741" s="123"/>
      <c r="CIS741" s="123"/>
      <c r="CIT741" s="123"/>
      <c r="CIU741" s="123"/>
      <c r="CIV741" s="123"/>
      <c r="CIW741" s="123"/>
      <c r="CIX741" s="123"/>
      <c r="CIY741" s="123"/>
      <c r="CIZ741" s="123"/>
      <c r="CJA741" s="123"/>
      <c r="CJB741" s="123"/>
      <c r="CJC741" s="123"/>
      <c r="CJD741" s="123"/>
      <c r="CJE741" s="123"/>
      <c r="CJF741" s="123"/>
      <c r="CJG741" s="123"/>
      <c r="CJH741" s="123"/>
      <c r="CJI741" s="123"/>
      <c r="CJJ741" s="123"/>
      <c r="CJK741" s="123"/>
      <c r="CJL741" s="123"/>
      <c r="CJM741" s="123"/>
      <c r="CJN741" s="123"/>
      <c r="CJO741" s="123"/>
      <c r="CJP741" s="123"/>
      <c r="CJQ741" s="123"/>
      <c r="CJR741" s="123"/>
      <c r="CJS741" s="123"/>
      <c r="CJT741" s="123"/>
      <c r="CJU741" s="123"/>
      <c r="CJV741" s="123"/>
      <c r="CJW741" s="123"/>
      <c r="CJX741" s="123"/>
      <c r="CJY741" s="123"/>
      <c r="CJZ741" s="123"/>
      <c r="CKA741" s="123"/>
      <c r="CKB741" s="123"/>
      <c r="CKC741" s="123"/>
      <c r="CKD741" s="123"/>
      <c r="CKE741" s="123"/>
      <c r="CKF741" s="123"/>
      <c r="CKG741" s="123"/>
      <c r="CKH741" s="123"/>
      <c r="CKI741" s="123"/>
      <c r="CKJ741" s="123"/>
      <c r="CKK741" s="123"/>
      <c r="CKL741" s="123"/>
      <c r="CKM741" s="123"/>
      <c r="CKN741" s="123"/>
      <c r="CKO741" s="123"/>
      <c r="CKP741" s="123"/>
      <c r="CKQ741" s="123"/>
      <c r="CKR741" s="123"/>
      <c r="CKS741" s="123"/>
      <c r="CKT741" s="123"/>
      <c r="CKU741" s="123"/>
      <c r="CKV741" s="123"/>
      <c r="CKW741" s="123"/>
      <c r="CKX741" s="123"/>
      <c r="CKY741" s="123"/>
      <c r="CKZ741" s="123"/>
      <c r="CLA741" s="123"/>
      <c r="CLB741" s="123"/>
      <c r="CLC741" s="123"/>
      <c r="CLD741" s="123"/>
      <c r="CLE741" s="123"/>
      <c r="CLF741" s="123"/>
      <c r="CLG741" s="123"/>
      <c r="CLH741" s="123"/>
      <c r="CLI741" s="123"/>
      <c r="CLJ741" s="123"/>
      <c r="CLK741" s="123"/>
      <c r="CLL741" s="123"/>
      <c r="CLM741" s="123"/>
      <c r="CLN741" s="123"/>
      <c r="CLO741" s="123"/>
      <c r="CLP741" s="123"/>
      <c r="CLQ741" s="123"/>
      <c r="CLR741" s="123"/>
      <c r="CLS741" s="123"/>
      <c r="CLT741" s="123"/>
      <c r="CLU741" s="123"/>
      <c r="CLV741" s="123"/>
      <c r="CLW741" s="123"/>
      <c r="CLX741" s="123"/>
      <c r="CLY741" s="123"/>
      <c r="CLZ741" s="123"/>
      <c r="CMA741" s="123"/>
      <c r="CMB741" s="123"/>
      <c r="CMC741" s="123"/>
      <c r="CMD741" s="123"/>
      <c r="CME741" s="123"/>
      <c r="CMF741" s="123"/>
      <c r="CMG741" s="123"/>
      <c r="CMH741" s="123"/>
      <c r="CMI741" s="123"/>
      <c r="CMJ741" s="123"/>
      <c r="CMK741" s="123"/>
      <c r="CML741" s="123"/>
      <c r="CMM741" s="123"/>
      <c r="CMN741" s="123"/>
      <c r="CMO741" s="123"/>
      <c r="CMP741" s="123"/>
      <c r="CMQ741" s="123"/>
      <c r="CMR741" s="123"/>
      <c r="CMS741" s="123"/>
      <c r="CMT741" s="123"/>
      <c r="CMU741" s="123"/>
      <c r="CMV741" s="123"/>
      <c r="CMW741" s="123"/>
      <c r="CMX741" s="123"/>
      <c r="CMY741" s="123"/>
      <c r="CMZ741" s="123"/>
      <c r="CNA741" s="123"/>
      <c r="CNB741" s="123"/>
      <c r="CNC741" s="123"/>
      <c r="CND741" s="123"/>
      <c r="CNE741" s="123"/>
      <c r="CNF741" s="123"/>
      <c r="CNG741" s="123"/>
      <c r="CNH741" s="123"/>
      <c r="CNI741" s="123"/>
      <c r="CNJ741" s="123"/>
      <c r="CNK741" s="123"/>
      <c r="CNL741" s="123"/>
      <c r="CNM741" s="123"/>
      <c r="CNN741" s="123"/>
      <c r="CNO741" s="123"/>
      <c r="CNP741" s="123"/>
      <c r="CNQ741" s="123"/>
      <c r="CNR741" s="123"/>
      <c r="CNS741" s="123"/>
      <c r="CNT741" s="123"/>
      <c r="CNU741" s="123"/>
      <c r="CNV741" s="123"/>
      <c r="CNW741" s="123"/>
      <c r="CNX741" s="123"/>
      <c r="CNY741" s="123"/>
      <c r="CNZ741" s="123"/>
      <c r="COA741" s="123"/>
      <c r="COB741" s="123"/>
      <c r="COC741" s="123"/>
      <c r="COD741" s="123"/>
      <c r="COE741" s="123"/>
      <c r="COF741" s="123"/>
      <c r="COG741" s="123"/>
      <c r="COH741" s="123"/>
      <c r="COI741" s="123"/>
      <c r="COJ741" s="123"/>
      <c r="COK741" s="123"/>
      <c r="COL741" s="123"/>
      <c r="COM741" s="123"/>
      <c r="CON741" s="123"/>
      <c r="COO741" s="123"/>
      <c r="COP741" s="123"/>
      <c r="COQ741" s="123"/>
      <c r="COR741" s="123"/>
      <c r="COS741" s="123"/>
      <c r="COT741" s="123"/>
      <c r="COU741" s="123"/>
      <c r="COV741" s="123"/>
      <c r="COW741" s="123"/>
      <c r="COX741" s="123"/>
      <c r="COY741" s="123"/>
      <c r="COZ741" s="123"/>
      <c r="CPA741" s="123"/>
      <c r="CPB741" s="123"/>
      <c r="CPC741" s="123"/>
      <c r="CPD741" s="123"/>
      <c r="CPE741" s="123"/>
      <c r="CPF741" s="123"/>
      <c r="CPG741" s="123"/>
      <c r="CPH741" s="123"/>
      <c r="CPI741" s="123"/>
      <c r="CPJ741" s="123"/>
      <c r="CPK741" s="123"/>
      <c r="CPL741" s="123"/>
      <c r="CPM741" s="123"/>
      <c r="CPN741" s="123"/>
      <c r="CPO741" s="123"/>
      <c r="CPP741" s="123"/>
      <c r="CPQ741" s="123"/>
      <c r="CPR741" s="123"/>
      <c r="CPS741" s="123"/>
      <c r="CPT741" s="123"/>
      <c r="CPU741" s="123"/>
      <c r="CPV741" s="123"/>
      <c r="CPW741" s="123"/>
      <c r="CPX741" s="123"/>
      <c r="CPY741" s="123"/>
      <c r="CPZ741" s="123"/>
      <c r="CQA741" s="123"/>
      <c r="CQB741" s="123"/>
      <c r="CQC741" s="123"/>
      <c r="CQD741" s="123"/>
      <c r="CQE741" s="123"/>
      <c r="CQF741" s="123"/>
      <c r="CQG741" s="123"/>
      <c r="CQH741" s="123"/>
      <c r="CQI741" s="123"/>
      <c r="CQJ741" s="123"/>
      <c r="CQK741" s="123"/>
      <c r="CQL741" s="123"/>
      <c r="CQM741" s="123"/>
      <c r="CQN741" s="123"/>
      <c r="CQO741" s="123"/>
      <c r="CQP741" s="123"/>
      <c r="CQQ741" s="123"/>
      <c r="CQR741" s="123"/>
      <c r="CQS741" s="123"/>
      <c r="CQT741" s="123"/>
      <c r="CQU741" s="123"/>
      <c r="CQV741" s="123"/>
      <c r="CQW741" s="123"/>
      <c r="CQX741" s="123"/>
      <c r="CQY741" s="123"/>
      <c r="CQZ741" s="123"/>
      <c r="CRA741" s="123"/>
      <c r="CRB741" s="123"/>
      <c r="CRC741" s="123"/>
      <c r="CRD741" s="123"/>
      <c r="CRE741" s="123"/>
      <c r="CRF741" s="123"/>
      <c r="CRG741" s="123"/>
      <c r="CRH741" s="123"/>
      <c r="CRI741" s="123"/>
      <c r="CRJ741" s="123"/>
      <c r="CRK741" s="123"/>
      <c r="CRL741" s="123"/>
      <c r="CRM741" s="123"/>
      <c r="CRN741" s="123"/>
      <c r="CRO741" s="123"/>
      <c r="CRP741" s="123"/>
      <c r="CRQ741" s="123"/>
      <c r="CRR741" s="123"/>
      <c r="CRS741" s="123"/>
      <c r="CRT741" s="123"/>
      <c r="CRU741" s="123"/>
      <c r="CRV741" s="123"/>
      <c r="CRW741" s="123"/>
      <c r="CRX741" s="123"/>
      <c r="CRY741" s="123"/>
      <c r="CRZ741" s="123"/>
      <c r="CSA741" s="123"/>
      <c r="CSB741" s="123"/>
      <c r="CSC741" s="123"/>
      <c r="CSD741" s="123"/>
      <c r="CSE741" s="123"/>
      <c r="CSF741" s="123"/>
      <c r="CSG741" s="123"/>
      <c r="CSH741" s="123"/>
      <c r="CSI741" s="123"/>
      <c r="CSJ741" s="123"/>
      <c r="CSK741" s="123"/>
      <c r="CSL741" s="123"/>
      <c r="CSM741" s="123"/>
      <c r="CSN741" s="123"/>
      <c r="CSO741" s="123"/>
      <c r="CSP741" s="123"/>
      <c r="CSQ741" s="123"/>
      <c r="CSR741" s="123"/>
      <c r="CSS741" s="123"/>
      <c r="CST741" s="123"/>
      <c r="CSU741" s="123"/>
      <c r="CSV741" s="123"/>
      <c r="CSW741" s="123"/>
      <c r="CSX741" s="123"/>
      <c r="CSY741" s="123"/>
      <c r="CSZ741" s="123"/>
      <c r="CTA741" s="123"/>
      <c r="CTB741" s="123"/>
      <c r="CTC741" s="123"/>
      <c r="CTD741" s="123"/>
      <c r="CTE741" s="123"/>
      <c r="CTF741" s="123"/>
      <c r="CTG741" s="123"/>
      <c r="CTH741" s="123"/>
      <c r="CTI741" s="123"/>
      <c r="CTJ741" s="123"/>
      <c r="CTK741" s="123"/>
      <c r="CTL741" s="123"/>
      <c r="CTM741" s="123"/>
      <c r="CTN741" s="123"/>
      <c r="CTO741" s="123"/>
      <c r="CTP741" s="123"/>
      <c r="CTQ741" s="123"/>
      <c r="CTR741" s="123"/>
      <c r="CTS741" s="123"/>
      <c r="CTT741" s="123"/>
      <c r="CTU741" s="123"/>
      <c r="CTV741" s="123"/>
      <c r="CTW741" s="123"/>
      <c r="CTX741" s="123"/>
      <c r="CTY741" s="123"/>
      <c r="CTZ741" s="123"/>
      <c r="CUA741" s="123"/>
      <c r="CUB741" s="123"/>
      <c r="CUC741" s="123"/>
      <c r="CUD741" s="123"/>
      <c r="CUE741" s="123"/>
      <c r="CUF741" s="123"/>
      <c r="CUG741" s="123"/>
      <c r="CUH741" s="123"/>
      <c r="CUI741" s="123"/>
      <c r="CUJ741" s="123"/>
      <c r="CUK741" s="123"/>
      <c r="CUL741" s="123"/>
      <c r="CUM741" s="123"/>
      <c r="CUN741" s="123"/>
      <c r="CUO741" s="123"/>
      <c r="CUP741" s="123"/>
      <c r="CUQ741" s="123"/>
      <c r="CUR741" s="123"/>
      <c r="CUS741" s="123"/>
      <c r="CUT741" s="123"/>
      <c r="CUU741" s="123"/>
      <c r="CUV741" s="123"/>
      <c r="CUW741" s="123"/>
      <c r="CUX741" s="123"/>
      <c r="CUY741" s="123"/>
      <c r="CUZ741" s="123"/>
      <c r="CVA741" s="123"/>
      <c r="CVB741" s="123"/>
      <c r="CVC741" s="123"/>
      <c r="CVD741" s="123"/>
      <c r="CVE741" s="123"/>
      <c r="CVF741" s="123"/>
      <c r="CVG741" s="123"/>
      <c r="CVH741" s="123"/>
      <c r="CVI741" s="123"/>
      <c r="CVJ741" s="123"/>
      <c r="CVK741" s="123"/>
      <c r="CVL741" s="123"/>
      <c r="CVM741" s="123"/>
      <c r="CVN741" s="123"/>
      <c r="CVO741" s="123"/>
      <c r="CVP741" s="123"/>
      <c r="CVQ741" s="123"/>
      <c r="CVR741" s="123"/>
      <c r="CVS741" s="123"/>
      <c r="CVT741" s="123"/>
      <c r="CVU741" s="123"/>
      <c r="CVV741" s="123"/>
      <c r="CVW741" s="123"/>
      <c r="CVX741" s="123"/>
      <c r="CVY741" s="123"/>
      <c r="CVZ741" s="123"/>
      <c r="CWA741" s="123"/>
      <c r="CWB741" s="123"/>
      <c r="CWC741" s="123"/>
      <c r="CWD741" s="123"/>
      <c r="CWE741" s="123"/>
      <c r="CWF741" s="123"/>
      <c r="CWG741" s="123"/>
      <c r="CWH741" s="123"/>
      <c r="CWI741" s="123"/>
      <c r="CWJ741" s="123"/>
      <c r="CWK741" s="123"/>
      <c r="CWL741" s="123"/>
      <c r="CWM741" s="123"/>
      <c r="CWN741" s="123"/>
      <c r="CWO741" s="123"/>
      <c r="CWP741" s="123"/>
      <c r="CWQ741" s="123"/>
      <c r="CWR741" s="123"/>
      <c r="CWS741" s="123"/>
      <c r="CWT741" s="123"/>
      <c r="CWU741" s="123"/>
      <c r="CWV741" s="123"/>
      <c r="CWW741" s="123"/>
      <c r="CWX741" s="123"/>
      <c r="CWY741" s="123"/>
      <c r="CWZ741" s="123"/>
      <c r="CXA741" s="123"/>
      <c r="CXB741" s="123"/>
      <c r="CXC741" s="123"/>
      <c r="CXD741" s="123"/>
      <c r="CXE741" s="123"/>
      <c r="CXF741" s="123"/>
      <c r="CXG741" s="123"/>
      <c r="CXH741" s="123"/>
      <c r="CXI741" s="123"/>
      <c r="CXJ741" s="123"/>
      <c r="CXK741" s="123"/>
      <c r="CXL741" s="123"/>
      <c r="CXM741" s="123"/>
      <c r="CXN741" s="123"/>
      <c r="CXO741" s="123"/>
      <c r="CXP741" s="123"/>
      <c r="CXQ741" s="123"/>
      <c r="CXR741" s="123"/>
      <c r="CXS741" s="123"/>
      <c r="CXT741" s="123"/>
      <c r="CXU741" s="123"/>
      <c r="CXV741" s="123"/>
      <c r="CXW741" s="123"/>
      <c r="CXX741" s="123"/>
      <c r="CXY741" s="123"/>
      <c r="CXZ741" s="123"/>
      <c r="CYA741" s="123"/>
      <c r="CYB741" s="123"/>
      <c r="CYC741" s="123"/>
      <c r="CYD741" s="123"/>
      <c r="CYE741" s="123"/>
      <c r="CYF741" s="123"/>
      <c r="CYG741" s="123"/>
      <c r="CYH741" s="123"/>
      <c r="CYI741" s="123"/>
      <c r="CYJ741" s="123"/>
      <c r="CYK741" s="123"/>
      <c r="CYL741" s="123"/>
      <c r="CYM741" s="123"/>
      <c r="CYN741" s="123"/>
      <c r="CYO741" s="123"/>
      <c r="CYP741" s="123"/>
      <c r="CYQ741" s="123"/>
      <c r="CYR741" s="123"/>
      <c r="CYS741" s="123"/>
      <c r="CYT741" s="123"/>
      <c r="CYU741" s="123"/>
      <c r="CYV741" s="123"/>
      <c r="CYW741" s="123"/>
      <c r="CYX741" s="123"/>
      <c r="CYY741" s="123"/>
      <c r="CYZ741" s="123"/>
      <c r="CZA741" s="123"/>
      <c r="CZB741" s="123"/>
      <c r="CZC741" s="123"/>
      <c r="CZD741" s="123"/>
      <c r="CZE741" s="123"/>
      <c r="CZF741" s="123"/>
      <c r="CZG741" s="123"/>
      <c r="CZH741" s="123"/>
      <c r="CZI741" s="123"/>
      <c r="CZJ741" s="123"/>
      <c r="CZK741" s="123"/>
      <c r="CZL741" s="123"/>
      <c r="CZM741" s="123"/>
      <c r="CZN741" s="123"/>
      <c r="CZO741" s="123"/>
      <c r="CZP741" s="123"/>
      <c r="CZQ741" s="123"/>
      <c r="CZR741" s="123"/>
      <c r="CZS741" s="123"/>
      <c r="CZT741" s="123"/>
      <c r="CZU741" s="123"/>
      <c r="CZV741" s="123"/>
      <c r="CZW741" s="123"/>
      <c r="CZX741" s="123"/>
      <c r="CZY741" s="123"/>
      <c r="CZZ741" s="123"/>
      <c r="DAA741" s="123"/>
      <c r="DAB741" s="123"/>
      <c r="DAC741" s="123"/>
      <c r="DAD741" s="123"/>
      <c r="DAE741" s="123"/>
      <c r="DAF741" s="123"/>
      <c r="DAG741" s="123"/>
      <c r="DAH741" s="123"/>
      <c r="DAI741" s="123"/>
      <c r="DAJ741" s="123"/>
      <c r="DAK741" s="123"/>
      <c r="DAL741" s="123"/>
      <c r="DAM741" s="123"/>
      <c r="DAN741" s="123"/>
      <c r="DAO741" s="123"/>
      <c r="DAP741" s="123"/>
      <c r="DAQ741" s="123"/>
      <c r="DAR741" s="123"/>
      <c r="DAS741" s="123"/>
      <c r="DAT741" s="123"/>
      <c r="DAU741" s="123"/>
      <c r="DAV741" s="123"/>
      <c r="DAW741" s="123"/>
      <c r="DAX741" s="123"/>
      <c r="DAY741" s="123"/>
      <c r="DAZ741" s="123"/>
      <c r="DBA741" s="123"/>
      <c r="DBB741" s="123"/>
      <c r="DBC741" s="123"/>
      <c r="DBD741" s="123"/>
      <c r="DBE741" s="123"/>
      <c r="DBF741" s="123"/>
      <c r="DBG741" s="123"/>
      <c r="DBH741" s="123"/>
      <c r="DBI741" s="123"/>
      <c r="DBJ741" s="123"/>
      <c r="DBK741" s="123"/>
      <c r="DBL741" s="123"/>
      <c r="DBM741" s="123"/>
      <c r="DBN741" s="123"/>
      <c r="DBO741" s="123"/>
      <c r="DBP741" s="123"/>
      <c r="DBQ741" s="123"/>
      <c r="DBR741" s="123"/>
      <c r="DBS741" s="123"/>
      <c r="DBT741" s="123"/>
      <c r="DBU741" s="123"/>
      <c r="DBV741" s="123"/>
      <c r="DBW741" s="123"/>
      <c r="DBX741" s="123"/>
      <c r="DBY741" s="123"/>
      <c r="DBZ741" s="123"/>
      <c r="DCA741" s="123"/>
      <c r="DCB741" s="123"/>
      <c r="DCC741" s="123"/>
      <c r="DCD741" s="123"/>
      <c r="DCE741" s="123"/>
      <c r="DCF741" s="123"/>
      <c r="DCG741" s="123"/>
      <c r="DCH741" s="123"/>
      <c r="DCI741" s="123"/>
      <c r="DCJ741" s="123"/>
      <c r="DCK741" s="123"/>
      <c r="DCL741" s="123"/>
      <c r="DCM741" s="123"/>
      <c r="DCN741" s="123"/>
      <c r="DCO741" s="123"/>
      <c r="DCP741" s="123"/>
      <c r="DCQ741" s="123"/>
      <c r="DCR741" s="123"/>
      <c r="DCS741" s="123"/>
      <c r="DCT741" s="123"/>
      <c r="DCU741" s="123"/>
      <c r="DCV741" s="123"/>
      <c r="DCW741" s="123"/>
      <c r="DCX741" s="123"/>
      <c r="DCY741" s="123"/>
      <c r="DCZ741" s="123"/>
      <c r="DDA741" s="123"/>
      <c r="DDB741" s="123"/>
      <c r="DDC741" s="123"/>
      <c r="DDD741" s="123"/>
      <c r="DDE741" s="123"/>
      <c r="DDF741" s="123"/>
      <c r="DDG741" s="123"/>
      <c r="DDH741" s="123"/>
      <c r="DDI741" s="123"/>
      <c r="DDJ741" s="123"/>
      <c r="DDK741" s="123"/>
      <c r="DDL741" s="123"/>
      <c r="DDM741" s="123"/>
      <c r="DDN741" s="123"/>
      <c r="DDO741" s="123"/>
      <c r="DDP741" s="123"/>
      <c r="DDQ741" s="123"/>
      <c r="DDR741" s="123"/>
      <c r="DDS741" s="123"/>
      <c r="DDT741" s="123"/>
      <c r="DDU741" s="123"/>
      <c r="DDV741" s="123"/>
      <c r="DDW741" s="123"/>
      <c r="DDX741" s="123"/>
      <c r="DDY741" s="123"/>
      <c r="DDZ741" s="123"/>
      <c r="DEA741" s="123"/>
      <c r="DEB741" s="123"/>
      <c r="DEC741" s="123"/>
      <c r="DED741" s="123"/>
      <c r="DEE741" s="123"/>
      <c r="DEF741" s="123"/>
      <c r="DEG741" s="123"/>
      <c r="DEH741" s="123"/>
      <c r="DEI741" s="123"/>
      <c r="DEJ741" s="123"/>
      <c r="DEK741" s="123"/>
      <c r="DEL741" s="123"/>
      <c r="DEM741" s="123"/>
      <c r="DEN741" s="123"/>
      <c r="DEO741" s="123"/>
      <c r="DEP741" s="123"/>
      <c r="DEQ741" s="123"/>
      <c r="DER741" s="123"/>
      <c r="DES741" s="123"/>
      <c r="DET741" s="123"/>
      <c r="DEU741" s="123"/>
      <c r="DEV741" s="123"/>
      <c r="DEW741" s="123"/>
      <c r="DEX741" s="123"/>
      <c r="DEY741" s="123"/>
      <c r="DEZ741" s="123"/>
      <c r="DFA741" s="123"/>
      <c r="DFB741" s="123"/>
      <c r="DFC741" s="123"/>
      <c r="DFD741" s="123"/>
      <c r="DFE741" s="123"/>
      <c r="DFF741" s="123"/>
      <c r="DFG741" s="123"/>
      <c r="DFH741" s="123"/>
      <c r="DFI741" s="123"/>
      <c r="DFJ741" s="123"/>
      <c r="DFK741" s="123"/>
      <c r="DFL741" s="123"/>
      <c r="DFM741" s="123"/>
      <c r="DFN741" s="123"/>
      <c r="DFO741" s="123"/>
      <c r="DFP741" s="123"/>
      <c r="DFQ741" s="123"/>
      <c r="DFR741" s="123"/>
      <c r="DFS741" s="123"/>
      <c r="DFT741" s="123"/>
      <c r="DFU741" s="123"/>
      <c r="DFV741" s="123"/>
      <c r="DFW741" s="123"/>
      <c r="DFX741" s="123"/>
      <c r="DFY741" s="123"/>
      <c r="DFZ741" s="123"/>
      <c r="DGA741" s="123"/>
      <c r="DGB741" s="123"/>
      <c r="DGC741" s="123"/>
      <c r="DGD741" s="123"/>
      <c r="DGE741" s="123"/>
      <c r="DGF741" s="123"/>
      <c r="DGG741" s="123"/>
      <c r="DGH741" s="123"/>
      <c r="DGI741" s="123"/>
      <c r="DGJ741" s="123"/>
      <c r="DGK741" s="123"/>
      <c r="DGL741" s="123"/>
      <c r="DGM741" s="123"/>
      <c r="DGN741" s="123"/>
      <c r="DGO741" s="123"/>
      <c r="DGP741" s="123"/>
      <c r="DGQ741" s="123"/>
      <c r="DGR741" s="123"/>
      <c r="DGS741" s="123"/>
      <c r="DGT741" s="123"/>
      <c r="DGU741" s="123"/>
      <c r="DGV741" s="123"/>
      <c r="DGW741" s="123"/>
      <c r="DGX741" s="123"/>
      <c r="DGY741" s="123"/>
      <c r="DGZ741" s="123"/>
      <c r="DHA741" s="123"/>
      <c r="DHB741" s="123"/>
      <c r="DHC741" s="123"/>
      <c r="DHD741" s="123"/>
      <c r="DHE741" s="123"/>
      <c r="DHF741" s="123"/>
      <c r="DHG741" s="123"/>
      <c r="DHH741" s="123"/>
      <c r="DHI741" s="123"/>
      <c r="DHJ741" s="123"/>
      <c r="DHK741" s="123"/>
      <c r="DHL741" s="123"/>
      <c r="DHM741" s="123"/>
      <c r="DHN741" s="123"/>
      <c r="DHO741" s="123"/>
      <c r="DHP741" s="123"/>
      <c r="DHQ741" s="123"/>
      <c r="DHR741" s="123"/>
      <c r="DHS741" s="123"/>
      <c r="DHT741" s="123"/>
      <c r="DHU741" s="123"/>
      <c r="DHV741" s="123"/>
      <c r="DHW741" s="123"/>
      <c r="DHX741" s="123"/>
      <c r="DHY741" s="123"/>
      <c r="DHZ741" s="123"/>
      <c r="DIA741" s="123"/>
      <c r="DIB741" s="123"/>
      <c r="DIC741" s="123"/>
      <c r="DID741" s="123"/>
      <c r="DIE741" s="123"/>
      <c r="DIF741" s="123"/>
      <c r="DIG741" s="123"/>
      <c r="DIH741" s="123"/>
      <c r="DII741" s="123"/>
      <c r="DIJ741" s="123"/>
      <c r="DIK741" s="123"/>
      <c r="DIL741" s="123"/>
      <c r="DIM741" s="123"/>
      <c r="DIN741" s="123"/>
      <c r="DIO741" s="123"/>
      <c r="DIP741" s="123"/>
      <c r="DIQ741" s="123"/>
      <c r="DIR741" s="123"/>
      <c r="DIS741" s="123"/>
      <c r="DIT741" s="123"/>
      <c r="DIU741" s="123"/>
      <c r="DIV741" s="123"/>
      <c r="DIW741" s="123"/>
      <c r="DIX741" s="123"/>
      <c r="DIY741" s="123"/>
      <c r="DIZ741" s="123"/>
      <c r="DJA741" s="123"/>
      <c r="DJB741" s="123"/>
      <c r="DJC741" s="123"/>
      <c r="DJD741" s="123"/>
      <c r="DJE741" s="123"/>
      <c r="DJF741" s="123"/>
      <c r="DJG741" s="123"/>
      <c r="DJH741" s="123"/>
      <c r="DJI741" s="123"/>
      <c r="DJJ741" s="123"/>
      <c r="DJK741" s="123"/>
      <c r="DJL741" s="123"/>
      <c r="DJM741" s="123"/>
      <c r="DJN741" s="123"/>
      <c r="DJO741" s="123"/>
      <c r="DJP741" s="123"/>
      <c r="DJQ741" s="123"/>
      <c r="DJR741" s="123"/>
      <c r="DJS741" s="123"/>
      <c r="DJT741" s="123"/>
      <c r="DJU741" s="123"/>
      <c r="DJV741" s="123"/>
      <c r="DJW741" s="123"/>
      <c r="DJX741" s="123"/>
      <c r="DJY741" s="123"/>
      <c r="DJZ741" s="123"/>
      <c r="DKA741" s="123"/>
      <c r="DKB741" s="123"/>
      <c r="DKC741" s="123"/>
      <c r="DKD741" s="123"/>
      <c r="DKE741" s="123"/>
      <c r="DKF741" s="123"/>
      <c r="DKG741" s="123"/>
      <c r="DKH741" s="123"/>
      <c r="DKI741" s="123"/>
      <c r="DKJ741" s="123"/>
      <c r="DKK741" s="123"/>
      <c r="DKL741" s="123"/>
      <c r="DKM741" s="123"/>
      <c r="DKN741" s="123"/>
      <c r="DKO741" s="123"/>
      <c r="DKP741" s="123"/>
      <c r="DKQ741" s="123"/>
      <c r="DKR741" s="123"/>
      <c r="DKS741" s="123"/>
      <c r="DKT741" s="123"/>
      <c r="DKU741" s="123"/>
      <c r="DKV741" s="123"/>
      <c r="DKW741" s="123"/>
      <c r="DKX741" s="123"/>
      <c r="DKY741" s="123"/>
      <c r="DKZ741" s="123"/>
      <c r="DLA741" s="123"/>
      <c r="DLB741" s="123"/>
      <c r="DLC741" s="123"/>
      <c r="DLD741" s="123"/>
      <c r="DLE741" s="123"/>
      <c r="DLF741" s="123"/>
      <c r="DLG741" s="123"/>
      <c r="DLH741" s="123"/>
      <c r="DLI741" s="123"/>
      <c r="DLJ741" s="123"/>
      <c r="DLK741" s="123"/>
      <c r="DLL741" s="123"/>
      <c r="DLM741" s="123"/>
      <c r="DLN741" s="123"/>
      <c r="DLO741" s="123"/>
      <c r="DLP741" s="123"/>
      <c r="DLQ741" s="123"/>
      <c r="DLR741" s="123"/>
      <c r="DLS741" s="123"/>
      <c r="DLT741" s="123"/>
      <c r="DLU741" s="123"/>
      <c r="DLV741" s="123"/>
      <c r="DLW741" s="123"/>
      <c r="DLX741" s="123"/>
      <c r="DLY741" s="123"/>
      <c r="DLZ741" s="123"/>
      <c r="DMA741" s="123"/>
      <c r="DMB741" s="123"/>
      <c r="DMC741" s="123"/>
      <c r="DMD741" s="123"/>
      <c r="DME741" s="123"/>
      <c r="DMF741" s="123"/>
      <c r="DMG741" s="123"/>
      <c r="DMH741" s="123"/>
      <c r="DMI741" s="123"/>
      <c r="DMJ741" s="123"/>
      <c r="DMK741" s="123"/>
      <c r="DML741" s="123"/>
      <c r="DMM741" s="123"/>
      <c r="DMN741" s="123"/>
      <c r="DMO741" s="123"/>
      <c r="DMP741" s="123"/>
      <c r="DMQ741" s="123"/>
      <c r="DMR741" s="123"/>
      <c r="DMS741" s="123"/>
      <c r="DMT741" s="123"/>
      <c r="DMU741" s="123"/>
      <c r="DMV741" s="123"/>
      <c r="DMW741" s="123"/>
      <c r="DMX741" s="123"/>
      <c r="DMY741" s="123"/>
      <c r="DMZ741" s="123"/>
      <c r="DNA741" s="123"/>
      <c r="DNB741" s="123"/>
      <c r="DNC741" s="123"/>
      <c r="DND741" s="123"/>
      <c r="DNE741" s="123"/>
      <c r="DNF741" s="123"/>
      <c r="DNG741" s="123"/>
      <c r="DNH741" s="123"/>
      <c r="DNI741" s="123"/>
      <c r="DNJ741" s="123"/>
      <c r="DNK741" s="123"/>
      <c r="DNL741" s="123"/>
      <c r="DNM741" s="123"/>
      <c r="DNN741" s="123"/>
      <c r="DNO741" s="123"/>
      <c r="DNP741" s="123"/>
      <c r="DNQ741" s="123"/>
      <c r="DNR741" s="123"/>
      <c r="DNS741" s="123"/>
      <c r="DNT741" s="123"/>
      <c r="DNU741" s="123"/>
      <c r="DNV741" s="123"/>
      <c r="DNW741" s="123"/>
      <c r="DNX741" s="123"/>
      <c r="DNY741" s="123"/>
      <c r="DNZ741" s="123"/>
      <c r="DOA741" s="123"/>
      <c r="DOB741" s="123"/>
      <c r="DOC741" s="123"/>
      <c r="DOD741" s="123"/>
      <c r="DOE741" s="123"/>
      <c r="DOF741" s="123"/>
      <c r="DOG741" s="123"/>
      <c r="DOH741" s="123"/>
      <c r="DOI741" s="123"/>
      <c r="DOJ741" s="123"/>
      <c r="DOK741" s="123"/>
      <c r="DOL741" s="123"/>
      <c r="DOM741" s="123"/>
      <c r="DON741" s="123"/>
      <c r="DOO741" s="123"/>
      <c r="DOP741" s="123"/>
      <c r="DOQ741" s="123"/>
      <c r="DOR741" s="123"/>
      <c r="DOS741" s="123"/>
      <c r="DOT741" s="123"/>
      <c r="DOU741" s="123"/>
      <c r="DOV741" s="123"/>
      <c r="DOW741" s="123"/>
      <c r="DOX741" s="123"/>
      <c r="DOY741" s="123"/>
      <c r="DOZ741" s="123"/>
      <c r="DPA741" s="123"/>
      <c r="DPB741" s="123"/>
      <c r="DPC741" s="123"/>
      <c r="DPD741" s="123"/>
      <c r="DPE741" s="123"/>
      <c r="DPF741" s="123"/>
      <c r="DPG741" s="123"/>
      <c r="DPH741" s="123"/>
      <c r="DPI741" s="123"/>
      <c r="DPJ741" s="123"/>
      <c r="DPK741" s="123"/>
      <c r="DPL741" s="123"/>
      <c r="DPM741" s="123"/>
      <c r="DPN741" s="123"/>
      <c r="DPO741" s="123"/>
      <c r="DPP741" s="123"/>
      <c r="DPQ741" s="123"/>
      <c r="DPR741" s="123"/>
      <c r="DPS741" s="123"/>
      <c r="DPT741" s="123"/>
      <c r="DPU741" s="123"/>
      <c r="DPV741" s="123"/>
      <c r="DPW741" s="123"/>
      <c r="DPX741" s="123"/>
      <c r="DPY741" s="123"/>
      <c r="DPZ741" s="123"/>
      <c r="DQA741" s="123"/>
      <c r="DQB741" s="123"/>
      <c r="DQC741" s="123"/>
      <c r="DQD741" s="123"/>
      <c r="DQE741" s="123"/>
      <c r="DQF741" s="123"/>
      <c r="DQG741" s="123"/>
      <c r="DQH741" s="123"/>
      <c r="DQI741" s="123"/>
      <c r="DQJ741" s="123"/>
      <c r="DQK741" s="123"/>
      <c r="DQL741" s="123"/>
      <c r="DQM741" s="123"/>
      <c r="DQN741" s="123"/>
      <c r="DQO741" s="123"/>
      <c r="DQP741" s="123"/>
      <c r="DQQ741" s="123"/>
      <c r="DQR741" s="123"/>
      <c r="DQS741" s="123"/>
      <c r="DQT741" s="123"/>
      <c r="DQU741" s="123"/>
      <c r="DQV741" s="123"/>
      <c r="DQW741" s="123"/>
      <c r="DQX741" s="123"/>
      <c r="DQY741" s="123"/>
      <c r="DQZ741" s="123"/>
      <c r="DRA741" s="123"/>
      <c r="DRB741" s="123"/>
      <c r="DRC741" s="123"/>
      <c r="DRD741" s="123"/>
      <c r="DRE741" s="123"/>
      <c r="DRF741" s="123"/>
      <c r="DRG741" s="123"/>
      <c r="DRH741" s="123"/>
      <c r="DRI741" s="123"/>
      <c r="DRJ741" s="123"/>
      <c r="DRK741" s="123"/>
      <c r="DRL741" s="123"/>
      <c r="DRM741" s="123"/>
      <c r="DRN741" s="123"/>
      <c r="DRO741" s="123"/>
      <c r="DRP741" s="123"/>
      <c r="DRQ741" s="123"/>
      <c r="DRR741" s="123"/>
      <c r="DRS741" s="123"/>
      <c r="DRT741" s="123"/>
      <c r="DRU741" s="123"/>
      <c r="DRV741" s="123"/>
      <c r="DRW741" s="123"/>
      <c r="DRX741" s="123"/>
      <c r="DRY741" s="123"/>
      <c r="DRZ741" s="123"/>
      <c r="DSA741" s="123"/>
      <c r="DSB741" s="123"/>
      <c r="DSC741" s="123"/>
      <c r="DSD741" s="123"/>
      <c r="DSE741" s="123"/>
      <c r="DSF741" s="123"/>
      <c r="DSG741" s="123"/>
      <c r="DSH741" s="123"/>
      <c r="DSI741" s="123"/>
      <c r="DSJ741" s="123"/>
      <c r="DSK741" s="123"/>
      <c r="DSL741" s="123"/>
      <c r="DSM741" s="123"/>
      <c r="DSN741" s="123"/>
      <c r="DSO741" s="123"/>
      <c r="DSP741" s="123"/>
      <c r="DSQ741" s="123"/>
      <c r="DSR741" s="123"/>
      <c r="DSS741" s="123"/>
      <c r="DST741" s="123"/>
      <c r="DSU741" s="123"/>
      <c r="DSV741" s="123"/>
      <c r="DSW741" s="123"/>
      <c r="DSX741" s="123"/>
      <c r="DSY741" s="123"/>
      <c r="DSZ741" s="123"/>
      <c r="DTA741" s="123"/>
      <c r="DTB741" s="123"/>
      <c r="DTC741" s="123"/>
      <c r="DTD741" s="123"/>
      <c r="DTE741" s="123"/>
      <c r="DTF741" s="123"/>
      <c r="DTG741" s="123"/>
      <c r="DTH741" s="123"/>
      <c r="DTI741" s="123"/>
      <c r="DTJ741" s="123"/>
      <c r="DTK741" s="123"/>
      <c r="DTL741" s="123"/>
      <c r="DTM741" s="123"/>
      <c r="DTN741" s="123"/>
      <c r="DTO741" s="123"/>
      <c r="DTP741" s="123"/>
      <c r="DTQ741" s="123"/>
      <c r="DTR741" s="123"/>
      <c r="DTS741" s="123"/>
      <c r="DTT741" s="123"/>
      <c r="DTU741" s="123"/>
      <c r="DTV741" s="123"/>
      <c r="DTW741" s="123"/>
      <c r="DTX741" s="123"/>
      <c r="DTY741" s="123"/>
      <c r="DTZ741" s="123"/>
      <c r="DUA741" s="123"/>
      <c r="DUB741" s="123"/>
      <c r="DUC741" s="123"/>
      <c r="DUD741" s="123"/>
      <c r="DUE741" s="123"/>
      <c r="DUF741" s="123"/>
      <c r="DUG741" s="123"/>
      <c r="DUH741" s="123"/>
      <c r="DUI741" s="123"/>
      <c r="DUJ741" s="123"/>
      <c r="DUK741" s="123"/>
      <c r="DUL741" s="123"/>
      <c r="DUM741" s="123"/>
      <c r="DUN741" s="123"/>
      <c r="DUO741" s="123"/>
      <c r="DUP741" s="123"/>
      <c r="DUQ741" s="123"/>
      <c r="DUR741" s="123"/>
      <c r="DUS741" s="123"/>
      <c r="DUT741" s="123"/>
      <c r="DUU741" s="123"/>
      <c r="DUV741" s="123"/>
      <c r="DUW741" s="123"/>
      <c r="DUX741" s="123"/>
      <c r="DUY741" s="123"/>
      <c r="DUZ741" s="123"/>
      <c r="DVA741" s="123"/>
      <c r="DVB741" s="123"/>
      <c r="DVC741" s="123"/>
      <c r="DVD741" s="123"/>
      <c r="DVE741" s="123"/>
      <c r="DVF741" s="123"/>
      <c r="DVG741" s="123"/>
      <c r="DVH741" s="123"/>
      <c r="DVI741" s="123"/>
      <c r="DVJ741" s="123"/>
      <c r="DVK741" s="123"/>
      <c r="DVL741" s="123"/>
      <c r="DVM741" s="123"/>
      <c r="DVN741" s="123"/>
      <c r="DVO741" s="123"/>
      <c r="DVP741" s="123"/>
      <c r="DVQ741" s="123"/>
      <c r="DVR741" s="123"/>
      <c r="DVS741" s="123"/>
      <c r="DVT741" s="123"/>
      <c r="DVU741" s="123"/>
      <c r="DVV741" s="123"/>
      <c r="DVW741" s="123"/>
      <c r="DVX741" s="123"/>
      <c r="DVY741" s="123"/>
      <c r="DVZ741" s="123"/>
      <c r="DWA741" s="123"/>
      <c r="DWB741" s="123"/>
      <c r="DWC741" s="123"/>
      <c r="DWD741" s="123"/>
      <c r="DWE741" s="123"/>
      <c r="DWF741" s="123"/>
      <c r="DWG741" s="123"/>
      <c r="DWH741" s="123"/>
      <c r="DWI741" s="123"/>
      <c r="DWJ741" s="123"/>
      <c r="DWK741" s="123"/>
      <c r="DWL741" s="123"/>
      <c r="DWM741" s="123"/>
      <c r="DWN741" s="123"/>
      <c r="DWO741" s="123"/>
      <c r="DWP741" s="123"/>
      <c r="DWQ741" s="123"/>
      <c r="DWR741" s="123"/>
      <c r="DWS741" s="123"/>
      <c r="DWT741" s="123"/>
      <c r="DWU741" s="123"/>
      <c r="DWV741" s="123"/>
      <c r="DWW741" s="123"/>
      <c r="DWX741" s="123"/>
      <c r="DWY741" s="123"/>
      <c r="DWZ741" s="123"/>
      <c r="DXA741" s="123"/>
      <c r="DXB741" s="123"/>
      <c r="DXC741" s="123"/>
      <c r="DXD741" s="123"/>
      <c r="DXE741" s="123"/>
      <c r="DXF741" s="123"/>
      <c r="DXG741" s="123"/>
      <c r="DXH741" s="123"/>
      <c r="DXI741" s="123"/>
      <c r="DXJ741" s="123"/>
      <c r="DXK741" s="123"/>
      <c r="DXL741" s="123"/>
      <c r="DXM741" s="123"/>
      <c r="DXN741" s="123"/>
      <c r="DXO741" s="123"/>
      <c r="DXP741" s="123"/>
      <c r="DXQ741" s="123"/>
      <c r="DXR741" s="123"/>
      <c r="DXS741" s="123"/>
      <c r="DXT741" s="123"/>
      <c r="DXU741" s="123"/>
      <c r="DXV741" s="123"/>
      <c r="DXW741" s="123"/>
      <c r="DXX741" s="123"/>
      <c r="DXY741" s="123"/>
      <c r="DXZ741" s="123"/>
      <c r="DYA741" s="123"/>
      <c r="DYB741" s="123"/>
      <c r="DYC741" s="123"/>
      <c r="DYD741" s="123"/>
      <c r="DYE741" s="123"/>
      <c r="DYF741" s="123"/>
      <c r="DYG741" s="123"/>
      <c r="DYH741" s="123"/>
      <c r="DYI741" s="123"/>
      <c r="DYJ741" s="123"/>
      <c r="DYK741" s="123"/>
      <c r="DYL741" s="123"/>
      <c r="DYM741" s="123"/>
      <c r="DYN741" s="123"/>
      <c r="DYO741" s="123"/>
      <c r="DYP741" s="123"/>
      <c r="DYQ741" s="123"/>
      <c r="DYR741" s="123"/>
      <c r="DYS741" s="123"/>
      <c r="DYT741" s="123"/>
      <c r="DYU741" s="123"/>
      <c r="DYV741" s="123"/>
      <c r="DYW741" s="123"/>
      <c r="DYX741" s="123"/>
      <c r="DYY741" s="123"/>
      <c r="DYZ741" s="123"/>
      <c r="DZA741" s="123"/>
      <c r="DZB741" s="123"/>
      <c r="DZC741" s="123"/>
      <c r="DZD741" s="123"/>
      <c r="DZE741" s="123"/>
      <c r="DZF741" s="123"/>
      <c r="DZG741" s="123"/>
      <c r="DZH741" s="123"/>
      <c r="DZI741" s="123"/>
      <c r="DZJ741" s="123"/>
      <c r="DZK741" s="123"/>
      <c r="DZL741" s="123"/>
      <c r="DZM741" s="123"/>
      <c r="DZN741" s="123"/>
      <c r="DZO741" s="123"/>
      <c r="DZP741" s="123"/>
      <c r="DZQ741" s="123"/>
      <c r="DZR741" s="123"/>
      <c r="DZS741" s="123"/>
      <c r="DZT741" s="123"/>
      <c r="DZU741" s="123"/>
      <c r="DZV741" s="123"/>
      <c r="DZW741" s="123"/>
      <c r="DZX741" s="123"/>
      <c r="DZY741" s="123"/>
      <c r="DZZ741" s="123"/>
      <c r="EAA741" s="123"/>
      <c r="EAB741" s="123"/>
      <c r="EAC741" s="123"/>
      <c r="EAD741" s="123"/>
      <c r="EAE741" s="123"/>
      <c r="EAF741" s="123"/>
      <c r="EAG741" s="123"/>
      <c r="EAH741" s="123"/>
      <c r="EAI741" s="123"/>
      <c r="EAJ741" s="123"/>
      <c r="EAK741" s="123"/>
      <c r="EAL741" s="123"/>
      <c r="EAM741" s="123"/>
      <c r="EAN741" s="123"/>
      <c r="EAO741" s="123"/>
      <c r="EAP741" s="123"/>
      <c r="EAQ741" s="123"/>
      <c r="EAR741" s="123"/>
      <c r="EAS741" s="123"/>
      <c r="EAT741" s="123"/>
      <c r="EAU741" s="123"/>
      <c r="EAV741" s="123"/>
      <c r="EAW741" s="123"/>
      <c r="EAX741" s="123"/>
      <c r="EAY741" s="123"/>
      <c r="EAZ741" s="123"/>
      <c r="EBA741" s="123"/>
      <c r="EBB741" s="123"/>
      <c r="EBC741" s="123"/>
      <c r="EBD741" s="123"/>
      <c r="EBE741" s="123"/>
      <c r="EBF741" s="123"/>
      <c r="EBG741" s="123"/>
      <c r="EBH741" s="123"/>
      <c r="EBI741" s="123"/>
      <c r="EBJ741" s="123"/>
      <c r="EBK741" s="123"/>
      <c r="EBL741" s="123"/>
      <c r="EBM741" s="123"/>
      <c r="EBN741" s="123"/>
      <c r="EBO741" s="123"/>
      <c r="EBP741" s="123"/>
      <c r="EBQ741" s="123"/>
      <c r="EBR741" s="123"/>
      <c r="EBS741" s="123"/>
      <c r="EBT741" s="123"/>
      <c r="EBU741" s="123"/>
      <c r="EBV741" s="123"/>
      <c r="EBW741" s="123"/>
      <c r="EBX741" s="123"/>
      <c r="EBY741" s="123"/>
      <c r="EBZ741" s="123"/>
      <c r="ECA741" s="123"/>
      <c r="ECB741" s="123"/>
      <c r="ECC741" s="123"/>
      <c r="ECD741" s="123"/>
      <c r="ECE741" s="123"/>
      <c r="ECF741" s="123"/>
      <c r="ECG741" s="123"/>
      <c r="ECH741" s="123"/>
      <c r="ECI741" s="123"/>
      <c r="ECJ741" s="123"/>
      <c r="ECK741" s="123"/>
      <c r="ECL741" s="123"/>
      <c r="ECM741" s="123"/>
      <c r="ECN741" s="123"/>
      <c r="ECO741" s="123"/>
      <c r="ECP741" s="123"/>
      <c r="ECQ741" s="123"/>
      <c r="ECR741" s="123"/>
      <c r="ECS741" s="123"/>
      <c r="ECT741" s="123"/>
      <c r="ECU741" s="123"/>
      <c r="ECV741" s="123"/>
      <c r="ECW741" s="123"/>
      <c r="ECX741" s="123"/>
      <c r="ECY741" s="123"/>
      <c r="ECZ741" s="123"/>
      <c r="EDA741" s="123"/>
      <c r="EDB741" s="123"/>
      <c r="EDC741" s="123"/>
      <c r="EDD741" s="123"/>
      <c r="EDE741" s="123"/>
      <c r="EDF741" s="123"/>
      <c r="EDG741" s="123"/>
      <c r="EDH741" s="123"/>
      <c r="EDI741" s="123"/>
      <c r="EDJ741" s="123"/>
      <c r="EDK741" s="123"/>
      <c r="EDL741" s="123"/>
      <c r="EDM741" s="123"/>
      <c r="EDN741" s="123"/>
      <c r="EDO741" s="123"/>
      <c r="EDP741" s="123"/>
      <c r="EDQ741" s="123"/>
      <c r="EDR741" s="123"/>
      <c r="EDS741" s="123"/>
      <c r="EDT741" s="123"/>
      <c r="EDU741" s="123"/>
      <c r="EDV741" s="123"/>
      <c r="EDW741" s="123"/>
      <c r="EDX741" s="123"/>
      <c r="EDY741" s="123"/>
      <c r="EDZ741" s="123"/>
      <c r="EEA741" s="123"/>
      <c r="EEB741" s="123"/>
      <c r="EEC741" s="123"/>
      <c r="EED741" s="123"/>
      <c r="EEE741" s="123"/>
      <c r="EEF741" s="123"/>
      <c r="EEG741" s="123"/>
      <c r="EEH741" s="123"/>
      <c r="EEI741" s="123"/>
      <c r="EEJ741" s="123"/>
      <c r="EEK741" s="123"/>
      <c r="EEL741" s="123"/>
      <c r="EEM741" s="123"/>
      <c r="EEN741" s="123"/>
      <c r="EEO741" s="123"/>
      <c r="EEP741" s="123"/>
      <c r="EEQ741" s="123"/>
      <c r="EER741" s="123"/>
      <c r="EES741" s="123"/>
      <c r="EET741" s="123"/>
      <c r="EEU741" s="123"/>
      <c r="EEV741" s="123"/>
      <c r="EEW741" s="123"/>
      <c r="EEX741" s="123"/>
      <c r="EEY741" s="123"/>
      <c r="EEZ741" s="123"/>
      <c r="EFA741" s="123"/>
      <c r="EFB741" s="123"/>
      <c r="EFC741" s="123"/>
      <c r="EFD741" s="123"/>
      <c r="EFE741" s="123"/>
      <c r="EFF741" s="123"/>
      <c r="EFG741" s="123"/>
      <c r="EFH741" s="123"/>
      <c r="EFI741" s="123"/>
      <c r="EFJ741" s="123"/>
      <c r="EFK741" s="123"/>
      <c r="EFL741" s="123"/>
      <c r="EFM741" s="123"/>
      <c r="EFN741" s="123"/>
      <c r="EFO741" s="123"/>
      <c r="EFP741" s="123"/>
      <c r="EFQ741" s="123"/>
      <c r="EFR741" s="123"/>
      <c r="EFS741" s="123"/>
      <c r="EFT741" s="123"/>
      <c r="EFU741" s="123"/>
      <c r="EFV741" s="123"/>
      <c r="EFW741" s="123"/>
      <c r="EFX741" s="123"/>
      <c r="EFY741" s="123"/>
      <c r="EFZ741" s="123"/>
      <c r="EGA741" s="123"/>
      <c r="EGB741" s="123"/>
      <c r="EGC741" s="123"/>
      <c r="EGD741" s="123"/>
      <c r="EGE741" s="123"/>
      <c r="EGF741" s="123"/>
      <c r="EGG741" s="123"/>
      <c r="EGH741" s="123"/>
      <c r="EGI741" s="123"/>
      <c r="EGJ741" s="123"/>
      <c r="EGK741" s="123"/>
      <c r="EGL741" s="123"/>
      <c r="EGM741" s="123"/>
      <c r="EGN741" s="123"/>
      <c r="EGO741" s="123"/>
      <c r="EGP741" s="123"/>
      <c r="EGQ741" s="123"/>
      <c r="EGR741" s="123"/>
      <c r="EGS741" s="123"/>
      <c r="EGT741" s="123"/>
      <c r="EGU741" s="123"/>
      <c r="EGV741" s="123"/>
      <c r="EGW741" s="123"/>
      <c r="EGX741" s="123"/>
      <c r="EGY741" s="123"/>
      <c r="EGZ741" s="123"/>
      <c r="EHA741" s="123"/>
      <c r="EHB741" s="123"/>
      <c r="EHC741" s="123"/>
      <c r="EHD741" s="123"/>
      <c r="EHE741" s="123"/>
      <c r="EHF741" s="123"/>
      <c r="EHG741" s="123"/>
      <c r="EHH741" s="123"/>
      <c r="EHI741" s="123"/>
      <c r="EHJ741" s="123"/>
      <c r="EHK741" s="123"/>
      <c r="EHL741" s="123"/>
      <c r="EHM741" s="123"/>
      <c r="EHN741" s="123"/>
      <c r="EHO741" s="123"/>
      <c r="EHP741" s="123"/>
      <c r="EHQ741" s="123"/>
      <c r="EHR741" s="123"/>
      <c r="EHS741" s="123"/>
      <c r="EHT741" s="123"/>
      <c r="EHU741" s="123"/>
      <c r="EHV741" s="123"/>
      <c r="EHW741" s="123"/>
      <c r="EHX741" s="123"/>
      <c r="EHY741" s="123"/>
      <c r="EHZ741" s="123"/>
      <c r="EIA741" s="123"/>
      <c r="EIB741" s="123"/>
      <c r="EIC741" s="123"/>
      <c r="EID741" s="123"/>
      <c r="EIE741" s="123"/>
      <c r="EIF741" s="123"/>
      <c r="EIG741" s="123"/>
      <c r="EIH741" s="123"/>
      <c r="EII741" s="123"/>
      <c r="EIJ741" s="123"/>
      <c r="EIK741" s="123"/>
      <c r="EIL741" s="123"/>
      <c r="EIM741" s="123"/>
      <c r="EIN741" s="123"/>
      <c r="EIO741" s="123"/>
      <c r="EIP741" s="123"/>
      <c r="EIQ741" s="123"/>
      <c r="EIR741" s="123"/>
      <c r="EIS741" s="123"/>
      <c r="EIT741" s="123"/>
      <c r="EIU741" s="123"/>
      <c r="EIV741" s="123"/>
      <c r="EIW741" s="123"/>
      <c r="EIX741" s="123"/>
      <c r="EIY741" s="123"/>
      <c r="EIZ741" s="123"/>
      <c r="EJA741" s="123"/>
      <c r="EJB741" s="123"/>
      <c r="EJC741" s="123"/>
      <c r="EJD741" s="123"/>
      <c r="EJE741" s="123"/>
      <c r="EJF741" s="123"/>
      <c r="EJG741" s="123"/>
      <c r="EJH741" s="123"/>
      <c r="EJI741" s="123"/>
      <c r="EJJ741" s="123"/>
      <c r="EJK741" s="123"/>
      <c r="EJL741" s="123"/>
      <c r="EJM741" s="123"/>
      <c r="EJN741" s="123"/>
      <c r="EJO741" s="123"/>
      <c r="EJP741" s="123"/>
      <c r="EJQ741" s="123"/>
      <c r="EJR741" s="123"/>
      <c r="EJS741" s="123"/>
      <c r="EJT741" s="123"/>
      <c r="EJU741" s="123"/>
      <c r="EJV741" s="123"/>
      <c r="EJW741" s="123"/>
      <c r="EJX741" s="123"/>
      <c r="EJY741" s="123"/>
      <c r="EJZ741" s="123"/>
      <c r="EKA741" s="123"/>
      <c r="EKB741" s="123"/>
      <c r="EKC741" s="123"/>
      <c r="EKD741" s="123"/>
      <c r="EKE741" s="123"/>
      <c r="EKF741" s="123"/>
      <c r="EKG741" s="123"/>
      <c r="EKH741" s="123"/>
      <c r="EKI741" s="123"/>
      <c r="EKJ741" s="123"/>
      <c r="EKK741" s="123"/>
      <c r="EKL741" s="123"/>
      <c r="EKM741" s="123"/>
      <c r="EKN741" s="123"/>
      <c r="EKO741" s="123"/>
      <c r="EKP741" s="123"/>
      <c r="EKQ741" s="123"/>
      <c r="EKR741" s="123"/>
      <c r="EKS741" s="123"/>
      <c r="EKT741" s="123"/>
      <c r="EKU741" s="123"/>
      <c r="EKV741" s="123"/>
      <c r="EKW741" s="123"/>
      <c r="EKX741" s="123"/>
      <c r="EKY741" s="123"/>
      <c r="EKZ741" s="123"/>
      <c r="ELA741" s="123"/>
      <c r="ELB741" s="123"/>
      <c r="ELC741" s="123"/>
      <c r="ELD741" s="123"/>
      <c r="ELE741" s="123"/>
      <c r="ELF741" s="123"/>
      <c r="ELG741" s="123"/>
      <c r="ELH741" s="123"/>
      <c r="ELI741" s="123"/>
      <c r="ELJ741" s="123"/>
      <c r="ELK741" s="123"/>
      <c r="ELL741" s="123"/>
      <c r="ELM741" s="123"/>
      <c r="ELN741" s="123"/>
      <c r="ELO741" s="123"/>
      <c r="ELP741" s="123"/>
      <c r="ELQ741" s="123"/>
      <c r="ELR741" s="123"/>
      <c r="ELS741" s="123"/>
      <c r="ELT741" s="123"/>
      <c r="ELU741" s="123"/>
      <c r="ELV741" s="123"/>
      <c r="ELW741" s="123"/>
      <c r="ELX741" s="123"/>
      <c r="ELY741" s="123"/>
      <c r="ELZ741" s="123"/>
      <c r="EMA741" s="123"/>
      <c r="EMB741" s="123"/>
      <c r="EMC741" s="123"/>
      <c r="EMD741" s="123"/>
      <c r="EME741" s="123"/>
      <c r="EMF741" s="123"/>
      <c r="EMG741" s="123"/>
      <c r="EMH741" s="123"/>
      <c r="EMI741" s="123"/>
      <c r="EMJ741" s="123"/>
      <c r="EMK741" s="123"/>
      <c r="EML741" s="123"/>
      <c r="EMM741" s="123"/>
      <c r="EMN741" s="123"/>
      <c r="EMO741" s="123"/>
      <c r="EMP741" s="123"/>
      <c r="EMQ741" s="123"/>
      <c r="EMR741" s="123"/>
      <c r="EMS741" s="123"/>
      <c r="EMT741" s="123"/>
      <c r="EMU741" s="123"/>
      <c r="EMV741" s="123"/>
      <c r="EMW741" s="123"/>
      <c r="EMX741" s="123"/>
      <c r="EMY741" s="123"/>
      <c r="EMZ741" s="123"/>
      <c r="ENA741" s="123"/>
      <c r="ENB741" s="123"/>
      <c r="ENC741" s="123"/>
      <c r="END741" s="123"/>
      <c r="ENE741" s="123"/>
      <c r="ENF741" s="123"/>
      <c r="ENG741" s="123"/>
      <c r="ENH741" s="123"/>
      <c r="ENI741" s="123"/>
      <c r="ENJ741" s="123"/>
      <c r="ENK741" s="123"/>
      <c r="ENL741" s="123"/>
      <c r="ENM741" s="123"/>
      <c r="ENN741" s="123"/>
      <c r="ENO741" s="123"/>
      <c r="ENP741" s="123"/>
      <c r="ENQ741" s="123"/>
      <c r="ENR741" s="123"/>
      <c r="ENS741" s="123"/>
      <c r="ENT741" s="123"/>
      <c r="ENU741" s="123"/>
      <c r="ENV741" s="123"/>
      <c r="ENW741" s="123"/>
      <c r="ENX741" s="123"/>
      <c r="ENY741" s="123"/>
      <c r="ENZ741" s="123"/>
      <c r="EOA741" s="123"/>
      <c r="EOB741" s="123"/>
      <c r="EOC741" s="123"/>
      <c r="EOD741" s="123"/>
      <c r="EOE741" s="123"/>
      <c r="EOF741" s="123"/>
      <c r="EOG741" s="123"/>
      <c r="EOH741" s="123"/>
      <c r="EOI741" s="123"/>
      <c r="EOJ741" s="123"/>
      <c r="EOK741" s="123"/>
      <c r="EOL741" s="123"/>
      <c r="EOM741" s="123"/>
      <c r="EON741" s="123"/>
      <c r="EOO741" s="123"/>
      <c r="EOP741" s="123"/>
      <c r="EOQ741" s="123"/>
      <c r="EOR741" s="123"/>
      <c r="EOS741" s="123"/>
      <c r="EOT741" s="123"/>
      <c r="EOU741" s="123"/>
      <c r="EOV741" s="123"/>
      <c r="EOW741" s="123"/>
      <c r="EOX741" s="123"/>
      <c r="EOY741" s="123"/>
      <c r="EOZ741" s="123"/>
      <c r="EPA741" s="123"/>
      <c r="EPB741" s="123"/>
      <c r="EPC741" s="123"/>
      <c r="EPD741" s="123"/>
      <c r="EPE741" s="123"/>
      <c r="EPF741" s="123"/>
      <c r="EPG741" s="123"/>
      <c r="EPH741" s="123"/>
      <c r="EPI741" s="123"/>
      <c r="EPJ741" s="123"/>
      <c r="EPK741" s="123"/>
      <c r="EPL741" s="123"/>
      <c r="EPM741" s="123"/>
      <c r="EPN741" s="123"/>
      <c r="EPO741" s="123"/>
      <c r="EPP741" s="123"/>
      <c r="EPQ741" s="123"/>
      <c r="EPR741" s="123"/>
      <c r="EPS741" s="123"/>
      <c r="EPT741" s="123"/>
      <c r="EPU741" s="123"/>
      <c r="EPV741" s="123"/>
      <c r="EPW741" s="123"/>
      <c r="EPX741" s="123"/>
      <c r="EPY741" s="123"/>
      <c r="EPZ741" s="123"/>
      <c r="EQA741" s="123"/>
      <c r="EQB741" s="123"/>
      <c r="EQC741" s="123"/>
      <c r="EQD741" s="123"/>
      <c r="EQE741" s="123"/>
      <c r="EQF741" s="123"/>
      <c r="EQG741" s="123"/>
      <c r="EQH741" s="123"/>
      <c r="EQI741" s="123"/>
      <c r="EQJ741" s="123"/>
      <c r="EQK741" s="123"/>
      <c r="EQL741" s="123"/>
      <c r="EQM741" s="123"/>
      <c r="EQN741" s="123"/>
      <c r="EQO741" s="123"/>
      <c r="EQP741" s="123"/>
      <c r="EQQ741" s="123"/>
      <c r="EQR741" s="123"/>
      <c r="EQS741" s="123"/>
      <c r="EQT741" s="123"/>
      <c r="EQU741" s="123"/>
      <c r="EQV741" s="123"/>
      <c r="EQW741" s="123"/>
      <c r="EQX741" s="123"/>
      <c r="EQY741" s="123"/>
      <c r="EQZ741" s="123"/>
      <c r="ERA741" s="123"/>
      <c r="ERB741" s="123"/>
      <c r="ERC741" s="123"/>
      <c r="ERD741" s="123"/>
      <c r="ERE741" s="123"/>
      <c r="ERF741" s="123"/>
      <c r="ERG741" s="123"/>
      <c r="ERH741" s="123"/>
      <c r="ERI741" s="123"/>
      <c r="ERJ741" s="123"/>
      <c r="ERK741" s="123"/>
      <c r="ERL741" s="123"/>
      <c r="ERM741" s="123"/>
      <c r="ERN741" s="123"/>
      <c r="ERO741" s="123"/>
      <c r="ERP741" s="123"/>
      <c r="ERQ741" s="123"/>
      <c r="ERR741" s="123"/>
      <c r="ERS741" s="123"/>
      <c r="ERT741" s="123"/>
      <c r="ERU741" s="123"/>
      <c r="ERV741" s="123"/>
      <c r="ERW741" s="123"/>
      <c r="ERX741" s="123"/>
      <c r="ERY741" s="123"/>
      <c r="ERZ741" s="123"/>
      <c r="ESA741" s="123"/>
      <c r="ESB741" s="123"/>
      <c r="ESC741" s="123"/>
      <c r="ESD741" s="123"/>
      <c r="ESE741" s="123"/>
      <c r="ESF741" s="123"/>
      <c r="ESG741" s="123"/>
      <c r="ESH741" s="123"/>
      <c r="ESI741" s="123"/>
      <c r="ESJ741" s="123"/>
      <c r="ESK741" s="123"/>
      <c r="ESL741" s="123"/>
      <c r="ESM741" s="123"/>
      <c r="ESN741" s="123"/>
      <c r="ESO741" s="123"/>
      <c r="ESP741" s="123"/>
      <c r="ESQ741" s="123"/>
      <c r="ESR741" s="123"/>
      <c r="ESS741" s="123"/>
      <c r="EST741" s="123"/>
      <c r="ESU741" s="123"/>
      <c r="ESV741" s="123"/>
      <c r="ESW741" s="123"/>
      <c r="ESX741" s="123"/>
      <c r="ESY741" s="123"/>
      <c r="ESZ741" s="123"/>
      <c r="ETA741" s="123"/>
      <c r="ETB741" s="123"/>
      <c r="ETC741" s="123"/>
      <c r="ETD741" s="123"/>
      <c r="ETE741" s="123"/>
      <c r="ETF741" s="123"/>
      <c r="ETG741" s="123"/>
      <c r="ETH741" s="123"/>
      <c r="ETI741" s="123"/>
      <c r="ETJ741" s="123"/>
      <c r="ETK741" s="123"/>
      <c r="ETL741" s="123"/>
      <c r="ETM741" s="123"/>
      <c r="ETN741" s="123"/>
      <c r="ETO741" s="123"/>
      <c r="ETP741" s="123"/>
      <c r="ETQ741" s="123"/>
      <c r="ETR741" s="123"/>
      <c r="ETS741" s="123"/>
      <c r="ETT741" s="123"/>
      <c r="ETU741" s="123"/>
      <c r="ETV741" s="123"/>
      <c r="ETW741" s="123"/>
      <c r="ETX741" s="123"/>
      <c r="ETY741" s="123"/>
      <c r="ETZ741" s="123"/>
      <c r="EUA741" s="123"/>
      <c r="EUB741" s="123"/>
      <c r="EUC741" s="123"/>
      <c r="EUD741" s="123"/>
      <c r="EUE741" s="123"/>
      <c r="EUF741" s="123"/>
      <c r="EUG741" s="123"/>
      <c r="EUH741" s="123"/>
      <c r="EUI741" s="123"/>
      <c r="EUJ741" s="123"/>
      <c r="EUK741" s="123"/>
      <c r="EUL741" s="123"/>
      <c r="EUM741" s="123"/>
      <c r="EUN741" s="123"/>
      <c r="EUO741" s="123"/>
      <c r="EUP741" s="123"/>
      <c r="EUQ741" s="123"/>
      <c r="EUR741" s="123"/>
      <c r="EUS741" s="123"/>
      <c r="EUT741" s="123"/>
      <c r="EUU741" s="123"/>
      <c r="EUV741" s="123"/>
      <c r="EUW741" s="123"/>
      <c r="EUX741" s="123"/>
      <c r="EUY741" s="123"/>
      <c r="EUZ741" s="123"/>
      <c r="EVA741" s="123"/>
      <c r="EVB741" s="123"/>
      <c r="EVC741" s="123"/>
      <c r="EVD741" s="123"/>
      <c r="EVE741" s="123"/>
      <c r="EVF741" s="123"/>
      <c r="EVG741" s="123"/>
      <c r="EVH741" s="123"/>
      <c r="EVI741" s="123"/>
      <c r="EVJ741" s="123"/>
      <c r="EVK741" s="123"/>
      <c r="EVL741" s="123"/>
      <c r="EVM741" s="123"/>
      <c r="EVN741" s="123"/>
      <c r="EVO741" s="123"/>
      <c r="EVP741" s="123"/>
      <c r="EVQ741" s="123"/>
      <c r="EVR741" s="123"/>
      <c r="EVS741" s="123"/>
      <c r="EVT741" s="123"/>
      <c r="EVU741" s="123"/>
      <c r="EVV741" s="123"/>
      <c r="EVW741" s="123"/>
      <c r="EVX741" s="123"/>
      <c r="EVY741" s="123"/>
      <c r="EVZ741" s="123"/>
      <c r="EWA741" s="123"/>
      <c r="EWB741" s="123"/>
      <c r="EWC741" s="123"/>
      <c r="EWD741" s="123"/>
      <c r="EWE741" s="123"/>
      <c r="EWF741" s="123"/>
      <c r="EWG741" s="123"/>
      <c r="EWH741" s="123"/>
      <c r="EWI741" s="123"/>
      <c r="EWJ741" s="123"/>
      <c r="EWK741" s="123"/>
      <c r="EWL741" s="123"/>
      <c r="EWM741" s="123"/>
      <c r="EWN741" s="123"/>
      <c r="EWO741" s="123"/>
      <c r="EWP741" s="123"/>
      <c r="EWQ741" s="123"/>
      <c r="EWR741" s="123"/>
      <c r="EWS741" s="123"/>
      <c r="EWT741" s="123"/>
      <c r="EWU741" s="123"/>
      <c r="EWV741" s="123"/>
      <c r="EWW741" s="123"/>
      <c r="EWX741" s="123"/>
      <c r="EWY741" s="123"/>
      <c r="EWZ741" s="123"/>
      <c r="EXA741" s="123"/>
      <c r="EXB741" s="123"/>
      <c r="EXC741" s="123"/>
      <c r="EXD741" s="123"/>
      <c r="EXE741" s="123"/>
      <c r="EXF741" s="123"/>
      <c r="EXG741" s="123"/>
      <c r="EXH741" s="123"/>
      <c r="EXI741" s="123"/>
      <c r="EXJ741" s="123"/>
      <c r="EXK741" s="123"/>
      <c r="EXL741" s="123"/>
      <c r="EXM741" s="123"/>
      <c r="EXN741" s="123"/>
      <c r="EXO741" s="123"/>
      <c r="EXP741" s="123"/>
      <c r="EXQ741" s="123"/>
      <c r="EXR741" s="123"/>
      <c r="EXS741" s="123"/>
      <c r="EXT741" s="123"/>
      <c r="EXU741" s="123"/>
      <c r="EXV741" s="123"/>
      <c r="EXW741" s="123"/>
      <c r="EXX741" s="123"/>
      <c r="EXY741" s="123"/>
      <c r="EXZ741" s="123"/>
      <c r="EYA741" s="123"/>
      <c r="EYB741" s="123"/>
      <c r="EYC741" s="123"/>
      <c r="EYD741" s="123"/>
      <c r="EYE741" s="123"/>
      <c r="EYF741" s="123"/>
      <c r="EYG741" s="123"/>
      <c r="EYH741" s="123"/>
      <c r="EYI741" s="123"/>
      <c r="EYJ741" s="123"/>
      <c r="EYK741" s="123"/>
      <c r="EYL741" s="123"/>
      <c r="EYM741" s="123"/>
      <c r="EYN741" s="123"/>
      <c r="EYO741" s="123"/>
      <c r="EYP741" s="123"/>
      <c r="EYQ741" s="123"/>
      <c r="EYR741" s="123"/>
      <c r="EYS741" s="123"/>
      <c r="EYT741" s="123"/>
      <c r="EYU741" s="123"/>
      <c r="EYV741" s="123"/>
      <c r="EYW741" s="123"/>
      <c r="EYX741" s="123"/>
      <c r="EYY741" s="123"/>
      <c r="EYZ741" s="123"/>
      <c r="EZA741" s="123"/>
      <c r="EZB741" s="123"/>
      <c r="EZC741" s="123"/>
      <c r="EZD741" s="123"/>
      <c r="EZE741" s="123"/>
      <c r="EZF741" s="123"/>
      <c r="EZG741" s="123"/>
      <c r="EZH741" s="123"/>
      <c r="EZI741" s="123"/>
      <c r="EZJ741" s="123"/>
      <c r="EZK741" s="123"/>
      <c r="EZL741" s="123"/>
      <c r="EZM741" s="123"/>
      <c r="EZN741" s="123"/>
      <c r="EZO741" s="123"/>
      <c r="EZP741" s="123"/>
      <c r="EZQ741" s="123"/>
      <c r="EZR741" s="123"/>
      <c r="EZS741" s="123"/>
      <c r="EZT741" s="123"/>
      <c r="EZU741" s="123"/>
      <c r="EZV741" s="123"/>
      <c r="EZW741" s="123"/>
      <c r="EZX741" s="123"/>
      <c r="EZY741" s="123"/>
      <c r="EZZ741" s="123"/>
      <c r="FAA741" s="123"/>
      <c r="FAB741" s="123"/>
      <c r="FAC741" s="123"/>
      <c r="FAD741" s="123"/>
      <c r="FAE741" s="123"/>
      <c r="FAF741" s="123"/>
      <c r="FAG741" s="123"/>
      <c r="FAH741" s="123"/>
      <c r="FAI741" s="123"/>
      <c r="FAJ741" s="123"/>
      <c r="FAK741" s="123"/>
      <c r="FAL741" s="123"/>
      <c r="FAM741" s="123"/>
      <c r="FAN741" s="123"/>
      <c r="FAO741" s="123"/>
      <c r="FAP741" s="123"/>
      <c r="FAQ741" s="123"/>
      <c r="FAR741" s="123"/>
      <c r="FAS741" s="123"/>
      <c r="FAT741" s="123"/>
      <c r="FAU741" s="123"/>
      <c r="FAV741" s="123"/>
      <c r="FAW741" s="123"/>
      <c r="FAX741" s="123"/>
      <c r="FAY741" s="123"/>
      <c r="FAZ741" s="123"/>
      <c r="FBA741" s="123"/>
      <c r="FBB741" s="123"/>
      <c r="FBC741" s="123"/>
      <c r="FBD741" s="123"/>
      <c r="FBE741" s="123"/>
      <c r="FBF741" s="123"/>
      <c r="FBG741" s="123"/>
      <c r="FBH741" s="123"/>
      <c r="FBI741" s="123"/>
      <c r="FBJ741" s="123"/>
      <c r="FBK741" s="123"/>
      <c r="FBL741" s="123"/>
      <c r="FBM741" s="123"/>
      <c r="FBN741" s="123"/>
      <c r="FBO741" s="123"/>
      <c r="FBP741" s="123"/>
      <c r="FBQ741" s="123"/>
      <c r="FBR741" s="123"/>
      <c r="FBS741" s="123"/>
      <c r="FBT741" s="123"/>
      <c r="FBU741" s="123"/>
      <c r="FBV741" s="123"/>
      <c r="FBW741" s="123"/>
      <c r="FBX741" s="123"/>
      <c r="FBY741" s="123"/>
      <c r="FBZ741" s="123"/>
      <c r="FCA741" s="123"/>
      <c r="FCB741" s="123"/>
      <c r="FCC741" s="123"/>
      <c r="FCD741" s="123"/>
      <c r="FCE741" s="123"/>
      <c r="FCF741" s="123"/>
      <c r="FCG741" s="123"/>
      <c r="FCH741" s="123"/>
      <c r="FCI741" s="123"/>
      <c r="FCJ741" s="123"/>
      <c r="FCK741" s="123"/>
      <c r="FCL741" s="123"/>
      <c r="FCM741" s="123"/>
      <c r="FCN741" s="123"/>
      <c r="FCO741" s="123"/>
      <c r="FCP741" s="123"/>
      <c r="FCQ741" s="123"/>
      <c r="FCR741" s="123"/>
      <c r="FCS741" s="123"/>
      <c r="FCT741" s="123"/>
      <c r="FCU741" s="123"/>
      <c r="FCV741" s="123"/>
      <c r="FCW741" s="123"/>
      <c r="FCX741" s="123"/>
      <c r="FCY741" s="123"/>
      <c r="FCZ741" s="123"/>
      <c r="FDA741" s="123"/>
      <c r="FDB741" s="123"/>
      <c r="FDC741" s="123"/>
      <c r="FDD741" s="123"/>
      <c r="FDE741" s="123"/>
      <c r="FDF741" s="123"/>
      <c r="FDG741" s="123"/>
      <c r="FDH741" s="123"/>
      <c r="FDI741" s="123"/>
      <c r="FDJ741" s="123"/>
      <c r="FDK741" s="123"/>
      <c r="FDL741" s="123"/>
      <c r="FDM741" s="123"/>
      <c r="FDN741" s="123"/>
      <c r="FDO741" s="123"/>
      <c r="FDP741" s="123"/>
      <c r="FDQ741" s="123"/>
      <c r="FDR741" s="123"/>
      <c r="FDS741" s="123"/>
      <c r="FDT741" s="123"/>
      <c r="FDU741" s="123"/>
      <c r="FDV741" s="123"/>
      <c r="FDW741" s="123"/>
      <c r="FDX741" s="123"/>
      <c r="FDY741" s="123"/>
      <c r="FDZ741" s="123"/>
      <c r="FEA741" s="123"/>
      <c r="FEB741" s="123"/>
      <c r="FEC741" s="123"/>
      <c r="FED741" s="123"/>
      <c r="FEE741" s="123"/>
      <c r="FEF741" s="123"/>
      <c r="FEG741" s="123"/>
      <c r="FEH741" s="123"/>
      <c r="FEI741" s="123"/>
      <c r="FEJ741" s="123"/>
      <c r="FEK741" s="123"/>
      <c r="FEL741" s="123"/>
      <c r="FEM741" s="123"/>
      <c r="FEN741" s="123"/>
      <c r="FEO741" s="123"/>
      <c r="FEP741" s="123"/>
      <c r="FEQ741" s="123"/>
      <c r="FER741" s="123"/>
      <c r="FES741" s="123"/>
      <c r="FET741" s="123"/>
      <c r="FEU741" s="123"/>
      <c r="FEV741" s="123"/>
      <c r="FEW741" s="123"/>
      <c r="FEX741" s="123"/>
      <c r="FEY741" s="123"/>
      <c r="FEZ741" s="123"/>
      <c r="FFA741" s="123"/>
      <c r="FFB741" s="123"/>
      <c r="FFC741" s="123"/>
      <c r="FFD741" s="123"/>
      <c r="FFE741" s="123"/>
      <c r="FFF741" s="123"/>
      <c r="FFG741" s="123"/>
      <c r="FFH741" s="123"/>
      <c r="FFI741" s="123"/>
      <c r="FFJ741" s="123"/>
      <c r="FFK741" s="123"/>
      <c r="FFL741" s="123"/>
      <c r="FFM741" s="123"/>
      <c r="FFN741" s="123"/>
      <c r="FFO741" s="123"/>
      <c r="FFP741" s="123"/>
      <c r="FFQ741" s="123"/>
      <c r="FFR741" s="123"/>
      <c r="FFS741" s="123"/>
      <c r="FFT741" s="123"/>
      <c r="FFU741" s="123"/>
      <c r="FFV741" s="123"/>
      <c r="FFW741" s="123"/>
      <c r="FFX741" s="123"/>
      <c r="FFY741" s="123"/>
      <c r="FFZ741" s="123"/>
      <c r="FGA741" s="123"/>
      <c r="FGB741" s="123"/>
      <c r="FGC741" s="123"/>
      <c r="FGD741" s="123"/>
      <c r="FGE741" s="123"/>
      <c r="FGF741" s="123"/>
      <c r="FGG741" s="123"/>
      <c r="FGH741" s="123"/>
      <c r="FGI741" s="123"/>
      <c r="FGJ741" s="123"/>
      <c r="FGK741" s="123"/>
      <c r="FGL741" s="123"/>
      <c r="FGM741" s="123"/>
      <c r="FGN741" s="123"/>
      <c r="FGO741" s="123"/>
      <c r="FGP741" s="123"/>
      <c r="FGQ741" s="123"/>
      <c r="FGR741" s="123"/>
      <c r="FGS741" s="123"/>
      <c r="FGT741" s="123"/>
      <c r="FGU741" s="123"/>
      <c r="FGV741" s="123"/>
      <c r="FGW741" s="123"/>
      <c r="FGX741" s="123"/>
      <c r="FGY741" s="123"/>
      <c r="FGZ741" s="123"/>
      <c r="FHA741" s="123"/>
      <c r="FHB741" s="123"/>
      <c r="FHC741" s="123"/>
      <c r="FHD741" s="123"/>
      <c r="FHE741" s="123"/>
      <c r="FHF741" s="123"/>
      <c r="FHG741" s="123"/>
      <c r="FHH741" s="123"/>
      <c r="FHI741" s="123"/>
      <c r="FHJ741" s="123"/>
      <c r="FHK741" s="123"/>
      <c r="FHL741" s="123"/>
      <c r="FHM741" s="123"/>
      <c r="FHN741" s="123"/>
      <c r="FHO741" s="123"/>
      <c r="FHP741" s="123"/>
      <c r="FHQ741" s="123"/>
      <c r="FHR741" s="123"/>
      <c r="FHS741" s="123"/>
      <c r="FHT741" s="123"/>
      <c r="FHU741" s="123"/>
      <c r="FHV741" s="123"/>
      <c r="FHW741" s="123"/>
      <c r="FHX741" s="123"/>
      <c r="FHY741" s="123"/>
      <c r="FHZ741" s="123"/>
      <c r="FIA741" s="123"/>
      <c r="FIB741" s="123"/>
      <c r="FIC741" s="123"/>
      <c r="FID741" s="123"/>
      <c r="FIE741" s="123"/>
      <c r="FIF741" s="123"/>
      <c r="FIG741" s="123"/>
      <c r="FIH741" s="123"/>
      <c r="FII741" s="123"/>
      <c r="FIJ741" s="123"/>
      <c r="FIK741" s="123"/>
      <c r="FIL741" s="123"/>
      <c r="FIM741" s="123"/>
      <c r="FIN741" s="123"/>
      <c r="FIO741" s="123"/>
      <c r="FIP741" s="123"/>
      <c r="FIQ741" s="123"/>
      <c r="FIR741" s="123"/>
      <c r="FIS741" s="123"/>
      <c r="FIT741" s="123"/>
      <c r="FIU741" s="123"/>
      <c r="FIV741" s="123"/>
      <c r="FIW741" s="123"/>
      <c r="FIX741" s="123"/>
      <c r="FIY741" s="123"/>
      <c r="FIZ741" s="123"/>
      <c r="FJA741" s="123"/>
      <c r="FJB741" s="123"/>
      <c r="FJC741" s="123"/>
      <c r="FJD741" s="123"/>
      <c r="FJE741" s="123"/>
      <c r="FJF741" s="123"/>
      <c r="FJG741" s="123"/>
      <c r="FJH741" s="123"/>
      <c r="FJI741" s="123"/>
      <c r="FJJ741" s="123"/>
      <c r="FJK741" s="123"/>
      <c r="FJL741" s="123"/>
      <c r="FJM741" s="123"/>
      <c r="FJN741" s="123"/>
      <c r="FJO741" s="123"/>
      <c r="FJP741" s="123"/>
      <c r="FJQ741" s="123"/>
      <c r="FJR741" s="123"/>
      <c r="FJS741" s="123"/>
      <c r="FJT741" s="123"/>
      <c r="FJU741" s="123"/>
      <c r="FJV741" s="123"/>
      <c r="FJW741" s="123"/>
      <c r="FJX741" s="123"/>
      <c r="FJY741" s="123"/>
      <c r="FJZ741" s="123"/>
      <c r="FKA741" s="123"/>
      <c r="FKB741" s="123"/>
      <c r="FKC741" s="123"/>
      <c r="FKD741" s="123"/>
      <c r="FKE741" s="123"/>
      <c r="FKF741" s="123"/>
      <c r="FKG741" s="123"/>
      <c r="FKH741" s="123"/>
      <c r="FKI741" s="123"/>
      <c r="FKJ741" s="123"/>
      <c r="FKK741" s="123"/>
      <c r="FKL741" s="123"/>
      <c r="FKM741" s="123"/>
      <c r="FKN741" s="123"/>
      <c r="FKO741" s="123"/>
      <c r="FKP741" s="123"/>
      <c r="FKQ741" s="123"/>
      <c r="FKR741" s="123"/>
      <c r="FKS741" s="123"/>
      <c r="FKT741" s="123"/>
      <c r="FKU741" s="123"/>
      <c r="FKV741" s="123"/>
      <c r="FKW741" s="123"/>
      <c r="FKX741" s="123"/>
      <c r="FKY741" s="123"/>
      <c r="FKZ741" s="123"/>
      <c r="FLA741" s="123"/>
      <c r="FLB741" s="123"/>
      <c r="FLC741" s="123"/>
      <c r="FLD741" s="123"/>
      <c r="FLE741" s="123"/>
      <c r="FLF741" s="123"/>
      <c r="FLG741" s="123"/>
      <c r="FLH741" s="123"/>
      <c r="FLI741" s="123"/>
      <c r="FLJ741" s="123"/>
      <c r="FLK741" s="123"/>
      <c r="FLL741" s="123"/>
      <c r="FLM741" s="123"/>
      <c r="FLN741" s="123"/>
      <c r="FLO741" s="123"/>
      <c r="FLP741" s="123"/>
      <c r="FLQ741" s="123"/>
      <c r="FLR741" s="123"/>
      <c r="FLS741" s="123"/>
      <c r="FLT741" s="123"/>
      <c r="FLU741" s="123"/>
      <c r="FLV741" s="123"/>
      <c r="FLW741" s="123"/>
      <c r="FLX741" s="123"/>
      <c r="FLY741" s="123"/>
      <c r="FLZ741" s="123"/>
      <c r="FMA741" s="123"/>
      <c r="FMB741" s="123"/>
      <c r="FMC741" s="123"/>
      <c r="FMD741" s="123"/>
      <c r="FME741" s="123"/>
      <c r="FMF741" s="123"/>
      <c r="FMG741" s="123"/>
      <c r="FMH741" s="123"/>
      <c r="FMI741" s="123"/>
      <c r="FMJ741" s="123"/>
      <c r="FMK741" s="123"/>
      <c r="FML741" s="123"/>
      <c r="FMM741" s="123"/>
      <c r="FMN741" s="123"/>
      <c r="FMO741" s="123"/>
      <c r="FMP741" s="123"/>
      <c r="FMQ741" s="123"/>
      <c r="FMR741" s="123"/>
      <c r="FMS741" s="123"/>
      <c r="FMT741" s="123"/>
      <c r="FMU741" s="123"/>
      <c r="FMV741" s="123"/>
      <c r="FMW741" s="123"/>
      <c r="FMX741" s="123"/>
      <c r="FMY741" s="123"/>
      <c r="FMZ741" s="123"/>
      <c r="FNA741" s="123"/>
      <c r="FNB741" s="123"/>
      <c r="FNC741" s="123"/>
      <c r="FND741" s="123"/>
      <c r="FNE741" s="123"/>
      <c r="FNF741" s="123"/>
      <c r="FNG741" s="123"/>
      <c r="FNH741" s="123"/>
      <c r="FNI741" s="123"/>
      <c r="FNJ741" s="123"/>
      <c r="FNK741" s="123"/>
      <c r="FNL741" s="123"/>
      <c r="FNM741" s="123"/>
      <c r="FNN741" s="123"/>
      <c r="FNO741" s="123"/>
      <c r="FNP741" s="123"/>
      <c r="FNQ741" s="123"/>
      <c r="FNR741" s="123"/>
      <c r="FNS741" s="123"/>
      <c r="FNT741" s="123"/>
      <c r="FNU741" s="123"/>
      <c r="FNV741" s="123"/>
      <c r="FNW741" s="123"/>
      <c r="FNX741" s="123"/>
      <c r="FNY741" s="123"/>
      <c r="FNZ741" s="123"/>
      <c r="FOA741" s="123"/>
      <c r="FOB741" s="123"/>
      <c r="FOC741" s="123"/>
      <c r="FOD741" s="123"/>
      <c r="FOE741" s="123"/>
      <c r="FOF741" s="123"/>
    </row>
    <row r="742" spans="1:4453" s="80" customFormat="1" ht="24" customHeight="1" x14ac:dyDescent="0.25">
      <c r="A742" s="101">
        <v>733</v>
      </c>
      <c r="B742" s="102" t="s">
        <v>781</v>
      </c>
      <c r="C742" s="136">
        <v>2.7</v>
      </c>
      <c r="D742" s="136">
        <v>0.42</v>
      </c>
      <c r="E742" s="125">
        <v>2</v>
      </c>
      <c r="F742" s="126"/>
      <c r="G742" s="127"/>
      <c r="H742" s="127"/>
      <c r="I742" s="128"/>
      <c r="J742" s="126"/>
      <c r="K742" s="127"/>
      <c r="L742" s="127"/>
      <c r="M742" s="128"/>
      <c r="N742" s="126"/>
      <c r="O742" s="127"/>
      <c r="P742" s="127"/>
      <c r="Q742" s="128"/>
      <c r="R742" s="126"/>
      <c r="S742" s="127"/>
      <c r="T742" s="128"/>
      <c r="U742" s="130">
        <v>3</v>
      </c>
      <c r="V742" s="131">
        <f t="shared" si="143"/>
        <v>3</v>
      </c>
      <c r="W742" s="132">
        <f t="shared" si="144"/>
        <v>0.89999999999999991</v>
      </c>
      <c r="X742" s="133">
        <f t="shared" si="145"/>
        <v>0.29399999999999993</v>
      </c>
      <c r="Y742" s="111">
        <f t="shared" si="147"/>
        <v>1.194</v>
      </c>
      <c r="Z742" s="137">
        <v>2</v>
      </c>
      <c r="AA742" s="134"/>
      <c r="AB742" s="135"/>
      <c r="AC742" s="115">
        <v>1</v>
      </c>
      <c r="AD742" s="138">
        <v>30</v>
      </c>
      <c r="AE742" s="110">
        <f t="shared" si="153"/>
        <v>0.3</v>
      </c>
      <c r="AF742" s="110">
        <f t="shared" si="154"/>
        <v>9.799999999999999E-2</v>
      </c>
      <c r="AG742" s="111">
        <f t="shared" si="155"/>
        <v>0.39799999999999996</v>
      </c>
      <c r="AH742" s="117">
        <v>1.2</v>
      </c>
      <c r="AI742" s="117"/>
      <c r="AJ742" s="118">
        <f>IFERROR(C742+D742+E742+Y742+AG742+AH742-AI742,"")</f>
        <v>7.9119999999999999</v>
      </c>
      <c r="AK742" s="119">
        <v>733</v>
      </c>
    </row>
    <row r="743" spans="1:4453" s="80" customFormat="1" ht="24" customHeight="1" x14ac:dyDescent="0.25">
      <c r="A743" s="101">
        <v>734</v>
      </c>
      <c r="B743" s="102" t="s">
        <v>782</v>
      </c>
      <c r="C743" s="136">
        <v>2.25</v>
      </c>
      <c r="D743" s="136">
        <v>0.2</v>
      </c>
      <c r="E743" s="125"/>
      <c r="F743" s="126"/>
      <c r="G743" s="127"/>
      <c r="H743" s="127"/>
      <c r="I743" s="128"/>
      <c r="J743" s="126"/>
      <c r="K743" s="127"/>
      <c r="L743" s="127"/>
      <c r="M743" s="128"/>
      <c r="N743" s="126"/>
      <c r="O743" s="127"/>
      <c r="P743" s="127"/>
      <c r="Q743" s="128"/>
      <c r="R743" s="126"/>
      <c r="S743" s="127"/>
      <c r="T743" s="128"/>
      <c r="U743" s="130">
        <v>3</v>
      </c>
      <c r="V743" s="131">
        <f t="shared" si="143"/>
        <v>3</v>
      </c>
      <c r="W743" s="132">
        <f t="shared" si="144"/>
        <v>0.89999999999999991</v>
      </c>
      <c r="X743" s="133">
        <f t="shared" si="145"/>
        <v>0.13999999999999999</v>
      </c>
      <c r="Y743" s="111">
        <f t="shared" si="147"/>
        <v>1.0399999999999998</v>
      </c>
      <c r="Z743" s="137"/>
      <c r="AA743" s="134"/>
      <c r="AB743" s="135"/>
      <c r="AC743" s="115"/>
      <c r="AD743" s="138"/>
      <c r="AE743" s="110" t="str">
        <f t="shared" si="153"/>
        <v/>
      </c>
      <c r="AF743" s="110">
        <f t="shared" si="154"/>
        <v>0</v>
      </c>
      <c r="AG743" s="111" t="str">
        <f t="shared" si="155"/>
        <v/>
      </c>
      <c r="AH743" s="117"/>
      <c r="AI743" s="117"/>
      <c r="AJ743" s="118">
        <v>3.49</v>
      </c>
      <c r="AK743" s="119">
        <v>734</v>
      </c>
    </row>
    <row r="744" spans="1:4453" s="80" customFormat="1" ht="24" customHeight="1" x14ac:dyDescent="0.25">
      <c r="A744" s="101">
        <v>735</v>
      </c>
      <c r="B744" s="102" t="s">
        <v>783</v>
      </c>
      <c r="C744" s="125">
        <v>3.15</v>
      </c>
      <c r="D744" s="125">
        <v>0.78</v>
      </c>
      <c r="E744" s="125">
        <v>2</v>
      </c>
      <c r="F744" s="126"/>
      <c r="G744" s="127"/>
      <c r="H744" s="127"/>
      <c r="I744" s="128"/>
      <c r="J744" s="126"/>
      <c r="K744" s="127"/>
      <c r="L744" s="127"/>
      <c r="M744" s="128"/>
      <c r="N744" s="126"/>
      <c r="O744" s="127"/>
      <c r="P744" s="127"/>
      <c r="Q744" s="128"/>
      <c r="R744" s="126"/>
      <c r="S744" s="127"/>
      <c r="T744" s="128"/>
      <c r="U744" s="130">
        <v>2</v>
      </c>
      <c r="V744" s="131">
        <f t="shared" si="143"/>
        <v>2</v>
      </c>
      <c r="W744" s="132">
        <f t="shared" si="144"/>
        <v>0.6</v>
      </c>
      <c r="X744" s="133">
        <f t="shared" si="145"/>
        <v>0.36399999999999993</v>
      </c>
      <c r="Y744" s="111">
        <f t="shared" si="147"/>
        <v>0.96399999999999997</v>
      </c>
      <c r="Z744" s="137">
        <v>2</v>
      </c>
      <c r="AA744" s="134"/>
      <c r="AB744" s="135"/>
      <c r="AC744" s="115">
        <v>2</v>
      </c>
      <c r="AD744" s="138">
        <v>30</v>
      </c>
      <c r="AE744" s="110">
        <f t="shared" si="153"/>
        <v>0.6</v>
      </c>
      <c r="AF744" s="110">
        <f t="shared" si="154"/>
        <v>0.36399999999999993</v>
      </c>
      <c r="AG744" s="111">
        <f t="shared" si="155"/>
        <v>0.96399999999999997</v>
      </c>
      <c r="AH744" s="117">
        <v>2</v>
      </c>
      <c r="AI744" s="117"/>
      <c r="AJ744" s="118">
        <f>IFERROR(C744+D744+E744+Y744+AG744+AH744-AI744,"")</f>
        <v>9.8580000000000005</v>
      </c>
      <c r="AK744" s="119">
        <v>735</v>
      </c>
    </row>
    <row r="745" spans="1:4453" s="80" customFormat="1" ht="24" customHeight="1" x14ac:dyDescent="0.25">
      <c r="A745" s="101">
        <v>736</v>
      </c>
      <c r="B745" s="102" t="s">
        <v>784</v>
      </c>
      <c r="C745" s="136">
        <v>2.2999999999999998</v>
      </c>
      <c r="D745" s="136">
        <v>3</v>
      </c>
      <c r="E745" s="125">
        <v>2</v>
      </c>
      <c r="F745" s="126"/>
      <c r="G745" s="127"/>
      <c r="H745" s="127"/>
      <c r="I745" s="128"/>
      <c r="J745" s="126"/>
      <c r="K745" s="127"/>
      <c r="L745" s="127"/>
      <c r="M745" s="128"/>
      <c r="N745" s="126"/>
      <c r="O745" s="127"/>
      <c r="P745" s="127"/>
      <c r="Q745" s="128"/>
      <c r="R745" s="126"/>
      <c r="S745" s="127"/>
      <c r="T745" s="128"/>
      <c r="U745" s="130">
        <v>1</v>
      </c>
      <c r="V745" s="131">
        <f t="shared" si="143"/>
        <v>1</v>
      </c>
      <c r="W745" s="132">
        <f t="shared" si="144"/>
        <v>0.3</v>
      </c>
      <c r="X745" s="133">
        <f t="shared" si="145"/>
        <v>0.69999999999999984</v>
      </c>
      <c r="Y745" s="111">
        <f t="shared" si="147"/>
        <v>0.99999999999999978</v>
      </c>
      <c r="Z745" s="137"/>
      <c r="AA745" s="134"/>
      <c r="AB745" s="135"/>
      <c r="AC745" s="115"/>
      <c r="AD745" s="138"/>
      <c r="AE745" s="110" t="str">
        <f t="shared" si="153"/>
        <v/>
      </c>
      <c r="AF745" s="110">
        <f t="shared" si="154"/>
        <v>0</v>
      </c>
      <c r="AG745" s="111" t="str">
        <f t="shared" si="155"/>
        <v/>
      </c>
      <c r="AH745" s="117">
        <v>1.05</v>
      </c>
      <c r="AI745" s="117"/>
      <c r="AJ745" s="118">
        <v>9.35</v>
      </c>
      <c r="AK745" s="119">
        <v>736</v>
      </c>
    </row>
    <row r="746" spans="1:4453" s="80" customFormat="1" ht="24" customHeight="1" x14ac:dyDescent="0.25">
      <c r="A746" s="101">
        <v>737</v>
      </c>
      <c r="B746" s="102" t="s">
        <v>785</v>
      </c>
      <c r="C746" s="125">
        <v>2.7</v>
      </c>
      <c r="D746" s="125">
        <v>1.67</v>
      </c>
      <c r="E746" s="125">
        <v>1</v>
      </c>
      <c r="F746" s="126"/>
      <c r="G746" s="127"/>
      <c r="H746" s="127"/>
      <c r="I746" s="128"/>
      <c r="J746" s="126"/>
      <c r="K746" s="127"/>
      <c r="L746" s="127"/>
      <c r="M746" s="128"/>
      <c r="N746" s="126"/>
      <c r="O746" s="127"/>
      <c r="P746" s="127"/>
      <c r="Q746" s="128"/>
      <c r="R746" s="126"/>
      <c r="S746" s="127"/>
      <c r="T746" s="128"/>
      <c r="U746" s="130">
        <v>2</v>
      </c>
      <c r="V746" s="131">
        <f t="shared" si="143"/>
        <v>2</v>
      </c>
      <c r="W746" s="132">
        <f t="shared" si="144"/>
        <v>0.6</v>
      </c>
      <c r="X746" s="133">
        <f t="shared" si="145"/>
        <v>0.77933333333333321</v>
      </c>
      <c r="Y746" s="111">
        <f t="shared" si="147"/>
        <v>1.3793333333333333</v>
      </c>
      <c r="Z746" s="137">
        <v>2</v>
      </c>
      <c r="AA746" s="134"/>
      <c r="AB746" s="135"/>
      <c r="AC746" s="115">
        <v>2</v>
      </c>
      <c r="AD746" s="138">
        <v>30</v>
      </c>
      <c r="AE746" s="110">
        <f t="shared" si="153"/>
        <v>0.6</v>
      </c>
      <c r="AF746" s="110">
        <f t="shared" si="154"/>
        <v>0.77933333333333321</v>
      </c>
      <c r="AG746" s="111">
        <f t="shared" si="155"/>
        <v>1.3793333333333333</v>
      </c>
      <c r="AH746" s="117">
        <v>0.75</v>
      </c>
      <c r="AI746" s="117">
        <v>0.05</v>
      </c>
      <c r="AJ746" s="118">
        <f>IFERROR(C746+D746+E746+Y746+AG746+AH746-AI746,"")</f>
        <v>8.8286666666666669</v>
      </c>
      <c r="AK746" s="119">
        <v>737</v>
      </c>
    </row>
    <row r="747" spans="1:4453" s="80" customFormat="1" ht="24" customHeight="1" x14ac:dyDescent="0.25">
      <c r="A747" s="101">
        <v>738</v>
      </c>
      <c r="B747" s="102" t="s">
        <v>786</v>
      </c>
      <c r="C747" s="136">
        <v>2.95</v>
      </c>
      <c r="D747" s="136">
        <v>0.42</v>
      </c>
      <c r="E747" s="125">
        <v>0</v>
      </c>
      <c r="F747" s="126"/>
      <c r="G747" s="127"/>
      <c r="H747" s="127"/>
      <c r="I747" s="128"/>
      <c r="J747" s="126"/>
      <c r="K747" s="127"/>
      <c r="L747" s="127"/>
      <c r="M747" s="128">
        <v>5</v>
      </c>
      <c r="N747" s="126"/>
      <c r="O747" s="127"/>
      <c r="P747" s="127"/>
      <c r="Q747" s="128"/>
      <c r="R747" s="126"/>
      <c r="S747" s="127"/>
      <c r="T747" s="128"/>
      <c r="U747" s="130">
        <v>2</v>
      </c>
      <c r="V747" s="131">
        <f t="shared" si="143"/>
        <v>7</v>
      </c>
      <c r="W747" s="132">
        <f t="shared" si="144"/>
        <v>2.1</v>
      </c>
      <c r="X747" s="133">
        <f t="shared" si="145"/>
        <v>0.68599999999999994</v>
      </c>
      <c r="Y747" s="111">
        <f t="shared" si="147"/>
        <v>2.786</v>
      </c>
      <c r="Z747" s="137"/>
      <c r="AA747" s="134">
        <v>3</v>
      </c>
      <c r="AB747" s="135"/>
      <c r="AC747" s="115">
        <v>2.5</v>
      </c>
      <c r="AD747" s="138">
        <v>30</v>
      </c>
      <c r="AE747" s="110">
        <f t="shared" si="153"/>
        <v>0.75</v>
      </c>
      <c r="AF747" s="110">
        <f t="shared" si="154"/>
        <v>0.245</v>
      </c>
      <c r="AG747" s="111">
        <f t="shared" si="155"/>
        <v>0.995</v>
      </c>
      <c r="AH747" s="117">
        <v>1.55</v>
      </c>
      <c r="AI747" s="117">
        <v>0.05</v>
      </c>
      <c r="AJ747" s="118">
        <f>IFERROR(C747+D747+E747+Y747+AG747+AH747-AI747,"")</f>
        <v>8.6509999999999998</v>
      </c>
      <c r="AK747" s="119">
        <v>738</v>
      </c>
    </row>
    <row r="748" spans="1:4453" s="139" customFormat="1" ht="24" customHeight="1" x14ac:dyDescent="0.25">
      <c r="A748" s="144">
        <v>739</v>
      </c>
      <c r="B748" s="145" t="s">
        <v>787</v>
      </c>
      <c r="C748" s="146">
        <v>3.1</v>
      </c>
      <c r="D748" s="146">
        <v>2.44</v>
      </c>
      <c r="E748" s="146">
        <v>0</v>
      </c>
      <c r="F748" s="147"/>
      <c r="G748" s="148"/>
      <c r="H748" s="148"/>
      <c r="I748" s="149"/>
      <c r="J748" s="147"/>
      <c r="K748" s="148"/>
      <c r="L748" s="148"/>
      <c r="M748" s="149"/>
      <c r="N748" s="147"/>
      <c r="O748" s="148"/>
      <c r="P748" s="148"/>
      <c r="Q748" s="149"/>
      <c r="R748" s="147"/>
      <c r="S748" s="148"/>
      <c r="T748" s="149"/>
      <c r="U748" s="150">
        <v>2</v>
      </c>
      <c r="V748" s="151">
        <f t="shared" si="143"/>
        <v>2</v>
      </c>
      <c r="W748" s="152">
        <f t="shared" si="144"/>
        <v>0.6</v>
      </c>
      <c r="X748" s="153">
        <f t="shared" si="145"/>
        <v>1.1386666666666667</v>
      </c>
      <c r="Y748" s="154">
        <f t="shared" si="147"/>
        <v>1.7386666666666666</v>
      </c>
      <c r="Z748" s="155">
        <v>2</v>
      </c>
      <c r="AA748" s="156"/>
      <c r="AB748" s="157"/>
      <c r="AC748" s="158">
        <v>2</v>
      </c>
      <c r="AD748" s="159">
        <v>30</v>
      </c>
      <c r="AE748" s="160">
        <f t="shared" si="153"/>
        <v>0.6</v>
      </c>
      <c r="AF748" s="160">
        <f t="shared" si="154"/>
        <v>1.1386666666666667</v>
      </c>
      <c r="AG748" s="154">
        <f t="shared" si="155"/>
        <v>1.7386666666666666</v>
      </c>
      <c r="AH748" s="161">
        <v>1.5</v>
      </c>
      <c r="AI748" s="161"/>
      <c r="AJ748" s="162">
        <f>IFERROR(C748+D748+E748+Y748+AG748+AH748-AI748,"")</f>
        <v>10.517333333333333</v>
      </c>
      <c r="AK748" s="163">
        <v>739</v>
      </c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  <c r="BG748" s="80"/>
      <c r="BH748" s="80"/>
      <c r="BI748" s="80"/>
      <c r="BJ748" s="80"/>
      <c r="BK748" s="80"/>
      <c r="BL748" s="80"/>
      <c r="BM748" s="80"/>
      <c r="BN748" s="80"/>
      <c r="BO748" s="80"/>
      <c r="BP748" s="80"/>
      <c r="BQ748" s="80"/>
      <c r="BR748" s="80"/>
      <c r="BS748" s="80"/>
      <c r="BT748" s="80"/>
      <c r="BU748" s="80"/>
      <c r="BV748" s="80"/>
      <c r="BW748" s="80"/>
      <c r="BX748" s="80"/>
      <c r="BY748" s="80"/>
      <c r="BZ748" s="80"/>
      <c r="CA748" s="80"/>
      <c r="CB748" s="80"/>
      <c r="CC748" s="80"/>
      <c r="CD748" s="80"/>
      <c r="CE748" s="80"/>
      <c r="CF748" s="80"/>
      <c r="CG748" s="80"/>
      <c r="CH748" s="80"/>
      <c r="CI748" s="80"/>
      <c r="CJ748" s="80"/>
      <c r="CK748" s="80"/>
      <c r="CL748" s="80"/>
      <c r="CM748" s="80"/>
      <c r="CN748" s="80"/>
      <c r="CO748" s="80"/>
      <c r="CP748" s="80"/>
      <c r="CQ748" s="80"/>
      <c r="CR748" s="80"/>
      <c r="CS748" s="80"/>
      <c r="CT748" s="80"/>
      <c r="CU748" s="80"/>
      <c r="CV748" s="80"/>
      <c r="CW748" s="80"/>
      <c r="CX748" s="80"/>
      <c r="CY748" s="80"/>
      <c r="CZ748" s="80"/>
      <c r="DA748" s="80"/>
      <c r="DB748" s="80"/>
      <c r="DC748" s="80"/>
      <c r="DD748" s="80"/>
      <c r="DE748" s="80"/>
      <c r="DF748" s="80"/>
      <c r="DG748" s="80"/>
      <c r="DH748" s="80"/>
      <c r="DI748" s="80"/>
      <c r="DJ748" s="80"/>
      <c r="DK748" s="80"/>
      <c r="DL748" s="80"/>
      <c r="DM748" s="80"/>
      <c r="DN748" s="80"/>
      <c r="DO748" s="80"/>
      <c r="DP748" s="80"/>
      <c r="DQ748" s="80"/>
      <c r="DR748" s="80"/>
      <c r="DS748" s="80"/>
      <c r="DT748" s="80"/>
      <c r="DU748" s="80"/>
      <c r="DV748" s="80"/>
      <c r="DW748" s="80"/>
      <c r="DX748" s="80"/>
      <c r="DY748" s="80"/>
      <c r="DZ748" s="80"/>
      <c r="EA748" s="80"/>
      <c r="EB748" s="80"/>
      <c r="EC748" s="80"/>
      <c r="ED748" s="80"/>
      <c r="EE748" s="80"/>
      <c r="EF748" s="80"/>
      <c r="EG748" s="80"/>
      <c r="EH748" s="80"/>
      <c r="EI748" s="80"/>
      <c r="EJ748" s="80"/>
      <c r="EK748" s="80"/>
      <c r="EL748" s="80"/>
      <c r="EM748" s="80"/>
      <c r="EN748" s="80"/>
      <c r="EO748" s="80"/>
      <c r="EP748" s="80"/>
      <c r="EQ748" s="80"/>
      <c r="ER748" s="80"/>
      <c r="ES748" s="80"/>
      <c r="ET748" s="80"/>
      <c r="EU748" s="80"/>
      <c r="EV748" s="80"/>
      <c r="EW748" s="80"/>
      <c r="EX748" s="80"/>
      <c r="EY748" s="80"/>
      <c r="EZ748" s="80"/>
      <c r="FA748" s="80"/>
      <c r="FB748" s="80"/>
      <c r="FC748" s="80"/>
      <c r="FD748" s="80"/>
      <c r="FE748" s="80"/>
      <c r="FF748" s="80"/>
      <c r="FG748" s="80"/>
      <c r="FH748" s="80"/>
      <c r="FI748" s="80"/>
      <c r="FJ748" s="80"/>
      <c r="FK748" s="80"/>
      <c r="FL748" s="80"/>
      <c r="FM748" s="80"/>
      <c r="FN748" s="80"/>
      <c r="FO748" s="80"/>
      <c r="FP748" s="80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80"/>
      <c r="GD748" s="80"/>
      <c r="GE748" s="80"/>
      <c r="GF748" s="80"/>
      <c r="GG748" s="80"/>
      <c r="GH748" s="80"/>
      <c r="GI748" s="80"/>
      <c r="GJ748" s="80"/>
      <c r="GK748" s="80"/>
      <c r="GL748" s="80"/>
      <c r="GM748" s="80"/>
      <c r="GN748" s="80"/>
      <c r="GO748" s="80"/>
      <c r="GP748" s="80"/>
      <c r="GQ748" s="80"/>
      <c r="GR748" s="80"/>
      <c r="GS748" s="80"/>
      <c r="GT748" s="80"/>
      <c r="GU748" s="80"/>
      <c r="GV748" s="80"/>
      <c r="GW748" s="80"/>
      <c r="GX748" s="80"/>
      <c r="GY748" s="80"/>
      <c r="GZ748" s="80"/>
      <c r="HA748" s="80"/>
      <c r="HB748" s="80"/>
      <c r="HC748" s="80"/>
      <c r="HD748" s="80"/>
      <c r="HE748" s="80"/>
      <c r="HF748" s="80"/>
      <c r="HG748" s="80"/>
      <c r="HH748" s="80"/>
      <c r="HI748" s="80"/>
      <c r="HJ748" s="80"/>
      <c r="HK748" s="80"/>
      <c r="HL748" s="80"/>
      <c r="HM748" s="80"/>
      <c r="HN748" s="80"/>
      <c r="HO748" s="80"/>
      <c r="HP748" s="80"/>
      <c r="HQ748" s="80"/>
      <c r="HR748" s="80"/>
      <c r="HS748" s="80"/>
      <c r="HT748" s="80"/>
      <c r="HU748" s="80"/>
      <c r="HV748" s="80"/>
      <c r="HW748" s="80"/>
      <c r="HX748" s="80"/>
      <c r="HY748" s="80"/>
      <c r="HZ748" s="80"/>
      <c r="IA748" s="80"/>
      <c r="IB748" s="80"/>
      <c r="IC748" s="80"/>
      <c r="ID748" s="80"/>
      <c r="IE748" s="80"/>
      <c r="IF748" s="80"/>
      <c r="IG748" s="80"/>
      <c r="IH748" s="80"/>
      <c r="II748" s="80"/>
      <c r="IJ748" s="80"/>
      <c r="IK748" s="80"/>
      <c r="IL748" s="80"/>
      <c r="IM748" s="80"/>
      <c r="IN748" s="80"/>
      <c r="IO748" s="80"/>
      <c r="IP748" s="80"/>
      <c r="IQ748" s="80"/>
      <c r="IR748" s="80"/>
      <c r="IS748" s="80"/>
      <c r="IT748" s="80"/>
      <c r="IU748" s="80"/>
      <c r="IV748" s="80"/>
      <c r="IW748" s="80"/>
      <c r="IX748" s="80"/>
      <c r="IY748" s="80"/>
      <c r="IZ748" s="80"/>
      <c r="JA748" s="80"/>
      <c r="JB748" s="80"/>
      <c r="JC748" s="80"/>
      <c r="JD748" s="80"/>
      <c r="JE748" s="80"/>
      <c r="JF748" s="80"/>
      <c r="JG748" s="80"/>
      <c r="JH748" s="80"/>
      <c r="JI748" s="80"/>
      <c r="JJ748" s="80"/>
      <c r="JK748" s="80"/>
      <c r="JL748" s="80"/>
      <c r="JM748" s="80"/>
      <c r="JN748" s="80"/>
      <c r="JO748" s="80"/>
      <c r="JP748" s="80"/>
      <c r="JQ748" s="80"/>
      <c r="JR748" s="80"/>
      <c r="JS748" s="80"/>
      <c r="JT748" s="80"/>
      <c r="JU748" s="80"/>
      <c r="JV748" s="80"/>
      <c r="JW748" s="80"/>
      <c r="JX748" s="80"/>
      <c r="JY748" s="80"/>
      <c r="JZ748" s="80"/>
      <c r="KA748" s="80"/>
      <c r="KB748" s="80"/>
      <c r="KC748" s="80"/>
      <c r="KD748" s="80"/>
      <c r="KE748" s="80"/>
      <c r="KF748" s="80"/>
      <c r="KG748" s="80"/>
      <c r="KH748" s="80"/>
      <c r="KI748" s="80"/>
      <c r="KJ748" s="80"/>
      <c r="KK748" s="80"/>
      <c r="KL748" s="80"/>
      <c r="KM748" s="80"/>
      <c r="KN748" s="80"/>
      <c r="KO748" s="80"/>
      <c r="KP748" s="80"/>
      <c r="KQ748" s="80"/>
      <c r="KR748" s="80"/>
      <c r="KS748" s="80"/>
      <c r="KT748" s="80"/>
      <c r="KU748" s="80"/>
      <c r="KV748" s="80"/>
      <c r="KW748" s="80"/>
      <c r="KX748" s="80"/>
      <c r="KY748" s="80"/>
      <c r="KZ748" s="80"/>
      <c r="LA748" s="80"/>
      <c r="LB748" s="80"/>
      <c r="LC748" s="80"/>
      <c r="LD748" s="80"/>
      <c r="LE748" s="80"/>
      <c r="LF748" s="80"/>
      <c r="LG748" s="80"/>
      <c r="LH748" s="80"/>
      <c r="LI748" s="80"/>
      <c r="LJ748" s="80"/>
      <c r="LK748" s="80"/>
      <c r="LL748" s="80"/>
      <c r="LM748" s="80"/>
      <c r="LN748" s="80"/>
      <c r="LO748" s="80"/>
      <c r="LP748" s="80"/>
      <c r="LQ748" s="80"/>
      <c r="LR748" s="80"/>
      <c r="LS748" s="80"/>
      <c r="LT748" s="80"/>
      <c r="LU748" s="80"/>
      <c r="LV748" s="80"/>
      <c r="LW748" s="80"/>
      <c r="LX748" s="80"/>
      <c r="LY748" s="80"/>
      <c r="LZ748" s="80"/>
      <c r="MA748" s="80"/>
      <c r="MB748" s="80"/>
      <c r="MC748" s="80"/>
      <c r="MD748" s="80"/>
      <c r="ME748" s="80"/>
      <c r="MF748" s="80"/>
      <c r="MG748" s="80"/>
      <c r="MH748" s="80"/>
      <c r="MI748" s="80"/>
      <c r="MJ748" s="80"/>
      <c r="MK748" s="80"/>
      <c r="ML748" s="80"/>
      <c r="MM748" s="80"/>
      <c r="MN748" s="80"/>
      <c r="MO748" s="80"/>
      <c r="MP748" s="80"/>
      <c r="MQ748" s="80"/>
      <c r="MR748" s="80"/>
      <c r="MS748" s="80"/>
      <c r="MT748" s="80"/>
      <c r="MU748" s="80"/>
      <c r="MV748" s="80"/>
      <c r="MW748" s="80"/>
      <c r="MX748" s="80"/>
      <c r="MY748" s="80"/>
      <c r="MZ748" s="80"/>
      <c r="NA748" s="80"/>
      <c r="NB748" s="80"/>
      <c r="NC748" s="80"/>
      <c r="ND748" s="80"/>
      <c r="NE748" s="80"/>
      <c r="NF748" s="80"/>
      <c r="NG748" s="80"/>
      <c r="NH748" s="80"/>
      <c r="NI748" s="80"/>
      <c r="NJ748" s="80"/>
      <c r="NK748" s="80"/>
      <c r="NL748" s="80"/>
      <c r="NM748" s="80"/>
      <c r="NN748" s="80"/>
      <c r="NO748" s="80"/>
      <c r="NP748" s="80"/>
      <c r="NQ748" s="80"/>
      <c r="NR748" s="80"/>
      <c r="NS748" s="80"/>
      <c r="NT748" s="80"/>
      <c r="NU748" s="80"/>
      <c r="NV748" s="80"/>
      <c r="NW748" s="80"/>
      <c r="NX748" s="80"/>
      <c r="NY748" s="80"/>
      <c r="NZ748" s="80"/>
      <c r="OA748" s="80"/>
      <c r="OB748" s="80"/>
      <c r="OC748" s="80"/>
      <c r="OD748" s="80"/>
      <c r="OE748" s="80"/>
      <c r="OF748" s="80"/>
      <c r="OG748" s="80"/>
      <c r="OH748" s="80"/>
      <c r="OI748" s="80"/>
      <c r="OJ748" s="80"/>
      <c r="OK748" s="80"/>
      <c r="OL748" s="80"/>
      <c r="OM748" s="80"/>
      <c r="ON748" s="80"/>
      <c r="OO748" s="80"/>
      <c r="OP748" s="80"/>
      <c r="OQ748" s="80"/>
      <c r="OR748" s="80"/>
      <c r="OS748" s="80"/>
      <c r="OT748" s="80"/>
      <c r="OU748" s="80"/>
      <c r="OV748" s="80"/>
      <c r="OW748" s="80"/>
      <c r="OX748" s="80"/>
      <c r="OY748" s="80"/>
      <c r="OZ748" s="80"/>
      <c r="PA748" s="80"/>
      <c r="PB748" s="80"/>
      <c r="PC748" s="80"/>
      <c r="PD748" s="80"/>
      <c r="PE748" s="80"/>
      <c r="PF748" s="80"/>
      <c r="PG748" s="80"/>
      <c r="PH748" s="80"/>
      <c r="PI748" s="80"/>
      <c r="PJ748" s="80"/>
      <c r="PK748" s="80"/>
      <c r="PL748" s="80"/>
      <c r="PM748" s="80"/>
      <c r="PN748" s="80"/>
      <c r="PO748" s="80"/>
      <c r="PP748" s="80"/>
      <c r="PQ748" s="80"/>
      <c r="PR748" s="80"/>
      <c r="PS748" s="80"/>
      <c r="PT748" s="80"/>
      <c r="PU748" s="80"/>
      <c r="PV748" s="80"/>
      <c r="PW748" s="80"/>
      <c r="PX748" s="80"/>
      <c r="PY748" s="80"/>
      <c r="PZ748" s="80"/>
      <c r="QA748" s="80"/>
      <c r="QB748" s="80"/>
      <c r="QC748" s="80"/>
      <c r="QD748" s="80"/>
      <c r="QE748" s="80"/>
      <c r="QF748" s="80"/>
      <c r="QG748" s="80"/>
      <c r="QH748" s="80"/>
      <c r="QI748" s="80"/>
      <c r="QJ748" s="80"/>
      <c r="QK748" s="80"/>
      <c r="QL748" s="80"/>
      <c r="QM748" s="80"/>
      <c r="QN748" s="80"/>
      <c r="QO748" s="80"/>
      <c r="QP748" s="80"/>
      <c r="QQ748" s="80"/>
      <c r="QR748" s="80"/>
      <c r="QS748" s="80"/>
      <c r="QT748" s="80"/>
      <c r="QU748" s="80"/>
      <c r="QV748" s="80"/>
      <c r="QW748" s="80"/>
      <c r="QX748" s="80"/>
      <c r="QY748" s="80"/>
      <c r="QZ748" s="80"/>
      <c r="RA748" s="80"/>
      <c r="RB748" s="80"/>
      <c r="RC748" s="80"/>
      <c r="RD748" s="80"/>
      <c r="RE748" s="80"/>
      <c r="RF748" s="80"/>
      <c r="RG748" s="80"/>
      <c r="RH748" s="80"/>
      <c r="RI748" s="80"/>
      <c r="RJ748" s="80"/>
      <c r="RK748" s="80"/>
      <c r="RL748" s="80"/>
      <c r="RM748" s="80"/>
      <c r="RN748" s="80"/>
      <c r="RO748" s="80"/>
      <c r="RP748" s="80"/>
      <c r="RQ748" s="80"/>
      <c r="RR748" s="80"/>
      <c r="RS748" s="80"/>
      <c r="RT748" s="80"/>
      <c r="RU748" s="80"/>
      <c r="RV748" s="80"/>
      <c r="RW748" s="80"/>
      <c r="RX748" s="80"/>
      <c r="RY748" s="80"/>
      <c r="RZ748" s="80"/>
      <c r="SA748" s="80"/>
      <c r="SB748" s="80"/>
      <c r="SC748" s="80"/>
      <c r="SD748" s="80"/>
      <c r="SE748" s="80"/>
      <c r="SF748" s="80"/>
      <c r="SG748" s="80"/>
      <c r="SH748" s="80"/>
      <c r="SI748" s="80"/>
      <c r="SJ748" s="80"/>
      <c r="SK748" s="80"/>
      <c r="SL748" s="80"/>
      <c r="SM748" s="80"/>
      <c r="SN748" s="80"/>
      <c r="SO748" s="80"/>
      <c r="SP748" s="80"/>
      <c r="SQ748" s="80"/>
      <c r="SR748" s="80"/>
      <c r="SS748" s="80"/>
      <c r="ST748" s="80"/>
      <c r="SU748" s="80"/>
      <c r="SV748" s="80"/>
      <c r="SW748" s="80"/>
      <c r="SX748" s="80"/>
      <c r="SY748" s="80"/>
      <c r="SZ748" s="80"/>
      <c r="TA748" s="80"/>
      <c r="TB748" s="80"/>
      <c r="TC748" s="80"/>
      <c r="TD748" s="80"/>
      <c r="TE748" s="80"/>
      <c r="TF748" s="80"/>
      <c r="TG748" s="80"/>
      <c r="TH748" s="80"/>
      <c r="TI748" s="80"/>
      <c r="TJ748" s="80"/>
      <c r="TK748" s="80"/>
      <c r="TL748" s="80"/>
      <c r="TM748" s="80"/>
      <c r="TN748" s="80"/>
      <c r="TO748" s="80"/>
      <c r="TP748" s="80"/>
      <c r="TQ748" s="80"/>
      <c r="TR748" s="80"/>
      <c r="TS748" s="80"/>
      <c r="TT748" s="80"/>
      <c r="TU748" s="80"/>
      <c r="TV748" s="80"/>
      <c r="TW748" s="80"/>
      <c r="TX748" s="80"/>
      <c r="TY748" s="80"/>
      <c r="TZ748" s="80"/>
      <c r="UA748" s="80"/>
      <c r="UB748" s="80"/>
      <c r="UC748" s="80"/>
      <c r="UD748" s="80"/>
      <c r="UE748" s="80"/>
      <c r="UF748" s="80"/>
      <c r="UG748" s="80"/>
      <c r="UH748" s="80"/>
      <c r="UI748" s="80"/>
      <c r="UJ748" s="80"/>
      <c r="UK748" s="80"/>
      <c r="UL748" s="80"/>
      <c r="UM748" s="80"/>
      <c r="UN748" s="80"/>
      <c r="UO748" s="80"/>
      <c r="UP748" s="80"/>
      <c r="UQ748" s="80"/>
      <c r="UR748" s="80"/>
      <c r="US748" s="80"/>
      <c r="UT748" s="80"/>
      <c r="UU748" s="80"/>
      <c r="UV748" s="80"/>
      <c r="UW748" s="80"/>
      <c r="UX748" s="80"/>
      <c r="UY748" s="80"/>
      <c r="UZ748" s="80"/>
      <c r="VA748" s="80"/>
      <c r="VB748" s="80"/>
      <c r="VC748" s="80"/>
      <c r="VD748" s="80"/>
      <c r="VE748" s="80"/>
      <c r="VF748" s="80"/>
      <c r="VG748" s="80"/>
      <c r="VH748" s="80"/>
      <c r="VI748" s="80"/>
      <c r="VJ748" s="80"/>
      <c r="VK748" s="80"/>
      <c r="VL748" s="80"/>
      <c r="VM748" s="80"/>
      <c r="VN748" s="80"/>
      <c r="VO748" s="80"/>
      <c r="VP748" s="80"/>
      <c r="VQ748" s="80"/>
      <c r="VR748" s="80"/>
      <c r="VS748" s="80"/>
      <c r="VT748" s="80"/>
      <c r="VU748" s="80"/>
      <c r="VV748" s="80"/>
      <c r="VW748" s="80"/>
      <c r="VX748" s="80"/>
      <c r="VY748" s="80"/>
      <c r="VZ748" s="80"/>
      <c r="WA748" s="80"/>
      <c r="WB748" s="80"/>
      <c r="WC748" s="80"/>
      <c r="WD748" s="80"/>
      <c r="WE748" s="80"/>
      <c r="WF748" s="80"/>
      <c r="WG748" s="80"/>
      <c r="WH748" s="80"/>
      <c r="WI748" s="80"/>
      <c r="WJ748" s="80"/>
      <c r="WK748" s="80"/>
      <c r="WL748" s="80"/>
      <c r="WM748" s="80"/>
      <c r="WN748" s="80"/>
      <c r="WO748" s="80"/>
      <c r="WP748" s="80"/>
      <c r="WQ748" s="80"/>
      <c r="WR748" s="80"/>
      <c r="WS748" s="80"/>
      <c r="WT748" s="80"/>
      <c r="WU748" s="80"/>
      <c r="WV748" s="80"/>
      <c r="WW748" s="80"/>
      <c r="WX748" s="80"/>
      <c r="WY748" s="80"/>
      <c r="WZ748" s="80"/>
      <c r="XA748" s="80"/>
      <c r="XB748" s="80"/>
      <c r="XC748" s="80"/>
      <c r="XD748" s="80"/>
      <c r="XE748" s="80"/>
      <c r="XF748" s="80"/>
      <c r="XG748" s="80"/>
      <c r="XH748" s="80"/>
      <c r="XI748" s="80"/>
      <c r="XJ748" s="80"/>
      <c r="XK748" s="80"/>
      <c r="XL748" s="80"/>
      <c r="XM748" s="80"/>
      <c r="XN748" s="80"/>
      <c r="XO748" s="80"/>
      <c r="XP748" s="80"/>
      <c r="XQ748" s="80"/>
      <c r="XR748" s="80"/>
      <c r="XS748" s="80"/>
      <c r="XT748" s="80"/>
      <c r="XU748" s="80"/>
      <c r="XV748" s="80"/>
      <c r="XW748" s="80"/>
      <c r="XX748" s="80"/>
      <c r="XY748" s="80"/>
      <c r="XZ748" s="80"/>
      <c r="YA748" s="80"/>
      <c r="YB748" s="80"/>
      <c r="YC748" s="80"/>
      <c r="YD748" s="80"/>
      <c r="YE748" s="80"/>
      <c r="YF748" s="80"/>
      <c r="YG748" s="80"/>
      <c r="YH748" s="80"/>
      <c r="YI748" s="80"/>
      <c r="YJ748" s="80"/>
      <c r="YK748" s="80"/>
      <c r="YL748" s="80"/>
      <c r="YM748" s="80"/>
      <c r="YN748" s="80"/>
      <c r="YO748" s="80"/>
      <c r="YP748" s="80"/>
      <c r="YQ748" s="80"/>
      <c r="YR748" s="80"/>
      <c r="YS748" s="80"/>
      <c r="YT748" s="80"/>
      <c r="YU748" s="80"/>
      <c r="YV748" s="80"/>
      <c r="YW748" s="80"/>
      <c r="YX748" s="80"/>
      <c r="YY748" s="80"/>
      <c r="YZ748" s="80"/>
      <c r="ZA748" s="80"/>
      <c r="ZB748" s="80"/>
      <c r="ZC748" s="80"/>
      <c r="ZD748" s="80"/>
      <c r="ZE748" s="80"/>
      <c r="ZF748" s="80"/>
      <c r="ZG748" s="80"/>
      <c r="ZH748" s="80"/>
      <c r="ZI748" s="80"/>
      <c r="ZJ748" s="80"/>
      <c r="ZK748" s="80"/>
      <c r="ZL748" s="80"/>
      <c r="ZM748" s="80"/>
      <c r="ZN748" s="80"/>
      <c r="ZO748" s="80"/>
      <c r="ZP748" s="80"/>
      <c r="ZQ748" s="80"/>
      <c r="ZR748" s="80"/>
      <c r="ZS748" s="80"/>
      <c r="ZT748" s="80"/>
      <c r="ZU748" s="80"/>
      <c r="ZV748" s="80"/>
      <c r="ZW748" s="80"/>
      <c r="ZX748" s="80"/>
      <c r="ZY748" s="80"/>
      <c r="ZZ748" s="80"/>
      <c r="AAA748" s="80"/>
      <c r="AAB748" s="80"/>
      <c r="AAC748" s="80"/>
      <c r="AAD748" s="80"/>
      <c r="AAE748" s="80"/>
      <c r="AAF748" s="80"/>
      <c r="AAG748" s="80"/>
      <c r="AAH748" s="80"/>
      <c r="AAI748" s="80"/>
      <c r="AAJ748" s="80"/>
      <c r="AAK748" s="80"/>
      <c r="AAL748" s="80"/>
      <c r="AAM748" s="80"/>
      <c r="AAN748" s="80"/>
      <c r="AAO748" s="80"/>
      <c r="AAP748" s="80"/>
      <c r="AAQ748" s="80"/>
      <c r="AAR748" s="80"/>
      <c r="AAS748" s="80"/>
      <c r="AAT748" s="80"/>
      <c r="AAU748" s="80"/>
      <c r="AAV748" s="80"/>
      <c r="AAW748" s="80"/>
      <c r="AAX748" s="80"/>
      <c r="AAY748" s="80"/>
      <c r="AAZ748" s="80"/>
      <c r="ABA748" s="80"/>
      <c r="ABB748" s="80"/>
      <c r="ABC748" s="80"/>
      <c r="ABD748" s="80"/>
      <c r="ABE748" s="80"/>
      <c r="ABF748" s="80"/>
      <c r="ABG748" s="80"/>
      <c r="ABH748" s="80"/>
      <c r="ABI748" s="80"/>
      <c r="ABJ748" s="80"/>
      <c r="ABK748" s="80"/>
      <c r="ABL748" s="80"/>
      <c r="ABM748" s="80"/>
      <c r="ABN748" s="80"/>
      <c r="ABO748" s="80"/>
      <c r="ABP748" s="80"/>
      <c r="ABQ748" s="80"/>
      <c r="ABR748" s="80"/>
      <c r="ABS748" s="80"/>
      <c r="ABT748" s="80"/>
      <c r="ABU748" s="80"/>
      <c r="ABV748" s="80"/>
      <c r="ABW748" s="80"/>
      <c r="ABX748" s="80"/>
      <c r="ABY748" s="80"/>
      <c r="ABZ748" s="80"/>
      <c r="ACA748" s="80"/>
      <c r="ACB748" s="80"/>
      <c r="ACC748" s="80"/>
      <c r="ACD748" s="80"/>
      <c r="ACE748" s="80"/>
      <c r="ACF748" s="80"/>
      <c r="ACG748" s="80"/>
      <c r="ACH748" s="80"/>
      <c r="ACI748" s="80"/>
      <c r="ACJ748" s="80"/>
      <c r="ACK748" s="80"/>
      <c r="ACL748" s="80"/>
      <c r="ACM748" s="80"/>
      <c r="ACN748" s="80"/>
      <c r="ACO748" s="80"/>
      <c r="ACP748" s="80"/>
      <c r="ACQ748" s="80"/>
      <c r="ACR748" s="80"/>
      <c r="ACS748" s="80"/>
      <c r="ACT748" s="80"/>
      <c r="ACU748" s="80"/>
      <c r="ACV748" s="80"/>
      <c r="ACW748" s="80"/>
      <c r="ACX748" s="80"/>
      <c r="ACY748" s="80"/>
      <c r="ACZ748" s="80"/>
      <c r="ADA748" s="80"/>
      <c r="ADB748" s="80"/>
      <c r="ADC748" s="80"/>
      <c r="ADD748" s="80"/>
      <c r="ADE748" s="80"/>
      <c r="ADF748" s="80"/>
      <c r="ADG748" s="80"/>
      <c r="ADH748" s="80"/>
      <c r="ADI748" s="80"/>
      <c r="ADJ748" s="80"/>
      <c r="ADK748" s="80"/>
      <c r="ADL748" s="80"/>
      <c r="ADM748" s="80"/>
      <c r="ADN748" s="80"/>
      <c r="ADO748" s="80"/>
      <c r="ADP748" s="80"/>
      <c r="ADQ748" s="80"/>
      <c r="ADR748" s="80"/>
      <c r="ADS748" s="80"/>
      <c r="ADT748" s="80"/>
      <c r="ADU748" s="80"/>
      <c r="ADV748" s="80"/>
      <c r="ADW748" s="80"/>
      <c r="ADX748" s="80"/>
      <c r="ADY748" s="80"/>
      <c r="ADZ748" s="80"/>
      <c r="AEA748" s="80"/>
      <c r="AEB748" s="80"/>
      <c r="AEC748" s="80"/>
      <c r="AED748" s="80"/>
      <c r="AEE748" s="80"/>
      <c r="AEF748" s="80"/>
      <c r="AEG748" s="80"/>
      <c r="AEH748" s="80"/>
      <c r="AEI748" s="80"/>
      <c r="AEJ748" s="80"/>
      <c r="AEK748" s="80"/>
      <c r="AEL748" s="80"/>
      <c r="AEM748" s="80"/>
      <c r="AEN748" s="80"/>
      <c r="AEO748" s="80"/>
      <c r="AEP748" s="80"/>
      <c r="AEQ748" s="80"/>
      <c r="AER748" s="80"/>
      <c r="AES748" s="80"/>
      <c r="AET748" s="80"/>
      <c r="AEU748" s="80"/>
      <c r="AEV748" s="80"/>
      <c r="AEW748" s="80"/>
      <c r="AEX748" s="80"/>
      <c r="AEY748" s="80"/>
      <c r="AEZ748" s="80"/>
      <c r="AFA748" s="80"/>
      <c r="AFB748" s="80"/>
      <c r="AFC748" s="80"/>
      <c r="AFD748" s="80"/>
      <c r="AFE748" s="80"/>
      <c r="AFF748" s="80"/>
      <c r="AFG748" s="80"/>
      <c r="AFH748" s="80"/>
      <c r="AFI748" s="80"/>
      <c r="AFJ748" s="80"/>
      <c r="AFK748" s="80"/>
      <c r="AFL748" s="80"/>
      <c r="AFM748" s="80"/>
      <c r="AFN748" s="80"/>
      <c r="AFO748" s="80"/>
      <c r="AFP748" s="80"/>
      <c r="AFQ748" s="80"/>
      <c r="AFR748" s="80"/>
      <c r="AFS748" s="80"/>
      <c r="AFT748" s="80"/>
      <c r="AFU748" s="80"/>
      <c r="AFV748" s="80"/>
      <c r="AFW748" s="80"/>
      <c r="AFX748" s="80"/>
      <c r="AFY748" s="80"/>
      <c r="AFZ748" s="80"/>
      <c r="AGA748" s="80"/>
      <c r="AGB748" s="80"/>
      <c r="AGC748" s="80"/>
      <c r="AGD748" s="80"/>
      <c r="AGE748" s="80"/>
      <c r="AGF748" s="80"/>
      <c r="AGG748" s="80"/>
      <c r="AGH748" s="80"/>
      <c r="AGI748" s="80"/>
      <c r="AGJ748" s="80"/>
      <c r="AGK748" s="80"/>
      <c r="AGL748" s="80"/>
      <c r="AGM748" s="80"/>
      <c r="AGN748" s="80"/>
      <c r="AGO748" s="80"/>
      <c r="AGP748" s="80"/>
      <c r="AGQ748" s="80"/>
      <c r="AGR748" s="80"/>
      <c r="AGS748" s="80"/>
      <c r="AGT748" s="80"/>
      <c r="AGU748" s="80"/>
      <c r="AGV748" s="80"/>
      <c r="AGW748" s="80"/>
      <c r="AGX748" s="80"/>
      <c r="AGY748" s="80"/>
      <c r="AGZ748" s="80"/>
      <c r="AHA748" s="80"/>
      <c r="AHB748" s="80"/>
      <c r="AHC748" s="80"/>
      <c r="AHD748" s="80"/>
      <c r="AHE748" s="80"/>
      <c r="AHF748" s="80"/>
      <c r="AHG748" s="80"/>
      <c r="AHH748" s="80"/>
      <c r="AHI748" s="80"/>
      <c r="AHJ748" s="80"/>
      <c r="AHK748" s="80"/>
      <c r="AHL748" s="80"/>
      <c r="AHM748" s="80"/>
      <c r="AHN748" s="80"/>
      <c r="AHO748" s="80"/>
      <c r="AHP748" s="80"/>
      <c r="AHQ748" s="80"/>
      <c r="AHR748" s="80"/>
      <c r="AHS748" s="80"/>
      <c r="AHT748" s="80"/>
      <c r="AHU748" s="80"/>
      <c r="AHV748" s="80"/>
      <c r="AHW748" s="80"/>
      <c r="AHX748" s="80"/>
      <c r="AHY748" s="80"/>
      <c r="AHZ748" s="80"/>
      <c r="AIA748" s="80"/>
      <c r="AIB748" s="80"/>
      <c r="AIC748" s="80"/>
      <c r="AID748" s="80"/>
      <c r="AIE748" s="80"/>
      <c r="AIF748" s="80"/>
      <c r="AIG748" s="80"/>
      <c r="AIH748" s="80"/>
      <c r="AII748" s="80"/>
      <c r="AIJ748" s="80"/>
      <c r="AIK748" s="80"/>
      <c r="AIL748" s="80"/>
      <c r="AIM748" s="80"/>
      <c r="AIN748" s="80"/>
      <c r="AIO748" s="80"/>
      <c r="AIP748" s="80"/>
      <c r="AIQ748" s="80"/>
      <c r="AIR748" s="80"/>
      <c r="AIS748" s="80"/>
      <c r="AIT748" s="80"/>
      <c r="AIU748" s="80"/>
      <c r="AIV748" s="80"/>
      <c r="AIW748" s="80"/>
      <c r="AIX748" s="80"/>
      <c r="AIY748" s="80"/>
      <c r="AIZ748" s="80"/>
      <c r="AJA748" s="80"/>
      <c r="AJB748" s="80"/>
      <c r="AJC748" s="80"/>
      <c r="AJD748" s="80"/>
      <c r="AJE748" s="80"/>
      <c r="AJF748" s="80"/>
      <c r="AJG748" s="80"/>
      <c r="AJH748" s="80"/>
      <c r="AJI748" s="80"/>
      <c r="AJJ748" s="80"/>
      <c r="AJK748" s="80"/>
      <c r="AJL748" s="80"/>
      <c r="AJM748" s="80"/>
      <c r="AJN748" s="80"/>
      <c r="AJO748" s="80"/>
      <c r="AJP748" s="80"/>
      <c r="AJQ748" s="80"/>
      <c r="AJR748" s="80"/>
      <c r="AJS748" s="80"/>
      <c r="AJT748" s="80"/>
      <c r="AJU748" s="80"/>
      <c r="AJV748" s="80"/>
      <c r="AJW748" s="80"/>
      <c r="AJX748" s="80"/>
      <c r="AJY748" s="80"/>
      <c r="AJZ748" s="80"/>
      <c r="AKA748" s="80"/>
      <c r="AKB748" s="80"/>
      <c r="AKC748" s="80"/>
      <c r="AKD748" s="80"/>
      <c r="AKE748" s="80"/>
      <c r="AKF748" s="80"/>
      <c r="AKG748" s="80"/>
      <c r="AKH748" s="80"/>
      <c r="AKI748" s="80"/>
      <c r="AKJ748" s="80"/>
      <c r="AKK748" s="80"/>
      <c r="AKL748" s="80"/>
      <c r="AKM748" s="80"/>
      <c r="AKN748" s="80"/>
      <c r="AKO748" s="80"/>
      <c r="AKP748" s="80"/>
      <c r="AKQ748" s="80"/>
      <c r="AKR748" s="80"/>
      <c r="AKS748" s="80"/>
      <c r="AKT748" s="80"/>
      <c r="AKU748" s="80"/>
      <c r="AKV748" s="80"/>
      <c r="AKW748" s="80"/>
      <c r="AKX748" s="80"/>
      <c r="AKY748" s="80"/>
      <c r="AKZ748" s="80"/>
      <c r="ALA748" s="80"/>
      <c r="ALB748" s="80"/>
      <c r="ALC748" s="80"/>
      <c r="ALD748" s="80"/>
      <c r="ALE748" s="80"/>
      <c r="ALF748" s="80"/>
      <c r="ALG748" s="80"/>
      <c r="ALH748" s="80"/>
      <c r="ALI748" s="80"/>
      <c r="ALJ748" s="80"/>
      <c r="ALK748" s="80"/>
      <c r="ALL748" s="80"/>
      <c r="ALM748" s="80"/>
      <c r="ALN748" s="80"/>
      <c r="ALO748" s="80"/>
      <c r="ALP748" s="80"/>
      <c r="ALQ748" s="80"/>
      <c r="ALR748" s="80"/>
      <c r="ALS748" s="80"/>
      <c r="ALT748" s="80"/>
      <c r="ALU748" s="80"/>
      <c r="ALV748" s="80"/>
      <c r="ALW748" s="80"/>
      <c r="ALX748" s="80"/>
      <c r="ALY748" s="80"/>
      <c r="ALZ748" s="80"/>
      <c r="AMA748" s="80"/>
      <c r="AMB748" s="80"/>
      <c r="AMC748" s="80"/>
      <c r="AMD748" s="80"/>
      <c r="AME748" s="80"/>
      <c r="AMF748" s="80"/>
      <c r="AMG748" s="80"/>
      <c r="AMH748" s="80"/>
      <c r="AMI748" s="80"/>
      <c r="AMJ748" s="80"/>
      <c r="AMK748" s="80"/>
      <c r="AML748" s="80"/>
      <c r="AMM748" s="80"/>
      <c r="AMN748" s="80"/>
      <c r="AMO748" s="80"/>
      <c r="AMP748" s="80"/>
      <c r="AMQ748" s="80"/>
      <c r="AMR748" s="80"/>
      <c r="AMS748" s="80"/>
      <c r="AMT748" s="80"/>
      <c r="AMU748" s="80"/>
      <c r="AMV748" s="80"/>
      <c r="AMW748" s="80"/>
      <c r="AMX748" s="80"/>
      <c r="AMY748" s="80"/>
      <c r="AMZ748" s="80"/>
      <c r="ANA748" s="80"/>
      <c r="ANB748" s="80"/>
      <c r="ANC748" s="80"/>
      <c r="AND748" s="80"/>
      <c r="ANE748" s="80"/>
      <c r="ANF748" s="80"/>
      <c r="ANG748" s="80"/>
      <c r="ANH748" s="80"/>
      <c r="ANI748" s="80"/>
      <c r="ANJ748" s="80"/>
      <c r="ANK748" s="80"/>
      <c r="ANL748" s="80"/>
      <c r="ANM748" s="80"/>
      <c r="ANN748" s="80"/>
      <c r="ANO748" s="80"/>
      <c r="ANP748" s="80"/>
      <c r="ANQ748" s="80"/>
      <c r="ANR748" s="80"/>
      <c r="ANS748" s="80"/>
      <c r="ANT748" s="80"/>
      <c r="ANU748" s="80"/>
      <c r="ANV748" s="80"/>
      <c r="ANW748" s="80"/>
      <c r="ANX748" s="80"/>
      <c r="ANY748" s="80"/>
      <c r="ANZ748" s="80"/>
      <c r="AOA748" s="80"/>
      <c r="AOB748" s="80"/>
      <c r="AOC748" s="80"/>
      <c r="AOD748" s="80"/>
      <c r="AOE748" s="80"/>
      <c r="AOF748" s="80"/>
      <c r="AOG748" s="80"/>
      <c r="AOH748" s="80"/>
      <c r="AOI748" s="80"/>
      <c r="AOJ748" s="80"/>
      <c r="AOK748" s="80"/>
      <c r="AOL748" s="80"/>
      <c r="AOM748" s="80"/>
      <c r="AON748" s="80"/>
      <c r="AOO748" s="80"/>
      <c r="AOP748" s="80"/>
      <c r="AOQ748" s="80"/>
      <c r="AOR748" s="80"/>
      <c r="AOS748" s="80"/>
      <c r="AOT748" s="80"/>
      <c r="AOU748" s="80"/>
      <c r="AOV748" s="80"/>
      <c r="AOW748" s="80"/>
      <c r="AOX748" s="80"/>
      <c r="AOY748" s="80"/>
      <c r="AOZ748" s="80"/>
      <c r="APA748" s="80"/>
      <c r="APB748" s="80"/>
      <c r="APC748" s="80"/>
      <c r="APD748" s="80"/>
      <c r="APE748" s="80"/>
      <c r="APF748" s="80"/>
      <c r="APG748" s="80"/>
      <c r="APH748" s="80"/>
      <c r="API748" s="80"/>
      <c r="APJ748" s="80"/>
      <c r="APK748" s="80"/>
      <c r="APL748" s="80"/>
      <c r="APM748" s="80"/>
      <c r="APN748" s="80"/>
      <c r="APO748" s="80"/>
      <c r="APP748" s="80"/>
      <c r="APQ748" s="80"/>
      <c r="APR748" s="80"/>
      <c r="APS748" s="80"/>
      <c r="APT748" s="80"/>
      <c r="APU748" s="80"/>
      <c r="APV748" s="80"/>
      <c r="APW748" s="80"/>
      <c r="APX748" s="80"/>
      <c r="APY748" s="80"/>
      <c r="APZ748" s="80"/>
      <c r="AQA748" s="80"/>
      <c r="AQB748" s="80"/>
      <c r="AQC748" s="80"/>
      <c r="AQD748" s="80"/>
      <c r="AQE748" s="80"/>
      <c r="AQF748" s="80"/>
      <c r="AQG748" s="80"/>
      <c r="AQH748" s="80"/>
      <c r="AQI748" s="80"/>
      <c r="AQJ748" s="80"/>
      <c r="AQK748" s="80"/>
      <c r="AQL748" s="80"/>
      <c r="AQM748" s="80"/>
      <c r="AQN748" s="80"/>
      <c r="AQO748" s="80"/>
      <c r="AQP748" s="80"/>
      <c r="AQQ748" s="80"/>
      <c r="AQR748" s="80"/>
      <c r="AQS748" s="80"/>
      <c r="AQT748" s="80"/>
      <c r="AQU748" s="80"/>
      <c r="AQV748" s="80"/>
      <c r="AQW748" s="80"/>
      <c r="AQX748" s="80"/>
      <c r="AQY748" s="80"/>
      <c r="AQZ748" s="80"/>
      <c r="ARA748" s="80"/>
      <c r="ARB748" s="80"/>
      <c r="ARC748" s="80"/>
      <c r="ARD748" s="80"/>
      <c r="ARE748" s="80"/>
      <c r="ARF748" s="80"/>
      <c r="ARG748" s="80"/>
      <c r="ARH748" s="80"/>
      <c r="ARI748" s="80"/>
      <c r="ARJ748" s="80"/>
      <c r="ARK748" s="80"/>
      <c r="ARL748" s="80"/>
      <c r="ARM748" s="80"/>
      <c r="ARN748" s="80"/>
      <c r="ARO748" s="80"/>
      <c r="ARP748" s="80"/>
      <c r="ARQ748" s="80"/>
      <c r="ARR748" s="80"/>
      <c r="ARS748" s="80"/>
      <c r="ART748" s="80"/>
      <c r="ARU748" s="80"/>
      <c r="ARV748" s="80"/>
      <c r="ARW748" s="80"/>
      <c r="ARX748" s="80"/>
      <c r="ARY748" s="80"/>
      <c r="ARZ748" s="80"/>
      <c r="ASA748" s="80"/>
      <c r="ASB748" s="80"/>
      <c r="ASC748" s="80"/>
      <c r="ASD748" s="80"/>
      <c r="ASE748" s="80"/>
      <c r="ASF748" s="80"/>
      <c r="ASG748" s="80"/>
      <c r="ASH748" s="80"/>
      <c r="ASI748" s="80"/>
      <c r="ASJ748" s="80"/>
      <c r="ASK748" s="80"/>
      <c r="ASL748" s="80"/>
      <c r="ASM748" s="80"/>
      <c r="ASN748" s="80"/>
      <c r="ASO748" s="80"/>
      <c r="ASP748" s="80"/>
      <c r="ASQ748" s="80"/>
      <c r="ASR748" s="80"/>
      <c r="ASS748" s="80"/>
      <c r="AST748" s="80"/>
      <c r="ASU748" s="80"/>
      <c r="ASV748" s="80"/>
      <c r="ASW748" s="80"/>
      <c r="ASX748" s="80"/>
      <c r="ASY748" s="80"/>
      <c r="ASZ748" s="80"/>
      <c r="ATA748" s="80"/>
      <c r="ATB748" s="80"/>
      <c r="ATC748" s="80"/>
      <c r="ATD748" s="80"/>
      <c r="ATE748" s="80"/>
      <c r="ATF748" s="80"/>
      <c r="ATG748" s="80"/>
      <c r="ATH748" s="80"/>
      <c r="ATI748" s="80"/>
      <c r="ATJ748" s="80"/>
      <c r="ATK748" s="80"/>
      <c r="ATL748" s="80"/>
      <c r="ATM748" s="80"/>
      <c r="ATN748" s="80"/>
      <c r="ATO748" s="80"/>
      <c r="ATP748" s="80"/>
      <c r="ATQ748" s="80"/>
      <c r="ATR748" s="80"/>
      <c r="ATS748" s="80"/>
      <c r="ATT748" s="80"/>
      <c r="ATU748" s="80"/>
      <c r="ATV748" s="80"/>
      <c r="ATW748" s="80"/>
      <c r="ATX748" s="80"/>
      <c r="ATY748" s="80"/>
      <c r="ATZ748" s="80"/>
      <c r="AUA748" s="80"/>
      <c r="AUB748" s="80"/>
      <c r="AUC748" s="80"/>
      <c r="AUD748" s="80"/>
      <c r="AUE748" s="80"/>
      <c r="AUF748" s="80"/>
      <c r="AUG748" s="80"/>
      <c r="AUH748" s="80"/>
      <c r="AUI748" s="80"/>
      <c r="AUJ748" s="80"/>
      <c r="AUK748" s="80"/>
      <c r="AUL748" s="80"/>
      <c r="AUM748" s="80"/>
      <c r="AUN748" s="80"/>
      <c r="AUO748" s="80"/>
      <c r="AUP748" s="80"/>
      <c r="AUQ748" s="80"/>
      <c r="AUR748" s="80"/>
      <c r="AUS748" s="80"/>
      <c r="AUT748" s="80"/>
      <c r="AUU748" s="80"/>
      <c r="AUV748" s="80"/>
      <c r="AUW748" s="80"/>
      <c r="AUX748" s="80"/>
      <c r="AUY748" s="80"/>
      <c r="AUZ748" s="80"/>
      <c r="AVA748" s="80"/>
      <c r="AVB748" s="80"/>
      <c r="AVC748" s="80"/>
      <c r="AVD748" s="80"/>
      <c r="AVE748" s="80"/>
      <c r="AVF748" s="80"/>
      <c r="AVG748" s="80"/>
      <c r="AVH748" s="80"/>
      <c r="AVI748" s="80"/>
      <c r="AVJ748" s="80"/>
      <c r="AVK748" s="80"/>
      <c r="AVL748" s="80"/>
      <c r="AVM748" s="80"/>
      <c r="AVN748" s="80"/>
      <c r="AVO748" s="80"/>
      <c r="AVP748" s="80"/>
      <c r="AVQ748" s="80"/>
      <c r="AVR748" s="80"/>
      <c r="AVS748" s="80"/>
      <c r="AVT748" s="80"/>
      <c r="AVU748" s="80"/>
      <c r="AVV748" s="80"/>
      <c r="AVW748" s="80"/>
      <c r="AVX748" s="80"/>
      <c r="AVY748" s="80"/>
      <c r="AVZ748" s="80"/>
      <c r="AWA748" s="80"/>
      <c r="AWB748" s="80"/>
      <c r="AWC748" s="80"/>
      <c r="AWD748" s="80"/>
      <c r="AWE748" s="80"/>
      <c r="AWF748" s="80"/>
      <c r="AWG748" s="80"/>
      <c r="AWH748" s="80"/>
      <c r="AWI748" s="80"/>
      <c r="AWJ748" s="80"/>
      <c r="AWK748" s="80"/>
      <c r="AWL748" s="80"/>
      <c r="AWM748" s="80"/>
      <c r="AWN748" s="80"/>
      <c r="AWO748" s="80"/>
      <c r="AWP748" s="80"/>
      <c r="AWQ748" s="80"/>
      <c r="AWR748" s="80"/>
      <c r="AWS748" s="80"/>
      <c r="AWT748" s="80"/>
      <c r="AWU748" s="80"/>
      <c r="AWV748" s="80"/>
      <c r="AWW748" s="80"/>
      <c r="AWX748" s="80"/>
      <c r="AWY748" s="80"/>
      <c r="AWZ748" s="80"/>
      <c r="AXA748" s="80"/>
      <c r="AXB748" s="80"/>
      <c r="AXC748" s="80"/>
      <c r="AXD748" s="80"/>
      <c r="AXE748" s="80"/>
      <c r="AXF748" s="80"/>
      <c r="AXG748" s="80"/>
      <c r="AXH748" s="80"/>
      <c r="AXI748" s="80"/>
      <c r="AXJ748" s="80"/>
      <c r="AXK748" s="80"/>
      <c r="AXL748" s="80"/>
      <c r="AXM748" s="80"/>
      <c r="AXN748" s="80"/>
      <c r="AXO748" s="80"/>
      <c r="AXP748" s="80"/>
      <c r="AXQ748" s="80"/>
      <c r="AXR748" s="80"/>
      <c r="AXS748" s="80"/>
      <c r="AXT748" s="80"/>
      <c r="AXU748" s="80"/>
      <c r="AXV748" s="80"/>
      <c r="AXW748" s="80"/>
      <c r="AXX748" s="80"/>
      <c r="AXY748" s="80"/>
      <c r="AXZ748" s="80"/>
      <c r="AYA748" s="80"/>
      <c r="AYB748" s="80"/>
      <c r="AYC748" s="80"/>
      <c r="AYD748" s="80"/>
      <c r="AYE748" s="80"/>
      <c r="AYF748" s="80"/>
      <c r="AYG748" s="80"/>
      <c r="AYH748" s="80"/>
      <c r="AYI748" s="80"/>
      <c r="AYJ748" s="80"/>
      <c r="AYK748" s="80"/>
      <c r="AYL748" s="80"/>
      <c r="AYM748" s="80"/>
      <c r="AYN748" s="80"/>
      <c r="AYO748" s="80"/>
      <c r="AYP748" s="80"/>
      <c r="AYQ748" s="80"/>
      <c r="AYR748" s="80"/>
      <c r="AYS748" s="80"/>
      <c r="AYT748" s="80"/>
      <c r="AYU748" s="80"/>
      <c r="AYV748" s="80"/>
      <c r="AYW748" s="80"/>
      <c r="AYX748" s="80"/>
      <c r="AYY748" s="80"/>
      <c r="AYZ748" s="80"/>
      <c r="AZA748" s="80"/>
      <c r="AZB748" s="80"/>
      <c r="AZC748" s="80"/>
      <c r="AZD748" s="80"/>
      <c r="AZE748" s="80"/>
      <c r="AZF748" s="80"/>
      <c r="AZG748" s="80"/>
      <c r="AZH748" s="80"/>
      <c r="AZI748" s="80"/>
      <c r="AZJ748" s="80"/>
      <c r="AZK748" s="80"/>
      <c r="AZL748" s="80"/>
      <c r="AZM748" s="80"/>
      <c r="AZN748" s="80"/>
      <c r="AZO748" s="80"/>
      <c r="AZP748" s="80"/>
      <c r="AZQ748" s="80"/>
      <c r="AZR748" s="80"/>
      <c r="AZS748" s="80"/>
      <c r="AZT748" s="80"/>
      <c r="AZU748" s="80"/>
      <c r="AZV748" s="80"/>
      <c r="AZW748" s="80"/>
      <c r="AZX748" s="80"/>
      <c r="AZY748" s="80"/>
      <c r="AZZ748" s="80"/>
      <c r="BAA748" s="80"/>
      <c r="BAB748" s="80"/>
      <c r="BAC748" s="80"/>
      <c r="BAD748" s="80"/>
      <c r="BAE748" s="80"/>
      <c r="BAF748" s="80"/>
      <c r="BAG748" s="80"/>
      <c r="BAH748" s="80"/>
      <c r="BAI748" s="80"/>
      <c r="BAJ748" s="80"/>
      <c r="BAK748" s="80"/>
      <c r="BAL748" s="80"/>
      <c r="BAM748" s="80"/>
      <c r="BAN748" s="80"/>
      <c r="BAO748" s="80"/>
      <c r="BAP748" s="80"/>
      <c r="BAQ748" s="80"/>
      <c r="BAR748" s="80"/>
      <c r="BAS748" s="80"/>
      <c r="BAT748" s="80"/>
      <c r="BAU748" s="80"/>
      <c r="BAV748" s="80"/>
      <c r="BAW748" s="80"/>
      <c r="BAX748" s="80"/>
      <c r="BAY748" s="80"/>
      <c r="BAZ748" s="80"/>
      <c r="BBA748" s="80"/>
      <c r="BBB748" s="80"/>
      <c r="BBC748" s="80"/>
      <c r="BBD748" s="80"/>
      <c r="BBE748" s="80"/>
      <c r="BBF748" s="80"/>
      <c r="BBG748" s="80"/>
      <c r="BBH748" s="80"/>
      <c r="BBI748" s="80"/>
      <c r="BBJ748" s="80"/>
      <c r="BBK748" s="80"/>
      <c r="BBL748" s="80"/>
      <c r="BBM748" s="80"/>
      <c r="BBN748" s="80"/>
      <c r="BBO748" s="80"/>
      <c r="BBP748" s="80"/>
      <c r="BBQ748" s="80"/>
      <c r="BBR748" s="80"/>
      <c r="BBS748" s="80"/>
      <c r="BBT748" s="80"/>
      <c r="BBU748" s="80"/>
      <c r="BBV748" s="80"/>
      <c r="BBW748" s="80"/>
      <c r="BBX748" s="80"/>
      <c r="BBY748" s="80"/>
      <c r="BBZ748" s="80"/>
      <c r="BCA748" s="80"/>
      <c r="BCB748" s="80"/>
      <c r="BCC748" s="80"/>
      <c r="BCD748" s="80"/>
      <c r="BCE748" s="80"/>
      <c r="BCF748" s="80"/>
      <c r="BCG748" s="80"/>
      <c r="BCH748" s="80"/>
      <c r="BCI748" s="80"/>
      <c r="BCJ748" s="80"/>
      <c r="BCK748" s="80"/>
      <c r="BCL748" s="80"/>
      <c r="BCM748" s="80"/>
      <c r="BCN748" s="80"/>
      <c r="BCO748" s="80"/>
      <c r="BCP748" s="80"/>
      <c r="BCQ748" s="80"/>
      <c r="BCR748" s="80"/>
      <c r="BCS748" s="80"/>
      <c r="BCT748" s="80"/>
      <c r="BCU748" s="80"/>
      <c r="BCV748" s="80"/>
      <c r="BCW748" s="80"/>
      <c r="BCX748" s="80"/>
      <c r="BCY748" s="80"/>
      <c r="BCZ748" s="80"/>
      <c r="BDA748" s="80"/>
      <c r="BDB748" s="80"/>
      <c r="BDC748" s="80"/>
      <c r="BDD748" s="80"/>
      <c r="BDE748" s="80"/>
      <c r="BDF748" s="80"/>
      <c r="BDG748" s="80"/>
      <c r="BDH748" s="80"/>
      <c r="BDI748" s="80"/>
      <c r="BDJ748" s="80"/>
      <c r="BDK748" s="80"/>
      <c r="BDL748" s="80"/>
      <c r="BDM748" s="80"/>
      <c r="BDN748" s="80"/>
      <c r="BDO748" s="80"/>
      <c r="BDP748" s="80"/>
      <c r="BDQ748" s="80"/>
      <c r="BDR748" s="80"/>
      <c r="BDS748" s="80"/>
      <c r="BDT748" s="80"/>
      <c r="BDU748" s="80"/>
      <c r="BDV748" s="80"/>
      <c r="BDW748" s="80"/>
      <c r="BDX748" s="80"/>
      <c r="BDY748" s="80"/>
      <c r="BDZ748" s="80"/>
      <c r="BEA748" s="80"/>
      <c r="BEB748" s="80"/>
      <c r="BEC748" s="80"/>
      <c r="BED748" s="80"/>
      <c r="BEE748" s="80"/>
      <c r="BEF748" s="80"/>
      <c r="BEG748" s="80"/>
      <c r="BEH748" s="80"/>
      <c r="BEI748" s="80"/>
      <c r="BEJ748" s="80"/>
      <c r="BEK748" s="80"/>
      <c r="BEL748" s="80"/>
      <c r="BEM748" s="80"/>
      <c r="BEN748" s="80"/>
      <c r="BEO748" s="80"/>
      <c r="BEP748" s="80"/>
      <c r="BEQ748" s="80"/>
      <c r="BER748" s="80"/>
      <c r="BES748" s="80"/>
      <c r="BET748" s="80"/>
      <c r="BEU748" s="80"/>
      <c r="BEV748" s="80"/>
      <c r="BEW748" s="80"/>
      <c r="BEX748" s="80"/>
      <c r="BEY748" s="80"/>
      <c r="BEZ748" s="80"/>
      <c r="BFA748" s="80"/>
      <c r="BFB748" s="80"/>
      <c r="BFC748" s="80"/>
      <c r="BFD748" s="80"/>
      <c r="BFE748" s="80"/>
      <c r="BFF748" s="80"/>
      <c r="BFG748" s="80"/>
      <c r="BFH748" s="80"/>
      <c r="BFI748" s="80"/>
      <c r="BFJ748" s="80"/>
      <c r="BFK748" s="80"/>
      <c r="BFL748" s="80"/>
      <c r="BFM748" s="80"/>
      <c r="BFN748" s="80"/>
      <c r="BFO748" s="80"/>
      <c r="BFP748" s="80"/>
      <c r="BFQ748" s="80"/>
      <c r="BFR748" s="80"/>
      <c r="BFS748" s="80"/>
      <c r="BFT748" s="80"/>
      <c r="BFU748" s="80"/>
      <c r="BFV748" s="80"/>
      <c r="BFW748" s="80"/>
      <c r="BFX748" s="80"/>
      <c r="BFY748" s="80"/>
      <c r="BFZ748" s="80"/>
      <c r="BGA748" s="80"/>
      <c r="BGB748" s="80"/>
      <c r="BGC748" s="80"/>
      <c r="BGD748" s="80"/>
      <c r="BGE748" s="80"/>
      <c r="BGF748" s="80"/>
      <c r="BGG748" s="80"/>
      <c r="BGH748" s="80"/>
      <c r="BGI748" s="80"/>
      <c r="BGJ748" s="80"/>
      <c r="BGK748" s="80"/>
      <c r="BGL748" s="80"/>
      <c r="BGM748" s="80"/>
      <c r="BGN748" s="80"/>
      <c r="BGO748" s="80"/>
      <c r="BGP748" s="80"/>
      <c r="BGQ748" s="80"/>
      <c r="BGR748" s="80"/>
      <c r="BGS748" s="80"/>
      <c r="BGT748" s="80"/>
      <c r="BGU748" s="80"/>
      <c r="BGV748" s="80"/>
      <c r="BGW748" s="80"/>
      <c r="BGX748" s="80"/>
      <c r="BGY748" s="80"/>
      <c r="BGZ748" s="80"/>
      <c r="BHA748" s="80"/>
      <c r="BHB748" s="80"/>
      <c r="BHC748" s="80"/>
      <c r="BHD748" s="80"/>
      <c r="BHE748" s="80"/>
      <c r="BHF748" s="80"/>
      <c r="BHG748" s="80"/>
      <c r="BHH748" s="80"/>
      <c r="BHI748" s="80"/>
      <c r="BHJ748" s="80"/>
      <c r="BHK748" s="80"/>
      <c r="BHL748" s="80"/>
      <c r="BHM748" s="80"/>
      <c r="BHN748" s="80"/>
      <c r="BHO748" s="80"/>
      <c r="BHP748" s="80"/>
      <c r="BHQ748" s="80"/>
      <c r="BHR748" s="80"/>
      <c r="BHS748" s="80"/>
      <c r="BHT748" s="80"/>
      <c r="BHU748" s="80"/>
      <c r="BHV748" s="80"/>
      <c r="BHW748" s="80"/>
      <c r="BHX748" s="80"/>
      <c r="BHY748" s="80"/>
      <c r="BHZ748" s="80"/>
      <c r="BIA748" s="80"/>
      <c r="BIB748" s="80"/>
      <c r="BIC748" s="80"/>
      <c r="BID748" s="80"/>
      <c r="BIE748" s="80"/>
      <c r="BIF748" s="80"/>
      <c r="BIG748" s="80"/>
      <c r="BIH748" s="80"/>
      <c r="BII748" s="80"/>
      <c r="BIJ748" s="80"/>
      <c r="BIK748" s="80"/>
      <c r="BIL748" s="80"/>
      <c r="BIM748" s="80"/>
      <c r="BIN748" s="80"/>
      <c r="BIO748" s="80"/>
      <c r="BIP748" s="80"/>
      <c r="BIQ748" s="80"/>
      <c r="BIR748" s="80"/>
      <c r="BIS748" s="80"/>
      <c r="BIT748" s="80"/>
      <c r="BIU748" s="80"/>
      <c r="BIV748" s="80"/>
      <c r="BIW748" s="80"/>
      <c r="BIX748" s="80"/>
      <c r="BIY748" s="80"/>
      <c r="BIZ748" s="80"/>
      <c r="BJA748" s="80"/>
      <c r="BJB748" s="80"/>
      <c r="BJC748" s="80"/>
      <c r="BJD748" s="80"/>
      <c r="BJE748" s="80"/>
      <c r="BJF748" s="80"/>
      <c r="BJG748" s="80"/>
      <c r="BJH748" s="80"/>
      <c r="BJI748" s="80"/>
      <c r="BJJ748" s="80"/>
      <c r="BJK748" s="80"/>
      <c r="BJL748" s="80"/>
      <c r="BJM748" s="80"/>
      <c r="BJN748" s="80"/>
      <c r="BJO748" s="80"/>
      <c r="BJP748" s="80"/>
      <c r="BJQ748" s="80"/>
      <c r="BJR748" s="80"/>
      <c r="BJS748" s="80"/>
      <c r="BJT748" s="80"/>
      <c r="BJU748" s="80"/>
      <c r="BJV748" s="80"/>
      <c r="BJW748" s="80"/>
      <c r="BJX748" s="80"/>
      <c r="BJY748" s="80"/>
      <c r="BJZ748" s="80"/>
      <c r="BKA748" s="80"/>
      <c r="BKB748" s="80"/>
      <c r="BKC748" s="80"/>
      <c r="BKD748" s="80"/>
      <c r="BKE748" s="80"/>
      <c r="BKF748" s="80"/>
      <c r="BKG748" s="80"/>
      <c r="BKH748" s="80"/>
      <c r="BKI748" s="80"/>
      <c r="BKJ748" s="80"/>
      <c r="BKK748" s="80"/>
      <c r="BKL748" s="80"/>
      <c r="BKM748" s="80"/>
      <c r="BKN748" s="80"/>
      <c r="BKO748" s="80"/>
      <c r="BKP748" s="80"/>
      <c r="BKQ748" s="80"/>
      <c r="BKR748" s="80"/>
      <c r="BKS748" s="80"/>
      <c r="BKT748" s="80"/>
      <c r="BKU748" s="80"/>
      <c r="BKV748" s="80"/>
      <c r="BKW748" s="80"/>
      <c r="BKX748" s="80"/>
      <c r="BKY748" s="80"/>
      <c r="BKZ748" s="80"/>
      <c r="BLA748" s="80"/>
      <c r="BLB748" s="80"/>
      <c r="BLC748" s="80"/>
      <c r="BLD748" s="80"/>
      <c r="BLE748" s="80"/>
      <c r="BLF748" s="80"/>
      <c r="BLG748" s="80"/>
      <c r="BLH748" s="80"/>
      <c r="BLI748" s="80"/>
      <c r="BLJ748" s="80"/>
      <c r="BLK748" s="80"/>
      <c r="BLL748" s="80"/>
      <c r="BLM748" s="80"/>
      <c r="BLN748" s="80"/>
      <c r="BLO748" s="80"/>
      <c r="BLP748" s="80"/>
      <c r="BLQ748" s="80"/>
      <c r="BLR748" s="80"/>
      <c r="BLS748" s="80"/>
      <c r="BLT748" s="80"/>
      <c r="BLU748" s="80"/>
      <c r="BLV748" s="80"/>
      <c r="BLW748" s="80"/>
      <c r="BLX748" s="80"/>
      <c r="BLY748" s="80"/>
      <c r="BLZ748" s="80"/>
      <c r="BMA748" s="80"/>
      <c r="BMB748" s="80"/>
      <c r="BMC748" s="80"/>
      <c r="BMD748" s="80"/>
      <c r="BME748" s="80"/>
      <c r="BMF748" s="80"/>
      <c r="BMG748" s="80"/>
      <c r="BMH748" s="80"/>
      <c r="BMI748" s="80"/>
      <c r="BMJ748" s="80"/>
      <c r="BMK748" s="80"/>
      <c r="BML748" s="80"/>
      <c r="BMM748" s="80"/>
      <c r="BMN748" s="80"/>
      <c r="BMO748" s="80"/>
      <c r="BMP748" s="80"/>
      <c r="BMQ748" s="80"/>
      <c r="BMR748" s="80"/>
      <c r="BMS748" s="80"/>
      <c r="BMT748" s="80"/>
      <c r="BMU748" s="80"/>
      <c r="BMV748" s="80"/>
      <c r="BMW748" s="80"/>
      <c r="BMX748" s="80"/>
      <c r="BMY748" s="80"/>
      <c r="BMZ748" s="80"/>
      <c r="BNA748" s="80"/>
      <c r="BNB748" s="80"/>
      <c r="BNC748" s="80"/>
      <c r="BND748" s="80"/>
      <c r="BNE748" s="80"/>
      <c r="BNF748" s="80"/>
      <c r="BNG748" s="80"/>
      <c r="BNH748" s="80"/>
      <c r="BNI748" s="80"/>
      <c r="BNJ748" s="80"/>
      <c r="BNK748" s="80"/>
      <c r="BNL748" s="80"/>
      <c r="BNM748" s="80"/>
      <c r="BNN748" s="80"/>
      <c r="BNO748" s="80"/>
      <c r="BNP748" s="80"/>
      <c r="BNQ748" s="80"/>
      <c r="BNR748" s="80"/>
      <c r="BNS748" s="80"/>
      <c r="BNT748" s="80"/>
      <c r="BNU748" s="80"/>
      <c r="BNV748" s="80"/>
      <c r="BNW748" s="80"/>
      <c r="BNX748" s="80"/>
      <c r="BNY748" s="80"/>
      <c r="BNZ748" s="80"/>
      <c r="BOA748" s="80"/>
      <c r="BOB748" s="80"/>
      <c r="BOC748" s="80"/>
      <c r="BOD748" s="80"/>
      <c r="BOE748" s="80"/>
      <c r="BOF748" s="80"/>
      <c r="BOG748" s="80"/>
      <c r="BOH748" s="80"/>
      <c r="BOI748" s="80"/>
      <c r="BOJ748" s="80"/>
      <c r="BOK748" s="80"/>
      <c r="BOL748" s="80"/>
      <c r="BOM748" s="80"/>
      <c r="BON748" s="80"/>
      <c r="BOO748" s="80"/>
      <c r="BOP748" s="80"/>
      <c r="BOQ748" s="80"/>
      <c r="BOR748" s="80"/>
      <c r="BOS748" s="80"/>
      <c r="BOT748" s="80"/>
      <c r="BOU748" s="80"/>
      <c r="BOV748" s="80"/>
      <c r="BOW748" s="80"/>
      <c r="BOX748" s="80"/>
      <c r="BOY748" s="80"/>
      <c r="BOZ748" s="80"/>
      <c r="BPA748" s="80"/>
      <c r="BPB748" s="80"/>
      <c r="BPC748" s="80"/>
      <c r="BPD748" s="80"/>
      <c r="BPE748" s="80"/>
      <c r="BPF748" s="80"/>
      <c r="BPG748" s="80"/>
      <c r="BPH748" s="80"/>
      <c r="BPI748" s="80"/>
      <c r="BPJ748" s="80"/>
      <c r="BPK748" s="80"/>
      <c r="BPL748" s="80"/>
      <c r="BPM748" s="80"/>
      <c r="BPN748" s="80"/>
      <c r="BPO748" s="80"/>
      <c r="BPP748" s="80"/>
      <c r="BPQ748" s="80"/>
      <c r="BPR748" s="80"/>
      <c r="BPS748" s="80"/>
      <c r="BPT748" s="80"/>
      <c r="BPU748" s="80"/>
      <c r="BPV748" s="80"/>
      <c r="BPW748" s="80"/>
      <c r="BPX748" s="80"/>
      <c r="BPY748" s="80"/>
      <c r="BPZ748" s="80"/>
      <c r="BQA748" s="80"/>
      <c r="BQB748" s="80"/>
      <c r="BQC748" s="80"/>
      <c r="BQD748" s="80"/>
      <c r="BQE748" s="80"/>
      <c r="BQF748" s="80"/>
      <c r="BQG748" s="80"/>
      <c r="BQH748" s="80"/>
      <c r="BQI748" s="80"/>
      <c r="BQJ748" s="80"/>
      <c r="BQK748" s="80"/>
      <c r="BQL748" s="80"/>
      <c r="BQM748" s="80"/>
      <c r="BQN748" s="80"/>
      <c r="BQO748" s="80"/>
      <c r="BQP748" s="80"/>
      <c r="BQQ748" s="80"/>
      <c r="BQR748" s="80"/>
      <c r="BQS748" s="80"/>
      <c r="BQT748" s="80"/>
      <c r="BQU748" s="80"/>
      <c r="BQV748" s="80"/>
      <c r="BQW748" s="80"/>
      <c r="BQX748" s="80"/>
      <c r="BQY748" s="80"/>
      <c r="BQZ748" s="80"/>
      <c r="BRA748" s="80"/>
      <c r="BRB748" s="80"/>
      <c r="BRC748" s="80"/>
      <c r="BRD748" s="80"/>
      <c r="BRE748" s="80"/>
      <c r="BRF748" s="80"/>
      <c r="BRG748" s="80"/>
      <c r="BRH748" s="80"/>
      <c r="BRI748" s="80"/>
      <c r="BRJ748" s="80"/>
      <c r="BRK748" s="80"/>
      <c r="BRL748" s="80"/>
      <c r="BRM748" s="80"/>
      <c r="BRN748" s="80"/>
      <c r="BRO748" s="80"/>
      <c r="BRP748" s="80"/>
      <c r="BRQ748" s="80"/>
      <c r="BRR748" s="80"/>
      <c r="BRS748" s="80"/>
      <c r="BRT748" s="80"/>
      <c r="BRU748" s="80"/>
      <c r="BRV748" s="80"/>
      <c r="BRW748" s="80"/>
      <c r="BRX748" s="80"/>
      <c r="BRY748" s="80"/>
      <c r="BRZ748" s="80"/>
      <c r="BSA748" s="80"/>
      <c r="BSB748" s="80"/>
      <c r="BSC748" s="80"/>
      <c r="BSD748" s="80"/>
      <c r="BSE748" s="80"/>
      <c r="BSF748" s="80"/>
      <c r="BSG748" s="80"/>
      <c r="BSH748" s="80"/>
      <c r="BSI748" s="80"/>
      <c r="BSJ748" s="80"/>
      <c r="BSK748" s="80"/>
      <c r="BSL748" s="80"/>
      <c r="BSM748" s="80"/>
      <c r="BSN748" s="80"/>
      <c r="BSO748" s="80"/>
      <c r="BSP748" s="80"/>
      <c r="BSQ748" s="80"/>
      <c r="BSR748" s="80"/>
      <c r="BSS748" s="80"/>
      <c r="BST748" s="80"/>
      <c r="BSU748" s="80"/>
      <c r="BSV748" s="80"/>
      <c r="BSW748" s="80"/>
      <c r="BSX748" s="80"/>
      <c r="BSY748" s="80"/>
      <c r="BSZ748" s="80"/>
      <c r="BTA748" s="80"/>
      <c r="BTB748" s="80"/>
      <c r="BTC748" s="80"/>
      <c r="BTD748" s="80"/>
      <c r="BTE748" s="80"/>
      <c r="BTF748" s="80"/>
      <c r="BTG748" s="80"/>
      <c r="BTH748" s="80"/>
      <c r="BTI748" s="80"/>
      <c r="BTJ748" s="80"/>
      <c r="BTK748" s="80"/>
      <c r="BTL748" s="80"/>
      <c r="BTM748" s="80"/>
      <c r="BTN748" s="80"/>
      <c r="BTO748" s="80"/>
      <c r="BTP748" s="80"/>
      <c r="BTQ748" s="80"/>
      <c r="BTR748" s="80"/>
      <c r="BTS748" s="80"/>
      <c r="BTT748" s="80"/>
      <c r="BTU748" s="80"/>
      <c r="BTV748" s="80"/>
      <c r="BTW748" s="80"/>
      <c r="BTX748" s="80"/>
      <c r="BTY748" s="80"/>
      <c r="BTZ748" s="80"/>
      <c r="BUA748" s="80"/>
      <c r="BUB748" s="80"/>
      <c r="BUC748" s="80"/>
      <c r="BUD748" s="80"/>
      <c r="BUE748" s="80"/>
      <c r="BUF748" s="80"/>
      <c r="BUG748" s="80"/>
      <c r="BUH748" s="80"/>
      <c r="BUI748" s="80"/>
      <c r="BUJ748" s="80"/>
      <c r="BUK748" s="80"/>
      <c r="BUL748" s="80"/>
      <c r="BUM748" s="80"/>
      <c r="BUN748" s="80"/>
      <c r="BUO748" s="80"/>
      <c r="BUP748" s="80"/>
      <c r="BUQ748" s="80"/>
      <c r="BUR748" s="80"/>
      <c r="BUS748" s="80"/>
      <c r="BUT748" s="80"/>
      <c r="BUU748" s="80"/>
      <c r="BUV748" s="80"/>
      <c r="BUW748" s="80"/>
      <c r="BUX748" s="80"/>
      <c r="BUY748" s="80"/>
      <c r="BUZ748" s="80"/>
      <c r="BVA748" s="80"/>
      <c r="BVB748" s="80"/>
      <c r="BVC748" s="80"/>
      <c r="BVD748" s="80"/>
      <c r="BVE748" s="80"/>
      <c r="BVF748" s="80"/>
      <c r="BVG748" s="80"/>
      <c r="BVH748" s="80"/>
      <c r="BVI748" s="80"/>
      <c r="BVJ748" s="80"/>
      <c r="BVK748" s="80"/>
      <c r="BVL748" s="80"/>
      <c r="BVM748" s="80"/>
      <c r="BVN748" s="80"/>
      <c r="BVO748" s="80"/>
      <c r="BVP748" s="80"/>
      <c r="BVQ748" s="80"/>
      <c r="BVR748" s="80"/>
      <c r="BVS748" s="80"/>
      <c r="BVT748" s="80"/>
      <c r="BVU748" s="80"/>
      <c r="BVV748" s="80"/>
      <c r="BVW748" s="80"/>
      <c r="BVX748" s="80"/>
      <c r="BVY748" s="80"/>
      <c r="BVZ748" s="80"/>
      <c r="BWA748" s="80"/>
      <c r="BWB748" s="80"/>
      <c r="BWC748" s="80"/>
      <c r="BWD748" s="80"/>
      <c r="BWE748" s="80"/>
      <c r="BWF748" s="80"/>
      <c r="BWG748" s="80"/>
      <c r="BWH748" s="80"/>
      <c r="BWI748" s="80"/>
      <c r="BWJ748" s="80"/>
      <c r="BWK748" s="80"/>
      <c r="BWL748" s="80"/>
      <c r="BWM748" s="80"/>
      <c r="BWN748" s="80"/>
      <c r="BWO748" s="80"/>
      <c r="BWP748" s="80"/>
      <c r="BWQ748" s="80"/>
      <c r="BWR748" s="80"/>
      <c r="BWS748" s="80"/>
      <c r="BWT748" s="80"/>
      <c r="BWU748" s="80"/>
      <c r="BWV748" s="80"/>
      <c r="BWW748" s="80"/>
      <c r="BWX748" s="80"/>
      <c r="BWY748" s="80"/>
      <c r="BWZ748" s="80"/>
      <c r="BXA748" s="80"/>
      <c r="BXB748" s="80"/>
      <c r="BXC748" s="80"/>
      <c r="BXD748" s="80"/>
      <c r="BXE748" s="80"/>
      <c r="BXF748" s="80"/>
      <c r="BXG748" s="80"/>
      <c r="BXH748" s="80"/>
      <c r="BXI748" s="80"/>
      <c r="BXJ748" s="80"/>
      <c r="BXK748" s="80"/>
      <c r="BXL748" s="80"/>
      <c r="BXM748" s="80"/>
      <c r="BXN748" s="80"/>
      <c r="BXO748" s="80"/>
      <c r="BXP748" s="80"/>
      <c r="BXQ748" s="80"/>
      <c r="BXR748" s="80"/>
      <c r="BXS748" s="80"/>
      <c r="BXT748" s="80"/>
      <c r="BXU748" s="80"/>
      <c r="BXV748" s="80"/>
      <c r="BXW748" s="80"/>
      <c r="BXX748" s="80"/>
      <c r="BXY748" s="80"/>
      <c r="BXZ748" s="80"/>
      <c r="BYA748" s="80"/>
      <c r="BYB748" s="80"/>
      <c r="BYC748" s="80"/>
      <c r="BYD748" s="80"/>
      <c r="BYE748" s="80"/>
      <c r="BYF748" s="80"/>
      <c r="BYG748" s="80"/>
      <c r="BYH748" s="80"/>
      <c r="BYI748" s="80"/>
      <c r="BYJ748" s="80"/>
      <c r="BYK748" s="80"/>
      <c r="BYL748" s="80"/>
      <c r="BYM748" s="80"/>
      <c r="BYN748" s="80"/>
      <c r="BYO748" s="80"/>
      <c r="BYP748" s="80"/>
      <c r="BYQ748" s="80"/>
      <c r="BYR748" s="80"/>
      <c r="BYS748" s="80"/>
      <c r="BYT748" s="80"/>
      <c r="BYU748" s="80"/>
      <c r="BYV748" s="80"/>
      <c r="BYW748" s="80"/>
      <c r="BYX748" s="80"/>
      <c r="BYY748" s="80"/>
      <c r="BYZ748" s="80"/>
      <c r="BZA748" s="80"/>
      <c r="BZB748" s="80"/>
      <c r="BZC748" s="80"/>
      <c r="BZD748" s="80"/>
      <c r="BZE748" s="80"/>
      <c r="BZF748" s="80"/>
      <c r="BZG748" s="80"/>
      <c r="BZH748" s="80"/>
      <c r="BZI748" s="80"/>
      <c r="BZJ748" s="80"/>
      <c r="BZK748" s="80"/>
      <c r="BZL748" s="80"/>
      <c r="BZM748" s="80"/>
      <c r="BZN748" s="80"/>
      <c r="BZO748" s="80"/>
      <c r="BZP748" s="80"/>
      <c r="BZQ748" s="80"/>
      <c r="BZR748" s="80"/>
      <c r="BZS748" s="80"/>
      <c r="BZT748" s="80"/>
      <c r="BZU748" s="80"/>
      <c r="BZV748" s="80"/>
      <c r="BZW748" s="80"/>
      <c r="BZX748" s="80"/>
      <c r="BZY748" s="80"/>
      <c r="BZZ748" s="80"/>
      <c r="CAA748" s="80"/>
      <c r="CAB748" s="80"/>
      <c r="CAC748" s="80"/>
      <c r="CAD748" s="80"/>
      <c r="CAE748" s="80"/>
      <c r="CAF748" s="80"/>
      <c r="CAG748" s="80"/>
      <c r="CAH748" s="80"/>
      <c r="CAI748" s="80"/>
      <c r="CAJ748" s="80"/>
      <c r="CAK748" s="80"/>
      <c r="CAL748" s="80"/>
      <c r="CAM748" s="80"/>
      <c r="CAN748" s="80"/>
      <c r="CAO748" s="80"/>
      <c r="CAP748" s="80"/>
      <c r="CAQ748" s="80"/>
      <c r="CAR748" s="80"/>
      <c r="CAS748" s="80"/>
      <c r="CAT748" s="80"/>
      <c r="CAU748" s="80"/>
      <c r="CAV748" s="80"/>
      <c r="CAW748" s="80"/>
      <c r="CAX748" s="80"/>
      <c r="CAY748" s="80"/>
      <c r="CAZ748" s="80"/>
      <c r="CBA748" s="80"/>
      <c r="CBB748" s="80"/>
      <c r="CBC748" s="80"/>
      <c r="CBD748" s="80"/>
      <c r="CBE748" s="80"/>
      <c r="CBF748" s="80"/>
      <c r="CBG748" s="80"/>
      <c r="CBH748" s="80"/>
      <c r="CBI748" s="80"/>
      <c r="CBJ748" s="80"/>
      <c r="CBK748" s="80"/>
      <c r="CBL748" s="80"/>
      <c r="CBM748" s="80"/>
      <c r="CBN748" s="80"/>
      <c r="CBO748" s="80"/>
      <c r="CBP748" s="80"/>
      <c r="CBQ748" s="80"/>
      <c r="CBR748" s="80"/>
      <c r="CBS748" s="80"/>
      <c r="CBT748" s="80"/>
      <c r="CBU748" s="80"/>
      <c r="CBV748" s="80"/>
      <c r="CBW748" s="80"/>
      <c r="CBX748" s="80"/>
      <c r="CBY748" s="80"/>
      <c r="CBZ748" s="80"/>
      <c r="CCA748" s="80"/>
      <c r="CCB748" s="80"/>
      <c r="CCC748" s="80"/>
      <c r="CCD748" s="80"/>
      <c r="CCE748" s="80"/>
      <c r="CCF748" s="80"/>
      <c r="CCG748" s="80"/>
      <c r="CCH748" s="80"/>
      <c r="CCI748" s="80"/>
      <c r="CCJ748" s="80"/>
      <c r="CCK748" s="80"/>
      <c r="CCL748" s="80"/>
      <c r="CCM748" s="80"/>
      <c r="CCN748" s="80"/>
      <c r="CCO748" s="80"/>
      <c r="CCP748" s="80"/>
      <c r="CCQ748" s="80"/>
      <c r="CCR748" s="80"/>
      <c r="CCS748" s="80"/>
      <c r="CCT748" s="80"/>
      <c r="CCU748" s="80"/>
      <c r="CCV748" s="80"/>
      <c r="CCW748" s="80"/>
      <c r="CCX748" s="80"/>
      <c r="CCY748" s="80"/>
      <c r="CCZ748" s="80"/>
      <c r="CDA748" s="80"/>
      <c r="CDB748" s="80"/>
      <c r="CDC748" s="80"/>
      <c r="CDD748" s="80"/>
      <c r="CDE748" s="80"/>
      <c r="CDF748" s="80"/>
      <c r="CDG748" s="80"/>
      <c r="CDH748" s="80"/>
      <c r="CDI748" s="80"/>
      <c r="CDJ748" s="80"/>
      <c r="CDK748" s="80"/>
      <c r="CDL748" s="80"/>
      <c r="CDM748" s="80"/>
      <c r="CDN748" s="80"/>
      <c r="CDO748" s="80"/>
      <c r="CDP748" s="80"/>
      <c r="CDQ748" s="80"/>
      <c r="CDR748" s="80"/>
      <c r="CDS748" s="80"/>
      <c r="CDT748" s="80"/>
      <c r="CDU748" s="80"/>
      <c r="CDV748" s="80"/>
      <c r="CDW748" s="80"/>
      <c r="CDX748" s="80"/>
      <c r="CDY748" s="80"/>
      <c r="CDZ748" s="80"/>
      <c r="CEA748" s="80"/>
      <c r="CEB748" s="80"/>
      <c r="CEC748" s="80"/>
      <c r="CED748" s="80"/>
      <c r="CEE748" s="80"/>
      <c r="CEF748" s="80"/>
      <c r="CEG748" s="80"/>
      <c r="CEH748" s="80"/>
      <c r="CEI748" s="80"/>
      <c r="CEJ748" s="80"/>
      <c r="CEK748" s="80"/>
      <c r="CEL748" s="80"/>
      <c r="CEM748" s="80"/>
      <c r="CEN748" s="80"/>
      <c r="CEO748" s="80"/>
      <c r="CEP748" s="80"/>
      <c r="CEQ748" s="80"/>
      <c r="CER748" s="80"/>
      <c r="CES748" s="80"/>
      <c r="CET748" s="80"/>
      <c r="CEU748" s="80"/>
      <c r="CEV748" s="80"/>
      <c r="CEW748" s="80"/>
      <c r="CEX748" s="80"/>
      <c r="CEY748" s="80"/>
      <c r="CEZ748" s="80"/>
      <c r="CFA748" s="80"/>
      <c r="CFB748" s="80"/>
      <c r="CFC748" s="80"/>
      <c r="CFD748" s="80"/>
      <c r="CFE748" s="80"/>
      <c r="CFF748" s="80"/>
      <c r="CFG748" s="80"/>
      <c r="CFH748" s="80"/>
      <c r="CFI748" s="80"/>
      <c r="CFJ748" s="80"/>
      <c r="CFK748" s="80"/>
      <c r="CFL748" s="80"/>
      <c r="CFM748" s="80"/>
      <c r="CFN748" s="80"/>
      <c r="CFO748" s="80"/>
      <c r="CFP748" s="80"/>
      <c r="CFQ748" s="80"/>
      <c r="CFR748" s="80"/>
      <c r="CFS748" s="80"/>
      <c r="CFT748" s="80"/>
      <c r="CFU748" s="80"/>
      <c r="CFV748" s="80"/>
      <c r="CFW748" s="80"/>
      <c r="CFX748" s="80"/>
      <c r="CFY748" s="80"/>
      <c r="CFZ748" s="80"/>
      <c r="CGA748" s="80"/>
      <c r="CGB748" s="80"/>
      <c r="CGC748" s="80"/>
      <c r="CGD748" s="80"/>
      <c r="CGE748" s="80"/>
      <c r="CGF748" s="80"/>
      <c r="CGG748" s="80"/>
      <c r="CGH748" s="80"/>
      <c r="CGI748" s="80"/>
      <c r="CGJ748" s="80"/>
      <c r="CGK748" s="80"/>
      <c r="CGL748" s="80"/>
      <c r="CGM748" s="80"/>
      <c r="CGN748" s="80"/>
      <c r="CGO748" s="80"/>
      <c r="CGP748" s="80"/>
      <c r="CGQ748" s="80"/>
      <c r="CGR748" s="80"/>
      <c r="CGS748" s="80"/>
      <c r="CGT748" s="80"/>
      <c r="CGU748" s="80"/>
      <c r="CGV748" s="80"/>
      <c r="CGW748" s="80"/>
      <c r="CGX748" s="80"/>
      <c r="CGY748" s="80"/>
      <c r="CGZ748" s="80"/>
      <c r="CHA748" s="80"/>
      <c r="CHB748" s="80"/>
      <c r="CHC748" s="80"/>
      <c r="CHD748" s="80"/>
      <c r="CHE748" s="80"/>
      <c r="CHF748" s="80"/>
      <c r="CHG748" s="80"/>
      <c r="CHH748" s="80"/>
      <c r="CHI748" s="80"/>
      <c r="CHJ748" s="80"/>
      <c r="CHK748" s="80"/>
      <c r="CHL748" s="80"/>
      <c r="CHM748" s="80"/>
      <c r="CHN748" s="80"/>
      <c r="CHO748" s="80"/>
      <c r="CHP748" s="80"/>
      <c r="CHQ748" s="80"/>
      <c r="CHR748" s="80"/>
      <c r="CHS748" s="80"/>
      <c r="CHT748" s="80"/>
      <c r="CHU748" s="80"/>
      <c r="CHV748" s="80"/>
      <c r="CHW748" s="80"/>
      <c r="CHX748" s="80"/>
      <c r="CHY748" s="80"/>
      <c r="CHZ748" s="80"/>
      <c r="CIA748" s="80"/>
      <c r="CIB748" s="80"/>
      <c r="CIC748" s="80"/>
      <c r="CID748" s="80"/>
      <c r="CIE748" s="80"/>
      <c r="CIF748" s="80"/>
      <c r="CIG748" s="80"/>
      <c r="CIH748" s="80"/>
      <c r="CII748" s="80"/>
      <c r="CIJ748" s="80"/>
      <c r="CIK748" s="80"/>
      <c r="CIL748" s="80"/>
      <c r="CIM748" s="80"/>
      <c r="CIN748" s="80"/>
      <c r="CIO748" s="80"/>
      <c r="CIP748" s="80"/>
      <c r="CIQ748" s="80"/>
      <c r="CIR748" s="80"/>
      <c r="CIS748" s="80"/>
      <c r="CIT748" s="80"/>
      <c r="CIU748" s="80"/>
      <c r="CIV748" s="80"/>
      <c r="CIW748" s="80"/>
      <c r="CIX748" s="80"/>
      <c r="CIY748" s="80"/>
      <c r="CIZ748" s="80"/>
      <c r="CJA748" s="80"/>
      <c r="CJB748" s="80"/>
      <c r="CJC748" s="80"/>
      <c r="CJD748" s="80"/>
      <c r="CJE748" s="80"/>
      <c r="CJF748" s="80"/>
      <c r="CJG748" s="80"/>
      <c r="CJH748" s="80"/>
      <c r="CJI748" s="80"/>
      <c r="CJJ748" s="80"/>
      <c r="CJK748" s="80"/>
      <c r="CJL748" s="80"/>
      <c r="CJM748" s="80"/>
      <c r="CJN748" s="80"/>
      <c r="CJO748" s="80"/>
      <c r="CJP748" s="80"/>
      <c r="CJQ748" s="80"/>
      <c r="CJR748" s="80"/>
      <c r="CJS748" s="80"/>
      <c r="CJT748" s="80"/>
      <c r="CJU748" s="80"/>
      <c r="CJV748" s="80"/>
      <c r="CJW748" s="80"/>
      <c r="CJX748" s="80"/>
      <c r="CJY748" s="80"/>
      <c r="CJZ748" s="80"/>
      <c r="CKA748" s="80"/>
      <c r="CKB748" s="80"/>
      <c r="CKC748" s="80"/>
      <c r="CKD748" s="80"/>
      <c r="CKE748" s="80"/>
      <c r="CKF748" s="80"/>
      <c r="CKG748" s="80"/>
      <c r="CKH748" s="80"/>
      <c r="CKI748" s="80"/>
      <c r="CKJ748" s="80"/>
      <c r="CKK748" s="80"/>
      <c r="CKL748" s="80"/>
      <c r="CKM748" s="80"/>
      <c r="CKN748" s="80"/>
      <c r="CKO748" s="80"/>
      <c r="CKP748" s="80"/>
      <c r="CKQ748" s="80"/>
      <c r="CKR748" s="80"/>
      <c r="CKS748" s="80"/>
      <c r="CKT748" s="80"/>
      <c r="CKU748" s="80"/>
      <c r="CKV748" s="80"/>
      <c r="CKW748" s="80"/>
      <c r="CKX748" s="80"/>
      <c r="CKY748" s="80"/>
      <c r="CKZ748" s="80"/>
      <c r="CLA748" s="80"/>
      <c r="CLB748" s="80"/>
      <c r="CLC748" s="80"/>
      <c r="CLD748" s="80"/>
      <c r="CLE748" s="80"/>
      <c r="CLF748" s="80"/>
      <c r="CLG748" s="80"/>
      <c r="CLH748" s="80"/>
      <c r="CLI748" s="80"/>
      <c r="CLJ748" s="80"/>
      <c r="CLK748" s="80"/>
      <c r="CLL748" s="80"/>
      <c r="CLM748" s="80"/>
      <c r="CLN748" s="80"/>
      <c r="CLO748" s="80"/>
      <c r="CLP748" s="80"/>
      <c r="CLQ748" s="80"/>
      <c r="CLR748" s="80"/>
      <c r="CLS748" s="80"/>
      <c r="CLT748" s="80"/>
      <c r="CLU748" s="80"/>
      <c r="CLV748" s="80"/>
      <c r="CLW748" s="80"/>
      <c r="CLX748" s="80"/>
      <c r="CLY748" s="80"/>
      <c r="CLZ748" s="80"/>
      <c r="CMA748" s="80"/>
      <c r="CMB748" s="80"/>
      <c r="CMC748" s="80"/>
      <c r="CMD748" s="80"/>
      <c r="CME748" s="80"/>
      <c r="CMF748" s="80"/>
      <c r="CMG748" s="80"/>
      <c r="CMH748" s="80"/>
      <c r="CMI748" s="80"/>
      <c r="CMJ748" s="80"/>
      <c r="CMK748" s="80"/>
      <c r="CML748" s="80"/>
      <c r="CMM748" s="80"/>
      <c r="CMN748" s="80"/>
      <c r="CMO748" s="80"/>
      <c r="CMP748" s="80"/>
      <c r="CMQ748" s="80"/>
      <c r="CMR748" s="80"/>
      <c r="CMS748" s="80"/>
      <c r="CMT748" s="80"/>
      <c r="CMU748" s="80"/>
      <c r="CMV748" s="80"/>
      <c r="CMW748" s="80"/>
      <c r="CMX748" s="80"/>
      <c r="CMY748" s="80"/>
      <c r="CMZ748" s="80"/>
      <c r="CNA748" s="80"/>
      <c r="CNB748" s="80"/>
      <c r="CNC748" s="80"/>
      <c r="CND748" s="80"/>
      <c r="CNE748" s="80"/>
      <c r="CNF748" s="80"/>
      <c r="CNG748" s="80"/>
      <c r="CNH748" s="80"/>
      <c r="CNI748" s="80"/>
      <c r="CNJ748" s="80"/>
      <c r="CNK748" s="80"/>
      <c r="CNL748" s="80"/>
      <c r="CNM748" s="80"/>
      <c r="CNN748" s="80"/>
      <c r="CNO748" s="80"/>
      <c r="CNP748" s="80"/>
      <c r="CNQ748" s="80"/>
      <c r="CNR748" s="80"/>
      <c r="CNS748" s="80"/>
      <c r="CNT748" s="80"/>
      <c r="CNU748" s="80"/>
      <c r="CNV748" s="80"/>
      <c r="CNW748" s="80"/>
      <c r="CNX748" s="80"/>
      <c r="CNY748" s="80"/>
      <c r="CNZ748" s="80"/>
      <c r="COA748" s="80"/>
      <c r="COB748" s="80"/>
      <c r="COC748" s="80"/>
      <c r="COD748" s="80"/>
      <c r="COE748" s="80"/>
      <c r="COF748" s="80"/>
      <c r="COG748" s="80"/>
      <c r="COH748" s="80"/>
      <c r="COI748" s="80"/>
      <c r="COJ748" s="80"/>
      <c r="COK748" s="80"/>
      <c r="COL748" s="80"/>
      <c r="COM748" s="80"/>
      <c r="CON748" s="80"/>
      <c r="COO748" s="80"/>
      <c r="COP748" s="80"/>
      <c r="COQ748" s="80"/>
      <c r="COR748" s="80"/>
      <c r="COS748" s="80"/>
      <c r="COT748" s="80"/>
      <c r="COU748" s="80"/>
      <c r="COV748" s="80"/>
      <c r="COW748" s="80"/>
      <c r="COX748" s="80"/>
      <c r="COY748" s="80"/>
      <c r="COZ748" s="80"/>
      <c r="CPA748" s="80"/>
      <c r="CPB748" s="80"/>
      <c r="CPC748" s="80"/>
      <c r="CPD748" s="80"/>
      <c r="CPE748" s="80"/>
      <c r="CPF748" s="80"/>
      <c r="CPG748" s="80"/>
      <c r="CPH748" s="80"/>
      <c r="CPI748" s="80"/>
      <c r="CPJ748" s="80"/>
      <c r="CPK748" s="80"/>
      <c r="CPL748" s="80"/>
      <c r="CPM748" s="80"/>
      <c r="CPN748" s="80"/>
      <c r="CPO748" s="80"/>
      <c r="CPP748" s="80"/>
      <c r="CPQ748" s="80"/>
      <c r="CPR748" s="80"/>
      <c r="CPS748" s="80"/>
      <c r="CPT748" s="80"/>
      <c r="CPU748" s="80"/>
      <c r="CPV748" s="80"/>
      <c r="CPW748" s="80"/>
      <c r="CPX748" s="80"/>
      <c r="CPY748" s="80"/>
      <c r="CPZ748" s="80"/>
      <c r="CQA748" s="80"/>
      <c r="CQB748" s="80"/>
      <c r="CQC748" s="80"/>
      <c r="CQD748" s="80"/>
      <c r="CQE748" s="80"/>
      <c r="CQF748" s="80"/>
      <c r="CQG748" s="80"/>
      <c r="CQH748" s="80"/>
      <c r="CQI748" s="80"/>
      <c r="CQJ748" s="80"/>
      <c r="CQK748" s="80"/>
      <c r="CQL748" s="80"/>
      <c r="CQM748" s="80"/>
      <c r="CQN748" s="80"/>
      <c r="CQO748" s="80"/>
      <c r="CQP748" s="80"/>
      <c r="CQQ748" s="80"/>
      <c r="CQR748" s="80"/>
      <c r="CQS748" s="80"/>
      <c r="CQT748" s="80"/>
      <c r="CQU748" s="80"/>
      <c r="CQV748" s="80"/>
      <c r="CQW748" s="80"/>
      <c r="CQX748" s="80"/>
      <c r="CQY748" s="80"/>
      <c r="CQZ748" s="80"/>
      <c r="CRA748" s="80"/>
      <c r="CRB748" s="80"/>
      <c r="CRC748" s="80"/>
      <c r="CRD748" s="80"/>
      <c r="CRE748" s="80"/>
      <c r="CRF748" s="80"/>
      <c r="CRG748" s="80"/>
      <c r="CRH748" s="80"/>
      <c r="CRI748" s="80"/>
      <c r="CRJ748" s="80"/>
      <c r="CRK748" s="80"/>
      <c r="CRL748" s="80"/>
      <c r="CRM748" s="80"/>
      <c r="CRN748" s="80"/>
      <c r="CRO748" s="80"/>
      <c r="CRP748" s="80"/>
      <c r="CRQ748" s="80"/>
      <c r="CRR748" s="80"/>
      <c r="CRS748" s="80"/>
      <c r="CRT748" s="80"/>
      <c r="CRU748" s="80"/>
      <c r="CRV748" s="80"/>
      <c r="CRW748" s="80"/>
      <c r="CRX748" s="80"/>
      <c r="CRY748" s="80"/>
      <c r="CRZ748" s="80"/>
      <c r="CSA748" s="80"/>
      <c r="CSB748" s="80"/>
      <c r="CSC748" s="80"/>
      <c r="CSD748" s="80"/>
      <c r="CSE748" s="80"/>
      <c r="CSF748" s="80"/>
      <c r="CSG748" s="80"/>
      <c r="CSH748" s="80"/>
      <c r="CSI748" s="80"/>
      <c r="CSJ748" s="80"/>
      <c r="CSK748" s="80"/>
      <c r="CSL748" s="80"/>
      <c r="CSM748" s="80"/>
      <c r="CSN748" s="80"/>
      <c r="CSO748" s="80"/>
      <c r="CSP748" s="80"/>
      <c r="CSQ748" s="80"/>
      <c r="CSR748" s="80"/>
      <c r="CSS748" s="80"/>
      <c r="CST748" s="80"/>
      <c r="CSU748" s="80"/>
      <c r="CSV748" s="80"/>
      <c r="CSW748" s="80"/>
      <c r="CSX748" s="80"/>
      <c r="CSY748" s="80"/>
      <c r="CSZ748" s="80"/>
      <c r="CTA748" s="80"/>
      <c r="CTB748" s="80"/>
      <c r="CTC748" s="80"/>
      <c r="CTD748" s="80"/>
      <c r="CTE748" s="80"/>
      <c r="CTF748" s="80"/>
      <c r="CTG748" s="80"/>
      <c r="CTH748" s="80"/>
      <c r="CTI748" s="80"/>
      <c r="CTJ748" s="80"/>
      <c r="CTK748" s="80"/>
      <c r="CTL748" s="80"/>
      <c r="CTM748" s="80"/>
      <c r="CTN748" s="80"/>
      <c r="CTO748" s="80"/>
      <c r="CTP748" s="80"/>
      <c r="CTQ748" s="80"/>
      <c r="CTR748" s="80"/>
      <c r="CTS748" s="80"/>
      <c r="CTT748" s="80"/>
      <c r="CTU748" s="80"/>
      <c r="CTV748" s="80"/>
      <c r="CTW748" s="80"/>
      <c r="CTX748" s="80"/>
      <c r="CTY748" s="80"/>
      <c r="CTZ748" s="80"/>
      <c r="CUA748" s="80"/>
      <c r="CUB748" s="80"/>
      <c r="CUC748" s="80"/>
      <c r="CUD748" s="80"/>
      <c r="CUE748" s="80"/>
      <c r="CUF748" s="80"/>
      <c r="CUG748" s="80"/>
      <c r="CUH748" s="80"/>
      <c r="CUI748" s="80"/>
      <c r="CUJ748" s="80"/>
      <c r="CUK748" s="80"/>
      <c r="CUL748" s="80"/>
      <c r="CUM748" s="80"/>
      <c r="CUN748" s="80"/>
      <c r="CUO748" s="80"/>
      <c r="CUP748" s="80"/>
      <c r="CUQ748" s="80"/>
      <c r="CUR748" s="80"/>
      <c r="CUS748" s="80"/>
      <c r="CUT748" s="80"/>
      <c r="CUU748" s="80"/>
      <c r="CUV748" s="80"/>
      <c r="CUW748" s="80"/>
      <c r="CUX748" s="80"/>
      <c r="CUY748" s="80"/>
      <c r="CUZ748" s="80"/>
      <c r="CVA748" s="80"/>
      <c r="CVB748" s="80"/>
      <c r="CVC748" s="80"/>
      <c r="CVD748" s="80"/>
      <c r="CVE748" s="80"/>
      <c r="CVF748" s="80"/>
      <c r="CVG748" s="80"/>
      <c r="CVH748" s="80"/>
      <c r="CVI748" s="80"/>
      <c r="CVJ748" s="80"/>
      <c r="CVK748" s="80"/>
      <c r="CVL748" s="80"/>
      <c r="CVM748" s="80"/>
      <c r="CVN748" s="80"/>
      <c r="CVO748" s="80"/>
      <c r="CVP748" s="80"/>
      <c r="CVQ748" s="80"/>
      <c r="CVR748" s="80"/>
      <c r="CVS748" s="80"/>
      <c r="CVT748" s="80"/>
      <c r="CVU748" s="80"/>
      <c r="CVV748" s="80"/>
      <c r="CVW748" s="80"/>
      <c r="CVX748" s="80"/>
      <c r="CVY748" s="80"/>
      <c r="CVZ748" s="80"/>
      <c r="CWA748" s="80"/>
      <c r="CWB748" s="80"/>
      <c r="CWC748" s="80"/>
      <c r="CWD748" s="80"/>
      <c r="CWE748" s="80"/>
      <c r="CWF748" s="80"/>
      <c r="CWG748" s="80"/>
      <c r="CWH748" s="80"/>
      <c r="CWI748" s="80"/>
      <c r="CWJ748" s="80"/>
      <c r="CWK748" s="80"/>
      <c r="CWL748" s="80"/>
      <c r="CWM748" s="80"/>
      <c r="CWN748" s="80"/>
      <c r="CWO748" s="80"/>
      <c r="CWP748" s="80"/>
      <c r="CWQ748" s="80"/>
      <c r="CWR748" s="80"/>
      <c r="CWS748" s="80"/>
      <c r="CWT748" s="80"/>
      <c r="CWU748" s="80"/>
      <c r="CWV748" s="80"/>
      <c r="CWW748" s="80"/>
      <c r="CWX748" s="80"/>
      <c r="CWY748" s="80"/>
      <c r="CWZ748" s="80"/>
      <c r="CXA748" s="80"/>
      <c r="CXB748" s="80"/>
      <c r="CXC748" s="80"/>
      <c r="CXD748" s="80"/>
      <c r="CXE748" s="80"/>
      <c r="CXF748" s="80"/>
      <c r="CXG748" s="80"/>
      <c r="CXH748" s="80"/>
      <c r="CXI748" s="80"/>
      <c r="CXJ748" s="80"/>
      <c r="CXK748" s="80"/>
      <c r="CXL748" s="80"/>
      <c r="CXM748" s="80"/>
      <c r="CXN748" s="80"/>
      <c r="CXO748" s="80"/>
      <c r="CXP748" s="80"/>
      <c r="CXQ748" s="80"/>
      <c r="CXR748" s="80"/>
      <c r="CXS748" s="80"/>
      <c r="CXT748" s="80"/>
      <c r="CXU748" s="80"/>
      <c r="CXV748" s="80"/>
      <c r="CXW748" s="80"/>
      <c r="CXX748" s="80"/>
      <c r="CXY748" s="80"/>
      <c r="CXZ748" s="80"/>
      <c r="CYA748" s="80"/>
      <c r="CYB748" s="80"/>
      <c r="CYC748" s="80"/>
      <c r="CYD748" s="80"/>
      <c r="CYE748" s="80"/>
      <c r="CYF748" s="80"/>
      <c r="CYG748" s="80"/>
      <c r="CYH748" s="80"/>
      <c r="CYI748" s="80"/>
      <c r="CYJ748" s="80"/>
      <c r="CYK748" s="80"/>
      <c r="CYL748" s="80"/>
      <c r="CYM748" s="80"/>
      <c r="CYN748" s="80"/>
      <c r="CYO748" s="80"/>
      <c r="CYP748" s="80"/>
      <c r="CYQ748" s="80"/>
      <c r="CYR748" s="80"/>
      <c r="CYS748" s="80"/>
      <c r="CYT748" s="80"/>
      <c r="CYU748" s="80"/>
      <c r="CYV748" s="80"/>
      <c r="CYW748" s="80"/>
      <c r="CYX748" s="80"/>
      <c r="CYY748" s="80"/>
      <c r="CYZ748" s="80"/>
      <c r="CZA748" s="80"/>
      <c r="CZB748" s="80"/>
      <c r="CZC748" s="80"/>
      <c r="CZD748" s="80"/>
      <c r="CZE748" s="80"/>
      <c r="CZF748" s="80"/>
      <c r="CZG748" s="80"/>
      <c r="CZH748" s="80"/>
      <c r="CZI748" s="80"/>
      <c r="CZJ748" s="80"/>
      <c r="CZK748" s="80"/>
      <c r="CZL748" s="80"/>
      <c r="CZM748" s="80"/>
      <c r="CZN748" s="80"/>
      <c r="CZO748" s="80"/>
      <c r="CZP748" s="80"/>
      <c r="CZQ748" s="80"/>
      <c r="CZR748" s="80"/>
      <c r="CZS748" s="80"/>
      <c r="CZT748" s="80"/>
      <c r="CZU748" s="80"/>
      <c r="CZV748" s="80"/>
      <c r="CZW748" s="80"/>
      <c r="CZX748" s="80"/>
      <c r="CZY748" s="80"/>
      <c r="CZZ748" s="80"/>
      <c r="DAA748" s="80"/>
      <c r="DAB748" s="80"/>
      <c r="DAC748" s="80"/>
      <c r="DAD748" s="80"/>
      <c r="DAE748" s="80"/>
      <c r="DAF748" s="80"/>
      <c r="DAG748" s="80"/>
      <c r="DAH748" s="80"/>
      <c r="DAI748" s="80"/>
      <c r="DAJ748" s="80"/>
      <c r="DAK748" s="80"/>
      <c r="DAL748" s="80"/>
      <c r="DAM748" s="80"/>
      <c r="DAN748" s="80"/>
      <c r="DAO748" s="80"/>
      <c r="DAP748" s="80"/>
      <c r="DAQ748" s="80"/>
      <c r="DAR748" s="80"/>
      <c r="DAS748" s="80"/>
      <c r="DAT748" s="80"/>
      <c r="DAU748" s="80"/>
      <c r="DAV748" s="80"/>
      <c r="DAW748" s="80"/>
      <c r="DAX748" s="80"/>
      <c r="DAY748" s="80"/>
      <c r="DAZ748" s="80"/>
      <c r="DBA748" s="80"/>
      <c r="DBB748" s="80"/>
      <c r="DBC748" s="80"/>
      <c r="DBD748" s="80"/>
      <c r="DBE748" s="80"/>
      <c r="DBF748" s="80"/>
      <c r="DBG748" s="80"/>
      <c r="DBH748" s="80"/>
      <c r="DBI748" s="80"/>
      <c r="DBJ748" s="80"/>
      <c r="DBK748" s="80"/>
      <c r="DBL748" s="80"/>
      <c r="DBM748" s="80"/>
      <c r="DBN748" s="80"/>
      <c r="DBO748" s="80"/>
      <c r="DBP748" s="80"/>
      <c r="DBQ748" s="80"/>
      <c r="DBR748" s="80"/>
      <c r="DBS748" s="80"/>
      <c r="DBT748" s="80"/>
      <c r="DBU748" s="80"/>
      <c r="DBV748" s="80"/>
      <c r="DBW748" s="80"/>
      <c r="DBX748" s="80"/>
      <c r="DBY748" s="80"/>
      <c r="DBZ748" s="80"/>
      <c r="DCA748" s="80"/>
      <c r="DCB748" s="80"/>
      <c r="DCC748" s="80"/>
      <c r="DCD748" s="80"/>
      <c r="DCE748" s="80"/>
      <c r="DCF748" s="80"/>
      <c r="DCG748" s="80"/>
      <c r="DCH748" s="80"/>
      <c r="DCI748" s="80"/>
      <c r="DCJ748" s="80"/>
      <c r="DCK748" s="80"/>
      <c r="DCL748" s="80"/>
      <c r="DCM748" s="80"/>
      <c r="DCN748" s="80"/>
      <c r="DCO748" s="80"/>
      <c r="DCP748" s="80"/>
      <c r="DCQ748" s="80"/>
      <c r="DCR748" s="80"/>
      <c r="DCS748" s="80"/>
      <c r="DCT748" s="80"/>
      <c r="DCU748" s="80"/>
      <c r="DCV748" s="80"/>
      <c r="DCW748" s="80"/>
      <c r="DCX748" s="80"/>
      <c r="DCY748" s="80"/>
      <c r="DCZ748" s="80"/>
      <c r="DDA748" s="80"/>
      <c r="DDB748" s="80"/>
      <c r="DDC748" s="80"/>
      <c r="DDD748" s="80"/>
      <c r="DDE748" s="80"/>
      <c r="DDF748" s="80"/>
      <c r="DDG748" s="80"/>
      <c r="DDH748" s="80"/>
      <c r="DDI748" s="80"/>
      <c r="DDJ748" s="80"/>
      <c r="DDK748" s="80"/>
      <c r="DDL748" s="80"/>
      <c r="DDM748" s="80"/>
      <c r="DDN748" s="80"/>
      <c r="DDO748" s="80"/>
      <c r="DDP748" s="80"/>
      <c r="DDQ748" s="80"/>
      <c r="DDR748" s="80"/>
      <c r="DDS748" s="80"/>
      <c r="DDT748" s="80"/>
      <c r="DDU748" s="80"/>
      <c r="DDV748" s="80"/>
      <c r="DDW748" s="80"/>
      <c r="DDX748" s="80"/>
      <c r="DDY748" s="80"/>
      <c r="DDZ748" s="80"/>
      <c r="DEA748" s="80"/>
      <c r="DEB748" s="80"/>
      <c r="DEC748" s="80"/>
      <c r="DED748" s="80"/>
      <c r="DEE748" s="80"/>
      <c r="DEF748" s="80"/>
      <c r="DEG748" s="80"/>
      <c r="DEH748" s="80"/>
      <c r="DEI748" s="80"/>
      <c r="DEJ748" s="80"/>
      <c r="DEK748" s="80"/>
      <c r="DEL748" s="80"/>
      <c r="DEM748" s="80"/>
      <c r="DEN748" s="80"/>
      <c r="DEO748" s="80"/>
      <c r="DEP748" s="80"/>
      <c r="DEQ748" s="80"/>
      <c r="DER748" s="80"/>
      <c r="DES748" s="80"/>
      <c r="DET748" s="80"/>
      <c r="DEU748" s="80"/>
      <c r="DEV748" s="80"/>
      <c r="DEW748" s="80"/>
      <c r="DEX748" s="80"/>
      <c r="DEY748" s="80"/>
      <c r="DEZ748" s="80"/>
      <c r="DFA748" s="80"/>
      <c r="DFB748" s="80"/>
      <c r="DFC748" s="80"/>
      <c r="DFD748" s="80"/>
      <c r="DFE748" s="80"/>
      <c r="DFF748" s="80"/>
      <c r="DFG748" s="80"/>
      <c r="DFH748" s="80"/>
      <c r="DFI748" s="80"/>
      <c r="DFJ748" s="80"/>
      <c r="DFK748" s="80"/>
      <c r="DFL748" s="80"/>
      <c r="DFM748" s="80"/>
      <c r="DFN748" s="80"/>
      <c r="DFO748" s="80"/>
      <c r="DFP748" s="80"/>
      <c r="DFQ748" s="80"/>
      <c r="DFR748" s="80"/>
      <c r="DFS748" s="80"/>
      <c r="DFT748" s="80"/>
      <c r="DFU748" s="80"/>
      <c r="DFV748" s="80"/>
      <c r="DFW748" s="80"/>
      <c r="DFX748" s="80"/>
      <c r="DFY748" s="80"/>
      <c r="DFZ748" s="80"/>
      <c r="DGA748" s="80"/>
      <c r="DGB748" s="80"/>
      <c r="DGC748" s="80"/>
      <c r="DGD748" s="80"/>
      <c r="DGE748" s="80"/>
      <c r="DGF748" s="80"/>
      <c r="DGG748" s="80"/>
      <c r="DGH748" s="80"/>
      <c r="DGI748" s="80"/>
      <c r="DGJ748" s="80"/>
      <c r="DGK748" s="80"/>
      <c r="DGL748" s="80"/>
      <c r="DGM748" s="80"/>
      <c r="DGN748" s="80"/>
      <c r="DGO748" s="80"/>
      <c r="DGP748" s="80"/>
      <c r="DGQ748" s="80"/>
      <c r="DGR748" s="80"/>
      <c r="DGS748" s="80"/>
      <c r="DGT748" s="80"/>
      <c r="DGU748" s="80"/>
      <c r="DGV748" s="80"/>
      <c r="DGW748" s="80"/>
      <c r="DGX748" s="80"/>
      <c r="DGY748" s="80"/>
      <c r="DGZ748" s="80"/>
      <c r="DHA748" s="80"/>
      <c r="DHB748" s="80"/>
      <c r="DHC748" s="80"/>
      <c r="DHD748" s="80"/>
      <c r="DHE748" s="80"/>
      <c r="DHF748" s="80"/>
      <c r="DHG748" s="80"/>
      <c r="DHH748" s="80"/>
      <c r="DHI748" s="80"/>
      <c r="DHJ748" s="80"/>
      <c r="DHK748" s="80"/>
      <c r="DHL748" s="80"/>
      <c r="DHM748" s="80"/>
      <c r="DHN748" s="80"/>
      <c r="DHO748" s="80"/>
      <c r="DHP748" s="80"/>
      <c r="DHQ748" s="80"/>
      <c r="DHR748" s="80"/>
      <c r="DHS748" s="80"/>
      <c r="DHT748" s="80"/>
      <c r="DHU748" s="80"/>
      <c r="DHV748" s="80"/>
      <c r="DHW748" s="80"/>
      <c r="DHX748" s="80"/>
      <c r="DHY748" s="80"/>
      <c r="DHZ748" s="80"/>
      <c r="DIA748" s="80"/>
      <c r="DIB748" s="80"/>
      <c r="DIC748" s="80"/>
      <c r="DID748" s="80"/>
      <c r="DIE748" s="80"/>
      <c r="DIF748" s="80"/>
      <c r="DIG748" s="80"/>
      <c r="DIH748" s="80"/>
      <c r="DII748" s="80"/>
      <c r="DIJ748" s="80"/>
      <c r="DIK748" s="80"/>
      <c r="DIL748" s="80"/>
      <c r="DIM748" s="80"/>
      <c r="DIN748" s="80"/>
      <c r="DIO748" s="80"/>
      <c r="DIP748" s="80"/>
      <c r="DIQ748" s="80"/>
      <c r="DIR748" s="80"/>
      <c r="DIS748" s="80"/>
      <c r="DIT748" s="80"/>
      <c r="DIU748" s="80"/>
      <c r="DIV748" s="80"/>
      <c r="DIW748" s="80"/>
      <c r="DIX748" s="80"/>
      <c r="DIY748" s="80"/>
      <c r="DIZ748" s="80"/>
      <c r="DJA748" s="80"/>
      <c r="DJB748" s="80"/>
      <c r="DJC748" s="80"/>
      <c r="DJD748" s="80"/>
      <c r="DJE748" s="80"/>
      <c r="DJF748" s="80"/>
      <c r="DJG748" s="80"/>
      <c r="DJH748" s="80"/>
      <c r="DJI748" s="80"/>
      <c r="DJJ748" s="80"/>
      <c r="DJK748" s="80"/>
      <c r="DJL748" s="80"/>
      <c r="DJM748" s="80"/>
      <c r="DJN748" s="80"/>
      <c r="DJO748" s="80"/>
      <c r="DJP748" s="80"/>
      <c r="DJQ748" s="80"/>
      <c r="DJR748" s="80"/>
      <c r="DJS748" s="80"/>
      <c r="DJT748" s="80"/>
      <c r="DJU748" s="80"/>
      <c r="DJV748" s="80"/>
      <c r="DJW748" s="80"/>
      <c r="DJX748" s="80"/>
      <c r="DJY748" s="80"/>
      <c r="DJZ748" s="80"/>
      <c r="DKA748" s="80"/>
      <c r="DKB748" s="80"/>
      <c r="DKC748" s="80"/>
      <c r="DKD748" s="80"/>
      <c r="DKE748" s="80"/>
      <c r="DKF748" s="80"/>
      <c r="DKG748" s="80"/>
      <c r="DKH748" s="80"/>
      <c r="DKI748" s="80"/>
      <c r="DKJ748" s="80"/>
      <c r="DKK748" s="80"/>
      <c r="DKL748" s="80"/>
      <c r="DKM748" s="80"/>
      <c r="DKN748" s="80"/>
      <c r="DKO748" s="80"/>
      <c r="DKP748" s="80"/>
      <c r="DKQ748" s="80"/>
      <c r="DKR748" s="80"/>
      <c r="DKS748" s="80"/>
      <c r="DKT748" s="80"/>
      <c r="DKU748" s="80"/>
      <c r="DKV748" s="80"/>
      <c r="DKW748" s="80"/>
      <c r="DKX748" s="80"/>
      <c r="DKY748" s="80"/>
      <c r="DKZ748" s="80"/>
      <c r="DLA748" s="80"/>
      <c r="DLB748" s="80"/>
      <c r="DLC748" s="80"/>
      <c r="DLD748" s="80"/>
      <c r="DLE748" s="80"/>
      <c r="DLF748" s="80"/>
      <c r="DLG748" s="80"/>
      <c r="DLH748" s="80"/>
      <c r="DLI748" s="80"/>
      <c r="DLJ748" s="80"/>
      <c r="DLK748" s="80"/>
      <c r="DLL748" s="80"/>
      <c r="DLM748" s="80"/>
      <c r="DLN748" s="80"/>
      <c r="DLO748" s="80"/>
      <c r="DLP748" s="80"/>
      <c r="DLQ748" s="80"/>
      <c r="DLR748" s="80"/>
      <c r="DLS748" s="80"/>
      <c r="DLT748" s="80"/>
      <c r="DLU748" s="80"/>
      <c r="DLV748" s="80"/>
      <c r="DLW748" s="80"/>
      <c r="DLX748" s="80"/>
      <c r="DLY748" s="80"/>
      <c r="DLZ748" s="80"/>
      <c r="DMA748" s="80"/>
      <c r="DMB748" s="80"/>
      <c r="DMC748" s="80"/>
      <c r="DMD748" s="80"/>
      <c r="DME748" s="80"/>
      <c r="DMF748" s="80"/>
      <c r="DMG748" s="80"/>
      <c r="DMH748" s="80"/>
      <c r="DMI748" s="80"/>
      <c r="DMJ748" s="80"/>
      <c r="DMK748" s="80"/>
      <c r="DML748" s="80"/>
      <c r="DMM748" s="80"/>
      <c r="DMN748" s="80"/>
      <c r="DMO748" s="80"/>
      <c r="DMP748" s="80"/>
      <c r="DMQ748" s="80"/>
      <c r="DMR748" s="80"/>
      <c r="DMS748" s="80"/>
      <c r="DMT748" s="80"/>
      <c r="DMU748" s="80"/>
      <c r="DMV748" s="80"/>
      <c r="DMW748" s="80"/>
      <c r="DMX748" s="80"/>
      <c r="DMY748" s="80"/>
      <c r="DMZ748" s="80"/>
      <c r="DNA748" s="80"/>
      <c r="DNB748" s="80"/>
      <c r="DNC748" s="80"/>
      <c r="DND748" s="80"/>
      <c r="DNE748" s="80"/>
      <c r="DNF748" s="80"/>
      <c r="DNG748" s="80"/>
      <c r="DNH748" s="80"/>
      <c r="DNI748" s="80"/>
      <c r="DNJ748" s="80"/>
      <c r="DNK748" s="80"/>
      <c r="DNL748" s="80"/>
      <c r="DNM748" s="80"/>
      <c r="DNN748" s="80"/>
      <c r="DNO748" s="80"/>
      <c r="DNP748" s="80"/>
      <c r="DNQ748" s="80"/>
      <c r="DNR748" s="80"/>
      <c r="DNS748" s="80"/>
      <c r="DNT748" s="80"/>
      <c r="DNU748" s="80"/>
      <c r="DNV748" s="80"/>
      <c r="DNW748" s="80"/>
      <c r="DNX748" s="80"/>
      <c r="DNY748" s="80"/>
      <c r="DNZ748" s="80"/>
      <c r="DOA748" s="80"/>
      <c r="DOB748" s="80"/>
      <c r="DOC748" s="80"/>
      <c r="DOD748" s="80"/>
      <c r="DOE748" s="80"/>
      <c r="DOF748" s="80"/>
      <c r="DOG748" s="80"/>
      <c r="DOH748" s="80"/>
      <c r="DOI748" s="80"/>
      <c r="DOJ748" s="80"/>
      <c r="DOK748" s="80"/>
      <c r="DOL748" s="80"/>
      <c r="DOM748" s="80"/>
      <c r="DON748" s="80"/>
      <c r="DOO748" s="80"/>
      <c r="DOP748" s="80"/>
      <c r="DOQ748" s="80"/>
      <c r="DOR748" s="80"/>
      <c r="DOS748" s="80"/>
      <c r="DOT748" s="80"/>
      <c r="DOU748" s="80"/>
      <c r="DOV748" s="80"/>
      <c r="DOW748" s="80"/>
      <c r="DOX748" s="80"/>
      <c r="DOY748" s="80"/>
      <c r="DOZ748" s="80"/>
      <c r="DPA748" s="80"/>
      <c r="DPB748" s="80"/>
      <c r="DPC748" s="80"/>
      <c r="DPD748" s="80"/>
      <c r="DPE748" s="80"/>
      <c r="DPF748" s="80"/>
      <c r="DPG748" s="80"/>
      <c r="DPH748" s="80"/>
      <c r="DPI748" s="80"/>
      <c r="DPJ748" s="80"/>
      <c r="DPK748" s="80"/>
      <c r="DPL748" s="80"/>
      <c r="DPM748" s="80"/>
      <c r="DPN748" s="80"/>
      <c r="DPO748" s="80"/>
      <c r="DPP748" s="80"/>
      <c r="DPQ748" s="80"/>
      <c r="DPR748" s="80"/>
      <c r="DPS748" s="80"/>
      <c r="DPT748" s="80"/>
      <c r="DPU748" s="80"/>
      <c r="DPV748" s="80"/>
      <c r="DPW748" s="80"/>
      <c r="DPX748" s="80"/>
      <c r="DPY748" s="80"/>
      <c r="DPZ748" s="80"/>
      <c r="DQA748" s="80"/>
      <c r="DQB748" s="80"/>
      <c r="DQC748" s="80"/>
      <c r="DQD748" s="80"/>
      <c r="DQE748" s="80"/>
      <c r="DQF748" s="80"/>
      <c r="DQG748" s="80"/>
      <c r="DQH748" s="80"/>
      <c r="DQI748" s="80"/>
      <c r="DQJ748" s="80"/>
      <c r="DQK748" s="80"/>
      <c r="DQL748" s="80"/>
      <c r="DQM748" s="80"/>
      <c r="DQN748" s="80"/>
      <c r="DQO748" s="80"/>
      <c r="DQP748" s="80"/>
      <c r="DQQ748" s="80"/>
      <c r="DQR748" s="80"/>
      <c r="DQS748" s="80"/>
      <c r="DQT748" s="80"/>
      <c r="DQU748" s="80"/>
      <c r="DQV748" s="80"/>
      <c r="DQW748" s="80"/>
      <c r="DQX748" s="80"/>
      <c r="DQY748" s="80"/>
      <c r="DQZ748" s="80"/>
      <c r="DRA748" s="80"/>
      <c r="DRB748" s="80"/>
      <c r="DRC748" s="80"/>
      <c r="DRD748" s="80"/>
      <c r="DRE748" s="80"/>
      <c r="DRF748" s="80"/>
      <c r="DRG748" s="80"/>
      <c r="DRH748" s="80"/>
      <c r="DRI748" s="80"/>
      <c r="DRJ748" s="80"/>
      <c r="DRK748" s="80"/>
      <c r="DRL748" s="80"/>
      <c r="DRM748" s="80"/>
      <c r="DRN748" s="80"/>
      <c r="DRO748" s="80"/>
      <c r="DRP748" s="80"/>
      <c r="DRQ748" s="80"/>
      <c r="DRR748" s="80"/>
      <c r="DRS748" s="80"/>
      <c r="DRT748" s="80"/>
      <c r="DRU748" s="80"/>
      <c r="DRV748" s="80"/>
      <c r="DRW748" s="80"/>
      <c r="DRX748" s="80"/>
      <c r="DRY748" s="80"/>
      <c r="DRZ748" s="80"/>
      <c r="DSA748" s="80"/>
      <c r="DSB748" s="80"/>
      <c r="DSC748" s="80"/>
      <c r="DSD748" s="80"/>
      <c r="DSE748" s="80"/>
      <c r="DSF748" s="80"/>
      <c r="DSG748" s="80"/>
      <c r="DSH748" s="80"/>
      <c r="DSI748" s="80"/>
      <c r="DSJ748" s="80"/>
      <c r="DSK748" s="80"/>
      <c r="DSL748" s="80"/>
      <c r="DSM748" s="80"/>
      <c r="DSN748" s="80"/>
      <c r="DSO748" s="80"/>
      <c r="DSP748" s="80"/>
      <c r="DSQ748" s="80"/>
      <c r="DSR748" s="80"/>
      <c r="DSS748" s="80"/>
      <c r="DST748" s="80"/>
      <c r="DSU748" s="80"/>
      <c r="DSV748" s="80"/>
      <c r="DSW748" s="80"/>
      <c r="DSX748" s="80"/>
      <c r="DSY748" s="80"/>
      <c r="DSZ748" s="80"/>
      <c r="DTA748" s="80"/>
      <c r="DTB748" s="80"/>
      <c r="DTC748" s="80"/>
      <c r="DTD748" s="80"/>
      <c r="DTE748" s="80"/>
      <c r="DTF748" s="80"/>
      <c r="DTG748" s="80"/>
      <c r="DTH748" s="80"/>
      <c r="DTI748" s="80"/>
      <c r="DTJ748" s="80"/>
      <c r="DTK748" s="80"/>
      <c r="DTL748" s="80"/>
      <c r="DTM748" s="80"/>
      <c r="DTN748" s="80"/>
      <c r="DTO748" s="80"/>
      <c r="DTP748" s="80"/>
      <c r="DTQ748" s="80"/>
      <c r="DTR748" s="80"/>
      <c r="DTS748" s="80"/>
      <c r="DTT748" s="80"/>
      <c r="DTU748" s="80"/>
      <c r="DTV748" s="80"/>
      <c r="DTW748" s="80"/>
      <c r="DTX748" s="80"/>
      <c r="DTY748" s="80"/>
      <c r="DTZ748" s="80"/>
      <c r="DUA748" s="80"/>
      <c r="DUB748" s="80"/>
      <c r="DUC748" s="80"/>
      <c r="DUD748" s="80"/>
      <c r="DUE748" s="80"/>
      <c r="DUF748" s="80"/>
      <c r="DUG748" s="80"/>
      <c r="DUH748" s="80"/>
      <c r="DUI748" s="80"/>
      <c r="DUJ748" s="80"/>
      <c r="DUK748" s="80"/>
      <c r="DUL748" s="80"/>
      <c r="DUM748" s="80"/>
      <c r="DUN748" s="80"/>
      <c r="DUO748" s="80"/>
      <c r="DUP748" s="80"/>
      <c r="DUQ748" s="80"/>
      <c r="DUR748" s="80"/>
      <c r="DUS748" s="80"/>
      <c r="DUT748" s="80"/>
      <c r="DUU748" s="80"/>
      <c r="DUV748" s="80"/>
      <c r="DUW748" s="80"/>
      <c r="DUX748" s="80"/>
      <c r="DUY748" s="80"/>
      <c r="DUZ748" s="80"/>
      <c r="DVA748" s="80"/>
      <c r="DVB748" s="80"/>
      <c r="DVC748" s="80"/>
      <c r="DVD748" s="80"/>
      <c r="DVE748" s="80"/>
      <c r="DVF748" s="80"/>
      <c r="DVG748" s="80"/>
      <c r="DVH748" s="80"/>
      <c r="DVI748" s="80"/>
      <c r="DVJ748" s="80"/>
      <c r="DVK748" s="80"/>
      <c r="DVL748" s="80"/>
      <c r="DVM748" s="80"/>
      <c r="DVN748" s="80"/>
      <c r="DVO748" s="80"/>
      <c r="DVP748" s="80"/>
      <c r="DVQ748" s="80"/>
      <c r="DVR748" s="80"/>
      <c r="DVS748" s="80"/>
      <c r="DVT748" s="80"/>
      <c r="DVU748" s="80"/>
      <c r="DVV748" s="80"/>
      <c r="DVW748" s="80"/>
      <c r="DVX748" s="80"/>
      <c r="DVY748" s="80"/>
      <c r="DVZ748" s="80"/>
      <c r="DWA748" s="80"/>
      <c r="DWB748" s="80"/>
      <c r="DWC748" s="80"/>
      <c r="DWD748" s="80"/>
      <c r="DWE748" s="80"/>
      <c r="DWF748" s="80"/>
      <c r="DWG748" s="80"/>
      <c r="DWH748" s="80"/>
      <c r="DWI748" s="80"/>
      <c r="DWJ748" s="80"/>
      <c r="DWK748" s="80"/>
      <c r="DWL748" s="80"/>
      <c r="DWM748" s="80"/>
      <c r="DWN748" s="80"/>
      <c r="DWO748" s="80"/>
      <c r="DWP748" s="80"/>
      <c r="DWQ748" s="80"/>
      <c r="DWR748" s="80"/>
      <c r="DWS748" s="80"/>
      <c r="DWT748" s="80"/>
      <c r="DWU748" s="80"/>
      <c r="DWV748" s="80"/>
      <c r="DWW748" s="80"/>
      <c r="DWX748" s="80"/>
      <c r="DWY748" s="80"/>
      <c r="DWZ748" s="80"/>
      <c r="DXA748" s="80"/>
      <c r="DXB748" s="80"/>
      <c r="DXC748" s="80"/>
      <c r="DXD748" s="80"/>
      <c r="DXE748" s="80"/>
      <c r="DXF748" s="80"/>
      <c r="DXG748" s="80"/>
      <c r="DXH748" s="80"/>
      <c r="DXI748" s="80"/>
      <c r="DXJ748" s="80"/>
      <c r="DXK748" s="80"/>
      <c r="DXL748" s="80"/>
      <c r="DXM748" s="80"/>
      <c r="DXN748" s="80"/>
      <c r="DXO748" s="80"/>
      <c r="DXP748" s="80"/>
      <c r="DXQ748" s="80"/>
      <c r="DXR748" s="80"/>
      <c r="DXS748" s="80"/>
      <c r="DXT748" s="80"/>
      <c r="DXU748" s="80"/>
      <c r="DXV748" s="80"/>
      <c r="DXW748" s="80"/>
      <c r="DXX748" s="80"/>
      <c r="DXY748" s="80"/>
      <c r="DXZ748" s="80"/>
      <c r="DYA748" s="80"/>
      <c r="DYB748" s="80"/>
      <c r="DYC748" s="80"/>
      <c r="DYD748" s="80"/>
      <c r="DYE748" s="80"/>
      <c r="DYF748" s="80"/>
      <c r="DYG748" s="80"/>
      <c r="DYH748" s="80"/>
      <c r="DYI748" s="80"/>
      <c r="DYJ748" s="80"/>
      <c r="DYK748" s="80"/>
      <c r="DYL748" s="80"/>
      <c r="DYM748" s="80"/>
      <c r="DYN748" s="80"/>
      <c r="DYO748" s="80"/>
      <c r="DYP748" s="80"/>
      <c r="DYQ748" s="80"/>
      <c r="DYR748" s="80"/>
      <c r="DYS748" s="80"/>
      <c r="DYT748" s="80"/>
      <c r="DYU748" s="80"/>
      <c r="DYV748" s="80"/>
      <c r="DYW748" s="80"/>
      <c r="DYX748" s="80"/>
      <c r="DYY748" s="80"/>
      <c r="DYZ748" s="80"/>
      <c r="DZA748" s="80"/>
      <c r="DZB748" s="80"/>
      <c r="DZC748" s="80"/>
      <c r="DZD748" s="80"/>
      <c r="DZE748" s="80"/>
      <c r="DZF748" s="80"/>
      <c r="DZG748" s="80"/>
      <c r="DZH748" s="80"/>
      <c r="DZI748" s="80"/>
      <c r="DZJ748" s="80"/>
      <c r="DZK748" s="80"/>
      <c r="DZL748" s="80"/>
      <c r="DZM748" s="80"/>
      <c r="DZN748" s="80"/>
      <c r="DZO748" s="80"/>
      <c r="DZP748" s="80"/>
      <c r="DZQ748" s="80"/>
      <c r="DZR748" s="80"/>
      <c r="DZS748" s="80"/>
      <c r="DZT748" s="80"/>
      <c r="DZU748" s="80"/>
      <c r="DZV748" s="80"/>
      <c r="DZW748" s="80"/>
      <c r="DZX748" s="80"/>
      <c r="DZY748" s="80"/>
      <c r="DZZ748" s="80"/>
      <c r="EAA748" s="80"/>
      <c r="EAB748" s="80"/>
      <c r="EAC748" s="80"/>
      <c r="EAD748" s="80"/>
      <c r="EAE748" s="80"/>
      <c r="EAF748" s="80"/>
      <c r="EAG748" s="80"/>
      <c r="EAH748" s="80"/>
      <c r="EAI748" s="80"/>
      <c r="EAJ748" s="80"/>
      <c r="EAK748" s="80"/>
      <c r="EAL748" s="80"/>
      <c r="EAM748" s="80"/>
      <c r="EAN748" s="80"/>
      <c r="EAO748" s="80"/>
      <c r="EAP748" s="80"/>
      <c r="EAQ748" s="80"/>
      <c r="EAR748" s="80"/>
      <c r="EAS748" s="80"/>
      <c r="EAT748" s="80"/>
      <c r="EAU748" s="80"/>
      <c r="EAV748" s="80"/>
      <c r="EAW748" s="80"/>
      <c r="EAX748" s="80"/>
      <c r="EAY748" s="80"/>
      <c r="EAZ748" s="80"/>
      <c r="EBA748" s="80"/>
      <c r="EBB748" s="80"/>
      <c r="EBC748" s="80"/>
      <c r="EBD748" s="80"/>
      <c r="EBE748" s="80"/>
      <c r="EBF748" s="80"/>
      <c r="EBG748" s="80"/>
      <c r="EBH748" s="80"/>
      <c r="EBI748" s="80"/>
      <c r="EBJ748" s="80"/>
      <c r="EBK748" s="80"/>
      <c r="EBL748" s="80"/>
      <c r="EBM748" s="80"/>
      <c r="EBN748" s="80"/>
      <c r="EBO748" s="80"/>
      <c r="EBP748" s="80"/>
      <c r="EBQ748" s="80"/>
      <c r="EBR748" s="80"/>
      <c r="EBS748" s="80"/>
      <c r="EBT748" s="80"/>
      <c r="EBU748" s="80"/>
      <c r="EBV748" s="80"/>
      <c r="EBW748" s="80"/>
      <c r="EBX748" s="80"/>
      <c r="EBY748" s="80"/>
      <c r="EBZ748" s="80"/>
      <c r="ECA748" s="80"/>
      <c r="ECB748" s="80"/>
      <c r="ECC748" s="80"/>
      <c r="ECD748" s="80"/>
      <c r="ECE748" s="80"/>
      <c r="ECF748" s="80"/>
      <c r="ECG748" s="80"/>
      <c r="ECH748" s="80"/>
      <c r="ECI748" s="80"/>
      <c r="ECJ748" s="80"/>
      <c r="ECK748" s="80"/>
      <c r="ECL748" s="80"/>
      <c r="ECM748" s="80"/>
      <c r="ECN748" s="80"/>
      <c r="ECO748" s="80"/>
      <c r="ECP748" s="80"/>
      <c r="ECQ748" s="80"/>
      <c r="ECR748" s="80"/>
      <c r="ECS748" s="80"/>
      <c r="ECT748" s="80"/>
      <c r="ECU748" s="80"/>
      <c r="ECV748" s="80"/>
      <c r="ECW748" s="80"/>
      <c r="ECX748" s="80"/>
      <c r="ECY748" s="80"/>
      <c r="ECZ748" s="80"/>
      <c r="EDA748" s="80"/>
      <c r="EDB748" s="80"/>
      <c r="EDC748" s="80"/>
      <c r="EDD748" s="80"/>
      <c r="EDE748" s="80"/>
      <c r="EDF748" s="80"/>
      <c r="EDG748" s="80"/>
      <c r="EDH748" s="80"/>
      <c r="EDI748" s="80"/>
      <c r="EDJ748" s="80"/>
      <c r="EDK748" s="80"/>
      <c r="EDL748" s="80"/>
      <c r="EDM748" s="80"/>
      <c r="EDN748" s="80"/>
      <c r="EDO748" s="80"/>
      <c r="EDP748" s="80"/>
      <c r="EDQ748" s="80"/>
      <c r="EDR748" s="80"/>
      <c r="EDS748" s="80"/>
      <c r="EDT748" s="80"/>
      <c r="EDU748" s="80"/>
      <c r="EDV748" s="80"/>
      <c r="EDW748" s="80"/>
      <c r="EDX748" s="80"/>
      <c r="EDY748" s="80"/>
      <c r="EDZ748" s="80"/>
      <c r="EEA748" s="80"/>
      <c r="EEB748" s="80"/>
      <c r="EEC748" s="80"/>
      <c r="EED748" s="80"/>
      <c r="EEE748" s="80"/>
      <c r="EEF748" s="80"/>
      <c r="EEG748" s="80"/>
      <c r="EEH748" s="80"/>
      <c r="EEI748" s="80"/>
      <c r="EEJ748" s="80"/>
      <c r="EEK748" s="80"/>
      <c r="EEL748" s="80"/>
      <c r="EEM748" s="80"/>
      <c r="EEN748" s="80"/>
      <c r="EEO748" s="80"/>
      <c r="EEP748" s="80"/>
      <c r="EEQ748" s="80"/>
      <c r="EER748" s="80"/>
      <c r="EES748" s="80"/>
      <c r="EET748" s="80"/>
      <c r="EEU748" s="80"/>
      <c r="EEV748" s="80"/>
      <c r="EEW748" s="80"/>
      <c r="EEX748" s="80"/>
      <c r="EEY748" s="80"/>
      <c r="EEZ748" s="80"/>
      <c r="EFA748" s="80"/>
      <c r="EFB748" s="80"/>
      <c r="EFC748" s="80"/>
      <c r="EFD748" s="80"/>
      <c r="EFE748" s="80"/>
      <c r="EFF748" s="80"/>
      <c r="EFG748" s="80"/>
      <c r="EFH748" s="80"/>
      <c r="EFI748" s="80"/>
      <c r="EFJ748" s="80"/>
      <c r="EFK748" s="80"/>
      <c r="EFL748" s="80"/>
      <c r="EFM748" s="80"/>
      <c r="EFN748" s="80"/>
      <c r="EFO748" s="80"/>
      <c r="EFP748" s="80"/>
      <c r="EFQ748" s="80"/>
      <c r="EFR748" s="80"/>
      <c r="EFS748" s="80"/>
      <c r="EFT748" s="80"/>
      <c r="EFU748" s="80"/>
      <c r="EFV748" s="80"/>
      <c r="EFW748" s="80"/>
      <c r="EFX748" s="80"/>
      <c r="EFY748" s="80"/>
      <c r="EFZ748" s="80"/>
      <c r="EGA748" s="80"/>
      <c r="EGB748" s="80"/>
      <c r="EGC748" s="80"/>
      <c r="EGD748" s="80"/>
      <c r="EGE748" s="80"/>
      <c r="EGF748" s="80"/>
      <c r="EGG748" s="80"/>
      <c r="EGH748" s="80"/>
      <c r="EGI748" s="80"/>
      <c r="EGJ748" s="80"/>
      <c r="EGK748" s="80"/>
      <c r="EGL748" s="80"/>
      <c r="EGM748" s="80"/>
      <c r="EGN748" s="80"/>
      <c r="EGO748" s="80"/>
      <c r="EGP748" s="80"/>
      <c r="EGQ748" s="80"/>
      <c r="EGR748" s="80"/>
      <c r="EGS748" s="80"/>
      <c r="EGT748" s="80"/>
      <c r="EGU748" s="80"/>
      <c r="EGV748" s="80"/>
      <c r="EGW748" s="80"/>
      <c r="EGX748" s="80"/>
      <c r="EGY748" s="80"/>
      <c r="EGZ748" s="80"/>
      <c r="EHA748" s="80"/>
      <c r="EHB748" s="80"/>
      <c r="EHC748" s="80"/>
      <c r="EHD748" s="80"/>
      <c r="EHE748" s="80"/>
      <c r="EHF748" s="80"/>
      <c r="EHG748" s="80"/>
      <c r="EHH748" s="80"/>
      <c r="EHI748" s="80"/>
      <c r="EHJ748" s="80"/>
      <c r="EHK748" s="80"/>
      <c r="EHL748" s="80"/>
      <c r="EHM748" s="80"/>
      <c r="EHN748" s="80"/>
      <c r="EHO748" s="80"/>
      <c r="EHP748" s="80"/>
      <c r="EHQ748" s="80"/>
      <c r="EHR748" s="80"/>
      <c r="EHS748" s="80"/>
      <c r="EHT748" s="80"/>
      <c r="EHU748" s="80"/>
      <c r="EHV748" s="80"/>
      <c r="EHW748" s="80"/>
      <c r="EHX748" s="80"/>
      <c r="EHY748" s="80"/>
      <c r="EHZ748" s="80"/>
      <c r="EIA748" s="80"/>
      <c r="EIB748" s="80"/>
      <c r="EIC748" s="80"/>
      <c r="EID748" s="80"/>
      <c r="EIE748" s="80"/>
      <c r="EIF748" s="80"/>
      <c r="EIG748" s="80"/>
      <c r="EIH748" s="80"/>
      <c r="EII748" s="80"/>
      <c r="EIJ748" s="80"/>
      <c r="EIK748" s="80"/>
      <c r="EIL748" s="80"/>
      <c r="EIM748" s="80"/>
      <c r="EIN748" s="80"/>
      <c r="EIO748" s="80"/>
      <c r="EIP748" s="80"/>
      <c r="EIQ748" s="80"/>
      <c r="EIR748" s="80"/>
      <c r="EIS748" s="80"/>
      <c r="EIT748" s="80"/>
      <c r="EIU748" s="80"/>
      <c r="EIV748" s="80"/>
      <c r="EIW748" s="80"/>
      <c r="EIX748" s="80"/>
      <c r="EIY748" s="80"/>
      <c r="EIZ748" s="80"/>
      <c r="EJA748" s="80"/>
      <c r="EJB748" s="80"/>
      <c r="EJC748" s="80"/>
      <c r="EJD748" s="80"/>
      <c r="EJE748" s="80"/>
      <c r="EJF748" s="80"/>
      <c r="EJG748" s="80"/>
      <c r="EJH748" s="80"/>
      <c r="EJI748" s="80"/>
      <c r="EJJ748" s="80"/>
      <c r="EJK748" s="80"/>
      <c r="EJL748" s="80"/>
      <c r="EJM748" s="80"/>
      <c r="EJN748" s="80"/>
      <c r="EJO748" s="80"/>
      <c r="EJP748" s="80"/>
      <c r="EJQ748" s="80"/>
      <c r="EJR748" s="80"/>
      <c r="EJS748" s="80"/>
      <c r="EJT748" s="80"/>
      <c r="EJU748" s="80"/>
      <c r="EJV748" s="80"/>
      <c r="EJW748" s="80"/>
      <c r="EJX748" s="80"/>
      <c r="EJY748" s="80"/>
      <c r="EJZ748" s="80"/>
      <c r="EKA748" s="80"/>
      <c r="EKB748" s="80"/>
      <c r="EKC748" s="80"/>
      <c r="EKD748" s="80"/>
      <c r="EKE748" s="80"/>
      <c r="EKF748" s="80"/>
      <c r="EKG748" s="80"/>
      <c r="EKH748" s="80"/>
      <c r="EKI748" s="80"/>
      <c r="EKJ748" s="80"/>
      <c r="EKK748" s="80"/>
      <c r="EKL748" s="80"/>
      <c r="EKM748" s="80"/>
      <c r="EKN748" s="80"/>
      <c r="EKO748" s="80"/>
      <c r="EKP748" s="80"/>
      <c r="EKQ748" s="80"/>
      <c r="EKR748" s="80"/>
      <c r="EKS748" s="80"/>
      <c r="EKT748" s="80"/>
      <c r="EKU748" s="80"/>
      <c r="EKV748" s="80"/>
      <c r="EKW748" s="80"/>
      <c r="EKX748" s="80"/>
      <c r="EKY748" s="80"/>
      <c r="EKZ748" s="80"/>
      <c r="ELA748" s="80"/>
      <c r="ELB748" s="80"/>
      <c r="ELC748" s="80"/>
      <c r="ELD748" s="80"/>
      <c r="ELE748" s="80"/>
      <c r="ELF748" s="80"/>
      <c r="ELG748" s="80"/>
      <c r="ELH748" s="80"/>
      <c r="ELI748" s="80"/>
      <c r="ELJ748" s="80"/>
      <c r="ELK748" s="80"/>
      <c r="ELL748" s="80"/>
      <c r="ELM748" s="80"/>
      <c r="ELN748" s="80"/>
      <c r="ELO748" s="80"/>
      <c r="ELP748" s="80"/>
      <c r="ELQ748" s="80"/>
      <c r="ELR748" s="80"/>
      <c r="ELS748" s="80"/>
      <c r="ELT748" s="80"/>
      <c r="ELU748" s="80"/>
      <c r="ELV748" s="80"/>
      <c r="ELW748" s="80"/>
      <c r="ELX748" s="80"/>
      <c r="ELY748" s="80"/>
      <c r="ELZ748" s="80"/>
      <c r="EMA748" s="80"/>
      <c r="EMB748" s="80"/>
      <c r="EMC748" s="80"/>
      <c r="EMD748" s="80"/>
      <c r="EME748" s="80"/>
      <c r="EMF748" s="80"/>
      <c r="EMG748" s="80"/>
      <c r="EMH748" s="80"/>
      <c r="EMI748" s="80"/>
      <c r="EMJ748" s="80"/>
      <c r="EMK748" s="80"/>
      <c r="EML748" s="80"/>
      <c r="EMM748" s="80"/>
      <c r="EMN748" s="80"/>
      <c r="EMO748" s="80"/>
      <c r="EMP748" s="80"/>
      <c r="EMQ748" s="80"/>
      <c r="EMR748" s="80"/>
      <c r="EMS748" s="80"/>
      <c r="EMT748" s="80"/>
      <c r="EMU748" s="80"/>
      <c r="EMV748" s="80"/>
      <c r="EMW748" s="80"/>
      <c r="EMX748" s="80"/>
      <c r="EMY748" s="80"/>
      <c r="EMZ748" s="80"/>
      <c r="ENA748" s="80"/>
      <c r="ENB748" s="80"/>
      <c r="ENC748" s="80"/>
      <c r="END748" s="80"/>
      <c r="ENE748" s="80"/>
      <c r="ENF748" s="80"/>
      <c r="ENG748" s="80"/>
      <c r="ENH748" s="80"/>
      <c r="ENI748" s="80"/>
      <c r="ENJ748" s="80"/>
      <c r="ENK748" s="80"/>
      <c r="ENL748" s="80"/>
      <c r="ENM748" s="80"/>
      <c r="ENN748" s="80"/>
      <c r="ENO748" s="80"/>
      <c r="ENP748" s="80"/>
      <c r="ENQ748" s="80"/>
      <c r="ENR748" s="80"/>
      <c r="ENS748" s="80"/>
      <c r="ENT748" s="80"/>
      <c r="ENU748" s="80"/>
      <c r="ENV748" s="80"/>
      <c r="ENW748" s="80"/>
      <c r="ENX748" s="80"/>
      <c r="ENY748" s="80"/>
      <c r="ENZ748" s="80"/>
      <c r="EOA748" s="80"/>
      <c r="EOB748" s="80"/>
      <c r="EOC748" s="80"/>
      <c r="EOD748" s="80"/>
      <c r="EOE748" s="80"/>
      <c r="EOF748" s="80"/>
      <c r="EOG748" s="80"/>
      <c r="EOH748" s="80"/>
      <c r="EOI748" s="80"/>
      <c r="EOJ748" s="80"/>
      <c r="EOK748" s="80"/>
      <c r="EOL748" s="80"/>
      <c r="EOM748" s="80"/>
      <c r="EON748" s="80"/>
      <c r="EOO748" s="80"/>
      <c r="EOP748" s="80"/>
      <c r="EOQ748" s="80"/>
      <c r="EOR748" s="80"/>
      <c r="EOS748" s="80"/>
      <c r="EOT748" s="80"/>
      <c r="EOU748" s="80"/>
      <c r="EOV748" s="80"/>
      <c r="EOW748" s="80"/>
      <c r="EOX748" s="80"/>
      <c r="EOY748" s="80"/>
      <c r="EOZ748" s="80"/>
      <c r="EPA748" s="80"/>
      <c r="EPB748" s="80"/>
      <c r="EPC748" s="80"/>
      <c r="EPD748" s="80"/>
      <c r="EPE748" s="80"/>
      <c r="EPF748" s="80"/>
      <c r="EPG748" s="80"/>
      <c r="EPH748" s="80"/>
      <c r="EPI748" s="80"/>
      <c r="EPJ748" s="80"/>
      <c r="EPK748" s="80"/>
      <c r="EPL748" s="80"/>
      <c r="EPM748" s="80"/>
      <c r="EPN748" s="80"/>
      <c r="EPO748" s="80"/>
      <c r="EPP748" s="80"/>
      <c r="EPQ748" s="80"/>
      <c r="EPR748" s="80"/>
      <c r="EPS748" s="80"/>
      <c r="EPT748" s="80"/>
      <c r="EPU748" s="80"/>
      <c r="EPV748" s="80"/>
      <c r="EPW748" s="80"/>
      <c r="EPX748" s="80"/>
      <c r="EPY748" s="80"/>
      <c r="EPZ748" s="80"/>
      <c r="EQA748" s="80"/>
      <c r="EQB748" s="80"/>
      <c r="EQC748" s="80"/>
      <c r="EQD748" s="80"/>
      <c r="EQE748" s="80"/>
      <c r="EQF748" s="80"/>
      <c r="EQG748" s="80"/>
      <c r="EQH748" s="80"/>
      <c r="EQI748" s="80"/>
      <c r="EQJ748" s="80"/>
      <c r="EQK748" s="80"/>
      <c r="EQL748" s="80"/>
      <c r="EQM748" s="80"/>
      <c r="EQN748" s="80"/>
      <c r="EQO748" s="80"/>
      <c r="EQP748" s="80"/>
      <c r="EQQ748" s="80"/>
      <c r="EQR748" s="80"/>
      <c r="EQS748" s="80"/>
      <c r="EQT748" s="80"/>
      <c r="EQU748" s="80"/>
      <c r="EQV748" s="80"/>
      <c r="EQW748" s="80"/>
      <c r="EQX748" s="80"/>
      <c r="EQY748" s="80"/>
      <c r="EQZ748" s="80"/>
      <c r="ERA748" s="80"/>
      <c r="ERB748" s="80"/>
      <c r="ERC748" s="80"/>
      <c r="ERD748" s="80"/>
      <c r="ERE748" s="80"/>
      <c r="ERF748" s="80"/>
      <c r="ERG748" s="80"/>
      <c r="ERH748" s="80"/>
      <c r="ERI748" s="80"/>
      <c r="ERJ748" s="80"/>
      <c r="ERK748" s="80"/>
      <c r="ERL748" s="80"/>
      <c r="ERM748" s="80"/>
      <c r="ERN748" s="80"/>
      <c r="ERO748" s="80"/>
      <c r="ERP748" s="80"/>
      <c r="ERQ748" s="80"/>
      <c r="ERR748" s="80"/>
      <c r="ERS748" s="80"/>
      <c r="ERT748" s="80"/>
      <c r="ERU748" s="80"/>
      <c r="ERV748" s="80"/>
      <c r="ERW748" s="80"/>
      <c r="ERX748" s="80"/>
      <c r="ERY748" s="80"/>
      <c r="ERZ748" s="80"/>
      <c r="ESA748" s="80"/>
      <c r="ESB748" s="80"/>
      <c r="ESC748" s="80"/>
      <c r="ESD748" s="80"/>
      <c r="ESE748" s="80"/>
      <c r="ESF748" s="80"/>
      <c r="ESG748" s="80"/>
      <c r="ESH748" s="80"/>
      <c r="ESI748" s="80"/>
      <c r="ESJ748" s="80"/>
      <c r="ESK748" s="80"/>
      <c r="ESL748" s="80"/>
      <c r="ESM748" s="80"/>
      <c r="ESN748" s="80"/>
      <c r="ESO748" s="80"/>
      <c r="ESP748" s="80"/>
      <c r="ESQ748" s="80"/>
      <c r="ESR748" s="80"/>
      <c r="ESS748" s="80"/>
      <c r="EST748" s="80"/>
      <c r="ESU748" s="80"/>
      <c r="ESV748" s="80"/>
      <c r="ESW748" s="80"/>
      <c r="ESX748" s="80"/>
      <c r="ESY748" s="80"/>
      <c r="ESZ748" s="80"/>
      <c r="ETA748" s="80"/>
      <c r="ETB748" s="80"/>
      <c r="ETC748" s="80"/>
      <c r="ETD748" s="80"/>
      <c r="ETE748" s="80"/>
      <c r="ETF748" s="80"/>
      <c r="ETG748" s="80"/>
      <c r="ETH748" s="80"/>
      <c r="ETI748" s="80"/>
      <c r="ETJ748" s="80"/>
      <c r="ETK748" s="80"/>
      <c r="ETL748" s="80"/>
      <c r="ETM748" s="80"/>
      <c r="ETN748" s="80"/>
      <c r="ETO748" s="80"/>
      <c r="ETP748" s="80"/>
      <c r="ETQ748" s="80"/>
      <c r="ETR748" s="80"/>
      <c r="ETS748" s="80"/>
      <c r="ETT748" s="80"/>
      <c r="ETU748" s="80"/>
      <c r="ETV748" s="80"/>
      <c r="ETW748" s="80"/>
      <c r="ETX748" s="80"/>
      <c r="ETY748" s="80"/>
      <c r="ETZ748" s="80"/>
      <c r="EUA748" s="80"/>
      <c r="EUB748" s="80"/>
      <c r="EUC748" s="80"/>
      <c r="EUD748" s="80"/>
      <c r="EUE748" s="80"/>
      <c r="EUF748" s="80"/>
      <c r="EUG748" s="80"/>
      <c r="EUH748" s="80"/>
      <c r="EUI748" s="80"/>
      <c r="EUJ748" s="80"/>
      <c r="EUK748" s="80"/>
      <c r="EUL748" s="80"/>
      <c r="EUM748" s="80"/>
      <c r="EUN748" s="80"/>
      <c r="EUO748" s="80"/>
      <c r="EUP748" s="80"/>
      <c r="EUQ748" s="80"/>
      <c r="EUR748" s="80"/>
      <c r="EUS748" s="80"/>
      <c r="EUT748" s="80"/>
      <c r="EUU748" s="80"/>
      <c r="EUV748" s="80"/>
      <c r="EUW748" s="80"/>
      <c r="EUX748" s="80"/>
      <c r="EUY748" s="80"/>
      <c r="EUZ748" s="80"/>
      <c r="EVA748" s="80"/>
      <c r="EVB748" s="80"/>
      <c r="EVC748" s="80"/>
      <c r="EVD748" s="80"/>
      <c r="EVE748" s="80"/>
      <c r="EVF748" s="80"/>
      <c r="EVG748" s="80"/>
      <c r="EVH748" s="80"/>
      <c r="EVI748" s="80"/>
      <c r="EVJ748" s="80"/>
      <c r="EVK748" s="80"/>
      <c r="EVL748" s="80"/>
      <c r="EVM748" s="80"/>
      <c r="EVN748" s="80"/>
      <c r="EVO748" s="80"/>
      <c r="EVP748" s="80"/>
      <c r="EVQ748" s="80"/>
      <c r="EVR748" s="80"/>
      <c r="EVS748" s="80"/>
      <c r="EVT748" s="80"/>
      <c r="EVU748" s="80"/>
      <c r="EVV748" s="80"/>
      <c r="EVW748" s="80"/>
      <c r="EVX748" s="80"/>
      <c r="EVY748" s="80"/>
      <c r="EVZ748" s="80"/>
      <c r="EWA748" s="80"/>
      <c r="EWB748" s="80"/>
      <c r="EWC748" s="80"/>
      <c r="EWD748" s="80"/>
      <c r="EWE748" s="80"/>
      <c r="EWF748" s="80"/>
      <c r="EWG748" s="80"/>
      <c r="EWH748" s="80"/>
      <c r="EWI748" s="80"/>
      <c r="EWJ748" s="80"/>
      <c r="EWK748" s="80"/>
      <c r="EWL748" s="80"/>
      <c r="EWM748" s="80"/>
      <c r="EWN748" s="80"/>
      <c r="EWO748" s="80"/>
      <c r="EWP748" s="80"/>
      <c r="EWQ748" s="80"/>
      <c r="EWR748" s="80"/>
      <c r="EWS748" s="80"/>
      <c r="EWT748" s="80"/>
      <c r="EWU748" s="80"/>
      <c r="EWV748" s="80"/>
      <c r="EWW748" s="80"/>
      <c r="EWX748" s="80"/>
      <c r="EWY748" s="80"/>
      <c r="EWZ748" s="80"/>
      <c r="EXA748" s="80"/>
      <c r="EXB748" s="80"/>
      <c r="EXC748" s="80"/>
      <c r="EXD748" s="80"/>
      <c r="EXE748" s="80"/>
      <c r="EXF748" s="80"/>
      <c r="EXG748" s="80"/>
      <c r="EXH748" s="80"/>
      <c r="EXI748" s="80"/>
      <c r="EXJ748" s="80"/>
      <c r="EXK748" s="80"/>
      <c r="EXL748" s="80"/>
      <c r="EXM748" s="80"/>
      <c r="EXN748" s="80"/>
      <c r="EXO748" s="80"/>
      <c r="EXP748" s="80"/>
      <c r="EXQ748" s="80"/>
      <c r="EXR748" s="80"/>
      <c r="EXS748" s="80"/>
      <c r="EXT748" s="80"/>
      <c r="EXU748" s="80"/>
      <c r="EXV748" s="80"/>
      <c r="EXW748" s="80"/>
      <c r="EXX748" s="80"/>
      <c r="EXY748" s="80"/>
      <c r="EXZ748" s="80"/>
      <c r="EYA748" s="80"/>
      <c r="EYB748" s="80"/>
      <c r="EYC748" s="80"/>
      <c r="EYD748" s="80"/>
      <c r="EYE748" s="80"/>
      <c r="EYF748" s="80"/>
      <c r="EYG748" s="80"/>
      <c r="EYH748" s="80"/>
      <c r="EYI748" s="80"/>
      <c r="EYJ748" s="80"/>
      <c r="EYK748" s="80"/>
      <c r="EYL748" s="80"/>
      <c r="EYM748" s="80"/>
      <c r="EYN748" s="80"/>
      <c r="EYO748" s="80"/>
      <c r="EYP748" s="80"/>
      <c r="EYQ748" s="80"/>
      <c r="EYR748" s="80"/>
      <c r="EYS748" s="80"/>
      <c r="EYT748" s="80"/>
      <c r="EYU748" s="80"/>
      <c r="EYV748" s="80"/>
      <c r="EYW748" s="80"/>
      <c r="EYX748" s="80"/>
      <c r="EYY748" s="80"/>
      <c r="EYZ748" s="80"/>
      <c r="EZA748" s="80"/>
      <c r="EZB748" s="80"/>
      <c r="EZC748" s="80"/>
      <c r="EZD748" s="80"/>
      <c r="EZE748" s="80"/>
      <c r="EZF748" s="80"/>
      <c r="EZG748" s="80"/>
      <c r="EZH748" s="80"/>
      <c r="EZI748" s="80"/>
      <c r="EZJ748" s="80"/>
      <c r="EZK748" s="80"/>
      <c r="EZL748" s="80"/>
      <c r="EZM748" s="80"/>
      <c r="EZN748" s="80"/>
      <c r="EZO748" s="80"/>
      <c r="EZP748" s="80"/>
      <c r="EZQ748" s="80"/>
      <c r="EZR748" s="80"/>
      <c r="EZS748" s="80"/>
      <c r="EZT748" s="80"/>
      <c r="EZU748" s="80"/>
      <c r="EZV748" s="80"/>
      <c r="EZW748" s="80"/>
      <c r="EZX748" s="80"/>
      <c r="EZY748" s="80"/>
      <c r="EZZ748" s="80"/>
      <c r="FAA748" s="80"/>
      <c r="FAB748" s="80"/>
      <c r="FAC748" s="80"/>
      <c r="FAD748" s="80"/>
      <c r="FAE748" s="80"/>
      <c r="FAF748" s="80"/>
      <c r="FAG748" s="80"/>
      <c r="FAH748" s="80"/>
      <c r="FAI748" s="80"/>
      <c r="FAJ748" s="80"/>
      <c r="FAK748" s="80"/>
      <c r="FAL748" s="80"/>
      <c r="FAM748" s="80"/>
      <c r="FAN748" s="80"/>
      <c r="FAO748" s="80"/>
      <c r="FAP748" s="80"/>
      <c r="FAQ748" s="80"/>
      <c r="FAR748" s="80"/>
      <c r="FAS748" s="80"/>
      <c r="FAT748" s="80"/>
      <c r="FAU748" s="80"/>
      <c r="FAV748" s="80"/>
      <c r="FAW748" s="80"/>
      <c r="FAX748" s="80"/>
      <c r="FAY748" s="80"/>
      <c r="FAZ748" s="80"/>
      <c r="FBA748" s="80"/>
      <c r="FBB748" s="80"/>
      <c r="FBC748" s="80"/>
      <c r="FBD748" s="80"/>
      <c r="FBE748" s="80"/>
      <c r="FBF748" s="80"/>
      <c r="FBG748" s="80"/>
      <c r="FBH748" s="80"/>
      <c r="FBI748" s="80"/>
      <c r="FBJ748" s="80"/>
      <c r="FBK748" s="80"/>
      <c r="FBL748" s="80"/>
      <c r="FBM748" s="80"/>
      <c r="FBN748" s="80"/>
      <c r="FBO748" s="80"/>
      <c r="FBP748" s="80"/>
      <c r="FBQ748" s="80"/>
      <c r="FBR748" s="80"/>
      <c r="FBS748" s="80"/>
      <c r="FBT748" s="80"/>
      <c r="FBU748" s="80"/>
      <c r="FBV748" s="80"/>
      <c r="FBW748" s="80"/>
      <c r="FBX748" s="80"/>
      <c r="FBY748" s="80"/>
      <c r="FBZ748" s="80"/>
      <c r="FCA748" s="80"/>
      <c r="FCB748" s="80"/>
      <c r="FCC748" s="80"/>
      <c r="FCD748" s="80"/>
      <c r="FCE748" s="80"/>
      <c r="FCF748" s="80"/>
      <c r="FCG748" s="80"/>
      <c r="FCH748" s="80"/>
      <c r="FCI748" s="80"/>
      <c r="FCJ748" s="80"/>
      <c r="FCK748" s="80"/>
      <c r="FCL748" s="80"/>
      <c r="FCM748" s="80"/>
      <c r="FCN748" s="80"/>
      <c r="FCO748" s="80"/>
      <c r="FCP748" s="80"/>
      <c r="FCQ748" s="80"/>
      <c r="FCR748" s="80"/>
      <c r="FCS748" s="80"/>
      <c r="FCT748" s="80"/>
      <c r="FCU748" s="80"/>
      <c r="FCV748" s="80"/>
      <c r="FCW748" s="80"/>
      <c r="FCX748" s="80"/>
      <c r="FCY748" s="80"/>
      <c r="FCZ748" s="80"/>
      <c r="FDA748" s="80"/>
      <c r="FDB748" s="80"/>
      <c r="FDC748" s="80"/>
      <c r="FDD748" s="80"/>
      <c r="FDE748" s="80"/>
      <c r="FDF748" s="80"/>
      <c r="FDG748" s="80"/>
      <c r="FDH748" s="80"/>
      <c r="FDI748" s="80"/>
      <c r="FDJ748" s="80"/>
      <c r="FDK748" s="80"/>
      <c r="FDL748" s="80"/>
      <c r="FDM748" s="80"/>
      <c r="FDN748" s="80"/>
      <c r="FDO748" s="80"/>
      <c r="FDP748" s="80"/>
      <c r="FDQ748" s="80"/>
      <c r="FDR748" s="80"/>
      <c r="FDS748" s="80"/>
      <c r="FDT748" s="80"/>
      <c r="FDU748" s="80"/>
      <c r="FDV748" s="80"/>
      <c r="FDW748" s="80"/>
      <c r="FDX748" s="80"/>
      <c r="FDY748" s="80"/>
      <c r="FDZ748" s="80"/>
      <c r="FEA748" s="80"/>
      <c r="FEB748" s="80"/>
      <c r="FEC748" s="80"/>
      <c r="FED748" s="80"/>
      <c r="FEE748" s="80"/>
      <c r="FEF748" s="80"/>
      <c r="FEG748" s="80"/>
      <c r="FEH748" s="80"/>
      <c r="FEI748" s="80"/>
      <c r="FEJ748" s="80"/>
      <c r="FEK748" s="80"/>
      <c r="FEL748" s="80"/>
      <c r="FEM748" s="80"/>
      <c r="FEN748" s="80"/>
      <c r="FEO748" s="80"/>
      <c r="FEP748" s="80"/>
      <c r="FEQ748" s="80"/>
      <c r="FER748" s="80"/>
      <c r="FES748" s="80"/>
      <c r="FET748" s="80"/>
      <c r="FEU748" s="80"/>
      <c r="FEV748" s="80"/>
      <c r="FEW748" s="80"/>
      <c r="FEX748" s="80"/>
      <c r="FEY748" s="80"/>
      <c r="FEZ748" s="80"/>
      <c r="FFA748" s="80"/>
      <c r="FFB748" s="80"/>
      <c r="FFC748" s="80"/>
      <c r="FFD748" s="80"/>
      <c r="FFE748" s="80"/>
      <c r="FFF748" s="80"/>
      <c r="FFG748" s="80"/>
      <c r="FFH748" s="80"/>
      <c r="FFI748" s="80"/>
      <c r="FFJ748" s="80"/>
      <c r="FFK748" s="80"/>
      <c r="FFL748" s="80"/>
      <c r="FFM748" s="80"/>
      <c r="FFN748" s="80"/>
      <c r="FFO748" s="80"/>
      <c r="FFP748" s="80"/>
      <c r="FFQ748" s="80"/>
      <c r="FFR748" s="80"/>
      <c r="FFS748" s="80"/>
      <c r="FFT748" s="80"/>
      <c r="FFU748" s="80"/>
      <c r="FFV748" s="80"/>
      <c r="FFW748" s="80"/>
      <c r="FFX748" s="80"/>
      <c r="FFY748" s="80"/>
      <c r="FFZ748" s="80"/>
      <c r="FGA748" s="80"/>
      <c r="FGB748" s="80"/>
      <c r="FGC748" s="80"/>
      <c r="FGD748" s="80"/>
      <c r="FGE748" s="80"/>
      <c r="FGF748" s="80"/>
      <c r="FGG748" s="80"/>
      <c r="FGH748" s="80"/>
      <c r="FGI748" s="80"/>
      <c r="FGJ748" s="80"/>
      <c r="FGK748" s="80"/>
      <c r="FGL748" s="80"/>
      <c r="FGM748" s="80"/>
      <c r="FGN748" s="80"/>
      <c r="FGO748" s="80"/>
      <c r="FGP748" s="80"/>
      <c r="FGQ748" s="80"/>
      <c r="FGR748" s="80"/>
      <c r="FGS748" s="80"/>
      <c r="FGT748" s="80"/>
      <c r="FGU748" s="80"/>
      <c r="FGV748" s="80"/>
      <c r="FGW748" s="80"/>
      <c r="FGX748" s="80"/>
      <c r="FGY748" s="80"/>
      <c r="FGZ748" s="80"/>
      <c r="FHA748" s="80"/>
      <c r="FHB748" s="80"/>
      <c r="FHC748" s="80"/>
      <c r="FHD748" s="80"/>
      <c r="FHE748" s="80"/>
      <c r="FHF748" s="80"/>
      <c r="FHG748" s="80"/>
      <c r="FHH748" s="80"/>
      <c r="FHI748" s="80"/>
      <c r="FHJ748" s="80"/>
      <c r="FHK748" s="80"/>
      <c r="FHL748" s="80"/>
      <c r="FHM748" s="80"/>
      <c r="FHN748" s="80"/>
      <c r="FHO748" s="80"/>
      <c r="FHP748" s="80"/>
      <c r="FHQ748" s="80"/>
      <c r="FHR748" s="80"/>
      <c r="FHS748" s="80"/>
      <c r="FHT748" s="80"/>
      <c r="FHU748" s="80"/>
      <c r="FHV748" s="80"/>
      <c r="FHW748" s="80"/>
      <c r="FHX748" s="80"/>
      <c r="FHY748" s="80"/>
      <c r="FHZ748" s="80"/>
      <c r="FIA748" s="80"/>
      <c r="FIB748" s="80"/>
      <c r="FIC748" s="80"/>
      <c r="FID748" s="80"/>
      <c r="FIE748" s="80"/>
      <c r="FIF748" s="80"/>
      <c r="FIG748" s="80"/>
      <c r="FIH748" s="80"/>
      <c r="FII748" s="80"/>
      <c r="FIJ748" s="80"/>
      <c r="FIK748" s="80"/>
      <c r="FIL748" s="80"/>
      <c r="FIM748" s="80"/>
      <c r="FIN748" s="80"/>
      <c r="FIO748" s="80"/>
      <c r="FIP748" s="80"/>
      <c r="FIQ748" s="80"/>
      <c r="FIR748" s="80"/>
      <c r="FIS748" s="80"/>
      <c r="FIT748" s="80"/>
      <c r="FIU748" s="80"/>
      <c r="FIV748" s="80"/>
      <c r="FIW748" s="80"/>
      <c r="FIX748" s="80"/>
      <c r="FIY748" s="80"/>
      <c r="FIZ748" s="80"/>
      <c r="FJA748" s="80"/>
      <c r="FJB748" s="80"/>
      <c r="FJC748" s="80"/>
      <c r="FJD748" s="80"/>
      <c r="FJE748" s="80"/>
      <c r="FJF748" s="80"/>
      <c r="FJG748" s="80"/>
      <c r="FJH748" s="80"/>
      <c r="FJI748" s="80"/>
      <c r="FJJ748" s="80"/>
      <c r="FJK748" s="80"/>
      <c r="FJL748" s="80"/>
      <c r="FJM748" s="80"/>
      <c r="FJN748" s="80"/>
      <c r="FJO748" s="80"/>
      <c r="FJP748" s="80"/>
      <c r="FJQ748" s="80"/>
      <c r="FJR748" s="80"/>
      <c r="FJS748" s="80"/>
      <c r="FJT748" s="80"/>
      <c r="FJU748" s="80"/>
      <c r="FJV748" s="80"/>
      <c r="FJW748" s="80"/>
      <c r="FJX748" s="80"/>
      <c r="FJY748" s="80"/>
      <c r="FJZ748" s="80"/>
      <c r="FKA748" s="80"/>
      <c r="FKB748" s="80"/>
      <c r="FKC748" s="80"/>
      <c r="FKD748" s="80"/>
      <c r="FKE748" s="80"/>
      <c r="FKF748" s="80"/>
      <c r="FKG748" s="80"/>
      <c r="FKH748" s="80"/>
      <c r="FKI748" s="80"/>
      <c r="FKJ748" s="80"/>
      <c r="FKK748" s="80"/>
      <c r="FKL748" s="80"/>
      <c r="FKM748" s="80"/>
      <c r="FKN748" s="80"/>
      <c r="FKO748" s="80"/>
      <c r="FKP748" s="80"/>
      <c r="FKQ748" s="80"/>
      <c r="FKR748" s="80"/>
      <c r="FKS748" s="80"/>
      <c r="FKT748" s="80"/>
      <c r="FKU748" s="80"/>
      <c r="FKV748" s="80"/>
      <c r="FKW748" s="80"/>
      <c r="FKX748" s="80"/>
      <c r="FKY748" s="80"/>
      <c r="FKZ748" s="80"/>
      <c r="FLA748" s="80"/>
      <c r="FLB748" s="80"/>
      <c r="FLC748" s="80"/>
      <c r="FLD748" s="80"/>
      <c r="FLE748" s="80"/>
      <c r="FLF748" s="80"/>
      <c r="FLG748" s="80"/>
      <c r="FLH748" s="80"/>
      <c r="FLI748" s="80"/>
      <c r="FLJ748" s="80"/>
      <c r="FLK748" s="80"/>
      <c r="FLL748" s="80"/>
      <c r="FLM748" s="80"/>
      <c r="FLN748" s="80"/>
      <c r="FLO748" s="80"/>
      <c r="FLP748" s="80"/>
      <c r="FLQ748" s="80"/>
      <c r="FLR748" s="80"/>
      <c r="FLS748" s="80"/>
      <c r="FLT748" s="80"/>
      <c r="FLU748" s="80"/>
      <c r="FLV748" s="80"/>
      <c r="FLW748" s="80"/>
      <c r="FLX748" s="80"/>
      <c r="FLY748" s="80"/>
      <c r="FLZ748" s="80"/>
      <c r="FMA748" s="80"/>
      <c r="FMB748" s="80"/>
      <c r="FMC748" s="80"/>
      <c r="FMD748" s="80"/>
      <c r="FME748" s="80"/>
      <c r="FMF748" s="80"/>
      <c r="FMG748" s="80"/>
      <c r="FMH748" s="80"/>
      <c r="FMI748" s="80"/>
      <c r="FMJ748" s="80"/>
      <c r="FMK748" s="80"/>
      <c r="FML748" s="80"/>
      <c r="FMM748" s="80"/>
      <c r="FMN748" s="80"/>
      <c r="FMO748" s="80"/>
      <c r="FMP748" s="80"/>
      <c r="FMQ748" s="80"/>
      <c r="FMR748" s="80"/>
      <c r="FMS748" s="80"/>
      <c r="FMT748" s="80"/>
      <c r="FMU748" s="80"/>
      <c r="FMV748" s="80"/>
      <c r="FMW748" s="80"/>
      <c r="FMX748" s="80"/>
      <c r="FMY748" s="80"/>
      <c r="FMZ748" s="80"/>
      <c r="FNA748" s="80"/>
      <c r="FNB748" s="80"/>
      <c r="FNC748" s="80"/>
      <c r="FND748" s="80"/>
      <c r="FNE748" s="80"/>
      <c r="FNF748" s="80"/>
      <c r="FNG748" s="80"/>
      <c r="FNH748" s="80"/>
      <c r="FNI748" s="80"/>
      <c r="FNJ748" s="80"/>
      <c r="FNK748" s="80"/>
      <c r="FNL748" s="80"/>
      <c r="FNM748" s="80"/>
      <c r="FNN748" s="80"/>
      <c r="FNO748" s="80"/>
      <c r="FNP748" s="80"/>
      <c r="FNQ748" s="80"/>
      <c r="FNR748" s="80"/>
      <c r="FNS748" s="80"/>
      <c r="FNT748" s="80"/>
      <c r="FNU748" s="80"/>
      <c r="FNV748" s="80"/>
      <c r="FNW748" s="80"/>
      <c r="FNX748" s="80"/>
      <c r="FNY748" s="80"/>
      <c r="FNZ748" s="80"/>
      <c r="FOA748" s="80"/>
      <c r="FOB748" s="80"/>
      <c r="FOC748" s="80"/>
      <c r="FOD748" s="80"/>
      <c r="FOE748" s="80"/>
      <c r="FOF748" s="80"/>
      <c r="FOG748" s="80"/>
    </row>
    <row r="749" spans="1:4453" s="80" customFormat="1" ht="24" customHeight="1" x14ac:dyDescent="0.25">
      <c r="A749" s="101">
        <v>740</v>
      </c>
      <c r="B749" s="102" t="s">
        <v>789</v>
      </c>
      <c r="C749" s="125">
        <v>2.95</v>
      </c>
      <c r="D749" s="125">
        <v>1.8</v>
      </c>
      <c r="E749" s="125">
        <v>1</v>
      </c>
      <c r="F749" s="126"/>
      <c r="G749" s="127"/>
      <c r="H749" s="127"/>
      <c r="I749" s="128"/>
      <c r="J749" s="126"/>
      <c r="K749" s="127"/>
      <c r="L749" s="127"/>
      <c r="M749" s="128"/>
      <c r="N749" s="126"/>
      <c r="O749" s="127"/>
      <c r="P749" s="127"/>
      <c r="Q749" s="128"/>
      <c r="R749" s="126"/>
      <c r="S749" s="127"/>
      <c r="T749" s="128"/>
      <c r="U749" s="130">
        <v>1</v>
      </c>
      <c r="V749" s="131">
        <f t="shared" si="143"/>
        <v>1</v>
      </c>
      <c r="W749" s="132">
        <f t="shared" si="144"/>
        <v>0.3</v>
      </c>
      <c r="X749" s="133">
        <f t="shared" si="145"/>
        <v>0.42</v>
      </c>
      <c r="Y749" s="111">
        <f t="shared" si="147"/>
        <v>0.72</v>
      </c>
      <c r="Z749" s="137"/>
      <c r="AA749" s="134">
        <v>3</v>
      </c>
      <c r="AB749" s="135"/>
      <c r="AC749" s="115">
        <v>3</v>
      </c>
      <c r="AD749" s="138">
        <v>30</v>
      </c>
      <c r="AE749" s="110">
        <f t="shared" si="153"/>
        <v>0.89999999999999991</v>
      </c>
      <c r="AF749" s="110">
        <f t="shared" si="154"/>
        <v>1.2599999999999998</v>
      </c>
      <c r="AG749" s="111">
        <f t="shared" si="155"/>
        <v>2.1599999999999997</v>
      </c>
      <c r="AH749" s="117">
        <v>2</v>
      </c>
      <c r="AI749" s="117"/>
      <c r="AJ749" s="118">
        <f>IFERROR(C749+D749+E749+Y749+AG749+AH749-AI749,"")</f>
        <v>10.629999999999999</v>
      </c>
      <c r="AK749" s="119">
        <v>740</v>
      </c>
    </row>
    <row r="750" spans="1:4453" s="80" customFormat="1" ht="24" customHeight="1" x14ac:dyDescent="0.25">
      <c r="A750" s="101">
        <v>741</v>
      </c>
      <c r="B750" s="102" t="s">
        <v>788</v>
      </c>
      <c r="C750" s="136">
        <v>2.8</v>
      </c>
      <c r="D750" s="136">
        <v>0.7</v>
      </c>
      <c r="E750" s="125">
        <v>2</v>
      </c>
      <c r="F750" s="126"/>
      <c r="G750" s="127"/>
      <c r="H750" s="127"/>
      <c r="I750" s="128"/>
      <c r="J750" s="126"/>
      <c r="K750" s="127"/>
      <c r="L750" s="127"/>
      <c r="M750" s="128"/>
      <c r="N750" s="126"/>
      <c r="O750" s="127"/>
      <c r="P750" s="127"/>
      <c r="Q750" s="128"/>
      <c r="R750" s="126"/>
      <c r="S750" s="127"/>
      <c r="T750" s="128"/>
      <c r="U750" s="130"/>
      <c r="V750" s="131">
        <f t="shared" si="143"/>
        <v>0</v>
      </c>
      <c r="W750" s="132">
        <f t="shared" si="144"/>
        <v>0</v>
      </c>
      <c r="X750" s="133">
        <f t="shared" si="145"/>
        <v>0</v>
      </c>
      <c r="Y750" s="111">
        <f t="shared" si="147"/>
        <v>0</v>
      </c>
      <c r="Z750" s="137"/>
      <c r="AA750" s="134"/>
      <c r="AB750" s="135"/>
      <c r="AC750" s="115"/>
      <c r="AD750" s="138"/>
      <c r="AE750" s="110" t="str">
        <f t="shared" si="153"/>
        <v/>
      </c>
      <c r="AF750" s="110">
        <f t="shared" si="154"/>
        <v>0</v>
      </c>
      <c r="AG750" s="111" t="str">
        <f t="shared" si="155"/>
        <v/>
      </c>
      <c r="AH750" s="117">
        <v>1.33</v>
      </c>
      <c r="AI750" s="117"/>
      <c r="AJ750" s="118">
        <v>6.83</v>
      </c>
      <c r="AK750" s="119">
        <v>741</v>
      </c>
    </row>
    <row r="751" spans="1:4453" s="80" customFormat="1" ht="24" customHeight="1" x14ac:dyDescent="0.25">
      <c r="A751" s="101">
        <v>742</v>
      </c>
      <c r="B751" s="102" t="s">
        <v>790</v>
      </c>
      <c r="C751" s="125">
        <v>2</v>
      </c>
      <c r="D751" s="125"/>
      <c r="E751" s="125"/>
      <c r="F751" s="126"/>
      <c r="G751" s="127"/>
      <c r="H751" s="127"/>
      <c r="I751" s="128"/>
      <c r="J751" s="126"/>
      <c r="K751" s="127"/>
      <c r="L751" s="127"/>
      <c r="M751" s="128"/>
      <c r="N751" s="126"/>
      <c r="O751" s="127"/>
      <c r="P751" s="127"/>
      <c r="Q751" s="128"/>
      <c r="R751" s="126"/>
      <c r="S751" s="127"/>
      <c r="T751" s="128"/>
      <c r="U751" s="130"/>
      <c r="V751" s="131">
        <f t="shared" si="143"/>
        <v>0</v>
      </c>
      <c r="W751" s="132">
        <f t="shared" si="144"/>
        <v>0</v>
      </c>
      <c r="X751" s="133">
        <f t="shared" si="145"/>
        <v>0</v>
      </c>
      <c r="Y751" s="111">
        <f t="shared" si="147"/>
        <v>0</v>
      </c>
      <c r="Z751" s="137">
        <v>2</v>
      </c>
      <c r="AA751" s="134"/>
      <c r="AB751" s="135"/>
      <c r="AC751" s="115">
        <v>2</v>
      </c>
      <c r="AD751" s="138">
        <v>30</v>
      </c>
      <c r="AE751" s="110">
        <f t="shared" si="153"/>
        <v>0.6</v>
      </c>
      <c r="AF751" s="110">
        <f t="shared" si="154"/>
        <v>0</v>
      </c>
      <c r="AG751" s="111">
        <f t="shared" si="155"/>
        <v>0.6</v>
      </c>
      <c r="AH751" s="117">
        <v>0.75</v>
      </c>
      <c r="AI751" s="117"/>
      <c r="AJ751" s="118">
        <f>IFERROR(C751+D751+E751+Y751+AG751+AH751-AI751,"")</f>
        <v>3.35</v>
      </c>
      <c r="AK751" s="119">
        <v>742</v>
      </c>
    </row>
    <row r="752" spans="1:4453" s="80" customFormat="1" ht="24" customHeight="1" x14ac:dyDescent="0.25">
      <c r="A752" s="101">
        <v>743</v>
      </c>
      <c r="B752" s="102" t="s">
        <v>791</v>
      </c>
      <c r="C752" s="125">
        <v>2.9</v>
      </c>
      <c r="D752" s="125">
        <v>0.86</v>
      </c>
      <c r="E752" s="125">
        <v>2</v>
      </c>
      <c r="F752" s="126"/>
      <c r="G752" s="127"/>
      <c r="H752" s="127"/>
      <c r="I752" s="128"/>
      <c r="J752" s="126"/>
      <c r="K752" s="127"/>
      <c r="L752" s="127"/>
      <c r="M752" s="129">
        <v>5</v>
      </c>
      <c r="N752" s="126"/>
      <c r="O752" s="127"/>
      <c r="P752" s="127"/>
      <c r="Q752" s="128"/>
      <c r="R752" s="126"/>
      <c r="S752" s="127"/>
      <c r="T752" s="128"/>
      <c r="U752" s="130">
        <v>1</v>
      </c>
      <c r="V752" s="131">
        <f t="shared" si="143"/>
        <v>6</v>
      </c>
      <c r="W752" s="132">
        <f t="shared" si="144"/>
        <v>1.7999999999999998</v>
      </c>
      <c r="X752" s="133">
        <f t="shared" si="145"/>
        <v>1.2039999999999997</v>
      </c>
      <c r="Y752" s="111">
        <f t="shared" si="147"/>
        <v>3.0039999999999996</v>
      </c>
      <c r="Z752" s="137">
        <v>2</v>
      </c>
      <c r="AA752" s="134"/>
      <c r="AB752" s="135"/>
      <c r="AC752" s="115">
        <v>1.33</v>
      </c>
      <c r="AD752" s="138">
        <v>30</v>
      </c>
      <c r="AE752" s="110">
        <f t="shared" si="153"/>
        <v>0.39900000000000002</v>
      </c>
      <c r="AF752" s="110">
        <f t="shared" si="154"/>
        <v>0.26688666666666666</v>
      </c>
      <c r="AG752" s="111">
        <f t="shared" si="155"/>
        <v>0.66588666666666674</v>
      </c>
      <c r="AH752" s="117">
        <v>1.8</v>
      </c>
      <c r="AI752" s="117"/>
      <c r="AJ752" s="118">
        <f>IFERROR(C752+D752+E752+Y752+AG752+AH752-AI752,"")</f>
        <v>11.229886666666667</v>
      </c>
      <c r="AK752" s="119">
        <v>743</v>
      </c>
    </row>
    <row r="753" spans="1:4453" s="139" customFormat="1" ht="24" customHeight="1" x14ac:dyDescent="0.25">
      <c r="A753" s="101">
        <v>744</v>
      </c>
      <c r="B753" s="102" t="s">
        <v>792</v>
      </c>
      <c r="C753" s="125">
        <v>2.2000000000000002</v>
      </c>
      <c r="D753" s="125">
        <v>0.7</v>
      </c>
      <c r="E753" s="125"/>
      <c r="F753" s="126"/>
      <c r="G753" s="127"/>
      <c r="H753" s="127"/>
      <c r="I753" s="128"/>
      <c r="J753" s="126"/>
      <c r="K753" s="127"/>
      <c r="L753" s="127"/>
      <c r="M753" s="128"/>
      <c r="N753" s="126"/>
      <c r="O753" s="127"/>
      <c r="P753" s="127"/>
      <c r="Q753" s="128"/>
      <c r="R753" s="126"/>
      <c r="S753" s="127"/>
      <c r="T753" s="128"/>
      <c r="U753" s="130"/>
      <c r="V753" s="131">
        <f t="shared" si="143"/>
        <v>0</v>
      </c>
      <c r="W753" s="132"/>
      <c r="X753" s="133">
        <f t="shared" si="145"/>
        <v>0</v>
      </c>
      <c r="Y753" s="111">
        <f t="shared" si="147"/>
        <v>0</v>
      </c>
      <c r="Z753" s="137">
        <v>2</v>
      </c>
      <c r="AA753" s="134"/>
      <c r="AB753" s="135"/>
      <c r="AC753" s="115">
        <v>2</v>
      </c>
      <c r="AD753" s="138">
        <v>30</v>
      </c>
      <c r="AE753" s="110">
        <f t="shared" si="153"/>
        <v>0.6</v>
      </c>
      <c r="AF753" s="110">
        <f t="shared" si="154"/>
        <v>0.32666666666666661</v>
      </c>
      <c r="AG753" s="111">
        <f t="shared" si="155"/>
        <v>0.92666666666666653</v>
      </c>
      <c r="AH753" s="117"/>
      <c r="AI753" s="117"/>
      <c r="AJ753" s="118">
        <f>IFERROR(C753+D753+E753+Y753+AG753+AH753-AI753,"")</f>
        <v>3.8266666666666671</v>
      </c>
      <c r="AK753" s="119">
        <v>744</v>
      </c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  <c r="BG753" s="80"/>
      <c r="BH753" s="80"/>
      <c r="BI753" s="80"/>
      <c r="BJ753" s="80"/>
      <c r="BK753" s="80"/>
      <c r="BL753" s="80"/>
      <c r="BM753" s="80"/>
      <c r="BN753" s="80"/>
      <c r="BO753" s="80"/>
      <c r="BP753" s="80"/>
      <c r="BQ753" s="80"/>
      <c r="BR753" s="80"/>
      <c r="BS753" s="80"/>
      <c r="BT753" s="80"/>
      <c r="BU753" s="80"/>
      <c r="BV753" s="80"/>
      <c r="BW753" s="80"/>
      <c r="BX753" s="80"/>
      <c r="BY753" s="80"/>
      <c r="BZ753" s="80"/>
      <c r="CA753" s="80"/>
      <c r="CB753" s="80"/>
      <c r="CC753" s="80"/>
      <c r="CD753" s="80"/>
      <c r="CE753" s="80"/>
      <c r="CF753" s="80"/>
      <c r="CG753" s="80"/>
      <c r="CH753" s="80"/>
      <c r="CI753" s="80"/>
      <c r="CJ753" s="80"/>
      <c r="CK753" s="80"/>
      <c r="CL753" s="80"/>
      <c r="CM753" s="80"/>
      <c r="CN753" s="80"/>
      <c r="CO753" s="80"/>
      <c r="CP753" s="80"/>
      <c r="CQ753" s="80"/>
      <c r="CR753" s="80"/>
      <c r="CS753" s="80"/>
      <c r="CT753" s="80"/>
      <c r="CU753" s="80"/>
      <c r="CV753" s="80"/>
      <c r="CW753" s="80"/>
      <c r="CX753" s="80"/>
      <c r="CY753" s="80"/>
      <c r="CZ753" s="80"/>
      <c r="DA753" s="80"/>
      <c r="DB753" s="80"/>
      <c r="DC753" s="80"/>
      <c r="DD753" s="80"/>
      <c r="DE753" s="80"/>
      <c r="DF753" s="80"/>
      <c r="DG753" s="80"/>
      <c r="DH753" s="80"/>
      <c r="DI753" s="80"/>
      <c r="DJ753" s="80"/>
      <c r="DK753" s="80"/>
      <c r="DL753" s="80"/>
      <c r="DM753" s="80"/>
      <c r="DN753" s="80"/>
      <c r="DO753" s="80"/>
      <c r="DP753" s="80"/>
      <c r="DQ753" s="80"/>
      <c r="DR753" s="80"/>
      <c r="DS753" s="80"/>
      <c r="DT753" s="80"/>
      <c r="DU753" s="80"/>
      <c r="DV753" s="80"/>
      <c r="DW753" s="80"/>
      <c r="DX753" s="80"/>
      <c r="DY753" s="80"/>
      <c r="DZ753" s="80"/>
      <c r="EA753" s="80"/>
      <c r="EB753" s="80"/>
      <c r="EC753" s="80"/>
      <c r="ED753" s="80"/>
      <c r="EE753" s="80"/>
      <c r="EF753" s="80"/>
      <c r="EG753" s="80"/>
      <c r="EH753" s="80"/>
      <c r="EI753" s="80"/>
      <c r="EJ753" s="80"/>
      <c r="EK753" s="80"/>
      <c r="EL753" s="80"/>
      <c r="EM753" s="80"/>
      <c r="EN753" s="80"/>
      <c r="EO753" s="80"/>
      <c r="EP753" s="80"/>
      <c r="EQ753" s="80"/>
      <c r="ER753" s="80"/>
      <c r="ES753" s="80"/>
      <c r="ET753" s="80"/>
      <c r="EU753" s="80"/>
      <c r="EV753" s="80"/>
      <c r="EW753" s="80"/>
      <c r="EX753" s="80"/>
      <c r="EY753" s="80"/>
      <c r="EZ753" s="80"/>
      <c r="FA753" s="80"/>
      <c r="FB753" s="80"/>
      <c r="FC753" s="80"/>
      <c r="FD753" s="80"/>
      <c r="FE753" s="80"/>
      <c r="FF753" s="80"/>
      <c r="FG753" s="80"/>
      <c r="FH753" s="80"/>
      <c r="FI753" s="80"/>
      <c r="FJ753" s="80"/>
      <c r="FK753" s="80"/>
      <c r="FL753" s="80"/>
      <c r="FM753" s="80"/>
      <c r="FN753" s="80"/>
      <c r="FO753" s="80"/>
      <c r="FP753" s="80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80"/>
      <c r="GD753" s="80"/>
      <c r="GE753" s="80"/>
      <c r="GF753" s="80"/>
      <c r="GG753" s="80"/>
      <c r="GH753" s="80"/>
      <c r="GI753" s="80"/>
      <c r="GJ753" s="80"/>
      <c r="GK753" s="80"/>
      <c r="GL753" s="80"/>
      <c r="GM753" s="80"/>
      <c r="GN753" s="80"/>
      <c r="GO753" s="80"/>
      <c r="GP753" s="80"/>
      <c r="GQ753" s="80"/>
      <c r="GR753" s="80"/>
      <c r="GS753" s="80"/>
      <c r="GT753" s="80"/>
      <c r="GU753" s="80"/>
      <c r="GV753" s="80"/>
      <c r="GW753" s="80"/>
      <c r="GX753" s="80"/>
      <c r="GY753" s="80"/>
      <c r="GZ753" s="80"/>
      <c r="HA753" s="80"/>
      <c r="HB753" s="80"/>
      <c r="HC753" s="80"/>
      <c r="HD753" s="80"/>
      <c r="HE753" s="80"/>
      <c r="HF753" s="80"/>
      <c r="HG753" s="80"/>
      <c r="HH753" s="80"/>
      <c r="HI753" s="80"/>
      <c r="HJ753" s="80"/>
      <c r="HK753" s="80"/>
      <c r="HL753" s="80"/>
      <c r="HM753" s="80"/>
      <c r="HN753" s="80"/>
      <c r="HO753" s="80"/>
      <c r="HP753" s="80"/>
      <c r="HQ753" s="80"/>
      <c r="HR753" s="80"/>
      <c r="HS753" s="80"/>
      <c r="HT753" s="80"/>
      <c r="HU753" s="80"/>
      <c r="HV753" s="80"/>
      <c r="HW753" s="80"/>
      <c r="HX753" s="80"/>
      <c r="HY753" s="80"/>
      <c r="HZ753" s="80"/>
      <c r="IA753" s="80"/>
      <c r="IB753" s="80"/>
      <c r="IC753" s="80"/>
      <c r="ID753" s="80"/>
      <c r="IE753" s="80"/>
      <c r="IF753" s="80"/>
      <c r="IG753" s="80"/>
      <c r="IH753" s="80"/>
      <c r="II753" s="80"/>
      <c r="IJ753" s="80"/>
      <c r="IK753" s="80"/>
      <c r="IL753" s="80"/>
      <c r="IM753" s="80"/>
      <c r="IN753" s="80"/>
      <c r="IO753" s="80"/>
      <c r="IP753" s="80"/>
      <c r="IQ753" s="80"/>
      <c r="IR753" s="80"/>
      <c r="IS753" s="80"/>
      <c r="IT753" s="80"/>
      <c r="IU753" s="80"/>
      <c r="IV753" s="80"/>
      <c r="IW753" s="80"/>
      <c r="IX753" s="80"/>
      <c r="IY753" s="80"/>
      <c r="IZ753" s="80"/>
      <c r="JA753" s="80"/>
      <c r="JB753" s="80"/>
      <c r="JC753" s="80"/>
      <c r="JD753" s="80"/>
      <c r="JE753" s="80"/>
      <c r="JF753" s="80"/>
      <c r="JG753" s="80"/>
      <c r="JH753" s="80"/>
      <c r="JI753" s="80"/>
      <c r="JJ753" s="80"/>
      <c r="JK753" s="80"/>
      <c r="JL753" s="80"/>
      <c r="JM753" s="80"/>
      <c r="JN753" s="80"/>
      <c r="JO753" s="80"/>
      <c r="JP753" s="80"/>
      <c r="JQ753" s="80"/>
      <c r="JR753" s="80"/>
      <c r="JS753" s="80"/>
      <c r="JT753" s="80"/>
      <c r="JU753" s="80"/>
      <c r="JV753" s="80"/>
      <c r="JW753" s="80"/>
      <c r="JX753" s="80"/>
      <c r="JY753" s="80"/>
      <c r="JZ753" s="80"/>
      <c r="KA753" s="80"/>
      <c r="KB753" s="80"/>
      <c r="KC753" s="80"/>
      <c r="KD753" s="80"/>
      <c r="KE753" s="80"/>
      <c r="KF753" s="80"/>
      <c r="KG753" s="80"/>
      <c r="KH753" s="80"/>
      <c r="KI753" s="80"/>
      <c r="KJ753" s="80"/>
      <c r="KK753" s="80"/>
      <c r="KL753" s="80"/>
      <c r="KM753" s="80"/>
      <c r="KN753" s="80"/>
      <c r="KO753" s="80"/>
      <c r="KP753" s="80"/>
      <c r="KQ753" s="80"/>
      <c r="KR753" s="80"/>
      <c r="KS753" s="80"/>
      <c r="KT753" s="80"/>
      <c r="KU753" s="80"/>
      <c r="KV753" s="80"/>
      <c r="KW753" s="80"/>
      <c r="KX753" s="80"/>
      <c r="KY753" s="80"/>
      <c r="KZ753" s="80"/>
      <c r="LA753" s="80"/>
      <c r="LB753" s="80"/>
      <c r="LC753" s="80"/>
      <c r="LD753" s="80"/>
      <c r="LE753" s="80"/>
      <c r="LF753" s="80"/>
      <c r="LG753" s="80"/>
      <c r="LH753" s="80"/>
      <c r="LI753" s="80"/>
      <c r="LJ753" s="80"/>
      <c r="LK753" s="80"/>
      <c r="LL753" s="80"/>
      <c r="LM753" s="80"/>
      <c r="LN753" s="80"/>
      <c r="LO753" s="80"/>
      <c r="LP753" s="80"/>
      <c r="LQ753" s="80"/>
      <c r="LR753" s="80"/>
      <c r="LS753" s="80"/>
      <c r="LT753" s="80"/>
      <c r="LU753" s="80"/>
      <c r="LV753" s="80"/>
      <c r="LW753" s="80"/>
      <c r="LX753" s="80"/>
      <c r="LY753" s="80"/>
      <c r="LZ753" s="80"/>
      <c r="MA753" s="80"/>
      <c r="MB753" s="80"/>
      <c r="MC753" s="80"/>
      <c r="MD753" s="80"/>
      <c r="ME753" s="80"/>
      <c r="MF753" s="80"/>
      <c r="MG753" s="80"/>
      <c r="MH753" s="80"/>
      <c r="MI753" s="80"/>
      <c r="MJ753" s="80"/>
      <c r="MK753" s="80"/>
      <c r="ML753" s="80"/>
      <c r="MM753" s="80"/>
      <c r="MN753" s="80"/>
      <c r="MO753" s="80"/>
      <c r="MP753" s="80"/>
      <c r="MQ753" s="80"/>
      <c r="MR753" s="80"/>
      <c r="MS753" s="80"/>
      <c r="MT753" s="80"/>
      <c r="MU753" s="80"/>
      <c r="MV753" s="80"/>
      <c r="MW753" s="80"/>
      <c r="MX753" s="80"/>
      <c r="MY753" s="80"/>
      <c r="MZ753" s="80"/>
      <c r="NA753" s="80"/>
      <c r="NB753" s="80"/>
      <c r="NC753" s="80"/>
      <c r="ND753" s="80"/>
      <c r="NE753" s="80"/>
      <c r="NF753" s="80"/>
      <c r="NG753" s="80"/>
      <c r="NH753" s="80"/>
      <c r="NI753" s="80"/>
      <c r="NJ753" s="80"/>
      <c r="NK753" s="80"/>
      <c r="NL753" s="80"/>
      <c r="NM753" s="80"/>
      <c r="NN753" s="80"/>
      <c r="NO753" s="80"/>
      <c r="NP753" s="80"/>
      <c r="NQ753" s="80"/>
      <c r="NR753" s="80"/>
      <c r="NS753" s="80"/>
      <c r="NT753" s="80"/>
      <c r="NU753" s="80"/>
      <c r="NV753" s="80"/>
      <c r="NW753" s="80"/>
      <c r="NX753" s="80"/>
      <c r="NY753" s="80"/>
      <c r="NZ753" s="80"/>
      <c r="OA753" s="80"/>
      <c r="OB753" s="80"/>
      <c r="OC753" s="80"/>
      <c r="OD753" s="80"/>
      <c r="OE753" s="80"/>
      <c r="OF753" s="80"/>
      <c r="OG753" s="80"/>
      <c r="OH753" s="80"/>
      <c r="OI753" s="80"/>
      <c r="OJ753" s="80"/>
      <c r="OK753" s="80"/>
      <c r="OL753" s="80"/>
      <c r="OM753" s="80"/>
      <c r="ON753" s="80"/>
      <c r="OO753" s="80"/>
      <c r="OP753" s="80"/>
      <c r="OQ753" s="80"/>
      <c r="OR753" s="80"/>
      <c r="OS753" s="80"/>
      <c r="OT753" s="80"/>
      <c r="OU753" s="80"/>
      <c r="OV753" s="80"/>
      <c r="OW753" s="80"/>
      <c r="OX753" s="80"/>
      <c r="OY753" s="80"/>
      <c r="OZ753" s="80"/>
      <c r="PA753" s="80"/>
      <c r="PB753" s="80"/>
      <c r="PC753" s="80"/>
      <c r="PD753" s="80"/>
      <c r="PE753" s="80"/>
      <c r="PF753" s="80"/>
      <c r="PG753" s="80"/>
      <c r="PH753" s="80"/>
      <c r="PI753" s="80"/>
      <c r="PJ753" s="80"/>
      <c r="PK753" s="80"/>
      <c r="PL753" s="80"/>
      <c r="PM753" s="80"/>
      <c r="PN753" s="80"/>
      <c r="PO753" s="80"/>
      <c r="PP753" s="80"/>
      <c r="PQ753" s="80"/>
      <c r="PR753" s="80"/>
      <c r="PS753" s="80"/>
      <c r="PT753" s="80"/>
      <c r="PU753" s="80"/>
      <c r="PV753" s="80"/>
      <c r="PW753" s="80"/>
      <c r="PX753" s="80"/>
      <c r="PY753" s="80"/>
      <c r="PZ753" s="80"/>
      <c r="QA753" s="80"/>
      <c r="QB753" s="80"/>
      <c r="QC753" s="80"/>
      <c r="QD753" s="80"/>
      <c r="QE753" s="80"/>
      <c r="QF753" s="80"/>
      <c r="QG753" s="80"/>
      <c r="QH753" s="80"/>
      <c r="QI753" s="80"/>
      <c r="QJ753" s="80"/>
      <c r="QK753" s="80"/>
      <c r="QL753" s="80"/>
      <c r="QM753" s="80"/>
      <c r="QN753" s="80"/>
      <c r="QO753" s="80"/>
      <c r="QP753" s="80"/>
      <c r="QQ753" s="80"/>
      <c r="QR753" s="80"/>
      <c r="QS753" s="80"/>
      <c r="QT753" s="80"/>
      <c r="QU753" s="80"/>
      <c r="QV753" s="80"/>
      <c r="QW753" s="80"/>
      <c r="QX753" s="80"/>
      <c r="QY753" s="80"/>
      <c r="QZ753" s="80"/>
      <c r="RA753" s="80"/>
      <c r="RB753" s="80"/>
      <c r="RC753" s="80"/>
      <c r="RD753" s="80"/>
      <c r="RE753" s="80"/>
      <c r="RF753" s="80"/>
      <c r="RG753" s="80"/>
      <c r="RH753" s="80"/>
      <c r="RI753" s="80"/>
      <c r="RJ753" s="80"/>
      <c r="RK753" s="80"/>
      <c r="RL753" s="80"/>
      <c r="RM753" s="80"/>
      <c r="RN753" s="80"/>
      <c r="RO753" s="80"/>
      <c r="RP753" s="80"/>
      <c r="RQ753" s="80"/>
      <c r="RR753" s="80"/>
      <c r="RS753" s="80"/>
      <c r="RT753" s="80"/>
      <c r="RU753" s="80"/>
      <c r="RV753" s="80"/>
      <c r="RW753" s="80"/>
      <c r="RX753" s="80"/>
      <c r="RY753" s="80"/>
      <c r="RZ753" s="80"/>
      <c r="SA753" s="80"/>
      <c r="SB753" s="80"/>
      <c r="SC753" s="80"/>
      <c r="SD753" s="80"/>
      <c r="SE753" s="80"/>
      <c r="SF753" s="80"/>
      <c r="SG753" s="80"/>
      <c r="SH753" s="80"/>
      <c r="SI753" s="80"/>
      <c r="SJ753" s="80"/>
      <c r="SK753" s="80"/>
      <c r="SL753" s="80"/>
      <c r="SM753" s="80"/>
      <c r="SN753" s="80"/>
      <c r="SO753" s="80"/>
      <c r="SP753" s="80"/>
      <c r="SQ753" s="80"/>
      <c r="SR753" s="80"/>
      <c r="SS753" s="80"/>
      <c r="ST753" s="80"/>
      <c r="SU753" s="80"/>
      <c r="SV753" s="80"/>
      <c r="SW753" s="80"/>
      <c r="SX753" s="80"/>
      <c r="SY753" s="80"/>
      <c r="SZ753" s="80"/>
      <c r="TA753" s="80"/>
      <c r="TB753" s="80"/>
      <c r="TC753" s="80"/>
      <c r="TD753" s="80"/>
      <c r="TE753" s="80"/>
      <c r="TF753" s="80"/>
      <c r="TG753" s="80"/>
      <c r="TH753" s="80"/>
      <c r="TI753" s="80"/>
      <c r="TJ753" s="80"/>
      <c r="TK753" s="80"/>
      <c r="TL753" s="80"/>
      <c r="TM753" s="80"/>
      <c r="TN753" s="80"/>
      <c r="TO753" s="80"/>
      <c r="TP753" s="80"/>
      <c r="TQ753" s="80"/>
      <c r="TR753" s="80"/>
      <c r="TS753" s="80"/>
      <c r="TT753" s="80"/>
      <c r="TU753" s="80"/>
      <c r="TV753" s="80"/>
      <c r="TW753" s="80"/>
      <c r="TX753" s="80"/>
      <c r="TY753" s="80"/>
      <c r="TZ753" s="80"/>
      <c r="UA753" s="80"/>
      <c r="UB753" s="80"/>
      <c r="UC753" s="80"/>
      <c r="UD753" s="80"/>
      <c r="UE753" s="80"/>
      <c r="UF753" s="80"/>
      <c r="UG753" s="80"/>
      <c r="UH753" s="80"/>
      <c r="UI753" s="80"/>
      <c r="UJ753" s="80"/>
      <c r="UK753" s="80"/>
      <c r="UL753" s="80"/>
      <c r="UM753" s="80"/>
      <c r="UN753" s="80"/>
      <c r="UO753" s="80"/>
      <c r="UP753" s="80"/>
      <c r="UQ753" s="80"/>
      <c r="UR753" s="80"/>
      <c r="US753" s="80"/>
      <c r="UT753" s="80"/>
      <c r="UU753" s="80"/>
      <c r="UV753" s="80"/>
      <c r="UW753" s="80"/>
      <c r="UX753" s="80"/>
      <c r="UY753" s="80"/>
      <c r="UZ753" s="80"/>
      <c r="VA753" s="80"/>
      <c r="VB753" s="80"/>
      <c r="VC753" s="80"/>
      <c r="VD753" s="80"/>
      <c r="VE753" s="80"/>
      <c r="VF753" s="80"/>
      <c r="VG753" s="80"/>
      <c r="VH753" s="80"/>
      <c r="VI753" s="80"/>
      <c r="VJ753" s="80"/>
      <c r="VK753" s="80"/>
      <c r="VL753" s="80"/>
      <c r="VM753" s="80"/>
      <c r="VN753" s="80"/>
      <c r="VO753" s="80"/>
      <c r="VP753" s="80"/>
      <c r="VQ753" s="80"/>
      <c r="VR753" s="80"/>
      <c r="VS753" s="80"/>
      <c r="VT753" s="80"/>
      <c r="VU753" s="80"/>
      <c r="VV753" s="80"/>
      <c r="VW753" s="80"/>
      <c r="VX753" s="80"/>
      <c r="VY753" s="80"/>
      <c r="VZ753" s="80"/>
      <c r="WA753" s="80"/>
      <c r="WB753" s="80"/>
      <c r="WC753" s="80"/>
      <c r="WD753" s="80"/>
      <c r="WE753" s="80"/>
      <c r="WF753" s="80"/>
      <c r="WG753" s="80"/>
      <c r="WH753" s="80"/>
      <c r="WI753" s="80"/>
      <c r="WJ753" s="80"/>
      <c r="WK753" s="80"/>
      <c r="WL753" s="80"/>
      <c r="WM753" s="80"/>
      <c r="WN753" s="80"/>
      <c r="WO753" s="80"/>
      <c r="WP753" s="80"/>
      <c r="WQ753" s="80"/>
      <c r="WR753" s="80"/>
      <c r="WS753" s="80"/>
      <c r="WT753" s="80"/>
      <c r="WU753" s="80"/>
      <c r="WV753" s="80"/>
      <c r="WW753" s="80"/>
      <c r="WX753" s="80"/>
      <c r="WY753" s="80"/>
      <c r="WZ753" s="80"/>
      <c r="XA753" s="80"/>
      <c r="XB753" s="80"/>
      <c r="XC753" s="80"/>
      <c r="XD753" s="80"/>
      <c r="XE753" s="80"/>
      <c r="XF753" s="80"/>
      <c r="XG753" s="80"/>
      <c r="XH753" s="80"/>
      <c r="XI753" s="80"/>
      <c r="XJ753" s="80"/>
      <c r="XK753" s="80"/>
      <c r="XL753" s="80"/>
      <c r="XM753" s="80"/>
      <c r="XN753" s="80"/>
      <c r="XO753" s="80"/>
      <c r="XP753" s="80"/>
      <c r="XQ753" s="80"/>
      <c r="XR753" s="80"/>
      <c r="XS753" s="80"/>
      <c r="XT753" s="80"/>
      <c r="XU753" s="80"/>
      <c r="XV753" s="80"/>
      <c r="XW753" s="80"/>
      <c r="XX753" s="80"/>
      <c r="XY753" s="80"/>
      <c r="XZ753" s="80"/>
      <c r="YA753" s="80"/>
      <c r="YB753" s="80"/>
      <c r="YC753" s="80"/>
      <c r="YD753" s="80"/>
      <c r="YE753" s="80"/>
      <c r="YF753" s="80"/>
      <c r="YG753" s="80"/>
      <c r="YH753" s="80"/>
      <c r="YI753" s="80"/>
      <c r="YJ753" s="80"/>
      <c r="YK753" s="80"/>
      <c r="YL753" s="80"/>
      <c r="YM753" s="80"/>
      <c r="YN753" s="80"/>
      <c r="YO753" s="80"/>
      <c r="YP753" s="80"/>
      <c r="YQ753" s="80"/>
      <c r="YR753" s="80"/>
      <c r="YS753" s="80"/>
      <c r="YT753" s="80"/>
      <c r="YU753" s="80"/>
      <c r="YV753" s="80"/>
      <c r="YW753" s="80"/>
      <c r="YX753" s="80"/>
      <c r="YY753" s="80"/>
      <c r="YZ753" s="80"/>
      <c r="ZA753" s="80"/>
      <c r="ZB753" s="80"/>
      <c r="ZC753" s="80"/>
      <c r="ZD753" s="80"/>
      <c r="ZE753" s="80"/>
      <c r="ZF753" s="80"/>
      <c r="ZG753" s="80"/>
      <c r="ZH753" s="80"/>
      <c r="ZI753" s="80"/>
      <c r="ZJ753" s="80"/>
      <c r="ZK753" s="80"/>
      <c r="ZL753" s="80"/>
      <c r="ZM753" s="80"/>
      <c r="ZN753" s="80"/>
      <c r="ZO753" s="80"/>
      <c r="ZP753" s="80"/>
      <c r="ZQ753" s="80"/>
      <c r="ZR753" s="80"/>
      <c r="ZS753" s="80"/>
      <c r="ZT753" s="80"/>
      <c r="ZU753" s="80"/>
      <c r="ZV753" s="80"/>
      <c r="ZW753" s="80"/>
      <c r="ZX753" s="80"/>
      <c r="ZY753" s="80"/>
      <c r="ZZ753" s="80"/>
      <c r="AAA753" s="80"/>
      <c r="AAB753" s="80"/>
      <c r="AAC753" s="80"/>
      <c r="AAD753" s="80"/>
      <c r="AAE753" s="80"/>
      <c r="AAF753" s="80"/>
      <c r="AAG753" s="80"/>
      <c r="AAH753" s="80"/>
      <c r="AAI753" s="80"/>
      <c r="AAJ753" s="80"/>
      <c r="AAK753" s="80"/>
      <c r="AAL753" s="80"/>
      <c r="AAM753" s="80"/>
      <c r="AAN753" s="80"/>
      <c r="AAO753" s="80"/>
      <c r="AAP753" s="80"/>
      <c r="AAQ753" s="80"/>
      <c r="AAR753" s="80"/>
      <c r="AAS753" s="80"/>
      <c r="AAT753" s="80"/>
      <c r="AAU753" s="80"/>
      <c r="AAV753" s="80"/>
      <c r="AAW753" s="80"/>
      <c r="AAX753" s="80"/>
      <c r="AAY753" s="80"/>
      <c r="AAZ753" s="80"/>
      <c r="ABA753" s="80"/>
      <c r="ABB753" s="80"/>
      <c r="ABC753" s="80"/>
      <c r="ABD753" s="80"/>
      <c r="ABE753" s="80"/>
      <c r="ABF753" s="80"/>
      <c r="ABG753" s="80"/>
      <c r="ABH753" s="80"/>
      <c r="ABI753" s="80"/>
      <c r="ABJ753" s="80"/>
      <c r="ABK753" s="80"/>
      <c r="ABL753" s="80"/>
      <c r="ABM753" s="80"/>
      <c r="ABN753" s="80"/>
      <c r="ABO753" s="80"/>
      <c r="ABP753" s="80"/>
      <c r="ABQ753" s="80"/>
      <c r="ABR753" s="80"/>
      <c r="ABS753" s="80"/>
      <c r="ABT753" s="80"/>
      <c r="ABU753" s="80"/>
      <c r="ABV753" s="80"/>
      <c r="ABW753" s="80"/>
      <c r="ABX753" s="80"/>
      <c r="ABY753" s="80"/>
      <c r="ABZ753" s="80"/>
      <c r="ACA753" s="80"/>
      <c r="ACB753" s="80"/>
      <c r="ACC753" s="80"/>
      <c r="ACD753" s="80"/>
      <c r="ACE753" s="80"/>
      <c r="ACF753" s="80"/>
      <c r="ACG753" s="80"/>
      <c r="ACH753" s="80"/>
      <c r="ACI753" s="80"/>
      <c r="ACJ753" s="80"/>
      <c r="ACK753" s="80"/>
      <c r="ACL753" s="80"/>
      <c r="ACM753" s="80"/>
      <c r="ACN753" s="80"/>
      <c r="ACO753" s="80"/>
      <c r="ACP753" s="80"/>
      <c r="ACQ753" s="80"/>
      <c r="ACR753" s="80"/>
      <c r="ACS753" s="80"/>
      <c r="ACT753" s="80"/>
      <c r="ACU753" s="80"/>
      <c r="ACV753" s="80"/>
      <c r="ACW753" s="80"/>
      <c r="ACX753" s="80"/>
      <c r="ACY753" s="80"/>
      <c r="ACZ753" s="80"/>
      <c r="ADA753" s="80"/>
      <c r="ADB753" s="80"/>
      <c r="ADC753" s="80"/>
      <c r="ADD753" s="80"/>
      <c r="ADE753" s="80"/>
      <c r="ADF753" s="80"/>
      <c r="ADG753" s="80"/>
      <c r="ADH753" s="80"/>
      <c r="ADI753" s="80"/>
      <c r="ADJ753" s="80"/>
      <c r="ADK753" s="80"/>
      <c r="ADL753" s="80"/>
      <c r="ADM753" s="80"/>
      <c r="ADN753" s="80"/>
      <c r="ADO753" s="80"/>
      <c r="ADP753" s="80"/>
      <c r="ADQ753" s="80"/>
      <c r="ADR753" s="80"/>
      <c r="ADS753" s="80"/>
      <c r="ADT753" s="80"/>
      <c r="ADU753" s="80"/>
      <c r="ADV753" s="80"/>
      <c r="ADW753" s="80"/>
      <c r="ADX753" s="80"/>
      <c r="ADY753" s="80"/>
      <c r="ADZ753" s="80"/>
      <c r="AEA753" s="80"/>
      <c r="AEB753" s="80"/>
      <c r="AEC753" s="80"/>
      <c r="AED753" s="80"/>
      <c r="AEE753" s="80"/>
      <c r="AEF753" s="80"/>
      <c r="AEG753" s="80"/>
      <c r="AEH753" s="80"/>
      <c r="AEI753" s="80"/>
      <c r="AEJ753" s="80"/>
      <c r="AEK753" s="80"/>
      <c r="AEL753" s="80"/>
      <c r="AEM753" s="80"/>
      <c r="AEN753" s="80"/>
      <c r="AEO753" s="80"/>
      <c r="AEP753" s="80"/>
      <c r="AEQ753" s="80"/>
      <c r="AER753" s="80"/>
      <c r="AES753" s="80"/>
      <c r="AET753" s="80"/>
      <c r="AEU753" s="80"/>
      <c r="AEV753" s="80"/>
      <c r="AEW753" s="80"/>
      <c r="AEX753" s="80"/>
      <c r="AEY753" s="80"/>
      <c r="AEZ753" s="80"/>
      <c r="AFA753" s="80"/>
      <c r="AFB753" s="80"/>
      <c r="AFC753" s="80"/>
      <c r="AFD753" s="80"/>
      <c r="AFE753" s="80"/>
      <c r="AFF753" s="80"/>
      <c r="AFG753" s="80"/>
      <c r="AFH753" s="80"/>
      <c r="AFI753" s="80"/>
      <c r="AFJ753" s="80"/>
      <c r="AFK753" s="80"/>
      <c r="AFL753" s="80"/>
      <c r="AFM753" s="80"/>
      <c r="AFN753" s="80"/>
      <c r="AFO753" s="80"/>
      <c r="AFP753" s="80"/>
      <c r="AFQ753" s="80"/>
      <c r="AFR753" s="80"/>
      <c r="AFS753" s="80"/>
      <c r="AFT753" s="80"/>
      <c r="AFU753" s="80"/>
      <c r="AFV753" s="80"/>
      <c r="AFW753" s="80"/>
      <c r="AFX753" s="80"/>
      <c r="AFY753" s="80"/>
      <c r="AFZ753" s="80"/>
      <c r="AGA753" s="80"/>
      <c r="AGB753" s="80"/>
      <c r="AGC753" s="80"/>
      <c r="AGD753" s="80"/>
      <c r="AGE753" s="80"/>
      <c r="AGF753" s="80"/>
      <c r="AGG753" s="80"/>
      <c r="AGH753" s="80"/>
      <c r="AGI753" s="80"/>
      <c r="AGJ753" s="80"/>
      <c r="AGK753" s="80"/>
      <c r="AGL753" s="80"/>
      <c r="AGM753" s="80"/>
      <c r="AGN753" s="80"/>
      <c r="AGO753" s="80"/>
      <c r="AGP753" s="80"/>
      <c r="AGQ753" s="80"/>
      <c r="AGR753" s="80"/>
      <c r="AGS753" s="80"/>
      <c r="AGT753" s="80"/>
      <c r="AGU753" s="80"/>
      <c r="AGV753" s="80"/>
      <c r="AGW753" s="80"/>
      <c r="AGX753" s="80"/>
      <c r="AGY753" s="80"/>
      <c r="AGZ753" s="80"/>
      <c r="AHA753" s="80"/>
      <c r="AHB753" s="80"/>
      <c r="AHC753" s="80"/>
      <c r="AHD753" s="80"/>
      <c r="AHE753" s="80"/>
      <c r="AHF753" s="80"/>
      <c r="AHG753" s="80"/>
      <c r="AHH753" s="80"/>
      <c r="AHI753" s="80"/>
      <c r="AHJ753" s="80"/>
      <c r="AHK753" s="80"/>
      <c r="AHL753" s="80"/>
      <c r="AHM753" s="80"/>
      <c r="AHN753" s="80"/>
      <c r="AHO753" s="80"/>
      <c r="AHP753" s="80"/>
      <c r="AHQ753" s="80"/>
      <c r="AHR753" s="80"/>
      <c r="AHS753" s="80"/>
      <c r="AHT753" s="80"/>
      <c r="AHU753" s="80"/>
      <c r="AHV753" s="80"/>
      <c r="AHW753" s="80"/>
      <c r="AHX753" s="80"/>
      <c r="AHY753" s="80"/>
      <c r="AHZ753" s="80"/>
      <c r="AIA753" s="80"/>
      <c r="AIB753" s="80"/>
      <c r="AIC753" s="80"/>
      <c r="AID753" s="80"/>
      <c r="AIE753" s="80"/>
      <c r="AIF753" s="80"/>
      <c r="AIG753" s="80"/>
      <c r="AIH753" s="80"/>
      <c r="AII753" s="80"/>
      <c r="AIJ753" s="80"/>
      <c r="AIK753" s="80"/>
      <c r="AIL753" s="80"/>
      <c r="AIM753" s="80"/>
      <c r="AIN753" s="80"/>
      <c r="AIO753" s="80"/>
      <c r="AIP753" s="80"/>
      <c r="AIQ753" s="80"/>
      <c r="AIR753" s="80"/>
      <c r="AIS753" s="80"/>
      <c r="AIT753" s="80"/>
      <c r="AIU753" s="80"/>
      <c r="AIV753" s="80"/>
      <c r="AIW753" s="80"/>
      <c r="AIX753" s="80"/>
      <c r="AIY753" s="80"/>
      <c r="AIZ753" s="80"/>
      <c r="AJA753" s="80"/>
      <c r="AJB753" s="80"/>
      <c r="AJC753" s="80"/>
      <c r="AJD753" s="80"/>
      <c r="AJE753" s="80"/>
      <c r="AJF753" s="80"/>
      <c r="AJG753" s="80"/>
      <c r="AJH753" s="80"/>
      <c r="AJI753" s="80"/>
      <c r="AJJ753" s="80"/>
      <c r="AJK753" s="80"/>
      <c r="AJL753" s="80"/>
      <c r="AJM753" s="80"/>
      <c r="AJN753" s="80"/>
      <c r="AJO753" s="80"/>
      <c r="AJP753" s="80"/>
      <c r="AJQ753" s="80"/>
      <c r="AJR753" s="80"/>
      <c r="AJS753" s="80"/>
      <c r="AJT753" s="80"/>
      <c r="AJU753" s="80"/>
      <c r="AJV753" s="80"/>
      <c r="AJW753" s="80"/>
      <c r="AJX753" s="80"/>
      <c r="AJY753" s="80"/>
      <c r="AJZ753" s="80"/>
      <c r="AKA753" s="80"/>
      <c r="AKB753" s="80"/>
      <c r="AKC753" s="80"/>
      <c r="AKD753" s="80"/>
      <c r="AKE753" s="80"/>
      <c r="AKF753" s="80"/>
      <c r="AKG753" s="80"/>
      <c r="AKH753" s="80"/>
      <c r="AKI753" s="80"/>
      <c r="AKJ753" s="80"/>
      <c r="AKK753" s="80"/>
      <c r="AKL753" s="80"/>
      <c r="AKM753" s="80"/>
      <c r="AKN753" s="80"/>
      <c r="AKO753" s="80"/>
      <c r="AKP753" s="80"/>
      <c r="AKQ753" s="80"/>
      <c r="AKR753" s="80"/>
      <c r="AKS753" s="80"/>
      <c r="AKT753" s="80"/>
      <c r="AKU753" s="80"/>
      <c r="AKV753" s="80"/>
      <c r="AKW753" s="80"/>
      <c r="AKX753" s="80"/>
      <c r="AKY753" s="80"/>
      <c r="AKZ753" s="80"/>
      <c r="ALA753" s="80"/>
      <c r="ALB753" s="80"/>
      <c r="ALC753" s="80"/>
      <c r="ALD753" s="80"/>
      <c r="ALE753" s="80"/>
      <c r="ALF753" s="80"/>
      <c r="ALG753" s="80"/>
      <c r="ALH753" s="80"/>
      <c r="ALI753" s="80"/>
      <c r="ALJ753" s="80"/>
      <c r="ALK753" s="80"/>
      <c r="ALL753" s="80"/>
      <c r="ALM753" s="80"/>
      <c r="ALN753" s="80"/>
      <c r="ALO753" s="80"/>
      <c r="ALP753" s="80"/>
      <c r="ALQ753" s="80"/>
      <c r="ALR753" s="80"/>
      <c r="ALS753" s="80"/>
      <c r="ALT753" s="80"/>
      <c r="ALU753" s="80"/>
      <c r="ALV753" s="80"/>
      <c r="ALW753" s="80"/>
      <c r="ALX753" s="80"/>
      <c r="ALY753" s="80"/>
      <c r="ALZ753" s="80"/>
      <c r="AMA753" s="80"/>
      <c r="AMB753" s="80"/>
      <c r="AMC753" s="80"/>
      <c r="AMD753" s="80"/>
      <c r="AME753" s="80"/>
      <c r="AMF753" s="80"/>
      <c r="AMG753" s="80"/>
      <c r="AMH753" s="80"/>
      <c r="AMI753" s="80"/>
      <c r="AMJ753" s="80"/>
      <c r="AMK753" s="80"/>
      <c r="AML753" s="80"/>
      <c r="AMM753" s="80"/>
      <c r="AMN753" s="80"/>
      <c r="AMO753" s="80"/>
      <c r="AMP753" s="80"/>
      <c r="AMQ753" s="80"/>
      <c r="AMR753" s="80"/>
      <c r="AMS753" s="80"/>
      <c r="AMT753" s="80"/>
      <c r="AMU753" s="80"/>
      <c r="AMV753" s="80"/>
      <c r="AMW753" s="80"/>
      <c r="AMX753" s="80"/>
      <c r="AMY753" s="80"/>
      <c r="AMZ753" s="80"/>
      <c r="ANA753" s="80"/>
      <c r="ANB753" s="80"/>
      <c r="ANC753" s="80"/>
      <c r="AND753" s="80"/>
      <c r="ANE753" s="80"/>
      <c r="ANF753" s="80"/>
      <c r="ANG753" s="80"/>
      <c r="ANH753" s="80"/>
      <c r="ANI753" s="80"/>
      <c r="ANJ753" s="80"/>
      <c r="ANK753" s="80"/>
      <c r="ANL753" s="80"/>
      <c r="ANM753" s="80"/>
      <c r="ANN753" s="80"/>
      <c r="ANO753" s="80"/>
      <c r="ANP753" s="80"/>
      <c r="ANQ753" s="80"/>
      <c r="ANR753" s="80"/>
      <c r="ANS753" s="80"/>
      <c r="ANT753" s="80"/>
      <c r="ANU753" s="80"/>
      <c r="ANV753" s="80"/>
      <c r="ANW753" s="80"/>
      <c r="ANX753" s="80"/>
      <c r="ANY753" s="80"/>
      <c r="ANZ753" s="80"/>
      <c r="AOA753" s="80"/>
      <c r="AOB753" s="80"/>
      <c r="AOC753" s="80"/>
      <c r="AOD753" s="80"/>
      <c r="AOE753" s="80"/>
      <c r="AOF753" s="80"/>
      <c r="AOG753" s="80"/>
      <c r="AOH753" s="80"/>
      <c r="AOI753" s="80"/>
      <c r="AOJ753" s="80"/>
      <c r="AOK753" s="80"/>
      <c r="AOL753" s="80"/>
      <c r="AOM753" s="80"/>
      <c r="AON753" s="80"/>
      <c r="AOO753" s="80"/>
      <c r="AOP753" s="80"/>
      <c r="AOQ753" s="80"/>
      <c r="AOR753" s="80"/>
      <c r="AOS753" s="80"/>
      <c r="AOT753" s="80"/>
      <c r="AOU753" s="80"/>
      <c r="AOV753" s="80"/>
      <c r="AOW753" s="80"/>
      <c r="AOX753" s="80"/>
      <c r="AOY753" s="80"/>
      <c r="AOZ753" s="80"/>
      <c r="APA753" s="80"/>
      <c r="APB753" s="80"/>
      <c r="APC753" s="80"/>
      <c r="APD753" s="80"/>
      <c r="APE753" s="80"/>
      <c r="APF753" s="80"/>
      <c r="APG753" s="80"/>
      <c r="APH753" s="80"/>
      <c r="API753" s="80"/>
      <c r="APJ753" s="80"/>
      <c r="APK753" s="80"/>
      <c r="APL753" s="80"/>
      <c r="APM753" s="80"/>
      <c r="APN753" s="80"/>
      <c r="APO753" s="80"/>
      <c r="APP753" s="80"/>
      <c r="APQ753" s="80"/>
      <c r="APR753" s="80"/>
      <c r="APS753" s="80"/>
      <c r="APT753" s="80"/>
      <c r="APU753" s="80"/>
      <c r="APV753" s="80"/>
      <c r="APW753" s="80"/>
      <c r="APX753" s="80"/>
      <c r="APY753" s="80"/>
      <c r="APZ753" s="80"/>
      <c r="AQA753" s="80"/>
      <c r="AQB753" s="80"/>
      <c r="AQC753" s="80"/>
      <c r="AQD753" s="80"/>
      <c r="AQE753" s="80"/>
      <c r="AQF753" s="80"/>
      <c r="AQG753" s="80"/>
      <c r="AQH753" s="80"/>
      <c r="AQI753" s="80"/>
      <c r="AQJ753" s="80"/>
      <c r="AQK753" s="80"/>
      <c r="AQL753" s="80"/>
      <c r="AQM753" s="80"/>
      <c r="AQN753" s="80"/>
      <c r="AQO753" s="80"/>
      <c r="AQP753" s="80"/>
      <c r="AQQ753" s="80"/>
      <c r="AQR753" s="80"/>
      <c r="AQS753" s="80"/>
      <c r="AQT753" s="80"/>
      <c r="AQU753" s="80"/>
      <c r="AQV753" s="80"/>
      <c r="AQW753" s="80"/>
      <c r="AQX753" s="80"/>
      <c r="AQY753" s="80"/>
      <c r="AQZ753" s="80"/>
      <c r="ARA753" s="80"/>
      <c r="ARB753" s="80"/>
      <c r="ARC753" s="80"/>
      <c r="ARD753" s="80"/>
      <c r="ARE753" s="80"/>
      <c r="ARF753" s="80"/>
      <c r="ARG753" s="80"/>
      <c r="ARH753" s="80"/>
      <c r="ARI753" s="80"/>
      <c r="ARJ753" s="80"/>
      <c r="ARK753" s="80"/>
      <c r="ARL753" s="80"/>
      <c r="ARM753" s="80"/>
      <c r="ARN753" s="80"/>
      <c r="ARO753" s="80"/>
      <c r="ARP753" s="80"/>
      <c r="ARQ753" s="80"/>
      <c r="ARR753" s="80"/>
      <c r="ARS753" s="80"/>
      <c r="ART753" s="80"/>
      <c r="ARU753" s="80"/>
      <c r="ARV753" s="80"/>
      <c r="ARW753" s="80"/>
      <c r="ARX753" s="80"/>
      <c r="ARY753" s="80"/>
      <c r="ARZ753" s="80"/>
      <c r="ASA753" s="80"/>
      <c r="ASB753" s="80"/>
      <c r="ASC753" s="80"/>
      <c r="ASD753" s="80"/>
      <c r="ASE753" s="80"/>
      <c r="ASF753" s="80"/>
      <c r="ASG753" s="80"/>
      <c r="ASH753" s="80"/>
      <c r="ASI753" s="80"/>
      <c r="ASJ753" s="80"/>
      <c r="ASK753" s="80"/>
      <c r="ASL753" s="80"/>
      <c r="ASM753" s="80"/>
      <c r="ASN753" s="80"/>
      <c r="ASO753" s="80"/>
      <c r="ASP753" s="80"/>
      <c r="ASQ753" s="80"/>
      <c r="ASR753" s="80"/>
      <c r="ASS753" s="80"/>
      <c r="AST753" s="80"/>
      <c r="ASU753" s="80"/>
      <c r="ASV753" s="80"/>
      <c r="ASW753" s="80"/>
      <c r="ASX753" s="80"/>
      <c r="ASY753" s="80"/>
      <c r="ASZ753" s="80"/>
      <c r="ATA753" s="80"/>
      <c r="ATB753" s="80"/>
      <c r="ATC753" s="80"/>
      <c r="ATD753" s="80"/>
      <c r="ATE753" s="80"/>
      <c r="ATF753" s="80"/>
      <c r="ATG753" s="80"/>
      <c r="ATH753" s="80"/>
      <c r="ATI753" s="80"/>
      <c r="ATJ753" s="80"/>
      <c r="ATK753" s="80"/>
      <c r="ATL753" s="80"/>
      <c r="ATM753" s="80"/>
      <c r="ATN753" s="80"/>
      <c r="ATO753" s="80"/>
      <c r="ATP753" s="80"/>
      <c r="ATQ753" s="80"/>
      <c r="ATR753" s="80"/>
      <c r="ATS753" s="80"/>
      <c r="ATT753" s="80"/>
      <c r="ATU753" s="80"/>
      <c r="ATV753" s="80"/>
      <c r="ATW753" s="80"/>
      <c r="ATX753" s="80"/>
      <c r="ATY753" s="80"/>
      <c r="ATZ753" s="80"/>
      <c r="AUA753" s="80"/>
      <c r="AUB753" s="80"/>
      <c r="AUC753" s="80"/>
      <c r="AUD753" s="80"/>
      <c r="AUE753" s="80"/>
      <c r="AUF753" s="80"/>
      <c r="AUG753" s="80"/>
      <c r="AUH753" s="80"/>
      <c r="AUI753" s="80"/>
      <c r="AUJ753" s="80"/>
      <c r="AUK753" s="80"/>
      <c r="AUL753" s="80"/>
      <c r="AUM753" s="80"/>
      <c r="AUN753" s="80"/>
      <c r="AUO753" s="80"/>
      <c r="AUP753" s="80"/>
      <c r="AUQ753" s="80"/>
      <c r="AUR753" s="80"/>
      <c r="AUS753" s="80"/>
      <c r="AUT753" s="80"/>
      <c r="AUU753" s="80"/>
      <c r="AUV753" s="80"/>
      <c r="AUW753" s="80"/>
      <c r="AUX753" s="80"/>
      <c r="AUY753" s="80"/>
      <c r="AUZ753" s="80"/>
      <c r="AVA753" s="80"/>
      <c r="AVB753" s="80"/>
      <c r="AVC753" s="80"/>
      <c r="AVD753" s="80"/>
      <c r="AVE753" s="80"/>
      <c r="AVF753" s="80"/>
      <c r="AVG753" s="80"/>
      <c r="AVH753" s="80"/>
      <c r="AVI753" s="80"/>
      <c r="AVJ753" s="80"/>
      <c r="AVK753" s="80"/>
      <c r="AVL753" s="80"/>
      <c r="AVM753" s="80"/>
      <c r="AVN753" s="80"/>
      <c r="AVO753" s="80"/>
      <c r="AVP753" s="80"/>
      <c r="AVQ753" s="80"/>
      <c r="AVR753" s="80"/>
      <c r="AVS753" s="80"/>
      <c r="AVT753" s="80"/>
      <c r="AVU753" s="80"/>
      <c r="AVV753" s="80"/>
      <c r="AVW753" s="80"/>
      <c r="AVX753" s="80"/>
      <c r="AVY753" s="80"/>
      <c r="AVZ753" s="80"/>
      <c r="AWA753" s="80"/>
      <c r="AWB753" s="80"/>
      <c r="AWC753" s="80"/>
      <c r="AWD753" s="80"/>
      <c r="AWE753" s="80"/>
      <c r="AWF753" s="80"/>
      <c r="AWG753" s="80"/>
      <c r="AWH753" s="80"/>
      <c r="AWI753" s="80"/>
      <c r="AWJ753" s="80"/>
      <c r="AWK753" s="80"/>
      <c r="AWL753" s="80"/>
      <c r="AWM753" s="80"/>
      <c r="AWN753" s="80"/>
      <c r="AWO753" s="80"/>
      <c r="AWP753" s="80"/>
      <c r="AWQ753" s="80"/>
      <c r="AWR753" s="80"/>
      <c r="AWS753" s="80"/>
      <c r="AWT753" s="80"/>
      <c r="AWU753" s="80"/>
      <c r="AWV753" s="80"/>
      <c r="AWW753" s="80"/>
      <c r="AWX753" s="80"/>
      <c r="AWY753" s="80"/>
      <c r="AWZ753" s="80"/>
      <c r="AXA753" s="80"/>
      <c r="AXB753" s="80"/>
      <c r="AXC753" s="80"/>
      <c r="AXD753" s="80"/>
      <c r="AXE753" s="80"/>
      <c r="AXF753" s="80"/>
      <c r="AXG753" s="80"/>
      <c r="AXH753" s="80"/>
      <c r="AXI753" s="80"/>
      <c r="AXJ753" s="80"/>
      <c r="AXK753" s="80"/>
      <c r="AXL753" s="80"/>
      <c r="AXM753" s="80"/>
      <c r="AXN753" s="80"/>
      <c r="AXO753" s="80"/>
      <c r="AXP753" s="80"/>
      <c r="AXQ753" s="80"/>
      <c r="AXR753" s="80"/>
      <c r="AXS753" s="80"/>
      <c r="AXT753" s="80"/>
      <c r="AXU753" s="80"/>
      <c r="AXV753" s="80"/>
      <c r="AXW753" s="80"/>
      <c r="AXX753" s="80"/>
      <c r="AXY753" s="80"/>
      <c r="AXZ753" s="80"/>
      <c r="AYA753" s="80"/>
      <c r="AYB753" s="80"/>
      <c r="AYC753" s="80"/>
      <c r="AYD753" s="80"/>
      <c r="AYE753" s="80"/>
      <c r="AYF753" s="80"/>
      <c r="AYG753" s="80"/>
      <c r="AYH753" s="80"/>
      <c r="AYI753" s="80"/>
      <c r="AYJ753" s="80"/>
      <c r="AYK753" s="80"/>
      <c r="AYL753" s="80"/>
      <c r="AYM753" s="80"/>
      <c r="AYN753" s="80"/>
      <c r="AYO753" s="80"/>
      <c r="AYP753" s="80"/>
      <c r="AYQ753" s="80"/>
      <c r="AYR753" s="80"/>
      <c r="AYS753" s="80"/>
      <c r="AYT753" s="80"/>
      <c r="AYU753" s="80"/>
      <c r="AYV753" s="80"/>
      <c r="AYW753" s="80"/>
      <c r="AYX753" s="80"/>
      <c r="AYY753" s="80"/>
      <c r="AYZ753" s="80"/>
      <c r="AZA753" s="80"/>
      <c r="AZB753" s="80"/>
      <c r="AZC753" s="80"/>
      <c r="AZD753" s="80"/>
      <c r="AZE753" s="80"/>
      <c r="AZF753" s="80"/>
      <c r="AZG753" s="80"/>
      <c r="AZH753" s="80"/>
      <c r="AZI753" s="80"/>
      <c r="AZJ753" s="80"/>
      <c r="AZK753" s="80"/>
      <c r="AZL753" s="80"/>
      <c r="AZM753" s="80"/>
      <c r="AZN753" s="80"/>
      <c r="AZO753" s="80"/>
      <c r="AZP753" s="80"/>
      <c r="AZQ753" s="80"/>
      <c r="AZR753" s="80"/>
      <c r="AZS753" s="80"/>
      <c r="AZT753" s="80"/>
      <c r="AZU753" s="80"/>
      <c r="AZV753" s="80"/>
      <c r="AZW753" s="80"/>
      <c r="AZX753" s="80"/>
      <c r="AZY753" s="80"/>
      <c r="AZZ753" s="80"/>
      <c r="BAA753" s="80"/>
      <c r="BAB753" s="80"/>
      <c r="BAC753" s="80"/>
      <c r="BAD753" s="80"/>
      <c r="BAE753" s="80"/>
      <c r="BAF753" s="80"/>
      <c r="BAG753" s="80"/>
      <c r="BAH753" s="80"/>
      <c r="BAI753" s="80"/>
      <c r="BAJ753" s="80"/>
      <c r="BAK753" s="80"/>
      <c r="BAL753" s="80"/>
      <c r="BAM753" s="80"/>
      <c r="BAN753" s="80"/>
      <c r="BAO753" s="80"/>
      <c r="BAP753" s="80"/>
      <c r="BAQ753" s="80"/>
      <c r="BAR753" s="80"/>
      <c r="BAS753" s="80"/>
      <c r="BAT753" s="80"/>
      <c r="BAU753" s="80"/>
      <c r="BAV753" s="80"/>
      <c r="BAW753" s="80"/>
      <c r="BAX753" s="80"/>
      <c r="BAY753" s="80"/>
      <c r="BAZ753" s="80"/>
      <c r="BBA753" s="80"/>
      <c r="BBB753" s="80"/>
      <c r="BBC753" s="80"/>
      <c r="BBD753" s="80"/>
      <c r="BBE753" s="80"/>
      <c r="BBF753" s="80"/>
      <c r="BBG753" s="80"/>
      <c r="BBH753" s="80"/>
      <c r="BBI753" s="80"/>
      <c r="BBJ753" s="80"/>
      <c r="BBK753" s="80"/>
      <c r="BBL753" s="80"/>
      <c r="BBM753" s="80"/>
      <c r="BBN753" s="80"/>
      <c r="BBO753" s="80"/>
      <c r="BBP753" s="80"/>
      <c r="BBQ753" s="80"/>
      <c r="BBR753" s="80"/>
      <c r="BBS753" s="80"/>
      <c r="BBT753" s="80"/>
      <c r="BBU753" s="80"/>
      <c r="BBV753" s="80"/>
      <c r="BBW753" s="80"/>
      <c r="BBX753" s="80"/>
      <c r="BBY753" s="80"/>
      <c r="BBZ753" s="80"/>
      <c r="BCA753" s="80"/>
      <c r="BCB753" s="80"/>
      <c r="BCC753" s="80"/>
      <c r="BCD753" s="80"/>
      <c r="BCE753" s="80"/>
      <c r="BCF753" s="80"/>
      <c r="BCG753" s="80"/>
      <c r="BCH753" s="80"/>
      <c r="BCI753" s="80"/>
      <c r="BCJ753" s="80"/>
      <c r="BCK753" s="80"/>
      <c r="BCL753" s="80"/>
      <c r="BCM753" s="80"/>
      <c r="BCN753" s="80"/>
      <c r="BCO753" s="80"/>
      <c r="BCP753" s="80"/>
      <c r="BCQ753" s="80"/>
      <c r="BCR753" s="80"/>
      <c r="BCS753" s="80"/>
      <c r="BCT753" s="80"/>
      <c r="BCU753" s="80"/>
      <c r="BCV753" s="80"/>
      <c r="BCW753" s="80"/>
      <c r="BCX753" s="80"/>
      <c r="BCY753" s="80"/>
      <c r="BCZ753" s="80"/>
      <c r="BDA753" s="80"/>
      <c r="BDB753" s="80"/>
      <c r="BDC753" s="80"/>
      <c r="BDD753" s="80"/>
      <c r="BDE753" s="80"/>
      <c r="BDF753" s="80"/>
      <c r="BDG753" s="80"/>
      <c r="BDH753" s="80"/>
      <c r="BDI753" s="80"/>
      <c r="BDJ753" s="80"/>
      <c r="BDK753" s="80"/>
      <c r="BDL753" s="80"/>
      <c r="BDM753" s="80"/>
      <c r="BDN753" s="80"/>
      <c r="BDO753" s="80"/>
      <c r="BDP753" s="80"/>
      <c r="BDQ753" s="80"/>
      <c r="BDR753" s="80"/>
      <c r="BDS753" s="80"/>
      <c r="BDT753" s="80"/>
      <c r="BDU753" s="80"/>
      <c r="BDV753" s="80"/>
      <c r="BDW753" s="80"/>
      <c r="BDX753" s="80"/>
      <c r="BDY753" s="80"/>
      <c r="BDZ753" s="80"/>
      <c r="BEA753" s="80"/>
      <c r="BEB753" s="80"/>
      <c r="BEC753" s="80"/>
      <c r="BED753" s="80"/>
      <c r="BEE753" s="80"/>
      <c r="BEF753" s="80"/>
      <c r="BEG753" s="80"/>
      <c r="BEH753" s="80"/>
      <c r="BEI753" s="80"/>
      <c r="BEJ753" s="80"/>
      <c r="BEK753" s="80"/>
      <c r="BEL753" s="80"/>
      <c r="BEM753" s="80"/>
      <c r="BEN753" s="80"/>
      <c r="BEO753" s="80"/>
      <c r="BEP753" s="80"/>
      <c r="BEQ753" s="80"/>
      <c r="BER753" s="80"/>
      <c r="BES753" s="80"/>
      <c r="BET753" s="80"/>
      <c r="BEU753" s="80"/>
      <c r="BEV753" s="80"/>
      <c r="BEW753" s="80"/>
      <c r="BEX753" s="80"/>
      <c r="BEY753" s="80"/>
      <c r="BEZ753" s="80"/>
      <c r="BFA753" s="80"/>
      <c r="BFB753" s="80"/>
      <c r="BFC753" s="80"/>
      <c r="BFD753" s="80"/>
      <c r="BFE753" s="80"/>
      <c r="BFF753" s="80"/>
      <c r="BFG753" s="80"/>
      <c r="BFH753" s="80"/>
      <c r="BFI753" s="80"/>
      <c r="BFJ753" s="80"/>
      <c r="BFK753" s="80"/>
      <c r="BFL753" s="80"/>
      <c r="BFM753" s="80"/>
      <c r="BFN753" s="80"/>
      <c r="BFO753" s="80"/>
      <c r="BFP753" s="80"/>
      <c r="BFQ753" s="80"/>
      <c r="BFR753" s="80"/>
      <c r="BFS753" s="80"/>
      <c r="BFT753" s="80"/>
      <c r="BFU753" s="80"/>
      <c r="BFV753" s="80"/>
      <c r="BFW753" s="80"/>
      <c r="BFX753" s="80"/>
      <c r="BFY753" s="80"/>
      <c r="BFZ753" s="80"/>
      <c r="BGA753" s="80"/>
      <c r="BGB753" s="80"/>
      <c r="BGC753" s="80"/>
      <c r="BGD753" s="80"/>
      <c r="BGE753" s="80"/>
      <c r="BGF753" s="80"/>
      <c r="BGG753" s="80"/>
      <c r="BGH753" s="80"/>
      <c r="BGI753" s="80"/>
      <c r="BGJ753" s="80"/>
      <c r="BGK753" s="80"/>
      <c r="BGL753" s="80"/>
      <c r="BGM753" s="80"/>
      <c r="BGN753" s="80"/>
      <c r="BGO753" s="80"/>
      <c r="BGP753" s="80"/>
      <c r="BGQ753" s="80"/>
      <c r="BGR753" s="80"/>
      <c r="BGS753" s="80"/>
      <c r="BGT753" s="80"/>
      <c r="BGU753" s="80"/>
      <c r="BGV753" s="80"/>
      <c r="BGW753" s="80"/>
      <c r="BGX753" s="80"/>
      <c r="BGY753" s="80"/>
      <c r="BGZ753" s="80"/>
      <c r="BHA753" s="80"/>
      <c r="BHB753" s="80"/>
      <c r="BHC753" s="80"/>
      <c r="BHD753" s="80"/>
      <c r="BHE753" s="80"/>
      <c r="BHF753" s="80"/>
      <c r="BHG753" s="80"/>
      <c r="BHH753" s="80"/>
      <c r="BHI753" s="80"/>
      <c r="BHJ753" s="80"/>
      <c r="BHK753" s="80"/>
      <c r="BHL753" s="80"/>
      <c r="BHM753" s="80"/>
      <c r="BHN753" s="80"/>
      <c r="BHO753" s="80"/>
      <c r="BHP753" s="80"/>
      <c r="BHQ753" s="80"/>
      <c r="BHR753" s="80"/>
      <c r="BHS753" s="80"/>
      <c r="BHT753" s="80"/>
      <c r="BHU753" s="80"/>
      <c r="BHV753" s="80"/>
      <c r="BHW753" s="80"/>
      <c r="BHX753" s="80"/>
      <c r="BHY753" s="80"/>
      <c r="BHZ753" s="80"/>
      <c r="BIA753" s="80"/>
      <c r="BIB753" s="80"/>
      <c r="BIC753" s="80"/>
      <c r="BID753" s="80"/>
      <c r="BIE753" s="80"/>
      <c r="BIF753" s="80"/>
      <c r="BIG753" s="80"/>
      <c r="BIH753" s="80"/>
      <c r="BII753" s="80"/>
      <c r="BIJ753" s="80"/>
      <c r="BIK753" s="80"/>
      <c r="BIL753" s="80"/>
      <c r="BIM753" s="80"/>
      <c r="BIN753" s="80"/>
      <c r="BIO753" s="80"/>
      <c r="BIP753" s="80"/>
      <c r="BIQ753" s="80"/>
      <c r="BIR753" s="80"/>
      <c r="BIS753" s="80"/>
      <c r="BIT753" s="80"/>
      <c r="BIU753" s="80"/>
      <c r="BIV753" s="80"/>
      <c r="BIW753" s="80"/>
      <c r="BIX753" s="80"/>
      <c r="BIY753" s="80"/>
      <c r="BIZ753" s="80"/>
      <c r="BJA753" s="80"/>
      <c r="BJB753" s="80"/>
      <c r="BJC753" s="80"/>
      <c r="BJD753" s="80"/>
      <c r="BJE753" s="80"/>
      <c r="BJF753" s="80"/>
      <c r="BJG753" s="80"/>
      <c r="BJH753" s="80"/>
      <c r="BJI753" s="80"/>
      <c r="BJJ753" s="80"/>
      <c r="BJK753" s="80"/>
      <c r="BJL753" s="80"/>
      <c r="BJM753" s="80"/>
      <c r="BJN753" s="80"/>
      <c r="BJO753" s="80"/>
      <c r="BJP753" s="80"/>
      <c r="BJQ753" s="80"/>
      <c r="BJR753" s="80"/>
      <c r="BJS753" s="80"/>
      <c r="BJT753" s="80"/>
      <c r="BJU753" s="80"/>
      <c r="BJV753" s="80"/>
      <c r="BJW753" s="80"/>
      <c r="BJX753" s="80"/>
      <c r="BJY753" s="80"/>
      <c r="BJZ753" s="80"/>
      <c r="BKA753" s="80"/>
      <c r="BKB753" s="80"/>
      <c r="BKC753" s="80"/>
      <c r="BKD753" s="80"/>
      <c r="BKE753" s="80"/>
      <c r="BKF753" s="80"/>
      <c r="BKG753" s="80"/>
      <c r="BKH753" s="80"/>
      <c r="BKI753" s="80"/>
      <c r="BKJ753" s="80"/>
      <c r="BKK753" s="80"/>
      <c r="BKL753" s="80"/>
      <c r="BKM753" s="80"/>
      <c r="BKN753" s="80"/>
      <c r="BKO753" s="80"/>
      <c r="BKP753" s="80"/>
      <c r="BKQ753" s="80"/>
      <c r="BKR753" s="80"/>
      <c r="BKS753" s="80"/>
      <c r="BKT753" s="80"/>
      <c r="BKU753" s="80"/>
      <c r="BKV753" s="80"/>
      <c r="BKW753" s="80"/>
      <c r="BKX753" s="80"/>
      <c r="BKY753" s="80"/>
      <c r="BKZ753" s="80"/>
      <c r="BLA753" s="80"/>
      <c r="BLB753" s="80"/>
      <c r="BLC753" s="80"/>
      <c r="BLD753" s="80"/>
      <c r="BLE753" s="80"/>
      <c r="BLF753" s="80"/>
      <c r="BLG753" s="80"/>
      <c r="BLH753" s="80"/>
      <c r="BLI753" s="80"/>
      <c r="BLJ753" s="80"/>
      <c r="BLK753" s="80"/>
      <c r="BLL753" s="80"/>
      <c r="BLM753" s="80"/>
      <c r="BLN753" s="80"/>
      <c r="BLO753" s="80"/>
      <c r="BLP753" s="80"/>
      <c r="BLQ753" s="80"/>
      <c r="BLR753" s="80"/>
      <c r="BLS753" s="80"/>
      <c r="BLT753" s="80"/>
      <c r="BLU753" s="80"/>
      <c r="BLV753" s="80"/>
      <c r="BLW753" s="80"/>
      <c r="BLX753" s="80"/>
      <c r="BLY753" s="80"/>
      <c r="BLZ753" s="80"/>
      <c r="BMA753" s="80"/>
      <c r="BMB753" s="80"/>
      <c r="BMC753" s="80"/>
      <c r="BMD753" s="80"/>
      <c r="BME753" s="80"/>
      <c r="BMF753" s="80"/>
      <c r="BMG753" s="80"/>
      <c r="BMH753" s="80"/>
      <c r="BMI753" s="80"/>
      <c r="BMJ753" s="80"/>
      <c r="BMK753" s="80"/>
      <c r="BML753" s="80"/>
      <c r="BMM753" s="80"/>
      <c r="BMN753" s="80"/>
      <c r="BMO753" s="80"/>
      <c r="BMP753" s="80"/>
      <c r="BMQ753" s="80"/>
      <c r="BMR753" s="80"/>
      <c r="BMS753" s="80"/>
      <c r="BMT753" s="80"/>
      <c r="BMU753" s="80"/>
      <c r="BMV753" s="80"/>
      <c r="BMW753" s="80"/>
      <c r="BMX753" s="80"/>
      <c r="BMY753" s="80"/>
      <c r="BMZ753" s="80"/>
      <c r="BNA753" s="80"/>
      <c r="BNB753" s="80"/>
      <c r="BNC753" s="80"/>
      <c r="BND753" s="80"/>
      <c r="BNE753" s="80"/>
      <c r="BNF753" s="80"/>
      <c r="BNG753" s="80"/>
      <c r="BNH753" s="80"/>
      <c r="BNI753" s="80"/>
      <c r="BNJ753" s="80"/>
      <c r="BNK753" s="80"/>
      <c r="BNL753" s="80"/>
      <c r="BNM753" s="80"/>
      <c r="BNN753" s="80"/>
      <c r="BNO753" s="80"/>
      <c r="BNP753" s="80"/>
      <c r="BNQ753" s="80"/>
      <c r="BNR753" s="80"/>
      <c r="BNS753" s="80"/>
      <c r="BNT753" s="80"/>
      <c r="BNU753" s="80"/>
      <c r="BNV753" s="80"/>
      <c r="BNW753" s="80"/>
      <c r="BNX753" s="80"/>
      <c r="BNY753" s="80"/>
      <c r="BNZ753" s="80"/>
      <c r="BOA753" s="80"/>
      <c r="BOB753" s="80"/>
      <c r="BOC753" s="80"/>
      <c r="BOD753" s="80"/>
      <c r="BOE753" s="80"/>
      <c r="BOF753" s="80"/>
      <c r="BOG753" s="80"/>
      <c r="BOH753" s="80"/>
      <c r="BOI753" s="80"/>
      <c r="BOJ753" s="80"/>
      <c r="BOK753" s="80"/>
      <c r="BOL753" s="80"/>
      <c r="BOM753" s="80"/>
      <c r="BON753" s="80"/>
      <c r="BOO753" s="80"/>
      <c r="BOP753" s="80"/>
      <c r="BOQ753" s="80"/>
      <c r="BOR753" s="80"/>
      <c r="BOS753" s="80"/>
      <c r="BOT753" s="80"/>
      <c r="BOU753" s="80"/>
      <c r="BOV753" s="80"/>
      <c r="BOW753" s="80"/>
      <c r="BOX753" s="80"/>
      <c r="BOY753" s="80"/>
      <c r="BOZ753" s="80"/>
      <c r="BPA753" s="80"/>
      <c r="BPB753" s="80"/>
      <c r="BPC753" s="80"/>
      <c r="BPD753" s="80"/>
      <c r="BPE753" s="80"/>
      <c r="BPF753" s="80"/>
      <c r="BPG753" s="80"/>
      <c r="BPH753" s="80"/>
      <c r="BPI753" s="80"/>
      <c r="BPJ753" s="80"/>
      <c r="BPK753" s="80"/>
      <c r="BPL753" s="80"/>
      <c r="BPM753" s="80"/>
      <c r="BPN753" s="80"/>
      <c r="BPO753" s="80"/>
      <c r="BPP753" s="80"/>
      <c r="BPQ753" s="80"/>
      <c r="BPR753" s="80"/>
      <c r="BPS753" s="80"/>
      <c r="BPT753" s="80"/>
      <c r="BPU753" s="80"/>
      <c r="BPV753" s="80"/>
      <c r="BPW753" s="80"/>
      <c r="BPX753" s="80"/>
      <c r="BPY753" s="80"/>
      <c r="BPZ753" s="80"/>
      <c r="BQA753" s="80"/>
      <c r="BQB753" s="80"/>
      <c r="BQC753" s="80"/>
      <c r="BQD753" s="80"/>
      <c r="BQE753" s="80"/>
      <c r="BQF753" s="80"/>
      <c r="BQG753" s="80"/>
      <c r="BQH753" s="80"/>
      <c r="BQI753" s="80"/>
      <c r="BQJ753" s="80"/>
      <c r="BQK753" s="80"/>
      <c r="BQL753" s="80"/>
      <c r="BQM753" s="80"/>
      <c r="BQN753" s="80"/>
      <c r="BQO753" s="80"/>
      <c r="BQP753" s="80"/>
      <c r="BQQ753" s="80"/>
      <c r="BQR753" s="80"/>
      <c r="BQS753" s="80"/>
      <c r="BQT753" s="80"/>
      <c r="BQU753" s="80"/>
      <c r="BQV753" s="80"/>
      <c r="BQW753" s="80"/>
      <c r="BQX753" s="80"/>
      <c r="BQY753" s="80"/>
      <c r="BQZ753" s="80"/>
      <c r="BRA753" s="80"/>
      <c r="BRB753" s="80"/>
      <c r="BRC753" s="80"/>
      <c r="BRD753" s="80"/>
      <c r="BRE753" s="80"/>
      <c r="BRF753" s="80"/>
      <c r="BRG753" s="80"/>
      <c r="BRH753" s="80"/>
      <c r="BRI753" s="80"/>
      <c r="BRJ753" s="80"/>
      <c r="BRK753" s="80"/>
      <c r="BRL753" s="80"/>
      <c r="BRM753" s="80"/>
      <c r="BRN753" s="80"/>
      <c r="BRO753" s="80"/>
      <c r="BRP753" s="80"/>
      <c r="BRQ753" s="80"/>
      <c r="BRR753" s="80"/>
      <c r="BRS753" s="80"/>
      <c r="BRT753" s="80"/>
      <c r="BRU753" s="80"/>
      <c r="BRV753" s="80"/>
      <c r="BRW753" s="80"/>
      <c r="BRX753" s="80"/>
      <c r="BRY753" s="80"/>
      <c r="BRZ753" s="80"/>
      <c r="BSA753" s="80"/>
      <c r="BSB753" s="80"/>
      <c r="BSC753" s="80"/>
      <c r="BSD753" s="80"/>
      <c r="BSE753" s="80"/>
      <c r="BSF753" s="80"/>
      <c r="BSG753" s="80"/>
      <c r="BSH753" s="80"/>
      <c r="BSI753" s="80"/>
      <c r="BSJ753" s="80"/>
      <c r="BSK753" s="80"/>
      <c r="BSL753" s="80"/>
      <c r="BSM753" s="80"/>
      <c r="BSN753" s="80"/>
      <c r="BSO753" s="80"/>
      <c r="BSP753" s="80"/>
      <c r="BSQ753" s="80"/>
      <c r="BSR753" s="80"/>
      <c r="BSS753" s="80"/>
      <c r="BST753" s="80"/>
      <c r="BSU753" s="80"/>
      <c r="BSV753" s="80"/>
      <c r="BSW753" s="80"/>
      <c r="BSX753" s="80"/>
      <c r="BSY753" s="80"/>
      <c r="BSZ753" s="80"/>
      <c r="BTA753" s="80"/>
      <c r="BTB753" s="80"/>
      <c r="BTC753" s="80"/>
      <c r="BTD753" s="80"/>
      <c r="BTE753" s="80"/>
      <c r="BTF753" s="80"/>
      <c r="BTG753" s="80"/>
      <c r="BTH753" s="80"/>
      <c r="BTI753" s="80"/>
      <c r="BTJ753" s="80"/>
      <c r="BTK753" s="80"/>
      <c r="BTL753" s="80"/>
      <c r="BTM753" s="80"/>
      <c r="BTN753" s="80"/>
      <c r="BTO753" s="80"/>
      <c r="BTP753" s="80"/>
      <c r="BTQ753" s="80"/>
      <c r="BTR753" s="80"/>
      <c r="BTS753" s="80"/>
      <c r="BTT753" s="80"/>
      <c r="BTU753" s="80"/>
      <c r="BTV753" s="80"/>
      <c r="BTW753" s="80"/>
      <c r="BTX753" s="80"/>
      <c r="BTY753" s="80"/>
      <c r="BTZ753" s="80"/>
      <c r="BUA753" s="80"/>
      <c r="BUB753" s="80"/>
      <c r="BUC753" s="80"/>
      <c r="BUD753" s="80"/>
      <c r="BUE753" s="80"/>
      <c r="BUF753" s="80"/>
      <c r="BUG753" s="80"/>
      <c r="BUH753" s="80"/>
      <c r="BUI753" s="80"/>
      <c r="BUJ753" s="80"/>
      <c r="BUK753" s="80"/>
      <c r="BUL753" s="80"/>
      <c r="BUM753" s="80"/>
      <c r="BUN753" s="80"/>
      <c r="BUO753" s="80"/>
      <c r="BUP753" s="80"/>
      <c r="BUQ753" s="80"/>
      <c r="BUR753" s="80"/>
      <c r="BUS753" s="80"/>
      <c r="BUT753" s="80"/>
      <c r="BUU753" s="80"/>
      <c r="BUV753" s="80"/>
      <c r="BUW753" s="80"/>
      <c r="BUX753" s="80"/>
      <c r="BUY753" s="80"/>
      <c r="BUZ753" s="80"/>
      <c r="BVA753" s="80"/>
      <c r="BVB753" s="80"/>
      <c r="BVC753" s="80"/>
      <c r="BVD753" s="80"/>
      <c r="BVE753" s="80"/>
      <c r="BVF753" s="80"/>
      <c r="BVG753" s="80"/>
      <c r="BVH753" s="80"/>
      <c r="BVI753" s="80"/>
      <c r="BVJ753" s="80"/>
      <c r="BVK753" s="80"/>
      <c r="BVL753" s="80"/>
      <c r="BVM753" s="80"/>
      <c r="BVN753" s="80"/>
      <c r="BVO753" s="80"/>
      <c r="BVP753" s="80"/>
      <c r="BVQ753" s="80"/>
      <c r="BVR753" s="80"/>
      <c r="BVS753" s="80"/>
      <c r="BVT753" s="80"/>
      <c r="BVU753" s="80"/>
      <c r="BVV753" s="80"/>
      <c r="BVW753" s="80"/>
      <c r="BVX753" s="80"/>
      <c r="BVY753" s="80"/>
      <c r="BVZ753" s="80"/>
      <c r="BWA753" s="80"/>
      <c r="BWB753" s="80"/>
      <c r="BWC753" s="80"/>
      <c r="BWD753" s="80"/>
      <c r="BWE753" s="80"/>
      <c r="BWF753" s="80"/>
      <c r="BWG753" s="80"/>
      <c r="BWH753" s="80"/>
      <c r="BWI753" s="80"/>
      <c r="BWJ753" s="80"/>
      <c r="BWK753" s="80"/>
      <c r="BWL753" s="80"/>
      <c r="BWM753" s="80"/>
      <c r="BWN753" s="80"/>
      <c r="BWO753" s="80"/>
      <c r="BWP753" s="80"/>
      <c r="BWQ753" s="80"/>
      <c r="BWR753" s="80"/>
      <c r="BWS753" s="80"/>
      <c r="BWT753" s="80"/>
      <c r="BWU753" s="80"/>
      <c r="BWV753" s="80"/>
      <c r="BWW753" s="80"/>
      <c r="BWX753" s="80"/>
      <c r="BWY753" s="80"/>
      <c r="BWZ753" s="80"/>
      <c r="BXA753" s="80"/>
      <c r="BXB753" s="80"/>
      <c r="BXC753" s="80"/>
      <c r="BXD753" s="80"/>
      <c r="BXE753" s="80"/>
      <c r="BXF753" s="80"/>
      <c r="BXG753" s="80"/>
      <c r="BXH753" s="80"/>
      <c r="BXI753" s="80"/>
      <c r="BXJ753" s="80"/>
      <c r="BXK753" s="80"/>
      <c r="BXL753" s="80"/>
      <c r="BXM753" s="80"/>
      <c r="BXN753" s="80"/>
      <c r="BXO753" s="80"/>
      <c r="BXP753" s="80"/>
      <c r="BXQ753" s="80"/>
      <c r="BXR753" s="80"/>
      <c r="BXS753" s="80"/>
      <c r="BXT753" s="80"/>
      <c r="BXU753" s="80"/>
      <c r="BXV753" s="80"/>
      <c r="BXW753" s="80"/>
      <c r="BXX753" s="80"/>
      <c r="BXY753" s="80"/>
      <c r="BXZ753" s="80"/>
      <c r="BYA753" s="80"/>
      <c r="BYB753" s="80"/>
      <c r="BYC753" s="80"/>
      <c r="BYD753" s="80"/>
      <c r="BYE753" s="80"/>
      <c r="BYF753" s="80"/>
      <c r="BYG753" s="80"/>
      <c r="BYH753" s="80"/>
      <c r="BYI753" s="80"/>
      <c r="BYJ753" s="80"/>
      <c r="BYK753" s="80"/>
      <c r="BYL753" s="80"/>
      <c r="BYM753" s="80"/>
      <c r="BYN753" s="80"/>
      <c r="BYO753" s="80"/>
      <c r="BYP753" s="80"/>
      <c r="BYQ753" s="80"/>
      <c r="BYR753" s="80"/>
      <c r="BYS753" s="80"/>
      <c r="BYT753" s="80"/>
      <c r="BYU753" s="80"/>
      <c r="BYV753" s="80"/>
      <c r="BYW753" s="80"/>
      <c r="BYX753" s="80"/>
      <c r="BYY753" s="80"/>
      <c r="BYZ753" s="80"/>
      <c r="BZA753" s="80"/>
      <c r="BZB753" s="80"/>
      <c r="BZC753" s="80"/>
      <c r="BZD753" s="80"/>
      <c r="BZE753" s="80"/>
      <c r="BZF753" s="80"/>
      <c r="BZG753" s="80"/>
      <c r="BZH753" s="80"/>
      <c r="BZI753" s="80"/>
      <c r="BZJ753" s="80"/>
      <c r="BZK753" s="80"/>
      <c r="BZL753" s="80"/>
      <c r="BZM753" s="80"/>
      <c r="BZN753" s="80"/>
      <c r="BZO753" s="80"/>
      <c r="BZP753" s="80"/>
      <c r="BZQ753" s="80"/>
      <c r="BZR753" s="80"/>
      <c r="BZS753" s="80"/>
      <c r="BZT753" s="80"/>
      <c r="BZU753" s="80"/>
      <c r="BZV753" s="80"/>
      <c r="BZW753" s="80"/>
      <c r="BZX753" s="80"/>
      <c r="BZY753" s="80"/>
      <c r="BZZ753" s="80"/>
      <c r="CAA753" s="80"/>
      <c r="CAB753" s="80"/>
      <c r="CAC753" s="80"/>
      <c r="CAD753" s="80"/>
      <c r="CAE753" s="80"/>
      <c r="CAF753" s="80"/>
      <c r="CAG753" s="80"/>
      <c r="CAH753" s="80"/>
      <c r="CAI753" s="80"/>
      <c r="CAJ753" s="80"/>
      <c r="CAK753" s="80"/>
      <c r="CAL753" s="80"/>
      <c r="CAM753" s="80"/>
      <c r="CAN753" s="80"/>
      <c r="CAO753" s="80"/>
      <c r="CAP753" s="80"/>
      <c r="CAQ753" s="80"/>
      <c r="CAR753" s="80"/>
      <c r="CAS753" s="80"/>
      <c r="CAT753" s="80"/>
      <c r="CAU753" s="80"/>
      <c r="CAV753" s="80"/>
      <c r="CAW753" s="80"/>
      <c r="CAX753" s="80"/>
      <c r="CAY753" s="80"/>
      <c r="CAZ753" s="80"/>
      <c r="CBA753" s="80"/>
      <c r="CBB753" s="80"/>
      <c r="CBC753" s="80"/>
      <c r="CBD753" s="80"/>
      <c r="CBE753" s="80"/>
      <c r="CBF753" s="80"/>
      <c r="CBG753" s="80"/>
      <c r="CBH753" s="80"/>
      <c r="CBI753" s="80"/>
      <c r="CBJ753" s="80"/>
      <c r="CBK753" s="80"/>
      <c r="CBL753" s="80"/>
      <c r="CBM753" s="80"/>
      <c r="CBN753" s="80"/>
      <c r="CBO753" s="80"/>
      <c r="CBP753" s="80"/>
      <c r="CBQ753" s="80"/>
      <c r="CBR753" s="80"/>
      <c r="CBS753" s="80"/>
      <c r="CBT753" s="80"/>
      <c r="CBU753" s="80"/>
      <c r="CBV753" s="80"/>
      <c r="CBW753" s="80"/>
      <c r="CBX753" s="80"/>
      <c r="CBY753" s="80"/>
      <c r="CBZ753" s="80"/>
      <c r="CCA753" s="80"/>
      <c r="CCB753" s="80"/>
      <c r="CCC753" s="80"/>
      <c r="CCD753" s="80"/>
      <c r="CCE753" s="80"/>
      <c r="CCF753" s="80"/>
      <c r="CCG753" s="80"/>
      <c r="CCH753" s="80"/>
      <c r="CCI753" s="80"/>
      <c r="CCJ753" s="80"/>
      <c r="CCK753" s="80"/>
      <c r="CCL753" s="80"/>
      <c r="CCM753" s="80"/>
      <c r="CCN753" s="80"/>
      <c r="CCO753" s="80"/>
      <c r="CCP753" s="80"/>
      <c r="CCQ753" s="80"/>
      <c r="CCR753" s="80"/>
      <c r="CCS753" s="80"/>
      <c r="CCT753" s="80"/>
      <c r="CCU753" s="80"/>
      <c r="CCV753" s="80"/>
      <c r="CCW753" s="80"/>
      <c r="CCX753" s="80"/>
      <c r="CCY753" s="80"/>
      <c r="CCZ753" s="80"/>
      <c r="CDA753" s="80"/>
      <c r="CDB753" s="80"/>
      <c r="CDC753" s="80"/>
      <c r="CDD753" s="80"/>
      <c r="CDE753" s="80"/>
      <c r="CDF753" s="80"/>
      <c r="CDG753" s="80"/>
      <c r="CDH753" s="80"/>
      <c r="CDI753" s="80"/>
      <c r="CDJ753" s="80"/>
      <c r="CDK753" s="80"/>
      <c r="CDL753" s="80"/>
      <c r="CDM753" s="80"/>
      <c r="CDN753" s="80"/>
      <c r="CDO753" s="80"/>
      <c r="CDP753" s="80"/>
      <c r="CDQ753" s="80"/>
      <c r="CDR753" s="80"/>
      <c r="CDS753" s="80"/>
      <c r="CDT753" s="80"/>
      <c r="CDU753" s="80"/>
      <c r="CDV753" s="80"/>
      <c r="CDW753" s="80"/>
      <c r="CDX753" s="80"/>
      <c r="CDY753" s="80"/>
      <c r="CDZ753" s="80"/>
      <c r="CEA753" s="80"/>
      <c r="CEB753" s="80"/>
      <c r="CEC753" s="80"/>
      <c r="CED753" s="80"/>
      <c r="CEE753" s="80"/>
      <c r="CEF753" s="80"/>
      <c r="CEG753" s="80"/>
      <c r="CEH753" s="80"/>
      <c r="CEI753" s="80"/>
      <c r="CEJ753" s="80"/>
      <c r="CEK753" s="80"/>
      <c r="CEL753" s="80"/>
      <c r="CEM753" s="80"/>
      <c r="CEN753" s="80"/>
      <c r="CEO753" s="80"/>
      <c r="CEP753" s="80"/>
      <c r="CEQ753" s="80"/>
      <c r="CER753" s="80"/>
      <c r="CES753" s="80"/>
      <c r="CET753" s="80"/>
      <c r="CEU753" s="80"/>
      <c r="CEV753" s="80"/>
      <c r="CEW753" s="80"/>
      <c r="CEX753" s="80"/>
      <c r="CEY753" s="80"/>
      <c r="CEZ753" s="80"/>
      <c r="CFA753" s="80"/>
      <c r="CFB753" s="80"/>
      <c r="CFC753" s="80"/>
      <c r="CFD753" s="80"/>
      <c r="CFE753" s="80"/>
      <c r="CFF753" s="80"/>
      <c r="CFG753" s="80"/>
      <c r="CFH753" s="80"/>
      <c r="CFI753" s="80"/>
      <c r="CFJ753" s="80"/>
      <c r="CFK753" s="80"/>
      <c r="CFL753" s="80"/>
      <c r="CFM753" s="80"/>
      <c r="CFN753" s="80"/>
      <c r="CFO753" s="80"/>
      <c r="CFP753" s="80"/>
      <c r="CFQ753" s="80"/>
      <c r="CFR753" s="80"/>
      <c r="CFS753" s="80"/>
      <c r="CFT753" s="80"/>
      <c r="CFU753" s="80"/>
      <c r="CFV753" s="80"/>
      <c r="CFW753" s="80"/>
      <c r="CFX753" s="80"/>
      <c r="CFY753" s="80"/>
      <c r="CFZ753" s="80"/>
      <c r="CGA753" s="80"/>
      <c r="CGB753" s="80"/>
      <c r="CGC753" s="80"/>
      <c r="CGD753" s="80"/>
      <c r="CGE753" s="80"/>
      <c r="CGF753" s="80"/>
      <c r="CGG753" s="80"/>
      <c r="CGH753" s="80"/>
      <c r="CGI753" s="80"/>
      <c r="CGJ753" s="80"/>
      <c r="CGK753" s="80"/>
      <c r="CGL753" s="80"/>
      <c r="CGM753" s="80"/>
      <c r="CGN753" s="80"/>
      <c r="CGO753" s="80"/>
      <c r="CGP753" s="80"/>
      <c r="CGQ753" s="80"/>
      <c r="CGR753" s="80"/>
      <c r="CGS753" s="80"/>
      <c r="CGT753" s="80"/>
      <c r="CGU753" s="80"/>
      <c r="CGV753" s="80"/>
      <c r="CGW753" s="80"/>
      <c r="CGX753" s="80"/>
      <c r="CGY753" s="80"/>
      <c r="CGZ753" s="80"/>
      <c r="CHA753" s="80"/>
      <c r="CHB753" s="80"/>
      <c r="CHC753" s="80"/>
      <c r="CHD753" s="80"/>
      <c r="CHE753" s="80"/>
      <c r="CHF753" s="80"/>
      <c r="CHG753" s="80"/>
      <c r="CHH753" s="80"/>
      <c r="CHI753" s="80"/>
      <c r="CHJ753" s="80"/>
      <c r="CHK753" s="80"/>
      <c r="CHL753" s="80"/>
      <c r="CHM753" s="80"/>
      <c r="CHN753" s="80"/>
      <c r="CHO753" s="80"/>
      <c r="CHP753" s="80"/>
      <c r="CHQ753" s="80"/>
      <c r="CHR753" s="80"/>
      <c r="CHS753" s="80"/>
      <c r="CHT753" s="80"/>
      <c r="CHU753" s="80"/>
      <c r="CHV753" s="80"/>
      <c r="CHW753" s="80"/>
      <c r="CHX753" s="80"/>
      <c r="CHY753" s="80"/>
      <c r="CHZ753" s="80"/>
      <c r="CIA753" s="80"/>
      <c r="CIB753" s="80"/>
      <c r="CIC753" s="80"/>
      <c r="CID753" s="80"/>
      <c r="CIE753" s="80"/>
      <c r="CIF753" s="80"/>
      <c r="CIG753" s="80"/>
      <c r="CIH753" s="80"/>
      <c r="CII753" s="80"/>
      <c r="CIJ753" s="80"/>
      <c r="CIK753" s="80"/>
      <c r="CIL753" s="80"/>
      <c r="CIM753" s="80"/>
      <c r="CIN753" s="80"/>
      <c r="CIO753" s="80"/>
      <c r="CIP753" s="80"/>
      <c r="CIQ753" s="80"/>
      <c r="CIR753" s="80"/>
      <c r="CIS753" s="80"/>
      <c r="CIT753" s="80"/>
      <c r="CIU753" s="80"/>
      <c r="CIV753" s="80"/>
      <c r="CIW753" s="80"/>
      <c r="CIX753" s="80"/>
      <c r="CIY753" s="80"/>
      <c r="CIZ753" s="80"/>
      <c r="CJA753" s="80"/>
      <c r="CJB753" s="80"/>
      <c r="CJC753" s="80"/>
      <c r="CJD753" s="80"/>
      <c r="CJE753" s="80"/>
      <c r="CJF753" s="80"/>
      <c r="CJG753" s="80"/>
      <c r="CJH753" s="80"/>
      <c r="CJI753" s="80"/>
      <c r="CJJ753" s="80"/>
      <c r="CJK753" s="80"/>
      <c r="CJL753" s="80"/>
      <c r="CJM753" s="80"/>
      <c r="CJN753" s="80"/>
      <c r="CJO753" s="80"/>
      <c r="CJP753" s="80"/>
      <c r="CJQ753" s="80"/>
      <c r="CJR753" s="80"/>
      <c r="CJS753" s="80"/>
      <c r="CJT753" s="80"/>
      <c r="CJU753" s="80"/>
      <c r="CJV753" s="80"/>
      <c r="CJW753" s="80"/>
      <c r="CJX753" s="80"/>
      <c r="CJY753" s="80"/>
      <c r="CJZ753" s="80"/>
      <c r="CKA753" s="80"/>
      <c r="CKB753" s="80"/>
      <c r="CKC753" s="80"/>
      <c r="CKD753" s="80"/>
      <c r="CKE753" s="80"/>
      <c r="CKF753" s="80"/>
      <c r="CKG753" s="80"/>
      <c r="CKH753" s="80"/>
      <c r="CKI753" s="80"/>
      <c r="CKJ753" s="80"/>
      <c r="CKK753" s="80"/>
      <c r="CKL753" s="80"/>
      <c r="CKM753" s="80"/>
      <c r="CKN753" s="80"/>
      <c r="CKO753" s="80"/>
      <c r="CKP753" s="80"/>
      <c r="CKQ753" s="80"/>
      <c r="CKR753" s="80"/>
      <c r="CKS753" s="80"/>
      <c r="CKT753" s="80"/>
      <c r="CKU753" s="80"/>
      <c r="CKV753" s="80"/>
      <c r="CKW753" s="80"/>
      <c r="CKX753" s="80"/>
      <c r="CKY753" s="80"/>
      <c r="CKZ753" s="80"/>
      <c r="CLA753" s="80"/>
      <c r="CLB753" s="80"/>
      <c r="CLC753" s="80"/>
      <c r="CLD753" s="80"/>
      <c r="CLE753" s="80"/>
      <c r="CLF753" s="80"/>
      <c r="CLG753" s="80"/>
      <c r="CLH753" s="80"/>
      <c r="CLI753" s="80"/>
      <c r="CLJ753" s="80"/>
      <c r="CLK753" s="80"/>
      <c r="CLL753" s="80"/>
      <c r="CLM753" s="80"/>
      <c r="CLN753" s="80"/>
      <c r="CLO753" s="80"/>
      <c r="CLP753" s="80"/>
      <c r="CLQ753" s="80"/>
      <c r="CLR753" s="80"/>
      <c r="CLS753" s="80"/>
      <c r="CLT753" s="80"/>
      <c r="CLU753" s="80"/>
      <c r="CLV753" s="80"/>
      <c r="CLW753" s="80"/>
      <c r="CLX753" s="80"/>
      <c r="CLY753" s="80"/>
      <c r="CLZ753" s="80"/>
      <c r="CMA753" s="80"/>
      <c r="CMB753" s="80"/>
      <c r="CMC753" s="80"/>
      <c r="CMD753" s="80"/>
      <c r="CME753" s="80"/>
      <c r="CMF753" s="80"/>
      <c r="CMG753" s="80"/>
      <c r="CMH753" s="80"/>
      <c r="CMI753" s="80"/>
      <c r="CMJ753" s="80"/>
      <c r="CMK753" s="80"/>
      <c r="CML753" s="80"/>
      <c r="CMM753" s="80"/>
      <c r="CMN753" s="80"/>
      <c r="CMO753" s="80"/>
      <c r="CMP753" s="80"/>
      <c r="CMQ753" s="80"/>
      <c r="CMR753" s="80"/>
      <c r="CMS753" s="80"/>
      <c r="CMT753" s="80"/>
      <c r="CMU753" s="80"/>
      <c r="CMV753" s="80"/>
      <c r="CMW753" s="80"/>
      <c r="CMX753" s="80"/>
      <c r="CMY753" s="80"/>
      <c r="CMZ753" s="80"/>
      <c r="CNA753" s="80"/>
      <c r="CNB753" s="80"/>
      <c r="CNC753" s="80"/>
      <c r="CND753" s="80"/>
      <c r="CNE753" s="80"/>
      <c r="CNF753" s="80"/>
      <c r="CNG753" s="80"/>
      <c r="CNH753" s="80"/>
      <c r="CNI753" s="80"/>
      <c r="CNJ753" s="80"/>
      <c r="CNK753" s="80"/>
      <c r="CNL753" s="80"/>
      <c r="CNM753" s="80"/>
      <c r="CNN753" s="80"/>
      <c r="CNO753" s="80"/>
      <c r="CNP753" s="80"/>
      <c r="CNQ753" s="80"/>
      <c r="CNR753" s="80"/>
      <c r="CNS753" s="80"/>
      <c r="CNT753" s="80"/>
      <c r="CNU753" s="80"/>
      <c r="CNV753" s="80"/>
      <c r="CNW753" s="80"/>
      <c r="CNX753" s="80"/>
      <c r="CNY753" s="80"/>
      <c r="CNZ753" s="80"/>
      <c r="COA753" s="80"/>
      <c r="COB753" s="80"/>
      <c r="COC753" s="80"/>
      <c r="COD753" s="80"/>
      <c r="COE753" s="80"/>
      <c r="COF753" s="80"/>
      <c r="COG753" s="80"/>
      <c r="COH753" s="80"/>
      <c r="COI753" s="80"/>
      <c r="COJ753" s="80"/>
      <c r="COK753" s="80"/>
      <c r="COL753" s="80"/>
      <c r="COM753" s="80"/>
      <c r="CON753" s="80"/>
      <c r="COO753" s="80"/>
      <c r="COP753" s="80"/>
      <c r="COQ753" s="80"/>
      <c r="COR753" s="80"/>
      <c r="COS753" s="80"/>
      <c r="COT753" s="80"/>
      <c r="COU753" s="80"/>
      <c r="COV753" s="80"/>
      <c r="COW753" s="80"/>
      <c r="COX753" s="80"/>
      <c r="COY753" s="80"/>
      <c r="COZ753" s="80"/>
      <c r="CPA753" s="80"/>
      <c r="CPB753" s="80"/>
      <c r="CPC753" s="80"/>
      <c r="CPD753" s="80"/>
      <c r="CPE753" s="80"/>
      <c r="CPF753" s="80"/>
      <c r="CPG753" s="80"/>
      <c r="CPH753" s="80"/>
      <c r="CPI753" s="80"/>
      <c r="CPJ753" s="80"/>
      <c r="CPK753" s="80"/>
      <c r="CPL753" s="80"/>
      <c r="CPM753" s="80"/>
      <c r="CPN753" s="80"/>
      <c r="CPO753" s="80"/>
      <c r="CPP753" s="80"/>
      <c r="CPQ753" s="80"/>
      <c r="CPR753" s="80"/>
      <c r="CPS753" s="80"/>
      <c r="CPT753" s="80"/>
      <c r="CPU753" s="80"/>
      <c r="CPV753" s="80"/>
      <c r="CPW753" s="80"/>
      <c r="CPX753" s="80"/>
      <c r="CPY753" s="80"/>
      <c r="CPZ753" s="80"/>
      <c r="CQA753" s="80"/>
      <c r="CQB753" s="80"/>
      <c r="CQC753" s="80"/>
      <c r="CQD753" s="80"/>
      <c r="CQE753" s="80"/>
      <c r="CQF753" s="80"/>
      <c r="CQG753" s="80"/>
      <c r="CQH753" s="80"/>
      <c r="CQI753" s="80"/>
      <c r="CQJ753" s="80"/>
      <c r="CQK753" s="80"/>
      <c r="CQL753" s="80"/>
      <c r="CQM753" s="80"/>
      <c r="CQN753" s="80"/>
      <c r="CQO753" s="80"/>
      <c r="CQP753" s="80"/>
      <c r="CQQ753" s="80"/>
      <c r="CQR753" s="80"/>
      <c r="CQS753" s="80"/>
      <c r="CQT753" s="80"/>
      <c r="CQU753" s="80"/>
      <c r="CQV753" s="80"/>
      <c r="CQW753" s="80"/>
      <c r="CQX753" s="80"/>
      <c r="CQY753" s="80"/>
      <c r="CQZ753" s="80"/>
      <c r="CRA753" s="80"/>
      <c r="CRB753" s="80"/>
      <c r="CRC753" s="80"/>
      <c r="CRD753" s="80"/>
      <c r="CRE753" s="80"/>
      <c r="CRF753" s="80"/>
      <c r="CRG753" s="80"/>
      <c r="CRH753" s="80"/>
      <c r="CRI753" s="80"/>
      <c r="CRJ753" s="80"/>
      <c r="CRK753" s="80"/>
      <c r="CRL753" s="80"/>
      <c r="CRM753" s="80"/>
      <c r="CRN753" s="80"/>
      <c r="CRO753" s="80"/>
      <c r="CRP753" s="80"/>
      <c r="CRQ753" s="80"/>
      <c r="CRR753" s="80"/>
      <c r="CRS753" s="80"/>
      <c r="CRT753" s="80"/>
      <c r="CRU753" s="80"/>
      <c r="CRV753" s="80"/>
      <c r="CRW753" s="80"/>
      <c r="CRX753" s="80"/>
      <c r="CRY753" s="80"/>
      <c r="CRZ753" s="80"/>
      <c r="CSA753" s="80"/>
      <c r="CSB753" s="80"/>
      <c r="CSC753" s="80"/>
      <c r="CSD753" s="80"/>
      <c r="CSE753" s="80"/>
      <c r="CSF753" s="80"/>
      <c r="CSG753" s="80"/>
      <c r="CSH753" s="80"/>
      <c r="CSI753" s="80"/>
      <c r="CSJ753" s="80"/>
      <c r="CSK753" s="80"/>
      <c r="CSL753" s="80"/>
      <c r="CSM753" s="80"/>
      <c r="CSN753" s="80"/>
      <c r="CSO753" s="80"/>
      <c r="CSP753" s="80"/>
      <c r="CSQ753" s="80"/>
      <c r="CSR753" s="80"/>
      <c r="CSS753" s="80"/>
      <c r="CST753" s="80"/>
      <c r="CSU753" s="80"/>
      <c r="CSV753" s="80"/>
      <c r="CSW753" s="80"/>
      <c r="CSX753" s="80"/>
      <c r="CSY753" s="80"/>
      <c r="CSZ753" s="80"/>
      <c r="CTA753" s="80"/>
      <c r="CTB753" s="80"/>
      <c r="CTC753" s="80"/>
      <c r="CTD753" s="80"/>
      <c r="CTE753" s="80"/>
      <c r="CTF753" s="80"/>
      <c r="CTG753" s="80"/>
      <c r="CTH753" s="80"/>
      <c r="CTI753" s="80"/>
      <c r="CTJ753" s="80"/>
      <c r="CTK753" s="80"/>
      <c r="CTL753" s="80"/>
      <c r="CTM753" s="80"/>
      <c r="CTN753" s="80"/>
      <c r="CTO753" s="80"/>
      <c r="CTP753" s="80"/>
      <c r="CTQ753" s="80"/>
      <c r="CTR753" s="80"/>
      <c r="CTS753" s="80"/>
      <c r="CTT753" s="80"/>
      <c r="CTU753" s="80"/>
      <c r="CTV753" s="80"/>
      <c r="CTW753" s="80"/>
      <c r="CTX753" s="80"/>
      <c r="CTY753" s="80"/>
      <c r="CTZ753" s="80"/>
      <c r="CUA753" s="80"/>
      <c r="CUB753" s="80"/>
      <c r="CUC753" s="80"/>
      <c r="CUD753" s="80"/>
      <c r="CUE753" s="80"/>
      <c r="CUF753" s="80"/>
      <c r="CUG753" s="80"/>
      <c r="CUH753" s="80"/>
      <c r="CUI753" s="80"/>
      <c r="CUJ753" s="80"/>
      <c r="CUK753" s="80"/>
      <c r="CUL753" s="80"/>
      <c r="CUM753" s="80"/>
      <c r="CUN753" s="80"/>
      <c r="CUO753" s="80"/>
      <c r="CUP753" s="80"/>
      <c r="CUQ753" s="80"/>
      <c r="CUR753" s="80"/>
      <c r="CUS753" s="80"/>
      <c r="CUT753" s="80"/>
      <c r="CUU753" s="80"/>
      <c r="CUV753" s="80"/>
      <c r="CUW753" s="80"/>
      <c r="CUX753" s="80"/>
      <c r="CUY753" s="80"/>
      <c r="CUZ753" s="80"/>
      <c r="CVA753" s="80"/>
      <c r="CVB753" s="80"/>
      <c r="CVC753" s="80"/>
      <c r="CVD753" s="80"/>
      <c r="CVE753" s="80"/>
      <c r="CVF753" s="80"/>
      <c r="CVG753" s="80"/>
      <c r="CVH753" s="80"/>
      <c r="CVI753" s="80"/>
      <c r="CVJ753" s="80"/>
      <c r="CVK753" s="80"/>
      <c r="CVL753" s="80"/>
      <c r="CVM753" s="80"/>
      <c r="CVN753" s="80"/>
      <c r="CVO753" s="80"/>
      <c r="CVP753" s="80"/>
      <c r="CVQ753" s="80"/>
      <c r="CVR753" s="80"/>
      <c r="CVS753" s="80"/>
      <c r="CVT753" s="80"/>
      <c r="CVU753" s="80"/>
      <c r="CVV753" s="80"/>
      <c r="CVW753" s="80"/>
      <c r="CVX753" s="80"/>
      <c r="CVY753" s="80"/>
      <c r="CVZ753" s="80"/>
      <c r="CWA753" s="80"/>
      <c r="CWB753" s="80"/>
      <c r="CWC753" s="80"/>
      <c r="CWD753" s="80"/>
      <c r="CWE753" s="80"/>
      <c r="CWF753" s="80"/>
      <c r="CWG753" s="80"/>
      <c r="CWH753" s="80"/>
      <c r="CWI753" s="80"/>
      <c r="CWJ753" s="80"/>
      <c r="CWK753" s="80"/>
      <c r="CWL753" s="80"/>
      <c r="CWM753" s="80"/>
      <c r="CWN753" s="80"/>
      <c r="CWO753" s="80"/>
      <c r="CWP753" s="80"/>
      <c r="CWQ753" s="80"/>
      <c r="CWR753" s="80"/>
      <c r="CWS753" s="80"/>
      <c r="CWT753" s="80"/>
      <c r="CWU753" s="80"/>
      <c r="CWV753" s="80"/>
      <c r="CWW753" s="80"/>
      <c r="CWX753" s="80"/>
      <c r="CWY753" s="80"/>
      <c r="CWZ753" s="80"/>
      <c r="CXA753" s="80"/>
      <c r="CXB753" s="80"/>
      <c r="CXC753" s="80"/>
      <c r="CXD753" s="80"/>
      <c r="CXE753" s="80"/>
      <c r="CXF753" s="80"/>
      <c r="CXG753" s="80"/>
      <c r="CXH753" s="80"/>
      <c r="CXI753" s="80"/>
      <c r="CXJ753" s="80"/>
      <c r="CXK753" s="80"/>
      <c r="CXL753" s="80"/>
      <c r="CXM753" s="80"/>
      <c r="CXN753" s="80"/>
      <c r="CXO753" s="80"/>
      <c r="CXP753" s="80"/>
      <c r="CXQ753" s="80"/>
      <c r="CXR753" s="80"/>
      <c r="CXS753" s="80"/>
      <c r="CXT753" s="80"/>
      <c r="CXU753" s="80"/>
      <c r="CXV753" s="80"/>
      <c r="CXW753" s="80"/>
      <c r="CXX753" s="80"/>
      <c r="CXY753" s="80"/>
      <c r="CXZ753" s="80"/>
      <c r="CYA753" s="80"/>
      <c r="CYB753" s="80"/>
      <c r="CYC753" s="80"/>
      <c r="CYD753" s="80"/>
      <c r="CYE753" s="80"/>
      <c r="CYF753" s="80"/>
      <c r="CYG753" s="80"/>
      <c r="CYH753" s="80"/>
      <c r="CYI753" s="80"/>
      <c r="CYJ753" s="80"/>
      <c r="CYK753" s="80"/>
      <c r="CYL753" s="80"/>
      <c r="CYM753" s="80"/>
      <c r="CYN753" s="80"/>
      <c r="CYO753" s="80"/>
      <c r="CYP753" s="80"/>
      <c r="CYQ753" s="80"/>
      <c r="CYR753" s="80"/>
      <c r="CYS753" s="80"/>
      <c r="CYT753" s="80"/>
      <c r="CYU753" s="80"/>
      <c r="CYV753" s="80"/>
      <c r="CYW753" s="80"/>
      <c r="CYX753" s="80"/>
      <c r="CYY753" s="80"/>
      <c r="CYZ753" s="80"/>
      <c r="CZA753" s="80"/>
      <c r="CZB753" s="80"/>
      <c r="CZC753" s="80"/>
      <c r="CZD753" s="80"/>
      <c r="CZE753" s="80"/>
      <c r="CZF753" s="80"/>
      <c r="CZG753" s="80"/>
      <c r="CZH753" s="80"/>
      <c r="CZI753" s="80"/>
      <c r="CZJ753" s="80"/>
      <c r="CZK753" s="80"/>
      <c r="CZL753" s="80"/>
      <c r="CZM753" s="80"/>
      <c r="CZN753" s="80"/>
      <c r="CZO753" s="80"/>
      <c r="CZP753" s="80"/>
      <c r="CZQ753" s="80"/>
      <c r="CZR753" s="80"/>
      <c r="CZS753" s="80"/>
      <c r="CZT753" s="80"/>
      <c r="CZU753" s="80"/>
      <c r="CZV753" s="80"/>
      <c r="CZW753" s="80"/>
      <c r="CZX753" s="80"/>
      <c r="CZY753" s="80"/>
      <c r="CZZ753" s="80"/>
      <c r="DAA753" s="80"/>
      <c r="DAB753" s="80"/>
      <c r="DAC753" s="80"/>
      <c r="DAD753" s="80"/>
      <c r="DAE753" s="80"/>
      <c r="DAF753" s="80"/>
      <c r="DAG753" s="80"/>
      <c r="DAH753" s="80"/>
      <c r="DAI753" s="80"/>
      <c r="DAJ753" s="80"/>
      <c r="DAK753" s="80"/>
      <c r="DAL753" s="80"/>
      <c r="DAM753" s="80"/>
      <c r="DAN753" s="80"/>
      <c r="DAO753" s="80"/>
      <c r="DAP753" s="80"/>
      <c r="DAQ753" s="80"/>
      <c r="DAR753" s="80"/>
      <c r="DAS753" s="80"/>
      <c r="DAT753" s="80"/>
      <c r="DAU753" s="80"/>
      <c r="DAV753" s="80"/>
      <c r="DAW753" s="80"/>
      <c r="DAX753" s="80"/>
      <c r="DAY753" s="80"/>
      <c r="DAZ753" s="80"/>
      <c r="DBA753" s="80"/>
      <c r="DBB753" s="80"/>
      <c r="DBC753" s="80"/>
      <c r="DBD753" s="80"/>
      <c r="DBE753" s="80"/>
      <c r="DBF753" s="80"/>
      <c r="DBG753" s="80"/>
      <c r="DBH753" s="80"/>
      <c r="DBI753" s="80"/>
      <c r="DBJ753" s="80"/>
      <c r="DBK753" s="80"/>
      <c r="DBL753" s="80"/>
      <c r="DBM753" s="80"/>
      <c r="DBN753" s="80"/>
      <c r="DBO753" s="80"/>
      <c r="DBP753" s="80"/>
      <c r="DBQ753" s="80"/>
      <c r="DBR753" s="80"/>
      <c r="DBS753" s="80"/>
      <c r="DBT753" s="80"/>
      <c r="DBU753" s="80"/>
      <c r="DBV753" s="80"/>
      <c r="DBW753" s="80"/>
      <c r="DBX753" s="80"/>
      <c r="DBY753" s="80"/>
      <c r="DBZ753" s="80"/>
      <c r="DCA753" s="80"/>
      <c r="DCB753" s="80"/>
      <c r="DCC753" s="80"/>
      <c r="DCD753" s="80"/>
      <c r="DCE753" s="80"/>
      <c r="DCF753" s="80"/>
      <c r="DCG753" s="80"/>
      <c r="DCH753" s="80"/>
      <c r="DCI753" s="80"/>
      <c r="DCJ753" s="80"/>
      <c r="DCK753" s="80"/>
      <c r="DCL753" s="80"/>
      <c r="DCM753" s="80"/>
      <c r="DCN753" s="80"/>
      <c r="DCO753" s="80"/>
      <c r="DCP753" s="80"/>
      <c r="DCQ753" s="80"/>
      <c r="DCR753" s="80"/>
      <c r="DCS753" s="80"/>
      <c r="DCT753" s="80"/>
      <c r="DCU753" s="80"/>
      <c r="DCV753" s="80"/>
      <c r="DCW753" s="80"/>
      <c r="DCX753" s="80"/>
      <c r="DCY753" s="80"/>
      <c r="DCZ753" s="80"/>
      <c r="DDA753" s="80"/>
      <c r="DDB753" s="80"/>
      <c r="DDC753" s="80"/>
      <c r="DDD753" s="80"/>
      <c r="DDE753" s="80"/>
      <c r="DDF753" s="80"/>
      <c r="DDG753" s="80"/>
      <c r="DDH753" s="80"/>
      <c r="DDI753" s="80"/>
      <c r="DDJ753" s="80"/>
      <c r="DDK753" s="80"/>
      <c r="DDL753" s="80"/>
      <c r="DDM753" s="80"/>
      <c r="DDN753" s="80"/>
      <c r="DDO753" s="80"/>
      <c r="DDP753" s="80"/>
      <c r="DDQ753" s="80"/>
      <c r="DDR753" s="80"/>
      <c r="DDS753" s="80"/>
      <c r="DDT753" s="80"/>
      <c r="DDU753" s="80"/>
      <c r="DDV753" s="80"/>
      <c r="DDW753" s="80"/>
      <c r="DDX753" s="80"/>
      <c r="DDY753" s="80"/>
      <c r="DDZ753" s="80"/>
      <c r="DEA753" s="80"/>
      <c r="DEB753" s="80"/>
      <c r="DEC753" s="80"/>
      <c r="DED753" s="80"/>
      <c r="DEE753" s="80"/>
      <c r="DEF753" s="80"/>
      <c r="DEG753" s="80"/>
      <c r="DEH753" s="80"/>
      <c r="DEI753" s="80"/>
      <c r="DEJ753" s="80"/>
      <c r="DEK753" s="80"/>
      <c r="DEL753" s="80"/>
      <c r="DEM753" s="80"/>
      <c r="DEN753" s="80"/>
      <c r="DEO753" s="80"/>
      <c r="DEP753" s="80"/>
      <c r="DEQ753" s="80"/>
      <c r="DER753" s="80"/>
      <c r="DES753" s="80"/>
      <c r="DET753" s="80"/>
      <c r="DEU753" s="80"/>
      <c r="DEV753" s="80"/>
      <c r="DEW753" s="80"/>
      <c r="DEX753" s="80"/>
      <c r="DEY753" s="80"/>
      <c r="DEZ753" s="80"/>
      <c r="DFA753" s="80"/>
      <c r="DFB753" s="80"/>
      <c r="DFC753" s="80"/>
      <c r="DFD753" s="80"/>
      <c r="DFE753" s="80"/>
      <c r="DFF753" s="80"/>
      <c r="DFG753" s="80"/>
      <c r="DFH753" s="80"/>
      <c r="DFI753" s="80"/>
      <c r="DFJ753" s="80"/>
      <c r="DFK753" s="80"/>
      <c r="DFL753" s="80"/>
      <c r="DFM753" s="80"/>
      <c r="DFN753" s="80"/>
      <c r="DFO753" s="80"/>
      <c r="DFP753" s="80"/>
      <c r="DFQ753" s="80"/>
      <c r="DFR753" s="80"/>
      <c r="DFS753" s="80"/>
      <c r="DFT753" s="80"/>
      <c r="DFU753" s="80"/>
      <c r="DFV753" s="80"/>
      <c r="DFW753" s="80"/>
      <c r="DFX753" s="80"/>
      <c r="DFY753" s="80"/>
      <c r="DFZ753" s="80"/>
      <c r="DGA753" s="80"/>
      <c r="DGB753" s="80"/>
      <c r="DGC753" s="80"/>
      <c r="DGD753" s="80"/>
      <c r="DGE753" s="80"/>
      <c r="DGF753" s="80"/>
      <c r="DGG753" s="80"/>
      <c r="DGH753" s="80"/>
      <c r="DGI753" s="80"/>
      <c r="DGJ753" s="80"/>
      <c r="DGK753" s="80"/>
      <c r="DGL753" s="80"/>
      <c r="DGM753" s="80"/>
      <c r="DGN753" s="80"/>
      <c r="DGO753" s="80"/>
      <c r="DGP753" s="80"/>
      <c r="DGQ753" s="80"/>
      <c r="DGR753" s="80"/>
      <c r="DGS753" s="80"/>
      <c r="DGT753" s="80"/>
      <c r="DGU753" s="80"/>
      <c r="DGV753" s="80"/>
      <c r="DGW753" s="80"/>
      <c r="DGX753" s="80"/>
      <c r="DGY753" s="80"/>
      <c r="DGZ753" s="80"/>
      <c r="DHA753" s="80"/>
      <c r="DHB753" s="80"/>
      <c r="DHC753" s="80"/>
      <c r="DHD753" s="80"/>
      <c r="DHE753" s="80"/>
      <c r="DHF753" s="80"/>
      <c r="DHG753" s="80"/>
      <c r="DHH753" s="80"/>
      <c r="DHI753" s="80"/>
      <c r="DHJ753" s="80"/>
      <c r="DHK753" s="80"/>
      <c r="DHL753" s="80"/>
      <c r="DHM753" s="80"/>
      <c r="DHN753" s="80"/>
      <c r="DHO753" s="80"/>
      <c r="DHP753" s="80"/>
      <c r="DHQ753" s="80"/>
      <c r="DHR753" s="80"/>
      <c r="DHS753" s="80"/>
      <c r="DHT753" s="80"/>
      <c r="DHU753" s="80"/>
      <c r="DHV753" s="80"/>
      <c r="DHW753" s="80"/>
      <c r="DHX753" s="80"/>
      <c r="DHY753" s="80"/>
      <c r="DHZ753" s="80"/>
      <c r="DIA753" s="80"/>
      <c r="DIB753" s="80"/>
      <c r="DIC753" s="80"/>
      <c r="DID753" s="80"/>
      <c r="DIE753" s="80"/>
      <c r="DIF753" s="80"/>
      <c r="DIG753" s="80"/>
      <c r="DIH753" s="80"/>
      <c r="DII753" s="80"/>
      <c r="DIJ753" s="80"/>
      <c r="DIK753" s="80"/>
      <c r="DIL753" s="80"/>
      <c r="DIM753" s="80"/>
      <c r="DIN753" s="80"/>
      <c r="DIO753" s="80"/>
      <c r="DIP753" s="80"/>
      <c r="DIQ753" s="80"/>
      <c r="DIR753" s="80"/>
      <c r="DIS753" s="80"/>
      <c r="DIT753" s="80"/>
      <c r="DIU753" s="80"/>
      <c r="DIV753" s="80"/>
      <c r="DIW753" s="80"/>
      <c r="DIX753" s="80"/>
      <c r="DIY753" s="80"/>
      <c r="DIZ753" s="80"/>
      <c r="DJA753" s="80"/>
      <c r="DJB753" s="80"/>
      <c r="DJC753" s="80"/>
      <c r="DJD753" s="80"/>
      <c r="DJE753" s="80"/>
      <c r="DJF753" s="80"/>
      <c r="DJG753" s="80"/>
      <c r="DJH753" s="80"/>
      <c r="DJI753" s="80"/>
      <c r="DJJ753" s="80"/>
      <c r="DJK753" s="80"/>
      <c r="DJL753" s="80"/>
      <c r="DJM753" s="80"/>
      <c r="DJN753" s="80"/>
      <c r="DJO753" s="80"/>
      <c r="DJP753" s="80"/>
      <c r="DJQ753" s="80"/>
      <c r="DJR753" s="80"/>
      <c r="DJS753" s="80"/>
      <c r="DJT753" s="80"/>
      <c r="DJU753" s="80"/>
      <c r="DJV753" s="80"/>
      <c r="DJW753" s="80"/>
      <c r="DJX753" s="80"/>
      <c r="DJY753" s="80"/>
      <c r="DJZ753" s="80"/>
      <c r="DKA753" s="80"/>
      <c r="DKB753" s="80"/>
      <c r="DKC753" s="80"/>
      <c r="DKD753" s="80"/>
      <c r="DKE753" s="80"/>
      <c r="DKF753" s="80"/>
      <c r="DKG753" s="80"/>
      <c r="DKH753" s="80"/>
      <c r="DKI753" s="80"/>
      <c r="DKJ753" s="80"/>
      <c r="DKK753" s="80"/>
      <c r="DKL753" s="80"/>
      <c r="DKM753" s="80"/>
      <c r="DKN753" s="80"/>
      <c r="DKO753" s="80"/>
      <c r="DKP753" s="80"/>
      <c r="DKQ753" s="80"/>
      <c r="DKR753" s="80"/>
      <c r="DKS753" s="80"/>
      <c r="DKT753" s="80"/>
      <c r="DKU753" s="80"/>
      <c r="DKV753" s="80"/>
      <c r="DKW753" s="80"/>
      <c r="DKX753" s="80"/>
      <c r="DKY753" s="80"/>
      <c r="DKZ753" s="80"/>
      <c r="DLA753" s="80"/>
      <c r="DLB753" s="80"/>
      <c r="DLC753" s="80"/>
      <c r="DLD753" s="80"/>
      <c r="DLE753" s="80"/>
      <c r="DLF753" s="80"/>
      <c r="DLG753" s="80"/>
      <c r="DLH753" s="80"/>
      <c r="DLI753" s="80"/>
      <c r="DLJ753" s="80"/>
      <c r="DLK753" s="80"/>
      <c r="DLL753" s="80"/>
      <c r="DLM753" s="80"/>
      <c r="DLN753" s="80"/>
      <c r="DLO753" s="80"/>
      <c r="DLP753" s="80"/>
      <c r="DLQ753" s="80"/>
      <c r="DLR753" s="80"/>
      <c r="DLS753" s="80"/>
      <c r="DLT753" s="80"/>
      <c r="DLU753" s="80"/>
      <c r="DLV753" s="80"/>
      <c r="DLW753" s="80"/>
      <c r="DLX753" s="80"/>
      <c r="DLY753" s="80"/>
      <c r="DLZ753" s="80"/>
      <c r="DMA753" s="80"/>
      <c r="DMB753" s="80"/>
      <c r="DMC753" s="80"/>
      <c r="DMD753" s="80"/>
      <c r="DME753" s="80"/>
      <c r="DMF753" s="80"/>
      <c r="DMG753" s="80"/>
      <c r="DMH753" s="80"/>
      <c r="DMI753" s="80"/>
      <c r="DMJ753" s="80"/>
      <c r="DMK753" s="80"/>
      <c r="DML753" s="80"/>
      <c r="DMM753" s="80"/>
      <c r="DMN753" s="80"/>
      <c r="DMO753" s="80"/>
      <c r="DMP753" s="80"/>
      <c r="DMQ753" s="80"/>
      <c r="DMR753" s="80"/>
      <c r="DMS753" s="80"/>
      <c r="DMT753" s="80"/>
      <c r="DMU753" s="80"/>
      <c r="DMV753" s="80"/>
      <c r="DMW753" s="80"/>
      <c r="DMX753" s="80"/>
      <c r="DMY753" s="80"/>
      <c r="DMZ753" s="80"/>
      <c r="DNA753" s="80"/>
      <c r="DNB753" s="80"/>
      <c r="DNC753" s="80"/>
      <c r="DND753" s="80"/>
      <c r="DNE753" s="80"/>
      <c r="DNF753" s="80"/>
      <c r="DNG753" s="80"/>
      <c r="DNH753" s="80"/>
      <c r="DNI753" s="80"/>
      <c r="DNJ753" s="80"/>
      <c r="DNK753" s="80"/>
      <c r="DNL753" s="80"/>
      <c r="DNM753" s="80"/>
      <c r="DNN753" s="80"/>
      <c r="DNO753" s="80"/>
      <c r="DNP753" s="80"/>
      <c r="DNQ753" s="80"/>
      <c r="DNR753" s="80"/>
      <c r="DNS753" s="80"/>
      <c r="DNT753" s="80"/>
      <c r="DNU753" s="80"/>
      <c r="DNV753" s="80"/>
      <c r="DNW753" s="80"/>
      <c r="DNX753" s="80"/>
      <c r="DNY753" s="80"/>
      <c r="DNZ753" s="80"/>
      <c r="DOA753" s="80"/>
      <c r="DOB753" s="80"/>
      <c r="DOC753" s="80"/>
      <c r="DOD753" s="80"/>
      <c r="DOE753" s="80"/>
      <c r="DOF753" s="80"/>
      <c r="DOG753" s="80"/>
      <c r="DOH753" s="80"/>
      <c r="DOI753" s="80"/>
      <c r="DOJ753" s="80"/>
      <c r="DOK753" s="80"/>
      <c r="DOL753" s="80"/>
      <c r="DOM753" s="80"/>
      <c r="DON753" s="80"/>
      <c r="DOO753" s="80"/>
      <c r="DOP753" s="80"/>
      <c r="DOQ753" s="80"/>
      <c r="DOR753" s="80"/>
      <c r="DOS753" s="80"/>
      <c r="DOT753" s="80"/>
      <c r="DOU753" s="80"/>
      <c r="DOV753" s="80"/>
      <c r="DOW753" s="80"/>
      <c r="DOX753" s="80"/>
      <c r="DOY753" s="80"/>
      <c r="DOZ753" s="80"/>
      <c r="DPA753" s="80"/>
      <c r="DPB753" s="80"/>
      <c r="DPC753" s="80"/>
      <c r="DPD753" s="80"/>
      <c r="DPE753" s="80"/>
      <c r="DPF753" s="80"/>
      <c r="DPG753" s="80"/>
      <c r="DPH753" s="80"/>
      <c r="DPI753" s="80"/>
      <c r="DPJ753" s="80"/>
      <c r="DPK753" s="80"/>
      <c r="DPL753" s="80"/>
      <c r="DPM753" s="80"/>
      <c r="DPN753" s="80"/>
      <c r="DPO753" s="80"/>
      <c r="DPP753" s="80"/>
      <c r="DPQ753" s="80"/>
      <c r="DPR753" s="80"/>
      <c r="DPS753" s="80"/>
      <c r="DPT753" s="80"/>
      <c r="DPU753" s="80"/>
      <c r="DPV753" s="80"/>
      <c r="DPW753" s="80"/>
      <c r="DPX753" s="80"/>
      <c r="DPY753" s="80"/>
      <c r="DPZ753" s="80"/>
      <c r="DQA753" s="80"/>
      <c r="DQB753" s="80"/>
      <c r="DQC753" s="80"/>
      <c r="DQD753" s="80"/>
      <c r="DQE753" s="80"/>
      <c r="DQF753" s="80"/>
      <c r="DQG753" s="80"/>
      <c r="DQH753" s="80"/>
      <c r="DQI753" s="80"/>
      <c r="DQJ753" s="80"/>
      <c r="DQK753" s="80"/>
      <c r="DQL753" s="80"/>
      <c r="DQM753" s="80"/>
      <c r="DQN753" s="80"/>
      <c r="DQO753" s="80"/>
      <c r="DQP753" s="80"/>
      <c r="DQQ753" s="80"/>
      <c r="DQR753" s="80"/>
      <c r="DQS753" s="80"/>
      <c r="DQT753" s="80"/>
      <c r="DQU753" s="80"/>
      <c r="DQV753" s="80"/>
      <c r="DQW753" s="80"/>
      <c r="DQX753" s="80"/>
      <c r="DQY753" s="80"/>
      <c r="DQZ753" s="80"/>
      <c r="DRA753" s="80"/>
      <c r="DRB753" s="80"/>
      <c r="DRC753" s="80"/>
      <c r="DRD753" s="80"/>
      <c r="DRE753" s="80"/>
      <c r="DRF753" s="80"/>
      <c r="DRG753" s="80"/>
      <c r="DRH753" s="80"/>
      <c r="DRI753" s="80"/>
      <c r="DRJ753" s="80"/>
      <c r="DRK753" s="80"/>
      <c r="DRL753" s="80"/>
      <c r="DRM753" s="80"/>
      <c r="DRN753" s="80"/>
      <c r="DRO753" s="80"/>
      <c r="DRP753" s="80"/>
      <c r="DRQ753" s="80"/>
      <c r="DRR753" s="80"/>
      <c r="DRS753" s="80"/>
      <c r="DRT753" s="80"/>
      <c r="DRU753" s="80"/>
      <c r="DRV753" s="80"/>
      <c r="DRW753" s="80"/>
      <c r="DRX753" s="80"/>
      <c r="DRY753" s="80"/>
      <c r="DRZ753" s="80"/>
      <c r="DSA753" s="80"/>
      <c r="DSB753" s="80"/>
      <c r="DSC753" s="80"/>
      <c r="DSD753" s="80"/>
      <c r="DSE753" s="80"/>
      <c r="DSF753" s="80"/>
      <c r="DSG753" s="80"/>
      <c r="DSH753" s="80"/>
      <c r="DSI753" s="80"/>
      <c r="DSJ753" s="80"/>
      <c r="DSK753" s="80"/>
      <c r="DSL753" s="80"/>
      <c r="DSM753" s="80"/>
      <c r="DSN753" s="80"/>
      <c r="DSO753" s="80"/>
      <c r="DSP753" s="80"/>
      <c r="DSQ753" s="80"/>
      <c r="DSR753" s="80"/>
      <c r="DSS753" s="80"/>
      <c r="DST753" s="80"/>
      <c r="DSU753" s="80"/>
      <c r="DSV753" s="80"/>
      <c r="DSW753" s="80"/>
      <c r="DSX753" s="80"/>
      <c r="DSY753" s="80"/>
      <c r="DSZ753" s="80"/>
      <c r="DTA753" s="80"/>
      <c r="DTB753" s="80"/>
      <c r="DTC753" s="80"/>
      <c r="DTD753" s="80"/>
      <c r="DTE753" s="80"/>
      <c r="DTF753" s="80"/>
      <c r="DTG753" s="80"/>
      <c r="DTH753" s="80"/>
      <c r="DTI753" s="80"/>
      <c r="DTJ753" s="80"/>
      <c r="DTK753" s="80"/>
      <c r="DTL753" s="80"/>
      <c r="DTM753" s="80"/>
      <c r="DTN753" s="80"/>
      <c r="DTO753" s="80"/>
      <c r="DTP753" s="80"/>
      <c r="DTQ753" s="80"/>
      <c r="DTR753" s="80"/>
      <c r="DTS753" s="80"/>
      <c r="DTT753" s="80"/>
      <c r="DTU753" s="80"/>
      <c r="DTV753" s="80"/>
      <c r="DTW753" s="80"/>
      <c r="DTX753" s="80"/>
      <c r="DTY753" s="80"/>
      <c r="DTZ753" s="80"/>
      <c r="DUA753" s="80"/>
      <c r="DUB753" s="80"/>
      <c r="DUC753" s="80"/>
      <c r="DUD753" s="80"/>
      <c r="DUE753" s="80"/>
      <c r="DUF753" s="80"/>
      <c r="DUG753" s="80"/>
      <c r="DUH753" s="80"/>
      <c r="DUI753" s="80"/>
      <c r="DUJ753" s="80"/>
      <c r="DUK753" s="80"/>
      <c r="DUL753" s="80"/>
      <c r="DUM753" s="80"/>
      <c r="DUN753" s="80"/>
      <c r="DUO753" s="80"/>
      <c r="DUP753" s="80"/>
      <c r="DUQ753" s="80"/>
      <c r="DUR753" s="80"/>
      <c r="DUS753" s="80"/>
      <c r="DUT753" s="80"/>
      <c r="DUU753" s="80"/>
      <c r="DUV753" s="80"/>
      <c r="DUW753" s="80"/>
      <c r="DUX753" s="80"/>
      <c r="DUY753" s="80"/>
      <c r="DUZ753" s="80"/>
      <c r="DVA753" s="80"/>
      <c r="DVB753" s="80"/>
      <c r="DVC753" s="80"/>
      <c r="DVD753" s="80"/>
      <c r="DVE753" s="80"/>
      <c r="DVF753" s="80"/>
      <c r="DVG753" s="80"/>
      <c r="DVH753" s="80"/>
      <c r="DVI753" s="80"/>
      <c r="DVJ753" s="80"/>
      <c r="DVK753" s="80"/>
      <c r="DVL753" s="80"/>
      <c r="DVM753" s="80"/>
      <c r="DVN753" s="80"/>
      <c r="DVO753" s="80"/>
      <c r="DVP753" s="80"/>
      <c r="DVQ753" s="80"/>
      <c r="DVR753" s="80"/>
      <c r="DVS753" s="80"/>
      <c r="DVT753" s="80"/>
      <c r="DVU753" s="80"/>
      <c r="DVV753" s="80"/>
      <c r="DVW753" s="80"/>
      <c r="DVX753" s="80"/>
      <c r="DVY753" s="80"/>
      <c r="DVZ753" s="80"/>
      <c r="DWA753" s="80"/>
      <c r="DWB753" s="80"/>
      <c r="DWC753" s="80"/>
      <c r="DWD753" s="80"/>
      <c r="DWE753" s="80"/>
      <c r="DWF753" s="80"/>
      <c r="DWG753" s="80"/>
      <c r="DWH753" s="80"/>
      <c r="DWI753" s="80"/>
      <c r="DWJ753" s="80"/>
      <c r="DWK753" s="80"/>
      <c r="DWL753" s="80"/>
      <c r="DWM753" s="80"/>
      <c r="DWN753" s="80"/>
      <c r="DWO753" s="80"/>
      <c r="DWP753" s="80"/>
      <c r="DWQ753" s="80"/>
      <c r="DWR753" s="80"/>
      <c r="DWS753" s="80"/>
      <c r="DWT753" s="80"/>
      <c r="DWU753" s="80"/>
      <c r="DWV753" s="80"/>
      <c r="DWW753" s="80"/>
      <c r="DWX753" s="80"/>
      <c r="DWY753" s="80"/>
      <c r="DWZ753" s="80"/>
      <c r="DXA753" s="80"/>
      <c r="DXB753" s="80"/>
      <c r="DXC753" s="80"/>
      <c r="DXD753" s="80"/>
      <c r="DXE753" s="80"/>
      <c r="DXF753" s="80"/>
      <c r="DXG753" s="80"/>
      <c r="DXH753" s="80"/>
      <c r="DXI753" s="80"/>
      <c r="DXJ753" s="80"/>
      <c r="DXK753" s="80"/>
      <c r="DXL753" s="80"/>
      <c r="DXM753" s="80"/>
      <c r="DXN753" s="80"/>
      <c r="DXO753" s="80"/>
      <c r="DXP753" s="80"/>
      <c r="DXQ753" s="80"/>
      <c r="DXR753" s="80"/>
      <c r="DXS753" s="80"/>
      <c r="DXT753" s="80"/>
      <c r="DXU753" s="80"/>
      <c r="DXV753" s="80"/>
      <c r="DXW753" s="80"/>
      <c r="DXX753" s="80"/>
      <c r="DXY753" s="80"/>
      <c r="DXZ753" s="80"/>
      <c r="DYA753" s="80"/>
      <c r="DYB753" s="80"/>
      <c r="DYC753" s="80"/>
      <c r="DYD753" s="80"/>
      <c r="DYE753" s="80"/>
      <c r="DYF753" s="80"/>
      <c r="DYG753" s="80"/>
      <c r="DYH753" s="80"/>
      <c r="DYI753" s="80"/>
      <c r="DYJ753" s="80"/>
      <c r="DYK753" s="80"/>
      <c r="DYL753" s="80"/>
      <c r="DYM753" s="80"/>
      <c r="DYN753" s="80"/>
      <c r="DYO753" s="80"/>
      <c r="DYP753" s="80"/>
      <c r="DYQ753" s="80"/>
      <c r="DYR753" s="80"/>
      <c r="DYS753" s="80"/>
      <c r="DYT753" s="80"/>
      <c r="DYU753" s="80"/>
      <c r="DYV753" s="80"/>
      <c r="DYW753" s="80"/>
      <c r="DYX753" s="80"/>
      <c r="DYY753" s="80"/>
      <c r="DYZ753" s="80"/>
      <c r="DZA753" s="80"/>
      <c r="DZB753" s="80"/>
      <c r="DZC753" s="80"/>
      <c r="DZD753" s="80"/>
      <c r="DZE753" s="80"/>
      <c r="DZF753" s="80"/>
      <c r="DZG753" s="80"/>
      <c r="DZH753" s="80"/>
      <c r="DZI753" s="80"/>
      <c r="DZJ753" s="80"/>
      <c r="DZK753" s="80"/>
      <c r="DZL753" s="80"/>
      <c r="DZM753" s="80"/>
      <c r="DZN753" s="80"/>
      <c r="DZO753" s="80"/>
      <c r="DZP753" s="80"/>
      <c r="DZQ753" s="80"/>
      <c r="DZR753" s="80"/>
      <c r="DZS753" s="80"/>
      <c r="DZT753" s="80"/>
      <c r="DZU753" s="80"/>
      <c r="DZV753" s="80"/>
      <c r="DZW753" s="80"/>
      <c r="DZX753" s="80"/>
      <c r="DZY753" s="80"/>
      <c r="DZZ753" s="80"/>
      <c r="EAA753" s="80"/>
      <c r="EAB753" s="80"/>
      <c r="EAC753" s="80"/>
      <c r="EAD753" s="80"/>
      <c r="EAE753" s="80"/>
      <c r="EAF753" s="80"/>
      <c r="EAG753" s="80"/>
      <c r="EAH753" s="80"/>
      <c r="EAI753" s="80"/>
      <c r="EAJ753" s="80"/>
      <c r="EAK753" s="80"/>
      <c r="EAL753" s="80"/>
      <c r="EAM753" s="80"/>
      <c r="EAN753" s="80"/>
      <c r="EAO753" s="80"/>
      <c r="EAP753" s="80"/>
      <c r="EAQ753" s="80"/>
      <c r="EAR753" s="80"/>
      <c r="EAS753" s="80"/>
      <c r="EAT753" s="80"/>
      <c r="EAU753" s="80"/>
      <c r="EAV753" s="80"/>
      <c r="EAW753" s="80"/>
      <c r="EAX753" s="80"/>
      <c r="EAY753" s="80"/>
      <c r="EAZ753" s="80"/>
      <c r="EBA753" s="80"/>
      <c r="EBB753" s="80"/>
      <c r="EBC753" s="80"/>
      <c r="EBD753" s="80"/>
      <c r="EBE753" s="80"/>
      <c r="EBF753" s="80"/>
      <c r="EBG753" s="80"/>
      <c r="EBH753" s="80"/>
      <c r="EBI753" s="80"/>
      <c r="EBJ753" s="80"/>
      <c r="EBK753" s="80"/>
      <c r="EBL753" s="80"/>
      <c r="EBM753" s="80"/>
      <c r="EBN753" s="80"/>
      <c r="EBO753" s="80"/>
      <c r="EBP753" s="80"/>
      <c r="EBQ753" s="80"/>
      <c r="EBR753" s="80"/>
      <c r="EBS753" s="80"/>
      <c r="EBT753" s="80"/>
      <c r="EBU753" s="80"/>
      <c r="EBV753" s="80"/>
      <c r="EBW753" s="80"/>
      <c r="EBX753" s="80"/>
      <c r="EBY753" s="80"/>
      <c r="EBZ753" s="80"/>
      <c r="ECA753" s="80"/>
      <c r="ECB753" s="80"/>
      <c r="ECC753" s="80"/>
      <c r="ECD753" s="80"/>
      <c r="ECE753" s="80"/>
      <c r="ECF753" s="80"/>
      <c r="ECG753" s="80"/>
      <c r="ECH753" s="80"/>
      <c r="ECI753" s="80"/>
      <c r="ECJ753" s="80"/>
      <c r="ECK753" s="80"/>
      <c r="ECL753" s="80"/>
      <c r="ECM753" s="80"/>
      <c r="ECN753" s="80"/>
      <c r="ECO753" s="80"/>
      <c r="ECP753" s="80"/>
      <c r="ECQ753" s="80"/>
      <c r="ECR753" s="80"/>
      <c r="ECS753" s="80"/>
      <c r="ECT753" s="80"/>
      <c r="ECU753" s="80"/>
      <c r="ECV753" s="80"/>
      <c r="ECW753" s="80"/>
      <c r="ECX753" s="80"/>
      <c r="ECY753" s="80"/>
      <c r="ECZ753" s="80"/>
      <c r="EDA753" s="80"/>
      <c r="EDB753" s="80"/>
      <c r="EDC753" s="80"/>
      <c r="EDD753" s="80"/>
      <c r="EDE753" s="80"/>
      <c r="EDF753" s="80"/>
      <c r="EDG753" s="80"/>
      <c r="EDH753" s="80"/>
      <c r="EDI753" s="80"/>
      <c r="EDJ753" s="80"/>
      <c r="EDK753" s="80"/>
      <c r="EDL753" s="80"/>
      <c r="EDM753" s="80"/>
      <c r="EDN753" s="80"/>
      <c r="EDO753" s="80"/>
      <c r="EDP753" s="80"/>
      <c r="EDQ753" s="80"/>
      <c r="EDR753" s="80"/>
      <c r="EDS753" s="80"/>
      <c r="EDT753" s="80"/>
      <c r="EDU753" s="80"/>
      <c r="EDV753" s="80"/>
      <c r="EDW753" s="80"/>
      <c r="EDX753" s="80"/>
      <c r="EDY753" s="80"/>
      <c r="EDZ753" s="80"/>
      <c r="EEA753" s="80"/>
      <c r="EEB753" s="80"/>
      <c r="EEC753" s="80"/>
      <c r="EED753" s="80"/>
      <c r="EEE753" s="80"/>
      <c r="EEF753" s="80"/>
      <c r="EEG753" s="80"/>
      <c r="EEH753" s="80"/>
      <c r="EEI753" s="80"/>
      <c r="EEJ753" s="80"/>
      <c r="EEK753" s="80"/>
      <c r="EEL753" s="80"/>
      <c r="EEM753" s="80"/>
      <c r="EEN753" s="80"/>
      <c r="EEO753" s="80"/>
      <c r="EEP753" s="80"/>
      <c r="EEQ753" s="80"/>
      <c r="EER753" s="80"/>
      <c r="EES753" s="80"/>
      <c r="EET753" s="80"/>
      <c r="EEU753" s="80"/>
      <c r="EEV753" s="80"/>
      <c r="EEW753" s="80"/>
      <c r="EEX753" s="80"/>
      <c r="EEY753" s="80"/>
      <c r="EEZ753" s="80"/>
      <c r="EFA753" s="80"/>
      <c r="EFB753" s="80"/>
      <c r="EFC753" s="80"/>
      <c r="EFD753" s="80"/>
      <c r="EFE753" s="80"/>
      <c r="EFF753" s="80"/>
      <c r="EFG753" s="80"/>
      <c r="EFH753" s="80"/>
      <c r="EFI753" s="80"/>
      <c r="EFJ753" s="80"/>
      <c r="EFK753" s="80"/>
      <c r="EFL753" s="80"/>
      <c r="EFM753" s="80"/>
      <c r="EFN753" s="80"/>
      <c r="EFO753" s="80"/>
      <c r="EFP753" s="80"/>
      <c r="EFQ753" s="80"/>
      <c r="EFR753" s="80"/>
      <c r="EFS753" s="80"/>
      <c r="EFT753" s="80"/>
      <c r="EFU753" s="80"/>
      <c r="EFV753" s="80"/>
      <c r="EFW753" s="80"/>
      <c r="EFX753" s="80"/>
      <c r="EFY753" s="80"/>
      <c r="EFZ753" s="80"/>
      <c r="EGA753" s="80"/>
      <c r="EGB753" s="80"/>
      <c r="EGC753" s="80"/>
      <c r="EGD753" s="80"/>
      <c r="EGE753" s="80"/>
      <c r="EGF753" s="80"/>
      <c r="EGG753" s="80"/>
      <c r="EGH753" s="80"/>
      <c r="EGI753" s="80"/>
      <c r="EGJ753" s="80"/>
      <c r="EGK753" s="80"/>
      <c r="EGL753" s="80"/>
      <c r="EGM753" s="80"/>
      <c r="EGN753" s="80"/>
      <c r="EGO753" s="80"/>
      <c r="EGP753" s="80"/>
      <c r="EGQ753" s="80"/>
      <c r="EGR753" s="80"/>
      <c r="EGS753" s="80"/>
      <c r="EGT753" s="80"/>
      <c r="EGU753" s="80"/>
      <c r="EGV753" s="80"/>
      <c r="EGW753" s="80"/>
      <c r="EGX753" s="80"/>
      <c r="EGY753" s="80"/>
      <c r="EGZ753" s="80"/>
      <c r="EHA753" s="80"/>
      <c r="EHB753" s="80"/>
      <c r="EHC753" s="80"/>
      <c r="EHD753" s="80"/>
      <c r="EHE753" s="80"/>
      <c r="EHF753" s="80"/>
      <c r="EHG753" s="80"/>
      <c r="EHH753" s="80"/>
      <c r="EHI753" s="80"/>
      <c r="EHJ753" s="80"/>
      <c r="EHK753" s="80"/>
      <c r="EHL753" s="80"/>
      <c r="EHM753" s="80"/>
      <c r="EHN753" s="80"/>
      <c r="EHO753" s="80"/>
      <c r="EHP753" s="80"/>
      <c r="EHQ753" s="80"/>
      <c r="EHR753" s="80"/>
      <c r="EHS753" s="80"/>
      <c r="EHT753" s="80"/>
      <c r="EHU753" s="80"/>
      <c r="EHV753" s="80"/>
      <c r="EHW753" s="80"/>
      <c r="EHX753" s="80"/>
      <c r="EHY753" s="80"/>
      <c r="EHZ753" s="80"/>
      <c r="EIA753" s="80"/>
      <c r="EIB753" s="80"/>
      <c r="EIC753" s="80"/>
      <c r="EID753" s="80"/>
      <c r="EIE753" s="80"/>
      <c r="EIF753" s="80"/>
      <c r="EIG753" s="80"/>
      <c r="EIH753" s="80"/>
      <c r="EII753" s="80"/>
      <c r="EIJ753" s="80"/>
      <c r="EIK753" s="80"/>
      <c r="EIL753" s="80"/>
      <c r="EIM753" s="80"/>
      <c r="EIN753" s="80"/>
      <c r="EIO753" s="80"/>
      <c r="EIP753" s="80"/>
      <c r="EIQ753" s="80"/>
      <c r="EIR753" s="80"/>
      <c r="EIS753" s="80"/>
      <c r="EIT753" s="80"/>
      <c r="EIU753" s="80"/>
      <c r="EIV753" s="80"/>
      <c r="EIW753" s="80"/>
      <c r="EIX753" s="80"/>
      <c r="EIY753" s="80"/>
      <c r="EIZ753" s="80"/>
      <c r="EJA753" s="80"/>
      <c r="EJB753" s="80"/>
      <c r="EJC753" s="80"/>
      <c r="EJD753" s="80"/>
      <c r="EJE753" s="80"/>
      <c r="EJF753" s="80"/>
      <c r="EJG753" s="80"/>
      <c r="EJH753" s="80"/>
      <c r="EJI753" s="80"/>
      <c r="EJJ753" s="80"/>
      <c r="EJK753" s="80"/>
      <c r="EJL753" s="80"/>
      <c r="EJM753" s="80"/>
      <c r="EJN753" s="80"/>
      <c r="EJO753" s="80"/>
      <c r="EJP753" s="80"/>
      <c r="EJQ753" s="80"/>
      <c r="EJR753" s="80"/>
      <c r="EJS753" s="80"/>
      <c r="EJT753" s="80"/>
      <c r="EJU753" s="80"/>
      <c r="EJV753" s="80"/>
      <c r="EJW753" s="80"/>
      <c r="EJX753" s="80"/>
      <c r="EJY753" s="80"/>
      <c r="EJZ753" s="80"/>
      <c r="EKA753" s="80"/>
      <c r="EKB753" s="80"/>
      <c r="EKC753" s="80"/>
      <c r="EKD753" s="80"/>
      <c r="EKE753" s="80"/>
      <c r="EKF753" s="80"/>
      <c r="EKG753" s="80"/>
      <c r="EKH753" s="80"/>
      <c r="EKI753" s="80"/>
      <c r="EKJ753" s="80"/>
      <c r="EKK753" s="80"/>
      <c r="EKL753" s="80"/>
      <c r="EKM753" s="80"/>
      <c r="EKN753" s="80"/>
      <c r="EKO753" s="80"/>
      <c r="EKP753" s="80"/>
      <c r="EKQ753" s="80"/>
      <c r="EKR753" s="80"/>
      <c r="EKS753" s="80"/>
      <c r="EKT753" s="80"/>
      <c r="EKU753" s="80"/>
      <c r="EKV753" s="80"/>
      <c r="EKW753" s="80"/>
      <c r="EKX753" s="80"/>
      <c r="EKY753" s="80"/>
      <c r="EKZ753" s="80"/>
      <c r="ELA753" s="80"/>
      <c r="ELB753" s="80"/>
      <c r="ELC753" s="80"/>
      <c r="ELD753" s="80"/>
      <c r="ELE753" s="80"/>
      <c r="ELF753" s="80"/>
      <c r="ELG753" s="80"/>
      <c r="ELH753" s="80"/>
      <c r="ELI753" s="80"/>
      <c r="ELJ753" s="80"/>
      <c r="ELK753" s="80"/>
      <c r="ELL753" s="80"/>
      <c r="ELM753" s="80"/>
      <c r="ELN753" s="80"/>
      <c r="ELO753" s="80"/>
      <c r="ELP753" s="80"/>
      <c r="ELQ753" s="80"/>
      <c r="ELR753" s="80"/>
      <c r="ELS753" s="80"/>
      <c r="ELT753" s="80"/>
      <c r="ELU753" s="80"/>
      <c r="ELV753" s="80"/>
      <c r="ELW753" s="80"/>
      <c r="ELX753" s="80"/>
      <c r="ELY753" s="80"/>
      <c r="ELZ753" s="80"/>
      <c r="EMA753" s="80"/>
      <c r="EMB753" s="80"/>
      <c r="EMC753" s="80"/>
      <c r="EMD753" s="80"/>
      <c r="EME753" s="80"/>
      <c r="EMF753" s="80"/>
      <c r="EMG753" s="80"/>
      <c r="EMH753" s="80"/>
      <c r="EMI753" s="80"/>
      <c r="EMJ753" s="80"/>
      <c r="EMK753" s="80"/>
      <c r="EML753" s="80"/>
      <c r="EMM753" s="80"/>
      <c r="EMN753" s="80"/>
      <c r="EMO753" s="80"/>
      <c r="EMP753" s="80"/>
      <c r="EMQ753" s="80"/>
      <c r="EMR753" s="80"/>
      <c r="EMS753" s="80"/>
      <c r="EMT753" s="80"/>
      <c r="EMU753" s="80"/>
      <c r="EMV753" s="80"/>
      <c r="EMW753" s="80"/>
      <c r="EMX753" s="80"/>
      <c r="EMY753" s="80"/>
      <c r="EMZ753" s="80"/>
      <c r="ENA753" s="80"/>
      <c r="ENB753" s="80"/>
      <c r="ENC753" s="80"/>
      <c r="END753" s="80"/>
      <c r="ENE753" s="80"/>
      <c r="ENF753" s="80"/>
      <c r="ENG753" s="80"/>
      <c r="ENH753" s="80"/>
      <c r="ENI753" s="80"/>
      <c r="ENJ753" s="80"/>
      <c r="ENK753" s="80"/>
      <c r="ENL753" s="80"/>
      <c r="ENM753" s="80"/>
      <c r="ENN753" s="80"/>
      <c r="ENO753" s="80"/>
      <c r="ENP753" s="80"/>
      <c r="ENQ753" s="80"/>
      <c r="ENR753" s="80"/>
      <c r="ENS753" s="80"/>
      <c r="ENT753" s="80"/>
      <c r="ENU753" s="80"/>
      <c r="ENV753" s="80"/>
      <c r="ENW753" s="80"/>
      <c r="ENX753" s="80"/>
      <c r="ENY753" s="80"/>
      <c r="ENZ753" s="80"/>
      <c r="EOA753" s="80"/>
      <c r="EOB753" s="80"/>
      <c r="EOC753" s="80"/>
      <c r="EOD753" s="80"/>
      <c r="EOE753" s="80"/>
      <c r="EOF753" s="80"/>
      <c r="EOG753" s="80"/>
      <c r="EOH753" s="80"/>
      <c r="EOI753" s="80"/>
      <c r="EOJ753" s="80"/>
      <c r="EOK753" s="80"/>
      <c r="EOL753" s="80"/>
      <c r="EOM753" s="80"/>
      <c r="EON753" s="80"/>
      <c r="EOO753" s="80"/>
      <c r="EOP753" s="80"/>
      <c r="EOQ753" s="80"/>
      <c r="EOR753" s="80"/>
      <c r="EOS753" s="80"/>
      <c r="EOT753" s="80"/>
      <c r="EOU753" s="80"/>
      <c r="EOV753" s="80"/>
      <c r="EOW753" s="80"/>
      <c r="EOX753" s="80"/>
      <c r="EOY753" s="80"/>
      <c r="EOZ753" s="80"/>
      <c r="EPA753" s="80"/>
      <c r="EPB753" s="80"/>
      <c r="EPC753" s="80"/>
      <c r="EPD753" s="80"/>
      <c r="EPE753" s="80"/>
      <c r="EPF753" s="80"/>
      <c r="EPG753" s="80"/>
      <c r="EPH753" s="80"/>
      <c r="EPI753" s="80"/>
      <c r="EPJ753" s="80"/>
      <c r="EPK753" s="80"/>
      <c r="EPL753" s="80"/>
      <c r="EPM753" s="80"/>
      <c r="EPN753" s="80"/>
      <c r="EPO753" s="80"/>
      <c r="EPP753" s="80"/>
      <c r="EPQ753" s="80"/>
      <c r="EPR753" s="80"/>
      <c r="EPS753" s="80"/>
      <c r="EPT753" s="80"/>
      <c r="EPU753" s="80"/>
      <c r="EPV753" s="80"/>
      <c r="EPW753" s="80"/>
      <c r="EPX753" s="80"/>
      <c r="EPY753" s="80"/>
      <c r="EPZ753" s="80"/>
      <c r="EQA753" s="80"/>
      <c r="EQB753" s="80"/>
      <c r="EQC753" s="80"/>
      <c r="EQD753" s="80"/>
      <c r="EQE753" s="80"/>
      <c r="EQF753" s="80"/>
      <c r="EQG753" s="80"/>
      <c r="EQH753" s="80"/>
      <c r="EQI753" s="80"/>
      <c r="EQJ753" s="80"/>
      <c r="EQK753" s="80"/>
      <c r="EQL753" s="80"/>
      <c r="EQM753" s="80"/>
      <c r="EQN753" s="80"/>
      <c r="EQO753" s="80"/>
      <c r="EQP753" s="80"/>
      <c r="EQQ753" s="80"/>
      <c r="EQR753" s="80"/>
      <c r="EQS753" s="80"/>
      <c r="EQT753" s="80"/>
      <c r="EQU753" s="80"/>
      <c r="EQV753" s="80"/>
      <c r="EQW753" s="80"/>
      <c r="EQX753" s="80"/>
      <c r="EQY753" s="80"/>
      <c r="EQZ753" s="80"/>
      <c r="ERA753" s="80"/>
      <c r="ERB753" s="80"/>
      <c r="ERC753" s="80"/>
      <c r="ERD753" s="80"/>
      <c r="ERE753" s="80"/>
      <c r="ERF753" s="80"/>
      <c r="ERG753" s="80"/>
      <c r="ERH753" s="80"/>
      <c r="ERI753" s="80"/>
      <c r="ERJ753" s="80"/>
      <c r="ERK753" s="80"/>
      <c r="ERL753" s="80"/>
      <c r="ERM753" s="80"/>
      <c r="ERN753" s="80"/>
      <c r="ERO753" s="80"/>
      <c r="ERP753" s="80"/>
      <c r="ERQ753" s="80"/>
      <c r="ERR753" s="80"/>
      <c r="ERS753" s="80"/>
      <c r="ERT753" s="80"/>
      <c r="ERU753" s="80"/>
      <c r="ERV753" s="80"/>
      <c r="ERW753" s="80"/>
      <c r="ERX753" s="80"/>
      <c r="ERY753" s="80"/>
      <c r="ERZ753" s="80"/>
      <c r="ESA753" s="80"/>
      <c r="ESB753" s="80"/>
      <c r="ESC753" s="80"/>
      <c r="ESD753" s="80"/>
      <c r="ESE753" s="80"/>
      <c r="ESF753" s="80"/>
      <c r="ESG753" s="80"/>
      <c r="ESH753" s="80"/>
      <c r="ESI753" s="80"/>
      <c r="ESJ753" s="80"/>
      <c r="ESK753" s="80"/>
      <c r="ESL753" s="80"/>
      <c r="ESM753" s="80"/>
      <c r="ESN753" s="80"/>
      <c r="ESO753" s="80"/>
      <c r="ESP753" s="80"/>
      <c r="ESQ753" s="80"/>
      <c r="ESR753" s="80"/>
      <c r="ESS753" s="80"/>
      <c r="EST753" s="80"/>
      <c r="ESU753" s="80"/>
      <c r="ESV753" s="80"/>
      <c r="ESW753" s="80"/>
      <c r="ESX753" s="80"/>
      <c r="ESY753" s="80"/>
      <c r="ESZ753" s="80"/>
      <c r="ETA753" s="80"/>
      <c r="ETB753" s="80"/>
      <c r="ETC753" s="80"/>
      <c r="ETD753" s="80"/>
      <c r="ETE753" s="80"/>
      <c r="ETF753" s="80"/>
      <c r="ETG753" s="80"/>
      <c r="ETH753" s="80"/>
      <c r="ETI753" s="80"/>
      <c r="ETJ753" s="80"/>
      <c r="ETK753" s="80"/>
      <c r="ETL753" s="80"/>
      <c r="ETM753" s="80"/>
      <c r="ETN753" s="80"/>
      <c r="ETO753" s="80"/>
      <c r="ETP753" s="80"/>
      <c r="ETQ753" s="80"/>
      <c r="ETR753" s="80"/>
      <c r="ETS753" s="80"/>
      <c r="ETT753" s="80"/>
      <c r="ETU753" s="80"/>
      <c r="ETV753" s="80"/>
      <c r="ETW753" s="80"/>
      <c r="ETX753" s="80"/>
      <c r="ETY753" s="80"/>
      <c r="ETZ753" s="80"/>
      <c r="EUA753" s="80"/>
      <c r="EUB753" s="80"/>
      <c r="EUC753" s="80"/>
      <c r="EUD753" s="80"/>
      <c r="EUE753" s="80"/>
      <c r="EUF753" s="80"/>
      <c r="EUG753" s="80"/>
      <c r="EUH753" s="80"/>
      <c r="EUI753" s="80"/>
      <c r="EUJ753" s="80"/>
      <c r="EUK753" s="80"/>
      <c r="EUL753" s="80"/>
      <c r="EUM753" s="80"/>
      <c r="EUN753" s="80"/>
      <c r="EUO753" s="80"/>
      <c r="EUP753" s="80"/>
      <c r="EUQ753" s="80"/>
      <c r="EUR753" s="80"/>
      <c r="EUS753" s="80"/>
      <c r="EUT753" s="80"/>
      <c r="EUU753" s="80"/>
      <c r="EUV753" s="80"/>
      <c r="EUW753" s="80"/>
      <c r="EUX753" s="80"/>
      <c r="EUY753" s="80"/>
      <c r="EUZ753" s="80"/>
      <c r="EVA753" s="80"/>
      <c r="EVB753" s="80"/>
      <c r="EVC753" s="80"/>
      <c r="EVD753" s="80"/>
      <c r="EVE753" s="80"/>
      <c r="EVF753" s="80"/>
      <c r="EVG753" s="80"/>
      <c r="EVH753" s="80"/>
      <c r="EVI753" s="80"/>
      <c r="EVJ753" s="80"/>
      <c r="EVK753" s="80"/>
      <c r="EVL753" s="80"/>
      <c r="EVM753" s="80"/>
      <c r="EVN753" s="80"/>
      <c r="EVO753" s="80"/>
      <c r="EVP753" s="80"/>
      <c r="EVQ753" s="80"/>
      <c r="EVR753" s="80"/>
      <c r="EVS753" s="80"/>
      <c r="EVT753" s="80"/>
      <c r="EVU753" s="80"/>
      <c r="EVV753" s="80"/>
      <c r="EVW753" s="80"/>
      <c r="EVX753" s="80"/>
      <c r="EVY753" s="80"/>
      <c r="EVZ753" s="80"/>
      <c r="EWA753" s="80"/>
      <c r="EWB753" s="80"/>
      <c r="EWC753" s="80"/>
      <c r="EWD753" s="80"/>
      <c r="EWE753" s="80"/>
      <c r="EWF753" s="80"/>
      <c r="EWG753" s="80"/>
      <c r="EWH753" s="80"/>
      <c r="EWI753" s="80"/>
      <c r="EWJ753" s="80"/>
      <c r="EWK753" s="80"/>
      <c r="EWL753" s="80"/>
      <c r="EWM753" s="80"/>
      <c r="EWN753" s="80"/>
      <c r="EWO753" s="80"/>
      <c r="EWP753" s="80"/>
      <c r="EWQ753" s="80"/>
      <c r="EWR753" s="80"/>
      <c r="EWS753" s="80"/>
      <c r="EWT753" s="80"/>
      <c r="EWU753" s="80"/>
      <c r="EWV753" s="80"/>
      <c r="EWW753" s="80"/>
      <c r="EWX753" s="80"/>
      <c r="EWY753" s="80"/>
      <c r="EWZ753" s="80"/>
      <c r="EXA753" s="80"/>
      <c r="EXB753" s="80"/>
      <c r="EXC753" s="80"/>
      <c r="EXD753" s="80"/>
      <c r="EXE753" s="80"/>
      <c r="EXF753" s="80"/>
      <c r="EXG753" s="80"/>
      <c r="EXH753" s="80"/>
      <c r="EXI753" s="80"/>
      <c r="EXJ753" s="80"/>
      <c r="EXK753" s="80"/>
      <c r="EXL753" s="80"/>
      <c r="EXM753" s="80"/>
      <c r="EXN753" s="80"/>
      <c r="EXO753" s="80"/>
      <c r="EXP753" s="80"/>
      <c r="EXQ753" s="80"/>
      <c r="EXR753" s="80"/>
      <c r="EXS753" s="80"/>
      <c r="EXT753" s="80"/>
      <c r="EXU753" s="80"/>
      <c r="EXV753" s="80"/>
      <c r="EXW753" s="80"/>
      <c r="EXX753" s="80"/>
      <c r="EXY753" s="80"/>
      <c r="EXZ753" s="80"/>
      <c r="EYA753" s="80"/>
      <c r="EYB753" s="80"/>
      <c r="EYC753" s="80"/>
      <c r="EYD753" s="80"/>
      <c r="EYE753" s="80"/>
      <c r="EYF753" s="80"/>
      <c r="EYG753" s="80"/>
      <c r="EYH753" s="80"/>
      <c r="EYI753" s="80"/>
      <c r="EYJ753" s="80"/>
      <c r="EYK753" s="80"/>
      <c r="EYL753" s="80"/>
      <c r="EYM753" s="80"/>
      <c r="EYN753" s="80"/>
      <c r="EYO753" s="80"/>
      <c r="EYP753" s="80"/>
      <c r="EYQ753" s="80"/>
      <c r="EYR753" s="80"/>
      <c r="EYS753" s="80"/>
      <c r="EYT753" s="80"/>
      <c r="EYU753" s="80"/>
      <c r="EYV753" s="80"/>
      <c r="EYW753" s="80"/>
      <c r="EYX753" s="80"/>
      <c r="EYY753" s="80"/>
      <c r="EYZ753" s="80"/>
      <c r="EZA753" s="80"/>
      <c r="EZB753" s="80"/>
      <c r="EZC753" s="80"/>
      <c r="EZD753" s="80"/>
      <c r="EZE753" s="80"/>
      <c r="EZF753" s="80"/>
      <c r="EZG753" s="80"/>
      <c r="EZH753" s="80"/>
      <c r="EZI753" s="80"/>
      <c r="EZJ753" s="80"/>
      <c r="EZK753" s="80"/>
      <c r="EZL753" s="80"/>
      <c r="EZM753" s="80"/>
      <c r="EZN753" s="80"/>
      <c r="EZO753" s="80"/>
      <c r="EZP753" s="80"/>
      <c r="EZQ753" s="80"/>
      <c r="EZR753" s="80"/>
      <c r="EZS753" s="80"/>
      <c r="EZT753" s="80"/>
      <c r="EZU753" s="80"/>
      <c r="EZV753" s="80"/>
      <c r="EZW753" s="80"/>
      <c r="EZX753" s="80"/>
      <c r="EZY753" s="80"/>
      <c r="EZZ753" s="80"/>
      <c r="FAA753" s="80"/>
      <c r="FAB753" s="80"/>
      <c r="FAC753" s="80"/>
      <c r="FAD753" s="80"/>
      <c r="FAE753" s="80"/>
      <c r="FAF753" s="80"/>
      <c r="FAG753" s="80"/>
      <c r="FAH753" s="80"/>
      <c r="FAI753" s="80"/>
      <c r="FAJ753" s="80"/>
      <c r="FAK753" s="80"/>
      <c r="FAL753" s="80"/>
      <c r="FAM753" s="80"/>
      <c r="FAN753" s="80"/>
      <c r="FAO753" s="80"/>
      <c r="FAP753" s="80"/>
      <c r="FAQ753" s="80"/>
      <c r="FAR753" s="80"/>
      <c r="FAS753" s="80"/>
      <c r="FAT753" s="80"/>
      <c r="FAU753" s="80"/>
      <c r="FAV753" s="80"/>
      <c r="FAW753" s="80"/>
      <c r="FAX753" s="80"/>
      <c r="FAY753" s="80"/>
      <c r="FAZ753" s="80"/>
      <c r="FBA753" s="80"/>
      <c r="FBB753" s="80"/>
      <c r="FBC753" s="80"/>
      <c r="FBD753" s="80"/>
      <c r="FBE753" s="80"/>
      <c r="FBF753" s="80"/>
      <c r="FBG753" s="80"/>
      <c r="FBH753" s="80"/>
      <c r="FBI753" s="80"/>
      <c r="FBJ753" s="80"/>
      <c r="FBK753" s="80"/>
      <c r="FBL753" s="80"/>
      <c r="FBM753" s="80"/>
      <c r="FBN753" s="80"/>
      <c r="FBO753" s="80"/>
      <c r="FBP753" s="80"/>
      <c r="FBQ753" s="80"/>
      <c r="FBR753" s="80"/>
      <c r="FBS753" s="80"/>
      <c r="FBT753" s="80"/>
      <c r="FBU753" s="80"/>
      <c r="FBV753" s="80"/>
      <c r="FBW753" s="80"/>
      <c r="FBX753" s="80"/>
      <c r="FBY753" s="80"/>
      <c r="FBZ753" s="80"/>
      <c r="FCA753" s="80"/>
      <c r="FCB753" s="80"/>
      <c r="FCC753" s="80"/>
      <c r="FCD753" s="80"/>
      <c r="FCE753" s="80"/>
      <c r="FCF753" s="80"/>
      <c r="FCG753" s="80"/>
      <c r="FCH753" s="80"/>
      <c r="FCI753" s="80"/>
      <c r="FCJ753" s="80"/>
      <c r="FCK753" s="80"/>
      <c r="FCL753" s="80"/>
      <c r="FCM753" s="80"/>
      <c r="FCN753" s="80"/>
      <c r="FCO753" s="80"/>
      <c r="FCP753" s="80"/>
      <c r="FCQ753" s="80"/>
      <c r="FCR753" s="80"/>
      <c r="FCS753" s="80"/>
      <c r="FCT753" s="80"/>
      <c r="FCU753" s="80"/>
      <c r="FCV753" s="80"/>
      <c r="FCW753" s="80"/>
      <c r="FCX753" s="80"/>
      <c r="FCY753" s="80"/>
      <c r="FCZ753" s="80"/>
      <c r="FDA753" s="80"/>
      <c r="FDB753" s="80"/>
      <c r="FDC753" s="80"/>
      <c r="FDD753" s="80"/>
      <c r="FDE753" s="80"/>
      <c r="FDF753" s="80"/>
      <c r="FDG753" s="80"/>
      <c r="FDH753" s="80"/>
      <c r="FDI753" s="80"/>
      <c r="FDJ753" s="80"/>
      <c r="FDK753" s="80"/>
      <c r="FDL753" s="80"/>
      <c r="FDM753" s="80"/>
      <c r="FDN753" s="80"/>
      <c r="FDO753" s="80"/>
      <c r="FDP753" s="80"/>
      <c r="FDQ753" s="80"/>
      <c r="FDR753" s="80"/>
      <c r="FDS753" s="80"/>
      <c r="FDT753" s="80"/>
      <c r="FDU753" s="80"/>
      <c r="FDV753" s="80"/>
      <c r="FDW753" s="80"/>
      <c r="FDX753" s="80"/>
      <c r="FDY753" s="80"/>
      <c r="FDZ753" s="80"/>
      <c r="FEA753" s="80"/>
      <c r="FEB753" s="80"/>
      <c r="FEC753" s="80"/>
      <c r="FED753" s="80"/>
      <c r="FEE753" s="80"/>
      <c r="FEF753" s="80"/>
      <c r="FEG753" s="80"/>
      <c r="FEH753" s="80"/>
      <c r="FEI753" s="80"/>
      <c r="FEJ753" s="80"/>
      <c r="FEK753" s="80"/>
      <c r="FEL753" s="80"/>
      <c r="FEM753" s="80"/>
      <c r="FEN753" s="80"/>
      <c r="FEO753" s="80"/>
      <c r="FEP753" s="80"/>
      <c r="FEQ753" s="80"/>
      <c r="FER753" s="80"/>
      <c r="FES753" s="80"/>
      <c r="FET753" s="80"/>
      <c r="FEU753" s="80"/>
      <c r="FEV753" s="80"/>
      <c r="FEW753" s="80"/>
      <c r="FEX753" s="80"/>
      <c r="FEY753" s="80"/>
      <c r="FEZ753" s="80"/>
      <c r="FFA753" s="80"/>
      <c r="FFB753" s="80"/>
      <c r="FFC753" s="80"/>
      <c r="FFD753" s="80"/>
      <c r="FFE753" s="80"/>
      <c r="FFF753" s="80"/>
      <c r="FFG753" s="80"/>
      <c r="FFH753" s="80"/>
      <c r="FFI753" s="80"/>
      <c r="FFJ753" s="80"/>
      <c r="FFK753" s="80"/>
      <c r="FFL753" s="80"/>
      <c r="FFM753" s="80"/>
      <c r="FFN753" s="80"/>
      <c r="FFO753" s="80"/>
      <c r="FFP753" s="80"/>
      <c r="FFQ753" s="80"/>
      <c r="FFR753" s="80"/>
      <c r="FFS753" s="80"/>
      <c r="FFT753" s="80"/>
      <c r="FFU753" s="80"/>
      <c r="FFV753" s="80"/>
      <c r="FFW753" s="80"/>
      <c r="FFX753" s="80"/>
      <c r="FFY753" s="80"/>
      <c r="FFZ753" s="80"/>
      <c r="FGA753" s="80"/>
      <c r="FGB753" s="80"/>
      <c r="FGC753" s="80"/>
      <c r="FGD753" s="80"/>
      <c r="FGE753" s="80"/>
      <c r="FGF753" s="80"/>
      <c r="FGG753" s="80"/>
      <c r="FGH753" s="80"/>
      <c r="FGI753" s="80"/>
      <c r="FGJ753" s="80"/>
      <c r="FGK753" s="80"/>
      <c r="FGL753" s="80"/>
      <c r="FGM753" s="80"/>
      <c r="FGN753" s="80"/>
      <c r="FGO753" s="80"/>
      <c r="FGP753" s="80"/>
      <c r="FGQ753" s="80"/>
      <c r="FGR753" s="80"/>
      <c r="FGS753" s="80"/>
      <c r="FGT753" s="80"/>
      <c r="FGU753" s="80"/>
      <c r="FGV753" s="80"/>
      <c r="FGW753" s="80"/>
      <c r="FGX753" s="80"/>
      <c r="FGY753" s="80"/>
      <c r="FGZ753" s="80"/>
      <c r="FHA753" s="80"/>
      <c r="FHB753" s="80"/>
      <c r="FHC753" s="80"/>
      <c r="FHD753" s="80"/>
      <c r="FHE753" s="80"/>
      <c r="FHF753" s="80"/>
      <c r="FHG753" s="80"/>
      <c r="FHH753" s="80"/>
      <c r="FHI753" s="80"/>
      <c r="FHJ753" s="80"/>
      <c r="FHK753" s="80"/>
      <c r="FHL753" s="80"/>
      <c r="FHM753" s="80"/>
      <c r="FHN753" s="80"/>
      <c r="FHO753" s="80"/>
      <c r="FHP753" s="80"/>
      <c r="FHQ753" s="80"/>
      <c r="FHR753" s="80"/>
      <c r="FHS753" s="80"/>
      <c r="FHT753" s="80"/>
      <c r="FHU753" s="80"/>
      <c r="FHV753" s="80"/>
      <c r="FHW753" s="80"/>
      <c r="FHX753" s="80"/>
      <c r="FHY753" s="80"/>
      <c r="FHZ753" s="80"/>
      <c r="FIA753" s="80"/>
      <c r="FIB753" s="80"/>
      <c r="FIC753" s="80"/>
      <c r="FID753" s="80"/>
      <c r="FIE753" s="80"/>
      <c r="FIF753" s="80"/>
      <c r="FIG753" s="80"/>
      <c r="FIH753" s="80"/>
      <c r="FII753" s="80"/>
      <c r="FIJ753" s="80"/>
      <c r="FIK753" s="80"/>
      <c r="FIL753" s="80"/>
      <c r="FIM753" s="80"/>
      <c r="FIN753" s="80"/>
      <c r="FIO753" s="80"/>
      <c r="FIP753" s="80"/>
      <c r="FIQ753" s="80"/>
      <c r="FIR753" s="80"/>
      <c r="FIS753" s="80"/>
      <c r="FIT753" s="80"/>
      <c r="FIU753" s="80"/>
      <c r="FIV753" s="80"/>
      <c r="FIW753" s="80"/>
      <c r="FIX753" s="80"/>
      <c r="FIY753" s="80"/>
      <c r="FIZ753" s="80"/>
      <c r="FJA753" s="80"/>
      <c r="FJB753" s="80"/>
      <c r="FJC753" s="80"/>
      <c r="FJD753" s="80"/>
      <c r="FJE753" s="80"/>
      <c r="FJF753" s="80"/>
      <c r="FJG753" s="80"/>
      <c r="FJH753" s="80"/>
      <c r="FJI753" s="80"/>
      <c r="FJJ753" s="80"/>
      <c r="FJK753" s="80"/>
      <c r="FJL753" s="80"/>
      <c r="FJM753" s="80"/>
      <c r="FJN753" s="80"/>
      <c r="FJO753" s="80"/>
      <c r="FJP753" s="80"/>
      <c r="FJQ753" s="80"/>
      <c r="FJR753" s="80"/>
      <c r="FJS753" s="80"/>
      <c r="FJT753" s="80"/>
      <c r="FJU753" s="80"/>
      <c r="FJV753" s="80"/>
      <c r="FJW753" s="80"/>
      <c r="FJX753" s="80"/>
      <c r="FJY753" s="80"/>
      <c r="FJZ753" s="80"/>
      <c r="FKA753" s="80"/>
      <c r="FKB753" s="80"/>
      <c r="FKC753" s="80"/>
      <c r="FKD753" s="80"/>
      <c r="FKE753" s="80"/>
      <c r="FKF753" s="80"/>
      <c r="FKG753" s="80"/>
      <c r="FKH753" s="80"/>
      <c r="FKI753" s="80"/>
      <c r="FKJ753" s="80"/>
      <c r="FKK753" s="80"/>
      <c r="FKL753" s="80"/>
      <c r="FKM753" s="80"/>
      <c r="FKN753" s="80"/>
      <c r="FKO753" s="80"/>
      <c r="FKP753" s="80"/>
      <c r="FKQ753" s="80"/>
      <c r="FKR753" s="80"/>
      <c r="FKS753" s="80"/>
      <c r="FKT753" s="80"/>
      <c r="FKU753" s="80"/>
      <c r="FKV753" s="80"/>
      <c r="FKW753" s="80"/>
      <c r="FKX753" s="80"/>
      <c r="FKY753" s="80"/>
      <c r="FKZ753" s="80"/>
      <c r="FLA753" s="80"/>
      <c r="FLB753" s="80"/>
      <c r="FLC753" s="80"/>
      <c r="FLD753" s="80"/>
      <c r="FLE753" s="80"/>
      <c r="FLF753" s="80"/>
      <c r="FLG753" s="80"/>
      <c r="FLH753" s="80"/>
      <c r="FLI753" s="80"/>
      <c r="FLJ753" s="80"/>
      <c r="FLK753" s="80"/>
      <c r="FLL753" s="80"/>
      <c r="FLM753" s="80"/>
      <c r="FLN753" s="80"/>
      <c r="FLO753" s="80"/>
      <c r="FLP753" s="80"/>
      <c r="FLQ753" s="80"/>
      <c r="FLR753" s="80"/>
      <c r="FLS753" s="80"/>
      <c r="FLT753" s="80"/>
      <c r="FLU753" s="80"/>
      <c r="FLV753" s="80"/>
      <c r="FLW753" s="80"/>
      <c r="FLX753" s="80"/>
      <c r="FLY753" s="80"/>
      <c r="FLZ753" s="80"/>
      <c r="FMA753" s="80"/>
      <c r="FMB753" s="80"/>
      <c r="FMC753" s="80"/>
      <c r="FMD753" s="80"/>
      <c r="FME753" s="80"/>
      <c r="FMF753" s="80"/>
      <c r="FMG753" s="80"/>
      <c r="FMH753" s="80"/>
      <c r="FMI753" s="80"/>
      <c r="FMJ753" s="80"/>
      <c r="FMK753" s="80"/>
      <c r="FML753" s="80"/>
      <c r="FMM753" s="80"/>
      <c r="FMN753" s="80"/>
      <c r="FMO753" s="80"/>
      <c r="FMP753" s="80"/>
      <c r="FMQ753" s="80"/>
      <c r="FMR753" s="80"/>
      <c r="FMS753" s="80"/>
      <c r="FMT753" s="80"/>
      <c r="FMU753" s="80"/>
      <c r="FMV753" s="80"/>
      <c r="FMW753" s="80"/>
      <c r="FMX753" s="80"/>
      <c r="FMY753" s="80"/>
      <c r="FMZ753" s="80"/>
      <c r="FNA753" s="80"/>
      <c r="FNB753" s="80"/>
      <c r="FNC753" s="80"/>
      <c r="FND753" s="80"/>
      <c r="FNE753" s="80"/>
      <c r="FNF753" s="80"/>
      <c r="FNG753" s="80"/>
      <c r="FNH753" s="80"/>
      <c r="FNI753" s="80"/>
      <c r="FNJ753" s="80"/>
      <c r="FNK753" s="80"/>
      <c r="FNL753" s="80"/>
      <c r="FNM753" s="80"/>
      <c r="FNN753" s="80"/>
      <c r="FNO753" s="80"/>
      <c r="FNP753" s="80"/>
      <c r="FNQ753" s="80"/>
      <c r="FNR753" s="80"/>
      <c r="FNS753" s="80"/>
      <c r="FNT753" s="80"/>
      <c r="FNU753" s="80"/>
      <c r="FNV753" s="80"/>
      <c r="FNW753" s="80"/>
      <c r="FNX753" s="80"/>
      <c r="FNY753" s="80"/>
      <c r="FNZ753" s="80"/>
      <c r="FOA753" s="80"/>
      <c r="FOB753" s="80"/>
      <c r="FOC753" s="80"/>
      <c r="FOD753" s="80"/>
      <c r="FOE753" s="80"/>
      <c r="FOF753" s="80"/>
      <c r="FOG753" s="80"/>
    </row>
    <row r="754" spans="1:4453" s="80" customFormat="1" ht="24" customHeight="1" x14ac:dyDescent="0.25">
      <c r="A754" s="101">
        <v>745</v>
      </c>
      <c r="B754" s="102" t="s">
        <v>793</v>
      </c>
      <c r="C754" s="125">
        <v>2.9</v>
      </c>
      <c r="D754" s="125">
        <v>0.83</v>
      </c>
      <c r="E754" s="125">
        <v>2</v>
      </c>
      <c r="F754" s="137">
        <v>5</v>
      </c>
      <c r="G754" s="140"/>
      <c r="H754" s="140"/>
      <c r="I754" s="129"/>
      <c r="J754" s="137"/>
      <c r="K754" s="140"/>
      <c r="L754" s="140"/>
      <c r="M754" s="129">
        <v>5</v>
      </c>
      <c r="N754" s="137"/>
      <c r="O754" s="140">
        <v>4</v>
      </c>
      <c r="P754" s="127"/>
      <c r="Q754" s="128"/>
      <c r="R754" s="126"/>
      <c r="S754" s="127"/>
      <c r="T754" s="128"/>
      <c r="U754" s="130">
        <v>6</v>
      </c>
      <c r="V754" s="131">
        <f t="shared" ref="V754:V814" si="156">SUM(F754:U754)</f>
        <v>20</v>
      </c>
      <c r="W754" s="132">
        <f t="shared" ref="W754:W814" si="157">(V754*0.3)</f>
        <v>6</v>
      </c>
      <c r="X754" s="133">
        <f t="shared" ref="X754:X814" si="158">(V754*0.7*D754)/3</f>
        <v>3.8733333333333331</v>
      </c>
      <c r="Y754" s="111">
        <f t="shared" si="147"/>
        <v>9.8733333333333331</v>
      </c>
      <c r="Z754" s="137"/>
      <c r="AA754" s="134">
        <v>3</v>
      </c>
      <c r="AB754" s="135"/>
      <c r="AC754" s="115">
        <v>3</v>
      </c>
      <c r="AD754" s="138">
        <v>30</v>
      </c>
      <c r="AE754" s="110">
        <f t="shared" si="153"/>
        <v>0.89999999999999991</v>
      </c>
      <c r="AF754" s="110">
        <f t="shared" si="154"/>
        <v>0.58099999999999985</v>
      </c>
      <c r="AG754" s="111">
        <f t="shared" si="155"/>
        <v>1.4809999999999999</v>
      </c>
      <c r="AH754" s="117">
        <v>1.8</v>
      </c>
      <c r="AI754" s="117"/>
      <c r="AJ754" s="118">
        <f>IFERROR(C754+D754+E754+Y754+AG754+AH754-AI754,"")</f>
        <v>18.884333333333334</v>
      </c>
      <c r="AK754" s="119">
        <v>745</v>
      </c>
    </row>
    <row r="755" spans="1:4453" s="80" customFormat="1" ht="24" customHeight="1" x14ac:dyDescent="0.25">
      <c r="A755" s="101">
        <v>746</v>
      </c>
      <c r="B755" s="102" t="s">
        <v>794</v>
      </c>
      <c r="C755" s="125">
        <v>2.5499999999999998</v>
      </c>
      <c r="D755" s="125">
        <v>0.2</v>
      </c>
      <c r="E755" s="125">
        <v>0</v>
      </c>
      <c r="F755" s="137"/>
      <c r="G755" s="140"/>
      <c r="H755" s="140"/>
      <c r="I755" s="129"/>
      <c r="J755" s="137"/>
      <c r="K755" s="140"/>
      <c r="L755" s="140"/>
      <c r="M755" s="129"/>
      <c r="N755" s="137">
        <v>2</v>
      </c>
      <c r="O755" s="140"/>
      <c r="P755" s="127"/>
      <c r="Q755" s="128"/>
      <c r="R755" s="126"/>
      <c r="S755" s="127"/>
      <c r="T755" s="128"/>
      <c r="U755" s="130">
        <v>3</v>
      </c>
      <c r="V755" s="131">
        <f t="shared" si="156"/>
        <v>5</v>
      </c>
      <c r="W755" s="132">
        <f t="shared" si="157"/>
        <v>1.5</v>
      </c>
      <c r="X755" s="133">
        <f t="shared" si="158"/>
        <v>0.23333333333333336</v>
      </c>
      <c r="Y755" s="111">
        <f t="shared" si="147"/>
        <v>1.7333333333333334</v>
      </c>
      <c r="Z755" s="137">
        <v>2</v>
      </c>
      <c r="AA755" s="134"/>
      <c r="AB755" s="135"/>
      <c r="AC755" s="115">
        <v>2</v>
      </c>
      <c r="AD755" s="138">
        <v>30</v>
      </c>
      <c r="AE755" s="110">
        <f t="shared" si="153"/>
        <v>0.6</v>
      </c>
      <c r="AF755" s="110">
        <f t="shared" si="154"/>
        <v>9.3333333333333324E-2</v>
      </c>
      <c r="AG755" s="111">
        <f t="shared" si="155"/>
        <v>0.69333333333333336</v>
      </c>
      <c r="AH755" s="117">
        <v>0.3</v>
      </c>
      <c r="AI755" s="117"/>
      <c r="AJ755" s="118">
        <f>IFERROR(C755+D755+E755+Y755+AG755+AH755-AI755,"")</f>
        <v>5.4766666666666666</v>
      </c>
      <c r="AK755" s="119">
        <v>746</v>
      </c>
    </row>
    <row r="756" spans="1:4453" s="80" customFormat="1" ht="24" customHeight="1" x14ac:dyDescent="0.25">
      <c r="A756" s="101">
        <v>747</v>
      </c>
      <c r="B756" s="102" t="s">
        <v>774</v>
      </c>
      <c r="C756" s="125"/>
      <c r="D756" s="125"/>
      <c r="E756" s="125"/>
      <c r="F756" s="137"/>
      <c r="G756" s="140"/>
      <c r="H756" s="140"/>
      <c r="I756" s="129"/>
      <c r="J756" s="137"/>
      <c r="K756" s="140"/>
      <c r="L756" s="140"/>
      <c r="M756" s="129">
        <v>5</v>
      </c>
      <c r="N756" s="137"/>
      <c r="O756" s="140"/>
      <c r="P756" s="127"/>
      <c r="Q756" s="128"/>
      <c r="R756" s="126"/>
      <c r="S756" s="127"/>
      <c r="T756" s="128"/>
      <c r="U756" s="130"/>
      <c r="V756" s="131">
        <f t="shared" si="156"/>
        <v>5</v>
      </c>
      <c r="W756" s="132">
        <f t="shared" si="157"/>
        <v>1.5</v>
      </c>
      <c r="X756" s="133">
        <f t="shared" si="158"/>
        <v>0</v>
      </c>
      <c r="Y756" s="111">
        <f t="shared" si="147"/>
        <v>1.5</v>
      </c>
      <c r="Z756" s="137"/>
      <c r="AA756" s="134"/>
      <c r="AB756" s="135"/>
      <c r="AC756" s="115"/>
      <c r="AD756" s="138"/>
      <c r="AE756" s="110" t="str">
        <f t="shared" si="153"/>
        <v/>
      </c>
      <c r="AF756" s="110">
        <f t="shared" si="154"/>
        <v>0</v>
      </c>
      <c r="AG756" s="111" t="str">
        <f t="shared" si="155"/>
        <v/>
      </c>
      <c r="AH756" s="117"/>
      <c r="AI756" s="117"/>
      <c r="AJ756" s="118">
        <v>1.5</v>
      </c>
      <c r="AK756" s="119">
        <v>747</v>
      </c>
    </row>
    <row r="757" spans="1:4453" s="139" customFormat="1" ht="24" customHeight="1" x14ac:dyDescent="0.25">
      <c r="A757" s="164">
        <v>748</v>
      </c>
      <c r="B757" s="165" t="s">
        <v>795</v>
      </c>
      <c r="C757" s="166">
        <v>2.5499999999999998</v>
      </c>
      <c r="D757" s="166">
        <v>2.5</v>
      </c>
      <c r="E757" s="167">
        <v>2</v>
      </c>
      <c r="F757" s="168"/>
      <c r="G757" s="169"/>
      <c r="H757" s="169"/>
      <c r="I757" s="170"/>
      <c r="J757" s="168"/>
      <c r="K757" s="169"/>
      <c r="L757" s="169"/>
      <c r="M757" s="170"/>
      <c r="N757" s="168"/>
      <c r="O757" s="169"/>
      <c r="P757" s="169"/>
      <c r="Q757" s="170"/>
      <c r="R757" s="168"/>
      <c r="S757" s="169"/>
      <c r="T757" s="170"/>
      <c r="U757" s="171">
        <v>3</v>
      </c>
      <c r="V757" s="172">
        <f t="shared" si="156"/>
        <v>3</v>
      </c>
      <c r="W757" s="173">
        <f t="shared" si="157"/>
        <v>0.89999999999999991</v>
      </c>
      <c r="X757" s="174">
        <f t="shared" si="158"/>
        <v>1.7499999999999998</v>
      </c>
      <c r="Y757" s="175">
        <f t="shared" si="147"/>
        <v>2.6499999999999995</v>
      </c>
      <c r="Z757" s="176">
        <v>2</v>
      </c>
      <c r="AA757" s="177"/>
      <c r="AB757" s="178"/>
      <c r="AC757" s="179">
        <v>2</v>
      </c>
      <c r="AD757" s="180">
        <v>30</v>
      </c>
      <c r="AE757" s="181">
        <f t="shared" si="153"/>
        <v>0.6</v>
      </c>
      <c r="AF757" s="181">
        <f t="shared" si="154"/>
        <v>1.1666666666666667</v>
      </c>
      <c r="AG757" s="175">
        <f t="shared" si="155"/>
        <v>1.7666666666666666</v>
      </c>
      <c r="AH757" s="182">
        <v>1.2</v>
      </c>
      <c r="AI757" s="182"/>
      <c r="AJ757" s="183">
        <f>IFERROR(C757+D757+E757+Y757+AG757+AH757-AI757,"")</f>
        <v>12.666666666666664</v>
      </c>
      <c r="AK757" s="184">
        <v>748</v>
      </c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  <c r="BG757" s="80"/>
      <c r="BH757" s="80"/>
      <c r="BI757" s="80"/>
      <c r="BJ757" s="80"/>
      <c r="BK757" s="80"/>
      <c r="BL757" s="80"/>
      <c r="BM757" s="80"/>
      <c r="BN757" s="80"/>
      <c r="BO757" s="80"/>
      <c r="BP757" s="80"/>
      <c r="BQ757" s="80"/>
      <c r="BR757" s="80"/>
      <c r="BS757" s="80"/>
      <c r="BT757" s="80"/>
      <c r="BU757" s="80"/>
      <c r="BV757" s="80"/>
      <c r="BW757" s="80"/>
      <c r="BX757" s="80"/>
      <c r="BY757" s="80"/>
      <c r="BZ757" s="80"/>
      <c r="CA757" s="80"/>
      <c r="CB757" s="80"/>
      <c r="CC757" s="80"/>
      <c r="CD757" s="80"/>
      <c r="CE757" s="80"/>
      <c r="CF757" s="80"/>
      <c r="CG757" s="80"/>
      <c r="CH757" s="80"/>
      <c r="CI757" s="80"/>
      <c r="CJ757" s="80"/>
      <c r="CK757" s="80"/>
      <c r="CL757" s="80"/>
      <c r="CM757" s="80"/>
      <c r="CN757" s="80"/>
      <c r="CO757" s="80"/>
      <c r="CP757" s="80"/>
      <c r="CQ757" s="80"/>
      <c r="CR757" s="80"/>
      <c r="CS757" s="80"/>
      <c r="CT757" s="80"/>
      <c r="CU757" s="80"/>
      <c r="CV757" s="80"/>
      <c r="CW757" s="80"/>
      <c r="CX757" s="80"/>
      <c r="CY757" s="80"/>
      <c r="CZ757" s="80"/>
      <c r="DA757" s="80"/>
      <c r="DB757" s="80"/>
      <c r="DC757" s="80"/>
      <c r="DD757" s="80"/>
      <c r="DE757" s="80"/>
      <c r="DF757" s="80"/>
      <c r="DG757" s="80"/>
      <c r="DH757" s="80"/>
      <c r="DI757" s="80"/>
      <c r="DJ757" s="80"/>
      <c r="DK757" s="80"/>
      <c r="DL757" s="80"/>
      <c r="DM757" s="80"/>
      <c r="DN757" s="80"/>
      <c r="DO757" s="80"/>
      <c r="DP757" s="80"/>
      <c r="DQ757" s="80"/>
      <c r="DR757" s="80"/>
      <c r="DS757" s="80"/>
      <c r="DT757" s="80"/>
      <c r="DU757" s="80"/>
      <c r="DV757" s="80"/>
      <c r="DW757" s="80"/>
      <c r="DX757" s="80"/>
      <c r="DY757" s="80"/>
      <c r="DZ757" s="80"/>
      <c r="EA757" s="80"/>
      <c r="EB757" s="80"/>
      <c r="EC757" s="80"/>
      <c r="ED757" s="80"/>
      <c r="EE757" s="80"/>
      <c r="EF757" s="80"/>
      <c r="EG757" s="80"/>
      <c r="EH757" s="80"/>
      <c r="EI757" s="80"/>
      <c r="EJ757" s="80"/>
      <c r="EK757" s="80"/>
      <c r="EL757" s="80"/>
      <c r="EM757" s="80"/>
      <c r="EN757" s="80"/>
      <c r="EO757" s="80"/>
      <c r="EP757" s="80"/>
      <c r="EQ757" s="80"/>
      <c r="ER757" s="80"/>
      <c r="ES757" s="80"/>
      <c r="ET757" s="80"/>
      <c r="EU757" s="80"/>
      <c r="EV757" s="80"/>
      <c r="EW757" s="80"/>
      <c r="EX757" s="80"/>
      <c r="EY757" s="80"/>
      <c r="EZ757" s="80"/>
      <c r="FA757" s="80"/>
      <c r="FB757" s="80"/>
      <c r="FC757" s="80"/>
      <c r="FD757" s="80"/>
      <c r="FE757" s="80"/>
      <c r="FF757" s="80"/>
      <c r="FG757" s="80"/>
      <c r="FH757" s="80"/>
      <c r="FI757" s="80"/>
      <c r="FJ757" s="80"/>
      <c r="FK757" s="80"/>
      <c r="FL757" s="80"/>
      <c r="FM757" s="80"/>
      <c r="FN757" s="80"/>
      <c r="FO757" s="80"/>
      <c r="FP757" s="80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80"/>
      <c r="GD757" s="80"/>
      <c r="GE757" s="80"/>
      <c r="GF757" s="80"/>
      <c r="GG757" s="80"/>
      <c r="GH757" s="80"/>
      <c r="GI757" s="80"/>
      <c r="GJ757" s="80"/>
      <c r="GK757" s="80"/>
      <c r="GL757" s="80"/>
      <c r="GM757" s="80"/>
      <c r="GN757" s="80"/>
      <c r="GO757" s="80"/>
      <c r="GP757" s="80"/>
      <c r="GQ757" s="80"/>
      <c r="GR757" s="80"/>
      <c r="GS757" s="80"/>
      <c r="GT757" s="80"/>
      <c r="GU757" s="80"/>
      <c r="GV757" s="80"/>
      <c r="GW757" s="80"/>
      <c r="GX757" s="80"/>
      <c r="GY757" s="80"/>
      <c r="GZ757" s="80"/>
      <c r="HA757" s="80"/>
      <c r="HB757" s="80"/>
      <c r="HC757" s="80"/>
      <c r="HD757" s="80"/>
      <c r="HE757" s="80"/>
      <c r="HF757" s="80"/>
      <c r="HG757" s="80"/>
      <c r="HH757" s="80"/>
      <c r="HI757" s="80"/>
      <c r="HJ757" s="80"/>
      <c r="HK757" s="80"/>
      <c r="HL757" s="80"/>
      <c r="HM757" s="80"/>
      <c r="HN757" s="80"/>
      <c r="HO757" s="80"/>
      <c r="HP757" s="80"/>
      <c r="HQ757" s="80"/>
      <c r="HR757" s="80"/>
      <c r="HS757" s="80"/>
      <c r="HT757" s="80"/>
      <c r="HU757" s="80"/>
      <c r="HV757" s="80"/>
      <c r="HW757" s="80"/>
      <c r="HX757" s="80"/>
      <c r="HY757" s="80"/>
      <c r="HZ757" s="80"/>
      <c r="IA757" s="80"/>
      <c r="IB757" s="80"/>
      <c r="IC757" s="80"/>
      <c r="ID757" s="80"/>
      <c r="IE757" s="80"/>
      <c r="IF757" s="80"/>
      <c r="IG757" s="80"/>
      <c r="IH757" s="80"/>
      <c r="II757" s="80"/>
      <c r="IJ757" s="80"/>
      <c r="IK757" s="80"/>
      <c r="IL757" s="80"/>
      <c r="IM757" s="80"/>
      <c r="IN757" s="80"/>
      <c r="IO757" s="80"/>
      <c r="IP757" s="80"/>
      <c r="IQ757" s="80"/>
      <c r="IR757" s="80"/>
      <c r="IS757" s="80"/>
      <c r="IT757" s="80"/>
      <c r="IU757" s="80"/>
      <c r="IV757" s="80"/>
      <c r="IW757" s="80"/>
      <c r="IX757" s="80"/>
      <c r="IY757" s="80"/>
      <c r="IZ757" s="80"/>
      <c r="JA757" s="80"/>
      <c r="JB757" s="80"/>
      <c r="JC757" s="80"/>
      <c r="JD757" s="80"/>
      <c r="JE757" s="80"/>
      <c r="JF757" s="80"/>
      <c r="JG757" s="80"/>
      <c r="JH757" s="80"/>
      <c r="JI757" s="80"/>
      <c r="JJ757" s="80"/>
      <c r="JK757" s="80"/>
      <c r="JL757" s="80"/>
      <c r="JM757" s="80"/>
      <c r="JN757" s="80"/>
      <c r="JO757" s="80"/>
      <c r="JP757" s="80"/>
      <c r="JQ757" s="80"/>
      <c r="JR757" s="80"/>
      <c r="JS757" s="80"/>
      <c r="JT757" s="80"/>
      <c r="JU757" s="80"/>
      <c r="JV757" s="80"/>
      <c r="JW757" s="80"/>
      <c r="JX757" s="80"/>
      <c r="JY757" s="80"/>
      <c r="JZ757" s="80"/>
      <c r="KA757" s="80"/>
      <c r="KB757" s="80"/>
      <c r="KC757" s="80"/>
      <c r="KD757" s="80"/>
      <c r="KE757" s="80"/>
      <c r="KF757" s="80"/>
      <c r="KG757" s="80"/>
      <c r="KH757" s="80"/>
      <c r="KI757" s="80"/>
      <c r="KJ757" s="80"/>
      <c r="KK757" s="80"/>
      <c r="KL757" s="80"/>
      <c r="KM757" s="80"/>
      <c r="KN757" s="80"/>
      <c r="KO757" s="80"/>
      <c r="KP757" s="80"/>
      <c r="KQ757" s="80"/>
      <c r="KR757" s="80"/>
      <c r="KS757" s="80"/>
      <c r="KT757" s="80"/>
      <c r="KU757" s="80"/>
      <c r="KV757" s="80"/>
      <c r="KW757" s="80"/>
      <c r="KX757" s="80"/>
      <c r="KY757" s="80"/>
      <c r="KZ757" s="80"/>
      <c r="LA757" s="80"/>
      <c r="LB757" s="80"/>
      <c r="LC757" s="80"/>
      <c r="LD757" s="80"/>
      <c r="LE757" s="80"/>
      <c r="LF757" s="80"/>
      <c r="LG757" s="80"/>
      <c r="LH757" s="80"/>
      <c r="LI757" s="80"/>
      <c r="LJ757" s="80"/>
      <c r="LK757" s="80"/>
      <c r="LL757" s="80"/>
      <c r="LM757" s="80"/>
      <c r="LN757" s="80"/>
      <c r="LO757" s="80"/>
      <c r="LP757" s="80"/>
      <c r="LQ757" s="80"/>
      <c r="LR757" s="80"/>
      <c r="LS757" s="80"/>
      <c r="LT757" s="80"/>
      <c r="LU757" s="80"/>
      <c r="LV757" s="80"/>
      <c r="LW757" s="80"/>
      <c r="LX757" s="80"/>
      <c r="LY757" s="80"/>
      <c r="LZ757" s="80"/>
      <c r="MA757" s="80"/>
      <c r="MB757" s="80"/>
      <c r="MC757" s="80"/>
      <c r="MD757" s="80"/>
      <c r="ME757" s="80"/>
      <c r="MF757" s="80"/>
      <c r="MG757" s="80"/>
      <c r="MH757" s="80"/>
      <c r="MI757" s="80"/>
      <c r="MJ757" s="80"/>
      <c r="MK757" s="80"/>
      <c r="ML757" s="80"/>
      <c r="MM757" s="80"/>
      <c r="MN757" s="80"/>
      <c r="MO757" s="80"/>
      <c r="MP757" s="80"/>
      <c r="MQ757" s="80"/>
      <c r="MR757" s="80"/>
      <c r="MS757" s="80"/>
      <c r="MT757" s="80"/>
      <c r="MU757" s="80"/>
      <c r="MV757" s="80"/>
      <c r="MW757" s="80"/>
      <c r="MX757" s="80"/>
      <c r="MY757" s="80"/>
      <c r="MZ757" s="80"/>
      <c r="NA757" s="80"/>
      <c r="NB757" s="80"/>
      <c r="NC757" s="80"/>
      <c r="ND757" s="80"/>
      <c r="NE757" s="80"/>
      <c r="NF757" s="80"/>
      <c r="NG757" s="80"/>
      <c r="NH757" s="80"/>
      <c r="NI757" s="80"/>
      <c r="NJ757" s="80"/>
      <c r="NK757" s="80"/>
      <c r="NL757" s="80"/>
      <c r="NM757" s="80"/>
      <c r="NN757" s="80"/>
      <c r="NO757" s="80"/>
      <c r="NP757" s="80"/>
      <c r="NQ757" s="80"/>
      <c r="NR757" s="80"/>
      <c r="NS757" s="80"/>
      <c r="NT757" s="80"/>
      <c r="NU757" s="80"/>
      <c r="NV757" s="80"/>
      <c r="NW757" s="80"/>
      <c r="NX757" s="80"/>
      <c r="NY757" s="80"/>
      <c r="NZ757" s="80"/>
      <c r="OA757" s="80"/>
      <c r="OB757" s="80"/>
      <c r="OC757" s="80"/>
      <c r="OD757" s="80"/>
      <c r="OE757" s="80"/>
      <c r="OF757" s="80"/>
      <c r="OG757" s="80"/>
      <c r="OH757" s="80"/>
      <c r="OI757" s="80"/>
      <c r="OJ757" s="80"/>
      <c r="OK757" s="80"/>
      <c r="OL757" s="80"/>
      <c r="OM757" s="80"/>
      <c r="ON757" s="80"/>
      <c r="OO757" s="80"/>
      <c r="OP757" s="80"/>
      <c r="OQ757" s="80"/>
      <c r="OR757" s="80"/>
      <c r="OS757" s="80"/>
      <c r="OT757" s="80"/>
      <c r="OU757" s="80"/>
      <c r="OV757" s="80"/>
      <c r="OW757" s="80"/>
      <c r="OX757" s="80"/>
      <c r="OY757" s="80"/>
      <c r="OZ757" s="80"/>
      <c r="PA757" s="80"/>
      <c r="PB757" s="80"/>
      <c r="PC757" s="80"/>
      <c r="PD757" s="80"/>
      <c r="PE757" s="80"/>
      <c r="PF757" s="80"/>
      <c r="PG757" s="80"/>
      <c r="PH757" s="80"/>
      <c r="PI757" s="80"/>
      <c r="PJ757" s="80"/>
      <c r="PK757" s="80"/>
      <c r="PL757" s="80"/>
      <c r="PM757" s="80"/>
      <c r="PN757" s="80"/>
      <c r="PO757" s="80"/>
      <c r="PP757" s="80"/>
      <c r="PQ757" s="80"/>
      <c r="PR757" s="80"/>
      <c r="PS757" s="80"/>
      <c r="PT757" s="80"/>
      <c r="PU757" s="80"/>
      <c r="PV757" s="80"/>
      <c r="PW757" s="80"/>
      <c r="PX757" s="80"/>
      <c r="PY757" s="80"/>
      <c r="PZ757" s="80"/>
      <c r="QA757" s="80"/>
      <c r="QB757" s="80"/>
      <c r="QC757" s="80"/>
      <c r="QD757" s="80"/>
      <c r="QE757" s="80"/>
      <c r="QF757" s="80"/>
      <c r="QG757" s="80"/>
      <c r="QH757" s="80"/>
      <c r="QI757" s="80"/>
      <c r="QJ757" s="80"/>
      <c r="QK757" s="80"/>
      <c r="QL757" s="80"/>
      <c r="QM757" s="80"/>
      <c r="QN757" s="80"/>
      <c r="QO757" s="80"/>
      <c r="QP757" s="80"/>
      <c r="QQ757" s="80"/>
      <c r="QR757" s="80"/>
      <c r="QS757" s="80"/>
      <c r="QT757" s="80"/>
      <c r="QU757" s="80"/>
      <c r="QV757" s="80"/>
      <c r="QW757" s="80"/>
      <c r="QX757" s="80"/>
      <c r="QY757" s="80"/>
      <c r="QZ757" s="80"/>
      <c r="RA757" s="80"/>
      <c r="RB757" s="80"/>
      <c r="RC757" s="80"/>
      <c r="RD757" s="80"/>
      <c r="RE757" s="80"/>
      <c r="RF757" s="80"/>
      <c r="RG757" s="80"/>
      <c r="RH757" s="80"/>
      <c r="RI757" s="80"/>
      <c r="RJ757" s="80"/>
      <c r="RK757" s="80"/>
      <c r="RL757" s="80"/>
      <c r="RM757" s="80"/>
      <c r="RN757" s="80"/>
      <c r="RO757" s="80"/>
      <c r="RP757" s="80"/>
      <c r="RQ757" s="80"/>
      <c r="RR757" s="80"/>
      <c r="RS757" s="80"/>
      <c r="RT757" s="80"/>
      <c r="RU757" s="80"/>
      <c r="RV757" s="80"/>
      <c r="RW757" s="80"/>
      <c r="RX757" s="80"/>
      <c r="RY757" s="80"/>
      <c r="RZ757" s="80"/>
      <c r="SA757" s="80"/>
      <c r="SB757" s="80"/>
      <c r="SC757" s="80"/>
      <c r="SD757" s="80"/>
      <c r="SE757" s="80"/>
      <c r="SF757" s="80"/>
      <c r="SG757" s="80"/>
      <c r="SH757" s="80"/>
      <c r="SI757" s="80"/>
      <c r="SJ757" s="80"/>
      <c r="SK757" s="80"/>
      <c r="SL757" s="80"/>
      <c r="SM757" s="80"/>
      <c r="SN757" s="80"/>
      <c r="SO757" s="80"/>
      <c r="SP757" s="80"/>
      <c r="SQ757" s="80"/>
      <c r="SR757" s="80"/>
      <c r="SS757" s="80"/>
      <c r="ST757" s="80"/>
      <c r="SU757" s="80"/>
      <c r="SV757" s="80"/>
      <c r="SW757" s="80"/>
      <c r="SX757" s="80"/>
      <c r="SY757" s="80"/>
      <c r="SZ757" s="80"/>
      <c r="TA757" s="80"/>
      <c r="TB757" s="80"/>
      <c r="TC757" s="80"/>
      <c r="TD757" s="80"/>
      <c r="TE757" s="80"/>
      <c r="TF757" s="80"/>
      <c r="TG757" s="80"/>
      <c r="TH757" s="80"/>
      <c r="TI757" s="80"/>
      <c r="TJ757" s="80"/>
      <c r="TK757" s="80"/>
      <c r="TL757" s="80"/>
      <c r="TM757" s="80"/>
      <c r="TN757" s="80"/>
      <c r="TO757" s="80"/>
      <c r="TP757" s="80"/>
      <c r="TQ757" s="80"/>
      <c r="TR757" s="80"/>
      <c r="TS757" s="80"/>
      <c r="TT757" s="80"/>
      <c r="TU757" s="80"/>
      <c r="TV757" s="80"/>
      <c r="TW757" s="80"/>
      <c r="TX757" s="80"/>
      <c r="TY757" s="80"/>
      <c r="TZ757" s="80"/>
      <c r="UA757" s="80"/>
      <c r="UB757" s="80"/>
      <c r="UC757" s="80"/>
      <c r="UD757" s="80"/>
      <c r="UE757" s="80"/>
      <c r="UF757" s="80"/>
      <c r="UG757" s="80"/>
      <c r="UH757" s="80"/>
      <c r="UI757" s="80"/>
      <c r="UJ757" s="80"/>
      <c r="UK757" s="80"/>
      <c r="UL757" s="80"/>
      <c r="UM757" s="80"/>
      <c r="UN757" s="80"/>
      <c r="UO757" s="80"/>
      <c r="UP757" s="80"/>
      <c r="UQ757" s="80"/>
      <c r="UR757" s="80"/>
      <c r="US757" s="80"/>
      <c r="UT757" s="80"/>
      <c r="UU757" s="80"/>
      <c r="UV757" s="80"/>
      <c r="UW757" s="80"/>
      <c r="UX757" s="80"/>
      <c r="UY757" s="80"/>
      <c r="UZ757" s="80"/>
      <c r="VA757" s="80"/>
      <c r="VB757" s="80"/>
      <c r="VC757" s="80"/>
      <c r="VD757" s="80"/>
      <c r="VE757" s="80"/>
      <c r="VF757" s="80"/>
      <c r="VG757" s="80"/>
      <c r="VH757" s="80"/>
      <c r="VI757" s="80"/>
      <c r="VJ757" s="80"/>
      <c r="VK757" s="80"/>
      <c r="VL757" s="80"/>
      <c r="VM757" s="80"/>
      <c r="VN757" s="80"/>
      <c r="VO757" s="80"/>
      <c r="VP757" s="80"/>
      <c r="VQ757" s="80"/>
      <c r="VR757" s="80"/>
      <c r="VS757" s="80"/>
      <c r="VT757" s="80"/>
      <c r="VU757" s="80"/>
      <c r="VV757" s="80"/>
      <c r="VW757" s="80"/>
      <c r="VX757" s="80"/>
      <c r="VY757" s="80"/>
      <c r="VZ757" s="80"/>
      <c r="WA757" s="80"/>
      <c r="WB757" s="80"/>
      <c r="WC757" s="80"/>
      <c r="WD757" s="80"/>
      <c r="WE757" s="80"/>
      <c r="WF757" s="80"/>
      <c r="WG757" s="80"/>
      <c r="WH757" s="80"/>
      <c r="WI757" s="80"/>
      <c r="WJ757" s="80"/>
      <c r="WK757" s="80"/>
      <c r="WL757" s="80"/>
      <c r="WM757" s="80"/>
      <c r="WN757" s="80"/>
      <c r="WO757" s="80"/>
      <c r="WP757" s="80"/>
      <c r="WQ757" s="80"/>
      <c r="WR757" s="80"/>
      <c r="WS757" s="80"/>
      <c r="WT757" s="80"/>
      <c r="WU757" s="80"/>
      <c r="WV757" s="80"/>
      <c r="WW757" s="80"/>
      <c r="WX757" s="80"/>
      <c r="WY757" s="80"/>
      <c r="WZ757" s="80"/>
      <c r="XA757" s="80"/>
      <c r="XB757" s="80"/>
      <c r="XC757" s="80"/>
      <c r="XD757" s="80"/>
      <c r="XE757" s="80"/>
      <c r="XF757" s="80"/>
      <c r="XG757" s="80"/>
      <c r="XH757" s="80"/>
      <c r="XI757" s="80"/>
      <c r="XJ757" s="80"/>
      <c r="XK757" s="80"/>
      <c r="XL757" s="80"/>
      <c r="XM757" s="80"/>
      <c r="XN757" s="80"/>
      <c r="XO757" s="80"/>
      <c r="XP757" s="80"/>
      <c r="XQ757" s="80"/>
      <c r="XR757" s="80"/>
      <c r="XS757" s="80"/>
      <c r="XT757" s="80"/>
      <c r="XU757" s="80"/>
      <c r="XV757" s="80"/>
      <c r="XW757" s="80"/>
      <c r="XX757" s="80"/>
      <c r="XY757" s="80"/>
      <c r="XZ757" s="80"/>
      <c r="YA757" s="80"/>
      <c r="YB757" s="80"/>
      <c r="YC757" s="80"/>
      <c r="YD757" s="80"/>
      <c r="YE757" s="80"/>
      <c r="YF757" s="80"/>
      <c r="YG757" s="80"/>
      <c r="YH757" s="80"/>
      <c r="YI757" s="80"/>
      <c r="YJ757" s="80"/>
      <c r="YK757" s="80"/>
      <c r="YL757" s="80"/>
      <c r="YM757" s="80"/>
      <c r="YN757" s="80"/>
      <c r="YO757" s="80"/>
      <c r="YP757" s="80"/>
      <c r="YQ757" s="80"/>
      <c r="YR757" s="80"/>
      <c r="YS757" s="80"/>
      <c r="YT757" s="80"/>
      <c r="YU757" s="80"/>
      <c r="YV757" s="80"/>
      <c r="YW757" s="80"/>
      <c r="YX757" s="80"/>
      <c r="YY757" s="80"/>
      <c r="YZ757" s="80"/>
      <c r="ZA757" s="80"/>
      <c r="ZB757" s="80"/>
      <c r="ZC757" s="80"/>
      <c r="ZD757" s="80"/>
      <c r="ZE757" s="80"/>
      <c r="ZF757" s="80"/>
      <c r="ZG757" s="80"/>
      <c r="ZH757" s="80"/>
      <c r="ZI757" s="80"/>
      <c r="ZJ757" s="80"/>
      <c r="ZK757" s="80"/>
      <c r="ZL757" s="80"/>
      <c r="ZM757" s="80"/>
      <c r="ZN757" s="80"/>
      <c r="ZO757" s="80"/>
      <c r="ZP757" s="80"/>
      <c r="ZQ757" s="80"/>
      <c r="ZR757" s="80"/>
      <c r="ZS757" s="80"/>
      <c r="ZT757" s="80"/>
      <c r="ZU757" s="80"/>
      <c r="ZV757" s="80"/>
      <c r="ZW757" s="80"/>
      <c r="ZX757" s="80"/>
      <c r="ZY757" s="80"/>
      <c r="ZZ757" s="80"/>
      <c r="AAA757" s="80"/>
      <c r="AAB757" s="80"/>
      <c r="AAC757" s="80"/>
      <c r="AAD757" s="80"/>
      <c r="AAE757" s="80"/>
      <c r="AAF757" s="80"/>
      <c r="AAG757" s="80"/>
      <c r="AAH757" s="80"/>
      <c r="AAI757" s="80"/>
      <c r="AAJ757" s="80"/>
      <c r="AAK757" s="80"/>
      <c r="AAL757" s="80"/>
      <c r="AAM757" s="80"/>
      <c r="AAN757" s="80"/>
      <c r="AAO757" s="80"/>
      <c r="AAP757" s="80"/>
      <c r="AAQ757" s="80"/>
      <c r="AAR757" s="80"/>
      <c r="AAS757" s="80"/>
      <c r="AAT757" s="80"/>
      <c r="AAU757" s="80"/>
      <c r="AAV757" s="80"/>
      <c r="AAW757" s="80"/>
      <c r="AAX757" s="80"/>
      <c r="AAY757" s="80"/>
      <c r="AAZ757" s="80"/>
      <c r="ABA757" s="80"/>
      <c r="ABB757" s="80"/>
      <c r="ABC757" s="80"/>
      <c r="ABD757" s="80"/>
      <c r="ABE757" s="80"/>
      <c r="ABF757" s="80"/>
      <c r="ABG757" s="80"/>
      <c r="ABH757" s="80"/>
      <c r="ABI757" s="80"/>
      <c r="ABJ757" s="80"/>
      <c r="ABK757" s="80"/>
      <c r="ABL757" s="80"/>
      <c r="ABM757" s="80"/>
      <c r="ABN757" s="80"/>
      <c r="ABO757" s="80"/>
      <c r="ABP757" s="80"/>
      <c r="ABQ757" s="80"/>
      <c r="ABR757" s="80"/>
      <c r="ABS757" s="80"/>
      <c r="ABT757" s="80"/>
      <c r="ABU757" s="80"/>
      <c r="ABV757" s="80"/>
      <c r="ABW757" s="80"/>
      <c r="ABX757" s="80"/>
      <c r="ABY757" s="80"/>
      <c r="ABZ757" s="80"/>
      <c r="ACA757" s="80"/>
      <c r="ACB757" s="80"/>
      <c r="ACC757" s="80"/>
      <c r="ACD757" s="80"/>
      <c r="ACE757" s="80"/>
      <c r="ACF757" s="80"/>
      <c r="ACG757" s="80"/>
      <c r="ACH757" s="80"/>
      <c r="ACI757" s="80"/>
      <c r="ACJ757" s="80"/>
      <c r="ACK757" s="80"/>
      <c r="ACL757" s="80"/>
      <c r="ACM757" s="80"/>
      <c r="ACN757" s="80"/>
      <c r="ACO757" s="80"/>
      <c r="ACP757" s="80"/>
      <c r="ACQ757" s="80"/>
      <c r="ACR757" s="80"/>
      <c r="ACS757" s="80"/>
      <c r="ACT757" s="80"/>
      <c r="ACU757" s="80"/>
      <c r="ACV757" s="80"/>
      <c r="ACW757" s="80"/>
      <c r="ACX757" s="80"/>
      <c r="ACY757" s="80"/>
      <c r="ACZ757" s="80"/>
      <c r="ADA757" s="80"/>
      <c r="ADB757" s="80"/>
      <c r="ADC757" s="80"/>
      <c r="ADD757" s="80"/>
      <c r="ADE757" s="80"/>
      <c r="ADF757" s="80"/>
      <c r="ADG757" s="80"/>
      <c r="ADH757" s="80"/>
      <c r="ADI757" s="80"/>
      <c r="ADJ757" s="80"/>
      <c r="ADK757" s="80"/>
      <c r="ADL757" s="80"/>
      <c r="ADM757" s="80"/>
      <c r="ADN757" s="80"/>
      <c r="ADO757" s="80"/>
      <c r="ADP757" s="80"/>
      <c r="ADQ757" s="80"/>
      <c r="ADR757" s="80"/>
      <c r="ADS757" s="80"/>
      <c r="ADT757" s="80"/>
      <c r="ADU757" s="80"/>
      <c r="ADV757" s="80"/>
      <c r="ADW757" s="80"/>
      <c r="ADX757" s="80"/>
      <c r="ADY757" s="80"/>
      <c r="ADZ757" s="80"/>
      <c r="AEA757" s="80"/>
      <c r="AEB757" s="80"/>
      <c r="AEC757" s="80"/>
      <c r="AED757" s="80"/>
      <c r="AEE757" s="80"/>
      <c r="AEF757" s="80"/>
      <c r="AEG757" s="80"/>
      <c r="AEH757" s="80"/>
      <c r="AEI757" s="80"/>
      <c r="AEJ757" s="80"/>
      <c r="AEK757" s="80"/>
      <c r="AEL757" s="80"/>
      <c r="AEM757" s="80"/>
      <c r="AEN757" s="80"/>
      <c r="AEO757" s="80"/>
      <c r="AEP757" s="80"/>
      <c r="AEQ757" s="80"/>
      <c r="AER757" s="80"/>
      <c r="AES757" s="80"/>
      <c r="AET757" s="80"/>
      <c r="AEU757" s="80"/>
      <c r="AEV757" s="80"/>
      <c r="AEW757" s="80"/>
      <c r="AEX757" s="80"/>
      <c r="AEY757" s="80"/>
      <c r="AEZ757" s="80"/>
      <c r="AFA757" s="80"/>
      <c r="AFB757" s="80"/>
      <c r="AFC757" s="80"/>
      <c r="AFD757" s="80"/>
      <c r="AFE757" s="80"/>
      <c r="AFF757" s="80"/>
      <c r="AFG757" s="80"/>
      <c r="AFH757" s="80"/>
      <c r="AFI757" s="80"/>
      <c r="AFJ757" s="80"/>
      <c r="AFK757" s="80"/>
      <c r="AFL757" s="80"/>
      <c r="AFM757" s="80"/>
      <c r="AFN757" s="80"/>
      <c r="AFO757" s="80"/>
      <c r="AFP757" s="80"/>
      <c r="AFQ757" s="80"/>
      <c r="AFR757" s="80"/>
      <c r="AFS757" s="80"/>
      <c r="AFT757" s="80"/>
      <c r="AFU757" s="80"/>
      <c r="AFV757" s="80"/>
      <c r="AFW757" s="80"/>
      <c r="AFX757" s="80"/>
      <c r="AFY757" s="80"/>
      <c r="AFZ757" s="80"/>
      <c r="AGA757" s="80"/>
      <c r="AGB757" s="80"/>
      <c r="AGC757" s="80"/>
      <c r="AGD757" s="80"/>
      <c r="AGE757" s="80"/>
      <c r="AGF757" s="80"/>
      <c r="AGG757" s="80"/>
      <c r="AGH757" s="80"/>
      <c r="AGI757" s="80"/>
      <c r="AGJ757" s="80"/>
      <c r="AGK757" s="80"/>
      <c r="AGL757" s="80"/>
      <c r="AGM757" s="80"/>
      <c r="AGN757" s="80"/>
      <c r="AGO757" s="80"/>
      <c r="AGP757" s="80"/>
      <c r="AGQ757" s="80"/>
      <c r="AGR757" s="80"/>
      <c r="AGS757" s="80"/>
      <c r="AGT757" s="80"/>
      <c r="AGU757" s="80"/>
      <c r="AGV757" s="80"/>
      <c r="AGW757" s="80"/>
      <c r="AGX757" s="80"/>
      <c r="AGY757" s="80"/>
      <c r="AGZ757" s="80"/>
      <c r="AHA757" s="80"/>
      <c r="AHB757" s="80"/>
      <c r="AHC757" s="80"/>
      <c r="AHD757" s="80"/>
      <c r="AHE757" s="80"/>
      <c r="AHF757" s="80"/>
      <c r="AHG757" s="80"/>
      <c r="AHH757" s="80"/>
      <c r="AHI757" s="80"/>
      <c r="AHJ757" s="80"/>
      <c r="AHK757" s="80"/>
      <c r="AHL757" s="80"/>
      <c r="AHM757" s="80"/>
      <c r="AHN757" s="80"/>
      <c r="AHO757" s="80"/>
      <c r="AHP757" s="80"/>
      <c r="AHQ757" s="80"/>
      <c r="AHR757" s="80"/>
      <c r="AHS757" s="80"/>
      <c r="AHT757" s="80"/>
      <c r="AHU757" s="80"/>
      <c r="AHV757" s="80"/>
      <c r="AHW757" s="80"/>
      <c r="AHX757" s="80"/>
      <c r="AHY757" s="80"/>
      <c r="AHZ757" s="80"/>
      <c r="AIA757" s="80"/>
      <c r="AIB757" s="80"/>
      <c r="AIC757" s="80"/>
      <c r="AID757" s="80"/>
      <c r="AIE757" s="80"/>
      <c r="AIF757" s="80"/>
      <c r="AIG757" s="80"/>
      <c r="AIH757" s="80"/>
      <c r="AII757" s="80"/>
      <c r="AIJ757" s="80"/>
      <c r="AIK757" s="80"/>
      <c r="AIL757" s="80"/>
      <c r="AIM757" s="80"/>
      <c r="AIN757" s="80"/>
      <c r="AIO757" s="80"/>
      <c r="AIP757" s="80"/>
      <c r="AIQ757" s="80"/>
      <c r="AIR757" s="80"/>
      <c r="AIS757" s="80"/>
      <c r="AIT757" s="80"/>
      <c r="AIU757" s="80"/>
      <c r="AIV757" s="80"/>
      <c r="AIW757" s="80"/>
      <c r="AIX757" s="80"/>
      <c r="AIY757" s="80"/>
      <c r="AIZ757" s="80"/>
      <c r="AJA757" s="80"/>
      <c r="AJB757" s="80"/>
      <c r="AJC757" s="80"/>
      <c r="AJD757" s="80"/>
      <c r="AJE757" s="80"/>
      <c r="AJF757" s="80"/>
      <c r="AJG757" s="80"/>
      <c r="AJH757" s="80"/>
      <c r="AJI757" s="80"/>
      <c r="AJJ757" s="80"/>
      <c r="AJK757" s="80"/>
      <c r="AJL757" s="80"/>
      <c r="AJM757" s="80"/>
      <c r="AJN757" s="80"/>
      <c r="AJO757" s="80"/>
      <c r="AJP757" s="80"/>
      <c r="AJQ757" s="80"/>
      <c r="AJR757" s="80"/>
      <c r="AJS757" s="80"/>
      <c r="AJT757" s="80"/>
      <c r="AJU757" s="80"/>
      <c r="AJV757" s="80"/>
      <c r="AJW757" s="80"/>
      <c r="AJX757" s="80"/>
      <c r="AJY757" s="80"/>
      <c r="AJZ757" s="80"/>
      <c r="AKA757" s="80"/>
      <c r="AKB757" s="80"/>
      <c r="AKC757" s="80"/>
      <c r="AKD757" s="80"/>
      <c r="AKE757" s="80"/>
      <c r="AKF757" s="80"/>
      <c r="AKG757" s="80"/>
      <c r="AKH757" s="80"/>
      <c r="AKI757" s="80"/>
      <c r="AKJ757" s="80"/>
      <c r="AKK757" s="80"/>
      <c r="AKL757" s="80"/>
      <c r="AKM757" s="80"/>
      <c r="AKN757" s="80"/>
      <c r="AKO757" s="80"/>
      <c r="AKP757" s="80"/>
      <c r="AKQ757" s="80"/>
      <c r="AKR757" s="80"/>
      <c r="AKS757" s="80"/>
      <c r="AKT757" s="80"/>
      <c r="AKU757" s="80"/>
      <c r="AKV757" s="80"/>
      <c r="AKW757" s="80"/>
      <c r="AKX757" s="80"/>
      <c r="AKY757" s="80"/>
      <c r="AKZ757" s="80"/>
      <c r="ALA757" s="80"/>
      <c r="ALB757" s="80"/>
      <c r="ALC757" s="80"/>
      <c r="ALD757" s="80"/>
      <c r="ALE757" s="80"/>
      <c r="ALF757" s="80"/>
      <c r="ALG757" s="80"/>
      <c r="ALH757" s="80"/>
      <c r="ALI757" s="80"/>
      <c r="ALJ757" s="80"/>
      <c r="ALK757" s="80"/>
      <c r="ALL757" s="80"/>
      <c r="ALM757" s="80"/>
      <c r="ALN757" s="80"/>
      <c r="ALO757" s="80"/>
      <c r="ALP757" s="80"/>
      <c r="ALQ757" s="80"/>
      <c r="ALR757" s="80"/>
      <c r="ALS757" s="80"/>
      <c r="ALT757" s="80"/>
      <c r="ALU757" s="80"/>
      <c r="ALV757" s="80"/>
      <c r="ALW757" s="80"/>
      <c r="ALX757" s="80"/>
      <c r="ALY757" s="80"/>
      <c r="ALZ757" s="80"/>
      <c r="AMA757" s="80"/>
      <c r="AMB757" s="80"/>
      <c r="AMC757" s="80"/>
      <c r="AMD757" s="80"/>
      <c r="AME757" s="80"/>
      <c r="AMF757" s="80"/>
      <c r="AMG757" s="80"/>
      <c r="AMH757" s="80"/>
      <c r="AMI757" s="80"/>
      <c r="AMJ757" s="80"/>
      <c r="AMK757" s="80"/>
      <c r="AML757" s="80"/>
      <c r="AMM757" s="80"/>
      <c r="AMN757" s="80"/>
      <c r="AMO757" s="80"/>
      <c r="AMP757" s="80"/>
      <c r="AMQ757" s="80"/>
      <c r="AMR757" s="80"/>
      <c r="AMS757" s="80"/>
      <c r="AMT757" s="80"/>
      <c r="AMU757" s="80"/>
      <c r="AMV757" s="80"/>
      <c r="AMW757" s="80"/>
      <c r="AMX757" s="80"/>
      <c r="AMY757" s="80"/>
      <c r="AMZ757" s="80"/>
      <c r="ANA757" s="80"/>
      <c r="ANB757" s="80"/>
      <c r="ANC757" s="80"/>
      <c r="AND757" s="80"/>
      <c r="ANE757" s="80"/>
      <c r="ANF757" s="80"/>
      <c r="ANG757" s="80"/>
      <c r="ANH757" s="80"/>
      <c r="ANI757" s="80"/>
      <c r="ANJ757" s="80"/>
      <c r="ANK757" s="80"/>
      <c r="ANL757" s="80"/>
      <c r="ANM757" s="80"/>
      <c r="ANN757" s="80"/>
      <c r="ANO757" s="80"/>
      <c r="ANP757" s="80"/>
      <c r="ANQ757" s="80"/>
      <c r="ANR757" s="80"/>
      <c r="ANS757" s="80"/>
      <c r="ANT757" s="80"/>
      <c r="ANU757" s="80"/>
      <c r="ANV757" s="80"/>
      <c r="ANW757" s="80"/>
      <c r="ANX757" s="80"/>
      <c r="ANY757" s="80"/>
      <c r="ANZ757" s="80"/>
      <c r="AOA757" s="80"/>
      <c r="AOB757" s="80"/>
      <c r="AOC757" s="80"/>
      <c r="AOD757" s="80"/>
      <c r="AOE757" s="80"/>
      <c r="AOF757" s="80"/>
      <c r="AOG757" s="80"/>
      <c r="AOH757" s="80"/>
      <c r="AOI757" s="80"/>
      <c r="AOJ757" s="80"/>
      <c r="AOK757" s="80"/>
      <c r="AOL757" s="80"/>
      <c r="AOM757" s="80"/>
      <c r="AON757" s="80"/>
      <c r="AOO757" s="80"/>
      <c r="AOP757" s="80"/>
      <c r="AOQ757" s="80"/>
      <c r="AOR757" s="80"/>
      <c r="AOS757" s="80"/>
      <c r="AOT757" s="80"/>
      <c r="AOU757" s="80"/>
      <c r="AOV757" s="80"/>
      <c r="AOW757" s="80"/>
      <c r="AOX757" s="80"/>
      <c r="AOY757" s="80"/>
      <c r="AOZ757" s="80"/>
      <c r="APA757" s="80"/>
      <c r="APB757" s="80"/>
      <c r="APC757" s="80"/>
      <c r="APD757" s="80"/>
      <c r="APE757" s="80"/>
      <c r="APF757" s="80"/>
      <c r="APG757" s="80"/>
      <c r="APH757" s="80"/>
      <c r="API757" s="80"/>
      <c r="APJ757" s="80"/>
      <c r="APK757" s="80"/>
      <c r="APL757" s="80"/>
      <c r="APM757" s="80"/>
      <c r="APN757" s="80"/>
      <c r="APO757" s="80"/>
      <c r="APP757" s="80"/>
      <c r="APQ757" s="80"/>
      <c r="APR757" s="80"/>
      <c r="APS757" s="80"/>
      <c r="APT757" s="80"/>
      <c r="APU757" s="80"/>
      <c r="APV757" s="80"/>
      <c r="APW757" s="80"/>
      <c r="APX757" s="80"/>
      <c r="APY757" s="80"/>
      <c r="APZ757" s="80"/>
      <c r="AQA757" s="80"/>
      <c r="AQB757" s="80"/>
      <c r="AQC757" s="80"/>
      <c r="AQD757" s="80"/>
      <c r="AQE757" s="80"/>
      <c r="AQF757" s="80"/>
      <c r="AQG757" s="80"/>
      <c r="AQH757" s="80"/>
      <c r="AQI757" s="80"/>
      <c r="AQJ757" s="80"/>
      <c r="AQK757" s="80"/>
      <c r="AQL757" s="80"/>
      <c r="AQM757" s="80"/>
      <c r="AQN757" s="80"/>
      <c r="AQO757" s="80"/>
      <c r="AQP757" s="80"/>
      <c r="AQQ757" s="80"/>
      <c r="AQR757" s="80"/>
      <c r="AQS757" s="80"/>
      <c r="AQT757" s="80"/>
      <c r="AQU757" s="80"/>
      <c r="AQV757" s="80"/>
      <c r="AQW757" s="80"/>
      <c r="AQX757" s="80"/>
      <c r="AQY757" s="80"/>
      <c r="AQZ757" s="80"/>
      <c r="ARA757" s="80"/>
      <c r="ARB757" s="80"/>
      <c r="ARC757" s="80"/>
      <c r="ARD757" s="80"/>
      <c r="ARE757" s="80"/>
      <c r="ARF757" s="80"/>
      <c r="ARG757" s="80"/>
      <c r="ARH757" s="80"/>
      <c r="ARI757" s="80"/>
      <c r="ARJ757" s="80"/>
      <c r="ARK757" s="80"/>
      <c r="ARL757" s="80"/>
      <c r="ARM757" s="80"/>
      <c r="ARN757" s="80"/>
      <c r="ARO757" s="80"/>
      <c r="ARP757" s="80"/>
      <c r="ARQ757" s="80"/>
      <c r="ARR757" s="80"/>
      <c r="ARS757" s="80"/>
      <c r="ART757" s="80"/>
      <c r="ARU757" s="80"/>
      <c r="ARV757" s="80"/>
      <c r="ARW757" s="80"/>
      <c r="ARX757" s="80"/>
      <c r="ARY757" s="80"/>
      <c r="ARZ757" s="80"/>
      <c r="ASA757" s="80"/>
      <c r="ASB757" s="80"/>
      <c r="ASC757" s="80"/>
      <c r="ASD757" s="80"/>
      <c r="ASE757" s="80"/>
      <c r="ASF757" s="80"/>
      <c r="ASG757" s="80"/>
      <c r="ASH757" s="80"/>
      <c r="ASI757" s="80"/>
      <c r="ASJ757" s="80"/>
      <c r="ASK757" s="80"/>
      <c r="ASL757" s="80"/>
      <c r="ASM757" s="80"/>
      <c r="ASN757" s="80"/>
      <c r="ASO757" s="80"/>
      <c r="ASP757" s="80"/>
      <c r="ASQ757" s="80"/>
      <c r="ASR757" s="80"/>
      <c r="ASS757" s="80"/>
      <c r="AST757" s="80"/>
      <c r="ASU757" s="80"/>
      <c r="ASV757" s="80"/>
      <c r="ASW757" s="80"/>
      <c r="ASX757" s="80"/>
      <c r="ASY757" s="80"/>
      <c r="ASZ757" s="80"/>
      <c r="ATA757" s="80"/>
      <c r="ATB757" s="80"/>
      <c r="ATC757" s="80"/>
      <c r="ATD757" s="80"/>
      <c r="ATE757" s="80"/>
      <c r="ATF757" s="80"/>
      <c r="ATG757" s="80"/>
      <c r="ATH757" s="80"/>
      <c r="ATI757" s="80"/>
      <c r="ATJ757" s="80"/>
      <c r="ATK757" s="80"/>
      <c r="ATL757" s="80"/>
      <c r="ATM757" s="80"/>
      <c r="ATN757" s="80"/>
      <c r="ATO757" s="80"/>
      <c r="ATP757" s="80"/>
      <c r="ATQ757" s="80"/>
      <c r="ATR757" s="80"/>
      <c r="ATS757" s="80"/>
      <c r="ATT757" s="80"/>
      <c r="ATU757" s="80"/>
      <c r="ATV757" s="80"/>
      <c r="ATW757" s="80"/>
      <c r="ATX757" s="80"/>
      <c r="ATY757" s="80"/>
      <c r="ATZ757" s="80"/>
      <c r="AUA757" s="80"/>
      <c r="AUB757" s="80"/>
      <c r="AUC757" s="80"/>
      <c r="AUD757" s="80"/>
      <c r="AUE757" s="80"/>
      <c r="AUF757" s="80"/>
      <c r="AUG757" s="80"/>
      <c r="AUH757" s="80"/>
      <c r="AUI757" s="80"/>
      <c r="AUJ757" s="80"/>
      <c r="AUK757" s="80"/>
      <c r="AUL757" s="80"/>
      <c r="AUM757" s="80"/>
      <c r="AUN757" s="80"/>
      <c r="AUO757" s="80"/>
      <c r="AUP757" s="80"/>
      <c r="AUQ757" s="80"/>
      <c r="AUR757" s="80"/>
      <c r="AUS757" s="80"/>
      <c r="AUT757" s="80"/>
      <c r="AUU757" s="80"/>
      <c r="AUV757" s="80"/>
      <c r="AUW757" s="80"/>
      <c r="AUX757" s="80"/>
      <c r="AUY757" s="80"/>
      <c r="AUZ757" s="80"/>
      <c r="AVA757" s="80"/>
      <c r="AVB757" s="80"/>
      <c r="AVC757" s="80"/>
      <c r="AVD757" s="80"/>
      <c r="AVE757" s="80"/>
      <c r="AVF757" s="80"/>
      <c r="AVG757" s="80"/>
      <c r="AVH757" s="80"/>
      <c r="AVI757" s="80"/>
      <c r="AVJ757" s="80"/>
      <c r="AVK757" s="80"/>
      <c r="AVL757" s="80"/>
      <c r="AVM757" s="80"/>
      <c r="AVN757" s="80"/>
      <c r="AVO757" s="80"/>
      <c r="AVP757" s="80"/>
      <c r="AVQ757" s="80"/>
      <c r="AVR757" s="80"/>
      <c r="AVS757" s="80"/>
      <c r="AVT757" s="80"/>
      <c r="AVU757" s="80"/>
      <c r="AVV757" s="80"/>
      <c r="AVW757" s="80"/>
      <c r="AVX757" s="80"/>
      <c r="AVY757" s="80"/>
      <c r="AVZ757" s="80"/>
      <c r="AWA757" s="80"/>
      <c r="AWB757" s="80"/>
      <c r="AWC757" s="80"/>
      <c r="AWD757" s="80"/>
      <c r="AWE757" s="80"/>
      <c r="AWF757" s="80"/>
      <c r="AWG757" s="80"/>
      <c r="AWH757" s="80"/>
      <c r="AWI757" s="80"/>
      <c r="AWJ757" s="80"/>
      <c r="AWK757" s="80"/>
      <c r="AWL757" s="80"/>
      <c r="AWM757" s="80"/>
      <c r="AWN757" s="80"/>
      <c r="AWO757" s="80"/>
      <c r="AWP757" s="80"/>
      <c r="AWQ757" s="80"/>
      <c r="AWR757" s="80"/>
      <c r="AWS757" s="80"/>
      <c r="AWT757" s="80"/>
      <c r="AWU757" s="80"/>
      <c r="AWV757" s="80"/>
      <c r="AWW757" s="80"/>
      <c r="AWX757" s="80"/>
      <c r="AWY757" s="80"/>
      <c r="AWZ757" s="80"/>
      <c r="AXA757" s="80"/>
      <c r="AXB757" s="80"/>
      <c r="AXC757" s="80"/>
      <c r="AXD757" s="80"/>
      <c r="AXE757" s="80"/>
      <c r="AXF757" s="80"/>
      <c r="AXG757" s="80"/>
      <c r="AXH757" s="80"/>
      <c r="AXI757" s="80"/>
      <c r="AXJ757" s="80"/>
      <c r="AXK757" s="80"/>
      <c r="AXL757" s="80"/>
      <c r="AXM757" s="80"/>
      <c r="AXN757" s="80"/>
      <c r="AXO757" s="80"/>
      <c r="AXP757" s="80"/>
      <c r="AXQ757" s="80"/>
      <c r="AXR757" s="80"/>
      <c r="AXS757" s="80"/>
      <c r="AXT757" s="80"/>
      <c r="AXU757" s="80"/>
      <c r="AXV757" s="80"/>
      <c r="AXW757" s="80"/>
      <c r="AXX757" s="80"/>
      <c r="AXY757" s="80"/>
      <c r="AXZ757" s="80"/>
      <c r="AYA757" s="80"/>
      <c r="AYB757" s="80"/>
      <c r="AYC757" s="80"/>
      <c r="AYD757" s="80"/>
      <c r="AYE757" s="80"/>
      <c r="AYF757" s="80"/>
      <c r="AYG757" s="80"/>
      <c r="AYH757" s="80"/>
      <c r="AYI757" s="80"/>
      <c r="AYJ757" s="80"/>
      <c r="AYK757" s="80"/>
      <c r="AYL757" s="80"/>
      <c r="AYM757" s="80"/>
      <c r="AYN757" s="80"/>
      <c r="AYO757" s="80"/>
      <c r="AYP757" s="80"/>
      <c r="AYQ757" s="80"/>
      <c r="AYR757" s="80"/>
      <c r="AYS757" s="80"/>
      <c r="AYT757" s="80"/>
      <c r="AYU757" s="80"/>
      <c r="AYV757" s="80"/>
      <c r="AYW757" s="80"/>
      <c r="AYX757" s="80"/>
      <c r="AYY757" s="80"/>
      <c r="AYZ757" s="80"/>
      <c r="AZA757" s="80"/>
      <c r="AZB757" s="80"/>
      <c r="AZC757" s="80"/>
      <c r="AZD757" s="80"/>
      <c r="AZE757" s="80"/>
      <c r="AZF757" s="80"/>
      <c r="AZG757" s="80"/>
      <c r="AZH757" s="80"/>
      <c r="AZI757" s="80"/>
      <c r="AZJ757" s="80"/>
      <c r="AZK757" s="80"/>
      <c r="AZL757" s="80"/>
      <c r="AZM757" s="80"/>
      <c r="AZN757" s="80"/>
      <c r="AZO757" s="80"/>
      <c r="AZP757" s="80"/>
      <c r="AZQ757" s="80"/>
      <c r="AZR757" s="80"/>
      <c r="AZS757" s="80"/>
      <c r="AZT757" s="80"/>
      <c r="AZU757" s="80"/>
      <c r="AZV757" s="80"/>
      <c r="AZW757" s="80"/>
      <c r="AZX757" s="80"/>
      <c r="AZY757" s="80"/>
      <c r="AZZ757" s="80"/>
      <c r="BAA757" s="80"/>
      <c r="BAB757" s="80"/>
      <c r="BAC757" s="80"/>
      <c r="BAD757" s="80"/>
      <c r="BAE757" s="80"/>
      <c r="BAF757" s="80"/>
      <c r="BAG757" s="80"/>
      <c r="BAH757" s="80"/>
      <c r="BAI757" s="80"/>
      <c r="BAJ757" s="80"/>
      <c r="BAK757" s="80"/>
      <c r="BAL757" s="80"/>
      <c r="BAM757" s="80"/>
      <c r="BAN757" s="80"/>
      <c r="BAO757" s="80"/>
      <c r="BAP757" s="80"/>
      <c r="BAQ757" s="80"/>
      <c r="BAR757" s="80"/>
      <c r="BAS757" s="80"/>
      <c r="BAT757" s="80"/>
      <c r="BAU757" s="80"/>
      <c r="BAV757" s="80"/>
      <c r="BAW757" s="80"/>
      <c r="BAX757" s="80"/>
      <c r="BAY757" s="80"/>
      <c r="BAZ757" s="80"/>
      <c r="BBA757" s="80"/>
      <c r="BBB757" s="80"/>
      <c r="BBC757" s="80"/>
      <c r="BBD757" s="80"/>
      <c r="BBE757" s="80"/>
      <c r="BBF757" s="80"/>
      <c r="BBG757" s="80"/>
      <c r="BBH757" s="80"/>
      <c r="BBI757" s="80"/>
      <c r="BBJ757" s="80"/>
      <c r="BBK757" s="80"/>
      <c r="BBL757" s="80"/>
      <c r="BBM757" s="80"/>
      <c r="BBN757" s="80"/>
      <c r="BBO757" s="80"/>
      <c r="BBP757" s="80"/>
      <c r="BBQ757" s="80"/>
      <c r="BBR757" s="80"/>
      <c r="BBS757" s="80"/>
      <c r="BBT757" s="80"/>
      <c r="BBU757" s="80"/>
      <c r="BBV757" s="80"/>
      <c r="BBW757" s="80"/>
      <c r="BBX757" s="80"/>
      <c r="BBY757" s="80"/>
      <c r="BBZ757" s="80"/>
      <c r="BCA757" s="80"/>
      <c r="BCB757" s="80"/>
      <c r="BCC757" s="80"/>
      <c r="BCD757" s="80"/>
      <c r="BCE757" s="80"/>
      <c r="BCF757" s="80"/>
      <c r="BCG757" s="80"/>
      <c r="BCH757" s="80"/>
      <c r="BCI757" s="80"/>
      <c r="BCJ757" s="80"/>
      <c r="BCK757" s="80"/>
      <c r="BCL757" s="80"/>
      <c r="BCM757" s="80"/>
      <c r="BCN757" s="80"/>
      <c r="BCO757" s="80"/>
      <c r="BCP757" s="80"/>
      <c r="BCQ757" s="80"/>
      <c r="BCR757" s="80"/>
      <c r="BCS757" s="80"/>
      <c r="BCT757" s="80"/>
      <c r="BCU757" s="80"/>
      <c r="BCV757" s="80"/>
      <c r="BCW757" s="80"/>
      <c r="BCX757" s="80"/>
      <c r="BCY757" s="80"/>
      <c r="BCZ757" s="80"/>
      <c r="BDA757" s="80"/>
      <c r="BDB757" s="80"/>
      <c r="BDC757" s="80"/>
      <c r="BDD757" s="80"/>
      <c r="BDE757" s="80"/>
      <c r="BDF757" s="80"/>
      <c r="BDG757" s="80"/>
      <c r="BDH757" s="80"/>
      <c r="BDI757" s="80"/>
      <c r="BDJ757" s="80"/>
      <c r="BDK757" s="80"/>
      <c r="BDL757" s="80"/>
      <c r="BDM757" s="80"/>
      <c r="BDN757" s="80"/>
      <c r="BDO757" s="80"/>
      <c r="BDP757" s="80"/>
      <c r="BDQ757" s="80"/>
      <c r="BDR757" s="80"/>
      <c r="BDS757" s="80"/>
      <c r="BDT757" s="80"/>
      <c r="BDU757" s="80"/>
      <c r="BDV757" s="80"/>
      <c r="BDW757" s="80"/>
      <c r="BDX757" s="80"/>
      <c r="BDY757" s="80"/>
      <c r="BDZ757" s="80"/>
      <c r="BEA757" s="80"/>
      <c r="BEB757" s="80"/>
      <c r="BEC757" s="80"/>
      <c r="BED757" s="80"/>
      <c r="BEE757" s="80"/>
      <c r="BEF757" s="80"/>
      <c r="BEG757" s="80"/>
      <c r="BEH757" s="80"/>
      <c r="BEI757" s="80"/>
      <c r="BEJ757" s="80"/>
      <c r="BEK757" s="80"/>
      <c r="BEL757" s="80"/>
      <c r="BEM757" s="80"/>
      <c r="BEN757" s="80"/>
      <c r="BEO757" s="80"/>
      <c r="BEP757" s="80"/>
      <c r="BEQ757" s="80"/>
      <c r="BER757" s="80"/>
      <c r="BES757" s="80"/>
      <c r="BET757" s="80"/>
      <c r="BEU757" s="80"/>
      <c r="BEV757" s="80"/>
      <c r="BEW757" s="80"/>
      <c r="BEX757" s="80"/>
      <c r="BEY757" s="80"/>
      <c r="BEZ757" s="80"/>
      <c r="BFA757" s="80"/>
      <c r="BFB757" s="80"/>
      <c r="BFC757" s="80"/>
      <c r="BFD757" s="80"/>
      <c r="BFE757" s="80"/>
      <c r="BFF757" s="80"/>
      <c r="BFG757" s="80"/>
      <c r="BFH757" s="80"/>
      <c r="BFI757" s="80"/>
      <c r="BFJ757" s="80"/>
      <c r="BFK757" s="80"/>
      <c r="BFL757" s="80"/>
      <c r="BFM757" s="80"/>
      <c r="BFN757" s="80"/>
      <c r="BFO757" s="80"/>
      <c r="BFP757" s="80"/>
      <c r="BFQ757" s="80"/>
      <c r="BFR757" s="80"/>
      <c r="BFS757" s="80"/>
      <c r="BFT757" s="80"/>
      <c r="BFU757" s="80"/>
      <c r="BFV757" s="80"/>
      <c r="BFW757" s="80"/>
      <c r="BFX757" s="80"/>
      <c r="BFY757" s="80"/>
      <c r="BFZ757" s="80"/>
      <c r="BGA757" s="80"/>
      <c r="BGB757" s="80"/>
      <c r="BGC757" s="80"/>
      <c r="BGD757" s="80"/>
      <c r="BGE757" s="80"/>
      <c r="BGF757" s="80"/>
      <c r="BGG757" s="80"/>
      <c r="BGH757" s="80"/>
      <c r="BGI757" s="80"/>
      <c r="BGJ757" s="80"/>
      <c r="BGK757" s="80"/>
      <c r="BGL757" s="80"/>
      <c r="BGM757" s="80"/>
      <c r="BGN757" s="80"/>
      <c r="BGO757" s="80"/>
      <c r="BGP757" s="80"/>
      <c r="BGQ757" s="80"/>
      <c r="BGR757" s="80"/>
      <c r="BGS757" s="80"/>
      <c r="BGT757" s="80"/>
      <c r="BGU757" s="80"/>
      <c r="BGV757" s="80"/>
      <c r="BGW757" s="80"/>
      <c r="BGX757" s="80"/>
      <c r="BGY757" s="80"/>
      <c r="BGZ757" s="80"/>
      <c r="BHA757" s="80"/>
      <c r="BHB757" s="80"/>
      <c r="BHC757" s="80"/>
      <c r="BHD757" s="80"/>
      <c r="BHE757" s="80"/>
      <c r="BHF757" s="80"/>
      <c r="BHG757" s="80"/>
      <c r="BHH757" s="80"/>
      <c r="BHI757" s="80"/>
      <c r="BHJ757" s="80"/>
      <c r="BHK757" s="80"/>
      <c r="BHL757" s="80"/>
      <c r="BHM757" s="80"/>
      <c r="BHN757" s="80"/>
      <c r="BHO757" s="80"/>
      <c r="BHP757" s="80"/>
      <c r="BHQ757" s="80"/>
      <c r="BHR757" s="80"/>
      <c r="BHS757" s="80"/>
      <c r="BHT757" s="80"/>
      <c r="BHU757" s="80"/>
      <c r="BHV757" s="80"/>
      <c r="BHW757" s="80"/>
      <c r="BHX757" s="80"/>
      <c r="BHY757" s="80"/>
      <c r="BHZ757" s="80"/>
      <c r="BIA757" s="80"/>
      <c r="BIB757" s="80"/>
      <c r="BIC757" s="80"/>
      <c r="BID757" s="80"/>
      <c r="BIE757" s="80"/>
      <c r="BIF757" s="80"/>
      <c r="BIG757" s="80"/>
      <c r="BIH757" s="80"/>
      <c r="BII757" s="80"/>
      <c r="BIJ757" s="80"/>
      <c r="BIK757" s="80"/>
      <c r="BIL757" s="80"/>
      <c r="BIM757" s="80"/>
      <c r="BIN757" s="80"/>
      <c r="BIO757" s="80"/>
      <c r="BIP757" s="80"/>
      <c r="BIQ757" s="80"/>
      <c r="BIR757" s="80"/>
      <c r="BIS757" s="80"/>
      <c r="BIT757" s="80"/>
      <c r="BIU757" s="80"/>
      <c r="BIV757" s="80"/>
      <c r="BIW757" s="80"/>
      <c r="BIX757" s="80"/>
      <c r="BIY757" s="80"/>
      <c r="BIZ757" s="80"/>
      <c r="BJA757" s="80"/>
      <c r="BJB757" s="80"/>
      <c r="BJC757" s="80"/>
      <c r="BJD757" s="80"/>
      <c r="BJE757" s="80"/>
      <c r="BJF757" s="80"/>
      <c r="BJG757" s="80"/>
      <c r="BJH757" s="80"/>
      <c r="BJI757" s="80"/>
      <c r="BJJ757" s="80"/>
      <c r="BJK757" s="80"/>
      <c r="BJL757" s="80"/>
      <c r="BJM757" s="80"/>
      <c r="BJN757" s="80"/>
      <c r="BJO757" s="80"/>
      <c r="BJP757" s="80"/>
      <c r="BJQ757" s="80"/>
      <c r="BJR757" s="80"/>
      <c r="BJS757" s="80"/>
      <c r="BJT757" s="80"/>
      <c r="BJU757" s="80"/>
      <c r="BJV757" s="80"/>
      <c r="BJW757" s="80"/>
      <c r="BJX757" s="80"/>
      <c r="BJY757" s="80"/>
      <c r="BJZ757" s="80"/>
      <c r="BKA757" s="80"/>
      <c r="BKB757" s="80"/>
      <c r="BKC757" s="80"/>
      <c r="BKD757" s="80"/>
      <c r="BKE757" s="80"/>
      <c r="BKF757" s="80"/>
      <c r="BKG757" s="80"/>
      <c r="BKH757" s="80"/>
      <c r="BKI757" s="80"/>
      <c r="BKJ757" s="80"/>
      <c r="BKK757" s="80"/>
      <c r="BKL757" s="80"/>
      <c r="BKM757" s="80"/>
      <c r="BKN757" s="80"/>
      <c r="BKO757" s="80"/>
      <c r="BKP757" s="80"/>
      <c r="BKQ757" s="80"/>
      <c r="BKR757" s="80"/>
      <c r="BKS757" s="80"/>
      <c r="BKT757" s="80"/>
      <c r="BKU757" s="80"/>
      <c r="BKV757" s="80"/>
      <c r="BKW757" s="80"/>
      <c r="BKX757" s="80"/>
      <c r="BKY757" s="80"/>
      <c r="BKZ757" s="80"/>
      <c r="BLA757" s="80"/>
      <c r="BLB757" s="80"/>
      <c r="BLC757" s="80"/>
      <c r="BLD757" s="80"/>
      <c r="BLE757" s="80"/>
      <c r="BLF757" s="80"/>
      <c r="BLG757" s="80"/>
      <c r="BLH757" s="80"/>
      <c r="BLI757" s="80"/>
      <c r="BLJ757" s="80"/>
      <c r="BLK757" s="80"/>
      <c r="BLL757" s="80"/>
      <c r="BLM757" s="80"/>
      <c r="BLN757" s="80"/>
      <c r="BLO757" s="80"/>
      <c r="BLP757" s="80"/>
      <c r="BLQ757" s="80"/>
      <c r="BLR757" s="80"/>
      <c r="BLS757" s="80"/>
      <c r="BLT757" s="80"/>
      <c r="BLU757" s="80"/>
      <c r="BLV757" s="80"/>
      <c r="BLW757" s="80"/>
      <c r="BLX757" s="80"/>
      <c r="BLY757" s="80"/>
      <c r="BLZ757" s="80"/>
      <c r="BMA757" s="80"/>
      <c r="BMB757" s="80"/>
      <c r="BMC757" s="80"/>
      <c r="BMD757" s="80"/>
      <c r="BME757" s="80"/>
      <c r="BMF757" s="80"/>
      <c r="BMG757" s="80"/>
      <c r="BMH757" s="80"/>
      <c r="BMI757" s="80"/>
      <c r="BMJ757" s="80"/>
      <c r="BMK757" s="80"/>
      <c r="BML757" s="80"/>
      <c r="BMM757" s="80"/>
      <c r="BMN757" s="80"/>
      <c r="BMO757" s="80"/>
      <c r="BMP757" s="80"/>
      <c r="BMQ757" s="80"/>
      <c r="BMR757" s="80"/>
      <c r="BMS757" s="80"/>
      <c r="BMT757" s="80"/>
      <c r="BMU757" s="80"/>
      <c r="BMV757" s="80"/>
      <c r="BMW757" s="80"/>
      <c r="BMX757" s="80"/>
      <c r="BMY757" s="80"/>
      <c r="BMZ757" s="80"/>
      <c r="BNA757" s="80"/>
      <c r="BNB757" s="80"/>
      <c r="BNC757" s="80"/>
      <c r="BND757" s="80"/>
      <c r="BNE757" s="80"/>
      <c r="BNF757" s="80"/>
      <c r="BNG757" s="80"/>
      <c r="BNH757" s="80"/>
      <c r="BNI757" s="80"/>
      <c r="BNJ757" s="80"/>
      <c r="BNK757" s="80"/>
      <c r="BNL757" s="80"/>
      <c r="BNM757" s="80"/>
      <c r="BNN757" s="80"/>
      <c r="BNO757" s="80"/>
      <c r="BNP757" s="80"/>
      <c r="BNQ757" s="80"/>
      <c r="BNR757" s="80"/>
      <c r="BNS757" s="80"/>
      <c r="BNT757" s="80"/>
      <c r="BNU757" s="80"/>
      <c r="BNV757" s="80"/>
      <c r="BNW757" s="80"/>
      <c r="BNX757" s="80"/>
      <c r="BNY757" s="80"/>
      <c r="BNZ757" s="80"/>
      <c r="BOA757" s="80"/>
      <c r="BOB757" s="80"/>
      <c r="BOC757" s="80"/>
      <c r="BOD757" s="80"/>
      <c r="BOE757" s="80"/>
      <c r="BOF757" s="80"/>
      <c r="BOG757" s="80"/>
      <c r="BOH757" s="80"/>
      <c r="BOI757" s="80"/>
      <c r="BOJ757" s="80"/>
      <c r="BOK757" s="80"/>
      <c r="BOL757" s="80"/>
      <c r="BOM757" s="80"/>
      <c r="BON757" s="80"/>
      <c r="BOO757" s="80"/>
      <c r="BOP757" s="80"/>
      <c r="BOQ757" s="80"/>
      <c r="BOR757" s="80"/>
      <c r="BOS757" s="80"/>
      <c r="BOT757" s="80"/>
      <c r="BOU757" s="80"/>
      <c r="BOV757" s="80"/>
      <c r="BOW757" s="80"/>
      <c r="BOX757" s="80"/>
      <c r="BOY757" s="80"/>
      <c r="BOZ757" s="80"/>
      <c r="BPA757" s="80"/>
      <c r="BPB757" s="80"/>
      <c r="BPC757" s="80"/>
      <c r="BPD757" s="80"/>
      <c r="BPE757" s="80"/>
      <c r="BPF757" s="80"/>
      <c r="BPG757" s="80"/>
      <c r="BPH757" s="80"/>
      <c r="BPI757" s="80"/>
      <c r="BPJ757" s="80"/>
      <c r="BPK757" s="80"/>
      <c r="BPL757" s="80"/>
      <c r="BPM757" s="80"/>
      <c r="BPN757" s="80"/>
      <c r="BPO757" s="80"/>
      <c r="BPP757" s="80"/>
      <c r="BPQ757" s="80"/>
      <c r="BPR757" s="80"/>
      <c r="BPS757" s="80"/>
      <c r="BPT757" s="80"/>
      <c r="BPU757" s="80"/>
      <c r="BPV757" s="80"/>
      <c r="BPW757" s="80"/>
      <c r="BPX757" s="80"/>
      <c r="BPY757" s="80"/>
      <c r="BPZ757" s="80"/>
      <c r="BQA757" s="80"/>
      <c r="BQB757" s="80"/>
      <c r="BQC757" s="80"/>
      <c r="BQD757" s="80"/>
      <c r="BQE757" s="80"/>
      <c r="BQF757" s="80"/>
      <c r="BQG757" s="80"/>
      <c r="BQH757" s="80"/>
      <c r="BQI757" s="80"/>
      <c r="BQJ757" s="80"/>
      <c r="BQK757" s="80"/>
      <c r="BQL757" s="80"/>
      <c r="BQM757" s="80"/>
      <c r="BQN757" s="80"/>
      <c r="BQO757" s="80"/>
      <c r="BQP757" s="80"/>
      <c r="BQQ757" s="80"/>
      <c r="BQR757" s="80"/>
      <c r="BQS757" s="80"/>
      <c r="BQT757" s="80"/>
      <c r="BQU757" s="80"/>
      <c r="BQV757" s="80"/>
      <c r="BQW757" s="80"/>
      <c r="BQX757" s="80"/>
      <c r="BQY757" s="80"/>
      <c r="BQZ757" s="80"/>
      <c r="BRA757" s="80"/>
      <c r="BRB757" s="80"/>
      <c r="BRC757" s="80"/>
      <c r="BRD757" s="80"/>
      <c r="BRE757" s="80"/>
      <c r="BRF757" s="80"/>
      <c r="BRG757" s="80"/>
      <c r="BRH757" s="80"/>
      <c r="BRI757" s="80"/>
      <c r="BRJ757" s="80"/>
      <c r="BRK757" s="80"/>
      <c r="BRL757" s="80"/>
      <c r="BRM757" s="80"/>
      <c r="BRN757" s="80"/>
      <c r="BRO757" s="80"/>
      <c r="BRP757" s="80"/>
      <c r="BRQ757" s="80"/>
      <c r="BRR757" s="80"/>
      <c r="BRS757" s="80"/>
      <c r="BRT757" s="80"/>
      <c r="BRU757" s="80"/>
      <c r="BRV757" s="80"/>
      <c r="BRW757" s="80"/>
      <c r="BRX757" s="80"/>
      <c r="BRY757" s="80"/>
      <c r="BRZ757" s="80"/>
      <c r="BSA757" s="80"/>
      <c r="BSB757" s="80"/>
      <c r="BSC757" s="80"/>
      <c r="BSD757" s="80"/>
      <c r="BSE757" s="80"/>
      <c r="BSF757" s="80"/>
      <c r="BSG757" s="80"/>
      <c r="BSH757" s="80"/>
      <c r="BSI757" s="80"/>
      <c r="BSJ757" s="80"/>
      <c r="BSK757" s="80"/>
      <c r="BSL757" s="80"/>
      <c r="BSM757" s="80"/>
      <c r="BSN757" s="80"/>
      <c r="BSO757" s="80"/>
      <c r="BSP757" s="80"/>
      <c r="BSQ757" s="80"/>
      <c r="BSR757" s="80"/>
      <c r="BSS757" s="80"/>
      <c r="BST757" s="80"/>
      <c r="BSU757" s="80"/>
      <c r="BSV757" s="80"/>
      <c r="BSW757" s="80"/>
      <c r="BSX757" s="80"/>
      <c r="BSY757" s="80"/>
      <c r="BSZ757" s="80"/>
      <c r="BTA757" s="80"/>
      <c r="BTB757" s="80"/>
      <c r="BTC757" s="80"/>
      <c r="BTD757" s="80"/>
      <c r="BTE757" s="80"/>
      <c r="BTF757" s="80"/>
      <c r="BTG757" s="80"/>
      <c r="BTH757" s="80"/>
      <c r="BTI757" s="80"/>
      <c r="BTJ757" s="80"/>
      <c r="BTK757" s="80"/>
      <c r="BTL757" s="80"/>
      <c r="BTM757" s="80"/>
      <c r="BTN757" s="80"/>
      <c r="BTO757" s="80"/>
      <c r="BTP757" s="80"/>
      <c r="BTQ757" s="80"/>
      <c r="BTR757" s="80"/>
      <c r="BTS757" s="80"/>
      <c r="BTT757" s="80"/>
      <c r="BTU757" s="80"/>
      <c r="BTV757" s="80"/>
      <c r="BTW757" s="80"/>
      <c r="BTX757" s="80"/>
      <c r="BTY757" s="80"/>
      <c r="BTZ757" s="80"/>
      <c r="BUA757" s="80"/>
      <c r="BUB757" s="80"/>
      <c r="BUC757" s="80"/>
      <c r="BUD757" s="80"/>
      <c r="BUE757" s="80"/>
      <c r="BUF757" s="80"/>
      <c r="BUG757" s="80"/>
      <c r="BUH757" s="80"/>
      <c r="BUI757" s="80"/>
      <c r="BUJ757" s="80"/>
      <c r="BUK757" s="80"/>
      <c r="BUL757" s="80"/>
      <c r="BUM757" s="80"/>
      <c r="BUN757" s="80"/>
      <c r="BUO757" s="80"/>
      <c r="BUP757" s="80"/>
      <c r="BUQ757" s="80"/>
      <c r="BUR757" s="80"/>
      <c r="BUS757" s="80"/>
      <c r="BUT757" s="80"/>
      <c r="BUU757" s="80"/>
      <c r="BUV757" s="80"/>
      <c r="BUW757" s="80"/>
      <c r="BUX757" s="80"/>
      <c r="BUY757" s="80"/>
      <c r="BUZ757" s="80"/>
      <c r="BVA757" s="80"/>
      <c r="BVB757" s="80"/>
      <c r="BVC757" s="80"/>
      <c r="BVD757" s="80"/>
      <c r="BVE757" s="80"/>
      <c r="BVF757" s="80"/>
      <c r="BVG757" s="80"/>
      <c r="BVH757" s="80"/>
      <c r="BVI757" s="80"/>
      <c r="BVJ757" s="80"/>
      <c r="BVK757" s="80"/>
      <c r="BVL757" s="80"/>
      <c r="BVM757" s="80"/>
      <c r="BVN757" s="80"/>
      <c r="BVO757" s="80"/>
      <c r="BVP757" s="80"/>
      <c r="BVQ757" s="80"/>
      <c r="BVR757" s="80"/>
      <c r="BVS757" s="80"/>
      <c r="BVT757" s="80"/>
      <c r="BVU757" s="80"/>
      <c r="BVV757" s="80"/>
      <c r="BVW757" s="80"/>
      <c r="BVX757" s="80"/>
      <c r="BVY757" s="80"/>
      <c r="BVZ757" s="80"/>
      <c r="BWA757" s="80"/>
      <c r="BWB757" s="80"/>
      <c r="BWC757" s="80"/>
      <c r="BWD757" s="80"/>
      <c r="BWE757" s="80"/>
      <c r="BWF757" s="80"/>
      <c r="BWG757" s="80"/>
      <c r="BWH757" s="80"/>
      <c r="BWI757" s="80"/>
      <c r="BWJ757" s="80"/>
      <c r="BWK757" s="80"/>
      <c r="BWL757" s="80"/>
      <c r="BWM757" s="80"/>
      <c r="BWN757" s="80"/>
      <c r="BWO757" s="80"/>
      <c r="BWP757" s="80"/>
      <c r="BWQ757" s="80"/>
      <c r="BWR757" s="80"/>
      <c r="BWS757" s="80"/>
      <c r="BWT757" s="80"/>
      <c r="BWU757" s="80"/>
      <c r="BWV757" s="80"/>
      <c r="BWW757" s="80"/>
      <c r="BWX757" s="80"/>
      <c r="BWY757" s="80"/>
      <c r="BWZ757" s="80"/>
      <c r="BXA757" s="80"/>
      <c r="BXB757" s="80"/>
      <c r="BXC757" s="80"/>
      <c r="BXD757" s="80"/>
      <c r="BXE757" s="80"/>
      <c r="BXF757" s="80"/>
      <c r="BXG757" s="80"/>
      <c r="BXH757" s="80"/>
      <c r="BXI757" s="80"/>
      <c r="BXJ757" s="80"/>
      <c r="BXK757" s="80"/>
      <c r="BXL757" s="80"/>
      <c r="BXM757" s="80"/>
      <c r="BXN757" s="80"/>
      <c r="BXO757" s="80"/>
      <c r="BXP757" s="80"/>
      <c r="BXQ757" s="80"/>
      <c r="BXR757" s="80"/>
      <c r="BXS757" s="80"/>
      <c r="BXT757" s="80"/>
      <c r="BXU757" s="80"/>
      <c r="BXV757" s="80"/>
      <c r="BXW757" s="80"/>
      <c r="BXX757" s="80"/>
      <c r="BXY757" s="80"/>
      <c r="BXZ757" s="80"/>
      <c r="BYA757" s="80"/>
      <c r="BYB757" s="80"/>
      <c r="BYC757" s="80"/>
      <c r="BYD757" s="80"/>
      <c r="BYE757" s="80"/>
      <c r="BYF757" s="80"/>
      <c r="BYG757" s="80"/>
      <c r="BYH757" s="80"/>
      <c r="BYI757" s="80"/>
      <c r="BYJ757" s="80"/>
      <c r="BYK757" s="80"/>
      <c r="BYL757" s="80"/>
      <c r="BYM757" s="80"/>
      <c r="BYN757" s="80"/>
      <c r="BYO757" s="80"/>
      <c r="BYP757" s="80"/>
      <c r="BYQ757" s="80"/>
      <c r="BYR757" s="80"/>
      <c r="BYS757" s="80"/>
      <c r="BYT757" s="80"/>
      <c r="BYU757" s="80"/>
      <c r="BYV757" s="80"/>
      <c r="BYW757" s="80"/>
      <c r="BYX757" s="80"/>
      <c r="BYY757" s="80"/>
      <c r="BYZ757" s="80"/>
      <c r="BZA757" s="80"/>
      <c r="BZB757" s="80"/>
      <c r="BZC757" s="80"/>
      <c r="BZD757" s="80"/>
      <c r="BZE757" s="80"/>
      <c r="BZF757" s="80"/>
      <c r="BZG757" s="80"/>
      <c r="BZH757" s="80"/>
      <c r="BZI757" s="80"/>
      <c r="BZJ757" s="80"/>
      <c r="BZK757" s="80"/>
      <c r="BZL757" s="80"/>
      <c r="BZM757" s="80"/>
      <c r="BZN757" s="80"/>
      <c r="BZO757" s="80"/>
      <c r="BZP757" s="80"/>
      <c r="BZQ757" s="80"/>
      <c r="BZR757" s="80"/>
      <c r="BZS757" s="80"/>
      <c r="BZT757" s="80"/>
      <c r="BZU757" s="80"/>
      <c r="BZV757" s="80"/>
      <c r="BZW757" s="80"/>
      <c r="BZX757" s="80"/>
      <c r="BZY757" s="80"/>
      <c r="BZZ757" s="80"/>
      <c r="CAA757" s="80"/>
      <c r="CAB757" s="80"/>
      <c r="CAC757" s="80"/>
      <c r="CAD757" s="80"/>
      <c r="CAE757" s="80"/>
      <c r="CAF757" s="80"/>
      <c r="CAG757" s="80"/>
      <c r="CAH757" s="80"/>
      <c r="CAI757" s="80"/>
      <c r="CAJ757" s="80"/>
      <c r="CAK757" s="80"/>
      <c r="CAL757" s="80"/>
      <c r="CAM757" s="80"/>
      <c r="CAN757" s="80"/>
      <c r="CAO757" s="80"/>
      <c r="CAP757" s="80"/>
      <c r="CAQ757" s="80"/>
      <c r="CAR757" s="80"/>
      <c r="CAS757" s="80"/>
      <c r="CAT757" s="80"/>
      <c r="CAU757" s="80"/>
      <c r="CAV757" s="80"/>
      <c r="CAW757" s="80"/>
      <c r="CAX757" s="80"/>
      <c r="CAY757" s="80"/>
      <c r="CAZ757" s="80"/>
      <c r="CBA757" s="80"/>
      <c r="CBB757" s="80"/>
      <c r="CBC757" s="80"/>
      <c r="CBD757" s="80"/>
      <c r="CBE757" s="80"/>
      <c r="CBF757" s="80"/>
      <c r="CBG757" s="80"/>
      <c r="CBH757" s="80"/>
      <c r="CBI757" s="80"/>
      <c r="CBJ757" s="80"/>
      <c r="CBK757" s="80"/>
      <c r="CBL757" s="80"/>
      <c r="CBM757" s="80"/>
      <c r="CBN757" s="80"/>
      <c r="CBO757" s="80"/>
      <c r="CBP757" s="80"/>
      <c r="CBQ757" s="80"/>
      <c r="CBR757" s="80"/>
      <c r="CBS757" s="80"/>
      <c r="CBT757" s="80"/>
      <c r="CBU757" s="80"/>
      <c r="CBV757" s="80"/>
      <c r="CBW757" s="80"/>
      <c r="CBX757" s="80"/>
      <c r="CBY757" s="80"/>
      <c r="CBZ757" s="80"/>
      <c r="CCA757" s="80"/>
      <c r="CCB757" s="80"/>
      <c r="CCC757" s="80"/>
      <c r="CCD757" s="80"/>
      <c r="CCE757" s="80"/>
      <c r="CCF757" s="80"/>
      <c r="CCG757" s="80"/>
      <c r="CCH757" s="80"/>
      <c r="CCI757" s="80"/>
      <c r="CCJ757" s="80"/>
      <c r="CCK757" s="80"/>
      <c r="CCL757" s="80"/>
      <c r="CCM757" s="80"/>
      <c r="CCN757" s="80"/>
      <c r="CCO757" s="80"/>
      <c r="CCP757" s="80"/>
      <c r="CCQ757" s="80"/>
      <c r="CCR757" s="80"/>
      <c r="CCS757" s="80"/>
      <c r="CCT757" s="80"/>
      <c r="CCU757" s="80"/>
      <c r="CCV757" s="80"/>
      <c r="CCW757" s="80"/>
      <c r="CCX757" s="80"/>
      <c r="CCY757" s="80"/>
      <c r="CCZ757" s="80"/>
      <c r="CDA757" s="80"/>
      <c r="CDB757" s="80"/>
      <c r="CDC757" s="80"/>
      <c r="CDD757" s="80"/>
      <c r="CDE757" s="80"/>
      <c r="CDF757" s="80"/>
      <c r="CDG757" s="80"/>
      <c r="CDH757" s="80"/>
      <c r="CDI757" s="80"/>
      <c r="CDJ757" s="80"/>
      <c r="CDK757" s="80"/>
      <c r="CDL757" s="80"/>
      <c r="CDM757" s="80"/>
      <c r="CDN757" s="80"/>
      <c r="CDO757" s="80"/>
      <c r="CDP757" s="80"/>
      <c r="CDQ757" s="80"/>
      <c r="CDR757" s="80"/>
      <c r="CDS757" s="80"/>
      <c r="CDT757" s="80"/>
      <c r="CDU757" s="80"/>
      <c r="CDV757" s="80"/>
      <c r="CDW757" s="80"/>
      <c r="CDX757" s="80"/>
      <c r="CDY757" s="80"/>
      <c r="CDZ757" s="80"/>
      <c r="CEA757" s="80"/>
      <c r="CEB757" s="80"/>
      <c r="CEC757" s="80"/>
      <c r="CED757" s="80"/>
      <c r="CEE757" s="80"/>
      <c r="CEF757" s="80"/>
      <c r="CEG757" s="80"/>
      <c r="CEH757" s="80"/>
      <c r="CEI757" s="80"/>
      <c r="CEJ757" s="80"/>
      <c r="CEK757" s="80"/>
      <c r="CEL757" s="80"/>
      <c r="CEM757" s="80"/>
      <c r="CEN757" s="80"/>
      <c r="CEO757" s="80"/>
      <c r="CEP757" s="80"/>
      <c r="CEQ757" s="80"/>
      <c r="CER757" s="80"/>
      <c r="CES757" s="80"/>
      <c r="CET757" s="80"/>
      <c r="CEU757" s="80"/>
      <c r="CEV757" s="80"/>
      <c r="CEW757" s="80"/>
      <c r="CEX757" s="80"/>
      <c r="CEY757" s="80"/>
      <c r="CEZ757" s="80"/>
      <c r="CFA757" s="80"/>
      <c r="CFB757" s="80"/>
      <c r="CFC757" s="80"/>
      <c r="CFD757" s="80"/>
      <c r="CFE757" s="80"/>
      <c r="CFF757" s="80"/>
      <c r="CFG757" s="80"/>
      <c r="CFH757" s="80"/>
      <c r="CFI757" s="80"/>
      <c r="CFJ757" s="80"/>
      <c r="CFK757" s="80"/>
      <c r="CFL757" s="80"/>
      <c r="CFM757" s="80"/>
      <c r="CFN757" s="80"/>
      <c r="CFO757" s="80"/>
      <c r="CFP757" s="80"/>
      <c r="CFQ757" s="80"/>
      <c r="CFR757" s="80"/>
      <c r="CFS757" s="80"/>
      <c r="CFT757" s="80"/>
      <c r="CFU757" s="80"/>
      <c r="CFV757" s="80"/>
      <c r="CFW757" s="80"/>
      <c r="CFX757" s="80"/>
      <c r="CFY757" s="80"/>
      <c r="CFZ757" s="80"/>
      <c r="CGA757" s="80"/>
      <c r="CGB757" s="80"/>
      <c r="CGC757" s="80"/>
      <c r="CGD757" s="80"/>
      <c r="CGE757" s="80"/>
      <c r="CGF757" s="80"/>
      <c r="CGG757" s="80"/>
      <c r="CGH757" s="80"/>
      <c r="CGI757" s="80"/>
      <c r="CGJ757" s="80"/>
      <c r="CGK757" s="80"/>
      <c r="CGL757" s="80"/>
      <c r="CGM757" s="80"/>
      <c r="CGN757" s="80"/>
      <c r="CGO757" s="80"/>
      <c r="CGP757" s="80"/>
      <c r="CGQ757" s="80"/>
      <c r="CGR757" s="80"/>
      <c r="CGS757" s="80"/>
      <c r="CGT757" s="80"/>
      <c r="CGU757" s="80"/>
      <c r="CGV757" s="80"/>
      <c r="CGW757" s="80"/>
      <c r="CGX757" s="80"/>
      <c r="CGY757" s="80"/>
      <c r="CGZ757" s="80"/>
      <c r="CHA757" s="80"/>
      <c r="CHB757" s="80"/>
      <c r="CHC757" s="80"/>
      <c r="CHD757" s="80"/>
      <c r="CHE757" s="80"/>
      <c r="CHF757" s="80"/>
      <c r="CHG757" s="80"/>
      <c r="CHH757" s="80"/>
      <c r="CHI757" s="80"/>
      <c r="CHJ757" s="80"/>
      <c r="CHK757" s="80"/>
      <c r="CHL757" s="80"/>
      <c r="CHM757" s="80"/>
      <c r="CHN757" s="80"/>
      <c r="CHO757" s="80"/>
      <c r="CHP757" s="80"/>
      <c r="CHQ757" s="80"/>
      <c r="CHR757" s="80"/>
      <c r="CHS757" s="80"/>
      <c r="CHT757" s="80"/>
      <c r="CHU757" s="80"/>
      <c r="CHV757" s="80"/>
      <c r="CHW757" s="80"/>
      <c r="CHX757" s="80"/>
      <c r="CHY757" s="80"/>
      <c r="CHZ757" s="80"/>
      <c r="CIA757" s="80"/>
      <c r="CIB757" s="80"/>
      <c r="CIC757" s="80"/>
      <c r="CID757" s="80"/>
      <c r="CIE757" s="80"/>
      <c r="CIF757" s="80"/>
      <c r="CIG757" s="80"/>
      <c r="CIH757" s="80"/>
      <c r="CII757" s="80"/>
      <c r="CIJ757" s="80"/>
      <c r="CIK757" s="80"/>
      <c r="CIL757" s="80"/>
      <c r="CIM757" s="80"/>
      <c r="CIN757" s="80"/>
      <c r="CIO757" s="80"/>
      <c r="CIP757" s="80"/>
      <c r="CIQ757" s="80"/>
      <c r="CIR757" s="80"/>
      <c r="CIS757" s="80"/>
      <c r="CIT757" s="80"/>
      <c r="CIU757" s="80"/>
      <c r="CIV757" s="80"/>
      <c r="CIW757" s="80"/>
      <c r="CIX757" s="80"/>
      <c r="CIY757" s="80"/>
      <c r="CIZ757" s="80"/>
      <c r="CJA757" s="80"/>
      <c r="CJB757" s="80"/>
      <c r="CJC757" s="80"/>
      <c r="CJD757" s="80"/>
      <c r="CJE757" s="80"/>
      <c r="CJF757" s="80"/>
      <c r="CJG757" s="80"/>
      <c r="CJH757" s="80"/>
      <c r="CJI757" s="80"/>
      <c r="CJJ757" s="80"/>
      <c r="CJK757" s="80"/>
      <c r="CJL757" s="80"/>
      <c r="CJM757" s="80"/>
      <c r="CJN757" s="80"/>
      <c r="CJO757" s="80"/>
      <c r="CJP757" s="80"/>
      <c r="CJQ757" s="80"/>
      <c r="CJR757" s="80"/>
      <c r="CJS757" s="80"/>
      <c r="CJT757" s="80"/>
      <c r="CJU757" s="80"/>
      <c r="CJV757" s="80"/>
      <c r="CJW757" s="80"/>
      <c r="CJX757" s="80"/>
      <c r="CJY757" s="80"/>
      <c r="CJZ757" s="80"/>
      <c r="CKA757" s="80"/>
      <c r="CKB757" s="80"/>
      <c r="CKC757" s="80"/>
      <c r="CKD757" s="80"/>
      <c r="CKE757" s="80"/>
      <c r="CKF757" s="80"/>
      <c r="CKG757" s="80"/>
      <c r="CKH757" s="80"/>
      <c r="CKI757" s="80"/>
      <c r="CKJ757" s="80"/>
      <c r="CKK757" s="80"/>
      <c r="CKL757" s="80"/>
      <c r="CKM757" s="80"/>
      <c r="CKN757" s="80"/>
      <c r="CKO757" s="80"/>
      <c r="CKP757" s="80"/>
      <c r="CKQ757" s="80"/>
      <c r="CKR757" s="80"/>
      <c r="CKS757" s="80"/>
      <c r="CKT757" s="80"/>
      <c r="CKU757" s="80"/>
      <c r="CKV757" s="80"/>
      <c r="CKW757" s="80"/>
      <c r="CKX757" s="80"/>
      <c r="CKY757" s="80"/>
      <c r="CKZ757" s="80"/>
      <c r="CLA757" s="80"/>
      <c r="CLB757" s="80"/>
      <c r="CLC757" s="80"/>
      <c r="CLD757" s="80"/>
      <c r="CLE757" s="80"/>
      <c r="CLF757" s="80"/>
      <c r="CLG757" s="80"/>
      <c r="CLH757" s="80"/>
      <c r="CLI757" s="80"/>
      <c r="CLJ757" s="80"/>
      <c r="CLK757" s="80"/>
      <c r="CLL757" s="80"/>
      <c r="CLM757" s="80"/>
      <c r="CLN757" s="80"/>
      <c r="CLO757" s="80"/>
      <c r="CLP757" s="80"/>
      <c r="CLQ757" s="80"/>
      <c r="CLR757" s="80"/>
      <c r="CLS757" s="80"/>
      <c r="CLT757" s="80"/>
      <c r="CLU757" s="80"/>
      <c r="CLV757" s="80"/>
      <c r="CLW757" s="80"/>
      <c r="CLX757" s="80"/>
      <c r="CLY757" s="80"/>
      <c r="CLZ757" s="80"/>
      <c r="CMA757" s="80"/>
      <c r="CMB757" s="80"/>
      <c r="CMC757" s="80"/>
      <c r="CMD757" s="80"/>
      <c r="CME757" s="80"/>
      <c r="CMF757" s="80"/>
      <c r="CMG757" s="80"/>
      <c r="CMH757" s="80"/>
      <c r="CMI757" s="80"/>
      <c r="CMJ757" s="80"/>
      <c r="CMK757" s="80"/>
      <c r="CML757" s="80"/>
      <c r="CMM757" s="80"/>
      <c r="CMN757" s="80"/>
      <c r="CMO757" s="80"/>
      <c r="CMP757" s="80"/>
      <c r="CMQ757" s="80"/>
      <c r="CMR757" s="80"/>
      <c r="CMS757" s="80"/>
      <c r="CMT757" s="80"/>
      <c r="CMU757" s="80"/>
      <c r="CMV757" s="80"/>
      <c r="CMW757" s="80"/>
      <c r="CMX757" s="80"/>
      <c r="CMY757" s="80"/>
      <c r="CMZ757" s="80"/>
      <c r="CNA757" s="80"/>
      <c r="CNB757" s="80"/>
      <c r="CNC757" s="80"/>
      <c r="CND757" s="80"/>
      <c r="CNE757" s="80"/>
      <c r="CNF757" s="80"/>
      <c r="CNG757" s="80"/>
      <c r="CNH757" s="80"/>
      <c r="CNI757" s="80"/>
      <c r="CNJ757" s="80"/>
      <c r="CNK757" s="80"/>
      <c r="CNL757" s="80"/>
      <c r="CNM757" s="80"/>
      <c r="CNN757" s="80"/>
      <c r="CNO757" s="80"/>
      <c r="CNP757" s="80"/>
      <c r="CNQ757" s="80"/>
      <c r="CNR757" s="80"/>
      <c r="CNS757" s="80"/>
      <c r="CNT757" s="80"/>
      <c r="CNU757" s="80"/>
      <c r="CNV757" s="80"/>
      <c r="CNW757" s="80"/>
      <c r="CNX757" s="80"/>
      <c r="CNY757" s="80"/>
      <c r="CNZ757" s="80"/>
      <c r="COA757" s="80"/>
      <c r="COB757" s="80"/>
      <c r="COC757" s="80"/>
      <c r="COD757" s="80"/>
      <c r="COE757" s="80"/>
      <c r="COF757" s="80"/>
      <c r="COG757" s="80"/>
      <c r="COH757" s="80"/>
      <c r="COI757" s="80"/>
      <c r="COJ757" s="80"/>
      <c r="COK757" s="80"/>
      <c r="COL757" s="80"/>
      <c r="COM757" s="80"/>
      <c r="CON757" s="80"/>
      <c r="COO757" s="80"/>
      <c r="COP757" s="80"/>
      <c r="COQ757" s="80"/>
      <c r="COR757" s="80"/>
      <c r="COS757" s="80"/>
      <c r="COT757" s="80"/>
      <c r="COU757" s="80"/>
      <c r="COV757" s="80"/>
      <c r="COW757" s="80"/>
      <c r="COX757" s="80"/>
      <c r="COY757" s="80"/>
      <c r="COZ757" s="80"/>
      <c r="CPA757" s="80"/>
      <c r="CPB757" s="80"/>
      <c r="CPC757" s="80"/>
      <c r="CPD757" s="80"/>
      <c r="CPE757" s="80"/>
      <c r="CPF757" s="80"/>
      <c r="CPG757" s="80"/>
      <c r="CPH757" s="80"/>
      <c r="CPI757" s="80"/>
      <c r="CPJ757" s="80"/>
      <c r="CPK757" s="80"/>
      <c r="CPL757" s="80"/>
      <c r="CPM757" s="80"/>
      <c r="CPN757" s="80"/>
      <c r="CPO757" s="80"/>
      <c r="CPP757" s="80"/>
      <c r="CPQ757" s="80"/>
      <c r="CPR757" s="80"/>
      <c r="CPS757" s="80"/>
      <c r="CPT757" s="80"/>
      <c r="CPU757" s="80"/>
      <c r="CPV757" s="80"/>
      <c r="CPW757" s="80"/>
      <c r="CPX757" s="80"/>
      <c r="CPY757" s="80"/>
      <c r="CPZ757" s="80"/>
      <c r="CQA757" s="80"/>
      <c r="CQB757" s="80"/>
      <c r="CQC757" s="80"/>
      <c r="CQD757" s="80"/>
      <c r="CQE757" s="80"/>
      <c r="CQF757" s="80"/>
      <c r="CQG757" s="80"/>
      <c r="CQH757" s="80"/>
      <c r="CQI757" s="80"/>
      <c r="CQJ757" s="80"/>
      <c r="CQK757" s="80"/>
      <c r="CQL757" s="80"/>
      <c r="CQM757" s="80"/>
      <c r="CQN757" s="80"/>
      <c r="CQO757" s="80"/>
      <c r="CQP757" s="80"/>
      <c r="CQQ757" s="80"/>
      <c r="CQR757" s="80"/>
      <c r="CQS757" s="80"/>
      <c r="CQT757" s="80"/>
      <c r="CQU757" s="80"/>
      <c r="CQV757" s="80"/>
      <c r="CQW757" s="80"/>
      <c r="CQX757" s="80"/>
      <c r="CQY757" s="80"/>
      <c r="CQZ757" s="80"/>
      <c r="CRA757" s="80"/>
      <c r="CRB757" s="80"/>
      <c r="CRC757" s="80"/>
      <c r="CRD757" s="80"/>
      <c r="CRE757" s="80"/>
      <c r="CRF757" s="80"/>
      <c r="CRG757" s="80"/>
      <c r="CRH757" s="80"/>
      <c r="CRI757" s="80"/>
      <c r="CRJ757" s="80"/>
      <c r="CRK757" s="80"/>
      <c r="CRL757" s="80"/>
      <c r="CRM757" s="80"/>
      <c r="CRN757" s="80"/>
      <c r="CRO757" s="80"/>
      <c r="CRP757" s="80"/>
      <c r="CRQ757" s="80"/>
      <c r="CRR757" s="80"/>
      <c r="CRS757" s="80"/>
      <c r="CRT757" s="80"/>
      <c r="CRU757" s="80"/>
      <c r="CRV757" s="80"/>
      <c r="CRW757" s="80"/>
      <c r="CRX757" s="80"/>
      <c r="CRY757" s="80"/>
      <c r="CRZ757" s="80"/>
      <c r="CSA757" s="80"/>
      <c r="CSB757" s="80"/>
      <c r="CSC757" s="80"/>
      <c r="CSD757" s="80"/>
      <c r="CSE757" s="80"/>
      <c r="CSF757" s="80"/>
      <c r="CSG757" s="80"/>
      <c r="CSH757" s="80"/>
      <c r="CSI757" s="80"/>
      <c r="CSJ757" s="80"/>
      <c r="CSK757" s="80"/>
      <c r="CSL757" s="80"/>
      <c r="CSM757" s="80"/>
      <c r="CSN757" s="80"/>
      <c r="CSO757" s="80"/>
      <c r="CSP757" s="80"/>
      <c r="CSQ757" s="80"/>
      <c r="CSR757" s="80"/>
      <c r="CSS757" s="80"/>
      <c r="CST757" s="80"/>
      <c r="CSU757" s="80"/>
      <c r="CSV757" s="80"/>
      <c r="CSW757" s="80"/>
      <c r="CSX757" s="80"/>
      <c r="CSY757" s="80"/>
      <c r="CSZ757" s="80"/>
      <c r="CTA757" s="80"/>
      <c r="CTB757" s="80"/>
      <c r="CTC757" s="80"/>
      <c r="CTD757" s="80"/>
      <c r="CTE757" s="80"/>
      <c r="CTF757" s="80"/>
      <c r="CTG757" s="80"/>
      <c r="CTH757" s="80"/>
      <c r="CTI757" s="80"/>
      <c r="CTJ757" s="80"/>
      <c r="CTK757" s="80"/>
      <c r="CTL757" s="80"/>
      <c r="CTM757" s="80"/>
      <c r="CTN757" s="80"/>
      <c r="CTO757" s="80"/>
      <c r="CTP757" s="80"/>
      <c r="CTQ757" s="80"/>
      <c r="CTR757" s="80"/>
      <c r="CTS757" s="80"/>
      <c r="CTT757" s="80"/>
      <c r="CTU757" s="80"/>
      <c r="CTV757" s="80"/>
      <c r="CTW757" s="80"/>
      <c r="CTX757" s="80"/>
      <c r="CTY757" s="80"/>
      <c r="CTZ757" s="80"/>
      <c r="CUA757" s="80"/>
      <c r="CUB757" s="80"/>
      <c r="CUC757" s="80"/>
      <c r="CUD757" s="80"/>
      <c r="CUE757" s="80"/>
      <c r="CUF757" s="80"/>
      <c r="CUG757" s="80"/>
      <c r="CUH757" s="80"/>
      <c r="CUI757" s="80"/>
      <c r="CUJ757" s="80"/>
      <c r="CUK757" s="80"/>
      <c r="CUL757" s="80"/>
      <c r="CUM757" s="80"/>
      <c r="CUN757" s="80"/>
      <c r="CUO757" s="80"/>
      <c r="CUP757" s="80"/>
      <c r="CUQ757" s="80"/>
      <c r="CUR757" s="80"/>
      <c r="CUS757" s="80"/>
      <c r="CUT757" s="80"/>
      <c r="CUU757" s="80"/>
      <c r="CUV757" s="80"/>
      <c r="CUW757" s="80"/>
      <c r="CUX757" s="80"/>
      <c r="CUY757" s="80"/>
      <c r="CUZ757" s="80"/>
      <c r="CVA757" s="80"/>
      <c r="CVB757" s="80"/>
      <c r="CVC757" s="80"/>
      <c r="CVD757" s="80"/>
      <c r="CVE757" s="80"/>
      <c r="CVF757" s="80"/>
      <c r="CVG757" s="80"/>
      <c r="CVH757" s="80"/>
      <c r="CVI757" s="80"/>
      <c r="CVJ757" s="80"/>
      <c r="CVK757" s="80"/>
      <c r="CVL757" s="80"/>
      <c r="CVM757" s="80"/>
      <c r="CVN757" s="80"/>
      <c r="CVO757" s="80"/>
      <c r="CVP757" s="80"/>
      <c r="CVQ757" s="80"/>
      <c r="CVR757" s="80"/>
      <c r="CVS757" s="80"/>
      <c r="CVT757" s="80"/>
      <c r="CVU757" s="80"/>
      <c r="CVV757" s="80"/>
      <c r="CVW757" s="80"/>
      <c r="CVX757" s="80"/>
      <c r="CVY757" s="80"/>
      <c r="CVZ757" s="80"/>
      <c r="CWA757" s="80"/>
      <c r="CWB757" s="80"/>
      <c r="CWC757" s="80"/>
      <c r="CWD757" s="80"/>
      <c r="CWE757" s="80"/>
      <c r="CWF757" s="80"/>
      <c r="CWG757" s="80"/>
      <c r="CWH757" s="80"/>
      <c r="CWI757" s="80"/>
      <c r="CWJ757" s="80"/>
      <c r="CWK757" s="80"/>
      <c r="CWL757" s="80"/>
      <c r="CWM757" s="80"/>
      <c r="CWN757" s="80"/>
      <c r="CWO757" s="80"/>
      <c r="CWP757" s="80"/>
      <c r="CWQ757" s="80"/>
      <c r="CWR757" s="80"/>
      <c r="CWS757" s="80"/>
      <c r="CWT757" s="80"/>
      <c r="CWU757" s="80"/>
      <c r="CWV757" s="80"/>
      <c r="CWW757" s="80"/>
      <c r="CWX757" s="80"/>
      <c r="CWY757" s="80"/>
      <c r="CWZ757" s="80"/>
      <c r="CXA757" s="80"/>
      <c r="CXB757" s="80"/>
      <c r="CXC757" s="80"/>
      <c r="CXD757" s="80"/>
      <c r="CXE757" s="80"/>
      <c r="CXF757" s="80"/>
      <c r="CXG757" s="80"/>
      <c r="CXH757" s="80"/>
      <c r="CXI757" s="80"/>
      <c r="CXJ757" s="80"/>
      <c r="CXK757" s="80"/>
      <c r="CXL757" s="80"/>
      <c r="CXM757" s="80"/>
      <c r="CXN757" s="80"/>
      <c r="CXO757" s="80"/>
      <c r="CXP757" s="80"/>
      <c r="CXQ757" s="80"/>
      <c r="CXR757" s="80"/>
      <c r="CXS757" s="80"/>
      <c r="CXT757" s="80"/>
      <c r="CXU757" s="80"/>
      <c r="CXV757" s="80"/>
      <c r="CXW757" s="80"/>
      <c r="CXX757" s="80"/>
      <c r="CXY757" s="80"/>
      <c r="CXZ757" s="80"/>
      <c r="CYA757" s="80"/>
      <c r="CYB757" s="80"/>
      <c r="CYC757" s="80"/>
      <c r="CYD757" s="80"/>
      <c r="CYE757" s="80"/>
      <c r="CYF757" s="80"/>
      <c r="CYG757" s="80"/>
      <c r="CYH757" s="80"/>
      <c r="CYI757" s="80"/>
      <c r="CYJ757" s="80"/>
      <c r="CYK757" s="80"/>
      <c r="CYL757" s="80"/>
      <c r="CYM757" s="80"/>
      <c r="CYN757" s="80"/>
      <c r="CYO757" s="80"/>
      <c r="CYP757" s="80"/>
      <c r="CYQ757" s="80"/>
      <c r="CYR757" s="80"/>
      <c r="CYS757" s="80"/>
      <c r="CYT757" s="80"/>
      <c r="CYU757" s="80"/>
      <c r="CYV757" s="80"/>
      <c r="CYW757" s="80"/>
      <c r="CYX757" s="80"/>
      <c r="CYY757" s="80"/>
      <c r="CYZ757" s="80"/>
      <c r="CZA757" s="80"/>
      <c r="CZB757" s="80"/>
      <c r="CZC757" s="80"/>
      <c r="CZD757" s="80"/>
      <c r="CZE757" s="80"/>
      <c r="CZF757" s="80"/>
      <c r="CZG757" s="80"/>
      <c r="CZH757" s="80"/>
      <c r="CZI757" s="80"/>
      <c r="CZJ757" s="80"/>
      <c r="CZK757" s="80"/>
      <c r="CZL757" s="80"/>
      <c r="CZM757" s="80"/>
      <c r="CZN757" s="80"/>
      <c r="CZO757" s="80"/>
      <c r="CZP757" s="80"/>
      <c r="CZQ757" s="80"/>
      <c r="CZR757" s="80"/>
      <c r="CZS757" s="80"/>
      <c r="CZT757" s="80"/>
      <c r="CZU757" s="80"/>
      <c r="CZV757" s="80"/>
      <c r="CZW757" s="80"/>
      <c r="CZX757" s="80"/>
      <c r="CZY757" s="80"/>
      <c r="CZZ757" s="80"/>
      <c r="DAA757" s="80"/>
      <c r="DAB757" s="80"/>
      <c r="DAC757" s="80"/>
      <c r="DAD757" s="80"/>
      <c r="DAE757" s="80"/>
      <c r="DAF757" s="80"/>
      <c r="DAG757" s="80"/>
      <c r="DAH757" s="80"/>
      <c r="DAI757" s="80"/>
      <c r="DAJ757" s="80"/>
      <c r="DAK757" s="80"/>
      <c r="DAL757" s="80"/>
      <c r="DAM757" s="80"/>
      <c r="DAN757" s="80"/>
      <c r="DAO757" s="80"/>
      <c r="DAP757" s="80"/>
      <c r="DAQ757" s="80"/>
      <c r="DAR757" s="80"/>
      <c r="DAS757" s="80"/>
      <c r="DAT757" s="80"/>
      <c r="DAU757" s="80"/>
      <c r="DAV757" s="80"/>
      <c r="DAW757" s="80"/>
      <c r="DAX757" s="80"/>
      <c r="DAY757" s="80"/>
      <c r="DAZ757" s="80"/>
      <c r="DBA757" s="80"/>
      <c r="DBB757" s="80"/>
      <c r="DBC757" s="80"/>
      <c r="DBD757" s="80"/>
      <c r="DBE757" s="80"/>
      <c r="DBF757" s="80"/>
      <c r="DBG757" s="80"/>
      <c r="DBH757" s="80"/>
      <c r="DBI757" s="80"/>
      <c r="DBJ757" s="80"/>
      <c r="DBK757" s="80"/>
      <c r="DBL757" s="80"/>
      <c r="DBM757" s="80"/>
      <c r="DBN757" s="80"/>
      <c r="DBO757" s="80"/>
      <c r="DBP757" s="80"/>
      <c r="DBQ757" s="80"/>
      <c r="DBR757" s="80"/>
      <c r="DBS757" s="80"/>
      <c r="DBT757" s="80"/>
      <c r="DBU757" s="80"/>
      <c r="DBV757" s="80"/>
      <c r="DBW757" s="80"/>
      <c r="DBX757" s="80"/>
      <c r="DBY757" s="80"/>
      <c r="DBZ757" s="80"/>
      <c r="DCA757" s="80"/>
      <c r="DCB757" s="80"/>
      <c r="DCC757" s="80"/>
      <c r="DCD757" s="80"/>
      <c r="DCE757" s="80"/>
      <c r="DCF757" s="80"/>
      <c r="DCG757" s="80"/>
      <c r="DCH757" s="80"/>
      <c r="DCI757" s="80"/>
      <c r="DCJ757" s="80"/>
      <c r="DCK757" s="80"/>
      <c r="DCL757" s="80"/>
      <c r="DCM757" s="80"/>
      <c r="DCN757" s="80"/>
      <c r="DCO757" s="80"/>
      <c r="DCP757" s="80"/>
      <c r="DCQ757" s="80"/>
      <c r="DCR757" s="80"/>
      <c r="DCS757" s="80"/>
      <c r="DCT757" s="80"/>
      <c r="DCU757" s="80"/>
      <c r="DCV757" s="80"/>
      <c r="DCW757" s="80"/>
      <c r="DCX757" s="80"/>
      <c r="DCY757" s="80"/>
      <c r="DCZ757" s="80"/>
      <c r="DDA757" s="80"/>
      <c r="DDB757" s="80"/>
      <c r="DDC757" s="80"/>
      <c r="DDD757" s="80"/>
      <c r="DDE757" s="80"/>
      <c r="DDF757" s="80"/>
      <c r="DDG757" s="80"/>
      <c r="DDH757" s="80"/>
      <c r="DDI757" s="80"/>
      <c r="DDJ757" s="80"/>
      <c r="DDK757" s="80"/>
      <c r="DDL757" s="80"/>
      <c r="DDM757" s="80"/>
      <c r="DDN757" s="80"/>
      <c r="DDO757" s="80"/>
      <c r="DDP757" s="80"/>
      <c r="DDQ757" s="80"/>
      <c r="DDR757" s="80"/>
      <c r="DDS757" s="80"/>
      <c r="DDT757" s="80"/>
      <c r="DDU757" s="80"/>
      <c r="DDV757" s="80"/>
      <c r="DDW757" s="80"/>
      <c r="DDX757" s="80"/>
      <c r="DDY757" s="80"/>
      <c r="DDZ757" s="80"/>
      <c r="DEA757" s="80"/>
      <c r="DEB757" s="80"/>
      <c r="DEC757" s="80"/>
      <c r="DED757" s="80"/>
      <c r="DEE757" s="80"/>
      <c r="DEF757" s="80"/>
      <c r="DEG757" s="80"/>
      <c r="DEH757" s="80"/>
      <c r="DEI757" s="80"/>
      <c r="DEJ757" s="80"/>
      <c r="DEK757" s="80"/>
      <c r="DEL757" s="80"/>
      <c r="DEM757" s="80"/>
      <c r="DEN757" s="80"/>
      <c r="DEO757" s="80"/>
      <c r="DEP757" s="80"/>
      <c r="DEQ757" s="80"/>
      <c r="DER757" s="80"/>
      <c r="DES757" s="80"/>
      <c r="DET757" s="80"/>
      <c r="DEU757" s="80"/>
      <c r="DEV757" s="80"/>
      <c r="DEW757" s="80"/>
      <c r="DEX757" s="80"/>
      <c r="DEY757" s="80"/>
      <c r="DEZ757" s="80"/>
      <c r="DFA757" s="80"/>
      <c r="DFB757" s="80"/>
      <c r="DFC757" s="80"/>
      <c r="DFD757" s="80"/>
      <c r="DFE757" s="80"/>
      <c r="DFF757" s="80"/>
      <c r="DFG757" s="80"/>
      <c r="DFH757" s="80"/>
      <c r="DFI757" s="80"/>
      <c r="DFJ757" s="80"/>
      <c r="DFK757" s="80"/>
      <c r="DFL757" s="80"/>
      <c r="DFM757" s="80"/>
      <c r="DFN757" s="80"/>
      <c r="DFO757" s="80"/>
      <c r="DFP757" s="80"/>
      <c r="DFQ757" s="80"/>
      <c r="DFR757" s="80"/>
      <c r="DFS757" s="80"/>
      <c r="DFT757" s="80"/>
      <c r="DFU757" s="80"/>
      <c r="DFV757" s="80"/>
      <c r="DFW757" s="80"/>
      <c r="DFX757" s="80"/>
      <c r="DFY757" s="80"/>
      <c r="DFZ757" s="80"/>
      <c r="DGA757" s="80"/>
      <c r="DGB757" s="80"/>
      <c r="DGC757" s="80"/>
      <c r="DGD757" s="80"/>
      <c r="DGE757" s="80"/>
      <c r="DGF757" s="80"/>
      <c r="DGG757" s="80"/>
      <c r="DGH757" s="80"/>
      <c r="DGI757" s="80"/>
      <c r="DGJ757" s="80"/>
      <c r="DGK757" s="80"/>
      <c r="DGL757" s="80"/>
      <c r="DGM757" s="80"/>
      <c r="DGN757" s="80"/>
      <c r="DGO757" s="80"/>
      <c r="DGP757" s="80"/>
      <c r="DGQ757" s="80"/>
      <c r="DGR757" s="80"/>
      <c r="DGS757" s="80"/>
      <c r="DGT757" s="80"/>
      <c r="DGU757" s="80"/>
      <c r="DGV757" s="80"/>
      <c r="DGW757" s="80"/>
      <c r="DGX757" s="80"/>
      <c r="DGY757" s="80"/>
      <c r="DGZ757" s="80"/>
      <c r="DHA757" s="80"/>
      <c r="DHB757" s="80"/>
      <c r="DHC757" s="80"/>
      <c r="DHD757" s="80"/>
      <c r="DHE757" s="80"/>
      <c r="DHF757" s="80"/>
      <c r="DHG757" s="80"/>
      <c r="DHH757" s="80"/>
      <c r="DHI757" s="80"/>
      <c r="DHJ757" s="80"/>
      <c r="DHK757" s="80"/>
      <c r="DHL757" s="80"/>
      <c r="DHM757" s="80"/>
      <c r="DHN757" s="80"/>
      <c r="DHO757" s="80"/>
      <c r="DHP757" s="80"/>
      <c r="DHQ757" s="80"/>
      <c r="DHR757" s="80"/>
      <c r="DHS757" s="80"/>
      <c r="DHT757" s="80"/>
      <c r="DHU757" s="80"/>
      <c r="DHV757" s="80"/>
      <c r="DHW757" s="80"/>
      <c r="DHX757" s="80"/>
      <c r="DHY757" s="80"/>
      <c r="DHZ757" s="80"/>
      <c r="DIA757" s="80"/>
      <c r="DIB757" s="80"/>
      <c r="DIC757" s="80"/>
      <c r="DID757" s="80"/>
      <c r="DIE757" s="80"/>
      <c r="DIF757" s="80"/>
      <c r="DIG757" s="80"/>
      <c r="DIH757" s="80"/>
      <c r="DII757" s="80"/>
      <c r="DIJ757" s="80"/>
      <c r="DIK757" s="80"/>
      <c r="DIL757" s="80"/>
      <c r="DIM757" s="80"/>
      <c r="DIN757" s="80"/>
      <c r="DIO757" s="80"/>
      <c r="DIP757" s="80"/>
      <c r="DIQ757" s="80"/>
      <c r="DIR757" s="80"/>
      <c r="DIS757" s="80"/>
      <c r="DIT757" s="80"/>
      <c r="DIU757" s="80"/>
      <c r="DIV757" s="80"/>
      <c r="DIW757" s="80"/>
      <c r="DIX757" s="80"/>
      <c r="DIY757" s="80"/>
      <c r="DIZ757" s="80"/>
      <c r="DJA757" s="80"/>
      <c r="DJB757" s="80"/>
      <c r="DJC757" s="80"/>
      <c r="DJD757" s="80"/>
      <c r="DJE757" s="80"/>
      <c r="DJF757" s="80"/>
      <c r="DJG757" s="80"/>
      <c r="DJH757" s="80"/>
      <c r="DJI757" s="80"/>
      <c r="DJJ757" s="80"/>
      <c r="DJK757" s="80"/>
      <c r="DJL757" s="80"/>
      <c r="DJM757" s="80"/>
      <c r="DJN757" s="80"/>
      <c r="DJO757" s="80"/>
      <c r="DJP757" s="80"/>
      <c r="DJQ757" s="80"/>
      <c r="DJR757" s="80"/>
      <c r="DJS757" s="80"/>
      <c r="DJT757" s="80"/>
      <c r="DJU757" s="80"/>
      <c r="DJV757" s="80"/>
      <c r="DJW757" s="80"/>
      <c r="DJX757" s="80"/>
      <c r="DJY757" s="80"/>
      <c r="DJZ757" s="80"/>
      <c r="DKA757" s="80"/>
      <c r="DKB757" s="80"/>
      <c r="DKC757" s="80"/>
      <c r="DKD757" s="80"/>
      <c r="DKE757" s="80"/>
      <c r="DKF757" s="80"/>
      <c r="DKG757" s="80"/>
      <c r="DKH757" s="80"/>
      <c r="DKI757" s="80"/>
      <c r="DKJ757" s="80"/>
      <c r="DKK757" s="80"/>
      <c r="DKL757" s="80"/>
      <c r="DKM757" s="80"/>
      <c r="DKN757" s="80"/>
      <c r="DKO757" s="80"/>
      <c r="DKP757" s="80"/>
      <c r="DKQ757" s="80"/>
      <c r="DKR757" s="80"/>
      <c r="DKS757" s="80"/>
      <c r="DKT757" s="80"/>
      <c r="DKU757" s="80"/>
      <c r="DKV757" s="80"/>
      <c r="DKW757" s="80"/>
      <c r="DKX757" s="80"/>
      <c r="DKY757" s="80"/>
      <c r="DKZ757" s="80"/>
      <c r="DLA757" s="80"/>
      <c r="DLB757" s="80"/>
      <c r="DLC757" s="80"/>
      <c r="DLD757" s="80"/>
      <c r="DLE757" s="80"/>
      <c r="DLF757" s="80"/>
      <c r="DLG757" s="80"/>
      <c r="DLH757" s="80"/>
      <c r="DLI757" s="80"/>
      <c r="DLJ757" s="80"/>
      <c r="DLK757" s="80"/>
      <c r="DLL757" s="80"/>
      <c r="DLM757" s="80"/>
      <c r="DLN757" s="80"/>
      <c r="DLO757" s="80"/>
      <c r="DLP757" s="80"/>
      <c r="DLQ757" s="80"/>
      <c r="DLR757" s="80"/>
      <c r="DLS757" s="80"/>
      <c r="DLT757" s="80"/>
      <c r="DLU757" s="80"/>
      <c r="DLV757" s="80"/>
      <c r="DLW757" s="80"/>
      <c r="DLX757" s="80"/>
      <c r="DLY757" s="80"/>
      <c r="DLZ757" s="80"/>
      <c r="DMA757" s="80"/>
      <c r="DMB757" s="80"/>
      <c r="DMC757" s="80"/>
      <c r="DMD757" s="80"/>
      <c r="DME757" s="80"/>
      <c r="DMF757" s="80"/>
      <c r="DMG757" s="80"/>
      <c r="DMH757" s="80"/>
      <c r="DMI757" s="80"/>
      <c r="DMJ757" s="80"/>
      <c r="DMK757" s="80"/>
      <c r="DML757" s="80"/>
      <c r="DMM757" s="80"/>
      <c r="DMN757" s="80"/>
      <c r="DMO757" s="80"/>
      <c r="DMP757" s="80"/>
      <c r="DMQ757" s="80"/>
      <c r="DMR757" s="80"/>
      <c r="DMS757" s="80"/>
      <c r="DMT757" s="80"/>
      <c r="DMU757" s="80"/>
      <c r="DMV757" s="80"/>
      <c r="DMW757" s="80"/>
      <c r="DMX757" s="80"/>
      <c r="DMY757" s="80"/>
      <c r="DMZ757" s="80"/>
      <c r="DNA757" s="80"/>
      <c r="DNB757" s="80"/>
      <c r="DNC757" s="80"/>
      <c r="DND757" s="80"/>
      <c r="DNE757" s="80"/>
      <c r="DNF757" s="80"/>
      <c r="DNG757" s="80"/>
      <c r="DNH757" s="80"/>
      <c r="DNI757" s="80"/>
      <c r="DNJ757" s="80"/>
      <c r="DNK757" s="80"/>
      <c r="DNL757" s="80"/>
      <c r="DNM757" s="80"/>
      <c r="DNN757" s="80"/>
      <c r="DNO757" s="80"/>
      <c r="DNP757" s="80"/>
      <c r="DNQ757" s="80"/>
      <c r="DNR757" s="80"/>
      <c r="DNS757" s="80"/>
      <c r="DNT757" s="80"/>
      <c r="DNU757" s="80"/>
      <c r="DNV757" s="80"/>
      <c r="DNW757" s="80"/>
      <c r="DNX757" s="80"/>
      <c r="DNY757" s="80"/>
      <c r="DNZ757" s="80"/>
      <c r="DOA757" s="80"/>
      <c r="DOB757" s="80"/>
      <c r="DOC757" s="80"/>
      <c r="DOD757" s="80"/>
      <c r="DOE757" s="80"/>
      <c r="DOF757" s="80"/>
      <c r="DOG757" s="80"/>
      <c r="DOH757" s="80"/>
      <c r="DOI757" s="80"/>
      <c r="DOJ757" s="80"/>
      <c r="DOK757" s="80"/>
      <c r="DOL757" s="80"/>
      <c r="DOM757" s="80"/>
      <c r="DON757" s="80"/>
      <c r="DOO757" s="80"/>
      <c r="DOP757" s="80"/>
      <c r="DOQ757" s="80"/>
      <c r="DOR757" s="80"/>
      <c r="DOS757" s="80"/>
      <c r="DOT757" s="80"/>
      <c r="DOU757" s="80"/>
      <c r="DOV757" s="80"/>
      <c r="DOW757" s="80"/>
      <c r="DOX757" s="80"/>
      <c r="DOY757" s="80"/>
      <c r="DOZ757" s="80"/>
      <c r="DPA757" s="80"/>
      <c r="DPB757" s="80"/>
      <c r="DPC757" s="80"/>
      <c r="DPD757" s="80"/>
      <c r="DPE757" s="80"/>
      <c r="DPF757" s="80"/>
      <c r="DPG757" s="80"/>
      <c r="DPH757" s="80"/>
      <c r="DPI757" s="80"/>
      <c r="DPJ757" s="80"/>
      <c r="DPK757" s="80"/>
      <c r="DPL757" s="80"/>
      <c r="DPM757" s="80"/>
      <c r="DPN757" s="80"/>
      <c r="DPO757" s="80"/>
      <c r="DPP757" s="80"/>
      <c r="DPQ757" s="80"/>
      <c r="DPR757" s="80"/>
      <c r="DPS757" s="80"/>
      <c r="DPT757" s="80"/>
      <c r="DPU757" s="80"/>
      <c r="DPV757" s="80"/>
      <c r="DPW757" s="80"/>
      <c r="DPX757" s="80"/>
      <c r="DPY757" s="80"/>
      <c r="DPZ757" s="80"/>
      <c r="DQA757" s="80"/>
      <c r="DQB757" s="80"/>
      <c r="DQC757" s="80"/>
      <c r="DQD757" s="80"/>
      <c r="DQE757" s="80"/>
      <c r="DQF757" s="80"/>
      <c r="DQG757" s="80"/>
      <c r="DQH757" s="80"/>
      <c r="DQI757" s="80"/>
      <c r="DQJ757" s="80"/>
      <c r="DQK757" s="80"/>
      <c r="DQL757" s="80"/>
      <c r="DQM757" s="80"/>
      <c r="DQN757" s="80"/>
      <c r="DQO757" s="80"/>
      <c r="DQP757" s="80"/>
      <c r="DQQ757" s="80"/>
      <c r="DQR757" s="80"/>
      <c r="DQS757" s="80"/>
      <c r="DQT757" s="80"/>
      <c r="DQU757" s="80"/>
      <c r="DQV757" s="80"/>
      <c r="DQW757" s="80"/>
      <c r="DQX757" s="80"/>
      <c r="DQY757" s="80"/>
      <c r="DQZ757" s="80"/>
      <c r="DRA757" s="80"/>
      <c r="DRB757" s="80"/>
      <c r="DRC757" s="80"/>
      <c r="DRD757" s="80"/>
      <c r="DRE757" s="80"/>
      <c r="DRF757" s="80"/>
      <c r="DRG757" s="80"/>
      <c r="DRH757" s="80"/>
      <c r="DRI757" s="80"/>
      <c r="DRJ757" s="80"/>
      <c r="DRK757" s="80"/>
      <c r="DRL757" s="80"/>
      <c r="DRM757" s="80"/>
      <c r="DRN757" s="80"/>
      <c r="DRO757" s="80"/>
      <c r="DRP757" s="80"/>
      <c r="DRQ757" s="80"/>
      <c r="DRR757" s="80"/>
      <c r="DRS757" s="80"/>
      <c r="DRT757" s="80"/>
      <c r="DRU757" s="80"/>
      <c r="DRV757" s="80"/>
      <c r="DRW757" s="80"/>
      <c r="DRX757" s="80"/>
      <c r="DRY757" s="80"/>
      <c r="DRZ757" s="80"/>
      <c r="DSA757" s="80"/>
      <c r="DSB757" s="80"/>
      <c r="DSC757" s="80"/>
      <c r="DSD757" s="80"/>
      <c r="DSE757" s="80"/>
      <c r="DSF757" s="80"/>
      <c r="DSG757" s="80"/>
      <c r="DSH757" s="80"/>
      <c r="DSI757" s="80"/>
      <c r="DSJ757" s="80"/>
      <c r="DSK757" s="80"/>
      <c r="DSL757" s="80"/>
      <c r="DSM757" s="80"/>
      <c r="DSN757" s="80"/>
      <c r="DSO757" s="80"/>
      <c r="DSP757" s="80"/>
      <c r="DSQ757" s="80"/>
      <c r="DSR757" s="80"/>
      <c r="DSS757" s="80"/>
      <c r="DST757" s="80"/>
      <c r="DSU757" s="80"/>
      <c r="DSV757" s="80"/>
      <c r="DSW757" s="80"/>
      <c r="DSX757" s="80"/>
      <c r="DSY757" s="80"/>
      <c r="DSZ757" s="80"/>
      <c r="DTA757" s="80"/>
      <c r="DTB757" s="80"/>
      <c r="DTC757" s="80"/>
      <c r="DTD757" s="80"/>
      <c r="DTE757" s="80"/>
      <c r="DTF757" s="80"/>
      <c r="DTG757" s="80"/>
      <c r="DTH757" s="80"/>
      <c r="DTI757" s="80"/>
      <c r="DTJ757" s="80"/>
      <c r="DTK757" s="80"/>
      <c r="DTL757" s="80"/>
      <c r="DTM757" s="80"/>
      <c r="DTN757" s="80"/>
      <c r="DTO757" s="80"/>
      <c r="DTP757" s="80"/>
      <c r="DTQ757" s="80"/>
      <c r="DTR757" s="80"/>
      <c r="DTS757" s="80"/>
      <c r="DTT757" s="80"/>
      <c r="DTU757" s="80"/>
      <c r="DTV757" s="80"/>
      <c r="DTW757" s="80"/>
      <c r="DTX757" s="80"/>
      <c r="DTY757" s="80"/>
      <c r="DTZ757" s="80"/>
      <c r="DUA757" s="80"/>
      <c r="DUB757" s="80"/>
      <c r="DUC757" s="80"/>
      <c r="DUD757" s="80"/>
      <c r="DUE757" s="80"/>
      <c r="DUF757" s="80"/>
      <c r="DUG757" s="80"/>
      <c r="DUH757" s="80"/>
      <c r="DUI757" s="80"/>
      <c r="DUJ757" s="80"/>
      <c r="DUK757" s="80"/>
      <c r="DUL757" s="80"/>
      <c r="DUM757" s="80"/>
      <c r="DUN757" s="80"/>
      <c r="DUO757" s="80"/>
      <c r="DUP757" s="80"/>
      <c r="DUQ757" s="80"/>
      <c r="DUR757" s="80"/>
      <c r="DUS757" s="80"/>
      <c r="DUT757" s="80"/>
      <c r="DUU757" s="80"/>
      <c r="DUV757" s="80"/>
      <c r="DUW757" s="80"/>
      <c r="DUX757" s="80"/>
      <c r="DUY757" s="80"/>
      <c r="DUZ757" s="80"/>
      <c r="DVA757" s="80"/>
      <c r="DVB757" s="80"/>
      <c r="DVC757" s="80"/>
      <c r="DVD757" s="80"/>
      <c r="DVE757" s="80"/>
      <c r="DVF757" s="80"/>
      <c r="DVG757" s="80"/>
      <c r="DVH757" s="80"/>
      <c r="DVI757" s="80"/>
      <c r="DVJ757" s="80"/>
      <c r="DVK757" s="80"/>
      <c r="DVL757" s="80"/>
      <c r="DVM757" s="80"/>
      <c r="DVN757" s="80"/>
      <c r="DVO757" s="80"/>
      <c r="DVP757" s="80"/>
      <c r="DVQ757" s="80"/>
      <c r="DVR757" s="80"/>
      <c r="DVS757" s="80"/>
      <c r="DVT757" s="80"/>
      <c r="DVU757" s="80"/>
      <c r="DVV757" s="80"/>
      <c r="DVW757" s="80"/>
      <c r="DVX757" s="80"/>
      <c r="DVY757" s="80"/>
      <c r="DVZ757" s="80"/>
      <c r="DWA757" s="80"/>
      <c r="DWB757" s="80"/>
      <c r="DWC757" s="80"/>
      <c r="DWD757" s="80"/>
      <c r="DWE757" s="80"/>
      <c r="DWF757" s="80"/>
      <c r="DWG757" s="80"/>
      <c r="DWH757" s="80"/>
      <c r="DWI757" s="80"/>
      <c r="DWJ757" s="80"/>
      <c r="DWK757" s="80"/>
      <c r="DWL757" s="80"/>
      <c r="DWM757" s="80"/>
      <c r="DWN757" s="80"/>
      <c r="DWO757" s="80"/>
      <c r="DWP757" s="80"/>
      <c r="DWQ757" s="80"/>
      <c r="DWR757" s="80"/>
      <c r="DWS757" s="80"/>
      <c r="DWT757" s="80"/>
      <c r="DWU757" s="80"/>
      <c r="DWV757" s="80"/>
      <c r="DWW757" s="80"/>
      <c r="DWX757" s="80"/>
      <c r="DWY757" s="80"/>
      <c r="DWZ757" s="80"/>
      <c r="DXA757" s="80"/>
      <c r="DXB757" s="80"/>
      <c r="DXC757" s="80"/>
      <c r="DXD757" s="80"/>
      <c r="DXE757" s="80"/>
      <c r="DXF757" s="80"/>
      <c r="DXG757" s="80"/>
      <c r="DXH757" s="80"/>
      <c r="DXI757" s="80"/>
      <c r="DXJ757" s="80"/>
      <c r="DXK757" s="80"/>
      <c r="DXL757" s="80"/>
      <c r="DXM757" s="80"/>
      <c r="DXN757" s="80"/>
      <c r="DXO757" s="80"/>
      <c r="DXP757" s="80"/>
      <c r="DXQ757" s="80"/>
      <c r="DXR757" s="80"/>
      <c r="DXS757" s="80"/>
      <c r="DXT757" s="80"/>
      <c r="DXU757" s="80"/>
      <c r="DXV757" s="80"/>
      <c r="DXW757" s="80"/>
      <c r="DXX757" s="80"/>
      <c r="DXY757" s="80"/>
      <c r="DXZ757" s="80"/>
      <c r="DYA757" s="80"/>
      <c r="DYB757" s="80"/>
      <c r="DYC757" s="80"/>
      <c r="DYD757" s="80"/>
      <c r="DYE757" s="80"/>
      <c r="DYF757" s="80"/>
      <c r="DYG757" s="80"/>
      <c r="DYH757" s="80"/>
      <c r="DYI757" s="80"/>
      <c r="DYJ757" s="80"/>
      <c r="DYK757" s="80"/>
      <c r="DYL757" s="80"/>
      <c r="DYM757" s="80"/>
      <c r="DYN757" s="80"/>
      <c r="DYO757" s="80"/>
      <c r="DYP757" s="80"/>
      <c r="DYQ757" s="80"/>
      <c r="DYR757" s="80"/>
      <c r="DYS757" s="80"/>
      <c r="DYT757" s="80"/>
      <c r="DYU757" s="80"/>
      <c r="DYV757" s="80"/>
      <c r="DYW757" s="80"/>
      <c r="DYX757" s="80"/>
      <c r="DYY757" s="80"/>
      <c r="DYZ757" s="80"/>
      <c r="DZA757" s="80"/>
      <c r="DZB757" s="80"/>
      <c r="DZC757" s="80"/>
      <c r="DZD757" s="80"/>
      <c r="DZE757" s="80"/>
      <c r="DZF757" s="80"/>
      <c r="DZG757" s="80"/>
      <c r="DZH757" s="80"/>
      <c r="DZI757" s="80"/>
      <c r="DZJ757" s="80"/>
      <c r="DZK757" s="80"/>
      <c r="DZL757" s="80"/>
      <c r="DZM757" s="80"/>
      <c r="DZN757" s="80"/>
      <c r="DZO757" s="80"/>
      <c r="DZP757" s="80"/>
      <c r="DZQ757" s="80"/>
      <c r="DZR757" s="80"/>
      <c r="DZS757" s="80"/>
      <c r="DZT757" s="80"/>
      <c r="DZU757" s="80"/>
      <c r="DZV757" s="80"/>
      <c r="DZW757" s="80"/>
      <c r="DZX757" s="80"/>
      <c r="DZY757" s="80"/>
      <c r="DZZ757" s="80"/>
      <c r="EAA757" s="80"/>
      <c r="EAB757" s="80"/>
      <c r="EAC757" s="80"/>
      <c r="EAD757" s="80"/>
      <c r="EAE757" s="80"/>
      <c r="EAF757" s="80"/>
      <c r="EAG757" s="80"/>
      <c r="EAH757" s="80"/>
      <c r="EAI757" s="80"/>
      <c r="EAJ757" s="80"/>
      <c r="EAK757" s="80"/>
      <c r="EAL757" s="80"/>
      <c r="EAM757" s="80"/>
      <c r="EAN757" s="80"/>
      <c r="EAO757" s="80"/>
      <c r="EAP757" s="80"/>
      <c r="EAQ757" s="80"/>
      <c r="EAR757" s="80"/>
      <c r="EAS757" s="80"/>
      <c r="EAT757" s="80"/>
      <c r="EAU757" s="80"/>
      <c r="EAV757" s="80"/>
      <c r="EAW757" s="80"/>
      <c r="EAX757" s="80"/>
      <c r="EAY757" s="80"/>
      <c r="EAZ757" s="80"/>
      <c r="EBA757" s="80"/>
      <c r="EBB757" s="80"/>
      <c r="EBC757" s="80"/>
      <c r="EBD757" s="80"/>
      <c r="EBE757" s="80"/>
      <c r="EBF757" s="80"/>
      <c r="EBG757" s="80"/>
      <c r="EBH757" s="80"/>
      <c r="EBI757" s="80"/>
      <c r="EBJ757" s="80"/>
      <c r="EBK757" s="80"/>
      <c r="EBL757" s="80"/>
      <c r="EBM757" s="80"/>
      <c r="EBN757" s="80"/>
      <c r="EBO757" s="80"/>
      <c r="EBP757" s="80"/>
      <c r="EBQ757" s="80"/>
      <c r="EBR757" s="80"/>
      <c r="EBS757" s="80"/>
      <c r="EBT757" s="80"/>
      <c r="EBU757" s="80"/>
      <c r="EBV757" s="80"/>
      <c r="EBW757" s="80"/>
      <c r="EBX757" s="80"/>
      <c r="EBY757" s="80"/>
      <c r="EBZ757" s="80"/>
      <c r="ECA757" s="80"/>
      <c r="ECB757" s="80"/>
      <c r="ECC757" s="80"/>
      <c r="ECD757" s="80"/>
      <c r="ECE757" s="80"/>
      <c r="ECF757" s="80"/>
      <c r="ECG757" s="80"/>
      <c r="ECH757" s="80"/>
      <c r="ECI757" s="80"/>
      <c r="ECJ757" s="80"/>
      <c r="ECK757" s="80"/>
      <c r="ECL757" s="80"/>
      <c r="ECM757" s="80"/>
      <c r="ECN757" s="80"/>
      <c r="ECO757" s="80"/>
      <c r="ECP757" s="80"/>
      <c r="ECQ757" s="80"/>
      <c r="ECR757" s="80"/>
      <c r="ECS757" s="80"/>
      <c r="ECT757" s="80"/>
      <c r="ECU757" s="80"/>
      <c r="ECV757" s="80"/>
      <c r="ECW757" s="80"/>
      <c r="ECX757" s="80"/>
      <c r="ECY757" s="80"/>
      <c r="ECZ757" s="80"/>
      <c r="EDA757" s="80"/>
      <c r="EDB757" s="80"/>
      <c r="EDC757" s="80"/>
      <c r="EDD757" s="80"/>
      <c r="EDE757" s="80"/>
      <c r="EDF757" s="80"/>
      <c r="EDG757" s="80"/>
      <c r="EDH757" s="80"/>
      <c r="EDI757" s="80"/>
      <c r="EDJ757" s="80"/>
      <c r="EDK757" s="80"/>
      <c r="EDL757" s="80"/>
      <c r="EDM757" s="80"/>
      <c r="EDN757" s="80"/>
      <c r="EDO757" s="80"/>
      <c r="EDP757" s="80"/>
      <c r="EDQ757" s="80"/>
      <c r="EDR757" s="80"/>
      <c r="EDS757" s="80"/>
      <c r="EDT757" s="80"/>
      <c r="EDU757" s="80"/>
      <c r="EDV757" s="80"/>
      <c r="EDW757" s="80"/>
      <c r="EDX757" s="80"/>
      <c r="EDY757" s="80"/>
      <c r="EDZ757" s="80"/>
      <c r="EEA757" s="80"/>
      <c r="EEB757" s="80"/>
      <c r="EEC757" s="80"/>
      <c r="EED757" s="80"/>
      <c r="EEE757" s="80"/>
      <c r="EEF757" s="80"/>
      <c r="EEG757" s="80"/>
      <c r="EEH757" s="80"/>
      <c r="EEI757" s="80"/>
      <c r="EEJ757" s="80"/>
      <c r="EEK757" s="80"/>
      <c r="EEL757" s="80"/>
      <c r="EEM757" s="80"/>
      <c r="EEN757" s="80"/>
      <c r="EEO757" s="80"/>
      <c r="EEP757" s="80"/>
      <c r="EEQ757" s="80"/>
      <c r="EER757" s="80"/>
      <c r="EES757" s="80"/>
      <c r="EET757" s="80"/>
      <c r="EEU757" s="80"/>
      <c r="EEV757" s="80"/>
      <c r="EEW757" s="80"/>
      <c r="EEX757" s="80"/>
      <c r="EEY757" s="80"/>
      <c r="EEZ757" s="80"/>
      <c r="EFA757" s="80"/>
      <c r="EFB757" s="80"/>
      <c r="EFC757" s="80"/>
      <c r="EFD757" s="80"/>
      <c r="EFE757" s="80"/>
      <c r="EFF757" s="80"/>
      <c r="EFG757" s="80"/>
      <c r="EFH757" s="80"/>
      <c r="EFI757" s="80"/>
      <c r="EFJ757" s="80"/>
      <c r="EFK757" s="80"/>
      <c r="EFL757" s="80"/>
      <c r="EFM757" s="80"/>
      <c r="EFN757" s="80"/>
      <c r="EFO757" s="80"/>
      <c r="EFP757" s="80"/>
      <c r="EFQ757" s="80"/>
      <c r="EFR757" s="80"/>
      <c r="EFS757" s="80"/>
      <c r="EFT757" s="80"/>
      <c r="EFU757" s="80"/>
      <c r="EFV757" s="80"/>
      <c r="EFW757" s="80"/>
      <c r="EFX757" s="80"/>
      <c r="EFY757" s="80"/>
      <c r="EFZ757" s="80"/>
      <c r="EGA757" s="80"/>
      <c r="EGB757" s="80"/>
      <c r="EGC757" s="80"/>
      <c r="EGD757" s="80"/>
      <c r="EGE757" s="80"/>
      <c r="EGF757" s="80"/>
      <c r="EGG757" s="80"/>
      <c r="EGH757" s="80"/>
      <c r="EGI757" s="80"/>
      <c r="EGJ757" s="80"/>
      <c r="EGK757" s="80"/>
      <c r="EGL757" s="80"/>
      <c r="EGM757" s="80"/>
      <c r="EGN757" s="80"/>
      <c r="EGO757" s="80"/>
      <c r="EGP757" s="80"/>
      <c r="EGQ757" s="80"/>
      <c r="EGR757" s="80"/>
      <c r="EGS757" s="80"/>
      <c r="EGT757" s="80"/>
      <c r="EGU757" s="80"/>
      <c r="EGV757" s="80"/>
      <c r="EGW757" s="80"/>
      <c r="EGX757" s="80"/>
      <c r="EGY757" s="80"/>
      <c r="EGZ757" s="80"/>
      <c r="EHA757" s="80"/>
      <c r="EHB757" s="80"/>
      <c r="EHC757" s="80"/>
      <c r="EHD757" s="80"/>
      <c r="EHE757" s="80"/>
      <c r="EHF757" s="80"/>
      <c r="EHG757" s="80"/>
      <c r="EHH757" s="80"/>
      <c r="EHI757" s="80"/>
      <c r="EHJ757" s="80"/>
      <c r="EHK757" s="80"/>
      <c r="EHL757" s="80"/>
      <c r="EHM757" s="80"/>
      <c r="EHN757" s="80"/>
      <c r="EHO757" s="80"/>
      <c r="EHP757" s="80"/>
      <c r="EHQ757" s="80"/>
      <c r="EHR757" s="80"/>
      <c r="EHS757" s="80"/>
      <c r="EHT757" s="80"/>
      <c r="EHU757" s="80"/>
      <c r="EHV757" s="80"/>
      <c r="EHW757" s="80"/>
      <c r="EHX757" s="80"/>
      <c r="EHY757" s="80"/>
      <c r="EHZ757" s="80"/>
      <c r="EIA757" s="80"/>
      <c r="EIB757" s="80"/>
      <c r="EIC757" s="80"/>
      <c r="EID757" s="80"/>
      <c r="EIE757" s="80"/>
      <c r="EIF757" s="80"/>
      <c r="EIG757" s="80"/>
      <c r="EIH757" s="80"/>
      <c r="EII757" s="80"/>
      <c r="EIJ757" s="80"/>
      <c r="EIK757" s="80"/>
      <c r="EIL757" s="80"/>
      <c r="EIM757" s="80"/>
      <c r="EIN757" s="80"/>
      <c r="EIO757" s="80"/>
      <c r="EIP757" s="80"/>
      <c r="EIQ757" s="80"/>
      <c r="EIR757" s="80"/>
      <c r="EIS757" s="80"/>
      <c r="EIT757" s="80"/>
      <c r="EIU757" s="80"/>
      <c r="EIV757" s="80"/>
      <c r="EIW757" s="80"/>
      <c r="EIX757" s="80"/>
      <c r="EIY757" s="80"/>
      <c r="EIZ757" s="80"/>
      <c r="EJA757" s="80"/>
      <c r="EJB757" s="80"/>
      <c r="EJC757" s="80"/>
      <c r="EJD757" s="80"/>
      <c r="EJE757" s="80"/>
      <c r="EJF757" s="80"/>
      <c r="EJG757" s="80"/>
      <c r="EJH757" s="80"/>
      <c r="EJI757" s="80"/>
      <c r="EJJ757" s="80"/>
      <c r="EJK757" s="80"/>
      <c r="EJL757" s="80"/>
      <c r="EJM757" s="80"/>
      <c r="EJN757" s="80"/>
      <c r="EJO757" s="80"/>
      <c r="EJP757" s="80"/>
      <c r="EJQ757" s="80"/>
      <c r="EJR757" s="80"/>
      <c r="EJS757" s="80"/>
      <c r="EJT757" s="80"/>
      <c r="EJU757" s="80"/>
      <c r="EJV757" s="80"/>
      <c r="EJW757" s="80"/>
      <c r="EJX757" s="80"/>
      <c r="EJY757" s="80"/>
      <c r="EJZ757" s="80"/>
      <c r="EKA757" s="80"/>
      <c r="EKB757" s="80"/>
      <c r="EKC757" s="80"/>
      <c r="EKD757" s="80"/>
      <c r="EKE757" s="80"/>
      <c r="EKF757" s="80"/>
      <c r="EKG757" s="80"/>
      <c r="EKH757" s="80"/>
      <c r="EKI757" s="80"/>
      <c r="EKJ757" s="80"/>
      <c r="EKK757" s="80"/>
      <c r="EKL757" s="80"/>
      <c r="EKM757" s="80"/>
      <c r="EKN757" s="80"/>
      <c r="EKO757" s="80"/>
      <c r="EKP757" s="80"/>
      <c r="EKQ757" s="80"/>
      <c r="EKR757" s="80"/>
      <c r="EKS757" s="80"/>
      <c r="EKT757" s="80"/>
      <c r="EKU757" s="80"/>
      <c r="EKV757" s="80"/>
      <c r="EKW757" s="80"/>
      <c r="EKX757" s="80"/>
      <c r="EKY757" s="80"/>
      <c r="EKZ757" s="80"/>
      <c r="ELA757" s="80"/>
      <c r="ELB757" s="80"/>
      <c r="ELC757" s="80"/>
      <c r="ELD757" s="80"/>
      <c r="ELE757" s="80"/>
      <c r="ELF757" s="80"/>
      <c r="ELG757" s="80"/>
      <c r="ELH757" s="80"/>
      <c r="ELI757" s="80"/>
      <c r="ELJ757" s="80"/>
      <c r="ELK757" s="80"/>
      <c r="ELL757" s="80"/>
      <c r="ELM757" s="80"/>
      <c r="ELN757" s="80"/>
      <c r="ELO757" s="80"/>
      <c r="ELP757" s="80"/>
      <c r="ELQ757" s="80"/>
      <c r="ELR757" s="80"/>
      <c r="ELS757" s="80"/>
      <c r="ELT757" s="80"/>
      <c r="ELU757" s="80"/>
      <c r="ELV757" s="80"/>
      <c r="ELW757" s="80"/>
      <c r="ELX757" s="80"/>
      <c r="ELY757" s="80"/>
      <c r="ELZ757" s="80"/>
      <c r="EMA757" s="80"/>
      <c r="EMB757" s="80"/>
      <c r="EMC757" s="80"/>
      <c r="EMD757" s="80"/>
      <c r="EME757" s="80"/>
      <c r="EMF757" s="80"/>
      <c r="EMG757" s="80"/>
      <c r="EMH757" s="80"/>
      <c r="EMI757" s="80"/>
      <c r="EMJ757" s="80"/>
      <c r="EMK757" s="80"/>
      <c r="EML757" s="80"/>
      <c r="EMM757" s="80"/>
      <c r="EMN757" s="80"/>
      <c r="EMO757" s="80"/>
      <c r="EMP757" s="80"/>
      <c r="EMQ757" s="80"/>
      <c r="EMR757" s="80"/>
      <c r="EMS757" s="80"/>
      <c r="EMT757" s="80"/>
      <c r="EMU757" s="80"/>
      <c r="EMV757" s="80"/>
      <c r="EMW757" s="80"/>
      <c r="EMX757" s="80"/>
      <c r="EMY757" s="80"/>
      <c r="EMZ757" s="80"/>
      <c r="ENA757" s="80"/>
      <c r="ENB757" s="80"/>
      <c r="ENC757" s="80"/>
      <c r="END757" s="80"/>
      <c r="ENE757" s="80"/>
      <c r="ENF757" s="80"/>
      <c r="ENG757" s="80"/>
      <c r="ENH757" s="80"/>
      <c r="ENI757" s="80"/>
      <c r="ENJ757" s="80"/>
      <c r="ENK757" s="80"/>
      <c r="ENL757" s="80"/>
      <c r="ENM757" s="80"/>
      <c r="ENN757" s="80"/>
      <c r="ENO757" s="80"/>
      <c r="ENP757" s="80"/>
      <c r="ENQ757" s="80"/>
      <c r="ENR757" s="80"/>
      <c r="ENS757" s="80"/>
      <c r="ENT757" s="80"/>
      <c r="ENU757" s="80"/>
      <c r="ENV757" s="80"/>
      <c r="ENW757" s="80"/>
      <c r="ENX757" s="80"/>
      <c r="ENY757" s="80"/>
      <c r="ENZ757" s="80"/>
      <c r="EOA757" s="80"/>
      <c r="EOB757" s="80"/>
      <c r="EOC757" s="80"/>
      <c r="EOD757" s="80"/>
      <c r="EOE757" s="80"/>
      <c r="EOF757" s="80"/>
      <c r="EOG757" s="80"/>
      <c r="EOH757" s="80"/>
      <c r="EOI757" s="80"/>
      <c r="EOJ757" s="80"/>
      <c r="EOK757" s="80"/>
      <c r="EOL757" s="80"/>
      <c r="EOM757" s="80"/>
      <c r="EON757" s="80"/>
      <c r="EOO757" s="80"/>
      <c r="EOP757" s="80"/>
      <c r="EOQ757" s="80"/>
      <c r="EOR757" s="80"/>
      <c r="EOS757" s="80"/>
      <c r="EOT757" s="80"/>
      <c r="EOU757" s="80"/>
      <c r="EOV757" s="80"/>
      <c r="EOW757" s="80"/>
      <c r="EOX757" s="80"/>
      <c r="EOY757" s="80"/>
      <c r="EOZ757" s="80"/>
      <c r="EPA757" s="80"/>
      <c r="EPB757" s="80"/>
      <c r="EPC757" s="80"/>
      <c r="EPD757" s="80"/>
      <c r="EPE757" s="80"/>
      <c r="EPF757" s="80"/>
      <c r="EPG757" s="80"/>
      <c r="EPH757" s="80"/>
      <c r="EPI757" s="80"/>
      <c r="EPJ757" s="80"/>
      <c r="EPK757" s="80"/>
      <c r="EPL757" s="80"/>
      <c r="EPM757" s="80"/>
      <c r="EPN757" s="80"/>
      <c r="EPO757" s="80"/>
      <c r="EPP757" s="80"/>
      <c r="EPQ757" s="80"/>
      <c r="EPR757" s="80"/>
      <c r="EPS757" s="80"/>
      <c r="EPT757" s="80"/>
      <c r="EPU757" s="80"/>
      <c r="EPV757" s="80"/>
      <c r="EPW757" s="80"/>
      <c r="EPX757" s="80"/>
      <c r="EPY757" s="80"/>
      <c r="EPZ757" s="80"/>
      <c r="EQA757" s="80"/>
      <c r="EQB757" s="80"/>
      <c r="EQC757" s="80"/>
      <c r="EQD757" s="80"/>
      <c r="EQE757" s="80"/>
      <c r="EQF757" s="80"/>
      <c r="EQG757" s="80"/>
      <c r="EQH757" s="80"/>
      <c r="EQI757" s="80"/>
      <c r="EQJ757" s="80"/>
      <c r="EQK757" s="80"/>
      <c r="EQL757" s="80"/>
      <c r="EQM757" s="80"/>
      <c r="EQN757" s="80"/>
      <c r="EQO757" s="80"/>
      <c r="EQP757" s="80"/>
      <c r="EQQ757" s="80"/>
      <c r="EQR757" s="80"/>
      <c r="EQS757" s="80"/>
      <c r="EQT757" s="80"/>
      <c r="EQU757" s="80"/>
      <c r="EQV757" s="80"/>
      <c r="EQW757" s="80"/>
      <c r="EQX757" s="80"/>
      <c r="EQY757" s="80"/>
      <c r="EQZ757" s="80"/>
      <c r="ERA757" s="80"/>
      <c r="ERB757" s="80"/>
      <c r="ERC757" s="80"/>
      <c r="ERD757" s="80"/>
      <c r="ERE757" s="80"/>
      <c r="ERF757" s="80"/>
      <c r="ERG757" s="80"/>
      <c r="ERH757" s="80"/>
      <c r="ERI757" s="80"/>
      <c r="ERJ757" s="80"/>
      <c r="ERK757" s="80"/>
      <c r="ERL757" s="80"/>
      <c r="ERM757" s="80"/>
      <c r="ERN757" s="80"/>
      <c r="ERO757" s="80"/>
      <c r="ERP757" s="80"/>
      <c r="ERQ757" s="80"/>
      <c r="ERR757" s="80"/>
      <c r="ERS757" s="80"/>
      <c r="ERT757" s="80"/>
      <c r="ERU757" s="80"/>
      <c r="ERV757" s="80"/>
      <c r="ERW757" s="80"/>
      <c r="ERX757" s="80"/>
      <c r="ERY757" s="80"/>
      <c r="ERZ757" s="80"/>
      <c r="ESA757" s="80"/>
      <c r="ESB757" s="80"/>
      <c r="ESC757" s="80"/>
      <c r="ESD757" s="80"/>
      <c r="ESE757" s="80"/>
      <c r="ESF757" s="80"/>
      <c r="ESG757" s="80"/>
      <c r="ESH757" s="80"/>
      <c r="ESI757" s="80"/>
      <c r="ESJ757" s="80"/>
      <c r="ESK757" s="80"/>
      <c r="ESL757" s="80"/>
      <c r="ESM757" s="80"/>
      <c r="ESN757" s="80"/>
      <c r="ESO757" s="80"/>
      <c r="ESP757" s="80"/>
      <c r="ESQ757" s="80"/>
      <c r="ESR757" s="80"/>
      <c r="ESS757" s="80"/>
      <c r="EST757" s="80"/>
      <c r="ESU757" s="80"/>
      <c r="ESV757" s="80"/>
      <c r="ESW757" s="80"/>
      <c r="ESX757" s="80"/>
      <c r="ESY757" s="80"/>
      <c r="ESZ757" s="80"/>
      <c r="ETA757" s="80"/>
      <c r="ETB757" s="80"/>
      <c r="ETC757" s="80"/>
      <c r="ETD757" s="80"/>
      <c r="ETE757" s="80"/>
      <c r="ETF757" s="80"/>
      <c r="ETG757" s="80"/>
      <c r="ETH757" s="80"/>
      <c r="ETI757" s="80"/>
      <c r="ETJ757" s="80"/>
      <c r="ETK757" s="80"/>
      <c r="ETL757" s="80"/>
      <c r="ETM757" s="80"/>
      <c r="ETN757" s="80"/>
      <c r="ETO757" s="80"/>
      <c r="ETP757" s="80"/>
      <c r="ETQ757" s="80"/>
      <c r="ETR757" s="80"/>
      <c r="ETS757" s="80"/>
      <c r="ETT757" s="80"/>
      <c r="ETU757" s="80"/>
      <c r="ETV757" s="80"/>
      <c r="ETW757" s="80"/>
      <c r="ETX757" s="80"/>
      <c r="ETY757" s="80"/>
      <c r="ETZ757" s="80"/>
      <c r="EUA757" s="80"/>
      <c r="EUB757" s="80"/>
      <c r="EUC757" s="80"/>
      <c r="EUD757" s="80"/>
      <c r="EUE757" s="80"/>
      <c r="EUF757" s="80"/>
      <c r="EUG757" s="80"/>
      <c r="EUH757" s="80"/>
      <c r="EUI757" s="80"/>
      <c r="EUJ757" s="80"/>
      <c r="EUK757" s="80"/>
      <c r="EUL757" s="80"/>
      <c r="EUM757" s="80"/>
      <c r="EUN757" s="80"/>
      <c r="EUO757" s="80"/>
      <c r="EUP757" s="80"/>
      <c r="EUQ757" s="80"/>
      <c r="EUR757" s="80"/>
      <c r="EUS757" s="80"/>
      <c r="EUT757" s="80"/>
      <c r="EUU757" s="80"/>
      <c r="EUV757" s="80"/>
      <c r="EUW757" s="80"/>
      <c r="EUX757" s="80"/>
      <c r="EUY757" s="80"/>
      <c r="EUZ757" s="80"/>
      <c r="EVA757" s="80"/>
      <c r="EVB757" s="80"/>
      <c r="EVC757" s="80"/>
      <c r="EVD757" s="80"/>
      <c r="EVE757" s="80"/>
      <c r="EVF757" s="80"/>
      <c r="EVG757" s="80"/>
      <c r="EVH757" s="80"/>
      <c r="EVI757" s="80"/>
      <c r="EVJ757" s="80"/>
      <c r="EVK757" s="80"/>
      <c r="EVL757" s="80"/>
      <c r="EVM757" s="80"/>
      <c r="EVN757" s="80"/>
      <c r="EVO757" s="80"/>
      <c r="EVP757" s="80"/>
      <c r="EVQ757" s="80"/>
      <c r="EVR757" s="80"/>
      <c r="EVS757" s="80"/>
      <c r="EVT757" s="80"/>
      <c r="EVU757" s="80"/>
      <c r="EVV757" s="80"/>
      <c r="EVW757" s="80"/>
      <c r="EVX757" s="80"/>
      <c r="EVY757" s="80"/>
      <c r="EVZ757" s="80"/>
      <c r="EWA757" s="80"/>
      <c r="EWB757" s="80"/>
      <c r="EWC757" s="80"/>
      <c r="EWD757" s="80"/>
      <c r="EWE757" s="80"/>
      <c r="EWF757" s="80"/>
      <c r="EWG757" s="80"/>
      <c r="EWH757" s="80"/>
      <c r="EWI757" s="80"/>
      <c r="EWJ757" s="80"/>
      <c r="EWK757" s="80"/>
      <c r="EWL757" s="80"/>
      <c r="EWM757" s="80"/>
      <c r="EWN757" s="80"/>
      <c r="EWO757" s="80"/>
      <c r="EWP757" s="80"/>
      <c r="EWQ757" s="80"/>
      <c r="EWR757" s="80"/>
      <c r="EWS757" s="80"/>
      <c r="EWT757" s="80"/>
      <c r="EWU757" s="80"/>
      <c r="EWV757" s="80"/>
      <c r="EWW757" s="80"/>
      <c r="EWX757" s="80"/>
      <c r="EWY757" s="80"/>
      <c r="EWZ757" s="80"/>
      <c r="EXA757" s="80"/>
      <c r="EXB757" s="80"/>
      <c r="EXC757" s="80"/>
      <c r="EXD757" s="80"/>
      <c r="EXE757" s="80"/>
      <c r="EXF757" s="80"/>
      <c r="EXG757" s="80"/>
      <c r="EXH757" s="80"/>
      <c r="EXI757" s="80"/>
      <c r="EXJ757" s="80"/>
      <c r="EXK757" s="80"/>
      <c r="EXL757" s="80"/>
      <c r="EXM757" s="80"/>
      <c r="EXN757" s="80"/>
      <c r="EXO757" s="80"/>
      <c r="EXP757" s="80"/>
      <c r="EXQ757" s="80"/>
      <c r="EXR757" s="80"/>
      <c r="EXS757" s="80"/>
      <c r="EXT757" s="80"/>
      <c r="EXU757" s="80"/>
      <c r="EXV757" s="80"/>
      <c r="EXW757" s="80"/>
      <c r="EXX757" s="80"/>
      <c r="EXY757" s="80"/>
      <c r="EXZ757" s="80"/>
      <c r="EYA757" s="80"/>
      <c r="EYB757" s="80"/>
      <c r="EYC757" s="80"/>
      <c r="EYD757" s="80"/>
      <c r="EYE757" s="80"/>
      <c r="EYF757" s="80"/>
      <c r="EYG757" s="80"/>
      <c r="EYH757" s="80"/>
      <c r="EYI757" s="80"/>
      <c r="EYJ757" s="80"/>
      <c r="EYK757" s="80"/>
      <c r="EYL757" s="80"/>
      <c r="EYM757" s="80"/>
      <c r="EYN757" s="80"/>
      <c r="EYO757" s="80"/>
      <c r="EYP757" s="80"/>
      <c r="EYQ757" s="80"/>
      <c r="EYR757" s="80"/>
      <c r="EYS757" s="80"/>
      <c r="EYT757" s="80"/>
      <c r="EYU757" s="80"/>
      <c r="EYV757" s="80"/>
      <c r="EYW757" s="80"/>
      <c r="EYX757" s="80"/>
      <c r="EYY757" s="80"/>
      <c r="EYZ757" s="80"/>
      <c r="EZA757" s="80"/>
      <c r="EZB757" s="80"/>
      <c r="EZC757" s="80"/>
      <c r="EZD757" s="80"/>
      <c r="EZE757" s="80"/>
      <c r="EZF757" s="80"/>
      <c r="EZG757" s="80"/>
      <c r="EZH757" s="80"/>
      <c r="EZI757" s="80"/>
      <c r="EZJ757" s="80"/>
      <c r="EZK757" s="80"/>
      <c r="EZL757" s="80"/>
      <c r="EZM757" s="80"/>
      <c r="EZN757" s="80"/>
      <c r="EZO757" s="80"/>
      <c r="EZP757" s="80"/>
      <c r="EZQ757" s="80"/>
      <c r="EZR757" s="80"/>
      <c r="EZS757" s="80"/>
      <c r="EZT757" s="80"/>
      <c r="EZU757" s="80"/>
      <c r="EZV757" s="80"/>
      <c r="EZW757" s="80"/>
      <c r="EZX757" s="80"/>
      <c r="EZY757" s="80"/>
      <c r="EZZ757" s="80"/>
      <c r="FAA757" s="80"/>
      <c r="FAB757" s="80"/>
      <c r="FAC757" s="80"/>
      <c r="FAD757" s="80"/>
      <c r="FAE757" s="80"/>
      <c r="FAF757" s="80"/>
      <c r="FAG757" s="80"/>
      <c r="FAH757" s="80"/>
      <c r="FAI757" s="80"/>
      <c r="FAJ757" s="80"/>
      <c r="FAK757" s="80"/>
      <c r="FAL757" s="80"/>
      <c r="FAM757" s="80"/>
      <c r="FAN757" s="80"/>
      <c r="FAO757" s="80"/>
      <c r="FAP757" s="80"/>
      <c r="FAQ757" s="80"/>
      <c r="FAR757" s="80"/>
      <c r="FAS757" s="80"/>
      <c r="FAT757" s="80"/>
      <c r="FAU757" s="80"/>
      <c r="FAV757" s="80"/>
      <c r="FAW757" s="80"/>
      <c r="FAX757" s="80"/>
      <c r="FAY757" s="80"/>
      <c r="FAZ757" s="80"/>
      <c r="FBA757" s="80"/>
      <c r="FBB757" s="80"/>
      <c r="FBC757" s="80"/>
      <c r="FBD757" s="80"/>
      <c r="FBE757" s="80"/>
      <c r="FBF757" s="80"/>
      <c r="FBG757" s="80"/>
      <c r="FBH757" s="80"/>
      <c r="FBI757" s="80"/>
      <c r="FBJ757" s="80"/>
      <c r="FBK757" s="80"/>
      <c r="FBL757" s="80"/>
      <c r="FBM757" s="80"/>
      <c r="FBN757" s="80"/>
      <c r="FBO757" s="80"/>
      <c r="FBP757" s="80"/>
      <c r="FBQ757" s="80"/>
      <c r="FBR757" s="80"/>
      <c r="FBS757" s="80"/>
      <c r="FBT757" s="80"/>
      <c r="FBU757" s="80"/>
      <c r="FBV757" s="80"/>
      <c r="FBW757" s="80"/>
      <c r="FBX757" s="80"/>
      <c r="FBY757" s="80"/>
      <c r="FBZ757" s="80"/>
      <c r="FCA757" s="80"/>
      <c r="FCB757" s="80"/>
      <c r="FCC757" s="80"/>
      <c r="FCD757" s="80"/>
      <c r="FCE757" s="80"/>
      <c r="FCF757" s="80"/>
      <c r="FCG757" s="80"/>
      <c r="FCH757" s="80"/>
      <c r="FCI757" s="80"/>
      <c r="FCJ757" s="80"/>
      <c r="FCK757" s="80"/>
      <c r="FCL757" s="80"/>
      <c r="FCM757" s="80"/>
      <c r="FCN757" s="80"/>
      <c r="FCO757" s="80"/>
      <c r="FCP757" s="80"/>
      <c r="FCQ757" s="80"/>
      <c r="FCR757" s="80"/>
      <c r="FCS757" s="80"/>
      <c r="FCT757" s="80"/>
      <c r="FCU757" s="80"/>
      <c r="FCV757" s="80"/>
      <c r="FCW757" s="80"/>
      <c r="FCX757" s="80"/>
      <c r="FCY757" s="80"/>
      <c r="FCZ757" s="80"/>
      <c r="FDA757" s="80"/>
      <c r="FDB757" s="80"/>
      <c r="FDC757" s="80"/>
      <c r="FDD757" s="80"/>
      <c r="FDE757" s="80"/>
      <c r="FDF757" s="80"/>
      <c r="FDG757" s="80"/>
      <c r="FDH757" s="80"/>
      <c r="FDI757" s="80"/>
      <c r="FDJ757" s="80"/>
      <c r="FDK757" s="80"/>
      <c r="FDL757" s="80"/>
      <c r="FDM757" s="80"/>
      <c r="FDN757" s="80"/>
      <c r="FDO757" s="80"/>
      <c r="FDP757" s="80"/>
      <c r="FDQ757" s="80"/>
      <c r="FDR757" s="80"/>
      <c r="FDS757" s="80"/>
      <c r="FDT757" s="80"/>
      <c r="FDU757" s="80"/>
      <c r="FDV757" s="80"/>
      <c r="FDW757" s="80"/>
      <c r="FDX757" s="80"/>
      <c r="FDY757" s="80"/>
      <c r="FDZ757" s="80"/>
      <c r="FEA757" s="80"/>
      <c r="FEB757" s="80"/>
      <c r="FEC757" s="80"/>
      <c r="FED757" s="80"/>
      <c r="FEE757" s="80"/>
      <c r="FEF757" s="80"/>
      <c r="FEG757" s="80"/>
      <c r="FEH757" s="80"/>
      <c r="FEI757" s="80"/>
      <c r="FEJ757" s="80"/>
      <c r="FEK757" s="80"/>
      <c r="FEL757" s="80"/>
      <c r="FEM757" s="80"/>
      <c r="FEN757" s="80"/>
      <c r="FEO757" s="80"/>
      <c r="FEP757" s="80"/>
      <c r="FEQ757" s="80"/>
      <c r="FER757" s="80"/>
      <c r="FES757" s="80"/>
      <c r="FET757" s="80"/>
      <c r="FEU757" s="80"/>
      <c r="FEV757" s="80"/>
      <c r="FEW757" s="80"/>
      <c r="FEX757" s="80"/>
      <c r="FEY757" s="80"/>
      <c r="FEZ757" s="80"/>
      <c r="FFA757" s="80"/>
      <c r="FFB757" s="80"/>
      <c r="FFC757" s="80"/>
      <c r="FFD757" s="80"/>
      <c r="FFE757" s="80"/>
      <c r="FFF757" s="80"/>
      <c r="FFG757" s="80"/>
      <c r="FFH757" s="80"/>
      <c r="FFI757" s="80"/>
      <c r="FFJ757" s="80"/>
      <c r="FFK757" s="80"/>
      <c r="FFL757" s="80"/>
      <c r="FFM757" s="80"/>
      <c r="FFN757" s="80"/>
      <c r="FFO757" s="80"/>
      <c r="FFP757" s="80"/>
      <c r="FFQ757" s="80"/>
      <c r="FFR757" s="80"/>
      <c r="FFS757" s="80"/>
      <c r="FFT757" s="80"/>
      <c r="FFU757" s="80"/>
      <c r="FFV757" s="80"/>
      <c r="FFW757" s="80"/>
      <c r="FFX757" s="80"/>
      <c r="FFY757" s="80"/>
      <c r="FFZ757" s="80"/>
      <c r="FGA757" s="80"/>
      <c r="FGB757" s="80"/>
      <c r="FGC757" s="80"/>
      <c r="FGD757" s="80"/>
      <c r="FGE757" s="80"/>
      <c r="FGF757" s="80"/>
      <c r="FGG757" s="80"/>
      <c r="FGH757" s="80"/>
      <c r="FGI757" s="80"/>
      <c r="FGJ757" s="80"/>
      <c r="FGK757" s="80"/>
      <c r="FGL757" s="80"/>
      <c r="FGM757" s="80"/>
      <c r="FGN757" s="80"/>
      <c r="FGO757" s="80"/>
      <c r="FGP757" s="80"/>
      <c r="FGQ757" s="80"/>
      <c r="FGR757" s="80"/>
      <c r="FGS757" s="80"/>
      <c r="FGT757" s="80"/>
      <c r="FGU757" s="80"/>
      <c r="FGV757" s="80"/>
      <c r="FGW757" s="80"/>
      <c r="FGX757" s="80"/>
      <c r="FGY757" s="80"/>
      <c r="FGZ757" s="80"/>
      <c r="FHA757" s="80"/>
      <c r="FHB757" s="80"/>
      <c r="FHC757" s="80"/>
      <c r="FHD757" s="80"/>
      <c r="FHE757" s="80"/>
      <c r="FHF757" s="80"/>
      <c r="FHG757" s="80"/>
      <c r="FHH757" s="80"/>
      <c r="FHI757" s="80"/>
      <c r="FHJ757" s="80"/>
      <c r="FHK757" s="80"/>
      <c r="FHL757" s="80"/>
      <c r="FHM757" s="80"/>
      <c r="FHN757" s="80"/>
      <c r="FHO757" s="80"/>
      <c r="FHP757" s="80"/>
      <c r="FHQ757" s="80"/>
      <c r="FHR757" s="80"/>
      <c r="FHS757" s="80"/>
      <c r="FHT757" s="80"/>
      <c r="FHU757" s="80"/>
      <c r="FHV757" s="80"/>
      <c r="FHW757" s="80"/>
      <c r="FHX757" s="80"/>
      <c r="FHY757" s="80"/>
      <c r="FHZ757" s="80"/>
      <c r="FIA757" s="80"/>
      <c r="FIB757" s="80"/>
      <c r="FIC757" s="80"/>
      <c r="FID757" s="80"/>
      <c r="FIE757" s="80"/>
      <c r="FIF757" s="80"/>
      <c r="FIG757" s="80"/>
      <c r="FIH757" s="80"/>
      <c r="FII757" s="80"/>
      <c r="FIJ757" s="80"/>
      <c r="FIK757" s="80"/>
      <c r="FIL757" s="80"/>
      <c r="FIM757" s="80"/>
      <c r="FIN757" s="80"/>
      <c r="FIO757" s="80"/>
      <c r="FIP757" s="80"/>
      <c r="FIQ757" s="80"/>
      <c r="FIR757" s="80"/>
      <c r="FIS757" s="80"/>
      <c r="FIT757" s="80"/>
      <c r="FIU757" s="80"/>
      <c r="FIV757" s="80"/>
      <c r="FIW757" s="80"/>
      <c r="FIX757" s="80"/>
      <c r="FIY757" s="80"/>
      <c r="FIZ757" s="80"/>
      <c r="FJA757" s="80"/>
      <c r="FJB757" s="80"/>
      <c r="FJC757" s="80"/>
      <c r="FJD757" s="80"/>
      <c r="FJE757" s="80"/>
      <c r="FJF757" s="80"/>
      <c r="FJG757" s="80"/>
      <c r="FJH757" s="80"/>
      <c r="FJI757" s="80"/>
      <c r="FJJ757" s="80"/>
      <c r="FJK757" s="80"/>
      <c r="FJL757" s="80"/>
      <c r="FJM757" s="80"/>
      <c r="FJN757" s="80"/>
      <c r="FJO757" s="80"/>
      <c r="FJP757" s="80"/>
      <c r="FJQ757" s="80"/>
      <c r="FJR757" s="80"/>
      <c r="FJS757" s="80"/>
      <c r="FJT757" s="80"/>
      <c r="FJU757" s="80"/>
      <c r="FJV757" s="80"/>
      <c r="FJW757" s="80"/>
      <c r="FJX757" s="80"/>
      <c r="FJY757" s="80"/>
      <c r="FJZ757" s="80"/>
      <c r="FKA757" s="80"/>
      <c r="FKB757" s="80"/>
      <c r="FKC757" s="80"/>
      <c r="FKD757" s="80"/>
      <c r="FKE757" s="80"/>
      <c r="FKF757" s="80"/>
      <c r="FKG757" s="80"/>
      <c r="FKH757" s="80"/>
      <c r="FKI757" s="80"/>
      <c r="FKJ757" s="80"/>
      <c r="FKK757" s="80"/>
      <c r="FKL757" s="80"/>
      <c r="FKM757" s="80"/>
      <c r="FKN757" s="80"/>
      <c r="FKO757" s="80"/>
      <c r="FKP757" s="80"/>
      <c r="FKQ757" s="80"/>
      <c r="FKR757" s="80"/>
      <c r="FKS757" s="80"/>
      <c r="FKT757" s="80"/>
      <c r="FKU757" s="80"/>
      <c r="FKV757" s="80"/>
      <c r="FKW757" s="80"/>
      <c r="FKX757" s="80"/>
      <c r="FKY757" s="80"/>
      <c r="FKZ757" s="80"/>
      <c r="FLA757" s="80"/>
      <c r="FLB757" s="80"/>
      <c r="FLC757" s="80"/>
      <c r="FLD757" s="80"/>
      <c r="FLE757" s="80"/>
      <c r="FLF757" s="80"/>
      <c r="FLG757" s="80"/>
      <c r="FLH757" s="80"/>
      <c r="FLI757" s="80"/>
      <c r="FLJ757" s="80"/>
      <c r="FLK757" s="80"/>
      <c r="FLL757" s="80"/>
      <c r="FLM757" s="80"/>
      <c r="FLN757" s="80"/>
      <c r="FLO757" s="80"/>
      <c r="FLP757" s="80"/>
      <c r="FLQ757" s="80"/>
      <c r="FLR757" s="80"/>
      <c r="FLS757" s="80"/>
      <c r="FLT757" s="80"/>
      <c r="FLU757" s="80"/>
      <c r="FLV757" s="80"/>
      <c r="FLW757" s="80"/>
      <c r="FLX757" s="80"/>
      <c r="FLY757" s="80"/>
      <c r="FLZ757" s="80"/>
      <c r="FMA757" s="80"/>
      <c r="FMB757" s="80"/>
      <c r="FMC757" s="80"/>
      <c r="FMD757" s="80"/>
      <c r="FME757" s="80"/>
      <c r="FMF757" s="80"/>
      <c r="FMG757" s="80"/>
      <c r="FMH757" s="80"/>
      <c r="FMI757" s="80"/>
      <c r="FMJ757" s="80"/>
      <c r="FMK757" s="80"/>
      <c r="FML757" s="80"/>
      <c r="FMM757" s="80"/>
      <c r="FMN757" s="80"/>
      <c r="FMO757" s="80"/>
      <c r="FMP757" s="80"/>
      <c r="FMQ757" s="80"/>
      <c r="FMR757" s="80"/>
      <c r="FMS757" s="80"/>
      <c r="FMT757" s="80"/>
      <c r="FMU757" s="80"/>
      <c r="FMV757" s="80"/>
      <c r="FMW757" s="80"/>
      <c r="FMX757" s="80"/>
      <c r="FMY757" s="80"/>
      <c r="FMZ757" s="80"/>
      <c r="FNA757" s="80"/>
      <c r="FNB757" s="80"/>
      <c r="FNC757" s="80"/>
      <c r="FND757" s="80"/>
      <c r="FNE757" s="80"/>
      <c r="FNF757" s="80"/>
      <c r="FNG757" s="80"/>
      <c r="FNH757" s="80"/>
      <c r="FNI757" s="80"/>
      <c r="FNJ757" s="80"/>
      <c r="FNK757" s="80"/>
      <c r="FNL757" s="80"/>
      <c r="FNM757" s="80"/>
      <c r="FNN757" s="80"/>
      <c r="FNO757" s="80"/>
      <c r="FNP757" s="80"/>
      <c r="FNQ757" s="80"/>
      <c r="FNR757" s="80"/>
      <c r="FNS757" s="80"/>
      <c r="FNT757" s="80"/>
      <c r="FNU757" s="80"/>
      <c r="FNV757" s="80"/>
      <c r="FNW757" s="80"/>
      <c r="FNX757" s="80"/>
      <c r="FNY757" s="80"/>
      <c r="FNZ757" s="80"/>
      <c r="FOA757" s="80"/>
      <c r="FOB757" s="80"/>
      <c r="FOC757" s="80"/>
      <c r="FOD757" s="80"/>
      <c r="FOE757" s="80"/>
      <c r="FOF757" s="80"/>
      <c r="FOG757" s="80"/>
    </row>
    <row r="758" spans="1:4453" s="80" customFormat="1" ht="24" customHeight="1" x14ac:dyDescent="0.25">
      <c r="A758" s="101">
        <v>749</v>
      </c>
      <c r="B758" s="102" t="s">
        <v>796</v>
      </c>
      <c r="C758" s="125"/>
      <c r="D758" s="125"/>
      <c r="E758" s="125"/>
      <c r="F758" s="126"/>
      <c r="G758" s="127"/>
      <c r="H758" s="127"/>
      <c r="I758" s="128"/>
      <c r="J758" s="126"/>
      <c r="K758" s="127"/>
      <c r="L758" s="127"/>
      <c r="M758" s="128"/>
      <c r="N758" s="126"/>
      <c r="O758" s="127"/>
      <c r="P758" s="127"/>
      <c r="Q758" s="128"/>
      <c r="R758" s="126"/>
      <c r="S758" s="127"/>
      <c r="T758" s="128"/>
      <c r="U758" s="130"/>
      <c r="V758" s="131">
        <f t="shared" si="156"/>
        <v>0</v>
      </c>
      <c r="W758" s="132">
        <f t="shared" si="157"/>
        <v>0</v>
      </c>
      <c r="X758" s="133">
        <f t="shared" si="158"/>
        <v>0</v>
      </c>
      <c r="Y758" s="111">
        <f t="shared" si="147"/>
        <v>0</v>
      </c>
      <c r="Z758" s="137">
        <v>2</v>
      </c>
      <c r="AA758" s="134"/>
      <c r="AB758" s="135"/>
      <c r="AC758" s="115">
        <v>2</v>
      </c>
      <c r="AD758" s="138">
        <v>30</v>
      </c>
      <c r="AE758" s="110">
        <f t="shared" si="153"/>
        <v>0.6</v>
      </c>
      <c r="AF758" s="110">
        <f t="shared" si="154"/>
        <v>0</v>
      </c>
      <c r="AG758" s="111">
        <f t="shared" si="155"/>
        <v>0.6</v>
      </c>
      <c r="AH758" s="117"/>
      <c r="AI758" s="117"/>
      <c r="AJ758" s="118">
        <f>IFERROR(C758+D758+E758+Y758+AG758+AH758-AI758,"")</f>
        <v>0.6</v>
      </c>
      <c r="AK758" s="119">
        <v>749</v>
      </c>
    </row>
    <row r="759" spans="1:4453" s="80" customFormat="1" ht="24" customHeight="1" x14ac:dyDescent="0.25">
      <c r="A759" s="101">
        <v>750</v>
      </c>
      <c r="B759" s="102" t="s">
        <v>797</v>
      </c>
      <c r="C759" s="125">
        <v>2.4500000000000002</v>
      </c>
      <c r="D759" s="125">
        <v>2.36</v>
      </c>
      <c r="E759" s="125">
        <v>2</v>
      </c>
      <c r="F759" s="126"/>
      <c r="G759" s="127"/>
      <c r="H759" s="127"/>
      <c r="I759" s="128"/>
      <c r="J759" s="126"/>
      <c r="K759" s="127"/>
      <c r="L759" s="127"/>
      <c r="M759" s="128"/>
      <c r="N759" s="126">
        <v>2</v>
      </c>
      <c r="O759" s="127"/>
      <c r="P759" s="127"/>
      <c r="Q759" s="128"/>
      <c r="R759" s="126"/>
      <c r="S759" s="127"/>
      <c r="T759" s="128"/>
      <c r="U759" s="130">
        <v>2.8</v>
      </c>
      <c r="V759" s="131">
        <f t="shared" si="156"/>
        <v>4.8</v>
      </c>
      <c r="W759" s="132">
        <f t="shared" si="157"/>
        <v>1.44</v>
      </c>
      <c r="X759" s="133">
        <f t="shared" si="158"/>
        <v>2.6431999999999998</v>
      </c>
      <c r="Y759" s="111">
        <f t="shared" si="147"/>
        <v>4.0831999999999997</v>
      </c>
      <c r="Z759" s="137">
        <v>2</v>
      </c>
      <c r="AA759" s="134"/>
      <c r="AB759" s="135"/>
      <c r="AC759" s="115">
        <v>2</v>
      </c>
      <c r="AD759" s="138">
        <v>30</v>
      </c>
      <c r="AE759" s="110">
        <f t="shared" si="153"/>
        <v>0.6</v>
      </c>
      <c r="AF759" s="110">
        <f t="shared" si="154"/>
        <v>1.1013333333333333</v>
      </c>
      <c r="AG759" s="111">
        <f t="shared" si="155"/>
        <v>1.7013333333333334</v>
      </c>
      <c r="AH759" s="117">
        <v>0.9</v>
      </c>
      <c r="AI759" s="117"/>
      <c r="AJ759" s="118">
        <f>IFERROR(C759+D759+E759+Y759+AG759+AH759-AI759,"")</f>
        <v>13.494533333333335</v>
      </c>
      <c r="AK759" s="119">
        <v>750</v>
      </c>
    </row>
    <row r="760" spans="1:4453" s="80" customFormat="1" ht="24" customHeight="1" x14ac:dyDescent="0.25">
      <c r="A760" s="101">
        <v>751</v>
      </c>
      <c r="B760" s="102" t="s">
        <v>798</v>
      </c>
      <c r="C760" s="125">
        <v>2.15</v>
      </c>
      <c r="D760" s="125">
        <v>0.2</v>
      </c>
      <c r="E760" s="185">
        <v>2</v>
      </c>
      <c r="F760" s="138"/>
      <c r="G760" s="134"/>
      <c r="H760" s="134"/>
      <c r="I760" s="135"/>
      <c r="J760" s="138"/>
      <c r="K760" s="134"/>
      <c r="L760" s="134"/>
      <c r="M760" s="135"/>
      <c r="N760" s="138"/>
      <c r="O760" s="134"/>
      <c r="P760" s="134"/>
      <c r="Q760" s="135"/>
      <c r="R760" s="138"/>
      <c r="S760" s="134"/>
      <c r="T760" s="135"/>
      <c r="U760" s="130">
        <v>1</v>
      </c>
      <c r="V760" s="131">
        <f t="shared" si="156"/>
        <v>1</v>
      </c>
      <c r="W760" s="132">
        <f t="shared" si="157"/>
        <v>0.3</v>
      </c>
      <c r="X760" s="133">
        <f t="shared" si="158"/>
        <v>4.6666666666666662E-2</v>
      </c>
      <c r="Y760" s="111">
        <f t="shared" ref="Y760:Y814" si="159">W760+X760</f>
        <v>0.34666666666666668</v>
      </c>
      <c r="Z760" s="137">
        <v>2</v>
      </c>
      <c r="AA760" s="134"/>
      <c r="AB760" s="135"/>
      <c r="AC760" s="115">
        <v>1.33</v>
      </c>
      <c r="AD760" s="138">
        <v>30</v>
      </c>
      <c r="AE760" s="110">
        <f t="shared" si="153"/>
        <v>0.39900000000000002</v>
      </c>
      <c r="AF760" s="110">
        <f t="shared" si="154"/>
        <v>6.2066666666666666E-2</v>
      </c>
      <c r="AG760" s="111">
        <f t="shared" si="155"/>
        <v>0.46106666666666668</v>
      </c>
      <c r="AH760" s="117">
        <v>0.1</v>
      </c>
      <c r="AI760" s="117"/>
      <c r="AJ760" s="118">
        <f>IFERROR(C760+D760+E760+Y760+AG760+AH760-AI760,"")</f>
        <v>5.2577333333333325</v>
      </c>
      <c r="AK760" s="119">
        <v>751</v>
      </c>
    </row>
    <row r="761" spans="1:4453" s="80" customFormat="1" ht="24" customHeight="1" x14ac:dyDescent="0.25">
      <c r="A761" s="101">
        <v>752</v>
      </c>
      <c r="B761" s="102" t="s">
        <v>799</v>
      </c>
      <c r="C761" s="136">
        <v>1.95</v>
      </c>
      <c r="D761" s="136">
        <v>0.7</v>
      </c>
      <c r="E761" s="125">
        <v>0</v>
      </c>
      <c r="F761" s="126"/>
      <c r="G761" s="127"/>
      <c r="H761" s="127"/>
      <c r="I761" s="128"/>
      <c r="J761" s="126"/>
      <c r="K761" s="127"/>
      <c r="L761" s="127"/>
      <c r="M761" s="128"/>
      <c r="N761" s="126"/>
      <c r="O761" s="127"/>
      <c r="P761" s="127"/>
      <c r="Q761" s="128"/>
      <c r="R761" s="126"/>
      <c r="S761" s="127"/>
      <c r="T761" s="128"/>
      <c r="U761" s="130"/>
      <c r="V761" s="131">
        <f t="shared" si="156"/>
        <v>0</v>
      </c>
      <c r="W761" s="132">
        <f t="shared" si="157"/>
        <v>0</v>
      </c>
      <c r="X761" s="133">
        <f t="shared" si="158"/>
        <v>0</v>
      </c>
      <c r="Y761" s="111">
        <f t="shared" si="159"/>
        <v>0</v>
      </c>
      <c r="Z761" s="137"/>
      <c r="AA761" s="134"/>
      <c r="AB761" s="135"/>
      <c r="AC761" s="115"/>
      <c r="AD761" s="138"/>
      <c r="AE761" s="110" t="str">
        <f t="shared" si="153"/>
        <v/>
      </c>
      <c r="AF761" s="110">
        <f t="shared" si="154"/>
        <v>0</v>
      </c>
      <c r="AG761" s="111" t="str">
        <f t="shared" si="155"/>
        <v/>
      </c>
      <c r="AH761" s="117">
        <v>0</v>
      </c>
      <c r="AI761" s="117">
        <v>0.05</v>
      </c>
      <c r="AJ761" s="118">
        <v>2.6</v>
      </c>
      <c r="AK761" s="119">
        <v>752</v>
      </c>
    </row>
    <row r="762" spans="1:4453" s="80" customFormat="1" ht="24" customHeight="1" x14ac:dyDescent="0.25">
      <c r="A762" s="101">
        <v>753</v>
      </c>
      <c r="B762" s="102" t="s">
        <v>800</v>
      </c>
      <c r="C762" s="125">
        <v>2.35</v>
      </c>
      <c r="D762" s="125">
        <v>0.2</v>
      </c>
      <c r="E762" s="125">
        <v>0</v>
      </c>
      <c r="F762" s="126"/>
      <c r="G762" s="127"/>
      <c r="H762" s="127"/>
      <c r="I762" s="128"/>
      <c r="J762" s="126"/>
      <c r="K762" s="127"/>
      <c r="L762" s="127"/>
      <c r="M762" s="128"/>
      <c r="N762" s="126"/>
      <c r="O762" s="127"/>
      <c r="P762" s="127"/>
      <c r="Q762" s="128"/>
      <c r="R762" s="126"/>
      <c r="S762" s="127"/>
      <c r="T762" s="128"/>
      <c r="U762" s="130">
        <v>0.67</v>
      </c>
      <c r="V762" s="131">
        <f t="shared" si="156"/>
        <v>0.67</v>
      </c>
      <c r="W762" s="132">
        <f t="shared" si="157"/>
        <v>0.20100000000000001</v>
      </c>
      <c r="X762" s="133">
        <f t="shared" si="158"/>
        <v>3.1266666666666665E-2</v>
      </c>
      <c r="Y762" s="111">
        <f t="shared" si="159"/>
        <v>0.23226666666666668</v>
      </c>
      <c r="Z762" s="137">
        <v>2</v>
      </c>
      <c r="AA762" s="134"/>
      <c r="AB762" s="135"/>
      <c r="AC762" s="115">
        <v>2</v>
      </c>
      <c r="AD762" s="138">
        <v>30</v>
      </c>
      <c r="AE762" s="110">
        <f t="shared" si="153"/>
        <v>0.6</v>
      </c>
      <c r="AF762" s="110">
        <f t="shared" si="154"/>
        <v>9.3333333333333324E-2</v>
      </c>
      <c r="AG762" s="111">
        <f t="shared" si="155"/>
        <v>0.69333333333333336</v>
      </c>
      <c r="AH762" s="117">
        <v>0.75</v>
      </c>
      <c r="AI762" s="117">
        <v>0.05</v>
      </c>
      <c r="AJ762" s="118">
        <f>IFERROR(C762+D762+E762+Y762+AG762+AH762-AI762,"")</f>
        <v>4.1756000000000002</v>
      </c>
      <c r="AK762" s="119">
        <v>753</v>
      </c>
    </row>
    <row r="763" spans="1:4453" s="80" customFormat="1" ht="24" customHeight="1" x14ac:dyDescent="0.25">
      <c r="A763" s="101">
        <v>754</v>
      </c>
      <c r="B763" s="102" t="s">
        <v>801</v>
      </c>
      <c r="C763" s="136">
        <v>2.6</v>
      </c>
      <c r="D763" s="136">
        <v>1.72</v>
      </c>
      <c r="E763" s="125">
        <v>2</v>
      </c>
      <c r="F763" s="126"/>
      <c r="G763" s="127"/>
      <c r="H763" s="127"/>
      <c r="I763" s="128"/>
      <c r="J763" s="126"/>
      <c r="K763" s="127"/>
      <c r="L763" s="127"/>
      <c r="M763" s="128"/>
      <c r="N763" s="126"/>
      <c r="O763" s="127"/>
      <c r="P763" s="127"/>
      <c r="Q763" s="128"/>
      <c r="R763" s="126"/>
      <c r="S763" s="127"/>
      <c r="T763" s="128"/>
      <c r="U763" s="130"/>
      <c r="V763" s="131">
        <f t="shared" si="156"/>
        <v>0</v>
      </c>
      <c r="W763" s="132">
        <f t="shared" si="157"/>
        <v>0</v>
      </c>
      <c r="X763" s="133">
        <f t="shared" si="158"/>
        <v>0</v>
      </c>
      <c r="Y763" s="111">
        <f t="shared" si="159"/>
        <v>0</v>
      </c>
      <c r="Z763" s="137">
        <v>2</v>
      </c>
      <c r="AA763" s="134"/>
      <c r="AB763" s="135"/>
      <c r="AC763" s="115">
        <v>2</v>
      </c>
      <c r="AD763" s="138">
        <v>30</v>
      </c>
      <c r="AE763" s="110">
        <f t="shared" si="153"/>
        <v>0.6</v>
      </c>
      <c r="AF763" s="110">
        <f t="shared" si="154"/>
        <v>0.80266666666666664</v>
      </c>
      <c r="AG763" s="111">
        <f t="shared" si="155"/>
        <v>1.4026666666666667</v>
      </c>
      <c r="AH763" s="117">
        <v>1.55</v>
      </c>
      <c r="AI763" s="117">
        <v>0.05</v>
      </c>
      <c r="AJ763" s="118">
        <f>IFERROR(C763+D763+E763+Y763+AG763+AH763-AI763,"")</f>
        <v>9.222666666666667</v>
      </c>
      <c r="AK763" s="119">
        <v>754</v>
      </c>
    </row>
    <row r="764" spans="1:4453" s="80" customFormat="1" ht="24" customHeight="1" x14ac:dyDescent="0.25">
      <c r="A764" s="101">
        <v>755</v>
      </c>
      <c r="B764" s="102" t="s">
        <v>802</v>
      </c>
      <c r="C764" s="125">
        <v>3.3</v>
      </c>
      <c r="D764" s="125">
        <v>0.9</v>
      </c>
      <c r="E764" s="125">
        <v>0</v>
      </c>
      <c r="F764" s="126"/>
      <c r="G764" s="127"/>
      <c r="H764" s="127"/>
      <c r="I764" s="128"/>
      <c r="J764" s="126"/>
      <c r="K764" s="127"/>
      <c r="L764" s="127"/>
      <c r="M764" s="129">
        <v>5</v>
      </c>
      <c r="N764" s="126"/>
      <c r="O764" s="127"/>
      <c r="P764" s="127"/>
      <c r="Q764" s="128"/>
      <c r="R764" s="126"/>
      <c r="S764" s="127"/>
      <c r="T764" s="128"/>
      <c r="U764" s="130">
        <v>1</v>
      </c>
      <c r="V764" s="131">
        <f t="shared" si="156"/>
        <v>6</v>
      </c>
      <c r="W764" s="132">
        <f t="shared" si="157"/>
        <v>1.7999999999999998</v>
      </c>
      <c r="X764" s="133">
        <f t="shared" si="158"/>
        <v>1.2599999999999998</v>
      </c>
      <c r="Y764" s="111">
        <f t="shared" si="159"/>
        <v>3.0599999999999996</v>
      </c>
      <c r="Z764" s="137">
        <v>2</v>
      </c>
      <c r="AA764" s="134"/>
      <c r="AB764" s="135"/>
      <c r="AC764" s="115">
        <v>2</v>
      </c>
      <c r="AD764" s="138">
        <v>30</v>
      </c>
      <c r="AE764" s="110">
        <f t="shared" si="153"/>
        <v>0.6</v>
      </c>
      <c r="AF764" s="110">
        <f t="shared" si="154"/>
        <v>0.42</v>
      </c>
      <c r="AG764" s="111">
        <f t="shared" si="155"/>
        <v>1.02</v>
      </c>
      <c r="AH764" s="117">
        <v>0.9</v>
      </c>
      <c r="AI764" s="117">
        <v>0.05</v>
      </c>
      <c r="AJ764" s="118">
        <f>IFERROR(C764+D764+E764+Y764+AG764+AH764-AI764,"")</f>
        <v>9.129999999999999</v>
      </c>
      <c r="AK764" s="119">
        <v>755</v>
      </c>
    </row>
    <row r="765" spans="1:4453" s="80" customFormat="1" ht="24" customHeight="1" x14ac:dyDescent="0.25">
      <c r="A765" s="101">
        <v>756</v>
      </c>
      <c r="B765" s="102" t="s">
        <v>803</v>
      </c>
      <c r="C765" s="136">
        <v>2.5499999999999998</v>
      </c>
      <c r="D765" s="136">
        <v>0.7</v>
      </c>
      <c r="E765" s="125">
        <v>0</v>
      </c>
      <c r="F765" s="126"/>
      <c r="G765" s="127"/>
      <c r="H765" s="127"/>
      <c r="I765" s="128"/>
      <c r="J765" s="126"/>
      <c r="K765" s="127"/>
      <c r="L765" s="127"/>
      <c r="M765" s="128"/>
      <c r="N765" s="126"/>
      <c r="O765" s="127"/>
      <c r="P765" s="127"/>
      <c r="Q765" s="128"/>
      <c r="R765" s="126"/>
      <c r="S765" s="127"/>
      <c r="T765" s="128"/>
      <c r="U765" s="130"/>
      <c r="V765" s="131">
        <f t="shared" si="156"/>
        <v>0</v>
      </c>
      <c r="W765" s="132">
        <f t="shared" si="157"/>
        <v>0</v>
      </c>
      <c r="X765" s="133">
        <f t="shared" si="158"/>
        <v>0</v>
      </c>
      <c r="Y765" s="111">
        <f t="shared" si="159"/>
        <v>0</v>
      </c>
      <c r="Z765" s="137"/>
      <c r="AA765" s="134"/>
      <c r="AB765" s="135"/>
      <c r="AC765" s="115">
        <v>0</v>
      </c>
      <c r="AD765" s="138">
        <v>30</v>
      </c>
      <c r="AE765" s="110">
        <f t="shared" si="153"/>
        <v>0</v>
      </c>
      <c r="AF765" s="110">
        <f t="shared" si="154"/>
        <v>0</v>
      </c>
      <c r="AG765" s="111">
        <f t="shared" si="155"/>
        <v>0</v>
      </c>
      <c r="AH765" s="117">
        <v>1.2</v>
      </c>
      <c r="AI765" s="117">
        <v>0.05</v>
      </c>
      <c r="AJ765" s="118">
        <f>IFERROR(C765+D765+E765+Y765+AG765+AH765-AI765,"")</f>
        <v>4.4000000000000004</v>
      </c>
      <c r="AK765" s="119">
        <v>756</v>
      </c>
    </row>
    <row r="766" spans="1:4453" s="80" customFormat="1" ht="24" customHeight="1" x14ac:dyDescent="0.25">
      <c r="A766" s="101">
        <v>757</v>
      </c>
      <c r="B766" s="102" t="s">
        <v>804</v>
      </c>
      <c r="C766" s="136">
        <v>2.1</v>
      </c>
      <c r="D766" s="136">
        <v>3</v>
      </c>
      <c r="E766" s="125">
        <v>2</v>
      </c>
      <c r="F766" s="126"/>
      <c r="G766" s="127"/>
      <c r="H766" s="127"/>
      <c r="I766" s="128"/>
      <c r="J766" s="126"/>
      <c r="K766" s="127"/>
      <c r="L766" s="127"/>
      <c r="M766" s="128"/>
      <c r="N766" s="126"/>
      <c r="O766" s="127"/>
      <c r="P766" s="127"/>
      <c r="Q766" s="128"/>
      <c r="R766" s="126"/>
      <c r="S766" s="127"/>
      <c r="T766" s="128"/>
      <c r="U766" s="130"/>
      <c r="V766" s="131">
        <f t="shared" si="156"/>
        <v>0</v>
      </c>
      <c r="W766" s="132">
        <f t="shared" si="157"/>
        <v>0</v>
      </c>
      <c r="X766" s="133">
        <f t="shared" si="158"/>
        <v>0</v>
      </c>
      <c r="Y766" s="111">
        <f t="shared" si="159"/>
        <v>0</v>
      </c>
      <c r="Z766" s="137"/>
      <c r="AA766" s="134"/>
      <c r="AB766" s="135"/>
      <c r="AC766" s="115"/>
      <c r="AD766" s="138"/>
      <c r="AE766" s="110" t="str">
        <f t="shared" si="153"/>
        <v/>
      </c>
      <c r="AF766" s="110">
        <f t="shared" si="154"/>
        <v>0</v>
      </c>
      <c r="AG766" s="111" t="str">
        <f t="shared" si="155"/>
        <v/>
      </c>
      <c r="AH766" s="117">
        <v>1.35</v>
      </c>
      <c r="AI766" s="117"/>
      <c r="AJ766" s="118">
        <v>8.4499999999999993</v>
      </c>
      <c r="AK766" s="119">
        <v>757</v>
      </c>
    </row>
    <row r="767" spans="1:4453" s="80" customFormat="1" ht="24" customHeight="1" x14ac:dyDescent="0.25">
      <c r="A767" s="101">
        <v>758</v>
      </c>
      <c r="B767" s="102" t="s">
        <v>805</v>
      </c>
      <c r="C767" s="125">
        <v>2.35</v>
      </c>
      <c r="D767" s="125">
        <v>1.27</v>
      </c>
      <c r="E767" s="125">
        <v>1</v>
      </c>
      <c r="F767" s="126"/>
      <c r="G767" s="127"/>
      <c r="H767" s="127"/>
      <c r="I767" s="128"/>
      <c r="J767" s="126"/>
      <c r="K767" s="127"/>
      <c r="L767" s="127"/>
      <c r="M767" s="128"/>
      <c r="N767" s="126"/>
      <c r="O767" s="127"/>
      <c r="P767" s="127"/>
      <c r="Q767" s="128"/>
      <c r="R767" s="126"/>
      <c r="S767" s="127"/>
      <c r="T767" s="128"/>
      <c r="U767" s="130"/>
      <c r="V767" s="131">
        <f t="shared" si="156"/>
        <v>0</v>
      </c>
      <c r="W767" s="132">
        <f t="shared" si="157"/>
        <v>0</v>
      </c>
      <c r="X767" s="133">
        <f t="shared" si="158"/>
        <v>0</v>
      </c>
      <c r="Y767" s="111">
        <f t="shared" si="159"/>
        <v>0</v>
      </c>
      <c r="Z767" s="137">
        <v>2</v>
      </c>
      <c r="AA767" s="134"/>
      <c r="AB767" s="135"/>
      <c r="AC767" s="115">
        <v>2</v>
      </c>
      <c r="AD767" s="138">
        <v>30</v>
      </c>
      <c r="AE767" s="110">
        <f t="shared" si="153"/>
        <v>0.6</v>
      </c>
      <c r="AF767" s="110">
        <f t="shared" si="154"/>
        <v>0.59266666666666656</v>
      </c>
      <c r="AG767" s="111">
        <f t="shared" si="155"/>
        <v>1.1926666666666665</v>
      </c>
      <c r="AH767" s="117"/>
      <c r="AI767" s="117"/>
      <c r="AJ767" s="118">
        <f t="shared" ref="AJ767:AJ775" si="160">IFERROR(C767+D767+E767+Y767+AG767+AH767-AI767,"")</f>
        <v>5.8126666666666669</v>
      </c>
      <c r="AK767" s="119">
        <v>758</v>
      </c>
    </row>
    <row r="768" spans="1:4453" s="80" customFormat="1" ht="24" customHeight="1" x14ac:dyDescent="0.25">
      <c r="A768" s="101">
        <v>759</v>
      </c>
      <c r="B768" s="102" t="s">
        <v>806</v>
      </c>
      <c r="C768" s="125"/>
      <c r="D768" s="125"/>
      <c r="E768" s="125"/>
      <c r="F768" s="126"/>
      <c r="G768" s="127"/>
      <c r="H768" s="127"/>
      <c r="I768" s="128"/>
      <c r="J768" s="126"/>
      <c r="K768" s="127"/>
      <c r="L768" s="127"/>
      <c r="M768" s="128"/>
      <c r="N768" s="126"/>
      <c r="O768" s="127"/>
      <c r="P768" s="127"/>
      <c r="Q768" s="128"/>
      <c r="R768" s="126"/>
      <c r="S768" s="127"/>
      <c r="T768" s="128"/>
      <c r="U768" s="130"/>
      <c r="V768" s="131">
        <f t="shared" si="156"/>
        <v>0</v>
      </c>
      <c r="W768" s="132">
        <f t="shared" si="157"/>
        <v>0</v>
      </c>
      <c r="X768" s="133">
        <f t="shared" si="158"/>
        <v>0</v>
      </c>
      <c r="Y768" s="111">
        <f t="shared" si="159"/>
        <v>0</v>
      </c>
      <c r="Z768" s="137">
        <v>2</v>
      </c>
      <c r="AA768" s="134"/>
      <c r="AB768" s="135"/>
      <c r="AC768" s="115">
        <v>2</v>
      </c>
      <c r="AD768" s="138">
        <v>30</v>
      </c>
      <c r="AE768" s="110">
        <f t="shared" si="153"/>
        <v>0.6</v>
      </c>
      <c r="AF768" s="110">
        <f t="shared" si="154"/>
        <v>0</v>
      </c>
      <c r="AG768" s="111">
        <f t="shared" si="155"/>
        <v>0.6</v>
      </c>
      <c r="AH768" s="117"/>
      <c r="AI768" s="117"/>
      <c r="AJ768" s="118">
        <f t="shared" si="160"/>
        <v>0.6</v>
      </c>
      <c r="AK768" s="119">
        <v>759</v>
      </c>
    </row>
    <row r="769" spans="1:4452" s="80" customFormat="1" ht="24" customHeight="1" x14ac:dyDescent="0.25">
      <c r="A769" s="101">
        <v>760</v>
      </c>
      <c r="B769" s="102" t="s">
        <v>807</v>
      </c>
      <c r="C769" s="125">
        <v>2.5499999999999998</v>
      </c>
      <c r="D769" s="125">
        <v>0.2</v>
      </c>
      <c r="E769" s="125">
        <v>2</v>
      </c>
      <c r="F769" s="126"/>
      <c r="G769" s="127"/>
      <c r="H769" s="127"/>
      <c r="I769" s="128"/>
      <c r="J769" s="126"/>
      <c r="K769" s="127"/>
      <c r="L769" s="127"/>
      <c r="M769" s="128"/>
      <c r="N769" s="126"/>
      <c r="O769" s="127"/>
      <c r="P769" s="127"/>
      <c r="Q769" s="128"/>
      <c r="R769" s="126"/>
      <c r="S769" s="127"/>
      <c r="T769" s="128"/>
      <c r="U769" s="130"/>
      <c r="V769" s="131">
        <f t="shared" si="156"/>
        <v>0</v>
      </c>
      <c r="W769" s="132">
        <f t="shared" si="157"/>
        <v>0</v>
      </c>
      <c r="X769" s="133">
        <f t="shared" si="158"/>
        <v>0</v>
      </c>
      <c r="Y769" s="111">
        <f t="shared" si="159"/>
        <v>0</v>
      </c>
      <c r="Z769" s="137">
        <v>2</v>
      </c>
      <c r="AA769" s="134"/>
      <c r="AB769" s="135"/>
      <c r="AC769" s="115">
        <v>2</v>
      </c>
      <c r="AD769" s="138">
        <v>30</v>
      </c>
      <c r="AE769" s="110">
        <f t="shared" si="153"/>
        <v>0.6</v>
      </c>
      <c r="AF769" s="110">
        <f t="shared" si="154"/>
        <v>9.3333333333333324E-2</v>
      </c>
      <c r="AG769" s="111">
        <f t="shared" si="155"/>
        <v>0.69333333333333336</v>
      </c>
      <c r="AH769" s="117">
        <v>1.85</v>
      </c>
      <c r="AI769" s="117"/>
      <c r="AJ769" s="118">
        <f t="shared" si="160"/>
        <v>7.293333333333333</v>
      </c>
      <c r="AK769" s="119">
        <v>760</v>
      </c>
    </row>
    <row r="770" spans="1:4452" s="80" customFormat="1" ht="24" customHeight="1" x14ac:dyDescent="0.25">
      <c r="A770" s="101">
        <v>761</v>
      </c>
      <c r="B770" s="102" t="s">
        <v>808</v>
      </c>
      <c r="C770" s="125"/>
      <c r="D770" s="125"/>
      <c r="E770" s="125"/>
      <c r="F770" s="126"/>
      <c r="G770" s="127"/>
      <c r="H770" s="127"/>
      <c r="I770" s="128"/>
      <c r="J770" s="126"/>
      <c r="K770" s="127"/>
      <c r="L770" s="127"/>
      <c r="M770" s="128"/>
      <c r="N770" s="126"/>
      <c r="O770" s="127"/>
      <c r="P770" s="127"/>
      <c r="Q770" s="128"/>
      <c r="R770" s="126"/>
      <c r="S770" s="127"/>
      <c r="T770" s="128"/>
      <c r="U770" s="130"/>
      <c r="V770" s="131">
        <f t="shared" si="156"/>
        <v>0</v>
      </c>
      <c r="W770" s="132">
        <f t="shared" si="157"/>
        <v>0</v>
      </c>
      <c r="X770" s="133">
        <f t="shared" si="158"/>
        <v>0</v>
      </c>
      <c r="Y770" s="111">
        <f t="shared" si="159"/>
        <v>0</v>
      </c>
      <c r="Z770" s="137">
        <v>2</v>
      </c>
      <c r="AA770" s="134"/>
      <c r="AB770" s="135"/>
      <c r="AC770" s="115">
        <v>2</v>
      </c>
      <c r="AD770" s="138">
        <v>30</v>
      </c>
      <c r="AE770" s="110">
        <f t="shared" si="153"/>
        <v>0.6</v>
      </c>
      <c r="AF770" s="110">
        <f t="shared" si="154"/>
        <v>0</v>
      </c>
      <c r="AG770" s="111">
        <f t="shared" si="155"/>
        <v>0.6</v>
      </c>
      <c r="AH770" s="117"/>
      <c r="AI770" s="117"/>
      <c r="AJ770" s="118">
        <f t="shared" si="160"/>
        <v>0.6</v>
      </c>
      <c r="AK770" s="119">
        <v>761</v>
      </c>
    </row>
    <row r="771" spans="1:4452" s="80" customFormat="1" ht="24" customHeight="1" x14ac:dyDescent="0.25">
      <c r="A771" s="101">
        <v>762</v>
      </c>
      <c r="B771" s="102" t="s">
        <v>809</v>
      </c>
      <c r="C771" s="125">
        <v>2.65</v>
      </c>
      <c r="D771" s="125">
        <v>0.7</v>
      </c>
      <c r="E771" s="125">
        <v>2</v>
      </c>
      <c r="F771" s="126"/>
      <c r="G771" s="127"/>
      <c r="H771" s="127"/>
      <c r="I771" s="128"/>
      <c r="J771" s="126"/>
      <c r="K771" s="127"/>
      <c r="L771" s="127"/>
      <c r="M771" s="128"/>
      <c r="N771" s="126"/>
      <c r="O771" s="127"/>
      <c r="P771" s="127"/>
      <c r="Q771" s="128"/>
      <c r="R771" s="126"/>
      <c r="S771" s="127"/>
      <c r="T771" s="128"/>
      <c r="U771" s="130">
        <v>3.71</v>
      </c>
      <c r="V771" s="131">
        <f t="shared" si="156"/>
        <v>3.71</v>
      </c>
      <c r="W771" s="132">
        <f t="shared" si="157"/>
        <v>1.113</v>
      </c>
      <c r="X771" s="133">
        <f t="shared" si="158"/>
        <v>0.60596666666666665</v>
      </c>
      <c r="Y771" s="111">
        <f t="shared" si="159"/>
        <v>1.7189666666666668</v>
      </c>
      <c r="Z771" s="137">
        <v>2</v>
      </c>
      <c r="AA771" s="134"/>
      <c r="AB771" s="135"/>
      <c r="AC771" s="115">
        <v>2</v>
      </c>
      <c r="AD771" s="138">
        <v>30</v>
      </c>
      <c r="AE771" s="110">
        <f t="shared" si="153"/>
        <v>0.6</v>
      </c>
      <c r="AF771" s="110">
        <f t="shared" si="154"/>
        <v>0.32666666666666661</v>
      </c>
      <c r="AG771" s="111">
        <f t="shared" si="155"/>
        <v>0.92666666666666653</v>
      </c>
      <c r="AH771" s="117">
        <v>0.6</v>
      </c>
      <c r="AI771" s="117">
        <v>0.05</v>
      </c>
      <c r="AJ771" s="118">
        <f t="shared" si="160"/>
        <v>8.545633333333333</v>
      </c>
      <c r="AK771" s="119">
        <v>762</v>
      </c>
    </row>
    <row r="772" spans="1:4452" s="80" customFormat="1" ht="24" customHeight="1" x14ac:dyDescent="0.25">
      <c r="A772" s="101">
        <v>763</v>
      </c>
      <c r="B772" s="102" t="s">
        <v>810</v>
      </c>
      <c r="C772" s="125">
        <v>1.4</v>
      </c>
      <c r="D772" s="125"/>
      <c r="E772" s="125"/>
      <c r="F772" s="126"/>
      <c r="G772" s="127"/>
      <c r="H772" s="127"/>
      <c r="I772" s="128"/>
      <c r="J772" s="126"/>
      <c r="K772" s="127"/>
      <c r="L772" s="127"/>
      <c r="M772" s="128"/>
      <c r="N772" s="126"/>
      <c r="O772" s="127"/>
      <c r="P772" s="127"/>
      <c r="Q772" s="128"/>
      <c r="R772" s="126"/>
      <c r="S772" s="127"/>
      <c r="T772" s="128"/>
      <c r="U772" s="130">
        <v>1</v>
      </c>
      <c r="V772" s="131">
        <f t="shared" si="156"/>
        <v>1</v>
      </c>
      <c r="W772" s="132">
        <f t="shared" si="157"/>
        <v>0.3</v>
      </c>
      <c r="X772" s="133">
        <f t="shared" si="158"/>
        <v>0</v>
      </c>
      <c r="Y772" s="111">
        <f t="shared" si="159"/>
        <v>0.3</v>
      </c>
      <c r="Z772" s="137">
        <v>2</v>
      </c>
      <c r="AA772" s="134"/>
      <c r="AB772" s="135"/>
      <c r="AC772" s="115">
        <v>2</v>
      </c>
      <c r="AD772" s="138">
        <v>30</v>
      </c>
      <c r="AE772" s="110">
        <f t="shared" si="153"/>
        <v>0.6</v>
      </c>
      <c r="AF772" s="110">
        <f t="shared" si="154"/>
        <v>0</v>
      </c>
      <c r="AG772" s="111">
        <f t="shared" si="155"/>
        <v>0.6</v>
      </c>
      <c r="AH772" s="117">
        <v>0.9</v>
      </c>
      <c r="AI772" s="117"/>
      <c r="AJ772" s="118">
        <f t="shared" si="160"/>
        <v>3.1999999999999997</v>
      </c>
      <c r="AK772" s="119">
        <v>763</v>
      </c>
    </row>
    <row r="773" spans="1:4452" s="80" customFormat="1" ht="24" customHeight="1" x14ac:dyDescent="0.25">
      <c r="A773" s="101">
        <v>764</v>
      </c>
      <c r="B773" s="102" t="s">
        <v>811</v>
      </c>
      <c r="C773" s="125">
        <v>3.15</v>
      </c>
      <c r="D773" s="125">
        <v>0.77</v>
      </c>
      <c r="E773" s="125">
        <v>2</v>
      </c>
      <c r="F773" s="137">
        <v>5</v>
      </c>
      <c r="G773" s="140"/>
      <c r="H773" s="140"/>
      <c r="I773" s="129"/>
      <c r="J773" s="137"/>
      <c r="K773" s="140"/>
      <c r="L773" s="140"/>
      <c r="M773" s="129"/>
      <c r="N773" s="137"/>
      <c r="O773" s="140"/>
      <c r="P773" s="140">
        <v>6</v>
      </c>
      <c r="Q773" s="128"/>
      <c r="R773" s="126"/>
      <c r="S773" s="127"/>
      <c r="T773" s="128"/>
      <c r="U773" s="130">
        <v>2</v>
      </c>
      <c r="V773" s="131">
        <f t="shared" si="156"/>
        <v>13</v>
      </c>
      <c r="W773" s="132">
        <f t="shared" si="157"/>
        <v>3.9</v>
      </c>
      <c r="X773" s="133">
        <f t="shared" si="158"/>
        <v>2.3356666666666666</v>
      </c>
      <c r="Y773" s="111">
        <f t="shared" si="159"/>
        <v>6.2356666666666669</v>
      </c>
      <c r="Z773" s="137"/>
      <c r="AA773" s="134">
        <v>3</v>
      </c>
      <c r="AB773" s="135"/>
      <c r="AC773" s="115">
        <v>2.63</v>
      </c>
      <c r="AD773" s="138">
        <v>30</v>
      </c>
      <c r="AE773" s="110">
        <f t="shared" si="153"/>
        <v>0.78899999999999992</v>
      </c>
      <c r="AF773" s="110">
        <f t="shared" si="154"/>
        <v>0.47252333333333324</v>
      </c>
      <c r="AG773" s="111">
        <f t="shared" si="155"/>
        <v>1.2615233333333331</v>
      </c>
      <c r="AH773" s="117">
        <v>0.78</v>
      </c>
      <c r="AI773" s="117"/>
      <c r="AJ773" s="118">
        <f t="shared" si="160"/>
        <v>14.197189999999999</v>
      </c>
      <c r="AK773" s="119">
        <v>764</v>
      </c>
      <c r="AW773" s="120"/>
      <c r="AX773" s="120"/>
      <c r="AY773" s="120"/>
      <c r="AZ773" s="120"/>
      <c r="BA773" s="120"/>
      <c r="BB773" s="120"/>
      <c r="BC773" s="120"/>
      <c r="BD773" s="120"/>
      <c r="BE773" s="120"/>
      <c r="BF773" s="120"/>
      <c r="BG773" s="120"/>
      <c r="BH773" s="120"/>
      <c r="BI773" s="120"/>
      <c r="BJ773" s="120"/>
      <c r="BK773" s="120"/>
      <c r="BL773" s="120"/>
      <c r="BM773" s="120"/>
      <c r="BN773" s="120"/>
      <c r="BO773" s="120"/>
      <c r="BP773" s="120"/>
      <c r="BQ773" s="120"/>
      <c r="BR773" s="120"/>
      <c r="BS773" s="120"/>
      <c r="BT773" s="120"/>
      <c r="BU773" s="120"/>
      <c r="BV773" s="120"/>
      <c r="BW773" s="120"/>
      <c r="BX773" s="120"/>
      <c r="BY773" s="120"/>
      <c r="BZ773" s="120"/>
      <c r="CA773" s="120"/>
      <c r="CB773" s="120"/>
      <c r="CC773" s="120"/>
      <c r="CD773" s="120"/>
      <c r="CE773" s="120"/>
      <c r="CF773" s="120"/>
      <c r="CG773" s="120"/>
      <c r="CH773" s="120"/>
      <c r="CI773" s="120"/>
      <c r="CJ773" s="120"/>
      <c r="CK773" s="120"/>
      <c r="CL773" s="120"/>
      <c r="CM773" s="120"/>
      <c r="CN773" s="120"/>
      <c r="CO773" s="120"/>
      <c r="CP773" s="120"/>
      <c r="CQ773" s="120"/>
      <c r="CR773" s="120"/>
      <c r="CS773" s="120"/>
      <c r="CT773" s="120"/>
      <c r="CU773" s="120"/>
      <c r="CV773" s="120"/>
      <c r="CW773" s="120"/>
      <c r="CX773" s="120"/>
      <c r="CY773" s="120"/>
      <c r="CZ773" s="120"/>
      <c r="DA773" s="120"/>
      <c r="DB773" s="120"/>
      <c r="DC773" s="120"/>
      <c r="DD773" s="120"/>
      <c r="DE773" s="120"/>
      <c r="DF773" s="120"/>
      <c r="DG773" s="120"/>
      <c r="DH773" s="120"/>
      <c r="DI773" s="120"/>
      <c r="DJ773" s="120"/>
      <c r="DK773" s="120"/>
      <c r="DL773" s="120"/>
      <c r="DM773" s="120"/>
      <c r="DN773" s="120"/>
      <c r="DO773" s="120"/>
      <c r="DP773" s="120"/>
      <c r="DQ773" s="120"/>
      <c r="DR773" s="120"/>
      <c r="DS773" s="120"/>
      <c r="DT773" s="120"/>
      <c r="DU773" s="120"/>
      <c r="DV773" s="120"/>
      <c r="DW773" s="120"/>
      <c r="DX773" s="120"/>
      <c r="DY773" s="120"/>
      <c r="DZ773" s="120"/>
      <c r="EA773" s="120"/>
      <c r="EB773" s="120"/>
      <c r="EC773" s="120"/>
      <c r="ED773" s="120"/>
      <c r="EE773" s="120"/>
      <c r="EF773" s="120"/>
      <c r="EG773" s="120"/>
      <c r="EH773" s="120"/>
      <c r="EI773" s="120"/>
      <c r="EJ773" s="120"/>
      <c r="EK773" s="120"/>
      <c r="EL773" s="120"/>
      <c r="EM773" s="120"/>
      <c r="EN773" s="120"/>
      <c r="EO773" s="120"/>
      <c r="EP773" s="120"/>
      <c r="EQ773" s="120"/>
      <c r="ER773" s="120"/>
      <c r="ES773" s="120"/>
      <c r="ET773" s="120"/>
      <c r="EU773" s="120"/>
      <c r="EV773" s="120"/>
      <c r="EW773" s="120"/>
      <c r="EX773" s="120"/>
      <c r="EY773" s="120"/>
      <c r="EZ773" s="120"/>
      <c r="FA773" s="120"/>
      <c r="FB773" s="120"/>
      <c r="FC773" s="120"/>
      <c r="FD773" s="120"/>
      <c r="FE773" s="120"/>
      <c r="FF773" s="120"/>
      <c r="FG773" s="120"/>
      <c r="FH773" s="120"/>
      <c r="FI773" s="120"/>
      <c r="FJ773" s="120"/>
      <c r="FK773" s="120"/>
      <c r="FL773" s="120"/>
      <c r="FM773" s="120"/>
      <c r="FN773" s="120"/>
      <c r="FO773" s="120"/>
      <c r="FP773" s="120"/>
      <c r="FQ773" s="120"/>
      <c r="FR773" s="120"/>
      <c r="FS773" s="120"/>
      <c r="FT773" s="120"/>
      <c r="FU773" s="120"/>
      <c r="FV773" s="120"/>
      <c r="FW773" s="120"/>
      <c r="FX773" s="120"/>
      <c r="FY773" s="120"/>
      <c r="FZ773" s="120"/>
      <c r="GA773" s="120"/>
      <c r="GB773" s="120"/>
      <c r="GC773" s="120"/>
      <c r="GD773" s="120"/>
      <c r="GE773" s="120"/>
      <c r="GF773" s="120"/>
      <c r="GG773" s="120"/>
      <c r="GH773" s="120"/>
      <c r="GI773" s="120"/>
      <c r="GJ773" s="120"/>
      <c r="GK773" s="120"/>
      <c r="GL773" s="120"/>
      <c r="GM773" s="120"/>
      <c r="GN773" s="120"/>
      <c r="GO773" s="120"/>
      <c r="GP773" s="120"/>
      <c r="GQ773" s="120"/>
      <c r="GR773" s="120"/>
      <c r="GS773" s="120"/>
      <c r="GT773" s="120"/>
      <c r="GU773" s="120"/>
      <c r="GV773" s="120"/>
      <c r="GW773" s="120"/>
      <c r="GX773" s="120"/>
      <c r="GY773" s="120"/>
      <c r="GZ773" s="120"/>
      <c r="HA773" s="120"/>
      <c r="HB773" s="120"/>
      <c r="HC773" s="120"/>
      <c r="HD773" s="120"/>
      <c r="HE773" s="120"/>
      <c r="HF773" s="120"/>
      <c r="HG773" s="120"/>
      <c r="HH773" s="120"/>
      <c r="HI773" s="120"/>
      <c r="HJ773" s="120"/>
      <c r="HK773" s="120"/>
      <c r="HL773" s="120"/>
      <c r="HM773" s="120"/>
      <c r="HN773" s="120"/>
      <c r="HO773" s="120"/>
      <c r="HP773" s="120"/>
      <c r="HQ773" s="120"/>
      <c r="HR773" s="120"/>
      <c r="HS773" s="120"/>
      <c r="HT773" s="120"/>
      <c r="HU773" s="120"/>
      <c r="HV773" s="120"/>
      <c r="HW773" s="120"/>
      <c r="HX773" s="120"/>
      <c r="HY773" s="120"/>
      <c r="HZ773" s="120"/>
      <c r="IA773" s="120"/>
      <c r="IB773" s="120"/>
      <c r="IC773" s="120"/>
      <c r="ID773" s="120"/>
      <c r="IE773" s="120"/>
      <c r="IF773" s="120"/>
      <c r="IG773" s="120"/>
      <c r="IH773" s="120"/>
      <c r="II773" s="120"/>
      <c r="IJ773" s="120"/>
      <c r="IK773" s="120"/>
      <c r="IL773" s="120"/>
      <c r="IM773" s="120"/>
      <c r="IN773" s="120"/>
      <c r="IO773" s="120"/>
      <c r="IP773" s="120"/>
      <c r="IQ773" s="120"/>
      <c r="IR773" s="120"/>
      <c r="IS773" s="120"/>
      <c r="IT773" s="120"/>
      <c r="IU773" s="120"/>
      <c r="IV773" s="120"/>
      <c r="IW773" s="120"/>
      <c r="IX773" s="120"/>
      <c r="IY773" s="120"/>
      <c r="IZ773" s="120"/>
      <c r="JA773" s="120"/>
      <c r="JB773" s="120"/>
      <c r="JC773" s="120"/>
      <c r="JD773" s="120"/>
      <c r="JE773" s="120"/>
      <c r="JF773" s="120"/>
      <c r="JG773" s="120"/>
      <c r="JH773" s="120"/>
      <c r="JI773" s="120"/>
      <c r="JJ773" s="120"/>
      <c r="JK773" s="120"/>
      <c r="JL773" s="120"/>
      <c r="JM773" s="120"/>
      <c r="JN773" s="120"/>
      <c r="JO773" s="120"/>
      <c r="JP773" s="120"/>
      <c r="JQ773" s="120"/>
      <c r="JR773" s="120"/>
      <c r="JS773" s="120"/>
      <c r="JT773" s="120"/>
      <c r="JU773" s="120"/>
      <c r="JV773" s="120"/>
      <c r="JW773" s="120"/>
      <c r="JX773" s="120"/>
      <c r="JY773" s="120"/>
      <c r="JZ773" s="120"/>
      <c r="KA773" s="120"/>
      <c r="KB773" s="120"/>
      <c r="KC773" s="120"/>
      <c r="KD773" s="120"/>
      <c r="KE773" s="120"/>
      <c r="KF773" s="120"/>
      <c r="KG773" s="120"/>
      <c r="KH773" s="120"/>
      <c r="KI773" s="120"/>
      <c r="KJ773" s="120"/>
      <c r="KK773" s="120"/>
      <c r="KL773" s="120"/>
      <c r="KM773" s="120"/>
      <c r="KN773" s="120"/>
      <c r="KO773" s="120"/>
      <c r="KP773" s="120"/>
      <c r="KQ773" s="120"/>
      <c r="KR773" s="120"/>
      <c r="KS773" s="120"/>
      <c r="KT773" s="120"/>
      <c r="KU773" s="120"/>
      <c r="KV773" s="120"/>
      <c r="KW773" s="120"/>
      <c r="KX773" s="120"/>
      <c r="KY773" s="120"/>
      <c r="KZ773" s="120"/>
      <c r="LA773" s="120"/>
      <c r="LB773" s="120"/>
      <c r="LC773" s="120"/>
      <c r="LD773" s="120"/>
      <c r="LE773" s="120"/>
      <c r="LF773" s="120"/>
      <c r="LG773" s="120"/>
      <c r="LH773" s="120"/>
      <c r="LI773" s="120"/>
      <c r="LJ773" s="120"/>
      <c r="LK773" s="120"/>
      <c r="LL773" s="120"/>
      <c r="LM773" s="120"/>
      <c r="LN773" s="120"/>
      <c r="LO773" s="120"/>
      <c r="LP773" s="120"/>
      <c r="LQ773" s="120"/>
      <c r="LR773" s="120"/>
      <c r="LS773" s="120"/>
      <c r="LT773" s="120"/>
      <c r="LU773" s="120"/>
      <c r="LV773" s="120"/>
      <c r="LW773" s="120"/>
      <c r="LX773" s="120"/>
      <c r="LY773" s="120"/>
      <c r="LZ773" s="120"/>
      <c r="MA773" s="120"/>
      <c r="MB773" s="120"/>
      <c r="MC773" s="120"/>
      <c r="MD773" s="120"/>
      <c r="ME773" s="120"/>
      <c r="MF773" s="120"/>
      <c r="MG773" s="120"/>
      <c r="MH773" s="120"/>
      <c r="MI773" s="120"/>
      <c r="MJ773" s="120"/>
      <c r="MK773" s="120"/>
      <c r="ML773" s="120"/>
      <c r="MM773" s="120"/>
      <c r="MN773" s="120"/>
      <c r="MO773" s="120"/>
      <c r="MP773" s="120"/>
      <c r="MQ773" s="120"/>
      <c r="MR773" s="120"/>
      <c r="MS773" s="120"/>
      <c r="MT773" s="120"/>
      <c r="MU773" s="120"/>
      <c r="MV773" s="120"/>
      <c r="MW773" s="120"/>
      <c r="MX773" s="120"/>
      <c r="MY773" s="120"/>
      <c r="MZ773" s="120"/>
      <c r="NA773" s="120"/>
      <c r="NB773" s="120"/>
      <c r="NC773" s="120"/>
      <c r="ND773" s="120"/>
      <c r="NE773" s="120"/>
      <c r="NF773" s="120"/>
      <c r="NG773" s="120"/>
      <c r="NH773" s="120"/>
      <c r="NI773" s="120"/>
      <c r="NJ773" s="120"/>
      <c r="NK773" s="120"/>
      <c r="NL773" s="120"/>
      <c r="NM773" s="120"/>
      <c r="NN773" s="120"/>
      <c r="NO773" s="120"/>
      <c r="NP773" s="120"/>
      <c r="NQ773" s="120"/>
      <c r="NR773" s="120"/>
      <c r="NS773" s="120"/>
      <c r="NT773" s="120"/>
      <c r="NU773" s="120"/>
      <c r="NV773" s="120"/>
      <c r="NW773" s="120"/>
      <c r="NX773" s="120"/>
      <c r="NY773" s="120"/>
      <c r="NZ773" s="120"/>
      <c r="OA773" s="120"/>
      <c r="OB773" s="120"/>
      <c r="OC773" s="120"/>
      <c r="OD773" s="120"/>
      <c r="OE773" s="120"/>
      <c r="OF773" s="120"/>
      <c r="OG773" s="120"/>
      <c r="OH773" s="120"/>
      <c r="OI773" s="120"/>
      <c r="OJ773" s="120"/>
      <c r="OK773" s="120"/>
      <c r="OL773" s="120"/>
      <c r="OM773" s="120"/>
      <c r="ON773" s="120"/>
      <c r="OO773" s="120"/>
      <c r="OP773" s="120"/>
      <c r="OQ773" s="120"/>
      <c r="OR773" s="120"/>
      <c r="OS773" s="120"/>
      <c r="OT773" s="120"/>
      <c r="OU773" s="120"/>
      <c r="OV773" s="120"/>
      <c r="OW773" s="120"/>
      <c r="OX773" s="120"/>
      <c r="OY773" s="120"/>
      <c r="OZ773" s="120"/>
      <c r="PA773" s="120"/>
      <c r="PB773" s="120"/>
      <c r="PC773" s="120"/>
      <c r="PD773" s="120"/>
      <c r="PE773" s="120"/>
      <c r="PF773" s="120"/>
      <c r="PG773" s="120"/>
      <c r="PH773" s="120"/>
      <c r="PI773" s="120"/>
      <c r="PJ773" s="120"/>
      <c r="PK773" s="120"/>
      <c r="PL773" s="120"/>
      <c r="PM773" s="120"/>
      <c r="PN773" s="120"/>
      <c r="PO773" s="120"/>
      <c r="PP773" s="120"/>
      <c r="PQ773" s="120"/>
      <c r="PR773" s="120"/>
      <c r="PS773" s="120"/>
      <c r="PT773" s="120"/>
      <c r="PU773" s="120"/>
      <c r="PV773" s="120"/>
      <c r="PW773" s="120"/>
      <c r="PX773" s="120"/>
      <c r="PY773" s="120"/>
      <c r="PZ773" s="120"/>
      <c r="QA773" s="120"/>
      <c r="QB773" s="120"/>
      <c r="QC773" s="120"/>
      <c r="QD773" s="120"/>
      <c r="QE773" s="120"/>
      <c r="QF773" s="120"/>
      <c r="QG773" s="120"/>
      <c r="QH773" s="120"/>
      <c r="QI773" s="120"/>
      <c r="QJ773" s="120"/>
      <c r="QK773" s="120"/>
      <c r="QL773" s="120"/>
      <c r="QM773" s="120"/>
      <c r="QN773" s="120"/>
      <c r="QO773" s="120"/>
      <c r="QP773" s="120"/>
      <c r="QQ773" s="120"/>
      <c r="QR773" s="120"/>
      <c r="QS773" s="120"/>
      <c r="QT773" s="120"/>
      <c r="QU773" s="120"/>
      <c r="QV773" s="120"/>
      <c r="QW773" s="120"/>
      <c r="QX773" s="120"/>
      <c r="QY773" s="120"/>
      <c r="QZ773" s="120"/>
      <c r="RA773" s="120"/>
      <c r="RB773" s="120"/>
      <c r="RC773" s="120"/>
      <c r="RD773" s="120"/>
      <c r="RE773" s="120"/>
      <c r="RF773" s="120"/>
      <c r="RG773" s="120"/>
      <c r="RH773" s="120"/>
      <c r="RI773" s="120"/>
      <c r="RJ773" s="120"/>
      <c r="RK773" s="120"/>
      <c r="RL773" s="120"/>
      <c r="RM773" s="120"/>
      <c r="RN773" s="120"/>
      <c r="RO773" s="120"/>
      <c r="RP773" s="120"/>
      <c r="RQ773" s="120"/>
      <c r="RR773" s="120"/>
      <c r="RS773" s="120"/>
      <c r="RT773" s="120"/>
      <c r="RU773" s="120"/>
      <c r="RV773" s="120"/>
      <c r="RW773" s="120"/>
      <c r="RX773" s="120"/>
      <c r="RY773" s="120"/>
      <c r="RZ773" s="120"/>
      <c r="SA773" s="120"/>
      <c r="SB773" s="120"/>
      <c r="SC773" s="120"/>
      <c r="SD773" s="120"/>
      <c r="SE773" s="120"/>
      <c r="SF773" s="120"/>
      <c r="SG773" s="120"/>
      <c r="SH773" s="120"/>
      <c r="SI773" s="120"/>
      <c r="SJ773" s="120"/>
      <c r="SK773" s="120"/>
      <c r="SL773" s="120"/>
      <c r="SM773" s="120"/>
      <c r="SN773" s="120"/>
      <c r="SO773" s="120"/>
      <c r="SP773" s="120"/>
      <c r="SQ773" s="120"/>
      <c r="SR773" s="120"/>
      <c r="SS773" s="120"/>
      <c r="ST773" s="120"/>
      <c r="SU773" s="120"/>
      <c r="SV773" s="120"/>
      <c r="SW773" s="120"/>
      <c r="SX773" s="120"/>
      <c r="SY773" s="120"/>
      <c r="SZ773" s="120"/>
      <c r="TA773" s="120"/>
      <c r="TB773" s="120"/>
      <c r="TC773" s="120"/>
      <c r="TD773" s="120"/>
      <c r="TE773" s="120"/>
      <c r="TF773" s="120"/>
      <c r="TG773" s="120"/>
      <c r="TH773" s="120"/>
      <c r="TI773" s="120"/>
      <c r="TJ773" s="120"/>
      <c r="TK773" s="120"/>
      <c r="TL773" s="120"/>
      <c r="TM773" s="120"/>
      <c r="TN773" s="120"/>
      <c r="TO773" s="120"/>
      <c r="TP773" s="120"/>
      <c r="TQ773" s="120"/>
      <c r="TR773" s="120"/>
      <c r="TS773" s="120"/>
      <c r="TT773" s="120"/>
      <c r="TU773" s="120"/>
      <c r="TV773" s="120"/>
      <c r="TW773" s="120"/>
      <c r="TX773" s="120"/>
      <c r="TY773" s="120"/>
      <c r="TZ773" s="120"/>
      <c r="UA773" s="120"/>
      <c r="UB773" s="120"/>
      <c r="UC773" s="120"/>
      <c r="UD773" s="120"/>
      <c r="UE773" s="120"/>
      <c r="UF773" s="120"/>
      <c r="UG773" s="120"/>
      <c r="UH773" s="120"/>
      <c r="UI773" s="120"/>
      <c r="UJ773" s="120"/>
      <c r="UK773" s="120"/>
      <c r="UL773" s="120"/>
      <c r="UM773" s="120"/>
      <c r="UN773" s="120"/>
      <c r="UO773" s="120"/>
      <c r="UP773" s="120"/>
      <c r="UQ773" s="120"/>
      <c r="UR773" s="120"/>
      <c r="US773" s="120"/>
      <c r="UT773" s="120"/>
      <c r="UU773" s="120"/>
      <c r="UV773" s="120"/>
      <c r="UW773" s="120"/>
      <c r="UX773" s="120"/>
      <c r="UY773" s="120"/>
      <c r="UZ773" s="120"/>
      <c r="VA773" s="120"/>
      <c r="VB773" s="120"/>
      <c r="VC773" s="120"/>
      <c r="VD773" s="120"/>
      <c r="VE773" s="120"/>
      <c r="VF773" s="120"/>
      <c r="VG773" s="120"/>
      <c r="VH773" s="120"/>
      <c r="VI773" s="120"/>
      <c r="VJ773" s="120"/>
      <c r="VK773" s="120"/>
      <c r="VL773" s="120"/>
      <c r="VM773" s="120"/>
      <c r="VN773" s="120"/>
      <c r="VO773" s="120"/>
      <c r="VP773" s="120"/>
      <c r="VQ773" s="120"/>
      <c r="VR773" s="120"/>
      <c r="VS773" s="120"/>
      <c r="VT773" s="120"/>
      <c r="VU773" s="120"/>
      <c r="VV773" s="120"/>
      <c r="VW773" s="120"/>
      <c r="VX773" s="120"/>
      <c r="VY773" s="120"/>
      <c r="VZ773" s="120"/>
      <c r="WA773" s="120"/>
      <c r="WB773" s="120"/>
      <c r="WC773" s="120"/>
      <c r="WD773" s="120"/>
      <c r="WE773" s="120"/>
      <c r="WF773" s="120"/>
      <c r="WG773" s="120"/>
      <c r="WH773" s="120"/>
      <c r="WI773" s="120"/>
      <c r="WJ773" s="120"/>
      <c r="WK773" s="120"/>
      <c r="WL773" s="120"/>
      <c r="WM773" s="120"/>
      <c r="WN773" s="120"/>
      <c r="WO773" s="120"/>
      <c r="WP773" s="120"/>
      <c r="WQ773" s="120"/>
      <c r="WR773" s="120"/>
      <c r="WS773" s="120"/>
      <c r="WT773" s="120"/>
      <c r="WU773" s="120"/>
      <c r="WV773" s="120"/>
      <c r="WW773" s="120"/>
      <c r="WX773" s="120"/>
      <c r="WY773" s="120"/>
      <c r="WZ773" s="120"/>
      <c r="XA773" s="120"/>
      <c r="XB773" s="120"/>
      <c r="XC773" s="120"/>
      <c r="XD773" s="120"/>
      <c r="XE773" s="120"/>
      <c r="XF773" s="120"/>
      <c r="XG773" s="120"/>
      <c r="XH773" s="120"/>
      <c r="XI773" s="120"/>
      <c r="XJ773" s="120"/>
      <c r="XK773" s="120"/>
      <c r="XL773" s="120"/>
      <c r="XM773" s="120"/>
      <c r="XN773" s="120"/>
      <c r="XO773" s="120"/>
      <c r="XP773" s="120"/>
      <c r="XQ773" s="120"/>
      <c r="XR773" s="120"/>
      <c r="XS773" s="120"/>
      <c r="XT773" s="120"/>
      <c r="XU773" s="120"/>
      <c r="XV773" s="120"/>
      <c r="XW773" s="120"/>
      <c r="XX773" s="120"/>
      <c r="XY773" s="120"/>
      <c r="XZ773" s="120"/>
      <c r="YA773" s="120"/>
      <c r="YB773" s="120"/>
      <c r="YC773" s="120"/>
      <c r="YD773" s="120"/>
      <c r="YE773" s="120"/>
      <c r="YF773" s="120"/>
      <c r="YG773" s="120"/>
      <c r="YH773" s="120"/>
      <c r="YI773" s="120"/>
      <c r="YJ773" s="120"/>
      <c r="YK773" s="120"/>
      <c r="YL773" s="120"/>
      <c r="YM773" s="120"/>
      <c r="YN773" s="120"/>
      <c r="YO773" s="120"/>
      <c r="YP773" s="120"/>
      <c r="YQ773" s="120"/>
      <c r="YR773" s="120"/>
      <c r="YS773" s="120"/>
      <c r="YT773" s="120"/>
      <c r="YU773" s="120"/>
      <c r="YV773" s="120"/>
      <c r="YW773" s="120"/>
      <c r="YX773" s="120"/>
      <c r="YY773" s="120"/>
      <c r="YZ773" s="120"/>
      <c r="ZA773" s="120"/>
      <c r="ZB773" s="120"/>
      <c r="ZC773" s="120"/>
      <c r="ZD773" s="120"/>
      <c r="ZE773" s="120"/>
      <c r="ZF773" s="120"/>
      <c r="ZG773" s="120"/>
      <c r="ZH773" s="120"/>
      <c r="ZI773" s="120"/>
      <c r="ZJ773" s="120"/>
      <c r="ZK773" s="120"/>
      <c r="ZL773" s="120"/>
      <c r="ZM773" s="120"/>
      <c r="ZN773" s="120"/>
      <c r="ZO773" s="120"/>
      <c r="ZP773" s="120"/>
      <c r="ZQ773" s="120"/>
      <c r="ZR773" s="120"/>
      <c r="ZS773" s="120"/>
      <c r="ZT773" s="120"/>
      <c r="ZU773" s="120"/>
      <c r="ZV773" s="120"/>
      <c r="ZW773" s="120"/>
      <c r="ZX773" s="120"/>
      <c r="ZY773" s="120"/>
      <c r="ZZ773" s="120"/>
      <c r="AAA773" s="120"/>
      <c r="AAB773" s="120"/>
      <c r="AAC773" s="120"/>
      <c r="AAD773" s="120"/>
      <c r="AAE773" s="120"/>
      <c r="AAF773" s="120"/>
      <c r="AAG773" s="120"/>
      <c r="AAH773" s="120"/>
      <c r="AAI773" s="120"/>
      <c r="AAJ773" s="120"/>
      <c r="AAK773" s="120"/>
      <c r="AAL773" s="120"/>
      <c r="AAM773" s="120"/>
      <c r="AAN773" s="120"/>
      <c r="AAO773" s="120"/>
      <c r="AAP773" s="120"/>
      <c r="AAQ773" s="120"/>
      <c r="AAR773" s="120"/>
      <c r="AAS773" s="120"/>
      <c r="AAT773" s="120"/>
      <c r="AAU773" s="120"/>
      <c r="AAV773" s="120"/>
      <c r="AAW773" s="120"/>
      <c r="AAX773" s="120"/>
      <c r="AAY773" s="120"/>
      <c r="AAZ773" s="120"/>
      <c r="ABA773" s="120"/>
      <c r="ABB773" s="120"/>
      <c r="ABC773" s="120"/>
      <c r="ABD773" s="120"/>
      <c r="ABE773" s="120"/>
      <c r="ABF773" s="120"/>
      <c r="ABG773" s="120"/>
      <c r="ABH773" s="120"/>
      <c r="ABI773" s="120"/>
      <c r="ABJ773" s="120"/>
      <c r="ABK773" s="120"/>
      <c r="ABL773" s="120"/>
      <c r="ABM773" s="120"/>
      <c r="ABN773" s="120"/>
      <c r="ABO773" s="120"/>
      <c r="ABP773" s="120"/>
      <c r="ABQ773" s="120"/>
      <c r="ABR773" s="120"/>
      <c r="ABS773" s="120"/>
      <c r="ABT773" s="120"/>
      <c r="ABU773" s="120"/>
      <c r="ABV773" s="120"/>
      <c r="ABW773" s="120"/>
      <c r="ABX773" s="120"/>
      <c r="ABY773" s="120"/>
      <c r="ABZ773" s="120"/>
      <c r="ACA773" s="120"/>
      <c r="ACB773" s="120"/>
      <c r="ACC773" s="120"/>
      <c r="ACD773" s="120"/>
      <c r="ACE773" s="120"/>
      <c r="ACF773" s="120"/>
      <c r="ACG773" s="120"/>
      <c r="ACH773" s="120"/>
      <c r="ACI773" s="120"/>
      <c r="ACJ773" s="120"/>
      <c r="ACK773" s="120"/>
      <c r="ACL773" s="120"/>
      <c r="ACM773" s="120"/>
      <c r="ACN773" s="120"/>
      <c r="ACO773" s="120"/>
      <c r="ACP773" s="120"/>
      <c r="ACQ773" s="120"/>
      <c r="ACR773" s="120"/>
      <c r="ACS773" s="120"/>
      <c r="ACT773" s="120"/>
      <c r="ACU773" s="120"/>
      <c r="ACV773" s="120"/>
      <c r="ACW773" s="120"/>
      <c r="ACX773" s="120"/>
      <c r="ACY773" s="120"/>
      <c r="ACZ773" s="120"/>
      <c r="ADA773" s="120"/>
      <c r="ADB773" s="120"/>
      <c r="ADC773" s="120"/>
      <c r="ADD773" s="120"/>
      <c r="ADE773" s="120"/>
      <c r="ADF773" s="120"/>
      <c r="ADG773" s="120"/>
      <c r="ADH773" s="120"/>
      <c r="ADI773" s="120"/>
      <c r="ADJ773" s="120"/>
      <c r="ADK773" s="120"/>
      <c r="ADL773" s="120"/>
      <c r="ADM773" s="120"/>
      <c r="ADN773" s="120"/>
      <c r="ADO773" s="120"/>
      <c r="ADP773" s="120"/>
      <c r="ADQ773" s="120"/>
      <c r="ADR773" s="120"/>
      <c r="ADS773" s="120"/>
      <c r="ADT773" s="120"/>
      <c r="ADU773" s="120"/>
      <c r="ADV773" s="120"/>
      <c r="ADW773" s="120"/>
      <c r="ADX773" s="120"/>
      <c r="ADY773" s="120"/>
      <c r="ADZ773" s="120"/>
      <c r="AEA773" s="120"/>
      <c r="AEB773" s="120"/>
      <c r="AEC773" s="120"/>
      <c r="AED773" s="120"/>
      <c r="AEE773" s="120"/>
      <c r="AEF773" s="120"/>
      <c r="AEG773" s="120"/>
      <c r="AEH773" s="120"/>
      <c r="AEI773" s="120"/>
      <c r="AEJ773" s="120"/>
      <c r="AEK773" s="120"/>
      <c r="AEL773" s="120"/>
      <c r="AEM773" s="120"/>
      <c r="AEN773" s="120"/>
      <c r="AEO773" s="120"/>
      <c r="AEP773" s="120"/>
      <c r="AEQ773" s="120"/>
      <c r="AER773" s="120"/>
      <c r="AES773" s="120"/>
      <c r="AET773" s="120"/>
      <c r="AEU773" s="120"/>
      <c r="AEV773" s="120"/>
      <c r="AEW773" s="120"/>
      <c r="AEX773" s="120"/>
      <c r="AEY773" s="120"/>
      <c r="AEZ773" s="120"/>
      <c r="AFA773" s="120"/>
      <c r="AFB773" s="120"/>
      <c r="AFC773" s="120"/>
      <c r="AFD773" s="120"/>
      <c r="AFE773" s="120"/>
      <c r="AFF773" s="120"/>
      <c r="AFG773" s="120"/>
      <c r="AFH773" s="120"/>
      <c r="AFI773" s="120"/>
      <c r="AFJ773" s="120"/>
      <c r="AFK773" s="120"/>
      <c r="AFL773" s="120"/>
      <c r="AFM773" s="120"/>
      <c r="AFN773" s="120"/>
      <c r="AFO773" s="120"/>
      <c r="AFP773" s="120"/>
      <c r="AFQ773" s="120"/>
      <c r="AFR773" s="120"/>
      <c r="AFS773" s="120"/>
      <c r="AFT773" s="120"/>
      <c r="AFU773" s="120"/>
      <c r="AFV773" s="120"/>
      <c r="AFW773" s="120"/>
      <c r="AFX773" s="120"/>
      <c r="AFY773" s="120"/>
      <c r="AFZ773" s="120"/>
      <c r="AGA773" s="120"/>
      <c r="AGB773" s="120"/>
      <c r="AGC773" s="120"/>
      <c r="AGD773" s="120"/>
      <c r="AGE773" s="120"/>
      <c r="AGF773" s="120"/>
      <c r="AGG773" s="120"/>
      <c r="AGH773" s="120"/>
      <c r="AGI773" s="120"/>
      <c r="AGJ773" s="120"/>
      <c r="AGK773" s="120"/>
      <c r="AGL773" s="120"/>
      <c r="AGM773" s="120"/>
      <c r="AGN773" s="120"/>
      <c r="AGO773" s="120"/>
      <c r="AGP773" s="120"/>
      <c r="AGQ773" s="120"/>
      <c r="AGR773" s="120"/>
      <c r="AGS773" s="120"/>
      <c r="AGT773" s="120"/>
      <c r="AGU773" s="120"/>
      <c r="AGV773" s="120"/>
      <c r="AGW773" s="120"/>
      <c r="AGX773" s="120"/>
      <c r="AGY773" s="120"/>
      <c r="AGZ773" s="120"/>
      <c r="AHA773" s="120"/>
      <c r="AHB773" s="120"/>
      <c r="AHC773" s="120"/>
      <c r="AHD773" s="120"/>
      <c r="AHE773" s="120"/>
      <c r="AHF773" s="120"/>
      <c r="AHG773" s="120"/>
      <c r="AHH773" s="120"/>
      <c r="AHI773" s="120"/>
      <c r="AHJ773" s="120"/>
      <c r="AHK773" s="120"/>
      <c r="AHL773" s="120"/>
      <c r="AHM773" s="120"/>
      <c r="AHN773" s="120"/>
      <c r="AHO773" s="120"/>
      <c r="AHP773" s="120"/>
      <c r="AHQ773" s="120"/>
      <c r="AHR773" s="120"/>
      <c r="AHS773" s="120"/>
      <c r="AHT773" s="120"/>
      <c r="AHU773" s="120"/>
      <c r="AHV773" s="120"/>
      <c r="AHW773" s="120"/>
      <c r="AHX773" s="120"/>
      <c r="AHY773" s="120"/>
      <c r="AHZ773" s="120"/>
      <c r="AIA773" s="120"/>
      <c r="AIB773" s="120"/>
      <c r="AIC773" s="120"/>
      <c r="AID773" s="120"/>
      <c r="AIE773" s="120"/>
      <c r="AIF773" s="120"/>
      <c r="AIG773" s="120"/>
      <c r="AIH773" s="120"/>
      <c r="AII773" s="120"/>
      <c r="AIJ773" s="120"/>
      <c r="AIK773" s="120"/>
      <c r="AIL773" s="120"/>
      <c r="AIM773" s="120"/>
      <c r="AIN773" s="120"/>
      <c r="AIO773" s="120"/>
      <c r="AIP773" s="120"/>
      <c r="AIQ773" s="120"/>
      <c r="AIR773" s="120"/>
      <c r="AIS773" s="120"/>
      <c r="AIT773" s="120"/>
      <c r="AIU773" s="120"/>
      <c r="AIV773" s="120"/>
      <c r="AIW773" s="120"/>
      <c r="AIX773" s="120"/>
      <c r="AIY773" s="120"/>
      <c r="AIZ773" s="120"/>
      <c r="AJA773" s="120"/>
      <c r="AJB773" s="120"/>
      <c r="AJC773" s="120"/>
      <c r="AJD773" s="120"/>
      <c r="AJE773" s="120"/>
      <c r="AJF773" s="120"/>
      <c r="AJG773" s="120"/>
      <c r="AJH773" s="120"/>
      <c r="AJI773" s="120"/>
      <c r="AJJ773" s="120"/>
      <c r="AJK773" s="120"/>
      <c r="AJL773" s="120"/>
      <c r="AJM773" s="120"/>
      <c r="AJN773" s="120"/>
      <c r="AJO773" s="120"/>
      <c r="AJP773" s="120"/>
      <c r="AJQ773" s="120"/>
      <c r="AJR773" s="120"/>
      <c r="AJS773" s="120"/>
      <c r="AJT773" s="120"/>
      <c r="AJU773" s="120"/>
      <c r="AJV773" s="120"/>
      <c r="AJW773" s="120"/>
      <c r="AJX773" s="120"/>
      <c r="AJY773" s="120"/>
      <c r="AJZ773" s="120"/>
      <c r="AKA773" s="120"/>
      <c r="AKB773" s="120"/>
      <c r="AKC773" s="120"/>
      <c r="AKD773" s="120"/>
      <c r="AKE773" s="120"/>
      <c r="AKF773" s="120"/>
      <c r="AKG773" s="120"/>
      <c r="AKH773" s="120"/>
      <c r="AKI773" s="120"/>
      <c r="AKJ773" s="120"/>
      <c r="AKK773" s="120"/>
      <c r="AKL773" s="120"/>
      <c r="AKM773" s="120"/>
      <c r="AKN773" s="120"/>
      <c r="AKO773" s="120"/>
      <c r="AKP773" s="120"/>
      <c r="AKQ773" s="120"/>
      <c r="AKR773" s="120"/>
      <c r="AKS773" s="120"/>
      <c r="AKT773" s="120"/>
      <c r="AKU773" s="120"/>
      <c r="AKV773" s="120"/>
      <c r="AKW773" s="120"/>
      <c r="AKX773" s="120"/>
      <c r="AKY773" s="120"/>
      <c r="AKZ773" s="120"/>
      <c r="ALA773" s="120"/>
      <c r="ALB773" s="120"/>
      <c r="ALC773" s="120"/>
      <c r="ALD773" s="120"/>
      <c r="ALE773" s="120"/>
      <c r="ALF773" s="120"/>
      <c r="ALG773" s="120"/>
      <c r="ALH773" s="120"/>
      <c r="ALI773" s="120"/>
      <c r="ALJ773" s="120"/>
      <c r="ALK773" s="120"/>
      <c r="ALL773" s="120"/>
      <c r="ALM773" s="120"/>
      <c r="ALN773" s="120"/>
      <c r="ALO773" s="120"/>
      <c r="ALP773" s="120"/>
      <c r="ALQ773" s="120"/>
      <c r="ALR773" s="120"/>
      <c r="ALS773" s="120"/>
      <c r="ALT773" s="120"/>
      <c r="ALU773" s="120"/>
      <c r="ALV773" s="120"/>
      <c r="ALW773" s="120"/>
      <c r="ALX773" s="120"/>
      <c r="ALY773" s="120"/>
      <c r="ALZ773" s="120"/>
      <c r="AMA773" s="120"/>
      <c r="AMB773" s="120"/>
      <c r="AMC773" s="120"/>
      <c r="AMD773" s="120"/>
      <c r="AME773" s="120"/>
      <c r="AMF773" s="120"/>
      <c r="AMG773" s="120"/>
      <c r="AMH773" s="120"/>
      <c r="AMI773" s="120"/>
      <c r="AMJ773" s="120"/>
      <c r="AMK773" s="120"/>
      <c r="AML773" s="120"/>
      <c r="AMM773" s="120"/>
      <c r="AMN773" s="120"/>
      <c r="AMO773" s="120"/>
      <c r="AMP773" s="120"/>
      <c r="AMQ773" s="120"/>
      <c r="AMR773" s="120"/>
      <c r="AMS773" s="120"/>
      <c r="AMT773" s="120"/>
      <c r="AMU773" s="120"/>
      <c r="AMV773" s="120"/>
      <c r="AMW773" s="120"/>
      <c r="AMX773" s="120"/>
      <c r="AMY773" s="120"/>
      <c r="AMZ773" s="120"/>
      <c r="ANA773" s="120"/>
      <c r="ANB773" s="120"/>
      <c r="ANC773" s="120"/>
      <c r="AND773" s="120"/>
      <c r="ANE773" s="120"/>
      <c r="ANF773" s="120"/>
      <c r="ANG773" s="120"/>
      <c r="ANH773" s="120"/>
      <c r="ANI773" s="120"/>
      <c r="ANJ773" s="120"/>
      <c r="ANK773" s="120"/>
      <c r="ANL773" s="120"/>
      <c r="ANM773" s="120"/>
      <c r="ANN773" s="120"/>
      <c r="ANO773" s="120"/>
      <c r="ANP773" s="120"/>
      <c r="ANQ773" s="120"/>
      <c r="ANR773" s="120"/>
      <c r="ANS773" s="120"/>
      <c r="ANT773" s="120"/>
      <c r="ANU773" s="120"/>
      <c r="ANV773" s="120"/>
      <c r="ANW773" s="120"/>
      <c r="ANX773" s="120"/>
      <c r="ANY773" s="120"/>
      <c r="ANZ773" s="120"/>
      <c r="AOA773" s="120"/>
      <c r="AOB773" s="120"/>
      <c r="AOC773" s="120"/>
      <c r="AOD773" s="120"/>
      <c r="AOE773" s="120"/>
      <c r="AOF773" s="120"/>
      <c r="AOG773" s="120"/>
      <c r="AOH773" s="120"/>
      <c r="AOI773" s="120"/>
      <c r="AOJ773" s="120"/>
      <c r="AOK773" s="120"/>
      <c r="AOL773" s="120"/>
      <c r="AOM773" s="120"/>
      <c r="AON773" s="120"/>
      <c r="AOO773" s="120"/>
      <c r="AOP773" s="120"/>
      <c r="AOQ773" s="120"/>
      <c r="AOR773" s="120"/>
      <c r="AOS773" s="120"/>
      <c r="AOT773" s="120"/>
      <c r="AOU773" s="120"/>
      <c r="AOV773" s="120"/>
      <c r="AOW773" s="120"/>
      <c r="AOX773" s="120"/>
      <c r="AOY773" s="120"/>
      <c r="AOZ773" s="120"/>
      <c r="APA773" s="120"/>
      <c r="APB773" s="120"/>
      <c r="APC773" s="120"/>
      <c r="APD773" s="120"/>
      <c r="APE773" s="120"/>
      <c r="APF773" s="120"/>
      <c r="APG773" s="120"/>
      <c r="APH773" s="120"/>
      <c r="API773" s="120"/>
      <c r="APJ773" s="120"/>
      <c r="APK773" s="120"/>
      <c r="APL773" s="120"/>
      <c r="APM773" s="120"/>
      <c r="APN773" s="120"/>
      <c r="APO773" s="120"/>
      <c r="APP773" s="120"/>
      <c r="APQ773" s="120"/>
      <c r="APR773" s="120"/>
      <c r="APS773" s="120"/>
      <c r="APT773" s="120"/>
      <c r="APU773" s="120"/>
      <c r="APV773" s="120"/>
      <c r="APW773" s="120"/>
      <c r="APX773" s="120"/>
      <c r="APY773" s="120"/>
      <c r="APZ773" s="120"/>
      <c r="AQA773" s="120"/>
      <c r="AQB773" s="120"/>
      <c r="AQC773" s="120"/>
      <c r="AQD773" s="120"/>
      <c r="AQE773" s="120"/>
      <c r="AQF773" s="120"/>
      <c r="AQG773" s="120"/>
      <c r="AQH773" s="120"/>
      <c r="AQI773" s="120"/>
      <c r="AQJ773" s="120"/>
      <c r="AQK773" s="120"/>
      <c r="AQL773" s="120"/>
      <c r="AQM773" s="120"/>
      <c r="AQN773" s="120"/>
      <c r="AQO773" s="120"/>
      <c r="AQP773" s="120"/>
      <c r="AQQ773" s="120"/>
      <c r="AQR773" s="120"/>
      <c r="AQS773" s="120"/>
      <c r="AQT773" s="120"/>
      <c r="AQU773" s="120"/>
      <c r="AQV773" s="120"/>
      <c r="AQW773" s="120"/>
      <c r="AQX773" s="120"/>
      <c r="AQY773" s="120"/>
      <c r="AQZ773" s="120"/>
      <c r="ARA773" s="120"/>
      <c r="ARB773" s="120"/>
      <c r="ARC773" s="120"/>
      <c r="ARD773" s="120"/>
      <c r="ARE773" s="120"/>
      <c r="ARF773" s="120"/>
      <c r="ARG773" s="120"/>
      <c r="ARH773" s="120"/>
      <c r="ARI773" s="120"/>
      <c r="ARJ773" s="120"/>
      <c r="ARK773" s="120"/>
      <c r="ARL773" s="120"/>
      <c r="ARM773" s="120"/>
      <c r="ARN773" s="120"/>
      <c r="ARO773" s="120"/>
      <c r="ARP773" s="120"/>
      <c r="ARQ773" s="120"/>
      <c r="ARR773" s="120"/>
      <c r="ARS773" s="120"/>
      <c r="ART773" s="120"/>
      <c r="ARU773" s="120"/>
      <c r="ARV773" s="120"/>
      <c r="ARW773" s="120"/>
      <c r="ARX773" s="120"/>
      <c r="ARY773" s="120"/>
      <c r="ARZ773" s="120"/>
      <c r="ASA773" s="120"/>
      <c r="ASB773" s="120"/>
      <c r="ASC773" s="120"/>
      <c r="ASD773" s="120"/>
      <c r="ASE773" s="120"/>
      <c r="ASF773" s="120"/>
      <c r="ASG773" s="120"/>
      <c r="ASH773" s="120"/>
      <c r="ASI773" s="120"/>
      <c r="ASJ773" s="120"/>
      <c r="ASK773" s="120"/>
      <c r="ASL773" s="120"/>
      <c r="ASM773" s="120"/>
      <c r="ASN773" s="120"/>
      <c r="ASO773" s="120"/>
      <c r="ASP773" s="120"/>
      <c r="ASQ773" s="120"/>
      <c r="ASR773" s="120"/>
      <c r="ASS773" s="120"/>
      <c r="AST773" s="120"/>
      <c r="ASU773" s="120"/>
      <c r="ASV773" s="120"/>
      <c r="ASW773" s="120"/>
      <c r="ASX773" s="120"/>
      <c r="ASY773" s="120"/>
      <c r="ASZ773" s="120"/>
      <c r="ATA773" s="120"/>
      <c r="ATB773" s="120"/>
      <c r="ATC773" s="120"/>
      <c r="ATD773" s="120"/>
      <c r="ATE773" s="120"/>
      <c r="ATF773" s="120"/>
      <c r="ATG773" s="120"/>
      <c r="ATH773" s="120"/>
      <c r="ATI773" s="120"/>
      <c r="ATJ773" s="120"/>
      <c r="ATK773" s="120"/>
      <c r="ATL773" s="120"/>
      <c r="ATM773" s="120"/>
      <c r="ATN773" s="120"/>
      <c r="ATO773" s="120"/>
      <c r="ATP773" s="120"/>
      <c r="ATQ773" s="120"/>
      <c r="ATR773" s="120"/>
      <c r="ATS773" s="120"/>
      <c r="ATT773" s="120"/>
      <c r="ATU773" s="120"/>
      <c r="ATV773" s="120"/>
      <c r="ATW773" s="120"/>
      <c r="ATX773" s="120"/>
      <c r="ATY773" s="120"/>
      <c r="ATZ773" s="120"/>
      <c r="AUA773" s="120"/>
      <c r="AUB773" s="120"/>
      <c r="AUC773" s="120"/>
      <c r="AUD773" s="120"/>
      <c r="AUE773" s="120"/>
      <c r="AUF773" s="120"/>
      <c r="AUG773" s="120"/>
      <c r="AUH773" s="120"/>
      <c r="AUI773" s="120"/>
      <c r="AUJ773" s="120"/>
      <c r="AUK773" s="120"/>
      <c r="AUL773" s="120"/>
      <c r="AUM773" s="120"/>
      <c r="AUN773" s="120"/>
      <c r="AUO773" s="120"/>
      <c r="AUP773" s="120"/>
      <c r="AUQ773" s="120"/>
      <c r="AUR773" s="120"/>
      <c r="AUS773" s="120"/>
      <c r="AUT773" s="120"/>
      <c r="AUU773" s="120"/>
      <c r="AUV773" s="120"/>
      <c r="AUW773" s="120"/>
      <c r="AUX773" s="120"/>
      <c r="AUY773" s="120"/>
      <c r="AUZ773" s="120"/>
      <c r="AVA773" s="120"/>
      <c r="AVB773" s="120"/>
      <c r="AVC773" s="120"/>
      <c r="AVD773" s="120"/>
      <c r="AVE773" s="120"/>
      <c r="AVF773" s="120"/>
      <c r="AVG773" s="120"/>
      <c r="AVH773" s="120"/>
      <c r="AVI773" s="120"/>
      <c r="AVJ773" s="120"/>
      <c r="AVK773" s="120"/>
      <c r="AVL773" s="120"/>
      <c r="AVM773" s="120"/>
      <c r="AVN773" s="120"/>
      <c r="AVO773" s="120"/>
      <c r="AVP773" s="120"/>
      <c r="AVQ773" s="120"/>
      <c r="AVR773" s="120"/>
      <c r="AVS773" s="120"/>
      <c r="AVT773" s="120"/>
      <c r="AVU773" s="120"/>
      <c r="AVV773" s="120"/>
      <c r="AVW773" s="120"/>
      <c r="AVX773" s="120"/>
      <c r="AVY773" s="120"/>
      <c r="AVZ773" s="120"/>
      <c r="AWA773" s="120"/>
      <c r="AWB773" s="120"/>
      <c r="AWC773" s="120"/>
      <c r="AWD773" s="120"/>
      <c r="AWE773" s="120"/>
      <c r="AWF773" s="120"/>
      <c r="AWG773" s="120"/>
      <c r="AWH773" s="120"/>
      <c r="AWI773" s="120"/>
      <c r="AWJ773" s="120"/>
      <c r="AWK773" s="120"/>
      <c r="AWL773" s="120"/>
      <c r="AWM773" s="120"/>
      <c r="AWN773" s="120"/>
      <c r="AWO773" s="120"/>
      <c r="AWP773" s="120"/>
      <c r="AWQ773" s="120"/>
      <c r="AWR773" s="120"/>
      <c r="AWS773" s="120"/>
      <c r="AWT773" s="120"/>
      <c r="AWU773" s="120"/>
      <c r="AWV773" s="120"/>
      <c r="AWW773" s="120"/>
      <c r="AWX773" s="120"/>
      <c r="AWY773" s="120"/>
      <c r="AWZ773" s="120"/>
      <c r="AXA773" s="120"/>
      <c r="AXB773" s="120"/>
      <c r="AXC773" s="120"/>
      <c r="AXD773" s="120"/>
      <c r="AXE773" s="120"/>
      <c r="AXF773" s="120"/>
      <c r="AXG773" s="120"/>
      <c r="AXH773" s="120"/>
      <c r="AXI773" s="120"/>
      <c r="AXJ773" s="120"/>
      <c r="AXK773" s="120"/>
      <c r="AXL773" s="120"/>
      <c r="AXM773" s="120"/>
      <c r="AXN773" s="120"/>
      <c r="AXO773" s="120"/>
      <c r="AXP773" s="120"/>
      <c r="AXQ773" s="120"/>
      <c r="AXR773" s="120"/>
      <c r="AXS773" s="120"/>
      <c r="AXT773" s="120"/>
      <c r="AXU773" s="120"/>
      <c r="AXV773" s="120"/>
      <c r="AXW773" s="120"/>
      <c r="AXX773" s="120"/>
      <c r="AXY773" s="120"/>
      <c r="AXZ773" s="120"/>
      <c r="AYA773" s="120"/>
      <c r="AYB773" s="120"/>
      <c r="AYC773" s="120"/>
      <c r="AYD773" s="120"/>
      <c r="AYE773" s="120"/>
      <c r="AYF773" s="120"/>
      <c r="AYG773" s="120"/>
      <c r="AYH773" s="120"/>
      <c r="AYI773" s="120"/>
      <c r="AYJ773" s="120"/>
      <c r="AYK773" s="120"/>
      <c r="AYL773" s="120"/>
      <c r="AYM773" s="120"/>
      <c r="AYN773" s="120"/>
      <c r="AYO773" s="120"/>
      <c r="AYP773" s="120"/>
      <c r="AYQ773" s="120"/>
      <c r="AYR773" s="120"/>
      <c r="AYS773" s="120"/>
      <c r="AYT773" s="120"/>
      <c r="AYU773" s="120"/>
      <c r="AYV773" s="120"/>
      <c r="AYW773" s="120"/>
      <c r="AYX773" s="120"/>
      <c r="AYY773" s="120"/>
      <c r="AYZ773" s="120"/>
      <c r="AZA773" s="120"/>
      <c r="AZB773" s="120"/>
      <c r="AZC773" s="120"/>
      <c r="AZD773" s="120"/>
      <c r="AZE773" s="120"/>
      <c r="AZF773" s="120"/>
      <c r="AZG773" s="120"/>
      <c r="AZH773" s="120"/>
      <c r="AZI773" s="120"/>
      <c r="AZJ773" s="120"/>
      <c r="AZK773" s="120"/>
      <c r="AZL773" s="120"/>
      <c r="AZM773" s="120"/>
      <c r="AZN773" s="120"/>
      <c r="AZO773" s="120"/>
      <c r="AZP773" s="120"/>
      <c r="AZQ773" s="120"/>
      <c r="AZR773" s="120"/>
      <c r="AZS773" s="120"/>
      <c r="AZT773" s="120"/>
      <c r="AZU773" s="120"/>
      <c r="AZV773" s="120"/>
      <c r="AZW773" s="120"/>
      <c r="AZX773" s="120"/>
      <c r="AZY773" s="120"/>
      <c r="AZZ773" s="120"/>
      <c r="BAA773" s="120"/>
      <c r="BAB773" s="120"/>
      <c r="BAC773" s="120"/>
      <c r="BAD773" s="120"/>
      <c r="BAE773" s="120"/>
      <c r="BAF773" s="120"/>
      <c r="BAG773" s="120"/>
      <c r="BAH773" s="120"/>
      <c r="BAI773" s="120"/>
      <c r="BAJ773" s="120"/>
      <c r="BAK773" s="120"/>
      <c r="BAL773" s="120"/>
      <c r="BAM773" s="120"/>
      <c r="BAN773" s="120"/>
      <c r="BAO773" s="120"/>
      <c r="BAP773" s="120"/>
      <c r="BAQ773" s="120"/>
      <c r="BAR773" s="120"/>
      <c r="BAS773" s="120"/>
      <c r="BAT773" s="120"/>
      <c r="BAU773" s="120"/>
      <c r="BAV773" s="120"/>
      <c r="BAW773" s="120"/>
      <c r="BAX773" s="120"/>
      <c r="BAY773" s="120"/>
      <c r="BAZ773" s="120"/>
      <c r="BBA773" s="120"/>
      <c r="BBB773" s="120"/>
      <c r="BBC773" s="120"/>
      <c r="BBD773" s="120"/>
      <c r="BBE773" s="120"/>
      <c r="BBF773" s="120"/>
      <c r="BBG773" s="120"/>
      <c r="BBH773" s="120"/>
      <c r="BBI773" s="120"/>
      <c r="BBJ773" s="120"/>
      <c r="BBK773" s="120"/>
      <c r="BBL773" s="120"/>
      <c r="BBM773" s="120"/>
      <c r="BBN773" s="120"/>
      <c r="BBO773" s="120"/>
      <c r="BBP773" s="120"/>
      <c r="BBQ773" s="120"/>
      <c r="BBR773" s="120"/>
      <c r="BBS773" s="120"/>
      <c r="BBT773" s="120"/>
      <c r="BBU773" s="120"/>
      <c r="BBV773" s="120"/>
      <c r="BBW773" s="120"/>
      <c r="BBX773" s="120"/>
      <c r="BBY773" s="120"/>
      <c r="BBZ773" s="120"/>
      <c r="BCA773" s="120"/>
      <c r="BCB773" s="120"/>
      <c r="BCC773" s="120"/>
      <c r="BCD773" s="120"/>
      <c r="BCE773" s="120"/>
      <c r="BCF773" s="120"/>
      <c r="BCG773" s="120"/>
      <c r="BCH773" s="120"/>
      <c r="BCI773" s="120"/>
      <c r="BCJ773" s="120"/>
      <c r="BCK773" s="120"/>
      <c r="BCL773" s="120"/>
      <c r="BCM773" s="120"/>
      <c r="BCN773" s="120"/>
      <c r="BCO773" s="120"/>
      <c r="BCP773" s="120"/>
      <c r="BCQ773" s="120"/>
      <c r="BCR773" s="120"/>
      <c r="BCS773" s="120"/>
      <c r="BCT773" s="120"/>
      <c r="BCU773" s="120"/>
      <c r="BCV773" s="120"/>
      <c r="BCW773" s="120"/>
      <c r="BCX773" s="120"/>
      <c r="BCY773" s="120"/>
      <c r="BCZ773" s="120"/>
      <c r="BDA773" s="120"/>
      <c r="BDB773" s="120"/>
      <c r="BDC773" s="120"/>
      <c r="BDD773" s="120"/>
      <c r="BDE773" s="120"/>
      <c r="BDF773" s="120"/>
      <c r="BDG773" s="120"/>
      <c r="BDH773" s="120"/>
      <c r="BDI773" s="120"/>
      <c r="BDJ773" s="120"/>
      <c r="BDK773" s="120"/>
      <c r="BDL773" s="120"/>
      <c r="BDM773" s="120"/>
      <c r="BDN773" s="120"/>
      <c r="BDO773" s="120"/>
      <c r="BDP773" s="120"/>
      <c r="BDQ773" s="120"/>
      <c r="BDR773" s="120"/>
      <c r="BDS773" s="120"/>
      <c r="BDT773" s="120"/>
      <c r="BDU773" s="120"/>
      <c r="BDV773" s="120"/>
      <c r="BDW773" s="120"/>
      <c r="BDX773" s="120"/>
      <c r="BDY773" s="120"/>
      <c r="BDZ773" s="120"/>
      <c r="BEA773" s="120"/>
      <c r="BEB773" s="120"/>
      <c r="BEC773" s="120"/>
      <c r="BED773" s="120"/>
      <c r="BEE773" s="120"/>
      <c r="BEF773" s="120"/>
      <c r="BEG773" s="120"/>
      <c r="BEH773" s="120"/>
      <c r="BEI773" s="120"/>
      <c r="BEJ773" s="120"/>
      <c r="BEK773" s="120"/>
      <c r="BEL773" s="120"/>
      <c r="BEM773" s="120"/>
      <c r="BEN773" s="120"/>
      <c r="BEO773" s="120"/>
      <c r="BEP773" s="120"/>
      <c r="BEQ773" s="120"/>
      <c r="BER773" s="120"/>
      <c r="BES773" s="120"/>
      <c r="BET773" s="120"/>
      <c r="BEU773" s="120"/>
      <c r="BEV773" s="120"/>
      <c r="BEW773" s="120"/>
      <c r="BEX773" s="120"/>
      <c r="BEY773" s="120"/>
      <c r="BEZ773" s="120"/>
      <c r="BFA773" s="120"/>
      <c r="BFB773" s="120"/>
      <c r="BFC773" s="120"/>
      <c r="BFD773" s="120"/>
      <c r="BFE773" s="120"/>
      <c r="BFF773" s="120"/>
      <c r="BFG773" s="120"/>
      <c r="BFH773" s="120"/>
      <c r="BFI773" s="120"/>
      <c r="BFJ773" s="120"/>
      <c r="BFK773" s="120"/>
      <c r="BFL773" s="120"/>
      <c r="BFM773" s="120"/>
      <c r="BFN773" s="120"/>
      <c r="BFO773" s="120"/>
      <c r="BFP773" s="120"/>
      <c r="BFQ773" s="120"/>
      <c r="BFR773" s="120"/>
      <c r="BFS773" s="120"/>
      <c r="BFT773" s="120"/>
      <c r="BFU773" s="120"/>
      <c r="BFV773" s="120"/>
      <c r="BFW773" s="120"/>
      <c r="BFX773" s="120"/>
      <c r="BFY773" s="120"/>
      <c r="BFZ773" s="120"/>
      <c r="BGA773" s="120"/>
      <c r="BGB773" s="120"/>
      <c r="BGC773" s="120"/>
      <c r="BGD773" s="120"/>
      <c r="BGE773" s="120"/>
      <c r="BGF773" s="120"/>
      <c r="BGG773" s="120"/>
      <c r="BGH773" s="120"/>
      <c r="BGI773" s="120"/>
      <c r="BGJ773" s="120"/>
      <c r="BGK773" s="120"/>
      <c r="BGL773" s="120"/>
      <c r="BGM773" s="120"/>
      <c r="BGN773" s="120"/>
      <c r="BGO773" s="120"/>
      <c r="BGP773" s="120"/>
      <c r="BGQ773" s="120"/>
      <c r="BGR773" s="120"/>
      <c r="BGS773" s="120"/>
      <c r="BGT773" s="120"/>
      <c r="BGU773" s="120"/>
      <c r="BGV773" s="120"/>
      <c r="BGW773" s="120"/>
      <c r="BGX773" s="120"/>
      <c r="BGY773" s="120"/>
      <c r="BGZ773" s="120"/>
      <c r="BHA773" s="120"/>
      <c r="BHB773" s="120"/>
      <c r="BHC773" s="120"/>
      <c r="BHD773" s="120"/>
      <c r="BHE773" s="120"/>
      <c r="BHF773" s="120"/>
      <c r="BHG773" s="120"/>
      <c r="BHH773" s="120"/>
      <c r="BHI773" s="120"/>
      <c r="BHJ773" s="120"/>
      <c r="BHK773" s="120"/>
      <c r="BHL773" s="120"/>
      <c r="BHM773" s="120"/>
      <c r="BHN773" s="120"/>
      <c r="BHO773" s="120"/>
      <c r="BHP773" s="120"/>
      <c r="BHQ773" s="120"/>
      <c r="BHR773" s="120"/>
      <c r="BHS773" s="120"/>
      <c r="BHT773" s="120"/>
      <c r="BHU773" s="120"/>
      <c r="BHV773" s="120"/>
      <c r="BHW773" s="120"/>
      <c r="BHX773" s="120"/>
      <c r="BHY773" s="120"/>
      <c r="BHZ773" s="120"/>
      <c r="BIA773" s="120"/>
      <c r="BIB773" s="120"/>
      <c r="BIC773" s="120"/>
      <c r="BID773" s="120"/>
      <c r="BIE773" s="120"/>
      <c r="BIF773" s="120"/>
      <c r="BIG773" s="120"/>
      <c r="BIH773" s="120"/>
      <c r="BII773" s="120"/>
      <c r="BIJ773" s="120"/>
      <c r="BIK773" s="120"/>
      <c r="BIL773" s="120"/>
      <c r="BIM773" s="120"/>
      <c r="BIN773" s="120"/>
      <c r="BIO773" s="120"/>
      <c r="BIP773" s="120"/>
      <c r="BIQ773" s="120"/>
      <c r="BIR773" s="120"/>
      <c r="BIS773" s="120"/>
      <c r="BIT773" s="120"/>
      <c r="BIU773" s="120"/>
      <c r="BIV773" s="120"/>
      <c r="BIW773" s="120"/>
      <c r="BIX773" s="120"/>
      <c r="BIY773" s="120"/>
      <c r="BIZ773" s="120"/>
      <c r="BJA773" s="120"/>
      <c r="BJB773" s="120"/>
      <c r="BJC773" s="120"/>
      <c r="BJD773" s="120"/>
      <c r="BJE773" s="120"/>
      <c r="BJF773" s="120"/>
      <c r="BJG773" s="120"/>
      <c r="BJH773" s="120"/>
      <c r="BJI773" s="120"/>
      <c r="BJJ773" s="120"/>
      <c r="BJK773" s="120"/>
      <c r="BJL773" s="120"/>
      <c r="BJM773" s="120"/>
      <c r="BJN773" s="120"/>
      <c r="BJO773" s="120"/>
      <c r="BJP773" s="120"/>
      <c r="BJQ773" s="120"/>
      <c r="BJR773" s="120"/>
      <c r="BJS773" s="120"/>
      <c r="BJT773" s="120"/>
      <c r="BJU773" s="120"/>
      <c r="BJV773" s="120"/>
      <c r="BJW773" s="120"/>
      <c r="BJX773" s="120"/>
      <c r="BJY773" s="120"/>
      <c r="BJZ773" s="120"/>
      <c r="BKA773" s="120"/>
      <c r="BKB773" s="120"/>
      <c r="BKC773" s="120"/>
      <c r="BKD773" s="120"/>
      <c r="BKE773" s="120"/>
      <c r="BKF773" s="120"/>
      <c r="BKG773" s="120"/>
      <c r="BKH773" s="120"/>
      <c r="BKI773" s="120"/>
      <c r="BKJ773" s="120"/>
      <c r="BKK773" s="120"/>
      <c r="BKL773" s="120"/>
      <c r="BKM773" s="120"/>
      <c r="BKN773" s="120"/>
      <c r="BKO773" s="120"/>
      <c r="BKP773" s="120"/>
      <c r="BKQ773" s="120"/>
      <c r="BKR773" s="120"/>
      <c r="BKS773" s="120"/>
      <c r="BKT773" s="120"/>
      <c r="BKU773" s="120"/>
      <c r="BKV773" s="120"/>
      <c r="BKW773" s="120"/>
      <c r="BKX773" s="120"/>
      <c r="BKY773" s="120"/>
      <c r="BKZ773" s="120"/>
      <c r="BLA773" s="120"/>
      <c r="BLB773" s="120"/>
      <c r="BLC773" s="120"/>
      <c r="BLD773" s="120"/>
      <c r="BLE773" s="120"/>
      <c r="BLF773" s="120"/>
      <c r="BLG773" s="120"/>
      <c r="BLH773" s="120"/>
      <c r="BLI773" s="120"/>
      <c r="BLJ773" s="120"/>
      <c r="BLK773" s="120"/>
      <c r="BLL773" s="120"/>
      <c r="BLM773" s="120"/>
      <c r="BLN773" s="120"/>
      <c r="BLO773" s="120"/>
      <c r="BLP773" s="120"/>
      <c r="BLQ773" s="120"/>
      <c r="BLR773" s="120"/>
      <c r="BLS773" s="120"/>
      <c r="BLT773" s="120"/>
      <c r="BLU773" s="120"/>
      <c r="BLV773" s="120"/>
      <c r="BLW773" s="120"/>
      <c r="BLX773" s="120"/>
      <c r="BLY773" s="120"/>
      <c r="BLZ773" s="120"/>
      <c r="BMA773" s="120"/>
      <c r="BMB773" s="120"/>
      <c r="BMC773" s="120"/>
      <c r="BMD773" s="120"/>
      <c r="BME773" s="120"/>
      <c r="BMF773" s="120"/>
      <c r="BMG773" s="120"/>
      <c r="BMH773" s="120"/>
      <c r="BMI773" s="120"/>
      <c r="BMJ773" s="120"/>
      <c r="BMK773" s="120"/>
      <c r="BML773" s="120"/>
      <c r="BMM773" s="120"/>
      <c r="BMN773" s="120"/>
      <c r="BMO773" s="120"/>
      <c r="BMP773" s="120"/>
      <c r="BMQ773" s="120"/>
      <c r="BMR773" s="120"/>
      <c r="BMS773" s="120"/>
      <c r="BMT773" s="120"/>
      <c r="BMU773" s="120"/>
      <c r="BMV773" s="120"/>
      <c r="BMW773" s="120"/>
      <c r="BMX773" s="120"/>
      <c r="BMY773" s="120"/>
      <c r="BMZ773" s="120"/>
      <c r="BNA773" s="120"/>
      <c r="BNB773" s="120"/>
      <c r="BNC773" s="120"/>
      <c r="BND773" s="120"/>
      <c r="BNE773" s="120"/>
      <c r="BNF773" s="120"/>
      <c r="BNG773" s="120"/>
      <c r="BNH773" s="120"/>
      <c r="BNI773" s="120"/>
      <c r="BNJ773" s="120"/>
      <c r="BNK773" s="120"/>
      <c r="BNL773" s="120"/>
      <c r="BNM773" s="120"/>
      <c r="BNN773" s="120"/>
      <c r="BNO773" s="120"/>
      <c r="BNP773" s="120"/>
      <c r="BNQ773" s="120"/>
      <c r="BNR773" s="120"/>
      <c r="BNS773" s="120"/>
      <c r="BNT773" s="120"/>
      <c r="BNU773" s="120"/>
      <c r="BNV773" s="120"/>
      <c r="BNW773" s="120"/>
      <c r="BNX773" s="120"/>
      <c r="BNY773" s="120"/>
      <c r="BNZ773" s="120"/>
      <c r="BOA773" s="120"/>
      <c r="BOB773" s="120"/>
      <c r="BOC773" s="120"/>
      <c r="BOD773" s="120"/>
      <c r="BOE773" s="120"/>
      <c r="BOF773" s="120"/>
      <c r="BOG773" s="120"/>
      <c r="BOH773" s="120"/>
      <c r="BOI773" s="120"/>
      <c r="BOJ773" s="120"/>
      <c r="BOK773" s="120"/>
      <c r="BOL773" s="120"/>
      <c r="BOM773" s="120"/>
      <c r="BON773" s="120"/>
      <c r="BOO773" s="120"/>
      <c r="BOP773" s="120"/>
      <c r="BOQ773" s="120"/>
      <c r="BOR773" s="120"/>
      <c r="BOS773" s="120"/>
      <c r="BOT773" s="120"/>
      <c r="BOU773" s="120"/>
      <c r="BOV773" s="120"/>
      <c r="BOW773" s="120"/>
      <c r="BOX773" s="120"/>
      <c r="BOY773" s="120"/>
      <c r="BOZ773" s="120"/>
      <c r="BPA773" s="120"/>
      <c r="BPB773" s="120"/>
      <c r="BPC773" s="120"/>
      <c r="BPD773" s="120"/>
      <c r="BPE773" s="120"/>
      <c r="BPF773" s="120"/>
      <c r="BPG773" s="120"/>
      <c r="BPH773" s="120"/>
      <c r="BPI773" s="120"/>
      <c r="BPJ773" s="120"/>
      <c r="BPK773" s="120"/>
      <c r="BPL773" s="120"/>
      <c r="BPM773" s="120"/>
      <c r="BPN773" s="120"/>
      <c r="BPO773" s="120"/>
      <c r="BPP773" s="120"/>
      <c r="BPQ773" s="120"/>
      <c r="BPR773" s="120"/>
      <c r="BPS773" s="120"/>
      <c r="BPT773" s="120"/>
      <c r="BPU773" s="120"/>
      <c r="BPV773" s="120"/>
      <c r="BPW773" s="120"/>
      <c r="BPX773" s="120"/>
      <c r="BPY773" s="120"/>
      <c r="BPZ773" s="120"/>
      <c r="BQA773" s="120"/>
      <c r="BQB773" s="120"/>
      <c r="BQC773" s="120"/>
      <c r="BQD773" s="120"/>
      <c r="BQE773" s="120"/>
      <c r="BQF773" s="120"/>
      <c r="BQG773" s="120"/>
      <c r="BQH773" s="120"/>
      <c r="BQI773" s="120"/>
      <c r="BQJ773" s="120"/>
      <c r="BQK773" s="120"/>
      <c r="BQL773" s="120"/>
      <c r="BQM773" s="120"/>
      <c r="BQN773" s="120"/>
      <c r="BQO773" s="120"/>
      <c r="BQP773" s="120"/>
      <c r="BQQ773" s="120"/>
      <c r="BQR773" s="120"/>
      <c r="BQS773" s="120"/>
      <c r="BQT773" s="120"/>
      <c r="BQU773" s="120"/>
      <c r="BQV773" s="120"/>
      <c r="BQW773" s="120"/>
      <c r="BQX773" s="120"/>
      <c r="BQY773" s="120"/>
      <c r="BQZ773" s="120"/>
      <c r="BRA773" s="120"/>
      <c r="BRB773" s="120"/>
      <c r="BRC773" s="120"/>
      <c r="BRD773" s="120"/>
      <c r="BRE773" s="120"/>
      <c r="BRF773" s="120"/>
      <c r="BRG773" s="120"/>
      <c r="BRH773" s="120"/>
      <c r="BRI773" s="120"/>
      <c r="BRJ773" s="120"/>
      <c r="BRK773" s="120"/>
      <c r="BRL773" s="120"/>
      <c r="BRM773" s="120"/>
      <c r="BRN773" s="120"/>
      <c r="BRO773" s="120"/>
      <c r="BRP773" s="120"/>
      <c r="BRQ773" s="120"/>
      <c r="BRR773" s="120"/>
      <c r="BRS773" s="120"/>
      <c r="BRT773" s="120"/>
      <c r="BRU773" s="120"/>
      <c r="BRV773" s="120"/>
      <c r="BRW773" s="120"/>
      <c r="BRX773" s="120"/>
      <c r="BRY773" s="120"/>
      <c r="BRZ773" s="120"/>
      <c r="BSA773" s="120"/>
      <c r="BSB773" s="120"/>
      <c r="BSC773" s="120"/>
      <c r="BSD773" s="120"/>
      <c r="BSE773" s="120"/>
      <c r="BSF773" s="120"/>
      <c r="BSG773" s="120"/>
      <c r="BSH773" s="120"/>
      <c r="BSI773" s="120"/>
      <c r="BSJ773" s="120"/>
      <c r="BSK773" s="120"/>
      <c r="BSL773" s="120"/>
      <c r="BSM773" s="120"/>
      <c r="BSN773" s="120"/>
      <c r="BSO773" s="120"/>
      <c r="BSP773" s="120"/>
      <c r="BSQ773" s="120"/>
      <c r="BSR773" s="120"/>
      <c r="BSS773" s="120"/>
      <c r="BST773" s="120"/>
      <c r="BSU773" s="120"/>
      <c r="BSV773" s="120"/>
      <c r="BSW773" s="120"/>
      <c r="BSX773" s="120"/>
      <c r="BSY773" s="120"/>
      <c r="BSZ773" s="120"/>
      <c r="BTA773" s="120"/>
      <c r="BTB773" s="120"/>
      <c r="BTC773" s="120"/>
      <c r="BTD773" s="120"/>
      <c r="BTE773" s="120"/>
      <c r="BTF773" s="120"/>
      <c r="BTG773" s="120"/>
      <c r="BTH773" s="120"/>
      <c r="BTI773" s="120"/>
      <c r="BTJ773" s="120"/>
      <c r="BTK773" s="120"/>
      <c r="BTL773" s="120"/>
      <c r="BTM773" s="120"/>
      <c r="BTN773" s="120"/>
      <c r="BTO773" s="120"/>
      <c r="BTP773" s="120"/>
      <c r="BTQ773" s="120"/>
      <c r="BTR773" s="120"/>
      <c r="BTS773" s="120"/>
      <c r="BTT773" s="120"/>
      <c r="BTU773" s="120"/>
      <c r="BTV773" s="120"/>
      <c r="BTW773" s="120"/>
      <c r="BTX773" s="120"/>
      <c r="BTY773" s="120"/>
      <c r="BTZ773" s="120"/>
      <c r="BUA773" s="120"/>
      <c r="BUB773" s="120"/>
      <c r="BUC773" s="120"/>
      <c r="BUD773" s="120"/>
      <c r="BUE773" s="120"/>
      <c r="BUF773" s="120"/>
      <c r="BUG773" s="120"/>
      <c r="BUH773" s="120"/>
      <c r="BUI773" s="120"/>
      <c r="BUJ773" s="120"/>
      <c r="BUK773" s="120"/>
      <c r="BUL773" s="120"/>
      <c r="BUM773" s="120"/>
      <c r="BUN773" s="120"/>
      <c r="BUO773" s="120"/>
      <c r="BUP773" s="120"/>
      <c r="BUQ773" s="120"/>
      <c r="BUR773" s="120"/>
      <c r="BUS773" s="120"/>
      <c r="BUT773" s="120"/>
      <c r="BUU773" s="120"/>
      <c r="BUV773" s="120"/>
      <c r="BUW773" s="120"/>
      <c r="BUX773" s="120"/>
      <c r="BUY773" s="120"/>
      <c r="BUZ773" s="120"/>
      <c r="BVA773" s="120"/>
      <c r="BVB773" s="120"/>
      <c r="BVC773" s="120"/>
      <c r="BVD773" s="120"/>
      <c r="BVE773" s="120"/>
      <c r="BVF773" s="120"/>
      <c r="BVG773" s="120"/>
      <c r="BVH773" s="120"/>
      <c r="BVI773" s="120"/>
      <c r="BVJ773" s="120"/>
      <c r="BVK773" s="120"/>
      <c r="BVL773" s="120"/>
      <c r="BVM773" s="120"/>
      <c r="BVN773" s="120"/>
      <c r="BVO773" s="120"/>
      <c r="BVP773" s="120"/>
      <c r="BVQ773" s="120"/>
      <c r="BVR773" s="120"/>
      <c r="BVS773" s="120"/>
      <c r="BVT773" s="120"/>
      <c r="BVU773" s="120"/>
      <c r="BVV773" s="120"/>
      <c r="BVW773" s="120"/>
      <c r="BVX773" s="120"/>
      <c r="BVY773" s="120"/>
      <c r="BVZ773" s="120"/>
      <c r="BWA773" s="120"/>
      <c r="BWB773" s="120"/>
      <c r="BWC773" s="120"/>
      <c r="BWD773" s="120"/>
      <c r="BWE773" s="120"/>
      <c r="BWF773" s="120"/>
      <c r="BWG773" s="120"/>
      <c r="BWH773" s="120"/>
      <c r="BWI773" s="120"/>
      <c r="BWJ773" s="120"/>
      <c r="BWK773" s="120"/>
      <c r="BWL773" s="120"/>
      <c r="BWM773" s="120"/>
      <c r="BWN773" s="120"/>
      <c r="BWO773" s="120"/>
      <c r="BWP773" s="120"/>
      <c r="BWQ773" s="120"/>
      <c r="BWR773" s="120"/>
      <c r="BWS773" s="120"/>
      <c r="BWT773" s="120"/>
      <c r="BWU773" s="120"/>
      <c r="BWV773" s="120"/>
      <c r="BWW773" s="120"/>
      <c r="BWX773" s="120"/>
      <c r="BWY773" s="120"/>
      <c r="BWZ773" s="120"/>
      <c r="BXA773" s="120"/>
      <c r="BXB773" s="120"/>
      <c r="BXC773" s="120"/>
      <c r="BXD773" s="120"/>
      <c r="BXE773" s="120"/>
      <c r="BXF773" s="120"/>
      <c r="BXG773" s="120"/>
      <c r="BXH773" s="120"/>
      <c r="BXI773" s="120"/>
      <c r="BXJ773" s="120"/>
      <c r="BXK773" s="120"/>
      <c r="BXL773" s="120"/>
      <c r="BXM773" s="120"/>
      <c r="BXN773" s="120"/>
      <c r="BXO773" s="120"/>
      <c r="BXP773" s="120"/>
      <c r="BXQ773" s="120"/>
      <c r="BXR773" s="120"/>
      <c r="BXS773" s="120"/>
      <c r="BXT773" s="120"/>
      <c r="BXU773" s="120"/>
      <c r="BXV773" s="120"/>
      <c r="BXW773" s="120"/>
      <c r="BXX773" s="120"/>
      <c r="BXY773" s="120"/>
      <c r="BXZ773" s="120"/>
      <c r="BYA773" s="120"/>
      <c r="BYB773" s="120"/>
      <c r="BYC773" s="120"/>
      <c r="BYD773" s="120"/>
      <c r="BYE773" s="120"/>
      <c r="BYF773" s="120"/>
      <c r="BYG773" s="120"/>
      <c r="BYH773" s="120"/>
      <c r="BYI773" s="120"/>
      <c r="BYJ773" s="120"/>
      <c r="BYK773" s="120"/>
      <c r="BYL773" s="120"/>
      <c r="BYM773" s="120"/>
      <c r="BYN773" s="120"/>
      <c r="BYO773" s="120"/>
      <c r="BYP773" s="120"/>
      <c r="BYQ773" s="120"/>
      <c r="BYR773" s="120"/>
      <c r="BYS773" s="120"/>
      <c r="BYT773" s="120"/>
      <c r="BYU773" s="120"/>
      <c r="BYV773" s="120"/>
      <c r="BYW773" s="120"/>
      <c r="BYX773" s="120"/>
      <c r="BYY773" s="120"/>
      <c r="BYZ773" s="120"/>
      <c r="BZA773" s="120"/>
      <c r="BZB773" s="120"/>
      <c r="BZC773" s="120"/>
      <c r="BZD773" s="120"/>
      <c r="BZE773" s="120"/>
      <c r="BZF773" s="120"/>
      <c r="BZG773" s="120"/>
      <c r="BZH773" s="120"/>
      <c r="BZI773" s="120"/>
      <c r="BZJ773" s="120"/>
      <c r="BZK773" s="120"/>
      <c r="BZL773" s="120"/>
      <c r="BZM773" s="120"/>
      <c r="BZN773" s="120"/>
      <c r="BZO773" s="120"/>
      <c r="BZP773" s="120"/>
      <c r="BZQ773" s="120"/>
      <c r="BZR773" s="120"/>
      <c r="BZS773" s="120"/>
      <c r="BZT773" s="120"/>
      <c r="BZU773" s="120"/>
      <c r="BZV773" s="120"/>
      <c r="BZW773" s="120"/>
      <c r="BZX773" s="120"/>
      <c r="BZY773" s="120"/>
      <c r="BZZ773" s="120"/>
      <c r="CAA773" s="120"/>
      <c r="CAB773" s="120"/>
      <c r="CAC773" s="120"/>
      <c r="CAD773" s="120"/>
      <c r="CAE773" s="120"/>
      <c r="CAF773" s="120"/>
      <c r="CAG773" s="120"/>
      <c r="CAH773" s="120"/>
      <c r="CAI773" s="120"/>
      <c r="CAJ773" s="120"/>
      <c r="CAK773" s="120"/>
      <c r="CAL773" s="120"/>
      <c r="CAM773" s="120"/>
      <c r="CAN773" s="120"/>
      <c r="CAO773" s="120"/>
      <c r="CAP773" s="120"/>
      <c r="CAQ773" s="120"/>
      <c r="CAR773" s="120"/>
      <c r="CAS773" s="120"/>
      <c r="CAT773" s="120"/>
      <c r="CAU773" s="120"/>
      <c r="CAV773" s="120"/>
      <c r="CAW773" s="120"/>
      <c r="CAX773" s="120"/>
      <c r="CAY773" s="120"/>
      <c r="CAZ773" s="120"/>
      <c r="CBA773" s="120"/>
      <c r="CBB773" s="120"/>
      <c r="CBC773" s="120"/>
      <c r="CBD773" s="120"/>
      <c r="CBE773" s="120"/>
      <c r="CBF773" s="120"/>
      <c r="CBG773" s="120"/>
      <c r="CBH773" s="120"/>
      <c r="CBI773" s="120"/>
      <c r="CBJ773" s="120"/>
      <c r="CBK773" s="120"/>
      <c r="CBL773" s="120"/>
      <c r="CBM773" s="120"/>
      <c r="CBN773" s="120"/>
      <c r="CBO773" s="120"/>
      <c r="CBP773" s="120"/>
      <c r="CBQ773" s="120"/>
      <c r="CBR773" s="120"/>
      <c r="CBS773" s="120"/>
      <c r="CBT773" s="120"/>
      <c r="CBU773" s="120"/>
      <c r="CBV773" s="120"/>
      <c r="CBW773" s="120"/>
      <c r="CBX773" s="120"/>
      <c r="CBY773" s="120"/>
      <c r="CBZ773" s="120"/>
      <c r="CCA773" s="120"/>
      <c r="CCB773" s="120"/>
      <c r="CCC773" s="120"/>
      <c r="CCD773" s="120"/>
      <c r="CCE773" s="120"/>
      <c r="CCF773" s="120"/>
      <c r="CCG773" s="120"/>
      <c r="CCH773" s="120"/>
      <c r="CCI773" s="120"/>
      <c r="CCJ773" s="120"/>
      <c r="CCK773" s="120"/>
      <c r="CCL773" s="120"/>
      <c r="CCM773" s="120"/>
      <c r="CCN773" s="120"/>
      <c r="CCO773" s="120"/>
      <c r="CCP773" s="120"/>
      <c r="CCQ773" s="120"/>
      <c r="CCR773" s="120"/>
      <c r="CCS773" s="120"/>
      <c r="CCT773" s="120"/>
      <c r="CCU773" s="120"/>
      <c r="CCV773" s="120"/>
      <c r="CCW773" s="120"/>
      <c r="CCX773" s="120"/>
      <c r="CCY773" s="120"/>
      <c r="CCZ773" s="120"/>
      <c r="CDA773" s="120"/>
      <c r="CDB773" s="120"/>
      <c r="CDC773" s="120"/>
      <c r="CDD773" s="120"/>
      <c r="CDE773" s="120"/>
      <c r="CDF773" s="120"/>
      <c r="CDG773" s="120"/>
      <c r="CDH773" s="120"/>
      <c r="CDI773" s="120"/>
      <c r="CDJ773" s="120"/>
      <c r="CDK773" s="120"/>
      <c r="CDL773" s="120"/>
      <c r="CDM773" s="120"/>
      <c r="CDN773" s="120"/>
      <c r="CDO773" s="120"/>
      <c r="CDP773" s="120"/>
      <c r="CDQ773" s="120"/>
      <c r="CDR773" s="120"/>
      <c r="CDS773" s="120"/>
      <c r="CDT773" s="120"/>
      <c r="CDU773" s="120"/>
      <c r="CDV773" s="120"/>
      <c r="CDW773" s="120"/>
      <c r="CDX773" s="120"/>
      <c r="CDY773" s="120"/>
      <c r="CDZ773" s="120"/>
      <c r="CEA773" s="120"/>
      <c r="CEB773" s="120"/>
      <c r="CEC773" s="120"/>
      <c r="CED773" s="120"/>
      <c r="CEE773" s="120"/>
      <c r="CEF773" s="120"/>
      <c r="CEG773" s="120"/>
      <c r="CEH773" s="120"/>
      <c r="CEI773" s="120"/>
      <c r="CEJ773" s="120"/>
      <c r="CEK773" s="120"/>
      <c r="CEL773" s="120"/>
      <c r="CEM773" s="120"/>
      <c r="CEN773" s="120"/>
      <c r="CEO773" s="120"/>
      <c r="CEP773" s="120"/>
      <c r="CEQ773" s="120"/>
      <c r="CER773" s="120"/>
      <c r="CES773" s="120"/>
      <c r="CET773" s="120"/>
      <c r="CEU773" s="120"/>
      <c r="CEV773" s="120"/>
      <c r="CEW773" s="120"/>
      <c r="CEX773" s="120"/>
      <c r="CEY773" s="120"/>
      <c r="CEZ773" s="120"/>
      <c r="CFA773" s="120"/>
      <c r="CFB773" s="120"/>
      <c r="CFC773" s="120"/>
      <c r="CFD773" s="120"/>
      <c r="CFE773" s="120"/>
      <c r="CFF773" s="120"/>
      <c r="CFG773" s="120"/>
      <c r="CFH773" s="120"/>
      <c r="CFI773" s="120"/>
      <c r="CFJ773" s="120"/>
      <c r="CFK773" s="120"/>
      <c r="CFL773" s="120"/>
      <c r="CFM773" s="120"/>
      <c r="CFN773" s="120"/>
      <c r="CFO773" s="120"/>
      <c r="CFP773" s="120"/>
      <c r="CFQ773" s="120"/>
      <c r="CFR773" s="120"/>
      <c r="CFS773" s="120"/>
      <c r="CFT773" s="120"/>
      <c r="CFU773" s="120"/>
      <c r="CFV773" s="120"/>
      <c r="CFW773" s="120"/>
      <c r="CFX773" s="120"/>
      <c r="CFY773" s="120"/>
      <c r="CFZ773" s="120"/>
      <c r="CGA773" s="120"/>
      <c r="CGB773" s="120"/>
      <c r="CGC773" s="120"/>
      <c r="CGD773" s="120"/>
      <c r="CGE773" s="120"/>
      <c r="CGF773" s="120"/>
      <c r="CGG773" s="120"/>
      <c r="CGH773" s="120"/>
      <c r="CGI773" s="120"/>
      <c r="CGJ773" s="120"/>
      <c r="CGK773" s="120"/>
      <c r="CGL773" s="120"/>
      <c r="CGM773" s="120"/>
      <c r="CGN773" s="120"/>
      <c r="CGO773" s="120"/>
      <c r="CGP773" s="120"/>
      <c r="CGQ773" s="120"/>
      <c r="CGR773" s="120"/>
      <c r="CGS773" s="120"/>
      <c r="CGT773" s="120"/>
      <c r="CGU773" s="120"/>
      <c r="CGV773" s="120"/>
      <c r="CGW773" s="120"/>
      <c r="CGX773" s="120"/>
      <c r="CGY773" s="120"/>
      <c r="CGZ773" s="120"/>
      <c r="CHA773" s="120"/>
      <c r="CHB773" s="120"/>
      <c r="CHC773" s="120"/>
      <c r="CHD773" s="120"/>
      <c r="CHE773" s="120"/>
      <c r="CHF773" s="120"/>
      <c r="CHG773" s="120"/>
      <c r="CHH773" s="120"/>
      <c r="CHI773" s="120"/>
      <c r="CHJ773" s="120"/>
      <c r="CHK773" s="120"/>
      <c r="CHL773" s="120"/>
      <c r="CHM773" s="120"/>
      <c r="CHN773" s="120"/>
      <c r="CHO773" s="120"/>
      <c r="CHP773" s="120"/>
      <c r="CHQ773" s="120"/>
      <c r="CHR773" s="120"/>
      <c r="CHS773" s="120"/>
      <c r="CHT773" s="120"/>
      <c r="CHU773" s="120"/>
      <c r="CHV773" s="120"/>
      <c r="CHW773" s="120"/>
      <c r="CHX773" s="120"/>
      <c r="CHY773" s="120"/>
      <c r="CHZ773" s="120"/>
      <c r="CIA773" s="120"/>
      <c r="CIB773" s="120"/>
      <c r="CIC773" s="120"/>
      <c r="CID773" s="120"/>
      <c r="CIE773" s="120"/>
      <c r="CIF773" s="120"/>
      <c r="CIG773" s="120"/>
      <c r="CIH773" s="120"/>
      <c r="CII773" s="120"/>
      <c r="CIJ773" s="120"/>
      <c r="CIK773" s="120"/>
      <c r="CIL773" s="120"/>
      <c r="CIM773" s="120"/>
      <c r="CIN773" s="120"/>
      <c r="CIO773" s="120"/>
      <c r="CIP773" s="120"/>
      <c r="CIQ773" s="120"/>
      <c r="CIR773" s="120"/>
      <c r="CIS773" s="120"/>
      <c r="CIT773" s="120"/>
      <c r="CIU773" s="120"/>
      <c r="CIV773" s="120"/>
      <c r="CIW773" s="120"/>
      <c r="CIX773" s="120"/>
      <c r="CIY773" s="120"/>
      <c r="CIZ773" s="120"/>
      <c r="CJA773" s="120"/>
      <c r="CJB773" s="120"/>
      <c r="CJC773" s="120"/>
      <c r="CJD773" s="120"/>
      <c r="CJE773" s="120"/>
      <c r="CJF773" s="120"/>
      <c r="CJG773" s="120"/>
      <c r="CJH773" s="120"/>
      <c r="CJI773" s="120"/>
      <c r="CJJ773" s="120"/>
      <c r="CJK773" s="120"/>
      <c r="CJL773" s="120"/>
      <c r="CJM773" s="120"/>
      <c r="CJN773" s="120"/>
      <c r="CJO773" s="120"/>
      <c r="CJP773" s="120"/>
      <c r="CJQ773" s="120"/>
      <c r="CJR773" s="120"/>
      <c r="CJS773" s="120"/>
      <c r="CJT773" s="120"/>
      <c r="CJU773" s="120"/>
      <c r="CJV773" s="120"/>
      <c r="CJW773" s="120"/>
      <c r="CJX773" s="120"/>
      <c r="CJY773" s="120"/>
      <c r="CJZ773" s="120"/>
      <c r="CKA773" s="120"/>
      <c r="CKB773" s="120"/>
      <c r="CKC773" s="120"/>
      <c r="CKD773" s="120"/>
      <c r="CKE773" s="120"/>
      <c r="CKF773" s="120"/>
      <c r="CKG773" s="120"/>
      <c r="CKH773" s="120"/>
      <c r="CKI773" s="120"/>
      <c r="CKJ773" s="120"/>
      <c r="CKK773" s="120"/>
      <c r="CKL773" s="120"/>
      <c r="CKM773" s="120"/>
      <c r="CKN773" s="120"/>
      <c r="CKO773" s="120"/>
      <c r="CKP773" s="120"/>
      <c r="CKQ773" s="120"/>
      <c r="CKR773" s="120"/>
      <c r="CKS773" s="120"/>
      <c r="CKT773" s="120"/>
      <c r="CKU773" s="120"/>
      <c r="CKV773" s="120"/>
      <c r="CKW773" s="120"/>
      <c r="CKX773" s="120"/>
      <c r="CKY773" s="120"/>
      <c r="CKZ773" s="120"/>
      <c r="CLA773" s="120"/>
      <c r="CLB773" s="120"/>
      <c r="CLC773" s="120"/>
      <c r="CLD773" s="120"/>
      <c r="CLE773" s="120"/>
      <c r="CLF773" s="120"/>
      <c r="CLG773" s="120"/>
      <c r="CLH773" s="120"/>
      <c r="CLI773" s="120"/>
      <c r="CLJ773" s="120"/>
      <c r="CLK773" s="120"/>
      <c r="CLL773" s="120"/>
      <c r="CLM773" s="120"/>
      <c r="CLN773" s="120"/>
      <c r="CLO773" s="120"/>
      <c r="CLP773" s="120"/>
      <c r="CLQ773" s="120"/>
      <c r="CLR773" s="120"/>
      <c r="CLS773" s="120"/>
      <c r="CLT773" s="120"/>
      <c r="CLU773" s="120"/>
      <c r="CLV773" s="120"/>
      <c r="CLW773" s="120"/>
      <c r="CLX773" s="120"/>
      <c r="CLY773" s="120"/>
      <c r="CLZ773" s="120"/>
      <c r="CMA773" s="120"/>
      <c r="CMB773" s="120"/>
      <c r="CMC773" s="120"/>
      <c r="CMD773" s="120"/>
      <c r="CME773" s="120"/>
      <c r="CMF773" s="120"/>
      <c r="CMG773" s="120"/>
      <c r="CMH773" s="120"/>
      <c r="CMI773" s="120"/>
      <c r="CMJ773" s="120"/>
      <c r="CMK773" s="120"/>
      <c r="CML773" s="120"/>
      <c r="CMM773" s="120"/>
      <c r="CMN773" s="120"/>
      <c r="CMO773" s="120"/>
      <c r="CMP773" s="120"/>
      <c r="CMQ773" s="120"/>
      <c r="CMR773" s="120"/>
      <c r="CMS773" s="120"/>
      <c r="CMT773" s="120"/>
      <c r="CMU773" s="120"/>
      <c r="CMV773" s="120"/>
      <c r="CMW773" s="120"/>
      <c r="CMX773" s="120"/>
      <c r="CMY773" s="120"/>
      <c r="CMZ773" s="120"/>
      <c r="CNA773" s="120"/>
      <c r="CNB773" s="120"/>
      <c r="CNC773" s="120"/>
      <c r="CND773" s="120"/>
      <c r="CNE773" s="120"/>
      <c r="CNF773" s="120"/>
      <c r="CNG773" s="120"/>
      <c r="CNH773" s="120"/>
      <c r="CNI773" s="120"/>
      <c r="CNJ773" s="120"/>
      <c r="CNK773" s="120"/>
      <c r="CNL773" s="120"/>
      <c r="CNM773" s="120"/>
      <c r="CNN773" s="120"/>
      <c r="CNO773" s="120"/>
      <c r="CNP773" s="120"/>
      <c r="CNQ773" s="120"/>
      <c r="CNR773" s="120"/>
      <c r="CNS773" s="120"/>
      <c r="CNT773" s="120"/>
      <c r="CNU773" s="120"/>
      <c r="CNV773" s="120"/>
      <c r="CNW773" s="120"/>
      <c r="CNX773" s="120"/>
      <c r="CNY773" s="120"/>
      <c r="CNZ773" s="120"/>
      <c r="COA773" s="120"/>
      <c r="COB773" s="120"/>
      <c r="COC773" s="120"/>
      <c r="COD773" s="120"/>
      <c r="COE773" s="120"/>
      <c r="COF773" s="120"/>
      <c r="COG773" s="120"/>
      <c r="COH773" s="120"/>
      <c r="COI773" s="120"/>
      <c r="COJ773" s="120"/>
      <c r="COK773" s="120"/>
      <c r="COL773" s="120"/>
      <c r="COM773" s="120"/>
      <c r="CON773" s="120"/>
      <c r="COO773" s="120"/>
      <c r="COP773" s="120"/>
      <c r="COQ773" s="120"/>
      <c r="COR773" s="120"/>
      <c r="COS773" s="120"/>
      <c r="COT773" s="120"/>
      <c r="COU773" s="120"/>
      <c r="COV773" s="120"/>
      <c r="COW773" s="120"/>
      <c r="COX773" s="120"/>
      <c r="COY773" s="120"/>
      <c r="COZ773" s="120"/>
      <c r="CPA773" s="120"/>
      <c r="CPB773" s="120"/>
      <c r="CPC773" s="120"/>
      <c r="CPD773" s="120"/>
      <c r="CPE773" s="120"/>
      <c r="CPF773" s="120"/>
      <c r="CPG773" s="120"/>
      <c r="CPH773" s="120"/>
      <c r="CPI773" s="120"/>
      <c r="CPJ773" s="120"/>
      <c r="CPK773" s="120"/>
      <c r="CPL773" s="120"/>
      <c r="CPM773" s="120"/>
      <c r="CPN773" s="120"/>
      <c r="CPO773" s="120"/>
      <c r="CPP773" s="120"/>
      <c r="CPQ773" s="120"/>
      <c r="CPR773" s="120"/>
      <c r="CPS773" s="120"/>
      <c r="CPT773" s="120"/>
      <c r="CPU773" s="120"/>
      <c r="CPV773" s="120"/>
      <c r="CPW773" s="120"/>
      <c r="CPX773" s="120"/>
      <c r="CPY773" s="120"/>
      <c r="CPZ773" s="120"/>
      <c r="CQA773" s="120"/>
      <c r="CQB773" s="120"/>
      <c r="CQC773" s="120"/>
      <c r="CQD773" s="120"/>
      <c r="CQE773" s="120"/>
      <c r="CQF773" s="120"/>
      <c r="CQG773" s="120"/>
      <c r="CQH773" s="120"/>
      <c r="CQI773" s="120"/>
      <c r="CQJ773" s="120"/>
      <c r="CQK773" s="120"/>
      <c r="CQL773" s="120"/>
      <c r="CQM773" s="120"/>
      <c r="CQN773" s="120"/>
      <c r="CQO773" s="120"/>
      <c r="CQP773" s="120"/>
      <c r="CQQ773" s="120"/>
      <c r="CQR773" s="120"/>
      <c r="CQS773" s="120"/>
      <c r="CQT773" s="120"/>
      <c r="CQU773" s="120"/>
      <c r="CQV773" s="120"/>
      <c r="CQW773" s="120"/>
      <c r="CQX773" s="120"/>
      <c r="CQY773" s="120"/>
      <c r="CQZ773" s="120"/>
      <c r="CRA773" s="120"/>
      <c r="CRB773" s="120"/>
      <c r="CRC773" s="120"/>
      <c r="CRD773" s="120"/>
      <c r="CRE773" s="120"/>
      <c r="CRF773" s="120"/>
      <c r="CRG773" s="120"/>
      <c r="CRH773" s="120"/>
      <c r="CRI773" s="120"/>
      <c r="CRJ773" s="120"/>
      <c r="CRK773" s="120"/>
      <c r="CRL773" s="120"/>
      <c r="CRM773" s="120"/>
      <c r="CRN773" s="120"/>
      <c r="CRO773" s="120"/>
      <c r="CRP773" s="120"/>
      <c r="CRQ773" s="120"/>
      <c r="CRR773" s="120"/>
      <c r="CRS773" s="120"/>
      <c r="CRT773" s="120"/>
      <c r="CRU773" s="120"/>
      <c r="CRV773" s="120"/>
      <c r="CRW773" s="120"/>
      <c r="CRX773" s="120"/>
      <c r="CRY773" s="120"/>
      <c r="CRZ773" s="120"/>
      <c r="CSA773" s="120"/>
      <c r="CSB773" s="120"/>
      <c r="CSC773" s="120"/>
      <c r="CSD773" s="120"/>
      <c r="CSE773" s="120"/>
      <c r="CSF773" s="120"/>
      <c r="CSG773" s="120"/>
      <c r="CSH773" s="120"/>
      <c r="CSI773" s="120"/>
      <c r="CSJ773" s="120"/>
      <c r="CSK773" s="120"/>
      <c r="CSL773" s="120"/>
      <c r="CSM773" s="120"/>
      <c r="CSN773" s="120"/>
      <c r="CSO773" s="120"/>
      <c r="CSP773" s="120"/>
      <c r="CSQ773" s="120"/>
      <c r="CSR773" s="120"/>
      <c r="CSS773" s="120"/>
      <c r="CST773" s="120"/>
      <c r="CSU773" s="120"/>
      <c r="CSV773" s="120"/>
      <c r="CSW773" s="120"/>
      <c r="CSX773" s="120"/>
      <c r="CSY773" s="120"/>
      <c r="CSZ773" s="120"/>
      <c r="CTA773" s="120"/>
      <c r="CTB773" s="120"/>
      <c r="CTC773" s="120"/>
      <c r="CTD773" s="120"/>
      <c r="CTE773" s="120"/>
      <c r="CTF773" s="120"/>
      <c r="CTG773" s="120"/>
      <c r="CTH773" s="120"/>
      <c r="CTI773" s="120"/>
      <c r="CTJ773" s="120"/>
      <c r="CTK773" s="120"/>
      <c r="CTL773" s="120"/>
      <c r="CTM773" s="120"/>
      <c r="CTN773" s="120"/>
      <c r="CTO773" s="120"/>
      <c r="CTP773" s="120"/>
      <c r="CTQ773" s="120"/>
      <c r="CTR773" s="120"/>
      <c r="CTS773" s="120"/>
      <c r="CTT773" s="120"/>
      <c r="CTU773" s="120"/>
      <c r="CTV773" s="120"/>
      <c r="CTW773" s="120"/>
      <c r="CTX773" s="120"/>
      <c r="CTY773" s="120"/>
      <c r="CTZ773" s="120"/>
      <c r="CUA773" s="120"/>
      <c r="CUB773" s="120"/>
      <c r="CUC773" s="120"/>
      <c r="CUD773" s="120"/>
      <c r="CUE773" s="120"/>
      <c r="CUF773" s="120"/>
      <c r="CUG773" s="120"/>
      <c r="CUH773" s="120"/>
      <c r="CUI773" s="120"/>
      <c r="CUJ773" s="120"/>
      <c r="CUK773" s="120"/>
      <c r="CUL773" s="120"/>
      <c r="CUM773" s="120"/>
      <c r="CUN773" s="120"/>
      <c r="CUO773" s="120"/>
      <c r="CUP773" s="120"/>
      <c r="CUQ773" s="120"/>
      <c r="CUR773" s="120"/>
      <c r="CUS773" s="120"/>
      <c r="CUT773" s="120"/>
      <c r="CUU773" s="120"/>
      <c r="CUV773" s="120"/>
      <c r="CUW773" s="120"/>
      <c r="CUX773" s="120"/>
      <c r="CUY773" s="120"/>
      <c r="CUZ773" s="120"/>
      <c r="CVA773" s="120"/>
      <c r="CVB773" s="120"/>
      <c r="CVC773" s="120"/>
      <c r="CVD773" s="120"/>
      <c r="CVE773" s="120"/>
      <c r="CVF773" s="120"/>
      <c r="CVG773" s="120"/>
      <c r="CVH773" s="120"/>
      <c r="CVI773" s="120"/>
      <c r="CVJ773" s="120"/>
      <c r="CVK773" s="120"/>
      <c r="CVL773" s="120"/>
      <c r="CVM773" s="120"/>
      <c r="CVN773" s="120"/>
      <c r="CVO773" s="120"/>
      <c r="CVP773" s="120"/>
      <c r="CVQ773" s="120"/>
      <c r="CVR773" s="120"/>
      <c r="CVS773" s="120"/>
      <c r="CVT773" s="120"/>
      <c r="CVU773" s="120"/>
      <c r="CVV773" s="120"/>
      <c r="CVW773" s="120"/>
      <c r="CVX773" s="120"/>
      <c r="CVY773" s="120"/>
      <c r="CVZ773" s="120"/>
      <c r="CWA773" s="120"/>
      <c r="CWB773" s="120"/>
      <c r="CWC773" s="120"/>
      <c r="CWD773" s="120"/>
      <c r="CWE773" s="120"/>
      <c r="CWF773" s="120"/>
      <c r="CWG773" s="120"/>
      <c r="CWH773" s="120"/>
      <c r="CWI773" s="120"/>
      <c r="CWJ773" s="120"/>
      <c r="CWK773" s="120"/>
      <c r="CWL773" s="120"/>
      <c r="CWM773" s="120"/>
      <c r="CWN773" s="120"/>
      <c r="CWO773" s="120"/>
      <c r="CWP773" s="120"/>
      <c r="CWQ773" s="120"/>
      <c r="CWR773" s="120"/>
      <c r="CWS773" s="120"/>
      <c r="CWT773" s="120"/>
      <c r="CWU773" s="120"/>
      <c r="CWV773" s="120"/>
      <c r="CWW773" s="120"/>
      <c r="CWX773" s="120"/>
      <c r="CWY773" s="120"/>
      <c r="CWZ773" s="120"/>
      <c r="CXA773" s="120"/>
      <c r="CXB773" s="120"/>
      <c r="CXC773" s="120"/>
      <c r="CXD773" s="120"/>
      <c r="CXE773" s="120"/>
      <c r="CXF773" s="120"/>
      <c r="CXG773" s="120"/>
      <c r="CXH773" s="120"/>
      <c r="CXI773" s="120"/>
      <c r="CXJ773" s="120"/>
      <c r="CXK773" s="120"/>
      <c r="CXL773" s="120"/>
      <c r="CXM773" s="120"/>
      <c r="CXN773" s="120"/>
      <c r="CXO773" s="120"/>
      <c r="CXP773" s="120"/>
      <c r="CXQ773" s="120"/>
      <c r="CXR773" s="120"/>
      <c r="CXS773" s="120"/>
      <c r="CXT773" s="120"/>
      <c r="CXU773" s="120"/>
      <c r="CXV773" s="120"/>
      <c r="CXW773" s="120"/>
      <c r="CXX773" s="120"/>
      <c r="CXY773" s="120"/>
      <c r="CXZ773" s="120"/>
      <c r="CYA773" s="120"/>
      <c r="CYB773" s="120"/>
      <c r="CYC773" s="120"/>
      <c r="CYD773" s="120"/>
      <c r="CYE773" s="120"/>
      <c r="CYF773" s="120"/>
      <c r="CYG773" s="120"/>
      <c r="CYH773" s="120"/>
      <c r="CYI773" s="120"/>
      <c r="CYJ773" s="120"/>
      <c r="CYK773" s="120"/>
      <c r="CYL773" s="120"/>
      <c r="CYM773" s="120"/>
      <c r="CYN773" s="120"/>
      <c r="CYO773" s="120"/>
      <c r="CYP773" s="120"/>
      <c r="CYQ773" s="120"/>
      <c r="CYR773" s="120"/>
      <c r="CYS773" s="120"/>
      <c r="CYT773" s="120"/>
      <c r="CYU773" s="120"/>
      <c r="CYV773" s="120"/>
      <c r="CYW773" s="120"/>
      <c r="CYX773" s="120"/>
      <c r="CYY773" s="120"/>
      <c r="CYZ773" s="120"/>
      <c r="CZA773" s="120"/>
      <c r="CZB773" s="120"/>
      <c r="CZC773" s="120"/>
      <c r="CZD773" s="120"/>
      <c r="CZE773" s="120"/>
      <c r="CZF773" s="120"/>
      <c r="CZG773" s="120"/>
      <c r="CZH773" s="120"/>
      <c r="CZI773" s="120"/>
      <c r="CZJ773" s="120"/>
      <c r="CZK773" s="120"/>
      <c r="CZL773" s="120"/>
      <c r="CZM773" s="120"/>
      <c r="CZN773" s="120"/>
      <c r="CZO773" s="120"/>
      <c r="CZP773" s="120"/>
      <c r="CZQ773" s="120"/>
      <c r="CZR773" s="120"/>
      <c r="CZS773" s="120"/>
      <c r="CZT773" s="120"/>
      <c r="CZU773" s="120"/>
      <c r="CZV773" s="120"/>
      <c r="CZW773" s="120"/>
      <c r="CZX773" s="120"/>
      <c r="CZY773" s="120"/>
      <c r="CZZ773" s="120"/>
      <c r="DAA773" s="120"/>
      <c r="DAB773" s="120"/>
      <c r="DAC773" s="120"/>
      <c r="DAD773" s="120"/>
      <c r="DAE773" s="120"/>
      <c r="DAF773" s="120"/>
      <c r="DAG773" s="120"/>
      <c r="DAH773" s="120"/>
      <c r="DAI773" s="120"/>
      <c r="DAJ773" s="120"/>
      <c r="DAK773" s="120"/>
      <c r="DAL773" s="120"/>
      <c r="DAM773" s="120"/>
      <c r="DAN773" s="120"/>
      <c r="DAO773" s="120"/>
      <c r="DAP773" s="120"/>
      <c r="DAQ773" s="120"/>
      <c r="DAR773" s="120"/>
      <c r="DAS773" s="120"/>
      <c r="DAT773" s="120"/>
      <c r="DAU773" s="120"/>
      <c r="DAV773" s="120"/>
      <c r="DAW773" s="120"/>
      <c r="DAX773" s="120"/>
      <c r="DAY773" s="120"/>
      <c r="DAZ773" s="120"/>
      <c r="DBA773" s="120"/>
      <c r="DBB773" s="120"/>
      <c r="DBC773" s="120"/>
      <c r="DBD773" s="120"/>
      <c r="DBE773" s="120"/>
      <c r="DBF773" s="120"/>
      <c r="DBG773" s="120"/>
      <c r="DBH773" s="120"/>
      <c r="DBI773" s="120"/>
      <c r="DBJ773" s="120"/>
      <c r="DBK773" s="120"/>
      <c r="DBL773" s="120"/>
      <c r="DBM773" s="120"/>
      <c r="DBN773" s="120"/>
      <c r="DBO773" s="120"/>
      <c r="DBP773" s="120"/>
      <c r="DBQ773" s="120"/>
      <c r="DBR773" s="120"/>
      <c r="DBS773" s="120"/>
      <c r="DBT773" s="120"/>
      <c r="DBU773" s="120"/>
      <c r="DBV773" s="120"/>
      <c r="DBW773" s="120"/>
      <c r="DBX773" s="120"/>
      <c r="DBY773" s="120"/>
      <c r="DBZ773" s="120"/>
      <c r="DCA773" s="120"/>
      <c r="DCB773" s="120"/>
      <c r="DCC773" s="120"/>
      <c r="DCD773" s="120"/>
      <c r="DCE773" s="120"/>
      <c r="DCF773" s="120"/>
      <c r="DCG773" s="120"/>
      <c r="DCH773" s="120"/>
      <c r="DCI773" s="120"/>
      <c r="DCJ773" s="120"/>
      <c r="DCK773" s="120"/>
      <c r="DCL773" s="120"/>
      <c r="DCM773" s="120"/>
      <c r="DCN773" s="120"/>
      <c r="DCO773" s="120"/>
      <c r="DCP773" s="120"/>
      <c r="DCQ773" s="120"/>
      <c r="DCR773" s="120"/>
      <c r="DCS773" s="120"/>
      <c r="DCT773" s="120"/>
      <c r="DCU773" s="120"/>
      <c r="DCV773" s="120"/>
      <c r="DCW773" s="120"/>
      <c r="DCX773" s="120"/>
      <c r="DCY773" s="120"/>
      <c r="DCZ773" s="120"/>
      <c r="DDA773" s="120"/>
      <c r="DDB773" s="120"/>
      <c r="DDC773" s="120"/>
      <c r="DDD773" s="120"/>
      <c r="DDE773" s="120"/>
      <c r="DDF773" s="120"/>
      <c r="DDG773" s="120"/>
      <c r="DDH773" s="120"/>
      <c r="DDI773" s="120"/>
      <c r="DDJ773" s="120"/>
      <c r="DDK773" s="120"/>
      <c r="DDL773" s="120"/>
      <c r="DDM773" s="120"/>
      <c r="DDN773" s="120"/>
      <c r="DDO773" s="120"/>
      <c r="DDP773" s="120"/>
      <c r="DDQ773" s="120"/>
      <c r="DDR773" s="120"/>
      <c r="DDS773" s="120"/>
      <c r="DDT773" s="120"/>
      <c r="DDU773" s="120"/>
      <c r="DDV773" s="120"/>
      <c r="DDW773" s="120"/>
      <c r="DDX773" s="120"/>
      <c r="DDY773" s="120"/>
      <c r="DDZ773" s="120"/>
      <c r="DEA773" s="120"/>
      <c r="DEB773" s="120"/>
      <c r="DEC773" s="120"/>
      <c r="DED773" s="120"/>
      <c r="DEE773" s="120"/>
      <c r="DEF773" s="120"/>
      <c r="DEG773" s="120"/>
      <c r="DEH773" s="120"/>
      <c r="DEI773" s="120"/>
      <c r="DEJ773" s="120"/>
      <c r="DEK773" s="120"/>
      <c r="DEL773" s="120"/>
      <c r="DEM773" s="120"/>
      <c r="DEN773" s="120"/>
      <c r="DEO773" s="120"/>
      <c r="DEP773" s="120"/>
      <c r="DEQ773" s="120"/>
      <c r="DER773" s="120"/>
      <c r="DES773" s="120"/>
      <c r="DET773" s="120"/>
      <c r="DEU773" s="120"/>
      <c r="DEV773" s="120"/>
      <c r="DEW773" s="120"/>
      <c r="DEX773" s="120"/>
      <c r="DEY773" s="120"/>
      <c r="DEZ773" s="120"/>
      <c r="DFA773" s="120"/>
      <c r="DFB773" s="120"/>
      <c r="DFC773" s="120"/>
      <c r="DFD773" s="120"/>
      <c r="DFE773" s="120"/>
      <c r="DFF773" s="120"/>
      <c r="DFG773" s="120"/>
      <c r="DFH773" s="120"/>
      <c r="DFI773" s="120"/>
      <c r="DFJ773" s="120"/>
      <c r="DFK773" s="120"/>
      <c r="DFL773" s="120"/>
      <c r="DFM773" s="120"/>
      <c r="DFN773" s="120"/>
      <c r="DFO773" s="120"/>
      <c r="DFP773" s="120"/>
      <c r="DFQ773" s="120"/>
      <c r="DFR773" s="120"/>
      <c r="DFS773" s="120"/>
      <c r="DFT773" s="120"/>
      <c r="DFU773" s="120"/>
      <c r="DFV773" s="120"/>
      <c r="DFW773" s="120"/>
      <c r="DFX773" s="120"/>
      <c r="DFY773" s="120"/>
      <c r="DFZ773" s="120"/>
      <c r="DGA773" s="120"/>
      <c r="DGB773" s="120"/>
      <c r="DGC773" s="120"/>
      <c r="DGD773" s="120"/>
      <c r="DGE773" s="120"/>
      <c r="DGF773" s="120"/>
      <c r="DGG773" s="120"/>
      <c r="DGH773" s="120"/>
      <c r="DGI773" s="120"/>
      <c r="DGJ773" s="120"/>
      <c r="DGK773" s="120"/>
      <c r="DGL773" s="120"/>
      <c r="DGM773" s="120"/>
      <c r="DGN773" s="120"/>
      <c r="DGO773" s="120"/>
      <c r="DGP773" s="120"/>
      <c r="DGQ773" s="120"/>
      <c r="DGR773" s="120"/>
      <c r="DGS773" s="120"/>
      <c r="DGT773" s="120"/>
      <c r="DGU773" s="120"/>
      <c r="DGV773" s="120"/>
      <c r="DGW773" s="120"/>
      <c r="DGX773" s="120"/>
      <c r="DGY773" s="120"/>
      <c r="DGZ773" s="120"/>
      <c r="DHA773" s="120"/>
      <c r="DHB773" s="120"/>
      <c r="DHC773" s="120"/>
      <c r="DHD773" s="120"/>
      <c r="DHE773" s="120"/>
      <c r="DHF773" s="120"/>
      <c r="DHG773" s="120"/>
      <c r="DHH773" s="120"/>
      <c r="DHI773" s="120"/>
      <c r="DHJ773" s="120"/>
      <c r="DHK773" s="120"/>
      <c r="DHL773" s="120"/>
      <c r="DHM773" s="120"/>
      <c r="DHN773" s="120"/>
      <c r="DHO773" s="120"/>
      <c r="DHP773" s="120"/>
      <c r="DHQ773" s="120"/>
      <c r="DHR773" s="120"/>
      <c r="DHS773" s="120"/>
      <c r="DHT773" s="120"/>
      <c r="DHU773" s="120"/>
      <c r="DHV773" s="120"/>
      <c r="DHW773" s="120"/>
      <c r="DHX773" s="120"/>
      <c r="DHY773" s="120"/>
      <c r="DHZ773" s="120"/>
      <c r="DIA773" s="120"/>
      <c r="DIB773" s="120"/>
      <c r="DIC773" s="120"/>
      <c r="DID773" s="120"/>
      <c r="DIE773" s="120"/>
      <c r="DIF773" s="120"/>
      <c r="DIG773" s="120"/>
      <c r="DIH773" s="120"/>
      <c r="DII773" s="120"/>
      <c r="DIJ773" s="120"/>
      <c r="DIK773" s="120"/>
      <c r="DIL773" s="120"/>
      <c r="DIM773" s="120"/>
      <c r="DIN773" s="120"/>
      <c r="DIO773" s="120"/>
      <c r="DIP773" s="120"/>
      <c r="DIQ773" s="120"/>
      <c r="DIR773" s="120"/>
      <c r="DIS773" s="120"/>
      <c r="DIT773" s="120"/>
      <c r="DIU773" s="120"/>
      <c r="DIV773" s="120"/>
      <c r="DIW773" s="120"/>
      <c r="DIX773" s="120"/>
      <c r="DIY773" s="120"/>
      <c r="DIZ773" s="120"/>
      <c r="DJA773" s="120"/>
      <c r="DJB773" s="120"/>
      <c r="DJC773" s="120"/>
      <c r="DJD773" s="120"/>
      <c r="DJE773" s="120"/>
      <c r="DJF773" s="120"/>
      <c r="DJG773" s="120"/>
      <c r="DJH773" s="120"/>
      <c r="DJI773" s="120"/>
      <c r="DJJ773" s="120"/>
      <c r="DJK773" s="120"/>
      <c r="DJL773" s="120"/>
      <c r="DJM773" s="120"/>
      <c r="DJN773" s="120"/>
      <c r="DJO773" s="120"/>
      <c r="DJP773" s="120"/>
      <c r="DJQ773" s="120"/>
      <c r="DJR773" s="120"/>
      <c r="DJS773" s="120"/>
      <c r="DJT773" s="120"/>
      <c r="DJU773" s="120"/>
      <c r="DJV773" s="120"/>
      <c r="DJW773" s="120"/>
      <c r="DJX773" s="120"/>
      <c r="DJY773" s="120"/>
      <c r="DJZ773" s="120"/>
      <c r="DKA773" s="120"/>
      <c r="DKB773" s="120"/>
      <c r="DKC773" s="120"/>
      <c r="DKD773" s="120"/>
      <c r="DKE773" s="120"/>
      <c r="DKF773" s="120"/>
      <c r="DKG773" s="120"/>
      <c r="DKH773" s="120"/>
      <c r="DKI773" s="120"/>
      <c r="DKJ773" s="120"/>
      <c r="DKK773" s="120"/>
      <c r="DKL773" s="120"/>
      <c r="DKM773" s="120"/>
      <c r="DKN773" s="120"/>
      <c r="DKO773" s="120"/>
      <c r="DKP773" s="120"/>
      <c r="DKQ773" s="120"/>
      <c r="DKR773" s="120"/>
      <c r="DKS773" s="120"/>
      <c r="DKT773" s="120"/>
      <c r="DKU773" s="120"/>
      <c r="DKV773" s="120"/>
      <c r="DKW773" s="120"/>
      <c r="DKX773" s="120"/>
      <c r="DKY773" s="120"/>
      <c r="DKZ773" s="120"/>
      <c r="DLA773" s="120"/>
      <c r="DLB773" s="120"/>
      <c r="DLC773" s="120"/>
      <c r="DLD773" s="120"/>
      <c r="DLE773" s="120"/>
      <c r="DLF773" s="120"/>
      <c r="DLG773" s="120"/>
      <c r="DLH773" s="120"/>
      <c r="DLI773" s="120"/>
      <c r="DLJ773" s="120"/>
      <c r="DLK773" s="120"/>
      <c r="DLL773" s="120"/>
      <c r="DLM773" s="120"/>
      <c r="DLN773" s="120"/>
      <c r="DLO773" s="120"/>
      <c r="DLP773" s="120"/>
      <c r="DLQ773" s="120"/>
      <c r="DLR773" s="120"/>
      <c r="DLS773" s="120"/>
      <c r="DLT773" s="120"/>
      <c r="DLU773" s="120"/>
      <c r="DLV773" s="120"/>
      <c r="DLW773" s="120"/>
      <c r="DLX773" s="120"/>
      <c r="DLY773" s="120"/>
      <c r="DLZ773" s="120"/>
      <c r="DMA773" s="120"/>
      <c r="DMB773" s="120"/>
      <c r="DMC773" s="120"/>
      <c r="DMD773" s="120"/>
      <c r="DME773" s="120"/>
      <c r="DMF773" s="120"/>
      <c r="DMG773" s="120"/>
      <c r="DMH773" s="120"/>
      <c r="DMI773" s="120"/>
      <c r="DMJ773" s="120"/>
      <c r="DMK773" s="120"/>
      <c r="DML773" s="120"/>
      <c r="DMM773" s="120"/>
      <c r="DMN773" s="120"/>
      <c r="DMO773" s="120"/>
      <c r="DMP773" s="120"/>
      <c r="DMQ773" s="120"/>
      <c r="DMR773" s="120"/>
      <c r="DMS773" s="120"/>
      <c r="DMT773" s="120"/>
      <c r="DMU773" s="120"/>
      <c r="DMV773" s="120"/>
      <c r="DMW773" s="120"/>
      <c r="DMX773" s="120"/>
      <c r="DMY773" s="120"/>
      <c r="DMZ773" s="120"/>
      <c r="DNA773" s="120"/>
      <c r="DNB773" s="120"/>
      <c r="DNC773" s="120"/>
      <c r="DND773" s="120"/>
      <c r="DNE773" s="120"/>
      <c r="DNF773" s="120"/>
      <c r="DNG773" s="120"/>
      <c r="DNH773" s="120"/>
      <c r="DNI773" s="120"/>
      <c r="DNJ773" s="120"/>
      <c r="DNK773" s="120"/>
      <c r="DNL773" s="120"/>
      <c r="DNM773" s="120"/>
      <c r="DNN773" s="120"/>
      <c r="DNO773" s="120"/>
      <c r="DNP773" s="120"/>
      <c r="DNQ773" s="120"/>
      <c r="DNR773" s="120"/>
      <c r="DNS773" s="120"/>
      <c r="DNT773" s="120"/>
      <c r="DNU773" s="120"/>
      <c r="DNV773" s="120"/>
      <c r="DNW773" s="120"/>
      <c r="DNX773" s="120"/>
      <c r="DNY773" s="120"/>
      <c r="DNZ773" s="120"/>
      <c r="DOA773" s="120"/>
      <c r="DOB773" s="120"/>
      <c r="DOC773" s="120"/>
      <c r="DOD773" s="120"/>
      <c r="DOE773" s="120"/>
      <c r="DOF773" s="120"/>
      <c r="DOG773" s="120"/>
      <c r="DOH773" s="120"/>
      <c r="DOI773" s="120"/>
      <c r="DOJ773" s="120"/>
      <c r="DOK773" s="120"/>
      <c r="DOL773" s="120"/>
      <c r="DOM773" s="120"/>
      <c r="DON773" s="120"/>
      <c r="DOO773" s="120"/>
      <c r="DOP773" s="120"/>
      <c r="DOQ773" s="120"/>
      <c r="DOR773" s="120"/>
      <c r="DOS773" s="120"/>
      <c r="DOT773" s="120"/>
      <c r="DOU773" s="120"/>
      <c r="DOV773" s="120"/>
      <c r="DOW773" s="120"/>
      <c r="DOX773" s="120"/>
      <c r="DOY773" s="120"/>
      <c r="DOZ773" s="120"/>
      <c r="DPA773" s="120"/>
      <c r="DPB773" s="120"/>
      <c r="DPC773" s="120"/>
      <c r="DPD773" s="120"/>
      <c r="DPE773" s="120"/>
      <c r="DPF773" s="120"/>
      <c r="DPG773" s="120"/>
      <c r="DPH773" s="120"/>
      <c r="DPI773" s="120"/>
      <c r="DPJ773" s="120"/>
      <c r="DPK773" s="120"/>
      <c r="DPL773" s="120"/>
      <c r="DPM773" s="120"/>
      <c r="DPN773" s="120"/>
      <c r="DPO773" s="120"/>
      <c r="DPP773" s="120"/>
      <c r="DPQ773" s="120"/>
      <c r="DPR773" s="120"/>
      <c r="DPS773" s="120"/>
      <c r="DPT773" s="120"/>
      <c r="DPU773" s="120"/>
      <c r="DPV773" s="120"/>
      <c r="DPW773" s="120"/>
      <c r="DPX773" s="120"/>
      <c r="DPY773" s="120"/>
      <c r="DPZ773" s="120"/>
      <c r="DQA773" s="120"/>
      <c r="DQB773" s="120"/>
      <c r="DQC773" s="120"/>
      <c r="DQD773" s="120"/>
      <c r="DQE773" s="120"/>
      <c r="DQF773" s="120"/>
      <c r="DQG773" s="120"/>
      <c r="DQH773" s="120"/>
      <c r="DQI773" s="120"/>
      <c r="DQJ773" s="120"/>
      <c r="DQK773" s="120"/>
      <c r="DQL773" s="120"/>
      <c r="DQM773" s="120"/>
      <c r="DQN773" s="120"/>
      <c r="DQO773" s="120"/>
      <c r="DQP773" s="120"/>
      <c r="DQQ773" s="120"/>
      <c r="DQR773" s="120"/>
      <c r="DQS773" s="120"/>
      <c r="DQT773" s="120"/>
      <c r="DQU773" s="120"/>
      <c r="DQV773" s="120"/>
      <c r="DQW773" s="120"/>
      <c r="DQX773" s="120"/>
      <c r="DQY773" s="120"/>
      <c r="DQZ773" s="120"/>
      <c r="DRA773" s="120"/>
      <c r="DRB773" s="120"/>
      <c r="DRC773" s="120"/>
      <c r="DRD773" s="120"/>
      <c r="DRE773" s="120"/>
      <c r="DRF773" s="120"/>
      <c r="DRG773" s="120"/>
      <c r="DRH773" s="120"/>
      <c r="DRI773" s="120"/>
      <c r="DRJ773" s="120"/>
      <c r="DRK773" s="120"/>
      <c r="DRL773" s="120"/>
      <c r="DRM773" s="120"/>
      <c r="DRN773" s="120"/>
      <c r="DRO773" s="120"/>
      <c r="DRP773" s="120"/>
      <c r="DRQ773" s="120"/>
      <c r="DRR773" s="120"/>
      <c r="DRS773" s="120"/>
      <c r="DRT773" s="120"/>
      <c r="DRU773" s="120"/>
      <c r="DRV773" s="120"/>
      <c r="DRW773" s="120"/>
      <c r="DRX773" s="120"/>
      <c r="DRY773" s="120"/>
      <c r="DRZ773" s="120"/>
      <c r="DSA773" s="120"/>
      <c r="DSB773" s="120"/>
      <c r="DSC773" s="120"/>
      <c r="DSD773" s="120"/>
      <c r="DSE773" s="120"/>
      <c r="DSF773" s="120"/>
      <c r="DSG773" s="120"/>
      <c r="DSH773" s="120"/>
      <c r="DSI773" s="120"/>
      <c r="DSJ773" s="120"/>
      <c r="DSK773" s="120"/>
      <c r="DSL773" s="120"/>
      <c r="DSM773" s="120"/>
      <c r="DSN773" s="120"/>
      <c r="DSO773" s="120"/>
      <c r="DSP773" s="120"/>
      <c r="DSQ773" s="120"/>
      <c r="DSR773" s="120"/>
      <c r="DSS773" s="120"/>
      <c r="DST773" s="120"/>
      <c r="DSU773" s="120"/>
      <c r="DSV773" s="120"/>
      <c r="DSW773" s="120"/>
      <c r="DSX773" s="120"/>
      <c r="DSY773" s="120"/>
      <c r="DSZ773" s="120"/>
      <c r="DTA773" s="120"/>
      <c r="DTB773" s="120"/>
      <c r="DTC773" s="120"/>
      <c r="DTD773" s="120"/>
      <c r="DTE773" s="120"/>
      <c r="DTF773" s="120"/>
      <c r="DTG773" s="120"/>
      <c r="DTH773" s="120"/>
      <c r="DTI773" s="120"/>
      <c r="DTJ773" s="120"/>
      <c r="DTK773" s="120"/>
      <c r="DTL773" s="120"/>
      <c r="DTM773" s="120"/>
      <c r="DTN773" s="120"/>
      <c r="DTO773" s="120"/>
      <c r="DTP773" s="120"/>
      <c r="DTQ773" s="120"/>
      <c r="DTR773" s="120"/>
      <c r="DTS773" s="120"/>
      <c r="DTT773" s="120"/>
      <c r="DTU773" s="120"/>
      <c r="DTV773" s="120"/>
      <c r="DTW773" s="120"/>
      <c r="DTX773" s="120"/>
      <c r="DTY773" s="120"/>
      <c r="DTZ773" s="120"/>
      <c r="DUA773" s="120"/>
      <c r="DUB773" s="120"/>
      <c r="DUC773" s="120"/>
      <c r="DUD773" s="120"/>
      <c r="DUE773" s="120"/>
      <c r="DUF773" s="120"/>
      <c r="DUG773" s="120"/>
      <c r="DUH773" s="120"/>
      <c r="DUI773" s="120"/>
      <c r="DUJ773" s="120"/>
      <c r="DUK773" s="120"/>
      <c r="DUL773" s="120"/>
      <c r="DUM773" s="120"/>
      <c r="DUN773" s="120"/>
      <c r="DUO773" s="120"/>
      <c r="DUP773" s="120"/>
      <c r="DUQ773" s="120"/>
      <c r="DUR773" s="120"/>
      <c r="DUS773" s="120"/>
      <c r="DUT773" s="120"/>
      <c r="DUU773" s="120"/>
      <c r="DUV773" s="120"/>
      <c r="DUW773" s="120"/>
      <c r="DUX773" s="120"/>
      <c r="DUY773" s="120"/>
      <c r="DUZ773" s="120"/>
      <c r="DVA773" s="120"/>
      <c r="DVB773" s="120"/>
      <c r="DVC773" s="120"/>
      <c r="DVD773" s="120"/>
      <c r="DVE773" s="120"/>
      <c r="DVF773" s="120"/>
      <c r="DVG773" s="120"/>
      <c r="DVH773" s="120"/>
      <c r="DVI773" s="120"/>
      <c r="DVJ773" s="120"/>
      <c r="DVK773" s="120"/>
      <c r="DVL773" s="120"/>
      <c r="DVM773" s="120"/>
      <c r="DVN773" s="120"/>
      <c r="DVO773" s="120"/>
      <c r="DVP773" s="120"/>
      <c r="DVQ773" s="120"/>
      <c r="DVR773" s="120"/>
      <c r="DVS773" s="120"/>
      <c r="DVT773" s="120"/>
      <c r="DVU773" s="120"/>
      <c r="DVV773" s="120"/>
      <c r="DVW773" s="120"/>
      <c r="DVX773" s="120"/>
      <c r="DVY773" s="120"/>
      <c r="DVZ773" s="120"/>
      <c r="DWA773" s="120"/>
      <c r="DWB773" s="120"/>
      <c r="DWC773" s="120"/>
      <c r="DWD773" s="120"/>
      <c r="DWE773" s="120"/>
      <c r="DWF773" s="120"/>
      <c r="DWG773" s="120"/>
      <c r="DWH773" s="120"/>
      <c r="DWI773" s="120"/>
      <c r="DWJ773" s="120"/>
      <c r="DWK773" s="120"/>
      <c r="DWL773" s="120"/>
      <c r="DWM773" s="120"/>
      <c r="DWN773" s="120"/>
      <c r="DWO773" s="120"/>
      <c r="DWP773" s="120"/>
      <c r="DWQ773" s="120"/>
      <c r="DWR773" s="120"/>
      <c r="DWS773" s="120"/>
      <c r="DWT773" s="120"/>
      <c r="DWU773" s="120"/>
      <c r="DWV773" s="120"/>
      <c r="DWW773" s="120"/>
      <c r="DWX773" s="120"/>
      <c r="DWY773" s="120"/>
      <c r="DWZ773" s="120"/>
      <c r="DXA773" s="120"/>
      <c r="DXB773" s="120"/>
      <c r="DXC773" s="120"/>
      <c r="DXD773" s="120"/>
      <c r="DXE773" s="120"/>
      <c r="DXF773" s="120"/>
      <c r="DXG773" s="120"/>
      <c r="DXH773" s="120"/>
      <c r="DXI773" s="120"/>
      <c r="DXJ773" s="120"/>
      <c r="DXK773" s="120"/>
      <c r="DXL773" s="120"/>
      <c r="DXM773" s="120"/>
      <c r="DXN773" s="120"/>
      <c r="DXO773" s="120"/>
      <c r="DXP773" s="120"/>
      <c r="DXQ773" s="120"/>
      <c r="DXR773" s="120"/>
      <c r="DXS773" s="120"/>
      <c r="DXT773" s="120"/>
      <c r="DXU773" s="120"/>
      <c r="DXV773" s="120"/>
      <c r="DXW773" s="120"/>
      <c r="DXX773" s="120"/>
      <c r="DXY773" s="120"/>
      <c r="DXZ773" s="120"/>
      <c r="DYA773" s="120"/>
      <c r="DYB773" s="120"/>
      <c r="DYC773" s="120"/>
      <c r="DYD773" s="120"/>
      <c r="DYE773" s="120"/>
      <c r="DYF773" s="120"/>
      <c r="DYG773" s="120"/>
      <c r="DYH773" s="120"/>
      <c r="DYI773" s="120"/>
      <c r="DYJ773" s="120"/>
      <c r="DYK773" s="120"/>
      <c r="DYL773" s="120"/>
      <c r="DYM773" s="120"/>
      <c r="DYN773" s="120"/>
      <c r="DYO773" s="120"/>
      <c r="DYP773" s="120"/>
      <c r="DYQ773" s="120"/>
      <c r="DYR773" s="120"/>
      <c r="DYS773" s="120"/>
      <c r="DYT773" s="120"/>
      <c r="DYU773" s="120"/>
      <c r="DYV773" s="120"/>
      <c r="DYW773" s="120"/>
      <c r="DYX773" s="120"/>
      <c r="DYY773" s="120"/>
      <c r="DYZ773" s="120"/>
      <c r="DZA773" s="120"/>
      <c r="DZB773" s="120"/>
      <c r="DZC773" s="120"/>
      <c r="DZD773" s="120"/>
      <c r="DZE773" s="120"/>
      <c r="DZF773" s="120"/>
      <c r="DZG773" s="120"/>
      <c r="DZH773" s="120"/>
      <c r="DZI773" s="120"/>
      <c r="DZJ773" s="120"/>
      <c r="DZK773" s="120"/>
      <c r="DZL773" s="120"/>
      <c r="DZM773" s="120"/>
      <c r="DZN773" s="120"/>
      <c r="DZO773" s="120"/>
      <c r="DZP773" s="120"/>
      <c r="DZQ773" s="120"/>
      <c r="DZR773" s="120"/>
      <c r="DZS773" s="120"/>
      <c r="DZT773" s="120"/>
      <c r="DZU773" s="120"/>
      <c r="DZV773" s="120"/>
      <c r="DZW773" s="120"/>
      <c r="DZX773" s="120"/>
      <c r="DZY773" s="120"/>
      <c r="DZZ773" s="120"/>
      <c r="EAA773" s="120"/>
      <c r="EAB773" s="120"/>
      <c r="EAC773" s="120"/>
      <c r="EAD773" s="120"/>
      <c r="EAE773" s="120"/>
      <c r="EAF773" s="120"/>
      <c r="EAG773" s="120"/>
      <c r="EAH773" s="120"/>
      <c r="EAI773" s="120"/>
      <c r="EAJ773" s="120"/>
      <c r="EAK773" s="120"/>
      <c r="EAL773" s="120"/>
      <c r="EAM773" s="120"/>
      <c r="EAN773" s="120"/>
      <c r="EAO773" s="120"/>
      <c r="EAP773" s="120"/>
      <c r="EAQ773" s="120"/>
      <c r="EAR773" s="120"/>
      <c r="EAS773" s="120"/>
      <c r="EAT773" s="120"/>
      <c r="EAU773" s="120"/>
      <c r="EAV773" s="120"/>
      <c r="EAW773" s="120"/>
      <c r="EAX773" s="120"/>
      <c r="EAY773" s="120"/>
      <c r="EAZ773" s="120"/>
      <c r="EBA773" s="120"/>
      <c r="EBB773" s="120"/>
      <c r="EBC773" s="120"/>
      <c r="EBD773" s="120"/>
      <c r="EBE773" s="120"/>
      <c r="EBF773" s="120"/>
      <c r="EBG773" s="120"/>
      <c r="EBH773" s="120"/>
      <c r="EBI773" s="120"/>
      <c r="EBJ773" s="120"/>
      <c r="EBK773" s="120"/>
      <c r="EBL773" s="120"/>
      <c r="EBM773" s="120"/>
      <c r="EBN773" s="120"/>
      <c r="EBO773" s="120"/>
      <c r="EBP773" s="120"/>
      <c r="EBQ773" s="120"/>
      <c r="EBR773" s="120"/>
      <c r="EBS773" s="120"/>
      <c r="EBT773" s="120"/>
      <c r="EBU773" s="120"/>
      <c r="EBV773" s="120"/>
      <c r="EBW773" s="120"/>
      <c r="EBX773" s="120"/>
      <c r="EBY773" s="120"/>
      <c r="EBZ773" s="120"/>
      <c r="ECA773" s="120"/>
      <c r="ECB773" s="120"/>
      <c r="ECC773" s="120"/>
      <c r="ECD773" s="120"/>
      <c r="ECE773" s="120"/>
      <c r="ECF773" s="120"/>
      <c r="ECG773" s="120"/>
      <c r="ECH773" s="120"/>
      <c r="ECI773" s="120"/>
      <c r="ECJ773" s="120"/>
      <c r="ECK773" s="120"/>
      <c r="ECL773" s="120"/>
      <c r="ECM773" s="120"/>
      <c r="ECN773" s="120"/>
      <c r="ECO773" s="120"/>
      <c r="ECP773" s="120"/>
      <c r="ECQ773" s="120"/>
      <c r="ECR773" s="120"/>
      <c r="ECS773" s="120"/>
      <c r="ECT773" s="120"/>
      <c r="ECU773" s="120"/>
      <c r="ECV773" s="120"/>
      <c r="ECW773" s="120"/>
      <c r="ECX773" s="120"/>
      <c r="ECY773" s="120"/>
      <c r="ECZ773" s="120"/>
      <c r="EDA773" s="120"/>
      <c r="EDB773" s="120"/>
      <c r="EDC773" s="120"/>
      <c r="EDD773" s="120"/>
      <c r="EDE773" s="120"/>
      <c r="EDF773" s="120"/>
      <c r="EDG773" s="120"/>
      <c r="EDH773" s="120"/>
      <c r="EDI773" s="120"/>
      <c r="EDJ773" s="120"/>
      <c r="EDK773" s="120"/>
      <c r="EDL773" s="120"/>
      <c r="EDM773" s="120"/>
      <c r="EDN773" s="120"/>
      <c r="EDO773" s="120"/>
      <c r="EDP773" s="120"/>
      <c r="EDQ773" s="120"/>
      <c r="EDR773" s="120"/>
      <c r="EDS773" s="120"/>
      <c r="EDT773" s="120"/>
      <c r="EDU773" s="120"/>
      <c r="EDV773" s="120"/>
      <c r="EDW773" s="120"/>
      <c r="EDX773" s="120"/>
      <c r="EDY773" s="120"/>
      <c r="EDZ773" s="120"/>
      <c r="EEA773" s="120"/>
      <c r="EEB773" s="120"/>
      <c r="EEC773" s="120"/>
      <c r="EED773" s="120"/>
      <c r="EEE773" s="120"/>
      <c r="EEF773" s="120"/>
      <c r="EEG773" s="120"/>
      <c r="EEH773" s="120"/>
      <c r="EEI773" s="120"/>
      <c r="EEJ773" s="120"/>
      <c r="EEK773" s="120"/>
      <c r="EEL773" s="120"/>
      <c r="EEM773" s="120"/>
      <c r="EEN773" s="120"/>
      <c r="EEO773" s="120"/>
      <c r="EEP773" s="120"/>
      <c r="EEQ773" s="120"/>
      <c r="EER773" s="120"/>
      <c r="EES773" s="120"/>
      <c r="EET773" s="120"/>
      <c r="EEU773" s="120"/>
      <c r="EEV773" s="120"/>
      <c r="EEW773" s="120"/>
      <c r="EEX773" s="120"/>
      <c r="EEY773" s="120"/>
      <c r="EEZ773" s="120"/>
      <c r="EFA773" s="120"/>
      <c r="EFB773" s="120"/>
      <c r="EFC773" s="120"/>
      <c r="EFD773" s="120"/>
      <c r="EFE773" s="120"/>
      <c r="EFF773" s="120"/>
      <c r="EFG773" s="120"/>
      <c r="EFH773" s="120"/>
      <c r="EFI773" s="120"/>
      <c r="EFJ773" s="120"/>
      <c r="EFK773" s="120"/>
      <c r="EFL773" s="120"/>
      <c r="EFM773" s="120"/>
      <c r="EFN773" s="120"/>
      <c r="EFO773" s="120"/>
      <c r="EFP773" s="120"/>
      <c r="EFQ773" s="120"/>
      <c r="EFR773" s="120"/>
      <c r="EFS773" s="120"/>
      <c r="EFT773" s="120"/>
      <c r="EFU773" s="120"/>
      <c r="EFV773" s="120"/>
      <c r="EFW773" s="120"/>
      <c r="EFX773" s="120"/>
      <c r="EFY773" s="120"/>
      <c r="EFZ773" s="120"/>
      <c r="EGA773" s="120"/>
      <c r="EGB773" s="120"/>
      <c r="EGC773" s="120"/>
      <c r="EGD773" s="120"/>
      <c r="EGE773" s="120"/>
      <c r="EGF773" s="120"/>
      <c r="EGG773" s="120"/>
      <c r="EGH773" s="120"/>
      <c r="EGI773" s="120"/>
      <c r="EGJ773" s="120"/>
      <c r="EGK773" s="120"/>
      <c r="EGL773" s="120"/>
      <c r="EGM773" s="120"/>
      <c r="EGN773" s="120"/>
      <c r="EGO773" s="120"/>
      <c r="EGP773" s="120"/>
      <c r="EGQ773" s="120"/>
      <c r="EGR773" s="120"/>
      <c r="EGS773" s="120"/>
      <c r="EGT773" s="120"/>
      <c r="EGU773" s="120"/>
      <c r="EGV773" s="120"/>
      <c r="EGW773" s="120"/>
      <c r="EGX773" s="120"/>
      <c r="EGY773" s="120"/>
      <c r="EGZ773" s="120"/>
      <c r="EHA773" s="120"/>
      <c r="EHB773" s="120"/>
      <c r="EHC773" s="120"/>
      <c r="EHD773" s="120"/>
      <c r="EHE773" s="120"/>
      <c r="EHF773" s="120"/>
      <c r="EHG773" s="120"/>
      <c r="EHH773" s="120"/>
      <c r="EHI773" s="120"/>
      <c r="EHJ773" s="120"/>
      <c r="EHK773" s="120"/>
      <c r="EHL773" s="120"/>
      <c r="EHM773" s="120"/>
      <c r="EHN773" s="120"/>
      <c r="EHO773" s="120"/>
      <c r="EHP773" s="120"/>
      <c r="EHQ773" s="120"/>
      <c r="EHR773" s="120"/>
      <c r="EHS773" s="120"/>
      <c r="EHT773" s="120"/>
      <c r="EHU773" s="120"/>
      <c r="EHV773" s="120"/>
      <c r="EHW773" s="120"/>
      <c r="EHX773" s="120"/>
      <c r="EHY773" s="120"/>
      <c r="EHZ773" s="120"/>
      <c r="EIA773" s="120"/>
      <c r="EIB773" s="120"/>
      <c r="EIC773" s="120"/>
      <c r="EID773" s="120"/>
      <c r="EIE773" s="120"/>
      <c r="EIF773" s="120"/>
      <c r="EIG773" s="120"/>
      <c r="EIH773" s="120"/>
      <c r="EII773" s="120"/>
      <c r="EIJ773" s="120"/>
      <c r="EIK773" s="120"/>
      <c r="EIL773" s="120"/>
      <c r="EIM773" s="120"/>
      <c r="EIN773" s="120"/>
      <c r="EIO773" s="120"/>
      <c r="EIP773" s="120"/>
      <c r="EIQ773" s="120"/>
      <c r="EIR773" s="120"/>
      <c r="EIS773" s="120"/>
      <c r="EIT773" s="120"/>
      <c r="EIU773" s="120"/>
      <c r="EIV773" s="120"/>
      <c r="EIW773" s="120"/>
      <c r="EIX773" s="120"/>
      <c r="EIY773" s="120"/>
      <c r="EIZ773" s="120"/>
      <c r="EJA773" s="120"/>
      <c r="EJB773" s="120"/>
      <c r="EJC773" s="120"/>
      <c r="EJD773" s="120"/>
      <c r="EJE773" s="120"/>
      <c r="EJF773" s="120"/>
      <c r="EJG773" s="120"/>
      <c r="EJH773" s="120"/>
      <c r="EJI773" s="120"/>
      <c r="EJJ773" s="120"/>
      <c r="EJK773" s="120"/>
      <c r="EJL773" s="120"/>
      <c r="EJM773" s="120"/>
      <c r="EJN773" s="120"/>
      <c r="EJO773" s="120"/>
      <c r="EJP773" s="120"/>
      <c r="EJQ773" s="120"/>
      <c r="EJR773" s="120"/>
      <c r="EJS773" s="120"/>
      <c r="EJT773" s="120"/>
      <c r="EJU773" s="120"/>
      <c r="EJV773" s="120"/>
      <c r="EJW773" s="120"/>
      <c r="EJX773" s="120"/>
      <c r="EJY773" s="120"/>
      <c r="EJZ773" s="120"/>
      <c r="EKA773" s="120"/>
      <c r="EKB773" s="120"/>
      <c r="EKC773" s="120"/>
      <c r="EKD773" s="120"/>
      <c r="EKE773" s="120"/>
      <c r="EKF773" s="120"/>
      <c r="EKG773" s="120"/>
      <c r="EKH773" s="120"/>
      <c r="EKI773" s="120"/>
      <c r="EKJ773" s="120"/>
      <c r="EKK773" s="120"/>
      <c r="EKL773" s="120"/>
      <c r="EKM773" s="120"/>
      <c r="EKN773" s="120"/>
      <c r="EKO773" s="120"/>
      <c r="EKP773" s="120"/>
      <c r="EKQ773" s="120"/>
      <c r="EKR773" s="120"/>
      <c r="EKS773" s="120"/>
      <c r="EKT773" s="120"/>
      <c r="EKU773" s="120"/>
      <c r="EKV773" s="120"/>
      <c r="EKW773" s="120"/>
      <c r="EKX773" s="120"/>
      <c r="EKY773" s="120"/>
      <c r="EKZ773" s="120"/>
      <c r="ELA773" s="120"/>
      <c r="ELB773" s="120"/>
      <c r="ELC773" s="120"/>
      <c r="ELD773" s="120"/>
      <c r="ELE773" s="120"/>
      <c r="ELF773" s="120"/>
      <c r="ELG773" s="120"/>
      <c r="ELH773" s="120"/>
      <c r="ELI773" s="120"/>
      <c r="ELJ773" s="120"/>
      <c r="ELK773" s="120"/>
      <c r="ELL773" s="120"/>
      <c r="ELM773" s="120"/>
      <c r="ELN773" s="120"/>
      <c r="ELO773" s="120"/>
      <c r="ELP773" s="120"/>
      <c r="ELQ773" s="120"/>
      <c r="ELR773" s="120"/>
      <c r="ELS773" s="120"/>
      <c r="ELT773" s="120"/>
      <c r="ELU773" s="120"/>
      <c r="ELV773" s="120"/>
      <c r="ELW773" s="120"/>
      <c r="ELX773" s="120"/>
      <c r="ELY773" s="120"/>
      <c r="ELZ773" s="120"/>
      <c r="EMA773" s="120"/>
      <c r="EMB773" s="120"/>
      <c r="EMC773" s="120"/>
      <c r="EMD773" s="120"/>
      <c r="EME773" s="120"/>
      <c r="EMF773" s="120"/>
      <c r="EMG773" s="120"/>
      <c r="EMH773" s="120"/>
      <c r="EMI773" s="120"/>
      <c r="EMJ773" s="120"/>
      <c r="EMK773" s="120"/>
      <c r="EML773" s="120"/>
      <c r="EMM773" s="120"/>
      <c r="EMN773" s="120"/>
      <c r="EMO773" s="120"/>
      <c r="EMP773" s="120"/>
      <c r="EMQ773" s="120"/>
      <c r="EMR773" s="120"/>
      <c r="EMS773" s="120"/>
      <c r="EMT773" s="120"/>
      <c r="EMU773" s="120"/>
      <c r="EMV773" s="120"/>
      <c r="EMW773" s="120"/>
      <c r="EMX773" s="120"/>
      <c r="EMY773" s="120"/>
      <c r="EMZ773" s="120"/>
      <c r="ENA773" s="120"/>
      <c r="ENB773" s="120"/>
      <c r="ENC773" s="120"/>
      <c r="END773" s="120"/>
      <c r="ENE773" s="120"/>
      <c r="ENF773" s="120"/>
      <c r="ENG773" s="120"/>
      <c r="ENH773" s="120"/>
      <c r="ENI773" s="120"/>
      <c r="ENJ773" s="120"/>
      <c r="ENK773" s="120"/>
      <c r="ENL773" s="120"/>
      <c r="ENM773" s="120"/>
      <c r="ENN773" s="120"/>
      <c r="ENO773" s="120"/>
      <c r="ENP773" s="120"/>
      <c r="ENQ773" s="120"/>
      <c r="ENR773" s="120"/>
      <c r="ENS773" s="120"/>
      <c r="ENT773" s="120"/>
      <c r="ENU773" s="120"/>
      <c r="ENV773" s="120"/>
      <c r="ENW773" s="120"/>
      <c r="ENX773" s="120"/>
      <c r="ENY773" s="120"/>
      <c r="ENZ773" s="120"/>
      <c r="EOA773" s="120"/>
      <c r="EOB773" s="120"/>
      <c r="EOC773" s="120"/>
      <c r="EOD773" s="120"/>
      <c r="EOE773" s="120"/>
      <c r="EOF773" s="120"/>
      <c r="EOG773" s="120"/>
      <c r="EOH773" s="120"/>
      <c r="EOI773" s="120"/>
      <c r="EOJ773" s="120"/>
      <c r="EOK773" s="120"/>
      <c r="EOL773" s="120"/>
      <c r="EOM773" s="120"/>
      <c r="EON773" s="120"/>
      <c r="EOO773" s="120"/>
      <c r="EOP773" s="120"/>
      <c r="EOQ773" s="120"/>
      <c r="EOR773" s="120"/>
      <c r="EOS773" s="120"/>
      <c r="EOT773" s="120"/>
      <c r="EOU773" s="120"/>
      <c r="EOV773" s="120"/>
      <c r="EOW773" s="120"/>
      <c r="EOX773" s="120"/>
      <c r="EOY773" s="120"/>
      <c r="EOZ773" s="120"/>
      <c r="EPA773" s="120"/>
      <c r="EPB773" s="120"/>
      <c r="EPC773" s="120"/>
      <c r="EPD773" s="120"/>
      <c r="EPE773" s="120"/>
      <c r="EPF773" s="120"/>
      <c r="EPG773" s="120"/>
      <c r="EPH773" s="120"/>
      <c r="EPI773" s="120"/>
      <c r="EPJ773" s="120"/>
      <c r="EPK773" s="120"/>
      <c r="EPL773" s="120"/>
      <c r="EPM773" s="120"/>
      <c r="EPN773" s="120"/>
      <c r="EPO773" s="120"/>
      <c r="EPP773" s="120"/>
      <c r="EPQ773" s="120"/>
      <c r="EPR773" s="120"/>
      <c r="EPS773" s="120"/>
      <c r="EPT773" s="120"/>
      <c r="EPU773" s="120"/>
      <c r="EPV773" s="120"/>
      <c r="EPW773" s="120"/>
      <c r="EPX773" s="120"/>
      <c r="EPY773" s="120"/>
      <c r="EPZ773" s="120"/>
      <c r="EQA773" s="120"/>
      <c r="EQB773" s="120"/>
      <c r="EQC773" s="120"/>
      <c r="EQD773" s="120"/>
      <c r="EQE773" s="120"/>
      <c r="EQF773" s="120"/>
      <c r="EQG773" s="120"/>
      <c r="EQH773" s="120"/>
      <c r="EQI773" s="120"/>
      <c r="EQJ773" s="120"/>
      <c r="EQK773" s="120"/>
      <c r="EQL773" s="120"/>
      <c r="EQM773" s="120"/>
      <c r="EQN773" s="120"/>
      <c r="EQO773" s="120"/>
      <c r="EQP773" s="120"/>
      <c r="EQQ773" s="120"/>
      <c r="EQR773" s="120"/>
      <c r="EQS773" s="120"/>
      <c r="EQT773" s="120"/>
      <c r="EQU773" s="120"/>
      <c r="EQV773" s="120"/>
      <c r="EQW773" s="120"/>
      <c r="EQX773" s="120"/>
      <c r="EQY773" s="120"/>
      <c r="EQZ773" s="120"/>
      <c r="ERA773" s="120"/>
      <c r="ERB773" s="120"/>
      <c r="ERC773" s="120"/>
      <c r="ERD773" s="120"/>
      <c r="ERE773" s="120"/>
      <c r="ERF773" s="120"/>
      <c r="ERG773" s="120"/>
      <c r="ERH773" s="120"/>
      <c r="ERI773" s="120"/>
      <c r="ERJ773" s="120"/>
      <c r="ERK773" s="120"/>
      <c r="ERL773" s="120"/>
      <c r="ERM773" s="120"/>
      <c r="ERN773" s="120"/>
      <c r="ERO773" s="120"/>
      <c r="ERP773" s="120"/>
      <c r="ERQ773" s="120"/>
      <c r="ERR773" s="120"/>
      <c r="ERS773" s="120"/>
      <c r="ERT773" s="120"/>
      <c r="ERU773" s="120"/>
      <c r="ERV773" s="120"/>
      <c r="ERW773" s="120"/>
      <c r="ERX773" s="120"/>
      <c r="ERY773" s="120"/>
      <c r="ERZ773" s="120"/>
      <c r="ESA773" s="120"/>
      <c r="ESB773" s="120"/>
      <c r="ESC773" s="120"/>
      <c r="ESD773" s="120"/>
      <c r="ESE773" s="120"/>
      <c r="ESF773" s="120"/>
      <c r="ESG773" s="120"/>
      <c r="ESH773" s="120"/>
      <c r="ESI773" s="120"/>
      <c r="ESJ773" s="120"/>
      <c r="ESK773" s="120"/>
      <c r="ESL773" s="120"/>
      <c r="ESM773" s="120"/>
      <c r="ESN773" s="120"/>
      <c r="ESO773" s="120"/>
      <c r="ESP773" s="120"/>
      <c r="ESQ773" s="120"/>
      <c r="ESR773" s="120"/>
      <c r="ESS773" s="120"/>
      <c r="EST773" s="120"/>
      <c r="ESU773" s="120"/>
      <c r="ESV773" s="120"/>
      <c r="ESW773" s="120"/>
      <c r="ESX773" s="120"/>
      <c r="ESY773" s="120"/>
      <c r="ESZ773" s="120"/>
      <c r="ETA773" s="120"/>
      <c r="ETB773" s="120"/>
      <c r="ETC773" s="120"/>
      <c r="ETD773" s="120"/>
      <c r="ETE773" s="120"/>
      <c r="ETF773" s="120"/>
      <c r="ETG773" s="120"/>
      <c r="ETH773" s="120"/>
      <c r="ETI773" s="120"/>
      <c r="ETJ773" s="120"/>
      <c r="ETK773" s="120"/>
      <c r="ETL773" s="120"/>
      <c r="ETM773" s="120"/>
      <c r="ETN773" s="120"/>
      <c r="ETO773" s="120"/>
      <c r="ETP773" s="120"/>
      <c r="ETQ773" s="120"/>
      <c r="ETR773" s="120"/>
      <c r="ETS773" s="120"/>
      <c r="ETT773" s="120"/>
      <c r="ETU773" s="120"/>
      <c r="ETV773" s="120"/>
      <c r="ETW773" s="120"/>
      <c r="ETX773" s="120"/>
      <c r="ETY773" s="120"/>
      <c r="ETZ773" s="120"/>
      <c r="EUA773" s="120"/>
      <c r="EUB773" s="120"/>
      <c r="EUC773" s="120"/>
      <c r="EUD773" s="120"/>
      <c r="EUE773" s="120"/>
      <c r="EUF773" s="120"/>
      <c r="EUG773" s="120"/>
      <c r="EUH773" s="120"/>
      <c r="EUI773" s="120"/>
      <c r="EUJ773" s="120"/>
      <c r="EUK773" s="120"/>
      <c r="EUL773" s="120"/>
      <c r="EUM773" s="120"/>
      <c r="EUN773" s="120"/>
      <c r="EUO773" s="120"/>
      <c r="EUP773" s="120"/>
      <c r="EUQ773" s="120"/>
      <c r="EUR773" s="120"/>
      <c r="EUS773" s="120"/>
      <c r="EUT773" s="120"/>
      <c r="EUU773" s="120"/>
      <c r="EUV773" s="120"/>
      <c r="EUW773" s="120"/>
      <c r="EUX773" s="120"/>
      <c r="EUY773" s="120"/>
      <c r="EUZ773" s="120"/>
      <c r="EVA773" s="120"/>
      <c r="EVB773" s="120"/>
      <c r="EVC773" s="120"/>
      <c r="EVD773" s="120"/>
      <c r="EVE773" s="120"/>
      <c r="EVF773" s="120"/>
      <c r="EVG773" s="120"/>
      <c r="EVH773" s="120"/>
      <c r="EVI773" s="120"/>
      <c r="EVJ773" s="120"/>
      <c r="EVK773" s="120"/>
      <c r="EVL773" s="120"/>
      <c r="EVM773" s="120"/>
      <c r="EVN773" s="120"/>
      <c r="EVO773" s="120"/>
      <c r="EVP773" s="120"/>
      <c r="EVQ773" s="120"/>
      <c r="EVR773" s="120"/>
      <c r="EVS773" s="120"/>
      <c r="EVT773" s="120"/>
      <c r="EVU773" s="120"/>
      <c r="EVV773" s="120"/>
      <c r="EVW773" s="120"/>
      <c r="EVX773" s="120"/>
      <c r="EVY773" s="120"/>
      <c r="EVZ773" s="120"/>
      <c r="EWA773" s="120"/>
      <c r="EWB773" s="120"/>
      <c r="EWC773" s="120"/>
      <c r="EWD773" s="120"/>
      <c r="EWE773" s="120"/>
      <c r="EWF773" s="120"/>
      <c r="EWG773" s="120"/>
      <c r="EWH773" s="120"/>
      <c r="EWI773" s="120"/>
      <c r="EWJ773" s="120"/>
      <c r="EWK773" s="120"/>
      <c r="EWL773" s="120"/>
      <c r="EWM773" s="120"/>
      <c r="EWN773" s="120"/>
      <c r="EWO773" s="120"/>
      <c r="EWP773" s="120"/>
      <c r="EWQ773" s="120"/>
      <c r="EWR773" s="120"/>
      <c r="EWS773" s="120"/>
      <c r="EWT773" s="120"/>
      <c r="EWU773" s="120"/>
      <c r="EWV773" s="120"/>
      <c r="EWW773" s="120"/>
      <c r="EWX773" s="120"/>
      <c r="EWY773" s="120"/>
      <c r="EWZ773" s="120"/>
      <c r="EXA773" s="120"/>
      <c r="EXB773" s="120"/>
      <c r="EXC773" s="120"/>
      <c r="EXD773" s="120"/>
      <c r="EXE773" s="120"/>
      <c r="EXF773" s="120"/>
      <c r="EXG773" s="120"/>
      <c r="EXH773" s="120"/>
      <c r="EXI773" s="120"/>
      <c r="EXJ773" s="120"/>
      <c r="EXK773" s="120"/>
      <c r="EXL773" s="120"/>
      <c r="EXM773" s="120"/>
      <c r="EXN773" s="120"/>
      <c r="EXO773" s="120"/>
      <c r="EXP773" s="120"/>
      <c r="EXQ773" s="120"/>
      <c r="EXR773" s="120"/>
      <c r="EXS773" s="120"/>
      <c r="EXT773" s="120"/>
      <c r="EXU773" s="120"/>
      <c r="EXV773" s="120"/>
      <c r="EXW773" s="120"/>
      <c r="EXX773" s="120"/>
      <c r="EXY773" s="120"/>
      <c r="EXZ773" s="120"/>
      <c r="EYA773" s="120"/>
      <c r="EYB773" s="120"/>
      <c r="EYC773" s="120"/>
      <c r="EYD773" s="120"/>
      <c r="EYE773" s="120"/>
      <c r="EYF773" s="120"/>
      <c r="EYG773" s="120"/>
      <c r="EYH773" s="120"/>
      <c r="EYI773" s="120"/>
      <c r="EYJ773" s="120"/>
      <c r="EYK773" s="120"/>
      <c r="EYL773" s="120"/>
      <c r="EYM773" s="120"/>
      <c r="EYN773" s="120"/>
      <c r="EYO773" s="120"/>
      <c r="EYP773" s="120"/>
      <c r="EYQ773" s="120"/>
      <c r="EYR773" s="120"/>
      <c r="EYS773" s="120"/>
      <c r="EYT773" s="120"/>
      <c r="EYU773" s="120"/>
      <c r="EYV773" s="120"/>
      <c r="EYW773" s="120"/>
      <c r="EYX773" s="120"/>
      <c r="EYY773" s="120"/>
      <c r="EYZ773" s="120"/>
      <c r="EZA773" s="120"/>
      <c r="EZB773" s="120"/>
      <c r="EZC773" s="120"/>
      <c r="EZD773" s="120"/>
      <c r="EZE773" s="120"/>
      <c r="EZF773" s="120"/>
      <c r="EZG773" s="120"/>
      <c r="EZH773" s="120"/>
      <c r="EZI773" s="120"/>
      <c r="EZJ773" s="120"/>
      <c r="EZK773" s="120"/>
      <c r="EZL773" s="120"/>
      <c r="EZM773" s="120"/>
      <c r="EZN773" s="120"/>
      <c r="EZO773" s="120"/>
      <c r="EZP773" s="120"/>
      <c r="EZQ773" s="120"/>
      <c r="EZR773" s="120"/>
      <c r="EZS773" s="120"/>
      <c r="EZT773" s="120"/>
      <c r="EZU773" s="120"/>
      <c r="EZV773" s="120"/>
      <c r="EZW773" s="120"/>
      <c r="EZX773" s="120"/>
      <c r="EZY773" s="120"/>
      <c r="EZZ773" s="120"/>
      <c r="FAA773" s="120"/>
      <c r="FAB773" s="120"/>
      <c r="FAC773" s="120"/>
      <c r="FAD773" s="120"/>
      <c r="FAE773" s="120"/>
      <c r="FAF773" s="120"/>
      <c r="FAG773" s="120"/>
      <c r="FAH773" s="120"/>
      <c r="FAI773" s="120"/>
      <c r="FAJ773" s="120"/>
      <c r="FAK773" s="120"/>
      <c r="FAL773" s="120"/>
      <c r="FAM773" s="120"/>
      <c r="FAN773" s="120"/>
      <c r="FAO773" s="120"/>
      <c r="FAP773" s="120"/>
      <c r="FAQ773" s="120"/>
      <c r="FAR773" s="120"/>
      <c r="FAS773" s="120"/>
      <c r="FAT773" s="120"/>
      <c r="FAU773" s="120"/>
      <c r="FAV773" s="120"/>
      <c r="FAW773" s="120"/>
      <c r="FAX773" s="120"/>
      <c r="FAY773" s="120"/>
      <c r="FAZ773" s="120"/>
      <c r="FBA773" s="120"/>
      <c r="FBB773" s="120"/>
      <c r="FBC773" s="120"/>
      <c r="FBD773" s="120"/>
      <c r="FBE773" s="120"/>
      <c r="FBF773" s="120"/>
      <c r="FBG773" s="120"/>
      <c r="FBH773" s="120"/>
      <c r="FBI773" s="120"/>
      <c r="FBJ773" s="120"/>
      <c r="FBK773" s="120"/>
      <c r="FBL773" s="120"/>
      <c r="FBM773" s="120"/>
      <c r="FBN773" s="120"/>
      <c r="FBO773" s="120"/>
      <c r="FBP773" s="120"/>
      <c r="FBQ773" s="120"/>
      <c r="FBR773" s="120"/>
      <c r="FBS773" s="120"/>
      <c r="FBT773" s="120"/>
      <c r="FBU773" s="120"/>
      <c r="FBV773" s="120"/>
      <c r="FBW773" s="120"/>
      <c r="FBX773" s="120"/>
      <c r="FBY773" s="120"/>
      <c r="FBZ773" s="120"/>
      <c r="FCA773" s="120"/>
      <c r="FCB773" s="120"/>
      <c r="FCC773" s="120"/>
      <c r="FCD773" s="120"/>
      <c r="FCE773" s="120"/>
      <c r="FCF773" s="120"/>
      <c r="FCG773" s="120"/>
      <c r="FCH773" s="120"/>
      <c r="FCI773" s="120"/>
      <c r="FCJ773" s="120"/>
      <c r="FCK773" s="120"/>
      <c r="FCL773" s="120"/>
      <c r="FCM773" s="120"/>
      <c r="FCN773" s="120"/>
      <c r="FCO773" s="120"/>
      <c r="FCP773" s="120"/>
      <c r="FCQ773" s="120"/>
      <c r="FCR773" s="120"/>
      <c r="FCS773" s="120"/>
      <c r="FCT773" s="120"/>
      <c r="FCU773" s="120"/>
      <c r="FCV773" s="120"/>
      <c r="FCW773" s="120"/>
      <c r="FCX773" s="120"/>
      <c r="FCY773" s="120"/>
      <c r="FCZ773" s="120"/>
      <c r="FDA773" s="120"/>
      <c r="FDB773" s="120"/>
      <c r="FDC773" s="120"/>
      <c r="FDD773" s="120"/>
      <c r="FDE773" s="120"/>
      <c r="FDF773" s="120"/>
      <c r="FDG773" s="120"/>
      <c r="FDH773" s="120"/>
      <c r="FDI773" s="120"/>
      <c r="FDJ773" s="120"/>
      <c r="FDK773" s="120"/>
      <c r="FDL773" s="120"/>
      <c r="FDM773" s="120"/>
      <c r="FDN773" s="120"/>
      <c r="FDO773" s="120"/>
      <c r="FDP773" s="120"/>
      <c r="FDQ773" s="120"/>
      <c r="FDR773" s="120"/>
      <c r="FDS773" s="120"/>
      <c r="FDT773" s="120"/>
      <c r="FDU773" s="120"/>
      <c r="FDV773" s="120"/>
      <c r="FDW773" s="120"/>
      <c r="FDX773" s="120"/>
      <c r="FDY773" s="120"/>
      <c r="FDZ773" s="120"/>
      <c r="FEA773" s="120"/>
      <c r="FEB773" s="120"/>
      <c r="FEC773" s="120"/>
      <c r="FED773" s="120"/>
      <c r="FEE773" s="120"/>
      <c r="FEF773" s="120"/>
      <c r="FEG773" s="120"/>
      <c r="FEH773" s="120"/>
      <c r="FEI773" s="120"/>
      <c r="FEJ773" s="120"/>
      <c r="FEK773" s="120"/>
      <c r="FEL773" s="120"/>
      <c r="FEM773" s="120"/>
      <c r="FEN773" s="120"/>
      <c r="FEO773" s="120"/>
      <c r="FEP773" s="120"/>
      <c r="FEQ773" s="120"/>
      <c r="FER773" s="120"/>
      <c r="FES773" s="120"/>
      <c r="FET773" s="120"/>
      <c r="FEU773" s="120"/>
      <c r="FEV773" s="120"/>
      <c r="FEW773" s="120"/>
      <c r="FEX773" s="120"/>
      <c r="FEY773" s="120"/>
      <c r="FEZ773" s="120"/>
      <c r="FFA773" s="120"/>
      <c r="FFB773" s="120"/>
      <c r="FFC773" s="120"/>
      <c r="FFD773" s="120"/>
      <c r="FFE773" s="120"/>
      <c r="FFF773" s="120"/>
      <c r="FFG773" s="120"/>
      <c r="FFH773" s="120"/>
      <c r="FFI773" s="120"/>
      <c r="FFJ773" s="120"/>
      <c r="FFK773" s="120"/>
      <c r="FFL773" s="120"/>
      <c r="FFM773" s="120"/>
      <c r="FFN773" s="120"/>
      <c r="FFO773" s="120"/>
      <c r="FFP773" s="120"/>
      <c r="FFQ773" s="120"/>
      <c r="FFR773" s="120"/>
      <c r="FFS773" s="120"/>
      <c r="FFT773" s="120"/>
      <c r="FFU773" s="120"/>
      <c r="FFV773" s="120"/>
      <c r="FFW773" s="120"/>
      <c r="FFX773" s="120"/>
      <c r="FFY773" s="120"/>
      <c r="FFZ773" s="120"/>
      <c r="FGA773" s="120"/>
      <c r="FGB773" s="120"/>
      <c r="FGC773" s="120"/>
      <c r="FGD773" s="120"/>
      <c r="FGE773" s="120"/>
      <c r="FGF773" s="120"/>
      <c r="FGG773" s="120"/>
      <c r="FGH773" s="120"/>
      <c r="FGI773" s="120"/>
      <c r="FGJ773" s="120"/>
      <c r="FGK773" s="120"/>
      <c r="FGL773" s="120"/>
      <c r="FGM773" s="120"/>
      <c r="FGN773" s="120"/>
      <c r="FGO773" s="120"/>
      <c r="FGP773" s="120"/>
      <c r="FGQ773" s="120"/>
      <c r="FGR773" s="120"/>
      <c r="FGS773" s="120"/>
      <c r="FGT773" s="120"/>
      <c r="FGU773" s="120"/>
      <c r="FGV773" s="120"/>
      <c r="FGW773" s="120"/>
      <c r="FGX773" s="120"/>
      <c r="FGY773" s="120"/>
      <c r="FGZ773" s="120"/>
      <c r="FHA773" s="120"/>
      <c r="FHB773" s="120"/>
      <c r="FHC773" s="120"/>
      <c r="FHD773" s="120"/>
      <c r="FHE773" s="120"/>
      <c r="FHF773" s="120"/>
      <c r="FHG773" s="120"/>
      <c r="FHH773" s="120"/>
      <c r="FHI773" s="120"/>
      <c r="FHJ773" s="120"/>
      <c r="FHK773" s="120"/>
      <c r="FHL773" s="120"/>
      <c r="FHM773" s="120"/>
      <c r="FHN773" s="120"/>
      <c r="FHO773" s="120"/>
      <c r="FHP773" s="120"/>
      <c r="FHQ773" s="120"/>
      <c r="FHR773" s="120"/>
      <c r="FHS773" s="120"/>
      <c r="FHT773" s="120"/>
      <c r="FHU773" s="120"/>
      <c r="FHV773" s="120"/>
      <c r="FHW773" s="120"/>
      <c r="FHX773" s="120"/>
      <c r="FHY773" s="120"/>
      <c r="FHZ773" s="120"/>
      <c r="FIA773" s="120"/>
      <c r="FIB773" s="120"/>
      <c r="FIC773" s="120"/>
      <c r="FID773" s="120"/>
      <c r="FIE773" s="120"/>
      <c r="FIF773" s="120"/>
      <c r="FIG773" s="120"/>
      <c r="FIH773" s="120"/>
      <c r="FII773" s="120"/>
      <c r="FIJ773" s="120"/>
      <c r="FIK773" s="120"/>
      <c r="FIL773" s="120"/>
      <c r="FIM773" s="120"/>
      <c r="FIN773" s="120"/>
      <c r="FIO773" s="120"/>
      <c r="FIP773" s="120"/>
      <c r="FIQ773" s="120"/>
      <c r="FIR773" s="120"/>
      <c r="FIS773" s="120"/>
      <c r="FIT773" s="120"/>
      <c r="FIU773" s="120"/>
      <c r="FIV773" s="120"/>
      <c r="FIW773" s="120"/>
      <c r="FIX773" s="120"/>
      <c r="FIY773" s="120"/>
      <c r="FIZ773" s="120"/>
      <c r="FJA773" s="120"/>
      <c r="FJB773" s="120"/>
      <c r="FJC773" s="120"/>
      <c r="FJD773" s="120"/>
      <c r="FJE773" s="120"/>
      <c r="FJF773" s="120"/>
      <c r="FJG773" s="120"/>
      <c r="FJH773" s="120"/>
      <c r="FJI773" s="120"/>
      <c r="FJJ773" s="120"/>
      <c r="FJK773" s="120"/>
      <c r="FJL773" s="120"/>
      <c r="FJM773" s="120"/>
      <c r="FJN773" s="120"/>
      <c r="FJO773" s="120"/>
      <c r="FJP773" s="120"/>
      <c r="FJQ773" s="120"/>
      <c r="FJR773" s="120"/>
      <c r="FJS773" s="120"/>
      <c r="FJT773" s="120"/>
      <c r="FJU773" s="120"/>
      <c r="FJV773" s="120"/>
      <c r="FJW773" s="120"/>
      <c r="FJX773" s="120"/>
      <c r="FJY773" s="120"/>
      <c r="FJZ773" s="120"/>
      <c r="FKA773" s="120"/>
      <c r="FKB773" s="120"/>
      <c r="FKC773" s="120"/>
      <c r="FKD773" s="120"/>
      <c r="FKE773" s="120"/>
      <c r="FKF773" s="120"/>
      <c r="FKG773" s="120"/>
      <c r="FKH773" s="120"/>
      <c r="FKI773" s="120"/>
      <c r="FKJ773" s="120"/>
      <c r="FKK773" s="120"/>
      <c r="FKL773" s="120"/>
      <c r="FKM773" s="120"/>
      <c r="FKN773" s="120"/>
      <c r="FKO773" s="120"/>
      <c r="FKP773" s="120"/>
      <c r="FKQ773" s="120"/>
      <c r="FKR773" s="120"/>
      <c r="FKS773" s="120"/>
      <c r="FKT773" s="120"/>
      <c r="FKU773" s="120"/>
      <c r="FKV773" s="120"/>
      <c r="FKW773" s="120"/>
      <c r="FKX773" s="120"/>
      <c r="FKY773" s="120"/>
      <c r="FKZ773" s="120"/>
      <c r="FLA773" s="120"/>
      <c r="FLB773" s="120"/>
      <c r="FLC773" s="120"/>
      <c r="FLD773" s="120"/>
      <c r="FLE773" s="120"/>
      <c r="FLF773" s="120"/>
      <c r="FLG773" s="120"/>
      <c r="FLH773" s="120"/>
      <c r="FLI773" s="120"/>
      <c r="FLJ773" s="120"/>
      <c r="FLK773" s="120"/>
      <c r="FLL773" s="120"/>
      <c r="FLM773" s="120"/>
      <c r="FLN773" s="120"/>
      <c r="FLO773" s="120"/>
      <c r="FLP773" s="120"/>
      <c r="FLQ773" s="120"/>
      <c r="FLR773" s="120"/>
      <c r="FLS773" s="120"/>
      <c r="FLT773" s="120"/>
      <c r="FLU773" s="120"/>
      <c r="FLV773" s="120"/>
      <c r="FLW773" s="120"/>
      <c r="FLX773" s="120"/>
      <c r="FLY773" s="120"/>
      <c r="FLZ773" s="120"/>
      <c r="FMA773" s="120"/>
      <c r="FMB773" s="120"/>
      <c r="FMC773" s="120"/>
      <c r="FMD773" s="120"/>
      <c r="FME773" s="120"/>
      <c r="FMF773" s="120"/>
      <c r="FMG773" s="120"/>
      <c r="FMH773" s="120"/>
      <c r="FMI773" s="120"/>
      <c r="FMJ773" s="120"/>
      <c r="FMK773" s="120"/>
      <c r="FML773" s="120"/>
      <c r="FMM773" s="120"/>
      <c r="FMN773" s="120"/>
      <c r="FMO773" s="120"/>
      <c r="FMP773" s="120"/>
      <c r="FMQ773" s="120"/>
      <c r="FMR773" s="120"/>
      <c r="FMS773" s="120"/>
      <c r="FMT773" s="120"/>
      <c r="FMU773" s="120"/>
      <c r="FMV773" s="120"/>
      <c r="FMW773" s="120"/>
      <c r="FMX773" s="120"/>
      <c r="FMY773" s="120"/>
      <c r="FMZ773" s="120"/>
      <c r="FNA773" s="120"/>
      <c r="FNB773" s="120"/>
      <c r="FNC773" s="120"/>
      <c r="FND773" s="120"/>
      <c r="FNE773" s="120"/>
      <c r="FNF773" s="120"/>
      <c r="FNG773" s="120"/>
      <c r="FNH773" s="120"/>
      <c r="FNI773" s="120"/>
      <c r="FNJ773" s="120"/>
      <c r="FNK773" s="120"/>
      <c r="FNL773" s="120"/>
      <c r="FNM773" s="120"/>
      <c r="FNN773" s="120"/>
      <c r="FNO773" s="120"/>
      <c r="FNP773" s="120"/>
      <c r="FNQ773" s="120"/>
      <c r="FNR773" s="120"/>
      <c r="FNS773" s="120"/>
      <c r="FNT773" s="120"/>
      <c r="FNU773" s="120"/>
      <c r="FNV773" s="120"/>
      <c r="FNW773" s="120"/>
      <c r="FNX773" s="120"/>
      <c r="FNY773" s="120"/>
      <c r="FNZ773" s="120"/>
      <c r="FOA773" s="120"/>
      <c r="FOB773" s="120"/>
      <c r="FOC773" s="120"/>
      <c r="FOD773" s="120"/>
      <c r="FOE773" s="120"/>
      <c r="FOF773" s="120"/>
    </row>
    <row r="774" spans="1:4452" s="80" customFormat="1" ht="24" customHeight="1" x14ac:dyDescent="0.25">
      <c r="A774" s="101">
        <v>765</v>
      </c>
      <c r="B774" s="102" t="s">
        <v>812</v>
      </c>
      <c r="C774" s="125">
        <v>2.5</v>
      </c>
      <c r="D774" s="125">
        <v>2.68</v>
      </c>
      <c r="E774" s="125">
        <v>2</v>
      </c>
      <c r="F774" s="126"/>
      <c r="G774" s="127"/>
      <c r="H774" s="127"/>
      <c r="I774" s="128"/>
      <c r="J774" s="126"/>
      <c r="K774" s="127"/>
      <c r="L774" s="127"/>
      <c r="M774" s="128"/>
      <c r="N774" s="126"/>
      <c r="O774" s="127"/>
      <c r="P774" s="127"/>
      <c r="Q774" s="128"/>
      <c r="R774" s="126"/>
      <c r="S774" s="127"/>
      <c r="T774" s="128"/>
      <c r="U774" s="130">
        <v>2</v>
      </c>
      <c r="V774" s="131">
        <f t="shared" si="156"/>
        <v>2</v>
      </c>
      <c r="W774" s="132">
        <f t="shared" si="157"/>
        <v>0.6</v>
      </c>
      <c r="X774" s="133">
        <f t="shared" si="158"/>
        <v>1.2506666666666666</v>
      </c>
      <c r="Y774" s="111">
        <f t="shared" si="159"/>
        <v>1.8506666666666667</v>
      </c>
      <c r="Z774" s="137">
        <v>2</v>
      </c>
      <c r="AA774" s="134"/>
      <c r="AB774" s="135"/>
      <c r="AC774" s="115">
        <v>2</v>
      </c>
      <c r="AD774" s="138">
        <v>30</v>
      </c>
      <c r="AE774" s="110">
        <f t="shared" si="153"/>
        <v>0.6</v>
      </c>
      <c r="AF774" s="110">
        <f t="shared" si="154"/>
        <v>1.2506666666666666</v>
      </c>
      <c r="AG774" s="111">
        <f t="shared" si="155"/>
        <v>1.8506666666666667</v>
      </c>
      <c r="AH774" s="117">
        <v>2</v>
      </c>
      <c r="AI774" s="117"/>
      <c r="AJ774" s="118">
        <f t="shared" si="160"/>
        <v>12.881333333333334</v>
      </c>
      <c r="AK774" s="119">
        <v>765</v>
      </c>
    </row>
    <row r="775" spans="1:4452" s="80" customFormat="1" ht="24" customHeight="1" x14ac:dyDescent="0.25">
      <c r="A775" s="101">
        <v>766</v>
      </c>
      <c r="B775" s="102" t="s">
        <v>813</v>
      </c>
      <c r="C775" s="125">
        <v>2.85</v>
      </c>
      <c r="D775" s="125">
        <v>1.3</v>
      </c>
      <c r="E775" s="125"/>
      <c r="F775" s="126"/>
      <c r="G775" s="127"/>
      <c r="H775" s="127"/>
      <c r="I775" s="128"/>
      <c r="J775" s="126"/>
      <c r="K775" s="127"/>
      <c r="L775" s="127"/>
      <c r="M775" s="128"/>
      <c r="N775" s="126"/>
      <c r="O775" s="127"/>
      <c r="P775" s="127"/>
      <c r="Q775" s="128"/>
      <c r="R775" s="126"/>
      <c r="S775" s="127"/>
      <c r="T775" s="128"/>
      <c r="U775" s="130">
        <v>3</v>
      </c>
      <c r="V775" s="131">
        <f t="shared" si="156"/>
        <v>3</v>
      </c>
      <c r="W775" s="132">
        <f t="shared" si="157"/>
        <v>0.89999999999999991</v>
      </c>
      <c r="X775" s="133">
        <f t="shared" si="158"/>
        <v>0.90999999999999981</v>
      </c>
      <c r="Y775" s="111">
        <f t="shared" si="159"/>
        <v>1.8099999999999996</v>
      </c>
      <c r="Z775" s="137">
        <v>2</v>
      </c>
      <c r="AA775" s="134"/>
      <c r="AB775" s="135"/>
      <c r="AC775" s="115">
        <v>2</v>
      </c>
      <c r="AD775" s="138">
        <v>30</v>
      </c>
      <c r="AE775" s="110">
        <f t="shared" si="153"/>
        <v>0.6</v>
      </c>
      <c r="AF775" s="110">
        <f t="shared" si="154"/>
        <v>0.60666666666666658</v>
      </c>
      <c r="AG775" s="111">
        <f t="shared" si="155"/>
        <v>1.2066666666666666</v>
      </c>
      <c r="AH775" s="117">
        <v>1.05</v>
      </c>
      <c r="AI775" s="117"/>
      <c r="AJ775" s="118">
        <f t="shared" si="160"/>
        <v>8.2166666666666668</v>
      </c>
      <c r="AK775" s="119">
        <v>766</v>
      </c>
    </row>
    <row r="776" spans="1:4452" s="80" customFormat="1" ht="24" customHeight="1" x14ac:dyDescent="0.25">
      <c r="A776" s="101">
        <v>767</v>
      </c>
      <c r="B776" s="102" t="s">
        <v>814</v>
      </c>
      <c r="C776" s="136">
        <v>2.8</v>
      </c>
      <c r="D776" s="136">
        <v>0.72</v>
      </c>
      <c r="E776" s="125">
        <v>2</v>
      </c>
      <c r="F776" s="126"/>
      <c r="G776" s="127"/>
      <c r="H776" s="127"/>
      <c r="I776" s="128"/>
      <c r="J776" s="126"/>
      <c r="K776" s="127"/>
      <c r="L776" s="127"/>
      <c r="M776" s="128"/>
      <c r="N776" s="126"/>
      <c r="O776" s="127"/>
      <c r="P776" s="127"/>
      <c r="Q776" s="128"/>
      <c r="R776" s="126"/>
      <c r="S776" s="127"/>
      <c r="T776" s="128"/>
      <c r="U776" s="130">
        <v>2</v>
      </c>
      <c r="V776" s="131">
        <f t="shared" si="156"/>
        <v>2</v>
      </c>
      <c r="W776" s="132">
        <f t="shared" si="157"/>
        <v>0.6</v>
      </c>
      <c r="X776" s="133">
        <f t="shared" si="158"/>
        <v>0.33600000000000002</v>
      </c>
      <c r="Y776" s="111">
        <f t="shared" si="159"/>
        <v>0.93599999999999994</v>
      </c>
      <c r="Z776" s="137"/>
      <c r="AA776" s="134"/>
      <c r="AB776" s="135"/>
      <c r="AC776" s="115"/>
      <c r="AD776" s="138"/>
      <c r="AE776" s="110" t="str">
        <f t="shared" si="153"/>
        <v/>
      </c>
      <c r="AF776" s="110">
        <f t="shared" si="154"/>
        <v>0</v>
      </c>
      <c r="AG776" s="111" t="str">
        <f t="shared" si="155"/>
        <v/>
      </c>
      <c r="AH776" s="117">
        <v>1.8</v>
      </c>
      <c r="AI776" s="117"/>
      <c r="AJ776" s="118">
        <v>7.96</v>
      </c>
      <c r="AK776" s="119">
        <v>767</v>
      </c>
    </row>
    <row r="777" spans="1:4452" s="80" customFormat="1" ht="24" customHeight="1" x14ac:dyDescent="0.25">
      <c r="A777" s="101">
        <v>768</v>
      </c>
      <c r="B777" s="102" t="s">
        <v>816</v>
      </c>
      <c r="C777" s="136">
        <v>2.7</v>
      </c>
      <c r="D777" s="136">
        <v>0.2</v>
      </c>
      <c r="E777" s="125">
        <v>0</v>
      </c>
      <c r="F777" s="126"/>
      <c r="G777" s="127"/>
      <c r="H777" s="127"/>
      <c r="I777" s="128"/>
      <c r="J777" s="126"/>
      <c r="K777" s="127"/>
      <c r="L777" s="127"/>
      <c r="M777" s="128"/>
      <c r="N777" s="126"/>
      <c r="O777" s="127"/>
      <c r="P777" s="127"/>
      <c r="Q777" s="128"/>
      <c r="R777" s="126"/>
      <c r="S777" s="127"/>
      <c r="T777" s="128"/>
      <c r="U777" s="130">
        <v>2</v>
      </c>
      <c r="V777" s="131">
        <f t="shared" si="156"/>
        <v>2</v>
      </c>
      <c r="W777" s="132">
        <f t="shared" si="157"/>
        <v>0.6</v>
      </c>
      <c r="X777" s="133">
        <f t="shared" si="158"/>
        <v>9.3333333333333324E-2</v>
      </c>
      <c r="Y777" s="111">
        <f t="shared" si="159"/>
        <v>0.69333333333333336</v>
      </c>
      <c r="Z777" s="137">
        <v>2</v>
      </c>
      <c r="AA777" s="134"/>
      <c r="AB777" s="135"/>
      <c r="AC777" s="115">
        <v>2</v>
      </c>
      <c r="AD777" s="138">
        <v>30</v>
      </c>
      <c r="AE777" s="110">
        <f t="shared" si="153"/>
        <v>0.6</v>
      </c>
      <c r="AF777" s="110">
        <f t="shared" si="154"/>
        <v>9.3333333333333324E-2</v>
      </c>
      <c r="AG777" s="111">
        <f t="shared" si="155"/>
        <v>0.69333333333333336</v>
      </c>
      <c r="AH777" s="117">
        <v>0.5</v>
      </c>
      <c r="AI777" s="117"/>
      <c r="AJ777" s="118">
        <f t="shared" ref="AJ777:AJ789" si="161">IFERROR(C777+D777+E777+Y777+AG777+AH777-AI777,"")</f>
        <v>4.7866666666666671</v>
      </c>
      <c r="AK777" s="119">
        <v>768</v>
      </c>
    </row>
    <row r="778" spans="1:4452" s="80" customFormat="1" ht="24" customHeight="1" x14ac:dyDescent="0.25">
      <c r="A778" s="101">
        <v>769</v>
      </c>
      <c r="B778" s="102" t="s">
        <v>817</v>
      </c>
      <c r="C778" s="125">
        <v>2.0499999999999998</v>
      </c>
      <c r="D778" s="125"/>
      <c r="E778" s="125">
        <v>0</v>
      </c>
      <c r="F778" s="126"/>
      <c r="G778" s="127"/>
      <c r="H778" s="127"/>
      <c r="I778" s="128"/>
      <c r="J778" s="126"/>
      <c r="K778" s="127"/>
      <c r="L778" s="127"/>
      <c r="M778" s="128"/>
      <c r="N778" s="126"/>
      <c r="O778" s="127"/>
      <c r="P778" s="127"/>
      <c r="Q778" s="128"/>
      <c r="R778" s="126"/>
      <c r="S778" s="127"/>
      <c r="T778" s="128"/>
      <c r="U778" s="130">
        <v>3.25</v>
      </c>
      <c r="V778" s="131">
        <f t="shared" si="156"/>
        <v>3.25</v>
      </c>
      <c r="W778" s="132">
        <f t="shared" si="157"/>
        <v>0.97499999999999998</v>
      </c>
      <c r="X778" s="133">
        <f t="shared" si="158"/>
        <v>0</v>
      </c>
      <c r="Y778" s="111">
        <f t="shared" si="159"/>
        <v>0.97499999999999998</v>
      </c>
      <c r="Z778" s="137">
        <v>2</v>
      </c>
      <c r="AA778" s="134"/>
      <c r="AB778" s="135"/>
      <c r="AC778" s="115">
        <v>2</v>
      </c>
      <c r="AD778" s="138">
        <v>30</v>
      </c>
      <c r="AE778" s="110">
        <f t="shared" si="153"/>
        <v>0.6</v>
      </c>
      <c r="AF778" s="110">
        <f t="shared" si="154"/>
        <v>0</v>
      </c>
      <c r="AG778" s="111">
        <f t="shared" si="155"/>
        <v>0.6</v>
      </c>
      <c r="AH778" s="117"/>
      <c r="AI778" s="117"/>
      <c r="AJ778" s="118">
        <f t="shared" si="161"/>
        <v>3.625</v>
      </c>
      <c r="AK778" s="119">
        <v>769</v>
      </c>
    </row>
    <row r="779" spans="1:4452" s="80" customFormat="1" ht="24" customHeight="1" x14ac:dyDescent="0.25">
      <c r="A779" s="101">
        <v>770</v>
      </c>
      <c r="B779" s="102" t="s">
        <v>818</v>
      </c>
      <c r="C779" s="125">
        <v>2.9</v>
      </c>
      <c r="D779" s="125">
        <v>1.01</v>
      </c>
      <c r="E779" s="125">
        <v>2</v>
      </c>
      <c r="F779" s="126"/>
      <c r="G779" s="127"/>
      <c r="H779" s="127"/>
      <c r="I779" s="128"/>
      <c r="J779" s="126"/>
      <c r="K779" s="127"/>
      <c r="L779" s="127"/>
      <c r="M779" s="129"/>
      <c r="N779" s="126"/>
      <c r="O779" s="127"/>
      <c r="P779" s="127"/>
      <c r="Q779" s="128"/>
      <c r="R779" s="126"/>
      <c r="S779" s="127"/>
      <c r="T779" s="128"/>
      <c r="U779" s="130">
        <v>1</v>
      </c>
      <c r="V779" s="131">
        <f t="shared" si="156"/>
        <v>1</v>
      </c>
      <c r="W779" s="132">
        <f t="shared" si="157"/>
        <v>0.3</v>
      </c>
      <c r="X779" s="133">
        <f t="shared" si="158"/>
        <v>0.23566666666666666</v>
      </c>
      <c r="Y779" s="111">
        <f t="shared" si="159"/>
        <v>0.53566666666666662</v>
      </c>
      <c r="Z779" s="137">
        <v>2</v>
      </c>
      <c r="AA779" s="134"/>
      <c r="AB779" s="135"/>
      <c r="AC779" s="115">
        <v>2</v>
      </c>
      <c r="AD779" s="138">
        <v>30</v>
      </c>
      <c r="AE779" s="110">
        <f t="shared" si="153"/>
        <v>0.6</v>
      </c>
      <c r="AF779" s="110">
        <f t="shared" si="154"/>
        <v>0.47133333333333333</v>
      </c>
      <c r="AG779" s="111">
        <f t="shared" si="155"/>
        <v>1.0713333333333332</v>
      </c>
      <c r="AH779" s="117">
        <v>2</v>
      </c>
      <c r="AI779" s="117"/>
      <c r="AJ779" s="118">
        <f t="shared" si="161"/>
        <v>9.5169999999999995</v>
      </c>
      <c r="AK779" s="119">
        <v>770</v>
      </c>
    </row>
    <row r="780" spans="1:4452" s="80" customFormat="1" ht="24" customHeight="1" x14ac:dyDescent="0.25">
      <c r="A780" s="101">
        <v>771</v>
      </c>
      <c r="B780" s="102" t="s">
        <v>819</v>
      </c>
      <c r="C780" s="136">
        <v>2.9</v>
      </c>
      <c r="D780" s="136">
        <v>0.7</v>
      </c>
      <c r="E780" s="125">
        <v>2</v>
      </c>
      <c r="F780" s="126"/>
      <c r="G780" s="127"/>
      <c r="H780" s="127"/>
      <c r="I780" s="128"/>
      <c r="J780" s="126"/>
      <c r="K780" s="127"/>
      <c r="L780" s="127"/>
      <c r="M780" s="128"/>
      <c r="N780" s="126"/>
      <c r="O780" s="127"/>
      <c r="P780" s="127"/>
      <c r="Q780" s="128"/>
      <c r="R780" s="126"/>
      <c r="S780" s="127"/>
      <c r="T780" s="128"/>
      <c r="U780" s="130">
        <v>5</v>
      </c>
      <c r="V780" s="131">
        <f t="shared" si="156"/>
        <v>5</v>
      </c>
      <c r="W780" s="132">
        <f t="shared" si="157"/>
        <v>1.5</v>
      </c>
      <c r="X780" s="133">
        <f t="shared" si="158"/>
        <v>0.81666666666666654</v>
      </c>
      <c r="Y780" s="111">
        <f t="shared" si="159"/>
        <v>2.3166666666666664</v>
      </c>
      <c r="Z780" s="137">
        <v>2</v>
      </c>
      <c r="AA780" s="134"/>
      <c r="AB780" s="135"/>
      <c r="AC780" s="115">
        <v>2</v>
      </c>
      <c r="AD780" s="138">
        <v>30</v>
      </c>
      <c r="AE780" s="110">
        <f t="shared" si="153"/>
        <v>0.6</v>
      </c>
      <c r="AF780" s="110">
        <f t="shared" si="154"/>
        <v>0.32666666666666661</v>
      </c>
      <c r="AG780" s="111">
        <f t="shared" si="155"/>
        <v>0.92666666666666653</v>
      </c>
      <c r="AH780" s="117">
        <v>1.5</v>
      </c>
      <c r="AI780" s="117"/>
      <c r="AJ780" s="118">
        <f t="shared" si="161"/>
        <v>10.343333333333332</v>
      </c>
      <c r="AK780" s="119">
        <v>771</v>
      </c>
    </row>
    <row r="781" spans="1:4452" s="80" customFormat="1" ht="24" customHeight="1" x14ac:dyDescent="0.25">
      <c r="A781" s="101">
        <v>772</v>
      </c>
      <c r="B781" s="102" t="s">
        <v>820</v>
      </c>
      <c r="C781" s="125">
        <v>2.25</v>
      </c>
      <c r="D781" s="125">
        <v>0.2</v>
      </c>
      <c r="E781" s="125">
        <v>2</v>
      </c>
      <c r="F781" s="126"/>
      <c r="G781" s="127"/>
      <c r="H781" s="127"/>
      <c r="I781" s="128"/>
      <c r="J781" s="126"/>
      <c r="K781" s="127"/>
      <c r="L781" s="127"/>
      <c r="M781" s="128"/>
      <c r="N781" s="126"/>
      <c r="O781" s="127"/>
      <c r="P781" s="127"/>
      <c r="Q781" s="128"/>
      <c r="R781" s="126"/>
      <c r="S781" s="127"/>
      <c r="T781" s="128"/>
      <c r="U781" s="130">
        <v>2</v>
      </c>
      <c r="V781" s="131">
        <f t="shared" si="156"/>
        <v>2</v>
      </c>
      <c r="W781" s="132">
        <f t="shared" si="157"/>
        <v>0.6</v>
      </c>
      <c r="X781" s="133">
        <f t="shared" si="158"/>
        <v>9.3333333333333324E-2</v>
      </c>
      <c r="Y781" s="111">
        <f t="shared" si="159"/>
        <v>0.69333333333333336</v>
      </c>
      <c r="Z781" s="137">
        <v>2</v>
      </c>
      <c r="AA781" s="134"/>
      <c r="AB781" s="135"/>
      <c r="AC781" s="115">
        <v>2</v>
      </c>
      <c r="AD781" s="138">
        <v>30</v>
      </c>
      <c r="AE781" s="110">
        <f t="shared" si="153"/>
        <v>0.6</v>
      </c>
      <c r="AF781" s="110">
        <f t="shared" si="154"/>
        <v>9.3333333333333324E-2</v>
      </c>
      <c r="AG781" s="111">
        <f t="shared" si="155"/>
        <v>0.69333333333333336</v>
      </c>
      <c r="AH781" s="117">
        <v>2</v>
      </c>
      <c r="AI781" s="117"/>
      <c r="AJ781" s="118">
        <f t="shared" si="161"/>
        <v>7.8366666666666669</v>
      </c>
      <c r="AK781" s="119">
        <v>772</v>
      </c>
    </row>
    <row r="782" spans="1:4452" s="80" customFormat="1" ht="24" customHeight="1" x14ac:dyDescent="0.25">
      <c r="A782" s="101">
        <v>773</v>
      </c>
      <c r="B782" s="102" t="s">
        <v>821</v>
      </c>
      <c r="C782" s="136">
        <v>2.7</v>
      </c>
      <c r="D782" s="136"/>
      <c r="E782" s="125">
        <v>1</v>
      </c>
      <c r="F782" s="126"/>
      <c r="G782" s="127"/>
      <c r="H782" s="127"/>
      <c r="I782" s="128"/>
      <c r="J782" s="126"/>
      <c r="K782" s="127"/>
      <c r="L782" s="127"/>
      <c r="M782" s="128"/>
      <c r="N782" s="126"/>
      <c r="O782" s="127"/>
      <c r="P782" s="127"/>
      <c r="Q782" s="128"/>
      <c r="R782" s="126"/>
      <c r="S782" s="127"/>
      <c r="T782" s="128"/>
      <c r="U782" s="130"/>
      <c r="V782" s="131">
        <f t="shared" si="156"/>
        <v>0</v>
      </c>
      <c r="W782" s="132">
        <f t="shared" si="157"/>
        <v>0</v>
      </c>
      <c r="X782" s="133">
        <f t="shared" si="158"/>
        <v>0</v>
      </c>
      <c r="Y782" s="111">
        <f t="shared" si="159"/>
        <v>0</v>
      </c>
      <c r="Z782" s="137">
        <v>2</v>
      </c>
      <c r="AA782" s="134"/>
      <c r="AB782" s="135"/>
      <c r="AC782" s="115">
        <v>2</v>
      </c>
      <c r="AD782" s="138">
        <v>30</v>
      </c>
      <c r="AE782" s="110">
        <f t="shared" si="153"/>
        <v>0.6</v>
      </c>
      <c r="AF782" s="110">
        <f t="shared" si="154"/>
        <v>0</v>
      </c>
      <c r="AG782" s="111">
        <f t="shared" si="155"/>
        <v>0.6</v>
      </c>
      <c r="AH782" s="117"/>
      <c r="AI782" s="117">
        <v>0.05</v>
      </c>
      <c r="AJ782" s="118">
        <f t="shared" si="161"/>
        <v>4.25</v>
      </c>
      <c r="AK782" s="119">
        <v>773</v>
      </c>
    </row>
    <row r="783" spans="1:4452" s="80" customFormat="1" ht="24" customHeight="1" x14ac:dyDescent="0.25">
      <c r="A783" s="101">
        <v>774</v>
      </c>
      <c r="B783" s="102" t="s">
        <v>822</v>
      </c>
      <c r="C783" s="125">
        <v>3.05</v>
      </c>
      <c r="D783" s="125">
        <v>2.83</v>
      </c>
      <c r="E783" s="125">
        <v>1</v>
      </c>
      <c r="F783" s="126"/>
      <c r="G783" s="127"/>
      <c r="H783" s="127"/>
      <c r="I783" s="128"/>
      <c r="J783" s="126"/>
      <c r="K783" s="127"/>
      <c r="L783" s="127"/>
      <c r="M783" s="129">
        <v>5</v>
      </c>
      <c r="N783" s="126"/>
      <c r="O783" s="127"/>
      <c r="P783" s="127"/>
      <c r="Q783" s="128"/>
      <c r="R783" s="126"/>
      <c r="S783" s="127"/>
      <c r="T783" s="128"/>
      <c r="U783" s="130">
        <v>2</v>
      </c>
      <c r="V783" s="131">
        <f t="shared" si="156"/>
        <v>7</v>
      </c>
      <c r="W783" s="132">
        <f t="shared" si="157"/>
        <v>2.1</v>
      </c>
      <c r="X783" s="133">
        <f t="shared" si="158"/>
        <v>4.6223333333333327</v>
      </c>
      <c r="Y783" s="111">
        <f t="shared" si="159"/>
        <v>6.7223333333333333</v>
      </c>
      <c r="Z783" s="137">
        <v>2</v>
      </c>
      <c r="AA783" s="134"/>
      <c r="AB783" s="135"/>
      <c r="AC783" s="115">
        <v>2</v>
      </c>
      <c r="AD783" s="138">
        <v>30</v>
      </c>
      <c r="AE783" s="110">
        <f t="shared" si="153"/>
        <v>0.6</v>
      </c>
      <c r="AF783" s="110">
        <f t="shared" si="154"/>
        <v>1.3206666666666667</v>
      </c>
      <c r="AG783" s="111">
        <f t="shared" si="155"/>
        <v>1.9206666666666665</v>
      </c>
      <c r="AH783" s="117">
        <v>0.75</v>
      </c>
      <c r="AI783" s="117">
        <v>0.05</v>
      </c>
      <c r="AJ783" s="118">
        <f t="shared" si="161"/>
        <v>16.222999999999999</v>
      </c>
      <c r="AK783" s="119">
        <v>774</v>
      </c>
    </row>
    <row r="784" spans="1:4452" s="80" customFormat="1" ht="24" customHeight="1" x14ac:dyDescent="0.25">
      <c r="A784" s="101">
        <v>775</v>
      </c>
      <c r="B784" s="102" t="s">
        <v>823</v>
      </c>
      <c r="C784" s="125">
        <v>2.65</v>
      </c>
      <c r="D784" s="125">
        <v>2.36</v>
      </c>
      <c r="E784" s="125">
        <v>2</v>
      </c>
      <c r="F784" s="137"/>
      <c r="G784" s="140"/>
      <c r="H784" s="140"/>
      <c r="I784" s="129"/>
      <c r="J784" s="137"/>
      <c r="K784" s="140"/>
      <c r="L784" s="140"/>
      <c r="M784" s="129"/>
      <c r="N784" s="137"/>
      <c r="O784" s="140"/>
      <c r="P784" s="140"/>
      <c r="Q784" s="129"/>
      <c r="R784" s="137"/>
      <c r="S784" s="140"/>
      <c r="T784" s="129"/>
      <c r="U784" s="141">
        <v>1</v>
      </c>
      <c r="V784" s="131">
        <f t="shared" si="156"/>
        <v>1</v>
      </c>
      <c r="W784" s="132">
        <f t="shared" si="157"/>
        <v>0.3</v>
      </c>
      <c r="X784" s="133">
        <f t="shared" si="158"/>
        <v>0.55066666666666664</v>
      </c>
      <c r="Y784" s="111">
        <f t="shared" si="159"/>
        <v>0.85066666666666668</v>
      </c>
      <c r="Z784" s="137">
        <v>2</v>
      </c>
      <c r="AA784" s="134"/>
      <c r="AB784" s="135"/>
      <c r="AC784" s="115">
        <v>2</v>
      </c>
      <c r="AD784" s="138">
        <v>30</v>
      </c>
      <c r="AE784" s="110">
        <f t="shared" si="153"/>
        <v>0.6</v>
      </c>
      <c r="AF784" s="110">
        <f t="shared" si="154"/>
        <v>1.1013333333333333</v>
      </c>
      <c r="AG784" s="111">
        <f t="shared" si="155"/>
        <v>1.7013333333333334</v>
      </c>
      <c r="AH784" s="117">
        <v>1.7</v>
      </c>
      <c r="AI784" s="117"/>
      <c r="AJ784" s="118">
        <f t="shared" si="161"/>
        <v>11.262</v>
      </c>
      <c r="AK784" s="119">
        <v>775</v>
      </c>
    </row>
    <row r="785" spans="1:4453" s="80" customFormat="1" ht="24" customHeight="1" x14ac:dyDescent="0.25">
      <c r="A785" s="101">
        <v>776</v>
      </c>
      <c r="B785" s="102" t="s">
        <v>824</v>
      </c>
      <c r="C785" s="125">
        <v>3</v>
      </c>
      <c r="D785" s="125">
        <v>0.7</v>
      </c>
      <c r="E785" s="125">
        <v>0</v>
      </c>
      <c r="F785" s="126"/>
      <c r="G785" s="127"/>
      <c r="H785" s="127"/>
      <c r="I785" s="128"/>
      <c r="J785" s="126"/>
      <c r="K785" s="127"/>
      <c r="L785" s="127"/>
      <c r="M785" s="128"/>
      <c r="N785" s="126"/>
      <c r="O785" s="127"/>
      <c r="P785" s="127"/>
      <c r="Q785" s="128"/>
      <c r="R785" s="126"/>
      <c r="S785" s="127"/>
      <c r="T785" s="128"/>
      <c r="U785" s="130">
        <v>3</v>
      </c>
      <c r="V785" s="131">
        <f t="shared" si="156"/>
        <v>3</v>
      </c>
      <c r="W785" s="132">
        <f t="shared" si="157"/>
        <v>0.89999999999999991</v>
      </c>
      <c r="X785" s="133">
        <f t="shared" si="158"/>
        <v>0.48999999999999994</v>
      </c>
      <c r="Y785" s="111">
        <f t="shared" si="159"/>
        <v>1.39</v>
      </c>
      <c r="Z785" s="137">
        <v>2</v>
      </c>
      <c r="AA785" s="134"/>
      <c r="AB785" s="135"/>
      <c r="AC785" s="115">
        <v>2</v>
      </c>
      <c r="AD785" s="138">
        <v>30</v>
      </c>
      <c r="AE785" s="110">
        <f t="shared" si="153"/>
        <v>0.6</v>
      </c>
      <c r="AF785" s="110">
        <f t="shared" si="154"/>
        <v>0.32666666666666661</v>
      </c>
      <c r="AG785" s="111">
        <f t="shared" si="155"/>
        <v>0.92666666666666653</v>
      </c>
      <c r="AH785" s="117">
        <v>1.5</v>
      </c>
      <c r="AI785" s="117">
        <v>0.05</v>
      </c>
      <c r="AJ785" s="118">
        <f t="shared" si="161"/>
        <v>7.4666666666666668</v>
      </c>
      <c r="AK785" s="119">
        <v>776</v>
      </c>
    </row>
    <row r="786" spans="1:4453" s="80" customFormat="1" ht="24" customHeight="1" x14ac:dyDescent="0.25">
      <c r="A786" s="101">
        <v>777</v>
      </c>
      <c r="B786" s="102" t="s">
        <v>826</v>
      </c>
      <c r="C786" s="125">
        <v>2.4500000000000002</v>
      </c>
      <c r="D786" s="125">
        <v>0.2</v>
      </c>
      <c r="E786" s="125">
        <v>0</v>
      </c>
      <c r="F786" s="126"/>
      <c r="G786" s="127"/>
      <c r="H786" s="127"/>
      <c r="I786" s="128"/>
      <c r="J786" s="126"/>
      <c r="K786" s="127"/>
      <c r="L786" s="127"/>
      <c r="M786" s="128"/>
      <c r="N786" s="126"/>
      <c r="O786" s="127"/>
      <c r="P786" s="127"/>
      <c r="Q786" s="128"/>
      <c r="R786" s="126"/>
      <c r="S786" s="127"/>
      <c r="T786" s="128"/>
      <c r="U786" s="130">
        <v>1</v>
      </c>
      <c r="V786" s="131">
        <f t="shared" si="156"/>
        <v>1</v>
      </c>
      <c r="W786" s="132">
        <f t="shared" si="157"/>
        <v>0.3</v>
      </c>
      <c r="X786" s="133">
        <f t="shared" si="158"/>
        <v>4.6666666666666662E-2</v>
      </c>
      <c r="Y786" s="111">
        <f t="shared" si="159"/>
        <v>0.34666666666666668</v>
      </c>
      <c r="Z786" s="137">
        <v>2</v>
      </c>
      <c r="AA786" s="134"/>
      <c r="AB786" s="135"/>
      <c r="AC786" s="115">
        <v>2</v>
      </c>
      <c r="AD786" s="138">
        <v>30</v>
      </c>
      <c r="AE786" s="110">
        <f t="shared" si="153"/>
        <v>0.6</v>
      </c>
      <c r="AF786" s="110">
        <f t="shared" si="154"/>
        <v>9.3333333333333324E-2</v>
      </c>
      <c r="AG786" s="111">
        <f t="shared" si="155"/>
        <v>0.69333333333333336</v>
      </c>
      <c r="AH786" s="117">
        <v>1.05</v>
      </c>
      <c r="AI786" s="117">
        <v>0.05</v>
      </c>
      <c r="AJ786" s="118">
        <f t="shared" si="161"/>
        <v>4.6900000000000004</v>
      </c>
      <c r="AK786" s="119">
        <v>777</v>
      </c>
    </row>
    <row r="787" spans="1:4453" s="80" customFormat="1" ht="24" customHeight="1" x14ac:dyDescent="0.25">
      <c r="A787" s="101">
        <v>778</v>
      </c>
      <c r="B787" s="102" t="s">
        <v>827</v>
      </c>
      <c r="C787" s="125">
        <v>3.45</v>
      </c>
      <c r="D787" s="125">
        <v>0.47</v>
      </c>
      <c r="E787" s="125">
        <v>2</v>
      </c>
      <c r="F787" s="126"/>
      <c r="G787" s="127"/>
      <c r="H787" s="127"/>
      <c r="I787" s="128"/>
      <c r="J787" s="126"/>
      <c r="K787" s="127"/>
      <c r="L787" s="127"/>
      <c r="M787" s="128"/>
      <c r="N787" s="126">
        <v>2</v>
      </c>
      <c r="O787" s="127"/>
      <c r="P787" s="127"/>
      <c r="Q787" s="128"/>
      <c r="R787" s="126"/>
      <c r="S787" s="127"/>
      <c r="T787" s="128"/>
      <c r="U787" s="130">
        <v>5.82</v>
      </c>
      <c r="V787" s="131">
        <f t="shared" si="156"/>
        <v>7.82</v>
      </c>
      <c r="W787" s="132">
        <f t="shared" si="157"/>
        <v>2.3460000000000001</v>
      </c>
      <c r="X787" s="133">
        <f t="shared" si="158"/>
        <v>0.85759333333333332</v>
      </c>
      <c r="Y787" s="111">
        <f t="shared" si="159"/>
        <v>3.2035933333333335</v>
      </c>
      <c r="Z787" s="137"/>
      <c r="AA787" s="134">
        <v>3</v>
      </c>
      <c r="AB787" s="135"/>
      <c r="AC787" s="115">
        <v>3</v>
      </c>
      <c r="AD787" s="138">
        <v>30</v>
      </c>
      <c r="AE787" s="110">
        <f t="shared" si="153"/>
        <v>0.89999999999999991</v>
      </c>
      <c r="AF787" s="110">
        <f t="shared" si="154"/>
        <v>0.3289999999999999</v>
      </c>
      <c r="AG787" s="111">
        <f t="shared" si="155"/>
        <v>1.2289999999999999</v>
      </c>
      <c r="AH787" s="117">
        <v>1.8</v>
      </c>
      <c r="AI787" s="117"/>
      <c r="AJ787" s="118">
        <f t="shared" si="161"/>
        <v>12.152593333333334</v>
      </c>
      <c r="AK787" s="119">
        <v>778</v>
      </c>
    </row>
    <row r="788" spans="1:4453" s="80" customFormat="1" ht="24" customHeight="1" x14ac:dyDescent="0.25">
      <c r="A788" s="101">
        <v>779</v>
      </c>
      <c r="B788" s="102" t="s">
        <v>828</v>
      </c>
      <c r="C788" s="125">
        <v>3.55</v>
      </c>
      <c r="D788" s="125">
        <v>1.87</v>
      </c>
      <c r="E788" s="125">
        <v>2</v>
      </c>
      <c r="F788" s="126"/>
      <c r="G788" s="127"/>
      <c r="H788" s="127"/>
      <c r="I788" s="128"/>
      <c r="J788" s="126"/>
      <c r="K788" s="127"/>
      <c r="L788" s="127"/>
      <c r="M788" s="128"/>
      <c r="N788" s="126">
        <v>2</v>
      </c>
      <c r="O788" s="127"/>
      <c r="P788" s="127"/>
      <c r="Q788" s="128"/>
      <c r="R788" s="126"/>
      <c r="S788" s="127"/>
      <c r="T788" s="128"/>
      <c r="U788" s="130">
        <v>5.61</v>
      </c>
      <c r="V788" s="131">
        <f t="shared" si="156"/>
        <v>7.61</v>
      </c>
      <c r="W788" s="132">
        <f t="shared" si="157"/>
        <v>2.2829999999999999</v>
      </c>
      <c r="X788" s="133">
        <f t="shared" si="158"/>
        <v>3.3204966666666671</v>
      </c>
      <c r="Y788" s="111">
        <f t="shared" si="159"/>
        <v>5.6034966666666666</v>
      </c>
      <c r="Z788" s="137">
        <v>2</v>
      </c>
      <c r="AA788" s="134"/>
      <c r="AB788" s="135"/>
      <c r="AC788" s="115">
        <v>3</v>
      </c>
      <c r="AD788" s="138">
        <v>30</v>
      </c>
      <c r="AE788" s="110">
        <f t="shared" si="153"/>
        <v>0.89999999999999991</v>
      </c>
      <c r="AF788" s="110">
        <f t="shared" si="154"/>
        <v>1.3089999999999999</v>
      </c>
      <c r="AG788" s="111">
        <f t="shared" si="155"/>
        <v>2.2089999999999996</v>
      </c>
      <c r="AH788" s="117">
        <v>2</v>
      </c>
      <c r="AI788" s="117"/>
      <c r="AJ788" s="118">
        <f t="shared" si="161"/>
        <v>17.232496666666666</v>
      </c>
      <c r="AK788" s="119">
        <v>779</v>
      </c>
    </row>
    <row r="789" spans="1:4453" s="80" customFormat="1" ht="24" customHeight="1" x14ac:dyDescent="0.25">
      <c r="A789" s="101">
        <v>780</v>
      </c>
      <c r="B789" s="102" t="s">
        <v>830</v>
      </c>
      <c r="C789" s="125"/>
      <c r="D789" s="125"/>
      <c r="E789" s="125"/>
      <c r="F789" s="126"/>
      <c r="G789" s="127"/>
      <c r="H789" s="127"/>
      <c r="I789" s="128"/>
      <c r="J789" s="126"/>
      <c r="K789" s="127"/>
      <c r="L789" s="127"/>
      <c r="M789" s="128"/>
      <c r="N789" s="126"/>
      <c r="O789" s="127"/>
      <c r="P789" s="127"/>
      <c r="Q789" s="128"/>
      <c r="R789" s="126"/>
      <c r="S789" s="127"/>
      <c r="T789" s="128"/>
      <c r="U789" s="130"/>
      <c r="V789" s="131">
        <f t="shared" si="156"/>
        <v>0</v>
      </c>
      <c r="W789" s="132">
        <f t="shared" si="157"/>
        <v>0</v>
      </c>
      <c r="X789" s="133">
        <f t="shared" si="158"/>
        <v>0</v>
      </c>
      <c r="Y789" s="111">
        <f t="shared" si="159"/>
        <v>0</v>
      </c>
      <c r="Z789" s="137">
        <v>2</v>
      </c>
      <c r="AA789" s="134"/>
      <c r="AB789" s="135"/>
      <c r="AC789" s="115">
        <v>2</v>
      </c>
      <c r="AD789" s="138">
        <v>30</v>
      </c>
      <c r="AE789" s="110">
        <f t="shared" si="153"/>
        <v>0.6</v>
      </c>
      <c r="AF789" s="110">
        <f t="shared" si="154"/>
        <v>0</v>
      </c>
      <c r="AG789" s="111">
        <f t="shared" si="155"/>
        <v>0.6</v>
      </c>
      <c r="AH789" s="117"/>
      <c r="AI789" s="117"/>
      <c r="AJ789" s="118">
        <f t="shared" si="161"/>
        <v>0.6</v>
      </c>
      <c r="AK789" s="119">
        <v>780</v>
      </c>
    </row>
    <row r="790" spans="1:4453" s="80" customFormat="1" ht="24" customHeight="1" x14ac:dyDescent="0.25">
      <c r="A790" s="101">
        <v>781</v>
      </c>
      <c r="B790" s="102" t="s">
        <v>831</v>
      </c>
      <c r="C790" s="136">
        <v>2.15</v>
      </c>
      <c r="D790" s="136"/>
      <c r="E790" s="125"/>
      <c r="F790" s="126"/>
      <c r="G790" s="127"/>
      <c r="H790" s="127"/>
      <c r="I790" s="128"/>
      <c r="J790" s="126"/>
      <c r="K790" s="127"/>
      <c r="L790" s="127"/>
      <c r="M790" s="128"/>
      <c r="N790" s="126"/>
      <c r="O790" s="127"/>
      <c r="P790" s="127"/>
      <c r="Q790" s="128"/>
      <c r="R790" s="126"/>
      <c r="S790" s="127"/>
      <c r="T790" s="128"/>
      <c r="U790" s="130">
        <v>0</v>
      </c>
      <c r="V790" s="131">
        <f t="shared" si="156"/>
        <v>0</v>
      </c>
      <c r="W790" s="132">
        <f t="shared" si="157"/>
        <v>0</v>
      </c>
      <c r="X790" s="133">
        <f t="shared" si="158"/>
        <v>0</v>
      </c>
      <c r="Y790" s="111">
        <f t="shared" si="159"/>
        <v>0</v>
      </c>
      <c r="Z790" s="137"/>
      <c r="AA790" s="134"/>
      <c r="AB790" s="135"/>
      <c r="AC790" s="115"/>
      <c r="AD790" s="138"/>
      <c r="AE790" s="110" t="str">
        <f t="shared" si="153"/>
        <v/>
      </c>
      <c r="AF790" s="110">
        <f t="shared" si="154"/>
        <v>0</v>
      </c>
      <c r="AG790" s="111" t="str">
        <f t="shared" si="155"/>
        <v/>
      </c>
      <c r="AH790" s="117">
        <v>0.95</v>
      </c>
      <c r="AI790" s="117"/>
      <c r="AJ790" s="118">
        <v>3.1</v>
      </c>
      <c r="AK790" s="119">
        <v>781</v>
      </c>
    </row>
    <row r="791" spans="1:4453" s="139" customFormat="1" ht="24" customHeight="1" x14ac:dyDescent="0.25">
      <c r="A791" s="164">
        <v>782</v>
      </c>
      <c r="B791" s="165" t="s">
        <v>832</v>
      </c>
      <c r="C791" s="166">
        <v>0.7</v>
      </c>
      <c r="D791" s="166">
        <v>0.2</v>
      </c>
      <c r="E791" s="167"/>
      <c r="F791" s="168"/>
      <c r="G791" s="169"/>
      <c r="H791" s="169"/>
      <c r="I791" s="170"/>
      <c r="J791" s="168"/>
      <c r="K791" s="169"/>
      <c r="L791" s="169"/>
      <c r="M791" s="170"/>
      <c r="N791" s="168"/>
      <c r="O791" s="169"/>
      <c r="P791" s="169"/>
      <c r="Q791" s="170"/>
      <c r="R791" s="168"/>
      <c r="S791" s="169"/>
      <c r="T791" s="170"/>
      <c r="U791" s="171"/>
      <c r="V791" s="172">
        <f t="shared" si="156"/>
        <v>0</v>
      </c>
      <c r="W791" s="173">
        <f t="shared" si="157"/>
        <v>0</v>
      </c>
      <c r="X791" s="174">
        <f t="shared" si="158"/>
        <v>0</v>
      </c>
      <c r="Y791" s="175">
        <f t="shared" si="159"/>
        <v>0</v>
      </c>
      <c r="Z791" s="176">
        <v>2</v>
      </c>
      <c r="AA791" s="177"/>
      <c r="AB791" s="178"/>
      <c r="AC791" s="179">
        <v>2</v>
      </c>
      <c r="AD791" s="180">
        <v>30</v>
      </c>
      <c r="AE791" s="181">
        <f t="shared" si="153"/>
        <v>0.6</v>
      </c>
      <c r="AF791" s="181">
        <f t="shared" si="154"/>
        <v>9.3333333333333324E-2</v>
      </c>
      <c r="AG791" s="175">
        <f t="shared" si="155"/>
        <v>0.69333333333333336</v>
      </c>
      <c r="AH791" s="182">
        <v>0</v>
      </c>
      <c r="AI791" s="182"/>
      <c r="AJ791" s="183">
        <f t="shared" ref="AJ791:AJ814" si="162">IFERROR(C791+D791+E791+Y791+AG791+AH791-AI791,"")</f>
        <v>1.5933333333333333</v>
      </c>
      <c r="AK791" s="184">
        <v>782</v>
      </c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  <c r="BG791" s="80"/>
      <c r="BH791" s="80"/>
      <c r="BI791" s="80"/>
      <c r="BJ791" s="80"/>
      <c r="BK791" s="80"/>
      <c r="BL791" s="80"/>
      <c r="BM791" s="80"/>
      <c r="BN791" s="80"/>
      <c r="BO791" s="80"/>
      <c r="BP791" s="80"/>
      <c r="BQ791" s="80"/>
      <c r="BR791" s="80"/>
      <c r="BS791" s="80"/>
      <c r="BT791" s="80"/>
      <c r="BU791" s="80"/>
      <c r="BV791" s="80"/>
      <c r="BW791" s="80"/>
      <c r="BX791" s="80"/>
      <c r="BY791" s="80"/>
      <c r="BZ791" s="80"/>
      <c r="CA791" s="80"/>
      <c r="CB791" s="80"/>
      <c r="CC791" s="80"/>
      <c r="CD791" s="80"/>
      <c r="CE791" s="80"/>
      <c r="CF791" s="80"/>
      <c r="CG791" s="80"/>
      <c r="CH791" s="80"/>
      <c r="CI791" s="80"/>
      <c r="CJ791" s="80"/>
      <c r="CK791" s="80"/>
      <c r="CL791" s="80"/>
      <c r="CM791" s="80"/>
      <c r="CN791" s="80"/>
      <c r="CO791" s="80"/>
      <c r="CP791" s="80"/>
      <c r="CQ791" s="80"/>
      <c r="CR791" s="80"/>
      <c r="CS791" s="80"/>
      <c r="CT791" s="80"/>
      <c r="CU791" s="80"/>
      <c r="CV791" s="80"/>
      <c r="CW791" s="80"/>
      <c r="CX791" s="80"/>
      <c r="CY791" s="80"/>
      <c r="CZ791" s="80"/>
      <c r="DA791" s="80"/>
      <c r="DB791" s="80"/>
      <c r="DC791" s="80"/>
      <c r="DD791" s="80"/>
      <c r="DE791" s="80"/>
      <c r="DF791" s="80"/>
      <c r="DG791" s="80"/>
      <c r="DH791" s="80"/>
      <c r="DI791" s="80"/>
      <c r="DJ791" s="80"/>
      <c r="DK791" s="80"/>
      <c r="DL791" s="80"/>
      <c r="DM791" s="80"/>
      <c r="DN791" s="80"/>
      <c r="DO791" s="80"/>
      <c r="DP791" s="80"/>
      <c r="DQ791" s="80"/>
      <c r="DR791" s="80"/>
      <c r="DS791" s="80"/>
      <c r="DT791" s="80"/>
      <c r="DU791" s="80"/>
      <c r="DV791" s="80"/>
      <c r="DW791" s="80"/>
      <c r="DX791" s="80"/>
      <c r="DY791" s="80"/>
      <c r="DZ791" s="80"/>
      <c r="EA791" s="80"/>
      <c r="EB791" s="80"/>
      <c r="EC791" s="80"/>
      <c r="ED791" s="80"/>
      <c r="EE791" s="80"/>
      <c r="EF791" s="80"/>
      <c r="EG791" s="80"/>
      <c r="EH791" s="80"/>
      <c r="EI791" s="80"/>
      <c r="EJ791" s="80"/>
      <c r="EK791" s="80"/>
      <c r="EL791" s="80"/>
      <c r="EM791" s="80"/>
      <c r="EN791" s="80"/>
      <c r="EO791" s="80"/>
      <c r="EP791" s="80"/>
      <c r="EQ791" s="80"/>
      <c r="ER791" s="80"/>
      <c r="ES791" s="80"/>
      <c r="ET791" s="80"/>
      <c r="EU791" s="80"/>
      <c r="EV791" s="80"/>
      <c r="EW791" s="80"/>
      <c r="EX791" s="80"/>
      <c r="EY791" s="80"/>
      <c r="EZ791" s="80"/>
      <c r="FA791" s="80"/>
      <c r="FB791" s="80"/>
      <c r="FC791" s="80"/>
      <c r="FD791" s="80"/>
      <c r="FE791" s="80"/>
      <c r="FF791" s="80"/>
      <c r="FG791" s="80"/>
      <c r="FH791" s="80"/>
      <c r="FI791" s="80"/>
      <c r="FJ791" s="80"/>
      <c r="FK791" s="80"/>
      <c r="FL791" s="80"/>
      <c r="FM791" s="80"/>
      <c r="FN791" s="80"/>
      <c r="FO791" s="80"/>
      <c r="FP791" s="80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80"/>
      <c r="GD791" s="80"/>
      <c r="GE791" s="80"/>
      <c r="GF791" s="80"/>
      <c r="GG791" s="80"/>
      <c r="GH791" s="80"/>
      <c r="GI791" s="80"/>
      <c r="GJ791" s="80"/>
      <c r="GK791" s="80"/>
      <c r="GL791" s="80"/>
      <c r="GM791" s="80"/>
      <c r="GN791" s="80"/>
      <c r="GO791" s="80"/>
      <c r="GP791" s="80"/>
      <c r="GQ791" s="80"/>
      <c r="GR791" s="80"/>
      <c r="GS791" s="80"/>
      <c r="GT791" s="80"/>
      <c r="GU791" s="80"/>
      <c r="GV791" s="80"/>
      <c r="GW791" s="80"/>
      <c r="GX791" s="80"/>
      <c r="GY791" s="80"/>
      <c r="GZ791" s="80"/>
      <c r="HA791" s="80"/>
      <c r="HB791" s="80"/>
      <c r="HC791" s="80"/>
      <c r="HD791" s="80"/>
      <c r="HE791" s="80"/>
      <c r="HF791" s="80"/>
      <c r="HG791" s="80"/>
      <c r="HH791" s="80"/>
      <c r="HI791" s="80"/>
      <c r="HJ791" s="80"/>
      <c r="HK791" s="80"/>
      <c r="HL791" s="80"/>
      <c r="HM791" s="80"/>
      <c r="HN791" s="80"/>
      <c r="HO791" s="80"/>
      <c r="HP791" s="80"/>
      <c r="HQ791" s="80"/>
      <c r="HR791" s="80"/>
      <c r="HS791" s="80"/>
      <c r="HT791" s="80"/>
      <c r="HU791" s="80"/>
      <c r="HV791" s="80"/>
      <c r="HW791" s="80"/>
      <c r="HX791" s="80"/>
      <c r="HY791" s="80"/>
      <c r="HZ791" s="80"/>
      <c r="IA791" s="80"/>
      <c r="IB791" s="80"/>
      <c r="IC791" s="80"/>
      <c r="ID791" s="80"/>
      <c r="IE791" s="80"/>
      <c r="IF791" s="80"/>
      <c r="IG791" s="80"/>
      <c r="IH791" s="80"/>
      <c r="II791" s="80"/>
      <c r="IJ791" s="80"/>
      <c r="IK791" s="80"/>
      <c r="IL791" s="80"/>
      <c r="IM791" s="80"/>
      <c r="IN791" s="80"/>
      <c r="IO791" s="80"/>
      <c r="IP791" s="80"/>
      <c r="IQ791" s="80"/>
      <c r="IR791" s="80"/>
      <c r="IS791" s="80"/>
      <c r="IT791" s="80"/>
      <c r="IU791" s="80"/>
      <c r="IV791" s="80"/>
      <c r="IW791" s="80"/>
      <c r="IX791" s="80"/>
      <c r="IY791" s="80"/>
      <c r="IZ791" s="80"/>
      <c r="JA791" s="80"/>
      <c r="JB791" s="80"/>
      <c r="JC791" s="80"/>
      <c r="JD791" s="80"/>
      <c r="JE791" s="80"/>
      <c r="JF791" s="80"/>
      <c r="JG791" s="80"/>
      <c r="JH791" s="80"/>
      <c r="JI791" s="80"/>
      <c r="JJ791" s="80"/>
      <c r="JK791" s="80"/>
      <c r="JL791" s="80"/>
      <c r="JM791" s="80"/>
      <c r="JN791" s="80"/>
      <c r="JO791" s="80"/>
      <c r="JP791" s="80"/>
      <c r="JQ791" s="80"/>
      <c r="JR791" s="80"/>
      <c r="JS791" s="80"/>
      <c r="JT791" s="80"/>
      <c r="JU791" s="80"/>
      <c r="JV791" s="80"/>
      <c r="JW791" s="80"/>
      <c r="JX791" s="80"/>
      <c r="JY791" s="80"/>
      <c r="JZ791" s="80"/>
      <c r="KA791" s="80"/>
      <c r="KB791" s="80"/>
      <c r="KC791" s="80"/>
      <c r="KD791" s="80"/>
      <c r="KE791" s="80"/>
      <c r="KF791" s="80"/>
      <c r="KG791" s="80"/>
      <c r="KH791" s="80"/>
      <c r="KI791" s="80"/>
      <c r="KJ791" s="80"/>
      <c r="KK791" s="80"/>
      <c r="KL791" s="80"/>
      <c r="KM791" s="80"/>
      <c r="KN791" s="80"/>
      <c r="KO791" s="80"/>
      <c r="KP791" s="80"/>
      <c r="KQ791" s="80"/>
      <c r="KR791" s="80"/>
      <c r="KS791" s="80"/>
      <c r="KT791" s="80"/>
      <c r="KU791" s="80"/>
      <c r="KV791" s="80"/>
      <c r="KW791" s="80"/>
      <c r="KX791" s="80"/>
      <c r="KY791" s="80"/>
      <c r="KZ791" s="80"/>
      <c r="LA791" s="80"/>
      <c r="LB791" s="80"/>
      <c r="LC791" s="80"/>
      <c r="LD791" s="80"/>
      <c r="LE791" s="80"/>
      <c r="LF791" s="80"/>
      <c r="LG791" s="80"/>
      <c r="LH791" s="80"/>
      <c r="LI791" s="80"/>
      <c r="LJ791" s="80"/>
      <c r="LK791" s="80"/>
      <c r="LL791" s="80"/>
      <c r="LM791" s="80"/>
      <c r="LN791" s="80"/>
      <c r="LO791" s="80"/>
      <c r="LP791" s="80"/>
      <c r="LQ791" s="80"/>
      <c r="LR791" s="80"/>
      <c r="LS791" s="80"/>
      <c r="LT791" s="80"/>
      <c r="LU791" s="80"/>
      <c r="LV791" s="80"/>
      <c r="LW791" s="80"/>
      <c r="LX791" s="80"/>
      <c r="LY791" s="80"/>
      <c r="LZ791" s="80"/>
      <c r="MA791" s="80"/>
      <c r="MB791" s="80"/>
      <c r="MC791" s="80"/>
      <c r="MD791" s="80"/>
      <c r="ME791" s="80"/>
      <c r="MF791" s="80"/>
      <c r="MG791" s="80"/>
      <c r="MH791" s="80"/>
      <c r="MI791" s="80"/>
      <c r="MJ791" s="80"/>
      <c r="MK791" s="80"/>
      <c r="ML791" s="80"/>
      <c r="MM791" s="80"/>
      <c r="MN791" s="80"/>
      <c r="MO791" s="80"/>
      <c r="MP791" s="80"/>
      <c r="MQ791" s="80"/>
      <c r="MR791" s="80"/>
      <c r="MS791" s="80"/>
      <c r="MT791" s="80"/>
      <c r="MU791" s="80"/>
      <c r="MV791" s="80"/>
      <c r="MW791" s="80"/>
      <c r="MX791" s="80"/>
      <c r="MY791" s="80"/>
      <c r="MZ791" s="80"/>
      <c r="NA791" s="80"/>
      <c r="NB791" s="80"/>
      <c r="NC791" s="80"/>
      <c r="ND791" s="80"/>
      <c r="NE791" s="80"/>
      <c r="NF791" s="80"/>
      <c r="NG791" s="80"/>
      <c r="NH791" s="80"/>
      <c r="NI791" s="80"/>
      <c r="NJ791" s="80"/>
      <c r="NK791" s="80"/>
      <c r="NL791" s="80"/>
      <c r="NM791" s="80"/>
      <c r="NN791" s="80"/>
      <c r="NO791" s="80"/>
      <c r="NP791" s="80"/>
      <c r="NQ791" s="80"/>
      <c r="NR791" s="80"/>
      <c r="NS791" s="80"/>
      <c r="NT791" s="80"/>
      <c r="NU791" s="80"/>
      <c r="NV791" s="80"/>
      <c r="NW791" s="80"/>
      <c r="NX791" s="80"/>
      <c r="NY791" s="80"/>
      <c r="NZ791" s="80"/>
      <c r="OA791" s="80"/>
      <c r="OB791" s="80"/>
      <c r="OC791" s="80"/>
      <c r="OD791" s="80"/>
      <c r="OE791" s="80"/>
      <c r="OF791" s="80"/>
      <c r="OG791" s="80"/>
      <c r="OH791" s="80"/>
      <c r="OI791" s="80"/>
      <c r="OJ791" s="80"/>
      <c r="OK791" s="80"/>
      <c r="OL791" s="80"/>
      <c r="OM791" s="80"/>
      <c r="ON791" s="80"/>
      <c r="OO791" s="80"/>
      <c r="OP791" s="80"/>
      <c r="OQ791" s="80"/>
      <c r="OR791" s="80"/>
      <c r="OS791" s="80"/>
      <c r="OT791" s="80"/>
      <c r="OU791" s="80"/>
      <c r="OV791" s="80"/>
      <c r="OW791" s="80"/>
      <c r="OX791" s="80"/>
      <c r="OY791" s="80"/>
      <c r="OZ791" s="80"/>
      <c r="PA791" s="80"/>
      <c r="PB791" s="80"/>
      <c r="PC791" s="80"/>
      <c r="PD791" s="80"/>
      <c r="PE791" s="80"/>
      <c r="PF791" s="80"/>
      <c r="PG791" s="80"/>
      <c r="PH791" s="80"/>
      <c r="PI791" s="80"/>
      <c r="PJ791" s="80"/>
      <c r="PK791" s="80"/>
      <c r="PL791" s="80"/>
      <c r="PM791" s="80"/>
      <c r="PN791" s="80"/>
      <c r="PO791" s="80"/>
      <c r="PP791" s="80"/>
      <c r="PQ791" s="80"/>
      <c r="PR791" s="80"/>
      <c r="PS791" s="80"/>
      <c r="PT791" s="80"/>
      <c r="PU791" s="80"/>
      <c r="PV791" s="80"/>
      <c r="PW791" s="80"/>
      <c r="PX791" s="80"/>
      <c r="PY791" s="80"/>
      <c r="PZ791" s="80"/>
      <c r="QA791" s="80"/>
      <c r="QB791" s="80"/>
      <c r="QC791" s="80"/>
      <c r="QD791" s="80"/>
      <c r="QE791" s="80"/>
      <c r="QF791" s="80"/>
      <c r="QG791" s="80"/>
      <c r="QH791" s="80"/>
      <c r="QI791" s="80"/>
      <c r="QJ791" s="80"/>
      <c r="QK791" s="80"/>
      <c r="QL791" s="80"/>
      <c r="QM791" s="80"/>
      <c r="QN791" s="80"/>
      <c r="QO791" s="80"/>
      <c r="QP791" s="80"/>
      <c r="QQ791" s="80"/>
      <c r="QR791" s="80"/>
      <c r="QS791" s="80"/>
      <c r="QT791" s="80"/>
      <c r="QU791" s="80"/>
      <c r="QV791" s="80"/>
      <c r="QW791" s="80"/>
      <c r="QX791" s="80"/>
      <c r="QY791" s="80"/>
      <c r="QZ791" s="80"/>
      <c r="RA791" s="80"/>
      <c r="RB791" s="80"/>
      <c r="RC791" s="80"/>
      <c r="RD791" s="80"/>
      <c r="RE791" s="80"/>
      <c r="RF791" s="80"/>
      <c r="RG791" s="80"/>
      <c r="RH791" s="80"/>
      <c r="RI791" s="80"/>
      <c r="RJ791" s="80"/>
      <c r="RK791" s="80"/>
      <c r="RL791" s="80"/>
      <c r="RM791" s="80"/>
      <c r="RN791" s="80"/>
      <c r="RO791" s="80"/>
      <c r="RP791" s="80"/>
      <c r="RQ791" s="80"/>
      <c r="RR791" s="80"/>
      <c r="RS791" s="80"/>
      <c r="RT791" s="80"/>
      <c r="RU791" s="80"/>
      <c r="RV791" s="80"/>
      <c r="RW791" s="80"/>
      <c r="RX791" s="80"/>
      <c r="RY791" s="80"/>
      <c r="RZ791" s="80"/>
      <c r="SA791" s="80"/>
      <c r="SB791" s="80"/>
      <c r="SC791" s="80"/>
      <c r="SD791" s="80"/>
      <c r="SE791" s="80"/>
      <c r="SF791" s="80"/>
      <c r="SG791" s="80"/>
      <c r="SH791" s="80"/>
      <c r="SI791" s="80"/>
      <c r="SJ791" s="80"/>
      <c r="SK791" s="80"/>
      <c r="SL791" s="80"/>
      <c r="SM791" s="80"/>
      <c r="SN791" s="80"/>
      <c r="SO791" s="80"/>
      <c r="SP791" s="80"/>
      <c r="SQ791" s="80"/>
      <c r="SR791" s="80"/>
      <c r="SS791" s="80"/>
      <c r="ST791" s="80"/>
      <c r="SU791" s="80"/>
      <c r="SV791" s="80"/>
      <c r="SW791" s="80"/>
      <c r="SX791" s="80"/>
      <c r="SY791" s="80"/>
      <c r="SZ791" s="80"/>
      <c r="TA791" s="80"/>
      <c r="TB791" s="80"/>
      <c r="TC791" s="80"/>
      <c r="TD791" s="80"/>
      <c r="TE791" s="80"/>
      <c r="TF791" s="80"/>
      <c r="TG791" s="80"/>
      <c r="TH791" s="80"/>
      <c r="TI791" s="80"/>
      <c r="TJ791" s="80"/>
      <c r="TK791" s="80"/>
      <c r="TL791" s="80"/>
      <c r="TM791" s="80"/>
      <c r="TN791" s="80"/>
      <c r="TO791" s="80"/>
      <c r="TP791" s="80"/>
      <c r="TQ791" s="80"/>
      <c r="TR791" s="80"/>
      <c r="TS791" s="80"/>
      <c r="TT791" s="80"/>
      <c r="TU791" s="80"/>
      <c r="TV791" s="80"/>
      <c r="TW791" s="80"/>
      <c r="TX791" s="80"/>
      <c r="TY791" s="80"/>
      <c r="TZ791" s="80"/>
      <c r="UA791" s="80"/>
      <c r="UB791" s="80"/>
      <c r="UC791" s="80"/>
      <c r="UD791" s="80"/>
      <c r="UE791" s="80"/>
      <c r="UF791" s="80"/>
      <c r="UG791" s="80"/>
      <c r="UH791" s="80"/>
      <c r="UI791" s="80"/>
      <c r="UJ791" s="80"/>
      <c r="UK791" s="80"/>
      <c r="UL791" s="80"/>
      <c r="UM791" s="80"/>
      <c r="UN791" s="80"/>
      <c r="UO791" s="80"/>
      <c r="UP791" s="80"/>
      <c r="UQ791" s="80"/>
      <c r="UR791" s="80"/>
      <c r="US791" s="80"/>
      <c r="UT791" s="80"/>
      <c r="UU791" s="80"/>
      <c r="UV791" s="80"/>
      <c r="UW791" s="80"/>
      <c r="UX791" s="80"/>
      <c r="UY791" s="80"/>
      <c r="UZ791" s="80"/>
      <c r="VA791" s="80"/>
      <c r="VB791" s="80"/>
      <c r="VC791" s="80"/>
      <c r="VD791" s="80"/>
      <c r="VE791" s="80"/>
      <c r="VF791" s="80"/>
      <c r="VG791" s="80"/>
      <c r="VH791" s="80"/>
      <c r="VI791" s="80"/>
      <c r="VJ791" s="80"/>
      <c r="VK791" s="80"/>
      <c r="VL791" s="80"/>
      <c r="VM791" s="80"/>
      <c r="VN791" s="80"/>
      <c r="VO791" s="80"/>
      <c r="VP791" s="80"/>
      <c r="VQ791" s="80"/>
      <c r="VR791" s="80"/>
      <c r="VS791" s="80"/>
      <c r="VT791" s="80"/>
      <c r="VU791" s="80"/>
      <c r="VV791" s="80"/>
      <c r="VW791" s="80"/>
      <c r="VX791" s="80"/>
      <c r="VY791" s="80"/>
      <c r="VZ791" s="80"/>
      <c r="WA791" s="80"/>
      <c r="WB791" s="80"/>
      <c r="WC791" s="80"/>
      <c r="WD791" s="80"/>
      <c r="WE791" s="80"/>
      <c r="WF791" s="80"/>
      <c r="WG791" s="80"/>
      <c r="WH791" s="80"/>
      <c r="WI791" s="80"/>
      <c r="WJ791" s="80"/>
      <c r="WK791" s="80"/>
      <c r="WL791" s="80"/>
      <c r="WM791" s="80"/>
      <c r="WN791" s="80"/>
      <c r="WO791" s="80"/>
      <c r="WP791" s="80"/>
      <c r="WQ791" s="80"/>
      <c r="WR791" s="80"/>
      <c r="WS791" s="80"/>
      <c r="WT791" s="80"/>
      <c r="WU791" s="80"/>
      <c r="WV791" s="80"/>
      <c r="WW791" s="80"/>
      <c r="WX791" s="80"/>
      <c r="WY791" s="80"/>
      <c r="WZ791" s="80"/>
      <c r="XA791" s="80"/>
      <c r="XB791" s="80"/>
      <c r="XC791" s="80"/>
      <c r="XD791" s="80"/>
      <c r="XE791" s="80"/>
      <c r="XF791" s="80"/>
      <c r="XG791" s="80"/>
      <c r="XH791" s="80"/>
      <c r="XI791" s="80"/>
      <c r="XJ791" s="80"/>
      <c r="XK791" s="80"/>
      <c r="XL791" s="80"/>
      <c r="XM791" s="80"/>
      <c r="XN791" s="80"/>
      <c r="XO791" s="80"/>
      <c r="XP791" s="80"/>
      <c r="XQ791" s="80"/>
      <c r="XR791" s="80"/>
      <c r="XS791" s="80"/>
      <c r="XT791" s="80"/>
      <c r="XU791" s="80"/>
      <c r="XV791" s="80"/>
      <c r="XW791" s="80"/>
      <c r="XX791" s="80"/>
      <c r="XY791" s="80"/>
      <c r="XZ791" s="80"/>
      <c r="YA791" s="80"/>
      <c r="YB791" s="80"/>
      <c r="YC791" s="80"/>
      <c r="YD791" s="80"/>
      <c r="YE791" s="80"/>
      <c r="YF791" s="80"/>
      <c r="YG791" s="80"/>
      <c r="YH791" s="80"/>
      <c r="YI791" s="80"/>
      <c r="YJ791" s="80"/>
      <c r="YK791" s="80"/>
      <c r="YL791" s="80"/>
      <c r="YM791" s="80"/>
      <c r="YN791" s="80"/>
      <c r="YO791" s="80"/>
      <c r="YP791" s="80"/>
      <c r="YQ791" s="80"/>
      <c r="YR791" s="80"/>
      <c r="YS791" s="80"/>
      <c r="YT791" s="80"/>
      <c r="YU791" s="80"/>
      <c r="YV791" s="80"/>
      <c r="YW791" s="80"/>
      <c r="YX791" s="80"/>
      <c r="YY791" s="80"/>
      <c r="YZ791" s="80"/>
      <c r="ZA791" s="80"/>
      <c r="ZB791" s="80"/>
      <c r="ZC791" s="80"/>
      <c r="ZD791" s="80"/>
      <c r="ZE791" s="80"/>
      <c r="ZF791" s="80"/>
      <c r="ZG791" s="80"/>
      <c r="ZH791" s="80"/>
      <c r="ZI791" s="80"/>
      <c r="ZJ791" s="80"/>
      <c r="ZK791" s="80"/>
      <c r="ZL791" s="80"/>
      <c r="ZM791" s="80"/>
      <c r="ZN791" s="80"/>
      <c r="ZO791" s="80"/>
      <c r="ZP791" s="80"/>
      <c r="ZQ791" s="80"/>
      <c r="ZR791" s="80"/>
      <c r="ZS791" s="80"/>
      <c r="ZT791" s="80"/>
      <c r="ZU791" s="80"/>
      <c r="ZV791" s="80"/>
      <c r="ZW791" s="80"/>
      <c r="ZX791" s="80"/>
      <c r="ZY791" s="80"/>
      <c r="ZZ791" s="80"/>
      <c r="AAA791" s="80"/>
      <c r="AAB791" s="80"/>
      <c r="AAC791" s="80"/>
      <c r="AAD791" s="80"/>
      <c r="AAE791" s="80"/>
      <c r="AAF791" s="80"/>
      <c r="AAG791" s="80"/>
      <c r="AAH791" s="80"/>
      <c r="AAI791" s="80"/>
      <c r="AAJ791" s="80"/>
      <c r="AAK791" s="80"/>
      <c r="AAL791" s="80"/>
      <c r="AAM791" s="80"/>
      <c r="AAN791" s="80"/>
      <c r="AAO791" s="80"/>
      <c r="AAP791" s="80"/>
      <c r="AAQ791" s="80"/>
      <c r="AAR791" s="80"/>
      <c r="AAS791" s="80"/>
      <c r="AAT791" s="80"/>
      <c r="AAU791" s="80"/>
      <c r="AAV791" s="80"/>
      <c r="AAW791" s="80"/>
      <c r="AAX791" s="80"/>
      <c r="AAY791" s="80"/>
      <c r="AAZ791" s="80"/>
      <c r="ABA791" s="80"/>
      <c r="ABB791" s="80"/>
      <c r="ABC791" s="80"/>
      <c r="ABD791" s="80"/>
      <c r="ABE791" s="80"/>
      <c r="ABF791" s="80"/>
      <c r="ABG791" s="80"/>
      <c r="ABH791" s="80"/>
      <c r="ABI791" s="80"/>
      <c r="ABJ791" s="80"/>
      <c r="ABK791" s="80"/>
      <c r="ABL791" s="80"/>
      <c r="ABM791" s="80"/>
      <c r="ABN791" s="80"/>
      <c r="ABO791" s="80"/>
      <c r="ABP791" s="80"/>
      <c r="ABQ791" s="80"/>
      <c r="ABR791" s="80"/>
      <c r="ABS791" s="80"/>
      <c r="ABT791" s="80"/>
      <c r="ABU791" s="80"/>
      <c r="ABV791" s="80"/>
      <c r="ABW791" s="80"/>
      <c r="ABX791" s="80"/>
      <c r="ABY791" s="80"/>
      <c r="ABZ791" s="80"/>
      <c r="ACA791" s="80"/>
      <c r="ACB791" s="80"/>
      <c r="ACC791" s="80"/>
      <c r="ACD791" s="80"/>
      <c r="ACE791" s="80"/>
      <c r="ACF791" s="80"/>
      <c r="ACG791" s="80"/>
      <c r="ACH791" s="80"/>
      <c r="ACI791" s="80"/>
      <c r="ACJ791" s="80"/>
      <c r="ACK791" s="80"/>
      <c r="ACL791" s="80"/>
      <c r="ACM791" s="80"/>
      <c r="ACN791" s="80"/>
      <c r="ACO791" s="80"/>
      <c r="ACP791" s="80"/>
      <c r="ACQ791" s="80"/>
      <c r="ACR791" s="80"/>
      <c r="ACS791" s="80"/>
      <c r="ACT791" s="80"/>
      <c r="ACU791" s="80"/>
      <c r="ACV791" s="80"/>
      <c r="ACW791" s="80"/>
      <c r="ACX791" s="80"/>
      <c r="ACY791" s="80"/>
      <c r="ACZ791" s="80"/>
      <c r="ADA791" s="80"/>
      <c r="ADB791" s="80"/>
      <c r="ADC791" s="80"/>
      <c r="ADD791" s="80"/>
      <c r="ADE791" s="80"/>
      <c r="ADF791" s="80"/>
      <c r="ADG791" s="80"/>
      <c r="ADH791" s="80"/>
      <c r="ADI791" s="80"/>
      <c r="ADJ791" s="80"/>
      <c r="ADK791" s="80"/>
      <c r="ADL791" s="80"/>
      <c r="ADM791" s="80"/>
      <c r="ADN791" s="80"/>
      <c r="ADO791" s="80"/>
      <c r="ADP791" s="80"/>
      <c r="ADQ791" s="80"/>
      <c r="ADR791" s="80"/>
      <c r="ADS791" s="80"/>
      <c r="ADT791" s="80"/>
      <c r="ADU791" s="80"/>
      <c r="ADV791" s="80"/>
      <c r="ADW791" s="80"/>
      <c r="ADX791" s="80"/>
      <c r="ADY791" s="80"/>
      <c r="ADZ791" s="80"/>
      <c r="AEA791" s="80"/>
      <c r="AEB791" s="80"/>
      <c r="AEC791" s="80"/>
      <c r="AED791" s="80"/>
      <c r="AEE791" s="80"/>
      <c r="AEF791" s="80"/>
      <c r="AEG791" s="80"/>
      <c r="AEH791" s="80"/>
      <c r="AEI791" s="80"/>
      <c r="AEJ791" s="80"/>
      <c r="AEK791" s="80"/>
      <c r="AEL791" s="80"/>
      <c r="AEM791" s="80"/>
      <c r="AEN791" s="80"/>
      <c r="AEO791" s="80"/>
      <c r="AEP791" s="80"/>
      <c r="AEQ791" s="80"/>
      <c r="AER791" s="80"/>
      <c r="AES791" s="80"/>
      <c r="AET791" s="80"/>
      <c r="AEU791" s="80"/>
      <c r="AEV791" s="80"/>
      <c r="AEW791" s="80"/>
      <c r="AEX791" s="80"/>
      <c r="AEY791" s="80"/>
      <c r="AEZ791" s="80"/>
      <c r="AFA791" s="80"/>
      <c r="AFB791" s="80"/>
      <c r="AFC791" s="80"/>
      <c r="AFD791" s="80"/>
      <c r="AFE791" s="80"/>
      <c r="AFF791" s="80"/>
      <c r="AFG791" s="80"/>
      <c r="AFH791" s="80"/>
      <c r="AFI791" s="80"/>
      <c r="AFJ791" s="80"/>
      <c r="AFK791" s="80"/>
      <c r="AFL791" s="80"/>
      <c r="AFM791" s="80"/>
      <c r="AFN791" s="80"/>
      <c r="AFO791" s="80"/>
      <c r="AFP791" s="80"/>
      <c r="AFQ791" s="80"/>
      <c r="AFR791" s="80"/>
      <c r="AFS791" s="80"/>
      <c r="AFT791" s="80"/>
      <c r="AFU791" s="80"/>
      <c r="AFV791" s="80"/>
      <c r="AFW791" s="80"/>
      <c r="AFX791" s="80"/>
      <c r="AFY791" s="80"/>
      <c r="AFZ791" s="80"/>
      <c r="AGA791" s="80"/>
      <c r="AGB791" s="80"/>
      <c r="AGC791" s="80"/>
      <c r="AGD791" s="80"/>
      <c r="AGE791" s="80"/>
      <c r="AGF791" s="80"/>
      <c r="AGG791" s="80"/>
      <c r="AGH791" s="80"/>
      <c r="AGI791" s="80"/>
      <c r="AGJ791" s="80"/>
      <c r="AGK791" s="80"/>
      <c r="AGL791" s="80"/>
      <c r="AGM791" s="80"/>
      <c r="AGN791" s="80"/>
      <c r="AGO791" s="80"/>
      <c r="AGP791" s="80"/>
      <c r="AGQ791" s="80"/>
      <c r="AGR791" s="80"/>
      <c r="AGS791" s="80"/>
      <c r="AGT791" s="80"/>
      <c r="AGU791" s="80"/>
      <c r="AGV791" s="80"/>
      <c r="AGW791" s="80"/>
      <c r="AGX791" s="80"/>
      <c r="AGY791" s="80"/>
      <c r="AGZ791" s="80"/>
      <c r="AHA791" s="80"/>
      <c r="AHB791" s="80"/>
      <c r="AHC791" s="80"/>
      <c r="AHD791" s="80"/>
      <c r="AHE791" s="80"/>
      <c r="AHF791" s="80"/>
      <c r="AHG791" s="80"/>
      <c r="AHH791" s="80"/>
      <c r="AHI791" s="80"/>
      <c r="AHJ791" s="80"/>
      <c r="AHK791" s="80"/>
      <c r="AHL791" s="80"/>
      <c r="AHM791" s="80"/>
      <c r="AHN791" s="80"/>
      <c r="AHO791" s="80"/>
      <c r="AHP791" s="80"/>
      <c r="AHQ791" s="80"/>
      <c r="AHR791" s="80"/>
      <c r="AHS791" s="80"/>
      <c r="AHT791" s="80"/>
      <c r="AHU791" s="80"/>
      <c r="AHV791" s="80"/>
      <c r="AHW791" s="80"/>
      <c r="AHX791" s="80"/>
      <c r="AHY791" s="80"/>
      <c r="AHZ791" s="80"/>
      <c r="AIA791" s="80"/>
      <c r="AIB791" s="80"/>
      <c r="AIC791" s="80"/>
      <c r="AID791" s="80"/>
      <c r="AIE791" s="80"/>
      <c r="AIF791" s="80"/>
      <c r="AIG791" s="80"/>
      <c r="AIH791" s="80"/>
      <c r="AII791" s="80"/>
      <c r="AIJ791" s="80"/>
      <c r="AIK791" s="80"/>
      <c r="AIL791" s="80"/>
      <c r="AIM791" s="80"/>
      <c r="AIN791" s="80"/>
      <c r="AIO791" s="80"/>
      <c r="AIP791" s="80"/>
      <c r="AIQ791" s="80"/>
      <c r="AIR791" s="80"/>
      <c r="AIS791" s="80"/>
      <c r="AIT791" s="80"/>
      <c r="AIU791" s="80"/>
      <c r="AIV791" s="80"/>
      <c r="AIW791" s="80"/>
      <c r="AIX791" s="80"/>
      <c r="AIY791" s="80"/>
      <c r="AIZ791" s="80"/>
      <c r="AJA791" s="80"/>
      <c r="AJB791" s="80"/>
      <c r="AJC791" s="80"/>
      <c r="AJD791" s="80"/>
      <c r="AJE791" s="80"/>
      <c r="AJF791" s="80"/>
      <c r="AJG791" s="80"/>
      <c r="AJH791" s="80"/>
      <c r="AJI791" s="80"/>
      <c r="AJJ791" s="80"/>
      <c r="AJK791" s="80"/>
      <c r="AJL791" s="80"/>
      <c r="AJM791" s="80"/>
      <c r="AJN791" s="80"/>
      <c r="AJO791" s="80"/>
      <c r="AJP791" s="80"/>
      <c r="AJQ791" s="80"/>
      <c r="AJR791" s="80"/>
      <c r="AJS791" s="80"/>
      <c r="AJT791" s="80"/>
      <c r="AJU791" s="80"/>
      <c r="AJV791" s="80"/>
      <c r="AJW791" s="80"/>
      <c r="AJX791" s="80"/>
      <c r="AJY791" s="80"/>
      <c r="AJZ791" s="80"/>
      <c r="AKA791" s="80"/>
      <c r="AKB791" s="80"/>
      <c r="AKC791" s="80"/>
      <c r="AKD791" s="80"/>
      <c r="AKE791" s="80"/>
      <c r="AKF791" s="80"/>
      <c r="AKG791" s="80"/>
      <c r="AKH791" s="80"/>
      <c r="AKI791" s="80"/>
      <c r="AKJ791" s="80"/>
      <c r="AKK791" s="80"/>
      <c r="AKL791" s="80"/>
      <c r="AKM791" s="80"/>
      <c r="AKN791" s="80"/>
      <c r="AKO791" s="80"/>
      <c r="AKP791" s="80"/>
      <c r="AKQ791" s="80"/>
      <c r="AKR791" s="80"/>
      <c r="AKS791" s="80"/>
      <c r="AKT791" s="80"/>
      <c r="AKU791" s="80"/>
      <c r="AKV791" s="80"/>
      <c r="AKW791" s="80"/>
      <c r="AKX791" s="80"/>
      <c r="AKY791" s="80"/>
      <c r="AKZ791" s="80"/>
      <c r="ALA791" s="80"/>
      <c r="ALB791" s="80"/>
      <c r="ALC791" s="80"/>
      <c r="ALD791" s="80"/>
      <c r="ALE791" s="80"/>
      <c r="ALF791" s="80"/>
      <c r="ALG791" s="80"/>
      <c r="ALH791" s="80"/>
      <c r="ALI791" s="80"/>
      <c r="ALJ791" s="80"/>
      <c r="ALK791" s="80"/>
      <c r="ALL791" s="80"/>
      <c r="ALM791" s="80"/>
      <c r="ALN791" s="80"/>
      <c r="ALO791" s="80"/>
      <c r="ALP791" s="80"/>
      <c r="ALQ791" s="80"/>
      <c r="ALR791" s="80"/>
      <c r="ALS791" s="80"/>
      <c r="ALT791" s="80"/>
      <c r="ALU791" s="80"/>
      <c r="ALV791" s="80"/>
      <c r="ALW791" s="80"/>
      <c r="ALX791" s="80"/>
      <c r="ALY791" s="80"/>
      <c r="ALZ791" s="80"/>
      <c r="AMA791" s="80"/>
      <c r="AMB791" s="80"/>
      <c r="AMC791" s="80"/>
      <c r="AMD791" s="80"/>
      <c r="AME791" s="80"/>
      <c r="AMF791" s="80"/>
      <c r="AMG791" s="80"/>
      <c r="AMH791" s="80"/>
      <c r="AMI791" s="80"/>
      <c r="AMJ791" s="80"/>
      <c r="AMK791" s="80"/>
      <c r="AML791" s="80"/>
      <c r="AMM791" s="80"/>
      <c r="AMN791" s="80"/>
      <c r="AMO791" s="80"/>
      <c r="AMP791" s="80"/>
      <c r="AMQ791" s="80"/>
      <c r="AMR791" s="80"/>
      <c r="AMS791" s="80"/>
      <c r="AMT791" s="80"/>
      <c r="AMU791" s="80"/>
      <c r="AMV791" s="80"/>
      <c r="AMW791" s="80"/>
      <c r="AMX791" s="80"/>
      <c r="AMY791" s="80"/>
      <c r="AMZ791" s="80"/>
      <c r="ANA791" s="80"/>
      <c r="ANB791" s="80"/>
      <c r="ANC791" s="80"/>
      <c r="AND791" s="80"/>
      <c r="ANE791" s="80"/>
      <c r="ANF791" s="80"/>
      <c r="ANG791" s="80"/>
      <c r="ANH791" s="80"/>
      <c r="ANI791" s="80"/>
      <c r="ANJ791" s="80"/>
      <c r="ANK791" s="80"/>
      <c r="ANL791" s="80"/>
      <c r="ANM791" s="80"/>
      <c r="ANN791" s="80"/>
      <c r="ANO791" s="80"/>
      <c r="ANP791" s="80"/>
      <c r="ANQ791" s="80"/>
      <c r="ANR791" s="80"/>
      <c r="ANS791" s="80"/>
      <c r="ANT791" s="80"/>
      <c r="ANU791" s="80"/>
      <c r="ANV791" s="80"/>
      <c r="ANW791" s="80"/>
      <c r="ANX791" s="80"/>
      <c r="ANY791" s="80"/>
      <c r="ANZ791" s="80"/>
      <c r="AOA791" s="80"/>
      <c r="AOB791" s="80"/>
      <c r="AOC791" s="80"/>
      <c r="AOD791" s="80"/>
      <c r="AOE791" s="80"/>
      <c r="AOF791" s="80"/>
      <c r="AOG791" s="80"/>
      <c r="AOH791" s="80"/>
      <c r="AOI791" s="80"/>
      <c r="AOJ791" s="80"/>
      <c r="AOK791" s="80"/>
      <c r="AOL791" s="80"/>
      <c r="AOM791" s="80"/>
      <c r="AON791" s="80"/>
      <c r="AOO791" s="80"/>
      <c r="AOP791" s="80"/>
      <c r="AOQ791" s="80"/>
      <c r="AOR791" s="80"/>
      <c r="AOS791" s="80"/>
      <c r="AOT791" s="80"/>
      <c r="AOU791" s="80"/>
      <c r="AOV791" s="80"/>
      <c r="AOW791" s="80"/>
      <c r="AOX791" s="80"/>
      <c r="AOY791" s="80"/>
      <c r="AOZ791" s="80"/>
      <c r="APA791" s="80"/>
      <c r="APB791" s="80"/>
      <c r="APC791" s="80"/>
      <c r="APD791" s="80"/>
      <c r="APE791" s="80"/>
      <c r="APF791" s="80"/>
      <c r="APG791" s="80"/>
      <c r="APH791" s="80"/>
      <c r="API791" s="80"/>
      <c r="APJ791" s="80"/>
      <c r="APK791" s="80"/>
      <c r="APL791" s="80"/>
      <c r="APM791" s="80"/>
      <c r="APN791" s="80"/>
      <c r="APO791" s="80"/>
      <c r="APP791" s="80"/>
      <c r="APQ791" s="80"/>
      <c r="APR791" s="80"/>
      <c r="APS791" s="80"/>
      <c r="APT791" s="80"/>
      <c r="APU791" s="80"/>
      <c r="APV791" s="80"/>
      <c r="APW791" s="80"/>
      <c r="APX791" s="80"/>
      <c r="APY791" s="80"/>
      <c r="APZ791" s="80"/>
      <c r="AQA791" s="80"/>
      <c r="AQB791" s="80"/>
      <c r="AQC791" s="80"/>
      <c r="AQD791" s="80"/>
      <c r="AQE791" s="80"/>
      <c r="AQF791" s="80"/>
      <c r="AQG791" s="80"/>
      <c r="AQH791" s="80"/>
      <c r="AQI791" s="80"/>
      <c r="AQJ791" s="80"/>
      <c r="AQK791" s="80"/>
      <c r="AQL791" s="80"/>
      <c r="AQM791" s="80"/>
      <c r="AQN791" s="80"/>
      <c r="AQO791" s="80"/>
      <c r="AQP791" s="80"/>
      <c r="AQQ791" s="80"/>
      <c r="AQR791" s="80"/>
      <c r="AQS791" s="80"/>
      <c r="AQT791" s="80"/>
      <c r="AQU791" s="80"/>
      <c r="AQV791" s="80"/>
      <c r="AQW791" s="80"/>
      <c r="AQX791" s="80"/>
      <c r="AQY791" s="80"/>
      <c r="AQZ791" s="80"/>
      <c r="ARA791" s="80"/>
      <c r="ARB791" s="80"/>
      <c r="ARC791" s="80"/>
      <c r="ARD791" s="80"/>
      <c r="ARE791" s="80"/>
      <c r="ARF791" s="80"/>
      <c r="ARG791" s="80"/>
      <c r="ARH791" s="80"/>
      <c r="ARI791" s="80"/>
      <c r="ARJ791" s="80"/>
      <c r="ARK791" s="80"/>
      <c r="ARL791" s="80"/>
      <c r="ARM791" s="80"/>
      <c r="ARN791" s="80"/>
      <c r="ARO791" s="80"/>
      <c r="ARP791" s="80"/>
      <c r="ARQ791" s="80"/>
      <c r="ARR791" s="80"/>
      <c r="ARS791" s="80"/>
      <c r="ART791" s="80"/>
      <c r="ARU791" s="80"/>
      <c r="ARV791" s="80"/>
      <c r="ARW791" s="80"/>
      <c r="ARX791" s="80"/>
      <c r="ARY791" s="80"/>
      <c r="ARZ791" s="80"/>
      <c r="ASA791" s="80"/>
      <c r="ASB791" s="80"/>
      <c r="ASC791" s="80"/>
      <c r="ASD791" s="80"/>
      <c r="ASE791" s="80"/>
      <c r="ASF791" s="80"/>
      <c r="ASG791" s="80"/>
      <c r="ASH791" s="80"/>
      <c r="ASI791" s="80"/>
      <c r="ASJ791" s="80"/>
      <c r="ASK791" s="80"/>
      <c r="ASL791" s="80"/>
      <c r="ASM791" s="80"/>
      <c r="ASN791" s="80"/>
      <c r="ASO791" s="80"/>
      <c r="ASP791" s="80"/>
      <c r="ASQ791" s="80"/>
      <c r="ASR791" s="80"/>
      <c r="ASS791" s="80"/>
      <c r="AST791" s="80"/>
      <c r="ASU791" s="80"/>
      <c r="ASV791" s="80"/>
      <c r="ASW791" s="80"/>
      <c r="ASX791" s="80"/>
      <c r="ASY791" s="80"/>
      <c r="ASZ791" s="80"/>
      <c r="ATA791" s="80"/>
      <c r="ATB791" s="80"/>
      <c r="ATC791" s="80"/>
      <c r="ATD791" s="80"/>
      <c r="ATE791" s="80"/>
      <c r="ATF791" s="80"/>
      <c r="ATG791" s="80"/>
      <c r="ATH791" s="80"/>
      <c r="ATI791" s="80"/>
      <c r="ATJ791" s="80"/>
      <c r="ATK791" s="80"/>
      <c r="ATL791" s="80"/>
      <c r="ATM791" s="80"/>
      <c r="ATN791" s="80"/>
      <c r="ATO791" s="80"/>
      <c r="ATP791" s="80"/>
      <c r="ATQ791" s="80"/>
      <c r="ATR791" s="80"/>
      <c r="ATS791" s="80"/>
      <c r="ATT791" s="80"/>
      <c r="ATU791" s="80"/>
      <c r="ATV791" s="80"/>
      <c r="ATW791" s="80"/>
      <c r="ATX791" s="80"/>
      <c r="ATY791" s="80"/>
      <c r="ATZ791" s="80"/>
      <c r="AUA791" s="80"/>
      <c r="AUB791" s="80"/>
      <c r="AUC791" s="80"/>
      <c r="AUD791" s="80"/>
      <c r="AUE791" s="80"/>
      <c r="AUF791" s="80"/>
      <c r="AUG791" s="80"/>
      <c r="AUH791" s="80"/>
      <c r="AUI791" s="80"/>
      <c r="AUJ791" s="80"/>
      <c r="AUK791" s="80"/>
      <c r="AUL791" s="80"/>
      <c r="AUM791" s="80"/>
      <c r="AUN791" s="80"/>
      <c r="AUO791" s="80"/>
      <c r="AUP791" s="80"/>
      <c r="AUQ791" s="80"/>
      <c r="AUR791" s="80"/>
      <c r="AUS791" s="80"/>
      <c r="AUT791" s="80"/>
      <c r="AUU791" s="80"/>
      <c r="AUV791" s="80"/>
      <c r="AUW791" s="80"/>
      <c r="AUX791" s="80"/>
      <c r="AUY791" s="80"/>
      <c r="AUZ791" s="80"/>
      <c r="AVA791" s="80"/>
      <c r="AVB791" s="80"/>
      <c r="AVC791" s="80"/>
      <c r="AVD791" s="80"/>
      <c r="AVE791" s="80"/>
      <c r="AVF791" s="80"/>
      <c r="AVG791" s="80"/>
      <c r="AVH791" s="80"/>
      <c r="AVI791" s="80"/>
      <c r="AVJ791" s="80"/>
      <c r="AVK791" s="80"/>
      <c r="AVL791" s="80"/>
      <c r="AVM791" s="80"/>
      <c r="AVN791" s="80"/>
      <c r="AVO791" s="80"/>
      <c r="AVP791" s="80"/>
      <c r="AVQ791" s="80"/>
      <c r="AVR791" s="80"/>
      <c r="AVS791" s="80"/>
      <c r="AVT791" s="80"/>
      <c r="AVU791" s="80"/>
      <c r="AVV791" s="80"/>
      <c r="AVW791" s="80"/>
      <c r="AVX791" s="80"/>
      <c r="AVY791" s="80"/>
      <c r="AVZ791" s="80"/>
      <c r="AWA791" s="80"/>
      <c r="AWB791" s="80"/>
      <c r="AWC791" s="80"/>
      <c r="AWD791" s="80"/>
      <c r="AWE791" s="80"/>
      <c r="AWF791" s="80"/>
      <c r="AWG791" s="80"/>
      <c r="AWH791" s="80"/>
      <c r="AWI791" s="80"/>
      <c r="AWJ791" s="80"/>
      <c r="AWK791" s="80"/>
      <c r="AWL791" s="80"/>
      <c r="AWM791" s="80"/>
      <c r="AWN791" s="80"/>
      <c r="AWO791" s="80"/>
      <c r="AWP791" s="80"/>
      <c r="AWQ791" s="80"/>
      <c r="AWR791" s="80"/>
      <c r="AWS791" s="80"/>
      <c r="AWT791" s="80"/>
      <c r="AWU791" s="80"/>
      <c r="AWV791" s="80"/>
      <c r="AWW791" s="80"/>
      <c r="AWX791" s="80"/>
      <c r="AWY791" s="80"/>
      <c r="AWZ791" s="80"/>
      <c r="AXA791" s="80"/>
      <c r="AXB791" s="80"/>
      <c r="AXC791" s="80"/>
      <c r="AXD791" s="80"/>
      <c r="AXE791" s="80"/>
      <c r="AXF791" s="80"/>
      <c r="AXG791" s="80"/>
      <c r="AXH791" s="80"/>
      <c r="AXI791" s="80"/>
      <c r="AXJ791" s="80"/>
      <c r="AXK791" s="80"/>
      <c r="AXL791" s="80"/>
      <c r="AXM791" s="80"/>
      <c r="AXN791" s="80"/>
      <c r="AXO791" s="80"/>
      <c r="AXP791" s="80"/>
      <c r="AXQ791" s="80"/>
      <c r="AXR791" s="80"/>
      <c r="AXS791" s="80"/>
      <c r="AXT791" s="80"/>
      <c r="AXU791" s="80"/>
      <c r="AXV791" s="80"/>
      <c r="AXW791" s="80"/>
      <c r="AXX791" s="80"/>
      <c r="AXY791" s="80"/>
      <c r="AXZ791" s="80"/>
      <c r="AYA791" s="80"/>
      <c r="AYB791" s="80"/>
      <c r="AYC791" s="80"/>
      <c r="AYD791" s="80"/>
      <c r="AYE791" s="80"/>
      <c r="AYF791" s="80"/>
      <c r="AYG791" s="80"/>
      <c r="AYH791" s="80"/>
      <c r="AYI791" s="80"/>
      <c r="AYJ791" s="80"/>
      <c r="AYK791" s="80"/>
      <c r="AYL791" s="80"/>
      <c r="AYM791" s="80"/>
      <c r="AYN791" s="80"/>
      <c r="AYO791" s="80"/>
      <c r="AYP791" s="80"/>
      <c r="AYQ791" s="80"/>
      <c r="AYR791" s="80"/>
      <c r="AYS791" s="80"/>
      <c r="AYT791" s="80"/>
      <c r="AYU791" s="80"/>
      <c r="AYV791" s="80"/>
      <c r="AYW791" s="80"/>
      <c r="AYX791" s="80"/>
      <c r="AYY791" s="80"/>
      <c r="AYZ791" s="80"/>
      <c r="AZA791" s="80"/>
      <c r="AZB791" s="80"/>
      <c r="AZC791" s="80"/>
      <c r="AZD791" s="80"/>
      <c r="AZE791" s="80"/>
      <c r="AZF791" s="80"/>
      <c r="AZG791" s="80"/>
      <c r="AZH791" s="80"/>
      <c r="AZI791" s="80"/>
      <c r="AZJ791" s="80"/>
      <c r="AZK791" s="80"/>
      <c r="AZL791" s="80"/>
      <c r="AZM791" s="80"/>
      <c r="AZN791" s="80"/>
      <c r="AZO791" s="80"/>
      <c r="AZP791" s="80"/>
      <c r="AZQ791" s="80"/>
      <c r="AZR791" s="80"/>
      <c r="AZS791" s="80"/>
      <c r="AZT791" s="80"/>
      <c r="AZU791" s="80"/>
      <c r="AZV791" s="80"/>
      <c r="AZW791" s="80"/>
      <c r="AZX791" s="80"/>
      <c r="AZY791" s="80"/>
      <c r="AZZ791" s="80"/>
      <c r="BAA791" s="80"/>
      <c r="BAB791" s="80"/>
      <c r="BAC791" s="80"/>
      <c r="BAD791" s="80"/>
      <c r="BAE791" s="80"/>
      <c r="BAF791" s="80"/>
      <c r="BAG791" s="80"/>
      <c r="BAH791" s="80"/>
      <c r="BAI791" s="80"/>
      <c r="BAJ791" s="80"/>
      <c r="BAK791" s="80"/>
      <c r="BAL791" s="80"/>
      <c r="BAM791" s="80"/>
      <c r="BAN791" s="80"/>
      <c r="BAO791" s="80"/>
      <c r="BAP791" s="80"/>
      <c r="BAQ791" s="80"/>
      <c r="BAR791" s="80"/>
      <c r="BAS791" s="80"/>
      <c r="BAT791" s="80"/>
      <c r="BAU791" s="80"/>
      <c r="BAV791" s="80"/>
      <c r="BAW791" s="80"/>
      <c r="BAX791" s="80"/>
      <c r="BAY791" s="80"/>
      <c r="BAZ791" s="80"/>
      <c r="BBA791" s="80"/>
      <c r="BBB791" s="80"/>
      <c r="BBC791" s="80"/>
      <c r="BBD791" s="80"/>
      <c r="BBE791" s="80"/>
      <c r="BBF791" s="80"/>
      <c r="BBG791" s="80"/>
      <c r="BBH791" s="80"/>
      <c r="BBI791" s="80"/>
      <c r="BBJ791" s="80"/>
      <c r="BBK791" s="80"/>
      <c r="BBL791" s="80"/>
      <c r="BBM791" s="80"/>
      <c r="BBN791" s="80"/>
      <c r="BBO791" s="80"/>
      <c r="BBP791" s="80"/>
      <c r="BBQ791" s="80"/>
      <c r="BBR791" s="80"/>
      <c r="BBS791" s="80"/>
      <c r="BBT791" s="80"/>
      <c r="BBU791" s="80"/>
      <c r="BBV791" s="80"/>
      <c r="BBW791" s="80"/>
      <c r="BBX791" s="80"/>
      <c r="BBY791" s="80"/>
      <c r="BBZ791" s="80"/>
      <c r="BCA791" s="80"/>
      <c r="BCB791" s="80"/>
      <c r="BCC791" s="80"/>
      <c r="BCD791" s="80"/>
      <c r="BCE791" s="80"/>
      <c r="BCF791" s="80"/>
      <c r="BCG791" s="80"/>
      <c r="BCH791" s="80"/>
      <c r="BCI791" s="80"/>
      <c r="BCJ791" s="80"/>
      <c r="BCK791" s="80"/>
      <c r="BCL791" s="80"/>
      <c r="BCM791" s="80"/>
      <c r="BCN791" s="80"/>
      <c r="BCO791" s="80"/>
      <c r="BCP791" s="80"/>
      <c r="BCQ791" s="80"/>
      <c r="BCR791" s="80"/>
      <c r="BCS791" s="80"/>
      <c r="BCT791" s="80"/>
      <c r="BCU791" s="80"/>
      <c r="BCV791" s="80"/>
      <c r="BCW791" s="80"/>
      <c r="BCX791" s="80"/>
      <c r="BCY791" s="80"/>
      <c r="BCZ791" s="80"/>
      <c r="BDA791" s="80"/>
      <c r="BDB791" s="80"/>
      <c r="BDC791" s="80"/>
      <c r="BDD791" s="80"/>
      <c r="BDE791" s="80"/>
      <c r="BDF791" s="80"/>
      <c r="BDG791" s="80"/>
      <c r="BDH791" s="80"/>
      <c r="BDI791" s="80"/>
      <c r="BDJ791" s="80"/>
      <c r="BDK791" s="80"/>
      <c r="BDL791" s="80"/>
      <c r="BDM791" s="80"/>
      <c r="BDN791" s="80"/>
      <c r="BDO791" s="80"/>
      <c r="BDP791" s="80"/>
      <c r="BDQ791" s="80"/>
      <c r="BDR791" s="80"/>
      <c r="BDS791" s="80"/>
      <c r="BDT791" s="80"/>
      <c r="BDU791" s="80"/>
      <c r="BDV791" s="80"/>
      <c r="BDW791" s="80"/>
      <c r="BDX791" s="80"/>
      <c r="BDY791" s="80"/>
      <c r="BDZ791" s="80"/>
      <c r="BEA791" s="80"/>
      <c r="BEB791" s="80"/>
      <c r="BEC791" s="80"/>
      <c r="BED791" s="80"/>
      <c r="BEE791" s="80"/>
      <c r="BEF791" s="80"/>
      <c r="BEG791" s="80"/>
      <c r="BEH791" s="80"/>
      <c r="BEI791" s="80"/>
      <c r="BEJ791" s="80"/>
      <c r="BEK791" s="80"/>
      <c r="BEL791" s="80"/>
      <c r="BEM791" s="80"/>
      <c r="BEN791" s="80"/>
      <c r="BEO791" s="80"/>
      <c r="BEP791" s="80"/>
      <c r="BEQ791" s="80"/>
      <c r="BER791" s="80"/>
      <c r="BES791" s="80"/>
      <c r="BET791" s="80"/>
      <c r="BEU791" s="80"/>
      <c r="BEV791" s="80"/>
      <c r="BEW791" s="80"/>
      <c r="BEX791" s="80"/>
      <c r="BEY791" s="80"/>
      <c r="BEZ791" s="80"/>
      <c r="BFA791" s="80"/>
      <c r="BFB791" s="80"/>
      <c r="BFC791" s="80"/>
      <c r="BFD791" s="80"/>
      <c r="BFE791" s="80"/>
      <c r="BFF791" s="80"/>
      <c r="BFG791" s="80"/>
      <c r="BFH791" s="80"/>
      <c r="BFI791" s="80"/>
      <c r="BFJ791" s="80"/>
      <c r="BFK791" s="80"/>
      <c r="BFL791" s="80"/>
      <c r="BFM791" s="80"/>
      <c r="BFN791" s="80"/>
      <c r="BFO791" s="80"/>
      <c r="BFP791" s="80"/>
      <c r="BFQ791" s="80"/>
      <c r="BFR791" s="80"/>
      <c r="BFS791" s="80"/>
      <c r="BFT791" s="80"/>
      <c r="BFU791" s="80"/>
      <c r="BFV791" s="80"/>
      <c r="BFW791" s="80"/>
      <c r="BFX791" s="80"/>
      <c r="BFY791" s="80"/>
      <c r="BFZ791" s="80"/>
      <c r="BGA791" s="80"/>
      <c r="BGB791" s="80"/>
      <c r="BGC791" s="80"/>
      <c r="BGD791" s="80"/>
      <c r="BGE791" s="80"/>
      <c r="BGF791" s="80"/>
      <c r="BGG791" s="80"/>
      <c r="BGH791" s="80"/>
      <c r="BGI791" s="80"/>
      <c r="BGJ791" s="80"/>
      <c r="BGK791" s="80"/>
      <c r="BGL791" s="80"/>
      <c r="BGM791" s="80"/>
      <c r="BGN791" s="80"/>
      <c r="BGO791" s="80"/>
      <c r="BGP791" s="80"/>
      <c r="BGQ791" s="80"/>
      <c r="BGR791" s="80"/>
      <c r="BGS791" s="80"/>
      <c r="BGT791" s="80"/>
      <c r="BGU791" s="80"/>
      <c r="BGV791" s="80"/>
      <c r="BGW791" s="80"/>
      <c r="BGX791" s="80"/>
      <c r="BGY791" s="80"/>
      <c r="BGZ791" s="80"/>
      <c r="BHA791" s="80"/>
      <c r="BHB791" s="80"/>
      <c r="BHC791" s="80"/>
      <c r="BHD791" s="80"/>
      <c r="BHE791" s="80"/>
      <c r="BHF791" s="80"/>
      <c r="BHG791" s="80"/>
      <c r="BHH791" s="80"/>
      <c r="BHI791" s="80"/>
      <c r="BHJ791" s="80"/>
      <c r="BHK791" s="80"/>
      <c r="BHL791" s="80"/>
      <c r="BHM791" s="80"/>
      <c r="BHN791" s="80"/>
      <c r="BHO791" s="80"/>
      <c r="BHP791" s="80"/>
      <c r="BHQ791" s="80"/>
      <c r="BHR791" s="80"/>
      <c r="BHS791" s="80"/>
      <c r="BHT791" s="80"/>
      <c r="BHU791" s="80"/>
      <c r="BHV791" s="80"/>
      <c r="BHW791" s="80"/>
      <c r="BHX791" s="80"/>
      <c r="BHY791" s="80"/>
      <c r="BHZ791" s="80"/>
      <c r="BIA791" s="80"/>
      <c r="BIB791" s="80"/>
      <c r="BIC791" s="80"/>
      <c r="BID791" s="80"/>
      <c r="BIE791" s="80"/>
      <c r="BIF791" s="80"/>
      <c r="BIG791" s="80"/>
      <c r="BIH791" s="80"/>
      <c r="BII791" s="80"/>
      <c r="BIJ791" s="80"/>
      <c r="BIK791" s="80"/>
      <c r="BIL791" s="80"/>
      <c r="BIM791" s="80"/>
      <c r="BIN791" s="80"/>
      <c r="BIO791" s="80"/>
      <c r="BIP791" s="80"/>
      <c r="BIQ791" s="80"/>
      <c r="BIR791" s="80"/>
      <c r="BIS791" s="80"/>
      <c r="BIT791" s="80"/>
      <c r="BIU791" s="80"/>
      <c r="BIV791" s="80"/>
      <c r="BIW791" s="80"/>
      <c r="BIX791" s="80"/>
      <c r="BIY791" s="80"/>
      <c r="BIZ791" s="80"/>
      <c r="BJA791" s="80"/>
      <c r="BJB791" s="80"/>
      <c r="BJC791" s="80"/>
      <c r="BJD791" s="80"/>
      <c r="BJE791" s="80"/>
      <c r="BJF791" s="80"/>
      <c r="BJG791" s="80"/>
      <c r="BJH791" s="80"/>
      <c r="BJI791" s="80"/>
      <c r="BJJ791" s="80"/>
      <c r="BJK791" s="80"/>
      <c r="BJL791" s="80"/>
      <c r="BJM791" s="80"/>
      <c r="BJN791" s="80"/>
      <c r="BJO791" s="80"/>
      <c r="BJP791" s="80"/>
      <c r="BJQ791" s="80"/>
      <c r="BJR791" s="80"/>
      <c r="BJS791" s="80"/>
      <c r="BJT791" s="80"/>
      <c r="BJU791" s="80"/>
      <c r="BJV791" s="80"/>
      <c r="BJW791" s="80"/>
      <c r="BJX791" s="80"/>
      <c r="BJY791" s="80"/>
      <c r="BJZ791" s="80"/>
      <c r="BKA791" s="80"/>
      <c r="BKB791" s="80"/>
      <c r="BKC791" s="80"/>
      <c r="BKD791" s="80"/>
      <c r="BKE791" s="80"/>
      <c r="BKF791" s="80"/>
      <c r="BKG791" s="80"/>
      <c r="BKH791" s="80"/>
      <c r="BKI791" s="80"/>
      <c r="BKJ791" s="80"/>
      <c r="BKK791" s="80"/>
      <c r="BKL791" s="80"/>
      <c r="BKM791" s="80"/>
      <c r="BKN791" s="80"/>
      <c r="BKO791" s="80"/>
      <c r="BKP791" s="80"/>
      <c r="BKQ791" s="80"/>
      <c r="BKR791" s="80"/>
      <c r="BKS791" s="80"/>
      <c r="BKT791" s="80"/>
      <c r="BKU791" s="80"/>
      <c r="BKV791" s="80"/>
      <c r="BKW791" s="80"/>
      <c r="BKX791" s="80"/>
      <c r="BKY791" s="80"/>
      <c r="BKZ791" s="80"/>
      <c r="BLA791" s="80"/>
      <c r="BLB791" s="80"/>
      <c r="BLC791" s="80"/>
      <c r="BLD791" s="80"/>
      <c r="BLE791" s="80"/>
      <c r="BLF791" s="80"/>
      <c r="BLG791" s="80"/>
      <c r="BLH791" s="80"/>
      <c r="BLI791" s="80"/>
      <c r="BLJ791" s="80"/>
      <c r="BLK791" s="80"/>
      <c r="BLL791" s="80"/>
      <c r="BLM791" s="80"/>
      <c r="BLN791" s="80"/>
      <c r="BLO791" s="80"/>
      <c r="BLP791" s="80"/>
      <c r="BLQ791" s="80"/>
      <c r="BLR791" s="80"/>
      <c r="BLS791" s="80"/>
      <c r="BLT791" s="80"/>
      <c r="BLU791" s="80"/>
      <c r="BLV791" s="80"/>
      <c r="BLW791" s="80"/>
      <c r="BLX791" s="80"/>
      <c r="BLY791" s="80"/>
      <c r="BLZ791" s="80"/>
      <c r="BMA791" s="80"/>
      <c r="BMB791" s="80"/>
      <c r="BMC791" s="80"/>
      <c r="BMD791" s="80"/>
      <c r="BME791" s="80"/>
      <c r="BMF791" s="80"/>
      <c r="BMG791" s="80"/>
      <c r="BMH791" s="80"/>
      <c r="BMI791" s="80"/>
      <c r="BMJ791" s="80"/>
      <c r="BMK791" s="80"/>
      <c r="BML791" s="80"/>
      <c r="BMM791" s="80"/>
      <c r="BMN791" s="80"/>
      <c r="BMO791" s="80"/>
      <c r="BMP791" s="80"/>
      <c r="BMQ791" s="80"/>
      <c r="BMR791" s="80"/>
      <c r="BMS791" s="80"/>
      <c r="BMT791" s="80"/>
      <c r="BMU791" s="80"/>
      <c r="BMV791" s="80"/>
      <c r="BMW791" s="80"/>
      <c r="BMX791" s="80"/>
      <c r="BMY791" s="80"/>
      <c r="BMZ791" s="80"/>
      <c r="BNA791" s="80"/>
      <c r="BNB791" s="80"/>
      <c r="BNC791" s="80"/>
      <c r="BND791" s="80"/>
      <c r="BNE791" s="80"/>
      <c r="BNF791" s="80"/>
      <c r="BNG791" s="80"/>
      <c r="BNH791" s="80"/>
      <c r="BNI791" s="80"/>
      <c r="BNJ791" s="80"/>
      <c r="BNK791" s="80"/>
      <c r="BNL791" s="80"/>
      <c r="BNM791" s="80"/>
      <c r="BNN791" s="80"/>
      <c r="BNO791" s="80"/>
      <c r="BNP791" s="80"/>
      <c r="BNQ791" s="80"/>
      <c r="BNR791" s="80"/>
      <c r="BNS791" s="80"/>
      <c r="BNT791" s="80"/>
      <c r="BNU791" s="80"/>
      <c r="BNV791" s="80"/>
      <c r="BNW791" s="80"/>
      <c r="BNX791" s="80"/>
      <c r="BNY791" s="80"/>
      <c r="BNZ791" s="80"/>
      <c r="BOA791" s="80"/>
      <c r="BOB791" s="80"/>
      <c r="BOC791" s="80"/>
      <c r="BOD791" s="80"/>
      <c r="BOE791" s="80"/>
      <c r="BOF791" s="80"/>
      <c r="BOG791" s="80"/>
      <c r="BOH791" s="80"/>
      <c r="BOI791" s="80"/>
      <c r="BOJ791" s="80"/>
      <c r="BOK791" s="80"/>
      <c r="BOL791" s="80"/>
      <c r="BOM791" s="80"/>
      <c r="BON791" s="80"/>
      <c r="BOO791" s="80"/>
      <c r="BOP791" s="80"/>
      <c r="BOQ791" s="80"/>
      <c r="BOR791" s="80"/>
      <c r="BOS791" s="80"/>
      <c r="BOT791" s="80"/>
      <c r="BOU791" s="80"/>
      <c r="BOV791" s="80"/>
      <c r="BOW791" s="80"/>
      <c r="BOX791" s="80"/>
      <c r="BOY791" s="80"/>
      <c r="BOZ791" s="80"/>
      <c r="BPA791" s="80"/>
      <c r="BPB791" s="80"/>
      <c r="BPC791" s="80"/>
      <c r="BPD791" s="80"/>
      <c r="BPE791" s="80"/>
      <c r="BPF791" s="80"/>
      <c r="BPG791" s="80"/>
      <c r="BPH791" s="80"/>
      <c r="BPI791" s="80"/>
      <c r="BPJ791" s="80"/>
      <c r="BPK791" s="80"/>
      <c r="BPL791" s="80"/>
      <c r="BPM791" s="80"/>
      <c r="BPN791" s="80"/>
      <c r="BPO791" s="80"/>
      <c r="BPP791" s="80"/>
      <c r="BPQ791" s="80"/>
      <c r="BPR791" s="80"/>
      <c r="BPS791" s="80"/>
      <c r="BPT791" s="80"/>
      <c r="BPU791" s="80"/>
      <c r="BPV791" s="80"/>
      <c r="BPW791" s="80"/>
      <c r="BPX791" s="80"/>
      <c r="BPY791" s="80"/>
      <c r="BPZ791" s="80"/>
      <c r="BQA791" s="80"/>
      <c r="BQB791" s="80"/>
      <c r="BQC791" s="80"/>
      <c r="BQD791" s="80"/>
      <c r="BQE791" s="80"/>
      <c r="BQF791" s="80"/>
      <c r="BQG791" s="80"/>
      <c r="BQH791" s="80"/>
      <c r="BQI791" s="80"/>
      <c r="BQJ791" s="80"/>
      <c r="BQK791" s="80"/>
      <c r="BQL791" s="80"/>
      <c r="BQM791" s="80"/>
      <c r="BQN791" s="80"/>
      <c r="BQO791" s="80"/>
      <c r="BQP791" s="80"/>
      <c r="BQQ791" s="80"/>
      <c r="BQR791" s="80"/>
      <c r="BQS791" s="80"/>
      <c r="BQT791" s="80"/>
      <c r="BQU791" s="80"/>
      <c r="BQV791" s="80"/>
      <c r="BQW791" s="80"/>
      <c r="BQX791" s="80"/>
      <c r="BQY791" s="80"/>
      <c r="BQZ791" s="80"/>
      <c r="BRA791" s="80"/>
      <c r="BRB791" s="80"/>
      <c r="BRC791" s="80"/>
      <c r="BRD791" s="80"/>
      <c r="BRE791" s="80"/>
      <c r="BRF791" s="80"/>
      <c r="BRG791" s="80"/>
      <c r="BRH791" s="80"/>
      <c r="BRI791" s="80"/>
      <c r="BRJ791" s="80"/>
      <c r="BRK791" s="80"/>
      <c r="BRL791" s="80"/>
      <c r="BRM791" s="80"/>
      <c r="BRN791" s="80"/>
      <c r="BRO791" s="80"/>
      <c r="BRP791" s="80"/>
      <c r="BRQ791" s="80"/>
      <c r="BRR791" s="80"/>
      <c r="BRS791" s="80"/>
      <c r="BRT791" s="80"/>
      <c r="BRU791" s="80"/>
      <c r="BRV791" s="80"/>
      <c r="BRW791" s="80"/>
      <c r="BRX791" s="80"/>
      <c r="BRY791" s="80"/>
      <c r="BRZ791" s="80"/>
      <c r="BSA791" s="80"/>
      <c r="BSB791" s="80"/>
      <c r="BSC791" s="80"/>
      <c r="BSD791" s="80"/>
      <c r="BSE791" s="80"/>
      <c r="BSF791" s="80"/>
      <c r="BSG791" s="80"/>
      <c r="BSH791" s="80"/>
      <c r="BSI791" s="80"/>
      <c r="BSJ791" s="80"/>
      <c r="BSK791" s="80"/>
      <c r="BSL791" s="80"/>
      <c r="BSM791" s="80"/>
      <c r="BSN791" s="80"/>
      <c r="BSO791" s="80"/>
      <c r="BSP791" s="80"/>
      <c r="BSQ791" s="80"/>
      <c r="BSR791" s="80"/>
      <c r="BSS791" s="80"/>
      <c r="BST791" s="80"/>
      <c r="BSU791" s="80"/>
      <c r="BSV791" s="80"/>
      <c r="BSW791" s="80"/>
      <c r="BSX791" s="80"/>
      <c r="BSY791" s="80"/>
      <c r="BSZ791" s="80"/>
      <c r="BTA791" s="80"/>
      <c r="BTB791" s="80"/>
      <c r="BTC791" s="80"/>
      <c r="BTD791" s="80"/>
      <c r="BTE791" s="80"/>
      <c r="BTF791" s="80"/>
      <c r="BTG791" s="80"/>
      <c r="BTH791" s="80"/>
      <c r="BTI791" s="80"/>
      <c r="BTJ791" s="80"/>
      <c r="BTK791" s="80"/>
      <c r="BTL791" s="80"/>
      <c r="BTM791" s="80"/>
      <c r="BTN791" s="80"/>
      <c r="BTO791" s="80"/>
      <c r="BTP791" s="80"/>
      <c r="BTQ791" s="80"/>
      <c r="BTR791" s="80"/>
      <c r="BTS791" s="80"/>
      <c r="BTT791" s="80"/>
      <c r="BTU791" s="80"/>
      <c r="BTV791" s="80"/>
      <c r="BTW791" s="80"/>
      <c r="BTX791" s="80"/>
      <c r="BTY791" s="80"/>
      <c r="BTZ791" s="80"/>
      <c r="BUA791" s="80"/>
      <c r="BUB791" s="80"/>
      <c r="BUC791" s="80"/>
      <c r="BUD791" s="80"/>
      <c r="BUE791" s="80"/>
      <c r="BUF791" s="80"/>
      <c r="BUG791" s="80"/>
      <c r="BUH791" s="80"/>
      <c r="BUI791" s="80"/>
      <c r="BUJ791" s="80"/>
      <c r="BUK791" s="80"/>
      <c r="BUL791" s="80"/>
      <c r="BUM791" s="80"/>
      <c r="BUN791" s="80"/>
      <c r="BUO791" s="80"/>
      <c r="BUP791" s="80"/>
      <c r="BUQ791" s="80"/>
      <c r="BUR791" s="80"/>
      <c r="BUS791" s="80"/>
      <c r="BUT791" s="80"/>
      <c r="BUU791" s="80"/>
      <c r="BUV791" s="80"/>
      <c r="BUW791" s="80"/>
      <c r="BUX791" s="80"/>
      <c r="BUY791" s="80"/>
      <c r="BUZ791" s="80"/>
      <c r="BVA791" s="80"/>
      <c r="BVB791" s="80"/>
      <c r="BVC791" s="80"/>
      <c r="BVD791" s="80"/>
      <c r="BVE791" s="80"/>
      <c r="BVF791" s="80"/>
      <c r="BVG791" s="80"/>
      <c r="BVH791" s="80"/>
      <c r="BVI791" s="80"/>
      <c r="BVJ791" s="80"/>
      <c r="BVK791" s="80"/>
      <c r="BVL791" s="80"/>
      <c r="BVM791" s="80"/>
      <c r="BVN791" s="80"/>
      <c r="BVO791" s="80"/>
      <c r="BVP791" s="80"/>
      <c r="BVQ791" s="80"/>
      <c r="BVR791" s="80"/>
      <c r="BVS791" s="80"/>
      <c r="BVT791" s="80"/>
      <c r="BVU791" s="80"/>
      <c r="BVV791" s="80"/>
      <c r="BVW791" s="80"/>
      <c r="BVX791" s="80"/>
      <c r="BVY791" s="80"/>
      <c r="BVZ791" s="80"/>
      <c r="BWA791" s="80"/>
      <c r="BWB791" s="80"/>
      <c r="BWC791" s="80"/>
      <c r="BWD791" s="80"/>
      <c r="BWE791" s="80"/>
      <c r="BWF791" s="80"/>
      <c r="BWG791" s="80"/>
      <c r="BWH791" s="80"/>
      <c r="BWI791" s="80"/>
      <c r="BWJ791" s="80"/>
      <c r="BWK791" s="80"/>
      <c r="BWL791" s="80"/>
      <c r="BWM791" s="80"/>
      <c r="BWN791" s="80"/>
      <c r="BWO791" s="80"/>
      <c r="BWP791" s="80"/>
      <c r="BWQ791" s="80"/>
      <c r="BWR791" s="80"/>
      <c r="BWS791" s="80"/>
      <c r="BWT791" s="80"/>
      <c r="BWU791" s="80"/>
      <c r="BWV791" s="80"/>
      <c r="BWW791" s="80"/>
      <c r="BWX791" s="80"/>
      <c r="BWY791" s="80"/>
      <c r="BWZ791" s="80"/>
      <c r="BXA791" s="80"/>
      <c r="BXB791" s="80"/>
      <c r="BXC791" s="80"/>
      <c r="BXD791" s="80"/>
      <c r="BXE791" s="80"/>
      <c r="BXF791" s="80"/>
      <c r="BXG791" s="80"/>
      <c r="BXH791" s="80"/>
      <c r="BXI791" s="80"/>
      <c r="BXJ791" s="80"/>
      <c r="BXK791" s="80"/>
      <c r="BXL791" s="80"/>
      <c r="BXM791" s="80"/>
      <c r="BXN791" s="80"/>
      <c r="BXO791" s="80"/>
      <c r="BXP791" s="80"/>
      <c r="BXQ791" s="80"/>
      <c r="BXR791" s="80"/>
      <c r="BXS791" s="80"/>
      <c r="BXT791" s="80"/>
      <c r="BXU791" s="80"/>
      <c r="BXV791" s="80"/>
      <c r="BXW791" s="80"/>
      <c r="BXX791" s="80"/>
      <c r="BXY791" s="80"/>
      <c r="BXZ791" s="80"/>
      <c r="BYA791" s="80"/>
      <c r="BYB791" s="80"/>
      <c r="BYC791" s="80"/>
      <c r="BYD791" s="80"/>
      <c r="BYE791" s="80"/>
      <c r="BYF791" s="80"/>
      <c r="BYG791" s="80"/>
      <c r="BYH791" s="80"/>
      <c r="BYI791" s="80"/>
      <c r="BYJ791" s="80"/>
      <c r="BYK791" s="80"/>
      <c r="BYL791" s="80"/>
      <c r="BYM791" s="80"/>
      <c r="BYN791" s="80"/>
      <c r="BYO791" s="80"/>
      <c r="BYP791" s="80"/>
      <c r="BYQ791" s="80"/>
      <c r="BYR791" s="80"/>
      <c r="BYS791" s="80"/>
      <c r="BYT791" s="80"/>
      <c r="BYU791" s="80"/>
      <c r="BYV791" s="80"/>
      <c r="BYW791" s="80"/>
      <c r="BYX791" s="80"/>
      <c r="BYY791" s="80"/>
      <c r="BYZ791" s="80"/>
      <c r="BZA791" s="80"/>
      <c r="BZB791" s="80"/>
      <c r="BZC791" s="80"/>
      <c r="BZD791" s="80"/>
      <c r="BZE791" s="80"/>
      <c r="BZF791" s="80"/>
      <c r="BZG791" s="80"/>
      <c r="BZH791" s="80"/>
      <c r="BZI791" s="80"/>
      <c r="BZJ791" s="80"/>
      <c r="BZK791" s="80"/>
      <c r="BZL791" s="80"/>
      <c r="BZM791" s="80"/>
      <c r="BZN791" s="80"/>
      <c r="BZO791" s="80"/>
      <c r="BZP791" s="80"/>
      <c r="BZQ791" s="80"/>
      <c r="BZR791" s="80"/>
      <c r="BZS791" s="80"/>
      <c r="BZT791" s="80"/>
      <c r="BZU791" s="80"/>
      <c r="BZV791" s="80"/>
      <c r="BZW791" s="80"/>
      <c r="BZX791" s="80"/>
      <c r="BZY791" s="80"/>
      <c r="BZZ791" s="80"/>
      <c r="CAA791" s="80"/>
      <c r="CAB791" s="80"/>
      <c r="CAC791" s="80"/>
      <c r="CAD791" s="80"/>
      <c r="CAE791" s="80"/>
      <c r="CAF791" s="80"/>
      <c r="CAG791" s="80"/>
      <c r="CAH791" s="80"/>
      <c r="CAI791" s="80"/>
      <c r="CAJ791" s="80"/>
      <c r="CAK791" s="80"/>
      <c r="CAL791" s="80"/>
      <c r="CAM791" s="80"/>
      <c r="CAN791" s="80"/>
      <c r="CAO791" s="80"/>
      <c r="CAP791" s="80"/>
      <c r="CAQ791" s="80"/>
      <c r="CAR791" s="80"/>
      <c r="CAS791" s="80"/>
      <c r="CAT791" s="80"/>
      <c r="CAU791" s="80"/>
      <c r="CAV791" s="80"/>
      <c r="CAW791" s="80"/>
      <c r="CAX791" s="80"/>
      <c r="CAY791" s="80"/>
      <c r="CAZ791" s="80"/>
      <c r="CBA791" s="80"/>
      <c r="CBB791" s="80"/>
      <c r="CBC791" s="80"/>
      <c r="CBD791" s="80"/>
      <c r="CBE791" s="80"/>
      <c r="CBF791" s="80"/>
      <c r="CBG791" s="80"/>
      <c r="CBH791" s="80"/>
      <c r="CBI791" s="80"/>
      <c r="CBJ791" s="80"/>
      <c r="CBK791" s="80"/>
      <c r="CBL791" s="80"/>
      <c r="CBM791" s="80"/>
      <c r="CBN791" s="80"/>
      <c r="CBO791" s="80"/>
      <c r="CBP791" s="80"/>
      <c r="CBQ791" s="80"/>
      <c r="CBR791" s="80"/>
      <c r="CBS791" s="80"/>
      <c r="CBT791" s="80"/>
      <c r="CBU791" s="80"/>
      <c r="CBV791" s="80"/>
      <c r="CBW791" s="80"/>
      <c r="CBX791" s="80"/>
      <c r="CBY791" s="80"/>
      <c r="CBZ791" s="80"/>
      <c r="CCA791" s="80"/>
      <c r="CCB791" s="80"/>
      <c r="CCC791" s="80"/>
      <c r="CCD791" s="80"/>
      <c r="CCE791" s="80"/>
      <c r="CCF791" s="80"/>
      <c r="CCG791" s="80"/>
      <c r="CCH791" s="80"/>
      <c r="CCI791" s="80"/>
      <c r="CCJ791" s="80"/>
      <c r="CCK791" s="80"/>
      <c r="CCL791" s="80"/>
      <c r="CCM791" s="80"/>
      <c r="CCN791" s="80"/>
      <c r="CCO791" s="80"/>
      <c r="CCP791" s="80"/>
      <c r="CCQ791" s="80"/>
      <c r="CCR791" s="80"/>
      <c r="CCS791" s="80"/>
      <c r="CCT791" s="80"/>
      <c r="CCU791" s="80"/>
      <c r="CCV791" s="80"/>
      <c r="CCW791" s="80"/>
      <c r="CCX791" s="80"/>
      <c r="CCY791" s="80"/>
      <c r="CCZ791" s="80"/>
      <c r="CDA791" s="80"/>
      <c r="CDB791" s="80"/>
      <c r="CDC791" s="80"/>
      <c r="CDD791" s="80"/>
      <c r="CDE791" s="80"/>
      <c r="CDF791" s="80"/>
      <c r="CDG791" s="80"/>
      <c r="CDH791" s="80"/>
      <c r="CDI791" s="80"/>
      <c r="CDJ791" s="80"/>
      <c r="CDK791" s="80"/>
      <c r="CDL791" s="80"/>
      <c r="CDM791" s="80"/>
      <c r="CDN791" s="80"/>
      <c r="CDO791" s="80"/>
      <c r="CDP791" s="80"/>
      <c r="CDQ791" s="80"/>
      <c r="CDR791" s="80"/>
      <c r="CDS791" s="80"/>
      <c r="CDT791" s="80"/>
      <c r="CDU791" s="80"/>
      <c r="CDV791" s="80"/>
      <c r="CDW791" s="80"/>
      <c r="CDX791" s="80"/>
      <c r="CDY791" s="80"/>
      <c r="CDZ791" s="80"/>
      <c r="CEA791" s="80"/>
      <c r="CEB791" s="80"/>
      <c r="CEC791" s="80"/>
      <c r="CED791" s="80"/>
      <c r="CEE791" s="80"/>
      <c r="CEF791" s="80"/>
      <c r="CEG791" s="80"/>
      <c r="CEH791" s="80"/>
      <c r="CEI791" s="80"/>
      <c r="CEJ791" s="80"/>
      <c r="CEK791" s="80"/>
      <c r="CEL791" s="80"/>
      <c r="CEM791" s="80"/>
      <c r="CEN791" s="80"/>
      <c r="CEO791" s="80"/>
      <c r="CEP791" s="80"/>
      <c r="CEQ791" s="80"/>
      <c r="CER791" s="80"/>
      <c r="CES791" s="80"/>
      <c r="CET791" s="80"/>
      <c r="CEU791" s="80"/>
      <c r="CEV791" s="80"/>
      <c r="CEW791" s="80"/>
      <c r="CEX791" s="80"/>
      <c r="CEY791" s="80"/>
      <c r="CEZ791" s="80"/>
      <c r="CFA791" s="80"/>
      <c r="CFB791" s="80"/>
      <c r="CFC791" s="80"/>
      <c r="CFD791" s="80"/>
      <c r="CFE791" s="80"/>
      <c r="CFF791" s="80"/>
      <c r="CFG791" s="80"/>
      <c r="CFH791" s="80"/>
      <c r="CFI791" s="80"/>
      <c r="CFJ791" s="80"/>
      <c r="CFK791" s="80"/>
      <c r="CFL791" s="80"/>
      <c r="CFM791" s="80"/>
      <c r="CFN791" s="80"/>
      <c r="CFO791" s="80"/>
      <c r="CFP791" s="80"/>
      <c r="CFQ791" s="80"/>
      <c r="CFR791" s="80"/>
      <c r="CFS791" s="80"/>
      <c r="CFT791" s="80"/>
      <c r="CFU791" s="80"/>
      <c r="CFV791" s="80"/>
      <c r="CFW791" s="80"/>
      <c r="CFX791" s="80"/>
      <c r="CFY791" s="80"/>
      <c r="CFZ791" s="80"/>
      <c r="CGA791" s="80"/>
      <c r="CGB791" s="80"/>
      <c r="CGC791" s="80"/>
      <c r="CGD791" s="80"/>
      <c r="CGE791" s="80"/>
      <c r="CGF791" s="80"/>
      <c r="CGG791" s="80"/>
      <c r="CGH791" s="80"/>
      <c r="CGI791" s="80"/>
      <c r="CGJ791" s="80"/>
      <c r="CGK791" s="80"/>
      <c r="CGL791" s="80"/>
      <c r="CGM791" s="80"/>
      <c r="CGN791" s="80"/>
      <c r="CGO791" s="80"/>
      <c r="CGP791" s="80"/>
      <c r="CGQ791" s="80"/>
      <c r="CGR791" s="80"/>
      <c r="CGS791" s="80"/>
      <c r="CGT791" s="80"/>
      <c r="CGU791" s="80"/>
      <c r="CGV791" s="80"/>
      <c r="CGW791" s="80"/>
      <c r="CGX791" s="80"/>
      <c r="CGY791" s="80"/>
      <c r="CGZ791" s="80"/>
      <c r="CHA791" s="80"/>
      <c r="CHB791" s="80"/>
      <c r="CHC791" s="80"/>
      <c r="CHD791" s="80"/>
      <c r="CHE791" s="80"/>
      <c r="CHF791" s="80"/>
      <c r="CHG791" s="80"/>
      <c r="CHH791" s="80"/>
      <c r="CHI791" s="80"/>
      <c r="CHJ791" s="80"/>
      <c r="CHK791" s="80"/>
      <c r="CHL791" s="80"/>
      <c r="CHM791" s="80"/>
      <c r="CHN791" s="80"/>
      <c r="CHO791" s="80"/>
      <c r="CHP791" s="80"/>
      <c r="CHQ791" s="80"/>
      <c r="CHR791" s="80"/>
      <c r="CHS791" s="80"/>
      <c r="CHT791" s="80"/>
      <c r="CHU791" s="80"/>
      <c r="CHV791" s="80"/>
      <c r="CHW791" s="80"/>
      <c r="CHX791" s="80"/>
      <c r="CHY791" s="80"/>
      <c r="CHZ791" s="80"/>
      <c r="CIA791" s="80"/>
      <c r="CIB791" s="80"/>
      <c r="CIC791" s="80"/>
      <c r="CID791" s="80"/>
      <c r="CIE791" s="80"/>
      <c r="CIF791" s="80"/>
      <c r="CIG791" s="80"/>
      <c r="CIH791" s="80"/>
      <c r="CII791" s="80"/>
      <c r="CIJ791" s="80"/>
      <c r="CIK791" s="80"/>
      <c r="CIL791" s="80"/>
      <c r="CIM791" s="80"/>
      <c r="CIN791" s="80"/>
      <c r="CIO791" s="80"/>
      <c r="CIP791" s="80"/>
      <c r="CIQ791" s="80"/>
      <c r="CIR791" s="80"/>
      <c r="CIS791" s="80"/>
      <c r="CIT791" s="80"/>
      <c r="CIU791" s="80"/>
      <c r="CIV791" s="80"/>
      <c r="CIW791" s="80"/>
      <c r="CIX791" s="80"/>
      <c r="CIY791" s="80"/>
      <c r="CIZ791" s="80"/>
      <c r="CJA791" s="80"/>
      <c r="CJB791" s="80"/>
      <c r="CJC791" s="80"/>
      <c r="CJD791" s="80"/>
      <c r="CJE791" s="80"/>
      <c r="CJF791" s="80"/>
      <c r="CJG791" s="80"/>
      <c r="CJH791" s="80"/>
      <c r="CJI791" s="80"/>
      <c r="CJJ791" s="80"/>
      <c r="CJK791" s="80"/>
      <c r="CJL791" s="80"/>
      <c r="CJM791" s="80"/>
      <c r="CJN791" s="80"/>
      <c r="CJO791" s="80"/>
      <c r="CJP791" s="80"/>
      <c r="CJQ791" s="80"/>
      <c r="CJR791" s="80"/>
      <c r="CJS791" s="80"/>
      <c r="CJT791" s="80"/>
      <c r="CJU791" s="80"/>
      <c r="CJV791" s="80"/>
      <c r="CJW791" s="80"/>
      <c r="CJX791" s="80"/>
      <c r="CJY791" s="80"/>
      <c r="CJZ791" s="80"/>
      <c r="CKA791" s="80"/>
      <c r="CKB791" s="80"/>
      <c r="CKC791" s="80"/>
      <c r="CKD791" s="80"/>
      <c r="CKE791" s="80"/>
      <c r="CKF791" s="80"/>
      <c r="CKG791" s="80"/>
      <c r="CKH791" s="80"/>
      <c r="CKI791" s="80"/>
      <c r="CKJ791" s="80"/>
      <c r="CKK791" s="80"/>
      <c r="CKL791" s="80"/>
      <c r="CKM791" s="80"/>
      <c r="CKN791" s="80"/>
      <c r="CKO791" s="80"/>
      <c r="CKP791" s="80"/>
      <c r="CKQ791" s="80"/>
      <c r="CKR791" s="80"/>
      <c r="CKS791" s="80"/>
      <c r="CKT791" s="80"/>
      <c r="CKU791" s="80"/>
      <c r="CKV791" s="80"/>
      <c r="CKW791" s="80"/>
      <c r="CKX791" s="80"/>
      <c r="CKY791" s="80"/>
      <c r="CKZ791" s="80"/>
      <c r="CLA791" s="80"/>
      <c r="CLB791" s="80"/>
      <c r="CLC791" s="80"/>
      <c r="CLD791" s="80"/>
      <c r="CLE791" s="80"/>
      <c r="CLF791" s="80"/>
      <c r="CLG791" s="80"/>
      <c r="CLH791" s="80"/>
      <c r="CLI791" s="80"/>
      <c r="CLJ791" s="80"/>
      <c r="CLK791" s="80"/>
      <c r="CLL791" s="80"/>
      <c r="CLM791" s="80"/>
      <c r="CLN791" s="80"/>
      <c r="CLO791" s="80"/>
      <c r="CLP791" s="80"/>
      <c r="CLQ791" s="80"/>
      <c r="CLR791" s="80"/>
      <c r="CLS791" s="80"/>
      <c r="CLT791" s="80"/>
      <c r="CLU791" s="80"/>
      <c r="CLV791" s="80"/>
      <c r="CLW791" s="80"/>
      <c r="CLX791" s="80"/>
      <c r="CLY791" s="80"/>
      <c r="CLZ791" s="80"/>
      <c r="CMA791" s="80"/>
      <c r="CMB791" s="80"/>
      <c r="CMC791" s="80"/>
      <c r="CMD791" s="80"/>
      <c r="CME791" s="80"/>
      <c r="CMF791" s="80"/>
      <c r="CMG791" s="80"/>
      <c r="CMH791" s="80"/>
      <c r="CMI791" s="80"/>
      <c r="CMJ791" s="80"/>
      <c r="CMK791" s="80"/>
      <c r="CML791" s="80"/>
      <c r="CMM791" s="80"/>
      <c r="CMN791" s="80"/>
      <c r="CMO791" s="80"/>
      <c r="CMP791" s="80"/>
      <c r="CMQ791" s="80"/>
      <c r="CMR791" s="80"/>
      <c r="CMS791" s="80"/>
      <c r="CMT791" s="80"/>
      <c r="CMU791" s="80"/>
      <c r="CMV791" s="80"/>
      <c r="CMW791" s="80"/>
      <c r="CMX791" s="80"/>
      <c r="CMY791" s="80"/>
      <c r="CMZ791" s="80"/>
      <c r="CNA791" s="80"/>
      <c r="CNB791" s="80"/>
      <c r="CNC791" s="80"/>
      <c r="CND791" s="80"/>
      <c r="CNE791" s="80"/>
      <c r="CNF791" s="80"/>
      <c r="CNG791" s="80"/>
      <c r="CNH791" s="80"/>
      <c r="CNI791" s="80"/>
      <c r="CNJ791" s="80"/>
      <c r="CNK791" s="80"/>
      <c r="CNL791" s="80"/>
      <c r="CNM791" s="80"/>
      <c r="CNN791" s="80"/>
      <c r="CNO791" s="80"/>
      <c r="CNP791" s="80"/>
      <c r="CNQ791" s="80"/>
      <c r="CNR791" s="80"/>
      <c r="CNS791" s="80"/>
      <c r="CNT791" s="80"/>
      <c r="CNU791" s="80"/>
      <c r="CNV791" s="80"/>
      <c r="CNW791" s="80"/>
      <c r="CNX791" s="80"/>
      <c r="CNY791" s="80"/>
      <c r="CNZ791" s="80"/>
      <c r="COA791" s="80"/>
      <c r="COB791" s="80"/>
      <c r="COC791" s="80"/>
      <c r="COD791" s="80"/>
      <c r="COE791" s="80"/>
      <c r="COF791" s="80"/>
      <c r="COG791" s="80"/>
      <c r="COH791" s="80"/>
      <c r="COI791" s="80"/>
      <c r="COJ791" s="80"/>
      <c r="COK791" s="80"/>
      <c r="COL791" s="80"/>
      <c r="COM791" s="80"/>
      <c r="CON791" s="80"/>
      <c r="COO791" s="80"/>
      <c r="COP791" s="80"/>
      <c r="COQ791" s="80"/>
      <c r="COR791" s="80"/>
      <c r="COS791" s="80"/>
      <c r="COT791" s="80"/>
      <c r="COU791" s="80"/>
      <c r="COV791" s="80"/>
      <c r="COW791" s="80"/>
      <c r="COX791" s="80"/>
      <c r="COY791" s="80"/>
      <c r="COZ791" s="80"/>
      <c r="CPA791" s="80"/>
      <c r="CPB791" s="80"/>
      <c r="CPC791" s="80"/>
      <c r="CPD791" s="80"/>
      <c r="CPE791" s="80"/>
      <c r="CPF791" s="80"/>
      <c r="CPG791" s="80"/>
      <c r="CPH791" s="80"/>
      <c r="CPI791" s="80"/>
      <c r="CPJ791" s="80"/>
      <c r="CPK791" s="80"/>
      <c r="CPL791" s="80"/>
      <c r="CPM791" s="80"/>
      <c r="CPN791" s="80"/>
      <c r="CPO791" s="80"/>
      <c r="CPP791" s="80"/>
      <c r="CPQ791" s="80"/>
      <c r="CPR791" s="80"/>
      <c r="CPS791" s="80"/>
      <c r="CPT791" s="80"/>
      <c r="CPU791" s="80"/>
      <c r="CPV791" s="80"/>
      <c r="CPW791" s="80"/>
      <c r="CPX791" s="80"/>
      <c r="CPY791" s="80"/>
      <c r="CPZ791" s="80"/>
      <c r="CQA791" s="80"/>
      <c r="CQB791" s="80"/>
      <c r="CQC791" s="80"/>
      <c r="CQD791" s="80"/>
      <c r="CQE791" s="80"/>
      <c r="CQF791" s="80"/>
      <c r="CQG791" s="80"/>
      <c r="CQH791" s="80"/>
      <c r="CQI791" s="80"/>
      <c r="CQJ791" s="80"/>
      <c r="CQK791" s="80"/>
      <c r="CQL791" s="80"/>
      <c r="CQM791" s="80"/>
      <c r="CQN791" s="80"/>
      <c r="CQO791" s="80"/>
      <c r="CQP791" s="80"/>
      <c r="CQQ791" s="80"/>
      <c r="CQR791" s="80"/>
      <c r="CQS791" s="80"/>
      <c r="CQT791" s="80"/>
      <c r="CQU791" s="80"/>
      <c r="CQV791" s="80"/>
      <c r="CQW791" s="80"/>
      <c r="CQX791" s="80"/>
      <c r="CQY791" s="80"/>
      <c r="CQZ791" s="80"/>
      <c r="CRA791" s="80"/>
      <c r="CRB791" s="80"/>
      <c r="CRC791" s="80"/>
      <c r="CRD791" s="80"/>
      <c r="CRE791" s="80"/>
      <c r="CRF791" s="80"/>
      <c r="CRG791" s="80"/>
      <c r="CRH791" s="80"/>
      <c r="CRI791" s="80"/>
      <c r="CRJ791" s="80"/>
      <c r="CRK791" s="80"/>
      <c r="CRL791" s="80"/>
      <c r="CRM791" s="80"/>
      <c r="CRN791" s="80"/>
      <c r="CRO791" s="80"/>
      <c r="CRP791" s="80"/>
      <c r="CRQ791" s="80"/>
      <c r="CRR791" s="80"/>
      <c r="CRS791" s="80"/>
      <c r="CRT791" s="80"/>
      <c r="CRU791" s="80"/>
      <c r="CRV791" s="80"/>
      <c r="CRW791" s="80"/>
      <c r="CRX791" s="80"/>
      <c r="CRY791" s="80"/>
      <c r="CRZ791" s="80"/>
      <c r="CSA791" s="80"/>
      <c r="CSB791" s="80"/>
      <c r="CSC791" s="80"/>
      <c r="CSD791" s="80"/>
      <c r="CSE791" s="80"/>
      <c r="CSF791" s="80"/>
      <c r="CSG791" s="80"/>
      <c r="CSH791" s="80"/>
      <c r="CSI791" s="80"/>
      <c r="CSJ791" s="80"/>
      <c r="CSK791" s="80"/>
      <c r="CSL791" s="80"/>
      <c r="CSM791" s="80"/>
      <c r="CSN791" s="80"/>
      <c r="CSO791" s="80"/>
      <c r="CSP791" s="80"/>
      <c r="CSQ791" s="80"/>
      <c r="CSR791" s="80"/>
      <c r="CSS791" s="80"/>
      <c r="CST791" s="80"/>
      <c r="CSU791" s="80"/>
      <c r="CSV791" s="80"/>
      <c r="CSW791" s="80"/>
      <c r="CSX791" s="80"/>
      <c r="CSY791" s="80"/>
      <c r="CSZ791" s="80"/>
      <c r="CTA791" s="80"/>
      <c r="CTB791" s="80"/>
      <c r="CTC791" s="80"/>
      <c r="CTD791" s="80"/>
      <c r="CTE791" s="80"/>
      <c r="CTF791" s="80"/>
      <c r="CTG791" s="80"/>
      <c r="CTH791" s="80"/>
      <c r="CTI791" s="80"/>
      <c r="CTJ791" s="80"/>
      <c r="CTK791" s="80"/>
      <c r="CTL791" s="80"/>
      <c r="CTM791" s="80"/>
      <c r="CTN791" s="80"/>
      <c r="CTO791" s="80"/>
      <c r="CTP791" s="80"/>
      <c r="CTQ791" s="80"/>
      <c r="CTR791" s="80"/>
      <c r="CTS791" s="80"/>
      <c r="CTT791" s="80"/>
      <c r="CTU791" s="80"/>
      <c r="CTV791" s="80"/>
      <c r="CTW791" s="80"/>
      <c r="CTX791" s="80"/>
      <c r="CTY791" s="80"/>
      <c r="CTZ791" s="80"/>
      <c r="CUA791" s="80"/>
      <c r="CUB791" s="80"/>
      <c r="CUC791" s="80"/>
      <c r="CUD791" s="80"/>
      <c r="CUE791" s="80"/>
      <c r="CUF791" s="80"/>
      <c r="CUG791" s="80"/>
      <c r="CUH791" s="80"/>
      <c r="CUI791" s="80"/>
      <c r="CUJ791" s="80"/>
      <c r="CUK791" s="80"/>
      <c r="CUL791" s="80"/>
      <c r="CUM791" s="80"/>
      <c r="CUN791" s="80"/>
      <c r="CUO791" s="80"/>
      <c r="CUP791" s="80"/>
      <c r="CUQ791" s="80"/>
      <c r="CUR791" s="80"/>
      <c r="CUS791" s="80"/>
      <c r="CUT791" s="80"/>
      <c r="CUU791" s="80"/>
      <c r="CUV791" s="80"/>
      <c r="CUW791" s="80"/>
      <c r="CUX791" s="80"/>
      <c r="CUY791" s="80"/>
      <c r="CUZ791" s="80"/>
      <c r="CVA791" s="80"/>
      <c r="CVB791" s="80"/>
      <c r="CVC791" s="80"/>
      <c r="CVD791" s="80"/>
      <c r="CVE791" s="80"/>
      <c r="CVF791" s="80"/>
      <c r="CVG791" s="80"/>
      <c r="CVH791" s="80"/>
      <c r="CVI791" s="80"/>
      <c r="CVJ791" s="80"/>
      <c r="CVK791" s="80"/>
      <c r="CVL791" s="80"/>
      <c r="CVM791" s="80"/>
      <c r="CVN791" s="80"/>
      <c r="CVO791" s="80"/>
      <c r="CVP791" s="80"/>
      <c r="CVQ791" s="80"/>
      <c r="CVR791" s="80"/>
      <c r="CVS791" s="80"/>
      <c r="CVT791" s="80"/>
      <c r="CVU791" s="80"/>
      <c r="CVV791" s="80"/>
      <c r="CVW791" s="80"/>
      <c r="CVX791" s="80"/>
      <c r="CVY791" s="80"/>
      <c r="CVZ791" s="80"/>
      <c r="CWA791" s="80"/>
      <c r="CWB791" s="80"/>
      <c r="CWC791" s="80"/>
      <c r="CWD791" s="80"/>
      <c r="CWE791" s="80"/>
      <c r="CWF791" s="80"/>
      <c r="CWG791" s="80"/>
      <c r="CWH791" s="80"/>
      <c r="CWI791" s="80"/>
      <c r="CWJ791" s="80"/>
      <c r="CWK791" s="80"/>
      <c r="CWL791" s="80"/>
      <c r="CWM791" s="80"/>
      <c r="CWN791" s="80"/>
      <c r="CWO791" s="80"/>
      <c r="CWP791" s="80"/>
      <c r="CWQ791" s="80"/>
      <c r="CWR791" s="80"/>
      <c r="CWS791" s="80"/>
      <c r="CWT791" s="80"/>
      <c r="CWU791" s="80"/>
      <c r="CWV791" s="80"/>
      <c r="CWW791" s="80"/>
      <c r="CWX791" s="80"/>
      <c r="CWY791" s="80"/>
      <c r="CWZ791" s="80"/>
      <c r="CXA791" s="80"/>
      <c r="CXB791" s="80"/>
      <c r="CXC791" s="80"/>
      <c r="CXD791" s="80"/>
      <c r="CXE791" s="80"/>
      <c r="CXF791" s="80"/>
      <c r="CXG791" s="80"/>
      <c r="CXH791" s="80"/>
      <c r="CXI791" s="80"/>
      <c r="CXJ791" s="80"/>
      <c r="CXK791" s="80"/>
      <c r="CXL791" s="80"/>
      <c r="CXM791" s="80"/>
      <c r="CXN791" s="80"/>
      <c r="CXO791" s="80"/>
      <c r="CXP791" s="80"/>
      <c r="CXQ791" s="80"/>
      <c r="CXR791" s="80"/>
      <c r="CXS791" s="80"/>
      <c r="CXT791" s="80"/>
      <c r="CXU791" s="80"/>
      <c r="CXV791" s="80"/>
      <c r="CXW791" s="80"/>
      <c r="CXX791" s="80"/>
      <c r="CXY791" s="80"/>
      <c r="CXZ791" s="80"/>
      <c r="CYA791" s="80"/>
      <c r="CYB791" s="80"/>
      <c r="CYC791" s="80"/>
      <c r="CYD791" s="80"/>
      <c r="CYE791" s="80"/>
      <c r="CYF791" s="80"/>
      <c r="CYG791" s="80"/>
      <c r="CYH791" s="80"/>
      <c r="CYI791" s="80"/>
      <c r="CYJ791" s="80"/>
      <c r="CYK791" s="80"/>
      <c r="CYL791" s="80"/>
      <c r="CYM791" s="80"/>
      <c r="CYN791" s="80"/>
      <c r="CYO791" s="80"/>
      <c r="CYP791" s="80"/>
      <c r="CYQ791" s="80"/>
      <c r="CYR791" s="80"/>
      <c r="CYS791" s="80"/>
      <c r="CYT791" s="80"/>
      <c r="CYU791" s="80"/>
      <c r="CYV791" s="80"/>
      <c r="CYW791" s="80"/>
      <c r="CYX791" s="80"/>
      <c r="CYY791" s="80"/>
      <c r="CYZ791" s="80"/>
      <c r="CZA791" s="80"/>
      <c r="CZB791" s="80"/>
      <c r="CZC791" s="80"/>
      <c r="CZD791" s="80"/>
      <c r="CZE791" s="80"/>
      <c r="CZF791" s="80"/>
      <c r="CZG791" s="80"/>
      <c r="CZH791" s="80"/>
      <c r="CZI791" s="80"/>
      <c r="CZJ791" s="80"/>
      <c r="CZK791" s="80"/>
      <c r="CZL791" s="80"/>
      <c r="CZM791" s="80"/>
      <c r="CZN791" s="80"/>
      <c r="CZO791" s="80"/>
      <c r="CZP791" s="80"/>
      <c r="CZQ791" s="80"/>
      <c r="CZR791" s="80"/>
      <c r="CZS791" s="80"/>
      <c r="CZT791" s="80"/>
      <c r="CZU791" s="80"/>
      <c r="CZV791" s="80"/>
      <c r="CZW791" s="80"/>
      <c r="CZX791" s="80"/>
      <c r="CZY791" s="80"/>
      <c r="CZZ791" s="80"/>
      <c r="DAA791" s="80"/>
      <c r="DAB791" s="80"/>
      <c r="DAC791" s="80"/>
      <c r="DAD791" s="80"/>
      <c r="DAE791" s="80"/>
      <c r="DAF791" s="80"/>
      <c r="DAG791" s="80"/>
      <c r="DAH791" s="80"/>
      <c r="DAI791" s="80"/>
      <c r="DAJ791" s="80"/>
      <c r="DAK791" s="80"/>
      <c r="DAL791" s="80"/>
      <c r="DAM791" s="80"/>
      <c r="DAN791" s="80"/>
      <c r="DAO791" s="80"/>
      <c r="DAP791" s="80"/>
      <c r="DAQ791" s="80"/>
      <c r="DAR791" s="80"/>
      <c r="DAS791" s="80"/>
      <c r="DAT791" s="80"/>
      <c r="DAU791" s="80"/>
      <c r="DAV791" s="80"/>
      <c r="DAW791" s="80"/>
      <c r="DAX791" s="80"/>
      <c r="DAY791" s="80"/>
      <c r="DAZ791" s="80"/>
      <c r="DBA791" s="80"/>
      <c r="DBB791" s="80"/>
      <c r="DBC791" s="80"/>
      <c r="DBD791" s="80"/>
      <c r="DBE791" s="80"/>
      <c r="DBF791" s="80"/>
      <c r="DBG791" s="80"/>
      <c r="DBH791" s="80"/>
      <c r="DBI791" s="80"/>
      <c r="DBJ791" s="80"/>
      <c r="DBK791" s="80"/>
      <c r="DBL791" s="80"/>
      <c r="DBM791" s="80"/>
      <c r="DBN791" s="80"/>
      <c r="DBO791" s="80"/>
      <c r="DBP791" s="80"/>
      <c r="DBQ791" s="80"/>
      <c r="DBR791" s="80"/>
      <c r="DBS791" s="80"/>
      <c r="DBT791" s="80"/>
      <c r="DBU791" s="80"/>
      <c r="DBV791" s="80"/>
      <c r="DBW791" s="80"/>
      <c r="DBX791" s="80"/>
      <c r="DBY791" s="80"/>
      <c r="DBZ791" s="80"/>
      <c r="DCA791" s="80"/>
      <c r="DCB791" s="80"/>
      <c r="DCC791" s="80"/>
      <c r="DCD791" s="80"/>
      <c r="DCE791" s="80"/>
      <c r="DCF791" s="80"/>
      <c r="DCG791" s="80"/>
      <c r="DCH791" s="80"/>
      <c r="DCI791" s="80"/>
      <c r="DCJ791" s="80"/>
      <c r="DCK791" s="80"/>
      <c r="DCL791" s="80"/>
      <c r="DCM791" s="80"/>
      <c r="DCN791" s="80"/>
      <c r="DCO791" s="80"/>
      <c r="DCP791" s="80"/>
      <c r="DCQ791" s="80"/>
      <c r="DCR791" s="80"/>
      <c r="DCS791" s="80"/>
      <c r="DCT791" s="80"/>
      <c r="DCU791" s="80"/>
      <c r="DCV791" s="80"/>
      <c r="DCW791" s="80"/>
      <c r="DCX791" s="80"/>
      <c r="DCY791" s="80"/>
      <c r="DCZ791" s="80"/>
      <c r="DDA791" s="80"/>
      <c r="DDB791" s="80"/>
      <c r="DDC791" s="80"/>
      <c r="DDD791" s="80"/>
      <c r="DDE791" s="80"/>
      <c r="DDF791" s="80"/>
      <c r="DDG791" s="80"/>
      <c r="DDH791" s="80"/>
      <c r="DDI791" s="80"/>
      <c r="DDJ791" s="80"/>
      <c r="DDK791" s="80"/>
      <c r="DDL791" s="80"/>
      <c r="DDM791" s="80"/>
      <c r="DDN791" s="80"/>
      <c r="DDO791" s="80"/>
      <c r="DDP791" s="80"/>
      <c r="DDQ791" s="80"/>
      <c r="DDR791" s="80"/>
      <c r="DDS791" s="80"/>
      <c r="DDT791" s="80"/>
      <c r="DDU791" s="80"/>
      <c r="DDV791" s="80"/>
      <c r="DDW791" s="80"/>
      <c r="DDX791" s="80"/>
      <c r="DDY791" s="80"/>
      <c r="DDZ791" s="80"/>
      <c r="DEA791" s="80"/>
      <c r="DEB791" s="80"/>
      <c r="DEC791" s="80"/>
      <c r="DED791" s="80"/>
      <c r="DEE791" s="80"/>
      <c r="DEF791" s="80"/>
      <c r="DEG791" s="80"/>
      <c r="DEH791" s="80"/>
      <c r="DEI791" s="80"/>
      <c r="DEJ791" s="80"/>
      <c r="DEK791" s="80"/>
      <c r="DEL791" s="80"/>
      <c r="DEM791" s="80"/>
      <c r="DEN791" s="80"/>
      <c r="DEO791" s="80"/>
      <c r="DEP791" s="80"/>
      <c r="DEQ791" s="80"/>
      <c r="DER791" s="80"/>
      <c r="DES791" s="80"/>
      <c r="DET791" s="80"/>
      <c r="DEU791" s="80"/>
      <c r="DEV791" s="80"/>
      <c r="DEW791" s="80"/>
      <c r="DEX791" s="80"/>
      <c r="DEY791" s="80"/>
      <c r="DEZ791" s="80"/>
      <c r="DFA791" s="80"/>
      <c r="DFB791" s="80"/>
      <c r="DFC791" s="80"/>
      <c r="DFD791" s="80"/>
      <c r="DFE791" s="80"/>
      <c r="DFF791" s="80"/>
      <c r="DFG791" s="80"/>
      <c r="DFH791" s="80"/>
      <c r="DFI791" s="80"/>
      <c r="DFJ791" s="80"/>
      <c r="DFK791" s="80"/>
      <c r="DFL791" s="80"/>
      <c r="DFM791" s="80"/>
      <c r="DFN791" s="80"/>
      <c r="DFO791" s="80"/>
      <c r="DFP791" s="80"/>
      <c r="DFQ791" s="80"/>
      <c r="DFR791" s="80"/>
      <c r="DFS791" s="80"/>
      <c r="DFT791" s="80"/>
      <c r="DFU791" s="80"/>
      <c r="DFV791" s="80"/>
      <c r="DFW791" s="80"/>
      <c r="DFX791" s="80"/>
      <c r="DFY791" s="80"/>
      <c r="DFZ791" s="80"/>
      <c r="DGA791" s="80"/>
      <c r="DGB791" s="80"/>
      <c r="DGC791" s="80"/>
      <c r="DGD791" s="80"/>
      <c r="DGE791" s="80"/>
      <c r="DGF791" s="80"/>
      <c r="DGG791" s="80"/>
      <c r="DGH791" s="80"/>
      <c r="DGI791" s="80"/>
      <c r="DGJ791" s="80"/>
      <c r="DGK791" s="80"/>
      <c r="DGL791" s="80"/>
      <c r="DGM791" s="80"/>
      <c r="DGN791" s="80"/>
      <c r="DGO791" s="80"/>
      <c r="DGP791" s="80"/>
      <c r="DGQ791" s="80"/>
      <c r="DGR791" s="80"/>
      <c r="DGS791" s="80"/>
      <c r="DGT791" s="80"/>
      <c r="DGU791" s="80"/>
      <c r="DGV791" s="80"/>
      <c r="DGW791" s="80"/>
      <c r="DGX791" s="80"/>
      <c r="DGY791" s="80"/>
      <c r="DGZ791" s="80"/>
      <c r="DHA791" s="80"/>
      <c r="DHB791" s="80"/>
      <c r="DHC791" s="80"/>
      <c r="DHD791" s="80"/>
      <c r="DHE791" s="80"/>
      <c r="DHF791" s="80"/>
      <c r="DHG791" s="80"/>
      <c r="DHH791" s="80"/>
      <c r="DHI791" s="80"/>
      <c r="DHJ791" s="80"/>
      <c r="DHK791" s="80"/>
      <c r="DHL791" s="80"/>
      <c r="DHM791" s="80"/>
      <c r="DHN791" s="80"/>
      <c r="DHO791" s="80"/>
      <c r="DHP791" s="80"/>
      <c r="DHQ791" s="80"/>
      <c r="DHR791" s="80"/>
      <c r="DHS791" s="80"/>
      <c r="DHT791" s="80"/>
      <c r="DHU791" s="80"/>
      <c r="DHV791" s="80"/>
      <c r="DHW791" s="80"/>
      <c r="DHX791" s="80"/>
      <c r="DHY791" s="80"/>
      <c r="DHZ791" s="80"/>
      <c r="DIA791" s="80"/>
      <c r="DIB791" s="80"/>
      <c r="DIC791" s="80"/>
      <c r="DID791" s="80"/>
      <c r="DIE791" s="80"/>
      <c r="DIF791" s="80"/>
      <c r="DIG791" s="80"/>
      <c r="DIH791" s="80"/>
      <c r="DII791" s="80"/>
      <c r="DIJ791" s="80"/>
      <c r="DIK791" s="80"/>
      <c r="DIL791" s="80"/>
      <c r="DIM791" s="80"/>
      <c r="DIN791" s="80"/>
      <c r="DIO791" s="80"/>
      <c r="DIP791" s="80"/>
      <c r="DIQ791" s="80"/>
      <c r="DIR791" s="80"/>
      <c r="DIS791" s="80"/>
      <c r="DIT791" s="80"/>
      <c r="DIU791" s="80"/>
      <c r="DIV791" s="80"/>
      <c r="DIW791" s="80"/>
      <c r="DIX791" s="80"/>
      <c r="DIY791" s="80"/>
      <c r="DIZ791" s="80"/>
      <c r="DJA791" s="80"/>
      <c r="DJB791" s="80"/>
      <c r="DJC791" s="80"/>
      <c r="DJD791" s="80"/>
      <c r="DJE791" s="80"/>
      <c r="DJF791" s="80"/>
      <c r="DJG791" s="80"/>
      <c r="DJH791" s="80"/>
      <c r="DJI791" s="80"/>
      <c r="DJJ791" s="80"/>
      <c r="DJK791" s="80"/>
      <c r="DJL791" s="80"/>
      <c r="DJM791" s="80"/>
      <c r="DJN791" s="80"/>
      <c r="DJO791" s="80"/>
      <c r="DJP791" s="80"/>
      <c r="DJQ791" s="80"/>
      <c r="DJR791" s="80"/>
      <c r="DJS791" s="80"/>
      <c r="DJT791" s="80"/>
      <c r="DJU791" s="80"/>
      <c r="DJV791" s="80"/>
      <c r="DJW791" s="80"/>
      <c r="DJX791" s="80"/>
      <c r="DJY791" s="80"/>
      <c r="DJZ791" s="80"/>
      <c r="DKA791" s="80"/>
      <c r="DKB791" s="80"/>
      <c r="DKC791" s="80"/>
      <c r="DKD791" s="80"/>
      <c r="DKE791" s="80"/>
      <c r="DKF791" s="80"/>
      <c r="DKG791" s="80"/>
      <c r="DKH791" s="80"/>
      <c r="DKI791" s="80"/>
      <c r="DKJ791" s="80"/>
      <c r="DKK791" s="80"/>
      <c r="DKL791" s="80"/>
      <c r="DKM791" s="80"/>
      <c r="DKN791" s="80"/>
      <c r="DKO791" s="80"/>
      <c r="DKP791" s="80"/>
      <c r="DKQ791" s="80"/>
      <c r="DKR791" s="80"/>
      <c r="DKS791" s="80"/>
      <c r="DKT791" s="80"/>
      <c r="DKU791" s="80"/>
      <c r="DKV791" s="80"/>
      <c r="DKW791" s="80"/>
      <c r="DKX791" s="80"/>
      <c r="DKY791" s="80"/>
      <c r="DKZ791" s="80"/>
      <c r="DLA791" s="80"/>
      <c r="DLB791" s="80"/>
      <c r="DLC791" s="80"/>
      <c r="DLD791" s="80"/>
      <c r="DLE791" s="80"/>
      <c r="DLF791" s="80"/>
      <c r="DLG791" s="80"/>
      <c r="DLH791" s="80"/>
      <c r="DLI791" s="80"/>
      <c r="DLJ791" s="80"/>
      <c r="DLK791" s="80"/>
      <c r="DLL791" s="80"/>
      <c r="DLM791" s="80"/>
      <c r="DLN791" s="80"/>
      <c r="DLO791" s="80"/>
      <c r="DLP791" s="80"/>
      <c r="DLQ791" s="80"/>
      <c r="DLR791" s="80"/>
      <c r="DLS791" s="80"/>
      <c r="DLT791" s="80"/>
      <c r="DLU791" s="80"/>
      <c r="DLV791" s="80"/>
      <c r="DLW791" s="80"/>
      <c r="DLX791" s="80"/>
      <c r="DLY791" s="80"/>
      <c r="DLZ791" s="80"/>
      <c r="DMA791" s="80"/>
      <c r="DMB791" s="80"/>
      <c r="DMC791" s="80"/>
      <c r="DMD791" s="80"/>
      <c r="DME791" s="80"/>
      <c r="DMF791" s="80"/>
      <c r="DMG791" s="80"/>
      <c r="DMH791" s="80"/>
      <c r="DMI791" s="80"/>
      <c r="DMJ791" s="80"/>
      <c r="DMK791" s="80"/>
      <c r="DML791" s="80"/>
      <c r="DMM791" s="80"/>
      <c r="DMN791" s="80"/>
      <c r="DMO791" s="80"/>
      <c r="DMP791" s="80"/>
      <c r="DMQ791" s="80"/>
      <c r="DMR791" s="80"/>
      <c r="DMS791" s="80"/>
      <c r="DMT791" s="80"/>
      <c r="DMU791" s="80"/>
      <c r="DMV791" s="80"/>
      <c r="DMW791" s="80"/>
      <c r="DMX791" s="80"/>
      <c r="DMY791" s="80"/>
      <c r="DMZ791" s="80"/>
      <c r="DNA791" s="80"/>
      <c r="DNB791" s="80"/>
      <c r="DNC791" s="80"/>
      <c r="DND791" s="80"/>
      <c r="DNE791" s="80"/>
      <c r="DNF791" s="80"/>
      <c r="DNG791" s="80"/>
      <c r="DNH791" s="80"/>
      <c r="DNI791" s="80"/>
      <c r="DNJ791" s="80"/>
      <c r="DNK791" s="80"/>
      <c r="DNL791" s="80"/>
      <c r="DNM791" s="80"/>
      <c r="DNN791" s="80"/>
      <c r="DNO791" s="80"/>
      <c r="DNP791" s="80"/>
      <c r="DNQ791" s="80"/>
      <c r="DNR791" s="80"/>
      <c r="DNS791" s="80"/>
      <c r="DNT791" s="80"/>
      <c r="DNU791" s="80"/>
      <c r="DNV791" s="80"/>
      <c r="DNW791" s="80"/>
      <c r="DNX791" s="80"/>
      <c r="DNY791" s="80"/>
      <c r="DNZ791" s="80"/>
      <c r="DOA791" s="80"/>
      <c r="DOB791" s="80"/>
      <c r="DOC791" s="80"/>
      <c r="DOD791" s="80"/>
      <c r="DOE791" s="80"/>
      <c r="DOF791" s="80"/>
      <c r="DOG791" s="80"/>
      <c r="DOH791" s="80"/>
      <c r="DOI791" s="80"/>
      <c r="DOJ791" s="80"/>
      <c r="DOK791" s="80"/>
      <c r="DOL791" s="80"/>
      <c r="DOM791" s="80"/>
      <c r="DON791" s="80"/>
      <c r="DOO791" s="80"/>
      <c r="DOP791" s="80"/>
      <c r="DOQ791" s="80"/>
      <c r="DOR791" s="80"/>
      <c r="DOS791" s="80"/>
      <c r="DOT791" s="80"/>
      <c r="DOU791" s="80"/>
      <c r="DOV791" s="80"/>
      <c r="DOW791" s="80"/>
      <c r="DOX791" s="80"/>
      <c r="DOY791" s="80"/>
      <c r="DOZ791" s="80"/>
      <c r="DPA791" s="80"/>
      <c r="DPB791" s="80"/>
      <c r="DPC791" s="80"/>
      <c r="DPD791" s="80"/>
      <c r="DPE791" s="80"/>
      <c r="DPF791" s="80"/>
      <c r="DPG791" s="80"/>
      <c r="DPH791" s="80"/>
      <c r="DPI791" s="80"/>
      <c r="DPJ791" s="80"/>
      <c r="DPK791" s="80"/>
      <c r="DPL791" s="80"/>
      <c r="DPM791" s="80"/>
      <c r="DPN791" s="80"/>
      <c r="DPO791" s="80"/>
      <c r="DPP791" s="80"/>
      <c r="DPQ791" s="80"/>
      <c r="DPR791" s="80"/>
      <c r="DPS791" s="80"/>
      <c r="DPT791" s="80"/>
      <c r="DPU791" s="80"/>
      <c r="DPV791" s="80"/>
      <c r="DPW791" s="80"/>
      <c r="DPX791" s="80"/>
      <c r="DPY791" s="80"/>
      <c r="DPZ791" s="80"/>
      <c r="DQA791" s="80"/>
      <c r="DQB791" s="80"/>
      <c r="DQC791" s="80"/>
      <c r="DQD791" s="80"/>
      <c r="DQE791" s="80"/>
      <c r="DQF791" s="80"/>
      <c r="DQG791" s="80"/>
      <c r="DQH791" s="80"/>
      <c r="DQI791" s="80"/>
      <c r="DQJ791" s="80"/>
      <c r="DQK791" s="80"/>
      <c r="DQL791" s="80"/>
      <c r="DQM791" s="80"/>
      <c r="DQN791" s="80"/>
      <c r="DQO791" s="80"/>
      <c r="DQP791" s="80"/>
      <c r="DQQ791" s="80"/>
      <c r="DQR791" s="80"/>
      <c r="DQS791" s="80"/>
      <c r="DQT791" s="80"/>
      <c r="DQU791" s="80"/>
      <c r="DQV791" s="80"/>
      <c r="DQW791" s="80"/>
      <c r="DQX791" s="80"/>
      <c r="DQY791" s="80"/>
      <c r="DQZ791" s="80"/>
      <c r="DRA791" s="80"/>
      <c r="DRB791" s="80"/>
      <c r="DRC791" s="80"/>
      <c r="DRD791" s="80"/>
      <c r="DRE791" s="80"/>
      <c r="DRF791" s="80"/>
      <c r="DRG791" s="80"/>
      <c r="DRH791" s="80"/>
      <c r="DRI791" s="80"/>
      <c r="DRJ791" s="80"/>
      <c r="DRK791" s="80"/>
      <c r="DRL791" s="80"/>
      <c r="DRM791" s="80"/>
      <c r="DRN791" s="80"/>
      <c r="DRO791" s="80"/>
      <c r="DRP791" s="80"/>
      <c r="DRQ791" s="80"/>
      <c r="DRR791" s="80"/>
      <c r="DRS791" s="80"/>
      <c r="DRT791" s="80"/>
      <c r="DRU791" s="80"/>
      <c r="DRV791" s="80"/>
      <c r="DRW791" s="80"/>
      <c r="DRX791" s="80"/>
      <c r="DRY791" s="80"/>
      <c r="DRZ791" s="80"/>
      <c r="DSA791" s="80"/>
      <c r="DSB791" s="80"/>
      <c r="DSC791" s="80"/>
      <c r="DSD791" s="80"/>
      <c r="DSE791" s="80"/>
      <c r="DSF791" s="80"/>
      <c r="DSG791" s="80"/>
      <c r="DSH791" s="80"/>
      <c r="DSI791" s="80"/>
      <c r="DSJ791" s="80"/>
      <c r="DSK791" s="80"/>
      <c r="DSL791" s="80"/>
      <c r="DSM791" s="80"/>
      <c r="DSN791" s="80"/>
      <c r="DSO791" s="80"/>
      <c r="DSP791" s="80"/>
      <c r="DSQ791" s="80"/>
      <c r="DSR791" s="80"/>
      <c r="DSS791" s="80"/>
      <c r="DST791" s="80"/>
      <c r="DSU791" s="80"/>
      <c r="DSV791" s="80"/>
      <c r="DSW791" s="80"/>
      <c r="DSX791" s="80"/>
      <c r="DSY791" s="80"/>
      <c r="DSZ791" s="80"/>
      <c r="DTA791" s="80"/>
      <c r="DTB791" s="80"/>
      <c r="DTC791" s="80"/>
      <c r="DTD791" s="80"/>
      <c r="DTE791" s="80"/>
      <c r="DTF791" s="80"/>
      <c r="DTG791" s="80"/>
      <c r="DTH791" s="80"/>
      <c r="DTI791" s="80"/>
      <c r="DTJ791" s="80"/>
      <c r="DTK791" s="80"/>
      <c r="DTL791" s="80"/>
      <c r="DTM791" s="80"/>
      <c r="DTN791" s="80"/>
      <c r="DTO791" s="80"/>
      <c r="DTP791" s="80"/>
      <c r="DTQ791" s="80"/>
      <c r="DTR791" s="80"/>
      <c r="DTS791" s="80"/>
      <c r="DTT791" s="80"/>
      <c r="DTU791" s="80"/>
      <c r="DTV791" s="80"/>
      <c r="DTW791" s="80"/>
      <c r="DTX791" s="80"/>
      <c r="DTY791" s="80"/>
      <c r="DTZ791" s="80"/>
      <c r="DUA791" s="80"/>
      <c r="DUB791" s="80"/>
      <c r="DUC791" s="80"/>
      <c r="DUD791" s="80"/>
      <c r="DUE791" s="80"/>
      <c r="DUF791" s="80"/>
      <c r="DUG791" s="80"/>
      <c r="DUH791" s="80"/>
      <c r="DUI791" s="80"/>
      <c r="DUJ791" s="80"/>
      <c r="DUK791" s="80"/>
      <c r="DUL791" s="80"/>
      <c r="DUM791" s="80"/>
      <c r="DUN791" s="80"/>
      <c r="DUO791" s="80"/>
      <c r="DUP791" s="80"/>
      <c r="DUQ791" s="80"/>
      <c r="DUR791" s="80"/>
      <c r="DUS791" s="80"/>
      <c r="DUT791" s="80"/>
      <c r="DUU791" s="80"/>
      <c r="DUV791" s="80"/>
      <c r="DUW791" s="80"/>
      <c r="DUX791" s="80"/>
      <c r="DUY791" s="80"/>
      <c r="DUZ791" s="80"/>
      <c r="DVA791" s="80"/>
      <c r="DVB791" s="80"/>
      <c r="DVC791" s="80"/>
      <c r="DVD791" s="80"/>
      <c r="DVE791" s="80"/>
      <c r="DVF791" s="80"/>
      <c r="DVG791" s="80"/>
      <c r="DVH791" s="80"/>
      <c r="DVI791" s="80"/>
      <c r="DVJ791" s="80"/>
      <c r="DVK791" s="80"/>
      <c r="DVL791" s="80"/>
      <c r="DVM791" s="80"/>
      <c r="DVN791" s="80"/>
      <c r="DVO791" s="80"/>
      <c r="DVP791" s="80"/>
      <c r="DVQ791" s="80"/>
      <c r="DVR791" s="80"/>
      <c r="DVS791" s="80"/>
      <c r="DVT791" s="80"/>
      <c r="DVU791" s="80"/>
      <c r="DVV791" s="80"/>
      <c r="DVW791" s="80"/>
      <c r="DVX791" s="80"/>
      <c r="DVY791" s="80"/>
      <c r="DVZ791" s="80"/>
      <c r="DWA791" s="80"/>
      <c r="DWB791" s="80"/>
      <c r="DWC791" s="80"/>
      <c r="DWD791" s="80"/>
      <c r="DWE791" s="80"/>
      <c r="DWF791" s="80"/>
      <c r="DWG791" s="80"/>
      <c r="DWH791" s="80"/>
      <c r="DWI791" s="80"/>
      <c r="DWJ791" s="80"/>
      <c r="DWK791" s="80"/>
      <c r="DWL791" s="80"/>
      <c r="DWM791" s="80"/>
      <c r="DWN791" s="80"/>
      <c r="DWO791" s="80"/>
      <c r="DWP791" s="80"/>
      <c r="DWQ791" s="80"/>
      <c r="DWR791" s="80"/>
      <c r="DWS791" s="80"/>
      <c r="DWT791" s="80"/>
      <c r="DWU791" s="80"/>
      <c r="DWV791" s="80"/>
      <c r="DWW791" s="80"/>
      <c r="DWX791" s="80"/>
      <c r="DWY791" s="80"/>
      <c r="DWZ791" s="80"/>
      <c r="DXA791" s="80"/>
      <c r="DXB791" s="80"/>
      <c r="DXC791" s="80"/>
      <c r="DXD791" s="80"/>
      <c r="DXE791" s="80"/>
      <c r="DXF791" s="80"/>
      <c r="DXG791" s="80"/>
      <c r="DXH791" s="80"/>
      <c r="DXI791" s="80"/>
      <c r="DXJ791" s="80"/>
      <c r="DXK791" s="80"/>
      <c r="DXL791" s="80"/>
      <c r="DXM791" s="80"/>
      <c r="DXN791" s="80"/>
      <c r="DXO791" s="80"/>
      <c r="DXP791" s="80"/>
      <c r="DXQ791" s="80"/>
      <c r="DXR791" s="80"/>
      <c r="DXS791" s="80"/>
      <c r="DXT791" s="80"/>
      <c r="DXU791" s="80"/>
      <c r="DXV791" s="80"/>
      <c r="DXW791" s="80"/>
      <c r="DXX791" s="80"/>
      <c r="DXY791" s="80"/>
      <c r="DXZ791" s="80"/>
      <c r="DYA791" s="80"/>
      <c r="DYB791" s="80"/>
      <c r="DYC791" s="80"/>
      <c r="DYD791" s="80"/>
      <c r="DYE791" s="80"/>
      <c r="DYF791" s="80"/>
      <c r="DYG791" s="80"/>
      <c r="DYH791" s="80"/>
      <c r="DYI791" s="80"/>
      <c r="DYJ791" s="80"/>
      <c r="DYK791" s="80"/>
      <c r="DYL791" s="80"/>
      <c r="DYM791" s="80"/>
      <c r="DYN791" s="80"/>
      <c r="DYO791" s="80"/>
      <c r="DYP791" s="80"/>
      <c r="DYQ791" s="80"/>
      <c r="DYR791" s="80"/>
      <c r="DYS791" s="80"/>
      <c r="DYT791" s="80"/>
      <c r="DYU791" s="80"/>
      <c r="DYV791" s="80"/>
      <c r="DYW791" s="80"/>
      <c r="DYX791" s="80"/>
      <c r="DYY791" s="80"/>
      <c r="DYZ791" s="80"/>
      <c r="DZA791" s="80"/>
      <c r="DZB791" s="80"/>
      <c r="DZC791" s="80"/>
      <c r="DZD791" s="80"/>
      <c r="DZE791" s="80"/>
      <c r="DZF791" s="80"/>
      <c r="DZG791" s="80"/>
      <c r="DZH791" s="80"/>
      <c r="DZI791" s="80"/>
      <c r="DZJ791" s="80"/>
      <c r="DZK791" s="80"/>
      <c r="DZL791" s="80"/>
      <c r="DZM791" s="80"/>
      <c r="DZN791" s="80"/>
      <c r="DZO791" s="80"/>
      <c r="DZP791" s="80"/>
      <c r="DZQ791" s="80"/>
      <c r="DZR791" s="80"/>
      <c r="DZS791" s="80"/>
      <c r="DZT791" s="80"/>
      <c r="DZU791" s="80"/>
      <c r="DZV791" s="80"/>
      <c r="DZW791" s="80"/>
      <c r="DZX791" s="80"/>
      <c r="DZY791" s="80"/>
      <c r="DZZ791" s="80"/>
      <c r="EAA791" s="80"/>
      <c r="EAB791" s="80"/>
      <c r="EAC791" s="80"/>
      <c r="EAD791" s="80"/>
      <c r="EAE791" s="80"/>
      <c r="EAF791" s="80"/>
      <c r="EAG791" s="80"/>
      <c r="EAH791" s="80"/>
      <c r="EAI791" s="80"/>
      <c r="EAJ791" s="80"/>
      <c r="EAK791" s="80"/>
      <c r="EAL791" s="80"/>
      <c r="EAM791" s="80"/>
      <c r="EAN791" s="80"/>
      <c r="EAO791" s="80"/>
      <c r="EAP791" s="80"/>
      <c r="EAQ791" s="80"/>
      <c r="EAR791" s="80"/>
      <c r="EAS791" s="80"/>
      <c r="EAT791" s="80"/>
      <c r="EAU791" s="80"/>
      <c r="EAV791" s="80"/>
      <c r="EAW791" s="80"/>
      <c r="EAX791" s="80"/>
      <c r="EAY791" s="80"/>
      <c r="EAZ791" s="80"/>
      <c r="EBA791" s="80"/>
      <c r="EBB791" s="80"/>
      <c r="EBC791" s="80"/>
      <c r="EBD791" s="80"/>
      <c r="EBE791" s="80"/>
      <c r="EBF791" s="80"/>
      <c r="EBG791" s="80"/>
      <c r="EBH791" s="80"/>
      <c r="EBI791" s="80"/>
      <c r="EBJ791" s="80"/>
      <c r="EBK791" s="80"/>
      <c r="EBL791" s="80"/>
      <c r="EBM791" s="80"/>
      <c r="EBN791" s="80"/>
      <c r="EBO791" s="80"/>
      <c r="EBP791" s="80"/>
      <c r="EBQ791" s="80"/>
      <c r="EBR791" s="80"/>
      <c r="EBS791" s="80"/>
      <c r="EBT791" s="80"/>
      <c r="EBU791" s="80"/>
      <c r="EBV791" s="80"/>
      <c r="EBW791" s="80"/>
      <c r="EBX791" s="80"/>
      <c r="EBY791" s="80"/>
      <c r="EBZ791" s="80"/>
      <c r="ECA791" s="80"/>
      <c r="ECB791" s="80"/>
      <c r="ECC791" s="80"/>
      <c r="ECD791" s="80"/>
      <c r="ECE791" s="80"/>
      <c r="ECF791" s="80"/>
      <c r="ECG791" s="80"/>
      <c r="ECH791" s="80"/>
      <c r="ECI791" s="80"/>
      <c r="ECJ791" s="80"/>
      <c r="ECK791" s="80"/>
      <c r="ECL791" s="80"/>
      <c r="ECM791" s="80"/>
      <c r="ECN791" s="80"/>
      <c r="ECO791" s="80"/>
      <c r="ECP791" s="80"/>
      <c r="ECQ791" s="80"/>
      <c r="ECR791" s="80"/>
      <c r="ECS791" s="80"/>
      <c r="ECT791" s="80"/>
      <c r="ECU791" s="80"/>
      <c r="ECV791" s="80"/>
      <c r="ECW791" s="80"/>
      <c r="ECX791" s="80"/>
      <c r="ECY791" s="80"/>
      <c r="ECZ791" s="80"/>
      <c r="EDA791" s="80"/>
      <c r="EDB791" s="80"/>
      <c r="EDC791" s="80"/>
      <c r="EDD791" s="80"/>
      <c r="EDE791" s="80"/>
      <c r="EDF791" s="80"/>
      <c r="EDG791" s="80"/>
      <c r="EDH791" s="80"/>
      <c r="EDI791" s="80"/>
      <c r="EDJ791" s="80"/>
      <c r="EDK791" s="80"/>
      <c r="EDL791" s="80"/>
      <c r="EDM791" s="80"/>
      <c r="EDN791" s="80"/>
      <c r="EDO791" s="80"/>
      <c r="EDP791" s="80"/>
      <c r="EDQ791" s="80"/>
      <c r="EDR791" s="80"/>
      <c r="EDS791" s="80"/>
      <c r="EDT791" s="80"/>
      <c r="EDU791" s="80"/>
      <c r="EDV791" s="80"/>
      <c r="EDW791" s="80"/>
      <c r="EDX791" s="80"/>
      <c r="EDY791" s="80"/>
      <c r="EDZ791" s="80"/>
      <c r="EEA791" s="80"/>
      <c r="EEB791" s="80"/>
      <c r="EEC791" s="80"/>
      <c r="EED791" s="80"/>
      <c r="EEE791" s="80"/>
      <c r="EEF791" s="80"/>
      <c r="EEG791" s="80"/>
      <c r="EEH791" s="80"/>
      <c r="EEI791" s="80"/>
      <c r="EEJ791" s="80"/>
      <c r="EEK791" s="80"/>
      <c r="EEL791" s="80"/>
      <c r="EEM791" s="80"/>
      <c r="EEN791" s="80"/>
      <c r="EEO791" s="80"/>
      <c r="EEP791" s="80"/>
      <c r="EEQ791" s="80"/>
      <c r="EER791" s="80"/>
      <c r="EES791" s="80"/>
      <c r="EET791" s="80"/>
      <c r="EEU791" s="80"/>
      <c r="EEV791" s="80"/>
      <c r="EEW791" s="80"/>
      <c r="EEX791" s="80"/>
      <c r="EEY791" s="80"/>
      <c r="EEZ791" s="80"/>
      <c r="EFA791" s="80"/>
      <c r="EFB791" s="80"/>
      <c r="EFC791" s="80"/>
      <c r="EFD791" s="80"/>
      <c r="EFE791" s="80"/>
      <c r="EFF791" s="80"/>
      <c r="EFG791" s="80"/>
      <c r="EFH791" s="80"/>
      <c r="EFI791" s="80"/>
      <c r="EFJ791" s="80"/>
      <c r="EFK791" s="80"/>
      <c r="EFL791" s="80"/>
      <c r="EFM791" s="80"/>
      <c r="EFN791" s="80"/>
      <c r="EFO791" s="80"/>
      <c r="EFP791" s="80"/>
      <c r="EFQ791" s="80"/>
      <c r="EFR791" s="80"/>
      <c r="EFS791" s="80"/>
      <c r="EFT791" s="80"/>
      <c r="EFU791" s="80"/>
      <c r="EFV791" s="80"/>
      <c r="EFW791" s="80"/>
      <c r="EFX791" s="80"/>
      <c r="EFY791" s="80"/>
      <c r="EFZ791" s="80"/>
      <c r="EGA791" s="80"/>
      <c r="EGB791" s="80"/>
      <c r="EGC791" s="80"/>
      <c r="EGD791" s="80"/>
      <c r="EGE791" s="80"/>
      <c r="EGF791" s="80"/>
      <c r="EGG791" s="80"/>
      <c r="EGH791" s="80"/>
      <c r="EGI791" s="80"/>
      <c r="EGJ791" s="80"/>
      <c r="EGK791" s="80"/>
      <c r="EGL791" s="80"/>
      <c r="EGM791" s="80"/>
      <c r="EGN791" s="80"/>
      <c r="EGO791" s="80"/>
      <c r="EGP791" s="80"/>
      <c r="EGQ791" s="80"/>
      <c r="EGR791" s="80"/>
      <c r="EGS791" s="80"/>
      <c r="EGT791" s="80"/>
      <c r="EGU791" s="80"/>
      <c r="EGV791" s="80"/>
      <c r="EGW791" s="80"/>
      <c r="EGX791" s="80"/>
      <c r="EGY791" s="80"/>
      <c r="EGZ791" s="80"/>
      <c r="EHA791" s="80"/>
      <c r="EHB791" s="80"/>
      <c r="EHC791" s="80"/>
      <c r="EHD791" s="80"/>
      <c r="EHE791" s="80"/>
      <c r="EHF791" s="80"/>
      <c r="EHG791" s="80"/>
      <c r="EHH791" s="80"/>
      <c r="EHI791" s="80"/>
      <c r="EHJ791" s="80"/>
      <c r="EHK791" s="80"/>
      <c r="EHL791" s="80"/>
      <c r="EHM791" s="80"/>
      <c r="EHN791" s="80"/>
      <c r="EHO791" s="80"/>
      <c r="EHP791" s="80"/>
      <c r="EHQ791" s="80"/>
      <c r="EHR791" s="80"/>
      <c r="EHS791" s="80"/>
      <c r="EHT791" s="80"/>
      <c r="EHU791" s="80"/>
      <c r="EHV791" s="80"/>
      <c r="EHW791" s="80"/>
      <c r="EHX791" s="80"/>
      <c r="EHY791" s="80"/>
      <c r="EHZ791" s="80"/>
      <c r="EIA791" s="80"/>
      <c r="EIB791" s="80"/>
      <c r="EIC791" s="80"/>
      <c r="EID791" s="80"/>
      <c r="EIE791" s="80"/>
      <c r="EIF791" s="80"/>
      <c r="EIG791" s="80"/>
      <c r="EIH791" s="80"/>
      <c r="EII791" s="80"/>
      <c r="EIJ791" s="80"/>
      <c r="EIK791" s="80"/>
      <c r="EIL791" s="80"/>
      <c r="EIM791" s="80"/>
      <c r="EIN791" s="80"/>
      <c r="EIO791" s="80"/>
      <c r="EIP791" s="80"/>
      <c r="EIQ791" s="80"/>
      <c r="EIR791" s="80"/>
      <c r="EIS791" s="80"/>
      <c r="EIT791" s="80"/>
      <c r="EIU791" s="80"/>
      <c r="EIV791" s="80"/>
      <c r="EIW791" s="80"/>
      <c r="EIX791" s="80"/>
      <c r="EIY791" s="80"/>
      <c r="EIZ791" s="80"/>
      <c r="EJA791" s="80"/>
      <c r="EJB791" s="80"/>
      <c r="EJC791" s="80"/>
      <c r="EJD791" s="80"/>
      <c r="EJE791" s="80"/>
      <c r="EJF791" s="80"/>
      <c r="EJG791" s="80"/>
      <c r="EJH791" s="80"/>
      <c r="EJI791" s="80"/>
      <c r="EJJ791" s="80"/>
      <c r="EJK791" s="80"/>
      <c r="EJL791" s="80"/>
      <c r="EJM791" s="80"/>
      <c r="EJN791" s="80"/>
      <c r="EJO791" s="80"/>
      <c r="EJP791" s="80"/>
      <c r="EJQ791" s="80"/>
      <c r="EJR791" s="80"/>
      <c r="EJS791" s="80"/>
      <c r="EJT791" s="80"/>
      <c r="EJU791" s="80"/>
      <c r="EJV791" s="80"/>
      <c r="EJW791" s="80"/>
      <c r="EJX791" s="80"/>
      <c r="EJY791" s="80"/>
      <c r="EJZ791" s="80"/>
      <c r="EKA791" s="80"/>
      <c r="EKB791" s="80"/>
      <c r="EKC791" s="80"/>
      <c r="EKD791" s="80"/>
      <c r="EKE791" s="80"/>
      <c r="EKF791" s="80"/>
      <c r="EKG791" s="80"/>
      <c r="EKH791" s="80"/>
      <c r="EKI791" s="80"/>
      <c r="EKJ791" s="80"/>
      <c r="EKK791" s="80"/>
      <c r="EKL791" s="80"/>
      <c r="EKM791" s="80"/>
      <c r="EKN791" s="80"/>
      <c r="EKO791" s="80"/>
      <c r="EKP791" s="80"/>
      <c r="EKQ791" s="80"/>
      <c r="EKR791" s="80"/>
      <c r="EKS791" s="80"/>
      <c r="EKT791" s="80"/>
      <c r="EKU791" s="80"/>
      <c r="EKV791" s="80"/>
      <c r="EKW791" s="80"/>
      <c r="EKX791" s="80"/>
      <c r="EKY791" s="80"/>
      <c r="EKZ791" s="80"/>
      <c r="ELA791" s="80"/>
      <c r="ELB791" s="80"/>
      <c r="ELC791" s="80"/>
      <c r="ELD791" s="80"/>
      <c r="ELE791" s="80"/>
      <c r="ELF791" s="80"/>
      <c r="ELG791" s="80"/>
      <c r="ELH791" s="80"/>
      <c r="ELI791" s="80"/>
      <c r="ELJ791" s="80"/>
      <c r="ELK791" s="80"/>
      <c r="ELL791" s="80"/>
      <c r="ELM791" s="80"/>
      <c r="ELN791" s="80"/>
      <c r="ELO791" s="80"/>
      <c r="ELP791" s="80"/>
      <c r="ELQ791" s="80"/>
      <c r="ELR791" s="80"/>
      <c r="ELS791" s="80"/>
      <c r="ELT791" s="80"/>
      <c r="ELU791" s="80"/>
      <c r="ELV791" s="80"/>
      <c r="ELW791" s="80"/>
      <c r="ELX791" s="80"/>
      <c r="ELY791" s="80"/>
      <c r="ELZ791" s="80"/>
      <c r="EMA791" s="80"/>
      <c r="EMB791" s="80"/>
      <c r="EMC791" s="80"/>
      <c r="EMD791" s="80"/>
      <c r="EME791" s="80"/>
      <c r="EMF791" s="80"/>
      <c r="EMG791" s="80"/>
      <c r="EMH791" s="80"/>
      <c r="EMI791" s="80"/>
      <c r="EMJ791" s="80"/>
      <c r="EMK791" s="80"/>
      <c r="EML791" s="80"/>
      <c r="EMM791" s="80"/>
      <c r="EMN791" s="80"/>
      <c r="EMO791" s="80"/>
      <c r="EMP791" s="80"/>
      <c r="EMQ791" s="80"/>
      <c r="EMR791" s="80"/>
      <c r="EMS791" s="80"/>
      <c r="EMT791" s="80"/>
      <c r="EMU791" s="80"/>
      <c r="EMV791" s="80"/>
      <c r="EMW791" s="80"/>
      <c r="EMX791" s="80"/>
      <c r="EMY791" s="80"/>
      <c r="EMZ791" s="80"/>
      <c r="ENA791" s="80"/>
      <c r="ENB791" s="80"/>
      <c r="ENC791" s="80"/>
      <c r="END791" s="80"/>
      <c r="ENE791" s="80"/>
      <c r="ENF791" s="80"/>
      <c r="ENG791" s="80"/>
      <c r="ENH791" s="80"/>
      <c r="ENI791" s="80"/>
      <c r="ENJ791" s="80"/>
      <c r="ENK791" s="80"/>
      <c r="ENL791" s="80"/>
      <c r="ENM791" s="80"/>
      <c r="ENN791" s="80"/>
      <c r="ENO791" s="80"/>
      <c r="ENP791" s="80"/>
      <c r="ENQ791" s="80"/>
      <c r="ENR791" s="80"/>
      <c r="ENS791" s="80"/>
      <c r="ENT791" s="80"/>
      <c r="ENU791" s="80"/>
      <c r="ENV791" s="80"/>
      <c r="ENW791" s="80"/>
      <c r="ENX791" s="80"/>
      <c r="ENY791" s="80"/>
      <c r="ENZ791" s="80"/>
      <c r="EOA791" s="80"/>
      <c r="EOB791" s="80"/>
      <c r="EOC791" s="80"/>
      <c r="EOD791" s="80"/>
      <c r="EOE791" s="80"/>
      <c r="EOF791" s="80"/>
      <c r="EOG791" s="80"/>
      <c r="EOH791" s="80"/>
      <c r="EOI791" s="80"/>
      <c r="EOJ791" s="80"/>
      <c r="EOK791" s="80"/>
      <c r="EOL791" s="80"/>
      <c r="EOM791" s="80"/>
      <c r="EON791" s="80"/>
      <c r="EOO791" s="80"/>
      <c r="EOP791" s="80"/>
      <c r="EOQ791" s="80"/>
      <c r="EOR791" s="80"/>
      <c r="EOS791" s="80"/>
      <c r="EOT791" s="80"/>
      <c r="EOU791" s="80"/>
      <c r="EOV791" s="80"/>
      <c r="EOW791" s="80"/>
      <c r="EOX791" s="80"/>
      <c r="EOY791" s="80"/>
      <c r="EOZ791" s="80"/>
      <c r="EPA791" s="80"/>
      <c r="EPB791" s="80"/>
      <c r="EPC791" s="80"/>
      <c r="EPD791" s="80"/>
      <c r="EPE791" s="80"/>
      <c r="EPF791" s="80"/>
      <c r="EPG791" s="80"/>
      <c r="EPH791" s="80"/>
      <c r="EPI791" s="80"/>
      <c r="EPJ791" s="80"/>
      <c r="EPK791" s="80"/>
      <c r="EPL791" s="80"/>
      <c r="EPM791" s="80"/>
      <c r="EPN791" s="80"/>
      <c r="EPO791" s="80"/>
      <c r="EPP791" s="80"/>
      <c r="EPQ791" s="80"/>
      <c r="EPR791" s="80"/>
      <c r="EPS791" s="80"/>
      <c r="EPT791" s="80"/>
      <c r="EPU791" s="80"/>
      <c r="EPV791" s="80"/>
      <c r="EPW791" s="80"/>
      <c r="EPX791" s="80"/>
      <c r="EPY791" s="80"/>
      <c r="EPZ791" s="80"/>
      <c r="EQA791" s="80"/>
      <c r="EQB791" s="80"/>
      <c r="EQC791" s="80"/>
      <c r="EQD791" s="80"/>
      <c r="EQE791" s="80"/>
      <c r="EQF791" s="80"/>
      <c r="EQG791" s="80"/>
      <c r="EQH791" s="80"/>
      <c r="EQI791" s="80"/>
      <c r="EQJ791" s="80"/>
      <c r="EQK791" s="80"/>
      <c r="EQL791" s="80"/>
      <c r="EQM791" s="80"/>
      <c r="EQN791" s="80"/>
      <c r="EQO791" s="80"/>
      <c r="EQP791" s="80"/>
      <c r="EQQ791" s="80"/>
      <c r="EQR791" s="80"/>
      <c r="EQS791" s="80"/>
      <c r="EQT791" s="80"/>
      <c r="EQU791" s="80"/>
      <c r="EQV791" s="80"/>
      <c r="EQW791" s="80"/>
      <c r="EQX791" s="80"/>
      <c r="EQY791" s="80"/>
      <c r="EQZ791" s="80"/>
      <c r="ERA791" s="80"/>
      <c r="ERB791" s="80"/>
      <c r="ERC791" s="80"/>
      <c r="ERD791" s="80"/>
      <c r="ERE791" s="80"/>
      <c r="ERF791" s="80"/>
      <c r="ERG791" s="80"/>
      <c r="ERH791" s="80"/>
      <c r="ERI791" s="80"/>
      <c r="ERJ791" s="80"/>
      <c r="ERK791" s="80"/>
      <c r="ERL791" s="80"/>
      <c r="ERM791" s="80"/>
      <c r="ERN791" s="80"/>
      <c r="ERO791" s="80"/>
      <c r="ERP791" s="80"/>
      <c r="ERQ791" s="80"/>
      <c r="ERR791" s="80"/>
      <c r="ERS791" s="80"/>
      <c r="ERT791" s="80"/>
      <c r="ERU791" s="80"/>
      <c r="ERV791" s="80"/>
      <c r="ERW791" s="80"/>
      <c r="ERX791" s="80"/>
      <c r="ERY791" s="80"/>
      <c r="ERZ791" s="80"/>
      <c r="ESA791" s="80"/>
      <c r="ESB791" s="80"/>
      <c r="ESC791" s="80"/>
      <c r="ESD791" s="80"/>
      <c r="ESE791" s="80"/>
      <c r="ESF791" s="80"/>
      <c r="ESG791" s="80"/>
      <c r="ESH791" s="80"/>
      <c r="ESI791" s="80"/>
      <c r="ESJ791" s="80"/>
      <c r="ESK791" s="80"/>
      <c r="ESL791" s="80"/>
      <c r="ESM791" s="80"/>
      <c r="ESN791" s="80"/>
      <c r="ESO791" s="80"/>
      <c r="ESP791" s="80"/>
      <c r="ESQ791" s="80"/>
      <c r="ESR791" s="80"/>
      <c r="ESS791" s="80"/>
      <c r="EST791" s="80"/>
      <c r="ESU791" s="80"/>
      <c r="ESV791" s="80"/>
      <c r="ESW791" s="80"/>
      <c r="ESX791" s="80"/>
      <c r="ESY791" s="80"/>
      <c r="ESZ791" s="80"/>
      <c r="ETA791" s="80"/>
      <c r="ETB791" s="80"/>
      <c r="ETC791" s="80"/>
      <c r="ETD791" s="80"/>
      <c r="ETE791" s="80"/>
      <c r="ETF791" s="80"/>
      <c r="ETG791" s="80"/>
      <c r="ETH791" s="80"/>
      <c r="ETI791" s="80"/>
      <c r="ETJ791" s="80"/>
      <c r="ETK791" s="80"/>
      <c r="ETL791" s="80"/>
      <c r="ETM791" s="80"/>
      <c r="ETN791" s="80"/>
      <c r="ETO791" s="80"/>
      <c r="ETP791" s="80"/>
      <c r="ETQ791" s="80"/>
      <c r="ETR791" s="80"/>
      <c r="ETS791" s="80"/>
      <c r="ETT791" s="80"/>
      <c r="ETU791" s="80"/>
      <c r="ETV791" s="80"/>
      <c r="ETW791" s="80"/>
      <c r="ETX791" s="80"/>
      <c r="ETY791" s="80"/>
      <c r="ETZ791" s="80"/>
      <c r="EUA791" s="80"/>
      <c r="EUB791" s="80"/>
      <c r="EUC791" s="80"/>
      <c r="EUD791" s="80"/>
      <c r="EUE791" s="80"/>
      <c r="EUF791" s="80"/>
      <c r="EUG791" s="80"/>
      <c r="EUH791" s="80"/>
      <c r="EUI791" s="80"/>
      <c r="EUJ791" s="80"/>
      <c r="EUK791" s="80"/>
      <c r="EUL791" s="80"/>
      <c r="EUM791" s="80"/>
      <c r="EUN791" s="80"/>
      <c r="EUO791" s="80"/>
      <c r="EUP791" s="80"/>
      <c r="EUQ791" s="80"/>
      <c r="EUR791" s="80"/>
      <c r="EUS791" s="80"/>
      <c r="EUT791" s="80"/>
      <c r="EUU791" s="80"/>
      <c r="EUV791" s="80"/>
      <c r="EUW791" s="80"/>
      <c r="EUX791" s="80"/>
      <c r="EUY791" s="80"/>
      <c r="EUZ791" s="80"/>
      <c r="EVA791" s="80"/>
      <c r="EVB791" s="80"/>
      <c r="EVC791" s="80"/>
      <c r="EVD791" s="80"/>
      <c r="EVE791" s="80"/>
      <c r="EVF791" s="80"/>
      <c r="EVG791" s="80"/>
      <c r="EVH791" s="80"/>
      <c r="EVI791" s="80"/>
      <c r="EVJ791" s="80"/>
      <c r="EVK791" s="80"/>
      <c r="EVL791" s="80"/>
      <c r="EVM791" s="80"/>
      <c r="EVN791" s="80"/>
      <c r="EVO791" s="80"/>
      <c r="EVP791" s="80"/>
      <c r="EVQ791" s="80"/>
      <c r="EVR791" s="80"/>
      <c r="EVS791" s="80"/>
      <c r="EVT791" s="80"/>
      <c r="EVU791" s="80"/>
      <c r="EVV791" s="80"/>
      <c r="EVW791" s="80"/>
      <c r="EVX791" s="80"/>
      <c r="EVY791" s="80"/>
      <c r="EVZ791" s="80"/>
      <c r="EWA791" s="80"/>
      <c r="EWB791" s="80"/>
      <c r="EWC791" s="80"/>
      <c r="EWD791" s="80"/>
      <c r="EWE791" s="80"/>
      <c r="EWF791" s="80"/>
      <c r="EWG791" s="80"/>
      <c r="EWH791" s="80"/>
      <c r="EWI791" s="80"/>
      <c r="EWJ791" s="80"/>
      <c r="EWK791" s="80"/>
      <c r="EWL791" s="80"/>
      <c r="EWM791" s="80"/>
      <c r="EWN791" s="80"/>
      <c r="EWO791" s="80"/>
      <c r="EWP791" s="80"/>
      <c r="EWQ791" s="80"/>
      <c r="EWR791" s="80"/>
      <c r="EWS791" s="80"/>
      <c r="EWT791" s="80"/>
      <c r="EWU791" s="80"/>
      <c r="EWV791" s="80"/>
      <c r="EWW791" s="80"/>
      <c r="EWX791" s="80"/>
      <c r="EWY791" s="80"/>
      <c r="EWZ791" s="80"/>
      <c r="EXA791" s="80"/>
      <c r="EXB791" s="80"/>
      <c r="EXC791" s="80"/>
      <c r="EXD791" s="80"/>
      <c r="EXE791" s="80"/>
      <c r="EXF791" s="80"/>
      <c r="EXG791" s="80"/>
      <c r="EXH791" s="80"/>
      <c r="EXI791" s="80"/>
      <c r="EXJ791" s="80"/>
      <c r="EXK791" s="80"/>
      <c r="EXL791" s="80"/>
      <c r="EXM791" s="80"/>
      <c r="EXN791" s="80"/>
      <c r="EXO791" s="80"/>
      <c r="EXP791" s="80"/>
      <c r="EXQ791" s="80"/>
      <c r="EXR791" s="80"/>
      <c r="EXS791" s="80"/>
      <c r="EXT791" s="80"/>
      <c r="EXU791" s="80"/>
      <c r="EXV791" s="80"/>
      <c r="EXW791" s="80"/>
      <c r="EXX791" s="80"/>
      <c r="EXY791" s="80"/>
      <c r="EXZ791" s="80"/>
      <c r="EYA791" s="80"/>
      <c r="EYB791" s="80"/>
      <c r="EYC791" s="80"/>
      <c r="EYD791" s="80"/>
      <c r="EYE791" s="80"/>
      <c r="EYF791" s="80"/>
      <c r="EYG791" s="80"/>
      <c r="EYH791" s="80"/>
      <c r="EYI791" s="80"/>
      <c r="EYJ791" s="80"/>
      <c r="EYK791" s="80"/>
      <c r="EYL791" s="80"/>
      <c r="EYM791" s="80"/>
      <c r="EYN791" s="80"/>
      <c r="EYO791" s="80"/>
      <c r="EYP791" s="80"/>
      <c r="EYQ791" s="80"/>
      <c r="EYR791" s="80"/>
      <c r="EYS791" s="80"/>
      <c r="EYT791" s="80"/>
      <c r="EYU791" s="80"/>
      <c r="EYV791" s="80"/>
      <c r="EYW791" s="80"/>
      <c r="EYX791" s="80"/>
      <c r="EYY791" s="80"/>
      <c r="EYZ791" s="80"/>
      <c r="EZA791" s="80"/>
      <c r="EZB791" s="80"/>
      <c r="EZC791" s="80"/>
      <c r="EZD791" s="80"/>
      <c r="EZE791" s="80"/>
      <c r="EZF791" s="80"/>
      <c r="EZG791" s="80"/>
      <c r="EZH791" s="80"/>
      <c r="EZI791" s="80"/>
      <c r="EZJ791" s="80"/>
      <c r="EZK791" s="80"/>
      <c r="EZL791" s="80"/>
      <c r="EZM791" s="80"/>
      <c r="EZN791" s="80"/>
      <c r="EZO791" s="80"/>
      <c r="EZP791" s="80"/>
      <c r="EZQ791" s="80"/>
      <c r="EZR791" s="80"/>
      <c r="EZS791" s="80"/>
      <c r="EZT791" s="80"/>
      <c r="EZU791" s="80"/>
      <c r="EZV791" s="80"/>
      <c r="EZW791" s="80"/>
      <c r="EZX791" s="80"/>
      <c r="EZY791" s="80"/>
      <c r="EZZ791" s="80"/>
      <c r="FAA791" s="80"/>
      <c r="FAB791" s="80"/>
      <c r="FAC791" s="80"/>
      <c r="FAD791" s="80"/>
      <c r="FAE791" s="80"/>
      <c r="FAF791" s="80"/>
      <c r="FAG791" s="80"/>
      <c r="FAH791" s="80"/>
      <c r="FAI791" s="80"/>
      <c r="FAJ791" s="80"/>
      <c r="FAK791" s="80"/>
      <c r="FAL791" s="80"/>
      <c r="FAM791" s="80"/>
      <c r="FAN791" s="80"/>
      <c r="FAO791" s="80"/>
      <c r="FAP791" s="80"/>
      <c r="FAQ791" s="80"/>
      <c r="FAR791" s="80"/>
      <c r="FAS791" s="80"/>
      <c r="FAT791" s="80"/>
      <c r="FAU791" s="80"/>
      <c r="FAV791" s="80"/>
      <c r="FAW791" s="80"/>
      <c r="FAX791" s="80"/>
      <c r="FAY791" s="80"/>
      <c r="FAZ791" s="80"/>
      <c r="FBA791" s="80"/>
      <c r="FBB791" s="80"/>
      <c r="FBC791" s="80"/>
      <c r="FBD791" s="80"/>
      <c r="FBE791" s="80"/>
      <c r="FBF791" s="80"/>
      <c r="FBG791" s="80"/>
      <c r="FBH791" s="80"/>
      <c r="FBI791" s="80"/>
      <c r="FBJ791" s="80"/>
      <c r="FBK791" s="80"/>
      <c r="FBL791" s="80"/>
      <c r="FBM791" s="80"/>
      <c r="FBN791" s="80"/>
      <c r="FBO791" s="80"/>
      <c r="FBP791" s="80"/>
      <c r="FBQ791" s="80"/>
      <c r="FBR791" s="80"/>
      <c r="FBS791" s="80"/>
      <c r="FBT791" s="80"/>
      <c r="FBU791" s="80"/>
      <c r="FBV791" s="80"/>
      <c r="FBW791" s="80"/>
      <c r="FBX791" s="80"/>
      <c r="FBY791" s="80"/>
      <c r="FBZ791" s="80"/>
      <c r="FCA791" s="80"/>
      <c r="FCB791" s="80"/>
      <c r="FCC791" s="80"/>
      <c r="FCD791" s="80"/>
      <c r="FCE791" s="80"/>
      <c r="FCF791" s="80"/>
      <c r="FCG791" s="80"/>
      <c r="FCH791" s="80"/>
      <c r="FCI791" s="80"/>
      <c r="FCJ791" s="80"/>
      <c r="FCK791" s="80"/>
      <c r="FCL791" s="80"/>
      <c r="FCM791" s="80"/>
      <c r="FCN791" s="80"/>
      <c r="FCO791" s="80"/>
      <c r="FCP791" s="80"/>
      <c r="FCQ791" s="80"/>
      <c r="FCR791" s="80"/>
      <c r="FCS791" s="80"/>
      <c r="FCT791" s="80"/>
      <c r="FCU791" s="80"/>
      <c r="FCV791" s="80"/>
      <c r="FCW791" s="80"/>
      <c r="FCX791" s="80"/>
      <c r="FCY791" s="80"/>
      <c r="FCZ791" s="80"/>
      <c r="FDA791" s="80"/>
      <c r="FDB791" s="80"/>
      <c r="FDC791" s="80"/>
      <c r="FDD791" s="80"/>
      <c r="FDE791" s="80"/>
      <c r="FDF791" s="80"/>
      <c r="FDG791" s="80"/>
      <c r="FDH791" s="80"/>
      <c r="FDI791" s="80"/>
      <c r="FDJ791" s="80"/>
      <c r="FDK791" s="80"/>
      <c r="FDL791" s="80"/>
      <c r="FDM791" s="80"/>
      <c r="FDN791" s="80"/>
      <c r="FDO791" s="80"/>
      <c r="FDP791" s="80"/>
      <c r="FDQ791" s="80"/>
      <c r="FDR791" s="80"/>
      <c r="FDS791" s="80"/>
      <c r="FDT791" s="80"/>
      <c r="FDU791" s="80"/>
      <c r="FDV791" s="80"/>
      <c r="FDW791" s="80"/>
      <c r="FDX791" s="80"/>
      <c r="FDY791" s="80"/>
      <c r="FDZ791" s="80"/>
      <c r="FEA791" s="80"/>
      <c r="FEB791" s="80"/>
      <c r="FEC791" s="80"/>
      <c r="FED791" s="80"/>
      <c r="FEE791" s="80"/>
      <c r="FEF791" s="80"/>
      <c r="FEG791" s="80"/>
      <c r="FEH791" s="80"/>
      <c r="FEI791" s="80"/>
      <c r="FEJ791" s="80"/>
      <c r="FEK791" s="80"/>
      <c r="FEL791" s="80"/>
      <c r="FEM791" s="80"/>
      <c r="FEN791" s="80"/>
      <c r="FEO791" s="80"/>
      <c r="FEP791" s="80"/>
      <c r="FEQ791" s="80"/>
      <c r="FER791" s="80"/>
      <c r="FES791" s="80"/>
      <c r="FET791" s="80"/>
      <c r="FEU791" s="80"/>
      <c r="FEV791" s="80"/>
      <c r="FEW791" s="80"/>
      <c r="FEX791" s="80"/>
      <c r="FEY791" s="80"/>
      <c r="FEZ791" s="80"/>
      <c r="FFA791" s="80"/>
      <c r="FFB791" s="80"/>
      <c r="FFC791" s="80"/>
      <c r="FFD791" s="80"/>
      <c r="FFE791" s="80"/>
      <c r="FFF791" s="80"/>
      <c r="FFG791" s="80"/>
      <c r="FFH791" s="80"/>
      <c r="FFI791" s="80"/>
      <c r="FFJ791" s="80"/>
      <c r="FFK791" s="80"/>
      <c r="FFL791" s="80"/>
      <c r="FFM791" s="80"/>
      <c r="FFN791" s="80"/>
      <c r="FFO791" s="80"/>
      <c r="FFP791" s="80"/>
      <c r="FFQ791" s="80"/>
      <c r="FFR791" s="80"/>
      <c r="FFS791" s="80"/>
      <c r="FFT791" s="80"/>
      <c r="FFU791" s="80"/>
      <c r="FFV791" s="80"/>
      <c r="FFW791" s="80"/>
      <c r="FFX791" s="80"/>
      <c r="FFY791" s="80"/>
      <c r="FFZ791" s="80"/>
      <c r="FGA791" s="80"/>
      <c r="FGB791" s="80"/>
      <c r="FGC791" s="80"/>
      <c r="FGD791" s="80"/>
      <c r="FGE791" s="80"/>
      <c r="FGF791" s="80"/>
      <c r="FGG791" s="80"/>
      <c r="FGH791" s="80"/>
      <c r="FGI791" s="80"/>
      <c r="FGJ791" s="80"/>
      <c r="FGK791" s="80"/>
      <c r="FGL791" s="80"/>
      <c r="FGM791" s="80"/>
      <c r="FGN791" s="80"/>
      <c r="FGO791" s="80"/>
      <c r="FGP791" s="80"/>
      <c r="FGQ791" s="80"/>
      <c r="FGR791" s="80"/>
      <c r="FGS791" s="80"/>
      <c r="FGT791" s="80"/>
      <c r="FGU791" s="80"/>
      <c r="FGV791" s="80"/>
      <c r="FGW791" s="80"/>
      <c r="FGX791" s="80"/>
      <c r="FGY791" s="80"/>
      <c r="FGZ791" s="80"/>
      <c r="FHA791" s="80"/>
      <c r="FHB791" s="80"/>
      <c r="FHC791" s="80"/>
      <c r="FHD791" s="80"/>
      <c r="FHE791" s="80"/>
      <c r="FHF791" s="80"/>
      <c r="FHG791" s="80"/>
      <c r="FHH791" s="80"/>
      <c r="FHI791" s="80"/>
      <c r="FHJ791" s="80"/>
      <c r="FHK791" s="80"/>
      <c r="FHL791" s="80"/>
      <c r="FHM791" s="80"/>
      <c r="FHN791" s="80"/>
      <c r="FHO791" s="80"/>
      <c r="FHP791" s="80"/>
      <c r="FHQ791" s="80"/>
      <c r="FHR791" s="80"/>
      <c r="FHS791" s="80"/>
      <c r="FHT791" s="80"/>
      <c r="FHU791" s="80"/>
      <c r="FHV791" s="80"/>
      <c r="FHW791" s="80"/>
      <c r="FHX791" s="80"/>
      <c r="FHY791" s="80"/>
      <c r="FHZ791" s="80"/>
      <c r="FIA791" s="80"/>
      <c r="FIB791" s="80"/>
      <c r="FIC791" s="80"/>
      <c r="FID791" s="80"/>
      <c r="FIE791" s="80"/>
      <c r="FIF791" s="80"/>
      <c r="FIG791" s="80"/>
      <c r="FIH791" s="80"/>
      <c r="FII791" s="80"/>
      <c r="FIJ791" s="80"/>
      <c r="FIK791" s="80"/>
      <c r="FIL791" s="80"/>
      <c r="FIM791" s="80"/>
      <c r="FIN791" s="80"/>
      <c r="FIO791" s="80"/>
      <c r="FIP791" s="80"/>
      <c r="FIQ791" s="80"/>
      <c r="FIR791" s="80"/>
      <c r="FIS791" s="80"/>
      <c r="FIT791" s="80"/>
      <c r="FIU791" s="80"/>
      <c r="FIV791" s="80"/>
      <c r="FIW791" s="80"/>
      <c r="FIX791" s="80"/>
      <c r="FIY791" s="80"/>
      <c r="FIZ791" s="80"/>
      <c r="FJA791" s="80"/>
      <c r="FJB791" s="80"/>
      <c r="FJC791" s="80"/>
      <c r="FJD791" s="80"/>
      <c r="FJE791" s="80"/>
      <c r="FJF791" s="80"/>
      <c r="FJG791" s="80"/>
      <c r="FJH791" s="80"/>
      <c r="FJI791" s="80"/>
      <c r="FJJ791" s="80"/>
      <c r="FJK791" s="80"/>
      <c r="FJL791" s="80"/>
      <c r="FJM791" s="80"/>
      <c r="FJN791" s="80"/>
      <c r="FJO791" s="80"/>
      <c r="FJP791" s="80"/>
      <c r="FJQ791" s="80"/>
      <c r="FJR791" s="80"/>
      <c r="FJS791" s="80"/>
      <c r="FJT791" s="80"/>
      <c r="FJU791" s="80"/>
      <c r="FJV791" s="80"/>
      <c r="FJW791" s="80"/>
      <c r="FJX791" s="80"/>
      <c r="FJY791" s="80"/>
      <c r="FJZ791" s="80"/>
      <c r="FKA791" s="80"/>
      <c r="FKB791" s="80"/>
      <c r="FKC791" s="80"/>
      <c r="FKD791" s="80"/>
      <c r="FKE791" s="80"/>
      <c r="FKF791" s="80"/>
      <c r="FKG791" s="80"/>
      <c r="FKH791" s="80"/>
      <c r="FKI791" s="80"/>
      <c r="FKJ791" s="80"/>
      <c r="FKK791" s="80"/>
      <c r="FKL791" s="80"/>
      <c r="FKM791" s="80"/>
      <c r="FKN791" s="80"/>
      <c r="FKO791" s="80"/>
      <c r="FKP791" s="80"/>
      <c r="FKQ791" s="80"/>
      <c r="FKR791" s="80"/>
      <c r="FKS791" s="80"/>
      <c r="FKT791" s="80"/>
      <c r="FKU791" s="80"/>
      <c r="FKV791" s="80"/>
      <c r="FKW791" s="80"/>
      <c r="FKX791" s="80"/>
      <c r="FKY791" s="80"/>
      <c r="FKZ791" s="80"/>
      <c r="FLA791" s="80"/>
      <c r="FLB791" s="80"/>
      <c r="FLC791" s="80"/>
      <c r="FLD791" s="80"/>
      <c r="FLE791" s="80"/>
      <c r="FLF791" s="80"/>
      <c r="FLG791" s="80"/>
      <c r="FLH791" s="80"/>
      <c r="FLI791" s="80"/>
      <c r="FLJ791" s="80"/>
      <c r="FLK791" s="80"/>
      <c r="FLL791" s="80"/>
      <c r="FLM791" s="80"/>
      <c r="FLN791" s="80"/>
      <c r="FLO791" s="80"/>
      <c r="FLP791" s="80"/>
      <c r="FLQ791" s="80"/>
      <c r="FLR791" s="80"/>
      <c r="FLS791" s="80"/>
      <c r="FLT791" s="80"/>
      <c r="FLU791" s="80"/>
      <c r="FLV791" s="80"/>
      <c r="FLW791" s="80"/>
      <c r="FLX791" s="80"/>
      <c r="FLY791" s="80"/>
      <c r="FLZ791" s="80"/>
      <c r="FMA791" s="80"/>
      <c r="FMB791" s="80"/>
      <c r="FMC791" s="80"/>
      <c r="FMD791" s="80"/>
      <c r="FME791" s="80"/>
      <c r="FMF791" s="80"/>
      <c r="FMG791" s="80"/>
      <c r="FMH791" s="80"/>
      <c r="FMI791" s="80"/>
      <c r="FMJ791" s="80"/>
      <c r="FMK791" s="80"/>
      <c r="FML791" s="80"/>
      <c r="FMM791" s="80"/>
      <c r="FMN791" s="80"/>
      <c r="FMO791" s="80"/>
      <c r="FMP791" s="80"/>
      <c r="FMQ791" s="80"/>
      <c r="FMR791" s="80"/>
      <c r="FMS791" s="80"/>
      <c r="FMT791" s="80"/>
      <c r="FMU791" s="80"/>
      <c r="FMV791" s="80"/>
      <c r="FMW791" s="80"/>
      <c r="FMX791" s="80"/>
      <c r="FMY791" s="80"/>
      <c r="FMZ791" s="80"/>
      <c r="FNA791" s="80"/>
      <c r="FNB791" s="80"/>
      <c r="FNC791" s="80"/>
      <c r="FND791" s="80"/>
      <c r="FNE791" s="80"/>
      <c r="FNF791" s="80"/>
      <c r="FNG791" s="80"/>
      <c r="FNH791" s="80"/>
      <c r="FNI791" s="80"/>
      <c r="FNJ791" s="80"/>
      <c r="FNK791" s="80"/>
      <c r="FNL791" s="80"/>
      <c r="FNM791" s="80"/>
      <c r="FNN791" s="80"/>
      <c r="FNO791" s="80"/>
      <c r="FNP791" s="80"/>
      <c r="FNQ791" s="80"/>
      <c r="FNR791" s="80"/>
      <c r="FNS791" s="80"/>
      <c r="FNT791" s="80"/>
      <c r="FNU791" s="80"/>
      <c r="FNV791" s="80"/>
      <c r="FNW791" s="80"/>
      <c r="FNX791" s="80"/>
      <c r="FNY791" s="80"/>
      <c r="FNZ791" s="80"/>
      <c r="FOA791" s="80"/>
      <c r="FOB791" s="80"/>
      <c r="FOC791" s="80"/>
      <c r="FOD791" s="80"/>
      <c r="FOE791" s="80"/>
      <c r="FOF791" s="80"/>
      <c r="FOG791" s="80"/>
    </row>
    <row r="792" spans="1:4453" s="80" customFormat="1" ht="24" customHeight="1" x14ac:dyDescent="0.25">
      <c r="A792" s="101">
        <v>783</v>
      </c>
      <c r="B792" s="102" t="s">
        <v>833</v>
      </c>
      <c r="C792" s="136">
        <v>2.2999999999999998</v>
      </c>
      <c r="D792" s="136">
        <v>3</v>
      </c>
      <c r="E792" s="125">
        <v>1</v>
      </c>
      <c r="F792" s="126"/>
      <c r="G792" s="127"/>
      <c r="H792" s="127"/>
      <c r="I792" s="128"/>
      <c r="J792" s="126"/>
      <c r="K792" s="127"/>
      <c r="L792" s="127"/>
      <c r="M792" s="128"/>
      <c r="N792" s="126"/>
      <c r="O792" s="127"/>
      <c r="P792" s="127"/>
      <c r="Q792" s="128"/>
      <c r="R792" s="126"/>
      <c r="S792" s="127"/>
      <c r="T792" s="128"/>
      <c r="U792" s="130">
        <v>4</v>
      </c>
      <c r="V792" s="131">
        <f t="shared" si="156"/>
        <v>4</v>
      </c>
      <c r="W792" s="132">
        <f t="shared" si="157"/>
        <v>1.2</v>
      </c>
      <c r="X792" s="133">
        <f t="shared" si="158"/>
        <v>2.7999999999999994</v>
      </c>
      <c r="Y792" s="111">
        <f t="shared" si="159"/>
        <v>3.9999999999999991</v>
      </c>
      <c r="Z792" s="137">
        <v>2</v>
      </c>
      <c r="AA792" s="134"/>
      <c r="AB792" s="135"/>
      <c r="AC792" s="115">
        <v>2</v>
      </c>
      <c r="AD792" s="138">
        <v>30</v>
      </c>
      <c r="AE792" s="110">
        <f t="shared" si="153"/>
        <v>0.6</v>
      </c>
      <c r="AF792" s="110">
        <f t="shared" si="154"/>
        <v>1.3999999999999997</v>
      </c>
      <c r="AG792" s="111">
        <f t="shared" si="155"/>
        <v>1.9999999999999996</v>
      </c>
      <c r="AH792" s="117">
        <v>0.3</v>
      </c>
      <c r="AI792" s="117">
        <v>0.05</v>
      </c>
      <c r="AJ792" s="118">
        <f t="shared" si="162"/>
        <v>12.549999999999999</v>
      </c>
      <c r="AK792" s="119">
        <v>783</v>
      </c>
    </row>
    <row r="793" spans="1:4453" s="80" customFormat="1" ht="24" customHeight="1" x14ac:dyDescent="0.25">
      <c r="A793" s="101">
        <v>784</v>
      </c>
      <c r="B793" s="102" t="s">
        <v>834</v>
      </c>
      <c r="C793" s="125">
        <v>2.8</v>
      </c>
      <c r="D793" s="125">
        <v>0.2</v>
      </c>
      <c r="E793" s="125">
        <v>2</v>
      </c>
      <c r="F793" s="126"/>
      <c r="G793" s="127"/>
      <c r="H793" s="127"/>
      <c r="I793" s="128"/>
      <c r="J793" s="126"/>
      <c r="K793" s="127"/>
      <c r="L793" s="127"/>
      <c r="M793" s="128"/>
      <c r="N793" s="126"/>
      <c r="O793" s="127"/>
      <c r="P793" s="127"/>
      <c r="Q793" s="128"/>
      <c r="R793" s="126"/>
      <c r="S793" s="127"/>
      <c r="T793" s="128"/>
      <c r="U793" s="130">
        <v>8</v>
      </c>
      <c r="V793" s="131">
        <f t="shared" si="156"/>
        <v>8</v>
      </c>
      <c r="W793" s="132">
        <f t="shared" si="157"/>
        <v>2.4</v>
      </c>
      <c r="X793" s="133">
        <f t="shared" si="158"/>
        <v>0.37333333333333329</v>
      </c>
      <c r="Y793" s="111">
        <f t="shared" si="159"/>
        <v>2.7733333333333334</v>
      </c>
      <c r="Z793" s="137">
        <v>2</v>
      </c>
      <c r="AA793" s="134"/>
      <c r="AB793" s="135"/>
      <c r="AC793" s="115">
        <v>2</v>
      </c>
      <c r="AD793" s="138">
        <v>30</v>
      </c>
      <c r="AE793" s="110">
        <f t="shared" si="153"/>
        <v>0.6</v>
      </c>
      <c r="AF793" s="110">
        <f t="shared" si="154"/>
        <v>9.3333333333333324E-2</v>
      </c>
      <c r="AG793" s="111">
        <f t="shared" si="155"/>
        <v>0.69333333333333336</v>
      </c>
      <c r="AH793" s="117">
        <v>0.7</v>
      </c>
      <c r="AI793" s="117"/>
      <c r="AJ793" s="118">
        <f t="shared" si="162"/>
        <v>9.1666666666666661</v>
      </c>
      <c r="AK793" s="119">
        <v>784</v>
      </c>
    </row>
    <row r="794" spans="1:4453" s="80" customFormat="1" ht="24" customHeight="1" x14ac:dyDescent="0.25">
      <c r="A794" s="101">
        <v>785</v>
      </c>
      <c r="B794" s="102" t="s">
        <v>836</v>
      </c>
      <c r="C794" s="125"/>
      <c r="D794" s="125"/>
      <c r="E794" s="125"/>
      <c r="F794" s="126"/>
      <c r="G794" s="127"/>
      <c r="H794" s="127"/>
      <c r="I794" s="128"/>
      <c r="J794" s="126"/>
      <c r="K794" s="127"/>
      <c r="L794" s="127"/>
      <c r="M794" s="128"/>
      <c r="N794" s="126"/>
      <c r="O794" s="127"/>
      <c r="P794" s="127"/>
      <c r="Q794" s="128"/>
      <c r="R794" s="126"/>
      <c r="S794" s="127"/>
      <c r="T794" s="128"/>
      <c r="U794" s="130"/>
      <c r="V794" s="131">
        <f t="shared" si="156"/>
        <v>0</v>
      </c>
      <c r="W794" s="132">
        <f t="shared" si="157"/>
        <v>0</v>
      </c>
      <c r="X794" s="133">
        <f t="shared" si="158"/>
        <v>0</v>
      </c>
      <c r="Y794" s="111">
        <f t="shared" si="159"/>
        <v>0</v>
      </c>
      <c r="Z794" s="137">
        <v>2</v>
      </c>
      <c r="AA794" s="134"/>
      <c r="AB794" s="135"/>
      <c r="AC794" s="115">
        <v>2</v>
      </c>
      <c r="AD794" s="138">
        <v>30</v>
      </c>
      <c r="AE794" s="110">
        <f t="shared" ref="AE794:AE814" si="163">IF(AD794="","",IF(AND(AD794=30,AC794=""),SUM(Z794:AB794)*0.3,IF(AND(AD794=30,AC794&gt;=0),AC794*0.3,"Preencher com 30 ou vazio")))</f>
        <v>0.6</v>
      </c>
      <c r="AF794" s="110">
        <f t="shared" ref="AF794:AF814" si="164">IF(AND(AC794&gt;0),(AC794*0.7*D794)/3,IF(AND(AC794=0),(((SUM(Z794:AB794)*0.7))*D794)/3,"Erro"))</f>
        <v>0</v>
      </c>
      <c r="AG794" s="111">
        <f t="shared" ref="AG794:AG814" si="165">IFERROR(AE794+AF794,"")</f>
        <v>0.6</v>
      </c>
      <c r="AH794" s="117"/>
      <c r="AI794" s="117"/>
      <c r="AJ794" s="118">
        <f t="shared" si="162"/>
        <v>0.6</v>
      </c>
      <c r="AK794" s="119">
        <v>785</v>
      </c>
    </row>
    <row r="795" spans="1:4453" s="80" customFormat="1" ht="24" customHeight="1" x14ac:dyDescent="0.25">
      <c r="A795" s="101">
        <v>786</v>
      </c>
      <c r="B795" s="102" t="s">
        <v>837</v>
      </c>
      <c r="C795" s="125">
        <v>3.15</v>
      </c>
      <c r="D795" s="125"/>
      <c r="E795" s="125">
        <v>0</v>
      </c>
      <c r="F795" s="126"/>
      <c r="G795" s="127"/>
      <c r="H795" s="127"/>
      <c r="I795" s="128"/>
      <c r="J795" s="126"/>
      <c r="K795" s="127"/>
      <c r="L795" s="127"/>
      <c r="M795" s="128"/>
      <c r="N795" s="126"/>
      <c r="O795" s="127"/>
      <c r="P795" s="127"/>
      <c r="Q795" s="128"/>
      <c r="R795" s="126"/>
      <c r="S795" s="127"/>
      <c r="T795" s="128"/>
      <c r="U795" s="130"/>
      <c r="V795" s="131">
        <f t="shared" si="156"/>
        <v>0</v>
      </c>
      <c r="W795" s="132">
        <f t="shared" si="157"/>
        <v>0</v>
      </c>
      <c r="X795" s="133">
        <f t="shared" si="158"/>
        <v>0</v>
      </c>
      <c r="Y795" s="111">
        <f t="shared" si="159"/>
        <v>0</v>
      </c>
      <c r="Z795" s="137">
        <v>2</v>
      </c>
      <c r="AA795" s="134"/>
      <c r="AB795" s="135"/>
      <c r="AC795" s="115">
        <v>2</v>
      </c>
      <c r="AD795" s="138">
        <v>30</v>
      </c>
      <c r="AE795" s="110">
        <f t="shared" si="163"/>
        <v>0.6</v>
      </c>
      <c r="AF795" s="110">
        <f t="shared" si="164"/>
        <v>0</v>
      </c>
      <c r="AG795" s="111">
        <f t="shared" si="165"/>
        <v>0.6</v>
      </c>
      <c r="AH795" s="117">
        <v>1.9</v>
      </c>
      <c r="AI795" s="117">
        <v>0.05</v>
      </c>
      <c r="AJ795" s="118">
        <f t="shared" si="162"/>
        <v>5.6000000000000005</v>
      </c>
      <c r="AK795" s="119">
        <v>786</v>
      </c>
    </row>
    <row r="796" spans="1:4453" s="80" customFormat="1" ht="24" customHeight="1" x14ac:dyDescent="0.25">
      <c r="A796" s="101">
        <v>787</v>
      </c>
      <c r="B796" s="102" t="s">
        <v>838</v>
      </c>
      <c r="C796" s="125">
        <v>2.5499999999999998</v>
      </c>
      <c r="D796" s="125">
        <v>0.88</v>
      </c>
      <c r="E796" s="125"/>
      <c r="F796" s="137"/>
      <c r="G796" s="140"/>
      <c r="H796" s="140"/>
      <c r="I796" s="129"/>
      <c r="J796" s="137"/>
      <c r="K796" s="140"/>
      <c r="L796" s="140"/>
      <c r="M796" s="129"/>
      <c r="N796" s="137">
        <v>2</v>
      </c>
      <c r="O796" s="140"/>
      <c r="P796" s="140"/>
      <c r="Q796" s="129"/>
      <c r="R796" s="137"/>
      <c r="S796" s="140"/>
      <c r="T796" s="129"/>
      <c r="U796" s="141">
        <v>5</v>
      </c>
      <c r="V796" s="131">
        <f t="shared" si="156"/>
        <v>7</v>
      </c>
      <c r="W796" s="132">
        <f t="shared" si="157"/>
        <v>2.1</v>
      </c>
      <c r="X796" s="133">
        <f t="shared" si="158"/>
        <v>1.4373333333333331</v>
      </c>
      <c r="Y796" s="111">
        <f t="shared" si="159"/>
        <v>3.5373333333333332</v>
      </c>
      <c r="Z796" s="137">
        <v>2</v>
      </c>
      <c r="AA796" s="134"/>
      <c r="AB796" s="135"/>
      <c r="AC796" s="115">
        <v>2</v>
      </c>
      <c r="AD796" s="138">
        <v>30</v>
      </c>
      <c r="AE796" s="110">
        <f t="shared" si="163"/>
        <v>0.6</v>
      </c>
      <c r="AF796" s="110">
        <f t="shared" si="164"/>
        <v>0.41066666666666668</v>
      </c>
      <c r="AG796" s="111">
        <f t="shared" si="165"/>
        <v>1.0106666666666666</v>
      </c>
      <c r="AH796" s="117">
        <v>0.6</v>
      </c>
      <c r="AI796" s="117"/>
      <c r="AJ796" s="118">
        <f t="shared" si="162"/>
        <v>8.5779999999999994</v>
      </c>
      <c r="AK796" s="119">
        <v>787</v>
      </c>
    </row>
    <row r="797" spans="1:4453" s="80" customFormat="1" ht="24" customHeight="1" x14ac:dyDescent="0.25">
      <c r="A797" s="101">
        <v>788</v>
      </c>
      <c r="B797" s="102" t="s">
        <v>839</v>
      </c>
      <c r="C797" s="125"/>
      <c r="D797" s="125"/>
      <c r="E797" s="125"/>
      <c r="F797" s="126"/>
      <c r="G797" s="127"/>
      <c r="H797" s="127"/>
      <c r="I797" s="128"/>
      <c r="J797" s="126"/>
      <c r="K797" s="127"/>
      <c r="L797" s="127"/>
      <c r="M797" s="128"/>
      <c r="N797" s="126"/>
      <c r="O797" s="127"/>
      <c r="P797" s="127"/>
      <c r="Q797" s="128"/>
      <c r="R797" s="126"/>
      <c r="S797" s="127"/>
      <c r="T797" s="128"/>
      <c r="U797" s="130"/>
      <c r="V797" s="131">
        <f t="shared" si="156"/>
        <v>0</v>
      </c>
      <c r="W797" s="132">
        <f t="shared" si="157"/>
        <v>0</v>
      </c>
      <c r="X797" s="133">
        <f t="shared" si="158"/>
        <v>0</v>
      </c>
      <c r="Y797" s="111">
        <f t="shared" si="159"/>
        <v>0</v>
      </c>
      <c r="Z797" s="137">
        <v>2</v>
      </c>
      <c r="AA797" s="134"/>
      <c r="AB797" s="135"/>
      <c r="AC797" s="115">
        <v>2</v>
      </c>
      <c r="AD797" s="138">
        <v>30</v>
      </c>
      <c r="AE797" s="110">
        <f t="shared" si="163"/>
        <v>0.6</v>
      </c>
      <c r="AF797" s="110">
        <f t="shared" si="164"/>
        <v>0</v>
      </c>
      <c r="AG797" s="111">
        <f t="shared" si="165"/>
        <v>0.6</v>
      </c>
      <c r="AH797" s="117"/>
      <c r="AI797" s="117"/>
      <c r="AJ797" s="118">
        <f t="shared" si="162"/>
        <v>0.6</v>
      </c>
      <c r="AK797" s="119">
        <v>788</v>
      </c>
    </row>
    <row r="798" spans="1:4453" s="80" customFormat="1" ht="24" customHeight="1" x14ac:dyDescent="0.25">
      <c r="A798" s="101">
        <v>789</v>
      </c>
      <c r="B798" s="102" t="s">
        <v>840</v>
      </c>
      <c r="C798" s="125">
        <v>2.65</v>
      </c>
      <c r="D798" s="125">
        <v>1.26</v>
      </c>
      <c r="E798" s="125">
        <v>2</v>
      </c>
      <c r="F798" s="137"/>
      <c r="G798" s="140"/>
      <c r="H798" s="140"/>
      <c r="I798" s="129"/>
      <c r="J798" s="137"/>
      <c r="K798" s="140"/>
      <c r="L798" s="140"/>
      <c r="M798" s="129">
        <v>5</v>
      </c>
      <c r="N798" s="137">
        <v>2</v>
      </c>
      <c r="O798" s="140"/>
      <c r="P798" s="140"/>
      <c r="Q798" s="129"/>
      <c r="R798" s="137"/>
      <c r="S798" s="140"/>
      <c r="T798" s="129"/>
      <c r="U798" s="141">
        <v>3</v>
      </c>
      <c r="V798" s="131">
        <f t="shared" si="156"/>
        <v>10</v>
      </c>
      <c r="W798" s="132">
        <f t="shared" si="157"/>
        <v>3</v>
      </c>
      <c r="X798" s="133">
        <f t="shared" si="158"/>
        <v>2.94</v>
      </c>
      <c r="Y798" s="111">
        <f t="shared" si="159"/>
        <v>5.9399999999999995</v>
      </c>
      <c r="Z798" s="137"/>
      <c r="AA798" s="134">
        <v>3</v>
      </c>
      <c r="AB798" s="135"/>
      <c r="AC798" s="115">
        <v>3</v>
      </c>
      <c r="AD798" s="138">
        <v>30</v>
      </c>
      <c r="AE798" s="110">
        <f t="shared" si="163"/>
        <v>0.89999999999999991</v>
      </c>
      <c r="AF798" s="110">
        <f t="shared" si="164"/>
        <v>0.88199999999999978</v>
      </c>
      <c r="AG798" s="111">
        <f t="shared" si="165"/>
        <v>1.7819999999999996</v>
      </c>
      <c r="AH798" s="117">
        <v>1.25</v>
      </c>
      <c r="AI798" s="117">
        <v>0.05</v>
      </c>
      <c r="AJ798" s="118">
        <f t="shared" si="162"/>
        <v>14.831999999999999</v>
      </c>
      <c r="AK798" s="119">
        <v>789</v>
      </c>
    </row>
    <row r="799" spans="1:4453" s="80" customFormat="1" ht="24" customHeight="1" x14ac:dyDescent="0.25">
      <c r="A799" s="101">
        <v>790</v>
      </c>
      <c r="B799" s="102" t="s">
        <v>841</v>
      </c>
      <c r="C799" s="125">
        <v>2.1</v>
      </c>
      <c r="D799" s="125">
        <v>0.2</v>
      </c>
      <c r="E799" s="125">
        <v>0</v>
      </c>
      <c r="F799" s="126"/>
      <c r="G799" s="127"/>
      <c r="H799" s="127"/>
      <c r="I799" s="128"/>
      <c r="J799" s="126"/>
      <c r="K799" s="127"/>
      <c r="L799" s="127"/>
      <c r="M799" s="128"/>
      <c r="N799" s="126"/>
      <c r="O799" s="127"/>
      <c r="P799" s="127"/>
      <c r="Q799" s="128"/>
      <c r="R799" s="126"/>
      <c r="S799" s="127"/>
      <c r="T799" s="128"/>
      <c r="U799" s="130"/>
      <c r="V799" s="131">
        <f t="shared" si="156"/>
        <v>0</v>
      </c>
      <c r="W799" s="132">
        <f t="shared" si="157"/>
        <v>0</v>
      </c>
      <c r="X799" s="133">
        <f t="shared" si="158"/>
        <v>0</v>
      </c>
      <c r="Y799" s="111">
        <f t="shared" si="159"/>
        <v>0</v>
      </c>
      <c r="Z799" s="137">
        <v>2</v>
      </c>
      <c r="AA799" s="134"/>
      <c r="AB799" s="135"/>
      <c r="AC799" s="115">
        <v>2</v>
      </c>
      <c r="AD799" s="138">
        <v>30</v>
      </c>
      <c r="AE799" s="110">
        <f t="shared" si="163"/>
        <v>0.6</v>
      </c>
      <c r="AF799" s="110">
        <f t="shared" si="164"/>
        <v>9.3333333333333324E-2</v>
      </c>
      <c r="AG799" s="111">
        <f t="shared" si="165"/>
        <v>0.69333333333333336</v>
      </c>
      <c r="AH799" s="117">
        <v>1.05</v>
      </c>
      <c r="AI799" s="117">
        <v>0.05</v>
      </c>
      <c r="AJ799" s="118">
        <f t="shared" si="162"/>
        <v>3.9933333333333341</v>
      </c>
      <c r="AK799" s="119">
        <v>790</v>
      </c>
    </row>
    <row r="800" spans="1:4453" s="80" customFormat="1" ht="24" customHeight="1" x14ac:dyDescent="0.25">
      <c r="A800" s="101">
        <v>791</v>
      </c>
      <c r="B800" s="102" t="s">
        <v>842</v>
      </c>
      <c r="C800" s="125">
        <v>2.5499999999999998</v>
      </c>
      <c r="D800" s="125">
        <v>3</v>
      </c>
      <c r="E800" s="125">
        <v>1</v>
      </c>
      <c r="F800" s="126"/>
      <c r="G800" s="127"/>
      <c r="H800" s="127"/>
      <c r="I800" s="128"/>
      <c r="J800" s="126"/>
      <c r="K800" s="127"/>
      <c r="L800" s="127"/>
      <c r="M800" s="128"/>
      <c r="N800" s="126"/>
      <c r="O800" s="127"/>
      <c r="P800" s="127"/>
      <c r="Q800" s="128"/>
      <c r="R800" s="126"/>
      <c r="S800" s="127"/>
      <c r="T800" s="128"/>
      <c r="U800" s="130">
        <v>4</v>
      </c>
      <c r="V800" s="131">
        <f t="shared" si="156"/>
        <v>4</v>
      </c>
      <c r="W800" s="132">
        <f t="shared" si="157"/>
        <v>1.2</v>
      </c>
      <c r="X800" s="133">
        <f t="shared" si="158"/>
        <v>2.7999999999999994</v>
      </c>
      <c r="Y800" s="111">
        <f t="shared" si="159"/>
        <v>3.9999999999999991</v>
      </c>
      <c r="Z800" s="137">
        <v>2</v>
      </c>
      <c r="AA800" s="134"/>
      <c r="AB800" s="135"/>
      <c r="AC800" s="115">
        <v>2</v>
      </c>
      <c r="AD800" s="138">
        <v>30</v>
      </c>
      <c r="AE800" s="110">
        <f t="shared" si="163"/>
        <v>0.6</v>
      </c>
      <c r="AF800" s="110">
        <f t="shared" si="164"/>
        <v>1.3999999999999997</v>
      </c>
      <c r="AG800" s="111">
        <f t="shared" si="165"/>
        <v>1.9999999999999996</v>
      </c>
      <c r="AH800" s="117">
        <v>1.2</v>
      </c>
      <c r="AI800" s="117"/>
      <c r="AJ800" s="118">
        <f t="shared" si="162"/>
        <v>13.749999999999998</v>
      </c>
      <c r="AK800" s="119">
        <v>791</v>
      </c>
    </row>
    <row r="801" spans="1:49" s="80" customFormat="1" ht="24" customHeight="1" x14ac:dyDescent="0.25">
      <c r="A801" s="101">
        <v>792</v>
      </c>
      <c r="B801" s="102" t="s">
        <v>843</v>
      </c>
      <c r="C801" s="125"/>
      <c r="D801" s="125"/>
      <c r="E801" s="125"/>
      <c r="F801" s="126"/>
      <c r="G801" s="127"/>
      <c r="H801" s="127"/>
      <c r="I801" s="128"/>
      <c r="J801" s="126"/>
      <c r="K801" s="127"/>
      <c r="L801" s="127"/>
      <c r="M801" s="128"/>
      <c r="N801" s="126"/>
      <c r="O801" s="127"/>
      <c r="P801" s="127"/>
      <c r="Q801" s="128"/>
      <c r="R801" s="126"/>
      <c r="S801" s="127"/>
      <c r="T801" s="128"/>
      <c r="U801" s="130"/>
      <c r="V801" s="131">
        <f t="shared" si="156"/>
        <v>0</v>
      </c>
      <c r="W801" s="132">
        <f t="shared" si="157"/>
        <v>0</v>
      </c>
      <c r="X801" s="133">
        <f t="shared" si="158"/>
        <v>0</v>
      </c>
      <c r="Y801" s="111">
        <f t="shared" si="159"/>
        <v>0</v>
      </c>
      <c r="Z801" s="137">
        <v>2</v>
      </c>
      <c r="AA801" s="134"/>
      <c r="AB801" s="135"/>
      <c r="AC801" s="115">
        <v>2</v>
      </c>
      <c r="AD801" s="138">
        <v>30</v>
      </c>
      <c r="AE801" s="110">
        <f t="shared" si="163"/>
        <v>0.6</v>
      </c>
      <c r="AF801" s="110">
        <f t="shared" si="164"/>
        <v>0</v>
      </c>
      <c r="AG801" s="111">
        <f t="shared" si="165"/>
        <v>0.6</v>
      </c>
      <c r="AH801" s="117"/>
      <c r="AI801" s="117"/>
      <c r="AJ801" s="118">
        <f t="shared" si="162"/>
        <v>0.6</v>
      </c>
      <c r="AK801" s="119">
        <v>792</v>
      </c>
    </row>
    <row r="802" spans="1:49" s="80" customFormat="1" ht="24" customHeight="1" x14ac:dyDescent="0.25">
      <c r="A802" s="101">
        <v>793</v>
      </c>
      <c r="B802" s="102" t="s">
        <v>844</v>
      </c>
      <c r="C802" s="125">
        <v>2.35</v>
      </c>
      <c r="D802" s="125">
        <v>0.2</v>
      </c>
      <c r="E802" s="125"/>
      <c r="F802" s="126"/>
      <c r="G802" s="127"/>
      <c r="H802" s="127"/>
      <c r="I802" s="128"/>
      <c r="J802" s="126"/>
      <c r="K802" s="127"/>
      <c r="L802" s="127"/>
      <c r="M802" s="128">
        <v>5</v>
      </c>
      <c r="N802" s="126"/>
      <c r="O802" s="127"/>
      <c r="P802" s="127"/>
      <c r="Q802" s="128"/>
      <c r="R802" s="126"/>
      <c r="S802" s="127"/>
      <c r="T802" s="128"/>
      <c r="U802" s="130">
        <v>2</v>
      </c>
      <c r="V802" s="131">
        <f t="shared" si="156"/>
        <v>7</v>
      </c>
      <c r="W802" s="132">
        <f t="shared" si="157"/>
        <v>2.1</v>
      </c>
      <c r="X802" s="133">
        <f t="shared" si="158"/>
        <v>0.32666666666666666</v>
      </c>
      <c r="Y802" s="111">
        <f t="shared" si="159"/>
        <v>2.4266666666666667</v>
      </c>
      <c r="Z802" s="137">
        <v>2</v>
      </c>
      <c r="AA802" s="134"/>
      <c r="AB802" s="135"/>
      <c r="AC802" s="115">
        <v>2</v>
      </c>
      <c r="AD802" s="138">
        <v>30</v>
      </c>
      <c r="AE802" s="110">
        <f t="shared" si="163"/>
        <v>0.6</v>
      </c>
      <c r="AF802" s="110">
        <f t="shared" si="164"/>
        <v>9.3333333333333324E-2</v>
      </c>
      <c r="AG802" s="111">
        <f t="shared" si="165"/>
        <v>0.69333333333333336</v>
      </c>
      <c r="AH802" s="117">
        <v>0</v>
      </c>
      <c r="AI802" s="117"/>
      <c r="AJ802" s="118">
        <f t="shared" si="162"/>
        <v>5.67</v>
      </c>
      <c r="AK802" s="119">
        <v>793</v>
      </c>
    </row>
    <row r="803" spans="1:49" s="80" customFormat="1" ht="24" customHeight="1" x14ac:dyDescent="0.25">
      <c r="A803" s="101">
        <v>794</v>
      </c>
      <c r="B803" s="102" t="s">
        <v>845</v>
      </c>
      <c r="C803" s="125"/>
      <c r="D803" s="125"/>
      <c r="E803" s="125"/>
      <c r="F803" s="126"/>
      <c r="G803" s="127"/>
      <c r="H803" s="127"/>
      <c r="I803" s="128"/>
      <c r="J803" s="126"/>
      <c r="K803" s="127"/>
      <c r="L803" s="127"/>
      <c r="M803" s="128"/>
      <c r="N803" s="126"/>
      <c r="O803" s="127"/>
      <c r="P803" s="127"/>
      <c r="Q803" s="128"/>
      <c r="R803" s="126"/>
      <c r="S803" s="127"/>
      <c r="T803" s="128"/>
      <c r="U803" s="130"/>
      <c r="V803" s="131">
        <f t="shared" si="156"/>
        <v>0</v>
      </c>
      <c r="W803" s="132">
        <f t="shared" si="157"/>
        <v>0</v>
      </c>
      <c r="X803" s="133">
        <f t="shared" si="158"/>
        <v>0</v>
      </c>
      <c r="Y803" s="111">
        <f t="shared" si="159"/>
        <v>0</v>
      </c>
      <c r="Z803" s="137">
        <v>2</v>
      </c>
      <c r="AA803" s="134"/>
      <c r="AB803" s="135"/>
      <c r="AC803" s="115">
        <v>2</v>
      </c>
      <c r="AD803" s="138">
        <v>30</v>
      </c>
      <c r="AE803" s="110">
        <f t="shared" si="163"/>
        <v>0.6</v>
      </c>
      <c r="AF803" s="110">
        <f t="shared" si="164"/>
        <v>0</v>
      </c>
      <c r="AG803" s="111">
        <f t="shared" si="165"/>
        <v>0.6</v>
      </c>
      <c r="AH803" s="117"/>
      <c r="AI803" s="117"/>
      <c r="AJ803" s="118">
        <f t="shared" si="162"/>
        <v>0.6</v>
      </c>
      <c r="AK803" s="119">
        <v>794</v>
      </c>
    </row>
    <row r="804" spans="1:49" s="80" customFormat="1" ht="24" customHeight="1" x14ac:dyDescent="0.25">
      <c r="A804" s="101">
        <v>795</v>
      </c>
      <c r="B804" s="102" t="s">
        <v>846</v>
      </c>
      <c r="C804" s="136">
        <v>2.2999999999999998</v>
      </c>
      <c r="D804" s="136">
        <v>0.7</v>
      </c>
      <c r="E804" s="125"/>
      <c r="F804" s="126"/>
      <c r="G804" s="127"/>
      <c r="H804" s="127"/>
      <c r="I804" s="128"/>
      <c r="J804" s="126"/>
      <c r="K804" s="127"/>
      <c r="L804" s="127"/>
      <c r="M804" s="128"/>
      <c r="N804" s="126"/>
      <c r="O804" s="127"/>
      <c r="P804" s="127"/>
      <c r="Q804" s="128"/>
      <c r="R804" s="126"/>
      <c r="S804" s="127"/>
      <c r="T804" s="128"/>
      <c r="U804" s="130">
        <v>1</v>
      </c>
      <c r="V804" s="131">
        <f t="shared" si="156"/>
        <v>1</v>
      </c>
      <c r="W804" s="132">
        <f t="shared" si="157"/>
        <v>0.3</v>
      </c>
      <c r="X804" s="133">
        <f t="shared" si="158"/>
        <v>0.1633333333333333</v>
      </c>
      <c r="Y804" s="111">
        <f t="shared" si="159"/>
        <v>0.46333333333333326</v>
      </c>
      <c r="Z804" s="137">
        <v>2</v>
      </c>
      <c r="AA804" s="134"/>
      <c r="AB804" s="135"/>
      <c r="AC804" s="115">
        <v>2</v>
      </c>
      <c r="AD804" s="138">
        <v>30</v>
      </c>
      <c r="AE804" s="110">
        <f t="shared" si="163"/>
        <v>0.6</v>
      </c>
      <c r="AF804" s="110">
        <f t="shared" si="164"/>
        <v>0.32666666666666661</v>
      </c>
      <c r="AG804" s="111">
        <f t="shared" si="165"/>
        <v>0.92666666666666653</v>
      </c>
      <c r="AH804" s="117">
        <v>0.9</v>
      </c>
      <c r="AI804" s="117">
        <v>0.05</v>
      </c>
      <c r="AJ804" s="118">
        <f t="shared" si="162"/>
        <v>5.24</v>
      </c>
      <c r="AK804" s="119">
        <v>795</v>
      </c>
      <c r="AL804" s="143"/>
      <c r="AM804" s="122"/>
      <c r="AN804" s="122"/>
      <c r="AO804" s="122"/>
      <c r="AP804" s="122"/>
      <c r="AQ804" s="122"/>
      <c r="AR804" s="122"/>
      <c r="AS804" s="122"/>
      <c r="AT804" s="122"/>
      <c r="AU804" s="122"/>
      <c r="AV804" s="122"/>
      <c r="AW804" s="122"/>
    </row>
    <row r="805" spans="1:49" s="80" customFormat="1" ht="24" customHeight="1" x14ac:dyDescent="0.25">
      <c r="A805" s="101">
        <v>796</v>
      </c>
      <c r="B805" s="102" t="s">
        <v>847</v>
      </c>
      <c r="C805" s="125"/>
      <c r="D805" s="125"/>
      <c r="E805" s="125"/>
      <c r="F805" s="126"/>
      <c r="G805" s="127"/>
      <c r="H805" s="127"/>
      <c r="I805" s="128"/>
      <c r="J805" s="126"/>
      <c r="K805" s="127"/>
      <c r="L805" s="127"/>
      <c r="M805" s="128"/>
      <c r="N805" s="126"/>
      <c r="O805" s="127"/>
      <c r="P805" s="127"/>
      <c r="Q805" s="128"/>
      <c r="R805" s="126"/>
      <c r="S805" s="127"/>
      <c r="T805" s="128"/>
      <c r="U805" s="130"/>
      <c r="V805" s="131">
        <f t="shared" si="156"/>
        <v>0</v>
      </c>
      <c r="W805" s="132">
        <f t="shared" si="157"/>
        <v>0</v>
      </c>
      <c r="X805" s="133">
        <f t="shared" si="158"/>
        <v>0</v>
      </c>
      <c r="Y805" s="111">
        <f t="shared" si="159"/>
        <v>0</v>
      </c>
      <c r="Z805" s="137">
        <v>2</v>
      </c>
      <c r="AA805" s="134"/>
      <c r="AB805" s="135"/>
      <c r="AC805" s="115">
        <v>2</v>
      </c>
      <c r="AD805" s="138">
        <v>30</v>
      </c>
      <c r="AE805" s="110">
        <f t="shared" si="163"/>
        <v>0.6</v>
      </c>
      <c r="AF805" s="110">
        <f t="shared" si="164"/>
        <v>0</v>
      </c>
      <c r="AG805" s="111">
        <f t="shared" si="165"/>
        <v>0.6</v>
      </c>
      <c r="AH805" s="117"/>
      <c r="AI805" s="117"/>
      <c r="AJ805" s="118">
        <f t="shared" si="162"/>
        <v>0.6</v>
      </c>
      <c r="AK805" s="119">
        <v>796</v>
      </c>
    </row>
    <row r="806" spans="1:49" s="80" customFormat="1" ht="24" customHeight="1" x14ac:dyDescent="0.25">
      <c r="A806" s="101">
        <v>797</v>
      </c>
      <c r="B806" s="102" t="s">
        <v>848</v>
      </c>
      <c r="C806" s="125">
        <v>2.5499999999999998</v>
      </c>
      <c r="D806" s="125">
        <v>0.2</v>
      </c>
      <c r="E806" s="125">
        <v>0</v>
      </c>
      <c r="F806" s="126"/>
      <c r="G806" s="127"/>
      <c r="H806" s="127"/>
      <c r="I806" s="128"/>
      <c r="J806" s="126"/>
      <c r="K806" s="127"/>
      <c r="L806" s="127"/>
      <c r="M806" s="128"/>
      <c r="N806" s="126">
        <v>2</v>
      </c>
      <c r="O806" s="127"/>
      <c r="P806" s="127"/>
      <c r="Q806" s="128"/>
      <c r="R806" s="126"/>
      <c r="S806" s="127"/>
      <c r="T806" s="128"/>
      <c r="U806" s="130"/>
      <c r="V806" s="131">
        <f t="shared" si="156"/>
        <v>2</v>
      </c>
      <c r="W806" s="132">
        <f t="shared" si="157"/>
        <v>0.6</v>
      </c>
      <c r="X806" s="133">
        <f t="shared" si="158"/>
        <v>9.3333333333333324E-2</v>
      </c>
      <c r="Y806" s="111">
        <f t="shared" si="159"/>
        <v>0.69333333333333336</v>
      </c>
      <c r="Z806" s="137">
        <v>2</v>
      </c>
      <c r="AA806" s="134"/>
      <c r="AB806" s="135"/>
      <c r="AC806" s="115">
        <v>2</v>
      </c>
      <c r="AD806" s="138">
        <v>30</v>
      </c>
      <c r="AE806" s="110">
        <f t="shared" si="163"/>
        <v>0.6</v>
      </c>
      <c r="AF806" s="110">
        <f t="shared" si="164"/>
        <v>9.3333333333333324E-2</v>
      </c>
      <c r="AG806" s="111">
        <f t="shared" si="165"/>
        <v>0.69333333333333336</v>
      </c>
      <c r="AH806" s="117">
        <v>1.35</v>
      </c>
      <c r="AI806" s="117">
        <v>0.05</v>
      </c>
      <c r="AJ806" s="118">
        <f t="shared" si="162"/>
        <v>5.4366666666666665</v>
      </c>
      <c r="AK806" s="119">
        <v>797</v>
      </c>
    </row>
    <row r="807" spans="1:49" s="80" customFormat="1" ht="24" customHeight="1" x14ac:dyDescent="0.25">
      <c r="A807" s="101">
        <v>798</v>
      </c>
      <c r="B807" s="102" t="s">
        <v>849</v>
      </c>
      <c r="C807" s="125">
        <v>1.4</v>
      </c>
      <c r="D807" s="125"/>
      <c r="E807" s="125">
        <v>0</v>
      </c>
      <c r="F807" s="126"/>
      <c r="G807" s="127"/>
      <c r="H807" s="127"/>
      <c r="I807" s="128"/>
      <c r="J807" s="126"/>
      <c r="K807" s="127"/>
      <c r="L807" s="127"/>
      <c r="M807" s="128"/>
      <c r="N807" s="126"/>
      <c r="O807" s="127"/>
      <c r="P807" s="127"/>
      <c r="Q807" s="128"/>
      <c r="R807" s="126"/>
      <c r="S807" s="127"/>
      <c r="T807" s="128"/>
      <c r="U807" s="130">
        <v>1</v>
      </c>
      <c r="V807" s="131">
        <f t="shared" si="156"/>
        <v>1</v>
      </c>
      <c r="W807" s="132">
        <f t="shared" si="157"/>
        <v>0.3</v>
      </c>
      <c r="X807" s="133">
        <f t="shared" si="158"/>
        <v>0</v>
      </c>
      <c r="Y807" s="111">
        <f t="shared" si="159"/>
        <v>0.3</v>
      </c>
      <c r="Z807" s="137">
        <v>2</v>
      </c>
      <c r="AA807" s="134"/>
      <c r="AB807" s="135"/>
      <c r="AC807" s="115">
        <v>2</v>
      </c>
      <c r="AD807" s="138">
        <v>30</v>
      </c>
      <c r="AE807" s="110">
        <f t="shared" si="163"/>
        <v>0.6</v>
      </c>
      <c r="AF807" s="110">
        <f t="shared" si="164"/>
        <v>0</v>
      </c>
      <c r="AG807" s="111">
        <f t="shared" si="165"/>
        <v>0.6</v>
      </c>
      <c r="AH807" s="117">
        <v>0.3</v>
      </c>
      <c r="AI807" s="117">
        <v>0.05</v>
      </c>
      <c r="AJ807" s="118">
        <f t="shared" si="162"/>
        <v>2.5499999999999998</v>
      </c>
      <c r="AK807" s="119">
        <v>798</v>
      </c>
    </row>
    <row r="808" spans="1:49" s="80" customFormat="1" ht="24" customHeight="1" x14ac:dyDescent="0.25">
      <c r="A808" s="101">
        <v>799</v>
      </c>
      <c r="B808" s="102" t="s">
        <v>851</v>
      </c>
      <c r="C808" s="136"/>
      <c r="D808" s="136"/>
      <c r="E808" s="125"/>
      <c r="F808" s="126"/>
      <c r="G808" s="127"/>
      <c r="H808" s="127"/>
      <c r="I808" s="128"/>
      <c r="J808" s="126"/>
      <c r="K808" s="127"/>
      <c r="L808" s="127"/>
      <c r="M808" s="128">
        <v>5</v>
      </c>
      <c r="N808" s="126"/>
      <c r="O808" s="127"/>
      <c r="P808" s="127"/>
      <c r="Q808" s="128"/>
      <c r="R808" s="126"/>
      <c r="S808" s="127"/>
      <c r="T808" s="128"/>
      <c r="U808" s="130"/>
      <c r="V808" s="131">
        <f t="shared" si="156"/>
        <v>5</v>
      </c>
      <c r="W808" s="132">
        <f t="shared" si="157"/>
        <v>1.5</v>
      </c>
      <c r="X808" s="133">
        <f t="shared" si="158"/>
        <v>0</v>
      </c>
      <c r="Y808" s="111">
        <f t="shared" si="159"/>
        <v>1.5</v>
      </c>
      <c r="Z808" s="137">
        <v>2</v>
      </c>
      <c r="AA808" s="134"/>
      <c r="AB808" s="135"/>
      <c r="AC808" s="115">
        <v>2</v>
      </c>
      <c r="AD808" s="138">
        <v>30</v>
      </c>
      <c r="AE808" s="110">
        <f t="shared" si="163"/>
        <v>0.6</v>
      </c>
      <c r="AF808" s="110">
        <f t="shared" si="164"/>
        <v>0</v>
      </c>
      <c r="AG808" s="111">
        <f t="shared" si="165"/>
        <v>0.6</v>
      </c>
      <c r="AH808" s="117"/>
      <c r="AI808" s="117"/>
      <c r="AJ808" s="118">
        <f t="shared" si="162"/>
        <v>2.1</v>
      </c>
      <c r="AK808" s="119">
        <v>799</v>
      </c>
    </row>
    <row r="809" spans="1:49" s="80" customFormat="1" ht="24" customHeight="1" x14ac:dyDescent="0.25">
      <c r="A809" s="101">
        <v>800</v>
      </c>
      <c r="B809" s="102" t="s">
        <v>852</v>
      </c>
      <c r="C809" s="125">
        <v>0.75</v>
      </c>
      <c r="D809" s="125">
        <v>0.7</v>
      </c>
      <c r="E809" s="125"/>
      <c r="F809" s="126"/>
      <c r="G809" s="127"/>
      <c r="H809" s="127"/>
      <c r="I809" s="128"/>
      <c r="J809" s="126"/>
      <c r="K809" s="127"/>
      <c r="L809" s="127"/>
      <c r="M809" s="128"/>
      <c r="N809" s="126"/>
      <c r="O809" s="127"/>
      <c r="P809" s="127"/>
      <c r="Q809" s="128"/>
      <c r="R809" s="126"/>
      <c r="S809" s="127"/>
      <c r="T809" s="128"/>
      <c r="U809" s="130">
        <v>1</v>
      </c>
      <c r="V809" s="131">
        <f t="shared" si="156"/>
        <v>1</v>
      </c>
      <c r="W809" s="132">
        <f t="shared" si="157"/>
        <v>0.3</v>
      </c>
      <c r="X809" s="133">
        <f t="shared" si="158"/>
        <v>0.1633333333333333</v>
      </c>
      <c r="Y809" s="111">
        <f t="shared" si="159"/>
        <v>0.46333333333333326</v>
      </c>
      <c r="Z809" s="137">
        <v>2</v>
      </c>
      <c r="AA809" s="134"/>
      <c r="AB809" s="135"/>
      <c r="AC809" s="115">
        <v>2</v>
      </c>
      <c r="AD809" s="138">
        <v>30</v>
      </c>
      <c r="AE809" s="110">
        <f t="shared" si="163"/>
        <v>0.6</v>
      </c>
      <c r="AF809" s="110">
        <f t="shared" si="164"/>
        <v>0.32666666666666661</v>
      </c>
      <c r="AG809" s="111">
        <f t="shared" si="165"/>
        <v>0.92666666666666653</v>
      </c>
      <c r="AH809" s="117">
        <v>0.45</v>
      </c>
      <c r="AI809" s="117">
        <v>0.05</v>
      </c>
      <c r="AJ809" s="118">
        <f t="shared" si="162"/>
        <v>3.24</v>
      </c>
      <c r="AK809" s="119">
        <v>800</v>
      </c>
    </row>
    <row r="810" spans="1:49" s="80" customFormat="1" ht="24" customHeight="1" x14ac:dyDescent="0.25">
      <c r="A810" s="101">
        <v>801</v>
      </c>
      <c r="B810" s="102" t="s">
        <v>853</v>
      </c>
      <c r="C810" s="125">
        <v>2.7</v>
      </c>
      <c r="D810" s="125">
        <v>0.94</v>
      </c>
      <c r="E810" s="125">
        <v>2</v>
      </c>
      <c r="F810" s="126"/>
      <c r="G810" s="127"/>
      <c r="H810" s="127"/>
      <c r="I810" s="128"/>
      <c r="J810" s="126"/>
      <c r="K810" s="127"/>
      <c r="L810" s="127"/>
      <c r="M810" s="128"/>
      <c r="N810" s="126"/>
      <c r="O810" s="127"/>
      <c r="P810" s="127"/>
      <c r="Q810" s="128"/>
      <c r="R810" s="126"/>
      <c r="S810" s="127"/>
      <c r="T810" s="128"/>
      <c r="U810" s="130">
        <v>2</v>
      </c>
      <c r="V810" s="131">
        <f t="shared" si="156"/>
        <v>2</v>
      </c>
      <c r="W810" s="132">
        <f t="shared" si="157"/>
        <v>0.6</v>
      </c>
      <c r="X810" s="133">
        <f t="shared" si="158"/>
        <v>0.43866666666666659</v>
      </c>
      <c r="Y810" s="111">
        <f t="shared" si="159"/>
        <v>1.0386666666666666</v>
      </c>
      <c r="Z810" s="137">
        <v>2</v>
      </c>
      <c r="AA810" s="134"/>
      <c r="AB810" s="135"/>
      <c r="AC810" s="115">
        <v>2</v>
      </c>
      <c r="AD810" s="138">
        <v>30</v>
      </c>
      <c r="AE810" s="110">
        <f t="shared" si="163"/>
        <v>0.6</v>
      </c>
      <c r="AF810" s="110">
        <f t="shared" si="164"/>
        <v>0.43866666666666659</v>
      </c>
      <c r="AG810" s="111">
        <f t="shared" si="165"/>
        <v>1.0386666666666666</v>
      </c>
      <c r="AH810" s="117">
        <v>1.5</v>
      </c>
      <c r="AI810" s="117"/>
      <c r="AJ810" s="118">
        <f t="shared" si="162"/>
        <v>9.2173333333333343</v>
      </c>
      <c r="AK810" s="119">
        <v>801</v>
      </c>
    </row>
    <row r="811" spans="1:49" s="80" customFormat="1" ht="24" customHeight="1" x14ac:dyDescent="0.25">
      <c r="A811" s="101">
        <v>802</v>
      </c>
      <c r="B811" s="102" t="s">
        <v>854</v>
      </c>
      <c r="C811" s="125">
        <v>3.35</v>
      </c>
      <c r="D811" s="125">
        <v>0.7</v>
      </c>
      <c r="E811" s="125">
        <v>2</v>
      </c>
      <c r="F811" s="126"/>
      <c r="G811" s="127"/>
      <c r="H811" s="127"/>
      <c r="I811" s="128"/>
      <c r="J811" s="126"/>
      <c r="K811" s="127"/>
      <c r="L811" s="127"/>
      <c r="M811" s="128"/>
      <c r="N811" s="126"/>
      <c r="O811" s="127"/>
      <c r="P811" s="127"/>
      <c r="Q811" s="128"/>
      <c r="R811" s="126"/>
      <c r="S811" s="127"/>
      <c r="T811" s="128"/>
      <c r="U811" s="130">
        <v>1</v>
      </c>
      <c r="V811" s="131">
        <f t="shared" si="156"/>
        <v>1</v>
      </c>
      <c r="W811" s="132">
        <f t="shared" si="157"/>
        <v>0.3</v>
      </c>
      <c r="X811" s="133">
        <f t="shared" si="158"/>
        <v>0.1633333333333333</v>
      </c>
      <c r="Y811" s="111">
        <f t="shared" si="159"/>
        <v>0.46333333333333326</v>
      </c>
      <c r="Z811" s="137">
        <v>2</v>
      </c>
      <c r="AA811" s="134"/>
      <c r="AB811" s="135"/>
      <c r="AC811" s="115">
        <v>2</v>
      </c>
      <c r="AD811" s="138">
        <v>30</v>
      </c>
      <c r="AE811" s="110">
        <f t="shared" si="163"/>
        <v>0.6</v>
      </c>
      <c r="AF811" s="110">
        <f t="shared" si="164"/>
        <v>0.32666666666666661</v>
      </c>
      <c r="AG811" s="111">
        <f t="shared" si="165"/>
        <v>0.92666666666666653</v>
      </c>
      <c r="AH811" s="117">
        <v>1.5</v>
      </c>
      <c r="AI811" s="117"/>
      <c r="AJ811" s="118">
        <f t="shared" si="162"/>
        <v>8.94</v>
      </c>
      <c r="AK811" s="119">
        <v>802</v>
      </c>
    </row>
    <row r="812" spans="1:49" s="80" customFormat="1" ht="24" customHeight="1" x14ac:dyDescent="0.25">
      <c r="A812" s="101">
        <v>803</v>
      </c>
      <c r="B812" s="102" t="s">
        <v>855</v>
      </c>
      <c r="C812" s="125">
        <v>2.6</v>
      </c>
      <c r="D812" s="125">
        <v>3</v>
      </c>
      <c r="E812" s="125"/>
      <c r="F812" s="126"/>
      <c r="G812" s="127"/>
      <c r="H812" s="127"/>
      <c r="I812" s="128"/>
      <c r="J812" s="126"/>
      <c r="K812" s="127"/>
      <c r="L812" s="127"/>
      <c r="M812" s="128"/>
      <c r="N812" s="126"/>
      <c r="O812" s="127"/>
      <c r="P812" s="127"/>
      <c r="Q812" s="128"/>
      <c r="R812" s="126"/>
      <c r="S812" s="127"/>
      <c r="T812" s="128"/>
      <c r="U812" s="130">
        <v>0</v>
      </c>
      <c r="V812" s="131">
        <f t="shared" si="156"/>
        <v>0</v>
      </c>
      <c r="W812" s="132">
        <f t="shared" si="157"/>
        <v>0</v>
      </c>
      <c r="X812" s="133">
        <f t="shared" si="158"/>
        <v>0</v>
      </c>
      <c r="Y812" s="111">
        <f t="shared" si="159"/>
        <v>0</v>
      </c>
      <c r="Z812" s="137">
        <v>2</v>
      </c>
      <c r="AA812" s="134"/>
      <c r="AB812" s="135"/>
      <c r="AC812" s="115">
        <v>2</v>
      </c>
      <c r="AD812" s="138">
        <v>30</v>
      </c>
      <c r="AE812" s="110">
        <f t="shared" si="163"/>
        <v>0.6</v>
      </c>
      <c r="AF812" s="110">
        <f t="shared" si="164"/>
        <v>1.3999999999999997</v>
      </c>
      <c r="AG812" s="111">
        <f t="shared" si="165"/>
        <v>1.9999999999999996</v>
      </c>
      <c r="AH812" s="117">
        <v>0.9</v>
      </c>
      <c r="AI812" s="117">
        <v>0.05</v>
      </c>
      <c r="AJ812" s="118">
        <f t="shared" si="162"/>
        <v>8.4499999999999993</v>
      </c>
      <c r="AK812" s="119">
        <v>803</v>
      </c>
    </row>
    <row r="813" spans="1:49" s="80" customFormat="1" ht="24" customHeight="1" x14ac:dyDescent="0.25">
      <c r="A813" s="101">
        <v>804</v>
      </c>
      <c r="B813" s="102" t="s">
        <v>856</v>
      </c>
      <c r="C813" s="125"/>
      <c r="D813" s="125"/>
      <c r="E813" s="125"/>
      <c r="F813" s="126"/>
      <c r="G813" s="127"/>
      <c r="H813" s="127"/>
      <c r="I813" s="128"/>
      <c r="J813" s="126"/>
      <c r="K813" s="127"/>
      <c r="L813" s="127"/>
      <c r="M813" s="128"/>
      <c r="N813" s="126"/>
      <c r="O813" s="127"/>
      <c r="P813" s="127"/>
      <c r="Q813" s="128"/>
      <c r="R813" s="126"/>
      <c r="S813" s="127"/>
      <c r="T813" s="128"/>
      <c r="U813" s="130"/>
      <c r="V813" s="131">
        <f t="shared" si="156"/>
        <v>0</v>
      </c>
      <c r="W813" s="132">
        <f t="shared" si="157"/>
        <v>0</v>
      </c>
      <c r="X813" s="133">
        <f t="shared" si="158"/>
        <v>0</v>
      </c>
      <c r="Y813" s="111">
        <f t="shared" si="159"/>
        <v>0</v>
      </c>
      <c r="Z813" s="137">
        <v>2</v>
      </c>
      <c r="AA813" s="134"/>
      <c r="AB813" s="135"/>
      <c r="AC813" s="115">
        <v>2</v>
      </c>
      <c r="AD813" s="138">
        <v>30</v>
      </c>
      <c r="AE813" s="110">
        <f t="shared" si="163"/>
        <v>0.6</v>
      </c>
      <c r="AF813" s="110">
        <f t="shared" si="164"/>
        <v>0</v>
      </c>
      <c r="AG813" s="111">
        <f t="shared" si="165"/>
        <v>0.6</v>
      </c>
      <c r="AH813" s="117"/>
      <c r="AI813" s="117"/>
      <c r="AJ813" s="118">
        <f t="shared" si="162"/>
        <v>0.6</v>
      </c>
      <c r="AK813" s="119">
        <v>804</v>
      </c>
    </row>
    <row r="814" spans="1:49" s="80" customFormat="1" ht="24" customHeight="1" x14ac:dyDescent="0.25">
      <c r="A814" s="101">
        <v>805</v>
      </c>
      <c r="B814" s="102" t="s">
        <v>857</v>
      </c>
      <c r="C814" s="125"/>
      <c r="D814" s="125"/>
      <c r="E814" s="125"/>
      <c r="F814" s="126"/>
      <c r="G814" s="127"/>
      <c r="H814" s="127"/>
      <c r="I814" s="128"/>
      <c r="J814" s="126"/>
      <c r="K814" s="127"/>
      <c r="L814" s="127"/>
      <c r="M814" s="128"/>
      <c r="N814" s="126"/>
      <c r="O814" s="127"/>
      <c r="P814" s="127"/>
      <c r="Q814" s="128"/>
      <c r="R814" s="126"/>
      <c r="S814" s="127"/>
      <c r="T814" s="128"/>
      <c r="U814" s="130"/>
      <c r="V814" s="131">
        <f t="shared" si="156"/>
        <v>0</v>
      </c>
      <c r="W814" s="132">
        <f t="shared" si="157"/>
        <v>0</v>
      </c>
      <c r="X814" s="133">
        <f t="shared" si="158"/>
        <v>0</v>
      </c>
      <c r="Y814" s="111">
        <f t="shared" si="159"/>
        <v>0</v>
      </c>
      <c r="Z814" s="137">
        <v>2</v>
      </c>
      <c r="AA814" s="134"/>
      <c r="AB814" s="135"/>
      <c r="AC814" s="115">
        <v>2</v>
      </c>
      <c r="AD814" s="138">
        <v>30</v>
      </c>
      <c r="AE814" s="110">
        <f t="shared" si="163"/>
        <v>0.6</v>
      </c>
      <c r="AF814" s="110">
        <f t="shared" si="164"/>
        <v>0</v>
      </c>
      <c r="AG814" s="111">
        <f t="shared" si="165"/>
        <v>0.6</v>
      </c>
      <c r="AH814" s="117"/>
      <c r="AI814" s="117"/>
      <c r="AJ814" s="118">
        <f t="shared" si="162"/>
        <v>0.6</v>
      </c>
      <c r="AK814" s="119">
        <v>805</v>
      </c>
    </row>
    <row r="815" spans="1:49" s="191" customFormat="1" x14ac:dyDescent="0.25">
      <c r="A815" s="186"/>
      <c r="B815" s="187"/>
      <c r="C815" s="188"/>
      <c r="D815" s="188"/>
      <c r="E815" s="189"/>
      <c r="F815" s="186"/>
      <c r="G815" s="186"/>
      <c r="H815" s="186"/>
      <c r="I815" s="186"/>
      <c r="J815" s="186"/>
      <c r="K815" s="186"/>
      <c r="L815" s="186"/>
      <c r="M815" s="186"/>
      <c r="N815" s="186"/>
      <c r="O815" s="186"/>
      <c r="P815" s="186"/>
      <c r="Q815" s="186"/>
      <c r="R815" s="186"/>
      <c r="S815" s="186"/>
      <c r="T815" s="186"/>
      <c r="U815" s="190"/>
      <c r="V815" s="186"/>
      <c r="W815" s="186"/>
      <c r="X815" s="186"/>
      <c r="Y815" s="186"/>
      <c r="Z815" s="186"/>
      <c r="AA815" s="186"/>
      <c r="AB815" s="186"/>
      <c r="AC815" s="186"/>
      <c r="AD815" s="186"/>
      <c r="AE815" s="186"/>
      <c r="AF815" s="186"/>
      <c r="AG815" s="186"/>
      <c r="AH815" s="186"/>
      <c r="AI815" s="186"/>
      <c r="AJ815" s="186"/>
      <c r="AK815" s="186"/>
    </row>
    <row r="816" spans="1:49" s="191" customFormat="1" x14ac:dyDescent="0.25">
      <c r="A816" s="186"/>
      <c r="B816" s="187"/>
      <c r="C816" s="188"/>
      <c r="D816" s="188"/>
      <c r="E816" s="189"/>
      <c r="F816" s="186"/>
      <c r="G816" s="186"/>
      <c r="H816" s="186"/>
      <c r="I816" s="186"/>
      <c r="J816" s="186"/>
      <c r="K816" s="186"/>
      <c r="L816" s="186"/>
      <c r="M816" s="186"/>
      <c r="N816" s="186"/>
      <c r="O816" s="186"/>
      <c r="P816" s="186"/>
      <c r="Q816" s="186"/>
      <c r="R816" s="186"/>
      <c r="S816" s="186"/>
      <c r="T816" s="186"/>
      <c r="U816" s="190"/>
      <c r="V816" s="186"/>
      <c r="W816" s="186"/>
      <c r="X816" s="186"/>
      <c r="Y816" s="186"/>
      <c r="Z816" s="186"/>
      <c r="AA816" s="186"/>
      <c r="AB816" s="186"/>
      <c r="AC816" s="186"/>
      <c r="AD816" s="186"/>
      <c r="AE816" s="186"/>
      <c r="AF816" s="186"/>
      <c r="AG816" s="186"/>
      <c r="AH816" s="186"/>
      <c r="AI816" s="186"/>
      <c r="AJ816" s="186"/>
      <c r="AK816" s="186"/>
    </row>
    <row r="817" spans="1:38" s="191" customFormat="1" x14ac:dyDescent="0.25">
      <c r="A817" s="186"/>
      <c r="B817" s="187"/>
      <c r="C817" s="188"/>
      <c r="D817" s="188"/>
      <c r="E817" s="189"/>
      <c r="F817" s="186"/>
      <c r="G817" s="186"/>
      <c r="H817" s="186"/>
      <c r="I817" s="186"/>
      <c r="J817" s="186"/>
      <c r="K817" s="186"/>
      <c r="L817" s="186"/>
      <c r="M817" s="186"/>
      <c r="N817" s="186"/>
      <c r="O817" s="186"/>
      <c r="P817" s="186"/>
      <c r="Q817" s="186"/>
      <c r="R817" s="186"/>
      <c r="S817" s="186"/>
      <c r="T817" s="186"/>
      <c r="U817" s="190"/>
      <c r="V817" s="186"/>
      <c r="W817" s="186"/>
      <c r="X817" s="186"/>
      <c r="Y817" s="186"/>
      <c r="Z817" s="186"/>
      <c r="AA817" s="186"/>
      <c r="AB817" s="186"/>
      <c r="AC817" s="186"/>
      <c r="AD817" s="186"/>
      <c r="AE817" s="186"/>
      <c r="AF817" s="186"/>
      <c r="AG817" s="186"/>
      <c r="AH817" s="186"/>
      <c r="AI817" s="186"/>
      <c r="AJ817" s="186"/>
      <c r="AK817" s="186"/>
    </row>
    <row r="818" spans="1:38" s="191" customFormat="1" x14ac:dyDescent="0.25">
      <c r="A818" s="186"/>
      <c r="B818" s="187"/>
      <c r="C818" s="188"/>
      <c r="D818" s="188"/>
      <c r="E818" s="189"/>
      <c r="F818" s="186"/>
      <c r="G818" s="186"/>
      <c r="H818" s="186"/>
      <c r="I818" s="186"/>
      <c r="J818" s="186"/>
      <c r="K818" s="186"/>
      <c r="L818" s="186"/>
      <c r="M818" s="186"/>
      <c r="N818" s="186"/>
      <c r="O818" s="186"/>
      <c r="P818" s="186"/>
      <c r="Q818" s="186"/>
      <c r="R818" s="186"/>
      <c r="S818" s="186"/>
      <c r="T818" s="186"/>
      <c r="U818" s="190"/>
      <c r="V818" s="186"/>
      <c r="W818" s="186"/>
      <c r="X818" s="186"/>
      <c r="Y818" s="186"/>
      <c r="Z818" s="186"/>
      <c r="AA818" s="186"/>
      <c r="AB818" s="186"/>
      <c r="AC818" s="186"/>
      <c r="AD818" s="186"/>
      <c r="AE818" s="186"/>
      <c r="AF818" s="186"/>
      <c r="AG818" s="186"/>
      <c r="AH818" s="186"/>
      <c r="AI818" s="186"/>
      <c r="AJ818" s="186"/>
      <c r="AK818" s="186"/>
    </row>
    <row r="819" spans="1:38" s="191" customFormat="1" ht="26.25" x14ac:dyDescent="0.4">
      <c r="A819" s="186"/>
      <c r="B819" s="192"/>
      <c r="D819" s="193"/>
      <c r="E819" s="194"/>
      <c r="F819" s="195"/>
      <c r="G819" s="195"/>
      <c r="I819" s="195"/>
      <c r="J819" s="195"/>
      <c r="K819" s="186"/>
      <c r="L819" s="186"/>
      <c r="M819" s="186"/>
      <c r="N819" s="186"/>
      <c r="O819" s="186"/>
      <c r="P819" s="186"/>
      <c r="Q819" s="186"/>
      <c r="R819" s="186"/>
      <c r="S819" s="186"/>
      <c r="T819" s="186"/>
      <c r="U819" s="190"/>
      <c r="V819" s="186"/>
      <c r="W819" s="186"/>
      <c r="X819" s="186"/>
      <c r="Y819" s="186"/>
      <c r="Z819" s="186"/>
      <c r="AA819" s="186"/>
      <c r="AB819" s="186"/>
      <c r="AC819" s="186"/>
      <c r="AD819" s="186"/>
      <c r="AE819" s="186"/>
      <c r="AF819" s="186"/>
      <c r="AG819" s="186"/>
      <c r="AH819" s="186"/>
      <c r="AI819" s="186"/>
      <c r="AJ819" s="186"/>
      <c r="AK819" s="186"/>
    </row>
    <row r="820" spans="1:38" s="191" customFormat="1" x14ac:dyDescent="0.25">
      <c r="A820" s="186"/>
      <c r="B820" s="187"/>
      <c r="C820" s="188"/>
      <c r="D820" s="188"/>
      <c r="E820" s="189"/>
      <c r="F820" s="186"/>
      <c r="G820" s="186"/>
      <c r="H820" s="186"/>
      <c r="I820" s="186"/>
      <c r="J820" s="186"/>
      <c r="K820" s="186"/>
      <c r="L820" s="186"/>
      <c r="M820" s="186"/>
      <c r="N820" s="186"/>
      <c r="O820" s="186"/>
      <c r="P820" s="186"/>
      <c r="Q820" s="186"/>
      <c r="R820" s="186"/>
      <c r="S820" s="186"/>
      <c r="T820" s="186"/>
      <c r="U820" s="190"/>
      <c r="V820" s="186"/>
      <c r="W820" s="186"/>
      <c r="X820" s="186"/>
      <c r="Y820" s="186"/>
      <c r="Z820" s="186"/>
      <c r="AA820" s="186"/>
      <c r="AB820" s="186"/>
      <c r="AC820" s="186"/>
      <c r="AD820" s="186"/>
      <c r="AE820" s="186"/>
      <c r="AF820" s="186"/>
      <c r="AG820" s="186"/>
      <c r="AH820" s="186"/>
      <c r="AI820" s="186"/>
      <c r="AJ820" s="186"/>
      <c r="AK820" s="186"/>
    </row>
    <row r="821" spans="1:38" s="191" customFormat="1" x14ac:dyDescent="0.25">
      <c r="A821" s="186"/>
      <c r="B821" s="187"/>
      <c r="C821" s="188"/>
      <c r="D821" s="188"/>
      <c r="E821" s="189"/>
      <c r="F821" s="186"/>
      <c r="G821" s="186"/>
      <c r="H821" s="186"/>
      <c r="I821" s="186"/>
      <c r="J821" s="186"/>
      <c r="K821" s="186"/>
      <c r="L821" s="186"/>
      <c r="M821" s="186"/>
      <c r="N821" s="186"/>
      <c r="O821" s="186"/>
      <c r="P821" s="186"/>
      <c r="Q821" s="186"/>
      <c r="R821" s="186"/>
      <c r="S821" s="186"/>
      <c r="T821" s="186"/>
      <c r="U821" s="190"/>
      <c r="V821" s="186"/>
      <c r="W821" s="186"/>
      <c r="X821" s="186"/>
      <c r="Y821" s="186"/>
      <c r="Z821" s="186"/>
      <c r="AA821" s="186"/>
      <c r="AB821" s="186"/>
      <c r="AC821" s="186"/>
      <c r="AD821" s="186"/>
      <c r="AE821" s="186"/>
      <c r="AF821" s="186"/>
      <c r="AG821" s="186"/>
      <c r="AH821" s="186"/>
      <c r="AI821" s="186"/>
      <c r="AJ821" s="186"/>
      <c r="AK821" s="186"/>
    </row>
    <row r="822" spans="1:38" s="191" customFormat="1" ht="28.5" x14ac:dyDescent="0.45">
      <c r="A822" s="186"/>
      <c r="B822" s="196"/>
      <c r="C822" s="188"/>
      <c r="D822" s="188"/>
      <c r="E822" s="189"/>
      <c r="F822" s="186"/>
      <c r="G822" s="186"/>
      <c r="H822" s="186"/>
      <c r="I822" s="186"/>
      <c r="J822" s="186"/>
      <c r="K822" s="186"/>
      <c r="L822" s="186"/>
      <c r="M822" s="186"/>
      <c r="N822" s="186"/>
      <c r="O822" s="186"/>
      <c r="P822" s="186"/>
      <c r="Q822" s="186"/>
      <c r="R822" s="186"/>
      <c r="S822" s="186"/>
      <c r="T822" s="186"/>
      <c r="U822" s="190"/>
      <c r="V822" s="186"/>
      <c r="W822" s="186"/>
      <c r="X822" s="186"/>
      <c r="Y822" s="186"/>
      <c r="Z822" s="186"/>
      <c r="AA822" s="186"/>
      <c r="AB822" s="186"/>
      <c r="AC822" s="186"/>
      <c r="AD822" s="186"/>
      <c r="AE822" s="186"/>
      <c r="AF822" s="186"/>
      <c r="AG822" s="186"/>
      <c r="AH822" s="186"/>
      <c r="AI822" s="186"/>
      <c r="AJ822" s="186"/>
      <c r="AK822" s="186"/>
    </row>
    <row r="823" spans="1:38" x14ac:dyDescent="0.25">
      <c r="B823" s="197"/>
      <c r="C823" s="197"/>
      <c r="D823" s="197"/>
      <c r="E823" s="198"/>
      <c r="F823" s="191"/>
      <c r="G823" s="191"/>
      <c r="H823" s="191"/>
      <c r="I823" s="191"/>
      <c r="J823" s="191"/>
      <c r="K823" s="191"/>
      <c r="L823" s="191"/>
      <c r="M823" s="191"/>
      <c r="N823" s="191"/>
      <c r="O823" s="191"/>
      <c r="P823" s="191"/>
      <c r="Q823" s="191"/>
      <c r="R823" s="191"/>
      <c r="S823" s="191"/>
      <c r="T823" s="191"/>
      <c r="U823" s="198"/>
      <c r="V823" s="191"/>
      <c r="W823" s="191"/>
      <c r="X823" s="191"/>
      <c r="Y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L823" s="191"/>
    </row>
    <row r="824" spans="1:38" ht="23.25" x14ac:dyDescent="0.35">
      <c r="B824" s="199"/>
      <c r="C824" s="197"/>
      <c r="D824" s="197"/>
      <c r="E824" s="198"/>
      <c r="F824" s="245" t="s">
        <v>1754</v>
      </c>
      <c r="G824" s="246"/>
      <c r="H824" s="246"/>
      <c r="I824" s="246"/>
      <c r="J824" s="246"/>
      <c r="K824" s="246"/>
      <c r="L824" s="246"/>
      <c r="M824" s="246"/>
      <c r="N824" s="246"/>
      <c r="O824" s="246"/>
      <c r="P824" s="246"/>
      <c r="Q824" s="246"/>
      <c r="R824" s="246"/>
      <c r="S824" s="246"/>
      <c r="T824" s="246"/>
      <c r="U824" s="246"/>
      <c r="V824" s="246"/>
      <c r="W824" s="246"/>
      <c r="X824" s="246"/>
      <c r="Y824" s="247"/>
      <c r="Z824" s="197"/>
      <c r="AA824" s="197"/>
      <c r="AB824" s="245" t="s">
        <v>1755</v>
      </c>
      <c r="AC824" s="246"/>
      <c r="AD824" s="246"/>
      <c r="AE824" s="246"/>
      <c r="AF824" s="246"/>
      <c r="AG824" s="246"/>
      <c r="AH824" s="246"/>
      <c r="AI824" s="246"/>
      <c r="AJ824" s="247"/>
      <c r="AL824" s="191"/>
    </row>
    <row r="825" spans="1:38" ht="23.25" x14ac:dyDescent="0.35">
      <c r="B825" s="248"/>
      <c r="C825" s="248"/>
      <c r="D825" s="197"/>
      <c r="E825" s="198"/>
      <c r="F825" s="241" t="s">
        <v>1817</v>
      </c>
      <c r="G825" s="242"/>
      <c r="H825" s="242"/>
      <c r="I825" s="242"/>
      <c r="J825" s="242"/>
      <c r="K825" s="242"/>
      <c r="L825" s="242"/>
      <c r="M825" s="242"/>
      <c r="N825" s="242"/>
      <c r="O825" s="242"/>
      <c r="P825" s="242"/>
      <c r="Q825" s="242"/>
      <c r="R825" s="242"/>
      <c r="S825" s="242"/>
      <c r="T825" s="242"/>
      <c r="U825" s="242"/>
      <c r="V825" s="242"/>
      <c r="W825" s="242"/>
      <c r="X825" s="242"/>
      <c r="Y825" s="243"/>
      <c r="Z825" s="197"/>
      <c r="AA825" s="197"/>
      <c r="AB825" s="200" t="s">
        <v>1818</v>
      </c>
      <c r="AC825" s="201"/>
      <c r="AD825" s="201"/>
      <c r="AE825" s="201"/>
      <c r="AF825" s="201"/>
      <c r="AG825" s="201"/>
      <c r="AH825" s="201"/>
      <c r="AI825" s="201"/>
      <c r="AJ825" s="202"/>
      <c r="AL825" s="191"/>
    </row>
    <row r="826" spans="1:38" x14ac:dyDescent="0.25">
      <c r="B826" s="197"/>
      <c r="C826" s="197"/>
      <c r="D826" s="197"/>
      <c r="E826" s="198"/>
      <c r="F826" s="241" t="s">
        <v>1758</v>
      </c>
      <c r="G826" s="242"/>
      <c r="H826" s="242"/>
      <c r="I826" s="242"/>
      <c r="J826" s="242"/>
      <c r="K826" s="242"/>
      <c r="L826" s="242"/>
      <c r="M826" s="242"/>
      <c r="N826" s="242"/>
      <c r="O826" s="242"/>
      <c r="P826" s="242"/>
      <c r="Q826" s="242"/>
      <c r="R826" s="242"/>
      <c r="S826" s="242"/>
      <c r="T826" s="242"/>
      <c r="U826" s="242"/>
      <c r="V826" s="242"/>
      <c r="W826" s="242"/>
      <c r="X826" s="242"/>
      <c r="Y826" s="243"/>
      <c r="Z826" s="197"/>
      <c r="AA826" s="197"/>
      <c r="AB826" s="200" t="s">
        <v>1819</v>
      </c>
      <c r="AC826" s="201"/>
      <c r="AD826" s="201"/>
      <c r="AE826" s="201"/>
      <c r="AF826" s="201"/>
      <c r="AG826" s="201"/>
      <c r="AH826" s="201"/>
      <c r="AI826" s="201"/>
      <c r="AJ826" s="202"/>
      <c r="AL826" s="191"/>
    </row>
    <row r="827" spans="1:38" x14ac:dyDescent="0.25">
      <c r="B827" s="197"/>
      <c r="C827" s="197"/>
      <c r="D827" s="197"/>
      <c r="E827" s="198"/>
      <c r="F827" s="240" t="s">
        <v>1820</v>
      </c>
      <c r="G827" s="232"/>
      <c r="H827" s="232"/>
      <c r="I827" s="232"/>
      <c r="J827" s="232"/>
      <c r="K827" s="232"/>
      <c r="L827" s="232"/>
      <c r="M827" s="232"/>
      <c r="N827" s="232"/>
      <c r="O827" s="232"/>
      <c r="P827" s="232"/>
      <c r="Q827" s="232"/>
      <c r="R827" s="232"/>
      <c r="S827" s="232"/>
      <c r="T827" s="232"/>
      <c r="U827" s="232"/>
      <c r="V827" s="232"/>
      <c r="W827" s="232"/>
      <c r="X827" s="232"/>
      <c r="Y827" s="233"/>
      <c r="Z827" s="197"/>
      <c r="AA827" s="197"/>
      <c r="AB827" s="200" t="s">
        <v>1821</v>
      </c>
      <c r="AC827" s="201"/>
      <c r="AD827" s="201"/>
      <c r="AE827" s="201"/>
      <c r="AF827" s="201"/>
      <c r="AG827" s="201"/>
      <c r="AH827" s="201"/>
      <c r="AI827" s="201"/>
      <c r="AJ827" s="202"/>
      <c r="AL827" s="191"/>
    </row>
    <row r="828" spans="1:38" x14ac:dyDescent="0.25">
      <c r="B828" s="197"/>
      <c r="C828" s="203"/>
      <c r="D828" s="203"/>
      <c r="E828" s="204"/>
      <c r="F828" s="205"/>
      <c r="G828" s="206"/>
      <c r="H828" s="206"/>
      <c r="I828" s="206"/>
      <c r="J828" s="206"/>
      <c r="K828" s="206"/>
      <c r="L828" s="206"/>
      <c r="M828" s="206"/>
      <c r="N828" s="206"/>
      <c r="O828" s="206"/>
      <c r="P828" s="206"/>
      <c r="Q828" s="206"/>
      <c r="R828" s="206"/>
      <c r="S828" s="206"/>
      <c r="T828" s="249" t="s">
        <v>1822</v>
      </c>
      <c r="U828" s="249"/>
      <c r="V828" s="249"/>
      <c r="W828" s="249"/>
      <c r="X828" s="250"/>
      <c r="Y828" s="250"/>
      <c r="Z828" s="197"/>
      <c r="AA828" s="197"/>
      <c r="AB828" s="200" t="s">
        <v>1823</v>
      </c>
      <c r="AC828" s="201"/>
      <c r="AD828" s="201"/>
      <c r="AE828" s="201"/>
      <c r="AF828" s="201"/>
      <c r="AG828" s="201"/>
      <c r="AH828" s="201"/>
      <c r="AI828" s="201"/>
      <c r="AJ828" s="202"/>
    </row>
    <row r="829" spans="1:38" x14ac:dyDescent="0.25">
      <c r="B829" s="197"/>
      <c r="C829" s="203"/>
      <c r="D829" s="203"/>
      <c r="E829" s="204"/>
      <c r="F829" s="251" t="s">
        <v>1824</v>
      </c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3"/>
      <c r="Z829" s="197"/>
      <c r="AA829" s="197"/>
      <c r="AB829" s="200" t="s">
        <v>1825</v>
      </c>
      <c r="AC829" s="201"/>
      <c r="AD829" s="201"/>
      <c r="AE829" s="201"/>
      <c r="AF829" s="201"/>
      <c r="AG829" s="201"/>
      <c r="AH829" s="201"/>
      <c r="AI829" s="201"/>
      <c r="AJ829" s="202"/>
      <c r="AK829" s="207"/>
    </row>
    <row r="830" spans="1:38" x14ac:dyDescent="0.25">
      <c r="B830" s="197"/>
      <c r="C830" s="203"/>
      <c r="D830" s="203"/>
      <c r="E830" s="204"/>
      <c r="I830" s="197"/>
      <c r="M830" s="197"/>
      <c r="Q830" s="197"/>
      <c r="T830" s="197"/>
      <c r="U830" s="204"/>
      <c r="X830" s="197"/>
      <c r="Y830" s="197"/>
      <c r="Z830" s="197"/>
      <c r="AA830" s="197"/>
      <c r="AB830" s="200" t="s">
        <v>1826</v>
      </c>
      <c r="AC830" s="201"/>
      <c r="AD830" s="201"/>
      <c r="AE830" s="201"/>
      <c r="AF830" s="201"/>
      <c r="AG830" s="201"/>
      <c r="AH830" s="201"/>
      <c r="AI830" s="201"/>
      <c r="AJ830" s="202"/>
      <c r="AK830" s="197"/>
    </row>
    <row r="831" spans="1:38" ht="15.75" x14ac:dyDescent="0.25">
      <c r="B831" s="197"/>
      <c r="C831" s="203"/>
      <c r="D831" s="203"/>
      <c r="E831" s="204"/>
      <c r="F831" s="245" t="s">
        <v>1767</v>
      </c>
      <c r="G831" s="246"/>
      <c r="H831" s="246"/>
      <c r="I831" s="246"/>
      <c r="J831" s="246"/>
      <c r="K831" s="246"/>
      <c r="L831" s="246"/>
      <c r="M831" s="246"/>
      <c r="N831" s="246"/>
      <c r="O831" s="246"/>
      <c r="P831" s="246"/>
      <c r="Q831" s="246"/>
      <c r="R831" s="246"/>
      <c r="S831" s="246"/>
      <c r="T831" s="246"/>
      <c r="U831" s="246"/>
      <c r="V831" s="246"/>
      <c r="W831" s="246"/>
      <c r="X831" s="246"/>
      <c r="Y831" s="247"/>
      <c r="Z831" s="197"/>
      <c r="AA831" s="197"/>
      <c r="AB831" s="200" t="s">
        <v>1827</v>
      </c>
      <c r="AC831" s="201"/>
      <c r="AD831" s="201"/>
      <c r="AE831" s="201"/>
      <c r="AF831" s="201"/>
      <c r="AG831" s="201"/>
      <c r="AH831" s="201"/>
      <c r="AI831" s="201"/>
      <c r="AJ831" s="202"/>
      <c r="AK831" s="197"/>
    </row>
    <row r="832" spans="1:38" x14ac:dyDescent="0.25">
      <c r="B832" s="197"/>
      <c r="C832" s="203"/>
      <c r="D832" s="203"/>
      <c r="E832" s="204"/>
      <c r="F832" s="241" t="s">
        <v>1828</v>
      </c>
      <c r="G832" s="242"/>
      <c r="H832" s="242"/>
      <c r="I832" s="242"/>
      <c r="J832" s="242"/>
      <c r="K832" s="242"/>
      <c r="L832" s="242"/>
      <c r="M832" s="242"/>
      <c r="N832" s="242"/>
      <c r="O832" s="242"/>
      <c r="P832" s="242"/>
      <c r="Q832" s="242"/>
      <c r="R832" s="242"/>
      <c r="S832" s="242"/>
      <c r="T832" s="242"/>
      <c r="U832" s="242"/>
      <c r="V832" s="242"/>
      <c r="W832" s="242"/>
      <c r="X832" s="242"/>
      <c r="Y832" s="243"/>
      <c r="Z832" s="197"/>
      <c r="AA832" s="197"/>
      <c r="AB832" s="208" t="s">
        <v>1829</v>
      </c>
      <c r="AC832" s="209"/>
      <c r="AD832" s="209"/>
      <c r="AE832" s="209"/>
      <c r="AF832" s="209"/>
      <c r="AG832" s="209"/>
      <c r="AH832" s="209"/>
      <c r="AI832" s="209"/>
      <c r="AJ832" s="210"/>
      <c r="AK832" s="197"/>
    </row>
    <row r="833" spans="2:37" x14ac:dyDescent="0.25">
      <c r="B833" s="197"/>
      <c r="C833" s="203"/>
      <c r="D833" s="203"/>
      <c r="E833" s="204"/>
      <c r="F833" s="239" t="s">
        <v>1830</v>
      </c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1"/>
      <c r="Z833" s="197"/>
      <c r="AA833" s="197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</row>
    <row r="834" spans="2:37" x14ac:dyDescent="0.25">
      <c r="B834" s="197"/>
      <c r="C834" s="203"/>
      <c r="D834" s="203"/>
      <c r="E834" s="204"/>
      <c r="F834" s="239" t="s">
        <v>1831</v>
      </c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1"/>
      <c r="Z834" s="197"/>
      <c r="AA834" s="197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</row>
    <row r="835" spans="2:37" x14ac:dyDescent="0.25">
      <c r="B835" s="197"/>
      <c r="C835" s="203"/>
      <c r="D835" s="203"/>
      <c r="E835" s="204"/>
      <c r="F835" s="211"/>
      <c r="G835" s="212"/>
      <c r="H835" s="232" t="s">
        <v>1772</v>
      </c>
      <c r="I835" s="232"/>
      <c r="J835" s="232"/>
      <c r="K835" s="232"/>
      <c r="L835" s="232"/>
      <c r="M835" s="232"/>
      <c r="N835" s="232"/>
      <c r="O835" s="232"/>
      <c r="P835" s="232"/>
      <c r="Q835" s="232"/>
      <c r="R835" s="232"/>
      <c r="S835" s="232"/>
      <c r="T835" s="232"/>
      <c r="U835" s="232"/>
      <c r="V835" s="232"/>
      <c r="W835" s="232"/>
      <c r="X835" s="232"/>
      <c r="Y835" s="233"/>
      <c r="Z835" s="197"/>
      <c r="AA835" s="197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</row>
    <row r="836" spans="2:37" x14ac:dyDescent="0.25">
      <c r="B836" s="197"/>
      <c r="C836" s="203"/>
      <c r="D836" s="203"/>
      <c r="E836" s="204"/>
      <c r="F836" s="211"/>
      <c r="G836" s="212"/>
      <c r="H836" s="230" t="s">
        <v>1773</v>
      </c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1"/>
      <c r="Z836" s="197"/>
      <c r="AA836" s="197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</row>
    <row r="837" spans="2:37" x14ac:dyDescent="0.25">
      <c r="B837" s="197"/>
      <c r="C837" s="203"/>
      <c r="D837" s="203"/>
      <c r="E837" s="204"/>
      <c r="F837" s="211"/>
      <c r="G837" s="212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1"/>
      <c r="Z837" s="197"/>
      <c r="AA837" s="197"/>
      <c r="AB837" s="197"/>
      <c r="AC837" s="197"/>
      <c r="AD837" s="197"/>
      <c r="AE837" s="197"/>
      <c r="AF837" s="197"/>
      <c r="AG837" s="197"/>
      <c r="AH837" s="197"/>
      <c r="AI837" s="197"/>
      <c r="AJ837" s="197"/>
      <c r="AK837" s="197"/>
    </row>
    <row r="838" spans="2:37" x14ac:dyDescent="0.25">
      <c r="B838" s="197"/>
      <c r="C838" s="203"/>
      <c r="D838" s="203"/>
      <c r="E838" s="204"/>
      <c r="F838" s="239" t="s">
        <v>1832</v>
      </c>
      <c r="G838" s="230"/>
      <c r="H838" s="230"/>
      <c r="I838" s="230"/>
      <c r="J838" s="230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4"/>
      <c r="Z838" s="197"/>
      <c r="AA838" s="197"/>
      <c r="AB838" s="197"/>
      <c r="AC838" s="197"/>
      <c r="AD838" s="197"/>
      <c r="AE838" s="197"/>
      <c r="AF838" s="197"/>
      <c r="AG838" s="197"/>
      <c r="AH838" s="197"/>
      <c r="AI838" s="197"/>
      <c r="AJ838" s="197"/>
      <c r="AK838" s="197"/>
    </row>
    <row r="839" spans="2:37" x14ac:dyDescent="0.25">
      <c r="B839" s="197"/>
      <c r="C839" s="203"/>
      <c r="D839" s="203"/>
      <c r="E839" s="204"/>
      <c r="F839" s="239" t="s">
        <v>1775</v>
      </c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1"/>
      <c r="Z839" s="197"/>
      <c r="AA839" s="197"/>
      <c r="AB839" s="197"/>
      <c r="AC839" s="197"/>
      <c r="AD839" s="197"/>
      <c r="AE839" s="197"/>
      <c r="AF839" s="197"/>
      <c r="AG839" s="197"/>
      <c r="AH839" s="197"/>
      <c r="AI839" s="197"/>
      <c r="AJ839" s="197"/>
      <c r="AK839" s="197"/>
    </row>
    <row r="840" spans="2:37" x14ac:dyDescent="0.25">
      <c r="B840" s="197"/>
      <c r="C840" s="203"/>
      <c r="D840" s="203"/>
      <c r="E840" s="204"/>
      <c r="F840" s="215"/>
      <c r="G840" s="216"/>
      <c r="H840" s="230" t="s">
        <v>1833</v>
      </c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1"/>
      <c r="Z840" s="197"/>
      <c r="AA840" s="197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</row>
    <row r="841" spans="2:37" x14ac:dyDescent="0.25">
      <c r="B841" s="197"/>
      <c r="C841" s="203"/>
      <c r="D841" s="203"/>
      <c r="E841" s="204"/>
      <c r="F841" s="215"/>
      <c r="G841" s="216"/>
      <c r="H841" s="216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1"/>
      <c r="Z841" s="197"/>
      <c r="AA841" s="197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</row>
    <row r="842" spans="2:37" x14ac:dyDescent="0.25">
      <c r="B842" s="197"/>
      <c r="C842" s="203"/>
      <c r="D842" s="203"/>
      <c r="E842" s="204"/>
      <c r="F842" s="240" t="s">
        <v>1834</v>
      </c>
      <c r="G842" s="232"/>
      <c r="H842" s="232"/>
      <c r="I842" s="232"/>
      <c r="J842" s="232"/>
      <c r="K842" s="212"/>
      <c r="L842" s="212"/>
      <c r="M842" s="216"/>
      <c r="N842" s="216"/>
      <c r="O842" s="216"/>
      <c r="P842" s="216"/>
      <c r="Q842" s="216"/>
      <c r="R842" s="216"/>
      <c r="S842" s="216"/>
      <c r="T842" s="216"/>
      <c r="U842" s="216"/>
      <c r="V842" s="216"/>
      <c r="W842" s="216"/>
      <c r="X842" s="216"/>
      <c r="Y842" s="217"/>
      <c r="Z842" s="197"/>
      <c r="AA842" s="197"/>
      <c r="AB842" s="197"/>
      <c r="AC842" s="197"/>
      <c r="AD842" s="197"/>
      <c r="AE842" s="197"/>
      <c r="AF842" s="197"/>
      <c r="AG842" s="197"/>
      <c r="AH842" s="197"/>
      <c r="AI842" s="197"/>
      <c r="AJ842" s="197"/>
      <c r="AK842" s="197"/>
    </row>
    <row r="843" spans="2:37" x14ac:dyDescent="0.25">
      <c r="B843" s="197"/>
      <c r="C843" s="203"/>
      <c r="D843" s="203"/>
      <c r="E843" s="204"/>
      <c r="F843" s="239" t="s">
        <v>1835</v>
      </c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1"/>
      <c r="Z843" s="197"/>
      <c r="AA843" s="197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</row>
    <row r="844" spans="2:37" x14ac:dyDescent="0.25">
      <c r="B844" s="197"/>
      <c r="C844" s="203"/>
      <c r="D844" s="203"/>
      <c r="E844" s="204"/>
      <c r="F844" s="215"/>
      <c r="G844" s="216"/>
      <c r="H844" s="230" t="s">
        <v>1779</v>
      </c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1"/>
      <c r="Z844" s="197"/>
      <c r="AA844" s="197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</row>
    <row r="845" spans="2:37" x14ac:dyDescent="0.25">
      <c r="B845" s="197"/>
      <c r="C845" s="203"/>
      <c r="D845" s="203"/>
      <c r="E845" s="204"/>
      <c r="F845" s="215"/>
      <c r="G845" s="216"/>
      <c r="H845" s="230" t="s">
        <v>1836</v>
      </c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1"/>
      <c r="Z845" s="197"/>
      <c r="AA845" s="197"/>
      <c r="AB845" s="197"/>
      <c r="AC845" s="197"/>
      <c r="AD845" s="197"/>
      <c r="AE845" s="197"/>
      <c r="AF845" s="197"/>
      <c r="AG845" s="197"/>
      <c r="AH845" s="197"/>
      <c r="AI845" s="197"/>
      <c r="AJ845" s="197"/>
      <c r="AK845" s="197"/>
    </row>
    <row r="846" spans="2:37" x14ac:dyDescent="0.25">
      <c r="B846" s="197"/>
      <c r="C846" s="203"/>
      <c r="D846" s="203"/>
      <c r="E846" s="204"/>
      <c r="F846" s="215"/>
      <c r="G846" s="216"/>
      <c r="H846" s="230" t="s">
        <v>1837</v>
      </c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1"/>
      <c r="Z846" s="197"/>
      <c r="AA846" s="197"/>
      <c r="AB846" s="197"/>
      <c r="AC846" s="197"/>
      <c r="AD846" s="197"/>
      <c r="AE846" s="197"/>
      <c r="AF846" s="197"/>
      <c r="AG846" s="197"/>
      <c r="AH846" s="197"/>
      <c r="AI846" s="197"/>
      <c r="AJ846" s="197"/>
      <c r="AK846" s="197"/>
    </row>
    <row r="847" spans="2:37" x14ac:dyDescent="0.25">
      <c r="B847" s="197"/>
      <c r="C847" s="203"/>
      <c r="D847" s="203"/>
      <c r="E847" s="204"/>
      <c r="F847" s="211"/>
      <c r="G847" s="212"/>
      <c r="H847" s="212"/>
      <c r="I847" s="212"/>
      <c r="J847" s="212"/>
      <c r="K847" s="212"/>
      <c r="L847" s="212"/>
      <c r="M847" s="216"/>
      <c r="N847" s="216"/>
      <c r="O847" s="216"/>
      <c r="P847" s="216"/>
      <c r="Q847" s="216"/>
      <c r="R847" s="216"/>
      <c r="S847" s="216"/>
      <c r="T847" s="216"/>
      <c r="U847" s="216"/>
      <c r="V847" s="216"/>
      <c r="W847" s="216"/>
      <c r="X847" s="216"/>
      <c r="Y847" s="217"/>
      <c r="Z847" s="197"/>
      <c r="AA847" s="197"/>
      <c r="AB847" s="197"/>
      <c r="AC847" s="197"/>
      <c r="AD847" s="197"/>
      <c r="AE847" s="197"/>
      <c r="AF847" s="197"/>
      <c r="AG847" s="197"/>
      <c r="AH847" s="197"/>
      <c r="AI847" s="197"/>
      <c r="AJ847" s="197"/>
      <c r="AK847" s="197"/>
    </row>
    <row r="848" spans="2:37" x14ac:dyDescent="0.25">
      <c r="B848" s="197"/>
      <c r="C848" s="203"/>
      <c r="D848" s="203"/>
      <c r="E848" s="204"/>
      <c r="F848" s="211"/>
      <c r="G848" s="212"/>
      <c r="H848" s="232" t="s">
        <v>1838</v>
      </c>
      <c r="I848" s="232"/>
      <c r="J848" s="232"/>
      <c r="K848" s="232"/>
      <c r="L848" s="232"/>
      <c r="M848" s="232"/>
      <c r="N848" s="232"/>
      <c r="O848" s="232"/>
      <c r="P848" s="232"/>
      <c r="Q848" s="232"/>
      <c r="R848" s="232"/>
      <c r="S848" s="232"/>
      <c r="T848" s="232"/>
      <c r="U848" s="232"/>
      <c r="V848" s="232"/>
      <c r="W848" s="232"/>
      <c r="X848" s="232"/>
      <c r="Y848" s="233"/>
      <c r="Z848" s="197"/>
      <c r="AA848" s="197"/>
      <c r="AB848" s="197"/>
      <c r="AC848" s="197"/>
      <c r="AD848" s="197"/>
      <c r="AE848" s="197"/>
      <c r="AF848" s="197"/>
      <c r="AG848" s="197"/>
      <c r="AH848" s="197"/>
      <c r="AI848" s="197"/>
      <c r="AJ848" s="197"/>
      <c r="AK848" s="197"/>
    </row>
    <row r="849" spans="2:37" x14ac:dyDescent="0.25">
      <c r="B849" s="197"/>
      <c r="C849" s="203"/>
      <c r="D849" s="203"/>
      <c r="E849" s="204"/>
      <c r="F849" s="211"/>
      <c r="G849" s="212"/>
      <c r="H849" s="212"/>
      <c r="I849" s="212"/>
      <c r="J849" s="212"/>
      <c r="K849" s="212"/>
      <c r="L849" s="212"/>
      <c r="M849" s="216"/>
      <c r="N849" s="216"/>
      <c r="O849" s="216"/>
      <c r="P849" s="216"/>
      <c r="Q849" s="216"/>
      <c r="R849" s="230" t="s">
        <v>1839</v>
      </c>
      <c r="S849" s="230"/>
      <c r="T849" s="230"/>
      <c r="U849" s="230"/>
      <c r="V849" s="230"/>
      <c r="W849" s="230"/>
      <c r="X849" s="230"/>
      <c r="Y849" s="231"/>
      <c r="Z849" s="197"/>
      <c r="AA849" s="197"/>
      <c r="AB849" s="197"/>
      <c r="AC849" s="197"/>
      <c r="AD849" s="197"/>
      <c r="AE849" s="197"/>
      <c r="AF849" s="197"/>
      <c r="AG849" s="197"/>
      <c r="AH849" s="197"/>
      <c r="AI849" s="197"/>
      <c r="AJ849" s="197"/>
      <c r="AK849" s="197"/>
    </row>
    <row r="850" spans="2:37" x14ac:dyDescent="0.25">
      <c r="B850" s="197"/>
      <c r="C850" s="203"/>
      <c r="D850" s="203"/>
      <c r="E850" s="204"/>
      <c r="F850" s="211"/>
      <c r="G850" s="212"/>
      <c r="H850" s="212"/>
      <c r="I850" s="212"/>
      <c r="J850" s="212"/>
      <c r="K850" s="212"/>
      <c r="L850" s="212"/>
      <c r="M850" s="216"/>
      <c r="N850" s="216"/>
      <c r="O850" s="216"/>
      <c r="P850" s="216"/>
      <c r="Q850" s="216"/>
      <c r="R850" s="216"/>
      <c r="S850" s="216"/>
      <c r="T850" s="216"/>
      <c r="U850" s="216"/>
      <c r="V850" s="234"/>
      <c r="W850" s="234"/>
      <c r="X850" s="234"/>
      <c r="Y850" s="235"/>
      <c r="Z850" s="197"/>
      <c r="AA850" s="197"/>
      <c r="AB850" s="197"/>
      <c r="AC850" s="197"/>
      <c r="AD850" s="197"/>
      <c r="AE850" s="197"/>
      <c r="AF850" s="197"/>
      <c r="AG850" s="197"/>
      <c r="AH850" s="197"/>
      <c r="AI850" s="197"/>
      <c r="AJ850" s="197"/>
      <c r="AK850" s="197"/>
    </row>
    <row r="851" spans="2:37" x14ac:dyDescent="0.25">
      <c r="B851" s="197"/>
      <c r="C851" s="203"/>
      <c r="D851" s="203"/>
      <c r="E851" s="204"/>
      <c r="F851" s="211"/>
      <c r="G851" s="212"/>
      <c r="H851" s="212"/>
      <c r="I851" s="212"/>
      <c r="J851" s="212"/>
      <c r="K851" s="212"/>
      <c r="L851" s="212"/>
      <c r="M851" s="216"/>
      <c r="N851" s="216"/>
      <c r="O851" s="216"/>
      <c r="P851" s="216"/>
      <c r="Q851" s="216"/>
      <c r="R851" s="216"/>
      <c r="S851" s="216"/>
      <c r="T851" s="216"/>
      <c r="U851" s="216"/>
      <c r="V851" s="218"/>
      <c r="W851" s="218"/>
      <c r="X851" s="218"/>
      <c r="Y851" s="219"/>
      <c r="Z851" s="197"/>
      <c r="AA851" s="197"/>
      <c r="AB851" s="197"/>
      <c r="AC851" s="197"/>
      <c r="AD851" s="197"/>
      <c r="AE851" s="197"/>
      <c r="AF851" s="197"/>
      <c r="AG851" s="197"/>
      <c r="AH851" s="197"/>
      <c r="AI851" s="197"/>
      <c r="AJ851" s="197"/>
      <c r="AK851" s="197"/>
    </row>
    <row r="852" spans="2:37" x14ac:dyDescent="0.25">
      <c r="B852" s="197"/>
      <c r="C852" s="203"/>
      <c r="D852" s="203"/>
      <c r="E852" s="204"/>
      <c r="F852" s="236" t="s">
        <v>1840</v>
      </c>
      <c r="G852" s="237"/>
      <c r="H852" s="237"/>
      <c r="I852" s="237"/>
      <c r="J852" s="237"/>
      <c r="K852" s="237"/>
      <c r="L852" s="237"/>
      <c r="M852" s="237"/>
      <c r="N852" s="237"/>
      <c r="O852" s="237"/>
      <c r="P852" s="237"/>
      <c r="Q852" s="237"/>
      <c r="R852" s="237"/>
      <c r="S852" s="237"/>
      <c r="T852" s="237"/>
      <c r="U852" s="237"/>
      <c r="V852" s="237"/>
      <c r="W852" s="237"/>
      <c r="X852" s="237"/>
      <c r="Y852" s="238"/>
      <c r="Z852" s="197"/>
      <c r="AA852" s="197"/>
      <c r="AB852" s="197"/>
      <c r="AC852" s="197"/>
      <c r="AD852" s="197"/>
      <c r="AE852" s="197"/>
      <c r="AF852" s="197"/>
      <c r="AG852" s="197"/>
      <c r="AH852" s="197"/>
      <c r="AI852" s="197"/>
      <c r="AJ852" s="197"/>
      <c r="AK852" s="197"/>
    </row>
    <row r="853" spans="2:37" x14ac:dyDescent="0.25">
      <c r="B853" s="197"/>
      <c r="C853" s="203"/>
      <c r="D853" s="203"/>
      <c r="E853" s="204"/>
      <c r="F853" s="220"/>
      <c r="G853" s="220"/>
      <c r="H853" s="220"/>
      <c r="I853" s="220"/>
      <c r="J853" s="220"/>
      <c r="K853" s="220"/>
      <c r="L853" s="220"/>
      <c r="M853" s="220"/>
      <c r="N853" s="220"/>
      <c r="O853" s="220"/>
      <c r="P853" s="220"/>
      <c r="Q853" s="220"/>
      <c r="R853" s="220"/>
      <c r="S853" s="220"/>
      <c r="T853" s="220"/>
      <c r="U853" s="220"/>
      <c r="V853" s="220"/>
      <c r="W853" s="220"/>
      <c r="X853" s="220"/>
      <c r="Y853" s="220"/>
      <c r="Z853" s="197"/>
      <c r="AA853" s="197"/>
      <c r="AB853" s="197"/>
      <c r="AC853" s="197"/>
      <c r="AD853" s="197"/>
      <c r="AE853" s="197"/>
      <c r="AF853" s="197"/>
      <c r="AG853" s="197"/>
      <c r="AH853" s="197"/>
      <c r="AI853" s="197"/>
      <c r="AJ853" s="197"/>
      <c r="AK853" s="197"/>
    </row>
    <row r="854" spans="2:37" x14ac:dyDescent="0.25">
      <c r="B854" s="191"/>
      <c r="C854" s="203"/>
      <c r="D854" s="203"/>
      <c r="E854" s="204"/>
      <c r="I854" s="197"/>
      <c r="M854" s="197"/>
      <c r="Q854" s="197"/>
      <c r="T854" s="197"/>
      <c r="U854" s="204"/>
      <c r="X854" s="197"/>
      <c r="Y854" s="197"/>
      <c r="AB854" s="191"/>
      <c r="AE854" s="197"/>
      <c r="AF854" s="191"/>
      <c r="AG854" s="197"/>
      <c r="AH854" s="197"/>
      <c r="AI854" s="191"/>
      <c r="AJ854" s="191"/>
    </row>
    <row r="855" spans="2:37" x14ac:dyDescent="0.25">
      <c r="B855" s="191"/>
      <c r="C855" s="203"/>
      <c r="D855" s="203"/>
      <c r="E855" s="204"/>
      <c r="I855" s="197"/>
      <c r="M855" s="197"/>
      <c r="Q855" s="197"/>
      <c r="T855" s="197"/>
      <c r="U855" s="204"/>
      <c r="X855" s="197"/>
      <c r="Y855" s="197"/>
      <c r="AB855" s="191"/>
      <c r="AE855" s="197"/>
      <c r="AF855" s="191"/>
      <c r="AG855" s="197"/>
      <c r="AH855" s="197"/>
      <c r="AI855" s="191"/>
      <c r="AJ855" s="191"/>
    </row>
    <row r="856" spans="2:37" x14ac:dyDescent="0.25">
      <c r="B856" s="191"/>
      <c r="C856" s="203"/>
      <c r="D856" s="203"/>
      <c r="E856" s="204"/>
      <c r="I856" s="197"/>
      <c r="M856" s="197"/>
      <c r="Q856" s="197"/>
      <c r="T856" s="197"/>
      <c r="U856" s="204"/>
      <c r="X856" s="197"/>
      <c r="Y856" s="197"/>
      <c r="AB856" s="191"/>
      <c r="AE856" s="197"/>
      <c r="AF856" s="191"/>
      <c r="AG856" s="197"/>
      <c r="AH856" s="197"/>
      <c r="AI856" s="191"/>
      <c r="AJ856" s="191"/>
    </row>
    <row r="857" spans="2:37" x14ac:dyDescent="0.25">
      <c r="B857" s="191"/>
      <c r="C857" s="203"/>
      <c r="D857" s="203"/>
      <c r="E857" s="204"/>
      <c r="I857" s="197"/>
      <c r="M857" s="197"/>
      <c r="Q857" s="197"/>
      <c r="T857" s="197"/>
      <c r="U857" s="204"/>
      <c r="X857" s="197"/>
      <c r="Y857" s="197"/>
      <c r="AB857" s="191"/>
      <c r="AE857" s="197"/>
      <c r="AF857" s="191"/>
      <c r="AG857" s="197"/>
      <c r="AH857" s="197"/>
      <c r="AI857" s="191"/>
      <c r="AJ857" s="191"/>
    </row>
    <row r="858" spans="2:37" x14ac:dyDescent="0.25">
      <c r="B858" s="191"/>
      <c r="C858" s="203"/>
      <c r="D858" s="203"/>
      <c r="E858" s="204"/>
      <c r="I858" s="197"/>
      <c r="M858" s="197"/>
      <c r="Q858" s="197"/>
      <c r="T858" s="197"/>
      <c r="U858" s="204"/>
      <c r="X858" s="197"/>
      <c r="Y858" s="197"/>
      <c r="AB858" s="191"/>
      <c r="AE858" s="197"/>
      <c r="AF858" s="191"/>
      <c r="AG858" s="197"/>
      <c r="AH858" s="197"/>
      <c r="AI858" s="191"/>
      <c r="AJ858" s="191"/>
    </row>
    <row r="859" spans="2:37" x14ac:dyDescent="0.25">
      <c r="B859" s="191"/>
      <c r="C859" s="203"/>
      <c r="D859" s="203"/>
      <c r="E859" s="204"/>
      <c r="I859" s="197"/>
      <c r="M859" s="197"/>
      <c r="Q859" s="197"/>
      <c r="T859" s="197"/>
      <c r="U859" s="204"/>
      <c r="X859" s="197"/>
      <c r="Y859" s="197"/>
      <c r="AB859" s="191"/>
      <c r="AE859" s="197"/>
      <c r="AF859" s="191"/>
      <c r="AG859" s="197"/>
      <c r="AH859" s="197"/>
      <c r="AI859" s="191"/>
      <c r="AJ859" s="191"/>
    </row>
    <row r="860" spans="2:37" x14ac:dyDescent="0.25">
      <c r="B860" s="191"/>
      <c r="C860" s="203"/>
      <c r="D860" s="203"/>
      <c r="E860" s="204"/>
      <c r="I860" s="197"/>
      <c r="M860" s="197"/>
      <c r="Q860" s="197"/>
      <c r="T860" s="197"/>
      <c r="U860" s="204"/>
      <c r="X860" s="197"/>
      <c r="Y860" s="197"/>
      <c r="AB860" s="191"/>
      <c r="AE860" s="197"/>
      <c r="AF860" s="191"/>
      <c r="AG860" s="197"/>
      <c r="AH860" s="197"/>
      <c r="AI860" s="191"/>
      <c r="AJ860" s="191"/>
    </row>
    <row r="861" spans="2:37" x14ac:dyDescent="0.25">
      <c r="B861" s="191"/>
      <c r="C861" s="203"/>
      <c r="D861" s="203"/>
      <c r="E861" s="204"/>
      <c r="I861" s="197"/>
      <c r="M861" s="197"/>
      <c r="Q861" s="197"/>
      <c r="T861" s="197"/>
      <c r="U861" s="204"/>
      <c r="X861" s="197"/>
      <c r="Y861" s="197"/>
      <c r="AB861" s="191"/>
      <c r="AE861" s="197"/>
      <c r="AF861" s="191"/>
      <c r="AG861" s="197"/>
      <c r="AH861" s="197"/>
      <c r="AI861" s="191"/>
      <c r="AJ861" s="191"/>
    </row>
    <row r="862" spans="2:37" x14ac:dyDescent="0.25">
      <c r="B862" s="191"/>
      <c r="C862" s="203"/>
      <c r="D862" s="203"/>
      <c r="E862" s="204"/>
      <c r="I862" s="197"/>
      <c r="M862" s="197"/>
      <c r="Q862" s="197"/>
      <c r="T862" s="197"/>
      <c r="U862" s="204"/>
      <c r="X862" s="197"/>
      <c r="Y862" s="197"/>
      <c r="AB862" s="191"/>
      <c r="AE862" s="197"/>
      <c r="AF862" s="191"/>
      <c r="AG862" s="197"/>
      <c r="AH862" s="197"/>
      <c r="AI862" s="191"/>
      <c r="AJ862" s="191"/>
    </row>
    <row r="863" spans="2:37" x14ac:dyDescent="0.25">
      <c r="B863" s="191"/>
      <c r="C863" s="203"/>
      <c r="D863" s="203"/>
      <c r="E863" s="204"/>
      <c r="I863" s="197"/>
      <c r="M863" s="197"/>
      <c r="Q863" s="197"/>
      <c r="T863" s="197"/>
      <c r="U863" s="204"/>
      <c r="X863" s="197"/>
      <c r="Y863" s="197"/>
      <c r="AB863" s="191"/>
      <c r="AE863" s="197"/>
      <c r="AF863" s="191"/>
      <c r="AG863" s="197"/>
      <c r="AH863" s="197"/>
      <c r="AI863" s="191"/>
      <c r="AJ863" s="191"/>
    </row>
    <row r="864" spans="2:37" x14ac:dyDescent="0.25">
      <c r="B864" s="191"/>
      <c r="C864" s="203"/>
      <c r="D864" s="203"/>
      <c r="E864" s="204"/>
      <c r="I864" s="197"/>
      <c r="M864" s="197"/>
      <c r="Q864" s="197"/>
      <c r="T864" s="197"/>
      <c r="U864" s="204"/>
      <c r="X864" s="197"/>
      <c r="Y864" s="197"/>
      <c r="AB864" s="191"/>
      <c r="AE864" s="197"/>
      <c r="AF864" s="191"/>
      <c r="AG864" s="197"/>
      <c r="AH864" s="197"/>
      <c r="AI864" s="191"/>
      <c r="AJ864" s="191"/>
    </row>
    <row r="865" spans="2:36" x14ac:dyDescent="0.25">
      <c r="B865" s="191"/>
      <c r="C865" s="203"/>
      <c r="D865" s="203"/>
      <c r="E865" s="204"/>
      <c r="I865" s="197"/>
      <c r="M865" s="197"/>
      <c r="Q865" s="197"/>
      <c r="T865" s="197"/>
      <c r="U865" s="204"/>
      <c r="X865" s="197"/>
      <c r="Y865" s="197"/>
      <c r="AB865" s="191"/>
      <c r="AE865" s="197"/>
      <c r="AF865" s="191"/>
      <c r="AG865" s="197"/>
      <c r="AH865" s="197"/>
      <c r="AI865" s="191"/>
      <c r="AJ865" s="191"/>
    </row>
    <row r="866" spans="2:36" x14ac:dyDescent="0.25">
      <c r="B866" s="191"/>
      <c r="C866" s="203"/>
      <c r="D866" s="203"/>
      <c r="E866" s="204"/>
      <c r="I866" s="197"/>
      <c r="M866" s="197"/>
      <c r="Q866" s="197"/>
      <c r="T866" s="197"/>
      <c r="U866" s="204"/>
      <c r="X866" s="197"/>
      <c r="Y866" s="197"/>
      <c r="AB866" s="191"/>
      <c r="AE866" s="197"/>
      <c r="AF866" s="191"/>
      <c r="AG866" s="197"/>
      <c r="AH866" s="197"/>
      <c r="AI866" s="191"/>
      <c r="AJ866" s="191"/>
    </row>
    <row r="867" spans="2:36" x14ac:dyDescent="0.25">
      <c r="B867" s="191"/>
      <c r="C867" s="203"/>
      <c r="D867" s="203"/>
      <c r="E867" s="204"/>
      <c r="I867" s="197"/>
      <c r="M867" s="197"/>
      <c r="Q867" s="197"/>
      <c r="T867" s="197"/>
      <c r="U867" s="204"/>
      <c r="X867" s="197"/>
      <c r="Y867" s="197"/>
      <c r="AB867" s="191"/>
      <c r="AE867" s="197"/>
      <c r="AF867" s="191"/>
      <c r="AG867" s="197"/>
      <c r="AH867" s="197"/>
      <c r="AI867" s="191"/>
      <c r="AJ867" s="191"/>
    </row>
    <row r="868" spans="2:36" x14ac:dyDescent="0.25">
      <c r="B868" s="191"/>
      <c r="C868" s="203"/>
      <c r="D868" s="203"/>
      <c r="E868" s="204"/>
      <c r="I868" s="197"/>
      <c r="M868" s="197"/>
      <c r="Q868" s="197"/>
      <c r="T868" s="197"/>
      <c r="U868" s="204"/>
      <c r="X868" s="197"/>
      <c r="Y868" s="197"/>
      <c r="AB868" s="191"/>
      <c r="AE868" s="197"/>
      <c r="AF868" s="191"/>
      <c r="AG868" s="197"/>
      <c r="AH868" s="197"/>
      <c r="AI868" s="191"/>
      <c r="AJ868" s="191"/>
    </row>
    <row r="869" spans="2:36" x14ac:dyDescent="0.25">
      <c r="B869" s="191"/>
      <c r="C869" s="203"/>
      <c r="D869" s="203"/>
      <c r="E869" s="204"/>
      <c r="I869" s="197"/>
      <c r="M869" s="197"/>
      <c r="Q869" s="197"/>
      <c r="T869" s="197"/>
      <c r="U869" s="204"/>
      <c r="X869" s="197"/>
      <c r="Y869" s="197"/>
      <c r="AB869" s="191"/>
      <c r="AE869" s="197"/>
      <c r="AF869" s="191"/>
      <c r="AG869" s="197"/>
      <c r="AH869" s="197"/>
      <c r="AI869" s="191"/>
      <c r="AJ869" s="191"/>
    </row>
    <row r="870" spans="2:36" x14ac:dyDescent="0.25">
      <c r="B870" s="191"/>
      <c r="C870" s="203"/>
      <c r="D870" s="203"/>
      <c r="E870" s="204"/>
      <c r="I870" s="197"/>
      <c r="M870" s="197"/>
      <c r="Q870" s="197"/>
      <c r="T870" s="197"/>
      <c r="U870" s="204"/>
      <c r="X870" s="197"/>
      <c r="Y870" s="197"/>
      <c r="AB870" s="191"/>
      <c r="AE870" s="197"/>
      <c r="AF870" s="191"/>
      <c r="AG870" s="197"/>
      <c r="AH870" s="197"/>
      <c r="AI870" s="191"/>
      <c r="AJ870" s="191"/>
    </row>
    <row r="871" spans="2:36" x14ac:dyDescent="0.25">
      <c r="B871" s="191"/>
      <c r="C871" s="203"/>
      <c r="D871" s="203"/>
      <c r="E871" s="204"/>
      <c r="I871" s="197"/>
      <c r="M871" s="197"/>
      <c r="Q871" s="197"/>
      <c r="T871" s="197"/>
      <c r="U871" s="204"/>
      <c r="X871" s="197"/>
      <c r="Y871" s="197"/>
      <c r="AB871" s="191"/>
      <c r="AE871" s="197"/>
      <c r="AF871" s="191"/>
      <c r="AG871" s="197"/>
      <c r="AH871" s="197"/>
      <c r="AI871" s="191"/>
      <c r="AJ871" s="191"/>
    </row>
    <row r="872" spans="2:36" x14ac:dyDescent="0.25">
      <c r="B872" s="191"/>
      <c r="C872" s="203"/>
      <c r="D872" s="203"/>
      <c r="E872" s="204"/>
      <c r="I872" s="197"/>
      <c r="M872" s="197"/>
      <c r="Q872" s="197"/>
      <c r="T872" s="197"/>
      <c r="U872" s="204"/>
      <c r="X872" s="197"/>
      <c r="Y872" s="197"/>
      <c r="AB872" s="191"/>
      <c r="AE872" s="197"/>
      <c r="AF872" s="191"/>
      <c r="AG872" s="197"/>
      <c r="AH872" s="197"/>
      <c r="AI872" s="191"/>
      <c r="AJ872" s="191"/>
    </row>
    <row r="873" spans="2:36" x14ac:dyDescent="0.25">
      <c r="B873" s="191"/>
      <c r="C873" s="203"/>
      <c r="D873" s="203"/>
      <c r="E873" s="204"/>
      <c r="I873" s="197"/>
      <c r="M873" s="197"/>
      <c r="Q873" s="197"/>
      <c r="T873" s="197"/>
      <c r="U873" s="204"/>
      <c r="X873" s="197"/>
      <c r="Y873" s="197"/>
      <c r="AB873" s="191"/>
      <c r="AE873" s="197"/>
      <c r="AF873" s="191"/>
      <c r="AG873" s="197"/>
      <c r="AH873" s="197"/>
      <c r="AI873" s="191"/>
      <c r="AJ873" s="191"/>
    </row>
    <row r="874" spans="2:36" x14ac:dyDescent="0.25">
      <c r="B874" s="191"/>
      <c r="C874" s="203"/>
      <c r="D874" s="203"/>
      <c r="E874" s="204"/>
      <c r="I874" s="197"/>
      <c r="M874" s="197"/>
      <c r="Q874" s="197"/>
      <c r="T874" s="197"/>
      <c r="U874" s="204"/>
      <c r="X874" s="197"/>
      <c r="Y874" s="197"/>
      <c r="AB874" s="191"/>
      <c r="AE874" s="197"/>
      <c r="AF874" s="191"/>
      <c r="AG874" s="197"/>
      <c r="AH874" s="197"/>
      <c r="AI874" s="191"/>
      <c r="AJ874" s="191"/>
    </row>
    <row r="875" spans="2:36" x14ac:dyDescent="0.25">
      <c r="B875" s="191"/>
      <c r="C875" s="203"/>
      <c r="D875" s="203"/>
      <c r="E875" s="204"/>
      <c r="I875" s="197"/>
      <c r="M875" s="197"/>
      <c r="Q875" s="197"/>
      <c r="T875" s="197"/>
      <c r="U875" s="204"/>
      <c r="X875" s="197"/>
      <c r="Y875" s="197"/>
      <c r="AB875" s="191"/>
      <c r="AE875" s="197"/>
      <c r="AF875" s="191"/>
      <c r="AG875" s="197"/>
      <c r="AH875" s="197"/>
      <c r="AI875" s="191"/>
      <c r="AJ875" s="191"/>
    </row>
    <row r="876" spans="2:36" x14ac:dyDescent="0.25">
      <c r="B876" s="191"/>
      <c r="C876" s="203"/>
      <c r="D876" s="203"/>
      <c r="E876" s="204"/>
      <c r="I876" s="197"/>
      <c r="M876" s="197"/>
      <c r="Q876" s="197"/>
      <c r="T876" s="197"/>
      <c r="U876" s="204"/>
      <c r="X876" s="197"/>
      <c r="Y876" s="197"/>
      <c r="AB876" s="191"/>
      <c r="AE876" s="197"/>
      <c r="AF876" s="191"/>
      <c r="AG876" s="197"/>
      <c r="AH876" s="197"/>
      <c r="AI876" s="191"/>
      <c r="AJ876" s="191"/>
    </row>
    <row r="877" spans="2:36" x14ac:dyDescent="0.25">
      <c r="B877" s="191"/>
      <c r="C877" s="203"/>
      <c r="D877" s="203"/>
      <c r="E877" s="204"/>
      <c r="I877" s="197"/>
      <c r="M877" s="197"/>
      <c r="Q877" s="197"/>
      <c r="T877" s="197"/>
      <c r="U877" s="204"/>
      <c r="X877" s="197"/>
      <c r="Y877" s="197"/>
      <c r="AB877" s="191"/>
      <c r="AE877" s="197"/>
      <c r="AF877" s="191"/>
      <c r="AG877" s="197"/>
      <c r="AH877" s="197"/>
      <c r="AI877" s="191"/>
      <c r="AJ877" s="191"/>
    </row>
    <row r="878" spans="2:36" x14ac:dyDescent="0.25">
      <c r="B878" s="191"/>
      <c r="C878" s="203"/>
      <c r="D878" s="203"/>
      <c r="E878" s="204"/>
      <c r="I878" s="197"/>
      <c r="M878" s="197"/>
      <c r="Q878" s="197"/>
      <c r="T878" s="197"/>
      <c r="U878" s="204"/>
      <c r="X878" s="197"/>
      <c r="Y878" s="197"/>
      <c r="AB878" s="191"/>
      <c r="AE878" s="197"/>
      <c r="AF878" s="191"/>
      <c r="AG878" s="197"/>
      <c r="AH878" s="197"/>
      <c r="AI878" s="191"/>
      <c r="AJ878" s="191"/>
    </row>
    <row r="879" spans="2:36" x14ac:dyDescent="0.25">
      <c r="B879" s="191"/>
      <c r="C879" s="203"/>
      <c r="D879" s="203"/>
      <c r="E879" s="204"/>
      <c r="I879" s="197"/>
      <c r="M879" s="197"/>
      <c r="Q879" s="197"/>
      <c r="T879" s="197"/>
      <c r="U879" s="204"/>
      <c r="X879" s="197"/>
      <c r="Y879" s="197"/>
      <c r="AB879" s="191"/>
      <c r="AE879" s="197"/>
      <c r="AF879" s="191"/>
      <c r="AG879" s="197"/>
      <c r="AH879" s="197"/>
      <c r="AI879" s="191"/>
      <c r="AJ879" s="191"/>
    </row>
    <row r="880" spans="2:36" x14ac:dyDescent="0.25">
      <c r="B880" s="191"/>
      <c r="C880" s="203"/>
      <c r="D880" s="203"/>
      <c r="E880" s="204"/>
      <c r="I880" s="197"/>
      <c r="M880" s="197"/>
      <c r="Q880" s="197"/>
      <c r="T880" s="197"/>
      <c r="U880" s="204"/>
      <c r="X880" s="197"/>
      <c r="Y880" s="197"/>
      <c r="AB880" s="191"/>
      <c r="AE880" s="197"/>
      <c r="AF880" s="191"/>
      <c r="AG880" s="197"/>
      <c r="AH880" s="197"/>
      <c r="AI880" s="191"/>
      <c r="AJ880" s="191"/>
    </row>
    <row r="881" spans="2:36" x14ac:dyDescent="0.25">
      <c r="B881" s="191"/>
      <c r="C881" s="203"/>
      <c r="D881" s="203"/>
      <c r="E881" s="204"/>
      <c r="I881" s="197"/>
      <c r="M881" s="197"/>
      <c r="Q881" s="197"/>
      <c r="T881" s="197"/>
      <c r="U881" s="204"/>
      <c r="X881" s="197"/>
      <c r="Y881" s="197"/>
      <c r="AB881" s="191"/>
      <c r="AE881" s="197"/>
      <c r="AF881" s="191"/>
      <c r="AG881" s="197"/>
      <c r="AH881" s="197"/>
      <c r="AI881" s="191"/>
      <c r="AJ881" s="191"/>
    </row>
    <row r="882" spans="2:36" x14ac:dyDescent="0.25">
      <c r="B882" s="191"/>
      <c r="C882" s="203"/>
      <c r="D882" s="203"/>
      <c r="E882" s="204"/>
      <c r="I882" s="197"/>
      <c r="M882" s="197"/>
      <c r="Q882" s="197"/>
      <c r="T882" s="197"/>
      <c r="U882" s="204"/>
      <c r="X882" s="197"/>
      <c r="Y882" s="197"/>
      <c r="AB882" s="191"/>
      <c r="AE882" s="197"/>
      <c r="AF882" s="191"/>
      <c r="AG882" s="197"/>
      <c r="AH882" s="197"/>
      <c r="AI882" s="191"/>
      <c r="AJ882" s="191"/>
    </row>
    <row r="883" spans="2:36" x14ac:dyDescent="0.25">
      <c r="B883" s="191"/>
      <c r="C883" s="203"/>
      <c r="D883" s="203"/>
      <c r="E883" s="204"/>
      <c r="I883" s="197"/>
      <c r="M883" s="197"/>
      <c r="Q883" s="197"/>
      <c r="T883" s="197"/>
      <c r="U883" s="204"/>
      <c r="X883" s="197"/>
      <c r="Y883" s="197"/>
      <c r="AB883" s="191"/>
      <c r="AE883" s="197"/>
      <c r="AF883" s="191"/>
      <c r="AG883" s="197"/>
      <c r="AH883" s="197"/>
      <c r="AI883" s="191"/>
      <c r="AJ883" s="191"/>
    </row>
    <row r="884" spans="2:36" x14ac:dyDescent="0.25">
      <c r="B884" s="191"/>
      <c r="C884" s="203"/>
      <c r="D884" s="203"/>
      <c r="E884" s="204"/>
      <c r="I884" s="197"/>
      <c r="M884" s="197"/>
      <c r="Q884" s="197"/>
      <c r="T884" s="197"/>
      <c r="U884" s="204"/>
      <c r="X884" s="197"/>
      <c r="Y884" s="197"/>
      <c r="AB884" s="191"/>
      <c r="AE884" s="197"/>
      <c r="AF884" s="191"/>
      <c r="AG884" s="197"/>
      <c r="AH884" s="197"/>
      <c r="AI884" s="191"/>
      <c r="AJ884" s="191"/>
    </row>
    <row r="885" spans="2:36" x14ac:dyDescent="0.25">
      <c r="B885" s="191"/>
      <c r="C885" s="203"/>
      <c r="D885" s="203"/>
      <c r="E885" s="204"/>
      <c r="I885" s="197"/>
      <c r="M885" s="197"/>
      <c r="Q885" s="197"/>
      <c r="T885" s="197"/>
      <c r="U885" s="204"/>
      <c r="X885" s="197"/>
      <c r="Y885" s="197"/>
      <c r="AB885" s="191"/>
      <c r="AE885" s="197"/>
      <c r="AF885" s="191"/>
      <c r="AG885" s="197"/>
      <c r="AH885" s="197"/>
      <c r="AI885" s="191"/>
      <c r="AJ885" s="191"/>
    </row>
    <row r="886" spans="2:36" x14ac:dyDescent="0.25">
      <c r="B886" s="191"/>
      <c r="C886" s="203"/>
      <c r="D886" s="203"/>
      <c r="E886" s="204"/>
      <c r="I886" s="197"/>
      <c r="M886" s="197"/>
      <c r="Q886" s="197"/>
      <c r="T886" s="197"/>
      <c r="U886" s="204"/>
      <c r="X886" s="197"/>
      <c r="Y886" s="197"/>
      <c r="AB886" s="191"/>
      <c r="AE886" s="197"/>
      <c r="AF886" s="191"/>
      <c r="AG886" s="197"/>
      <c r="AH886" s="197"/>
      <c r="AI886" s="191"/>
      <c r="AJ886" s="191"/>
    </row>
    <row r="887" spans="2:36" x14ac:dyDescent="0.25">
      <c r="B887" s="191"/>
      <c r="C887" s="203"/>
      <c r="D887" s="203"/>
      <c r="E887" s="204"/>
      <c r="I887" s="197"/>
      <c r="M887" s="197"/>
      <c r="Q887" s="197"/>
      <c r="T887" s="197"/>
      <c r="U887" s="204"/>
      <c r="X887" s="197"/>
      <c r="Y887" s="197"/>
      <c r="AB887" s="191"/>
      <c r="AE887" s="197"/>
      <c r="AF887" s="191"/>
      <c r="AG887" s="197"/>
      <c r="AH887" s="197"/>
      <c r="AI887" s="191"/>
      <c r="AJ887" s="191"/>
    </row>
    <row r="888" spans="2:36" x14ac:dyDescent="0.25">
      <c r="B888" s="191"/>
      <c r="C888" s="203"/>
      <c r="D888" s="203"/>
      <c r="E888" s="204"/>
      <c r="I888" s="197"/>
      <c r="M888" s="197"/>
      <c r="Q888" s="197"/>
      <c r="T888" s="197"/>
      <c r="U888" s="204"/>
      <c r="X888" s="197"/>
      <c r="Y888" s="197"/>
      <c r="AB888" s="191"/>
      <c r="AE888" s="197"/>
      <c r="AF888" s="191"/>
      <c r="AG888" s="197"/>
      <c r="AH888" s="197"/>
      <c r="AI888" s="191"/>
      <c r="AJ888" s="191"/>
    </row>
    <row r="889" spans="2:36" x14ac:dyDescent="0.25">
      <c r="B889" s="191"/>
      <c r="C889" s="203"/>
      <c r="D889" s="203"/>
      <c r="E889" s="204"/>
      <c r="I889" s="197"/>
      <c r="M889" s="197"/>
      <c r="Q889" s="197"/>
      <c r="T889" s="197"/>
      <c r="U889" s="204"/>
      <c r="X889" s="197"/>
      <c r="Y889" s="197"/>
      <c r="AB889" s="191"/>
      <c r="AE889" s="197"/>
      <c r="AF889" s="191"/>
      <c r="AG889" s="197"/>
      <c r="AH889" s="197"/>
      <c r="AI889" s="191"/>
      <c r="AJ889" s="191"/>
    </row>
    <row r="890" spans="2:36" x14ac:dyDescent="0.25">
      <c r="B890" s="191"/>
      <c r="C890" s="203"/>
      <c r="D890" s="203"/>
      <c r="E890" s="204"/>
      <c r="I890" s="197"/>
      <c r="M890" s="197"/>
      <c r="Q890" s="197"/>
      <c r="T890" s="197"/>
      <c r="U890" s="204"/>
      <c r="X890" s="197"/>
      <c r="Y890" s="197"/>
      <c r="AB890" s="191"/>
      <c r="AE890" s="197"/>
      <c r="AF890" s="191"/>
      <c r="AG890" s="197"/>
      <c r="AH890" s="197"/>
      <c r="AI890" s="191"/>
      <c r="AJ890" s="191"/>
    </row>
    <row r="891" spans="2:36" x14ac:dyDescent="0.25">
      <c r="B891" s="191"/>
      <c r="C891" s="203"/>
      <c r="D891" s="203"/>
      <c r="E891" s="204"/>
      <c r="I891" s="197"/>
      <c r="M891" s="197"/>
      <c r="Q891" s="197"/>
      <c r="T891" s="197"/>
      <c r="U891" s="204"/>
      <c r="X891" s="197"/>
      <c r="Y891" s="197"/>
      <c r="AB891" s="191"/>
      <c r="AE891" s="197"/>
      <c r="AF891" s="191"/>
      <c r="AG891" s="197"/>
      <c r="AH891" s="197"/>
      <c r="AI891" s="191"/>
      <c r="AJ891" s="191"/>
    </row>
    <row r="892" spans="2:36" x14ac:dyDescent="0.25">
      <c r="B892" s="191"/>
      <c r="C892" s="203"/>
      <c r="D892" s="203"/>
      <c r="E892" s="204"/>
      <c r="I892" s="197"/>
      <c r="M892" s="197"/>
      <c r="Q892" s="197"/>
      <c r="T892" s="197"/>
      <c r="U892" s="204"/>
      <c r="X892" s="197"/>
      <c r="Y892" s="197"/>
      <c r="AB892" s="191"/>
      <c r="AE892" s="197"/>
      <c r="AF892" s="191"/>
      <c r="AG892" s="197"/>
      <c r="AH892" s="197"/>
      <c r="AI892" s="191"/>
      <c r="AJ892" s="191"/>
    </row>
    <row r="893" spans="2:36" x14ac:dyDescent="0.25">
      <c r="B893" s="191"/>
      <c r="C893" s="203"/>
      <c r="D893" s="203"/>
      <c r="E893" s="204"/>
      <c r="I893" s="197"/>
      <c r="M893" s="197"/>
      <c r="Q893" s="197"/>
      <c r="T893" s="197"/>
      <c r="U893" s="204"/>
      <c r="X893" s="197"/>
      <c r="Y893" s="197"/>
      <c r="AB893" s="191"/>
      <c r="AE893" s="197"/>
      <c r="AF893" s="191"/>
      <c r="AG893" s="197"/>
      <c r="AH893" s="197"/>
      <c r="AI893" s="191"/>
      <c r="AJ893" s="191"/>
    </row>
    <row r="894" spans="2:36" x14ac:dyDescent="0.25">
      <c r="B894" s="191"/>
      <c r="C894" s="203"/>
      <c r="D894" s="203"/>
      <c r="E894" s="204"/>
      <c r="I894" s="197"/>
      <c r="M894" s="197"/>
      <c r="Q894" s="197"/>
      <c r="T894" s="197"/>
      <c r="U894" s="204"/>
      <c r="X894" s="197"/>
      <c r="Y894" s="197"/>
      <c r="AB894" s="191"/>
      <c r="AE894" s="197"/>
      <c r="AF894" s="191"/>
      <c r="AG894" s="197"/>
      <c r="AH894" s="197"/>
      <c r="AI894" s="191"/>
      <c r="AJ894" s="191"/>
    </row>
    <row r="895" spans="2:36" x14ac:dyDescent="0.25">
      <c r="B895" s="191"/>
      <c r="C895" s="203"/>
      <c r="D895" s="203"/>
      <c r="E895" s="204"/>
      <c r="I895" s="197"/>
      <c r="M895" s="197"/>
      <c r="Q895" s="197"/>
      <c r="T895" s="197"/>
      <c r="U895" s="204"/>
      <c r="X895" s="197"/>
      <c r="Y895" s="197"/>
      <c r="AB895" s="191"/>
      <c r="AE895" s="197"/>
      <c r="AF895" s="191"/>
      <c r="AG895" s="197"/>
      <c r="AH895" s="197"/>
      <c r="AI895" s="191"/>
      <c r="AJ895" s="191"/>
    </row>
    <row r="896" spans="2:36" x14ac:dyDescent="0.25">
      <c r="B896" s="191"/>
      <c r="C896" s="203"/>
      <c r="D896" s="203"/>
      <c r="E896" s="204"/>
      <c r="I896" s="197"/>
      <c r="M896" s="197"/>
      <c r="Q896" s="197"/>
      <c r="T896" s="197"/>
      <c r="U896" s="204"/>
      <c r="X896" s="197"/>
      <c r="Y896" s="197"/>
      <c r="AB896" s="191"/>
      <c r="AE896" s="197"/>
      <c r="AF896" s="191"/>
      <c r="AG896" s="197"/>
      <c r="AH896" s="197"/>
      <c r="AI896" s="191"/>
      <c r="AJ896" s="191"/>
    </row>
    <row r="897" spans="2:36" x14ac:dyDescent="0.25">
      <c r="B897" s="191"/>
      <c r="C897" s="203"/>
      <c r="D897" s="203"/>
      <c r="E897" s="204"/>
      <c r="I897" s="197"/>
      <c r="M897" s="197"/>
      <c r="Q897" s="197"/>
      <c r="T897" s="197"/>
      <c r="U897" s="204"/>
      <c r="X897" s="197"/>
      <c r="Y897" s="197"/>
      <c r="AB897" s="191"/>
      <c r="AE897" s="197"/>
      <c r="AF897" s="191"/>
      <c r="AG897" s="197"/>
      <c r="AH897" s="197"/>
      <c r="AI897" s="191"/>
      <c r="AJ897" s="191"/>
    </row>
    <row r="898" spans="2:36" x14ac:dyDescent="0.25">
      <c r="B898" s="191"/>
      <c r="C898" s="203"/>
      <c r="D898" s="203"/>
      <c r="E898" s="204"/>
      <c r="I898" s="197"/>
      <c r="M898" s="197"/>
      <c r="Q898" s="197"/>
      <c r="T898" s="197"/>
      <c r="U898" s="204"/>
      <c r="X898" s="197"/>
      <c r="Y898" s="197"/>
      <c r="AB898" s="191"/>
      <c r="AE898" s="197"/>
      <c r="AF898" s="191"/>
      <c r="AG898" s="197"/>
      <c r="AH898" s="197"/>
      <c r="AI898" s="191"/>
      <c r="AJ898" s="191"/>
    </row>
    <row r="899" spans="2:36" x14ac:dyDescent="0.25">
      <c r="B899" s="191"/>
      <c r="C899" s="203"/>
      <c r="D899" s="203"/>
      <c r="E899" s="204"/>
      <c r="I899" s="197"/>
      <c r="M899" s="197"/>
      <c r="Q899" s="197"/>
      <c r="T899" s="197"/>
      <c r="U899" s="204"/>
      <c r="X899" s="197"/>
      <c r="Y899" s="197"/>
      <c r="AB899" s="191"/>
      <c r="AE899" s="197"/>
      <c r="AF899" s="191"/>
      <c r="AG899" s="197"/>
      <c r="AH899" s="197"/>
      <c r="AI899" s="191"/>
      <c r="AJ899" s="191"/>
    </row>
    <row r="900" spans="2:36" x14ac:dyDescent="0.25">
      <c r="B900" s="191"/>
      <c r="C900" s="203"/>
      <c r="D900" s="203"/>
      <c r="E900" s="204"/>
      <c r="I900" s="197"/>
      <c r="M900" s="197"/>
      <c r="Q900" s="197"/>
      <c r="T900" s="197"/>
      <c r="U900" s="204"/>
      <c r="X900" s="197"/>
      <c r="Y900" s="197"/>
      <c r="AB900" s="191"/>
      <c r="AE900" s="197"/>
      <c r="AF900" s="191"/>
      <c r="AG900" s="197"/>
      <c r="AH900" s="197"/>
      <c r="AI900" s="191"/>
      <c r="AJ900" s="191"/>
    </row>
    <row r="901" spans="2:36" x14ac:dyDescent="0.25">
      <c r="B901" s="191"/>
      <c r="C901" s="203"/>
      <c r="D901" s="203"/>
      <c r="E901" s="204"/>
      <c r="I901" s="197"/>
      <c r="M901" s="197"/>
      <c r="Q901" s="197"/>
      <c r="T901" s="197"/>
      <c r="U901" s="204"/>
      <c r="X901" s="197"/>
      <c r="Y901" s="197"/>
      <c r="AB901" s="191"/>
      <c r="AE901" s="197"/>
      <c r="AF901" s="191"/>
      <c r="AG901" s="197"/>
      <c r="AH901" s="197"/>
      <c r="AI901" s="191"/>
      <c r="AJ901" s="191"/>
    </row>
    <row r="902" spans="2:36" x14ac:dyDescent="0.25">
      <c r="B902" s="191"/>
      <c r="C902" s="203"/>
      <c r="D902" s="203"/>
      <c r="E902" s="204"/>
      <c r="I902" s="197"/>
      <c r="M902" s="197"/>
      <c r="Q902" s="197"/>
      <c r="T902" s="197"/>
      <c r="U902" s="204"/>
      <c r="X902" s="197"/>
      <c r="Y902" s="197"/>
      <c r="AB902" s="191"/>
      <c r="AE902" s="197"/>
      <c r="AF902" s="191"/>
      <c r="AG902" s="197"/>
      <c r="AH902" s="197"/>
      <c r="AI902" s="191"/>
      <c r="AJ902" s="191"/>
    </row>
    <row r="903" spans="2:36" x14ac:dyDescent="0.25">
      <c r="B903" s="191"/>
      <c r="C903" s="203"/>
      <c r="D903" s="203"/>
      <c r="E903" s="204"/>
      <c r="I903" s="197"/>
      <c r="M903" s="197"/>
      <c r="Q903" s="197"/>
      <c r="T903" s="197"/>
      <c r="U903" s="204"/>
      <c r="X903" s="197"/>
      <c r="Y903" s="197"/>
      <c r="AB903" s="191"/>
      <c r="AE903" s="197"/>
      <c r="AF903" s="191"/>
      <c r="AG903" s="197"/>
      <c r="AH903" s="197"/>
      <c r="AI903" s="191"/>
      <c r="AJ903" s="191"/>
    </row>
    <row r="904" spans="2:36" x14ac:dyDescent="0.25">
      <c r="B904" s="191"/>
      <c r="C904" s="203"/>
      <c r="D904" s="203"/>
      <c r="E904" s="204"/>
      <c r="I904" s="197"/>
      <c r="M904" s="197"/>
      <c r="Q904" s="197"/>
      <c r="T904" s="197"/>
      <c r="U904" s="204"/>
      <c r="X904" s="197"/>
      <c r="Y904" s="197"/>
      <c r="AB904" s="191"/>
      <c r="AE904" s="197"/>
      <c r="AF904" s="191"/>
      <c r="AG904" s="197"/>
      <c r="AH904" s="197"/>
      <c r="AI904" s="191"/>
      <c r="AJ904" s="191"/>
    </row>
    <row r="905" spans="2:36" x14ac:dyDescent="0.25">
      <c r="B905" s="191"/>
      <c r="C905" s="203"/>
      <c r="D905" s="203"/>
      <c r="E905" s="204"/>
      <c r="I905" s="197"/>
      <c r="M905" s="197"/>
      <c r="Q905" s="197"/>
      <c r="T905" s="197"/>
      <c r="U905" s="204"/>
      <c r="X905" s="197"/>
      <c r="Y905" s="197"/>
      <c r="AB905" s="191"/>
      <c r="AE905" s="197"/>
      <c r="AF905" s="191"/>
      <c r="AG905" s="197"/>
      <c r="AH905" s="197"/>
      <c r="AI905" s="191"/>
      <c r="AJ905" s="191"/>
    </row>
    <row r="906" spans="2:36" x14ac:dyDescent="0.25">
      <c r="B906" s="191"/>
      <c r="C906" s="203"/>
      <c r="D906" s="203"/>
      <c r="E906" s="204"/>
      <c r="I906" s="197"/>
      <c r="M906" s="197"/>
      <c r="Q906" s="197"/>
      <c r="T906" s="197"/>
      <c r="U906" s="204"/>
      <c r="X906" s="197"/>
      <c r="Y906" s="197"/>
      <c r="AB906" s="191"/>
      <c r="AE906" s="197"/>
      <c r="AF906" s="191"/>
      <c r="AG906" s="197"/>
      <c r="AH906" s="197"/>
      <c r="AI906" s="191"/>
      <c r="AJ906" s="191"/>
    </row>
    <row r="907" spans="2:36" x14ac:dyDescent="0.25">
      <c r="B907" s="191"/>
      <c r="C907" s="203"/>
      <c r="D907" s="203"/>
      <c r="E907" s="204"/>
      <c r="I907" s="197"/>
      <c r="M907" s="197"/>
      <c r="Q907" s="197"/>
      <c r="T907" s="197"/>
      <c r="U907" s="204"/>
      <c r="X907" s="197"/>
      <c r="Y907" s="197"/>
      <c r="AB907" s="191"/>
      <c r="AE907" s="197"/>
      <c r="AF907" s="191"/>
      <c r="AG907" s="197"/>
      <c r="AH907" s="197"/>
      <c r="AI907" s="191"/>
      <c r="AJ907" s="191"/>
    </row>
    <row r="908" spans="2:36" x14ac:dyDescent="0.25">
      <c r="B908" s="191"/>
      <c r="C908" s="203"/>
      <c r="D908" s="203"/>
      <c r="E908" s="204"/>
      <c r="I908" s="197"/>
      <c r="M908" s="197"/>
      <c r="Q908" s="197"/>
      <c r="T908" s="197"/>
      <c r="U908" s="204"/>
      <c r="X908" s="197"/>
      <c r="Y908" s="197"/>
      <c r="AB908" s="191"/>
      <c r="AE908" s="197"/>
      <c r="AF908" s="191"/>
      <c r="AG908" s="197"/>
      <c r="AH908" s="197"/>
      <c r="AI908" s="191"/>
      <c r="AJ908" s="191"/>
    </row>
    <row r="909" spans="2:36" x14ac:dyDescent="0.25">
      <c r="B909" s="191"/>
      <c r="C909" s="203"/>
      <c r="D909" s="203"/>
      <c r="E909" s="204"/>
      <c r="I909" s="197"/>
      <c r="M909" s="197"/>
      <c r="Q909" s="197"/>
      <c r="T909" s="197"/>
      <c r="U909" s="204"/>
      <c r="X909" s="197"/>
      <c r="Y909" s="197"/>
      <c r="AB909" s="191"/>
      <c r="AE909" s="197"/>
      <c r="AF909" s="191"/>
      <c r="AG909" s="197"/>
      <c r="AH909" s="197"/>
      <c r="AI909" s="191"/>
      <c r="AJ909" s="191"/>
    </row>
    <row r="910" spans="2:36" x14ac:dyDescent="0.25">
      <c r="B910" s="191"/>
      <c r="C910" s="203"/>
      <c r="D910" s="203"/>
      <c r="E910" s="204"/>
      <c r="I910" s="197"/>
      <c r="M910" s="197"/>
      <c r="Q910" s="197"/>
      <c r="T910" s="197"/>
      <c r="U910" s="204"/>
      <c r="X910" s="197"/>
      <c r="Y910" s="197"/>
      <c r="AB910" s="191"/>
      <c r="AE910" s="197"/>
      <c r="AF910" s="191"/>
      <c r="AG910" s="197"/>
      <c r="AH910" s="197"/>
      <c r="AI910" s="191"/>
      <c r="AJ910" s="191"/>
    </row>
    <row r="911" spans="2:36" x14ac:dyDescent="0.25">
      <c r="B911" s="191"/>
      <c r="C911" s="203"/>
      <c r="D911" s="203"/>
      <c r="E911" s="204"/>
      <c r="I911" s="197"/>
      <c r="M911" s="197"/>
      <c r="Q911" s="197"/>
      <c r="T911" s="197"/>
      <c r="U911" s="204"/>
      <c r="X911" s="197"/>
      <c r="Y911" s="197"/>
      <c r="AB911" s="191"/>
      <c r="AE911" s="197"/>
      <c r="AF911" s="191"/>
      <c r="AG911" s="197"/>
      <c r="AH911" s="197"/>
      <c r="AI911" s="191"/>
      <c r="AJ911" s="191"/>
    </row>
    <row r="912" spans="2:36" x14ac:dyDescent="0.25">
      <c r="B912" s="191"/>
      <c r="C912" s="203"/>
      <c r="D912" s="203"/>
      <c r="E912" s="204"/>
      <c r="I912" s="197"/>
      <c r="M912" s="197"/>
      <c r="Q912" s="197"/>
      <c r="T912" s="197"/>
      <c r="U912" s="204"/>
      <c r="X912" s="197"/>
      <c r="Y912" s="197"/>
      <c r="AB912" s="191"/>
      <c r="AE912" s="197"/>
      <c r="AF912" s="191"/>
      <c r="AG912" s="197"/>
      <c r="AH912" s="197"/>
      <c r="AI912" s="191"/>
      <c r="AJ912" s="191"/>
    </row>
    <row r="913" spans="2:36" x14ac:dyDescent="0.25">
      <c r="B913" s="191"/>
      <c r="C913" s="203"/>
      <c r="D913" s="203"/>
      <c r="E913" s="204"/>
      <c r="I913" s="197"/>
      <c r="M913" s="197"/>
      <c r="Q913" s="197"/>
      <c r="T913" s="197"/>
      <c r="U913" s="204"/>
      <c r="X913" s="197"/>
      <c r="Y913" s="197"/>
      <c r="AB913" s="191"/>
      <c r="AE913" s="197"/>
      <c r="AF913" s="191"/>
      <c r="AG913" s="197"/>
      <c r="AH913" s="197"/>
      <c r="AI913" s="191"/>
      <c r="AJ913" s="191"/>
    </row>
    <row r="914" spans="2:36" x14ac:dyDescent="0.25">
      <c r="B914" s="191"/>
      <c r="C914" s="203"/>
      <c r="D914" s="203"/>
      <c r="E914" s="204"/>
      <c r="I914" s="197"/>
      <c r="M914" s="197"/>
      <c r="Q914" s="197"/>
      <c r="T914" s="197"/>
      <c r="U914" s="204"/>
      <c r="X914" s="197"/>
      <c r="Y914" s="197"/>
      <c r="AB914" s="191"/>
      <c r="AE914" s="197"/>
      <c r="AF914" s="191"/>
      <c r="AG914" s="197"/>
      <c r="AH914" s="197"/>
      <c r="AI914" s="191"/>
      <c r="AJ914" s="191"/>
    </row>
    <row r="915" spans="2:36" x14ac:dyDescent="0.25">
      <c r="B915" s="191"/>
      <c r="C915" s="203"/>
      <c r="D915" s="203"/>
      <c r="E915" s="204"/>
      <c r="I915" s="197"/>
      <c r="M915" s="197"/>
      <c r="Q915" s="197"/>
      <c r="T915" s="197"/>
      <c r="U915" s="204"/>
      <c r="X915" s="197"/>
      <c r="Y915" s="197"/>
      <c r="AB915" s="191"/>
      <c r="AE915" s="197"/>
      <c r="AF915" s="191"/>
      <c r="AG915" s="197"/>
      <c r="AH915" s="197"/>
      <c r="AI915" s="191"/>
      <c r="AJ915" s="191"/>
    </row>
    <row r="916" spans="2:36" x14ac:dyDescent="0.25">
      <c r="B916" s="191"/>
      <c r="C916" s="203"/>
      <c r="D916" s="203"/>
      <c r="E916" s="204"/>
      <c r="I916" s="197"/>
      <c r="M916" s="197"/>
      <c r="Q916" s="197"/>
      <c r="T916" s="197"/>
      <c r="U916" s="204"/>
      <c r="X916" s="197"/>
      <c r="Y916" s="197"/>
      <c r="AB916" s="191"/>
      <c r="AE916" s="197"/>
      <c r="AF916" s="191"/>
      <c r="AG916" s="197"/>
      <c r="AH916" s="197"/>
      <c r="AI916" s="191"/>
      <c r="AJ916" s="191"/>
    </row>
    <row r="917" spans="2:36" x14ac:dyDescent="0.25">
      <c r="B917" s="191"/>
      <c r="C917" s="203"/>
      <c r="D917" s="203"/>
      <c r="E917" s="204"/>
      <c r="I917" s="197"/>
      <c r="M917" s="197"/>
      <c r="Q917" s="197"/>
      <c r="T917" s="197"/>
      <c r="U917" s="204"/>
      <c r="X917" s="197"/>
      <c r="Y917" s="197"/>
      <c r="AB917" s="191"/>
      <c r="AE917" s="197"/>
      <c r="AF917" s="191"/>
      <c r="AG917" s="197"/>
      <c r="AH917" s="197"/>
      <c r="AI917" s="191"/>
      <c r="AJ917" s="191"/>
    </row>
    <row r="918" spans="2:36" x14ac:dyDescent="0.25">
      <c r="B918" s="191"/>
      <c r="C918" s="203"/>
      <c r="D918" s="203"/>
      <c r="E918" s="204"/>
      <c r="I918" s="197"/>
      <c r="M918" s="197"/>
      <c r="Q918" s="197"/>
      <c r="T918" s="197"/>
      <c r="U918" s="204"/>
      <c r="X918" s="197"/>
      <c r="Y918" s="197"/>
      <c r="AB918" s="191"/>
      <c r="AE918" s="197"/>
      <c r="AF918" s="191"/>
      <c r="AG918" s="197"/>
      <c r="AH918" s="197"/>
      <c r="AI918" s="191"/>
      <c r="AJ918" s="191"/>
    </row>
    <row r="919" spans="2:36" x14ac:dyDescent="0.25">
      <c r="B919" s="191"/>
      <c r="C919" s="203"/>
      <c r="D919" s="203"/>
      <c r="E919" s="204"/>
      <c r="I919" s="197"/>
      <c r="M919" s="197"/>
      <c r="Q919" s="197"/>
      <c r="T919" s="197"/>
      <c r="U919" s="204"/>
      <c r="X919" s="197"/>
      <c r="Y919" s="197"/>
      <c r="AB919" s="191"/>
      <c r="AE919" s="197"/>
      <c r="AF919" s="191"/>
      <c r="AG919" s="197"/>
      <c r="AH919" s="197"/>
      <c r="AI919" s="191"/>
      <c r="AJ919" s="191"/>
    </row>
    <row r="920" spans="2:36" x14ac:dyDescent="0.25">
      <c r="B920" s="191"/>
      <c r="C920" s="203"/>
      <c r="D920" s="203"/>
      <c r="E920" s="204"/>
      <c r="I920" s="197"/>
      <c r="M920" s="197"/>
      <c r="Q920" s="197"/>
      <c r="T920" s="197"/>
      <c r="U920" s="204"/>
      <c r="X920" s="197"/>
      <c r="Y920" s="197"/>
      <c r="AB920" s="191"/>
      <c r="AE920" s="197"/>
      <c r="AF920" s="191"/>
      <c r="AG920" s="197"/>
      <c r="AH920" s="197"/>
      <c r="AI920" s="191"/>
      <c r="AJ920" s="191"/>
    </row>
    <row r="921" spans="2:36" x14ac:dyDescent="0.25">
      <c r="B921" s="191"/>
      <c r="C921" s="203"/>
      <c r="D921" s="203"/>
      <c r="E921" s="204"/>
      <c r="I921" s="197"/>
      <c r="M921" s="197"/>
      <c r="Q921" s="197"/>
      <c r="T921" s="197"/>
      <c r="U921" s="204"/>
      <c r="X921" s="197"/>
      <c r="Y921" s="197"/>
      <c r="AB921" s="191"/>
      <c r="AE921" s="197"/>
      <c r="AF921" s="191"/>
      <c r="AG921" s="197"/>
      <c r="AH921" s="197"/>
      <c r="AI921" s="191"/>
      <c r="AJ921" s="191"/>
    </row>
    <row r="922" spans="2:36" x14ac:dyDescent="0.25">
      <c r="B922" s="191"/>
      <c r="C922" s="203"/>
      <c r="D922" s="203"/>
      <c r="E922" s="204"/>
      <c r="I922" s="197"/>
      <c r="M922" s="197"/>
      <c r="Q922" s="197"/>
      <c r="T922" s="197"/>
      <c r="U922" s="204"/>
      <c r="X922" s="197"/>
      <c r="Y922" s="197"/>
      <c r="AB922" s="191"/>
      <c r="AE922" s="197"/>
      <c r="AF922" s="191"/>
      <c r="AG922" s="197"/>
      <c r="AH922" s="197"/>
      <c r="AI922" s="191"/>
      <c r="AJ922" s="191"/>
    </row>
    <row r="923" spans="2:36" x14ac:dyDescent="0.25">
      <c r="B923" s="191"/>
      <c r="C923" s="203"/>
      <c r="D923" s="203"/>
      <c r="E923" s="204"/>
      <c r="I923" s="197"/>
      <c r="M923" s="197"/>
      <c r="Q923" s="197"/>
      <c r="T923" s="197"/>
      <c r="U923" s="204"/>
      <c r="X923" s="197"/>
      <c r="Y923" s="197"/>
      <c r="AB923" s="191"/>
      <c r="AE923" s="197"/>
      <c r="AF923" s="191"/>
      <c r="AG923" s="197"/>
      <c r="AH923" s="197"/>
      <c r="AI923" s="191"/>
      <c r="AJ923" s="191"/>
    </row>
    <row r="924" spans="2:36" x14ac:dyDescent="0.25">
      <c r="B924" s="191"/>
      <c r="C924" s="203"/>
      <c r="D924" s="203"/>
      <c r="E924" s="204"/>
      <c r="I924" s="197"/>
      <c r="M924" s="197"/>
      <c r="Q924" s="197"/>
      <c r="T924" s="197"/>
      <c r="U924" s="204"/>
      <c r="X924" s="197"/>
      <c r="Y924" s="197"/>
      <c r="AB924" s="191"/>
      <c r="AE924" s="197"/>
      <c r="AF924" s="191"/>
      <c r="AG924" s="197"/>
      <c r="AH924" s="197"/>
      <c r="AI924" s="191"/>
      <c r="AJ924" s="191"/>
    </row>
    <row r="925" spans="2:36" x14ac:dyDescent="0.25">
      <c r="B925" s="191"/>
      <c r="C925" s="203"/>
      <c r="D925" s="203"/>
      <c r="E925" s="204"/>
      <c r="I925" s="197"/>
      <c r="M925" s="197"/>
      <c r="Q925" s="197"/>
      <c r="T925" s="197"/>
      <c r="U925" s="204"/>
      <c r="X925" s="197"/>
      <c r="Y925" s="197"/>
      <c r="AB925" s="191"/>
      <c r="AE925" s="197"/>
      <c r="AF925" s="191"/>
      <c r="AG925" s="197"/>
      <c r="AH925" s="197"/>
      <c r="AI925" s="191"/>
      <c r="AJ925" s="191"/>
    </row>
    <row r="926" spans="2:36" x14ac:dyDescent="0.25">
      <c r="B926" s="191"/>
      <c r="C926" s="203"/>
      <c r="D926" s="203"/>
      <c r="E926" s="204"/>
      <c r="I926" s="197"/>
      <c r="M926" s="197"/>
      <c r="Q926" s="197"/>
      <c r="T926" s="197"/>
      <c r="U926" s="204"/>
      <c r="X926" s="197"/>
      <c r="Y926" s="197"/>
      <c r="AB926" s="191"/>
      <c r="AE926" s="197"/>
      <c r="AF926" s="191"/>
      <c r="AG926" s="197"/>
      <c r="AH926" s="197"/>
      <c r="AI926" s="191"/>
      <c r="AJ926" s="191"/>
    </row>
    <row r="927" spans="2:36" x14ac:dyDescent="0.25">
      <c r="B927" s="191"/>
      <c r="C927" s="203"/>
      <c r="D927" s="203"/>
      <c r="E927" s="204"/>
      <c r="I927" s="197"/>
      <c r="M927" s="197"/>
      <c r="Q927" s="197"/>
      <c r="T927" s="197"/>
      <c r="U927" s="204"/>
      <c r="X927" s="197"/>
      <c r="Y927" s="197"/>
      <c r="AB927" s="191"/>
      <c r="AE927" s="197"/>
      <c r="AF927" s="191"/>
      <c r="AG927" s="197"/>
      <c r="AH927" s="197"/>
      <c r="AI927" s="191"/>
      <c r="AJ927" s="191"/>
    </row>
    <row r="928" spans="2:36" x14ac:dyDescent="0.25">
      <c r="B928" s="191"/>
      <c r="C928" s="203"/>
      <c r="D928" s="203"/>
      <c r="E928" s="204"/>
      <c r="I928" s="197"/>
      <c r="M928" s="197"/>
      <c r="Q928" s="197"/>
      <c r="T928" s="197"/>
      <c r="U928" s="204"/>
      <c r="X928" s="197"/>
      <c r="Y928" s="197"/>
      <c r="AB928" s="191"/>
      <c r="AE928" s="197"/>
      <c r="AF928" s="191"/>
      <c r="AG928" s="197"/>
      <c r="AH928" s="197"/>
      <c r="AI928" s="191"/>
      <c r="AJ928" s="191"/>
    </row>
    <row r="929" spans="2:36" x14ac:dyDescent="0.25">
      <c r="B929" s="191"/>
      <c r="C929" s="203"/>
      <c r="D929" s="203"/>
      <c r="E929" s="204"/>
      <c r="I929" s="197"/>
      <c r="M929" s="197"/>
      <c r="Q929" s="197"/>
      <c r="T929" s="197"/>
      <c r="U929" s="204"/>
      <c r="X929" s="197"/>
      <c r="Y929" s="197"/>
      <c r="AB929" s="191"/>
      <c r="AE929" s="197"/>
      <c r="AF929" s="191"/>
      <c r="AG929" s="197"/>
      <c r="AH929" s="197"/>
      <c r="AI929" s="191"/>
      <c r="AJ929" s="191"/>
    </row>
    <row r="930" spans="2:36" x14ac:dyDescent="0.25">
      <c r="B930" s="191"/>
      <c r="C930" s="203"/>
      <c r="D930" s="203"/>
      <c r="E930" s="204"/>
      <c r="I930" s="197"/>
      <c r="M930" s="197"/>
      <c r="Q930" s="197"/>
      <c r="T930" s="197"/>
      <c r="U930" s="204"/>
      <c r="X930" s="197"/>
      <c r="Y930" s="197"/>
      <c r="AB930" s="191"/>
      <c r="AE930" s="197"/>
      <c r="AF930" s="191"/>
      <c r="AG930" s="197"/>
      <c r="AH930" s="197"/>
      <c r="AI930" s="191"/>
      <c r="AJ930" s="191"/>
    </row>
    <row r="931" spans="2:36" x14ac:dyDescent="0.25">
      <c r="B931" s="191"/>
      <c r="C931" s="203"/>
      <c r="D931" s="203"/>
      <c r="E931" s="204"/>
      <c r="I931" s="197"/>
      <c r="M931" s="197"/>
      <c r="Q931" s="197"/>
      <c r="T931" s="197"/>
      <c r="U931" s="204"/>
      <c r="X931" s="197"/>
      <c r="Y931" s="197"/>
      <c r="AB931" s="191"/>
      <c r="AE931" s="197"/>
      <c r="AF931" s="191"/>
      <c r="AG931" s="197"/>
      <c r="AH931" s="197"/>
      <c r="AI931" s="191"/>
      <c r="AJ931" s="191"/>
    </row>
    <row r="932" spans="2:36" x14ac:dyDescent="0.25">
      <c r="B932" s="191"/>
      <c r="C932" s="203"/>
      <c r="D932" s="203"/>
      <c r="E932" s="204"/>
      <c r="I932" s="197"/>
      <c r="M932" s="197"/>
      <c r="Q932" s="197"/>
      <c r="T932" s="197"/>
      <c r="U932" s="204"/>
      <c r="X932" s="197"/>
      <c r="Y932" s="197"/>
      <c r="AB932" s="191"/>
      <c r="AE932" s="197"/>
      <c r="AF932" s="191"/>
      <c r="AG932" s="197"/>
      <c r="AH932" s="197"/>
      <c r="AI932" s="191"/>
      <c r="AJ932" s="191"/>
    </row>
    <row r="933" spans="2:36" x14ac:dyDescent="0.25">
      <c r="B933" s="191"/>
      <c r="C933" s="203"/>
      <c r="D933" s="203"/>
      <c r="E933" s="204"/>
      <c r="I933" s="197"/>
      <c r="M933" s="197"/>
      <c r="Q933" s="197"/>
      <c r="T933" s="197"/>
      <c r="U933" s="204"/>
      <c r="X933" s="197"/>
      <c r="Y933" s="197"/>
      <c r="AB933" s="191"/>
      <c r="AE933" s="197"/>
      <c r="AF933" s="191"/>
      <c r="AG933" s="197"/>
      <c r="AH933" s="197"/>
      <c r="AI933" s="191"/>
      <c r="AJ933" s="191"/>
    </row>
    <row r="934" spans="2:36" x14ac:dyDescent="0.25">
      <c r="B934" s="191"/>
      <c r="C934" s="203"/>
      <c r="D934" s="203"/>
      <c r="E934" s="204"/>
      <c r="I934" s="197"/>
      <c r="M934" s="197"/>
      <c r="Q934" s="197"/>
      <c r="T934" s="197"/>
      <c r="U934" s="204"/>
      <c r="X934" s="197"/>
      <c r="Y934" s="197"/>
      <c r="AB934" s="191"/>
      <c r="AE934" s="197"/>
      <c r="AF934" s="191"/>
      <c r="AG934" s="197"/>
      <c r="AH934" s="197"/>
      <c r="AI934" s="191"/>
      <c r="AJ934" s="191"/>
    </row>
    <row r="935" spans="2:36" x14ac:dyDescent="0.25">
      <c r="B935" s="191"/>
      <c r="C935" s="203"/>
      <c r="D935" s="203"/>
      <c r="E935" s="204"/>
      <c r="I935" s="197"/>
      <c r="M935" s="197"/>
      <c r="Q935" s="197"/>
      <c r="T935" s="197"/>
      <c r="U935" s="204"/>
      <c r="X935" s="197"/>
      <c r="Y935" s="197"/>
      <c r="AB935" s="191"/>
      <c r="AE935" s="197"/>
      <c r="AF935" s="191"/>
      <c r="AG935" s="197"/>
      <c r="AH935" s="197"/>
      <c r="AI935" s="191"/>
      <c r="AJ935" s="191"/>
    </row>
    <row r="936" spans="2:36" x14ac:dyDescent="0.25">
      <c r="B936" s="191"/>
      <c r="C936" s="203"/>
      <c r="D936" s="203"/>
      <c r="E936" s="204"/>
      <c r="I936" s="197"/>
      <c r="M936" s="197"/>
      <c r="Q936" s="197"/>
      <c r="T936" s="197"/>
      <c r="U936" s="204"/>
      <c r="X936" s="197"/>
      <c r="Y936" s="197"/>
      <c r="AB936" s="191"/>
      <c r="AE936" s="197"/>
      <c r="AF936" s="191"/>
      <c r="AG936" s="197"/>
      <c r="AH936" s="197"/>
      <c r="AI936" s="191"/>
      <c r="AJ936" s="191"/>
    </row>
    <row r="937" spans="2:36" x14ac:dyDescent="0.25">
      <c r="B937" s="191"/>
      <c r="C937" s="203"/>
      <c r="D937" s="203"/>
      <c r="E937" s="204"/>
      <c r="I937" s="197"/>
      <c r="M937" s="197"/>
      <c r="Q937" s="197"/>
      <c r="T937" s="197"/>
      <c r="U937" s="204"/>
      <c r="X937" s="197"/>
      <c r="Y937" s="197"/>
      <c r="AB937" s="191"/>
      <c r="AE937" s="197"/>
      <c r="AF937" s="191"/>
      <c r="AG937" s="197"/>
      <c r="AH937" s="197"/>
      <c r="AI937" s="191"/>
      <c r="AJ937" s="191"/>
    </row>
    <row r="938" spans="2:36" x14ac:dyDescent="0.25">
      <c r="B938" s="191"/>
      <c r="C938" s="203"/>
      <c r="D938" s="203"/>
      <c r="E938" s="204"/>
      <c r="I938" s="197"/>
      <c r="M938" s="197"/>
      <c r="Q938" s="197"/>
      <c r="T938" s="197"/>
      <c r="U938" s="204"/>
      <c r="X938" s="197"/>
      <c r="Y938" s="197"/>
      <c r="AB938" s="191"/>
      <c r="AE938" s="197"/>
      <c r="AF938" s="191"/>
      <c r="AG938" s="197"/>
      <c r="AH938" s="197"/>
      <c r="AI938" s="191"/>
      <c r="AJ938" s="191"/>
    </row>
    <row r="939" spans="2:36" x14ac:dyDescent="0.25">
      <c r="B939" s="191"/>
      <c r="C939" s="203"/>
      <c r="D939" s="203"/>
      <c r="E939" s="204"/>
      <c r="I939" s="197"/>
      <c r="M939" s="197"/>
      <c r="Q939" s="197"/>
      <c r="T939" s="197"/>
      <c r="U939" s="204"/>
      <c r="X939" s="197"/>
      <c r="Y939" s="197"/>
      <c r="AB939" s="191"/>
      <c r="AE939" s="197"/>
      <c r="AF939" s="191"/>
      <c r="AG939" s="197"/>
      <c r="AH939" s="197"/>
      <c r="AI939" s="191"/>
      <c r="AJ939" s="191"/>
    </row>
    <row r="940" spans="2:36" x14ac:dyDescent="0.25">
      <c r="B940" s="191"/>
      <c r="C940" s="203"/>
      <c r="D940" s="203"/>
      <c r="E940" s="204"/>
      <c r="I940" s="197"/>
      <c r="M940" s="197"/>
      <c r="Q940" s="197"/>
      <c r="T940" s="197"/>
      <c r="U940" s="204"/>
      <c r="X940" s="197"/>
      <c r="Y940" s="197"/>
      <c r="AB940" s="191"/>
      <c r="AE940" s="197"/>
      <c r="AF940" s="191"/>
      <c r="AG940" s="197"/>
      <c r="AH940" s="197"/>
      <c r="AI940" s="191"/>
      <c r="AJ940" s="191"/>
    </row>
    <row r="941" spans="2:36" x14ac:dyDescent="0.25">
      <c r="B941" s="191"/>
      <c r="C941" s="203"/>
      <c r="D941" s="203"/>
      <c r="E941" s="204"/>
      <c r="I941" s="197"/>
      <c r="M941" s="197"/>
      <c r="Q941" s="197"/>
      <c r="T941" s="197"/>
      <c r="U941" s="204"/>
      <c r="X941" s="197"/>
      <c r="Y941" s="197"/>
      <c r="AB941" s="191"/>
      <c r="AE941" s="197"/>
      <c r="AF941" s="191"/>
      <c r="AG941" s="197"/>
      <c r="AH941" s="197"/>
      <c r="AI941" s="191"/>
      <c r="AJ941" s="191"/>
    </row>
    <row r="942" spans="2:36" x14ac:dyDescent="0.25">
      <c r="B942" s="191"/>
      <c r="C942" s="203"/>
      <c r="D942" s="203"/>
      <c r="E942" s="204"/>
      <c r="I942" s="197"/>
      <c r="M942" s="197"/>
      <c r="Q942" s="197"/>
      <c r="T942" s="197"/>
      <c r="U942" s="204"/>
      <c r="X942" s="197"/>
      <c r="Y942" s="197"/>
      <c r="AB942" s="191"/>
      <c r="AE942" s="197"/>
      <c r="AF942" s="191"/>
      <c r="AG942" s="197"/>
      <c r="AH942" s="197"/>
      <c r="AI942" s="191"/>
      <c r="AJ942" s="191"/>
    </row>
    <row r="943" spans="2:36" x14ac:dyDescent="0.25">
      <c r="B943" s="191"/>
      <c r="C943" s="203"/>
      <c r="D943" s="203"/>
      <c r="E943" s="204"/>
      <c r="I943" s="197"/>
      <c r="M943" s="197"/>
      <c r="Q943" s="197"/>
      <c r="T943" s="197"/>
      <c r="U943" s="204"/>
      <c r="X943" s="197"/>
      <c r="Y943" s="197"/>
      <c r="AB943" s="191"/>
      <c r="AE943" s="197"/>
      <c r="AF943" s="191"/>
      <c r="AG943" s="197"/>
      <c r="AH943" s="197"/>
      <c r="AI943" s="191"/>
      <c r="AJ943" s="191"/>
    </row>
    <row r="944" spans="2:36" x14ac:dyDescent="0.25">
      <c r="B944" s="191"/>
      <c r="C944" s="203"/>
      <c r="D944" s="203"/>
      <c r="E944" s="204"/>
      <c r="I944" s="197"/>
      <c r="M944" s="197"/>
      <c r="Q944" s="197"/>
      <c r="T944" s="197"/>
      <c r="U944" s="204"/>
      <c r="X944" s="197"/>
      <c r="Y944" s="197"/>
      <c r="AB944" s="191"/>
      <c r="AE944" s="197"/>
      <c r="AF944" s="191"/>
      <c r="AG944" s="197"/>
      <c r="AH944" s="197"/>
      <c r="AI944" s="191"/>
      <c r="AJ944" s="191"/>
    </row>
    <row r="945" spans="2:36" x14ac:dyDescent="0.25">
      <c r="B945" s="191"/>
      <c r="C945" s="203"/>
      <c r="D945" s="203"/>
      <c r="E945" s="204"/>
      <c r="I945" s="197"/>
      <c r="M945" s="197"/>
      <c r="Q945" s="197"/>
      <c r="T945" s="197"/>
      <c r="U945" s="204"/>
      <c r="X945" s="197"/>
      <c r="Y945" s="197"/>
      <c r="AB945" s="191"/>
      <c r="AE945" s="197"/>
      <c r="AF945" s="191"/>
      <c r="AG945" s="197"/>
      <c r="AH945" s="197"/>
      <c r="AI945" s="191"/>
      <c r="AJ945" s="191"/>
    </row>
    <row r="946" spans="2:36" x14ac:dyDescent="0.25">
      <c r="B946" s="191"/>
      <c r="C946" s="203"/>
      <c r="D946" s="203"/>
      <c r="E946" s="204"/>
      <c r="I946" s="197"/>
      <c r="M946" s="197"/>
      <c r="Q946" s="197"/>
      <c r="T946" s="197"/>
      <c r="U946" s="204"/>
      <c r="X946" s="197"/>
      <c r="Y946" s="197"/>
      <c r="AB946" s="191"/>
      <c r="AE946" s="197"/>
      <c r="AF946" s="191"/>
      <c r="AG946" s="197"/>
      <c r="AH946" s="197"/>
      <c r="AI946" s="191"/>
      <c r="AJ946" s="191"/>
    </row>
    <row r="947" spans="2:36" x14ac:dyDescent="0.25">
      <c r="B947" s="191"/>
      <c r="C947" s="203"/>
      <c r="D947" s="203"/>
      <c r="E947" s="204"/>
      <c r="I947" s="197"/>
      <c r="M947" s="197"/>
      <c r="Q947" s="197"/>
      <c r="T947" s="197"/>
      <c r="U947" s="204"/>
      <c r="X947" s="197"/>
      <c r="Y947" s="197"/>
      <c r="AB947" s="191"/>
      <c r="AE947" s="197"/>
      <c r="AF947" s="191"/>
      <c r="AG947" s="197"/>
      <c r="AH947" s="197"/>
      <c r="AI947" s="191"/>
      <c r="AJ947" s="191"/>
    </row>
    <row r="948" spans="2:36" x14ac:dyDescent="0.25">
      <c r="B948" s="191"/>
      <c r="C948" s="203"/>
      <c r="D948" s="203"/>
      <c r="E948" s="204"/>
      <c r="I948" s="197"/>
      <c r="M948" s="197"/>
      <c r="Q948" s="197"/>
      <c r="T948" s="197"/>
      <c r="U948" s="204"/>
      <c r="X948" s="197"/>
      <c r="Y948" s="197"/>
      <c r="AB948" s="191"/>
      <c r="AE948" s="197"/>
      <c r="AF948" s="191"/>
      <c r="AG948" s="197"/>
      <c r="AH948" s="197"/>
      <c r="AI948" s="191"/>
      <c r="AJ948" s="191"/>
    </row>
    <row r="949" spans="2:36" x14ac:dyDescent="0.25">
      <c r="B949" s="191"/>
      <c r="C949" s="203"/>
      <c r="D949" s="203"/>
      <c r="E949" s="204"/>
      <c r="I949" s="197"/>
      <c r="M949" s="197"/>
      <c r="Q949" s="197"/>
      <c r="T949" s="197"/>
      <c r="U949" s="204"/>
      <c r="X949" s="197"/>
      <c r="Y949" s="197"/>
      <c r="AB949" s="191"/>
      <c r="AE949" s="197"/>
      <c r="AF949" s="191"/>
      <c r="AG949" s="197"/>
      <c r="AH949" s="197"/>
      <c r="AI949" s="191"/>
      <c r="AJ949" s="191"/>
    </row>
    <row r="950" spans="2:36" x14ac:dyDescent="0.25">
      <c r="B950" s="191"/>
      <c r="C950" s="203"/>
      <c r="D950" s="203"/>
      <c r="E950" s="204"/>
      <c r="I950" s="197"/>
      <c r="M950" s="197"/>
      <c r="Q950" s="197"/>
      <c r="T950" s="197"/>
      <c r="U950" s="204"/>
      <c r="X950" s="197"/>
      <c r="Y950" s="197"/>
      <c r="AB950" s="191"/>
      <c r="AE950" s="197"/>
      <c r="AF950" s="191"/>
      <c r="AG950" s="197"/>
      <c r="AH950" s="197"/>
      <c r="AI950" s="191"/>
      <c r="AJ950" s="191"/>
    </row>
    <row r="951" spans="2:36" x14ac:dyDescent="0.25">
      <c r="B951" s="191"/>
      <c r="C951" s="203"/>
      <c r="D951" s="203"/>
      <c r="E951" s="204"/>
      <c r="I951" s="197"/>
      <c r="M951" s="197"/>
      <c r="Q951" s="197"/>
      <c r="T951" s="197"/>
      <c r="U951" s="204"/>
      <c r="X951" s="197"/>
      <c r="Y951" s="197"/>
      <c r="AB951" s="191"/>
      <c r="AE951" s="197"/>
      <c r="AF951" s="191"/>
      <c r="AG951" s="197"/>
      <c r="AH951" s="197"/>
      <c r="AI951" s="191"/>
      <c r="AJ951" s="191"/>
    </row>
    <row r="952" spans="2:36" x14ac:dyDescent="0.25">
      <c r="B952" s="191"/>
      <c r="C952" s="203"/>
      <c r="D952" s="203"/>
      <c r="E952" s="204"/>
      <c r="I952" s="197"/>
      <c r="M952" s="197"/>
      <c r="Q952" s="197"/>
      <c r="T952" s="197"/>
      <c r="U952" s="204"/>
      <c r="X952" s="197"/>
      <c r="Y952" s="197"/>
      <c r="AB952" s="191"/>
      <c r="AE952" s="197"/>
      <c r="AF952" s="191"/>
      <c r="AG952" s="197"/>
      <c r="AH952" s="197"/>
      <c r="AI952" s="191"/>
      <c r="AJ952" s="191"/>
    </row>
    <row r="953" spans="2:36" x14ac:dyDescent="0.25">
      <c r="B953" s="191"/>
      <c r="C953" s="203"/>
      <c r="D953" s="203"/>
      <c r="E953" s="204"/>
      <c r="I953" s="197"/>
      <c r="M953" s="197"/>
      <c r="Q953" s="197"/>
      <c r="T953" s="197"/>
      <c r="U953" s="204"/>
      <c r="X953" s="197"/>
      <c r="Y953" s="197"/>
      <c r="AB953" s="191"/>
      <c r="AE953" s="197"/>
      <c r="AF953" s="191"/>
      <c r="AG953" s="197"/>
      <c r="AH953" s="197"/>
      <c r="AI953" s="191"/>
      <c r="AJ953" s="191"/>
    </row>
    <row r="954" spans="2:36" x14ac:dyDescent="0.25">
      <c r="B954" s="191"/>
      <c r="C954" s="203"/>
      <c r="D954" s="203"/>
      <c r="E954" s="204"/>
      <c r="I954" s="197"/>
      <c r="M954" s="197"/>
      <c r="Q954" s="197"/>
      <c r="T954" s="197"/>
      <c r="U954" s="204"/>
      <c r="X954" s="197"/>
      <c r="Y954" s="197"/>
      <c r="AB954" s="191"/>
      <c r="AE954" s="197"/>
      <c r="AF954" s="191"/>
      <c r="AG954" s="197"/>
      <c r="AH954" s="197"/>
      <c r="AI954" s="191"/>
      <c r="AJ954" s="191"/>
    </row>
    <row r="955" spans="2:36" x14ac:dyDescent="0.25">
      <c r="B955" s="191"/>
      <c r="C955" s="203"/>
      <c r="D955" s="203"/>
      <c r="E955" s="204"/>
      <c r="I955" s="197"/>
      <c r="M955" s="197"/>
      <c r="Q955" s="197"/>
      <c r="T955" s="197"/>
      <c r="U955" s="204"/>
      <c r="X955" s="197"/>
      <c r="Y955" s="197"/>
      <c r="AB955" s="191"/>
      <c r="AE955" s="197"/>
      <c r="AF955" s="191"/>
      <c r="AG955" s="197"/>
      <c r="AH955" s="197"/>
      <c r="AI955" s="191"/>
      <c r="AJ955" s="191"/>
    </row>
    <row r="956" spans="2:36" x14ac:dyDescent="0.25">
      <c r="B956" s="191"/>
      <c r="C956" s="203"/>
      <c r="D956" s="203"/>
      <c r="E956" s="204"/>
      <c r="I956" s="197"/>
      <c r="M956" s="197"/>
      <c r="Q956" s="197"/>
      <c r="T956" s="197"/>
      <c r="U956" s="204"/>
      <c r="X956" s="197"/>
      <c r="Y956" s="197"/>
      <c r="AB956" s="191"/>
      <c r="AE956" s="197"/>
      <c r="AF956" s="191"/>
      <c r="AG956" s="197"/>
      <c r="AH956" s="197"/>
      <c r="AI956" s="191"/>
      <c r="AJ956" s="191"/>
    </row>
    <row r="957" spans="2:36" x14ac:dyDescent="0.25">
      <c r="B957" s="191"/>
      <c r="C957" s="203"/>
      <c r="D957" s="203"/>
      <c r="E957" s="204"/>
      <c r="I957" s="197"/>
      <c r="M957" s="197"/>
      <c r="Q957" s="197"/>
      <c r="T957" s="197"/>
      <c r="U957" s="204"/>
      <c r="X957" s="197"/>
      <c r="Y957" s="197"/>
      <c r="AB957" s="191"/>
      <c r="AE957" s="197"/>
      <c r="AF957" s="191"/>
      <c r="AG957" s="197"/>
      <c r="AH957" s="197"/>
      <c r="AI957" s="191"/>
      <c r="AJ957" s="191"/>
    </row>
    <row r="958" spans="2:36" x14ac:dyDescent="0.25">
      <c r="B958" s="191"/>
      <c r="C958" s="203"/>
      <c r="D958" s="203"/>
      <c r="E958" s="204"/>
      <c r="I958" s="197"/>
      <c r="M958" s="197"/>
      <c r="Q958" s="197"/>
      <c r="T958" s="197"/>
      <c r="U958" s="204"/>
      <c r="X958" s="197"/>
      <c r="Y958" s="197"/>
      <c r="AB958" s="191"/>
      <c r="AE958" s="197"/>
      <c r="AF958" s="191"/>
      <c r="AG958" s="197"/>
      <c r="AH958" s="197"/>
      <c r="AI958" s="191"/>
      <c r="AJ958" s="191"/>
    </row>
    <row r="959" spans="2:36" x14ac:dyDescent="0.25">
      <c r="B959" s="191"/>
      <c r="C959" s="203"/>
      <c r="D959" s="203"/>
      <c r="E959" s="204"/>
      <c r="I959" s="197"/>
      <c r="M959" s="197"/>
      <c r="Q959" s="197"/>
      <c r="T959" s="197"/>
      <c r="U959" s="204"/>
      <c r="X959" s="197"/>
      <c r="Y959" s="197"/>
      <c r="AB959" s="191"/>
      <c r="AE959" s="197"/>
      <c r="AF959" s="191"/>
      <c r="AG959" s="197"/>
      <c r="AH959" s="197"/>
      <c r="AI959" s="191"/>
      <c r="AJ959" s="191"/>
    </row>
    <row r="960" spans="2:36" x14ac:dyDescent="0.25">
      <c r="B960" s="191"/>
      <c r="C960" s="203"/>
      <c r="D960" s="203"/>
      <c r="E960" s="204"/>
      <c r="I960" s="197"/>
      <c r="M960" s="197"/>
      <c r="Q960" s="197"/>
      <c r="T960" s="197"/>
      <c r="U960" s="204"/>
      <c r="X960" s="197"/>
      <c r="Y960" s="197"/>
      <c r="AB960" s="191"/>
      <c r="AE960" s="197"/>
      <c r="AF960" s="191"/>
      <c r="AG960" s="197"/>
      <c r="AH960" s="197"/>
      <c r="AI960" s="191"/>
      <c r="AJ960" s="191"/>
    </row>
    <row r="961" spans="2:36" x14ac:dyDescent="0.25">
      <c r="B961" s="191"/>
      <c r="C961" s="203"/>
      <c r="D961" s="203"/>
      <c r="E961" s="204"/>
      <c r="I961" s="197"/>
      <c r="M961" s="197"/>
      <c r="Q961" s="197"/>
      <c r="T961" s="197"/>
      <c r="U961" s="204"/>
      <c r="X961" s="197"/>
      <c r="Y961" s="197"/>
      <c r="AB961" s="191"/>
      <c r="AE961" s="197"/>
      <c r="AF961" s="191"/>
      <c r="AG961" s="197"/>
      <c r="AH961" s="197"/>
      <c r="AI961" s="191"/>
      <c r="AJ961" s="191"/>
    </row>
    <row r="962" spans="2:36" x14ac:dyDescent="0.25">
      <c r="B962" s="191"/>
      <c r="C962" s="203"/>
      <c r="D962" s="203"/>
      <c r="E962" s="204"/>
      <c r="I962" s="197"/>
      <c r="M962" s="197"/>
      <c r="Q962" s="197"/>
      <c r="T962" s="197"/>
      <c r="U962" s="204"/>
      <c r="X962" s="197"/>
      <c r="Y962" s="197"/>
      <c r="AB962" s="191"/>
      <c r="AE962" s="197"/>
      <c r="AF962" s="191"/>
      <c r="AG962" s="197"/>
      <c r="AH962" s="197"/>
      <c r="AI962" s="191"/>
      <c r="AJ962" s="191"/>
    </row>
    <row r="963" spans="2:36" x14ac:dyDescent="0.25">
      <c r="B963" s="191"/>
      <c r="C963" s="203"/>
      <c r="D963" s="203"/>
      <c r="E963" s="204"/>
      <c r="I963" s="197"/>
      <c r="M963" s="197"/>
      <c r="Q963" s="197"/>
      <c r="T963" s="197"/>
      <c r="U963" s="204"/>
      <c r="X963" s="197"/>
      <c r="Y963" s="197"/>
      <c r="AB963" s="191"/>
      <c r="AE963" s="197"/>
      <c r="AF963" s="191"/>
      <c r="AG963" s="197"/>
      <c r="AH963" s="197"/>
      <c r="AI963" s="191"/>
      <c r="AJ963" s="191"/>
    </row>
    <row r="964" spans="2:36" x14ac:dyDescent="0.25">
      <c r="B964" s="191"/>
      <c r="C964" s="203"/>
      <c r="D964" s="203"/>
      <c r="E964" s="204"/>
      <c r="I964" s="197"/>
      <c r="M964" s="197"/>
      <c r="Q964" s="197"/>
      <c r="T964" s="197"/>
      <c r="U964" s="204"/>
      <c r="X964" s="197"/>
      <c r="Y964" s="197"/>
      <c r="AB964" s="191"/>
      <c r="AE964" s="197"/>
      <c r="AF964" s="191"/>
      <c r="AG964" s="197"/>
      <c r="AH964" s="197"/>
      <c r="AI964" s="191"/>
      <c r="AJ964" s="191"/>
    </row>
    <row r="965" spans="2:36" x14ac:dyDescent="0.25">
      <c r="B965" s="191"/>
      <c r="C965" s="203"/>
      <c r="D965" s="203"/>
      <c r="E965" s="204"/>
      <c r="I965" s="197"/>
      <c r="M965" s="197"/>
      <c r="Q965" s="197"/>
      <c r="T965" s="197"/>
      <c r="U965" s="204"/>
      <c r="X965" s="197"/>
      <c r="Y965" s="197"/>
      <c r="AB965" s="191"/>
      <c r="AE965" s="197"/>
      <c r="AF965" s="191"/>
      <c r="AG965" s="197"/>
      <c r="AH965" s="197"/>
      <c r="AI965" s="191"/>
      <c r="AJ965" s="191"/>
    </row>
    <row r="966" spans="2:36" x14ac:dyDescent="0.25">
      <c r="B966" s="191"/>
      <c r="C966" s="203"/>
      <c r="D966" s="203"/>
      <c r="E966" s="204"/>
      <c r="I966" s="197"/>
      <c r="M966" s="197"/>
      <c r="Q966" s="197"/>
      <c r="T966" s="197"/>
      <c r="U966" s="204"/>
      <c r="X966" s="197"/>
      <c r="Y966" s="197"/>
      <c r="AB966" s="191"/>
      <c r="AE966" s="197"/>
      <c r="AF966" s="191"/>
      <c r="AG966" s="197"/>
      <c r="AH966" s="197"/>
      <c r="AI966" s="191"/>
      <c r="AJ966" s="191"/>
    </row>
    <row r="967" spans="2:36" x14ac:dyDescent="0.25">
      <c r="B967" s="191"/>
      <c r="C967" s="203"/>
      <c r="D967" s="203"/>
      <c r="E967" s="204"/>
      <c r="I967" s="197"/>
      <c r="M967" s="197"/>
      <c r="Q967" s="197"/>
      <c r="T967" s="197"/>
      <c r="U967" s="204"/>
      <c r="X967" s="197"/>
      <c r="Y967" s="197"/>
      <c r="AB967" s="191"/>
      <c r="AE967" s="197"/>
      <c r="AF967" s="191"/>
      <c r="AG967" s="197"/>
      <c r="AH967" s="197"/>
      <c r="AI967" s="191"/>
      <c r="AJ967" s="191"/>
    </row>
    <row r="968" spans="2:36" x14ac:dyDescent="0.25">
      <c r="B968" s="191"/>
      <c r="C968" s="203"/>
      <c r="D968" s="203"/>
      <c r="E968" s="204"/>
      <c r="I968" s="197"/>
      <c r="M968" s="197"/>
      <c r="Q968" s="197"/>
      <c r="T968" s="197"/>
      <c r="U968" s="204"/>
      <c r="X968" s="197"/>
      <c r="Y968" s="197"/>
      <c r="AB968" s="191"/>
      <c r="AE968" s="197"/>
      <c r="AF968" s="191"/>
      <c r="AG968" s="197"/>
      <c r="AH968" s="197"/>
      <c r="AI968" s="191"/>
      <c r="AJ968" s="191"/>
    </row>
    <row r="969" spans="2:36" x14ac:dyDescent="0.25">
      <c r="B969" s="191"/>
      <c r="C969" s="203"/>
      <c r="D969" s="203"/>
      <c r="E969" s="204"/>
      <c r="I969" s="197"/>
      <c r="M969" s="197"/>
      <c r="Q969" s="197"/>
      <c r="T969" s="197"/>
      <c r="U969" s="204"/>
      <c r="X969" s="197"/>
      <c r="Y969" s="197"/>
      <c r="AB969" s="191"/>
      <c r="AE969" s="197"/>
      <c r="AF969" s="191"/>
      <c r="AG969" s="197"/>
      <c r="AH969" s="197"/>
      <c r="AI969" s="191"/>
      <c r="AJ969" s="191"/>
    </row>
    <row r="970" spans="2:36" x14ac:dyDescent="0.25">
      <c r="B970" s="191"/>
      <c r="C970" s="203"/>
      <c r="D970" s="203"/>
      <c r="E970" s="204"/>
      <c r="I970" s="197"/>
      <c r="M970" s="197"/>
      <c r="Q970" s="197"/>
      <c r="T970" s="197"/>
      <c r="U970" s="204"/>
      <c r="X970" s="197"/>
      <c r="Y970" s="197"/>
      <c r="AB970" s="191"/>
      <c r="AE970" s="197"/>
      <c r="AF970" s="191"/>
      <c r="AG970" s="197"/>
      <c r="AH970" s="197"/>
      <c r="AI970" s="191"/>
      <c r="AJ970" s="191"/>
    </row>
    <row r="971" spans="2:36" x14ac:dyDescent="0.25">
      <c r="B971" s="191"/>
      <c r="C971" s="203"/>
      <c r="D971" s="203"/>
      <c r="E971" s="204"/>
      <c r="I971" s="197"/>
      <c r="M971" s="197"/>
      <c r="Q971" s="197"/>
      <c r="T971" s="197"/>
      <c r="U971" s="204"/>
      <c r="X971" s="197"/>
      <c r="Y971" s="197"/>
      <c r="AB971" s="191"/>
      <c r="AE971" s="197"/>
      <c r="AF971" s="191"/>
      <c r="AG971" s="197"/>
      <c r="AH971" s="197"/>
      <c r="AI971" s="191"/>
      <c r="AJ971" s="191"/>
    </row>
    <row r="972" spans="2:36" x14ac:dyDescent="0.25">
      <c r="B972" s="191"/>
      <c r="C972" s="203"/>
      <c r="D972" s="203"/>
      <c r="E972" s="204"/>
      <c r="I972" s="197"/>
      <c r="M972" s="197"/>
      <c r="Q972" s="197"/>
      <c r="T972" s="197"/>
      <c r="U972" s="204"/>
      <c r="X972" s="197"/>
      <c r="Y972" s="197"/>
      <c r="AB972" s="191"/>
      <c r="AE972" s="197"/>
      <c r="AF972" s="191"/>
      <c r="AG972" s="197"/>
      <c r="AH972" s="197"/>
      <c r="AI972" s="191"/>
      <c r="AJ972" s="191"/>
    </row>
    <row r="973" spans="2:36" x14ac:dyDescent="0.25">
      <c r="B973" s="191"/>
      <c r="C973" s="203"/>
      <c r="D973" s="203"/>
      <c r="E973" s="204"/>
      <c r="I973" s="197"/>
      <c r="M973" s="197"/>
      <c r="Q973" s="197"/>
      <c r="T973" s="197"/>
      <c r="U973" s="204"/>
      <c r="X973" s="197"/>
      <c r="Y973" s="197"/>
      <c r="AB973" s="191"/>
      <c r="AE973" s="197"/>
      <c r="AF973" s="191"/>
      <c r="AG973" s="197"/>
      <c r="AH973" s="197"/>
      <c r="AI973" s="191"/>
      <c r="AJ973" s="191"/>
    </row>
    <row r="974" spans="2:36" x14ac:dyDescent="0.25">
      <c r="B974" s="191"/>
      <c r="C974" s="203"/>
      <c r="D974" s="203"/>
      <c r="E974" s="204"/>
      <c r="I974" s="197"/>
      <c r="M974" s="197"/>
      <c r="Q974" s="197"/>
      <c r="T974" s="197"/>
      <c r="U974" s="204"/>
      <c r="X974" s="197"/>
      <c r="Y974" s="197"/>
      <c r="AB974" s="191"/>
      <c r="AE974" s="197"/>
      <c r="AF974" s="191"/>
      <c r="AG974" s="197"/>
      <c r="AH974" s="197"/>
      <c r="AI974" s="191"/>
      <c r="AJ974" s="191"/>
    </row>
    <row r="975" spans="2:36" x14ac:dyDescent="0.25">
      <c r="B975" s="191"/>
      <c r="C975" s="203"/>
      <c r="D975" s="203"/>
      <c r="E975" s="204"/>
      <c r="I975" s="197"/>
      <c r="M975" s="197"/>
      <c r="Q975" s="197"/>
      <c r="T975" s="197"/>
      <c r="U975" s="204"/>
      <c r="X975" s="197"/>
      <c r="Y975" s="197"/>
      <c r="AB975" s="191"/>
      <c r="AE975" s="197"/>
      <c r="AF975" s="191"/>
      <c r="AG975" s="197"/>
      <c r="AH975" s="197"/>
      <c r="AI975" s="191"/>
      <c r="AJ975" s="191"/>
    </row>
    <row r="976" spans="2:36" x14ac:dyDescent="0.25">
      <c r="B976" s="191"/>
      <c r="C976" s="203"/>
      <c r="D976" s="203"/>
      <c r="E976" s="204"/>
      <c r="I976" s="197"/>
      <c r="M976" s="197"/>
      <c r="Q976" s="197"/>
      <c r="T976" s="197"/>
      <c r="U976" s="204"/>
      <c r="X976" s="197"/>
      <c r="Y976" s="197"/>
      <c r="AB976" s="191"/>
      <c r="AE976" s="197"/>
      <c r="AF976" s="191"/>
      <c r="AG976" s="197"/>
      <c r="AH976" s="197"/>
      <c r="AI976" s="191"/>
      <c r="AJ976" s="191"/>
    </row>
    <row r="977" spans="2:36" x14ac:dyDescent="0.25">
      <c r="B977" s="191"/>
      <c r="C977" s="203"/>
      <c r="D977" s="203"/>
      <c r="E977" s="204"/>
      <c r="I977" s="197"/>
      <c r="M977" s="197"/>
      <c r="Q977" s="197"/>
      <c r="T977" s="197"/>
      <c r="U977" s="204"/>
      <c r="X977" s="197"/>
      <c r="Y977" s="197"/>
      <c r="AB977" s="191"/>
      <c r="AE977" s="197"/>
      <c r="AF977" s="191"/>
      <c r="AG977" s="197"/>
      <c r="AH977" s="197"/>
      <c r="AI977" s="191"/>
      <c r="AJ977" s="191"/>
    </row>
    <row r="978" spans="2:36" x14ac:dyDescent="0.25">
      <c r="B978" s="191"/>
      <c r="C978" s="203"/>
      <c r="D978" s="203"/>
      <c r="E978" s="204"/>
      <c r="I978" s="197"/>
      <c r="M978" s="197"/>
      <c r="Q978" s="197"/>
      <c r="T978" s="197"/>
      <c r="U978" s="204"/>
      <c r="X978" s="197"/>
      <c r="Y978" s="197"/>
      <c r="AB978" s="191"/>
      <c r="AE978" s="197"/>
      <c r="AF978" s="191"/>
      <c r="AG978" s="197"/>
      <c r="AH978" s="197"/>
      <c r="AI978" s="191"/>
      <c r="AJ978" s="191"/>
    </row>
    <row r="979" spans="2:36" x14ac:dyDescent="0.25">
      <c r="B979" s="191"/>
      <c r="C979" s="203"/>
      <c r="D979" s="203"/>
      <c r="E979" s="204"/>
      <c r="I979" s="197"/>
      <c r="M979" s="197"/>
      <c r="Q979" s="197"/>
      <c r="T979" s="197"/>
      <c r="U979" s="204"/>
      <c r="X979" s="197"/>
      <c r="Y979" s="197"/>
      <c r="AB979" s="191"/>
      <c r="AE979" s="197"/>
      <c r="AF979" s="191"/>
      <c r="AG979" s="197"/>
      <c r="AH979" s="197"/>
      <c r="AI979" s="191"/>
      <c r="AJ979" s="191"/>
    </row>
    <row r="980" spans="2:36" x14ac:dyDescent="0.25">
      <c r="B980" s="191"/>
      <c r="C980" s="203"/>
      <c r="D980" s="203"/>
      <c r="E980" s="204"/>
      <c r="I980" s="197"/>
      <c r="M980" s="197"/>
      <c r="Q980" s="197"/>
      <c r="T980" s="197"/>
      <c r="U980" s="204"/>
      <c r="X980" s="197"/>
      <c r="Y980" s="197"/>
      <c r="AB980" s="191"/>
      <c r="AE980" s="197"/>
      <c r="AF980" s="191"/>
      <c r="AG980" s="197"/>
      <c r="AH980" s="197"/>
      <c r="AI980" s="191"/>
      <c r="AJ980" s="191"/>
    </row>
    <row r="981" spans="2:36" x14ac:dyDescent="0.25">
      <c r="B981" s="191"/>
      <c r="C981" s="203"/>
      <c r="D981" s="203"/>
      <c r="E981" s="204"/>
      <c r="I981" s="197"/>
      <c r="M981" s="197"/>
      <c r="Q981" s="197"/>
      <c r="T981" s="197"/>
      <c r="U981" s="204"/>
      <c r="X981" s="197"/>
      <c r="Y981" s="197"/>
      <c r="AB981" s="191"/>
      <c r="AE981" s="197"/>
      <c r="AF981" s="191"/>
      <c r="AG981" s="197"/>
      <c r="AH981" s="197"/>
      <c r="AI981" s="191"/>
      <c r="AJ981" s="191"/>
    </row>
    <row r="982" spans="2:36" x14ac:dyDescent="0.25">
      <c r="B982" s="191"/>
      <c r="C982" s="203"/>
      <c r="D982" s="203"/>
      <c r="E982" s="204"/>
      <c r="I982" s="197"/>
      <c r="M982" s="197"/>
      <c r="Q982" s="197"/>
      <c r="T982" s="197"/>
      <c r="U982" s="204"/>
      <c r="X982" s="197"/>
      <c r="Y982" s="197"/>
      <c r="AB982" s="191"/>
      <c r="AE982" s="197"/>
      <c r="AF982" s="191"/>
      <c r="AG982" s="197"/>
      <c r="AH982" s="197"/>
      <c r="AI982" s="191"/>
      <c r="AJ982" s="191"/>
    </row>
    <row r="983" spans="2:36" x14ac:dyDescent="0.25">
      <c r="B983" s="191"/>
      <c r="C983" s="203"/>
      <c r="D983" s="203"/>
      <c r="E983" s="204"/>
      <c r="I983" s="197"/>
      <c r="M983" s="197"/>
      <c r="Q983" s="197"/>
      <c r="T983" s="197"/>
      <c r="U983" s="204"/>
      <c r="X983" s="197"/>
      <c r="Y983" s="197"/>
      <c r="AB983" s="191"/>
      <c r="AE983" s="197"/>
      <c r="AF983" s="191"/>
      <c r="AG983" s="197"/>
      <c r="AH983" s="197"/>
      <c r="AI983" s="191"/>
      <c r="AJ983" s="191"/>
    </row>
    <row r="984" spans="2:36" x14ac:dyDescent="0.25">
      <c r="B984" s="191"/>
      <c r="C984" s="203"/>
      <c r="D984" s="203"/>
      <c r="E984" s="204"/>
      <c r="I984" s="197"/>
      <c r="M984" s="197"/>
      <c r="Q984" s="197"/>
      <c r="T984" s="197"/>
      <c r="U984" s="204"/>
      <c r="X984" s="197"/>
      <c r="Y984" s="197"/>
      <c r="AB984" s="191"/>
      <c r="AE984" s="197"/>
      <c r="AF984" s="191"/>
      <c r="AG984" s="197"/>
      <c r="AH984" s="197"/>
      <c r="AI984" s="191"/>
      <c r="AJ984" s="191"/>
    </row>
    <row r="985" spans="2:36" x14ac:dyDescent="0.25">
      <c r="B985" s="191"/>
      <c r="C985" s="203"/>
      <c r="D985" s="203"/>
      <c r="E985" s="204"/>
      <c r="I985" s="197"/>
      <c r="M985" s="197"/>
      <c r="Q985" s="197"/>
      <c r="T985" s="197"/>
      <c r="U985" s="204"/>
      <c r="X985" s="197"/>
      <c r="Y985" s="197"/>
      <c r="AB985" s="191"/>
      <c r="AE985" s="197"/>
      <c r="AF985" s="191"/>
      <c r="AG985" s="197"/>
      <c r="AH985" s="197"/>
      <c r="AI985" s="191"/>
      <c r="AJ985" s="191"/>
    </row>
    <row r="986" spans="2:36" x14ac:dyDescent="0.25">
      <c r="B986" s="191"/>
      <c r="C986" s="203"/>
      <c r="D986" s="203"/>
      <c r="E986" s="204"/>
      <c r="I986" s="197"/>
      <c r="M986" s="197"/>
      <c r="Q986" s="197"/>
      <c r="T986" s="197"/>
      <c r="U986" s="204"/>
      <c r="X986" s="197"/>
      <c r="Y986" s="197"/>
      <c r="AB986" s="191"/>
      <c r="AE986" s="197"/>
      <c r="AF986" s="191"/>
      <c r="AG986" s="197"/>
      <c r="AH986" s="197"/>
      <c r="AI986" s="191"/>
      <c r="AJ986" s="191"/>
    </row>
    <row r="987" spans="2:36" x14ac:dyDescent="0.25">
      <c r="B987" s="191"/>
      <c r="C987" s="203"/>
      <c r="D987" s="203"/>
      <c r="E987" s="204"/>
      <c r="I987" s="197"/>
      <c r="M987" s="197"/>
      <c r="Q987" s="197"/>
      <c r="T987" s="197"/>
      <c r="U987" s="204"/>
      <c r="X987" s="197"/>
      <c r="Y987" s="197"/>
      <c r="AB987" s="191"/>
      <c r="AE987" s="197"/>
      <c r="AF987" s="191"/>
      <c r="AG987" s="197"/>
      <c r="AH987" s="197"/>
      <c r="AI987" s="191"/>
      <c r="AJ987" s="191"/>
    </row>
    <row r="988" spans="2:36" x14ac:dyDescent="0.25">
      <c r="B988" s="191"/>
      <c r="C988" s="203"/>
      <c r="D988" s="203"/>
      <c r="E988" s="204"/>
      <c r="I988" s="197"/>
      <c r="M988" s="197"/>
      <c r="Q988" s="197"/>
      <c r="T988" s="197"/>
      <c r="U988" s="204"/>
      <c r="X988" s="197"/>
      <c r="Y988" s="197"/>
      <c r="AB988" s="191"/>
      <c r="AE988" s="197"/>
      <c r="AF988" s="191"/>
      <c r="AG988" s="197"/>
      <c r="AH988" s="197"/>
      <c r="AI988" s="191"/>
      <c r="AJ988" s="191"/>
    </row>
    <row r="989" spans="2:36" x14ac:dyDescent="0.25">
      <c r="B989" s="191"/>
      <c r="C989" s="203"/>
      <c r="D989" s="203"/>
      <c r="E989" s="204"/>
      <c r="I989" s="197"/>
      <c r="M989" s="197"/>
      <c r="Q989" s="197"/>
      <c r="T989" s="197"/>
      <c r="U989" s="204"/>
      <c r="X989" s="197"/>
      <c r="Y989" s="197"/>
      <c r="AB989" s="191"/>
      <c r="AE989" s="197"/>
      <c r="AF989" s="191"/>
      <c r="AG989" s="197"/>
      <c r="AH989" s="197"/>
      <c r="AI989" s="191"/>
      <c r="AJ989" s="191"/>
    </row>
    <row r="990" spans="2:36" x14ac:dyDescent="0.25">
      <c r="B990" s="191"/>
      <c r="C990" s="203"/>
      <c r="D990" s="203"/>
      <c r="E990" s="204"/>
      <c r="I990" s="197"/>
      <c r="M990" s="197"/>
      <c r="Q990" s="197"/>
      <c r="T990" s="197"/>
      <c r="U990" s="204"/>
      <c r="X990" s="197"/>
      <c r="Y990" s="197"/>
      <c r="AB990" s="191"/>
      <c r="AE990" s="197"/>
      <c r="AF990" s="191"/>
      <c r="AG990" s="197"/>
      <c r="AH990" s="197"/>
      <c r="AI990" s="191"/>
      <c r="AJ990" s="191"/>
    </row>
    <row r="991" spans="2:36" x14ac:dyDescent="0.25">
      <c r="B991" s="191"/>
      <c r="C991" s="203"/>
      <c r="D991" s="203"/>
      <c r="E991" s="204"/>
      <c r="I991" s="197"/>
      <c r="M991" s="197"/>
      <c r="Q991" s="197"/>
      <c r="T991" s="197"/>
      <c r="U991" s="204"/>
      <c r="X991" s="197"/>
      <c r="Y991" s="197"/>
      <c r="AB991" s="191"/>
      <c r="AE991" s="197"/>
      <c r="AF991" s="191"/>
      <c r="AG991" s="197"/>
      <c r="AH991" s="197"/>
      <c r="AI991" s="191"/>
      <c r="AJ991" s="191"/>
    </row>
    <row r="992" spans="2:36" x14ac:dyDescent="0.25">
      <c r="B992" s="191"/>
      <c r="C992" s="203"/>
      <c r="D992" s="203"/>
      <c r="E992" s="204"/>
      <c r="I992" s="197"/>
      <c r="M992" s="197"/>
      <c r="Q992" s="197"/>
      <c r="T992" s="197"/>
      <c r="U992" s="204"/>
      <c r="X992" s="197"/>
      <c r="Y992" s="197"/>
      <c r="AB992" s="191"/>
      <c r="AE992" s="197"/>
      <c r="AF992" s="191"/>
      <c r="AG992" s="197"/>
      <c r="AH992" s="197"/>
      <c r="AI992" s="191"/>
      <c r="AJ992" s="191"/>
    </row>
    <row r="993" spans="2:36" x14ac:dyDescent="0.25">
      <c r="B993" s="191"/>
      <c r="C993" s="203"/>
      <c r="D993" s="203"/>
      <c r="E993" s="204"/>
      <c r="I993" s="197"/>
      <c r="M993" s="197"/>
      <c r="Q993" s="197"/>
      <c r="T993" s="197"/>
      <c r="U993" s="204"/>
      <c r="X993" s="197"/>
      <c r="Y993" s="197"/>
      <c r="AB993" s="191"/>
      <c r="AE993" s="197"/>
      <c r="AF993" s="191"/>
      <c r="AG993" s="197"/>
      <c r="AH993" s="197"/>
      <c r="AI993" s="191"/>
      <c r="AJ993" s="191"/>
    </row>
    <row r="994" spans="2:36" x14ac:dyDescent="0.25">
      <c r="B994" s="191"/>
      <c r="C994" s="203"/>
      <c r="D994" s="203"/>
      <c r="E994" s="204"/>
      <c r="I994" s="197"/>
      <c r="M994" s="197"/>
      <c r="Q994" s="197"/>
      <c r="T994" s="197"/>
      <c r="U994" s="204"/>
      <c r="X994" s="197"/>
      <c r="Y994" s="197"/>
      <c r="AB994" s="191"/>
      <c r="AE994" s="197"/>
      <c r="AF994" s="191"/>
      <c r="AG994" s="197"/>
      <c r="AH994" s="197"/>
      <c r="AI994" s="191"/>
      <c r="AJ994" s="191"/>
    </row>
    <row r="995" spans="2:36" x14ac:dyDescent="0.25">
      <c r="B995" s="191"/>
      <c r="C995" s="203"/>
      <c r="D995" s="203"/>
      <c r="E995" s="204"/>
      <c r="I995" s="197"/>
      <c r="M995" s="197"/>
      <c r="Q995" s="197"/>
      <c r="T995" s="197"/>
      <c r="U995" s="204"/>
      <c r="X995" s="197"/>
      <c r="Y995" s="197"/>
      <c r="AB995" s="191"/>
      <c r="AE995" s="197"/>
      <c r="AF995" s="191"/>
      <c r="AG995" s="197"/>
      <c r="AH995" s="197"/>
      <c r="AI995" s="191"/>
      <c r="AJ995" s="191"/>
    </row>
    <row r="996" spans="2:36" x14ac:dyDescent="0.25">
      <c r="B996" s="191"/>
      <c r="C996" s="203"/>
      <c r="D996" s="203"/>
      <c r="E996" s="204"/>
      <c r="I996" s="197"/>
      <c r="M996" s="197"/>
      <c r="Q996" s="197"/>
      <c r="T996" s="197"/>
      <c r="U996" s="204"/>
      <c r="X996" s="197"/>
      <c r="Y996" s="197"/>
      <c r="AB996" s="191"/>
      <c r="AE996" s="197"/>
      <c r="AF996" s="191"/>
      <c r="AG996" s="197"/>
      <c r="AH996" s="197"/>
      <c r="AI996" s="191"/>
      <c r="AJ996" s="191"/>
    </row>
    <row r="997" spans="2:36" x14ac:dyDescent="0.25">
      <c r="B997" s="191"/>
      <c r="C997" s="203"/>
      <c r="D997" s="203"/>
      <c r="E997" s="204"/>
      <c r="I997" s="197"/>
      <c r="M997" s="197"/>
      <c r="Q997" s="197"/>
      <c r="T997" s="197"/>
      <c r="U997" s="204"/>
      <c r="X997" s="197"/>
      <c r="Y997" s="197"/>
      <c r="AB997" s="191"/>
      <c r="AE997" s="197"/>
      <c r="AF997" s="191"/>
      <c r="AG997" s="197"/>
      <c r="AH997" s="197"/>
      <c r="AI997" s="191"/>
      <c r="AJ997" s="191"/>
    </row>
    <row r="998" spans="2:36" x14ac:dyDescent="0.25">
      <c r="B998" s="191"/>
      <c r="C998" s="203"/>
      <c r="D998" s="203"/>
      <c r="E998" s="204"/>
      <c r="I998" s="197"/>
      <c r="M998" s="197"/>
      <c r="Q998" s="197"/>
      <c r="T998" s="197"/>
      <c r="U998" s="204"/>
      <c r="X998" s="197"/>
      <c r="Y998" s="197"/>
      <c r="AB998" s="191"/>
      <c r="AE998" s="197"/>
      <c r="AF998" s="191"/>
      <c r="AG998" s="197"/>
      <c r="AH998" s="197"/>
      <c r="AI998" s="191"/>
      <c r="AJ998" s="191"/>
    </row>
    <row r="999" spans="2:36" x14ac:dyDescent="0.25">
      <c r="B999" s="191"/>
      <c r="C999" s="203"/>
      <c r="D999" s="203"/>
      <c r="E999" s="204"/>
      <c r="I999" s="197"/>
      <c r="M999" s="197"/>
      <c r="Q999" s="197"/>
      <c r="T999" s="197"/>
      <c r="U999" s="204"/>
      <c r="X999" s="197"/>
      <c r="Y999" s="197"/>
      <c r="AB999" s="191"/>
      <c r="AE999" s="197"/>
      <c r="AF999" s="191"/>
      <c r="AG999" s="197"/>
      <c r="AH999" s="197"/>
      <c r="AI999" s="191"/>
      <c r="AJ999" s="191"/>
    </row>
    <row r="1000" spans="2:36" x14ac:dyDescent="0.25">
      <c r="B1000" s="191"/>
      <c r="C1000" s="203"/>
      <c r="D1000" s="203"/>
      <c r="E1000" s="204"/>
      <c r="I1000" s="197"/>
      <c r="M1000" s="197"/>
      <c r="Q1000" s="197"/>
      <c r="T1000" s="197"/>
      <c r="U1000" s="204"/>
      <c r="X1000" s="197"/>
      <c r="Y1000" s="197"/>
      <c r="AB1000" s="191"/>
      <c r="AE1000" s="197"/>
      <c r="AF1000" s="191"/>
      <c r="AG1000" s="197"/>
      <c r="AH1000" s="197"/>
      <c r="AI1000" s="191"/>
      <c r="AJ1000" s="191"/>
    </row>
    <row r="1001" spans="2:36" x14ac:dyDescent="0.25">
      <c r="B1001" s="191"/>
      <c r="C1001" s="203"/>
      <c r="D1001" s="203"/>
      <c r="E1001" s="204"/>
      <c r="I1001" s="197"/>
      <c r="M1001" s="197"/>
      <c r="Q1001" s="197"/>
      <c r="T1001" s="197"/>
      <c r="U1001" s="204"/>
      <c r="X1001" s="197"/>
      <c r="Y1001" s="197"/>
      <c r="AB1001" s="191"/>
      <c r="AE1001" s="197"/>
      <c r="AF1001" s="191"/>
      <c r="AG1001" s="197"/>
      <c r="AH1001" s="197"/>
      <c r="AI1001" s="191"/>
      <c r="AJ1001" s="191"/>
    </row>
    <row r="1002" spans="2:36" x14ac:dyDescent="0.25">
      <c r="B1002" s="191"/>
      <c r="C1002" s="203"/>
      <c r="D1002" s="203"/>
      <c r="E1002" s="204"/>
      <c r="I1002" s="197"/>
      <c r="M1002" s="197"/>
      <c r="Q1002" s="197"/>
      <c r="T1002" s="197"/>
      <c r="U1002" s="204"/>
      <c r="X1002" s="197"/>
      <c r="Y1002" s="197"/>
      <c r="AB1002" s="191"/>
      <c r="AE1002" s="197"/>
      <c r="AF1002" s="191"/>
      <c r="AG1002" s="197"/>
      <c r="AH1002" s="197"/>
      <c r="AI1002" s="191"/>
      <c r="AJ1002" s="191"/>
    </row>
    <row r="1003" spans="2:36" x14ac:dyDescent="0.25">
      <c r="B1003" s="191"/>
      <c r="C1003" s="203"/>
      <c r="D1003" s="203"/>
      <c r="E1003" s="204"/>
      <c r="I1003" s="197"/>
      <c r="M1003" s="197"/>
      <c r="Q1003" s="197"/>
      <c r="T1003" s="197"/>
      <c r="U1003" s="204"/>
      <c r="X1003" s="197"/>
      <c r="Y1003" s="197"/>
      <c r="AB1003" s="191"/>
      <c r="AE1003" s="197"/>
      <c r="AF1003" s="191"/>
      <c r="AG1003" s="197"/>
      <c r="AH1003" s="197"/>
      <c r="AI1003" s="191"/>
      <c r="AJ1003" s="191"/>
    </row>
    <row r="1004" spans="2:36" x14ac:dyDescent="0.25">
      <c r="B1004" s="191"/>
      <c r="C1004" s="203"/>
      <c r="D1004" s="203"/>
      <c r="E1004" s="204"/>
      <c r="I1004" s="197"/>
      <c r="M1004" s="197"/>
      <c r="Q1004" s="197"/>
      <c r="T1004" s="197"/>
      <c r="U1004" s="204"/>
      <c r="X1004" s="197"/>
      <c r="Y1004" s="197"/>
      <c r="AB1004" s="191"/>
      <c r="AE1004" s="197"/>
      <c r="AF1004" s="191"/>
      <c r="AG1004" s="197"/>
      <c r="AH1004" s="197"/>
      <c r="AI1004" s="191"/>
      <c r="AJ1004" s="191"/>
    </row>
    <row r="1005" spans="2:36" x14ac:dyDescent="0.25">
      <c r="B1005" s="191"/>
      <c r="C1005" s="203"/>
      <c r="D1005" s="203"/>
      <c r="E1005" s="204"/>
      <c r="I1005" s="197"/>
      <c r="M1005" s="197"/>
      <c r="Q1005" s="197"/>
      <c r="T1005" s="197"/>
      <c r="U1005" s="204"/>
      <c r="X1005" s="197"/>
      <c r="Y1005" s="197"/>
      <c r="AB1005" s="191"/>
      <c r="AE1005" s="197"/>
      <c r="AF1005" s="191"/>
      <c r="AG1005" s="197"/>
      <c r="AH1005" s="197"/>
      <c r="AI1005" s="191"/>
      <c r="AJ1005" s="191"/>
    </row>
    <row r="1006" spans="2:36" x14ac:dyDescent="0.25">
      <c r="B1006" s="191"/>
      <c r="C1006" s="203"/>
      <c r="D1006" s="203"/>
      <c r="E1006" s="204"/>
      <c r="I1006" s="197"/>
      <c r="M1006" s="197"/>
      <c r="Q1006" s="197"/>
      <c r="T1006" s="197"/>
      <c r="U1006" s="204"/>
      <c r="X1006" s="197"/>
      <c r="Y1006" s="197"/>
      <c r="AB1006" s="191"/>
      <c r="AE1006" s="197"/>
      <c r="AF1006" s="191"/>
      <c r="AG1006" s="197"/>
      <c r="AH1006" s="197"/>
      <c r="AI1006" s="191"/>
      <c r="AJ1006" s="191"/>
    </row>
    <row r="1007" spans="2:36" x14ac:dyDescent="0.25">
      <c r="B1007" s="191"/>
      <c r="C1007" s="203"/>
      <c r="D1007" s="203"/>
      <c r="E1007" s="204"/>
      <c r="I1007" s="197"/>
      <c r="M1007" s="197"/>
      <c r="Q1007" s="197"/>
      <c r="T1007" s="197"/>
      <c r="U1007" s="204"/>
      <c r="X1007" s="197"/>
      <c r="Y1007" s="197"/>
      <c r="AB1007" s="191"/>
      <c r="AE1007" s="197"/>
      <c r="AF1007" s="191"/>
      <c r="AG1007" s="197"/>
      <c r="AH1007" s="197"/>
      <c r="AI1007" s="191"/>
      <c r="AJ1007" s="191"/>
    </row>
    <row r="1008" spans="2:36" x14ac:dyDescent="0.25">
      <c r="B1008" s="191"/>
      <c r="C1008" s="203"/>
      <c r="D1008" s="203"/>
      <c r="E1008" s="204"/>
      <c r="I1008" s="197"/>
      <c r="M1008" s="197"/>
      <c r="Q1008" s="197"/>
      <c r="T1008" s="197"/>
      <c r="U1008" s="204"/>
      <c r="X1008" s="197"/>
      <c r="Y1008" s="197"/>
      <c r="AB1008" s="191"/>
      <c r="AE1008" s="197"/>
      <c r="AF1008" s="191"/>
      <c r="AG1008" s="197"/>
      <c r="AH1008" s="197"/>
      <c r="AI1008" s="191"/>
      <c r="AJ1008" s="191"/>
    </row>
    <row r="1009" spans="2:36" x14ac:dyDescent="0.25">
      <c r="B1009" s="191"/>
      <c r="C1009" s="203"/>
      <c r="D1009" s="203"/>
      <c r="E1009" s="204"/>
      <c r="I1009" s="197"/>
      <c r="M1009" s="197"/>
      <c r="Q1009" s="197"/>
      <c r="T1009" s="197"/>
      <c r="U1009" s="204"/>
      <c r="X1009" s="197"/>
      <c r="Y1009" s="197"/>
      <c r="AB1009" s="191"/>
      <c r="AE1009" s="197"/>
      <c r="AF1009" s="191"/>
      <c r="AG1009" s="197"/>
      <c r="AH1009" s="197"/>
      <c r="AI1009" s="191"/>
      <c r="AJ1009" s="191"/>
    </row>
    <row r="1010" spans="2:36" x14ac:dyDescent="0.25">
      <c r="B1010" s="191"/>
      <c r="C1010" s="203"/>
      <c r="D1010" s="203"/>
      <c r="E1010" s="204"/>
      <c r="I1010" s="197"/>
      <c r="M1010" s="197"/>
      <c r="Q1010" s="197"/>
      <c r="T1010" s="197"/>
      <c r="U1010" s="204"/>
      <c r="X1010" s="197"/>
      <c r="Y1010" s="197"/>
      <c r="AB1010" s="191"/>
      <c r="AE1010" s="197"/>
      <c r="AF1010" s="191"/>
      <c r="AG1010" s="197"/>
      <c r="AH1010" s="197"/>
      <c r="AI1010" s="191"/>
      <c r="AJ1010" s="191"/>
    </row>
    <row r="1011" spans="2:36" x14ac:dyDescent="0.25">
      <c r="B1011" s="191"/>
      <c r="C1011" s="203"/>
      <c r="D1011" s="203"/>
      <c r="E1011" s="204"/>
      <c r="I1011" s="197"/>
      <c r="M1011" s="197"/>
      <c r="Q1011" s="197"/>
      <c r="T1011" s="197"/>
      <c r="U1011" s="204"/>
      <c r="X1011" s="197"/>
      <c r="Y1011" s="197"/>
      <c r="AB1011" s="191"/>
      <c r="AE1011" s="197"/>
      <c r="AF1011" s="191"/>
      <c r="AG1011" s="197"/>
      <c r="AH1011" s="197"/>
      <c r="AI1011" s="191"/>
      <c r="AJ1011" s="191"/>
    </row>
    <row r="1012" spans="2:36" x14ac:dyDescent="0.25">
      <c r="B1012" s="191"/>
      <c r="C1012" s="203"/>
      <c r="D1012" s="203"/>
      <c r="E1012" s="204"/>
      <c r="I1012" s="197"/>
      <c r="M1012" s="197"/>
      <c r="Q1012" s="197"/>
      <c r="T1012" s="197"/>
      <c r="U1012" s="204"/>
      <c r="X1012" s="197"/>
      <c r="Y1012" s="197"/>
      <c r="AB1012" s="191"/>
      <c r="AE1012" s="197"/>
      <c r="AF1012" s="191"/>
      <c r="AG1012" s="197"/>
      <c r="AH1012" s="197"/>
      <c r="AI1012" s="191"/>
      <c r="AJ1012" s="191"/>
    </row>
    <row r="1013" spans="2:36" x14ac:dyDescent="0.25">
      <c r="B1013" s="191"/>
      <c r="C1013" s="203"/>
      <c r="D1013" s="203"/>
      <c r="E1013" s="204"/>
      <c r="I1013" s="197"/>
      <c r="M1013" s="197"/>
      <c r="Q1013" s="197"/>
      <c r="T1013" s="197"/>
      <c r="U1013" s="204"/>
      <c r="X1013" s="197"/>
      <c r="Y1013" s="197"/>
      <c r="AB1013" s="191"/>
      <c r="AE1013" s="197"/>
      <c r="AF1013" s="191"/>
      <c r="AG1013" s="197"/>
      <c r="AH1013" s="197"/>
      <c r="AI1013" s="191"/>
      <c r="AJ1013" s="191"/>
    </row>
    <row r="1014" spans="2:36" x14ac:dyDescent="0.25">
      <c r="B1014" s="191"/>
      <c r="C1014" s="203"/>
      <c r="D1014" s="203"/>
      <c r="E1014" s="204"/>
      <c r="I1014" s="197"/>
      <c r="M1014" s="197"/>
      <c r="Q1014" s="197"/>
      <c r="T1014" s="197"/>
      <c r="U1014" s="204"/>
      <c r="X1014" s="197"/>
      <c r="Y1014" s="197"/>
      <c r="AB1014" s="191"/>
      <c r="AE1014" s="197"/>
      <c r="AF1014" s="191"/>
      <c r="AG1014" s="197"/>
      <c r="AH1014" s="197"/>
      <c r="AI1014" s="191"/>
      <c r="AJ1014" s="191"/>
    </row>
    <row r="1015" spans="2:36" x14ac:dyDescent="0.25">
      <c r="B1015" s="191"/>
      <c r="C1015" s="203"/>
      <c r="D1015" s="203"/>
      <c r="E1015" s="204"/>
      <c r="I1015" s="197"/>
      <c r="M1015" s="197"/>
      <c r="Q1015" s="197"/>
      <c r="T1015" s="197"/>
      <c r="U1015" s="204"/>
      <c r="X1015" s="197"/>
      <c r="Y1015" s="197"/>
      <c r="AB1015" s="191"/>
      <c r="AE1015" s="197"/>
      <c r="AF1015" s="191"/>
      <c r="AG1015" s="197"/>
      <c r="AH1015" s="197"/>
      <c r="AI1015" s="191"/>
      <c r="AJ1015" s="191"/>
    </row>
    <row r="1016" spans="2:36" x14ac:dyDescent="0.25">
      <c r="B1016" s="191"/>
      <c r="C1016" s="203"/>
      <c r="D1016" s="203"/>
      <c r="E1016" s="204"/>
      <c r="I1016" s="197"/>
      <c r="M1016" s="197"/>
      <c r="Q1016" s="197"/>
      <c r="T1016" s="197"/>
      <c r="U1016" s="204"/>
      <c r="X1016" s="197"/>
      <c r="Y1016" s="197"/>
      <c r="AB1016" s="191"/>
      <c r="AE1016" s="197"/>
      <c r="AF1016" s="191"/>
      <c r="AG1016" s="197"/>
      <c r="AH1016" s="197"/>
      <c r="AI1016" s="191"/>
      <c r="AJ1016" s="191"/>
    </row>
    <row r="1017" spans="2:36" x14ac:dyDescent="0.25">
      <c r="B1017" s="191"/>
      <c r="C1017" s="203"/>
      <c r="D1017" s="203"/>
      <c r="E1017" s="204"/>
      <c r="I1017" s="197"/>
      <c r="M1017" s="197"/>
      <c r="Q1017" s="197"/>
      <c r="T1017" s="197"/>
      <c r="U1017" s="204"/>
      <c r="X1017" s="197"/>
      <c r="Y1017" s="197"/>
      <c r="AB1017" s="191"/>
      <c r="AE1017" s="197"/>
      <c r="AF1017" s="191"/>
      <c r="AG1017" s="197"/>
      <c r="AH1017" s="197"/>
      <c r="AI1017" s="191"/>
      <c r="AJ1017" s="191"/>
    </row>
    <row r="1018" spans="2:36" x14ac:dyDescent="0.25">
      <c r="B1018" s="191"/>
      <c r="C1018" s="203"/>
      <c r="D1018" s="203"/>
      <c r="E1018" s="204"/>
      <c r="I1018" s="197"/>
      <c r="M1018" s="197"/>
      <c r="Q1018" s="197"/>
      <c r="T1018" s="197"/>
      <c r="U1018" s="204"/>
      <c r="X1018" s="197"/>
      <c r="Y1018" s="197"/>
      <c r="AB1018" s="191"/>
      <c r="AE1018" s="197"/>
      <c r="AF1018" s="191"/>
      <c r="AG1018" s="197"/>
      <c r="AH1018" s="197"/>
      <c r="AI1018" s="191"/>
      <c r="AJ1018" s="191"/>
    </row>
    <row r="1019" spans="2:36" x14ac:dyDescent="0.25">
      <c r="B1019" s="191"/>
      <c r="C1019" s="203"/>
      <c r="D1019" s="203"/>
      <c r="E1019" s="204"/>
      <c r="I1019" s="197"/>
      <c r="M1019" s="197"/>
      <c r="Q1019" s="197"/>
      <c r="T1019" s="197"/>
      <c r="U1019" s="204"/>
      <c r="X1019" s="197"/>
      <c r="Y1019" s="197"/>
      <c r="AB1019" s="191"/>
      <c r="AE1019" s="197"/>
      <c r="AF1019" s="191"/>
      <c r="AG1019" s="197"/>
      <c r="AH1019" s="197"/>
      <c r="AI1019" s="191"/>
      <c r="AJ1019" s="191"/>
    </row>
    <row r="1020" spans="2:36" x14ac:dyDescent="0.25">
      <c r="B1020" s="191"/>
      <c r="C1020" s="203"/>
      <c r="D1020" s="203"/>
      <c r="E1020" s="204"/>
      <c r="I1020" s="197"/>
      <c r="M1020" s="197"/>
      <c r="Q1020" s="197"/>
      <c r="T1020" s="197"/>
      <c r="U1020" s="204"/>
      <c r="X1020" s="197"/>
      <c r="Y1020" s="197"/>
      <c r="AB1020" s="191"/>
      <c r="AE1020" s="197"/>
      <c r="AF1020" s="191"/>
      <c r="AG1020" s="197"/>
      <c r="AH1020" s="197"/>
      <c r="AI1020" s="191"/>
      <c r="AJ1020" s="191"/>
    </row>
    <row r="1021" spans="2:36" x14ac:dyDescent="0.25">
      <c r="B1021" s="191"/>
      <c r="C1021" s="203"/>
      <c r="D1021" s="203"/>
      <c r="E1021" s="204"/>
      <c r="I1021" s="197"/>
      <c r="M1021" s="197"/>
      <c r="Q1021" s="197"/>
      <c r="T1021" s="197"/>
      <c r="U1021" s="204"/>
      <c r="X1021" s="197"/>
      <c r="Y1021" s="197"/>
      <c r="AB1021" s="191"/>
      <c r="AE1021" s="197"/>
      <c r="AF1021" s="191"/>
      <c r="AG1021" s="197"/>
      <c r="AH1021" s="197"/>
      <c r="AI1021" s="191"/>
      <c r="AJ1021" s="191"/>
    </row>
    <row r="1022" spans="2:36" x14ac:dyDescent="0.25">
      <c r="B1022" s="191"/>
      <c r="C1022" s="203"/>
      <c r="D1022" s="203"/>
      <c r="E1022" s="204"/>
      <c r="I1022" s="197"/>
      <c r="M1022" s="197"/>
      <c r="Q1022" s="197"/>
      <c r="T1022" s="197"/>
      <c r="U1022" s="204"/>
      <c r="X1022" s="197"/>
      <c r="Y1022" s="197"/>
      <c r="AB1022" s="191"/>
      <c r="AE1022" s="197"/>
      <c r="AF1022" s="191"/>
      <c r="AG1022" s="197"/>
      <c r="AH1022" s="197"/>
      <c r="AI1022" s="191"/>
      <c r="AJ1022" s="191"/>
    </row>
    <row r="1023" spans="2:36" x14ac:dyDescent="0.25">
      <c r="B1023" s="191"/>
      <c r="C1023" s="203"/>
      <c r="D1023" s="203"/>
      <c r="E1023" s="204"/>
      <c r="I1023" s="197"/>
      <c r="M1023" s="197"/>
      <c r="Q1023" s="197"/>
      <c r="T1023" s="197"/>
      <c r="U1023" s="204"/>
      <c r="X1023" s="197"/>
      <c r="Y1023" s="197"/>
      <c r="AB1023" s="191"/>
      <c r="AE1023" s="197"/>
      <c r="AF1023" s="191"/>
      <c r="AG1023" s="197"/>
      <c r="AH1023" s="197"/>
      <c r="AI1023" s="191"/>
      <c r="AJ1023" s="191"/>
    </row>
    <row r="1024" spans="2:36" x14ac:dyDescent="0.25">
      <c r="B1024" s="191"/>
      <c r="C1024" s="203"/>
      <c r="D1024" s="203"/>
      <c r="E1024" s="204"/>
      <c r="I1024" s="197"/>
      <c r="M1024" s="197"/>
      <c r="Q1024" s="197"/>
      <c r="T1024" s="197"/>
      <c r="U1024" s="204"/>
      <c r="X1024" s="197"/>
      <c r="Y1024" s="197"/>
      <c r="AB1024" s="191"/>
      <c r="AE1024" s="197"/>
      <c r="AF1024" s="191"/>
      <c r="AG1024" s="197"/>
      <c r="AH1024" s="197"/>
      <c r="AI1024" s="191"/>
      <c r="AJ1024" s="191"/>
    </row>
    <row r="1025" spans="2:36" x14ac:dyDescent="0.25">
      <c r="B1025" s="191"/>
      <c r="C1025" s="203"/>
      <c r="D1025" s="203"/>
      <c r="E1025" s="204"/>
      <c r="I1025" s="197"/>
      <c r="M1025" s="197"/>
      <c r="Q1025" s="197"/>
      <c r="T1025" s="197"/>
      <c r="U1025" s="204"/>
      <c r="X1025" s="197"/>
      <c r="Y1025" s="197"/>
      <c r="AB1025" s="191"/>
      <c r="AE1025" s="197"/>
      <c r="AF1025" s="191"/>
      <c r="AG1025" s="197"/>
      <c r="AH1025" s="197"/>
      <c r="AI1025" s="191"/>
      <c r="AJ1025" s="191"/>
    </row>
    <row r="1026" spans="2:36" x14ac:dyDescent="0.25">
      <c r="B1026" s="191"/>
      <c r="C1026" s="203"/>
      <c r="D1026" s="203"/>
      <c r="E1026" s="204"/>
      <c r="I1026" s="197"/>
      <c r="M1026" s="197"/>
      <c r="Q1026" s="197"/>
      <c r="T1026" s="197"/>
      <c r="U1026" s="204"/>
      <c r="X1026" s="197"/>
      <c r="Y1026" s="197"/>
      <c r="AB1026" s="191"/>
      <c r="AE1026" s="197"/>
      <c r="AF1026" s="191"/>
      <c r="AG1026" s="197"/>
      <c r="AH1026" s="197"/>
      <c r="AI1026" s="191"/>
      <c r="AJ1026" s="191"/>
    </row>
    <row r="1027" spans="2:36" x14ac:dyDescent="0.25">
      <c r="B1027" s="191"/>
      <c r="C1027" s="203"/>
      <c r="D1027" s="203"/>
      <c r="E1027" s="204"/>
      <c r="I1027" s="197"/>
      <c r="M1027" s="197"/>
      <c r="Q1027" s="197"/>
      <c r="T1027" s="197"/>
      <c r="U1027" s="204"/>
      <c r="X1027" s="197"/>
      <c r="Y1027" s="197"/>
      <c r="AB1027" s="191"/>
      <c r="AE1027" s="197"/>
      <c r="AF1027" s="191"/>
      <c r="AG1027" s="197"/>
      <c r="AH1027" s="197"/>
      <c r="AI1027" s="191"/>
      <c r="AJ1027" s="191"/>
    </row>
    <row r="1028" spans="2:36" x14ac:dyDescent="0.25">
      <c r="B1028" s="191"/>
      <c r="C1028" s="203"/>
      <c r="D1028" s="203"/>
      <c r="E1028" s="204"/>
      <c r="I1028" s="197"/>
      <c r="M1028" s="197"/>
      <c r="Q1028" s="197"/>
      <c r="T1028" s="197"/>
      <c r="U1028" s="204"/>
      <c r="X1028" s="197"/>
      <c r="Y1028" s="197"/>
      <c r="AB1028" s="191"/>
      <c r="AE1028" s="197"/>
      <c r="AF1028" s="191"/>
      <c r="AG1028" s="197"/>
      <c r="AH1028" s="197"/>
      <c r="AI1028" s="191"/>
      <c r="AJ1028" s="191"/>
    </row>
    <row r="1029" spans="2:36" x14ac:dyDescent="0.25">
      <c r="B1029" s="191"/>
      <c r="C1029" s="203"/>
      <c r="D1029" s="203"/>
      <c r="E1029" s="204"/>
      <c r="I1029" s="197"/>
      <c r="M1029" s="197"/>
      <c r="Q1029" s="197"/>
      <c r="T1029" s="197"/>
      <c r="U1029" s="204"/>
      <c r="X1029" s="197"/>
      <c r="Y1029" s="197"/>
      <c r="AB1029" s="191"/>
      <c r="AE1029" s="197"/>
      <c r="AF1029" s="191"/>
      <c r="AG1029" s="197"/>
      <c r="AH1029" s="197"/>
      <c r="AI1029" s="191"/>
      <c r="AJ1029" s="191"/>
    </row>
    <row r="1030" spans="2:36" x14ac:dyDescent="0.25">
      <c r="B1030" s="191"/>
      <c r="C1030" s="203"/>
      <c r="D1030" s="203"/>
      <c r="E1030" s="204"/>
      <c r="I1030" s="197"/>
      <c r="M1030" s="197"/>
      <c r="Q1030" s="197"/>
      <c r="T1030" s="197"/>
      <c r="U1030" s="204"/>
      <c r="X1030" s="197"/>
      <c r="Y1030" s="197"/>
      <c r="AB1030" s="191"/>
      <c r="AE1030" s="197"/>
      <c r="AF1030" s="191"/>
      <c r="AG1030" s="197"/>
      <c r="AH1030" s="197"/>
      <c r="AI1030" s="191"/>
      <c r="AJ1030" s="191"/>
    </row>
    <row r="1031" spans="2:36" x14ac:dyDescent="0.25">
      <c r="B1031" s="191"/>
      <c r="C1031" s="203"/>
      <c r="D1031" s="203"/>
      <c r="E1031" s="204"/>
      <c r="I1031" s="197"/>
      <c r="M1031" s="197"/>
      <c r="Q1031" s="197"/>
      <c r="T1031" s="197"/>
      <c r="U1031" s="204"/>
      <c r="X1031" s="197"/>
      <c r="Y1031" s="197"/>
      <c r="AB1031" s="191"/>
      <c r="AE1031" s="197"/>
      <c r="AF1031" s="191"/>
      <c r="AG1031" s="197"/>
      <c r="AH1031" s="197"/>
      <c r="AI1031" s="191"/>
      <c r="AJ1031" s="191"/>
    </row>
    <row r="1032" spans="2:36" x14ac:dyDescent="0.25">
      <c r="B1032" s="191"/>
      <c r="C1032" s="203"/>
      <c r="D1032" s="203"/>
      <c r="E1032" s="204"/>
      <c r="I1032" s="197"/>
      <c r="M1032" s="197"/>
      <c r="Q1032" s="197"/>
      <c r="T1032" s="197"/>
      <c r="U1032" s="204"/>
      <c r="X1032" s="197"/>
      <c r="Y1032" s="197"/>
      <c r="AB1032" s="191"/>
      <c r="AE1032" s="197"/>
      <c r="AF1032" s="191"/>
      <c r="AG1032" s="197"/>
      <c r="AH1032" s="197"/>
      <c r="AI1032" s="191"/>
      <c r="AJ1032" s="191"/>
    </row>
    <row r="1033" spans="2:36" x14ac:dyDescent="0.25">
      <c r="B1033" s="191"/>
      <c r="C1033" s="203"/>
      <c r="D1033" s="203"/>
      <c r="E1033" s="204"/>
      <c r="I1033" s="197"/>
      <c r="M1033" s="197"/>
      <c r="Q1033" s="197"/>
      <c r="T1033" s="197"/>
      <c r="U1033" s="204"/>
      <c r="X1033" s="197"/>
      <c r="Y1033" s="197"/>
      <c r="AB1033" s="191"/>
      <c r="AE1033" s="197"/>
      <c r="AF1033" s="191"/>
      <c r="AG1033" s="197"/>
      <c r="AH1033" s="197"/>
      <c r="AI1033" s="191"/>
      <c r="AJ1033" s="191"/>
    </row>
    <row r="1034" spans="2:36" x14ac:dyDescent="0.25">
      <c r="B1034" s="191"/>
      <c r="C1034" s="203"/>
      <c r="D1034" s="203"/>
      <c r="E1034" s="204"/>
      <c r="I1034" s="197"/>
      <c r="M1034" s="197"/>
      <c r="Q1034" s="197"/>
      <c r="T1034" s="197"/>
      <c r="U1034" s="204"/>
      <c r="X1034" s="197"/>
      <c r="Y1034" s="197"/>
      <c r="AB1034" s="191"/>
      <c r="AE1034" s="197"/>
      <c r="AF1034" s="191"/>
      <c r="AG1034" s="197"/>
      <c r="AH1034" s="197"/>
      <c r="AI1034" s="191"/>
      <c r="AJ1034" s="191"/>
    </row>
    <row r="1035" spans="2:36" x14ac:dyDescent="0.25">
      <c r="B1035" s="191"/>
      <c r="C1035" s="203"/>
      <c r="D1035" s="203"/>
      <c r="E1035" s="204"/>
      <c r="I1035" s="197"/>
      <c r="M1035" s="197"/>
      <c r="Q1035" s="197"/>
      <c r="T1035" s="197"/>
      <c r="U1035" s="204"/>
      <c r="X1035" s="197"/>
      <c r="Y1035" s="197"/>
      <c r="AB1035" s="191"/>
      <c r="AE1035" s="197"/>
      <c r="AF1035" s="191"/>
      <c r="AG1035" s="197"/>
      <c r="AH1035" s="197"/>
      <c r="AI1035" s="191"/>
      <c r="AJ1035" s="191"/>
    </row>
    <row r="1036" spans="2:36" x14ac:dyDescent="0.25">
      <c r="B1036" s="191"/>
      <c r="C1036" s="203"/>
      <c r="D1036" s="203"/>
      <c r="E1036" s="204"/>
      <c r="I1036" s="197"/>
      <c r="M1036" s="197"/>
      <c r="Q1036" s="197"/>
      <c r="T1036" s="197"/>
      <c r="U1036" s="204"/>
      <c r="X1036" s="197"/>
      <c r="Y1036" s="197"/>
      <c r="AB1036" s="191"/>
      <c r="AE1036" s="197"/>
      <c r="AF1036" s="191"/>
      <c r="AG1036" s="197"/>
      <c r="AH1036" s="197"/>
      <c r="AI1036" s="191"/>
      <c r="AJ1036" s="191"/>
    </row>
    <row r="1037" spans="2:36" x14ac:dyDescent="0.25">
      <c r="B1037" s="191"/>
      <c r="C1037" s="203"/>
      <c r="D1037" s="203"/>
      <c r="E1037" s="204"/>
      <c r="I1037" s="197"/>
      <c r="M1037" s="197"/>
      <c r="Q1037" s="197"/>
      <c r="T1037" s="197"/>
      <c r="U1037" s="204"/>
      <c r="X1037" s="197"/>
      <c r="Y1037" s="197"/>
      <c r="AB1037" s="191"/>
      <c r="AE1037" s="197"/>
      <c r="AF1037" s="191"/>
      <c r="AG1037" s="197"/>
      <c r="AH1037" s="197"/>
      <c r="AI1037" s="191"/>
      <c r="AJ1037" s="191"/>
    </row>
    <row r="1038" spans="2:36" x14ac:dyDescent="0.25">
      <c r="B1038" s="191"/>
      <c r="C1038" s="203"/>
      <c r="D1038" s="203"/>
      <c r="E1038" s="204"/>
      <c r="I1038" s="197"/>
      <c r="M1038" s="197"/>
      <c r="Q1038" s="197"/>
      <c r="T1038" s="197"/>
      <c r="U1038" s="204"/>
      <c r="X1038" s="197"/>
      <c r="Y1038" s="197"/>
      <c r="AB1038" s="191"/>
      <c r="AE1038" s="197"/>
      <c r="AF1038" s="191"/>
      <c r="AG1038" s="197"/>
      <c r="AH1038" s="197"/>
      <c r="AI1038" s="191"/>
      <c r="AJ1038" s="191"/>
    </row>
    <row r="1039" spans="2:36" x14ac:dyDescent="0.25">
      <c r="B1039" s="191"/>
      <c r="C1039" s="203"/>
      <c r="D1039" s="203"/>
      <c r="E1039" s="204"/>
      <c r="I1039" s="197"/>
      <c r="M1039" s="197"/>
      <c r="Q1039" s="197"/>
      <c r="T1039" s="197"/>
      <c r="U1039" s="204"/>
      <c r="X1039" s="197"/>
      <c r="Y1039" s="197"/>
      <c r="AB1039" s="191"/>
      <c r="AE1039" s="197"/>
      <c r="AF1039" s="191"/>
      <c r="AG1039" s="197"/>
      <c r="AH1039" s="197"/>
      <c r="AI1039" s="191"/>
      <c r="AJ1039" s="191"/>
    </row>
    <row r="1040" spans="2:36" x14ac:dyDescent="0.25">
      <c r="B1040" s="191"/>
      <c r="C1040" s="203"/>
      <c r="D1040" s="203"/>
      <c r="E1040" s="204"/>
      <c r="I1040" s="197"/>
      <c r="M1040" s="197"/>
      <c r="Q1040" s="197"/>
      <c r="T1040" s="197"/>
      <c r="U1040" s="204"/>
      <c r="X1040" s="197"/>
      <c r="Y1040" s="197"/>
      <c r="AB1040" s="191"/>
      <c r="AE1040" s="197"/>
      <c r="AF1040" s="191"/>
      <c r="AG1040" s="197"/>
      <c r="AH1040" s="197"/>
      <c r="AI1040" s="191"/>
      <c r="AJ1040" s="191"/>
    </row>
    <row r="1041" spans="2:36" x14ac:dyDescent="0.25">
      <c r="B1041" s="191"/>
      <c r="C1041" s="203"/>
      <c r="D1041" s="203"/>
      <c r="E1041" s="204"/>
      <c r="I1041" s="197"/>
      <c r="M1041" s="197"/>
      <c r="Q1041" s="197"/>
      <c r="T1041" s="197"/>
      <c r="U1041" s="204"/>
      <c r="X1041" s="197"/>
      <c r="Y1041" s="197"/>
      <c r="AB1041" s="191"/>
      <c r="AE1041" s="197"/>
      <c r="AF1041" s="191"/>
      <c r="AG1041" s="197"/>
      <c r="AH1041" s="197"/>
      <c r="AI1041" s="191"/>
      <c r="AJ1041" s="191"/>
    </row>
    <row r="1042" spans="2:36" x14ac:dyDescent="0.25">
      <c r="B1042" s="191"/>
      <c r="C1042" s="203"/>
      <c r="D1042" s="203"/>
      <c r="E1042" s="204"/>
      <c r="I1042" s="197"/>
      <c r="M1042" s="197"/>
      <c r="Q1042" s="197"/>
      <c r="T1042" s="197"/>
      <c r="U1042" s="204"/>
      <c r="X1042" s="197"/>
      <c r="Y1042" s="197"/>
      <c r="AB1042" s="191"/>
      <c r="AE1042" s="197"/>
      <c r="AF1042" s="191"/>
      <c r="AG1042" s="197"/>
      <c r="AH1042" s="197"/>
      <c r="AI1042" s="191"/>
      <c r="AJ1042" s="191"/>
    </row>
    <row r="1043" spans="2:36" x14ac:dyDescent="0.25">
      <c r="B1043" s="191"/>
      <c r="C1043" s="203"/>
      <c r="D1043" s="203"/>
      <c r="E1043" s="204"/>
      <c r="I1043" s="197"/>
      <c r="M1043" s="197"/>
      <c r="Q1043" s="197"/>
      <c r="T1043" s="197"/>
      <c r="U1043" s="204"/>
      <c r="X1043" s="197"/>
      <c r="Y1043" s="197"/>
      <c r="AB1043" s="191"/>
      <c r="AE1043" s="197"/>
      <c r="AF1043" s="191"/>
      <c r="AG1043" s="197"/>
      <c r="AH1043" s="197"/>
      <c r="AI1043" s="191"/>
      <c r="AJ1043" s="191"/>
    </row>
    <row r="1044" spans="2:36" x14ac:dyDescent="0.25">
      <c r="B1044" s="191"/>
      <c r="C1044" s="203"/>
      <c r="D1044" s="203"/>
      <c r="E1044" s="204"/>
      <c r="I1044" s="197"/>
      <c r="M1044" s="197"/>
      <c r="Q1044" s="197"/>
      <c r="T1044" s="197"/>
      <c r="U1044" s="204"/>
      <c r="X1044" s="197"/>
      <c r="Y1044" s="197"/>
      <c r="AB1044" s="191"/>
      <c r="AE1044" s="197"/>
      <c r="AF1044" s="191"/>
      <c r="AG1044" s="197"/>
      <c r="AH1044" s="197"/>
      <c r="AI1044" s="191"/>
      <c r="AJ1044" s="191"/>
    </row>
    <row r="1045" spans="2:36" x14ac:dyDescent="0.25">
      <c r="B1045" s="191"/>
      <c r="C1045" s="203"/>
      <c r="D1045" s="203"/>
      <c r="E1045" s="204"/>
      <c r="I1045" s="197"/>
      <c r="M1045" s="197"/>
      <c r="Q1045" s="197"/>
      <c r="T1045" s="197"/>
      <c r="U1045" s="204"/>
      <c r="X1045" s="197"/>
      <c r="Y1045" s="197"/>
      <c r="AB1045" s="191"/>
      <c r="AE1045" s="197"/>
      <c r="AF1045" s="191"/>
      <c r="AG1045" s="197"/>
      <c r="AH1045" s="197"/>
      <c r="AI1045" s="191"/>
      <c r="AJ1045" s="191"/>
    </row>
    <row r="1046" spans="2:36" x14ac:dyDescent="0.25">
      <c r="B1046" s="191"/>
      <c r="C1046" s="203"/>
      <c r="D1046" s="203"/>
      <c r="E1046" s="204"/>
      <c r="I1046" s="197"/>
      <c r="M1046" s="197"/>
      <c r="Q1046" s="197"/>
      <c r="T1046" s="197"/>
      <c r="U1046" s="204"/>
      <c r="X1046" s="197"/>
      <c r="Y1046" s="197"/>
      <c r="AB1046" s="191"/>
      <c r="AE1046" s="197"/>
      <c r="AF1046" s="191"/>
      <c r="AG1046" s="197"/>
      <c r="AH1046" s="197"/>
      <c r="AI1046" s="191"/>
      <c r="AJ1046" s="191"/>
    </row>
    <row r="1047" spans="2:36" x14ac:dyDescent="0.25">
      <c r="B1047" s="191"/>
      <c r="C1047" s="203"/>
      <c r="D1047" s="203"/>
      <c r="E1047" s="204"/>
      <c r="I1047" s="197"/>
      <c r="M1047" s="197"/>
      <c r="Q1047" s="197"/>
      <c r="T1047" s="197"/>
      <c r="U1047" s="204"/>
      <c r="X1047" s="197"/>
      <c r="Y1047" s="197"/>
      <c r="AB1047" s="191"/>
      <c r="AE1047" s="197"/>
      <c r="AF1047" s="191"/>
      <c r="AG1047" s="197"/>
      <c r="AH1047" s="197"/>
      <c r="AI1047" s="191"/>
      <c r="AJ1047" s="191"/>
    </row>
    <row r="1048" spans="2:36" x14ac:dyDescent="0.25">
      <c r="B1048" s="191"/>
      <c r="C1048" s="203"/>
      <c r="D1048" s="203"/>
      <c r="E1048" s="204"/>
      <c r="I1048" s="197"/>
      <c r="M1048" s="197"/>
      <c r="Q1048" s="197"/>
      <c r="T1048" s="197"/>
      <c r="U1048" s="204"/>
      <c r="X1048" s="197"/>
      <c r="Y1048" s="197"/>
      <c r="AB1048" s="191"/>
      <c r="AE1048" s="197"/>
      <c r="AF1048" s="191"/>
      <c r="AG1048" s="197"/>
      <c r="AH1048" s="197"/>
      <c r="AI1048" s="191"/>
      <c r="AJ1048" s="191"/>
    </row>
    <row r="1049" spans="2:36" x14ac:dyDescent="0.25">
      <c r="B1049" s="191"/>
      <c r="C1049" s="203"/>
      <c r="D1049" s="203"/>
      <c r="E1049" s="204"/>
      <c r="I1049" s="197"/>
      <c r="M1049" s="197"/>
      <c r="Q1049" s="197"/>
      <c r="T1049" s="197"/>
      <c r="U1049" s="204"/>
      <c r="X1049" s="197"/>
      <c r="Y1049" s="197"/>
      <c r="AB1049" s="191"/>
      <c r="AE1049" s="197"/>
      <c r="AF1049" s="191"/>
      <c r="AG1049" s="197"/>
      <c r="AH1049" s="197"/>
      <c r="AI1049" s="191"/>
      <c r="AJ1049" s="191"/>
    </row>
    <row r="1050" spans="2:36" x14ac:dyDescent="0.25">
      <c r="B1050" s="191"/>
      <c r="C1050" s="203"/>
      <c r="D1050" s="203"/>
      <c r="E1050" s="204"/>
      <c r="I1050" s="197"/>
      <c r="M1050" s="197"/>
      <c r="Q1050" s="197"/>
      <c r="T1050" s="197"/>
      <c r="U1050" s="204"/>
      <c r="X1050" s="197"/>
      <c r="Y1050" s="197"/>
      <c r="AB1050" s="191"/>
      <c r="AE1050" s="197"/>
      <c r="AF1050" s="191"/>
      <c r="AG1050" s="197"/>
      <c r="AH1050" s="197"/>
      <c r="AI1050" s="191"/>
      <c r="AJ1050" s="191"/>
    </row>
    <row r="1051" spans="2:36" x14ac:dyDescent="0.25">
      <c r="B1051" s="191"/>
      <c r="C1051" s="203"/>
      <c r="D1051" s="203"/>
      <c r="E1051" s="204"/>
      <c r="I1051" s="197"/>
      <c r="M1051" s="197"/>
      <c r="Q1051" s="197"/>
      <c r="T1051" s="197"/>
      <c r="U1051" s="204"/>
      <c r="X1051" s="197"/>
      <c r="Y1051" s="197"/>
      <c r="AB1051" s="191"/>
      <c r="AE1051" s="197"/>
      <c r="AF1051" s="191"/>
      <c r="AG1051" s="197"/>
      <c r="AH1051" s="197"/>
      <c r="AI1051" s="191"/>
      <c r="AJ1051" s="191"/>
    </row>
    <row r="1052" spans="2:36" x14ac:dyDescent="0.25">
      <c r="B1052" s="191"/>
      <c r="C1052" s="203"/>
      <c r="D1052" s="203"/>
      <c r="E1052" s="204"/>
      <c r="I1052" s="197"/>
      <c r="M1052" s="197"/>
      <c r="Q1052" s="197"/>
      <c r="T1052" s="197"/>
      <c r="U1052" s="204"/>
      <c r="X1052" s="197"/>
      <c r="Y1052" s="197"/>
      <c r="AB1052" s="191"/>
      <c r="AE1052" s="197"/>
      <c r="AF1052" s="191"/>
      <c r="AG1052" s="197"/>
      <c r="AH1052" s="197"/>
      <c r="AI1052" s="191"/>
      <c r="AJ1052" s="191"/>
    </row>
    <row r="1053" spans="2:36" x14ac:dyDescent="0.25">
      <c r="B1053" s="191"/>
      <c r="C1053" s="203"/>
      <c r="D1053" s="203"/>
      <c r="E1053" s="204"/>
      <c r="I1053" s="197"/>
      <c r="M1053" s="197"/>
      <c r="Q1053" s="197"/>
      <c r="T1053" s="197"/>
      <c r="U1053" s="204"/>
      <c r="X1053" s="197"/>
      <c r="Y1053" s="197"/>
      <c r="AB1053" s="191"/>
      <c r="AE1053" s="197"/>
      <c r="AF1053" s="191"/>
      <c r="AG1053" s="197"/>
      <c r="AH1053" s="197"/>
      <c r="AI1053" s="191"/>
      <c r="AJ1053" s="191"/>
    </row>
    <row r="1054" spans="2:36" x14ac:dyDescent="0.25">
      <c r="B1054" s="191"/>
      <c r="C1054" s="203"/>
      <c r="D1054" s="203"/>
      <c r="E1054" s="204"/>
      <c r="I1054" s="197"/>
      <c r="M1054" s="197"/>
      <c r="Q1054" s="197"/>
      <c r="T1054" s="197"/>
      <c r="U1054" s="204"/>
      <c r="X1054" s="197"/>
      <c r="Y1054" s="197"/>
      <c r="AB1054" s="191"/>
      <c r="AE1054" s="197"/>
      <c r="AF1054" s="191"/>
      <c r="AG1054" s="197"/>
      <c r="AH1054" s="197"/>
      <c r="AI1054" s="191"/>
      <c r="AJ1054" s="191"/>
    </row>
    <row r="1055" spans="2:36" x14ac:dyDescent="0.25">
      <c r="B1055" s="191"/>
      <c r="C1055" s="203"/>
      <c r="D1055" s="203"/>
      <c r="E1055" s="204"/>
      <c r="I1055" s="197"/>
      <c r="M1055" s="197"/>
      <c r="Q1055" s="197"/>
      <c r="T1055" s="197"/>
      <c r="U1055" s="204"/>
      <c r="X1055" s="197"/>
      <c r="Y1055" s="197"/>
      <c r="AB1055" s="191"/>
      <c r="AE1055" s="197"/>
      <c r="AF1055" s="191"/>
      <c r="AG1055" s="197"/>
      <c r="AH1055" s="197"/>
      <c r="AI1055" s="191"/>
      <c r="AJ1055" s="191"/>
    </row>
    <row r="1056" spans="2:36" x14ac:dyDescent="0.25">
      <c r="B1056" s="191"/>
      <c r="C1056" s="203"/>
      <c r="D1056" s="203"/>
      <c r="E1056" s="204"/>
      <c r="I1056" s="197"/>
      <c r="M1056" s="197"/>
      <c r="Q1056" s="197"/>
      <c r="T1056" s="197"/>
      <c r="U1056" s="204"/>
      <c r="X1056" s="197"/>
      <c r="Y1056" s="197"/>
      <c r="AB1056" s="191"/>
      <c r="AE1056" s="197"/>
      <c r="AF1056" s="191"/>
      <c r="AG1056" s="197"/>
      <c r="AH1056" s="197"/>
      <c r="AI1056" s="191"/>
      <c r="AJ1056" s="191"/>
    </row>
    <row r="1057" spans="2:36" x14ac:dyDescent="0.25">
      <c r="B1057" s="191"/>
      <c r="C1057" s="203"/>
      <c r="D1057" s="203"/>
      <c r="E1057" s="204"/>
      <c r="I1057" s="197"/>
      <c r="M1057" s="197"/>
      <c r="Q1057" s="197"/>
      <c r="T1057" s="197"/>
      <c r="U1057" s="204"/>
      <c r="X1057" s="197"/>
      <c r="Y1057" s="197"/>
      <c r="AB1057" s="191"/>
      <c r="AE1057" s="197"/>
      <c r="AF1057" s="191"/>
      <c r="AG1057" s="197"/>
      <c r="AH1057" s="197"/>
      <c r="AI1057" s="191"/>
      <c r="AJ1057" s="191"/>
    </row>
    <row r="1058" spans="2:36" x14ac:dyDescent="0.25">
      <c r="B1058" s="191"/>
      <c r="C1058" s="203"/>
      <c r="D1058" s="203"/>
      <c r="E1058" s="204"/>
      <c r="I1058" s="197"/>
      <c r="M1058" s="197"/>
      <c r="Q1058" s="197"/>
      <c r="T1058" s="197"/>
      <c r="U1058" s="204"/>
      <c r="X1058" s="197"/>
      <c r="Y1058" s="197"/>
      <c r="AB1058" s="191"/>
      <c r="AE1058" s="197"/>
      <c r="AF1058" s="191"/>
      <c r="AG1058" s="197"/>
      <c r="AH1058" s="197"/>
      <c r="AI1058" s="191"/>
      <c r="AJ1058" s="191"/>
    </row>
    <row r="1059" spans="2:36" x14ac:dyDescent="0.25">
      <c r="B1059" s="191"/>
      <c r="C1059" s="203"/>
      <c r="D1059" s="203"/>
      <c r="E1059" s="204"/>
      <c r="I1059" s="197"/>
      <c r="M1059" s="197"/>
      <c r="Q1059" s="197"/>
      <c r="T1059" s="197"/>
      <c r="U1059" s="204"/>
      <c r="X1059" s="197"/>
      <c r="Y1059" s="197"/>
      <c r="AB1059" s="191"/>
      <c r="AE1059" s="197"/>
      <c r="AF1059" s="191"/>
      <c r="AG1059" s="197"/>
      <c r="AH1059" s="197"/>
      <c r="AI1059" s="191"/>
      <c r="AJ1059" s="191"/>
    </row>
    <row r="1060" spans="2:36" x14ac:dyDescent="0.25">
      <c r="B1060" s="191"/>
      <c r="C1060" s="203"/>
      <c r="D1060" s="203"/>
      <c r="E1060" s="204"/>
      <c r="I1060" s="197"/>
      <c r="M1060" s="197"/>
      <c r="Q1060" s="197"/>
      <c r="T1060" s="197"/>
      <c r="U1060" s="204"/>
      <c r="X1060" s="197"/>
      <c r="Y1060" s="197"/>
      <c r="AB1060" s="191"/>
      <c r="AE1060" s="197"/>
      <c r="AF1060" s="191"/>
      <c r="AG1060" s="197"/>
      <c r="AH1060" s="197"/>
      <c r="AI1060" s="191"/>
      <c r="AJ1060" s="191"/>
    </row>
    <row r="1061" spans="2:36" x14ac:dyDescent="0.25">
      <c r="B1061" s="191"/>
      <c r="C1061" s="203"/>
      <c r="D1061" s="203"/>
      <c r="E1061" s="204"/>
      <c r="I1061" s="197"/>
      <c r="M1061" s="197"/>
      <c r="Q1061" s="197"/>
      <c r="T1061" s="197"/>
      <c r="U1061" s="204"/>
      <c r="X1061" s="197"/>
      <c r="Y1061" s="197"/>
      <c r="AB1061" s="191"/>
      <c r="AE1061" s="197"/>
      <c r="AF1061" s="191"/>
      <c r="AG1061" s="197"/>
      <c r="AH1061" s="197"/>
      <c r="AI1061" s="191"/>
      <c r="AJ1061" s="191"/>
    </row>
    <row r="1062" spans="2:36" x14ac:dyDescent="0.25">
      <c r="B1062" s="191"/>
      <c r="C1062" s="203"/>
      <c r="D1062" s="203"/>
      <c r="E1062" s="204"/>
      <c r="I1062" s="197"/>
      <c r="M1062" s="197"/>
      <c r="Q1062" s="197"/>
      <c r="T1062" s="197"/>
      <c r="U1062" s="204"/>
      <c r="X1062" s="197"/>
      <c r="Y1062" s="197"/>
      <c r="AB1062" s="191"/>
      <c r="AE1062" s="197"/>
      <c r="AF1062" s="191"/>
      <c r="AG1062" s="197"/>
      <c r="AH1062" s="197"/>
      <c r="AI1062" s="191"/>
      <c r="AJ1062" s="191"/>
    </row>
    <row r="1063" spans="2:36" x14ac:dyDescent="0.25">
      <c r="B1063" s="191"/>
      <c r="C1063" s="203"/>
      <c r="D1063" s="203"/>
      <c r="E1063" s="204"/>
      <c r="I1063" s="197"/>
      <c r="M1063" s="197"/>
      <c r="Q1063" s="197"/>
      <c r="T1063" s="197"/>
      <c r="U1063" s="204"/>
      <c r="X1063" s="197"/>
      <c r="Y1063" s="197"/>
      <c r="AB1063" s="191"/>
      <c r="AE1063" s="197"/>
      <c r="AF1063" s="191"/>
      <c r="AG1063" s="197"/>
      <c r="AH1063" s="197"/>
      <c r="AI1063" s="191"/>
      <c r="AJ1063" s="191"/>
    </row>
    <row r="1064" spans="2:36" x14ac:dyDescent="0.25">
      <c r="B1064" s="191"/>
      <c r="C1064" s="203"/>
      <c r="D1064" s="203"/>
      <c r="E1064" s="204"/>
      <c r="I1064" s="197"/>
      <c r="M1064" s="197"/>
      <c r="Q1064" s="197"/>
      <c r="T1064" s="197"/>
      <c r="U1064" s="204"/>
      <c r="X1064" s="197"/>
      <c r="Y1064" s="197"/>
      <c r="AB1064" s="191"/>
      <c r="AE1064" s="197"/>
      <c r="AF1064" s="191"/>
      <c r="AG1064" s="197"/>
      <c r="AH1064" s="197"/>
      <c r="AI1064" s="191"/>
      <c r="AJ1064" s="191"/>
    </row>
    <row r="1065" spans="2:36" x14ac:dyDescent="0.25">
      <c r="B1065" s="191"/>
      <c r="C1065" s="203"/>
      <c r="D1065" s="203"/>
      <c r="E1065" s="204"/>
      <c r="I1065" s="197"/>
      <c r="M1065" s="197"/>
      <c r="Q1065" s="197"/>
      <c r="T1065" s="197"/>
      <c r="U1065" s="204"/>
      <c r="X1065" s="197"/>
      <c r="Y1065" s="197"/>
      <c r="AB1065" s="191"/>
      <c r="AE1065" s="197"/>
      <c r="AF1065" s="191"/>
      <c r="AG1065" s="197"/>
      <c r="AH1065" s="197"/>
      <c r="AI1065" s="191"/>
      <c r="AJ1065" s="191"/>
    </row>
    <row r="1066" spans="2:36" x14ac:dyDescent="0.25">
      <c r="B1066" s="191"/>
      <c r="C1066" s="203"/>
      <c r="D1066" s="203"/>
      <c r="E1066" s="204"/>
      <c r="I1066" s="197"/>
      <c r="M1066" s="197"/>
      <c r="Q1066" s="197"/>
      <c r="T1066" s="197"/>
      <c r="U1066" s="204"/>
      <c r="X1066" s="197"/>
      <c r="Y1066" s="197"/>
      <c r="AB1066" s="191"/>
      <c r="AE1066" s="197"/>
      <c r="AF1066" s="191"/>
      <c r="AG1066" s="197"/>
      <c r="AH1066" s="197"/>
      <c r="AI1066" s="191"/>
      <c r="AJ1066" s="191"/>
    </row>
    <row r="1067" spans="2:36" x14ac:dyDescent="0.25">
      <c r="B1067" s="191"/>
      <c r="C1067" s="203"/>
      <c r="D1067" s="203"/>
      <c r="E1067" s="204"/>
      <c r="I1067" s="197"/>
      <c r="M1067" s="197"/>
      <c r="Q1067" s="197"/>
      <c r="T1067" s="197"/>
      <c r="U1067" s="204"/>
      <c r="X1067" s="197"/>
      <c r="Y1067" s="197"/>
      <c r="AB1067" s="191"/>
      <c r="AE1067" s="197"/>
      <c r="AF1067" s="191"/>
      <c r="AG1067" s="197"/>
      <c r="AH1067" s="197"/>
      <c r="AI1067" s="191"/>
      <c r="AJ1067" s="191"/>
    </row>
    <row r="1068" spans="2:36" x14ac:dyDescent="0.25">
      <c r="B1068" s="191"/>
      <c r="C1068" s="203"/>
      <c r="D1068" s="203"/>
      <c r="E1068" s="204"/>
      <c r="I1068" s="197"/>
      <c r="M1068" s="197"/>
      <c r="Q1068" s="197"/>
      <c r="T1068" s="197"/>
      <c r="U1068" s="204"/>
      <c r="X1068" s="197"/>
      <c r="Y1068" s="197"/>
      <c r="AB1068" s="191"/>
      <c r="AE1068" s="197"/>
      <c r="AF1068" s="191"/>
      <c r="AG1068" s="197"/>
      <c r="AH1068" s="197"/>
      <c r="AI1068" s="191"/>
      <c r="AJ1068" s="191"/>
    </row>
    <row r="1069" spans="2:36" x14ac:dyDescent="0.25">
      <c r="B1069" s="191"/>
      <c r="C1069" s="203"/>
      <c r="D1069" s="203"/>
      <c r="E1069" s="204"/>
      <c r="I1069" s="197"/>
      <c r="M1069" s="197"/>
      <c r="Q1069" s="197"/>
      <c r="T1069" s="197"/>
      <c r="U1069" s="204"/>
      <c r="X1069" s="197"/>
      <c r="Y1069" s="197"/>
      <c r="AB1069" s="191"/>
      <c r="AE1069" s="197"/>
      <c r="AF1069" s="191"/>
      <c r="AG1069" s="197"/>
      <c r="AH1069" s="197"/>
      <c r="AI1069" s="191"/>
      <c r="AJ1069" s="191"/>
    </row>
    <row r="1070" spans="2:36" x14ac:dyDescent="0.25">
      <c r="B1070" s="191"/>
      <c r="C1070" s="203"/>
      <c r="D1070" s="203"/>
      <c r="E1070" s="204"/>
      <c r="I1070" s="197"/>
      <c r="M1070" s="197"/>
      <c r="Q1070" s="197"/>
      <c r="T1070" s="197"/>
      <c r="U1070" s="204"/>
      <c r="X1070" s="197"/>
      <c r="Y1070" s="197"/>
      <c r="AB1070" s="191"/>
      <c r="AE1070" s="197"/>
      <c r="AF1070" s="191"/>
      <c r="AG1070" s="197"/>
      <c r="AH1070" s="197"/>
      <c r="AI1070" s="191"/>
      <c r="AJ1070" s="191"/>
    </row>
    <row r="1071" spans="2:36" x14ac:dyDescent="0.25">
      <c r="B1071" s="191"/>
      <c r="C1071" s="203"/>
      <c r="D1071" s="203"/>
      <c r="E1071" s="204"/>
      <c r="I1071" s="197"/>
      <c r="M1071" s="197"/>
      <c r="Q1071" s="197"/>
      <c r="T1071" s="197"/>
      <c r="U1071" s="204"/>
      <c r="X1071" s="197"/>
      <c r="Y1071" s="197"/>
      <c r="AB1071" s="191"/>
      <c r="AE1071" s="197"/>
      <c r="AF1071" s="191"/>
      <c r="AG1071" s="197"/>
      <c r="AH1071" s="197"/>
      <c r="AI1071" s="191"/>
      <c r="AJ1071" s="191"/>
    </row>
    <row r="1072" spans="2:36" x14ac:dyDescent="0.25">
      <c r="B1072" s="191"/>
      <c r="C1072" s="203"/>
      <c r="D1072" s="203"/>
      <c r="E1072" s="204"/>
      <c r="I1072" s="197"/>
      <c r="M1072" s="197"/>
      <c r="Q1072" s="197"/>
      <c r="T1072" s="197"/>
      <c r="U1072" s="204"/>
      <c r="X1072" s="197"/>
      <c r="Y1072" s="197"/>
      <c r="AB1072" s="191"/>
      <c r="AE1072" s="197"/>
      <c r="AF1072" s="191"/>
      <c r="AG1072" s="197"/>
      <c r="AH1072" s="197"/>
      <c r="AI1072" s="191"/>
      <c r="AJ1072" s="191"/>
    </row>
    <row r="1073" spans="2:36" x14ac:dyDescent="0.25">
      <c r="B1073" s="191"/>
      <c r="C1073" s="203"/>
      <c r="D1073" s="203"/>
      <c r="E1073" s="204"/>
      <c r="I1073" s="197"/>
      <c r="M1073" s="197"/>
      <c r="Q1073" s="197"/>
      <c r="T1073" s="197"/>
      <c r="U1073" s="204"/>
      <c r="X1073" s="197"/>
      <c r="Y1073" s="197"/>
      <c r="AB1073" s="191"/>
      <c r="AE1073" s="197"/>
      <c r="AF1073" s="191"/>
      <c r="AG1073" s="197"/>
      <c r="AH1073" s="197"/>
      <c r="AI1073" s="191"/>
      <c r="AJ1073" s="191"/>
    </row>
    <row r="1074" spans="2:36" x14ac:dyDescent="0.25">
      <c r="B1074" s="191"/>
      <c r="C1074" s="203"/>
      <c r="D1074" s="203"/>
      <c r="E1074" s="204"/>
      <c r="I1074" s="197"/>
      <c r="M1074" s="197"/>
      <c r="Q1074" s="197"/>
      <c r="T1074" s="197"/>
      <c r="U1074" s="204"/>
      <c r="X1074" s="197"/>
      <c r="Y1074" s="197"/>
      <c r="AB1074" s="191"/>
      <c r="AE1074" s="197"/>
      <c r="AF1074" s="191"/>
      <c r="AG1074" s="197"/>
      <c r="AH1074" s="197"/>
      <c r="AI1074" s="191"/>
      <c r="AJ1074" s="191"/>
    </row>
    <row r="1075" spans="2:36" x14ac:dyDescent="0.25">
      <c r="B1075" s="191"/>
      <c r="C1075" s="203"/>
      <c r="D1075" s="203"/>
      <c r="E1075" s="204"/>
      <c r="I1075" s="197"/>
      <c r="M1075" s="197"/>
      <c r="Q1075" s="197"/>
      <c r="T1075" s="197"/>
      <c r="U1075" s="204"/>
      <c r="X1075" s="197"/>
      <c r="Y1075" s="197"/>
      <c r="AB1075" s="191"/>
      <c r="AE1075" s="197"/>
      <c r="AF1075" s="191"/>
      <c r="AG1075" s="197"/>
      <c r="AH1075" s="197"/>
      <c r="AI1075" s="191"/>
      <c r="AJ1075" s="191"/>
    </row>
    <row r="1076" spans="2:36" x14ac:dyDescent="0.25">
      <c r="B1076" s="191"/>
      <c r="C1076" s="203"/>
      <c r="D1076" s="203"/>
      <c r="E1076" s="204"/>
      <c r="I1076" s="197"/>
      <c r="M1076" s="197"/>
      <c r="Q1076" s="197"/>
      <c r="T1076" s="197"/>
      <c r="U1076" s="204"/>
      <c r="X1076" s="197"/>
      <c r="Y1076" s="197"/>
      <c r="AB1076" s="191"/>
      <c r="AE1076" s="197"/>
      <c r="AF1076" s="191"/>
      <c r="AG1076" s="197"/>
      <c r="AH1076" s="197"/>
      <c r="AI1076" s="191"/>
      <c r="AJ1076" s="191"/>
    </row>
    <row r="1077" spans="2:36" x14ac:dyDescent="0.25">
      <c r="B1077" s="191"/>
      <c r="C1077" s="203"/>
      <c r="D1077" s="203"/>
      <c r="E1077" s="204"/>
      <c r="I1077" s="197"/>
      <c r="M1077" s="197"/>
      <c r="Q1077" s="197"/>
      <c r="T1077" s="197"/>
      <c r="U1077" s="204"/>
      <c r="X1077" s="197"/>
      <c r="Y1077" s="197"/>
      <c r="AB1077" s="191"/>
      <c r="AE1077" s="197"/>
      <c r="AF1077" s="191"/>
      <c r="AG1077" s="197"/>
      <c r="AH1077" s="197"/>
      <c r="AI1077" s="191"/>
      <c r="AJ1077" s="191"/>
    </row>
    <row r="1078" spans="2:36" x14ac:dyDescent="0.25">
      <c r="B1078" s="191"/>
      <c r="C1078" s="203"/>
      <c r="D1078" s="203"/>
      <c r="E1078" s="204"/>
      <c r="I1078" s="197"/>
      <c r="M1078" s="197"/>
      <c r="Q1078" s="197"/>
      <c r="T1078" s="197"/>
      <c r="U1078" s="204"/>
      <c r="X1078" s="197"/>
      <c r="Y1078" s="197"/>
      <c r="AB1078" s="191"/>
      <c r="AE1078" s="197"/>
      <c r="AF1078" s="191"/>
      <c r="AG1078" s="197"/>
      <c r="AH1078" s="197"/>
      <c r="AI1078" s="191"/>
      <c r="AJ1078" s="191"/>
    </row>
    <row r="1079" spans="2:36" x14ac:dyDescent="0.25">
      <c r="B1079" s="191"/>
      <c r="C1079" s="203"/>
      <c r="D1079" s="203"/>
      <c r="E1079" s="204"/>
      <c r="I1079" s="197"/>
      <c r="M1079" s="197"/>
      <c r="Q1079" s="197"/>
      <c r="T1079" s="197"/>
      <c r="U1079" s="204"/>
      <c r="X1079" s="197"/>
      <c r="Y1079" s="197"/>
      <c r="AB1079" s="191"/>
      <c r="AE1079" s="197"/>
      <c r="AF1079" s="191"/>
      <c r="AG1079" s="197"/>
      <c r="AH1079" s="197"/>
      <c r="AI1079" s="191"/>
      <c r="AJ1079" s="191"/>
    </row>
    <row r="1080" spans="2:36" x14ac:dyDescent="0.25">
      <c r="B1080" s="191"/>
      <c r="C1080" s="203"/>
      <c r="D1080" s="203"/>
      <c r="E1080" s="204"/>
      <c r="I1080" s="197"/>
      <c r="M1080" s="197"/>
      <c r="Q1080" s="197"/>
      <c r="T1080" s="197"/>
      <c r="U1080" s="204"/>
      <c r="X1080" s="197"/>
      <c r="Y1080" s="197"/>
      <c r="AB1080" s="191"/>
      <c r="AE1080" s="197"/>
      <c r="AF1080" s="191"/>
      <c r="AG1080" s="197"/>
      <c r="AH1080" s="197"/>
      <c r="AI1080" s="191"/>
      <c r="AJ1080" s="191"/>
    </row>
    <row r="1081" spans="2:36" x14ac:dyDescent="0.25">
      <c r="B1081" s="191"/>
      <c r="C1081" s="203"/>
      <c r="D1081" s="203"/>
      <c r="E1081" s="204"/>
      <c r="I1081" s="197"/>
      <c r="M1081" s="197"/>
      <c r="Q1081" s="197"/>
      <c r="T1081" s="197"/>
      <c r="U1081" s="204"/>
      <c r="X1081" s="197"/>
      <c r="Y1081" s="197"/>
      <c r="AB1081" s="191"/>
      <c r="AE1081" s="197"/>
      <c r="AF1081" s="191"/>
      <c r="AG1081" s="197"/>
      <c r="AH1081" s="197"/>
      <c r="AI1081" s="191"/>
      <c r="AJ1081" s="191"/>
    </row>
    <row r="1082" spans="2:36" x14ac:dyDescent="0.25">
      <c r="B1082" s="191"/>
      <c r="C1082" s="203"/>
      <c r="D1082" s="203"/>
      <c r="E1082" s="204"/>
      <c r="I1082" s="197"/>
      <c r="M1082" s="197"/>
      <c r="Q1082" s="197"/>
      <c r="T1082" s="197"/>
      <c r="U1082" s="204"/>
      <c r="X1082" s="197"/>
      <c r="Y1082" s="197"/>
      <c r="AB1082" s="191"/>
      <c r="AE1082" s="197"/>
      <c r="AF1082" s="191"/>
      <c r="AG1082" s="197"/>
      <c r="AH1082" s="197"/>
      <c r="AI1082" s="191"/>
      <c r="AJ1082" s="191"/>
    </row>
    <row r="1083" spans="2:36" x14ac:dyDescent="0.25">
      <c r="B1083" s="191"/>
      <c r="C1083" s="203"/>
      <c r="D1083" s="203"/>
      <c r="E1083" s="204"/>
      <c r="I1083" s="197"/>
      <c r="M1083" s="197"/>
      <c r="Q1083" s="197"/>
      <c r="T1083" s="197"/>
      <c r="U1083" s="204"/>
      <c r="X1083" s="197"/>
      <c r="Y1083" s="197"/>
      <c r="AB1083" s="191"/>
      <c r="AE1083" s="197"/>
      <c r="AF1083" s="191"/>
      <c r="AG1083" s="197"/>
      <c r="AH1083" s="197"/>
      <c r="AI1083" s="191"/>
      <c r="AJ1083" s="191"/>
    </row>
    <row r="1084" spans="2:36" x14ac:dyDescent="0.25">
      <c r="B1084" s="191"/>
      <c r="C1084" s="203"/>
      <c r="D1084" s="203"/>
      <c r="E1084" s="204"/>
      <c r="I1084" s="197"/>
      <c r="M1084" s="197"/>
      <c r="Q1084" s="197"/>
      <c r="T1084" s="197"/>
      <c r="U1084" s="204"/>
      <c r="X1084" s="197"/>
      <c r="Y1084" s="197"/>
      <c r="AB1084" s="191"/>
      <c r="AE1084" s="197"/>
      <c r="AF1084" s="191"/>
      <c r="AG1084" s="197"/>
      <c r="AH1084" s="197"/>
      <c r="AI1084" s="191"/>
      <c r="AJ1084" s="191"/>
    </row>
    <row r="1085" spans="2:36" x14ac:dyDescent="0.25">
      <c r="B1085" s="191"/>
      <c r="C1085" s="203"/>
      <c r="D1085" s="203"/>
      <c r="E1085" s="204"/>
      <c r="I1085" s="197"/>
      <c r="M1085" s="197"/>
      <c r="Q1085" s="197"/>
      <c r="T1085" s="197"/>
      <c r="U1085" s="204"/>
      <c r="X1085" s="197"/>
      <c r="Y1085" s="197"/>
      <c r="AB1085" s="191"/>
      <c r="AE1085" s="197"/>
      <c r="AF1085" s="191"/>
      <c r="AG1085" s="197"/>
      <c r="AH1085" s="197"/>
      <c r="AI1085" s="191"/>
      <c r="AJ1085" s="191"/>
    </row>
    <row r="1086" spans="2:36" x14ac:dyDescent="0.25">
      <c r="B1086" s="191"/>
      <c r="C1086" s="203"/>
      <c r="D1086" s="203"/>
      <c r="E1086" s="204"/>
      <c r="I1086" s="197"/>
      <c r="M1086" s="197"/>
      <c r="Q1086" s="197"/>
      <c r="T1086" s="197"/>
      <c r="U1086" s="204"/>
      <c r="X1086" s="197"/>
      <c r="Y1086" s="197"/>
      <c r="AB1086" s="191"/>
      <c r="AE1086" s="197"/>
      <c r="AF1086" s="191"/>
      <c r="AG1086" s="197"/>
      <c r="AH1086" s="197"/>
      <c r="AI1086" s="191"/>
      <c r="AJ1086" s="191"/>
    </row>
    <row r="1087" spans="2:36" x14ac:dyDescent="0.25">
      <c r="B1087" s="191"/>
      <c r="C1087" s="203"/>
      <c r="D1087" s="203"/>
      <c r="E1087" s="204"/>
      <c r="I1087" s="197"/>
      <c r="M1087" s="197"/>
      <c r="Q1087" s="197"/>
      <c r="T1087" s="197"/>
      <c r="U1087" s="204"/>
      <c r="X1087" s="197"/>
      <c r="Y1087" s="197"/>
      <c r="AB1087" s="191"/>
      <c r="AE1087" s="197"/>
      <c r="AF1087" s="191"/>
      <c r="AG1087" s="197"/>
      <c r="AH1087" s="197"/>
      <c r="AI1087" s="191"/>
      <c r="AJ1087" s="191"/>
    </row>
    <row r="1088" spans="2:36" x14ac:dyDescent="0.25">
      <c r="B1088" s="191"/>
      <c r="C1088" s="203"/>
      <c r="D1088" s="203"/>
      <c r="E1088" s="204"/>
      <c r="I1088" s="197"/>
      <c r="M1088" s="197"/>
      <c r="Q1088" s="197"/>
      <c r="T1088" s="197"/>
      <c r="U1088" s="204"/>
      <c r="X1088" s="197"/>
      <c r="Y1088" s="197"/>
      <c r="AB1088" s="191"/>
      <c r="AE1088" s="197"/>
      <c r="AF1088" s="191"/>
      <c r="AG1088" s="197"/>
      <c r="AH1088" s="197"/>
      <c r="AI1088" s="191"/>
      <c r="AJ1088" s="191"/>
    </row>
    <row r="1089" spans="2:36" x14ac:dyDescent="0.25">
      <c r="B1089" s="191"/>
      <c r="C1089" s="203"/>
      <c r="D1089" s="203"/>
      <c r="E1089" s="204"/>
      <c r="I1089" s="197"/>
      <c r="M1089" s="197"/>
      <c r="Q1089" s="197"/>
      <c r="T1089" s="197"/>
      <c r="U1089" s="204"/>
      <c r="X1089" s="197"/>
      <c r="Y1089" s="197"/>
      <c r="AB1089" s="191"/>
      <c r="AE1089" s="197"/>
      <c r="AF1089" s="191"/>
      <c r="AG1089" s="197"/>
      <c r="AH1089" s="197"/>
      <c r="AI1089" s="191"/>
      <c r="AJ1089" s="191"/>
    </row>
    <row r="1090" spans="2:36" x14ac:dyDescent="0.25">
      <c r="B1090" s="191"/>
      <c r="C1090" s="203"/>
      <c r="D1090" s="203"/>
      <c r="E1090" s="204"/>
      <c r="I1090" s="197"/>
      <c r="M1090" s="197"/>
      <c r="Q1090" s="197"/>
      <c r="T1090" s="197"/>
      <c r="U1090" s="204"/>
      <c r="X1090" s="197"/>
      <c r="Y1090" s="197"/>
      <c r="AB1090" s="191"/>
      <c r="AE1090" s="197"/>
      <c r="AF1090" s="191"/>
      <c r="AG1090" s="197"/>
      <c r="AH1090" s="197"/>
      <c r="AI1090" s="191"/>
      <c r="AJ1090" s="191"/>
    </row>
    <row r="1091" spans="2:36" x14ac:dyDescent="0.25">
      <c r="B1091" s="191"/>
      <c r="C1091" s="203"/>
      <c r="D1091" s="203"/>
      <c r="E1091" s="204"/>
      <c r="I1091" s="197"/>
      <c r="M1091" s="197"/>
      <c r="Q1091" s="197"/>
      <c r="T1091" s="197"/>
      <c r="U1091" s="204"/>
      <c r="X1091" s="197"/>
      <c r="Y1091" s="197"/>
      <c r="AB1091" s="191"/>
      <c r="AE1091" s="197"/>
      <c r="AF1091" s="191"/>
      <c r="AG1091" s="197"/>
      <c r="AH1091" s="197"/>
      <c r="AI1091" s="191"/>
      <c r="AJ1091" s="191"/>
    </row>
    <row r="1092" spans="2:36" x14ac:dyDescent="0.25">
      <c r="B1092" s="191"/>
      <c r="C1092" s="203"/>
      <c r="D1092" s="203"/>
      <c r="E1092" s="204"/>
      <c r="I1092" s="197"/>
      <c r="M1092" s="197"/>
      <c r="Q1092" s="197"/>
      <c r="T1092" s="197"/>
      <c r="U1092" s="204"/>
      <c r="X1092" s="197"/>
      <c r="Y1092" s="197"/>
      <c r="AB1092" s="191"/>
      <c r="AE1092" s="197"/>
      <c r="AF1092" s="191"/>
      <c r="AG1092" s="197"/>
      <c r="AH1092" s="197"/>
      <c r="AI1092" s="191"/>
      <c r="AJ1092" s="191"/>
    </row>
    <row r="1093" spans="2:36" x14ac:dyDescent="0.25">
      <c r="B1093" s="191"/>
      <c r="C1093" s="203"/>
      <c r="D1093" s="203"/>
      <c r="E1093" s="204"/>
      <c r="I1093" s="197"/>
      <c r="M1093" s="197"/>
      <c r="Q1093" s="197"/>
      <c r="T1093" s="197"/>
      <c r="U1093" s="204"/>
      <c r="X1093" s="197"/>
      <c r="Y1093" s="197"/>
      <c r="AB1093" s="191"/>
      <c r="AE1093" s="197"/>
      <c r="AF1093" s="191"/>
      <c r="AG1093" s="197"/>
      <c r="AH1093" s="197"/>
      <c r="AI1093" s="191"/>
      <c r="AJ1093" s="191"/>
    </row>
    <row r="1094" spans="2:36" x14ac:dyDescent="0.25">
      <c r="B1094" s="191"/>
      <c r="C1094" s="203"/>
      <c r="D1094" s="203"/>
      <c r="E1094" s="204"/>
      <c r="I1094" s="197"/>
      <c r="M1094" s="197"/>
      <c r="Q1094" s="197"/>
      <c r="T1094" s="197"/>
      <c r="U1094" s="204"/>
      <c r="X1094" s="197"/>
      <c r="Y1094" s="197"/>
      <c r="AB1094" s="191"/>
      <c r="AE1094" s="197"/>
      <c r="AF1094" s="191"/>
      <c r="AG1094" s="197"/>
      <c r="AH1094" s="197"/>
      <c r="AI1094" s="191"/>
      <c r="AJ1094" s="191"/>
    </row>
    <row r="1095" spans="2:36" x14ac:dyDescent="0.25">
      <c r="B1095" s="191"/>
      <c r="C1095" s="203"/>
      <c r="D1095" s="203"/>
      <c r="E1095" s="204"/>
      <c r="I1095" s="197"/>
      <c r="M1095" s="197"/>
      <c r="Q1095" s="197"/>
      <c r="T1095" s="197"/>
      <c r="U1095" s="204"/>
      <c r="X1095" s="197"/>
      <c r="Y1095" s="197"/>
      <c r="AB1095" s="191"/>
      <c r="AE1095" s="197"/>
      <c r="AF1095" s="191"/>
      <c r="AG1095" s="197"/>
      <c r="AH1095" s="197"/>
      <c r="AI1095" s="191"/>
      <c r="AJ1095" s="191"/>
    </row>
    <row r="1096" spans="2:36" x14ac:dyDescent="0.25">
      <c r="B1096" s="191"/>
      <c r="C1096" s="203"/>
      <c r="D1096" s="203"/>
      <c r="E1096" s="204"/>
      <c r="I1096" s="197"/>
      <c r="M1096" s="197"/>
      <c r="Q1096" s="197"/>
      <c r="T1096" s="197"/>
      <c r="U1096" s="204"/>
      <c r="X1096" s="197"/>
      <c r="Y1096" s="197"/>
      <c r="AB1096" s="191"/>
      <c r="AE1096" s="197"/>
      <c r="AF1096" s="191"/>
      <c r="AG1096" s="197"/>
      <c r="AH1096" s="197"/>
      <c r="AI1096" s="191"/>
      <c r="AJ1096" s="191"/>
    </row>
    <row r="1097" spans="2:36" x14ac:dyDescent="0.25">
      <c r="B1097" s="191"/>
      <c r="C1097" s="203"/>
      <c r="D1097" s="203"/>
      <c r="E1097" s="204"/>
      <c r="I1097" s="197"/>
      <c r="M1097" s="197"/>
      <c r="Q1097" s="197"/>
      <c r="T1097" s="197"/>
      <c r="U1097" s="204"/>
      <c r="X1097" s="197"/>
      <c r="Y1097" s="197"/>
      <c r="AB1097" s="191"/>
      <c r="AE1097" s="197"/>
      <c r="AF1097" s="191"/>
      <c r="AG1097" s="197"/>
      <c r="AH1097" s="197"/>
      <c r="AI1097" s="191"/>
      <c r="AJ1097" s="191"/>
    </row>
    <row r="1098" spans="2:36" x14ac:dyDescent="0.25">
      <c r="B1098" s="191"/>
      <c r="C1098" s="203"/>
      <c r="D1098" s="203"/>
      <c r="E1098" s="204"/>
      <c r="I1098" s="197"/>
      <c r="M1098" s="197"/>
      <c r="Q1098" s="197"/>
      <c r="T1098" s="197"/>
      <c r="U1098" s="204"/>
      <c r="X1098" s="197"/>
      <c r="Y1098" s="197"/>
      <c r="AB1098" s="191"/>
      <c r="AE1098" s="197"/>
      <c r="AF1098" s="191"/>
      <c r="AG1098" s="197"/>
      <c r="AH1098" s="197"/>
      <c r="AI1098" s="191"/>
      <c r="AJ1098" s="191"/>
    </row>
    <row r="1099" spans="2:36" x14ac:dyDescent="0.25">
      <c r="B1099" s="191"/>
      <c r="C1099" s="203"/>
      <c r="D1099" s="203"/>
      <c r="E1099" s="204"/>
      <c r="I1099" s="197"/>
      <c r="M1099" s="197"/>
      <c r="Q1099" s="197"/>
      <c r="T1099" s="197"/>
      <c r="U1099" s="204"/>
      <c r="X1099" s="197"/>
      <c r="Y1099" s="197"/>
      <c r="AB1099" s="191"/>
      <c r="AE1099" s="197"/>
      <c r="AF1099" s="191"/>
      <c r="AG1099" s="197"/>
      <c r="AH1099" s="197"/>
      <c r="AI1099" s="191"/>
      <c r="AJ1099" s="191"/>
    </row>
    <row r="1100" spans="2:36" x14ac:dyDescent="0.25">
      <c r="B1100" s="191"/>
      <c r="C1100" s="203"/>
      <c r="D1100" s="203"/>
      <c r="E1100" s="204"/>
      <c r="I1100" s="197"/>
      <c r="M1100" s="197"/>
      <c r="Q1100" s="197"/>
      <c r="T1100" s="197"/>
      <c r="U1100" s="204"/>
      <c r="X1100" s="197"/>
      <c r="Y1100" s="197"/>
      <c r="AB1100" s="191"/>
      <c r="AE1100" s="197"/>
      <c r="AF1100" s="191"/>
      <c r="AG1100" s="197"/>
      <c r="AH1100" s="197"/>
      <c r="AI1100" s="191"/>
      <c r="AJ1100" s="191"/>
    </row>
    <row r="1101" spans="2:36" x14ac:dyDescent="0.25">
      <c r="B1101" s="191"/>
      <c r="C1101" s="203"/>
      <c r="D1101" s="203"/>
      <c r="E1101" s="204"/>
      <c r="I1101" s="197"/>
      <c r="M1101" s="197"/>
      <c r="Q1101" s="197"/>
      <c r="T1101" s="197"/>
      <c r="U1101" s="204"/>
      <c r="X1101" s="197"/>
      <c r="Y1101" s="197"/>
      <c r="AB1101" s="191"/>
      <c r="AE1101" s="197"/>
      <c r="AF1101" s="191"/>
      <c r="AG1101" s="197"/>
      <c r="AH1101" s="197"/>
      <c r="AI1101" s="191"/>
      <c r="AJ1101" s="191"/>
    </row>
    <row r="1102" spans="2:36" x14ac:dyDescent="0.25">
      <c r="B1102" s="191"/>
      <c r="C1102" s="203"/>
      <c r="D1102" s="203"/>
      <c r="E1102" s="204"/>
      <c r="I1102" s="197"/>
      <c r="M1102" s="197"/>
      <c r="Q1102" s="197"/>
      <c r="T1102" s="197"/>
      <c r="U1102" s="204"/>
      <c r="X1102" s="197"/>
      <c r="Y1102" s="197"/>
      <c r="AB1102" s="191"/>
      <c r="AE1102" s="197"/>
      <c r="AF1102" s="191"/>
      <c r="AG1102" s="197"/>
      <c r="AH1102" s="197"/>
      <c r="AI1102" s="191"/>
      <c r="AJ1102" s="191"/>
    </row>
    <row r="1103" spans="2:36" x14ac:dyDescent="0.25">
      <c r="B1103" s="191"/>
      <c r="C1103" s="203"/>
      <c r="D1103" s="203"/>
      <c r="E1103" s="204"/>
      <c r="I1103" s="197"/>
      <c r="M1103" s="197"/>
      <c r="Q1103" s="197"/>
      <c r="T1103" s="197"/>
      <c r="U1103" s="204"/>
      <c r="X1103" s="197"/>
      <c r="Y1103" s="197"/>
      <c r="AB1103" s="191"/>
      <c r="AE1103" s="197"/>
      <c r="AF1103" s="191"/>
      <c r="AG1103" s="197"/>
      <c r="AH1103" s="197"/>
      <c r="AI1103" s="191"/>
      <c r="AJ1103" s="191"/>
    </row>
    <row r="1104" spans="2:36" x14ac:dyDescent="0.25">
      <c r="B1104" s="191"/>
      <c r="C1104" s="203"/>
      <c r="D1104" s="203"/>
      <c r="E1104" s="204"/>
      <c r="I1104" s="197"/>
      <c r="M1104" s="197"/>
      <c r="Q1104" s="197"/>
      <c r="T1104" s="197"/>
      <c r="U1104" s="204"/>
      <c r="X1104" s="197"/>
      <c r="Y1104" s="197"/>
      <c r="AB1104" s="191"/>
      <c r="AE1104" s="197"/>
      <c r="AF1104" s="191"/>
      <c r="AG1104" s="197"/>
      <c r="AH1104" s="197"/>
      <c r="AI1104" s="191"/>
      <c r="AJ1104" s="191"/>
    </row>
    <row r="1105" spans="2:36" x14ac:dyDescent="0.25">
      <c r="B1105" s="191"/>
      <c r="C1105" s="203"/>
      <c r="D1105" s="203"/>
      <c r="E1105" s="204"/>
      <c r="I1105" s="197"/>
      <c r="M1105" s="197"/>
      <c r="Q1105" s="197"/>
      <c r="T1105" s="197"/>
      <c r="U1105" s="204"/>
      <c r="X1105" s="197"/>
      <c r="Y1105" s="197"/>
      <c r="AB1105" s="191"/>
      <c r="AE1105" s="197"/>
      <c r="AF1105" s="191"/>
      <c r="AG1105" s="197"/>
      <c r="AH1105" s="197"/>
      <c r="AI1105" s="191"/>
      <c r="AJ1105" s="191"/>
    </row>
    <row r="1106" spans="2:36" x14ac:dyDescent="0.25">
      <c r="B1106" s="191"/>
      <c r="C1106" s="203"/>
      <c r="D1106" s="203"/>
      <c r="E1106" s="204"/>
      <c r="I1106" s="197"/>
      <c r="M1106" s="197"/>
      <c r="Q1106" s="197"/>
      <c r="T1106" s="197"/>
      <c r="U1106" s="204"/>
      <c r="X1106" s="197"/>
      <c r="Y1106" s="197"/>
      <c r="AB1106" s="191"/>
      <c r="AE1106" s="197"/>
      <c r="AF1106" s="191"/>
      <c r="AG1106" s="197"/>
      <c r="AH1106" s="197"/>
      <c r="AI1106" s="191"/>
      <c r="AJ1106" s="191"/>
    </row>
    <row r="1107" spans="2:36" x14ac:dyDescent="0.25">
      <c r="B1107" s="191"/>
      <c r="C1107" s="203"/>
      <c r="D1107" s="203"/>
      <c r="E1107" s="204"/>
      <c r="I1107" s="197"/>
      <c r="M1107" s="197"/>
      <c r="Q1107" s="197"/>
      <c r="T1107" s="197"/>
      <c r="U1107" s="204"/>
      <c r="X1107" s="197"/>
      <c r="Y1107" s="197"/>
      <c r="AB1107" s="191"/>
      <c r="AE1107" s="197"/>
      <c r="AF1107" s="191"/>
      <c r="AG1107" s="197"/>
      <c r="AH1107" s="197"/>
      <c r="AI1107" s="191"/>
      <c r="AJ1107" s="191"/>
    </row>
    <row r="1108" spans="2:36" x14ac:dyDescent="0.25">
      <c r="B1108" s="191"/>
      <c r="C1108" s="203"/>
      <c r="D1108" s="203"/>
      <c r="E1108" s="204"/>
      <c r="I1108" s="197"/>
      <c r="M1108" s="197"/>
      <c r="Q1108" s="197"/>
      <c r="T1108" s="197"/>
      <c r="U1108" s="204"/>
      <c r="X1108" s="197"/>
      <c r="Y1108" s="197"/>
      <c r="AB1108" s="191"/>
      <c r="AE1108" s="197"/>
      <c r="AF1108" s="191"/>
      <c r="AG1108" s="197"/>
      <c r="AH1108" s="197"/>
      <c r="AI1108" s="191"/>
      <c r="AJ1108" s="191"/>
    </row>
    <row r="1109" spans="2:36" x14ac:dyDescent="0.25">
      <c r="B1109" s="191"/>
      <c r="C1109" s="203"/>
      <c r="D1109" s="203"/>
      <c r="E1109" s="204"/>
      <c r="I1109" s="197"/>
      <c r="M1109" s="197"/>
      <c r="Q1109" s="197"/>
      <c r="T1109" s="197"/>
      <c r="U1109" s="204"/>
      <c r="X1109" s="197"/>
      <c r="Y1109" s="197"/>
      <c r="AB1109" s="191"/>
      <c r="AE1109" s="197"/>
      <c r="AF1109" s="191"/>
      <c r="AG1109" s="197"/>
      <c r="AH1109" s="197"/>
      <c r="AI1109" s="191"/>
      <c r="AJ1109" s="191"/>
    </row>
    <row r="1110" spans="2:36" x14ac:dyDescent="0.25">
      <c r="B1110" s="191"/>
      <c r="C1110" s="203"/>
      <c r="D1110" s="203"/>
      <c r="E1110" s="204"/>
      <c r="I1110" s="197"/>
      <c r="M1110" s="197"/>
      <c r="Q1110" s="197"/>
      <c r="T1110" s="197"/>
      <c r="U1110" s="204"/>
      <c r="X1110" s="197"/>
      <c r="Y1110" s="197"/>
      <c r="AB1110" s="191"/>
      <c r="AE1110" s="197"/>
      <c r="AF1110" s="191"/>
      <c r="AG1110" s="197"/>
      <c r="AH1110" s="197"/>
      <c r="AI1110" s="191"/>
      <c r="AJ1110" s="191"/>
    </row>
    <row r="1111" spans="2:36" x14ac:dyDescent="0.25">
      <c r="B1111" s="191"/>
      <c r="C1111" s="203"/>
      <c r="D1111" s="203"/>
      <c r="E1111" s="204"/>
      <c r="I1111" s="197"/>
      <c r="M1111" s="197"/>
      <c r="Q1111" s="197"/>
      <c r="T1111" s="197"/>
      <c r="U1111" s="204"/>
      <c r="X1111" s="197"/>
      <c r="Y1111" s="197"/>
      <c r="AB1111" s="191"/>
      <c r="AE1111" s="197"/>
      <c r="AF1111" s="191"/>
      <c r="AG1111" s="197"/>
      <c r="AH1111" s="197"/>
      <c r="AI1111" s="191"/>
      <c r="AJ1111" s="191"/>
    </row>
    <row r="1112" spans="2:36" x14ac:dyDescent="0.25">
      <c r="B1112" s="191"/>
      <c r="C1112" s="203"/>
      <c r="D1112" s="203"/>
      <c r="E1112" s="204"/>
      <c r="I1112" s="197"/>
      <c r="M1112" s="197"/>
      <c r="Q1112" s="197"/>
      <c r="T1112" s="197"/>
      <c r="U1112" s="204"/>
      <c r="X1112" s="197"/>
      <c r="Y1112" s="197"/>
      <c r="AB1112" s="191"/>
      <c r="AE1112" s="197"/>
      <c r="AF1112" s="191"/>
      <c r="AG1112" s="197"/>
      <c r="AH1112" s="197"/>
      <c r="AI1112" s="191"/>
      <c r="AJ1112" s="191"/>
    </row>
    <row r="1113" spans="2:36" x14ac:dyDescent="0.25">
      <c r="B1113" s="191"/>
      <c r="C1113" s="203"/>
      <c r="D1113" s="203"/>
      <c r="E1113" s="204"/>
      <c r="I1113" s="197"/>
      <c r="M1113" s="197"/>
      <c r="Q1113" s="197"/>
      <c r="T1113" s="197"/>
      <c r="U1113" s="204"/>
      <c r="X1113" s="197"/>
      <c r="Y1113" s="197"/>
      <c r="AB1113" s="191"/>
      <c r="AE1113" s="197"/>
      <c r="AF1113" s="191"/>
      <c r="AG1113" s="197"/>
      <c r="AH1113" s="197"/>
      <c r="AI1113" s="191"/>
      <c r="AJ1113" s="191"/>
    </row>
    <row r="1114" spans="2:36" x14ac:dyDescent="0.25">
      <c r="B1114" s="191"/>
      <c r="C1114" s="203"/>
      <c r="D1114" s="203"/>
      <c r="E1114" s="204"/>
      <c r="I1114" s="197"/>
      <c r="M1114" s="197"/>
      <c r="Q1114" s="197"/>
      <c r="T1114" s="197"/>
      <c r="U1114" s="204"/>
      <c r="X1114" s="197"/>
      <c r="Y1114" s="197"/>
      <c r="AB1114" s="191"/>
      <c r="AE1114" s="197"/>
      <c r="AF1114" s="191"/>
      <c r="AG1114" s="197"/>
      <c r="AH1114" s="197"/>
      <c r="AI1114" s="191"/>
      <c r="AJ1114" s="191"/>
    </row>
    <row r="1115" spans="2:36" x14ac:dyDescent="0.25">
      <c r="B1115" s="191"/>
      <c r="C1115" s="203"/>
      <c r="D1115" s="203"/>
      <c r="E1115" s="204"/>
      <c r="I1115" s="197"/>
      <c r="M1115" s="197"/>
      <c r="Q1115" s="197"/>
      <c r="T1115" s="197"/>
      <c r="U1115" s="204"/>
      <c r="X1115" s="197"/>
      <c r="Y1115" s="197"/>
      <c r="AB1115" s="191"/>
      <c r="AE1115" s="197"/>
      <c r="AF1115" s="191"/>
      <c r="AG1115" s="197"/>
      <c r="AH1115" s="197"/>
      <c r="AI1115" s="191"/>
      <c r="AJ1115" s="191"/>
    </row>
    <row r="1116" spans="2:36" x14ac:dyDescent="0.25">
      <c r="B1116" s="191"/>
      <c r="C1116" s="203"/>
      <c r="D1116" s="203"/>
      <c r="E1116" s="204"/>
      <c r="I1116" s="197"/>
      <c r="M1116" s="197"/>
      <c r="Q1116" s="197"/>
      <c r="T1116" s="197"/>
      <c r="U1116" s="204"/>
      <c r="X1116" s="197"/>
      <c r="Y1116" s="197"/>
      <c r="AB1116" s="191"/>
      <c r="AE1116" s="197"/>
      <c r="AF1116" s="191"/>
      <c r="AG1116" s="197"/>
      <c r="AH1116" s="197"/>
      <c r="AI1116" s="191"/>
      <c r="AJ1116" s="191"/>
    </row>
    <row r="1117" spans="2:36" x14ac:dyDescent="0.25">
      <c r="B1117" s="191"/>
      <c r="C1117" s="203"/>
      <c r="D1117" s="203"/>
      <c r="E1117" s="204"/>
      <c r="I1117" s="197"/>
      <c r="M1117" s="197"/>
      <c r="Q1117" s="197"/>
      <c r="T1117" s="197"/>
      <c r="U1117" s="204"/>
      <c r="X1117" s="197"/>
      <c r="Y1117" s="197"/>
      <c r="AB1117" s="191"/>
      <c r="AE1117" s="197"/>
      <c r="AF1117" s="191"/>
      <c r="AG1117" s="197"/>
      <c r="AH1117" s="197"/>
      <c r="AI1117" s="191"/>
      <c r="AJ1117" s="191"/>
    </row>
    <row r="1118" spans="2:36" x14ac:dyDescent="0.25">
      <c r="B1118" s="191"/>
      <c r="C1118" s="203"/>
      <c r="D1118" s="203"/>
      <c r="E1118" s="204"/>
      <c r="I1118" s="197"/>
      <c r="M1118" s="197"/>
      <c r="Q1118" s="197"/>
      <c r="T1118" s="197"/>
      <c r="U1118" s="204"/>
      <c r="X1118" s="197"/>
      <c r="Y1118" s="197"/>
      <c r="AB1118" s="191"/>
      <c r="AE1118" s="197"/>
      <c r="AF1118" s="191"/>
      <c r="AG1118" s="197"/>
      <c r="AH1118" s="197"/>
      <c r="AI1118" s="191"/>
      <c r="AJ1118" s="191"/>
    </row>
    <row r="1119" spans="2:36" x14ac:dyDescent="0.25">
      <c r="B1119" s="191"/>
      <c r="C1119" s="203"/>
      <c r="D1119" s="203"/>
      <c r="E1119" s="204"/>
      <c r="I1119" s="197"/>
      <c r="M1119" s="197"/>
      <c r="Q1119" s="197"/>
      <c r="T1119" s="197"/>
      <c r="U1119" s="204"/>
      <c r="X1119" s="197"/>
      <c r="Y1119" s="197"/>
      <c r="AB1119" s="191"/>
      <c r="AE1119" s="197"/>
      <c r="AF1119" s="191"/>
      <c r="AG1119" s="197"/>
      <c r="AH1119" s="197"/>
      <c r="AI1119" s="191"/>
      <c r="AJ1119" s="191"/>
    </row>
    <row r="1120" spans="2:36" x14ac:dyDescent="0.25">
      <c r="B1120" s="191"/>
      <c r="C1120" s="203"/>
      <c r="D1120" s="203"/>
      <c r="E1120" s="204"/>
      <c r="I1120" s="197"/>
      <c r="M1120" s="197"/>
      <c r="Q1120" s="197"/>
      <c r="T1120" s="197"/>
      <c r="U1120" s="204"/>
      <c r="X1120" s="197"/>
      <c r="Y1120" s="197"/>
      <c r="AB1120" s="191"/>
      <c r="AE1120" s="197"/>
      <c r="AF1120" s="191"/>
      <c r="AG1120" s="197"/>
      <c r="AH1120" s="197"/>
      <c r="AI1120" s="191"/>
      <c r="AJ1120" s="191"/>
    </row>
    <row r="1121" spans="2:36" x14ac:dyDescent="0.25">
      <c r="B1121" s="191"/>
      <c r="C1121" s="203"/>
      <c r="D1121" s="203"/>
      <c r="E1121" s="204"/>
      <c r="I1121" s="197"/>
      <c r="M1121" s="197"/>
      <c r="Q1121" s="197"/>
      <c r="T1121" s="197"/>
      <c r="U1121" s="204"/>
      <c r="X1121" s="197"/>
      <c r="Y1121" s="197"/>
      <c r="AB1121" s="191"/>
      <c r="AE1121" s="197"/>
      <c r="AF1121" s="191"/>
      <c r="AG1121" s="197"/>
      <c r="AH1121" s="197"/>
      <c r="AI1121" s="191"/>
      <c r="AJ1121" s="191"/>
    </row>
    <row r="1122" spans="2:36" x14ac:dyDescent="0.25">
      <c r="B1122" s="191"/>
      <c r="C1122" s="203"/>
      <c r="D1122" s="203"/>
      <c r="E1122" s="204"/>
      <c r="I1122" s="197"/>
      <c r="M1122" s="197"/>
      <c r="Q1122" s="197"/>
      <c r="T1122" s="197"/>
      <c r="U1122" s="204"/>
      <c r="X1122" s="197"/>
      <c r="Y1122" s="197"/>
      <c r="AB1122" s="191"/>
      <c r="AE1122" s="197"/>
      <c r="AF1122" s="191"/>
      <c r="AG1122" s="197"/>
      <c r="AH1122" s="197"/>
      <c r="AI1122" s="191"/>
      <c r="AJ1122" s="191"/>
    </row>
    <row r="1123" spans="2:36" x14ac:dyDescent="0.25">
      <c r="B1123" s="191"/>
      <c r="C1123" s="203"/>
      <c r="D1123" s="203"/>
      <c r="E1123" s="204"/>
      <c r="I1123" s="197"/>
      <c r="M1123" s="197"/>
      <c r="Q1123" s="197"/>
      <c r="T1123" s="197"/>
      <c r="U1123" s="204"/>
      <c r="X1123" s="197"/>
      <c r="Y1123" s="197"/>
      <c r="AB1123" s="191"/>
      <c r="AE1123" s="197"/>
      <c r="AF1123" s="191"/>
      <c r="AG1123" s="197"/>
      <c r="AH1123" s="197"/>
      <c r="AI1123" s="191"/>
      <c r="AJ1123" s="191"/>
    </row>
    <row r="1124" spans="2:36" x14ac:dyDescent="0.25">
      <c r="B1124" s="191"/>
      <c r="C1124" s="203"/>
      <c r="D1124" s="203"/>
      <c r="E1124" s="204"/>
      <c r="I1124" s="197"/>
      <c r="M1124" s="197"/>
      <c r="Q1124" s="197"/>
      <c r="T1124" s="197"/>
      <c r="U1124" s="204"/>
      <c r="X1124" s="197"/>
      <c r="Y1124" s="197"/>
      <c r="AB1124" s="191"/>
      <c r="AE1124" s="197"/>
      <c r="AF1124" s="191"/>
      <c r="AG1124" s="197"/>
      <c r="AH1124" s="197"/>
      <c r="AI1124" s="191"/>
      <c r="AJ1124" s="191"/>
    </row>
    <row r="1125" spans="2:36" x14ac:dyDescent="0.25">
      <c r="B1125" s="191"/>
      <c r="C1125" s="203"/>
      <c r="D1125" s="203"/>
      <c r="E1125" s="204"/>
      <c r="I1125" s="197"/>
      <c r="M1125" s="197"/>
      <c r="Q1125" s="197"/>
      <c r="T1125" s="197"/>
      <c r="U1125" s="204"/>
      <c r="X1125" s="197"/>
      <c r="Y1125" s="197"/>
      <c r="AB1125" s="191"/>
      <c r="AE1125" s="197"/>
      <c r="AF1125" s="191"/>
      <c r="AG1125" s="197"/>
      <c r="AH1125" s="197"/>
      <c r="AI1125" s="191"/>
      <c r="AJ1125" s="191"/>
    </row>
    <row r="1126" spans="2:36" x14ac:dyDescent="0.25">
      <c r="B1126" s="191"/>
      <c r="C1126" s="203"/>
      <c r="D1126" s="203"/>
      <c r="E1126" s="204"/>
      <c r="I1126" s="197"/>
      <c r="M1126" s="197"/>
      <c r="Q1126" s="197"/>
      <c r="T1126" s="197"/>
      <c r="U1126" s="204"/>
      <c r="X1126" s="197"/>
      <c r="Y1126" s="197"/>
      <c r="AB1126" s="191"/>
      <c r="AE1126" s="197"/>
      <c r="AF1126" s="191"/>
      <c r="AG1126" s="197"/>
      <c r="AH1126" s="197"/>
      <c r="AI1126" s="191"/>
      <c r="AJ1126" s="191"/>
    </row>
    <row r="1127" spans="2:36" x14ac:dyDescent="0.25">
      <c r="B1127" s="191"/>
      <c r="C1127" s="203"/>
      <c r="D1127" s="203"/>
      <c r="E1127" s="204"/>
      <c r="I1127" s="197"/>
      <c r="M1127" s="197"/>
      <c r="Q1127" s="197"/>
      <c r="T1127" s="197"/>
      <c r="U1127" s="204"/>
      <c r="X1127" s="197"/>
      <c r="Y1127" s="197"/>
      <c r="AB1127" s="191"/>
      <c r="AE1127" s="197"/>
      <c r="AF1127" s="191"/>
      <c r="AG1127" s="197"/>
      <c r="AH1127" s="197"/>
      <c r="AI1127" s="191"/>
      <c r="AJ1127" s="191"/>
    </row>
    <row r="1128" spans="2:36" x14ac:dyDescent="0.25">
      <c r="B1128" s="191"/>
      <c r="C1128" s="203"/>
      <c r="D1128" s="203"/>
      <c r="E1128" s="204"/>
      <c r="I1128" s="197"/>
      <c r="M1128" s="197"/>
      <c r="Q1128" s="197"/>
      <c r="T1128" s="197"/>
      <c r="U1128" s="204"/>
      <c r="X1128" s="197"/>
      <c r="Y1128" s="197"/>
      <c r="AB1128" s="191"/>
      <c r="AE1128" s="197"/>
      <c r="AF1128" s="191"/>
      <c r="AG1128" s="197"/>
      <c r="AH1128" s="197"/>
      <c r="AI1128" s="191"/>
      <c r="AJ1128" s="191"/>
    </row>
    <row r="1129" spans="2:36" x14ac:dyDescent="0.25">
      <c r="B1129" s="191"/>
      <c r="C1129" s="203"/>
      <c r="D1129" s="203"/>
      <c r="E1129" s="204"/>
      <c r="I1129" s="197"/>
      <c r="M1129" s="197"/>
      <c r="Q1129" s="197"/>
      <c r="T1129" s="197"/>
      <c r="U1129" s="204"/>
      <c r="X1129" s="197"/>
      <c r="Y1129" s="197"/>
      <c r="AB1129" s="191"/>
      <c r="AE1129" s="197"/>
      <c r="AF1129" s="191"/>
      <c r="AG1129" s="197"/>
      <c r="AH1129" s="197"/>
      <c r="AI1129" s="191"/>
      <c r="AJ1129" s="191"/>
    </row>
    <row r="1130" spans="2:36" x14ac:dyDescent="0.25">
      <c r="B1130" s="191"/>
      <c r="C1130" s="203"/>
      <c r="D1130" s="203"/>
      <c r="E1130" s="204"/>
      <c r="I1130" s="197"/>
      <c r="M1130" s="197"/>
      <c r="Q1130" s="197"/>
      <c r="T1130" s="197"/>
      <c r="U1130" s="204"/>
      <c r="X1130" s="197"/>
      <c r="Y1130" s="197"/>
      <c r="AB1130" s="191"/>
      <c r="AE1130" s="197"/>
      <c r="AF1130" s="191"/>
      <c r="AG1130" s="197"/>
      <c r="AH1130" s="197"/>
      <c r="AI1130" s="191"/>
      <c r="AJ1130" s="191"/>
    </row>
    <row r="1131" spans="2:36" x14ac:dyDescent="0.25">
      <c r="B1131" s="191"/>
      <c r="C1131" s="203"/>
      <c r="D1131" s="203"/>
      <c r="E1131" s="204"/>
      <c r="I1131" s="197"/>
      <c r="M1131" s="197"/>
      <c r="Q1131" s="197"/>
      <c r="T1131" s="197"/>
      <c r="U1131" s="204"/>
      <c r="X1131" s="197"/>
      <c r="Y1131" s="197"/>
      <c r="AB1131" s="191"/>
      <c r="AE1131" s="197"/>
      <c r="AF1131" s="191"/>
      <c r="AG1131" s="197"/>
      <c r="AH1131" s="197"/>
      <c r="AI1131" s="191"/>
      <c r="AJ1131" s="191"/>
    </row>
    <row r="1132" spans="2:36" x14ac:dyDescent="0.25">
      <c r="B1132" s="191"/>
      <c r="C1132" s="203"/>
      <c r="D1132" s="203"/>
      <c r="E1132" s="204"/>
      <c r="I1132" s="197"/>
      <c r="M1132" s="197"/>
      <c r="Q1132" s="197"/>
      <c r="T1132" s="197"/>
      <c r="U1132" s="204"/>
      <c r="X1132" s="197"/>
      <c r="Y1132" s="197"/>
      <c r="AB1132" s="191"/>
      <c r="AE1132" s="197"/>
      <c r="AF1132" s="191"/>
      <c r="AG1132" s="197"/>
      <c r="AH1132" s="197"/>
      <c r="AI1132" s="191"/>
      <c r="AJ1132" s="191"/>
    </row>
    <row r="1133" spans="2:36" x14ac:dyDescent="0.25">
      <c r="B1133" s="191"/>
      <c r="C1133" s="203"/>
      <c r="D1133" s="203"/>
      <c r="E1133" s="204"/>
      <c r="I1133" s="197"/>
      <c r="M1133" s="197"/>
      <c r="Q1133" s="197"/>
      <c r="T1133" s="197"/>
      <c r="U1133" s="204"/>
      <c r="X1133" s="197"/>
      <c r="Y1133" s="197"/>
      <c r="AB1133" s="191"/>
      <c r="AE1133" s="197"/>
      <c r="AF1133" s="191"/>
      <c r="AG1133" s="197"/>
      <c r="AH1133" s="197"/>
      <c r="AI1133" s="191"/>
      <c r="AJ1133" s="191"/>
    </row>
    <row r="1134" spans="2:36" x14ac:dyDescent="0.25">
      <c r="B1134" s="191"/>
      <c r="C1134" s="203"/>
      <c r="D1134" s="203"/>
      <c r="E1134" s="204"/>
      <c r="I1134" s="197"/>
      <c r="M1134" s="197"/>
      <c r="Q1134" s="197"/>
      <c r="T1134" s="197"/>
      <c r="U1134" s="204"/>
      <c r="X1134" s="197"/>
      <c r="Y1134" s="197"/>
      <c r="AB1134" s="191"/>
      <c r="AE1134" s="197"/>
      <c r="AF1134" s="191"/>
      <c r="AG1134" s="197"/>
      <c r="AH1134" s="197"/>
      <c r="AI1134" s="191"/>
      <c r="AJ1134" s="191"/>
    </row>
    <row r="1135" spans="2:36" x14ac:dyDescent="0.25">
      <c r="B1135" s="191"/>
      <c r="C1135" s="203"/>
      <c r="D1135" s="203"/>
      <c r="E1135" s="204"/>
      <c r="I1135" s="197"/>
      <c r="M1135" s="197"/>
      <c r="Q1135" s="197"/>
      <c r="T1135" s="197"/>
      <c r="U1135" s="204"/>
      <c r="X1135" s="197"/>
      <c r="Y1135" s="197"/>
      <c r="AB1135" s="191"/>
      <c r="AE1135" s="197"/>
      <c r="AF1135" s="191"/>
      <c r="AG1135" s="197"/>
      <c r="AH1135" s="197"/>
      <c r="AI1135" s="191"/>
      <c r="AJ1135" s="191"/>
    </row>
    <row r="1136" spans="2:36" x14ac:dyDescent="0.25">
      <c r="B1136" s="191"/>
      <c r="C1136" s="203"/>
      <c r="D1136" s="203"/>
      <c r="E1136" s="204"/>
      <c r="I1136" s="197"/>
      <c r="M1136" s="197"/>
      <c r="Q1136" s="197"/>
      <c r="T1136" s="197"/>
      <c r="U1136" s="204"/>
      <c r="X1136" s="197"/>
      <c r="Y1136" s="197"/>
      <c r="AB1136" s="191"/>
      <c r="AE1136" s="197"/>
      <c r="AF1136" s="191"/>
      <c r="AG1136" s="197"/>
      <c r="AH1136" s="197"/>
      <c r="AI1136" s="191"/>
      <c r="AJ1136" s="191"/>
    </row>
    <row r="1137" spans="2:36" x14ac:dyDescent="0.25">
      <c r="B1137" s="191"/>
      <c r="C1137" s="203"/>
      <c r="D1137" s="203"/>
      <c r="E1137" s="204"/>
      <c r="I1137" s="197"/>
      <c r="M1137" s="197"/>
      <c r="Q1137" s="197"/>
      <c r="T1137" s="197"/>
      <c r="U1137" s="204"/>
      <c r="X1137" s="197"/>
      <c r="Y1137" s="197"/>
      <c r="AB1137" s="191"/>
      <c r="AE1137" s="197"/>
      <c r="AF1137" s="191"/>
      <c r="AG1137" s="197"/>
      <c r="AH1137" s="197"/>
      <c r="AI1137" s="191"/>
      <c r="AJ1137" s="191"/>
    </row>
    <row r="1138" spans="2:36" x14ac:dyDescent="0.25">
      <c r="B1138" s="191"/>
      <c r="C1138" s="203"/>
      <c r="D1138" s="203"/>
      <c r="E1138" s="204"/>
      <c r="I1138" s="197"/>
      <c r="M1138" s="197"/>
      <c r="Q1138" s="197"/>
      <c r="T1138" s="197"/>
      <c r="U1138" s="204"/>
      <c r="X1138" s="197"/>
      <c r="Y1138" s="197"/>
      <c r="AB1138" s="191"/>
      <c r="AE1138" s="197"/>
      <c r="AF1138" s="191"/>
      <c r="AG1138" s="197"/>
      <c r="AH1138" s="197"/>
      <c r="AI1138" s="191"/>
      <c r="AJ1138" s="191"/>
    </row>
    <row r="1139" spans="2:36" x14ac:dyDescent="0.25">
      <c r="B1139" s="191"/>
      <c r="C1139" s="203"/>
      <c r="D1139" s="203"/>
      <c r="E1139" s="204"/>
      <c r="I1139" s="197"/>
      <c r="M1139" s="197"/>
      <c r="Q1139" s="197"/>
      <c r="T1139" s="197"/>
      <c r="U1139" s="204"/>
      <c r="X1139" s="197"/>
      <c r="Y1139" s="197"/>
      <c r="AB1139" s="191"/>
      <c r="AE1139" s="197"/>
      <c r="AF1139" s="191"/>
      <c r="AG1139" s="197"/>
      <c r="AH1139" s="197"/>
      <c r="AI1139" s="191"/>
      <c r="AJ1139" s="191"/>
    </row>
    <row r="1140" spans="2:36" x14ac:dyDescent="0.25">
      <c r="B1140" s="191"/>
      <c r="C1140" s="203"/>
      <c r="D1140" s="203"/>
      <c r="E1140" s="204"/>
      <c r="I1140" s="197"/>
      <c r="M1140" s="197"/>
      <c r="Q1140" s="197"/>
      <c r="T1140" s="197"/>
      <c r="U1140" s="204"/>
      <c r="X1140" s="197"/>
      <c r="Y1140" s="197"/>
      <c r="AB1140" s="191"/>
      <c r="AE1140" s="197"/>
      <c r="AF1140" s="191"/>
      <c r="AG1140" s="197"/>
      <c r="AH1140" s="197"/>
      <c r="AI1140" s="191"/>
      <c r="AJ1140" s="191"/>
    </row>
    <row r="1141" spans="2:36" x14ac:dyDescent="0.25">
      <c r="B1141" s="191"/>
      <c r="C1141" s="203"/>
      <c r="D1141" s="203"/>
      <c r="E1141" s="204"/>
      <c r="I1141" s="197"/>
      <c r="M1141" s="197"/>
      <c r="Q1141" s="197"/>
      <c r="T1141" s="197"/>
      <c r="U1141" s="204"/>
      <c r="X1141" s="197"/>
      <c r="Y1141" s="197"/>
      <c r="AB1141" s="191"/>
      <c r="AE1141" s="197"/>
      <c r="AF1141" s="191"/>
      <c r="AG1141" s="197"/>
      <c r="AH1141" s="197"/>
      <c r="AI1141" s="191"/>
      <c r="AJ1141" s="191"/>
    </row>
    <row r="1142" spans="2:36" x14ac:dyDescent="0.25">
      <c r="B1142" s="191"/>
      <c r="C1142" s="203"/>
      <c r="D1142" s="203"/>
      <c r="E1142" s="204"/>
      <c r="I1142" s="197"/>
      <c r="M1142" s="197"/>
      <c r="Q1142" s="197"/>
      <c r="T1142" s="197"/>
      <c r="U1142" s="204"/>
      <c r="X1142" s="197"/>
      <c r="Y1142" s="197"/>
      <c r="AB1142" s="191"/>
      <c r="AE1142" s="197"/>
      <c r="AF1142" s="191"/>
      <c r="AG1142" s="197"/>
      <c r="AH1142" s="197"/>
      <c r="AI1142" s="191"/>
      <c r="AJ1142" s="191"/>
    </row>
    <row r="1143" spans="2:36" x14ac:dyDescent="0.25">
      <c r="B1143" s="191"/>
      <c r="C1143" s="203"/>
      <c r="D1143" s="203"/>
      <c r="E1143" s="204"/>
      <c r="I1143" s="197"/>
      <c r="M1143" s="197"/>
      <c r="Q1143" s="197"/>
      <c r="T1143" s="197"/>
      <c r="U1143" s="204"/>
      <c r="X1143" s="197"/>
      <c r="Y1143" s="197"/>
      <c r="AB1143" s="191"/>
      <c r="AE1143" s="197"/>
      <c r="AF1143" s="191"/>
      <c r="AG1143" s="197"/>
      <c r="AH1143" s="197"/>
      <c r="AI1143" s="191"/>
      <c r="AJ1143" s="191"/>
    </row>
    <row r="1144" spans="2:36" x14ac:dyDescent="0.25">
      <c r="B1144" s="191"/>
      <c r="C1144" s="203"/>
      <c r="D1144" s="203"/>
      <c r="E1144" s="204"/>
      <c r="I1144" s="197"/>
      <c r="M1144" s="197"/>
      <c r="Q1144" s="197"/>
      <c r="T1144" s="197"/>
      <c r="U1144" s="204"/>
      <c r="X1144" s="197"/>
      <c r="Y1144" s="197"/>
      <c r="AB1144" s="191"/>
      <c r="AE1144" s="197"/>
      <c r="AF1144" s="191"/>
      <c r="AG1144" s="197"/>
      <c r="AH1144" s="197"/>
      <c r="AI1144" s="191"/>
      <c r="AJ1144" s="191"/>
    </row>
    <row r="1145" spans="2:36" x14ac:dyDescent="0.25">
      <c r="B1145" s="191"/>
      <c r="C1145" s="203"/>
      <c r="D1145" s="203"/>
      <c r="E1145" s="204"/>
      <c r="I1145" s="197"/>
      <c r="M1145" s="197"/>
      <c r="Q1145" s="197"/>
      <c r="T1145" s="197"/>
      <c r="U1145" s="204"/>
      <c r="X1145" s="197"/>
      <c r="Y1145" s="197"/>
      <c r="AB1145" s="191"/>
      <c r="AE1145" s="197"/>
      <c r="AF1145" s="191"/>
      <c r="AG1145" s="197"/>
      <c r="AH1145" s="197"/>
      <c r="AI1145" s="191"/>
      <c r="AJ1145" s="191"/>
    </row>
    <row r="1146" spans="2:36" x14ac:dyDescent="0.25">
      <c r="B1146" s="191"/>
      <c r="C1146" s="203"/>
      <c r="D1146" s="203"/>
      <c r="E1146" s="204"/>
      <c r="I1146" s="197"/>
      <c r="M1146" s="197"/>
      <c r="Q1146" s="197"/>
      <c r="T1146" s="197"/>
      <c r="U1146" s="204"/>
      <c r="X1146" s="197"/>
      <c r="Y1146" s="197"/>
      <c r="AB1146" s="191"/>
      <c r="AE1146" s="197"/>
      <c r="AF1146" s="191"/>
      <c r="AG1146" s="197"/>
      <c r="AH1146" s="197"/>
      <c r="AI1146" s="191"/>
      <c r="AJ1146" s="191"/>
    </row>
    <row r="1147" spans="2:36" x14ac:dyDescent="0.25">
      <c r="B1147" s="191"/>
      <c r="C1147" s="203"/>
      <c r="D1147" s="203"/>
      <c r="E1147" s="204"/>
      <c r="I1147" s="197"/>
      <c r="M1147" s="197"/>
      <c r="Q1147" s="197"/>
      <c r="T1147" s="197"/>
      <c r="U1147" s="204"/>
      <c r="X1147" s="197"/>
      <c r="Y1147" s="197"/>
      <c r="AB1147" s="191"/>
      <c r="AE1147" s="197"/>
      <c r="AF1147" s="191"/>
      <c r="AG1147" s="197"/>
      <c r="AH1147" s="197"/>
      <c r="AI1147" s="191"/>
      <c r="AJ1147" s="191"/>
    </row>
    <row r="1148" spans="2:36" x14ac:dyDescent="0.25">
      <c r="B1148" s="191"/>
      <c r="C1148" s="203"/>
      <c r="D1148" s="203"/>
      <c r="E1148" s="204"/>
      <c r="I1148" s="197"/>
      <c r="M1148" s="197"/>
      <c r="Q1148" s="197"/>
      <c r="T1148" s="197"/>
      <c r="U1148" s="204"/>
      <c r="X1148" s="197"/>
      <c r="Y1148" s="197"/>
      <c r="AB1148" s="191"/>
      <c r="AE1148" s="197"/>
      <c r="AF1148" s="191"/>
      <c r="AG1148" s="197"/>
      <c r="AH1148" s="197"/>
      <c r="AI1148" s="191"/>
      <c r="AJ1148" s="191"/>
    </row>
    <row r="1149" spans="2:36" x14ac:dyDescent="0.25">
      <c r="B1149" s="191"/>
      <c r="C1149" s="203"/>
      <c r="D1149" s="203"/>
      <c r="E1149" s="204"/>
      <c r="I1149" s="197"/>
      <c r="M1149" s="197"/>
      <c r="Q1149" s="197"/>
      <c r="T1149" s="197"/>
      <c r="U1149" s="204"/>
      <c r="X1149" s="197"/>
      <c r="Y1149" s="197"/>
      <c r="AB1149" s="191"/>
      <c r="AE1149" s="197"/>
      <c r="AF1149" s="191"/>
      <c r="AG1149" s="197"/>
      <c r="AH1149" s="197"/>
      <c r="AI1149" s="191"/>
      <c r="AJ1149" s="191"/>
    </row>
    <row r="1150" spans="2:36" x14ac:dyDescent="0.25">
      <c r="B1150" s="191"/>
      <c r="C1150" s="203"/>
      <c r="D1150" s="203"/>
      <c r="E1150" s="204"/>
      <c r="I1150" s="197"/>
      <c r="M1150" s="197"/>
      <c r="Q1150" s="197"/>
      <c r="T1150" s="197"/>
      <c r="U1150" s="204"/>
      <c r="X1150" s="197"/>
      <c r="Y1150" s="197"/>
      <c r="AB1150" s="191"/>
      <c r="AE1150" s="197"/>
      <c r="AF1150" s="191"/>
      <c r="AG1150" s="197"/>
      <c r="AH1150" s="197"/>
      <c r="AI1150" s="191"/>
      <c r="AJ1150" s="191"/>
    </row>
    <row r="1151" spans="2:36" x14ac:dyDescent="0.25">
      <c r="B1151" s="191"/>
      <c r="C1151" s="203"/>
      <c r="D1151" s="203"/>
      <c r="E1151" s="204"/>
      <c r="I1151" s="197"/>
      <c r="M1151" s="197"/>
      <c r="Q1151" s="197"/>
      <c r="T1151" s="197"/>
      <c r="U1151" s="204"/>
      <c r="X1151" s="197"/>
      <c r="Y1151" s="197"/>
      <c r="AB1151" s="191"/>
      <c r="AE1151" s="197"/>
      <c r="AF1151" s="191"/>
      <c r="AG1151" s="197"/>
      <c r="AH1151" s="197"/>
      <c r="AI1151" s="191"/>
      <c r="AJ1151" s="191"/>
    </row>
    <row r="1152" spans="2:36" x14ac:dyDescent="0.25">
      <c r="B1152" s="191"/>
      <c r="C1152" s="203"/>
      <c r="D1152" s="203"/>
      <c r="E1152" s="204"/>
      <c r="I1152" s="197"/>
      <c r="M1152" s="197"/>
      <c r="Q1152" s="197"/>
      <c r="T1152" s="197"/>
      <c r="U1152" s="204"/>
      <c r="X1152" s="197"/>
      <c r="Y1152" s="197"/>
      <c r="AB1152" s="191"/>
      <c r="AE1152" s="197"/>
      <c r="AF1152" s="191"/>
      <c r="AG1152" s="197"/>
      <c r="AH1152" s="197"/>
      <c r="AI1152" s="191"/>
      <c r="AJ1152" s="191"/>
    </row>
    <row r="1153" spans="2:36" x14ac:dyDescent="0.25">
      <c r="B1153" s="191"/>
      <c r="C1153" s="203"/>
      <c r="D1153" s="203"/>
      <c r="E1153" s="204"/>
      <c r="I1153" s="197"/>
      <c r="M1153" s="197"/>
      <c r="Q1153" s="197"/>
      <c r="T1153" s="197"/>
      <c r="U1153" s="204"/>
      <c r="X1153" s="197"/>
      <c r="Y1153" s="197"/>
      <c r="AB1153" s="191"/>
      <c r="AE1153" s="197"/>
      <c r="AF1153" s="191"/>
      <c r="AG1153" s="197"/>
      <c r="AH1153" s="197"/>
      <c r="AI1153" s="191"/>
      <c r="AJ1153" s="191"/>
    </row>
    <row r="1154" spans="2:36" x14ac:dyDescent="0.25">
      <c r="B1154" s="191"/>
      <c r="C1154" s="203"/>
      <c r="D1154" s="203"/>
      <c r="E1154" s="204"/>
      <c r="I1154" s="197"/>
      <c r="M1154" s="197"/>
      <c r="Q1154" s="197"/>
      <c r="T1154" s="197"/>
      <c r="U1154" s="204"/>
      <c r="X1154" s="197"/>
      <c r="Y1154" s="197"/>
      <c r="AB1154" s="191"/>
      <c r="AE1154" s="197"/>
      <c r="AF1154" s="191"/>
      <c r="AG1154" s="197"/>
      <c r="AH1154" s="197"/>
      <c r="AI1154" s="191"/>
      <c r="AJ1154" s="191"/>
    </row>
    <row r="1155" spans="2:36" x14ac:dyDescent="0.25">
      <c r="B1155" s="191"/>
      <c r="C1155" s="203"/>
      <c r="D1155" s="203"/>
      <c r="E1155" s="204"/>
      <c r="I1155" s="197"/>
      <c r="M1155" s="197"/>
      <c r="Q1155" s="197"/>
      <c r="T1155" s="197"/>
      <c r="U1155" s="204"/>
      <c r="X1155" s="197"/>
      <c r="Y1155" s="197"/>
      <c r="AB1155" s="191"/>
      <c r="AE1155" s="197"/>
      <c r="AF1155" s="191"/>
      <c r="AG1155" s="197"/>
      <c r="AH1155" s="197"/>
      <c r="AI1155" s="191"/>
      <c r="AJ1155" s="191"/>
    </row>
    <row r="1156" spans="2:36" x14ac:dyDescent="0.25">
      <c r="B1156" s="191"/>
      <c r="C1156" s="203"/>
      <c r="D1156" s="203"/>
      <c r="E1156" s="204"/>
      <c r="I1156" s="197"/>
      <c r="M1156" s="197"/>
      <c r="Q1156" s="197"/>
      <c r="T1156" s="197"/>
      <c r="U1156" s="204"/>
      <c r="X1156" s="197"/>
      <c r="Y1156" s="197"/>
      <c r="AB1156" s="191"/>
      <c r="AE1156" s="197"/>
      <c r="AF1156" s="191"/>
      <c r="AG1156" s="197"/>
      <c r="AH1156" s="197"/>
      <c r="AI1156" s="191"/>
      <c r="AJ1156" s="191"/>
    </row>
    <row r="1157" spans="2:36" x14ac:dyDescent="0.25">
      <c r="B1157" s="191"/>
      <c r="C1157" s="203"/>
      <c r="D1157" s="203"/>
      <c r="E1157" s="204"/>
      <c r="I1157" s="197"/>
      <c r="M1157" s="197"/>
      <c r="Q1157" s="197"/>
      <c r="T1157" s="197"/>
      <c r="U1157" s="204"/>
      <c r="X1157" s="197"/>
      <c r="Y1157" s="197"/>
      <c r="AB1157" s="191"/>
      <c r="AE1157" s="197"/>
      <c r="AF1157" s="191"/>
      <c r="AG1157" s="197"/>
      <c r="AH1157" s="197"/>
      <c r="AI1157" s="191"/>
      <c r="AJ1157" s="191"/>
    </row>
    <row r="1158" spans="2:36" x14ac:dyDescent="0.25">
      <c r="B1158" s="191"/>
      <c r="C1158" s="203"/>
      <c r="D1158" s="203"/>
      <c r="E1158" s="204"/>
      <c r="I1158" s="197"/>
      <c r="M1158" s="197"/>
      <c r="Q1158" s="197"/>
      <c r="T1158" s="197"/>
      <c r="U1158" s="204"/>
      <c r="X1158" s="197"/>
      <c r="Y1158" s="197"/>
      <c r="AB1158" s="191"/>
      <c r="AE1158" s="197"/>
      <c r="AF1158" s="191"/>
      <c r="AG1158" s="197"/>
      <c r="AH1158" s="197"/>
      <c r="AI1158" s="191"/>
      <c r="AJ1158" s="191"/>
    </row>
    <row r="1159" spans="2:36" x14ac:dyDescent="0.25">
      <c r="B1159" s="191"/>
      <c r="C1159" s="203"/>
      <c r="D1159" s="203"/>
      <c r="E1159" s="204"/>
      <c r="I1159" s="197"/>
      <c r="M1159" s="197"/>
      <c r="Q1159" s="197"/>
      <c r="T1159" s="197"/>
      <c r="U1159" s="204"/>
      <c r="X1159" s="197"/>
      <c r="Y1159" s="197"/>
      <c r="AB1159" s="191"/>
      <c r="AE1159" s="197"/>
      <c r="AF1159" s="191"/>
      <c r="AG1159" s="197"/>
      <c r="AH1159" s="197"/>
      <c r="AI1159" s="191"/>
      <c r="AJ1159" s="191"/>
    </row>
    <row r="1160" spans="2:36" x14ac:dyDescent="0.25">
      <c r="B1160" s="191"/>
      <c r="C1160" s="203"/>
      <c r="D1160" s="203"/>
      <c r="E1160" s="204"/>
      <c r="I1160" s="197"/>
      <c r="M1160" s="197"/>
      <c r="Q1160" s="197"/>
      <c r="T1160" s="197"/>
      <c r="U1160" s="204"/>
      <c r="X1160" s="197"/>
      <c r="Y1160" s="197"/>
      <c r="AB1160" s="191"/>
      <c r="AE1160" s="197"/>
      <c r="AF1160" s="191"/>
      <c r="AG1160" s="197"/>
      <c r="AH1160" s="197"/>
      <c r="AI1160" s="191"/>
      <c r="AJ1160" s="191"/>
    </row>
    <row r="1161" spans="2:36" x14ac:dyDescent="0.25">
      <c r="B1161" s="191"/>
      <c r="C1161" s="203"/>
      <c r="D1161" s="203"/>
      <c r="E1161" s="204"/>
      <c r="I1161" s="197"/>
      <c r="M1161" s="197"/>
      <c r="Q1161" s="197"/>
      <c r="T1161" s="197"/>
      <c r="U1161" s="204"/>
      <c r="X1161" s="197"/>
      <c r="Y1161" s="197"/>
      <c r="AB1161" s="191"/>
      <c r="AE1161" s="197"/>
      <c r="AF1161" s="191"/>
      <c r="AG1161" s="197"/>
      <c r="AH1161" s="197"/>
      <c r="AI1161" s="191"/>
      <c r="AJ1161" s="191"/>
    </row>
    <row r="1162" spans="2:36" x14ac:dyDescent="0.25">
      <c r="B1162" s="191"/>
      <c r="C1162" s="203"/>
      <c r="D1162" s="203"/>
      <c r="E1162" s="204"/>
      <c r="I1162" s="197"/>
      <c r="M1162" s="197"/>
      <c r="Q1162" s="197"/>
      <c r="T1162" s="197"/>
      <c r="U1162" s="204"/>
      <c r="X1162" s="197"/>
      <c r="Y1162" s="197"/>
      <c r="AB1162" s="191"/>
      <c r="AE1162" s="197"/>
      <c r="AF1162" s="191"/>
      <c r="AG1162" s="197"/>
      <c r="AH1162" s="197"/>
      <c r="AI1162" s="191"/>
      <c r="AJ1162" s="191"/>
    </row>
    <row r="1163" spans="2:36" x14ac:dyDescent="0.25">
      <c r="B1163" s="191"/>
      <c r="C1163" s="203"/>
      <c r="D1163" s="203"/>
      <c r="E1163" s="204"/>
      <c r="I1163" s="197"/>
      <c r="M1163" s="197"/>
      <c r="Q1163" s="197"/>
      <c r="T1163" s="197"/>
      <c r="U1163" s="204"/>
      <c r="X1163" s="197"/>
      <c r="Y1163" s="197"/>
      <c r="AB1163" s="191"/>
      <c r="AE1163" s="197"/>
      <c r="AF1163" s="191"/>
      <c r="AG1163" s="197"/>
      <c r="AH1163" s="197"/>
      <c r="AI1163" s="191"/>
      <c r="AJ1163" s="191"/>
    </row>
    <row r="1164" spans="2:36" x14ac:dyDescent="0.25">
      <c r="B1164" s="191"/>
      <c r="C1164" s="203"/>
      <c r="D1164" s="203"/>
      <c r="E1164" s="204"/>
      <c r="I1164" s="197"/>
      <c r="M1164" s="197"/>
      <c r="Q1164" s="197"/>
      <c r="T1164" s="197"/>
      <c r="U1164" s="204"/>
      <c r="X1164" s="197"/>
      <c r="Y1164" s="197"/>
      <c r="AB1164" s="191"/>
      <c r="AE1164" s="197"/>
      <c r="AF1164" s="191"/>
      <c r="AG1164" s="197"/>
      <c r="AH1164" s="197"/>
      <c r="AI1164" s="191"/>
      <c r="AJ1164" s="191"/>
    </row>
    <row r="1165" spans="2:36" x14ac:dyDescent="0.25">
      <c r="B1165" s="191"/>
      <c r="C1165" s="203"/>
      <c r="D1165" s="203"/>
      <c r="E1165" s="204"/>
      <c r="I1165" s="197"/>
      <c r="M1165" s="197"/>
      <c r="Q1165" s="197"/>
      <c r="T1165" s="197"/>
      <c r="U1165" s="204"/>
      <c r="X1165" s="197"/>
      <c r="Y1165" s="197"/>
      <c r="AB1165" s="191"/>
      <c r="AE1165" s="197"/>
      <c r="AF1165" s="191"/>
      <c r="AG1165" s="197"/>
      <c r="AH1165" s="197"/>
      <c r="AI1165" s="191"/>
      <c r="AJ1165" s="191"/>
    </row>
    <row r="1166" spans="2:36" x14ac:dyDescent="0.25">
      <c r="B1166" s="191"/>
      <c r="C1166" s="203"/>
      <c r="D1166" s="203"/>
      <c r="E1166" s="204"/>
      <c r="I1166" s="197"/>
      <c r="M1166" s="197"/>
      <c r="Q1166" s="197"/>
      <c r="T1166" s="197"/>
      <c r="U1166" s="204"/>
      <c r="X1166" s="197"/>
      <c r="Y1166" s="197"/>
      <c r="AB1166" s="191"/>
      <c r="AE1166" s="197"/>
      <c r="AF1166" s="191"/>
      <c r="AG1166" s="197"/>
      <c r="AH1166" s="197"/>
      <c r="AI1166" s="191"/>
      <c r="AJ1166" s="191"/>
    </row>
    <row r="1167" spans="2:36" x14ac:dyDescent="0.25">
      <c r="B1167" s="191"/>
      <c r="C1167" s="203"/>
      <c r="D1167" s="203"/>
      <c r="E1167" s="204"/>
      <c r="I1167" s="197"/>
      <c r="M1167" s="197"/>
      <c r="Q1167" s="197"/>
      <c r="T1167" s="197"/>
      <c r="U1167" s="204"/>
      <c r="X1167" s="197"/>
      <c r="Y1167" s="197"/>
      <c r="AB1167" s="191"/>
      <c r="AE1167" s="197"/>
      <c r="AF1167" s="191"/>
      <c r="AG1167" s="197"/>
      <c r="AH1167" s="197"/>
      <c r="AI1167" s="191"/>
      <c r="AJ1167" s="191"/>
    </row>
    <row r="1168" spans="2:36" x14ac:dyDescent="0.25">
      <c r="B1168" s="191"/>
      <c r="C1168" s="203"/>
      <c r="D1168" s="203"/>
      <c r="E1168" s="204"/>
      <c r="I1168" s="197"/>
      <c r="M1168" s="197"/>
      <c r="Q1168" s="197"/>
      <c r="T1168" s="197"/>
      <c r="U1168" s="204"/>
      <c r="X1168" s="197"/>
      <c r="Y1168" s="197"/>
      <c r="AB1168" s="191"/>
      <c r="AE1168" s="197"/>
      <c r="AF1168" s="191"/>
      <c r="AG1168" s="197"/>
      <c r="AH1168" s="197"/>
      <c r="AI1168" s="191"/>
      <c r="AJ1168" s="191"/>
    </row>
    <row r="1169" spans="2:36" x14ac:dyDescent="0.25">
      <c r="B1169" s="191"/>
      <c r="C1169" s="203"/>
      <c r="D1169" s="203"/>
      <c r="E1169" s="204"/>
      <c r="I1169" s="197"/>
      <c r="M1169" s="197"/>
      <c r="Q1169" s="197"/>
      <c r="T1169" s="197"/>
      <c r="U1169" s="204"/>
      <c r="X1169" s="197"/>
      <c r="Y1169" s="197"/>
      <c r="AB1169" s="191"/>
      <c r="AE1169" s="197"/>
      <c r="AF1169" s="191"/>
      <c r="AG1169" s="197"/>
      <c r="AH1169" s="197"/>
      <c r="AI1169" s="191"/>
      <c r="AJ1169" s="191"/>
    </row>
    <row r="1170" spans="2:36" x14ac:dyDescent="0.25">
      <c r="B1170" s="191"/>
      <c r="C1170" s="203"/>
      <c r="D1170" s="203"/>
      <c r="E1170" s="204"/>
      <c r="I1170" s="197"/>
      <c r="M1170" s="197"/>
      <c r="Q1170" s="197"/>
      <c r="T1170" s="197"/>
      <c r="U1170" s="204"/>
      <c r="X1170" s="197"/>
      <c r="Y1170" s="197"/>
      <c r="AB1170" s="191"/>
      <c r="AE1170" s="197"/>
      <c r="AF1170" s="191"/>
      <c r="AG1170" s="197"/>
      <c r="AH1170" s="197"/>
      <c r="AI1170" s="191"/>
      <c r="AJ1170" s="191"/>
    </row>
    <row r="1171" spans="2:36" x14ac:dyDescent="0.25">
      <c r="B1171" s="191"/>
      <c r="C1171" s="203"/>
      <c r="D1171" s="203"/>
      <c r="E1171" s="204"/>
      <c r="I1171" s="197"/>
      <c r="M1171" s="197"/>
      <c r="Q1171" s="197"/>
      <c r="T1171" s="197"/>
      <c r="U1171" s="204"/>
      <c r="X1171" s="197"/>
      <c r="Y1171" s="197"/>
      <c r="AB1171" s="191"/>
      <c r="AE1171" s="197"/>
      <c r="AF1171" s="191"/>
      <c r="AG1171" s="197"/>
      <c r="AH1171" s="197"/>
      <c r="AI1171" s="191"/>
      <c r="AJ1171" s="191"/>
    </row>
    <row r="1172" spans="2:36" x14ac:dyDescent="0.25">
      <c r="B1172" s="191"/>
    </row>
    <row r="1173" spans="2:36" x14ac:dyDescent="0.25">
      <c r="B1173" s="191"/>
    </row>
    <row r="1174" spans="2:36" x14ac:dyDescent="0.25">
      <c r="B1174" s="191"/>
    </row>
    <row r="1175" spans="2:36" x14ac:dyDescent="0.25">
      <c r="B1175" s="191"/>
    </row>
    <row r="1176" spans="2:36" x14ac:dyDescent="0.25">
      <c r="B1176" s="191"/>
    </row>
    <row r="1177" spans="2:36" x14ac:dyDescent="0.25">
      <c r="B1177" s="191"/>
    </row>
    <row r="1178" spans="2:36" x14ac:dyDescent="0.25">
      <c r="B1178" s="191"/>
    </row>
    <row r="1179" spans="2:36" x14ac:dyDescent="0.25">
      <c r="B1179" s="191"/>
    </row>
    <row r="1180" spans="2:36" x14ac:dyDescent="0.25">
      <c r="B1180" s="191"/>
    </row>
    <row r="1181" spans="2:36" x14ac:dyDescent="0.25">
      <c r="B1181" s="191"/>
    </row>
    <row r="1182" spans="2:36" x14ac:dyDescent="0.25">
      <c r="B1182" s="191"/>
    </row>
    <row r="1183" spans="2:36" x14ac:dyDescent="0.25">
      <c r="B1183" s="191"/>
    </row>
    <row r="1184" spans="2:36" x14ac:dyDescent="0.25">
      <c r="B1184" s="191"/>
    </row>
    <row r="1185" spans="2:2" x14ac:dyDescent="0.25">
      <c r="B1185" s="191"/>
    </row>
    <row r="1186" spans="2:2" x14ac:dyDescent="0.25">
      <c r="B1186" s="191"/>
    </row>
    <row r="1187" spans="2:2" x14ac:dyDescent="0.25">
      <c r="B1187" s="191"/>
    </row>
    <row r="1188" spans="2:2" x14ac:dyDescent="0.25">
      <c r="B1188" s="191"/>
    </row>
    <row r="1189" spans="2:2" x14ac:dyDescent="0.25">
      <c r="B1189" s="191"/>
    </row>
    <row r="1190" spans="2:2" x14ac:dyDescent="0.25">
      <c r="B1190" s="191"/>
    </row>
    <row r="1191" spans="2:2" x14ac:dyDescent="0.25">
      <c r="B1191" s="191"/>
    </row>
    <row r="1192" spans="2:2" x14ac:dyDescent="0.25">
      <c r="B1192" s="191"/>
    </row>
    <row r="1193" spans="2:2" x14ac:dyDescent="0.25">
      <c r="B1193" s="191"/>
    </row>
    <row r="1194" spans="2:2" x14ac:dyDescent="0.25">
      <c r="B1194" s="191"/>
    </row>
    <row r="1195" spans="2:2" x14ac:dyDescent="0.25">
      <c r="B1195" s="191"/>
    </row>
    <row r="1196" spans="2:2" x14ac:dyDescent="0.25">
      <c r="B1196" s="191"/>
    </row>
    <row r="1197" spans="2:2" x14ac:dyDescent="0.25">
      <c r="B1197" s="191"/>
    </row>
    <row r="1198" spans="2:2" x14ac:dyDescent="0.25">
      <c r="B1198" s="191"/>
    </row>
    <row r="1199" spans="2:2" x14ac:dyDescent="0.25">
      <c r="B1199" s="191"/>
    </row>
    <row r="1200" spans="2:2" x14ac:dyDescent="0.25">
      <c r="B1200" s="191"/>
    </row>
    <row r="1201" spans="2:2" x14ac:dyDescent="0.25">
      <c r="B1201" s="191"/>
    </row>
    <row r="1202" spans="2:2" x14ac:dyDescent="0.25">
      <c r="B1202" s="191"/>
    </row>
    <row r="1203" spans="2:2" x14ac:dyDescent="0.25">
      <c r="B1203" s="191"/>
    </row>
    <row r="1204" spans="2:2" x14ac:dyDescent="0.25">
      <c r="B1204" s="191"/>
    </row>
    <row r="1205" spans="2:2" x14ac:dyDescent="0.25">
      <c r="B1205" s="191"/>
    </row>
    <row r="1206" spans="2:2" x14ac:dyDescent="0.25">
      <c r="B1206" s="191"/>
    </row>
    <row r="1207" spans="2:2" x14ac:dyDescent="0.25">
      <c r="B1207" s="191"/>
    </row>
    <row r="1208" spans="2:2" x14ac:dyDescent="0.25">
      <c r="B1208" s="191"/>
    </row>
    <row r="1209" spans="2:2" x14ac:dyDescent="0.25">
      <c r="B1209" s="191"/>
    </row>
    <row r="1210" spans="2:2" x14ac:dyDescent="0.25">
      <c r="B1210" s="191"/>
    </row>
    <row r="1211" spans="2:2" x14ac:dyDescent="0.25">
      <c r="B1211" s="191"/>
    </row>
    <row r="1212" spans="2:2" x14ac:dyDescent="0.25">
      <c r="B1212" s="191"/>
    </row>
    <row r="1213" spans="2:2" x14ac:dyDescent="0.25">
      <c r="B1213" s="191"/>
    </row>
    <row r="1214" spans="2:2" x14ac:dyDescent="0.25">
      <c r="B1214" s="191"/>
    </row>
    <row r="1215" spans="2:2" x14ac:dyDescent="0.25">
      <c r="B1215" s="191"/>
    </row>
    <row r="1216" spans="2:2" x14ac:dyDescent="0.25">
      <c r="B1216" s="191"/>
    </row>
    <row r="1217" spans="2:2" x14ac:dyDescent="0.25">
      <c r="B1217" s="191"/>
    </row>
    <row r="1218" spans="2:2" x14ac:dyDescent="0.25">
      <c r="B1218" s="191"/>
    </row>
    <row r="1219" spans="2:2" x14ac:dyDescent="0.25">
      <c r="B1219" s="191"/>
    </row>
    <row r="1220" spans="2:2" x14ac:dyDescent="0.25">
      <c r="B1220" s="191"/>
    </row>
    <row r="1221" spans="2:2" x14ac:dyDescent="0.25">
      <c r="B1221" s="191"/>
    </row>
    <row r="1222" spans="2:2" x14ac:dyDescent="0.25">
      <c r="B1222" s="191"/>
    </row>
    <row r="1223" spans="2:2" x14ac:dyDescent="0.25">
      <c r="B1223" s="191"/>
    </row>
    <row r="1224" spans="2:2" x14ac:dyDescent="0.25">
      <c r="B1224" s="191"/>
    </row>
    <row r="1225" spans="2:2" x14ac:dyDescent="0.25">
      <c r="B1225" s="191"/>
    </row>
    <row r="1226" spans="2:2" x14ac:dyDescent="0.25">
      <c r="B1226" s="191"/>
    </row>
    <row r="1227" spans="2:2" x14ac:dyDescent="0.25">
      <c r="B1227" s="191"/>
    </row>
    <row r="1228" spans="2:2" x14ac:dyDescent="0.25">
      <c r="B1228" s="191"/>
    </row>
    <row r="1229" spans="2:2" x14ac:dyDescent="0.25">
      <c r="B1229" s="191"/>
    </row>
    <row r="1230" spans="2:2" x14ac:dyDescent="0.25">
      <c r="B1230" s="191"/>
    </row>
    <row r="1231" spans="2:2" x14ac:dyDescent="0.25">
      <c r="B1231" s="191"/>
    </row>
    <row r="1232" spans="2:2" x14ac:dyDescent="0.25">
      <c r="B1232" s="191"/>
    </row>
    <row r="1233" spans="2:2" x14ac:dyDescent="0.25">
      <c r="B1233" s="191"/>
    </row>
    <row r="1234" spans="2:2" x14ac:dyDescent="0.25">
      <c r="B1234" s="191"/>
    </row>
    <row r="1235" spans="2:2" x14ac:dyDescent="0.25">
      <c r="B1235" s="191"/>
    </row>
    <row r="1236" spans="2:2" x14ac:dyDescent="0.25">
      <c r="B1236" s="191"/>
    </row>
    <row r="1237" spans="2:2" x14ac:dyDescent="0.25">
      <c r="B1237" s="191"/>
    </row>
    <row r="1238" spans="2:2" x14ac:dyDescent="0.25">
      <c r="B1238" s="191"/>
    </row>
    <row r="1239" spans="2:2" x14ac:dyDescent="0.25">
      <c r="B1239" s="191"/>
    </row>
    <row r="1240" spans="2:2" x14ac:dyDescent="0.25">
      <c r="B1240" s="191"/>
    </row>
    <row r="1241" spans="2:2" x14ac:dyDescent="0.25">
      <c r="B1241" s="191"/>
    </row>
    <row r="1242" spans="2:2" x14ac:dyDescent="0.25">
      <c r="B1242" s="191"/>
    </row>
    <row r="1243" spans="2:2" x14ac:dyDescent="0.25">
      <c r="B1243" s="191"/>
    </row>
    <row r="1244" spans="2:2" x14ac:dyDescent="0.25">
      <c r="B1244" s="191"/>
    </row>
    <row r="1245" spans="2:2" x14ac:dyDescent="0.25">
      <c r="B1245" s="191"/>
    </row>
    <row r="1246" spans="2:2" x14ac:dyDescent="0.25">
      <c r="B1246" s="191"/>
    </row>
    <row r="1247" spans="2:2" x14ac:dyDescent="0.25">
      <c r="B1247" s="191"/>
    </row>
    <row r="1248" spans="2:2" x14ac:dyDescent="0.25">
      <c r="B1248" s="191"/>
    </row>
    <row r="1249" spans="2:2" x14ac:dyDescent="0.25">
      <c r="B1249" s="191"/>
    </row>
    <row r="1250" spans="2:2" x14ac:dyDescent="0.25">
      <c r="B1250" s="191"/>
    </row>
    <row r="1251" spans="2:2" x14ac:dyDescent="0.25">
      <c r="B1251" s="191"/>
    </row>
  </sheetData>
  <sheetProtection selectLockedCells="1"/>
  <mergeCells count="57">
    <mergeCell ref="A1:AK2"/>
    <mergeCell ref="A3:A8"/>
    <mergeCell ref="B3:B8"/>
    <mergeCell ref="C3:C5"/>
    <mergeCell ref="D3:D5"/>
    <mergeCell ref="E3:E5"/>
    <mergeCell ref="F3:Y3"/>
    <mergeCell ref="Z3:AG3"/>
    <mergeCell ref="AH3:AH7"/>
    <mergeCell ref="AI3:AI7"/>
    <mergeCell ref="AJ3:AJ8"/>
    <mergeCell ref="AK3:AK8"/>
    <mergeCell ref="F4:T5"/>
    <mergeCell ref="U4:U8"/>
    <mergeCell ref="V4:V8"/>
    <mergeCell ref="W4:W8"/>
    <mergeCell ref="AE4:AE8"/>
    <mergeCell ref="AF4:AF8"/>
    <mergeCell ref="AG4:AG8"/>
    <mergeCell ref="C6:C8"/>
    <mergeCell ref="D6:D8"/>
    <mergeCell ref="E6:E8"/>
    <mergeCell ref="Z6:AB6"/>
    <mergeCell ref="X4:X8"/>
    <mergeCell ref="Y4:Y8"/>
    <mergeCell ref="Z4:AB5"/>
    <mergeCell ref="AC4:AC8"/>
    <mergeCell ref="AD4:AD8"/>
    <mergeCell ref="F832:Y832"/>
    <mergeCell ref="AM9:AX9"/>
    <mergeCell ref="F824:Y824"/>
    <mergeCell ref="AB824:AJ824"/>
    <mergeCell ref="B825:C825"/>
    <mergeCell ref="F825:Y825"/>
    <mergeCell ref="F826:Y826"/>
    <mergeCell ref="F827:Y827"/>
    <mergeCell ref="T828:W828"/>
    <mergeCell ref="X828:Y828"/>
    <mergeCell ref="F829:Y829"/>
    <mergeCell ref="F831:Y831"/>
    <mergeCell ref="H845:Y845"/>
    <mergeCell ref="F833:Y833"/>
    <mergeCell ref="F834:Y834"/>
    <mergeCell ref="H835:Y835"/>
    <mergeCell ref="H836:Y837"/>
    <mergeCell ref="F838:J838"/>
    <mergeCell ref="F839:Y839"/>
    <mergeCell ref="H840:Y840"/>
    <mergeCell ref="I841:Y841"/>
    <mergeCell ref="F842:J842"/>
    <mergeCell ref="F843:Y843"/>
    <mergeCell ref="H844:Y844"/>
    <mergeCell ref="H846:Y846"/>
    <mergeCell ref="H848:Y848"/>
    <mergeCell ref="R849:Y849"/>
    <mergeCell ref="V850:Y850"/>
    <mergeCell ref="F852:Y852"/>
  </mergeCells>
  <conditionalFormatting sqref="A10:AK814">
    <cfRule type="expression" dxfId="16" priority="2">
      <formula>MOD(ROW(),2)=0</formula>
    </cfRule>
  </conditionalFormatting>
  <conditionalFormatting sqref="B823:B853">
    <cfRule type="duplicateValues" dxfId="15" priority="1"/>
  </conditionalFormatting>
  <dataValidations disablePrompts="1" count="7">
    <dataValidation type="decimal" allowBlank="1" showInputMessage="1" showErrorMessage="1" sqref="AI695:AI814 AI10:AI693" xr:uid="{ADAE6DF6-741B-4886-BB27-659CF21A2B6E}">
      <formula1>0</formula1>
      <formula2>0.05</formula2>
    </dataValidation>
    <dataValidation type="decimal" allowBlank="1" showInputMessage="1" showErrorMessage="1" sqref="C10:D597" xr:uid="{0C4B4F46-B85E-4234-9A74-96DCADB5D7F6}">
      <formula1>0</formula1>
      <formula2>4</formula2>
    </dataValidation>
    <dataValidation type="whole" allowBlank="1" showInputMessage="1" showErrorMessage="1" sqref="AD10:AD814" xr:uid="{94E0BA7C-76C8-422A-8335-71ED857D3F41}">
      <formula1>0</formula1>
      <formula2>30</formula2>
    </dataValidation>
    <dataValidation type="whole" allowBlank="1" showInputMessage="1" showErrorMessage="1" sqref="AB10:AB814" xr:uid="{7E8AD385-C79E-44C5-8630-19955F02CC22}">
      <formula1>0</formula1>
      <formula2>4</formula2>
    </dataValidation>
    <dataValidation type="decimal" allowBlank="1" showInputMessage="1" showErrorMessage="1" sqref="AH10:AH814 E10:E814" xr:uid="{CCD3DEF5-2D73-4936-AB12-2B493EE6344C}">
      <formula1>0</formula1>
      <formula2>2</formula2>
    </dataValidation>
    <dataValidation type="whole" allowBlank="1" showInputMessage="1" showErrorMessage="1" sqref="AA10:AA814" xr:uid="{2B57C577-C73F-451D-B56E-5CA8542578DE}">
      <formula1>0</formula1>
      <formula2>3</formula2>
    </dataValidation>
    <dataValidation type="whole" allowBlank="1" showInputMessage="1" showErrorMessage="1" sqref="Z10:Z814" xr:uid="{E4656BEF-C85B-4EBE-B43A-07E079E9B181}">
      <formula1>0</formula1>
      <formula2>2</formula2>
    </dataValidation>
  </dataValidations>
  <pageMargins left="0.23622047244094491" right="0.23622047244094491" top="0.19685039370078741" bottom="0.74803149606299213" header="0.31496062992125984" footer="0.31496062992125984"/>
  <pageSetup paperSize="8" scale="68" fitToHeight="0" orientation="landscape" r:id="rId1"/>
  <headerFooter>
    <oddFooter>Página &amp;P de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3826C-4994-466D-A3DD-77052ECF21EA}">
  <dimension ref="A1:E854"/>
  <sheetViews>
    <sheetView workbookViewId="0">
      <selection activeCell="E2" sqref="E2"/>
    </sheetView>
  </sheetViews>
  <sheetFormatPr defaultRowHeight="15" x14ac:dyDescent="0.25"/>
  <cols>
    <col min="1" max="1" width="30" style="69" bestFit="1" customWidth="1"/>
    <col min="4" max="4" width="13.42578125" bestFit="1" customWidth="1"/>
    <col min="5" max="5" width="12.140625" bestFit="1" customWidth="1"/>
  </cols>
  <sheetData>
    <row r="1" spans="1:5" x14ac:dyDescent="0.25">
      <c r="A1" s="69" t="s">
        <v>1787</v>
      </c>
      <c r="B1" s="2" t="s">
        <v>1788</v>
      </c>
      <c r="C1" t="s">
        <v>1855</v>
      </c>
      <c r="D1" t="s">
        <v>1856</v>
      </c>
      <c r="E1" t="s">
        <v>1857</v>
      </c>
    </row>
    <row r="2" spans="1:5" x14ac:dyDescent="0.25">
      <c r="A2" s="69" t="s">
        <v>5</v>
      </c>
      <c r="B2" s="2">
        <v>310010</v>
      </c>
      <c r="C2">
        <v>2020</v>
      </c>
      <c r="D2" s="2" t="str">
        <f>CONCATENATE(C2,B2)</f>
        <v>2020310010</v>
      </c>
      <c r="E2" s="229">
        <v>2020310010</v>
      </c>
    </row>
    <row r="3" spans="1:5" x14ac:dyDescent="0.25">
      <c r="A3" s="69" t="s">
        <v>6</v>
      </c>
      <c r="B3" s="2">
        <v>310020</v>
      </c>
      <c r="C3">
        <v>2020</v>
      </c>
      <c r="D3" s="2" t="str">
        <f t="shared" ref="D3:D66" si="0">CONCATENATE(C3,B3)</f>
        <v>2020310020</v>
      </c>
      <c r="E3" s="229">
        <v>2020310020</v>
      </c>
    </row>
    <row r="4" spans="1:5" x14ac:dyDescent="0.25">
      <c r="A4" s="69" t="s">
        <v>7</v>
      </c>
      <c r="B4" s="2">
        <v>310030</v>
      </c>
      <c r="C4">
        <v>2020</v>
      </c>
      <c r="D4" s="2" t="str">
        <f t="shared" si="0"/>
        <v>2020310030</v>
      </c>
      <c r="E4" s="229">
        <v>2020310030</v>
      </c>
    </row>
    <row r="5" spans="1:5" x14ac:dyDescent="0.25">
      <c r="A5" s="69" t="s">
        <v>8</v>
      </c>
      <c r="B5" s="2">
        <v>310040</v>
      </c>
      <c r="C5">
        <v>2020</v>
      </c>
      <c r="D5" s="2" t="str">
        <f t="shared" si="0"/>
        <v>2020310040</v>
      </c>
      <c r="E5" s="229">
        <v>2020310040</v>
      </c>
    </row>
    <row r="6" spans="1:5" x14ac:dyDescent="0.25">
      <c r="A6" s="69" t="s">
        <v>9</v>
      </c>
      <c r="B6" s="2">
        <v>310050</v>
      </c>
      <c r="C6">
        <v>2020</v>
      </c>
      <c r="D6" s="2" t="str">
        <f t="shared" si="0"/>
        <v>2020310050</v>
      </c>
      <c r="E6" s="229">
        <v>2020310050</v>
      </c>
    </row>
    <row r="7" spans="1:5" x14ac:dyDescent="0.25">
      <c r="A7" s="69" t="s">
        <v>10</v>
      </c>
      <c r="B7" s="2">
        <v>310060</v>
      </c>
      <c r="C7">
        <v>2020</v>
      </c>
      <c r="D7" s="2" t="str">
        <f t="shared" si="0"/>
        <v>2020310060</v>
      </c>
      <c r="E7" s="229">
        <v>2020310060</v>
      </c>
    </row>
    <row r="8" spans="1:5" x14ac:dyDescent="0.25">
      <c r="A8" s="69" t="s">
        <v>11</v>
      </c>
      <c r="B8" s="2">
        <v>310070</v>
      </c>
      <c r="C8">
        <v>2020</v>
      </c>
      <c r="D8" s="2" t="str">
        <f t="shared" si="0"/>
        <v>2020310070</v>
      </c>
      <c r="E8" s="229">
        <v>2020310070</v>
      </c>
    </row>
    <row r="9" spans="1:5" x14ac:dyDescent="0.25">
      <c r="A9" s="69" t="s">
        <v>12</v>
      </c>
      <c r="B9" s="2">
        <v>310080</v>
      </c>
      <c r="C9">
        <v>2020</v>
      </c>
      <c r="D9" s="2" t="str">
        <f t="shared" si="0"/>
        <v>2020310080</v>
      </c>
      <c r="E9" s="229">
        <v>2020310080</v>
      </c>
    </row>
    <row r="10" spans="1:5" x14ac:dyDescent="0.25">
      <c r="A10" s="69" t="s">
        <v>13</v>
      </c>
      <c r="B10" s="2">
        <v>310090</v>
      </c>
      <c r="C10">
        <v>2020</v>
      </c>
      <c r="D10" s="2" t="str">
        <f t="shared" si="0"/>
        <v>2020310090</v>
      </c>
      <c r="E10" s="229">
        <v>2020310090</v>
      </c>
    </row>
    <row r="11" spans="1:5" x14ac:dyDescent="0.25">
      <c r="A11" s="69" t="s">
        <v>14</v>
      </c>
      <c r="B11" s="2">
        <v>310100</v>
      </c>
      <c r="C11">
        <v>2020</v>
      </c>
      <c r="D11" s="2" t="str">
        <f t="shared" si="0"/>
        <v>2020310100</v>
      </c>
      <c r="E11" s="229">
        <v>2020310100</v>
      </c>
    </row>
    <row r="12" spans="1:5" x14ac:dyDescent="0.25">
      <c r="A12" s="69" t="s">
        <v>15</v>
      </c>
      <c r="B12" s="2">
        <v>310110</v>
      </c>
      <c r="C12">
        <v>2020</v>
      </c>
      <c r="D12" s="2" t="str">
        <f t="shared" si="0"/>
        <v>2020310110</v>
      </c>
      <c r="E12" s="229">
        <v>2020310110</v>
      </c>
    </row>
    <row r="13" spans="1:5" x14ac:dyDescent="0.25">
      <c r="A13" s="69" t="s">
        <v>16</v>
      </c>
      <c r="B13" s="2">
        <v>310120</v>
      </c>
      <c r="C13">
        <v>2020</v>
      </c>
      <c r="D13" s="2" t="str">
        <f t="shared" si="0"/>
        <v>2020310120</v>
      </c>
      <c r="E13" s="229">
        <v>2020310120</v>
      </c>
    </row>
    <row r="14" spans="1:5" x14ac:dyDescent="0.25">
      <c r="A14" s="69" t="s">
        <v>17</v>
      </c>
      <c r="B14" s="2">
        <v>310130</v>
      </c>
      <c r="C14">
        <v>2020</v>
      </c>
      <c r="D14" s="2" t="str">
        <f t="shared" si="0"/>
        <v>2020310130</v>
      </c>
      <c r="E14" s="229">
        <v>2020310130</v>
      </c>
    </row>
    <row r="15" spans="1:5" x14ac:dyDescent="0.25">
      <c r="A15" s="69" t="s">
        <v>18</v>
      </c>
      <c r="B15" s="2">
        <v>310140</v>
      </c>
      <c r="C15">
        <v>2020</v>
      </c>
      <c r="D15" s="2" t="str">
        <f t="shared" si="0"/>
        <v>2020310140</v>
      </c>
      <c r="E15" s="229">
        <v>2020310140</v>
      </c>
    </row>
    <row r="16" spans="1:5" x14ac:dyDescent="0.25">
      <c r="A16" s="69" t="s">
        <v>19</v>
      </c>
      <c r="B16" s="2">
        <v>310150</v>
      </c>
      <c r="C16">
        <v>2020</v>
      </c>
      <c r="D16" s="2" t="str">
        <f t="shared" si="0"/>
        <v>2020310150</v>
      </c>
      <c r="E16" s="229">
        <v>2020310150</v>
      </c>
    </row>
    <row r="17" spans="1:5" x14ac:dyDescent="0.25">
      <c r="A17" s="69" t="s">
        <v>20</v>
      </c>
      <c r="B17" s="2">
        <v>310160</v>
      </c>
      <c r="C17">
        <v>2020</v>
      </c>
      <c r="D17" s="2" t="str">
        <f t="shared" si="0"/>
        <v>2020310160</v>
      </c>
      <c r="E17" s="229">
        <v>2020310160</v>
      </c>
    </row>
    <row r="18" spans="1:5" x14ac:dyDescent="0.25">
      <c r="A18" s="69" t="s">
        <v>21</v>
      </c>
      <c r="B18" s="2">
        <v>310163</v>
      </c>
      <c r="C18">
        <v>2020</v>
      </c>
      <c r="D18" s="2" t="str">
        <f t="shared" si="0"/>
        <v>2020310163</v>
      </c>
      <c r="E18" s="229">
        <v>2020310163</v>
      </c>
    </row>
    <row r="19" spans="1:5" x14ac:dyDescent="0.25">
      <c r="A19" s="69" t="s">
        <v>22</v>
      </c>
      <c r="B19" s="2">
        <v>310170</v>
      </c>
      <c r="C19">
        <v>2020</v>
      </c>
      <c r="D19" s="2" t="str">
        <f t="shared" si="0"/>
        <v>2020310170</v>
      </c>
      <c r="E19" s="229">
        <v>2020310170</v>
      </c>
    </row>
    <row r="20" spans="1:5" x14ac:dyDescent="0.25">
      <c r="A20" s="69" t="s">
        <v>23</v>
      </c>
      <c r="B20" s="2">
        <v>310180</v>
      </c>
      <c r="C20">
        <v>2020</v>
      </c>
      <c r="D20" s="2" t="str">
        <f t="shared" si="0"/>
        <v>2020310180</v>
      </c>
      <c r="E20" s="229">
        <v>2020310180</v>
      </c>
    </row>
    <row r="21" spans="1:5" x14ac:dyDescent="0.25">
      <c r="A21" s="69" t="s">
        <v>24</v>
      </c>
      <c r="B21" s="2">
        <v>310190</v>
      </c>
      <c r="C21">
        <v>2020</v>
      </c>
      <c r="D21" s="2" t="str">
        <f t="shared" si="0"/>
        <v>2020310190</v>
      </c>
      <c r="E21" s="229">
        <v>2020310190</v>
      </c>
    </row>
    <row r="22" spans="1:5" x14ac:dyDescent="0.25">
      <c r="A22" s="69" t="s">
        <v>25</v>
      </c>
      <c r="B22" s="2">
        <v>310200</v>
      </c>
      <c r="C22">
        <v>2020</v>
      </c>
      <c r="D22" s="2" t="str">
        <f t="shared" si="0"/>
        <v>2020310200</v>
      </c>
      <c r="E22" s="229">
        <v>2020310200</v>
      </c>
    </row>
    <row r="23" spans="1:5" x14ac:dyDescent="0.25">
      <c r="A23" s="69" t="s">
        <v>26</v>
      </c>
      <c r="B23" s="2">
        <v>310205</v>
      </c>
      <c r="C23">
        <v>2020</v>
      </c>
      <c r="D23" s="2" t="str">
        <f t="shared" si="0"/>
        <v>2020310205</v>
      </c>
      <c r="E23" s="229">
        <v>2020310205</v>
      </c>
    </row>
    <row r="24" spans="1:5" x14ac:dyDescent="0.25">
      <c r="A24" s="69" t="s">
        <v>27</v>
      </c>
      <c r="B24" s="2">
        <v>310210</v>
      </c>
      <c r="C24">
        <v>2020</v>
      </c>
      <c r="D24" s="2" t="str">
        <f t="shared" si="0"/>
        <v>2020310210</v>
      </c>
      <c r="E24" s="229">
        <v>2020310210</v>
      </c>
    </row>
    <row r="25" spans="1:5" x14ac:dyDescent="0.25">
      <c r="A25" s="69" t="s">
        <v>28</v>
      </c>
      <c r="B25" s="2">
        <v>310220</v>
      </c>
      <c r="C25">
        <v>2020</v>
      </c>
      <c r="D25" s="2" t="str">
        <f t="shared" si="0"/>
        <v>2020310220</v>
      </c>
      <c r="E25" s="229">
        <v>2020310220</v>
      </c>
    </row>
    <row r="26" spans="1:5" x14ac:dyDescent="0.25">
      <c r="A26" s="69" t="s">
        <v>29</v>
      </c>
      <c r="B26" s="2">
        <v>310230</v>
      </c>
      <c r="C26">
        <v>2020</v>
      </c>
      <c r="D26" s="2" t="str">
        <f t="shared" si="0"/>
        <v>2020310230</v>
      </c>
      <c r="E26" s="229">
        <v>2020310230</v>
      </c>
    </row>
    <row r="27" spans="1:5" x14ac:dyDescent="0.25">
      <c r="A27" s="69" t="s">
        <v>30</v>
      </c>
      <c r="B27" s="2">
        <v>310240</v>
      </c>
      <c r="C27">
        <v>2020</v>
      </c>
      <c r="D27" s="2" t="str">
        <f t="shared" si="0"/>
        <v>2020310240</v>
      </c>
      <c r="E27" s="229">
        <v>2020310240</v>
      </c>
    </row>
    <row r="28" spans="1:5" x14ac:dyDescent="0.25">
      <c r="A28" s="69" t="s">
        <v>31</v>
      </c>
      <c r="B28" s="2">
        <v>310250</v>
      </c>
      <c r="C28">
        <v>2020</v>
      </c>
      <c r="D28" s="2" t="str">
        <f t="shared" si="0"/>
        <v>2020310250</v>
      </c>
      <c r="E28" s="229">
        <v>2020310250</v>
      </c>
    </row>
    <row r="29" spans="1:5" x14ac:dyDescent="0.25">
      <c r="A29" s="69" t="s">
        <v>32</v>
      </c>
      <c r="B29" s="2">
        <v>310260</v>
      </c>
      <c r="C29">
        <v>2020</v>
      </c>
      <c r="D29" s="2" t="str">
        <f t="shared" si="0"/>
        <v>2020310260</v>
      </c>
      <c r="E29" s="229">
        <v>2020310260</v>
      </c>
    </row>
    <row r="30" spans="1:5" x14ac:dyDescent="0.25">
      <c r="A30" s="69" t="s">
        <v>33</v>
      </c>
      <c r="B30" s="2">
        <v>310270</v>
      </c>
      <c r="C30">
        <v>2020</v>
      </c>
      <c r="D30" s="2" t="str">
        <f t="shared" si="0"/>
        <v>2020310270</v>
      </c>
      <c r="E30" s="229">
        <v>2020310270</v>
      </c>
    </row>
    <row r="31" spans="1:5" x14ac:dyDescent="0.25">
      <c r="A31" s="69" t="s">
        <v>34</v>
      </c>
      <c r="B31" s="2">
        <v>310280</v>
      </c>
      <c r="C31">
        <v>2020</v>
      </c>
      <c r="D31" s="2" t="str">
        <f t="shared" si="0"/>
        <v>2020310280</v>
      </c>
      <c r="E31" s="229">
        <v>2020310280</v>
      </c>
    </row>
    <row r="32" spans="1:5" x14ac:dyDescent="0.25">
      <c r="A32" s="69" t="s">
        <v>35</v>
      </c>
      <c r="B32" s="2">
        <v>310285</v>
      </c>
      <c r="C32">
        <v>2020</v>
      </c>
      <c r="D32" s="2" t="str">
        <f t="shared" si="0"/>
        <v>2020310285</v>
      </c>
      <c r="E32" s="229">
        <v>2020310285</v>
      </c>
    </row>
    <row r="33" spans="1:5" x14ac:dyDescent="0.25">
      <c r="A33" s="69" t="s">
        <v>36</v>
      </c>
      <c r="B33" s="2">
        <v>310290</v>
      </c>
      <c r="C33">
        <v>2020</v>
      </c>
      <c r="D33" s="2" t="str">
        <f t="shared" si="0"/>
        <v>2020310290</v>
      </c>
      <c r="E33" s="229">
        <v>2020310290</v>
      </c>
    </row>
    <row r="34" spans="1:5" x14ac:dyDescent="0.25">
      <c r="A34" s="69" t="s">
        <v>37</v>
      </c>
      <c r="B34" s="2">
        <v>310300</v>
      </c>
      <c r="C34">
        <v>2020</v>
      </c>
      <c r="D34" s="2" t="str">
        <f t="shared" si="0"/>
        <v>2020310300</v>
      </c>
      <c r="E34" s="229">
        <v>2020310300</v>
      </c>
    </row>
    <row r="35" spans="1:5" x14ac:dyDescent="0.25">
      <c r="A35" s="69" t="s">
        <v>38</v>
      </c>
      <c r="B35" s="2">
        <v>310310</v>
      </c>
      <c r="C35">
        <v>2020</v>
      </c>
      <c r="D35" s="2" t="str">
        <f t="shared" si="0"/>
        <v>2020310310</v>
      </c>
      <c r="E35" s="229">
        <v>2020310310</v>
      </c>
    </row>
    <row r="36" spans="1:5" x14ac:dyDescent="0.25">
      <c r="A36" s="69" t="s">
        <v>39</v>
      </c>
      <c r="B36" s="2">
        <v>310320</v>
      </c>
      <c r="C36">
        <v>2020</v>
      </c>
      <c r="D36" s="2" t="str">
        <f t="shared" si="0"/>
        <v>2020310320</v>
      </c>
      <c r="E36" s="229">
        <v>2020310320</v>
      </c>
    </row>
    <row r="37" spans="1:5" x14ac:dyDescent="0.25">
      <c r="A37" s="69" t="s">
        <v>40</v>
      </c>
      <c r="B37" s="2">
        <v>310330</v>
      </c>
      <c r="C37">
        <v>2020</v>
      </c>
      <c r="D37" s="2" t="str">
        <f t="shared" si="0"/>
        <v>2020310330</v>
      </c>
      <c r="E37" s="229">
        <v>2020310330</v>
      </c>
    </row>
    <row r="38" spans="1:5" x14ac:dyDescent="0.25">
      <c r="A38" s="69" t="s">
        <v>41</v>
      </c>
      <c r="B38" s="2">
        <v>310340</v>
      </c>
      <c r="C38">
        <v>2020</v>
      </c>
      <c r="D38" s="2" t="str">
        <f t="shared" si="0"/>
        <v>2020310340</v>
      </c>
      <c r="E38" s="229">
        <v>2020310340</v>
      </c>
    </row>
    <row r="39" spans="1:5" x14ac:dyDescent="0.25">
      <c r="A39" s="69" t="s">
        <v>42</v>
      </c>
      <c r="B39" s="2">
        <v>310350</v>
      </c>
      <c r="C39">
        <v>2020</v>
      </c>
      <c r="D39" s="2" t="str">
        <f t="shared" si="0"/>
        <v>2020310350</v>
      </c>
      <c r="E39" s="229">
        <v>2020310350</v>
      </c>
    </row>
    <row r="40" spans="1:5" x14ac:dyDescent="0.25">
      <c r="A40" s="69" t="s">
        <v>43</v>
      </c>
      <c r="B40" s="2">
        <v>310360</v>
      </c>
      <c r="C40">
        <v>2020</v>
      </c>
      <c r="D40" s="2" t="str">
        <f t="shared" si="0"/>
        <v>2020310360</v>
      </c>
      <c r="E40" s="229">
        <v>2020310360</v>
      </c>
    </row>
    <row r="41" spans="1:5" x14ac:dyDescent="0.25">
      <c r="A41" s="69" t="s">
        <v>44</v>
      </c>
      <c r="B41" s="2">
        <v>310370</v>
      </c>
      <c r="C41">
        <v>2020</v>
      </c>
      <c r="D41" s="2" t="str">
        <f t="shared" si="0"/>
        <v>2020310370</v>
      </c>
      <c r="E41" s="229">
        <v>2020310370</v>
      </c>
    </row>
    <row r="42" spans="1:5" x14ac:dyDescent="0.25">
      <c r="A42" s="69" t="s">
        <v>45</v>
      </c>
      <c r="B42" s="2">
        <v>310375</v>
      </c>
      <c r="C42">
        <v>2020</v>
      </c>
      <c r="D42" s="2" t="str">
        <f t="shared" si="0"/>
        <v>2020310375</v>
      </c>
      <c r="E42" s="229">
        <v>2020310375</v>
      </c>
    </row>
    <row r="43" spans="1:5" x14ac:dyDescent="0.25">
      <c r="A43" s="69" t="s">
        <v>46</v>
      </c>
      <c r="B43" s="2">
        <v>310380</v>
      </c>
      <c r="C43">
        <v>2020</v>
      </c>
      <c r="D43" s="2" t="str">
        <f t="shared" si="0"/>
        <v>2020310380</v>
      </c>
      <c r="E43" s="229">
        <v>2020310380</v>
      </c>
    </row>
    <row r="44" spans="1:5" x14ac:dyDescent="0.25">
      <c r="A44" s="69" t="s">
        <v>47</v>
      </c>
      <c r="B44" s="2">
        <v>310390</v>
      </c>
      <c r="C44">
        <v>2020</v>
      </c>
      <c r="D44" s="2" t="str">
        <f t="shared" si="0"/>
        <v>2020310390</v>
      </c>
      <c r="E44" s="229">
        <v>2020310390</v>
      </c>
    </row>
    <row r="45" spans="1:5" x14ac:dyDescent="0.25">
      <c r="A45" s="69" t="s">
        <v>48</v>
      </c>
      <c r="B45" s="2">
        <v>310400</v>
      </c>
      <c r="C45">
        <v>2020</v>
      </c>
      <c r="D45" s="2" t="str">
        <f t="shared" si="0"/>
        <v>2020310400</v>
      </c>
      <c r="E45" s="229">
        <v>2020310400</v>
      </c>
    </row>
    <row r="46" spans="1:5" x14ac:dyDescent="0.25">
      <c r="A46" s="69" t="s">
        <v>49</v>
      </c>
      <c r="B46" s="2">
        <v>310410</v>
      </c>
      <c r="C46">
        <v>2020</v>
      </c>
      <c r="D46" s="2" t="str">
        <f t="shared" si="0"/>
        <v>2020310410</v>
      </c>
      <c r="E46" s="229">
        <v>2020310410</v>
      </c>
    </row>
    <row r="47" spans="1:5" x14ac:dyDescent="0.25">
      <c r="A47" s="69" t="s">
        <v>50</v>
      </c>
      <c r="B47" s="2">
        <v>310420</v>
      </c>
      <c r="C47">
        <v>2020</v>
      </c>
      <c r="D47" s="2" t="str">
        <f t="shared" si="0"/>
        <v>2020310420</v>
      </c>
      <c r="E47" s="229">
        <v>2020310420</v>
      </c>
    </row>
    <row r="48" spans="1:5" x14ac:dyDescent="0.25">
      <c r="A48" s="69" t="s">
        <v>51</v>
      </c>
      <c r="B48" s="2">
        <v>310430</v>
      </c>
      <c r="C48">
        <v>2020</v>
      </c>
      <c r="D48" s="2" t="str">
        <f t="shared" si="0"/>
        <v>2020310430</v>
      </c>
      <c r="E48" s="229">
        <v>2020310430</v>
      </c>
    </row>
    <row r="49" spans="1:5" x14ac:dyDescent="0.25">
      <c r="A49" s="69" t="s">
        <v>52</v>
      </c>
      <c r="B49" s="2">
        <v>310440</v>
      </c>
      <c r="C49">
        <v>2020</v>
      </c>
      <c r="D49" s="2" t="str">
        <f t="shared" si="0"/>
        <v>2020310440</v>
      </c>
      <c r="E49" s="229">
        <v>2020310440</v>
      </c>
    </row>
    <row r="50" spans="1:5" x14ac:dyDescent="0.25">
      <c r="A50" s="69" t="s">
        <v>53</v>
      </c>
      <c r="B50" s="2">
        <v>310445</v>
      </c>
      <c r="C50">
        <v>2020</v>
      </c>
      <c r="D50" s="2" t="str">
        <f t="shared" si="0"/>
        <v>2020310445</v>
      </c>
      <c r="E50" s="229">
        <v>2020310445</v>
      </c>
    </row>
    <row r="51" spans="1:5" x14ac:dyDescent="0.25">
      <c r="A51" s="69" t="s">
        <v>54</v>
      </c>
      <c r="B51" s="2">
        <v>310450</v>
      </c>
      <c r="C51">
        <v>2020</v>
      </c>
      <c r="D51" s="2" t="str">
        <f t="shared" si="0"/>
        <v>2020310450</v>
      </c>
      <c r="E51" s="229">
        <v>2020310450</v>
      </c>
    </row>
    <row r="52" spans="1:5" x14ac:dyDescent="0.25">
      <c r="A52" s="69" t="s">
        <v>55</v>
      </c>
      <c r="B52" s="2">
        <v>310460</v>
      </c>
      <c r="C52">
        <v>2020</v>
      </c>
      <c r="D52" s="2" t="str">
        <f t="shared" si="0"/>
        <v>2020310460</v>
      </c>
      <c r="E52" s="229">
        <v>2020310460</v>
      </c>
    </row>
    <row r="53" spans="1:5" x14ac:dyDescent="0.25">
      <c r="A53" s="69" t="s">
        <v>56</v>
      </c>
      <c r="B53" s="2">
        <v>310470</v>
      </c>
      <c r="C53">
        <v>2020</v>
      </c>
      <c r="D53" s="2" t="str">
        <f t="shared" si="0"/>
        <v>2020310470</v>
      </c>
      <c r="E53" s="229">
        <v>2020310470</v>
      </c>
    </row>
    <row r="54" spans="1:5" x14ac:dyDescent="0.25">
      <c r="A54" s="69" t="s">
        <v>57</v>
      </c>
      <c r="B54" s="2">
        <v>310480</v>
      </c>
      <c r="C54">
        <v>2020</v>
      </c>
      <c r="D54" s="2" t="str">
        <f t="shared" si="0"/>
        <v>2020310480</v>
      </c>
      <c r="E54" s="229">
        <v>2020310480</v>
      </c>
    </row>
    <row r="55" spans="1:5" x14ac:dyDescent="0.25">
      <c r="A55" s="69" t="s">
        <v>58</v>
      </c>
      <c r="B55" s="2">
        <v>310490</v>
      </c>
      <c r="C55">
        <v>2020</v>
      </c>
      <c r="D55" s="2" t="str">
        <f t="shared" si="0"/>
        <v>2020310490</v>
      </c>
      <c r="E55" s="229">
        <v>2020310490</v>
      </c>
    </row>
    <row r="56" spans="1:5" x14ac:dyDescent="0.25">
      <c r="A56" s="69" t="s">
        <v>59</v>
      </c>
      <c r="B56" s="2">
        <v>310500</v>
      </c>
      <c r="C56">
        <v>2020</v>
      </c>
      <c r="D56" s="2" t="str">
        <f t="shared" si="0"/>
        <v>2020310500</v>
      </c>
      <c r="E56" s="229">
        <v>2020310500</v>
      </c>
    </row>
    <row r="57" spans="1:5" x14ac:dyDescent="0.25">
      <c r="A57" s="69" t="s">
        <v>60</v>
      </c>
      <c r="B57" s="2">
        <v>310510</v>
      </c>
      <c r="C57">
        <v>2020</v>
      </c>
      <c r="D57" s="2" t="str">
        <f t="shared" si="0"/>
        <v>2020310510</v>
      </c>
      <c r="E57" s="229">
        <v>2020310510</v>
      </c>
    </row>
    <row r="58" spans="1:5" x14ac:dyDescent="0.25">
      <c r="A58" s="69" t="s">
        <v>61</v>
      </c>
      <c r="B58" s="2">
        <v>310520</v>
      </c>
      <c r="C58">
        <v>2020</v>
      </c>
      <c r="D58" s="2" t="str">
        <f t="shared" si="0"/>
        <v>2020310520</v>
      </c>
      <c r="E58" s="229">
        <v>2020310520</v>
      </c>
    </row>
    <row r="59" spans="1:5" x14ac:dyDescent="0.25">
      <c r="A59" s="69" t="s">
        <v>62</v>
      </c>
      <c r="B59" s="2">
        <v>310530</v>
      </c>
      <c r="C59">
        <v>2020</v>
      </c>
      <c r="D59" s="2" t="str">
        <f t="shared" si="0"/>
        <v>2020310530</v>
      </c>
      <c r="E59" s="229">
        <v>2020310530</v>
      </c>
    </row>
    <row r="60" spans="1:5" x14ac:dyDescent="0.25">
      <c r="A60" s="69" t="s">
        <v>63</v>
      </c>
      <c r="B60" s="2">
        <v>310540</v>
      </c>
      <c r="C60">
        <v>2020</v>
      </c>
      <c r="D60" s="2" t="str">
        <f t="shared" si="0"/>
        <v>2020310540</v>
      </c>
      <c r="E60" s="229">
        <v>2020310540</v>
      </c>
    </row>
    <row r="61" spans="1:5" x14ac:dyDescent="0.25">
      <c r="A61" s="69" t="s">
        <v>64</v>
      </c>
      <c r="B61" s="2">
        <v>310550</v>
      </c>
      <c r="C61">
        <v>2020</v>
      </c>
      <c r="D61" s="2" t="str">
        <f t="shared" si="0"/>
        <v>2020310550</v>
      </c>
      <c r="E61" s="229">
        <v>2020310550</v>
      </c>
    </row>
    <row r="62" spans="1:5" x14ac:dyDescent="0.25">
      <c r="A62" s="69" t="s">
        <v>65</v>
      </c>
      <c r="B62" s="2">
        <v>310560</v>
      </c>
      <c r="C62">
        <v>2020</v>
      </c>
      <c r="D62" s="2" t="str">
        <f t="shared" si="0"/>
        <v>2020310560</v>
      </c>
      <c r="E62" s="229">
        <v>2020310560</v>
      </c>
    </row>
    <row r="63" spans="1:5" x14ac:dyDescent="0.25">
      <c r="A63" s="69" t="s">
        <v>66</v>
      </c>
      <c r="B63" s="2">
        <v>310570</v>
      </c>
      <c r="C63">
        <v>2020</v>
      </c>
      <c r="D63" s="2" t="str">
        <f t="shared" si="0"/>
        <v>2020310570</v>
      </c>
      <c r="E63" s="229">
        <v>2020310570</v>
      </c>
    </row>
    <row r="64" spans="1:5" x14ac:dyDescent="0.25">
      <c r="A64" s="69" t="s">
        <v>67</v>
      </c>
      <c r="B64" s="2">
        <v>310590</v>
      </c>
      <c r="C64">
        <v>2020</v>
      </c>
      <c r="D64" s="2" t="str">
        <f t="shared" si="0"/>
        <v>2020310590</v>
      </c>
      <c r="E64" s="229">
        <v>2020310590</v>
      </c>
    </row>
    <row r="65" spans="1:5" x14ac:dyDescent="0.25">
      <c r="A65" s="69" t="s">
        <v>68</v>
      </c>
      <c r="B65" s="2">
        <v>310600</v>
      </c>
      <c r="C65">
        <v>2020</v>
      </c>
      <c r="D65" s="2" t="str">
        <f t="shared" si="0"/>
        <v>2020310600</v>
      </c>
      <c r="E65" s="229">
        <v>2020310600</v>
      </c>
    </row>
    <row r="66" spans="1:5" x14ac:dyDescent="0.25">
      <c r="A66" s="69" t="s">
        <v>69</v>
      </c>
      <c r="B66" s="2">
        <v>310610</v>
      </c>
      <c r="C66">
        <v>2020</v>
      </c>
      <c r="D66" s="2" t="str">
        <f t="shared" si="0"/>
        <v>2020310610</v>
      </c>
      <c r="E66" s="229">
        <v>2020310610</v>
      </c>
    </row>
    <row r="67" spans="1:5" x14ac:dyDescent="0.25">
      <c r="A67" s="69" t="s">
        <v>70</v>
      </c>
      <c r="B67" s="2">
        <v>310620</v>
      </c>
      <c r="C67">
        <v>2020</v>
      </c>
      <c r="D67" s="2" t="str">
        <f t="shared" ref="D67:D130" si="1">CONCATENATE(C67,B67)</f>
        <v>2020310620</v>
      </c>
      <c r="E67" s="229">
        <v>2020310620</v>
      </c>
    </row>
    <row r="68" spans="1:5" x14ac:dyDescent="0.25">
      <c r="A68" s="69" t="s">
        <v>71</v>
      </c>
      <c r="B68" s="2">
        <v>310630</v>
      </c>
      <c r="C68">
        <v>2020</v>
      </c>
      <c r="D68" s="2" t="str">
        <f t="shared" si="1"/>
        <v>2020310630</v>
      </c>
      <c r="E68" s="229">
        <v>2020310630</v>
      </c>
    </row>
    <row r="69" spans="1:5" x14ac:dyDescent="0.25">
      <c r="A69" s="69" t="s">
        <v>72</v>
      </c>
      <c r="B69" s="2">
        <v>310640</v>
      </c>
      <c r="C69">
        <v>2020</v>
      </c>
      <c r="D69" s="2" t="str">
        <f t="shared" si="1"/>
        <v>2020310640</v>
      </c>
      <c r="E69" s="229">
        <v>2020310640</v>
      </c>
    </row>
    <row r="70" spans="1:5" x14ac:dyDescent="0.25">
      <c r="A70" s="69" t="s">
        <v>73</v>
      </c>
      <c r="B70" s="2">
        <v>310650</v>
      </c>
      <c r="C70">
        <v>2020</v>
      </c>
      <c r="D70" s="2" t="str">
        <f t="shared" si="1"/>
        <v>2020310650</v>
      </c>
      <c r="E70" s="229">
        <v>2020310650</v>
      </c>
    </row>
    <row r="71" spans="1:5" x14ac:dyDescent="0.25">
      <c r="A71" s="69" t="s">
        <v>74</v>
      </c>
      <c r="B71" s="2">
        <v>310660</v>
      </c>
      <c r="C71">
        <v>2020</v>
      </c>
      <c r="D71" s="2" t="str">
        <f t="shared" si="1"/>
        <v>2020310660</v>
      </c>
      <c r="E71" s="229">
        <v>2020310660</v>
      </c>
    </row>
    <row r="72" spans="1:5" x14ac:dyDescent="0.25">
      <c r="A72" s="69" t="s">
        <v>75</v>
      </c>
      <c r="B72" s="2">
        <v>310665</v>
      </c>
      <c r="C72">
        <v>2020</v>
      </c>
      <c r="D72" s="2" t="str">
        <f t="shared" si="1"/>
        <v>2020310665</v>
      </c>
      <c r="E72" s="229">
        <v>2020310665</v>
      </c>
    </row>
    <row r="73" spans="1:5" x14ac:dyDescent="0.25">
      <c r="A73" s="69" t="s">
        <v>76</v>
      </c>
      <c r="B73" s="2">
        <v>310670</v>
      </c>
      <c r="C73">
        <v>2020</v>
      </c>
      <c r="D73" s="2" t="str">
        <f t="shared" si="1"/>
        <v>2020310670</v>
      </c>
      <c r="E73" s="229">
        <v>2020310670</v>
      </c>
    </row>
    <row r="74" spans="1:5" x14ac:dyDescent="0.25">
      <c r="A74" s="69" t="s">
        <v>77</v>
      </c>
      <c r="B74" s="2">
        <v>310680</v>
      </c>
      <c r="C74">
        <v>2020</v>
      </c>
      <c r="D74" s="2" t="str">
        <f t="shared" si="1"/>
        <v>2020310680</v>
      </c>
      <c r="E74" s="229">
        <v>2020310680</v>
      </c>
    </row>
    <row r="75" spans="1:5" x14ac:dyDescent="0.25">
      <c r="A75" s="69" t="s">
        <v>78</v>
      </c>
      <c r="B75" s="2">
        <v>310690</v>
      </c>
      <c r="C75">
        <v>2020</v>
      </c>
      <c r="D75" s="2" t="str">
        <f t="shared" si="1"/>
        <v>2020310690</v>
      </c>
      <c r="E75" s="229">
        <v>2020310690</v>
      </c>
    </row>
    <row r="76" spans="1:5" x14ac:dyDescent="0.25">
      <c r="A76" s="69" t="s">
        <v>79</v>
      </c>
      <c r="B76" s="2">
        <v>310700</v>
      </c>
      <c r="C76">
        <v>2020</v>
      </c>
      <c r="D76" s="2" t="str">
        <f t="shared" si="1"/>
        <v>2020310700</v>
      </c>
      <c r="E76" s="229">
        <v>2020310700</v>
      </c>
    </row>
    <row r="77" spans="1:5" x14ac:dyDescent="0.25">
      <c r="A77" s="69" t="s">
        <v>80</v>
      </c>
      <c r="B77" s="2">
        <v>310710</v>
      </c>
      <c r="C77">
        <v>2020</v>
      </c>
      <c r="D77" s="2" t="str">
        <f t="shared" si="1"/>
        <v>2020310710</v>
      </c>
      <c r="E77" s="229">
        <v>2020310710</v>
      </c>
    </row>
    <row r="78" spans="1:5" x14ac:dyDescent="0.25">
      <c r="A78" s="69" t="s">
        <v>81</v>
      </c>
      <c r="B78" s="2">
        <v>310720</v>
      </c>
      <c r="C78">
        <v>2020</v>
      </c>
      <c r="D78" s="2" t="str">
        <f t="shared" si="1"/>
        <v>2020310720</v>
      </c>
      <c r="E78" s="229">
        <v>2020310720</v>
      </c>
    </row>
    <row r="79" spans="1:5" x14ac:dyDescent="0.25">
      <c r="A79" s="69" t="s">
        <v>82</v>
      </c>
      <c r="B79" s="2">
        <v>310730</v>
      </c>
      <c r="C79">
        <v>2020</v>
      </c>
      <c r="D79" s="2" t="str">
        <f t="shared" si="1"/>
        <v>2020310730</v>
      </c>
      <c r="E79" s="229">
        <v>2020310730</v>
      </c>
    </row>
    <row r="80" spans="1:5" x14ac:dyDescent="0.25">
      <c r="A80" s="69" t="s">
        <v>83</v>
      </c>
      <c r="B80" s="2">
        <v>310740</v>
      </c>
      <c r="C80">
        <v>2020</v>
      </c>
      <c r="D80" s="2" t="str">
        <f t="shared" si="1"/>
        <v>2020310740</v>
      </c>
      <c r="E80" s="229">
        <v>2020310740</v>
      </c>
    </row>
    <row r="81" spans="1:5" x14ac:dyDescent="0.25">
      <c r="A81" s="69" t="s">
        <v>84</v>
      </c>
      <c r="B81" s="2">
        <v>310750</v>
      </c>
      <c r="C81">
        <v>2020</v>
      </c>
      <c r="D81" s="2" t="str">
        <f t="shared" si="1"/>
        <v>2020310750</v>
      </c>
      <c r="E81" s="229">
        <v>2020310750</v>
      </c>
    </row>
    <row r="82" spans="1:5" x14ac:dyDescent="0.25">
      <c r="A82" s="69" t="s">
        <v>85</v>
      </c>
      <c r="B82" s="2">
        <v>310760</v>
      </c>
      <c r="C82">
        <v>2020</v>
      </c>
      <c r="D82" s="2" t="str">
        <f t="shared" si="1"/>
        <v>2020310760</v>
      </c>
      <c r="E82" s="229">
        <v>2020310760</v>
      </c>
    </row>
    <row r="83" spans="1:5" x14ac:dyDescent="0.25">
      <c r="A83" s="69" t="s">
        <v>86</v>
      </c>
      <c r="B83" s="2">
        <v>310770</v>
      </c>
      <c r="C83">
        <v>2020</v>
      </c>
      <c r="D83" s="2" t="str">
        <f t="shared" si="1"/>
        <v>2020310770</v>
      </c>
      <c r="E83" s="229">
        <v>2020310770</v>
      </c>
    </row>
    <row r="84" spans="1:5" x14ac:dyDescent="0.25">
      <c r="A84" s="69" t="s">
        <v>87</v>
      </c>
      <c r="B84" s="2">
        <v>310780</v>
      </c>
      <c r="C84">
        <v>2020</v>
      </c>
      <c r="D84" s="2" t="str">
        <f t="shared" si="1"/>
        <v>2020310780</v>
      </c>
      <c r="E84" s="229">
        <v>2020310780</v>
      </c>
    </row>
    <row r="85" spans="1:5" x14ac:dyDescent="0.25">
      <c r="A85" s="69" t="s">
        <v>88</v>
      </c>
      <c r="B85" s="2">
        <v>310790</v>
      </c>
      <c r="C85">
        <v>2020</v>
      </c>
      <c r="D85" s="2" t="str">
        <f t="shared" si="1"/>
        <v>2020310790</v>
      </c>
      <c r="E85" s="229">
        <v>2020310790</v>
      </c>
    </row>
    <row r="86" spans="1:5" x14ac:dyDescent="0.25">
      <c r="A86" s="69" t="s">
        <v>89</v>
      </c>
      <c r="B86" s="2">
        <v>310800</v>
      </c>
      <c r="C86">
        <v>2020</v>
      </c>
      <c r="D86" s="2" t="str">
        <f t="shared" si="1"/>
        <v>2020310800</v>
      </c>
      <c r="E86" s="229">
        <v>2020310800</v>
      </c>
    </row>
    <row r="87" spans="1:5" x14ac:dyDescent="0.25">
      <c r="A87" s="69" t="s">
        <v>90</v>
      </c>
      <c r="B87" s="2">
        <v>310810</v>
      </c>
      <c r="C87">
        <v>2020</v>
      </c>
      <c r="D87" s="2" t="str">
        <f t="shared" si="1"/>
        <v>2020310810</v>
      </c>
      <c r="E87" s="229">
        <v>2020310810</v>
      </c>
    </row>
    <row r="88" spans="1:5" x14ac:dyDescent="0.25">
      <c r="A88" s="69" t="s">
        <v>91</v>
      </c>
      <c r="B88" s="2">
        <v>310820</v>
      </c>
      <c r="C88">
        <v>2020</v>
      </c>
      <c r="D88" s="2" t="str">
        <f t="shared" si="1"/>
        <v>2020310820</v>
      </c>
      <c r="E88" s="229">
        <v>2020310820</v>
      </c>
    </row>
    <row r="89" spans="1:5" x14ac:dyDescent="0.25">
      <c r="A89" s="69" t="s">
        <v>92</v>
      </c>
      <c r="B89" s="2">
        <v>310825</v>
      </c>
      <c r="C89">
        <v>2020</v>
      </c>
      <c r="D89" s="2" t="str">
        <f t="shared" si="1"/>
        <v>2020310825</v>
      </c>
      <c r="E89" s="229">
        <v>2020310825</v>
      </c>
    </row>
    <row r="90" spans="1:5" x14ac:dyDescent="0.25">
      <c r="A90" s="69" t="s">
        <v>93</v>
      </c>
      <c r="B90" s="2">
        <v>310830</v>
      </c>
      <c r="C90">
        <v>2020</v>
      </c>
      <c r="D90" s="2" t="str">
        <f t="shared" si="1"/>
        <v>2020310830</v>
      </c>
      <c r="E90" s="229">
        <v>2020310830</v>
      </c>
    </row>
    <row r="91" spans="1:5" x14ac:dyDescent="0.25">
      <c r="A91" s="69" t="s">
        <v>94</v>
      </c>
      <c r="B91" s="2">
        <v>310840</v>
      </c>
      <c r="C91">
        <v>2020</v>
      </c>
      <c r="D91" s="2" t="str">
        <f t="shared" si="1"/>
        <v>2020310840</v>
      </c>
      <c r="E91" s="229">
        <v>2020310840</v>
      </c>
    </row>
    <row r="92" spans="1:5" x14ac:dyDescent="0.25">
      <c r="A92" s="69" t="s">
        <v>95</v>
      </c>
      <c r="B92" s="2">
        <v>310850</v>
      </c>
      <c r="C92">
        <v>2020</v>
      </c>
      <c r="D92" s="2" t="str">
        <f t="shared" si="1"/>
        <v>2020310850</v>
      </c>
      <c r="E92" s="229">
        <v>2020310850</v>
      </c>
    </row>
    <row r="93" spans="1:5" x14ac:dyDescent="0.25">
      <c r="A93" s="69" t="s">
        <v>96</v>
      </c>
      <c r="B93" s="2">
        <v>310855</v>
      </c>
      <c r="C93">
        <v>2020</v>
      </c>
      <c r="D93" s="2" t="str">
        <f t="shared" si="1"/>
        <v>2020310855</v>
      </c>
      <c r="E93" s="229">
        <v>2020310855</v>
      </c>
    </row>
    <row r="94" spans="1:5" x14ac:dyDescent="0.25">
      <c r="A94" s="69" t="s">
        <v>97</v>
      </c>
      <c r="B94" s="2">
        <v>310860</v>
      </c>
      <c r="C94">
        <v>2020</v>
      </c>
      <c r="D94" s="2" t="str">
        <f t="shared" si="1"/>
        <v>2020310860</v>
      </c>
      <c r="E94" s="229">
        <v>2020310860</v>
      </c>
    </row>
    <row r="95" spans="1:5" x14ac:dyDescent="0.25">
      <c r="A95" s="69" t="s">
        <v>98</v>
      </c>
      <c r="B95" s="2">
        <v>310870</v>
      </c>
      <c r="C95">
        <v>2020</v>
      </c>
      <c r="D95" s="2" t="str">
        <f t="shared" si="1"/>
        <v>2020310870</v>
      </c>
      <c r="E95" s="229">
        <v>2020310870</v>
      </c>
    </row>
    <row r="96" spans="1:5" x14ac:dyDescent="0.25">
      <c r="A96" s="69" t="s">
        <v>99</v>
      </c>
      <c r="B96" s="2">
        <v>310880</v>
      </c>
      <c r="C96">
        <v>2020</v>
      </c>
      <c r="D96" s="2" t="str">
        <f t="shared" si="1"/>
        <v>2020310880</v>
      </c>
      <c r="E96" s="229">
        <v>2020310880</v>
      </c>
    </row>
    <row r="97" spans="1:5" x14ac:dyDescent="0.25">
      <c r="A97" s="69" t="s">
        <v>100</v>
      </c>
      <c r="B97" s="2">
        <v>310890</v>
      </c>
      <c r="C97">
        <v>2020</v>
      </c>
      <c r="D97" s="2" t="str">
        <f t="shared" si="1"/>
        <v>2020310890</v>
      </c>
      <c r="E97" s="229">
        <v>2020310890</v>
      </c>
    </row>
    <row r="98" spans="1:5" x14ac:dyDescent="0.25">
      <c r="A98" s="69" t="s">
        <v>101</v>
      </c>
      <c r="B98" s="2">
        <v>310900</v>
      </c>
      <c r="C98">
        <v>2020</v>
      </c>
      <c r="D98" s="2" t="str">
        <f t="shared" si="1"/>
        <v>2020310900</v>
      </c>
      <c r="E98" s="229">
        <v>2020310900</v>
      </c>
    </row>
    <row r="99" spans="1:5" x14ac:dyDescent="0.25">
      <c r="A99" s="69" t="s">
        <v>102</v>
      </c>
      <c r="B99" s="2">
        <v>310910</v>
      </c>
      <c r="C99">
        <v>2020</v>
      </c>
      <c r="D99" s="2" t="str">
        <f t="shared" si="1"/>
        <v>2020310910</v>
      </c>
      <c r="E99" s="229">
        <v>2020310910</v>
      </c>
    </row>
    <row r="100" spans="1:5" x14ac:dyDescent="0.25">
      <c r="A100" s="69" t="s">
        <v>103</v>
      </c>
      <c r="B100" s="2">
        <v>310920</v>
      </c>
      <c r="C100">
        <v>2020</v>
      </c>
      <c r="D100" s="2" t="str">
        <f t="shared" si="1"/>
        <v>2020310920</v>
      </c>
      <c r="E100" s="229">
        <v>2020310920</v>
      </c>
    </row>
    <row r="101" spans="1:5" x14ac:dyDescent="0.25">
      <c r="A101" s="69" t="s">
        <v>104</v>
      </c>
      <c r="B101" s="2">
        <v>310925</v>
      </c>
      <c r="C101">
        <v>2020</v>
      </c>
      <c r="D101" s="2" t="str">
        <f t="shared" si="1"/>
        <v>2020310925</v>
      </c>
      <c r="E101" s="229">
        <v>2020310925</v>
      </c>
    </row>
    <row r="102" spans="1:5" x14ac:dyDescent="0.25">
      <c r="A102" s="69" t="s">
        <v>105</v>
      </c>
      <c r="B102" s="2">
        <v>310930</v>
      </c>
      <c r="C102">
        <v>2020</v>
      </c>
      <c r="D102" s="2" t="str">
        <f t="shared" si="1"/>
        <v>2020310930</v>
      </c>
      <c r="E102" s="229">
        <v>2020310930</v>
      </c>
    </row>
    <row r="103" spans="1:5" x14ac:dyDescent="0.25">
      <c r="A103" s="69" t="s">
        <v>106</v>
      </c>
      <c r="B103" s="2">
        <v>310940</v>
      </c>
      <c r="C103">
        <v>2020</v>
      </c>
      <c r="D103" s="2" t="str">
        <f t="shared" si="1"/>
        <v>2020310940</v>
      </c>
      <c r="E103" s="229">
        <v>2020310940</v>
      </c>
    </row>
    <row r="104" spans="1:5" x14ac:dyDescent="0.25">
      <c r="A104" s="69" t="s">
        <v>107</v>
      </c>
      <c r="B104" s="2">
        <v>310945</v>
      </c>
      <c r="C104">
        <v>2020</v>
      </c>
      <c r="D104" s="2" t="str">
        <f t="shared" si="1"/>
        <v>2020310945</v>
      </c>
      <c r="E104" s="229">
        <v>2020310945</v>
      </c>
    </row>
    <row r="105" spans="1:5" x14ac:dyDescent="0.25">
      <c r="A105" s="69" t="s">
        <v>108</v>
      </c>
      <c r="B105" s="2">
        <v>310950</v>
      </c>
      <c r="C105">
        <v>2020</v>
      </c>
      <c r="D105" s="2" t="str">
        <f t="shared" si="1"/>
        <v>2020310950</v>
      </c>
      <c r="E105" s="229">
        <v>2020310950</v>
      </c>
    </row>
    <row r="106" spans="1:5" x14ac:dyDescent="0.25">
      <c r="A106" s="69" t="s">
        <v>109</v>
      </c>
      <c r="B106" s="2">
        <v>310960</v>
      </c>
      <c r="C106">
        <v>2020</v>
      </c>
      <c r="D106" s="2" t="str">
        <f t="shared" si="1"/>
        <v>2020310960</v>
      </c>
      <c r="E106" s="229">
        <v>2020310960</v>
      </c>
    </row>
    <row r="107" spans="1:5" x14ac:dyDescent="0.25">
      <c r="A107" s="69" t="s">
        <v>110</v>
      </c>
      <c r="B107" s="2">
        <v>310970</v>
      </c>
      <c r="C107">
        <v>2020</v>
      </c>
      <c r="D107" s="2" t="str">
        <f t="shared" si="1"/>
        <v>2020310970</v>
      </c>
      <c r="E107" s="229">
        <v>2020310970</v>
      </c>
    </row>
    <row r="108" spans="1:5" x14ac:dyDescent="0.25">
      <c r="A108" s="69" t="s">
        <v>111</v>
      </c>
      <c r="B108" s="2">
        <v>310980</v>
      </c>
      <c r="C108">
        <v>2020</v>
      </c>
      <c r="D108" s="2" t="str">
        <f t="shared" si="1"/>
        <v>2020310980</v>
      </c>
      <c r="E108" s="229">
        <v>2020310980</v>
      </c>
    </row>
    <row r="109" spans="1:5" x14ac:dyDescent="0.25">
      <c r="A109" s="69" t="s">
        <v>112</v>
      </c>
      <c r="B109" s="2">
        <v>310990</v>
      </c>
      <c r="C109">
        <v>2020</v>
      </c>
      <c r="D109" s="2" t="str">
        <f t="shared" si="1"/>
        <v>2020310990</v>
      </c>
      <c r="E109" s="229">
        <v>2020310990</v>
      </c>
    </row>
    <row r="110" spans="1:5" x14ac:dyDescent="0.25">
      <c r="A110" s="69" t="s">
        <v>113</v>
      </c>
      <c r="B110" s="2">
        <v>311000</v>
      </c>
      <c r="C110">
        <v>2020</v>
      </c>
      <c r="D110" s="2" t="str">
        <f t="shared" si="1"/>
        <v>2020311000</v>
      </c>
      <c r="E110" s="229">
        <v>2020311000</v>
      </c>
    </row>
    <row r="111" spans="1:5" x14ac:dyDescent="0.25">
      <c r="A111" s="69" t="s">
        <v>114</v>
      </c>
      <c r="B111" s="2">
        <v>311010</v>
      </c>
      <c r="C111">
        <v>2020</v>
      </c>
      <c r="D111" s="2" t="str">
        <f t="shared" si="1"/>
        <v>2020311010</v>
      </c>
      <c r="E111" s="229">
        <v>2020311010</v>
      </c>
    </row>
    <row r="112" spans="1:5" x14ac:dyDescent="0.25">
      <c r="A112" s="69" t="s">
        <v>115</v>
      </c>
      <c r="B112" s="2">
        <v>311020</v>
      </c>
      <c r="C112">
        <v>2020</v>
      </c>
      <c r="D112" s="2" t="str">
        <f t="shared" si="1"/>
        <v>2020311020</v>
      </c>
      <c r="E112" s="229">
        <v>2020311020</v>
      </c>
    </row>
    <row r="113" spans="1:5" x14ac:dyDescent="0.25">
      <c r="A113" s="69" t="s">
        <v>116</v>
      </c>
      <c r="B113" s="2">
        <v>311030</v>
      </c>
      <c r="C113">
        <v>2020</v>
      </c>
      <c r="D113" s="2" t="str">
        <f t="shared" si="1"/>
        <v>2020311030</v>
      </c>
      <c r="E113" s="229">
        <v>2020311030</v>
      </c>
    </row>
    <row r="114" spans="1:5" x14ac:dyDescent="0.25">
      <c r="A114" s="69" t="s">
        <v>117</v>
      </c>
      <c r="B114" s="2">
        <v>311040</v>
      </c>
      <c r="C114">
        <v>2020</v>
      </c>
      <c r="D114" s="2" t="str">
        <f t="shared" si="1"/>
        <v>2020311040</v>
      </c>
      <c r="E114" s="229">
        <v>2020311040</v>
      </c>
    </row>
    <row r="115" spans="1:5" x14ac:dyDescent="0.25">
      <c r="A115" s="69" t="s">
        <v>118</v>
      </c>
      <c r="B115" s="2">
        <v>311050</v>
      </c>
      <c r="C115">
        <v>2020</v>
      </c>
      <c r="D115" s="2" t="str">
        <f t="shared" si="1"/>
        <v>2020311050</v>
      </c>
      <c r="E115" s="229">
        <v>2020311050</v>
      </c>
    </row>
    <row r="116" spans="1:5" x14ac:dyDescent="0.25">
      <c r="A116" s="69" t="s">
        <v>119</v>
      </c>
      <c r="B116" s="2">
        <v>311060</v>
      </c>
      <c r="C116">
        <v>2020</v>
      </c>
      <c r="D116" s="2" t="str">
        <f t="shared" si="1"/>
        <v>2020311060</v>
      </c>
      <c r="E116" s="229">
        <v>2020311060</v>
      </c>
    </row>
    <row r="117" spans="1:5" x14ac:dyDescent="0.25">
      <c r="A117" s="69" t="s">
        <v>120</v>
      </c>
      <c r="B117" s="2">
        <v>311070</v>
      </c>
      <c r="C117">
        <v>2020</v>
      </c>
      <c r="D117" s="2" t="str">
        <f t="shared" si="1"/>
        <v>2020311070</v>
      </c>
      <c r="E117" s="229">
        <v>2020311070</v>
      </c>
    </row>
    <row r="118" spans="1:5" x14ac:dyDescent="0.25">
      <c r="A118" s="69" t="s">
        <v>121</v>
      </c>
      <c r="B118" s="2">
        <v>311080</v>
      </c>
      <c r="C118">
        <v>2020</v>
      </c>
      <c r="D118" s="2" t="str">
        <f t="shared" si="1"/>
        <v>2020311080</v>
      </c>
      <c r="E118" s="229">
        <v>2020311080</v>
      </c>
    </row>
    <row r="119" spans="1:5" x14ac:dyDescent="0.25">
      <c r="A119" s="69" t="s">
        <v>122</v>
      </c>
      <c r="B119" s="2">
        <v>311090</v>
      </c>
      <c r="C119">
        <v>2020</v>
      </c>
      <c r="D119" s="2" t="str">
        <f t="shared" si="1"/>
        <v>2020311090</v>
      </c>
      <c r="E119" s="229">
        <v>2020311090</v>
      </c>
    </row>
    <row r="120" spans="1:5" x14ac:dyDescent="0.25">
      <c r="A120" s="69" t="s">
        <v>123</v>
      </c>
      <c r="B120" s="2">
        <v>311100</v>
      </c>
      <c r="C120">
        <v>2020</v>
      </c>
      <c r="D120" s="2" t="str">
        <f t="shared" si="1"/>
        <v>2020311100</v>
      </c>
      <c r="E120" s="229">
        <v>2020311100</v>
      </c>
    </row>
    <row r="121" spans="1:5" x14ac:dyDescent="0.25">
      <c r="A121" s="69" t="s">
        <v>124</v>
      </c>
      <c r="B121" s="2">
        <v>311110</v>
      </c>
      <c r="C121">
        <v>2020</v>
      </c>
      <c r="D121" s="2" t="str">
        <f t="shared" si="1"/>
        <v>2020311110</v>
      </c>
      <c r="E121" s="229">
        <v>2020311110</v>
      </c>
    </row>
    <row r="122" spans="1:5" x14ac:dyDescent="0.25">
      <c r="A122" s="69" t="s">
        <v>125</v>
      </c>
      <c r="B122" s="2">
        <v>311115</v>
      </c>
      <c r="C122">
        <v>2020</v>
      </c>
      <c r="D122" s="2" t="str">
        <f t="shared" si="1"/>
        <v>2020311115</v>
      </c>
      <c r="E122" s="229">
        <v>2020311115</v>
      </c>
    </row>
    <row r="123" spans="1:5" x14ac:dyDescent="0.25">
      <c r="A123" s="69" t="s">
        <v>126</v>
      </c>
      <c r="B123" s="2">
        <v>311120</v>
      </c>
      <c r="C123">
        <v>2020</v>
      </c>
      <c r="D123" s="2" t="str">
        <f t="shared" si="1"/>
        <v>2020311120</v>
      </c>
      <c r="E123" s="229">
        <v>2020311120</v>
      </c>
    </row>
    <row r="124" spans="1:5" x14ac:dyDescent="0.25">
      <c r="A124" s="69" t="s">
        <v>127</v>
      </c>
      <c r="B124" s="2">
        <v>311130</v>
      </c>
      <c r="C124">
        <v>2020</v>
      </c>
      <c r="D124" s="2" t="str">
        <f t="shared" si="1"/>
        <v>2020311130</v>
      </c>
      <c r="E124" s="229">
        <v>2020311130</v>
      </c>
    </row>
    <row r="125" spans="1:5" x14ac:dyDescent="0.25">
      <c r="A125" s="69" t="s">
        <v>128</v>
      </c>
      <c r="B125" s="2">
        <v>311140</v>
      </c>
      <c r="C125">
        <v>2020</v>
      </c>
      <c r="D125" s="2" t="str">
        <f t="shared" si="1"/>
        <v>2020311140</v>
      </c>
      <c r="E125" s="229">
        <v>2020311140</v>
      </c>
    </row>
    <row r="126" spans="1:5" x14ac:dyDescent="0.25">
      <c r="A126" s="69" t="s">
        <v>129</v>
      </c>
      <c r="B126" s="2">
        <v>311150</v>
      </c>
      <c r="C126">
        <v>2020</v>
      </c>
      <c r="D126" s="2" t="str">
        <f t="shared" si="1"/>
        <v>2020311150</v>
      </c>
      <c r="E126" s="229">
        <v>2020311150</v>
      </c>
    </row>
    <row r="127" spans="1:5" x14ac:dyDescent="0.25">
      <c r="A127" s="69" t="s">
        <v>130</v>
      </c>
      <c r="B127" s="2">
        <v>311160</v>
      </c>
      <c r="C127">
        <v>2020</v>
      </c>
      <c r="D127" s="2" t="str">
        <f t="shared" si="1"/>
        <v>2020311160</v>
      </c>
      <c r="E127" s="229">
        <v>2020311160</v>
      </c>
    </row>
    <row r="128" spans="1:5" x14ac:dyDescent="0.25">
      <c r="A128" s="69" t="s">
        <v>131</v>
      </c>
      <c r="B128" s="2">
        <v>311170</v>
      </c>
      <c r="C128">
        <v>2020</v>
      </c>
      <c r="D128" s="2" t="str">
        <f t="shared" si="1"/>
        <v>2020311170</v>
      </c>
      <c r="E128" s="229">
        <v>2020311170</v>
      </c>
    </row>
    <row r="129" spans="1:5" x14ac:dyDescent="0.25">
      <c r="A129" s="69" t="s">
        <v>132</v>
      </c>
      <c r="B129" s="2">
        <v>311180</v>
      </c>
      <c r="C129">
        <v>2020</v>
      </c>
      <c r="D129" s="2" t="str">
        <f t="shared" si="1"/>
        <v>2020311180</v>
      </c>
      <c r="E129" s="229">
        <v>2020311180</v>
      </c>
    </row>
    <row r="130" spans="1:5" x14ac:dyDescent="0.25">
      <c r="A130" s="69" t="s">
        <v>133</v>
      </c>
      <c r="B130" s="2">
        <v>311190</v>
      </c>
      <c r="C130">
        <v>2020</v>
      </c>
      <c r="D130" s="2" t="str">
        <f t="shared" si="1"/>
        <v>2020311190</v>
      </c>
      <c r="E130" s="229">
        <v>2020311190</v>
      </c>
    </row>
    <row r="131" spans="1:5" x14ac:dyDescent="0.25">
      <c r="A131" s="69" t="s">
        <v>134</v>
      </c>
      <c r="B131" s="2">
        <v>311200</v>
      </c>
      <c r="C131">
        <v>2020</v>
      </c>
      <c r="D131" s="2" t="str">
        <f t="shared" ref="D131:D194" si="2">CONCATENATE(C131,B131)</f>
        <v>2020311200</v>
      </c>
      <c r="E131" s="229">
        <v>2020311200</v>
      </c>
    </row>
    <row r="132" spans="1:5" x14ac:dyDescent="0.25">
      <c r="A132" s="69" t="s">
        <v>135</v>
      </c>
      <c r="B132" s="2">
        <v>311205</v>
      </c>
      <c r="C132">
        <v>2020</v>
      </c>
      <c r="D132" s="2" t="str">
        <f t="shared" si="2"/>
        <v>2020311205</v>
      </c>
      <c r="E132" s="229">
        <v>2020311205</v>
      </c>
    </row>
    <row r="133" spans="1:5" x14ac:dyDescent="0.25">
      <c r="A133" s="69" t="s">
        <v>136</v>
      </c>
      <c r="B133" s="2">
        <v>311210</v>
      </c>
      <c r="C133">
        <v>2020</v>
      </c>
      <c r="D133" s="2" t="str">
        <f t="shared" si="2"/>
        <v>2020311210</v>
      </c>
      <c r="E133" s="229">
        <v>2020311210</v>
      </c>
    </row>
    <row r="134" spans="1:5" x14ac:dyDescent="0.25">
      <c r="A134" s="69" t="s">
        <v>137</v>
      </c>
      <c r="B134" s="2">
        <v>311220</v>
      </c>
      <c r="C134">
        <v>2020</v>
      </c>
      <c r="D134" s="2" t="str">
        <f t="shared" si="2"/>
        <v>2020311220</v>
      </c>
      <c r="E134" s="229">
        <v>2020311220</v>
      </c>
    </row>
    <row r="135" spans="1:5" x14ac:dyDescent="0.25">
      <c r="A135" s="69" t="s">
        <v>138</v>
      </c>
      <c r="B135" s="2">
        <v>311230</v>
      </c>
      <c r="C135">
        <v>2020</v>
      </c>
      <c r="D135" s="2" t="str">
        <f t="shared" si="2"/>
        <v>2020311230</v>
      </c>
      <c r="E135" s="229">
        <v>2020311230</v>
      </c>
    </row>
    <row r="136" spans="1:5" x14ac:dyDescent="0.25">
      <c r="A136" s="69" t="s">
        <v>139</v>
      </c>
      <c r="B136" s="2">
        <v>311240</v>
      </c>
      <c r="C136">
        <v>2020</v>
      </c>
      <c r="D136" s="2" t="str">
        <f t="shared" si="2"/>
        <v>2020311240</v>
      </c>
      <c r="E136" s="229">
        <v>2020311240</v>
      </c>
    </row>
    <row r="137" spans="1:5" x14ac:dyDescent="0.25">
      <c r="A137" s="69" t="s">
        <v>140</v>
      </c>
      <c r="B137" s="2">
        <v>311250</v>
      </c>
      <c r="C137">
        <v>2020</v>
      </c>
      <c r="D137" s="2" t="str">
        <f t="shared" si="2"/>
        <v>2020311250</v>
      </c>
      <c r="E137" s="229">
        <v>2020311250</v>
      </c>
    </row>
    <row r="138" spans="1:5" x14ac:dyDescent="0.25">
      <c r="A138" s="69" t="s">
        <v>141</v>
      </c>
      <c r="B138" s="2">
        <v>311260</v>
      </c>
      <c r="C138">
        <v>2020</v>
      </c>
      <c r="D138" s="2" t="str">
        <f t="shared" si="2"/>
        <v>2020311260</v>
      </c>
      <c r="E138" s="229">
        <v>2020311260</v>
      </c>
    </row>
    <row r="139" spans="1:5" x14ac:dyDescent="0.25">
      <c r="A139" s="69" t="s">
        <v>142</v>
      </c>
      <c r="B139" s="2">
        <v>311265</v>
      </c>
      <c r="C139">
        <v>2020</v>
      </c>
      <c r="D139" s="2" t="str">
        <f t="shared" si="2"/>
        <v>2020311265</v>
      </c>
      <c r="E139" s="229">
        <v>2020311265</v>
      </c>
    </row>
    <row r="140" spans="1:5" x14ac:dyDescent="0.25">
      <c r="A140" s="69" t="s">
        <v>143</v>
      </c>
      <c r="B140" s="2">
        <v>311270</v>
      </c>
      <c r="C140">
        <v>2020</v>
      </c>
      <c r="D140" s="2" t="str">
        <f t="shared" si="2"/>
        <v>2020311270</v>
      </c>
      <c r="E140" s="229">
        <v>2020311270</v>
      </c>
    </row>
    <row r="141" spans="1:5" x14ac:dyDescent="0.25">
      <c r="A141" s="69" t="s">
        <v>144</v>
      </c>
      <c r="B141" s="2">
        <v>311280</v>
      </c>
      <c r="C141">
        <v>2020</v>
      </c>
      <c r="D141" s="2" t="str">
        <f t="shared" si="2"/>
        <v>2020311280</v>
      </c>
      <c r="E141" s="229">
        <v>2020311280</v>
      </c>
    </row>
    <row r="142" spans="1:5" x14ac:dyDescent="0.25">
      <c r="A142" s="69" t="s">
        <v>145</v>
      </c>
      <c r="B142" s="2">
        <v>311290</v>
      </c>
      <c r="C142">
        <v>2020</v>
      </c>
      <c r="D142" s="2" t="str">
        <f t="shared" si="2"/>
        <v>2020311290</v>
      </c>
      <c r="E142" s="229">
        <v>2020311290</v>
      </c>
    </row>
    <row r="143" spans="1:5" x14ac:dyDescent="0.25">
      <c r="A143" s="69" t="s">
        <v>146</v>
      </c>
      <c r="B143" s="2">
        <v>311300</v>
      </c>
      <c r="C143">
        <v>2020</v>
      </c>
      <c r="D143" s="2" t="str">
        <f t="shared" si="2"/>
        <v>2020311300</v>
      </c>
      <c r="E143" s="229">
        <v>2020311300</v>
      </c>
    </row>
    <row r="144" spans="1:5" x14ac:dyDescent="0.25">
      <c r="A144" s="69" t="s">
        <v>147</v>
      </c>
      <c r="B144" s="2">
        <v>311310</v>
      </c>
      <c r="C144">
        <v>2020</v>
      </c>
      <c r="D144" s="2" t="str">
        <f t="shared" si="2"/>
        <v>2020311310</v>
      </c>
      <c r="E144" s="229">
        <v>2020311310</v>
      </c>
    </row>
    <row r="145" spans="1:5" x14ac:dyDescent="0.25">
      <c r="A145" s="69" t="s">
        <v>148</v>
      </c>
      <c r="B145" s="2">
        <v>311320</v>
      </c>
      <c r="C145">
        <v>2020</v>
      </c>
      <c r="D145" s="2" t="str">
        <f t="shared" si="2"/>
        <v>2020311320</v>
      </c>
      <c r="E145" s="229">
        <v>2020311320</v>
      </c>
    </row>
    <row r="146" spans="1:5" x14ac:dyDescent="0.25">
      <c r="A146" s="69" t="s">
        <v>149</v>
      </c>
      <c r="B146" s="2">
        <v>311330</v>
      </c>
      <c r="C146">
        <v>2020</v>
      </c>
      <c r="D146" s="2" t="str">
        <f t="shared" si="2"/>
        <v>2020311330</v>
      </c>
      <c r="E146" s="229">
        <v>2020311330</v>
      </c>
    </row>
    <row r="147" spans="1:5" x14ac:dyDescent="0.25">
      <c r="A147" s="69" t="s">
        <v>150</v>
      </c>
      <c r="B147" s="2">
        <v>311340</v>
      </c>
      <c r="C147">
        <v>2020</v>
      </c>
      <c r="D147" s="2" t="str">
        <f t="shared" si="2"/>
        <v>2020311340</v>
      </c>
      <c r="E147" s="229">
        <v>2020311340</v>
      </c>
    </row>
    <row r="148" spans="1:5" x14ac:dyDescent="0.25">
      <c r="A148" s="69" t="s">
        <v>151</v>
      </c>
      <c r="B148" s="2">
        <v>311350</v>
      </c>
      <c r="C148">
        <v>2020</v>
      </c>
      <c r="D148" s="2" t="str">
        <f t="shared" si="2"/>
        <v>2020311350</v>
      </c>
      <c r="E148" s="229">
        <v>2020311350</v>
      </c>
    </row>
    <row r="149" spans="1:5" x14ac:dyDescent="0.25">
      <c r="A149" s="69" t="s">
        <v>152</v>
      </c>
      <c r="B149" s="2">
        <v>311360</v>
      </c>
      <c r="C149">
        <v>2020</v>
      </c>
      <c r="D149" s="2" t="str">
        <f t="shared" si="2"/>
        <v>2020311360</v>
      </c>
      <c r="E149" s="229">
        <v>2020311360</v>
      </c>
    </row>
    <row r="150" spans="1:5" x14ac:dyDescent="0.25">
      <c r="A150" s="69" t="s">
        <v>153</v>
      </c>
      <c r="B150" s="2">
        <v>311370</v>
      </c>
      <c r="C150">
        <v>2020</v>
      </c>
      <c r="D150" s="2" t="str">
        <f t="shared" si="2"/>
        <v>2020311370</v>
      </c>
      <c r="E150" s="229">
        <v>2020311370</v>
      </c>
    </row>
    <row r="151" spans="1:5" x14ac:dyDescent="0.25">
      <c r="A151" s="69" t="s">
        <v>154</v>
      </c>
      <c r="B151" s="2">
        <v>311380</v>
      </c>
      <c r="C151">
        <v>2020</v>
      </c>
      <c r="D151" s="2" t="str">
        <f t="shared" si="2"/>
        <v>2020311380</v>
      </c>
      <c r="E151" s="229">
        <v>2020311380</v>
      </c>
    </row>
    <row r="152" spans="1:5" x14ac:dyDescent="0.25">
      <c r="A152" s="69" t="s">
        <v>155</v>
      </c>
      <c r="B152" s="2">
        <v>311390</v>
      </c>
      <c r="C152">
        <v>2020</v>
      </c>
      <c r="D152" s="2" t="str">
        <f t="shared" si="2"/>
        <v>2020311390</v>
      </c>
      <c r="E152" s="229">
        <v>2020311390</v>
      </c>
    </row>
    <row r="153" spans="1:5" x14ac:dyDescent="0.25">
      <c r="A153" s="69" t="s">
        <v>156</v>
      </c>
      <c r="B153" s="2">
        <v>311400</v>
      </c>
      <c r="C153">
        <v>2020</v>
      </c>
      <c r="D153" s="2" t="str">
        <f t="shared" si="2"/>
        <v>2020311400</v>
      </c>
      <c r="E153" s="229">
        <v>2020311400</v>
      </c>
    </row>
    <row r="154" spans="1:5" x14ac:dyDescent="0.25">
      <c r="A154" s="69" t="s">
        <v>157</v>
      </c>
      <c r="B154" s="2">
        <v>311410</v>
      </c>
      <c r="C154">
        <v>2020</v>
      </c>
      <c r="D154" s="2" t="str">
        <f t="shared" si="2"/>
        <v>2020311410</v>
      </c>
      <c r="E154" s="229">
        <v>2020311410</v>
      </c>
    </row>
    <row r="155" spans="1:5" x14ac:dyDescent="0.25">
      <c r="A155" s="69" t="s">
        <v>158</v>
      </c>
      <c r="B155" s="2">
        <v>311420</v>
      </c>
      <c r="C155">
        <v>2020</v>
      </c>
      <c r="D155" s="2" t="str">
        <f t="shared" si="2"/>
        <v>2020311420</v>
      </c>
      <c r="E155" s="229">
        <v>2020311420</v>
      </c>
    </row>
    <row r="156" spans="1:5" x14ac:dyDescent="0.25">
      <c r="A156" s="69" t="s">
        <v>159</v>
      </c>
      <c r="B156" s="2">
        <v>311430</v>
      </c>
      <c r="C156">
        <v>2020</v>
      </c>
      <c r="D156" s="2" t="str">
        <f t="shared" si="2"/>
        <v>2020311430</v>
      </c>
      <c r="E156" s="229">
        <v>2020311430</v>
      </c>
    </row>
    <row r="157" spans="1:5" x14ac:dyDescent="0.25">
      <c r="A157" s="69" t="s">
        <v>160</v>
      </c>
      <c r="B157" s="2">
        <v>311440</v>
      </c>
      <c r="C157">
        <v>2020</v>
      </c>
      <c r="D157" s="2" t="str">
        <f t="shared" si="2"/>
        <v>2020311440</v>
      </c>
      <c r="E157" s="229">
        <v>2020311440</v>
      </c>
    </row>
    <row r="158" spans="1:5" x14ac:dyDescent="0.25">
      <c r="A158" s="69" t="s">
        <v>161</v>
      </c>
      <c r="B158" s="2">
        <v>311450</v>
      </c>
      <c r="C158">
        <v>2020</v>
      </c>
      <c r="D158" s="2" t="str">
        <f t="shared" si="2"/>
        <v>2020311450</v>
      </c>
      <c r="E158" s="229">
        <v>2020311450</v>
      </c>
    </row>
    <row r="159" spans="1:5" x14ac:dyDescent="0.25">
      <c r="A159" s="69" t="s">
        <v>162</v>
      </c>
      <c r="B159" s="2">
        <v>311455</v>
      </c>
      <c r="C159">
        <v>2020</v>
      </c>
      <c r="D159" s="2" t="str">
        <f t="shared" si="2"/>
        <v>2020311455</v>
      </c>
      <c r="E159" s="229">
        <v>2020311455</v>
      </c>
    </row>
    <row r="160" spans="1:5" x14ac:dyDescent="0.25">
      <c r="A160" s="69" t="s">
        <v>163</v>
      </c>
      <c r="B160" s="2">
        <v>311460</v>
      </c>
      <c r="C160">
        <v>2020</v>
      </c>
      <c r="D160" s="2" t="str">
        <f t="shared" si="2"/>
        <v>2020311460</v>
      </c>
      <c r="E160" s="229">
        <v>2020311460</v>
      </c>
    </row>
    <row r="161" spans="1:5" x14ac:dyDescent="0.25">
      <c r="A161" s="69" t="s">
        <v>164</v>
      </c>
      <c r="B161" s="2">
        <v>311470</v>
      </c>
      <c r="C161">
        <v>2020</v>
      </c>
      <c r="D161" s="2" t="str">
        <f t="shared" si="2"/>
        <v>2020311470</v>
      </c>
      <c r="E161" s="229">
        <v>2020311470</v>
      </c>
    </row>
    <row r="162" spans="1:5" x14ac:dyDescent="0.25">
      <c r="A162" s="69" t="s">
        <v>165</v>
      </c>
      <c r="B162" s="2">
        <v>311480</v>
      </c>
      <c r="C162">
        <v>2020</v>
      </c>
      <c r="D162" s="2" t="str">
        <f t="shared" si="2"/>
        <v>2020311480</v>
      </c>
      <c r="E162" s="229">
        <v>2020311480</v>
      </c>
    </row>
    <row r="163" spans="1:5" x14ac:dyDescent="0.25">
      <c r="A163" s="69" t="s">
        <v>166</v>
      </c>
      <c r="B163" s="2">
        <v>311490</v>
      </c>
      <c r="C163">
        <v>2020</v>
      </c>
      <c r="D163" s="2" t="str">
        <f t="shared" si="2"/>
        <v>2020311490</v>
      </c>
      <c r="E163" s="229">
        <v>2020311490</v>
      </c>
    </row>
    <row r="164" spans="1:5" x14ac:dyDescent="0.25">
      <c r="A164" s="69" t="s">
        <v>167</v>
      </c>
      <c r="B164" s="2">
        <v>311500</v>
      </c>
      <c r="C164">
        <v>2020</v>
      </c>
      <c r="D164" s="2" t="str">
        <f t="shared" si="2"/>
        <v>2020311500</v>
      </c>
      <c r="E164" s="229">
        <v>2020311500</v>
      </c>
    </row>
    <row r="165" spans="1:5" x14ac:dyDescent="0.25">
      <c r="A165" s="69" t="s">
        <v>168</v>
      </c>
      <c r="B165" s="2">
        <v>311510</v>
      </c>
      <c r="C165">
        <v>2020</v>
      </c>
      <c r="D165" s="2" t="str">
        <f t="shared" si="2"/>
        <v>2020311510</v>
      </c>
      <c r="E165" s="229">
        <v>2020311510</v>
      </c>
    </row>
    <row r="166" spans="1:5" x14ac:dyDescent="0.25">
      <c r="A166" s="69" t="s">
        <v>169</v>
      </c>
      <c r="B166" s="2">
        <v>311520</v>
      </c>
      <c r="C166">
        <v>2020</v>
      </c>
      <c r="D166" s="2" t="str">
        <f t="shared" si="2"/>
        <v>2020311520</v>
      </c>
      <c r="E166" s="229">
        <v>2020311520</v>
      </c>
    </row>
    <row r="167" spans="1:5" x14ac:dyDescent="0.25">
      <c r="A167" s="69" t="s">
        <v>170</v>
      </c>
      <c r="B167" s="2">
        <v>311530</v>
      </c>
      <c r="C167">
        <v>2020</v>
      </c>
      <c r="D167" s="2" t="str">
        <f t="shared" si="2"/>
        <v>2020311530</v>
      </c>
      <c r="E167" s="229">
        <v>2020311530</v>
      </c>
    </row>
    <row r="168" spans="1:5" x14ac:dyDescent="0.25">
      <c r="A168" s="69" t="s">
        <v>171</v>
      </c>
      <c r="B168" s="2">
        <v>311535</v>
      </c>
      <c r="C168">
        <v>2020</v>
      </c>
      <c r="D168" s="2" t="str">
        <f t="shared" si="2"/>
        <v>2020311535</v>
      </c>
      <c r="E168" s="229">
        <v>2020311535</v>
      </c>
    </row>
    <row r="169" spans="1:5" x14ac:dyDescent="0.25">
      <c r="A169" s="69" t="s">
        <v>172</v>
      </c>
      <c r="B169" s="2">
        <v>311540</v>
      </c>
      <c r="C169">
        <v>2020</v>
      </c>
      <c r="D169" s="2" t="str">
        <f t="shared" si="2"/>
        <v>2020311540</v>
      </c>
      <c r="E169" s="229">
        <v>2020311540</v>
      </c>
    </row>
    <row r="170" spans="1:5" x14ac:dyDescent="0.25">
      <c r="A170" s="69" t="s">
        <v>173</v>
      </c>
      <c r="B170" s="2">
        <v>311545</v>
      </c>
      <c r="C170">
        <v>2020</v>
      </c>
      <c r="D170" s="2" t="str">
        <f t="shared" si="2"/>
        <v>2020311545</v>
      </c>
      <c r="E170" s="229">
        <v>2020311545</v>
      </c>
    </row>
    <row r="171" spans="1:5" x14ac:dyDescent="0.25">
      <c r="A171" s="69" t="s">
        <v>174</v>
      </c>
      <c r="B171" s="2">
        <v>311547</v>
      </c>
      <c r="C171">
        <v>2020</v>
      </c>
      <c r="D171" s="2" t="str">
        <f t="shared" si="2"/>
        <v>2020311547</v>
      </c>
      <c r="E171" s="229">
        <v>2020311547</v>
      </c>
    </row>
    <row r="172" spans="1:5" x14ac:dyDescent="0.25">
      <c r="A172" s="69" t="s">
        <v>175</v>
      </c>
      <c r="B172" s="2">
        <v>311550</v>
      </c>
      <c r="C172">
        <v>2020</v>
      </c>
      <c r="D172" s="2" t="str">
        <f t="shared" si="2"/>
        <v>2020311550</v>
      </c>
      <c r="E172" s="229">
        <v>2020311550</v>
      </c>
    </row>
    <row r="173" spans="1:5" x14ac:dyDescent="0.25">
      <c r="A173" s="69" t="s">
        <v>176</v>
      </c>
      <c r="B173" s="2">
        <v>311560</v>
      </c>
      <c r="C173">
        <v>2020</v>
      </c>
      <c r="D173" s="2" t="str">
        <f t="shared" si="2"/>
        <v>2020311560</v>
      </c>
      <c r="E173" s="229">
        <v>2020311560</v>
      </c>
    </row>
    <row r="174" spans="1:5" x14ac:dyDescent="0.25">
      <c r="A174" s="69" t="s">
        <v>177</v>
      </c>
      <c r="B174" s="2">
        <v>311570</v>
      </c>
      <c r="C174">
        <v>2020</v>
      </c>
      <c r="D174" s="2" t="str">
        <f t="shared" si="2"/>
        <v>2020311570</v>
      </c>
      <c r="E174" s="229">
        <v>2020311570</v>
      </c>
    </row>
    <row r="175" spans="1:5" x14ac:dyDescent="0.25">
      <c r="A175" s="69" t="s">
        <v>178</v>
      </c>
      <c r="B175" s="2">
        <v>311580</v>
      </c>
      <c r="C175">
        <v>2020</v>
      </c>
      <c r="D175" s="2" t="str">
        <f t="shared" si="2"/>
        <v>2020311580</v>
      </c>
      <c r="E175" s="229">
        <v>2020311580</v>
      </c>
    </row>
    <row r="176" spans="1:5" x14ac:dyDescent="0.25">
      <c r="A176" s="69" t="s">
        <v>179</v>
      </c>
      <c r="B176" s="2">
        <v>311590</v>
      </c>
      <c r="C176">
        <v>2020</v>
      </c>
      <c r="D176" s="2" t="str">
        <f t="shared" si="2"/>
        <v>2020311590</v>
      </c>
      <c r="E176" s="229">
        <v>2020311590</v>
      </c>
    </row>
    <row r="177" spans="1:5" x14ac:dyDescent="0.25">
      <c r="A177" s="69" t="s">
        <v>180</v>
      </c>
      <c r="B177" s="2">
        <v>311600</v>
      </c>
      <c r="C177">
        <v>2020</v>
      </c>
      <c r="D177" s="2" t="str">
        <f t="shared" si="2"/>
        <v>2020311600</v>
      </c>
      <c r="E177" s="229">
        <v>2020311600</v>
      </c>
    </row>
    <row r="178" spans="1:5" x14ac:dyDescent="0.25">
      <c r="A178" s="69" t="s">
        <v>181</v>
      </c>
      <c r="B178" s="2">
        <v>311610</v>
      </c>
      <c r="C178">
        <v>2020</v>
      </c>
      <c r="D178" s="2" t="str">
        <f t="shared" si="2"/>
        <v>2020311610</v>
      </c>
      <c r="E178" s="229">
        <v>2020311610</v>
      </c>
    </row>
    <row r="179" spans="1:5" x14ac:dyDescent="0.25">
      <c r="A179" s="69" t="s">
        <v>182</v>
      </c>
      <c r="B179" s="2">
        <v>311615</v>
      </c>
      <c r="C179">
        <v>2020</v>
      </c>
      <c r="D179" s="2" t="str">
        <f t="shared" si="2"/>
        <v>2020311615</v>
      </c>
      <c r="E179" s="229">
        <v>2020311615</v>
      </c>
    </row>
    <row r="180" spans="1:5" x14ac:dyDescent="0.25">
      <c r="A180" s="69" t="s">
        <v>183</v>
      </c>
      <c r="B180" s="2">
        <v>311620</v>
      </c>
      <c r="C180">
        <v>2020</v>
      </c>
      <c r="D180" s="2" t="str">
        <f t="shared" si="2"/>
        <v>2020311620</v>
      </c>
      <c r="E180" s="229">
        <v>2020311620</v>
      </c>
    </row>
    <row r="181" spans="1:5" x14ac:dyDescent="0.25">
      <c r="A181" s="69" t="s">
        <v>184</v>
      </c>
      <c r="B181" s="2">
        <v>311630</v>
      </c>
      <c r="C181">
        <v>2020</v>
      </c>
      <c r="D181" s="2" t="str">
        <f t="shared" si="2"/>
        <v>2020311630</v>
      </c>
      <c r="E181" s="229">
        <v>2020311630</v>
      </c>
    </row>
    <row r="182" spans="1:5" x14ac:dyDescent="0.25">
      <c r="A182" s="69" t="s">
        <v>185</v>
      </c>
      <c r="B182" s="2">
        <v>311640</v>
      </c>
      <c r="C182">
        <v>2020</v>
      </c>
      <c r="D182" s="2" t="str">
        <f t="shared" si="2"/>
        <v>2020311640</v>
      </c>
      <c r="E182" s="229">
        <v>2020311640</v>
      </c>
    </row>
    <row r="183" spans="1:5" x14ac:dyDescent="0.25">
      <c r="A183" s="69" t="s">
        <v>186</v>
      </c>
      <c r="B183" s="2">
        <v>311650</v>
      </c>
      <c r="C183">
        <v>2020</v>
      </c>
      <c r="D183" s="2" t="str">
        <f t="shared" si="2"/>
        <v>2020311650</v>
      </c>
      <c r="E183" s="229">
        <v>2020311650</v>
      </c>
    </row>
    <row r="184" spans="1:5" x14ac:dyDescent="0.25">
      <c r="A184" s="69" t="s">
        <v>187</v>
      </c>
      <c r="B184" s="2">
        <v>311660</v>
      </c>
      <c r="C184">
        <v>2020</v>
      </c>
      <c r="D184" s="2" t="str">
        <f t="shared" si="2"/>
        <v>2020311660</v>
      </c>
      <c r="E184" s="229">
        <v>2020311660</v>
      </c>
    </row>
    <row r="185" spans="1:5" x14ac:dyDescent="0.25">
      <c r="A185" s="69" t="s">
        <v>188</v>
      </c>
      <c r="B185" s="2">
        <v>311670</v>
      </c>
      <c r="C185">
        <v>2020</v>
      </c>
      <c r="D185" s="2" t="str">
        <f t="shared" si="2"/>
        <v>2020311670</v>
      </c>
      <c r="E185" s="229">
        <v>2020311670</v>
      </c>
    </row>
    <row r="186" spans="1:5" x14ac:dyDescent="0.25">
      <c r="A186" s="69" t="s">
        <v>189</v>
      </c>
      <c r="B186" s="2">
        <v>311680</v>
      </c>
      <c r="C186">
        <v>2020</v>
      </c>
      <c r="D186" s="2" t="str">
        <f t="shared" si="2"/>
        <v>2020311680</v>
      </c>
      <c r="E186" s="229">
        <v>2020311680</v>
      </c>
    </row>
    <row r="187" spans="1:5" x14ac:dyDescent="0.25">
      <c r="A187" s="69" t="s">
        <v>190</v>
      </c>
      <c r="B187" s="2">
        <v>311690</v>
      </c>
      <c r="C187">
        <v>2020</v>
      </c>
      <c r="D187" s="2" t="str">
        <f t="shared" si="2"/>
        <v>2020311690</v>
      </c>
      <c r="E187" s="229">
        <v>2020311690</v>
      </c>
    </row>
    <row r="188" spans="1:5" x14ac:dyDescent="0.25">
      <c r="A188" s="69" t="s">
        <v>191</v>
      </c>
      <c r="B188" s="2">
        <v>311700</v>
      </c>
      <c r="C188">
        <v>2020</v>
      </c>
      <c r="D188" s="2" t="str">
        <f t="shared" si="2"/>
        <v>2020311700</v>
      </c>
      <c r="E188" s="229">
        <v>2020311700</v>
      </c>
    </row>
    <row r="189" spans="1:5" x14ac:dyDescent="0.25">
      <c r="A189" s="69" t="s">
        <v>192</v>
      </c>
      <c r="B189" s="2">
        <v>311710</v>
      </c>
      <c r="C189">
        <v>2020</v>
      </c>
      <c r="D189" s="2" t="str">
        <f t="shared" si="2"/>
        <v>2020311710</v>
      </c>
      <c r="E189" s="229">
        <v>2020311710</v>
      </c>
    </row>
    <row r="190" spans="1:5" x14ac:dyDescent="0.25">
      <c r="A190" s="69" t="s">
        <v>193</v>
      </c>
      <c r="B190" s="2">
        <v>311720</v>
      </c>
      <c r="C190">
        <v>2020</v>
      </c>
      <c r="D190" s="2" t="str">
        <f t="shared" si="2"/>
        <v>2020311720</v>
      </c>
      <c r="E190" s="229">
        <v>2020311720</v>
      </c>
    </row>
    <row r="191" spans="1:5" x14ac:dyDescent="0.25">
      <c r="A191" s="69" t="s">
        <v>194</v>
      </c>
      <c r="B191" s="2">
        <v>311730</v>
      </c>
      <c r="C191">
        <v>2020</v>
      </c>
      <c r="D191" s="2" t="str">
        <f t="shared" si="2"/>
        <v>2020311730</v>
      </c>
      <c r="E191" s="229">
        <v>2020311730</v>
      </c>
    </row>
    <row r="192" spans="1:5" x14ac:dyDescent="0.25">
      <c r="A192" s="69" t="s">
        <v>195</v>
      </c>
      <c r="B192" s="2">
        <v>311740</v>
      </c>
      <c r="C192">
        <v>2020</v>
      </c>
      <c r="D192" s="2" t="str">
        <f t="shared" si="2"/>
        <v>2020311740</v>
      </c>
      <c r="E192" s="229">
        <v>2020311740</v>
      </c>
    </row>
    <row r="193" spans="1:5" x14ac:dyDescent="0.25">
      <c r="A193" s="69" t="s">
        <v>196</v>
      </c>
      <c r="B193" s="2">
        <v>311750</v>
      </c>
      <c r="C193">
        <v>2020</v>
      </c>
      <c r="D193" s="2" t="str">
        <f t="shared" si="2"/>
        <v>2020311750</v>
      </c>
      <c r="E193" s="229">
        <v>2020311750</v>
      </c>
    </row>
    <row r="194" spans="1:5" x14ac:dyDescent="0.25">
      <c r="A194" s="69" t="s">
        <v>197</v>
      </c>
      <c r="B194" s="2">
        <v>311760</v>
      </c>
      <c r="C194">
        <v>2020</v>
      </c>
      <c r="D194" s="2" t="str">
        <f t="shared" si="2"/>
        <v>2020311760</v>
      </c>
      <c r="E194" s="229">
        <v>2020311760</v>
      </c>
    </row>
    <row r="195" spans="1:5" x14ac:dyDescent="0.25">
      <c r="A195" s="69" t="s">
        <v>198</v>
      </c>
      <c r="B195" s="2">
        <v>311770</v>
      </c>
      <c r="C195">
        <v>2020</v>
      </c>
      <c r="D195" s="2" t="str">
        <f t="shared" ref="D195:D258" si="3">CONCATENATE(C195,B195)</f>
        <v>2020311770</v>
      </c>
      <c r="E195" s="229">
        <v>2020311770</v>
      </c>
    </row>
    <row r="196" spans="1:5" x14ac:dyDescent="0.25">
      <c r="A196" s="69" t="s">
        <v>199</v>
      </c>
      <c r="B196" s="2">
        <v>311780</v>
      </c>
      <c r="C196">
        <v>2020</v>
      </c>
      <c r="D196" s="2" t="str">
        <f t="shared" si="3"/>
        <v>2020311780</v>
      </c>
      <c r="E196" s="229">
        <v>2020311780</v>
      </c>
    </row>
    <row r="197" spans="1:5" x14ac:dyDescent="0.25">
      <c r="A197" s="69" t="s">
        <v>200</v>
      </c>
      <c r="B197" s="2">
        <v>311783</v>
      </c>
      <c r="C197">
        <v>2020</v>
      </c>
      <c r="D197" s="2" t="str">
        <f t="shared" si="3"/>
        <v>2020311783</v>
      </c>
      <c r="E197" s="229">
        <v>2020311783</v>
      </c>
    </row>
    <row r="198" spans="1:5" x14ac:dyDescent="0.25">
      <c r="A198" s="69" t="s">
        <v>201</v>
      </c>
      <c r="B198" s="2">
        <v>311787</v>
      </c>
      <c r="C198">
        <v>2020</v>
      </c>
      <c r="D198" s="2" t="str">
        <f t="shared" si="3"/>
        <v>2020311787</v>
      </c>
      <c r="E198" s="229">
        <v>2020311787</v>
      </c>
    </row>
    <row r="199" spans="1:5" x14ac:dyDescent="0.25">
      <c r="A199" s="69" t="s">
        <v>202</v>
      </c>
      <c r="B199" s="2">
        <v>311790</v>
      </c>
      <c r="C199">
        <v>2020</v>
      </c>
      <c r="D199" s="2" t="str">
        <f t="shared" si="3"/>
        <v>2020311790</v>
      </c>
      <c r="E199" s="229">
        <v>2020311790</v>
      </c>
    </row>
    <row r="200" spans="1:5" x14ac:dyDescent="0.25">
      <c r="A200" s="69" t="s">
        <v>203</v>
      </c>
      <c r="B200" s="2">
        <v>311800</v>
      </c>
      <c r="C200">
        <v>2020</v>
      </c>
      <c r="D200" s="2" t="str">
        <f t="shared" si="3"/>
        <v>2020311800</v>
      </c>
      <c r="E200" s="229">
        <v>2020311800</v>
      </c>
    </row>
    <row r="201" spans="1:5" x14ac:dyDescent="0.25">
      <c r="A201" s="69" t="s">
        <v>204</v>
      </c>
      <c r="B201" s="2">
        <v>311810</v>
      </c>
      <c r="C201">
        <v>2020</v>
      </c>
      <c r="D201" s="2" t="str">
        <f t="shared" si="3"/>
        <v>2020311810</v>
      </c>
      <c r="E201" s="229">
        <v>2020311810</v>
      </c>
    </row>
    <row r="202" spans="1:5" x14ac:dyDescent="0.25">
      <c r="A202" s="69" t="s">
        <v>205</v>
      </c>
      <c r="B202" s="2">
        <v>311820</v>
      </c>
      <c r="C202">
        <v>2020</v>
      </c>
      <c r="D202" s="2" t="str">
        <f t="shared" si="3"/>
        <v>2020311820</v>
      </c>
      <c r="E202" s="229">
        <v>2020311820</v>
      </c>
    </row>
    <row r="203" spans="1:5" x14ac:dyDescent="0.25">
      <c r="A203" s="69" t="s">
        <v>206</v>
      </c>
      <c r="B203" s="2">
        <v>311830</v>
      </c>
      <c r="C203">
        <v>2020</v>
      </c>
      <c r="D203" s="2" t="str">
        <f t="shared" si="3"/>
        <v>2020311830</v>
      </c>
      <c r="E203" s="229">
        <v>2020311830</v>
      </c>
    </row>
    <row r="204" spans="1:5" x14ac:dyDescent="0.25">
      <c r="A204" s="69" t="s">
        <v>207</v>
      </c>
      <c r="B204" s="2">
        <v>311840</v>
      </c>
      <c r="C204">
        <v>2020</v>
      </c>
      <c r="D204" s="2" t="str">
        <f t="shared" si="3"/>
        <v>2020311840</v>
      </c>
      <c r="E204" s="229">
        <v>2020311840</v>
      </c>
    </row>
    <row r="205" spans="1:5" x14ac:dyDescent="0.25">
      <c r="A205" s="69" t="s">
        <v>208</v>
      </c>
      <c r="B205" s="2">
        <v>311850</v>
      </c>
      <c r="C205">
        <v>2020</v>
      </c>
      <c r="D205" s="2" t="str">
        <f t="shared" si="3"/>
        <v>2020311850</v>
      </c>
      <c r="E205" s="229">
        <v>2020311850</v>
      </c>
    </row>
    <row r="206" spans="1:5" x14ac:dyDescent="0.25">
      <c r="A206" s="69" t="s">
        <v>209</v>
      </c>
      <c r="B206" s="2">
        <v>311860</v>
      </c>
      <c r="C206">
        <v>2020</v>
      </c>
      <c r="D206" s="2" t="str">
        <f t="shared" si="3"/>
        <v>2020311860</v>
      </c>
      <c r="E206" s="229">
        <v>2020311860</v>
      </c>
    </row>
    <row r="207" spans="1:5" x14ac:dyDescent="0.25">
      <c r="A207" s="69" t="s">
        <v>210</v>
      </c>
      <c r="B207" s="2">
        <v>311870</v>
      </c>
      <c r="C207">
        <v>2020</v>
      </c>
      <c r="D207" s="2" t="str">
        <f t="shared" si="3"/>
        <v>2020311870</v>
      </c>
      <c r="E207" s="229">
        <v>2020311870</v>
      </c>
    </row>
    <row r="208" spans="1:5" x14ac:dyDescent="0.25">
      <c r="A208" s="69" t="s">
        <v>211</v>
      </c>
      <c r="B208" s="2">
        <v>311880</v>
      </c>
      <c r="C208">
        <v>2020</v>
      </c>
      <c r="D208" s="2" t="str">
        <f t="shared" si="3"/>
        <v>2020311880</v>
      </c>
      <c r="E208" s="229">
        <v>2020311880</v>
      </c>
    </row>
    <row r="209" spans="1:5" x14ac:dyDescent="0.25">
      <c r="A209" s="69" t="s">
        <v>212</v>
      </c>
      <c r="B209" s="2">
        <v>311890</v>
      </c>
      <c r="C209">
        <v>2020</v>
      </c>
      <c r="D209" s="2" t="str">
        <f t="shared" si="3"/>
        <v>2020311890</v>
      </c>
      <c r="E209" s="229">
        <v>2020311890</v>
      </c>
    </row>
    <row r="210" spans="1:5" x14ac:dyDescent="0.25">
      <c r="A210" s="69" t="s">
        <v>213</v>
      </c>
      <c r="B210" s="2">
        <v>311900</v>
      </c>
      <c r="C210">
        <v>2020</v>
      </c>
      <c r="D210" s="2" t="str">
        <f t="shared" si="3"/>
        <v>2020311900</v>
      </c>
      <c r="E210" s="229">
        <v>2020311900</v>
      </c>
    </row>
    <row r="211" spans="1:5" x14ac:dyDescent="0.25">
      <c r="A211" s="69" t="s">
        <v>214</v>
      </c>
      <c r="B211" s="2">
        <v>311910</v>
      </c>
      <c r="C211">
        <v>2020</v>
      </c>
      <c r="D211" s="2" t="str">
        <f t="shared" si="3"/>
        <v>2020311910</v>
      </c>
      <c r="E211" s="229">
        <v>2020311910</v>
      </c>
    </row>
    <row r="212" spans="1:5" x14ac:dyDescent="0.25">
      <c r="A212" s="69" t="s">
        <v>215</v>
      </c>
      <c r="B212" s="2">
        <v>311920</v>
      </c>
      <c r="C212">
        <v>2020</v>
      </c>
      <c r="D212" s="2" t="str">
        <f t="shared" si="3"/>
        <v>2020311920</v>
      </c>
      <c r="E212" s="229">
        <v>2020311920</v>
      </c>
    </row>
    <row r="213" spans="1:5" x14ac:dyDescent="0.25">
      <c r="A213" s="69" t="s">
        <v>216</v>
      </c>
      <c r="B213" s="2">
        <v>311930</v>
      </c>
      <c r="C213">
        <v>2020</v>
      </c>
      <c r="D213" s="2" t="str">
        <f t="shared" si="3"/>
        <v>2020311930</v>
      </c>
      <c r="E213" s="229">
        <v>2020311930</v>
      </c>
    </row>
    <row r="214" spans="1:5" x14ac:dyDescent="0.25">
      <c r="A214" s="69" t="s">
        <v>217</v>
      </c>
      <c r="B214" s="2">
        <v>311940</v>
      </c>
      <c r="C214">
        <v>2020</v>
      </c>
      <c r="D214" s="2" t="str">
        <f t="shared" si="3"/>
        <v>2020311940</v>
      </c>
      <c r="E214" s="229">
        <v>2020311940</v>
      </c>
    </row>
    <row r="215" spans="1:5" x14ac:dyDescent="0.25">
      <c r="A215" s="69" t="s">
        <v>218</v>
      </c>
      <c r="B215" s="2">
        <v>311950</v>
      </c>
      <c r="C215">
        <v>2020</v>
      </c>
      <c r="D215" s="2" t="str">
        <f t="shared" si="3"/>
        <v>2020311950</v>
      </c>
      <c r="E215" s="229">
        <v>2020311950</v>
      </c>
    </row>
    <row r="216" spans="1:5" x14ac:dyDescent="0.25">
      <c r="A216" s="69" t="s">
        <v>219</v>
      </c>
      <c r="B216" s="2">
        <v>311960</v>
      </c>
      <c r="C216">
        <v>2020</v>
      </c>
      <c r="D216" s="2" t="str">
        <f t="shared" si="3"/>
        <v>2020311960</v>
      </c>
      <c r="E216" s="229">
        <v>2020311960</v>
      </c>
    </row>
    <row r="217" spans="1:5" x14ac:dyDescent="0.25">
      <c r="A217" s="69" t="s">
        <v>220</v>
      </c>
      <c r="B217" s="2">
        <v>311970</v>
      </c>
      <c r="C217">
        <v>2020</v>
      </c>
      <c r="D217" s="2" t="str">
        <f t="shared" si="3"/>
        <v>2020311970</v>
      </c>
      <c r="E217" s="229">
        <v>2020311970</v>
      </c>
    </row>
    <row r="218" spans="1:5" x14ac:dyDescent="0.25">
      <c r="A218" s="69" t="s">
        <v>221</v>
      </c>
      <c r="B218" s="2">
        <v>311980</v>
      </c>
      <c r="C218">
        <v>2020</v>
      </c>
      <c r="D218" s="2" t="str">
        <f t="shared" si="3"/>
        <v>2020311980</v>
      </c>
      <c r="E218" s="229">
        <v>2020311980</v>
      </c>
    </row>
    <row r="219" spans="1:5" x14ac:dyDescent="0.25">
      <c r="A219" s="69" t="s">
        <v>222</v>
      </c>
      <c r="B219" s="2">
        <v>311990</v>
      </c>
      <c r="C219">
        <v>2020</v>
      </c>
      <c r="D219" s="2" t="str">
        <f t="shared" si="3"/>
        <v>2020311990</v>
      </c>
      <c r="E219" s="229">
        <v>2020311990</v>
      </c>
    </row>
    <row r="220" spans="1:5" x14ac:dyDescent="0.25">
      <c r="A220" s="69" t="s">
        <v>223</v>
      </c>
      <c r="B220" s="2">
        <v>311995</v>
      </c>
      <c r="C220">
        <v>2020</v>
      </c>
      <c r="D220" s="2" t="str">
        <f t="shared" si="3"/>
        <v>2020311995</v>
      </c>
      <c r="E220" s="229">
        <v>2020311995</v>
      </c>
    </row>
    <row r="221" spans="1:5" x14ac:dyDescent="0.25">
      <c r="A221" s="69" t="s">
        <v>224</v>
      </c>
      <c r="B221" s="2">
        <v>312000</v>
      </c>
      <c r="C221">
        <v>2020</v>
      </c>
      <c r="D221" s="2" t="str">
        <f t="shared" si="3"/>
        <v>2020312000</v>
      </c>
      <c r="E221" s="229">
        <v>2020312000</v>
      </c>
    </row>
    <row r="222" spans="1:5" x14ac:dyDescent="0.25">
      <c r="A222" s="69" t="s">
        <v>225</v>
      </c>
      <c r="B222" s="2">
        <v>312010</v>
      </c>
      <c r="C222">
        <v>2020</v>
      </c>
      <c r="D222" s="2" t="str">
        <f t="shared" si="3"/>
        <v>2020312010</v>
      </c>
      <c r="E222" s="229">
        <v>2020312010</v>
      </c>
    </row>
    <row r="223" spans="1:5" x14ac:dyDescent="0.25">
      <c r="A223" s="69" t="s">
        <v>226</v>
      </c>
      <c r="B223" s="2">
        <v>312015</v>
      </c>
      <c r="C223">
        <v>2020</v>
      </c>
      <c r="D223" s="2" t="str">
        <f t="shared" si="3"/>
        <v>2020312015</v>
      </c>
      <c r="E223" s="229">
        <v>2020312015</v>
      </c>
    </row>
    <row r="224" spans="1:5" x14ac:dyDescent="0.25">
      <c r="A224" s="69" t="s">
        <v>227</v>
      </c>
      <c r="B224" s="2">
        <v>312020</v>
      </c>
      <c r="C224">
        <v>2020</v>
      </c>
      <c r="D224" s="2" t="str">
        <f t="shared" si="3"/>
        <v>2020312020</v>
      </c>
      <c r="E224" s="229">
        <v>2020312020</v>
      </c>
    </row>
    <row r="225" spans="1:5" x14ac:dyDescent="0.25">
      <c r="A225" s="69" t="s">
        <v>228</v>
      </c>
      <c r="B225" s="2">
        <v>312030</v>
      </c>
      <c r="C225">
        <v>2020</v>
      </c>
      <c r="D225" s="2" t="str">
        <f t="shared" si="3"/>
        <v>2020312030</v>
      </c>
      <c r="E225" s="229">
        <v>2020312030</v>
      </c>
    </row>
    <row r="226" spans="1:5" x14ac:dyDescent="0.25">
      <c r="A226" s="69" t="s">
        <v>229</v>
      </c>
      <c r="B226" s="2">
        <v>312040</v>
      </c>
      <c r="C226">
        <v>2020</v>
      </c>
      <c r="D226" s="2" t="str">
        <f t="shared" si="3"/>
        <v>2020312040</v>
      </c>
      <c r="E226" s="229">
        <v>2020312040</v>
      </c>
    </row>
    <row r="227" spans="1:5" x14ac:dyDescent="0.25">
      <c r="A227" s="69" t="s">
        <v>230</v>
      </c>
      <c r="B227" s="2">
        <v>312050</v>
      </c>
      <c r="C227">
        <v>2020</v>
      </c>
      <c r="D227" s="2" t="str">
        <f t="shared" si="3"/>
        <v>2020312050</v>
      </c>
      <c r="E227" s="229">
        <v>2020312050</v>
      </c>
    </row>
    <row r="228" spans="1:5" x14ac:dyDescent="0.25">
      <c r="A228" s="69" t="s">
        <v>231</v>
      </c>
      <c r="B228" s="2">
        <v>312060</v>
      </c>
      <c r="C228">
        <v>2020</v>
      </c>
      <c r="D228" s="2" t="str">
        <f t="shared" si="3"/>
        <v>2020312060</v>
      </c>
      <c r="E228" s="229">
        <v>2020312060</v>
      </c>
    </row>
    <row r="229" spans="1:5" x14ac:dyDescent="0.25">
      <c r="A229" s="69" t="s">
        <v>232</v>
      </c>
      <c r="B229" s="2">
        <v>312070</v>
      </c>
      <c r="C229">
        <v>2020</v>
      </c>
      <c r="D229" s="2" t="str">
        <f t="shared" si="3"/>
        <v>2020312070</v>
      </c>
      <c r="E229" s="229">
        <v>2020312070</v>
      </c>
    </row>
    <row r="230" spans="1:5" x14ac:dyDescent="0.25">
      <c r="A230" s="69" t="s">
        <v>233</v>
      </c>
      <c r="B230" s="2">
        <v>312080</v>
      </c>
      <c r="C230">
        <v>2020</v>
      </c>
      <c r="D230" s="2" t="str">
        <f t="shared" si="3"/>
        <v>2020312080</v>
      </c>
      <c r="E230" s="229">
        <v>2020312080</v>
      </c>
    </row>
    <row r="231" spans="1:5" x14ac:dyDescent="0.25">
      <c r="A231" s="69" t="s">
        <v>234</v>
      </c>
      <c r="B231" s="2">
        <v>312083</v>
      </c>
      <c r="C231">
        <v>2020</v>
      </c>
      <c r="D231" s="2" t="str">
        <f t="shared" si="3"/>
        <v>2020312083</v>
      </c>
      <c r="E231" s="229">
        <v>2020312083</v>
      </c>
    </row>
    <row r="232" spans="1:5" x14ac:dyDescent="0.25">
      <c r="A232" s="69" t="s">
        <v>235</v>
      </c>
      <c r="B232" s="2">
        <v>312087</v>
      </c>
      <c r="C232">
        <v>2020</v>
      </c>
      <c r="D232" s="2" t="str">
        <f t="shared" si="3"/>
        <v>2020312087</v>
      </c>
      <c r="E232" s="229">
        <v>2020312087</v>
      </c>
    </row>
    <row r="233" spans="1:5" x14ac:dyDescent="0.25">
      <c r="A233" s="69" t="s">
        <v>236</v>
      </c>
      <c r="B233" s="2">
        <v>312090</v>
      </c>
      <c r="C233">
        <v>2020</v>
      </c>
      <c r="D233" s="2" t="str">
        <f t="shared" si="3"/>
        <v>2020312090</v>
      </c>
      <c r="E233" s="229">
        <v>2020312090</v>
      </c>
    </row>
    <row r="234" spans="1:5" x14ac:dyDescent="0.25">
      <c r="A234" s="69" t="s">
        <v>237</v>
      </c>
      <c r="B234" s="2">
        <v>312100</v>
      </c>
      <c r="C234">
        <v>2020</v>
      </c>
      <c r="D234" s="2" t="str">
        <f t="shared" si="3"/>
        <v>2020312100</v>
      </c>
      <c r="E234" s="229">
        <v>2020312100</v>
      </c>
    </row>
    <row r="235" spans="1:5" x14ac:dyDescent="0.25">
      <c r="A235" s="69" t="s">
        <v>238</v>
      </c>
      <c r="B235" s="2">
        <v>312110</v>
      </c>
      <c r="C235">
        <v>2020</v>
      </c>
      <c r="D235" s="2" t="str">
        <f t="shared" si="3"/>
        <v>2020312110</v>
      </c>
      <c r="E235" s="229">
        <v>2020312110</v>
      </c>
    </row>
    <row r="236" spans="1:5" x14ac:dyDescent="0.25">
      <c r="A236" s="69" t="s">
        <v>239</v>
      </c>
      <c r="B236" s="2">
        <v>312120</v>
      </c>
      <c r="C236">
        <v>2020</v>
      </c>
      <c r="D236" s="2" t="str">
        <f t="shared" si="3"/>
        <v>2020312120</v>
      </c>
      <c r="E236" s="229">
        <v>2020312120</v>
      </c>
    </row>
    <row r="237" spans="1:5" x14ac:dyDescent="0.25">
      <c r="A237" s="69" t="s">
        <v>240</v>
      </c>
      <c r="B237" s="2">
        <v>312125</v>
      </c>
      <c r="C237">
        <v>2020</v>
      </c>
      <c r="D237" s="2" t="str">
        <f t="shared" si="3"/>
        <v>2020312125</v>
      </c>
      <c r="E237" s="229">
        <v>2020312125</v>
      </c>
    </row>
    <row r="238" spans="1:5" x14ac:dyDescent="0.25">
      <c r="A238" s="69" t="s">
        <v>241</v>
      </c>
      <c r="B238" s="2">
        <v>312130</v>
      </c>
      <c r="C238">
        <v>2020</v>
      </c>
      <c r="D238" s="2" t="str">
        <f t="shared" si="3"/>
        <v>2020312130</v>
      </c>
      <c r="E238" s="229">
        <v>2020312130</v>
      </c>
    </row>
    <row r="239" spans="1:5" x14ac:dyDescent="0.25">
      <c r="A239" s="69" t="s">
        <v>242</v>
      </c>
      <c r="B239" s="2">
        <v>312140</v>
      </c>
      <c r="C239">
        <v>2020</v>
      </c>
      <c r="D239" s="2" t="str">
        <f t="shared" si="3"/>
        <v>2020312140</v>
      </c>
      <c r="E239" s="229">
        <v>2020312140</v>
      </c>
    </row>
    <row r="240" spans="1:5" x14ac:dyDescent="0.25">
      <c r="A240" s="69" t="s">
        <v>243</v>
      </c>
      <c r="B240" s="2">
        <v>312150</v>
      </c>
      <c r="C240">
        <v>2020</v>
      </c>
      <c r="D240" s="2" t="str">
        <f t="shared" si="3"/>
        <v>2020312150</v>
      </c>
      <c r="E240" s="229">
        <v>2020312150</v>
      </c>
    </row>
    <row r="241" spans="1:5" x14ac:dyDescent="0.25">
      <c r="A241" s="69" t="s">
        <v>244</v>
      </c>
      <c r="B241" s="2">
        <v>312160</v>
      </c>
      <c r="C241">
        <v>2020</v>
      </c>
      <c r="D241" s="2" t="str">
        <f t="shared" si="3"/>
        <v>2020312160</v>
      </c>
      <c r="E241" s="229">
        <v>2020312160</v>
      </c>
    </row>
    <row r="242" spans="1:5" x14ac:dyDescent="0.25">
      <c r="A242" s="69" t="s">
        <v>245</v>
      </c>
      <c r="B242" s="2">
        <v>312170</v>
      </c>
      <c r="C242">
        <v>2020</v>
      </c>
      <c r="D242" s="2" t="str">
        <f t="shared" si="3"/>
        <v>2020312170</v>
      </c>
      <c r="E242" s="229">
        <v>2020312170</v>
      </c>
    </row>
    <row r="243" spans="1:5" x14ac:dyDescent="0.25">
      <c r="A243" s="69" t="s">
        <v>246</v>
      </c>
      <c r="B243" s="2">
        <v>312180</v>
      </c>
      <c r="C243">
        <v>2020</v>
      </c>
      <c r="D243" s="2" t="str">
        <f t="shared" si="3"/>
        <v>2020312180</v>
      </c>
      <c r="E243" s="229">
        <v>2020312180</v>
      </c>
    </row>
    <row r="244" spans="1:5" x14ac:dyDescent="0.25">
      <c r="A244" s="69" t="s">
        <v>247</v>
      </c>
      <c r="B244" s="2">
        <v>312190</v>
      </c>
      <c r="C244">
        <v>2020</v>
      </c>
      <c r="D244" s="2" t="str">
        <f t="shared" si="3"/>
        <v>2020312190</v>
      </c>
      <c r="E244" s="229">
        <v>2020312190</v>
      </c>
    </row>
    <row r="245" spans="1:5" x14ac:dyDescent="0.25">
      <c r="A245" s="69" t="s">
        <v>248</v>
      </c>
      <c r="B245" s="2">
        <v>312200</v>
      </c>
      <c r="C245">
        <v>2020</v>
      </c>
      <c r="D245" s="2" t="str">
        <f t="shared" si="3"/>
        <v>2020312200</v>
      </c>
      <c r="E245" s="229">
        <v>2020312200</v>
      </c>
    </row>
    <row r="246" spans="1:5" x14ac:dyDescent="0.25">
      <c r="A246" s="69" t="s">
        <v>249</v>
      </c>
      <c r="B246" s="2">
        <v>312210</v>
      </c>
      <c r="C246">
        <v>2020</v>
      </c>
      <c r="D246" s="2" t="str">
        <f t="shared" si="3"/>
        <v>2020312210</v>
      </c>
      <c r="E246" s="229">
        <v>2020312210</v>
      </c>
    </row>
    <row r="247" spans="1:5" x14ac:dyDescent="0.25">
      <c r="A247" s="69" t="s">
        <v>250</v>
      </c>
      <c r="B247" s="2">
        <v>312220</v>
      </c>
      <c r="C247">
        <v>2020</v>
      </c>
      <c r="D247" s="2" t="str">
        <f t="shared" si="3"/>
        <v>2020312220</v>
      </c>
      <c r="E247" s="229">
        <v>2020312220</v>
      </c>
    </row>
    <row r="248" spans="1:5" x14ac:dyDescent="0.25">
      <c r="A248" s="69" t="s">
        <v>251</v>
      </c>
      <c r="B248" s="2">
        <v>312230</v>
      </c>
      <c r="C248">
        <v>2020</v>
      </c>
      <c r="D248" s="2" t="str">
        <f t="shared" si="3"/>
        <v>2020312230</v>
      </c>
      <c r="E248" s="229">
        <v>2020312230</v>
      </c>
    </row>
    <row r="249" spans="1:5" x14ac:dyDescent="0.25">
      <c r="A249" s="69" t="s">
        <v>252</v>
      </c>
      <c r="B249" s="2">
        <v>312235</v>
      </c>
      <c r="C249">
        <v>2020</v>
      </c>
      <c r="D249" s="2" t="str">
        <f t="shared" si="3"/>
        <v>2020312235</v>
      </c>
      <c r="E249" s="229">
        <v>2020312235</v>
      </c>
    </row>
    <row r="250" spans="1:5" x14ac:dyDescent="0.25">
      <c r="A250" s="69" t="s">
        <v>253</v>
      </c>
      <c r="B250" s="2">
        <v>312240</v>
      </c>
      <c r="C250">
        <v>2020</v>
      </c>
      <c r="D250" s="2" t="str">
        <f t="shared" si="3"/>
        <v>2020312240</v>
      </c>
      <c r="E250" s="229">
        <v>2020312240</v>
      </c>
    </row>
    <row r="251" spans="1:5" x14ac:dyDescent="0.25">
      <c r="A251" s="69" t="s">
        <v>254</v>
      </c>
      <c r="B251" s="2">
        <v>312245</v>
      </c>
      <c r="C251">
        <v>2020</v>
      </c>
      <c r="D251" s="2" t="str">
        <f t="shared" si="3"/>
        <v>2020312245</v>
      </c>
      <c r="E251" s="229">
        <v>2020312245</v>
      </c>
    </row>
    <row r="252" spans="1:5" x14ac:dyDescent="0.25">
      <c r="A252" s="69" t="s">
        <v>255</v>
      </c>
      <c r="B252" s="2">
        <v>312247</v>
      </c>
      <c r="C252">
        <v>2020</v>
      </c>
      <c r="D252" s="2" t="str">
        <f t="shared" si="3"/>
        <v>2020312247</v>
      </c>
      <c r="E252" s="229">
        <v>2020312247</v>
      </c>
    </row>
    <row r="253" spans="1:5" x14ac:dyDescent="0.25">
      <c r="A253" s="69" t="s">
        <v>256</v>
      </c>
      <c r="B253" s="2">
        <v>312250</v>
      </c>
      <c r="C253">
        <v>2020</v>
      </c>
      <c r="D253" s="2" t="str">
        <f t="shared" si="3"/>
        <v>2020312250</v>
      </c>
      <c r="E253" s="229">
        <v>2020312250</v>
      </c>
    </row>
    <row r="254" spans="1:5" x14ac:dyDescent="0.25">
      <c r="A254" s="69" t="s">
        <v>257</v>
      </c>
      <c r="B254" s="2">
        <v>312260</v>
      </c>
      <c r="C254">
        <v>2020</v>
      </c>
      <c r="D254" s="2" t="str">
        <f t="shared" si="3"/>
        <v>2020312260</v>
      </c>
      <c r="E254" s="229">
        <v>2020312260</v>
      </c>
    </row>
    <row r="255" spans="1:5" x14ac:dyDescent="0.25">
      <c r="A255" s="69" t="s">
        <v>258</v>
      </c>
      <c r="B255" s="2">
        <v>312270</v>
      </c>
      <c r="C255">
        <v>2020</v>
      </c>
      <c r="D255" s="2" t="str">
        <f t="shared" si="3"/>
        <v>2020312270</v>
      </c>
      <c r="E255" s="229">
        <v>2020312270</v>
      </c>
    </row>
    <row r="256" spans="1:5" x14ac:dyDescent="0.25">
      <c r="A256" s="69" t="s">
        <v>259</v>
      </c>
      <c r="B256" s="2">
        <v>312280</v>
      </c>
      <c r="C256">
        <v>2020</v>
      </c>
      <c r="D256" s="2" t="str">
        <f t="shared" si="3"/>
        <v>2020312280</v>
      </c>
      <c r="E256" s="229">
        <v>2020312280</v>
      </c>
    </row>
    <row r="257" spans="1:5" x14ac:dyDescent="0.25">
      <c r="A257" s="69" t="s">
        <v>260</v>
      </c>
      <c r="B257" s="2">
        <v>312290</v>
      </c>
      <c r="C257">
        <v>2020</v>
      </c>
      <c r="D257" s="2" t="str">
        <f t="shared" si="3"/>
        <v>2020312290</v>
      </c>
      <c r="E257" s="229">
        <v>2020312290</v>
      </c>
    </row>
    <row r="258" spans="1:5" x14ac:dyDescent="0.25">
      <c r="A258" s="69" t="s">
        <v>261</v>
      </c>
      <c r="B258" s="2">
        <v>312300</v>
      </c>
      <c r="C258">
        <v>2020</v>
      </c>
      <c r="D258" s="2" t="str">
        <f t="shared" si="3"/>
        <v>2020312300</v>
      </c>
      <c r="E258" s="229">
        <v>2020312300</v>
      </c>
    </row>
    <row r="259" spans="1:5" x14ac:dyDescent="0.25">
      <c r="A259" s="69" t="s">
        <v>262</v>
      </c>
      <c r="B259" s="2">
        <v>312310</v>
      </c>
      <c r="C259">
        <v>2020</v>
      </c>
      <c r="D259" s="2" t="str">
        <f t="shared" ref="D259:D322" si="4">CONCATENATE(C259,B259)</f>
        <v>2020312310</v>
      </c>
      <c r="E259" s="229">
        <v>2020312310</v>
      </c>
    </row>
    <row r="260" spans="1:5" x14ac:dyDescent="0.25">
      <c r="A260" s="69" t="s">
        <v>263</v>
      </c>
      <c r="B260" s="2">
        <v>312320</v>
      </c>
      <c r="C260">
        <v>2020</v>
      </c>
      <c r="D260" s="2" t="str">
        <f t="shared" si="4"/>
        <v>2020312320</v>
      </c>
      <c r="E260" s="229">
        <v>2020312320</v>
      </c>
    </row>
    <row r="261" spans="1:5" x14ac:dyDescent="0.25">
      <c r="A261" s="69" t="s">
        <v>264</v>
      </c>
      <c r="B261" s="2">
        <v>312330</v>
      </c>
      <c r="C261">
        <v>2020</v>
      </c>
      <c r="D261" s="2" t="str">
        <f t="shared" si="4"/>
        <v>2020312330</v>
      </c>
      <c r="E261" s="229">
        <v>2020312330</v>
      </c>
    </row>
    <row r="262" spans="1:5" x14ac:dyDescent="0.25">
      <c r="A262" s="69" t="s">
        <v>265</v>
      </c>
      <c r="B262" s="2">
        <v>312340</v>
      </c>
      <c r="C262">
        <v>2020</v>
      </c>
      <c r="D262" s="2" t="str">
        <f t="shared" si="4"/>
        <v>2020312340</v>
      </c>
      <c r="E262" s="229">
        <v>2020312340</v>
      </c>
    </row>
    <row r="263" spans="1:5" x14ac:dyDescent="0.25">
      <c r="A263" s="69" t="s">
        <v>266</v>
      </c>
      <c r="B263" s="2">
        <v>312350</v>
      </c>
      <c r="C263">
        <v>2020</v>
      </c>
      <c r="D263" s="2" t="str">
        <f t="shared" si="4"/>
        <v>2020312350</v>
      </c>
      <c r="E263" s="229">
        <v>2020312350</v>
      </c>
    </row>
    <row r="264" spans="1:5" x14ac:dyDescent="0.25">
      <c r="A264" s="69" t="s">
        <v>267</v>
      </c>
      <c r="B264" s="2">
        <v>312352</v>
      </c>
      <c r="C264">
        <v>2020</v>
      </c>
      <c r="D264" s="2" t="str">
        <f t="shared" si="4"/>
        <v>2020312352</v>
      </c>
      <c r="E264" s="229">
        <v>2020312352</v>
      </c>
    </row>
    <row r="265" spans="1:5" x14ac:dyDescent="0.25">
      <c r="A265" s="69" t="s">
        <v>268</v>
      </c>
      <c r="B265" s="2">
        <v>312360</v>
      </c>
      <c r="C265">
        <v>2020</v>
      </c>
      <c r="D265" s="2" t="str">
        <f t="shared" si="4"/>
        <v>2020312360</v>
      </c>
      <c r="E265" s="229">
        <v>2020312360</v>
      </c>
    </row>
    <row r="266" spans="1:5" x14ac:dyDescent="0.25">
      <c r="A266" s="69" t="s">
        <v>269</v>
      </c>
      <c r="B266" s="2">
        <v>312370</v>
      </c>
      <c r="C266">
        <v>2020</v>
      </c>
      <c r="D266" s="2" t="str">
        <f t="shared" si="4"/>
        <v>2020312370</v>
      </c>
      <c r="E266" s="229">
        <v>2020312370</v>
      </c>
    </row>
    <row r="267" spans="1:5" x14ac:dyDescent="0.25">
      <c r="A267" s="69" t="s">
        <v>270</v>
      </c>
      <c r="B267" s="2">
        <v>312380</v>
      </c>
      <c r="C267">
        <v>2020</v>
      </c>
      <c r="D267" s="2" t="str">
        <f t="shared" si="4"/>
        <v>2020312380</v>
      </c>
      <c r="E267" s="229">
        <v>2020312380</v>
      </c>
    </row>
    <row r="268" spans="1:5" x14ac:dyDescent="0.25">
      <c r="A268" s="69" t="s">
        <v>271</v>
      </c>
      <c r="B268" s="2">
        <v>312385</v>
      </c>
      <c r="C268">
        <v>2020</v>
      </c>
      <c r="D268" s="2" t="str">
        <f t="shared" si="4"/>
        <v>2020312385</v>
      </c>
      <c r="E268" s="229">
        <v>2020312385</v>
      </c>
    </row>
    <row r="269" spans="1:5" x14ac:dyDescent="0.25">
      <c r="A269" s="69" t="s">
        <v>272</v>
      </c>
      <c r="B269" s="2">
        <v>312390</v>
      </c>
      <c r="C269">
        <v>2020</v>
      </c>
      <c r="D269" s="2" t="str">
        <f t="shared" si="4"/>
        <v>2020312390</v>
      </c>
      <c r="E269" s="229">
        <v>2020312390</v>
      </c>
    </row>
    <row r="270" spans="1:5" x14ac:dyDescent="0.25">
      <c r="A270" s="69" t="s">
        <v>273</v>
      </c>
      <c r="B270" s="2">
        <v>312400</v>
      </c>
      <c r="C270">
        <v>2020</v>
      </c>
      <c r="D270" s="2" t="str">
        <f t="shared" si="4"/>
        <v>2020312400</v>
      </c>
      <c r="E270" s="229">
        <v>2020312400</v>
      </c>
    </row>
    <row r="271" spans="1:5" x14ac:dyDescent="0.25">
      <c r="A271" s="69" t="s">
        <v>274</v>
      </c>
      <c r="B271" s="2">
        <v>312410</v>
      </c>
      <c r="C271">
        <v>2020</v>
      </c>
      <c r="D271" s="2" t="str">
        <f t="shared" si="4"/>
        <v>2020312410</v>
      </c>
      <c r="E271" s="229">
        <v>2020312410</v>
      </c>
    </row>
    <row r="272" spans="1:5" x14ac:dyDescent="0.25">
      <c r="A272" s="69" t="s">
        <v>275</v>
      </c>
      <c r="B272" s="2">
        <v>312420</v>
      </c>
      <c r="C272">
        <v>2020</v>
      </c>
      <c r="D272" s="2" t="str">
        <f t="shared" si="4"/>
        <v>2020312420</v>
      </c>
      <c r="E272" s="229">
        <v>2020312420</v>
      </c>
    </row>
    <row r="273" spans="1:5" x14ac:dyDescent="0.25">
      <c r="A273" s="69" t="s">
        <v>276</v>
      </c>
      <c r="B273" s="2">
        <v>312430</v>
      </c>
      <c r="C273">
        <v>2020</v>
      </c>
      <c r="D273" s="2" t="str">
        <f t="shared" si="4"/>
        <v>2020312430</v>
      </c>
      <c r="E273" s="229">
        <v>2020312430</v>
      </c>
    </row>
    <row r="274" spans="1:5" x14ac:dyDescent="0.25">
      <c r="A274" s="69" t="s">
        <v>277</v>
      </c>
      <c r="B274" s="2">
        <v>312440</v>
      </c>
      <c r="C274">
        <v>2020</v>
      </c>
      <c r="D274" s="2" t="str">
        <f t="shared" si="4"/>
        <v>2020312440</v>
      </c>
      <c r="E274" s="229">
        <v>2020312440</v>
      </c>
    </row>
    <row r="275" spans="1:5" x14ac:dyDescent="0.25">
      <c r="A275" s="69" t="s">
        <v>278</v>
      </c>
      <c r="B275" s="2">
        <v>312450</v>
      </c>
      <c r="C275">
        <v>2020</v>
      </c>
      <c r="D275" s="2" t="str">
        <f t="shared" si="4"/>
        <v>2020312450</v>
      </c>
      <c r="E275" s="229">
        <v>2020312450</v>
      </c>
    </row>
    <row r="276" spans="1:5" x14ac:dyDescent="0.25">
      <c r="A276" s="69" t="s">
        <v>279</v>
      </c>
      <c r="B276" s="2">
        <v>312460</v>
      </c>
      <c r="C276">
        <v>2020</v>
      </c>
      <c r="D276" s="2" t="str">
        <f t="shared" si="4"/>
        <v>2020312460</v>
      </c>
      <c r="E276" s="229">
        <v>2020312460</v>
      </c>
    </row>
    <row r="277" spans="1:5" x14ac:dyDescent="0.25">
      <c r="A277" s="69" t="s">
        <v>280</v>
      </c>
      <c r="B277" s="2">
        <v>312470</v>
      </c>
      <c r="C277">
        <v>2020</v>
      </c>
      <c r="D277" s="2" t="str">
        <f t="shared" si="4"/>
        <v>2020312470</v>
      </c>
      <c r="E277" s="229">
        <v>2020312470</v>
      </c>
    </row>
    <row r="278" spans="1:5" x14ac:dyDescent="0.25">
      <c r="A278" s="69" t="s">
        <v>281</v>
      </c>
      <c r="B278" s="2">
        <v>312480</v>
      </c>
      <c r="C278">
        <v>2020</v>
      </c>
      <c r="D278" s="2" t="str">
        <f t="shared" si="4"/>
        <v>2020312480</v>
      </c>
      <c r="E278" s="229">
        <v>2020312480</v>
      </c>
    </row>
    <row r="279" spans="1:5" x14ac:dyDescent="0.25">
      <c r="A279" s="69" t="s">
        <v>282</v>
      </c>
      <c r="B279" s="2">
        <v>312490</v>
      </c>
      <c r="C279">
        <v>2020</v>
      </c>
      <c r="D279" s="2" t="str">
        <f t="shared" si="4"/>
        <v>2020312490</v>
      </c>
      <c r="E279" s="229">
        <v>2020312490</v>
      </c>
    </row>
    <row r="280" spans="1:5" x14ac:dyDescent="0.25">
      <c r="A280" s="69" t="s">
        <v>283</v>
      </c>
      <c r="B280" s="2">
        <v>312500</v>
      </c>
      <c r="C280">
        <v>2020</v>
      </c>
      <c r="D280" s="2" t="str">
        <f t="shared" si="4"/>
        <v>2020312500</v>
      </c>
      <c r="E280" s="229">
        <v>2020312500</v>
      </c>
    </row>
    <row r="281" spans="1:5" x14ac:dyDescent="0.25">
      <c r="A281" s="69" t="s">
        <v>284</v>
      </c>
      <c r="B281" s="2">
        <v>312510</v>
      </c>
      <c r="C281">
        <v>2020</v>
      </c>
      <c r="D281" s="2" t="str">
        <f t="shared" si="4"/>
        <v>2020312510</v>
      </c>
      <c r="E281" s="229">
        <v>2020312510</v>
      </c>
    </row>
    <row r="282" spans="1:5" x14ac:dyDescent="0.25">
      <c r="A282" s="69" t="s">
        <v>285</v>
      </c>
      <c r="B282" s="2">
        <v>312520</v>
      </c>
      <c r="C282">
        <v>2020</v>
      </c>
      <c r="D282" s="2" t="str">
        <f t="shared" si="4"/>
        <v>2020312520</v>
      </c>
      <c r="E282" s="229">
        <v>2020312520</v>
      </c>
    </row>
    <row r="283" spans="1:5" x14ac:dyDescent="0.25">
      <c r="A283" s="69" t="s">
        <v>286</v>
      </c>
      <c r="B283" s="2">
        <v>312530</v>
      </c>
      <c r="C283">
        <v>2020</v>
      </c>
      <c r="D283" s="2" t="str">
        <f t="shared" si="4"/>
        <v>2020312530</v>
      </c>
      <c r="E283" s="229">
        <v>2020312530</v>
      </c>
    </row>
    <row r="284" spans="1:5" x14ac:dyDescent="0.25">
      <c r="A284" s="69" t="s">
        <v>287</v>
      </c>
      <c r="B284" s="2">
        <v>312540</v>
      </c>
      <c r="C284">
        <v>2020</v>
      </c>
      <c r="D284" s="2" t="str">
        <f t="shared" si="4"/>
        <v>2020312540</v>
      </c>
      <c r="E284" s="229">
        <v>2020312540</v>
      </c>
    </row>
    <row r="285" spans="1:5" x14ac:dyDescent="0.25">
      <c r="A285" s="69" t="s">
        <v>288</v>
      </c>
      <c r="B285" s="2">
        <v>312550</v>
      </c>
      <c r="C285">
        <v>2020</v>
      </c>
      <c r="D285" s="2" t="str">
        <f t="shared" si="4"/>
        <v>2020312550</v>
      </c>
      <c r="E285" s="229">
        <v>2020312550</v>
      </c>
    </row>
    <row r="286" spans="1:5" x14ac:dyDescent="0.25">
      <c r="A286" s="69" t="s">
        <v>289</v>
      </c>
      <c r="B286" s="2">
        <v>312560</v>
      </c>
      <c r="C286">
        <v>2020</v>
      </c>
      <c r="D286" s="2" t="str">
        <f t="shared" si="4"/>
        <v>2020312560</v>
      </c>
      <c r="E286" s="229">
        <v>2020312560</v>
      </c>
    </row>
    <row r="287" spans="1:5" x14ac:dyDescent="0.25">
      <c r="A287" s="69" t="s">
        <v>290</v>
      </c>
      <c r="B287" s="2">
        <v>312570</v>
      </c>
      <c r="C287">
        <v>2020</v>
      </c>
      <c r="D287" s="2" t="str">
        <f t="shared" si="4"/>
        <v>2020312570</v>
      </c>
      <c r="E287" s="229">
        <v>2020312570</v>
      </c>
    </row>
    <row r="288" spans="1:5" x14ac:dyDescent="0.25">
      <c r="A288" s="69" t="s">
        <v>291</v>
      </c>
      <c r="B288" s="2">
        <v>312580</v>
      </c>
      <c r="C288">
        <v>2020</v>
      </c>
      <c r="D288" s="2" t="str">
        <f t="shared" si="4"/>
        <v>2020312580</v>
      </c>
      <c r="E288" s="229">
        <v>2020312580</v>
      </c>
    </row>
    <row r="289" spans="1:5" x14ac:dyDescent="0.25">
      <c r="A289" s="69" t="s">
        <v>292</v>
      </c>
      <c r="B289" s="2">
        <v>312590</v>
      </c>
      <c r="C289">
        <v>2020</v>
      </c>
      <c r="D289" s="2" t="str">
        <f t="shared" si="4"/>
        <v>2020312590</v>
      </c>
      <c r="E289" s="229">
        <v>2020312590</v>
      </c>
    </row>
    <row r="290" spans="1:5" x14ac:dyDescent="0.25">
      <c r="A290" s="69" t="s">
        <v>293</v>
      </c>
      <c r="B290" s="2">
        <v>312595</v>
      </c>
      <c r="C290">
        <v>2020</v>
      </c>
      <c r="D290" s="2" t="str">
        <f t="shared" si="4"/>
        <v>2020312595</v>
      </c>
      <c r="E290" s="229">
        <v>2020312595</v>
      </c>
    </row>
    <row r="291" spans="1:5" x14ac:dyDescent="0.25">
      <c r="A291" s="69" t="s">
        <v>294</v>
      </c>
      <c r="B291" s="2">
        <v>312600</v>
      </c>
      <c r="C291">
        <v>2020</v>
      </c>
      <c r="D291" s="2" t="str">
        <f t="shared" si="4"/>
        <v>2020312600</v>
      </c>
      <c r="E291" s="229">
        <v>2020312600</v>
      </c>
    </row>
    <row r="292" spans="1:5" x14ac:dyDescent="0.25">
      <c r="A292" s="69" t="s">
        <v>295</v>
      </c>
      <c r="B292" s="2">
        <v>312610</v>
      </c>
      <c r="C292">
        <v>2020</v>
      </c>
      <c r="D292" s="2" t="str">
        <f t="shared" si="4"/>
        <v>2020312610</v>
      </c>
      <c r="E292" s="229">
        <v>2020312610</v>
      </c>
    </row>
    <row r="293" spans="1:5" x14ac:dyDescent="0.25">
      <c r="A293" s="69" t="s">
        <v>296</v>
      </c>
      <c r="B293" s="2">
        <v>312620</v>
      </c>
      <c r="C293">
        <v>2020</v>
      </c>
      <c r="D293" s="2" t="str">
        <f t="shared" si="4"/>
        <v>2020312620</v>
      </c>
      <c r="E293" s="229">
        <v>2020312620</v>
      </c>
    </row>
    <row r="294" spans="1:5" x14ac:dyDescent="0.25">
      <c r="A294" s="69" t="s">
        <v>297</v>
      </c>
      <c r="B294" s="2">
        <v>312630</v>
      </c>
      <c r="C294">
        <v>2020</v>
      </c>
      <c r="D294" s="2" t="str">
        <f t="shared" si="4"/>
        <v>2020312630</v>
      </c>
      <c r="E294" s="229">
        <v>2020312630</v>
      </c>
    </row>
    <row r="295" spans="1:5" x14ac:dyDescent="0.25">
      <c r="A295" s="69" t="s">
        <v>298</v>
      </c>
      <c r="B295" s="2">
        <v>312640</v>
      </c>
      <c r="C295">
        <v>2020</v>
      </c>
      <c r="D295" s="2" t="str">
        <f t="shared" si="4"/>
        <v>2020312640</v>
      </c>
      <c r="E295" s="229">
        <v>2020312640</v>
      </c>
    </row>
    <row r="296" spans="1:5" x14ac:dyDescent="0.25">
      <c r="A296" s="69" t="s">
        <v>299</v>
      </c>
      <c r="B296" s="2">
        <v>312650</v>
      </c>
      <c r="C296">
        <v>2020</v>
      </c>
      <c r="D296" s="2" t="str">
        <f t="shared" si="4"/>
        <v>2020312650</v>
      </c>
      <c r="E296" s="229">
        <v>2020312650</v>
      </c>
    </row>
    <row r="297" spans="1:5" x14ac:dyDescent="0.25">
      <c r="A297" s="69" t="s">
        <v>300</v>
      </c>
      <c r="B297" s="2">
        <v>312660</v>
      </c>
      <c r="C297">
        <v>2020</v>
      </c>
      <c r="D297" s="2" t="str">
        <f t="shared" si="4"/>
        <v>2020312660</v>
      </c>
      <c r="E297" s="229">
        <v>2020312660</v>
      </c>
    </row>
    <row r="298" spans="1:5" x14ac:dyDescent="0.25">
      <c r="A298" s="69" t="s">
        <v>301</v>
      </c>
      <c r="B298" s="2">
        <v>312670</v>
      </c>
      <c r="C298">
        <v>2020</v>
      </c>
      <c r="D298" s="2" t="str">
        <f t="shared" si="4"/>
        <v>2020312670</v>
      </c>
      <c r="E298" s="229">
        <v>2020312670</v>
      </c>
    </row>
    <row r="299" spans="1:5" x14ac:dyDescent="0.25">
      <c r="A299" s="69" t="s">
        <v>302</v>
      </c>
      <c r="B299" s="2">
        <v>312675</v>
      </c>
      <c r="C299">
        <v>2020</v>
      </c>
      <c r="D299" s="2" t="str">
        <f t="shared" si="4"/>
        <v>2020312675</v>
      </c>
      <c r="E299" s="229">
        <v>2020312675</v>
      </c>
    </row>
    <row r="300" spans="1:5" x14ac:dyDescent="0.25">
      <c r="A300" s="69" t="s">
        <v>303</v>
      </c>
      <c r="B300" s="2">
        <v>312680</v>
      </c>
      <c r="C300">
        <v>2020</v>
      </c>
      <c r="D300" s="2" t="str">
        <f t="shared" si="4"/>
        <v>2020312680</v>
      </c>
      <c r="E300" s="229">
        <v>2020312680</v>
      </c>
    </row>
    <row r="301" spans="1:5" x14ac:dyDescent="0.25">
      <c r="A301" s="69" t="s">
        <v>304</v>
      </c>
      <c r="B301" s="2">
        <v>312690</v>
      </c>
      <c r="C301">
        <v>2020</v>
      </c>
      <c r="D301" s="2" t="str">
        <f t="shared" si="4"/>
        <v>2020312690</v>
      </c>
      <c r="E301" s="229">
        <v>2020312690</v>
      </c>
    </row>
    <row r="302" spans="1:5" x14ac:dyDescent="0.25">
      <c r="A302" s="69" t="s">
        <v>305</v>
      </c>
      <c r="B302" s="2">
        <v>312695</v>
      </c>
      <c r="C302">
        <v>2020</v>
      </c>
      <c r="D302" s="2" t="str">
        <f t="shared" si="4"/>
        <v>2020312695</v>
      </c>
      <c r="E302" s="229">
        <v>2020312695</v>
      </c>
    </row>
    <row r="303" spans="1:5" x14ac:dyDescent="0.25">
      <c r="A303" s="69" t="s">
        <v>306</v>
      </c>
      <c r="B303" s="2">
        <v>312700</v>
      </c>
      <c r="C303">
        <v>2020</v>
      </c>
      <c r="D303" s="2" t="str">
        <f t="shared" si="4"/>
        <v>2020312700</v>
      </c>
      <c r="E303" s="229">
        <v>2020312700</v>
      </c>
    </row>
    <row r="304" spans="1:5" x14ac:dyDescent="0.25">
      <c r="A304" s="69" t="s">
        <v>307</v>
      </c>
      <c r="B304" s="2">
        <v>312705</v>
      </c>
      <c r="C304">
        <v>2020</v>
      </c>
      <c r="D304" s="2" t="str">
        <f t="shared" si="4"/>
        <v>2020312705</v>
      </c>
      <c r="E304" s="229">
        <v>2020312705</v>
      </c>
    </row>
    <row r="305" spans="1:5" x14ac:dyDescent="0.25">
      <c r="A305" s="69" t="s">
        <v>308</v>
      </c>
      <c r="B305" s="2">
        <v>312707</v>
      </c>
      <c r="C305">
        <v>2020</v>
      </c>
      <c r="D305" s="2" t="str">
        <f t="shared" si="4"/>
        <v>2020312707</v>
      </c>
      <c r="E305" s="229">
        <v>2020312707</v>
      </c>
    </row>
    <row r="306" spans="1:5" x14ac:dyDescent="0.25">
      <c r="A306" s="69" t="s">
        <v>309</v>
      </c>
      <c r="B306" s="2">
        <v>312710</v>
      </c>
      <c r="C306">
        <v>2020</v>
      </c>
      <c r="D306" s="2" t="str">
        <f t="shared" si="4"/>
        <v>2020312710</v>
      </c>
      <c r="E306" s="229">
        <v>2020312710</v>
      </c>
    </row>
    <row r="307" spans="1:5" x14ac:dyDescent="0.25">
      <c r="A307" s="69" t="s">
        <v>310</v>
      </c>
      <c r="B307" s="2">
        <v>312720</v>
      </c>
      <c r="C307">
        <v>2020</v>
      </c>
      <c r="D307" s="2" t="str">
        <f t="shared" si="4"/>
        <v>2020312720</v>
      </c>
      <c r="E307" s="229">
        <v>2020312720</v>
      </c>
    </row>
    <row r="308" spans="1:5" x14ac:dyDescent="0.25">
      <c r="A308" s="69" t="s">
        <v>311</v>
      </c>
      <c r="B308" s="2">
        <v>312730</v>
      </c>
      <c r="C308">
        <v>2020</v>
      </c>
      <c r="D308" s="2" t="str">
        <f t="shared" si="4"/>
        <v>2020312730</v>
      </c>
      <c r="E308" s="229">
        <v>2020312730</v>
      </c>
    </row>
    <row r="309" spans="1:5" x14ac:dyDescent="0.25">
      <c r="A309" s="69" t="s">
        <v>312</v>
      </c>
      <c r="B309" s="2">
        <v>312733</v>
      </c>
      <c r="C309">
        <v>2020</v>
      </c>
      <c r="D309" s="2" t="str">
        <f t="shared" si="4"/>
        <v>2020312733</v>
      </c>
      <c r="E309" s="229">
        <v>2020312733</v>
      </c>
    </row>
    <row r="310" spans="1:5" x14ac:dyDescent="0.25">
      <c r="A310" s="69" t="s">
        <v>313</v>
      </c>
      <c r="B310" s="2">
        <v>312735</v>
      </c>
      <c r="C310">
        <v>2020</v>
      </c>
      <c r="D310" s="2" t="str">
        <f t="shared" si="4"/>
        <v>2020312735</v>
      </c>
      <c r="E310" s="229">
        <v>2020312735</v>
      </c>
    </row>
    <row r="311" spans="1:5" x14ac:dyDescent="0.25">
      <c r="A311" s="69" t="s">
        <v>314</v>
      </c>
      <c r="B311" s="2">
        <v>312737</v>
      </c>
      <c r="C311">
        <v>2020</v>
      </c>
      <c r="D311" s="2" t="str">
        <f t="shared" si="4"/>
        <v>2020312737</v>
      </c>
      <c r="E311" s="229">
        <v>2020312737</v>
      </c>
    </row>
    <row r="312" spans="1:5" x14ac:dyDescent="0.25">
      <c r="A312" s="69" t="s">
        <v>315</v>
      </c>
      <c r="B312" s="2">
        <v>312738</v>
      </c>
      <c r="C312">
        <v>2020</v>
      </c>
      <c r="D312" s="2" t="str">
        <f t="shared" si="4"/>
        <v>2020312738</v>
      </c>
      <c r="E312" s="229">
        <v>2020312738</v>
      </c>
    </row>
    <row r="313" spans="1:5" x14ac:dyDescent="0.25">
      <c r="A313" s="69" t="s">
        <v>316</v>
      </c>
      <c r="B313" s="2">
        <v>312740</v>
      </c>
      <c r="C313">
        <v>2020</v>
      </c>
      <c r="D313" s="2" t="str">
        <f t="shared" si="4"/>
        <v>2020312740</v>
      </c>
      <c r="E313" s="229">
        <v>2020312740</v>
      </c>
    </row>
    <row r="314" spans="1:5" x14ac:dyDescent="0.25">
      <c r="A314" s="69" t="s">
        <v>317</v>
      </c>
      <c r="B314" s="2">
        <v>312750</v>
      </c>
      <c r="C314">
        <v>2020</v>
      </c>
      <c r="D314" s="2" t="str">
        <f t="shared" si="4"/>
        <v>2020312750</v>
      </c>
      <c r="E314" s="229">
        <v>2020312750</v>
      </c>
    </row>
    <row r="315" spans="1:5" x14ac:dyDescent="0.25">
      <c r="A315" s="69" t="s">
        <v>318</v>
      </c>
      <c r="B315" s="2">
        <v>312760</v>
      </c>
      <c r="C315">
        <v>2020</v>
      </c>
      <c r="D315" s="2" t="str">
        <f t="shared" si="4"/>
        <v>2020312760</v>
      </c>
      <c r="E315" s="229">
        <v>2020312760</v>
      </c>
    </row>
    <row r="316" spans="1:5" x14ac:dyDescent="0.25">
      <c r="A316" s="69" t="s">
        <v>319</v>
      </c>
      <c r="B316" s="2">
        <v>312770</v>
      </c>
      <c r="C316">
        <v>2020</v>
      </c>
      <c r="D316" s="2" t="str">
        <f t="shared" si="4"/>
        <v>2020312770</v>
      </c>
      <c r="E316" s="229">
        <v>2020312770</v>
      </c>
    </row>
    <row r="317" spans="1:5" x14ac:dyDescent="0.25">
      <c r="A317" s="69" t="s">
        <v>320</v>
      </c>
      <c r="B317" s="2">
        <v>312780</v>
      </c>
      <c r="C317">
        <v>2020</v>
      </c>
      <c r="D317" s="2" t="str">
        <f t="shared" si="4"/>
        <v>2020312780</v>
      </c>
      <c r="E317" s="229">
        <v>2020312780</v>
      </c>
    </row>
    <row r="318" spans="1:5" x14ac:dyDescent="0.25">
      <c r="A318" s="69" t="s">
        <v>321</v>
      </c>
      <c r="B318" s="2">
        <v>312790</v>
      </c>
      <c r="C318">
        <v>2020</v>
      </c>
      <c r="D318" s="2" t="str">
        <f t="shared" si="4"/>
        <v>2020312790</v>
      </c>
      <c r="E318" s="229">
        <v>2020312790</v>
      </c>
    </row>
    <row r="319" spans="1:5" x14ac:dyDescent="0.25">
      <c r="A319" s="69" t="s">
        <v>322</v>
      </c>
      <c r="B319" s="2">
        <v>312800</v>
      </c>
      <c r="C319">
        <v>2020</v>
      </c>
      <c r="D319" s="2" t="str">
        <f t="shared" si="4"/>
        <v>2020312800</v>
      </c>
      <c r="E319" s="229">
        <v>2020312800</v>
      </c>
    </row>
    <row r="320" spans="1:5" x14ac:dyDescent="0.25">
      <c r="A320" s="69" t="s">
        <v>323</v>
      </c>
      <c r="B320" s="2">
        <v>312810</v>
      </c>
      <c r="C320">
        <v>2020</v>
      </c>
      <c r="D320" s="2" t="str">
        <f t="shared" si="4"/>
        <v>2020312810</v>
      </c>
      <c r="E320" s="229">
        <v>2020312810</v>
      </c>
    </row>
    <row r="321" spans="1:5" x14ac:dyDescent="0.25">
      <c r="A321" s="69" t="s">
        <v>324</v>
      </c>
      <c r="B321" s="2">
        <v>312820</v>
      </c>
      <c r="C321">
        <v>2020</v>
      </c>
      <c r="D321" s="2" t="str">
        <f t="shared" si="4"/>
        <v>2020312820</v>
      </c>
      <c r="E321" s="229">
        <v>2020312820</v>
      </c>
    </row>
    <row r="322" spans="1:5" x14ac:dyDescent="0.25">
      <c r="A322" s="69" t="s">
        <v>325</v>
      </c>
      <c r="B322" s="2">
        <v>312825</v>
      </c>
      <c r="C322">
        <v>2020</v>
      </c>
      <c r="D322" s="2" t="str">
        <f t="shared" si="4"/>
        <v>2020312825</v>
      </c>
      <c r="E322" s="229">
        <v>2020312825</v>
      </c>
    </row>
    <row r="323" spans="1:5" x14ac:dyDescent="0.25">
      <c r="A323" s="69" t="s">
        <v>326</v>
      </c>
      <c r="B323" s="2">
        <v>312830</v>
      </c>
      <c r="C323">
        <v>2020</v>
      </c>
      <c r="D323" s="2" t="str">
        <f t="shared" ref="D323:D386" si="5">CONCATENATE(C323,B323)</f>
        <v>2020312830</v>
      </c>
      <c r="E323" s="229">
        <v>2020312830</v>
      </c>
    </row>
    <row r="324" spans="1:5" x14ac:dyDescent="0.25">
      <c r="A324" s="69" t="s">
        <v>327</v>
      </c>
      <c r="B324" s="2">
        <v>312840</v>
      </c>
      <c r="C324">
        <v>2020</v>
      </c>
      <c r="D324" s="2" t="str">
        <f t="shared" si="5"/>
        <v>2020312840</v>
      </c>
      <c r="E324" s="229">
        <v>2020312840</v>
      </c>
    </row>
    <row r="325" spans="1:5" x14ac:dyDescent="0.25">
      <c r="A325" s="69" t="s">
        <v>328</v>
      </c>
      <c r="B325" s="2">
        <v>312850</v>
      </c>
      <c r="C325">
        <v>2020</v>
      </c>
      <c r="D325" s="2" t="str">
        <f t="shared" si="5"/>
        <v>2020312850</v>
      </c>
      <c r="E325" s="229">
        <v>2020312850</v>
      </c>
    </row>
    <row r="326" spans="1:5" x14ac:dyDescent="0.25">
      <c r="A326" s="69" t="s">
        <v>329</v>
      </c>
      <c r="B326" s="2">
        <v>312860</v>
      </c>
      <c r="C326">
        <v>2020</v>
      </c>
      <c r="D326" s="2" t="str">
        <f t="shared" si="5"/>
        <v>2020312860</v>
      </c>
      <c r="E326" s="229">
        <v>2020312860</v>
      </c>
    </row>
    <row r="327" spans="1:5" x14ac:dyDescent="0.25">
      <c r="A327" s="69" t="s">
        <v>330</v>
      </c>
      <c r="B327" s="2">
        <v>312870</v>
      </c>
      <c r="C327">
        <v>2020</v>
      </c>
      <c r="D327" s="2" t="str">
        <f t="shared" si="5"/>
        <v>2020312870</v>
      </c>
      <c r="E327" s="229">
        <v>2020312870</v>
      </c>
    </row>
    <row r="328" spans="1:5" x14ac:dyDescent="0.25">
      <c r="A328" s="69" t="s">
        <v>331</v>
      </c>
      <c r="B328" s="2">
        <v>312880</v>
      </c>
      <c r="C328">
        <v>2020</v>
      </c>
      <c r="D328" s="2" t="str">
        <f t="shared" si="5"/>
        <v>2020312880</v>
      </c>
      <c r="E328" s="229">
        <v>2020312880</v>
      </c>
    </row>
    <row r="329" spans="1:5" x14ac:dyDescent="0.25">
      <c r="A329" s="69" t="s">
        <v>332</v>
      </c>
      <c r="B329" s="2">
        <v>312890</v>
      </c>
      <c r="C329">
        <v>2020</v>
      </c>
      <c r="D329" s="2" t="str">
        <f t="shared" si="5"/>
        <v>2020312890</v>
      </c>
      <c r="E329" s="229">
        <v>2020312890</v>
      </c>
    </row>
    <row r="330" spans="1:5" x14ac:dyDescent="0.25">
      <c r="A330" s="69" t="s">
        <v>333</v>
      </c>
      <c r="B330" s="2">
        <v>312900</v>
      </c>
      <c r="C330">
        <v>2020</v>
      </c>
      <c r="D330" s="2" t="str">
        <f t="shared" si="5"/>
        <v>2020312900</v>
      </c>
      <c r="E330" s="229">
        <v>2020312900</v>
      </c>
    </row>
    <row r="331" spans="1:5" x14ac:dyDescent="0.25">
      <c r="A331" s="69" t="s">
        <v>334</v>
      </c>
      <c r="B331" s="2">
        <v>312910</v>
      </c>
      <c r="C331">
        <v>2020</v>
      </c>
      <c r="D331" s="2" t="str">
        <f t="shared" si="5"/>
        <v>2020312910</v>
      </c>
      <c r="E331" s="229">
        <v>2020312910</v>
      </c>
    </row>
    <row r="332" spans="1:5" x14ac:dyDescent="0.25">
      <c r="A332" s="69" t="s">
        <v>335</v>
      </c>
      <c r="B332" s="2">
        <v>312920</v>
      </c>
      <c r="C332">
        <v>2020</v>
      </c>
      <c r="D332" s="2" t="str">
        <f t="shared" si="5"/>
        <v>2020312920</v>
      </c>
      <c r="E332" s="229">
        <v>2020312920</v>
      </c>
    </row>
    <row r="333" spans="1:5" x14ac:dyDescent="0.25">
      <c r="A333" s="69" t="s">
        <v>336</v>
      </c>
      <c r="B333" s="2">
        <v>312930</v>
      </c>
      <c r="C333">
        <v>2020</v>
      </c>
      <c r="D333" s="2" t="str">
        <f t="shared" si="5"/>
        <v>2020312930</v>
      </c>
      <c r="E333" s="229">
        <v>2020312930</v>
      </c>
    </row>
    <row r="334" spans="1:5" x14ac:dyDescent="0.25">
      <c r="A334" s="69" t="s">
        <v>337</v>
      </c>
      <c r="B334" s="2">
        <v>312940</v>
      </c>
      <c r="C334">
        <v>2020</v>
      </c>
      <c r="D334" s="2" t="str">
        <f t="shared" si="5"/>
        <v>2020312940</v>
      </c>
      <c r="E334" s="229">
        <v>2020312940</v>
      </c>
    </row>
    <row r="335" spans="1:5" x14ac:dyDescent="0.25">
      <c r="A335" s="69" t="s">
        <v>338</v>
      </c>
      <c r="B335" s="2">
        <v>312950</v>
      </c>
      <c r="C335">
        <v>2020</v>
      </c>
      <c r="D335" s="2" t="str">
        <f t="shared" si="5"/>
        <v>2020312950</v>
      </c>
      <c r="E335" s="229">
        <v>2020312950</v>
      </c>
    </row>
    <row r="336" spans="1:5" x14ac:dyDescent="0.25">
      <c r="A336" s="69" t="s">
        <v>339</v>
      </c>
      <c r="B336" s="2">
        <v>312960</v>
      </c>
      <c r="C336">
        <v>2020</v>
      </c>
      <c r="D336" s="2" t="str">
        <f t="shared" si="5"/>
        <v>2020312960</v>
      </c>
      <c r="E336" s="229">
        <v>2020312960</v>
      </c>
    </row>
    <row r="337" spans="1:5" x14ac:dyDescent="0.25">
      <c r="A337" s="69" t="s">
        <v>340</v>
      </c>
      <c r="B337" s="2">
        <v>312965</v>
      </c>
      <c r="C337">
        <v>2020</v>
      </c>
      <c r="D337" s="2" t="str">
        <f t="shared" si="5"/>
        <v>2020312965</v>
      </c>
      <c r="E337" s="229">
        <v>2020312965</v>
      </c>
    </row>
    <row r="338" spans="1:5" x14ac:dyDescent="0.25">
      <c r="A338" s="69" t="s">
        <v>341</v>
      </c>
      <c r="B338" s="2">
        <v>312970</v>
      </c>
      <c r="C338">
        <v>2020</v>
      </c>
      <c r="D338" s="2" t="str">
        <f t="shared" si="5"/>
        <v>2020312970</v>
      </c>
      <c r="E338" s="229">
        <v>2020312970</v>
      </c>
    </row>
    <row r="339" spans="1:5" x14ac:dyDescent="0.25">
      <c r="A339" s="69" t="s">
        <v>342</v>
      </c>
      <c r="B339" s="2">
        <v>312980</v>
      </c>
      <c r="C339">
        <v>2020</v>
      </c>
      <c r="D339" s="2" t="str">
        <f t="shared" si="5"/>
        <v>2020312980</v>
      </c>
      <c r="E339" s="229">
        <v>2020312980</v>
      </c>
    </row>
    <row r="340" spans="1:5" x14ac:dyDescent="0.25">
      <c r="A340" s="69" t="s">
        <v>343</v>
      </c>
      <c r="B340" s="2">
        <v>312990</v>
      </c>
      <c r="C340">
        <v>2020</v>
      </c>
      <c r="D340" s="2" t="str">
        <f t="shared" si="5"/>
        <v>2020312990</v>
      </c>
      <c r="E340" s="229">
        <v>2020312990</v>
      </c>
    </row>
    <row r="341" spans="1:5" x14ac:dyDescent="0.25">
      <c r="A341" s="69" t="s">
        <v>344</v>
      </c>
      <c r="B341" s="2">
        <v>313000</v>
      </c>
      <c r="C341">
        <v>2020</v>
      </c>
      <c r="D341" s="2" t="str">
        <f t="shared" si="5"/>
        <v>2020313000</v>
      </c>
      <c r="E341" s="229">
        <v>2020313000</v>
      </c>
    </row>
    <row r="342" spans="1:5" x14ac:dyDescent="0.25">
      <c r="A342" s="69" t="s">
        <v>345</v>
      </c>
      <c r="B342" s="2">
        <v>313005</v>
      </c>
      <c r="C342">
        <v>2020</v>
      </c>
      <c r="D342" s="2" t="str">
        <f t="shared" si="5"/>
        <v>2020313005</v>
      </c>
      <c r="E342" s="229">
        <v>2020313005</v>
      </c>
    </row>
    <row r="343" spans="1:5" x14ac:dyDescent="0.25">
      <c r="A343" s="69" t="s">
        <v>346</v>
      </c>
      <c r="B343" s="2">
        <v>313010</v>
      </c>
      <c r="C343">
        <v>2020</v>
      </c>
      <c r="D343" s="2" t="str">
        <f t="shared" si="5"/>
        <v>2020313010</v>
      </c>
      <c r="E343" s="229">
        <v>2020313010</v>
      </c>
    </row>
    <row r="344" spans="1:5" x14ac:dyDescent="0.25">
      <c r="A344" s="69" t="s">
        <v>347</v>
      </c>
      <c r="B344" s="2">
        <v>313020</v>
      </c>
      <c r="C344">
        <v>2020</v>
      </c>
      <c r="D344" s="2" t="str">
        <f t="shared" si="5"/>
        <v>2020313020</v>
      </c>
      <c r="E344" s="229">
        <v>2020313020</v>
      </c>
    </row>
    <row r="345" spans="1:5" x14ac:dyDescent="0.25">
      <c r="A345" s="69" t="s">
        <v>348</v>
      </c>
      <c r="B345" s="2">
        <v>313030</v>
      </c>
      <c r="C345">
        <v>2020</v>
      </c>
      <c r="D345" s="2" t="str">
        <f t="shared" si="5"/>
        <v>2020313030</v>
      </c>
      <c r="E345" s="229">
        <v>2020313030</v>
      </c>
    </row>
    <row r="346" spans="1:5" x14ac:dyDescent="0.25">
      <c r="A346" s="69" t="s">
        <v>349</v>
      </c>
      <c r="B346" s="2">
        <v>313040</v>
      </c>
      <c r="C346">
        <v>2020</v>
      </c>
      <c r="D346" s="2" t="str">
        <f t="shared" si="5"/>
        <v>2020313040</v>
      </c>
      <c r="E346" s="229">
        <v>2020313040</v>
      </c>
    </row>
    <row r="347" spans="1:5" x14ac:dyDescent="0.25">
      <c r="A347" s="69" t="s">
        <v>350</v>
      </c>
      <c r="B347" s="2">
        <v>313050</v>
      </c>
      <c r="C347">
        <v>2020</v>
      </c>
      <c r="D347" s="2" t="str">
        <f t="shared" si="5"/>
        <v>2020313050</v>
      </c>
      <c r="E347" s="229">
        <v>2020313050</v>
      </c>
    </row>
    <row r="348" spans="1:5" x14ac:dyDescent="0.25">
      <c r="A348" s="69" t="s">
        <v>351</v>
      </c>
      <c r="B348" s="2">
        <v>313055</v>
      </c>
      <c r="C348">
        <v>2020</v>
      </c>
      <c r="D348" s="2" t="str">
        <f t="shared" si="5"/>
        <v>2020313055</v>
      </c>
      <c r="E348" s="229">
        <v>2020313055</v>
      </c>
    </row>
    <row r="349" spans="1:5" x14ac:dyDescent="0.25">
      <c r="A349" s="69" t="s">
        <v>352</v>
      </c>
      <c r="B349" s="2">
        <v>313060</v>
      </c>
      <c r="C349">
        <v>2020</v>
      </c>
      <c r="D349" s="2" t="str">
        <f t="shared" si="5"/>
        <v>2020313060</v>
      </c>
      <c r="E349" s="229">
        <v>2020313060</v>
      </c>
    </row>
    <row r="350" spans="1:5" x14ac:dyDescent="0.25">
      <c r="A350" s="69" t="s">
        <v>353</v>
      </c>
      <c r="B350" s="2">
        <v>313065</v>
      </c>
      <c r="C350">
        <v>2020</v>
      </c>
      <c r="D350" s="2" t="str">
        <f t="shared" si="5"/>
        <v>2020313065</v>
      </c>
      <c r="E350" s="229">
        <v>2020313065</v>
      </c>
    </row>
    <row r="351" spans="1:5" x14ac:dyDescent="0.25">
      <c r="A351" s="69" t="s">
        <v>354</v>
      </c>
      <c r="B351" s="2">
        <v>313070</v>
      </c>
      <c r="C351">
        <v>2020</v>
      </c>
      <c r="D351" s="2" t="str">
        <f t="shared" si="5"/>
        <v>2020313070</v>
      </c>
      <c r="E351" s="229">
        <v>2020313070</v>
      </c>
    </row>
    <row r="352" spans="1:5" x14ac:dyDescent="0.25">
      <c r="A352" s="69" t="s">
        <v>355</v>
      </c>
      <c r="B352" s="2">
        <v>313080</v>
      </c>
      <c r="C352">
        <v>2020</v>
      </c>
      <c r="D352" s="2" t="str">
        <f t="shared" si="5"/>
        <v>2020313080</v>
      </c>
      <c r="E352" s="229">
        <v>2020313080</v>
      </c>
    </row>
    <row r="353" spans="1:5" x14ac:dyDescent="0.25">
      <c r="A353" s="69" t="s">
        <v>356</v>
      </c>
      <c r="B353" s="2">
        <v>313090</v>
      </c>
      <c r="C353">
        <v>2020</v>
      </c>
      <c r="D353" s="2" t="str">
        <f t="shared" si="5"/>
        <v>2020313090</v>
      </c>
      <c r="E353" s="229">
        <v>2020313090</v>
      </c>
    </row>
    <row r="354" spans="1:5" x14ac:dyDescent="0.25">
      <c r="A354" s="69" t="s">
        <v>357</v>
      </c>
      <c r="B354" s="2">
        <v>313100</v>
      </c>
      <c r="C354">
        <v>2020</v>
      </c>
      <c r="D354" s="2" t="str">
        <f t="shared" si="5"/>
        <v>2020313100</v>
      </c>
      <c r="E354" s="229">
        <v>2020313100</v>
      </c>
    </row>
    <row r="355" spans="1:5" x14ac:dyDescent="0.25">
      <c r="A355" s="69" t="s">
        <v>358</v>
      </c>
      <c r="B355" s="2">
        <v>313110</v>
      </c>
      <c r="C355">
        <v>2020</v>
      </c>
      <c r="D355" s="2" t="str">
        <f t="shared" si="5"/>
        <v>2020313110</v>
      </c>
      <c r="E355" s="229">
        <v>2020313110</v>
      </c>
    </row>
    <row r="356" spans="1:5" x14ac:dyDescent="0.25">
      <c r="A356" s="69" t="s">
        <v>359</v>
      </c>
      <c r="B356" s="2">
        <v>313115</v>
      </c>
      <c r="C356">
        <v>2020</v>
      </c>
      <c r="D356" s="2" t="str">
        <f t="shared" si="5"/>
        <v>2020313115</v>
      </c>
      <c r="E356" s="229">
        <v>2020313115</v>
      </c>
    </row>
    <row r="357" spans="1:5" x14ac:dyDescent="0.25">
      <c r="A357" s="69" t="s">
        <v>360</v>
      </c>
      <c r="B357" s="2">
        <v>313120</v>
      </c>
      <c r="C357">
        <v>2020</v>
      </c>
      <c r="D357" s="2" t="str">
        <f t="shared" si="5"/>
        <v>2020313120</v>
      </c>
      <c r="E357" s="229">
        <v>2020313120</v>
      </c>
    </row>
    <row r="358" spans="1:5" x14ac:dyDescent="0.25">
      <c r="A358" s="69" t="s">
        <v>361</v>
      </c>
      <c r="B358" s="2">
        <v>313130</v>
      </c>
      <c r="C358">
        <v>2020</v>
      </c>
      <c r="D358" s="2" t="str">
        <f t="shared" si="5"/>
        <v>2020313130</v>
      </c>
      <c r="E358" s="229">
        <v>2020313130</v>
      </c>
    </row>
    <row r="359" spans="1:5" x14ac:dyDescent="0.25">
      <c r="A359" s="69" t="s">
        <v>362</v>
      </c>
      <c r="B359" s="2">
        <v>313140</v>
      </c>
      <c r="C359">
        <v>2020</v>
      </c>
      <c r="D359" s="2" t="str">
        <f t="shared" si="5"/>
        <v>2020313140</v>
      </c>
      <c r="E359" s="229">
        <v>2020313140</v>
      </c>
    </row>
    <row r="360" spans="1:5" x14ac:dyDescent="0.25">
      <c r="A360" s="69" t="s">
        <v>363</v>
      </c>
      <c r="B360" s="2">
        <v>313150</v>
      </c>
      <c r="C360">
        <v>2020</v>
      </c>
      <c r="D360" s="2" t="str">
        <f t="shared" si="5"/>
        <v>2020313150</v>
      </c>
      <c r="E360" s="229">
        <v>2020313150</v>
      </c>
    </row>
    <row r="361" spans="1:5" x14ac:dyDescent="0.25">
      <c r="A361" s="69" t="s">
        <v>364</v>
      </c>
      <c r="B361" s="2">
        <v>313160</v>
      </c>
      <c r="C361">
        <v>2020</v>
      </c>
      <c r="D361" s="2" t="str">
        <f t="shared" si="5"/>
        <v>2020313160</v>
      </c>
      <c r="E361" s="229">
        <v>2020313160</v>
      </c>
    </row>
    <row r="362" spans="1:5" x14ac:dyDescent="0.25">
      <c r="A362" s="69" t="s">
        <v>365</v>
      </c>
      <c r="B362" s="2">
        <v>313170</v>
      </c>
      <c r="C362">
        <v>2020</v>
      </c>
      <c r="D362" s="2" t="str">
        <f t="shared" si="5"/>
        <v>2020313170</v>
      </c>
      <c r="E362" s="229">
        <v>2020313170</v>
      </c>
    </row>
    <row r="363" spans="1:5" x14ac:dyDescent="0.25">
      <c r="A363" s="69" t="s">
        <v>366</v>
      </c>
      <c r="B363" s="2">
        <v>313180</v>
      </c>
      <c r="C363">
        <v>2020</v>
      </c>
      <c r="D363" s="2" t="str">
        <f t="shared" si="5"/>
        <v>2020313180</v>
      </c>
      <c r="E363" s="229">
        <v>2020313180</v>
      </c>
    </row>
    <row r="364" spans="1:5" x14ac:dyDescent="0.25">
      <c r="A364" s="69" t="s">
        <v>367</v>
      </c>
      <c r="B364" s="2">
        <v>313190</v>
      </c>
      <c r="C364">
        <v>2020</v>
      </c>
      <c r="D364" s="2" t="str">
        <f t="shared" si="5"/>
        <v>2020313190</v>
      </c>
      <c r="E364" s="229">
        <v>2020313190</v>
      </c>
    </row>
    <row r="365" spans="1:5" x14ac:dyDescent="0.25">
      <c r="A365" s="69" t="s">
        <v>368</v>
      </c>
      <c r="B365" s="2">
        <v>313200</v>
      </c>
      <c r="C365">
        <v>2020</v>
      </c>
      <c r="D365" s="2" t="str">
        <f t="shared" si="5"/>
        <v>2020313200</v>
      </c>
      <c r="E365" s="229">
        <v>2020313200</v>
      </c>
    </row>
    <row r="366" spans="1:5" x14ac:dyDescent="0.25">
      <c r="A366" s="69" t="s">
        <v>369</v>
      </c>
      <c r="B366" s="2">
        <v>313210</v>
      </c>
      <c r="C366">
        <v>2020</v>
      </c>
      <c r="D366" s="2" t="str">
        <f t="shared" si="5"/>
        <v>2020313210</v>
      </c>
      <c r="E366" s="229">
        <v>2020313210</v>
      </c>
    </row>
    <row r="367" spans="1:5" x14ac:dyDescent="0.25">
      <c r="A367" s="69" t="s">
        <v>370</v>
      </c>
      <c r="B367" s="2">
        <v>313220</v>
      </c>
      <c r="C367">
        <v>2020</v>
      </c>
      <c r="D367" s="2" t="str">
        <f t="shared" si="5"/>
        <v>2020313220</v>
      </c>
      <c r="E367" s="229">
        <v>2020313220</v>
      </c>
    </row>
    <row r="368" spans="1:5" x14ac:dyDescent="0.25">
      <c r="A368" s="69" t="s">
        <v>371</v>
      </c>
      <c r="B368" s="2">
        <v>313230</v>
      </c>
      <c r="C368">
        <v>2020</v>
      </c>
      <c r="D368" s="2" t="str">
        <f t="shared" si="5"/>
        <v>2020313230</v>
      </c>
      <c r="E368" s="229">
        <v>2020313230</v>
      </c>
    </row>
    <row r="369" spans="1:5" x14ac:dyDescent="0.25">
      <c r="A369" s="69" t="s">
        <v>372</v>
      </c>
      <c r="B369" s="2">
        <v>313240</v>
      </c>
      <c r="C369">
        <v>2020</v>
      </c>
      <c r="D369" s="2" t="str">
        <f t="shared" si="5"/>
        <v>2020313240</v>
      </c>
      <c r="E369" s="229">
        <v>2020313240</v>
      </c>
    </row>
    <row r="370" spans="1:5" x14ac:dyDescent="0.25">
      <c r="A370" s="69" t="s">
        <v>373</v>
      </c>
      <c r="B370" s="2">
        <v>313250</v>
      </c>
      <c r="C370">
        <v>2020</v>
      </c>
      <c r="D370" s="2" t="str">
        <f t="shared" si="5"/>
        <v>2020313250</v>
      </c>
      <c r="E370" s="229">
        <v>2020313250</v>
      </c>
    </row>
    <row r="371" spans="1:5" x14ac:dyDescent="0.25">
      <c r="A371" s="69" t="s">
        <v>374</v>
      </c>
      <c r="B371" s="2">
        <v>313260</v>
      </c>
      <c r="C371">
        <v>2020</v>
      </c>
      <c r="D371" s="2" t="str">
        <f t="shared" si="5"/>
        <v>2020313260</v>
      </c>
      <c r="E371" s="229">
        <v>2020313260</v>
      </c>
    </row>
    <row r="372" spans="1:5" x14ac:dyDescent="0.25">
      <c r="A372" s="69" t="s">
        <v>375</v>
      </c>
      <c r="B372" s="2">
        <v>313270</v>
      </c>
      <c r="C372">
        <v>2020</v>
      </c>
      <c r="D372" s="2" t="str">
        <f t="shared" si="5"/>
        <v>2020313270</v>
      </c>
      <c r="E372" s="229">
        <v>2020313270</v>
      </c>
    </row>
    <row r="373" spans="1:5" x14ac:dyDescent="0.25">
      <c r="A373" s="69" t="s">
        <v>376</v>
      </c>
      <c r="B373" s="2">
        <v>313280</v>
      </c>
      <c r="C373">
        <v>2020</v>
      </c>
      <c r="D373" s="2" t="str">
        <f t="shared" si="5"/>
        <v>2020313280</v>
      </c>
      <c r="E373" s="229">
        <v>2020313280</v>
      </c>
    </row>
    <row r="374" spans="1:5" x14ac:dyDescent="0.25">
      <c r="A374" s="69" t="s">
        <v>377</v>
      </c>
      <c r="B374" s="2">
        <v>313290</v>
      </c>
      <c r="C374">
        <v>2020</v>
      </c>
      <c r="D374" s="2" t="str">
        <f t="shared" si="5"/>
        <v>2020313290</v>
      </c>
      <c r="E374" s="229">
        <v>2020313290</v>
      </c>
    </row>
    <row r="375" spans="1:5" x14ac:dyDescent="0.25">
      <c r="A375" s="69" t="s">
        <v>378</v>
      </c>
      <c r="B375" s="2">
        <v>313300</v>
      </c>
      <c r="C375">
        <v>2020</v>
      </c>
      <c r="D375" s="2" t="str">
        <f t="shared" si="5"/>
        <v>2020313300</v>
      </c>
      <c r="E375" s="229">
        <v>2020313300</v>
      </c>
    </row>
    <row r="376" spans="1:5" x14ac:dyDescent="0.25">
      <c r="A376" s="69" t="s">
        <v>379</v>
      </c>
      <c r="B376" s="2">
        <v>313310</v>
      </c>
      <c r="C376">
        <v>2020</v>
      </c>
      <c r="D376" s="2" t="str">
        <f t="shared" si="5"/>
        <v>2020313310</v>
      </c>
      <c r="E376" s="229">
        <v>2020313310</v>
      </c>
    </row>
    <row r="377" spans="1:5" x14ac:dyDescent="0.25">
      <c r="A377" s="69" t="s">
        <v>380</v>
      </c>
      <c r="B377" s="2">
        <v>313320</v>
      </c>
      <c r="C377">
        <v>2020</v>
      </c>
      <c r="D377" s="2" t="str">
        <f t="shared" si="5"/>
        <v>2020313320</v>
      </c>
      <c r="E377" s="229">
        <v>2020313320</v>
      </c>
    </row>
    <row r="378" spans="1:5" x14ac:dyDescent="0.25">
      <c r="A378" s="69" t="s">
        <v>381</v>
      </c>
      <c r="B378" s="2">
        <v>313330</v>
      </c>
      <c r="C378">
        <v>2020</v>
      </c>
      <c r="D378" s="2" t="str">
        <f t="shared" si="5"/>
        <v>2020313330</v>
      </c>
      <c r="E378" s="229">
        <v>2020313330</v>
      </c>
    </row>
    <row r="379" spans="1:5" x14ac:dyDescent="0.25">
      <c r="A379" s="69" t="s">
        <v>382</v>
      </c>
      <c r="B379" s="2">
        <v>313340</v>
      </c>
      <c r="C379">
        <v>2020</v>
      </c>
      <c r="D379" s="2" t="str">
        <f t="shared" si="5"/>
        <v>2020313340</v>
      </c>
      <c r="E379" s="229">
        <v>2020313340</v>
      </c>
    </row>
    <row r="380" spans="1:5" x14ac:dyDescent="0.25">
      <c r="A380" s="69" t="s">
        <v>383</v>
      </c>
      <c r="B380" s="2">
        <v>313350</v>
      </c>
      <c r="C380">
        <v>2020</v>
      </c>
      <c r="D380" s="2" t="str">
        <f t="shared" si="5"/>
        <v>2020313350</v>
      </c>
      <c r="E380" s="229">
        <v>2020313350</v>
      </c>
    </row>
    <row r="381" spans="1:5" x14ac:dyDescent="0.25">
      <c r="A381" s="69" t="s">
        <v>384</v>
      </c>
      <c r="B381" s="2">
        <v>313360</v>
      </c>
      <c r="C381">
        <v>2020</v>
      </c>
      <c r="D381" s="2" t="str">
        <f t="shared" si="5"/>
        <v>2020313360</v>
      </c>
      <c r="E381" s="229">
        <v>2020313360</v>
      </c>
    </row>
    <row r="382" spans="1:5" x14ac:dyDescent="0.25">
      <c r="A382" s="69" t="s">
        <v>385</v>
      </c>
      <c r="B382" s="2">
        <v>313370</v>
      </c>
      <c r="C382">
        <v>2020</v>
      </c>
      <c r="D382" s="2" t="str">
        <f t="shared" si="5"/>
        <v>2020313370</v>
      </c>
      <c r="E382" s="229">
        <v>2020313370</v>
      </c>
    </row>
    <row r="383" spans="1:5" x14ac:dyDescent="0.25">
      <c r="A383" s="69" t="s">
        <v>386</v>
      </c>
      <c r="B383" s="2">
        <v>313375</v>
      </c>
      <c r="C383">
        <v>2020</v>
      </c>
      <c r="D383" s="2" t="str">
        <f t="shared" si="5"/>
        <v>2020313375</v>
      </c>
      <c r="E383" s="229">
        <v>2020313375</v>
      </c>
    </row>
    <row r="384" spans="1:5" x14ac:dyDescent="0.25">
      <c r="A384" s="69" t="s">
        <v>387</v>
      </c>
      <c r="B384" s="2">
        <v>313380</v>
      </c>
      <c r="C384">
        <v>2020</v>
      </c>
      <c r="D384" s="2" t="str">
        <f t="shared" si="5"/>
        <v>2020313380</v>
      </c>
      <c r="E384" s="229">
        <v>2020313380</v>
      </c>
    </row>
    <row r="385" spans="1:5" x14ac:dyDescent="0.25">
      <c r="A385" s="69" t="s">
        <v>388</v>
      </c>
      <c r="B385" s="2">
        <v>313390</v>
      </c>
      <c r="C385">
        <v>2020</v>
      </c>
      <c r="D385" s="2" t="str">
        <f t="shared" si="5"/>
        <v>2020313390</v>
      </c>
      <c r="E385" s="229">
        <v>2020313390</v>
      </c>
    </row>
    <row r="386" spans="1:5" x14ac:dyDescent="0.25">
      <c r="A386" s="69" t="s">
        <v>389</v>
      </c>
      <c r="B386" s="2">
        <v>313400</v>
      </c>
      <c r="C386">
        <v>2020</v>
      </c>
      <c r="D386" s="2" t="str">
        <f t="shared" si="5"/>
        <v>2020313400</v>
      </c>
      <c r="E386" s="229">
        <v>2020313400</v>
      </c>
    </row>
    <row r="387" spans="1:5" x14ac:dyDescent="0.25">
      <c r="A387" s="69" t="s">
        <v>390</v>
      </c>
      <c r="B387" s="2">
        <v>313410</v>
      </c>
      <c r="C387">
        <v>2020</v>
      </c>
      <c r="D387" s="2" t="str">
        <f t="shared" ref="D387:D450" si="6">CONCATENATE(C387,B387)</f>
        <v>2020313410</v>
      </c>
      <c r="E387" s="229">
        <v>2020313410</v>
      </c>
    </row>
    <row r="388" spans="1:5" x14ac:dyDescent="0.25">
      <c r="A388" s="69" t="s">
        <v>391</v>
      </c>
      <c r="B388" s="2">
        <v>313420</v>
      </c>
      <c r="C388">
        <v>2020</v>
      </c>
      <c r="D388" s="2" t="str">
        <f t="shared" si="6"/>
        <v>2020313420</v>
      </c>
      <c r="E388" s="229">
        <v>2020313420</v>
      </c>
    </row>
    <row r="389" spans="1:5" x14ac:dyDescent="0.25">
      <c r="A389" s="69" t="s">
        <v>392</v>
      </c>
      <c r="B389" s="2">
        <v>313430</v>
      </c>
      <c r="C389">
        <v>2020</v>
      </c>
      <c r="D389" s="2" t="str">
        <f t="shared" si="6"/>
        <v>2020313430</v>
      </c>
      <c r="E389" s="229">
        <v>2020313430</v>
      </c>
    </row>
    <row r="390" spans="1:5" x14ac:dyDescent="0.25">
      <c r="A390" s="69" t="s">
        <v>393</v>
      </c>
      <c r="B390" s="2">
        <v>313440</v>
      </c>
      <c r="C390">
        <v>2020</v>
      </c>
      <c r="D390" s="2" t="str">
        <f t="shared" si="6"/>
        <v>2020313440</v>
      </c>
      <c r="E390" s="229">
        <v>2020313440</v>
      </c>
    </row>
    <row r="391" spans="1:5" x14ac:dyDescent="0.25">
      <c r="A391" s="69" t="s">
        <v>394</v>
      </c>
      <c r="B391" s="2">
        <v>313450</v>
      </c>
      <c r="C391">
        <v>2020</v>
      </c>
      <c r="D391" s="2" t="str">
        <f t="shared" si="6"/>
        <v>2020313450</v>
      </c>
      <c r="E391" s="229">
        <v>2020313450</v>
      </c>
    </row>
    <row r="392" spans="1:5" x14ac:dyDescent="0.25">
      <c r="A392" s="69" t="s">
        <v>395</v>
      </c>
      <c r="B392" s="2">
        <v>313460</v>
      </c>
      <c r="C392">
        <v>2020</v>
      </c>
      <c r="D392" s="2" t="str">
        <f t="shared" si="6"/>
        <v>2020313460</v>
      </c>
      <c r="E392" s="229">
        <v>2020313460</v>
      </c>
    </row>
    <row r="393" spans="1:5" x14ac:dyDescent="0.25">
      <c r="A393" s="69" t="s">
        <v>396</v>
      </c>
      <c r="B393" s="2">
        <v>313470</v>
      </c>
      <c r="C393">
        <v>2020</v>
      </c>
      <c r="D393" s="2" t="str">
        <f t="shared" si="6"/>
        <v>2020313470</v>
      </c>
      <c r="E393" s="229">
        <v>2020313470</v>
      </c>
    </row>
    <row r="394" spans="1:5" x14ac:dyDescent="0.25">
      <c r="A394" s="69" t="s">
        <v>397</v>
      </c>
      <c r="B394" s="2">
        <v>313480</v>
      </c>
      <c r="C394">
        <v>2020</v>
      </c>
      <c r="D394" s="2" t="str">
        <f t="shared" si="6"/>
        <v>2020313480</v>
      </c>
      <c r="E394" s="229">
        <v>2020313480</v>
      </c>
    </row>
    <row r="395" spans="1:5" x14ac:dyDescent="0.25">
      <c r="A395" s="69" t="s">
        <v>398</v>
      </c>
      <c r="B395" s="2">
        <v>313490</v>
      </c>
      <c r="C395">
        <v>2020</v>
      </c>
      <c r="D395" s="2" t="str">
        <f t="shared" si="6"/>
        <v>2020313490</v>
      </c>
      <c r="E395" s="229">
        <v>2020313490</v>
      </c>
    </row>
    <row r="396" spans="1:5" x14ac:dyDescent="0.25">
      <c r="A396" s="69" t="s">
        <v>399</v>
      </c>
      <c r="B396" s="2">
        <v>313500</v>
      </c>
      <c r="C396">
        <v>2020</v>
      </c>
      <c r="D396" s="2" t="str">
        <f t="shared" si="6"/>
        <v>2020313500</v>
      </c>
      <c r="E396" s="229">
        <v>2020313500</v>
      </c>
    </row>
    <row r="397" spans="1:5" x14ac:dyDescent="0.25">
      <c r="A397" s="69" t="s">
        <v>400</v>
      </c>
      <c r="B397" s="2">
        <v>313505</v>
      </c>
      <c r="C397">
        <v>2020</v>
      </c>
      <c r="D397" s="2" t="str">
        <f t="shared" si="6"/>
        <v>2020313505</v>
      </c>
      <c r="E397" s="229">
        <v>2020313505</v>
      </c>
    </row>
    <row r="398" spans="1:5" x14ac:dyDescent="0.25">
      <c r="A398" s="69" t="s">
        <v>401</v>
      </c>
      <c r="B398" s="2">
        <v>313507</v>
      </c>
      <c r="C398">
        <v>2020</v>
      </c>
      <c r="D398" s="2" t="str">
        <f t="shared" si="6"/>
        <v>2020313507</v>
      </c>
      <c r="E398" s="229">
        <v>2020313507</v>
      </c>
    </row>
    <row r="399" spans="1:5" x14ac:dyDescent="0.25">
      <c r="A399" s="69" t="s">
        <v>402</v>
      </c>
      <c r="B399" s="2">
        <v>313510</v>
      </c>
      <c r="C399">
        <v>2020</v>
      </c>
      <c r="D399" s="2" t="str">
        <f t="shared" si="6"/>
        <v>2020313510</v>
      </c>
      <c r="E399" s="229">
        <v>2020313510</v>
      </c>
    </row>
    <row r="400" spans="1:5" x14ac:dyDescent="0.25">
      <c r="A400" s="69" t="s">
        <v>403</v>
      </c>
      <c r="B400" s="2">
        <v>313520</v>
      </c>
      <c r="C400">
        <v>2020</v>
      </c>
      <c r="D400" s="2" t="str">
        <f t="shared" si="6"/>
        <v>2020313520</v>
      </c>
      <c r="E400" s="229">
        <v>2020313520</v>
      </c>
    </row>
    <row r="401" spans="1:5" x14ac:dyDescent="0.25">
      <c r="A401" s="69" t="s">
        <v>404</v>
      </c>
      <c r="B401" s="2">
        <v>313530</v>
      </c>
      <c r="C401">
        <v>2020</v>
      </c>
      <c r="D401" s="2" t="str">
        <f t="shared" si="6"/>
        <v>2020313530</v>
      </c>
      <c r="E401" s="229">
        <v>2020313530</v>
      </c>
    </row>
    <row r="402" spans="1:5" x14ac:dyDescent="0.25">
      <c r="A402" s="69" t="s">
        <v>405</v>
      </c>
      <c r="B402" s="2">
        <v>313535</v>
      </c>
      <c r="C402">
        <v>2020</v>
      </c>
      <c r="D402" s="2" t="str">
        <f t="shared" si="6"/>
        <v>2020313535</v>
      </c>
      <c r="E402" s="229">
        <v>2020313535</v>
      </c>
    </row>
    <row r="403" spans="1:5" x14ac:dyDescent="0.25">
      <c r="A403" s="69" t="s">
        <v>406</v>
      </c>
      <c r="B403" s="2">
        <v>313540</v>
      </c>
      <c r="C403">
        <v>2020</v>
      </c>
      <c r="D403" s="2" t="str">
        <f t="shared" si="6"/>
        <v>2020313540</v>
      </c>
      <c r="E403" s="229">
        <v>2020313540</v>
      </c>
    </row>
    <row r="404" spans="1:5" x14ac:dyDescent="0.25">
      <c r="A404" s="69" t="s">
        <v>407</v>
      </c>
      <c r="B404" s="2">
        <v>313545</v>
      </c>
      <c r="C404">
        <v>2020</v>
      </c>
      <c r="D404" s="2" t="str">
        <f t="shared" si="6"/>
        <v>2020313545</v>
      </c>
      <c r="E404" s="229">
        <v>2020313545</v>
      </c>
    </row>
    <row r="405" spans="1:5" x14ac:dyDescent="0.25">
      <c r="A405" s="69" t="s">
        <v>408</v>
      </c>
      <c r="B405" s="2">
        <v>313550</v>
      </c>
      <c r="C405">
        <v>2020</v>
      </c>
      <c r="D405" s="2" t="str">
        <f t="shared" si="6"/>
        <v>2020313550</v>
      </c>
      <c r="E405" s="229">
        <v>2020313550</v>
      </c>
    </row>
    <row r="406" spans="1:5" x14ac:dyDescent="0.25">
      <c r="A406" s="69" t="s">
        <v>409</v>
      </c>
      <c r="B406" s="2">
        <v>313560</v>
      </c>
      <c r="C406">
        <v>2020</v>
      </c>
      <c r="D406" s="2" t="str">
        <f t="shared" si="6"/>
        <v>2020313560</v>
      </c>
      <c r="E406" s="229">
        <v>2020313560</v>
      </c>
    </row>
    <row r="407" spans="1:5" x14ac:dyDescent="0.25">
      <c r="A407" s="69" t="s">
        <v>410</v>
      </c>
      <c r="B407" s="2">
        <v>313570</v>
      </c>
      <c r="C407">
        <v>2020</v>
      </c>
      <c r="D407" s="2" t="str">
        <f t="shared" si="6"/>
        <v>2020313570</v>
      </c>
      <c r="E407" s="229">
        <v>2020313570</v>
      </c>
    </row>
    <row r="408" spans="1:5" x14ac:dyDescent="0.25">
      <c r="A408" s="69" t="s">
        <v>411</v>
      </c>
      <c r="B408" s="2">
        <v>313580</v>
      </c>
      <c r="C408">
        <v>2020</v>
      </c>
      <c r="D408" s="2" t="str">
        <f t="shared" si="6"/>
        <v>2020313580</v>
      </c>
      <c r="E408" s="229">
        <v>2020313580</v>
      </c>
    </row>
    <row r="409" spans="1:5" x14ac:dyDescent="0.25">
      <c r="A409" s="69" t="s">
        <v>412</v>
      </c>
      <c r="B409" s="2">
        <v>313590</v>
      </c>
      <c r="C409">
        <v>2020</v>
      </c>
      <c r="D409" s="2" t="str">
        <f t="shared" si="6"/>
        <v>2020313590</v>
      </c>
      <c r="E409" s="229">
        <v>2020313590</v>
      </c>
    </row>
    <row r="410" spans="1:5" x14ac:dyDescent="0.25">
      <c r="A410" s="69" t="s">
        <v>413</v>
      </c>
      <c r="B410" s="2">
        <v>313600</v>
      </c>
      <c r="C410">
        <v>2020</v>
      </c>
      <c r="D410" s="2" t="str">
        <f t="shared" si="6"/>
        <v>2020313600</v>
      </c>
      <c r="E410" s="229">
        <v>2020313600</v>
      </c>
    </row>
    <row r="411" spans="1:5" x14ac:dyDescent="0.25">
      <c r="A411" s="69" t="s">
        <v>414</v>
      </c>
      <c r="B411" s="2">
        <v>313610</v>
      </c>
      <c r="C411">
        <v>2020</v>
      </c>
      <c r="D411" s="2" t="str">
        <f t="shared" si="6"/>
        <v>2020313610</v>
      </c>
      <c r="E411" s="229">
        <v>2020313610</v>
      </c>
    </row>
    <row r="412" spans="1:5" x14ac:dyDescent="0.25">
      <c r="A412" s="69" t="s">
        <v>415</v>
      </c>
      <c r="B412" s="2">
        <v>313620</v>
      </c>
      <c r="C412">
        <v>2020</v>
      </c>
      <c r="D412" s="2" t="str">
        <f t="shared" si="6"/>
        <v>2020313620</v>
      </c>
      <c r="E412" s="229">
        <v>2020313620</v>
      </c>
    </row>
    <row r="413" spans="1:5" x14ac:dyDescent="0.25">
      <c r="A413" s="69" t="s">
        <v>416</v>
      </c>
      <c r="B413" s="2">
        <v>313630</v>
      </c>
      <c r="C413">
        <v>2020</v>
      </c>
      <c r="D413" s="2" t="str">
        <f t="shared" si="6"/>
        <v>2020313630</v>
      </c>
      <c r="E413" s="229">
        <v>2020313630</v>
      </c>
    </row>
    <row r="414" spans="1:5" x14ac:dyDescent="0.25">
      <c r="A414" s="69" t="s">
        <v>417</v>
      </c>
      <c r="B414" s="2">
        <v>313640</v>
      </c>
      <c r="C414">
        <v>2020</v>
      </c>
      <c r="D414" s="2" t="str">
        <f t="shared" si="6"/>
        <v>2020313640</v>
      </c>
      <c r="E414" s="229">
        <v>2020313640</v>
      </c>
    </row>
    <row r="415" spans="1:5" x14ac:dyDescent="0.25">
      <c r="A415" s="69" t="s">
        <v>418</v>
      </c>
      <c r="B415" s="2">
        <v>313650</v>
      </c>
      <c r="C415">
        <v>2020</v>
      </c>
      <c r="D415" s="2" t="str">
        <f t="shared" si="6"/>
        <v>2020313650</v>
      </c>
      <c r="E415" s="229">
        <v>2020313650</v>
      </c>
    </row>
    <row r="416" spans="1:5" x14ac:dyDescent="0.25">
      <c r="A416" s="69" t="s">
        <v>419</v>
      </c>
      <c r="B416" s="2">
        <v>313652</v>
      </c>
      <c r="C416">
        <v>2020</v>
      </c>
      <c r="D416" s="2" t="str">
        <f t="shared" si="6"/>
        <v>2020313652</v>
      </c>
      <c r="E416" s="229">
        <v>2020313652</v>
      </c>
    </row>
    <row r="417" spans="1:5" x14ac:dyDescent="0.25">
      <c r="A417" s="69" t="s">
        <v>420</v>
      </c>
      <c r="B417" s="2">
        <v>313655</v>
      </c>
      <c r="C417">
        <v>2020</v>
      </c>
      <c r="D417" s="2" t="str">
        <f t="shared" si="6"/>
        <v>2020313655</v>
      </c>
      <c r="E417" s="229">
        <v>2020313655</v>
      </c>
    </row>
    <row r="418" spans="1:5" x14ac:dyDescent="0.25">
      <c r="A418" s="69" t="s">
        <v>421</v>
      </c>
      <c r="B418" s="2">
        <v>313657</v>
      </c>
      <c r="C418">
        <v>2020</v>
      </c>
      <c r="D418" s="2" t="str">
        <f t="shared" si="6"/>
        <v>2020313657</v>
      </c>
      <c r="E418" s="229">
        <v>2020313657</v>
      </c>
    </row>
    <row r="419" spans="1:5" x14ac:dyDescent="0.25">
      <c r="A419" s="69" t="s">
        <v>422</v>
      </c>
      <c r="B419" s="2">
        <v>313660</v>
      </c>
      <c r="C419">
        <v>2020</v>
      </c>
      <c r="D419" s="2" t="str">
        <f t="shared" si="6"/>
        <v>2020313660</v>
      </c>
      <c r="E419" s="229">
        <v>2020313660</v>
      </c>
    </row>
    <row r="420" spans="1:5" x14ac:dyDescent="0.25">
      <c r="A420" s="69" t="s">
        <v>423</v>
      </c>
      <c r="B420" s="2">
        <v>313665</v>
      </c>
      <c r="C420">
        <v>2020</v>
      </c>
      <c r="D420" s="2" t="str">
        <f t="shared" si="6"/>
        <v>2020313665</v>
      </c>
      <c r="E420" s="229">
        <v>2020313665</v>
      </c>
    </row>
    <row r="421" spans="1:5" x14ac:dyDescent="0.25">
      <c r="A421" s="69" t="s">
        <v>424</v>
      </c>
      <c r="B421" s="2">
        <v>313670</v>
      </c>
      <c r="C421">
        <v>2020</v>
      </c>
      <c r="D421" s="2" t="str">
        <f t="shared" si="6"/>
        <v>2020313670</v>
      </c>
      <c r="E421" s="229">
        <v>2020313670</v>
      </c>
    </row>
    <row r="422" spans="1:5" x14ac:dyDescent="0.25">
      <c r="A422" s="69" t="s">
        <v>425</v>
      </c>
      <c r="B422" s="2">
        <v>313680</v>
      </c>
      <c r="C422">
        <v>2020</v>
      </c>
      <c r="D422" s="2" t="str">
        <f t="shared" si="6"/>
        <v>2020313680</v>
      </c>
      <c r="E422" s="229">
        <v>2020313680</v>
      </c>
    </row>
    <row r="423" spans="1:5" x14ac:dyDescent="0.25">
      <c r="A423" s="69" t="s">
        <v>426</v>
      </c>
      <c r="B423" s="2">
        <v>313690</v>
      </c>
      <c r="C423">
        <v>2020</v>
      </c>
      <c r="D423" s="2" t="str">
        <f t="shared" si="6"/>
        <v>2020313690</v>
      </c>
      <c r="E423" s="229">
        <v>2020313690</v>
      </c>
    </row>
    <row r="424" spans="1:5" x14ac:dyDescent="0.25">
      <c r="A424" s="69" t="s">
        <v>427</v>
      </c>
      <c r="B424" s="2">
        <v>313695</v>
      </c>
      <c r="C424">
        <v>2020</v>
      </c>
      <c r="D424" s="2" t="str">
        <f t="shared" si="6"/>
        <v>2020313695</v>
      </c>
      <c r="E424" s="229">
        <v>2020313695</v>
      </c>
    </row>
    <row r="425" spans="1:5" x14ac:dyDescent="0.25">
      <c r="A425" s="69" t="s">
        <v>428</v>
      </c>
      <c r="B425" s="2">
        <v>313700</v>
      </c>
      <c r="C425">
        <v>2020</v>
      </c>
      <c r="D425" s="2" t="str">
        <f t="shared" si="6"/>
        <v>2020313700</v>
      </c>
      <c r="E425" s="229">
        <v>2020313700</v>
      </c>
    </row>
    <row r="426" spans="1:5" x14ac:dyDescent="0.25">
      <c r="A426" s="69" t="s">
        <v>429</v>
      </c>
      <c r="B426" s="2">
        <v>313710</v>
      </c>
      <c r="C426">
        <v>2020</v>
      </c>
      <c r="D426" s="2" t="str">
        <f t="shared" si="6"/>
        <v>2020313710</v>
      </c>
      <c r="E426" s="229">
        <v>2020313710</v>
      </c>
    </row>
    <row r="427" spans="1:5" x14ac:dyDescent="0.25">
      <c r="A427" s="69" t="s">
        <v>430</v>
      </c>
      <c r="B427" s="2">
        <v>313720</v>
      </c>
      <c r="C427">
        <v>2020</v>
      </c>
      <c r="D427" s="2" t="str">
        <f t="shared" si="6"/>
        <v>2020313720</v>
      </c>
      <c r="E427" s="229">
        <v>2020313720</v>
      </c>
    </row>
    <row r="428" spans="1:5" x14ac:dyDescent="0.25">
      <c r="A428" s="69" t="s">
        <v>431</v>
      </c>
      <c r="B428" s="2">
        <v>313730</v>
      </c>
      <c r="C428">
        <v>2020</v>
      </c>
      <c r="D428" s="2" t="str">
        <f t="shared" si="6"/>
        <v>2020313730</v>
      </c>
      <c r="E428" s="229">
        <v>2020313730</v>
      </c>
    </row>
    <row r="429" spans="1:5" x14ac:dyDescent="0.25">
      <c r="A429" s="69" t="s">
        <v>432</v>
      </c>
      <c r="B429" s="2">
        <v>313740</v>
      </c>
      <c r="C429">
        <v>2020</v>
      </c>
      <c r="D429" s="2" t="str">
        <f t="shared" si="6"/>
        <v>2020313740</v>
      </c>
      <c r="E429" s="229">
        <v>2020313740</v>
      </c>
    </row>
    <row r="430" spans="1:5" x14ac:dyDescent="0.25">
      <c r="A430" s="69" t="s">
        <v>433</v>
      </c>
      <c r="B430" s="2">
        <v>313750</v>
      </c>
      <c r="C430">
        <v>2020</v>
      </c>
      <c r="D430" s="2" t="str">
        <f t="shared" si="6"/>
        <v>2020313750</v>
      </c>
      <c r="E430" s="229">
        <v>2020313750</v>
      </c>
    </row>
    <row r="431" spans="1:5" x14ac:dyDescent="0.25">
      <c r="A431" s="69" t="s">
        <v>434</v>
      </c>
      <c r="B431" s="2">
        <v>313753</v>
      </c>
      <c r="C431">
        <v>2020</v>
      </c>
      <c r="D431" s="2" t="str">
        <f t="shared" si="6"/>
        <v>2020313753</v>
      </c>
      <c r="E431" s="229">
        <v>2020313753</v>
      </c>
    </row>
    <row r="432" spans="1:5" x14ac:dyDescent="0.25">
      <c r="A432" s="69" t="s">
        <v>435</v>
      </c>
      <c r="B432" s="2">
        <v>313760</v>
      </c>
      <c r="C432">
        <v>2020</v>
      </c>
      <c r="D432" s="2" t="str">
        <f t="shared" si="6"/>
        <v>2020313760</v>
      </c>
      <c r="E432" s="229">
        <v>2020313760</v>
      </c>
    </row>
    <row r="433" spans="1:5" x14ac:dyDescent="0.25">
      <c r="A433" s="69" t="s">
        <v>436</v>
      </c>
      <c r="B433" s="2">
        <v>313770</v>
      </c>
      <c r="C433">
        <v>2020</v>
      </c>
      <c r="D433" s="2" t="str">
        <f t="shared" si="6"/>
        <v>2020313770</v>
      </c>
      <c r="E433" s="229">
        <v>2020313770</v>
      </c>
    </row>
    <row r="434" spans="1:5" x14ac:dyDescent="0.25">
      <c r="A434" s="69" t="s">
        <v>437</v>
      </c>
      <c r="B434" s="2">
        <v>313780</v>
      </c>
      <c r="C434">
        <v>2020</v>
      </c>
      <c r="D434" s="2" t="str">
        <f t="shared" si="6"/>
        <v>2020313780</v>
      </c>
      <c r="E434" s="229">
        <v>2020313780</v>
      </c>
    </row>
    <row r="435" spans="1:5" x14ac:dyDescent="0.25">
      <c r="A435" s="69" t="s">
        <v>438</v>
      </c>
      <c r="B435" s="2">
        <v>313790</v>
      </c>
      <c r="C435">
        <v>2020</v>
      </c>
      <c r="D435" s="2" t="str">
        <f t="shared" si="6"/>
        <v>2020313790</v>
      </c>
      <c r="E435" s="229">
        <v>2020313790</v>
      </c>
    </row>
    <row r="436" spans="1:5" x14ac:dyDescent="0.25">
      <c r="A436" s="69" t="s">
        <v>439</v>
      </c>
      <c r="B436" s="2">
        <v>313800</v>
      </c>
      <c r="C436">
        <v>2020</v>
      </c>
      <c r="D436" s="2" t="str">
        <f t="shared" si="6"/>
        <v>2020313800</v>
      </c>
      <c r="E436" s="229">
        <v>2020313800</v>
      </c>
    </row>
    <row r="437" spans="1:5" x14ac:dyDescent="0.25">
      <c r="A437" s="69" t="s">
        <v>440</v>
      </c>
      <c r="B437" s="2">
        <v>313810</v>
      </c>
      <c r="C437">
        <v>2020</v>
      </c>
      <c r="D437" s="2" t="str">
        <f t="shared" si="6"/>
        <v>2020313810</v>
      </c>
      <c r="E437" s="229">
        <v>2020313810</v>
      </c>
    </row>
    <row r="438" spans="1:5" x14ac:dyDescent="0.25">
      <c r="A438" s="69" t="s">
        <v>441</v>
      </c>
      <c r="B438" s="2">
        <v>313820</v>
      </c>
      <c r="C438">
        <v>2020</v>
      </c>
      <c r="D438" s="2" t="str">
        <f t="shared" si="6"/>
        <v>2020313820</v>
      </c>
      <c r="E438" s="229">
        <v>2020313820</v>
      </c>
    </row>
    <row r="439" spans="1:5" x14ac:dyDescent="0.25">
      <c r="A439" s="69" t="s">
        <v>442</v>
      </c>
      <c r="B439" s="2">
        <v>313830</v>
      </c>
      <c r="C439">
        <v>2020</v>
      </c>
      <c r="D439" s="2" t="str">
        <f t="shared" si="6"/>
        <v>2020313830</v>
      </c>
      <c r="E439" s="229">
        <v>2020313830</v>
      </c>
    </row>
    <row r="440" spans="1:5" x14ac:dyDescent="0.25">
      <c r="A440" s="69" t="s">
        <v>443</v>
      </c>
      <c r="B440" s="2">
        <v>313835</v>
      </c>
      <c r="C440">
        <v>2020</v>
      </c>
      <c r="D440" s="2" t="str">
        <f t="shared" si="6"/>
        <v>2020313835</v>
      </c>
      <c r="E440" s="229">
        <v>2020313835</v>
      </c>
    </row>
    <row r="441" spans="1:5" x14ac:dyDescent="0.25">
      <c r="A441" s="69" t="s">
        <v>444</v>
      </c>
      <c r="B441" s="2">
        <v>313840</v>
      </c>
      <c r="C441">
        <v>2020</v>
      </c>
      <c r="D441" s="2" t="str">
        <f t="shared" si="6"/>
        <v>2020313840</v>
      </c>
      <c r="E441" s="229">
        <v>2020313840</v>
      </c>
    </row>
    <row r="442" spans="1:5" x14ac:dyDescent="0.25">
      <c r="A442" s="69" t="s">
        <v>445</v>
      </c>
      <c r="B442" s="2">
        <v>313850</v>
      </c>
      <c r="C442">
        <v>2020</v>
      </c>
      <c r="D442" s="2" t="str">
        <f t="shared" si="6"/>
        <v>2020313850</v>
      </c>
      <c r="E442" s="229">
        <v>2020313850</v>
      </c>
    </row>
    <row r="443" spans="1:5" x14ac:dyDescent="0.25">
      <c r="A443" s="69" t="s">
        <v>446</v>
      </c>
      <c r="B443" s="2">
        <v>313860</v>
      </c>
      <c r="C443">
        <v>2020</v>
      </c>
      <c r="D443" s="2" t="str">
        <f t="shared" si="6"/>
        <v>2020313860</v>
      </c>
      <c r="E443" s="229">
        <v>2020313860</v>
      </c>
    </row>
    <row r="444" spans="1:5" x14ac:dyDescent="0.25">
      <c r="A444" s="69" t="s">
        <v>447</v>
      </c>
      <c r="B444" s="2">
        <v>313862</v>
      </c>
      <c r="C444">
        <v>2020</v>
      </c>
      <c r="D444" s="2" t="str">
        <f t="shared" si="6"/>
        <v>2020313862</v>
      </c>
      <c r="E444" s="229">
        <v>2020313862</v>
      </c>
    </row>
    <row r="445" spans="1:5" x14ac:dyDescent="0.25">
      <c r="A445" s="69" t="s">
        <v>448</v>
      </c>
      <c r="B445" s="2">
        <v>313865</v>
      </c>
      <c r="C445">
        <v>2020</v>
      </c>
      <c r="D445" s="2" t="str">
        <f t="shared" si="6"/>
        <v>2020313865</v>
      </c>
      <c r="E445" s="229">
        <v>2020313865</v>
      </c>
    </row>
    <row r="446" spans="1:5" x14ac:dyDescent="0.25">
      <c r="A446" s="69" t="s">
        <v>449</v>
      </c>
      <c r="B446" s="2">
        <v>313867</v>
      </c>
      <c r="C446">
        <v>2020</v>
      </c>
      <c r="D446" s="2" t="str">
        <f t="shared" si="6"/>
        <v>2020313867</v>
      </c>
      <c r="E446" s="229">
        <v>2020313867</v>
      </c>
    </row>
    <row r="447" spans="1:5" x14ac:dyDescent="0.25">
      <c r="A447" s="69" t="s">
        <v>450</v>
      </c>
      <c r="B447" s="2">
        <v>313868</v>
      </c>
      <c r="C447">
        <v>2020</v>
      </c>
      <c r="D447" s="2" t="str">
        <f t="shared" si="6"/>
        <v>2020313868</v>
      </c>
      <c r="E447" s="229">
        <v>2020313868</v>
      </c>
    </row>
    <row r="448" spans="1:5" x14ac:dyDescent="0.25">
      <c r="A448" s="69" t="s">
        <v>451</v>
      </c>
      <c r="B448" s="2">
        <v>313870</v>
      </c>
      <c r="C448">
        <v>2020</v>
      </c>
      <c r="D448" s="2" t="str">
        <f t="shared" si="6"/>
        <v>2020313870</v>
      </c>
      <c r="E448" s="229">
        <v>2020313870</v>
      </c>
    </row>
    <row r="449" spans="1:5" x14ac:dyDescent="0.25">
      <c r="A449" s="69" t="s">
        <v>452</v>
      </c>
      <c r="B449" s="2">
        <v>313880</v>
      </c>
      <c r="C449">
        <v>2020</v>
      </c>
      <c r="D449" s="2" t="str">
        <f t="shared" si="6"/>
        <v>2020313880</v>
      </c>
      <c r="E449" s="229">
        <v>2020313880</v>
      </c>
    </row>
    <row r="450" spans="1:5" x14ac:dyDescent="0.25">
      <c r="A450" s="69" t="s">
        <v>453</v>
      </c>
      <c r="B450" s="2">
        <v>313890</v>
      </c>
      <c r="C450">
        <v>2020</v>
      </c>
      <c r="D450" s="2" t="str">
        <f t="shared" si="6"/>
        <v>2020313890</v>
      </c>
      <c r="E450" s="229">
        <v>2020313890</v>
      </c>
    </row>
    <row r="451" spans="1:5" x14ac:dyDescent="0.25">
      <c r="A451" s="69" t="s">
        <v>454</v>
      </c>
      <c r="B451" s="2">
        <v>313900</v>
      </c>
      <c r="C451">
        <v>2020</v>
      </c>
      <c r="D451" s="2" t="str">
        <f t="shared" ref="D451:D514" si="7">CONCATENATE(C451,B451)</f>
        <v>2020313900</v>
      </c>
      <c r="E451" s="229">
        <v>2020313900</v>
      </c>
    </row>
    <row r="452" spans="1:5" x14ac:dyDescent="0.25">
      <c r="A452" s="69" t="s">
        <v>455</v>
      </c>
      <c r="B452" s="2">
        <v>313910</v>
      </c>
      <c r="C452">
        <v>2020</v>
      </c>
      <c r="D452" s="2" t="str">
        <f t="shared" si="7"/>
        <v>2020313910</v>
      </c>
      <c r="E452" s="229">
        <v>2020313910</v>
      </c>
    </row>
    <row r="453" spans="1:5" x14ac:dyDescent="0.25">
      <c r="A453" s="69" t="s">
        <v>456</v>
      </c>
      <c r="B453" s="2">
        <v>313920</v>
      </c>
      <c r="C453">
        <v>2020</v>
      </c>
      <c r="D453" s="2" t="str">
        <f t="shared" si="7"/>
        <v>2020313920</v>
      </c>
      <c r="E453" s="229">
        <v>2020313920</v>
      </c>
    </row>
    <row r="454" spans="1:5" x14ac:dyDescent="0.25">
      <c r="A454" s="69" t="s">
        <v>457</v>
      </c>
      <c r="B454" s="2">
        <v>313925</v>
      </c>
      <c r="C454">
        <v>2020</v>
      </c>
      <c r="D454" s="2" t="str">
        <f t="shared" si="7"/>
        <v>2020313925</v>
      </c>
      <c r="E454" s="229">
        <v>2020313925</v>
      </c>
    </row>
    <row r="455" spans="1:5" x14ac:dyDescent="0.25">
      <c r="A455" s="69" t="s">
        <v>458</v>
      </c>
      <c r="B455" s="2">
        <v>313930</v>
      </c>
      <c r="C455">
        <v>2020</v>
      </c>
      <c r="D455" s="2" t="str">
        <f t="shared" si="7"/>
        <v>2020313930</v>
      </c>
      <c r="E455" s="229">
        <v>2020313930</v>
      </c>
    </row>
    <row r="456" spans="1:5" x14ac:dyDescent="0.25">
      <c r="A456" s="69" t="s">
        <v>459</v>
      </c>
      <c r="B456" s="2">
        <v>313940</v>
      </c>
      <c r="C456">
        <v>2020</v>
      </c>
      <c r="D456" s="2" t="str">
        <f t="shared" si="7"/>
        <v>2020313940</v>
      </c>
      <c r="E456" s="229">
        <v>2020313940</v>
      </c>
    </row>
    <row r="457" spans="1:5" x14ac:dyDescent="0.25">
      <c r="A457" s="69" t="s">
        <v>460</v>
      </c>
      <c r="B457" s="2">
        <v>313950</v>
      </c>
      <c r="C457">
        <v>2020</v>
      </c>
      <c r="D457" s="2" t="str">
        <f t="shared" si="7"/>
        <v>2020313950</v>
      </c>
      <c r="E457" s="229">
        <v>2020313950</v>
      </c>
    </row>
    <row r="458" spans="1:5" x14ac:dyDescent="0.25">
      <c r="A458" s="69" t="s">
        <v>461</v>
      </c>
      <c r="B458" s="2">
        <v>313960</v>
      </c>
      <c r="C458">
        <v>2020</v>
      </c>
      <c r="D458" s="2" t="str">
        <f t="shared" si="7"/>
        <v>2020313960</v>
      </c>
      <c r="E458" s="229">
        <v>2020313960</v>
      </c>
    </row>
    <row r="459" spans="1:5" x14ac:dyDescent="0.25">
      <c r="A459" s="69" t="s">
        <v>462</v>
      </c>
      <c r="B459" s="2">
        <v>313970</v>
      </c>
      <c r="C459">
        <v>2020</v>
      </c>
      <c r="D459" s="2" t="str">
        <f t="shared" si="7"/>
        <v>2020313970</v>
      </c>
      <c r="E459" s="229">
        <v>2020313970</v>
      </c>
    </row>
    <row r="460" spans="1:5" x14ac:dyDescent="0.25">
      <c r="A460" s="69" t="s">
        <v>463</v>
      </c>
      <c r="B460" s="2">
        <v>313980</v>
      </c>
      <c r="C460">
        <v>2020</v>
      </c>
      <c r="D460" s="2" t="str">
        <f t="shared" si="7"/>
        <v>2020313980</v>
      </c>
      <c r="E460" s="229">
        <v>2020313980</v>
      </c>
    </row>
    <row r="461" spans="1:5" x14ac:dyDescent="0.25">
      <c r="A461" s="69" t="s">
        <v>464</v>
      </c>
      <c r="B461" s="2">
        <v>313990</v>
      </c>
      <c r="C461">
        <v>2020</v>
      </c>
      <c r="D461" s="2" t="str">
        <f t="shared" si="7"/>
        <v>2020313990</v>
      </c>
      <c r="E461" s="229">
        <v>2020313990</v>
      </c>
    </row>
    <row r="462" spans="1:5" x14ac:dyDescent="0.25">
      <c r="A462" s="69" t="s">
        <v>465</v>
      </c>
      <c r="B462" s="2">
        <v>314000</v>
      </c>
      <c r="C462">
        <v>2020</v>
      </c>
      <c r="D462" s="2" t="str">
        <f t="shared" si="7"/>
        <v>2020314000</v>
      </c>
      <c r="E462" s="229">
        <v>2020314000</v>
      </c>
    </row>
    <row r="463" spans="1:5" x14ac:dyDescent="0.25">
      <c r="A463" s="69" t="s">
        <v>466</v>
      </c>
      <c r="B463" s="2">
        <v>314010</v>
      </c>
      <c r="C463">
        <v>2020</v>
      </c>
      <c r="D463" s="2" t="str">
        <f t="shared" si="7"/>
        <v>2020314010</v>
      </c>
      <c r="E463" s="229">
        <v>2020314010</v>
      </c>
    </row>
    <row r="464" spans="1:5" x14ac:dyDescent="0.25">
      <c r="A464" s="69" t="s">
        <v>467</v>
      </c>
      <c r="B464" s="2">
        <v>314015</v>
      </c>
      <c r="C464">
        <v>2020</v>
      </c>
      <c r="D464" s="2" t="str">
        <f t="shared" si="7"/>
        <v>2020314015</v>
      </c>
      <c r="E464" s="229">
        <v>2020314015</v>
      </c>
    </row>
    <row r="465" spans="1:5" x14ac:dyDescent="0.25">
      <c r="A465" s="69" t="s">
        <v>468</v>
      </c>
      <c r="B465" s="2">
        <v>314020</v>
      </c>
      <c r="C465">
        <v>2020</v>
      </c>
      <c r="D465" s="2" t="str">
        <f t="shared" si="7"/>
        <v>2020314020</v>
      </c>
      <c r="E465" s="229">
        <v>2020314020</v>
      </c>
    </row>
    <row r="466" spans="1:5" x14ac:dyDescent="0.25">
      <c r="A466" s="69" t="s">
        <v>469</v>
      </c>
      <c r="B466" s="2">
        <v>314030</v>
      </c>
      <c r="C466">
        <v>2020</v>
      </c>
      <c r="D466" s="2" t="str">
        <f t="shared" si="7"/>
        <v>2020314030</v>
      </c>
      <c r="E466" s="229">
        <v>2020314030</v>
      </c>
    </row>
    <row r="467" spans="1:5" x14ac:dyDescent="0.25">
      <c r="A467" s="69" t="s">
        <v>470</v>
      </c>
      <c r="B467" s="2">
        <v>314040</v>
      </c>
      <c r="C467">
        <v>2020</v>
      </c>
      <c r="D467" s="2" t="str">
        <f t="shared" si="7"/>
        <v>2020314040</v>
      </c>
      <c r="E467" s="229">
        <v>2020314040</v>
      </c>
    </row>
    <row r="468" spans="1:5" x14ac:dyDescent="0.25">
      <c r="A468" s="69" t="s">
        <v>471</v>
      </c>
      <c r="B468" s="2">
        <v>314050</v>
      </c>
      <c r="C468">
        <v>2020</v>
      </c>
      <c r="D468" s="2" t="str">
        <f t="shared" si="7"/>
        <v>2020314050</v>
      </c>
      <c r="E468" s="229">
        <v>2020314050</v>
      </c>
    </row>
    <row r="469" spans="1:5" x14ac:dyDescent="0.25">
      <c r="A469" s="69" t="s">
        <v>472</v>
      </c>
      <c r="B469" s="2">
        <v>314053</v>
      </c>
      <c r="C469">
        <v>2020</v>
      </c>
      <c r="D469" s="2" t="str">
        <f t="shared" si="7"/>
        <v>2020314053</v>
      </c>
      <c r="E469" s="229">
        <v>2020314053</v>
      </c>
    </row>
    <row r="470" spans="1:5" x14ac:dyDescent="0.25">
      <c r="A470" s="69" t="s">
        <v>473</v>
      </c>
      <c r="B470" s="2">
        <v>314055</v>
      </c>
      <c r="C470">
        <v>2020</v>
      </c>
      <c r="D470" s="2" t="str">
        <f t="shared" si="7"/>
        <v>2020314055</v>
      </c>
      <c r="E470" s="229">
        <v>2020314055</v>
      </c>
    </row>
    <row r="471" spans="1:5" x14ac:dyDescent="0.25">
      <c r="A471" s="69" t="s">
        <v>474</v>
      </c>
      <c r="B471" s="2">
        <v>314060</v>
      </c>
      <c r="C471">
        <v>2020</v>
      </c>
      <c r="D471" s="2" t="str">
        <f t="shared" si="7"/>
        <v>2020314060</v>
      </c>
      <c r="E471" s="229">
        <v>2020314060</v>
      </c>
    </row>
    <row r="472" spans="1:5" x14ac:dyDescent="0.25">
      <c r="A472" s="69" t="s">
        <v>475</v>
      </c>
      <c r="B472" s="2">
        <v>314070</v>
      </c>
      <c r="C472">
        <v>2020</v>
      </c>
      <c r="D472" s="2" t="str">
        <f t="shared" si="7"/>
        <v>2020314070</v>
      </c>
      <c r="E472" s="229">
        <v>2020314070</v>
      </c>
    </row>
    <row r="473" spans="1:5" x14ac:dyDescent="0.25">
      <c r="A473" s="69" t="s">
        <v>476</v>
      </c>
      <c r="B473" s="2">
        <v>314080</v>
      </c>
      <c r="C473">
        <v>2020</v>
      </c>
      <c r="D473" s="2" t="str">
        <f t="shared" si="7"/>
        <v>2020314080</v>
      </c>
      <c r="E473" s="229">
        <v>2020314080</v>
      </c>
    </row>
    <row r="474" spans="1:5" x14ac:dyDescent="0.25">
      <c r="A474" s="69" t="s">
        <v>477</v>
      </c>
      <c r="B474" s="2">
        <v>314085</v>
      </c>
      <c r="C474">
        <v>2020</v>
      </c>
      <c r="D474" s="2" t="str">
        <f t="shared" si="7"/>
        <v>2020314085</v>
      </c>
      <c r="E474" s="229">
        <v>2020314085</v>
      </c>
    </row>
    <row r="475" spans="1:5" x14ac:dyDescent="0.25">
      <c r="A475" s="69" t="s">
        <v>478</v>
      </c>
      <c r="B475" s="2">
        <v>314090</v>
      </c>
      <c r="C475">
        <v>2020</v>
      </c>
      <c r="D475" s="2" t="str">
        <f t="shared" si="7"/>
        <v>2020314090</v>
      </c>
      <c r="E475" s="229">
        <v>2020314090</v>
      </c>
    </row>
    <row r="476" spans="1:5" x14ac:dyDescent="0.25">
      <c r="A476" s="69" t="s">
        <v>479</v>
      </c>
      <c r="B476" s="2">
        <v>314100</v>
      </c>
      <c r="C476">
        <v>2020</v>
      </c>
      <c r="D476" s="2" t="str">
        <f t="shared" si="7"/>
        <v>2020314100</v>
      </c>
      <c r="E476" s="229">
        <v>2020314100</v>
      </c>
    </row>
    <row r="477" spans="1:5" x14ac:dyDescent="0.25">
      <c r="A477" s="69" t="s">
        <v>480</v>
      </c>
      <c r="B477" s="2">
        <v>314110</v>
      </c>
      <c r="C477">
        <v>2020</v>
      </c>
      <c r="D477" s="2" t="str">
        <f t="shared" si="7"/>
        <v>2020314110</v>
      </c>
      <c r="E477" s="229">
        <v>2020314110</v>
      </c>
    </row>
    <row r="478" spans="1:5" x14ac:dyDescent="0.25">
      <c r="A478" s="69" t="s">
        <v>481</v>
      </c>
      <c r="B478" s="2">
        <v>314120</v>
      </c>
      <c r="C478">
        <v>2020</v>
      </c>
      <c r="D478" s="2" t="str">
        <f t="shared" si="7"/>
        <v>2020314120</v>
      </c>
      <c r="E478" s="229">
        <v>2020314120</v>
      </c>
    </row>
    <row r="479" spans="1:5" x14ac:dyDescent="0.25">
      <c r="A479" s="69" t="s">
        <v>482</v>
      </c>
      <c r="B479" s="2">
        <v>314130</v>
      </c>
      <c r="C479">
        <v>2020</v>
      </c>
      <c r="D479" s="2" t="str">
        <f t="shared" si="7"/>
        <v>2020314130</v>
      </c>
      <c r="E479" s="229">
        <v>2020314130</v>
      </c>
    </row>
    <row r="480" spans="1:5" x14ac:dyDescent="0.25">
      <c r="A480" s="69" t="s">
        <v>483</v>
      </c>
      <c r="B480" s="2">
        <v>314140</v>
      </c>
      <c r="C480">
        <v>2020</v>
      </c>
      <c r="D480" s="2" t="str">
        <f t="shared" si="7"/>
        <v>2020314140</v>
      </c>
      <c r="E480" s="229">
        <v>2020314140</v>
      </c>
    </row>
    <row r="481" spans="1:5" x14ac:dyDescent="0.25">
      <c r="A481" s="69" t="s">
        <v>484</v>
      </c>
      <c r="B481" s="2">
        <v>314150</v>
      </c>
      <c r="C481">
        <v>2020</v>
      </c>
      <c r="D481" s="2" t="str">
        <f t="shared" si="7"/>
        <v>2020314150</v>
      </c>
      <c r="E481" s="229">
        <v>2020314150</v>
      </c>
    </row>
    <row r="482" spans="1:5" x14ac:dyDescent="0.25">
      <c r="A482" s="69" t="s">
        <v>485</v>
      </c>
      <c r="B482" s="2">
        <v>314160</v>
      </c>
      <c r="C482">
        <v>2020</v>
      </c>
      <c r="D482" s="2" t="str">
        <f t="shared" si="7"/>
        <v>2020314160</v>
      </c>
      <c r="E482" s="229">
        <v>2020314160</v>
      </c>
    </row>
    <row r="483" spans="1:5" x14ac:dyDescent="0.25">
      <c r="A483" s="69" t="s">
        <v>486</v>
      </c>
      <c r="B483" s="2">
        <v>314170</v>
      </c>
      <c r="C483">
        <v>2020</v>
      </c>
      <c r="D483" s="2" t="str">
        <f t="shared" si="7"/>
        <v>2020314170</v>
      </c>
      <c r="E483" s="229">
        <v>2020314170</v>
      </c>
    </row>
    <row r="484" spans="1:5" x14ac:dyDescent="0.25">
      <c r="A484" s="69" t="s">
        <v>487</v>
      </c>
      <c r="B484" s="2">
        <v>314180</v>
      </c>
      <c r="C484">
        <v>2020</v>
      </c>
      <c r="D484" s="2" t="str">
        <f t="shared" si="7"/>
        <v>2020314180</v>
      </c>
      <c r="E484" s="229">
        <v>2020314180</v>
      </c>
    </row>
    <row r="485" spans="1:5" x14ac:dyDescent="0.25">
      <c r="A485" s="69" t="s">
        <v>488</v>
      </c>
      <c r="B485" s="2">
        <v>314190</v>
      </c>
      <c r="C485">
        <v>2020</v>
      </c>
      <c r="D485" s="2" t="str">
        <f t="shared" si="7"/>
        <v>2020314190</v>
      </c>
      <c r="E485" s="229">
        <v>2020314190</v>
      </c>
    </row>
    <row r="486" spans="1:5" x14ac:dyDescent="0.25">
      <c r="A486" s="69" t="s">
        <v>489</v>
      </c>
      <c r="B486" s="2">
        <v>314200</v>
      </c>
      <c r="C486">
        <v>2020</v>
      </c>
      <c r="D486" s="2" t="str">
        <f t="shared" si="7"/>
        <v>2020314200</v>
      </c>
      <c r="E486" s="229">
        <v>2020314200</v>
      </c>
    </row>
    <row r="487" spans="1:5" x14ac:dyDescent="0.25">
      <c r="A487" s="69" t="s">
        <v>490</v>
      </c>
      <c r="B487" s="2">
        <v>314210</v>
      </c>
      <c r="C487">
        <v>2020</v>
      </c>
      <c r="D487" s="2" t="str">
        <f t="shared" si="7"/>
        <v>2020314210</v>
      </c>
      <c r="E487" s="229">
        <v>2020314210</v>
      </c>
    </row>
    <row r="488" spans="1:5" x14ac:dyDescent="0.25">
      <c r="A488" s="69" t="s">
        <v>491</v>
      </c>
      <c r="B488" s="2">
        <v>314220</v>
      </c>
      <c r="C488">
        <v>2020</v>
      </c>
      <c r="D488" s="2" t="str">
        <f t="shared" si="7"/>
        <v>2020314220</v>
      </c>
      <c r="E488" s="229">
        <v>2020314220</v>
      </c>
    </row>
    <row r="489" spans="1:5" x14ac:dyDescent="0.25">
      <c r="A489" s="69" t="s">
        <v>492</v>
      </c>
      <c r="B489" s="2">
        <v>314225</v>
      </c>
      <c r="C489">
        <v>2020</v>
      </c>
      <c r="D489" s="2" t="str">
        <f t="shared" si="7"/>
        <v>2020314225</v>
      </c>
      <c r="E489" s="229">
        <v>2020314225</v>
      </c>
    </row>
    <row r="490" spans="1:5" x14ac:dyDescent="0.25">
      <c r="A490" s="69" t="s">
        <v>493</v>
      </c>
      <c r="B490" s="2">
        <v>314230</v>
      </c>
      <c r="C490">
        <v>2020</v>
      </c>
      <c r="D490" s="2" t="str">
        <f t="shared" si="7"/>
        <v>2020314230</v>
      </c>
      <c r="E490" s="229">
        <v>2020314230</v>
      </c>
    </row>
    <row r="491" spans="1:5" x14ac:dyDescent="0.25">
      <c r="A491" s="69" t="s">
        <v>494</v>
      </c>
      <c r="B491" s="2">
        <v>314240</v>
      </c>
      <c r="C491">
        <v>2020</v>
      </c>
      <c r="D491" s="2" t="str">
        <f t="shared" si="7"/>
        <v>2020314240</v>
      </c>
      <c r="E491" s="229">
        <v>2020314240</v>
      </c>
    </row>
    <row r="492" spans="1:5" x14ac:dyDescent="0.25">
      <c r="A492" s="69" t="s">
        <v>495</v>
      </c>
      <c r="B492" s="2">
        <v>314250</v>
      </c>
      <c r="C492">
        <v>2020</v>
      </c>
      <c r="D492" s="2" t="str">
        <f t="shared" si="7"/>
        <v>2020314250</v>
      </c>
      <c r="E492" s="229">
        <v>2020314250</v>
      </c>
    </row>
    <row r="493" spans="1:5" x14ac:dyDescent="0.25">
      <c r="A493" s="69" t="s">
        <v>496</v>
      </c>
      <c r="B493" s="2">
        <v>314260</v>
      </c>
      <c r="C493">
        <v>2020</v>
      </c>
      <c r="D493" s="2" t="str">
        <f t="shared" si="7"/>
        <v>2020314260</v>
      </c>
      <c r="E493" s="229">
        <v>2020314260</v>
      </c>
    </row>
    <row r="494" spans="1:5" x14ac:dyDescent="0.25">
      <c r="A494" s="69" t="s">
        <v>497</v>
      </c>
      <c r="B494" s="2">
        <v>314270</v>
      </c>
      <c r="C494">
        <v>2020</v>
      </c>
      <c r="D494" s="2" t="str">
        <f t="shared" si="7"/>
        <v>2020314270</v>
      </c>
      <c r="E494" s="229">
        <v>2020314270</v>
      </c>
    </row>
    <row r="495" spans="1:5" x14ac:dyDescent="0.25">
      <c r="A495" s="69" t="s">
        <v>498</v>
      </c>
      <c r="B495" s="2">
        <v>314280</v>
      </c>
      <c r="C495">
        <v>2020</v>
      </c>
      <c r="D495" s="2" t="str">
        <f t="shared" si="7"/>
        <v>2020314280</v>
      </c>
      <c r="E495" s="229">
        <v>2020314280</v>
      </c>
    </row>
    <row r="496" spans="1:5" x14ac:dyDescent="0.25">
      <c r="A496" s="69" t="s">
        <v>499</v>
      </c>
      <c r="B496" s="2">
        <v>314290</v>
      </c>
      <c r="C496">
        <v>2020</v>
      </c>
      <c r="D496" s="2" t="str">
        <f t="shared" si="7"/>
        <v>2020314290</v>
      </c>
      <c r="E496" s="229">
        <v>2020314290</v>
      </c>
    </row>
    <row r="497" spans="1:5" x14ac:dyDescent="0.25">
      <c r="A497" s="69" t="s">
        <v>500</v>
      </c>
      <c r="B497" s="2">
        <v>314300</v>
      </c>
      <c r="C497">
        <v>2020</v>
      </c>
      <c r="D497" s="2" t="str">
        <f t="shared" si="7"/>
        <v>2020314300</v>
      </c>
      <c r="E497" s="229">
        <v>2020314300</v>
      </c>
    </row>
    <row r="498" spans="1:5" x14ac:dyDescent="0.25">
      <c r="A498" s="69" t="s">
        <v>501</v>
      </c>
      <c r="B498" s="2">
        <v>314310</v>
      </c>
      <c r="C498">
        <v>2020</v>
      </c>
      <c r="D498" s="2" t="str">
        <f t="shared" si="7"/>
        <v>2020314310</v>
      </c>
      <c r="E498" s="229">
        <v>2020314310</v>
      </c>
    </row>
    <row r="499" spans="1:5" x14ac:dyDescent="0.25">
      <c r="A499" s="69" t="s">
        <v>502</v>
      </c>
      <c r="B499" s="2">
        <v>314315</v>
      </c>
      <c r="C499">
        <v>2020</v>
      </c>
      <c r="D499" s="2" t="str">
        <f t="shared" si="7"/>
        <v>2020314315</v>
      </c>
      <c r="E499" s="229">
        <v>2020314315</v>
      </c>
    </row>
    <row r="500" spans="1:5" x14ac:dyDescent="0.25">
      <c r="A500" s="69" t="s">
        <v>503</v>
      </c>
      <c r="B500" s="2">
        <v>314320</v>
      </c>
      <c r="C500">
        <v>2020</v>
      </c>
      <c r="D500" s="2" t="str">
        <f t="shared" si="7"/>
        <v>2020314320</v>
      </c>
      <c r="E500" s="229">
        <v>2020314320</v>
      </c>
    </row>
    <row r="501" spans="1:5" x14ac:dyDescent="0.25">
      <c r="A501" s="69" t="s">
        <v>504</v>
      </c>
      <c r="B501" s="2">
        <v>314330</v>
      </c>
      <c r="C501">
        <v>2020</v>
      </c>
      <c r="D501" s="2" t="str">
        <f t="shared" si="7"/>
        <v>2020314330</v>
      </c>
      <c r="E501" s="229">
        <v>2020314330</v>
      </c>
    </row>
    <row r="502" spans="1:5" x14ac:dyDescent="0.25">
      <c r="A502" s="69" t="s">
        <v>505</v>
      </c>
      <c r="B502" s="2">
        <v>314340</v>
      </c>
      <c r="C502">
        <v>2020</v>
      </c>
      <c r="D502" s="2" t="str">
        <f t="shared" si="7"/>
        <v>2020314340</v>
      </c>
      <c r="E502" s="229">
        <v>2020314340</v>
      </c>
    </row>
    <row r="503" spans="1:5" x14ac:dyDescent="0.25">
      <c r="A503" s="69" t="s">
        <v>506</v>
      </c>
      <c r="B503" s="2">
        <v>314345</v>
      </c>
      <c r="C503">
        <v>2020</v>
      </c>
      <c r="D503" s="2" t="str">
        <f t="shared" si="7"/>
        <v>2020314345</v>
      </c>
      <c r="E503" s="229">
        <v>2020314345</v>
      </c>
    </row>
    <row r="504" spans="1:5" x14ac:dyDescent="0.25">
      <c r="A504" s="69" t="s">
        <v>507</v>
      </c>
      <c r="B504" s="2">
        <v>314350</v>
      </c>
      <c r="C504">
        <v>2020</v>
      </c>
      <c r="D504" s="2" t="str">
        <f t="shared" si="7"/>
        <v>2020314350</v>
      </c>
      <c r="E504" s="229">
        <v>2020314350</v>
      </c>
    </row>
    <row r="505" spans="1:5" x14ac:dyDescent="0.25">
      <c r="A505" s="69" t="s">
        <v>508</v>
      </c>
      <c r="B505" s="2">
        <v>314360</v>
      </c>
      <c r="C505">
        <v>2020</v>
      </c>
      <c r="D505" s="2" t="str">
        <f t="shared" si="7"/>
        <v>2020314360</v>
      </c>
      <c r="E505" s="229">
        <v>2020314360</v>
      </c>
    </row>
    <row r="506" spans="1:5" x14ac:dyDescent="0.25">
      <c r="A506" s="69" t="s">
        <v>509</v>
      </c>
      <c r="B506" s="2">
        <v>314370</v>
      </c>
      <c r="C506">
        <v>2020</v>
      </c>
      <c r="D506" s="2" t="str">
        <f t="shared" si="7"/>
        <v>2020314370</v>
      </c>
      <c r="E506" s="229">
        <v>2020314370</v>
      </c>
    </row>
    <row r="507" spans="1:5" x14ac:dyDescent="0.25">
      <c r="A507" s="69" t="s">
        <v>510</v>
      </c>
      <c r="B507" s="2">
        <v>314380</v>
      </c>
      <c r="C507">
        <v>2020</v>
      </c>
      <c r="D507" s="2" t="str">
        <f t="shared" si="7"/>
        <v>2020314380</v>
      </c>
      <c r="E507" s="229">
        <v>2020314380</v>
      </c>
    </row>
    <row r="508" spans="1:5" x14ac:dyDescent="0.25">
      <c r="A508" s="69" t="s">
        <v>511</v>
      </c>
      <c r="B508" s="2">
        <v>314390</v>
      </c>
      <c r="C508">
        <v>2020</v>
      </c>
      <c r="D508" s="2" t="str">
        <f t="shared" si="7"/>
        <v>2020314390</v>
      </c>
      <c r="E508" s="229">
        <v>2020314390</v>
      </c>
    </row>
    <row r="509" spans="1:5" x14ac:dyDescent="0.25">
      <c r="A509" s="69" t="s">
        <v>512</v>
      </c>
      <c r="B509" s="2">
        <v>314400</v>
      </c>
      <c r="C509">
        <v>2020</v>
      </c>
      <c r="D509" s="2" t="str">
        <f t="shared" si="7"/>
        <v>2020314400</v>
      </c>
      <c r="E509" s="229">
        <v>2020314400</v>
      </c>
    </row>
    <row r="510" spans="1:5" x14ac:dyDescent="0.25">
      <c r="A510" s="69" t="s">
        <v>513</v>
      </c>
      <c r="B510" s="2">
        <v>314410</v>
      </c>
      <c r="C510">
        <v>2020</v>
      </c>
      <c r="D510" s="2" t="str">
        <f t="shared" si="7"/>
        <v>2020314410</v>
      </c>
      <c r="E510" s="229">
        <v>2020314410</v>
      </c>
    </row>
    <row r="511" spans="1:5" x14ac:dyDescent="0.25">
      <c r="A511" s="69" t="s">
        <v>514</v>
      </c>
      <c r="B511" s="2">
        <v>314420</v>
      </c>
      <c r="C511">
        <v>2020</v>
      </c>
      <c r="D511" s="2" t="str">
        <f t="shared" si="7"/>
        <v>2020314420</v>
      </c>
      <c r="E511" s="229">
        <v>2020314420</v>
      </c>
    </row>
    <row r="512" spans="1:5" x14ac:dyDescent="0.25">
      <c r="A512" s="69" t="s">
        <v>515</v>
      </c>
      <c r="B512" s="2">
        <v>314430</v>
      </c>
      <c r="C512">
        <v>2020</v>
      </c>
      <c r="D512" s="2" t="str">
        <f t="shared" si="7"/>
        <v>2020314430</v>
      </c>
      <c r="E512" s="229">
        <v>2020314430</v>
      </c>
    </row>
    <row r="513" spans="1:5" x14ac:dyDescent="0.25">
      <c r="A513" s="69" t="s">
        <v>516</v>
      </c>
      <c r="B513" s="2">
        <v>314435</v>
      </c>
      <c r="C513">
        <v>2020</v>
      </c>
      <c r="D513" s="2" t="str">
        <f t="shared" si="7"/>
        <v>2020314435</v>
      </c>
      <c r="E513" s="229">
        <v>2020314435</v>
      </c>
    </row>
    <row r="514" spans="1:5" x14ac:dyDescent="0.25">
      <c r="A514" s="69" t="s">
        <v>517</v>
      </c>
      <c r="B514" s="2">
        <v>314437</v>
      </c>
      <c r="C514">
        <v>2020</v>
      </c>
      <c r="D514" s="2" t="str">
        <f t="shared" si="7"/>
        <v>2020314437</v>
      </c>
      <c r="E514" s="229">
        <v>2020314437</v>
      </c>
    </row>
    <row r="515" spans="1:5" x14ac:dyDescent="0.25">
      <c r="A515" s="69" t="s">
        <v>518</v>
      </c>
      <c r="B515" s="2">
        <v>314440</v>
      </c>
      <c r="C515">
        <v>2020</v>
      </c>
      <c r="D515" s="2" t="str">
        <f t="shared" ref="D515:D578" si="8">CONCATENATE(C515,B515)</f>
        <v>2020314440</v>
      </c>
      <c r="E515" s="229">
        <v>2020314440</v>
      </c>
    </row>
    <row r="516" spans="1:5" x14ac:dyDescent="0.25">
      <c r="A516" s="69" t="s">
        <v>519</v>
      </c>
      <c r="B516" s="2">
        <v>314450</v>
      </c>
      <c r="C516">
        <v>2020</v>
      </c>
      <c r="D516" s="2" t="str">
        <f t="shared" si="8"/>
        <v>2020314450</v>
      </c>
      <c r="E516" s="229">
        <v>2020314450</v>
      </c>
    </row>
    <row r="517" spans="1:5" x14ac:dyDescent="0.25">
      <c r="A517" s="69" t="s">
        <v>520</v>
      </c>
      <c r="B517" s="2">
        <v>314460</v>
      </c>
      <c r="C517">
        <v>2020</v>
      </c>
      <c r="D517" s="2" t="str">
        <f t="shared" si="8"/>
        <v>2020314460</v>
      </c>
      <c r="E517" s="229">
        <v>2020314460</v>
      </c>
    </row>
    <row r="518" spans="1:5" x14ac:dyDescent="0.25">
      <c r="A518" s="69" t="s">
        <v>521</v>
      </c>
      <c r="B518" s="2">
        <v>314465</v>
      </c>
      <c r="C518">
        <v>2020</v>
      </c>
      <c r="D518" s="2" t="str">
        <f t="shared" si="8"/>
        <v>2020314465</v>
      </c>
      <c r="E518" s="229">
        <v>2020314465</v>
      </c>
    </row>
    <row r="519" spans="1:5" x14ac:dyDescent="0.25">
      <c r="A519" s="69" t="s">
        <v>522</v>
      </c>
      <c r="B519" s="2">
        <v>314467</v>
      </c>
      <c r="C519">
        <v>2020</v>
      </c>
      <c r="D519" s="2" t="str">
        <f t="shared" si="8"/>
        <v>2020314467</v>
      </c>
      <c r="E519" s="229">
        <v>2020314467</v>
      </c>
    </row>
    <row r="520" spans="1:5" x14ac:dyDescent="0.25">
      <c r="A520" s="69" t="s">
        <v>523</v>
      </c>
      <c r="B520" s="2">
        <v>314470</v>
      </c>
      <c r="C520">
        <v>2020</v>
      </c>
      <c r="D520" s="2" t="str">
        <f t="shared" si="8"/>
        <v>2020314470</v>
      </c>
      <c r="E520" s="229">
        <v>2020314470</v>
      </c>
    </row>
    <row r="521" spans="1:5" x14ac:dyDescent="0.25">
      <c r="A521" s="69" t="s">
        <v>524</v>
      </c>
      <c r="B521" s="2">
        <v>314480</v>
      </c>
      <c r="C521">
        <v>2020</v>
      </c>
      <c r="D521" s="2" t="str">
        <f t="shared" si="8"/>
        <v>2020314480</v>
      </c>
      <c r="E521" s="229">
        <v>2020314480</v>
      </c>
    </row>
    <row r="522" spans="1:5" x14ac:dyDescent="0.25">
      <c r="A522" s="69" t="s">
        <v>525</v>
      </c>
      <c r="B522" s="2">
        <v>314490</v>
      </c>
      <c r="C522">
        <v>2020</v>
      </c>
      <c r="D522" s="2" t="str">
        <f t="shared" si="8"/>
        <v>2020314490</v>
      </c>
      <c r="E522" s="229">
        <v>2020314490</v>
      </c>
    </row>
    <row r="523" spans="1:5" x14ac:dyDescent="0.25">
      <c r="A523" s="69" t="s">
        <v>526</v>
      </c>
      <c r="B523" s="2">
        <v>314500</v>
      </c>
      <c r="C523">
        <v>2020</v>
      </c>
      <c r="D523" s="2" t="str">
        <f t="shared" si="8"/>
        <v>2020314500</v>
      </c>
      <c r="E523" s="229">
        <v>2020314500</v>
      </c>
    </row>
    <row r="524" spans="1:5" x14ac:dyDescent="0.25">
      <c r="A524" s="69" t="s">
        <v>527</v>
      </c>
      <c r="B524" s="2">
        <v>314505</v>
      </c>
      <c r="C524">
        <v>2020</v>
      </c>
      <c r="D524" s="2" t="str">
        <f t="shared" si="8"/>
        <v>2020314505</v>
      </c>
      <c r="E524" s="229">
        <v>2020314505</v>
      </c>
    </row>
    <row r="525" spans="1:5" x14ac:dyDescent="0.25">
      <c r="A525" s="69" t="s">
        <v>528</v>
      </c>
      <c r="B525" s="2">
        <v>314510</v>
      </c>
      <c r="C525">
        <v>2020</v>
      </c>
      <c r="D525" s="2" t="str">
        <f t="shared" si="8"/>
        <v>2020314510</v>
      </c>
      <c r="E525" s="229">
        <v>2020314510</v>
      </c>
    </row>
    <row r="526" spans="1:5" x14ac:dyDescent="0.25">
      <c r="A526" s="69" t="s">
        <v>529</v>
      </c>
      <c r="B526" s="2">
        <v>314520</v>
      </c>
      <c r="C526">
        <v>2020</v>
      </c>
      <c r="D526" s="2" t="str">
        <f t="shared" si="8"/>
        <v>2020314520</v>
      </c>
      <c r="E526" s="229">
        <v>2020314520</v>
      </c>
    </row>
    <row r="527" spans="1:5" x14ac:dyDescent="0.25">
      <c r="A527" s="69" t="s">
        <v>530</v>
      </c>
      <c r="B527" s="2">
        <v>314530</v>
      </c>
      <c r="C527">
        <v>2020</v>
      </c>
      <c r="D527" s="2" t="str">
        <f t="shared" si="8"/>
        <v>2020314530</v>
      </c>
      <c r="E527" s="229">
        <v>2020314530</v>
      </c>
    </row>
    <row r="528" spans="1:5" x14ac:dyDescent="0.25">
      <c r="A528" s="69" t="s">
        <v>531</v>
      </c>
      <c r="B528" s="2">
        <v>314535</v>
      </c>
      <c r="C528">
        <v>2020</v>
      </c>
      <c r="D528" s="2" t="str">
        <f t="shared" si="8"/>
        <v>2020314535</v>
      </c>
      <c r="E528" s="229">
        <v>2020314535</v>
      </c>
    </row>
    <row r="529" spans="1:5" x14ac:dyDescent="0.25">
      <c r="A529" s="69" t="s">
        <v>532</v>
      </c>
      <c r="B529" s="2">
        <v>314537</v>
      </c>
      <c r="C529">
        <v>2020</v>
      </c>
      <c r="D529" s="2" t="str">
        <f t="shared" si="8"/>
        <v>2020314537</v>
      </c>
      <c r="E529" s="229">
        <v>2020314537</v>
      </c>
    </row>
    <row r="530" spans="1:5" x14ac:dyDescent="0.25">
      <c r="A530" s="69" t="s">
        <v>533</v>
      </c>
      <c r="B530" s="2">
        <v>314540</v>
      </c>
      <c r="C530">
        <v>2020</v>
      </c>
      <c r="D530" s="2" t="str">
        <f t="shared" si="8"/>
        <v>2020314540</v>
      </c>
      <c r="E530" s="229">
        <v>2020314540</v>
      </c>
    </row>
    <row r="531" spans="1:5" x14ac:dyDescent="0.25">
      <c r="A531" s="69" t="s">
        <v>534</v>
      </c>
      <c r="B531" s="2">
        <v>314545</v>
      </c>
      <c r="C531">
        <v>2020</v>
      </c>
      <c r="D531" s="2" t="str">
        <f t="shared" si="8"/>
        <v>2020314545</v>
      </c>
      <c r="E531" s="229">
        <v>2020314545</v>
      </c>
    </row>
    <row r="532" spans="1:5" x14ac:dyDescent="0.25">
      <c r="A532" s="69" t="s">
        <v>535</v>
      </c>
      <c r="B532" s="2">
        <v>314550</v>
      </c>
      <c r="C532">
        <v>2020</v>
      </c>
      <c r="D532" s="2" t="str">
        <f t="shared" si="8"/>
        <v>2020314550</v>
      </c>
      <c r="E532" s="229">
        <v>2020314550</v>
      </c>
    </row>
    <row r="533" spans="1:5" x14ac:dyDescent="0.25">
      <c r="A533" s="69" t="s">
        <v>536</v>
      </c>
      <c r="B533" s="2">
        <v>314560</v>
      </c>
      <c r="C533">
        <v>2020</v>
      </c>
      <c r="D533" s="2" t="str">
        <f t="shared" si="8"/>
        <v>2020314560</v>
      </c>
      <c r="E533" s="229">
        <v>2020314560</v>
      </c>
    </row>
    <row r="534" spans="1:5" x14ac:dyDescent="0.25">
      <c r="A534" s="69" t="s">
        <v>537</v>
      </c>
      <c r="B534" s="2">
        <v>314570</v>
      </c>
      <c r="C534">
        <v>2020</v>
      </c>
      <c r="D534" s="2" t="str">
        <f t="shared" si="8"/>
        <v>2020314570</v>
      </c>
      <c r="E534" s="229">
        <v>2020314570</v>
      </c>
    </row>
    <row r="535" spans="1:5" x14ac:dyDescent="0.25">
      <c r="A535" s="69" t="s">
        <v>538</v>
      </c>
      <c r="B535" s="2">
        <v>314580</v>
      </c>
      <c r="C535">
        <v>2020</v>
      </c>
      <c r="D535" s="2" t="str">
        <f t="shared" si="8"/>
        <v>2020314580</v>
      </c>
      <c r="E535" s="229">
        <v>2020314580</v>
      </c>
    </row>
    <row r="536" spans="1:5" x14ac:dyDescent="0.25">
      <c r="A536" s="69" t="s">
        <v>539</v>
      </c>
      <c r="B536" s="2">
        <v>314585</v>
      </c>
      <c r="C536">
        <v>2020</v>
      </c>
      <c r="D536" s="2" t="str">
        <f t="shared" si="8"/>
        <v>2020314585</v>
      </c>
      <c r="E536" s="229">
        <v>2020314585</v>
      </c>
    </row>
    <row r="537" spans="1:5" x14ac:dyDescent="0.25">
      <c r="A537" s="69" t="s">
        <v>540</v>
      </c>
      <c r="B537" s="2">
        <v>314587</v>
      </c>
      <c r="C537">
        <v>2020</v>
      </c>
      <c r="D537" s="2" t="str">
        <f t="shared" si="8"/>
        <v>2020314587</v>
      </c>
      <c r="E537" s="229">
        <v>2020314587</v>
      </c>
    </row>
    <row r="538" spans="1:5" x14ac:dyDescent="0.25">
      <c r="A538" s="69" t="s">
        <v>541</v>
      </c>
      <c r="B538" s="2">
        <v>314590</v>
      </c>
      <c r="C538">
        <v>2020</v>
      </c>
      <c r="D538" s="2" t="str">
        <f t="shared" si="8"/>
        <v>2020314590</v>
      </c>
      <c r="E538" s="229">
        <v>2020314590</v>
      </c>
    </row>
    <row r="539" spans="1:5" x14ac:dyDescent="0.25">
      <c r="A539" s="69" t="s">
        <v>542</v>
      </c>
      <c r="B539" s="2">
        <v>314600</v>
      </c>
      <c r="C539">
        <v>2020</v>
      </c>
      <c r="D539" s="2" t="str">
        <f t="shared" si="8"/>
        <v>2020314600</v>
      </c>
      <c r="E539" s="229">
        <v>2020314600</v>
      </c>
    </row>
    <row r="540" spans="1:5" x14ac:dyDescent="0.25">
      <c r="A540" s="69" t="s">
        <v>543</v>
      </c>
      <c r="B540" s="2">
        <v>314610</v>
      </c>
      <c r="C540">
        <v>2020</v>
      </c>
      <c r="D540" s="2" t="str">
        <f t="shared" si="8"/>
        <v>2020314610</v>
      </c>
      <c r="E540" s="229">
        <v>2020314610</v>
      </c>
    </row>
    <row r="541" spans="1:5" x14ac:dyDescent="0.25">
      <c r="A541" s="69" t="s">
        <v>544</v>
      </c>
      <c r="B541" s="2">
        <v>314620</v>
      </c>
      <c r="C541">
        <v>2020</v>
      </c>
      <c r="D541" s="2" t="str">
        <f t="shared" si="8"/>
        <v>2020314620</v>
      </c>
      <c r="E541" s="229">
        <v>2020314620</v>
      </c>
    </row>
    <row r="542" spans="1:5" x14ac:dyDescent="0.25">
      <c r="A542" s="69" t="s">
        <v>545</v>
      </c>
      <c r="B542" s="2">
        <v>314625</v>
      </c>
      <c r="C542">
        <v>2020</v>
      </c>
      <c r="D542" s="2" t="str">
        <f t="shared" si="8"/>
        <v>2020314625</v>
      </c>
      <c r="E542" s="229">
        <v>2020314625</v>
      </c>
    </row>
    <row r="543" spans="1:5" x14ac:dyDescent="0.25">
      <c r="A543" s="69" t="s">
        <v>546</v>
      </c>
      <c r="B543" s="2">
        <v>314630</v>
      </c>
      <c r="C543">
        <v>2020</v>
      </c>
      <c r="D543" s="2" t="str">
        <f t="shared" si="8"/>
        <v>2020314630</v>
      </c>
      <c r="E543" s="229">
        <v>2020314630</v>
      </c>
    </row>
    <row r="544" spans="1:5" x14ac:dyDescent="0.25">
      <c r="A544" s="69" t="s">
        <v>547</v>
      </c>
      <c r="B544" s="2">
        <v>314640</v>
      </c>
      <c r="C544">
        <v>2020</v>
      </c>
      <c r="D544" s="2" t="str">
        <f t="shared" si="8"/>
        <v>2020314640</v>
      </c>
      <c r="E544" s="229">
        <v>2020314640</v>
      </c>
    </row>
    <row r="545" spans="1:5" x14ac:dyDescent="0.25">
      <c r="A545" s="69" t="s">
        <v>548</v>
      </c>
      <c r="B545" s="2">
        <v>314650</v>
      </c>
      <c r="C545">
        <v>2020</v>
      </c>
      <c r="D545" s="2" t="str">
        <f t="shared" si="8"/>
        <v>2020314650</v>
      </c>
      <c r="E545" s="229">
        <v>2020314650</v>
      </c>
    </row>
    <row r="546" spans="1:5" x14ac:dyDescent="0.25">
      <c r="A546" s="69" t="s">
        <v>549</v>
      </c>
      <c r="B546" s="2">
        <v>314655</v>
      </c>
      <c r="C546">
        <v>2020</v>
      </c>
      <c r="D546" s="2" t="str">
        <f t="shared" si="8"/>
        <v>2020314655</v>
      </c>
      <c r="E546" s="229">
        <v>2020314655</v>
      </c>
    </row>
    <row r="547" spans="1:5" x14ac:dyDescent="0.25">
      <c r="A547" s="69" t="s">
        <v>550</v>
      </c>
      <c r="B547" s="2">
        <v>314660</v>
      </c>
      <c r="C547">
        <v>2020</v>
      </c>
      <c r="D547" s="2" t="str">
        <f t="shared" si="8"/>
        <v>2020314660</v>
      </c>
      <c r="E547" s="229">
        <v>2020314660</v>
      </c>
    </row>
    <row r="548" spans="1:5" x14ac:dyDescent="0.25">
      <c r="A548" s="69" t="s">
        <v>551</v>
      </c>
      <c r="B548" s="2">
        <v>314670</v>
      </c>
      <c r="C548">
        <v>2020</v>
      </c>
      <c r="D548" s="2" t="str">
        <f t="shared" si="8"/>
        <v>2020314670</v>
      </c>
      <c r="E548" s="229">
        <v>2020314670</v>
      </c>
    </row>
    <row r="549" spans="1:5" x14ac:dyDescent="0.25">
      <c r="A549" s="69" t="s">
        <v>552</v>
      </c>
      <c r="B549" s="2">
        <v>314675</v>
      </c>
      <c r="C549">
        <v>2020</v>
      </c>
      <c r="D549" s="2" t="str">
        <f t="shared" si="8"/>
        <v>2020314675</v>
      </c>
      <c r="E549" s="229">
        <v>2020314675</v>
      </c>
    </row>
    <row r="550" spans="1:5" x14ac:dyDescent="0.25">
      <c r="A550" s="69" t="s">
        <v>553</v>
      </c>
      <c r="B550" s="2">
        <v>314690</v>
      </c>
      <c r="C550">
        <v>2020</v>
      </c>
      <c r="D550" s="2" t="str">
        <f t="shared" si="8"/>
        <v>2020314690</v>
      </c>
      <c r="E550" s="229">
        <v>2020314690</v>
      </c>
    </row>
    <row r="551" spans="1:5" x14ac:dyDescent="0.25">
      <c r="A551" s="69" t="s">
        <v>554</v>
      </c>
      <c r="B551" s="2">
        <v>314700</v>
      </c>
      <c r="C551">
        <v>2020</v>
      </c>
      <c r="D551" s="2" t="str">
        <f t="shared" si="8"/>
        <v>2020314700</v>
      </c>
      <c r="E551" s="229">
        <v>2020314700</v>
      </c>
    </row>
    <row r="552" spans="1:5" x14ac:dyDescent="0.25">
      <c r="A552" s="69" t="s">
        <v>555</v>
      </c>
      <c r="B552" s="2">
        <v>314710</v>
      </c>
      <c r="C552">
        <v>2020</v>
      </c>
      <c r="D552" s="2" t="str">
        <f t="shared" si="8"/>
        <v>2020314710</v>
      </c>
      <c r="E552" s="229">
        <v>2020314710</v>
      </c>
    </row>
    <row r="553" spans="1:5" x14ac:dyDescent="0.25">
      <c r="A553" s="69" t="s">
        <v>556</v>
      </c>
      <c r="B553" s="2">
        <v>314720</v>
      </c>
      <c r="C553">
        <v>2020</v>
      </c>
      <c r="D553" s="2" t="str">
        <f t="shared" si="8"/>
        <v>2020314720</v>
      </c>
      <c r="E553" s="229">
        <v>2020314720</v>
      </c>
    </row>
    <row r="554" spans="1:5" x14ac:dyDescent="0.25">
      <c r="A554" s="69" t="s">
        <v>557</v>
      </c>
      <c r="B554" s="2">
        <v>314730</v>
      </c>
      <c r="C554">
        <v>2020</v>
      </c>
      <c r="D554" s="2" t="str">
        <f t="shared" si="8"/>
        <v>2020314730</v>
      </c>
      <c r="E554" s="229">
        <v>2020314730</v>
      </c>
    </row>
    <row r="555" spans="1:5" x14ac:dyDescent="0.25">
      <c r="A555" s="69" t="s">
        <v>558</v>
      </c>
      <c r="B555" s="2">
        <v>314740</v>
      </c>
      <c r="C555">
        <v>2020</v>
      </c>
      <c r="D555" s="2" t="str">
        <f t="shared" si="8"/>
        <v>2020314740</v>
      </c>
      <c r="E555" s="229">
        <v>2020314740</v>
      </c>
    </row>
    <row r="556" spans="1:5" x14ac:dyDescent="0.25">
      <c r="A556" s="69" t="s">
        <v>559</v>
      </c>
      <c r="B556" s="2">
        <v>314750</v>
      </c>
      <c r="C556">
        <v>2020</v>
      </c>
      <c r="D556" s="2" t="str">
        <f t="shared" si="8"/>
        <v>2020314750</v>
      </c>
      <c r="E556" s="229">
        <v>2020314750</v>
      </c>
    </row>
    <row r="557" spans="1:5" x14ac:dyDescent="0.25">
      <c r="A557" s="69" t="s">
        <v>560</v>
      </c>
      <c r="B557" s="2">
        <v>314760</v>
      </c>
      <c r="C557">
        <v>2020</v>
      </c>
      <c r="D557" s="2" t="str">
        <f t="shared" si="8"/>
        <v>2020314760</v>
      </c>
      <c r="E557" s="229">
        <v>2020314760</v>
      </c>
    </row>
    <row r="558" spans="1:5" x14ac:dyDescent="0.25">
      <c r="A558" s="69" t="s">
        <v>561</v>
      </c>
      <c r="B558" s="2">
        <v>314770</v>
      </c>
      <c r="C558">
        <v>2020</v>
      </c>
      <c r="D558" s="2" t="str">
        <f t="shared" si="8"/>
        <v>2020314770</v>
      </c>
      <c r="E558" s="229">
        <v>2020314770</v>
      </c>
    </row>
    <row r="559" spans="1:5" x14ac:dyDescent="0.25">
      <c r="A559" s="69" t="s">
        <v>562</v>
      </c>
      <c r="B559" s="2">
        <v>314780</v>
      </c>
      <c r="C559">
        <v>2020</v>
      </c>
      <c r="D559" s="2" t="str">
        <f t="shared" si="8"/>
        <v>2020314780</v>
      </c>
      <c r="E559" s="229">
        <v>2020314780</v>
      </c>
    </row>
    <row r="560" spans="1:5" x14ac:dyDescent="0.25">
      <c r="A560" s="69" t="s">
        <v>563</v>
      </c>
      <c r="B560" s="2">
        <v>314790</v>
      </c>
      <c r="C560">
        <v>2020</v>
      </c>
      <c r="D560" s="2" t="str">
        <f t="shared" si="8"/>
        <v>2020314790</v>
      </c>
      <c r="E560" s="229">
        <v>2020314790</v>
      </c>
    </row>
    <row r="561" spans="1:5" x14ac:dyDescent="0.25">
      <c r="A561" s="69" t="s">
        <v>564</v>
      </c>
      <c r="B561" s="2">
        <v>314795</v>
      </c>
      <c r="C561">
        <v>2020</v>
      </c>
      <c r="D561" s="2" t="str">
        <f t="shared" si="8"/>
        <v>2020314795</v>
      </c>
      <c r="E561" s="229">
        <v>2020314795</v>
      </c>
    </row>
    <row r="562" spans="1:5" x14ac:dyDescent="0.25">
      <c r="A562" s="69" t="s">
        <v>565</v>
      </c>
      <c r="B562" s="2">
        <v>314800</v>
      </c>
      <c r="C562">
        <v>2020</v>
      </c>
      <c r="D562" s="2" t="str">
        <f t="shared" si="8"/>
        <v>2020314800</v>
      </c>
      <c r="E562" s="229">
        <v>2020314800</v>
      </c>
    </row>
    <row r="563" spans="1:5" x14ac:dyDescent="0.25">
      <c r="A563" s="69" t="s">
        <v>566</v>
      </c>
      <c r="B563" s="2">
        <v>314810</v>
      </c>
      <c r="C563">
        <v>2020</v>
      </c>
      <c r="D563" s="2" t="str">
        <f t="shared" si="8"/>
        <v>2020314810</v>
      </c>
      <c r="E563" s="229">
        <v>2020314810</v>
      </c>
    </row>
    <row r="564" spans="1:5" x14ac:dyDescent="0.25">
      <c r="A564" s="69" t="s">
        <v>567</v>
      </c>
      <c r="B564" s="2">
        <v>314820</v>
      </c>
      <c r="C564">
        <v>2020</v>
      </c>
      <c r="D564" s="2" t="str">
        <f t="shared" si="8"/>
        <v>2020314820</v>
      </c>
      <c r="E564" s="229">
        <v>2020314820</v>
      </c>
    </row>
    <row r="565" spans="1:5" x14ac:dyDescent="0.25">
      <c r="A565" s="69" t="s">
        <v>568</v>
      </c>
      <c r="B565" s="2">
        <v>314830</v>
      </c>
      <c r="C565">
        <v>2020</v>
      </c>
      <c r="D565" s="2" t="str">
        <f t="shared" si="8"/>
        <v>2020314830</v>
      </c>
      <c r="E565" s="229">
        <v>2020314830</v>
      </c>
    </row>
    <row r="566" spans="1:5" x14ac:dyDescent="0.25">
      <c r="A566" s="69" t="s">
        <v>569</v>
      </c>
      <c r="B566" s="2">
        <v>314840</v>
      </c>
      <c r="C566">
        <v>2020</v>
      </c>
      <c r="D566" s="2" t="str">
        <f t="shared" si="8"/>
        <v>2020314840</v>
      </c>
      <c r="E566" s="229">
        <v>2020314840</v>
      </c>
    </row>
    <row r="567" spans="1:5" x14ac:dyDescent="0.25">
      <c r="A567" s="69" t="s">
        <v>570</v>
      </c>
      <c r="B567" s="2">
        <v>314850</v>
      </c>
      <c r="C567">
        <v>2020</v>
      </c>
      <c r="D567" s="2" t="str">
        <f t="shared" si="8"/>
        <v>2020314850</v>
      </c>
      <c r="E567" s="229">
        <v>2020314850</v>
      </c>
    </row>
    <row r="568" spans="1:5" x14ac:dyDescent="0.25">
      <c r="A568" s="69" t="s">
        <v>571</v>
      </c>
      <c r="B568" s="2">
        <v>314860</v>
      </c>
      <c r="C568">
        <v>2020</v>
      </c>
      <c r="D568" s="2" t="str">
        <f t="shared" si="8"/>
        <v>2020314860</v>
      </c>
      <c r="E568" s="229">
        <v>2020314860</v>
      </c>
    </row>
    <row r="569" spans="1:5" x14ac:dyDescent="0.25">
      <c r="A569" s="69" t="s">
        <v>572</v>
      </c>
      <c r="B569" s="2">
        <v>314870</v>
      </c>
      <c r="C569">
        <v>2020</v>
      </c>
      <c r="D569" s="2" t="str">
        <f t="shared" si="8"/>
        <v>2020314870</v>
      </c>
      <c r="E569" s="229">
        <v>2020314870</v>
      </c>
    </row>
    <row r="570" spans="1:5" x14ac:dyDescent="0.25">
      <c r="A570" s="69" t="s">
        <v>573</v>
      </c>
      <c r="B570" s="2">
        <v>314875</v>
      </c>
      <c r="C570">
        <v>2020</v>
      </c>
      <c r="D570" s="2" t="str">
        <f t="shared" si="8"/>
        <v>2020314875</v>
      </c>
      <c r="E570" s="229">
        <v>2020314875</v>
      </c>
    </row>
    <row r="571" spans="1:5" x14ac:dyDescent="0.25">
      <c r="A571" s="69" t="s">
        <v>574</v>
      </c>
      <c r="B571" s="2">
        <v>314880</v>
      </c>
      <c r="C571">
        <v>2020</v>
      </c>
      <c r="D571" s="2" t="str">
        <f t="shared" si="8"/>
        <v>2020314880</v>
      </c>
      <c r="E571" s="229">
        <v>2020314880</v>
      </c>
    </row>
    <row r="572" spans="1:5" x14ac:dyDescent="0.25">
      <c r="A572" s="69" t="s">
        <v>575</v>
      </c>
      <c r="B572" s="2">
        <v>314890</v>
      </c>
      <c r="C572">
        <v>2020</v>
      </c>
      <c r="D572" s="2" t="str">
        <f t="shared" si="8"/>
        <v>2020314890</v>
      </c>
      <c r="E572" s="229">
        <v>2020314890</v>
      </c>
    </row>
    <row r="573" spans="1:5" x14ac:dyDescent="0.25">
      <c r="A573" s="69" t="s">
        <v>576</v>
      </c>
      <c r="B573" s="2">
        <v>314900</v>
      </c>
      <c r="C573">
        <v>2020</v>
      </c>
      <c r="D573" s="2" t="str">
        <f t="shared" si="8"/>
        <v>2020314900</v>
      </c>
      <c r="E573" s="229">
        <v>2020314900</v>
      </c>
    </row>
    <row r="574" spans="1:5" x14ac:dyDescent="0.25">
      <c r="A574" s="69" t="s">
        <v>577</v>
      </c>
      <c r="B574" s="2">
        <v>314910</v>
      </c>
      <c r="C574">
        <v>2020</v>
      </c>
      <c r="D574" s="2" t="str">
        <f t="shared" si="8"/>
        <v>2020314910</v>
      </c>
      <c r="E574" s="229">
        <v>2020314910</v>
      </c>
    </row>
    <row r="575" spans="1:5" x14ac:dyDescent="0.25">
      <c r="A575" s="69" t="s">
        <v>578</v>
      </c>
      <c r="B575" s="2">
        <v>314915</v>
      </c>
      <c r="C575">
        <v>2020</v>
      </c>
      <c r="D575" s="2" t="str">
        <f t="shared" si="8"/>
        <v>2020314915</v>
      </c>
      <c r="E575" s="229">
        <v>2020314915</v>
      </c>
    </row>
    <row r="576" spans="1:5" x14ac:dyDescent="0.25">
      <c r="A576" s="69" t="s">
        <v>579</v>
      </c>
      <c r="B576" s="2">
        <v>314920</v>
      </c>
      <c r="C576">
        <v>2020</v>
      </c>
      <c r="D576" s="2" t="str">
        <f t="shared" si="8"/>
        <v>2020314920</v>
      </c>
      <c r="E576" s="229">
        <v>2020314920</v>
      </c>
    </row>
    <row r="577" spans="1:5" x14ac:dyDescent="0.25">
      <c r="A577" s="69" t="s">
        <v>580</v>
      </c>
      <c r="B577" s="2">
        <v>314930</v>
      </c>
      <c r="C577">
        <v>2020</v>
      </c>
      <c r="D577" s="2" t="str">
        <f t="shared" si="8"/>
        <v>2020314930</v>
      </c>
      <c r="E577" s="229">
        <v>2020314930</v>
      </c>
    </row>
    <row r="578" spans="1:5" x14ac:dyDescent="0.25">
      <c r="A578" s="69" t="s">
        <v>581</v>
      </c>
      <c r="B578" s="2">
        <v>314940</v>
      </c>
      <c r="C578">
        <v>2020</v>
      </c>
      <c r="D578" s="2" t="str">
        <f t="shared" si="8"/>
        <v>2020314940</v>
      </c>
      <c r="E578" s="229">
        <v>2020314940</v>
      </c>
    </row>
    <row r="579" spans="1:5" x14ac:dyDescent="0.25">
      <c r="A579" s="69" t="s">
        <v>582</v>
      </c>
      <c r="B579" s="2">
        <v>314950</v>
      </c>
      <c r="C579">
        <v>2020</v>
      </c>
      <c r="D579" s="2" t="str">
        <f t="shared" ref="D579:D642" si="9">CONCATENATE(C579,B579)</f>
        <v>2020314950</v>
      </c>
      <c r="E579" s="229">
        <v>2020314950</v>
      </c>
    </row>
    <row r="580" spans="1:5" x14ac:dyDescent="0.25">
      <c r="A580" s="69" t="s">
        <v>583</v>
      </c>
      <c r="B580" s="2">
        <v>314960</v>
      </c>
      <c r="C580">
        <v>2020</v>
      </c>
      <c r="D580" s="2" t="str">
        <f t="shared" si="9"/>
        <v>2020314960</v>
      </c>
      <c r="E580" s="229">
        <v>2020314960</v>
      </c>
    </row>
    <row r="581" spans="1:5" x14ac:dyDescent="0.25">
      <c r="A581" s="69" t="s">
        <v>584</v>
      </c>
      <c r="B581" s="2">
        <v>314970</v>
      </c>
      <c r="C581">
        <v>2020</v>
      </c>
      <c r="D581" s="2" t="str">
        <f t="shared" si="9"/>
        <v>2020314970</v>
      </c>
      <c r="E581" s="229">
        <v>2020314970</v>
      </c>
    </row>
    <row r="582" spans="1:5" x14ac:dyDescent="0.25">
      <c r="A582" s="69" t="s">
        <v>585</v>
      </c>
      <c r="B582" s="2">
        <v>314980</v>
      </c>
      <c r="C582">
        <v>2020</v>
      </c>
      <c r="D582" s="2" t="str">
        <f t="shared" si="9"/>
        <v>2020314980</v>
      </c>
      <c r="E582" s="229">
        <v>2020314980</v>
      </c>
    </row>
    <row r="583" spans="1:5" x14ac:dyDescent="0.25">
      <c r="A583" s="69" t="s">
        <v>586</v>
      </c>
      <c r="B583" s="2">
        <v>314990</v>
      </c>
      <c r="C583">
        <v>2020</v>
      </c>
      <c r="D583" s="2" t="str">
        <f t="shared" si="9"/>
        <v>2020314990</v>
      </c>
      <c r="E583" s="229">
        <v>2020314990</v>
      </c>
    </row>
    <row r="584" spans="1:5" x14ac:dyDescent="0.25">
      <c r="A584" s="69" t="s">
        <v>587</v>
      </c>
      <c r="B584" s="2">
        <v>314995</v>
      </c>
      <c r="C584">
        <v>2020</v>
      </c>
      <c r="D584" s="2" t="str">
        <f t="shared" si="9"/>
        <v>2020314995</v>
      </c>
      <c r="E584" s="229">
        <v>2020314995</v>
      </c>
    </row>
    <row r="585" spans="1:5" x14ac:dyDescent="0.25">
      <c r="A585" s="69" t="s">
        <v>588</v>
      </c>
      <c r="B585" s="2">
        <v>315000</v>
      </c>
      <c r="C585">
        <v>2020</v>
      </c>
      <c r="D585" s="2" t="str">
        <f t="shared" si="9"/>
        <v>2020315000</v>
      </c>
      <c r="E585" s="229">
        <v>2020315000</v>
      </c>
    </row>
    <row r="586" spans="1:5" x14ac:dyDescent="0.25">
      <c r="A586" s="69" t="s">
        <v>589</v>
      </c>
      <c r="B586" s="2">
        <v>315010</v>
      </c>
      <c r="C586">
        <v>2020</v>
      </c>
      <c r="D586" s="2" t="str">
        <f t="shared" si="9"/>
        <v>2020315010</v>
      </c>
      <c r="E586" s="229">
        <v>2020315010</v>
      </c>
    </row>
    <row r="587" spans="1:5" x14ac:dyDescent="0.25">
      <c r="A587" s="69" t="s">
        <v>590</v>
      </c>
      <c r="B587" s="2">
        <v>315015</v>
      </c>
      <c r="C587">
        <v>2020</v>
      </c>
      <c r="D587" s="2" t="str">
        <f t="shared" si="9"/>
        <v>2020315015</v>
      </c>
      <c r="E587" s="229">
        <v>2020315015</v>
      </c>
    </row>
    <row r="588" spans="1:5" x14ac:dyDescent="0.25">
      <c r="A588" s="69" t="s">
        <v>591</v>
      </c>
      <c r="B588" s="2">
        <v>315020</v>
      </c>
      <c r="C588">
        <v>2020</v>
      </c>
      <c r="D588" s="2" t="str">
        <f t="shared" si="9"/>
        <v>2020315020</v>
      </c>
      <c r="E588" s="229">
        <v>2020315020</v>
      </c>
    </row>
    <row r="589" spans="1:5" x14ac:dyDescent="0.25">
      <c r="A589" s="69" t="s">
        <v>592</v>
      </c>
      <c r="B589" s="2">
        <v>315030</v>
      </c>
      <c r="C589">
        <v>2020</v>
      </c>
      <c r="D589" s="2" t="str">
        <f t="shared" si="9"/>
        <v>2020315030</v>
      </c>
      <c r="E589" s="229">
        <v>2020315030</v>
      </c>
    </row>
    <row r="590" spans="1:5" x14ac:dyDescent="0.25">
      <c r="A590" s="69" t="s">
        <v>593</v>
      </c>
      <c r="B590" s="2">
        <v>315040</v>
      </c>
      <c r="C590">
        <v>2020</v>
      </c>
      <c r="D590" s="2" t="str">
        <f t="shared" si="9"/>
        <v>2020315040</v>
      </c>
      <c r="E590" s="229">
        <v>2020315040</v>
      </c>
    </row>
    <row r="591" spans="1:5" x14ac:dyDescent="0.25">
      <c r="A591" s="69" t="s">
        <v>594</v>
      </c>
      <c r="B591" s="2">
        <v>315050</v>
      </c>
      <c r="C591">
        <v>2020</v>
      </c>
      <c r="D591" s="2" t="str">
        <f t="shared" si="9"/>
        <v>2020315050</v>
      </c>
      <c r="E591" s="229">
        <v>2020315050</v>
      </c>
    </row>
    <row r="592" spans="1:5" x14ac:dyDescent="0.25">
      <c r="A592" s="69" t="s">
        <v>595</v>
      </c>
      <c r="B592" s="2">
        <v>315053</v>
      </c>
      <c r="C592">
        <v>2020</v>
      </c>
      <c r="D592" s="2" t="str">
        <f t="shared" si="9"/>
        <v>2020315053</v>
      </c>
      <c r="E592" s="229">
        <v>2020315053</v>
      </c>
    </row>
    <row r="593" spans="1:5" x14ac:dyDescent="0.25">
      <c r="A593" s="69" t="s">
        <v>596</v>
      </c>
      <c r="B593" s="2">
        <v>315057</v>
      </c>
      <c r="C593">
        <v>2020</v>
      </c>
      <c r="D593" s="2" t="str">
        <f t="shared" si="9"/>
        <v>2020315057</v>
      </c>
      <c r="E593" s="229">
        <v>2020315057</v>
      </c>
    </row>
    <row r="594" spans="1:5" x14ac:dyDescent="0.25">
      <c r="A594" s="69" t="s">
        <v>597</v>
      </c>
      <c r="B594" s="2">
        <v>315060</v>
      </c>
      <c r="C594">
        <v>2020</v>
      </c>
      <c r="D594" s="2" t="str">
        <f t="shared" si="9"/>
        <v>2020315060</v>
      </c>
      <c r="E594" s="229">
        <v>2020315060</v>
      </c>
    </row>
    <row r="595" spans="1:5" x14ac:dyDescent="0.25">
      <c r="A595" s="69" t="s">
        <v>598</v>
      </c>
      <c r="B595" s="2">
        <v>315070</v>
      </c>
      <c r="C595">
        <v>2020</v>
      </c>
      <c r="D595" s="2" t="str">
        <f t="shared" si="9"/>
        <v>2020315070</v>
      </c>
      <c r="E595" s="229">
        <v>2020315070</v>
      </c>
    </row>
    <row r="596" spans="1:5" x14ac:dyDescent="0.25">
      <c r="A596" s="69" t="s">
        <v>599</v>
      </c>
      <c r="B596" s="2">
        <v>315080</v>
      </c>
      <c r="C596">
        <v>2020</v>
      </c>
      <c r="D596" s="2" t="str">
        <f t="shared" si="9"/>
        <v>2020315080</v>
      </c>
      <c r="E596" s="229">
        <v>2020315080</v>
      </c>
    </row>
    <row r="597" spans="1:5" x14ac:dyDescent="0.25">
      <c r="A597" s="69" t="s">
        <v>600</v>
      </c>
      <c r="B597" s="2">
        <v>315090</v>
      </c>
      <c r="C597">
        <v>2020</v>
      </c>
      <c r="D597" s="2" t="str">
        <f t="shared" si="9"/>
        <v>2020315090</v>
      </c>
      <c r="E597" s="229">
        <v>2020315090</v>
      </c>
    </row>
    <row r="598" spans="1:5" x14ac:dyDescent="0.25">
      <c r="A598" s="69" t="s">
        <v>601</v>
      </c>
      <c r="B598" s="2">
        <v>315100</v>
      </c>
      <c r="C598">
        <v>2020</v>
      </c>
      <c r="D598" s="2" t="str">
        <f t="shared" si="9"/>
        <v>2020315100</v>
      </c>
      <c r="E598" s="229">
        <v>2020315100</v>
      </c>
    </row>
    <row r="599" spans="1:5" x14ac:dyDescent="0.25">
      <c r="A599" s="69" t="s">
        <v>602</v>
      </c>
      <c r="B599" s="2">
        <v>315110</v>
      </c>
      <c r="C599">
        <v>2020</v>
      </c>
      <c r="D599" s="2" t="str">
        <f t="shared" si="9"/>
        <v>2020315110</v>
      </c>
      <c r="E599" s="229">
        <v>2020315110</v>
      </c>
    </row>
    <row r="600" spans="1:5" x14ac:dyDescent="0.25">
      <c r="A600" s="69" t="s">
        <v>603</v>
      </c>
      <c r="B600" s="2">
        <v>315120</v>
      </c>
      <c r="C600">
        <v>2020</v>
      </c>
      <c r="D600" s="2" t="str">
        <f t="shared" si="9"/>
        <v>2020315120</v>
      </c>
      <c r="E600" s="229">
        <v>2020315120</v>
      </c>
    </row>
    <row r="601" spans="1:5" x14ac:dyDescent="0.25">
      <c r="A601" s="69" t="s">
        <v>604</v>
      </c>
      <c r="B601" s="2">
        <v>315130</v>
      </c>
      <c r="C601">
        <v>2020</v>
      </c>
      <c r="D601" s="2" t="str">
        <f t="shared" si="9"/>
        <v>2020315130</v>
      </c>
      <c r="E601" s="229">
        <v>2020315130</v>
      </c>
    </row>
    <row r="602" spans="1:5" x14ac:dyDescent="0.25">
      <c r="A602" s="69" t="s">
        <v>605</v>
      </c>
      <c r="B602" s="2">
        <v>315140</v>
      </c>
      <c r="C602">
        <v>2020</v>
      </c>
      <c r="D602" s="2" t="str">
        <f t="shared" si="9"/>
        <v>2020315140</v>
      </c>
      <c r="E602" s="229">
        <v>2020315140</v>
      </c>
    </row>
    <row r="603" spans="1:5" x14ac:dyDescent="0.25">
      <c r="A603" s="69" t="s">
        <v>606</v>
      </c>
      <c r="B603" s="2">
        <v>315150</v>
      </c>
      <c r="C603">
        <v>2020</v>
      </c>
      <c r="D603" s="2" t="str">
        <f t="shared" si="9"/>
        <v>2020315150</v>
      </c>
      <c r="E603" s="229">
        <v>2020315150</v>
      </c>
    </row>
    <row r="604" spans="1:5" x14ac:dyDescent="0.25">
      <c r="A604" s="69" t="s">
        <v>607</v>
      </c>
      <c r="B604" s="2">
        <v>315160</v>
      </c>
      <c r="C604">
        <v>2020</v>
      </c>
      <c r="D604" s="2" t="str">
        <f t="shared" si="9"/>
        <v>2020315160</v>
      </c>
      <c r="E604" s="229">
        <v>2020315160</v>
      </c>
    </row>
    <row r="605" spans="1:5" x14ac:dyDescent="0.25">
      <c r="A605" s="69" t="s">
        <v>608</v>
      </c>
      <c r="B605" s="2">
        <v>315170</v>
      </c>
      <c r="C605">
        <v>2020</v>
      </c>
      <c r="D605" s="2" t="str">
        <f t="shared" si="9"/>
        <v>2020315170</v>
      </c>
      <c r="E605" s="229">
        <v>2020315170</v>
      </c>
    </row>
    <row r="606" spans="1:5" x14ac:dyDescent="0.25">
      <c r="A606" s="69" t="s">
        <v>609</v>
      </c>
      <c r="B606" s="2">
        <v>315180</v>
      </c>
      <c r="C606">
        <v>2020</v>
      </c>
      <c r="D606" s="2" t="str">
        <f t="shared" si="9"/>
        <v>2020315180</v>
      </c>
      <c r="E606" s="229">
        <v>2020315180</v>
      </c>
    </row>
    <row r="607" spans="1:5" x14ac:dyDescent="0.25">
      <c r="A607" s="69" t="s">
        <v>610</v>
      </c>
      <c r="B607" s="2">
        <v>315190</v>
      </c>
      <c r="C607">
        <v>2020</v>
      </c>
      <c r="D607" s="2" t="str">
        <f t="shared" si="9"/>
        <v>2020315190</v>
      </c>
      <c r="E607" s="229">
        <v>2020315190</v>
      </c>
    </row>
    <row r="608" spans="1:5" x14ac:dyDescent="0.25">
      <c r="A608" s="69" t="s">
        <v>611</v>
      </c>
      <c r="B608" s="2">
        <v>315200</v>
      </c>
      <c r="C608">
        <v>2020</v>
      </c>
      <c r="D608" s="2" t="str">
        <f t="shared" si="9"/>
        <v>2020315200</v>
      </c>
      <c r="E608" s="229">
        <v>2020315200</v>
      </c>
    </row>
    <row r="609" spans="1:5" x14ac:dyDescent="0.25">
      <c r="A609" s="69" t="s">
        <v>612</v>
      </c>
      <c r="B609" s="2">
        <v>315210</v>
      </c>
      <c r="C609">
        <v>2020</v>
      </c>
      <c r="D609" s="2" t="str">
        <f t="shared" si="9"/>
        <v>2020315210</v>
      </c>
      <c r="E609" s="229">
        <v>2020315210</v>
      </c>
    </row>
    <row r="610" spans="1:5" x14ac:dyDescent="0.25">
      <c r="A610" s="69" t="s">
        <v>613</v>
      </c>
      <c r="B610" s="2">
        <v>315213</v>
      </c>
      <c r="C610">
        <v>2020</v>
      </c>
      <c r="D610" s="2" t="str">
        <f t="shared" si="9"/>
        <v>2020315213</v>
      </c>
      <c r="E610" s="229">
        <v>2020315213</v>
      </c>
    </row>
    <row r="611" spans="1:5" x14ac:dyDescent="0.25">
      <c r="A611" s="69" t="s">
        <v>614</v>
      </c>
      <c r="B611" s="2">
        <v>315217</v>
      </c>
      <c r="C611">
        <v>2020</v>
      </c>
      <c r="D611" s="2" t="str">
        <f t="shared" si="9"/>
        <v>2020315217</v>
      </c>
      <c r="E611" s="229">
        <v>2020315217</v>
      </c>
    </row>
    <row r="612" spans="1:5" x14ac:dyDescent="0.25">
      <c r="A612" s="69" t="s">
        <v>615</v>
      </c>
      <c r="B612" s="2">
        <v>315220</v>
      </c>
      <c r="C612">
        <v>2020</v>
      </c>
      <c r="D612" s="2" t="str">
        <f t="shared" si="9"/>
        <v>2020315220</v>
      </c>
      <c r="E612" s="229">
        <v>2020315220</v>
      </c>
    </row>
    <row r="613" spans="1:5" x14ac:dyDescent="0.25">
      <c r="A613" s="69" t="s">
        <v>616</v>
      </c>
      <c r="B613" s="2">
        <v>315230</v>
      </c>
      <c r="C613">
        <v>2020</v>
      </c>
      <c r="D613" s="2" t="str">
        <f t="shared" si="9"/>
        <v>2020315230</v>
      </c>
      <c r="E613" s="229">
        <v>2020315230</v>
      </c>
    </row>
    <row r="614" spans="1:5" x14ac:dyDescent="0.25">
      <c r="A614" s="69" t="s">
        <v>617</v>
      </c>
      <c r="B614" s="2">
        <v>315240</v>
      </c>
      <c r="C614">
        <v>2020</v>
      </c>
      <c r="D614" s="2" t="str">
        <f t="shared" si="9"/>
        <v>2020315240</v>
      </c>
      <c r="E614" s="229">
        <v>2020315240</v>
      </c>
    </row>
    <row r="615" spans="1:5" x14ac:dyDescent="0.25">
      <c r="A615" s="69" t="s">
        <v>618</v>
      </c>
      <c r="B615" s="2">
        <v>315250</v>
      </c>
      <c r="C615">
        <v>2020</v>
      </c>
      <c r="D615" s="2" t="str">
        <f t="shared" si="9"/>
        <v>2020315250</v>
      </c>
      <c r="E615" s="229">
        <v>2020315250</v>
      </c>
    </row>
    <row r="616" spans="1:5" x14ac:dyDescent="0.25">
      <c r="A616" s="69" t="s">
        <v>619</v>
      </c>
      <c r="B616" s="2">
        <v>315260</v>
      </c>
      <c r="C616">
        <v>2020</v>
      </c>
      <c r="D616" s="2" t="str">
        <f t="shared" si="9"/>
        <v>2020315260</v>
      </c>
      <c r="E616" s="229">
        <v>2020315260</v>
      </c>
    </row>
    <row r="617" spans="1:5" x14ac:dyDescent="0.25">
      <c r="A617" s="69" t="s">
        <v>620</v>
      </c>
      <c r="B617" s="2">
        <v>315270</v>
      </c>
      <c r="C617">
        <v>2020</v>
      </c>
      <c r="D617" s="2" t="str">
        <f t="shared" si="9"/>
        <v>2020315270</v>
      </c>
      <c r="E617" s="229">
        <v>2020315270</v>
      </c>
    </row>
    <row r="618" spans="1:5" x14ac:dyDescent="0.25">
      <c r="A618" s="69" t="s">
        <v>621</v>
      </c>
      <c r="B618" s="2">
        <v>315280</v>
      </c>
      <c r="C618">
        <v>2020</v>
      </c>
      <c r="D618" s="2" t="str">
        <f t="shared" si="9"/>
        <v>2020315280</v>
      </c>
      <c r="E618" s="229">
        <v>2020315280</v>
      </c>
    </row>
    <row r="619" spans="1:5" x14ac:dyDescent="0.25">
      <c r="A619" s="69" t="s">
        <v>622</v>
      </c>
      <c r="B619" s="2">
        <v>315290</v>
      </c>
      <c r="C619">
        <v>2020</v>
      </c>
      <c r="D619" s="2" t="str">
        <f t="shared" si="9"/>
        <v>2020315290</v>
      </c>
      <c r="E619" s="229">
        <v>2020315290</v>
      </c>
    </row>
    <row r="620" spans="1:5" x14ac:dyDescent="0.25">
      <c r="A620" s="69" t="s">
        <v>623</v>
      </c>
      <c r="B620" s="2">
        <v>315300</v>
      </c>
      <c r="C620">
        <v>2020</v>
      </c>
      <c r="D620" s="2" t="str">
        <f t="shared" si="9"/>
        <v>2020315300</v>
      </c>
      <c r="E620" s="229">
        <v>2020315300</v>
      </c>
    </row>
    <row r="621" spans="1:5" x14ac:dyDescent="0.25">
      <c r="A621" s="69" t="s">
        <v>624</v>
      </c>
      <c r="B621" s="2">
        <v>315310</v>
      </c>
      <c r="C621">
        <v>2020</v>
      </c>
      <c r="D621" s="2" t="str">
        <f t="shared" si="9"/>
        <v>2020315310</v>
      </c>
      <c r="E621" s="229">
        <v>2020315310</v>
      </c>
    </row>
    <row r="622" spans="1:5" x14ac:dyDescent="0.25">
      <c r="A622" s="69" t="s">
        <v>625</v>
      </c>
      <c r="B622" s="2">
        <v>315320</v>
      </c>
      <c r="C622">
        <v>2020</v>
      </c>
      <c r="D622" s="2" t="str">
        <f t="shared" si="9"/>
        <v>2020315320</v>
      </c>
      <c r="E622" s="229">
        <v>2020315320</v>
      </c>
    </row>
    <row r="623" spans="1:5" x14ac:dyDescent="0.25">
      <c r="A623" s="69" t="s">
        <v>626</v>
      </c>
      <c r="B623" s="2">
        <v>315330</v>
      </c>
      <c r="C623">
        <v>2020</v>
      </c>
      <c r="D623" s="2" t="str">
        <f t="shared" si="9"/>
        <v>2020315330</v>
      </c>
      <c r="E623" s="229">
        <v>2020315330</v>
      </c>
    </row>
    <row r="624" spans="1:5" x14ac:dyDescent="0.25">
      <c r="A624" s="69" t="s">
        <v>627</v>
      </c>
      <c r="B624" s="2">
        <v>315340</v>
      </c>
      <c r="C624">
        <v>2020</v>
      </c>
      <c r="D624" s="2" t="str">
        <f t="shared" si="9"/>
        <v>2020315340</v>
      </c>
      <c r="E624" s="229">
        <v>2020315340</v>
      </c>
    </row>
    <row r="625" spans="1:5" x14ac:dyDescent="0.25">
      <c r="A625" s="69" t="s">
        <v>628</v>
      </c>
      <c r="B625" s="2">
        <v>315350</v>
      </c>
      <c r="C625">
        <v>2020</v>
      </c>
      <c r="D625" s="2" t="str">
        <f t="shared" si="9"/>
        <v>2020315350</v>
      </c>
      <c r="E625" s="229">
        <v>2020315350</v>
      </c>
    </row>
    <row r="626" spans="1:5" x14ac:dyDescent="0.25">
      <c r="A626" s="69" t="s">
        <v>629</v>
      </c>
      <c r="B626" s="2">
        <v>315360</v>
      </c>
      <c r="C626">
        <v>2020</v>
      </c>
      <c r="D626" s="2" t="str">
        <f t="shared" si="9"/>
        <v>2020315360</v>
      </c>
      <c r="E626" s="229">
        <v>2020315360</v>
      </c>
    </row>
    <row r="627" spans="1:5" x14ac:dyDescent="0.25">
      <c r="A627" s="69" t="s">
        <v>630</v>
      </c>
      <c r="B627" s="2">
        <v>315370</v>
      </c>
      <c r="C627">
        <v>2020</v>
      </c>
      <c r="D627" s="2" t="str">
        <f t="shared" si="9"/>
        <v>2020315370</v>
      </c>
      <c r="E627" s="229">
        <v>2020315370</v>
      </c>
    </row>
    <row r="628" spans="1:5" x14ac:dyDescent="0.25">
      <c r="A628" s="69" t="s">
        <v>631</v>
      </c>
      <c r="B628" s="2">
        <v>315380</v>
      </c>
      <c r="C628">
        <v>2020</v>
      </c>
      <c r="D628" s="2" t="str">
        <f t="shared" si="9"/>
        <v>2020315380</v>
      </c>
      <c r="E628" s="229">
        <v>2020315380</v>
      </c>
    </row>
    <row r="629" spans="1:5" x14ac:dyDescent="0.25">
      <c r="A629" s="69" t="s">
        <v>632</v>
      </c>
      <c r="B629" s="2">
        <v>315390</v>
      </c>
      <c r="C629">
        <v>2020</v>
      </c>
      <c r="D629" s="2" t="str">
        <f t="shared" si="9"/>
        <v>2020315390</v>
      </c>
      <c r="E629" s="229">
        <v>2020315390</v>
      </c>
    </row>
    <row r="630" spans="1:5" x14ac:dyDescent="0.25">
      <c r="A630" s="69" t="s">
        <v>633</v>
      </c>
      <c r="B630" s="2">
        <v>315400</v>
      </c>
      <c r="C630">
        <v>2020</v>
      </c>
      <c r="D630" s="2" t="str">
        <f t="shared" si="9"/>
        <v>2020315400</v>
      </c>
      <c r="E630" s="229">
        <v>2020315400</v>
      </c>
    </row>
    <row r="631" spans="1:5" x14ac:dyDescent="0.25">
      <c r="A631" s="69" t="s">
        <v>634</v>
      </c>
      <c r="B631" s="2">
        <v>315410</v>
      </c>
      <c r="C631">
        <v>2020</v>
      </c>
      <c r="D631" s="2" t="str">
        <f t="shared" si="9"/>
        <v>2020315410</v>
      </c>
      <c r="E631" s="229">
        <v>2020315410</v>
      </c>
    </row>
    <row r="632" spans="1:5" x14ac:dyDescent="0.25">
      <c r="A632" s="69" t="s">
        <v>635</v>
      </c>
      <c r="B632" s="2">
        <v>315415</v>
      </c>
      <c r="C632">
        <v>2020</v>
      </c>
      <c r="D632" s="2" t="str">
        <f t="shared" si="9"/>
        <v>2020315415</v>
      </c>
      <c r="E632" s="229">
        <v>2020315415</v>
      </c>
    </row>
    <row r="633" spans="1:5" x14ac:dyDescent="0.25">
      <c r="A633" s="69" t="s">
        <v>636</v>
      </c>
      <c r="B633" s="2">
        <v>315420</v>
      </c>
      <c r="C633">
        <v>2020</v>
      </c>
      <c r="D633" s="2" t="str">
        <f t="shared" si="9"/>
        <v>2020315420</v>
      </c>
      <c r="E633" s="229">
        <v>2020315420</v>
      </c>
    </row>
    <row r="634" spans="1:5" x14ac:dyDescent="0.25">
      <c r="A634" s="69" t="s">
        <v>637</v>
      </c>
      <c r="B634" s="2">
        <v>315430</v>
      </c>
      <c r="C634">
        <v>2020</v>
      </c>
      <c r="D634" s="2" t="str">
        <f t="shared" si="9"/>
        <v>2020315430</v>
      </c>
      <c r="E634" s="229">
        <v>2020315430</v>
      </c>
    </row>
    <row r="635" spans="1:5" x14ac:dyDescent="0.25">
      <c r="A635" s="69" t="s">
        <v>638</v>
      </c>
      <c r="B635" s="2">
        <v>315440</v>
      </c>
      <c r="C635">
        <v>2020</v>
      </c>
      <c r="D635" s="2" t="str">
        <f t="shared" si="9"/>
        <v>2020315440</v>
      </c>
      <c r="E635" s="229">
        <v>2020315440</v>
      </c>
    </row>
    <row r="636" spans="1:5" x14ac:dyDescent="0.25">
      <c r="A636" s="69" t="s">
        <v>639</v>
      </c>
      <c r="B636" s="2">
        <v>315445</v>
      </c>
      <c r="C636">
        <v>2020</v>
      </c>
      <c r="D636" s="2" t="str">
        <f t="shared" si="9"/>
        <v>2020315445</v>
      </c>
      <c r="E636" s="229">
        <v>2020315445</v>
      </c>
    </row>
    <row r="637" spans="1:5" x14ac:dyDescent="0.25">
      <c r="A637" s="69" t="s">
        <v>640</v>
      </c>
      <c r="B637" s="2">
        <v>315450</v>
      </c>
      <c r="C637">
        <v>2020</v>
      </c>
      <c r="D637" s="2" t="str">
        <f t="shared" si="9"/>
        <v>2020315450</v>
      </c>
      <c r="E637" s="229">
        <v>2020315450</v>
      </c>
    </row>
    <row r="638" spans="1:5" x14ac:dyDescent="0.25">
      <c r="A638" s="69" t="s">
        <v>641</v>
      </c>
      <c r="B638" s="2">
        <v>315460</v>
      </c>
      <c r="C638">
        <v>2020</v>
      </c>
      <c r="D638" s="2" t="str">
        <f t="shared" si="9"/>
        <v>2020315460</v>
      </c>
      <c r="E638" s="229">
        <v>2020315460</v>
      </c>
    </row>
    <row r="639" spans="1:5" x14ac:dyDescent="0.25">
      <c r="A639" s="69" t="s">
        <v>642</v>
      </c>
      <c r="B639" s="2">
        <v>315470</v>
      </c>
      <c r="C639">
        <v>2020</v>
      </c>
      <c r="D639" s="2" t="str">
        <f t="shared" si="9"/>
        <v>2020315470</v>
      </c>
      <c r="E639" s="229">
        <v>2020315470</v>
      </c>
    </row>
    <row r="640" spans="1:5" x14ac:dyDescent="0.25">
      <c r="A640" s="69" t="s">
        <v>643</v>
      </c>
      <c r="B640" s="2">
        <v>315480</v>
      </c>
      <c r="C640">
        <v>2020</v>
      </c>
      <c r="D640" s="2" t="str">
        <f t="shared" si="9"/>
        <v>2020315480</v>
      </c>
      <c r="E640" s="229">
        <v>2020315480</v>
      </c>
    </row>
    <row r="641" spans="1:5" x14ac:dyDescent="0.25">
      <c r="A641" s="69" t="s">
        <v>644</v>
      </c>
      <c r="B641" s="2">
        <v>315490</v>
      </c>
      <c r="C641">
        <v>2020</v>
      </c>
      <c r="D641" s="2" t="str">
        <f t="shared" si="9"/>
        <v>2020315490</v>
      </c>
      <c r="E641" s="229">
        <v>2020315490</v>
      </c>
    </row>
    <row r="642" spans="1:5" x14ac:dyDescent="0.25">
      <c r="A642" s="69" t="s">
        <v>645</v>
      </c>
      <c r="B642" s="2">
        <v>315500</v>
      </c>
      <c r="C642">
        <v>2020</v>
      </c>
      <c r="D642" s="2" t="str">
        <f t="shared" si="9"/>
        <v>2020315500</v>
      </c>
      <c r="E642" s="229">
        <v>2020315500</v>
      </c>
    </row>
    <row r="643" spans="1:5" x14ac:dyDescent="0.25">
      <c r="A643" s="69" t="s">
        <v>646</v>
      </c>
      <c r="B643" s="2">
        <v>315510</v>
      </c>
      <c r="C643">
        <v>2020</v>
      </c>
      <c r="D643" s="2" t="str">
        <f t="shared" ref="D643:D706" si="10">CONCATENATE(C643,B643)</f>
        <v>2020315510</v>
      </c>
      <c r="E643" s="229">
        <v>2020315510</v>
      </c>
    </row>
    <row r="644" spans="1:5" x14ac:dyDescent="0.25">
      <c r="A644" s="69" t="s">
        <v>647</v>
      </c>
      <c r="B644" s="2">
        <v>315520</v>
      </c>
      <c r="C644">
        <v>2020</v>
      </c>
      <c r="D644" s="2" t="str">
        <f t="shared" si="10"/>
        <v>2020315520</v>
      </c>
      <c r="E644" s="229">
        <v>2020315520</v>
      </c>
    </row>
    <row r="645" spans="1:5" x14ac:dyDescent="0.25">
      <c r="A645" s="69" t="s">
        <v>648</v>
      </c>
      <c r="B645" s="2">
        <v>315530</v>
      </c>
      <c r="C645">
        <v>2020</v>
      </c>
      <c r="D645" s="2" t="str">
        <f t="shared" si="10"/>
        <v>2020315530</v>
      </c>
      <c r="E645" s="229">
        <v>2020315530</v>
      </c>
    </row>
    <row r="646" spans="1:5" x14ac:dyDescent="0.25">
      <c r="A646" s="69" t="s">
        <v>649</v>
      </c>
      <c r="B646" s="2">
        <v>315540</v>
      </c>
      <c r="C646">
        <v>2020</v>
      </c>
      <c r="D646" s="2" t="str">
        <f t="shared" si="10"/>
        <v>2020315540</v>
      </c>
      <c r="E646" s="229">
        <v>2020315540</v>
      </c>
    </row>
    <row r="647" spans="1:5" x14ac:dyDescent="0.25">
      <c r="A647" s="69" t="s">
        <v>650</v>
      </c>
      <c r="B647" s="2">
        <v>315550</v>
      </c>
      <c r="C647">
        <v>2020</v>
      </c>
      <c r="D647" s="2" t="str">
        <f t="shared" si="10"/>
        <v>2020315550</v>
      </c>
      <c r="E647" s="229">
        <v>2020315550</v>
      </c>
    </row>
    <row r="648" spans="1:5" x14ac:dyDescent="0.25">
      <c r="A648" s="69" t="s">
        <v>651</v>
      </c>
      <c r="B648" s="2">
        <v>315560</v>
      </c>
      <c r="C648">
        <v>2020</v>
      </c>
      <c r="D648" s="2" t="str">
        <f t="shared" si="10"/>
        <v>2020315560</v>
      </c>
      <c r="E648" s="229">
        <v>2020315560</v>
      </c>
    </row>
    <row r="649" spans="1:5" x14ac:dyDescent="0.25">
      <c r="A649" s="69" t="s">
        <v>652</v>
      </c>
      <c r="B649" s="2">
        <v>315570</v>
      </c>
      <c r="C649">
        <v>2020</v>
      </c>
      <c r="D649" s="2" t="str">
        <f t="shared" si="10"/>
        <v>2020315570</v>
      </c>
      <c r="E649" s="229">
        <v>2020315570</v>
      </c>
    </row>
    <row r="650" spans="1:5" x14ac:dyDescent="0.25">
      <c r="A650" s="69" t="s">
        <v>653</v>
      </c>
      <c r="B650" s="2">
        <v>315580</v>
      </c>
      <c r="C650">
        <v>2020</v>
      </c>
      <c r="D650" s="2" t="str">
        <f t="shared" si="10"/>
        <v>2020315580</v>
      </c>
      <c r="E650" s="229">
        <v>2020315580</v>
      </c>
    </row>
    <row r="651" spans="1:5" x14ac:dyDescent="0.25">
      <c r="A651" s="69" t="s">
        <v>654</v>
      </c>
      <c r="B651" s="2">
        <v>315590</v>
      </c>
      <c r="C651">
        <v>2020</v>
      </c>
      <c r="D651" s="2" t="str">
        <f t="shared" si="10"/>
        <v>2020315590</v>
      </c>
      <c r="E651" s="229">
        <v>2020315590</v>
      </c>
    </row>
    <row r="652" spans="1:5" x14ac:dyDescent="0.25">
      <c r="A652" s="69" t="s">
        <v>655</v>
      </c>
      <c r="B652" s="2">
        <v>315600</v>
      </c>
      <c r="C652">
        <v>2020</v>
      </c>
      <c r="D652" s="2" t="str">
        <f t="shared" si="10"/>
        <v>2020315600</v>
      </c>
      <c r="E652" s="229">
        <v>2020315600</v>
      </c>
    </row>
    <row r="653" spans="1:5" x14ac:dyDescent="0.25">
      <c r="A653" s="69" t="s">
        <v>656</v>
      </c>
      <c r="B653" s="2">
        <v>315610</v>
      </c>
      <c r="C653">
        <v>2020</v>
      </c>
      <c r="D653" s="2" t="str">
        <f t="shared" si="10"/>
        <v>2020315610</v>
      </c>
      <c r="E653" s="229">
        <v>2020315610</v>
      </c>
    </row>
    <row r="654" spans="1:5" x14ac:dyDescent="0.25">
      <c r="A654" s="69" t="s">
        <v>657</v>
      </c>
      <c r="B654" s="2">
        <v>315620</v>
      </c>
      <c r="C654">
        <v>2020</v>
      </c>
      <c r="D654" s="2" t="str">
        <f t="shared" si="10"/>
        <v>2020315620</v>
      </c>
      <c r="E654" s="229">
        <v>2020315620</v>
      </c>
    </row>
    <row r="655" spans="1:5" x14ac:dyDescent="0.25">
      <c r="A655" s="69" t="s">
        <v>658</v>
      </c>
      <c r="B655" s="2">
        <v>315630</v>
      </c>
      <c r="C655">
        <v>2020</v>
      </c>
      <c r="D655" s="2" t="str">
        <f t="shared" si="10"/>
        <v>2020315630</v>
      </c>
      <c r="E655" s="229">
        <v>2020315630</v>
      </c>
    </row>
    <row r="656" spans="1:5" x14ac:dyDescent="0.25">
      <c r="A656" s="69" t="s">
        <v>659</v>
      </c>
      <c r="B656" s="2">
        <v>315640</v>
      </c>
      <c r="C656">
        <v>2020</v>
      </c>
      <c r="D656" s="2" t="str">
        <f t="shared" si="10"/>
        <v>2020315640</v>
      </c>
      <c r="E656" s="229">
        <v>2020315640</v>
      </c>
    </row>
    <row r="657" spans="1:5" x14ac:dyDescent="0.25">
      <c r="A657" s="69" t="s">
        <v>660</v>
      </c>
      <c r="B657" s="2">
        <v>315645</v>
      </c>
      <c r="C657">
        <v>2020</v>
      </c>
      <c r="D657" s="2" t="str">
        <f t="shared" si="10"/>
        <v>2020315645</v>
      </c>
      <c r="E657" s="229">
        <v>2020315645</v>
      </c>
    </row>
    <row r="658" spans="1:5" x14ac:dyDescent="0.25">
      <c r="A658" s="69" t="s">
        <v>661</v>
      </c>
      <c r="B658" s="2">
        <v>315650</v>
      </c>
      <c r="C658">
        <v>2020</v>
      </c>
      <c r="D658" s="2" t="str">
        <f t="shared" si="10"/>
        <v>2020315650</v>
      </c>
      <c r="E658" s="229">
        <v>2020315650</v>
      </c>
    </row>
    <row r="659" spans="1:5" x14ac:dyDescent="0.25">
      <c r="A659" s="69" t="s">
        <v>662</v>
      </c>
      <c r="B659" s="2">
        <v>315660</v>
      </c>
      <c r="C659">
        <v>2020</v>
      </c>
      <c r="D659" s="2" t="str">
        <f t="shared" si="10"/>
        <v>2020315660</v>
      </c>
      <c r="E659" s="229">
        <v>2020315660</v>
      </c>
    </row>
    <row r="660" spans="1:5" x14ac:dyDescent="0.25">
      <c r="A660" s="69" t="s">
        <v>663</v>
      </c>
      <c r="B660" s="2">
        <v>315670</v>
      </c>
      <c r="C660">
        <v>2020</v>
      </c>
      <c r="D660" s="2" t="str">
        <f t="shared" si="10"/>
        <v>2020315670</v>
      </c>
      <c r="E660" s="229">
        <v>2020315670</v>
      </c>
    </row>
    <row r="661" spans="1:5" x14ac:dyDescent="0.25">
      <c r="A661" s="69" t="s">
        <v>664</v>
      </c>
      <c r="B661" s="2">
        <v>315680</v>
      </c>
      <c r="C661">
        <v>2020</v>
      </c>
      <c r="D661" s="2" t="str">
        <f t="shared" si="10"/>
        <v>2020315680</v>
      </c>
      <c r="E661" s="229">
        <v>2020315680</v>
      </c>
    </row>
    <row r="662" spans="1:5" x14ac:dyDescent="0.25">
      <c r="A662" s="69" t="s">
        <v>665</v>
      </c>
      <c r="B662" s="2">
        <v>315690</v>
      </c>
      <c r="C662">
        <v>2020</v>
      </c>
      <c r="D662" s="2" t="str">
        <f t="shared" si="10"/>
        <v>2020315690</v>
      </c>
      <c r="E662" s="229">
        <v>2020315690</v>
      </c>
    </row>
    <row r="663" spans="1:5" x14ac:dyDescent="0.25">
      <c r="A663" s="69" t="s">
        <v>666</v>
      </c>
      <c r="B663" s="2">
        <v>315700</v>
      </c>
      <c r="C663">
        <v>2020</v>
      </c>
      <c r="D663" s="2" t="str">
        <f t="shared" si="10"/>
        <v>2020315700</v>
      </c>
      <c r="E663" s="229">
        <v>2020315700</v>
      </c>
    </row>
    <row r="664" spans="1:5" x14ac:dyDescent="0.25">
      <c r="A664" s="69" t="s">
        <v>667</v>
      </c>
      <c r="B664" s="2">
        <v>315710</v>
      </c>
      <c r="C664">
        <v>2020</v>
      </c>
      <c r="D664" s="2" t="str">
        <f t="shared" si="10"/>
        <v>2020315710</v>
      </c>
      <c r="E664" s="229">
        <v>2020315710</v>
      </c>
    </row>
    <row r="665" spans="1:5" x14ac:dyDescent="0.25">
      <c r="A665" s="69" t="s">
        <v>668</v>
      </c>
      <c r="B665" s="2">
        <v>315720</v>
      </c>
      <c r="C665">
        <v>2020</v>
      </c>
      <c r="D665" s="2" t="str">
        <f t="shared" si="10"/>
        <v>2020315720</v>
      </c>
      <c r="E665" s="229">
        <v>2020315720</v>
      </c>
    </row>
    <row r="666" spans="1:5" x14ac:dyDescent="0.25">
      <c r="A666" s="69" t="s">
        <v>669</v>
      </c>
      <c r="B666" s="2">
        <v>315725</v>
      </c>
      <c r="C666">
        <v>2020</v>
      </c>
      <c r="D666" s="2" t="str">
        <f t="shared" si="10"/>
        <v>2020315725</v>
      </c>
      <c r="E666" s="229">
        <v>2020315725</v>
      </c>
    </row>
    <row r="667" spans="1:5" x14ac:dyDescent="0.25">
      <c r="A667" s="69" t="s">
        <v>670</v>
      </c>
      <c r="B667" s="2">
        <v>315727</v>
      </c>
      <c r="C667">
        <v>2020</v>
      </c>
      <c r="D667" s="2" t="str">
        <f t="shared" si="10"/>
        <v>2020315727</v>
      </c>
      <c r="E667" s="229">
        <v>2020315727</v>
      </c>
    </row>
    <row r="668" spans="1:5" x14ac:dyDescent="0.25">
      <c r="A668" s="69" t="s">
        <v>671</v>
      </c>
      <c r="B668" s="2">
        <v>315730</v>
      </c>
      <c r="C668">
        <v>2020</v>
      </c>
      <c r="D668" s="2" t="str">
        <f t="shared" si="10"/>
        <v>2020315730</v>
      </c>
      <c r="E668" s="229">
        <v>2020315730</v>
      </c>
    </row>
    <row r="669" spans="1:5" x14ac:dyDescent="0.25">
      <c r="A669" s="69" t="s">
        <v>672</v>
      </c>
      <c r="B669" s="2">
        <v>315733</v>
      </c>
      <c r="C669">
        <v>2020</v>
      </c>
      <c r="D669" s="2" t="str">
        <f t="shared" si="10"/>
        <v>2020315733</v>
      </c>
      <c r="E669" s="229">
        <v>2020315733</v>
      </c>
    </row>
    <row r="670" spans="1:5" x14ac:dyDescent="0.25">
      <c r="A670" s="69" t="s">
        <v>673</v>
      </c>
      <c r="B670" s="2">
        <v>315737</v>
      </c>
      <c r="C670">
        <v>2020</v>
      </c>
      <c r="D670" s="2" t="str">
        <f t="shared" si="10"/>
        <v>2020315737</v>
      </c>
      <c r="E670" s="229">
        <v>2020315737</v>
      </c>
    </row>
    <row r="671" spans="1:5" x14ac:dyDescent="0.25">
      <c r="A671" s="69" t="s">
        <v>674</v>
      </c>
      <c r="B671" s="2">
        <v>315740</v>
      </c>
      <c r="C671">
        <v>2020</v>
      </c>
      <c r="D671" s="2" t="str">
        <f t="shared" si="10"/>
        <v>2020315740</v>
      </c>
      <c r="E671" s="229">
        <v>2020315740</v>
      </c>
    </row>
    <row r="672" spans="1:5" x14ac:dyDescent="0.25">
      <c r="A672" s="69" t="s">
        <v>675</v>
      </c>
      <c r="B672" s="2">
        <v>315750</v>
      </c>
      <c r="C672">
        <v>2020</v>
      </c>
      <c r="D672" s="2" t="str">
        <f t="shared" si="10"/>
        <v>2020315750</v>
      </c>
      <c r="E672" s="229">
        <v>2020315750</v>
      </c>
    </row>
    <row r="673" spans="1:5" x14ac:dyDescent="0.25">
      <c r="A673" s="69" t="s">
        <v>676</v>
      </c>
      <c r="B673" s="2">
        <v>315760</v>
      </c>
      <c r="C673">
        <v>2020</v>
      </c>
      <c r="D673" s="2" t="str">
        <f t="shared" si="10"/>
        <v>2020315760</v>
      </c>
      <c r="E673" s="229">
        <v>2020315760</v>
      </c>
    </row>
    <row r="674" spans="1:5" x14ac:dyDescent="0.25">
      <c r="A674" s="69" t="s">
        <v>677</v>
      </c>
      <c r="B674" s="2">
        <v>315765</v>
      </c>
      <c r="C674">
        <v>2020</v>
      </c>
      <c r="D674" s="2" t="str">
        <f t="shared" si="10"/>
        <v>2020315765</v>
      </c>
      <c r="E674" s="229">
        <v>2020315765</v>
      </c>
    </row>
    <row r="675" spans="1:5" x14ac:dyDescent="0.25">
      <c r="A675" s="69" t="s">
        <v>678</v>
      </c>
      <c r="B675" s="2">
        <v>315770</v>
      </c>
      <c r="C675">
        <v>2020</v>
      </c>
      <c r="D675" s="2" t="str">
        <f t="shared" si="10"/>
        <v>2020315770</v>
      </c>
      <c r="E675" s="229">
        <v>2020315770</v>
      </c>
    </row>
    <row r="676" spans="1:5" x14ac:dyDescent="0.25">
      <c r="A676" s="69" t="s">
        <v>679</v>
      </c>
      <c r="B676" s="2">
        <v>315780</v>
      </c>
      <c r="C676">
        <v>2020</v>
      </c>
      <c r="D676" s="2" t="str">
        <f t="shared" si="10"/>
        <v>2020315780</v>
      </c>
      <c r="E676" s="229">
        <v>2020315780</v>
      </c>
    </row>
    <row r="677" spans="1:5" x14ac:dyDescent="0.25">
      <c r="A677" s="69" t="s">
        <v>680</v>
      </c>
      <c r="B677" s="2">
        <v>315790</v>
      </c>
      <c r="C677">
        <v>2020</v>
      </c>
      <c r="D677" s="2" t="str">
        <f t="shared" si="10"/>
        <v>2020315790</v>
      </c>
      <c r="E677" s="229">
        <v>2020315790</v>
      </c>
    </row>
    <row r="678" spans="1:5" x14ac:dyDescent="0.25">
      <c r="A678" s="69" t="s">
        <v>681</v>
      </c>
      <c r="B678" s="2">
        <v>315800</v>
      </c>
      <c r="C678">
        <v>2020</v>
      </c>
      <c r="D678" s="2" t="str">
        <f t="shared" si="10"/>
        <v>2020315800</v>
      </c>
      <c r="E678" s="229">
        <v>2020315800</v>
      </c>
    </row>
    <row r="679" spans="1:5" x14ac:dyDescent="0.25">
      <c r="A679" s="69" t="s">
        <v>682</v>
      </c>
      <c r="B679" s="2">
        <v>315810</v>
      </c>
      <c r="C679">
        <v>2020</v>
      </c>
      <c r="D679" s="2" t="str">
        <f t="shared" si="10"/>
        <v>2020315810</v>
      </c>
      <c r="E679" s="229">
        <v>2020315810</v>
      </c>
    </row>
    <row r="680" spans="1:5" x14ac:dyDescent="0.25">
      <c r="A680" s="69" t="s">
        <v>683</v>
      </c>
      <c r="B680" s="2">
        <v>315820</v>
      </c>
      <c r="C680">
        <v>2020</v>
      </c>
      <c r="D680" s="2" t="str">
        <f t="shared" si="10"/>
        <v>2020315820</v>
      </c>
      <c r="E680" s="229">
        <v>2020315820</v>
      </c>
    </row>
    <row r="681" spans="1:5" x14ac:dyDescent="0.25">
      <c r="A681" s="69" t="s">
        <v>684</v>
      </c>
      <c r="B681" s="2">
        <v>315830</v>
      </c>
      <c r="C681">
        <v>2020</v>
      </c>
      <c r="D681" s="2" t="str">
        <f t="shared" si="10"/>
        <v>2020315830</v>
      </c>
      <c r="E681" s="229">
        <v>2020315830</v>
      </c>
    </row>
    <row r="682" spans="1:5" x14ac:dyDescent="0.25">
      <c r="A682" s="69" t="s">
        <v>685</v>
      </c>
      <c r="B682" s="2">
        <v>315840</v>
      </c>
      <c r="C682">
        <v>2020</v>
      </c>
      <c r="D682" s="2" t="str">
        <f t="shared" si="10"/>
        <v>2020315840</v>
      </c>
      <c r="E682" s="229">
        <v>2020315840</v>
      </c>
    </row>
    <row r="683" spans="1:5" x14ac:dyDescent="0.25">
      <c r="A683" s="69" t="s">
        <v>686</v>
      </c>
      <c r="B683" s="2">
        <v>315850</v>
      </c>
      <c r="C683">
        <v>2020</v>
      </c>
      <c r="D683" s="2" t="str">
        <f t="shared" si="10"/>
        <v>2020315850</v>
      </c>
      <c r="E683" s="229">
        <v>2020315850</v>
      </c>
    </row>
    <row r="684" spans="1:5" x14ac:dyDescent="0.25">
      <c r="A684" s="69" t="s">
        <v>687</v>
      </c>
      <c r="B684" s="2">
        <v>315860</v>
      </c>
      <c r="C684">
        <v>2020</v>
      </c>
      <c r="D684" s="2" t="str">
        <f t="shared" si="10"/>
        <v>2020315860</v>
      </c>
      <c r="E684" s="229">
        <v>2020315860</v>
      </c>
    </row>
    <row r="685" spans="1:5" x14ac:dyDescent="0.25">
      <c r="A685" s="69" t="s">
        <v>688</v>
      </c>
      <c r="B685" s="2">
        <v>315870</v>
      </c>
      <c r="C685">
        <v>2020</v>
      </c>
      <c r="D685" s="2" t="str">
        <f t="shared" si="10"/>
        <v>2020315870</v>
      </c>
      <c r="E685" s="229">
        <v>2020315870</v>
      </c>
    </row>
    <row r="686" spans="1:5" x14ac:dyDescent="0.25">
      <c r="A686" s="69" t="s">
        <v>689</v>
      </c>
      <c r="B686" s="2">
        <v>315880</v>
      </c>
      <c r="C686">
        <v>2020</v>
      </c>
      <c r="D686" s="2" t="str">
        <f t="shared" si="10"/>
        <v>2020315880</v>
      </c>
      <c r="E686" s="229">
        <v>2020315880</v>
      </c>
    </row>
    <row r="687" spans="1:5" x14ac:dyDescent="0.25">
      <c r="A687" s="69" t="s">
        <v>690</v>
      </c>
      <c r="B687" s="2">
        <v>315890</v>
      </c>
      <c r="C687">
        <v>2020</v>
      </c>
      <c r="D687" s="2" t="str">
        <f t="shared" si="10"/>
        <v>2020315890</v>
      </c>
      <c r="E687" s="229">
        <v>2020315890</v>
      </c>
    </row>
    <row r="688" spans="1:5" x14ac:dyDescent="0.25">
      <c r="A688" s="69" t="s">
        <v>691</v>
      </c>
      <c r="B688" s="2">
        <v>315895</v>
      </c>
      <c r="C688">
        <v>2020</v>
      </c>
      <c r="D688" s="2" t="str">
        <f t="shared" si="10"/>
        <v>2020315895</v>
      </c>
      <c r="E688" s="229">
        <v>2020315895</v>
      </c>
    </row>
    <row r="689" spans="1:5" x14ac:dyDescent="0.25">
      <c r="A689" s="69" t="s">
        <v>692</v>
      </c>
      <c r="B689" s="2">
        <v>315900</v>
      </c>
      <c r="C689">
        <v>2020</v>
      </c>
      <c r="D689" s="2" t="str">
        <f t="shared" si="10"/>
        <v>2020315900</v>
      </c>
      <c r="E689" s="229">
        <v>2020315900</v>
      </c>
    </row>
    <row r="690" spans="1:5" x14ac:dyDescent="0.25">
      <c r="A690" s="69" t="s">
        <v>693</v>
      </c>
      <c r="B690" s="2">
        <v>315910</v>
      </c>
      <c r="C690">
        <v>2020</v>
      </c>
      <c r="D690" s="2" t="str">
        <f t="shared" si="10"/>
        <v>2020315910</v>
      </c>
      <c r="E690" s="229">
        <v>2020315910</v>
      </c>
    </row>
    <row r="691" spans="1:5" x14ac:dyDescent="0.25">
      <c r="A691" s="69" t="s">
        <v>694</v>
      </c>
      <c r="B691" s="2">
        <v>315920</v>
      </c>
      <c r="C691">
        <v>2020</v>
      </c>
      <c r="D691" s="2" t="str">
        <f t="shared" si="10"/>
        <v>2020315920</v>
      </c>
      <c r="E691" s="229">
        <v>2020315920</v>
      </c>
    </row>
    <row r="692" spans="1:5" x14ac:dyDescent="0.25">
      <c r="A692" s="69" t="s">
        <v>695</v>
      </c>
      <c r="B692" s="2">
        <v>315930</v>
      </c>
      <c r="C692">
        <v>2020</v>
      </c>
      <c r="D692" s="2" t="str">
        <f t="shared" si="10"/>
        <v>2020315930</v>
      </c>
      <c r="E692" s="229">
        <v>2020315930</v>
      </c>
    </row>
    <row r="693" spans="1:5" x14ac:dyDescent="0.25">
      <c r="A693" s="69" t="s">
        <v>696</v>
      </c>
      <c r="B693" s="2">
        <v>315935</v>
      </c>
      <c r="C693">
        <v>2020</v>
      </c>
      <c r="D693" s="2" t="str">
        <f t="shared" si="10"/>
        <v>2020315935</v>
      </c>
      <c r="E693" s="229">
        <v>2020315935</v>
      </c>
    </row>
    <row r="694" spans="1:5" x14ac:dyDescent="0.25">
      <c r="A694" s="69" t="s">
        <v>697</v>
      </c>
      <c r="B694" s="2">
        <v>315940</v>
      </c>
      <c r="C694">
        <v>2020</v>
      </c>
      <c r="D694" s="2" t="str">
        <f t="shared" si="10"/>
        <v>2020315940</v>
      </c>
      <c r="E694" s="229">
        <v>2020315940</v>
      </c>
    </row>
    <row r="695" spans="1:5" x14ac:dyDescent="0.25">
      <c r="A695" s="69" t="s">
        <v>698</v>
      </c>
      <c r="B695" s="2">
        <v>315950</v>
      </c>
      <c r="C695">
        <v>2020</v>
      </c>
      <c r="D695" s="2" t="str">
        <f t="shared" si="10"/>
        <v>2020315950</v>
      </c>
      <c r="E695" s="229">
        <v>2020315950</v>
      </c>
    </row>
    <row r="696" spans="1:5" x14ac:dyDescent="0.25">
      <c r="A696" s="69" t="s">
        <v>699</v>
      </c>
      <c r="B696" s="2">
        <v>315960</v>
      </c>
      <c r="C696">
        <v>2020</v>
      </c>
      <c r="D696" s="2" t="str">
        <f t="shared" si="10"/>
        <v>2020315960</v>
      </c>
      <c r="E696" s="229">
        <v>2020315960</v>
      </c>
    </row>
    <row r="697" spans="1:5" x14ac:dyDescent="0.25">
      <c r="A697" s="69" t="s">
        <v>700</v>
      </c>
      <c r="B697" s="2">
        <v>315970</v>
      </c>
      <c r="C697">
        <v>2020</v>
      </c>
      <c r="D697" s="2" t="str">
        <f t="shared" si="10"/>
        <v>2020315970</v>
      </c>
      <c r="E697" s="229">
        <v>2020315970</v>
      </c>
    </row>
    <row r="698" spans="1:5" x14ac:dyDescent="0.25">
      <c r="A698" s="69" t="s">
        <v>701</v>
      </c>
      <c r="B698" s="2">
        <v>315980</v>
      </c>
      <c r="C698">
        <v>2020</v>
      </c>
      <c r="D698" s="2" t="str">
        <f t="shared" si="10"/>
        <v>2020315980</v>
      </c>
      <c r="E698" s="229">
        <v>2020315980</v>
      </c>
    </row>
    <row r="699" spans="1:5" x14ac:dyDescent="0.25">
      <c r="A699" s="69" t="s">
        <v>702</v>
      </c>
      <c r="B699" s="2">
        <v>315990</v>
      </c>
      <c r="C699">
        <v>2020</v>
      </c>
      <c r="D699" s="2" t="str">
        <f t="shared" si="10"/>
        <v>2020315990</v>
      </c>
      <c r="E699" s="229">
        <v>2020315990</v>
      </c>
    </row>
    <row r="700" spans="1:5" x14ac:dyDescent="0.25">
      <c r="A700" s="69" t="s">
        <v>703</v>
      </c>
      <c r="B700" s="2">
        <v>316000</v>
      </c>
      <c r="C700">
        <v>2020</v>
      </c>
      <c r="D700" s="2" t="str">
        <f t="shared" si="10"/>
        <v>2020316000</v>
      </c>
      <c r="E700" s="229">
        <v>2020316000</v>
      </c>
    </row>
    <row r="701" spans="1:5" x14ac:dyDescent="0.25">
      <c r="A701" s="69" t="s">
        <v>704</v>
      </c>
      <c r="B701" s="2">
        <v>316010</v>
      </c>
      <c r="C701">
        <v>2020</v>
      </c>
      <c r="D701" s="2" t="str">
        <f t="shared" si="10"/>
        <v>2020316010</v>
      </c>
      <c r="E701" s="229">
        <v>2020316010</v>
      </c>
    </row>
    <row r="702" spans="1:5" x14ac:dyDescent="0.25">
      <c r="A702" s="69" t="s">
        <v>705</v>
      </c>
      <c r="B702" s="2">
        <v>316020</v>
      </c>
      <c r="C702">
        <v>2020</v>
      </c>
      <c r="D702" s="2" t="str">
        <f t="shared" si="10"/>
        <v>2020316020</v>
      </c>
      <c r="E702" s="229">
        <v>2020316020</v>
      </c>
    </row>
    <row r="703" spans="1:5" x14ac:dyDescent="0.25">
      <c r="A703" s="69" t="s">
        <v>706</v>
      </c>
      <c r="B703" s="2">
        <v>316030</v>
      </c>
      <c r="C703">
        <v>2020</v>
      </c>
      <c r="D703" s="2" t="str">
        <f t="shared" si="10"/>
        <v>2020316030</v>
      </c>
      <c r="E703" s="229">
        <v>2020316030</v>
      </c>
    </row>
    <row r="704" spans="1:5" x14ac:dyDescent="0.25">
      <c r="A704" s="69" t="s">
        <v>707</v>
      </c>
      <c r="B704" s="2">
        <v>316040</v>
      </c>
      <c r="C704">
        <v>2020</v>
      </c>
      <c r="D704" s="2" t="str">
        <f t="shared" si="10"/>
        <v>2020316040</v>
      </c>
      <c r="E704" s="229">
        <v>2020316040</v>
      </c>
    </row>
    <row r="705" spans="1:5" x14ac:dyDescent="0.25">
      <c r="A705" s="69" t="s">
        <v>708</v>
      </c>
      <c r="B705" s="2">
        <v>316045</v>
      </c>
      <c r="C705">
        <v>2020</v>
      </c>
      <c r="D705" s="2" t="str">
        <f t="shared" si="10"/>
        <v>2020316045</v>
      </c>
      <c r="E705" s="229">
        <v>2020316045</v>
      </c>
    </row>
    <row r="706" spans="1:5" x14ac:dyDescent="0.25">
      <c r="A706" s="69" t="s">
        <v>709</v>
      </c>
      <c r="B706" s="2">
        <v>316050</v>
      </c>
      <c r="C706">
        <v>2020</v>
      </c>
      <c r="D706" s="2" t="str">
        <f t="shared" si="10"/>
        <v>2020316050</v>
      </c>
      <c r="E706" s="229">
        <v>2020316050</v>
      </c>
    </row>
    <row r="707" spans="1:5" x14ac:dyDescent="0.25">
      <c r="A707" s="69" t="s">
        <v>710</v>
      </c>
      <c r="B707" s="2">
        <v>316060</v>
      </c>
      <c r="C707">
        <v>2020</v>
      </c>
      <c r="D707" s="2" t="str">
        <f t="shared" ref="D707:D770" si="11">CONCATENATE(C707,B707)</f>
        <v>2020316060</v>
      </c>
      <c r="E707" s="229">
        <v>2020316060</v>
      </c>
    </row>
    <row r="708" spans="1:5" x14ac:dyDescent="0.25">
      <c r="A708" s="69" t="s">
        <v>711</v>
      </c>
      <c r="B708" s="2">
        <v>316070</v>
      </c>
      <c r="C708">
        <v>2020</v>
      </c>
      <c r="D708" s="2" t="str">
        <f t="shared" si="11"/>
        <v>2020316070</v>
      </c>
      <c r="E708" s="229">
        <v>2020316070</v>
      </c>
    </row>
    <row r="709" spans="1:5" x14ac:dyDescent="0.25">
      <c r="A709" s="69" t="s">
        <v>712</v>
      </c>
      <c r="B709" s="2">
        <v>316080</v>
      </c>
      <c r="C709">
        <v>2020</v>
      </c>
      <c r="D709" s="2" t="str">
        <f t="shared" si="11"/>
        <v>2020316080</v>
      </c>
      <c r="E709" s="229">
        <v>2020316080</v>
      </c>
    </row>
    <row r="710" spans="1:5" x14ac:dyDescent="0.25">
      <c r="A710" s="69" t="s">
        <v>713</v>
      </c>
      <c r="B710" s="2">
        <v>316090</v>
      </c>
      <c r="C710">
        <v>2020</v>
      </c>
      <c r="D710" s="2" t="str">
        <f t="shared" si="11"/>
        <v>2020316090</v>
      </c>
      <c r="E710" s="229">
        <v>2020316090</v>
      </c>
    </row>
    <row r="711" spans="1:5" x14ac:dyDescent="0.25">
      <c r="A711" s="69" t="s">
        <v>714</v>
      </c>
      <c r="B711" s="2">
        <v>316095</v>
      </c>
      <c r="C711">
        <v>2020</v>
      </c>
      <c r="D711" s="2" t="str">
        <f t="shared" si="11"/>
        <v>2020316095</v>
      </c>
      <c r="E711" s="229">
        <v>2020316095</v>
      </c>
    </row>
    <row r="712" spans="1:5" x14ac:dyDescent="0.25">
      <c r="A712" s="69" t="s">
        <v>715</v>
      </c>
      <c r="B712" s="2">
        <v>316100</v>
      </c>
      <c r="C712">
        <v>2020</v>
      </c>
      <c r="D712" s="2" t="str">
        <f t="shared" si="11"/>
        <v>2020316100</v>
      </c>
      <c r="E712" s="229">
        <v>2020316100</v>
      </c>
    </row>
    <row r="713" spans="1:5" x14ac:dyDescent="0.25">
      <c r="A713" s="69" t="s">
        <v>716</v>
      </c>
      <c r="B713" s="2">
        <v>316105</v>
      </c>
      <c r="C713">
        <v>2020</v>
      </c>
      <c r="D713" s="2" t="str">
        <f t="shared" si="11"/>
        <v>2020316105</v>
      </c>
      <c r="E713" s="229">
        <v>2020316105</v>
      </c>
    </row>
    <row r="714" spans="1:5" x14ac:dyDescent="0.25">
      <c r="A714" s="69" t="s">
        <v>717</v>
      </c>
      <c r="B714" s="2">
        <v>316110</v>
      </c>
      <c r="C714">
        <v>2020</v>
      </c>
      <c r="D714" s="2" t="str">
        <f t="shared" si="11"/>
        <v>2020316110</v>
      </c>
      <c r="E714" s="229">
        <v>2020316110</v>
      </c>
    </row>
    <row r="715" spans="1:5" x14ac:dyDescent="0.25">
      <c r="A715" s="69" t="s">
        <v>718</v>
      </c>
      <c r="B715" s="2">
        <v>316120</v>
      </c>
      <c r="C715">
        <v>2020</v>
      </c>
      <c r="D715" s="2" t="str">
        <f t="shared" si="11"/>
        <v>2020316120</v>
      </c>
      <c r="E715" s="229">
        <v>2020316120</v>
      </c>
    </row>
    <row r="716" spans="1:5" x14ac:dyDescent="0.25">
      <c r="A716" s="69" t="s">
        <v>719</v>
      </c>
      <c r="B716" s="2">
        <v>316130</v>
      </c>
      <c r="C716">
        <v>2020</v>
      </c>
      <c r="D716" s="2" t="str">
        <f t="shared" si="11"/>
        <v>2020316130</v>
      </c>
      <c r="E716" s="229">
        <v>2020316130</v>
      </c>
    </row>
    <row r="717" spans="1:5" x14ac:dyDescent="0.25">
      <c r="A717" s="69" t="s">
        <v>720</v>
      </c>
      <c r="B717" s="2">
        <v>316140</v>
      </c>
      <c r="C717">
        <v>2020</v>
      </c>
      <c r="D717" s="2" t="str">
        <f t="shared" si="11"/>
        <v>2020316140</v>
      </c>
      <c r="E717" s="229">
        <v>2020316140</v>
      </c>
    </row>
    <row r="718" spans="1:5" x14ac:dyDescent="0.25">
      <c r="A718" s="69" t="s">
        <v>721</v>
      </c>
      <c r="B718" s="2">
        <v>316150</v>
      </c>
      <c r="C718">
        <v>2020</v>
      </c>
      <c r="D718" s="2" t="str">
        <f t="shared" si="11"/>
        <v>2020316150</v>
      </c>
      <c r="E718" s="229">
        <v>2020316150</v>
      </c>
    </row>
    <row r="719" spans="1:5" x14ac:dyDescent="0.25">
      <c r="A719" s="69" t="s">
        <v>722</v>
      </c>
      <c r="B719" s="2">
        <v>316160</v>
      </c>
      <c r="C719">
        <v>2020</v>
      </c>
      <c r="D719" s="2" t="str">
        <f t="shared" si="11"/>
        <v>2020316160</v>
      </c>
      <c r="E719" s="229">
        <v>2020316160</v>
      </c>
    </row>
    <row r="720" spans="1:5" x14ac:dyDescent="0.25">
      <c r="A720" s="69" t="s">
        <v>723</v>
      </c>
      <c r="B720" s="2">
        <v>316165</v>
      </c>
      <c r="C720">
        <v>2020</v>
      </c>
      <c r="D720" s="2" t="str">
        <f t="shared" si="11"/>
        <v>2020316165</v>
      </c>
      <c r="E720" s="229">
        <v>2020316165</v>
      </c>
    </row>
    <row r="721" spans="1:5" x14ac:dyDescent="0.25">
      <c r="A721" s="69" t="s">
        <v>724</v>
      </c>
      <c r="B721" s="2">
        <v>316170</v>
      </c>
      <c r="C721">
        <v>2020</v>
      </c>
      <c r="D721" s="2" t="str">
        <f t="shared" si="11"/>
        <v>2020316170</v>
      </c>
      <c r="E721" s="229">
        <v>2020316170</v>
      </c>
    </row>
    <row r="722" spans="1:5" x14ac:dyDescent="0.25">
      <c r="A722" s="69" t="s">
        <v>725</v>
      </c>
      <c r="B722" s="2">
        <v>316180</v>
      </c>
      <c r="C722">
        <v>2020</v>
      </c>
      <c r="D722" s="2" t="str">
        <f t="shared" si="11"/>
        <v>2020316180</v>
      </c>
      <c r="E722" s="229">
        <v>2020316180</v>
      </c>
    </row>
    <row r="723" spans="1:5" x14ac:dyDescent="0.25">
      <c r="A723" s="69" t="s">
        <v>726</v>
      </c>
      <c r="B723" s="2">
        <v>316190</v>
      </c>
      <c r="C723">
        <v>2020</v>
      </c>
      <c r="D723" s="2" t="str">
        <f t="shared" si="11"/>
        <v>2020316190</v>
      </c>
      <c r="E723" s="229">
        <v>2020316190</v>
      </c>
    </row>
    <row r="724" spans="1:5" x14ac:dyDescent="0.25">
      <c r="A724" s="69" t="s">
        <v>727</v>
      </c>
      <c r="B724" s="2">
        <v>316200</v>
      </c>
      <c r="C724">
        <v>2020</v>
      </c>
      <c r="D724" s="2" t="str">
        <f t="shared" si="11"/>
        <v>2020316200</v>
      </c>
      <c r="E724" s="229">
        <v>2020316200</v>
      </c>
    </row>
    <row r="725" spans="1:5" x14ac:dyDescent="0.25">
      <c r="A725" s="69" t="s">
        <v>728</v>
      </c>
      <c r="B725" s="2">
        <v>316210</v>
      </c>
      <c r="C725">
        <v>2020</v>
      </c>
      <c r="D725" s="2" t="str">
        <f t="shared" si="11"/>
        <v>2020316210</v>
      </c>
      <c r="E725" s="229">
        <v>2020316210</v>
      </c>
    </row>
    <row r="726" spans="1:5" x14ac:dyDescent="0.25">
      <c r="A726" s="69" t="s">
        <v>729</v>
      </c>
      <c r="B726" s="2">
        <v>316220</v>
      </c>
      <c r="C726">
        <v>2020</v>
      </c>
      <c r="D726" s="2" t="str">
        <f t="shared" si="11"/>
        <v>2020316220</v>
      </c>
      <c r="E726" s="229">
        <v>2020316220</v>
      </c>
    </row>
    <row r="727" spans="1:5" x14ac:dyDescent="0.25">
      <c r="A727" s="69" t="s">
        <v>730</v>
      </c>
      <c r="B727" s="2">
        <v>316225</v>
      </c>
      <c r="C727">
        <v>2020</v>
      </c>
      <c r="D727" s="2" t="str">
        <f t="shared" si="11"/>
        <v>2020316225</v>
      </c>
      <c r="E727" s="229">
        <v>2020316225</v>
      </c>
    </row>
    <row r="728" spans="1:5" x14ac:dyDescent="0.25">
      <c r="A728" s="69" t="s">
        <v>731</v>
      </c>
      <c r="B728" s="2">
        <v>316230</v>
      </c>
      <c r="C728">
        <v>2020</v>
      </c>
      <c r="D728" s="2" t="str">
        <f t="shared" si="11"/>
        <v>2020316230</v>
      </c>
      <c r="E728" s="229">
        <v>2020316230</v>
      </c>
    </row>
    <row r="729" spans="1:5" x14ac:dyDescent="0.25">
      <c r="A729" s="69" t="s">
        <v>732</v>
      </c>
      <c r="B729" s="2">
        <v>316240</v>
      </c>
      <c r="C729">
        <v>2020</v>
      </c>
      <c r="D729" s="2" t="str">
        <f t="shared" si="11"/>
        <v>2020316240</v>
      </c>
      <c r="E729" s="229">
        <v>2020316240</v>
      </c>
    </row>
    <row r="730" spans="1:5" x14ac:dyDescent="0.25">
      <c r="A730" s="69" t="s">
        <v>733</v>
      </c>
      <c r="B730" s="2">
        <v>316245</v>
      </c>
      <c r="C730">
        <v>2020</v>
      </c>
      <c r="D730" s="2" t="str">
        <f t="shared" si="11"/>
        <v>2020316245</v>
      </c>
      <c r="E730" s="229">
        <v>2020316245</v>
      </c>
    </row>
    <row r="731" spans="1:5" x14ac:dyDescent="0.25">
      <c r="A731" s="69" t="s">
        <v>734</v>
      </c>
      <c r="B731" s="2">
        <v>316250</v>
      </c>
      <c r="C731">
        <v>2020</v>
      </c>
      <c r="D731" s="2" t="str">
        <f t="shared" si="11"/>
        <v>2020316250</v>
      </c>
      <c r="E731" s="229">
        <v>2020316250</v>
      </c>
    </row>
    <row r="732" spans="1:5" x14ac:dyDescent="0.25">
      <c r="A732" s="69" t="s">
        <v>735</v>
      </c>
      <c r="B732" s="2">
        <v>316255</v>
      </c>
      <c r="C732">
        <v>2020</v>
      </c>
      <c r="D732" s="2" t="str">
        <f t="shared" si="11"/>
        <v>2020316255</v>
      </c>
      <c r="E732" s="229">
        <v>2020316255</v>
      </c>
    </row>
    <row r="733" spans="1:5" x14ac:dyDescent="0.25">
      <c r="A733" s="69" t="s">
        <v>736</v>
      </c>
      <c r="B733" s="2">
        <v>316257</v>
      </c>
      <c r="C733">
        <v>2020</v>
      </c>
      <c r="D733" s="2" t="str">
        <f t="shared" si="11"/>
        <v>2020316257</v>
      </c>
      <c r="E733" s="229">
        <v>2020316257</v>
      </c>
    </row>
    <row r="734" spans="1:5" x14ac:dyDescent="0.25">
      <c r="A734" s="69" t="s">
        <v>737</v>
      </c>
      <c r="B734" s="2">
        <v>316260</v>
      </c>
      <c r="C734">
        <v>2020</v>
      </c>
      <c r="D734" s="2" t="str">
        <f t="shared" si="11"/>
        <v>2020316260</v>
      </c>
      <c r="E734" s="229">
        <v>2020316260</v>
      </c>
    </row>
    <row r="735" spans="1:5" x14ac:dyDescent="0.25">
      <c r="A735" s="69" t="s">
        <v>738</v>
      </c>
      <c r="B735" s="2">
        <v>316265</v>
      </c>
      <c r="C735">
        <v>2020</v>
      </c>
      <c r="D735" s="2" t="str">
        <f t="shared" si="11"/>
        <v>2020316265</v>
      </c>
      <c r="E735" s="229">
        <v>2020316265</v>
      </c>
    </row>
    <row r="736" spans="1:5" x14ac:dyDescent="0.25">
      <c r="A736" s="69" t="s">
        <v>739</v>
      </c>
      <c r="B736" s="2">
        <v>316270</v>
      </c>
      <c r="C736">
        <v>2020</v>
      </c>
      <c r="D736" s="2" t="str">
        <f t="shared" si="11"/>
        <v>2020316270</v>
      </c>
      <c r="E736" s="229">
        <v>2020316270</v>
      </c>
    </row>
    <row r="737" spans="1:5" x14ac:dyDescent="0.25">
      <c r="A737" s="69" t="s">
        <v>740</v>
      </c>
      <c r="B737" s="2">
        <v>316280</v>
      </c>
      <c r="C737">
        <v>2020</v>
      </c>
      <c r="D737" s="2" t="str">
        <f t="shared" si="11"/>
        <v>2020316280</v>
      </c>
      <c r="E737" s="229">
        <v>2020316280</v>
      </c>
    </row>
    <row r="738" spans="1:5" x14ac:dyDescent="0.25">
      <c r="A738" s="69" t="s">
        <v>741</v>
      </c>
      <c r="B738" s="2">
        <v>316290</v>
      </c>
      <c r="C738">
        <v>2020</v>
      </c>
      <c r="D738" s="2" t="str">
        <f t="shared" si="11"/>
        <v>2020316290</v>
      </c>
      <c r="E738" s="229">
        <v>2020316290</v>
      </c>
    </row>
    <row r="739" spans="1:5" x14ac:dyDescent="0.25">
      <c r="A739" s="69" t="s">
        <v>742</v>
      </c>
      <c r="B739" s="2">
        <v>316292</v>
      </c>
      <c r="C739">
        <v>2020</v>
      </c>
      <c r="D739" s="2" t="str">
        <f t="shared" si="11"/>
        <v>2020316292</v>
      </c>
      <c r="E739" s="229">
        <v>2020316292</v>
      </c>
    </row>
    <row r="740" spans="1:5" x14ac:dyDescent="0.25">
      <c r="A740" s="69" t="s">
        <v>743</v>
      </c>
      <c r="B740" s="2">
        <v>316294</v>
      </c>
      <c r="C740">
        <v>2020</v>
      </c>
      <c r="D740" s="2" t="str">
        <f t="shared" si="11"/>
        <v>2020316294</v>
      </c>
      <c r="E740" s="229">
        <v>2020316294</v>
      </c>
    </row>
    <row r="741" spans="1:5" x14ac:dyDescent="0.25">
      <c r="A741" s="69" t="s">
        <v>744</v>
      </c>
      <c r="B741" s="2">
        <v>316295</v>
      </c>
      <c r="C741">
        <v>2020</v>
      </c>
      <c r="D741" s="2" t="str">
        <f t="shared" si="11"/>
        <v>2020316295</v>
      </c>
      <c r="E741" s="229">
        <v>2020316295</v>
      </c>
    </row>
    <row r="742" spans="1:5" x14ac:dyDescent="0.25">
      <c r="A742" s="69" t="s">
        <v>745</v>
      </c>
      <c r="B742" s="2">
        <v>316300</v>
      </c>
      <c r="C742">
        <v>2020</v>
      </c>
      <c r="D742" s="2" t="str">
        <f t="shared" si="11"/>
        <v>2020316300</v>
      </c>
      <c r="E742" s="229">
        <v>2020316300</v>
      </c>
    </row>
    <row r="743" spans="1:5" x14ac:dyDescent="0.25">
      <c r="A743" s="69" t="s">
        <v>746</v>
      </c>
      <c r="B743" s="2">
        <v>316310</v>
      </c>
      <c r="C743">
        <v>2020</v>
      </c>
      <c r="D743" s="2" t="str">
        <f t="shared" si="11"/>
        <v>2020316310</v>
      </c>
      <c r="E743" s="229">
        <v>2020316310</v>
      </c>
    </row>
    <row r="744" spans="1:5" x14ac:dyDescent="0.25">
      <c r="A744" s="69" t="s">
        <v>747</v>
      </c>
      <c r="B744" s="2">
        <v>316320</v>
      </c>
      <c r="C744">
        <v>2020</v>
      </c>
      <c r="D744" s="2" t="str">
        <f t="shared" si="11"/>
        <v>2020316320</v>
      </c>
      <c r="E744" s="229">
        <v>2020316320</v>
      </c>
    </row>
    <row r="745" spans="1:5" x14ac:dyDescent="0.25">
      <c r="A745" s="69" t="s">
        <v>748</v>
      </c>
      <c r="B745" s="2">
        <v>316330</v>
      </c>
      <c r="C745">
        <v>2020</v>
      </c>
      <c r="D745" s="2" t="str">
        <f t="shared" si="11"/>
        <v>2020316330</v>
      </c>
      <c r="E745" s="229">
        <v>2020316330</v>
      </c>
    </row>
    <row r="746" spans="1:5" x14ac:dyDescent="0.25">
      <c r="A746" s="69" t="s">
        <v>749</v>
      </c>
      <c r="B746" s="2">
        <v>316340</v>
      </c>
      <c r="C746">
        <v>2020</v>
      </c>
      <c r="D746" s="2" t="str">
        <f t="shared" si="11"/>
        <v>2020316340</v>
      </c>
      <c r="E746" s="229">
        <v>2020316340</v>
      </c>
    </row>
    <row r="747" spans="1:5" x14ac:dyDescent="0.25">
      <c r="A747" s="69" t="s">
        <v>750</v>
      </c>
      <c r="B747" s="2">
        <v>316350</v>
      </c>
      <c r="C747">
        <v>2020</v>
      </c>
      <c r="D747" s="2" t="str">
        <f t="shared" si="11"/>
        <v>2020316350</v>
      </c>
      <c r="E747" s="229">
        <v>2020316350</v>
      </c>
    </row>
    <row r="748" spans="1:5" x14ac:dyDescent="0.25">
      <c r="A748" s="69" t="s">
        <v>751</v>
      </c>
      <c r="B748" s="2">
        <v>316360</v>
      </c>
      <c r="C748">
        <v>2020</v>
      </c>
      <c r="D748" s="2" t="str">
        <f t="shared" si="11"/>
        <v>2020316360</v>
      </c>
      <c r="E748" s="229">
        <v>2020316360</v>
      </c>
    </row>
    <row r="749" spans="1:5" x14ac:dyDescent="0.25">
      <c r="A749" s="69" t="s">
        <v>752</v>
      </c>
      <c r="B749" s="2">
        <v>316370</v>
      </c>
      <c r="C749">
        <v>2020</v>
      </c>
      <c r="D749" s="2" t="str">
        <f t="shared" si="11"/>
        <v>2020316370</v>
      </c>
      <c r="E749" s="229">
        <v>2020316370</v>
      </c>
    </row>
    <row r="750" spans="1:5" x14ac:dyDescent="0.25">
      <c r="A750" s="69" t="s">
        <v>753</v>
      </c>
      <c r="B750" s="2">
        <v>316380</v>
      </c>
      <c r="C750">
        <v>2020</v>
      </c>
      <c r="D750" s="2" t="str">
        <f t="shared" si="11"/>
        <v>2020316380</v>
      </c>
      <c r="E750" s="229">
        <v>2020316380</v>
      </c>
    </row>
    <row r="751" spans="1:5" x14ac:dyDescent="0.25">
      <c r="A751" s="69" t="s">
        <v>754</v>
      </c>
      <c r="B751" s="2">
        <v>316390</v>
      </c>
      <c r="C751">
        <v>2020</v>
      </c>
      <c r="D751" s="2" t="str">
        <f t="shared" si="11"/>
        <v>2020316390</v>
      </c>
      <c r="E751" s="229">
        <v>2020316390</v>
      </c>
    </row>
    <row r="752" spans="1:5" x14ac:dyDescent="0.25">
      <c r="A752" s="69" t="s">
        <v>755</v>
      </c>
      <c r="B752" s="2">
        <v>316400</v>
      </c>
      <c r="C752">
        <v>2020</v>
      </c>
      <c r="D752" s="2" t="str">
        <f t="shared" si="11"/>
        <v>2020316400</v>
      </c>
      <c r="E752" s="229">
        <v>2020316400</v>
      </c>
    </row>
    <row r="753" spans="1:5" x14ac:dyDescent="0.25">
      <c r="A753" s="69" t="s">
        <v>756</v>
      </c>
      <c r="B753" s="2">
        <v>316410</v>
      </c>
      <c r="C753">
        <v>2020</v>
      </c>
      <c r="D753" s="2" t="str">
        <f t="shared" si="11"/>
        <v>2020316410</v>
      </c>
      <c r="E753" s="229">
        <v>2020316410</v>
      </c>
    </row>
    <row r="754" spans="1:5" x14ac:dyDescent="0.25">
      <c r="A754" s="69" t="s">
        <v>757</v>
      </c>
      <c r="B754" s="2">
        <v>316420</v>
      </c>
      <c r="C754">
        <v>2020</v>
      </c>
      <c r="D754" s="2" t="str">
        <f t="shared" si="11"/>
        <v>2020316420</v>
      </c>
      <c r="E754" s="229">
        <v>2020316420</v>
      </c>
    </row>
    <row r="755" spans="1:5" x14ac:dyDescent="0.25">
      <c r="A755" s="69" t="s">
        <v>758</v>
      </c>
      <c r="B755" s="2">
        <v>316430</v>
      </c>
      <c r="C755">
        <v>2020</v>
      </c>
      <c r="D755" s="2" t="str">
        <f t="shared" si="11"/>
        <v>2020316430</v>
      </c>
      <c r="E755" s="229">
        <v>2020316430</v>
      </c>
    </row>
    <row r="756" spans="1:5" x14ac:dyDescent="0.25">
      <c r="A756" s="69" t="s">
        <v>759</v>
      </c>
      <c r="B756" s="2">
        <v>316440</v>
      </c>
      <c r="C756">
        <v>2020</v>
      </c>
      <c r="D756" s="2" t="str">
        <f t="shared" si="11"/>
        <v>2020316440</v>
      </c>
      <c r="E756" s="229">
        <v>2020316440</v>
      </c>
    </row>
    <row r="757" spans="1:5" x14ac:dyDescent="0.25">
      <c r="A757" s="69" t="s">
        <v>760</v>
      </c>
      <c r="B757" s="2">
        <v>316443</v>
      </c>
      <c r="C757">
        <v>2020</v>
      </c>
      <c r="D757" s="2" t="str">
        <f t="shared" si="11"/>
        <v>2020316443</v>
      </c>
      <c r="E757" s="229">
        <v>2020316443</v>
      </c>
    </row>
    <row r="758" spans="1:5" x14ac:dyDescent="0.25">
      <c r="A758" s="69" t="s">
        <v>761</v>
      </c>
      <c r="B758" s="2">
        <v>316447</v>
      </c>
      <c r="C758">
        <v>2020</v>
      </c>
      <c r="D758" s="2" t="str">
        <f t="shared" si="11"/>
        <v>2020316447</v>
      </c>
      <c r="E758" s="229">
        <v>2020316447</v>
      </c>
    </row>
    <row r="759" spans="1:5" x14ac:dyDescent="0.25">
      <c r="A759" s="69" t="s">
        <v>762</v>
      </c>
      <c r="B759" s="2">
        <v>316450</v>
      </c>
      <c r="C759">
        <v>2020</v>
      </c>
      <c r="D759" s="2" t="str">
        <f t="shared" si="11"/>
        <v>2020316450</v>
      </c>
      <c r="E759" s="229">
        <v>2020316450</v>
      </c>
    </row>
    <row r="760" spans="1:5" x14ac:dyDescent="0.25">
      <c r="A760" s="69" t="s">
        <v>763</v>
      </c>
      <c r="B760" s="2">
        <v>316460</v>
      </c>
      <c r="C760">
        <v>2020</v>
      </c>
      <c r="D760" s="2" t="str">
        <f t="shared" si="11"/>
        <v>2020316460</v>
      </c>
      <c r="E760" s="229">
        <v>2020316460</v>
      </c>
    </row>
    <row r="761" spans="1:5" x14ac:dyDescent="0.25">
      <c r="A761" s="69" t="s">
        <v>764</v>
      </c>
      <c r="B761" s="2">
        <v>316470</v>
      </c>
      <c r="C761">
        <v>2020</v>
      </c>
      <c r="D761" s="2" t="str">
        <f t="shared" si="11"/>
        <v>2020316470</v>
      </c>
      <c r="E761" s="229">
        <v>2020316470</v>
      </c>
    </row>
    <row r="762" spans="1:5" x14ac:dyDescent="0.25">
      <c r="A762" s="69" t="s">
        <v>765</v>
      </c>
      <c r="B762" s="2">
        <v>316480</v>
      </c>
      <c r="C762">
        <v>2020</v>
      </c>
      <c r="D762" s="2" t="str">
        <f t="shared" si="11"/>
        <v>2020316480</v>
      </c>
      <c r="E762" s="229">
        <v>2020316480</v>
      </c>
    </row>
    <row r="763" spans="1:5" x14ac:dyDescent="0.25">
      <c r="A763" s="69" t="s">
        <v>766</v>
      </c>
      <c r="B763" s="2">
        <v>316490</v>
      </c>
      <c r="C763">
        <v>2020</v>
      </c>
      <c r="D763" s="2" t="str">
        <f t="shared" si="11"/>
        <v>2020316490</v>
      </c>
      <c r="E763" s="229">
        <v>2020316490</v>
      </c>
    </row>
    <row r="764" spans="1:5" x14ac:dyDescent="0.25">
      <c r="A764" s="69" t="s">
        <v>767</v>
      </c>
      <c r="B764" s="2">
        <v>316500</v>
      </c>
      <c r="C764">
        <v>2020</v>
      </c>
      <c r="D764" s="2" t="str">
        <f t="shared" si="11"/>
        <v>2020316500</v>
      </c>
      <c r="E764" s="229">
        <v>2020316500</v>
      </c>
    </row>
    <row r="765" spans="1:5" x14ac:dyDescent="0.25">
      <c r="A765" s="69" t="s">
        <v>768</v>
      </c>
      <c r="B765" s="2">
        <v>316510</v>
      </c>
      <c r="C765">
        <v>2020</v>
      </c>
      <c r="D765" s="2" t="str">
        <f t="shared" si="11"/>
        <v>2020316510</v>
      </c>
      <c r="E765" s="229">
        <v>2020316510</v>
      </c>
    </row>
    <row r="766" spans="1:5" x14ac:dyDescent="0.25">
      <c r="A766" s="69" t="s">
        <v>769</v>
      </c>
      <c r="B766" s="2">
        <v>316520</v>
      </c>
      <c r="C766">
        <v>2020</v>
      </c>
      <c r="D766" s="2" t="str">
        <f t="shared" si="11"/>
        <v>2020316520</v>
      </c>
      <c r="E766" s="229">
        <v>2020316520</v>
      </c>
    </row>
    <row r="767" spans="1:5" x14ac:dyDescent="0.25">
      <c r="A767" s="69" t="s">
        <v>770</v>
      </c>
      <c r="B767" s="2">
        <v>316530</v>
      </c>
      <c r="C767">
        <v>2020</v>
      </c>
      <c r="D767" s="2" t="str">
        <f t="shared" si="11"/>
        <v>2020316530</v>
      </c>
      <c r="E767" s="229">
        <v>2020316530</v>
      </c>
    </row>
    <row r="768" spans="1:5" x14ac:dyDescent="0.25">
      <c r="A768" s="69" t="s">
        <v>771</v>
      </c>
      <c r="B768" s="2">
        <v>316540</v>
      </c>
      <c r="C768">
        <v>2020</v>
      </c>
      <c r="D768" s="2" t="str">
        <f t="shared" si="11"/>
        <v>2020316540</v>
      </c>
      <c r="E768" s="229">
        <v>2020316540</v>
      </c>
    </row>
    <row r="769" spans="1:5" x14ac:dyDescent="0.25">
      <c r="A769" s="69" t="s">
        <v>772</v>
      </c>
      <c r="B769" s="2">
        <v>316550</v>
      </c>
      <c r="C769">
        <v>2020</v>
      </c>
      <c r="D769" s="2" t="str">
        <f t="shared" si="11"/>
        <v>2020316550</v>
      </c>
      <c r="E769" s="229">
        <v>2020316550</v>
      </c>
    </row>
    <row r="770" spans="1:5" x14ac:dyDescent="0.25">
      <c r="A770" s="69" t="s">
        <v>773</v>
      </c>
      <c r="B770" s="2">
        <v>316553</v>
      </c>
      <c r="C770">
        <v>2020</v>
      </c>
      <c r="D770" s="2" t="str">
        <f t="shared" si="11"/>
        <v>2020316553</v>
      </c>
      <c r="E770" s="229">
        <v>2020316553</v>
      </c>
    </row>
    <row r="771" spans="1:5" x14ac:dyDescent="0.25">
      <c r="A771" s="69" t="s">
        <v>774</v>
      </c>
      <c r="B771" s="2">
        <v>316555</v>
      </c>
      <c r="C771">
        <v>2020</v>
      </c>
      <c r="D771" s="2" t="str">
        <f t="shared" ref="D771:D834" si="12">CONCATENATE(C771,B771)</f>
        <v>2020316555</v>
      </c>
      <c r="E771" s="229">
        <v>2020316555</v>
      </c>
    </row>
    <row r="772" spans="1:5" x14ac:dyDescent="0.25">
      <c r="A772" s="69" t="s">
        <v>775</v>
      </c>
      <c r="B772" s="2">
        <v>316556</v>
      </c>
      <c r="C772">
        <v>2020</v>
      </c>
      <c r="D772" s="2" t="str">
        <f t="shared" si="12"/>
        <v>2020316556</v>
      </c>
      <c r="E772" s="229">
        <v>2020316556</v>
      </c>
    </row>
    <row r="773" spans="1:5" x14ac:dyDescent="0.25">
      <c r="A773" s="69" t="s">
        <v>776</v>
      </c>
      <c r="B773" s="2">
        <v>316557</v>
      </c>
      <c r="C773">
        <v>2020</v>
      </c>
      <c r="D773" s="2" t="str">
        <f t="shared" si="12"/>
        <v>2020316557</v>
      </c>
      <c r="E773" s="229">
        <v>2020316557</v>
      </c>
    </row>
    <row r="774" spans="1:5" x14ac:dyDescent="0.25">
      <c r="A774" s="69" t="s">
        <v>777</v>
      </c>
      <c r="B774" s="2">
        <v>316560</v>
      </c>
      <c r="C774">
        <v>2020</v>
      </c>
      <c r="D774" s="2" t="str">
        <f t="shared" si="12"/>
        <v>2020316560</v>
      </c>
      <c r="E774" s="229">
        <v>2020316560</v>
      </c>
    </row>
    <row r="775" spans="1:5" x14ac:dyDescent="0.25">
      <c r="A775" s="69" t="s">
        <v>778</v>
      </c>
      <c r="B775" s="2">
        <v>316570</v>
      </c>
      <c r="C775">
        <v>2020</v>
      </c>
      <c r="D775" s="2" t="str">
        <f t="shared" si="12"/>
        <v>2020316570</v>
      </c>
      <c r="E775" s="229">
        <v>2020316570</v>
      </c>
    </row>
    <row r="776" spans="1:5" x14ac:dyDescent="0.25">
      <c r="A776" s="69" t="s">
        <v>779</v>
      </c>
      <c r="B776" s="2">
        <v>316580</v>
      </c>
      <c r="C776">
        <v>2020</v>
      </c>
      <c r="D776" s="2" t="str">
        <f t="shared" si="12"/>
        <v>2020316580</v>
      </c>
      <c r="E776" s="229">
        <v>2020316580</v>
      </c>
    </row>
    <row r="777" spans="1:5" x14ac:dyDescent="0.25">
      <c r="A777" s="69" t="s">
        <v>780</v>
      </c>
      <c r="B777" s="2">
        <v>316590</v>
      </c>
      <c r="C777">
        <v>2020</v>
      </c>
      <c r="D777" s="2" t="str">
        <f t="shared" si="12"/>
        <v>2020316590</v>
      </c>
      <c r="E777" s="229">
        <v>2020316590</v>
      </c>
    </row>
    <row r="778" spans="1:5" x14ac:dyDescent="0.25">
      <c r="A778" s="69" t="s">
        <v>781</v>
      </c>
      <c r="B778" s="2">
        <v>316600</v>
      </c>
      <c r="C778">
        <v>2020</v>
      </c>
      <c r="D778" s="2" t="str">
        <f t="shared" si="12"/>
        <v>2020316600</v>
      </c>
      <c r="E778" s="229">
        <v>2020316600</v>
      </c>
    </row>
    <row r="779" spans="1:5" x14ac:dyDescent="0.25">
      <c r="A779" s="69" t="s">
        <v>782</v>
      </c>
      <c r="B779" s="2">
        <v>316610</v>
      </c>
      <c r="C779">
        <v>2020</v>
      </c>
      <c r="D779" s="2" t="str">
        <f t="shared" si="12"/>
        <v>2020316610</v>
      </c>
      <c r="E779" s="229">
        <v>2020316610</v>
      </c>
    </row>
    <row r="780" spans="1:5" x14ac:dyDescent="0.25">
      <c r="A780" s="69" t="s">
        <v>783</v>
      </c>
      <c r="B780" s="2">
        <v>316620</v>
      </c>
      <c r="C780">
        <v>2020</v>
      </c>
      <c r="D780" s="2" t="str">
        <f t="shared" si="12"/>
        <v>2020316620</v>
      </c>
      <c r="E780" s="229">
        <v>2020316620</v>
      </c>
    </row>
    <row r="781" spans="1:5" x14ac:dyDescent="0.25">
      <c r="A781" s="69" t="s">
        <v>784</v>
      </c>
      <c r="B781" s="2">
        <v>316630</v>
      </c>
      <c r="C781">
        <v>2020</v>
      </c>
      <c r="D781" s="2" t="str">
        <f t="shared" si="12"/>
        <v>2020316630</v>
      </c>
      <c r="E781" s="229">
        <v>2020316630</v>
      </c>
    </row>
    <row r="782" spans="1:5" x14ac:dyDescent="0.25">
      <c r="A782" s="69" t="s">
        <v>785</v>
      </c>
      <c r="B782" s="2">
        <v>316640</v>
      </c>
      <c r="C782">
        <v>2020</v>
      </c>
      <c r="D782" s="2" t="str">
        <f t="shared" si="12"/>
        <v>2020316640</v>
      </c>
      <c r="E782" s="229">
        <v>2020316640</v>
      </c>
    </row>
    <row r="783" spans="1:5" x14ac:dyDescent="0.25">
      <c r="A783" s="69" t="s">
        <v>786</v>
      </c>
      <c r="B783" s="2">
        <v>316650</v>
      </c>
      <c r="C783">
        <v>2020</v>
      </c>
      <c r="D783" s="2" t="str">
        <f t="shared" si="12"/>
        <v>2020316650</v>
      </c>
      <c r="E783" s="229">
        <v>2020316650</v>
      </c>
    </row>
    <row r="784" spans="1:5" x14ac:dyDescent="0.25">
      <c r="A784" s="69" t="s">
        <v>787</v>
      </c>
      <c r="B784" s="2">
        <v>316660</v>
      </c>
      <c r="C784">
        <v>2020</v>
      </c>
      <c r="D784" s="2" t="str">
        <f t="shared" si="12"/>
        <v>2020316660</v>
      </c>
      <c r="E784" s="229">
        <v>2020316660</v>
      </c>
    </row>
    <row r="785" spans="1:5" x14ac:dyDescent="0.25">
      <c r="A785" s="69" t="s">
        <v>788</v>
      </c>
      <c r="B785" s="2">
        <v>316670</v>
      </c>
      <c r="C785">
        <v>2020</v>
      </c>
      <c r="D785" s="2" t="str">
        <f t="shared" si="12"/>
        <v>2020316670</v>
      </c>
      <c r="E785" s="229">
        <v>2020316670</v>
      </c>
    </row>
    <row r="786" spans="1:5" x14ac:dyDescent="0.25">
      <c r="A786" s="69" t="s">
        <v>789</v>
      </c>
      <c r="B786" s="2">
        <v>316680</v>
      </c>
      <c r="C786">
        <v>2020</v>
      </c>
      <c r="D786" s="2" t="str">
        <f t="shared" si="12"/>
        <v>2020316680</v>
      </c>
      <c r="E786" s="229">
        <v>2020316680</v>
      </c>
    </row>
    <row r="787" spans="1:5" x14ac:dyDescent="0.25">
      <c r="A787" s="69" t="s">
        <v>790</v>
      </c>
      <c r="B787" s="2">
        <v>316690</v>
      </c>
      <c r="C787">
        <v>2020</v>
      </c>
      <c r="D787" s="2" t="str">
        <f t="shared" si="12"/>
        <v>2020316690</v>
      </c>
      <c r="E787" s="229">
        <v>2020316690</v>
      </c>
    </row>
    <row r="788" spans="1:5" x14ac:dyDescent="0.25">
      <c r="A788" s="69" t="s">
        <v>791</v>
      </c>
      <c r="B788" s="2">
        <v>316695</v>
      </c>
      <c r="C788">
        <v>2020</v>
      </c>
      <c r="D788" s="2" t="str">
        <f t="shared" si="12"/>
        <v>2020316695</v>
      </c>
      <c r="E788" s="229">
        <v>2020316695</v>
      </c>
    </row>
    <row r="789" spans="1:5" x14ac:dyDescent="0.25">
      <c r="A789" s="69" t="s">
        <v>792</v>
      </c>
      <c r="B789" s="2">
        <v>316700</v>
      </c>
      <c r="C789">
        <v>2020</v>
      </c>
      <c r="D789" s="2" t="str">
        <f t="shared" si="12"/>
        <v>2020316700</v>
      </c>
      <c r="E789" s="229">
        <v>2020316700</v>
      </c>
    </row>
    <row r="790" spans="1:5" x14ac:dyDescent="0.25">
      <c r="A790" s="69" t="s">
        <v>793</v>
      </c>
      <c r="B790" s="2">
        <v>316710</v>
      </c>
      <c r="C790">
        <v>2020</v>
      </c>
      <c r="D790" s="2" t="str">
        <f t="shared" si="12"/>
        <v>2020316710</v>
      </c>
      <c r="E790" s="229">
        <v>2020316710</v>
      </c>
    </row>
    <row r="791" spans="1:5" x14ac:dyDescent="0.25">
      <c r="A791" s="69" t="s">
        <v>794</v>
      </c>
      <c r="B791" s="2">
        <v>316720</v>
      </c>
      <c r="C791">
        <v>2020</v>
      </c>
      <c r="D791" s="2" t="str">
        <f t="shared" si="12"/>
        <v>2020316720</v>
      </c>
      <c r="E791" s="229">
        <v>2020316720</v>
      </c>
    </row>
    <row r="792" spans="1:5" x14ac:dyDescent="0.25">
      <c r="A792" s="69" t="s">
        <v>795</v>
      </c>
      <c r="B792" s="2">
        <v>316730</v>
      </c>
      <c r="C792">
        <v>2020</v>
      </c>
      <c r="D792" s="2" t="str">
        <f t="shared" si="12"/>
        <v>2020316730</v>
      </c>
      <c r="E792" s="229">
        <v>2020316730</v>
      </c>
    </row>
    <row r="793" spans="1:5" x14ac:dyDescent="0.25">
      <c r="A793" s="69" t="s">
        <v>796</v>
      </c>
      <c r="B793" s="2">
        <v>316740</v>
      </c>
      <c r="C793">
        <v>2020</v>
      </c>
      <c r="D793" s="2" t="str">
        <f t="shared" si="12"/>
        <v>2020316740</v>
      </c>
      <c r="E793" s="229">
        <v>2020316740</v>
      </c>
    </row>
    <row r="794" spans="1:5" x14ac:dyDescent="0.25">
      <c r="A794" s="69" t="s">
        <v>797</v>
      </c>
      <c r="B794" s="2">
        <v>316750</v>
      </c>
      <c r="C794">
        <v>2020</v>
      </c>
      <c r="D794" s="2" t="str">
        <f t="shared" si="12"/>
        <v>2020316750</v>
      </c>
      <c r="E794" s="229">
        <v>2020316750</v>
      </c>
    </row>
    <row r="795" spans="1:5" x14ac:dyDescent="0.25">
      <c r="A795" s="69" t="s">
        <v>798</v>
      </c>
      <c r="B795" s="2">
        <v>316760</v>
      </c>
      <c r="C795">
        <v>2020</v>
      </c>
      <c r="D795" s="2" t="str">
        <f t="shared" si="12"/>
        <v>2020316760</v>
      </c>
      <c r="E795" s="229">
        <v>2020316760</v>
      </c>
    </row>
    <row r="796" spans="1:5" x14ac:dyDescent="0.25">
      <c r="A796" s="69" t="s">
        <v>799</v>
      </c>
      <c r="B796" s="2">
        <v>316770</v>
      </c>
      <c r="C796">
        <v>2020</v>
      </c>
      <c r="D796" s="2" t="str">
        <f t="shared" si="12"/>
        <v>2020316770</v>
      </c>
      <c r="E796" s="229">
        <v>2020316770</v>
      </c>
    </row>
    <row r="797" spans="1:5" x14ac:dyDescent="0.25">
      <c r="A797" s="69" t="s">
        <v>800</v>
      </c>
      <c r="B797" s="2">
        <v>316780</v>
      </c>
      <c r="C797">
        <v>2020</v>
      </c>
      <c r="D797" s="2" t="str">
        <f t="shared" si="12"/>
        <v>2020316780</v>
      </c>
      <c r="E797" s="229">
        <v>2020316780</v>
      </c>
    </row>
    <row r="798" spans="1:5" x14ac:dyDescent="0.25">
      <c r="A798" s="69" t="s">
        <v>801</v>
      </c>
      <c r="B798" s="2">
        <v>316790</v>
      </c>
      <c r="C798">
        <v>2020</v>
      </c>
      <c r="D798" s="2" t="str">
        <f t="shared" si="12"/>
        <v>2020316790</v>
      </c>
      <c r="E798" s="229">
        <v>2020316790</v>
      </c>
    </row>
    <row r="799" spans="1:5" x14ac:dyDescent="0.25">
      <c r="A799" s="69" t="s">
        <v>802</v>
      </c>
      <c r="B799" s="2">
        <v>316800</v>
      </c>
      <c r="C799">
        <v>2020</v>
      </c>
      <c r="D799" s="2" t="str">
        <f t="shared" si="12"/>
        <v>2020316800</v>
      </c>
      <c r="E799" s="229">
        <v>2020316800</v>
      </c>
    </row>
    <row r="800" spans="1:5" x14ac:dyDescent="0.25">
      <c r="A800" s="69" t="s">
        <v>803</v>
      </c>
      <c r="B800" s="2">
        <v>316805</v>
      </c>
      <c r="C800">
        <v>2020</v>
      </c>
      <c r="D800" s="2" t="str">
        <f t="shared" si="12"/>
        <v>2020316805</v>
      </c>
      <c r="E800" s="229">
        <v>2020316805</v>
      </c>
    </row>
    <row r="801" spans="1:5" x14ac:dyDescent="0.25">
      <c r="A801" s="69" t="s">
        <v>804</v>
      </c>
      <c r="B801" s="2">
        <v>316810</v>
      </c>
      <c r="C801">
        <v>2020</v>
      </c>
      <c r="D801" s="2" t="str">
        <f t="shared" si="12"/>
        <v>2020316810</v>
      </c>
      <c r="E801" s="229">
        <v>2020316810</v>
      </c>
    </row>
    <row r="802" spans="1:5" x14ac:dyDescent="0.25">
      <c r="A802" s="69" t="s">
        <v>805</v>
      </c>
      <c r="B802" s="2">
        <v>316820</v>
      </c>
      <c r="C802">
        <v>2020</v>
      </c>
      <c r="D802" s="2" t="str">
        <f t="shared" si="12"/>
        <v>2020316820</v>
      </c>
      <c r="E802" s="229">
        <v>2020316820</v>
      </c>
    </row>
    <row r="803" spans="1:5" x14ac:dyDescent="0.25">
      <c r="A803" s="69" t="s">
        <v>806</v>
      </c>
      <c r="B803" s="2">
        <v>316830</v>
      </c>
      <c r="C803">
        <v>2020</v>
      </c>
      <c r="D803" s="2" t="str">
        <f t="shared" si="12"/>
        <v>2020316830</v>
      </c>
      <c r="E803" s="229">
        <v>2020316830</v>
      </c>
    </row>
    <row r="804" spans="1:5" x14ac:dyDescent="0.25">
      <c r="A804" s="69" t="s">
        <v>807</v>
      </c>
      <c r="B804" s="2">
        <v>316840</v>
      </c>
      <c r="C804">
        <v>2020</v>
      </c>
      <c r="D804" s="2" t="str">
        <f t="shared" si="12"/>
        <v>2020316840</v>
      </c>
      <c r="E804" s="229">
        <v>2020316840</v>
      </c>
    </row>
    <row r="805" spans="1:5" x14ac:dyDescent="0.25">
      <c r="A805" s="69" t="s">
        <v>808</v>
      </c>
      <c r="B805" s="2">
        <v>316850</v>
      </c>
      <c r="C805">
        <v>2020</v>
      </c>
      <c r="D805" s="2" t="str">
        <f t="shared" si="12"/>
        <v>2020316850</v>
      </c>
      <c r="E805" s="229">
        <v>2020316850</v>
      </c>
    </row>
    <row r="806" spans="1:5" x14ac:dyDescent="0.25">
      <c r="A806" s="69" t="s">
        <v>809</v>
      </c>
      <c r="B806" s="2">
        <v>316860</v>
      </c>
      <c r="C806">
        <v>2020</v>
      </c>
      <c r="D806" s="2" t="str">
        <f t="shared" si="12"/>
        <v>2020316860</v>
      </c>
      <c r="E806" s="229">
        <v>2020316860</v>
      </c>
    </row>
    <row r="807" spans="1:5" x14ac:dyDescent="0.25">
      <c r="A807" s="69" t="s">
        <v>810</v>
      </c>
      <c r="B807" s="2">
        <v>316870</v>
      </c>
      <c r="C807">
        <v>2020</v>
      </c>
      <c r="D807" s="2" t="str">
        <f t="shared" si="12"/>
        <v>2020316870</v>
      </c>
      <c r="E807" s="229">
        <v>2020316870</v>
      </c>
    </row>
    <row r="808" spans="1:5" x14ac:dyDescent="0.25">
      <c r="A808" s="69" t="s">
        <v>811</v>
      </c>
      <c r="B808" s="2">
        <v>316880</v>
      </c>
      <c r="C808">
        <v>2020</v>
      </c>
      <c r="D808" s="2" t="str">
        <f t="shared" si="12"/>
        <v>2020316880</v>
      </c>
      <c r="E808" s="229">
        <v>2020316880</v>
      </c>
    </row>
    <row r="809" spans="1:5" x14ac:dyDescent="0.25">
      <c r="A809" s="69" t="s">
        <v>812</v>
      </c>
      <c r="B809" s="2">
        <v>316890</v>
      </c>
      <c r="C809">
        <v>2020</v>
      </c>
      <c r="D809" s="2" t="str">
        <f t="shared" si="12"/>
        <v>2020316890</v>
      </c>
      <c r="E809" s="229">
        <v>2020316890</v>
      </c>
    </row>
    <row r="810" spans="1:5" x14ac:dyDescent="0.25">
      <c r="A810" s="69" t="s">
        <v>813</v>
      </c>
      <c r="B810" s="2">
        <v>316900</v>
      </c>
      <c r="C810">
        <v>2020</v>
      </c>
      <c r="D810" s="2" t="str">
        <f t="shared" si="12"/>
        <v>2020316900</v>
      </c>
      <c r="E810" s="229">
        <v>2020316900</v>
      </c>
    </row>
    <row r="811" spans="1:5" x14ac:dyDescent="0.25">
      <c r="A811" s="69" t="s">
        <v>814</v>
      </c>
      <c r="B811" s="2">
        <v>316905</v>
      </c>
      <c r="C811">
        <v>2020</v>
      </c>
      <c r="D811" s="2" t="str">
        <f t="shared" si="12"/>
        <v>2020316905</v>
      </c>
      <c r="E811" s="229">
        <v>2020316905</v>
      </c>
    </row>
    <row r="812" spans="1:5" x14ac:dyDescent="0.25">
      <c r="A812" s="69" t="s">
        <v>815</v>
      </c>
      <c r="B812" s="2">
        <v>316910</v>
      </c>
      <c r="C812">
        <v>2020</v>
      </c>
      <c r="D812" s="2" t="str">
        <f t="shared" si="12"/>
        <v>2020316910</v>
      </c>
      <c r="E812" s="229">
        <v>2020316910</v>
      </c>
    </row>
    <row r="813" spans="1:5" x14ac:dyDescent="0.25">
      <c r="A813" s="69" t="s">
        <v>816</v>
      </c>
      <c r="B813" s="2">
        <v>316920</v>
      </c>
      <c r="C813">
        <v>2020</v>
      </c>
      <c r="D813" s="2" t="str">
        <f t="shared" si="12"/>
        <v>2020316920</v>
      </c>
      <c r="E813" s="229">
        <v>2020316920</v>
      </c>
    </row>
    <row r="814" spans="1:5" x14ac:dyDescent="0.25">
      <c r="A814" s="69" t="s">
        <v>817</v>
      </c>
      <c r="B814" s="2">
        <v>316930</v>
      </c>
      <c r="C814">
        <v>2020</v>
      </c>
      <c r="D814" s="2" t="str">
        <f t="shared" si="12"/>
        <v>2020316930</v>
      </c>
      <c r="E814" s="229">
        <v>2020316930</v>
      </c>
    </row>
    <row r="815" spans="1:5" x14ac:dyDescent="0.25">
      <c r="A815" s="69" t="s">
        <v>818</v>
      </c>
      <c r="B815" s="2">
        <v>316935</v>
      </c>
      <c r="C815">
        <v>2020</v>
      </c>
      <c r="D815" s="2" t="str">
        <f t="shared" si="12"/>
        <v>2020316935</v>
      </c>
      <c r="E815" s="229">
        <v>2020316935</v>
      </c>
    </row>
    <row r="816" spans="1:5" x14ac:dyDescent="0.25">
      <c r="A816" s="69" t="s">
        <v>819</v>
      </c>
      <c r="B816" s="2">
        <v>316940</v>
      </c>
      <c r="C816">
        <v>2020</v>
      </c>
      <c r="D816" s="2" t="str">
        <f t="shared" si="12"/>
        <v>2020316940</v>
      </c>
      <c r="E816" s="229">
        <v>2020316940</v>
      </c>
    </row>
    <row r="817" spans="1:5" x14ac:dyDescent="0.25">
      <c r="A817" s="69" t="s">
        <v>820</v>
      </c>
      <c r="B817" s="2">
        <v>316950</v>
      </c>
      <c r="C817">
        <v>2020</v>
      </c>
      <c r="D817" s="2" t="str">
        <f t="shared" si="12"/>
        <v>2020316950</v>
      </c>
      <c r="E817" s="229">
        <v>2020316950</v>
      </c>
    </row>
    <row r="818" spans="1:5" x14ac:dyDescent="0.25">
      <c r="A818" s="69" t="s">
        <v>821</v>
      </c>
      <c r="B818" s="2">
        <v>316960</v>
      </c>
      <c r="C818">
        <v>2020</v>
      </c>
      <c r="D818" s="2" t="str">
        <f t="shared" si="12"/>
        <v>2020316960</v>
      </c>
      <c r="E818" s="229">
        <v>2020316960</v>
      </c>
    </row>
    <row r="819" spans="1:5" x14ac:dyDescent="0.25">
      <c r="A819" s="69" t="s">
        <v>822</v>
      </c>
      <c r="B819" s="2">
        <v>316970</v>
      </c>
      <c r="C819">
        <v>2020</v>
      </c>
      <c r="D819" s="2" t="str">
        <f t="shared" si="12"/>
        <v>2020316970</v>
      </c>
      <c r="E819" s="229">
        <v>2020316970</v>
      </c>
    </row>
    <row r="820" spans="1:5" x14ac:dyDescent="0.25">
      <c r="A820" s="69" t="s">
        <v>823</v>
      </c>
      <c r="B820" s="2">
        <v>316980</v>
      </c>
      <c r="C820">
        <v>2020</v>
      </c>
      <c r="D820" s="2" t="str">
        <f t="shared" si="12"/>
        <v>2020316980</v>
      </c>
      <c r="E820" s="229">
        <v>2020316980</v>
      </c>
    </row>
    <row r="821" spans="1:5" x14ac:dyDescent="0.25">
      <c r="A821" s="69" t="s">
        <v>824</v>
      </c>
      <c r="B821" s="2">
        <v>316990</v>
      </c>
      <c r="C821">
        <v>2020</v>
      </c>
      <c r="D821" s="2" t="str">
        <f t="shared" si="12"/>
        <v>2020316990</v>
      </c>
      <c r="E821" s="229">
        <v>2020316990</v>
      </c>
    </row>
    <row r="822" spans="1:5" x14ac:dyDescent="0.25">
      <c r="A822" s="69" t="s">
        <v>825</v>
      </c>
      <c r="B822" s="2">
        <v>317000</v>
      </c>
      <c r="C822">
        <v>2020</v>
      </c>
      <c r="D822" s="2" t="str">
        <f t="shared" si="12"/>
        <v>2020317000</v>
      </c>
      <c r="E822" s="229">
        <v>2020317000</v>
      </c>
    </row>
    <row r="823" spans="1:5" x14ac:dyDescent="0.25">
      <c r="A823" s="69" t="s">
        <v>826</v>
      </c>
      <c r="B823" s="2">
        <v>317005</v>
      </c>
      <c r="C823">
        <v>2020</v>
      </c>
      <c r="D823" s="2" t="str">
        <f t="shared" si="12"/>
        <v>2020317005</v>
      </c>
      <c r="E823" s="229">
        <v>2020317005</v>
      </c>
    </row>
    <row r="824" spans="1:5" x14ac:dyDescent="0.25">
      <c r="A824" s="69" t="s">
        <v>827</v>
      </c>
      <c r="B824" s="2">
        <v>317010</v>
      </c>
      <c r="C824">
        <v>2020</v>
      </c>
      <c r="D824" s="2" t="str">
        <f t="shared" si="12"/>
        <v>2020317010</v>
      </c>
      <c r="E824" s="229">
        <v>2020317010</v>
      </c>
    </row>
    <row r="825" spans="1:5" x14ac:dyDescent="0.25">
      <c r="A825" s="69" t="s">
        <v>828</v>
      </c>
      <c r="B825" s="2">
        <v>317020</v>
      </c>
      <c r="C825">
        <v>2020</v>
      </c>
      <c r="D825" s="2" t="str">
        <f t="shared" si="12"/>
        <v>2020317020</v>
      </c>
      <c r="E825" s="229">
        <v>2020317020</v>
      </c>
    </row>
    <row r="826" spans="1:5" x14ac:dyDescent="0.25">
      <c r="A826" s="69" t="s">
        <v>829</v>
      </c>
      <c r="B826" s="2">
        <v>317030</v>
      </c>
      <c r="C826">
        <v>2020</v>
      </c>
      <c r="D826" s="2" t="str">
        <f t="shared" si="12"/>
        <v>2020317030</v>
      </c>
      <c r="E826" s="229">
        <v>2020317030</v>
      </c>
    </row>
    <row r="827" spans="1:5" x14ac:dyDescent="0.25">
      <c r="A827" s="69" t="s">
        <v>830</v>
      </c>
      <c r="B827" s="2">
        <v>317040</v>
      </c>
      <c r="C827">
        <v>2020</v>
      </c>
      <c r="D827" s="2" t="str">
        <f t="shared" si="12"/>
        <v>2020317040</v>
      </c>
      <c r="E827" s="229">
        <v>2020317040</v>
      </c>
    </row>
    <row r="828" spans="1:5" x14ac:dyDescent="0.25">
      <c r="A828" s="69" t="s">
        <v>831</v>
      </c>
      <c r="B828" s="2">
        <v>317043</v>
      </c>
      <c r="C828">
        <v>2020</v>
      </c>
      <c r="D828" s="2" t="str">
        <f t="shared" si="12"/>
        <v>2020317043</v>
      </c>
      <c r="E828" s="229">
        <v>2020317043</v>
      </c>
    </row>
    <row r="829" spans="1:5" x14ac:dyDescent="0.25">
      <c r="A829" s="69" t="s">
        <v>832</v>
      </c>
      <c r="B829" s="2">
        <v>317047</v>
      </c>
      <c r="C829">
        <v>2020</v>
      </c>
      <c r="D829" s="2" t="str">
        <f t="shared" si="12"/>
        <v>2020317047</v>
      </c>
      <c r="E829" s="229">
        <v>2020317047</v>
      </c>
    </row>
    <row r="830" spans="1:5" x14ac:dyDescent="0.25">
      <c r="A830" s="69" t="s">
        <v>833</v>
      </c>
      <c r="B830" s="2">
        <v>317050</v>
      </c>
      <c r="C830">
        <v>2020</v>
      </c>
      <c r="D830" s="2" t="str">
        <f t="shared" si="12"/>
        <v>2020317050</v>
      </c>
      <c r="E830" s="229">
        <v>2020317050</v>
      </c>
    </row>
    <row r="831" spans="1:5" x14ac:dyDescent="0.25">
      <c r="A831" s="69" t="s">
        <v>834</v>
      </c>
      <c r="B831" s="2">
        <v>317052</v>
      </c>
      <c r="C831">
        <v>2020</v>
      </c>
      <c r="D831" s="2" t="str">
        <f t="shared" si="12"/>
        <v>2020317052</v>
      </c>
      <c r="E831" s="229">
        <v>2020317052</v>
      </c>
    </row>
    <row r="832" spans="1:5" x14ac:dyDescent="0.25">
      <c r="A832" s="69" t="s">
        <v>835</v>
      </c>
      <c r="B832" s="2">
        <v>317057</v>
      </c>
      <c r="C832">
        <v>2020</v>
      </c>
      <c r="D832" s="2" t="str">
        <f t="shared" si="12"/>
        <v>2020317057</v>
      </c>
      <c r="E832" s="229">
        <v>2020317057</v>
      </c>
    </row>
    <row r="833" spans="1:5" x14ac:dyDescent="0.25">
      <c r="A833" s="69" t="s">
        <v>836</v>
      </c>
      <c r="B833" s="2">
        <v>317060</v>
      </c>
      <c r="C833">
        <v>2020</v>
      </c>
      <c r="D833" s="2" t="str">
        <f t="shared" si="12"/>
        <v>2020317060</v>
      </c>
      <c r="E833" s="229">
        <v>2020317060</v>
      </c>
    </row>
    <row r="834" spans="1:5" x14ac:dyDescent="0.25">
      <c r="A834" s="69" t="s">
        <v>837</v>
      </c>
      <c r="B834" s="2">
        <v>317065</v>
      </c>
      <c r="C834">
        <v>2020</v>
      </c>
      <c r="D834" s="2" t="str">
        <f t="shared" si="12"/>
        <v>2020317065</v>
      </c>
      <c r="E834" s="229">
        <v>2020317065</v>
      </c>
    </row>
    <row r="835" spans="1:5" x14ac:dyDescent="0.25">
      <c r="A835" s="69" t="s">
        <v>838</v>
      </c>
      <c r="B835" s="2">
        <v>317070</v>
      </c>
      <c r="C835">
        <v>2020</v>
      </c>
      <c r="D835" s="2" t="str">
        <f t="shared" ref="D835:D854" si="13">CONCATENATE(C835,B835)</f>
        <v>2020317070</v>
      </c>
      <c r="E835" s="229">
        <v>2020317070</v>
      </c>
    </row>
    <row r="836" spans="1:5" x14ac:dyDescent="0.25">
      <c r="A836" s="69" t="s">
        <v>839</v>
      </c>
      <c r="B836" s="2">
        <v>317075</v>
      </c>
      <c r="C836">
        <v>2020</v>
      </c>
      <c r="D836" s="2" t="str">
        <f t="shared" si="13"/>
        <v>2020317075</v>
      </c>
      <c r="E836" s="229">
        <v>2020317075</v>
      </c>
    </row>
    <row r="837" spans="1:5" x14ac:dyDescent="0.25">
      <c r="A837" s="69" t="s">
        <v>840</v>
      </c>
      <c r="B837" s="2">
        <v>317080</v>
      </c>
      <c r="C837">
        <v>2020</v>
      </c>
      <c r="D837" s="2" t="str">
        <f t="shared" si="13"/>
        <v>2020317080</v>
      </c>
      <c r="E837" s="229">
        <v>2020317080</v>
      </c>
    </row>
    <row r="838" spans="1:5" x14ac:dyDescent="0.25">
      <c r="A838" s="69" t="s">
        <v>841</v>
      </c>
      <c r="B838" s="2">
        <v>317090</v>
      </c>
      <c r="C838">
        <v>2020</v>
      </c>
      <c r="D838" s="2" t="str">
        <f t="shared" si="13"/>
        <v>2020317090</v>
      </c>
      <c r="E838" s="229">
        <v>2020317090</v>
      </c>
    </row>
    <row r="839" spans="1:5" x14ac:dyDescent="0.25">
      <c r="A839" s="69" t="s">
        <v>842</v>
      </c>
      <c r="B839" s="2">
        <v>317100</v>
      </c>
      <c r="C839">
        <v>2020</v>
      </c>
      <c r="D839" s="2" t="str">
        <f t="shared" si="13"/>
        <v>2020317100</v>
      </c>
      <c r="E839" s="229">
        <v>2020317100</v>
      </c>
    </row>
    <row r="840" spans="1:5" x14ac:dyDescent="0.25">
      <c r="A840" s="69" t="s">
        <v>843</v>
      </c>
      <c r="B840" s="2">
        <v>317103</v>
      </c>
      <c r="C840">
        <v>2020</v>
      </c>
      <c r="D840" s="2" t="str">
        <f t="shared" si="13"/>
        <v>2020317103</v>
      </c>
      <c r="E840" s="229">
        <v>2020317103</v>
      </c>
    </row>
    <row r="841" spans="1:5" x14ac:dyDescent="0.25">
      <c r="A841" s="69" t="s">
        <v>844</v>
      </c>
      <c r="B841" s="2">
        <v>317107</v>
      </c>
      <c r="C841">
        <v>2020</v>
      </c>
      <c r="D841" s="2" t="str">
        <f t="shared" si="13"/>
        <v>2020317107</v>
      </c>
      <c r="E841" s="229">
        <v>2020317107</v>
      </c>
    </row>
    <row r="842" spans="1:5" x14ac:dyDescent="0.25">
      <c r="A842" s="69" t="s">
        <v>845</v>
      </c>
      <c r="B842" s="2">
        <v>317110</v>
      </c>
      <c r="C842">
        <v>2020</v>
      </c>
      <c r="D842" s="2" t="str">
        <f t="shared" si="13"/>
        <v>2020317110</v>
      </c>
      <c r="E842" s="229">
        <v>2020317110</v>
      </c>
    </row>
    <row r="843" spans="1:5" x14ac:dyDescent="0.25">
      <c r="A843" s="69" t="s">
        <v>846</v>
      </c>
      <c r="B843" s="2">
        <v>317115</v>
      </c>
      <c r="C843">
        <v>2020</v>
      </c>
      <c r="D843" s="2" t="str">
        <f t="shared" si="13"/>
        <v>2020317115</v>
      </c>
      <c r="E843" s="229">
        <v>2020317115</v>
      </c>
    </row>
    <row r="844" spans="1:5" x14ac:dyDescent="0.25">
      <c r="A844" s="69" t="s">
        <v>847</v>
      </c>
      <c r="B844" s="2">
        <v>317120</v>
      </c>
      <c r="C844">
        <v>2020</v>
      </c>
      <c r="D844" s="2" t="str">
        <f t="shared" si="13"/>
        <v>2020317120</v>
      </c>
      <c r="E844" s="229">
        <v>2020317120</v>
      </c>
    </row>
    <row r="845" spans="1:5" x14ac:dyDescent="0.25">
      <c r="A845" s="69" t="s">
        <v>848</v>
      </c>
      <c r="B845" s="2">
        <v>317130</v>
      </c>
      <c r="C845">
        <v>2020</v>
      </c>
      <c r="D845" s="2" t="str">
        <f t="shared" si="13"/>
        <v>2020317130</v>
      </c>
      <c r="E845" s="229">
        <v>2020317130</v>
      </c>
    </row>
    <row r="846" spans="1:5" x14ac:dyDescent="0.25">
      <c r="A846" s="69" t="s">
        <v>849</v>
      </c>
      <c r="B846" s="2">
        <v>317140</v>
      </c>
      <c r="C846">
        <v>2020</v>
      </c>
      <c r="D846" s="2" t="str">
        <f t="shared" si="13"/>
        <v>2020317140</v>
      </c>
      <c r="E846" s="229">
        <v>2020317140</v>
      </c>
    </row>
    <row r="847" spans="1:5" x14ac:dyDescent="0.25">
      <c r="A847" s="69" t="s">
        <v>850</v>
      </c>
      <c r="B847" s="2">
        <v>317150</v>
      </c>
      <c r="C847">
        <v>2020</v>
      </c>
      <c r="D847" s="2" t="str">
        <f t="shared" si="13"/>
        <v>2020317150</v>
      </c>
      <c r="E847" s="229">
        <v>2020317150</v>
      </c>
    </row>
    <row r="848" spans="1:5" x14ac:dyDescent="0.25">
      <c r="A848" s="69" t="s">
        <v>851</v>
      </c>
      <c r="B848" s="2">
        <v>317160</v>
      </c>
      <c r="C848">
        <v>2020</v>
      </c>
      <c r="D848" s="2" t="str">
        <f t="shared" si="13"/>
        <v>2020317160</v>
      </c>
      <c r="E848" s="229">
        <v>2020317160</v>
      </c>
    </row>
    <row r="849" spans="1:5" x14ac:dyDescent="0.25">
      <c r="A849" s="69" t="s">
        <v>852</v>
      </c>
      <c r="B849" s="2">
        <v>317170</v>
      </c>
      <c r="C849">
        <v>2020</v>
      </c>
      <c r="D849" s="2" t="str">
        <f t="shared" si="13"/>
        <v>2020317170</v>
      </c>
      <c r="E849" s="229">
        <v>2020317170</v>
      </c>
    </row>
    <row r="850" spans="1:5" x14ac:dyDescent="0.25">
      <c r="A850" s="69" t="s">
        <v>853</v>
      </c>
      <c r="B850" s="2">
        <v>317180</v>
      </c>
      <c r="C850">
        <v>2020</v>
      </c>
      <c r="D850" s="2" t="str">
        <f t="shared" si="13"/>
        <v>2020317180</v>
      </c>
      <c r="E850" s="229">
        <v>2020317180</v>
      </c>
    </row>
    <row r="851" spans="1:5" x14ac:dyDescent="0.25">
      <c r="A851" s="69" t="s">
        <v>854</v>
      </c>
      <c r="B851" s="2">
        <v>317190</v>
      </c>
      <c r="C851">
        <v>2020</v>
      </c>
      <c r="D851" s="2" t="str">
        <f t="shared" si="13"/>
        <v>2020317190</v>
      </c>
      <c r="E851" s="229">
        <v>2020317190</v>
      </c>
    </row>
    <row r="852" spans="1:5" x14ac:dyDescent="0.25">
      <c r="A852" s="69" t="s">
        <v>855</v>
      </c>
      <c r="B852" s="2">
        <v>317200</v>
      </c>
      <c r="C852">
        <v>2020</v>
      </c>
      <c r="D852" s="2" t="str">
        <f t="shared" si="13"/>
        <v>2020317200</v>
      </c>
      <c r="E852" s="229">
        <v>2020317200</v>
      </c>
    </row>
    <row r="853" spans="1:5" x14ac:dyDescent="0.25">
      <c r="A853" s="69" t="s">
        <v>856</v>
      </c>
      <c r="B853" s="2">
        <v>317210</v>
      </c>
      <c r="C853">
        <v>2020</v>
      </c>
      <c r="D853" s="2" t="str">
        <f t="shared" si="13"/>
        <v>2020317210</v>
      </c>
      <c r="E853" s="229">
        <v>2020317210</v>
      </c>
    </row>
    <row r="854" spans="1:5" x14ac:dyDescent="0.25">
      <c r="A854" s="69" t="s">
        <v>857</v>
      </c>
      <c r="B854" s="2">
        <v>317220</v>
      </c>
      <c r="C854">
        <v>2020</v>
      </c>
      <c r="D854" s="2" t="str">
        <f t="shared" si="13"/>
        <v>2020317220</v>
      </c>
      <c r="E854" s="229">
        <v>2020317220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B4719-18FE-44BD-8D11-A0DFB1A55F4C}">
  <dimension ref="A1:CD1708"/>
  <sheetViews>
    <sheetView topLeftCell="BX1" workbookViewId="0">
      <selection activeCell="CN3" sqref="CN3"/>
    </sheetView>
  </sheetViews>
  <sheetFormatPr defaultRowHeight="15" x14ac:dyDescent="0.25"/>
  <cols>
    <col min="1" max="1" width="12.7109375" customWidth="1"/>
    <col min="2" max="2" width="32.28515625" bestFit="1" customWidth="1"/>
    <col min="41" max="41" width="28.42578125" bestFit="1" customWidth="1"/>
    <col min="42" max="42" width="10.42578125" bestFit="1" customWidth="1"/>
    <col min="43" max="43" width="12.85546875" bestFit="1" customWidth="1"/>
    <col min="44" max="44" width="6.28515625" bestFit="1" customWidth="1"/>
    <col min="45" max="46" width="9.85546875" bestFit="1" customWidth="1"/>
    <col min="47" max="47" width="13.85546875" bestFit="1" customWidth="1"/>
    <col min="48" max="48" width="9.5703125" bestFit="1" customWidth="1"/>
    <col min="49" max="51" width="9.5703125" customWidth="1"/>
    <col min="52" max="52" width="28.42578125" bestFit="1" customWidth="1"/>
    <col min="53" max="53" width="10.42578125" bestFit="1" customWidth="1"/>
    <col min="54" max="54" width="12.85546875" bestFit="1" customWidth="1"/>
    <col min="55" max="55" width="6.28515625" bestFit="1" customWidth="1"/>
    <col min="56" max="57" width="9.85546875" bestFit="1" customWidth="1"/>
    <col min="58" max="58" width="13.85546875" bestFit="1" customWidth="1"/>
    <col min="59" max="61" width="9.5703125" customWidth="1"/>
    <col min="65" max="65" width="30" bestFit="1" customWidth="1"/>
    <col min="75" max="75" width="30" bestFit="1" customWidth="1"/>
    <col min="76" max="76" width="10.42578125" bestFit="1" customWidth="1"/>
    <col min="77" max="77" width="12.85546875" bestFit="1" customWidth="1"/>
  </cols>
  <sheetData>
    <row r="1" spans="1:82" x14ac:dyDescent="0.25">
      <c r="A1" s="70">
        <v>1</v>
      </c>
      <c r="B1" s="70">
        <v>2</v>
      </c>
      <c r="C1" s="70">
        <v>3</v>
      </c>
      <c r="D1" s="70">
        <v>4</v>
      </c>
      <c r="E1" s="70">
        <v>5</v>
      </c>
      <c r="F1" s="70">
        <v>6</v>
      </c>
      <c r="G1" s="70">
        <v>7</v>
      </c>
      <c r="H1" s="70">
        <v>8</v>
      </c>
      <c r="I1" s="70">
        <v>9</v>
      </c>
      <c r="J1" s="70">
        <v>10</v>
      </c>
      <c r="K1" s="70">
        <v>11</v>
      </c>
      <c r="L1" s="70">
        <v>12</v>
      </c>
      <c r="M1" s="70">
        <v>13</v>
      </c>
      <c r="N1" s="70">
        <v>14</v>
      </c>
      <c r="O1" s="70">
        <v>15</v>
      </c>
      <c r="P1" s="70">
        <v>16</v>
      </c>
      <c r="Q1" s="70">
        <v>17</v>
      </c>
      <c r="R1" s="70">
        <v>18</v>
      </c>
      <c r="S1" s="70">
        <v>19</v>
      </c>
      <c r="T1" s="70">
        <v>20</v>
      </c>
      <c r="U1" s="70">
        <v>21</v>
      </c>
      <c r="V1" s="70">
        <v>22</v>
      </c>
      <c r="W1" s="70">
        <v>23</v>
      </c>
      <c r="X1" s="70">
        <v>24</v>
      </c>
      <c r="Y1" s="70">
        <v>25</v>
      </c>
      <c r="Z1" s="70">
        <v>26</v>
      </c>
      <c r="AA1" s="70">
        <v>27</v>
      </c>
      <c r="AB1" s="70">
        <v>28</v>
      </c>
      <c r="AC1" s="70">
        <v>29</v>
      </c>
      <c r="AD1" s="70">
        <v>30</v>
      </c>
      <c r="AE1" s="70">
        <v>31</v>
      </c>
      <c r="AF1" s="70">
        <v>32</v>
      </c>
      <c r="AG1" s="70">
        <v>33</v>
      </c>
      <c r="AH1" s="70">
        <v>34</v>
      </c>
      <c r="AI1" s="70">
        <v>35</v>
      </c>
      <c r="AJ1" s="70"/>
      <c r="AK1" s="70"/>
      <c r="AL1" s="70"/>
      <c r="AM1" s="70"/>
      <c r="AN1" s="70"/>
      <c r="AO1" s="70"/>
      <c r="AP1" s="70" t="s">
        <v>1796</v>
      </c>
      <c r="AQ1" s="70"/>
      <c r="AR1" s="70"/>
      <c r="AS1" s="70"/>
      <c r="AT1" s="70"/>
      <c r="AX1" t="s">
        <v>1797</v>
      </c>
      <c r="AY1">
        <v>1</v>
      </c>
      <c r="AZ1">
        <v>2</v>
      </c>
      <c r="BA1">
        <v>3</v>
      </c>
      <c r="BB1">
        <v>4</v>
      </c>
      <c r="BC1">
        <v>6</v>
      </c>
      <c r="BD1">
        <v>7</v>
      </c>
      <c r="BE1">
        <v>8</v>
      </c>
      <c r="BF1">
        <v>9</v>
      </c>
      <c r="BG1">
        <v>10</v>
      </c>
      <c r="BM1" t="s">
        <v>1796</v>
      </c>
      <c r="BW1" t="s">
        <v>1797</v>
      </c>
    </row>
    <row r="2" spans="1:82" x14ac:dyDescent="0.25">
      <c r="A2">
        <f>VLOOKUP(B2,mun_fjp!$A$2:$B$854,2,FALSE)</f>
        <v>310010</v>
      </c>
      <c r="B2" t="s">
        <v>5</v>
      </c>
      <c r="C2">
        <v>2.25</v>
      </c>
      <c r="D2">
        <v>0.2</v>
      </c>
      <c r="E2">
        <v>2</v>
      </c>
      <c r="V2">
        <v>0</v>
      </c>
      <c r="W2">
        <v>0</v>
      </c>
      <c r="X2">
        <v>0</v>
      </c>
      <c r="Y2">
        <v>0</v>
      </c>
      <c r="Z2">
        <v>2</v>
      </c>
      <c r="AC2">
        <v>2</v>
      </c>
      <c r="AD2">
        <v>30</v>
      </c>
      <c r="AE2">
        <v>0.6</v>
      </c>
      <c r="AF2">
        <v>9.3333333333333324E-2</v>
      </c>
      <c r="AG2">
        <v>0.69333333333333336</v>
      </c>
      <c r="AI2">
        <v>5.1433333333333335</v>
      </c>
      <c r="AN2" t="s">
        <v>1788</v>
      </c>
      <c r="AO2" s="71" t="s">
        <v>1795</v>
      </c>
      <c r="AP2" s="1" t="s">
        <v>1</v>
      </c>
      <c r="AQ2" s="1" t="s">
        <v>2</v>
      </c>
      <c r="AR2" s="1" t="s">
        <v>3</v>
      </c>
      <c r="AS2" s="1" t="s">
        <v>1792</v>
      </c>
      <c r="AT2" s="1" t="s">
        <v>1793</v>
      </c>
      <c r="AU2" s="1" t="s">
        <v>1794</v>
      </c>
      <c r="AV2" s="1" t="s">
        <v>4</v>
      </c>
      <c r="AW2" s="1"/>
      <c r="AX2" s="1"/>
      <c r="AY2" t="s">
        <v>1788</v>
      </c>
      <c r="AZ2" s="71" t="s">
        <v>1795</v>
      </c>
      <c r="BA2" s="1" t="s">
        <v>1</v>
      </c>
      <c r="BB2" s="1" t="s">
        <v>2</v>
      </c>
      <c r="BC2" s="1" t="s">
        <v>3</v>
      </c>
      <c r="BD2" s="1" t="s">
        <v>1792</v>
      </c>
      <c r="BE2" s="1" t="s">
        <v>1793</v>
      </c>
      <c r="BF2" s="1" t="s">
        <v>1794</v>
      </c>
      <c r="BG2" s="1" t="s">
        <v>4</v>
      </c>
      <c r="BH2" s="1"/>
      <c r="BI2" s="1"/>
      <c r="BL2" s="2" t="s">
        <v>1788</v>
      </c>
      <c r="BM2" s="73" t="s">
        <v>1787</v>
      </c>
      <c r="BN2" s="1" t="s">
        <v>1</v>
      </c>
      <c r="BO2" s="1" t="s">
        <v>2</v>
      </c>
      <c r="BP2" s="1" t="s">
        <v>3</v>
      </c>
      <c r="BQ2" s="1" t="s">
        <v>1792</v>
      </c>
      <c r="BR2" s="1" t="s">
        <v>1793</v>
      </c>
      <c r="BS2" s="1" t="s">
        <v>1794</v>
      </c>
      <c r="BT2" s="1" t="s">
        <v>4</v>
      </c>
      <c r="BV2" s="2" t="s">
        <v>1788</v>
      </c>
      <c r="BW2" s="73" t="s">
        <v>1787</v>
      </c>
      <c r="BX2" s="1" t="s">
        <v>1</v>
      </c>
      <c r="BY2" s="1" t="s">
        <v>2</v>
      </c>
      <c r="BZ2" s="1" t="s">
        <v>3</v>
      </c>
      <c r="CA2" s="1" t="s">
        <v>1792</v>
      </c>
      <c r="CB2" s="1" t="s">
        <v>1793</v>
      </c>
      <c r="CC2" s="1" t="s">
        <v>1794</v>
      </c>
      <c r="CD2" s="1" t="s">
        <v>4</v>
      </c>
    </row>
    <row r="3" spans="1:82" x14ac:dyDescent="0.25">
      <c r="A3">
        <f>VLOOKUP(B3,mun_fjp!$A$2:$B$854,2,FALSE)</f>
        <v>310020</v>
      </c>
      <c r="B3" t="s">
        <v>6</v>
      </c>
      <c r="C3">
        <v>3.15</v>
      </c>
      <c r="D3">
        <v>0.2</v>
      </c>
      <c r="E3">
        <v>1.8</v>
      </c>
      <c r="V3">
        <v>0</v>
      </c>
      <c r="W3">
        <v>0</v>
      </c>
      <c r="X3">
        <v>0</v>
      </c>
      <c r="Y3">
        <v>0</v>
      </c>
      <c r="Z3">
        <v>2</v>
      </c>
      <c r="AC3">
        <v>2</v>
      </c>
      <c r="AD3">
        <v>30</v>
      </c>
      <c r="AE3">
        <v>0.6</v>
      </c>
      <c r="AF3">
        <v>9.3333333333333324E-2</v>
      </c>
      <c r="AG3">
        <v>0.69333333333333336</v>
      </c>
      <c r="AI3">
        <v>5.8433333333333337</v>
      </c>
      <c r="AN3">
        <v>310010</v>
      </c>
      <c r="AO3" t="s">
        <v>5</v>
      </c>
      <c r="AP3" s="1">
        <f>V2</f>
        <v>0</v>
      </c>
      <c r="AQ3" s="1">
        <f>U2</f>
        <v>0</v>
      </c>
      <c r="AR3" s="1">
        <f>C2+D2+E2+AH2</f>
        <v>4.45</v>
      </c>
      <c r="AS3" s="1">
        <f>Y2+AG2</f>
        <v>0.69333333333333336</v>
      </c>
      <c r="AT3" s="1">
        <f>AR3+AS3</f>
        <v>5.1433333333333335</v>
      </c>
      <c r="AU3" s="1">
        <f>AG2</f>
        <v>0.69333333333333336</v>
      </c>
      <c r="AV3" s="1">
        <f>D2</f>
        <v>0.2</v>
      </c>
      <c r="AW3" s="1"/>
      <c r="AX3" s="1"/>
      <c r="AY3">
        <v>310010</v>
      </c>
      <c r="AZ3" t="s">
        <v>5</v>
      </c>
      <c r="BA3" s="1">
        <v>0</v>
      </c>
      <c r="BB3" s="1">
        <v>0</v>
      </c>
      <c r="BC3" s="1">
        <v>4.45</v>
      </c>
      <c r="BD3" s="1">
        <v>0.69333333333333336</v>
      </c>
      <c r="BE3" s="1">
        <v>5.1433333333333335</v>
      </c>
      <c r="BF3" s="1">
        <v>0.69333333333333336</v>
      </c>
      <c r="BG3" s="1">
        <v>0.2</v>
      </c>
      <c r="BH3" s="1"/>
      <c r="BI3" s="1"/>
      <c r="BL3" s="2">
        <v>310010</v>
      </c>
      <c r="BM3" s="69" t="s">
        <v>5</v>
      </c>
      <c r="BN3" s="1">
        <f>VLOOKUP($BL3,$AY$3:$BG$816,3,FALSE)</f>
        <v>0</v>
      </c>
      <c r="BO3" s="1">
        <f>VLOOKUP($BL3,$AY$3:$BG$816,4,FALSE)</f>
        <v>0</v>
      </c>
      <c r="BP3" s="1">
        <f>VLOOKUP($BL3,$AY$3:$BG$816,5,FALSE)</f>
        <v>4.45</v>
      </c>
      <c r="BQ3" s="1">
        <f>VLOOKUP($BL3,$AY$3:$BG$816,6,FALSE)</f>
        <v>0.69333333333333336</v>
      </c>
      <c r="BR3" s="1">
        <f>VLOOKUP($BL3,$AY$3:$BG$816,7,FALSE)</f>
        <v>5.1433333333333335</v>
      </c>
      <c r="BS3" s="1">
        <f>VLOOKUP($BL3,$AY$3:$BG$816,8,FALSE)</f>
        <v>0.69333333333333336</v>
      </c>
      <c r="BT3" s="1">
        <f>VLOOKUP($BL3,$AY$3:$BG$816,9,FALSE)</f>
        <v>0.2</v>
      </c>
      <c r="BV3" s="2">
        <v>310010</v>
      </c>
      <c r="BW3" s="69" t="s">
        <v>5</v>
      </c>
      <c r="BX3" s="1">
        <v>0</v>
      </c>
      <c r="BY3" s="1">
        <v>0</v>
      </c>
      <c r="BZ3" s="1">
        <v>4.45</v>
      </c>
      <c r="CA3" s="1">
        <v>0.69333333333333336</v>
      </c>
      <c r="CB3" s="1">
        <v>5.1433333333333335</v>
      </c>
      <c r="CC3" s="1">
        <v>0.69333333333333336</v>
      </c>
      <c r="CD3" s="1">
        <v>0.2</v>
      </c>
    </row>
    <row r="4" spans="1:82" x14ac:dyDescent="0.25">
      <c r="A4">
        <f>VLOOKUP(B4,mun_fjp!$A$2:$B$854,2,FALSE)</f>
        <v>310030</v>
      </c>
      <c r="B4" t="s">
        <v>7</v>
      </c>
      <c r="C4">
        <v>3.05</v>
      </c>
      <c r="D4">
        <v>0.2</v>
      </c>
      <c r="E4">
        <v>1.35</v>
      </c>
      <c r="R4">
        <v>1</v>
      </c>
      <c r="U4">
        <v>1</v>
      </c>
      <c r="V4">
        <v>2</v>
      </c>
      <c r="W4">
        <v>0.6</v>
      </c>
      <c r="X4">
        <v>9.3333333333333324E-2</v>
      </c>
      <c r="Y4">
        <v>0.69333333333333336</v>
      </c>
      <c r="Z4">
        <v>2</v>
      </c>
      <c r="AC4">
        <v>2</v>
      </c>
      <c r="AD4">
        <v>30</v>
      </c>
      <c r="AE4">
        <v>0.6</v>
      </c>
      <c r="AF4">
        <v>9.3333333333333324E-2</v>
      </c>
      <c r="AG4">
        <v>0.69333333333333336</v>
      </c>
      <c r="AI4">
        <v>5.9866666666666664</v>
      </c>
      <c r="AN4">
        <v>310020</v>
      </c>
      <c r="AO4" t="s">
        <v>6</v>
      </c>
      <c r="AP4" s="1">
        <f t="shared" ref="AP4:AP67" si="0">V3</f>
        <v>0</v>
      </c>
      <c r="AQ4" s="1">
        <f t="shared" ref="AQ4:AQ67" si="1">U3</f>
        <v>0</v>
      </c>
      <c r="AR4" s="1">
        <f t="shared" ref="AR4:AR67" si="2">C3+D3+E3+AH3</f>
        <v>5.15</v>
      </c>
      <c r="AS4" s="1">
        <f t="shared" ref="AS4:AS67" si="3">Y3+AG3</f>
        <v>0.69333333333333336</v>
      </c>
      <c r="AT4" s="1">
        <f t="shared" ref="AT4:AT67" si="4">AR4+AS4</f>
        <v>5.8433333333333337</v>
      </c>
      <c r="AU4" s="1">
        <f t="shared" ref="AU4:AU67" si="5">AG3</f>
        <v>0.69333333333333336</v>
      </c>
      <c r="AV4" s="1">
        <f t="shared" ref="AV4:AV67" si="6">D3</f>
        <v>0.2</v>
      </c>
      <c r="AW4" s="1"/>
      <c r="AX4" s="1"/>
      <c r="AY4">
        <v>310020</v>
      </c>
      <c r="AZ4" t="s">
        <v>6</v>
      </c>
      <c r="BA4" s="1">
        <v>0</v>
      </c>
      <c r="BB4" s="1">
        <v>0</v>
      </c>
      <c r="BC4" s="1">
        <v>5.15</v>
      </c>
      <c r="BD4" s="1">
        <v>0.69333333333333336</v>
      </c>
      <c r="BE4" s="1">
        <v>5.8433333333333337</v>
      </c>
      <c r="BF4" s="1">
        <v>0.69333333333333336</v>
      </c>
      <c r="BG4" s="1">
        <v>0.2</v>
      </c>
      <c r="BH4" s="1"/>
      <c r="BI4" s="1"/>
      <c r="BL4" s="2">
        <v>310020</v>
      </c>
      <c r="BM4" s="69" t="s">
        <v>6</v>
      </c>
      <c r="BN4" s="1">
        <f t="shared" ref="BN4:BN67" si="7">VLOOKUP($BL4,$AY$3:$BG$816,3,FALSE)</f>
        <v>0</v>
      </c>
      <c r="BO4" s="1">
        <f t="shared" ref="BO4:BO67" si="8">VLOOKUP($BL4,$AY$3:$BG$816,4,FALSE)</f>
        <v>0</v>
      </c>
      <c r="BP4" s="1">
        <f t="shared" ref="BP4:BP67" si="9">VLOOKUP($BL4,$AY$3:$BG$816,5,FALSE)</f>
        <v>5.15</v>
      </c>
      <c r="BQ4" s="1">
        <f t="shared" ref="BQ4:BQ67" si="10">VLOOKUP($BL4,$AY$3:$BG$816,6,FALSE)</f>
        <v>0.69333333333333336</v>
      </c>
      <c r="BR4" s="1">
        <f t="shared" ref="BR4:BR67" si="11">VLOOKUP($BL4,$AY$3:$BG$816,7,FALSE)</f>
        <v>5.8433333333333337</v>
      </c>
      <c r="BS4" s="1">
        <f t="shared" ref="BS4:BS67" si="12">VLOOKUP($BL4,$AY$3:$BG$816,8,FALSE)</f>
        <v>0.69333333333333336</v>
      </c>
      <c r="BT4" s="1">
        <f t="shared" ref="BT4:BT67" si="13">VLOOKUP($BL4,$AY$3:$BG$816,9,FALSE)</f>
        <v>0.2</v>
      </c>
      <c r="BV4" s="2">
        <v>310020</v>
      </c>
      <c r="BW4" s="69" t="s">
        <v>6</v>
      </c>
      <c r="BX4" s="1">
        <v>0</v>
      </c>
      <c r="BY4" s="1">
        <v>0</v>
      </c>
      <c r="BZ4" s="1">
        <v>5.15</v>
      </c>
      <c r="CA4" s="1">
        <v>0.69333333333333336</v>
      </c>
      <c r="CB4" s="1">
        <v>5.8433333333333337</v>
      </c>
      <c r="CC4" s="1">
        <v>0.69333333333333336</v>
      </c>
      <c r="CD4" s="1">
        <v>0.2</v>
      </c>
    </row>
    <row r="5" spans="1:82" x14ac:dyDescent="0.25">
      <c r="A5">
        <f>VLOOKUP(B5,mun_fjp!$A$2:$B$854,2,FALSE)</f>
        <v>310040</v>
      </c>
      <c r="B5" t="s">
        <v>8</v>
      </c>
      <c r="C5">
        <v>3.15</v>
      </c>
      <c r="D5">
        <v>0.74</v>
      </c>
      <c r="E5">
        <v>2</v>
      </c>
      <c r="U5">
        <v>3</v>
      </c>
      <c r="V5">
        <v>3</v>
      </c>
      <c r="W5">
        <v>0.89999999999999991</v>
      </c>
      <c r="X5">
        <v>0.5179999999999999</v>
      </c>
      <c r="Y5">
        <v>1.4179999999999997</v>
      </c>
      <c r="Z5">
        <v>2</v>
      </c>
      <c r="AC5">
        <v>2</v>
      </c>
      <c r="AD5">
        <v>30</v>
      </c>
      <c r="AE5">
        <v>0.6</v>
      </c>
      <c r="AF5">
        <v>0.34533333333333333</v>
      </c>
      <c r="AG5">
        <v>0.94533333333333336</v>
      </c>
      <c r="AH5">
        <v>0.75</v>
      </c>
      <c r="AI5">
        <v>9.0033333333333339</v>
      </c>
      <c r="AN5">
        <v>310030</v>
      </c>
      <c r="AO5" t="s">
        <v>7</v>
      </c>
      <c r="AP5" s="1">
        <f t="shared" si="0"/>
        <v>2</v>
      </c>
      <c r="AQ5" s="1">
        <f t="shared" si="1"/>
        <v>1</v>
      </c>
      <c r="AR5" s="1">
        <f t="shared" si="2"/>
        <v>4.5999999999999996</v>
      </c>
      <c r="AS5" s="1">
        <f t="shared" si="3"/>
        <v>1.3866666666666667</v>
      </c>
      <c r="AT5" s="1">
        <f t="shared" si="4"/>
        <v>5.9866666666666664</v>
      </c>
      <c r="AU5" s="1">
        <f t="shared" si="5"/>
        <v>0.69333333333333336</v>
      </c>
      <c r="AV5" s="1">
        <f t="shared" si="6"/>
        <v>0.2</v>
      </c>
      <c r="AW5" s="1"/>
      <c r="AX5" s="1"/>
      <c r="AY5">
        <v>310030</v>
      </c>
      <c r="AZ5" t="s">
        <v>7</v>
      </c>
      <c r="BA5" s="1">
        <v>2</v>
      </c>
      <c r="BB5" s="1">
        <v>1</v>
      </c>
      <c r="BC5" s="1">
        <v>4.5999999999999996</v>
      </c>
      <c r="BD5" s="1">
        <v>1.3866666666666667</v>
      </c>
      <c r="BE5" s="1">
        <v>5.9866666666666664</v>
      </c>
      <c r="BF5" s="1">
        <v>0.69333333333333336</v>
      </c>
      <c r="BG5" s="1">
        <v>0.2</v>
      </c>
      <c r="BH5" s="1"/>
      <c r="BI5" s="1"/>
      <c r="BL5" s="2">
        <v>310030</v>
      </c>
      <c r="BM5" s="69" t="s">
        <v>7</v>
      </c>
      <c r="BN5" s="1">
        <f t="shared" si="7"/>
        <v>2</v>
      </c>
      <c r="BO5" s="1">
        <f t="shared" si="8"/>
        <v>1</v>
      </c>
      <c r="BP5" s="1">
        <f t="shared" si="9"/>
        <v>4.5999999999999996</v>
      </c>
      <c r="BQ5" s="1">
        <f t="shared" si="10"/>
        <v>1.3866666666666667</v>
      </c>
      <c r="BR5" s="1">
        <f t="shared" si="11"/>
        <v>5.9866666666666664</v>
      </c>
      <c r="BS5" s="1">
        <f t="shared" si="12"/>
        <v>0.69333333333333336</v>
      </c>
      <c r="BT5" s="1">
        <f t="shared" si="13"/>
        <v>0.2</v>
      </c>
      <c r="BV5" s="2">
        <v>310030</v>
      </c>
      <c r="BW5" s="69" t="s">
        <v>7</v>
      </c>
      <c r="BX5" s="1">
        <v>2</v>
      </c>
      <c r="BY5" s="1">
        <v>1</v>
      </c>
      <c r="BZ5" s="1">
        <v>4.5999999999999996</v>
      </c>
      <c r="CA5" s="1">
        <v>1.3866666666666667</v>
      </c>
      <c r="CB5" s="1">
        <v>5.9866666666666664</v>
      </c>
      <c r="CC5" s="1">
        <v>0.69333333333333336</v>
      </c>
      <c r="CD5" s="1">
        <v>0.2</v>
      </c>
    </row>
    <row r="6" spans="1:82" x14ac:dyDescent="0.25">
      <c r="A6">
        <f>VLOOKUP(B6,mun_fjp!$A$2:$B$854,2,FALSE)</f>
        <v>310050</v>
      </c>
      <c r="B6" t="s">
        <v>9</v>
      </c>
      <c r="C6">
        <v>2.2000000000000002</v>
      </c>
      <c r="D6">
        <v>0.2</v>
      </c>
      <c r="V6">
        <v>0</v>
      </c>
      <c r="W6">
        <v>0</v>
      </c>
      <c r="X6">
        <v>0</v>
      </c>
      <c r="Y6">
        <v>0</v>
      </c>
      <c r="Z6">
        <v>2</v>
      </c>
      <c r="AC6">
        <v>2</v>
      </c>
      <c r="AD6">
        <v>30</v>
      </c>
      <c r="AE6">
        <v>0.6</v>
      </c>
      <c r="AF6">
        <v>9.3333333333333324E-2</v>
      </c>
      <c r="AG6">
        <v>0.69333333333333336</v>
      </c>
      <c r="AH6">
        <v>0.3</v>
      </c>
      <c r="AI6">
        <v>3.3933333333333335</v>
      </c>
      <c r="AN6">
        <v>310040</v>
      </c>
      <c r="AO6" t="s">
        <v>8</v>
      </c>
      <c r="AP6" s="1">
        <f t="shared" si="0"/>
        <v>3</v>
      </c>
      <c r="AQ6" s="1">
        <f t="shared" si="1"/>
        <v>3</v>
      </c>
      <c r="AR6" s="1">
        <f t="shared" si="2"/>
        <v>6.64</v>
      </c>
      <c r="AS6" s="1">
        <f t="shared" si="3"/>
        <v>2.3633333333333333</v>
      </c>
      <c r="AT6" s="1">
        <f t="shared" si="4"/>
        <v>9.0033333333333339</v>
      </c>
      <c r="AU6" s="1">
        <f t="shared" si="5"/>
        <v>0.94533333333333336</v>
      </c>
      <c r="AV6" s="1">
        <f t="shared" si="6"/>
        <v>0.74</v>
      </c>
      <c r="AW6" s="1"/>
      <c r="AX6" s="1"/>
      <c r="AY6">
        <v>310040</v>
      </c>
      <c r="AZ6" t="s">
        <v>8</v>
      </c>
      <c r="BA6" s="1">
        <v>3</v>
      </c>
      <c r="BB6" s="1">
        <v>3</v>
      </c>
      <c r="BC6" s="1">
        <v>6.64</v>
      </c>
      <c r="BD6" s="1">
        <v>2.3633333333333333</v>
      </c>
      <c r="BE6" s="1">
        <v>9.0033333333333339</v>
      </c>
      <c r="BF6" s="1">
        <v>0.94533333333333336</v>
      </c>
      <c r="BG6" s="1">
        <v>0.74</v>
      </c>
      <c r="BH6" s="1"/>
      <c r="BI6" s="1"/>
      <c r="BL6" s="2">
        <v>310040</v>
      </c>
      <c r="BM6" s="69" t="s">
        <v>8</v>
      </c>
      <c r="BN6" s="1">
        <f t="shared" si="7"/>
        <v>3</v>
      </c>
      <c r="BO6" s="1">
        <f t="shared" si="8"/>
        <v>3</v>
      </c>
      <c r="BP6" s="1">
        <f t="shared" si="9"/>
        <v>6.64</v>
      </c>
      <c r="BQ6" s="1">
        <f t="shared" si="10"/>
        <v>2.3633333333333333</v>
      </c>
      <c r="BR6" s="1">
        <f t="shared" si="11"/>
        <v>9.0033333333333339</v>
      </c>
      <c r="BS6" s="1">
        <f t="shared" si="12"/>
        <v>0.94533333333333336</v>
      </c>
      <c r="BT6" s="1">
        <f t="shared" si="13"/>
        <v>0.74</v>
      </c>
      <c r="BV6" s="2">
        <v>310040</v>
      </c>
      <c r="BW6" s="69" t="s">
        <v>8</v>
      </c>
      <c r="BX6" s="1">
        <v>3</v>
      </c>
      <c r="BY6" s="1">
        <v>3</v>
      </c>
      <c r="BZ6" s="1">
        <v>6.64</v>
      </c>
      <c r="CA6" s="1">
        <v>2.3633333333333333</v>
      </c>
      <c r="CB6" s="1">
        <v>9.0033333333333339</v>
      </c>
      <c r="CC6" s="1">
        <v>0.94533333333333336</v>
      </c>
      <c r="CD6" s="1">
        <v>0.74</v>
      </c>
    </row>
    <row r="7" spans="1:82" x14ac:dyDescent="0.25">
      <c r="A7">
        <f>VLOOKUP(B7,mun_fjp!$A$2:$B$854,2,FALSE)</f>
        <v>310060</v>
      </c>
      <c r="B7" t="s">
        <v>10</v>
      </c>
      <c r="C7">
        <v>3.05</v>
      </c>
      <c r="D7">
        <v>0.2</v>
      </c>
      <c r="E7">
        <v>2</v>
      </c>
      <c r="U7">
        <v>1</v>
      </c>
      <c r="V7">
        <v>1</v>
      </c>
      <c r="W7">
        <v>0.3</v>
      </c>
      <c r="X7">
        <v>4.6666666666666662E-2</v>
      </c>
      <c r="Y7">
        <v>0.34666666666666668</v>
      </c>
      <c r="Z7">
        <v>2</v>
      </c>
      <c r="AC7">
        <v>2</v>
      </c>
      <c r="AD7">
        <v>30</v>
      </c>
      <c r="AE7">
        <v>0.6</v>
      </c>
      <c r="AF7">
        <v>9.3333333333333324E-2</v>
      </c>
      <c r="AG7">
        <v>0.69333333333333336</v>
      </c>
      <c r="AH7">
        <v>0.45</v>
      </c>
      <c r="AI7">
        <v>6.74</v>
      </c>
      <c r="AN7">
        <v>310050</v>
      </c>
      <c r="AO7" t="s">
        <v>9</v>
      </c>
      <c r="AP7" s="1">
        <f t="shared" si="0"/>
        <v>0</v>
      </c>
      <c r="AQ7" s="1">
        <f t="shared" si="1"/>
        <v>0</v>
      </c>
      <c r="AR7" s="1">
        <f t="shared" si="2"/>
        <v>2.7</v>
      </c>
      <c r="AS7" s="1">
        <f t="shared" si="3"/>
        <v>0.69333333333333336</v>
      </c>
      <c r="AT7" s="1">
        <f t="shared" si="4"/>
        <v>3.3933333333333335</v>
      </c>
      <c r="AU7" s="1">
        <f t="shared" si="5"/>
        <v>0.69333333333333336</v>
      </c>
      <c r="AV7" s="1">
        <f t="shared" si="6"/>
        <v>0.2</v>
      </c>
      <c r="AW7" s="1"/>
      <c r="AX7" s="1"/>
      <c r="AY7">
        <v>310050</v>
      </c>
      <c r="AZ7" t="s">
        <v>9</v>
      </c>
      <c r="BA7" s="1">
        <v>0</v>
      </c>
      <c r="BB7" s="1">
        <v>0</v>
      </c>
      <c r="BC7" s="1">
        <v>2.7</v>
      </c>
      <c r="BD7" s="1">
        <v>0.69333333333333336</v>
      </c>
      <c r="BE7" s="1">
        <v>3.3933333333333335</v>
      </c>
      <c r="BF7" s="1">
        <v>0.69333333333333336</v>
      </c>
      <c r="BG7" s="1">
        <v>0.2</v>
      </c>
      <c r="BH7" s="1"/>
      <c r="BI7" s="1"/>
      <c r="BL7" s="2">
        <v>310050</v>
      </c>
      <c r="BM7" s="69" t="s">
        <v>9</v>
      </c>
      <c r="BN7" s="1">
        <f t="shared" si="7"/>
        <v>0</v>
      </c>
      <c r="BO7" s="1">
        <f t="shared" si="8"/>
        <v>0</v>
      </c>
      <c r="BP7" s="1">
        <f t="shared" si="9"/>
        <v>2.7</v>
      </c>
      <c r="BQ7" s="1">
        <f t="shared" si="10"/>
        <v>0.69333333333333336</v>
      </c>
      <c r="BR7" s="1">
        <f t="shared" si="11"/>
        <v>3.3933333333333335</v>
      </c>
      <c r="BS7" s="1">
        <f t="shared" si="12"/>
        <v>0.69333333333333336</v>
      </c>
      <c r="BT7" s="1">
        <f t="shared" si="13"/>
        <v>0.2</v>
      </c>
      <c r="BV7" s="2">
        <v>310050</v>
      </c>
      <c r="BW7" s="69" t="s">
        <v>9</v>
      </c>
      <c r="BX7" s="1">
        <v>0</v>
      </c>
      <c r="BY7" s="1">
        <v>0</v>
      </c>
      <c r="BZ7" s="1">
        <v>2.7</v>
      </c>
      <c r="CA7" s="1">
        <v>0.69333333333333336</v>
      </c>
      <c r="CB7" s="1">
        <v>3.3933333333333335</v>
      </c>
      <c r="CC7" s="1">
        <v>0.69333333333333336</v>
      </c>
      <c r="CD7" s="1">
        <v>0.2</v>
      </c>
    </row>
    <row r="8" spans="1:82" x14ac:dyDescent="0.25">
      <c r="A8">
        <f>VLOOKUP(B8,mun_fjp!$A$2:$B$854,2,FALSE)</f>
        <v>310070</v>
      </c>
      <c r="B8" t="s">
        <v>11</v>
      </c>
      <c r="C8">
        <v>2.8</v>
      </c>
      <c r="D8">
        <v>0</v>
      </c>
      <c r="N8">
        <v>2</v>
      </c>
      <c r="V8">
        <v>2</v>
      </c>
      <c r="W8">
        <v>0.6</v>
      </c>
      <c r="X8">
        <v>0</v>
      </c>
      <c r="Y8">
        <v>0.6</v>
      </c>
      <c r="Z8">
        <v>2</v>
      </c>
      <c r="AC8">
        <v>2</v>
      </c>
      <c r="AD8">
        <v>30</v>
      </c>
      <c r="AE8">
        <v>0.6</v>
      </c>
      <c r="AF8">
        <v>0</v>
      </c>
      <c r="AG8">
        <v>0.6</v>
      </c>
      <c r="AI8">
        <v>4</v>
      </c>
      <c r="AN8">
        <v>310060</v>
      </c>
      <c r="AO8" t="s">
        <v>10</v>
      </c>
      <c r="AP8" s="1">
        <f t="shared" si="0"/>
        <v>1</v>
      </c>
      <c r="AQ8" s="1">
        <f t="shared" si="1"/>
        <v>1</v>
      </c>
      <c r="AR8" s="1">
        <f t="shared" si="2"/>
        <v>5.7</v>
      </c>
      <c r="AS8" s="1">
        <f t="shared" si="3"/>
        <v>1.04</v>
      </c>
      <c r="AT8" s="1">
        <f t="shared" si="4"/>
        <v>6.74</v>
      </c>
      <c r="AU8" s="1">
        <f t="shared" si="5"/>
        <v>0.69333333333333336</v>
      </c>
      <c r="AV8" s="1">
        <f t="shared" si="6"/>
        <v>0.2</v>
      </c>
      <c r="AW8" s="1"/>
      <c r="AX8" s="1"/>
      <c r="AY8">
        <v>310060</v>
      </c>
      <c r="AZ8" t="s">
        <v>10</v>
      </c>
      <c r="BA8" s="1">
        <v>1</v>
      </c>
      <c r="BB8" s="1">
        <v>1</v>
      </c>
      <c r="BC8" s="1">
        <v>5.7</v>
      </c>
      <c r="BD8" s="1">
        <v>1.04</v>
      </c>
      <c r="BE8" s="1">
        <v>6.74</v>
      </c>
      <c r="BF8" s="1">
        <v>0.69333333333333336</v>
      </c>
      <c r="BG8" s="1">
        <v>0.2</v>
      </c>
      <c r="BH8" s="1"/>
      <c r="BI8" s="1"/>
      <c r="BL8" s="2">
        <v>310060</v>
      </c>
      <c r="BM8" s="69" t="s">
        <v>10</v>
      </c>
      <c r="BN8" s="1">
        <f t="shared" si="7"/>
        <v>1</v>
      </c>
      <c r="BO8" s="1">
        <f t="shared" si="8"/>
        <v>1</v>
      </c>
      <c r="BP8" s="1">
        <f t="shared" si="9"/>
        <v>5.7</v>
      </c>
      <c r="BQ8" s="1">
        <f t="shared" si="10"/>
        <v>1.04</v>
      </c>
      <c r="BR8" s="1">
        <f t="shared" si="11"/>
        <v>6.74</v>
      </c>
      <c r="BS8" s="1">
        <f t="shared" si="12"/>
        <v>0.69333333333333336</v>
      </c>
      <c r="BT8" s="1">
        <f t="shared" si="13"/>
        <v>0.2</v>
      </c>
      <c r="BV8" s="2">
        <v>310060</v>
      </c>
      <c r="BW8" s="69" t="s">
        <v>10</v>
      </c>
      <c r="BX8" s="1">
        <v>1</v>
      </c>
      <c r="BY8" s="1">
        <v>1</v>
      </c>
      <c r="BZ8" s="1">
        <v>5.7</v>
      </c>
      <c r="CA8" s="1">
        <v>1.04</v>
      </c>
      <c r="CB8" s="1">
        <v>6.74</v>
      </c>
      <c r="CC8" s="1">
        <v>0.69333333333333336</v>
      </c>
      <c r="CD8" s="1">
        <v>0.2</v>
      </c>
    </row>
    <row r="9" spans="1:82" x14ac:dyDescent="0.25">
      <c r="A9">
        <f>VLOOKUP(B9,mun_fjp!$A$2:$B$854,2,FALSE)</f>
        <v>310090</v>
      </c>
      <c r="B9" t="s">
        <v>13</v>
      </c>
      <c r="C9">
        <v>2.2000000000000002</v>
      </c>
      <c r="D9">
        <v>0.7</v>
      </c>
      <c r="V9">
        <v>0</v>
      </c>
      <c r="W9">
        <v>0</v>
      </c>
      <c r="X9">
        <v>0</v>
      </c>
      <c r="Y9">
        <v>0</v>
      </c>
      <c r="Z9">
        <v>2</v>
      </c>
      <c r="AC9">
        <v>2</v>
      </c>
      <c r="AD9">
        <v>30</v>
      </c>
      <c r="AE9">
        <v>0.6</v>
      </c>
      <c r="AF9">
        <v>0.32666666666666661</v>
      </c>
      <c r="AG9">
        <v>0.92666666666666653</v>
      </c>
      <c r="AI9">
        <v>3.8266666666666671</v>
      </c>
      <c r="AN9">
        <v>310070</v>
      </c>
      <c r="AO9" t="s">
        <v>11</v>
      </c>
      <c r="AP9" s="1">
        <f t="shared" si="0"/>
        <v>2</v>
      </c>
      <c r="AQ9" s="1">
        <f t="shared" si="1"/>
        <v>0</v>
      </c>
      <c r="AR9" s="1">
        <f t="shared" si="2"/>
        <v>2.8</v>
      </c>
      <c r="AS9" s="1">
        <f t="shared" si="3"/>
        <v>1.2</v>
      </c>
      <c r="AT9" s="1">
        <f t="shared" si="4"/>
        <v>4</v>
      </c>
      <c r="AU9" s="1">
        <f t="shared" si="5"/>
        <v>0.6</v>
      </c>
      <c r="AV9" s="1">
        <f t="shared" si="6"/>
        <v>0</v>
      </c>
      <c r="AW9" s="1"/>
      <c r="AX9" s="1"/>
      <c r="AY9">
        <v>310070</v>
      </c>
      <c r="AZ9" t="s">
        <v>11</v>
      </c>
      <c r="BA9" s="1">
        <v>2</v>
      </c>
      <c r="BB9" s="1">
        <v>0</v>
      </c>
      <c r="BC9" s="1">
        <v>2.8</v>
      </c>
      <c r="BD9" s="1">
        <v>1.2</v>
      </c>
      <c r="BE9" s="1">
        <v>4</v>
      </c>
      <c r="BF9" s="1">
        <v>0.6</v>
      </c>
      <c r="BG9" s="1">
        <v>0</v>
      </c>
      <c r="BH9" s="1"/>
      <c r="BI9" s="1"/>
      <c r="BL9" s="2">
        <v>310070</v>
      </c>
      <c r="BM9" s="69" t="s">
        <v>11</v>
      </c>
      <c r="BN9" s="1">
        <f t="shared" si="7"/>
        <v>2</v>
      </c>
      <c r="BO9" s="1">
        <f t="shared" si="8"/>
        <v>0</v>
      </c>
      <c r="BP9" s="1">
        <f t="shared" si="9"/>
        <v>2.8</v>
      </c>
      <c r="BQ9" s="1">
        <f t="shared" si="10"/>
        <v>1.2</v>
      </c>
      <c r="BR9" s="1">
        <f t="shared" si="11"/>
        <v>4</v>
      </c>
      <c r="BS9" s="1">
        <f t="shared" si="12"/>
        <v>0.6</v>
      </c>
      <c r="BT9" s="1">
        <f t="shared" si="13"/>
        <v>0</v>
      </c>
      <c r="BV9" s="2">
        <v>310070</v>
      </c>
      <c r="BW9" s="69" t="s">
        <v>11</v>
      </c>
      <c r="BX9" s="1">
        <v>2</v>
      </c>
      <c r="BY9" s="1">
        <v>0</v>
      </c>
      <c r="BZ9" s="1">
        <v>2.8</v>
      </c>
      <c r="CA9" s="1">
        <v>1.2</v>
      </c>
      <c r="CB9" s="1">
        <v>4</v>
      </c>
      <c r="CC9" s="1">
        <v>0.6</v>
      </c>
      <c r="CD9" s="1">
        <v>0</v>
      </c>
    </row>
    <row r="10" spans="1:82" x14ac:dyDescent="0.25">
      <c r="A10">
        <f>VLOOKUP(B10,mun_fjp!$A$2:$B$854,2,FALSE)</f>
        <v>310100</v>
      </c>
      <c r="B10" t="s">
        <v>14</v>
      </c>
      <c r="C10">
        <v>1</v>
      </c>
      <c r="D10">
        <v>0.2</v>
      </c>
      <c r="V10">
        <v>0</v>
      </c>
      <c r="W10">
        <v>0</v>
      </c>
      <c r="X10">
        <v>0</v>
      </c>
      <c r="Y10">
        <v>0</v>
      </c>
      <c r="Z10">
        <v>2</v>
      </c>
      <c r="AC10">
        <v>2</v>
      </c>
      <c r="AD10">
        <v>30</v>
      </c>
      <c r="AE10">
        <v>0.6</v>
      </c>
      <c r="AF10">
        <v>9.3333333333333324E-2</v>
      </c>
      <c r="AG10">
        <v>0.69333333333333336</v>
      </c>
      <c r="AI10">
        <v>1.8933333333333333</v>
      </c>
      <c r="AN10">
        <v>310090</v>
      </c>
      <c r="AO10" t="s">
        <v>13</v>
      </c>
      <c r="AP10" s="1">
        <f t="shared" si="0"/>
        <v>0</v>
      </c>
      <c r="AQ10" s="1">
        <f t="shared" si="1"/>
        <v>0</v>
      </c>
      <c r="AR10" s="1">
        <f t="shared" si="2"/>
        <v>2.9000000000000004</v>
      </c>
      <c r="AS10" s="1">
        <f t="shared" si="3"/>
        <v>0.92666666666666653</v>
      </c>
      <c r="AT10" s="1">
        <f t="shared" si="4"/>
        <v>3.8266666666666671</v>
      </c>
      <c r="AU10" s="1">
        <f t="shared" si="5"/>
        <v>0.92666666666666653</v>
      </c>
      <c r="AV10" s="1">
        <f t="shared" si="6"/>
        <v>0.7</v>
      </c>
      <c r="AW10" s="1"/>
      <c r="AX10" s="1"/>
      <c r="AY10">
        <v>310090</v>
      </c>
      <c r="AZ10" t="s">
        <v>13</v>
      </c>
      <c r="BA10" s="1">
        <v>0</v>
      </c>
      <c r="BB10" s="1">
        <v>0</v>
      </c>
      <c r="BC10" s="1">
        <v>2.9000000000000004</v>
      </c>
      <c r="BD10" s="1">
        <v>0.92666666666666653</v>
      </c>
      <c r="BE10" s="1">
        <v>3.8266666666666671</v>
      </c>
      <c r="BF10" s="1">
        <v>0.92666666666666653</v>
      </c>
      <c r="BG10" s="1">
        <v>0.7</v>
      </c>
      <c r="BH10" s="1"/>
      <c r="BI10" s="1"/>
      <c r="BL10" s="2">
        <v>310080</v>
      </c>
      <c r="BM10" s="69" t="s">
        <v>12</v>
      </c>
      <c r="BN10" s="1" t="e">
        <f>VLOOKUP($BL10,$AY$3:$BG$816,3,FALSE)</f>
        <v>#N/A</v>
      </c>
      <c r="BO10" s="1" t="e">
        <f t="shared" si="8"/>
        <v>#N/A</v>
      </c>
      <c r="BP10" s="1" t="e">
        <f t="shared" si="9"/>
        <v>#N/A</v>
      </c>
      <c r="BQ10" s="1" t="e">
        <f t="shared" si="10"/>
        <v>#N/A</v>
      </c>
      <c r="BR10" s="1" t="e">
        <f t="shared" si="11"/>
        <v>#N/A</v>
      </c>
      <c r="BS10" s="1" t="e">
        <f t="shared" si="12"/>
        <v>#N/A</v>
      </c>
      <c r="BT10" s="1" t="e">
        <f t="shared" si="13"/>
        <v>#N/A</v>
      </c>
      <c r="BV10" s="2">
        <v>310080</v>
      </c>
      <c r="BW10" s="69" t="s">
        <v>12</v>
      </c>
      <c r="BX10" s="1"/>
      <c r="BY10" s="1"/>
      <c r="BZ10" s="1"/>
      <c r="CA10" s="1"/>
      <c r="CB10" s="1"/>
      <c r="CC10" s="1"/>
      <c r="CD10" s="1"/>
    </row>
    <row r="11" spans="1:82" x14ac:dyDescent="0.25">
      <c r="A11">
        <f>VLOOKUP(B11,mun_fjp!$A$2:$B$854,2,FALSE)</f>
        <v>310110</v>
      </c>
      <c r="B11" t="s">
        <v>15</v>
      </c>
      <c r="C11">
        <v>3.65</v>
      </c>
      <c r="D11">
        <v>1.6</v>
      </c>
      <c r="E11">
        <v>2</v>
      </c>
      <c r="U11">
        <v>2</v>
      </c>
      <c r="V11">
        <v>2</v>
      </c>
      <c r="W11">
        <v>0.6</v>
      </c>
      <c r="X11">
        <v>0.74666666666666659</v>
      </c>
      <c r="Y11">
        <v>1.3466666666666667</v>
      </c>
      <c r="Z11">
        <v>2</v>
      </c>
      <c r="AC11">
        <v>2</v>
      </c>
      <c r="AD11">
        <v>30</v>
      </c>
      <c r="AE11">
        <v>0.6</v>
      </c>
      <c r="AF11">
        <v>0.74666666666666659</v>
      </c>
      <c r="AG11">
        <v>1.3466666666666667</v>
      </c>
      <c r="AH11">
        <v>1.7</v>
      </c>
      <c r="AI11">
        <v>11.643333333333334</v>
      </c>
      <c r="AN11">
        <v>310100</v>
      </c>
      <c r="AO11" t="s">
        <v>14</v>
      </c>
      <c r="AP11" s="1">
        <f t="shared" si="0"/>
        <v>0</v>
      </c>
      <c r="AQ11" s="1">
        <f t="shared" si="1"/>
        <v>0</v>
      </c>
      <c r="AR11" s="1">
        <f t="shared" si="2"/>
        <v>1.2</v>
      </c>
      <c r="AS11" s="1">
        <f t="shared" si="3"/>
        <v>0.69333333333333336</v>
      </c>
      <c r="AT11" s="1">
        <f t="shared" si="4"/>
        <v>1.8933333333333333</v>
      </c>
      <c r="AU11" s="1">
        <f t="shared" si="5"/>
        <v>0.69333333333333336</v>
      </c>
      <c r="AV11" s="1">
        <f t="shared" si="6"/>
        <v>0.2</v>
      </c>
      <c r="AW11" s="1"/>
      <c r="AX11" s="1"/>
      <c r="AY11">
        <v>310100</v>
      </c>
      <c r="AZ11" t="s">
        <v>14</v>
      </c>
      <c r="BA11" s="1">
        <v>0</v>
      </c>
      <c r="BB11" s="1">
        <v>0</v>
      </c>
      <c r="BC11" s="1">
        <v>1.2</v>
      </c>
      <c r="BD11" s="1">
        <v>0.69333333333333336</v>
      </c>
      <c r="BE11" s="1">
        <v>1.8933333333333333</v>
      </c>
      <c r="BF11" s="1">
        <v>0.69333333333333336</v>
      </c>
      <c r="BG11" s="1">
        <v>0.2</v>
      </c>
      <c r="BH11" s="1"/>
      <c r="BI11" s="1"/>
      <c r="BL11" s="2">
        <v>310090</v>
      </c>
      <c r="BM11" s="69" t="s">
        <v>13</v>
      </c>
      <c r="BN11" s="1">
        <f t="shared" si="7"/>
        <v>0</v>
      </c>
      <c r="BO11" s="1">
        <f t="shared" si="8"/>
        <v>0</v>
      </c>
      <c r="BP11" s="1">
        <f t="shared" si="9"/>
        <v>2.9000000000000004</v>
      </c>
      <c r="BQ11" s="1">
        <f t="shared" si="10"/>
        <v>0.92666666666666653</v>
      </c>
      <c r="BR11" s="1">
        <f t="shared" si="11"/>
        <v>3.8266666666666671</v>
      </c>
      <c r="BS11" s="1">
        <f t="shared" si="12"/>
        <v>0.92666666666666653</v>
      </c>
      <c r="BT11" s="1">
        <f t="shared" si="13"/>
        <v>0.7</v>
      </c>
      <c r="BV11" s="2">
        <v>310090</v>
      </c>
      <c r="BW11" s="69" t="s">
        <v>13</v>
      </c>
      <c r="BX11" s="1">
        <v>0</v>
      </c>
      <c r="BY11" s="1">
        <v>0</v>
      </c>
      <c r="BZ11" s="1">
        <v>2.9000000000000004</v>
      </c>
      <c r="CA11" s="1">
        <v>0.92666666666666653</v>
      </c>
      <c r="CB11" s="1">
        <v>3.8266666666666671</v>
      </c>
      <c r="CC11" s="1">
        <v>0.92666666666666653</v>
      </c>
      <c r="CD11" s="1">
        <v>0.7</v>
      </c>
    </row>
    <row r="12" spans="1:82" x14ac:dyDescent="0.25">
      <c r="A12">
        <f>VLOOKUP(B12,mun_fjp!$A$2:$B$854,2,FALSE)</f>
        <v>310120</v>
      </c>
      <c r="B12" t="s">
        <v>16</v>
      </c>
      <c r="C12">
        <v>2.7</v>
      </c>
      <c r="D12">
        <v>0</v>
      </c>
      <c r="E12">
        <v>2</v>
      </c>
      <c r="U12">
        <v>3</v>
      </c>
      <c r="V12">
        <v>3</v>
      </c>
      <c r="W12">
        <v>0.89999999999999991</v>
      </c>
      <c r="X12">
        <v>0</v>
      </c>
      <c r="Y12">
        <v>0.89999999999999991</v>
      </c>
      <c r="Z12">
        <v>2</v>
      </c>
      <c r="AC12">
        <v>2</v>
      </c>
      <c r="AD12">
        <v>30</v>
      </c>
      <c r="AE12">
        <v>0.6</v>
      </c>
      <c r="AF12">
        <v>0</v>
      </c>
      <c r="AG12">
        <v>0.6</v>
      </c>
      <c r="AH12">
        <v>0.85</v>
      </c>
      <c r="AI12">
        <v>7.0499999999999989</v>
      </c>
      <c r="AN12">
        <v>310110</v>
      </c>
      <c r="AO12" t="s">
        <v>15</v>
      </c>
      <c r="AP12" s="1">
        <f t="shared" si="0"/>
        <v>2</v>
      </c>
      <c r="AQ12" s="1">
        <f t="shared" si="1"/>
        <v>2</v>
      </c>
      <c r="AR12" s="1">
        <f t="shared" si="2"/>
        <v>8.9499999999999993</v>
      </c>
      <c r="AS12" s="1">
        <f t="shared" si="3"/>
        <v>2.6933333333333334</v>
      </c>
      <c r="AT12" s="1">
        <f t="shared" si="4"/>
        <v>11.643333333333333</v>
      </c>
      <c r="AU12" s="1">
        <f t="shared" si="5"/>
        <v>1.3466666666666667</v>
      </c>
      <c r="AV12" s="1">
        <f t="shared" si="6"/>
        <v>1.6</v>
      </c>
      <c r="AW12" s="1"/>
      <c r="AX12" s="1"/>
      <c r="AY12">
        <v>310110</v>
      </c>
      <c r="AZ12" t="s">
        <v>15</v>
      </c>
      <c r="BA12" s="1">
        <v>2</v>
      </c>
      <c r="BB12" s="1">
        <v>2</v>
      </c>
      <c r="BC12" s="1">
        <v>8.9499999999999993</v>
      </c>
      <c r="BD12" s="1">
        <v>2.6933333333333334</v>
      </c>
      <c r="BE12" s="1">
        <v>11.643333333333333</v>
      </c>
      <c r="BF12" s="1">
        <v>1.3466666666666667</v>
      </c>
      <c r="BG12" s="1">
        <v>1.6</v>
      </c>
      <c r="BH12" s="1"/>
      <c r="BI12" s="1"/>
      <c r="BL12" s="2">
        <v>310100</v>
      </c>
      <c r="BM12" s="69" t="s">
        <v>14</v>
      </c>
      <c r="BN12" s="1">
        <f t="shared" si="7"/>
        <v>0</v>
      </c>
      <c r="BO12" s="1">
        <f t="shared" si="8"/>
        <v>0</v>
      </c>
      <c r="BP12" s="1">
        <f t="shared" si="9"/>
        <v>1.2</v>
      </c>
      <c r="BQ12" s="1">
        <f t="shared" si="10"/>
        <v>0.69333333333333336</v>
      </c>
      <c r="BR12" s="1">
        <f t="shared" si="11"/>
        <v>1.8933333333333333</v>
      </c>
      <c r="BS12" s="1">
        <f t="shared" si="12"/>
        <v>0.69333333333333336</v>
      </c>
      <c r="BT12" s="1">
        <f t="shared" si="13"/>
        <v>0.2</v>
      </c>
      <c r="BV12" s="2">
        <v>310100</v>
      </c>
      <c r="BW12" s="69" t="s">
        <v>14</v>
      </c>
      <c r="BX12" s="1">
        <v>0</v>
      </c>
      <c r="BY12" s="1">
        <v>0</v>
      </c>
      <c r="BZ12" s="1">
        <v>1.2</v>
      </c>
      <c r="CA12" s="1">
        <v>0.69333333333333336</v>
      </c>
      <c r="CB12" s="1">
        <v>1.8933333333333333</v>
      </c>
      <c r="CC12" s="1">
        <v>0.69333333333333336</v>
      </c>
      <c r="CD12" s="1">
        <v>0.2</v>
      </c>
    </row>
    <row r="13" spans="1:82" x14ac:dyDescent="0.25">
      <c r="A13">
        <f>VLOOKUP(B13,mun_fjp!$A$2:$B$854,2,FALSE)</f>
        <v>310130</v>
      </c>
      <c r="B13" t="s">
        <v>17</v>
      </c>
      <c r="C13">
        <v>2.9</v>
      </c>
      <c r="D13">
        <v>0.86</v>
      </c>
      <c r="E13">
        <v>2</v>
      </c>
      <c r="U13">
        <v>2</v>
      </c>
      <c r="V13">
        <v>2</v>
      </c>
      <c r="W13">
        <v>0.6</v>
      </c>
      <c r="X13">
        <v>0.40133333333333332</v>
      </c>
      <c r="Y13">
        <v>1.0013333333333332</v>
      </c>
      <c r="Z13">
        <v>2</v>
      </c>
      <c r="AC13">
        <v>2</v>
      </c>
      <c r="AD13">
        <v>30</v>
      </c>
      <c r="AE13">
        <v>0.6</v>
      </c>
      <c r="AF13">
        <v>0.40133333333333332</v>
      </c>
      <c r="AG13">
        <v>1.0013333333333332</v>
      </c>
      <c r="AH13">
        <v>1.35</v>
      </c>
      <c r="AI13">
        <v>9.1126666666666658</v>
      </c>
      <c r="AN13">
        <v>310120</v>
      </c>
      <c r="AO13" t="s">
        <v>16</v>
      </c>
      <c r="AP13" s="1">
        <f t="shared" si="0"/>
        <v>3</v>
      </c>
      <c r="AQ13" s="1">
        <f t="shared" si="1"/>
        <v>3</v>
      </c>
      <c r="AR13" s="1">
        <f t="shared" si="2"/>
        <v>5.55</v>
      </c>
      <c r="AS13" s="1">
        <f t="shared" si="3"/>
        <v>1.5</v>
      </c>
      <c r="AT13" s="1">
        <f t="shared" si="4"/>
        <v>7.05</v>
      </c>
      <c r="AU13" s="1">
        <f t="shared" si="5"/>
        <v>0.6</v>
      </c>
      <c r="AV13" s="1">
        <f t="shared" si="6"/>
        <v>0</v>
      </c>
      <c r="AW13" s="1"/>
      <c r="AX13" s="1"/>
      <c r="AY13">
        <v>310120</v>
      </c>
      <c r="AZ13" t="s">
        <v>16</v>
      </c>
      <c r="BA13" s="1">
        <v>3</v>
      </c>
      <c r="BB13" s="1">
        <v>3</v>
      </c>
      <c r="BC13" s="1">
        <v>5.55</v>
      </c>
      <c r="BD13" s="1">
        <v>1.5</v>
      </c>
      <c r="BE13" s="1">
        <v>7.05</v>
      </c>
      <c r="BF13" s="1">
        <v>0.6</v>
      </c>
      <c r="BG13" s="1">
        <v>0</v>
      </c>
      <c r="BH13" s="1"/>
      <c r="BI13" s="1"/>
      <c r="BL13" s="2">
        <v>310110</v>
      </c>
      <c r="BM13" s="69" t="s">
        <v>15</v>
      </c>
      <c r="BN13" s="1">
        <f t="shared" si="7"/>
        <v>2</v>
      </c>
      <c r="BO13" s="1">
        <f t="shared" si="8"/>
        <v>2</v>
      </c>
      <c r="BP13" s="1">
        <f t="shared" si="9"/>
        <v>8.9499999999999993</v>
      </c>
      <c r="BQ13" s="1">
        <f t="shared" si="10"/>
        <v>2.6933333333333334</v>
      </c>
      <c r="BR13" s="1">
        <f t="shared" si="11"/>
        <v>11.643333333333333</v>
      </c>
      <c r="BS13" s="1">
        <f t="shared" si="12"/>
        <v>1.3466666666666667</v>
      </c>
      <c r="BT13" s="1">
        <f t="shared" si="13"/>
        <v>1.6</v>
      </c>
      <c r="BV13" s="2">
        <v>310110</v>
      </c>
      <c r="BW13" s="69" t="s">
        <v>15</v>
      </c>
      <c r="BX13" s="1">
        <v>2</v>
      </c>
      <c r="BY13" s="1">
        <v>2</v>
      </c>
      <c r="BZ13" s="1">
        <v>8.9499999999999993</v>
      </c>
      <c r="CA13" s="1">
        <v>2.6933333333333334</v>
      </c>
      <c r="CB13" s="1">
        <v>11.643333333333333</v>
      </c>
      <c r="CC13" s="1">
        <v>1.3466666666666667</v>
      </c>
      <c r="CD13" s="1">
        <v>1.6</v>
      </c>
    </row>
    <row r="14" spans="1:82" x14ac:dyDescent="0.25">
      <c r="A14">
        <f>VLOOKUP(B14,mun_fjp!$A$2:$B$854,2,FALSE)</f>
        <v>310140</v>
      </c>
      <c r="B14" t="s">
        <v>18</v>
      </c>
      <c r="C14">
        <v>3.05</v>
      </c>
      <c r="D14">
        <v>0.7</v>
      </c>
      <c r="E14">
        <v>2</v>
      </c>
      <c r="V14">
        <v>0</v>
      </c>
      <c r="W14">
        <v>0</v>
      </c>
      <c r="X14">
        <v>0</v>
      </c>
      <c r="Y14">
        <v>2</v>
      </c>
      <c r="Z14">
        <v>2</v>
      </c>
      <c r="AC14">
        <v>2</v>
      </c>
      <c r="AD14">
        <v>30</v>
      </c>
      <c r="AE14">
        <v>0.6</v>
      </c>
      <c r="AF14">
        <v>0.32666666666666661</v>
      </c>
      <c r="AG14">
        <v>0.92666666666666653</v>
      </c>
      <c r="AH14">
        <v>0.45</v>
      </c>
      <c r="AI14">
        <v>9.1266666666666652</v>
      </c>
      <c r="AN14">
        <v>310130</v>
      </c>
      <c r="AO14" t="s">
        <v>17</v>
      </c>
      <c r="AP14" s="1">
        <f t="shared" si="0"/>
        <v>2</v>
      </c>
      <c r="AQ14" s="1">
        <f t="shared" si="1"/>
        <v>2</v>
      </c>
      <c r="AR14" s="1">
        <f t="shared" si="2"/>
        <v>7.1099999999999994</v>
      </c>
      <c r="AS14" s="1">
        <f t="shared" si="3"/>
        <v>2.0026666666666664</v>
      </c>
      <c r="AT14" s="1">
        <f t="shared" si="4"/>
        <v>9.1126666666666658</v>
      </c>
      <c r="AU14" s="1">
        <f t="shared" si="5"/>
        <v>1.0013333333333332</v>
      </c>
      <c r="AV14" s="1">
        <f t="shared" si="6"/>
        <v>0.86</v>
      </c>
      <c r="AW14" s="1"/>
      <c r="AX14" s="1"/>
      <c r="AY14">
        <v>310130</v>
      </c>
      <c r="AZ14" t="s">
        <v>17</v>
      </c>
      <c r="BA14" s="1">
        <v>2</v>
      </c>
      <c r="BB14" s="1">
        <v>2</v>
      </c>
      <c r="BC14" s="1">
        <v>7.1099999999999994</v>
      </c>
      <c r="BD14" s="1">
        <v>2.0026666666666664</v>
      </c>
      <c r="BE14" s="1">
        <v>9.1126666666666658</v>
      </c>
      <c r="BF14" s="1">
        <v>1.0013333333333332</v>
      </c>
      <c r="BG14" s="1">
        <v>0.86</v>
      </c>
      <c r="BH14" s="1"/>
      <c r="BI14" s="1"/>
      <c r="BL14" s="2">
        <v>310120</v>
      </c>
      <c r="BM14" s="69" t="s">
        <v>16</v>
      </c>
      <c r="BN14" s="1">
        <f t="shared" si="7"/>
        <v>3</v>
      </c>
      <c r="BO14" s="1">
        <f t="shared" si="8"/>
        <v>3</v>
      </c>
      <c r="BP14" s="1">
        <f t="shared" si="9"/>
        <v>5.55</v>
      </c>
      <c r="BQ14" s="1">
        <f t="shared" si="10"/>
        <v>1.5</v>
      </c>
      <c r="BR14" s="1">
        <f t="shared" si="11"/>
        <v>7.05</v>
      </c>
      <c r="BS14" s="1">
        <f t="shared" si="12"/>
        <v>0.6</v>
      </c>
      <c r="BT14" s="1">
        <f t="shared" si="13"/>
        <v>0</v>
      </c>
      <c r="BV14" s="2">
        <v>310120</v>
      </c>
      <c r="BW14" s="69" t="s">
        <v>16</v>
      </c>
      <c r="BX14" s="1">
        <v>3</v>
      </c>
      <c r="BY14" s="1">
        <v>3</v>
      </c>
      <c r="BZ14" s="1">
        <v>5.55</v>
      </c>
      <c r="CA14" s="1">
        <v>1.5</v>
      </c>
      <c r="CB14" s="1">
        <v>7.05</v>
      </c>
      <c r="CC14" s="1">
        <v>0.6</v>
      </c>
      <c r="CD14" s="1">
        <v>0</v>
      </c>
    </row>
    <row r="15" spans="1:82" x14ac:dyDescent="0.25">
      <c r="A15">
        <f>VLOOKUP(B15,mun_fjp!$A$2:$B$854,2,FALSE)</f>
        <v>310150</v>
      </c>
      <c r="B15" t="s">
        <v>19</v>
      </c>
      <c r="C15">
        <v>1.85</v>
      </c>
      <c r="D15">
        <v>0</v>
      </c>
      <c r="U15">
        <v>1.67</v>
      </c>
      <c r="V15">
        <v>1.67</v>
      </c>
      <c r="W15">
        <v>0.501</v>
      </c>
      <c r="X15">
        <v>0</v>
      </c>
      <c r="Y15">
        <v>0.501</v>
      </c>
      <c r="Z15">
        <v>2</v>
      </c>
      <c r="AC15">
        <v>2</v>
      </c>
      <c r="AD15">
        <v>30</v>
      </c>
      <c r="AE15">
        <v>0.6</v>
      </c>
      <c r="AF15">
        <v>0</v>
      </c>
      <c r="AG15">
        <v>0.6</v>
      </c>
      <c r="AH15">
        <v>0.3</v>
      </c>
      <c r="AI15">
        <v>3.2509999999999999</v>
      </c>
      <c r="AN15">
        <v>310140</v>
      </c>
      <c r="AO15" t="s">
        <v>18</v>
      </c>
      <c r="AP15" s="1">
        <f t="shared" si="0"/>
        <v>0</v>
      </c>
      <c r="AQ15" s="1">
        <f t="shared" si="1"/>
        <v>0</v>
      </c>
      <c r="AR15" s="1">
        <f t="shared" si="2"/>
        <v>6.2</v>
      </c>
      <c r="AS15" s="1">
        <f t="shared" si="3"/>
        <v>2.9266666666666667</v>
      </c>
      <c r="AT15" s="1">
        <f t="shared" si="4"/>
        <v>9.1266666666666669</v>
      </c>
      <c r="AU15" s="1">
        <f t="shared" si="5"/>
        <v>0.92666666666666653</v>
      </c>
      <c r="AV15" s="1">
        <f t="shared" si="6"/>
        <v>0.7</v>
      </c>
      <c r="AW15" s="1"/>
      <c r="AX15" s="1"/>
      <c r="AY15">
        <v>310140</v>
      </c>
      <c r="AZ15" t="s">
        <v>18</v>
      </c>
      <c r="BA15" s="1">
        <v>0</v>
      </c>
      <c r="BB15" s="1">
        <v>0</v>
      </c>
      <c r="BC15" s="1">
        <v>6.2</v>
      </c>
      <c r="BD15" s="1">
        <v>2.9266666666666667</v>
      </c>
      <c r="BE15" s="1">
        <v>9.1266666666666669</v>
      </c>
      <c r="BF15" s="1">
        <v>0.92666666666666653</v>
      </c>
      <c r="BG15" s="1">
        <v>0.7</v>
      </c>
      <c r="BH15" s="1"/>
      <c r="BI15" s="1"/>
      <c r="BL15" s="2">
        <v>310130</v>
      </c>
      <c r="BM15" s="69" t="s">
        <v>17</v>
      </c>
      <c r="BN15" s="1">
        <f t="shared" si="7"/>
        <v>2</v>
      </c>
      <c r="BO15" s="1">
        <f t="shared" si="8"/>
        <v>2</v>
      </c>
      <c r="BP15" s="1">
        <f t="shared" si="9"/>
        <v>7.1099999999999994</v>
      </c>
      <c r="BQ15" s="1">
        <f t="shared" si="10"/>
        <v>2.0026666666666664</v>
      </c>
      <c r="BR15" s="1">
        <f t="shared" si="11"/>
        <v>9.1126666666666658</v>
      </c>
      <c r="BS15" s="1">
        <f t="shared" si="12"/>
        <v>1.0013333333333332</v>
      </c>
      <c r="BT15" s="1">
        <f t="shared" si="13"/>
        <v>0.86</v>
      </c>
      <c r="BV15" s="2">
        <v>310130</v>
      </c>
      <c r="BW15" s="69" t="s">
        <v>17</v>
      </c>
      <c r="BX15" s="1">
        <v>2</v>
      </c>
      <c r="BY15" s="1">
        <v>2</v>
      </c>
      <c r="BZ15" s="1">
        <v>7.1099999999999994</v>
      </c>
      <c r="CA15" s="1">
        <v>2.0026666666666664</v>
      </c>
      <c r="CB15" s="1">
        <v>9.1126666666666658</v>
      </c>
      <c r="CC15" s="1">
        <v>1.0013333333333332</v>
      </c>
      <c r="CD15" s="1">
        <v>0.86</v>
      </c>
    </row>
    <row r="16" spans="1:82" x14ac:dyDescent="0.25">
      <c r="A16">
        <f>VLOOKUP(B16,mun_fjp!$A$2:$B$854,2,FALSE)</f>
        <v>310160</v>
      </c>
      <c r="B16" t="s">
        <v>20</v>
      </c>
      <c r="C16">
        <v>3.35</v>
      </c>
      <c r="D16">
        <v>0</v>
      </c>
      <c r="E16">
        <v>1.05</v>
      </c>
      <c r="U16">
        <v>3</v>
      </c>
      <c r="V16">
        <v>3</v>
      </c>
      <c r="W16">
        <v>0.89999999999999991</v>
      </c>
      <c r="X16">
        <v>0</v>
      </c>
      <c r="Y16">
        <v>0.89999999999999991</v>
      </c>
      <c r="Z16">
        <v>2</v>
      </c>
      <c r="AC16">
        <v>2</v>
      </c>
      <c r="AD16">
        <v>30</v>
      </c>
      <c r="AE16">
        <v>0.6</v>
      </c>
      <c r="AF16">
        <v>0</v>
      </c>
      <c r="AG16">
        <v>2</v>
      </c>
      <c r="AH16">
        <v>2</v>
      </c>
      <c r="AI16">
        <v>9.3000000000000007</v>
      </c>
      <c r="AN16">
        <v>310150</v>
      </c>
      <c r="AO16" t="s">
        <v>19</v>
      </c>
      <c r="AP16" s="1">
        <f t="shared" si="0"/>
        <v>1.67</v>
      </c>
      <c r="AQ16" s="1">
        <f t="shared" si="1"/>
        <v>1.67</v>
      </c>
      <c r="AR16" s="1">
        <f t="shared" si="2"/>
        <v>2.15</v>
      </c>
      <c r="AS16" s="1">
        <f t="shared" si="3"/>
        <v>1.101</v>
      </c>
      <c r="AT16" s="1">
        <f t="shared" si="4"/>
        <v>3.2509999999999999</v>
      </c>
      <c r="AU16" s="1">
        <f t="shared" si="5"/>
        <v>0.6</v>
      </c>
      <c r="AV16" s="1">
        <f t="shared" si="6"/>
        <v>0</v>
      </c>
      <c r="AW16" s="1"/>
      <c r="AX16" s="1"/>
      <c r="AY16">
        <v>310150</v>
      </c>
      <c r="AZ16" t="s">
        <v>19</v>
      </c>
      <c r="BA16" s="1">
        <v>1.67</v>
      </c>
      <c r="BB16" s="1">
        <v>1.67</v>
      </c>
      <c r="BC16" s="1">
        <v>2.15</v>
      </c>
      <c r="BD16" s="1">
        <v>1.101</v>
      </c>
      <c r="BE16" s="1">
        <v>3.2509999999999999</v>
      </c>
      <c r="BF16" s="1">
        <v>0.6</v>
      </c>
      <c r="BG16" s="1">
        <v>0</v>
      </c>
      <c r="BH16" s="1"/>
      <c r="BI16" s="1"/>
      <c r="BL16" s="2">
        <v>310140</v>
      </c>
      <c r="BM16" s="69" t="s">
        <v>18</v>
      </c>
      <c r="BN16" s="1">
        <f t="shared" si="7"/>
        <v>0</v>
      </c>
      <c r="BO16" s="1">
        <f t="shared" si="8"/>
        <v>0</v>
      </c>
      <c r="BP16" s="1">
        <f t="shared" si="9"/>
        <v>6.2</v>
      </c>
      <c r="BQ16" s="1">
        <f t="shared" si="10"/>
        <v>2.9266666666666667</v>
      </c>
      <c r="BR16" s="1">
        <f t="shared" si="11"/>
        <v>9.1266666666666669</v>
      </c>
      <c r="BS16" s="1">
        <f t="shared" si="12"/>
        <v>0.92666666666666653</v>
      </c>
      <c r="BT16" s="1">
        <f t="shared" si="13"/>
        <v>0.7</v>
      </c>
      <c r="BV16" s="2">
        <v>310140</v>
      </c>
      <c r="BW16" s="69" t="s">
        <v>18</v>
      </c>
      <c r="BX16" s="1">
        <v>0</v>
      </c>
      <c r="BY16" s="1">
        <v>0</v>
      </c>
      <c r="BZ16" s="1">
        <v>6.2</v>
      </c>
      <c r="CA16" s="1">
        <v>2.9266666666666667</v>
      </c>
      <c r="CB16" s="1">
        <v>9.1266666666666669</v>
      </c>
      <c r="CC16" s="1">
        <v>0.92666666666666653</v>
      </c>
      <c r="CD16" s="1">
        <v>0.7</v>
      </c>
    </row>
    <row r="17" spans="1:82" x14ac:dyDescent="0.25">
      <c r="A17">
        <f>VLOOKUP(B17,mun_fjp!$A$2:$B$854,2,FALSE)</f>
        <v>310163</v>
      </c>
      <c r="B17" t="s">
        <v>21</v>
      </c>
      <c r="C17">
        <v>2.4</v>
      </c>
      <c r="D17">
        <v>0</v>
      </c>
      <c r="E17">
        <v>2</v>
      </c>
      <c r="U17">
        <v>2</v>
      </c>
      <c r="V17">
        <v>2</v>
      </c>
      <c r="W17">
        <v>0.6</v>
      </c>
      <c r="X17">
        <v>0</v>
      </c>
      <c r="Y17">
        <v>0.6</v>
      </c>
      <c r="Z17">
        <v>2</v>
      </c>
      <c r="AC17">
        <v>0</v>
      </c>
      <c r="AD17">
        <v>30</v>
      </c>
      <c r="AE17">
        <v>0</v>
      </c>
      <c r="AF17">
        <v>0</v>
      </c>
      <c r="AG17">
        <v>0</v>
      </c>
      <c r="AH17">
        <v>0.9</v>
      </c>
      <c r="AI17">
        <v>5.9</v>
      </c>
      <c r="AN17">
        <v>310160</v>
      </c>
      <c r="AO17" t="s">
        <v>20</v>
      </c>
      <c r="AP17" s="1">
        <f t="shared" si="0"/>
        <v>3</v>
      </c>
      <c r="AQ17" s="1">
        <f t="shared" si="1"/>
        <v>3</v>
      </c>
      <c r="AR17" s="1">
        <f t="shared" si="2"/>
        <v>6.4</v>
      </c>
      <c r="AS17" s="1">
        <f t="shared" si="3"/>
        <v>2.9</v>
      </c>
      <c r="AT17" s="1">
        <f t="shared" si="4"/>
        <v>9.3000000000000007</v>
      </c>
      <c r="AU17" s="1">
        <f t="shared" si="5"/>
        <v>2</v>
      </c>
      <c r="AV17" s="1">
        <f t="shared" si="6"/>
        <v>0</v>
      </c>
      <c r="AW17" s="1"/>
      <c r="AX17" s="1"/>
      <c r="AY17">
        <v>310160</v>
      </c>
      <c r="AZ17" t="s">
        <v>20</v>
      </c>
      <c r="BA17" s="1">
        <v>3</v>
      </c>
      <c r="BB17" s="1">
        <v>3</v>
      </c>
      <c r="BC17" s="1">
        <v>6.4</v>
      </c>
      <c r="BD17" s="1">
        <v>2.9</v>
      </c>
      <c r="BE17" s="1">
        <v>9.3000000000000007</v>
      </c>
      <c r="BF17" s="1">
        <v>2</v>
      </c>
      <c r="BG17" s="1">
        <v>0</v>
      </c>
      <c r="BH17" s="1"/>
      <c r="BI17" s="1"/>
      <c r="BL17" s="2">
        <v>310150</v>
      </c>
      <c r="BM17" s="69" t="s">
        <v>19</v>
      </c>
      <c r="BN17" s="1">
        <f t="shared" si="7"/>
        <v>1.67</v>
      </c>
      <c r="BO17" s="1">
        <f t="shared" si="8"/>
        <v>1.67</v>
      </c>
      <c r="BP17" s="1">
        <f t="shared" si="9"/>
        <v>2.15</v>
      </c>
      <c r="BQ17" s="1">
        <f t="shared" si="10"/>
        <v>1.101</v>
      </c>
      <c r="BR17" s="1">
        <f t="shared" si="11"/>
        <v>3.2509999999999999</v>
      </c>
      <c r="BS17" s="1">
        <f t="shared" si="12"/>
        <v>0.6</v>
      </c>
      <c r="BT17" s="1">
        <f t="shared" si="13"/>
        <v>0</v>
      </c>
      <c r="BV17" s="2">
        <v>310150</v>
      </c>
      <c r="BW17" s="69" t="s">
        <v>19</v>
      </c>
      <c r="BX17" s="1">
        <v>1.67</v>
      </c>
      <c r="BY17" s="1">
        <v>1.67</v>
      </c>
      <c r="BZ17" s="1">
        <v>2.15</v>
      </c>
      <c r="CA17" s="1">
        <v>1.101</v>
      </c>
      <c r="CB17" s="1">
        <v>3.2509999999999999</v>
      </c>
      <c r="CC17" s="1">
        <v>0.6</v>
      </c>
      <c r="CD17" s="1">
        <v>0</v>
      </c>
    </row>
    <row r="18" spans="1:82" x14ac:dyDescent="0.25">
      <c r="A18">
        <f>VLOOKUP(B18,mun_fjp!$A$2:$B$854,2,FALSE)</f>
        <v>310170</v>
      </c>
      <c r="B18" t="s">
        <v>22</v>
      </c>
      <c r="C18">
        <v>3.05</v>
      </c>
      <c r="D18">
        <v>0</v>
      </c>
      <c r="E18">
        <v>1.8</v>
      </c>
      <c r="M18">
        <v>5</v>
      </c>
      <c r="V18">
        <v>5</v>
      </c>
      <c r="W18">
        <v>1.5</v>
      </c>
      <c r="X18">
        <v>0</v>
      </c>
      <c r="Y18">
        <v>1.5</v>
      </c>
      <c r="Z18">
        <v>2</v>
      </c>
      <c r="AC18">
        <v>2</v>
      </c>
      <c r="AD18">
        <v>30</v>
      </c>
      <c r="AE18">
        <v>0.6</v>
      </c>
      <c r="AF18">
        <v>0</v>
      </c>
      <c r="AG18">
        <v>0.6</v>
      </c>
      <c r="AH18">
        <v>1.4</v>
      </c>
      <c r="AI18">
        <v>8.35</v>
      </c>
      <c r="AN18">
        <v>310163</v>
      </c>
      <c r="AO18" t="s">
        <v>21</v>
      </c>
      <c r="AP18" s="1">
        <f t="shared" si="0"/>
        <v>2</v>
      </c>
      <c r="AQ18" s="1">
        <f t="shared" si="1"/>
        <v>2</v>
      </c>
      <c r="AR18" s="1">
        <f t="shared" si="2"/>
        <v>5.3000000000000007</v>
      </c>
      <c r="AS18" s="1">
        <f t="shared" si="3"/>
        <v>0.6</v>
      </c>
      <c r="AT18" s="1">
        <f t="shared" si="4"/>
        <v>5.9</v>
      </c>
      <c r="AU18" s="1">
        <f t="shared" si="5"/>
        <v>0</v>
      </c>
      <c r="AV18" s="1">
        <f t="shared" si="6"/>
        <v>0</v>
      </c>
      <c r="AW18" s="1"/>
      <c r="AX18" s="1"/>
      <c r="AY18">
        <v>310163</v>
      </c>
      <c r="AZ18" t="s">
        <v>21</v>
      </c>
      <c r="BA18" s="1">
        <v>2</v>
      </c>
      <c r="BB18" s="1">
        <v>2</v>
      </c>
      <c r="BC18" s="1">
        <v>5.3000000000000007</v>
      </c>
      <c r="BD18" s="1">
        <v>0.6</v>
      </c>
      <c r="BE18" s="1">
        <v>5.9</v>
      </c>
      <c r="BF18" s="1">
        <v>0</v>
      </c>
      <c r="BG18" s="1">
        <v>0</v>
      </c>
      <c r="BH18" s="1"/>
      <c r="BI18" s="1"/>
      <c r="BL18" s="2">
        <v>310160</v>
      </c>
      <c r="BM18" s="69" t="s">
        <v>20</v>
      </c>
      <c r="BN18" s="1">
        <f t="shared" si="7"/>
        <v>3</v>
      </c>
      <c r="BO18" s="1">
        <f t="shared" si="8"/>
        <v>3</v>
      </c>
      <c r="BP18" s="1">
        <f t="shared" si="9"/>
        <v>6.4</v>
      </c>
      <c r="BQ18" s="1">
        <f t="shared" si="10"/>
        <v>2.9</v>
      </c>
      <c r="BR18" s="1">
        <f t="shared" si="11"/>
        <v>9.3000000000000007</v>
      </c>
      <c r="BS18" s="1">
        <f t="shared" si="12"/>
        <v>2</v>
      </c>
      <c r="BT18" s="1">
        <f t="shared" si="13"/>
        <v>0</v>
      </c>
      <c r="BV18" s="2">
        <v>310160</v>
      </c>
      <c r="BW18" s="69" t="s">
        <v>20</v>
      </c>
      <c r="BX18" s="1">
        <v>3</v>
      </c>
      <c r="BY18" s="1">
        <v>3</v>
      </c>
      <c r="BZ18" s="1">
        <v>6.4</v>
      </c>
      <c r="CA18" s="1">
        <v>2.9</v>
      </c>
      <c r="CB18" s="1">
        <v>9.3000000000000007</v>
      </c>
      <c r="CC18" s="1">
        <v>2</v>
      </c>
      <c r="CD18" s="1">
        <v>0</v>
      </c>
    </row>
    <row r="19" spans="1:82" x14ac:dyDescent="0.25">
      <c r="A19">
        <f>VLOOKUP(B19,mun_fjp!$A$2:$B$854,2,FALSE)</f>
        <v>310180</v>
      </c>
      <c r="B19" t="s">
        <v>23</v>
      </c>
      <c r="C19">
        <v>2.6</v>
      </c>
      <c r="D19">
        <v>0</v>
      </c>
      <c r="V19">
        <v>0</v>
      </c>
      <c r="W19">
        <v>0</v>
      </c>
      <c r="X19">
        <v>0</v>
      </c>
      <c r="Y19">
        <v>0</v>
      </c>
      <c r="AC19">
        <v>0</v>
      </c>
      <c r="AD19">
        <v>30</v>
      </c>
      <c r="AE19">
        <v>0</v>
      </c>
      <c r="AF19">
        <v>0</v>
      </c>
      <c r="AG19">
        <v>0</v>
      </c>
      <c r="AI19">
        <v>2.6</v>
      </c>
      <c r="AN19">
        <v>310170</v>
      </c>
      <c r="AO19" t="s">
        <v>22</v>
      </c>
      <c r="AP19" s="1">
        <f t="shared" si="0"/>
        <v>5</v>
      </c>
      <c r="AQ19" s="1">
        <f t="shared" si="1"/>
        <v>0</v>
      </c>
      <c r="AR19" s="1">
        <f t="shared" si="2"/>
        <v>6.25</v>
      </c>
      <c r="AS19" s="1">
        <f t="shared" si="3"/>
        <v>2.1</v>
      </c>
      <c r="AT19" s="1">
        <f t="shared" si="4"/>
        <v>8.35</v>
      </c>
      <c r="AU19" s="1">
        <f t="shared" si="5"/>
        <v>0.6</v>
      </c>
      <c r="AV19" s="1">
        <f t="shared" si="6"/>
        <v>0</v>
      </c>
      <c r="AW19" s="1"/>
      <c r="AX19" s="1"/>
      <c r="AY19">
        <v>310170</v>
      </c>
      <c r="AZ19" t="s">
        <v>22</v>
      </c>
      <c r="BA19" s="1">
        <v>5</v>
      </c>
      <c r="BB19" s="1">
        <v>0</v>
      </c>
      <c r="BC19" s="1">
        <v>6.25</v>
      </c>
      <c r="BD19" s="1">
        <v>2.1</v>
      </c>
      <c r="BE19" s="1">
        <v>8.35</v>
      </c>
      <c r="BF19" s="1">
        <v>0.6</v>
      </c>
      <c r="BG19" s="1">
        <v>0</v>
      </c>
      <c r="BH19" s="1"/>
      <c r="BI19" s="1"/>
      <c r="BL19" s="2">
        <v>310163</v>
      </c>
      <c r="BM19" s="69" t="s">
        <v>21</v>
      </c>
      <c r="BN19" s="1">
        <f t="shared" si="7"/>
        <v>2</v>
      </c>
      <c r="BO19" s="1">
        <f t="shared" si="8"/>
        <v>2</v>
      </c>
      <c r="BP19" s="1">
        <f t="shared" si="9"/>
        <v>5.3000000000000007</v>
      </c>
      <c r="BQ19" s="1">
        <f t="shared" si="10"/>
        <v>0.6</v>
      </c>
      <c r="BR19" s="1">
        <f t="shared" si="11"/>
        <v>5.9</v>
      </c>
      <c r="BS19" s="1">
        <f t="shared" si="12"/>
        <v>0</v>
      </c>
      <c r="BT19" s="1">
        <f t="shared" si="13"/>
        <v>0</v>
      </c>
      <c r="BV19" s="2">
        <v>310163</v>
      </c>
      <c r="BW19" s="69" t="s">
        <v>21</v>
      </c>
      <c r="BX19" s="1">
        <v>2</v>
      </c>
      <c r="BY19" s="1">
        <v>2</v>
      </c>
      <c r="BZ19" s="1">
        <v>5.3000000000000007</v>
      </c>
      <c r="CA19" s="1">
        <v>0.6</v>
      </c>
      <c r="CB19" s="1">
        <v>5.9</v>
      </c>
      <c r="CC19" s="1">
        <v>0</v>
      </c>
      <c r="CD19" s="1">
        <v>0</v>
      </c>
    </row>
    <row r="20" spans="1:82" x14ac:dyDescent="0.25">
      <c r="A20">
        <f>VLOOKUP(B20,mun_fjp!$A$2:$B$854,2,FALSE)</f>
        <v>310190</v>
      </c>
      <c r="B20" t="s">
        <v>24</v>
      </c>
      <c r="C20">
        <v>3.31</v>
      </c>
      <c r="D20">
        <v>3</v>
      </c>
      <c r="E20">
        <v>1.9</v>
      </c>
      <c r="U20">
        <v>1</v>
      </c>
      <c r="V20">
        <v>1</v>
      </c>
      <c r="W20">
        <v>0.3</v>
      </c>
      <c r="X20">
        <v>0.69999999999999984</v>
      </c>
      <c r="Y20">
        <v>0.99999999999999978</v>
      </c>
      <c r="Z20">
        <v>2</v>
      </c>
      <c r="AC20">
        <v>2</v>
      </c>
      <c r="AD20">
        <v>30</v>
      </c>
      <c r="AE20">
        <v>0.6</v>
      </c>
      <c r="AF20">
        <v>1.3999999999999997</v>
      </c>
      <c r="AG20">
        <v>1.9999999999999996</v>
      </c>
      <c r="AH20">
        <v>1.85</v>
      </c>
      <c r="AI20">
        <v>13.06</v>
      </c>
      <c r="AN20">
        <v>310180</v>
      </c>
      <c r="AO20" t="s">
        <v>23</v>
      </c>
      <c r="AP20" s="1">
        <f t="shared" si="0"/>
        <v>0</v>
      </c>
      <c r="AQ20" s="1">
        <f t="shared" si="1"/>
        <v>0</v>
      </c>
      <c r="AR20" s="1">
        <f t="shared" si="2"/>
        <v>2.6</v>
      </c>
      <c r="AS20" s="1">
        <f t="shared" si="3"/>
        <v>0</v>
      </c>
      <c r="AT20" s="1">
        <f t="shared" si="4"/>
        <v>2.6</v>
      </c>
      <c r="AU20" s="1">
        <f t="shared" si="5"/>
        <v>0</v>
      </c>
      <c r="AV20" s="1">
        <f t="shared" si="6"/>
        <v>0</v>
      </c>
      <c r="AW20" s="1"/>
      <c r="AX20" s="1"/>
      <c r="AY20">
        <v>310180</v>
      </c>
      <c r="AZ20" t="s">
        <v>23</v>
      </c>
      <c r="BA20" s="1">
        <v>0</v>
      </c>
      <c r="BB20" s="1">
        <v>0</v>
      </c>
      <c r="BC20" s="1">
        <v>2.6</v>
      </c>
      <c r="BD20" s="1">
        <v>0</v>
      </c>
      <c r="BE20" s="1">
        <v>2.6</v>
      </c>
      <c r="BF20" s="1">
        <v>0</v>
      </c>
      <c r="BG20" s="1">
        <v>0</v>
      </c>
      <c r="BH20" s="1"/>
      <c r="BI20" s="1"/>
      <c r="BL20" s="2">
        <v>310170</v>
      </c>
      <c r="BM20" s="69" t="s">
        <v>22</v>
      </c>
      <c r="BN20" s="1">
        <f t="shared" si="7"/>
        <v>5</v>
      </c>
      <c r="BO20" s="1">
        <f t="shared" si="8"/>
        <v>0</v>
      </c>
      <c r="BP20" s="1">
        <f t="shared" si="9"/>
        <v>6.25</v>
      </c>
      <c r="BQ20" s="1">
        <f t="shared" si="10"/>
        <v>2.1</v>
      </c>
      <c r="BR20" s="1">
        <f t="shared" si="11"/>
        <v>8.35</v>
      </c>
      <c r="BS20" s="1">
        <f t="shared" si="12"/>
        <v>0.6</v>
      </c>
      <c r="BT20" s="1">
        <f t="shared" si="13"/>
        <v>0</v>
      </c>
      <c r="BV20" s="2">
        <v>310170</v>
      </c>
      <c r="BW20" s="69" t="s">
        <v>22</v>
      </c>
      <c r="BX20" s="1">
        <v>5</v>
      </c>
      <c r="BY20" s="1">
        <v>0</v>
      </c>
      <c r="BZ20" s="1">
        <v>6.25</v>
      </c>
      <c r="CA20" s="1">
        <v>2.1</v>
      </c>
      <c r="CB20" s="1">
        <v>8.35</v>
      </c>
      <c r="CC20" s="1">
        <v>0.6</v>
      </c>
      <c r="CD20" s="1">
        <v>0</v>
      </c>
    </row>
    <row r="21" spans="1:82" x14ac:dyDescent="0.25">
      <c r="A21">
        <f>VLOOKUP(B21,mun_fjp!$A$2:$B$854,2,FALSE)</f>
        <v>310200</v>
      </c>
      <c r="B21" t="s">
        <v>25</v>
      </c>
      <c r="C21">
        <v>2.2999999999999998</v>
      </c>
      <c r="D21">
        <v>1.88</v>
      </c>
      <c r="E21">
        <v>2</v>
      </c>
      <c r="U21">
        <v>1.67</v>
      </c>
      <c r="V21">
        <v>1.67</v>
      </c>
      <c r="W21">
        <v>0.501</v>
      </c>
      <c r="X21">
        <v>0.73257333333333319</v>
      </c>
      <c r="Y21">
        <v>1.2335733333333332</v>
      </c>
      <c r="Z21">
        <v>2</v>
      </c>
      <c r="AC21">
        <v>2</v>
      </c>
      <c r="AD21">
        <v>30</v>
      </c>
      <c r="AE21">
        <v>0.6</v>
      </c>
      <c r="AF21">
        <v>0.87733333333333319</v>
      </c>
      <c r="AG21">
        <v>1.4773333333333332</v>
      </c>
      <c r="AH21">
        <v>0.3</v>
      </c>
      <c r="AI21">
        <v>9.1909066666666668</v>
      </c>
      <c r="AN21">
        <v>310190</v>
      </c>
      <c r="AO21" t="s">
        <v>24</v>
      </c>
      <c r="AP21" s="1">
        <f t="shared" si="0"/>
        <v>1</v>
      </c>
      <c r="AQ21" s="1">
        <f t="shared" si="1"/>
        <v>1</v>
      </c>
      <c r="AR21" s="1">
        <f t="shared" si="2"/>
        <v>10.06</v>
      </c>
      <c r="AS21" s="1">
        <f>Y20+AG20</f>
        <v>2.9999999999999991</v>
      </c>
      <c r="AT21" s="1">
        <f t="shared" si="4"/>
        <v>13.059999999999999</v>
      </c>
      <c r="AU21" s="1">
        <f t="shared" si="5"/>
        <v>1.9999999999999996</v>
      </c>
      <c r="AV21" s="1">
        <f t="shared" si="6"/>
        <v>3</v>
      </c>
      <c r="AW21" s="1"/>
      <c r="AX21" s="1"/>
      <c r="AY21">
        <v>310190</v>
      </c>
      <c r="AZ21" t="s">
        <v>24</v>
      </c>
      <c r="BA21" s="1">
        <v>1</v>
      </c>
      <c r="BB21" s="1">
        <v>1</v>
      </c>
      <c r="BC21" s="1">
        <v>10.06</v>
      </c>
      <c r="BD21" s="1">
        <v>2.9999999999999991</v>
      </c>
      <c r="BE21" s="1">
        <v>13.059999999999999</v>
      </c>
      <c r="BF21" s="1">
        <v>1.9999999999999996</v>
      </c>
      <c r="BG21" s="1">
        <v>3</v>
      </c>
      <c r="BH21" s="1"/>
      <c r="BI21" s="1"/>
      <c r="BL21" s="2">
        <v>310180</v>
      </c>
      <c r="BM21" s="69" t="s">
        <v>23</v>
      </c>
      <c r="BN21" s="1">
        <f t="shared" si="7"/>
        <v>0</v>
      </c>
      <c r="BO21" s="1">
        <f t="shared" si="8"/>
        <v>0</v>
      </c>
      <c r="BP21" s="1">
        <f t="shared" si="9"/>
        <v>2.6</v>
      </c>
      <c r="BQ21" s="1">
        <f t="shared" si="10"/>
        <v>0</v>
      </c>
      <c r="BR21" s="1">
        <f t="shared" si="11"/>
        <v>2.6</v>
      </c>
      <c r="BS21" s="1">
        <f t="shared" si="12"/>
        <v>0</v>
      </c>
      <c r="BT21" s="1">
        <f t="shared" si="13"/>
        <v>0</v>
      </c>
      <c r="BV21" s="2">
        <v>310180</v>
      </c>
      <c r="BW21" s="69" t="s">
        <v>23</v>
      </c>
      <c r="BX21" s="1">
        <v>0</v>
      </c>
      <c r="BY21" s="1">
        <v>0</v>
      </c>
      <c r="BZ21" s="1">
        <v>2.6</v>
      </c>
      <c r="CA21" s="1">
        <v>0</v>
      </c>
      <c r="CB21" s="1">
        <v>2.6</v>
      </c>
      <c r="CC21" s="1">
        <v>0</v>
      </c>
      <c r="CD21" s="1">
        <v>0</v>
      </c>
    </row>
    <row r="22" spans="1:82" x14ac:dyDescent="0.25">
      <c r="A22">
        <f>VLOOKUP(B22,mun_fjp!$A$2:$B$854,2,FALSE)</f>
        <v>310205</v>
      </c>
      <c r="B22" t="s">
        <v>26</v>
      </c>
      <c r="C22">
        <v>2.25</v>
      </c>
      <c r="D22">
        <v>0.2</v>
      </c>
      <c r="E22">
        <v>1.8</v>
      </c>
      <c r="V22">
        <v>0</v>
      </c>
      <c r="W22">
        <v>0</v>
      </c>
      <c r="X22">
        <v>0</v>
      </c>
      <c r="Y22">
        <v>0</v>
      </c>
      <c r="Z22">
        <v>2</v>
      </c>
      <c r="AC22">
        <v>0</v>
      </c>
      <c r="AD22">
        <v>30</v>
      </c>
      <c r="AE22">
        <v>0</v>
      </c>
      <c r="AF22">
        <v>9.3333333333333324E-2</v>
      </c>
      <c r="AG22">
        <v>9.3333333333333324E-2</v>
      </c>
      <c r="AH22">
        <v>0.3</v>
      </c>
      <c r="AI22">
        <v>4.6433333333333335</v>
      </c>
      <c r="AN22">
        <v>310200</v>
      </c>
      <c r="AO22" t="s">
        <v>25</v>
      </c>
      <c r="AP22" s="1">
        <f t="shared" si="0"/>
        <v>1.67</v>
      </c>
      <c r="AQ22" s="1">
        <f t="shared" si="1"/>
        <v>1.67</v>
      </c>
      <c r="AR22" s="1">
        <f t="shared" si="2"/>
        <v>6.4799999999999995</v>
      </c>
      <c r="AS22" s="1">
        <f t="shared" si="3"/>
        <v>2.7109066666666664</v>
      </c>
      <c r="AT22" s="1">
        <f t="shared" si="4"/>
        <v>9.1909066666666668</v>
      </c>
      <c r="AU22" s="1">
        <f t="shared" si="5"/>
        <v>1.4773333333333332</v>
      </c>
      <c r="AV22" s="1">
        <f t="shared" si="6"/>
        <v>1.88</v>
      </c>
      <c r="AW22" s="1"/>
      <c r="AX22" s="1"/>
      <c r="AY22">
        <v>310200</v>
      </c>
      <c r="AZ22" t="s">
        <v>25</v>
      </c>
      <c r="BA22" s="1">
        <v>1.67</v>
      </c>
      <c r="BB22" s="1">
        <v>1.67</v>
      </c>
      <c r="BC22" s="1">
        <v>6.4799999999999995</v>
      </c>
      <c r="BD22" s="1">
        <v>2.7109066666666664</v>
      </c>
      <c r="BE22" s="1">
        <v>9.1909066666666668</v>
      </c>
      <c r="BF22" s="1">
        <v>1.4773333333333332</v>
      </c>
      <c r="BG22" s="1">
        <v>1.88</v>
      </c>
      <c r="BH22" s="1"/>
      <c r="BI22" s="1"/>
      <c r="BL22" s="2">
        <v>310190</v>
      </c>
      <c r="BM22" s="69" t="s">
        <v>24</v>
      </c>
      <c r="BN22" s="1">
        <f t="shared" si="7"/>
        <v>1</v>
      </c>
      <c r="BO22" s="1">
        <f t="shared" si="8"/>
        <v>1</v>
      </c>
      <c r="BP22" s="1">
        <f t="shared" si="9"/>
        <v>10.06</v>
      </c>
      <c r="BQ22" s="1">
        <f t="shared" si="10"/>
        <v>2.9999999999999991</v>
      </c>
      <c r="BR22" s="1">
        <f t="shared" si="11"/>
        <v>13.059999999999999</v>
      </c>
      <c r="BS22" s="1">
        <f t="shared" si="12"/>
        <v>1.9999999999999996</v>
      </c>
      <c r="BT22" s="1">
        <f t="shared" si="13"/>
        <v>3</v>
      </c>
      <c r="BV22" s="2">
        <v>310190</v>
      </c>
      <c r="BW22" s="69" t="s">
        <v>24</v>
      </c>
      <c r="BX22" s="1">
        <v>1</v>
      </c>
      <c r="BY22" s="1">
        <v>1</v>
      </c>
      <c r="BZ22" s="1">
        <v>10.06</v>
      </c>
      <c r="CA22" s="1">
        <v>2.9999999999999991</v>
      </c>
      <c r="CB22" s="1">
        <v>13.059999999999999</v>
      </c>
      <c r="CC22" s="1">
        <v>1.9999999999999996</v>
      </c>
      <c r="CD22" s="1">
        <v>3</v>
      </c>
    </row>
    <row r="23" spans="1:82" x14ac:dyDescent="0.25">
      <c r="A23">
        <f>VLOOKUP(B23,mun_fjp!$A$2:$B$854,2,FALSE)</f>
        <v>315350</v>
      </c>
      <c r="B23" t="s">
        <v>628</v>
      </c>
      <c r="C23">
        <v>2.8</v>
      </c>
      <c r="D23">
        <v>2.12</v>
      </c>
      <c r="V23">
        <v>0</v>
      </c>
      <c r="W23">
        <v>0</v>
      </c>
      <c r="X23">
        <v>0</v>
      </c>
      <c r="Y23">
        <v>0</v>
      </c>
      <c r="Z23">
        <v>2</v>
      </c>
      <c r="AC23">
        <v>1</v>
      </c>
      <c r="AD23">
        <v>30</v>
      </c>
      <c r="AE23">
        <v>0.3</v>
      </c>
      <c r="AF23">
        <v>0.49466666666666664</v>
      </c>
      <c r="AG23">
        <v>0.79466666666666663</v>
      </c>
      <c r="AH23">
        <v>0.3</v>
      </c>
      <c r="AI23">
        <v>6.0146666666666659</v>
      </c>
      <c r="AN23">
        <v>310205</v>
      </c>
      <c r="AO23" t="s">
        <v>26</v>
      </c>
      <c r="AP23" s="1">
        <f t="shared" si="0"/>
        <v>0</v>
      </c>
      <c r="AQ23" s="1">
        <f t="shared" si="1"/>
        <v>0</v>
      </c>
      <c r="AR23" s="1">
        <f t="shared" si="2"/>
        <v>4.55</v>
      </c>
      <c r="AS23" s="1">
        <f t="shared" si="3"/>
        <v>9.3333333333333324E-2</v>
      </c>
      <c r="AT23" s="1">
        <f t="shared" si="4"/>
        <v>4.6433333333333335</v>
      </c>
      <c r="AU23" s="1">
        <f t="shared" si="5"/>
        <v>9.3333333333333324E-2</v>
      </c>
      <c r="AV23" s="1">
        <f t="shared" si="6"/>
        <v>0.2</v>
      </c>
      <c r="AW23" s="1"/>
      <c r="AX23" s="1"/>
      <c r="AY23">
        <v>310205</v>
      </c>
      <c r="AZ23" t="s">
        <v>26</v>
      </c>
      <c r="BA23" s="1">
        <v>0</v>
      </c>
      <c r="BB23" s="1">
        <v>0</v>
      </c>
      <c r="BC23" s="1">
        <v>4.55</v>
      </c>
      <c r="BD23" s="1">
        <v>9.3333333333333324E-2</v>
      </c>
      <c r="BE23" s="1">
        <v>4.6433333333333335</v>
      </c>
      <c r="BF23" s="1">
        <v>9.3333333333333324E-2</v>
      </c>
      <c r="BG23" s="1">
        <v>0.2</v>
      </c>
      <c r="BH23" s="1"/>
      <c r="BI23" s="1"/>
      <c r="BL23" s="2">
        <v>310200</v>
      </c>
      <c r="BM23" s="69" t="s">
        <v>25</v>
      </c>
      <c r="BN23" s="1">
        <f t="shared" si="7"/>
        <v>1.67</v>
      </c>
      <c r="BO23" s="1">
        <f t="shared" si="8"/>
        <v>1.67</v>
      </c>
      <c r="BP23" s="1">
        <f t="shared" si="9"/>
        <v>6.4799999999999995</v>
      </c>
      <c r="BQ23" s="1">
        <f t="shared" si="10"/>
        <v>2.7109066666666664</v>
      </c>
      <c r="BR23" s="1">
        <f t="shared" si="11"/>
        <v>9.1909066666666668</v>
      </c>
      <c r="BS23" s="1">
        <f t="shared" si="12"/>
        <v>1.4773333333333332</v>
      </c>
      <c r="BT23" s="1">
        <f t="shared" si="13"/>
        <v>1.88</v>
      </c>
      <c r="BV23" s="2">
        <v>310200</v>
      </c>
      <c r="BW23" s="69" t="s">
        <v>25</v>
      </c>
      <c r="BX23" s="1">
        <v>1.67</v>
      </c>
      <c r="BY23" s="1">
        <v>1.67</v>
      </c>
      <c r="BZ23" s="1">
        <v>6.4799999999999995</v>
      </c>
      <c r="CA23" s="1">
        <v>2.7109066666666664</v>
      </c>
      <c r="CB23" s="1">
        <v>9.1909066666666668</v>
      </c>
      <c r="CC23" s="1">
        <v>1.4773333333333332</v>
      </c>
      <c r="CD23" s="1">
        <v>1.88</v>
      </c>
    </row>
    <row r="24" spans="1:82" x14ac:dyDescent="0.25">
      <c r="A24">
        <f>VLOOKUP(B24,mun_fjp!$A$2:$B$854,2,FALSE)</f>
        <v>310220</v>
      </c>
      <c r="B24" t="s">
        <v>28</v>
      </c>
      <c r="C24">
        <v>0.2</v>
      </c>
      <c r="D24">
        <v>0.2</v>
      </c>
      <c r="E24">
        <v>1.6</v>
      </c>
      <c r="V24">
        <v>0</v>
      </c>
      <c r="W24">
        <v>0</v>
      </c>
      <c r="X24">
        <v>0</v>
      </c>
      <c r="Y24">
        <v>0</v>
      </c>
      <c r="Z24">
        <v>2</v>
      </c>
      <c r="AC24">
        <v>2</v>
      </c>
      <c r="AD24">
        <v>30</v>
      </c>
      <c r="AE24">
        <v>0.6</v>
      </c>
      <c r="AF24">
        <v>9.3333333333333324E-2</v>
      </c>
      <c r="AG24">
        <v>0.69333333333333336</v>
      </c>
      <c r="AH24">
        <v>0.5</v>
      </c>
      <c r="AI24">
        <v>3.1933333333333334</v>
      </c>
      <c r="AN24">
        <v>315350</v>
      </c>
      <c r="AO24" t="s">
        <v>628</v>
      </c>
      <c r="AP24" s="1">
        <f t="shared" si="0"/>
        <v>0</v>
      </c>
      <c r="AQ24" s="1">
        <f t="shared" si="1"/>
        <v>0</v>
      </c>
      <c r="AR24" s="1">
        <f t="shared" si="2"/>
        <v>5.22</v>
      </c>
      <c r="AS24" s="1">
        <f t="shared" si="3"/>
        <v>0.79466666666666663</v>
      </c>
      <c r="AT24" s="1">
        <f t="shared" si="4"/>
        <v>6.0146666666666668</v>
      </c>
      <c r="AU24" s="1">
        <f t="shared" si="5"/>
        <v>0.79466666666666663</v>
      </c>
      <c r="AV24" s="1">
        <f t="shared" si="6"/>
        <v>2.12</v>
      </c>
      <c r="AW24" s="1"/>
      <c r="AX24" s="1"/>
      <c r="AY24">
        <v>315350</v>
      </c>
      <c r="AZ24" t="s">
        <v>628</v>
      </c>
      <c r="BA24" s="1">
        <v>0</v>
      </c>
      <c r="BB24" s="1">
        <v>0</v>
      </c>
      <c r="BC24" s="1">
        <v>5.22</v>
      </c>
      <c r="BD24" s="1">
        <v>0.79466666666666663</v>
      </c>
      <c r="BE24" s="1">
        <v>6.0146666666666668</v>
      </c>
      <c r="BF24" s="1">
        <v>0.79466666666666663</v>
      </c>
      <c r="BG24" s="1">
        <v>2.12</v>
      </c>
      <c r="BH24" s="1"/>
      <c r="BI24" s="1"/>
      <c r="BL24" s="2">
        <v>310205</v>
      </c>
      <c r="BM24" s="69" t="s">
        <v>26</v>
      </c>
      <c r="BN24" s="1">
        <f t="shared" si="7"/>
        <v>0</v>
      </c>
      <c r="BO24" s="1">
        <f t="shared" si="8"/>
        <v>0</v>
      </c>
      <c r="BP24" s="1">
        <f t="shared" si="9"/>
        <v>4.55</v>
      </c>
      <c r="BQ24" s="1">
        <f t="shared" si="10"/>
        <v>9.3333333333333324E-2</v>
      </c>
      <c r="BR24" s="1">
        <f t="shared" si="11"/>
        <v>4.6433333333333335</v>
      </c>
      <c r="BS24" s="1">
        <f t="shared" si="12"/>
        <v>9.3333333333333324E-2</v>
      </c>
      <c r="BT24" s="1">
        <f t="shared" si="13"/>
        <v>0.2</v>
      </c>
      <c r="BV24" s="2">
        <v>310205</v>
      </c>
      <c r="BW24" s="69" t="s">
        <v>26</v>
      </c>
      <c r="BX24" s="1">
        <v>0</v>
      </c>
      <c r="BY24" s="1">
        <v>0</v>
      </c>
      <c r="BZ24" s="1">
        <v>4.55</v>
      </c>
      <c r="CA24" s="1">
        <v>9.3333333333333324E-2</v>
      </c>
      <c r="CB24" s="1">
        <v>4.6433333333333335</v>
      </c>
      <c r="CC24" s="1">
        <v>9.3333333333333324E-2</v>
      </c>
      <c r="CD24" s="1">
        <v>0.2</v>
      </c>
    </row>
    <row r="25" spans="1:82" x14ac:dyDescent="0.25">
      <c r="A25">
        <f>VLOOKUP(B25,mun_fjp!$A$2:$B$854,2,FALSE)</f>
        <v>310240</v>
      </c>
      <c r="B25" t="s">
        <v>30</v>
      </c>
      <c r="C25">
        <v>3.35</v>
      </c>
      <c r="D25">
        <v>0.95</v>
      </c>
      <c r="E25">
        <v>2</v>
      </c>
      <c r="N25">
        <v>2</v>
      </c>
      <c r="U25">
        <v>2</v>
      </c>
      <c r="V25">
        <v>4</v>
      </c>
      <c r="W25">
        <v>1.2</v>
      </c>
      <c r="X25">
        <v>0.8866666666666666</v>
      </c>
      <c r="Y25">
        <v>2.0866666666666664</v>
      </c>
      <c r="Z25">
        <v>2</v>
      </c>
      <c r="AC25">
        <v>2</v>
      </c>
      <c r="AD25">
        <v>30</v>
      </c>
      <c r="AE25">
        <v>0.6</v>
      </c>
      <c r="AF25">
        <v>0.4433333333333333</v>
      </c>
      <c r="AG25">
        <v>1.0433333333333332</v>
      </c>
      <c r="AH25">
        <v>1.8</v>
      </c>
      <c r="AI25">
        <v>11.23</v>
      </c>
      <c r="AN25">
        <v>310220</v>
      </c>
      <c r="AO25" t="s">
        <v>28</v>
      </c>
      <c r="AP25" s="1">
        <f t="shared" si="0"/>
        <v>0</v>
      </c>
      <c r="AQ25" s="1">
        <f t="shared" si="1"/>
        <v>0</v>
      </c>
      <c r="AR25" s="1">
        <f t="shared" si="2"/>
        <v>2.5</v>
      </c>
      <c r="AS25" s="1">
        <f t="shared" si="3"/>
        <v>0.69333333333333336</v>
      </c>
      <c r="AT25" s="1">
        <f t="shared" si="4"/>
        <v>3.1933333333333334</v>
      </c>
      <c r="AU25" s="1">
        <f t="shared" si="5"/>
        <v>0.69333333333333336</v>
      </c>
      <c r="AV25" s="1">
        <f t="shared" si="6"/>
        <v>0.2</v>
      </c>
      <c r="AW25" s="1"/>
      <c r="AX25" s="1"/>
      <c r="AY25">
        <v>310220</v>
      </c>
      <c r="AZ25" t="s">
        <v>28</v>
      </c>
      <c r="BA25" s="1">
        <v>0</v>
      </c>
      <c r="BB25" s="1">
        <v>0</v>
      </c>
      <c r="BC25" s="1">
        <v>2.5</v>
      </c>
      <c r="BD25" s="1">
        <v>0.69333333333333336</v>
      </c>
      <c r="BE25" s="1">
        <v>3.1933333333333334</v>
      </c>
      <c r="BF25" s="1">
        <v>0.69333333333333336</v>
      </c>
      <c r="BG25" s="1">
        <v>0.2</v>
      </c>
      <c r="BH25" s="1"/>
      <c r="BI25" s="1"/>
      <c r="BL25" s="2">
        <v>310210</v>
      </c>
      <c r="BM25" s="69" t="s">
        <v>27</v>
      </c>
      <c r="BN25" s="1" t="e">
        <f t="shared" si="7"/>
        <v>#N/A</v>
      </c>
      <c r="BO25" s="1" t="e">
        <f t="shared" si="8"/>
        <v>#N/A</v>
      </c>
      <c r="BP25" s="1" t="e">
        <f t="shared" si="9"/>
        <v>#N/A</v>
      </c>
      <c r="BQ25" s="1" t="e">
        <f t="shared" si="10"/>
        <v>#N/A</v>
      </c>
      <c r="BR25" s="1" t="e">
        <f t="shared" si="11"/>
        <v>#N/A</v>
      </c>
      <c r="BS25" s="1" t="e">
        <f t="shared" si="12"/>
        <v>#N/A</v>
      </c>
      <c r="BT25" s="1" t="e">
        <f t="shared" si="13"/>
        <v>#N/A</v>
      </c>
      <c r="BV25" s="2">
        <v>310210</v>
      </c>
      <c r="BW25" s="69" t="s">
        <v>27</v>
      </c>
      <c r="BX25" s="1"/>
      <c r="BY25" s="1"/>
      <c r="BZ25" s="1"/>
      <c r="CA25" s="1"/>
      <c r="CB25" s="1"/>
      <c r="CC25" s="1"/>
      <c r="CD25" s="1"/>
    </row>
    <row r="26" spans="1:82" x14ac:dyDescent="0.25">
      <c r="A26">
        <f>VLOOKUP(B26,mun_fjp!$A$2:$B$854,2,FALSE)</f>
        <v>310250</v>
      </c>
      <c r="B26" t="s">
        <v>31</v>
      </c>
      <c r="C26">
        <v>0.2</v>
      </c>
      <c r="D26">
        <v>0</v>
      </c>
      <c r="V26">
        <v>0</v>
      </c>
      <c r="W26">
        <v>0</v>
      </c>
      <c r="X26">
        <v>0</v>
      </c>
      <c r="Y26">
        <v>0</v>
      </c>
      <c r="Z26">
        <v>2</v>
      </c>
      <c r="AC26">
        <v>2</v>
      </c>
      <c r="AD26">
        <v>30</v>
      </c>
      <c r="AE26">
        <v>0.6</v>
      </c>
      <c r="AF26">
        <v>0</v>
      </c>
      <c r="AG26">
        <v>0.6</v>
      </c>
      <c r="AI26">
        <v>0.8</v>
      </c>
      <c r="AN26">
        <v>310240</v>
      </c>
      <c r="AO26" t="s">
        <v>30</v>
      </c>
      <c r="AP26" s="1">
        <f t="shared" si="0"/>
        <v>4</v>
      </c>
      <c r="AQ26" s="1">
        <f t="shared" si="1"/>
        <v>2</v>
      </c>
      <c r="AR26" s="1">
        <f t="shared" si="2"/>
        <v>8.1</v>
      </c>
      <c r="AS26" s="1">
        <f t="shared" si="3"/>
        <v>3.13</v>
      </c>
      <c r="AT26" s="1">
        <f t="shared" si="4"/>
        <v>11.23</v>
      </c>
      <c r="AU26" s="1">
        <f t="shared" si="5"/>
        <v>1.0433333333333332</v>
      </c>
      <c r="AV26" s="1">
        <f t="shared" si="6"/>
        <v>0.95</v>
      </c>
      <c r="AW26" s="1"/>
      <c r="AX26" s="1"/>
      <c r="AY26">
        <v>310240</v>
      </c>
      <c r="AZ26" t="s">
        <v>30</v>
      </c>
      <c r="BA26" s="1">
        <v>4</v>
      </c>
      <c r="BB26" s="1">
        <v>2</v>
      </c>
      <c r="BC26" s="1">
        <v>8.1</v>
      </c>
      <c r="BD26" s="1">
        <v>3.13</v>
      </c>
      <c r="BE26" s="1">
        <v>11.23</v>
      </c>
      <c r="BF26" s="1">
        <v>1.0433333333333332</v>
      </c>
      <c r="BG26" s="1">
        <v>0.95</v>
      </c>
      <c r="BH26" s="1"/>
      <c r="BI26" s="1"/>
      <c r="BL26" s="2">
        <v>310220</v>
      </c>
      <c r="BM26" s="69" t="s">
        <v>28</v>
      </c>
      <c r="BN26" s="1">
        <f t="shared" si="7"/>
        <v>0</v>
      </c>
      <c r="BO26" s="1">
        <f t="shared" si="8"/>
        <v>0</v>
      </c>
      <c r="BP26" s="1">
        <f t="shared" si="9"/>
        <v>2.5</v>
      </c>
      <c r="BQ26" s="1">
        <f t="shared" si="10"/>
        <v>0.69333333333333336</v>
      </c>
      <c r="BR26" s="1">
        <f t="shared" si="11"/>
        <v>3.1933333333333334</v>
      </c>
      <c r="BS26" s="1">
        <f t="shared" si="12"/>
        <v>0.69333333333333336</v>
      </c>
      <c r="BT26" s="1">
        <f t="shared" si="13"/>
        <v>0.2</v>
      </c>
      <c r="BV26" s="2">
        <v>310220</v>
      </c>
      <c r="BW26" s="69" t="s">
        <v>28</v>
      </c>
      <c r="BX26" s="1">
        <v>0</v>
      </c>
      <c r="BY26" s="1">
        <v>0</v>
      </c>
      <c r="BZ26" s="1">
        <v>2.5</v>
      </c>
      <c r="CA26" s="1">
        <v>0.69333333333333336</v>
      </c>
      <c r="CB26" s="1">
        <v>3.1933333333333334</v>
      </c>
      <c r="CC26" s="1">
        <v>0.69333333333333336</v>
      </c>
      <c r="CD26" s="1">
        <v>0.2</v>
      </c>
    </row>
    <row r="27" spans="1:82" x14ac:dyDescent="0.25">
      <c r="A27">
        <f>VLOOKUP(B27,mun_fjp!$A$2:$B$854,2,FALSE)</f>
        <v>310260</v>
      </c>
      <c r="B27" t="s">
        <v>32</v>
      </c>
      <c r="C27">
        <v>3.45</v>
      </c>
      <c r="D27">
        <v>3</v>
      </c>
      <c r="E27">
        <v>2</v>
      </c>
      <c r="U27">
        <v>2</v>
      </c>
      <c r="V27">
        <v>2</v>
      </c>
      <c r="W27">
        <v>0.6</v>
      </c>
      <c r="X27">
        <v>1.3999999999999997</v>
      </c>
      <c r="Y27">
        <v>1.9999999999999996</v>
      </c>
      <c r="Z27">
        <v>2</v>
      </c>
      <c r="AC27">
        <v>2</v>
      </c>
      <c r="AD27">
        <v>30</v>
      </c>
      <c r="AE27">
        <v>0.6</v>
      </c>
      <c r="AF27">
        <v>1.3999999999999997</v>
      </c>
      <c r="AG27">
        <v>1.9999999999999996</v>
      </c>
      <c r="AH27">
        <v>1.9</v>
      </c>
      <c r="AI27">
        <v>14.35</v>
      </c>
      <c r="AN27">
        <v>310250</v>
      </c>
      <c r="AO27" t="s">
        <v>31</v>
      </c>
      <c r="AP27" s="1">
        <f t="shared" si="0"/>
        <v>0</v>
      </c>
      <c r="AQ27" s="1">
        <f t="shared" si="1"/>
        <v>0</v>
      </c>
      <c r="AR27" s="1">
        <f t="shared" si="2"/>
        <v>0.2</v>
      </c>
      <c r="AS27" s="1">
        <f t="shared" si="3"/>
        <v>0.6</v>
      </c>
      <c r="AT27" s="1">
        <f t="shared" si="4"/>
        <v>0.8</v>
      </c>
      <c r="AU27" s="1">
        <f t="shared" si="5"/>
        <v>0.6</v>
      </c>
      <c r="AV27" s="1">
        <f t="shared" si="6"/>
        <v>0</v>
      </c>
      <c r="AW27" s="1"/>
      <c r="AX27" s="1"/>
      <c r="AY27">
        <v>310250</v>
      </c>
      <c r="AZ27" t="s">
        <v>31</v>
      </c>
      <c r="BA27" s="1">
        <v>0</v>
      </c>
      <c r="BB27" s="1">
        <v>0</v>
      </c>
      <c r="BC27" s="1">
        <v>0.2</v>
      </c>
      <c r="BD27" s="1">
        <v>0.6</v>
      </c>
      <c r="BE27" s="1">
        <v>0.8</v>
      </c>
      <c r="BF27" s="1">
        <v>0.6</v>
      </c>
      <c r="BG27" s="1">
        <v>0</v>
      </c>
      <c r="BH27" s="1"/>
      <c r="BI27" s="1"/>
      <c r="BL27" s="2">
        <v>310230</v>
      </c>
      <c r="BM27" s="69" t="s">
        <v>29</v>
      </c>
      <c r="BN27" s="1" t="e">
        <f t="shared" si="7"/>
        <v>#N/A</v>
      </c>
      <c r="BO27" s="1" t="e">
        <f t="shared" si="8"/>
        <v>#N/A</v>
      </c>
      <c r="BP27" s="1" t="e">
        <f t="shared" si="9"/>
        <v>#N/A</v>
      </c>
      <c r="BQ27" s="1" t="e">
        <f t="shared" si="10"/>
        <v>#N/A</v>
      </c>
      <c r="BR27" s="1" t="e">
        <f t="shared" si="11"/>
        <v>#N/A</v>
      </c>
      <c r="BS27" s="1" t="e">
        <f t="shared" si="12"/>
        <v>#N/A</v>
      </c>
      <c r="BT27" s="1" t="e">
        <f t="shared" si="13"/>
        <v>#N/A</v>
      </c>
      <c r="BV27" s="2">
        <v>310230</v>
      </c>
      <c r="BW27" s="69" t="s">
        <v>29</v>
      </c>
      <c r="BX27" s="1"/>
      <c r="BY27" s="1"/>
      <c r="BZ27" s="1"/>
      <c r="CA27" s="1"/>
      <c r="CB27" s="1"/>
      <c r="CC27" s="1"/>
      <c r="CD27" s="1"/>
    </row>
    <row r="28" spans="1:82" x14ac:dyDescent="0.25">
      <c r="A28">
        <f>VLOOKUP(B28,mun_fjp!$A$2:$B$854,2,FALSE)</f>
        <v>310280</v>
      </c>
      <c r="B28" t="s">
        <v>34</v>
      </c>
      <c r="C28">
        <v>3.5</v>
      </c>
      <c r="D28">
        <v>0.7</v>
      </c>
      <c r="E28">
        <v>2</v>
      </c>
      <c r="U28">
        <v>6</v>
      </c>
      <c r="V28">
        <v>6</v>
      </c>
      <c r="W28">
        <v>1.7999999999999998</v>
      </c>
      <c r="X28">
        <v>0.97999999999999987</v>
      </c>
      <c r="Y28">
        <v>2.78</v>
      </c>
      <c r="Z28">
        <v>2</v>
      </c>
      <c r="AC28">
        <v>2</v>
      </c>
      <c r="AD28">
        <v>30</v>
      </c>
      <c r="AE28">
        <v>0.6</v>
      </c>
      <c r="AF28">
        <v>0.32666666666666661</v>
      </c>
      <c r="AG28">
        <v>0.92666666666666653</v>
      </c>
      <c r="AH28">
        <v>1.6</v>
      </c>
      <c r="AI28">
        <v>11.506666666666666</v>
      </c>
      <c r="AN28">
        <v>310260</v>
      </c>
      <c r="AO28" t="s">
        <v>32</v>
      </c>
      <c r="AP28" s="1">
        <f t="shared" si="0"/>
        <v>2</v>
      </c>
      <c r="AQ28" s="1">
        <f t="shared" si="1"/>
        <v>2</v>
      </c>
      <c r="AR28" s="1">
        <f t="shared" si="2"/>
        <v>10.35</v>
      </c>
      <c r="AS28" s="1">
        <f t="shared" si="3"/>
        <v>3.9999999999999991</v>
      </c>
      <c r="AT28" s="1">
        <f t="shared" si="4"/>
        <v>14.349999999999998</v>
      </c>
      <c r="AU28" s="1">
        <f t="shared" si="5"/>
        <v>1.9999999999999996</v>
      </c>
      <c r="AV28" s="1">
        <f t="shared" si="6"/>
        <v>3</v>
      </c>
      <c r="AW28" s="1"/>
      <c r="AX28" s="1"/>
      <c r="AY28">
        <v>310260</v>
      </c>
      <c r="AZ28" t="s">
        <v>32</v>
      </c>
      <c r="BA28" s="1">
        <v>2</v>
      </c>
      <c r="BB28" s="1">
        <v>2</v>
      </c>
      <c r="BC28" s="1">
        <v>10.35</v>
      </c>
      <c r="BD28" s="1">
        <v>3.9999999999999991</v>
      </c>
      <c r="BE28" s="1">
        <v>14.349999999999998</v>
      </c>
      <c r="BF28" s="1">
        <v>1.9999999999999996</v>
      </c>
      <c r="BG28" s="1">
        <v>3</v>
      </c>
      <c r="BH28" s="1"/>
      <c r="BI28" s="1"/>
      <c r="BL28" s="2">
        <v>310240</v>
      </c>
      <c r="BM28" s="69" t="s">
        <v>30</v>
      </c>
      <c r="BN28" s="1">
        <f t="shared" si="7"/>
        <v>4</v>
      </c>
      <c r="BO28" s="1">
        <f t="shared" si="8"/>
        <v>2</v>
      </c>
      <c r="BP28" s="1">
        <f t="shared" si="9"/>
        <v>8.1</v>
      </c>
      <c r="BQ28" s="1">
        <f t="shared" si="10"/>
        <v>3.13</v>
      </c>
      <c r="BR28" s="1">
        <f t="shared" si="11"/>
        <v>11.23</v>
      </c>
      <c r="BS28" s="1">
        <f t="shared" si="12"/>
        <v>1.0433333333333332</v>
      </c>
      <c r="BT28" s="1">
        <f t="shared" si="13"/>
        <v>0.95</v>
      </c>
      <c r="BV28" s="2">
        <v>310240</v>
      </c>
      <c r="BW28" s="69" t="s">
        <v>30</v>
      </c>
      <c r="BX28" s="1">
        <v>4</v>
      </c>
      <c r="BY28" s="1">
        <v>2</v>
      </c>
      <c r="BZ28" s="1">
        <v>8.1</v>
      </c>
      <c r="CA28" s="1">
        <v>3.13</v>
      </c>
      <c r="CB28" s="1">
        <v>11.23</v>
      </c>
      <c r="CC28" s="1">
        <v>1.0433333333333332</v>
      </c>
      <c r="CD28" s="1">
        <v>0.95</v>
      </c>
    </row>
    <row r="29" spans="1:82" x14ac:dyDescent="0.25">
      <c r="A29">
        <f>VLOOKUP(B29,mun_fjp!$A$2:$B$854,2,FALSE)</f>
        <v>310285</v>
      </c>
      <c r="B29" t="s">
        <v>35</v>
      </c>
      <c r="C29">
        <v>3.25</v>
      </c>
      <c r="D29">
        <v>1.52</v>
      </c>
      <c r="E29">
        <v>2</v>
      </c>
      <c r="M29">
        <v>5</v>
      </c>
      <c r="V29">
        <v>5</v>
      </c>
      <c r="W29">
        <v>1.5</v>
      </c>
      <c r="X29">
        <v>1.7733333333333334</v>
      </c>
      <c r="Y29">
        <v>3.2733333333333334</v>
      </c>
      <c r="Z29">
        <v>2</v>
      </c>
      <c r="AC29">
        <v>2</v>
      </c>
      <c r="AD29">
        <v>30</v>
      </c>
      <c r="AE29">
        <v>0.6</v>
      </c>
      <c r="AF29">
        <v>0.70933333333333326</v>
      </c>
      <c r="AG29">
        <v>1.3093333333333332</v>
      </c>
      <c r="AH29">
        <v>1.05</v>
      </c>
      <c r="AI29">
        <v>12.402666666666667</v>
      </c>
      <c r="AN29">
        <v>310280</v>
      </c>
      <c r="AO29" t="s">
        <v>34</v>
      </c>
      <c r="AP29" s="1">
        <f t="shared" si="0"/>
        <v>6</v>
      </c>
      <c r="AQ29" s="1">
        <f t="shared" si="1"/>
        <v>6</v>
      </c>
      <c r="AR29" s="1">
        <f t="shared" si="2"/>
        <v>7.8000000000000007</v>
      </c>
      <c r="AS29" s="1">
        <f t="shared" si="3"/>
        <v>3.7066666666666661</v>
      </c>
      <c r="AT29" s="1">
        <f t="shared" si="4"/>
        <v>11.506666666666668</v>
      </c>
      <c r="AU29" s="1">
        <f t="shared" si="5"/>
        <v>0.92666666666666653</v>
      </c>
      <c r="AV29" s="1">
        <f t="shared" si="6"/>
        <v>0.7</v>
      </c>
      <c r="AW29" s="1"/>
      <c r="AX29" s="1"/>
      <c r="AY29">
        <v>310280</v>
      </c>
      <c r="AZ29" t="s">
        <v>34</v>
      </c>
      <c r="BA29" s="1">
        <v>6</v>
      </c>
      <c r="BB29" s="1">
        <v>6</v>
      </c>
      <c r="BC29" s="1">
        <v>7.8000000000000007</v>
      </c>
      <c r="BD29" s="1">
        <v>3.7066666666666661</v>
      </c>
      <c r="BE29" s="1">
        <v>11.506666666666668</v>
      </c>
      <c r="BF29" s="1">
        <v>0.92666666666666653</v>
      </c>
      <c r="BG29" s="1">
        <v>0.7</v>
      </c>
      <c r="BH29" s="1"/>
      <c r="BI29" s="1"/>
      <c r="BL29" s="2">
        <v>310250</v>
      </c>
      <c r="BM29" s="69" t="s">
        <v>31</v>
      </c>
      <c r="BN29" s="1">
        <f t="shared" si="7"/>
        <v>0</v>
      </c>
      <c r="BO29" s="1">
        <f t="shared" si="8"/>
        <v>0</v>
      </c>
      <c r="BP29" s="1">
        <f t="shared" si="9"/>
        <v>0.2</v>
      </c>
      <c r="BQ29" s="1">
        <f t="shared" si="10"/>
        <v>0.6</v>
      </c>
      <c r="BR29" s="1">
        <f t="shared" si="11"/>
        <v>0.8</v>
      </c>
      <c r="BS29" s="1">
        <f t="shared" si="12"/>
        <v>0.6</v>
      </c>
      <c r="BT29" s="1">
        <f t="shared" si="13"/>
        <v>0</v>
      </c>
      <c r="BV29" s="2">
        <v>310250</v>
      </c>
      <c r="BW29" s="69" t="s">
        <v>31</v>
      </c>
      <c r="BX29" s="1">
        <v>0</v>
      </c>
      <c r="BY29" s="1">
        <v>0</v>
      </c>
      <c r="BZ29" s="1">
        <v>0.2</v>
      </c>
      <c r="CA29" s="1">
        <v>0.6</v>
      </c>
      <c r="CB29" s="1">
        <v>0.8</v>
      </c>
      <c r="CC29" s="1">
        <v>0.6</v>
      </c>
      <c r="CD29" s="1">
        <v>0</v>
      </c>
    </row>
    <row r="30" spans="1:82" x14ac:dyDescent="0.25">
      <c r="A30">
        <f>VLOOKUP(B30,mun_fjp!$A$2:$B$854,2,FALSE)</f>
        <v>310290</v>
      </c>
      <c r="B30" t="s">
        <v>36</v>
      </c>
      <c r="C30">
        <v>2</v>
      </c>
      <c r="D30">
        <v>0.7</v>
      </c>
      <c r="N30">
        <v>2</v>
      </c>
      <c r="U30">
        <v>2</v>
      </c>
      <c r="V30">
        <v>4</v>
      </c>
      <c r="W30">
        <v>1.2</v>
      </c>
      <c r="X30">
        <v>0.65333333333333321</v>
      </c>
      <c r="Y30">
        <v>1.8533333333333331</v>
      </c>
      <c r="Z30">
        <v>2</v>
      </c>
      <c r="AC30">
        <v>1.33</v>
      </c>
      <c r="AD30">
        <v>30</v>
      </c>
      <c r="AE30">
        <v>0.39900000000000002</v>
      </c>
      <c r="AF30">
        <v>0.21723333333333331</v>
      </c>
      <c r="AG30">
        <v>0.6162333333333333</v>
      </c>
      <c r="AI30">
        <v>5.1695666666666664</v>
      </c>
      <c r="AN30">
        <v>310285</v>
      </c>
      <c r="AO30" t="s">
        <v>35</v>
      </c>
      <c r="AP30" s="1">
        <f t="shared" si="0"/>
        <v>5</v>
      </c>
      <c r="AQ30" s="1">
        <f t="shared" si="1"/>
        <v>0</v>
      </c>
      <c r="AR30" s="1">
        <f t="shared" si="2"/>
        <v>7.8199999999999994</v>
      </c>
      <c r="AS30" s="1">
        <f t="shared" si="3"/>
        <v>4.5826666666666664</v>
      </c>
      <c r="AT30" s="1">
        <f t="shared" si="4"/>
        <v>12.402666666666665</v>
      </c>
      <c r="AU30" s="1">
        <f t="shared" si="5"/>
        <v>1.3093333333333332</v>
      </c>
      <c r="AV30" s="1">
        <f t="shared" si="6"/>
        <v>1.52</v>
      </c>
      <c r="AW30" s="1"/>
      <c r="AX30" s="1"/>
      <c r="AY30">
        <v>310285</v>
      </c>
      <c r="AZ30" t="s">
        <v>35</v>
      </c>
      <c r="BA30" s="1">
        <v>5</v>
      </c>
      <c r="BB30" s="1">
        <v>0</v>
      </c>
      <c r="BC30" s="1">
        <v>7.8199999999999994</v>
      </c>
      <c r="BD30" s="1">
        <v>4.5826666666666664</v>
      </c>
      <c r="BE30" s="1">
        <v>12.402666666666665</v>
      </c>
      <c r="BF30" s="1">
        <v>1.3093333333333332</v>
      </c>
      <c r="BG30" s="1">
        <v>1.52</v>
      </c>
      <c r="BH30" s="1"/>
      <c r="BI30" s="1"/>
      <c r="BL30" s="2">
        <v>310260</v>
      </c>
      <c r="BM30" s="69" t="s">
        <v>32</v>
      </c>
      <c r="BN30" s="1">
        <f t="shared" si="7"/>
        <v>2</v>
      </c>
      <c r="BO30" s="1">
        <f t="shared" si="8"/>
        <v>2</v>
      </c>
      <c r="BP30" s="1">
        <f t="shared" si="9"/>
        <v>10.35</v>
      </c>
      <c r="BQ30" s="1">
        <f t="shared" si="10"/>
        <v>3.9999999999999991</v>
      </c>
      <c r="BR30" s="1">
        <f t="shared" si="11"/>
        <v>14.349999999999998</v>
      </c>
      <c r="BS30" s="1">
        <f t="shared" si="12"/>
        <v>1.9999999999999996</v>
      </c>
      <c r="BT30" s="1">
        <f t="shared" si="13"/>
        <v>3</v>
      </c>
      <c r="BV30" s="2">
        <v>310260</v>
      </c>
      <c r="BW30" s="69" t="s">
        <v>32</v>
      </c>
      <c r="BX30" s="1">
        <v>2</v>
      </c>
      <c r="BY30" s="1">
        <v>2</v>
      </c>
      <c r="BZ30" s="1">
        <v>10.35</v>
      </c>
      <c r="CA30" s="1">
        <v>3.9999999999999991</v>
      </c>
      <c r="CB30" s="1">
        <v>14.349999999999998</v>
      </c>
      <c r="CC30" s="1">
        <v>1.9999999999999996</v>
      </c>
      <c r="CD30" s="1">
        <v>3</v>
      </c>
    </row>
    <row r="31" spans="1:82" x14ac:dyDescent="0.25">
      <c r="A31">
        <f>VLOOKUP(B31,mun_fjp!$A$2:$B$854,2,FALSE)</f>
        <v>310300</v>
      </c>
      <c r="B31" t="s">
        <v>37</v>
      </c>
      <c r="C31">
        <v>1.5</v>
      </c>
      <c r="D31">
        <v>0</v>
      </c>
      <c r="V31">
        <v>0</v>
      </c>
      <c r="W31">
        <v>0</v>
      </c>
      <c r="X31">
        <v>0</v>
      </c>
      <c r="Y31">
        <v>0</v>
      </c>
      <c r="Z31">
        <v>2</v>
      </c>
      <c r="AC31">
        <v>2</v>
      </c>
      <c r="AD31">
        <v>30</v>
      </c>
      <c r="AE31">
        <v>0.6</v>
      </c>
      <c r="AF31">
        <v>0</v>
      </c>
      <c r="AG31">
        <v>2</v>
      </c>
      <c r="AH31">
        <v>0.55000000000000004</v>
      </c>
      <c r="AI31">
        <v>4.05</v>
      </c>
      <c r="AN31">
        <v>310290</v>
      </c>
      <c r="AO31" t="s">
        <v>36</v>
      </c>
      <c r="AP31" s="1">
        <f t="shared" si="0"/>
        <v>4</v>
      </c>
      <c r="AQ31" s="1">
        <f t="shared" si="1"/>
        <v>2</v>
      </c>
      <c r="AR31" s="1">
        <f t="shared" si="2"/>
        <v>2.7</v>
      </c>
      <c r="AS31" s="1">
        <f t="shared" si="3"/>
        <v>2.4695666666666662</v>
      </c>
      <c r="AT31" s="1">
        <f t="shared" si="4"/>
        <v>5.1695666666666664</v>
      </c>
      <c r="AU31" s="1">
        <f t="shared" si="5"/>
        <v>0.6162333333333333</v>
      </c>
      <c r="AV31" s="1">
        <f t="shared" si="6"/>
        <v>0.7</v>
      </c>
      <c r="AW31" s="1"/>
      <c r="AX31" s="1"/>
      <c r="AY31">
        <v>310290</v>
      </c>
      <c r="AZ31" t="s">
        <v>36</v>
      </c>
      <c r="BA31" s="1">
        <v>4</v>
      </c>
      <c r="BB31" s="1">
        <v>2</v>
      </c>
      <c r="BC31" s="1">
        <v>2.7</v>
      </c>
      <c r="BD31" s="1">
        <v>2.4695666666666662</v>
      </c>
      <c r="BE31" s="1">
        <v>5.1695666666666664</v>
      </c>
      <c r="BF31" s="1">
        <v>0.6162333333333333</v>
      </c>
      <c r="BG31" s="1">
        <v>0.7</v>
      </c>
      <c r="BH31" s="1"/>
      <c r="BI31" s="1"/>
      <c r="BL31" s="2">
        <v>310270</v>
      </c>
      <c r="BM31" s="69" t="s">
        <v>33</v>
      </c>
      <c r="BN31" s="1">
        <f t="shared" si="7"/>
        <v>5</v>
      </c>
      <c r="BO31" s="1">
        <f t="shared" si="8"/>
        <v>0</v>
      </c>
      <c r="BP31" s="1">
        <f t="shared" si="9"/>
        <v>5.0000000000000009</v>
      </c>
      <c r="BQ31" s="1">
        <f t="shared" si="10"/>
        <v>2.4266666666666667</v>
      </c>
      <c r="BR31" s="1">
        <f t="shared" si="11"/>
        <v>7.4266666666666676</v>
      </c>
      <c r="BS31" s="1">
        <f t="shared" si="12"/>
        <v>0.69333333333333336</v>
      </c>
      <c r="BT31" s="1">
        <f t="shared" si="13"/>
        <v>0.2</v>
      </c>
      <c r="BV31" s="2">
        <v>310270</v>
      </c>
      <c r="BW31" s="69" t="s">
        <v>33</v>
      </c>
      <c r="BX31" s="1">
        <v>5</v>
      </c>
      <c r="BY31" s="1">
        <v>0</v>
      </c>
      <c r="BZ31" s="1">
        <v>5.0000000000000009</v>
      </c>
      <c r="CA31" s="1">
        <v>2.4266666666666667</v>
      </c>
      <c r="CB31" s="1">
        <v>7.4266666666666676</v>
      </c>
      <c r="CC31" s="1">
        <v>0.69333333333333336</v>
      </c>
      <c r="CD31" s="1">
        <v>0.2</v>
      </c>
    </row>
    <row r="32" spans="1:82" x14ac:dyDescent="0.25">
      <c r="A32">
        <f>VLOOKUP(B32,mun_fjp!$A$2:$B$854,2,FALSE)</f>
        <v>310310</v>
      </c>
      <c r="B32" t="s">
        <v>38</v>
      </c>
      <c r="V32">
        <v>0</v>
      </c>
      <c r="W32">
        <v>0</v>
      </c>
      <c r="X32">
        <v>0</v>
      </c>
      <c r="Y32">
        <v>0</v>
      </c>
      <c r="Z32">
        <v>2</v>
      </c>
      <c r="AC32">
        <v>2</v>
      </c>
      <c r="AD32">
        <v>30</v>
      </c>
      <c r="AE32">
        <v>0.6</v>
      </c>
      <c r="AF32">
        <v>0</v>
      </c>
      <c r="AG32">
        <v>0.6</v>
      </c>
      <c r="AI32">
        <v>0.6</v>
      </c>
      <c r="AN32">
        <v>310300</v>
      </c>
      <c r="AO32" t="s">
        <v>37</v>
      </c>
      <c r="AP32" s="1">
        <f t="shared" si="0"/>
        <v>0</v>
      </c>
      <c r="AQ32" s="1">
        <f t="shared" si="1"/>
        <v>0</v>
      </c>
      <c r="AR32" s="1">
        <f t="shared" si="2"/>
        <v>2.0499999999999998</v>
      </c>
      <c r="AS32" s="1">
        <f t="shared" si="3"/>
        <v>2</v>
      </c>
      <c r="AT32" s="1">
        <f t="shared" si="4"/>
        <v>4.05</v>
      </c>
      <c r="AU32" s="1">
        <f t="shared" si="5"/>
        <v>2</v>
      </c>
      <c r="AV32" s="1">
        <f t="shared" si="6"/>
        <v>0</v>
      </c>
      <c r="AW32" s="1"/>
      <c r="AX32" s="1"/>
      <c r="AY32">
        <v>310300</v>
      </c>
      <c r="AZ32" t="s">
        <v>37</v>
      </c>
      <c r="BA32" s="1">
        <v>0</v>
      </c>
      <c r="BB32" s="1">
        <v>0</v>
      </c>
      <c r="BC32" s="1">
        <v>2.0499999999999998</v>
      </c>
      <c r="BD32" s="1">
        <v>2</v>
      </c>
      <c r="BE32" s="1">
        <v>4.05</v>
      </c>
      <c r="BF32" s="1">
        <v>2</v>
      </c>
      <c r="BG32" s="1">
        <v>0</v>
      </c>
      <c r="BH32" s="1"/>
      <c r="BI32" s="1"/>
      <c r="BL32" s="2">
        <v>310280</v>
      </c>
      <c r="BM32" s="69" t="s">
        <v>34</v>
      </c>
      <c r="BN32" s="1">
        <f t="shared" si="7"/>
        <v>6</v>
      </c>
      <c r="BO32" s="1">
        <f t="shared" si="8"/>
        <v>6</v>
      </c>
      <c r="BP32" s="1">
        <f t="shared" si="9"/>
        <v>7.8000000000000007</v>
      </c>
      <c r="BQ32" s="1">
        <f t="shared" si="10"/>
        <v>3.7066666666666661</v>
      </c>
      <c r="BR32" s="1">
        <f t="shared" si="11"/>
        <v>11.506666666666668</v>
      </c>
      <c r="BS32" s="1">
        <f t="shared" si="12"/>
        <v>0.92666666666666653</v>
      </c>
      <c r="BT32" s="1">
        <f t="shared" si="13"/>
        <v>0.7</v>
      </c>
      <c r="BV32" s="2">
        <v>310280</v>
      </c>
      <c r="BW32" s="69" t="s">
        <v>34</v>
      </c>
      <c r="BX32" s="1">
        <v>6</v>
      </c>
      <c r="BY32" s="1">
        <v>6</v>
      </c>
      <c r="BZ32" s="1">
        <v>7.8000000000000007</v>
      </c>
      <c r="CA32" s="1">
        <v>3.7066666666666661</v>
      </c>
      <c r="CB32" s="1">
        <v>11.506666666666668</v>
      </c>
      <c r="CC32" s="1">
        <v>0.92666666666666653</v>
      </c>
      <c r="CD32" s="1">
        <v>0.7</v>
      </c>
    </row>
    <row r="33" spans="1:82" x14ac:dyDescent="0.25">
      <c r="A33">
        <f>VLOOKUP(B33,mun_fjp!$A$2:$B$854,2,FALSE)</f>
        <v>310320</v>
      </c>
      <c r="B33" t="s">
        <v>39</v>
      </c>
      <c r="C33">
        <v>3.15</v>
      </c>
      <c r="D33">
        <v>2.35</v>
      </c>
      <c r="E33">
        <v>2</v>
      </c>
      <c r="U33">
        <v>1.5</v>
      </c>
      <c r="V33">
        <v>1.5</v>
      </c>
      <c r="W33">
        <v>0.44999999999999996</v>
      </c>
      <c r="X33">
        <v>0.8224999999999999</v>
      </c>
      <c r="Y33">
        <v>1.2725</v>
      </c>
      <c r="Z33">
        <v>2</v>
      </c>
      <c r="AC33">
        <v>2</v>
      </c>
      <c r="AD33">
        <v>30</v>
      </c>
      <c r="AE33">
        <v>0.6</v>
      </c>
      <c r="AF33">
        <v>1.0966666666666667</v>
      </c>
      <c r="AG33">
        <v>1.6966666666666668</v>
      </c>
      <c r="AH33">
        <v>1.9</v>
      </c>
      <c r="AI33">
        <v>12.369166666666668</v>
      </c>
      <c r="AN33">
        <v>310310</v>
      </c>
      <c r="AO33" t="s">
        <v>38</v>
      </c>
      <c r="AP33" s="1">
        <f t="shared" si="0"/>
        <v>0</v>
      </c>
      <c r="AQ33" s="1">
        <f t="shared" si="1"/>
        <v>0</v>
      </c>
      <c r="AR33" s="1">
        <f t="shared" si="2"/>
        <v>0</v>
      </c>
      <c r="AS33" s="1">
        <f t="shared" si="3"/>
        <v>0.6</v>
      </c>
      <c r="AT33" s="1">
        <f t="shared" si="4"/>
        <v>0.6</v>
      </c>
      <c r="AU33" s="1">
        <f t="shared" si="5"/>
        <v>0.6</v>
      </c>
      <c r="AV33" s="1">
        <f t="shared" si="6"/>
        <v>0</v>
      </c>
      <c r="AW33" s="1"/>
      <c r="AX33" s="1"/>
      <c r="AY33">
        <v>310310</v>
      </c>
      <c r="AZ33" t="s">
        <v>38</v>
      </c>
      <c r="BA33" s="1">
        <v>0</v>
      </c>
      <c r="BB33" s="1">
        <v>0</v>
      </c>
      <c r="BC33" s="1">
        <v>0</v>
      </c>
      <c r="BD33" s="1">
        <v>0.6</v>
      </c>
      <c r="BE33" s="1">
        <v>0.6</v>
      </c>
      <c r="BF33" s="1">
        <v>0.6</v>
      </c>
      <c r="BG33" s="1">
        <v>0</v>
      </c>
      <c r="BH33" s="1"/>
      <c r="BI33" s="1"/>
      <c r="BL33" s="2">
        <v>310285</v>
      </c>
      <c r="BM33" s="69" t="s">
        <v>35</v>
      </c>
      <c r="BN33" s="1">
        <f t="shared" si="7"/>
        <v>5</v>
      </c>
      <c r="BO33" s="1">
        <f t="shared" si="8"/>
        <v>0</v>
      </c>
      <c r="BP33" s="1">
        <f t="shared" si="9"/>
        <v>7.8199999999999994</v>
      </c>
      <c r="BQ33" s="1">
        <f t="shared" si="10"/>
        <v>4.5826666666666664</v>
      </c>
      <c r="BR33" s="1">
        <f t="shared" si="11"/>
        <v>12.402666666666665</v>
      </c>
      <c r="BS33" s="1">
        <f t="shared" si="12"/>
        <v>1.3093333333333332</v>
      </c>
      <c r="BT33" s="1">
        <f t="shared" si="13"/>
        <v>1.52</v>
      </c>
      <c r="BV33" s="2">
        <v>310285</v>
      </c>
      <c r="BW33" s="69" t="s">
        <v>35</v>
      </c>
      <c r="BX33" s="1">
        <v>5</v>
      </c>
      <c r="BY33" s="1">
        <v>0</v>
      </c>
      <c r="BZ33" s="1">
        <v>7.8199999999999994</v>
      </c>
      <c r="CA33" s="1">
        <v>4.5826666666666664</v>
      </c>
      <c r="CB33" s="1">
        <v>12.402666666666665</v>
      </c>
      <c r="CC33" s="1">
        <v>1.3093333333333332</v>
      </c>
      <c r="CD33" s="1">
        <v>1.52</v>
      </c>
    </row>
    <row r="34" spans="1:82" x14ac:dyDescent="0.25">
      <c r="A34">
        <f>VLOOKUP(B34,mun_fjp!$A$2:$B$854,2,FALSE)</f>
        <v>310330</v>
      </c>
      <c r="B34" t="s">
        <v>40</v>
      </c>
      <c r="C34">
        <v>3.05</v>
      </c>
      <c r="D34">
        <v>0.97</v>
      </c>
      <c r="U34">
        <v>1</v>
      </c>
      <c r="V34">
        <v>1</v>
      </c>
      <c r="W34">
        <v>0.3</v>
      </c>
      <c r="X34">
        <v>0.2263333333333333</v>
      </c>
      <c r="Y34">
        <v>0.52633333333333332</v>
      </c>
      <c r="Z34">
        <v>2</v>
      </c>
      <c r="AC34">
        <v>2</v>
      </c>
      <c r="AD34">
        <v>30</v>
      </c>
      <c r="AE34">
        <v>0.6</v>
      </c>
      <c r="AF34">
        <v>0.45266666666666661</v>
      </c>
      <c r="AG34">
        <v>1.0526666666666666</v>
      </c>
      <c r="AH34">
        <v>0.9</v>
      </c>
      <c r="AI34">
        <v>6.4990000000000006</v>
      </c>
      <c r="AN34">
        <v>310320</v>
      </c>
      <c r="AO34" t="s">
        <v>39</v>
      </c>
      <c r="AP34" s="1">
        <f t="shared" si="0"/>
        <v>1.5</v>
      </c>
      <c r="AQ34" s="1">
        <f t="shared" si="1"/>
        <v>1.5</v>
      </c>
      <c r="AR34" s="1">
        <f t="shared" si="2"/>
        <v>9.4</v>
      </c>
      <c r="AS34" s="1">
        <f t="shared" si="3"/>
        <v>2.9691666666666667</v>
      </c>
      <c r="AT34" s="1">
        <f t="shared" si="4"/>
        <v>12.369166666666667</v>
      </c>
      <c r="AU34" s="1">
        <f t="shared" si="5"/>
        <v>1.6966666666666668</v>
      </c>
      <c r="AV34" s="1">
        <f t="shared" si="6"/>
        <v>2.35</v>
      </c>
      <c r="AW34" s="1"/>
      <c r="AX34" s="1"/>
      <c r="AY34">
        <v>310320</v>
      </c>
      <c r="AZ34" t="s">
        <v>39</v>
      </c>
      <c r="BA34" s="1">
        <v>1.5</v>
      </c>
      <c r="BB34" s="1">
        <v>1.5</v>
      </c>
      <c r="BC34" s="1">
        <v>9.4</v>
      </c>
      <c r="BD34" s="1">
        <v>2.9691666666666667</v>
      </c>
      <c r="BE34" s="1">
        <v>12.369166666666667</v>
      </c>
      <c r="BF34" s="1">
        <v>1.6966666666666668</v>
      </c>
      <c r="BG34" s="1">
        <v>2.35</v>
      </c>
      <c r="BH34" s="1"/>
      <c r="BI34" s="1"/>
      <c r="BL34" s="2">
        <v>310290</v>
      </c>
      <c r="BM34" s="69" t="s">
        <v>36</v>
      </c>
      <c r="BN34" s="1">
        <f t="shared" si="7"/>
        <v>4</v>
      </c>
      <c r="BO34" s="1">
        <f t="shared" si="8"/>
        <v>2</v>
      </c>
      <c r="BP34" s="1">
        <f t="shared" si="9"/>
        <v>2.7</v>
      </c>
      <c r="BQ34" s="1">
        <f t="shared" si="10"/>
        <v>2.4695666666666662</v>
      </c>
      <c r="BR34" s="1">
        <f t="shared" si="11"/>
        <v>5.1695666666666664</v>
      </c>
      <c r="BS34" s="1">
        <f t="shared" si="12"/>
        <v>0.6162333333333333</v>
      </c>
      <c r="BT34" s="1">
        <f t="shared" si="13"/>
        <v>0.7</v>
      </c>
      <c r="BV34" s="2">
        <v>310290</v>
      </c>
      <c r="BW34" s="69" t="s">
        <v>36</v>
      </c>
      <c r="BX34" s="1">
        <v>4</v>
      </c>
      <c r="BY34" s="1">
        <v>2</v>
      </c>
      <c r="BZ34" s="1">
        <v>2.7</v>
      </c>
      <c r="CA34" s="1">
        <v>2.4695666666666662</v>
      </c>
      <c r="CB34" s="1">
        <v>5.1695666666666664</v>
      </c>
      <c r="CC34" s="1">
        <v>0.6162333333333333</v>
      </c>
      <c r="CD34" s="1">
        <v>0.7</v>
      </c>
    </row>
    <row r="35" spans="1:82" x14ac:dyDescent="0.25">
      <c r="A35">
        <f>VLOOKUP(B35,mun_fjp!$A$2:$B$854,2,FALSE)</f>
        <v>310340</v>
      </c>
      <c r="B35" t="s">
        <v>41</v>
      </c>
      <c r="C35">
        <v>3.4</v>
      </c>
      <c r="D35">
        <v>1.62</v>
      </c>
      <c r="E35">
        <v>2</v>
      </c>
      <c r="M35">
        <v>5</v>
      </c>
      <c r="U35">
        <v>7</v>
      </c>
      <c r="V35">
        <v>12</v>
      </c>
      <c r="W35">
        <v>3.5999999999999996</v>
      </c>
      <c r="X35">
        <v>4.5359999999999996</v>
      </c>
      <c r="Y35">
        <v>8.1359999999999992</v>
      </c>
      <c r="Z35">
        <v>2</v>
      </c>
      <c r="AC35">
        <v>2</v>
      </c>
      <c r="AD35">
        <v>30</v>
      </c>
      <c r="AE35">
        <v>0.6</v>
      </c>
      <c r="AF35">
        <v>0.75599999999999989</v>
      </c>
      <c r="AG35">
        <v>2</v>
      </c>
      <c r="AH35">
        <v>2</v>
      </c>
      <c r="AI35">
        <v>19.155999999999999</v>
      </c>
      <c r="AN35">
        <v>310330</v>
      </c>
      <c r="AO35" t="s">
        <v>40</v>
      </c>
      <c r="AP35" s="1">
        <f t="shared" si="0"/>
        <v>1</v>
      </c>
      <c r="AQ35" s="1">
        <f t="shared" si="1"/>
        <v>1</v>
      </c>
      <c r="AR35" s="1">
        <f t="shared" si="2"/>
        <v>4.92</v>
      </c>
      <c r="AS35" s="1">
        <f t="shared" si="3"/>
        <v>1.579</v>
      </c>
      <c r="AT35" s="1">
        <f t="shared" si="4"/>
        <v>6.4989999999999997</v>
      </c>
      <c r="AU35" s="1">
        <f t="shared" si="5"/>
        <v>1.0526666666666666</v>
      </c>
      <c r="AV35" s="1">
        <f t="shared" si="6"/>
        <v>0.97</v>
      </c>
      <c r="AW35" s="1"/>
      <c r="AX35" s="1"/>
      <c r="AY35">
        <v>310330</v>
      </c>
      <c r="AZ35" t="s">
        <v>40</v>
      </c>
      <c r="BA35" s="1">
        <v>1</v>
      </c>
      <c r="BB35" s="1">
        <v>1</v>
      </c>
      <c r="BC35" s="1">
        <v>4.92</v>
      </c>
      <c r="BD35" s="1">
        <v>1.579</v>
      </c>
      <c r="BE35" s="1">
        <v>6.4989999999999997</v>
      </c>
      <c r="BF35" s="1">
        <v>1.0526666666666666</v>
      </c>
      <c r="BG35" s="1">
        <v>0.97</v>
      </c>
      <c r="BH35" s="1"/>
      <c r="BI35" s="1"/>
      <c r="BL35" s="2">
        <v>310300</v>
      </c>
      <c r="BM35" s="69" t="s">
        <v>37</v>
      </c>
      <c r="BN35" s="1">
        <f t="shared" si="7"/>
        <v>0</v>
      </c>
      <c r="BO35" s="1">
        <f t="shared" si="8"/>
        <v>0</v>
      </c>
      <c r="BP35" s="1">
        <f t="shared" si="9"/>
        <v>2.0499999999999998</v>
      </c>
      <c r="BQ35" s="1">
        <f t="shared" si="10"/>
        <v>2</v>
      </c>
      <c r="BR35" s="1">
        <f t="shared" si="11"/>
        <v>4.05</v>
      </c>
      <c r="BS35" s="1">
        <f t="shared" si="12"/>
        <v>2</v>
      </c>
      <c r="BT35" s="1">
        <f t="shared" si="13"/>
        <v>0</v>
      </c>
      <c r="BV35" s="2">
        <v>310300</v>
      </c>
      <c r="BW35" s="69" t="s">
        <v>37</v>
      </c>
      <c r="BX35" s="1">
        <v>0</v>
      </c>
      <c r="BY35" s="1">
        <v>0</v>
      </c>
      <c r="BZ35" s="1">
        <v>2.0499999999999998</v>
      </c>
      <c r="CA35" s="1">
        <v>2</v>
      </c>
      <c r="CB35" s="1">
        <v>4.05</v>
      </c>
      <c r="CC35" s="1">
        <v>2</v>
      </c>
      <c r="CD35" s="1">
        <v>0</v>
      </c>
    </row>
    <row r="36" spans="1:82" x14ac:dyDescent="0.25">
      <c r="A36">
        <f>VLOOKUP(B36,mun_fjp!$A$2:$B$854,2,FALSE)</f>
        <v>310350</v>
      </c>
      <c r="B36" t="s">
        <v>42</v>
      </c>
      <c r="C36">
        <v>2.35</v>
      </c>
      <c r="D36">
        <v>0</v>
      </c>
      <c r="M36">
        <v>5</v>
      </c>
      <c r="U36">
        <v>5.27</v>
      </c>
      <c r="V36">
        <v>10.27</v>
      </c>
      <c r="W36">
        <v>3.081</v>
      </c>
      <c r="X36">
        <v>0</v>
      </c>
      <c r="Y36">
        <v>3.081</v>
      </c>
      <c r="Z36">
        <v>2</v>
      </c>
      <c r="AC36">
        <v>2</v>
      </c>
      <c r="AD36">
        <v>30</v>
      </c>
      <c r="AE36">
        <v>0.6</v>
      </c>
      <c r="AF36">
        <v>0</v>
      </c>
      <c r="AG36">
        <v>0.6</v>
      </c>
      <c r="AH36">
        <v>1.45</v>
      </c>
      <c r="AI36">
        <v>7.4809999999999999</v>
      </c>
      <c r="AN36">
        <v>310340</v>
      </c>
      <c r="AO36" t="s">
        <v>41</v>
      </c>
      <c r="AP36" s="1">
        <f t="shared" si="0"/>
        <v>12</v>
      </c>
      <c r="AQ36" s="1">
        <f t="shared" si="1"/>
        <v>7</v>
      </c>
      <c r="AR36" s="1">
        <f t="shared" si="2"/>
        <v>9.02</v>
      </c>
      <c r="AS36" s="1">
        <f t="shared" si="3"/>
        <v>10.135999999999999</v>
      </c>
      <c r="AT36" s="1">
        <f t="shared" si="4"/>
        <v>19.155999999999999</v>
      </c>
      <c r="AU36" s="1">
        <f t="shared" si="5"/>
        <v>2</v>
      </c>
      <c r="AV36" s="1">
        <f t="shared" si="6"/>
        <v>1.62</v>
      </c>
      <c r="AW36" s="1"/>
      <c r="AX36" s="1"/>
      <c r="AY36">
        <v>310340</v>
      </c>
      <c r="AZ36" t="s">
        <v>41</v>
      </c>
      <c r="BA36" s="1">
        <v>12</v>
      </c>
      <c r="BB36" s="1">
        <v>7</v>
      </c>
      <c r="BC36" s="1">
        <v>9.02</v>
      </c>
      <c r="BD36" s="1">
        <v>10.135999999999999</v>
      </c>
      <c r="BE36" s="1">
        <v>19.155999999999999</v>
      </c>
      <c r="BF36" s="1">
        <v>2</v>
      </c>
      <c r="BG36" s="1">
        <v>1.62</v>
      </c>
      <c r="BH36" s="1"/>
      <c r="BI36" s="1"/>
      <c r="BL36" s="2">
        <v>310310</v>
      </c>
      <c r="BM36" s="69" t="s">
        <v>38</v>
      </c>
      <c r="BN36" s="1">
        <f t="shared" si="7"/>
        <v>0</v>
      </c>
      <c r="BO36" s="1">
        <f t="shared" si="8"/>
        <v>0</v>
      </c>
      <c r="BP36" s="1">
        <f t="shared" si="9"/>
        <v>0</v>
      </c>
      <c r="BQ36" s="1">
        <f t="shared" si="10"/>
        <v>0.6</v>
      </c>
      <c r="BR36" s="1">
        <f t="shared" si="11"/>
        <v>0.6</v>
      </c>
      <c r="BS36" s="1">
        <f t="shared" si="12"/>
        <v>0.6</v>
      </c>
      <c r="BT36" s="1">
        <f t="shared" si="13"/>
        <v>0</v>
      </c>
      <c r="BV36" s="2">
        <v>310310</v>
      </c>
      <c r="BW36" s="69" t="s">
        <v>38</v>
      </c>
      <c r="BX36" s="1">
        <v>0</v>
      </c>
      <c r="BY36" s="1">
        <v>0</v>
      </c>
      <c r="BZ36" s="1">
        <v>0</v>
      </c>
      <c r="CA36" s="1">
        <v>0.6</v>
      </c>
      <c r="CB36" s="1">
        <v>0.6</v>
      </c>
      <c r="CC36" s="1">
        <v>0.6</v>
      </c>
      <c r="CD36" s="1">
        <v>0</v>
      </c>
    </row>
    <row r="37" spans="1:82" x14ac:dyDescent="0.25">
      <c r="A37">
        <f>VLOOKUP(B37,mun_fjp!$A$2:$B$854,2,FALSE)</f>
        <v>310360</v>
      </c>
      <c r="B37" t="s">
        <v>43</v>
      </c>
      <c r="C37">
        <v>3.05</v>
      </c>
      <c r="D37">
        <v>1.77</v>
      </c>
      <c r="E37">
        <v>1.9</v>
      </c>
      <c r="V37">
        <v>0</v>
      </c>
      <c r="W37">
        <v>0</v>
      </c>
      <c r="X37">
        <v>0</v>
      </c>
      <c r="Y37">
        <v>0</v>
      </c>
      <c r="Z37">
        <v>2</v>
      </c>
      <c r="AC37">
        <v>2</v>
      </c>
      <c r="AD37">
        <v>30</v>
      </c>
      <c r="AE37">
        <v>0.6</v>
      </c>
      <c r="AF37">
        <v>0.82599999999999996</v>
      </c>
      <c r="AG37">
        <v>1.4259999999999999</v>
      </c>
      <c r="AH37">
        <v>1.55</v>
      </c>
      <c r="AI37">
        <v>9.6960000000000015</v>
      </c>
      <c r="AN37">
        <v>310350</v>
      </c>
      <c r="AO37" t="s">
        <v>42</v>
      </c>
      <c r="AP37" s="1">
        <f t="shared" si="0"/>
        <v>10.27</v>
      </c>
      <c r="AQ37" s="1">
        <f t="shared" si="1"/>
        <v>5.27</v>
      </c>
      <c r="AR37" s="1">
        <f t="shared" si="2"/>
        <v>3.8</v>
      </c>
      <c r="AS37" s="1">
        <f t="shared" si="3"/>
        <v>3.681</v>
      </c>
      <c r="AT37" s="1">
        <f t="shared" si="4"/>
        <v>7.4809999999999999</v>
      </c>
      <c r="AU37" s="1">
        <f t="shared" si="5"/>
        <v>0.6</v>
      </c>
      <c r="AV37" s="1">
        <f t="shared" si="6"/>
        <v>0</v>
      </c>
      <c r="AW37" s="1"/>
      <c r="AX37" s="1"/>
      <c r="AY37">
        <v>310350</v>
      </c>
      <c r="AZ37" t="s">
        <v>42</v>
      </c>
      <c r="BA37" s="1">
        <v>10.27</v>
      </c>
      <c r="BB37" s="1">
        <v>5.27</v>
      </c>
      <c r="BC37" s="1">
        <v>3.8</v>
      </c>
      <c r="BD37" s="1">
        <v>3.681</v>
      </c>
      <c r="BE37" s="1">
        <v>7.4809999999999999</v>
      </c>
      <c r="BF37" s="1">
        <v>0.6</v>
      </c>
      <c r="BG37" s="1">
        <v>0</v>
      </c>
      <c r="BH37" s="1"/>
      <c r="BI37" s="1"/>
      <c r="BL37" s="2">
        <v>310320</v>
      </c>
      <c r="BM37" s="69" t="s">
        <v>39</v>
      </c>
      <c r="BN37" s="1">
        <f t="shared" si="7"/>
        <v>1.5</v>
      </c>
      <c r="BO37" s="1">
        <f t="shared" si="8"/>
        <v>1.5</v>
      </c>
      <c r="BP37" s="1">
        <f t="shared" si="9"/>
        <v>9.4</v>
      </c>
      <c r="BQ37" s="1">
        <f t="shared" si="10"/>
        <v>2.9691666666666667</v>
      </c>
      <c r="BR37" s="1">
        <f t="shared" si="11"/>
        <v>12.369166666666667</v>
      </c>
      <c r="BS37" s="1">
        <f t="shared" si="12"/>
        <v>1.6966666666666668</v>
      </c>
      <c r="BT37" s="1">
        <f t="shared" si="13"/>
        <v>2.35</v>
      </c>
      <c r="BV37" s="2">
        <v>310320</v>
      </c>
      <c r="BW37" s="69" t="s">
        <v>39</v>
      </c>
      <c r="BX37" s="1">
        <v>1.5</v>
      </c>
      <c r="BY37" s="1">
        <v>1.5</v>
      </c>
      <c r="BZ37" s="1">
        <v>9.4</v>
      </c>
      <c r="CA37" s="1">
        <v>2.9691666666666667</v>
      </c>
      <c r="CB37" s="1">
        <v>12.369166666666667</v>
      </c>
      <c r="CC37" s="1">
        <v>1.6966666666666668</v>
      </c>
      <c r="CD37" s="1">
        <v>2.35</v>
      </c>
    </row>
    <row r="38" spans="1:82" x14ac:dyDescent="0.25">
      <c r="A38">
        <f>VLOOKUP(B38,mun_fjp!$A$2:$B$854,2,FALSE)</f>
        <v>310370</v>
      </c>
      <c r="B38" t="s">
        <v>44</v>
      </c>
      <c r="C38">
        <v>3.2</v>
      </c>
      <c r="D38">
        <v>0.7</v>
      </c>
      <c r="E38">
        <v>2</v>
      </c>
      <c r="U38">
        <v>1.5</v>
      </c>
      <c r="V38">
        <v>1.5</v>
      </c>
      <c r="W38">
        <v>0.44999999999999996</v>
      </c>
      <c r="X38">
        <v>0.24499999999999997</v>
      </c>
      <c r="Y38">
        <v>0.69499999999999995</v>
      </c>
      <c r="Z38">
        <v>2</v>
      </c>
      <c r="AC38">
        <v>2</v>
      </c>
      <c r="AD38">
        <v>30</v>
      </c>
      <c r="AE38">
        <v>0.6</v>
      </c>
      <c r="AF38">
        <v>0.32666666666666661</v>
      </c>
      <c r="AG38">
        <v>2</v>
      </c>
      <c r="AH38">
        <v>0.9</v>
      </c>
      <c r="AI38">
        <v>9.495000000000001</v>
      </c>
      <c r="AN38">
        <v>310360</v>
      </c>
      <c r="AO38" t="s">
        <v>43</v>
      </c>
      <c r="AP38" s="1">
        <f t="shared" si="0"/>
        <v>0</v>
      </c>
      <c r="AQ38" s="1">
        <f t="shared" si="1"/>
        <v>0</v>
      </c>
      <c r="AR38" s="1">
        <f t="shared" si="2"/>
        <v>8.2700000000000014</v>
      </c>
      <c r="AS38" s="1">
        <f t="shared" si="3"/>
        <v>1.4259999999999999</v>
      </c>
      <c r="AT38" s="1">
        <f t="shared" si="4"/>
        <v>9.6960000000000015</v>
      </c>
      <c r="AU38" s="1">
        <f t="shared" si="5"/>
        <v>1.4259999999999999</v>
      </c>
      <c r="AV38" s="1">
        <f t="shared" si="6"/>
        <v>1.77</v>
      </c>
      <c r="AW38" s="1"/>
      <c r="AX38" s="1"/>
      <c r="AY38">
        <v>310360</v>
      </c>
      <c r="AZ38" t="s">
        <v>43</v>
      </c>
      <c r="BA38" s="1">
        <v>0</v>
      </c>
      <c r="BB38" s="1">
        <v>0</v>
      </c>
      <c r="BC38" s="1">
        <v>8.2700000000000014</v>
      </c>
      <c r="BD38" s="1">
        <v>1.4259999999999999</v>
      </c>
      <c r="BE38" s="1">
        <v>9.6960000000000015</v>
      </c>
      <c r="BF38" s="1">
        <v>1.4259999999999999</v>
      </c>
      <c r="BG38" s="1">
        <v>1.77</v>
      </c>
      <c r="BH38" s="1"/>
      <c r="BI38" s="1"/>
      <c r="BL38" s="2">
        <v>310330</v>
      </c>
      <c r="BM38" s="69" t="s">
        <v>40</v>
      </c>
      <c r="BN38" s="1">
        <f t="shared" si="7"/>
        <v>1</v>
      </c>
      <c r="BO38" s="1">
        <f t="shared" si="8"/>
        <v>1</v>
      </c>
      <c r="BP38" s="1">
        <f t="shared" si="9"/>
        <v>4.92</v>
      </c>
      <c r="BQ38" s="1">
        <f t="shared" si="10"/>
        <v>1.579</v>
      </c>
      <c r="BR38" s="1">
        <f t="shared" si="11"/>
        <v>6.4989999999999997</v>
      </c>
      <c r="BS38" s="1">
        <f t="shared" si="12"/>
        <v>1.0526666666666666</v>
      </c>
      <c r="BT38" s="1">
        <f t="shared" si="13"/>
        <v>0.97</v>
      </c>
      <c r="BV38" s="2">
        <v>310330</v>
      </c>
      <c r="BW38" s="69" t="s">
        <v>40</v>
      </c>
      <c r="BX38" s="1">
        <v>1</v>
      </c>
      <c r="BY38" s="1">
        <v>1</v>
      </c>
      <c r="BZ38" s="1">
        <v>4.92</v>
      </c>
      <c r="CA38" s="1">
        <v>1.579</v>
      </c>
      <c r="CB38" s="1">
        <v>6.4989999999999997</v>
      </c>
      <c r="CC38" s="1">
        <v>1.0526666666666666</v>
      </c>
      <c r="CD38" s="1">
        <v>0.97</v>
      </c>
    </row>
    <row r="39" spans="1:82" x14ac:dyDescent="0.25">
      <c r="A39">
        <f>VLOOKUP(B39,mun_fjp!$A$2:$B$854,2,FALSE)</f>
        <v>310375</v>
      </c>
      <c r="B39" t="s">
        <v>45</v>
      </c>
      <c r="C39">
        <v>3.3</v>
      </c>
      <c r="D39">
        <v>2.67</v>
      </c>
      <c r="E39">
        <v>1.35</v>
      </c>
      <c r="N39">
        <v>2</v>
      </c>
      <c r="U39">
        <v>2</v>
      </c>
      <c r="V39">
        <v>4</v>
      </c>
      <c r="W39">
        <v>1.2</v>
      </c>
      <c r="X39">
        <v>2.4919999999999995</v>
      </c>
      <c r="Y39">
        <v>3.6919999999999993</v>
      </c>
      <c r="Z39">
        <v>2</v>
      </c>
      <c r="AC39">
        <v>2</v>
      </c>
      <c r="AD39">
        <v>30</v>
      </c>
      <c r="AE39">
        <v>0.6</v>
      </c>
      <c r="AF39">
        <v>1.2459999999999998</v>
      </c>
      <c r="AG39">
        <v>1.8459999999999996</v>
      </c>
      <c r="AH39">
        <v>2</v>
      </c>
      <c r="AI39">
        <v>14.858000000000001</v>
      </c>
      <c r="AN39">
        <v>310370</v>
      </c>
      <c r="AO39" t="s">
        <v>44</v>
      </c>
      <c r="AP39" s="1">
        <f t="shared" si="0"/>
        <v>1.5</v>
      </c>
      <c r="AQ39" s="1">
        <f t="shared" si="1"/>
        <v>1.5</v>
      </c>
      <c r="AR39" s="1">
        <f t="shared" si="2"/>
        <v>6.8000000000000007</v>
      </c>
      <c r="AS39" s="1">
        <f t="shared" si="3"/>
        <v>2.6949999999999998</v>
      </c>
      <c r="AT39" s="1">
        <f t="shared" si="4"/>
        <v>9.495000000000001</v>
      </c>
      <c r="AU39" s="1">
        <f t="shared" si="5"/>
        <v>2</v>
      </c>
      <c r="AV39" s="1">
        <f t="shared" si="6"/>
        <v>0.7</v>
      </c>
      <c r="AW39" s="1"/>
      <c r="AX39" s="1"/>
      <c r="AY39">
        <v>310370</v>
      </c>
      <c r="AZ39" t="s">
        <v>44</v>
      </c>
      <c r="BA39" s="1">
        <v>1.5</v>
      </c>
      <c r="BB39" s="1">
        <v>1.5</v>
      </c>
      <c r="BC39" s="1">
        <v>6.8000000000000007</v>
      </c>
      <c r="BD39" s="1">
        <v>2.6949999999999998</v>
      </c>
      <c r="BE39" s="1">
        <v>9.495000000000001</v>
      </c>
      <c r="BF39" s="1">
        <v>2</v>
      </c>
      <c r="BG39" s="1">
        <v>0.7</v>
      </c>
      <c r="BH39" s="1"/>
      <c r="BI39" s="1"/>
      <c r="BL39" s="2">
        <v>310340</v>
      </c>
      <c r="BM39" s="69" t="s">
        <v>41</v>
      </c>
      <c r="BN39" s="1">
        <f t="shared" si="7"/>
        <v>12</v>
      </c>
      <c r="BO39" s="1">
        <f t="shared" si="8"/>
        <v>7</v>
      </c>
      <c r="BP39" s="1">
        <f t="shared" si="9"/>
        <v>9.02</v>
      </c>
      <c r="BQ39" s="1">
        <f t="shared" si="10"/>
        <v>10.135999999999999</v>
      </c>
      <c r="BR39" s="1">
        <f t="shared" si="11"/>
        <v>19.155999999999999</v>
      </c>
      <c r="BS39" s="1">
        <f t="shared" si="12"/>
        <v>2</v>
      </c>
      <c r="BT39" s="1">
        <f t="shared" si="13"/>
        <v>1.62</v>
      </c>
      <c r="BV39" s="2">
        <v>310340</v>
      </c>
      <c r="BW39" s="69" t="s">
        <v>41</v>
      </c>
      <c r="BX39" s="1">
        <v>12</v>
      </c>
      <c r="BY39" s="1">
        <v>7</v>
      </c>
      <c r="BZ39" s="1">
        <v>9.02</v>
      </c>
      <c r="CA39" s="1">
        <v>10.135999999999999</v>
      </c>
      <c r="CB39" s="1">
        <v>19.155999999999999</v>
      </c>
      <c r="CC39" s="1">
        <v>2</v>
      </c>
      <c r="CD39" s="1">
        <v>1.62</v>
      </c>
    </row>
    <row r="40" spans="1:82" x14ac:dyDescent="0.25">
      <c r="A40">
        <f>VLOOKUP(B40,mun_fjp!$A$2:$B$854,2,FALSE)</f>
        <v>310380</v>
      </c>
      <c r="B40" t="s">
        <v>46</v>
      </c>
      <c r="C40">
        <v>3.45</v>
      </c>
      <c r="D40">
        <v>3</v>
      </c>
      <c r="E40">
        <v>2</v>
      </c>
      <c r="V40">
        <v>0</v>
      </c>
      <c r="W40">
        <v>0</v>
      </c>
      <c r="X40">
        <v>0</v>
      </c>
      <c r="Y40">
        <v>0</v>
      </c>
      <c r="Z40">
        <v>2</v>
      </c>
      <c r="AC40">
        <v>2</v>
      </c>
      <c r="AD40">
        <v>30</v>
      </c>
      <c r="AE40">
        <v>0.6</v>
      </c>
      <c r="AF40">
        <v>1.3999999999999997</v>
      </c>
      <c r="AG40">
        <v>1.9999999999999996</v>
      </c>
      <c r="AH40">
        <v>2</v>
      </c>
      <c r="AI40">
        <v>12.45</v>
      </c>
      <c r="AN40">
        <v>310375</v>
      </c>
      <c r="AO40" t="s">
        <v>45</v>
      </c>
      <c r="AP40" s="1">
        <f t="shared" si="0"/>
        <v>4</v>
      </c>
      <c r="AQ40" s="1">
        <f t="shared" si="1"/>
        <v>2</v>
      </c>
      <c r="AR40" s="1">
        <f t="shared" si="2"/>
        <v>9.32</v>
      </c>
      <c r="AS40" s="1">
        <f t="shared" si="3"/>
        <v>5.5379999999999985</v>
      </c>
      <c r="AT40" s="1">
        <f t="shared" si="4"/>
        <v>14.857999999999999</v>
      </c>
      <c r="AU40" s="1">
        <f t="shared" si="5"/>
        <v>1.8459999999999996</v>
      </c>
      <c r="AV40" s="1">
        <f t="shared" si="6"/>
        <v>2.67</v>
      </c>
      <c r="AW40" s="1"/>
      <c r="AX40" s="1"/>
      <c r="AY40">
        <v>310375</v>
      </c>
      <c r="AZ40" t="s">
        <v>45</v>
      </c>
      <c r="BA40" s="1">
        <v>4</v>
      </c>
      <c r="BB40" s="1">
        <v>2</v>
      </c>
      <c r="BC40" s="1">
        <v>9.32</v>
      </c>
      <c r="BD40" s="1">
        <v>5.5379999999999985</v>
      </c>
      <c r="BE40" s="1">
        <v>14.857999999999999</v>
      </c>
      <c r="BF40" s="1">
        <v>1.8459999999999996</v>
      </c>
      <c r="BG40" s="1">
        <v>2.67</v>
      </c>
      <c r="BH40" s="1"/>
      <c r="BI40" s="1"/>
      <c r="BL40" s="2">
        <v>310350</v>
      </c>
      <c r="BM40" s="69" t="s">
        <v>42</v>
      </c>
      <c r="BN40" s="1">
        <f t="shared" si="7"/>
        <v>10.27</v>
      </c>
      <c r="BO40" s="1">
        <f t="shared" si="8"/>
        <v>5.27</v>
      </c>
      <c r="BP40" s="1">
        <f t="shared" si="9"/>
        <v>3.8</v>
      </c>
      <c r="BQ40" s="1">
        <f t="shared" si="10"/>
        <v>3.681</v>
      </c>
      <c r="BR40" s="1">
        <f t="shared" si="11"/>
        <v>7.4809999999999999</v>
      </c>
      <c r="BS40" s="1">
        <f t="shared" si="12"/>
        <v>0.6</v>
      </c>
      <c r="BT40" s="1">
        <f t="shared" si="13"/>
        <v>0</v>
      </c>
      <c r="BV40" s="2">
        <v>310350</v>
      </c>
      <c r="BW40" s="69" t="s">
        <v>42</v>
      </c>
      <c r="BX40" s="1">
        <v>10.27</v>
      </c>
      <c r="BY40" s="1">
        <v>5.27</v>
      </c>
      <c r="BZ40" s="1">
        <v>3.8</v>
      </c>
      <c r="CA40" s="1">
        <v>3.681</v>
      </c>
      <c r="CB40" s="1">
        <v>7.4809999999999999</v>
      </c>
      <c r="CC40" s="1">
        <v>0.6</v>
      </c>
      <c r="CD40" s="1">
        <v>0</v>
      </c>
    </row>
    <row r="41" spans="1:82" x14ac:dyDescent="0.25">
      <c r="A41">
        <f>VLOOKUP(B41,mun_fjp!$A$2:$B$854,2,FALSE)</f>
        <v>310390</v>
      </c>
      <c r="B41" t="s">
        <v>47</v>
      </c>
      <c r="C41">
        <v>2.85</v>
      </c>
      <c r="D41">
        <v>1.01</v>
      </c>
      <c r="E41">
        <v>1.9</v>
      </c>
      <c r="U41">
        <v>1</v>
      </c>
      <c r="V41">
        <v>1</v>
      </c>
      <c r="W41">
        <v>0.3</v>
      </c>
      <c r="X41">
        <v>0.23566666666666666</v>
      </c>
      <c r="Y41">
        <v>0.53566666666666662</v>
      </c>
      <c r="Z41">
        <v>2</v>
      </c>
      <c r="AC41">
        <v>2</v>
      </c>
      <c r="AD41">
        <v>30</v>
      </c>
      <c r="AE41">
        <v>0.6</v>
      </c>
      <c r="AF41">
        <v>0.47133333333333333</v>
      </c>
      <c r="AG41">
        <v>1.0713333333333332</v>
      </c>
      <c r="AH41">
        <v>0.75</v>
      </c>
      <c r="AI41">
        <v>8.1170000000000009</v>
      </c>
      <c r="AN41">
        <v>310380</v>
      </c>
      <c r="AO41" t="s">
        <v>46</v>
      </c>
      <c r="AP41" s="1">
        <f t="shared" si="0"/>
        <v>0</v>
      </c>
      <c r="AQ41" s="1">
        <f t="shared" si="1"/>
        <v>0</v>
      </c>
      <c r="AR41" s="1">
        <f t="shared" si="2"/>
        <v>10.45</v>
      </c>
      <c r="AS41" s="1">
        <f t="shared" si="3"/>
        <v>1.9999999999999996</v>
      </c>
      <c r="AT41" s="1">
        <f t="shared" si="4"/>
        <v>12.45</v>
      </c>
      <c r="AU41" s="1">
        <f t="shared" si="5"/>
        <v>1.9999999999999996</v>
      </c>
      <c r="AV41" s="1">
        <f t="shared" si="6"/>
        <v>3</v>
      </c>
      <c r="AW41" s="1"/>
      <c r="AX41" s="1"/>
      <c r="AY41">
        <v>310380</v>
      </c>
      <c r="AZ41" t="s">
        <v>46</v>
      </c>
      <c r="BA41" s="1">
        <v>0</v>
      </c>
      <c r="BB41" s="1">
        <v>0</v>
      </c>
      <c r="BC41" s="1">
        <v>10.45</v>
      </c>
      <c r="BD41" s="1">
        <v>1.9999999999999996</v>
      </c>
      <c r="BE41" s="1">
        <v>12.45</v>
      </c>
      <c r="BF41" s="1">
        <v>1.9999999999999996</v>
      </c>
      <c r="BG41" s="1">
        <v>3</v>
      </c>
      <c r="BH41" s="1"/>
      <c r="BI41" s="1"/>
      <c r="BL41" s="2">
        <v>310360</v>
      </c>
      <c r="BM41" s="69" t="s">
        <v>43</v>
      </c>
      <c r="BN41" s="1">
        <f t="shared" si="7"/>
        <v>0</v>
      </c>
      <c r="BO41" s="1">
        <f t="shared" si="8"/>
        <v>0</v>
      </c>
      <c r="BP41" s="1">
        <f t="shared" si="9"/>
        <v>8.2700000000000014</v>
      </c>
      <c r="BQ41" s="1">
        <f t="shared" si="10"/>
        <v>1.4259999999999999</v>
      </c>
      <c r="BR41" s="1">
        <f t="shared" si="11"/>
        <v>9.6960000000000015</v>
      </c>
      <c r="BS41" s="1">
        <f t="shared" si="12"/>
        <v>1.4259999999999999</v>
      </c>
      <c r="BT41" s="1">
        <f t="shared" si="13"/>
        <v>1.77</v>
      </c>
      <c r="BV41" s="2">
        <v>310360</v>
      </c>
      <c r="BW41" s="69" t="s">
        <v>43</v>
      </c>
      <c r="BX41" s="1">
        <v>0</v>
      </c>
      <c r="BY41" s="1">
        <v>0</v>
      </c>
      <c r="BZ41" s="1">
        <v>8.2700000000000014</v>
      </c>
      <c r="CA41" s="1">
        <v>1.4259999999999999</v>
      </c>
      <c r="CB41" s="1">
        <v>9.6960000000000015</v>
      </c>
      <c r="CC41" s="1">
        <v>1.4259999999999999</v>
      </c>
      <c r="CD41" s="1">
        <v>1.77</v>
      </c>
    </row>
    <row r="42" spans="1:82" x14ac:dyDescent="0.25">
      <c r="A42">
        <f>VLOOKUP(B42,mun_fjp!$A$2:$B$854,2,FALSE)</f>
        <v>310400</v>
      </c>
      <c r="B42" t="s">
        <v>48</v>
      </c>
      <c r="C42">
        <v>3</v>
      </c>
      <c r="D42">
        <v>1.43</v>
      </c>
      <c r="J42">
        <v>2</v>
      </c>
      <c r="N42">
        <v>2</v>
      </c>
      <c r="U42">
        <v>2.4</v>
      </c>
      <c r="V42">
        <v>6.4</v>
      </c>
      <c r="W42">
        <v>1.92</v>
      </c>
      <c r="X42">
        <v>2.1354666666666664</v>
      </c>
      <c r="Y42">
        <v>4.0554666666666659</v>
      </c>
      <c r="Z42">
        <v>2</v>
      </c>
      <c r="AC42">
        <v>1.5</v>
      </c>
      <c r="AD42">
        <v>30</v>
      </c>
      <c r="AE42">
        <v>0.44999999999999996</v>
      </c>
      <c r="AF42">
        <v>0.50049999999999983</v>
      </c>
      <c r="AG42">
        <v>0.95049999999999979</v>
      </c>
      <c r="AH42">
        <v>1.6</v>
      </c>
      <c r="AI42">
        <v>11.035966666666665</v>
      </c>
      <c r="AN42">
        <v>310390</v>
      </c>
      <c r="AO42" t="s">
        <v>47</v>
      </c>
      <c r="AP42" s="1">
        <f t="shared" si="0"/>
        <v>1</v>
      </c>
      <c r="AQ42" s="1">
        <f t="shared" si="1"/>
        <v>1</v>
      </c>
      <c r="AR42" s="1">
        <f t="shared" si="2"/>
        <v>6.51</v>
      </c>
      <c r="AS42" s="1">
        <f t="shared" si="3"/>
        <v>1.6069999999999998</v>
      </c>
      <c r="AT42" s="1">
        <f t="shared" si="4"/>
        <v>8.1169999999999991</v>
      </c>
      <c r="AU42" s="1">
        <f t="shared" si="5"/>
        <v>1.0713333333333332</v>
      </c>
      <c r="AV42" s="1">
        <f t="shared" si="6"/>
        <v>1.01</v>
      </c>
      <c r="AW42" s="1"/>
      <c r="AX42" s="1"/>
      <c r="AY42">
        <v>310390</v>
      </c>
      <c r="AZ42" t="s">
        <v>47</v>
      </c>
      <c r="BA42" s="1">
        <v>1</v>
      </c>
      <c r="BB42" s="1">
        <v>1</v>
      </c>
      <c r="BC42" s="1">
        <v>6.51</v>
      </c>
      <c r="BD42" s="1">
        <v>1.6069999999999998</v>
      </c>
      <c r="BE42" s="1">
        <v>8.1169999999999991</v>
      </c>
      <c r="BF42" s="1">
        <v>1.0713333333333332</v>
      </c>
      <c r="BG42" s="1">
        <v>1.01</v>
      </c>
      <c r="BH42" s="1"/>
      <c r="BI42" s="1"/>
      <c r="BL42" s="2">
        <v>310370</v>
      </c>
      <c r="BM42" s="69" t="s">
        <v>44</v>
      </c>
      <c r="BN42" s="1">
        <f t="shared" si="7"/>
        <v>1.5</v>
      </c>
      <c r="BO42" s="1">
        <f t="shared" si="8"/>
        <v>1.5</v>
      </c>
      <c r="BP42" s="1">
        <f t="shared" si="9"/>
        <v>6.8000000000000007</v>
      </c>
      <c r="BQ42" s="1">
        <f t="shared" si="10"/>
        <v>2.6949999999999998</v>
      </c>
      <c r="BR42" s="1">
        <f t="shared" si="11"/>
        <v>9.495000000000001</v>
      </c>
      <c r="BS42" s="1">
        <f t="shared" si="12"/>
        <v>2</v>
      </c>
      <c r="BT42" s="1">
        <f t="shared" si="13"/>
        <v>0.7</v>
      </c>
      <c r="BV42" s="2">
        <v>310370</v>
      </c>
      <c r="BW42" s="69" t="s">
        <v>44</v>
      </c>
      <c r="BX42" s="1">
        <v>1.5</v>
      </c>
      <c r="BY42" s="1">
        <v>1.5</v>
      </c>
      <c r="BZ42" s="1">
        <v>6.8000000000000007</v>
      </c>
      <c r="CA42" s="1">
        <v>2.6949999999999998</v>
      </c>
      <c r="CB42" s="1">
        <v>9.495000000000001</v>
      </c>
      <c r="CC42" s="1">
        <v>2</v>
      </c>
      <c r="CD42" s="1">
        <v>0.7</v>
      </c>
    </row>
    <row r="43" spans="1:82" x14ac:dyDescent="0.25">
      <c r="A43">
        <f>VLOOKUP(B43,mun_fjp!$A$2:$B$854,2,FALSE)</f>
        <v>310410</v>
      </c>
      <c r="B43" t="s">
        <v>49</v>
      </c>
      <c r="C43">
        <v>2.75</v>
      </c>
      <c r="D43">
        <v>0.2</v>
      </c>
      <c r="E43">
        <v>0.95</v>
      </c>
      <c r="U43">
        <v>4</v>
      </c>
      <c r="V43">
        <v>4</v>
      </c>
      <c r="W43">
        <v>1.2</v>
      </c>
      <c r="X43">
        <v>0.18666666666666665</v>
      </c>
      <c r="Y43">
        <v>1.3866666666666667</v>
      </c>
      <c r="Z43">
        <v>2</v>
      </c>
      <c r="AC43">
        <v>2</v>
      </c>
      <c r="AD43">
        <v>30</v>
      </c>
      <c r="AE43">
        <v>0.6</v>
      </c>
      <c r="AF43">
        <v>9.3333333333333324E-2</v>
      </c>
      <c r="AG43">
        <v>0.69333333333333336</v>
      </c>
      <c r="AH43">
        <v>1.9</v>
      </c>
      <c r="AI43">
        <v>7.8800000000000008</v>
      </c>
      <c r="AN43">
        <v>310400</v>
      </c>
      <c r="AO43" t="s">
        <v>48</v>
      </c>
      <c r="AP43" s="1">
        <f t="shared" si="0"/>
        <v>6.4</v>
      </c>
      <c r="AQ43" s="1">
        <f t="shared" si="1"/>
        <v>2.4</v>
      </c>
      <c r="AR43" s="1">
        <f t="shared" si="2"/>
        <v>6.0299999999999994</v>
      </c>
      <c r="AS43" s="1">
        <f t="shared" si="3"/>
        <v>5.0059666666666658</v>
      </c>
      <c r="AT43" s="1">
        <f t="shared" si="4"/>
        <v>11.035966666666665</v>
      </c>
      <c r="AU43" s="1">
        <f t="shared" si="5"/>
        <v>0.95049999999999979</v>
      </c>
      <c r="AV43" s="1">
        <f t="shared" si="6"/>
        <v>1.43</v>
      </c>
      <c r="AW43" s="1"/>
      <c r="AX43" s="1"/>
      <c r="AY43">
        <v>310400</v>
      </c>
      <c r="AZ43" t="s">
        <v>48</v>
      </c>
      <c r="BA43" s="1">
        <v>6.4</v>
      </c>
      <c r="BB43" s="1">
        <v>2.4</v>
      </c>
      <c r="BC43" s="1">
        <v>6.0299999999999994</v>
      </c>
      <c r="BD43" s="1">
        <v>5.0059666666666658</v>
      </c>
      <c r="BE43" s="1">
        <v>11.035966666666665</v>
      </c>
      <c r="BF43" s="1">
        <v>0.95049999999999979</v>
      </c>
      <c r="BG43" s="1">
        <v>1.43</v>
      </c>
      <c r="BH43" s="1"/>
      <c r="BI43" s="1"/>
      <c r="BL43" s="2">
        <v>310375</v>
      </c>
      <c r="BM43" s="69" t="s">
        <v>45</v>
      </c>
      <c r="BN43" s="1">
        <f t="shared" si="7"/>
        <v>4</v>
      </c>
      <c r="BO43" s="1">
        <f t="shared" si="8"/>
        <v>2</v>
      </c>
      <c r="BP43" s="1">
        <f t="shared" si="9"/>
        <v>9.32</v>
      </c>
      <c r="BQ43" s="1">
        <f t="shared" si="10"/>
        <v>5.5379999999999985</v>
      </c>
      <c r="BR43" s="1">
        <f t="shared" si="11"/>
        <v>14.857999999999999</v>
      </c>
      <c r="BS43" s="1">
        <f t="shared" si="12"/>
        <v>1.8459999999999996</v>
      </c>
      <c r="BT43" s="1">
        <f t="shared" si="13"/>
        <v>2.67</v>
      </c>
      <c r="BV43" s="2">
        <v>310375</v>
      </c>
      <c r="BW43" s="69" t="s">
        <v>45</v>
      </c>
      <c r="BX43" s="1">
        <v>4</v>
      </c>
      <c r="BY43" s="1">
        <v>2</v>
      </c>
      <c r="BZ43" s="1">
        <v>9.32</v>
      </c>
      <c r="CA43" s="1">
        <v>5.5379999999999985</v>
      </c>
      <c r="CB43" s="1">
        <v>14.857999999999999</v>
      </c>
      <c r="CC43" s="1">
        <v>1.8459999999999996</v>
      </c>
      <c r="CD43" s="1">
        <v>2.67</v>
      </c>
    </row>
    <row r="44" spans="1:82" x14ac:dyDescent="0.25">
      <c r="A44">
        <f>VLOOKUP(B44,mun_fjp!$A$2:$B$854,2,FALSE)</f>
        <v>310420</v>
      </c>
      <c r="B44" t="s">
        <v>50</v>
      </c>
      <c r="C44">
        <v>3.5</v>
      </c>
      <c r="D44">
        <v>3</v>
      </c>
      <c r="E44">
        <v>2</v>
      </c>
      <c r="U44">
        <v>4</v>
      </c>
      <c r="V44">
        <v>4</v>
      </c>
      <c r="W44">
        <v>1.2</v>
      </c>
      <c r="X44">
        <v>2.7999999999999994</v>
      </c>
      <c r="Y44">
        <v>3.9999999999999991</v>
      </c>
      <c r="Z44">
        <v>2</v>
      </c>
      <c r="AC44">
        <v>2</v>
      </c>
      <c r="AD44">
        <v>30</v>
      </c>
      <c r="AE44">
        <v>0.6</v>
      </c>
      <c r="AF44">
        <v>1.3999999999999997</v>
      </c>
      <c r="AG44">
        <v>1.9999999999999996</v>
      </c>
      <c r="AH44">
        <v>1.75</v>
      </c>
      <c r="AI44">
        <v>16.25</v>
      </c>
      <c r="AN44">
        <v>310410</v>
      </c>
      <c r="AO44" t="s">
        <v>49</v>
      </c>
      <c r="AP44" s="1">
        <f t="shared" si="0"/>
        <v>4</v>
      </c>
      <c r="AQ44" s="1">
        <f t="shared" si="1"/>
        <v>4</v>
      </c>
      <c r="AR44" s="1">
        <f t="shared" si="2"/>
        <v>5.8000000000000007</v>
      </c>
      <c r="AS44" s="1">
        <f t="shared" si="3"/>
        <v>2.08</v>
      </c>
      <c r="AT44" s="1">
        <f t="shared" si="4"/>
        <v>7.8800000000000008</v>
      </c>
      <c r="AU44" s="1">
        <f t="shared" si="5"/>
        <v>0.69333333333333336</v>
      </c>
      <c r="AV44" s="1">
        <f t="shared" si="6"/>
        <v>0.2</v>
      </c>
      <c r="AW44" s="1"/>
      <c r="AX44" s="1"/>
      <c r="AY44">
        <v>310410</v>
      </c>
      <c r="AZ44" t="s">
        <v>49</v>
      </c>
      <c r="BA44" s="1">
        <v>4</v>
      </c>
      <c r="BB44" s="1">
        <v>4</v>
      </c>
      <c r="BC44" s="1">
        <v>5.8000000000000007</v>
      </c>
      <c r="BD44" s="1">
        <v>2.08</v>
      </c>
      <c r="BE44" s="1">
        <v>7.8800000000000008</v>
      </c>
      <c r="BF44" s="1">
        <v>0.69333333333333336</v>
      </c>
      <c r="BG44" s="1">
        <v>0.2</v>
      </c>
      <c r="BH44" s="1"/>
      <c r="BI44" s="1"/>
      <c r="BL44" s="2">
        <v>310380</v>
      </c>
      <c r="BM44" s="69" t="s">
        <v>46</v>
      </c>
      <c r="BN44" s="1">
        <f t="shared" si="7"/>
        <v>0</v>
      </c>
      <c r="BO44" s="1">
        <f t="shared" si="8"/>
        <v>0</v>
      </c>
      <c r="BP44" s="1">
        <f t="shared" si="9"/>
        <v>10.45</v>
      </c>
      <c r="BQ44" s="1">
        <f t="shared" si="10"/>
        <v>1.9999999999999996</v>
      </c>
      <c r="BR44" s="1">
        <f t="shared" si="11"/>
        <v>12.45</v>
      </c>
      <c r="BS44" s="1">
        <f t="shared" si="12"/>
        <v>1.9999999999999996</v>
      </c>
      <c r="BT44" s="1">
        <f t="shared" si="13"/>
        <v>3</v>
      </c>
      <c r="BV44" s="2">
        <v>310380</v>
      </c>
      <c r="BW44" s="69" t="s">
        <v>46</v>
      </c>
      <c r="BX44" s="1">
        <v>0</v>
      </c>
      <c r="BY44" s="1">
        <v>0</v>
      </c>
      <c r="BZ44" s="1">
        <v>10.45</v>
      </c>
      <c r="CA44" s="1">
        <v>1.9999999999999996</v>
      </c>
      <c r="CB44" s="1">
        <v>12.45</v>
      </c>
      <c r="CC44" s="1">
        <v>1.9999999999999996</v>
      </c>
      <c r="CD44" s="1">
        <v>3</v>
      </c>
    </row>
    <row r="45" spans="1:82" x14ac:dyDescent="0.25">
      <c r="A45">
        <f>VLOOKUP(B45,mun_fjp!$A$2:$B$854,2,FALSE)</f>
        <v>310430</v>
      </c>
      <c r="B45" t="s">
        <v>51</v>
      </c>
      <c r="C45">
        <v>3.05</v>
      </c>
      <c r="D45">
        <v>0.2</v>
      </c>
      <c r="E45">
        <v>2</v>
      </c>
      <c r="V45">
        <v>0</v>
      </c>
      <c r="W45">
        <v>0</v>
      </c>
      <c r="X45">
        <v>0</v>
      </c>
      <c r="Y45">
        <v>0</v>
      </c>
      <c r="Z45">
        <v>2</v>
      </c>
      <c r="AC45">
        <v>2</v>
      </c>
      <c r="AD45">
        <v>30</v>
      </c>
      <c r="AE45">
        <v>0.6</v>
      </c>
      <c r="AF45">
        <v>9.3333333333333324E-2</v>
      </c>
      <c r="AG45">
        <v>0.69333333333333336</v>
      </c>
      <c r="AH45">
        <v>1.35</v>
      </c>
      <c r="AI45">
        <v>7.293333333333333</v>
      </c>
      <c r="AN45">
        <v>310420</v>
      </c>
      <c r="AO45" t="s">
        <v>50</v>
      </c>
      <c r="AP45" s="1">
        <f t="shared" si="0"/>
        <v>4</v>
      </c>
      <c r="AQ45" s="1">
        <f t="shared" si="1"/>
        <v>4</v>
      </c>
      <c r="AR45" s="1">
        <f t="shared" si="2"/>
        <v>10.25</v>
      </c>
      <c r="AS45" s="1">
        <f t="shared" si="3"/>
        <v>5.9999999999999982</v>
      </c>
      <c r="AT45" s="1">
        <f t="shared" si="4"/>
        <v>16.25</v>
      </c>
      <c r="AU45" s="1">
        <f t="shared" si="5"/>
        <v>1.9999999999999996</v>
      </c>
      <c r="AV45" s="1">
        <f t="shared" si="6"/>
        <v>3</v>
      </c>
      <c r="AW45" s="1"/>
      <c r="AX45" s="1"/>
      <c r="AY45">
        <v>310420</v>
      </c>
      <c r="AZ45" t="s">
        <v>50</v>
      </c>
      <c r="BA45" s="1">
        <v>4</v>
      </c>
      <c r="BB45" s="1">
        <v>4</v>
      </c>
      <c r="BC45" s="1">
        <v>10.25</v>
      </c>
      <c r="BD45" s="1">
        <v>5.9999999999999982</v>
      </c>
      <c r="BE45" s="1">
        <v>16.25</v>
      </c>
      <c r="BF45" s="1">
        <v>1.9999999999999996</v>
      </c>
      <c r="BG45" s="1">
        <v>3</v>
      </c>
      <c r="BH45" s="1"/>
      <c r="BI45" s="1"/>
      <c r="BL45" s="2">
        <v>310390</v>
      </c>
      <c r="BM45" s="69" t="s">
        <v>47</v>
      </c>
      <c r="BN45" s="1">
        <f t="shared" si="7"/>
        <v>1</v>
      </c>
      <c r="BO45" s="1">
        <f t="shared" si="8"/>
        <v>1</v>
      </c>
      <c r="BP45" s="1">
        <f t="shared" si="9"/>
        <v>6.51</v>
      </c>
      <c r="BQ45" s="1">
        <f t="shared" si="10"/>
        <v>1.6069999999999998</v>
      </c>
      <c r="BR45" s="1">
        <f t="shared" si="11"/>
        <v>8.1169999999999991</v>
      </c>
      <c r="BS45" s="1">
        <f t="shared" si="12"/>
        <v>1.0713333333333332</v>
      </c>
      <c r="BT45" s="1">
        <f t="shared" si="13"/>
        <v>1.01</v>
      </c>
      <c r="BV45" s="2">
        <v>310390</v>
      </c>
      <c r="BW45" s="69" t="s">
        <v>47</v>
      </c>
      <c r="BX45" s="1">
        <v>1</v>
      </c>
      <c r="BY45" s="1">
        <v>1</v>
      </c>
      <c r="BZ45" s="1">
        <v>6.51</v>
      </c>
      <c r="CA45" s="1">
        <v>1.6069999999999998</v>
      </c>
      <c r="CB45" s="1">
        <v>8.1169999999999991</v>
      </c>
      <c r="CC45" s="1">
        <v>1.0713333333333332</v>
      </c>
      <c r="CD45" s="1">
        <v>1.01</v>
      </c>
    </row>
    <row r="46" spans="1:82" x14ac:dyDescent="0.25">
      <c r="A46">
        <f>VLOOKUP(B46,mun_fjp!$A$2:$B$854,2,FALSE)</f>
        <v>310440</v>
      </c>
      <c r="B46" t="s">
        <v>52</v>
      </c>
      <c r="C46">
        <v>3.75</v>
      </c>
      <c r="D46">
        <v>2.58</v>
      </c>
      <c r="E46">
        <v>2</v>
      </c>
      <c r="U46">
        <v>1</v>
      </c>
      <c r="V46">
        <v>1</v>
      </c>
      <c r="W46">
        <v>0.3</v>
      </c>
      <c r="X46">
        <v>0.60199999999999998</v>
      </c>
      <c r="Y46">
        <v>0.90199999999999991</v>
      </c>
      <c r="Z46">
        <v>2</v>
      </c>
      <c r="AC46">
        <v>2</v>
      </c>
      <c r="AD46">
        <v>30</v>
      </c>
      <c r="AE46">
        <v>0.6</v>
      </c>
      <c r="AF46">
        <v>1.204</v>
      </c>
      <c r="AG46">
        <v>1.8039999999999998</v>
      </c>
      <c r="AH46">
        <v>2</v>
      </c>
      <c r="AI46">
        <v>13.036</v>
      </c>
      <c r="AN46">
        <v>310430</v>
      </c>
      <c r="AO46" t="s">
        <v>51</v>
      </c>
      <c r="AP46" s="1">
        <f t="shared" si="0"/>
        <v>0</v>
      </c>
      <c r="AQ46" s="1">
        <f t="shared" si="1"/>
        <v>0</v>
      </c>
      <c r="AR46" s="1">
        <f t="shared" si="2"/>
        <v>6.6</v>
      </c>
      <c r="AS46" s="1">
        <f t="shared" si="3"/>
        <v>0.69333333333333336</v>
      </c>
      <c r="AT46" s="1">
        <f t="shared" si="4"/>
        <v>7.293333333333333</v>
      </c>
      <c r="AU46" s="1">
        <f t="shared" si="5"/>
        <v>0.69333333333333336</v>
      </c>
      <c r="AV46" s="1">
        <f t="shared" si="6"/>
        <v>0.2</v>
      </c>
      <c r="AW46" s="1"/>
      <c r="AX46" s="1"/>
      <c r="AY46">
        <v>310430</v>
      </c>
      <c r="AZ46" t="s">
        <v>51</v>
      </c>
      <c r="BA46" s="1">
        <v>0</v>
      </c>
      <c r="BB46" s="1">
        <v>0</v>
      </c>
      <c r="BC46" s="1">
        <v>6.6</v>
      </c>
      <c r="BD46" s="1">
        <v>0.69333333333333336</v>
      </c>
      <c r="BE46" s="1">
        <v>7.293333333333333</v>
      </c>
      <c r="BF46" s="1">
        <v>0.69333333333333336</v>
      </c>
      <c r="BG46" s="1">
        <v>0.2</v>
      </c>
      <c r="BH46" s="1"/>
      <c r="BI46" s="1"/>
      <c r="BL46" s="2">
        <v>310400</v>
      </c>
      <c r="BM46" s="69" t="s">
        <v>48</v>
      </c>
      <c r="BN46" s="1">
        <f t="shared" si="7"/>
        <v>6.4</v>
      </c>
      <c r="BO46" s="1">
        <f t="shared" si="8"/>
        <v>2.4</v>
      </c>
      <c r="BP46" s="1">
        <f t="shared" si="9"/>
        <v>6.0299999999999994</v>
      </c>
      <c r="BQ46" s="1">
        <f t="shared" si="10"/>
        <v>5.0059666666666658</v>
      </c>
      <c r="BR46" s="1">
        <f t="shared" si="11"/>
        <v>11.035966666666665</v>
      </c>
      <c r="BS46" s="1">
        <f t="shared" si="12"/>
        <v>0.95049999999999979</v>
      </c>
      <c r="BT46" s="1">
        <f t="shared" si="13"/>
        <v>1.43</v>
      </c>
      <c r="BV46" s="2">
        <v>310400</v>
      </c>
      <c r="BW46" s="69" t="s">
        <v>48</v>
      </c>
      <c r="BX46" s="1">
        <v>6.4</v>
      </c>
      <c r="BY46" s="1">
        <v>2.4</v>
      </c>
      <c r="BZ46" s="1">
        <v>6.0299999999999994</v>
      </c>
      <c r="CA46" s="1">
        <v>5.0059666666666658</v>
      </c>
      <c r="CB46" s="1">
        <v>11.035966666666665</v>
      </c>
      <c r="CC46" s="1">
        <v>0.95049999999999979</v>
      </c>
      <c r="CD46" s="1">
        <v>1.43</v>
      </c>
    </row>
    <row r="47" spans="1:82" x14ac:dyDescent="0.25">
      <c r="A47">
        <f>VLOOKUP(B47,mun_fjp!$A$2:$B$854,2,FALSE)</f>
        <v>310445</v>
      </c>
      <c r="B47" t="s">
        <v>53</v>
      </c>
      <c r="C47">
        <v>3.45</v>
      </c>
      <c r="D47">
        <v>2.2599999999999998</v>
      </c>
      <c r="E47">
        <v>2</v>
      </c>
      <c r="M47">
        <v>5</v>
      </c>
      <c r="U47">
        <v>3</v>
      </c>
      <c r="V47">
        <v>8</v>
      </c>
      <c r="W47">
        <v>2.4</v>
      </c>
      <c r="X47">
        <v>4.2186666666666666</v>
      </c>
      <c r="Y47">
        <v>6.618666666666666</v>
      </c>
      <c r="Z47">
        <v>2</v>
      </c>
      <c r="AC47">
        <v>2</v>
      </c>
      <c r="AD47">
        <v>30</v>
      </c>
      <c r="AE47">
        <v>0.6</v>
      </c>
      <c r="AF47">
        <v>1.0546666666666666</v>
      </c>
      <c r="AG47">
        <v>1.6546666666666665</v>
      </c>
      <c r="AH47">
        <v>0.9</v>
      </c>
      <c r="AI47">
        <v>16.883333333333333</v>
      </c>
      <c r="AN47">
        <v>310440</v>
      </c>
      <c r="AO47" t="s">
        <v>52</v>
      </c>
      <c r="AP47" s="1">
        <f t="shared" si="0"/>
        <v>1</v>
      </c>
      <c r="AQ47" s="1">
        <f t="shared" si="1"/>
        <v>1</v>
      </c>
      <c r="AR47" s="1">
        <f t="shared" si="2"/>
        <v>10.33</v>
      </c>
      <c r="AS47" s="1">
        <f t="shared" si="3"/>
        <v>2.7059999999999995</v>
      </c>
      <c r="AT47" s="1">
        <f t="shared" si="4"/>
        <v>13.036</v>
      </c>
      <c r="AU47" s="1">
        <f t="shared" si="5"/>
        <v>1.8039999999999998</v>
      </c>
      <c r="AV47" s="1">
        <f t="shared" si="6"/>
        <v>2.58</v>
      </c>
      <c r="AW47" s="1"/>
      <c r="AX47" s="1"/>
      <c r="AY47">
        <v>310440</v>
      </c>
      <c r="AZ47" t="s">
        <v>52</v>
      </c>
      <c r="BA47" s="1">
        <v>1</v>
      </c>
      <c r="BB47" s="1">
        <v>1</v>
      </c>
      <c r="BC47" s="1">
        <v>10.33</v>
      </c>
      <c r="BD47" s="1">
        <v>2.7059999999999995</v>
      </c>
      <c r="BE47" s="1">
        <v>13.036</v>
      </c>
      <c r="BF47" s="1">
        <v>1.8039999999999998</v>
      </c>
      <c r="BG47" s="1">
        <v>2.58</v>
      </c>
      <c r="BH47" s="1"/>
      <c r="BI47" s="1"/>
      <c r="BL47" s="2">
        <v>310410</v>
      </c>
      <c r="BM47" s="69" t="s">
        <v>49</v>
      </c>
      <c r="BN47" s="1">
        <f t="shared" si="7"/>
        <v>4</v>
      </c>
      <c r="BO47" s="1">
        <f t="shared" si="8"/>
        <v>4</v>
      </c>
      <c r="BP47" s="1">
        <f t="shared" si="9"/>
        <v>5.8000000000000007</v>
      </c>
      <c r="BQ47" s="1">
        <f t="shared" si="10"/>
        <v>2.08</v>
      </c>
      <c r="BR47" s="1">
        <f t="shared" si="11"/>
        <v>7.8800000000000008</v>
      </c>
      <c r="BS47" s="1">
        <f t="shared" si="12"/>
        <v>0.69333333333333336</v>
      </c>
      <c r="BT47" s="1">
        <f t="shared" si="13"/>
        <v>0.2</v>
      </c>
      <c r="BV47" s="2">
        <v>310410</v>
      </c>
      <c r="BW47" s="69" t="s">
        <v>49</v>
      </c>
      <c r="BX47" s="1">
        <v>4</v>
      </c>
      <c r="BY47" s="1">
        <v>4</v>
      </c>
      <c r="BZ47" s="1">
        <v>5.8000000000000007</v>
      </c>
      <c r="CA47" s="1">
        <v>2.08</v>
      </c>
      <c r="CB47" s="1">
        <v>7.8800000000000008</v>
      </c>
      <c r="CC47" s="1">
        <v>0.69333333333333336</v>
      </c>
      <c r="CD47" s="1">
        <v>0.2</v>
      </c>
    </row>
    <row r="48" spans="1:82" x14ac:dyDescent="0.25">
      <c r="A48">
        <f>VLOOKUP(B48,mun_fjp!$A$2:$B$854,2,FALSE)</f>
        <v>310450</v>
      </c>
      <c r="B48" t="s">
        <v>54</v>
      </c>
      <c r="C48">
        <v>2.75</v>
      </c>
      <c r="D48">
        <v>0.2</v>
      </c>
      <c r="E48">
        <v>0.65</v>
      </c>
      <c r="V48">
        <v>0</v>
      </c>
      <c r="W48">
        <v>0</v>
      </c>
      <c r="X48">
        <v>0</v>
      </c>
      <c r="Y48">
        <v>0</v>
      </c>
      <c r="Z48">
        <v>2</v>
      </c>
      <c r="AC48">
        <v>2</v>
      </c>
      <c r="AD48">
        <v>30</v>
      </c>
      <c r="AE48">
        <v>0.6</v>
      </c>
      <c r="AF48">
        <v>9.3333333333333324E-2</v>
      </c>
      <c r="AG48">
        <v>0.69333333333333336</v>
      </c>
      <c r="AH48">
        <v>0.9</v>
      </c>
      <c r="AI48">
        <v>5.1933333333333334</v>
      </c>
      <c r="AN48">
        <v>310445</v>
      </c>
      <c r="AO48" t="s">
        <v>53</v>
      </c>
      <c r="AP48" s="1">
        <f t="shared" si="0"/>
        <v>8</v>
      </c>
      <c r="AQ48" s="1">
        <f t="shared" si="1"/>
        <v>3</v>
      </c>
      <c r="AR48" s="1">
        <f t="shared" si="2"/>
        <v>8.61</v>
      </c>
      <c r="AS48" s="1">
        <f t="shared" si="3"/>
        <v>8.2733333333333334</v>
      </c>
      <c r="AT48" s="1">
        <f t="shared" si="4"/>
        <v>16.883333333333333</v>
      </c>
      <c r="AU48" s="1">
        <f t="shared" si="5"/>
        <v>1.6546666666666665</v>
      </c>
      <c r="AV48" s="1">
        <f t="shared" si="6"/>
        <v>2.2599999999999998</v>
      </c>
      <c r="AW48" s="1"/>
      <c r="AX48" s="1"/>
      <c r="AY48">
        <v>310445</v>
      </c>
      <c r="AZ48" t="s">
        <v>53</v>
      </c>
      <c r="BA48" s="1">
        <v>8</v>
      </c>
      <c r="BB48" s="1">
        <v>3</v>
      </c>
      <c r="BC48" s="1">
        <v>8.61</v>
      </c>
      <c r="BD48" s="1">
        <v>8.2733333333333334</v>
      </c>
      <c r="BE48" s="1">
        <v>16.883333333333333</v>
      </c>
      <c r="BF48" s="1">
        <v>1.6546666666666665</v>
      </c>
      <c r="BG48" s="1">
        <v>2.2599999999999998</v>
      </c>
      <c r="BH48" s="1"/>
      <c r="BI48" s="1"/>
      <c r="BL48" s="2">
        <v>310420</v>
      </c>
      <c r="BM48" s="69" t="s">
        <v>50</v>
      </c>
      <c r="BN48" s="1">
        <f t="shared" si="7"/>
        <v>4</v>
      </c>
      <c r="BO48" s="1">
        <f t="shared" si="8"/>
        <v>4</v>
      </c>
      <c r="BP48" s="1">
        <f t="shared" si="9"/>
        <v>10.25</v>
      </c>
      <c r="BQ48" s="1">
        <f t="shared" si="10"/>
        <v>5.9999999999999982</v>
      </c>
      <c r="BR48" s="1">
        <f t="shared" si="11"/>
        <v>16.25</v>
      </c>
      <c r="BS48" s="1">
        <f t="shared" si="12"/>
        <v>1.9999999999999996</v>
      </c>
      <c r="BT48" s="1">
        <f t="shared" si="13"/>
        <v>3</v>
      </c>
      <c r="BV48" s="2">
        <v>310420</v>
      </c>
      <c r="BW48" s="69" t="s">
        <v>50</v>
      </c>
      <c r="BX48" s="1">
        <v>4</v>
      </c>
      <c r="BY48" s="1">
        <v>4</v>
      </c>
      <c r="BZ48" s="1">
        <v>10.25</v>
      </c>
      <c r="CA48" s="1">
        <v>5.9999999999999982</v>
      </c>
      <c r="CB48" s="1">
        <v>16.25</v>
      </c>
      <c r="CC48" s="1">
        <v>1.9999999999999996</v>
      </c>
      <c r="CD48" s="1">
        <v>3</v>
      </c>
    </row>
    <row r="49" spans="1:82" x14ac:dyDescent="0.25">
      <c r="A49">
        <f>VLOOKUP(B49,mun_fjp!$A$2:$B$854,2,FALSE)</f>
        <v>310460</v>
      </c>
      <c r="B49" t="s">
        <v>55</v>
      </c>
      <c r="C49">
        <v>1.1000000000000001</v>
      </c>
      <c r="D49">
        <v>0</v>
      </c>
      <c r="E49">
        <v>0.2</v>
      </c>
      <c r="V49">
        <v>0</v>
      </c>
      <c r="W49">
        <v>0</v>
      </c>
      <c r="X49">
        <v>0</v>
      </c>
      <c r="Y49">
        <v>0</v>
      </c>
      <c r="AE49" t="s">
        <v>1786</v>
      </c>
      <c r="AF49">
        <v>0</v>
      </c>
      <c r="AG49">
        <v>0</v>
      </c>
      <c r="AI49">
        <v>1.3</v>
      </c>
      <c r="AN49">
        <v>310450</v>
      </c>
      <c r="AO49" t="s">
        <v>54</v>
      </c>
      <c r="AP49" s="1">
        <f t="shared" si="0"/>
        <v>0</v>
      </c>
      <c r="AQ49" s="1">
        <f t="shared" si="1"/>
        <v>0</v>
      </c>
      <c r="AR49" s="1">
        <f t="shared" si="2"/>
        <v>4.5</v>
      </c>
      <c r="AS49" s="1">
        <f t="shared" si="3"/>
        <v>0.69333333333333336</v>
      </c>
      <c r="AT49" s="1">
        <f t="shared" si="4"/>
        <v>5.1933333333333334</v>
      </c>
      <c r="AU49" s="1">
        <f t="shared" si="5"/>
        <v>0.69333333333333336</v>
      </c>
      <c r="AV49" s="1">
        <f t="shared" si="6"/>
        <v>0.2</v>
      </c>
      <c r="AW49" s="1"/>
      <c r="AX49" s="1"/>
      <c r="AY49">
        <v>310450</v>
      </c>
      <c r="AZ49" t="s">
        <v>54</v>
      </c>
      <c r="BA49" s="1">
        <v>0</v>
      </c>
      <c r="BB49" s="1">
        <v>0</v>
      </c>
      <c r="BC49" s="1">
        <v>4.5</v>
      </c>
      <c r="BD49" s="1">
        <v>0.69333333333333336</v>
      </c>
      <c r="BE49" s="1">
        <v>5.1933333333333334</v>
      </c>
      <c r="BF49" s="1">
        <v>0.69333333333333336</v>
      </c>
      <c r="BG49" s="1">
        <v>0.2</v>
      </c>
      <c r="BH49" s="1"/>
      <c r="BI49" s="1"/>
      <c r="BL49" s="2">
        <v>310430</v>
      </c>
      <c r="BM49" s="69" t="s">
        <v>51</v>
      </c>
      <c r="BN49" s="1">
        <f t="shared" si="7"/>
        <v>0</v>
      </c>
      <c r="BO49" s="1">
        <f t="shared" si="8"/>
        <v>0</v>
      </c>
      <c r="BP49" s="1">
        <f t="shared" si="9"/>
        <v>6.6</v>
      </c>
      <c r="BQ49" s="1">
        <f t="shared" si="10"/>
        <v>0.69333333333333336</v>
      </c>
      <c r="BR49" s="1">
        <f t="shared" si="11"/>
        <v>7.293333333333333</v>
      </c>
      <c r="BS49" s="1">
        <f t="shared" si="12"/>
        <v>0.69333333333333336</v>
      </c>
      <c r="BT49" s="1">
        <f t="shared" si="13"/>
        <v>0.2</v>
      </c>
      <c r="BV49" s="2">
        <v>310430</v>
      </c>
      <c r="BW49" s="69" t="s">
        <v>51</v>
      </c>
      <c r="BX49" s="1">
        <v>0</v>
      </c>
      <c r="BY49" s="1">
        <v>0</v>
      </c>
      <c r="BZ49" s="1">
        <v>6.6</v>
      </c>
      <c r="CA49" s="1">
        <v>0.69333333333333336</v>
      </c>
      <c r="CB49" s="1">
        <v>7.293333333333333</v>
      </c>
      <c r="CC49" s="1">
        <v>0.69333333333333336</v>
      </c>
      <c r="CD49" s="1">
        <v>0.2</v>
      </c>
    </row>
    <row r="50" spans="1:82" x14ac:dyDescent="0.25">
      <c r="A50">
        <f>VLOOKUP(B50,mun_fjp!$A$2:$B$854,2,FALSE)</f>
        <v>310470</v>
      </c>
      <c r="B50" t="s">
        <v>56</v>
      </c>
      <c r="C50">
        <v>2.15</v>
      </c>
      <c r="D50">
        <v>0</v>
      </c>
      <c r="E50">
        <v>2</v>
      </c>
      <c r="V50">
        <v>0</v>
      </c>
      <c r="W50">
        <v>0</v>
      </c>
      <c r="X50">
        <v>0</v>
      </c>
      <c r="Y50">
        <v>0</v>
      </c>
      <c r="AE50" t="s">
        <v>1786</v>
      </c>
      <c r="AF50">
        <v>0</v>
      </c>
      <c r="AG50">
        <v>0</v>
      </c>
      <c r="AH50">
        <v>1.36</v>
      </c>
      <c r="AI50">
        <v>5.5100000000000007</v>
      </c>
      <c r="AN50">
        <v>310460</v>
      </c>
      <c r="AO50" t="s">
        <v>55</v>
      </c>
      <c r="AP50" s="1">
        <f t="shared" si="0"/>
        <v>0</v>
      </c>
      <c r="AQ50" s="1">
        <f t="shared" si="1"/>
        <v>0</v>
      </c>
      <c r="AR50" s="1">
        <f t="shared" si="2"/>
        <v>1.3</v>
      </c>
      <c r="AS50" s="1">
        <f t="shared" si="3"/>
        <v>0</v>
      </c>
      <c r="AT50" s="1">
        <f t="shared" si="4"/>
        <v>1.3</v>
      </c>
      <c r="AU50" s="1">
        <f t="shared" si="5"/>
        <v>0</v>
      </c>
      <c r="AV50" s="1">
        <f t="shared" si="6"/>
        <v>0</v>
      </c>
      <c r="AW50" s="1"/>
      <c r="AX50" s="1"/>
      <c r="AY50">
        <v>310460</v>
      </c>
      <c r="AZ50" t="s">
        <v>55</v>
      </c>
      <c r="BA50" s="1">
        <v>0</v>
      </c>
      <c r="BB50" s="1">
        <v>0</v>
      </c>
      <c r="BC50" s="1">
        <v>1.3</v>
      </c>
      <c r="BD50" s="1">
        <v>0</v>
      </c>
      <c r="BE50" s="1">
        <v>1.3</v>
      </c>
      <c r="BF50" s="1">
        <v>0</v>
      </c>
      <c r="BG50" s="1">
        <v>0</v>
      </c>
      <c r="BH50" s="1"/>
      <c r="BI50" s="1"/>
      <c r="BL50" s="2">
        <v>310440</v>
      </c>
      <c r="BM50" s="69" t="s">
        <v>52</v>
      </c>
      <c r="BN50" s="1">
        <f t="shared" si="7"/>
        <v>1</v>
      </c>
      <c r="BO50" s="1">
        <f t="shared" si="8"/>
        <v>1</v>
      </c>
      <c r="BP50" s="1">
        <f t="shared" si="9"/>
        <v>10.33</v>
      </c>
      <c r="BQ50" s="1">
        <f t="shared" si="10"/>
        <v>2.7059999999999995</v>
      </c>
      <c r="BR50" s="1">
        <f t="shared" si="11"/>
        <v>13.036</v>
      </c>
      <c r="BS50" s="1">
        <f t="shared" si="12"/>
        <v>1.8039999999999998</v>
      </c>
      <c r="BT50" s="1">
        <f t="shared" si="13"/>
        <v>2.58</v>
      </c>
      <c r="BV50" s="2">
        <v>310440</v>
      </c>
      <c r="BW50" s="69" t="s">
        <v>52</v>
      </c>
      <c r="BX50" s="1">
        <v>1</v>
      </c>
      <c r="BY50" s="1">
        <v>1</v>
      </c>
      <c r="BZ50" s="1">
        <v>10.33</v>
      </c>
      <c r="CA50" s="1">
        <v>2.7059999999999995</v>
      </c>
      <c r="CB50" s="1">
        <v>13.036</v>
      </c>
      <c r="CC50" s="1">
        <v>1.8039999999999998</v>
      </c>
      <c r="CD50" s="1">
        <v>2.58</v>
      </c>
    </row>
    <row r="51" spans="1:82" x14ac:dyDescent="0.25">
      <c r="A51">
        <f>VLOOKUP(B51,mun_fjp!$A$2:$B$854,2,FALSE)</f>
        <v>310480</v>
      </c>
      <c r="B51" t="s">
        <v>57</v>
      </c>
      <c r="C51">
        <v>2.7</v>
      </c>
      <c r="D51">
        <v>0.75</v>
      </c>
      <c r="M51">
        <v>5</v>
      </c>
      <c r="U51">
        <v>2</v>
      </c>
      <c r="V51">
        <v>7</v>
      </c>
      <c r="W51">
        <v>2.1</v>
      </c>
      <c r="X51">
        <v>1.2249999999999999</v>
      </c>
      <c r="Y51">
        <v>3.3250000000000002</v>
      </c>
      <c r="Z51">
        <v>2</v>
      </c>
      <c r="AC51">
        <v>1</v>
      </c>
      <c r="AD51">
        <v>30</v>
      </c>
      <c r="AE51">
        <v>0.3</v>
      </c>
      <c r="AF51">
        <v>0.17499999999999996</v>
      </c>
      <c r="AG51">
        <v>0.47499999999999998</v>
      </c>
      <c r="AH51">
        <v>1.25</v>
      </c>
      <c r="AI51">
        <v>8.5</v>
      </c>
      <c r="AN51">
        <v>310470</v>
      </c>
      <c r="AO51" t="s">
        <v>56</v>
      </c>
      <c r="AP51" s="1">
        <f t="shared" si="0"/>
        <v>0</v>
      </c>
      <c r="AQ51" s="1">
        <f t="shared" si="1"/>
        <v>0</v>
      </c>
      <c r="AR51" s="1">
        <f t="shared" si="2"/>
        <v>5.5100000000000007</v>
      </c>
      <c r="AS51" s="1">
        <f t="shared" si="3"/>
        <v>0</v>
      </c>
      <c r="AT51" s="1">
        <f t="shared" si="4"/>
        <v>5.5100000000000007</v>
      </c>
      <c r="AU51" s="1">
        <f t="shared" si="5"/>
        <v>0</v>
      </c>
      <c r="AV51" s="1">
        <f t="shared" si="6"/>
        <v>0</v>
      </c>
      <c r="AW51" s="1"/>
      <c r="AX51" s="1"/>
      <c r="AY51">
        <v>310470</v>
      </c>
      <c r="AZ51" t="s">
        <v>56</v>
      </c>
      <c r="BA51" s="1">
        <v>0</v>
      </c>
      <c r="BB51" s="1">
        <v>0</v>
      </c>
      <c r="BC51" s="1">
        <v>5.5100000000000007</v>
      </c>
      <c r="BD51" s="1">
        <v>0</v>
      </c>
      <c r="BE51" s="1">
        <v>5.5100000000000007</v>
      </c>
      <c r="BF51" s="1">
        <v>0</v>
      </c>
      <c r="BG51" s="1">
        <v>0</v>
      </c>
      <c r="BH51" s="1"/>
      <c r="BI51" s="1"/>
      <c r="BL51" s="2">
        <v>310445</v>
      </c>
      <c r="BM51" s="69" t="s">
        <v>53</v>
      </c>
      <c r="BN51" s="1">
        <f t="shared" si="7"/>
        <v>8</v>
      </c>
      <c r="BO51" s="1">
        <f t="shared" si="8"/>
        <v>3</v>
      </c>
      <c r="BP51" s="1">
        <f t="shared" si="9"/>
        <v>8.61</v>
      </c>
      <c r="BQ51" s="1">
        <f t="shared" si="10"/>
        <v>8.2733333333333334</v>
      </c>
      <c r="BR51" s="1">
        <f t="shared" si="11"/>
        <v>16.883333333333333</v>
      </c>
      <c r="BS51" s="1">
        <f t="shared" si="12"/>
        <v>1.6546666666666665</v>
      </c>
      <c r="BT51" s="1">
        <f t="shared" si="13"/>
        <v>2.2599999999999998</v>
      </c>
      <c r="BV51" s="2">
        <v>310445</v>
      </c>
      <c r="BW51" s="69" t="s">
        <v>53</v>
      </c>
      <c r="BX51" s="1">
        <v>8</v>
      </c>
      <c r="BY51" s="1">
        <v>3</v>
      </c>
      <c r="BZ51" s="1">
        <v>8.61</v>
      </c>
      <c r="CA51" s="1">
        <v>8.2733333333333334</v>
      </c>
      <c r="CB51" s="1">
        <v>16.883333333333333</v>
      </c>
      <c r="CC51" s="1">
        <v>1.6546666666666665</v>
      </c>
      <c r="CD51" s="1">
        <v>2.2599999999999998</v>
      </c>
    </row>
    <row r="52" spans="1:82" x14ac:dyDescent="0.25">
      <c r="A52">
        <f>VLOOKUP(B52,mun_fjp!$A$2:$B$854,2,FALSE)</f>
        <v>310490</v>
      </c>
      <c r="B52" t="s">
        <v>58</v>
      </c>
      <c r="C52">
        <v>3</v>
      </c>
      <c r="D52">
        <v>0.2</v>
      </c>
      <c r="E52">
        <v>2</v>
      </c>
      <c r="N52">
        <v>2</v>
      </c>
      <c r="U52">
        <v>4.5</v>
      </c>
      <c r="V52">
        <v>6.5</v>
      </c>
      <c r="W52">
        <v>1.95</v>
      </c>
      <c r="X52">
        <v>0.30333333333333334</v>
      </c>
      <c r="Y52">
        <v>2.2533333333333334</v>
      </c>
      <c r="Z52">
        <v>2</v>
      </c>
      <c r="AC52">
        <v>2</v>
      </c>
      <c r="AD52">
        <v>30</v>
      </c>
      <c r="AE52">
        <v>0.6</v>
      </c>
      <c r="AF52">
        <v>9.3333333333333324E-2</v>
      </c>
      <c r="AG52">
        <v>0.69333333333333336</v>
      </c>
      <c r="AH52">
        <v>0.75</v>
      </c>
      <c r="AI52">
        <v>8.8966666666666665</v>
      </c>
      <c r="AN52">
        <v>310480</v>
      </c>
      <c r="AO52" t="s">
        <v>57</v>
      </c>
      <c r="AP52" s="1">
        <f t="shared" si="0"/>
        <v>7</v>
      </c>
      <c r="AQ52" s="1">
        <f t="shared" si="1"/>
        <v>2</v>
      </c>
      <c r="AR52" s="1">
        <f t="shared" si="2"/>
        <v>4.7</v>
      </c>
      <c r="AS52" s="1">
        <f t="shared" si="3"/>
        <v>3.8000000000000003</v>
      </c>
      <c r="AT52" s="1">
        <f t="shared" si="4"/>
        <v>8.5</v>
      </c>
      <c r="AU52" s="1">
        <f t="shared" si="5"/>
        <v>0.47499999999999998</v>
      </c>
      <c r="AV52" s="1">
        <f t="shared" si="6"/>
        <v>0.75</v>
      </c>
      <c r="AW52" s="1"/>
      <c r="AX52" s="1"/>
      <c r="AY52">
        <v>310480</v>
      </c>
      <c r="AZ52" t="s">
        <v>57</v>
      </c>
      <c r="BA52" s="1">
        <v>7</v>
      </c>
      <c r="BB52" s="1">
        <v>2</v>
      </c>
      <c r="BC52" s="1">
        <v>4.7</v>
      </c>
      <c r="BD52" s="1">
        <v>3.8000000000000003</v>
      </c>
      <c r="BE52" s="1">
        <v>8.5</v>
      </c>
      <c r="BF52" s="1">
        <v>0.47499999999999998</v>
      </c>
      <c r="BG52" s="1">
        <v>0.75</v>
      </c>
      <c r="BH52" s="1"/>
      <c r="BI52" s="1"/>
      <c r="BL52" s="2">
        <v>310450</v>
      </c>
      <c r="BM52" s="69" t="s">
        <v>54</v>
      </c>
      <c r="BN52" s="1">
        <f t="shared" si="7"/>
        <v>0</v>
      </c>
      <c r="BO52" s="1">
        <f t="shared" si="8"/>
        <v>0</v>
      </c>
      <c r="BP52" s="1">
        <f t="shared" si="9"/>
        <v>4.5</v>
      </c>
      <c r="BQ52" s="1">
        <f t="shared" si="10"/>
        <v>0.69333333333333336</v>
      </c>
      <c r="BR52" s="1">
        <f t="shared" si="11"/>
        <v>5.1933333333333334</v>
      </c>
      <c r="BS52" s="1">
        <f t="shared" si="12"/>
        <v>0.69333333333333336</v>
      </c>
      <c r="BT52" s="1">
        <f t="shared" si="13"/>
        <v>0.2</v>
      </c>
      <c r="BV52" s="2">
        <v>310450</v>
      </c>
      <c r="BW52" s="69" t="s">
        <v>54</v>
      </c>
      <c r="BX52" s="1">
        <v>0</v>
      </c>
      <c r="BY52" s="1">
        <v>0</v>
      </c>
      <c r="BZ52" s="1">
        <v>4.5</v>
      </c>
      <c r="CA52" s="1">
        <v>0.69333333333333336</v>
      </c>
      <c r="CB52" s="1">
        <v>5.1933333333333334</v>
      </c>
      <c r="CC52" s="1">
        <v>0.69333333333333336</v>
      </c>
      <c r="CD52" s="1">
        <v>0.2</v>
      </c>
    </row>
    <row r="53" spans="1:82" x14ac:dyDescent="0.25">
      <c r="A53">
        <f>VLOOKUP(B53,mun_fjp!$A$2:$B$854,2,FALSE)</f>
        <v>310500</v>
      </c>
      <c r="B53" t="s">
        <v>59</v>
      </c>
      <c r="C53">
        <v>3.2</v>
      </c>
      <c r="D53">
        <v>0.7</v>
      </c>
      <c r="E53">
        <v>1.1499999999999999</v>
      </c>
      <c r="V53">
        <v>0</v>
      </c>
      <c r="W53">
        <v>0</v>
      </c>
      <c r="X53">
        <v>0</v>
      </c>
      <c r="Y53">
        <v>0</v>
      </c>
      <c r="Z53">
        <v>2</v>
      </c>
      <c r="AC53">
        <v>2</v>
      </c>
      <c r="AD53">
        <v>30</v>
      </c>
      <c r="AE53">
        <v>0.6</v>
      </c>
      <c r="AF53">
        <v>0.32666666666666661</v>
      </c>
      <c r="AG53">
        <v>0.92666666666666653</v>
      </c>
      <c r="AH53">
        <v>0.7</v>
      </c>
      <c r="AI53">
        <v>6.6766666666666676</v>
      </c>
      <c r="AN53">
        <v>310490</v>
      </c>
      <c r="AO53" t="s">
        <v>58</v>
      </c>
      <c r="AP53" s="1">
        <f t="shared" si="0"/>
        <v>6.5</v>
      </c>
      <c r="AQ53" s="1">
        <f t="shared" si="1"/>
        <v>4.5</v>
      </c>
      <c r="AR53" s="1">
        <f t="shared" si="2"/>
        <v>5.95</v>
      </c>
      <c r="AS53" s="1">
        <f t="shared" si="3"/>
        <v>2.9466666666666668</v>
      </c>
      <c r="AT53" s="1">
        <f t="shared" si="4"/>
        <v>8.8966666666666665</v>
      </c>
      <c r="AU53" s="1">
        <f t="shared" si="5"/>
        <v>0.69333333333333336</v>
      </c>
      <c r="AV53" s="1">
        <f t="shared" si="6"/>
        <v>0.2</v>
      </c>
      <c r="AW53" s="1"/>
      <c r="AX53" s="1"/>
      <c r="AY53">
        <v>310490</v>
      </c>
      <c r="AZ53" t="s">
        <v>58</v>
      </c>
      <c r="BA53" s="1">
        <v>6.5</v>
      </c>
      <c r="BB53" s="1">
        <v>4.5</v>
      </c>
      <c r="BC53" s="1">
        <v>5.95</v>
      </c>
      <c r="BD53" s="1">
        <v>2.9466666666666668</v>
      </c>
      <c r="BE53" s="1">
        <v>8.8966666666666665</v>
      </c>
      <c r="BF53" s="1">
        <v>0.69333333333333336</v>
      </c>
      <c r="BG53" s="1">
        <v>0.2</v>
      </c>
      <c r="BH53" s="1"/>
      <c r="BI53" s="1"/>
      <c r="BL53" s="2">
        <v>310460</v>
      </c>
      <c r="BM53" s="69" t="s">
        <v>55</v>
      </c>
      <c r="BN53" s="1">
        <f t="shared" si="7"/>
        <v>0</v>
      </c>
      <c r="BO53" s="1">
        <f t="shared" si="8"/>
        <v>0</v>
      </c>
      <c r="BP53" s="1">
        <f t="shared" si="9"/>
        <v>1.3</v>
      </c>
      <c r="BQ53" s="1">
        <f t="shared" si="10"/>
        <v>0</v>
      </c>
      <c r="BR53" s="1">
        <f t="shared" si="11"/>
        <v>1.3</v>
      </c>
      <c r="BS53" s="1">
        <f t="shared" si="12"/>
        <v>0</v>
      </c>
      <c r="BT53" s="1">
        <f t="shared" si="13"/>
        <v>0</v>
      </c>
      <c r="BV53" s="2">
        <v>310460</v>
      </c>
      <c r="BW53" s="69" t="s">
        <v>55</v>
      </c>
      <c r="BX53" s="1">
        <v>0</v>
      </c>
      <c r="BY53" s="1">
        <v>0</v>
      </c>
      <c r="BZ53" s="1">
        <v>1.3</v>
      </c>
      <c r="CA53" s="1">
        <v>0</v>
      </c>
      <c r="CB53" s="1">
        <v>1.3</v>
      </c>
      <c r="CC53" s="1">
        <v>0</v>
      </c>
      <c r="CD53" s="1">
        <v>0</v>
      </c>
    </row>
    <row r="54" spans="1:82" x14ac:dyDescent="0.25">
      <c r="A54">
        <f>VLOOKUP(B54,mun_fjp!$A$2:$B$854,2,FALSE)</f>
        <v>310510</v>
      </c>
      <c r="B54" t="s">
        <v>60</v>
      </c>
      <c r="C54">
        <v>3.2</v>
      </c>
      <c r="D54">
        <v>0.2</v>
      </c>
      <c r="E54">
        <v>1.9</v>
      </c>
      <c r="U54">
        <v>2</v>
      </c>
      <c r="V54">
        <v>2</v>
      </c>
      <c r="W54">
        <v>0.6</v>
      </c>
      <c r="X54">
        <v>9.3333333333333324E-2</v>
      </c>
      <c r="Y54">
        <v>0.69333333333333336</v>
      </c>
      <c r="Z54">
        <v>2</v>
      </c>
      <c r="AC54">
        <v>2</v>
      </c>
      <c r="AD54">
        <v>30</v>
      </c>
      <c r="AE54">
        <v>0.6</v>
      </c>
      <c r="AF54">
        <v>9.3333333333333324E-2</v>
      </c>
      <c r="AG54">
        <v>0.69333333333333336</v>
      </c>
      <c r="AH54">
        <v>0.6</v>
      </c>
      <c r="AI54">
        <v>7.2866666666666671</v>
      </c>
      <c r="AN54">
        <v>310500</v>
      </c>
      <c r="AO54" t="s">
        <v>59</v>
      </c>
      <c r="AP54" s="1">
        <f t="shared" si="0"/>
        <v>0</v>
      </c>
      <c r="AQ54" s="1">
        <f t="shared" si="1"/>
        <v>0</v>
      </c>
      <c r="AR54" s="1">
        <f t="shared" si="2"/>
        <v>5.7500000000000009</v>
      </c>
      <c r="AS54" s="1">
        <f t="shared" si="3"/>
        <v>0.92666666666666653</v>
      </c>
      <c r="AT54" s="1">
        <f t="shared" si="4"/>
        <v>6.6766666666666676</v>
      </c>
      <c r="AU54" s="1">
        <f t="shared" si="5"/>
        <v>0.92666666666666653</v>
      </c>
      <c r="AV54" s="1">
        <f t="shared" si="6"/>
        <v>0.7</v>
      </c>
      <c r="AW54" s="1"/>
      <c r="AX54" s="1"/>
      <c r="AY54">
        <v>310500</v>
      </c>
      <c r="AZ54" t="s">
        <v>59</v>
      </c>
      <c r="BA54" s="1">
        <v>0</v>
      </c>
      <c r="BB54" s="1">
        <v>0</v>
      </c>
      <c r="BC54" s="1">
        <v>5.7500000000000009</v>
      </c>
      <c r="BD54" s="1">
        <v>0.92666666666666653</v>
      </c>
      <c r="BE54" s="1">
        <v>6.6766666666666676</v>
      </c>
      <c r="BF54" s="1">
        <v>0.92666666666666653</v>
      </c>
      <c r="BG54" s="1">
        <v>0.7</v>
      </c>
      <c r="BH54" s="1"/>
      <c r="BI54" s="1"/>
      <c r="BL54" s="2">
        <v>310470</v>
      </c>
      <c r="BM54" s="69" t="s">
        <v>56</v>
      </c>
      <c r="BN54" s="1">
        <f t="shared" si="7"/>
        <v>0</v>
      </c>
      <c r="BO54" s="1">
        <f t="shared" si="8"/>
        <v>0</v>
      </c>
      <c r="BP54" s="1">
        <f t="shared" si="9"/>
        <v>5.5100000000000007</v>
      </c>
      <c r="BQ54" s="1">
        <f t="shared" si="10"/>
        <v>0</v>
      </c>
      <c r="BR54" s="1">
        <f t="shared" si="11"/>
        <v>5.5100000000000007</v>
      </c>
      <c r="BS54" s="1">
        <f t="shared" si="12"/>
        <v>0</v>
      </c>
      <c r="BT54" s="1">
        <f t="shared" si="13"/>
        <v>0</v>
      </c>
      <c r="BV54" s="2">
        <v>310470</v>
      </c>
      <c r="BW54" s="69" t="s">
        <v>56</v>
      </c>
      <c r="BX54" s="1">
        <v>0</v>
      </c>
      <c r="BY54" s="1">
        <v>0</v>
      </c>
      <c r="BZ54" s="1">
        <v>5.5100000000000007</v>
      </c>
      <c r="CA54" s="1">
        <v>0</v>
      </c>
      <c r="CB54" s="1">
        <v>5.5100000000000007</v>
      </c>
      <c r="CC54" s="1">
        <v>0</v>
      </c>
      <c r="CD54" s="1">
        <v>0</v>
      </c>
    </row>
    <row r="55" spans="1:82" x14ac:dyDescent="0.25">
      <c r="A55">
        <f>VLOOKUP(B55,mun_fjp!$A$2:$B$854,2,FALSE)</f>
        <v>310520</v>
      </c>
      <c r="B55" t="s">
        <v>61</v>
      </c>
      <c r="M55">
        <v>5</v>
      </c>
      <c r="V55">
        <v>5</v>
      </c>
      <c r="W55">
        <v>1.5</v>
      </c>
      <c r="X55">
        <v>0</v>
      </c>
      <c r="Y55">
        <v>1.5</v>
      </c>
      <c r="AE55" t="s">
        <v>1786</v>
      </c>
      <c r="AF55">
        <v>0</v>
      </c>
      <c r="AG55">
        <v>0</v>
      </c>
      <c r="AI55">
        <v>1.5</v>
      </c>
      <c r="AN55">
        <v>310510</v>
      </c>
      <c r="AO55" t="s">
        <v>60</v>
      </c>
      <c r="AP55" s="1">
        <f t="shared" si="0"/>
        <v>2</v>
      </c>
      <c r="AQ55" s="1">
        <f t="shared" si="1"/>
        <v>2</v>
      </c>
      <c r="AR55" s="1">
        <f t="shared" si="2"/>
        <v>5.9</v>
      </c>
      <c r="AS55" s="1">
        <f t="shared" si="3"/>
        <v>1.3866666666666667</v>
      </c>
      <c r="AT55" s="1">
        <f t="shared" si="4"/>
        <v>7.2866666666666671</v>
      </c>
      <c r="AU55" s="1">
        <f t="shared" si="5"/>
        <v>0.69333333333333336</v>
      </c>
      <c r="AV55" s="1">
        <f t="shared" si="6"/>
        <v>0.2</v>
      </c>
      <c r="AW55" s="1"/>
      <c r="AX55" s="1"/>
      <c r="AY55">
        <v>310510</v>
      </c>
      <c r="AZ55" t="s">
        <v>60</v>
      </c>
      <c r="BA55" s="1">
        <v>2</v>
      </c>
      <c r="BB55" s="1">
        <v>2</v>
      </c>
      <c r="BC55" s="1">
        <v>5.9</v>
      </c>
      <c r="BD55" s="1">
        <v>1.3866666666666667</v>
      </c>
      <c r="BE55" s="1">
        <v>7.2866666666666671</v>
      </c>
      <c r="BF55" s="1">
        <v>0.69333333333333336</v>
      </c>
      <c r="BG55" s="1">
        <v>0.2</v>
      </c>
      <c r="BH55" s="1"/>
      <c r="BI55" s="1"/>
      <c r="BL55" s="2">
        <v>310480</v>
      </c>
      <c r="BM55" s="69" t="s">
        <v>57</v>
      </c>
      <c r="BN55" s="1">
        <f t="shared" si="7"/>
        <v>7</v>
      </c>
      <c r="BO55" s="1">
        <f t="shared" si="8"/>
        <v>2</v>
      </c>
      <c r="BP55" s="1">
        <f t="shared" si="9"/>
        <v>4.7</v>
      </c>
      <c r="BQ55" s="1">
        <f t="shared" si="10"/>
        <v>3.8000000000000003</v>
      </c>
      <c r="BR55" s="1">
        <f t="shared" si="11"/>
        <v>8.5</v>
      </c>
      <c r="BS55" s="1">
        <f t="shared" si="12"/>
        <v>0.47499999999999998</v>
      </c>
      <c r="BT55" s="1">
        <f t="shared" si="13"/>
        <v>0.75</v>
      </c>
      <c r="BV55" s="2">
        <v>310480</v>
      </c>
      <c r="BW55" s="69" t="s">
        <v>57</v>
      </c>
      <c r="BX55" s="1">
        <v>7</v>
      </c>
      <c r="BY55" s="1">
        <v>2</v>
      </c>
      <c r="BZ55" s="1">
        <v>4.7</v>
      </c>
      <c r="CA55" s="1">
        <v>3.8000000000000003</v>
      </c>
      <c r="CB55" s="1">
        <v>8.5</v>
      </c>
      <c r="CC55" s="1">
        <v>0.47499999999999998</v>
      </c>
      <c r="CD55" s="1">
        <v>0.75</v>
      </c>
    </row>
    <row r="56" spans="1:82" x14ac:dyDescent="0.25">
      <c r="A56">
        <f>VLOOKUP(B56,mun_fjp!$A$2:$B$854,2,FALSE)</f>
        <v>310530</v>
      </c>
      <c r="B56" t="s">
        <v>62</v>
      </c>
      <c r="C56">
        <v>2.95</v>
      </c>
      <c r="D56">
        <v>1.88</v>
      </c>
      <c r="E56">
        <v>1.9</v>
      </c>
      <c r="U56">
        <v>1</v>
      </c>
      <c r="V56">
        <v>1</v>
      </c>
      <c r="W56">
        <v>0.3</v>
      </c>
      <c r="X56">
        <v>0.43866666666666659</v>
      </c>
      <c r="Y56">
        <v>0.73866666666666658</v>
      </c>
      <c r="Z56">
        <v>2</v>
      </c>
      <c r="AC56">
        <v>2</v>
      </c>
      <c r="AD56">
        <v>30</v>
      </c>
      <c r="AE56">
        <v>0.6</v>
      </c>
      <c r="AF56">
        <v>0.87733333333333319</v>
      </c>
      <c r="AG56">
        <v>1.4773333333333332</v>
      </c>
      <c r="AH56">
        <v>0.3</v>
      </c>
      <c r="AI56">
        <v>9.2460000000000022</v>
      </c>
      <c r="AN56">
        <v>310520</v>
      </c>
      <c r="AO56" t="s">
        <v>61</v>
      </c>
      <c r="AP56" s="1">
        <f t="shared" si="0"/>
        <v>5</v>
      </c>
      <c r="AQ56" s="1">
        <f t="shared" si="1"/>
        <v>0</v>
      </c>
      <c r="AR56" s="1">
        <f t="shared" si="2"/>
        <v>0</v>
      </c>
      <c r="AS56" s="1">
        <f t="shared" si="3"/>
        <v>1.5</v>
      </c>
      <c r="AT56" s="1">
        <f t="shared" si="4"/>
        <v>1.5</v>
      </c>
      <c r="AU56" s="1">
        <f t="shared" si="5"/>
        <v>0</v>
      </c>
      <c r="AV56" s="1">
        <f t="shared" si="6"/>
        <v>0</v>
      </c>
      <c r="AW56" s="1"/>
      <c r="AX56" s="1"/>
      <c r="AY56">
        <v>310520</v>
      </c>
      <c r="AZ56" t="s">
        <v>61</v>
      </c>
      <c r="BA56" s="1">
        <v>5</v>
      </c>
      <c r="BB56" s="1">
        <v>0</v>
      </c>
      <c r="BC56" s="1">
        <v>0</v>
      </c>
      <c r="BD56" s="1">
        <v>1.5</v>
      </c>
      <c r="BE56" s="1">
        <v>1.5</v>
      </c>
      <c r="BF56" s="1">
        <v>0</v>
      </c>
      <c r="BG56" s="1">
        <v>0</v>
      </c>
      <c r="BH56" s="1"/>
      <c r="BI56" s="1"/>
      <c r="BL56" s="2">
        <v>310490</v>
      </c>
      <c r="BM56" s="69" t="s">
        <v>58</v>
      </c>
      <c r="BN56" s="1">
        <f t="shared" si="7"/>
        <v>6.5</v>
      </c>
      <c r="BO56" s="1">
        <f t="shared" si="8"/>
        <v>4.5</v>
      </c>
      <c r="BP56" s="1">
        <f t="shared" si="9"/>
        <v>5.95</v>
      </c>
      <c r="BQ56" s="1">
        <f t="shared" si="10"/>
        <v>2.9466666666666668</v>
      </c>
      <c r="BR56" s="1">
        <f t="shared" si="11"/>
        <v>8.8966666666666665</v>
      </c>
      <c r="BS56" s="1">
        <f t="shared" si="12"/>
        <v>0.69333333333333336</v>
      </c>
      <c r="BT56" s="1">
        <f t="shared" si="13"/>
        <v>0.2</v>
      </c>
      <c r="BV56" s="2">
        <v>310490</v>
      </c>
      <c r="BW56" s="69" t="s">
        <v>58</v>
      </c>
      <c r="BX56" s="1">
        <v>6.5</v>
      </c>
      <c r="BY56" s="1">
        <v>4.5</v>
      </c>
      <c r="BZ56" s="1">
        <v>5.95</v>
      </c>
      <c r="CA56" s="1">
        <v>2.9466666666666668</v>
      </c>
      <c r="CB56" s="1">
        <v>8.8966666666666665</v>
      </c>
      <c r="CC56" s="1">
        <v>0.69333333333333336</v>
      </c>
      <c r="CD56" s="1">
        <v>0.2</v>
      </c>
    </row>
    <row r="57" spans="1:82" x14ac:dyDescent="0.25">
      <c r="A57">
        <f>VLOOKUP(B57,mun_fjp!$A$2:$B$854,2,FALSE)</f>
        <v>310540</v>
      </c>
      <c r="B57" t="s">
        <v>63</v>
      </c>
      <c r="C57">
        <v>3.65</v>
      </c>
      <c r="D57">
        <v>3</v>
      </c>
      <c r="E57">
        <v>2</v>
      </c>
      <c r="M57">
        <v>5</v>
      </c>
      <c r="N57">
        <v>2</v>
      </c>
      <c r="U57">
        <v>8</v>
      </c>
      <c r="V57">
        <v>15</v>
      </c>
      <c r="W57">
        <v>4.5</v>
      </c>
      <c r="X57">
        <v>10.5</v>
      </c>
      <c r="Y57">
        <v>15</v>
      </c>
      <c r="AA57">
        <v>3</v>
      </c>
      <c r="AC57">
        <v>3</v>
      </c>
      <c r="AD57">
        <v>30</v>
      </c>
      <c r="AE57">
        <v>0.89999999999999991</v>
      </c>
      <c r="AF57">
        <v>2.0999999999999996</v>
      </c>
      <c r="AG57">
        <v>2.9999999999999996</v>
      </c>
      <c r="AH57">
        <v>1.45</v>
      </c>
      <c r="AI57">
        <v>28.099999999999998</v>
      </c>
      <c r="AN57">
        <v>310530</v>
      </c>
      <c r="AO57" t="s">
        <v>62</v>
      </c>
      <c r="AP57" s="1">
        <f t="shared" si="0"/>
        <v>1</v>
      </c>
      <c r="AQ57" s="1">
        <f t="shared" si="1"/>
        <v>1</v>
      </c>
      <c r="AR57" s="1">
        <f t="shared" si="2"/>
        <v>7.03</v>
      </c>
      <c r="AS57" s="1">
        <f t="shared" si="3"/>
        <v>2.2159999999999997</v>
      </c>
      <c r="AT57" s="1">
        <f t="shared" si="4"/>
        <v>9.2460000000000004</v>
      </c>
      <c r="AU57" s="1">
        <f t="shared" si="5"/>
        <v>1.4773333333333332</v>
      </c>
      <c r="AV57" s="1">
        <f t="shared" si="6"/>
        <v>1.88</v>
      </c>
      <c r="AW57" s="1"/>
      <c r="AX57" s="1"/>
      <c r="AY57">
        <v>310530</v>
      </c>
      <c r="AZ57" t="s">
        <v>62</v>
      </c>
      <c r="BA57" s="1">
        <v>1</v>
      </c>
      <c r="BB57" s="1">
        <v>1</v>
      </c>
      <c r="BC57" s="1">
        <v>7.03</v>
      </c>
      <c r="BD57" s="1">
        <v>2.2159999999999997</v>
      </c>
      <c r="BE57" s="1">
        <v>9.2460000000000004</v>
      </c>
      <c r="BF57" s="1">
        <v>1.4773333333333332</v>
      </c>
      <c r="BG57" s="1">
        <v>1.88</v>
      </c>
      <c r="BH57" s="1"/>
      <c r="BI57" s="1"/>
      <c r="BL57" s="2">
        <v>310500</v>
      </c>
      <c r="BM57" s="69" t="s">
        <v>59</v>
      </c>
      <c r="BN57" s="1">
        <f t="shared" si="7"/>
        <v>0</v>
      </c>
      <c r="BO57" s="1">
        <f t="shared" si="8"/>
        <v>0</v>
      </c>
      <c r="BP57" s="1">
        <f t="shared" si="9"/>
        <v>5.7500000000000009</v>
      </c>
      <c r="BQ57" s="1">
        <f t="shared" si="10"/>
        <v>0.92666666666666653</v>
      </c>
      <c r="BR57" s="1">
        <f t="shared" si="11"/>
        <v>6.6766666666666676</v>
      </c>
      <c r="BS57" s="1">
        <f t="shared" si="12"/>
        <v>0.92666666666666653</v>
      </c>
      <c r="BT57" s="1">
        <f t="shared" si="13"/>
        <v>0.7</v>
      </c>
      <c r="BV57" s="2">
        <v>310500</v>
      </c>
      <c r="BW57" s="69" t="s">
        <v>59</v>
      </c>
      <c r="BX57" s="1">
        <v>0</v>
      </c>
      <c r="BY57" s="1">
        <v>0</v>
      </c>
      <c r="BZ57" s="1">
        <v>5.7500000000000009</v>
      </c>
      <c r="CA57" s="1">
        <v>0.92666666666666653</v>
      </c>
      <c r="CB57" s="1">
        <v>6.6766666666666676</v>
      </c>
      <c r="CC57" s="1">
        <v>0.92666666666666653</v>
      </c>
      <c r="CD57" s="1">
        <v>0.7</v>
      </c>
    </row>
    <row r="58" spans="1:82" x14ac:dyDescent="0.25">
      <c r="A58">
        <f>VLOOKUP(B58,mun_fjp!$A$2:$B$854,2,FALSE)</f>
        <v>310550</v>
      </c>
      <c r="B58" t="s">
        <v>64</v>
      </c>
      <c r="V58">
        <v>0</v>
      </c>
      <c r="W58">
        <v>0</v>
      </c>
      <c r="X58">
        <v>0</v>
      </c>
      <c r="Y58">
        <v>0</v>
      </c>
      <c r="Z58">
        <v>2</v>
      </c>
      <c r="AC58">
        <v>2</v>
      </c>
      <c r="AD58">
        <v>30</v>
      </c>
      <c r="AE58">
        <v>0.6</v>
      </c>
      <c r="AF58">
        <v>0</v>
      </c>
      <c r="AG58">
        <v>0.6</v>
      </c>
      <c r="AI58">
        <v>0.6</v>
      </c>
      <c r="AN58">
        <v>310540</v>
      </c>
      <c r="AO58" t="s">
        <v>63</v>
      </c>
      <c r="AP58" s="1">
        <f t="shared" si="0"/>
        <v>15</v>
      </c>
      <c r="AQ58" s="1">
        <f t="shared" si="1"/>
        <v>8</v>
      </c>
      <c r="AR58" s="1">
        <f t="shared" si="2"/>
        <v>10.1</v>
      </c>
      <c r="AS58" s="1">
        <f t="shared" si="3"/>
        <v>18</v>
      </c>
      <c r="AT58" s="1">
        <f t="shared" si="4"/>
        <v>28.1</v>
      </c>
      <c r="AU58" s="1">
        <f t="shared" si="5"/>
        <v>2.9999999999999996</v>
      </c>
      <c r="AV58" s="1">
        <f t="shared" si="6"/>
        <v>3</v>
      </c>
      <c r="AW58" s="1"/>
      <c r="AX58" s="1"/>
      <c r="AY58">
        <v>310540</v>
      </c>
      <c r="AZ58" t="s">
        <v>63</v>
      </c>
      <c r="BA58" s="1">
        <v>15</v>
      </c>
      <c r="BB58" s="1">
        <v>8</v>
      </c>
      <c r="BC58" s="1">
        <v>10.1</v>
      </c>
      <c r="BD58" s="1">
        <v>18</v>
      </c>
      <c r="BE58" s="1">
        <v>28.1</v>
      </c>
      <c r="BF58" s="1">
        <v>2.9999999999999996</v>
      </c>
      <c r="BG58" s="1">
        <v>3</v>
      </c>
      <c r="BH58" s="1"/>
      <c r="BI58" s="1"/>
      <c r="BL58" s="2">
        <v>310510</v>
      </c>
      <c r="BM58" s="69" t="s">
        <v>60</v>
      </c>
      <c r="BN58" s="1">
        <f t="shared" si="7"/>
        <v>2</v>
      </c>
      <c r="BO58" s="1">
        <f t="shared" si="8"/>
        <v>2</v>
      </c>
      <c r="BP58" s="1">
        <f t="shared" si="9"/>
        <v>5.9</v>
      </c>
      <c r="BQ58" s="1">
        <f t="shared" si="10"/>
        <v>1.3866666666666667</v>
      </c>
      <c r="BR58" s="1">
        <f t="shared" si="11"/>
        <v>7.2866666666666671</v>
      </c>
      <c r="BS58" s="1">
        <f t="shared" si="12"/>
        <v>0.69333333333333336</v>
      </c>
      <c r="BT58" s="1">
        <f t="shared" si="13"/>
        <v>0.2</v>
      </c>
      <c r="BV58" s="2">
        <v>310510</v>
      </c>
      <c r="BW58" s="69" t="s">
        <v>60</v>
      </c>
      <c r="BX58" s="1">
        <v>2</v>
      </c>
      <c r="BY58" s="1">
        <v>2</v>
      </c>
      <c r="BZ58" s="1">
        <v>5.9</v>
      </c>
      <c r="CA58" s="1">
        <v>1.3866666666666667</v>
      </c>
      <c r="CB58" s="1">
        <v>7.2866666666666671</v>
      </c>
      <c r="CC58" s="1">
        <v>0.69333333333333336</v>
      </c>
      <c r="CD58" s="1">
        <v>0.2</v>
      </c>
    </row>
    <row r="59" spans="1:82" x14ac:dyDescent="0.25">
      <c r="A59">
        <f>VLOOKUP(B59,mun_fjp!$A$2:$B$854,2,FALSE)</f>
        <v>310560</v>
      </c>
      <c r="B59" t="s">
        <v>65</v>
      </c>
      <c r="C59">
        <v>1.45</v>
      </c>
      <c r="D59">
        <v>0</v>
      </c>
      <c r="J59">
        <v>2</v>
      </c>
      <c r="N59">
        <v>2</v>
      </c>
      <c r="U59">
        <v>1.43</v>
      </c>
      <c r="V59">
        <v>5.43</v>
      </c>
      <c r="W59">
        <v>1.6289999999999998</v>
      </c>
      <c r="X59">
        <v>0</v>
      </c>
      <c r="Y59">
        <v>1.6289999999999998</v>
      </c>
      <c r="Z59">
        <v>2</v>
      </c>
      <c r="AC59">
        <v>2</v>
      </c>
      <c r="AD59">
        <v>30</v>
      </c>
      <c r="AE59">
        <v>0.6</v>
      </c>
      <c r="AF59">
        <v>0</v>
      </c>
      <c r="AG59">
        <v>0.6</v>
      </c>
      <c r="AH59">
        <v>0</v>
      </c>
      <c r="AI59">
        <v>3.6789999999999998</v>
      </c>
      <c r="AN59">
        <v>310550</v>
      </c>
      <c r="AO59" t="s">
        <v>64</v>
      </c>
      <c r="AP59" s="1">
        <f t="shared" si="0"/>
        <v>0</v>
      </c>
      <c r="AQ59" s="1">
        <f t="shared" si="1"/>
        <v>0</v>
      </c>
      <c r="AR59" s="1">
        <f t="shared" si="2"/>
        <v>0</v>
      </c>
      <c r="AS59" s="1">
        <f t="shared" si="3"/>
        <v>0.6</v>
      </c>
      <c r="AT59" s="1">
        <f t="shared" si="4"/>
        <v>0.6</v>
      </c>
      <c r="AU59" s="1">
        <f t="shared" si="5"/>
        <v>0.6</v>
      </c>
      <c r="AV59" s="1">
        <f t="shared" si="6"/>
        <v>0</v>
      </c>
      <c r="AW59" s="1"/>
      <c r="AX59" s="1"/>
      <c r="AY59">
        <v>310550</v>
      </c>
      <c r="AZ59" t="s">
        <v>64</v>
      </c>
      <c r="BA59" s="1">
        <v>0</v>
      </c>
      <c r="BB59" s="1">
        <v>0</v>
      </c>
      <c r="BC59" s="1">
        <v>0</v>
      </c>
      <c r="BD59" s="1">
        <v>0.6</v>
      </c>
      <c r="BE59" s="1">
        <v>0.6</v>
      </c>
      <c r="BF59" s="1">
        <v>0.6</v>
      </c>
      <c r="BG59" s="1">
        <v>0</v>
      </c>
      <c r="BH59" s="1"/>
      <c r="BI59" s="1"/>
      <c r="BL59" s="2">
        <v>310520</v>
      </c>
      <c r="BM59" s="69" t="s">
        <v>61</v>
      </c>
      <c r="BN59" s="1">
        <f t="shared" si="7"/>
        <v>5</v>
      </c>
      <c r="BO59" s="1">
        <f t="shared" si="8"/>
        <v>0</v>
      </c>
      <c r="BP59" s="1">
        <f t="shared" si="9"/>
        <v>0</v>
      </c>
      <c r="BQ59" s="1">
        <f t="shared" si="10"/>
        <v>1.5</v>
      </c>
      <c r="BR59" s="1">
        <f t="shared" si="11"/>
        <v>1.5</v>
      </c>
      <c r="BS59" s="1">
        <f t="shared" si="12"/>
        <v>0</v>
      </c>
      <c r="BT59" s="1">
        <f t="shared" si="13"/>
        <v>0</v>
      </c>
      <c r="BV59" s="2">
        <v>310520</v>
      </c>
      <c r="BW59" s="69" t="s">
        <v>61</v>
      </c>
      <c r="BX59" s="1">
        <v>5</v>
      </c>
      <c r="BY59" s="1">
        <v>0</v>
      </c>
      <c r="BZ59" s="1">
        <v>0</v>
      </c>
      <c r="CA59" s="1">
        <v>1.5</v>
      </c>
      <c r="CB59" s="1">
        <v>1.5</v>
      </c>
      <c r="CC59" s="1">
        <v>0</v>
      </c>
      <c r="CD59" s="1">
        <v>0</v>
      </c>
    </row>
    <row r="60" spans="1:82" x14ac:dyDescent="0.25">
      <c r="A60">
        <f>VLOOKUP(B60,mun_fjp!$A$2:$B$854,2,FALSE)</f>
        <v>310570</v>
      </c>
      <c r="B60" t="s">
        <v>66</v>
      </c>
      <c r="C60">
        <v>2.95</v>
      </c>
      <c r="D60">
        <v>1.33</v>
      </c>
      <c r="E60">
        <v>2</v>
      </c>
      <c r="U60">
        <v>3.71</v>
      </c>
      <c r="V60">
        <v>3.71</v>
      </c>
      <c r="W60">
        <v>1.113</v>
      </c>
      <c r="X60">
        <v>1.1513366666666667</v>
      </c>
      <c r="Y60">
        <v>2.2643366666666669</v>
      </c>
      <c r="Z60">
        <v>2</v>
      </c>
      <c r="AC60">
        <v>2</v>
      </c>
      <c r="AD60">
        <v>30</v>
      </c>
      <c r="AE60">
        <v>0.6</v>
      </c>
      <c r="AF60">
        <v>0.62066666666666659</v>
      </c>
      <c r="AG60">
        <v>1.2206666666666666</v>
      </c>
      <c r="AH60">
        <v>1.9</v>
      </c>
      <c r="AI60">
        <v>11.665003333333333</v>
      </c>
      <c r="AN60">
        <v>310560</v>
      </c>
      <c r="AO60" t="s">
        <v>65</v>
      </c>
      <c r="AP60" s="1">
        <f t="shared" si="0"/>
        <v>5.43</v>
      </c>
      <c r="AQ60" s="1">
        <f t="shared" si="1"/>
        <v>1.43</v>
      </c>
      <c r="AR60" s="1">
        <f t="shared" si="2"/>
        <v>1.45</v>
      </c>
      <c r="AS60" s="1">
        <f t="shared" si="3"/>
        <v>2.2289999999999996</v>
      </c>
      <c r="AT60" s="1">
        <f t="shared" si="4"/>
        <v>3.6789999999999994</v>
      </c>
      <c r="AU60" s="1">
        <f t="shared" si="5"/>
        <v>0.6</v>
      </c>
      <c r="AV60" s="1">
        <f t="shared" si="6"/>
        <v>0</v>
      </c>
      <c r="AW60" s="1"/>
      <c r="AX60" s="1"/>
      <c r="AY60">
        <v>310560</v>
      </c>
      <c r="AZ60" t="s">
        <v>65</v>
      </c>
      <c r="BA60" s="1">
        <v>5.43</v>
      </c>
      <c r="BB60" s="1">
        <v>1.43</v>
      </c>
      <c r="BC60" s="1">
        <v>1.45</v>
      </c>
      <c r="BD60" s="1">
        <v>2.2289999999999996</v>
      </c>
      <c r="BE60" s="1">
        <v>3.6789999999999994</v>
      </c>
      <c r="BF60" s="1">
        <v>0.6</v>
      </c>
      <c r="BG60" s="1">
        <v>0</v>
      </c>
      <c r="BH60" s="1"/>
      <c r="BI60" s="1"/>
      <c r="BL60" s="2">
        <v>310530</v>
      </c>
      <c r="BM60" s="69" t="s">
        <v>62</v>
      </c>
      <c r="BN60" s="1">
        <f t="shared" si="7"/>
        <v>1</v>
      </c>
      <c r="BO60" s="1">
        <f t="shared" si="8"/>
        <v>1</v>
      </c>
      <c r="BP60" s="1">
        <f t="shared" si="9"/>
        <v>7.03</v>
      </c>
      <c r="BQ60" s="1">
        <f t="shared" si="10"/>
        <v>2.2159999999999997</v>
      </c>
      <c r="BR60" s="1">
        <f t="shared" si="11"/>
        <v>9.2460000000000004</v>
      </c>
      <c r="BS60" s="1">
        <f t="shared" si="12"/>
        <v>1.4773333333333332</v>
      </c>
      <c r="BT60" s="1">
        <f t="shared" si="13"/>
        <v>1.88</v>
      </c>
      <c r="BV60" s="2">
        <v>310530</v>
      </c>
      <c r="BW60" s="69" t="s">
        <v>62</v>
      </c>
      <c r="BX60" s="1">
        <v>1</v>
      </c>
      <c r="BY60" s="1">
        <v>1</v>
      </c>
      <c r="BZ60" s="1">
        <v>7.03</v>
      </c>
      <c r="CA60" s="1">
        <v>2.2159999999999997</v>
      </c>
      <c r="CB60" s="1">
        <v>9.2460000000000004</v>
      </c>
      <c r="CC60" s="1">
        <v>1.4773333333333332</v>
      </c>
      <c r="CD60" s="1">
        <v>1.88</v>
      </c>
    </row>
    <row r="61" spans="1:82" x14ac:dyDescent="0.25">
      <c r="A61">
        <f>VLOOKUP(B61,mun_fjp!$A$2:$B$854,2,FALSE)</f>
        <v>310590</v>
      </c>
      <c r="B61" t="s">
        <v>67</v>
      </c>
      <c r="C61">
        <v>3.2</v>
      </c>
      <c r="D61">
        <v>3</v>
      </c>
      <c r="U61">
        <v>2</v>
      </c>
      <c r="V61">
        <v>2</v>
      </c>
      <c r="W61">
        <v>0.6</v>
      </c>
      <c r="X61">
        <v>1.3999999999999997</v>
      </c>
      <c r="Y61">
        <v>1.9999999999999996</v>
      </c>
      <c r="Z61">
        <v>2</v>
      </c>
      <c r="AC61">
        <v>2</v>
      </c>
      <c r="AD61">
        <v>30</v>
      </c>
      <c r="AE61">
        <v>0.6</v>
      </c>
      <c r="AF61">
        <v>1.3999999999999997</v>
      </c>
      <c r="AG61">
        <v>1.9999999999999996</v>
      </c>
      <c r="AH61">
        <v>1.2</v>
      </c>
      <c r="AI61">
        <v>11.399999999999999</v>
      </c>
      <c r="AN61">
        <v>310570</v>
      </c>
      <c r="AO61" t="s">
        <v>66</v>
      </c>
      <c r="AP61" s="1">
        <f t="shared" si="0"/>
        <v>3.71</v>
      </c>
      <c r="AQ61" s="1">
        <f t="shared" si="1"/>
        <v>3.71</v>
      </c>
      <c r="AR61" s="1">
        <f t="shared" si="2"/>
        <v>8.18</v>
      </c>
      <c r="AS61" s="1">
        <f t="shared" si="3"/>
        <v>3.4850033333333332</v>
      </c>
      <c r="AT61" s="1">
        <f t="shared" si="4"/>
        <v>11.665003333333333</v>
      </c>
      <c r="AU61" s="1">
        <f t="shared" si="5"/>
        <v>1.2206666666666666</v>
      </c>
      <c r="AV61" s="1">
        <f t="shared" si="6"/>
        <v>1.33</v>
      </c>
      <c r="AW61" s="1"/>
      <c r="AX61" s="1"/>
      <c r="AY61">
        <v>310570</v>
      </c>
      <c r="AZ61" t="s">
        <v>66</v>
      </c>
      <c r="BA61" s="1">
        <v>3.71</v>
      </c>
      <c r="BB61" s="1">
        <v>3.71</v>
      </c>
      <c r="BC61" s="1">
        <v>8.18</v>
      </c>
      <c r="BD61" s="1">
        <v>3.4850033333333332</v>
      </c>
      <c r="BE61" s="1">
        <v>11.665003333333333</v>
      </c>
      <c r="BF61" s="1">
        <v>1.2206666666666666</v>
      </c>
      <c r="BG61" s="1">
        <v>1.33</v>
      </c>
      <c r="BH61" s="1"/>
      <c r="BI61" s="1"/>
      <c r="BL61" s="2">
        <v>310540</v>
      </c>
      <c r="BM61" s="69" t="s">
        <v>63</v>
      </c>
      <c r="BN61" s="1">
        <f t="shared" si="7"/>
        <v>15</v>
      </c>
      <c r="BO61" s="1">
        <f t="shared" si="8"/>
        <v>8</v>
      </c>
      <c r="BP61" s="1">
        <f t="shared" si="9"/>
        <v>10.1</v>
      </c>
      <c r="BQ61" s="1">
        <f t="shared" si="10"/>
        <v>18</v>
      </c>
      <c r="BR61" s="1">
        <f t="shared" si="11"/>
        <v>28.1</v>
      </c>
      <c r="BS61" s="1">
        <f t="shared" si="12"/>
        <v>2.9999999999999996</v>
      </c>
      <c r="BT61" s="1">
        <f t="shared" si="13"/>
        <v>3</v>
      </c>
      <c r="BV61" s="2">
        <v>310540</v>
      </c>
      <c r="BW61" s="69" t="s">
        <v>63</v>
      </c>
      <c r="BX61" s="1">
        <v>15</v>
      </c>
      <c r="BY61" s="1">
        <v>8</v>
      </c>
      <c r="BZ61" s="1">
        <v>10.1</v>
      </c>
      <c r="CA61" s="1">
        <v>18</v>
      </c>
      <c r="CB61" s="1">
        <v>28.1</v>
      </c>
      <c r="CC61" s="1">
        <v>2.9999999999999996</v>
      </c>
      <c r="CD61" s="1">
        <v>3</v>
      </c>
    </row>
    <row r="62" spans="1:82" x14ac:dyDescent="0.25">
      <c r="A62">
        <f>VLOOKUP(B62,mun_fjp!$A$2:$B$854,2,FALSE)</f>
        <v>310600</v>
      </c>
      <c r="B62" t="s">
        <v>68</v>
      </c>
      <c r="C62">
        <v>2.5499999999999998</v>
      </c>
      <c r="D62">
        <v>1.77</v>
      </c>
      <c r="E62">
        <v>2</v>
      </c>
      <c r="V62">
        <v>0</v>
      </c>
      <c r="W62">
        <v>0</v>
      </c>
      <c r="X62">
        <v>0</v>
      </c>
      <c r="Y62">
        <v>0</v>
      </c>
      <c r="Z62">
        <v>2</v>
      </c>
      <c r="AC62">
        <v>2</v>
      </c>
      <c r="AD62">
        <v>30</v>
      </c>
      <c r="AE62">
        <v>0.6</v>
      </c>
      <c r="AF62">
        <v>0.82599999999999996</v>
      </c>
      <c r="AG62">
        <v>1.4259999999999999</v>
      </c>
      <c r="AH62">
        <v>0.75</v>
      </c>
      <c r="AI62">
        <v>8.4960000000000004</v>
      </c>
      <c r="AN62">
        <v>310590</v>
      </c>
      <c r="AO62" t="s">
        <v>67</v>
      </c>
      <c r="AP62" s="1">
        <f t="shared" si="0"/>
        <v>2</v>
      </c>
      <c r="AQ62" s="1">
        <f t="shared" si="1"/>
        <v>2</v>
      </c>
      <c r="AR62" s="1">
        <f t="shared" si="2"/>
        <v>7.4</v>
      </c>
      <c r="AS62" s="1">
        <f t="shared" si="3"/>
        <v>3.9999999999999991</v>
      </c>
      <c r="AT62" s="1">
        <f t="shared" si="4"/>
        <v>11.399999999999999</v>
      </c>
      <c r="AU62" s="1">
        <f t="shared" si="5"/>
        <v>1.9999999999999996</v>
      </c>
      <c r="AV62" s="1">
        <f t="shared" si="6"/>
        <v>3</v>
      </c>
      <c r="AW62" s="1"/>
      <c r="AX62" s="1"/>
      <c r="AY62">
        <v>310590</v>
      </c>
      <c r="AZ62" t="s">
        <v>67</v>
      </c>
      <c r="BA62" s="1">
        <v>2</v>
      </c>
      <c r="BB62" s="1">
        <v>2</v>
      </c>
      <c r="BC62" s="1">
        <v>7.4</v>
      </c>
      <c r="BD62" s="1">
        <v>3.9999999999999991</v>
      </c>
      <c r="BE62" s="1">
        <v>11.399999999999999</v>
      </c>
      <c r="BF62" s="1">
        <v>1.9999999999999996</v>
      </c>
      <c r="BG62" s="1">
        <v>3</v>
      </c>
      <c r="BH62" s="1"/>
      <c r="BI62" s="1"/>
      <c r="BL62" s="2">
        <v>310550</v>
      </c>
      <c r="BM62" s="69" t="s">
        <v>64</v>
      </c>
      <c r="BN62" s="1">
        <f t="shared" si="7"/>
        <v>0</v>
      </c>
      <c r="BO62" s="1">
        <f t="shared" si="8"/>
        <v>0</v>
      </c>
      <c r="BP62" s="1">
        <f t="shared" si="9"/>
        <v>0</v>
      </c>
      <c r="BQ62" s="1">
        <f t="shared" si="10"/>
        <v>0.6</v>
      </c>
      <c r="BR62" s="1">
        <f t="shared" si="11"/>
        <v>0.6</v>
      </c>
      <c r="BS62" s="1">
        <f t="shared" si="12"/>
        <v>0.6</v>
      </c>
      <c r="BT62" s="1">
        <f t="shared" si="13"/>
        <v>0</v>
      </c>
      <c r="BV62" s="2">
        <v>310550</v>
      </c>
      <c r="BW62" s="69" t="s">
        <v>64</v>
      </c>
      <c r="BX62" s="1">
        <v>0</v>
      </c>
      <c r="BY62" s="1">
        <v>0</v>
      </c>
      <c r="BZ62" s="1">
        <v>0</v>
      </c>
      <c r="CA62" s="1">
        <v>0.6</v>
      </c>
      <c r="CB62" s="1">
        <v>0.6</v>
      </c>
      <c r="CC62" s="1">
        <v>0.6</v>
      </c>
      <c r="CD62" s="1">
        <v>0</v>
      </c>
    </row>
    <row r="63" spans="1:82" x14ac:dyDescent="0.25">
      <c r="A63">
        <f>VLOOKUP(B63,mun_fjp!$A$2:$B$854,2,FALSE)</f>
        <v>310610</v>
      </c>
      <c r="B63" t="s">
        <v>69</v>
      </c>
      <c r="C63">
        <v>2.95</v>
      </c>
      <c r="D63">
        <v>2.27</v>
      </c>
      <c r="F63">
        <v>5</v>
      </c>
      <c r="U63">
        <v>3</v>
      </c>
      <c r="V63">
        <v>8</v>
      </c>
      <c r="W63">
        <v>2.4</v>
      </c>
      <c r="X63">
        <v>4.237333333333333</v>
      </c>
      <c r="Y63">
        <v>6.6373333333333324</v>
      </c>
      <c r="Z63">
        <v>2</v>
      </c>
      <c r="AC63">
        <v>2</v>
      </c>
      <c r="AD63">
        <v>30</v>
      </c>
      <c r="AE63">
        <v>0.6</v>
      </c>
      <c r="AF63">
        <v>1.0593333333333332</v>
      </c>
      <c r="AG63">
        <v>1.6593333333333331</v>
      </c>
      <c r="AH63">
        <v>0.8</v>
      </c>
      <c r="AI63">
        <v>14.316666666666666</v>
      </c>
      <c r="AN63">
        <v>310600</v>
      </c>
      <c r="AO63" t="s">
        <v>68</v>
      </c>
      <c r="AP63" s="1">
        <f t="shared" si="0"/>
        <v>0</v>
      </c>
      <c r="AQ63" s="1">
        <f t="shared" si="1"/>
        <v>0</v>
      </c>
      <c r="AR63" s="1">
        <f t="shared" si="2"/>
        <v>7.07</v>
      </c>
      <c r="AS63" s="1">
        <f t="shared" si="3"/>
        <v>1.4259999999999999</v>
      </c>
      <c r="AT63" s="1">
        <f t="shared" si="4"/>
        <v>8.4960000000000004</v>
      </c>
      <c r="AU63" s="1">
        <f t="shared" si="5"/>
        <v>1.4259999999999999</v>
      </c>
      <c r="AV63" s="1">
        <f t="shared" si="6"/>
        <v>1.77</v>
      </c>
      <c r="AW63" s="1"/>
      <c r="AX63" s="1"/>
      <c r="AY63">
        <v>310600</v>
      </c>
      <c r="AZ63" t="s">
        <v>68</v>
      </c>
      <c r="BA63" s="1">
        <v>0</v>
      </c>
      <c r="BB63" s="1">
        <v>0</v>
      </c>
      <c r="BC63" s="1">
        <v>7.07</v>
      </c>
      <c r="BD63" s="1">
        <v>1.4259999999999999</v>
      </c>
      <c r="BE63" s="1">
        <v>8.4960000000000004</v>
      </c>
      <c r="BF63" s="1">
        <v>1.4259999999999999</v>
      </c>
      <c r="BG63" s="1">
        <v>1.77</v>
      </c>
      <c r="BH63" s="1"/>
      <c r="BI63" s="1"/>
      <c r="BL63" s="2">
        <v>310560</v>
      </c>
      <c r="BM63" s="69" t="s">
        <v>65</v>
      </c>
      <c r="BN63" s="1">
        <f t="shared" si="7"/>
        <v>5.43</v>
      </c>
      <c r="BO63" s="1">
        <f t="shared" si="8"/>
        <v>1.43</v>
      </c>
      <c r="BP63" s="1">
        <f t="shared" si="9"/>
        <v>1.45</v>
      </c>
      <c r="BQ63" s="1">
        <f t="shared" si="10"/>
        <v>2.2289999999999996</v>
      </c>
      <c r="BR63" s="1">
        <f t="shared" si="11"/>
        <v>3.6789999999999994</v>
      </c>
      <c r="BS63" s="1">
        <f t="shared" si="12"/>
        <v>0.6</v>
      </c>
      <c r="BT63" s="1">
        <f t="shared" si="13"/>
        <v>0</v>
      </c>
      <c r="BV63" s="2">
        <v>310560</v>
      </c>
      <c r="BW63" s="69" t="s">
        <v>65</v>
      </c>
      <c r="BX63" s="1">
        <v>5.43</v>
      </c>
      <c r="BY63" s="1">
        <v>1.43</v>
      </c>
      <c r="BZ63" s="1">
        <v>1.45</v>
      </c>
      <c r="CA63" s="1">
        <v>2.2289999999999996</v>
      </c>
      <c r="CB63" s="1">
        <v>3.6789999999999994</v>
      </c>
      <c r="CC63" s="1">
        <v>0.6</v>
      </c>
      <c r="CD63" s="1">
        <v>0</v>
      </c>
    </row>
    <row r="64" spans="1:82" x14ac:dyDescent="0.25">
      <c r="A64">
        <f>VLOOKUP(B64,mun_fjp!$A$2:$B$854,2,FALSE)</f>
        <v>310620</v>
      </c>
      <c r="B64" t="s">
        <v>70</v>
      </c>
      <c r="M64">
        <v>5</v>
      </c>
      <c r="Q64">
        <v>8</v>
      </c>
      <c r="R64">
        <v>1</v>
      </c>
      <c r="V64">
        <v>14</v>
      </c>
      <c r="W64">
        <v>4.2</v>
      </c>
      <c r="X64">
        <v>0</v>
      </c>
      <c r="Y64">
        <v>4.2</v>
      </c>
      <c r="Z64">
        <v>2</v>
      </c>
      <c r="AC64">
        <v>1.6</v>
      </c>
      <c r="AD64">
        <v>30</v>
      </c>
      <c r="AE64">
        <v>0.48</v>
      </c>
      <c r="AF64">
        <v>0</v>
      </c>
      <c r="AG64">
        <v>0.48</v>
      </c>
      <c r="AI64">
        <v>4.68</v>
      </c>
      <c r="AN64">
        <v>310610</v>
      </c>
      <c r="AO64" t="s">
        <v>69</v>
      </c>
      <c r="AP64" s="1">
        <f t="shared" si="0"/>
        <v>8</v>
      </c>
      <c r="AQ64" s="1">
        <f t="shared" si="1"/>
        <v>3</v>
      </c>
      <c r="AR64" s="1">
        <f t="shared" si="2"/>
        <v>6.0200000000000005</v>
      </c>
      <c r="AS64" s="1">
        <f t="shared" si="3"/>
        <v>8.2966666666666651</v>
      </c>
      <c r="AT64" s="1">
        <f t="shared" si="4"/>
        <v>14.316666666666666</v>
      </c>
      <c r="AU64" s="1">
        <f t="shared" si="5"/>
        <v>1.6593333333333331</v>
      </c>
      <c r="AV64" s="1">
        <f t="shared" si="6"/>
        <v>2.27</v>
      </c>
      <c r="AW64" s="1"/>
      <c r="AX64" s="1"/>
      <c r="AY64">
        <v>310610</v>
      </c>
      <c r="AZ64" t="s">
        <v>69</v>
      </c>
      <c r="BA64" s="1">
        <v>8</v>
      </c>
      <c r="BB64" s="1">
        <v>3</v>
      </c>
      <c r="BC64" s="1">
        <v>6.0200000000000005</v>
      </c>
      <c r="BD64" s="1">
        <v>8.2966666666666651</v>
      </c>
      <c r="BE64" s="1">
        <v>14.316666666666666</v>
      </c>
      <c r="BF64" s="1">
        <v>1.6593333333333331</v>
      </c>
      <c r="BG64" s="1">
        <v>2.27</v>
      </c>
      <c r="BH64" s="1"/>
      <c r="BI64" s="1"/>
      <c r="BL64" s="2">
        <v>310570</v>
      </c>
      <c r="BM64" s="69" t="s">
        <v>66</v>
      </c>
      <c r="BN64" s="1">
        <f t="shared" si="7"/>
        <v>3.71</v>
      </c>
      <c r="BO64" s="1">
        <f t="shared" si="8"/>
        <v>3.71</v>
      </c>
      <c r="BP64" s="1">
        <f t="shared" si="9"/>
        <v>8.18</v>
      </c>
      <c r="BQ64" s="1">
        <f t="shared" si="10"/>
        <v>3.4850033333333332</v>
      </c>
      <c r="BR64" s="1">
        <f t="shared" si="11"/>
        <v>11.665003333333333</v>
      </c>
      <c r="BS64" s="1">
        <f t="shared" si="12"/>
        <v>1.2206666666666666</v>
      </c>
      <c r="BT64" s="1">
        <f t="shared" si="13"/>
        <v>1.33</v>
      </c>
      <c r="BV64" s="2">
        <v>310570</v>
      </c>
      <c r="BW64" s="69" t="s">
        <v>66</v>
      </c>
      <c r="BX64" s="1">
        <v>3.71</v>
      </c>
      <c r="BY64" s="1">
        <v>3.71</v>
      </c>
      <c r="BZ64" s="1">
        <v>8.18</v>
      </c>
      <c r="CA64" s="1">
        <v>3.4850033333333332</v>
      </c>
      <c r="CB64" s="1">
        <v>11.665003333333333</v>
      </c>
      <c r="CC64" s="1">
        <v>1.2206666666666666</v>
      </c>
      <c r="CD64" s="1">
        <v>1.33</v>
      </c>
    </row>
    <row r="65" spans="1:82" x14ac:dyDescent="0.25">
      <c r="A65">
        <f>VLOOKUP(B65,mun_fjp!$A$2:$B$854,2,FALSE)</f>
        <v>310630</v>
      </c>
      <c r="B65" t="s">
        <v>71</v>
      </c>
      <c r="C65">
        <v>0.2</v>
      </c>
      <c r="V65">
        <v>0</v>
      </c>
      <c r="W65">
        <v>0</v>
      </c>
      <c r="X65">
        <v>0</v>
      </c>
      <c r="Y65">
        <v>0</v>
      </c>
      <c r="Z65">
        <v>2</v>
      </c>
      <c r="AC65">
        <v>2</v>
      </c>
      <c r="AD65">
        <v>30</v>
      </c>
      <c r="AE65">
        <v>0.6</v>
      </c>
      <c r="AF65">
        <v>0</v>
      </c>
      <c r="AG65">
        <v>0.6</v>
      </c>
      <c r="AH65">
        <v>0.75</v>
      </c>
      <c r="AI65">
        <v>1.55</v>
      </c>
      <c r="AN65">
        <v>310620</v>
      </c>
      <c r="AO65" t="s">
        <v>70</v>
      </c>
      <c r="AP65" s="1">
        <f t="shared" si="0"/>
        <v>14</v>
      </c>
      <c r="AQ65" s="1">
        <f t="shared" si="1"/>
        <v>0</v>
      </c>
      <c r="AR65" s="1">
        <f t="shared" si="2"/>
        <v>0</v>
      </c>
      <c r="AS65" s="1">
        <f t="shared" si="3"/>
        <v>4.68</v>
      </c>
      <c r="AT65" s="1">
        <f t="shared" si="4"/>
        <v>4.68</v>
      </c>
      <c r="AU65" s="1">
        <f t="shared" si="5"/>
        <v>0.48</v>
      </c>
      <c r="AV65" s="1">
        <f t="shared" si="6"/>
        <v>0</v>
      </c>
      <c r="AW65" s="1"/>
      <c r="AX65" s="1"/>
      <c r="AY65">
        <v>310620</v>
      </c>
      <c r="AZ65" t="s">
        <v>70</v>
      </c>
      <c r="BA65" s="1">
        <v>14</v>
      </c>
      <c r="BB65" s="1">
        <v>0</v>
      </c>
      <c r="BC65" s="1">
        <v>0</v>
      </c>
      <c r="BD65" s="1">
        <v>4.68</v>
      </c>
      <c r="BE65" s="1">
        <v>4.68</v>
      </c>
      <c r="BF65" s="1">
        <v>0.48</v>
      </c>
      <c r="BG65" s="1">
        <v>0</v>
      </c>
      <c r="BH65" s="1"/>
      <c r="BI65" s="1"/>
      <c r="BL65" s="2">
        <v>310590</v>
      </c>
      <c r="BM65" s="69" t="s">
        <v>67</v>
      </c>
      <c r="BN65" s="1">
        <f t="shared" si="7"/>
        <v>2</v>
      </c>
      <c r="BO65" s="1">
        <f t="shared" si="8"/>
        <v>2</v>
      </c>
      <c r="BP65" s="1">
        <f t="shared" si="9"/>
        <v>7.4</v>
      </c>
      <c r="BQ65" s="1">
        <f t="shared" si="10"/>
        <v>3.9999999999999991</v>
      </c>
      <c r="BR65" s="1">
        <f t="shared" si="11"/>
        <v>11.399999999999999</v>
      </c>
      <c r="BS65" s="1">
        <f t="shared" si="12"/>
        <v>1.9999999999999996</v>
      </c>
      <c r="BT65" s="1">
        <f t="shared" si="13"/>
        <v>3</v>
      </c>
      <c r="BV65" s="2">
        <v>310590</v>
      </c>
      <c r="BW65" s="69" t="s">
        <v>67</v>
      </c>
      <c r="BX65" s="1">
        <v>2</v>
      </c>
      <c r="BY65" s="1">
        <v>2</v>
      </c>
      <c r="BZ65" s="1">
        <v>7.4</v>
      </c>
      <c r="CA65" s="1">
        <v>3.9999999999999991</v>
      </c>
      <c r="CB65" s="1">
        <v>11.399999999999999</v>
      </c>
      <c r="CC65" s="1">
        <v>1.9999999999999996</v>
      </c>
      <c r="CD65" s="1">
        <v>3</v>
      </c>
    </row>
    <row r="66" spans="1:82" x14ac:dyDescent="0.25">
      <c r="A66">
        <f>VLOOKUP(B66,mun_fjp!$A$2:$B$854,2,FALSE)</f>
        <v>310640</v>
      </c>
      <c r="B66" t="s">
        <v>72</v>
      </c>
      <c r="C66">
        <v>3.45</v>
      </c>
      <c r="D66">
        <v>3</v>
      </c>
      <c r="E66">
        <v>2</v>
      </c>
      <c r="L66">
        <v>4</v>
      </c>
      <c r="N66">
        <v>2</v>
      </c>
      <c r="U66">
        <v>4</v>
      </c>
      <c r="V66">
        <v>10</v>
      </c>
      <c r="W66">
        <v>3</v>
      </c>
      <c r="X66">
        <v>7</v>
      </c>
      <c r="Y66">
        <v>10</v>
      </c>
      <c r="Z66">
        <v>2</v>
      </c>
      <c r="AC66">
        <v>2</v>
      </c>
      <c r="AD66">
        <v>30</v>
      </c>
      <c r="AE66">
        <v>0.6</v>
      </c>
      <c r="AF66">
        <v>1.3999999999999997</v>
      </c>
      <c r="AG66">
        <v>1.9999999999999996</v>
      </c>
      <c r="AH66">
        <v>2</v>
      </c>
      <c r="AI66">
        <v>22.45</v>
      </c>
      <c r="AN66">
        <v>310630</v>
      </c>
      <c r="AO66" t="s">
        <v>71</v>
      </c>
      <c r="AP66" s="1">
        <f t="shared" si="0"/>
        <v>0</v>
      </c>
      <c r="AQ66" s="1">
        <f t="shared" si="1"/>
        <v>0</v>
      </c>
      <c r="AR66" s="1">
        <f t="shared" si="2"/>
        <v>0.95</v>
      </c>
      <c r="AS66" s="1">
        <f t="shared" si="3"/>
        <v>0.6</v>
      </c>
      <c r="AT66" s="1">
        <f t="shared" si="4"/>
        <v>1.5499999999999998</v>
      </c>
      <c r="AU66" s="1">
        <f t="shared" si="5"/>
        <v>0.6</v>
      </c>
      <c r="AV66" s="1">
        <f t="shared" si="6"/>
        <v>0</v>
      </c>
      <c r="AW66" s="1"/>
      <c r="AX66" s="1"/>
      <c r="AY66">
        <v>310630</v>
      </c>
      <c r="AZ66" t="s">
        <v>71</v>
      </c>
      <c r="BA66" s="1">
        <v>0</v>
      </c>
      <c r="BB66" s="1">
        <v>0</v>
      </c>
      <c r="BC66" s="1">
        <v>0.95</v>
      </c>
      <c r="BD66" s="1">
        <v>0.6</v>
      </c>
      <c r="BE66" s="1">
        <v>1.5499999999999998</v>
      </c>
      <c r="BF66" s="1">
        <v>0.6</v>
      </c>
      <c r="BG66" s="1">
        <v>0</v>
      </c>
      <c r="BH66" s="1"/>
      <c r="BI66" s="1"/>
      <c r="BL66" s="2">
        <v>310600</v>
      </c>
      <c r="BM66" s="69" t="s">
        <v>68</v>
      </c>
      <c r="BN66" s="1">
        <f t="shared" si="7"/>
        <v>0</v>
      </c>
      <c r="BO66" s="1">
        <f t="shared" si="8"/>
        <v>0</v>
      </c>
      <c r="BP66" s="1">
        <f t="shared" si="9"/>
        <v>7.07</v>
      </c>
      <c r="BQ66" s="1">
        <f t="shared" si="10"/>
        <v>1.4259999999999999</v>
      </c>
      <c r="BR66" s="1">
        <f t="shared" si="11"/>
        <v>8.4960000000000004</v>
      </c>
      <c r="BS66" s="1">
        <f t="shared" si="12"/>
        <v>1.4259999999999999</v>
      </c>
      <c r="BT66" s="1">
        <f t="shared" si="13"/>
        <v>1.77</v>
      </c>
      <c r="BV66" s="2">
        <v>310600</v>
      </c>
      <c r="BW66" s="69" t="s">
        <v>68</v>
      </c>
      <c r="BX66" s="1">
        <v>0</v>
      </c>
      <c r="BY66" s="1">
        <v>0</v>
      </c>
      <c r="BZ66" s="1">
        <v>7.07</v>
      </c>
      <c r="CA66" s="1">
        <v>1.4259999999999999</v>
      </c>
      <c r="CB66" s="1">
        <v>8.4960000000000004</v>
      </c>
      <c r="CC66" s="1">
        <v>1.4259999999999999</v>
      </c>
      <c r="CD66" s="1">
        <v>1.77</v>
      </c>
    </row>
    <row r="67" spans="1:82" x14ac:dyDescent="0.25">
      <c r="A67">
        <f>VLOOKUP(B67,mun_fjp!$A$2:$B$854,2,FALSE)</f>
        <v>310650</v>
      </c>
      <c r="B67" t="s">
        <v>73</v>
      </c>
      <c r="M67">
        <v>5</v>
      </c>
      <c r="N67">
        <v>2</v>
      </c>
      <c r="V67">
        <v>7</v>
      </c>
      <c r="W67">
        <v>2.1</v>
      </c>
      <c r="X67">
        <v>0</v>
      </c>
      <c r="Y67">
        <v>2.1</v>
      </c>
      <c r="Z67">
        <v>2</v>
      </c>
      <c r="AC67">
        <v>2</v>
      </c>
      <c r="AD67">
        <v>30</v>
      </c>
      <c r="AE67">
        <v>0.6</v>
      </c>
      <c r="AF67">
        <v>0</v>
      </c>
      <c r="AG67">
        <v>0.6</v>
      </c>
      <c r="AI67">
        <v>2.7</v>
      </c>
      <c r="AN67">
        <v>310640</v>
      </c>
      <c r="AO67" t="s">
        <v>72</v>
      </c>
      <c r="AP67" s="1">
        <f t="shared" si="0"/>
        <v>10</v>
      </c>
      <c r="AQ67" s="1">
        <f t="shared" si="1"/>
        <v>4</v>
      </c>
      <c r="AR67" s="1">
        <f t="shared" si="2"/>
        <v>10.45</v>
      </c>
      <c r="AS67" s="1">
        <f t="shared" si="3"/>
        <v>12</v>
      </c>
      <c r="AT67" s="1">
        <f t="shared" si="4"/>
        <v>22.45</v>
      </c>
      <c r="AU67" s="1">
        <f t="shared" si="5"/>
        <v>1.9999999999999996</v>
      </c>
      <c r="AV67" s="1">
        <f t="shared" si="6"/>
        <v>3</v>
      </c>
      <c r="AW67" s="1"/>
      <c r="AX67" s="1"/>
      <c r="AY67">
        <v>310640</v>
      </c>
      <c r="AZ67" t="s">
        <v>72</v>
      </c>
      <c r="BA67" s="1">
        <v>10</v>
      </c>
      <c r="BB67" s="1">
        <v>4</v>
      </c>
      <c r="BC67" s="1">
        <v>10.45</v>
      </c>
      <c r="BD67" s="1">
        <v>12</v>
      </c>
      <c r="BE67" s="1">
        <v>22.45</v>
      </c>
      <c r="BF67" s="1">
        <v>1.9999999999999996</v>
      </c>
      <c r="BG67" s="1">
        <v>3</v>
      </c>
      <c r="BH67" s="1"/>
      <c r="BI67" s="1"/>
      <c r="BL67" s="2">
        <v>310610</v>
      </c>
      <c r="BM67" s="69" t="s">
        <v>69</v>
      </c>
      <c r="BN67" s="1">
        <f t="shared" si="7"/>
        <v>8</v>
      </c>
      <c r="BO67" s="1">
        <f t="shared" si="8"/>
        <v>3</v>
      </c>
      <c r="BP67" s="1">
        <f t="shared" si="9"/>
        <v>6.0200000000000005</v>
      </c>
      <c r="BQ67" s="1">
        <f t="shared" si="10"/>
        <v>8.2966666666666651</v>
      </c>
      <c r="BR67" s="1">
        <f t="shared" si="11"/>
        <v>14.316666666666666</v>
      </c>
      <c r="BS67" s="1">
        <f t="shared" si="12"/>
        <v>1.6593333333333331</v>
      </c>
      <c r="BT67" s="1">
        <f t="shared" si="13"/>
        <v>2.27</v>
      </c>
      <c r="BV67" s="2">
        <v>310610</v>
      </c>
      <c r="BW67" s="69" t="s">
        <v>69</v>
      </c>
      <c r="BX67" s="1">
        <v>8</v>
      </c>
      <c r="BY67" s="1">
        <v>3</v>
      </c>
      <c r="BZ67" s="1">
        <v>6.0200000000000005</v>
      </c>
      <c r="CA67" s="1">
        <v>8.2966666666666651</v>
      </c>
      <c r="CB67" s="1">
        <v>14.316666666666666</v>
      </c>
      <c r="CC67" s="1">
        <v>1.6593333333333331</v>
      </c>
      <c r="CD67" s="1">
        <v>2.27</v>
      </c>
    </row>
    <row r="68" spans="1:82" x14ac:dyDescent="0.25">
      <c r="A68">
        <f>VLOOKUP(B68,mun_fjp!$A$2:$B$854,2,FALSE)</f>
        <v>310665</v>
      </c>
      <c r="B68" t="s">
        <v>75</v>
      </c>
      <c r="C68">
        <v>3.05</v>
      </c>
      <c r="D68">
        <v>0</v>
      </c>
      <c r="V68">
        <v>0</v>
      </c>
      <c r="W68">
        <v>0</v>
      </c>
      <c r="X68">
        <v>0</v>
      </c>
      <c r="Y68">
        <v>0</v>
      </c>
      <c r="Z68">
        <v>2</v>
      </c>
      <c r="AC68">
        <v>2</v>
      </c>
      <c r="AD68">
        <v>30</v>
      </c>
      <c r="AE68">
        <v>0.6</v>
      </c>
      <c r="AF68">
        <v>0</v>
      </c>
      <c r="AG68">
        <v>0.6</v>
      </c>
      <c r="AH68">
        <v>0.3</v>
      </c>
      <c r="AI68">
        <v>3.9499999999999997</v>
      </c>
      <c r="AN68">
        <v>310650</v>
      </c>
      <c r="AO68" t="s">
        <v>73</v>
      </c>
      <c r="AP68" s="1">
        <f t="shared" ref="AP68:AP131" si="14">V67</f>
        <v>7</v>
      </c>
      <c r="AQ68" s="1">
        <f t="shared" ref="AQ68:AQ131" si="15">U67</f>
        <v>0</v>
      </c>
      <c r="AR68" s="1">
        <f t="shared" ref="AR68:AR131" si="16">C67+D67+E67+AH67</f>
        <v>0</v>
      </c>
      <c r="AS68" s="1">
        <f t="shared" ref="AS68:AS131" si="17">Y67+AG67</f>
        <v>2.7</v>
      </c>
      <c r="AT68" s="1">
        <f t="shared" ref="AT68:AT131" si="18">AR68+AS68</f>
        <v>2.7</v>
      </c>
      <c r="AU68" s="1">
        <f t="shared" ref="AU68:AU131" si="19">AG67</f>
        <v>0.6</v>
      </c>
      <c r="AV68" s="1">
        <f t="shared" ref="AV68:AV131" si="20">D67</f>
        <v>0</v>
      </c>
      <c r="AW68" s="1"/>
      <c r="AX68" s="1"/>
      <c r="AY68">
        <v>310650</v>
      </c>
      <c r="AZ68" t="s">
        <v>73</v>
      </c>
      <c r="BA68" s="1">
        <v>7</v>
      </c>
      <c r="BB68" s="1">
        <v>0</v>
      </c>
      <c r="BC68" s="1">
        <v>0</v>
      </c>
      <c r="BD68" s="1">
        <v>2.7</v>
      </c>
      <c r="BE68" s="1">
        <v>2.7</v>
      </c>
      <c r="BF68" s="1">
        <v>0.6</v>
      </c>
      <c r="BG68" s="1">
        <v>0</v>
      </c>
      <c r="BH68" s="1"/>
      <c r="BI68" s="1"/>
      <c r="BL68" s="2">
        <v>310620</v>
      </c>
      <c r="BM68" s="69" t="s">
        <v>70</v>
      </c>
      <c r="BN68" s="1">
        <f t="shared" ref="BN68:BN131" si="21">VLOOKUP($BL68,$AY$3:$BG$816,3,FALSE)</f>
        <v>14</v>
      </c>
      <c r="BO68" s="1">
        <f t="shared" ref="BO68:BO131" si="22">VLOOKUP($BL68,$AY$3:$BG$816,4,FALSE)</f>
        <v>0</v>
      </c>
      <c r="BP68" s="1">
        <f t="shared" ref="BP68:BP131" si="23">VLOOKUP($BL68,$AY$3:$BG$816,5,FALSE)</f>
        <v>0</v>
      </c>
      <c r="BQ68" s="1">
        <f t="shared" ref="BQ68:BQ131" si="24">VLOOKUP($BL68,$AY$3:$BG$816,6,FALSE)</f>
        <v>4.68</v>
      </c>
      <c r="BR68" s="1">
        <f t="shared" ref="BR68:BR131" si="25">VLOOKUP($BL68,$AY$3:$BG$816,7,FALSE)</f>
        <v>4.68</v>
      </c>
      <c r="BS68" s="1">
        <f t="shared" ref="BS68:BS131" si="26">VLOOKUP($BL68,$AY$3:$BG$816,8,FALSE)</f>
        <v>0.48</v>
      </c>
      <c r="BT68" s="1">
        <f t="shared" ref="BT68:BT131" si="27">VLOOKUP($BL68,$AY$3:$BG$816,9,FALSE)</f>
        <v>0</v>
      </c>
      <c r="BV68" s="2">
        <v>310620</v>
      </c>
      <c r="BW68" s="69" t="s">
        <v>70</v>
      </c>
      <c r="BX68" s="1">
        <v>14</v>
      </c>
      <c r="BY68" s="1">
        <v>0</v>
      </c>
      <c r="BZ68" s="1">
        <v>0</v>
      </c>
      <c r="CA68" s="1">
        <v>4.68</v>
      </c>
      <c r="CB68" s="1">
        <v>4.68</v>
      </c>
      <c r="CC68" s="1">
        <v>0.48</v>
      </c>
      <c r="CD68" s="1">
        <v>0</v>
      </c>
    </row>
    <row r="69" spans="1:82" x14ac:dyDescent="0.25">
      <c r="A69">
        <f>VLOOKUP(B69,mun_fjp!$A$2:$B$854,2,FALSE)</f>
        <v>310660</v>
      </c>
      <c r="B69" t="s">
        <v>74</v>
      </c>
      <c r="C69">
        <v>1.55</v>
      </c>
      <c r="D69">
        <v>0.2</v>
      </c>
      <c r="E69">
        <v>1.8</v>
      </c>
      <c r="V69">
        <v>0</v>
      </c>
      <c r="W69">
        <v>0</v>
      </c>
      <c r="X69">
        <v>0</v>
      </c>
      <c r="Y69">
        <v>0</v>
      </c>
      <c r="Z69">
        <v>2</v>
      </c>
      <c r="AC69">
        <v>2</v>
      </c>
      <c r="AD69">
        <v>30</v>
      </c>
      <c r="AE69">
        <v>0.6</v>
      </c>
      <c r="AF69">
        <v>9.3333333333333324E-2</v>
      </c>
      <c r="AG69">
        <v>0.69333333333333336</v>
      </c>
      <c r="AI69">
        <v>4.2433333333333332</v>
      </c>
      <c r="AN69">
        <v>310665</v>
      </c>
      <c r="AO69" t="s">
        <v>75</v>
      </c>
      <c r="AP69" s="1">
        <f t="shared" si="14"/>
        <v>0</v>
      </c>
      <c r="AQ69" s="1">
        <f t="shared" si="15"/>
        <v>0</v>
      </c>
      <c r="AR69" s="1">
        <f t="shared" si="16"/>
        <v>3.3499999999999996</v>
      </c>
      <c r="AS69" s="1">
        <f t="shared" si="17"/>
        <v>0.6</v>
      </c>
      <c r="AT69" s="1">
        <f t="shared" si="18"/>
        <v>3.9499999999999997</v>
      </c>
      <c r="AU69" s="1">
        <f t="shared" si="19"/>
        <v>0.6</v>
      </c>
      <c r="AV69" s="1">
        <f t="shared" si="20"/>
        <v>0</v>
      </c>
      <c r="AW69" s="1"/>
      <c r="AX69" s="1"/>
      <c r="AY69">
        <v>310665</v>
      </c>
      <c r="AZ69" t="s">
        <v>75</v>
      </c>
      <c r="BA69" s="1">
        <v>0</v>
      </c>
      <c r="BB69" s="1">
        <v>0</v>
      </c>
      <c r="BC69" s="1">
        <v>3.3499999999999996</v>
      </c>
      <c r="BD69" s="1">
        <v>0.6</v>
      </c>
      <c r="BE69" s="1">
        <v>3.9499999999999997</v>
      </c>
      <c r="BF69" s="1">
        <v>0.6</v>
      </c>
      <c r="BG69" s="1">
        <v>0</v>
      </c>
      <c r="BH69" s="1"/>
      <c r="BI69" s="1"/>
      <c r="BL69" s="2">
        <v>310630</v>
      </c>
      <c r="BM69" s="69" t="s">
        <v>71</v>
      </c>
      <c r="BN69" s="1">
        <f t="shared" si="21"/>
        <v>0</v>
      </c>
      <c r="BO69" s="1">
        <f t="shared" si="22"/>
        <v>0</v>
      </c>
      <c r="BP69" s="1">
        <f t="shared" si="23"/>
        <v>0.95</v>
      </c>
      <c r="BQ69" s="1">
        <f t="shared" si="24"/>
        <v>0.6</v>
      </c>
      <c r="BR69" s="1">
        <f t="shared" si="25"/>
        <v>1.5499999999999998</v>
      </c>
      <c r="BS69" s="1">
        <f t="shared" si="26"/>
        <v>0.6</v>
      </c>
      <c r="BT69" s="1">
        <f t="shared" si="27"/>
        <v>0</v>
      </c>
      <c r="BV69" s="2">
        <v>310630</v>
      </c>
      <c r="BW69" s="69" t="s">
        <v>71</v>
      </c>
      <c r="BX69" s="1">
        <v>0</v>
      </c>
      <c r="BY69" s="1">
        <v>0</v>
      </c>
      <c r="BZ69" s="1">
        <v>0.95</v>
      </c>
      <c r="CA69" s="1">
        <v>0.6</v>
      </c>
      <c r="CB69" s="1">
        <v>1.5499999999999998</v>
      </c>
      <c r="CC69" s="1">
        <v>0.6</v>
      </c>
      <c r="CD69" s="1">
        <v>0</v>
      </c>
    </row>
    <row r="70" spans="1:82" x14ac:dyDescent="0.25">
      <c r="A70">
        <f>VLOOKUP(B70,mun_fjp!$A$2:$B$854,2,FALSE)</f>
        <v>310670</v>
      </c>
      <c r="B70" t="s">
        <v>76</v>
      </c>
      <c r="C70">
        <v>3.7</v>
      </c>
      <c r="D70">
        <v>3</v>
      </c>
      <c r="E70">
        <v>1.9</v>
      </c>
      <c r="U70">
        <v>3.78</v>
      </c>
      <c r="V70">
        <v>3.78</v>
      </c>
      <c r="W70">
        <v>1.1339999999999999</v>
      </c>
      <c r="X70">
        <v>2.6459999999999999</v>
      </c>
      <c r="Y70">
        <v>3.78</v>
      </c>
      <c r="AA70">
        <v>3</v>
      </c>
      <c r="AC70">
        <v>3</v>
      </c>
      <c r="AD70">
        <v>30</v>
      </c>
      <c r="AE70">
        <v>0.89999999999999991</v>
      </c>
      <c r="AF70">
        <v>2.0999999999999996</v>
      </c>
      <c r="AG70">
        <v>2.9999999999999996</v>
      </c>
      <c r="AH70">
        <v>1.6</v>
      </c>
      <c r="AI70">
        <v>16.98</v>
      </c>
      <c r="AN70">
        <v>310660</v>
      </c>
      <c r="AO70" t="s">
        <v>74</v>
      </c>
      <c r="AP70" s="1">
        <f t="shared" si="14"/>
        <v>0</v>
      </c>
      <c r="AQ70" s="1">
        <f t="shared" si="15"/>
        <v>0</v>
      </c>
      <c r="AR70" s="1">
        <f t="shared" si="16"/>
        <v>3.55</v>
      </c>
      <c r="AS70" s="1">
        <f t="shared" si="17"/>
        <v>0.69333333333333336</v>
      </c>
      <c r="AT70" s="1">
        <f t="shared" si="18"/>
        <v>4.2433333333333332</v>
      </c>
      <c r="AU70" s="1">
        <f t="shared" si="19"/>
        <v>0.69333333333333336</v>
      </c>
      <c r="AV70" s="1">
        <f t="shared" si="20"/>
        <v>0.2</v>
      </c>
      <c r="AW70" s="1"/>
      <c r="AX70" s="1"/>
      <c r="AY70">
        <v>310660</v>
      </c>
      <c r="AZ70" t="s">
        <v>74</v>
      </c>
      <c r="BA70" s="1">
        <v>0</v>
      </c>
      <c r="BB70" s="1">
        <v>0</v>
      </c>
      <c r="BC70" s="1">
        <v>3.55</v>
      </c>
      <c r="BD70" s="1">
        <v>0.69333333333333336</v>
      </c>
      <c r="BE70" s="1">
        <v>4.2433333333333332</v>
      </c>
      <c r="BF70" s="1">
        <v>0.69333333333333336</v>
      </c>
      <c r="BG70" s="1">
        <v>0.2</v>
      </c>
      <c r="BH70" s="1"/>
      <c r="BI70" s="1"/>
      <c r="BL70" s="2">
        <v>310640</v>
      </c>
      <c r="BM70" s="69" t="s">
        <v>72</v>
      </c>
      <c r="BN70" s="1">
        <f t="shared" si="21"/>
        <v>10</v>
      </c>
      <c r="BO70" s="1">
        <f t="shared" si="22"/>
        <v>4</v>
      </c>
      <c r="BP70" s="1">
        <f t="shared" si="23"/>
        <v>10.45</v>
      </c>
      <c r="BQ70" s="1">
        <f t="shared" si="24"/>
        <v>12</v>
      </c>
      <c r="BR70" s="1">
        <f t="shared" si="25"/>
        <v>22.45</v>
      </c>
      <c r="BS70" s="1">
        <f t="shared" si="26"/>
        <v>1.9999999999999996</v>
      </c>
      <c r="BT70" s="1">
        <f t="shared" si="27"/>
        <v>3</v>
      </c>
      <c r="BV70" s="2">
        <v>310640</v>
      </c>
      <c r="BW70" s="69" t="s">
        <v>72</v>
      </c>
      <c r="BX70" s="1">
        <v>10</v>
      </c>
      <c r="BY70" s="1">
        <v>4</v>
      </c>
      <c r="BZ70" s="1">
        <v>10.45</v>
      </c>
      <c r="CA70" s="1">
        <v>12</v>
      </c>
      <c r="CB70" s="1">
        <v>22.45</v>
      </c>
      <c r="CC70" s="1">
        <v>1.9999999999999996</v>
      </c>
      <c r="CD70" s="1">
        <v>3</v>
      </c>
    </row>
    <row r="71" spans="1:82" x14ac:dyDescent="0.25">
      <c r="A71">
        <f>VLOOKUP(B71,mun_fjp!$A$2:$B$854,2,FALSE)</f>
        <v>310680</v>
      </c>
      <c r="B71" t="s">
        <v>77</v>
      </c>
      <c r="C71">
        <v>2.35</v>
      </c>
      <c r="D71">
        <v>0.72</v>
      </c>
      <c r="U71">
        <v>1</v>
      </c>
      <c r="V71">
        <v>1</v>
      </c>
      <c r="W71">
        <v>0.3</v>
      </c>
      <c r="X71">
        <v>0.16800000000000001</v>
      </c>
      <c r="Y71">
        <v>0.46799999999999997</v>
      </c>
      <c r="Z71">
        <v>2</v>
      </c>
      <c r="AC71">
        <v>2</v>
      </c>
      <c r="AD71">
        <v>30</v>
      </c>
      <c r="AE71">
        <v>0.6</v>
      </c>
      <c r="AF71">
        <v>0.33600000000000002</v>
      </c>
      <c r="AG71">
        <v>0.93599999999999994</v>
      </c>
      <c r="AH71">
        <v>1.1499999999999999</v>
      </c>
      <c r="AI71">
        <v>5.6240000000000006</v>
      </c>
      <c r="AN71">
        <v>310670</v>
      </c>
      <c r="AO71" t="s">
        <v>76</v>
      </c>
      <c r="AP71" s="1">
        <f t="shared" si="14"/>
        <v>3.78</v>
      </c>
      <c r="AQ71" s="1">
        <f t="shared" si="15"/>
        <v>3.78</v>
      </c>
      <c r="AR71" s="1">
        <f t="shared" si="16"/>
        <v>10.199999999999999</v>
      </c>
      <c r="AS71" s="1">
        <f t="shared" si="17"/>
        <v>6.7799999999999994</v>
      </c>
      <c r="AT71" s="1">
        <f t="shared" si="18"/>
        <v>16.979999999999997</v>
      </c>
      <c r="AU71" s="1">
        <f t="shared" si="19"/>
        <v>2.9999999999999996</v>
      </c>
      <c r="AV71" s="1">
        <f t="shared" si="20"/>
        <v>3</v>
      </c>
      <c r="AW71" s="1"/>
      <c r="AX71" s="1"/>
      <c r="AY71">
        <v>310670</v>
      </c>
      <c r="AZ71" t="s">
        <v>76</v>
      </c>
      <c r="BA71" s="1">
        <v>3.78</v>
      </c>
      <c r="BB71" s="1">
        <v>3.78</v>
      </c>
      <c r="BC71" s="1">
        <v>10.199999999999999</v>
      </c>
      <c r="BD71" s="1">
        <v>6.7799999999999994</v>
      </c>
      <c r="BE71" s="1">
        <v>16.979999999999997</v>
      </c>
      <c r="BF71" s="1">
        <v>2.9999999999999996</v>
      </c>
      <c r="BG71" s="1">
        <v>3</v>
      </c>
      <c r="BH71" s="1"/>
      <c r="BI71" s="1"/>
      <c r="BL71" s="2">
        <v>310650</v>
      </c>
      <c r="BM71" s="69" t="s">
        <v>73</v>
      </c>
      <c r="BN71" s="1">
        <f t="shared" si="21"/>
        <v>7</v>
      </c>
      <c r="BO71" s="1">
        <f t="shared" si="22"/>
        <v>0</v>
      </c>
      <c r="BP71" s="1">
        <f t="shared" si="23"/>
        <v>0</v>
      </c>
      <c r="BQ71" s="1">
        <f t="shared" si="24"/>
        <v>2.7</v>
      </c>
      <c r="BR71" s="1">
        <f t="shared" si="25"/>
        <v>2.7</v>
      </c>
      <c r="BS71" s="1">
        <f t="shared" si="26"/>
        <v>0.6</v>
      </c>
      <c r="BT71" s="1">
        <f t="shared" si="27"/>
        <v>0</v>
      </c>
      <c r="BV71" s="2">
        <v>310650</v>
      </c>
      <c r="BW71" s="69" t="s">
        <v>73</v>
      </c>
      <c r="BX71" s="1">
        <v>7</v>
      </c>
      <c r="BY71" s="1">
        <v>0</v>
      </c>
      <c r="BZ71" s="1">
        <v>0</v>
      </c>
      <c r="CA71" s="1">
        <v>2.7</v>
      </c>
      <c r="CB71" s="1">
        <v>2.7</v>
      </c>
      <c r="CC71" s="1">
        <v>0.6</v>
      </c>
      <c r="CD71" s="1">
        <v>0</v>
      </c>
    </row>
    <row r="72" spans="1:82" x14ac:dyDescent="0.25">
      <c r="A72">
        <f>VLOOKUP(B72,mun_fjp!$A$2:$B$854,2,FALSE)</f>
        <v>310690</v>
      </c>
      <c r="B72" t="s">
        <v>78</v>
      </c>
      <c r="C72">
        <v>2.8</v>
      </c>
      <c r="D72">
        <v>0.2</v>
      </c>
      <c r="E72">
        <v>2</v>
      </c>
      <c r="U72">
        <v>1.5</v>
      </c>
      <c r="V72">
        <v>1.5</v>
      </c>
      <c r="W72">
        <v>0.44999999999999996</v>
      </c>
      <c r="X72">
        <v>6.9999999999999993E-2</v>
      </c>
      <c r="Y72">
        <v>0.51999999999999991</v>
      </c>
      <c r="Z72">
        <v>2</v>
      </c>
      <c r="AC72">
        <v>2</v>
      </c>
      <c r="AD72">
        <v>30</v>
      </c>
      <c r="AE72">
        <v>0.6</v>
      </c>
      <c r="AF72">
        <v>9.3333333333333324E-2</v>
      </c>
      <c r="AG72">
        <v>0.69333333333333336</v>
      </c>
      <c r="AH72">
        <v>0.9</v>
      </c>
      <c r="AI72">
        <v>7.1133333333333333</v>
      </c>
      <c r="AN72">
        <v>310680</v>
      </c>
      <c r="AO72" t="s">
        <v>77</v>
      </c>
      <c r="AP72" s="1">
        <f t="shared" si="14"/>
        <v>1</v>
      </c>
      <c r="AQ72" s="1">
        <f t="shared" si="15"/>
        <v>1</v>
      </c>
      <c r="AR72" s="1">
        <f t="shared" si="16"/>
        <v>4.2200000000000006</v>
      </c>
      <c r="AS72" s="1">
        <f t="shared" si="17"/>
        <v>1.4039999999999999</v>
      </c>
      <c r="AT72" s="1">
        <f t="shared" si="18"/>
        <v>5.6240000000000006</v>
      </c>
      <c r="AU72" s="1">
        <f t="shared" si="19"/>
        <v>0.93599999999999994</v>
      </c>
      <c r="AV72" s="1">
        <f t="shared" si="20"/>
        <v>0.72</v>
      </c>
      <c r="AW72" s="1"/>
      <c r="AX72" s="1"/>
      <c r="AY72">
        <v>310680</v>
      </c>
      <c r="AZ72" t="s">
        <v>77</v>
      </c>
      <c r="BA72" s="1">
        <v>1</v>
      </c>
      <c r="BB72" s="1">
        <v>1</v>
      </c>
      <c r="BC72" s="1">
        <v>4.2200000000000006</v>
      </c>
      <c r="BD72" s="1">
        <v>1.4039999999999999</v>
      </c>
      <c r="BE72" s="1">
        <v>5.6240000000000006</v>
      </c>
      <c r="BF72" s="1">
        <v>0.93599999999999994</v>
      </c>
      <c r="BG72" s="1">
        <v>0.72</v>
      </c>
      <c r="BH72" s="1"/>
      <c r="BI72" s="1"/>
      <c r="BL72" s="2">
        <v>310660</v>
      </c>
      <c r="BM72" s="69" t="s">
        <v>74</v>
      </c>
      <c r="BN72" s="1">
        <f t="shared" si="21"/>
        <v>0</v>
      </c>
      <c r="BO72" s="1">
        <f t="shared" si="22"/>
        <v>0</v>
      </c>
      <c r="BP72" s="1">
        <f t="shared" si="23"/>
        <v>3.55</v>
      </c>
      <c r="BQ72" s="1">
        <f t="shared" si="24"/>
        <v>0.69333333333333336</v>
      </c>
      <c r="BR72" s="1">
        <f t="shared" si="25"/>
        <v>4.2433333333333332</v>
      </c>
      <c r="BS72" s="1">
        <f t="shared" si="26"/>
        <v>0.69333333333333336</v>
      </c>
      <c r="BT72" s="1">
        <f t="shared" si="27"/>
        <v>0.2</v>
      </c>
      <c r="BV72" s="2">
        <v>310660</v>
      </c>
      <c r="BW72" s="69" t="s">
        <v>74</v>
      </c>
      <c r="BX72" s="1">
        <v>0</v>
      </c>
      <c r="BY72" s="1">
        <v>0</v>
      </c>
      <c r="BZ72" s="1">
        <v>3.55</v>
      </c>
      <c r="CA72" s="1">
        <v>0.69333333333333336</v>
      </c>
      <c r="CB72" s="1">
        <v>4.2433333333333332</v>
      </c>
      <c r="CC72" s="1">
        <v>0.69333333333333336</v>
      </c>
      <c r="CD72" s="1">
        <v>0.2</v>
      </c>
    </row>
    <row r="73" spans="1:82" x14ac:dyDescent="0.25">
      <c r="A73">
        <f>VLOOKUP(B73,mun_fjp!$A$2:$B$854,2,FALSE)</f>
        <v>310700</v>
      </c>
      <c r="B73" t="s">
        <v>79</v>
      </c>
      <c r="C73">
        <v>2.75</v>
      </c>
      <c r="D73">
        <v>0</v>
      </c>
      <c r="E73">
        <v>2</v>
      </c>
      <c r="V73">
        <v>0</v>
      </c>
      <c r="W73">
        <v>0</v>
      </c>
      <c r="X73">
        <v>0</v>
      </c>
      <c r="Y73">
        <v>0</v>
      </c>
      <c r="AE73" t="s">
        <v>1786</v>
      </c>
      <c r="AF73">
        <v>0</v>
      </c>
      <c r="AG73">
        <v>0</v>
      </c>
      <c r="AI73">
        <v>4.75</v>
      </c>
      <c r="AN73">
        <v>310690</v>
      </c>
      <c r="AO73" t="s">
        <v>78</v>
      </c>
      <c r="AP73" s="1">
        <f t="shared" si="14"/>
        <v>1.5</v>
      </c>
      <c r="AQ73" s="1">
        <f t="shared" si="15"/>
        <v>1.5</v>
      </c>
      <c r="AR73" s="1">
        <f t="shared" si="16"/>
        <v>5.9</v>
      </c>
      <c r="AS73" s="1">
        <f t="shared" si="17"/>
        <v>1.2133333333333334</v>
      </c>
      <c r="AT73" s="1">
        <f t="shared" si="18"/>
        <v>7.1133333333333333</v>
      </c>
      <c r="AU73" s="1">
        <f t="shared" si="19"/>
        <v>0.69333333333333336</v>
      </c>
      <c r="AV73" s="1">
        <f t="shared" si="20"/>
        <v>0.2</v>
      </c>
      <c r="AW73" s="1"/>
      <c r="AX73" s="1"/>
      <c r="AY73">
        <v>310690</v>
      </c>
      <c r="AZ73" t="s">
        <v>78</v>
      </c>
      <c r="BA73" s="1">
        <v>1.5</v>
      </c>
      <c r="BB73" s="1">
        <v>1.5</v>
      </c>
      <c r="BC73" s="1">
        <v>5.9</v>
      </c>
      <c r="BD73" s="1">
        <v>1.2133333333333334</v>
      </c>
      <c r="BE73" s="1">
        <v>7.1133333333333333</v>
      </c>
      <c r="BF73" s="1">
        <v>0.69333333333333336</v>
      </c>
      <c r="BG73" s="1">
        <v>0.2</v>
      </c>
      <c r="BH73" s="1"/>
      <c r="BI73" s="1"/>
      <c r="BL73" s="2">
        <v>310665</v>
      </c>
      <c r="BM73" s="69" t="s">
        <v>75</v>
      </c>
      <c r="BN73" s="1">
        <f t="shared" si="21"/>
        <v>0</v>
      </c>
      <c r="BO73" s="1">
        <f t="shared" si="22"/>
        <v>0</v>
      </c>
      <c r="BP73" s="1">
        <f t="shared" si="23"/>
        <v>3.3499999999999996</v>
      </c>
      <c r="BQ73" s="1">
        <f t="shared" si="24"/>
        <v>0.6</v>
      </c>
      <c r="BR73" s="1">
        <f t="shared" si="25"/>
        <v>3.9499999999999997</v>
      </c>
      <c r="BS73" s="1">
        <f t="shared" si="26"/>
        <v>0.6</v>
      </c>
      <c r="BT73" s="1">
        <f t="shared" si="27"/>
        <v>0</v>
      </c>
      <c r="BV73" s="2">
        <v>310665</v>
      </c>
      <c r="BW73" s="69" t="s">
        <v>75</v>
      </c>
      <c r="BX73" s="1">
        <v>0</v>
      </c>
      <c r="BY73" s="1">
        <v>0</v>
      </c>
      <c r="BZ73" s="1">
        <v>3.3499999999999996</v>
      </c>
      <c r="CA73" s="1">
        <v>0.6</v>
      </c>
      <c r="CB73" s="1">
        <v>3.9499999999999997</v>
      </c>
      <c r="CC73" s="1">
        <v>0.6</v>
      </c>
      <c r="CD73" s="1">
        <v>0</v>
      </c>
    </row>
    <row r="74" spans="1:82" x14ac:dyDescent="0.25">
      <c r="A74">
        <f>VLOOKUP(B74,mun_fjp!$A$2:$B$854,2,FALSE)</f>
        <v>310710</v>
      </c>
      <c r="B74" t="s">
        <v>80</v>
      </c>
      <c r="C74">
        <v>3.3</v>
      </c>
      <c r="D74">
        <v>1.21</v>
      </c>
      <c r="E74">
        <v>2</v>
      </c>
      <c r="U74">
        <v>3</v>
      </c>
      <c r="V74">
        <v>3</v>
      </c>
      <c r="W74">
        <v>0.89999999999999991</v>
      </c>
      <c r="X74">
        <v>0.84699999999999986</v>
      </c>
      <c r="Y74">
        <v>1.7469999999999999</v>
      </c>
      <c r="Z74">
        <v>2</v>
      </c>
      <c r="AC74">
        <v>2</v>
      </c>
      <c r="AD74">
        <v>30</v>
      </c>
      <c r="AE74">
        <v>0.6</v>
      </c>
      <c r="AF74">
        <v>0.56466666666666665</v>
      </c>
      <c r="AG74">
        <v>1.1646666666666667</v>
      </c>
      <c r="AH74">
        <v>1.8</v>
      </c>
      <c r="AI74">
        <v>11.221666666666668</v>
      </c>
      <c r="AN74">
        <v>310700</v>
      </c>
      <c r="AO74" t="s">
        <v>79</v>
      </c>
      <c r="AP74" s="1">
        <f t="shared" si="14"/>
        <v>0</v>
      </c>
      <c r="AQ74" s="1">
        <f t="shared" si="15"/>
        <v>0</v>
      </c>
      <c r="AR74" s="1">
        <f t="shared" si="16"/>
        <v>4.75</v>
      </c>
      <c r="AS74" s="1">
        <f t="shared" si="17"/>
        <v>0</v>
      </c>
      <c r="AT74" s="1">
        <f t="shared" si="18"/>
        <v>4.75</v>
      </c>
      <c r="AU74" s="1">
        <f t="shared" si="19"/>
        <v>0</v>
      </c>
      <c r="AV74" s="1">
        <f t="shared" si="20"/>
        <v>0</v>
      </c>
      <c r="AW74" s="1"/>
      <c r="AX74" s="1"/>
      <c r="AY74">
        <v>310700</v>
      </c>
      <c r="AZ74" t="s">
        <v>79</v>
      </c>
      <c r="BA74" s="1">
        <v>0</v>
      </c>
      <c r="BB74" s="1">
        <v>0</v>
      </c>
      <c r="BC74" s="1">
        <v>4.75</v>
      </c>
      <c r="BD74" s="1">
        <v>0</v>
      </c>
      <c r="BE74" s="1">
        <v>4.75</v>
      </c>
      <c r="BF74" s="1">
        <v>0</v>
      </c>
      <c r="BG74" s="1">
        <v>0</v>
      </c>
      <c r="BH74" s="1"/>
      <c r="BI74" s="1"/>
      <c r="BL74" s="2">
        <v>310670</v>
      </c>
      <c r="BM74" s="69" t="s">
        <v>76</v>
      </c>
      <c r="BN74" s="1">
        <f t="shared" si="21"/>
        <v>3.78</v>
      </c>
      <c r="BO74" s="1">
        <f t="shared" si="22"/>
        <v>3.78</v>
      </c>
      <c r="BP74" s="1">
        <f t="shared" si="23"/>
        <v>10.199999999999999</v>
      </c>
      <c r="BQ74" s="1">
        <f t="shared" si="24"/>
        <v>6.7799999999999994</v>
      </c>
      <c r="BR74" s="1">
        <f t="shared" si="25"/>
        <v>16.979999999999997</v>
      </c>
      <c r="BS74" s="1">
        <f t="shared" si="26"/>
        <v>2.9999999999999996</v>
      </c>
      <c r="BT74" s="1">
        <f t="shared" si="27"/>
        <v>3</v>
      </c>
      <c r="BV74" s="2">
        <v>310670</v>
      </c>
      <c r="BW74" s="69" t="s">
        <v>76</v>
      </c>
      <c r="BX74" s="1">
        <v>3.78</v>
      </c>
      <c r="BY74" s="1">
        <v>3.78</v>
      </c>
      <c r="BZ74" s="1">
        <v>10.199999999999999</v>
      </c>
      <c r="CA74" s="1">
        <v>6.7799999999999994</v>
      </c>
      <c r="CB74" s="1">
        <v>16.979999999999997</v>
      </c>
      <c r="CC74" s="1">
        <v>2.9999999999999996</v>
      </c>
      <c r="CD74" s="1">
        <v>3</v>
      </c>
    </row>
    <row r="75" spans="1:82" x14ac:dyDescent="0.25">
      <c r="A75">
        <f>VLOOKUP(B75,mun_fjp!$A$2:$B$854,2,FALSE)</f>
        <v>310720</v>
      </c>
      <c r="B75" t="s">
        <v>81</v>
      </c>
      <c r="C75">
        <v>2.8</v>
      </c>
      <c r="D75">
        <v>0.7</v>
      </c>
      <c r="E75">
        <v>1.35</v>
      </c>
      <c r="V75">
        <v>0</v>
      </c>
      <c r="W75">
        <v>0</v>
      </c>
      <c r="X75">
        <v>0</v>
      </c>
      <c r="Y75">
        <v>0</v>
      </c>
      <c r="Z75">
        <v>2</v>
      </c>
      <c r="AC75">
        <v>2</v>
      </c>
      <c r="AD75">
        <v>30</v>
      </c>
      <c r="AE75">
        <v>0.6</v>
      </c>
      <c r="AF75">
        <v>0.32666666666666661</v>
      </c>
      <c r="AG75">
        <v>0.92666666666666653</v>
      </c>
      <c r="AI75">
        <v>5.7766666666666664</v>
      </c>
      <c r="AN75">
        <v>310710</v>
      </c>
      <c r="AO75" t="s">
        <v>80</v>
      </c>
      <c r="AP75" s="1">
        <f t="shared" si="14"/>
        <v>3</v>
      </c>
      <c r="AQ75" s="1">
        <f t="shared" si="15"/>
        <v>3</v>
      </c>
      <c r="AR75" s="1">
        <f t="shared" si="16"/>
        <v>8.31</v>
      </c>
      <c r="AS75" s="1">
        <f t="shared" si="17"/>
        <v>2.9116666666666666</v>
      </c>
      <c r="AT75" s="1">
        <f t="shared" si="18"/>
        <v>11.221666666666668</v>
      </c>
      <c r="AU75" s="1">
        <f t="shared" si="19"/>
        <v>1.1646666666666667</v>
      </c>
      <c r="AV75" s="1">
        <f t="shared" si="20"/>
        <v>1.21</v>
      </c>
      <c r="AW75" s="1"/>
      <c r="AX75" s="1"/>
      <c r="AY75">
        <v>310710</v>
      </c>
      <c r="AZ75" t="s">
        <v>80</v>
      </c>
      <c r="BA75" s="1">
        <v>3</v>
      </c>
      <c r="BB75" s="1">
        <v>3</v>
      </c>
      <c r="BC75" s="1">
        <v>8.31</v>
      </c>
      <c r="BD75" s="1">
        <v>2.9116666666666666</v>
      </c>
      <c r="BE75" s="1">
        <v>11.221666666666668</v>
      </c>
      <c r="BF75" s="1">
        <v>1.1646666666666667</v>
      </c>
      <c r="BG75" s="1">
        <v>1.21</v>
      </c>
      <c r="BH75" s="1"/>
      <c r="BI75" s="1"/>
      <c r="BL75" s="2">
        <v>310680</v>
      </c>
      <c r="BM75" s="69" t="s">
        <v>77</v>
      </c>
      <c r="BN75" s="1">
        <f t="shared" si="21"/>
        <v>1</v>
      </c>
      <c r="BO75" s="1">
        <f t="shared" si="22"/>
        <v>1</v>
      </c>
      <c r="BP75" s="1">
        <f t="shared" si="23"/>
        <v>4.2200000000000006</v>
      </c>
      <c r="BQ75" s="1">
        <f t="shared" si="24"/>
        <v>1.4039999999999999</v>
      </c>
      <c r="BR75" s="1">
        <f t="shared" si="25"/>
        <v>5.6240000000000006</v>
      </c>
      <c r="BS75" s="1">
        <f t="shared" si="26"/>
        <v>0.93599999999999994</v>
      </c>
      <c r="BT75" s="1">
        <f t="shared" si="27"/>
        <v>0.72</v>
      </c>
      <c r="BV75" s="2">
        <v>310680</v>
      </c>
      <c r="BW75" s="69" t="s">
        <v>77</v>
      </c>
      <c r="BX75" s="1">
        <v>1</v>
      </c>
      <c r="BY75" s="1">
        <v>1</v>
      </c>
      <c r="BZ75" s="1">
        <v>4.2200000000000006</v>
      </c>
      <c r="CA75" s="1">
        <v>1.4039999999999999</v>
      </c>
      <c r="CB75" s="1">
        <v>5.6240000000000006</v>
      </c>
      <c r="CC75" s="1">
        <v>0.93599999999999994</v>
      </c>
      <c r="CD75" s="1">
        <v>0.72</v>
      </c>
    </row>
    <row r="76" spans="1:82" x14ac:dyDescent="0.25">
      <c r="A76">
        <f>VLOOKUP(B76,mun_fjp!$A$2:$B$854,2,FALSE)</f>
        <v>310730</v>
      </c>
      <c r="B76" t="s">
        <v>82</v>
      </c>
      <c r="C76">
        <v>1.4</v>
      </c>
      <c r="M76">
        <v>5</v>
      </c>
      <c r="V76">
        <v>5</v>
      </c>
      <c r="W76">
        <v>1.5</v>
      </c>
      <c r="X76">
        <v>0</v>
      </c>
      <c r="Y76">
        <v>1.5</v>
      </c>
      <c r="Z76">
        <v>2</v>
      </c>
      <c r="AC76">
        <v>2</v>
      </c>
      <c r="AD76">
        <v>30</v>
      </c>
      <c r="AE76">
        <v>0.6</v>
      </c>
      <c r="AF76">
        <v>0</v>
      </c>
      <c r="AG76">
        <v>0.6</v>
      </c>
      <c r="AI76">
        <v>3.5</v>
      </c>
      <c r="AN76">
        <v>310720</v>
      </c>
      <c r="AO76" t="s">
        <v>81</v>
      </c>
      <c r="AP76" s="1">
        <f t="shared" si="14"/>
        <v>0</v>
      </c>
      <c r="AQ76" s="1">
        <f t="shared" si="15"/>
        <v>0</v>
      </c>
      <c r="AR76" s="1">
        <f t="shared" si="16"/>
        <v>4.8499999999999996</v>
      </c>
      <c r="AS76" s="1">
        <f t="shared" si="17"/>
        <v>0.92666666666666653</v>
      </c>
      <c r="AT76" s="1">
        <f t="shared" si="18"/>
        <v>5.7766666666666664</v>
      </c>
      <c r="AU76" s="1">
        <f t="shared" si="19"/>
        <v>0.92666666666666653</v>
      </c>
      <c r="AV76" s="1">
        <f t="shared" si="20"/>
        <v>0.7</v>
      </c>
      <c r="AW76" s="1"/>
      <c r="AX76" s="1"/>
      <c r="AY76">
        <v>310720</v>
      </c>
      <c r="AZ76" t="s">
        <v>81</v>
      </c>
      <c r="BA76" s="1">
        <v>0</v>
      </c>
      <c r="BB76" s="1">
        <v>0</v>
      </c>
      <c r="BC76" s="1">
        <v>4.8499999999999996</v>
      </c>
      <c r="BD76" s="1">
        <v>0.92666666666666653</v>
      </c>
      <c r="BE76" s="1">
        <v>5.7766666666666664</v>
      </c>
      <c r="BF76" s="1">
        <v>0.92666666666666653</v>
      </c>
      <c r="BG76" s="1">
        <v>0.7</v>
      </c>
      <c r="BH76" s="1"/>
      <c r="BI76" s="1"/>
      <c r="BL76" s="2">
        <v>310690</v>
      </c>
      <c r="BM76" s="69" t="s">
        <v>78</v>
      </c>
      <c r="BN76" s="1">
        <f t="shared" si="21"/>
        <v>1.5</v>
      </c>
      <c r="BO76" s="1">
        <f t="shared" si="22"/>
        <v>1.5</v>
      </c>
      <c r="BP76" s="1">
        <f t="shared" si="23"/>
        <v>5.9</v>
      </c>
      <c r="BQ76" s="1">
        <f t="shared" si="24"/>
        <v>1.2133333333333334</v>
      </c>
      <c r="BR76" s="1">
        <f t="shared" si="25"/>
        <v>7.1133333333333333</v>
      </c>
      <c r="BS76" s="1">
        <f t="shared" si="26"/>
        <v>0.69333333333333336</v>
      </c>
      <c r="BT76" s="1">
        <f t="shared" si="27"/>
        <v>0.2</v>
      </c>
      <c r="BV76" s="2">
        <v>310690</v>
      </c>
      <c r="BW76" s="69" t="s">
        <v>78</v>
      </c>
      <c r="BX76" s="1">
        <v>1.5</v>
      </c>
      <c r="BY76" s="1">
        <v>1.5</v>
      </c>
      <c r="BZ76" s="1">
        <v>5.9</v>
      </c>
      <c r="CA76" s="1">
        <v>1.2133333333333334</v>
      </c>
      <c r="CB76" s="1">
        <v>7.1133333333333333</v>
      </c>
      <c r="CC76" s="1">
        <v>0.69333333333333336</v>
      </c>
      <c r="CD76" s="1">
        <v>0.2</v>
      </c>
    </row>
    <row r="77" spans="1:82" x14ac:dyDescent="0.25">
      <c r="A77">
        <f>VLOOKUP(B77,mun_fjp!$A$2:$B$854,2,FALSE)</f>
        <v>310740</v>
      </c>
      <c r="B77" t="s">
        <v>83</v>
      </c>
      <c r="C77">
        <v>3.4</v>
      </c>
      <c r="D77">
        <v>3</v>
      </c>
      <c r="E77">
        <v>2</v>
      </c>
      <c r="U77">
        <v>5</v>
      </c>
      <c r="V77">
        <v>5</v>
      </c>
      <c r="W77">
        <v>1.5</v>
      </c>
      <c r="X77">
        <v>3.5</v>
      </c>
      <c r="Y77">
        <v>5</v>
      </c>
      <c r="AA77">
        <v>3</v>
      </c>
      <c r="AC77">
        <v>3</v>
      </c>
      <c r="AD77">
        <v>30</v>
      </c>
      <c r="AE77">
        <v>0.89999999999999991</v>
      </c>
      <c r="AF77">
        <v>2.0999999999999996</v>
      </c>
      <c r="AG77">
        <v>2.9999999999999996</v>
      </c>
      <c r="AH77">
        <v>2</v>
      </c>
      <c r="AI77">
        <v>18.399999999999999</v>
      </c>
      <c r="AN77">
        <v>310730</v>
      </c>
      <c r="AO77" t="s">
        <v>82</v>
      </c>
      <c r="AP77" s="1">
        <f t="shared" si="14"/>
        <v>5</v>
      </c>
      <c r="AQ77" s="1">
        <f t="shared" si="15"/>
        <v>0</v>
      </c>
      <c r="AR77" s="1">
        <f t="shared" si="16"/>
        <v>1.4</v>
      </c>
      <c r="AS77" s="1">
        <f t="shared" si="17"/>
        <v>2.1</v>
      </c>
      <c r="AT77" s="1">
        <f t="shared" si="18"/>
        <v>3.5</v>
      </c>
      <c r="AU77" s="1">
        <f t="shared" si="19"/>
        <v>0.6</v>
      </c>
      <c r="AV77" s="1">
        <f t="shared" si="20"/>
        <v>0</v>
      </c>
      <c r="AW77" s="1"/>
      <c r="AX77" s="1"/>
      <c r="AY77">
        <v>310730</v>
      </c>
      <c r="AZ77" t="s">
        <v>82</v>
      </c>
      <c r="BA77" s="1">
        <v>5</v>
      </c>
      <c r="BB77" s="1">
        <v>0</v>
      </c>
      <c r="BC77" s="1">
        <v>1.4</v>
      </c>
      <c r="BD77" s="1">
        <v>2.1</v>
      </c>
      <c r="BE77" s="1">
        <v>3.5</v>
      </c>
      <c r="BF77" s="1">
        <v>0.6</v>
      </c>
      <c r="BG77" s="1">
        <v>0</v>
      </c>
      <c r="BH77" s="1"/>
      <c r="BI77" s="1"/>
      <c r="BL77" s="2">
        <v>310700</v>
      </c>
      <c r="BM77" s="69" t="s">
        <v>79</v>
      </c>
      <c r="BN77" s="1">
        <f t="shared" si="21"/>
        <v>0</v>
      </c>
      <c r="BO77" s="1">
        <f t="shared" si="22"/>
        <v>0</v>
      </c>
      <c r="BP77" s="1">
        <f t="shared" si="23"/>
        <v>4.75</v>
      </c>
      <c r="BQ77" s="1">
        <f t="shared" si="24"/>
        <v>0</v>
      </c>
      <c r="BR77" s="1">
        <f t="shared" si="25"/>
        <v>4.75</v>
      </c>
      <c r="BS77" s="1">
        <f t="shared" si="26"/>
        <v>0</v>
      </c>
      <c r="BT77" s="1">
        <f t="shared" si="27"/>
        <v>0</v>
      </c>
      <c r="BV77" s="2">
        <v>310700</v>
      </c>
      <c r="BW77" s="69" t="s">
        <v>79</v>
      </c>
      <c r="BX77" s="1">
        <v>0</v>
      </c>
      <c r="BY77" s="1">
        <v>0</v>
      </c>
      <c r="BZ77" s="1">
        <v>4.75</v>
      </c>
      <c r="CA77" s="1">
        <v>0</v>
      </c>
      <c r="CB77" s="1">
        <v>4.75</v>
      </c>
      <c r="CC77" s="1">
        <v>0</v>
      </c>
      <c r="CD77" s="1">
        <v>0</v>
      </c>
    </row>
    <row r="78" spans="1:82" x14ac:dyDescent="0.25">
      <c r="A78">
        <f>VLOOKUP(B78,mun_fjp!$A$2:$B$854,2,FALSE)</f>
        <v>310750</v>
      </c>
      <c r="B78" t="s">
        <v>84</v>
      </c>
      <c r="C78">
        <v>2.15</v>
      </c>
      <c r="D78">
        <v>3</v>
      </c>
      <c r="E78">
        <v>1.5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C78">
        <v>2</v>
      </c>
      <c r="AD78">
        <v>30</v>
      </c>
      <c r="AE78">
        <v>0.6</v>
      </c>
      <c r="AF78">
        <v>1.3999999999999997</v>
      </c>
      <c r="AG78">
        <v>1.9999999999999996</v>
      </c>
      <c r="AI78">
        <v>8.65</v>
      </c>
      <c r="AN78">
        <v>310740</v>
      </c>
      <c r="AO78" t="s">
        <v>83</v>
      </c>
      <c r="AP78" s="1">
        <f t="shared" si="14"/>
        <v>5</v>
      </c>
      <c r="AQ78" s="1">
        <f t="shared" si="15"/>
        <v>5</v>
      </c>
      <c r="AR78" s="1">
        <f t="shared" si="16"/>
        <v>10.4</v>
      </c>
      <c r="AS78" s="1">
        <f t="shared" si="17"/>
        <v>8</v>
      </c>
      <c r="AT78" s="1">
        <f t="shared" si="18"/>
        <v>18.399999999999999</v>
      </c>
      <c r="AU78" s="1">
        <f t="shared" si="19"/>
        <v>2.9999999999999996</v>
      </c>
      <c r="AV78" s="1">
        <f t="shared" si="20"/>
        <v>3</v>
      </c>
      <c r="AW78" s="1"/>
      <c r="AX78" s="1"/>
      <c r="AY78">
        <v>310740</v>
      </c>
      <c r="AZ78" t="s">
        <v>83</v>
      </c>
      <c r="BA78" s="1">
        <v>5</v>
      </c>
      <c r="BB78" s="1">
        <v>5</v>
      </c>
      <c r="BC78" s="1">
        <v>10.4</v>
      </c>
      <c r="BD78" s="1">
        <v>8</v>
      </c>
      <c r="BE78" s="1">
        <v>18.399999999999999</v>
      </c>
      <c r="BF78" s="1">
        <v>2.9999999999999996</v>
      </c>
      <c r="BG78" s="1">
        <v>3</v>
      </c>
      <c r="BH78" s="1"/>
      <c r="BI78" s="1"/>
      <c r="BL78" s="2">
        <v>310710</v>
      </c>
      <c r="BM78" s="69" t="s">
        <v>80</v>
      </c>
      <c r="BN78" s="1">
        <f t="shared" si="21"/>
        <v>3</v>
      </c>
      <c r="BO78" s="1">
        <f t="shared" si="22"/>
        <v>3</v>
      </c>
      <c r="BP78" s="1">
        <f t="shared" si="23"/>
        <v>8.31</v>
      </c>
      <c r="BQ78" s="1">
        <f t="shared" si="24"/>
        <v>2.9116666666666666</v>
      </c>
      <c r="BR78" s="1">
        <f t="shared" si="25"/>
        <v>11.221666666666668</v>
      </c>
      <c r="BS78" s="1">
        <f t="shared" si="26"/>
        <v>1.1646666666666667</v>
      </c>
      <c r="BT78" s="1">
        <f t="shared" si="27"/>
        <v>1.21</v>
      </c>
      <c r="BV78" s="2">
        <v>310710</v>
      </c>
      <c r="BW78" s="69" t="s">
        <v>80</v>
      </c>
      <c r="BX78" s="1">
        <v>3</v>
      </c>
      <c r="BY78" s="1">
        <v>3</v>
      </c>
      <c r="BZ78" s="1">
        <v>8.31</v>
      </c>
      <c r="CA78" s="1">
        <v>2.9116666666666666</v>
      </c>
      <c r="CB78" s="1">
        <v>11.221666666666668</v>
      </c>
      <c r="CC78" s="1">
        <v>1.1646666666666667</v>
      </c>
      <c r="CD78" s="1">
        <v>1.21</v>
      </c>
    </row>
    <row r="79" spans="1:82" x14ac:dyDescent="0.25">
      <c r="A79">
        <f>VLOOKUP(B79,mun_fjp!$A$2:$B$854,2,FALSE)</f>
        <v>310760</v>
      </c>
      <c r="B79" t="s">
        <v>85</v>
      </c>
      <c r="C79">
        <v>3.6</v>
      </c>
      <c r="D79">
        <v>1.98</v>
      </c>
      <c r="E79">
        <v>1.1499999999999999</v>
      </c>
      <c r="U79">
        <v>1</v>
      </c>
      <c r="V79">
        <v>1</v>
      </c>
      <c r="W79">
        <v>0.3</v>
      </c>
      <c r="X79">
        <v>0.46199999999999997</v>
      </c>
      <c r="Y79">
        <v>0.76200000000000001</v>
      </c>
      <c r="Z79">
        <v>2</v>
      </c>
      <c r="AC79">
        <v>2</v>
      </c>
      <c r="AD79">
        <v>30</v>
      </c>
      <c r="AE79">
        <v>0.6</v>
      </c>
      <c r="AF79">
        <v>0.92399999999999993</v>
      </c>
      <c r="AG79">
        <v>1.524</v>
      </c>
      <c r="AH79">
        <v>1.8</v>
      </c>
      <c r="AI79">
        <v>10.816000000000003</v>
      </c>
      <c r="AN79">
        <v>310750</v>
      </c>
      <c r="AO79" t="s">
        <v>84</v>
      </c>
      <c r="AP79" s="1">
        <f t="shared" si="14"/>
        <v>0</v>
      </c>
      <c r="AQ79" s="1">
        <f t="shared" si="15"/>
        <v>0</v>
      </c>
      <c r="AR79" s="1">
        <f t="shared" si="16"/>
        <v>6.65</v>
      </c>
      <c r="AS79" s="1">
        <f t="shared" si="17"/>
        <v>1.9999999999999996</v>
      </c>
      <c r="AT79" s="1">
        <f t="shared" si="18"/>
        <v>8.65</v>
      </c>
      <c r="AU79" s="1">
        <f t="shared" si="19"/>
        <v>1.9999999999999996</v>
      </c>
      <c r="AV79" s="1">
        <f t="shared" si="20"/>
        <v>3</v>
      </c>
      <c r="AW79" s="1"/>
      <c r="AX79" s="1"/>
      <c r="AY79">
        <v>310750</v>
      </c>
      <c r="AZ79" t="s">
        <v>84</v>
      </c>
      <c r="BA79" s="1">
        <v>0</v>
      </c>
      <c r="BB79" s="1">
        <v>0</v>
      </c>
      <c r="BC79" s="1">
        <v>6.65</v>
      </c>
      <c r="BD79" s="1">
        <v>1.9999999999999996</v>
      </c>
      <c r="BE79" s="1">
        <v>8.65</v>
      </c>
      <c r="BF79" s="1">
        <v>1.9999999999999996</v>
      </c>
      <c r="BG79" s="1">
        <v>3</v>
      </c>
      <c r="BH79" s="1"/>
      <c r="BI79" s="1"/>
      <c r="BL79" s="2">
        <v>310720</v>
      </c>
      <c r="BM79" s="69" t="s">
        <v>81</v>
      </c>
      <c r="BN79" s="1">
        <f t="shared" si="21"/>
        <v>0</v>
      </c>
      <c r="BO79" s="1">
        <f t="shared" si="22"/>
        <v>0</v>
      </c>
      <c r="BP79" s="1">
        <f t="shared" si="23"/>
        <v>4.8499999999999996</v>
      </c>
      <c r="BQ79" s="1">
        <f t="shared" si="24"/>
        <v>0.92666666666666653</v>
      </c>
      <c r="BR79" s="1">
        <f t="shared" si="25"/>
        <v>5.7766666666666664</v>
      </c>
      <c r="BS79" s="1">
        <f t="shared" si="26"/>
        <v>0.92666666666666653</v>
      </c>
      <c r="BT79" s="1">
        <f t="shared" si="27"/>
        <v>0.7</v>
      </c>
      <c r="BV79" s="2">
        <v>310720</v>
      </c>
      <c r="BW79" s="69" t="s">
        <v>81</v>
      </c>
      <c r="BX79" s="1">
        <v>0</v>
      </c>
      <c r="BY79" s="1">
        <v>0</v>
      </c>
      <c r="BZ79" s="1">
        <v>4.8499999999999996</v>
      </c>
      <c r="CA79" s="1">
        <v>0.92666666666666653</v>
      </c>
      <c r="CB79" s="1">
        <v>5.7766666666666664</v>
      </c>
      <c r="CC79" s="1">
        <v>0.92666666666666653</v>
      </c>
      <c r="CD79" s="1">
        <v>0.7</v>
      </c>
    </row>
    <row r="80" spans="1:82" x14ac:dyDescent="0.25">
      <c r="A80">
        <f>VLOOKUP(B80,mun_fjp!$A$2:$B$854,2,FALSE)</f>
        <v>310770</v>
      </c>
      <c r="B80" t="s">
        <v>86</v>
      </c>
      <c r="C80">
        <v>2.5</v>
      </c>
      <c r="D80">
        <v>1.46</v>
      </c>
      <c r="E80">
        <v>2</v>
      </c>
      <c r="N80">
        <v>2</v>
      </c>
      <c r="U80">
        <v>3</v>
      </c>
      <c r="V80">
        <v>5</v>
      </c>
      <c r="W80">
        <v>1.5</v>
      </c>
      <c r="X80">
        <v>1.7033333333333331</v>
      </c>
      <c r="Y80">
        <v>3.2033333333333331</v>
      </c>
      <c r="Z80">
        <v>2</v>
      </c>
      <c r="AC80">
        <v>2</v>
      </c>
      <c r="AD80">
        <v>30</v>
      </c>
      <c r="AE80">
        <v>0.6</v>
      </c>
      <c r="AF80">
        <v>0.68133333333333335</v>
      </c>
      <c r="AG80">
        <v>2</v>
      </c>
      <c r="AI80">
        <v>11.163333333333334</v>
      </c>
      <c r="AN80">
        <v>310760</v>
      </c>
      <c r="AO80" t="s">
        <v>85</v>
      </c>
      <c r="AP80" s="1">
        <f t="shared" si="14"/>
        <v>1</v>
      </c>
      <c r="AQ80" s="1">
        <f t="shared" si="15"/>
        <v>1</v>
      </c>
      <c r="AR80" s="1">
        <f t="shared" si="16"/>
        <v>8.5300000000000011</v>
      </c>
      <c r="AS80" s="1">
        <f t="shared" si="17"/>
        <v>2.286</v>
      </c>
      <c r="AT80" s="1">
        <f t="shared" si="18"/>
        <v>10.816000000000001</v>
      </c>
      <c r="AU80" s="1">
        <f t="shared" si="19"/>
        <v>1.524</v>
      </c>
      <c r="AV80" s="1">
        <f t="shared" si="20"/>
        <v>1.98</v>
      </c>
      <c r="AW80" s="1"/>
      <c r="AX80" s="1"/>
      <c r="AY80">
        <v>310760</v>
      </c>
      <c r="AZ80" t="s">
        <v>85</v>
      </c>
      <c r="BA80" s="1">
        <v>1</v>
      </c>
      <c r="BB80" s="1">
        <v>1</v>
      </c>
      <c r="BC80" s="1">
        <v>8.5300000000000011</v>
      </c>
      <c r="BD80" s="1">
        <v>2.286</v>
      </c>
      <c r="BE80" s="1">
        <v>10.816000000000001</v>
      </c>
      <c r="BF80" s="1">
        <v>1.524</v>
      </c>
      <c r="BG80" s="1">
        <v>1.98</v>
      </c>
      <c r="BH80" s="1"/>
      <c r="BI80" s="1"/>
      <c r="BL80" s="2">
        <v>310730</v>
      </c>
      <c r="BM80" s="69" t="s">
        <v>82</v>
      </c>
      <c r="BN80" s="1">
        <f t="shared" si="21"/>
        <v>5</v>
      </c>
      <c r="BO80" s="1">
        <f t="shared" si="22"/>
        <v>0</v>
      </c>
      <c r="BP80" s="1">
        <f t="shared" si="23"/>
        <v>1.4</v>
      </c>
      <c r="BQ80" s="1">
        <f t="shared" si="24"/>
        <v>2.1</v>
      </c>
      <c r="BR80" s="1">
        <f t="shared" si="25"/>
        <v>3.5</v>
      </c>
      <c r="BS80" s="1">
        <f t="shared" si="26"/>
        <v>0.6</v>
      </c>
      <c r="BT80" s="1">
        <f t="shared" si="27"/>
        <v>0</v>
      </c>
      <c r="BV80" s="2">
        <v>310730</v>
      </c>
      <c r="BW80" s="69" t="s">
        <v>82</v>
      </c>
      <c r="BX80" s="1">
        <v>5</v>
      </c>
      <c r="BY80" s="1">
        <v>0</v>
      </c>
      <c r="BZ80" s="1">
        <v>1.4</v>
      </c>
      <c r="CA80" s="1">
        <v>2.1</v>
      </c>
      <c r="CB80" s="1">
        <v>3.5</v>
      </c>
      <c r="CC80" s="1">
        <v>0.6</v>
      </c>
      <c r="CD80" s="1">
        <v>0</v>
      </c>
    </row>
    <row r="81" spans="1:82" x14ac:dyDescent="0.25">
      <c r="A81">
        <f>VLOOKUP(B81,mun_fjp!$A$2:$B$854,2,FALSE)</f>
        <v>310780</v>
      </c>
      <c r="B81" t="s">
        <v>87</v>
      </c>
      <c r="V81">
        <v>0</v>
      </c>
      <c r="W81">
        <v>0</v>
      </c>
      <c r="X81">
        <v>0</v>
      </c>
      <c r="Y81">
        <v>0</v>
      </c>
      <c r="Z81">
        <v>2</v>
      </c>
      <c r="AC81">
        <v>2</v>
      </c>
      <c r="AD81">
        <v>30</v>
      </c>
      <c r="AE81">
        <v>0.6</v>
      </c>
      <c r="AF81">
        <v>0</v>
      </c>
      <c r="AG81">
        <v>0.6</v>
      </c>
      <c r="AI81">
        <v>0.6</v>
      </c>
      <c r="AN81">
        <v>310770</v>
      </c>
      <c r="AO81" t="s">
        <v>86</v>
      </c>
      <c r="AP81" s="1">
        <f t="shared" si="14"/>
        <v>5</v>
      </c>
      <c r="AQ81" s="1">
        <f t="shared" si="15"/>
        <v>3</v>
      </c>
      <c r="AR81" s="1">
        <f t="shared" si="16"/>
        <v>5.96</v>
      </c>
      <c r="AS81" s="1">
        <f t="shared" si="17"/>
        <v>5.2033333333333331</v>
      </c>
      <c r="AT81" s="1">
        <f t="shared" si="18"/>
        <v>11.163333333333334</v>
      </c>
      <c r="AU81" s="1">
        <f t="shared" si="19"/>
        <v>2</v>
      </c>
      <c r="AV81" s="1">
        <f t="shared" si="20"/>
        <v>1.46</v>
      </c>
      <c r="AW81" s="1"/>
      <c r="AX81" s="1"/>
      <c r="AY81">
        <v>310770</v>
      </c>
      <c r="AZ81" t="s">
        <v>86</v>
      </c>
      <c r="BA81" s="1">
        <v>5</v>
      </c>
      <c r="BB81" s="1">
        <v>3</v>
      </c>
      <c r="BC81" s="1">
        <v>5.96</v>
      </c>
      <c r="BD81" s="1">
        <v>5.2033333333333331</v>
      </c>
      <c r="BE81" s="1">
        <v>11.163333333333334</v>
      </c>
      <c r="BF81" s="1">
        <v>2</v>
      </c>
      <c r="BG81" s="1">
        <v>1.46</v>
      </c>
      <c r="BH81" s="1"/>
      <c r="BI81" s="1"/>
      <c r="BL81" s="2">
        <v>310740</v>
      </c>
      <c r="BM81" s="69" t="s">
        <v>83</v>
      </c>
      <c r="BN81" s="1">
        <f t="shared" si="21"/>
        <v>5</v>
      </c>
      <c r="BO81" s="1">
        <f t="shared" si="22"/>
        <v>5</v>
      </c>
      <c r="BP81" s="1">
        <f t="shared" si="23"/>
        <v>10.4</v>
      </c>
      <c r="BQ81" s="1">
        <f t="shared" si="24"/>
        <v>8</v>
      </c>
      <c r="BR81" s="1">
        <f t="shared" si="25"/>
        <v>18.399999999999999</v>
      </c>
      <c r="BS81" s="1">
        <f t="shared" si="26"/>
        <v>2.9999999999999996</v>
      </c>
      <c r="BT81" s="1">
        <f t="shared" si="27"/>
        <v>3</v>
      </c>
      <c r="BV81" s="2">
        <v>310740</v>
      </c>
      <c r="BW81" s="69" t="s">
        <v>83</v>
      </c>
      <c r="BX81" s="1">
        <v>5</v>
      </c>
      <c r="BY81" s="1">
        <v>5</v>
      </c>
      <c r="BZ81" s="1">
        <v>10.4</v>
      </c>
      <c r="CA81" s="1">
        <v>8</v>
      </c>
      <c r="CB81" s="1">
        <v>18.399999999999999</v>
      </c>
      <c r="CC81" s="1">
        <v>2.9999999999999996</v>
      </c>
      <c r="CD81" s="1">
        <v>3</v>
      </c>
    </row>
    <row r="82" spans="1:82" x14ac:dyDescent="0.25">
      <c r="A82">
        <f>VLOOKUP(B82,mun_fjp!$A$2:$B$854,2,FALSE)</f>
        <v>310790</v>
      </c>
      <c r="B82" t="s">
        <v>88</v>
      </c>
      <c r="C82">
        <v>2.85</v>
      </c>
      <c r="D82">
        <v>1.86</v>
      </c>
      <c r="E82">
        <v>1.35</v>
      </c>
      <c r="U82">
        <v>2</v>
      </c>
      <c r="V82">
        <v>2</v>
      </c>
      <c r="W82">
        <v>0.6</v>
      </c>
      <c r="X82">
        <v>0.86799999999999999</v>
      </c>
      <c r="Y82">
        <v>1.468</v>
      </c>
      <c r="Z82">
        <v>2</v>
      </c>
      <c r="AC82">
        <v>2</v>
      </c>
      <c r="AD82">
        <v>30</v>
      </c>
      <c r="AE82">
        <v>0.6</v>
      </c>
      <c r="AF82">
        <v>0.86799999999999999</v>
      </c>
      <c r="AG82">
        <v>1.468</v>
      </c>
      <c r="AH82">
        <v>0.3</v>
      </c>
      <c r="AI82">
        <v>9.2960000000000012</v>
      </c>
      <c r="AN82">
        <v>310780</v>
      </c>
      <c r="AO82" t="s">
        <v>87</v>
      </c>
      <c r="AP82" s="1">
        <f t="shared" si="14"/>
        <v>0</v>
      </c>
      <c r="AQ82" s="1">
        <f t="shared" si="15"/>
        <v>0</v>
      </c>
      <c r="AR82" s="1">
        <f t="shared" si="16"/>
        <v>0</v>
      </c>
      <c r="AS82" s="1">
        <f t="shared" si="17"/>
        <v>0.6</v>
      </c>
      <c r="AT82" s="1">
        <f t="shared" si="18"/>
        <v>0.6</v>
      </c>
      <c r="AU82" s="1">
        <f t="shared" si="19"/>
        <v>0.6</v>
      </c>
      <c r="AV82" s="1">
        <f t="shared" si="20"/>
        <v>0</v>
      </c>
      <c r="AW82" s="1"/>
      <c r="AX82" s="1"/>
      <c r="AY82">
        <v>310780</v>
      </c>
      <c r="AZ82" t="s">
        <v>87</v>
      </c>
      <c r="BA82" s="1">
        <v>0</v>
      </c>
      <c r="BB82" s="1">
        <v>0</v>
      </c>
      <c r="BC82" s="1">
        <v>0</v>
      </c>
      <c r="BD82" s="1">
        <v>0.6</v>
      </c>
      <c r="BE82" s="1">
        <v>0.6</v>
      </c>
      <c r="BF82" s="1">
        <v>0.6</v>
      </c>
      <c r="BG82" s="1">
        <v>0</v>
      </c>
      <c r="BH82" s="1"/>
      <c r="BI82" s="1"/>
      <c r="BL82" s="2">
        <v>310750</v>
      </c>
      <c r="BM82" s="69" t="s">
        <v>84</v>
      </c>
      <c r="BN82" s="1">
        <f t="shared" si="21"/>
        <v>0</v>
      </c>
      <c r="BO82" s="1">
        <f t="shared" si="22"/>
        <v>0</v>
      </c>
      <c r="BP82" s="1">
        <f t="shared" si="23"/>
        <v>6.65</v>
      </c>
      <c r="BQ82" s="1">
        <f t="shared" si="24"/>
        <v>1.9999999999999996</v>
      </c>
      <c r="BR82" s="1">
        <f t="shared" si="25"/>
        <v>8.65</v>
      </c>
      <c r="BS82" s="1">
        <f t="shared" si="26"/>
        <v>1.9999999999999996</v>
      </c>
      <c r="BT82" s="1">
        <f t="shared" si="27"/>
        <v>3</v>
      </c>
      <c r="BV82" s="2">
        <v>310750</v>
      </c>
      <c r="BW82" s="69" t="s">
        <v>84</v>
      </c>
      <c r="BX82" s="1">
        <v>0</v>
      </c>
      <c r="BY82" s="1">
        <v>0</v>
      </c>
      <c r="BZ82" s="1">
        <v>6.65</v>
      </c>
      <c r="CA82" s="1">
        <v>1.9999999999999996</v>
      </c>
      <c r="CB82" s="1">
        <v>8.65</v>
      </c>
      <c r="CC82" s="1">
        <v>1.9999999999999996</v>
      </c>
      <c r="CD82" s="1">
        <v>3</v>
      </c>
    </row>
    <row r="83" spans="1:82" x14ac:dyDescent="0.25">
      <c r="A83">
        <f>VLOOKUP(B83,mun_fjp!$A$2:$B$854,2,FALSE)</f>
        <v>310800</v>
      </c>
      <c r="B83" t="s">
        <v>89</v>
      </c>
      <c r="C83">
        <v>2.6</v>
      </c>
      <c r="D83">
        <v>0.5</v>
      </c>
      <c r="E83">
        <v>2</v>
      </c>
      <c r="U83">
        <v>4.45</v>
      </c>
      <c r="V83">
        <v>4.45</v>
      </c>
      <c r="W83">
        <v>1.335</v>
      </c>
      <c r="X83">
        <v>0.51916666666666667</v>
      </c>
      <c r="Y83">
        <v>1.8541666666666665</v>
      </c>
      <c r="AA83">
        <v>3</v>
      </c>
      <c r="AC83">
        <v>3</v>
      </c>
      <c r="AD83">
        <v>30</v>
      </c>
      <c r="AE83">
        <v>0.89999999999999991</v>
      </c>
      <c r="AF83">
        <v>0.34999999999999992</v>
      </c>
      <c r="AG83">
        <v>1.2499999999999998</v>
      </c>
      <c r="AH83">
        <v>0.75</v>
      </c>
      <c r="AI83">
        <v>8.9541666666666657</v>
      </c>
      <c r="AN83">
        <v>310790</v>
      </c>
      <c r="AO83" t="s">
        <v>88</v>
      </c>
      <c r="AP83" s="1">
        <f t="shared" si="14"/>
        <v>2</v>
      </c>
      <c r="AQ83" s="1">
        <f t="shared" si="15"/>
        <v>2</v>
      </c>
      <c r="AR83" s="1">
        <f t="shared" si="16"/>
        <v>6.36</v>
      </c>
      <c r="AS83" s="1">
        <f t="shared" si="17"/>
        <v>2.9359999999999999</v>
      </c>
      <c r="AT83" s="1">
        <f t="shared" si="18"/>
        <v>9.2959999999999994</v>
      </c>
      <c r="AU83" s="1">
        <f t="shared" si="19"/>
        <v>1.468</v>
      </c>
      <c r="AV83" s="1">
        <f t="shared" si="20"/>
        <v>1.86</v>
      </c>
      <c r="AW83" s="1"/>
      <c r="AX83" s="1"/>
      <c r="AY83">
        <v>310790</v>
      </c>
      <c r="AZ83" t="s">
        <v>88</v>
      </c>
      <c r="BA83" s="1">
        <v>2</v>
      </c>
      <c r="BB83" s="1">
        <v>2</v>
      </c>
      <c r="BC83" s="1">
        <v>6.36</v>
      </c>
      <c r="BD83" s="1">
        <v>2.9359999999999999</v>
      </c>
      <c r="BE83" s="1">
        <v>9.2959999999999994</v>
      </c>
      <c r="BF83" s="1">
        <v>1.468</v>
      </c>
      <c r="BG83" s="1">
        <v>1.86</v>
      </c>
      <c r="BH83" s="1"/>
      <c r="BI83" s="1"/>
      <c r="BL83" s="2">
        <v>310760</v>
      </c>
      <c r="BM83" s="69" t="s">
        <v>85</v>
      </c>
      <c r="BN83" s="1">
        <f t="shared" si="21"/>
        <v>1</v>
      </c>
      <c r="BO83" s="1">
        <f t="shared" si="22"/>
        <v>1</v>
      </c>
      <c r="BP83" s="1">
        <f t="shared" si="23"/>
        <v>8.5300000000000011</v>
      </c>
      <c r="BQ83" s="1">
        <f t="shared" si="24"/>
        <v>2.286</v>
      </c>
      <c r="BR83" s="1">
        <f t="shared" si="25"/>
        <v>10.816000000000001</v>
      </c>
      <c r="BS83" s="1">
        <f t="shared" si="26"/>
        <v>1.524</v>
      </c>
      <c r="BT83" s="1">
        <f t="shared" si="27"/>
        <v>1.98</v>
      </c>
      <c r="BV83" s="2">
        <v>310760</v>
      </c>
      <c r="BW83" s="69" t="s">
        <v>85</v>
      </c>
      <c r="BX83" s="1">
        <v>1</v>
      </c>
      <c r="BY83" s="1">
        <v>1</v>
      </c>
      <c r="BZ83" s="1">
        <v>8.5300000000000011</v>
      </c>
      <c r="CA83" s="1">
        <v>2.286</v>
      </c>
      <c r="CB83" s="1">
        <v>10.816000000000001</v>
      </c>
      <c r="CC83" s="1">
        <v>1.524</v>
      </c>
      <c r="CD83" s="1">
        <v>1.98</v>
      </c>
    </row>
    <row r="84" spans="1:82" x14ac:dyDescent="0.25">
      <c r="A84">
        <f>VLOOKUP(B84,mun_fjp!$A$2:$B$854,2,FALSE)</f>
        <v>310810</v>
      </c>
      <c r="B84" t="s">
        <v>90</v>
      </c>
      <c r="C84">
        <v>2.4500000000000002</v>
      </c>
      <c r="D84">
        <v>0.94</v>
      </c>
      <c r="E84">
        <v>2</v>
      </c>
      <c r="U84">
        <v>7.67</v>
      </c>
      <c r="V84">
        <v>7.67</v>
      </c>
      <c r="W84">
        <v>2.3009999999999997</v>
      </c>
      <c r="X84">
        <v>1.6822866666666665</v>
      </c>
      <c r="Y84">
        <v>3.9832866666666664</v>
      </c>
      <c r="AA84">
        <v>3</v>
      </c>
      <c r="AC84">
        <v>3</v>
      </c>
      <c r="AD84">
        <v>30</v>
      </c>
      <c r="AE84">
        <v>0.89999999999999991</v>
      </c>
      <c r="AF84">
        <v>0.65799999999999981</v>
      </c>
      <c r="AG84">
        <v>1.5579999999999998</v>
      </c>
      <c r="AH84">
        <v>0.9</v>
      </c>
      <c r="AI84">
        <v>11.831286666666667</v>
      </c>
      <c r="AN84">
        <v>310800</v>
      </c>
      <c r="AO84" t="s">
        <v>89</v>
      </c>
      <c r="AP84" s="1">
        <f t="shared" si="14"/>
        <v>4.45</v>
      </c>
      <c r="AQ84" s="1">
        <f t="shared" si="15"/>
        <v>4.45</v>
      </c>
      <c r="AR84" s="1">
        <f t="shared" si="16"/>
        <v>5.85</v>
      </c>
      <c r="AS84" s="1">
        <f t="shared" si="17"/>
        <v>3.1041666666666661</v>
      </c>
      <c r="AT84" s="1">
        <f t="shared" si="18"/>
        <v>8.9541666666666657</v>
      </c>
      <c r="AU84" s="1">
        <f t="shared" si="19"/>
        <v>1.2499999999999998</v>
      </c>
      <c r="AV84" s="1">
        <f t="shared" si="20"/>
        <v>0.5</v>
      </c>
      <c r="AW84" s="1"/>
      <c r="AX84" s="1"/>
      <c r="AY84">
        <v>310800</v>
      </c>
      <c r="AZ84" t="s">
        <v>89</v>
      </c>
      <c r="BA84" s="1">
        <v>4.45</v>
      </c>
      <c r="BB84" s="1">
        <v>4.45</v>
      </c>
      <c r="BC84" s="1">
        <v>5.85</v>
      </c>
      <c r="BD84" s="1">
        <v>3.1041666666666661</v>
      </c>
      <c r="BE84" s="1">
        <v>8.9541666666666657</v>
      </c>
      <c r="BF84" s="1">
        <v>1.2499999999999998</v>
      </c>
      <c r="BG84" s="1">
        <v>0.5</v>
      </c>
      <c r="BH84" s="1"/>
      <c r="BI84" s="1"/>
      <c r="BL84" s="2">
        <v>310770</v>
      </c>
      <c r="BM84" s="69" t="s">
        <v>86</v>
      </c>
      <c r="BN84" s="1">
        <f t="shared" si="21"/>
        <v>5</v>
      </c>
      <c r="BO84" s="1">
        <f t="shared" si="22"/>
        <v>3</v>
      </c>
      <c r="BP84" s="1">
        <f t="shared" si="23"/>
        <v>5.96</v>
      </c>
      <c r="BQ84" s="1">
        <f t="shared" si="24"/>
        <v>5.2033333333333331</v>
      </c>
      <c r="BR84" s="1">
        <f t="shared" si="25"/>
        <v>11.163333333333334</v>
      </c>
      <c r="BS84" s="1">
        <f t="shared" si="26"/>
        <v>2</v>
      </c>
      <c r="BT84" s="1">
        <f t="shared" si="27"/>
        <v>1.46</v>
      </c>
      <c r="BV84" s="2">
        <v>310770</v>
      </c>
      <c r="BW84" s="69" t="s">
        <v>86</v>
      </c>
      <c r="BX84" s="1">
        <v>5</v>
      </c>
      <c r="BY84" s="1">
        <v>3</v>
      </c>
      <c r="BZ84" s="1">
        <v>5.96</v>
      </c>
      <c r="CA84" s="1">
        <v>5.2033333333333331</v>
      </c>
      <c r="CB84" s="1">
        <v>11.163333333333334</v>
      </c>
      <c r="CC84" s="1">
        <v>2</v>
      </c>
      <c r="CD84" s="1">
        <v>1.46</v>
      </c>
    </row>
    <row r="85" spans="1:82" x14ac:dyDescent="0.25">
      <c r="A85">
        <f>VLOOKUP(B85,mun_fjp!$A$2:$B$854,2,FALSE)</f>
        <v>310820</v>
      </c>
      <c r="B85" t="s">
        <v>91</v>
      </c>
      <c r="C85">
        <v>3.5</v>
      </c>
      <c r="D85">
        <v>0.3</v>
      </c>
      <c r="E85">
        <v>2</v>
      </c>
      <c r="U85">
        <v>4</v>
      </c>
      <c r="V85">
        <v>4</v>
      </c>
      <c r="W85">
        <v>1.2</v>
      </c>
      <c r="X85">
        <v>0.27999999999999997</v>
      </c>
      <c r="Y85">
        <v>1.48</v>
      </c>
      <c r="Z85">
        <v>2</v>
      </c>
      <c r="AC85">
        <v>2</v>
      </c>
      <c r="AD85">
        <v>30</v>
      </c>
      <c r="AE85">
        <v>0.6</v>
      </c>
      <c r="AF85">
        <v>0.13999999999999999</v>
      </c>
      <c r="AG85">
        <v>0.74</v>
      </c>
      <c r="AH85">
        <v>1.55</v>
      </c>
      <c r="AI85">
        <v>9.57</v>
      </c>
      <c r="AN85">
        <v>310810</v>
      </c>
      <c r="AO85" t="s">
        <v>90</v>
      </c>
      <c r="AP85" s="1">
        <f t="shared" si="14"/>
        <v>7.67</v>
      </c>
      <c r="AQ85" s="1">
        <f t="shared" si="15"/>
        <v>7.67</v>
      </c>
      <c r="AR85" s="1">
        <f t="shared" si="16"/>
        <v>6.2900000000000009</v>
      </c>
      <c r="AS85" s="1">
        <f t="shared" si="17"/>
        <v>5.5412866666666662</v>
      </c>
      <c r="AT85" s="1">
        <f t="shared" si="18"/>
        <v>11.831286666666667</v>
      </c>
      <c r="AU85" s="1">
        <f t="shared" si="19"/>
        <v>1.5579999999999998</v>
      </c>
      <c r="AV85" s="1">
        <f t="shared" si="20"/>
        <v>0.94</v>
      </c>
      <c r="AW85" s="1"/>
      <c r="AX85" s="1"/>
      <c r="AY85">
        <v>310810</v>
      </c>
      <c r="AZ85" t="s">
        <v>90</v>
      </c>
      <c r="BA85" s="1">
        <v>7.67</v>
      </c>
      <c r="BB85" s="1">
        <v>7.67</v>
      </c>
      <c r="BC85" s="1">
        <v>6.2900000000000009</v>
      </c>
      <c r="BD85" s="1">
        <v>5.5412866666666662</v>
      </c>
      <c r="BE85" s="1">
        <v>11.831286666666667</v>
      </c>
      <c r="BF85" s="1">
        <v>1.5579999999999998</v>
      </c>
      <c r="BG85" s="1">
        <v>0.94</v>
      </c>
      <c r="BH85" s="1"/>
      <c r="BI85" s="1"/>
      <c r="BL85" s="2">
        <v>310780</v>
      </c>
      <c r="BM85" s="69" t="s">
        <v>87</v>
      </c>
      <c r="BN85" s="1">
        <f t="shared" si="21"/>
        <v>0</v>
      </c>
      <c r="BO85" s="1">
        <f t="shared" si="22"/>
        <v>0</v>
      </c>
      <c r="BP85" s="1">
        <f t="shared" si="23"/>
        <v>0</v>
      </c>
      <c r="BQ85" s="1">
        <f t="shared" si="24"/>
        <v>0.6</v>
      </c>
      <c r="BR85" s="1">
        <f t="shared" si="25"/>
        <v>0.6</v>
      </c>
      <c r="BS85" s="1">
        <f t="shared" si="26"/>
        <v>0.6</v>
      </c>
      <c r="BT85" s="1">
        <f t="shared" si="27"/>
        <v>0</v>
      </c>
      <c r="BV85" s="2">
        <v>310780</v>
      </c>
      <c r="BW85" s="69" t="s">
        <v>87</v>
      </c>
      <c r="BX85" s="1">
        <v>0</v>
      </c>
      <c r="BY85" s="1">
        <v>0</v>
      </c>
      <c r="BZ85" s="1">
        <v>0</v>
      </c>
      <c r="CA85" s="1">
        <v>0.6</v>
      </c>
      <c r="CB85" s="1">
        <v>0.6</v>
      </c>
      <c r="CC85" s="1">
        <v>0.6</v>
      </c>
      <c r="CD85" s="1">
        <v>0</v>
      </c>
    </row>
    <row r="86" spans="1:82" x14ac:dyDescent="0.25">
      <c r="A86">
        <f>VLOOKUP(B86,mun_fjp!$A$2:$B$854,2,FALSE)</f>
        <v>310825</v>
      </c>
      <c r="B86" t="s">
        <v>92</v>
      </c>
      <c r="V86">
        <v>0</v>
      </c>
      <c r="W86">
        <v>0</v>
      </c>
      <c r="X86">
        <v>0</v>
      </c>
      <c r="Y86">
        <v>0</v>
      </c>
      <c r="Z86">
        <v>2</v>
      </c>
      <c r="AC86">
        <v>2</v>
      </c>
      <c r="AD86">
        <v>30</v>
      </c>
      <c r="AE86">
        <v>0.6</v>
      </c>
      <c r="AF86">
        <v>0</v>
      </c>
      <c r="AG86">
        <v>0.6</v>
      </c>
      <c r="AI86">
        <v>0.6</v>
      </c>
      <c r="AN86">
        <v>310820</v>
      </c>
      <c r="AO86" t="s">
        <v>91</v>
      </c>
      <c r="AP86" s="1">
        <f t="shared" si="14"/>
        <v>4</v>
      </c>
      <c r="AQ86" s="1">
        <f t="shared" si="15"/>
        <v>4</v>
      </c>
      <c r="AR86" s="1">
        <f t="shared" si="16"/>
        <v>7.35</v>
      </c>
      <c r="AS86" s="1">
        <f t="shared" si="17"/>
        <v>2.2199999999999998</v>
      </c>
      <c r="AT86" s="1">
        <f t="shared" si="18"/>
        <v>9.57</v>
      </c>
      <c r="AU86" s="1">
        <f t="shared" si="19"/>
        <v>0.74</v>
      </c>
      <c r="AV86" s="1">
        <f t="shared" si="20"/>
        <v>0.3</v>
      </c>
      <c r="AW86" s="1"/>
      <c r="AX86" s="1"/>
      <c r="AY86">
        <v>310820</v>
      </c>
      <c r="AZ86" t="s">
        <v>91</v>
      </c>
      <c r="BA86" s="1">
        <v>4</v>
      </c>
      <c r="BB86" s="1">
        <v>4</v>
      </c>
      <c r="BC86" s="1">
        <v>7.35</v>
      </c>
      <c r="BD86" s="1">
        <v>2.2199999999999998</v>
      </c>
      <c r="BE86" s="1">
        <v>9.57</v>
      </c>
      <c r="BF86" s="1">
        <v>0.74</v>
      </c>
      <c r="BG86" s="1">
        <v>0.3</v>
      </c>
      <c r="BH86" s="1"/>
      <c r="BI86" s="1"/>
      <c r="BL86" s="2">
        <v>310790</v>
      </c>
      <c r="BM86" s="69" t="s">
        <v>88</v>
      </c>
      <c r="BN86" s="1">
        <f t="shared" si="21"/>
        <v>2</v>
      </c>
      <c r="BO86" s="1">
        <f t="shared" si="22"/>
        <v>2</v>
      </c>
      <c r="BP86" s="1">
        <f t="shared" si="23"/>
        <v>6.36</v>
      </c>
      <c r="BQ86" s="1">
        <f t="shared" si="24"/>
        <v>2.9359999999999999</v>
      </c>
      <c r="BR86" s="1">
        <f t="shared" si="25"/>
        <v>9.2959999999999994</v>
      </c>
      <c r="BS86" s="1">
        <f t="shared" si="26"/>
        <v>1.468</v>
      </c>
      <c r="BT86" s="1">
        <f t="shared" si="27"/>
        <v>1.86</v>
      </c>
      <c r="BV86" s="2">
        <v>310790</v>
      </c>
      <c r="BW86" s="69" t="s">
        <v>88</v>
      </c>
      <c r="BX86" s="1">
        <v>2</v>
      </c>
      <c r="BY86" s="1">
        <v>2</v>
      </c>
      <c r="BZ86" s="1">
        <v>6.36</v>
      </c>
      <c r="CA86" s="1">
        <v>2.9359999999999999</v>
      </c>
      <c r="CB86" s="1">
        <v>9.2959999999999994</v>
      </c>
      <c r="CC86" s="1">
        <v>1.468</v>
      </c>
      <c r="CD86" s="1">
        <v>1.86</v>
      </c>
    </row>
    <row r="87" spans="1:82" x14ac:dyDescent="0.25">
      <c r="A87">
        <f>VLOOKUP(B87,mun_fjp!$A$2:$B$854,2,FALSE)</f>
        <v>310830</v>
      </c>
      <c r="B87" t="s">
        <v>93</v>
      </c>
      <c r="C87">
        <v>2.5</v>
      </c>
      <c r="D87">
        <v>3</v>
      </c>
      <c r="E87">
        <v>1.05</v>
      </c>
      <c r="V87">
        <v>0</v>
      </c>
      <c r="W87">
        <v>0</v>
      </c>
      <c r="X87">
        <v>0</v>
      </c>
      <c r="Y87">
        <v>0</v>
      </c>
      <c r="Z87">
        <v>2</v>
      </c>
      <c r="AC87">
        <v>2</v>
      </c>
      <c r="AD87">
        <v>30</v>
      </c>
      <c r="AE87">
        <v>0.6</v>
      </c>
      <c r="AF87">
        <v>1.3999999999999997</v>
      </c>
      <c r="AG87">
        <v>1.9999999999999996</v>
      </c>
      <c r="AH87">
        <v>0.9</v>
      </c>
      <c r="AI87">
        <v>9.4499999999999993</v>
      </c>
      <c r="AN87">
        <v>310825</v>
      </c>
      <c r="AO87" t="s">
        <v>92</v>
      </c>
      <c r="AP87" s="1">
        <f t="shared" si="14"/>
        <v>0</v>
      </c>
      <c r="AQ87" s="1">
        <f t="shared" si="15"/>
        <v>0</v>
      </c>
      <c r="AR87" s="1">
        <f t="shared" si="16"/>
        <v>0</v>
      </c>
      <c r="AS87" s="1">
        <f t="shared" si="17"/>
        <v>0.6</v>
      </c>
      <c r="AT87" s="1">
        <f t="shared" si="18"/>
        <v>0.6</v>
      </c>
      <c r="AU87" s="1">
        <f t="shared" si="19"/>
        <v>0.6</v>
      </c>
      <c r="AV87" s="1">
        <f t="shared" si="20"/>
        <v>0</v>
      </c>
      <c r="AW87" s="1"/>
      <c r="AX87" s="1"/>
      <c r="AY87">
        <v>310825</v>
      </c>
      <c r="AZ87" t="s">
        <v>92</v>
      </c>
      <c r="BA87" s="1">
        <v>0</v>
      </c>
      <c r="BB87" s="1">
        <v>0</v>
      </c>
      <c r="BC87" s="1">
        <v>0</v>
      </c>
      <c r="BD87" s="1">
        <v>0.6</v>
      </c>
      <c r="BE87" s="1">
        <v>0.6</v>
      </c>
      <c r="BF87" s="1">
        <v>0.6</v>
      </c>
      <c r="BG87" s="1">
        <v>0</v>
      </c>
      <c r="BH87" s="1"/>
      <c r="BI87" s="1"/>
      <c r="BL87" s="2">
        <v>310800</v>
      </c>
      <c r="BM87" s="69" t="s">
        <v>89</v>
      </c>
      <c r="BN87" s="1">
        <f t="shared" si="21"/>
        <v>4.45</v>
      </c>
      <c r="BO87" s="1">
        <f t="shared" si="22"/>
        <v>4.45</v>
      </c>
      <c r="BP87" s="1">
        <f t="shared" si="23"/>
        <v>5.85</v>
      </c>
      <c r="BQ87" s="1">
        <f t="shared" si="24"/>
        <v>3.1041666666666661</v>
      </c>
      <c r="BR87" s="1">
        <f t="shared" si="25"/>
        <v>8.9541666666666657</v>
      </c>
      <c r="BS87" s="1">
        <f t="shared" si="26"/>
        <v>1.2499999999999998</v>
      </c>
      <c r="BT87" s="1">
        <f t="shared" si="27"/>
        <v>0.5</v>
      </c>
      <c r="BV87" s="2">
        <v>310800</v>
      </c>
      <c r="BW87" s="69" t="s">
        <v>89</v>
      </c>
      <c r="BX87" s="1">
        <v>4.45</v>
      </c>
      <c r="BY87" s="1">
        <v>4.45</v>
      </c>
      <c r="BZ87" s="1">
        <v>5.85</v>
      </c>
      <c r="CA87" s="1">
        <v>3.1041666666666661</v>
      </c>
      <c r="CB87" s="1">
        <v>8.9541666666666657</v>
      </c>
      <c r="CC87" s="1">
        <v>1.2499999999999998</v>
      </c>
      <c r="CD87" s="1">
        <v>0.5</v>
      </c>
    </row>
    <row r="88" spans="1:82" x14ac:dyDescent="0.25">
      <c r="A88">
        <f>VLOOKUP(B88,mun_fjp!$A$2:$B$854,2,FALSE)</f>
        <v>310840</v>
      </c>
      <c r="B88" t="s">
        <v>94</v>
      </c>
      <c r="C88">
        <v>3.1</v>
      </c>
      <c r="D88">
        <v>0.91</v>
      </c>
      <c r="E88">
        <v>2</v>
      </c>
      <c r="U88">
        <v>2</v>
      </c>
      <c r="V88">
        <v>2</v>
      </c>
      <c r="W88">
        <v>0.6</v>
      </c>
      <c r="X88">
        <v>0.42466666666666669</v>
      </c>
      <c r="Y88">
        <v>1.0246666666666666</v>
      </c>
      <c r="Z88">
        <v>2</v>
      </c>
      <c r="AC88">
        <v>2</v>
      </c>
      <c r="AD88">
        <v>30</v>
      </c>
      <c r="AE88">
        <v>0.6</v>
      </c>
      <c r="AF88">
        <v>0.42466666666666669</v>
      </c>
      <c r="AG88">
        <v>1.0246666666666666</v>
      </c>
      <c r="AH88">
        <v>1.65</v>
      </c>
      <c r="AI88">
        <v>9.7093333333333334</v>
      </c>
      <c r="AN88">
        <v>310830</v>
      </c>
      <c r="AO88" t="s">
        <v>93</v>
      </c>
      <c r="AP88" s="1">
        <f t="shared" si="14"/>
        <v>0</v>
      </c>
      <c r="AQ88" s="1">
        <f t="shared" si="15"/>
        <v>0</v>
      </c>
      <c r="AR88" s="1">
        <f t="shared" si="16"/>
        <v>7.45</v>
      </c>
      <c r="AS88" s="1">
        <f t="shared" si="17"/>
        <v>1.9999999999999996</v>
      </c>
      <c r="AT88" s="1">
        <f t="shared" si="18"/>
        <v>9.4499999999999993</v>
      </c>
      <c r="AU88" s="1">
        <f t="shared" si="19"/>
        <v>1.9999999999999996</v>
      </c>
      <c r="AV88" s="1">
        <f t="shared" si="20"/>
        <v>3</v>
      </c>
      <c r="AW88" s="1"/>
      <c r="AX88" s="1"/>
      <c r="AY88">
        <v>310830</v>
      </c>
      <c r="AZ88" t="s">
        <v>93</v>
      </c>
      <c r="BA88" s="1">
        <v>0</v>
      </c>
      <c r="BB88" s="1">
        <v>0</v>
      </c>
      <c r="BC88" s="1">
        <v>7.45</v>
      </c>
      <c r="BD88" s="1">
        <v>1.9999999999999996</v>
      </c>
      <c r="BE88" s="1">
        <v>9.4499999999999993</v>
      </c>
      <c r="BF88" s="1">
        <v>1.9999999999999996</v>
      </c>
      <c r="BG88" s="1">
        <v>3</v>
      </c>
      <c r="BH88" s="1"/>
      <c r="BI88" s="1"/>
      <c r="BL88" s="2">
        <v>310810</v>
      </c>
      <c r="BM88" s="69" t="s">
        <v>90</v>
      </c>
      <c r="BN88" s="1">
        <f t="shared" si="21"/>
        <v>7.67</v>
      </c>
      <c r="BO88" s="1">
        <f t="shared" si="22"/>
        <v>7.67</v>
      </c>
      <c r="BP88" s="1">
        <f t="shared" si="23"/>
        <v>6.2900000000000009</v>
      </c>
      <c r="BQ88" s="1">
        <f t="shared" si="24"/>
        <v>5.5412866666666662</v>
      </c>
      <c r="BR88" s="1">
        <f t="shared" si="25"/>
        <v>11.831286666666667</v>
      </c>
      <c r="BS88" s="1">
        <f t="shared" si="26"/>
        <v>1.5579999999999998</v>
      </c>
      <c r="BT88" s="1">
        <f t="shared" si="27"/>
        <v>0.94</v>
      </c>
      <c r="BV88" s="2">
        <v>310810</v>
      </c>
      <c r="BW88" s="69" t="s">
        <v>90</v>
      </c>
      <c r="BX88" s="1">
        <v>7.67</v>
      </c>
      <c r="BY88" s="1">
        <v>7.67</v>
      </c>
      <c r="BZ88" s="1">
        <v>6.2900000000000009</v>
      </c>
      <c r="CA88" s="1">
        <v>5.5412866666666662</v>
      </c>
      <c r="CB88" s="1">
        <v>11.831286666666667</v>
      </c>
      <c r="CC88" s="1">
        <v>1.5579999999999998</v>
      </c>
      <c r="CD88" s="1">
        <v>0.94</v>
      </c>
    </row>
    <row r="89" spans="1:82" x14ac:dyDescent="0.25">
      <c r="A89">
        <f>VLOOKUP(B89,mun_fjp!$A$2:$B$854,2,FALSE)</f>
        <v>310850</v>
      </c>
      <c r="B89" t="s">
        <v>95</v>
      </c>
      <c r="C89">
        <v>2.9</v>
      </c>
      <c r="D89">
        <v>0.2</v>
      </c>
      <c r="M89">
        <v>5</v>
      </c>
      <c r="V89">
        <v>5</v>
      </c>
      <c r="W89">
        <v>1.5</v>
      </c>
      <c r="X89">
        <v>0.23333333333333336</v>
      </c>
      <c r="Y89">
        <v>1.7333333333333334</v>
      </c>
      <c r="Z89">
        <v>2</v>
      </c>
      <c r="AC89">
        <v>2</v>
      </c>
      <c r="AD89">
        <v>30</v>
      </c>
      <c r="AE89">
        <v>0.6</v>
      </c>
      <c r="AF89">
        <v>9.3333333333333324E-2</v>
      </c>
      <c r="AG89">
        <v>0.69333333333333336</v>
      </c>
      <c r="AH89">
        <v>0.6</v>
      </c>
      <c r="AI89">
        <v>6.1266666666666669</v>
      </c>
      <c r="AN89">
        <v>310840</v>
      </c>
      <c r="AO89" t="s">
        <v>94</v>
      </c>
      <c r="AP89" s="1">
        <f t="shared" si="14"/>
        <v>2</v>
      </c>
      <c r="AQ89" s="1">
        <f t="shared" si="15"/>
        <v>2</v>
      </c>
      <c r="AR89" s="1">
        <f t="shared" si="16"/>
        <v>7.66</v>
      </c>
      <c r="AS89" s="1">
        <f t="shared" si="17"/>
        <v>2.0493333333333332</v>
      </c>
      <c r="AT89" s="1">
        <f t="shared" si="18"/>
        <v>9.7093333333333334</v>
      </c>
      <c r="AU89" s="1">
        <f t="shared" si="19"/>
        <v>1.0246666666666666</v>
      </c>
      <c r="AV89" s="1">
        <f t="shared" si="20"/>
        <v>0.91</v>
      </c>
      <c r="AW89" s="1"/>
      <c r="AX89" s="1"/>
      <c r="AY89">
        <v>310840</v>
      </c>
      <c r="AZ89" t="s">
        <v>94</v>
      </c>
      <c r="BA89" s="1">
        <v>2</v>
      </c>
      <c r="BB89" s="1">
        <v>2</v>
      </c>
      <c r="BC89" s="1">
        <v>7.66</v>
      </c>
      <c r="BD89" s="1">
        <v>2.0493333333333332</v>
      </c>
      <c r="BE89" s="1">
        <v>9.7093333333333334</v>
      </c>
      <c r="BF89" s="1">
        <v>1.0246666666666666</v>
      </c>
      <c r="BG89" s="1">
        <v>0.91</v>
      </c>
      <c r="BH89" s="1"/>
      <c r="BI89" s="1"/>
      <c r="BL89" s="2">
        <v>310820</v>
      </c>
      <c r="BM89" s="69" t="s">
        <v>91</v>
      </c>
      <c r="BN89" s="1">
        <f t="shared" si="21"/>
        <v>4</v>
      </c>
      <c r="BO89" s="1">
        <f t="shared" si="22"/>
        <v>4</v>
      </c>
      <c r="BP89" s="1">
        <f t="shared" si="23"/>
        <v>7.35</v>
      </c>
      <c r="BQ89" s="1">
        <f t="shared" si="24"/>
        <v>2.2199999999999998</v>
      </c>
      <c r="BR89" s="1">
        <f t="shared" si="25"/>
        <v>9.57</v>
      </c>
      <c r="BS89" s="1">
        <f t="shared" si="26"/>
        <v>0.74</v>
      </c>
      <c r="BT89" s="1">
        <f t="shared" si="27"/>
        <v>0.3</v>
      </c>
      <c r="BV89" s="2">
        <v>310820</v>
      </c>
      <c r="BW89" s="69" t="s">
        <v>91</v>
      </c>
      <c r="BX89" s="1">
        <v>4</v>
      </c>
      <c r="BY89" s="1">
        <v>4</v>
      </c>
      <c r="BZ89" s="1">
        <v>7.35</v>
      </c>
      <c r="CA89" s="1">
        <v>2.2199999999999998</v>
      </c>
      <c r="CB89" s="1">
        <v>9.57</v>
      </c>
      <c r="CC89" s="1">
        <v>0.74</v>
      </c>
      <c r="CD89" s="1">
        <v>0.3</v>
      </c>
    </row>
    <row r="90" spans="1:82" x14ac:dyDescent="0.25">
      <c r="A90">
        <f>VLOOKUP(B90,mun_fjp!$A$2:$B$854,2,FALSE)</f>
        <v>310870</v>
      </c>
      <c r="B90" t="s">
        <v>98</v>
      </c>
      <c r="C90">
        <v>3.4</v>
      </c>
      <c r="D90">
        <v>0.41</v>
      </c>
      <c r="E90">
        <v>1.9</v>
      </c>
      <c r="U90">
        <v>2</v>
      </c>
      <c r="V90">
        <v>2</v>
      </c>
      <c r="W90">
        <v>0.6</v>
      </c>
      <c r="X90">
        <v>0.19133333333333333</v>
      </c>
      <c r="Y90">
        <v>0.79133333333333333</v>
      </c>
      <c r="Z90">
        <v>2</v>
      </c>
      <c r="AC90">
        <v>2</v>
      </c>
      <c r="AD90">
        <v>30</v>
      </c>
      <c r="AE90">
        <v>0.6</v>
      </c>
      <c r="AF90">
        <v>0.19133333333333333</v>
      </c>
      <c r="AG90">
        <v>0.79133333333333333</v>
      </c>
      <c r="AH90">
        <v>0.75</v>
      </c>
      <c r="AI90">
        <v>8.0426666666666655</v>
      </c>
      <c r="AN90">
        <v>310850</v>
      </c>
      <c r="AO90" t="s">
        <v>95</v>
      </c>
      <c r="AP90" s="1">
        <f t="shared" si="14"/>
        <v>5</v>
      </c>
      <c r="AQ90" s="1">
        <f t="shared" si="15"/>
        <v>0</v>
      </c>
      <c r="AR90" s="1">
        <f t="shared" si="16"/>
        <v>3.7</v>
      </c>
      <c r="AS90" s="1">
        <f t="shared" si="17"/>
        <v>2.4266666666666667</v>
      </c>
      <c r="AT90" s="1">
        <f t="shared" si="18"/>
        <v>6.1266666666666669</v>
      </c>
      <c r="AU90" s="1">
        <f t="shared" si="19"/>
        <v>0.69333333333333336</v>
      </c>
      <c r="AV90" s="1">
        <f t="shared" si="20"/>
        <v>0.2</v>
      </c>
      <c r="AW90" s="1"/>
      <c r="AX90" s="1"/>
      <c r="AY90">
        <v>310850</v>
      </c>
      <c r="AZ90" t="s">
        <v>95</v>
      </c>
      <c r="BA90" s="1">
        <v>5</v>
      </c>
      <c r="BB90" s="1">
        <v>0</v>
      </c>
      <c r="BC90" s="1">
        <v>3.7</v>
      </c>
      <c r="BD90" s="1">
        <v>2.4266666666666667</v>
      </c>
      <c r="BE90" s="1">
        <v>6.1266666666666669</v>
      </c>
      <c r="BF90" s="1">
        <v>0.69333333333333336</v>
      </c>
      <c r="BG90" s="1">
        <v>0.2</v>
      </c>
      <c r="BH90" s="1"/>
      <c r="BI90" s="1"/>
      <c r="BL90" s="2">
        <v>310825</v>
      </c>
      <c r="BM90" s="69" t="s">
        <v>92</v>
      </c>
      <c r="BN90" s="1">
        <f t="shared" si="21"/>
        <v>0</v>
      </c>
      <c r="BO90" s="1">
        <f t="shared" si="22"/>
        <v>0</v>
      </c>
      <c r="BP90" s="1">
        <f t="shared" si="23"/>
        <v>0</v>
      </c>
      <c r="BQ90" s="1">
        <f t="shared" si="24"/>
        <v>0.6</v>
      </c>
      <c r="BR90" s="1">
        <f t="shared" si="25"/>
        <v>0.6</v>
      </c>
      <c r="BS90" s="1">
        <f t="shared" si="26"/>
        <v>0.6</v>
      </c>
      <c r="BT90" s="1">
        <f t="shared" si="27"/>
        <v>0</v>
      </c>
      <c r="BV90" s="2">
        <v>310825</v>
      </c>
      <c r="BW90" s="69" t="s">
        <v>92</v>
      </c>
      <c r="BX90" s="1">
        <v>0</v>
      </c>
      <c r="BY90" s="1">
        <v>0</v>
      </c>
      <c r="BZ90" s="1">
        <v>0</v>
      </c>
      <c r="CA90" s="1">
        <v>0.6</v>
      </c>
      <c r="CB90" s="1">
        <v>0.6</v>
      </c>
      <c r="CC90" s="1">
        <v>0.6</v>
      </c>
      <c r="CD90" s="1">
        <v>0</v>
      </c>
    </row>
    <row r="91" spans="1:82" x14ac:dyDescent="0.25">
      <c r="A91">
        <f>VLOOKUP(B91,mun_fjp!$A$2:$B$854,2,FALSE)</f>
        <v>310855</v>
      </c>
      <c r="B91" t="s">
        <v>96</v>
      </c>
      <c r="V91">
        <v>0</v>
      </c>
      <c r="W91">
        <v>0</v>
      </c>
      <c r="X91">
        <v>0</v>
      </c>
      <c r="Y91">
        <v>0</v>
      </c>
      <c r="Z91">
        <v>2</v>
      </c>
      <c r="AC91">
        <v>2</v>
      </c>
      <c r="AD91">
        <v>30</v>
      </c>
      <c r="AE91">
        <v>0.6</v>
      </c>
      <c r="AF91">
        <v>0</v>
      </c>
      <c r="AG91">
        <v>0.6</v>
      </c>
      <c r="AI91">
        <v>0.6</v>
      </c>
      <c r="AN91">
        <v>310870</v>
      </c>
      <c r="AO91" t="s">
        <v>98</v>
      </c>
      <c r="AP91" s="1">
        <f t="shared" si="14"/>
        <v>2</v>
      </c>
      <c r="AQ91" s="1">
        <f t="shared" si="15"/>
        <v>2</v>
      </c>
      <c r="AR91" s="1">
        <f t="shared" si="16"/>
        <v>6.46</v>
      </c>
      <c r="AS91" s="1">
        <f t="shared" si="17"/>
        <v>1.5826666666666667</v>
      </c>
      <c r="AT91" s="1">
        <f t="shared" si="18"/>
        <v>8.0426666666666673</v>
      </c>
      <c r="AU91" s="1">
        <f t="shared" si="19"/>
        <v>0.79133333333333333</v>
      </c>
      <c r="AV91" s="1">
        <f t="shared" si="20"/>
        <v>0.41</v>
      </c>
      <c r="AW91" s="1"/>
      <c r="AX91" s="1"/>
      <c r="AY91">
        <v>310870</v>
      </c>
      <c r="AZ91" t="s">
        <v>98</v>
      </c>
      <c r="BA91" s="1">
        <v>2</v>
      </c>
      <c r="BB91" s="1">
        <v>2</v>
      </c>
      <c r="BC91" s="1">
        <v>6.46</v>
      </c>
      <c r="BD91" s="1">
        <v>1.5826666666666667</v>
      </c>
      <c r="BE91" s="1">
        <v>8.0426666666666673</v>
      </c>
      <c r="BF91" s="1">
        <v>0.79133333333333333</v>
      </c>
      <c r="BG91" s="1">
        <v>0.41</v>
      </c>
      <c r="BH91" s="1"/>
      <c r="BI91" s="1"/>
      <c r="BL91" s="2">
        <v>310830</v>
      </c>
      <c r="BM91" s="69" t="s">
        <v>93</v>
      </c>
      <c r="BN91" s="1">
        <f t="shared" si="21"/>
        <v>0</v>
      </c>
      <c r="BO91" s="1">
        <f t="shared" si="22"/>
        <v>0</v>
      </c>
      <c r="BP91" s="1">
        <f t="shared" si="23"/>
        <v>7.45</v>
      </c>
      <c r="BQ91" s="1">
        <f t="shared" si="24"/>
        <v>1.9999999999999996</v>
      </c>
      <c r="BR91" s="1">
        <f t="shared" si="25"/>
        <v>9.4499999999999993</v>
      </c>
      <c r="BS91" s="1">
        <f t="shared" si="26"/>
        <v>1.9999999999999996</v>
      </c>
      <c r="BT91" s="1">
        <f t="shared" si="27"/>
        <v>3</v>
      </c>
      <c r="BV91" s="2">
        <v>310830</v>
      </c>
      <c r="BW91" s="69" t="s">
        <v>93</v>
      </c>
      <c r="BX91" s="1">
        <v>0</v>
      </c>
      <c r="BY91" s="1">
        <v>0</v>
      </c>
      <c r="BZ91" s="1">
        <v>7.45</v>
      </c>
      <c r="CA91" s="1">
        <v>1.9999999999999996</v>
      </c>
      <c r="CB91" s="1">
        <v>9.4499999999999993</v>
      </c>
      <c r="CC91" s="1">
        <v>1.9999999999999996</v>
      </c>
      <c r="CD91" s="1">
        <v>3</v>
      </c>
    </row>
    <row r="92" spans="1:82" x14ac:dyDescent="0.25">
      <c r="A92">
        <f>VLOOKUP(B92,mun_fjp!$A$2:$B$854,2,FALSE)</f>
        <v>310860</v>
      </c>
      <c r="B92" t="s">
        <v>97</v>
      </c>
      <c r="V92">
        <v>0</v>
      </c>
      <c r="W92">
        <v>0</v>
      </c>
      <c r="X92">
        <v>0</v>
      </c>
      <c r="Y92">
        <v>0</v>
      </c>
      <c r="Z92">
        <v>2</v>
      </c>
      <c r="AC92">
        <v>2</v>
      </c>
      <c r="AD92">
        <v>30</v>
      </c>
      <c r="AE92">
        <v>0.6</v>
      </c>
      <c r="AF92">
        <v>0</v>
      </c>
      <c r="AG92">
        <v>0.6</v>
      </c>
      <c r="AI92">
        <v>0.6</v>
      </c>
      <c r="AN92">
        <v>310855</v>
      </c>
      <c r="AO92" t="s">
        <v>96</v>
      </c>
      <c r="AP92" s="1">
        <f t="shared" si="14"/>
        <v>0</v>
      </c>
      <c r="AQ92" s="1">
        <f t="shared" si="15"/>
        <v>0</v>
      </c>
      <c r="AR92" s="1">
        <f t="shared" si="16"/>
        <v>0</v>
      </c>
      <c r="AS92" s="1">
        <f t="shared" si="17"/>
        <v>0.6</v>
      </c>
      <c r="AT92" s="1">
        <f t="shared" si="18"/>
        <v>0.6</v>
      </c>
      <c r="AU92" s="1">
        <f t="shared" si="19"/>
        <v>0.6</v>
      </c>
      <c r="AV92" s="1">
        <f t="shared" si="20"/>
        <v>0</v>
      </c>
      <c r="AW92" s="1"/>
      <c r="AX92" s="1"/>
      <c r="AY92">
        <v>310855</v>
      </c>
      <c r="AZ92" t="s">
        <v>96</v>
      </c>
      <c r="BA92" s="1">
        <v>0</v>
      </c>
      <c r="BB92" s="1">
        <v>0</v>
      </c>
      <c r="BC92" s="1">
        <v>0</v>
      </c>
      <c r="BD92" s="1">
        <v>0.6</v>
      </c>
      <c r="BE92" s="1">
        <v>0.6</v>
      </c>
      <c r="BF92" s="1">
        <v>0.6</v>
      </c>
      <c r="BG92" s="1">
        <v>0</v>
      </c>
      <c r="BH92" s="1"/>
      <c r="BI92" s="1"/>
      <c r="BL92" s="2">
        <v>310840</v>
      </c>
      <c r="BM92" s="69" t="s">
        <v>94</v>
      </c>
      <c r="BN92" s="1">
        <f t="shared" si="21"/>
        <v>2</v>
      </c>
      <c r="BO92" s="1">
        <f t="shared" si="22"/>
        <v>2</v>
      </c>
      <c r="BP92" s="1">
        <f t="shared" si="23"/>
        <v>7.66</v>
      </c>
      <c r="BQ92" s="1">
        <f t="shared" si="24"/>
        <v>2.0493333333333332</v>
      </c>
      <c r="BR92" s="1">
        <f t="shared" si="25"/>
        <v>9.7093333333333334</v>
      </c>
      <c r="BS92" s="1">
        <f t="shared" si="26"/>
        <v>1.0246666666666666</v>
      </c>
      <c r="BT92" s="1">
        <f t="shared" si="27"/>
        <v>0.91</v>
      </c>
      <c r="BV92" s="2">
        <v>310840</v>
      </c>
      <c r="BW92" s="69" t="s">
        <v>94</v>
      </c>
      <c r="BX92" s="1">
        <v>2</v>
      </c>
      <c r="BY92" s="1">
        <v>2</v>
      </c>
      <c r="BZ92" s="1">
        <v>7.66</v>
      </c>
      <c r="CA92" s="1">
        <v>2.0493333333333332</v>
      </c>
      <c r="CB92" s="1">
        <v>9.7093333333333334</v>
      </c>
      <c r="CC92" s="1">
        <v>1.0246666666666666</v>
      </c>
      <c r="CD92" s="1">
        <v>0.91</v>
      </c>
    </row>
    <row r="93" spans="1:82" x14ac:dyDescent="0.25">
      <c r="A93">
        <f>VLOOKUP(B93,mun_fjp!$A$2:$B$854,2,FALSE)</f>
        <v>310890</v>
      </c>
      <c r="B93" t="s">
        <v>100</v>
      </c>
      <c r="C93">
        <v>3</v>
      </c>
      <c r="D93">
        <v>0.48</v>
      </c>
      <c r="E93">
        <v>1.8</v>
      </c>
      <c r="U93">
        <v>5</v>
      </c>
      <c r="V93">
        <v>5</v>
      </c>
      <c r="W93">
        <v>1.5</v>
      </c>
      <c r="X93">
        <v>0.55999999999999994</v>
      </c>
      <c r="Y93">
        <v>2.06</v>
      </c>
      <c r="Z93">
        <v>2</v>
      </c>
      <c r="AC93">
        <v>2</v>
      </c>
      <c r="AD93">
        <v>30</v>
      </c>
      <c r="AE93">
        <v>0.6</v>
      </c>
      <c r="AF93">
        <v>0.22399999999999998</v>
      </c>
      <c r="AG93">
        <v>0.82399999999999995</v>
      </c>
      <c r="AH93">
        <v>0.9</v>
      </c>
      <c r="AI93">
        <v>9.0640000000000001</v>
      </c>
      <c r="AN93">
        <v>310860</v>
      </c>
      <c r="AO93" t="s">
        <v>97</v>
      </c>
      <c r="AP93" s="1">
        <f t="shared" si="14"/>
        <v>0</v>
      </c>
      <c r="AQ93" s="1">
        <f t="shared" si="15"/>
        <v>0</v>
      </c>
      <c r="AR93" s="1">
        <f t="shared" si="16"/>
        <v>0</v>
      </c>
      <c r="AS93" s="1">
        <f t="shared" si="17"/>
        <v>0.6</v>
      </c>
      <c r="AT93" s="1">
        <f t="shared" si="18"/>
        <v>0.6</v>
      </c>
      <c r="AU93" s="1">
        <f t="shared" si="19"/>
        <v>0.6</v>
      </c>
      <c r="AV93" s="1">
        <f t="shared" si="20"/>
        <v>0</v>
      </c>
      <c r="AW93" s="1"/>
      <c r="AX93" s="1"/>
      <c r="AY93">
        <v>310860</v>
      </c>
      <c r="AZ93" t="s">
        <v>97</v>
      </c>
      <c r="BA93" s="1">
        <v>0</v>
      </c>
      <c r="BB93" s="1">
        <v>0</v>
      </c>
      <c r="BC93" s="1">
        <v>0</v>
      </c>
      <c r="BD93" s="1">
        <v>0.6</v>
      </c>
      <c r="BE93" s="1">
        <v>0.6</v>
      </c>
      <c r="BF93" s="1">
        <v>0.6</v>
      </c>
      <c r="BG93" s="1">
        <v>0</v>
      </c>
      <c r="BH93" s="1"/>
      <c r="BI93" s="1"/>
      <c r="BL93" s="2">
        <v>310850</v>
      </c>
      <c r="BM93" s="69" t="s">
        <v>95</v>
      </c>
      <c r="BN93" s="1">
        <f t="shared" si="21"/>
        <v>5</v>
      </c>
      <c r="BO93" s="1">
        <f t="shared" si="22"/>
        <v>0</v>
      </c>
      <c r="BP93" s="1">
        <f t="shared" si="23"/>
        <v>3.7</v>
      </c>
      <c r="BQ93" s="1">
        <f t="shared" si="24"/>
        <v>2.4266666666666667</v>
      </c>
      <c r="BR93" s="1">
        <f t="shared" si="25"/>
        <v>6.1266666666666669</v>
      </c>
      <c r="BS93" s="1">
        <f t="shared" si="26"/>
        <v>0.69333333333333336</v>
      </c>
      <c r="BT93" s="1">
        <f t="shared" si="27"/>
        <v>0.2</v>
      </c>
      <c r="BV93" s="2">
        <v>310850</v>
      </c>
      <c r="BW93" s="69" t="s">
        <v>95</v>
      </c>
      <c r="BX93" s="1">
        <v>5</v>
      </c>
      <c r="BY93" s="1">
        <v>0</v>
      </c>
      <c r="BZ93" s="1">
        <v>3.7</v>
      </c>
      <c r="CA93" s="1">
        <v>2.4266666666666667</v>
      </c>
      <c r="CB93" s="1">
        <v>6.1266666666666669</v>
      </c>
      <c r="CC93" s="1">
        <v>0.69333333333333336</v>
      </c>
      <c r="CD93" s="1">
        <v>0.2</v>
      </c>
    </row>
    <row r="94" spans="1:82" x14ac:dyDescent="0.25">
      <c r="A94">
        <f>VLOOKUP(B94,mun_fjp!$A$2:$B$854,2,FALSE)</f>
        <v>310900</v>
      </c>
      <c r="B94" t="s">
        <v>101</v>
      </c>
      <c r="C94">
        <v>2.85</v>
      </c>
      <c r="D94">
        <v>3</v>
      </c>
      <c r="E94">
        <v>0.7</v>
      </c>
      <c r="M94">
        <v>5</v>
      </c>
      <c r="N94">
        <v>2</v>
      </c>
      <c r="U94">
        <v>0</v>
      </c>
      <c r="V94">
        <v>7</v>
      </c>
      <c r="W94">
        <v>2.1</v>
      </c>
      <c r="X94">
        <v>4.8999999999999995</v>
      </c>
      <c r="Y94">
        <v>7</v>
      </c>
      <c r="Z94">
        <v>2</v>
      </c>
      <c r="AC94">
        <v>2</v>
      </c>
      <c r="AD94">
        <v>30</v>
      </c>
      <c r="AE94">
        <v>0.6</v>
      </c>
      <c r="AF94">
        <v>1.3999999999999997</v>
      </c>
      <c r="AG94">
        <v>1.9999999999999996</v>
      </c>
      <c r="AH94">
        <v>2</v>
      </c>
      <c r="AI94">
        <v>17.55</v>
      </c>
      <c r="AN94">
        <v>310890</v>
      </c>
      <c r="AO94" t="s">
        <v>100</v>
      </c>
      <c r="AP94" s="1">
        <f t="shared" si="14"/>
        <v>5</v>
      </c>
      <c r="AQ94" s="1">
        <f t="shared" si="15"/>
        <v>5</v>
      </c>
      <c r="AR94" s="1">
        <f t="shared" si="16"/>
        <v>6.1800000000000006</v>
      </c>
      <c r="AS94" s="1">
        <f t="shared" si="17"/>
        <v>2.8839999999999999</v>
      </c>
      <c r="AT94" s="1">
        <f t="shared" si="18"/>
        <v>9.0640000000000001</v>
      </c>
      <c r="AU94" s="1">
        <f t="shared" si="19"/>
        <v>0.82399999999999995</v>
      </c>
      <c r="AV94" s="1">
        <f t="shared" si="20"/>
        <v>0.48</v>
      </c>
      <c r="AW94" s="1"/>
      <c r="AX94" s="1"/>
      <c r="AY94">
        <v>310890</v>
      </c>
      <c r="AZ94" t="s">
        <v>100</v>
      </c>
      <c r="BA94" s="1">
        <v>5</v>
      </c>
      <c r="BB94" s="1">
        <v>5</v>
      </c>
      <c r="BC94" s="1">
        <v>6.1800000000000006</v>
      </c>
      <c r="BD94" s="1">
        <v>2.8839999999999999</v>
      </c>
      <c r="BE94" s="1">
        <v>9.0640000000000001</v>
      </c>
      <c r="BF94" s="1">
        <v>0.82399999999999995</v>
      </c>
      <c r="BG94" s="1">
        <v>0.48</v>
      </c>
      <c r="BH94" s="1"/>
      <c r="BI94" s="1"/>
      <c r="BL94" s="2">
        <v>310855</v>
      </c>
      <c r="BM94" s="69" t="s">
        <v>96</v>
      </c>
      <c r="BN94" s="1">
        <f t="shared" si="21"/>
        <v>0</v>
      </c>
      <c r="BO94" s="1">
        <f t="shared" si="22"/>
        <v>0</v>
      </c>
      <c r="BP94" s="1">
        <f t="shared" si="23"/>
        <v>0</v>
      </c>
      <c r="BQ94" s="1">
        <f t="shared" si="24"/>
        <v>0.6</v>
      </c>
      <c r="BR94" s="1">
        <f t="shared" si="25"/>
        <v>0.6</v>
      </c>
      <c r="BS94" s="1">
        <f t="shared" si="26"/>
        <v>0.6</v>
      </c>
      <c r="BT94" s="1">
        <f t="shared" si="27"/>
        <v>0</v>
      </c>
      <c r="BV94" s="2">
        <v>310855</v>
      </c>
      <c r="BW94" s="69" t="s">
        <v>96</v>
      </c>
      <c r="BX94" s="1">
        <v>0</v>
      </c>
      <c r="BY94" s="1">
        <v>0</v>
      </c>
      <c r="BZ94" s="1">
        <v>0</v>
      </c>
      <c r="CA94" s="1">
        <v>0.6</v>
      </c>
      <c r="CB94" s="1">
        <v>0.6</v>
      </c>
      <c r="CC94" s="1">
        <v>0.6</v>
      </c>
      <c r="CD94" s="1">
        <v>0</v>
      </c>
    </row>
    <row r="95" spans="1:82" x14ac:dyDescent="0.25">
      <c r="A95">
        <f>VLOOKUP(B95,mun_fjp!$A$2:$B$854,2,FALSE)</f>
        <v>310910</v>
      </c>
      <c r="B95" t="s">
        <v>102</v>
      </c>
      <c r="C95">
        <v>3.25</v>
      </c>
      <c r="D95">
        <v>3</v>
      </c>
      <c r="E95">
        <v>2</v>
      </c>
      <c r="U95">
        <v>3</v>
      </c>
      <c r="V95">
        <v>3</v>
      </c>
      <c r="W95">
        <v>0.89999999999999991</v>
      </c>
      <c r="X95">
        <v>2.0999999999999996</v>
      </c>
      <c r="Y95">
        <v>2.9999999999999996</v>
      </c>
      <c r="Z95">
        <v>2</v>
      </c>
      <c r="AC95">
        <v>2</v>
      </c>
      <c r="AD95">
        <v>30</v>
      </c>
      <c r="AE95">
        <v>0.6</v>
      </c>
      <c r="AF95">
        <v>1.3999999999999997</v>
      </c>
      <c r="AG95">
        <v>1.9999999999999996</v>
      </c>
      <c r="AH95">
        <v>0.95</v>
      </c>
      <c r="AI95">
        <v>14.2</v>
      </c>
      <c r="AN95">
        <v>310900</v>
      </c>
      <c r="AO95" t="s">
        <v>101</v>
      </c>
      <c r="AP95" s="1">
        <f t="shared" si="14"/>
        <v>7</v>
      </c>
      <c r="AQ95" s="1">
        <f t="shared" si="15"/>
        <v>0</v>
      </c>
      <c r="AR95" s="1">
        <f t="shared" si="16"/>
        <v>8.5500000000000007</v>
      </c>
      <c r="AS95" s="1">
        <f t="shared" si="17"/>
        <v>9</v>
      </c>
      <c r="AT95" s="1">
        <f t="shared" si="18"/>
        <v>17.55</v>
      </c>
      <c r="AU95" s="1">
        <f t="shared" si="19"/>
        <v>1.9999999999999996</v>
      </c>
      <c r="AV95" s="1">
        <f t="shared" si="20"/>
        <v>3</v>
      </c>
      <c r="AW95" s="1"/>
      <c r="AX95" s="1"/>
      <c r="AY95">
        <v>310900</v>
      </c>
      <c r="AZ95" t="s">
        <v>101</v>
      </c>
      <c r="BA95" s="1">
        <v>7</v>
      </c>
      <c r="BB95" s="1">
        <v>0</v>
      </c>
      <c r="BC95" s="1">
        <v>8.5500000000000007</v>
      </c>
      <c r="BD95" s="1">
        <v>9</v>
      </c>
      <c r="BE95" s="1">
        <v>17.55</v>
      </c>
      <c r="BF95" s="1">
        <v>1.9999999999999996</v>
      </c>
      <c r="BG95" s="1">
        <v>3</v>
      </c>
      <c r="BH95" s="1"/>
      <c r="BI95" s="1"/>
      <c r="BL95" s="2">
        <v>310860</v>
      </c>
      <c r="BM95" s="69" t="s">
        <v>97</v>
      </c>
      <c r="BN95" s="1">
        <f t="shared" si="21"/>
        <v>0</v>
      </c>
      <c r="BO95" s="1">
        <f t="shared" si="22"/>
        <v>0</v>
      </c>
      <c r="BP95" s="1">
        <f t="shared" si="23"/>
        <v>0</v>
      </c>
      <c r="BQ95" s="1">
        <f t="shared" si="24"/>
        <v>0.6</v>
      </c>
      <c r="BR95" s="1">
        <f t="shared" si="25"/>
        <v>0.6</v>
      </c>
      <c r="BS95" s="1">
        <f t="shared" si="26"/>
        <v>0.6</v>
      </c>
      <c r="BT95" s="1">
        <f t="shared" si="27"/>
        <v>0</v>
      </c>
      <c r="BV95" s="2">
        <v>310860</v>
      </c>
      <c r="BW95" s="69" t="s">
        <v>97</v>
      </c>
      <c r="BX95" s="1">
        <v>0</v>
      </c>
      <c r="BY95" s="1">
        <v>0</v>
      </c>
      <c r="BZ95" s="1">
        <v>0</v>
      </c>
      <c r="CA95" s="1">
        <v>0.6</v>
      </c>
      <c r="CB95" s="1">
        <v>0.6</v>
      </c>
      <c r="CC95" s="1">
        <v>0.6</v>
      </c>
      <c r="CD95" s="1">
        <v>0</v>
      </c>
    </row>
    <row r="96" spans="1:82" x14ac:dyDescent="0.25">
      <c r="A96">
        <f>VLOOKUP(B96,mun_fjp!$A$2:$B$854,2,FALSE)</f>
        <v>310920</v>
      </c>
      <c r="B96" t="s">
        <v>103</v>
      </c>
      <c r="C96">
        <v>3</v>
      </c>
      <c r="D96">
        <v>0.22</v>
      </c>
      <c r="E96">
        <v>2</v>
      </c>
      <c r="M96">
        <v>5</v>
      </c>
      <c r="U96">
        <v>8</v>
      </c>
      <c r="V96">
        <v>13</v>
      </c>
      <c r="W96">
        <v>3.9</v>
      </c>
      <c r="X96">
        <v>0.66733333333333322</v>
      </c>
      <c r="Y96">
        <v>4.567333333333333</v>
      </c>
      <c r="Z96">
        <v>2</v>
      </c>
      <c r="AC96">
        <v>2</v>
      </c>
      <c r="AD96">
        <v>30</v>
      </c>
      <c r="AE96">
        <v>0.6</v>
      </c>
      <c r="AF96">
        <v>0.10266666666666667</v>
      </c>
      <c r="AG96">
        <v>0.70266666666666666</v>
      </c>
      <c r="AH96">
        <v>1.35</v>
      </c>
      <c r="AI96">
        <v>11.84</v>
      </c>
      <c r="AN96">
        <v>310910</v>
      </c>
      <c r="AO96" t="s">
        <v>102</v>
      </c>
      <c r="AP96" s="1">
        <f t="shared" si="14"/>
        <v>3</v>
      </c>
      <c r="AQ96" s="1">
        <f t="shared" si="15"/>
        <v>3</v>
      </c>
      <c r="AR96" s="1">
        <f t="shared" si="16"/>
        <v>9.1999999999999993</v>
      </c>
      <c r="AS96" s="1">
        <f t="shared" si="17"/>
        <v>4.9999999999999991</v>
      </c>
      <c r="AT96" s="1">
        <f t="shared" si="18"/>
        <v>14.2</v>
      </c>
      <c r="AU96" s="1">
        <f t="shared" si="19"/>
        <v>1.9999999999999996</v>
      </c>
      <c r="AV96" s="1">
        <f t="shared" si="20"/>
        <v>3</v>
      </c>
      <c r="AW96" s="1"/>
      <c r="AX96" s="1"/>
      <c r="AY96">
        <v>310910</v>
      </c>
      <c r="AZ96" t="s">
        <v>102</v>
      </c>
      <c r="BA96" s="1">
        <v>3</v>
      </c>
      <c r="BB96" s="1">
        <v>3</v>
      </c>
      <c r="BC96" s="1">
        <v>9.1999999999999993</v>
      </c>
      <c r="BD96" s="1">
        <v>4.9999999999999991</v>
      </c>
      <c r="BE96" s="1">
        <v>14.2</v>
      </c>
      <c r="BF96" s="1">
        <v>1.9999999999999996</v>
      </c>
      <c r="BG96" s="1">
        <v>3</v>
      </c>
      <c r="BH96" s="1"/>
      <c r="BI96" s="1"/>
      <c r="BL96" s="2">
        <v>310870</v>
      </c>
      <c r="BM96" s="69" t="s">
        <v>98</v>
      </c>
      <c r="BN96" s="1">
        <f t="shared" si="21"/>
        <v>2</v>
      </c>
      <c r="BO96" s="1">
        <f t="shared" si="22"/>
        <v>2</v>
      </c>
      <c r="BP96" s="1">
        <f t="shared" si="23"/>
        <v>6.46</v>
      </c>
      <c r="BQ96" s="1">
        <f t="shared" si="24"/>
        <v>1.5826666666666667</v>
      </c>
      <c r="BR96" s="1">
        <f t="shared" si="25"/>
        <v>8.0426666666666673</v>
      </c>
      <c r="BS96" s="1">
        <f t="shared" si="26"/>
        <v>0.79133333333333333</v>
      </c>
      <c r="BT96" s="1">
        <f t="shared" si="27"/>
        <v>0.41</v>
      </c>
      <c r="BV96" s="2">
        <v>310870</v>
      </c>
      <c r="BW96" s="69" t="s">
        <v>98</v>
      </c>
      <c r="BX96" s="1">
        <v>2</v>
      </c>
      <c r="BY96" s="1">
        <v>2</v>
      </c>
      <c r="BZ96" s="1">
        <v>6.46</v>
      </c>
      <c r="CA96" s="1">
        <v>1.5826666666666667</v>
      </c>
      <c r="CB96" s="1">
        <v>8.0426666666666673</v>
      </c>
      <c r="CC96" s="1">
        <v>0.79133333333333333</v>
      </c>
      <c r="CD96" s="1">
        <v>0.41</v>
      </c>
    </row>
    <row r="97" spans="1:82" x14ac:dyDescent="0.25">
      <c r="A97">
        <f>VLOOKUP(B97,mun_fjp!$A$2:$B$854,2,FALSE)</f>
        <v>310925</v>
      </c>
      <c r="B97" t="s">
        <v>104</v>
      </c>
      <c r="E97">
        <v>0.2</v>
      </c>
      <c r="V97">
        <v>0</v>
      </c>
      <c r="W97">
        <v>0</v>
      </c>
      <c r="X97">
        <v>0</v>
      </c>
      <c r="Y97">
        <v>0</v>
      </c>
      <c r="Z97">
        <v>2</v>
      </c>
      <c r="AC97">
        <v>2</v>
      </c>
      <c r="AD97">
        <v>30</v>
      </c>
      <c r="AE97">
        <v>0.6</v>
      </c>
      <c r="AF97">
        <v>0</v>
      </c>
      <c r="AG97">
        <v>0.6</v>
      </c>
      <c r="AI97">
        <v>0.8</v>
      </c>
      <c r="AN97">
        <v>310920</v>
      </c>
      <c r="AO97" t="s">
        <v>103</v>
      </c>
      <c r="AP97" s="1">
        <f t="shared" si="14"/>
        <v>13</v>
      </c>
      <c r="AQ97" s="1">
        <f t="shared" si="15"/>
        <v>8</v>
      </c>
      <c r="AR97" s="1">
        <f t="shared" si="16"/>
        <v>6.57</v>
      </c>
      <c r="AS97" s="1">
        <f t="shared" si="17"/>
        <v>5.27</v>
      </c>
      <c r="AT97" s="1">
        <f t="shared" si="18"/>
        <v>11.84</v>
      </c>
      <c r="AU97" s="1">
        <f t="shared" si="19"/>
        <v>0.70266666666666666</v>
      </c>
      <c r="AV97" s="1">
        <f t="shared" si="20"/>
        <v>0.22</v>
      </c>
      <c r="AW97" s="1"/>
      <c r="AX97" s="1"/>
      <c r="AY97">
        <v>310920</v>
      </c>
      <c r="AZ97" t="s">
        <v>103</v>
      </c>
      <c r="BA97" s="1">
        <v>13</v>
      </c>
      <c r="BB97" s="1">
        <v>8</v>
      </c>
      <c r="BC97" s="1">
        <v>6.57</v>
      </c>
      <c r="BD97" s="1">
        <v>5.27</v>
      </c>
      <c r="BE97" s="1">
        <v>11.84</v>
      </c>
      <c r="BF97" s="1">
        <v>0.70266666666666666</v>
      </c>
      <c r="BG97" s="1">
        <v>0.22</v>
      </c>
      <c r="BH97" s="1"/>
      <c r="BI97" s="1"/>
      <c r="BL97" s="2">
        <v>310880</v>
      </c>
      <c r="BM97" s="69" t="s">
        <v>99</v>
      </c>
      <c r="BN97" s="1" t="e">
        <f t="shared" si="21"/>
        <v>#N/A</v>
      </c>
      <c r="BO97" s="1" t="e">
        <f t="shared" si="22"/>
        <v>#N/A</v>
      </c>
      <c r="BP97" s="1" t="e">
        <f t="shared" si="23"/>
        <v>#N/A</v>
      </c>
      <c r="BQ97" s="1" t="e">
        <f t="shared" si="24"/>
        <v>#N/A</v>
      </c>
      <c r="BR97" s="1" t="e">
        <f t="shared" si="25"/>
        <v>#N/A</v>
      </c>
      <c r="BS97" s="1" t="e">
        <f t="shared" si="26"/>
        <v>#N/A</v>
      </c>
      <c r="BT97" s="1" t="e">
        <f t="shared" si="27"/>
        <v>#N/A</v>
      </c>
      <c r="BV97" s="2">
        <v>310880</v>
      </c>
      <c r="BW97" s="69" t="s">
        <v>99</v>
      </c>
      <c r="BX97" s="1"/>
      <c r="BY97" s="1"/>
      <c r="BZ97" s="1"/>
      <c r="CA97" s="1"/>
      <c r="CB97" s="1"/>
      <c r="CC97" s="1"/>
      <c r="CD97" s="1"/>
    </row>
    <row r="98" spans="1:82" x14ac:dyDescent="0.25">
      <c r="A98">
        <f>VLOOKUP(B98,mun_fjp!$A$2:$B$854,2,FALSE)</f>
        <v>310930</v>
      </c>
      <c r="B98" t="s">
        <v>105</v>
      </c>
      <c r="C98">
        <v>2.95</v>
      </c>
      <c r="D98">
        <v>0</v>
      </c>
      <c r="E98">
        <v>2</v>
      </c>
      <c r="V98">
        <v>0</v>
      </c>
      <c r="W98">
        <v>0</v>
      </c>
      <c r="X98">
        <v>0</v>
      </c>
      <c r="Y98">
        <v>0</v>
      </c>
      <c r="Z98">
        <v>2</v>
      </c>
      <c r="AC98">
        <v>2</v>
      </c>
      <c r="AD98">
        <v>30</v>
      </c>
      <c r="AE98">
        <v>0.6</v>
      </c>
      <c r="AF98">
        <v>0</v>
      </c>
      <c r="AG98">
        <v>0.6</v>
      </c>
      <c r="AI98">
        <v>5.55</v>
      </c>
      <c r="AN98">
        <v>310925</v>
      </c>
      <c r="AO98" t="s">
        <v>104</v>
      </c>
      <c r="AP98" s="1">
        <f t="shared" si="14"/>
        <v>0</v>
      </c>
      <c r="AQ98" s="1">
        <f t="shared" si="15"/>
        <v>0</v>
      </c>
      <c r="AR98" s="1">
        <f t="shared" si="16"/>
        <v>0.2</v>
      </c>
      <c r="AS98" s="1">
        <f t="shared" si="17"/>
        <v>0.6</v>
      </c>
      <c r="AT98" s="1">
        <f t="shared" si="18"/>
        <v>0.8</v>
      </c>
      <c r="AU98" s="1">
        <f t="shared" si="19"/>
        <v>0.6</v>
      </c>
      <c r="AV98" s="1">
        <f t="shared" si="20"/>
        <v>0</v>
      </c>
      <c r="AW98" s="1"/>
      <c r="AX98" s="1"/>
      <c r="AY98">
        <v>310925</v>
      </c>
      <c r="AZ98" t="s">
        <v>104</v>
      </c>
      <c r="BA98" s="1">
        <v>0</v>
      </c>
      <c r="BB98" s="1">
        <v>0</v>
      </c>
      <c r="BC98" s="1">
        <v>0.2</v>
      </c>
      <c r="BD98" s="1">
        <v>0.6</v>
      </c>
      <c r="BE98" s="1">
        <v>0.8</v>
      </c>
      <c r="BF98" s="1">
        <v>0.6</v>
      </c>
      <c r="BG98" s="1">
        <v>0</v>
      </c>
      <c r="BH98" s="1"/>
      <c r="BI98" s="1"/>
      <c r="BL98" s="2">
        <v>310890</v>
      </c>
      <c r="BM98" s="69" t="s">
        <v>100</v>
      </c>
      <c r="BN98" s="1">
        <f t="shared" si="21"/>
        <v>5</v>
      </c>
      <c r="BO98" s="1">
        <f t="shared" si="22"/>
        <v>5</v>
      </c>
      <c r="BP98" s="1">
        <f t="shared" si="23"/>
        <v>6.1800000000000006</v>
      </c>
      <c r="BQ98" s="1">
        <f t="shared" si="24"/>
        <v>2.8839999999999999</v>
      </c>
      <c r="BR98" s="1">
        <f t="shared" si="25"/>
        <v>9.0640000000000001</v>
      </c>
      <c r="BS98" s="1">
        <f t="shared" si="26"/>
        <v>0.82399999999999995</v>
      </c>
      <c r="BT98" s="1">
        <f t="shared" si="27"/>
        <v>0.48</v>
      </c>
      <c r="BV98" s="2">
        <v>310890</v>
      </c>
      <c r="BW98" s="69" t="s">
        <v>100</v>
      </c>
      <c r="BX98" s="1">
        <v>5</v>
      </c>
      <c r="BY98" s="1">
        <v>5</v>
      </c>
      <c r="BZ98" s="1">
        <v>6.1800000000000006</v>
      </c>
      <c r="CA98" s="1">
        <v>2.8839999999999999</v>
      </c>
      <c r="CB98" s="1">
        <v>9.0640000000000001</v>
      </c>
      <c r="CC98" s="1">
        <v>0.82399999999999995</v>
      </c>
      <c r="CD98" s="1">
        <v>0.48</v>
      </c>
    </row>
    <row r="99" spans="1:82" x14ac:dyDescent="0.25">
      <c r="A99">
        <f>VLOOKUP(B99,mun_fjp!$A$2:$B$854,2,FALSE)</f>
        <v>310940</v>
      </c>
      <c r="B99" t="s">
        <v>106</v>
      </c>
      <c r="C99">
        <v>2.0499999999999998</v>
      </c>
      <c r="D99">
        <v>0.2</v>
      </c>
      <c r="N99">
        <v>2</v>
      </c>
      <c r="V99">
        <v>2</v>
      </c>
      <c r="W99">
        <v>0.6</v>
      </c>
      <c r="X99">
        <v>9.3333333333333324E-2</v>
      </c>
      <c r="Y99">
        <v>0.69333333333333336</v>
      </c>
      <c r="Z99">
        <v>2</v>
      </c>
      <c r="AC99">
        <v>2</v>
      </c>
      <c r="AD99">
        <v>30</v>
      </c>
      <c r="AE99">
        <v>0.6</v>
      </c>
      <c r="AF99">
        <v>9.3333333333333324E-2</v>
      </c>
      <c r="AG99">
        <v>0.69333333333333336</v>
      </c>
      <c r="AI99">
        <v>3.6366666666666667</v>
      </c>
      <c r="AN99">
        <v>310930</v>
      </c>
      <c r="AO99" t="s">
        <v>105</v>
      </c>
      <c r="AP99" s="1">
        <f t="shared" si="14"/>
        <v>0</v>
      </c>
      <c r="AQ99" s="1">
        <f t="shared" si="15"/>
        <v>0</v>
      </c>
      <c r="AR99" s="1">
        <f t="shared" si="16"/>
        <v>4.95</v>
      </c>
      <c r="AS99" s="1">
        <f t="shared" si="17"/>
        <v>0.6</v>
      </c>
      <c r="AT99" s="1">
        <f t="shared" si="18"/>
        <v>5.55</v>
      </c>
      <c r="AU99" s="1">
        <f t="shared" si="19"/>
        <v>0.6</v>
      </c>
      <c r="AV99" s="1">
        <f t="shared" si="20"/>
        <v>0</v>
      </c>
      <c r="AW99" s="1"/>
      <c r="AX99" s="1"/>
      <c r="AY99">
        <v>310930</v>
      </c>
      <c r="AZ99" t="s">
        <v>105</v>
      </c>
      <c r="BA99" s="1">
        <v>0</v>
      </c>
      <c r="BB99" s="1">
        <v>0</v>
      </c>
      <c r="BC99" s="1">
        <v>4.95</v>
      </c>
      <c r="BD99" s="1">
        <v>0.6</v>
      </c>
      <c r="BE99" s="1">
        <v>5.55</v>
      </c>
      <c r="BF99" s="1">
        <v>0.6</v>
      </c>
      <c r="BG99" s="1">
        <v>0</v>
      </c>
      <c r="BH99" s="1"/>
      <c r="BI99" s="1"/>
      <c r="BL99" s="2">
        <v>310900</v>
      </c>
      <c r="BM99" s="69" t="s">
        <v>101</v>
      </c>
      <c r="BN99" s="1">
        <f t="shared" si="21"/>
        <v>7</v>
      </c>
      <c r="BO99" s="1">
        <f t="shared" si="22"/>
        <v>0</v>
      </c>
      <c r="BP99" s="1">
        <f t="shared" si="23"/>
        <v>8.5500000000000007</v>
      </c>
      <c r="BQ99" s="1">
        <f t="shared" si="24"/>
        <v>9</v>
      </c>
      <c r="BR99" s="1">
        <f t="shared" si="25"/>
        <v>17.55</v>
      </c>
      <c r="BS99" s="1">
        <f t="shared" si="26"/>
        <v>1.9999999999999996</v>
      </c>
      <c r="BT99" s="1">
        <f t="shared" si="27"/>
        <v>3</v>
      </c>
      <c r="BV99" s="2">
        <v>310900</v>
      </c>
      <c r="BW99" s="69" t="s">
        <v>101</v>
      </c>
      <c r="BX99" s="1">
        <v>7</v>
      </c>
      <c r="BY99" s="1">
        <v>0</v>
      </c>
      <c r="BZ99" s="1">
        <v>8.5500000000000007</v>
      </c>
      <c r="CA99" s="1">
        <v>9</v>
      </c>
      <c r="CB99" s="1">
        <v>17.55</v>
      </c>
      <c r="CC99" s="1">
        <v>1.9999999999999996</v>
      </c>
      <c r="CD99" s="1">
        <v>3</v>
      </c>
    </row>
    <row r="100" spans="1:82" x14ac:dyDescent="0.25">
      <c r="A100">
        <f>VLOOKUP(B100,mun_fjp!$A$2:$B$854,2,FALSE)</f>
        <v>310945</v>
      </c>
      <c r="B100" t="s">
        <v>107</v>
      </c>
      <c r="C100">
        <v>3.35</v>
      </c>
      <c r="D100">
        <v>0</v>
      </c>
      <c r="E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AC100">
        <v>2</v>
      </c>
      <c r="AD100">
        <v>30</v>
      </c>
      <c r="AE100">
        <v>0.6</v>
      </c>
      <c r="AF100">
        <v>0</v>
      </c>
      <c r="AG100">
        <v>0.6</v>
      </c>
      <c r="AH100">
        <v>1.9</v>
      </c>
      <c r="AI100">
        <v>7.85</v>
      </c>
      <c r="AN100">
        <v>310940</v>
      </c>
      <c r="AO100" t="s">
        <v>106</v>
      </c>
      <c r="AP100" s="1">
        <f t="shared" si="14"/>
        <v>2</v>
      </c>
      <c r="AQ100" s="1">
        <f t="shared" si="15"/>
        <v>0</v>
      </c>
      <c r="AR100" s="1">
        <f t="shared" si="16"/>
        <v>2.25</v>
      </c>
      <c r="AS100" s="1">
        <f t="shared" si="17"/>
        <v>1.3866666666666667</v>
      </c>
      <c r="AT100" s="1">
        <f t="shared" si="18"/>
        <v>3.6366666666666667</v>
      </c>
      <c r="AU100" s="1">
        <f t="shared" si="19"/>
        <v>0.69333333333333336</v>
      </c>
      <c r="AV100" s="1">
        <f t="shared" si="20"/>
        <v>0.2</v>
      </c>
      <c r="AW100" s="1"/>
      <c r="AX100" s="1"/>
      <c r="AY100">
        <v>310940</v>
      </c>
      <c r="AZ100" t="s">
        <v>106</v>
      </c>
      <c r="BA100" s="1">
        <v>2</v>
      </c>
      <c r="BB100" s="1">
        <v>0</v>
      </c>
      <c r="BC100" s="1">
        <v>2.25</v>
      </c>
      <c r="BD100" s="1">
        <v>1.3866666666666667</v>
      </c>
      <c r="BE100" s="1">
        <v>3.6366666666666667</v>
      </c>
      <c r="BF100" s="1">
        <v>0.69333333333333336</v>
      </c>
      <c r="BG100" s="1">
        <v>0.2</v>
      </c>
      <c r="BH100" s="1"/>
      <c r="BI100" s="1"/>
      <c r="BL100" s="2">
        <v>310910</v>
      </c>
      <c r="BM100" s="69" t="s">
        <v>102</v>
      </c>
      <c r="BN100" s="1">
        <f t="shared" si="21"/>
        <v>3</v>
      </c>
      <c r="BO100" s="1">
        <f t="shared" si="22"/>
        <v>3</v>
      </c>
      <c r="BP100" s="1">
        <f t="shared" si="23"/>
        <v>9.1999999999999993</v>
      </c>
      <c r="BQ100" s="1">
        <f t="shared" si="24"/>
        <v>4.9999999999999991</v>
      </c>
      <c r="BR100" s="1">
        <f t="shared" si="25"/>
        <v>14.2</v>
      </c>
      <c r="BS100" s="1">
        <f t="shared" si="26"/>
        <v>1.9999999999999996</v>
      </c>
      <c r="BT100" s="1">
        <f t="shared" si="27"/>
        <v>3</v>
      </c>
      <c r="BV100" s="2">
        <v>310910</v>
      </c>
      <c r="BW100" s="69" t="s">
        <v>102</v>
      </c>
      <c r="BX100" s="1">
        <v>3</v>
      </c>
      <c r="BY100" s="1">
        <v>3</v>
      </c>
      <c r="BZ100" s="1">
        <v>9.1999999999999993</v>
      </c>
      <c r="CA100" s="1">
        <v>4.9999999999999991</v>
      </c>
      <c r="CB100" s="1">
        <v>14.2</v>
      </c>
      <c r="CC100" s="1">
        <v>1.9999999999999996</v>
      </c>
      <c r="CD100" s="1">
        <v>3</v>
      </c>
    </row>
    <row r="101" spans="1:82" x14ac:dyDescent="0.25">
      <c r="A101">
        <f>VLOOKUP(B101,mun_fjp!$A$2:$B$854,2,FALSE)</f>
        <v>310950</v>
      </c>
      <c r="B101" t="s">
        <v>108</v>
      </c>
      <c r="C101">
        <v>0.95</v>
      </c>
      <c r="V101">
        <v>0</v>
      </c>
      <c r="W101">
        <v>0</v>
      </c>
      <c r="X101">
        <v>0</v>
      </c>
      <c r="Y101">
        <v>0</v>
      </c>
      <c r="Z101">
        <v>2</v>
      </c>
      <c r="AC101">
        <v>1</v>
      </c>
      <c r="AD101">
        <v>30</v>
      </c>
      <c r="AE101">
        <v>0.3</v>
      </c>
      <c r="AF101">
        <v>0</v>
      </c>
      <c r="AG101">
        <v>0.3</v>
      </c>
      <c r="AI101">
        <v>1.25</v>
      </c>
      <c r="AN101">
        <v>310945</v>
      </c>
      <c r="AO101" t="s">
        <v>107</v>
      </c>
      <c r="AP101" s="1">
        <f t="shared" si="14"/>
        <v>0</v>
      </c>
      <c r="AQ101" s="1">
        <f t="shared" si="15"/>
        <v>0</v>
      </c>
      <c r="AR101" s="1">
        <f t="shared" si="16"/>
        <v>7.25</v>
      </c>
      <c r="AS101" s="1">
        <f t="shared" si="17"/>
        <v>0.6</v>
      </c>
      <c r="AT101" s="1">
        <f t="shared" si="18"/>
        <v>7.85</v>
      </c>
      <c r="AU101" s="1">
        <f t="shared" si="19"/>
        <v>0.6</v>
      </c>
      <c r="AV101" s="1">
        <f t="shared" si="20"/>
        <v>0</v>
      </c>
      <c r="AW101" s="1"/>
      <c r="AX101" s="1"/>
      <c r="AY101">
        <v>310945</v>
      </c>
      <c r="AZ101" t="s">
        <v>107</v>
      </c>
      <c r="BA101" s="1">
        <v>0</v>
      </c>
      <c r="BB101" s="1">
        <v>0</v>
      </c>
      <c r="BC101" s="1">
        <v>7.25</v>
      </c>
      <c r="BD101" s="1">
        <v>0.6</v>
      </c>
      <c r="BE101" s="1">
        <v>7.85</v>
      </c>
      <c r="BF101" s="1">
        <v>0.6</v>
      </c>
      <c r="BG101" s="1">
        <v>0</v>
      </c>
      <c r="BH101" s="1"/>
      <c r="BI101" s="1"/>
      <c r="BL101" s="2">
        <v>310920</v>
      </c>
      <c r="BM101" s="69" t="s">
        <v>103</v>
      </c>
      <c r="BN101" s="1">
        <f t="shared" si="21"/>
        <v>13</v>
      </c>
      <c r="BO101" s="1">
        <f t="shared" si="22"/>
        <v>8</v>
      </c>
      <c r="BP101" s="1">
        <f t="shared" si="23"/>
        <v>6.57</v>
      </c>
      <c r="BQ101" s="1">
        <f t="shared" si="24"/>
        <v>5.27</v>
      </c>
      <c r="BR101" s="1">
        <f t="shared" si="25"/>
        <v>11.84</v>
      </c>
      <c r="BS101" s="1">
        <f t="shared" si="26"/>
        <v>0.70266666666666666</v>
      </c>
      <c r="BT101" s="1">
        <f t="shared" si="27"/>
        <v>0.22</v>
      </c>
      <c r="BV101" s="2">
        <v>310920</v>
      </c>
      <c r="BW101" s="69" t="s">
        <v>103</v>
      </c>
      <c r="BX101" s="1">
        <v>13</v>
      </c>
      <c r="BY101" s="1">
        <v>8</v>
      </c>
      <c r="BZ101" s="1">
        <v>6.57</v>
      </c>
      <c r="CA101" s="1">
        <v>5.27</v>
      </c>
      <c r="CB101" s="1">
        <v>11.84</v>
      </c>
      <c r="CC101" s="1">
        <v>0.70266666666666666</v>
      </c>
      <c r="CD101" s="1">
        <v>0.22</v>
      </c>
    </row>
    <row r="102" spans="1:82" x14ac:dyDescent="0.25">
      <c r="A102">
        <f>VLOOKUP(B102,mun_fjp!$A$2:$B$854,2,FALSE)</f>
        <v>310960</v>
      </c>
      <c r="B102" t="s">
        <v>109</v>
      </c>
      <c r="V102">
        <v>0</v>
      </c>
      <c r="W102">
        <v>0</v>
      </c>
      <c r="X102">
        <v>0</v>
      </c>
      <c r="Y102">
        <v>0</v>
      </c>
      <c r="Z102">
        <v>2</v>
      </c>
      <c r="AC102">
        <v>2</v>
      </c>
      <c r="AD102">
        <v>30</v>
      </c>
      <c r="AE102">
        <v>0.6</v>
      </c>
      <c r="AF102">
        <v>0</v>
      </c>
      <c r="AG102">
        <v>0.6</v>
      </c>
      <c r="AI102">
        <v>0.6</v>
      </c>
      <c r="AN102">
        <v>310950</v>
      </c>
      <c r="AO102" t="s">
        <v>108</v>
      </c>
      <c r="AP102" s="1">
        <f t="shared" si="14"/>
        <v>0</v>
      </c>
      <c r="AQ102" s="1">
        <f t="shared" si="15"/>
        <v>0</v>
      </c>
      <c r="AR102" s="1">
        <f t="shared" si="16"/>
        <v>0.95</v>
      </c>
      <c r="AS102" s="1">
        <f t="shared" si="17"/>
        <v>0.3</v>
      </c>
      <c r="AT102" s="1">
        <f t="shared" si="18"/>
        <v>1.25</v>
      </c>
      <c r="AU102" s="1">
        <f t="shared" si="19"/>
        <v>0.3</v>
      </c>
      <c r="AV102" s="1">
        <f t="shared" si="20"/>
        <v>0</v>
      </c>
      <c r="AW102" s="1"/>
      <c r="AX102" s="1"/>
      <c r="AY102">
        <v>310950</v>
      </c>
      <c r="AZ102" t="s">
        <v>108</v>
      </c>
      <c r="BA102" s="1">
        <v>0</v>
      </c>
      <c r="BB102" s="1">
        <v>0</v>
      </c>
      <c r="BC102" s="1">
        <v>0.95</v>
      </c>
      <c r="BD102" s="1">
        <v>0.3</v>
      </c>
      <c r="BE102" s="1">
        <v>1.25</v>
      </c>
      <c r="BF102" s="1">
        <v>0.3</v>
      </c>
      <c r="BG102" s="1">
        <v>0</v>
      </c>
      <c r="BH102" s="1"/>
      <c r="BI102" s="1"/>
      <c r="BL102" s="2">
        <v>310925</v>
      </c>
      <c r="BM102" s="69" t="s">
        <v>104</v>
      </c>
      <c r="BN102" s="1">
        <f t="shared" si="21"/>
        <v>0</v>
      </c>
      <c r="BO102" s="1">
        <f t="shared" si="22"/>
        <v>0</v>
      </c>
      <c r="BP102" s="1">
        <f t="shared" si="23"/>
        <v>0.2</v>
      </c>
      <c r="BQ102" s="1">
        <f t="shared" si="24"/>
        <v>0.6</v>
      </c>
      <c r="BR102" s="1">
        <f t="shared" si="25"/>
        <v>0.8</v>
      </c>
      <c r="BS102" s="1">
        <f t="shared" si="26"/>
        <v>0.6</v>
      </c>
      <c r="BT102" s="1">
        <f t="shared" si="27"/>
        <v>0</v>
      </c>
      <c r="BV102" s="2">
        <v>310925</v>
      </c>
      <c r="BW102" s="69" t="s">
        <v>104</v>
      </c>
      <c r="BX102" s="1">
        <v>0</v>
      </c>
      <c r="BY102" s="1">
        <v>0</v>
      </c>
      <c r="BZ102" s="1">
        <v>0.2</v>
      </c>
      <c r="CA102" s="1">
        <v>0.6</v>
      </c>
      <c r="CB102" s="1">
        <v>0.8</v>
      </c>
      <c r="CC102" s="1">
        <v>0.6</v>
      </c>
      <c r="CD102" s="1">
        <v>0</v>
      </c>
    </row>
    <row r="103" spans="1:82" x14ac:dyDescent="0.25">
      <c r="A103">
        <f>VLOOKUP(B103,mun_fjp!$A$2:$B$854,2,FALSE)</f>
        <v>310970</v>
      </c>
      <c r="B103" t="s">
        <v>110</v>
      </c>
      <c r="C103">
        <v>2.9</v>
      </c>
      <c r="D103">
        <v>1.46</v>
      </c>
      <c r="E103">
        <v>2</v>
      </c>
      <c r="U103">
        <v>2</v>
      </c>
      <c r="V103">
        <v>2</v>
      </c>
      <c r="W103">
        <v>0.6</v>
      </c>
      <c r="X103">
        <v>0.68133333333333335</v>
      </c>
      <c r="Y103">
        <v>1.2813333333333334</v>
      </c>
      <c r="Z103">
        <v>2</v>
      </c>
      <c r="AC103">
        <v>2</v>
      </c>
      <c r="AD103">
        <v>30</v>
      </c>
      <c r="AE103">
        <v>0.6</v>
      </c>
      <c r="AF103">
        <v>0.68133333333333335</v>
      </c>
      <c r="AG103">
        <v>1.2813333333333334</v>
      </c>
      <c r="AH103">
        <v>1.1499999999999999</v>
      </c>
      <c r="AI103">
        <v>10.072666666666667</v>
      </c>
      <c r="AN103">
        <v>310960</v>
      </c>
      <c r="AO103" t="s">
        <v>109</v>
      </c>
      <c r="AP103" s="1">
        <f t="shared" si="14"/>
        <v>0</v>
      </c>
      <c r="AQ103" s="1">
        <f t="shared" si="15"/>
        <v>0</v>
      </c>
      <c r="AR103" s="1">
        <f t="shared" si="16"/>
        <v>0</v>
      </c>
      <c r="AS103" s="1">
        <f t="shared" si="17"/>
        <v>0.6</v>
      </c>
      <c r="AT103" s="1">
        <f t="shared" si="18"/>
        <v>0.6</v>
      </c>
      <c r="AU103" s="1">
        <f t="shared" si="19"/>
        <v>0.6</v>
      </c>
      <c r="AV103" s="1">
        <f t="shared" si="20"/>
        <v>0</v>
      </c>
      <c r="AW103" s="1"/>
      <c r="AX103" s="1"/>
      <c r="AY103">
        <v>310960</v>
      </c>
      <c r="AZ103" t="s">
        <v>109</v>
      </c>
      <c r="BA103" s="1">
        <v>0</v>
      </c>
      <c r="BB103" s="1">
        <v>0</v>
      </c>
      <c r="BC103" s="1">
        <v>0</v>
      </c>
      <c r="BD103" s="1">
        <v>0.6</v>
      </c>
      <c r="BE103" s="1">
        <v>0.6</v>
      </c>
      <c r="BF103" s="1">
        <v>0.6</v>
      </c>
      <c r="BG103" s="1">
        <v>0</v>
      </c>
      <c r="BH103" s="1"/>
      <c r="BI103" s="1"/>
      <c r="BL103" s="2">
        <v>310930</v>
      </c>
      <c r="BM103" s="69" t="s">
        <v>105</v>
      </c>
      <c r="BN103" s="1">
        <f t="shared" si="21"/>
        <v>0</v>
      </c>
      <c r="BO103" s="1">
        <f t="shared" si="22"/>
        <v>0</v>
      </c>
      <c r="BP103" s="1">
        <f t="shared" si="23"/>
        <v>4.95</v>
      </c>
      <c r="BQ103" s="1">
        <f t="shared" si="24"/>
        <v>0.6</v>
      </c>
      <c r="BR103" s="1">
        <f t="shared" si="25"/>
        <v>5.55</v>
      </c>
      <c r="BS103" s="1">
        <f t="shared" si="26"/>
        <v>0.6</v>
      </c>
      <c r="BT103" s="1">
        <f t="shared" si="27"/>
        <v>0</v>
      </c>
      <c r="BV103" s="2">
        <v>310930</v>
      </c>
      <c r="BW103" s="69" t="s">
        <v>105</v>
      </c>
      <c r="BX103" s="1">
        <v>0</v>
      </c>
      <c r="BY103" s="1">
        <v>0</v>
      </c>
      <c r="BZ103" s="1">
        <v>4.95</v>
      </c>
      <c r="CA103" s="1">
        <v>0.6</v>
      </c>
      <c r="CB103" s="1">
        <v>5.55</v>
      </c>
      <c r="CC103" s="1">
        <v>0.6</v>
      </c>
      <c r="CD103" s="1">
        <v>0</v>
      </c>
    </row>
    <row r="104" spans="1:82" x14ac:dyDescent="0.25">
      <c r="A104">
        <f>VLOOKUP(B104,mun_fjp!$A$2:$B$854,2,FALSE)</f>
        <v>310270</v>
      </c>
      <c r="B104" t="s">
        <v>33</v>
      </c>
      <c r="C104">
        <v>2.85</v>
      </c>
      <c r="D104">
        <v>0.2</v>
      </c>
      <c r="E104">
        <v>1.05</v>
      </c>
      <c r="M104">
        <v>5</v>
      </c>
      <c r="V104">
        <v>5</v>
      </c>
      <c r="W104">
        <v>1.5</v>
      </c>
      <c r="X104">
        <v>0.23333333333333336</v>
      </c>
      <c r="Y104">
        <v>1.7333333333333334</v>
      </c>
      <c r="Z104">
        <v>2</v>
      </c>
      <c r="AC104">
        <v>2</v>
      </c>
      <c r="AD104">
        <v>30</v>
      </c>
      <c r="AE104">
        <v>0.6</v>
      </c>
      <c r="AF104">
        <v>9.3333333333333324E-2</v>
      </c>
      <c r="AG104">
        <v>0.69333333333333336</v>
      </c>
      <c r="AH104">
        <v>0.9</v>
      </c>
      <c r="AI104">
        <v>7.4266666666666676</v>
      </c>
      <c r="AN104">
        <v>310970</v>
      </c>
      <c r="AO104" t="s">
        <v>110</v>
      </c>
      <c r="AP104" s="1">
        <f t="shared" si="14"/>
        <v>2</v>
      </c>
      <c r="AQ104" s="1">
        <f t="shared" si="15"/>
        <v>2</v>
      </c>
      <c r="AR104" s="1">
        <f t="shared" si="16"/>
        <v>7.51</v>
      </c>
      <c r="AS104" s="1">
        <f t="shared" si="17"/>
        <v>2.5626666666666669</v>
      </c>
      <c r="AT104" s="1">
        <f t="shared" si="18"/>
        <v>10.072666666666667</v>
      </c>
      <c r="AU104" s="1">
        <f t="shared" si="19"/>
        <v>1.2813333333333334</v>
      </c>
      <c r="AV104" s="1">
        <f t="shared" si="20"/>
        <v>1.46</v>
      </c>
      <c r="AW104" s="1"/>
      <c r="AX104" s="1"/>
      <c r="AY104">
        <v>310970</v>
      </c>
      <c r="AZ104" t="s">
        <v>110</v>
      </c>
      <c r="BA104" s="1">
        <v>2</v>
      </c>
      <c r="BB104" s="1">
        <v>2</v>
      </c>
      <c r="BC104" s="1">
        <v>7.51</v>
      </c>
      <c r="BD104" s="1">
        <v>2.5626666666666669</v>
      </c>
      <c r="BE104" s="1">
        <v>10.072666666666667</v>
      </c>
      <c r="BF104" s="1">
        <v>1.2813333333333334</v>
      </c>
      <c r="BG104" s="1">
        <v>1.46</v>
      </c>
      <c r="BH104" s="1"/>
      <c r="BI104" s="1"/>
      <c r="BL104" s="2">
        <v>310940</v>
      </c>
      <c r="BM104" s="69" t="s">
        <v>106</v>
      </c>
      <c r="BN104" s="1">
        <f t="shared" si="21"/>
        <v>2</v>
      </c>
      <c r="BO104" s="1">
        <f t="shared" si="22"/>
        <v>0</v>
      </c>
      <c r="BP104" s="1">
        <f t="shared" si="23"/>
        <v>2.25</v>
      </c>
      <c r="BQ104" s="1">
        <f t="shared" si="24"/>
        <v>1.3866666666666667</v>
      </c>
      <c r="BR104" s="1">
        <f t="shared" si="25"/>
        <v>3.6366666666666667</v>
      </c>
      <c r="BS104" s="1">
        <f t="shared" si="26"/>
        <v>0.69333333333333336</v>
      </c>
      <c r="BT104" s="1">
        <f t="shared" si="27"/>
        <v>0.2</v>
      </c>
      <c r="BV104" s="2">
        <v>310940</v>
      </c>
      <c r="BW104" s="69" t="s">
        <v>106</v>
      </c>
      <c r="BX104" s="1">
        <v>2</v>
      </c>
      <c r="BY104" s="1">
        <v>0</v>
      </c>
      <c r="BZ104" s="1">
        <v>2.25</v>
      </c>
      <c r="CA104" s="1">
        <v>1.3866666666666667</v>
      </c>
      <c r="CB104" s="1">
        <v>3.6366666666666667</v>
      </c>
      <c r="CC104" s="1">
        <v>0.69333333333333336</v>
      </c>
      <c r="CD104" s="1">
        <v>0.2</v>
      </c>
    </row>
    <row r="105" spans="1:82" x14ac:dyDescent="0.25">
      <c r="A105">
        <f>VLOOKUP(B105,mun_fjp!$A$2:$B$854,2,FALSE)</f>
        <v>310980</v>
      </c>
      <c r="B105" t="s">
        <v>111</v>
      </c>
      <c r="C105">
        <v>2.7</v>
      </c>
      <c r="D105">
        <v>0.2</v>
      </c>
      <c r="E105">
        <v>1.35</v>
      </c>
      <c r="V105">
        <v>0</v>
      </c>
      <c r="W105">
        <v>0</v>
      </c>
      <c r="X105">
        <v>0</v>
      </c>
      <c r="Y105">
        <v>0</v>
      </c>
      <c r="Z105">
        <v>2</v>
      </c>
      <c r="AC105">
        <v>2</v>
      </c>
      <c r="AD105">
        <v>30</v>
      </c>
      <c r="AE105">
        <v>0.6</v>
      </c>
      <c r="AF105">
        <v>9.3333333333333324E-2</v>
      </c>
      <c r="AG105">
        <v>0.69333333333333336</v>
      </c>
      <c r="AH105">
        <v>0.9</v>
      </c>
      <c r="AI105">
        <v>5.8433333333333337</v>
      </c>
      <c r="AN105">
        <v>310270</v>
      </c>
      <c r="AO105" t="s">
        <v>33</v>
      </c>
      <c r="AP105" s="1">
        <f t="shared" si="14"/>
        <v>5</v>
      </c>
      <c r="AQ105" s="1">
        <f t="shared" si="15"/>
        <v>0</v>
      </c>
      <c r="AR105" s="1">
        <f t="shared" si="16"/>
        <v>5.0000000000000009</v>
      </c>
      <c r="AS105" s="1">
        <f t="shared" si="17"/>
        <v>2.4266666666666667</v>
      </c>
      <c r="AT105" s="1">
        <f t="shared" si="18"/>
        <v>7.4266666666666676</v>
      </c>
      <c r="AU105" s="1">
        <f t="shared" si="19"/>
        <v>0.69333333333333336</v>
      </c>
      <c r="AV105" s="1">
        <f t="shared" si="20"/>
        <v>0.2</v>
      </c>
      <c r="AW105" s="1"/>
      <c r="AX105" s="1"/>
      <c r="AY105">
        <v>310270</v>
      </c>
      <c r="AZ105" t="s">
        <v>33</v>
      </c>
      <c r="BA105" s="1">
        <v>5</v>
      </c>
      <c r="BB105" s="1">
        <v>0</v>
      </c>
      <c r="BC105" s="1">
        <v>5.0000000000000009</v>
      </c>
      <c r="BD105" s="1">
        <v>2.4266666666666667</v>
      </c>
      <c r="BE105" s="1">
        <v>7.4266666666666676</v>
      </c>
      <c r="BF105" s="1">
        <v>0.69333333333333336</v>
      </c>
      <c r="BG105" s="1">
        <v>0.2</v>
      </c>
      <c r="BH105" s="1"/>
      <c r="BI105" s="1"/>
      <c r="BL105" s="2">
        <v>310945</v>
      </c>
      <c r="BM105" s="69" t="s">
        <v>107</v>
      </c>
      <c r="BN105" s="1">
        <f t="shared" si="21"/>
        <v>0</v>
      </c>
      <c r="BO105" s="1">
        <f t="shared" si="22"/>
        <v>0</v>
      </c>
      <c r="BP105" s="1">
        <f t="shared" si="23"/>
        <v>7.25</v>
      </c>
      <c r="BQ105" s="1">
        <f t="shared" si="24"/>
        <v>0.6</v>
      </c>
      <c r="BR105" s="1">
        <f t="shared" si="25"/>
        <v>7.85</v>
      </c>
      <c r="BS105" s="1">
        <f t="shared" si="26"/>
        <v>0.6</v>
      </c>
      <c r="BT105" s="1">
        <f t="shared" si="27"/>
        <v>0</v>
      </c>
      <c r="BV105" s="2">
        <v>310945</v>
      </c>
      <c r="BW105" s="69" t="s">
        <v>107</v>
      </c>
      <c r="BX105" s="1">
        <v>0</v>
      </c>
      <c r="BY105" s="1">
        <v>0</v>
      </c>
      <c r="BZ105" s="1">
        <v>7.25</v>
      </c>
      <c r="CA105" s="1">
        <v>0.6</v>
      </c>
      <c r="CB105" s="1">
        <v>7.85</v>
      </c>
      <c r="CC105" s="1">
        <v>0.6</v>
      </c>
      <c r="CD105" s="1">
        <v>0</v>
      </c>
    </row>
    <row r="106" spans="1:82" x14ac:dyDescent="0.25">
      <c r="A106">
        <f>VLOOKUP(B106,mun_fjp!$A$2:$B$854,2,FALSE)</f>
        <v>310990</v>
      </c>
      <c r="B106" t="s">
        <v>112</v>
      </c>
      <c r="C106">
        <v>2.1</v>
      </c>
      <c r="D106">
        <v>0</v>
      </c>
      <c r="E106">
        <v>1.25</v>
      </c>
      <c r="U106">
        <v>0</v>
      </c>
      <c r="V106">
        <v>0</v>
      </c>
      <c r="W106">
        <v>0</v>
      </c>
      <c r="X106">
        <v>0</v>
      </c>
      <c r="Y106">
        <v>0</v>
      </c>
      <c r="AA106">
        <v>3</v>
      </c>
      <c r="AC106">
        <v>3</v>
      </c>
      <c r="AD106">
        <v>30</v>
      </c>
      <c r="AE106">
        <v>0.89999999999999991</v>
      </c>
      <c r="AF106">
        <v>0</v>
      </c>
      <c r="AG106">
        <v>0.89999999999999991</v>
      </c>
      <c r="AH106">
        <v>1.2</v>
      </c>
      <c r="AI106">
        <v>5.45</v>
      </c>
      <c r="AN106">
        <v>310980</v>
      </c>
      <c r="AO106" t="s">
        <v>111</v>
      </c>
      <c r="AP106" s="1">
        <f t="shared" si="14"/>
        <v>0</v>
      </c>
      <c r="AQ106" s="1">
        <f t="shared" si="15"/>
        <v>0</v>
      </c>
      <c r="AR106" s="1">
        <f t="shared" si="16"/>
        <v>5.15</v>
      </c>
      <c r="AS106" s="1">
        <f t="shared" si="17"/>
        <v>0.69333333333333336</v>
      </c>
      <c r="AT106" s="1">
        <f t="shared" si="18"/>
        <v>5.8433333333333337</v>
      </c>
      <c r="AU106" s="1">
        <f t="shared" si="19"/>
        <v>0.69333333333333336</v>
      </c>
      <c r="AV106" s="1">
        <f t="shared" si="20"/>
        <v>0.2</v>
      </c>
      <c r="AW106" s="1"/>
      <c r="AX106" s="1"/>
      <c r="AY106">
        <v>310980</v>
      </c>
      <c r="AZ106" t="s">
        <v>111</v>
      </c>
      <c r="BA106" s="1">
        <v>0</v>
      </c>
      <c r="BB106" s="1">
        <v>0</v>
      </c>
      <c r="BC106" s="1">
        <v>5.15</v>
      </c>
      <c r="BD106" s="1">
        <v>0.69333333333333336</v>
      </c>
      <c r="BE106" s="1">
        <v>5.8433333333333337</v>
      </c>
      <c r="BF106" s="1">
        <v>0.69333333333333336</v>
      </c>
      <c r="BG106" s="1">
        <v>0.2</v>
      </c>
      <c r="BH106" s="1"/>
      <c r="BI106" s="1"/>
      <c r="BL106" s="2">
        <v>310950</v>
      </c>
      <c r="BM106" s="69" t="s">
        <v>108</v>
      </c>
      <c r="BN106" s="1">
        <f t="shared" si="21"/>
        <v>0</v>
      </c>
      <c r="BO106" s="1">
        <f t="shared" si="22"/>
        <v>0</v>
      </c>
      <c r="BP106" s="1">
        <f t="shared" si="23"/>
        <v>0.95</v>
      </c>
      <c r="BQ106" s="1">
        <f t="shared" si="24"/>
        <v>0.3</v>
      </c>
      <c r="BR106" s="1">
        <f t="shared" si="25"/>
        <v>1.25</v>
      </c>
      <c r="BS106" s="1">
        <f t="shared" si="26"/>
        <v>0.3</v>
      </c>
      <c r="BT106" s="1">
        <f t="shared" si="27"/>
        <v>0</v>
      </c>
      <c r="BV106" s="2">
        <v>310950</v>
      </c>
      <c r="BW106" s="69" t="s">
        <v>108</v>
      </c>
      <c r="BX106" s="1">
        <v>0</v>
      </c>
      <c r="BY106" s="1">
        <v>0</v>
      </c>
      <c r="BZ106" s="1">
        <v>0.95</v>
      </c>
      <c r="CA106" s="1">
        <v>0.3</v>
      </c>
      <c r="CB106" s="1">
        <v>1.25</v>
      </c>
      <c r="CC106" s="1">
        <v>0.3</v>
      </c>
      <c r="CD106" s="1">
        <v>0</v>
      </c>
    </row>
    <row r="107" spans="1:82" x14ac:dyDescent="0.25">
      <c r="A107">
        <f>VLOOKUP(B107,mun_fjp!$A$2:$B$854,2,FALSE)</f>
        <v>311000</v>
      </c>
      <c r="B107" t="s">
        <v>113</v>
      </c>
      <c r="C107">
        <v>3.4</v>
      </c>
      <c r="D107">
        <v>1.6</v>
      </c>
      <c r="E107">
        <v>2</v>
      </c>
      <c r="M107">
        <v>5</v>
      </c>
      <c r="O107">
        <v>4</v>
      </c>
      <c r="U107">
        <v>7.77</v>
      </c>
      <c r="V107">
        <v>16.77</v>
      </c>
      <c r="W107">
        <v>5.0309999999999997</v>
      </c>
      <c r="X107">
        <v>6.2607999999999997</v>
      </c>
      <c r="Y107">
        <v>11.291799999999999</v>
      </c>
      <c r="AA107">
        <v>3</v>
      </c>
      <c r="AC107">
        <v>3</v>
      </c>
      <c r="AD107">
        <v>30</v>
      </c>
      <c r="AE107">
        <v>0.89999999999999991</v>
      </c>
      <c r="AF107">
        <v>1.1199999999999999</v>
      </c>
      <c r="AG107">
        <v>2.0199999999999996</v>
      </c>
      <c r="AH107">
        <v>1.8</v>
      </c>
      <c r="AI107">
        <v>22.111799999999999</v>
      </c>
      <c r="AN107">
        <v>310990</v>
      </c>
      <c r="AO107" t="s">
        <v>112</v>
      </c>
      <c r="AP107" s="1">
        <f t="shared" si="14"/>
        <v>0</v>
      </c>
      <c r="AQ107" s="1">
        <f t="shared" si="15"/>
        <v>0</v>
      </c>
      <c r="AR107" s="1">
        <f t="shared" si="16"/>
        <v>4.55</v>
      </c>
      <c r="AS107" s="1">
        <f t="shared" si="17"/>
        <v>0.89999999999999991</v>
      </c>
      <c r="AT107" s="1">
        <f t="shared" si="18"/>
        <v>5.4499999999999993</v>
      </c>
      <c r="AU107" s="1">
        <f t="shared" si="19"/>
        <v>0.89999999999999991</v>
      </c>
      <c r="AV107" s="1">
        <f t="shared" si="20"/>
        <v>0</v>
      </c>
      <c r="AW107" s="1"/>
      <c r="AX107" s="1"/>
      <c r="AY107">
        <v>310990</v>
      </c>
      <c r="AZ107" t="s">
        <v>112</v>
      </c>
      <c r="BA107" s="1">
        <v>0</v>
      </c>
      <c r="BB107" s="1">
        <v>0</v>
      </c>
      <c r="BC107" s="1">
        <v>4.55</v>
      </c>
      <c r="BD107" s="1">
        <v>0.89999999999999991</v>
      </c>
      <c r="BE107" s="1">
        <v>5.4499999999999993</v>
      </c>
      <c r="BF107" s="1">
        <v>0.89999999999999991</v>
      </c>
      <c r="BG107" s="1">
        <v>0</v>
      </c>
      <c r="BH107" s="1"/>
      <c r="BI107" s="1"/>
      <c r="BL107" s="2">
        <v>310960</v>
      </c>
      <c r="BM107" s="69" t="s">
        <v>109</v>
      </c>
      <c r="BN107" s="1">
        <f t="shared" si="21"/>
        <v>0</v>
      </c>
      <c r="BO107" s="1">
        <f t="shared" si="22"/>
        <v>0</v>
      </c>
      <c r="BP107" s="1">
        <f t="shared" si="23"/>
        <v>0</v>
      </c>
      <c r="BQ107" s="1">
        <f t="shared" si="24"/>
        <v>0.6</v>
      </c>
      <c r="BR107" s="1">
        <f t="shared" si="25"/>
        <v>0.6</v>
      </c>
      <c r="BS107" s="1">
        <f t="shared" si="26"/>
        <v>0.6</v>
      </c>
      <c r="BT107" s="1">
        <f t="shared" si="27"/>
        <v>0</v>
      </c>
      <c r="BV107" s="2">
        <v>310960</v>
      </c>
      <c r="BW107" s="69" t="s">
        <v>109</v>
      </c>
      <c r="BX107" s="1">
        <v>0</v>
      </c>
      <c r="BY107" s="1">
        <v>0</v>
      </c>
      <c r="BZ107" s="1">
        <v>0</v>
      </c>
      <c r="CA107" s="1">
        <v>0.6</v>
      </c>
      <c r="CB107" s="1">
        <v>0.6</v>
      </c>
      <c r="CC107" s="1">
        <v>0.6</v>
      </c>
      <c r="CD107" s="1">
        <v>0</v>
      </c>
    </row>
    <row r="108" spans="1:82" x14ac:dyDescent="0.25">
      <c r="A108">
        <f>VLOOKUP(B108,mun_fjp!$A$2:$B$854,2,FALSE)</f>
        <v>311010</v>
      </c>
      <c r="B108" t="s">
        <v>114</v>
      </c>
      <c r="C108">
        <v>2.9</v>
      </c>
      <c r="D108">
        <v>0.2</v>
      </c>
      <c r="U108">
        <v>3</v>
      </c>
      <c r="V108">
        <v>3</v>
      </c>
      <c r="W108">
        <v>0.89999999999999991</v>
      </c>
      <c r="X108">
        <v>0.13999999999999999</v>
      </c>
      <c r="Y108">
        <v>1.0399999999999998</v>
      </c>
      <c r="Z108">
        <v>2</v>
      </c>
      <c r="AC108">
        <v>2</v>
      </c>
      <c r="AD108">
        <v>30</v>
      </c>
      <c r="AE108">
        <v>0.6</v>
      </c>
      <c r="AF108">
        <v>9.3333333333333324E-2</v>
      </c>
      <c r="AG108">
        <v>0.69333333333333336</v>
      </c>
      <c r="AH108">
        <v>0.75</v>
      </c>
      <c r="AI108">
        <v>5.583333333333333</v>
      </c>
      <c r="AN108">
        <v>311000</v>
      </c>
      <c r="AO108" t="s">
        <v>113</v>
      </c>
      <c r="AP108" s="1">
        <f t="shared" si="14"/>
        <v>16.77</v>
      </c>
      <c r="AQ108" s="1">
        <f t="shared" si="15"/>
        <v>7.77</v>
      </c>
      <c r="AR108" s="1">
        <f t="shared" si="16"/>
        <v>8.8000000000000007</v>
      </c>
      <c r="AS108" s="1">
        <f t="shared" si="17"/>
        <v>13.311799999999998</v>
      </c>
      <c r="AT108" s="1">
        <f t="shared" si="18"/>
        <v>22.111799999999999</v>
      </c>
      <c r="AU108" s="1">
        <f t="shared" si="19"/>
        <v>2.0199999999999996</v>
      </c>
      <c r="AV108" s="1">
        <f t="shared" si="20"/>
        <v>1.6</v>
      </c>
      <c r="AW108" s="1"/>
      <c r="AX108" s="1"/>
      <c r="AY108">
        <v>311000</v>
      </c>
      <c r="AZ108" t="s">
        <v>113</v>
      </c>
      <c r="BA108" s="1">
        <v>16.77</v>
      </c>
      <c r="BB108" s="1">
        <v>7.77</v>
      </c>
      <c r="BC108" s="1">
        <v>8.8000000000000007</v>
      </c>
      <c r="BD108" s="1">
        <v>13.311799999999998</v>
      </c>
      <c r="BE108" s="1">
        <v>22.111799999999999</v>
      </c>
      <c r="BF108" s="1">
        <v>2.0199999999999996</v>
      </c>
      <c r="BG108" s="1">
        <v>1.6</v>
      </c>
      <c r="BH108" s="1"/>
      <c r="BI108" s="1"/>
      <c r="BL108" s="2">
        <v>310970</v>
      </c>
      <c r="BM108" s="69" t="s">
        <v>110</v>
      </c>
      <c r="BN108" s="1">
        <f t="shared" si="21"/>
        <v>2</v>
      </c>
      <c r="BO108" s="1">
        <f t="shared" si="22"/>
        <v>2</v>
      </c>
      <c r="BP108" s="1">
        <f t="shared" si="23"/>
        <v>7.51</v>
      </c>
      <c r="BQ108" s="1">
        <f t="shared" si="24"/>
        <v>2.5626666666666669</v>
      </c>
      <c r="BR108" s="1">
        <f t="shared" si="25"/>
        <v>10.072666666666667</v>
      </c>
      <c r="BS108" s="1">
        <f t="shared" si="26"/>
        <v>1.2813333333333334</v>
      </c>
      <c r="BT108" s="1">
        <f t="shared" si="27"/>
        <v>1.46</v>
      </c>
      <c r="BV108" s="2">
        <v>310970</v>
      </c>
      <c r="BW108" s="69" t="s">
        <v>110</v>
      </c>
      <c r="BX108" s="1">
        <v>2</v>
      </c>
      <c r="BY108" s="1">
        <v>2</v>
      </c>
      <c r="BZ108" s="1">
        <v>7.51</v>
      </c>
      <c r="CA108" s="1">
        <v>2.5626666666666669</v>
      </c>
      <c r="CB108" s="1">
        <v>10.072666666666667</v>
      </c>
      <c r="CC108" s="1">
        <v>1.2813333333333334</v>
      </c>
      <c r="CD108" s="1">
        <v>1.46</v>
      </c>
    </row>
    <row r="109" spans="1:82" x14ac:dyDescent="0.25">
      <c r="A109">
        <f>VLOOKUP(B109,mun_fjp!$A$2:$B$854,2,FALSE)</f>
        <v>311020</v>
      </c>
      <c r="B109" t="s">
        <v>115</v>
      </c>
      <c r="C109">
        <v>2.95</v>
      </c>
      <c r="D109">
        <v>0.26</v>
      </c>
      <c r="E109">
        <v>1.6</v>
      </c>
      <c r="U109">
        <v>1.5</v>
      </c>
      <c r="V109">
        <v>1.5</v>
      </c>
      <c r="W109">
        <v>0.44999999999999996</v>
      </c>
      <c r="X109">
        <v>9.0999999999999984E-2</v>
      </c>
      <c r="Y109">
        <v>0.54099999999999993</v>
      </c>
      <c r="Z109">
        <v>2</v>
      </c>
      <c r="AC109">
        <v>2</v>
      </c>
      <c r="AD109">
        <v>30</v>
      </c>
      <c r="AE109">
        <v>0.6</v>
      </c>
      <c r="AF109">
        <v>0.12133333333333333</v>
      </c>
      <c r="AG109">
        <v>0.72133333333333327</v>
      </c>
      <c r="AH109">
        <v>1.6</v>
      </c>
      <c r="AI109">
        <v>7.6723333333333343</v>
      </c>
      <c r="AN109">
        <v>311010</v>
      </c>
      <c r="AO109" t="s">
        <v>114</v>
      </c>
      <c r="AP109" s="1">
        <f t="shared" si="14"/>
        <v>3</v>
      </c>
      <c r="AQ109" s="1">
        <f t="shared" si="15"/>
        <v>3</v>
      </c>
      <c r="AR109" s="1">
        <f t="shared" si="16"/>
        <v>3.85</v>
      </c>
      <c r="AS109" s="1">
        <f t="shared" si="17"/>
        <v>1.7333333333333332</v>
      </c>
      <c r="AT109" s="1">
        <f t="shared" si="18"/>
        <v>5.583333333333333</v>
      </c>
      <c r="AU109" s="1">
        <f t="shared" si="19"/>
        <v>0.69333333333333336</v>
      </c>
      <c r="AV109" s="1">
        <f t="shared" si="20"/>
        <v>0.2</v>
      </c>
      <c r="AW109" s="1"/>
      <c r="AX109" s="1"/>
      <c r="AY109">
        <v>311010</v>
      </c>
      <c r="AZ109" t="s">
        <v>114</v>
      </c>
      <c r="BA109" s="1">
        <v>3</v>
      </c>
      <c r="BB109" s="1">
        <v>3</v>
      </c>
      <c r="BC109" s="1">
        <v>3.85</v>
      </c>
      <c r="BD109" s="1">
        <v>1.7333333333333332</v>
      </c>
      <c r="BE109" s="1">
        <v>5.583333333333333</v>
      </c>
      <c r="BF109" s="1">
        <v>0.69333333333333336</v>
      </c>
      <c r="BG109" s="1">
        <v>0.2</v>
      </c>
      <c r="BH109" s="1"/>
      <c r="BI109" s="1"/>
      <c r="BL109" s="2">
        <v>310980</v>
      </c>
      <c r="BM109" s="69" t="s">
        <v>111</v>
      </c>
      <c r="BN109" s="1">
        <f t="shared" si="21"/>
        <v>0</v>
      </c>
      <c r="BO109" s="1">
        <f t="shared" si="22"/>
        <v>0</v>
      </c>
      <c r="BP109" s="1">
        <f t="shared" si="23"/>
        <v>5.15</v>
      </c>
      <c r="BQ109" s="1">
        <f t="shared" si="24"/>
        <v>0.69333333333333336</v>
      </c>
      <c r="BR109" s="1">
        <f t="shared" si="25"/>
        <v>5.8433333333333337</v>
      </c>
      <c r="BS109" s="1">
        <f t="shared" si="26"/>
        <v>0.69333333333333336</v>
      </c>
      <c r="BT109" s="1">
        <f t="shared" si="27"/>
        <v>0.2</v>
      </c>
      <c r="BV109" s="2">
        <v>310980</v>
      </c>
      <c r="BW109" s="69" t="s">
        <v>111</v>
      </c>
      <c r="BX109" s="1">
        <v>0</v>
      </c>
      <c r="BY109" s="1">
        <v>0</v>
      </c>
      <c r="BZ109" s="1">
        <v>5.15</v>
      </c>
      <c r="CA109" s="1">
        <v>0.69333333333333336</v>
      </c>
      <c r="CB109" s="1">
        <v>5.8433333333333337</v>
      </c>
      <c r="CC109" s="1">
        <v>0.69333333333333336</v>
      </c>
      <c r="CD109" s="1">
        <v>0.2</v>
      </c>
    </row>
    <row r="110" spans="1:82" x14ac:dyDescent="0.25">
      <c r="A110">
        <f>VLOOKUP(B110,mun_fjp!$A$2:$B$854,2,FALSE)</f>
        <v>311030</v>
      </c>
      <c r="B110" t="s">
        <v>116</v>
      </c>
      <c r="C110">
        <v>2.25</v>
      </c>
      <c r="D110">
        <v>1.99</v>
      </c>
      <c r="E110">
        <v>2</v>
      </c>
      <c r="U110">
        <v>2</v>
      </c>
      <c r="V110">
        <v>2</v>
      </c>
      <c r="W110">
        <v>0.6</v>
      </c>
      <c r="X110">
        <v>0.92866666666666664</v>
      </c>
      <c r="Y110">
        <v>1.5286666666666666</v>
      </c>
      <c r="Z110">
        <v>2</v>
      </c>
      <c r="AC110">
        <v>1.2</v>
      </c>
      <c r="AD110">
        <v>30</v>
      </c>
      <c r="AE110">
        <v>0.36</v>
      </c>
      <c r="AF110">
        <v>0.55720000000000003</v>
      </c>
      <c r="AG110">
        <v>0.91720000000000002</v>
      </c>
      <c r="AH110">
        <v>0.3</v>
      </c>
      <c r="AI110">
        <v>8.9858666666666664</v>
      </c>
      <c r="AN110">
        <v>311020</v>
      </c>
      <c r="AO110" t="s">
        <v>115</v>
      </c>
      <c r="AP110" s="1">
        <f t="shared" si="14"/>
        <v>1.5</v>
      </c>
      <c r="AQ110" s="1">
        <f t="shared" si="15"/>
        <v>1.5</v>
      </c>
      <c r="AR110" s="1">
        <f t="shared" si="16"/>
        <v>6.41</v>
      </c>
      <c r="AS110" s="1">
        <f t="shared" si="17"/>
        <v>1.2623333333333333</v>
      </c>
      <c r="AT110" s="1">
        <f t="shared" si="18"/>
        <v>7.6723333333333334</v>
      </c>
      <c r="AU110" s="1">
        <f t="shared" si="19"/>
        <v>0.72133333333333327</v>
      </c>
      <c r="AV110" s="1">
        <f t="shared" si="20"/>
        <v>0.26</v>
      </c>
      <c r="AW110" s="1"/>
      <c r="AX110" s="1"/>
      <c r="AY110">
        <v>311020</v>
      </c>
      <c r="AZ110" t="s">
        <v>115</v>
      </c>
      <c r="BA110" s="1">
        <v>1.5</v>
      </c>
      <c r="BB110" s="1">
        <v>1.5</v>
      </c>
      <c r="BC110" s="1">
        <v>6.41</v>
      </c>
      <c r="BD110" s="1">
        <v>1.2623333333333333</v>
      </c>
      <c r="BE110" s="1">
        <v>7.6723333333333334</v>
      </c>
      <c r="BF110" s="1">
        <v>0.72133333333333327</v>
      </c>
      <c r="BG110" s="1">
        <v>0.26</v>
      </c>
      <c r="BH110" s="1"/>
      <c r="BI110" s="1"/>
      <c r="BL110" s="2">
        <v>310990</v>
      </c>
      <c r="BM110" s="69" t="s">
        <v>112</v>
      </c>
      <c r="BN110" s="1">
        <f t="shared" si="21"/>
        <v>0</v>
      </c>
      <c r="BO110" s="1">
        <f t="shared" si="22"/>
        <v>0</v>
      </c>
      <c r="BP110" s="1">
        <f t="shared" si="23"/>
        <v>4.55</v>
      </c>
      <c r="BQ110" s="1">
        <f t="shared" si="24"/>
        <v>0.89999999999999991</v>
      </c>
      <c r="BR110" s="1">
        <f t="shared" si="25"/>
        <v>5.4499999999999993</v>
      </c>
      <c r="BS110" s="1">
        <f t="shared" si="26"/>
        <v>0.89999999999999991</v>
      </c>
      <c r="BT110" s="1">
        <f t="shared" si="27"/>
        <v>0</v>
      </c>
      <c r="BV110" s="2">
        <v>310990</v>
      </c>
      <c r="BW110" s="69" t="s">
        <v>112</v>
      </c>
      <c r="BX110" s="1">
        <v>0</v>
      </c>
      <c r="BY110" s="1">
        <v>0</v>
      </c>
      <c r="BZ110" s="1">
        <v>4.55</v>
      </c>
      <c r="CA110" s="1">
        <v>0.89999999999999991</v>
      </c>
      <c r="CB110" s="1">
        <v>5.4499999999999993</v>
      </c>
      <c r="CC110" s="1">
        <v>0.89999999999999991</v>
      </c>
      <c r="CD110" s="1">
        <v>0</v>
      </c>
    </row>
    <row r="111" spans="1:82" x14ac:dyDescent="0.25">
      <c r="A111">
        <f>VLOOKUP(B111,mun_fjp!$A$2:$B$854,2,FALSE)</f>
        <v>311040</v>
      </c>
      <c r="B111" t="s">
        <v>117</v>
      </c>
      <c r="C111">
        <v>2.0499999999999998</v>
      </c>
      <c r="D111">
        <v>0.2</v>
      </c>
      <c r="E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C111">
        <v>2</v>
      </c>
      <c r="AD111">
        <v>30</v>
      </c>
      <c r="AE111">
        <v>0.6</v>
      </c>
      <c r="AF111">
        <v>9.3333333333333324E-2</v>
      </c>
      <c r="AG111">
        <v>0.69333333333333336</v>
      </c>
      <c r="AH111">
        <v>0.3</v>
      </c>
      <c r="AI111">
        <v>3.2433333333333332</v>
      </c>
      <c r="AN111">
        <v>311030</v>
      </c>
      <c r="AO111" t="s">
        <v>116</v>
      </c>
      <c r="AP111" s="1">
        <f t="shared" si="14"/>
        <v>2</v>
      </c>
      <c r="AQ111" s="1">
        <f t="shared" si="15"/>
        <v>2</v>
      </c>
      <c r="AR111" s="1">
        <f t="shared" si="16"/>
        <v>6.54</v>
      </c>
      <c r="AS111" s="1">
        <f t="shared" si="17"/>
        <v>2.4458666666666664</v>
      </c>
      <c r="AT111" s="1">
        <f t="shared" si="18"/>
        <v>8.9858666666666664</v>
      </c>
      <c r="AU111" s="1">
        <f t="shared" si="19"/>
        <v>0.91720000000000002</v>
      </c>
      <c r="AV111" s="1">
        <f t="shared" si="20"/>
        <v>1.99</v>
      </c>
      <c r="AW111" s="1"/>
      <c r="AX111" s="1"/>
      <c r="AY111">
        <v>311030</v>
      </c>
      <c r="AZ111" t="s">
        <v>116</v>
      </c>
      <c r="BA111" s="1">
        <v>2</v>
      </c>
      <c r="BB111" s="1">
        <v>2</v>
      </c>
      <c r="BC111" s="1">
        <v>6.54</v>
      </c>
      <c r="BD111" s="1">
        <v>2.4458666666666664</v>
      </c>
      <c r="BE111" s="1">
        <v>8.9858666666666664</v>
      </c>
      <c r="BF111" s="1">
        <v>0.91720000000000002</v>
      </c>
      <c r="BG111" s="1">
        <v>1.99</v>
      </c>
      <c r="BH111" s="1"/>
      <c r="BI111" s="1"/>
      <c r="BL111" s="2">
        <v>311000</v>
      </c>
      <c r="BM111" s="69" t="s">
        <v>113</v>
      </c>
      <c r="BN111" s="1">
        <f t="shared" si="21"/>
        <v>16.77</v>
      </c>
      <c r="BO111" s="1">
        <f t="shared" si="22"/>
        <v>7.77</v>
      </c>
      <c r="BP111" s="1">
        <f t="shared" si="23"/>
        <v>8.8000000000000007</v>
      </c>
      <c r="BQ111" s="1">
        <f t="shared" si="24"/>
        <v>13.311799999999998</v>
      </c>
      <c r="BR111" s="1">
        <f t="shared" si="25"/>
        <v>22.111799999999999</v>
      </c>
      <c r="BS111" s="1">
        <f t="shared" si="26"/>
        <v>2.0199999999999996</v>
      </c>
      <c r="BT111" s="1">
        <f t="shared" si="27"/>
        <v>1.6</v>
      </c>
      <c r="BV111" s="2">
        <v>311000</v>
      </c>
      <c r="BW111" s="69" t="s">
        <v>113</v>
      </c>
      <c r="BX111" s="1">
        <v>16.77</v>
      </c>
      <c r="BY111" s="1">
        <v>7.77</v>
      </c>
      <c r="BZ111" s="1">
        <v>8.8000000000000007</v>
      </c>
      <c r="CA111" s="1">
        <v>13.311799999999998</v>
      </c>
      <c r="CB111" s="1">
        <v>22.111799999999999</v>
      </c>
      <c r="CC111" s="1">
        <v>2.0199999999999996</v>
      </c>
      <c r="CD111" s="1">
        <v>1.6</v>
      </c>
    </row>
    <row r="112" spans="1:82" x14ac:dyDescent="0.25">
      <c r="A112">
        <f>VLOOKUP(B112,mun_fjp!$A$2:$B$854,2,FALSE)</f>
        <v>311050</v>
      </c>
      <c r="B112" t="s">
        <v>118</v>
      </c>
      <c r="C112">
        <v>2.65</v>
      </c>
      <c r="D112">
        <v>0.87</v>
      </c>
      <c r="E112">
        <v>2</v>
      </c>
      <c r="U112">
        <v>3</v>
      </c>
      <c r="V112">
        <v>3</v>
      </c>
      <c r="W112">
        <v>0.89999999999999991</v>
      </c>
      <c r="X112">
        <v>0.60899999999999987</v>
      </c>
      <c r="Y112">
        <v>1.5089999999999999</v>
      </c>
      <c r="Z112">
        <v>2</v>
      </c>
      <c r="AC112">
        <v>2</v>
      </c>
      <c r="AD112">
        <v>30</v>
      </c>
      <c r="AE112">
        <v>0.6</v>
      </c>
      <c r="AF112">
        <v>0.40599999999999997</v>
      </c>
      <c r="AG112">
        <v>1.006</v>
      </c>
      <c r="AH112">
        <v>0.8</v>
      </c>
      <c r="AI112">
        <v>8.8350000000000009</v>
      </c>
      <c r="AN112">
        <v>311040</v>
      </c>
      <c r="AO112" t="s">
        <v>117</v>
      </c>
      <c r="AP112" s="1">
        <f t="shared" si="14"/>
        <v>0</v>
      </c>
      <c r="AQ112" s="1">
        <f t="shared" si="15"/>
        <v>0</v>
      </c>
      <c r="AR112" s="1">
        <f t="shared" si="16"/>
        <v>2.5499999999999998</v>
      </c>
      <c r="AS112" s="1">
        <f t="shared" si="17"/>
        <v>0.69333333333333336</v>
      </c>
      <c r="AT112" s="1">
        <f t="shared" si="18"/>
        <v>3.2433333333333332</v>
      </c>
      <c r="AU112" s="1">
        <f t="shared" si="19"/>
        <v>0.69333333333333336</v>
      </c>
      <c r="AV112" s="1">
        <f t="shared" si="20"/>
        <v>0.2</v>
      </c>
      <c r="AW112" s="1"/>
      <c r="AX112" s="1"/>
      <c r="AY112">
        <v>311040</v>
      </c>
      <c r="AZ112" t="s">
        <v>117</v>
      </c>
      <c r="BA112" s="1">
        <v>0</v>
      </c>
      <c r="BB112" s="1">
        <v>0</v>
      </c>
      <c r="BC112" s="1">
        <v>2.5499999999999998</v>
      </c>
      <c r="BD112" s="1">
        <v>0.69333333333333336</v>
      </c>
      <c r="BE112" s="1">
        <v>3.2433333333333332</v>
      </c>
      <c r="BF112" s="1">
        <v>0.69333333333333336</v>
      </c>
      <c r="BG112" s="1">
        <v>0.2</v>
      </c>
      <c r="BH112" s="1"/>
      <c r="BI112" s="1"/>
      <c r="BL112" s="2">
        <v>311010</v>
      </c>
      <c r="BM112" s="69" t="s">
        <v>114</v>
      </c>
      <c r="BN112" s="1">
        <f t="shared" si="21"/>
        <v>3</v>
      </c>
      <c r="BO112" s="1">
        <f t="shared" si="22"/>
        <v>3</v>
      </c>
      <c r="BP112" s="1">
        <f t="shared" si="23"/>
        <v>3.85</v>
      </c>
      <c r="BQ112" s="1">
        <f t="shared" si="24"/>
        <v>1.7333333333333332</v>
      </c>
      <c r="BR112" s="1">
        <f t="shared" si="25"/>
        <v>5.583333333333333</v>
      </c>
      <c r="BS112" s="1">
        <f t="shared" si="26"/>
        <v>0.69333333333333336</v>
      </c>
      <c r="BT112" s="1">
        <f t="shared" si="27"/>
        <v>0.2</v>
      </c>
      <c r="BV112" s="2">
        <v>311010</v>
      </c>
      <c r="BW112" s="69" t="s">
        <v>114</v>
      </c>
      <c r="BX112" s="1">
        <v>3</v>
      </c>
      <c r="BY112" s="1">
        <v>3</v>
      </c>
      <c r="BZ112" s="1">
        <v>3.85</v>
      </c>
      <c r="CA112" s="1">
        <v>1.7333333333333332</v>
      </c>
      <c r="CB112" s="1">
        <v>5.583333333333333</v>
      </c>
      <c r="CC112" s="1">
        <v>0.69333333333333336</v>
      </c>
      <c r="CD112" s="1">
        <v>0.2</v>
      </c>
    </row>
    <row r="113" spans="1:82" x14ac:dyDescent="0.25">
      <c r="A113">
        <f>VLOOKUP(B113,mun_fjp!$A$2:$B$854,2,FALSE)</f>
        <v>311060</v>
      </c>
      <c r="B113" t="s">
        <v>119</v>
      </c>
      <c r="C113">
        <v>3</v>
      </c>
      <c r="D113">
        <v>0.7</v>
      </c>
      <c r="E113">
        <v>2</v>
      </c>
      <c r="U113">
        <v>3</v>
      </c>
      <c r="V113">
        <v>3</v>
      </c>
      <c r="W113">
        <v>0.89999999999999991</v>
      </c>
      <c r="X113">
        <v>0.48999999999999994</v>
      </c>
      <c r="Y113">
        <v>1.39</v>
      </c>
      <c r="Z113">
        <v>2</v>
      </c>
      <c r="AC113">
        <v>2</v>
      </c>
      <c r="AD113">
        <v>30</v>
      </c>
      <c r="AE113">
        <v>0.6</v>
      </c>
      <c r="AF113">
        <v>0.32666666666666661</v>
      </c>
      <c r="AG113">
        <v>0.92666666666666653</v>
      </c>
      <c r="AH113">
        <v>0.75</v>
      </c>
      <c r="AI113">
        <v>8.7666666666666657</v>
      </c>
      <c r="AN113">
        <v>311050</v>
      </c>
      <c r="AO113" t="s">
        <v>118</v>
      </c>
      <c r="AP113" s="1">
        <f t="shared" si="14"/>
        <v>3</v>
      </c>
      <c r="AQ113" s="1">
        <f t="shared" si="15"/>
        <v>3</v>
      </c>
      <c r="AR113" s="1">
        <f t="shared" si="16"/>
        <v>6.3199999999999994</v>
      </c>
      <c r="AS113" s="1">
        <f t="shared" si="17"/>
        <v>2.5149999999999997</v>
      </c>
      <c r="AT113" s="1">
        <f t="shared" si="18"/>
        <v>8.8349999999999991</v>
      </c>
      <c r="AU113" s="1">
        <f t="shared" si="19"/>
        <v>1.006</v>
      </c>
      <c r="AV113" s="1">
        <f t="shared" si="20"/>
        <v>0.87</v>
      </c>
      <c r="AW113" s="1"/>
      <c r="AX113" s="1"/>
      <c r="AY113">
        <v>311050</v>
      </c>
      <c r="AZ113" t="s">
        <v>118</v>
      </c>
      <c r="BA113" s="1">
        <v>3</v>
      </c>
      <c r="BB113" s="1">
        <v>3</v>
      </c>
      <c r="BC113" s="1">
        <v>6.3199999999999994</v>
      </c>
      <c r="BD113" s="1">
        <v>2.5149999999999997</v>
      </c>
      <c r="BE113" s="1">
        <v>8.8349999999999991</v>
      </c>
      <c r="BF113" s="1">
        <v>1.006</v>
      </c>
      <c r="BG113" s="1">
        <v>0.87</v>
      </c>
      <c r="BH113" s="1"/>
      <c r="BI113" s="1"/>
      <c r="BL113" s="2">
        <v>311020</v>
      </c>
      <c r="BM113" s="69" t="s">
        <v>115</v>
      </c>
      <c r="BN113" s="1">
        <f t="shared" si="21"/>
        <v>1.5</v>
      </c>
      <c r="BO113" s="1">
        <f t="shared" si="22"/>
        <v>1.5</v>
      </c>
      <c r="BP113" s="1">
        <f t="shared" si="23"/>
        <v>6.41</v>
      </c>
      <c r="BQ113" s="1">
        <f t="shared" si="24"/>
        <v>1.2623333333333333</v>
      </c>
      <c r="BR113" s="1">
        <f t="shared" si="25"/>
        <v>7.6723333333333334</v>
      </c>
      <c r="BS113" s="1">
        <f t="shared" si="26"/>
        <v>0.72133333333333327</v>
      </c>
      <c r="BT113" s="1">
        <f t="shared" si="27"/>
        <v>0.26</v>
      </c>
      <c r="BV113" s="2">
        <v>311020</v>
      </c>
      <c r="BW113" s="69" t="s">
        <v>115</v>
      </c>
      <c r="BX113" s="1">
        <v>1.5</v>
      </c>
      <c r="BY113" s="1">
        <v>1.5</v>
      </c>
      <c r="BZ113" s="1">
        <v>6.41</v>
      </c>
      <c r="CA113" s="1">
        <v>1.2623333333333333</v>
      </c>
      <c r="CB113" s="1">
        <v>7.6723333333333334</v>
      </c>
      <c r="CC113" s="1">
        <v>0.72133333333333327</v>
      </c>
      <c r="CD113" s="1">
        <v>0.26</v>
      </c>
    </row>
    <row r="114" spans="1:82" x14ac:dyDescent="0.25">
      <c r="A114">
        <f>VLOOKUP(B114,mun_fjp!$A$2:$B$854,2,FALSE)</f>
        <v>311070</v>
      </c>
      <c r="B114" t="s">
        <v>120</v>
      </c>
      <c r="C114">
        <v>3.45</v>
      </c>
      <c r="D114">
        <v>1.05</v>
      </c>
      <c r="E114">
        <v>2</v>
      </c>
      <c r="U114">
        <v>1</v>
      </c>
      <c r="V114">
        <v>1</v>
      </c>
      <c r="W114">
        <v>0.3</v>
      </c>
      <c r="X114">
        <v>0.245</v>
      </c>
      <c r="Y114">
        <v>0.54499999999999993</v>
      </c>
      <c r="Z114">
        <v>2</v>
      </c>
      <c r="AC114">
        <v>2</v>
      </c>
      <c r="AD114">
        <v>30</v>
      </c>
      <c r="AE114">
        <v>0.6</v>
      </c>
      <c r="AF114">
        <v>0.49</v>
      </c>
      <c r="AG114">
        <v>1.0899999999999999</v>
      </c>
      <c r="AH114">
        <v>1.35</v>
      </c>
      <c r="AI114">
        <v>9.4849999999999994</v>
      </c>
      <c r="AN114">
        <v>311060</v>
      </c>
      <c r="AO114" t="s">
        <v>119</v>
      </c>
      <c r="AP114" s="1">
        <f t="shared" si="14"/>
        <v>3</v>
      </c>
      <c r="AQ114" s="1">
        <f t="shared" si="15"/>
        <v>3</v>
      </c>
      <c r="AR114" s="1">
        <f t="shared" si="16"/>
        <v>6.45</v>
      </c>
      <c r="AS114" s="1">
        <f t="shared" si="17"/>
        <v>2.3166666666666664</v>
      </c>
      <c r="AT114" s="1">
        <f t="shared" si="18"/>
        <v>8.7666666666666657</v>
      </c>
      <c r="AU114" s="1">
        <f t="shared" si="19"/>
        <v>0.92666666666666653</v>
      </c>
      <c r="AV114" s="1">
        <f t="shared" si="20"/>
        <v>0.7</v>
      </c>
      <c r="AW114" s="1"/>
      <c r="AX114" s="1"/>
      <c r="AY114">
        <v>311060</v>
      </c>
      <c r="AZ114" t="s">
        <v>119</v>
      </c>
      <c r="BA114" s="1">
        <v>3</v>
      </c>
      <c r="BB114" s="1">
        <v>3</v>
      </c>
      <c r="BC114" s="1">
        <v>6.45</v>
      </c>
      <c r="BD114" s="1">
        <v>2.3166666666666664</v>
      </c>
      <c r="BE114" s="1">
        <v>8.7666666666666657</v>
      </c>
      <c r="BF114" s="1">
        <v>0.92666666666666653</v>
      </c>
      <c r="BG114" s="1">
        <v>0.7</v>
      </c>
      <c r="BH114" s="1"/>
      <c r="BI114" s="1"/>
      <c r="BL114" s="2">
        <v>311030</v>
      </c>
      <c r="BM114" s="69" t="s">
        <v>116</v>
      </c>
      <c r="BN114" s="1">
        <f t="shared" si="21"/>
        <v>2</v>
      </c>
      <c r="BO114" s="1">
        <f t="shared" si="22"/>
        <v>2</v>
      </c>
      <c r="BP114" s="1">
        <f t="shared" si="23"/>
        <v>6.54</v>
      </c>
      <c r="BQ114" s="1">
        <f t="shared" si="24"/>
        <v>2.4458666666666664</v>
      </c>
      <c r="BR114" s="1">
        <f t="shared" si="25"/>
        <v>8.9858666666666664</v>
      </c>
      <c r="BS114" s="1">
        <f t="shared" si="26"/>
        <v>0.91720000000000002</v>
      </c>
      <c r="BT114" s="1">
        <f t="shared" si="27"/>
        <v>1.99</v>
      </c>
      <c r="BV114" s="2">
        <v>311030</v>
      </c>
      <c r="BW114" s="69" t="s">
        <v>116</v>
      </c>
      <c r="BX114" s="1">
        <v>2</v>
      </c>
      <c r="BY114" s="1">
        <v>2</v>
      </c>
      <c r="BZ114" s="1">
        <v>6.54</v>
      </c>
      <c r="CA114" s="1">
        <v>2.4458666666666664</v>
      </c>
      <c r="CB114" s="1">
        <v>8.9858666666666664</v>
      </c>
      <c r="CC114" s="1">
        <v>0.91720000000000002</v>
      </c>
      <c r="CD114" s="1">
        <v>1.99</v>
      </c>
    </row>
    <row r="115" spans="1:82" x14ac:dyDescent="0.25">
      <c r="A115">
        <f>VLOOKUP(B115,mun_fjp!$A$2:$B$854,2,FALSE)</f>
        <v>311080</v>
      </c>
      <c r="B115" t="s">
        <v>121</v>
      </c>
      <c r="C115">
        <v>3.3</v>
      </c>
      <c r="D115">
        <v>0.2</v>
      </c>
      <c r="E115">
        <v>2</v>
      </c>
      <c r="V115">
        <v>0</v>
      </c>
      <c r="W115">
        <v>0</v>
      </c>
      <c r="X115">
        <v>0</v>
      </c>
      <c r="Y115">
        <v>0</v>
      </c>
      <c r="Z115">
        <v>2</v>
      </c>
      <c r="AC115">
        <v>2</v>
      </c>
      <c r="AD115">
        <v>30</v>
      </c>
      <c r="AE115">
        <v>0.6</v>
      </c>
      <c r="AF115">
        <v>9.3333333333333324E-2</v>
      </c>
      <c r="AG115">
        <v>0.69333333333333336</v>
      </c>
      <c r="AH115">
        <v>1.65</v>
      </c>
      <c r="AI115">
        <v>7.8433333333333337</v>
      </c>
      <c r="AN115">
        <v>311070</v>
      </c>
      <c r="AO115" t="s">
        <v>120</v>
      </c>
      <c r="AP115" s="1">
        <f t="shared" si="14"/>
        <v>1</v>
      </c>
      <c r="AQ115" s="1">
        <f t="shared" si="15"/>
        <v>1</v>
      </c>
      <c r="AR115" s="1">
        <f t="shared" si="16"/>
        <v>7.85</v>
      </c>
      <c r="AS115" s="1">
        <f t="shared" si="17"/>
        <v>1.6349999999999998</v>
      </c>
      <c r="AT115" s="1">
        <f t="shared" si="18"/>
        <v>9.4849999999999994</v>
      </c>
      <c r="AU115" s="1">
        <f t="shared" si="19"/>
        <v>1.0899999999999999</v>
      </c>
      <c r="AV115" s="1">
        <f t="shared" si="20"/>
        <v>1.05</v>
      </c>
      <c r="AW115" s="1"/>
      <c r="AX115" s="1"/>
      <c r="AY115">
        <v>311070</v>
      </c>
      <c r="AZ115" t="s">
        <v>120</v>
      </c>
      <c r="BA115" s="1">
        <v>1</v>
      </c>
      <c r="BB115" s="1">
        <v>1</v>
      </c>
      <c r="BC115" s="1">
        <v>7.85</v>
      </c>
      <c r="BD115" s="1">
        <v>1.6349999999999998</v>
      </c>
      <c r="BE115" s="1">
        <v>9.4849999999999994</v>
      </c>
      <c r="BF115" s="1">
        <v>1.0899999999999999</v>
      </c>
      <c r="BG115" s="1">
        <v>1.05</v>
      </c>
      <c r="BH115" s="1"/>
      <c r="BI115" s="1"/>
      <c r="BL115" s="2">
        <v>311040</v>
      </c>
      <c r="BM115" s="69" t="s">
        <v>117</v>
      </c>
      <c r="BN115" s="1">
        <f t="shared" si="21"/>
        <v>0</v>
      </c>
      <c r="BO115" s="1">
        <f t="shared" si="22"/>
        <v>0</v>
      </c>
      <c r="BP115" s="1">
        <f t="shared" si="23"/>
        <v>2.5499999999999998</v>
      </c>
      <c r="BQ115" s="1">
        <f t="shared" si="24"/>
        <v>0.69333333333333336</v>
      </c>
      <c r="BR115" s="1">
        <f t="shared" si="25"/>
        <v>3.2433333333333332</v>
      </c>
      <c r="BS115" s="1">
        <f t="shared" si="26"/>
        <v>0.69333333333333336</v>
      </c>
      <c r="BT115" s="1">
        <f t="shared" si="27"/>
        <v>0.2</v>
      </c>
      <c r="BV115" s="2">
        <v>311040</v>
      </c>
      <c r="BW115" s="69" t="s">
        <v>117</v>
      </c>
      <c r="BX115" s="1">
        <v>0</v>
      </c>
      <c r="BY115" s="1">
        <v>0</v>
      </c>
      <c r="BZ115" s="1">
        <v>2.5499999999999998</v>
      </c>
      <c r="CA115" s="1">
        <v>0.69333333333333336</v>
      </c>
      <c r="CB115" s="1">
        <v>3.2433333333333332</v>
      </c>
      <c r="CC115" s="1">
        <v>0.69333333333333336</v>
      </c>
      <c r="CD115" s="1">
        <v>0.2</v>
      </c>
    </row>
    <row r="116" spans="1:82" x14ac:dyDescent="0.25">
      <c r="A116">
        <f>VLOOKUP(B116,mun_fjp!$A$2:$B$854,2,FALSE)</f>
        <v>311090</v>
      </c>
      <c r="B116" t="s">
        <v>122</v>
      </c>
      <c r="C116">
        <v>3.55</v>
      </c>
      <c r="D116">
        <v>0.41</v>
      </c>
      <c r="E116">
        <v>2</v>
      </c>
      <c r="U116">
        <v>4.63</v>
      </c>
      <c r="V116">
        <v>4.63</v>
      </c>
      <c r="W116">
        <v>1.389</v>
      </c>
      <c r="X116">
        <v>0.44293666666666659</v>
      </c>
      <c r="Y116">
        <v>1.8319366666666665</v>
      </c>
      <c r="AA116">
        <v>3</v>
      </c>
      <c r="AC116">
        <v>3</v>
      </c>
      <c r="AD116">
        <v>30</v>
      </c>
      <c r="AE116">
        <v>0.89999999999999991</v>
      </c>
      <c r="AF116">
        <v>0.28699999999999992</v>
      </c>
      <c r="AG116">
        <v>1.1869999999999998</v>
      </c>
      <c r="AH116">
        <v>1.05</v>
      </c>
      <c r="AI116">
        <v>10.028936666666667</v>
      </c>
      <c r="AN116">
        <v>311080</v>
      </c>
      <c r="AO116" t="s">
        <v>121</v>
      </c>
      <c r="AP116" s="1">
        <f t="shared" si="14"/>
        <v>0</v>
      </c>
      <c r="AQ116" s="1">
        <f t="shared" si="15"/>
        <v>0</v>
      </c>
      <c r="AR116" s="1">
        <f t="shared" si="16"/>
        <v>7.15</v>
      </c>
      <c r="AS116" s="1">
        <f t="shared" si="17"/>
        <v>0.69333333333333336</v>
      </c>
      <c r="AT116" s="1">
        <f t="shared" si="18"/>
        <v>7.8433333333333337</v>
      </c>
      <c r="AU116" s="1">
        <f t="shared" si="19"/>
        <v>0.69333333333333336</v>
      </c>
      <c r="AV116" s="1">
        <f t="shared" si="20"/>
        <v>0.2</v>
      </c>
      <c r="AW116" s="1"/>
      <c r="AX116" s="1"/>
      <c r="AY116">
        <v>311080</v>
      </c>
      <c r="AZ116" t="s">
        <v>121</v>
      </c>
      <c r="BA116" s="1">
        <v>0</v>
      </c>
      <c r="BB116" s="1">
        <v>0</v>
      </c>
      <c r="BC116" s="1">
        <v>7.15</v>
      </c>
      <c r="BD116" s="1">
        <v>0.69333333333333336</v>
      </c>
      <c r="BE116" s="1">
        <v>7.8433333333333337</v>
      </c>
      <c r="BF116" s="1">
        <v>0.69333333333333336</v>
      </c>
      <c r="BG116" s="1">
        <v>0.2</v>
      </c>
      <c r="BH116" s="1"/>
      <c r="BI116" s="1"/>
      <c r="BL116" s="2">
        <v>311050</v>
      </c>
      <c r="BM116" s="69" t="s">
        <v>118</v>
      </c>
      <c r="BN116" s="1">
        <f t="shared" si="21"/>
        <v>3</v>
      </c>
      <c r="BO116" s="1">
        <f t="shared" si="22"/>
        <v>3</v>
      </c>
      <c r="BP116" s="1">
        <f t="shared" si="23"/>
        <v>6.3199999999999994</v>
      </c>
      <c r="BQ116" s="1">
        <f t="shared" si="24"/>
        <v>2.5149999999999997</v>
      </c>
      <c r="BR116" s="1">
        <f t="shared" si="25"/>
        <v>8.8349999999999991</v>
      </c>
      <c r="BS116" s="1">
        <f t="shared" si="26"/>
        <v>1.006</v>
      </c>
      <c r="BT116" s="1">
        <f t="shared" si="27"/>
        <v>0.87</v>
      </c>
      <c r="BV116" s="2">
        <v>311050</v>
      </c>
      <c r="BW116" s="69" t="s">
        <v>118</v>
      </c>
      <c r="BX116" s="1">
        <v>3</v>
      </c>
      <c r="BY116" s="1">
        <v>3</v>
      </c>
      <c r="BZ116" s="1">
        <v>6.3199999999999994</v>
      </c>
      <c r="CA116" s="1">
        <v>2.5149999999999997</v>
      </c>
      <c r="CB116" s="1">
        <v>8.8349999999999991</v>
      </c>
      <c r="CC116" s="1">
        <v>1.006</v>
      </c>
      <c r="CD116" s="1">
        <v>0.87</v>
      </c>
    </row>
    <row r="117" spans="1:82" x14ac:dyDescent="0.25">
      <c r="A117">
        <f>VLOOKUP(B117,mun_fjp!$A$2:$B$854,2,FALSE)</f>
        <v>311100</v>
      </c>
      <c r="B117" t="s">
        <v>123</v>
      </c>
      <c r="C117">
        <v>2.25</v>
      </c>
      <c r="D117">
        <v>0.2</v>
      </c>
      <c r="E117">
        <v>2</v>
      </c>
      <c r="U117">
        <v>1</v>
      </c>
      <c r="V117">
        <v>1</v>
      </c>
      <c r="W117">
        <v>0.3</v>
      </c>
      <c r="X117">
        <v>4.6666666666666662E-2</v>
      </c>
      <c r="Y117">
        <v>0.34666666666666668</v>
      </c>
      <c r="AC117">
        <v>2</v>
      </c>
      <c r="AD117">
        <v>30</v>
      </c>
      <c r="AE117">
        <v>0.6</v>
      </c>
      <c r="AF117">
        <v>9.3333333333333324E-2</v>
      </c>
      <c r="AG117">
        <v>2</v>
      </c>
      <c r="AH117">
        <v>0.75</v>
      </c>
      <c r="AI117">
        <v>7.5466666666666669</v>
      </c>
      <c r="AN117">
        <v>311090</v>
      </c>
      <c r="AO117" t="s">
        <v>122</v>
      </c>
      <c r="AP117" s="1">
        <f t="shared" si="14"/>
        <v>4.63</v>
      </c>
      <c r="AQ117" s="1">
        <f t="shared" si="15"/>
        <v>4.63</v>
      </c>
      <c r="AR117" s="1">
        <f t="shared" si="16"/>
        <v>7.01</v>
      </c>
      <c r="AS117" s="1">
        <f t="shared" si="17"/>
        <v>3.0189366666666664</v>
      </c>
      <c r="AT117" s="1">
        <f t="shared" si="18"/>
        <v>10.028936666666667</v>
      </c>
      <c r="AU117" s="1">
        <f t="shared" si="19"/>
        <v>1.1869999999999998</v>
      </c>
      <c r="AV117" s="1">
        <f t="shared" si="20"/>
        <v>0.41</v>
      </c>
      <c r="AW117" s="1"/>
      <c r="AX117" s="1"/>
      <c r="AY117">
        <v>311090</v>
      </c>
      <c r="AZ117" t="s">
        <v>122</v>
      </c>
      <c r="BA117" s="1">
        <v>4.63</v>
      </c>
      <c r="BB117" s="1">
        <v>4.63</v>
      </c>
      <c r="BC117" s="1">
        <v>7.01</v>
      </c>
      <c r="BD117" s="1">
        <v>3.0189366666666664</v>
      </c>
      <c r="BE117" s="1">
        <v>10.028936666666667</v>
      </c>
      <c r="BF117" s="1">
        <v>1.1869999999999998</v>
      </c>
      <c r="BG117" s="1">
        <v>0.41</v>
      </c>
      <c r="BH117" s="1"/>
      <c r="BI117" s="1"/>
      <c r="BL117" s="2">
        <v>311060</v>
      </c>
      <c r="BM117" s="69" t="s">
        <v>119</v>
      </c>
      <c r="BN117" s="1">
        <f t="shared" si="21"/>
        <v>3</v>
      </c>
      <c r="BO117" s="1">
        <f t="shared" si="22"/>
        <v>3</v>
      </c>
      <c r="BP117" s="1">
        <f t="shared" si="23"/>
        <v>6.45</v>
      </c>
      <c r="BQ117" s="1">
        <f t="shared" si="24"/>
        <v>2.3166666666666664</v>
      </c>
      <c r="BR117" s="1">
        <f t="shared" si="25"/>
        <v>8.7666666666666657</v>
      </c>
      <c r="BS117" s="1">
        <f t="shared" si="26"/>
        <v>0.92666666666666653</v>
      </c>
      <c r="BT117" s="1">
        <f t="shared" si="27"/>
        <v>0.7</v>
      </c>
      <c r="BV117" s="2">
        <v>311060</v>
      </c>
      <c r="BW117" s="69" t="s">
        <v>119</v>
      </c>
      <c r="BX117" s="1">
        <v>3</v>
      </c>
      <c r="BY117" s="1">
        <v>3</v>
      </c>
      <c r="BZ117" s="1">
        <v>6.45</v>
      </c>
      <c r="CA117" s="1">
        <v>2.3166666666666664</v>
      </c>
      <c r="CB117" s="1">
        <v>8.7666666666666657</v>
      </c>
      <c r="CC117" s="1">
        <v>0.92666666666666653</v>
      </c>
      <c r="CD117" s="1">
        <v>0.7</v>
      </c>
    </row>
    <row r="118" spans="1:82" x14ac:dyDescent="0.25">
      <c r="A118">
        <f>VLOOKUP(B118,mun_fjp!$A$2:$B$854,2,FALSE)</f>
        <v>311110</v>
      </c>
      <c r="B118" t="s">
        <v>124</v>
      </c>
      <c r="V118">
        <v>0</v>
      </c>
      <c r="W118">
        <v>0</v>
      </c>
      <c r="X118">
        <v>0</v>
      </c>
      <c r="Y118">
        <v>0</v>
      </c>
      <c r="Z118">
        <v>2</v>
      </c>
      <c r="AC118">
        <v>2</v>
      </c>
      <c r="AD118">
        <v>30</v>
      </c>
      <c r="AE118">
        <v>0.6</v>
      </c>
      <c r="AF118">
        <v>0</v>
      </c>
      <c r="AG118">
        <v>0.6</v>
      </c>
      <c r="AI118">
        <v>0.6</v>
      </c>
      <c r="AN118">
        <v>311100</v>
      </c>
      <c r="AO118" t="s">
        <v>123</v>
      </c>
      <c r="AP118" s="1">
        <f t="shared" si="14"/>
        <v>1</v>
      </c>
      <c r="AQ118" s="1">
        <f t="shared" si="15"/>
        <v>1</v>
      </c>
      <c r="AR118" s="1">
        <f t="shared" si="16"/>
        <v>5.2</v>
      </c>
      <c r="AS118" s="1">
        <f t="shared" si="17"/>
        <v>2.3466666666666667</v>
      </c>
      <c r="AT118" s="1">
        <f t="shared" si="18"/>
        <v>7.5466666666666669</v>
      </c>
      <c r="AU118" s="1">
        <f t="shared" si="19"/>
        <v>2</v>
      </c>
      <c r="AV118" s="1">
        <f t="shared" si="20"/>
        <v>0.2</v>
      </c>
      <c r="AW118" s="1"/>
      <c r="AX118" s="1"/>
      <c r="AY118">
        <v>311100</v>
      </c>
      <c r="AZ118" t="s">
        <v>123</v>
      </c>
      <c r="BA118" s="1">
        <v>1</v>
      </c>
      <c r="BB118" s="1">
        <v>1</v>
      </c>
      <c r="BC118" s="1">
        <v>5.2</v>
      </c>
      <c r="BD118" s="1">
        <v>2.3466666666666667</v>
      </c>
      <c r="BE118" s="1">
        <v>7.5466666666666669</v>
      </c>
      <c r="BF118" s="1">
        <v>2</v>
      </c>
      <c r="BG118" s="1">
        <v>0.2</v>
      </c>
      <c r="BH118" s="1"/>
      <c r="BI118" s="1"/>
      <c r="BL118" s="2">
        <v>311070</v>
      </c>
      <c r="BM118" s="69" t="s">
        <v>120</v>
      </c>
      <c r="BN118" s="1">
        <f t="shared" si="21"/>
        <v>1</v>
      </c>
      <c r="BO118" s="1">
        <f t="shared" si="22"/>
        <v>1</v>
      </c>
      <c r="BP118" s="1">
        <f t="shared" si="23"/>
        <v>7.85</v>
      </c>
      <c r="BQ118" s="1">
        <f t="shared" si="24"/>
        <v>1.6349999999999998</v>
      </c>
      <c r="BR118" s="1">
        <f t="shared" si="25"/>
        <v>9.4849999999999994</v>
      </c>
      <c r="BS118" s="1">
        <f t="shared" si="26"/>
        <v>1.0899999999999999</v>
      </c>
      <c r="BT118" s="1">
        <f t="shared" si="27"/>
        <v>1.05</v>
      </c>
      <c r="BV118" s="2">
        <v>311070</v>
      </c>
      <c r="BW118" s="69" t="s">
        <v>120</v>
      </c>
      <c r="BX118" s="1">
        <v>1</v>
      </c>
      <c r="BY118" s="1">
        <v>1</v>
      </c>
      <c r="BZ118" s="1">
        <v>7.85</v>
      </c>
      <c r="CA118" s="1">
        <v>1.6349999999999998</v>
      </c>
      <c r="CB118" s="1">
        <v>9.4849999999999994</v>
      </c>
      <c r="CC118" s="1">
        <v>1.0899999999999999</v>
      </c>
      <c r="CD118" s="1">
        <v>1.05</v>
      </c>
    </row>
    <row r="119" spans="1:82" x14ac:dyDescent="0.25">
      <c r="A119">
        <f>VLOOKUP(B119,mun_fjp!$A$2:$B$854,2,FALSE)</f>
        <v>311120</v>
      </c>
      <c r="B119" t="s">
        <v>126</v>
      </c>
      <c r="C119">
        <v>2.85</v>
      </c>
      <c r="D119">
        <v>2.54</v>
      </c>
      <c r="E119">
        <v>2</v>
      </c>
      <c r="U119">
        <v>4</v>
      </c>
      <c r="V119">
        <v>4</v>
      </c>
      <c r="W119">
        <v>1.2</v>
      </c>
      <c r="X119">
        <v>2.3706666666666663</v>
      </c>
      <c r="Y119">
        <v>3.570666666666666</v>
      </c>
      <c r="Z119">
        <v>2</v>
      </c>
      <c r="AC119">
        <v>2</v>
      </c>
      <c r="AD119">
        <v>30</v>
      </c>
      <c r="AE119">
        <v>0.6</v>
      </c>
      <c r="AF119">
        <v>1.1853333333333331</v>
      </c>
      <c r="AG119">
        <v>1.785333333333333</v>
      </c>
      <c r="AH119">
        <v>1.9</v>
      </c>
      <c r="AI119">
        <v>14.645999999999999</v>
      </c>
      <c r="AN119">
        <v>311110</v>
      </c>
      <c r="AO119" t="s">
        <v>124</v>
      </c>
      <c r="AP119" s="1">
        <f t="shared" si="14"/>
        <v>0</v>
      </c>
      <c r="AQ119" s="1">
        <f t="shared" si="15"/>
        <v>0</v>
      </c>
      <c r="AR119" s="1">
        <f t="shared" si="16"/>
        <v>0</v>
      </c>
      <c r="AS119" s="1">
        <f t="shared" si="17"/>
        <v>0.6</v>
      </c>
      <c r="AT119" s="1">
        <f t="shared" si="18"/>
        <v>0.6</v>
      </c>
      <c r="AU119" s="1">
        <f t="shared" si="19"/>
        <v>0.6</v>
      </c>
      <c r="AV119" s="1">
        <f t="shared" si="20"/>
        <v>0</v>
      </c>
      <c r="AW119" s="1"/>
      <c r="AX119" s="1"/>
      <c r="AY119">
        <v>311110</v>
      </c>
      <c r="AZ119" t="s">
        <v>124</v>
      </c>
      <c r="BA119" s="1">
        <v>0</v>
      </c>
      <c r="BB119" s="1">
        <v>0</v>
      </c>
      <c r="BC119" s="1">
        <v>0</v>
      </c>
      <c r="BD119" s="1">
        <v>0.6</v>
      </c>
      <c r="BE119" s="1">
        <v>0.6</v>
      </c>
      <c r="BF119" s="1">
        <v>0.6</v>
      </c>
      <c r="BG119" s="1">
        <v>0</v>
      </c>
      <c r="BH119" s="1"/>
      <c r="BI119" s="1"/>
      <c r="BL119" s="2">
        <v>311080</v>
      </c>
      <c r="BM119" s="69" t="s">
        <v>121</v>
      </c>
      <c r="BN119" s="1">
        <f t="shared" si="21"/>
        <v>0</v>
      </c>
      <c r="BO119" s="1">
        <f t="shared" si="22"/>
        <v>0</v>
      </c>
      <c r="BP119" s="1">
        <f t="shared" si="23"/>
        <v>7.15</v>
      </c>
      <c r="BQ119" s="1">
        <f t="shared" si="24"/>
        <v>0.69333333333333336</v>
      </c>
      <c r="BR119" s="1">
        <f t="shared" si="25"/>
        <v>7.8433333333333337</v>
      </c>
      <c r="BS119" s="1">
        <f t="shared" si="26"/>
        <v>0.69333333333333336</v>
      </c>
      <c r="BT119" s="1">
        <f t="shared" si="27"/>
        <v>0.2</v>
      </c>
      <c r="BV119" s="2">
        <v>311080</v>
      </c>
      <c r="BW119" s="69" t="s">
        <v>121</v>
      </c>
      <c r="BX119" s="1">
        <v>0</v>
      </c>
      <c r="BY119" s="1">
        <v>0</v>
      </c>
      <c r="BZ119" s="1">
        <v>7.15</v>
      </c>
      <c r="CA119" s="1">
        <v>0.69333333333333336</v>
      </c>
      <c r="CB119" s="1">
        <v>7.8433333333333337</v>
      </c>
      <c r="CC119" s="1">
        <v>0.69333333333333336</v>
      </c>
      <c r="CD119" s="1">
        <v>0.2</v>
      </c>
    </row>
    <row r="120" spans="1:82" x14ac:dyDescent="0.25">
      <c r="A120">
        <f>VLOOKUP(B120,mun_fjp!$A$2:$B$854,2,FALSE)</f>
        <v>311130</v>
      </c>
      <c r="B120" t="s">
        <v>127</v>
      </c>
      <c r="C120">
        <v>2.4500000000000002</v>
      </c>
      <c r="D120">
        <v>2.74</v>
      </c>
      <c r="E120">
        <v>2</v>
      </c>
      <c r="U120">
        <v>3</v>
      </c>
      <c r="V120">
        <v>3</v>
      </c>
      <c r="W120">
        <v>0.89999999999999991</v>
      </c>
      <c r="X120">
        <v>1.9179999999999999</v>
      </c>
      <c r="Y120">
        <v>2.8179999999999996</v>
      </c>
      <c r="Z120">
        <v>2</v>
      </c>
      <c r="AC120">
        <v>2</v>
      </c>
      <c r="AD120">
        <v>30</v>
      </c>
      <c r="AE120">
        <v>0.6</v>
      </c>
      <c r="AF120">
        <v>1.2786666666666666</v>
      </c>
      <c r="AG120">
        <v>1.8786666666666667</v>
      </c>
      <c r="AH120">
        <v>0.6</v>
      </c>
      <c r="AI120">
        <v>12.486666666666666</v>
      </c>
      <c r="AN120">
        <v>311120</v>
      </c>
      <c r="AO120" t="s">
        <v>126</v>
      </c>
      <c r="AP120" s="1">
        <f t="shared" si="14"/>
        <v>4</v>
      </c>
      <c r="AQ120" s="1">
        <f t="shared" si="15"/>
        <v>4</v>
      </c>
      <c r="AR120" s="1">
        <f t="shared" si="16"/>
        <v>9.2900000000000009</v>
      </c>
      <c r="AS120" s="1">
        <f t="shared" si="17"/>
        <v>5.355999999999999</v>
      </c>
      <c r="AT120" s="1">
        <f t="shared" si="18"/>
        <v>14.646000000000001</v>
      </c>
      <c r="AU120" s="1">
        <f t="shared" si="19"/>
        <v>1.785333333333333</v>
      </c>
      <c r="AV120" s="1">
        <f t="shared" si="20"/>
        <v>2.54</v>
      </c>
      <c r="AW120" s="1"/>
      <c r="AX120" s="1"/>
      <c r="AY120">
        <v>311120</v>
      </c>
      <c r="AZ120" t="s">
        <v>126</v>
      </c>
      <c r="BA120" s="1">
        <v>4</v>
      </c>
      <c r="BB120" s="1">
        <v>4</v>
      </c>
      <c r="BC120" s="1">
        <v>9.2900000000000009</v>
      </c>
      <c r="BD120" s="1">
        <v>5.355999999999999</v>
      </c>
      <c r="BE120" s="1">
        <v>14.646000000000001</v>
      </c>
      <c r="BF120" s="1">
        <v>1.785333333333333</v>
      </c>
      <c r="BG120" s="1">
        <v>2.54</v>
      </c>
      <c r="BH120" s="1"/>
      <c r="BI120" s="1"/>
      <c r="BL120" s="2">
        <v>311090</v>
      </c>
      <c r="BM120" s="69" t="s">
        <v>122</v>
      </c>
      <c r="BN120" s="1">
        <f t="shared" si="21"/>
        <v>4.63</v>
      </c>
      <c r="BO120" s="1">
        <f t="shared" si="22"/>
        <v>4.63</v>
      </c>
      <c r="BP120" s="1">
        <f t="shared" si="23"/>
        <v>7.01</v>
      </c>
      <c r="BQ120" s="1">
        <f t="shared" si="24"/>
        <v>3.0189366666666664</v>
      </c>
      <c r="BR120" s="1">
        <f t="shared" si="25"/>
        <v>10.028936666666667</v>
      </c>
      <c r="BS120" s="1">
        <f t="shared" si="26"/>
        <v>1.1869999999999998</v>
      </c>
      <c r="BT120" s="1">
        <f t="shared" si="27"/>
        <v>0.41</v>
      </c>
      <c r="BV120" s="2">
        <v>311090</v>
      </c>
      <c r="BW120" s="69" t="s">
        <v>122</v>
      </c>
      <c r="BX120" s="1">
        <v>4.63</v>
      </c>
      <c r="BY120" s="1">
        <v>4.63</v>
      </c>
      <c r="BZ120" s="1">
        <v>7.01</v>
      </c>
      <c r="CA120" s="1">
        <v>3.0189366666666664</v>
      </c>
      <c r="CB120" s="1">
        <v>10.028936666666667</v>
      </c>
      <c r="CC120" s="1">
        <v>1.1869999999999998</v>
      </c>
      <c r="CD120" s="1">
        <v>0.41</v>
      </c>
    </row>
    <row r="121" spans="1:82" x14ac:dyDescent="0.25">
      <c r="A121">
        <f>VLOOKUP(B121,mun_fjp!$A$2:$B$854,2,FALSE)</f>
        <v>311140</v>
      </c>
      <c r="B121" t="s">
        <v>128</v>
      </c>
      <c r="C121">
        <v>3.2</v>
      </c>
      <c r="D121">
        <v>1.1499999999999999</v>
      </c>
      <c r="E121">
        <v>0</v>
      </c>
      <c r="V121">
        <v>0</v>
      </c>
      <c r="W121">
        <v>0</v>
      </c>
      <c r="X121">
        <v>0</v>
      </c>
      <c r="Y121">
        <v>0</v>
      </c>
      <c r="Z121">
        <v>2</v>
      </c>
      <c r="AC121">
        <v>2</v>
      </c>
      <c r="AD121">
        <v>30</v>
      </c>
      <c r="AE121">
        <v>0.6</v>
      </c>
      <c r="AF121">
        <v>0.53666666666666663</v>
      </c>
      <c r="AG121">
        <v>1.1366666666666667</v>
      </c>
      <c r="AH121">
        <v>1.65</v>
      </c>
      <c r="AI121">
        <v>7.1366666666666667</v>
      </c>
      <c r="AN121">
        <v>311130</v>
      </c>
      <c r="AO121" t="s">
        <v>127</v>
      </c>
      <c r="AP121" s="1">
        <f t="shared" si="14"/>
        <v>3</v>
      </c>
      <c r="AQ121" s="1">
        <f t="shared" si="15"/>
        <v>3</v>
      </c>
      <c r="AR121" s="1">
        <f t="shared" si="16"/>
        <v>7.79</v>
      </c>
      <c r="AS121" s="1">
        <f t="shared" si="17"/>
        <v>4.6966666666666663</v>
      </c>
      <c r="AT121" s="1">
        <f t="shared" si="18"/>
        <v>12.486666666666666</v>
      </c>
      <c r="AU121" s="1">
        <f t="shared" si="19"/>
        <v>1.8786666666666667</v>
      </c>
      <c r="AV121" s="1">
        <f t="shared" si="20"/>
        <v>2.74</v>
      </c>
      <c r="AW121" s="1"/>
      <c r="AX121" s="1"/>
      <c r="AY121">
        <v>311130</v>
      </c>
      <c r="AZ121" t="s">
        <v>127</v>
      </c>
      <c r="BA121" s="1">
        <v>3</v>
      </c>
      <c r="BB121" s="1">
        <v>3</v>
      </c>
      <c r="BC121" s="1">
        <v>7.79</v>
      </c>
      <c r="BD121" s="1">
        <v>4.6966666666666663</v>
      </c>
      <c r="BE121" s="1">
        <v>12.486666666666666</v>
      </c>
      <c r="BF121" s="1">
        <v>1.8786666666666667</v>
      </c>
      <c r="BG121" s="1">
        <v>2.74</v>
      </c>
      <c r="BH121" s="1"/>
      <c r="BI121" s="1"/>
      <c r="BL121" s="2">
        <v>311100</v>
      </c>
      <c r="BM121" s="69" t="s">
        <v>123</v>
      </c>
      <c r="BN121" s="1">
        <f t="shared" si="21"/>
        <v>1</v>
      </c>
      <c r="BO121" s="1">
        <f t="shared" si="22"/>
        <v>1</v>
      </c>
      <c r="BP121" s="1">
        <f t="shared" si="23"/>
        <v>5.2</v>
      </c>
      <c r="BQ121" s="1">
        <f t="shared" si="24"/>
        <v>2.3466666666666667</v>
      </c>
      <c r="BR121" s="1">
        <f t="shared" si="25"/>
        <v>7.5466666666666669</v>
      </c>
      <c r="BS121" s="1">
        <f t="shared" si="26"/>
        <v>2</v>
      </c>
      <c r="BT121" s="1">
        <f t="shared" si="27"/>
        <v>0.2</v>
      </c>
      <c r="BV121" s="2">
        <v>311100</v>
      </c>
      <c r="BW121" s="69" t="s">
        <v>123</v>
      </c>
      <c r="BX121" s="1">
        <v>1</v>
      </c>
      <c r="BY121" s="1">
        <v>1</v>
      </c>
      <c r="BZ121" s="1">
        <v>5.2</v>
      </c>
      <c r="CA121" s="1">
        <v>2.3466666666666667</v>
      </c>
      <c r="CB121" s="1">
        <v>7.5466666666666669</v>
      </c>
      <c r="CC121" s="1">
        <v>2</v>
      </c>
      <c r="CD121" s="1">
        <v>0.2</v>
      </c>
    </row>
    <row r="122" spans="1:82" x14ac:dyDescent="0.25">
      <c r="A122">
        <f>VLOOKUP(B122,mun_fjp!$A$2:$B$854,2,FALSE)</f>
        <v>311150</v>
      </c>
      <c r="B122" t="s">
        <v>129</v>
      </c>
      <c r="C122">
        <v>3.1</v>
      </c>
      <c r="D122">
        <v>1.64</v>
      </c>
      <c r="E122">
        <v>2</v>
      </c>
      <c r="U122">
        <v>3</v>
      </c>
      <c r="V122">
        <v>3</v>
      </c>
      <c r="W122">
        <v>0.89999999999999991</v>
      </c>
      <c r="X122">
        <v>1.1479999999999997</v>
      </c>
      <c r="Y122">
        <v>2.0479999999999996</v>
      </c>
      <c r="Z122">
        <v>2</v>
      </c>
      <c r="AC122">
        <v>2</v>
      </c>
      <c r="AD122">
        <v>30</v>
      </c>
      <c r="AE122">
        <v>0.6</v>
      </c>
      <c r="AF122">
        <v>0.76533333333333331</v>
      </c>
      <c r="AG122">
        <v>1.3653333333333333</v>
      </c>
      <c r="AH122">
        <v>1.25</v>
      </c>
      <c r="AI122">
        <v>11.403333333333334</v>
      </c>
      <c r="AN122">
        <v>311140</v>
      </c>
      <c r="AO122" t="s">
        <v>128</v>
      </c>
      <c r="AP122" s="1">
        <f t="shared" si="14"/>
        <v>0</v>
      </c>
      <c r="AQ122" s="1">
        <f t="shared" si="15"/>
        <v>0</v>
      </c>
      <c r="AR122" s="1">
        <f t="shared" si="16"/>
        <v>6</v>
      </c>
      <c r="AS122" s="1">
        <f t="shared" si="17"/>
        <v>1.1366666666666667</v>
      </c>
      <c r="AT122" s="1">
        <f t="shared" si="18"/>
        <v>7.1366666666666667</v>
      </c>
      <c r="AU122" s="1">
        <f t="shared" si="19"/>
        <v>1.1366666666666667</v>
      </c>
      <c r="AV122" s="1">
        <f t="shared" si="20"/>
        <v>1.1499999999999999</v>
      </c>
      <c r="AW122" s="1"/>
      <c r="AX122" s="1"/>
      <c r="AY122">
        <v>311140</v>
      </c>
      <c r="AZ122" t="s">
        <v>128</v>
      </c>
      <c r="BA122" s="1">
        <v>0</v>
      </c>
      <c r="BB122" s="1">
        <v>0</v>
      </c>
      <c r="BC122" s="1">
        <v>6</v>
      </c>
      <c r="BD122" s="1">
        <v>1.1366666666666667</v>
      </c>
      <c r="BE122" s="1">
        <v>7.1366666666666667</v>
      </c>
      <c r="BF122" s="1">
        <v>1.1366666666666667</v>
      </c>
      <c r="BG122" s="1">
        <v>1.1499999999999999</v>
      </c>
      <c r="BH122" s="1"/>
      <c r="BI122" s="1"/>
      <c r="BL122" s="2">
        <v>311110</v>
      </c>
      <c r="BM122" s="69" t="s">
        <v>124</v>
      </c>
      <c r="BN122" s="1">
        <f t="shared" si="21"/>
        <v>0</v>
      </c>
      <c r="BO122" s="1">
        <f t="shared" si="22"/>
        <v>0</v>
      </c>
      <c r="BP122" s="1">
        <f t="shared" si="23"/>
        <v>0</v>
      </c>
      <c r="BQ122" s="1">
        <f t="shared" si="24"/>
        <v>0.6</v>
      </c>
      <c r="BR122" s="1">
        <f t="shared" si="25"/>
        <v>0.6</v>
      </c>
      <c r="BS122" s="1">
        <f t="shared" si="26"/>
        <v>0.6</v>
      </c>
      <c r="BT122" s="1">
        <f t="shared" si="27"/>
        <v>0</v>
      </c>
      <c r="BV122" s="2">
        <v>311110</v>
      </c>
      <c r="BW122" s="69" t="s">
        <v>124</v>
      </c>
      <c r="BX122" s="1">
        <v>0</v>
      </c>
      <c r="BY122" s="1">
        <v>0</v>
      </c>
      <c r="BZ122" s="1">
        <v>0</v>
      </c>
      <c r="CA122" s="1">
        <v>0.6</v>
      </c>
      <c r="CB122" s="1">
        <v>0.6</v>
      </c>
      <c r="CC122" s="1">
        <v>0.6</v>
      </c>
      <c r="CD122" s="1">
        <v>0</v>
      </c>
    </row>
    <row r="123" spans="1:82" x14ac:dyDescent="0.25">
      <c r="A123">
        <f>VLOOKUP(B123,mun_fjp!$A$2:$B$854,2,FALSE)</f>
        <v>311190</v>
      </c>
      <c r="B123" t="s">
        <v>133</v>
      </c>
      <c r="C123">
        <v>2.4500000000000002</v>
      </c>
      <c r="D123">
        <v>2.15</v>
      </c>
      <c r="E123">
        <v>1.35</v>
      </c>
      <c r="U123">
        <v>4</v>
      </c>
      <c r="V123">
        <v>4</v>
      </c>
      <c r="W123">
        <v>1.2</v>
      </c>
      <c r="X123">
        <v>2.0066666666666664</v>
      </c>
      <c r="Y123">
        <v>3.2066666666666661</v>
      </c>
      <c r="Z123">
        <v>2</v>
      </c>
      <c r="AC123">
        <v>2</v>
      </c>
      <c r="AD123">
        <v>30</v>
      </c>
      <c r="AE123">
        <v>0.6</v>
      </c>
      <c r="AF123">
        <v>1.0033333333333332</v>
      </c>
      <c r="AG123">
        <v>1.6033333333333331</v>
      </c>
      <c r="AI123">
        <v>10.76</v>
      </c>
      <c r="AN123">
        <v>311150</v>
      </c>
      <c r="AO123" t="s">
        <v>129</v>
      </c>
      <c r="AP123" s="1">
        <f t="shared" si="14"/>
        <v>3</v>
      </c>
      <c r="AQ123" s="1">
        <f t="shared" si="15"/>
        <v>3</v>
      </c>
      <c r="AR123" s="1">
        <f t="shared" si="16"/>
        <v>7.99</v>
      </c>
      <c r="AS123" s="1">
        <f t="shared" si="17"/>
        <v>3.4133333333333331</v>
      </c>
      <c r="AT123" s="1">
        <f t="shared" si="18"/>
        <v>11.403333333333332</v>
      </c>
      <c r="AU123" s="1">
        <f t="shared" si="19"/>
        <v>1.3653333333333333</v>
      </c>
      <c r="AV123" s="1">
        <f t="shared" si="20"/>
        <v>1.64</v>
      </c>
      <c r="AW123" s="1"/>
      <c r="AX123" s="1"/>
      <c r="AY123">
        <v>311150</v>
      </c>
      <c r="AZ123" t="s">
        <v>129</v>
      </c>
      <c r="BA123" s="1">
        <v>3</v>
      </c>
      <c r="BB123" s="1">
        <v>3</v>
      </c>
      <c r="BC123" s="1">
        <v>7.99</v>
      </c>
      <c r="BD123" s="1">
        <v>3.4133333333333331</v>
      </c>
      <c r="BE123" s="1">
        <v>11.403333333333332</v>
      </c>
      <c r="BF123" s="1">
        <v>1.3653333333333333</v>
      </c>
      <c r="BG123" s="1">
        <v>1.64</v>
      </c>
      <c r="BH123" s="1"/>
      <c r="BI123" s="1"/>
      <c r="BL123" s="2">
        <v>311115</v>
      </c>
      <c r="BM123" s="69" t="s">
        <v>125</v>
      </c>
      <c r="BN123" s="1" t="e">
        <f t="shared" si="21"/>
        <v>#N/A</v>
      </c>
      <c r="BO123" s="1" t="e">
        <f t="shared" si="22"/>
        <v>#N/A</v>
      </c>
      <c r="BP123" s="1" t="e">
        <f t="shared" si="23"/>
        <v>#N/A</v>
      </c>
      <c r="BQ123" s="1" t="e">
        <f t="shared" si="24"/>
        <v>#N/A</v>
      </c>
      <c r="BR123" s="1" t="e">
        <f t="shared" si="25"/>
        <v>#N/A</v>
      </c>
      <c r="BS123" s="1" t="e">
        <f t="shared" si="26"/>
        <v>#N/A</v>
      </c>
      <c r="BT123" s="1" t="e">
        <f t="shared" si="27"/>
        <v>#N/A</v>
      </c>
      <c r="BV123" s="2">
        <v>311115</v>
      </c>
      <c r="BW123" s="69" t="s">
        <v>125</v>
      </c>
      <c r="BX123" s="1"/>
      <c r="BY123" s="1"/>
      <c r="BZ123" s="1"/>
      <c r="CA123" s="1"/>
      <c r="CB123" s="1"/>
      <c r="CC123" s="1"/>
      <c r="CD123" s="1"/>
    </row>
    <row r="124" spans="1:82" x14ac:dyDescent="0.25">
      <c r="A124">
        <f>VLOOKUP(B124,mun_fjp!$A$2:$B$854,2,FALSE)</f>
        <v>311170</v>
      </c>
      <c r="B124" t="s">
        <v>131</v>
      </c>
      <c r="C124">
        <v>3.2</v>
      </c>
      <c r="D124">
        <v>2.5</v>
      </c>
      <c r="E124">
        <v>2</v>
      </c>
      <c r="U124">
        <v>1</v>
      </c>
      <c r="V124">
        <v>1</v>
      </c>
      <c r="W124">
        <v>0.3</v>
      </c>
      <c r="X124">
        <v>0.58333333333333337</v>
      </c>
      <c r="Y124">
        <v>0.8833333333333333</v>
      </c>
      <c r="Z124">
        <v>2</v>
      </c>
      <c r="AC124">
        <v>2</v>
      </c>
      <c r="AD124">
        <v>30</v>
      </c>
      <c r="AE124">
        <v>0.6</v>
      </c>
      <c r="AF124">
        <v>1.1666666666666667</v>
      </c>
      <c r="AG124">
        <v>1.7666666666666666</v>
      </c>
      <c r="AH124">
        <v>1.3</v>
      </c>
      <c r="AI124">
        <v>11.650000000000002</v>
      </c>
      <c r="AN124">
        <v>311190</v>
      </c>
      <c r="AO124" t="s">
        <v>133</v>
      </c>
      <c r="AP124" s="1">
        <f t="shared" si="14"/>
        <v>4</v>
      </c>
      <c r="AQ124" s="1">
        <f t="shared" si="15"/>
        <v>4</v>
      </c>
      <c r="AR124" s="1">
        <f t="shared" si="16"/>
        <v>5.9499999999999993</v>
      </c>
      <c r="AS124" s="1">
        <f t="shared" si="17"/>
        <v>4.8099999999999987</v>
      </c>
      <c r="AT124" s="1">
        <f t="shared" si="18"/>
        <v>10.759999999999998</v>
      </c>
      <c r="AU124" s="1">
        <f t="shared" si="19"/>
        <v>1.6033333333333331</v>
      </c>
      <c r="AV124" s="1">
        <f t="shared" si="20"/>
        <v>2.15</v>
      </c>
      <c r="AW124" s="1"/>
      <c r="AX124" s="1"/>
      <c r="AY124">
        <v>311190</v>
      </c>
      <c r="AZ124" t="s">
        <v>133</v>
      </c>
      <c r="BA124" s="1">
        <v>4</v>
      </c>
      <c r="BB124" s="1">
        <v>4</v>
      </c>
      <c r="BC124" s="1">
        <v>5.9499999999999993</v>
      </c>
      <c r="BD124" s="1">
        <v>4.8099999999999987</v>
      </c>
      <c r="BE124" s="1">
        <v>10.759999999999998</v>
      </c>
      <c r="BF124" s="1">
        <v>1.6033333333333331</v>
      </c>
      <c r="BG124" s="1">
        <v>2.15</v>
      </c>
      <c r="BH124" s="1"/>
      <c r="BI124" s="1"/>
      <c r="BL124" s="2">
        <v>311120</v>
      </c>
      <c r="BM124" s="69" t="s">
        <v>126</v>
      </c>
      <c r="BN124" s="1">
        <f t="shared" si="21"/>
        <v>4</v>
      </c>
      <c r="BO124" s="1">
        <f t="shared" si="22"/>
        <v>4</v>
      </c>
      <c r="BP124" s="1">
        <f t="shared" si="23"/>
        <v>9.2900000000000009</v>
      </c>
      <c r="BQ124" s="1">
        <f t="shared" si="24"/>
        <v>5.355999999999999</v>
      </c>
      <c r="BR124" s="1">
        <f t="shared" si="25"/>
        <v>14.646000000000001</v>
      </c>
      <c r="BS124" s="1">
        <f t="shared" si="26"/>
        <v>1.785333333333333</v>
      </c>
      <c r="BT124" s="1">
        <f t="shared" si="27"/>
        <v>2.54</v>
      </c>
      <c r="BV124" s="2">
        <v>311120</v>
      </c>
      <c r="BW124" s="69" t="s">
        <v>126</v>
      </c>
      <c r="BX124" s="1">
        <v>4</v>
      </c>
      <c r="BY124" s="1">
        <v>4</v>
      </c>
      <c r="BZ124" s="1">
        <v>9.2900000000000009</v>
      </c>
      <c r="CA124" s="1">
        <v>5.355999999999999</v>
      </c>
      <c r="CB124" s="1">
        <v>14.646000000000001</v>
      </c>
      <c r="CC124" s="1">
        <v>1.785333333333333</v>
      </c>
      <c r="CD124" s="1">
        <v>2.54</v>
      </c>
    </row>
    <row r="125" spans="1:82" x14ac:dyDescent="0.25">
      <c r="A125">
        <f>VLOOKUP(B125,mun_fjp!$A$2:$B$854,2,FALSE)</f>
        <v>311180</v>
      </c>
      <c r="B125" t="s">
        <v>132</v>
      </c>
      <c r="C125">
        <v>3.35</v>
      </c>
      <c r="D125">
        <v>1.0900000000000001</v>
      </c>
      <c r="E125">
        <v>1.7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</v>
      </c>
      <c r="AC125">
        <v>2</v>
      </c>
      <c r="AD125">
        <v>30</v>
      </c>
      <c r="AE125">
        <v>0.6</v>
      </c>
      <c r="AF125">
        <v>0.50866666666666671</v>
      </c>
      <c r="AG125">
        <v>1.1086666666666667</v>
      </c>
      <c r="AH125">
        <v>2</v>
      </c>
      <c r="AI125">
        <v>9.2486666666666668</v>
      </c>
      <c r="AN125">
        <v>311170</v>
      </c>
      <c r="AO125" t="s">
        <v>131</v>
      </c>
      <c r="AP125" s="1">
        <f t="shared" si="14"/>
        <v>1</v>
      </c>
      <c r="AQ125" s="1">
        <f t="shared" si="15"/>
        <v>1</v>
      </c>
      <c r="AR125" s="1">
        <f t="shared" si="16"/>
        <v>9</v>
      </c>
      <c r="AS125" s="1">
        <f t="shared" si="17"/>
        <v>2.65</v>
      </c>
      <c r="AT125" s="1">
        <f t="shared" si="18"/>
        <v>11.65</v>
      </c>
      <c r="AU125" s="1">
        <f t="shared" si="19"/>
        <v>1.7666666666666666</v>
      </c>
      <c r="AV125" s="1">
        <f t="shared" si="20"/>
        <v>2.5</v>
      </c>
      <c r="AW125" s="1"/>
      <c r="AX125" s="1"/>
      <c r="AY125">
        <v>311170</v>
      </c>
      <c r="AZ125" t="s">
        <v>131</v>
      </c>
      <c r="BA125" s="1">
        <v>1</v>
      </c>
      <c r="BB125" s="1">
        <v>1</v>
      </c>
      <c r="BC125" s="1">
        <v>9</v>
      </c>
      <c r="BD125" s="1">
        <v>2.65</v>
      </c>
      <c r="BE125" s="1">
        <v>11.65</v>
      </c>
      <c r="BF125" s="1">
        <v>1.7666666666666666</v>
      </c>
      <c r="BG125" s="1">
        <v>2.5</v>
      </c>
      <c r="BH125" s="1"/>
      <c r="BI125" s="1"/>
      <c r="BL125" s="2">
        <v>311130</v>
      </c>
      <c r="BM125" s="69" t="s">
        <v>127</v>
      </c>
      <c r="BN125" s="1">
        <f t="shared" si="21"/>
        <v>3</v>
      </c>
      <c r="BO125" s="1">
        <f t="shared" si="22"/>
        <v>3</v>
      </c>
      <c r="BP125" s="1">
        <f t="shared" si="23"/>
        <v>7.79</v>
      </c>
      <c r="BQ125" s="1">
        <f t="shared" si="24"/>
        <v>4.6966666666666663</v>
      </c>
      <c r="BR125" s="1">
        <f t="shared" si="25"/>
        <v>12.486666666666666</v>
      </c>
      <c r="BS125" s="1">
        <f t="shared" si="26"/>
        <v>1.8786666666666667</v>
      </c>
      <c r="BT125" s="1">
        <f t="shared" si="27"/>
        <v>2.74</v>
      </c>
      <c r="BV125" s="2">
        <v>311130</v>
      </c>
      <c r="BW125" s="69" t="s">
        <v>127</v>
      </c>
      <c r="BX125" s="1">
        <v>3</v>
      </c>
      <c r="BY125" s="1">
        <v>3</v>
      </c>
      <c r="BZ125" s="1">
        <v>7.79</v>
      </c>
      <c r="CA125" s="1">
        <v>4.6966666666666663</v>
      </c>
      <c r="CB125" s="1">
        <v>12.486666666666666</v>
      </c>
      <c r="CC125" s="1">
        <v>1.8786666666666667</v>
      </c>
      <c r="CD125" s="1">
        <v>2.74</v>
      </c>
    </row>
    <row r="126" spans="1:82" x14ac:dyDescent="0.25">
      <c r="A126">
        <f>VLOOKUP(B126,mun_fjp!$A$2:$B$854,2,FALSE)</f>
        <v>311200</v>
      </c>
      <c r="B126" t="s">
        <v>134</v>
      </c>
      <c r="C126">
        <v>3.3</v>
      </c>
      <c r="D126">
        <v>1.25</v>
      </c>
      <c r="E126">
        <v>2</v>
      </c>
      <c r="U126">
        <v>4.67</v>
      </c>
      <c r="V126">
        <v>4.67</v>
      </c>
      <c r="W126">
        <v>1.401</v>
      </c>
      <c r="X126">
        <v>1.3620833333333333</v>
      </c>
      <c r="Y126">
        <v>2.7630833333333333</v>
      </c>
      <c r="Z126">
        <v>2</v>
      </c>
      <c r="AC126">
        <v>2</v>
      </c>
      <c r="AD126">
        <v>30</v>
      </c>
      <c r="AE126">
        <v>0.6</v>
      </c>
      <c r="AF126">
        <v>0.58333333333333337</v>
      </c>
      <c r="AG126">
        <v>1.1833333333333333</v>
      </c>
      <c r="AH126">
        <v>2</v>
      </c>
      <c r="AI126">
        <v>12.496416666666667</v>
      </c>
      <c r="AN126">
        <v>311180</v>
      </c>
      <c r="AO126" t="s">
        <v>132</v>
      </c>
      <c r="AP126" s="1">
        <f t="shared" si="14"/>
        <v>0</v>
      </c>
      <c r="AQ126" s="1">
        <f t="shared" si="15"/>
        <v>0</v>
      </c>
      <c r="AR126" s="1">
        <f t="shared" si="16"/>
        <v>8.14</v>
      </c>
      <c r="AS126" s="1">
        <f t="shared" si="17"/>
        <v>1.1086666666666667</v>
      </c>
      <c r="AT126" s="1">
        <f t="shared" si="18"/>
        <v>9.2486666666666668</v>
      </c>
      <c r="AU126" s="1">
        <f t="shared" si="19"/>
        <v>1.1086666666666667</v>
      </c>
      <c r="AV126" s="1">
        <f t="shared" si="20"/>
        <v>1.0900000000000001</v>
      </c>
      <c r="AW126" s="1"/>
      <c r="AX126" s="1"/>
      <c r="AY126">
        <v>311180</v>
      </c>
      <c r="AZ126" t="s">
        <v>132</v>
      </c>
      <c r="BA126" s="1">
        <v>0</v>
      </c>
      <c r="BB126" s="1">
        <v>0</v>
      </c>
      <c r="BC126" s="1">
        <v>8.14</v>
      </c>
      <c r="BD126" s="1">
        <v>1.1086666666666667</v>
      </c>
      <c r="BE126" s="1">
        <v>9.2486666666666668</v>
      </c>
      <c r="BF126" s="1">
        <v>1.1086666666666667</v>
      </c>
      <c r="BG126" s="1">
        <v>1.0900000000000001</v>
      </c>
      <c r="BH126" s="1"/>
      <c r="BI126" s="1"/>
      <c r="BL126" s="2">
        <v>311140</v>
      </c>
      <c r="BM126" s="69" t="s">
        <v>128</v>
      </c>
      <c r="BN126" s="1">
        <f t="shared" si="21"/>
        <v>0</v>
      </c>
      <c r="BO126" s="1">
        <f t="shared" si="22"/>
        <v>0</v>
      </c>
      <c r="BP126" s="1">
        <f t="shared" si="23"/>
        <v>6</v>
      </c>
      <c r="BQ126" s="1">
        <f t="shared" si="24"/>
        <v>1.1366666666666667</v>
      </c>
      <c r="BR126" s="1">
        <f t="shared" si="25"/>
        <v>7.1366666666666667</v>
      </c>
      <c r="BS126" s="1">
        <f t="shared" si="26"/>
        <v>1.1366666666666667</v>
      </c>
      <c r="BT126" s="1">
        <f t="shared" si="27"/>
        <v>1.1499999999999999</v>
      </c>
      <c r="BV126" s="2">
        <v>311140</v>
      </c>
      <c r="BW126" s="69" t="s">
        <v>128</v>
      </c>
      <c r="BX126" s="1">
        <v>0</v>
      </c>
      <c r="BY126" s="1">
        <v>0</v>
      </c>
      <c r="BZ126" s="1">
        <v>6</v>
      </c>
      <c r="CA126" s="1">
        <v>1.1366666666666667</v>
      </c>
      <c r="CB126" s="1">
        <v>7.1366666666666667</v>
      </c>
      <c r="CC126" s="1">
        <v>1.1366666666666667</v>
      </c>
      <c r="CD126" s="1">
        <v>1.1499999999999999</v>
      </c>
    </row>
    <row r="127" spans="1:82" x14ac:dyDescent="0.25">
      <c r="A127">
        <f>VLOOKUP(B127,mun_fjp!$A$2:$B$854,2,FALSE)</f>
        <v>311210</v>
      </c>
      <c r="B127" t="s">
        <v>136</v>
      </c>
      <c r="C127">
        <v>2.9</v>
      </c>
      <c r="D127">
        <v>0</v>
      </c>
      <c r="E127">
        <v>1.35</v>
      </c>
      <c r="V127">
        <v>0</v>
      </c>
      <c r="W127">
        <v>0</v>
      </c>
      <c r="X127">
        <v>0</v>
      </c>
      <c r="Y127">
        <v>0</v>
      </c>
      <c r="Z127">
        <v>2</v>
      </c>
      <c r="AC127">
        <v>2</v>
      </c>
      <c r="AD127">
        <v>30</v>
      </c>
      <c r="AE127">
        <v>0.6</v>
      </c>
      <c r="AF127">
        <v>0</v>
      </c>
      <c r="AG127">
        <v>0.6</v>
      </c>
      <c r="AH127">
        <v>0.3</v>
      </c>
      <c r="AI127">
        <v>5.1499999999999995</v>
      </c>
      <c r="AN127">
        <v>311200</v>
      </c>
      <c r="AO127" t="s">
        <v>134</v>
      </c>
      <c r="AP127" s="1">
        <f t="shared" si="14"/>
        <v>4.67</v>
      </c>
      <c r="AQ127" s="1">
        <f t="shared" si="15"/>
        <v>4.67</v>
      </c>
      <c r="AR127" s="1">
        <f t="shared" si="16"/>
        <v>8.5500000000000007</v>
      </c>
      <c r="AS127" s="1">
        <f t="shared" si="17"/>
        <v>3.9464166666666669</v>
      </c>
      <c r="AT127" s="1">
        <f t="shared" si="18"/>
        <v>12.496416666666669</v>
      </c>
      <c r="AU127" s="1">
        <f t="shared" si="19"/>
        <v>1.1833333333333333</v>
      </c>
      <c r="AV127" s="1">
        <f t="shared" si="20"/>
        <v>1.25</v>
      </c>
      <c r="AW127" s="1"/>
      <c r="AX127" s="1"/>
      <c r="AY127">
        <v>311200</v>
      </c>
      <c r="AZ127" t="s">
        <v>134</v>
      </c>
      <c r="BA127" s="1">
        <v>4.67</v>
      </c>
      <c r="BB127" s="1">
        <v>4.67</v>
      </c>
      <c r="BC127" s="1">
        <v>8.5500000000000007</v>
      </c>
      <c r="BD127" s="1">
        <v>3.9464166666666669</v>
      </c>
      <c r="BE127" s="1">
        <v>12.496416666666669</v>
      </c>
      <c r="BF127" s="1">
        <v>1.1833333333333333</v>
      </c>
      <c r="BG127" s="1">
        <v>1.25</v>
      </c>
      <c r="BH127" s="1"/>
      <c r="BI127" s="1"/>
      <c r="BL127" s="2">
        <v>311150</v>
      </c>
      <c r="BM127" s="69" t="s">
        <v>129</v>
      </c>
      <c r="BN127" s="1">
        <f t="shared" si="21"/>
        <v>3</v>
      </c>
      <c r="BO127" s="1">
        <f t="shared" si="22"/>
        <v>3</v>
      </c>
      <c r="BP127" s="1">
        <f t="shared" si="23"/>
        <v>7.99</v>
      </c>
      <c r="BQ127" s="1">
        <f t="shared" si="24"/>
        <v>3.4133333333333331</v>
      </c>
      <c r="BR127" s="1">
        <f t="shared" si="25"/>
        <v>11.403333333333332</v>
      </c>
      <c r="BS127" s="1">
        <f t="shared" si="26"/>
        <v>1.3653333333333333</v>
      </c>
      <c r="BT127" s="1">
        <f t="shared" si="27"/>
        <v>1.64</v>
      </c>
      <c r="BV127" s="2">
        <v>311150</v>
      </c>
      <c r="BW127" s="69" t="s">
        <v>129</v>
      </c>
      <c r="BX127" s="1">
        <v>3</v>
      </c>
      <c r="BY127" s="1">
        <v>3</v>
      </c>
      <c r="BZ127" s="1">
        <v>7.99</v>
      </c>
      <c r="CA127" s="1">
        <v>3.4133333333333331</v>
      </c>
      <c r="CB127" s="1">
        <v>11.403333333333332</v>
      </c>
      <c r="CC127" s="1">
        <v>1.3653333333333333</v>
      </c>
      <c r="CD127" s="1">
        <v>1.64</v>
      </c>
    </row>
    <row r="128" spans="1:82" x14ac:dyDescent="0.25">
      <c r="A128">
        <f>VLOOKUP(B128,mun_fjp!$A$2:$B$854,2,FALSE)</f>
        <v>311220</v>
      </c>
      <c r="B128" t="s">
        <v>137</v>
      </c>
      <c r="C128">
        <v>2.65</v>
      </c>
      <c r="E128">
        <v>0.3</v>
      </c>
      <c r="U128">
        <v>3</v>
      </c>
      <c r="V128">
        <v>3</v>
      </c>
      <c r="W128">
        <v>0.89999999999999991</v>
      </c>
      <c r="X128">
        <v>0</v>
      </c>
      <c r="Y128">
        <v>0.89999999999999991</v>
      </c>
      <c r="Z128">
        <v>2</v>
      </c>
      <c r="AC128">
        <v>2</v>
      </c>
      <c r="AD128">
        <v>30</v>
      </c>
      <c r="AE128">
        <v>0.6</v>
      </c>
      <c r="AF128">
        <v>0</v>
      </c>
      <c r="AG128">
        <v>0.6</v>
      </c>
      <c r="AH128">
        <v>0.6</v>
      </c>
      <c r="AI128">
        <v>5.0499999999999989</v>
      </c>
      <c r="AN128">
        <v>311210</v>
      </c>
      <c r="AO128" t="s">
        <v>136</v>
      </c>
      <c r="AP128" s="1">
        <f t="shared" si="14"/>
        <v>0</v>
      </c>
      <c r="AQ128" s="1">
        <f t="shared" si="15"/>
        <v>0</v>
      </c>
      <c r="AR128" s="1">
        <f t="shared" si="16"/>
        <v>4.55</v>
      </c>
      <c r="AS128" s="1">
        <f t="shared" si="17"/>
        <v>0.6</v>
      </c>
      <c r="AT128" s="1">
        <f t="shared" si="18"/>
        <v>5.1499999999999995</v>
      </c>
      <c r="AU128" s="1">
        <f t="shared" si="19"/>
        <v>0.6</v>
      </c>
      <c r="AV128" s="1">
        <f t="shared" si="20"/>
        <v>0</v>
      </c>
      <c r="AW128" s="1"/>
      <c r="AX128" s="1"/>
      <c r="AY128">
        <v>311210</v>
      </c>
      <c r="AZ128" t="s">
        <v>136</v>
      </c>
      <c r="BA128" s="1">
        <v>0</v>
      </c>
      <c r="BB128" s="1">
        <v>0</v>
      </c>
      <c r="BC128" s="1">
        <v>4.55</v>
      </c>
      <c r="BD128" s="1">
        <v>0.6</v>
      </c>
      <c r="BE128" s="1">
        <v>5.1499999999999995</v>
      </c>
      <c r="BF128" s="1">
        <v>0.6</v>
      </c>
      <c r="BG128" s="1">
        <v>0</v>
      </c>
      <c r="BH128" s="1"/>
      <c r="BI128" s="1"/>
      <c r="BL128" s="2">
        <v>311160</v>
      </c>
      <c r="BM128" s="69" t="s">
        <v>130</v>
      </c>
      <c r="BN128" s="1" t="e">
        <f t="shared" si="21"/>
        <v>#N/A</v>
      </c>
      <c r="BO128" s="1" t="e">
        <f t="shared" si="22"/>
        <v>#N/A</v>
      </c>
      <c r="BP128" s="1" t="e">
        <f t="shared" si="23"/>
        <v>#N/A</v>
      </c>
      <c r="BQ128" s="1" t="e">
        <f t="shared" si="24"/>
        <v>#N/A</v>
      </c>
      <c r="BR128" s="1" t="e">
        <f t="shared" si="25"/>
        <v>#N/A</v>
      </c>
      <c r="BS128" s="1" t="e">
        <f t="shared" si="26"/>
        <v>#N/A</v>
      </c>
      <c r="BT128" s="1" t="e">
        <f t="shared" si="27"/>
        <v>#N/A</v>
      </c>
      <c r="BV128" s="2">
        <v>311160</v>
      </c>
      <c r="BW128" s="69" t="s">
        <v>130</v>
      </c>
      <c r="BX128" s="1"/>
      <c r="BY128" s="1"/>
      <c r="BZ128" s="1"/>
      <c r="CA128" s="1"/>
      <c r="CB128" s="1"/>
      <c r="CC128" s="1"/>
      <c r="CD128" s="1"/>
    </row>
    <row r="129" spans="1:82" x14ac:dyDescent="0.25">
      <c r="A129">
        <f>VLOOKUP(B129,mun_fjp!$A$2:$B$854,2,FALSE)</f>
        <v>311230</v>
      </c>
      <c r="B129" t="s">
        <v>138</v>
      </c>
      <c r="C129">
        <v>3.35</v>
      </c>
      <c r="D129">
        <v>0.7</v>
      </c>
      <c r="E129">
        <v>2</v>
      </c>
      <c r="M129">
        <v>5</v>
      </c>
      <c r="U129">
        <v>2</v>
      </c>
      <c r="V129">
        <v>7</v>
      </c>
      <c r="W129">
        <v>2.1</v>
      </c>
      <c r="X129">
        <v>1.1433333333333331</v>
      </c>
      <c r="Y129">
        <v>3.2433333333333332</v>
      </c>
      <c r="Z129">
        <v>2</v>
      </c>
      <c r="AC129">
        <v>2</v>
      </c>
      <c r="AD129">
        <v>30</v>
      </c>
      <c r="AE129">
        <v>0.6</v>
      </c>
      <c r="AF129">
        <v>0.32666666666666661</v>
      </c>
      <c r="AG129">
        <v>0.92666666666666653</v>
      </c>
      <c r="AH129">
        <v>0.9</v>
      </c>
      <c r="AI129">
        <v>11.12</v>
      </c>
      <c r="AN129">
        <v>311220</v>
      </c>
      <c r="AO129" t="s">
        <v>137</v>
      </c>
      <c r="AP129" s="1">
        <f t="shared" si="14"/>
        <v>3</v>
      </c>
      <c r="AQ129" s="1">
        <f t="shared" si="15"/>
        <v>3</v>
      </c>
      <c r="AR129" s="1">
        <f t="shared" si="16"/>
        <v>3.55</v>
      </c>
      <c r="AS129" s="1">
        <f t="shared" si="17"/>
        <v>1.5</v>
      </c>
      <c r="AT129" s="1">
        <f t="shared" si="18"/>
        <v>5.05</v>
      </c>
      <c r="AU129" s="1">
        <f t="shared" si="19"/>
        <v>0.6</v>
      </c>
      <c r="AV129" s="1">
        <f t="shared" si="20"/>
        <v>0</v>
      </c>
      <c r="AW129" s="1"/>
      <c r="AX129" s="1"/>
      <c r="AY129">
        <v>311220</v>
      </c>
      <c r="AZ129" t="s">
        <v>137</v>
      </c>
      <c r="BA129" s="1">
        <v>3</v>
      </c>
      <c r="BB129" s="1">
        <v>3</v>
      </c>
      <c r="BC129" s="1">
        <v>3.55</v>
      </c>
      <c r="BD129" s="1">
        <v>1.5</v>
      </c>
      <c r="BE129" s="1">
        <v>5.05</v>
      </c>
      <c r="BF129" s="1">
        <v>0.6</v>
      </c>
      <c r="BG129" s="1">
        <v>0</v>
      </c>
      <c r="BH129" s="1"/>
      <c r="BI129" s="1"/>
      <c r="BL129" s="2">
        <v>311170</v>
      </c>
      <c r="BM129" s="69" t="s">
        <v>131</v>
      </c>
      <c r="BN129" s="1">
        <f t="shared" si="21"/>
        <v>1</v>
      </c>
      <c r="BO129" s="1">
        <f t="shared" si="22"/>
        <v>1</v>
      </c>
      <c r="BP129" s="1">
        <f t="shared" si="23"/>
        <v>9</v>
      </c>
      <c r="BQ129" s="1">
        <f t="shared" si="24"/>
        <v>2.65</v>
      </c>
      <c r="BR129" s="1">
        <f t="shared" si="25"/>
        <v>11.65</v>
      </c>
      <c r="BS129" s="1">
        <f t="shared" si="26"/>
        <v>1.7666666666666666</v>
      </c>
      <c r="BT129" s="1">
        <f t="shared" si="27"/>
        <v>2.5</v>
      </c>
      <c r="BV129" s="2">
        <v>311170</v>
      </c>
      <c r="BW129" s="69" t="s">
        <v>131</v>
      </c>
      <c r="BX129" s="1">
        <v>1</v>
      </c>
      <c r="BY129" s="1">
        <v>1</v>
      </c>
      <c r="BZ129" s="1">
        <v>9</v>
      </c>
      <c r="CA129" s="1">
        <v>2.65</v>
      </c>
      <c r="CB129" s="1">
        <v>11.65</v>
      </c>
      <c r="CC129" s="1">
        <v>1.7666666666666666</v>
      </c>
      <c r="CD129" s="1">
        <v>2.5</v>
      </c>
    </row>
    <row r="130" spans="1:82" x14ac:dyDescent="0.25">
      <c r="A130">
        <f>VLOOKUP(B130,mun_fjp!$A$2:$B$854,2,FALSE)</f>
        <v>311250</v>
      </c>
      <c r="B130" t="s">
        <v>140</v>
      </c>
      <c r="C130">
        <v>0.65</v>
      </c>
      <c r="D130">
        <v>0.2</v>
      </c>
      <c r="E130">
        <v>0</v>
      </c>
      <c r="U130">
        <v>0.5</v>
      </c>
      <c r="V130">
        <v>0.5</v>
      </c>
      <c r="W130">
        <v>0.15</v>
      </c>
      <c r="X130">
        <v>2.3333333333333331E-2</v>
      </c>
      <c r="Y130">
        <v>0.17333333333333334</v>
      </c>
      <c r="Z130">
        <v>2</v>
      </c>
      <c r="AC130">
        <v>1</v>
      </c>
      <c r="AD130">
        <v>30</v>
      </c>
      <c r="AE130">
        <v>0.3</v>
      </c>
      <c r="AF130">
        <v>4.6666666666666662E-2</v>
      </c>
      <c r="AG130">
        <v>0.34666666666666668</v>
      </c>
      <c r="AH130">
        <v>0.6</v>
      </c>
      <c r="AI130">
        <v>1.9700000000000002</v>
      </c>
      <c r="AN130">
        <v>311230</v>
      </c>
      <c r="AO130" t="s">
        <v>138</v>
      </c>
      <c r="AP130" s="1">
        <f t="shared" si="14"/>
        <v>7</v>
      </c>
      <c r="AQ130" s="1">
        <f t="shared" si="15"/>
        <v>2</v>
      </c>
      <c r="AR130" s="1">
        <f t="shared" si="16"/>
        <v>6.95</v>
      </c>
      <c r="AS130" s="1">
        <f t="shared" si="17"/>
        <v>4.17</v>
      </c>
      <c r="AT130" s="1">
        <f t="shared" si="18"/>
        <v>11.120000000000001</v>
      </c>
      <c r="AU130" s="1">
        <f t="shared" si="19"/>
        <v>0.92666666666666653</v>
      </c>
      <c r="AV130" s="1">
        <f t="shared" si="20"/>
        <v>0.7</v>
      </c>
      <c r="AW130" s="1"/>
      <c r="AX130" s="1"/>
      <c r="AY130">
        <v>311230</v>
      </c>
      <c r="AZ130" t="s">
        <v>138</v>
      </c>
      <c r="BA130" s="1">
        <v>7</v>
      </c>
      <c r="BB130" s="1">
        <v>2</v>
      </c>
      <c r="BC130" s="1">
        <v>6.95</v>
      </c>
      <c r="BD130" s="1">
        <v>4.17</v>
      </c>
      <c r="BE130" s="1">
        <v>11.120000000000001</v>
      </c>
      <c r="BF130" s="1">
        <v>0.92666666666666653</v>
      </c>
      <c r="BG130" s="1">
        <v>0.7</v>
      </c>
      <c r="BH130" s="1"/>
      <c r="BI130" s="1"/>
      <c r="BL130" s="2">
        <v>311180</v>
      </c>
      <c r="BM130" s="69" t="s">
        <v>132</v>
      </c>
      <c r="BN130" s="1">
        <f t="shared" si="21"/>
        <v>0</v>
      </c>
      <c r="BO130" s="1">
        <f t="shared" si="22"/>
        <v>0</v>
      </c>
      <c r="BP130" s="1">
        <f t="shared" si="23"/>
        <v>8.14</v>
      </c>
      <c r="BQ130" s="1">
        <f t="shared" si="24"/>
        <v>1.1086666666666667</v>
      </c>
      <c r="BR130" s="1">
        <f t="shared" si="25"/>
        <v>9.2486666666666668</v>
      </c>
      <c r="BS130" s="1">
        <f t="shared" si="26"/>
        <v>1.1086666666666667</v>
      </c>
      <c r="BT130" s="1">
        <f t="shared" si="27"/>
        <v>1.0900000000000001</v>
      </c>
      <c r="BV130" s="2">
        <v>311180</v>
      </c>
      <c r="BW130" s="69" t="s">
        <v>132</v>
      </c>
      <c r="BX130" s="1">
        <v>0</v>
      </c>
      <c r="BY130" s="1">
        <v>0</v>
      </c>
      <c r="BZ130" s="1">
        <v>8.14</v>
      </c>
      <c r="CA130" s="1">
        <v>1.1086666666666667</v>
      </c>
      <c r="CB130" s="1">
        <v>9.2486666666666668</v>
      </c>
      <c r="CC130" s="1">
        <v>1.1086666666666667</v>
      </c>
      <c r="CD130" s="1">
        <v>1.0900000000000001</v>
      </c>
    </row>
    <row r="131" spans="1:82" x14ac:dyDescent="0.25">
      <c r="A131">
        <f>VLOOKUP(B131,mun_fjp!$A$2:$B$854,2,FALSE)</f>
        <v>311260</v>
      </c>
      <c r="B131" t="s">
        <v>141</v>
      </c>
      <c r="C131">
        <v>2.9</v>
      </c>
      <c r="D131">
        <v>0.81</v>
      </c>
      <c r="E131">
        <v>2</v>
      </c>
      <c r="U131">
        <v>1</v>
      </c>
      <c r="V131">
        <v>1</v>
      </c>
      <c r="W131">
        <v>0.3</v>
      </c>
      <c r="X131">
        <v>0.18899999999999997</v>
      </c>
      <c r="Y131">
        <v>0.48899999999999999</v>
      </c>
      <c r="Z131">
        <v>2</v>
      </c>
      <c r="AC131">
        <v>2</v>
      </c>
      <c r="AD131">
        <v>30</v>
      </c>
      <c r="AE131">
        <v>0.6</v>
      </c>
      <c r="AF131">
        <v>0.37799999999999995</v>
      </c>
      <c r="AG131">
        <v>0.97799999999999998</v>
      </c>
      <c r="AH131">
        <v>1.2</v>
      </c>
      <c r="AI131">
        <v>8.3769999999999989</v>
      </c>
      <c r="AN131">
        <v>311250</v>
      </c>
      <c r="AO131" t="s">
        <v>140</v>
      </c>
      <c r="AP131" s="1">
        <f t="shared" si="14"/>
        <v>0.5</v>
      </c>
      <c r="AQ131" s="1">
        <f t="shared" si="15"/>
        <v>0.5</v>
      </c>
      <c r="AR131" s="1">
        <f t="shared" si="16"/>
        <v>1.4500000000000002</v>
      </c>
      <c r="AS131" s="1">
        <f t="shared" si="17"/>
        <v>0.52</v>
      </c>
      <c r="AT131" s="1">
        <f t="shared" si="18"/>
        <v>1.9700000000000002</v>
      </c>
      <c r="AU131" s="1">
        <f t="shared" si="19"/>
        <v>0.34666666666666668</v>
      </c>
      <c r="AV131" s="1">
        <f t="shared" si="20"/>
        <v>0.2</v>
      </c>
      <c r="AW131" s="1"/>
      <c r="AX131" s="1"/>
      <c r="AY131">
        <v>311250</v>
      </c>
      <c r="AZ131" t="s">
        <v>140</v>
      </c>
      <c r="BA131" s="1">
        <v>0.5</v>
      </c>
      <c r="BB131" s="1">
        <v>0.5</v>
      </c>
      <c r="BC131" s="1">
        <v>1.4500000000000002</v>
      </c>
      <c r="BD131" s="1">
        <v>0.52</v>
      </c>
      <c r="BE131" s="1">
        <v>1.9700000000000002</v>
      </c>
      <c r="BF131" s="1">
        <v>0.34666666666666668</v>
      </c>
      <c r="BG131" s="1">
        <v>0.2</v>
      </c>
      <c r="BH131" s="1"/>
      <c r="BI131" s="1"/>
      <c r="BL131" s="2">
        <v>311190</v>
      </c>
      <c r="BM131" s="69" t="s">
        <v>133</v>
      </c>
      <c r="BN131" s="1">
        <f t="shared" si="21"/>
        <v>4</v>
      </c>
      <c r="BO131" s="1">
        <f t="shared" si="22"/>
        <v>4</v>
      </c>
      <c r="BP131" s="1">
        <f t="shared" si="23"/>
        <v>5.9499999999999993</v>
      </c>
      <c r="BQ131" s="1">
        <f t="shared" si="24"/>
        <v>4.8099999999999987</v>
      </c>
      <c r="BR131" s="1">
        <f t="shared" si="25"/>
        <v>10.759999999999998</v>
      </c>
      <c r="BS131" s="1">
        <f t="shared" si="26"/>
        <v>1.6033333333333331</v>
      </c>
      <c r="BT131" s="1">
        <f t="shared" si="27"/>
        <v>2.15</v>
      </c>
      <c r="BV131" s="2">
        <v>311190</v>
      </c>
      <c r="BW131" s="69" t="s">
        <v>133</v>
      </c>
      <c r="BX131" s="1">
        <v>4</v>
      </c>
      <c r="BY131" s="1">
        <v>4</v>
      </c>
      <c r="BZ131" s="1">
        <v>5.9499999999999993</v>
      </c>
      <c r="CA131" s="1">
        <v>4.8099999999999987</v>
      </c>
      <c r="CB131" s="1">
        <v>10.759999999999998</v>
      </c>
      <c r="CC131" s="1">
        <v>1.6033333333333331</v>
      </c>
      <c r="CD131" s="1">
        <v>2.15</v>
      </c>
    </row>
    <row r="132" spans="1:82" x14ac:dyDescent="0.25">
      <c r="A132">
        <f>VLOOKUP(B132,mun_fjp!$A$2:$B$854,2,FALSE)</f>
        <v>311270</v>
      </c>
      <c r="B132" t="s">
        <v>143</v>
      </c>
      <c r="V132">
        <v>0</v>
      </c>
      <c r="W132">
        <v>0</v>
      </c>
      <c r="X132">
        <v>0</v>
      </c>
      <c r="Y132">
        <v>0</v>
      </c>
      <c r="Z132">
        <v>2</v>
      </c>
      <c r="AC132">
        <v>2</v>
      </c>
      <c r="AD132">
        <v>30</v>
      </c>
      <c r="AE132">
        <v>0.6</v>
      </c>
      <c r="AF132">
        <v>0</v>
      </c>
      <c r="AG132">
        <v>0.6</v>
      </c>
      <c r="AI132">
        <v>0.6</v>
      </c>
      <c r="AN132">
        <v>311260</v>
      </c>
      <c r="AO132" t="s">
        <v>141</v>
      </c>
      <c r="AP132" s="1">
        <f t="shared" ref="AP132:AP195" si="28">V131</f>
        <v>1</v>
      </c>
      <c r="AQ132" s="1">
        <f t="shared" ref="AQ132:AQ195" si="29">U131</f>
        <v>1</v>
      </c>
      <c r="AR132" s="1">
        <f t="shared" ref="AR132:AR195" si="30">C131+D131+E131+AH131</f>
        <v>6.91</v>
      </c>
      <c r="AS132" s="1">
        <f t="shared" ref="AS132:AS195" si="31">Y131+AG131</f>
        <v>1.4670000000000001</v>
      </c>
      <c r="AT132" s="1">
        <f t="shared" ref="AT132:AT195" si="32">AR132+AS132</f>
        <v>8.3770000000000007</v>
      </c>
      <c r="AU132" s="1">
        <f t="shared" ref="AU132:AU195" si="33">AG131</f>
        <v>0.97799999999999998</v>
      </c>
      <c r="AV132" s="1">
        <f t="shared" ref="AV132:AV195" si="34">D131</f>
        <v>0.81</v>
      </c>
      <c r="AW132" s="1"/>
      <c r="AX132" s="1"/>
      <c r="AY132">
        <v>311260</v>
      </c>
      <c r="AZ132" t="s">
        <v>141</v>
      </c>
      <c r="BA132" s="1">
        <v>1</v>
      </c>
      <c r="BB132" s="1">
        <v>1</v>
      </c>
      <c r="BC132" s="1">
        <v>6.91</v>
      </c>
      <c r="BD132" s="1">
        <v>1.4670000000000001</v>
      </c>
      <c r="BE132" s="1">
        <v>8.3770000000000007</v>
      </c>
      <c r="BF132" s="1">
        <v>0.97799999999999998</v>
      </c>
      <c r="BG132" s="1">
        <v>0.81</v>
      </c>
      <c r="BH132" s="1"/>
      <c r="BI132" s="1"/>
      <c r="BL132" s="2">
        <v>311200</v>
      </c>
      <c r="BM132" s="69" t="s">
        <v>134</v>
      </c>
      <c r="BN132" s="1">
        <f t="shared" ref="BN132:BN195" si="35">VLOOKUP($BL132,$AY$3:$BG$816,3,FALSE)</f>
        <v>4.67</v>
      </c>
      <c r="BO132" s="1">
        <f t="shared" ref="BO132:BO195" si="36">VLOOKUP($BL132,$AY$3:$BG$816,4,FALSE)</f>
        <v>4.67</v>
      </c>
      <c r="BP132" s="1">
        <f t="shared" ref="BP132:BP195" si="37">VLOOKUP($BL132,$AY$3:$BG$816,5,FALSE)</f>
        <v>8.5500000000000007</v>
      </c>
      <c r="BQ132" s="1">
        <f t="shared" ref="BQ132:BQ195" si="38">VLOOKUP($BL132,$AY$3:$BG$816,6,FALSE)</f>
        <v>3.9464166666666669</v>
      </c>
      <c r="BR132" s="1">
        <f t="shared" ref="BR132:BR195" si="39">VLOOKUP($BL132,$AY$3:$BG$816,7,FALSE)</f>
        <v>12.496416666666669</v>
      </c>
      <c r="BS132" s="1">
        <f t="shared" ref="BS132:BS195" si="40">VLOOKUP($BL132,$AY$3:$BG$816,8,FALSE)</f>
        <v>1.1833333333333333</v>
      </c>
      <c r="BT132" s="1">
        <f t="shared" ref="BT132:BT195" si="41">VLOOKUP($BL132,$AY$3:$BG$816,9,FALSE)</f>
        <v>1.25</v>
      </c>
      <c r="BV132" s="2">
        <v>311200</v>
      </c>
      <c r="BW132" s="69" t="s">
        <v>134</v>
      </c>
      <c r="BX132" s="1">
        <v>4.67</v>
      </c>
      <c r="BY132" s="1">
        <v>4.67</v>
      </c>
      <c r="BZ132" s="1">
        <v>8.5500000000000007</v>
      </c>
      <c r="CA132" s="1">
        <v>3.9464166666666669</v>
      </c>
      <c r="CB132" s="1">
        <v>12.496416666666669</v>
      </c>
      <c r="CC132" s="1">
        <v>1.1833333333333333</v>
      </c>
      <c r="CD132" s="1">
        <v>1.25</v>
      </c>
    </row>
    <row r="133" spans="1:82" x14ac:dyDescent="0.25">
      <c r="A133">
        <f>VLOOKUP(B133,mun_fjp!$A$2:$B$854,2,FALSE)</f>
        <v>311280</v>
      </c>
      <c r="B133" t="s">
        <v>144</v>
      </c>
      <c r="C133">
        <v>3.15</v>
      </c>
      <c r="D133">
        <v>1.43</v>
      </c>
      <c r="E133">
        <v>2</v>
      </c>
      <c r="U133">
        <v>2</v>
      </c>
      <c r="V133">
        <v>2</v>
      </c>
      <c r="W133">
        <v>0.6</v>
      </c>
      <c r="X133">
        <v>0.66733333333333322</v>
      </c>
      <c r="Y133">
        <v>1.2673333333333332</v>
      </c>
      <c r="Z133">
        <v>2</v>
      </c>
      <c r="AC133">
        <v>2</v>
      </c>
      <c r="AD133">
        <v>30</v>
      </c>
      <c r="AE133">
        <v>0.6</v>
      </c>
      <c r="AF133">
        <v>0.66733333333333322</v>
      </c>
      <c r="AG133">
        <v>1.2673333333333332</v>
      </c>
      <c r="AH133">
        <v>0.9</v>
      </c>
      <c r="AI133">
        <v>10.014666666666667</v>
      </c>
      <c r="AN133">
        <v>311270</v>
      </c>
      <c r="AO133" t="s">
        <v>143</v>
      </c>
      <c r="AP133" s="1">
        <f t="shared" si="28"/>
        <v>0</v>
      </c>
      <c r="AQ133" s="1">
        <f t="shared" si="29"/>
        <v>0</v>
      </c>
      <c r="AR133" s="1">
        <f t="shared" si="30"/>
        <v>0</v>
      </c>
      <c r="AS133" s="1">
        <f t="shared" si="31"/>
        <v>0.6</v>
      </c>
      <c r="AT133" s="1">
        <f t="shared" si="32"/>
        <v>0.6</v>
      </c>
      <c r="AU133" s="1">
        <f t="shared" si="33"/>
        <v>0.6</v>
      </c>
      <c r="AV133" s="1">
        <f t="shared" si="34"/>
        <v>0</v>
      </c>
      <c r="AW133" s="1"/>
      <c r="AX133" s="1"/>
      <c r="AY133">
        <v>311270</v>
      </c>
      <c r="AZ133" t="s">
        <v>143</v>
      </c>
      <c r="BA133" s="1">
        <v>0</v>
      </c>
      <c r="BB133" s="1">
        <v>0</v>
      </c>
      <c r="BC133" s="1">
        <v>0</v>
      </c>
      <c r="BD133" s="1">
        <v>0.6</v>
      </c>
      <c r="BE133" s="1">
        <v>0.6</v>
      </c>
      <c r="BF133" s="1">
        <v>0.6</v>
      </c>
      <c r="BG133" s="1">
        <v>0</v>
      </c>
      <c r="BH133" s="1"/>
      <c r="BI133" s="1"/>
      <c r="BL133" s="2">
        <v>311205</v>
      </c>
      <c r="BM133" s="69" t="s">
        <v>135</v>
      </c>
      <c r="BN133" s="1" t="e">
        <f t="shared" si="35"/>
        <v>#N/A</v>
      </c>
      <c r="BO133" s="1" t="e">
        <f t="shared" si="36"/>
        <v>#N/A</v>
      </c>
      <c r="BP133" s="1" t="e">
        <f t="shared" si="37"/>
        <v>#N/A</v>
      </c>
      <c r="BQ133" s="1" t="e">
        <f t="shared" si="38"/>
        <v>#N/A</v>
      </c>
      <c r="BR133" s="1" t="e">
        <f t="shared" si="39"/>
        <v>#N/A</v>
      </c>
      <c r="BS133" s="1" t="e">
        <f t="shared" si="40"/>
        <v>#N/A</v>
      </c>
      <c r="BT133" s="1" t="e">
        <f t="shared" si="41"/>
        <v>#N/A</v>
      </c>
      <c r="BV133" s="2">
        <v>311205</v>
      </c>
      <c r="BW133" s="69" t="s">
        <v>135</v>
      </c>
      <c r="BX133" s="1"/>
      <c r="BY133" s="1"/>
      <c r="BZ133" s="1"/>
      <c r="CA133" s="1"/>
      <c r="CB133" s="1"/>
      <c r="CC133" s="1"/>
      <c r="CD133" s="1"/>
    </row>
    <row r="134" spans="1:82" x14ac:dyDescent="0.25">
      <c r="A134">
        <f>VLOOKUP(B134,mun_fjp!$A$2:$B$854,2,FALSE)</f>
        <v>311290</v>
      </c>
      <c r="B134" t="s">
        <v>145</v>
      </c>
      <c r="C134">
        <v>3.05</v>
      </c>
      <c r="D134">
        <v>1.1000000000000001</v>
      </c>
      <c r="E134">
        <v>2</v>
      </c>
      <c r="U134">
        <v>1</v>
      </c>
      <c r="V134">
        <v>1</v>
      </c>
      <c r="W134">
        <v>0.3</v>
      </c>
      <c r="X134">
        <v>0.25666666666666665</v>
      </c>
      <c r="Y134">
        <v>0.55666666666666664</v>
      </c>
      <c r="AC134">
        <v>0</v>
      </c>
      <c r="AD134">
        <v>30</v>
      </c>
      <c r="AE134">
        <v>0</v>
      </c>
      <c r="AF134">
        <v>0</v>
      </c>
      <c r="AG134">
        <v>0</v>
      </c>
      <c r="AH134">
        <v>1.5</v>
      </c>
      <c r="AI134">
        <v>8.206666666666667</v>
      </c>
      <c r="AN134">
        <v>311280</v>
      </c>
      <c r="AO134" t="s">
        <v>144</v>
      </c>
      <c r="AP134" s="1">
        <f t="shared" si="28"/>
        <v>2</v>
      </c>
      <c r="AQ134" s="1">
        <f t="shared" si="29"/>
        <v>2</v>
      </c>
      <c r="AR134" s="1">
        <f t="shared" si="30"/>
        <v>7.48</v>
      </c>
      <c r="AS134" s="1">
        <f t="shared" si="31"/>
        <v>2.5346666666666664</v>
      </c>
      <c r="AT134" s="1">
        <f t="shared" si="32"/>
        <v>10.014666666666667</v>
      </c>
      <c r="AU134" s="1">
        <f t="shared" si="33"/>
        <v>1.2673333333333332</v>
      </c>
      <c r="AV134" s="1">
        <f t="shared" si="34"/>
        <v>1.43</v>
      </c>
      <c r="AW134" s="1"/>
      <c r="AX134" s="1"/>
      <c r="AY134">
        <v>311280</v>
      </c>
      <c r="AZ134" t="s">
        <v>144</v>
      </c>
      <c r="BA134" s="1">
        <v>2</v>
      </c>
      <c r="BB134" s="1">
        <v>2</v>
      </c>
      <c r="BC134" s="1">
        <v>7.48</v>
      </c>
      <c r="BD134" s="1">
        <v>2.5346666666666664</v>
      </c>
      <c r="BE134" s="1">
        <v>10.014666666666667</v>
      </c>
      <c r="BF134" s="1">
        <v>1.2673333333333332</v>
      </c>
      <c r="BG134" s="1">
        <v>1.43</v>
      </c>
      <c r="BH134" s="1"/>
      <c r="BI134" s="1"/>
      <c r="BL134" s="2">
        <v>311210</v>
      </c>
      <c r="BM134" s="69" t="s">
        <v>136</v>
      </c>
      <c r="BN134" s="1">
        <f t="shared" si="35"/>
        <v>0</v>
      </c>
      <c r="BO134" s="1">
        <f t="shared" si="36"/>
        <v>0</v>
      </c>
      <c r="BP134" s="1">
        <f t="shared" si="37"/>
        <v>4.55</v>
      </c>
      <c r="BQ134" s="1">
        <f t="shared" si="38"/>
        <v>0.6</v>
      </c>
      <c r="BR134" s="1">
        <f t="shared" si="39"/>
        <v>5.1499999999999995</v>
      </c>
      <c r="BS134" s="1">
        <f t="shared" si="40"/>
        <v>0.6</v>
      </c>
      <c r="BT134" s="1">
        <f t="shared" si="41"/>
        <v>0</v>
      </c>
      <c r="BV134" s="2">
        <v>311210</v>
      </c>
      <c r="BW134" s="69" t="s">
        <v>136</v>
      </c>
      <c r="BX134" s="1">
        <v>0</v>
      </c>
      <c r="BY134" s="1">
        <v>0</v>
      </c>
      <c r="BZ134" s="1">
        <v>4.55</v>
      </c>
      <c r="CA134" s="1">
        <v>0.6</v>
      </c>
      <c r="CB134" s="1">
        <v>5.1499999999999995</v>
      </c>
      <c r="CC134" s="1">
        <v>0.6</v>
      </c>
      <c r="CD134" s="1">
        <v>0</v>
      </c>
    </row>
    <row r="135" spans="1:82" x14ac:dyDescent="0.25">
      <c r="A135">
        <f>VLOOKUP(B135,mun_fjp!$A$2:$B$854,2,FALSE)</f>
        <v>311300</v>
      </c>
      <c r="B135" t="s">
        <v>146</v>
      </c>
      <c r="M135">
        <v>5</v>
      </c>
      <c r="V135">
        <v>5</v>
      </c>
      <c r="W135">
        <v>1.5</v>
      </c>
      <c r="X135">
        <v>0</v>
      </c>
      <c r="Y135">
        <v>1.5</v>
      </c>
      <c r="Z135">
        <v>2</v>
      </c>
      <c r="AC135">
        <v>2</v>
      </c>
      <c r="AD135">
        <v>30</v>
      </c>
      <c r="AE135">
        <v>0.6</v>
      </c>
      <c r="AF135">
        <v>0</v>
      </c>
      <c r="AG135">
        <v>0.6</v>
      </c>
      <c r="AI135">
        <v>2.1</v>
      </c>
      <c r="AN135">
        <v>311290</v>
      </c>
      <c r="AO135" t="s">
        <v>145</v>
      </c>
      <c r="AP135" s="1">
        <f t="shared" si="28"/>
        <v>1</v>
      </c>
      <c r="AQ135" s="1">
        <f t="shared" si="29"/>
        <v>1</v>
      </c>
      <c r="AR135" s="1">
        <f t="shared" si="30"/>
        <v>7.65</v>
      </c>
      <c r="AS135" s="1">
        <f t="shared" si="31"/>
        <v>0.55666666666666664</v>
      </c>
      <c r="AT135" s="1">
        <f t="shared" si="32"/>
        <v>8.206666666666667</v>
      </c>
      <c r="AU135" s="1">
        <f t="shared" si="33"/>
        <v>0</v>
      </c>
      <c r="AV135" s="1">
        <f t="shared" si="34"/>
        <v>1.1000000000000001</v>
      </c>
      <c r="AW135" s="1"/>
      <c r="AX135" s="1"/>
      <c r="AY135">
        <v>311290</v>
      </c>
      <c r="AZ135" t="s">
        <v>145</v>
      </c>
      <c r="BA135" s="1">
        <v>1</v>
      </c>
      <c r="BB135" s="1">
        <v>1</v>
      </c>
      <c r="BC135" s="1">
        <v>7.65</v>
      </c>
      <c r="BD135" s="1">
        <v>0.55666666666666664</v>
      </c>
      <c r="BE135" s="1">
        <v>8.206666666666667</v>
      </c>
      <c r="BF135" s="1">
        <v>0</v>
      </c>
      <c r="BG135" s="1">
        <v>1.1000000000000001</v>
      </c>
      <c r="BH135" s="1"/>
      <c r="BI135" s="1"/>
      <c r="BL135" s="2">
        <v>311220</v>
      </c>
      <c r="BM135" s="69" t="s">
        <v>137</v>
      </c>
      <c r="BN135" s="1">
        <f t="shared" si="35"/>
        <v>3</v>
      </c>
      <c r="BO135" s="1">
        <f t="shared" si="36"/>
        <v>3</v>
      </c>
      <c r="BP135" s="1">
        <f t="shared" si="37"/>
        <v>3.55</v>
      </c>
      <c r="BQ135" s="1">
        <f t="shared" si="38"/>
        <v>1.5</v>
      </c>
      <c r="BR135" s="1">
        <f t="shared" si="39"/>
        <v>5.05</v>
      </c>
      <c r="BS135" s="1">
        <f t="shared" si="40"/>
        <v>0.6</v>
      </c>
      <c r="BT135" s="1">
        <f t="shared" si="41"/>
        <v>0</v>
      </c>
      <c r="BV135" s="2">
        <v>311220</v>
      </c>
      <c r="BW135" s="69" t="s">
        <v>137</v>
      </c>
      <c r="BX135" s="1">
        <v>3</v>
      </c>
      <c r="BY135" s="1">
        <v>3</v>
      </c>
      <c r="BZ135" s="1">
        <v>3.55</v>
      </c>
      <c r="CA135" s="1">
        <v>1.5</v>
      </c>
      <c r="CB135" s="1">
        <v>5.05</v>
      </c>
      <c r="CC135" s="1">
        <v>0.6</v>
      </c>
      <c r="CD135" s="1">
        <v>0</v>
      </c>
    </row>
    <row r="136" spans="1:82" x14ac:dyDescent="0.25">
      <c r="A136">
        <f>VLOOKUP(B136,mun_fjp!$A$2:$B$854,2,FALSE)</f>
        <v>311310</v>
      </c>
      <c r="B136" t="s">
        <v>147</v>
      </c>
      <c r="C136">
        <v>2.95</v>
      </c>
      <c r="D136">
        <v>1.36</v>
      </c>
      <c r="E136">
        <v>2</v>
      </c>
      <c r="U136">
        <v>1</v>
      </c>
      <c r="V136">
        <v>1</v>
      </c>
      <c r="W136">
        <v>0.3</v>
      </c>
      <c r="X136">
        <v>0.3173333333333333</v>
      </c>
      <c r="Y136">
        <v>0.61733333333333329</v>
      </c>
      <c r="Z136">
        <v>2</v>
      </c>
      <c r="AC136">
        <v>2</v>
      </c>
      <c r="AD136">
        <v>30</v>
      </c>
      <c r="AE136">
        <v>0.6</v>
      </c>
      <c r="AF136">
        <v>0.6346666666666666</v>
      </c>
      <c r="AG136">
        <v>1.2346666666666666</v>
      </c>
      <c r="AH136">
        <v>0.7</v>
      </c>
      <c r="AI136">
        <v>8.8619999999999983</v>
      </c>
      <c r="AN136">
        <v>311300</v>
      </c>
      <c r="AO136" t="s">
        <v>146</v>
      </c>
      <c r="AP136" s="1">
        <f t="shared" si="28"/>
        <v>5</v>
      </c>
      <c r="AQ136" s="1">
        <f t="shared" si="29"/>
        <v>0</v>
      </c>
      <c r="AR136" s="1">
        <f t="shared" si="30"/>
        <v>0</v>
      </c>
      <c r="AS136" s="1">
        <f t="shared" si="31"/>
        <v>2.1</v>
      </c>
      <c r="AT136" s="1">
        <f t="shared" si="32"/>
        <v>2.1</v>
      </c>
      <c r="AU136" s="1">
        <f t="shared" si="33"/>
        <v>0.6</v>
      </c>
      <c r="AV136" s="1">
        <f t="shared" si="34"/>
        <v>0</v>
      </c>
      <c r="AW136" s="1"/>
      <c r="AX136" s="1"/>
      <c r="AY136">
        <v>311300</v>
      </c>
      <c r="AZ136" t="s">
        <v>146</v>
      </c>
      <c r="BA136" s="1">
        <v>5</v>
      </c>
      <c r="BB136" s="1">
        <v>0</v>
      </c>
      <c r="BC136" s="1">
        <v>0</v>
      </c>
      <c r="BD136" s="1">
        <v>2.1</v>
      </c>
      <c r="BE136" s="1">
        <v>2.1</v>
      </c>
      <c r="BF136" s="1">
        <v>0.6</v>
      </c>
      <c r="BG136" s="1">
        <v>0</v>
      </c>
      <c r="BH136" s="1"/>
      <c r="BI136" s="1"/>
      <c r="BL136" s="2">
        <v>311230</v>
      </c>
      <c r="BM136" s="69" t="s">
        <v>138</v>
      </c>
      <c r="BN136" s="1">
        <f t="shared" si="35"/>
        <v>7</v>
      </c>
      <c r="BO136" s="1">
        <f t="shared" si="36"/>
        <v>2</v>
      </c>
      <c r="BP136" s="1">
        <f t="shared" si="37"/>
        <v>6.95</v>
      </c>
      <c r="BQ136" s="1">
        <f t="shared" si="38"/>
        <v>4.17</v>
      </c>
      <c r="BR136" s="1">
        <f t="shared" si="39"/>
        <v>11.120000000000001</v>
      </c>
      <c r="BS136" s="1">
        <f t="shared" si="40"/>
        <v>0.92666666666666653</v>
      </c>
      <c r="BT136" s="1">
        <f t="shared" si="41"/>
        <v>0.7</v>
      </c>
      <c r="BV136" s="2">
        <v>311230</v>
      </c>
      <c r="BW136" s="69" t="s">
        <v>138</v>
      </c>
      <c r="BX136" s="1">
        <v>7</v>
      </c>
      <c r="BY136" s="1">
        <v>2</v>
      </c>
      <c r="BZ136" s="1">
        <v>6.95</v>
      </c>
      <c r="CA136" s="1">
        <v>4.17</v>
      </c>
      <c r="CB136" s="1">
        <v>11.120000000000001</v>
      </c>
      <c r="CC136" s="1">
        <v>0.92666666666666653</v>
      </c>
      <c r="CD136" s="1">
        <v>0.7</v>
      </c>
    </row>
    <row r="137" spans="1:82" x14ac:dyDescent="0.25">
      <c r="A137">
        <f>VLOOKUP(B137,mun_fjp!$A$2:$B$854,2,FALSE)</f>
        <v>311320</v>
      </c>
      <c r="B137" t="s">
        <v>148</v>
      </c>
      <c r="C137">
        <v>3.5</v>
      </c>
      <c r="D137">
        <v>1.1299999999999999</v>
      </c>
      <c r="E137">
        <v>0.95</v>
      </c>
      <c r="N137">
        <v>2</v>
      </c>
      <c r="U137">
        <v>2</v>
      </c>
      <c r="V137">
        <v>4</v>
      </c>
      <c r="W137">
        <v>1.2</v>
      </c>
      <c r="X137">
        <v>1.0546666666666666</v>
      </c>
      <c r="Y137">
        <v>2.2546666666666666</v>
      </c>
      <c r="Z137">
        <v>2</v>
      </c>
      <c r="AC137">
        <v>2</v>
      </c>
      <c r="AD137">
        <v>30</v>
      </c>
      <c r="AE137">
        <v>0.6</v>
      </c>
      <c r="AF137">
        <v>0.52733333333333332</v>
      </c>
      <c r="AG137">
        <v>1.1273333333333333</v>
      </c>
      <c r="AH137">
        <v>0.85</v>
      </c>
      <c r="AI137">
        <v>9.8119999999999994</v>
      </c>
      <c r="AN137">
        <v>311310</v>
      </c>
      <c r="AO137" t="s">
        <v>147</v>
      </c>
      <c r="AP137" s="1">
        <f t="shared" si="28"/>
        <v>1</v>
      </c>
      <c r="AQ137" s="1">
        <f t="shared" si="29"/>
        <v>1</v>
      </c>
      <c r="AR137" s="1">
        <f t="shared" si="30"/>
        <v>7.0100000000000007</v>
      </c>
      <c r="AS137" s="1">
        <f t="shared" si="31"/>
        <v>1.8519999999999999</v>
      </c>
      <c r="AT137" s="1">
        <f t="shared" si="32"/>
        <v>8.8620000000000001</v>
      </c>
      <c r="AU137" s="1">
        <f t="shared" si="33"/>
        <v>1.2346666666666666</v>
      </c>
      <c r="AV137" s="1">
        <f t="shared" si="34"/>
        <v>1.36</v>
      </c>
      <c r="AW137" s="1"/>
      <c r="AX137" s="1"/>
      <c r="AY137">
        <v>311310</v>
      </c>
      <c r="AZ137" t="s">
        <v>147</v>
      </c>
      <c r="BA137" s="1">
        <v>1</v>
      </c>
      <c r="BB137" s="1">
        <v>1</v>
      </c>
      <c r="BC137" s="1">
        <v>7.0100000000000007</v>
      </c>
      <c r="BD137" s="1">
        <v>1.8519999999999999</v>
      </c>
      <c r="BE137" s="1">
        <v>8.8620000000000001</v>
      </c>
      <c r="BF137" s="1">
        <v>1.2346666666666666</v>
      </c>
      <c r="BG137" s="1">
        <v>1.36</v>
      </c>
      <c r="BH137" s="1"/>
      <c r="BI137" s="1"/>
      <c r="BL137" s="2">
        <v>311240</v>
      </c>
      <c r="BM137" s="69" t="s">
        <v>139</v>
      </c>
      <c r="BN137" s="1" t="e">
        <f t="shared" si="35"/>
        <v>#N/A</v>
      </c>
      <c r="BO137" s="1" t="e">
        <f t="shared" si="36"/>
        <v>#N/A</v>
      </c>
      <c r="BP137" s="1" t="e">
        <f t="shared" si="37"/>
        <v>#N/A</v>
      </c>
      <c r="BQ137" s="1" t="e">
        <f t="shared" si="38"/>
        <v>#N/A</v>
      </c>
      <c r="BR137" s="1" t="e">
        <f t="shared" si="39"/>
        <v>#N/A</v>
      </c>
      <c r="BS137" s="1" t="e">
        <f t="shared" si="40"/>
        <v>#N/A</v>
      </c>
      <c r="BT137" s="1" t="e">
        <f t="shared" si="41"/>
        <v>#N/A</v>
      </c>
      <c r="BV137" s="2">
        <v>311240</v>
      </c>
      <c r="BW137" s="69" t="s">
        <v>139</v>
      </c>
      <c r="BX137" s="1"/>
      <c r="BY137" s="1"/>
      <c r="BZ137" s="1"/>
      <c r="CA137" s="1"/>
      <c r="CB137" s="1"/>
      <c r="CC137" s="1"/>
      <c r="CD137" s="1"/>
    </row>
    <row r="138" spans="1:82" x14ac:dyDescent="0.25">
      <c r="A138">
        <f>VLOOKUP(B138,mun_fjp!$A$2:$B$854,2,FALSE)</f>
        <v>311330</v>
      </c>
      <c r="B138" t="s">
        <v>149</v>
      </c>
      <c r="C138">
        <v>3.3</v>
      </c>
      <c r="D138">
        <v>0.71</v>
      </c>
      <c r="E138">
        <v>2</v>
      </c>
      <c r="U138">
        <v>4.17</v>
      </c>
      <c r="V138">
        <v>4.17</v>
      </c>
      <c r="W138">
        <v>1.2509999999999999</v>
      </c>
      <c r="X138">
        <v>0.69082999999999994</v>
      </c>
      <c r="Y138">
        <v>1.9418299999999999</v>
      </c>
      <c r="Z138">
        <v>2</v>
      </c>
      <c r="AC138">
        <v>2</v>
      </c>
      <c r="AD138">
        <v>30</v>
      </c>
      <c r="AE138">
        <v>0.6</v>
      </c>
      <c r="AF138">
        <v>0.33133333333333331</v>
      </c>
      <c r="AG138">
        <v>0.93133333333333335</v>
      </c>
      <c r="AH138">
        <v>1.85</v>
      </c>
      <c r="AI138">
        <v>10.733163333333332</v>
      </c>
      <c r="AN138">
        <v>311320</v>
      </c>
      <c r="AO138" t="s">
        <v>148</v>
      </c>
      <c r="AP138" s="1">
        <f t="shared" si="28"/>
        <v>4</v>
      </c>
      <c r="AQ138" s="1">
        <f t="shared" si="29"/>
        <v>2</v>
      </c>
      <c r="AR138" s="1">
        <f t="shared" si="30"/>
        <v>6.43</v>
      </c>
      <c r="AS138" s="1">
        <f t="shared" si="31"/>
        <v>3.3819999999999997</v>
      </c>
      <c r="AT138" s="1">
        <f t="shared" si="32"/>
        <v>9.8119999999999994</v>
      </c>
      <c r="AU138" s="1">
        <f t="shared" si="33"/>
        <v>1.1273333333333333</v>
      </c>
      <c r="AV138" s="1">
        <f t="shared" si="34"/>
        <v>1.1299999999999999</v>
      </c>
      <c r="AW138" s="1"/>
      <c r="AX138" s="1"/>
      <c r="AY138">
        <v>311320</v>
      </c>
      <c r="AZ138" t="s">
        <v>148</v>
      </c>
      <c r="BA138" s="1">
        <v>4</v>
      </c>
      <c r="BB138" s="1">
        <v>2</v>
      </c>
      <c r="BC138" s="1">
        <v>6.43</v>
      </c>
      <c r="BD138" s="1">
        <v>3.3819999999999997</v>
      </c>
      <c r="BE138" s="1">
        <v>9.8119999999999994</v>
      </c>
      <c r="BF138" s="1">
        <v>1.1273333333333333</v>
      </c>
      <c r="BG138" s="1">
        <v>1.1299999999999999</v>
      </c>
      <c r="BH138" s="1"/>
      <c r="BI138" s="1"/>
      <c r="BL138" s="2">
        <v>311250</v>
      </c>
      <c r="BM138" s="69" t="s">
        <v>140</v>
      </c>
      <c r="BN138" s="1">
        <f t="shared" si="35"/>
        <v>0.5</v>
      </c>
      <c r="BO138" s="1">
        <f t="shared" si="36"/>
        <v>0.5</v>
      </c>
      <c r="BP138" s="1">
        <f t="shared" si="37"/>
        <v>1.4500000000000002</v>
      </c>
      <c r="BQ138" s="1">
        <f t="shared" si="38"/>
        <v>0.52</v>
      </c>
      <c r="BR138" s="1">
        <f t="shared" si="39"/>
        <v>1.9700000000000002</v>
      </c>
      <c r="BS138" s="1">
        <f t="shared" si="40"/>
        <v>0.34666666666666668</v>
      </c>
      <c r="BT138" s="1">
        <f t="shared" si="41"/>
        <v>0.2</v>
      </c>
      <c r="BV138" s="2">
        <v>311250</v>
      </c>
      <c r="BW138" s="69" t="s">
        <v>140</v>
      </c>
      <c r="BX138" s="1">
        <v>0.5</v>
      </c>
      <c r="BY138" s="1">
        <v>0.5</v>
      </c>
      <c r="BZ138" s="1">
        <v>1.4500000000000002</v>
      </c>
      <c r="CA138" s="1">
        <v>0.52</v>
      </c>
      <c r="CB138" s="1">
        <v>1.9700000000000002</v>
      </c>
      <c r="CC138" s="1">
        <v>0.34666666666666668</v>
      </c>
      <c r="CD138" s="1">
        <v>0.2</v>
      </c>
    </row>
    <row r="139" spans="1:82" x14ac:dyDescent="0.25">
      <c r="A139">
        <f>VLOOKUP(B139,mun_fjp!$A$2:$B$854,2,FALSE)</f>
        <v>311340</v>
      </c>
      <c r="B139" t="s">
        <v>150</v>
      </c>
      <c r="C139">
        <v>2.35</v>
      </c>
      <c r="D139">
        <v>0</v>
      </c>
      <c r="U139">
        <v>2.5</v>
      </c>
      <c r="V139">
        <v>2.5</v>
      </c>
      <c r="W139">
        <v>0.75</v>
      </c>
      <c r="X139">
        <v>0</v>
      </c>
      <c r="Y139">
        <v>0.75</v>
      </c>
      <c r="Z139">
        <v>2</v>
      </c>
      <c r="AC139">
        <v>2</v>
      </c>
      <c r="AD139">
        <v>30</v>
      </c>
      <c r="AE139">
        <v>0.6</v>
      </c>
      <c r="AF139">
        <v>0</v>
      </c>
      <c r="AG139">
        <v>0.6</v>
      </c>
      <c r="AH139">
        <v>0.75</v>
      </c>
      <c r="AI139">
        <v>4.45</v>
      </c>
      <c r="AN139">
        <v>311330</v>
      </c>
      <c r="AO139" t="s">
        <v>149</v>
      </c>
      <c r="AP139" s="1">
        <f t="shared" si="28"/>
        <v>4.17</v>
      </c>
      <c r="AQ139" s="1">
        <f t="shared" si="29"/>
        <v>4.17</v>
      </c>
      <c r="AR139" s="1">
        <f t="shared" si="30"/>
        <v>7.8599999999999994</v>
      </c>
      <c r="AS139" s="1">
        <f t="shared" si="31"/>
        <v>2.8731633333333333</v>
      </c>
      <c r="AT139" s="1">
        <f t="shared" si="32"/>
        <v>10.733163333333334</v>
      </c>
      <c r="AU139" s="1">
        <f t="shared" si="33"/>
        <v>0.93133333333333335</v>
      </c>
      <c r="AV139" s="1">
        <f t="shared" si="34"/>
        <v>0.71</v>
      </c>
      <c r="AW139" s="1"/>
      <c r="AX139" s="1"/>
      <c r="AY139">
        <v>311330</v>
      </c>
      <c r="AZ139" t="s">
        <v>149</v>
      </c>
      <c r="BA139" s="1">
        <v>4.17</v>
      </c>
      <c r="BB139" s="1">
        <v>4.17</v>
      </c>
      <c r="BC139" s="1">
        <v>7.8599999999999994</v>
      </c>
      <c r="BD139" s="1">
        <v>2.8731633333333333</v>
      </c>
      <c r="BE139" s="1">
        <v>10.733163333333334</v>
      </c>
      <c r="BF139" s="1">
        <v>0.93133333333333335</v>
      </c>
      <c r="BG139" s="1">
        <v>0.71</v>
      </c>
      <c r="BH139" s="1"/>
      <c r="BI139" s="1"/>
      <c r="BL139" s="2">
        <v>311260</v>
      </c>
      <c r="BM139" s="69" t="s">
        <v>141</v>
      </c>
      <c r="BN139" s="1">
        <f t="shared" si="35"/>
        <v>1</v>
      </c>
      <c r="BO139" s="1">
        <f t="shared" si="36"/>
        <v>1</v>
      </c>
      <c r="BP139" s="1">
        <f t="shared" si="37"/>
        <v>6.91</v>
      </c>
      <c r="BQ139" s="1">
        <f t="shared" si="38"/>
        <v>1.4670000000000001</v>
      </c>
      <c r="BR139" s="1">
        <f t="shared" si="39"/>
        <v>8.3770000000000007</v>
      </c>
      <c r="BS139" s="1">
        <f t="shared" si="40"/>
        <v>0.97799999999999998</v>
      </c>
      <c r="BT139" s="1">
        <f t="shared" si="41"/>
        <v>0.81</v>
      </c>
      <c r="BV139" s="2">
        <v>311260</v>
      </c>
      <c r="BW139" s="69" t="s">
        <v>141</v>
      </c>
      <c r="BX139" s="1">
        <v>1</v>
      </c>
      <c r="BY139" s="1">
        <v>1</v>
      </c>
      <c r="BZ139" s="1">
        <v>6.91</v>
      </c>
      <c r="CA139" s="1">
        <v>1.4670000000000001</v>
      </c>
      <c r="CB139" s="1">
        <v>8.3770000000000007</v>
      </c>
      <c r="CC139" s="1">
        <v>0.97799999999999998</v>
      </c>
      <c r="CD139" s="1">
        <v>0.81</v>
      </c>
    </row>
    <row r="140" spans="1:82" x14ac:dyDescent="0.25">
      <c r="A140">
        <f>VLOOKUP(B140,mun_fjp!$A$2:$B$854,2,FALSE)</f>
        <v>311350</v>
      </c>
      <c r="B140" t="s">
        <v>151</v>
      </c>
      <c r="C140">
        <v>2.8</v>
      </c>
      <c r="D140">
        <v>0.2</v>
      </c>
      <c r="E140">
        <v>0.85</v>
      </c>
      <c r="M140">
        <v>5</v>
      </c>
      <c r="U140">
        <v>1</v>
      </c>
      <c r="V140">
        <v>6</v>
      </c>
      <c r="W140">
        <v>1.7999999999999998</v>
      </c>
      <c r="X140">
        <v>0.27999999999999997</v>
      </c>
      <c r="Y140">
        <v>2.0799999999999996</v>
      </c>
      <c r="Z140">
        <v>2</v>
      </c>
      <c r="AC140">
        <v>2</v>
      </c>
      <c r="AD140">
        <v>30</v>
      </c>
      <c r="AE140">
        <v>0.6</v>
      </c>
      <c r="AF140">
        <v>9.3333333333333324E-2</v>
      </c>
      <c r="AG140">
        <v>2</v>
      </c>
      <c r="AH140">
        <v>0.6</v>
      </c>
      <c r="AI140">
        <v>8.5299999999999994</v>
      </c>
      <c r="AN140">
        <v>311340</v>
      </c>
      <c r="AO140" t="s">
        <v>150</v>
      </c>
      <c r="AP140" s="1">
        <f t="shared" si="28"/>
        <v>2.5</v>
      </c>
      <c r="AQ140" s="1">
        <f t="shared" si="29"/>
        <v>2.5</v>
      </c>
      <c r="AR140" s="1">
        <f t="shared" si="30"/>
        <v>3.1</v>
      </c>
      <c r="AS140" s="1">
        <f t="shared" si="31"/>
        <v>1.35</v>
      </c>
      <c r="AT140" s="1">
        <f t="shared" si="32"/>
        <v>4.45</v>
      </c>
      <c r="AU140" s="1">
        <f t="shared" si="33"/>
        <v>0.6</v>
      </c>
      <c r="AV140" s="1">
        <f t="shared" si="34"/>
        <v>0</v>
      </c>
      <c r="AW140" s="1"/>
      <c r="AX140" s="1"/>
      <c r="AY140">
        <v>311340</v>
      </c>
      <c r="AZ140" t="s">
        <v>150</v>
      </c>
      <c r="BA140" s="1">
        <v>2.5</v>
      </c>
      <c r="BB140" s="1">
        <v>2.5</v>
      </c>
      <c r="BC140" s="1">
        <v>3.1</v>
      </c>
      <c r="BD140" s="1">
        <v>1.35</v>
      </c>
      <c r="BE140" s="1">
        <v>4.45</v>
      </c>
      <c r="BF140" s="1">
        <v>0.6</v>
      </c>
      <c r="BG140" s="1">
        <v>0</v>
      </c>
      <c r="BH140" s="1"/>
      <c r="BI140" s="1"/>
      <c r="BL140" s="2">
        <v>311265</v>
      </c>
      <c r="BM140" s="69" t="s">
        <v>142</v>
      </c>
      <c r="BN140" s="1" t="e">
        <f t="shared" si="35"/>
        <v>#N/A</v>
      </c>
      <c r="BO140" s="1" t="e">
        <f t="shared" si="36"/>
        <v>#N/A</v>
      </c>
      <c r="BP140" s="1" t="e">
        <f t="shared" si="37"/>
        <v>#N/A</v>
      </c>
      <c r="BQ140" s="1" t="e">
        <f t="shared" si="38"/>
        <v>#N/A</v>
      </c>
      <c r="BR140" s="1" t="e">
        <f t="shared" si="39"/>
        <v>#N/A</v>
      </c>
      <c r="BS140" s="1" t="e">
        <f t="shared" si="40"/>
        <v>#N/A</v>
      </c>
      <c r="BT140" s="1" t="e">
        <f t="shared" si="41"/>
        <v>#N/A</v>
      </c>
      <c r="BV140" s="2">
        <v>311265</v>
      </c>
      <c r="BW140" s="69" t="s">
        <v>142</v>
      </c>
      <c r="BX140" s="1"/>
      <c r="BY140" s="1"/>
      <c r="BZ140" s="1"/>
      <c r="CA140" s="1"/>
      <c r="CB140" s="1"/>
      <c r="CC140" s="1"/>
      <c r="CD140" s="1"/>
    </row>
    <row r="141" spans="1:82" x14ac:dyDescent="0.25">
      <c r="A141">
        <f>VLOOKUP(B141,mun_fjp!$A$2:$B$854,2,FALSE)</f>
        <v>311360</v>
      </c>
      <c r="B141" t="s">
        <v>152</v>
      </c>
      <c r="C141">
        <v>2.5</v>
      </c>
      <c r="D141">
        <v>0.2</v>
      </c>
      <c r="E141">
        <v>2</v>
      </c>
      <c r="V141">
        <v>0</v>
      </c>
      <c r="W141">
        <v>0</v>
      </c>
      <c r="X141">
        <v>0</v>
      </c>
      <c r="Y141">
        <v>0</v>
      </c>
      <c r="AC141">
        <v>0</v>
      </c>
      <c r="AD141">
        <v>30</v>
      </c>
      <c r="AE141">
        <v>0</v>
      </c>
      <c r="AF141">
        <v>0</v>
      </c>
      <c r="AG141">
        <v>0</v>
      </c>
      <c r="AH141">
        <v>0.3</v>
      </c>
      <c r="AI141">
        <v>5</v>
      </c>
      <c r="AN141">
        <v>311350</v>
      </c>
      <c r="AO141" t="s">
        <v>151</v>
      </c>
      <c r="AP141" s="1">
        <f t="shared" si="28"/>
        <v>6</v>
      </c>
      <c r="AQ141" s="1">
        <f t="shared" si="29"/>
        <v>1</v>
      </c>
      <c r="AR141" s="1">
        <f t="shared" si="30"/>
        <v>4.45</v>
      </c>
      <c r="AS141" s="1">
        <f t="shared" si="31"/>
        <v>4.08</v>
      </c>
      <c r="AT141" s="1">
        <f t="shared" si="32"/>
        <v>8.5300000000000011</v>
      </c>
      <c r="AU141" s="1">
        <f t="shared" si="33"/>
        <v>2</v>
      </c>
      <c r="AV141" s="1">
        <f t="shared" si="34"/>
        <v>0.2</v>
      </c>
      <c r="AW141" s="1"/>
      <c r="AX141" s="1"/>
      <c r="AY141">
        <v>311350</v>
      </c>
      <c r="AZ141" t="s">
        <v>151</v>
      </c>
      <c r="BA141" s="1">
        <v>6</v>
      </c>
      <c r="BB141" s="1">
        <v>1</v>
      </c>
      <c r="BC141" s="1">
        <v>4.45</v>
      </c>
      <c r="BD141" s="1">
        <v>4.08</v>
      </c>
      <c r="BE141" s="1">
        <v>8.5300000000000011</v>
      </c>
      <c r="BF141" s="1">
        <v>2</v>
      </c>
      <c r="BG141" s="1">
        <v>0.2</v>
      </c>
      <c r="BH141" s="1"/>
      <c r="BI141" s="1"/>
      <c r="BL141" s="2">
        <v>311270</v>
      </c>
      <c r="BM141" s="69" t="s">
        <v>143</v>
      </c>
      <c r="BN141" s="1">
        <f t="shared" si="35"/>
        <v>0</v>
      </c>
      <c r="BO141" s="1">
        <f t="shared" si="36"/>
        <v>0</v>
      </c>
      <c r="BP141" s="1">
        <f t="shared" si="37"/>
        <v>0</v>
      </c>
      <c r="BQ141" s="1">
        <f t="shared" si="38"/>
        <v>0.6</v>
      </c>
      <c r="BR141" s="1">
        <f t="shared" si="39"/>
        <v>0.6</v>
      </c>
      <c r="BS141" s="1">
        <f t="shared" si="40"/>
        <v>0.6</v>
      </c>
      <c r="BT141" s="1">
        <f t="shared" si="41"/>
        <v>0</v>
      </c>
      <c r="BV141" s="2">
        <v>311270</v>
      </c>
      <c r="BW141" s="69" t="s">
        <v>143</v>
      </c>
      <c r="BX141" s="1">
        <v>0</v>
      </c>
      <c r="BY141" s="1">
        <v>0</v>
      </c>
      <c r="BZ141" s="1">
        <v>0</v>
      </c>
      <c r="CA141" s="1">
        <v>0.6</v>
      </c>
      <c r="CB141" s="1">
        <v>0.6</v>
      </c>
      <c r="CC141" s="1">
        <v>0.6</v>
      </c>
      <c r="CD141" s="1">
        <v>0</v>
      </c>
    </row>
    <row r="142" spans="1:82" x14ac:dyDescent="0.25">
      <c r="A142">
        <f>VLOOKUP(B142,mun_fjp!$A$2:$B$854,2,FALSE)</f>
        <v>311370</v>
      </c>
      <c r="B142" t="s">
        <v>153</v>
      </c>
      <c r="C142">
        <v>3.45</v>
      </c>
      <c r="D142">
        <v>0.2</v>
      </c>
      <c r="E142">
        <v>2</v>
      </c>
      <c r="V142">
        <v>0</v>
      </c>
      <c r="W142">
        <v>0</v>
      </c>
      <c r="X142">
        <v>0</v>
      </c>
      <c r="Y142">
        <v>0</v>
      </c>
      <c r="Z142">
        <v>2</v>
      </c>
      <c r="AC142">
        <v>2</v>
      </c>
      <c r="AD142">
        <v>30</v>
      </c>
      <c r="AE142">
        <v>0.6</v>
      </c>
      <c r="AF142">
        <v>9.3333333333333324E-2</v>
      </c>
      <c r="AG142">
        <v>0.69333333333333336</v>
      </c>
      <c r="AH142">
        <v>1.52</v>
      </c>
      <c r="AI142">
        <v>7.8633333333333333</v>
      </c>
      <c r="AN142">
        <v>311360</v>
      </c>
      <c r="AO142" t="s">
        <v>152</v>
      </c>
      <c r="AP142" s="1">
        <f t="shared" si="28"/>
        <v>0</v>
      </c>
      <c r="AQ142" s="1">
        <f t="shared" si="29"/>
        <v>0</v>
      </c>
      <c r="AR142" s="1">
        <f t="shared" si="30"/>
        <v>5</v>
      </c>
      <c r="AS142" s="1">
        <f t="shared" si="31"/>
        <v>0</v>
      </c>
      <c r="AT142" s="1">
        <f t="shared" si="32"/>
        <v>5</v>
      </c>
      <c r="AU142" s="1">
        <f t="shared" si="33"/>
        <v>0</v>
      </c>
      <c r="AV142" s="1">
        <f t="shared" si="34"/>
        <v>0.2</v>
      </c>
      <c r="AW142" s="1"/>
      <c r="AX142" s="1"/>
      <c r="AY142">
        <v>311360</v>
      </c>
      <c r="AZ142" t="s">
        <v>152</v>
      </c>
      <c r="BA142" s="1">
        <v>0</v>
      </c>
      <c r="BB142" s="1">
        <v>0</v>
      </c>
      <c r="BC142" s="1">
        <v>5</v>
      </c>
      <c r="BD142" s="1">
        <v>0</v>
      </c>
      <c r="BE142" s="1">
        <v>5</v>
      </c>
      <c r="BF142" s="1">
        <v>0</v>
      </c>
      <c r="BG142" s="1">
        <v>0.2</v>
      </c>
      <c r="BH142" s="1"/>
      <c r="BI142" s="1"/>
      <c r="BL142" s="2">
        <v>311280</v>
      </c>
      <c r="BM142" s="69" t="s">
        <v>144</v>
      </c>
      <c r="BN142" s="1">
        <f t="shared" si="35"/>
        <v>2</v>
      </c>
      <c r="BO142" s="1">
        <f t="shared" si="36"/>
        <v>2</v>
      </c>
      <c r="BP142" s="1">
        <f t="shared" si="37"/>
        <v>7.48</v>
      </c>
      <c r="BQ142" s="1">
        <f t="shared" si="38"/>
        <v>2.5346666666666664</v>
      </c>
      <c r="BR142" s="1">
        <f t="shared" si="39"/>
        <v>10.014666666666667</v>
      </c>
      <c r="BS142" s="1">
        <f t="shared" si="40"/>
        <v>1.2673333333333332</v>
      </c>
      <c r="BT142" s="1">
        <f t="shared" si="41"/>
        <v>1.43</v>
      </c>
      <c r="BV142" s="2">
        <v>311280</v>
      </c>
      <c r="BW142" s="69" t="s">
        <v>144</v>
      </c>
      <c r="BX142" s="1">
        <v>2</v>
      </c>
      <c r="BY142" s="1">
        <v>2</v>
      </c>
      <c r="BZ142" s="1">
        <v>7.48</v>
      </c>
      <c r="CA142" s="1">
        <v>2.5346666666666664</v>
      </c>
      <c r="CB142" s="1">
        <v>10.014666666666667</v>
      </c>
      <c r="CC142" s="1">
        <v>1.2673333333333332</v>
      </c>
      <c r="CD142" s="1">
        <v>1.43</v>
      </c>
    </row>
    <row r="143" spans="1:82" x14ac:dyDescent="0.25">
      <c r="A143">
        <f>VLOOKUP(B143,mun_fjp!$A$2:$B$854,2,FALSE)</f>
        <v>311380</v>
      </c>
      <c r="B143" t="s">
        <v>154</v>
      </c>
      <c r="C143">
        <v>3.15</v>
      </c>
      <c r="D143">
        <v>2</v>
      </c>
      <c r="E143">
        <v>2</v>
      </c>
      <c r="U143">
        <v>2</v>
      </c>
      <c r="V143">
        <v>2</v>
      </c>
      <c r="W143">
        <v>0.6</v>
      </c>
      <c r="X143">
        <v>0.93333333333333324</v>
      </c>
      <c r="Y143">
        <v>1.5333333333333332</v>
      </c>
      <c r="Z143">
        <v>2</v>
      </c>
      <c r="AC143">
        <v>2</v>
      </c>
      <c r="AD143">
        <v>30</v>
      </c>
      <c r="AE143">
        <v>0.6</v>
      </c>
      <c r="AF143">
        <v>0.93333333333333324</v>
      </c>
      <c r="AG143">
        <v>1.5333333333333332</v>
      </c>
      <c r="AH143">
        <v>1.4</v>
      </c>
      <c r="AI143">
        <v>11.616666666666667</v>
      </c>
      <c r="AN143">
        <v>311370</v>
      </c>
      <c r="AO143" t="s">
        <v>153</v>
      </c>
      <c r="AP143" s="1">
        <f t="shared" si="28"/>
        <v>0</v>
      </c>
      <c r="AQ143" s="1">
        <f t="shared" si="29"/>
        <v>0</v>
      </c>
      <c r="AR143" s="1">
        <f t="shared" si="30"/>
        <v>7.17</v>
      </c>
      <c r="AS143" s="1">
        <f t="shared" si="31"/>
        <v>0.69333333333333336</v>
      </c>
      <c r="AT143" s="1">
        <f t="shared" si="32"/>
        <v>7.8633333333333333</v>
      </c>
      <c r="AU143" s="1">
        <f t="shared" si="33"/>
        <v>0.69333333333333336</v>
      </c>
      <c r="AV143" s="1">
        <f t="shared" si="34"/>
        <v>0.2</v>
      </c>
      <c r="AW143" s="1"/>
      <c r="AX143" s="1"/>
      <c r="AY143">
        <v>311370</v>
      </c>
      <c r="AZ143" t="s">
        <v>153</v>
      </c>
      <c r="BA143" s="1">
        <v>0</v>
      </c>
      <c r="BB143" s="1">
        <v>0</v>
      </c>
      <c r="BC143" s="1">
        <v>7.17</v>
      </c>
      <c r="BD143" s="1">
        <v>0.69333333333333336</v>
      </c>
      <c r="BE143" s="1">
        <v>7.8633333333333333</v>
      </c>
      <c r="BF143" s="1">
        <v>0.69333333333333336</v>
      </c>
      <c r="BG143" s="1">
        <v>0.2</v>
      </c>
      <c r="BH143" s="1"/>
      <c r="BI143" s="1"/>
      <c r="BL143" s="2">
        <v>311290</v>
      </c>
      <c r="BM143" s="69" t="s">
        <v>145</v>
      </c>
      <c r="BN143" s="1">
        <f t="shared" si="35"/>
        <v>1</v>
      </c>
      <c r="BO143" s="1">
        <f t="shared" si="36"/>
        <v>1</v>
      </c>
      <c r="BP143" s="1">
        <f t="shared" si="37"/>
        <v>7.65</v>
      </c>
      <c r="BQ143" s="1">
        <f t="shared" si="38"/>
        <v>0.55666666666666664</v>
      </c>
      <c r="BR143" s="1">
        <f t="shared" si="39"/>
        <v>8.206666666666667</v>
      </c>
      <c r="BS143" s="1">
        <f t="shared" si="40"/>
        <v>0</v>
      </c>
      <c r="BT143" s="1">
        <f t="shared" si="41"/>
        <v>1.1000000000000001</v>
      </c>
      <c r="BV143" s="2">
        <v>311290</v>
      </c>
      <c r="BW143" s="69" t="s">
        <v>145</v>
      </c>
      <c r="BX143" s="1">
        <v>1</v>
      </c>
      <c r="BY143" s="1">
        <v>1</v>
      </c>
      <c r="BZ143" s="1">
        <v>7.65</v>
      </c>
      <c r="CA143" s="1">
        <v>0.55666666666666664</v>
      </c>
      <c r="CB143" s="1">
        <v>8.206666666666667</v>
      </c>
      <c r="CC143" s="1">
        <v>0</v>
      </c>
      <c r="CD143" s="1">
        <v>1.1000000000000001</v>
      </c>
    </row>
    <row r="144" spans="1:82" x14ac:dyDescent="0.25">
      <c r="A144">
        <f>VLOOKUP(B144,mun_fjp!$A$2:$B$854,2,FALSE)</f>
        <v>311390</v>
      </c>
      <c r="B144" t="s">
        <v>155</v>
      </c>
      <c r="C144">
        <v>2.4</v>
      </c>
      <c r="D144">
        <v>2.56</v>
      </c>
      <c r="E144">
        <v>2</v>
      </c>
      <c r="U144">
        <v>3</v>
      </c>
      <c r="V144">
        <v>3</v>
      </c>
      <c r="W144">
        <v>0.89999999999999991</v>
      </c>
      <c r="X144">
        <v>1.7919999999999998</v>
      </c>
      <c r="Y144">
        <v>2.6919999999999997</v>
      </c>
      <c r="Z144">
        <v>2</v>
      </c>
      <c r="AC144">
        <v>2</v>
      </c>
      <c r="AD144">
        <v>30</v>
      </c>
      <c r="AE144">
        <v>0.6</v>
      </c>
      <c r="AF144">
        <v>1.1946666666666665</v>
      </c>
      <c r="AG144">
        <v>2</v>
      </c>
      <c r="AH144">
        <v>0.15</v>
      </c>
      <c r="AI144">
        <v>11.802</v>
      </c>
      <c r="AN144">
        <v>311380</v>
      </c>
      <c r="AO144" t="s">
        <v>154</v>
      </c>
      <c r="AP144" s="1">
        <f t="shared" si="28"/>
        <v>2</v>
      </c>
      <c r="AQ144" s="1">
        <f t="shared" si="29"/>
        <v>2</v>
      </c>
      <c r="AR144" s="1">
        <f t="shared" si="30"/>
        <v>8.5500000000000007</v>
      </c>
      <c r="AS144" s="1">
        <f t="shared" si="31"/>
        <v>3.0666666666666664</v>
      </c>
      <c r="AT144" s="1">
        <f t="shared" si="32"/>
        <v>11.616666666666667</v>
      </c>
      <c r="AU144" s="1">
        <f t="shared" si="33"/>
        <v>1.5333333333333332</v>
      </c>
      <c r="AV144" s="1">
        <f t="shared" si="34"/>
        <v>2</v>
      </c>
      <c r="AW144" s="1"/>
      <c r="AX144" s="1"/>
      <c r="AY144">
        <v>311380</v>
      </c>
      <c r="AZ144" t="s">
        <v>154</v>
      </c>
      <c r="BA144" s="1">
        <v>2</v>
      </c>
      <c r="BB144" s="1">
        <v>2</v>
      </c>
      <c r="BC144" s="1">
        <v>8.5500000000000007</v>
      </c>
      <c r="BD144" s="1">
        <v>3.0666666666666664</v>
      </c>
      <c r="BE144" s="1">
        <v>11.616666666666667</v>
      </c>
      <c r="BF144" s="1">
        <v>1.5333333333333332</v>
      </c>
      <c r="BG144" s="1">
        <v>2</v>
      </c>
      <c r="BH144" s="1"/>
      <c r="BI144" s="1"/>
      <c r="BL144" s="2">
        <v>311300</v>
      </c>
      <c r="BM144" s="69" t="s">
        <v>146</v>
      </c>
      <c r="BN144" s="1">
        <f t="shared" si="35"/>
        <v>5</v>
      </c>
      <c r="BO144" s="1">
        <f t="shared" si="36"/>
        <v>0</v>
      </c>
      <c r="BP144" s="1">
        <f t="shared" si="37"/>
        <v>0</v>
      </c>
      <c r="BQ144" s="1">
        <f t="shared" si="38"/>
        <v>2.1</v>
      </c>
      <c r="BR144" s="1">
        <f t="shared" si="39"/>
        <v>2.1</v>
      </c>
      <c r="BS144" s="1">
        <f t="shared" si="40"/>
        <v>0.6</v>
      </c>
      <c r="BT144" s="1">
        <f t="shared" si="41"/>
        <v>0</v>
      </c>
      <c r="BV144" s="2">
        <v>311300</v>
      </c>
      <c r="BW144" s="69" t="s">
        <v>146</v>
      </c>
      <c r="BX144" s="1">
        <v>5</v>
      </c>
      <c r="BY144" s="1">
        <v>0</v>
      </c>
      <c r="BZ144" s="1">
        <v>0</v>
      </c>
      <c r="CA144" s="1">
        <v>2.1</v>
      </c>
      <c r="CB144" s="1">
        <v>2.1</v>
      </c>
      <c r="CC144" s="1">
        <v>0.6</v>
      </c>
      <c r="CD144" s="1">
        <v>0</v>
      </c>
    </row>
    <row r="145" spans="1:82" x14ac:dyDescent="0.25">
      <c r="A145">
        <f>VLOOKUP(B145,mun_fjp!$A$2:$B$854,2,FALSE)</f>
        <v>311400</v>
      </c>
      <c r="B145" t="s">
        <v>156</v>
      </c>
      <c r="V145">
        <v>0</v>
      </c>
      <c r="W145">
        <v>0</v>
      </c>
      <c r="X145">
        <v>0</v>
      </c>
      <c r="Y145">
        <v>0</v>
      </c>
      <c r="Z145">
        <v>2</v>
      </c>
      <c r="AC145">
        <v>2</v>
      </c>
      <c r="AD145">
        <v>30</v>
      </c>
      <c r="AE145">
        <v>0.6</v>
      </c>
      <c r="AF145">
        <v>0</v>
      </c>
      <c r="AG145">
        <v>0.6</v>
      </c>
      <c r="AI145">
        <v>0.6</v>
      </c>
      <c r="AN145">
        <v>311390</v>
      </c>
      <c r="AO145" t="s">
        <v>155</v>
      </c>
      <c r="AP145" s="1">
        <f t="shared" si="28"/>
        <v>3</v>
      </c>
      <c r="AQ145" s="1">
        <f t="shared" si="29"/>
        <v>3</v>
      </c>
      <c r="AR145" s="1">
        <f t="shared" si="30"/>
        <v>7.11</v>
      </c>
      <c r="AS145" s="1">
        <f t="shared" si="31"/>
        <v>4.6920000000000002</v>
      </c>
      <c r="AT145" s="1">
        <f t="shared" si="32"/>
        <v>11.802</v>
      </c>
      <c r="AU145" s="1">
        <f t="shared" si="33"/>
        <v>2</v>
      </c>
      <c r="AV145" s="1">
        <f t="shared" si="34"/>
        <v>2.56</v>
      </c>
      <c r="AW145" s="1"/>
      <c r="AX145" s="1"/>
      <c r="AY145">
        <v>311390</v>
      </c>
      <c r="AZ145" t="s">
        <v>155</v>
      </c>
      <c r="BA145" s="1">
        <v>3</v>
      </c>
      <c r="BB145" s="1">
        <v>3</v>
      </c>
      <c r="BC145" s="1">
        <v>7.11</v>
      </c>
      <c r="BD145" s="1">
        <v>4.6920000000000002</v>
      </c>
      <c r="BE145" s="1">
        <v>11.802</v>
      </c>
      <c r="BF145" s="1">
        <v>2</v>
      </c>
      <c r="BG145" s="1">
        <v>2.56</v>
      </c>
      <c r="BH145" s="1"/>
      <c r="BI145" s="1"/>
      <c r="BL145" s="2">
        <v>311310</v>
      </c>
      <c r="BM145" s="69" t="s">
        <v>147</v>
      </c>
      <c r="BN145" s="1">
        <f t="shared" si="35"/>
        <v>1</v>
      </c>
      <c r="BO145" s="1">
        <f t="shared" si="36"/>
        <v>1</v>
      </c>
      <c r="BP145" s="1">
        <f t="shared" si="37"/>
        <v>7.0100000000000007</v>
      </c>
      <c r="BQ145" s="1">
        <f t="shared" si="38"/>
        <v>1.8519999999999999</v>
      </c>
      <c r="BR145" s="1">
        <f t="shared" si="39"/>
        <v>8.8620000000000001</v>
      </c>
      <c r="BS145" s="1">
        <f t="shared" si="40"/>
        <v>1.2346666666666666</v>
      </c>
      <c r="BT145" s="1">
        <f t="shared" si="41"/>
        <v>1.36</v>
      </c>
      <c r="BV145" s="2">
        <v>311310</v>
      </c>
      <c r="BW145" s="69" t="s">
        <v>147</v>
      </c>
      <c r="BX145" s="1">
        <v>1</v>
      </c>
      <c r="BY145" s="1">
        <v>1</v>
      </c>
      <c r="BZ145" s="1">
        <v>7.0100000000000007</v>
      </c>
      <c r="CA145" s="1">
        <v>1.8519999999999999</v>
      </c>
      <c r="CB145" s="1">
        <v>8.8620000000000001</v>
      </c>
      <c r="CC145" s="1">
        <v>1.2346666666666666</v>
      </c>
      <c r="CD145" s="1">
        <v>1.36</v>
      </c>
    </row>
    <row r="146" spans="1:82" x14ac:dyDescent="0.25">
      <c r="A146">
        <f>VLOOKUP(B146,mun_fjp!$A$2:$B$854,2,FALSE)</f>
        <v>311410</v>
      </c>
      <c r="B146" t="s">
        <v>157</v>
      </c>
      <c r="C146">
        <v>2.35</v>
      </c>
      <c r="D146">
        <v>1.29</v>
      </c>
      <c r="U146">
        <v>3</v>
      </c>
      <c r="V146">
        <v>3</v>
      </c>
      <c r="W146">
        <v>0.89999999999999991</v>
      </c>
      <c r="X146">
        <v>0.90299999999999991</v>
      </c>
      <c r="Y146">
        <v>1.8029999999999999</v>
      </c>
      <c r="Z146">
        <v>2</v>
      </c>
      <c r="AC146">
        <v>2</v>
      </c>
      <c r="AD146">
        <v>30</v>
      </c>
      <c r="AE146">
        <v>0.6</v>
      </c>
      <c r="AF146">
        <v>0.60199999999999998</v>
      </c>
      <c r="AG146">
        <v>1.202</v>
      </c>
      <c r="AH146">
        <v>0.6</v>
      </c>
      <c r="AI146">
        <v>7.2449999999999992</v>
      </c>
      <c r="AN146">
        <v>311400</v>
      </c>
      <c r="AO146" t="s">
        <v>156</v>
      </c>
      <c r="AP146" s="1">
        <f t="shared" si="28"/>
        <v>0</v>
      </c>
      <c r="AQ146" s="1">
        <f t="shared" si="29"/>
        <v>0</v>
      </c>
      <c r="AR146" s="1">
        <f t="shared" si="30"/>
        <v>0</v>
      </c>
      <c r="AS146" s="1">
        <f t="shared" si="31"/>
        <v>0.6</v>
      </c>
      <c r="AT146" s="1">
        <f t="shared" si="32"/>
        <v>0.6</v>
      </c>
      <c r="AU146" s="1">
        <f t="shared" si="33"/>
        <v>0.6</v>
      </c>
      <c r="AV146" s="1">
        <f t="shared" si="34"/>
        <v>0</v>
      </c>
      <c r="AW146" s="1"/>
      <c r="AX146" s="1"/>
      <c r="AY146">
        <v>311400</v>
      </c>
      <c r="AZ146" t="s">
        <v>156</v>
      </c>
      <c r="BA146" s="1">
        <v>0</v>
      </c>
      <c r="BB146" s="1">
        <v>0</v>
      </c>
      <c r="BC146" s="1">
        <v>0</v>
      </c>
      <c r="BD146" s="1">
        <v>0.6</v>
      </c>
      <c r="BE146" s="1">
        <v>0.6</v>
      </c>
      <c r="BF146" s="1">
        <v>0.6</v>
      </c>
      <c r="BG146" s="1">
        <v>0</v>
      </c>
      <c r="BH146" s="1"/>
      <c r="BI146" s="1"/>
      <c r="BL146" s="2">
        <v>311320</v>
      </c>
      <c r="BM146" s="69" t="s">
        <v>148</v>
      </c>
      <c r="BN146" s="1">
        <f t="shared" si="35"/>
        <v>4</v>
      </c>
      <c r="BO146" s="1">
        <f t="shared" si="36"/>
        <v>2</v>
      </c>
      <c r="BP146" s="1">
        <f t="shared" si="37"/>
        <v>6.43</v>
      </c>
      <c r="BQ146" s="1">
        <f t="shared" si="38"/>
        <v>3.3819999999999997</v>
      </c>
      <c r="BR146" s="1">
        <f t="shared" si="39"/>
        <v>9.8119999999999994</v>
      </c>
      <c r="BS146" s="1">
        <f t="shared" si="40"/>
        <v>1.1273333333333333</v>
      </c>
      <c r="BT146" s="1">
        <f t="shared" si="41"/>
        <v>1.1299999999999999</v>
      </c>
      <c r="BV146" s="2">
        <v>311320</v>
      </c>
      <c r="BW146" s="69" t="s">
        <v>148</v>
      </c>
      <c r="BX146" s="1">
        <v>4</v>
      </c>
      <c r="BY146" s="1">
        <v>2</v>
      </c>
      <c r="BZ146" s="1">
        <v>6.43</v>
      </c>
      <c r="CA146" s="1">
        <v>3.3819999999999997</v>
      </c>
      <c r="CB146" s="1">
        <v>9.8119999999999994</v>
      </c>
      <c r="CC146" s="1">
        <v>1.1273333333333333</v>
      </c>
      <c r="CD146" s="1">
        <v>1.1299999999999999</v>
      </c>
    </row>
    <row r="147" spans="1:82" x14ac:dyDescent="0.25">
      <c r="A147">
        <f>VLOOKUP(B147,mun_fjp!$A$2:$B$854,2,FALSE)</f>
        <v>311420</v>
      </c>
      <c r="B147" t="s">
        <v>158</v>
      </c>
      <c r="C147">
        <v>3.4</v>
      </c>
      <c r="D147">
        <v>1.54</v>
      </c>
      <c r="E147">
        <v>2</v>
      </c>
      <c r="U147">
        <v>1.33</v>
      </c>
      <c r="V147">
        <v>1.33</v>
      </c>
      <c r="W147">
        <v>0.39900000000000002</v>
      </c>
      <c r="X147">
        <v>0.47791333333333336</v>
      </c>
      <c r="Y147">
        <v>0.87691333333333343</v>
      </c>
      <c r="Z147">
        <v>2</v>
      </c>
      <c r="AC147">
        <v>2</v>
      </c>
      <c r="AD147">
        <v>30</v>
      </c>
      <c r="AE147">
        <v>0.6</v>
      </c>
      <c r="AF147">
        <v>0.71866666666666656</v>
      </c>
      <c r="AG147">
        <v>1.3186666666666667</v>
      </c>
      <c r="AH147">
        <v>0.95</v>
      </c>
      <c r="AI147">
        <v>10.085579999999998</v>
      </c>
      <c r="AN147">
        <v>311410</v>
      </c>
      <c r="AO147" t="s">
        <v>157</v>
      </c>
      <c r="AP147" s="1">
        <f t="shared" si="28"/>
        <v>3</v>
      </c>
      <c r="AQ147" s="1">
        <f t="shared" si="29"/>
        <v>3</v>
      </c>
      <c r="AR147" s="1">
        <f t="shared" si="30"/>
        <v>4.24</v>
      </c>
      <c r="AS147" s="1">
        <f t="shared" si="31"/>
        <v>3.0049999999999999</v>
      </c>
      <c r="AT147" s="1">
        <f t="shared" si="32"/>
        <v>7.2450000000000001</v>
      </c>
      <c r="AU147" s="1">
        <f t="shared" si="33"/>
        <v>1.202</v>
      </c>
      <c r="AV147" s="1">
        <f t="shared" si="34"/>
        <v>1.29</v>
      </c>
      <c r="AW147" s="1"/>
      <c r="AX147" s="1"/>
      <c r="AY147">
        <v>311410</v>
      </c>
      <c r="AZ147" t="s">
        <v>157</v>
      </c>
      <c r="BA147" s="1">
        <v>3</v>
      </c>
      <c r="BB147" s="1">
        <v>3</v>
      </c>
      <c r="BC147" s="1">
        <v>4.24</v>
      </c>
      <c r="BD147" s="1">
        <v>3.0049999999999999</v>
      </c>
      <c r="BE147" s="1">
        <v>7.2450000000000001</v>
      </c>
      <c r="BF147" s="1">
        <v>1.202</v>
      </c>
      <c r="BG147" s="1">
        <v>1.29</v>
      </c>
      <c r="BH147" s="1"/>
      <c r="BI147" s="1"/>
      <c r="BL147" s="2">
        <v>311330</v>
      </c>
      <c r="BM147" s="69" t="s">
        <v>149</v>
      </c>
      <c r="BN147" s="1">
        <f t="shared" si="35"/>
        <v>4.17</v>
      </c>
      <c r="BO147" s="1">
        <f t="shared" si="36"/>
        <v>4.17</v>
      </c>
      <c r="BP147" s="1">
        <f t="shared" si="37"/>
        <v>7.8599999999999994</v>
      </c>
      <c r="BQ147" s="1">
        <f t="shared" si="38"/>
        <v>2.8731633333333333</v>
      </c>
      <c r="BR147" s="1">
        <f t="shared" si="39"/>
        <v>10.733163333333334</v>
      </c>
      <c r="BS147" s="1">
        <f t="shared" si="40"/>
        <v>0.93133333333333335</v>
      </c>
      <c r="BT147" s="1">
        <f t="shared" si="41"/>
        <v>0.71</v>
      </c>
      <c r="BV147" s="2">
        <v>311330</v>
      </c>
      <c r="BW147" s="69" t="s">
        <v>149</v>
      </c>
      <c r="BX147" s="1">
        <v>4.17</v>
      </c>
      <c r="BY147" s="1">
        <v>4.17</v>
      </c>
      <c r="BZ147" s="1">
        <v>7.8599999999999994</v>
      </c>
      <c r="CA147" s="1">
        <v>2.8731633333333333</v>
      </c>
      <c r="CB147" s="1">
        <v>10.733163333333334</v>
      </c>
      <c r="CC147" s="1">
        <v>0.93133333333333335</v>
      </c>
      <c r="CD147" s="1">
        <v>0.71</v>
      </c>
    </row>
    <row r="148" spans="1:82" x14ac:dyDescent="0.25">
      <c r="A148">
        <f>VLOOKUP(B148,mun_fjp!$A$2:$B$854,2,FALSE)</f>
        <v>311430</v>
      </c>
      <c r="B148" t="s">
        <v>159</v>
      </c>
      <c r="C148">
        <v>3.4</v>
      </c>
      <c r="D148">
        <v>0.88</v>
      </c>
      <c r="E148">
        <v>2</v>
      </c>
      <c r="U148">
        <v>3</v>
      </c>
      <c r="V148">
        <v>3</v>
      </c>
      <c r="W148">
        <v>0.89999999999999991</v>
      </c>
      <c r="X148">
        <v>0.61599999999999988</v>
      </c>
      <c r="Y148">
        <v>1.5159999999999998</v>
      </c>
      <c r="Z148">
        <v>2</v>
      </c>
      <c r="AC148">
        <v>2</v>
      </c>
      <c r="AD148">
        <v>30</v>
      </c>
      <c r="AE148">
        <v>0.6</v>
      </c>
      <c r="AF148">
        <v>0.41066666666666668</v>
      </c>
      <c r="AG148">
        <v>1.0106666666666666</v>
      </c>
      <c r="AH148">
        <v>2</v>
      </c>
      <c r="AI148">
        <v>10.806666666666667</v>
      </c>
      <c r="AN148">
        <v>311420</v>
      </c>
      <c r="AO148" t="s">
        <v>158</v>
      </c>
      <c r="AP148" s="1">
        <f t="shared" si="28"/>
        <v>1.33</v>
      </c>
      <c r="AQ148" s="1">
        <f t="shared" si="29"/>
        <v>1.33</v>
      </c>
      <c r="AR148" s="1">
        <f t="shared" si="30"/>
        <v>7.89</v>
      </c>
      <c r="AS148" s="1">
        <f t="shared" si="31"/>
        <v>2.1955800000000001</v>
      </c>
      <c r="AT148" s="1">
        <f t="shared" si="32"/>
        <v>10.08558</v>
      </c>
      <c r="AU148" s="1">
        <f t="shared" si="33"/>
        <v>1.3186666666666667</v>
      </c>
      <c r="AV148" s="1">
        <f t="shared" si="34"/>
        <v>1.54</v>
      </c>
      <c r="AW148" s="1"/>
      <c r="AX148" s="1"/>
      <c r="AY148">
        <v>311420</v>
      </c>
      <c r="AZ148" t="s">
        <v>158</v>
      </c>
      <c r="BA148" s="1">
        <v>1.33</v>
      </c>
      <c r="BB148" s="1">
        <v>1.33</v>
      </c>
      <c r="BC148" s="1">
        <v>7.89</v>
      </c>
      <c r="BD148" s="1">
        <v>2.1955800000000001</v>
      </c>
      <c r="BE148" s="1">
        <v>10.08558</v>
      </c>
      <c r="BF148" s="1">
        <v>1.3186666666666667</v>
      </c>
      <c r="BG148" s="1">
        <v>1.54</v>
      </c>
      <c r="BH148" s="1"/>
      <c r="BI148" s="1"/>
      <c r="BL148" s="2">
        <v>311340</v>
      </c>
      <c r="BM148" s="69" t="s">
        <v>150</v>
      </c>
      <c r="BN148" s="1">
        <f t="shared" si="35"/>
        <v>2.5</v>
      </c>
      <c r="BO148" s="1">
        <f t="shared" si="36"/>
        <v>2.5</v>
      </c>
      <c r="BP148" s="1">
        <f t="shared" si="37"/>
        <v>3.1</v>
      </c>
      <c r="BQ148" s="1">
        <f t="shared" si="38"/>
        <v>1.35</v>
      </c>
      <c r="BR148" s="1">
        <f t="shared" si="39"/>
        <v>4.45</v>
      </c>
      <c r="BS148" s="1">
        <f t="shared" si="40"/>
        <v>0.6</v>
      </c>
      <c r="BT148" s="1">
        <f t="shared" si="41"/>
        <v>0</v>
      </c>
      <c r="BV148" s="2">
        <v>311340</v>
      </c>
      <c r="BW148" s="69" t="s">
        <v>150</v>
      </c>
      <c r="BX148" s="1">
        <v>2.5</v>
      </c>
      <c r="BY148" s="1">
        <v>2.5</v>
      </c>
      <c r="BZ148" s="1">
        <v>3.1</v>
      </c>
      <c r="CA148" s="1">
        <v>1.35</v>
      </c>
      <c r="CB148" s="1">
        <v>4.45</v>
      </c>
      <c r="CC148" s="1">
        <v>0.6</v>
      </c>
      <c r="CD148" s="1">
        <v>0</v>
      </c>
    </row>
    <row r="149" spans="1:82" x14ac:dyDescent="0.25">
      <c r="A149">
        <f>VLOOKUP(B149,mun_fjp!$A$2:$B$854,2,FALSE)</f>
        <v>311440</v>
      </c>
      <c r="B149" t="s">
        <v>160</v>
      </c>
      <c r="V149">
        <v>0</v>
      </c>
      <c r="W149">
        <v>0</v>
      </c>
      <c r="X149">
        <v>0</v>
      </c>
      <c r="Y149">
        <v>0</v>
      </c>
      <c r="Z149">
        <v>2</v>
      </c>
      <c r="AC149">
        <v>1.2</v>
      </c>
      <c r="AD149">
        <v>30</v>
      </c>
      <c r="AE149">
        <v>0.36</v>
      </c>
      <c r="AF149">
        <v>0</v>
      </c>
      <c r="AG149">
        <v>0.36</v>
      </c>
      <c r="AI149">
        <v>0.36</v>
      </c>
      <c r="AN149">
        <v>311430</v>
      </c>
      <c r="AO149" t="s">
        <v>159</v>
      </c>
      <c r="AP149" s="1">
        <f t="shared" si="28"/>
        <v>3</v>
      </c>
      <c r="AQ149" s="1">
        <f t="shared" si="29"/>
        <v>3</v>
      </c>
      <c r="AR149" s="1">
        <f t="shared" si="30"/>
        <v>8.2800000000000011</v>
      </c>
      <c r="AS149" s="1">
        <f t="shared" si="31"/>
        <v>2.5266666666666664</v>
      </c>
      <c r="AT149" s="1">
        <f t="shared" si="32"/>
        <v>10.806666666666668</v>
      </c>
      <c r="AU149" s="1">
        <f t="shared" si="33"/>
        <v>1.0106666666666666</v>
      </c>
      <c r="AV149" s="1">
        <f t="shared" si="34"/>
        <v>0.88</v>
      </c>
      <c r="AW149" s="1"/>
      <c r="AX149" s="1"/>
      <c r="AY149">
        <v>311430</v>
      </c>
      <c r="AZ149" t="s">
        <v>159</v>
      </c>
      <c r="BA149" s="1">
        <v>3</v>
      </c>
      <c r="BB149" s="1">
        <v>3</v>
      </c>
      <c r="BC149" s="1">
        <v>8.2800000000000011</v>
      </c>
      <c r="BD149" s="1">
        <v>2.5266666666666664</v>
      </c>
      <c r="BE149" s="1">
        <v>10.806666666666668</v>
      </c>
      <c r="BF149" s="1">
        <v>1.0106666666666666</v>
      </c>
      <c r="BG149" s="1">
        <v>0.88</v>
      </c>
      <c r="BH149" s="1"/>
      <c r="BI149" s="1"/>
      <c r="BL149" s="2">
        <v>311350</v>
      </c>
      <c r="BM149" s="69" t="s">
        <v>151</v>
      </c>
      <c r="BN149" s="1">
        <f t="shared" si="35"/>
        <v>6</v>
      </c>
      <c r="BO149" s="1">
        <f t="shared" si="36"/>
        <v>1</v>
      </c>
      <c r="BP149" s="1">
        <f t="shared" si="37"/>
        <v>4.45</v>
      </c>
      <c r="BQ149" s="1">
        <f t="shared" si="38"/>
        <v>4.08</v>
      </c>
      <c r="BR149" s="1">
        <f t="shared" si="39"/>
        <v>8.5300000000000011</v>
      </c>
      <c r="BS149" s="1">
        <f t="shared" si="40"/>
        <v>2</v>
      </c>
      <c r="BT149" s="1">
        <f t="shared" si="41"/>
        <v>0.2</v>
      </c>
      <c r="BV149" s="2">
        <v>311350</v>
      </c>
      <c r="BW149" s="69" t="s">
        <v>151</v>
      </c>
      <c r="BX149" s="1">
        <v>6</v>
      </c>
      <c r="BY149" s="1">
        <v>1</v>
      </c>
      <c r="BZ149" s="1">
        <v>4.45</v>
      </c>
      <c r="CA149" s="1">
        <v>4.08</v>
      </c>
      <c r="CB149" s="1">
        <v>8.5300000000000011</v>
      </c>
      <c r="CC149" s="1">
        <v>2</v>
      </c>
      <c r="CD149" s="1">
        <v>0.2</v>
      </c>
    </row>
    <row r="150" spans="1:82" x14ac:dyDescent="0.25">
      <c r="A150">
        <f>VLOOKUP(B150,mun_fjp!$A$2:$B$854,2,FALSE)</f>
        <v>311450</v>
      </c>
      <c r="B150" t="s">
        <v>161</v>
      </c>
      <c r="C150">
        <v>2.9</v>
      </c>
      <c r="D150">
        <v>1.85</v>
      </c>
      <c r="E150">
        <v>1.35</v>
      </c>
      <c r="V150">
        <v>0</v>
      </c>
      <c r="W150">
        <v>0</v>
      </c>
      <c r="X150">
        <v>0</v>
      </c>
      <c r="Y150">
        <v>0</v>
      </c>
      <c r="Z150">
        <v>2</v>
      </c>
      <c r="AC150">
        <v>2</v>
      </c>
      <c r="AD150">
        <v>30</v>
      </c>
      <c r="AE150">
        <v>0.6</v>
      </c>
      <c r="AF150">
        <v>0.86333333333333329</v>
      </c>
      <c r="AG150">
        <v>1.4633333333333334</v>
      </c>
      <c r="AH150">
        <v>0.6</v>
      </c>
      <c r="AI150">
        <v>8.1633333333333322</v>
      </c>
      <c r="AN150">
        <v>311440</v>
      </c>
      <c r="AO150" t="s">
        <v>160</v>
      </c>
      <c r="AP150" s="1">
        <f t="shared" si="28"/>
        <v>0</v>
      </c>
      <c r="AQ150" s="1">
        <f t="shared" si="29"/>
        <v>0</v>
      </c>
      <c r="AR150" s="1">
        <f t="shared" si="30"/>
        <v>0</v>
      </c>
      <c r="AS150" s="1">
        <f t="shared" si="31"/>
        <v>0.36</v>
      </c>
      <c r="AT150" s="1">
        <f t="shared" si="32"/>
        <v>0.36</v>
      </c>
      <c r="AU150" s="1">
        <f t="shared" si="33"/>
        <v>0.36</v>
      </c>
      <c r="AV150" s="1">
        <f t="shared" si="34"/>
        <v>0</v>
      </c>
      <c r="AW150" s="1"/>
      <c r="AX150" s="1"/>
      <c r="AY150">
        <v>311440</v>
      </c>
      <c r="AZ150" t="s">
        <v>160</v>
      </c>
      <c r="BA150" s="1">
        <v>0</v>
      </c>
      <c r="BB150" s="1">
        <v>0</v>
      </c>
      <c r="BC150" s="1">
        <v>0</v>
      </c>
      <c r="BD150" s="1">
        <v>0.36</v>
      </c>
      <c r="BE150" s="1">
        <v>0.36</v>
      </c>
      <c r="BF150" s="1">
        <v>0.36</v>
      </c>
      <c r="BG150" s="1">
        <v>0</v>
      </c>
      <c r="BH150" s="1"/>
      <c r="BI150" s="1"/>
      <c r="BL150" s="2">
        <v>311360</v>
      </c>
      <c r="BM150" s="69" t="s">
        <v>152</v>
      </c>
      <c r="BN150" s="1">
        <f t="shared" si="35"/>
        <v>0</v>
      </c>
      <c r="BO150" s="1">
        <f t="shared" si="36"/>
        <v>0</v>
      </c>
      <c r="BP150" s="1">
        <f t="shared" si="37"/>
        <v>5</v>
      </c>
      <c r="BQ150" s="1">
        <f t="shared" si="38"/>
        <v>0</v>
      </c>
      <c r="BR150" s="1">
        <f t="shared" si="39"/>
        <v>5</v>
      </c>
      <c r="BS150" s="1">
        <f t="shared" si="40"/>
        <v>0</v>
      </c>
      <c r="BT150" s="1">
        <f t="shared" si="41"/>
        <v>0.2</v>
      </c>
      <c r="BV150" s="2">
        <v>311360</v>
      </c>
      <c r="BW150" s="69" t="s">
        <v>152</v>
      </c>
      <c r="BX150" s="1">
        <v>0</v>
      </c>
      <c r="BY150" s="1">
        <v>0</v>
      </c>
      <c r="BZ150" s="1">
        <v>5</v>
      </c>
      <c r="CA150" s="1">
        <v>0</v>
      </c>
      <c r="CB150" s="1">
        <v>5</v>
      </c>
      <c r="CC150" s="1">
        <v>0</v>
      </c>
      <c r="CD150" s="1">
        <v>0.2</v>
      </c>
    </row>
    <row r="151" spans="1:82" x14ac:dyDescent="0.25">
      <c r="A151">
        <f>VLOOKUP(B151,mun_fjp!$A$2:$B$854,2,FALSE)</f>
        <v>311455</v>
      </c>
      <c r="B151" t="s">
        <v>162</v>
      </c>
      <c r="C151">
        <v>3.3</v>
      </c>
      <c r="D151">
        <v>1.83</v>
      </c>
      <c r="E151">
        <v>2</v>
      </c>
      <c r="U151">
        <v>1</v>
      </c>
      <c r="V151">
        <v>1</v>
      </c>
      <c r="W151">
        <v>0.3</v>
      </c>
      <c r="X151">
        <v>0.42699999999999999</v>
      </c>
      <c r="Y151">
        <v>0.72699999999999998</v>
      </c>
      <c r="Z151">
        <v>2</v>
      </c>
      <c r="AC151">
        <v>2</v>
      </c>
      <c r="AD151">
        <v>30</v>
      </c>
      <c r="AE151">
        <v>0.6</v>
      </c>
      <c r="AF151">
        <v>0.85399999999999998</v>
      </c>
      <c r="AG151">
        <v>1.454</v>
      </c>
      <c r="AH151">
        <v>1.88</v>
      </c>
      <c r="AI151">
        <v>11.190999999999999</v>
      </c>
      <c r="AN151">
        <v>311450</v>
      </c>
      <c r="AO151" t="s">
        <v>161</v>
      </c>
      <c r="AP151" s="1">
        <f t="shared" si="28"/>
        <v>0</v>
      </c>
      <c r="AQ151" s="1">
        <f t="shared" si="29"/>
        <v>0</v>
      </c>
      <c r="AR151" s="1">
        <f t="shared" si="30"/>
        <v>6.6999999999999993</v>
      </c>
      <c r="AS151" s="1">
        <f t="shared" si="31"/>
        <v>1.4633333333333334</v>
      </c>
      <c r="AT151" s="1">
        <f t="shared" si="32"/>
        <v>8.1633333333333322</v>
      </c>
      <c r="AU151" s="1">
        <f t="shared" si="33"/>
        <v>1.4633333333333334</v>
      </c>
      <c r="AV151" s="1">
        <f t="shared" si="34"/>
        <v>1.85</v>
      </c>
      <c r="AW151" s="1"/>
      <c r="AX151" s="1"/>
      <c r="AY151">
        <v>311450</v>
      </c>
      <c r="AZ151" t="s">
        <v>161</v>
      </c>
      <c r="BA151" s="1">
        <v>0</v>
      </c>
      <c r="BB151" s="1">
        <v>0</v>
      </c>
      <c r="BC151" s="1">
        <v>6.6999999999999993</v>
      </c>
      <c r="BD151" s="1">
        <v>1.4633333333333334</v>
      </c>
      <c r="BE151" s="1">
        <v>8.1633333333333322</v>
      </c>
      <c r="BF151" s="1">
        <v>1.4633333333333334</v>
      </c>
      <c r="BG151" s="1">
        <v>1.85</v>
      </c>
      <c r="BH151" s="1"/>
      <c r="BI151" s="1"/>
      <c r="BL151" s="2">
        <v>311370</v>
      </c>
      <c r="BM151" s="69" t="s">
        <v>153</v>
      </c>
      <c r="BN151" s="1">
        <f t="shared" si="35"/>
        <v>0</v>
      </c>
      <c r="BO151" s="1">
        <f t="shared" si="36"/>
        <v>0</v>
      </c>
      <c r="BP151" s="1">
        <f t="shared" si="37"/>
        <v>7.17</v>
      </c>
      <c r="BQ151" s="1">
        <f t="shared" si="38"/>
        <v>0.69333333333333336</v>
      </c>
      <c r="BR151" s="1">
        <f t="shared" si="39"/>
        <v>7.8633333333333333</v>
      </c>
      <c r="BS151" s="1">
        <f t="shared" si="40"/>
        <v>0.69333333333333336</v>
      </c>
      <c r="BT151" s="1">
        <f t="shared" si="41"/>
        <v>0.2</v>
      </c>
      <c r="BV151" s="2">
        <v>311370</v>
      </c>
      <c r="BW151" s="69" t="s">
        <v>153</v>
      </c>
      <c r="BX151" s="1">
        <v>0</v>
      </c>
      <c r="BY151" s="1">
        <v>0</v>
      </c>
      <c r="BZ151" s="1">
        <v>7.17</v>
      </c>
      <c r="CA151" s="1">
        <v>0.69333333333333336</v>
      </c>
      <c r="CB151" s="1">
        <v>7.8633333333333333</v>
      </c>
      <c r="CC151" s="1">
        <v>0.69333333333333336</v>
      </c>
      <c r="CD151" s="1">
        <v>0.2</v>
      </c>
    </row>
    <row r="152" spans="1:82" x14ac:dyDescent="0.25">
      <c r="A152">
        <f>VLOOKUP(B152,mun_fjp!$A$2:$B$854,2,FALSE)</f>
        <v>311460</v>
      </c>
      <c r="B152" t="s">
        <v>163</v>
      </c>
      <c r="C152">
        <v>3.4</v>
      </c>
      <c r="D152">
        <v>1.46</v>
      </c>
      <c r="E152">
        <v>1.6</v>
      </c>
      <c r="U152">
        <v>4</v>
      </c>
      <c r="V152">
        <v>4</v>
      </c>
      <c r="W152">
        <v>1.2</v>
      </c>
      <c r="X152">
        <v>1.3626666666666667</v>
      </c>
      <c r="Y152">
        <v>2.5626666666666669</v>
      </c>
      <c r="Z152">
        <v>2</v>
      </c>
      <c r="AC152">
        <v>2</v>
      </c>
      <c r="AD152">
        <v>30</v>
      </c>
      <c r="AE152">
        <v>0.6</v>
      </c>
      <c r="AF152">
        <v>0.68133333333333335</v>
      </c>
      <c r="AG152">
        <v>1.2813333333333334</v>
      </c>
      <c r="AH152">
        <v>1.5</v>
      </c>
      <c r="AI152">
        <v>11.803999999999998</v>
      </c>
      <c r="AN152">
        <v>311455</v>
      </c>
      <c r="AO152" t="s">
        <v>162</v>
      </c>
      <c r="AP152" s="1">
        <f t="shared" si="28"/>
        <v>1</v>
      </c>
      <c r="AQ152" s="1">
        <f t="shared" si="29"/>
        <v>1</v>
      </c>
      <c r="AR152" s="1">
        <f t="shared" si="30"/>
        <v>9.01</v>
      </c>
      <c r="AS152" s="1">
        <f t="shared" si="31"/>
        <v>2.181</v>
      </c>
      <c r="AT152" s="1">
        <f t="shared" si="32"/>
        <v>11.190999999999999</v>
      </c>
      <c r="AU152" s="1">
        <f t="shared" si="33"/>
        <v>1.454</v>
      </c>
      <c r="AV152" s="1">
        <f t="shared" si="34"/>
        <v>1.83</v>
      </c>
      <c r="AW152" s="1"/>
      <c r="AX152" s="1"/>
      <c r="AY152">
        <v>311455</v>
      </c>
      <c r="AZ152" t="s">
        <v>162</v>
      </c>
      <c r="BA152" s="1">
        <v>1</v>
      </c>
      <c r="BB152" s="1">
        <v>1</v>
      </c>
      <c r="BC152" s="1">
        <v>9.01</v>
      </c>
      <c r="BD152" s="1">
        <v>2.181</v>
      </c>
      <c r="BE152" s="1">
        <v>11.190999999999999</v>
      </c>
      <c r="BF152" s="1">
        <v>1.454</v>
      </c>
      <c r="BG152" s="1">
        <v>1.83</v>
      </c>
      <c r="BH152" s="1"/>
      <c r="BI152" s="1"/>
      <c r="BL152" s="2">
        <v>311380</v>
      </c>
      <c r="BM152" s="69" t="s">
        <v>154</v>
      </c>
      <c r="BN152" s="1">
        <f t="shared" si="35"/>
        <v>2</v>
      </c>
      <c r="BO152" s="1">
        <f t="shared" si="36"/>
        <v>2</v>
      </c>
      <c r="BP152" s="1">
        <f t="shared" si="37"/>
        <v>8.5500000000000007</v>
      </c>
      <c r="BQ152" s="1">
        <f t="shared" si="38"/>
        <v>3.0666666666666664</v>
      </c>
      <c r="BR152" s="1">
        <f t="shared" si="39"/>
        <v>11.616666666666667</v>
      </c>
      <c r="BS152" s="1">
        <f t="shared" si="40"/>
        <v>1.5333333333333332</v>
      </c>
      <c r="BT152" s="1">
        <f t="shared" si="41"/>
        <v>2</v>
      </c>
      <c r="BV152" s="2">
        <v>311380</v>
      </c>
      <c r="BW152" s="69" t="s">
        <v>154</v>
      </c>
      <c r="BX152" s="1">
        <v>2</v>
      </c>
      <c r="BY152" s="1">
        <v>2</v>
      </c>
      <c r="BZ152" s="1">
        <v>8.5500000000000007</v>
      </c>
      <c r="CA152" s="1">
        <v>3.0666666666666664</v>
      </c>
      <c r="CB152" s="1">
        <v>11.616666666666667</v>
      </c>
      <c r="CC152" s="1">
        <v>1.5333333333333332</v>
      </c>
      <c r="CD152" s="1">
        <v>2</v>
      </c>
    </row>
    <row r="153" spans="1:82" x14ac:dyDescent="0.25">
      <c r="A153">
        <f>VLOOKUP(B153,mun_fjp!$A$2:$B$854,2,FALSE)</f>
        <v>311470</v>
      </c>
      <c r="B153" t="s">
        <v>164</v>
      </c>
      <c r="C153">
        <v>2.7</v>
      </c>
      <c r="D153">
        <v>2.72</v>
      </c>
      <c r="E153">
        <v>2</v>
      </c>
      <c r="U153">
        <v>3</v>
      </c>
      <c r="V153">
        <v>3</v>
      </c>
      <c r="W153">
        <v>0.89999999999999991</v>
      </c>
      <c r="X153">
        <v>1.9039999999999999</v>
      </c>
      <c r="Y153">
        <v>2.8039999999999998</v>
      </c>
      <c r="Z153">
        <v>2</v>
      </c>
      <c r="AC153">
        <v>2</v>
      </c>
      <c r="AD153">
        <v>30</v>
      </c>
      <c r="AE153">
        <v>0.6</v>
      </c>
      <c r="AF153">
        <v>1.2693333333333332</v>
      </c>
      <c r="AG153">
        <v>1.8693333333333331</v>
      </c>
      <c r="AH153">
        <v>1.05</v>
      </c>
      <c r="AI153">
        <v>13.143333333333334</v>
      </c>
      <c r="AN153">
        <v>311460</v>
      </c>
      <c r="AO153" t="s">
        <v>163</v>
      </c>
      <c r="AP153" s="1">
        <f t="shared" si="28"/>
        <v>4</v>
      </c>
      <c r="AQ153" s="1">
        <f t="shared" si="29"/>
        <v>4</v>
      </c>
      <c r="AR153" s="1">
        <f t="shared" si="30"/>
        <v>7.9599999999999991</v>
      </c>
      <c r="AS153" s="1">
        <f t="shared" si="31"/>
        <v>3.8440000000000003</v>
      </c>
      <c r="AT153" s="1">
        <f t="shared" si="32"/>
        <v>11.803999999999998</v>
      </c>
      <c r="AU153" s="1">
        <f t="shared" si="33"/>
        <v>1.2813333333333334</v>
      </c>
      <c r="AV153" s="1">
        <f t="shared" si="34"/>
        <v>1.46</v>
      </c>
      <c r="AW153" s="1"/>
      <c r="AX153" s="1"/>
      <c r="AY153">
        <v>311460</v>
      </c>
      <c r="AZ153" t="s">
        <v>163</v>
      </c>
      <c r="BA153" s="1">
        <v>4</v>
      </c>
      <c r="BB153" s="1">
        <v>4</v>
      </c>
      <c r="BC153" s="1">
        <v>7.9599999999999991</v>
      </c>
      <c r="BD153" s="1">
        <v>3.8440000000000003</v>
      </c>
      <c r="BE153" s="1">
        <v>11.803999999999998</v>
      </c>
      <c r="BF153" s="1">
        <v>1.2813333333333334</v>
      </c>
      <c r="BG153" s="1">
        <v>1.46</v>
      </c>
      <c r="BH153" s="1"/>
      <c r="BI153" s="1"/>
      <c r="BL153" s="2">
        <v>311390</v>
      </c>
      <c r="BM153" s="69" t="s">
        <v>155</v>
      </c>
      <c r="BN153" s="1">
        <f t="shared" si="35"/>
        <v>3</v>
      </c>
      <c r="BO153" s="1">
        <f t="shared" si="36"/>
        <v>3</v>
      </c>
      <c r="BP153" s="1">
        <f t="shared" si="37"/>
        <v>7.11</v>
      </c>
      <c r="BQ153" s="1">
        <f t="shared" si="38"/>
        <v>4.6920000000000002</v>
      </c>
      <c r="BR153" s="1">
        <f t="shared" si="39"/>
        <v>11.802</v>
      </c>
      <c r="BS153" s="1">
        <f t="shared" si="40"/>
        <v>2</v>
      </c>
      <c r="BT153" s="1">
        <f t="shared" si="41"/>
        <v>2.56</v>
      </c>
      <c r="BV153" s="2">
        <v>311390</v>
      </c>
      <c r="BW153" s="69" t="s">
        <v>155</v>
      </c>
      <c r="BX153" s="1">
        <v>3</v>
      </c>
      <c r="BY153" s="1">
        <v>3</v>
      </c>
      <c r="BZ153" s="1">
        <v>7.11</v>
      </c>
      <c r="CA153" s="1">
        <v>4.6920000000000002</v>
      </c>
      <c r="CB153" s="1">
        <v>11.802</v>
      </c>
      <c r="CC153" s="1">
        <v>2</v>
      </c>
      <c r="CD153" s="1">
        <v>2.56</v>
      </c>
    </row>
    <row r="154" spans="1:82" x14ac:dyDescent="0.25">
      <c r="A154">
        <f>VLOOKUP(B154,mun_fjp!$A$2:$B$854,2,FALSE)</f>
        <v>311480</v>
      </c>
      <c r="B154" t="s">
        <v>165</v>
      </c>
      <c r="C154">
        <v>2.15</v>
      </c>
      <c r="D154">
        <v>0.2</v>
      </c>
      <c r="U154">
        <v>1</v>
      </c>
      <c r="V154">
        <v>1</v>
      </c>
      <c r="W154">
        <v>0.3</v>
      </c>
      <c r="X154">
        <v>4.6666666666666662E-2</v>
      </c>
      <c r="Y154">
        <v>0.34666666666666668</v>
      </c>
      <c r="Z154">
        <v>2</v>
      </c>
      <c r="AC154">
        <v>1.33</v>
      </c>
      <c r="AD154">
        <v>30</v>
      </c>
      <c r="AE154">
        <v>0.39900000000000002</v>
      </c>
      <c r="AF154">
        <v>6.2066666666666666E-2</v>
      </c>
      <c r="AG154">
        <v>0.46106666666666668</v>
      </c>
      <c r="AH154">
        <v>0.3</v>
      </c>
      <c r="AI154">
        <v>3.4577333333333331</v>
      </c>
      <c r="AN154">
        <v>311470</v>
      </c>
      <c r="AO154" t="s">
        <v>164</v>
      </c>
      <c r="AP154" s="1">
        <f t="shared" si="28"/>
        <v>3</v>
      </c>
      <c r="AQ154" s="1">
        <f t="shared" si="29"/>
        <v>3</v>
      </c>
      <c r="AR154" s="1">
        <f t="shared" si="30"/>
        <v>8.4700000000000006</v>
      </c>
      <c r="AS154" s="1">
        <f t="shared" si="31"/>
        <v>4.6733333333333329</v>
      </c>
      <c r="AT154" s="1">
        <f t="shared" si="32"/>
        <v>13.143333333333334</v>
      </c>
      <c r="AU154" s="1">
        <f t="shared" si="33"/>
        <v>1.8693333333333331</v>
      </c>
      <c r="AV154" s="1">
        <f t="shared" si="34"/>
        <v>2.72</v>
      </c>
      <c r="AW154" s="1"/>
      <c r="AX154" s="1"/>
      <c r="AY154">
        <v>311470</v>
      </c>
      <c r="AZ154" t="s">
        <v>164</v>
      </c>
      <c r="BA154" s="1">
        <v>3</v>
      </c>
      <c r="BB154" s="1">
        <v>3</v>
      </c>
      <c r="BC154" s="1">
        <v>8.4700000000000006</v>
      </c>
      <c r="BD154" s="1">
        <v>4.6733333333333329</v>
      </c>
      <c r="BE154" s="1">
        <v>13.143333333333334</v>
      </c>
      <c r="BF154" s="1">
        <v>1.8693333333333331</v>
      </c>
      <c r="BG154" s="1">
        <v>2.72</v>
      </c>
      <c r="BH154" s="1"/>
      <c r="BI154" s="1"/>
      <c r="BL154" s="2">
        <v>311400</v>
      </c>
      <c r="BM154" s="69" t="s">
        <v>156</v>
      </c>
      <c r="BN154" s="1">
        <f t="shared" si="35"/>
        <v>0</v>
      </c>
      <c r="BO154" s="1">
        <f t="shared" si="36"/>
        <v>0</v>
      </c>
      <c r="BP154" s="1">
        <f t="shared" si="37"/>
        <v>0</v>
      </c>
      <c r="BQ154" s="1">
        <f t="shared" si="38"/>
        <v>0.6</v>
      </c>
      <c r="BR154" s="1">
        <f t="shared" si="39"/>
        <v>0.6</v>
      </c>
      <c r="BS154" s="1">
        <f t="shared" si="40"/>
        <v>0.6</v>
      </c>
      <c r="BT154" s="1">
        <f t="shared" si="41"/>
        <v>0</v>
      </c>
      <c r="BV154" s="2">
        <v>311400</v>
      </c>
      <c r="BW154" s="69" t="s">
        <v>156</v>
      </c>
      <c r="BX154" s="1">
        <v>0</v>
      </c>
      <c r="BY154" s="1">
        <v>0</v>
      </c>
      <c r="BZ154" s="1">
        <v>0</v>
      </c>
      <c r="CA154" s="1">
        <v>0.6</v>
      </c>
      <c r="CB154" s="1">
        <v>0.6</v>
      </c>
      <c r="CC154" s="1">
        <v>0.6</v>
      </c>
      <c r="CD154" s="1">
        <v>0</v>
      </c>
    </row>
    <row r="155" spans="1:82" x14ac:dyDescent="0.25">
      <c r="A155">
        <f>VLOOKUP(B155,mun_fjp!$A$2:$B$854,2,FALSE)</f>
        <v>311490</v>
      </c>
      <c r="B155" t="s">
        <v>166</v>
      </c>
      <c r="C155">
        <v>3.25</v>
      </c>
      <c r="D155">
        <v>1.74</v>
      </c>
      <c r="E155">
        <v>2</v>
      </c>
      <c r="U155">
        <v>4</v>
      </c>
      <c r="V155">
        <v>4</v>
      </c>
      <c r="W155">
        <v>1.2</v>
      </c>
      <c r="X155">
        <v>1.6239999999999999</v>
      </c>
      <c r="Y155">
        <v>2.8239999999999998</v>
      </c>
      <c r="Z155">
        <v>2</v>
      </c>
      <c r="AC155">
        <v>2</v>
      </c>
      <c r="AD155">
        <v>30</v>
      </c>
      <c r="AE155">
        <v>0.6</v>
      </c>
      <c r="AF155">
        <v>0.81199999999999994</v>
      </c>
      <c r="AG155">
        <v>1.4119999999999999</v>
      </c>
      <c r="AH155">
        <v>2</v>
      </c>
      <c r="AI155">
        <v>13.225999999999999</v>
      </c>
      <c r="AN155">
        <v>311480</v>
      </c>
      <c r="AO155" t="s">
        <v>165</v>
      </c>
      <c r="AP155" s="1">
        <f t="shared" si="28"/>
        <v>1</v>
      </c>
      <c r="AQ155" s="1">
        <f t="shared" si="29"/>
        <v>1</v>
      </c>
      <c r="AR155" s="1">
        <f t="shared" si="30"/>
        <v>2.65</v>
      </c>
      <c r="AS155" s="1">
        <f t="shared" si="31"/>
        <v>0.80773333333333341</v>
      </c>
      <c r="AT155" s="1">
        <f t="shared" si="32"/>
        <v>3.4577333333333335</v>
      </c>
      <c r="AU155" s="1">
        <f t="shared" si="33"/>
        <v>0.46106666666666668</v>
      </c>
      <c r="AV155" s="1">
        <f t="shared" si="34"/>
        <v>0.2</v>
      </c>
      <c r="AW155" s="1"/>
      <c r="AX155" s="1"/>
      <c r="AY155">
        <v>311480</v>
      </c>
      <c r="AZ155" t="s">
        <v>165</v>
      </c>
      <c r="BA155" s="1">
        <v>1</v>
      </c>
      <c r="BB155" s="1">
        <v>1</v>
      </c>
      <c r="BC155" s="1">
        <v>2.65</v>
      </c>
      <c r="BD155" s="1">
        <v>0.80773333333333341</v>
      </c>
      <c r="BE155" s="1">
        <v>3.4577333333333335</v>
      </c>
      <c r="BF155" s="1">
        <v>0.46106666666666668</v>
      </c>
      <c r="BG155" s="1">
        <v>0.2</v>
      </c>
      <c r="BH155" s="1"/>
      <c r="BI155" s="1"/>
      <c r="BL155" s="2">
        <v>311410</v>
      </c>
      <c r="BM155" s="69" t="s">
        <v>157</v>
      </c>
      <c r="BN155" s="1">
        <f t="shared" si="35"/>
        <v>3</v>
      </c>
      <c r="BO155" s="1">
        <f t="shared" si="36"/>
        <v>3</v>
      </c>
      <c r="BP155" s="1">
        <f t="shared" si="37"/>
        <v>4.24</v>
      </c>
      <c r="BQ155" s="1">
        <f t="shared" si="38"/>
        <v>3.0049999999999999</v>
      </c>
      <c r="BR155" s="1">
        <f t="shared" si="39"/>
        <v>7.2450000000000001</v>
      </c>
      <c r="BS155" s="1">
        <f t="shared" si="40"/>
        <v>1.202</v>
      </c>
      <c r="BT155" s="1">
        <f t="shared" si="41"/>
        <v>1.29</v>
      </c>
      <c r="BV155" s="2">
        <v>311410</v>
      </c>
      <c r="BW155" s="69" t="s">
        <v>157</v>
      </c>
      <c r="BX155" s="1">
        <v>3</v>
      </c>
      <c r="BY155" s="1">
        <v>3</v>
      </c>
      <c r="BZ155" s="1">
        <v>4.24</v>
      </c>
      <c r="CA155" s="1">
        <v>3.0049999999999999</v>
      </c>
      <c r="CB155" s="1">
        <v>7.2450000000000001</v>
      </c>
      <c r="CC155" s="1">
        <v>1.202</v>
      </c>
      <c r="CD155" s="1">
        <v>1.29</v>
      </c>
    </row>
    <row r="156" spans="1:82" x14ac:dyDescent="0.25">
      <c r="A156">
        <f>VLOOKUP(B156,mun_fjp!$A$2:$B$854,2,FALSE)</f>
        <v>311500</v>
      </c>
      <c r="B156" t="s">
        <v>167</v>
      </c>
      <c r="C156">
        <v>2.4</v>
      </c>
      <c r="D156">
        <v>0.7</v>
      </c>
      <c r="E156">
        <v>1.7</v>
      </c>
      <c r="U156">
        <v>1</v>
      </c>
      <c r="V156">
        <v>1</v>
      </c>
      <c r="W156">
        <v>0.3</v>
      </c>
      <c r="X156">
        <v>0.1633333333333333</v>
      </c>
      <c r="Y156">
        <v>0.46333333333333326</v>
      </c>
      <c r="Z156">
        <v>2</v>
      </c>
      <c r="AC156">
        <v>1</v>
      </c>
      <c r="AD156">
        <v>30</v>
      </c>
      <c r="AE156">
        <v>0.3</v>
      </c>
      <c r="AF156">
        <v>0.1633333333333333</v>
      </c>
      <c r="AG156">
        <v>0.46333333333333326</v>
      </c>
      <c r="AH156">
        <v>1</v>
      </c>
      <c r="AI156">
        <v>6.7266666666666657</v>
      </c>
      <c r="AN156">
        <v>311490</v>
      </c>
      <c r="AO156" t="s">
        <v>166</v>
      </c>
      <c r="AP156" s="1">
        <f t="shared" si="28"/>
        <v>4</v>
      </c>
      <c r="AQ156" s="1">
        <f t="shared" si="29"/>
        <v>4</v>
      </c>
      <c r="AR156" s="1">
        <f t="shared" si="30"/>
        <v>8.99</v>
      </c>
      <c r="AS156" s="1">
        <f t="shared" si="31"/>
        <v>4.2359999999999998</v>
      </c>
      <c r="AT156" s="1">
        <f t="shared" si="32"/>
        <v>13.225999999999999</v>
      </c>
      <c r="AU156" s="1">
        <f t="shared" si="33"/>
        <v>1.4119999999999999</v>
      </c>
      <c r="AV156" s="1">
        <f t="shared" si="34"/>
        <v>1.74</v>
      </c>
      <c r="AW156" s="1"/>
      <c r="AX156" s="1"/>
      <c r="AY156">
        <v>311490</v>
      </c>
      <c r="AZ156" t="s">
        <v>166</v>
      </c>
      <c r="BA156" s="1">
        <v>4</v>
      </c>
      <c r="BB156" s="1">
        <v>4</v>
      </c>
      <c r="BC156" s="1">
        <v>8.99</v>
      </c>
      <c r="BD156" s="1">
        <v>4.2359999999999998</v>
      </c>
      <c r="BE156" s="1">
        <v>13.225999999999999</v>
      </c>
      <c r="BF156" s="1">
        <v>1.4119999999999999</v>
      </c>
      <c r="BG156" s="1">
        <v>1.74</v>
      </c>
      <c r="BH156" s="1"/>
      <c r="BI156" s="1"/>
      <c r="BL156" s="2">
        <v>311420</v>
      </c>
      <c r="BM156" s="69" t="s">
        <v>158</v>
      </c>
      <c r="BN156" s="1">
        <f t="shared" si="35"/>
        <v>1.33</v>
      </c>
      <c r="BO156" s="1">
        <f t="shared" si="36"/>
        <v>1.33</v>
      </c>
      <c r="BP156" s="1">
        <f t="shared" si="37"/>
        <v>7.89</v>
      </c>
      <c r="BQ156" s="1">
        <f t="shared" si="38"/>
        <v>2.1955800000000001</v>
      </c>
      <c r="BR156" s="1">
        <f t="shared" si="39"/>
        <v>10.08558</v>
      </c>
      <c r="BS156" s="1">
        <f t="shared" si="40"/>
        <v>1.3186666666666667</v>
      </c>
      <c r="BT156" s="1">
        <f t="shared" si="41"/>
        <v>1.54</v>
      </c>
      <c r="BV156" s="2">
        <v>311420</v>
      </c>
      <c r="BW156" s="69" t="s">
        <v>158</v>
      </c>
      <c r="BX156" s="1">
        <v>1.33</v>
      </c>
      <c r="BY156" s="1">
        <v>1.33</v>
      </c>
      <c r="BZ156" s="1">
        <v>7.89</v>
      </c>
      <c r="CA156" s="1">
        <v>2.1955800000000001</v>
      </c>
      <c r="CB156" s="1">
        <v>10.08558</v>
      </c>
      <c r="CC156" s="1">
        <v>1.3186666666666667</v>
      </c>
      <c r="CD156" s="1">
        <v>1.54</v>
      </c>
    </row>
    <row r="157" spans="1:82" x14ac:dyDescent="0.25">
      <c r="A157">
        <f>VLOOKUP(B157,mun_fjp!$A$2:$B$854,2,FALSE)</f>
        <v>311510</v>
      </c>
      <c r="B157" t="s">
        <v>168</v>
      </c>
      <c r="C157">
        <v>2.7</v>
      </c>
      <c r="D157">
        <v>0.99</v>
      </c>
      <c r="E157">
        <v>2</v>
      </c>
      <c r="U157">
        <v>2</v>
      </c>
      <c r="V157">
        <v>2</v>
      </c>
      <c r="W157">
        <v>0.6</v>
      </c>
      <c r="X157">
        <v>0.46199999999999997</v>
      </c>
      <c r="Y157">
        <v>1.0619999999999998</v>
      </c>
      <c r="Z157">
        <v>2</v>
      </c>
      <c r="AC157">
        <v>2</v>
      </c>
      <c r="AD157">
        <v>30</v>
      </c>
      <c r="AE157">
        <v>0.6</v>
      </c>
      <c r="AF157">
        <v>0.46199999999999997</v>
      </c>
      <c r="AG157">
        <v>1.0619999999999998</v>
      </c>
      <c r="AH157">
        <v>0.85</v>
      </c>
      <c r="AI157">
        <v>8.6639999999999997</v>
      </c>
      <c r="AN157">
        <v>311500</v>
      </c>
      <c r="AO157" t="s">
        <v>167</v>
      </c>
      <c r="AP157" s="1">
        <f t="shared" si="28"/>
        <v>1</v>
      </c>
      <c r="AQ157" s="1">
        <f t="shared" si="29"/>
        <v>1</v>
      </c>
      <c r="AR157" s="1">
        <f t="shared" si="30"/>
        <v>5.8</v>
      </c>
      <c r="AS157" s="1">
        <f t="shared" si="31"/>
        <v>0.92666666666666653</v>
      </c>
      <c r="AT157" s="1">
        <f t="shared" si="32"/>
        <v>6.7266666666666666</v>
      </c>
      <c r="AU157" s="1">
        <f t="shared" si="33"/>
        <v>0.46333333333333326</v>
      </c>
      <c r="AV157" s="1">
        <f t="shared" si="34"/>
        <v>0.7</v>
      </c>
      <c r="AW157" s="1"/>
      <c r="AX157" s="1"/>
      <c r="AY157">
        <v>311500</v>
      </c>
      <c r="AZ157" t="s">
        <v>167</v>
      </c>
      <c r="BA157" s="1">
        <v>1</v>
      </c>
      <c r="BB157" s="1">
        <v>1</v>
      </c>
      <c r="BC157" s="1">
        <v>5.8</v>
      </c>
      <c r="BD157" s="1">
        <v>0.92666666666666653</v>
      </c>
      <c r="BE157" s="1">
        <v>6.7266666666666666</v>
      </c>
      <c r="BF157" s="1">
        <v>0.46333333333333326</v>
      </c>
      <c r="BG157" s="1">
        <v>0.7</v>
      </c>
      <c r="BH157" s="1"/>
      <c r="BI157" s="1"/>
      <c r="BL157" s="2">
        <v>311430</v>
      </c>
      <c r="BM157" s="69" t="s">
        <v>159</v>
      </c>
      <c r="BN157" s="1">
        <f t="shared" si="35"/>
        <v>3</v>
      </c>
      <c r="BO157" s="1">
        <f t="shared" si="36"/>
        <v>3</v>
      </c>
      <c r="BP157" s="1">
        <f t="shared" si="37"/>
        <v>8.2800000000000011</v>
      </c>
      <c r="BQ157" s="1">
        <f t="shared" si="38"/>
        <v>2.5266666666666664</v>
      </c>
      <c r="BR157" s="1">
        <f t="shared" si="39"/>
        <v>10.806666666666668</v>
      </c>
      <c r="BS157" s="1">
        <f t="shared" si="40"/>
        <v>1.0106666666666666</v>
      </c>
      <c r="BT157" s="1">
        <f t="shared" si="41"/>
        <v>0.88</v>
      </c>
      <c r="BV157" s="2">
        <v>311430</v>
      </c>
      <c r="BW157" s="69" t="s">
        <v>159</v>
      </c>
      <c r="BX157" s="1">
        <v>3</v>
      </c>
      <c r="BY157" s="1">
        <v>3</v>
      </c>
      <c r="BZ157" s="1">
        <v>8.2800000000000011</v>
      </c>
      <c r="CA157" s="1">
        <v>2.5266666666666664</v>
      </c>
      <c r="CB157" s="1">
        <v>10.806666666666668</v>
      </c>
      <c r="CC157" s="1">
        <v>1.0106666666666666</v>
      </c>
      <c r="CD157" s="1">
        <v>0.88</v>
      </c>
    </row>
    <row r="158" spans="1:82" x14ac:dyDescent="0.25">
      <c r="A158">
        <f>VLOOKUP(B158,mun_fjp!$A$2:$B$854,2,FALSE)</f>
        <v>311530</v>
      </c>
      <c r="B158" t="s">
        <v>170</v>
      </c>
      <c r="C158">
        <v>3.3</v>
      </c>
      <c r="D158">
        <v>0.2</v>
      </c>
      <c r="H158">
        <v>12</v>
      </c>
      <c r="V158">
        <v>12</v>
      </c>
      <c r="W158">
        <v>3.5999999999999996</v>
      </c>
      <c r="X158">
        <v>0.55999999999999994</v>
      </c>
      <c r="Y158">
        <v>4.1599999999999993</v>
      </c>
      <c r="Z158">
        <v>2</v>
      </c>
      <c r="AC158">
        <v>2</v>
      </c>
      <c r="AD158">
        <v>30</v>
      </c>
      <c r="AE158">
        <v>0.6</v>
      </c>
      <c r="AF158">
        <v>9.3333333333333324E-2</v>
      </c>
      <c r="AG158">
        <v>0.69333333333333336</v>
      </c>
      <c r="AH158">
        <v>2</v>
      </c>
      <c r="AI158">
        <v>10.353333333333332</v>
      </c>
      <c r="AN158">
        <v>311510</v>
      </c>
      <c r="AO158" t="s">
        <v>168</v>
      </c>
      <c r="AP158" s="1">
        <f t="shared" si="28"/>
        <v>2</v>
      </c>
      <c r="AQ158" s="1">
        <f t="shared" si="29"/>
        <v>2</v>
      </c>
      <c r="AR158" s="1">
        <f t="shared" si="30"/>
        <v>6.54</v>
      </c>
      <c r="AS158" s="1">
        <f t="shared" si="31"/>
        <v>2.1239999999999997</v>
      </c>
      <c r="AT158" s="1">
        <f t="shared" si="32"/>
        <v>8.6639999999999997</v>
      </c>
      <c r="AU158" s="1">
        <f t="shared" si="33"/>
        <v>1.0619999999999998</v>
      </c>
      <c r="AV158" s="1">
        <f t="shared" si="34"/>
        <v>0.99</v>
      </c>
      <c r="AW158" s="1"/>
      <c r="AX158" s="1"/>
      <c r="AY158">
        <v>311510</v>
      </c>
      <c r="AZ158" t="s">
        <v>168</v>
      </c>
      <c r="BA158" s="1">
        <v>2</v>
      </c>
      <c r="BB158" s="1">
        <v>2</v>
      </c>
      <c r="BC158" s="1">
        <v>6.54</v>
      </c>
      <c r="BD158" s="1">
        <v>2.1239999999999997</v>
      </c>
      <c r="BE158" s="1">
        <v>8.6639999999999997</v>
      </c>
      <c r="BF158" s="1">
        <v>1.0619999999999998</v>
      </c>
      <c r="BG158" s="1">
        <v>0.99</v>
      </c>
      <c r="BH158" s="1"/>
      <c r="BI158" s="1"/>
      <c r="BL158" s="2">
        <v>311440</v>
      </c>
      <c r="BM158" s="69" t="s">
        <v>160</v>
      </c>
      <c r="BN158" s="1">
        <f t="shared" si="35"/>
        <v>0</v>
      </c>
      <c r="BO158" s="1">
        <f t="shared" si="36"/>
        <v>0</v>
      </c>
      <c r="BP158" s="1">
        <f t="shared" si="37"/>
        <v>0</v>
      </c>
      <c r="BQ158" s="1">
        <f t="shared" si="38"/>
        <v>0.36</v>
      </c>
      <c r="BR158" s="1">
        <f t="shared" si="39"/>
        <v>0.36</v>
      </c>
      <c r="BS158" s="1">
        <f t="shared" si="40"/>
        <v>0.36</v>
      </c>
      <c r="BT158" s="1">
        <f t="shared" si="41"/>
        <v>0</v>
      </c>
      <c r="BV158" s="2">
        <v>311440</v>
      </c>
      <c r="BW158" s="69" t="s">
        <v>160</v>
      </c>
      <c r="BX158" s="1">
        <v>0</v>
      </c>
      <c r="BY158" s="1">
        <v>0</v>
      </c>
      <c r="BZ158" s="1">
        <v>0</v>
      </c>
      <c r="CA158" s="1">
        <v>0.36</v>
      </c>
      <c r="CB158" s="1">
        <v>0.36</v>
      </c>
      <c r="CC158" s="1">
        <v>0.36</v>
      </c>
      <c r="CD158" s="1">
        <v>0</v>
      </c>
    </row>
    <row r="159" spans="1:82" x14ac:dyDescent="0.25">
      <c r="A159">
        <f>VLOOKUP(B159,mun_fjp!$A$2:$B$854,2,FALSE)</f>
        <v>311535</v>
      </c>
      <c r="B159" t="s">
        <v>171</v>
      </c>
      <c r="C159">
        <v>3</v>
      </c>
      <c r="D159">
        <v>1.76</v>
      </c>
      <c r="E159">
        <v>2</v>
      </c>
      <c r="F159">
        <v>5</v>
      </c>
      <c r="M159">
        <v>5</v>
      </c>
      <c r="N159">
        <v>2</v>
      </c>
      <c r="U159">
        <v>9.7100000000000009</v>
      </c>
      <c r="V159">
        <v>21.71</v>
      </c>
      <c r="W159">
        <v>6.5129999999999999</v>
      </c>
      <c r="X159">
        <v>8.9155733333333327</v>
      </c>
      <c r="Y159">
        <v>15.428573333333333</v>
      </c>
      <c r="Z159">
        <v>2</v>
      </c>
      <c r="AC159">
        <v>2</v>
      </c>
      <c r="AD159">
        <v>30</v>
      </c>
      <c r="AE159">
        <v>0.6</v>
      </c>
      <c r="AF159">
        <v>0.82133333333333336</v>
      </c>
      <c r="AG159">
        <v>1.4213333333333333</v>
      </c>
      <c r="AH159">
        <v>1.05</v>
      </c>
      <c r="AI159">
        <v>24.659906666666664</v>
      </c>
      <c r="AN159">
        <v>311530</v>
      </c>
      <c r="AO159" t="s">
        <v>170</v>
      </c>
      <c r="AP159" s="1">
        <f t="shared" si="28"/>
        <v>12</v>
      </c>
      <c r="AQ159" s="1">
        <f t="shared" si="29"/>
        <v>0</v>
      </c>
      <c r="AR159" s="1">
        <f t="shared" si="30"/>
        <v>5.5</v>
      </c>
      <c r="AS159" s="1">
        <f t="shared" si="31"/>
        <v>4.8533333333333326</v>
      </c>
      <c r="AT159" s="1">
        <f t="shared" si="32"/>
        <v>10.353333333333332</v>
      </c>
      <c r="AU159" s="1">
        <f t="shared" si="33"/>
        <v>0.69333333333333336</v>
      </c>
      <c r="AV159" s="1">
        <f t="shared" si="34"/>
        <v>0.2</v>
      </c>
      <c r="AW159" s="1"/>
      <c r="AX159" s="1"/>
      <c r="AY159">
        <v>311530</v>
      </c>
      <c r="AZ159" t="s">
        <v>170</v>
      </c>
      <c r="BA159" s="1">
        <v>12</v>
      </c>
      <c r="BB159" s="1">
        <v>0</v>
      </c>
      <c r="BC159" s="1">
        <v>5.5</v>
      </c>
      <c r="BD159" s="1">
        <v>4.8533333333333326</v>
      </c>
      <c r="BE159" s="1">
        <v>10.353333333333332</v>
      </c>
      <c r="BF159" s="1">
        <v>0.69333333333333336</v>
      </c>
      <c r="BG159" s="1">
        <v>0.2</v>
      </c>
      <c r="BH159" s="1"/>
      <c r="BI159" s="1"/>
      <c r="BL159" s="2">
        <v>311450</v>
      </c>
      <c r="BM159" s="69" t="s">
        <v>161</v>
      </c>
      <c r="BN159" s="1">
        <f t="shared" si="35"/>
        <v>0</v>
      </c>
      <c r="BO159" s="1">
        <f t="shared" si="36"/>
        <v>0</v>
      </c>
      <c r="BP159" s="1">
        <f t="shared" si="37"/>
        <v>6.6999999999999993</v>
      </c>
      <c r="BQ159" s="1">
        <f t="shared" si="38"/>
        <v>1.4633333333333334</v>
      </c>
      <c r="BR159" s="1">
        <f t="shared" si="39"/>
        <v>8.1633333333333322</v>
      </c>
      <c r="BS159" s="1">
        <f t="shared" si="40"/>
        <v>1.4633333333333334</v>
      </c>
      <c r="BT159" s="1">
        <f t="shared" si="41"/>
        <v>1.85</v>
      </c>
      <c r="BV159" s="2">
        <v>311450</v>
      </c>
      <c r="BW159" s="69" t="s">
        <v>161</v>
      </c>
      <c r="BX159" s="1">
        <v>0</v>
      </c>
      <c r="BY159" s="1">
        <v>0</v>
      </c>
      <c r="BZ159" s="1">
        <v>6.6999999999999993</v>
      </c>
      <c r="CA159" s="1">
        <v>1.4633333333333334</v>
      </c>
      <c r="CB159" s="1">
        <v>8.1633333333333322</v>
      </c>
      <c r="CC159" s="1">
        <v>1.4633333333333334</v>
      </c>
      <c r="CD159" s="1">
        <v>1.85</v>
      </c>
    </row>
    <row r="160" spans="1:82" x14ac:dyDescent="0.25">
      <c r="A160">
        <f>VLOOKUP(B160,mun_fjp!$A$2:$B$854,2,FALSE)</f>
        <v>311540</v>
      </c>
      <c r="B160" t="s">
        <v>172</v>
      </c>
      <c r="C160">
        <v>3.6</v>
      </c>
      <c r="D160">
        <v>2.83</v>
      </c>
      <c r="E160">
        <v>2</v>
      </c>
      <c r="U160">
        <v>5</v>
      </c>
      <c r="V160">
        <v>5</v>
      </c>
      <c r="W160">
        <v>1.5</v>
      </c>
      <c r="X160">
        <v>3.3016666666666672</v>
      </c>
      <c r="Y160">
        <v>4.8016666666666676</v>
      </c>
      <c r="Z160">
        <v>2</v>
      </c>
      <c r="AC160">
        <v>2</v>
      </c>
      <c r="AD160">
        <v>30</v>
      </c>
      <c r="AE160">
        <v>0.6</v>
      </c>
      <c r="AF160">
        <v>1.3206666666666667</v>
      </c>
      <c r="AG160">
        <v>1.9206666666666665</v>
      </c>
      <c r="AH160">
        <v>2</v>
      </c>
      <c r="AI160">
        <v>17.152333333333335</v>
      </c>
      <c r="AN160">
        <v>311535</v>
      </c>
      <c r="AO160" t="s">
        <v>171</v>
      </c>
      <c r="AP160" s="1">
        <f t="shared" si="28"/>
        <v>21.71</v>
      </c>
      <c r="AQ160" s="1">
        <f t="shared" si="29"/>
        <v>9.7100000000000009</v>
      </c>
      <c r="AR160" s="1">
        <f t="shared" si="30"/>
        <v>7.81</v>
      </c>
      <c r="AS160" s="1">
        <f t="shared" si="31"/>
        <v>16.849906666666666</v>
      </c>
      <c r="AT160" s="1">
        <f t="shared" si="32"/>
        <v>24.659906666666664</v>
      </c>
      <c r="AU160" s="1">
        <f t="shared" si="33"/>
        <v>1.4213333333333333</v>
      </c>
      <c r="AV160" s="1">
        <f t="shared" si="34"/>
        <v>1.76</v>
      </c>
      <c r="AW160" s="1"/>
      <c r="AX160" s="1"/>
      <c r="AY160">
        <v>311535</v>
      </c>
      <c r="AZ160" t="s">
        <v>171</v>
      </c>
      <c r="BA160" s="1">
        <v>21.71</v>
      </c>
      <c r="BB160" s="1">
        <v>9.7100000000000009</v>
      </c>
      <c r="BC160" s="1">
        <v>7.81</v>
      </c>
      <c r="BD160" s="1">
        <v>16.849906666666666</v>
      </c>
      <c r="BE160" s="1">
        <v>24.659906666666664</v>
      </c>
      <c r="BF160" s="1">
        <v>1.4213333333333333</v>
      </c>
      <c r="BG160" s="1">
        <v>1.76</v>
      </c>
      <c r="BH160" s="1"/>
      <c r="BI160" s="1"/>
      <c r="BL160" s="2">
        <v>311455</v>
      </c>
      <c r="BM160" s="69" t="s">
        <v>162</v>
      </c>
      <c r="BN160" s="1">
        <f t="shared" si="35"/>
        <v>1</v>
      </c>
      <c r="BO160" s="1">
        <f t="shared" si="36"/>
        <v>1</v>
      </c>
      <c r="BP160" s="1">
        <f t="shared" si="37"/>
        <v>9.01</v>
      </c>
      <c r="BQ160" s="1">
        <f t="shared" si="38"/>
        <v>2.181</v>
      </c>
      <c r="BR160" s="1">
        <f t="shared" si="39"/>
        <v>11.190999999999999</v>
      </c>
      <c r="BS160" s="1">
        <f t="shared" si="40"/>
        <v>1.454</v>
      </c>
      <c r="BT160" s="1">
        <f t="shared" si="41"/>
        <v>1.83</v>
      </c>
      <c r="BV160" s="2">
        <v>311455</v>
      </c>
      <c r="BW160" s="69" t="s">
        <v>162</v>
      </c>
      <c r="BX160" s="1">
        <v>1</v>
      </c>
      <c r="BY160" s="1">
        <v>1</v>
      </c>
      <c r="BZ160" s="1">
        <v>9.01</v>
      </c>
      <c r="CA160" s="1">
        <v>2.181</v>
      </c>
      <c r="CB160" s="1">
        <v>11.190999999999999</v>
      </c>
      <c r="CC160" s="1">
        <v>1.454</v>
      </c>
      <c r="CD160" s="1">
        <v>1.83</v>
      </c>
    </row>
    <row r="161" spans="1:82" x14ac:dyDescent="0.25">
      <c r="A161">
        <f>VLOOKUP(B161,mun_fjp!$A$2:$B$854,2,FALSE)</f>
        <v>311545</v>
      </c>
      <c r="B161" t="s">
        <v>173</v>
      </c>
      <c r="C161">
        <v>3.4</v>
      </c>
      <c r="D161">
        <v>0.2</v>
      </c>
      <c r="E161">
        <v>2</v>
      </c>
      <c r="V161">
        <v>0</v>
      </c>
      <c r="W161">
        <v>0</v>
      </c>
      <c r="X161">
        <v>0</v>
      </c>
      <c r="Y161">
        <v>0</v>
      </c>
      <c r="Z161">
        <v>2</v>
      </c>
      <c r="AC161">
        <v>2</v>
      </c>
      <c r="AD161">
        <v>30</v>
      </c>
      <c r="AE161">
        <v>0.6</v>
      </c>
      <c r="AF161">
        <v>9.3333333333333324E-2</v>
      </c>
      <c r="AG161">
        <v>0.69333333333333336</v>
      </c>
      <c r="AH161">
        <v>1.75</v>
      </c>
      <c r="AI161">
        <v>8.043333333333333</v>
      </c>
      <c r="AN161">
        <v>311540</v>
      </c>
      <c r="AO161" t="s">
        <v>172</v>
      </c>
      <c r="AP161" s="1">
        <f t="shared" si="28"/>
        <v>5</v>
      </c>
      <c r="AQ161" s="1">
        <f t="shared" si="29"/>
        <v>5</v>
      </c>
      <c r="AR161" s="1">
        <f t="shared" si="30"/>
        <v>10.43</v>
      </c>
      <c r="AS161" s="1">
        <f t="shared" si="31"/>
        <v>6.7223333333333342</v>
      </c>
      <c r="AT161" s="1">
        <f t="shared" si="32"/>
        <v>17.152333333333335</v>
      </c>
      <c r="AU161" s="1">
        <f t="shared" si="33"/>
        <v>1.9206666666666665</v>
      </c>
      <c r="AV161" s="1">
        <f t="shared" si="34"/>
        <v>2.83</v>
      </c>
      <c r="AW161" s="1"/>
      <c r="AX161" s="1"/>
      <c r="AY161">
        <v>311540</v>
      </c>
      <c r="AZ161" t="s">
        <v>172</v>
      </c>
      <c r="BA161" s="1">
        <v>5</v>
      </c>
      <c r="BB161" s="1">
        <v>5</v>
      </c>
      <c r="BC161" s="1">
        <v>10.43</v>
      </c>
      <c r="BD161" s="1">
        <v>6.7223333333333342</v>
      </c>
      <c r="BE161" s="1">
        <v>17.152333333333335</v>
      </c>
      <c r="BF161" s="1">
        <v>1.9206666666666665</v>
      </c>
      <c r="BG161" s="1">
        <v>2.83</v>
      </c>
      <c r="BH161" s="1"/>
      <c r="BI161" s="1"/>
      <c r="BL161" s="2">
        <v>311460</v>
      </c>
      <c r="BM161" s="69" t="s">
        <v>163</v>
      </c>
      <c r="BN161" s="1">
        <f t="shared" si="35"/>
        <v>4</v>
      </c>
      <c r="BO161" s="1">
        <f t="shared" si="36"/>
        <v>4</v>
      </c>
      <c r="BP161" s="1">
        <f t="shared" si="37"/>
        <v>7.9599999999999991</v>
      </c>
      <c r="BQ161" s="1">
        <f t="shared" si="38"/>
        <v>3.8440000000000003</v>
      </c>
      <c r="BR161" s="1">
        <f t="shared" si="39"/>
        <v>11.803999999999998</v>
      </c>
      <c r="BS161" s="1">
        <f t="shared" si="40"/>
        <v>1.2813333333333334</v>
      </c>
      <c r="BT161" s="1">
        <f t="shared" si="41"/>
        <v>1.46</v>
      </c>
      <c r="BV161" s="2">
        <v>311460</v>
      </c>
      <c r="BW161" s="69" t="s">
        <v>163</v>
      </c>
      <c r="BX161" s="1">
        <v>4</v>
      </c>
      <c r="BY161" s="1">
        <v>4</v>
      </c>
      <c r="BZ161" s="1">
        <v>7.9599999999999991</v>
      </c>
      <c r="CA161" s="1">
        <v>3.8440000000000003</v>
      </c>
      <c r="CB161" s="1">
        <v>11.803999999999998</v>
      </c>
      <c r="CC161" s="1">
        <v>1.2813333333333334</v>
      </c>
      <c r="CD161" s="1">
        <v>1.46</v>
      </c>
    </row>
    <row r="162" spans="1:82" x14ac:dyDescent="0.25">
      <c r="A162">
        <f>VLOOKUP(B162,mun_fjp!$A$2:$B$854,2,FALSE)</f>
        <v>311547</v>
      </c>
      <c r="B162" t="s">
        <v>174</v>
      </c>
      <c r="C162">
        <v>2.75</v>
      </c>
      <c r="D162">
        <v>0.2</v>
      </c>
      <c r="E162">
        <v>1.55</v>
      </c>
      <c r="V162">
        <v>0</v>
      </c>
      <c r="W162">
        <v>0</v>
      </c>
      <c r="X162">
        <v>0</v>
      </c>
      <c r="Y162">
        <v>0</v>
      </c>
      <c r="Z162">
        <v>2</v>
      </c>
      <c r="AC162">
        <v>2</v>
      </c>
      <c r="AD162">
        <v>30</v>
      </c>
      <c r="AE162">
        <v>0.6</v>
      </c>
      <c r="AF162">
        <v>9.3333333333333324E-2</v>
      </c>
      <c r="AG162">
        <v>0.69333333333333336</v>
      </c>
      <c r="AI162">
        <v>5.1933333333333334</v>
      </c>
      <c r="AN162">
        <v>311545</v>
      </c>
      <c r="AO162" t="s">
        <v>173</v>
      </c>
      <c r="AP162" s="1">
        <f t="shared" si="28"/>
        <v>0</v>
      </c>
      <c r="AQ162" s="1">
        <f t="shared" si="29"/>
        <v>0</v>
      </c>
      <c r="AR162" s="1">
        <f t="shared" si="30"/>
        <v>7.35</v>
      </c>
      <c r="AS162" s="1">
        <f t="shared" si="31"/>
        <v>0.69333333333333336</v>
      </c>
      <c r="AT162" s="1">
        <f t="shared" si="32"/>
        <v>8.043333333333333</v>
      </c>
      <c r="AU162" s="1">
        <f t="shared" si="33"/>
        <v>0.69333333333333336</v>
      </c>
      <c r="AV162" s="1">
        <f t="shared" si="34"/>
        <v>0.2</v>
      </c>
      <c r="AW162" s="1"/>
      <c r="AX162" s="1"/>
      <c r="AY162">
        <v>311545</v>
      </c>
      <c r="AZ162" t="s">
        <v>173</v>
      </c>
      <c r="BA162" s="1">
        <v>0</v>
      </c>
      <c r="BB162" s="1">
        <v>0</v>
      </c>
      <c r="BC162" s="1">
        <v>7.35</v>
      </c>
      <c r="BD162" s="1">
        <v>0.69333333333333336</v>
      </c>
      <c r="BE162" s="1">
        <v>8.043333333333333</v>
      </c>
      <c r="BF162" s="1">
        <v>0.69333333333333336</v>
      </c>
      <c r="BG162" s="1">
        <v>0.2</v>
      </c>
      <c r="BH162" s="1"/>
      <c r="BI162" s="1"/>
      <c r="BL162" s="2">
        <v>311470</v>
      </c>
      <c r="BM162" s="69" t="s">
        <v>164</v>
      </c>
      <c r="BN162" s="1">
        <f t="shared" si="35"/>
        <v>3</v>
      </c>
      <c r="BO162" s="1">
        <f t="shared" si="36"/>
        <v>3</v>
      </c>
      <c r="BP162" s="1">
        <f t="shared" si="37"/>
        <v>8.4700000000000006</v>
      </c>
      <c r="BQ162" s="1">
        <f t="shared" si="38"/>
        <v>4.6733333333333329</v>
      </c>
      <c r="BR162" s="1">
        <f t="shared" si="39"/>
        <v>13.143333333333334</v>
      </c>
      <c r="BS162" s="1">
        <f t="shared" si="40"/>
        <v>1.8693333333333331</v>
      </c>
      <c r="BT162" s="1">
        <f t="shared" si="41"/>
        <v>2.72</v>
      </c>
      <c r="BV162" s="2">
        <v>311470</v>
      </c>
      <c r="BW162" s="69" t="s">
        <v>164</v>
      </c>
      <c r="BX162" s="1">
        <v>3</v>
      </c>
      <c r="BY162" s="1">
        <v>3</v>
      </c>
      <c r="BZ162" s="1">
        <v>8.4700000000000006</v>
      </c>
      <c r="CA162" s="1">
        <v>4.6733333333333329</v>
      </c>
      <c r="CB162" s="1">
        <v>13.143333333333334</v>
      </c>
      <c r="CC162" s="1">
        <v>1.8693333333333331</v>
      </c>
      <c r="CD162" s="1">
        <v>2.72</v>
      </c>
    </row>
    <row r="163" spans="1:82" x14ac:dyDescent="0.25">
      <c r="A163">
        <f>VLOOKUP(B163,mun_fjp!$A$2:$B$854,2,FALSE)</f>
        <v>311550</v>
      </c>
      <c r="B163" t="s">
        <v>175</v>
      </c>
      <c r="C163">
        <v>3</v>
      </c>
      <c r="D163">
        <v>1.75</v>
      </c>
      <c r="E163">
        <v>1.7</v>
      </c>
      <c r="K163">
        <v>3</v>
      </c>
      <c r="N163">
        <v>2</v>
      </c>
      <c r="U163">
        <v>4</v>
      </c>
      <c r="V163">
        <v>9</v>
      </c>
      <c r="W163">
        <v>2.6999999999999997</v>
      </c>
      <c r="X163">
        <v>3.6750000000000003</v>
      </c>
      <c r="Y163">
        <v>6.375</v>
      </c>
      <c r="Z163">
        <v>2</v>
      </c>
      <c r="AC163">
        <v>2</v>
      </c>
      <c r="AD163">
        <v>30</v>
      </c>
      <c r="AE163">
        <v>0.6</v>
      </c>
      <c r="AF163">
        <v>0.81666666666666654</v>
      </c>
      <c r="AG163">
        <v>1.4166666666666665</v>
      </c>
      <c r="AH163">
        <v>1.4</v>
      </c>
      <c r="AI163">
        <v>15.641666666666666</v>
      </c>
      <c r="AN163">
        <v>311547</v>
      </c>
      <c r="AO163" t="s">
        <v>174</v>
      </c>
      <c r="AP163" s="1">
        <f t="shared" si="28"/>
        <v>0</v>
      </c>
      <c r="AQ163" s="1">
        <f t="shared" si="29"/>
        <v>0</v>
      </c>
      <c r="AR163" s="1">
        <f t="shared" si="30"/>
        <v>4.5</v>
      </c>
      <c r="AS163" s="1">
        <f t="shared" si="31"/>
        <v>0.69333333333333336</v>
      </c>
      <c r="AT163" s="1">
        <f t="shared" si="32"/>
        <v>5.1933333333333334</v>
      </c>
      <c r="AU163" s="1">
        <f t="shared" si="33"/>
        <v>0.69333333333333336</v>
      </c>
      <c r="AV163" s="1">
        <f t="shared" si="34"/>
        <v>0.2</v>
      </c>
      <c r="AW163" s="1"/>
      <c r="AX163" s="1"/>
      <c r="AY163">
        <v>311547</v>
      </c>
      <c r="AZ163" t="s">
        <v>174</v>
      </c>
      <c r="BA163" s="1">
        <v>0</v>
      </c>
      <c r="BB163" s="1">
        <v>0</v>
      </c>
      <c r="BC163" s="1">
        <v>4.5</v>
      </c>
      <c r="BD163" s="1">
        <v>0.69333333333333336</v>
      </c>
      <c r="BE163" s="1">
        <v>5.1933333333333334</v>
      </c>
      <c r="BF163" s="1">
        <v>0.69333333333333336</v>
      </c>
      <c r="BG163" s="1">
        <v>0.2</v>
      </c>
      <c r="BH163" s="1"/>
      <c r="BI163" s="1"/>
      <c r="BL163" s="2">
        <v>311480</v>
      </c>
      <c r="BM163" s="69" t="s">
        <v>165</v>
      </c>
      <c r="BN163" s="1">
        <f t="shared" si="35"/>
        <v>1</v>
      </c>
      <c r="BO163" s="1">
        <f t="shared" si="36"/>
        <v>1</v>
      </c>
      <c r="BP163" s="1">
        <f t="shared" si="37"/>
        <v>2.65</v>
      </c>
      <c r="BQ163" s="1">
        <f t="shared" si="38"/>
        <v>0.80773333333333341</v>
      </c>
      <c r="BR163" s="1">
        <f t="shared" si="39"/>
        <v>3.4577333333333335</v>
      </c>
      <c r="BS163" s="1">
        <f t="shared" si="40"/>
        <v>0.46106666666666668</v>
      </c>
      <c r="BT163" s="1">
        <f t="shared" si="41"/>
        <v>0.2</v>
      </c>
      <c r="BV163" s="2">
        <v>311480</v>
      </c>
      <c r="BW163" s="69" t="s">
        <v>165</v>
      </c>
      <c r="BX163" s="1">
        <v>1</v>
      </c>
      <c r="BY163" s="1">
        <v>1</v>
      </c>
      <c r="BZ163" s="1">
        <v>2.65</v>
      </c>
      <c r="CA163" s="1">
        <v>0.80773333333333341</v>
      </c>
      <c r="CB163" s="1">
        <v>3.4577333333333335</v>
      </c>
      <c r="CC163" s="1">
        <v>0.46106666666666668</v>
      </c>
      <c r="CD163" s="1">
        <v>0.2</v>
      </c>
    </row>
    <row r="164" spans="1:82" x14ac:dyDescent="0.25">
      <c r="A164">
        <f>VLOOKUP(B164,mun_fjp!$A$2:$B$854,2,FALSE)</f>
        <v>311560</v>
      </c>
      <c r="B164" t="s">
        <v>176</v>
      </c>
      <c r="C164">
        <v>3.4</v>
      </c>
      <c r="D164">
        <v>1.21</v>
      </c>
      <c r="E164">
        <v>2</v>
      </c>
      <c r="U164">
        <v>1</v>
      </c>
      <c r="V164">
        <v>1</v>
      </c>
      <c r="W164">
        <v>0.3</v>
      </c>
      <c r="X164">
        <v>0.28233333333333333</v>
      </c>
      <c r="Y164">
        <v>0.58233333333333337</v>
      </c>
      <c r="Z164">
        <v>2</v>
      </c>
      <c r="AC164">
        <v>2</v>
      </c>
      <c r="AD164">
        <v>30</v>
      </c>
      <c r="AE164">
        <v>0.6</v>
      </c>
      <c r="AF164">
        <v>0.56466666666666665</v>
      </c>
      <c r="AG164">
        <v>1.1646666666666667</v>
      </c>
      <c r="AH164">
        <v>0.65</v>
      </c>
      <c r="AI164">
        <v>9.0069999999999997</v>
      </c>
      <c r="AN164">
        <v>311550</v>
      </c>
      <c r="AO164" t="s">
        <v>175</v>
      </c>
      <c r="AP164" s="1">
        <f t="shared" si="28"/>
        <v>9</v>
      </c>
      <c r="AQ164" s="1">
        <f t="shared" si="29"/>
        <v>4</v>
      </c>
      <c r="AR164" s="1">
        <f t="shared" si="30"/>
        <v>7.85</v>
      </c>
      <c r="AS164" s="1">
        <f t="shared" si="31"/>
        <v>7.7916666666666661</v>
      </c>
      <c r="AT164" s="1">
        <f t="shared" si="32"/>
        <v>15.641666666666666</v>
      </c>
      <c r="AU164" s="1">
        <f t="shared" si="33"/>
        <v>1.4166666666666665</v>
      </c>
      <c r="AV164" s="1">
        <f t="shared" si="34"/>
        <v>1.75</v>
      </c>
      <c r="AW164" s="1"/>
      <c r="AX164" s="1"/>
      <c r="AY164">
        <v>311550</v>
      </c>
      <c r="AZ164" t="s">
        <v>175</v>
      </c>
      <c r="BA164" s="1">
        <v>9</v>
      </c>
      <c r="BB164" s="1">
        <v>4</v>
      </c>
      <c r="BC164" s="1">
        <v>7.85</v>
      </c>
      <c r="BD164" s="1">
        <v>7.7916666666666661</v>
      </c>
      <c r="BE164" s="1">
        <v>15.641666666666666</v>
      </c>
      <c r="BF164" s="1">
        <v>1.4166666666666665</v>
      </c>
      <c r="BG164" s="1">
        <v>1.75</v>
      </c>
      <c r="BH164" s="1"/>
      <c r="BI164" s="1"/>
      <c r="BL164" s="2">
        <v>311490</v>
      </c>
      <c r="BM164" s="69" t="s">
        <v>166</v>
      </c>
      <c r="BN164" s="1">
        <f t="shared" si="35"/>
        <v>4</v>
      </c>
      <c r="BO164" s="1">
        <f t="shared" si="36"/>
        <v>4</v>
      </c>
      <c r="BP164" s="1">
        <f t="shared" si="37"/>
        <v>8.99</v>
      </c>
      <c r="BQ164" s="1">
        <f t="shared" si="38"/>
        <v>4.2359999999999998</v>
      </c>
      <c r="BR164" s="1">
        <f t="shared" si="39"/>
        <v>13.225999999999999</v>
      </c>
      <c r="BS164" s="1">
        <f t="shared" si="40"/>
        <v>1.4119999999999999</v>
      </c>
      <c r="BT164" s="1">
        <f t="shared" si="41"/>
        <v>1.74</v>
      </c>
      <c r="BV164" s="2">
        <v>311490</v>
      </c>
      <c r="BW164" s="69" t="s">
        <v>166</v>
      </c>
      <c r="BX164" s="1">
        <v>4</v>
      </c>
      <c r="BY164" s="1">
        <v>4</v>
      </c>
      <c r="BZ164" s="1">
        <v>8.99</v>
      </c>
      <c r="CA164" s="1">
        <v>4.2359999999999998</v>
      </c>
      <c r="CB164" s="1">
        <v>13.225999999999999</v>
      </c>
      <c r="CC164" s="1">
        <v>1.4119999999999999</v>
      </c>
      <c r="CD164" s="1">
        <v>1.74</v>
      </c>
    </row>
    <row r="165" spans="1:82" x14ac:dyDescent="0.25">
      <c r="A165">
        <f>VLOOKUP(B165,mun_fjp!$A$2:$B$854,2,FALSE)</f>
        <v>311570</v>
      </c>
      <c r="B165" t="s">
        <v>177</v>
      </c>
      <c r="C165">
        <v>3.15</v>
      </c>
      <c r="D165">
        <v>1.54</v>
      </c>
      <c r="E165">
        <v>2</v>
      </c>
      <c r="V165">
        <v>0</v>
      </c>
      <c r="W165">
        <v>0</v>
      </c>
      <c r="X165">
        <v>0</v>
      </c>
      <c r="Y165">
        <v>0</v>
      </c>
      <c r="Z165">
        <v>2</v>
      </c>
      <c r="AC165">
        <v>2</v>
      </c>
      <c r="AD165">
        <v>30</v>
      </c>
      <c r="AE165">
        <v>0.6</v>
      </c>
      <c r="AF165">
        <v>0.71866666666666656</v>
      </c>
      <c r="AG165">
        <v>1.3186666666666667</v>
      </c>
      <c r="AH165">
        <v>0.7</v>
      </c>
      <c r="AI165">
        <v>8.7086666666666659</v>
      </c>
      <c r="AN165">
        <v>311560</v>
      </c>
      <c r="AO165" t="s">
        <v>176</v>
      </c>
      <c r="AP165" s="1">
        <f t="shared" si="28"/>
        <v>1</v>
      </c>
      <c r="AQ165" s="1">
        <f t="shared" si="29"/>
        <v>1</v>
      </c>
      <c r="AR165" s="1">
        <f t="shared" si="30"/>
        <v>7.26</v>
      </c>
      <c r="AS165" s="1">
        <f t="shared" si="31"/>
        <v>1.7470000000000001</v>
      </c>
      <c r="AT165" s="1">
        <f t="shared" si="32"/>
        <v>9.0069999999999997</v>
      </c>
      <c r="AU165" s="1">
        <f t="shared" si="33"/>
        <v>1.1646666666666667</v>
      </c>
      <c r="AV165" s="1">
        <f t="shared" si="34"/>
        <v>1.21</v>
      </c>
      <c r="AW165" s="1"/>
      <c r="AX165" s="1"/>
      <c r="AY165">
        <v>311560</v>
      </c>
      <c r="AZ165" t="s">
        <v>176</v>
      </c>
      <c r="BA165" s="1">
        <v>1</v>
      </c>
      <c r="BB165" s="1">
        <v>1</v>
      </c>
      <c r="BC165" s="1">
        <v>7.26</v>
      </c>
      <c r="BD165" s="1">
        <v>1.7470000000000001</v>
      </c>
      <c r="BE165" s="1">
        <v>9.0069999999999997</v>
      </c>
      <c r="BF165" s="1">
        <v>1.1646666666666667</v>
      </c>
      <c r="BG165" s="1">
        <v>1.21</v>
      </c>
      <c r="BH165" s="1"/>
      <c r="BI165" s="1"/>
      <c r="BL165" s="2">
        <v>311500</v>
      </c>
      <c r="BM165" s="69" t="s">
        <v>167</v>
      </c>
      <c r="BN165" s="1">
        <f t="shared" si="35"/>
        <v>1</v>
      </c>
      <c r="BO165" s="1">
        <f t="shared" si="36"/>
        <v>1</v>
      </c>
      <c r="BP165" s="1">
        <f t="shared" si="37"/>
        <v>5.8</v>
      </c>
      <c r="BQ165" s="1">
        <f t="shared" si="38"/>
        <v>0.92666666666666653</v>
      </c>
      <c r="BR165" s="1">
        <f t="shared" si="39"/>
        <v>6.7266666666666666</v>
      </c>
      <c r="BS165" s="1">
        <f t="shared" si="40"/>
        <v>0.46333333333333326</v>
      </c>
      <c r="BT165" s="1">
        <f t="shared" si="41"/>
        <v>0.7</v>
      </c>
      <c r="BV165" s="2">
        <v>311500</v>
      </c>
      <c r="BW165" s="69" t="s">
        <v>167</v>
      </c>
      <c r="BX165" s="1">
        <v>1</v>
      </c>
      <c r="BY165" s="1">
        <v>1</v>
      </c>
      <c r="BZ165" s="1">
        <v>5.8</v>
      </c>
      <c r="CA165" s="1">
        <v>0.92666666666666653</v>
      </c>
      <c r="CB165" s="1">
        <v>6.7266666666666666</v>
      </c>
      <c r="CC165" s="1">
        <v>0.46333333333333326</v>
      </c>
      <c r="CD165" s="1">
        <v>0.7</v>
      </c>
    </row>
    <row r="166" spans="1:82" x14ac:dyDescent="0.25">
      <c r="A166">
        <f>VLOOKUP(B166,mun_fjp!$A$2:$B$854,2,FALSE)</f>
        <v>311580</v>
      </c>
      <c r="B166" t="s">
        <v>178</v>
      </c>
      <c r="C166">
        <v>3.15</v>
      </c>
      <c r="D166">
        <v>1.06</v>
      </c>
      <c r="E166">
        <v>1.35</v>
      </c>
      <c r="U166">
        <v>2</v>
      </c>
      <c r="V166">
        <v>2</v>
      </c>
      <c r="W166">
        <v>0.6</v>
      </c>
      <c r="X166">
        <v>0.49466666666666664</v>
      </c>
      <c r="Y166">
        <v>1.0946666666666667</v>
      </c>
      <c r="Z166">
        <v>2</v>
      </c>
      <c r="AC166">
        <v>2</v>
      </c>
      <c r="AD166">
        <v>30</v>
      </c>
      <c r="AE166">
        <v>0.6</v>
      </c>
      <c r="AF166">
        <v>0.49466666666666664</v>
      </c>
      <c r="AG166">
        <v>1.0946666666666667</v>
      </c>
      <c r="AI166">
        <v>7.7493333333333343</v>
      </c>
      <c r="AN166">
        <v>311570</v>
      </c>
      <c r="AO166" t="s">
        <v>177</v>
      </c>
      <c r="AP166" s="1">
        <f t="shared" si="28"/>
        <v>0</v>
      </c>
      <c r="AQ166" s="1">
        <f t="shared" si="29"/>
        <v>0</v>
      </c>
      <c r="AR166" s="1">
        <f t="shared" si="30"/>
        <v>7.39</v>
      </c>
      <c r="AS166" s="1">
        <f t="shared" si="31"/>
        <v>1.3186666666666667</v>
      </c>
      <c r="AT166" s="1">
        <f t="shared" si="32"/>
        <v>8.7086666666666659</v>
      </c>
      <c r="AU166" s="1">
        <f t="shared" si="33"/>
        <v>1.3186666666666667</v>
      </c>
      <c r="AV166" s="1">
        <f t="shared" si="34"/>
        <v>1.54</v>
      </c>
      <c r="AW166" s="1"/>
      <c r="AX166" s="1"/>
      <c r="AY166">
        <v>311570</v>
      </c>
      <c r="AZ166" t="s">
        <v>177</v>
      </c>
      <c r="BA166" s="1">
        <v>0</v>
      </c>
      <c r="BB166" s="1">
        <v>0</v>
      </c>
      <c r="BC166" s="1">
        <v>7.39</v>
      </c>
      <c r="BD166" s="1">
        <v>1.3186666666666667</v>
      </c>
      <c r="BE166" s="1">
        <v>8.7086666666666659</v>
      </c>
      <c r="BF166" s="1">
        <v>1.3186666666666667</v>
      </c>
      <c r="BG166" s="1">
        <v>1.54</v>
      </c>
      <c r="BH166" s="1"/>
      <c r="BI166" s="1"/>
      <c r="BL166" s="2">
        <v>311510</v>
      </c>
      <c r="BM166" s="69" t="s">
        <v>168</v>
      </c>
      <c r="BN166" s="1">
        <f t="shared" si="35"/>
        <v>2</v>
      </c>
      <c r="BO166" s="1">
        <f t="shared" si="36"/>
        <v>2</v>
      </c>
      <c r="BP166" s="1">
        <f t="shared" si="37"/>
        <v>6.54</v>
      </c>
      <c r="BQ166" s="1">
        <f t="shared" si="38"/>
        <v>2.1239999999999997</v>
      </c>
      <c r="BR166" s="1">
        <f t="shared" si="39"/>
        <v>8.6639999999999997</v>
      </c>
      <c r="BS166" s="1">
        <f t="shared" si="40"/>
        <v>1.0619999999999998</v>
      </c>
      <c r="BT166" s="1">
        <f t="shared" si="41"/>
        <v>0.99</v>
      </c>
      <c r="BV166" s="2">
        <v>311510</v>
      </c>
      <c r="BW166" s="69" t="s">
        <v>168</v>
      </c>
      <c r="BX166" s="1">
        <v>2</v>
      </c>
      <c r="BY166" s="1">
        <v>2</v>
      </c>
      <c r="BZ166" s="1">
        <v>6.54</v>
      </c>
      <c r="CA166" s="1">
        <v>2.1239999999999997</v>
      </c>
      <c r="CB166" s="1">
        <v>8.6639999999999997</v>
      </c>
      <c r="CC166" s="1">
        <v>1.0619999999999998</v>
      </c>
      <c r="CD166" s="1">
        <v>0.99</v>
      </c>
    </row>
    <row r="167" spans="1:82" x14ac:dyDescent="0.25">
      <c r="A167">
        <f>VLOOKUP(B167,mun_fjp!$A$2:$B$854,2,FALSE)</f>
        <v>311590</v>
      </c>
      <c r="B167" t="s">
        <v>179</v>
      </c>
      <c r="C167">
        <v>2.8</v>
      </c>
      <c r="D167">
        <v>0.2</v>
      </c>
      <c r="U167">
        <v>3</v>
      </c>
      <c r="V167">
        <v>3</v>
      </c>
      <c r="W167">
        <v>0.89999999999999991</v>
      </c>
      <c r="X167">
        <v>0.13999999999999999</v>
      </c>
      <c r="Y167">
        <v>1.0399999999999998</v>
      </c>
      <c r="Z167">
        <v>2</v>
      </c>
      <c r="AC167">
        <v>2</v>
      </c>
      <c r="AD167">
        <v>30</v>
      </c>
      <c r="AE167">
        <v>0.6</v>
      </c>
      <c r="AF167">
        <v>9.3333333333333324E-2</v>
      </c>
      <c r="AG167">
        <v>0.69333333333333336</v>
      </c>
      <c r="AH167">
        <v>1</v>
      </c>
      <c r="AI167">
        <v>5.7333333333333334</v>
      </c>
      <c r="AN167">
        <v>311580</v>
      </c>
      <c r="AO167" t="s">
        <v>178</v>
      </c>
      <c r="AP167" s="1">
        <f t="shared" si="28"/>
        <v>2</v>
      </c>
      <c r="AQ167" s="1">
        <f t="shared" si="29"/>
        <v>2</v>
      </c>
      <c r="AR167" s="1">
        <f t="shared" si="30"/>
        <v>5.5600000000000005</v>
      </c>
      <c r="AS167" s="1">
        <f t="shared" si="31"/>
        <v>2.1893333333333334</v>
      </c>
      <c r="AT167" s="1">
        <f t="shared" si="32"/>
        <v>7.7493333333333343</v>
      </c>
      <c r="AU167" s="1">
        <f t="shared" si="33"/>
        <v>1.0946666666666667</v>
      </c>
      <c r="AV167" s="1">
        <f t="shared" si="34"/>
        <v>1.06</v>
      </c>
      <c r="AW167" s="1"/>
      <c r="AX167" s="1"/>
      <c r="AY167">
        <v>311580</v>
      </c>
      <c r="AZ167" t="s">
        <v>178</v>
      </c>
      <c r="BA167" s="1">
        <v>2</v>
      </c>
      <c r="BB167" s="1">
        <v>2</v>
      </c>
      <c r="BC167" s="1">
        <v>5.5600000000000005</v>
      </c>
      <c r="BD167" s="1">
        <v>2.1893333333333334</v>
      </c>
      <c r="BE167" s="1">
        <v>7.7493333333333343</v>
      </c>
      <c r="BF167" s="1">
        <v>1.0946666666666667</v>
      </c>
      <c r="BG167" s="1">
        <v>1.06</v>
      </c>
      <c r="BH167" s="1"/>
      <c r="BI167" s="1"/>
      <c r="BL167" s="2">
        <v>311520</v>
      </c>
      <c r="BM167" s="69" t="s">
        <v>169</v>
      </c>
      <c r="BN167" s="1">
        <f t="shared" si="35"/>
        <v>5</v>
      </c>
      <c r="BO167" s="1">
        <f t="shared" si="36"/>
        <v>5</v>
      </c>
      <c r="BP167" s="1">
        <f t="shared" si="37"/>
        <v>6.78</v>
      </c>
      <c r="BQ167" s="1">
        <f t="shared" si="38"/>
        <v>3.2433333333333332</v>
      </c>
      <c r="BR167" s="1">
        <f t="shared" si="39"/>
        <v>10.023333333333333</v>
      </c>
      <c r="BS167" s="1">
        <f t="shared" si="40"/>
        <v>0.92666666666666653</v>
      </c>
      <c r="BT167" s="1">
        <f t="shared" si="41"/>
        <v>0.7</v>
      </c>
      <c r="BV167" s="2">
        <v>311520</v>
      </c>
      <c r="BW167" s="69" t="s">
        <v>169</v>
      </c>
      <c r="BX167" s="1">
        <v>5</v>
      </c>
      <c r="BY167" s="1">
        <v>5</v>
      </c>
      <c r="BZ167" s="1">
        <v>6.78</v>
      </c>
      <c r="CA167" s="1">
        <v>3.2433333333333332</v>
      </c>
      <c r="CB167" s="1">
        <v>10.023333333333333</v>
      </c>
      <c r="CC167" s="1">
        <v>0.92666666666666653</v>
      </c>
      <c r="CD167" s="1">
        <v>0.7</v>
      </c>
    </row>
    <row r="168" spans="1:82" x14ac:dyDescent="0.25">
      <c r="A168">
        <f>VLOOKUP(B168,mun_fjp!$A$2:$B$854,2,FALSE)</f>
        <v>311600</v>
      </c>
      <c r="B168" t="s">
        <v>180</v>
      </c>
      <c r="C168">
        <v>2.9</v>
      </c>
      <c r="D168">
        <v>0</v>
      </c>
      <c r="E168">
        <v>1.9</v>
      </c>
      <c r="V168">
        <v>0</v>
      </c>
      <c r="W168">
        <v>0</v>
      </c>
      <c r="X168">
        <v>0</v>
      </c>
      <c r="Y168">
        <v>0</v>
      </c>
      <c r="Z168">
        <v>2</v>
      </c>
      <c r="AC168">
        <v>2</v>
      </c>
      <c r="AD168">
        <v>30</v>
      </c>
      <c r="AE168">
        <v>0.6</v>
      </c>
      <c r="AF168">
        <v>0</v>
      </c>
      <c r="AG168">
        <v>0.6</v>
      </c>
      <c r="AH168">
        <v>0.3</v>
      </c>
      <c r="AI168">
        <v>5.6999999999999993</v>
      </c>
      <c r="AN168">
        <v>311590</v>
      </c>
      <c r="AO168" t="s">
        <v>179</v>
      </c>
      <c r="AP168" s="1">
        <f t="shared" si="28"/>
        <v>3</v>
      </c>
      <c r="AQ168" s="1">
        <f t="shared" si="29"/>
        <v>3</v>
      </c>
      <c r="AR168" s="1">
        <f t="shared" si="30"/>
        <v>4</v>
      </c>
      <c r="AS168" s="1">
        <f t="shared" si="31"/>
        <v>1.7333333333333332</v>
      </c>
      <c r="AT168" s="1">
        <f t="shared" si="32"/>
        <v>5.7333333333333334</v>
      </c>
      <c r="AU168" s="1">
        <f t="shared" si="33"/>
        <v>0.69333333333333336</v>
      </c>
      <c r="AV168" s="1">
        <f t="shared" si="34"/>
        <v>0.2</v>
      </c>
      <c r="AW168" s="1"/>
      <c r="AX168" s="1"/>
      <c r="AY168">
        <v>311590</v>
      </c>
      <c r="AZ168" t="s">
        <v>179</v>
      </c>
      <c r="BA168" s="1">
        <v>3</v>
      </c>
      <c r="BB168" s="1">
        <v>3</v>
      </c>
      <c r="BC168" s="1">
        <v>4</v>
      </c>
      <c r="BD168" s="1">
        <v>1.7333333333333332</v>
      </c>
      <c r="BE168" s="1">
        <v>5.7333333333333334</v>
      </c>
      <c r="BF168" s="1">
        <v>0.69333333333333336</v>
      </c>
      <c r="BG168" s="1">
        <v>0.2</v>
      </c>
      <c r="BH168" s="1"/>
      <c r="BI168" s="1"/>
      <c r="BL168" s="2">
        <v>311530</v>
      </c>
      <c r="BM168" s="69" t="s">
        <v>170</v>
      </c>
      <c r="BN168" s="1">
        <f t="shared" si="35"/>
        <v>12</v>
      </c>
      <c r="BO168" s="1">
        <f t="shared" si="36"/>
        <v>0</v>
      </c>
      <c r="BP168" s="1">
        <f t="shared" si="37"/>
        <v>5.5</v>
      </c>
      <c r="BQ168" s="1">
        <f t="shared" si="38"/>
        <v>4.8533333333333326</v>
      </c>
      <c r="BR168" s="1">
        <f t="shared" si="39"/>
        <v>10.353333333333332</v>
      </c>
      <c r="BS168" s="1">
        <f t="shared" si="40"/>
        <v>0.69333333333333336</v>
      </c>
      <c r="BT168" s="1">
        <f t="shared" si="41"/>
        <v>0.2</v>
      </c>
      <c r="BV168" s="2">
        <v>311530</v>
      </c>
      <c r="BW168" s="69" t="s">
        <v>170</v>
      </c>
      <c r="BX168" s="1">
        <v>12</v>
      </c>
      <c r="BY168" s="1">
        <v>0</v>
      </c>
      <c r="BZ168" s="1">
        <v>5.5</v>
      </c>
      <c r="CA168" s="1">
        <v>4.8533333333333326</v>
      </c>
      <c r="CB168" s="1">
        <v>10.353333333333332</v>
      </c>
      <c r="CC168" s="1">
        <v>0.69333333333333336</v>
      </c>
      <c r="CD168" s="1">
        <v>0.2</v>
      </c>
    </row>
    <row r="169" spans="1:82" x14ac:dyDescent="0.25">
      <c r="A169">
        <f>VLOOKUP(B169,mun_fjp!$A$2:$B$854,2,FALSE)</f>
        <v>311610</v>
      </c>
      <c r="B169" t="s">
        <v>181</v>
      </c>
      <c r="M169">
        <v>5</v>
      </c>
      <c r="N169">
        <v>2</v>
      </c>
      <c r="V169">
        <v>7</v>
      </c>
      <c r="W169">
        <v>2.1</v>
      </c>
      <c r="X169">
        <v>0</v>
      </c>
      <c r="Y169">
        <v>2.1</v>
      </c>
      <c r="AA169">
        <v>3</v>
      </c>
      <c r="AC169">
        <v>2.5</v>
      </c>
      <c r="AD169">
        <v>30</v>
      </c>
      <c r="AE169">
        <v>0.75</v>
      </c>
      <c r="AF169">
        <v>0</v>
      </c>
      <c r="AG169">
        <v>0.75</v>
      </c>
      <c r="AI169">
        <v>2.85</v>
      </c>
      <c r="AN169">
        <v>311600</v>
      </c>
      <c r="AO169" t="s">
        <v>180</v>
      </c>
      <c r="AP169" s="1">
        <f t="shared" si="28"/>
        <v>0</v>
      </c>
      <c r="AQ169" s="1">
        <f t="shared" si="29"/>
        <v>0</v>
      </c>
      <c r="AR169" s="1">
        <f t="shared" si="30"/>
        <v>5.0999999999999996</v>
      </c>
      <c r="AS169" s="1">
        <f t="shared" si="31"/>
        <v>0.6</v>
      </c>
      <c r="AT169" s="1">
        <f t="shared" si="32"/>
        <v>5.6999999999999993</v>
      </c>
      <c r="AU169" s="1">
        <f t="shared" si="33"/>
        <v>0.6</v>
      </c>
      <c r="AV169" s="1">
        <f t="shared" si="34"/>
        <v>0</v>
      </c>
      <c r="AW169" s="1"/>
      <c r="AX169" s="1"/>
      <c r="AY169">
        <v>311600</v>
      </c>
      <c r="AZ169" t="s">
        <v>180</v>
      </c>
      <c r="BA169" s="1">
        <v>0</v>
      </c>
      <c r="BB169" s="1">
        <v>0</v>
      </c>
      <c r="BC169" s="1">
        <v>5.0999999999999996</v>
      </c>
      <c r="BD169" s="1">
        <v>0.6</v>
      </c>
      <c r="BE169" s="1">
        <v>5.6999999999999993</v>
      </c>
      <c r="BF169" s="1">
        <v>0.6</v>
      </c>
      <c r="BG169" s="1">
        <v>0</v>
      </c>
      <c r="BH169" s="1"/>
      <c r="BI169" s="1"/>
      <c r="BL169" s="2">
        <v>311535</v>
      </c>
      <c r="BM169" s="69" t="s">
        <v>171</v>
      </c>
      <c r="BN169" s="1">
        <f t="shared" si="35"/>
        <v>21.71</v>
      </c>
      <c r="BO169" s="1">
        <f t="shared" si="36"/>
        <v>9.7100000000000009</v>
      </c>
      <c r="BP169" s="1">
        <f t="shared" si="37"/>
        <v>7.81</v>
      </c>
      <c r="BQ169" s="1">
        <f t="shared" si="38"/>
        <v>16.849906666666666</v>
      </c>
      <c r="BR169" s="1">
        <f t="shared" si="39"/>
        <v>24.659906666666664</v>
      </c>
      <c r="BS169" s="1">
        <f t="shared" si="40"/>
        <v>1.4213333333333333</v>
      </c>
      <c r="BT169" s="1">
        <f t="shared" si="41"/>
        <v>1.76</v>
      </c>
      <c r="BV169" s="2">
        <v>311535</v>
      </c>
      <c r="BW169" s="69" t="s">
        <v>171</v>
      </c>
      <c r="BX169" s="1">
        <v>21.71</v>
      </c>
      <c r="BY169" s="1">
        <v>9.7100000000000009</v>
      </c>
      <c r="BZ169" s="1">
        <v>7.81</v>
      </c>
      <c r="CA169" s="1">
        <v>16.849906666666666</v>
      </c>
      <c r="CB169" s="1">
        <v>24.659906666666664</v>
      </c>
      <c r="CC169" s="1">
        <v>1.4213333333333333</v>
      </c>
      <c r="CD169" s="1">
        <v>1.76</v>
      </c>
    </row>
    <row r="170" spans="1:82" x14ac:dyDescent="0.25">
      <c r="A170">
        <f>VLOOKUP(B170,mun_fjp!$A$2:$B$854,2,FALSE)</f>
        <v>311615</v>
      </c>
      <c r="B170" t="s">
        <v>182</v>
      </c>
      <c r="C170">
        <v>1.1499999999999999</v>
      </c>
      <c r="D170">
        <v>3</v>
      </c>
      <c r="E170">
        <v>1.9</v>
      </c>
      <c r="U170">
        <v>1</v>
      </c>
      <c r="V170">
        <v>1</v>
      </c>
      <c r="W170">
        <v>0.3</v>
      </c>
      <c r="X170">
        <v>0.69999999999999984</v>
      </c>
      <c r="Y170">
        <v>0.99999999999999978</v>
      </c>
      <c r="Z170">
        <v>2</v>
      </c>
      <c r="AC170">
        <v>2</v>
      </c>
      <c r="AD170">
        <v>30</v>
      </c>
      <c r="AE170">
        <v>0.6</v>
      </c>
      <c r="AF170">
        <v>1.3999999999999997</v>
      </c>
      <c r="AG170">
        <v>1.9999999999999996</v>
      </c>
      <c r="AH170">
        <v>1.5</v>
      </c>
      <c r="AI170">
        <v>10.55</v>
      </c>
      <c r="AN170">
        <v>311610</v>
      </c>
      <c r="AO170" t="s">
        <v>181</v>
      </c>
      <c r="AP170" s="1">
        <f t="shared" si="28"/>
        <v>7</v>
      </c>
      <c r="AQ170" s="1">
        <f t="shared" si="29"/>
        <v>0</v>
      </c>
      <c r="AR170" s="1">
        <f t="shared" si="30"/>
        <v>0</v>
      </c>
      <c r="AS170" s="1">
        <f t="shared" si="31"/>
        <v>2.85</v>
      </c>
      <c r="AT170" s="1">
        <f t="shared" si="32"/>
        <v>2.85</v>
      </c>
      <c r="AU170" s="1">
        <f t="shared" si="33"/>
        <v>0.75</v>
      </c>
      <c r="AV170" s="1">
        <f t="shared" si="34"/>
        <v>0</v>
      </c>
      <c r="AW170" s="1"/>
      <c r="AX170" s="1"/>
      <c r="AY170">
        <v>311610</v>
      </c>
      <c r="AZ170" t="s">
        <v>181</v>
      </c>
      <c r="BA170" s="1">
        <v>7</v>
      </c>
      <c r="BB170" s="1">
        <v>0</v>
      </c>
      <c r="BC170" s="1">
        <v>0</v>
      </c>
      <c r="BD170" s="1">
        <v>2.85</v>
      </c>
      <c r="BE170" s="1">
        <v>2.85</v>
      </c>
      <c r="BF170" s="1">
        <v>0.75</v>
      </c>
      <c r="BG170" s="1">
        <v>0</v>
      </c>
      <c r="BH170" s="1"/>
      <c r="BI170" s="1"/>
      <c r="BL170" s="2">
        <v>311540</v>
      </c>
      <c r="BM170" s="69" t="s">
        <v>172</v>
      </c>
      <c r="BN170" s="1">
        <f t="shared" si="35"/>
        <v>5</v>
      </c>
      <c r="BO170" s="1">
        <f t="shared" si="36"/>
        <v>5</v>
      </c>
      <c r="BP170" s="1">
        <f t="shared" si="37"/>
        <v>10.43</v>
      </c>
      <c r="BQ170" s="1">
        <f t="shared" si="38"/>
        <v>6.7223333333333342</v>
      </c>
      <c r="BR170" s="1">
        <f t="shared" si="39"/>
        <v>17.152333333333335</v>
      </c>
      <c r="BS170" s="1">
        <f t="shared" si="40"/>
        <v>1.9206666666666665</v>
      </c>
      <c r="BT170" s="1">
        <f t="shared" si="41"/>
        <v>2.83</v>
      </c>
      <c r="BV170" s="2">
        <v>311540</v>
      </c>
      <c r="BW170" s="69" t="s">
        <v>172</v>
      </c>
      <c r="BX170" s="1">
        <v>5</v>
      </c>
      <c r="BY170" s="1">
        <v>5</v>
      </c>
      <c r="BZ170" s="1">
        <v>10.43</v>
      </c>
      <c r="CA170" s="1">
        <v>6.7223333333333342</v>
      </c>
      <c r="CB170" s="1">
        <v>17.152333333333335</v>
      </c>
      <c r="CC170" s="1">
        <v>1.9206666666666665</v>
      </c>
      <c r="CD170" s="1">
        <v>2.83</v>
      </c>
    </row>
    <row r="171" spans="1:82" x14ac:dyDescent="0.25">
      <c r="A171">
        <f>VLOOKUP(B171,mun_fjp!$A$2:$B$854,2,FALSE)</f>
        <v>311620</v>
      </c>
      <c r="B171" t="s">
        <v>183</v>
      </c>
      <c r="C171">
        <v>3.3</v>
      </c>
      <c r="D171">
        <v>1.72</v>
      </c>
      <c r="U171">
        <v>1.5</v>
      </c>
      <c r="V171">
        <v>1.5</v>
      </c>
      <c r="W171">
        <v>0.44999999999999996</v>
      </c>
      <c r="X171">
        <v>0.60199999999999987</v>
      </c>
      <c r="Y171">
        <v>1.0519999999999998</v>
      </c>
      <c r="Z171">
        <v>2</v>
      </c>
      <c r="AC171">
        <v>2</v>
      </c>
      <c r="AD171">
        <v>30</v>
      </c>
      <c r="AE171">
        <v>0.6</v>
      </c>
      <c r="AF171">
        <v>0.80266666666666664</v>
      </c>
      <c r="AG171">
        <v>1.4026666666666667</v>
      </c>
      <c r="AH171">
        <v>2</v>
      </c>
      <c r="AI171">
        <v>9.4746666666666659</v>
      </c>
      <c r="AN171">
        <v>311615</v>
      </c>
      <c r="AO171" t="s">
        <v>182</v>
      </c>
      <c r="AP171" s="1">
        <f t="shared" si="28"/>
        <v>1</v>
      </c>
      <c r="AQ171" s="1">
        <f t="shared" si="29"/>
        <v>1</v>
      </c>
      <c r="AR171" s="1">
        <f t="shared" si="30"/>
        <v>7.5500000000000007</v>
      </c>
      <c r="AS171" s="1">
        <f t="shared" si="31"/>
        <v>2.9999999999999991</v>
      </c>
      <c r="AT171" s="1">
        <f t="shared" si="32"/>
        <v>10.55</v>
      </c>
      <c r="AU171" s="1">
        <f t="shared" si="33"/>
        <v>1.9999999999999996</v>
      </c>
      <c r="AV171" s="1">
        <f t="shared" si="34"/>
        <v>3</v>
      </c>
      <c r="AW171" s="1"/>
      <c r="AX171" s="1"/>
      <c r="AY171">
        <v>311615</v>
      </c>
      <c r="AZ171" t="s">
        <v>182</v>
      </c>
      <c r="BA171" s="1">
        <v>1</v>
      </c>
      <c r="BB171" s="1">
        <v>1</v>
      </c>
      <c r="BC171" s="1">
        <v>7.5500000000000007</v>
      </c>
      <c r="BD171" s="1">
        <v>2.9999999999999991</v>
      </c>
      <c r="BE171" s="1">
        <v>10.55</v>
      </c>
      <c r="BF171" s="1">
        <v>1.9999999999999996</v>
      </c>
      <c r="BG171" s="1">
        <v>3</v>
      </c>
      <c r="BH171" s="1"/>
      <c r="BI171" s="1"/>
      <c r="BL171" s="2">
        <v>311545</v>
      </c>
      <c r="BM171" s="69" t="s">
        <v>173</v>
      </c>
      <c r="BN171" s="1">
        <f t="shared" si="35"/>
        <v>0</v>
      </c>
      <c r="BO171" s="1">
        <f t="shared" si="36"/>
        <v>0</v>
      </c>
      <c r="BP171" s="1">
        <f t="shared" si="37"/>
        <v>7.35</v>
      </c>
      <c r="BQ171" s="1">
        <f t="shared" si="38"/>
        <v>0.69333333333333336</v>
      </c>
      <c r="BR171" s="1">
        <f t="shared" si="39"/>
        <v>8.043333333333333</v>
      </c>
      <c r="BS171" s="1">
        <f t="shared" si="40"/>
        <v>0.69333333333333336</v>
      </c>
      <c r="BT171" s="1">
        <f t="shared" si="41"/>
        <v>0.2</v>
      </c>
      <c r="BV171" s="2">
        <v>311545</v>
      </c>
      <c r="BW171" s="69" t="s">
        <v>173</v>
      </c>
      <c r="BX171" s="1">
        <v>0</v>
      </c>
      <c r="BY171" s="1">
        <v>0</v>
      </c>
      <c r="BZ171" s="1">
        <v>7.35</v>
      </c>
      <c r="CA171" s="1">
        <v>0.69333333333333336</v>
      </c>
      <c r="CB171" s="1">
        <v>8.043333333333333</v>
      </c>
      <c r="CC171" s="1">
        <v>0.69333333333333336</v>
      </c>
      <c r="CD171" s="1">
        <v>0.2</v>
      </c>
    </row>
    <row r="172" spans="1:82" x14ac:dyDescent="0.25">
      <c r="A172">
        <f>VLOOKUP(B172,mun_fjp!$A$2:$B$854,2,FALSE)</f>
        <v>311630</v>
      </c>
      <c r="B172" t="s">
        <v>184</v>
      </c>
      <c r="C172">
        <v>2.15</v>
      </c>
      <c r="D172">
        <v>0.7</v>
      </c>
      <c r="V172">
        <v>0</v>
      </c>
      <c r="W172">
        <v>0</v>
      </c>
      <c r="X172">
        <v>0</v>
      </c>
      <c r="Y172">
        <v>0</v>
      </c>
      <c r="Z172">
        <v>2</v>
      </c>
      <c r="AC172">
        <v>1</v>
      </c>
      <c r="AD172">
        <v>30</v>
      </c>
      <c r="AE172">
        <v>0.3</v>
      </c>
      <c r="AF172">
        <v>0.1633333333333333</v>
      </c>
      <c r="AG172">
        <v>0.46333333333333326</v>
      </c>
      <c r="AI172">
        <v>3.313333333333333</v>
      </c>
      <c r="AN172">
        <v>311620</v>
      </c>
      <c r="AO172" t="s">
        <v>183</v>
      </c>
      <c r="AP172" s="1">
        <f t="shared" si="28"/>
        <v>1.5</v>
      </c>
      <c r="AQ172" s="1">
        <f t="shared" si="29"/>
        <v>1.5</v>
      </c>
      <c r="AR172" s="1">
        <f t="shared" si="30"/>
        <v>7.02</v>
      </c>
      <c r="AS172" s="1">
        <f t="shared" si="31"/>
        <v>2.4546666666666663</v>
      </c>
      <c r="AT172" s="1">
        <f t="shared" si="32"/>
        <v>9.4746666666666659</v>
      </c>
      <c r="AU172" s="1">
        <f t="shared" si="33"/>
        <v>1.4026666666666667</v>
      </c>
      <c r="AV172" s="1">
        <f t="shared" si="34"/>
        <v>1.72</v>
      </c>
      <c r="AW172" s="1"/>
      <c r="AX172" s="1"/>
      <c r="AY172">
        <v>311620</v>
      </c>
      <c r="AZ172" t="s">
        <v>183</v>
      </c>
      <c r="BA172" s="1">
        <v>1.5</v>
      </c>
      <c r="BB172" s="1">
        <v>1.5</v>
      </c>
      <c r="BC172" s="1">
        <v>7.02</v>
      </c>
      <c r="BD172" s="1">
        <v>2.4546666666666663</v>
      </c>
      <c r="BE172" s="1">
        <v>9.4746666666666659</v>
      </c>
      <c r="BF172" s="1">
        <v>1.4026666666666667</v>
      </c>
      <c r="BG172" s="1">
        <v>1.72</v>
      </c>
      <c r="BH172" s="1"/>
      <c r="BI172" s="1"/>
      <c r="BL172" s="2">
        <v>311547</v>
      </c>
      <c r="BM172" s="69" t="s">
        <v>174</v>
      </c>
      <c r="BN172" s="1">
        <f t="shared" si="35"/>
        <v>0</v>
      </c>
      <c r="BO172" s="1">
        <f t="shared" si="36"/>
        <v>0</v>
      </c>
      <c r="BP172" s="1">
        <f t="shared" si="37"/>
        <v>4.5</v>
      </c>
      <c r="BQ172" s="1">
        <f t="shared" si="38"/>
        <v>0.69333333333333336</v>
      </c>
      <c r="BR172" s="1">
        <f t="shared" si="39"/>
        <v>5.1933333333333334</v>
      </c>
      <c r="BS172" s="1">
        <f t="shared" si="40"/>
        <v>0.69333333333333336</v>
      </c>
      <c r="BT172" s="1">
        <f t="shared" si="41"/>
        <v>0.2</v>
      </c>
      <c r="BV172" s="2">
        <v>311547</v>
      </c>
      <c r="BW172" s="69" t="s">
        <v>174</v>
      </c>
      <c r="BX172" s="1">
        <v>0</v>
      </c>
      <c r="BY172" s="1">
        <v>0</v>
      </c>
      <c r="BZ172" s="1">
        <v>4.5</v>
      </c>
      <c r="CA172" s="1">
        <v>0.69333333333333336</v>
      </c>
      <c r="CB172" s="1">
        <v>5.1933333333333334</v>
      </c>
      <c r="CC172" s="1">
        <v>0.69333333333333336</v>
      </c>
      <c r="CD172" s="1">
        <v>0.2</v>
      </c>
    </row>
    <row r="173" spans="1:82" x14ac:dyDescent="0.25">
      <c r="A173">
        <f>VLOOKUP(B173,mun_fjp!$A$2:$B$854,2,FALSE)</f>
        <v>311640</v>
      </c>
      <c r="B173" t="s">
        <v>185</v>
      </c>
      <c r="C173">
        <v>3.2</v>
      </c>
      <c r="D173">
        <v>1.74</v>
      </c>
      <c r="E173">
        <v>2</v>
      </c>
      <c r="V173">
        <v>0</v>
      </c>
      <c r="W173">
        <v>0</v>
      </c>
      <c r="X173">
        <v>0</v>
      </c>
      <c r="Y173">
        <v>0</v>
      </c>
      <c r="Z173">
        <v>2</v>
      </c>
      <c r="AC173">
        <v>2</v>
      </c>
      <c r="AD173">
        <v>30</v>
      </c>
      <c r="AE173">
        <v>0.6</v>
      </c>
      <c r="AF173">
        <v>0.81199999999999994</v>
      </c>
      <c r="AG173">
        <v>1.4119999999999999</v>
      </c>
      <c r="AI173">
        <v>8.3520000000000003</v>
      </c>
      <c r="AN173">
        <v>311630</v>
      </c>
      <c r="AO173" t="s">
        <v>184</v>
      </c>
      <c r="AP173" s="1">
        <f t="shared" si="28"/>
        <v>0</v>
      </c>
      <c r="AQ173" s="1">
        <f t="shared" si="29"/>
        <v>0</v>
      </c>
      <c r="AR173" s="1">
        <f t="shared" si="30"/>
        <v>2.8499999999999996</v>
      </c>
      <c r="AS173" s="1">
        <f t="shared" si="31"/>
        <v>0.46333333333333326</v>
      </c>
      <c r="AT173" s="1">
        <f t="shared" si="32"/>
        <v>3.313333333333333</v>
      </c>
      <c r="AU173" s="1">
        <f t="shared" si="33"/>
        <v>0.46333333333333326</v>
      </c>
      <c r="AV173" s="1">
        <f t="shared" si="34"/>
        <v>0.7</v>
      </c>
      <c r="AW173" s="1"/>
      <c r="AX173" s="1"/>
      <c r="AY173">
        <v>311630</v>
      </c>
      <c r="AZ173" t="s">
        <v>184</v>
      </c>
      <c r="BA173" s="1">
        <v>0</v>
      </c>
      <c r="BB173" s="1">
        <v>0</v>
      </c>
      <c r="BC173" s="1">
        <v>2.8499999999999996</v>
      </c>
      <c r="BD173" s="1">
        <v>0.46333333333333326</v>
      </c>
      <c r="BE173" s="1">
        <v>3.313333333333333</v>
      </c>
      <c r="BF173" s="1">
        <v>0.46333333333333326</v>
      </c>
      <c r="BG173" s="1">
        <v>0.7</v>
      </c>
      <c r="BH173" s="1"/>
      <c r="BI173" s="1"/>
      <c r="BL173" s="2">
        <v>311550</v>
      </c>
      <c r="BM173" s="69" t="s">
        <v>175</v>
      </c>
      <c r="BN173" s="1">
        <f t="shared" si="35"/>
        <v>9</v>
      </c>
      <c r="BO173" s="1">
        <f t="shared" si="36"/>
        <v>4</v>
      </c>
      <c r="BP173" s="1">
        <f t="shared" si="37"/>
        <v>7.85</v>
      </c>
      <c r="BQ173" s="1">
        <f t="shared" si="38"/>
        <v>7.7916666666666661</v>
      </c>
      <c r="BR173" s="1">
        <f t="shared" si="39"/>
        <v>15.641666666666666</v>
      </c>
      <c r="BS173" s="1">
        <f t="shared" si="40"/>
        <v>1.4166666666666665</v>
      </c>
      <c r="BT173" s="1">
        <f t="shared" si="41"/>
        <v>1.75</v>
      </c>
      <c r="BV173" s="2">
        <v>311550</v>
      </c>
      <c r="BW173" s="69" t="s">
        <v>175</v>
      </c>
      <c r="BX173" s="1">
        <v>9</v>
      </c>
      <c r="BY173" s="1">
        <v>4</v>
      </c>
      <c r="BZ173" s="1">
        <v>7.85</v>
      </c>
      <c r="CA173" s="1">
        <v>7.7916666666666661</v>
      </c>
      <c r="CB173" s="1">
        <v>15.641666666666666</v>
      </c>
      <c r="CC173" s="1">
        <v>1.4166666666666665</v>
      </c>
      <c r="CD173" s="1">
        <v>1.75</v>
      </c>
    </row>
    <row r="174" spans="1:82" x14ac:dyDescent="0.25">
      <c r="A174">
        <f>VLOOKUP(B174,mun_fjp!$A$2:$B$854,2,FALSE)</f>
        <v>311650</v>
      </c>
      <c r="B174" t="s">
        <v>186</v>
      </c>
      <c r="V174">
        <v>0</v>
      </c>
      <c r="W174">
        <v>0</v>
      </c>
      <c r="X174">
        <v>0</v>
      </c>
      <c r="Y174">
        <v>0</v>
      </c>
      <c r="Z174">
        <v>2</v>
      </c>
      <c r="AC174">
        <v>2</v>
      </c>
      <c r="AD174">
        <v>30</v>
      </c>
      <c r="AE174">
        <v>0.6</v>
      </c>
      <c r="AF174">
        <v>0</v>
      </c>
      <c r="AG174">
        <v>0.6</v>
      </c>
      <c r="AI174">
        <v>0.6</v>
      </c>
      <c r="AN174">
        <v>311640</v>
      </c>
      <c r="AO174" t="s">
        <v>185</v>
      </c>
      <c r="AP174" s="1">
        <f t="shared" si="28"/>
        <v>0</v>
      </c>
      <c r="AQ174" s="1">
        <f t="shared" si="29"/>
        <v>0</v>
      </c>
      <c r="AR174" s="1">
        <f t="shared" si="30"/>
        <v>6.94</v>
      </c>
      <c r="AS174" s="1">
        <f t="shared" si="31"/>
        <v>1.4119999999999999</v>
      </c>
      <c r="AT174" s="1">
        <f t="shared" si="32"/>
        <v>8.3520000000000003</v>
      </c>
      <c r="AU174" s="1">
        <f t="shared" si="33"/>
        <v>1.4119999999999999</v>
      </c>
      <c r="AV174" s="1">
        <f t="shared" si="34"/>
        <v>1.74</v>
      </c>
      <c r="AW174" s="1"/>
      <c r="AX174" s="1"/>
      <c r="AY174">
        <v>311640</v>
      </c>
      <c r="AZ174" t="s">
        <v>185</v>
      </c>
      <c r="BA174" s="1">
        <v>0</v>
      </c>
      <c r="BB174" s="1">
        <v>0</v>
      </c>
      <c r="BC174" s="1">
        <v>6.94</v>
      </c>
      <c r="BD174" s="1">
        <v>1.4119999999999999</v>
      </c>
      <c r="BE174" s="1">
        <v>8.3520000000000003</v>
      </c>
      <c r="BF174" s="1">
        <v>1.4119999999999999</v>
      </c>
      <c r="BG174" s="1">
        <v>1.74</v>
      </c>
      <c r="BH174" s="1"/>
      <c r="BI174" s="1"/>
      <c r="BL174" s="2">
        <v>311560</v>
      </c>
      <c r="BM174" s="69" t="s">
        <v>176</v>
      </c>
      <c r="BN174" s="1">
        <f t="shared" si="35"/>
        <v>1</v>
      </c>
      <c r="BO174" s="1">
        <f t="shared" si="36"/>
        <v>1</v>
      </c>
      <c r="BP174" s="1">
        <f t="shared" si="37"/>
        <v>7.26</v>
      </c>
      <c r="BQ174" s="1">
        <f t="shared" si="38"/>
        <v>1.7470000000000001</v>
      </c>
      <c r="BR174" s="1">
        <f t="shared" si="39"/>
        <v>9.0069999999999997</v>
      </c>
      <c r="BS174" s="1">
        <f t="shared" si="40"/>
        <v>1.1646666666666667</v>
      </c>
      <c r="BT174" s="1">
        <f t="shared" si="41"/>
        <v>1.21</v>
      </c>
      <c r="BV174" s="2">
        <v>311560</v>
      </c>
      <c r="BW174" s="69" t="s">
        <v>176</v>
      </c>
      <c r="BX174" s="1">
        <v>1</v>
      </c>
      <c r="BY174" s="1">
        <v>1</v>
      </c>
      <c r="BZ174" s="1">
        <v>7.26</v>
      </c>
      <c r="CA174" s="1">
        <v>1.7470000000000001</v>
      </c>
      <c r="CB174" s="1">
        <v>9.0069999999999997</v>
      </c>
      <c r="CC174" s="1">
        <v>1.1646666666666667</v>
      </c>
      <c r="CD174" s="1">
        <v>1.21</v>
      </c>
    </row>
    <row r="175" spans="1:82" x14ac:dyDescent="0.25">
      <c r="A175">
        <f>VLOOKUP(B175,mun_fjp!$A$2:$B$854,2,FALSE)</f>
        <v>311660</v>
      </c>
      <c r="B175" t="s">
        <v>187</v>
      </c>
      <c r="C175">
        <v>3.3</v>
      </c>
      <c r="D175">
        <v>1.37</v>
      </c>
      <c r="E175">
        <v>2</v>
      </c>
      <c r="U175">
        <v>3.56</v>
      </c>
      <c r="V175">
        <v>3.56</v>
      </c>
      <c r="W175">
        <v>1.0680000000000001</v>
      </c>
      <c r="X175">
        <v>1.1380133333333335</v>
      </c>
      <c r="Y175">
        <v>2.2060133333333338</v>
      </c>
      <c r="Z175">
        <v>2</v>
      </c>
      <c r="AC175">
        <v>2</v>
      </c>
      <c r="AD175">
        <v>30</v>
      </c>
      <c r="AE175">
        <v>0.6</v>
      </c>
      <c r="AF175">
        <v>0.63933333333333331</v>
      </c>
      <c r="AG175">
        <v>1.2393333333333332</v>
      </c>
      <c r="AH175">
        <v>0.4</v>
      </c>
      <c r="AI175">
        <v>10.515346666666666</v>
      </c>
      <c r="AN175">
        <v>311650</v>
      </c>
      <c r="AO175" t="s">
        <v>186</v>
      </c>
      <c r="AP175" s="1">
        <f t="shared" si="28"/>
        <v>0</v>
      </c>
      <c r="AQ175" s="1">
        <f t="shared" si="29"/>
        <v>0</v>
      </c>
      <c r="AR175" s="1">
        <f t="shared" si="30"/>
        <v>0</v>
      </c>
      <c r="AS175" s="1">
        <f t="shared" si="31"/>
        <v>0.6</v>
      </c>
      <c r="AT175" s="1">
        <f t="shared" si="32"/>
        <v>0.6</v>
      </c>
      <c r="AU175" s="1">
        <f t="shared" si="33"/>
        <v>0.6</v>
      </c>
      <c r="AV175" s="1">
        <f t="shared" si="34"/>
        <v>0</v>
      </c>
      <c r="AW175" s="1"/>
      <c r="AX175" s="1"/>
      <c r="AY175">
        <v>311650</v>
      </c>
      <c r="AZ175" t="s">
        <v>186</v>
      </c>
      <c r="BA175" s="1">
        <v>0</v>
      </c>
      <c r="BB175" s="1">
        <v>0</v>
      </c>
      <c r="BC175" s="1">
        <v>0</v>
      </c>
      <c r="BD175" s="1">
        <v>0.6</v>
      </c>
      <c r="BE175" s="1">
        <v>0.6</v>
      </c>
      <c r="BF175" s="1">
        <v>0.6</v>
      </c>
      <c r="BG175" s="1">
        <v>0</v>
      </c>
      <c r="BH175" s="1"/>
      <c r="BI175" s="1"/>
      <c r="BL175" s="2">
        <v>311570</v>
      </c>
      <c r="BM175" s="69" t="s">
        <v>177</v>
      </c>
      <c r="BN175" s="1">
        <f t="shared" si="35"/>
        <v>0</v>
      </c>
      <c r="BO175" s="1">
        <f t="shared" si="36"/>
        <v>0</v>
      </c>
      <c r="BP175" s="1">
        <f t="shared" si="37"/>
        <v>7.39</v>
      </c>
      <c r="BQ175" s="1">
        <f t="shared" si="38"/>
        <v>1.3186666666666667</v>
      </c>
      <c r="BR175" s="1">
        <f t="shared" si="39"/>
        <v>8.7086666666666659</v>
      </c>
      <c r="BS175" s="1">
        <f t="shared" si="40"/>
        <v>1.3186666666666667</v>
      </c>
      <c r="BT175" s="1">
        <f t="shared" si="41"/>
        <v>1.54</v>
      </c>
      <c r="BV175" s="2">
        <v>311570</v>
      </c>
      <c r="BW175" s="69" t="s">
        <v>177</v>
      </c>
      <c r="BX175" s="1">
        <v>0</v>
      </c>
      <c r="BY175" s="1">
        <v>0</v>
      </c>
      <c r="BZ175" s="1">
        <v>7.39</v>
      </c>
      <c r="CA175" s="1">
        <v>1.3186666666666667</v>
      </c>
      <c r="CB175" s="1">
        <v>8.7086666666666659</v>
      </c>
      <c r="CC175" s="1">
        <v>1.3186666666666667</v>
      </c>
      <c r="CD175" s="1">
        <v>1.54</v>
      </c>
    </row>
    <row r="176" spans="1:82" x14ac:dyDescent="0.25">
      <c r="A176">
        <f>VLOOKUP(B176,mun_fjp!$A$2:$B$854,2,FALSE)</f>
        <v>311670</v>
      </c>
      <c r="B176" t="s">
        <v>188</v>
      </c>
      <c r="C176">
        <v>2.5499999999999998</v>
      </c>
      <c r="D176">
        <v>1.81</v>
      </c>
      <c r="E176">
        <v>1.8</v>
      </c>
      <c r="U176">
        <v>3</v>
      </c>
      <c r="V176">
        <v>3</v>
      </c>
      <c r="W176">
        <v>0.89999999999999991</v>
      </c>
      <c r="X176">
        <v>1.2669999999999997</v>
      </c>
      <c r="Y176">
        <v>2.1669999999999998</v>
      </c>
      <c r="Z176">
        <v>2</v>
      </c>
      <c r="AC176">
        <v>2</v>
      </c>
      <c r="AD176">
        <v>30</v>
      </c>
      <c r="AE176">
        <v>0.6</v>
      </c>
      <c r="AF176">
        <v>0.84466666666666657</v>
      </c>
      <c r="AG176">
        <v>1.4446666666666665</v>
      </c>
      <c r="AH176">
        <v>0.3</v>
      </c>
      <c r="AI176">
        <v>10.071666666666665</v>
      </c>
      <c r="AN176">
        <v>311660</v>
      </c>
      <c r="AO176" t="s">
        <v>187</v>
      </c>
      <c r="AP176" s="1">
        <f t="shared" si="28"/>
        <v>3.56</v>
      </c>
      <c r="AQ176" s="1">
        <f t="shared" si="29"/>
        <v>3.56</v>
      </c>
      <c r="AR176" s="1">
        <f t="shared" si="30"/>
        <v>7.07</v>
      </c>
      <c r="AS176" s="1">
        <f t="shared" si="31"/>
        <v>3.445346666666667</v>
      </c>
      <c r="AT176" s="1">
        <f t="shared" si="32"/>
        <v>10.515346666666668</v>
      </c>
      <c r="AU176" s="1">
        <f t="shared" si="33"/>
        <v>1.2393333333333332</v>
      </c>
      <c r="AV176" s="1">
        <f t="shared" si="34"/>
        <v>1.37</v>
      </c>
      <c r="AW176" s="1"/>
      <c r="AX176" s="1"/>
      <c r="AY176">
        <v>311660</v>
      </c>
      <c r="AZ176" t="s">
        <v>187</v>
      </c>
      <c r="BA176" s="1">
        <v>3.56</v>
      </c>
      <c r="BB176" s="1">
        <v>3.56</v>
      </c>
      <c r="BC176" s="1">
        <v>7.07</v>
      </c>
      <c r="BD176" s="1">
        <v>3.445346666666667</v>
      </c>
      <c r="BE176" s="1">
        <v>10.515346666666668</v>
      </c>
      <c r="BF176" s="1">
        <v>1.2393333333333332</v>
      </c>
      <c r="BG176" s="1">
        <v>1.37</v>
      </c>
      <c r="BH176" s="1"/>
      <c r="BI176" s="1"/>
      <c r="BL176" s="2">
        <v>311580</v>
      </c>
      <c r="BM176" s="69" t="s">
        <v>178</v>
      </c>
      <c r="BN176" s="1">
        <f t="shared" si="35"/>
        <v>2</v>
      </c>
      <c r="BO176" s="1">
        <f t="shared" si="36"/>
        <v>2</v>
      </c>
      <c r="BP176" s="1">
        <f t="shared" si="37"/>
        <v>5.5600000000000005</v>
      </c>
      <c r="BQ176" s="1">
        <f t="shared" si="38"/>
        <v>2.1893333333333334</v>
      </c>
      <c r="BR176" s="1">
        <f t="shared" si="39"/>
        <v>7.7493333333333343</v>
      </c>
      <c r="BS176" s="1">
        <f t="shared" si="40"/>
        <v>1.0946666666666667</v>
      </c>
      <c r="BT176" s="1">
        <f t="shared" si="41"/>
        <v>1.06</v>
      </c>
      <c r="BV176" s="2">
        <v>311580</v>
      </c>
      <c r="BW176" s="69" t="s">
        <v>178</v>
      </c>
      <c r="BX176" s="1">
        <v>2</v>
      </c>
      <c r="BY176" s="1">
        <v>2</v>
      </c>
      <c r="BZ176" s="1">
        <v>5.5600000000000005</v>
      </c>
      <c r="CA176" s="1">
        <v>2.1893333333333334</v>
      </c>
      <c r="CB176" s="1">
        <v>7.7493333333333343</v>
      </c>
      <c r="CC176" s="1">
        <v>1.0946666666666667</v>
      </c>
      <c r="CD176" s="1">
        <v>1.06</v>
      </c>
    </row>
    <row r="177" spans="1:82" x14ac:dyDescent="0.25">
      <c r="A177">
        <f>VLOOKUP(B177,mun_fjp!$A$2:$B$854,2,FALSE)</f>
        <v>311680</v>
      </c>
      <c r="B177" t="s">
        <v>189</v>
      </c>
      <c r="C177">
        <v>2.5499999999999998</v>
      </c>
      <c r="D177">
        <v>0.2</v>
      </c>
      <c r="E177">
        <v>1.8</v>
      </c>
      <c r="M177">
        <v>5</v>
      </c>
      <c r="U177">
        <v>1</v>
      </c>
      <c r="V177">
        <v>6</v>
      </c>
      <c r="W177">
        <v>1.7999999999999998</v>
      </c>
      <c r="X177">
        <v>0.27999999999999997</v>
      </c>
      <c r="Y177">
        <v>2.0799999999999996</v>
      </c>
      <c r="Z177">
        <v>2</v>
      </c>
      <c r="AC177">
        <v>2</v>
      </c>
      <c r="AD177">
        <v>30</v>
      </c>
      <c r="AE177">
        <v>0.6</v>
      </c>
      <c r="AF177">
        <v>9.3333333333333324E-2</v>
      </c>
      <c r="AG177">
        <v>0.69333333333333336</v>
      </c>
      <c r="AH177">
        <v>1.25</v>
      </c>
      <c r="AI177">
        <v>8.5733333333333324</v>
      </c>
      <c r="AN177">
        <v>311670</v>
      </c>
      <c r="AO177" t="s">
        <v>188</v>
      </c>
      <c r="AP177" s="1">
        <f t="shared" si="28"/>
        <v>3</v>
      </c>
      <c r="AQ177" s="1">
        <f t="shared" si="29"/>
        <v>3</v>
      </c>
      <c r="AR177" s="1">
        <f t="shared" si="30"/>
        <v>6.4599999999999991</v>
      </c>
      <c r="AS177" s="1">
        <f t="shared" si="31"/>
        <v>3.6116666666666664</v>
      </c>
      <c r="AT177" s="1">
        <f t="shared" si="32"/>
        <v>10.071666666666665</v>
      </c>
      <c r="AU177" s="1">
        <f t="shared" si="33"/>
        <v>1.4446666666666665</v>
      </c>
      <c r="AV177" s="1">
        <f t="shared" si="34"/>
        <v>1.81</v>
      </c>
      <c r="AW177" s="1"/>
      <c r="AX177" s="1"/>
      <c r="AY177">
        <v>311670</v>
      </c>
      <c r="AZ177" t="s">
        <v>188</v>
      </c>
      <c r="BA177" s="1">
        <v>3</v>
      </c>
      <c r="BB177" s="1">
        <v>3</v>
      </c>
      <c r="BC177" s="1">
        <v>6.4599999999999991</v>
      </c>
      <c r="BD177" s="1">
        <v>3.6116666666666664</v>
      </c>
      <c r="BE177" s="1">
        <v>10.071666666666665</v>
      </c>
      <c r="BF177" s="1">
        <v>1.4446666666666665</v>
      </c>
      <c r="BG177" s="1">
        <v>1.81</v>
      </c>
      <c r="BH177" s="1"/>
      <c r="BI177" s="1"/>
      <c r="BL177" s="2">
        <v>311590</v>
      </c>
      <c r="BM177" s="69" t="s">
        <v>179</v>
      </c>
      <c r="BN177" s="1">
        <f t="shared" si="35"/>
        <v>3</v>
      </c>
      <c r="BO177" s="1">
        <f t="shared" si="36"/>
        <v>3</v>
      </c>
      <c r="BP177" s="1">
        <f t="shared" si="37"/>
        <v>4</v>
      </c>
      <c r="BQ177" s="1">
        <f t="shared" si="38"/>
        <v>1.7333333333333332</v>
      </c>
      <c r="BR177" s="1">
        <f t="shared" si="39"/>
        <v>5.7333333333333334</v>
      </c>
      <c r="BS177" s="1">
        <f t="shared" si="40"/>
        <v>0.69333333333333336</v>
      </c>
      <c r="BT177" s="1">
        <f t="shared" si="41"/>
        <v>0.2</v>
      </c>
      <c r="BV177" s="2">
        <v>311590</v>
      </c>
      <c r="BW177" s="69" t="s">
        <v>179</v>
      </c>
      <c r="BX177" s="1">
        <v>3</v>
      </c>
      <c r="BY177" s="1">
        <v>3</v>
      </c>
      <c r="BZ177" s="1">
        <v>4</v>
      </c>
      <c r="CA177" s="1">
        <v>1.7333333333333332</v>
      </c>
      <c r="CB177" s="1">
        <v>5.7333333333333334</v>
      </c>
      <c r="CC177" s="1">
        <v>0.69333333333333336</v>
      </c>
      <c r="CD177" s="1">
        <v>0.2</v>
      </c>
    </row>
    <row r="178" spans="1:82" x14ac:dyDescent="0.25">
      <c r="A178">
        <f>VLOOKUP(B178,mun_fjp!$A$2:$B$854,2,FALSE)</f>
        <v>311690</v>
      </c>
      <c r="B178" t="s">
        <v>190</v>
      </c>
      <c r="C178">
        <v>2.7</v>
      </c>
      <c r="D178">
        <v>0.7</v>
      </c>
      <c r="E178">
        <v>2</v>
      </c>
      <c r="U178">
        <v>2</v>
      </c>
      <c r="V178">
        <v>2</v>
      </c>
      <c r="W178">
        <v>0.6</v>
      </c>
      <c r="X178">
        <v>0.32666666666666661</v>
      </c>
      <c r="Y178">
        <v>0.92666666666666653</v>
      </c>
      <c r="Z178">
        <v>2</v>
      </c>
      <c r="AC178">
        <v>2</v>
      </c>
      <c r="AD178">
        <v>30</v>
      </c>
      <c r="AE178">
        <v>0.6</v>
      </c>
      <c r="AF178">
        <v>0.32666666666666661</v>
      </c>
      <c r="AG178">
        <v>0.92666666666666653</v>
      </c>
      <c r="AH178">
        <v>1.45</v>
      </c>
      <c r="AI178">
        <v>8.7033333333333331</v>
      </c>
      <c r="AN178">
        <v>311680</v>
      </c>
      <c r="AO178" t="s">
        <v>189</v>
      </c>
      <c r="AP178" s="1">
        <f t="shared" si="28"/>
        <v>6</v>
      </c>
      <c r="AQ178" s="1">
        <f t="shared" si="29"/>
        <v>1</v>
      </c>
      <c r="AR178" s="1">
        <f t="shared" si="30"/>
        <v>5.8</v>
      </c>
      <c r="AS178" s="1">
        <f t="shared" si="31"/>
        <v>2.773333333333333</v>
      </c>
      <c r="AT178" s="1">
        <f t="shared" si="32"/>
        <v>8.5733333333333324</v>
      </c>
      <c r="AU178" s="1">
        <f t="shared" si="33"/>
        <v>0.69333333333333336</v>
      </c>
      <c r="AV178" s="1">
        <f t="shared" si="34"/>
        <v>0.2</v>
      </c>
      <c r="AW178" s="1"/>
      <c r="AX178" s="1"/>
      <c r="AY178">
        <v>311680</v>
      </c>
      <c r="AZ178" t="s">
        <v>189</v>
      </c>
      <c r="BA178" s="1">
        <v>6</v>
      </c>
      <c r="BB178" s="1">
        <v>1</v>
      </c>
      <c r="BC178" s="1">
        <v>5.8</v>
      </c>
      <c r="BD178" s="1">
        <v>2.773333333333333</v>
      </c>
      <c r="BE178" s="1">
        <v>8.5733333333333324</v>
      </c>
      <c r="BF178" s="1">
        <v>0.69333333333333336</v>
      </c>
      <c r="BG178" s="1">
        <v>0.2</v>
      </c>
      <c r="BH178" s="1"/>
      <c r="BI178" s="1"/>
      <c r="BL178" s="2">
        <v>311600</v>
      </c>
      <c r="BM178" s="69" t="s">
        <v>180</v>
      </c>
      <c r="BN178" s="1">
        <f t="shared" si="35"/>
        <v>0</v>
      </c>
      <c r="BO178" s="1">
        <f t="shared" si="36"/>
        <v>0</v>
      </c>
      <c r="BP178" s="1">
        <f t="shared" si="37"/>
        <v>5.0999999999999996</v>
      </c>
      <c r="BQ178" s="1">
        <f t="shared" si="38"/>
        <v>0.6</v>
      </c>
      <c r="BR178" s="1">
        <f t="shared" si="39"/>
        <v>5.6999999999999993</v>
      </c>
      <c r="BS178" s="1">
        <f t="shared" si="40"/>
        <v>0.6</v>
      </c>
      <c r="BT178" s="1">
        <f t="shared" si="41"/>
        <v>0</v>
      </c>
      <c r="BV178" s="2">
        <v>311600</v>
      </c>
      <c r="BW178" s="69" t="s">
        <v>180</v>
      </c>
      <c r="BX178" s="1">
        <v>0</v>
      </c>
      <c r="BY178" s="1">
        <v>0</v>
      </c>
      <c r="BZ178" s="1">
        <v>5.0999999999999996</v>
      </c>
      <c r="CA178" s="1">
        <v>0.6</v>
      </c>
      <c r="CB178" s="1">
        <v>5.6999999999999993</v>
      </c>
      <c r="CC178" s="1">
        <v>0.6</v>
      </c>
      <c r="CD178" s="1">
        <v>0</v>
      </c>
    </row>
    <row r="179" spans="1:82" x14ac:dyDescent="0.25">
      <c r="A179">
        <f>VLOOKUP(B179,mun_fjp!$A$2:$B$854,2,FALSE)</f>
        <v>311700</v>
      </c>
      <c r="B179" t="s">
        <v>191</v>
      </c>
      <c r="C179">
        <v>2.9</v>
      </c>
      <c r="D179">
        <v>0.2</v>
      </c>
      <c r="E179">
        <v>1.9</v>
      </c>
      <c r="M179">
        <v>5</v>
      </c>
      <c r="V179">
        <v>5</v>
      </c>
      <c r="W179">
        <v>1.5</v>
      </c>
      <c r="X179">
        <v>0.23333333333333336</v>
      </c>
      <c r="Y179">
        <v>1.7333333333333334</v>
      </c>
      <c r="Z179">
        <v>2</v>
      </c>
      <c r="AC179">
        <v>2</v>
      </c>
      <c r="AD179">
        <v>30</v>
      </c>
      <c r="AE179">
        <v>0.6</v>
      </c>
      <c r="AF179">
        <v>9.3333333333333324E-2</v>
      </c>
      <c r="AG179">
        <v>0.69333333333333336</v>
      </c>
      <c r="AH179">
        <v>0.3</v>
      </c>
      <c r="AI179">
        <v>7.7266666666666666</v>
      </c>
      <c r="AN179">
        <v>311690</v>
      </c>
      <c r="AO179" t="s">
        <v>190</v>
      </c>
      <c r="AP179" s="1">
        <f t="shared" si="28"/>
        <v>2</v>
      </c>
      <c r="AQ179" s="1">
        <f t="shared" si="29"/>
        <v>2</v>
      </c>
      <c r="AR179" s="1">
        <f t="shared" si="30"/>
        <v>6.8500000000000005</v>
      </c>
      <c r="AS179" s="1">
        <f t="shared" si="31"/>
        <v>1.8533333333333331</v>
      </c>
      <c r="AT179" s="1">
        <f t="shared" si="32"/>
        <v>8.7033333333333331</v>
      </c>
      <c r="AU179" s="1">
        <f t="shared" si="33"/>
        <v>0.92666666666666653</v>
      </c>
      <c r="AV179" s="1">
        <f t="shared" si="34"/>
        <v>0.7</v>
      </c>
      <c r="AW179" s="1"/>
      <c r="AX179" s="1"/>
      <c r="AY179">
        <v>311690</v>
      </c>
      <c r="AZ179" t="s">
        <v>190</v>
      </c>
      <c r="BA179" s="1">
        <v>2</v>
      </c>
      <c r="BB179" s="1">
        <v>2</v>
      </c>
      <c r="BC179" s="1">
        <v>6.8500000000000005</v>
      </c>
      <c r="BD179" s="1">
        <v>1.8533333333333331</v>
      </c>
      <c r="BE179" s="1">
        <v>8.7033333333333331</v>
      </c>
      <c r="BF179" s="1">
        <v>0.92666666666666653</v>
      </c>
      <c r="BG179" s="1">
        <v>0.7</v>
      </c>
      <c r="BH179" s="1"/>
      <c r="BI179" s="1"/>
      <c r="BL179" s="2">
        <v>311610</v>
      </c>
      <c r="BM179" s="69" t="s">
        <v>181</v>
      </c>
      <c r="BN179" s="1">
        <f t="shared" si="35"/>
        <v>7</v>
      </c>
      <c r="BO179" s="1">
        <f t="shared" si="36"/>
        <v>0</v>
      </c>
      <c r="BP179" s="1">
        <f t="shared" si="37"/>
        <v>0</v>
      </c>
      <c r="BQ179" s="1">
        <f t="shared" si="38"/>
        <v>2.85</v>
      </c>
      <c r="BR179" s="1">
        <f t="shared" si="39"/>
        <v>2.85</v>
      </c>
      <c r="BS179" s="1">
        <f t="shared" si="40"/>
        <v>0.75</v>
      </c>
      <c r="BT179" s="1">
        <f t="shared" si="41"/>
        <v>0</v>
      </c>
      <c r="BV179" s="2">
        <v>311610</v>
      </c>
      <c r="BW179" s="69" t="s">
        <v>181</v>
      </c>
      <c r="BX179" s="1">
        <v>7</v>
      </c>
      <c r="BY179" s="1">
        <v>0</v>
      </c>
      <c r="BZ179" s="1">
        <v>0</v>
      </c>
      <c r="CA179" s="1">
        <v>2.85</v>
      </c>
      <c r="CB179" s="1">
        <v>2.85</v>
      </c>
      <c r="CC179" s="1">
        <v>0.75</v>
      </c>
      <c r="CD179" s="1">
        <v>0</v>
      </c>
    </row>
    <row r="180" spans="1:82" x14ac:dyDescent="0.25">
      <c r="A180">
        <f>VLOOKUP(B180,mun_fjp!$A$2:$B$854,2,FALSE)</f>
        <v>311710</v>
      </c>
      <c r="B180" t="s">
        <v>192</v>
      </c>
      <c r="C180">
        <v>2.75</v>
      </c>
      <c r="D180">
        <v>0.7</v>
      </c>
      <c r="E180">
        <v>2</v>
      </c>
      <c r="V180">
        <v>0</v>
      </c>
      <c r="W180">
        <v>0</v>
      </c>
      <c r="X180">
        <v>0</v>
      </c>
      <c r="Y180">
        <v>0</v>
      </c>
      <c r="Z180">
        <v>2</v>
      </c>
      <c r="AC180">
        <v>2</v>
      </c>
      <c r="AD180">
        <v>30</v>
      </c>
      <c r="AE180">
        <v>0.6</v>
      </c>
      <c r="AF180">
        <v>0.32666666666666661</v>
      </c>
      <c r="AG180">
        <v>0.92666666666666653</v>
      </c>
      <c r="AH180">
        <v>0.75</v>
      </c>
      <c r="AI180">
        <v>7.1266666666666669</v>
      </c>
      <c r="AN180">
        <v>311700</v>
      </c>
      <c r="AO180" t="s">
        <v>191</v>
      </c>
      <c r="AP180" s="1">
        <f t="shared" si="28"/>
        <v>5</v>
      </c>
      <c r="AQ180" s="1">
        <f t="shared" si="29"/>
        <v>0</v>
      </c>
      <c r="AR180" s="1">
        <f t="shared" si="30"/>
        <v>5.3</v>
      </c>
      <c r="AS180" s="1">
        <f t="shared" si="31"/>
        <v>2.4266666666666667</v>
      </c>
      <c r="AT180" s="1">
        <f t="shared" si="32"/>
        <v>7.7266666666666666</v>
      </c>
      <c r="AU180" s="1">
        <f t="shared" si="33"/>
        <v>0.69333333333333336</v>
      </c>
      <c r="AV180" s="1">
        <f t="shared" si="34"/>
        <v>0.2</v>
      </c>
      <c r="AW180" s="1"/>
      <c r="AX180" s="1"/>
      <c r="AY180">
        <v>311700</v>
      </c>
      <c r="AZ180" t="s">
        <v>191</v>
      </c>
      <c r="BA180" s="1">
        <v>5</v>
      </c>
      <c r="BB180" s="1">
        <v>0</v>
      </c>
      <c r="BC180" s="1">
        <v>5.3</v>
      </c>
      <c r="BD180" s="1">
        <v>2.4266666666666667</v>
      </c>
      <c r="BE180" s="1">
        <v>7.7266666666666666</v>
      </c>
      <c r="BF180" s="1">
        <v>0.69333333333333336</v>
      </c>
      <c r="BG180" s="1">
        <v>0.2</v>
      </c>
      <c r="BH180" s="1"/>
      <c r="BI180" s="1"/>
      <c r="BL180" s="2">
        <v>311615</v>
      </c>
      <c r="BM180" s="69" t="s">
        <v>182</v>
      </c>
      <c r="BN180" s="1">
        <f t="shared" si="35"/>
        <v>1</v>
      </c>
      <c r="BO180" s="1">
        <f t="shared" si="36"/>
        <v>1</v>
      </c>
      <c r="BP180" s="1">
        <f t="shared" si="37"/>
        <v>7.5500000000000007</v>
      </c>
      <c r="BQ180" s="1">
        <f t="shared" si="38"/>
        <v>2.9999999999999991</v>
      </c>
      <c r="BR180" s="1">
        <f t="shared" si="39"/>
        <v>10.55</v>
      </c>
      <c r="BS180" s="1">
        <f t="shared" si="40"/>
        <v>1.9999999999999996</v>
      </c>
      <c r="BT180" s="1">
        <f t="shared" si="41"/>
        <v>3</v>
      </c>
      <c r="BV180" s="2">
        <v>311615</v>
      </c>
      <c r="BW180" s="69" t="s">
        <v>182</v>
      </c>
      <c r="BX180" s="1">
        <v>1</v>
      </c>
      <c r="BY180" s="1">
        <v>1</v>
      </c>
      <c r="BZ180" s="1">
        <v>7.5500000000000007</v>
      </c>
      <c r="CA180" s="1">
        <v>2.9999999999999991</v>
      </c>
      <c r="CB180" s="1">
        <v>10.55</v>
      </c>
      <c r="CC180" s="1">
        <v>1.9999999999999996</v>
      </c>
      <c r="CD180" s="1">
        <v>3</v>
      </c>
    </row>
    <row r="181" spans="1:82" x14ac:dyDescent="0.25">
      <c r="A181">
        <f>VLOOKUP(B181,mun_fjp!$A$2:$B$854,2,FALSE)</f>
        <v>311520</v>
      </c>
      <c r="B181" t="s">
        <v>169</v>
      </c>
      <c r="C181">
        <v>3.75</v>
      </c>
      <c r="D181">
        <v>0.7</v>
      </c>
      <c r="E181">
        <v>2</v>
      </c>
      <c r="U181">
        <v>5</v>
      </c>
      <c r="V181">
        <v>5</v>
      </c>
      <c r="W181">
        <v>1.5</v>
      </c>
      <c r="X181">
        <v>0.81666666666666654</v>
      </c>
      <c r="Y181">
        <v>2.3166666666666664</v>
      </c>
      <c r="Z181">
        <v>2</v>
      </c>
      <c r="AC181">
        <v>2</v>
      </c>
      <c r="AD181">
        <v>30</v>
      </c>
      <c r="AE181">
        <v>0.6</v>
      </c>
      <c r="AF181">
        <v>0.32666666666666661</v>
      </c>
      <c r="AG181">
        <v>0.92666666666666653</v>
      </c>
      <c r="AH181">
        <v>0.33</v>
      </c>
      <c r="AI181">
        <v>10.023333333333332</v>
      </c>
      <c r="AN181">
        <v>311710</v>
      </c>
      <c r="AO181" t="s">
        <v>192</v>
      </c>
      <c r="AP181" s="1">
        <f t="shared" si="28"/>
        <v>0</v>
      </c>
      <c r="AQ181" s="1">
        <f t="shared" si="29"/>
        <v>0</v>
      </c>
      <c r="AR181" s="1">
        <f t="shared" si="30"/>
        <v>6.2</v>
      </c>
      <c r="AS181" s="1">
        <f t="shared" si="31"/>
        <v>0.92666666666666653</v>
      </c>
      <c r="AT181" s="1">
        <f t="shared" si="32"/>
        <v>7.1266666666666669</v>
      </c>
      <c r="AU181" s="1">
        <f t="shared" si="33"/>
        <v>0.92666666666666653</v>
      </c>
      <c r="AV181" s="1">
        <f t="shared" si="34"/>
        <v>0.7</v>
      </c>
      <c r="AW181" s="1"/>
      <c r="AX181" s="1"/>
      <c r="AY181">
        <v>311710</v>
      </c>
      <c r="AZ181" t="s">
        <v>192</v>
      </c>
      <c r="BA181" s="1">
        <v>0</v>
      </c>
      <c r="BB181" s="1">
        <v>0</v>
      </c>
      <c r="BC181" s="1">
        <v>6.2</v>
      </c>
      <c r="BD181" s="1">
        <v>0.92666666666666653</v>
      </c>
      <c r="BE181" s="1">
        <v>7.1266666666666669</v>
      </c>
      <c r="BF181" s="1">
        <v>0.92666666666666653</v>
      </c>
      <c r="BG181" s="1">
        <v>0.7</v>
      </c>
      <c r="BH181" s="1"/>
      <c r="BI181" s="1"/>
      <c r="BL181" s="2">
        <v>311620</v>
      </c>
      <c r="BM181" s="69" t="s">
        <v>183</v>
      </c>
      <c r="BN181" s="1">
        <f t="shared" si="35"/>
        <v>1.5</v>
      </c>
      <c r="BO181" s="1">
        <f t="shared" si="36"/>
        <v>1.5</v>
      </c>
      <c r="BP181" s="1">
        <f t="shared" si="37"/>
        <v>7.02</v>
      </c>
      <c r="BQ181" s="1">
        <f t="shared" si="38"/>
        <v>2.4546666666666663</v>
      </c>
      <c r="BR181" s="1">
        <f t="shared" si="39"/>
        <v>9.4746666666666659</v>
      </c>
      <c r="BS181" s="1">
        <f t="shared" si="40"/>
        <v>1.4026666666666667</v>
      </c>
      <c r="BT181" s="1">
        <f t="shared" si="41"/>
        <v>1.72</v>
      </c>
      <c r="BV181" s="2">
        <v>311620</v>
      </c>
      <c r="BW181" s="69" t="s">
        <v>183</v>
      </c>
      <c r="BX181" s="1">
        <v>1.5</v>
      </c>
      <c r="BY181" s="1">
        <v>1.5</v>
      </c>
      <c r="BZ181" s="1">
        <v>7.02</v>
      </c>
      <c r="CA181" s="1">
        <v>2.4546666666666663</v>
      </c>
      <c r="CB181" s="1">
        <v>9.4746666666666659</v>
      </c>
      <c r="CC181" s="1">
        <v>1.4026666666666667</v>
      </c>
      <c r="CD181" s="1">
        <v>1.72</v>
      </c>
    </row>
    <row r="182" spans="1:82" x14ac:dyDescent="0.25">
      <c r="A182">
        <f>VLOOKUP(B182,mun_fjp!$A$2:$B$854,2,FALSE)</f>
        <v>311730</v>
      </c>
      <c r="B182" t="s">
        <v>194</v>
      </c>
      <c r="C182">
        <v>3.2</v>
      </c>
      <c r="D182">
        <v>1.18</v>
      </c>
      <c r="E182">
        <v>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</v>
      </c>
      <c r="AC182">
        <v>2</v>
      </c>
      <c r="AD182">
        <v>30</v>
      </c>
      <c r="AE182">
        <v>0.6</v>
      </c>
      <c r="AF182">
        <v>0.55066666666666664</v>
      </c>
      <c r="AG182">
        <v>1.1506666666666665</v>
      </c>
      <c r="AH182">
        <v>2</v>
      </c>
      <c r="AI182">
        <v>9.5306666666666668</v>
      </c>
      <c r="AN182">
        <v>311520</v>
      </c>
      <c r="AO182" t="s">
        <v>169</v>
      </c>
      <c r="AP182" s="1">
        <f t="shared" si="28"/>
        <v>5</v>
      </c>
      <c r="AQ182" s="1">
        <f t="shared" si="29"/>
        <v>5</v>
      </c>
      <c r="AR182" s="1">
        <f t="shared" si="30"/>
        <v>6.78</v>
      </c>
      <c r="AS182" s="1">
        <f t="shared" si="31"/>
        <v>3.2433333333333332</v>
      </c>
      <c r="AT182" s="1">
        <f t="shared" si="32"/>
        <v>10.023333333333333</v>
      </c>
      <c r="AU182" s="1">
        <f t="shared" si="33"/>
        <v>0.92666666666666653</v>
      </c>
      <c r="AV182" s="1">
        <f t="shared" si="34"/>
        <v>0.7</v>
      </c>
      <c r="AW182" s="1"/>
      <c r="AX182" s="1"/>
      <c r="AY182">
        <v>311520</v>
      </c>
      <c r="AZ182" t="s">
        <v>169</v>
      </c>
      <c r="BA182" s="1">
        <v>5</v>
      </c>
      <c r="BB182" s="1">
        <v>5</v>
      </c>
      <c r="BC182" s="1">
        <v>6.78</v>
      </c>
      <c r="BD182" s="1">
        <v>3.2433333333333332</v>
      </c>
      <c r="BE182" s="1">
        <v>10.023333333333333</v>
      </c>
      <c r="BF182" s="1">
        <v>0.92666666666666653</v>
      </c>
      <c r="BG182" s="1">
        <v>0.7</v>
      </c>
      <c r="BH182" s="1"/>
      <c r="BI182" s="1"/>
      <c r="BL182" s="2">
        <v>311630</v>
      </c>
      <c r="BM182" s="69" t="s">
        <v>184</v>
      </c>
      <c r="BN182" s="1">
        <f t="shared" si="35"/>
        <v>0</v>
      </c>
      <c r="BO182" s="1">
        <f t="shared" si="36"/>
        <v>0</v>
      </c>
      <c r="BP182" s="1">
        <f t="shared" si="37"/>
        <v>2.8499999999999996</v>
      </c>
      <c r="BQ182" s="1">
        <f t="shared" si="38"/>
        <v>0.46333333333333326</v>
      </c>
      <c r="BR182" s="1">
        <f t="shared" si="39"/>
        <v>3.313333333333333</v>
      </c>
      <c r="BS182" s="1">
        <f t="shared" si="40"/>
        <v>0.46333333333333326</v>
      </c>
      <c r="BT182" s="1">
        <f t="shared" si="41"/>
        <v>0.7</v>
      </c>
      <c r="BV182" s="2">
        <v>311630</v>
      </c>
      <c r="BW182" s="69" t="s">
        <v>184</v>
      </c>
      <c r="BX182" s="1">
        <v>0</v>
      </c>
      <c r="BY182" s="1">
        <v>0</v>
      </c>
      <c r="BZ182" s="1">
        <v>2.8499999999999996</v>
      </c>
      <c r="CA182" s="1">
        <v>0.46333333333333326</v>
      </c>
      <c r="CB182" s="1">
        <v>3.313333333333333</v>
      </c>
      <c r="CC182" s="1">
        <v>0.46333333333333326</v>
      </c>
      <c r="CD182" s="1">
        <v>0.7</v>
      </c>
    </row>
    <row r="183" spans="1:82" x14ac:dyDescent="0.25">
      <c r="A183">
        <f>VLOOKUP(B183,mun_fjp!$A$2:$B$854,2,FALSE)</f>
        <v>311720</v>
      </c>
      <c r="B183" t="s">
        <v>193</v>
      </c>
      <c r="C183">
        <v>2.4</v>
      </c>
      <c r="D183">
        <v>0.2</v>
      </c>
      <c r="E183">
        <v>0.95</v>
      </c>
      <c r="V183">
        <v>0</v>
      </c>
      <c r="W183">
        <v>0</v>
      </c>
      <c r="X183">
        <v>0</v>
      </c>
      <c r="Y183">
        <v>0</v>
      </c>
      <c r="Z183">
        <v>2</v>
      </c>
      <c r="AC183">
        <v>2</v>
      </c>
      <c r="AD183">
        <v>30</v>
      </c>
      <c r="AE183">
        <v>0.6</v>
      </c>
      <c r="AF183">
        <v>9.3333333333333324E-2</v>
      </c>
      <c r="AG183">
        <v>0.69333333333333336</v>
      </c>
      <c r="AH183">
        <v>0.45</v>
      </c>
      <c r="AI183">
        <v>4.6933333333333334</v>
      </c>
      <c r="AN183">
        <v>311730</v>
      </c>
      <c r="AO183" t="s">
        <v>194</v>
      </c>
      <c r="AP183" s="1">
        <f t="shared" si="28"/>
        <v>0</v>
      </c>
      <c r="AQ183" s="1">
        <f t="shared" si="29"/>
        <v>0</v>
      </c>
      <c r="AR183" s="1">
        <f t="shared" si="30"/>
        <v>8.379999999999999</v>
      </c>
      <c r="AS183" s="1">
        <f t="shared" si="31"/>
        <v>1.1506666666666665</v>
      </c>
      <c r="AT183" s="1">
        <f t="shared" si="32"/>
        <v>9.5306666666666651</v>
      </c>
      <c r="AU183" s="1">
        <f t="shared" si="33"/>
        <v>1.1506666666666665</v>
      </c>
      <c r="AV183" s="1">
        <f t="shared" si="34"/>
        <v>1.18</v>
      </c>
      <c r="AW183" s="1"/>
      <c r="AX183" s="1"/>
      <c r="AY183">
        <v>311730</v>
      </c>
      <c r="AZ183" t="s">
        <v>194</v>
      </c>
      <c r="BA183" s="1">
        <v>0</v>
      </c>
      <c r="BB183" s="1">
        <v>0</v>
      </c>
      <c r="BC183" s="1">
        <v>8.379999999999999</v>
      </c>
      <c r="BD183" s="1">
        <v>1.1506666666666665</v>
      </c>
      <c r="BE183" s="1">
        <v>9.5306666666666651</v>
      </c>
      <c r="BF183" s="1">
        <v>1.1506666666666665</v>
      </c>
      <c r="BG183" s="1">
        <v>1.18</v>
      </c>
      <c r="BH183" s="1"/>
      <c r="BI183" s="1"/>
      <c r="BL183" s="2">
        <v>311640</v>
      </c>
      <c r="BM183" s="69" t="s">
        <v>185</v>
      </c>
      <c r="BN183" s="1">
        <f t="shared" si="35"/>
        <v>0</v>
      </c>
      <c r="BO183" s="1">
        <f t="shared" si="36"/>
        <v>0</v>
      </c>
      <c r="BP183" s="1">
        <f t="shared" si="37"/>
        <v>6.94</v>
      </c>
      <c r="BQ183" s="1">
        <f t="shared" si="38"/>
        <v>1.4119999999999999</v>
      </c>
      <c r="BR183" s="1">
        <f t="shared" si="39"/>
        <v>8.3520000000000003</v>
      </c>
      <c r="BS183" s="1">
        <f t="shared" si="40"/>
        <v>1.4119999999999999</v>
      </c>
      <c r="BT183" s="1">
        <f t="shared" si="41"/>
        <v>1.74</v>
      </c>
      <c r="BV183" s="2">
        <v>311640</v>
      </c>
      <c r="BW183" s="69" t="s">
        <v>185</v>
      </c>
      <c r="BX183" s="1">
        <v>0</v>
      </c>
      <c r="BY183" s="1">
        <v>0</v>
      </c>
      <c r="BZ183" s="1">
        <v>6.94</v>
      </c>
      <c r="CA183" s="1">
        <v>1.4119999999999999</v>
      </c>
      <c r="CB183" s="1">
        <v>8.3520000000000003</v>
      </c>
      <c r="CC183" s="1">
        <v>1.4119999999999999</v>
      </c>
      <c r="CD183" s="1">
        <v>1.74</v>
      </c>
    </row>
    <row r="184" spans="1:82" x14ac:dyDescent="0.25">
      <c r="A184">
        <f>VLOOKUP(B184,mun_fjp!$A$2:$B$854,2,FALSE)</f>
        <v>311740</v>
      </c>
      <c r="B184" t="s">
        <v>195</v>
      </c>
      <c r="C184">
        <v>2.75</v>
      </c>
      <c r="D184">
        <v>0</v>
      </c>
      <c r="E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C184">
        <v>2</v>
      </c>
      <c r="AD184">
        <v>30</v>
      </c>
      <c r="AE184">
        <v>0.6</v>
      </c>
      <c r="AF184">
        <v>0</v>
      </c>
      <c r="AG184">
        <v>0.6</v>
      </c>
      <c r="AH184">
        <v>1.65</v>
      </c>
      <c r="AI184">
        <v>7</v>
      </c>
      <c r="AN184">
        <v>311720</v>
      </c>
      <c r="AO184" t="s">
        <v>193</v>
      </c>
      <c r="AP184" s="1">
        <f t="shared" si="28"/>
        <v>0</v>
      </c>
      <c r="AQ184" s="1">
        <f t="shared" si="29"/>
        <v>0</v>
      </c>
      <c r="AR184" s="1">
        <f t="shared" si="30"/>
        <v>4</v>
      </c>
      <c r="AS184" s="1">
        <f t="shared" si="31"/>
        <v>0.69333333333333336</v>
      </c>
      <c r="AT184" s="1">
        <f t="shared" si="32"/>
        <v>4.6933333333333334</v>
      </c>
      <c r="AU184" s="1">
        <f t="shared" si="33"/>
        <v>0.69333333333333336</v>
      </c>
      <c r="AV184" s="1">
        <f t="shared" si="34"/>
        <v>0.2</v>
      </c>
      <c r="AW184" s="1"/>
      <c r="AX184" s="1"/>
      <c r="AY184">
        <v>311720</v>
      </c>
      <c r="AZ184" t="s">
        <v>193</v>
      </c>
      <c r="BA184" s="1">
        <v>0</v>
      </c>
      <c r="BB184" s="1">
        <v>0</v>
      </c>
      <c r="BC184" s="1">
        <v>4</v>
      </c>
      <c r="BD184" s="1">
        <v>0.69333333333333336</v>
      </c>
      <c r="BE184" s="1">
        <v>4.6933333333333334</v>
      </c>
      <c r="BF184" s="1">
        <v>0.69333333333333336</v>
      </c>
      <c r="BG184" s="1">
        <v>0.2</v>
      </c>
      <c r="BH184" s="1"/>
      <c r="BI184" s="1"/>
      <c r="BL184" s="2">
        <v>311650</v>
      </c>
      <c r="BM184" s="69" t="s">
        <v>186</v>
      </c>
      <c r="BN184" s="1">
        <f t="shared" si="35"/>
        <v>0</v>
      </c>
      <c r="BO184" s="1">
        <f t="shared" si="36"/>
        <v>0</v>
      </c>
      <c r="BP184" s="1">
        <f t="shared" si="37"/>
        <v>0</v>
      </c>
      <c r="BQ184" s="1">
        <f t="shared" si="38"/>
        <v>0.6</v>
      </c>
      <c r="BR184" s="1">
        <f t="shared" si="39"/>
        <v>0.6</v>
      </c>
      <c r="BS184" s="1">
        <f t="shared" si="40"/>
        <v>0.6</v>
      </c>
      <c r="BT184" s="1">
        <f t="shared" si="41"/>
        <v>0</v>
      </c>
      <c r="BV184" s="2">
        <v>311650</v>
      </c>
      <c r="BW184" s="69" t="s">
        <v>186</v>
      </c>
      <c r="BX184" s="1">
        <v>0</v>
      </c>
      <c r="BY184" s="1">
        <v>0</v>
      </c>
      <c r="BZ184" s="1">
        <v>0</v>
      </c>
      <c r="CA184" s="1">
        <v>0.6</v>
      </c>
      <c r="CB184" s="1">
        <v>0.6</v>
      </c>
      <c r="CC184" s="1">
        <v>0.6</v>
      </c>
      <c r="CD184" s="1">
        <v>0</v>
      </c>
    </row>
    <row r="185" spans="1:82" x14ac:dyDescent="0.25">
      <c r="A185">
        <f>VLOOKUP(B185,mun_fjp!$A$2:$B$854,2,FALSE)</f>
        <v>311750</v>
      </c>
      <c r="B185" t="s">
        <v>196</v>
      </c>
      <c r="C185">
        <v>3.45</v>
      </c>
      <c r="D185">
        <v>2.27</v>
      </c>
      <c r="E185">
        <v>1.9</v>
      </c>
      <c r="F185">
        <v>5</v>
      </c>
      <c r="O185">
        <v>4</v>
      </c>
      <c r="R185">
        <v>1</v>
      </c>
      <c r="U185">
        <v>11.5</v>
      </c>
      <c r="V185">
        <v>21.5</v>
      </c>
      <c r="W185">
        <v>6.45</v>
      </c>
      <c r="X185">
        <v>11.387833333333333</v>
      </c>
      <c r="Y185">
        <v>17.837833333333332</v>
      </c>
      <c r="AA185">
        <v>3</v>
      </c>
      <c r="AC185">
        <v>3</v>
      </c>
      <c r="AD185">
        <v>30</v>
      </c>
      <c r="AE185">
        <v>0.89999999999999991</v>
      </c>
      <c r="AF185">
        <v>1.5889999999999997</v>
      </c>
      <c r="AG185">
        <v>2.4889999999999999</v>
      </c>
      <c r="AH185">
        <v>1.8</v>
      </c>
      <c r="AI185">
        <v>29.746833333333335</v>
      </c>
      <c r="AN185">
        <v>311740</v>
      </c>
      <c r="AO185" t="s">
        <v>195</v>
      </c>
      <c r="AP185" s="1">
        <f t="shared" si="28"/>
        <v>0</v>
      </c>
      <c r="AQ185" s="1">
        <f t="shared" si="29"/>
        <v>0</v>
      </c>
      <c r="AR185" s="1">
        <f t="shared" si="30"/>
        <v>6.4</v>
      </c>
      <c r="AS185" s="1">
        <f t="shared" si="31"/>
        <v>0.6</v>
      </c>
      <c r="AT185" s="1">
        <f t="shared" si="32"/>
        <v>7</v>
      </c>
      <c r="AU185" s="1">
        <f t="shared" si="33"/>
        <v>0.6</v>
      </c>
      <c r="AV185" s="1">
        <f t="shared" si="34"/>
        <v>0</v>
      </c>
      <c r="AW185" s="1"/>
      <c r="AX185" s="1"/>
      <c r="AY185">
        <v>311740</v>
      </c>
      <c r="AZ185" t="s">
        <v>195</v>
      </c>
      <c r="BA185" s="1">
        <v>0</v>
      </c>
      <c r="BB185" s="1">
        <v>0</v>
      </c>
      <c r="BC185" s="1">
        <v>6.4</v>
      </c>
      <c r="BD185" s="1">
        <v>0.6</v>
      </c>
      <c r="BE185" s="1">
        <v>7</v>
      </c>
      <c r="BF185" s="1">
        <v>0.6</v>
      </c>
      <c r="BG185" s="1">
        <v>0</v>
      </c>
      <c r="BH185" s="1"/>
      <c r="BI185" s="1"/>
      <c r="BL185" s="2">
        <v>311660</v>
      </c>
      <c r="BM185" s="69" t="s">
        <v>187</v>
      </c>
      <c r="BN185" s="1">
        <f t="shared" si="35"/>
        <v>3.56</v>
      </c>
      <c r="BO185" s="1">
        <f t="shared" si="36"/>
        <v>3.56</v>
      </c>
      <c r="BP185" s="1">
        <f t="shared" si="37"/>
        <v>7.07</v>
      </c>
      <c r="BQ185" s="1">
        <f t="shared" si="38"/>
        <v>3.445346666666667</v>
      </c>
      <c r="BR185" s="1">
        <f t="shared" si="39"/>
        <v>10.515346666666668</v>
      </c>
      <c r="BS185" s="1">
        <f t="shared" si="40"/>
        <v>1.2393333333333332</v>
      </c>
      <c r="BT185" s="1">
        <f t="shared" si="41"/>
        <v>1.37</v>
      </c>
      <c r="BV185" s="2">
        <v>311660</v>
      </c>
      <c r="BW185" s="69" t="s">
        <v>187</v>
      </c>
      <c r="BX185" s="1">
        <v>3.56</v>
      </c>
      <c r="BY185" s="1">
        <v>3.56</v>
      </c>
      <c r="BZ185" s="1">
        <v>7.07</v>
      </c>
      <c r="CA185" s="1">
        <v>3.445346666666667</v>
      </c>
      <c r="CB185" s="1">
        <v>10.515346666666668</v>
      </c>
      <c r="CC185" s="1">
        <v>1.2393333333333332</v>
      </c>
      <c r="CD185" s="1">
        <v>1.37</v>
      </c>
    </row>
    <row r="186" spans="1:82" x14ac:dyDescent="0.25">
      <c r="A186">
        <f>VLOOKUP(B186,mun_fjp!$A$2:$B$854,2,FALSE)</f>
        <v>311760</v>
      </c>
      <c r="B186" t="s">
        <v>197</v>
      </c>
      <c r="C186">
        <v>2.1</v>
      </c>
      <c r="D186">
        <v>0.2</v>
      </c>
      <c r="V186">
        <v>0</v>
      </c>
      <c r="W186">
        <v>0</v>
      </c>
      <c r="X186">
        <v>0</v>
      </c>
      <c r="Y186">
        <v>0</v>
      </c>
      <c r="Z186">
        <v>2</v>
      </c>
      <c r="AC186">
        <v>2</v>
      </c>
      <c r="AD186">
        <v>30</v>
      </c>
      <c r="AE186">
        <v>0.6</v>
      </c>
      <c r="AF186">
        <v>9.3333333333333324E-2</v>
      </c>
      <c r="AG186">
        <v>0.69333333333333336</v>
      </c>
      <c r="AI186">
        <v>2.9933333333333336</v>
      </c>
      <c r="AN186">
        <v>311750</v>
      </c>
      <c r="AO186" t="s">
        <v>196</v>
      </c>
      <c r="AP186" s="1">
        <f t="shared" si="28"/>
        <v>21.5</v>
      </c>
      <c r="AQ186" s="1">
        <f t="shared" si="29"/>
        <v>11.5</v>
      </c>
      <c r="AR186" s="1">
        <f t="shared" si="30"/>
        <v>9.4200000000000017</v>
      </c>
      <c r="AS186" s="1">
        <f t="shared" si="31"/>
        <v>20.326833333333333</v>
      </c>
      <c r="AT186" s="1">
        <f t="shared" si="32"/>
        <v>29.746833333333335</v>
      </c>
      <c r="AU186" s="1">
        <f t="shared" si="33"/>
        <v>2.4889999999999999</v>
      </c>
      <c r="AV186" s="1">
        <f t="shared" si="34"/>
        <v>2.27</v>
      </c>
      <c r="AW186" s="1"/>
      <c r="AX186" s="1"/>
      <c r="AY186">
        <v>311750</v>
      </c>
      <c r="AZ186" t="s">
        <v>196</v>
      </c>
      <c r="BA186" s="1">
        <v>21.5</v>
      </c>
      <c r="BB186" s="1">
        <v>11.5</v>
      </c>
      <c r="BC186" s="1">
        <v>9.4200000000000017</v>
      </c>
      <c r="BD186" s="1">
        <v>20.326833333333333</v>
      </c>
      <c r="BE186" s="1">
        <v>29.746833333333335</v>
      </c>
      <c r="BF186" s="1">
        <v>2.4889999999999999</v>
      </c>
      <c r="BG186" s="1">
        <v>2.27</v>
      </c>
      <c r="BH186" s="1"/>
      <c r="BI186" s="1"/>
      <c r="BL186" s="2">
        <v>311670</v>
      </c>
      <c r="BM186" s="69" t="s">
        <v>188</v>
      </c>
      <c r="BN186" s="1">
        <f t="shared" si="35"/>
        <v>3</v>
      </c>
      <c r="BO186" s="1">
        <f t="shared" si="36"/>
        <v>3</v>
      </c>
      <c r="BP186" s="1">
        <f t="shared" si="37"/>
        <v>6.4599999999999991</v>
      </c>
      <c r="BQ186" s="1">
        <f t="shared" si="38"/>
        <v>3.6116666666666664</v>
      </c>
      <c r="BR186" s="1">
        <f t="shared" si="39"/>
        <v>10.071666666666665</v>
      </c>
      <c r="BS186" s="1">
        <f t="shared" si="40"/>
        <v>1.4446666666666665</v>
      </c>
      <c r="BT186" s="1">
        <f t="shared" si="41"/>
        <v>1.81</v>
      </c>
      <c r="BV186" s="2">
        <v>311670</v>
      </c>
      <c r="BW186" s="69" t="s">
        <v>188</v>
      </c>
      <c r="BX186" s="1">
        <v>3</v>
      </c>
      <c r="BY186" s="1">
        <v>3</v>
      </c>
      <c r="BZ186" s="1">
        <v>6.4599999999999991</v>
      </c>
      <c r="CA186" s="1">
        <v>3.6116666666666664</v>
      </c>
      <c r="CB186" s="1">
        <v>10.071666666666665</v>
      </c>
      <c r="CC186" s="1">
        <v>1.4446666666666665</v>
      </c>
      <c r="CD186" s="1">
        <v>1.81</v>
      </c>
    </row>
    <row r="187" spans="1:82" x14ac:dyDescent="0.25">
      <c r="A187">
        <f>VLOOKUP(B187,mun_fjp!$A$2:$B$854,2,FALSE)</f>
        <v>311770</v>
      </c>
      <c r="B187" t="s">
        <v>198</v>
      </c>
      <c r="C187">
        <v>2.4</v>
      </c>
      <c r="D187">
        <v>0.7</v>
      </c>
      <c r="U187">
        <v>3</v>
      </c>
      <c r="V187">
        <v>3</v>
      </c>
      <c r="W187">
        <v>0.89999999999999991</v>
      </c>
      <c r="X187">
        <v>0.48999999999999994</v>
      </c>
      <c r="Y187">
        <v>1.39</v>
      </c>
      <c r="Z187">
        <v>2</v>
      </c>
      <c r="AC187">
        <v>2</v>
      </c>
      <c r="AD187">
        <v>30</v>
      </c>
      <c r="AE187">
        <v>0.6</v>
      </c>
      <c r="AF187">
        <v>0.32666666666666661</v>
      </c>
      <c r="AG187">
        <v>0.92666666666666653</v>
      </c>
      <c r="AI187">
        <v>5.4166666666666661</v>
      </c>
      <c r="AN187">
        <v>311760</v>
      </c>
      <c r="AO187" t="s">
        <v>197</v>
      </c>
      <c r="AP187" s="1">
        <f t="shared" si="28"/>
        <v>0</v>
      </c>
      <c r="AQ187" s="1">
        <f t="shared" si="29"/>
        <v>0</v>
      </c>
      <c r="AR187" s="1">
        <f t="shared" si="30"/>
        <v>2.3000000000000003</v>
      </c>
      <c r="AS187" s="1">
        <f t="shared" si="31"/>
        <v>0.69333333333333336</v>
      </c>
      <c r="AT187" s="1">
        <f t="shared" si="32"/>
        <v>2.9933333333333336</v>
      </c>
      <c r="AU187" s="1">
        <f t="shared" si="33"/>
        <v>0.69333333333333336</v>
      </c>
      <c r="AV187" s="1">
        <f t="shared" si="34"/>
        <v>0.2</v>
      </c>
      <c r="AW187" s="1"/>
      <c r="AX187" s="1"/>
      <c r="AY187">
        <v>311760</v>
      </c>
      <c r="AZ187" t="s">
        <v>197</v>
      </c>
      <c r="BA187" s="1">
        <v>0</v>
      </c>
      <c r="BB187" s="1">
        <v>0</v>
      </c>
      <c r="BC187" s="1">
        <v>2.3000000000000003</v>
      </c>
      <c r="BD187" s="1">
        <v>0.69333333333333336</v>
      </c>
      <c r="BE187" s="1">
        <v>2.9933333333333336</v>
      </c>
      <c r="BF187" s="1">
        <v>0.69333333333333336</v>
      </c>
      <c r="BG187" s="1">
        <v>0.2</v>
      </c>
      <c r="BH187" s="1"/>
      <c r="BI187" s="1"/>
      <c r="BL187" s="2">
        <v>311680</v>
      </c>
      <c r="BM187" s="69" t="s">
        <v>189</v>
      </c>
      <c r="BN187" s="1">
        <f t="shared" si="35"/>
        <v>6</v>
      </c>
      <c r="BO187" s="1">
        <f t="shared" si="36"/>
        <v>1</v>
      </c>
      <c r="BP187" s="1">
        <f t="shared" si="37"/>
        <v>5.8</v>
      </c>
      <c r="BQ187" s="1">
        <f t="shared" si="38"/>
        <v>2.773333333333333</v>
      </c>
      <c r="BR187" s="1">
        <f t="shared" si="39"/>
        <v>8.5733333333333324</v>
      </c>
      <c r="BS187" s="1">
        <f t="shared" si="40"/>
        <v>0.69333333333333336</v>
      </c>
      <c r="BT187" s="1">
        <f t="shared" si="41"/>
        <v>0.2</v>
      </c>
      <c r="BV187" s="2">
        <v>311680</v>
      </c>
      <c r="BW187" s="69" t="s">
        <v>189</v>
      </c>
      <c r="BX187" s="1">
        <v>6</v>
      </c>
      <c r="BY187" s="1">
        <v>1</v>
      </c>
      <c r="BZ187" s="1">
        <v>5.8</v>
      </c>
      <c r="CA187" s="1">
        <v>2.773333333333333</v>
      </c>
      <c r="CB187" s="1">
        <v>8.5733333333333324</v>
      </c>
      <c r="CC187" s="1">
        <v>0.69333333333333336</v>
      </c>
      <c r="CD187" s="1">
        <v>0.2</v>
      </c>
    </row>
    <row r="188" spans="1:82" x14ac:dyDescent="0.25">
      <c r="A188">
        <f>VLOOKUP(B188,mun_fjp!$A$2:$B$854,2,FALSE)</f>
        <v>311780</v>
      </c>
      <c r="B188" t="s">
        <v>199</v>
      </c>
      <c r="C188">
        <v>2.8</v>
      </c>
      <c r="D188">
        <v>2.0699999999999998</v>
      </c>
      <c r="E188">
        <v>2</v>
      </c>
      <c r="U188">
        <v>4</v>
      </c>
      <c r="V188">
        <v>4</v>
      </c>
      <c r="W188">
        <v>1.2</v>
      </c>
      <c r="X188">
        <v>1.9319999999999997</v>
      </c>
      <c r="Y188">
        <v>3.1319999999999997</v>
      </c>
      <c r="Z188">
        <v>2</v>
      </c>
      <c r="AC188">
        <v>2</v>
      </c>
      <c r="AD188">
        <v>30</v>
      </c>
      <c r="AE188">
        <v>0.6</v>
      </c>
      <c r="AF188">
        <v>0.96599999999999986</v>
      </c>
      <c r="AG188">
        <v>1.5659999999999998</v>
      </c>
      <c r="AH188">
        <v>1.45</v>
      </c>
      <c r="AI188">
        <v>13.017999999999997</v>
      </c>
      <c r="AN188">
        <v>311770</v>
      </c>
      <c r="AO188" t="s">
        <v>198</v>
      </c>
      <c r="AP188" s="1">
        <f t="shared" si="28"/>
        <v>3</v>
      </c>
      <c r="AQ188" s="1">
        <f t="shared" si="29"/>
        <v>3</v>
      </c>
      <c r="AR188" s="1">
        <f t="shared" si="30"/>
        <v>3.0999999999999996</v>
      </c>
      <c r="AS188" s="1">
        <f t="shared" si="31"/>
        <v>2.3166666666666664</v>
      </c>
      <c r="AT188" s="1">
        <f t="shared" si="32"/>
        <v>5.4166666666666661</v>
      </c>
      <c r="AU188" s="1">
        <f t="shared" si="33"/>
        <v>0.92666666666666653</v>
      </c>
      <c r="AV188" s="1">
        <f t="shared" si="34"/>
        <v>0.7</v>
      </c>
      <c r="AW188" s="1"/>
      <c r="AX188" s="1"/>
      <c r="AY188">
        <v>311770</v>
      </c>
      <c r="AZ188" t="s">
        <v>198</v>
      </c>
      <c r="BA188" s="1">
        <v>3</v>
      </c>
      <c r="BB188" s="1">
        <v>3</v>
      </c>
      <c r="BC188" s="1">
        <v>3.0999999999999996</v>
      </c>
      <c r="BD188" s="1">
        <v>2.3166666666666664</v>
      </c>
      <c r="BE188" s="1">
        <v>5.4166666666666661</v>
      </c>
      <c r="BF188" s="1">
        <v>0.92666666666666653</v>
      </c>
      <c r="BG188" s="1">
        <v>0.7</v>
      </c>
      <c r="BH188" s="1"/>
      <c r="BI188" s="1"/>
      <c r="BL188" s="2">
        <v>311690</v>
      </c>
      <c r="BM188" s="69" t="s">
        <v>190</v>
      </c>
      <c r="BN188" s="1">
        <f t="shared" si="35"/>
        <v>2</v>
      </c>
      <c r="BO188" s="1">
        <f t="shared" si="36"/>
        <v>2</v>
      </c>
      <c r="BP188" s="1">
        <f t="shared" si="37"/>
        <v>6.8500000000000005</v>
      </c>
      <c r="BQ188" s="1">
        <f t="shared" si="38"/>
        <v>1.8533333333333331</v>
      </c>
      <c r="BR188" s="1">
        <f t="shared" si="39"/>
        <v>8.7033333333333331</v>
      </c>
      <c r="BS188" s="1">
        <f t="shared" si="40"/>
        <v>0.92666666666666653</v>
      </c>
      <c r="BT188" s="1">
        <f t="shared" si="41"/>
        <v>0.7</v>
      </c>
      <c r="BV188" s="2">
        <v>311690</v>
      </c>
      <c r="BW188" s="69" t="s">
        <v>190</v>
      </c>
      <c r="BX188" s="1">
        <v>2</v>
      </c>
      <c r="BY188" s="1">
        <v>2</v>
      </c>
      <c r="BZ188" s="1">
        <v>6.8500000000000005</v>
      </c>
      <c r="CA188" s="1">
        <v>1.8533333333333331</v>
      </c>
      <c r="CB188" s="1">
        <v>8.7033333333333331</v>
      </c>
      <c r="CC188" s="1">
        <v>0.92666666666666653</v>
      </c>
      <c r="CD188" s="1">
        <v>0.7</v>
      </c>
    </row>
    <row r="189" spans="1:82" x14ac:dyDescent="0.25">
      <c r="A189">
        <f>VLOOKUP(B189,mun_fjp!$A$2:$B$854,2,FALSE)</f>
        <v>311783</v>
      </c>
      <c r="B189" t="s">
        <v>200</v>
      </c>
      <c r="V189">
        <v>0</v>
      </c>
      <c r="W189">
        <v>0</v>
      </c>
      <c r="X189">
        <v>0</v>
      </c>
      <c r="Y189">
        <v>0</v>
      </c>
      <c r="Z189">
        <v>2</v>
      </c>
      <c r="AC189">
        <v>2</v>
      </c>
      <c r="AD189">
        <v>30</v>
      </c>
      <c r="AE189">
        <v>0.6</v>
      </c>
      <c r="AF189">
        <v>0</v>
      </c>
      <c r="AG189">
        <v>0.6</v>
      </c>
      <c r="AI189">
        <v>0.6</v>
      </c>
      <c r="AN189">
        <v>311780</v>
      </c>
      <c r="AO189" t="s">
        <v>199</v>
      </c>
      <c r="AP189" s="1">
        <f t="shared" si="28"/>
        <v>4</v>
      </c>
      <c r="AQ189" s="1">
        <f t="shared" si="29"/>
        <v>4</v>
      </c>
      <c r="AR189" s="1">
        <f t="shared" si="30"/>
        <v>8.3199999999999985</v>
      </c>
      <c r="AS189" s="1">
        <f t="shared" si="31"/>
        <v>4.6979999999999995</v>
      </c>
      <c r="AT189" s="1">
        <f t="shared" si="32"/>
        <v>13.017999999999997</v>
      </c>
      <c r="AU189" s="1">
        <f t="shared" si="33"/>
        <v>1.5659999999999998</v>
      </c>
      <c r="AV189" s="1">
        <f t="shared" si="34"/>
        <v>2.0699999999999998</v>
      </c>
      <c r="AW189" s="1"/>
      <c r="AX189" s="1"/>
      <c r="AY189">
        <v>311780</v>
      </c>
      <c r="AZ189" t="s">
        <v>199</v>
      </c>
      <c r="BA189" s="1">
        <v>4</v>
      </c>
      <c r="BB189" s="1">
        <v>4</v>
      </c>
      <c r="BC189" s="1">
        <v>8.3199999999999985</v>
      </c>
      <c r="BD189" s="1">
        <v>4.6979999999999995</v>
      </c>
      <c r="BE189" s="1">
        <v>13.017999999999997</v>
      </c>
      <c r="BF189" s="1">
        <v>1.5659999999999998</v>
      </c>
      <c r="BG189" s="1">
        <v>2.0699999999999998</v>
      </c>
      <c r="BH189" s="1"/>
      <c r="BI189" s="1"/>
      <c r="BL189" s="2">
        <v>311700</v>
      </c>
      <c r="BM189" s="69" t="s">
        <v>191</v>
      </c>
      <c r="BN189" s="1">
        <f t="shared" si="35"/>
        <v>5</v>
      </c>
      <c r="BO189" s="1">
        <f t="shared" si="36"/>
        <v>0</v>
      </c>
      <c r="BP189" s="1">
        <f t="shared" si="37"/>
        <v>5.3</v>
      </c>
      <c r="BQ189" s="1">
        <f t="shared" si="38"/>
        <v>2.4266666666666667</v>
      </c>
      <c r="BR189" s="1">
        <f t="shared" si="39"/>
        <v>7.7266666666666666</v>
      </c>
      <c r="BS189" s="1">
        <f t="shared" si="40"/>
        <v>0.69333333333333336</v>
      </c>
      <c r="BT189" s="1">
        <f t="shared" si="41"/>
        <v>0.2</v>
      </c>
      <c r="BV189" s="2">
        <v>311700</v>
      </c>
      <c r="BW189" s="69" t="s">
        <v>191</v>
      </c>
      <c r="BX189" s="1">
        <v>5</v>
      </c>
      <c r="BY189" s="1">
        <v>0</v>
      </c>
      <c r="BZ189" s="1">
        <v>5.3</v>
      </c>
      <c r="CA189" s="1">
        <v>2.4266666666666667</v>
      </c>
      <c r="CB189" s="1">
        <v>7.7266666666666666</v>
      </c>
      <c r="CC189" s="1">
        <v>0.69333333333333336</v>
      </c>
      <c r="CD189" s="1">
        <v>0.2</v>
      </c>
    </row>
    <row r="190" spans="1:82" x14ac:dyDescent="0.25">
      <c r="A190">
        <f>VLOOKUP(B190,mun_fjp!$A$2:$B$854,2,FALSE)</f>
        <v>311787</v>
      </c>
      <c r="B190" t="s">
        <v>201</v>
      </c>
      <c r="C190">
        <v>3.25</v>
      </c>
      <c r="D190">
        <v>0.7</v>
      </c>
      <c r="U190">
        <v>2</v>
      </c>
      <c r="V190">
        <v>2</v>
      </c>
      <c r="W190">
        <v>0.6</v>
      </c>
      <c r="X190">
        <v>0.32666666666666661</v>
      </c>
      <c r="Y190">
        <v>0.92666666666666653</v>
      </c>
      <c r="Z190">
        <v>2</v>
      </c>
      <c r="AC190">
        <v>2</v>
      </c>
      <c r="AD190">
        <v>30</v>
      </c>
      <c r="AE190">
        <v>0.6</v>
      </c>
      <c r="AF190">
        <v>0.32666666666666661</v>
      </c>
      <c r="AG190">
        <v>0.92666666666666653</v>
      </c>
      <c r="AH190">
        <v>1.19</v>
      </c>
      <c r="AI190">
        <v>6.9933333333333341</v>
      </c>
      <c r="AN190">
        <v>311783</v>
      </c>
      <c r="AO190" t="s">
        <v>200</v>
      </c>
      <c r="AP190" s="1">
        <f t="shared" si="28"/>
        <v>0</v>
      </c>
      <c r="AQ190" s="1">
        <f t="shared" si="29"/>
        <v>0</v>
      </c>
      <c r="AR190" s="1">
        <f t="shared" si="30"/>
        <v>0</v>
      </c>
      <c r="AS190" s="1">
        <f t="shared" si="31"/>
        <v>0.6</v>
      </c>
      <c r="AT190" s="1">
        <f t="shared" si="32"/>
        <v>0.6</v>
      </c>
      <c r="AU190" s="1">
        <f t="shared" si="33"/>
        <v>0.6</v>
      </c>
      <c r="AV190" s="1">
        <f t="shared" si="34"/>
        <v>0</v>
      </c>
      <c r="AW190" s="1"/>
      <c r="AX190" s="1"/>
      <c r="AY190">
        <v>311783</v>
      </c>
      <c r="AZ190" t="s">
        <v>200</v>
      </c>
      <c r="BA190" s="1">
        <v>0</v>
      </c>
      <c r="BB190" s="1">
        <v>0</v>
      </c>
      <c r="BC190" s="1">
        <v>0</v>
      </c>
      <c r="BD190" s="1">
        <v>0.6</v>
      </c>
      <c r="BE190" s="1">
        <v>0.6</v>
      </c>
      <c r="BF190" s="1">
        <v>0.6</v>
      </c>
      <c r="BG190" s="1">
        <v>0</v>
      </c>
      <c r="BH190" s="1"/>
      <c r="BI190" s="1"/>
      <c r="BL190" s="2">
        <v>311710</v>
      </c>
      <c r="BM190" s="69" t="s">
        <v>192</v>
      </c>
      <c r="BN190" s="1">
        <f t="shared" si="35"/>
        <v>0</v>
      </c>
      <c r="BO190" s="1">
        <f t="shared" si="36"/>
        <v>0</v>
      </c>
      <c r="BP190" s="1">
        <f t="shared" si="37"/>
        <v>6.2</v>
      </c>
      <c r="BQ190" s="1">
        <f t="shared" si="38"/>
        <v>0.92666666666666653</v>
      </c>
      <c r="BR190" s="1">
        <f t="shared" si="39"/>
        <v>7.1266666666666669</v>
      </c>
      <c r="BS190" s="1">
        <f t="shared" si="40"/>
        <v>0.92666666666666653</v>
      </c>
      <c r="BT190" s="1">
        <f t="shared" si="41"/>
        <v>0.7</v>
      </c>
      <c r="BV190" s="2">
        <v>311710</v>
      </c>
      <c r="BW190" s="69" t="s">
        <v>192</v>
      </c>
      <c r="BX190" s="1">
        <v>0</v>
      </c>
      <c r="BY190" s="1">
        <v>0</v>
      </c>
      <c r="BZ190" s="1">
        <v>6.2</v>
      </c>
      <c r="CA190" s="1">
        <v>0.92666666666666653</v>
      </c>
      <c r="CB190" s="1">
        <v>7.1266666666666669</v>
      </c>
      <c r="CC190" s="1">
        <v>0.92666666666666653</v>
      </c>
      <c r="CD190" s="1">
        <v>0.7</v>
      </c>
    </row>
    <row r="191" spans="1:82" x14ac:dyDescent="0.25">
      <c r="A191">
        <f>VLOOKUP(B191,mun_fjp!$A$2:$B$854,2,FALSE)</f>
        <v>311790</v>
      </c>
      <c r="B191" t="s">
        <v>202</v>
      </c>
      <c r="V191">
        <v>0</v>
      </c>
      <c r="W191">
        <v>0</v>
      </c>
      <c r="X191">
        <v>0</v>
      </c>
      <c r="Y191">
        <v>0</v>
      </c>
      <c r="Z191">
        <v>2</v>
      </c>
      <c r="AC191">
        <v>1</v>
      </c>
      <c r="AD191">
        <v>30</v>
      </c>
      <c r="AE191">
        <v>0.3</v>
      </c>
      <c r="AF191">
        <v>0</v>
      </c>
      <c r="AG191">
        <v>0.3</v>
      </c>
      <c r="AI191">
        <v>0.3</v>
      </c>
      <c r="AN191">
        <v>311787</v>
      </c>
      <c r="AO191" t="s">
        <v>201</v>
      </c>
      <c r="AP191" s="1">
        <f t="shared" si="28"/>
        <v>2</v>
      </c>
      <c r="AQ191" s="1">
        <f t="shared" si="29"/>
        <v>2</v>
      </c>
      <c r="AR191" s="1">
        <f t="shared" si="30"/>
        <v>5.1400000000000006</v>
      </c>
      <c r="AS191" s="1">
        <f t="shared" si="31"/>
        <v>1.8533333333333331</v>
      </c>
      <c r="AT191" s="1">
        <f t="shared" si="32"/>
        <v>6.9933333333333341</v>
      </c>
      <c r="AU191" s="1">
        <f t="shared" si="33"/>
        <v>0.92666666666666653</v>
      </c>
      <c r="AV191" s="1">
        <f t="shared" si="34"/>
        <v>0.7</v>
      </c>
      <c r="AW191" s="1"/>
      <c r="AX191" s="1"/>
      <c r="AY191">
        <v>311787</v>
      </c>
      <c r="AZ191" t="s">
        <v>201</v>
      </c>
      <c r="BA191" s="1">
        <v>2</v>
      </c>
      <c r="BB191" s="1">
        <v>2</v>
      </c>
      <c r="BC191" s="1">
        <v>5.1400000000000006</v>
      </c>
      <c r="BD191" s="1">
        <v>1.8533333333333331</v>
      </c>
      <c r="BE191" s="1">
        <v>6.9933333333333341</v>
      </c>
      <c r="BF191" s="1">
        <v>0.92666666666666653</v>
      </c>
      <c r="BG191" s="1">
        <v>0.7</v>
      </c>
      <c r="BH191" s="1"/>
      <c r="BI191" s="1"/>
      <c r="BL191" s="2">
        <v>311720</v>
      </c>
      <c r="BM191" s="69" t="s">
        <v>193</v>
      </c>
      <c r="BN191" s="1">
        <f t="shared" si="35"/>
        <v>0</v>
      </c>
      <c r="BO191" s="1">
        <f t="shared" si="36"/>
        <v>0</v>
      </c>
      <c r="BP191" s="1">
        <f t="shared" si="37"/>
        <v>4</v>
      </c>
      <c r="BQ191" s="1">
        <f t="shared" si="38"/>
        <v>0.69333333333333336</v>
      </c>
      <c r="BR191" s="1">
        <f t="shared" si="39"/>
        <v>4.6933333333333334</v>
      </c>
      <c r="BS191" s="1">
        <f t="shared" si="40"/>
        <v>0.69333333333333336</v>
      </c>
      <c r="BT191" s="1">
        <f t="shared" si="41"/>
        <v>0.2</v>
      </c>
      <c r="BV191" s="2">
        <v>311720</v>
      </c>
      <c r="BW191" s="69" t="s">
        <v>193</v>
      </c>
      <c r="BX191" s="1">
        <v>0</v>
      </c>
      <c r="BY191" s="1">
        <v>0</v>
      </c>
      <c r="BZ191" s="1">
        <v>4</v>
      </c>
      <c r="CA191" s="1">
        <v>0.69333333333333336</v>
      </c>
      <c r="CB191" s="1">
        <v>4.6933333333333334</v>
      </c>
      <c r="CC191" s="1">
        <v>0.69333333333333336</v>
      </c>
      <c r="CD191" s="1">
        <v>0.2</v>
      </c>
    </row>
    <row r="192" spans="1:82" x14ac:dyDescent="0.25">
      <c r="A192">
        <f>VLOOKUP(B192,mun_fjp!$A$2:$B$854,2,FALSE)</f>
        <v>311800</v>
      </c>
      <c r="B192" t="s">
        <v>203</v>
      </c>
      <c r="C192">
        <v>3.2</v>
      </c>
      <c r="D192">
        <v>3</v>
      </c>
      <c r="E192">
        <v>2</v>
      </c>
      <c r="F192">
        <v>5</v>
      </c>
      <c r="K192">
        <v>3</v>
      </c>
      <c r="N192">
        <v>2</v>
      </c>
      <c r="R192">
        <v>1</v>
      </c>
      <c r="U192">
        <v>7</v>
      </c>
      <c r="V192">
        <v>18</v>
      </c>
      <c r="W192">
        <v>5.3999999999999995</v>
      </c>
      <c r="X192">
        <v>12.6</v>
      </c>
      <c r="Y192">
        <v>18</v>
      </c>
      <c r="Z192">
        <v>2</v>
      </c>
      <c r="AC192">
        <v>2</v>
      </c>
      <c r="AD192">
        <v>30</v>
      </c>
      <c r="AE192">
        <v>0.6</v>
      </c>
      <c r="AF192">
        <v>1.3999999999999997</v>
      </c>
      <c r="AG192">
        <v>1.9999999999999996</v>
      </c>
      <c r="AH192">
        <v>0.99</v>
      </c>
      <c r="AI192">
        <v>29.189999999999998</v>
      </c>
      <c r="AN192">
        <v>311790</v>
      </c>
      <c r="AO192" t="s">
        <v>202</v>
      </c>
      <c r="AP192" s="1">
        <f t="shared" si="28"/>
        <v>0</v>
      </c>
      <c r="AQ192" s="1">
        <f t="shared" si="29"/>
        <v>0</v>
      </c>
      <c r="AR192" s="1">
        <f t="shared" si="30"/>
        <v>0</v>
      </c>
      <c r="AS192" s="1">
        <f t="shared" si="31"/>
        <v>0.3</v>
      </c>
      <c r="AT192" s="1">
        <f t="shared" si="32"/>
        <v>0.3</v>
      </c>
      <c r="AU192" s="1">
        <f t="shared" si="33"/>
        <v>0.3</v>
      </c>
      <c r="AV192" s="1">
        <f t="shared" si="34"/>
        <v>0</v>
      </c>
      <c r="AW192" s="1"/>
      <c r="AX192" s="1"/>
      <c r="AY192">
        <v>311790</v>
      </c>
      <c r="AZ192" t="s">
        <v>202</v>
      </c>
      <c r="BA192" s="1">
        <v>0</v>
      </c>
      <c r="BB192" s="1">
        <v>0</v>
      </c>
      <c r="BC192" s="1">
        <v>0</v>
      </c>
      <c r="BD192" s="1">
        <v>0.3</v>
      </c>
      <c r="BE192" s="1">
        <v>0.3</v>
      </c>
      <c r="BF192" s="1">
        <v>0.3</v>
      </c>
      <c r="BG192" s="1">
        <v>0</v>
      </c>
      <c r="BH192" s="1"/>
      <c r="BI192" s="1"/>
      <c r="BL192" s="2">
        <v>311730</v>
      </c>
      <c r="BM192" s="69" t="s">
        <v>194</v>
      </c>
      <c r="BN192" s="1">
        <f t="shared" si="35"/>
        <v>0</v>
      </c>
      <c r="BO192" s="1">
        <f t="shared" si="36"/>
        <v>0</v>
      </c>
      <c r="BP192" s="1">
        <f t="shared" si="37"/>
        <v>8.379999999999999</v>
      </c>
      <c r="BQ192" s="1">
        <f t="shared" si="38"/>
        <v>1.1506666666666665</v>
      </c>
      <c r="BR192" s="1">
        <f t="shared" si="39"/>
        <v>9.5306666666666651</v>
      </c>
      <c r="BS192" s="1">
        <f t="shared" si="40"/>
        <v>1.1506666666666665</v>
      </c>
      <c r="BT192" s="1">
        <f t="shared" si="41"/>
        <v>1.18</v>
      </c>
      <c r="BV192" s="2">
        <v>311730</v>
      </c>
      <c r="BW192" s="69" t="s">
        <v>194</v>
      </c>
      <c r="BX192" s="1">
        <v>0</v>
      </c>
      <c r="BY192" s="1">
        <v>0</v>
      </c>
      <c r="BZ192" s="1">
        <v>8.379999999999999</v>
      </c>
      <c r="CA192" s="1">
        <v>1.1506666666666665</v>
      </c>
      <c r="CB192" s="1">
        <v>9.5306666666666651</v>
      </c>
      <c r="CC192" s="1">
        <v>1.1506666666666665</v>
      </c>
      <c r="CD192" s="1">
        <v>1.18</v>
      </c>
    </row>
    <row r="193" spans="1:82" x14ac:dyDescent="0.25">
      <c r="A193">
        <f>VLOOKUP(B193,mun_fjp!$A$2:$B$854,2,FALSE)</f>
        <v>311810</v>
      </c>
      <c r="B193" t="s">
        <v>204</v>
      </c>
      <c r="C193">
        <v>0.2</v>
      </c>
      <c r="D193">
        <v>0</v>
      </c>
      <c r="E193">
        <v>0</v>
      </c>
      <c r="N193">
        <v>2</v>
      </c>
      <c r="V193">
        <v>2</v>
      </c>
      <c r="W193">
        <v>0.6</v>
      </c>
      <c r="X193">
        <v>0</v>
      </c>
      <c r="Y193">
        <v>0.6</v>
      </c>
      <c r="Z193">
        <v>2</v>
      </c>
      <c r="AC193">
        <v>1</v>
      </c>
      <c r="AD193">
        <v>30</v>
      </c>
      <c r="AE193">
        <v>0.3</v>
      </c>
      <c r="AF193">
        <v>0</v>
      </c>
      <c r="AG193">
        <v>0.3</v>
      </c>
      <c r="AI193">
        <v>1.1000000000000001</v>
      </c>
      <c r="AN193">
        <v>311800</v>
      </c>
      <c r="AO193" t="s">
        <v>203</v>
      </c>
      <c r="AP193" s="1">
        <f t="shared" si="28"/>
        <v>18</v>
      </c>
      <c r="AQ193" s="1">
        <f t="shared" si="29"/>
        <v>7</v>
      </c>
      <c r="AR193" s="1">
        <f t="shared" si="30"/>
        <v>9.19</v>
      </c>
      <c r="AS193" s="1">
        <f t="shared" si="31"/>
        <v>20</v>
      </c>
      <c r="AT193" s="1">
        <f t="shared" si="32"/>
        <v>29.189999999999998</v>
      </c>
      <c r="AU193" s="1">
        <f t="shared" si="33"/>
        <v>1.9999999999999996</v>
      </c>
      <c r="AV193" s="1">
        <f t="shared" si="34"/>
        <v>3</v>
      </c>
      <c r="AW193" s="1"/>
      <c r="AX193" s="1"/>
      <c r="AY193">
        <v>311800</v>
      </c>
      <c r="AZ193" t="s">
        <v>203</v>
      </c>
      <c r="BA193" s="1">
        <v>18</v>
      </c>
      <c r="BB193" s="1">
        <v>7</v>
      </c>
      <c r="BC193" s="1">
        <v>9.19</v>
      </c>
      <c r="BD193" s="1">
        <v>20</v>
      </c>
      <c r="BE193" s="1">
        <v>29.189999999999998</v>
      </c>
      <c r="BF193" s="1">
        <v>1.9999999999999996</v>
      </c>
      <c r="BG193" s="1">
        <v>3</v>
      </c>
      <c r="BH193" s="1"/>
      <c r="BI193" s="1"/>
      <c r="BL193" s="2">
        <v>311740</v>
      </c>
      <c r="BM193" s="69" t="s">
        <v>195</v>
      </c>
      <c r="BN193" s="1">
        <f t="shared" si="35"/>
        <v>0</v>
      </c>
      <c r="BO193" s="1">
        <f t="shared" si="36"/>
        <v>0</v>
      </c>
      <c r="BP193" s="1">
        <f t="shared" si="37"/>
        <v>6.4</v>
      </c>
      <c r="BQ193" s="1">
        <f t="shared" si="38"/>
        <v>0.6</v>
      </c>
      <c r="BR193" s="1">
        <f t="shared" si="39"/>
        <v>7</v>
      </c>
      <c r="BS193" s="1">
        <f t="shared" si="40"/>
        <v>0.6</v>
      </c>
      <c r="BT193" s="1">
        <f t="shared" si="41"/>
        <v>0</v>
      </c>
      <c r="BV193" s="2">
        <v>311740</v>
      </c>
      <c r="BW193" s="69" t="s">
        <v>195</v>
      </c>
      <c r="BX193" s="1">
        <v>0</v>
      </c>
      <c r="BY193" s="1">
        <v>0</v>
      </c>
      <c r="BZ193" s="1">
        <v>6.4</v>
      </c>
      <c r="CA193" s="1">
        <v>0.6</v>
      </c>
      <c r="CB193" s="1">
        <v>7</v>
      </c>
      <c r="CC193" s="1">
        <v>0.6</v>
      </c>
      <c r="CD193" s="1">
        <v>0</v>
      </c>
    </row>
    <row r="194" spans="1:82" x14ac:dyDescent="0.25">
      <c r="A194">
        <f>VLOOKUP(B194,mun_fjp!$A$2:$B$854,2,FALSE)</f>
        <v>311820</v>
      </c>
      <c r="B194" t="s">
        <v>205</v>
      </c>
      <c r="C194">
        <v>2.5</v>
      </c>
      <c r="D194">
        <v>0.7</v>
      </c>
      <c r="E194">
        <v>2</v>
      </c>
      <c r="U194">
        <v>0.5</v>
      </c>
      <c r="V194">
        <v>0.5</v>
      </c>
      <c r="W194">
        <v>0.15</v>
      </c>
      <c r="X194">
        <v>8.1666666666666651E-2</v>
      </c>
      <c r="Y194">
        <v>0.23166666666666663</v>
      </c>
      <c r="Z194">
        <v>2</v>
      </c>
      <c r="AC194">
        <v>2</v>
      </c>
      <c r="AD194">
        <v>30</v>
      </c>
      <c r="AE194">
        <v>0.6</v>
      </c>
      <c r="AF194">
        <v>0.32666666666666661</v>
      </c>
      <c r="AG194">
        <v>0.92666666666666653</v>
      </c>
      <c r="AH194">
        <v>1.35</v>
      </c>
      <c r="AI194">
        <v>7.7083333333333339</v>
      </c>
      <c r="AN194">
        <v>311810</v>
      </c>
      <c r="AO194" t="s">
        <v>204</v>
      </c>
      <c r="AP194" s="1">
        <f t="shared" si="28"/>
        <v>2</v>
      </c>
      <c r="AQ194" s="1">
        <f t="shared" si="29"/>
        <v>0</v>
      </c>
      <c r="AR194" s="1">
        <f t="shared" si="30"/>
        <v>0.2</v>
      </c>
      <c r="AS194" s="1">
        <f t="shared" si="31"/>
        <v>0.89999999999999991</v>
      </c>
      <c r="AT194" s="1">
        <f t="shared" si="32"/>
        <v>1.0999999999999999</v>
      </c>
      <c r="AU194" s="1">
        <f t="shared" si="33"/>
        <v>0.3</v>
      </c>
      <c r="AV194" s="1">
        <f t="shared" si="34"/>
        <v>0</v>
      </c>
      <c r="AW194" s="1"/>
      <c r="AX194" s="1"/>
      <c r="AY194">
        <v>311810</v>
      </c>
      <c r="AZ194" t="s">
        <v>204</v>
      </c>
      <c r="BA194" s="1">
        <v>2</v>
      </c>
      <c r="BB194" s="1">
        <v>0</v>
      </c>
      <c r="BC194" s="1">
        <v>0.2</v>
      </c>
      <c r="BD194" s="1">
        <v>0.89999999999999991</v>
      </c>
      <c r="BE194" s="1">
        <v>1.0999999999999999</v>
      </c>
      <c r="BF194" s="1">
        <v>0.3</v>
      </c>
      <c r="BG194" s="1">
        <v>0</v>
      </c>
      <c r="BH194" s="1"/>
      <c r="BI194" s="1"/>
      <c r="BL194" s="2">
        <v>311750</v>
      </c>
      <c r="BM194" s="69" t="s">
        <v>196</v>
      </c>
      <c r="BN194" s="1">
        <f t="shared" si="35"/>
        <v>21.5</v>
      </c>
      <c r="BO194" s="1">
        <f t="shared" si="36"/>
        <v>11.5</v>
      </c>
      <c r="BP194" s="1">
        <f t="shared" si="37"/>
        <v>9.4200000000000017</v>
      </c>
      <c r="BQ194" s="1">
        <f t="shared" si="38"/>
        <v>20.326833333333333</v>
      </c>
      <c r="BR194" s="1">
        <f t="shared" si="39"/>
        <v>29.746833333333335</v>
      </c>
      <c r="BS194" s="1">
        <f t="shared" si="40"/>
        <v>2.4889999999999999</v>
      </c>
      <c r="BT194" s="1">
        <f t="shared" si="41"/>
        <v>2.27</v>
      </c>
      <c r="BV194" s="2">
        <v>311750</v>
      </c>
      <c r="BW194" s="69" t="s">
        <v>196</v>
      </c>
      <c r="BX194" s="1">
        <v>21.5</v>
      </c>
      <c r="BY194" s="1">
        <v>11.5</v>
      </c>
      <c r="BZ194" s="1">
        <v>9.4200000000000017</v>
      </c>
      <c r="CA194" s="1">
        <v>20.326833333333333</v>
      </c>
      <c r="CB194" s="1">
        <v>29.746833333333335</v>
      </c>
      <c r="CC194" s="1">
        <v>2.4889999999999999</v>
      </c>
      <c r="CD194" s="1">
        <v>2.27</v>
      </c>
    </row>
    <row r="195" spans="1:82" x14ac:dyDescent="0.25">
      <c r="A195">
        <f>VLOOKUP(B195,mun_fjp!$A$2:$B$854,2,FALSE)</f>
        <v>311830</v>
      </c>
      <c r="B195" t="s">
        <v>206</v>
      </c>
      <c r="C195">
        <v>3.5</v>
      </c>
      <c r="D195">
        <v>1.02</v>
      </c>
      <c r="E195">
        <v>2</v>
      </c>
      <c r="K195">
        <v>3</v>
      </c>
      <c r="N195">
        <v>2</v>
      </c>
      <c r="U195">
        <v>5</v>
      </c>
      <c r="V195">
        <v>10</v>
      </c>
      <c r="W195">
        <v>3</v>
      </c>
      <c r="X195">
        <v>2.3800000000000003</v>
      </c>
      <c r="Y195">
        <v>5.3800000000000008</v>
      </c>
      <c r="Z195">
        <v>2</v>
      </c>
      <c r="AC195">
        <v>2</v>
      </c>
      <c r="AD195">
        <v>30</v>
      </c>
      <c r="AE195">
        <v>0.6</v>
      </c>
      <c r="AF195">
        <v>0.47599999999999998</v>
      </c>
      <c r="AG195">
        <v>1.0760000000000001</v>
      </c>
      <c r="AH195">
        <v>1.05</v>
      </c>
      <c r="AI195">
        <v>14.026000000000002</v>
      </c>
      <c r="AN195">
        <v>311820</v>
      </c>
      <c r="AO195" t="s">
        <v>205</v>
      </c>
      <c r="AP195" s="1">
        <f t="shared" si="28"/>
        <v>0.5</v>
      </c>
      <c r="AQ195" s="1">
        <f t="shared" si="29"/>
        <v>0.5</v>
      </c>
      <c r="AR195" s="1">
        <f t="shared" si="30"/>
        <v>6.5500000000000007</v>
      </c>
      <c r="AS195" s="1">
        <f t="shared" si="31"/>
        <v>1.1583333333333332</v>
      </c>
      <c r="AT195" s="1">
        <f t="shared" si="32"/>
        <v>7.7083333333333339</v>
      </c>
      <c r="AU195" s="1">
        <f t="shared" si="33"/>
        <v>0.92666666666666653</v>
      </c>
      <c r="AV195" s="1">
        <f t="shared" si="34"/>
        <v>0.7</v>
      </c>
      <c r="AW195" s="1"/>
      <c r="AX195" s="1"/>
      <c r="AY195">
        <v>311820</v>
      </c>
      <c r="AZ195" t="s">
        <v>205</v>
      </c>
      <c r="BA195" s="1">
        <v>0.5</v>
      </c>
      <c r="BB195" s="1">
        <v>0.5</v>
      </c>
      <c r="BC195" s="1">
        <v>6.5500000000000007</v>
      </c>
      <c r="BD195" s="1">
        <v>1.1583333333333332</v>
      </c>
      <c r="BE195" s="1">
        <v>7.7083333333333339</v>
      </c>
      <c r="BF195" s="1">
        <v>0.92666666666666653</v>
      </c>
      <c r="BG195" s="1">
        <v>0.7</v>
      </c>
      <c r="BH195" s="1"/>
      <c r="BI195" s="1"/>
      <c r="BL195" s="2">
        <v>311760</v>
      </c>
      <c r="BM195" s="69" t="s">
        <v>197</v>
      </c>
      <c r="BN195" s="1">
        <f t="shared" si="35"/>
        <v>0</v>
      </c>
      <c r="BO195" s="1">
        <f t="shared" si="36"/>
        <v>0</v>
      </c>
      <c r="BP195" s="1">
        <f t="shared" si="37"/>
        <v>2.3000000000000003</v>
      </c>
      <c r="BQ195" s="1">
        <f t="shared" si="38"/>
        <v>0.69333333333333336</v>
      </c>
      <c r="BR195" s="1">
        <f t="shared" si="39"/>
        <v>2.9933333333333336</v>
      </c>
      <c r="BS195" s="1">
        <f t="shared" si="40"/>
        <v>0.69333333333333336</v>
      </c>
      <c r="BT195" s="1">
        <f t="shared" si="41"/>
        <v>0.2</v>
      </c>
      <c r="BV195" s="2">
        <v>311760</v>
      </c>
      <c r="BW195" s="69" t="s">
        <v>197</v>
      </c>
      <c r="BX195" s="1">
        <v>0</v>
      </c>
      <c r="BY195" s="1">
        <v>0</v>
      </c>
      <c r="BZ195" s="1">
        <v>2.3000000000000003</v>
      </c>
      <c r="CA195" s="1">
        <v>0.69333333333333336</v>
      </c>
      <c r="CB195" s="1">
        <v>2.9933333333333336</v>
      </c>
      <c r="CC195" s="1">
        <v>0.69333333333333336</v>
      </c>
      <c r="CD195" s="1">
        <v>0.2</v>
      </c>
    </row>
    <row r="196" spans="1:82" x14ac:dyDescent="0.25">
      <c r="A196">
        <f>VLOOKUP(B196,mun_fjp!$A$2:$B$854,2,FALSE)</f>
        <v>311840</v>
      </c>
      <c r="B196" t="s">
        <v>207</v>
      </c>
      <c r="C196">
        <v>3.2</v>
      </c>
      <c r="D196">
        <v>0.31</v>
      </c>
      <c r="E196">
        <v>1.8</v>
      </c>
      <c r="U196">
        <v>1.5</v>
      </c>
      <c r="V196">
        <v>1.5</v>
      </c>
      <c r="W196">
        <v>0.44999999999999996</v>
      </c>
      <c r="X196">
        <v>0.10849999999999999</v>
      </c>
      <c r="Y196">
        <v>0.5585</v>
      </c>
      <c r="Z196">
        <v>2</v>
      </c>
      <c r="AC196">
        <v>2</v>
      </c>
      <c r="AD196">
        <v>30</v>
      </c>
      <c r="AE196">
        <v>0.6</v>
      </c>
      <c r="AF196">
        <v>0.14466666666666667</v>
      </c>
      <c r="AG196">
        <v>0.74466666666666659</v>
      </c>
      <c r="AH196">
        <v>1.1000000000000001</v>
      </c>
      <c r="AI196">
        <v>7.7131666666666678</v>
      </c>
      <c r="AN196">
        <v>311830</v>
      </c>
      <c r="AO196" t="s">
        <v>206</v>
      </c>
      <c r="AP196" s="1">
        <f t="shared" ref="AP196:AP259" si="42">V195</f>
        <v>10</v>
      </c>
      <c r="AQ196" s="1">
        <f t="shared" ref="AQ196:AQ259" si="43">U195</f>
        <v>5</v>
      </c>
      <c r="AR196" s="1">
        <f t="shared" ref="AR196:AR259" si="44">C195+D195+E195+AH195</f>
        <v>7.5699999999999994</v>
      </c>
      <c r="AS196" s="1">
        <f t="shared" ref="AS196:AS259" si="45">Y195+AG195</f>
        <v>6.4560000000000013</v>
      </c>
      <c r="AT196" s="1">
        <f t="shared" ref="AT196:AT259" si="46">AR196+AS196</f>
        <v>14.026</v>
      </c>
      <c r="AU196" s="1">
        <f t="shared" ref="AU196:AU259" si="47">AG195</f>
        <v>1.0760000000000001</v>
      </c>
      <c r="AV196" s="1">
        <f t="shared" ref="AV196:AV259" si="48">D195</f>
        <v>1.02</v>
      </c>
      <c r="AW196" s="1"/>
      <c r="AX196" s="1"/>
      <c r="AY196">
        <v>311830</v>
      </c>
      <c r="AZ196" t="s">
        <v>206</v>
      </c>
      <c r="BA196" s="1">
        <v>10</v>
      </c>
      <c r="BB196" s="1">
        <v>5</v>
      </c>
      <c r="BC196" s="1">
        <v>7.5699999999999994</v>
      </c>
      <c r="BD196" s="1">
        <v>6.4560000000000013</v>
      </c>
      <c r="BE196" s="1">
        <v>14.026</v>
      </c>
      <c r="BF196" s="1">
        <v>1.0760000000000001</v>
      </c>
      <c r="BG196" s="1">
        <v>1.02</v>
      </c>
      <c r="BH196" s="1"/>
      <c r="BI196" s="1"/>
      <c r="BL196" s="2">
        <v>311770</v>
      </c>
      <c r="BM196" s="69" t="s">
        <v>198</v>
      </c>
      <c r="BN196" s="1">
        <f t="shared" ref="BN196:BN259" si="49">VLOOKUP($BL196,$AY$3:$BG$816,3,FALSE)</f>
        <v>3</v>
      </c>
      <c r="BO196" s="1">
        <f t="shared" ref="BO196:BO259" si="50">VLOOKUP($BL196,$AY$3:$BG$816,4,FALSE)</f>
        <v>3</v>
      </c>
      <c r="BP196" s="1">
        <f t="shared" ref="BP196:BP259" si="51">VLOOKUP($BL196,$AY$3:$BG$816,5,FALSE)</f>
        <v>3.0999999999999996</v>
      </c>
      <c r="BQ196" s="1">
        <f t="shared" ref="BQ196:BQ259" si="52">VLOOKUP($BL196,$AY$3:$BG$816,6,FALSE)</f>
        <v>2.3166666666666664</v>
      </c>
      <c r="BR196" s="1">
        <f t="shared" ref="BR196:BR259" si="53">VLOOKUP($BL196,$AY$3:$BG$816,7,FALSE)</f>
        <v>5.4166666666666661</v>
      </c>
      <c r="BS196" s="1">
        <f t="shared" ref="BS196:BS259" si="54">VLOOKUP($BL196,$AY$3:$BG$816,8,FALSE)</f>
        <v>0.92666666666666653</v>
      </c>
      <c r="BT196" s="1">
        <f t="shared" ref="BT196:BT259" si="55">VLOOKUP($BL196,$AY$3:$BG$816,9,FALSE)</f>
        <v>0.7</v>
      </c>
      <c r="BV196" s="2">
        <v>311770</v>
      </c>
      <c r="BW196" s="69" t="s">
        <v>198</v>
      </c>
      <c r="BX196" s="1">
        <v>3</v>
      </c>
      <c r="BY196" s="1">
        <v>3</v>
      </c>
      <c r="BZ196" s="1">
        <v>3.0999999999999996</v>
      </c>
      <c r="CA196" s="1">
        <v>2.3166666666666664</v>
      </c>
      <c r="CB196" s="1">
        <v>5.4166666666666661</v>
      </c>
      <c r="CC196" s="1">
        <v>0.92666666666666653</v>
      </c>
      <c r="CD196" s="1">
        <v>0.7</v>
      </c>
    </row>
    <row r="197" spans="1:82" x14ac:dyDescent="0.25">
      <c r="A197">
        <f>VLOOKUP(B197,mun_fjp!$A$2:$B$854,2,FALSE)</f>
        <v>311850</v>
      </c>
      <c r="B197" t="s">
        <v>208</v>
      </c>
      <c r="C197">
        <v>2.6</v>
      </c>
      <c r="D197">
        <v>1.34</v>
      </c>
      <c r="E197">
        <v>2</v>
      </c>
      <c r="U197">
        <v>2</v>
      </c>
      <c r="V197">
        <v>2</v>
      </c>
      <c r="W197">
        <v>0.6</v>
      </c>
      <c r="X197">
        <v>0.6253333333333333</v>
      </c>
      <c r="Y197">
        <v>1.2253333333333334</v>
      </c>
      <c r="Z197">
        <v>2</v>
      </c>
      <c r="AC197">
        <v>2</v>
      </c>
      <c r="AD197">
        <v>30</v>
      </c>
      <c r="AE197">
        <v>0.6</v>
      </c>
      <c r="AF197">
        <v>0.6253333333333333</v>
      </c>
      <c r="AG197">
        <v>1.2253333333333334</v>
      </c>
      <c r="AH197">
        <v>2</v>
      </c>
      <c r="AI197">
        <v>10.390666666666668</v>
      </c>
      <c r="AN197">
        <v>311840</v>
      </c>
      <c r="AO197" t="s">
        <v>207</v>
      </c>
      <c r="AP197" s="1">
        <f t="shared" si="42"/>
        <v>1.5</v>
      </c>
      <c r="AQ197" s="1">
        <f t="shared" si="43"/>
        <v>1.5</v>
      </c>
      <c r="AR197" s="1">
        <f t="shared" si="44"/>
        <v>6.41</v>
      </c>
      <c r="AS197" s="1">
        <f t="shared" si="45"/>
        <v>1.3031666666666666</v>
      </c>
      <c r="AT197" s="1">
        <f t="shared" si="46"/>
        <v>7.7131666666666669</v>
      </c>
      <c r="AU197" s="1">
        <f t="shared" si="47"/>
        <v>0.74466666666666659</v>
      </c>
      <c r="AV197" s="1">
        <f t="shared" si="48"/>
        <v>0.31</v>
      </c>
      <c r="AW197" s="1"/>
      <c r="AX197" s="1"/>
      <c r="AY197">
        <v>311840</v>
      </c>
      <c r="AZ197" t="s">
        <v>207</v>
      </c>
      <c r="BA197" s="1">
        <v>1.5</v>
      </c>
      <c r="BB197" s="1">
        <v>1.5</v>
      </c>
      <c r="BC197" s="1">
        <v>6.41</v>
      </c>
      <c r="BD197" s="1">
        <v>1.3031666666666666</v>
      </c>
      <c r="BE197" s="1">
        <v>7.7131666666666669</v>
      </c>
      <c r="BF197" s="1">
        <v>0.74466666666666659</v>
      </c>
      <c r="BG197" s="1">
        <v>0.31</v>
      </c>
      <c r="BH197" s="1"/>
      <c r="BI197" s="1"/>
      <c r="BL197" s="2">
        <v>311780</v>
      </c>
      <c r="BM197" s="69" t="s">
        <v>199</v>
      </c>
      <c r="BN197" s="1">
        <f t="shared" si="49"/>
        <v>4</v>
      </c>
      <c r="BO197" s="1">
        <f t="shared" si="50"/>
        <v>4</v>
      </c>
      <c r="BP197" s="1">
        <f t="shared" si="51"/>
        <v>8.3199999999999985</v>
      </c>
      <c r="BQ197" s="1">
        <f t="shared" si="52"/>
        <v>4.6979999999999995</v>
      </c>
      <c r="BR197" s="1">
        <f t="shared" si="53"/>
        <v>13.017999999999997</v>
      </c>
      <c r="BS197" s="1">
        <f t="shared" si="54"/>
        <v>1.5659999999999998</v>
      </c>
      <c r="BT197" s="1">
        <f t="shared" si="55"/>
        <v>2.0699999999999998</v>
      </c>
      <c r="BV197" s="2">
        <v>311780</v>
      </c>
      <c r="BW197" s="69" t="s">
        <v>199</v>
      </c>
      <c r="BX197" s="1">
        <v>4</v>
      </c>
      <c r="BY197" s="1">
        <v>4</v>
      </c>
      <c r="BZ197" s="1">
        <v>8.3199999999999985</v>
      </c>
      <c r="CA197" s="1">
        <v>4.6979999999999995</v>
      </c>
      <c r="CB197" s="1">
        <v>13.017999999999997</v>
      </c>
      <c r="CC197" s="1">
        <v>1.5659999999999998</v>
      </c>
      <c r="CD197" s="1">
        <v>2.0699999999999998</v>
      </c>
    </row>
    <row r="198" spans="1:82" x14ac:dyDescent="0.25">
      <c r="A198">
        <f>VLOOKUP(B198,mun_fjp!$A$2:$B$854,2,FALSE)</f>
        <v>311860</v>
      </c>
      <c r="B198" t="s">
        <v>209</v>
      </c>
      <c r="C198">
        <v>3.2</v>
      </c>
      <c r="D198">
        <v>1.5</v>
      </c>
      <c r="E198">
        <v>2</v>
      </c>
      <c r="U198">
        <v>2.1</v>
      </c>
      <c r="V198">
        <v>2.1</v>
      </c>
      <c r="W198">
        <v>0.63</v>
      </c>
      <c r="X198">
        <v>0.73499999999999999</v>
      </c>
      <c r="Y198">
        <v>1.365</v>
      </c>
      <c r="Z198">
        <v>2</v>
      </c>
      <c r="AC198">
        <v>2</v>
      </c>
      <c r="AD198">
        <v>30</v>
      </c>
      <c r="AE198">
        <v>0.6</v>
      </c>
      <c r="AF198">
        <v>0.69999999999999984</v>
      </c>
      <c r="AG198">
        <v>1.2999999999999998</v>
      </c>
      <c r="AH198">
        <v>2</v>
      </c>
      <c r="AI198">
        <v>11.364999999999998</v>
      </c>
      <c r="AN198">
        <v>311850</v>
      </c>
      <c r="AO198" t="s">
        <v>208</v>
      </c>
      <c r="AP198" s="1">
        <f t="shared" si="42"/>
        <v>2</v>
      </c>
      <c r="AQ198" s="1">
        <f t="shared" si="43"/>
        <v>2</v>
      </c>
      <c r="AR198" s="1">
        <f t="shared" si="44"/>
        <v>7.94</v>
      </c>
      <c r="AS198" s="1">
        <f t="shared" si="45"/>
        <v>2.4506666666666668</v>
      </c>
      <c r="AT198" s="1">
        <f t="shared" si="46"/>
        <v>10.390666666666668</v>
      </c>
      <c r="AU198" s="1">
        <f t="shared" si="47"/>
        <v>1.2253333333333334</v>
      </c>
      <c r="AV198" s="1">
        <f t="shared" si="48"/>
        <v>1.34</v>
      </c>
      <c r="AW198" s="1"/>
      <c r="AX198" s="1"/>
      <c r="AY198">
        <v>311850</v>
      </c>
      <c r="AZ198" t="s">
        <v>208</v>
      </c>
      <c r="BA198" s="1">
        <v>2</v>
      </c>
      <c r="BB198" s="1">
        <v>2</v>
      </c>
      <c r="BC198" s="1">
        <v>7.94</v>
      </c>
      <c r="BD198" s="1">
        <v>2.4506666666666668</v>
      </c>
      <c r="BE198" s="1">
        <v>10.390666666666668</v>
      </c>
      <c r="BF198" s="1">
        <v>1.2253333333333334</v>
      </c>
      <c r="BG198" s="1">
        <v>1.34</v>
      </c>
      <c r="BH198" s="1"/>
      <c r="BI198" s="1"/>
      <c r="BL198" s="2">
        <v>311783</v>
      </c>
      <c r="BM198" s="69" t="s">
        <v>200</v>
      </c>
      <c r="BN198" s="1">
        <f t="shared" si="49"/>
        <v>0</v>
      </c>
      <c r="BO198" s="1">
        <f t="shared" si="50"/>
        <v>0</v>
      </c>
      <c r="BP198" s="1">
        <f t="shared" si="51"/>
        <v>0</v>
      </c>
      <c r="BQ198" s="1">
        <f t="shared" si="52"/>
        <v>0.6</v>
      </c>
      <c r="BR198" s="1">
        <f t="shared" si="53"/>
        <v>0.6</v>
      </c>
      <c r="BS198" s="1">
        <f t="shared" si="54"/>
        <v>0.6</v>
      </c>
      <c r="BT198" s="1">
        <f t="shared" si="55"/>
        <v>0</v>
      </c>
      <c r="BV198" s="2">
        <v>311783</v>
      </c>
      <c r="BW198" s="69" t="s">
        <v>200</v>
      </c>
      <c r="BX198" s="1">
        <v>0</v>
      </c>
      <c r="BY198" s="1">
        <v>0</v>
      </c>
      <c r="BZ198" s="1">
        <v>0</v>
      </c>
      <c r="CA198" s="1">
        <v>0.6</v>
      </c>
      <c r="CB198" s="1">
        <v>0.6</v>
      </c>
      <c r="CC198" s="1">
        <v>0.6</v>
      </c>
      <c r="CD198" s="1">
        <v>0</v>
      </c>
    </row>
    <row r="199" spans="1:82" x14ac:dyDescent="0.25">
      <c r="A199">
        <f>VLOOKUP(B199,mun_fjp!$A$2:$B$854,2,FALSE)</f>
        <v>311870</v>
      </c>
      <c r="B199" t="s">
        <v>210</v>
      </c>
      <c r="C199">
        <v>2.7</v>
      </c>
      <c r="D199">
        <v>1.7</v>
      </c>
      <c r="E199">
        <v>2</v>
      </c>
      <c r="U199">
        <v>3.25</v>
      </c>
      <c r="V199">
        <v>3.25</v>
      </c>
      <c r="W199">
        <v>0.97499999999999998</v>
      </c>
      <c r="X199">
        <v>1.2891666666666666</v>
      </c>
      <c r="Y199">
        <v>2.2641666666666667</v>
      </c>
      <c r="Z199">
        <v>2</v>
      </c>
      <c r="AC199">
        <v>2</v>
      </c>
      <c r="AD199">
        <v>30</v>
      </c>
      <c r="AE199">
        <v>0.6</v>
      </c>
      <c r="AF199">
        <v>0.79333333333333333</v>
      </c>
      <c r="AG199">
        <v>1.3933333333333333</v>
      </c>
      <c r="AH199">
        <v>0.6</v>
      </c>
      <c r="AI199">
        <v>10.657499999999999</v>
      </c>
      <c r="AN199">
        <v>311860</v>
      </c>
      <c r="AO199" t="s">
        <v>209</v>
      </c>
      <c r="AP199" s="1">
        <f t="shared" si="42"/>
        <v>2.1</v>
      </c>
      <c r="AQ199" s="1">
        <f t="shared" si="43"/>
        <v>2.1</v>
      </c>
      <c r="AR199" s="1">
        <f t="shared" si="44"/>
        <v>8.6999999999999993</v>
      </c>
      <c r="AS199" s="1">
        <f t="shared" si="45"/>
        <v>2.665</v>
      </c>
      <c r="AT199" s="1">
        <f t="shared" si="46"/>
        <v>11.364999999999998</v>
      </c>
      <c r="AU199" s="1">
        <f t="shared" si="47"/>
        <v>1.2999999999999998</v>
      </c>
      <c r="AV199" s="1">
        <f t="shared" si="48"/>
        <v>1.5</v>
      </c>
      <c r="AW199" s="1"/>
      <c r="AX199" s="1"/>
      <c r="AY199">
        <v>311860</v>
      </c>
      <c r="AZ199" t="s">
        <v>209</v>
      </c>
      <c r="BA199" s="1">
        <v>2.1</v>
      </c>
      <c r="BB199" s="1">
        <v>2.1</v>
      </c>
      <c r="BC199" s="1">
        <v>8.6999999999999993</v>
      </c>
      <c r="BD199" s="1">
        <v>2.665</v>
      </c>
      <c r="BE199" s="1">
        <v>11.364999999999998</v>
      </c>
      <c r="BF199" s="1">
        <v>1.2999999999999998</v>
      </c>
      <c r="BG199" s="1">
        <v>1.5</v>
      </c>
      <c r="BH199" s="1"/>
      <c r="BI199" s="1"/>
      <c r="BL199" s="2">
        <v>311787</v>
      </c>
      <c r="BM199" s="69" t="s">
        <v>201</v>
      </c>
      <c r="BN199" s="1">
        <f t="shared" si="49"/>
        <v>2</v>
      </c>
      <c r="BO199" s="1">
        <f t="shared" si="50"/>
        <v>2</v>
      </c>
      <c r="BP199" s="1">
        <f t="shared" si="51"/>
        <v>5.1400000000000006</v>
      </c>
      <c r="BQ199" s="1">
        <f t="shared" si="52"/>
        <v>1.8533333333333331</v>
      </c>
      <c r="BR199" s="1">
        <f t="shared" si="53"/>
        <v>6.9933333333333341</v>
      </c>
      <c r="BS199" s="1">
        <f t="shared" si="54"/>
        <v>0.92666666666666653</v>
      </c>
      <c r="BT199" s="1">
        <f t="shared" si="55"/>
        <v>0.7</v>
      </c>
      <c r="BV199" s="2">
        <v>311787</v>
      </c>
      <c r="BW199" s="69" t="s">
        <v>201</v>
      </c>
      <c r="BX199" s="1">
        <v>2</v>
      </c>
      <c r="BY199" s="1">
        <v>2</v>
      </c>
      <c r="BZ199" s="1">
        <v>5.1400000000000006</v>
      </c>
      <c r="CA199" s="1">
        <v>1.8533333333333331</v>
      </c>
      <c r="CB199" s="1">
        <v>6.9933333333333341</v>
      </c>
      <c r="CC199" s="1">
        <v>0.92666666666666653</v>
      </c>
      <c r="CD199" s="1">
        <v>0.7</v>
      </c>
    </row>
    <row r="200" spans="1:82" x14ac:dyDescent="0.25">
      <c r="A200">
        <f>VLOOKUP(B200,mun_fjp!$A$2:$B$854,2,FALSE)</f>
        <v>311880</v>
      </c>
      <c r="B200" t="s">
        <v>211</v>
      </c>
      <c r="C200">
        <v>3.2</v>
      </c>
      <c r="D200">
        <v>0.7</v>
      </c>
      <c r="E200">
        <v>2</v>
      </c>
      <c r="V200">
        <v>0</v>
      </c>
      <c r="W200">
        <v>0</v>
      </c>
      <c r="X200">
        <v>0</v>
      </c>
      <c r="Y200">
        <v>0</v>
      </c>
      <c r="Z200">
        <v>2</v>
      </c>
      <c r="AC200">
        <v>2</v>
      </c>
      <c r="AD200">
        <v>30</v>
      </c>
      <c r="AE200">
        <v>0.6</v>
      </c>
      <c r="AF200">
        <v>0.32666666666666661</v>
      </c>
      <c r="AG200">
        <v>0.92666666666666653</v>
      </c>
      <c r="AH200">
        <v>1.5</v>
      </c>
      <c r="AI200">
        <v>8.326666666666668</v>
      </c>
      <c r="AN200">
        <v>311870</v>
      </c>
      <c r="AO200" t="s">
        <v>210</v>
      </c>
      <c r="AP200" s="1">
        <f t="shared" si="42"/>
        <v>3.25</v>
      </c>
      <c r="AQ200" s="1">
        <f t="shared" si="43"/>
        <v>3.25</v>
      </c>
      <c r="AR200" s="1">
        <f t="shared" si="44"/>
        <v>7</v>
      </c>
      <c r="AS200" s="1">
        <f t="shared" si="45"/>
        <v>3.6574999999999998</v>
      </c>
      <c r="AT200" s="1">
        <f t="shared" si="46"/>
        <v>10.657499999999999</v>
      </c>
      <c r="AU200" s="1">
        <f t="shared" si="47"/>
        <v>1.3933333333333333</v>
      </c>
      <c r="AV200" s="1">
        <f t="shared" si="48"/>
        <v>1.7</v>
      </c>
      <c r="AW200" s="1"/>
      <c r="AX200" s="1"/>
      <c r="AY200">
        <v>311870</v>
      </c>
      <c r="AZ200" t="s">
        <v>210</v>
      </c>
      <c r="BA200" s="1">
        <v>3.25</v>
      </c>
      <c r="BB200" s="1">
        <v>3.25</v>
      </c>
      <c r="BC200" s="1">
        <v>7</v>
      </c>
      <c r="BD200" s="1">
        <v>3.6574999999999998</v>
      </c>
      <c r="BE200" s="1">
        <v>10.657499999999999</v>
      </c>
      <c r="BF200" s="1">
        <v>1.3933333333333333</v>
      </c>
      <c r="BG200" s="1">
        <v>1.7</v>
      </c>
      <c r="BH200" s="1"/>
      <c r="BI200" s="1"/>
      <c r="BL200" s="2">
        <v>311790</v>
      </c>
      <c r="BM200" s="69" t="s">
        <v>202</v>
      </c>
      <c r="BN200" s="1">
        <f t="shared" si="49"/>
        <v>0</v>
      </c>
      <c r="BO200" s="1">
        <f t="shared" si="50"/>
        <v>0</v>
      </c>
      <c r="BP200" s="1">
        <f t="shared" si="51"/>
        <v>0</v>
      </c>
      <c r="BQ200" s="1">
        <f t="shared" si="52"/>
        <v>0.3</v>
      </c>
      <c r="BR200" s="1">
        <f t="shared" si="53"/>
        <v>0.3</v>
      </c>
      <c r="BS200" s="1">
        <f t="shared" si="54"/>
        <v>0.3</v>
      </c>
      <c r="BT200" s="1">
        <f t="shared" si="55"/>
        <v>0</v>
      </c>
      <c r="BV200" s="2">
        <v>311790</v>
      </c>
      <c r="BW200" s="69" t="s">
        <v>202</v>
      </c>
      <c r="BX200" s="1">
        <v>0</v>
      </c>
      <c r="BY200" s="1">
        <v>0</v>
      </c>
      <c r="BZ200" s="1">
        <v>0</v>
      </c>
      <c r="CA200" s="1">
        <v>0.3</v>
      </c>
      <c r="CB200" s="1">
        <v>0.3</v>
      </c>
      <c r="CC200" s="1">
        <v>0.3</v>
      </c>
      <c r="CD200" s="1">
        <v>0</v>
      </c>
    </row>
    <row r="201" spans="1:82" x14ac:dyDescent="0.25">
      <c r="A201">
        <f>VLOOKUP(B201,mun_fjp!$A$2:$B$854,2,FALSE)</f>
        <v>311890</v>
      </c>
      <c r="B201" t="s">
        <v>212</v>
      </c>
      <c r="C201">
        <v>3.05</v>
      </c>
      <c r="D201">
        <v>1.69</v>
      </c>
      <c r="E201">
        <v>2</v>
      </c>
      <c r="N201">
        <v>2</v>
      </c>
      <c r="U201">
        <v>4</v>
      </c>
      <c r="V201">
        <v>6</v>
      </c>
      <c r="W201">
        <v>1.7999999999999998</v>
      </c>
      <c r="X201">
        <v>2.3659999999999997</v>
      </c>
      <c r="Y201">
        <v>4.1659999999999995</v>
      </c>
      <c r="Z201">
        <v>2</v>
      </c>
      <c r="AC201">
        <v>2</v>
      </c>
      <c r="AD201">
        <v>30</v>
      </c>
      <c r="AE201">
        <v>0.6</v>
      </c>
      <c r="AF201">
        <v>0.78866666666666652</v>
      </c>
      <c r="AG201">
        <v>1.3886666666666665</v>
      </c>
      <c r="AH201">
        <v>1.1000000000000001</v>
      </c>
      <c r="AI201">
        <v>13.394666666666664</v>
      </c>
      <c r="AN201">
        <v>311880</v>
      </c>
      <c r="AO201" t="s">
        <v>211</v>
      </c>
      <c r="AP201" s="1">
        <f t="shared" si="42"/>
        <v>0</v>
      </c>
      <c r="AQ201" s="1">
        <f t="shared" si="43"/>
        <v>0</v>
      </c>
      <c r="AR201" s="1">
        <f t="shared" si="44"/>
        <v>7.4</v>
      </c>
      <c r="AS201" s="1">
        <f t="shared" si="45"/>
        <v>0.92666666666666653</v>
      </c>
      <c r="AT201" s="1">
        <f t="shared" si="46"/>
        <v>8.3266666666666662</v>
      </c>
      <c r="AU201" s="1">
        <f t="shared" si="47"/>
        <v>0.92666666666666653</v>
      </c>
      <c r="AV201" s="1">
        <f t="shared" si="48"/>
        <v>0.7</v>
      </c>
      <c r="AW201" s="1"/>
      <c r="AX201" s="1"/>
      <c r="AY201">
        <v>311880</v>
      </c>
      <c r="AZ201" t="s">
        <v>211</v>
      </c>
      <c r="BA201" s="1">
        <v>0</v>
      </c>
      <c r="BB201" s="1">
        <v>0</v>
      </c>
      <c r="BC201" s="1">
        <v>7.4</v>
      </c>
      <c r="BD201" s="1">
        <v>0.92666666666666653</v>
      </c>
      <c r="BE201" s="1">
        <v>8.3266666666666662</v>
      </c>
      <c r="BF201" s="1">
        <v>0.92666666666666653</v>
      </c>
      <c r="BG201" s="1">
        <v>0.7</v>
      </c>
      <c r="BH201" s="1"/>
      <c r="BI201" s="1"/>
      <c r="BL201" s="2">
        <v>311800</v>
      </c>
      <c r="BM201" s="69" t="s">
        <v>203</v>
      </c>
      <c r="BN201" s="1">
        <f t="shared" si="49"/>
        <v>18</v>
      </c>
      <c r="BO201" s="1">
        <f t="shared" si="50"/>
        <v>7</v>
      </c>
      <c r="BP201" s="1">
        <f t="shared" si="51"/>
        <v>9.19</v>
      </c>
      <c r="BQ201" s="1">
        <f t="shared" si="52"/>
        <v>20</v>
      </c>
      <c r="BR201" s="1">
        <f t="shared" si="53"/>
        <v>29.189999999999998</v>
      </c>
      <c r="BS201" s="1">
        <f t="shared" si="54"/>
        <v>1.9999999999999996</v>
      </c>
      <c r="BT201" s="1">
        <f t="shared" si="55"/>
        <v>3</v>
      </c>
      <c r="BV201" s="2">
        <v>311800</v>
      </c>
      <c r="BW201" s="69" t="s">
        <v>203</v>
      </c>
      <c r="BX201" s="1">
        <v>18</v>
      </c>
      <c r="BY201" s="1">
        <v>7</v>
      </c>
      <c r="BZ201" s="1">
        <v>9.19</v>
      </c>
      <c r="CA201" s="1">
        <v>20</v>
      </c>
      <c r="CB201" s="1">
        <v>29.189999999999998</v>
      </c>
      <c r="CC201" s="1">
        <v>1.9999999999999996</v>
      </c>
      <c r="CD201" s="1">
        <v>3</v>
      </c>
    </row>
    <row r="202" spans="1:82" x14ac:dyDescent="0.25">
      <c r="A202">
        <f>VLOOKUP(B202,mun_fjp!$A$2:$B$854,2,FALSE)</f>
        <v>311900</v>
      </c>
      <c r="B202" t="s">
        <v>213</v>
      </c>
      <c r="C202">
        <v>2.25</v>
      </c>
      <c r="D202">
        <v>3</v>
      </c>
      <c r="E202">
        <v>1.8</v>
      </c>
      <c r="V202">
        <v>0</v>
      </c>
      <c r="W202">
        <v>0</v>
      </c>
      <c r="X202">
        <v>0</v>
      </c>
      <c r="Y202">
        <v>0</v>
      </c>
      <c r="AC202">
        <v>0</v>
      </c>
      <c r="AD202">
        <v>30</v>
      </c>
      <c r="AE202">
        <v>0</v>
      </c>
      <c r="AF202">
        <v>0</v>
      </c>
      <c r="AG202">
        <v>0</v>
      </c>
      <c r="AI202">
        <v>7.05</v>
      </c>
      <c r="AN202">
        <v>311890</v>
      </c>
      <c r="AO202" t="s">
        <v>212</v>
      </c>
      <c r="AP202" s="1">
        <f t="shared" si="42"/>
        <v>6</v>
      </c>
      <c r="AQ202" s="1">
        <f t="shared" si="43"/>
        <v>4</v>
      </c>
      <c r="AR202" s="1">
        <f t="shared" si="44"/>
        <v>7.84</v>
      </c>
      <c r="AS202" s="1">
        <f t="shared" si="45"/>
        <v>5.554666666666666</v>
      </c>
      <c r="AT202" s="1">
        <f t="shared" si="46"/>
        <v>13.394666666666666</v>
      </c>
      <c r="AU202" s="1">
        <f t="shared" si="47"/>
        <v>1.3886666666666665</v>
      </c>
      <c r="AV202" s="1">
        <f t="shared" si="48"/>
        <v>1.69</v>
      </c>
      <c r="AW202" s="1"/>
      <c r="AX202" s="1"/>
      <c r="AY202">
        <v>311890</v>
      </c>
      <c r="AZ202" t="s">
        <v>212</v>
      </c>
      <c r="BA202" s="1">
        <v>6</v>
      </c>
      <c r="BB202" s="1">
        <v>4</v>
      </c>
      <c r="BC202" s="1">
        <v>7.84</v>
      </c>
      <c r="BD202" s="1">
        <v>5.554666666666666</v>
      </c>
      <c r="BE202" s="1">
        <v>13.394666666666666</v>
      </c>
      <c r="BF202" s="1">
        <v>1.3886666666666665</v>
      </c>
      <c r="BG202" s="1">
        <v>1.69</v>
      </c>
      <c r="BH202" s="1"/>
      <c r="BI202" s="1"/>
      <c r="BL202" s="2">
        <v>311810</v>
      </c>
      <c r="BM202" s="69" t="s">
        <v>204</v>
      </c>
      <c r="BN202" s="1">
        <f t="shared" si="49"/>
        <v>2</v>
      </c>
      <c r="BO202" s="1">
        <f t="shared" si="50"/>
        <v>0</v>
      </c>
      <c r="BP202" s="1">
        <f t="shared" si="51"/>
        <v>0.2</v>
      </c>
      <c r="BQ202" s="1">
        <f t="shared" si="52"/>
        <v>0.89999999999999991</v>
      </c>
      <c r="BR202" s="1">
        <f t="shared" si="53"/>
        <v>1.0999999999999999</v>
      </c>
      <c r="BS202" s="1">
        <f t="shared" si="54"/>
        <v>0.3</v>
      </c>
      <c r="BT202" s="1">
        <f t="shared" si="55"/>
        <v>0</v>
      </c>
      <c r="BV202" s="2">
        <v>311810</v>
      </c>
      <c r="BW202" s="69" t="s">
        <v>204</v>
      </c>
      <c r="BX202" s="1">
        <v>2</v>
      </c>
      <c r="BY202" s="1">
        <v>0</v>
      </c>
      <c r="BZ202" s="1">
        <v>0.2</v>
      </c>
      <c r="CA202" s="1">
        <v>0.89999999999999991</v>
      </c>
      <c r="CB202" s="1">
        <v>1.0999999999999999</v>
      </c>
      <c r="CC202" s="1">
        <v>0.3</v>
      </c>
      <c r="CD202" s="1">
        <v>0</v>
      </c>
    </row>
    <row r="203" spans="1:82" x14ac:dyDescent="0.25">
      <c r="A203">
        <f>VLOOKUP(B203,mun_fjp!$A$2:$B$854,2,FALSE)</f>
        <v>311910</v>
      </c>
      <c r="B203" t="s">
        <v>214</v>
      </c>
      <c r="C203">
        <v>0.2</v>
      </c>
      <c r="V203">
        <v>0</v>
      </c>
      <c r="W203">
        <v>0</v>
      </c>
      <c r="X203">
        <v>0</v>
      </c>
      <c r="Y203">
        <v>0</v>
      </c>
      <c r="Z203">
        <v>2</v>
      </c>
      <c r="AC203">
        <v>2</v>
      </c>
      <c r="AD203">
        <v>30</v>
      </c>
      <c r="AE203">
        <v>0.6</v>
      </c>
      <c r="AF203">
        <v>0</v>
      </c>
      <c r="AG203">
        <v>0.6</v>
      </c>
      <c r="AI203">
        <v>0.8</v>
      </c>
      <c r="AN203">
        <v>311900</v>
      </c>
      <c r="AO203" t="s">
        <v>213</v>
      </c>
      <c r="AP203" s="1">
        <f t="shared" si="42"/>
        <v>0</v>
      </c>
      <c r="AQ203" s="1">
        <f t="shared" si="43"/>
        <v>0</v>
      </c>
      <c r="AR203" s="1">
        <f t="shared" si="44"/>
        <v>7.05</v>
      </c>
      <c r="AS203" s="1">
        <f t="shared" si="45"/>
        <v>0</v>
      </c>
      <c r="AT203" s="1">
        <f t="shared" si="46"/>
        <v>7.05</v>
      </c>
      <c r="AU203" s="1">
        <f t="shared" si="47"/>
        <v>0</v>
      </c>
      <c r="AV203" s="1">
        <f t="shared" si="48"/>
        <v>3</v>
      </c>
      <c r="AW203" s="1"/>
      <c r="AX203" s="1"/>
      <c r="AY203">
        <v>311900</v>
      </c>
      <c r="AZ203" t="s">
        <v>213</v>
      </c>
      <c r="BA203" s="1">
        <v>0</v>
      </c>
      <c r="BB203" s="1">
        <v>0</v>
      </c>
      <c r="BC203" s="1">
        <v>7.05</v>
      </c>
      <c r="BD203" s="1">
        <v>0</v>
      </c>
      <c r="BE203" s="1">
        <v>7.05</v>
      </c>
      <c r="BF203" s="1">
        <v>0</v>
      </c>
      <c r="BG203" s="1">
        <v>3</v>
      </c>
      <c r="BH203" s="1"/>
      <c r="BI203" s="1"/>
      <c r="BL203" s="2">
        <v>311820</v>
      </c>
      <c r="BM203" s="69" t="s">
        <v>205</v>
      </c>
      <c r="BN203" s="1">
        <f t="shared" si="49"/>
        <v>0.5</v>
      </c>
      <c r="BO203" s="1">
        <f t="shared" si="50"/>
        <v>0.5</v>
      </c>
      <c r="BP203" s="1">
        <f t="shared" si="51"/>
        <v>6.5500000000000007</v>
      </c>
      <c r="BQ203" s="1">
        <f t="shared" si="52"/>
        <v>1.1583333333333332</v>
      </c>
      <c r="BR203" s="1">
        <f t="shared" si="53"/>
        <v>7.7083333333333339</v>
      </c>
      <c r="BS203" s="1">
        <f t="shared" si="54"/>
        <v>0.92666666666666653</v>
      </c>
      <c r="BT203" s="1">
        <f t="shared" si="55"/>
        <v>0.7</v>
      </c>
      <c r="BV203" s="2">
        <v>311820</v>
      </c>
      <c r="BW203" s="69" t="s">
        <v>205</v>
      </c>
      <c r="BX203" s="1">
        <v>0.5</v>
      </c>
      <c r="BY203" s="1">
        <v>0.5</v>
      </c>
      <c r="BZ203" s="1">
        <v>6.5500000000000007</v>
      </c>
      <c r="CA203" s="1">
        <v>1.1583333333333332</v>
      </c>
      <c r="CB203" s="1">
        <v>7.7083333333333339</v>
      </c>
      <c r="CC203" s="1">
        <v>0.92666666666666653</v>
      </c>
      <c r="CD203" s="1">
        <v>0.7</v>
      </c>
    </row>
    <row r="204" spans="1:82" x14ac:dyDescent="0.25">
      <c r="A204">
        <f>VLOOKUP(B204,mun_fjp!$A$2:$B$854,2,FALSE)</f>
        <v>311920</v>
      </c>
      <c r="B204" t="s">
        <v>215</v>
      </c>
      <c r="C204">
        <v>0.2</v>
      </c>
      <c r="V204">
        <v>0</v>
      </c>
      <c r="W204">
        <v>0</v>
      </c>
      <c r="X204">
        <v>0</v>
      </c>
      <c r="Y204">
        <v>0</v>
      </c>
      <c r="Z204">
        <v>2</v>
      </c>
      <c r="AC204">
        <v>2</v>
      </c>
      <c r="AD204">
        <v>30</v>
      </c>
      <c r="AE204">
        <v>0.6</v>
      </c>
      <c r="AF204">
        <v>0</v>
      </c>
      <c r="AG204">
        <v>0.6</v>
      </c>
      <c r="AI204">
        <v>0.8</v>
      </c>
      <c r="AN204">
        <v>311910</v>
      </c>
      <c r="AO204" t="s">
        <v>214</v>
      </c>
      <c r="AP204" s="1">
        <f t="shared" si="42"/>
        <v>0</v>
      </c>
      <c r="AQ204" s="1">
        <f t="shared" si="43"/>
        <v>0</v>
      </c>
      <c r="AR204" s="1">
        <f t="shared" si="44"/>
        <v>0.2</v>
      </c>
      <c r="AS204" s="1">
        <f t="shared" si="45"/>
        <v>0.6</v>
      </c>
      <c r="AT204" s="1">
        <f t="shared" si="46"/>
        <v>0.8</v>
      </c>
      <c r="AU204" s="1">
        <f t="shared" si="47"/>
        <v>0.6</v>
      </c>
      <c r="AV204" s="1">
        <f t="shared" si="48"/>
        <v>0</v>
      </c>
      <c r="AW204" s="1"/>
      <c r="AX204" s="1"/>
      <c r="AY204">
        <v>311910</v>
      </c>
      <c r="AZ204" t="s">
        <v>214</v>
      </c>
      <c r="BA204" s="1">
        <v>0</v>
      </c>
      <c r="BB204" s="1">
        <v>0</v>
      </c>
      <c r="BC204" s="1">
        <v>0.2</v>
      </c>
      <c r="BD204" s="1">
        <v>0.6</v>
      </c>
      <c r="BE204" s="1">
        <v>0.8</v>
      </c>
      <c r="BF204" s="1">
        <v>0.6</v>
      </c>
      <c r="BG204" s="1">
        <v>0</v>
      </c>
      <c r="BH204" s="1"/>
      <c r="BI204" s="1"/>
      <c r="BL204" s="2">
        <v>311830</v>
      </c>
      <c r="BM204" s="69" t="s">
        <v>206</v>
      </c>
      <c r="BN204" s="1">
        <f t="shared" si="49"/>
        <v>10</v>
      </c>
      <c r="BO204" s="1">
        <f t="shared" si="50"/>
        <v>5</v>
      </c>
      <c r="BP204" s="1">
        <f t="shared" si="51"/>
        <v>7.5699999999999994</v>
      </c>
      <c r="BQ204" s="1">
        <f t="shared" si="52"/>
        <v>6.4560000000000013</v>
      </c>
      <c r="BR204" s="1">
        <f t="shared" si="53"/>
        <v>14.026</v>
      </c>
      <c r="BS204" s="1">
        <f t="shared" si="54"/>
        <v>1.0760000000000001</v>
      </c>
      <c r="BT204" s="1">
        <f t="shared" si="55"/>
        <v>1.02</v>
      </c>
      <c r="BV204" s="2">
        <v>311830</v>
      </c>
      <c r="BW204" s="69" t="s">
        <v>206</v>
      </c>
      <c r="BX204" s="1">
        <v>10</v>
      </c>
      <c r="BY204" s="1">
        <v>5</v>
      </c>
      <c r="BZ204" s="1">
        <v>7.5699999999999994</v>
      </c>
      <c r="CA204" s="1">
        <v>6.4560000000000013</v>
      </c>
      <c r="CB204" s="1">
        <v>14.026</v>
      </c>
      <c r="CC204" s="1">
        <v>1.0760000000000001</v>
      </c>
      <c r="CD204" s="1">
        <v>1.02</v>
      </c>
    </row>
    <row r="205" spans="1:82" x14ac:dyDescent="0.25">
      <c r="A205">
        <f>VLOOKUP(B205,mun_fjp!$A$2:$B$854,2,FALSE)</f>
        <v>311930</v>
      </c>
      <c r="B205" t="s">
        <v>216</v>
      </c>
      <c r="C205">
        <v>3.15</v>
      </c>
      <c r="D205">
        <v>0.47</v>
      </c>
      <c r="E205">
        <v>1.35</v>
      </c>
      <c r="U205">
        <v>3</v>
      </c>
      <c r="V205">
        <v>3</v>
      </c>
      <c r="W205">
        <v>0.89999999999999991</v>
      </c>
      <c r="X205">
        <v>0.3289999999999999</v>
      </c>
      <c r="Y205">
        <v>1.2289999999999999</v>
      </c>
      <c r="Z205">
        <v>2</v>
      </c>
      <c r="AC205">
        <v>2</v>
      </c>
      <c r="AD205">
        <v>30</v>
      </c>
      <c r="AE205">
        <v>0.6</v>
      </c>
      <c r="AF205">
        <v>0.2193333333333333</v>
      </c>
      <c r="AG205">
        <v>0.81933333333333325</v>
      </c>
      <c r="AH205">
        <v>1.8</v>
      </c>
      <c r="AI205">
        <v>8.8183333333333351</v>
      </c>
      <c r="AN205">
        <v>311920</v>
      </c>
      <c r="AO205" t="s">
        <v>215</v>
      </c>
      <c r="AP205" s="1">
        <f t="shared" si="42"/>
        <v>0</v>
      </c>
      <c r="AQ205" s="1">
        <f t="shared" si="43"/>
        <v>0</v>
      </c>
      <c r="AR205" s="1">
        <f t="shared" si="44"/>
        <v>0.2</v>
      </c>
      <c r="AS205" s="1">
        <f t="shared" si="45"/>
        <v>0.6</v>
      </c>
      <c r="AT205" s="1">
        <f t="shared" si="46"/>
        <v>0.8</v>
      </c>
      <c r="AU205" s="1">
        <f t="shared" si="47"/>
        <v>0.6</v>
      </c>
      <c r="AV205" s="1">
        <f t="shared" si="48"/>
        <v>0</v>
      </c>
      <c r="AW205" s="1"/>
      <c r="AX205" s="1"/>
      <c r="AY205">
        <v>311920</v>
      </c>
      <c r="AZ205" t="s">
        <v>215</v>
      </c>
      <c r="BA205" s="1">
        <v>0</v>
      </c>
      <c r="BB205" s="1">
        <v>0</v>
      </c>
      <c r="BC205" s="1">
        <v>0.2</v>
      </c>
      <c r="BD205" s="1">
        <v>0.6</v>
      </c>
      <c r="BE205" s="1">
        <v>0.8</v>
      </c>
      <c r="BF205" s="1">
        <v>0.6</v>
      </c>
      <c r="BG205" s="1">
        <v>0</v>
      </c>
      <c r="BH205" s="1"/>
      <c r="BI205" s="1"/>
      <c r="BL205" s="2">
        <v>311840</v>
      </c>
      <c r="BM205" s="69" t="s">
        <v>207</v>
      </c>
      <c r="BN205" s="1">
        <f t="shared" si="49"/>
        <v>1.5</v>
      </c>
      <c r="BO205" s="1">
        <f t="shared" si="50"/>
        <v>1.5</v>
      </c>
      <c r="BP205" s="1">
        <f t="shared" si="51"/>
        <v>6.41</v>
      </c>
      <c r="BQ205" s="1">
        <f t="shared" si="52"/>
        <v>1.3031666666666666</v>
      </c>
      <c r="BR205" s="1">
        <f t="shared" si="53"/>
        <v>7.7131666666666669</v>
      </c>
      <c r="BS205" s="1">
        <f t="shared" si="54"/>
        <v>0.74466666666666659</v>
      </c>
      <c r="BT205" s="1">
        <f t="shared" si="55"/>
        <v>0.31</v>
      </c>
      <c r="BV205" s="2">
        <v>311840</v>
      </c>
      <c r="BW205" s="69" t="s">
        <v>207</v>
      </c>
      <c r="BX205" s="1">
        <v>1.5</v>
      </c>
      <c r="BY205" s="1">
        <v>1.5</v>
      </c>
      <c r="BZ205" s="1">
        <v>6.41</v>
      </c>
      <c r="CA205" s="1">
        <v>1.3031666666666666</v>
      </c>
      <c r="CB205" s="1">
        <v>7.7131666666666669</v>
      </c>
      <c r="CC205" s="1">
        <v>0.74466666666666659</v>
      </c>
      <c r="CD205" s="1">
        <v>0.31</v>
      </c>
    </row>
    <row r="206" spans="1:82" x14ac:dyDescent="0.25">
      <c r="A206">
        <f>VLOOKUP(B206,mun_fjp!$A$2:$B$854,2,FALSE)</f>
        <v>311940</v>
      </c>
      <c r="B206" t="s">
        <v>217</v>
      </c>
      <c r="C206">
        <v>3.15</v>
      </c>
      <c r="D206">
        <v>0.7</v>
      </c>
      <c r="U206">
        <v>2.58</v>
      </c>
      <c r="V206">
        <v>2.58</v>
      </c>
      <c r="W206">
        <v>0.77400000000000002</v>
      </c>
      <c r="X206">
        <v>0.42139999999999994</v>
      </c>
      <c r="Y206">
        <v>1.1954</v>
      </c>
      <c r="AA206">
        <v>3</v>
      </c>
      <c r="AC206">
        <v>0.75</v>
      </c>
      <c r="AD206">
        <v>30</v>
      </c>
      <c r="AE206">
        <v>0.22499999999999998</v>
      </c>
      <c r="AF206">
        <v>0.12249999999999998</v>
      </c>
      <c r="AG206">
        <v>0.34749999999999998</v>
      </c>
      <c r="AH206">
        <v>1</v>
      </c>
      <c r="AI206">
        <v>6.3929</v>
      </c>
      <c r="AN206">
        <v>311930</v>
      </c>
      <c r="AO206" t="s">
        <v>216</v>
      </c>
      <c r="AP206" s="1">
        <f t="shared" si="42"/>
        <v>3</v>
      </c>
      <c r="AQ206" s="1">
        <f t="shared" si="43"/>
        <v>3</v>
      </c>
      <c r="AR206" s="1">
        <f t="shared" si="44"/>
        <v>6.7700000000000005</v>
      </c>
      <c r="AS206" s="1">
        <f t="shared" si="45"/>
        <v>2.0483333333333329</v>
      </c>
      <c r="AT206" s="1">
        <f t="shared" si="46"/>
        <v>8.8183333333333334</v>
      </c>
      <c r="AU206" s="1">
        <f t="shared" si="47"/>
        <v>0.81933333333333325</v>
      </c>
      <c r="AV206" s="1">
        <f t="shared" si="48"/>
        <v>0.47</v>
      </c>
      <c r="AW206" s="1"/>
      <c r="AX206" s="1"/>
      <c r="AY206">
        <v>311930</v>
      </c>
      <c r="AZ206" t="s">
        <v>216</v>
      </c>
      <c r="BA206" s="1">
        <v>3</v>
      </c>
      <c r="BB206" s="1">
        <v>3</v>
      </c>
      <c r="BC206" s="1">
        <v>6.7700000000000005</v>
      </c>
      <c r="BD206" s="1">
        <v>2.0483333333333329</v>
      </c>
      <c r="BE206" s="1">
        <v>8.8183333333333334</v>
      </c>
      <c r="BF206" s="1">
        <v>0.81933333333333325</v>
      </c>
      <c r="BG206" s="1">
        <v>0.47</v>
      </c>
      <c r="BH206" s="1"/>
      <c r="BI206" s="1"/>
      <c r="BL206" s="2">
        <v>311850</v>
      </c>
      <c r="BM206" s="69" t="s">
        <v>208</v>
      </c>
      <c r="BN206" s="1">
        <f t="shared" si="49"/>
        <v>2</v>
      </c>
      <c r="BO206" s="1">
        <f t="shared" si="50"/>
        <v>2</v>
      </c>
      <c r="BP206" s="1">
        <f t="shared" si="51"/>
        <v>7.94</v>
      </c>
      <c r="BQ206" s="1">
        <f t="shared" si="52"/>
        <v>2.4506666666666668</v>
      </c>
      <c r="BR206" s="1">
        <f t="shared" si="53"/>
        <v>10.390666666666668</v>
      </c>
      <c r="BS206" s="1">
        <f t="shared" si="54"/>
        <v>1.2253333333333334</v>
      </c>
      <c r="BT206" s="1">
        <f t="shared" si="55"/>
        <v>1.34</v>
      </c>
      <c r="BV206" s="2">
        <v>311850</v>
      </c>
      <c r="BW206" s="69" t="s">
        <v>208</v>
      </c>
      <c r="BX206" s="1">
        <v>2</v>
      </c>
      <c r="BY206" s="1">
        <v>2</v>
      </c>
      <c r="BZ206" s="1">
        <v>7.94</v>
      </c>
      <c r="CA206" s="1">
        <v>2.4506666666666668</v>
      </c>
      <c r="CB206" s="1">
        <v>10.390666666666668</v>
      </c>
      <c r="CC206" s="1">
        <v>1.2253333333333334</v>
      </c>
      <c r="CD206" s="1">
        <v>1.34</v>
      </c>
    </row>
    <row r="207" spans="1:82" x14ac:dyDescent="0.25">
      <c r="A207">
        <f>VLOOKUP(B207,mun_fjp!$A$2:$B$854,2,FALSE)</f>
        <v>311950</v>
      </c>
      <c r="B207" t="s">
        <v>218</v>
      </c>
      <c r="C207">
        <v>2.4500000000000002</v>
      </c>
      <c r="D207">
        <v>0.2</v>
      </c>
      <c r="E207">
        <v>2</v>
      </c>
      <c r="M207">
        <v>5</v>
      </c>
      <c r="V207">
        <v>5</v>
      </c>
      <c r="W207">
        <v>1.5</v>
      </c>
      <c r="X207">
        <v>0.23333333333333336</v>
      </c>
      <c r="Y207">
        <v>1.7333333333333334</v>
      </c>
      <c r="Z207">
        <v>2</v>
      </c>
      <c r="AC207">
        <v>2</v>
      </c>
      <c r="AD207">
        <v>30</v>
      </c>
      <c r="AE207">
        <v>0.6</v>
      </c>
      <c r="AF207">
        <v>9.3333333333333324E-2</v>
      </c>
      <c r="AG207">
        <v>0.69333333333333336</v>
      </c>
      <c r="AH207">
        <v>1.45</v>
      </c>
      <c r="AI207">
        <v>8.5266666666666673</v>
      </c>
      <c r="AN207">
        <v>311940</v>
      </c>
      <c r="AO207" t="s">
        <v>217</v>
      </c>
      <c r="AP207" s="1">
        <f t="shared" si="42"/>
        <v>2.58</v>
      </c>
      <c r="AQ207" s="1">
        <f t="shared" si="43"/>
        <v>2.58</v>
      </c>
      <c r="AR207" s="1">
        <f t="shared" si="44"/>
        <v>4.8499999999999996</v>
      </c>
      <c r="AS207" s="1">
        <f t="shared" si="45"/>
        <v>1.5428999999999999</v>
      </c>
      <c r="AT207" s="1">
        <f t="shared" si="46"/>
        <v>6.3928999999999991</v>
      </c>
      <c r="AU207" s="1">
        <f t="shared" si="47"/>
        <v>0.34749999999999998</v>
      </c>
      <c r="AV207" s="1">
        <f t="shared" si="48"/>
        <v>0.7</v>
      </c>
      <c r="AW207" s="1"/>
      <c r="AX207" s="1"/>
      <c r="AY207">
        <v>311940</v>
      </c>
      <c r="AZ207" t="s">
        <v>217</v>
      </c>
      <c r="BA207" s="1">
        <v>2.58</v>
      </c>
      <c r="BB207" s="1">
        <v>2.58</v>
      </c>
      <c r="BC207" s="1">
        <v>4.8499999999999996</v>
      </c>
      <c r="BD207" s="1">
        <v>1.5428999999999999</v>
      </c>
      <c r="BE207" s="1">
        <v>6.3928999999999991</v>
      </c>
      <c r="BF207" s="1">
        <v>0.34749999999999998</v>
      </c>
      <c r="BG207" s="1">
        <v>0.7</v>
      </c>
      <c r="BH207" s="1"/>
      <c r="BI207" s="1"/>
      <c r="BL207" s="2">
        <v>311860</v>
      </c>
      <c r="BM207" s="69" t="s">
        <v>209</v>
      </c>
      <c r="BN207" s="1">
        <f t="shared" si="49"/>
        <v>2.1</v>
      </c>
      <c r="BO207" s="1">
        <f t="shared" si="50"/>
        <v>2.1</v>
      </c>
      <c r="BP207" s="1">
        <f t="shared" si="51"/>
        <v>8.6999999999999993</v>
      </c>
      <c r="BQ207" s="1">
        <f t="shared" si="52"/>
        <v>2.665</v>
      </c>
      <c r="BR207" s="1">
        <f t="shared" si="53"/>
        <v>11.364999999999998</v>
      </c>
      <c r="BS207" s="1">
        <f t="shared" si="54"/>
        <v>1.2999999999999998</v>
      </c>
      <c r="BT207" s="1">
        <f t="shared" si="55"/>
        <v>1.5</v>
      </c>
      <c r="BV207" s="2">
        <v>311860</v>
      </c>
      <c r="BW207" s="69" t="s">
        <v>209</v>
      </c>
      <c r="BX207" s="1">
        <v>2.1</v>
      </c>
      <c r="BY207" s="1">
        <v>2.1</v>
      </c>
      <c r="BZ207" s="1">
        <v>8.6999999999999993</v>
      </c>
      <c r="CA207" s="1">
        <v>2.665</v>
      </c>
      <c r="CB207" s="1">
        <v>11.364999999999998</v>
      </c>
      <c r="CC207" s="1">
        <v>1.2999999999999998</v>
      </c>
      <c r="CD207" s="1">
        <v>1.5</v>
      </c>
    </row>
    <row r="208" spans="1:82" x14ac:dyDescent="0.25">
      <c r="A208">
        <f>VLOOKUP(B208,mun_fjp!$A$2:$B$854,2,FALSE)</f>
        <v>311960</v>
      </c>
      <c r="B208" t="s">
        <v>219</v>
      </c>
      <c r="C208">
        <v>1.35</v>
      </c>
      <c r="D208">
        <v>0.2</v>
      </c>
      <c r="V208">
        <v>0</v>
      </c>
      <c r="W208">
        <v>0</v>
      </c>
      <c r="X208">
        <v>0</v>
      </c>
      <c r="Y208">
        <v>0</v>
      </c>
      <c r="Z208">
        <v>2</v>
      </c>
      <c r="AC208">
        <v>2</v>
      </c>
      <c r="AD208">
        <v>30</v>
      </c>
      <c r="AE208">
        <v>0.6</v>
      </c>
      <c r="AF208">
        <v>9.3333333333333324E-2</v>
      </c>
      <c r="AG208">
        <v>0.69333333333333336</v>
      </c>
      <c r="AI208">
        <v>2.2433333333333332</v>
      </c>
      <c r="AN208">
        <v>311950</v>
      </c>
      <c r="AO208" t="s">
        <v>218</v>
      </c>
      <c r="AP208" s="1">
        <f t="shared" si="42"/>
        <v>5</v>
      </c>
      <c r="AQ208" s="1">
        <f t="shared" si="43"/>
        <v>0</v>
      </c>
      <c r="AR208" s="1">
        <f t="shared" si="44"/>
        <v>6.1000000000000005</v>
      </c>
      <c r="AS208" s="1">
        <f t="shared" si="45"/>
        <v>2.4266666666666667</v>
      </c>
      <c r="AT208" s="1">
        <f t="shared" si="46"/>
        <v>8.5266666666666673</v>
      </c>
      <c r="AU208" s="1">
        <f t="shared" si="47"/>
        <v>0.69333333333333336</v>
      </c>
      <c r="AV208" s="1">
        <f t="shared" si="48"/>
        <v>0.2</v>
      </c>
      <c r="AW208" s="1"/>
      <c r="AX208" s="1"/>
      <c r="AY208">
        <v>311950</v>
      </c>
      <c r="AZ208" t="s">
        <v>218</v>
      </c>
      <c r="BA208" s="1">
        <v>5</v>
      </c>
      <c r="BB208" s="1">
        <v>0</v>
      </c>
      <c r="BC208" s="1">
        <v>6.1000000000000005</v>
      </c>
      <c r="BD208" s="1">
        <v>2.4266666666666667</v>
      </c>
      <c r="BE208" s="1">
        <v>8.5266666666666673</v>
      </c>
      <c r="BF208" s="1">
        <v>0.69333333333333336</v>
      </c>
      <c r="BG208" s="1">
        <v>0.2</v>
      </c>
      <c r="BH208" s="1"/>
      <c r="BI208" s="1"/>
      <c r="BL208" s="2">
        <v>311870</v>
      </c>
      <c r="BM208" s="69" t="s">
        <v>210</v>
      </c>
      <c r="BN208" s="1">
        <f t="shared" si="49"/>
        <v>3.25</v>
      </c>
      <c r="BO208" s="1">
        <f t="shared" si="50"/>
        <v>3.25</v>
      </c>
      <c r="BP208" s="1">
        <f t="shared" si="51"/>
        <v>7</v>
      </c>
      <c r="BQ208" s="1">
        <f t="shared" si="52"/>
        <v>3.6574999999999998</v>
      </c>
      <c r="BR208" s="1">
        <f t="shared" si="53"/>
        <v>10.657499999999999</v>
      </c>
      <c r="BS208" s="1">
        <f t="shared" si="54"/>
        <v>1.3933333333333333</v>
      </c>
      <c r="BT208" s="1">
        <f t="shared" si="55"/>
        <v>1.7</v>
      </c>
      <c r="BV208" s="2">
        <v>311870</v>
      </c>
      <c r="BW208" s="69" t="s">
        <v>210</v>
      </c>
      <c r="BX208" s="1">
        <v>3.25</v>
      </c>
      <c r="BY208" s="1">
        <v>3.25</v>
      </c>
      <c r="BZ208" s="1">
        <v>7</v>
      </c>
      <c r="CA208" s="1">
        <v>3.6574999999999998</v>
      </c>
      <c r="CB208" s="1">
        <v>10.657499999999999</v>
      </c>
      <c r="CC208" s="1">
        <v>1.3933333333333333</v>
      </c>
      <c r="CD208" s="1">
        <v>1.7</v>
      </c>
    </row>
    <row r="209" spans="1:82" x14ac:dyDescent="0.25">
      <c r="A209">
        <f>VLOOKUP(B209,mun_fjp!$A$2:$B$854,2,FALSE)</f>
        <v>311970</v>
      </c>
      <c r="B209" t="s">
        <v>220</v>
      </c>
      <c r="C209">
        <v>3.55</v>
      </c>
      <c r="D209">
        <v>0.31</v>
      </c>
      <c r="E209">
        <v>2</v>
      </c>
      <c r="U209">
        <v>7</v>
      </c>
      <c r="V209">
        <v>7</v>
      </c>
      <c r="W209">
        <v>2.1</v>
      </c>
      <c r="X209">
        <v>0.5063333333333333</v>
      </c>
      <c r="Y209">
        <v>2.6063333333333336</v>
      </c>
      <c r="Z209">
        <v>2</v>
      </c>
      <c r="AC209">
        <v>2</v>
      </c>
      <c r="AD209">
        <v>30</v>
      </c>
      <c r="AE209">
        <v>0.6</v>
      </c>
      <c r="AF209">
        <v>0.14466666666666667</v>
      </c>
      <c r="AG209">
        <v>0.74466666666666659</v>
      </c>
      <c r="AH209">
        <v>1.2</v>
      </c>
      <c r="AI209">
        <v>10.411</v>
      </c>
      <c r="AN209">
        <v>311960</v>
      </c>
      <c r="AO209" t="s">
        <v>219</v>
      </c>
      <c r="AP209" s="1">
        <f t="shared" si="42"/>
        <v>0</v>
      </c>
      <c r="AQ209" s="1">
        <f t="shared" si="43"/>
        <v>0</v>
      </c>
      <c r="AR209" s="1">
        <f t="shared" si="44"/>
        <v>1.55</v>
      </c>
      <c r="AS209" s="1">
        <f t="shared" si="45"/>
        <v>0.69333333333333336</v>
      </c>
      <c r="AT209" s="1">
        <f t="shared" si="46"/>
        <v>2.2433333333333332</v>
      </c>
      <c r="AU209" s="1">
        <f t="shared" si="47"/>
        <v>0.69333333333333336</v>
      </c>
      <c r="AV209" s="1">
        <f t="shared" si="48"/>
        <v>0.2</v>
      </c>
      <c r="AW209" s="1"/>
      <c r="AX209" s="1"/>
      <c r="AY209">
        <v>311960</v>
      </c>
      <c r="AZ209" t="s">
        <v>219</v>
      </c>
      <c r="BA209" s="1">
        <v>0</v>
      </c>
      <c r="BB209" s="1">
        <v>0</v>
      </c>
      <c r="BC209" s="1">
        <v>1.55</v>
      </c>
      <c r="BD209" s="1">
        <v>0.69333333333333336</v>
      </c>
      <c r="BE209" s="1">
        <v>2.2433333333333332</v>
      </c>
      <c r="BF209" s="1">
        <v>0.69333333333333336</v>
      </c>
      <c r="BG209" s="1">
        <v>0.2</v>
      </c>
      <c r="BH209" s="1"/>
      <c r="BI209" s="1"/>
      <c r="BL209" s="2">
        <v>311880</v>
      </c>
      <c r="BM209" s="69" t="s">
        <v>211</v>
      </c>
      <c r="BN209" s="1">
        <f t="shared" si="49"/>
        <v>0</v>
      </c>
      <c r="BO209" s="1">
        <f t="shared" si="50"/>
        <v>0</v>
      </c>
      <c r="BP209" s="1">
        <f t="shared" si="51"/>
        <v>7.4</v>
      </c>
      <c r="BQ209" s="1">
        <f t="shared" si="52"/>
        <v>0.92666666666666653</v>
      </c>
      <c r="BR209" s="1">
        <f t="shared" si="53"/>
        <v>8.3266666666666662</v>
      </c>
      <c r="BS209" s="1">
        <f t="shared" si="54"/>
        <v>0.92666666666666653</v>
      </c>
      <c r="BT209" s="1">
        <f t="shared" si="55"/>
        <v>0.7</v>
      </c>
      <c r="BV209" s="2">
        <v>311880</v>
      </c>
      <c r="BW209" s="69" t="s">
        <v>211</v>
      </c>
      <c r="BX209" s="1">
        <v>0</v>
      </c>
      <c r="BY209" s="1">
        <v>0</v>
      </c>
      <c r="BZ209" s="1">
        <v>7.4</v>
      </c>
      <c r="CA209" s="1">
        <v>0.92666666666666653</v>
      </c>
      <c r="CB209" s="1">
        <v>8.3266666666666662</v>
      </c>
      <c r="CC209" s="1">
        <v>0.92666666666666653</v>
      </c>
      <c r="CD209" s="1">
        <v>0.7</v>
      </c>
    </row>
    <row r="210" spans="1:82" x14ac:dyDescent="0.25">
      <c r="A210">
        <f>VLOOKUP(B210,mun_fjp!$A$2:$B$854,2,FALSE)</f>
        <v>311980</v>
      </c>
      <c r="B210" t="s">
        <v>221</v>
      </c>
      <c r="C210">
        <v>2.7</v>
      </c>
      <c r="D210">
        <v>0.46</v>
      </c>
      <c r="E210">
        <v>2</v>
      </c>
      <c r="V210">
        <v>0</v>
      </c>
      <c r="W210">
        <v>0</v>
      </c>
      <c r="X210">
        <v>0</v>
      </c>
      <c r="Y210">
        <v>0</v>
      </c>
      <c r="Z210">
        <v>2</v>
      </c>
      <c r="AC210">
        <v>2</v>
      </c>
      <c r="AD210">
        <v>30</v>
      </c>
      <c r="AE210">
        <v>0.6</v>
      </c>
      <c r="AF210">
        <v>0.21466666666666667</v>
      </c>
      <c r="AG210">
        <v>0.81466666666666665</v>
      </c>
      <c r="AH210">
        <v>0.95</v>
      </c>
      <c r="AI210">
        <v>6.924666666666667</v>
      </c>
      <c r="AN210">
        <v>311970</v>
      </c>
      <c r="AO210" t="s">
        <v>220</v>
      </c>
      <c r="AP210" s="1">
        <f t="shared" si="42"/>
        <v>7</v>
      </c>
      <c r="AQ210" s="1">
        <f t="shared" si="43"/>
        <v>7</v>
      </c>
      <c r="AR210" s="1">
        <f t="shared" si="44"/>
        <v>7.06</v>
      </c>
      <c r="AS210" s="1">
        <f t="shared" si="45"/>
        <v>3.351</v>
      </c>
      <c r="AT210" s="1">
        <f t="shared" si="46"/>
        <v>10.411</v>
      </c>
      <c r="AU210" s="1">
        <f t="shared" si="47"/>
        <v>0.74466666666666659</v>
      </c>
      <c r="AV210" s="1">
        <f t="shared" si="48"/>
        <v>0.31</v>
      </c>
      <c r="AW210" s="1"/>
      <c r="AX210" s="1"/>
      <c r="AY210">
        <v>311970</v>
      </c>
      <c r="AZ210" t="s">
        <v>220</v>
      </c>
      <c r="BA210" s="1">
        <v>7</v>
      </c>
      <c r="BB210" s="1">
        <v>7</v>
      </c>
      <c r="BC210" s="1">
        <v>7.06</v>
      </c>
      <c r="BD210" s="1">
        <v>3.351</v>
      </c>
      <c r="BE210" s="1">
        <v>10.411</v>
      </c>
      <c r="BF210" s="1">
        <v>0.74466666666666659</v>
      </c>
      <c r="BG210" s="1">
        <v>0.31</v>
      </c>
      <c r="BH210" s="1"/>
      <c r="BI210" s="1"/>
      <c r="BL210" s="2">
        <v>311890</v>
      </c>
      <c r="BM210" s="69" t="s">
        <v>212</v>
      </c>
      <c r="BN210" s="1">
        <f t="shared" si="49"/>
        <v>6</v>
      </c>
      <c r="BO210" s="1">
        <f t="shared" si="50"/>
        <v>4</v>
      </c>
      <c r="BP210" s="1">
        <f t="shared" si="51"/>
        <v>7.84</v>
      </c>
      <c r="BQ210" s="1">
        <f t="shared" si="52"/>
        <v>5.554666666666666</v>
      </c>
      <c r="BR210" s="1">
        <f t="shared" si="53"/>
        <v>13.394666666666666</v>
      </c>
      <c r="BS210" s="1">
        <f t="shared" si="54"/>
        <v>1.3886666666666665</v>
      </c>
      <c r="BT210" s="1">
        <f t="shared" si="55"/>
        <v>1.69</v>
      </c>
      <c r="BV210" s="2">
        <v>311890</v>
      </c>
      <c r="BW210" s="69" t="s">
        <v>212</v>
      </c>
      <c r="BX210" s="1">
        <v>6</v>
      </c>
      <c r="BY210" s="1">
        <v>4</v>
      </c>
      <c r="BZ210" s="1">
        <v>7.84</v>
      </c>
      <c r="CA210" s="1">
        <v>5.554666666666666</v>
      </c>
      <c r="CB210" s="1">
        <v>13.394666666666666</v>
      </c>
      <c r="CC210" s="1">
        <v>1.3886666666666665</v>
      </c>
      <c r="CD210" s="1">
        <v>1.69</v>
      </c>
    </row>
    <row r="211" spans="1:82" x14ac:dyDescent="0.25">
      <c r="A211">
        <f>VLOOKUP(B211,mun_fjp!$A$2:$B$854,2,FALSE)</f>
        <v>311990</v>
      </c>
      <c r="B211" t="s">
        <v>222</v>
      </c>
      <c r="C211">
        <v>2.6</v>
      </c>
      <c r="D211">
        <v>1.84</v>
      </c>
      <c r="E211">
        <v>2</v>
      </c>
      <c r="U211">
        <v>2</v>
      </c>
      <c r="V211">
        <v>2</v>
      </c>
      <c r="W211">
        <v>0.6</v>
      </c>
      <c r="X211">
        <v>0.85866666666666669</v>
      </c>
      <c r="Y211">
        <v>1.4586666666666668</v>
      </c>
      <c r="Z211">
        <v>2</v>
      </c>
      <c r="AC211">
        <v>2</v>
      </c>
      <c r="AD211">
        <v>30</v>
      </c>
      <c r="AE211">
        <v>0.6</v>
      </c>
      <c r="AF211">
        <v>0.85866666666666669</v>
      </c>
      <c r="AG211">
        <v>1.4586666666666668</v>
      </c>
      <c r="AH211">
        <v>1.9</v>
      </c>
      <c r="AI211">
        <v>11.257333333333333</v>
      </c>
      <c r="AN211">
        <v>311980</v>
      </c>
      <c r="AO211" t="s">
        <v>221</v>
      </c>
      <c r="AP211" s="1">
        <f t="shared" si="42"/>
        <v>0</v>
      </c>
      <c r="AQ211" s="1">
        <f t="shared" si="43"/>
        <v>0</v>
      </c>
      <c r="AR211" s="1">
        <f t="shared" si="44"/>
        <v>6.11</v>
      </c>
      <c r="AS211" s="1">
        <f t="shared" si="45"/>
        <v>0.81466666666666665</v>
      </c>
      <c r="AT211" s="1">
        <f t="shared" si="46"/>
        <v>6.924666666666667</v>
      </c>
      <c r="AU211" s="1">
        <f t="shared" si="47"/>
        <v>0.81466666666666665</v>
      </c>
      <c r="AV211" s="1">
        <f t="shared" si="48"/>
        <v>0.46</v>
      </c>
      <c r="AW211" s="1"/>
      <c r="AX211" s="1"/>
      <c r="AY211">
        <v>311980</v>
      </c>
      <c r="AZ211" t="s">
        <v>221</v>
      </c>
      <c r="BA211" s="1">
        <v>0</v>
      </c>
      <c r="BB211" s="1">
        <v>0</v>
      </c>
      <c r="BC211" s="1">
        <v>6.11</v>
      </c>
      <c r="BD211" s="1">
        <v>0.81466666666666665</v>
      </c>
      <c r="BE211" s="1">
        <v>6.924666666666667</v>
      </c>
      <c r="BF211" s="1">
        <v>0.81466666666666665</v>
      </c>
      <c r="BG211" s="1">
        <v>0.46</v>
      </c>
      <c r="BH211" s="1"/>
      <c r="BI211" s="1"/>
      <c r="BL211" s="2">
        <v>311900</v>
      </c>
      <c r="BM211" s="69" t="s">
        <v>213</v>
      </c>
      <c r="BN211" s="1">
        <f t="shared" si="49"/>
        <v>0</v>
      </c>
      <c r="BO211" s="1">
        <f t="shared" si="50"/>
        <v>0</v>
      </c>
      <c r="BP211" s="1">
        <f t="shared" si="51"/>
        <v>7.05</v>
      </c>
      <c r="BQ211" s="1">
        <f t="shared" si="52"/>
        <v>0</v>
      </c>
      <c r="BR211" s="1">
        <f t="shared" si="53"/>
        <v>7.05</v>
      </c>
      <c r="BS211" s="1">
        <f t="shared" si="54"/>
        <v>0</v>
      </c>
      <c r="BT211" s="1">
        <f t="shared" si="55"/>
        <v>3</v>
      </c>
      <c r="BV211" s="2">
        <v>311900</v>
      </c>
      <c r="BW211" s="69" t="s">
        <v>213</v>
      </c>
      <c r="BX211" s="1">
        <v>0</v>
      </c>
      <c r="BY211" s="1">
        <v>0</v>
      </c>
      <c r="BZ211" s="1">
        <v>7.05</v>
      </c>
      <c r="CA211" s="1">
        <v>0</v>
      </c>
      <c r="CB211" s="1">
        <v>7.05</v>
      </c>
      <c r="CC211" s="1">
        <v>0</v>
      </c>
      <c r="CD211" s="1">
        <v>3</v>
      </c>
    </row>
    <row r="212" spans="1:82" x14ac:dyDescent="0.25">
      <c r="A212">
        <f>VLOOKUP(B212,mun_fjp!$A$2:$B$854,2,FALSE)</f>
        <v>311995</v>
      </c>
      <c r="B212" t="s">
        <v>223</v>
      </c>
      <c r="C212">
        <v>0.2</v>
      </c>
      <c r="D212">
        <v>0</v>
      </c>
      <c r="E212">
        <v>0.65</v>
      </c>
      <c r="U212">
        <v>1</v>
      </c>
      <c r="V212">
        <v>1</v>
      </c>
      <c r="W212">
        <v>0.3</v>
      </c>
      <c r="X212">
        <v>0</v>
      </c>
      <c r="Y212">
        <v>0.3</v>
      </c>
      <c r="Z212">
        <v>2</v>
      </c>
      <c r="AC212">
        <v>2</v>
      </c>
      <c r="AD212">
        <v>30</v>
      </c>
      <c r="AE212">
        <v>0.6</v>
      </c>
      <c r="AF212">
        <v>0</v>
      </c>
      <c r="AG212">
        <v>0.6</v>
      </c>
      <c r="AI212">
        <v>1.75</v>
      </c>
      <c r="AN212">
        <v>311990</v>
      </c>
      <c r="AO212" t="s">
        <v>222</v>
      </c>
      <c r="AP212" s="1">
        <f t="shared" si="42"/>
        <v>2</v>
      </c>
      <c r="AQ212" s="1">
        <f t="shared" si="43"/>
        <v>2</v>
      </c>
      <c r="AR212" s="1">
        <f t="shared" si="44"/>
        <v>8.34</v>
      </c>
      <c r="AS212" s="1">
        <f t="shared" si="45"/>
        <v>2.9173333333333336</v>
      </c>
      <c r="AT212" s="1">
        <f t="shared" si="46"/>
        <v>11.257333333333333</v>
      </c>
      <c r="AU212" s="1">
        <f t="shared" si="47"/>
        <v>1.4586666666666668</v>
      </c>
      <c r="AV212" s="1">
        <f t="shared" si="48"/>
        <v>1.84</v>
      </c>
      <c r="AW212" s="1"/>
      <c r="AX212" s="1"/>
      <c r="AY212">
        <v>311990</v>
      </c>
      <c r="AZ212" t="s">
        <v>222</v>
      </c>
      <c r="BA212" s="1">
        <v>2</v>
      </c>
      <c r="BB212" s="1">
        <v>2</v>
      </c>
      <c r="BC212" s="1">
        <v>8.34</v>
      </c>
      <c r="BD212" s="1">
        <v>2.9173333333333336</v>
      </c>
      <c r="BE212" s="1">
        <v>11.257333333333333</v>
      </c>
      <c r="BF212" s="1">
        <v>1.4586666666666668</v>
      </c>
      <c r="BG212" s="1">
        <v>1.84</v>
      </c>
      <c r="BH212" s="1"/>
      <c r="BI212" s="1"/>
      <c r="BL212" s="2">
        <v>311910</v>
      </c>
      <c r="BM212" s="69" t="s">
        <v>214</v>
      </c>
      <c r="BN212" s="1">
        <f t="shared" si="49"/>
        <v>0</v>
      </c>
      <c r="BO212" s="1">
        <f t="shared" si="50"/>
        <v>0</v>
      </c>
      <c r="BP212" s="1">
        <f t="shared" si="51"/>
        <v>0.2</v>
      </c>
      <c r="BQ212" s="1">
        <f t="shared" si="52"/>
        <v>0.6</v>
      </c>
      <c r="BR212" s="1">
        <f t="shared" si="53"/>
        <v>0.8</v>
      </c>
      <c r="BS212" s="1">
        <f t="shared" si="54"/>
        <v>0.6</v>
      </c>
      <c r="BT212" s="1">
        <f t="shared" si="55"/>
        <v>0</v>
      </c>
      <c r="BV212" s="2">
        <v>311910</v>
      </c>
      <c r="BW212" s="69" t="s">
        <v>214</v>
      </c>
      <c r="BX212" s="1">
        <v>0</v>
      </c>
      <c r="BY212" s="1">
        <v>0</v>
      </c>
      <c r="BZ212" s="1">
        <v>0.2</v>
      </c>
      <c r="CA212" s="1">
        <v>0.6</v>
      </c>
      <c r="CB212" s="1">
        <v>0.8</v>
      </c>
      <c r="CC212" s="1">
        <v>0.6</v>
      </c>
      <c r="CD212" s="1">
        <v>0</v>
      </c>
    </row>
    <row r="213" spans="1:82" x14ac:dyDescent="0.25">
      <c r="A213">
        <f>VLOOKUP(B213,mun_fjp!$A$2:$B$854,2,FALSE)</f>
        <v>312000</v>
      </c>
      <c r="B213" t="s">
        <v>224</v>
      </c>
      <c r="C213">
        <v>2.6</v>
      </c>
      <c r="D213">
        <v>0.2</v>
      </c>
      <c r="U213">
        <v>1</v>
      </c>
      <c r="V213">
        <v>1</v>
      </c>
      <c r="W213">
        <v>0.3</v>
      </c>
      <c r="X213">
        <v>4.6666666666666662E-2</v>
      </c>
      <c r="Y213">
        <v>0.34666666666666668</v>
      </c>
      <c r="Z213">
        <v>2</v>
      </c>
      <c r="AC213">
        <v>2</v>
      </c>
      <c r="AD213">
        <v>30</v>
      </c>
      <c r="AE213">
        <v>0.6</v>
      </c>
      <c r="AF213">
        <v>9.3333333333333324E-2</v>
      </c>
      <c r="AG213">
        <v>0.69333333333333336</v>
      </c>
      <c r="AH213">
        <v>0.6</v>
      </c>
      <c r="AI213">
        <v>4.4400000000000004</v>
      </c>
      <c r="AN213">
        <v>311995</v>
      </c>
      <c r="AO213" t="s">
        <v>223</v>
      </c>
      <c r="AP213" s="1">
        <f t="shared" si="42"/>
        <v>1</v>
      </c>
      <c r="AQ213" s="1">
        <f t="shared" si="43"/>
        <v>1</v>
      </c>
      <c r="AR213" s="1">
        <f t="shared" si="44"/>
        <v>0.85000000000000009</v>
      </c>
      <c r="AS213" s="1">
        <f t="shared" si="45"/>
        <v>0.89999999999999991</v>
      </c>
      <c r="AT213" s="1">
        <f t="shared" si="46"/>
        <v>1.75</v>
      </c>
      <c r="AU213" s="1">
        <f t="shared" si="47"/>
        <v>0.6</v>
      </c>
      <c r="AV213" s="1">
        <f t="shared" si="48"/>
        <v>0</v>
      </c>
      <c r="AW213" s="1"/>
      <c r="AX213" s="1"/>
      <c r="AY213">
        <v>311995</v>
      </c>
      <c r="AZ213" t="s">
        <v>223</v>
      </c>
      <c r="BA213" s="1">
        <v>1</v>
      </c>
      <c r="BB213" s="1">
        <v>1</v>
      </c>
      <c r="BC213" s="1">
        <v>0.85000000000000009</v>
      </c>
      <c r="BD213" s="1">
        <v>0.89999999999999991</v>
      </c>
      <c r="BE213" s="1">
        <v>1.75</v>
      </c>
      <c r="BF213" s="1">
        <v>0.6</v>
      </c>
      <c r="BG213" s="1">
        <v>0</v>
      </c>
      <c r="BH213" s="1"/>
      <c r="BI213" s="1"/>
      <c r="BL213" s="2">
        <v>311920</v>
      </c>
      <c r="BM213" s="69" t="s">
        <v>215</v>
      </c>
      <c r="BN213" s="1">
        <f t="shared" si="49"/>
        <v>0</v>
      </c>
      <c r="BO213" s="1">
        <f t="shared" si="50"/>
        <v>0</v>
      </c>
      <c r="BP213" s="1">
        <f t="shared" si="51"/>
        <v>0.2</v>
      </c>
      <c r="BQ213" s="1">
        <f t="shared" si="52"/>
        <v>0.6</v>
      </c>
      <c r="BR213" s="1">
        <f t="shared" si="53"/>
        <v>0.8</v>
      </c>
      <c r="BS213" s="1">
        <f t="shared" si="54"/>
        <v>0.6</v>
      </c>
      <c r="BT213" s="1">
        <f t="shared" si="55"/>
        <v>0</v>
      </c>
      <c r="BV213" s="2">
        <v>311920</v>
      </c>
      <c r="BW213" s="69" t="s">
        <v>215</v>
      </c>
      <c r="BX213" s="1">
        <v>0</v>
      </c>
      <c r="BY213" s="1">
        <v>0</v>
      </c>
      <c r="BZ213" s="1">
        <v>0.2</v>
      </c>
      <c r="CA213" s="1">
        <v>0.6</v>
      </c>
      <c r="CB213" s="1">
        <v>0.8</v>
      </c>
      <c r="CC213" s="1">
        <v>0.6</v>
      </c>
      <c r="CD213" s="1">
        <v>0</v>
      </c>
    </row>
    <row r="214" spans="1:82" x14ac:dyDescent="0.25">
      <c r="A214">
        <f>VLOOKUP(B214,mun_fjp!$A$2:$B$854,2,FALSE)</f>
        <v>312010</v>
      </c>
      <c r="B214" t="s">
        <v>225</v>
      </c>
      <c r="C214">
        <v>3.2</v>
      </c>
      <c r="D214">
        <v>1.69</v>
      </c>
      <c r="E214">
        <v>0.1</v>
      </c>
      <c r="M214">
        <v>5</v>
      </c>
      <c r="N214">
        <v>2</v>
      </c>
      <c r="U214">
        <v>3.6</v>
      </c>
      <c r="V214">
        <v>10.6</v>
      </c>
      <c r="W214">
        <v>3.1799999999999997</v>
      </c>
      <c r="X214">
        <v>4.1799333333333326</v>
      </c>
      <c r="Y214">
        <v>7.3599333333333323</v>
      </c>
      <c r="Z214">
        <v>2</v>
      </c>
      <c r="AC214">
        <v>2</v>
      </c>
      <c r="AD214">
        <v>30</v>
      </c>
      <c r="AE214">
        <v>0.6</v>
      </c>
      <c r="AF214">
        <v>0.78866666666666652</v>
      </c>
      <c r="AG214">
        <v>1.3886666666666665</v>
      </c>
      <c r="AH214">
        <v>1.6</v>
      </c>
      <c r="AI214">
        <v>15.338599999999998</v>
      </c>
      <c r="AN214">
        <v>312000</v>
      </c>
      <c r="AO214" t="s">
        <v>224</v>
      </c>
      <c r="AP214" s="1">
        <f t="shared" si="42"/>
        <v>1</v>
      </c>
      <c r="AQ214" s="1">
        <f t="shared" si="43"/>
        <v>1</v>
      </c>
      <c r="AR214" s="1">
        <f t="shared" si="44"/>
        <v>3.4000000000000004</v>
      </c>
      <c r="AS214" s="1">
        <f t="shared" si="45"/>
        <v>1.04</v>
      </c>
      <c r="AT214" s="1">
        <f t="shared" si="46"/>
        <v>4.4400000000000004</v>
      </c>
      <c r="AU214" s="1">
        <f t="shared" si="47"/>
        <v>0.69333333333333336</v>
      </c>
      <c r="AV214" s="1">
        <f t="shared" si="48"/>
        <v>0.2</v>
      </c>
      <c r="AW214" s="1"/>
      <c r="AX214" s="1"/>
      <c r="AY214">
        <v>312000</v>
      </c>
      <c r="AZ214" t="s">
        <v>224</v>
      </c>
      <c r="BA214" s="1">
        <v>1</v>
      </c>
      <c r="BB214" s="1">
        <v>1</v>
      </c>
      <c r="BC214" s="1">
        <v>3.4000000000000004</v>
      </c>
      <c r="BD214" s="1">
        <v>1.04</v>
      </c>
      <c r="BE214" s="1">
        <v>4.4400000000000004</v>
      </c>
      <c r="BF214" s="1">
        <v>0.69333333333333336</v>
      </c>
      <c r="BG214" s="1">
        <v>0.2</v>
      </c>
      <c r="BH214" s="1"/>
      <c r="BI214" s="1"/>
      <c r="BL214" s="2">
        <v>311930</v>
      </c>
      <c r="BM214" s="69" t="s">
        <v>216</v>
      </c>
      <c r="BN214" s="1">
        <f t="shared" si="49"/>
        <v>3</v>
      </c>
      <c r="BO214" s="1">
        <f t="shared" si="50"/>
        <v>3</v>
      </c>
      <c r="BP214" s="1">
        <f t="shared" si="51"/>
        <v>6.7700000000000005</v>
      </c>
      <c r="BQ214" s="1">
        <f t="shared" si="52"/>
        <v>2.0483333333333329</v>
      </c>
      <c r="BR214" s="1">
        <f t="shared" si="53"/>
        <v>8.8183333333333334</v>
      </c>
      <c r="BS214" s="1">
        <f t="shared" si="54"/>
        <v>0.81933333333333325</v>
      </c>
      <c r="BT214" s="1">
        <f t="shared" si="55"/>
        <v>0.47</v>
      </c>
      <c r="BV214" s="2">
        <v>311930</v>
      </c>
      <c r="BW214" s="69" t="s">
        <v>216</v>
      </c>
      <c r="BX214" s="1">
        <v>3</v>
      </c>
      <c r="BY214" s="1">
        <v>3</v>
      </c>
      <c r="BZ214" s="1">
        <v>6.7700000000000005</v>
      </c>
      <c r="CA214" s="1">
        <v>2.0483333333333329</v>
      </c>
      <c r="CB214" s="1">
        <v>8.8183333333333334</v>
      </c>
      <c r="CC214" s="1">
        <v>0.81933333333333325</v>
      </c>
      <c r="CD214" s="1">
        <v>0.47</v>
      </c>
    </row>
    <row r="215" spans="1:82" x14ac:dyDescent="0.25">
      <c r="A215">
        <f>VLOOKUP(B215,mun_fjp!$A$2:$B$854,2,FALSE)</f>
        <v>312020</v>
      </c>
      <c r="B215" t="s">
        <v>227</v>
      </c>
      <c r="C215">
        <v>2.7</v>
      </c>
      <c r="D215">
        <v>2.4</v>
      </c>
      <c r="E215">
        <v>1.05</v>
      </c>
      <c r="U215">
        <v>3</v>
      </c>
      <c r="V215">
        <v>3</v>
      </c>
      <c r="W215">
        <v>0.89999999999999991</v>
      </c>
      <c r="X215">
        <v>1.6799999999999997</v>
      </c>
      <c r="Y215">
        <v>2.5799999999999996</v>
      </c>
      <c r="Z215">
        <v>2</v>
      </c>
      <c r="AC215">
        <v>2</v>
      </c>
      <c r="AD215">
        <v>30</v>
      </c>
      <c r="AE215">
        <v>0.6</v>
      </c>
      <c r="AF215">
        <v>1.1199999999999999</v>
      </c>
      <c r="AG215">
        <v>1.7199999999999998</v>
      </c>
      <c r="AH215">
        <v>1.8</v>
      </c>
      <c r="AI215">
        <v>12.25</v>
      </c>
      <c r="AN215">
        <v>312010</v>
      </c>
      <c r="AO215" t="s">
        <v>225</v>
      </c>
      <c r="AP215" s="1">
        <f t="shared" si="42"/>
        <v>10.6</v>
      </c>
      <c r="AQ215" s="1">
        <f t="shared" si="43"/>
        <v>3.6</v>
      </c>
      <c r="AR215" s="1">
        <f t="shared" si="44"/>
        <v>6.59</v>
      </c>
      <c r="AS215" s="1">
        <f t="shared" si="45"/>
        <v>8.7485999999999997</v>
      </c>
      <c r="AT215" s="1">
        <f t="shared" si="46"/>
        <v>15.3386</v>
      </c>
      <c r="AU215" s="1">
        <f t="shared" si="47"/>
        <v>1.3886666666666665</v>
      </c>
      <c r="AV215" s="1">
        <f t="shared" si="48"/>
        <v>1.69</v>
      </c>
      <c r="AW215" s="1"/>
      <c r="AX215" s="1"/>
      <c r="AY215">
        <v>312010</v>
      </c>
      <c r="AZ215" t="s">
        <v>225</v>
      </c>
      <c r="BA215" s="1">
        <v>10.6</v>
      </c>
      <c r="BB215" s="1">
        <v>3.6</v>
      </c>
      <c r="BC215" s="1">
        <v>6.59</v>
      </c>
      <c r="BD215" s="1">
        <v>8.7485999999999997</v>
      </c>
      <c r="BE215" s="1">
        <v>15.3386</v>
      </c>
      <c r="BF215" s="1">
        <v>1.3886666666666665</v>
      </c>
      <c r="BG215" s="1">
        <v>1.69</v>
      </c>
      <c r="BH215" s="1"/>
      <c r="BI215" s="1"/>
      <c r="BL215" s="2">
        <v>311940</v>
      </c>
      <c r="BM215" s="69" t="s">
        <v>217</v>
      </c>
      <c r="BN215" s="1">
        <f t="shared" si="49"/>
        <v>2.58</v>
      </c>
      <c r="BO215" s="1">
        <f t="shared" si="50"/>
        <v>2.58</v>
      </c>
      <c r="BP215" s="1">
        <f t="shared" si="51"/>
        <v>4.8499999999999996</v>
      </c>
      <c r="BQ215" s="1">
        <f t="shared" si="52"/>
        <v>1.5428999999999999</v>
      </c>
      <c r="BR215" s="1">
        <f t="shared" si="53"/>
        <v>6.3928999999999991</v>
      </c>
      <c r="BS215" s="1">
        <f t="shared" si="54"/>
        <v>0.34749999999999998</v>
      </c>
      <c r="BT215" s="1">
        <f t="shared" si="55"/>
        <v>0.7</v>
      </c>
      <c r="BV215" s="2">
        <v>311940</v>
      </c>
      <c r="BW215" s="69" t="s">
        <v>217</v>
      </c>
      <c r="BX215" s="1">
        <v>2.58</v>
      </c>
      <c r="BY215" s="1">
        <v>2.58</v>
      </c>
      <c r="BZ215" s="1">
        <v>4.8499999999999996</v>
      </c>
      <c r="CA215" s="1">
        <v>1.5428999999999999</v>
      </c>
      <c r="CB215" s="1">
        <v>6.3928999999999991</v>
      </c>
      <c r="CC215" s="1">
        <v>0.34749999999999998</v>
      </c>
      <c r="CD215" s="1">
        <v>0.7</v>
      </c>
    </row>
    <row r="216" spans="1:82" x14ac:dyDescent="0.25">
      <c r="A216">
        <f>VLOOKUP(B216,mun_fjp!$A$2:$B$854,2,FALSE)</f>
        <v>312030</v>
      </c>
      <c r="B216" t="s">
        <v>228</v>
      </c>
      <c r="M216">
        <v>5</v>
      </c>
      <c r="V216">
        <v>5</v>
      </c>
      <c r="W216">
        <v>1.5</v>
      </c>
      <c r="X216">
        <v>0</v>
      </c>
      <c r="Y216">
        <v>1.5</v>
      </c>
      <c r="Z216">
        <v>2</v>
      </c>
      <c r="AC216">
        <v>2</v>
      </c>
      <c r="AD216">
        <v>30</v>
      </c>
      <c r="AE216">
        <v>0.6</v>
      </c>
      <c r="AF216">
        <v>0</v>
      </c>
      <c r="AG216">
        <v>0.6</v>
      </c>
      <c r="AI216">
        <v>2.1</v>
      </c>
      <c r="AN216">
        <v>312020</v>
      </c>
      <c r="AO216" t="s">
        <v>227</v>
      </c>
      <c r="AP216" s="1">
        <f t="shared" si="42"/>
        <v>3</v>
      </c>
      <c r="AQ216" s="1">
        <f t="shared" si="43"/>
        <v>3</v>
      </c>
      <c r="AR216" s="1">
        <f t="shared" si="44"/>
        <v>7.9499999999999993</v>
      </c>
      <c r="AS216" s="1">
        <f t="shared" si="45"/>
        <v>4.2999999999999989</v>
      </c>
      <c r="AT216" s="1">
        <f t="shared" si="46"/>
        <v>12.249999999999998</v>
      </c>
      <c r="AU216" s="1">
        <f t="shared" si="47"/>
        <v>1.7199999999999998</v>
      </c>
      <c r="AV216" s="1">
        <f t="shared" si="48"/>
        <v>2.4</v>
      </c>
      <c r="AW216" s="1"/>
      <c r="AX216" s="1"/>
      <c r="AY216">
        <v>312020</v>
      </c>
      <c r="AZ216" t="s">
        <v>227</v>
      </c>
      <c r="BA216" s="1">
        <v>3</v>
      </c>
      <c r="BB216" s="1">
        <v>3</v>
      </c>
      <c r="BC216" s="1">
        <v>7.9499999999999993</v>
      </c>
      <c r="BD216" s="1">
        <v>4.2999999999999989</v>
      </c>
      <c r="BE216" s="1">
        <v>12.249999999999998</v>
      </c>
      <c r="BF216" s="1">
        <v>1.7199999999999998</v>
      </c>
      <c r="BG216" s="1">
        <v>2.4</v>
      </c>
      <c r="BH216" s="1"/>
      <c r="BI216" s="1"/>
      <c r="BL216" s="2">
        <v>311950</v>
      </c>
      <c r="BM216" s="69" t="s">
        <v>218</v>
      </c>
      <c r="BN216" s="1">
        <f t="shared" si="49"/>
        <v>5</v>
      </c>
      <c r="BO216" s="1">
        <f t="shared" si="50"/>
        <v>0</v>
      </c>
      <c r="BP216" s="1">
        <f t="shared" si="51"/>
        <v>6.1000000000000005</v>
      </c>
      <c r="BQ216" s="1">
        <f t="shared" si="52"/>
        <v>2.4266666666666667</v>
      </c>
      <c r="BR216" s="1">
        <f t="shared" si="53"/>
        <v>8.5266666666666673</v>
      </c>
      <c r="BS216" s="1">
        <f t="shared" si="54"/>
        <v>0.69333333333333336</v>
      </c>
      <c r="BT216" s="1">
        <f t="shared" si="55"/>
        <v>0.2</v>
      </c>
      <c r="BV216" s="2">
        <v>311950</v>
      </c>
      <c r="BW216" s="69" t="s">
        <v>218</v>
      </c>
      <c r="BX216" s="1">
        <v>5</v>
      </c>
      <c r="BY216" s="1">
        <v>0</v>
      </c>
      <c r="BZ216" s="1">
        <v>6.1000000000000005</v>
      </c>
      <c r="CA216" s="1">
        <v>2.4266666666666667</v>
      </c>
      <c r="CB216" s="1">
        <v>8.5266666666666673</v>
      </c>
      <c r="CC216" s="1">
        <v>0.69333333333333336</v>
      </c>
      <c r="CD216" s="1">
        <v>0.2</v>
      </c>
    </row>
    <row r="217" spans="1:82" x14ac:dyDescent="0.25">
      <c r="A217">
        <f>VLOOKUP(B217,mun_fjp!$A$2:$B$854,2,FALSE)</f>
        <v>312040</v>
      </c>
      <c r="B217" t="s">
        <v>229</v>
      </c>
      <c r="C217">
        <v>3.65</v>
      </c>
      <c r="D217">
        <v>2.39</v>
      </c>
      <c r="E217">
        <v>2</v>
      </c>
      <c r="U217">
        <v>8</v>
      </c>
      <c r="V217">
        <v>8</v>
      </c>
      <c r="W217">
        <v>2.4</v>
      </c>
      <c r="X217">
        <v>4.4613333333333332</v>
      </c>
      <c r="Y217">
        <v>6.8613333333333326</v>
      </c>
      <c r="Z217">
        <v>2</v>
      </c>
      <c r="AC217">
        <v>2</v>
      </c>
      <c r="AD217">
        <v>30</v>
      </c>
      <c r="AE217">
        <v>0.6</v>
      </c>
      <c r="AF217">
        <v>1.1153333333333333</v>
      </c>
      <c r="AG217">
        <v>1.7153333333333332</v>
      </c>
      <c r="AH217">
        <v>2</v>
      </c>
      <c r="AI217">
        <v>18.616666666666664</v>
      </c>
      <c r="AN217">
        <v>312030</v>
      </c>
      <c r="AO217" t="s">
        <v>228</v>
      </c>
      <c r="AP217" s="1">
        <f t="shared" si="42"/>
        <v>5</v>
      </c>
      <c r="AQ217" s="1">
        <f t="shared" si="43"/>
        <v>0</v>
      </c>
      <c r="AR217" s="1">
        <f t="shared" si="44"/>
        <v>0</v>
      </c>
      <c r="AS217" s="1">
        <f t="shared" si="45"/>
        <v>2.1</v>
      </c>
      <c r="AT217" s="1">
        <f t="shared" si="46"/>
        <v>2.1</v>
      </c>
      <c r="AU217" s="1">
        <f t="shared" si="47"/>
        <v>0.6</v>
      </c>
      <c r="AV217" s="1">
        <f t="shared" si="48"/>
        <v>0</v>
      </c>
      <c r="AW217" s="1"/>
      <c r="AX217" s="1"/>
      <c r="AY217">
        <v>312030</v>
      </c>
      <c r="AZ217" t="s">
        <v>228</v>
      </c>
      <c r="BA217" s="1">
        <v>5</v>
      </c>
      <c r="BB217" s="1">
        <v>0</v>
      </c>
      <c r="BC217" s="1">
        <v>0</v>
      </c>
      <c r="BD217" s="1">
        <v>2.1</v>
      </c>
      <c r="BE217" s="1">
        <v>2.1</v>
      </c>
      <c r="BF217" s="1">
        <v>0.6</v>
      </c>
      <c r="BG217" s="1">
        <v>0</v>
      </c>
      <c r="BH217" s="1"/>
      <c r="BI217" s="1"/>
      <c r="BL217" s="2">
        <v>311960</v>
      </c>
      <c r="BM217" s="69" t="s">
        <v>219</v>
      </c>
      <c r="BN217" s="1">
        <f t="shared" si="49"/>
        <v>0</v>
      </c>
      <c r="BO217" s="1">
        <f t="shared" si="50"/>
        <v>0</v>
      </c>
      <c r="BP217" s="1">
        <f t="shared" si="51"/>
        <v>1.55</v>
      </c>
      <c r="BQ217" s="1">
        <f t="shared" si="52"/>
        <v>0.69333333333333336</v>
      </c>
      <c r="BR217" s="1">
        <f t="shared" si="53"/>
        <v>2.2433333333333332</v>
      </c>
      <c r="BS217" s="1">
        <f t="shared" si="54"/>
        <v>0.69333333333333336</v>
      </c>
      <c r="BT217" s="1">
        <f t="shared" si="55"/>
        <v>0.2</v>
      </c>
      <c r="BV217" s="2">
        <v>311960</v>
      </c>
      <c r="BW217" s="69" t="s">
        <v>219</v>
      </c>
      <c r="BX217" s="1">
        <v>0</v>
      </c>
      <c r="BY217" s="1">
        <v>0</v>
      </c>
      <c r="BZ217" s="1">
        <v>1.55</v>
      </c>
      <c r="CA217" s="1">
        <v>0.69333333333333336</v>
      </c>
      <c r="CB217" s="1">
        <v>2.2433333333333332</v>
      </c>
      <c r="CC217" s="1">
        <v>0.69333333333333336</v>
      </c>
      <c r="CD217" s="1">
        <v>0.2</v>
      </c>
    </row>
    <row r="218" spans="1:82" x14ac:dyDescent="0.25">
      <c r="A218">
        <f>VLOOKUP(B218,mun_fjp!$A$2:$B$854,2,FALSE)</f>
        <v>312050</v>
      </c>
      <c r="B218" t="s">
        <v>230</v>
      </c>
      <c r="C218">
        <v>3.05</v>
      </c>
      <c r="D218">
        <v>0.37</v>
      </c>
      <c r="E218">
        <v>2</v>
      </c>
      <c r="U218">
        <v>4.67</v>
      </c>
      <c r="V218">
        <v>4.67</v>
      </c>
      <c r="W218">
        <v>1.401</v>
      </c>
      <c r="X218">
        <v>0.40317666666666657</v>
      </c>
      <c r="Y218">
        <v>1.8041766666666665</v>
      </c>
      <c r="Z218">
        <v>2</v>
      </c>
      <c r="AC218">
        <v>2</v>
      </c>
      <c r="AD218">
        <v>30</v>
      </c>
      <c r="AE218">
        <v>0.6</v>
      </c>
      <c r="AF218">
        <v>0.17266666666666666</v>
      </c>
      <c r="AG218">
        <v>0.77266666666666661</v>
      </c>
      <c r="AI218">
        <v>7.9968433333333335</v>
      </c>
      <c r="AN218">
        <v>312040</v>
      </c>
      <c r="AO218" t="s">
        <v>229</v>
      </c>
      <c r="AP218" s="1">
        <f t="shared" si="42"/>
        <v>8</v>
      </c>
      <c r="AQ218" s="1">
        <f t="shared" si="43"/>
        <v>8</v>
      </c>
      <c r="AR218" s="1">
        <f t="shared" si="44"/>
        <v>10.039999999999999</v>
      </c>
      <c r="AS218" s="1">
        <f t="shared" si="45"/>
        <v>8.5766666666666662</v>
      </c>
      <c r="AT218" s="1">
        <f t="shared" si="46"/>
        <v>18.616666666666667</v>
      </c>
      <c r="AU218" s="1">
        <f t="shared" si="47"/>
        <v>1.7153333333333332</v>
      </c>
      <c r="AV218" s="1">
        <f t="shared" si="48"/>
        <v>2.39</v>
      </c>
      <c r="AW218" s="1"/>
      <c r="AX218" s="1"/>
      <c r="AY218">
        <v>312040</v>
      </c>
      <c r="AZ218" t="s">
        <v>229</v>
      </c>
      <c r="BA218" s="1">
        <v>8</v>
      </c>
      <c r="BB218" s="1">
        <v>8</v>
      </c>
      <c r="BC218" s="1">
        <v>10.039999999999999</v>
      </c>
      <c r="BD218" s="1">
        <v>8.5766666666666662</v>
      </c>
      <c r="BE218" s="1">
        <v>18.616666666666667</v>
      </c>
      <c r="BF218" s="1">
        <v>1.7153333333333332</v>
      </c>
      <c r="BG218" s="1">
        <v>2.39</v>
      </c>
      <c r="BH218" s="1"/>
      <c r="BI218" s="1"/>
      <c r="BL218" s="2">
        <v>311970</v>
      </c>
      <c r="BM218" s="69" t="s">
        <v>220</v>
      </c>
      <c r="BN218" s="1">
        <f t="shared" si="49"/>
        <v>7</v>
      </c>
      <c r="BO218" s="1">
        <f t="shared" si="50"/>
        <v>7</v>
      </c>
      <c r="BP218" s="1">
        <f t="shared" si="51"/>
        <v>7.06</v>
      </c>
      <c r="BQ218" s="1">
        <f t="shared" si="52"/>
        <v>3.351</v>
      </c>
      <c r="BR218" s="1">
        <f t="shared" si="53"/>
        <v>10.411</v>
      </c>
      <c r="BS218" s="1">
        <f t="shared" si="54"/>
        <v>0.74466666666666659</v>
      </c>
      <c r="BT218" s="1">
        <f t="shared" si="55"/>
        <v>0.31</v>
      </c>
      <c r="BV218" s="2">
        <v>311970</v>
      </c>
      <c r="BW218" s="69" t="s">
        <v>220</v>
      </c>
      <c r="BX218" s="1">
        <v>7</v>
      </c>
      <c r="BY218" s="1">
        <v>7</v>
      </c>
      <c r="BZ218" s="1">
        <v>7.06</v>
      </c>
      <c r="CA218" s="1">
        <v>3.351</v>
      </c>
      <c r="CB218" s="1">
        <v>10.411</v>
      </c>
      <c r="CC218" s="1">
        <v>0.74466666666666659</v>
      </c>
      <c r="CD218" s="1">
        <v>0.31</v>
      </c>
    </row>
    <row r="219" spans="1:82" x14ac:dyDescent="0.25">
      <c r="A219">
        <f>VLOOKUP(B219,mun_fjp!$A$2:$B$854,2,FALSE)</f>
        <v>312060</v>
      </c>
      <c r="B219" t="s">
        <v>231</v>
      </c>
      <c r="C219">
        <v>2.5</v>
      </c>
      <c r="D219">
        <v>0.2</v>
      </c>
      <c r="E219">
        <v>1.8</v>
      </c>
      <c r="U219">
        <v>1</v>
      </c>
      <c r="V219">
        <v>1</v>
      </c>
      <c r="W219">
        <v>0.3</v>
      </c>
      <c r="X219">
        <v>4.6666666666666662E-2</v>
      </c>
      <c r="Y219">
        <v>0.34666666666666668</v>
      </c>
      <c r="Z219">
        <v>2</v>
      </c>
      <c r="AC219">
        <v>2</v>
      </c>
      <c r="AD219">
        <v>30</v>
      </c>
      <c r="AE219">
        <v>0.6</v>
      </c>
      <c r="AF219">
        <v>9.3333333333333324E-2</v>
      </c>
      <c r="AG219">
        <v>0.69333333333333336</v>
      </c>
      <c r="AI219">
        <v>5.54</v>
      </c>
      <c r="AN219">
        <v>312050</v>
      </c>
      <c r="AO219" t="s">
        <v>230</v>
      </c>
      <c r="AP219" s="1">
        <f t="shared" si="42"/>
        <v>4.67</v>
      </c>
      <c r="AQ219" s="1">
        <f t="shared" si="43"/>
        <v>4.67</v>
      </c>
      <c r="AR219" s="1">
        <f t="shared" si="44"/>
        <v>5.42</v>
      </c>
      <c r="AS219" s="1">
        <f t="shared" si="45"/>
        <v>2.5768433333333332</v>
      </c>
      <c r="AT219" s="1">
        <f t="shared" si="46"/>
        <v>7.9968433333333326</v>
      </c>
      <c r="AU219" s="1">
        <f t="shared" si="47"/>
        <v>0.77266666666666661</v>
      </c>
      <c r="AV219" s="1">
        <f t="shared" si="48"/>
        <v>0.37</v>
      </c>
      <c r="AW219" s="1"/>
      <c r="AX219" s="1"/>
      <c r="AY219">
        <v>312050</v>
      </c>
      <c r="AZ219" t="s">
        <v>230</v>
      </c>
      <c r="BA219" s="1">
        <v>4.67</v>
      </c>
      <c r="BB219" s="1">
        <v>4.67</v>
      </c>
      <c r="BC219" s="1">
        <v>5.42</v>
      </c>
      <c r="BD219" s="1">
        <v>2.5768433333333332</v>
      </c>
      <c r="BE219" s="1">
        <v>7.9968433333333326</v>
      </c>
      <c r="BF219" s="1">
        <v>0.77266666666666661</v>
      </c>
      <c r="BG219" s="1">
        <v>0.37</v>
      </c>
      <c r="BH219" s="1"/>
      <c r="BI219" s="1"/>
      <c r="BL219" s="2">
        <v>311980</v>
      </c>
      <c r="BM219" s="69" t="s">
        <v>221</v>
      </c>
      <c r="BN219" s="1">
        <f t="shared" si="49"/>
        <v>0</v>
      </c>
      <c r="BO219" s="1">
        <f t="shared" si="50"/>
        <v>0</v>
      </c>
      <c r="BP219" s="1">
        <f t="shared" si="51"/>
        <v>6.11</v>
      </c>
      <c r="BQ219" s="1">
        <f t="shared" si="52"/>
        <v>0.81466666666666665</v>
      </c>
      <c r="BR219" s="1">
        <f t="shared" si="53"/>
        <v>6.924666666666667</v>
      </c>
      <c r="BS219" s="1">
        <f t="shared" si="54"/>
        <v>0.81466666666666665</v>
      </c>
      <c r="BT219" s="1">
        <f t="shared" si="55"/>
        <v>0.46</v>
      </c>
      <c r="BV219" s="2">
        <v>311980</v>
      </c>
      <c r="BW219" s="69" t="s">
        <v>221</v>
      </c>
      <c r="BX219" s="1">
        <v>0</v>
      </c>
      <c r="BY219" s="1">
        <v>0</v>
      </c>
      <c r="BZ219" s="1">
        <v>6.11</v>
      </c>
      <c r="CA219" s="1">
        <v>0.81466666666666665</v>
      </c>
      <c r="CB219" s="1">
        <v>6.924666666666667</v>
      </c>
      <c r="CC219" s="1">
        <v>0.81466666666666665</v>
      </c>
      <c r="CD219" s="1">
        <v>0.46</v>
      </c>
    </row>
    <row r="220" spans="1:82" x14ac:dyDescent="0.25">
      <c r="A220">
        <f>VLOOKUP(B220,mun_fjp!$A$2:$B$854,2,FALSE)</f>
        <v>312070</v>
      </c>
      <c r="B220" t="s">
        <v>232</v>
      </c>
      <c r="C220">
        <v>2.95</v>
      </c>
      <c r="D220">
        <v>0.57999999999999996</v>
      </c>
      <c r="E220">
        <v>1.9</v>
      </c>
      <c r="V220">
        <v>0</v>
      </c>
      <c r="W220">
        <v>0</v>
      </c>
      <c r="X220">
        <v>0</v>
      </c>
      <c r="Y220">
        <v>0</v>
      </c>
      <c r="Z220">
        <v>2</v>
      </c>
      <c r="AC220">
        <v>2</v>
      </c>
      <c r="AD220">
        <v>30</v>
      </c>
      <c r="AE220">
        <v>0.6</v>
      </c>
      <c r="AF220">
        <v>0.27066666666666667</v>
      </c>
      <c r="AG220">
        <v>0.8706666666666667</v>
      </c>
      <c r="AI220">
        <v>6.3006666666666664</v>
      </c>
      <c r="AN220">
        <v>312060</v>
      </c>
      <c r="AO220" t="s">
        <v>231</v>
      </c>
      <c r="AP220" s="1">
        <f t="shared" si="42"/>
        <v>1</v>
      </c>
      <c r="AQ220" s="1">
        <f t="shared" si="43"/>
        <v>1</v>
      </c>
      <c r="AR220" s="1">
        <f t="shared" si="44"/>
        <v>4.5</v>
      </c>
      <c r="AS220" s="1">
        <f t="shared" si="45"/>
        <v>1.04</v>
      </c>
      <c r="AT220" s="1">
        <f t="shared" si="46"/>
        <v>5.54</v>
      </c>
      <c r="AU220" s="1">
        <f t="shared" si="47"/>
        <v>0.69333333333333336</v>
      </c>
      <c r="AV220" s="1">
        <f t="shared" si="48"/>
        <v>0.2</v>
      </c>
      <c r="AW220" s="1"/>
      <c r="AX220" s="1"/>
      <c r="AY220">
        <v>312060</v>
      </c>
      <c r="AZ220" t="s">
        <v>231</v>
      </c>
      <c r="BA220" s="1">
        <v>1</v>
      </c>
      <c r="BB220" s="1">
        <v>1</v>
      </c>
      <c r="BC220" s="1">
        <v>4.5</v>
      </c>
      <c r="BD220" s="1">
        <v>1.04</v>
      </c>
      <c r="BE220" s="1">
        <v>5.54</v>
      </c>
      <c r="BF220" s="1">
        <v>0.69333333333333336</v>
      </c>
      <c r="BG220" s="1">
        <v>0.2</v>
      </c>
      <c r="BH220" s="1"/>
      <c r="BI220" s="1"/>
      <c r="BL220" s="2">
        <v>311990</v>
      </c>
      <c r="BM220" s="69" t="s">
        <v>222</v>
      </c>
      <c r="BN220" s="1">
        <f t="shared" si="49"/>
        <v>2</v>
      </c>
      <c r="BO220" s="1">
        <f t="shared" si="50"/>
        <v>2</v>
      </c>
      <c r="BP220" s="1">
        <f t="shared" si="51"/>
        <v>8.34</v>
      </c>
      <c r="BQ220" s="1">
        <f t="shared" si="52"/>
        <v>2.9173333333333336</v>
      </c>
      <c r="BR220" s="1">
        <f t="shared" si="53"/>
        <v>11.257333333333333</v>
      </c>
      <c r="BS220" s="1">
        <f t="shared" si="54"/>
        <v>1.4586666666666668</v>
      </c>
      <c r="BT220" s="1">
        <f t="shared" si="55"/>
        <v>1.84</v>
      </c>
      <c r="BV220" s="2">
        <v>311990</v>
      </c>
      <c r="BW220" s="69" t="s">
        <v>222</v>
      </c>
      <c r="BX220" s="1">
        <v>2</v>
      </c>
      <c r="BY220" s="1">
        <v>2</v>
      </c>
      <c r="BZ220" s="1">
        <v>8.34</v>
      </c>
      <c r="CA220" s="1">
        <v>2.9173333333333336</v>
      </c>
      <c r="CB220" s="1">
        <v>11.257333333333333</v>
      </c>
      <c r="CC220" s="1">
        <v>1.4586666666666668</v>
      </c>
      <c r="CD220" s="1">
        <v>1.84</v>
      </c>
    </row>
    <row r="221" spans="1:82" x14ac:dyDescent="0.25">
      <c r="A221">
        <f>VLOOKUP(B221,mun_fjp!$A$2:$B$854,2,FALSE)</f>
        <v>312080</v>
      </c>
      <c r="B221" t="s">
        <v>233</v>
      </c>
      <c r="C221">
        <v>3.3</v>
      </c>
      <c r="D221">
        <v>1.78</v>
      </c>
      <c r="E221">
        <v>2</v>
      </c>
      <c r="U221">
        <v>3</v>
      </c>
      <c r="V221">
        <v>3</v>
      </c>
      <c r="W221">
        <v>0.89999999999999991</v>
      </c>
      <c r="X221">
        <v>1.2459999999999998</v>
      </c>
      <c r="Y221">
        <v>2.1459999999999999</v>
      </c>
      <c r="Z221">
        <v>2</v>
      </c>
      <c r="AC221">
        <v>2</v>
      </c>
      <c r="AD221">
        <v>30</v>
      </c>
      <c r="AE221">
        <v>0.6</v>
      </c>
      <c r="AF221">
        <v>0.83066666666666666</v>
      </c>
      <c r="AG221">
        <v>1.4306666666666668</v>
      </c>
      <c r="AH221">
        <v>1.8</v>
      </c>
      <c r="AI221">
        <v>12.456666666666667</v>
      </c>
      <c r="AN221">
        <v>312070</v>
      </c>
      <c r="AO221" t="s">
        <v>232</v>
      </c>
      <c r="AP221" s="1">
        <f t="shared" si="42"/>
        <v>0</v>
      </c>
      <c r="AQ221" s="1">
        <f t="shared" si="43"/>
        <v>0</v>
      </c>
      <c r="AR221" s="1">
        <f t="shared" si="44"/>
        <v>5.43</v>
      </c>
      <c r="AS221" s="1">
        <f t="shared" si="45"/>
        <v>0.8706666666666667</v>
      </c>
      <c r="AT221" s="1">
        <f t="shared" si="46"/>
        <v>6.3006666666666664</v>
      </c>
      <c r="AU221" s="1">
        <f t="shared" si="47"/>
        <v>0.8706666666666667</v>
      </c>
      <c r="AV221" s="1">
        <f t="shared" si="48"/>
        <v>0.57999999999999996</v>
      </c>
      <c r="AW221" s="1"/>
      <c r="AX221" s="1"/>
      <c r="AY221">
        <v>312070</v>
      </c>
      <c r="AZ221" t="s">
        <v>232</v>
      </c>
      <c r="BA221" s="1">
        <v>0</v>
      </c>
      <c r="BB221" s="1">
        <v>0</v>
      </c>
      <c r="BC221" s="1">
        <v>5.43</v>
      </c>
      <c r="BD221" s="1">
        <v>0.8706666666666667</v>
      </c>
      <c r="BE221" s="1">
        <v>6.3006666666666664</v>
      </c>
      <c r="BF221" s="1">
        <v>0.8706666666666667</v>
      </c>
      <c r="BG221" s="1">
        <v>0.57999999999999996</v>
      </c>
      <c r="BH221" s="1"/>
      <c r="BI221" s="1"/>
      <c r="BL221" s="2">
        <v>311995</v>
      </c>
      <c r="BM221" s="69" t="s">
        <v>223</v>
      </c>
      <c r="BN221" s="1">
        <f t="shared" si="49"/>
        <v>1</v>
      </c>
      <c r="BO221" s="1">
        <f t="shared" si="50"/>
        <v>1</v>
      </c>
      <c r="BP221" s="1">
        <f t="shared" si="51"/>
        <v>0.85000000000000009</v>
      </c>
      <c r="BQ221" s="1">
        <f t="shared" si="52"/>
        <v>0.89999999999999991</v>
      </c>
      <c r="BR221" s="1">
        <f t="shared" si="53"/>
        <v>1.75</v>
      </c>
      <c r="BS221" s="1">
        <f t="shared" si="54"/>
        <v>0.6</v>
      </c>
      <c r="BT221" s="1">
        <f t="shared" si="55"/>
        <v>0</v>
      </c>
      <c r="BV221" s="2">
        <v>311995</v>
      </c>
      <c r="BW221" s="69" t="s">
        <v>223</v>
      </c>
      <c r="BX221" s="1">
        <v>1</v>
      </c>
      <c r="BY221" s="1">
        <v>1</v>
      </c>
      <c r="BZ221" s="1">
        <v>0.85000000000000009</v>
      </c>
      <c r="CA221" s="1">
        <v>0.89999999999999991</v>
      </c>
      <c r="CB221" s="1">
        <v>1.75</v>
      </c>
      <c r="CC221" s="1">
        <v>0.6</v>
      </c>
      <c r="CD221" s="1">
        <v>0</v>
      </c>
    </row>
    <row r="222" spans="1:82" x14ac:dyDescent="0.25">
      <c r="A222">
        <f>VLOOKUP(B222,mun_fjp!$A$2:$B$854,2,FALSE)</f>
        <v>312083</v>
      </c>
      <c r="B222" t="s">
        <v>234</v>
      </c>
      <c r="C222">
        <v>2.0499999999999998</v>
      </c>
      <c r="D222">
        <v>0.7</v>
      </c>
      <c r="E222">
        <v>2</v>
      </c>
      <c r="U222">
        <v>1</v>
      </c>
      <c r="V222">
        <v>1</v>
      </c>
      <c r="W222">
        <v>0.3</v>
      </c>
      <c r="X222">
        <v>0.1633333333333333</v>
      </c>
      <c r="Y222">
        <v>0.46333333333333326</v>
      </c>
      <c r="Z222">
        <v>2</v>
      </c>
      <c r="AC222">
        <v>2</v>
      </c>
      <c r="AD222">
        <v>30</v>
      </c>
      <c r="AE222">
        <v>0.6</v>
      </c>
      <c r="AF222">
        <v>0.32666666666666661</v>
      </c>
      <c r="AG222">
        <v>0.92666666666666653</v>
      </c>
      <c r="AH222">
        <v>1.8</v>
      </c>
      <c r="AI222">
        <v>7.9399999999999995</v>
      </c>
      <c r="AN222">
        <v>312080</v>
      </c>
      <c r="AO222" t="s">
        <v>233</v>
      </c>
      <c r="AP222" s="1">
        <f t="shared" si="42"/>
        <v>3</v>
      </c>
      <c r="AQ222" s="1">
        <f t="shared" si="43"/>
        <v>3</v>
      </c>
      <c r="AR222" s="1">
        <f t="shared" si="44"/>
        <v>8.8800000000000008</v>
      </c>
      <c r="AS222" s="1">
        <f t="shared" si="45"/>
        <v>3.5766666666666667</v>
      </c>
      <c r="AT222" s="1">
        <f t="shared" si="46"/>
        <v>12.456666666666667</v>
      </c>
      <c r="AU222" s="1">
        <f t="shared" si="47"/>
        <v>1.4306666666666668</v>
      </c>
      <c r="AV222" s="1">
        <f t="shared" si="48"/>
        <v>1.78</v>
      </c>
      <c r="AW222" s="1"/>
      <c r="AX222" s="1"/>
      <c r="AY222">
        <v>312080</v>
      </c>
      <c r="AZ222" t="s">
        <v>233</v>
      </c>
      <c r="BA222" s="1">
        <v>3</v>
      </c>
      <c r="BB222" s="1">
        <v>3</v>
      </c>
      <c r="BC222" s="1">
        <v>8.8800000000000008</v>
      </c>
      <c r="BD222" s="1">
        <v>3.5766666666666667</v>
      </c>
      <c r="BE222" s="1">
        <v>12.456666666666667</v>
      </c>
      <c r="BF222" s="1">
        <v>1.4306666666666668</v>
      </c>
      <c r="BG222" s="1">
        <v>1.78</v>
      </c>
      <c r="BH222" s="1"/>
      <c r="BI222" s="1"/>
      <c r="BL222" s="2">
        <v>312000</v>
      </c>
      <c r="BM222" s="69" t="s">
        <v>224</v>
      </c>
      <c r="BN222" s="1">
        <f t="shared" si="49"/>
        <v>1</v>
      </c>
      <c r="BO222" s="1">
        <f t="shared" si="50"/>
        <v>1</v>
      </c>
      <c r="BP222" s="1">
        <f t="shared" si="51"/>
        <v>3.4000000000000004</v>
      </c>
      <c r="BQ222" s="1">
        <f t="shared" si="52"/>
        <v>1.04</v>
      </c>
      <c r="BR222" s="1">
        <f t="shared" si="53"/>
        <v>4.4400000000000004</v>
      </c>
      <c r="BS222" s="1">
        <f t="shared" si="54"/>
        <v>0.69333333333333336</v>
      </c>
      <c r="BT222" s="1">
        <f t="shared" si="55"/>
        <v>0.2</v>
      </c>
      <c r="BV222" s="2">
        <v>312000</v>
      </c>
      <c r="BW222" s="69" t="s">
        <v>224</v>
      </c>
      <c r="BX222" s="1">
        <v>1</v>
      </c>
      <c r="BY222" s="1">
        <v>1</v>
      </c>
      <c r="BZ222" s="1">
        <v>3.4000000000000004</v>
      </c>
      <c r="CA222" s="1">
        <v>1.04</v>
      </c>
      <c r="CB222" s="1">
        <v>4.4400000000000004</v>
      </c>
      <c r="CC222" s="1">
        <v>0.69333333333333336</v>
      </c>
      <c r="CD222" s="1">
        <v>0.2</v>
      </c>
    </row>
    <row r="223" spans="1:82" x14ac:dyDescent="0.25">
      <c r="A223">
        <f>VLOOKUP(B223,mun_fjp!$A$2:$B$854,2,FALSE)</f>
        <v>312087</v>
      </c>
      <c r="B223" t="s">
        <v>235</v>
      </c>
      <c r="C223">
        <v>3.2</v>
      </c>
      <c r="D223">
        <v>0.2</v>
      </c>
      <c r="V223">
        <v>0</v>
      </c>
      <c r="W223">
        <v>0</v>
      </c>
      <c r="X223">
        <v>0</v>
      </c>
      <c r="Y223">
        <v>0</v>
      </c>
      <c r="Z223">
        <v>2</v>
      </c>
      <c r="AC223">
        <v>2</v>
      </c>
      <c r="AD223">
        <v>30</v>
      </c>
      <c r="AE223">
        <v>0.6</v>
      </c>
      <c r="AF223">
        <v>9.3333333333333324E-2</v>
      </c>
      <c r="AG223">
        <v>0.69333333333333336</v>
      </c>
      <c r="AH223">
        <v>0</v>
      </c>
      <c r="AI223">
        <v>4.0933333333333337</v>
      </c>
      <c r="AN223">
        <v>312083</v>
      </c>
      <c r="AO223" t="s">
        <v>234</v>
      </c>
      <c r="AP223" s="1">
        <f t="shared" si="42"/>
        <v>1</v>
      </c>
      <c r="AQ223" s="1">
        <f t="shared" si="43"/>
        <v>1</v>
      </c>
      <c r="AR223" s="1">
        <f t="shared" si="44"/>
        <v>6.55</v>
      </c>
      <c r="AS223" s="1">
        <f t="shared" si="45"/>
        <v>1.3899999999999997</v>
      </c>
      <c r="AT223" s="1">
        <f t="shared" si="46"/>
        <v>7.9399999999999995</v>
      </c>
      <c r="AU223" s="1">
        <f t="shared" si="47"/>
        <v>0.92666666666666653</v>
      </c>
      <c r="AV223" s="1">
        <f t="shared" si="48"/>
        <v>0.7</v>
      </c>
      <c r="AW223" s="1"/>
      <c r="AX223" s="1"/>
      <c r="AY223">
        <v>312083</v>
      </c>
      <c r="AZ223" t="s">
        <v>234</v>
      </c>
      <c r="BA223" s="1">
        <v>1</v>
      </c>
      <c r="BB223" s="1">
        <v>1</v>
      </c>
      <c r="BC223" s="1">
        <v>6.55</v>
      </c>
      <c r="BD223" s="1">
        <v>1.3899999999999997</v>
      </c>
      <c r="BE223" s="1">
        <v>7.9399999999999995</v>
      </c>
      <c r="BF223" s="1">
        <v>0.92666666666666653</v>
      </c>
      <c r="BG223" s="1">
        <v>0.7</v>
      </c>
      <c r="BH223" s="1"/>
      <c r="BI223" s="1"/>
      <c r="BL223" s="2">
        <v>312010</v>
      </c>
      <c r="BM223" s="69" t="s">
        <v>225</v>
      </c>
      <c r="BN223" s="1">
        <f t="shared" si="49"/>
        <v>10.6</v>
      </c>
      <c r="BO223" s="1">
        <f t="shared" si="50"/>
        <v>3.6</v>
      </c>
      <c r="BP223" s="1">
        <f t="shared" si="51"/>
        <v>6.59</v>
      </c>
      <c r="BQ223" s="1">
        <f t="shared" si="52"/>
        <v>8.7485999999999997</v>
      </c>
      <c r="BR223" s="1">
        <f t="shared" si="53"/>
        <v>15.3386</v>
      </c>
      <c r="BS223" s="1">
        <f t="shared" si="54"/>
        <v>1.3886666666666665</v>
      </c>
      <c r="BT223" s="1">
        <f t="shared" si="55"/>
        <v>1.69</v>
      </c>
      <c r="BV223" s="2">
        <v>312010</v>
      </c>
      <c r="BW223" s="69" t="s">
        <v>225</v>
      </c>
      <c r="BX223" s="1">
        <v>10.6</v>
      </c>
      <c r="BY223" s="1">
        <v>3.6</v>
      </c>
      <c r="BZ223" s="1">
        <v>6.59</v>
      </c>
      <c r="CA223" s="1">
        <v>8.7485999999999997</v>
      </c>
      <c r="CB223" s="1">
        <v>15.3386</v>
      </c>
      <c r="CC223" s="1">
        <v>1.3886666666666665</v>
      </c>
      <c r="CD223" s="1">
        <v>1.69</v>
      </c>
    </row>
    <row r="224" spans="1:82" x14ac:dyDescent="0.25">
      <c r="A224">
        <f>VLOOKUP(B224,mun_fjp!$A$2:$B$854,2,FALSE)</f>
        <v>312090</v>
      </c>
      <c r="B224" t="s">
        <v>236</v>
      </c>
      <c r="C224">
        <v>3.25</v>
      </c>
      <c r="D224">
        <v>1.55</v>
      </c>
      <c r="E224">
        <v>1.35</v>
      </c>
      <c r="U224">
        <v>8.67</v>
      </c>
      <c r="V224">
        <v>8.67</v>
      </c>
      <c r="W224">
        <v>2.601</v>
      </c>
      <c r="X224">
        <v>3.13565</v>
      </c>
      <c r="Y224">
        <v>5.73665</v>
      </c>
      <c r="Z224">
        <v>2</v>
      </c>
      <c r="AC224">
        <v>2</v>
      </c>
      <c r="AD224">
        <v>30</v>
      </c>
      <c r="AE224">
        <v>0.6</v>
      </c>
      <c r="AF224">
        <v>0.72333333333333327</v>
      </c>
      <c r="AG224">
        <v>1.3233333333333333</v>
      </c>
      <c r="AH224">
        <v>1.4</v>
      </c>
      <c r="AI224">
        <v>14.609983333333334</v>
      </c>
      <c r="AN224">
        <v>312087</v>
      </c>
      <c r="AO224" t="s">
        <v>235</v>
      </c>
      <c r="AP224" s="1">
        <f t="shared" si="42"/>
        <v>0</v>
      </c>
      <c r="AQ224" s="1">
        <f t="shared" si="43"/>
        <v>0</v>
      </c>
      <c r="AR224" s="1">
        <f t="shared" si="44"/>
        <v>3.4000000000000004</v>
      </c>
      <c r="AS224" s="1">
        <f t="shared" si="45"/>
        <v>0.69333333333333336</v>
      </c>
      <c r="AT224" s="1">
        <f t="shared" si="46"/>
        <v>4.0933333333333337</v>
      </c>
      <c r="AU224" s="1">
        <f t="shared" si="47"/>
        <v>0.69333333333333336</v>
      </c>
      <c r="AV224" s="1">
        <f t="shared" si="48"/>
        <v>0.2</v>
      </c>
      <c r="AW224" s="1"/>
      <c r="AX224" s="1"/>
      <c r="AY224">
        <v>312087</v>
      </c>
      <c r="AZ224" t="s">
        <v>235</v>
      </c>
      <c r="BA224" s="1">
        <v>0</v>
      </c>
      <c r="BB224" s="1">
        <v>0</v>
      </c>
      <c r="BC224" s="1">
        <v>3.4000000000000004</v>
      </c>
      <c r="BD224" s="1">
        <v>0.69333333333333336</v>
      </c>
      <c r="BE224" s="1">
        <v>4.0933333333333337</v>
      </c>
      <c r="BF224" s="1">
        <v>0.69333333333333336</v>
      </c>
      <c r="BG224" s="1">
        <v>0.2</v>
      </c>
      <c r="BH224" s="1"/>
      <c r="BI224" s="1"/>
      <c r="BL224" s="2">
        <v>312015</v>
      </c>
      <c r="BM224" s="69" t="s">
        <v>226</v>
      </c>
      <c r="BN224" s="1" t="e">
        <f t="shared" si="49"/>
        <v>#N/A</v>
      </c>
      <c r="BO224" s="1" t="e">
        <f t="shared" si="50"/>
        <v>#N/A</v>
      </c>
      <c r="BP224" s="1" t="e">
        <f t="shared" si="51"/>
        <v>#N/A</v>
      </c>
      <c r="BQ224" s="1" t="e">
        <f t="shared" si="52"/>
        <v>#N/A</v>
      </c>
      <c r="BR224" s="1" t="e">
        <f t="shared" si="53"/>
        <v>#N/A</v>
      </c>
      <c r="BS224" s="1" t="e">
        <f t="shared" si="54"/>
        <v>#N/A</v>
      </c>
      <c r="BT224" s="1" t="e">
        <f t="shared" si="55"/>
        <v>#N/A</v>
      </c>
      <c r="BV224" s="2">
        <v>312015</v>
      </c>
      <c r="BW224" s="69" t="s">
        <v>226</v>
      </c>
      <c r="BX224" s="1"/>
      <c r="BY224" s="1"/>
      <c r="BZ224" s="1"/>
      <c r="CA224" s="1"/>
      <c r="CB224" s="1"/>
      <c r="CC224" s="1"/>
      <c r="CD224" s="1"/>
    </row>
    <row r="225" spans="1:82" x14ac:dyDescent="0.25">
      <c r="A225">
        <f>VLOOKUP(B225,mun_fjp!$A$2:$B$854,2,FALSE)</f>
        <v>312100</v>
      </c>
      <c r="B225" t="s">
        <v>237</v>
      </c>
      <c r="M225">
        <v>5</v>
      </c>
      <c r="V225">
        <v>5</v>
      </c>
      <c r="W225">
        <v>1.5</v>
      </c>
      <c r="X225">
        <v>0</v>
      </c>
      <c r="Y225">
        <v>1.5</v>
      </c>
      <c r="Z225">
        <v>2</v>
      </c>
      <c r="AC225">
        <v>1.33</v>
      </c>
      <c r="AD225">
        <v>30</v>
      </c>
      <c r="AE225">
        <v>0.39900000000000002</v>
      </c>
      <c r="AF225">
        <v>0</v>
      </c>
      <c r="AG225">
        <v>0.39900000000000002</v>
      </c>
      <c r="AI225">
        <v>1.899</v>
      </c>
      <c r="AN225">
        <v>312090</v>
      </c>
      <c r="AO225" t="s">
        <v>236</v>
      </c>
      <c r="AP225" s="1">
        <f t="shared" si="42"/>
        <v>8.67</v>
      </c>
      <c r="AQ225" s="1">
        <f t="shared" si="43"/>
        <v>8.67</v>
      </c>
      <c r="AR225" s="1">
        <f t="shared" si="44"/>
        <v>7.5500000000000007</v>
      </c>
      <c r="AS225" s="1">
        <f t="shared" si="45"/>
        <v>7.0599833333333333</v>
      </c>
      <c r="AT225" s="1">
        <f t="shared" si="46"/>
        <v>14.609983333333334</v>
      </c>
      <c r="AU225" s="1">
        <f t="shared" si="47"/>
        <v>1.3233333333333333</v>
      </c>
      <c r="AV225" s="1">
        <f t="shared" si="48"/>
        <v>1.55</v>
      </c>
      <c r="AW225" s="1"/>
      <c r="AX225" s="1"/>
      <c r="AY225">
        <v>312090</v>
      </c>
      <c r="AZ225" t="s">
        <v>236</v>
      </c>
      <c r="BA225" s="1">
        <v>8.67</v>
      </c>
      <c r="BB225" s="1">
        <v>8.67</v>
      </c>
      <c r="BC225" s="1">
        <v>7.5500000000000007</v>
      </c>
      <c r="BD225" s="1">
        <v>7.0599833333333333</v>
      </c>
      <c r="BE225" s="1">
        <v>14.609983333333334</v>
      </c>
      <c r="BF225" s="1">
        <v>1.3233333333333333</v>
      </c>
      <c r="BG225" s="1">
        <v>1.55</v>
      </c>
      <c r="BH225" s="1"/>
      <c r="BI225" s="1"/>
      <c r="BL225" s="2">
        <v>312020</v>
      </c>
      <c r="BM225" s="69" t="s">
        <v>227</v>
      </c>
      <c r="BN225" s="1">
        <f t="shared" si="49"/>
        <v>3</v>
      </c>
      <c r="BO225" s="1">
        <f t="shared" si="50"/>
        <v>3</v>
      </c>
      <c r="BP225" s="1">
        <f t="shared" si="51"/>
        <v>7.9499999999999993</v>
      </c>
      <c r="BQ225" s="1">
        <f t="shared" si="52"/>
        <v>4.2999999999999989</v>
      </c>
      <c r="BR225" s="1">
        <f t="shared" si="53"/>
        <v>12.249999999999998</v>
      </c>
      <c r="BS225" s="1">
        <f t="shared" si="54"/>
        <v>1.7199999999999998</v>
      </c>
      <c r="BT225" s="1">
        <f t="shared" si="55"/>
        <v>2.4</v>
      </c>
      <c r="BV225" s="2">
        <v>312020</v>
      </c>
      <c r="BW225" s="69" t="s">
        <v>227</v>
      </c>
      <c r="BX225" s="1">
        <v>3</v>
      </c>
      <c r="BY225" s="1">
        <v>3</v>
      </c>
      <c r="BZ225" s="1">
        <v>7.9499999999999993</v>
      </c>
      <c r="CA225" s="1">
        <v>4.2999999999999989</v>
      </c>
      <c r="CB225" s="1">
        <v>12.249999999999998</v>
      </c>
      <c r="CC225" s="1">
        <v>1.7199999999999998</v>
      </c>
      <c r="CD225" s="1">
        <v>2.4</v>
      </c>
    </row>
    <row r="226" spans="1:82" x14ac:dyDescent="0.25">
      <c r="A226">
        <f>VLOOKUP(B226,mun_fjp!$A$2:$B$854,2,FALSE)</f>
        <v>312110</v>
      </c>
      <c r="B226" t="s">
        <v>238</v>
      </c>
      <c r="C226">
        <v>2.9</v>
      </c>
      <c r="D226">
        <v>0.2</v>
      </c>
      <c r="E226">
        <v>2</v>
      </c>
      <c r="U226">
        <v>3</v>
      </c>
      <c r="V226">
        <v>3</v>
      </c>
      <c r="W226">
        <v>0.89999999999999991</v>
      </c>
      <c r="X226">
        <v>0.13999999999999999</v>
      </c>
      <c r="Y226">
        <v>1.0399999999999998</v>
      </c>
      <c r="Z226">
        <v>2</v>
      </c>
      <c r="AC226">
        <v>2</v>
      </c>
      <c r="AD226">
        <v>30</v>
      </c>
      <c r="AE226">
        <v>0.6</v>
      </c>
      <c r="AF226">
        <v>9.3333333333333324E-2</v>
      </c>
      <c r="AG226">
        <v>0.69333333333333336</v>
      </c>
      <c r="AH226">
        <v>1.25</v>
      </c>
      <c r="AI226">
        <v>8.0833333333333321</v>
      </c>
      <c r="AN226">
        <v>312100</v>
      </c>
      <c r="AO226" t="s">
        <v>237</v>
      </c>
      <c r="AP226" s="1">
        <f t="shared" si="42"/>
        <v>5</v>
      </c>
      <c r="AQ226" s="1">
        <f t="shared" si="43"/>
        <v>0</v>
      </c>
      <c r="AR226" s="1">
        <f t="shared" si="44"/>
        <v>0</v>
      </c>
      <c r="AS226" s="1">
        <f t="shared" si="45"/>
        <v>1.899</v>
      </c>
      <c r="AT226" s="1">
        <f t="shared" si="46"/>
        <v>1.899</v>
      </c>
      <c r="AU226" s="1">
        <f t="shared" si="47"/>
        <v>0.39900000000000002</v>
      </c>
      <c r="AV226" s="1">
        <f t="shared" si="48"/>
        <v>0</v>
      </c>
      <c r="AW226" s="1"/>
      <c r="AX226" s="1"/>
      <c r="AY226">
        <v>312100</v>
      </c>
      <c r="AZ226" t="s">
        <v>237</v>
      </c>
      <c r="BA226" s="1">
        <v>5</v>
      </c>
      <c r="BB226" s="1">
        <v>0</v>
      </c>
      <c r="BC226" s="1">
        <v>0</v>
      </c>
      <c r="BD226" s="1">
        <v>1.899</v>
      </c>
      <c r="BE226" s="1">
        <v>1.899</v>
      </c>
      <c r="BF226" s="1">
        <v>0.39900000000000002</v>
      </c>
      <c r="BG226" s="1">
        <v>0</v>
      </c>
      <c r="BH226" s="1"/>
      <c r="BI226" s="1"/>
      <c r="BL226" s="2">
        <v>312030</v>
      </c>
      <c r="BM226" s="69" t="s">
        <v>228</v>
      </c>
      <c r="BN226" s="1">
        <f t="shared" si="49"/>
        <v>5</v>
      </c>
      <c r="BO226" s="1">
        <f t="shared" si="50"/>
        <v>0</v>
      </c>
      <c r="BP226" s="1">
        <f t="shared" si="51"/>
        <v>0</v>
      </c>
      <c r="BQ226" s="1">
        <f t="shared" si="52"/>
        <v>2.1</v>
      </c>
      <c r="BR226" s="1">
        <f t="shared" si="53"/>
        <v>2.1</v>
      </c>
      <c r="BS226" s="1">
        <f t="shared" si="54"/>
        <v>0.6</v>
      </c>
      <c r="BT226" s="1">
        <f t="shared" si="55"/>
        <v>0</v>
      </c>
      <c r="BV226" s="2">
        <v>312030</v>
      </c>
      <c r="BW226" s="69" t="s">
        <v>228</v>
      </c>
      <c r="BX226" s="1">
        <v>5</v>
      </c>
      <c r="BY226" s="1">
        <v>0</v>
      </c>
      <c r="BZ226" s="1">
        <v>0</v>
      </c>
      <c r="CA226" s="1">
        <v>2.1</v>
      </c>
      <c r="CB226" s="1">
        <v>2.1</v>
      </c>
      <c r="CC226" s="1">
        <v>0.6</v>
      </c>
      <c r="CD226" s="1">
        <v>0</v>
      </c>
    </row>
    <row r="227" spans="1:82" x14ac:dyDescent="0.25">
      <c r="A227">
        <f>VLOOKUP(B227,mun_fjp!$A$2:$B$854,2,FALSE)</f>
        <v>312120</v>
      </c>
      <c r="B227" t="s">
        <v>239</v>
      </c>
      <c r="V227">
        <v>0</v>
      </c>
      <c r="W227">
        <v>0</v>
      </c>
      <c r="X227">
        <v>0</v>
      </c>
      <c r="Y227">
        <v>0</v>
      </c>
      <c r="Z227">
        <v>2</v>
      </c>
      <c r="AC227">
        <v>2</v>
      </c>
      <c r="AD227">
        <v>30</v>
      </c>
      <c r="AE227">
        <v>0.6</v>
      </c>
      <c r="AF227">
        <v>0</v>
      </c>
      <c r="AG227">
        <v>0.6</v>
      </c>
      <c r="AI227">
        <v>0.6</v>
      </c>
      <c r="AN227">
        <v>312110</v>
      </c>
      <c r="AO227" t="s">
        <v>238</v>
      </c>
      <c r="AP227" s="1">
        <f t="shared" si="42"/>
        <v>3</v>
      </c>
      <c r="AQ227" s="1">
        <f t="shared" si="43"/>
        <v>3</v>
      </c>
      <c r="AR227" s="1">
        <f t="shared" si="44"/>
        <v>6.35</v>
      </c>
      <c r="AS227" s="1">
        <f t="shared" si="45"/>
        <v>1.7333333333333332</v>
      </c>
      <c r="AT227" s="1">
        <f t="shared" si="46"/>
        <v>8.0833333333333321</v>
      </c>
      <c r="AU227" s="1">
        <f t="shared" si="47"/>
        <v>0.69333333333333336</v>
      </c>
      <c r="AV227" s="1">
        <f t="shared" si="48"/>
        <v>0.2</v>
      </c>
      <c r="AW227" s="1"/>
      <c r="AX227" s="1"/>
      <c r="AY227">
        <v>312110</v>
      </c>
      <c r="AZ227" t="s">
        <v>238</v>
      </c>
      <c r="BA227" s="1">
        <v>3</v>
      </c>
      <c r="BB227" s="1">
        <v>3</v>
      </c>
      <c r="BC227" s="1">
        <v>6.35</v>
      </c>
      <c r="BD227" s="1">
        <v>1.7333333333333332</v>
      </c>
      <c r="BE227" s="1">
        <v>8.0833333333333321</v>
      </c>
      <c r="BF227" s="1">
        <v>0.69333333333333336</v>
      </c>
      <c r="BG227" s="1">
        <v>0.2</v>
      </c>
      <c r="BH227" s="1"/>
      <c r="BI227" s="1"/>
      <c r="BL227" s="2">
        <v>312040</v>
      </c>
      <c r="BM227" s="69" t="s">
        <v>229</v>
      </c>
      <c r="BN227" s="1">
        <f t="shared" si="49"/>
        <v>8</v>
      </c>
      <c r="BO227" s="1">
        <f t="shared" si="50"/>
        <v>8</v>
      </c>
      <c r="BP227" s="1">
        <f t="shared" si="51"/>
        <v>10.039999999999999</v>
      </c>
      <c r="BQ227" s="1">
        <f t="shared" si="52"/>
        <v>8.5766666666666662</v>
      </c>
      <c r="BR227" s="1">
        <f t="shared" si="53"/>
        <v>18.616666666666667</v>
      </c>
      <c r="BS227" s="1">
        <f t="shared" si="54"/>
        <v>1.7153333333333332</v>
      </c>
      <c r="BT227" s="1">
        <f t="shared" si="55"/>
        <v>2.39</v>
      </c>
      <c r="BV227" s="2">
        <v>312040</v>
      </c>
      <c r="BW227" s="69" t="s">
        <v>229</v>
      </c>
      <c r="BX227" s="1">
        <v>8</v>
      </c>
      <c r="BY227" s="1">
        <v>8</v>
      </c>
      <c r="BZ227" s="1">
        <v>10.039999999999999</v>
      </c>
      <c r="CA227" s="1">
        <v>8.5766666666666662</v>
      </c>
      <c r="CB227" s="1">
        <v>18.616666666666667</v>
      </c>
      <c r="CC227" s="1">
        <v>1.7153333333333332</v>
      </c>
      <c r="CD227" s="1">
        <v>2.39</v>
      </c>
    </row>
    <row r="228" spans="1:82" x14ac:dyDescent="0.25">
      <c r="A228">
        <f>VLOOKUP(B228,mun_fjp!$A$2:$B$854,2,FALSE)</f>
        <v>312125</v>
      </c>
      <c r="B228" t="s">
        <v>240</v>
      </c>
      <c r="V228">
        <v>0</v>
      </c>
      <c r="W228">
        <v>0</v>
      </c>
      <c r="X228">
        <v>0</v>
      </c>
      <c r="Y228">
        <v>0</v>
      </c>
      <c r="Z228">
        <v>2</v>
      </c>
      <c r="AC228">
        <v>2</v>
      </c>
      <c r="AD228">
        <v>30</v>
      </c>
      <c r="AE228">
        <v>0.6</v>
      </c>
      <c r="AF228">
        <v>0</v>
      </c>
      <c r="AG228">
        <v>0.6</v>
      </c>
      <c r="AI228">
        <v>0.6</v>
      </c>
      <c r="AN228">
        <v>312120</v>
      </c>
      <c r="AO228" t="s">
        <v>239</v>
      </c>
      <c r="AP228" s="1">
        <f t="shared" si="42"/>
        <v>0</v>
      </c>
      <c r="AQ228" s="1">
        <f t="shared" si="43"/>
        <v>0</v>
      </c>
      <c r="AR228" s="1">
        <f t="shared" si="44"/>
        <v>0</v>
      </c>
      <c r="AS228" s="1">
        <f t="shared" si="45"/>
        <v>0.6</v>
      </c>
      <c r="AT228" s="1">
        <f t="shared" si="46"/>
        <v>0.6</v>
      </c>
      <c r="AU228" s="1">
        <f t="shared" si="47"/>
        <v>0.6</v>
      </c>
      <c r="AV228" s="1">
        <f t="shared" si="48"/>
        <v>0</v>
      </c>
      <c r="AW228" s="1"/>
      <c r="AX228" s="1"/>
      <c r="AY228">
        <v>312120</v>
      </c>
      <c r="AZ228" t="s">
        <v>239</v>
      </c>
      <c r="BA228" s="1">
        <v>0</v>
      </c>
      <c r="BB228" s="1">
        <v>0</v>
      </c>
      <c r="BC228" s="1">
        <v>0</v>
      </c>
      <c r="BD228" s="1">
        <v>0.6</v>
      </c>
      <c r="BE228" s="1">
        <v>0.6</v>
      </c>
      <c r="BF228" s="1">
        <v>0.6</v>
      </c>
      <c r="BG228" s="1">
        <v>0</v>
      </c>
      <c r="BH228" s="1"/>
      <c r="BI228" s="1"/>
      <c r="BL228" s="2">
        <v>312050</v>
      </c>
      <c r="BM228" s="69" t="s">
        <v>230</v>
      </c>
      <c r="BN228" s="1">
        <f t="shared" si="49"/>
        <v>4.67</v>
      </c>
      <c r="BO228" s="1">
        <f t="shared" si="50"/>
        <v>4.67</v>
      </c>
      <c r="BP228" s="1">
        <f t="shared" si="51"/>
        <v>5.42</v>
      </c>
      <c r="BQ228" s="1">
        <f t="shared" si="52"/>
        <v>2.5768433333333332</v>
      </c>
      <c r="BR228" s="1">
        <f t="shared" si="53"/>
        <v>7.9968433333333326</v>
      </c>
      <c r="BS228" s="1">
        <f t="shared" si="54"/>
        <v>0.77266666666666661</v>
      </c>
      <c r="BT228" s="1">
        <f t="shared" si="55"/>
        <v>0.37</v>
      </c>
      <c r="BV228" s="2">
        <v>312050</v>
      </c>
      <c r="BW228" s="69" t="s">
        <v>230</v>
      </c>
      <c r="BX228" s="1">
        <v>4.67</v>
      </c>
      <c r="BY228" s="1">
        <v>4.67</v>
      </c>
      <c r="BZ228" s="1">
        <v>5.42</v>
      </c>
      <c r="CA228" s="1">
        <v>2.5768433333333332</v>
      </c>
      <c r="CB228" s="1">
        <v>7.9968433333333326</v>
      </c>
      <c r="CC228" s="1">
        <v>0.77266666666666661</v>
      </c>
      <c r="CD228" s="1">
        <v>0.37</v>
      </c>
    </row>
    <row r="229" spans="1:82" x14ac:dyDescent="0.25">
      <c r="A229">
        <f>VLOOKUP(B229,mun_fjp!$A$2:$B$854,2,FALSE)</f>
        <v>312130</v>
      </c>
      <c r="B229" t="s">
        <v>241</v>
      </c>
      <c r="C229">
        <v>3.1</v>
      </c>
      <c r="D229">
        <v>0.2</v>
      </c>
      <c r="U229">
        <v>2</v>
      </c>
      <c r="V229">
        <v>2</v>
      </c>
      <c r="W229">
        <v>0.6</v>
      </c>
      <c r="X229">
        <v>9.3333333333333324E-2</v>
      </c>
      <c r="Y229">
        <v>0.69333333333333336</v>
      </c>
      <c r="Z229">
        <v>2</v>
      </c>
      <c r="AC229">
        <v>2</v>
      </c>
      <c r="AD229">
        <v>30</v>
      </c>
      <c r="AE229">
        <v>0.6</v>
      </c>
      <c r="AF229">
        <v>9.3333333333333324E-2</v>
      </c>
      <c r="AG229">
        <v>0.69333333333333336</v>
      </c>
      <c r="AH229">
        <v>1.2</v>
      </c>
      <c r="AI229">
        <v>5.8866666666666676</v>
      </c>
      <c r="AN229">
        <v>312125</v>
      </c>
      <c r="AO229" t="s">
        <v>240</v>
      </c>
      <c r="AP229" s="1">
        <f t="shared" si="42"/>
        <v>0</v>
      </c>
      <c r="AQ229" s="1">
        <f t="shared" si="43"/>
        <v>0</v>
      </c>
      <c r="AR229" s="1">
        <f t="shared" si="44"/>
        <v>0</v>
      </c>
      <c r="AS229" s="1">
        <f t="shared" si="45"/>
        <v>0.6</v>
      </c>
      <c r="AT229" s="1">
        <f t="shared" si="46"/>
        <v>0.6</v>
      </c>
      <c r="AU229" s="1">
        <f t="shared" si="47"/>
        <v>0.6</v>
      </c>
      <c r="AV229" s="1">
        <f t="shared" si="48"/>
        <v>0</v>
      </c>
      <c r="AW229" s="1"/>
      <c r="AX229" s="1"/>
      <c r="AY229">
        <v>312125</v>
      </c>
      <c r="AZ229" t="s">
        <v>240</v>
      </c>
      <c r="BA229" s="1">
        <v>0</v>
      </c>
      <c r="BB229" s="1">
        <v>0</v>
      </c>
      <c r="BC229" s="1">
        <v>0</v>
      </c>
      <c r="BD229" s="1">
        <v>0.6</v>
      </c>
      <c r="BE229" s="1">
        <v>0.6</v>
      </c>
      <c r="BF229" s="1">
        <v>0.6</v>
      </c>
      <c r="BG229" s="1">
        <v>0</v>
      </c>
      <c r="BH229" s="1"/>
      <c r="BI229" s="1"/>
      <c r="BL229" s="2">
        <v>312060</v>
      </c>
      <c r="BM229" s="69" t="s">
        <v>231</v>
      </c>
      <c r="BN229" s="1">
        <f t="shared" si="49"/>
        <v>1</v>
      </c>
      <c r="BO229" s="1">
        <f t="shared" si="50"/>
        <v>1</v>
      </c>
      <c r="BP229" s="1">
        <f t="shared" si="51"/>
        <v>4.5</v>
      </c>
      <c r="BQ229" s="1">
        <f t="shared" si="52"/>
        <v>1.04</v>
      </c>
      <c r="BR229" s="1">
        <f t="shared" si="53"/>
        <v>5.54</v>
      </c>
      <c r="BS229" s="1">
        <f t="shared" si="54"/>
        <v>0.69333333333333336</v>
      </c>
      <c r="BT229" s="1">
        <f t="shared" si="55"/>
        <v>0.2</v>
      </c>
      <c r="BV229" s="2">
        <v>312060</v>
      </c>
      <c r="BW229" s="69" t="s">
        <v>231</v>
      </c>
      <c r="BX229" s="1">
        <v>1</v>
      </c>
      <c r="BY229" s="1">
        <v>1</v>
      </c>
      <c r="BZ229" s="1">
        <v>4.5</v>
      </c>
      <c r="CA229" s="1">
        <v>1.04</v>
      </c>
      <c r="CB229" s="1">
        <v>5.54</v>
      </c>
      <c r="CC229" s="1">
        <v>0.69333333333333336</v>
      </c>
      <c r="CD229" s="1">
        <v>0.2</v>
      </c>
    </row>
    <row r="230" spans="1:82" x14ac:dyDescent="0.25">
      <c r="A230">
        <f>VLOOKUP(B230,mun_fjp!$A$2:$B$854,2,FALSE)</f>
        <v>312140</v>
      </c>
      <c r="B230" t="s">
        <v>242</v>
      </c>
      <c r="C230">
        <v>1.7</v>
      </c>
      <c r="D230">
        <v>0.32</v>
      </c>
      <c r="E230">
        <v>2</v>
      </c>
      <c r="U230">
        <v>1</v>
      </c>
      <c r="V230">
        <v>1</v>
      </c>
      <c r="W230">
        <v>0.3</v>
      </c>
      <c r="X230">
        <v>7.4666666666666659E-2</v>
      </c>
      <c r="Y230">
        <v>0.37466666666666665</v>
      </c>
      <c r="Z230">
        <v>2</v>
      </c>
      <c r="AC230">
        <v>2</v>
      </c>
      <c r="AD230">
        <v>30</v>
      </c>
      <c r="AE230">
        <v>0.6</v>
      </c>
      <c r="AF230">
        <v>0.14933333333333332</v>
      </c>
      <c r="AG230">
        <v>0.7493333333333333</v>
      </c>
      <c r="AI230">
        <v>5.1439999999999992</v>
      </c>
      <c r="AN230">
        <v>312130</v>
      </c>
      <c r="AO230" t="s">
        <v>241</v>
      </c>
      <c r="AP230" s="1">
        <f t="shared" si="42"/>
        <v>2</v>
      </c>
      <c r="AQ230" s="1">
        <f t="shared" si="43"/>
        <v>2</v>
      </c>
      <c r="AR230" s="1">
        <f t="shared" si="44"/>
        <v>4.5</v>
      </c>
      <c r="AS230" s="1">
        <f t="shared" si="45"/>
        <v>1.3866666666666667</v>
      </c>
      <c r="AT230" s="1">
        <f t="shared" si="46"/>
        <v>5.8866666666666667</v>
      </c>
      <c r="AU230" s="1">
        <f t="shared" si="47"/>
        <v>0.69333333333333336</v>
      </c>
      <c r="AV230" s="1">
        <f t="shared" si="48"/>
        <v>0.2</v>
      </c>
      <c r="AW230" s="1"/>
      <c r="AX230" s="1"/>
      <c r="AY230">
        <v>312130</v>
      </c>
      <c r="AZ230" t="s">
        <v>241</v>
      </c>
      <c r="BA230" s="1">
        <v>2</v>
      </c>
      <c r="BB230" s="1">
        <v>2</v>
      </c>
      <c r="BC230" s="1">
        <v>4.5</v>
      </c>
      <c r="BD230" s="1">
        <v>1.3866666666666667</v>
      </c>
      <c r="BE230" s="1">
        <v>5.8866666666666667</v>
      </c>
      <c r="BF230" s="1">
        <v>0.69333333333333336</v>
      </c>
      <c r="BG230" s="1">
        <v>0.2</v>
      </c>
      <c r="BH230" s="1"/>
      <c r="BI230" s="1"/>
      <c r="BL230" s="2">
        <v>312070</v>
      </c>
      <c r="BM230" s="69" t="s">
        <v>232</v>
      </c>
      <c r="BN230" s="1">
        <f t="shared" si="49"/>
        <v>0</v>
      </c>
      <c r="BO230" s="1">
        <f t="shared" si="50"/>
        <v>0</v>
      </c>
      <c r="BP230" s="1">
        <f t="shared" si="51"/>
        <v>5.43</v>
      </c>
      <c r="BQ230" s="1">
        <f t="shared" si="52"/>
        <v>0.8706666666666667</v>
      </c>
      <c r="BR230" s="1">
        <f t="shared" si="53"/>
        <v>6.3006666666666664</v>
      </c>
      <c r="BS230" s="1">
        <f t="shared" si="54"/>
        <v>0.8706666666666667</v>
      </c>
      <c r="BT230" s="1">
        <f t="shared" si="55"/>
        <v>0.57999999999999996</v>
      </c>
      <c r="BV230" s="2">
        <v>312070</v>
      </c>
      <c r="BW230" s="69" t="s">
        <v>232</v>
      </c>
      <c r="BX230" s="1">
        <v>0</v>
      </c>
      <c r="BY230" s="1">
        <v>0</v>
      </c>
      <c r="BZ230" s="1">
        <v>5.43</v>
      </c>
      <c r="CA230" s="1">
        <v>0.8706666666666667</v>
      </c>
      <c r="CB230" s="1">
        <v>6.3006666666666664</v>
      </c>
      <c r="CC230" s="1">
        <v>0.8706666666666667</v>
      </c>
      <c r="CD230" s="1">
        <v>0.57999999999999996</v>
      </c>
    </row>
    <row r="231" spans="1:82" x14ac:dyDescent="0.25">
      <c r="A231">
        <f>VLOOKUP(B231,mun_fjp!$A$2:$B$854,2,FALSE)</f>
        <v>312150</v>
      </c>
      <c r="B231" t="s">
        <v>243</v>
      </c>
      <c r="C231">
        <v>3.15</v>
      </c>
      <c r="D231">
        <v>2.5</v>
      </c>
      <c r="U231">
        <v>3</v>
      </c>
      <c r="V231">
        <v>3</v>
      </c>
      <c r="W231">
        <v>0.89999999999999991</v>
      </c>
      <c r="X231">
        <v>1.7499999999999998</v>
      </c>
      <c r="Y231">
        <v>2.6499999999999995</v>
      </c>
      <c r="Z231">
        <v>2</v>
      </c>
      <c r="AC231">
        <v>2</v>
      </c>
      <c r="AD231">
        <v>30</v>
      </c>
      <c r="AE231">
        <v>0.6</v>
      </c>
      <c r="AF231">
        <v>1.1666666666666667</v>
      </c>
      <c r="AG231">
        <v>1.7666666666666666</v>
      </c>
      <c r="AH231">
        <v>1.35</v>
      </c>
      <c r="AI231">
        <v>11.416666666666666</v>
      </c>
      <c r="AN231">
        <v>312140</v>
      </c>
      <c r="AO231" t="s">
        <v>242</v>
      </c>
      <c r="AP231" s="1">
        <f t="shared" si="42"/>
        <v>1</v>
      </c>
      <c r="AQ231" s="1">
        <f t="shared" si="43"/>
        <v>1</v>
      </c>
      <c r="AR231" s="1">
        <f t="shared" si="44"/>
        <v>4.0199999999999996</v>
      </c>
      <c r="AS231" s="1">
        <f t="shared" si="45"/>
        <v>1.1239999999999999</v>
      </c>
      <c r="AT231" s="1">
        <f t="shared" si="46"/>
        <v>5.1439999999999992</v>
      </c>
      <c r="AU231" s="1">
        <f t="shared" si="47"/>
        <v>0.7493333333333333</v>
      </c>
      <c r="AV231" s="1">
        <f t="shared" si="48"/>
        <v>0.32</v>
      </c>
      <c r="AW231" s="1"/>
      <c r="AX231" s="1"/>
      <c r="AY231">
        <v>312140</v>
      </c>
      <c r="AZ231" t="s">
        <v>242</v>
      </c>
      <c r="BA231" s="1">
        <v>1</v>
      </c>
      <c r="BB231" s="1">
        <v>1</v>
      </c>
      <c r="BC231" s="1">
        <v>4.0199999999999996</v>
      </c>
      <c r="BD231" s="1">
        <v>1.1239999999999999</v>
      </c>
      <c r="BE231" s="1">
        <v>5.1439999999999992</v>
      </c>
      <c r="BF231" s="1">
        <v>0.7493333333333333</v>
      </c>
      <c r="BG231" s="1">
        <v>0.32</v>
      </c>
      <c r="BH231" s="1"/>
      <c r="BI231" s="1"/>
      <c r="BL231" s="2">
        <v>312080</v>
      </c>
      <c r="BM231" s="69" t="s">
        <v>233</v>
      </c>
      <c r="BN231" s="1">
        <f t="shared" si="49"/>
        <v>3</v>
      </c>
      <c r="BO231" s="1">
        <f t="shared" si="50"/>
        <v>3</v>
      </c>
      <c r="BP231" s="1">
        <f t="shared" si="51"/>
        <v>8.8800000000000008</v>
      </c>
      <c r="BQ231" s="1">
        <f t="shared" si="52"/>
        <v>3.5766666666666667</v>
      </c>
      <c r="BR231" s="1">
        <f t="shared" si="53"/>
        <v>12.456666666666667</v>
      </c>
      <c r="BS231" s="1">
        <f t="shared" si="54"/>
        <v>1.4306666666666668</v>
      </c>
      <c r="BT231" s="1">
        <f t="shared" si="55"/>
        <v>1.78</v>
      </c>
      <c r="BV231" s="2">
        <v>312080</v>
      </c>
      <c r="BW231" s="69" t="s">
        <v>233</v>
      </c>
      <c r="BX231" s="1">
        <v>3</v>
      </c>
      <c r="BY231" s="1">
        <v>3</v>
      </c>
      <c r="BZ231" s="1">
        <v>8.8800000000000008</v>
      </c>
      <c r="CA231" s="1">
        <v>3.5766666666666667</v>
      </c>
      <c r="CB231" s="1">
        <v>12.456666666666667</v>
      </c>
      <c r="CC231" s="1">
        <v>1.4306666666666668</v>
      </c>
      <c r="CD231" s="1">
        <v>1.78</v>
      </c>
    </row>
    <row r="232" spans="1:82" x14ac:dyDescent="0.25">
      <c r="A232">
        <f>VLOOKUP(B232,mun_fjp!$A$2:$B$854,2,FALSE)</f>
        <v>312160</v>
      </c>
      <c r="B232" t="s">
        <v>244</v>
      </c>
      <c r="C232">
        <v>3.75</v>
      </c>
      <c r="D232">
        <v>3</v>
      </c>
      <c r="E232">
        <v>1.9</v>
      </c>
      <c r="F232">
        <v>5</v>
      </c>
      <c r="H232">
        <v>12</v>
      </c>
      <c r="M232">
        <v>5</v>
      </c>
      <c r="P232">
        <v>6</v>
      </c>
      <c r="U232">
        <v>4</v>
      </c>
      <c r="V232">
        <v>32</v>
      </c>
      <c r="W232">
        <v>9.6</v>
      </c>
      <c r="X232">
        <v>22.399999999999995</v>
      </c>
      <c r="Y232">
        <v>31.999999999999993</v>
      </c>
      <c r="AA232">
        <v>3</v>
      </c>
      <c r="AC232">
        <v>3</v>
      </c>
      <c r="AD232">
        <v>30</v>
      </c>
      <c r="AE232">
        <v>0.89999999999999991</v>
      </c>
      <c r="AF232">
        <v>2.0999999999999996</v>
      </c>
      <c r="AG232">
        <v>2.9999999999999996</v>
      </c>
      <c r="AH232">
        <v>2</v>
      </c>
      <c r="AI232">
        <v>45.649999999999991</v>
      </c>
      <c r="AN232">
        <v>312150</v>
      </c>
      <c r="AO232" t="s">
        <v>243</v>
      </c>
      <c r="AP232" s="1">
        <f t="shared" si="42"/>
        <v>3</v>
      </c>
      <c r="AQ232" s="1">
        <f t="shared" si="43"/>
        <v>3</v>
      </c>
      <c r="AR232" s="1">
        <f t="shared" si="44"/>
        <v>7</v>
      </c>
      <c r="AS232" s="1">
        <f t="shared" si="45"/>
        <v>4.4166666666666661</v>
      </c>
      <c r="AT232" s="1">
        <f t="shared" si="46"/>
        <v>11.416666666666666</v>
      </c>
      <c r="AU232" s="1">
        <f t="shared" si="47"/>
        <v>1.7666666666666666</v>
      </c>
      <c r="AV232" s="1">
        <f t="shared" si="48"/>
        <v>2.5</v>
      </c>
      <c r="AW232" s="1"/>
      <c r="AX232" s="1"/>
      <c r="AY232">
        <v>312150</v>
      </c>
      <c r="AZ232" t="s">
        <v>243</v>
      </c>
      <c r="BA232" s="1">
        <v>3</v>
      </c>
      <c r="BB232" s="1">
        <v>3</v>
      </c>
      <c r="BC232" s="1">
        <v>7</v>
      </c>
      <c r="BD232" s="1">
        <v>4.4166666666666661</v>
      </c>
      <c r="BE232" s="1">
        <v>11.416666666666666</v>
      </c>
      <c r="BF232" s="1">
        <v>1.7666666666666666</v>
      </c>
      <c r="BG232" s="1">
        <v>2.5</v>
      </c>
      <c r="BH232" s="1"/>
      <c r="BI232" s="1"/>
      <c r="BL232" s="2">
        <v>312083</v>
      </c>
      <c r="BM232" s="69" t="s">
        <v>234</v>
      </c>
      <c r="BN232" s="1">
        <f t="shared" si="49"/>
        <v>1</v>
      </c>
      <c r="BO232" s="1">
        <f t="shared" si="50"/>
        <v>1</v>
      </c>
      <c r="BP232" s="1">
        <f t="shared" si="51"/>
        <v>6.55</v>
      </c>
      <c r="BQ232" s="1">
        <f t="shared" si="52"/>
        <v>1.3899999999999997</v>
      </c>
      <c r="BR232" s="1">
        <f t="shared" si="53"/>
        <v>7.9399999999999995</v>
      </c>
      <c r="BS232" s="1">
        <f t="shared" si="54"/>
        <v>0.92666666666666653</v>
      </c>
      <c r="BT232" s="1">
        <f t="shared" si="55"/>
        <v>0.7</v>
      </c>
      <c r="BV232" s="2">
        <v>312083</v>
      </c>
      <c r="BW232" s="69" t="s">
        <v>234</v>
      </c>
      <c r="BX232" s="1">
        <v>1</v>
      </c>
      <c r="BY232" s="1">
        <v>1</v>
      </c>
      <c r="BZ232" s="1">
        <v>6.55</v>
      </c>
      <c r="CA232" s="1">
        <v>1.3899999999999997</v>
      </c>
      <c r="CB232" s="1">
        <v>7.9399999999999995</v>
      </c>
      <c r="CC232" s="1">
        <v>0.92666666666666653</v>
      </c>
      <c r="CD232" s="1">
        <v>0.7</v>
      </c>
    </row>
    <row r="233" spans="1:82" x14ac:dyDescent="0.25">
      <c r="A233">
        <f>VLOOKUP(B233,mun_fjp!$A$2:$B$854,2,FALSE)</f>
        <v>312170</v>
      </c>
      <c r="B233" t="s">
        <v>245</v>
      </c>
      <c r="C233">
        <v>2.1</v>
      </c>
      <c r="D233">
        <v>0.65</v>
      </c>
      <c r="E233">
        <v>2</v>
      </c>
      <c r="U233">
        <v>3</v>
      </c>
      <c r="V233">
        <v>3</v>
      </c>
      <c r="W233">
        <v>0.89999999999999991</v>
      </c>
      <c r="X233">
        <v>0.4549999999999999</v>
      </c>
      <c r="Y233">
        <v>1.3549999999999998</v>
      </c>
      <c r="Z233">
        <v>2</v>
      </c>
      <c r="AC233">
        <v>2</v>
      </c>
      <c r="AD233">
        <v>30</v>
      </c>
      <c r="AE233">
        <v>0.6</v>
      </c>
      <c r="AF233">
        <v>0.30333333333333329</v>
      </c>
      <c r="AG233">
        <v>0.90333333333333332</v>
      </c>
      <c r="AH233">
        <v>0.9</v>
      </c>
      <c r="AI233">
        <v>7.9083333333333332</v>
      </c>
      <c r="AN233">
        <v>312160</v>
      </c>
      <c r="AO233" t="s">
        <v>244</v>
      </c>
      <c r="AP233" s="1">
        <f t="shared" si="42"/>
        <v>32</v>
      </c>
      <c r="AQ233" s="1">
        <f t="shared" si="43"/>
        <v>4</v>
      </c>
      <c r="AR233" s="1">
        <f t="shared" si="44"/>
        <v>10.65</v>
      </c>
      <c r="AS233" s="1">
        <f t="shared" si="45"/>
        <v>34.999999999999993</v>
      </c>
      <c r="AT233" s="1">
        <f t="shared" si="46"/>
        <v>45.649999999999991</v>
      </c>
      <c r="AU233" s="1">
        <f t="shared" si="47"/>
        <v>2.9999999999999996</v>
      </c>
      <c r="AV233" s="1">
        <f t="shared" si="48"/>
        <v>3</v>
      </c>
      <c r="AW233" s="1"/>
      <c r="AX233" s="1"/>
      <c r="AY233">
        <v>312160</v>
      </c>
      <c r="AZ233" t="s">
        <v>244</v>
      </c>
      <c r="BA233" s="1">
        <v>32</v>
      </c>
      <c r="BB233" s="1">
        <v>4</v>
      </c>
      <c r="BC233" s="1">
        <v>10.65</v>
      </c>
      <c r="BD233" s="1">
        <v>34.999999999999993</v>
      </c>
      <c r="BE233" s="1">
        <v>45.649999999999991</v>
      </c>
      <c r="BF233" s="1">
        <v>2.9999999999999996</v>
      </c>
      <c r="BG233" s="1">
        <v>3</v>
      </c>
      <c r="BH233" s="1"/>
      <c r="BI233" s="1"/>
      <c r="BL233" s="2">
        <v>312087</v>
      </c>
      <c r="BM233" s="69" t="s">
        <v>235</v>
      </c>
      <c r="BN233" s="1">
        <f t="shared" si="49"/>
        <v>0</v>
      </c>
      <c r="BO233" s="1">
        <f t="shared" si="50"/>
        <v>0</v>
      </c>
      <c r="BP233" s="1">
        <f t="shared" si="51"/>
        <v>3.4000000000000004</v>
      </c>
      <c r="BQ233" s="1">
        <f t="shared" si="52"/>
        <v>0.69333333333333336</v>
      </c>
      <c r="BR233" s="1">
        <f t="shared" si="53"/>
        <v>4.0933333333333337</v>
      </c>
      <c r="BS233" s="1">
        <f t="shared" si="54"/>
        <v>0.69333333333333336</v>
      </c>
      <c r="BT233" s="1">
        <f t="shared" si="55"/>
        <v>0.2</v>
      </c>
      <c r="BV233" s="2">
        <v>312087</v>
      </c>
      <c r="BW233" s="69" t="s">
        <v>235</v>
      </c>
      <c r="BX233" s="1">
        <v>0</v>
      </c>
      <c r="BY233" s="1">
        <v>0</v>
      </c>
      <c r="BZ233" s="1">
        <v>3.4000000000000004</v>
      </c>
      <c r="CA233" s="1">
        <v>0.69333333333333336</v>
      </c>
      <c r="CB233" s="1">
        <v>4.0933333333333337</v>
      </c>
      <c r="CC233" s="1">
        <v>0.69333333333333336</v>
      </c>
      <c r="CD233" s="1">
        <v>0.2</v>
      </c>
    </row>
    <row r="234" spans="1:82" x14ac:dyDescent="0.25">
      <c r="A234">
        <f>VLOOKUP(B234,mun_fjp!$A$2:$B$854,2,FALSE)</f>
        <v>312180</v>
      </c>
      <c r="B234" t="s">
        <v>246</v>
      </c>
      <c r="C234">
        <v>1</v>
      </c>
      <c r="D234">
        <v>0</v>
      </c>
      <c r="V234">
        <v>0</v>
      </c>
      <c r="W234">
        <v>0</v>
      </c>
      <c r="X234">
        <v>0</v>
      </c>
      <c r="Y234">
        <v>0</v>
      </c>
      <c r="Z234">
        <v>2</v>
      </c>
      <c r="AC234">
        <v>2</v>
      </c>
      <c r="AD234">
        <v>30</v>
      </c>
      <c r="AE234">
        <v>0.6</v>
      </c>
      <c r="AF234">
        <v>0</v>
      </c>
      <c r="AG234">
        <v>0.6</v>
      </c>
      <c r="AI234">
        <v>1.6</v>
      </c>
      <c r="AN234">
        <v>312170</v>
      </c>
      <c r="AO234" t="s">
        <v>245</v>
      </c>
      <c r="AP234" s="1">
        <f t="shared" si="42"/>
        <v>3</v>
      </c>
      <c r="AQ234" s="1">
        <f t="shared" si="43"/>
        <v>3</v>
      </c>
      <c r="AR234" s="1">
        <f t="shared" si="44"/>
        <v>5.65</v>
      </c>
      <c r="AS234" s="1">
        <f t="shared" si="45"/>
        <v>2.2583333333333329</v>
      </c>
      <c r="AT234" s="1">
        <f t="shared" si="46"/>
        <v>7.9083333333333332</v>
      </c>
      <c r="AU234" s="1">
        <f t="shared" si="47"/>
        <v>0.90333333333333332</v>
      </c>
      <c r="AV234" s="1">
        <f t="shared" si="48"/>
        <v>0.65</v>
      </c>
      <c r="AW234" s="1"/>
      <c r="AX234" s="1"/>
      <c r="AY234">
        <v>312170</v>
      </c>
      <c r="AZ234" t="s">
        <v>245</v>
      </c>
      <c r="BA234" s="1">
        <v>3</v>
      </c>
      <c r="BB234" s="1">
        <v>3</v>
      </c>
      <c r="BC234" s="1">
        <v>5.65</v>
      </c>
      <c r="BD234" s="1">
        <v>2.2583333333333329</v>
      </c>
      <c r="BE234" s="1">
        <v>7.9083333333333332</v>
      </c>
      <c r="BF234" s="1">
        <v>0.90333333333333332</v>
      </c>
      <c r="BG234" s="1">
        <v>0.65</v>
      </c>
      <c r="BH234" s="1"/>
      <c r="BI234" s="1"/>
      <c r="BL234" s="2">
        <v>312090</v>
      </c>
      <c r="BM234" s="69" t="s">
        <v>236</v>
      </c>
      <c r="BN234" s="1">
        <f t="shared" si="49"/>
        <v>8.67</v>
      </c>
      <c r="BO234" s="1">
        <f t="shared" si="50"/>
        <v>8.67</v>
      </c>
      <c r="BP234" s="1">
        <f t="shared" si="51"/>
        <v>7.5500000000000007</v>
      </c>
      <c r="BQ234" s="1">
        <f t="shared" si="52"/>
        <v>7.0599833333333333</v>
      </c>
      <c r="BR234" s="1">
        <f t="shared" si="53"/>
        <v>14.609983333333334</v>
      </c>
      <c r="BS234" s="1">
        <f t="shared" si="54"/>
        <v>1.3233333333333333</v>
      </c>
      <c r="BT234" s="1">
        <f t="shared" si="55"/>
        <v>1.55</v>
      </c>
      <c r="BV234" s="2">
        <v>312090</v>
      </c>
      <c r="BW234" s="69" t="s">
        <v>236</v>
      </c>
      <c r="BX234" s="1">
        <v>8.67</v>
      </c>
      <c r="BY234" s="1">
        <v>8.67</v>
      </c>
      <c r="BZ234" s="1">
        <v>7.5500000000000007</v>
      </c>
      <c r="CA234" s="1">
        <v>7.0599833333333333</v>
      </c>
      <c r="CB234" s="1">
        <v>14.609983333333334</v>
      </c>
      <c r="CC234" s="1">
        <v>1.3233333333333333</v>
      </c>
      <c r="CD234" s="1">
        <v>1.55</v>
      </c>
    </row>
    <row r="235" spans="1:82" x14ac:dyDescent="0.25">
      <c r="A235">
        <f>VLOOKUP(B235,mun_fjp!$A$2:$B$854,2,FALSE)</f>
        <v>312190</v>
      </c>
      <c r="B235" t="s">
        <v>247</v>
      </c>
      <c r="C235">
        <v>3.4</v>
      </c>
      <c r="D235">
        <v>2.75</v>
      </c>
      <c r="E235">
        <v>1.8</v>
      </c>
      <c r="U235">
        <v>3</v>
      </c>
      <c r="V235">
        <v>3</v>
      </c>
      <c r="W235">
        <v>0.89999999999999991</v>
      </c>
      <c r="X235">
        <v>1.9249999999999996</v>
      </c>
      <c r="Y235">
        <v>2.8249999999999993</v>
      </c>
      <c r="Z235">
        <v>2</v>
      </c>
      <c r="AC235">
        <v>2</v>
      </c>
      <c r="AD235">
        <v>30</v>
      </c>
      <c r="AE235">
        <v>0.6</v>
      </c>
      <c r="AF235">
        <v>1.2833333333333332</v>
      </c>
      <c r="AG235">
        <v>1.8833333333333333</v>
      </c>
      <c r="AH235">
        <v>1.8</v>
      </c>
      <c r="AI235">
        <v>14.458333333333332</v>
      </c>
      <c r="AN235">
        <v>312180</v>
      </c>
      <c r="AO235" t="s">
        <v>246</v>
      </c>
      <c r="AP235" s="1">
        <f t="shared" si="42"/>
        <v>0</v>
      </c>
      <c r="AQ235" s="1">
        <f t="shared" si="43"/>
        <v>0</v>
      </c>
      <c r="AR235" s="1">
        <f t="shared" si="44"/>
        <v>1</v>
      </c>
      <c r="AS235" s="1">
        <f t="shared" si="45"/>
        <v>0.6</v>
      </c>
      <c r="AT235" s="1">
        <f t="shared" si="46"/>
        <v>1.6</v>
      </c>
      <c r="AU235" s="1">
        <f t="shared" si="47"/>
        <v>0.6</v>
      </c>
      <c r="AV235" s="1">
        <f t="shared" si="48"/>
        <v>0</v>
      </c>
      <c r="AW235" s="1"/>
      <c r="AX235" s="1"/>
      <c r="AY235">
        <v>312180</v>
      </c>
      <c r="AZ235" t="s">
        <v>246</v>
      </c>
      <c r="BA235" s="1">
        <v>0</v>
      </c>
      <c r="BB235" s="1">
        <v>0</v>
      </c>
      <c r="BC235" s="1">
        <v>1</v>
      </c>
      <c r="BD235" s="1">
        <v>0.6</v>
      </c>
      <c r="BE235" s="1">
        <v>1.6</v>
      </c>
      <c r="BF235" s="1">
        <v>0.6</v>
      </c>
      <c r="BG235" s="1">
        <v>0</v>
      </c>
      <c r="BH235" s="1"/>
      <c r="BI235" s="1"/>
      <c r="BL235" s="2">
        <v>312100</v>
      </c>
      <c r="BM235" s="69" t="s">
        <v>237</v>
      </c>
      <c r="BN235" s="1">
        <f t="shared" si="49"/>
        <v>5</v>
      </c>
      <c r="BO235" s="1">
        <f t="shared" si="50"/>
        <v>0</v>
      </c>
      <c r="BP235" s="1">
        <f t="shared" si="51"/>
        <v>0</v>
      </c>
      <c r="BQ235" s="1">
        <f t="shared" si="52"/>
        <v>1.899</v>
      </c>
      <c r="BR235" s="1">
        <f t="shared" si="53"/>
        <v>1.899</v>
      </c>
      <c r="BS235" s="1">
        <f t="shared" si="54"/>
        <v>0.39900000000000002</v>
      </c>
      <c r="BT235" s="1">
        <f t="shared" si="55"/>
        <v>0</v>
      </c>
      <c r="BV235" s="2">
        <v>312100</v>
      </c>
      <c r="BW235" s="69" t="s">
        <v>237</v>
      </c>
      <c r="BX235" s="1">
        <v>5</v>
      </c>
      <c r="BY235" s="1">
        <v>0</v>
      </c>
      <c r="BZ235" s="1">
        <v>0</v>
      </c>
      <c r="CA235" s="1">
        <v>1.899</v>
      </c>
      <c r="CB235" s="1">
        <v>1.899</v>
      </c>
      <c r="CC235" s="1">
        <v>0.39900000000000002</v>
      </c>
      <c r="CD235" s="1">
        <v>0</v>
      </c>
    </row>
    <row r="236" spans="1:82" x14ac:dyDescent="0.25">
      <c r="A236">
        <f>VLOOKUP(B236,mun_fjp!$A$2:$B$854,2,FALSE)</f>
        <v>312200</v>
      </c>
      <c r="B236" t="s">
        <v>248</v>
      </c>
      <c r="C236">
        <v>3.05</v>
      </c>
      <c r="D236">
        <v>0.2</v>
      </c>
      <c r="E236">
        <v>2</v>
      </c>
      <c r="U236">
        <v>3</v>
      </c>
      <c r="V236">
        <v>3</v>
      </c>
      <c r="W236">
        <v>0.89999999999999991</v>
      </c>
      <c r="X236">
        <v>0.13999999999999999</v>
      </c>
      <c r="Y236">
        <v>1.0399999999999998</v>
      </c>
      <c r="Z236">
        <v>2</v>
      </c>
      <c r="AC236">
        <v>2</v>
      </c>
      <c r="AD236">
        <v>30</v>
      </c>
      <c r="AE236">
        <v>0.6</v>
      </c>
      <c r="AF236">
        <v>9.3333333333333324E-2</v>
      </c>
      <c r="AG236">
        <v>2</v>
      </c>
      <c r="AH236">
        <v>1.05</v>
      </c>
      <c r="AI236">
        <v>9.34</v>
      </c>
      <c r="AN236">
        <v>312190</v>
      </c>
      <c r="AO236" t="s">
        <v>247</v>
      </c>
      <c r="AP236" s="1">
        <f t="shared" si="42"/>
        <v>3</v>
      </c>
      <c r="AQ236" s="1">
        <f t="shared" si="43"/>
        <v>3</v>
      </c>
      <c r="AR236" s="1">
        <f t="shared" si="44"/>
        <v>9.75</v>
      </c>
      <c r="AS236" s="1">
        <f t="shared" si="45"/>
        <v>4.7083333333333321</v>
      </c>
      <c r="AT236" s="1">
        <f t="shared" si="46"/>
        <v>14.458333333333332</v>
      </c>
      <c r="AU236" s="1">
        <f t="shared" si="47"/>
        <v>1.8833333333333333</v>
      </c>
      <c r="AV236" s="1">
        <f t="shared" si="48"/>
        <v>2.75</v>
      </c>
      <c r="AW236" s="1"/>
      <c r="AX236" s="1"/>
      <c r="AY236">
        <v>312190</v>
      </c>
      <c r="AZ236" t="s">
        <v>247</v>
      </c>
      <c r="BA236" s="1">
        <v>3</v>
      </c>
      <c r="BB236" s="1">
        <v>3</v>
      </c>
      <c r="BC236" s="1">
        <v>9.75</v>
      </c>
      <c r="BD236" s="1">
        <v>4.7083333333333321</v>
      </c>
      <c r="BE236" s="1">
        <v>14.458333333333332</v>
      </c>
      <c r="BF236" s="1">
        <v>1.8833333333333333</v>
      </c>
      <c r="BG236" s="1">
        <v>2.75</v>
      </c>
      <c r="BH236" s="1"/>
      <c r="BI236" s="1"/>
      <c r="BL236" s="2">
        <v>312110</v>
      </c>
      <c r="BM236" s="69" t="s">
        <v>238</v>
      </c>
      <c r="BN236" s="1">
        <f t="shared" si="49"/>
        <v>3</v>
      </c>
      <c r="BO236" s="1">
        <f t="shared" si="50"/>
        <v>3</v>
      </c>
      <c r="BP236" s="1">
        <f t="shared" si="51"/>
        <v>6.35</v>
      </c>
      <c r="BQ236" s="1">
        <f t="shared" si="52"/>
        <v>1.7333333333333332</v>
      </c>
      <c r="BR236" s="1">
        <f t="shared" si="53"/>
        <v>8.0833333333333321</v>
      </c>
      <c r="BS236" s="1">
        <f t="shared" si="54"/>
        <v>0.69333333333333336</v>
      </c>
      <c r="BT236" s="1">
        <f t="shared" si="55"/>
        <v>0.2</v>
      </c>
      <c r="BV236" s="2">
        <v>312110</v>
      </c>
      <c r="BW236" s="69" t="s">
        <v>238</v>
      </c>
      <c r="BX236" s="1">
        <v>3</v>
      </c>
      <c r="BY236" s="1">
        <v>3</v>
      </c>
      <c r="BZ236" s="1">
        <v>6.35</v>
      </c>
      <c r="CA236" s="1">
        <v>1.7333333333333332</v>
      </c>
      <c r="CB236" s="1">
        <v>8.0833333333333321</v>
      </c>
      <c r="CC236" s="1">
        <v>0.69333333333333336</v>
      </c>
      <c r="CD236" s="1">
        <v>0.2</v>
      </c>
    </row>
    <row r="237" spans="1:82" x14ac:dyDescent="0.25">
      <c r="A237">
        <f>VLOOKUP(B237,mun_fjp!$A$2:$B$854,2,FALSE)</f>
        <v>312210</v>
      </c>
      <c r="B237" t="s">
        <v>249</v>
      </c>
      <c r="C237">
        <v>2.5499999999999998</v>
      </c>
      <c r="D237">
        <v>0.2</v>
      </c>
      <c r="E237">
        <v>2</v>
      </c>
      <c r="V237">
        <v>0</v>
      </c>
      <c r="W237">
        <v>0</v>
      </c>
      <c r="X237">
        <v>0</v>
      </c>
      <c r="Y237">
        <v>0</v>
      </c>
      <c r="Z237">
        <v>2</v>
      </c>
      <c r="AC237">
        <v>2</v>
      </c>
      <c r="AD237">
        <v>30</v>
      </c>
      <c r="AE237">
        <v>0.6</v>
      </c>
      <c r="AF237">
        <v>9.3333333333333324E-2</v>
      </c>
      <c r="AG237">
        <v>0.69333333333333336</v>
      </c>
      <c r="AH237">
        <v>2</v>
      </c>
      <c r="AI237">
        <v>7.4433333333333334</v>
      </c>
      <c r="AN237">
        <v>312200</v>
      </c>
      <c r="AO237" t="s">
        <v>248</v>
      </c>
      <c r="AP237" s="1">
        <f t="shared" si="42"/>
        <v>3</v>
      </c>
      <c r="AQ237" s="1">
        <f t="shared" si="43"/>
        <v>3</v>
      </c>
      <c r="AR237" s="1">
        <f t="shared" si="44"/>
        <v>6.3</v>
      </c>
      <c r="AS237" s="1">
        <f t="shared" si="45"/>
        <v>3.04</v>
      </c>
      <c r="AT237" s="1">
        <f t="shared" si="46"/>
        <v>9.34</v>
      </c>
      <c r="AU237" s="1">
        <f t="shared" si="47"/>
        <v>2</v>
      </c>
      <c r="AV237" s="1">
        <f t="shared" si="48"/>
        <v>0.2</v>
      </c>
      <c r="AW237" s="1"/>
      <c r="AX237" s="1"/>
      <c r="AY237">
        <v>312200</v>
      </c>
      <c r="AZ237" t="s">
        <v>248</v>
      </c>
      <c r="BA237" s="1">
        <v>3</v>
      </c>
      <c r="BB237" s="1">
        <v>3</v>
      </c>
      <c r="BC237" s="1">
        <v>6.3</v>
      </c>
      <c r="BD237" s="1">
        <v>3.04</v>
      </c>
      <c r="BE237" s="1">
        <v>9.34</v>
      </c>
      <c r="BF237" s="1">
        <v>2</v>
      </c>
      <c r="BG237" s="1">
        <v>0.2</v>
      </c>
      <c r="BH237" s="1"/>
      <c r="BI237" s="1"/>
      <c r="BL237" s="2">
        <v>312120</v>
      </c>
      <c r="BM237" s="69" t="s">
        <v>239</v>
      </c>
      <c r="BN237" s="1">
        <f t="shared" si="49"/>
        <v>0</v>
      </c>
      <c r="BO237" s="1">
        <f t="shared" si="50"/>
        <v>0</v>
      </c>
      <c r="BP237" s="1">
        <f t="shared" si="51"/>
        <v>0</v>
      </c>
      <c r="BQ237" s="1">
        <f t="shared" si="52"/>
        <v>0.6</v>
      </c>
      <c r="BR237" s="1">
        <f t="shared" si="53"/>
        <v>0.6</v>
      </c>
      <c r="BS237" s="1">
        <f t="shared" si="54"/>
        <v>0.6</v>
      </c>
      <c r="BT237" s="1">
        <f t="shared" si="55"/>
        <v>0</v>
      </c>
      <c r="BV237" s="2">
        <v>312120</v>
      </c>
      <c r="BW237" s="69" t="s">
        <v>239</v>
      </c>
      <c r="BX237" s="1">
        <v>0</v>
      </c>
      <c r="BY237" s="1">
        <v>0</v>
      </c>
      <c r="BZ237" s="1">
        <v>0</v>
      </c>
      <c r="CA237" s="1">
        <v>0.6</v>
      </c>
      <c r="CB237" s="1">
        <v>0.6</v>
      </c>
      <c r="CC237" s="1">
        <v>0.6</v>
      </c>
      <c r="CD237" s="1">
        <v>0</v>
      </c>
    </row>
    <row r="238" spans="1:82" x14ac:dyDescent="0.25">
      <c r="A238">
        <f>VLOOKUP(B238,mun_fjp!$A$2:$B$854,2,FALSE)</f>
        <v>312220</v>
      </c>
      <c r="B238" t="s">
        <v>250</v>
      </c>
      <c r="C238">
        <v>2.95</v>
      </c>
      <c r="D238">
        <v>2.66</v>
      </c>
      <c r="E238">
        <v>2</v>
      </c>
      <c r="U238">
        <v>2</v>
      </c>
      <c r="V238">
        <v>2</v>
      </c>
      <c r="W238">
        <v>0.6</v>
      </c>
      <c r="X238">
        <v>1.2413333333333332</v>
      </c>
      <c r="Y238">
        <v>1.841333333333333</v>
      </c>
      <c r="Z238">
        <v>2</v>
      </c>
      <c r="AC238">
        <v>2</v>
      </c>
      <c r="AD238">
        <v>30</v>
      </c>
      <c r="AE238">
        <v>0.6</v>
      </c>
      <c r="AF238">
        <v>1.2413333333333332</v>
      </c>
      <c r="AG238">
        <v>1.841333333333333</v>
      </c>
      <c r="AH238">
        <v>2</v>
      </c>
      <c r="AI238">
        <v>13.292666666666667</v>
      </c>
      <c r="AN238">
        <v>312210</v>
      </c>
      <c r="AO238" t="s">
        <v>249</v>
      </c>
      <c r="AP238" s="1">
        <f t="shared" si="42"/>
        <v>0</v>
      </c>
      <c r="AQ238" s="1">
        <f t="shared" si="43"/>
        <v>0</v>
      </c>
      <c r="AR238" s="1">
        <f t="shared" si="44"/>
        <v>6.75</v>
      </c>
      <c r="AS238" s="1">
        <f t="shared" si="45"/>
        <v>0.69333333333333336</v>
      </c>
      <c r="AT238" s="1">
        <f t="shared" si="46"/>
        <v>7.4433333333333334</v>
      </c>
      <c r="AU238" s="1">
        <f t="shared" si="47"/>
        <v>0.69333333333333336</v>
      </c>
      <c r="AV238" s="1">
        <f t="shared" si="48"/>
        <v>0.2</v>
      </c>
      <c r="AW238" s="1"/>
      <c r="AX238" s="1"/>
      <c r="AY238">
        <v>312210</v>
      </c>
      <c r="AZ238" t="s">
        <v>249</v>
      </c>
      <c r="BA238" s="1">
        <v>0</v>
      </c>
      <c r="BB238" s="1">
        <v>0</v>
      </c>
      <c r="BC238" s="1">
        <v>6.75</v>
      </c>
      <c r="BD238" s="1">
        <v>0.69333333333333336</v>
      </c>
      <c r="BE238" s="1">
        <v>7.4433333333333334</v>
      </c>
      <c r="BF238" s="1">
        <v>0.69333333333333336</v>
      </c>
      <c r="BG238" s="1">
        <v>0.2</v>
      </c>
      <c r="BH238" s="1"/>
      <c r="BI238" s="1"/>
      <c r="BL238" s="2">
        <v>312125</v>
      </c>
      <c r="BM238" s="69" t="s">
        <v>240</v>
      </c>
      <c r="BN238" s="1">
        <f t="shared" si="49"/>
        <v>0</v>
      </c>
      <c r="BO238" s="1">
        <f t="shared" si="50"/>
        <v>0</v>
      </c>
      <c r="BP238" s="1">
        <f t="shared" si="51"/>
        <v>0</v>
      </c>
      <c r="BQ238" s="1">
        <f t="shared" si="52"/>
        <v>0.6</v>
      </c>
      <c r="BR238" s="1">
        <f t="shared" si="53"/>
        <v>0.6</v>
      </c>
      <c r="BS238" s="1">
        <f t="shared" si="54"/>
        <v>0.6</v>
      </c>
      <c r="BT238" s="1">
        <f t="shared" si="55"/>
        <v>0</v>
      </c>
      <c r="BV238" s="2">
        <v>312125</v>
      </c>
      <c r="BW238" s="69" t="s">
        <v>240</v>
      </c>
      <c r="BX238" s="1">
        <v>0</v>
      </c>
      <c r="BY238" s="1">
        <v>0</v>
      </c>
      <c r="BZ238" s="1">
        <v>0</v>
      </c>
      <c r="CA238" s="1">
        <v>0.6</v>
      </c>
      <c r="CB238" s="1">
        <v>0.6</v>
      </c>
      <c r="CC238" s="1">
        <v>0.6</v>
      </c>
      <c r="CD238" s="1">
        <v>0</v>
      </c>
    </row>
    <row r="239" spans="1:82" x14ac:dyDescent="0.25">
      <c r="A239">
        <f>VLOOKUP(B239,mun_fjp!$A$2:$B$854,2,FALSE)</f>
        <v>312230</v>
      </c>
      <c r="B239" t="s">
        <v>251</v>
      </c>
      <c r="C239">
        <v>3.8</v>
      </c>
      <c r="D239">
        <v>3</v>
      </c>
      <c r="E239">
        <v>0.95</v>
      </c>
      <c r="U239">
        <v>1</v>
      </c>
      <c r="V239">
        <v>1</v>
      </c>
      <c r="W239">
        <v>0.3</v>
      </c>
      <c r="X239">
        <v>0.69999999999999984</v>
      </c>
      <c r="Y239">
        <v>0.99999999999999978</v>
      </c>
      <c r="Z239">
        <v>2</v>
      </c>
      <c r="AC239">
        <v>1.5</v>
      </c>
      <c r="AD239">
        <v>30</v>
      </c>
      <c r="AE239">
        <v>0.44999999999999996</v>
      </c>
      <c r="AF239">
        <v>1.0499999999999998</v>
      </c>
      <c r="AG239">
        <v>1.4999999999999998</v>
      </c>
      <c r="AH239">
        <v>1.5</v>
      </c>
      <c r="AI239">
        <v>11.75</v>
      </c>
      <c r="AN239">
        <v>312220</v>
      </c>
      <c r="AO239" t="s">
        <v>250</v>
      </c>
      <c r="AP239" s="1">
        <f t="shared" si="42"/>
        <v>2</v>
      </c>
      <c r="AQ239" s="1">
        <f t="shared" si="43"/>
        <v>2</v>
      </c>
      <c r="AR239" s="1">
        <f t="shared" si="44"/>
        <v>9.61</v>
      </c>
      <c r="AS239" s="1">
        <f t="shared" si="45"/>
        <v>3.6826666666666661</v>
      </c>
      <c r="AT239" s="1">
        <f t="shared" si="46"/>
        <v>13.292666666666666</v>
      </c>
      <c r="AU239" s="1">
        <f t="shared" si="47"/>
        <v>1.841333333333333</v>
      </c>
      <c r="AV239" s="1">
        <f t="shared" si="48"/>
        <v>2.66</v>
      </c>
      <c r="AW239" s="1"/>
      <c r="AX239" s="1"/>
      <c r="AY239">
        <v>312220</v>
      </c>
      <c r="AZ239" t="s">
        <v>250</v>
      </c>
      <c r="BA239" s="1">
        <v>2</v>
      </c>
      <c r="BB239" s="1">
        <v>2</v>
      </c>
      <c r="BC239" s="1">
        <v>9.61</v>
      </c>
      <c r="BD239" s="1">
        <v>3.6826666666666661</v>
      </c>
      <c r="BE239" s="1">
        <v>13.292666666666666</v>
      </c>
      <c r="BF239" s="1">
        <v>1.841333333333333</v>
      </c>
      <c r="BG239" s="1">
        <v>2.66</v>
      </c>
      <c r="BH239" s="1"/>
      <c r="BI239" s="1"/>
      <c r="BL239" s="2">
        <v>312130</v>
      </c>
      <c r="BM239" s="69" t="s">
        <v>241</v>
      </c>
      <c r="BN239" s="1">
        <f t="shared" si="49"/>
        <v>2</v>
      </c>
      <c r="BO239" s="1">
        <f t="shared" si="50"/>
        <v>2</v>
      </c>
      <c r="BP239" s="1">
        <f t="shared" si="51"/>
        <v>4.5</v>
      </c>
      <c r="BQ239" s="1">
        <f t="shared" si="52"/>
        <v>1.3866666666666667</v>
      </c>
      <c r="BR239" s="1">
        <f t="shared" si="53"/>
        <v>5.8866666666666667</v>
      </c>
      <c r="BS239" s="1">
        <f t="shared" si="54"/>
        <v>0.69333333333333336</v>
      </c>
      <c r="BT239" s="1">
        <f t="shared" si="55"/>
        <v>0.2</v>
      </c>
      <c r="BV239" s="2">
        <v>312130</v>
      </c>
      <c r="BW239" s="69" t="s">
        <v>241</v>
      </c>
      <c r="BX239" s="1">
        <v>2</v>
      </c>
      <c r="BY239" s="1">
        <v>2</v>
      </c>
      <c r="BZ239" s="1">
        <v>4.5</v>
      </c>
      <c r="CA239" s="1">
        <v>1.3866666666666667</v>
      </c>
      <c r="CB239" s="1">
        <v>5.8866666666666667</v>
      </c>
      <c r="CC239" s="1">
        <v>0.69333333333333336</v>
      </c>
      <c r="CD239" s="1">
        <v>0.2</v>
      </c>
    </row>
    <row r="240" spans="1:82" x14ac:dyDescent="0.25">
      <c r="A240">
        <f>VLOOKUP(B240,mun_fjp!$A$2:$B$854,2,FALSE)</f>
        <v>312235</v>
      </c>
      <c r="B240" t="s">
        <v>252</v>
      </c>
      <c r="C240">
        <v>1.2</v>
      </c>
      <c r="D240">
        <v>0.2</v>
      </c>
      <c r="E240">
        <v>1.05</v>
      </c>
      <c r="V240">
        <v>0</v>
      </c>
      <c r="W240">
        <v>0</v>
      </c>
      <c r="X240">
        <v>0</v>
      </c>
      <c r="Y240">
        <v>0</v>
      </c>
      <c r="Z240">
        <v>2</v>
      </c>
      <c r="AC240">
        <v>2</v>
      </c>
      <c r="AD240">
        <v>30</v>
      </c>
      <c r="AE240">
        <v>0.6</v>
      </c>
      <c r="AF240">
        <v>9.3333333333333324E-2</v>
      </c>
      <c r="AG240">
        <v>0.69333333333333336</v>
      </c>
      <c r="AI240">
        <v>3.1433333333333335</v>
      </c>
      <c r="AN240">
        <v>312230</v>
      </c>
      <c r="AO240" t="s">
        <v>251</v>
      </c>
      <c r="AP240" s="1">
        <f t="shared" si="42"/>
        <v>1</v>
      </c>
      <c r="AQ240" s="1">
        <f t="shared" si="43"/>
        <v>1</v>
      </c>
      <c r="AR240" s="1">
        <f t="shared" si="44"/>
        <v>9.25</v>
      </c>
      <c r="AS240" s="1">
        <f t="shared" si="45"/>
        <v>2.4999999999999996</v>
      </c>
      <c r="AT240" s="1">
        <f t="shared" si="46"/>
        <v>11.75</v>
      </c>
      <c r="AU240" s="1">
        <f t="shared" si="47"/>
        <v>1.4999999999999998</v>
      </c>
      <c r="AV240" s="1">
        <f t="shared" si="48"/>
        <v>3</v>
      </c>
      <c r="AW240" s="1"/>
      <c r="AX240" s="1"/>
      <c r="AY240">
        <v>312230</v>
      </c>
      <c r="AZ240" t="s">
        <v>251</v>
      </c>
      <c r="BA240" s="1">
        <v>1</v>
      </c>
      <c r="BB240" s="1">
        <v>1</v>
      </c>
      <c r="BC240" s="1">
        <v>9.25</v>
      </c>
      <c r="BD240" s="1">
        <v>2.4999999999999996</v>
      </c>
      <c r="BE240" s="1">
        <v>11.75</v>
      </c>
      <c r="BF240" s="1">
        <v>1.4999999999999998</v>
      </c>
      <c r="BG240" s="1">
        <v>3</v>
      </c>
      <c r="BH240" s="1"/>
      <c r="BI240" s="1"/>
      <c r="BL240" s="2">
        <v>312140</v>
      </c>
      <c r="BM240" s="69" t="s">
        <v>242</v>
      </c>
      <c r="BN240" s="1">
        <f t="shared" si="49"/>
        <v>1</v>
      </c>
      <c r="BO240" s="1">
        <f t="shared" si="50"/>
        <v>1</v>
      </c>
      <c r="BP240" s="1">
        <f t="shared" si="51"/>
        <v>4.0199999999999996</v>
      </c>
      <c r="BQ240" s="1">
        <f t="shared" si="52"/>
        <v>1.1239999999999999</v>
      </c>
      <c r="BR240" s="1">
        <f t="shared" si="53"/>
        <v>5.1439999999999992</v>
      </c>
      <c r="BS240" s="1">
        <f t="shared" si="54"/>
        <v>0.7493333333333333</v>
      </c>
      <c r="BT240" s="1">
        <f t="shared" si="55"/>
        <v>0.32</v>
      </c>
      <c r="BV240" s="2">
        <v>312140</v>
      </c>
      <c r="BW240" s="69" t="s">
        <v>242</v>
      </c>
      <c r="BX240" s="1">
        <v>1</v>
      </c>
      <c r="BY240" s="1">
        <v>1</v>
      </c>
      <c r="BZ240" s="1">
        <v>4.0199999999999996</v>
      </c>
      <c r="CA240" s="1">
        <v>1.1239999999999999</v>
      </c>
      <c r="CB240" s="1">
        <v>5.1439999999999992</v>
      </c>
      <c r="CC240" s="1">
        <v>0.7493333333333333</v>
      </c>
      <c r="CD240" s="1">
        <v>0.32</v>
      </c>
    </row>
    <row r="241" spans="1:82" x14ac:dyDescent="0.25">
      <c r="A241">
        <f>VLOOKUP(B241,mun_fjp!$A$2:$B$854,2,FALSE)</f>
        <v>312240</v>
      </c>
      <c r="B241" t="s">
        <v>253</v>
      </c>
      <c r="C241">
        <v>3.1</v>
      </c>
      <c r="D241">
        <v>0.2</v>
      </c>
      <c r="E241">
        <v>0.85</v>
      </c>
      <c r="V241">
        <v>0</v>
      </c>
      <c r="W241">
        <v>0</v>
      </c>
      <c r="X241">
        <v>0</v>
      </c>
      <c r="Y241">
        <v>0</v>
      </c>
      <c r="Z241">
        <v>2</v>
      </c>
      <c r="AC241">
        <v>2</v>
      </c>
      <c r="AD241">
        <v>30</v>
      </c>
      <c r="AE241">
        <v>0.6</v>
      </c>
      <c r="AF241">
        <v>9.3333333333333324E-2</v>
      </c>
      <c r="AG241">
        <v>0.69333333333333336</v>
      </c>
      <c r="AH241">
        <v>1.65</v>
      </c>
      <c r="AI241">
        <v>6.4933333333333341</v>
      </c>
      <c r="AN241">
        <v>312235</v>
      </c>
      <c r="AO241" t="s">
        <v>252</v>
      </c>
      <c r="AP241" s="1">
        <f t="shared" si="42"/>
        <v>0</v>
      </c>
      <c r="AQ241" s="1">
        <f t="shared" si="43"/>
        <v>0</v>
      </c>
      <c r="AR241" s="1">
        <f t="shared" si="44"/>
        <v>2.4500000000000002</v>
      </c>
      <c r="AS241" s="1">
        <f t="shared" si="45"/>
        <v>0.69333333333333336</v>
      </c>
      <c r="AT241" s="1">
        <f t="shared" si="46"/>
        <v>3.1433333333333335</v>
      </c>
      <c r="AU241" s="1">
        <f t="shared" si="47"/>
        <v>0.69333333333333336</v>
      </c>
      <c r="AV241" s="1">
        <f t="shared" si="48"/>
        <v>0.2</v>
      </c>
      <c r="AW241" s="1"/>
      <c r="AX241" s="1"/>
      <c r="AY241">
        <v>312235</v>
      </c>
      <c r="AZ241" t="s">
        <v>252</v>
      </c>
      <c r="BA241" s="1">
        <v>0</v>
      </c>
      <c r="BB241" s="1">
        <v>0</v>
      </c>
      <c r="BC241" s="1">
        <v>2.4500000000000002</v>
      </c>
      <c r="BD241" s="1">
        <v>0.69333333333333336</v>
      </c>
      <c r="BE241" s="1">
        <v>3.1433333333333335</v>
      </c>
      <c r="BF241" s="1">
        <v>0.69333333333333336</v>
      </c>
      <c r="BG241" s="1">
        <v>0.2</v>
      </c>
      <c r="BH241" s="1"/>
      <c r="BI241" s="1"/>
      <c r="BL241" s="2">
        <v>312150</v>
      </c>
      <c r="BM241" s="69" t="s">
        <v>243</v>
      </c>
      <c r="BN241" s="1">
        <f t="shared" si="49"/>
        <v>3</v>
      </c>
      <c r="BO241" s="1">
        <f t="shared" si="50"/>
        <v>3</v>
      </c>
      <c r="BP241" s="1">
        <f t="shared" si="51"/>
        <v>7</v>
      </c>
      <c r="BQ241" s="1">
        <f t="shared" si="52"/>
        <v>4.4166666666666661</v>
      </c>
      <c r="BR241" s="1">
        <f t="shared" si="53"/>
        <v>11.416666666666666</v>
      </c>
      <c r="BS241" s="1">
        <f t="shared" si="54"/>
        <v>1.7666666666666666</v>
      </c>
      <c r="BT241" s="1">
        <f t="shared" si="55"/>
        <v>2.5</v>
      </c>
      <c r="BV241" s="2">
        <v>312150</v>
      </c>
      <c r="BW241" s="69" t="s">
        <v>243</v>
      </c>
      <c r="BX241" s="1">
        <v>3</v>
      </c>
      <c r="BY241" s="1">
        <v>3</v>
      </c>
      <c r="BZ241" s="1">
        <v>7</v>
      </c>
      <c r="CA241" s="1">
        <v>4.4166666666666661</v>
      </c>
      <c r="CB241" s="1">
        <v>11.416666666666666</v>
      </c>
      <c r="CC241" s="1">
        <v>1.7666666666666666</v>
      </c>
      <c r="CD241" s="1">
        <v>2.5</v>
      </c>
    </row>
    <row r="242" spans="1:82" x14ac:dyDescent="0.25">
      <c r="A242">
        <f>VLOOKUP(B242,mun_fjp!$A$2:$B$854,2,FALSE)</f>
        <v>312245</v>
      </c>
      <c r="B242" t="s">
        <v>254</v>
      </c>
      <c r="C242">
        <v>2.6</v>
      </c>
      <c r="D242">
        <v>0.2</v>
      </c>
      <c r="E242">
        <v>0.75</v>
      </c>
      <c r="M242">
        <v>5</v>
      </c>
      <c r="V242">
        <v>5</v>
      </c>
      <c r="W242">
        <v>1.5</v>
      </c>
      <c r="X242">
        <v>0.23333333333333336</v>
      </c>
      <c r="Y242">
        <v>1.7333333333333334</v>
      </c>
      <c r="Z242">
        <v>2</v>
      </c>
      <c r="AC242">
        <v>2</v>
      </c>
      <c r="AD242">
        <v>30</v>
      </c>
      <c r="AE242">
        <v>0.6</v>
      </c>
      <c r="AF242">
        <v>9.3333333333333324E-2</v>
      </c>
      <c r="AG242">
        <v>0.69333333333333336</v>
      </c>
      <c r="AI242">
        <v>5.9766666666666666</v>
      </c>
      <c r="AN242">
        <v>312240</v>
      </c>
      <c r="AO242" t="s">
        <v>253</v>
      </c>
      <c r="AP242" s="1">
        <f t="shared" si="42"/>
        <v>0</v>
      </c>
      <c r="AQ242" s="1">
        <f t="shared" si="43"/>
        <v>0</v>
      </c>
      <c r="AR242" s="1">
        <f t="shared" si="44"/>
        <v>5.8000000000000007</v>
      </c>
      <c r="AS242" s="1">
        <f t="shared" si="45"/>
        <v>0.69333333333333336</v>
      </c>
      <c r="AT242" s="1">
        <f t="shared" si="46"/>
        <v>6.4933333333333341</v>
      </c>
      <c r="AU242" s="1">
        <f t="shared" si="47"/>
        <v>0.69333333333333336</v>
      </c>
      <c r="AV242" s="1">
        <f t="shared" si="48"/>
        <v>0.2</v>
      </c>
      <c r="AW242" s="1"/>
      <c r="AX242" s="1"/>
      <c r="AY242">
        <v>312240</v>
      </c>
      <c r="AZ242" t="s">
        <v>253</v>
      </c>
      <c r="BA242" s="1">
        <v>0</v>
      </c>
      <c r="BB242" s="1">
        <v>0</v>
      </c>
      <c r="BC242" s="1">
        <v>5.8000000000000007</v>
      </c>
      <c r="BD242" s="1">
        <v>0.69333333333333336</v>
      </c>
      <c r="BE242" s="1">
        <v>6.4933333333333341</v>
      </c>
      <c r="BF242" s="1">
        <v>0.69333333333333336</v>
      </c>
      <c r="BG242" s="1">
        <v>0.2</v>
      </c>
      <c r="BH242" s="1"/>
      <c r="BI242" s="1"/>
      <c r="BL242" s="2">
        <v>312160</v>
      </c>
      <c r="BM242" s="69" t="s">
        <v>244</v>
      </c>
      <c r="BN242" s="1">
        <f t="shared" si="49"/>
        <v>32</v>
      </c>
      <c r="BO242" s="1">
        <f t="shared" si="50"/>
        <v>4</v>
      </c>
      <c r="BP242" s="1">
        <f t="shared" si="51"/>
        <v>10.65</v>
      </c>
      <c r="BQ242" s="1">
        <f t="shared" si="52"/>
        <v>34.999999999999993</v>
      </c>
      <c r="BR242" s="1">
        <f t="shared" si="53"/>
        <v>45.649999999999991</v>
      </c>
      <c r="BS242" s="1">
        <f t="shared" si="54"/>
        <v>2.9999999999999996</v>
      </c>
      <c r="BT242" s="1">
        <f t="shared" si="55"/>
        <v>3</v>
      </c>
      <c r="BV242" s="2">
        <v>312160</v>
      </c>
      <c r="BW242" s="69" t="s">
        <v>244</v>
      </c>
      <c r="BX242" s="1">
        <v>32</v>
      </c>
      <c r="BY242" s="1">
        <v>4</v>
      </c>
      <c r="BZ242" s="1">
        <v>10.65</v>
      </c>
      <c r="CA242" s="1">
        <v>34.999999999999993</v>
      </c>
      <c r="CB242" s="1">
        <v>45.649999999999991</v>
      </c>
      <c r="CC242" s="1">
        <v>2.9999999999999996</v>
      </c>
      <c r="CD242" s="1">
        <v>3</v>
      </c>
    </row>
    <row r="243" spans="1:82" x14ac:dyDescent="0.25">
      <c r="A243">
        <f>VLOOKUP(B243,mun_fjp!$A$2:$B$854,2,FALSE)</f>
        <v>312247</v>
      </c>
      <c r="B243" t="s">
        <v>255</v>
      </c>
      <c r="C243">
        <v>2.85</v>
      </c>
      <c r="D243">
        <v>3</v>
      </c>
      <c r="E243">
        <v>2</v>
      </c>
      <c r="V243">
        <v>0</v>
      </c>
      <c r="W243">
        <v>0</v>
      </c>
      <c r="X243">
        <v>0</v>
      </c>
      <c r="Y243">
        <v>0</v>
      </c>
      <c r="Z243">
        <v>2</v>
      </c>
      <c r="AC243">
        <v>2</v>
      </c>
      <c r="AD243">
        <v>30</v>
      </c>
      <c r="AE243">
        <v>0.6</v>
      </c>
      <c r="AF243">
        <v>1.3999999999999997</v>
      </c>
      <c r="AG243">
        <v>1.9999999999999996</v>
      </c>
      <c r="AH243">
        <v>2</v>
      </c>
      <c r="AI243">
        <v>11.85</v>
      </c>
      <c r="AN243">
        <v>312245</v>
      </c>
      <c r="AO243" t="s">
        <v>254</v>
      </c>
      <c r="AP243" s="1">
        <f t="shared" si="42"/>
        <v>5</v>
      </c>
      <c r="AQ243" s="1">
        <f t="shared" si="43"/>
        <v>0</v>
      </c>
      <c r="AR243" s="1">
        <f t="shared" si="44"/>
        <v>3.5500000000000003</v>
      </c>
      <c r="AS243" s="1">
        <f t="shared" si="45"/>
        <v>2.4266666666666667</v>
      </c>
      <c r="AT243" s="1">
        <f t="shared" si="46"/>
        <v>5.9766666666666666</v>
      </c>
      <c r="AU243" s="1">
        <f t="shared" si="47"/>
        <v>0.69333333333333336</v>
      </c>
      <c r="AV243" s="1">
        <f t="shared" si="48"/>
        <v>0.2</v>
      </c>
      <c r="AW243" s="1"/>
      <c r="AX243" s="1"/>
      <c r="AY243">
        <v>312245</v>
      </c>
      <c r="AZ243" t="s">
        <v>254</v>
      </c>
      <c r="BA243" s="1">
        <v>5</v>
      </c>
      <c r="BB243" s="1">
        <v>0</v>
      </c>
      <c r="BC243" s="1">
        <v>3.5500000000000003</v>
      </c>
      <c r="BD243" s="1">
        <v>2.4266666666666667</v>
      </c>
      <c r="BE243" s="1">
        <v>5.9766666666666666</v>
      </c>
      <c r="BF243" s="1">
        <v>0.69333333333333336</v>
      </c>
      <c r="BG243" s="1">
        <v>0.2</v>
      </c>
      <c r="BH243" s="1"/>
      <c r="BI243" s="1"/>
      <c r="BL243" s="2">
        <v>312170</v>
      </c>
      <c r="BM243" s="69" t="s">
        <v>245</v>
      </c>
      <c r="BN243" s="1">
        <f t="shared" si="49"/>
        <v>3</v>
      </c>
      <c r="BO243" s="1">
        <f t="shared" si="50"/>
        <v>3</v>
      </c>
      <c r="BP243" s="1">
        <f t="shared" si="51"/>
        <v>5.65</v>
      </c>
      <c r="BQ243" s="1">
        <f t="shared" si="52"/>
        <v>2.2583333333333329</v>
      </c>
      <c r="BR243" s="1">
        <f t="shared" si="53"/>
        <v>7.9083333333333332</v>
      </c>
      <c r="BS243" s="1">
        <f t="shared" si="54"/>
        <v>0.90333333333333332</v>
      </c>
      <c r="BT243" s="1">
        <f t="shared" si="55"/>
        <v>0.65</v>
      </c>
      <c r="BV243" s="2">
        <v>312170</v>
      </c>
      <c r="BW243" s="69" t="s">
        <v>245</v>
      </c>
      <c r="BX243" s="1">
        <v>3</v>
      </c>
      <c r="BY243" s="1">
        <v>3</v>
      </c>
      <c r="BZ243" s="1">
        <v>5.65</v>
      </c>
      <c r="CA243" s="1">
        <v>2.2583333333333329</v>
      </c>
      <c r="CB243" s="1">
        <v>7.9083333333333332</v>
      </c>
      <c r="CC243" s="1">
        <v>0.90333333333333332</v>
      </c>
      <c r="CD243" s="1">
        <v>0.65</v>
      </c>
    </row>
    <row r="244" spans="1:82" x14ac:dyDescent="0.25">
      <c r="A244">
        <f>VLOOKUP(B244,mun_fjp!$A$2:$B$854,2,FALSE)</f>
        <v>312250</v>
      </c>
      <c r="B244" t="s">
        <v>256</v>
      </c>
      <c r="V244">
        <v>0</v>
      </c>
      <c r="W244">
        <v>0</v>
      </c>
      <c r="X244">
        <v>0</v>
      </c>
      <c r="Y244">
        <v>0</v>
      </c>
      <c r="Z244">
        <v>2</v>
      </c>
      <c r="AC244">
        <v>2</v>
      </c>
      <c r="AD244">
        <v>30</v>
      </c>
      <c r="AE244">
        <v>0.6</v>
      </c>
      <c r="AF244">
        <v>0</v>
      </c>
      <c r="AG244">
        <v>0.6</v>
      </c>
      <c r="AI244">
        <v>0.6</v>
      </c>
      <c r="AN244">
        <v>312247</v>
      </c>
      <c r="AO244" t="s">
        <v>255</v>
      </c>
      <c r="AP244" s="1">
        <f t="shared" si="42"/>
        <v>0</v>
      </c>
      <c r="AQ244" s="1">
        <f t="shared" si="43"/>
        <v>0</v>
      </c>
      <c r="AR244" s="1">
        <f t="shared" si="44"/>
        <v>9.85</v>
      </c>
      <c r="AS244" s="1">
        <f t="shared" si="45"/>
        <v>1.9999999999999996</v>
      </c>
      <c r="AT244" s="1">
        <f t="shared" si="46"/>
        <v>11.85</v>
      </c>
      <c r="AU244" s="1">
        <f t="shared" si="47"/>
        <v>1.9999999999999996</v>
      </c>
      <c r="AV244" s="1">
        <f t="shared" si="48"/>
        <v>3</v>
      </c>
      <c r="AW244" s="1"/>
      <c r="AX244" s="1"/>
      <c r="AY244">
        <v>312247</v>
      </c>
      <c r="AZ244" t="s">
        <v>255</v>
      </c>
      <c r="BA244" s="1">
        <v>0</v>
      </c>
      <c r="BB244" s="1">
        <v>0</v>
      </c>
      <c r="BC244" s="1">
        <v>9.85</v>
      </c>
      <c r="BD244" s="1">
        <v>1.9999999999999996</v>
      </c>
      <c r="BE244" s="1">
        <v>11.85</v>
      </c>
      <c r="BF244" s="1">
        <v>1.9999999999999996</v>
      </c>
      <c r="BG244" s="1">
        <v>3</v>
      </c>
      <c r="BH244" s="1"/>
      <c r="BI244" s="1"/>
      <c r="BL244" s="2">
        <v>312180</v>
      </c>
      <c r="BM244" s="69" t="s">
        <v>246</v>
      </c>
      <c r="BN244" s="1">
        <f t="shared" si="49"/>
        <v>0</v>
      </c>
      <c r="BO244" s="1">
        <f t="shared" si="50"/>
        <v>0</v>
      </c>
      <c r="BP244" s="1">
        <f t="shared" si="51"/>
        <v>1</v>
      </c>
      <c r="BQ244" s="1">
        <f t="shared" si="52"/>
        <v>0.6</v>
      </c>
      <c r="BR244" s="1">
        <f t="shared" si="53"/>
        <v>1.6</v>
      </c>
      <c r="BS244" s="1">
        <f t="shared" si="54"/>
        <v>0.6</v>
      </c>
      <c r="BT244" s="1">
        <f t="shared" si="55"/>
        <v>0</v>
      </c>
      <c r="BV244" s="2">
        <v>312180</v>
      </c>
      <c r="BW244" s="69" t="s">
        <v>246</v>
      </c>
      <c r="BX244" s="1">
        <v>0</v>
      </c>
      <c r="BY244" s="1">
        <v>0</v>
      </c>
      <c r="BZ244" s="1">
        <v>1</v>
      </c>
      <c r="CA244" s="1">
        <v>0.6</v>
      </c>
      <c r="CB244" s="1">
        <v>1.6</v>
      </c>
      <c r="CC244" s="1">
        <v>0.6</v>
      </c>
      <c r="CD244" s="1">
        <v>0</v>
      </c>
    </row>
    <row r="245" spans="1:82" x14ac:dyDescent="0.25">
      <c r="A245">
        <f>VLOOKUP(B245,mun_fjp!$A$2:$B$854,2,FALSE)</f>
        <v>312260</v>
      </c>
      <c r="B245" t="s">
        <v>257</v>
      </c>
      <c r="C245">
        <v>2.5499999999999998</v>
      </c>
      <c r="D245">
        <v>2.4300000000000002</v>
      </c>
      <c r="E245">
        <v>2</v>
      </c>
      <c r="U245">
        <v>3</v>
      </c>
      <c r="V245">
        <v>3</v>
      </c>
      <c r="W245">
        <v>0.89999999999999991</v>
      </c>
      <c r="X245">
        <v>1.7009999999999998</v>
      </c>
      <c r="Y245">
        <v>2.601</v>
      </c>
      <c r="Z245">
        <v>2</v>
      </c>
      <c r="AC245">
        <v>2</v>
      </c>
      <c r="AD245">
        <v>30</v>
      </c>
      <c r="AE245">
        <v>0.6</v>
      </c>
      <c r="AF245">
        <v>1.1340000000000001</v>
      </c>
      <c r="AG245">
        <v>1.734</v>
      </c>
      <c r="AH245">
        <v>1.8</v>
      </c>
      <c r="AI245">
        <v>13.115</v>
      </c>
      <c r="AN245">
        <v>312250</v>
      </c>
      <c r="AO245" t="s">
        <v>256</v>
      </c>
      <c r="AP245" s="1">
        <f t="shared" si="42"/>
        <v>0</v>
      </c>
      <c r="AQ245" s="1">
        <f t="shared" si="43"/>
        <v>0</v>
      </c>
      <c r="AR245" s="1">
        <f t="shared" si="44"/>
        <v>0</v>
      </c>
      <c r="AS245" s="1">
        <f t="shared" si="45"/>
        <v>0.6</v>
      </c>
      <c r="AT245" s="1">
        <f t="shared" si="46"/>
        <v>0.6</v>
      </c>
      <c r="AU245" s="1">
        <f t="shared" si="47"/>
        <v>0.6</v>
      </c>
      <c r="AV245" s="1">
        <f t="shared" si="48"/>
        <v>0</v>
      </c>
      <c r="AW245" s="1"/>
      <c r="AX245" s="1"/>
      <c r="AY245">
        <v>312250</v>
      </c>
      <c r="AZ245" t="s">
        <v>256</v>
      </c>
      <c r="BA245" s="1">
        <v>0</v>
      </c>
      <c r="BB245" s="1">
        <v>0</v>
      </c>
      <c r="BC245" s="1">
        <v>0</v>
      </c>
      <c r="BD245" s="1">
        <v>0.6</v>
      </c>
      <c r="BE245" s="1">
        <v>0.6</v>
      </c>
      <c r="BF245" s="1">
        <v>0.6</v>
      </c>
      <c r="BG245" s="1">
        <v>0</v>
      </c>
      <c r="BH245" s="1"/>
      <c r="BI245" s="1"/>
      <c r="BL245" s="2">
        <v>312190</v>
      </c>
      <c r="BM245" s="69" t="s">
        <v>247</v>
      </c>
      <c r="BN245" s="1">
        <f t="shared" si="49"/>
        <v>3</v>
      </c>
      <c r="BO245" s="1">
        <f t="shared" si="50"/>
        <v>3</v>
      </c>
      <c r="BP245" s="1">
        <f t="shared" si="51"/>
        <v>9.75</v>
      </c>
      <c r="BQ245" s="1">
        <f t="shared" si="52"/>
        <v>4.7083333333333321</v>
      </c>
      <c r="BR245" s="1">
        <f t="shared" si="53"/>
        <v>14.458333333333332</v>
      </c>
      <c r="BS245" s="1">
        <f t="shared" si="54"/>
        <v>1.8833333333333333</v>
      </c>
      <c r="BT245" s="1">
        <f t="shared" si="55"/>
        <v>2.75</v>
      </c>
      <c r="BV245" s="2">
        <v>312190</v>
      </c>
      <c r="BW245" s="69" t="s">
        <v>247</v>
      </c>
      <c r="BX245" s="1">
        <v>3</v>
      </c>
      <c r="BY245" s="1">
        <v>3</v>
      </c>
      <c r="BZ245" s="1">
        <v>9.75</v>
      </c>
      <c r="CA245" s="1">
        <v>4.7083333333333321</v>
      </c>
      <c r="CB245" s="1">
        <v>14.458333333333332</v>
      </c>
      <c r="CC245" s="1">
        <v>1.8833333333333333</v>
      </c>
      <c r="CD245" s="1">
        <v>2.75</v>
      </c>
    </row>
    <row r="246" spans="1:82" x14ac:dyDescent="0.25">
      <c r="A246">
        <f>VLOOKUP(B246,mun_fjp!$A$2:$B$854,2,FALSE)</f>
        <v>312270</v>
      </c>
      <c r="B246" t="s">
        <v>258</v>
      </c>
      <c r="C246">
        <v>3.4</v>
      </c>
      <c r="D246">
        <v>3</v>
      </c>
      <c r="E246">
        <v>2</v>
      </c>
      <c r="U246">
        <v>3</v>
      </c>
      <c r="V246">
        <v>3</v>
      </c>
      <c r="W246">
        <v>0.89999999999999991</v>
      </c>
      <c r="X246">
        <v>2.0999999999999996</v>
      </c>
      <c r="Y246">
        <v>2.9999999999999996</v>
      </c>
      <c r="Z246">
        <v>2</v>
      </c>
      <c r="AC246">
        <v>2</v>
      </c>
      <c r="AD246">
        <v>30</v>
      </c>
      <c r="AE246">
        <v>0.6</v>
      </c>
      <c r="AF246">
        <v>1.3999999999999997</v>
      </c>
      <c r="AG246">
        <v>1.9999999999999996</v>
      </c>
      <c r="AH246">
        <v>1.05</v>
      </c>
      <c r="AI246">
        <v>14.450000000000001</v>
      </c>
      <c r="AN246">
        <v>312260</v>
      </c>
      <c r="AO246" t="s">
        <v>257</v>
      </c>
      <c r="AP246" s="1">
        <f t="shared" si="42"/>
        <v>3</v>
      </c>
      <c r="AQ246" s="1">
        <f t="shared" si="43"/>
        <v>3</v>
      </c>
      <c r="AR246" s="1">
        <f t="shared" si="44"/>
        <v>8.7800000000000011</v>
      </c>
      <c r="AS246" s="1">
        <f t="shared" si="45"/>
        <v>4.335</v>
      </c>
      <c r="AT246" s="1">
        <f t="shared" si="46"/>
        <v>13.115000000000002</v>
      </c>
      <c r="AU246" s="1">
        <f t="shared" si="47"/>
        <v>1.734</v>
      </c>
      <c r="AV246" s="1">
        <f t="shared" si="48"/>
        <v>2.4300000000000002</v>
      </c>
      <c r="AW246" s="1"/>
      <c r="AX246" s="1"/>
      <c r="AY246">
        <v>312260</v>
      </c>
      <c r="AZ246" t="s">
        <v>257</v>
      </c>
      <c r="BA246" s="1">
        <v>3</v>
      </c>
      <c r="BB246" s="1">
        <v>3</v>
      </c>
      <c r="BC246" s="1">
        <v>8.7800000000000011</v>
      </c>
      <c r="BD246" s="1">
        <v>4.335</v>
      </c>
      <c r="BE246" s="1">
        <v>13.115000000000002</v>
      </c>
      <c r="BF246" s="1">
        <v>1.734</v>
      </c>
      <c r="BG246" s="1">
        <v>2.4300000000000002</v>
      </c>
      <c r="BH246" s="1"/>
      <c r="BI246" s="1"/>
      <c r="BL246" s="2">
        <v>312200</v>
      </c>
      <c r="BM246" s="69" t="s">
        <v>248</v>
      </c>
      <c r="BN246" s="1">
        <f t="shared" si="49"/>
        <v>3</v>
      </c>
      <c r="BO246" s="1">
        <f t="shared" si="50"/>
        <v>3</v>
      </c>
      <c r="BP246" s="1">
        <f t="shared" si="51"/>
        <v>6.3</v>
      </c>
      <c r="BQ246" s="1">
        <f t="shared" si="52"/>
        <v>3.04</v>
      </c>
      <c r="BR246" s="1">
        <f t="shared" si="53"/>
        <v>9.34</v>
      </c>
      <c r="BS246" s="1">
        <f t="shared" si="54"/>
        <v>2</v>
      </c>
      <c r="BT246" s="1">
        <f t="shared" si="55"/>
        <v>0.2</v>
      </c>
      <c r="BV246" s="2">
        <v>312200</v>
      </c>
      <c r="BW246" s="69" t="s">
        <v>248</v>
      </c>
      <c r="BX246" s="1">
        <v>3</v>
      </c>
      <c r="BY246" s="1">
        <v>3</v>
      </c>
      <c r="BZ246" s="1">
        <v>6.3</v>
      </c>
      <c r="CA246" s="1">
        <v>3.04</v>
      </c>
      <c r="CB246" s="1">
        <v>9.34</v>
      </c>
      <c r="CC246" s="1">
        <v>2</v>
      </c>
      <c r="CD246" s="1">
        <v>0.2</v>
      </c>
    </row>
    <row r="247" spans="1:82" x14ac:dyDescent="0.25">
      <c r="A247">
        <f>VLOOKUP(B247,mun_fjp!$A$2:$B$854,2,FALSE)</f>
        <v>312280</v>
      </c>
      <c r="B247" t="s">
        <v>259</v>
      </c>
      <c r="C247">
        <v>3.1</v>
      </c>
      <c r="D247">
        <v>0.42</v>
      </c>
      <c r="E247">
        <v>2</v>
      </c>
      <c r="V247">
        <v>0</v>
      </c>
      <c r="W247">
        <v>0</v>
      </c>
      <c r="X247">
        <v>0</v>
      </c>
      <c r="Y247">
        <v>0</v>
      </c>
      <c r="Z247">
        <v>2</v>
      </c>
      <c r="AC247">
        <v>2</v>
      </c>
      <c r="AD247">
        <v>30</v>
      </c>
      <c r="AE247">
        <v>0.6</v>
      </c>
      <c r="AF247">
        <v>0.19599999999999998</v>
      </c>
      <c r="AG247">
        <v>0.79599999999999993</v>
      </c>
      <c r="AH247">
        <v>0.1</v>
      </c>
      <c r="AI247">
        <v>6.4159999999999995</v>
      </c>
      <c r="AN247">
        <v>312270</v>
      </c>
      <c r="AO247" t="s">
        <v>258</v>
      </c>
      <c r="AP247" s="1">
        <f t="shared" si="42"/>
        <v>3</v>
      </c>
      <c r="AQ247" s="1">
        <f t="shared" si="43"/>
        <v>3</v>
      </c>
      <c r="AR247" s="1">
        <f t="shared" si="44"/>
        <v>9.4500000000000011</v>
      </c>
      <c r="AS247" s="1">
        <f t="shared" si="45"/>
        <v>4.9999999999999991</v>
      </c>
      <c r="AT247" s="1">
        <f t="shared" si="46"/>
        <v>14.45</v>
      </c>
      <c r="AU247" s="1">
        <f t="shared" si="47"/>
        <v>1.9999999999999996</v>
      </c>
      <c r="AV247" s="1">
        <f t="shared" si="48"/>
        <v>3</v>
      </c>
      <c r="AW247" s="1"/>
      <c r="AX247" s="1"/>
      <c r="AY247">
        <v>312270</v>
      </c>
      <c r="AZ247" t="s">
        <v>258</v>
      </c>
      <c r="BA247" s="1">
        <v>3</v>
      </c>
      <c r="BB247" s="1">
        <v>3</v>
      </c>
      <c r="BC247" s="1">
        <v>9.4500000000000011</v>
      </c>
      <c r="BD247" s="1">
        <v>4.9999999999999991</v>
      </c>
      <c r="BE247" s="1">
        <v>14.45</v>
      </c>
      <c r="BF247" s="1">
        <v>1.9999999999999996</v>
      </c>
      <c r="BG247" s="1">
        <v>3</v>
      </c>
      <c r="BH247" s="1"/>
      <c r="BI247" s="1"/>
      <c r="BL247" s="2">
        <v>312210</v>
      </c>
      <c r="BM247" s="69" t="s">
        <v>249</v>
      </c>
      <c r="BN247" s="1">
        <f t="shared" si="49"/>
        <v>0</v>
      </c>
      <c r="BO247" s="1">
        <f t="shared" si="50"/>
        <v>0</v>
      </c>
      <c r="BP247" s="1">
        <f t="shared" si="51"/>
        <v>6.75</v>
      </c>
      <c r="BQ247" s="1">
        <f t="shared" si="52"/>
        <v>0.69333333333333336</v>
      </c>
      <c r="BR247" s="1">
        <f t="shared" si="53"/>
        <v>7.4433333333333334</v>
      </c>
      <c r="BS247" s="1">
        <f t="shared" si="54"/>
        <v>0.69333333333333336</v>
      </c>
      <c r="BT247" s="1">
        <f t="shared" si="55"/>
        <v>0.2</v>
      </c>
      <c r="BV247" s="2">
        <v>312210</v>
      </c>
      <c r="BW247" s="69" t="s">
        <v>249</v>
      </c>
      <c r="BX247" s="1">
        <v>0</v>
      </c>
      <c r="BY247" s="1">
        <v>0</v>
      </c>
      <c r="BZ247" s="1">
        <v>6.75</v>
      </c>
      <c r="CA247" s="1">
        <v>0.69333333333333336</v>
      </c>
      <c r="CB247" s="1">
        <v>7.4433333333333334</v>
      </c>
      <c r="CC247" s="1">
        <v>0.69333333333333336</v>
      </c>
      <c r="CD247" s="1">
        <v>0.2</v>
      </c>
    </row>
    <row r="248" spans="1:82" x14ac:dyDescent="0.25">
      <c r="A248">
        <f>VLOOKUP(B248,mun_fjp!$A$2:$B$854,2,FALSE)</f>
        <v>312290</v>
      </c>
      <c r="B248" t="s">
        <v>260</v>
      </c>
      <c r="C248">
        <v>2.95</v>
      </c>
      <c r="D248">
        <v>0.23</v>
      </c>
      <c r="E248">
        <v>2</v>
      </c>
      <c r="U248">
        <v>2</v>
      </c>
      <c r="V248">
        <v>2</v>
      </c>
      <c r="W248">
        <v>0.6</v>
      </c>
      <c r="X248">
        <v>0.10733333333333334</v>
      </c>
      <c r="Y248">
        <v>0.70733333333333337</v>
      </c>
      <c r="Z248">
        <v>2</v>
      </c>
      <c r="AC248">
        <v>2</v>
      </c>
      <c r="AD248">
        <v>30</v>
      </c>
      <c r="AE248">
        <v>0.6</v>
      </c>
      <c r="AF248">
        <v>0.10733333333333334</v>
      </c>
      <c r="AG248">
        <v>0.70733333333333337</v>
      </c>
      <c r="AH248">
        <v>2</v>
      </c>
      <c r="AI248">
        <v>8.5946666666666669</v>
      </c>
      <c r="AN248">
        <v>312280</v>
      </c>
      <c r="AO248" t="s">
        <v>259</v>
      </c>
      <c r="AP248" s="1">
        <f t="shared" si="42"/>
        <v>0</v>
      </c>
      <c r="AQ248" s="1">
        <f t="shared" si="43"/>
        <v>0</v>
      </c>
      <c r="AR248" s="1">
        <f t="shared" si="44"/>
        <v>5.6199999999999992</v>
      </c>
      <c r="AS248" s="1">
        <f t="shared" si="45"/>
        <v>0.79599999999999993</v>
      </c>
      <c r="AT248" s="1">
        <f t="shared" si="46"/>
        <v>6.4159999999999995</v>
      </c>
      <c r="AU248" s="1">
        <f t="shared" si="47"/>
        <v>0.79599999999999993</v>
      </c>
      <c r="AV248" s="1">
        <f t="shared" si="48"/>
        <v>0.42</v>
      </c>
      <c r="AW248" s="1"/>
      <c r="AX248" s="1"/>
      <c r="AY248">
        <v>312280</v>
      </c>
      <c r="AZ248" t="s">
        <v>259</v>
      </c>
      <c r="BA248" s="1">
        <v>0</v>
      </c>
      <c r="BB248" s="1">
        <v>0</v>
      </c>
      <c r="BC248" s="1">
        <v>5.6199999999999992</v>
      </c>
      <c r="BD248" s="1">
        <v>0.79599999999999993</v>
      </c>
      <c r="BE248" s="1">
        <v>6.4159999999999995</v>
      </c>
      <c r="BF248" s="1">
        <v>0.79599999999999993</v>
      </c>
      <c r="BG248" s="1">
        <v>0.42</v>
      </c>
      <c r="BH248" s="1"/>
      <c r="BI248" s="1"/>
      <c r="BL248" s="2">
        <v>312220</v>
      </c>
      <c r="BM248" s="69" t="s">
        <v>250</v>
      </c>
      <c r="BN248" s="1">
        <f t="shared" si="49"/>
        <v>2</v>
      </c>
      <c r="BO248" s="1">
        <f t="shared" si="50"/>
        <v>2</v>
      </c>
      <c r="BP248" s="1">
        <f t="shared" si="51"/>
        <v>9.61</v>
      </c>
      <c r="BQ248" s="1">
        <f t="shared" si="52"/>
        <v>3.6826666666666661</v>
      </c>
      <c r="BR248" s="1">
        <f t="shared" si="53"/>
        <v>13.292666666666666</v>
      </c>
      <c r="BS248" s="1">
        <f t="shared" si="54"/>
        <v>1.841333333333333</v>
      </c>
      <c r="BT248" s="1">
        <f t="shared" si="55"/>
        <v>2.66</v>
      </c>
      <c r="BV248" s="2">
        <v>312220</v>
      </c>
      <c r="BW248" s="69" t="s">
        <v>250</v>
      </c>
      <c r="BX248" s="1">
        <v>2</v>
      </c>
      <c r="BY248" s="1">
        <v>2</v>
      </c>
      <c r="BZ248" s="1">
        <v>9.61</v>
      </c>
      <c r="CA248" s="1">
        <v>3.6826666666666661</v>
      </c>
      <c r="CB248" s="1">
        <v>13.292666666666666</v>
      </c>
      <c r="CC248" s="1">
        <v>1.841333333333333</v>
      </c>
      <c r="CD248" s="1">
        <v>2.66</v>
      </c>
    </row>
    <row r="249" spans="1:82" x14ac:dyDescent="0.25">
      <c r="A249">
        <f>VLOOKUP(B249,mun_fjp!$A$2:$B$854,2,FALSE)</f>
        <v>312300</v>
      </c>
      <c r="B249" t="s">
        <v>261</v>
      </c>
      <c r="C249">
        <v>2.9</v>
      </c>
      <c r="D249">
        <v>1.45</v>
      </c>
      <c r="E249">
        <v>1.9</v>
      </c>
      <c r="U249">
        <v>3</v>
      </c>
      <c r="V249">
        <v>3</v>
      </c>
      <c r="W249">
        <v>0.89999999999999991</v>
      </c>
      <c r="X249">
        <v>1.0149999999999999</v>
      </c>
      <c r="Y249">
        <v>1.9149999999999998</v>
      </c>
      <c r="Z249">
        <v>2</v>
      </c>
      <c r="AC249">
        <v>1.5</v>
      </c>
      <c r="AD249">
        <v>30</v>
      </c>
      <c r="AE249">
        <v>0.44999999999999996</v>
      </c>
      <c r="AF249">
        <v>0.50749999999999995</v>
      </c>
      <c r="AG249">
        <v>0.95749999999999991</v>
      </c>
      <c r="AH249">
        <v>0.04</v>
      </c>
      <c r="AI249">
        <v>9.1624999999999979</v>
      </c>
      <c r="AN249">
        <v>312290</v>
      </c>
      <c r="AO249" t="s">
        <v>260</v>
      </c>
      <c r="AP249" s="1">
        <f t="shared" si="42"/>
        <v>2</v>
      </c>
      <c r="AQ249" s="1">
        <f t="shared" si="43"/>
        <v>2</v>
      </c>
      <c r="AR249" s="1">
        <f t="shared" si="44"/>
        <v>7.18</v>
      </c>
      <c r="AS249" s="1">
        <f t="shared" si="45"/>
        <v>1.4146666666666667</v>
      </c>
      <c r="AT249" s="1">
        <f t="shared" si="46"/>
        <v>8.5946666666666669</v>
      </c>
      <c r="AU249" s="1">
        <f t="shared" si="47"/>
        <v>0.70733333333333337</v>
      </c>
      <c r="AV249" s="1">
        <f t="shared" si="48"/>
        <v>0.23</v>
      </c>
      <c r="AW249" s="1"/>
      <c r="AX249" s="1"/>
      <c r="AY249">
        <v>312290</v>
      </c>
      <c r="AZ249" t="s">
        <v>260</v>
      </c>
      <c r="BA249" s="1">
        <v>2</v>
      </c>
      <c r="BB249" s="1">
        <v>2</v>
      </c>
      <c r="BC249" s="1">
        <v>7.18</v>
      </c>
      <c r="BD249" s="1">
        <v>1.4146666666666667</v>
      </c>
      <c r="BE249" s="1">
        <v>8.5946666666666669</v>
      </c>
      <c r="BF249" s="1">
        <v>0.70733333333333337</v>
      </c>
      <c r="BG249" s="1">
        <v>0.23</v>
      </c>
      <c r="BH249" s="1"/>
      <c r="BI249" s="1"/>
      <c r="BL249" s="2">
        <v>312230</v>
      </c>
      <c r="BM249" s="69" t="s">
        <v>251</v>
      </c>
      <c r="BN249" s="1">
        <f t="shared" si="49"/>
        <v>1</v>
      </c>
      <c r="BO249" s="1">
        <f t="shared" si="50"/>
        <v>1</v>
      </c>
      <c r="BP249" s="1">
        <f t="shared" si="51"/>
        <v>9.25</v>
      </c>
      <c r="BQ249" s="1">
        <f t="shared" si="52"/>
        <v>2.4999999999999996</v>
      </c>
      <c r="BR249" s="1">
        <f t="shared" si="53"/>
        <v>11.75</v>
      </c>
      <c r="BS249" s="1">
        <f t="shared" si="54"/>
        <v>1.4999999999999998</v>
      </c>
      <c r="BT249" s="1">
        <f t="shared" si="55"/>
        <v>3</v>
      </c>
      <c r="BV249" s="2">
        <v>312230</v>
      </c>
      <c r="BW249" s="69" t="s">
        <v>251</v>
      </c>
      <c r="BX249" s="1">
        <v>1</v>
      </c>
      <c r="BY249" s="1">
        <v>1</v>
      </c>
      <c r="BZ249" s="1">
        <v>9.25</v>
      </c>
      <c r="CA249" s="1">
        <v>2.4999999999999996</v>
      </c>
      <c r="CB249" s="1">
        <v>11.75</v>
      </c>
      <c r="CC249" s="1">
        <v>1.4999999999999998</v>
      </c>
      <c r="CD249" s="1">
        <v>3</v>
      </c>
    </row>
    <row r="250" spans="1:82" x14ac:dyDescent="0.25">
      <c r="A250">
        <f>VLOOKUP(B250,mun_fjp!$A$2:$B$854,2,FALSE)</f>
        <v>312310</v>
      </c>
      <c r="B250" t="s">
        <v>262</v>
      </c>
      <c r="C250">
        <v>2.5</v>
      </c>
      <c r="D250">
        <v>1.58</v>
      </c>
      <c r="E250">
        <v>2</v>
      </c>
      <c r="U250">
        <v>2.5</v>
      </c>
      <c r="V250">
        <v>2.5</v>
      </c>
      <c r="W250">
        <v>0.75</v>
      </c>
      <c r="X250">
        <v>0.92166666666666675</v>
      </c>
      <c r="Y250">
        <v>1.6716666666666669</v>
      </c>
      <c r="Z250">
        <v>2</v>
      </c>
      <c r="AC250">
        <v>2</v>
      </c>
      <c r="AD250">
        <v>30</v>
      </c>
      <c r="AE250">
        <v>0.6</v>
      </c>
      <c r="AF250">
        <v>0.73733333333333329</v>
      </c>
      <c r="AG250">
        <v>1.3373333333333333</v>
      </c>
      <c r="AH250">
        <v>0.9</v>
      </c>
      <c r="AI250">
        <v>9.9890000000000008</v>
      </c>
      <c r="AN250">
        <v>312300</v>
      </c>
      <c r="AO250" t="s">
        <v>261</v>
      </c>
      <c r="AP250" s="1">
        <f t="shared" si="42"/>
        <v>3</v>
      </c>
      <c r="AQ250" s="1">
        <f t="shared" si="43"/>
        <v>3</v>
      </c>
      <c r="AR250" s="1">
        <f t="shared" si="44"/>
        <v>6.29</v>
      </c>
      <c r="AS250" s="1">
        <f t="shared" si="45"/>
        <v>2.8724999999999996</v>
      </c>
      <c r="AT250" s="1">
        <f t="shared" si="46"/>
        <v>9.1624999999999996</v>
      </c>
      <c r="AU250" s="1">
        <f t="shared" si="47"/>
        <v>0.95749999999999991</v>
      </c>
      <c r="AV250" s="1">
        <f t="shared" si="48"/>
        <v>1.45</v>
      </c>
      <c r="AW250" s="1"/>
      <c r="AX250" s="1"/>
      <c r="AY250">
        <v>312300</v>
      </c>
      <c r="AZ250" t="s">
        <v>261</v>
      </c>
      <c r="BA250" s="1">
        <v>3</v>
      </c>
      <c r="BB250" s="1">
        <v>3</v>
      </c>
      <c r="BC250" s="1">
        <v>6.29</v>
      </c>
      <c r="BD250" s="1">
        <v>2.8724999999999996</v>
      </c>
      <c r="BE250" s="1">
        <v>9.1624999999999996</v>
      </c>
      <c r="BF250" s="1">
        <v>0.95749999999999991</v>
      </c>
      <c r="BG250" s="1">
        <v>1.45</v>
      </c>
      <c r="BH250" s="1"/>
      <c r="BI250" s="1"/>
      <c r="BL250" s="2">
        <v>312235</v>
      </c>
      <c r="BM250" s="69" t="s">
        <v>252</v>
      </c>
      <c r="BN250" s="1">
        <f t="shared" si="49"/>
        <v>0</v>
      </c>
      <c r="BO250" s="1">
        <f t="shared" si="50"/>
        <v>0</v>
      </c>
      <c r="BP250" s="1">
        <f t="shared" si="51"/>
        <v>2.4500000000000002</v>
      </c>
      <c r="BQ250" s="1">
        <f t="shared" si="52"/>
        <v>0.69333333333333336</v>
      </c>
      <c r="BR250" s="1">
        <f t="shared" si="53"/>
        <v>3.1433333333333335</v>
      </c>
      <c r="BS250" s="1">
        <f t="shared" si="54"/>
        <v>0.69333333333333336</v>
      </c>
      <c r="BT250" s="1">
        <f t="shared" si="55"/>
        <v>0.2</v>
      </c>
      <c r="BV250" s="2">
        <v>312235</v>
      </c>
      <c r="BW250" s="69" t="s">
        <v>252</v>
      </c>
      <c r="BX250" s="1">
        <v>0</v>
      </c>
      <c r="BY250" s="1">
        <v>0</v>
      </c>
      <c r="BZ250" s="1">
        <v>2.4500000000000002</v>
      </c>
      <c r="CA250" s="1">
        <v>0.69333333333333336</v>
      </c>
      <c r="CB250" s="1">
        <v>3.1433333333333335</v>
      </c>
      <c r="CC250" s="1">
        <v>0.69333333333333336</v>
      </c>
      <c r="CD250" s="1">
        <v>0.2</v>
      </c>
    </row>
    <row r="251" spans="1:82" x14ac:dyDescent="0.25">
      <c r="A251">
        <f>VLOOKUP(B251,mun_fjp!$A$2:$B$854,2,FALSE)</f>
        <v>312320</v>
      </c>
      <c r="B251" t="s">
        <v>263</v>
      </c>
      <c r="C251">
        <v>3.55</v>
      </c>
      <c r="D251">
        <v>3</v>
      </c>
      <c r="E251">
        <v>2</v>
      </c>
      <c r="U251">
        <v>4</v>
      </c>
      <c r="V251">
        <v>4</v>
      </c>
      <c r="W251">
        <v>1.2</v>
      </c>
      <c r="X251">
        <v>2.7999999999999994</v>
      </c>
      <c r="Y251">
        <v>3.9999999999999991</v>
      </c>
      <c r="Z251">
        <v>2</v>
      </c>
      <c r="AC251">
        <v>2</v>
      </c>
      <c r="AD251">
        <v>30</v>
      </c>
      <c r="AE251">
        <v>0.6</v>
      </c>
      <c r="AF251">
        <v>1.3999999999999997</v>
      </c>
      <c r="AG251">
        <v>1.9999999999999996</v>
      </c>
      <c r="AH251">
        <v>1.45</v>
      </c>
      <c r="AI251">
        <v>16</v>
      </c>
      <c r="AN251">
        <v>312310</v>
      </c>
      <c r="AO251" t="s">
        <v>262</v>
      </c>
      <c r="AP251" s="1">
        <f t="shared" si="42"/>
        <v>2.5</v>
      </c>
      <c r="AQ251" s="1">
        <f t="shared" si="43"/>
        <v>2.5</v>
      </c>
      <c r="AR251" s="1">
        <f t="shared" si="44"/>
        <v>6.98</v>
      </c>
      <c r="AS251" s="1">
        <f t="shared" si="45"/>
        <v>3.0090000000000003</v>
      </c>
      <c r="AT251" s="1">
        <f t="shared" si="46"/>
        <v>9.9890000000000008</v>
      </c>
      <c r="AU251" s="1">
        <f t="shared" si="47"/>
        <v>1.3373333333333333</v>
      </c>
      <c r="AV251" s="1">
        <f t="shared" si="48"/>
        <v>1.58</v>
      </c>
      <c r="AW251" s="1"/>
      <c r="AX251" s="1"/>
      <c r="AY251">
        <v>312310</v>
      </c>
      <c r="AZ251" t="s">
        <v>262</v>
      </c>
      <c r="BA251" s="1">
        <v>2.5</v>
      </c>
      <c r="BB251" s="1">
        <v>2.5</v>
      </c>
      <c r="BC251" s="1">
        <v>6.98</v>
      </c>
      <c r="BD251" s="1">
        <v>3.0090000000000003</v>
      </c>
      <c r="BE251" s="1">
        <v>9.9890000000000008</v>
      </c>
      <c r="BF251" s="1">
        <v>1.3373333333333333</v>
      </c>
      <c r="BG251" s="1">
        <v>1.58</v>
      </c>
      <c r="BH251" s="1"/>
      <c r="BI251" s="1"/>
      <c r="BL251" s="2">
        <v>312240</v>
      </c>
      <c r="BM251" s="69" t="s">
        <v>253</v>
      </c>
      <c r="BN251" s="1">
        <f t="shared" si="49"/>
        <v>0</v>
      </c>
      <c r="BO251" s="1">
        <f t="shared" si="50"/>
        <v>0</v>
      </c>
      <c r="BP251" s="1">
        <f t="shared" si="51"/>
        <v>5.8000000000000007</v>
      </c>
      <c r="BQ251" s="1">
        <f t="shared" si="52"/>
        <v>0.69333333333333336</v>
      </c>
      <c r="BR251" s="1">
        <f t="shared" si="53"/>
        <v>6.4933333333333341</v>
      </c>
      <c r="BS251" s="1">
        <f t="shared" si="54"/>
        <v>0.69333333333333336</v>
      </c>
      <c r="BT251" s="1">
        <f t="shared" si="55"/>
        <v>0.2</v>
      </c>
      <c r="BV251" s="2">
        <v>312240</v>
      </c>
      <c r="BW251" s="69" t="s">
        <v>253</v>
      </c>
      <c r="BX251" s="1">
        <v>0</v>
      </c>
      <c r="BY251" s="1">
        <v>0</v>
      </c>
      <c r="BZ251" s="1">
        <v>5.8000000000000007</v>
      </c>
      <c r="CA251" s="1">
        <v>0.69333333333333336</v>
      </c>
      <c r="CB251" s="1">
        <v>6.4933333333333341</v>
      </c>
      <c r="CC251" s="1">
        <v>0.69333333333333336</v>
      </c>
      <c r="CD251" s="1">
        <v>0.2</v>
      </c>
    </row>
    <row r="252" spans="1:82" x14ac:dyDescent="0.25">
      <c r="A252">
        <f>VLOOKUP(B252,mun_fjp!$A$2:$B$854,2,FALSE)</f>
        <v>312330</v>
      </c>
      <c r="B252" t="s">
        <v>264</v>
      </c>
      <c r="C252">
        <v>2.95</v>
      </c>
      <c r="D252">
        <v>0.96</v>
      </c>
      <c r="U252">
        <v>1</v>
      </c>
      <c r="V252">
        <v>1</v>
      </c>
      <c r="W252">
        <v>0.3</v>
      </c>
      <c r="X252">
        <v>0.22399999999999998</v>
      </c>
      <c r="Y252">
        <v>0.52400000000000002</v>
      </c>
      <c r="Z252">
        <v>2</v>
      </c>
      <c r="AC252">
        <v>2</v>
      </c>
      <c r="AD252">
        <v>30</v>
      </c>
      <c r="AE252">
        <v>0.6</v>
      </c>
      <c r="AF252">
        <v>0.44799999999999995</v>
      </c>
      <c r="AG252">
        <v>1.048</v>
      </c>
      <c r="AH252">
        <v>1.35</v>
      </c>
      <c r="AI252">
        <v>6.8320000000000007</v>
      </c>
      <c r="AN252">
        <v>312320</v>
      </c>
      <c r="AO252" t="s">
        <v>263</v>
      </c>
      <c r="AP252" s="1">
        <f t="shared" si="42"/>
        <v>4</v>
      </c>
      <c r="AQ252" s="1">
        <f t="shared" si="43"/>
        <v>4</v>
      </c>
      <c r="AR252" s="1">
        <f t="shared" si="44"/>
        <v>10</v>
      </c>
      <c r="AS252" s="1">
        <f t="shared" si="45"/>
        <v>5.9999999999999982</v>
      </c>
      <c r="AT252" s="1">
        <f t="shared" si="46"/>
        <v>15.999999999999998</v>
      </c>
      <c r="AU252" s="1">
        <f t="shared" si="47"/>
        <v>1.9999999999999996</v>
      </c>
      <c r="AV252" s="1">
        <f t="shared" si="48"/>
        <v>3</v>
      </c>
      <c r="AW252" s="1"/>
      <c r="AX252" s="1"/>
      <c r="AY252">
        <v>312320</v>
      </c>
      <c r="AZ252" t="s">
        <v>263</v>
      </c>
      <c r="BA252" s="1">
        <v>4</v>
      </c>
      <c r="BB252" s="1">
        <v>4</v>
      </c>
      <c r="BC252" s="1">
        <v>10</v>
      </c>
      <c r="BD252" s="1">
        <v>5.9999999999999982</v>
      </c>
      <c r="BE252" s="1">
        <v>15.999999999999998</v>
      </c>
      <c r="BF252" s="1">
        <v>1.9999999999999996</v>
      </c>
      <c r="BG252" s="1">
        <v>3</v>
      </c>
      <c r="BH252" s="1"/>
      <c r="BI252" s="1"/>
      <c r="BL252" s="2">
        <v>312245</v>
      </c>
      <c r="BM252" s="69" t="s">
        <v>254</v>
      </c>
      <c r="BN252" s="1">
        <f t="shared" si="49"/>
        <v>5</v>
      </c>
      <c r="BO252" s="1">
        <f t="shared" si="50"/>
        <v>0</v>
      </c>
      <c r="BP252" s="1">
        <f t="shared" si="51"/>
        <v>3.5500000000000003</v>
      </c>
      <c r="BQ252" s="1">
        <f t="shared" si="52"/>
        <v>2.4266666666666667</v>
      </c>
      <c r="BR252" s="1">
        <f t="shared" si="53"/>
        <v>5.9766666666666666</v>
      </c>
      <c r="BS252" s="1">
        <f t="shared" si="54"/>
        <v>0.69333333333333336</v>
      </c>
      <c r="BT252" s="1">
        <f t="shared" si="55"/>
        <v>0.2</v>
      </c>
      <c r="BV252" s="2">
        <v>312245</v>
      </c>
      <c r="BW252" s="69" t="s">
        <v>254</v>
      </c>
      <c r="BX252" s="1">
        <v>5</v>
      </c>
      <c r="BY252" s="1">
        <v>0</v>
      </c>
      <c r="BZ252" s="1">
        <v>3.5500000000000003</v>
      </c>
      <c r="CA252" s="1">
        <v>2.4266666666666667</v>
      </c>
      <c r="CB252" s="1">
        <v>5.9766666666666666</v>
      </c>
      <c r="CC252" s="1">
        <v>0.69333333333333336</v>
      </c>
      <c r="CD252" s="1">
        <v>0.2</v>
      </c>
    </row>
    <row r="253" spans="1:82" x14ac:dyDescent="0.25">
      <c r="A253">
        <f>VLOOKUP(B253,mun_fjp!$A$2:$B$854,2,FALSE)</f>
        <v>312340</v>
      </c>
      <c r="B253" t="s">
        <v>265</v>
      </c>
      <c r="C253">
        <v>2.2999999999999998</v>
      </c>
      <c r="D253">
        <v>0.2</v>
      </c>
      <c r="E253">
        <v>1.8</v>
      </c>
      <c r="V253">
        <v>0</v>
      </c>
      <c r="W253">
        <v>0</v>
      </c>
      <c r="X253">
        <v>0</v>
      </c>
      <c r="Y253">
        <v>0</v>
      </c>
      <c r="AC253">
        <v>0</v>
      </c>
      <c r="AD253">
        <v>30</v>
      </c>
      <c r="AE253">
        <v>0</v>
      </c>
      <c r="AF253">
        <v>0</v>
      </c>
      <c r="AG253">
        <v>0</v>
      </c>
      <c r="AH253">
        <v>1.65</v>
      </c>
      <c r="AI253">
        <v>5.9499999999999993</v>
      </c>
      <c r="AN253">
        <v>312330</v>
      </c>
      <c r="AO253" t="s">
        <v>264</v>
      </c>
      <c r="AP253" s="1">
        <f t="shared" si="42"/>
        <v>1</v>
      </c>
      <c r="AQ253" s="1">
        <f t="shared" si="43"/>
        <v>1</v>
      </c>
      <c r="AR253" s="1">
        <f t="shared" si="44"/>
        <v>5.26</v>
      </c>
      <c r="AS253" s="1">
        <f t="shared" si="45"/>
        <v>1.5720000000000001</v>
      </c>
      <c r="AT253" s="1">
        <f t="shared" si="46"/>
        <v>6.8319999999999999</v>
      </c>
      <c r="AU253" s="1">
        <f t="shared" si="47"/>
        <v>1.048</v>
      </c>
      <c r="AV253" s="1">
        <f t="shared" si="48"/>
        <v>0.96</v>
      </c>
      <c r="AW253" s="1"/>
      <c r="AX253" s="1"/>
      <c r="AY253">
        <v>312330</v>
      </c>
      <c r="AZ253" t="s">
        <v>264</v>
      </c>
      <c r="BA253" s="1">
        <v>1</v>
      </c>
      <c r="BB253" s="1">
        <v>1</v>
      </c>
      <c r="BC253" s="1">
        <v>5.26</v>
      </c>
      <c r="BD253" s="1">
        <v>1.5720000000000001</v>
      </c>
      <c r="BE253" s="1">
        <v>6.8319999999999999</v>
      </c>
      <c r="BF253" s="1">
        <v>1.048</v>
      </c>
      <c r="BG253" s="1">
        <v>0.96</v>
      </c>
      <c r="BH253" s="1"/>
      <c r="BI253" s="1"/>
      <c r="BL253" s="2">
        <v>312247</v>
      </c>
      <c r="BM253" s="69" t="s">
        <v>255</v>
      </c>
      <c r="BN253" s="1">
        <f t="shared" si="49"/>
        <v>0</v>
      </c>
      <c r="BO253" s="1">
        <f t="shared" si="50"/>
        <v>0</v>
      </c>
      <c r="BP253" s="1">
        <f t="shared" si="51"/>
        <v>9.85</v>
      </c>
      <c r="BQ253" s="1">
        <f t="shared" si="52"/>
        <v>1.9999999999999996</v>
      </c>
      <c r="BR253" s="1">
        <f t="shared" si="53"/>
        <v>11.85</v>
      </c>
      <c r="BS253" s="1">
        <f t="shared" si="54"/>
        <v>1.9999999999999996</v>
      </c>
      <c r="BT253" s="1">
        <f t="shared" si="55"/>
        <v>3</v>
      </c>
      <c r="BV253" s="2">
        <v>312247</v>
      </c>
      <c r="BW253" s="69" t="s">
        <v>255</v>
      </c>
      <c r="BX253" s="1">
        <v>0</v>
      </c>
      <c r="BY253" s="1">
        <v>0</v>
      </c>
      <c r="BZ253" s="1">
        <v>9.85</v>
      </c>
      <c r="CA253" s="1">
        <v>1.9999999999999996</v>
      </c>
      <c r="CB253" s="1">
        <v>11.85</v>
      </c>
      <c r="CC253" s="1">
        <v>1.9999999999999996</v>
      </c>
      <c r="CD253" s="1">
        <v>3</v>
      </c>
    </row>
    <row r="254" spans="1:82" x14ac:dyDescent="0.25">
      <c r="A254">
        <f>VLOOKUP(B254,mun_fjp!$A$2:$B$854,2,FALSE)</f>
        <v>312350</v>
      </c>
      <c r="B254" t="s">
        <v>266</v>
      </c>
      <c r="C254">
        <v>2.5</v>
      </c>
      <c r="D254">
        <v>0.2</v>
      </c>
      <c r="E254">
        <v>0.85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C254">
        <v>2</v>
      </c>
      <c r="AD254">
        <v>30</v>
      </c>
      <c r="AE254">
        <v>0.6</v>
      </c>
      <c r="AF254">
        <v>9.3333333333333324E-2</v>
      </c>
      <c r="AG254">
        <v>0.69333333333333336</v>
      </c>
      <c r="AH254">
        <v>1.8</v>
      </c>
      <c r="AI254">
        <v>6.0433333333333339</v>
      </c>
      <c r="AN254">
        <v>312340</v>
      </c>
      <c r="AO254" t="s">
        <v>265</v>
      </c>
      <c r="AP254" s="1">
        <f t="shared" si="42"/>
        <v>0</v>
      </c>
      <c r="AQ254" s="1">
        <f t="shared" si="43"/>
        <v>0</v>
      </c>
      <c r="AR254" s="1">
        <f t="shared" si="44"/>
        <v>5.9499999999999993</v>
      </c>
      <c r="AS254" s="1">
        <f t="shared" si="45"/>
        <v>0</v>
      </c>
      <c r="AT254" s="1">
        <f t="shared" si="46"/>
        <v>5.9499999999999993</v>
      </c>
      <c r="AU254" s="1">
        <f t="shared" si="47"/>
        <v>0</v>
      </c>
      <c r="AV254" s="1">
        <f t="shared" si="48"/>
        <v>0.2</v>
      </c>
      <c r="AW254" s="1"/>
      <c r="AX254" s="1"/>
      <c r="AY254">
        <v>312340</v>
      </c>
      <c r="AZ254" t="s">
        <v>265</v>
      </c>
      <c r="BA254" s="1">
        <v>0</v>
      </c>
      <c r="BB254" s="1">
        <v>0</v>
      </c>
      <c r="BC254" s="1">
        <v>5.9499999999999993</v>
      </c>
      <c r="BD254" s="1">
        <v>0</v>
      </c>
      <c r="BE254" s="1">
        <v>5.9499999999999993</v>
      </c>
      <c r="BF254" s="1">
        <v>0</v>
      </c>
      <c r="BG254" s="1">
        <v>0.2</v>
      </c>
      <c r="BH254" s="1"/>
      <c r="BI254" s="1"/>
      <c r="BL254" s="2">
        <v>312250</v>
      </c>
      <c r="BM254" s="69" t="s">
        <v>256</v>
      </c>
      <c r="BN254" s="1">
        <f t="shared" si="49"/>
        <v>0</v>
      </c>
      <c r="BO254" s="1">
        <f t="shared" si="50"/>
        <v>0</v>
      </c>
      <c r="BP254" s="1">
        <f t="shared" si="51"/>
        <v>0</v>
      </c>
      <c r="BQ254" s="1">
        <f t="shared" si="52"/>
        <v>0.6</v>
      </c>
      <c r="BR254" s="1">
        <f t="shared" si="53"/>
        <v>0.6</v>
      </c>
      <c r="BS254" s="1">
        <f t="shared" si="54"/>
        <v>0.6</v>
      </c>
      <c r="BT254" s="1">
        <f t="shared" si="55"/>
        <v>0</v>
      </c>
      <c r="BV254" s="2">
        <v>312250</v>
      </c>
      <c r="BW254" s="69" t="s">
        <v>256</v>
      </c>
      <c r="BX254" s="1">
        <v>0</v>
      </c>
      <c r="BY254" s="1">
        <v>0</v>
      </c>
      <c r="BZ254" s="1">
        <v>0</v>
      </c>
      <c r="CA254" s="1">
        <v>0.6</v>
      </c>
      <c r="CB254" s="1">
        <v>0.6</v>
      </c>
      <c r="CC254" s="1">
        <v>0.6</v>
      </c>
      <c r="CD254" s="1">
        <v>0</v>
      </c>
    </row>
    <row r="255" spans="1:82" x14ac:dyDescent="0.25">
      <c r="A255">
        <f>VLOOKUP(B255,mun_fjp!$A$2:$B$854,2,FALSE)</f>
        <v>312360</v>
      </c>
      <c r="B255" t="s">
        <v>268</v>
      </c>
      <c r="C255">
        <v>2.5499999999999998</v>
      </c>
      <c r="D255">
        <v>1.9</v>
      </c>
      <c r="E255">
        <v>2</v>
      </c>
      <c r="U255">
        <v>5.75</v>
      </c>
      <c r="V255">
        <v>5.75</v>
      </c>
      <c r="W255">
        <v>1.7249999999999999</v>
      </c>
      <c r="X255">
        <v>2.5491666666666659</v>
      </c>
      <c r="Y255">
        <v>4.274166666666666</v>
      </c>
      <c r="Z255">
        <v>2</v>
      </c>
      <c r="AC255">
        <v>2</v>
      </c>
      <c r="AD255">
        <v>30</v>
      </c>
      <c r="AE255">
        <v>0.6</v>
      </c>
      <c r="AF255">
        <v>0.8866666666666666</v>
      </c>
      <c r="AG255">
        <v>1.4866666666666666</v>
      </c>
      <c r="AH255">
        <v>0.8</v>
      </c>
      <c r="AI255">
        <v>13.010833333333332</v>
      </c>
      <c r="AN255">
        <v>312350</v>
      </c>
      <c r="AO255" t="s">
        <v>266</v>
      </c>
      <c r="AP255" s="1">
        <f t="shared" si="42"/>
        <v>0</v>
      </c>
      <c r="AQ255" s="1">
        <f t="shared" si="43"/>
        <v>0</v>
      </c>
      <c r="AR255" s="1">
        <f t="shared" si="44"/>
        <v>5.3500000000000005</v>
      </c>
      <c r="AS255" s="1">
        <f t="shared" si="45"/>
        <v>0.69333333333333336</v>
      </c>
      <c r="AT255" s="1">
        <f t="shared" si="46"/>
        <v>6.0433333333333339</v>
      </c>
      <c r="AU255" s="1">
        <f t="shared" si="47"/>
        <v>0.69333333333333336</v>
      </c>
      <c r="AV255" s="1">
        <f t="shared" si="48"/>
        <v>0.2</v>
      </c>
      <c r="AW255" s="1"/>
      <c r="AX255" s="1"/>
      <c r="AY255">
        <v>312350</v>
      </c>
      <c r="AZ255" t="s">
        <v>266</v>
      </c>
      <c r="BA255" s="1">
        <v>0</v>
      </c>
      <c r="BB255" s="1">
        <v>0</v>
      </c>
      <c r="BC255" s="1">
        <v>5.3500000000000005</v>
      </c>
      <c r="BD255" s="1">
        <v>0.69333333333333336</v>
      </c>
      <c r="BE255" s="1">
        <v>6.0433333333333339</v>
      </c>
      <c r="BF255" s="1">
        <v>0.69333333333333336</v>
      </c>
      <c r="BG255" s="1">
        <v>0.2</v>
      </c>
      <c r="BH255" s="1"/>
      <c r="BI255" s="1"/>
      <c r="BL255" s="2">
        <v>312260</v>
      </c>
      <c r="BM255" s="69" t="s">
        <v>257</v>
      </c>
      <c r="BN255" s="1">
        <f t="shared" si="49"/>
        <v>3</v>
      </c>
      <c r="BO255" s="1">
        <f t="shared" si="50"/>
        <v>3</v>
      </c>
      <c r="BP255" s="1">
        <f t="shared" si="51"/>
        <v>8.7800000000000011</v>
      </c>
      <c r="BQ255" s="1">
        <f t="shared" si="52"/>
        <v>4.335</v>
      </c>
      <c r="BR255" s="1">
        <f t="shared" si="53"/>
        <v>13.115000000000002</v>
      </c>
      <c r="BS255" s="1">
        <f t="shared" si="54"/>
        <v>1.734</v>
      </c>
      <c r="BT255" s="1">
        <f t="shared" si="55"/>
        <v>2.4300000000000002</v>
      </c>
      <c r="BV255" s="2">
        <v>312260</v>
      </c>
      <c r="BW255" s="69" t="s">
        <v>257</v>
      </c>
      <c r="BX255" s="1">
        <v>3</v>
      </c>
      <c r="BY255" s="1">
        <v>3</v>
      </c>
      <c r="BZ255" s="1">
        <v>8.7800000000000011</v>
      </c>
      <c r="CA255" s="1">
        <v>4.335</v>
      </c>
      <c r="CB255" s="1">
        <v>13.115000000000002</v>
      </c>
      <c r="CC255" s="1">
        <v>1.734</v>
      </c>
      <c r="CD255" s="1">
        <v>2.4300000000000002</v>
      </c>
    </row>
    <row r="256" spans="1:82" x14ac:dyDescent="0.25">
      <c r="A256">
        <f>VLOOKUP(B256,mun_fjp!$A$2:$B$854,2,FALSE)</f>
        <v>312370</v>
      </c>
      <c r="B256" t="s">
        <v>269</v>
      </c>
      <c r="C256">
        <v>3.15</v>
      </c>
      <c r="D256">
        <v>1.23</v>
      </c>
      <c r="E256">
        <v>2</v>
      </c>
      <c r="U256">
        <v>4</v>
      </c>
      <c r="V256">
        <v>4</v>
      </c>
      <c r="W256">
        <v>1.2</v>
      </c>
      <c r="X256">
        <v>1.1479999999999999</v>
      </c>
      <c r="Y256">
        <v>2.3479999999999999</v>
      </c>
      <c r="Z256">
        <v>2</v>
      </c>
      <c r="AC256">
        <v>2</v>
      </c>
      <c r="AD256">
        <v>30</v>
      </c>
      <c r="AE256">
        <v>0.6</v>
      </c>
      <c r="AF256">
        <v>0.57399999999999995</v>
      </c>
      <c r="AG256">
        <v>1.1739999999999999</v>
      </c>
      <c r="AH256">
        <v>1.9</v>
      </c>
      <c r="AI256">
        <v>11.802</v>
      </c>
      <c r="AN256">
        <v>312360</v>
      </c>
      <c r="AO256" t="s">
        <v>268</v>
      </c>
      <c r="AP256" s="1">
        <f t="shared" si="42"/>
        <v>5.75</v>
      </c>
      <c r="AQ256" s="1">
        <f t="shared" si="43"/>
        <v>5.75</v>
      </c>
      <c r="AR256" s="1">
        <f t="shared" si="44"/>
        <v>7.2499999999999991</v>
      </c>
      <c r="AS256" s="1">
        <f t="shared" si="45"/>
        <v>5.7608333333333324</v>
      </c>
      <c r="AT256" s="1">
        <f t="shared" si="46"/>
        <v>13.010833333333331</v>
      </c>
      <c r="AU256" s="1">
        <f t="shared" si="47"/>
        <v>1.4866666666666666</v>
      </c>
      <c r="AV256" s="1">
        <f t="shared" si="48"/>
        <v>1.9</v>
      </c>
      <c r="AW256" s="1"/>
      <c r="AX256" s="1"/>
      <c r="AY256">
        <v>312360</v>
      </c>
      <c r="AZ256" t="s">
        <v>268</v>
      </c>
      <c r="BA256" s="1">
        <v>5.75</v>
      </c>
      <c r="BB256" s="1">
        <v>5.75</v>
      </c>
      <c r="BC256" s="1">
        <v>7.2499999999999991</v>
      </c>
      <c r="BD256" s="1">
        <v>5.7608333333333324</v>
      </c>
      <c r="BE256" s="1">
        <v>13.010833333333331</v>
      </c>
      <c r="BF256" s="1">
        <v>1.4866666666666666</v>
      </c>
      <c r="BG256" s="1">
        <v>1.9</v>
      </c>
      <c r="BH256" s="1"/>
      <c r="BI256" s="1"/>
      <c r="BL256" s="2">
        <v>312270</v>
      </c>
      <c r="BM256" s="69" t="s">
        <v>258</v>
      </c>
      <c r="BN256" s="1">
        <f t="shared" si="49"/>
        <v>3</v>
      </c>
      <c r="BO256" s="1">
        <f t="shared" si="50"/>
        <v>3</v>
      </c>
      <c r="BP256" s="1">
        <f t="shared" si="51"/>
        <v>9.4500000000000011</v>
      </c>
      <c r="BQ256" s="1">
        <f t="shared" si="52"/>
        <v>4.9999999999999991</v>
      </c>
      <c r="BR256" s="1">
        <f t="shared" si="53"/>
        <v>14.45</v>
      </c>
      <c r="BS256" s="1">
        <f t="shared" si="54"/>
        <v>1.9999999999999996</v>
      </c>
      <c r="BT256" s="1">
        <f t="shared" si="55"/>
        <v>3</v>
      </c>
      <c r="BV256" s="2">
        <v>312270</v>
      </c>
      <c r="BW256" s="69" t="s">
        <v>258</v>
      </c>
      <c r="BX256" s="1">
        <v>3</v>
      </c>
      <c r="BY256" s="1">
        <v>3</v>
      </c>
      <c r="BZ256" s="1">
        <v>9.4500000000000011</v>
      </c>
      <c r="CA256" s="1">
        <v>4.9999999999999991</v>
      </c>
      <c r="CB256" s="1">
        <v>14.45</v>
      </c>
      <c r="CC256" s="1">
        <v>1.9999999999999996</v>
      </c>
      <c r="CD256" s="1">
        <v>3</v>
      </c>
    </row>
    <row r="257" spans="1:82" x14ac:dyDescent="0.25">
      <c r="A257">
        <f>VLOOKUP(B257,mun_fjp!$A$2:$B$854,2,FALSE)</f>
        <v>312380</v>
      </c>
      <c r="B257" t="s">
        <v>270</v>
      </c>
      <c r="V257">
        <v>0</v>
      </c>
      <c r="W257">
        <v>0</v>
      </c>
      <c r="X257">
        <v>0</v>
      </c>
      <c r="Y257">
        <v>0</v>
      </c>
      <c r="Z257">
        <v>2</v>
      </c>
      <c r="AC257">
        <v>2</v>
      </c>
      <c r="AD257">
        <v>30</v>
      </c>
      <c r="AE257">
        <v>0.6</v>
      </c>
      <c r="AF257">
        <v>0</v>
      </c>
      <c r="AG257">
        <v>0.6</v>
      </c>
      <c r="AI257">
        <v>0.6</v>
      </c>
      <c r="AN257">
        <v>312370</v>
      </c>
      <c r="AO257" t="s">
        <v>269</v>
      </c>
      <c r="AP257" s="1">
        <f t="shared" si="42"/>
        <v>4</v>
      </c>
      <c r="AQ257" s="1">
        <f t="shared" si="43"/>
        <v>4</v>
      </c>
      <c r="AR257" s="1">
        <f t="shared" si="44"/>
        <v>8.2799999999999994</v>
      </c>
      <c r="AS257" s="1">
        <f t="shared" si="45"/>
        <v>3.5219999999999998</v>
      </c>
      <c r="AT257" s="1">
        <f t="shared" si="46"/>
        <v>11.802</v>
      </c>
      <c r="AU257" s="1">
        <f t="shared" si="47"/>
        <v>1.1739999999999999</v>
      </c>
      <c r="AV257" s="1">
        <f t="shared" si="48"/>
        <v>1.23</v>
      </c>
      <c r="AW257" s="1"/>
      <c r="AX257" s="1"/>
      <c r="AY257">
        <v>312370</v>
      </c>
      <c r="AZ257" t="s">
        <v>269</v>
      </c>
      <c r="BA257" s="1">
        <v>4</v>
      </c>
      <c r="BB257" s="1">
        <v>4</v>
      </c>
      <c r="BC257" s="1">
        <v>8.2799999999999994</v>
      </c>
      <c r="BD257" s="1">
        <v>3.5219999999999998</v>
      </c>
      <c r="BE257" s="1">
        <v>11.802</v>
      </c>
      <c r="BF257" s="1">
        <v>1.1739999999999999</v>
      </c>
      <c r="BG257" s="1">
        <v>1.23</v>
      </c>
      <c r="BH257" s="1"/>
      <c r="BI257" s="1"/>
      <c r="BL257" s="2">
        <v>312280</v>
      </c>
      <c r="BM257" s="69" t="s">
        <v>259</v>
      </c>
      <c r="BN257" s="1">
        <f t="shared" si="49"/>
        <v>0</v>
      </c>
      <c r="BO257" s="1">
        <f t="shared" si="50"/>
        <v>0</v>
      </c>
      <c r="BP257" s="1">
        <f t="shared" si="51"/>
        <v>5.6199999999999992</v>
      </c>
      <c r="BQ257" s="1">
        <f t="shared" si="52"/>
        <v>0.79599999999999993</v>
      </c>
      <c r="BR257" s="1">
        <f t="shared" si="53"/>
        <v>6.4159999999999995</v>
      </c>
      <c r="BS257" s="1">
        <f t="shared" si="54"/>
        <v>0.79599999999999993</v>
      </c>
      <c r="BT257" s="1">
        <f t="shared" si="55"/>
        <v>0.42</v>
      </c>
      <c r="BV257" s="2">
        <v>312280</v>
      </c>
      <c r="BW257" s="69" t="s">
        <v>259</v>
      </c>
      <c r="BX257" s="1">
        <v>0</v>
      </c>
      <c r="BY257" s="1">
        <v>0</v>
      </c>
      <c r="BZ257" s="1">
        <v>5.6199999999999992</v>
      </c>
      <c r="CA257" s="1">
        <v>0.79599999999999993</v>
      </c>
      <c r="CB257" s="1">
        <v>6.4159999999999995</v>
      </c>
      <c r="CC257" s="1">
        <v>0.79599999999999993</v>
      </c>
      <c r="CD257" s="1">
        <v>0.42</v>
      </c>
    </row>
    <row r="258" spans="1:82" x14ac:dyDescent="0.25">
      <c r="A258">
        <f>VLOOKUP(B258,mun_fjp!$A$2:$B$854,2,FALSE)</f>
        <v>312385</v>
      </c>
      <c r="B258" t="s">
        <v>271</v>
      </c>
      <c r="C258">
        <v>1.45</v>
      </c>
      <c r="D258">
        <v>0.2</v>
      </c>
      <c r="V258">
        <v>0</v>
      </c>
      <c r="W258">
        <v>0</v>
      </c>
      <c r="X258">
        <v>0</v>
      </c>
      <c r="Y258">
        <v>0</v>
      </c>
      <c r="Z258">
        <v>2</v>
      </c>
      <c r="AC258">
        <v>2</v>
      </c>
      <c r="AD258">
        <v>30</v>
      </c>
      <c r="AE258">
        <v>0.6</v>
      </c>
      <c r="AF258">
        <v>9.3333333333333324E-2</v>
      </c>
      <c r="AG258">
        <v>0.69333333333333336</v>
      </c>
      <c r="AI258">
        <v>2.3433333333333333</v>
      </c>
      <c r="AN258">
        <v>312380</v>
      </c>
      <c r="AO258" t="s">
        <v>270</v>
      </c>
      <c r="AP258" s="1">
        <f t="shared" si="42"/>
        <v>0</v>
      </c>
      <c r="AQ258" s="1">
        <f t="shared" si="43"/>
        <v>0</v>
      </c>
      <c r="AR258" s="1">
        <f t="shared" si="44"/>
        <v>0</v>
      </c>
      <c r="AS258" s="1">
        <f t="shared" si="45"/>
        <v>0.6</v>
      </c>
      <c r="AT258" s="1">
        <f t="shared" si="46"/>
        <v>0.6</v>
      </c>
      <c r="AU258" s="1">
        <f t="shared" si="47"/>
        <v>0.6</v>
      </c>
      <c r="AV258" s="1">
        <f t="shared" si="48"/>
        <v>0</v>
      </c>
      <c r="AW258" s="1"/>
      <c r="AX258" s="1"/>
      <c r="AY258">
        <v>312380</v>
      </c>
      <c r="AZ258" t="s">
        <v>270</v>
      </c>
      <c r="BA258" s="1">
        <v>0</v>
      </c>
      <c r="BB258" s="1">
        <v>0</v>
      </c>
      <c r="BC258" s="1">
        <v>0</v>
      </c>
      <c r="BD258" s="1">
        <v>0.6</v>
      </c>
      <c r="BE258" s="1">
        <v>0.6</v>
      </c>
      <c r="BF258" s="1">
        <v>0.6</v>
      </c>
      <c r="BG258" s="1">
        <v>0</v>
      </c>
      <c r="BH258" s="1"/>
      <c r="BI258" s="1"/>
      <c r="BL258" s="2">
        <v>312290</v>
      </c>
      <c r="BM258" s="69" t="s">
        <v>260</v>
      </c>
      <c r="BN258" s="1">
        <f t="shared" si="49"/>
        <v>2</v>
      </c>
      <c r="BO258" s="1">
        <f t="shared" si="50"/>
        <v>2</v>
      </c>
      <c r="BP258" s="1">
        <f t="shared" si="51"/>
        <v>7.18</v>
      </c>
      <c r="BQ258" s="1">
        <f t="shared" si="52"/>
        <v>1.4146666666666667</v>
      </c>
      <c r="BR258" s="1">
        <f t="shared" si="53"/>
        <v>8.5946666666666669</v>
      </c>
      <c r="BS258" s="1">
        <f t="shared" si="54"/>
        <v>0.70733333333333337</v>
      </c>
      <c r="BT258" s="1">
        <f t="shared" si="55"/>
        <v>0.23</v>
      </c>
      <c r="BV258" s="2">
        <v>312290</v>
      </c>
      <c r="BW258" s="69" t="s">
        <v>260</v>
      </c>
      <c r="BX258" s="1">
        <v>2</v>
      </c>
      <c r="BY258" s="1">
        <v>2</v>
      </c>
      <c r="BZ258" s="1">
        <v>7.18</v>
      </c>
      <c r="CA258" s="1">
        <v>1.4146666666666667</v>
      </c>
      <c r="CB258" s="1">
        <v>8.5946666666666669</v>
      </c>
      <c r="CC258" s="1">
        <v>0.70733333333333337</v>
      </c>
      <c r="CD258" s="1">
        <v>0.23</v>
      </c>
    </row>
    <row r="259" spans="1:82" x14ac:dyDescent="0.25">
      <c r="A259">
        <f>VLOOKUP(B259,mun_fjp!$A$2:$B$854,2,FALSE)</f>
        <v>312390</v>
      </c>
      <c r="B259" t="s">
        <v>272</v>
      </c>
      <c r="C259">
        <v>3.55</v>
      </c>
      <c r="D259">
        <v>1.7</v>
      </c>
      <c r="E259">
        <v>2</v>
      </c>
      <c r="N259">
        <v>2</v>
      </c>
      <c r="U259">
        <v>3</v>
      </c>
      <c r="V259">
        <v>5</v>
      </c>
      <c r="W259">
        <v>1.5</v>
      </c>
      <c r="X259">
        <v>1.9833333333333334</v>
      </c>
      <c r="Y259">
        <v>3.4833333333333334</v>
      </c>
      <c r="Z259">
        <v>2</v>
      </c>
      <c r="AC259">
        <v>2</v>
      </c>
      <c r="AD259">
        <v>30</v>
      </c>
      <c r="AE259">
        <v>0.6</v>
      </c>
      <c r="AF259">
        <v>0.79333333333333333</v>
      </c>
      <c r="AG259">
        <v>2</v>
      </c>
      <c r="AH259">
        <v>2</v>
      </c>
      <c r="AI259">
        <v>14.733333333333334</v>
      </c>
      <c r="AN259">
        <v>312385</v>
      </c>
      <c r="AO259" t="s">
        <v>271</v>
      </c>
      <c r="AP259" s="1">
        <f t="shared" si="42"/>
        <v>0</v>
      </c>
      <c r="AQ259" s="1">
        <f t="shared" si="43"/>
        <v>0</v>
      </c>
      <c r="AR259" s="1">
        <f t="shared" si="44"/>
        <v>1.65</v>
      </c>
      <c r="AS259" s="1">
        <f t="shared" si="45"/>
        <v>0.69333333333333336</v>
      </c>
      <c r="AT259" s="1">
        <f t="shared" si="46"/>
        <v>2.3433333333333333</v>
      </c>
      <c r="AU259" s="1">
        <f t="shared" si="47"/>
        <v>0.69333333333333336</v>
      </c>
      <c r="AV259" s="1">
        <f t="shared" si="48"/>
        <v>0.2</v>
      </c>
      <c r="AW259" s="1"/>
      <c r="AX259" s="1"/>
      <c r="AY259">
        <v>312385</v>
      </c>
      <c r="AZ259" t="s">
        <v>271</v>
      </c>
      <c r="BA259" s="1">
        <v>0</v>
      </c>
      <c r="BB259" s="1">
        <v>0</v>
      </c>
      <c r="BC259" s="1">
        <v>1.65</v>
      </c>
      <c r="BD259" s="1">
        <v>0.69333333333333336</v>
      </c>
      <c r="BE259" s="1">
        <v>2.3433333333333333</v>
      </c>
      <c r="BF259" s="1">
        <v>0.69333333333333336</v>
      </c>
      <c r="BG259" s="1">
        <v>0.2</v>
      </c>
      <c r="BH259" s="1"/>
      <c r="BI259" s="1"/>
      <c r="BL259" s="2">
        <v>312300</v>
      </c>
      <c r="BM259" s="69" t="s">
        <v>261</v>
      </c>
      <c r="BN259" s="1">
        <f t="shared" si="49"/>
        <v>3</v>
      </c>
      <c r="BO259" s="1">
        <f t="shared" si="50"/>
        <v>3</v>
      </c>
      <c r="BP259" s="1">
        <f t="shared" si="51"/>
        <v>6.29</v>
      </c>
      <c r="BQ259" s="1">
        <f t="shared" si="52"/>
        <v>2.8724999999999996</v>
      </c>
      <c r="BR259" s="1">
        <f t="shared" si="53"/>
        <v>9.1624999999999996</v>
      </c>
      <c r="BS259" s="1">
        <f t="shared" si="54"/>
        <v>0.95749999999999991</v>
      </c>
      <c r="BT259" s="1">
        <f t="shared" si="55"/>
        <v>1.45</v>
      </c>
      <c r="BV259" s="2">
        <v>312300</v>
      </c>
      <c r="BW259" s="69" t="s">
        <v>261</v>
      </c>
      <c r="BX259" s="1">
        <v>3</v>
      </c>
      <c r="BY259" s="1">
        <v>3</v>
      </c>
      <c r="BZ259" s="1">
        <v>6.29</v>
      </c>
      <c r="CA259" s="1">
        <v>2.8724999999999996</v>
      </c>
      <c r="CB259" s="1">
        <v>9.1624999999999996</v>
      </c>
      <c r="CC259" s="1">
        <v>0.95749999999999991</v>
      </c>
      <c r="CD259" s="1">
        <v>1.45</v>
      </c>
    </row>
    <row r="260" spans="1:82" x14ac:dyDescent="0.25">
      <c r="A260">
        <f>VLOOKUP(B260,mun_fjp!$A$2:$B$854,2,FALSE)</f>
        <v>312400</v>
      </c>
      <c r="B260" t="s">
        <v>273</v>
      </c>
      <c r="C260">
        <v>3.1</v>
      </c>
      <c r="D260">
        <v>0.73</v>
      </c>
      <c r="E260">
        <v>2</v>
      </c>
      <c r="U260">
        <v>3</v>
      </c>
      <c r="V260">
        <v>3</v>
      </c>
      <c r="W260">
        <v>0.89999999999999991</v>
      </c>
      <c r="X260">
        <v>0.5109999999999999</v>
      </c>
      <c r="Y260">
        <v>1.4109999999999998</v>
      </c>
      <c r="Z260">
        <v>2</v>
      </c>
      <c r="AC260">
        <v>2</v>
      </c>
      <c r="AD260">
        <v>30</v>
      </c>
      <c r="AE260">
        <v>0.6</v>
      </c>
      <c r="AF260">
        <v>0.34066666666666667</v>
      </c>
      <c r="AG260">
        <v>0.94066666666666665</v>
      </c>
      <c r="AH260">
        <v>1.2</v>
      </c>
      <c r="AI260">
        <v>9.3816666666666659</v>
      </c>
      <c r="AN260">
        <v>312390</v>
      </c>
      <c r="AO260" t="s">
        <v>272</v>
      </c>
      <c r="AP260" s="1">
        <f t="shared" ref="AP260:AP323" si="56">V259</f>
        <v>5</v>
      </c>
      <c r="AQ260" s="1">
        <f t="shared" ref="AQ260:AQ323" si="57">U259</f>
        <v>3</v>
      </c>
      <c r="AR260" s="1">
        <f t="shared" ref="AR260:AR323" si="58">C259+D259+E259+AH259</f>
        <v>9.25</v>
      </c>
      <c r="AS260" s="1">
        <f t="shared" ref="AS260:AS323" si="59">Y259+AG259</f>
        <v>5.4833333333333334</v>
      </c>
      <c r="AT260" s="1">
        <f t="shared" ref="AT260:AT323" si="60">AR260+AS260</f>
        <v>14.733333333333334</v>
      </c>
      <c r="AU260" s="1">
        <f t="shared" ref="AU260:AU323" si="61">AG259</f>
        <v>2</v>
      </c>
      <c r="AV260" s="1">
        <f t="shared" ref="AV260:AV323" si="62">D259</f>
        <v>1.7</v>
      </c>
      <c r="AW260" s="1"/>
      <c r="AX260" s="1"/>
      <c r="AY260">
        <v>312390</v>
      </c>
      <c r="AZ260" t="s">
        <v>272</v>
      </c>
      <c r="BA260" s="1">
        <v>5</v>
      </c>
      <c r="BB260" s="1">
        <v>3</v>
      </c>
      <c r="BC260" s="1">
        <v>9.25</v>
      </c>
      <c r="BD260" s="1">
        <v>5.4833333333333334</v>
      </c>
      <c r="BE260" s="1">
        <v>14.733333333333334</v>
      </c>
      <c r="BF260" s="1">
        <v>2</v>
      </c>
      <c r="BG260" s="1">
        <v>1.7</v>
      </c>
      <c r="BH260" s="1"/>
      <c r="BI260" s="1"/>
      <c r="BL260" s="2">
        <v>312310</v>
      </c>
      <c r="BM260" s="69" t="s">
        <v>262</v>
      </c>
      <c r="BN260" s="1">
        <f t="shared" ref="BN260:BN323" si="63">VLOOKUP($BL260,$AY$3:$BG$816,3,FALSE)</f>
        <v>2.5</v>
      </c>
      <c r="BO260" s="1">
        <f t="shared" ref="BO260:BO323" si="64">VLOOKUP($BL260,$AY$3:$BG$816,4,FALSE)</f>
        <v>2.5</v>
      </c>
      <c r="BP260" s="1">
        <f t="shared" ref="BP260:BP323" si="65">VLOOKUP($BL260,$AY$3:$BG$816,5,FALSE)</f>
        <v>6.98</v>
      </c>
      <c r="BQ260" s="1">
        <f t="shared" ref="BQ260:BQ323" si="66">VLOOKUP($BL260,$AY$3:$BG$816,6,FALSE)</f>
        <v>3.0090000000000003</v>
      </c>
      <c r="BR260" s="1">
        <f t="shared" ref="BR260:BR323" si="67">VLOOKUP($BL260,$AY$3:$BG$816,7,FALSE)</f>
        <v>9.9890000000000008</v>
      </c>
      <c r="BS260" s="1">
        <f t="shared" ref="BS260:BS323" si="68">VLOOKUP($BL260,$AY$3:$BG$816,8,FALSE)</f>
        <v>1.3373333333333333</v>
      </c>
      <c r="BT260" s="1">
        <f t="shared" ref="BT260:BT323" si="69">VLOOKUP($BL260,$AY$3:$BG$816,9,FALSE)</f>
        <v>1.58</v>
      </c>
      <c r="BV260" s="2">
        <v>312310</v>
      </c>
      <c r="BW260" s="69" t="s">
        <v>262</v>
      </c>
      <c r="BX260" s="1">
        <v>2.5</v>
      </c>
      <c r="BY260" s="1">
        <v>2.5</v>
      </c>
      <c r="BZ260" s="1">
        <v>6.98</v>
      </c>
      <c r="CA260" s="1">
        <v>3.0090000000000003</v>
      </c>
      <c r="CB260" s="1">
        <v>9.9890000000000008</v>
      </c>
      <c r="CC260" s="1">
        <v>1.3373333333333333</v>
      </c>
      <c r="CD260" s="1">
        <v>1.58</v>
      </c>
    </row>
    <row r="261" spans="1:82" x14ac:dyDescent="0.25">
      <c r="A261">
        <f>VLOOKUP(B261,mun_fjp!$A$2:$B$854,2,FALSE)</f>
        <v>312410</v>
      </c>
      <c r="B261" t="s">
        <v>274</v>
      </c>
      <c r="C261">
        <v>0.95</v>
      </c>
      <c r="D261">
        <v>0.2</v>
      </c>
      <c r="E261">
        <v>1.9</v>
      </c>
      <c r="N261">
        <v>2</v>
      </c>
      <c r="U261">
        <v>4</v>
      </c>
      <c r="V261">
        <v>6</v>
      </c>
      <c r="W261">
        <v>1.7999999999999998</v>
      </c>
      <c r="X261">
        <v>0.27999999999999997</v>
      </c>
      <c r="Y261">
        <v>2.0799999999999996</v>
      </c>
      <c r="Z261">
        <v>2</v>
      </c>
      <c r="AC261">
        <v>2</v>
      </c>
      <c r="AD261">
        <v>30</v>
      </c>
      <c r="AE261">
        <v>0.6</v>
      </c>
      <c r="AF261">
        <v>9.3333333333333324E-2</v>
      </c>
      <c r="AG261">
        <v>0.69333333333333336</v>
      </c>
      <c r="AI261">
        <v>5.8233333333333324</v>
      </c>
      <c r="AN261">
        <v>312400</v>
      </c>
      <c r="AO261" t="s">
        <v>273</v>
      </c>
      <c r="AP261" s="1">
        <f t="shared" si="56"/>
        <v>3</v>
      </c>
      <c r="AQ261" s="1">
        <f t="shared" si="57"/>
        <v>3</v>
      </c>
      <c r="AR261" s="1">
        <f t="shared" si="58"/>
        <v>7.03</v>
      </c>
      <c r="AS261" s="1">
        <f t="shared" si="59"/>
        <v>2.3516666666666666</v>
      </c>
      <c r="AT261" s="1">
        <f t="shared" si="60"/>
        <v>9.3816666666666677</v>
      </c>
      <c r="AU261" s="1">
        <f t="shared" si="61"/>
        <v>0.94066666666666665</v>
      </c>
      <c r="AV261" s="1">
        <f t="shared" si="62"/>
        <v>0.73</v>
      </c>
      <c r="AW261" s="1"/>
      <c r="AX261" s="1"/>
      <c r="AY261">
        <v>312400</v>
      </c>
      <c r="AZ261" t="s">
        <v>273</v>
      </c>
      <c r="BA261" s="1">
        <v>3</v>
      </c>
      <c r="BB261" s="1">
        <v>3</v>
      </c>
      <c r="BC261" s="1">
        <v>7.03</v>
      </c>
      <c r="BD261" s="1">
        <v>2.3516666666666666</v>
      </c>
      <c r="BE261" s="1">
        <v>9.3816666666666677</v>
      </c>
      <c r="BF261" s="1">
        <v>0.94066666666666665</v>
      </c>
      <c r="BG261" s="1">
        <v>0.73</v>
      </c>
      <c r="BH261" s="1"/>
      <c r="BI261" s="1"/>
      <c r="BL261" s="2">
        <v>312320</v>
      </c>
      <c r="BM261" s="69" t="s">
        <v>263</v>
      </c>
      <c r="BN261" s="1">
        <f t="shared" si="63"/>
        <v>4</v>
      </c>
      <c r="BO261" s="1">
        <f t="shared" si="64"/>
        <v>4</v>
      </c>
      <c r="BP261" s="1">
        <f t="shared" si="65"/>
        <v>10</v>
      </c>
      <c r="BQ261" s="1">
        <f t="shared" si="66"/>
        <v>5.9999999999999982</v>
      </c>
      <c r="BR261" s="1">
        <f t="shared" si="67"/>
        <v>15.999999999999998</v>
      </c>
      <c r="BS261" s="1">
        <f t="shared" si="68"/>
        <v>1.9999999999999996</v>
      </c>
      <c r="BT261" s="1">
        <f t="shared" si="69"/>
        <v>3</v>
      </c>
      <c r="BV261" s="2">
        <v>312320</v>
      </c>
      <c r="BW261" s="69" t="s">
        <v>263</v>
      </c>
      <c r="BX261" s="1">
        <v>4</v>
      </c>
      <c r="BY261" s="1">
        <v>4</v>
      </c>
      <c r="BZ261" s="1">
        <v>10</v>
      </c>
      <c r="CA261" s="1">
        <v>5.9999999999999982</v>
      </c>
      <c r="CB261" s="1">
        <v>15.999999999999998</v>
      </c>
      <c r="CC261" s="1">
        <v>1.9999999999999996</v>
      </c>
      <c r="CD261" s="1">
        <v>3</v>
      </c>
    </row>
    <row r="262" spans="1:82" x14ac:dyDescent="0.25">
      <c r="A262">
        <f>VLOOKUP(B262,mun_fjp!$A$2:$B$854,2,FALSE)</f>
        <v>312420</v>
      </c>
      <c r="B262" t="s">
        <v>275</v>
      </c>
      <c r="C262">
        <v>3.95</v>
      </c>
      <c r="D262">
        <v>1.35</v>
      </c>
      <c r="E262">
        <v>2</v>
      </c>
      <c r="U262">
        <v>3</v>
      </c>
      <c r="V262">
        <v>3</v>
      </c>
      <c r="W262">
        <v>0.89999999999999991</v>
      </c>
      <c r="X262">
        <v>0.94499999999999984</v>
      </c>
      <c r="Y262">
        <v>1.8449999999999998</v>
      </c>
      <c r="Z262">
        <v>2</v>
      </c>
      <c r="AC262">
        <v>2</v>
      </c>
      <c r="AD262">
        <v>30</v>
      </c>
      <c r="AE262">
        <v>0.6</v>
      </c>
      <c r="AF262">
        <v>0.63</v>
      </c>
      <c r="AG262">
        <v>1.23</v>
      </c>
      <c r="AH262">
        <v>2</v>
      </c>
      <c r="AI262">
        <v>12.375</v>
      </c>
      <c r="AN262">
        <v>312410</v>
      </c>
      <c r="AO262" t="s">
        <v>274</v>
      </c>
      <c r="AP262" s="1">
        <f t="shared" si="56"/>
        <v>6</v>
      </c>
      <c r="AQ262" s="1">
        <f t="shared" si="57"/>
        <v>4</v>
      </c>
      <c r="AR262" s="1">
        <f t="shared" si="58"/>
        <v>3.05</v>
      </c>
      <c r="AS262" s="1">
        <f t="shared" si="59"/>
        <v>2.773333333333333</v>
      </c>
      <c r="AT262" s="1">
        <f t="shared" si="60"/>
        <v>5.8233333333333324</v>
      </c>
      <c r="AU262" s="1">
        <f t="shared" si="61"/>
        <v>0.69333333333333336</v>
      </c>
      <c r="AV262" s="1">
        <f t="shared" si="62"/>
        <v>0.2</v>
      </c>
      <c r="AW262" s="1"/>
      <c r="AX262" s="1"/>
      <c r="AY262">
        <v>312410</v>
      </c>
      <c r="AZ262" t="s">
        <v>274</v>
      </c>
      <c r="BA262" s="1">
        <v>6</v>
      </c>
      <c r="BB262" s="1">
        <v>4</v>
      </c>
      <c r="BC262" s="1">
        <v>3.05</v>
      </c>
      <c r="BD262" s="1">
        <v>2.773333333333333</v>
      </c>
      <c r="BE262" s="1">
        <v>5.8233333333333324</v>
      </c>
      <c r="BF262" s="1">
        <v>0.69333333333333336</v>
      </c>
      <c r="BG262" s="1">
        <v>0.2</v>
      </c>
      <c r="BH262" s="1"/>
      <c r="BI262" s="1"/>
      <c r="BL262" s="2">
        <v>312330</v>
      </c>
      <c r="BM262" s="69" t="s">
        <v>264</v>
      </c>
      <c r="BN262" s="1">
        <f t="shared" si="63"/>
        <v>1</v>
      </c>
      <c r="BO262" s="1">
        <f t="shared" si="64"/>
        <v>1</v>
      </c>
      <c r="BP262" s="1">
        <f t="shared" si="65"/>
        <v>5.26</v>
      </c>
      <c r="BQ262" s="1">
        <f t="shared" si="66"/>
        <v>1.5720000000000001</v>
      </c>
      <c r="BR262" s="1">
        <f t="shared" si="67"/>
        <v>6.8319999999999999</v>
      </c>
      <c r="BS262" s="1">
        <f t="shared" si="68"/>
        <v>1.048</v>
      </c>
      <c r="BT262" s="1">
        <f t="shared" si="69"/>
        <v>0.96</v>
      </c>
      <c r="BV262" s="2">
        <v>312330</v>
      </c>
      <c r="BW262" s="69" t="s">
        <v>264</v>
      </c>
      <c r="BX262" s="1">
        <v>1</v>
      </c>
      <c r="BY262" s="1">
        <v>1</v>
      </c>
      <c r="BZ262" s="1">
        <v>5.26</v>
      </c>
      <c r="CA262" s="1">
        <v>1.5720000000000001</v>
      </c>
      <c r="CB262" s="1">
        <v>6.8319999999999999</v>
      </c>
      <c r="CC262" s="1">
        <v>1.048</v>
      </c>
      <c r="CD262" s="1">
        <v>0.96</v>
      </c>
    </row>
    <row r="263" spans="1:82" x14ac:dyDescent="0.25">
      <c r="A263">
        <f>VLOOKUP(B263,mun_fjp!$A$2:$B$854,2,FALSE)</f>
        <v>312430</v>
      </c>
      <c r="B263" t="s">
        <v>276</v>
      </c>
      <c r="C263">
        <v>2.75</v>
      </c>
      <c r="D263">
        <v>3</v>
      </c>
      <c r="E263">
        <v>1.55</v>
      </c>
      <c r="V263">
        <v>0</v>
      </c>
      <c r="W263">
        <v>0</v>
      </c>
      <c r="X263">
        <v>0</v>
      </c>
      <c r="Y263">
        <v>0</v>
      </c>
      <c r="Z263">
        <v>2</v>
      </c>
      <c r="AC263">
        <v>2</v>
      </c>
      <c r="AD263">
        <v>30</v>
      </c>
      <c r="AE263">
        <v>0.6</v>
      </c>
      <c r="AF263">
        <v>1.3999999999999997</v>
      </c>
      <c r="AG263">
        <v>1.9999999999999996</v>
      </c>
      <c r="AI263">
        <v>9.2999999999999989</v>
      </c>
      <c r="AN263">
        <v>312420</v>
      </c>
      <c r="AO263" t="s">
        <v>275</v>
      </c>
      <c r="AP263" s="1">
        <f t="shared" si="56"/>
        <v>3</v>
      </c>
      <c r="AQ263" s="1">
        <f t="shared" si="57"/>
        <v>3</v>
      </c>
      <c r="AR263" s="1">
        <f t="shared" si="58"/>
        <v>9.3000000000000007</v>
      </c>
      <c r="AS263" s="1">
        <f t="shared" si="59"/>
        <v>3.0749999999999997</v>
      </c>
      <c r="AT263" s="1">
        <f t="shared" si="60"/>
        <v>12.375</v>
      </c>
      <c r="AU263" s="1">
        <f t="shared" si="61"/>
        <v>1.23</v>
      </c>
      <c r="AV263" s="1">
        <f t="shared" si="62"/>
        <v>1.35</v>
      </c>
      <c r="AW263" s="1"/>
      <c r="AX263" s="1"/>
      <c r="AY263">
        <v>312420</v>
      </c>
      <c r="AZ263" t="s">
        <v>275</v>
      </c>
      <c r="BA263" s="1">
        <v>3</v>
      </c>
      <c r="BB263" s="1">
        <v>3</v>
      </c>
      <c r="BC263" s="1">
        <v>9.3000000000000007</v>
      </c>
      <c r="BD263" s="1">
        <v>3.0749999999999997</v>
      </c>
      <c r="BE263" s="1">
        <v>12.375</v>
      </c>
      <c r="BF263" s="1">
        <v>1.23</v>
      </c>
      <c r="BG263" s="1">
        <v>1.35</v>
      </c>
      <c r="BH263" s="1"/>
      <c r="BI263" s="1"/>
      <c r="BL263" s="2">
        <v>312340</v>
      </c>
      <c r="BM263" s="69" t="s">
        <v>265</v>
      </c>
      <c r="BN263" s="1">
        <f t="shared" si="63"/>
        <v>0</v>
      </c>
      <c r="BO263" s="1">
        <f t="shared" si="64"/>
        <v>0</v>
      </c>
      <c r="BP263" s="1">
        <f t="shared" si="65"/>
        <v>5.9499999999999993</v>
      </c>
      <c r="BQ263" s="1">
        <f t="shared" si="66"/>
        <v>0</v>
      </c>
      <c r="BR263" s="1">
        <f t="shared" si="67"/>
        <v>5.9499999999999993</v>
      </c>
      <c r="BS263" s="1">
        <f t="shared" si="68"/>
        <v>0</v>
      </c>
      <c r="BT263" s="1">
        <f t="shared" si="69"/>
        <v>0.2</v>
      </c>
      <c r="BV263" s="2">
        <v>312340</v>
      </c>
      <c r="BW263" s="69" t="s">
        <v>265</v>
      </c>
      <c r="BX263" s="1">
        <v>0</v>
      </c>
      <c r="BY263" s="1">
        <v>0</v>
      </c>
      <c r="BZ263" s="1">
        <v>5.9499999999999993</v>
      </c>
      <c r="CA263" s="1">
        <v>0</v>
      </c>
      <c r="CB263" s="1">
        <v>5.9499999999999993</v>
      </c>
      <c r="CC263" s="1">
        <v>0</v>
      </c>
      <c r="CD263" s="1">
        <v>0.2</v>
      </c>
    </row>
    <row r="264" spans="1:82" x14ac:dyDescent="0.25">
      <c r="A264">
        <f>VLOOKUP(B264,mun_fjp!$A$2:$B$854,2,FALSE)</f>
        <v>312440</v>
      </c>
      <c r="B264" t="s">
        <v>277</v>
      </c>
      <c r="C264">
        <v>2.5499999999999998</v>
      </c>
      <c r="D264">
        <v>0.81</v>
      </c>
      <c r="E264">
        <v>2</v>
      </c>
      <c r="V264">
        <v>0</v>
      </c>
      <c r="W264">
        <v>0</v>
      </c>
      <c r="X264">
        <v>0</v>
      </c>
      <c r="Y264">
        <v>0</v>
      </c>
      <c r="Z264">
        <v>2</v>
      </c>
      <c r="AC264">
        <v>2</v>
      </c>
      <c r="AD264">
        <v>30</v>
      </c>
      <c r="AE264">
        <v>0.6</v>
      </c>
      <c r="AF264">
        <v>0.37799999999999995</v>
      </c>
      <c r="AG264">
        <v>0.97799999999999998</v>
      </c>
      <c r="AH264">
        <v>1.2</v>
      </c>
      <c r="AI264">
        <v>7.5379999999999994</v>
      </c>
      <c r="AN264">
        <v>312430</v>
      </c>
      <c r="AO264" t="s">
        <v>276</v>
      </c>
      <c r="AP264" s="1">
        <f t="shared" si="56"/>
        <v>0</v>
      </c>
      <c r="AQ264" s="1">
        <f t="shared" si="57"/>
        <v>0</v>
      </c>
      <c r="AR264" s="1">
        <f t="shared" si="58"/>
        <v>7.3</v>
      </c>
      <c r="AS264" s="1">
        <f t="shared" si="59"/>
        <v>1.9999999999999996</v>
      </c>
      <c r="AT264" s="1">
        <f t="shared" si="60"/>
        <v>9.2999999999999989</v>
      </c>
      <c r="AU264" s="1">
        <f t="shared" si="61"/>
        <v>1.9999999999999996</v>
      </c>
      <c r="AV264" s="1">
        <f t="shared" si="62"/>
        <v>3</v>
      </c>
      <c r="AW264" s="1"/>
      <c r="AX264" s="1"/>
      <c r="AY264">
        <v>312430</v>
      </c>
      <c r="AZ264" t="s">
        <v>276</v>
      </c>
      <c r="BA264" s="1">
        <v>0</v>
      </c>
      <c r="BB264" s="1">
        <v>0</v>
      </c>
      <c r="BC264" s="1">
        <v>7.3</v>
      </c>
      <c r="BD264" s="1">
        <v>1.9999999999999996</v>
      </c>
      <c r="BE264" s="1">
        <v>9.2999999999999989</v>
      </c>
      <c r="BF264" s="1">
        <v>1.9999999999999996</v>
      </c>
      <c r="BG264" s="1">
        <v>3</v>
      </c>
      <c r="BH264" s="1"/>
      <c r="BI264" s="1"/>
      <c r="BL264" s="2">
        <v>312350</v>
      </c>
      <c r="BM264" s="69" t="s">
        <v>266</v>
      </c>
      <c r="BN264" s="1">
        <f t="shared" si="63"/>
        <v>0</v>
      </c>
      <c r="BO264" s="1">
        <f t="shared" si="64"/>
        <v>0</v>
      </c>
      <c r="BP264" s="1">
        <f t="shared" si="65"/>
        <v>5.3500000000000005</v>
      </c>
      <c r="BQ264" s="1">
        <f t="shared" si="66"/>
        <v>0.69333333333333336</v>
      </c>
      <c r="BR264" s="1">
        <f t="shared" si="67"/>
        <v>6.0433333333333339</v>
      </c>
      <c r="BS264" s="1">
        <f t="shared" si="68"/>
        <v>0.69333333333333336</v>
      </c>
      <c r="BT264" s="1">
        <f t="shared" si="69"/>
        <v>0.2</v>
      </c>
      <c r="BV264" s="2">
        <v>312350</v>
      </c>
      <c r="BW264" s="69" t="s">
        <v>266</v>
      </c>
      <c r="BX264" s="1">
        <v>0</v>
      </c>
      <c r="BY264" s="1">
        <v>0</v>
      </c>
      <c r="BZ264" s="1">
        <v>5.3500000000000005</v>
      </c>
      <c r="CA264" s="1">
        <v>0.69333333333333336</v>
      </c>
      <c r="CB264" s="1">
        <v>6.0433333333333339</v>
      </c>
      <c r="CC264" s="1">
        <v>0.69333333333333336</v>
      </c>
      <c r="CD264" s="1">
        <v>0.2</v>
      </c>
    </row>
    <row r="265" spans="1:82" x14ac:dyDescent="0.25">
      <c r="A265">
        <f>VLOOKUP(B265,mun_fjp!$A$2:$B$854,2,FALSE)</f>
        <v>312450</v>
      </c>
      <c r="B265" t="s">
        <v>278</v>
      </c>
      <c r="C265">
        <v>2.7</v>
      </c>
      <c r="D265">
        <v>0.7</v>
      </c>
      <c r="E265">
        <v>2</v>
      </c>
      <c r="U265">
        <v>2</v>
      </c>
      <c r="V265">
        <v>2</v>
      </c>
      <c r="W265">
        <v>0.6</v>
      </c>
      <c r="X265">
        <v>0.32666666666666661</v>
      </c>
      <c r="Y265">
        <v>0.92666666666666653</v>
      </c>
      <c r="Z265">
        <v>2</v>
      </c>
      <c r="AC265">
        <v>2</v>
      </c>
      <c r="AD265">
        <v>30</v>
      </c>
      <c r="AE265">
        <v>0.6</v>
      </c>
      <c r="AF265">
        <v>0.32666666666666661</v>
      </c>
      <c r="AG265">
        <v>0.92666666666666653</v>
      </c>
      <c r="AH265">
        <v>1.65</v>
      </c>
      <c r="AI265">
        <v>8.9033333333333342</v>
      </c>
      <c r="AN265">
        <v>312440</v>
      </c>
      <c r="AO265" t="s">
        <v>277</v>
      </c>
      <c r="AP265" s="1">
        <f t="shared" si="56"/>
        <v>0</v>
      </c>
      <c r="AQ265" s="1">
        <f t="shared" si="57"/>
        <v>0</v>
      </c>
      <c r="AR265" s="1">
        <f t="shared" si="58"/>
        <v>6.56</v>
      </c>
      <c r="AS265" s="1">
        <f t="shared" si="59"/>
        <v>0.97799999999999998</v>
      </c>
      <c r="AT265" s="1">
        <f t="shared" si="60"/>
        <v>7.5379999999999994</v>
      </c>
      <c r="AU265" s="1">
        <f t="shared" si="61"/>
        <v>0.97799999999999998</v>
      </c>
      <c r="AV265" s="1">
        <f t="shared" si="62"/>
        <v>0.81</v>
      </c>
      <c r="AW265" s="1"/>
      <c r="AX265" s="1"/>
      <c r="AY265">
        <v>312440</v>
      </c>
      <c r="AZ265" t="s">
        <v>277</v>
      </c>
      <c r="BA265" s="1">
        <v>0</v>
      </c>
      <c r="BB265" s="1">
        <v>0</v>
      </c>
      <c r="BC265" s="1">
        <v>6.56</v>
      </c>
      <c r="BD265" s="1">
        <v>0.97799999999999998</v>
      </c>
      <c r="BE265" s="1">
        <v>7.5379999999999994</v>
      </c>
      <c r="BF265" s="1">
        <v>0.97799999999999998</v>
      </c>
      <c r="BG265" s="1">
        <v>0.81</v>
      </c>
      <c r="BH265" s="1"/>
      <c r="BI265" s="1"/>
      <c r="BL265" s="2">
        <v>312352</v>
      </c>
      <c r="BM265" s="69" t="s">
        <v>267</v>
      </c>
      <c r="BN265" s="1" t="e">
        <f t="shared" si="63"/>
        <v>#N/A</v>
      </c>
      <c r="BO265" s="1" t="e">
        <f t="shared" si="64"/>
        <v>#N/A</v>
      </c>
      <c r="BP265" s="1" t="e">
        <f t="shared" si="65"/>
        <v>#N/A</v>
      </c>
      <c r="BQ265" s="1" t="e">
        <f t="shared" si="66"/>
        <v>#N/A</v>
      </c>
      <c r="BR265" s="1" t="e">
        <f t="shared" si="67"/>
        <v>#N/A</v>
      </c>
      <c r="BS265" s="1" t="e">
        <f t="shared" si="68"/>
        <v>#N/A</v>
      </c>
      <c r="BT265" s="1" t="e">
        <f t="shared" si="69"/>
        <v>#N/A</v>
      </c>
      <c r="BV265" s="2">
        <v>312352</v>
      </c>
      <c r="BW265" s="69" t="s">
        <v>267</v>
      </c>
      <c r="BX265" s="1"/>
      <c r="BY265" s="1"/>
      <c r="BZ265" s="1"/>
      <c r="CA265" s="1"/>
      <c r="CB265" s="1"/>
      <c r="CC265" s="1"/>
      <c r="CD265" s="1"/>
    </row>
    <row r="266" spans="1:82" x14ac:dyDescent="0.25">
      <c r="A266">
        <f>VLOOKUP(B266,mun_fjp!$A$2:$B$854,2,FALSE)</f>
        <v>312460</v>
      </c>
      <c r="B266" s="69" t="s">
        <v>279</v>
      </c>
      <c r="C266">
        <v>2.4500000000000002</v>
      </c>
      <c r="D266">
        <v>0.2</v>
      </c>
      <c r="E266">
        <v>1.9</v>
      </c>
      <c r="U266">
        <v>2</v>
      </c>
      <c r="V266">
        <v>2</v>
      </c>
      <c r="W266">
        <v>0.6</v>
      </c>
      <c r="X266">
        <v>9.3333333333333324E-2</v>
      </c>
      <c r="Y266">
        <v>0.69333333333333336</v>
      </c>
      <c r="Z266">
        <v>2</v>
      </c>
      <c r="AC266">
        <v>2</v>
      </c>
      <c r="AD266">
        <v>30</v>
      </c>
      <c r="AE266">
        <v>0.6</v>
      </c>
      <c r="AF266">
        <v>9.3333333333333324E-2</v>
      </c>
      <c r="AG266">
        <v>0.69333333333333336</v>
      </c>
      <c r="AI266">
        <v>5.9366666666666674</v>
      </c>
      <c r="AN266">
        <v>312450</v>
      </c>
      <c r="AO266" t="s">
        <v>278</v>
      </c>
      <c r="AP266" s="1">
        <f t="shared" si="56"/>
        <v>2</v>
      </c>
      <c r="AQ266" s="1">
        <f t="shared" si="57"/>
        <v>2</v>
      </c>
      <c r="AR266" s="1">
        <f t="shared" si="58"/>
        <v>7.0500000000000007</v>
      </c>
      <c r="AS266" s="1">
        <f t="shared" si="59"/>
        <v>1.8533333333333331</v>
      </c>
      <c r="AT266" s="1">
        <f t="shared" si="60"/>
        <v>8.9033333333333342</v>
      </c>
      <c r="AU266" s="1">
        <f t="shared" si="61"/>
        <v>0.92666666666666653</v>
      </c>
      <c r="AV266" s="1">
        <f t="shared" si="62"/>
        <v>0.7</v>
      </c>
      <c r="AW266" s="1"/>
      <c r="AX266" s="1"/>
      <c r="AY266">
        <v>312450</v>
      </c>
      <c r="AZ266" t="s">
        <v>278</v>
      </c>
      <c r="BA266" s="1">
        <v>2</v>
      </c>
      <c r="BB266" s="1">
        <v>2</v>
      </c>
      <c r="BC266" s="1">
        <v>7.0500000000000007</v>
      </c>
      <c r="BD266" s="1">
        <v>1.8533333333333331</v>
      </c>
      <c r="BE266" s="1">
        <v>8.9033333333333342</v>
      </c>
      <c r="BF266" s="1">
        <v>0.92666666666666653</v>
      </c>
      <c r="BG266" s="1">
        <v>0.7</v>
      </c>
      <c r="BH266" s="1"/>
      <c r="BI266" s="1"/>
      <c r="BL266" s="2">
        <v>312360</v>
      </c>
      <c r="BM266" s="69" t="s">
        <v>268</v>
      </c>
      <c r="BN266" s="1">
        <f t="shared" si="63"/>
        <v>5.75</v>
      </c>
      <c r="BO266" s="1">
        <f t="shared" si="64"/>
        <v>5.75</v>
      </c>
      <c r="BP266" s="1">
        <f t="shared" si="65"/>
        <v>7.2499999999999991</v>
      </c>
      <c r="BQ266" s="1">
        <f t="shared" si="66"/>
        <v>5.7608333333333324</v>
      </c>
      <c r="BR266" s="1">
        <f t="shared" si="67"/>
        <v>13.010833333333331</v>
      </c>
      <c r="BS266" s="1">
        <f t="shared" si="68"/>
        <v>1.4866666666666666</v>
      </c>
      <c r="BT266" s="1">
        <f t="shared" si="69"/>
        <v>1.9</v>
      </c>
      <c r="BV266" s="2">
        <v>312360</v>
      </c>
      <c r="BW266" s="69" t="s">
        <v>268</v>
      </c>
      <c r="BX266" s="1">
        <v>5.75</v>
      </c>
      <c r="BY266" s="1">
        <v>5.75</v>
      </c>
      <c r="BZ266" s="1">
        <v>7.2499999999999991</v>
      </c>
      <c r="CA266" s="1">
        <v>5.7608333333333324</v>
      </c>
      <c r="CB266" s="1">
        <v>13.010833333333331</v>
      </c>
      <c r="CC266" s="1">
        <v>1.4866666666666666</v>
      </c>
      <c r="CD266" s="1">
        <v>1.9</v>
      </c>
    </row>
    <row r="267" spans="1:82" x14ac:dyDescent="0.25">
      <c r="A267">
        <f>VLOOKUP(B267,mun_fjp!$A$2:$B$854,2,FALSE)</f>
        <v>312470</v>
      </c>
      <c r="B267" t="s">
        <v>280</v>
      </c>
      <c r="C267">
        <v>3</v>
      </c>
      <c r="D267">
        <v>0</v>
      </c>
      <c r="E267">
        <v>1.9</v>
      </c>
      <c r="U267">
        <v>1</v>
      </c>
      <c r="V267">
        <v>1</v>
      </c>
      <c r="W267">
        <v>0.3</v>
      </c>
      <c r="X267">
        <v>0</v>
      </c>
      <c r="Y267">
        <v>1</v>
      </c>
      <c r="Z267">
        <v>2</v>
      </c>
      <c r="AC267">
        <v>2</v>
      </c>
      <c r="AD267">
        <v>30</v>
      </c>
      <c r="AE267">
        <v>0.6</v>
      </c>
      <c r="AF267">
        <v>0</v>
      </c>
      <c r="AG267">
        <v>0.6</v>
      </c>
      <c r="AH267">
        <v>0.55000000000000004</v>
      </c>
      <c r="AI267">
        <v>7.05</v>
      </c>
      <c r="AN267">
        <v>312460</v>
      </c>
      <c r="AO267" t="s">
        <v>279</v>
      </c>
      <c r="AP267" s="1">
        <f t="shared" si="56"/>
        <v>2</v>
      </c>
      <c r="AQ267" s="1">
        <f t="shared" si="57"/>
        <v>2</v>
      </c>
      <c r="AR267" s="1">
        <f t="shared" si="58"/>
        <v>4.5500000000000007</v>
      </c>
      <c r="AS267" s="1">
        <f t="shared" si="59"/>
        <v>1.3866666666666667</v>
      </c>
      <c r="AT267" s="1">
        <f t="shared" si="60"/>
        <v>5.9366666666666674</v>
      </c>
      <c r="AU267" s="1">
        <f t="shared" si="61"/>
        <v>0.69333333333333336</v>
      </c>
      <c r="AV267" s="1">
        <f t="shared" si="62"/>
        <v>0.2</v>
      </c>
      <c r="AW267" s="1"/>
      <c r="AX267" s="1"/>
      <c r="AY267">
        <v>312460</v>
      </c>
      <c r="AZ267" t="s">
        <v>279</v>
      </c>
      <c r="BA267" s="1">
        <v>2</v>
      </c>
      <c r="BB267" s="1">
        <v>2</v>
      </c>
      <c r="BC267" s="1">
        <v>4.5500000000000007</v>
      </c>
      <c r="BD267" s="1">
        <v>1.3866666666666667</v>
      </c>
      <c r="BE267" s="1">
        <v>5.9366666666666674</v>
      </c>
      <c r="BF267" s="1">
        <v>0.69333333333333336</v>
      </c>
      <c r="BG267" s="1">
        <v>0.2</v>
      </c>
      <c r="BH267" s="1"/>
      <c r="BI267" s="1"/>
      <c r="BL267" s="2">
        <v>312370</v>
      </c>
      <c r="BM267" s="69" t="s">
        <v>269</v>
      </c>
      <c r="BN267" s="1">
        <f t="shared" si="63"/>
        <v>4</v>
      </c>
      <c r="BO267" s="1">
        <f t="shared" si="64"/>
        <v>4</v>
      </c>
      <c r="BP267" s="1">
        <f t="shared" si="65"/>
        <v>8.2799999999999994</v>
      </c>
      <c r="BQ267" s="1">
        <f t="shared" si="66"/>
        <v>3.5219999999999998</v>
      </c>
      <c r="BR267" s="1">
        <f t="shared" si="67"/>
        <v>11.802</v>
      </c>
      <c r="BS267" s="1">
        <f t="shared" si="68"/>
        <v>1.1739999999999999</v>
      </c>
      <c r="BT267" s="1">
        <f t="shared" si="69"/>
        <v>1.23</v>
      </c>
      <c r="BV267" s="2">
        <v>312370</v>
      </c>
      <c r="BW267" s="69" t="s">
        <v>269</v>
      </c>
      <c r="BX267" s="1">
        <v>4</v>
      </c>
      <c r="BY267" s="1">
        <v>4</v>
      </c>
      <c r="BZ267" s="1">
        <v>8.2799999999999994</v>
      </c>
      <c r="CA267" s="1">
        <v>3.5219999999999998</v>
      </c>
      <c r="CB267" s="1">
        <v>11.802</v>
      </c>
      <c r="CC267" s="1">
        <v>1.1739999999999999</v>
      </c>
      <c r="CD267" s="1">
        <v>1.23</v>
      </c>
    </row>
    <row r="268" spans="1:82" x14ac:dyDescent="0.25">
      <c r="A268">
        <f>VLOOKUP(B268,mun_fjp!$A$2:$B$854,2,FALSE)</f>
        <v>312480</v>
      </c>
      <c r="B268" t="s">
        <v>281</v>
      </c>
      <c r="C268">
        <v>3.6</v>
      </c>
      <c r="D268">
        <v>0.7</v>
      </c>
      <c r="E268">
        <v>2</v>
      </c>
      <c r="U268">
        <v>2.71</v>
      </c>
      <c r="V268">
        <v>2.71</v>
      </c>
      <c r="W268">
        <v>0.81299999999999994</v>
      </c>
      <c r="X268">
        <v>0.44263333333333327</v>
      </c>
      <c r="Y268">
        <v>1.2556333333333332</v>
      </c>
      <c r="Z268">
        <v>2</v>
      </c>
      <c r="AC268">
        <v>2</v>
      </c>
      <c r="AD268">
        <v>30</v>
      </c>
      <c r="AE268">
        <v>0.6</v>
      </c>
      <c r="AF268">
        <v>0.32666666666666661</v>
      </c>
      <c r="AG268">
        <v>0.92666666666666653</v>
      </c>
      <c r="AH268">
        <v>2</v>
      </c>
      <c r="AI268">
        <v>10.482299999999999</v>
      </c>
      <c r="AN268">
        <v>312470</v>
      </c>
      <c r="AO268" t="s">
        <v>280</v>
      </c>
      <c r="AP268" s="1">
        <f t="shared" si="56"/>
        <v>1</v>
      </c>
      <c r="AQ268" s="1">
        <f t="shared" si="57"/>
        <v>1</v>
      </c>
      <c r="AR268" s="1">
        <f t="shared" si="58"/>
        <v>5.45</v>
      </c>
      <c r="AS268" s="1">
        <f t="shared" si="59"/>
        <v>1.6</v>
      </c>
      <c r="AT268" s="1">
        <f t="shared" si="60"/>
        <v>7.0500000000000007</v>
      </c>
      <c r="AU268" s="1">
        <f t="shared" si="61"/>
        <v>0.6</v>
      </c>
      <c r="AV268" s="1">
        <f t="shared" si="62"/>
        <v>0</v>
      </c>
      <c r="AW268" s="1"/>
      <c r="AX268" s="1"/>
      <c r="AY268">
        <v>312470</v>
      </c>
      <c r="AZ268" t="s">
        <v>280</v>
      </c>
      <c r="BA268" s="1">
        <v>1</v>
      </c>
      <c r="BB268" s="1">
        <v>1</v>
      </c>
      <c r="BC268" s="1">
        <v>5.45</v>
      </c>
      <c r="BD268" s="1">
        <v>1.6</v>
      </c>
      <c r="BE268" s="1">
        <v>7.0500000000000007</v>
      </c>
      <c r="BF268" s="1">
        <v>0.6</v>
      </c>
      <c r="BG268" s="1">
        <v>0</v>
      </c>
      <c r="BH268" s="1"/>
      <c r="BI268" s="1"/>
      <c r="BL268" s="2">
        <v>312380</v>
      </c>
      <c r="BM268" s="69" t="s">
        <v>270</v>
      </c>
      <c r="BN268" s="1">
        <f t="shared" si="63"/>
        <v>0</v>
      </c>
      <c r="BO268" s="1">
        <f t="shared" si="64"/>
        <v>0</v>
      </c>
      <c r="BP268" s="1">
        <f t="shared" si="65"/>
        <v>0</v>
      </c>
      <c r="BQ268" s="1">
        <f t="shared" si="66"/>
        <v>0.6</v>
      </c>
      <c r="BR268" s="1">
        <f t="shared" si="67"/>
        <v>0.6</v>
      </c>
      <c r="BS268" s="1">
        <f t="shared" si="68"/>
        <v>0.6</v>
      </c>
      <c r="BT268" s="1">
        <f t="shared" si="69"/>
        <v>0</v>
      </c>
      <c r="BV268" s="2">
        <v>312380</v>
      </c>
      <c r="BW268" s="69" t="s">
        <v>270</v>
      </c>
      <c r="BX268" s="1">
        <v>0</v>
      </c>
      <c r="BY268" s="1">
        <v>0</v>
      </c>
      <c r="BZ268" s="1">
        <v>0</v>
      </c>
      <c r="CA268" s="1">
        <v>0.6</v>
      </c>
      <c r="CB268" s="1">
        <v>0.6</v>
      </c>
      <c r="CC268" s="1">
        <v>0.6</v>
      </c>
      <c r="CD268" s="1">
        <v>0</v>
      </c>
    </row>
    <row r="269" spans="1:82" x14ac:dyDescent="0.25">
      <c r="A269">
        <f>VLOOKUP(B269,mun_fjp!$A$2:$B$854,2,FALSE)</f>
        <v>312490</v>
      </c>
      <c r="B269" t="s">
        <v>282</v>
      </c>
      <c r="V269">
        <v>0</v>
      </c>
      <c r="W269">
        <v>0</v>
      </c>
      <c r="X269">
        <v>0</v>
      </c>
      <c r="Y269">
        <v>0</v>
      </c>
      <c r="Z269">
        <v>2</v>
      </c>
      <c r="AC269">
        <v>2</v>
      </c>
      <c r="AD269">
        <v>30</v>
      </c>
      <c r="AE269">
        <v>0.6</v>
      </c>
      <c r="AF269">
        <v>0</v>
      </c>
      <c r="AG269">
        <v>0.6</v>
      </c>
      <c r="AI269">
        <v>0.6</v>
      </c>
      <c r="AN269">
        <v>312480</v>
      </c>
      <c r="AO269" t="s">
        <v>281</v>
      </c>
      <c r="AP269" s="1">
        <f t="shared" si="56"/>
        <v>2.71</v>
      </c>
      <c r="AQ269" s="1">
        <f t="shared" si="57"/>
        <v>2.71</v>
      </c>
      <c r="AR269" s="1">
        <f t="shared" si="58"/>
        <v>8.3000000000000007</v>
      </c>
      <c r="AS269" s="1">
        <f t="shared" si="59"/>
        <v>2.1822999999999997</v>
      </c>
      <c r="AT269" s="1">
        <f t="shared" si="60"/>
        <v>10.4823</v>
      </c>
      <c r="AU269" s="1">
        <f t="shared" si="61"/>
        <v>0.92666666666666653</v>
      </c>
      <c r="AV269" s="1">
        <f t="shared" si="62"/>
        <v>0.7</v>
      </c>
      <c r="AW269" s="1"/>
      <c r="AX269" s="1"/>
      <c r="AY269">
        <v>312480</v>
      </c>
      <c r="AZ269" t="s">
        <v>281</v>
      </c>
      <c r="BA269" s="1">
        <v>2.71</v>
      </c>
      <c r="BB269" s="1">
        <v>2.71</v>
      </c>
      <c r="BC269" s="1">
        <v>8.3000000000000007</v>
      </c>
      <c r="BD269" s="1">
        <v>2.1822999999999997</v>
      </c>
      <c r="BE269" s="1">
        <v>10.4823</v>
      </c>
      <c r="BF269" s="1">
        <v>0.92666666666666653</v>
      </c>
      <c r="BG269" s="1">
        <v>0.7</v>
      </c>
      <c r="BH269" s="1"/>
      <c r="BI269" s="1"/>
      <c r="BL269" s="2">
        <v>312385</v>
      </c>
      <c r="BM269" s="69" t="s">
        <v>271</v>
      </c>
      <c r="BN269" s="1">
        <f t="shared" si="63"/>
        <v>0</v>
      </c>
      <c r="BO269" s="1">
        <f t="shared" si="64"/>
        <v>0</v>
      </c>
      <c r="BP269" s="1">
        <f t="shared" si="65"/>
        <v>1.65</v>
      </c>
      <c r="BQ269" s="1">
        <f t="shared" si="66"/>
        <v>0.69333333333333336</v>
      </c>
      <c r="BR269" s="1">
        <f t="shared" si="67"/>
        <v>2.3433333333333333</v>
      </c>
      <c r="BS269" s="1">
        <f t="shared" si="68"/>
        <v>0.69333333333333336</v>
      </c>
      <c r="BT269" s="1">
        <f t="shared" si="69"/>
        <v>0.2</v>
      </c>
      <c r="BV269" s="2">
        <v>312385</v>
      </c>
      <c r="BW269" s="69" t="s">
        <v>271</v>
      </c>
      <c r="BX269" s="1">
        <v>0</v>
      </c>
      <c r="BY269" s="1">
        <v>0</v>
      </c>
      <c r="BZ269" s="1">
        <v>1.65</v>
      </c>
      <c r="CA269" s="1">
        <v>0.69333333333333336</v>
      </c>
      <c r="CB269" s="1">
        <v>2.3433333333333333</v>
      </c>
      <c r="CC269" s="1">
        <v>0.69333333333333336</v>
      </c>
      <c r="CD269" s="1">
        <v>0.2</v>
      </c>
    </row>
    <row r="270" spans="1:82" x14ac:dyDescent="0.25">
      <c r="A270">
        <f>VLOOKUP(B270,mun_fjp!$A$2:$B$854,2,FALSE)</f>
        <v>312510</v>
      </c>
      <c r="B270" t="s">
        <v>284</v>
      </c>
      <c r="C270">
        <v>3.2</v>
      </c>
      <c r="D270">
        <v>0.96</v>
      </c>
      <c r="E270">
        <v>2</v>
      </c>
      <c r="U270">
        <v>4</v>
      </c>
      <c r="V270">
        <v>4</v>
      </c>
      <c r="W270">
        <v>1.2</v>
      </c>
      <c r="X270">
        <v>0.89599999999999991</v>
      </c>
      <c r="Y270">
        <v>2.0960000000000001</v>
      </c>
      <c r="Z270">
        <v>2</v>
      </c>
      <c r="AC270">
        <v>2</v>
      </c>
      <c r="AD270">
        <v>30</v>
      </c>
      <c r="AE270">
        <v>0.6</v>
      </c>
      <c r="AF270">
        <v>0.44799999999999995</v>
      </c>
      <c r="AG270">
        <v>1.048</v>
      </c>
      <c r="AH270">
        <v>1.45</v>
      </c>
      <c r="AI270">
        <v>10.754</v>
      </c>
      <c r="AN270">
        <v>312490</v>
      </c>
      <c r="AO270" t="s">
        <v>282</v>
      </c>
      <c r="AP270" s="1">
        <f t="shared" si="56"/>
        <v>0</v>
      </c>
      <c r="AQ270" s="1">
        <f t="shared" si="57"/>
        <v>0</v>
      </c>
      <c r="AR270" s="1">
        <f t="shared" si="58"/>
        <v>0</v>
      </c>
      <c r="AS270" s="1">
        <f t="shared" si="59"/>
        <v>0.6</v>
      </c>
      <c r="AT270" s="1">
        <f t="shared" si="60"/>
        <v>0.6</v>
      </c>
      <c r="AU270" s="1">
        <f t="shared" si="61"/>
        <v>0.6</v>
      </c>
      <c r="AV270" s="1">
        <f t="shared" si="62"/>
        <v>0</v>
      </c>
      <c r="AW270" s="1"/>
      <c r="AX270" s="1"/>
      <c r="AY270">
        <v>312490</v>
      </c>
      <c r="AZ270" t="s">
        <v>282</v>
      </c>
      <c r="BA270" s="1">
        <v>0</v>
      </c>
      <c r="BB270" s="1">
        <v>0</v>
      </c>
      <c r="BC270" s="1">
        <v>0</v>
      </c>
      <c r="BD270" s="1">
        <v>0.6</v>
      </c>
      <c r="BE270" s="1">
        <v>0.6</v>
      </c>
      <c r="BF270" s="1">
        <v>0.6</v>
      </c>
      <c r="BG270" s="1">
        <v>0</v>
      </c>
      <c r="BH270" s="1"/>
      <c r="BI270" s="1"/>
      <c r="BL270" s="2">
        <v>312390</v>
      </c>
      <c r="BM270" s="69" t="s">
        <v>272</v>
      </c>
      <c r="BN270" s="1">
        <f t="shared" si="63"/>
        <v>5</v>
      </c>
      <c r="BO270" s="1">
        <f t="shared" si="64"/>
        <v>3</v>
      </c>
      <c r="BP270" s="1">
        <f t="shared" si="65"/>
        <v>9.25</v>
      </c>
      <c r="BQ270" s="1">
        <f t="shared" si="66"/>
        <v>5.4833333333333334</v>
      </c>
      <c r="BR270" s="1">
        <f t="shared" si="67"/>
        <v>14.733333333333334</v>
      </c>
      <c r="BS270" s="1">
        <f t="shared" si="68"/>
        <v>2</v>
      </c>
      <c r="BT270" s="1">
        <f t="shared" si="69"/>
        <v>1.7</v>
      </c>
      <c r="BV270" s="2">
        <v>312390</v>
      </c>
      <c r="BW270" s="69" t="s">
        <v>272</v>
      </c>
      <c r="BX270" s="1">
        <v>5</v>
      </c>
      <c r="BY270" s="1">
        <v>3</v>
      </c>
      <c r="BZ270" s="1">
        <v>9.25</v>
      </c>
      <c r="CA270" s="1">
        <v>5.4833333333333334</v>
      </c>
      <c r="CB270" s="1">
        <v>14.733333333333334</v>
      </c>
      <c r="CC270" s="1">
        <v>2</v>
      </c>
      <c r="CD270" s="1">
        <v>1.7</v>
      </c>
    </row>
    <row r="271" spans="1:82" x14ac:dyDescent="0.25">
      <c r="A271">
        <f>VLOOKUP(B271,mun_fjp!$A$2:$B$854,2,FALSE)</f>
        <v>312520</v>
      </c>
      <c r="B271" t="s">
        <v>285</v>
      </c>
      <c r="V271">
        <v>0</v>
      </c>
      <c r="W271">
        <v>0</v>
      </c>
      <c r="X271">
        <v>0</v>
      </c>
      <c r="Y271">
        <v>0</v>
      </c>
      <c r="Z271">
        <v>2</v>
      </c>
      <c r="AC271">
        <v>2</v>
      </c>
      <c r="AD271">
        <v>30</v>
      </c>
      <c r="AE271">
        <v>0.6</v>
      </c>
      <c r="AF271">
        <v>0</v>
      </c>
      <c r="AG271">
        <v>0.6</v>
      </c>
      <c r="AI271">
        <v>0.6</v>
      </c>
      <c r="AN271">
        <v>312510</v>
      </c>
      <c r="AO271" t="s">
        <v>284</v>
      </c>
      <c r="AP271" s="1">
        <f t="shared" si="56"/>
        <v>4</v>
      </c>
      <c r="AQ271" s="1">
        <f t="shared" si="57"/>
        <v>4</v>
      </c>
      <c r="AR271" s="1">
        <f t="shared" si="58"/>
        <v>7.61</v>
      </c>
      <c r="AS271" s="1">
        <f t="shared" si="59"/>
        <v>3.1440000000000001</v>
      </c>
      <c r="AT271" s="1">
        <f t="shared" si="60"/>
        <v>10.754000000000001</v>
      </c>
      <c r="AU271" s="1">
        <f t="shared" si="61"/>
        <v>1.048</v>
      </c>
      <c r="AV271" s="1">
        <f t="shared" si="62"/>
        <v>0.96</v>
      </c>
      <c r="AW271" s="1"/>
      <c r="AX271" s="1"/>
      <c r="AY271">
        <v>312510</v>
      </c>
      <c r="AZ271" t="s">
        <v>284</v>
      </c>
      <c r="BA271" s="1">
        <v>4</v>
      </c>
      <c r="BB271" s="1">
        <v>4</v>
      </c>
      <c r="BC271" s="1">
        <v>7.61</v>
      </c>
      <c r="BD271" s="1">
        <v>3.1440000000000001</v>
      </c>
      <c r="BE271" s="1">
        <v>10.754000000000001</v>
      </c>
      <c r="BF271" s="1">
        <v>1.048</v>
      </c>
      <c r="BG271" s="1">
        <v>0.96</v>
      </c>
      <c r="BH271" s="1"/>
      <c r="BI271" s="1"/>
      <c r="BL271" s="2">
        <v>312400</v>
      </c>
      <c r="BM271" s="69" t="s">
        <v>273</v>
      </c>
      <c r="BN271" s="1">
        <f t="shared" si="63"/>
        <v>3</v>
      </c>
      <c r="BO271" s="1">
        <f t="shared" si="64"/>
        <v>3</v>
      </c>
      <c r="BP271" s="1">
        <f t="shared" si="65"/>
        <v>7.03</v>
      </c>
      <c r="BQ271" s="1">
        <f t="shared" si="66"/>
        <v>2.3516666666666666</v>
      </c>
      <c r="BR271" s="1">
        <f t="shared" si="67"/>
        <v>9.3816666666666677</v>
      </c>
      <c r="BS271" s="1">
        <f t="shared" si="68"/>
        <v>0.94066666666666665</v>
      </c>
      <c r="BT271" s="1">
        <f t="shared" si="69"/>
        <v>0.73</v>
      </c>
      <c r="BV271" s="2">
        <v>312400</v>
      </c>
      <c r="BW271" s="69" t="s">
        <v>273</v>
      </c>
      <c r="BX271" s="1">
        <v>3</v>
      </c>
      <c r="BY271" s="1">
        <v>3</v>
      </c>
      <c r="BZ271" s="1">
        <v>7.03</v>
      </c>
      <c r="CA271" s="1">
        <v>2.3516666666666666</v>
      </c>
      <c r="CB271" s="1">
        <v>9.3816666666666677</v>
      </c>
      <c r="CC271" s="1">
        <v>0.94066666666666665</v>
      </c>
      <c r="CD271" s="1">
        <v>0.73</v>
      </c>
    </row>
    <row r="272" spans="1:82" x14ac:dyDescent="0.25">
      <c r="A272">
        <f>VLOOKUP(B272,mun_fjp!$A$2:$B$854,2,FALSE)</f>
        <v>312540</v>
      </c>
      <c r="B272" t="s">
        <v>287</v>
      </c>
      <c r="C272">
        <v>3.4</v>
      </c>
      <c r="D272">
        <v>2.4900000000000002</v>
      </c>
      <c r="E272">
        <v>1.55</v>
      </c>
      <c r="M272">
        <v>5</v>
      </c>
      <c r="U272">
        <v>2</v>
      </c>
      <c r="V272">
        <v>7</v>
      </c>
      <c r="W272">
        <v>2.1</v>
      </c>
      <c r="X272">
        <v>4.0670000000000002</v>
      </c>
      <c r="Y272">
        <v>6.1669999999999998</v>
      </c>
      <c r="Z272">
        <v>2</v>
      </c>
      <c r="AC272">
        <v>2</v>
      </c>
      <c r="AD272">
        <v>30</v>
      </c>
      <c r="AE272">
        <v>0.6</v>
      </c>
      <c r="AF272">
        <v>1.1620000000000001</v>
      </c>
      <c r="AG272">
        <v>1.762</v>
      </c>
      <c r="AH272">
        <v>1.35</v>
      </c>
      <c r="AI272">
        <v>16.719000000000001</v>
      </c>
      <c r="AN272">
        <v>312520</v>
      </c>
      <c r="AO272" t="s">
        <v>285</v>
      </c>
      <c r="AP272" s="1">
        <f t="shared" si="56"/>
        <v>0</v>
      </c>
      <c r="AQ272" s="1">
        <f t="shared" si="57"/>
        <v>0</v>
      </c>
      <c r="AR272" s="1">
        <f t="shared" si="58"/>
        <v>0</v>
      </c>
      <c r="AS272" s="1">
        <f t="shared" si="59"/>
        <v>0.6</v>
      </c>
      <c r="AT272" s="1">
        <f t="shared" si="60"/>
        <v>0.6</v>
      </c>
      <c r="AU272" s="1">
        <f t="shared" si="61"/>
        <v>0.6</v>
      </c>
      <c r="AV272" s="1">
        <f t="shared" si="62"/>
        <v>0</v>
      </c>
      <c r="AW272" s="1"/>
      <c r="AX272" s="1"/>
      <c r="AY272">
        <v>312520</v>
      </c>
      <c r="AZ272" t="s">
        <v>285</v>
      </c>
      <c r="BA272" s="1">
        <v>0</v>
      </c>
      <c r="BB272" s="1">
        <v>0</v>
      </c>
      <c r="BC272" s="1">
        <v>0</v>
      </c>
      <c r="BD272" s="1">
        <v>0.6</v>
      </c>
      <c r="BE272" s="1">
        <v>0.6</v>
      </c>
      <c r="BF272" s="1">
        <v>0.6</v>
      </c>
      <c r="BG272" s="1">
        <v>0</v>
      </c>
      <c r="BH272" s="1"/>
      <c r="BI272" s="1"/>
      <c r="BL272" s="2">
        <v>312410</v>
      </c>
      <c r="BM272" s="69" t="s">
        <v>274</v>
      </c>
      <c r="BN272" s="1">
        <f t="shared" si="63"/>
        <v>6</v>
      </c>
      <c r="BO272" s="1">
        <f t="shared" si="64"/>
        <v>4</v>
      </c>
      <c r="BP272" s="1">
        <f t="shared" si="65"/>
        <v>3.05</v>
      </c>
      <c r="BQ272" s="1">
        <f t="shared" si="66"/>
        <v>2.773333333333333</v>
      </c>
      <c r="BR272" s="1">
        <f t="shared" si="67"/>
        <v>5.8233333333333324</v>
      </c>
      <c r="BS272" s="1">
        <f t="shared" si="68"/>
        <v>0.69333333333333336</v>
      </c>
      <c r="BT272" s="1">
        <f t="shared" si="69"/>
        <v>0.2</v>
      </c>
      <c r="BV272" s="2">
        <v>312410</v>
      </c>
      <c r="BW272" s="69" t="s">
        <v>274</v>
      </c>
      <c r="BX272" s="1">
        <v>6</v>
      </c>
      <c r="BY272" s="1">
        <v>4</v>
      </c>
      <c r="BZ272" s="1">
        <v>3.05</v>
      </c>
      <c r="CA272" s="1">
        <v>2.773333333333333</v>
      </c>
      <c r="CB272" s="1">
        <v>5.8233333333333324</v>
      </c>
      <c r="CC272" s="1">
        <v>0.69333333333333336</v>
      </c>
      <c r="CD272" s="1">
        <v>0.2</v>
      </c>
    </row>
    <row r="273" spans="1:82" x14ac:dyDescent="0.25">
      <c r="A273">
        <f>VLOOKUP(B273,mun_fjp!$A$2:$B$854,2,FALSE)</f>
        <v>312560</v>
      </c>
      <c r="B273" t="s">
        <v>289</v>
      </c>
      <c r="C273">
        <v>3.15</v>
      </c>
      <c r="D273">
        <v>2.31</v>
      </c>
      <c r="E273">
        <v>2</v>
      </c>
      <c r="M273">
        <v>5</v>
      </c>
      <c r="U273">
        <v>2</v>
      </c>
      <c r="V273">
        <v>7</v>
      </c>
      <c r="W273">
        <v>2.1</v>
      </c>
      <c r="X273">
        <v>3.7729999999999997</v>
      </c>
      <c r="Y273">
        <v>5.8729999999999993</v>
      </c>
      <c r="Z273">
        <v>2</v>
      </c>
      <c r="AC273">
        <v>2</v>
      </c>
      <c r="AD273">
        <v>30</v>
      </c>
      <c r="AE273">
        <v>0.6</v>
      </c>
      <c r="AF273">
        <v>1.0780000000000001</v>
      </c>
      <c r="AG273">
        <v>1.6779999999999999</v>
      </c>
      <c r="AH273">
        <v>1.75</v>
      </c>
      <c r="AI273">
        <v>16.760999999999999</v>
      </c>
      <c r="AN273">
        <v>312540</v>
      </c>
      <c r="AO273" t="s">
        <v>287</v>
      </c>
      <c r="AP273" s="1">
        <f t="shared" si="56"/>
        <v>7</v>
      </c>
      <c r="AQ273" s="1">
        <f t="shared" si="57"/>
        <v>2</v>
      </c>
      <c r="AR273" s="1">
        <f t="shared" si="58"/>
        <v>8.7900000000000009</v>
      </c>
      <c r="AS273" s="1">
        <f t="shared" si="59"/>
        <v>7.9290000000000003</v>
      </c>
      <c r="AT273" s="1">
        <f t="shared" si="60"/>
        <v>16.719000000000001</v>
      </c>
      <c r="AU273" s="1">
        <f t="shared" si="61"/>
        <v>1.762</v>
      </c>
      <c r="AV273" s="1">
        <f t="shared" si="62"/>
        <v>2.4900000000000002</v>
      </c>
      <c r="AW273" s="1"/>
      <c r="AX273" s="1"/>
      <c r="AY273">
        <v>312540</v>
      </c>
      <c r="AZ273" t="s">
        <v>287</v>
      </c>
      <c r="BA273" s="1">
        <v>7</v>
      </c>
      <c r="BB273" s="1">
        <v>2</v>
      </c>
      <c r="BC273" s="1">
        <v>8.7900000000000009</v>
      </c>
      <c r="BD273" s="1">
        <v>7.9290000000000003</v>
      </c>
      <c r="BE273" s="1">
        <v>16.719000000000001</v>
      </c>
      <c r="BF273" s="1">
        <v>1.762</v>
      </c>
      <c r="BG273" s="1">
        <v>2.4900000000000002</v>
      </c>
      <c r="BH273" s="1"/>
      <c r="BI273" s="1"/>
      <c r="BL273" s="2">
        <v>312420</v>
      </c>
      <c r="BM273" s="69" t="s">
        <v>275</v>
      </c>
      <c r="BN273" s="1">
        <f t="shared" si="63"/>
        <v>3</v>
      </c>
      <c r="BO273" s="1">
        <f t="shared" si="64"/>
        <v>3</v>
      </c>
      <c r="BP273" s="1">
        <f t="shared" si="65"/>
        <v>9.3000000000000007</v>
      </c>
      <c r="BQ273" s="1">
        <f t="shared" si="66"/>
        <v>3.0749999999999997</v>
      </c>
      <c r="BR273" s="1">
        <f t="shared" si="67"/>
        <v>12.375</v>
      </c>
      <c r="BS273" s="1">
        <f t="shared" si="68"/>
        <v>1.23</v>
      </c>
      <c r="BT273" s="1">
        <f t="shared" si="69"/>
        <v>1.35</v>
      </c>
      <c r="BV273" s="2">
        <v>312420</v>
      </c>
      <c r="BW273" s="69" t="s">
        <v>275</v>
      </c>
      <c r="BX273" s="1">
        <v>3</v>
      </c>
      <c r="BY273" s="1">
        <v>3</v>
      </c>
      <c r="BZ273" s="1">
        <v>9.3000000000000007</v>
      </c>
      <c r="CA273" s="1">
        <v>3.0749999999999997</v>
      </c>
      <c r="CB273" s="1">
        <v>12.375</v>
      </c>
      <c r="CC273" s="1">
        <v>1.23</v>
      </c>
      <c r="CD273" s="1">
        <v>1.35</v>
      </c>
    </row>
    <row r="274" spans="1:82" x14ac:dyDescent="0.25">
      <c r="A274">
        <f>VLOOKUP(B274,mun_fjp!$A$2:$B$854,2,FALSE)</f>
        <v>312570</v>
      </c>
      <c r="B274" t="s">
        <v>290</v>
      </c>
      <c r="C274">
        <v>3.25</v>
      </c>
      <c r="D274">
        <v>3</v>
      </c>
      <c r="E274">
        <v>2</v>
      </c>
      <c r="U274">
        <v>2</v>
      </c>
      <c r="V274">
        <v>2</v>
      </c>
      <c r="W274">
        <v>0.6</v>
      </c>
      <c r="X274">
        <v>1.3999999999999997</v>
      </c>
      <c r="Y274">
        <v>1.9999999999999996</v>
      </c>
      <c r="Z274">
        <v>2</v>
      </c>
      <c r="AC274">
        <v>2</v>
      </c>
      <c r="AD274">
        <v>30</v>
      </c>
      <c r="AE274">
        <v>0.6</v>
      </c>
      <c r="AF274">
        <v>1.3999999999999997</v>
      </c>
      <c r="AG274">
        <v>1.9999999999999996</v>
      </c>
      <c r="AH274">
        <v>0.95</v>
      </c>
      <c r="AI274">
        <v>13.2</v>
      </c>
      <c r="AN274">
        <v>312560</v>
      </c>
      <c r="AO274" t="s">
        <v>289</v>
      </c>
      <c r="AP274" s="1">
        <f t="shared" si="56"/>
        <v>7</v>
      </c>
      <c r="AQ274" s="1">
        <f t="shared" si="57"/>
        <v>2</v>
      </c>
      <c r="AR274" s="1">
        <f t="shared" si="58"/>
        <v>9.2100000000000009</v>
      </c>
      <c r="AS274" s="1">
        <f t="shared" si="59"/>
        <v>7.5509999999999993</v>
      </c>
      <c r="AT274" s="1">
        <f t="shared" si="60"/>
        <v>16.760999999999999</v>
      </c>
      <c r="AU274" s="1">
        <f t="shared" si="61"/>
        <v>1.6779999999999999</v>
      </c>
      <c r="AV274" s="1">
        <f t="shared" si="62"/>
        <v>2.31</v>
      </c>
      <c r="AW274" s="1"/>
      <c r="AX274" s="1"/>
      <c r="AY274">
        <v>312560</v>
      </c>
      <c r="AZ274" t="s">
        <v>289</v>
      </c>
      <c r="BA274" s="1">
        <v>7</v>
      </c>
      <c r="BB274" s="1">
        <v>2</v>
      </c>
      <c r="BC274" s="1">
        <v>9.2100000000000009</v>
      </c>
      <c r="BD274" s="1">
        <v>7.5509999999999993</v>
      </c>
      <c r="BE274" s="1">
        <v>16.760999999999999</v>
      </c>
      <c r="BF274" s="1">
        <v>1.6779999999999999</v>
      </c>
      <c r="BG274" s="1">
        <v>2.31</v>
      </c>
      <c r="BH274" s="1"/>
      <c r="BI274" s="1"/>
      <c r="BL274" s="2">
        <v>312430</v>
      </c>
      <c r="BM274" s="69" t="s">
        <v>276</v>
      </c>
      <c r="BN274" s="1">
        <f t="shared" si="63"/>
        <v>0</v>
      </c>
      <c r="BO274" s="1">
        <f t="shared" si="64"/>
        <v>0</v>
      </c>
      <c r="BP274" s="1">
        <f t="shared" si="65"/>
        <v>7.3</v>
      </c>
      <c r="BQ274" s="1">
        <f t="shared" si="66"/>
        <v>1.9999999999999996</v>
      </c>
      <c r="BR274" s="1">
        <f t="shared" si="67"/>
        <v>9.2999999999999989</v>
      </c>
      <c r="BS274" s="1">
        <f t="shared" si="68"/>
        <v>1.9999999999999996</v>
      </c>
      <c r="BT274" s="1">
        <f t="shared" si="69"/>
        <v>3</v>
      </c>
      <c r="BV274" s="2">
        <v>312430</v>
      </c>
      <c r="BW274" s="69" t="s">
        <v>276</v>
      </c>
      <c r="BX274" s="1">
        <v>0</v>
      </c>
      <c r="BY274" s="1">
        <v>0</v>
      </c>
      <c r="BZ274" s="1">
        <v>7.3</v>
      </c>
      <c r="CA274" s="1">
        <v>1.9999999999999996</v>
      </c>
      <c r="CB274" s="1">
        <v>9.2999999999999989</v>
      </c>
      <c r="CC274" s="1">
        <v>1.9999999999999996</v>
      </c>
      <c r="CD274" s="1">
        <v>3</v>
      </c>
    </row>
    <row r="275" spans="1:82" x14ac:dyDescent="0.25">
      <c r="A275">
        <f>VLOOKUP(B275,mun_fjp!$A$2:$B$854,2,FALSE)</f>
        <v>312580</v>
      </c>
      <c r="B275" t="s">
        <v>291</v>
      </c>
      <c r="C275">
        <v>3.1</v>
      </c>
      <c r="D275">
        <v>1.87</v>
      </c>
      <c r="E275">
        <v>2</v>
      </c>
      <c r="U275">
        <v>4</v>
      </c>
      <c r="V275">
        <v>4</v>
      </c>
      <c r="W275">
        <v>1.2</v>
      </c>
      <c r="X275">
        <v>1.7453333333333332</v>
      </c>
      <c r="Y275">
        <v>2.9453333333333331</v>
      </c>
      <c r="Z275">
        <v>2</v>
      </c>
      <c r="AC275">
        <v>2</v>
      </c>
      <c r="AD275">
        <v>30</v>
      </c>
      <c r="AE275">
        <v>0.6</v>
      </c>
      <c r="AF275">
        <v>0.87266666666666659</v>
      </c>
      <c r="AG275">
        <v>1.4726666666666666</v>
      </c>
      <c r="AH275">
        <v>2</v>
      </c>
      <c r="AI275">
        <v>13.388</v>
      </c>
      <c r="AN275">
        <v>312570</v>
      </c>
      <c r="AO275" t="s">
        <v>290</v>
      </c>
      <c r="AP275" s="1">
        <f t="shared" si="56"/>
        <v>2</v>
      </c>
      <c r="AQ275" s="1">
        <f t="shared" si="57"/>
        <v>2</v>
      </c>
      <c r="AR275" s="1">
        <f t="shared" si="58"/>
        <v>9.1999999999999993</v>
      </c>
      <c r="AS275" s="1">
        <f t="shared" si="59"/>
        <v>3.9999999999999991</v>
      </c>
      <c r="AT275" s="1">
        <f t="shared" si="60"/>
        <v>13.2</v>
      </c>
      <c r="AU275" s="1">
        <f t="shared" si="61"/>
        <v>1.9999999999999996</v>
      </c>
      <c r="AV275" s="1">
        <f t="shared" si="62"/>
        <v>3</v>
      </c>
      <c r="AW275" s="1"/>
      <c r="AX275" s="1"/>
      <c r="AY275">
        <v>312570</v>
      </c>
      <c r="AZ275" t="s">
        <v>290</v>
      </c>
      <c r="BA275" s="1">
        <v>2</v>
      </c>
      <c r="BB275" s="1">
        <v>2</v>
      </c>
      <c r="BC275" s="1">
        <v>9.1999999999999993</v>
      </c>
      <c r="BD275" s="1">
        <v>3.9999999999999991</v>
      </c>
      <c r="BE275" s="1">
        <v>13.2</v>
      </c>
      <c r="BF275" s="1">
        <v>1.9999999999999996</v>
      </c>
      <c r="BG275" s="1">
        <v>3</v>
      </c>
      <c r="BH275" s="1"/>
      <c r="BI275" s="1"/>
      <c r="BL275" s="2">
        <v>312440</v>
      </c>
      <c r="BM275" s="69" t="s">
        <v>277</v>
      </c>
      <c r="BN275" s="1">
        <f t="shared" si="63"/>
        <v>0</v>
      </c>
      <c r="BO275" s="1">
        <f t="shared" si="64"/>
        <v>0</v>
      </c>
      <c r="BP275" s="1">
        <f t="shared" si="65"/>
        <v>6.56</v>
      </c>
      <c r="BQ275" s="1">
        <f t="shared" si="66"/>
        <v>0.97799999999999998</v>
      </c>
      <c r="BR275" s="1">
        <f t="shared" si="67"/>
        <v>7.5379999999999994</v>
      </c>
      <c r="BS275" s="1">
        <f t="shared" si="68"/>
        <v>0.97799999999999998</v>
      </c>
      <c r="BT275" s="1">
        <f t="shared" si="69"/>
        <v>0.81</v>
      </c>
      <c r="BV275" s="2">
        <v>312440</v>
      </c>
      <c r="BW275" s="69" t="s">
        <v>277</v>
      </c>
      <c r="BX275" s="1">
        <v>0</v>
      </c>
      <c r="BY275" s="1">
        <v>0</v>
      </c>
      <c r="BZ275" s="1">
        <v>6.56</v>
      </c>
      <c r="CA275" s="1">
        <v>0.97799999999999998</v>
      </c>
      <c r="CB275" s="1">
        <v>7.5379999999999994</v>
      </c>
      <c r="CC275" s="1">
        <v>0.97799999999999998</v>
      </c>
      <c r="CD275" s="1">
        <v>0.81</v>
      </c>
    </row>
    <row r="276" spans="1:82" x14ac:dyDescent="0.25">
      <c r="A276">
        <f>VLOOKUP(B276,mun_fjp!$A$2:$B$854,2,FALSE)</f>
        <v>312590</v>
      </c>
      <c r="B276" t="s">
        <v>292</v>
      </c>
      <c r="V276">
        <v>0</v>
      </c>
      <c r="W276">
        <v>0</v>
      </c>
      <c r="X276">
        <v>0</v>
      </c>
      <c r="Y276">
        <v>0</v>
      </c>
      <c r="Z276">
        <v>2</v>
      </c>
      <c r="AC276">
        <v>2</v>
      </c>
      <c r="AD276">
        <v>30</v>
      </c>
      <c r="AE276">
        <v>0.6</v>
      </c>
      <c r="AF276">
        <v>0</v>
      </c>
      <c r="AG276">
        <v>0.6</v>
      </c>
      <c r="AI276">
        <v>0.6</v>
      </c>
      <c r="AN276">
        <v>312580</v>
      </c>
      <c r="AO276" t="s">
        <v>291</v>
      </c>
      <c r="AP276" s="1">
        <f t="shared" si="56"/>
        <v>4</v>
      </c>
      <c r="AQ276" s="1">
        <f t="shared" si="57"/>
        <v>4</v>
      </c>
      <c r="AR276" s="1">
        <f t="shared" si="58"/>
        <v>8.9700000000000006</v>
      </c>
      <c r="AS276" s="1">
        <f t="shared" si="59"/>
        <v>4.4179999999999993</v>
      </c>
      <c r="AT276" s="1">
        <f t="shared" si="60"/>
        <v>13.388</v>
      </c>
      <c r="AU276" s="1">
        <f t="shared" si="61"/>
        <v>1.4726666666666666</v>
      </c>
      <c r="AV276" s="1">
        <f t="shared" si="62"/>
        <v>1.87</v>
      </c>
      <c r="AW276" s="1"/>
      <c r="AX276" s="1"/>
      <c r="AY276">
        <v>312580</v>
      </c>
      <c r="AZ276" t="s">
        <v>291</v>
      </c>
      <c r="BA276" s="1">
        <v>4</v>
      </c>
      <c r="BB276" s="1">
        <v>4</v>
      </c>
      <c r="BC276" s="1">
        <v>8.9700000000000006</v>
      </c>
      <c r="BD276" s="1">
        <v>4.4179999999999993</v>
      </c>
      <c r="BE276" s="1">
        <v>13.388</v>
      </c>
      <c r="BF276" s="1">
        <v>1.4726666666666666</v>
      </c>
      <c r="BG276" s="1">
        <v>1.87</v>
      </c>
      <c r="BH276" s="1"/>
      <c r="BI276" s="1"/>
      <c r="BL276" s="2">
        <v>312450</v>
      </c>
      <c r="BM276" s="69" t="s">
        <v>278</v>
      </c>
      <c r="BN276" s="1">
        <f t="shared" si="63"/>
        <v>2</v>
      </c>
      <c r="BO276" s="1">
        <f t="shared" si="64"/>
        <v>2</v>
      </c>
      <c r="BP276" s="1">
        <f t="shared" si="65"/>
        <v>7.0500000000000007</v>
      </c>
      <c r="BQ276" s="1">
        <f t="shared" si="66"/>
        <v>1.8533333333333331</v>
      </c>
      <c r="BR276" s="1">
        <f t="shared" si="67"/>
        <v>8.9033333333333342</v>
      </c>
      <c r="BS276" s="1">
        <f t="shared" si="68"/>
        <v>0.92666666666666653</v>
      </c>
      <c r="BT276" s="1">
        <f t="shared" si="69"/>
        <v>0.7</v>
      </c>
      <c r="BV276" s="2">
        <v>312450</v>
      </c>
      <c r="BW276" s="69" t="s">
        <v>278</v>
      </c>
      <c r="BX276" s="1">
        <v>2</v>
      </c>
      <c r="BY276" s="1">
        <v>2</v>
      </c>
      <c r="BZ276" s="1">
        <v>7.0500000000000007</v>
      </c>
      <c r="CA276" s="1">
        <v>1.8533333333333331</v>
      </c>
      <c r="CB276" s="1">
        <v>8.9033333333333342</v>
      </c>
      <c r="CC276" s="1">
        <v>0.92666666666666653</v>
      </c>
      <c r="CD276" s="1">
        <v>0.7</v>
      </c>
    </row>
    <row r="277" spans="1:82" x14ac:dyDescent="0.25">
      <c r="A277">
        <f>VLOOKUP(B277,mun_fjp!$A$2:$B$854,2,FALSE)</f>
        <v>312595</v>
      </c>
      <c r="B277" t="s">
        <v>293</v>
      </c>
      <c r="C277">
        <v>3.75</v>
      </c>
      <c r="D277">
        <v>1.62</v>
      </c>
      <c r="E277">
        <v>1.35</v>
      </c>
      <c r="U277">
        <v>4</v>
      </c>
      <c r="V277">
        <v>4</v>
      </c>
      <c r="W277">
        <v>1.2</v>
      </c>
      <c r="X277">
        <v>1.5119999999999998</v>
      </c>
      <c r="Y277">
        <v>2.7119999999999997</v>
      </c>
      <c r="Z277">
        <v>2</v>
      </c>
      <c r="AC277">
        <v>2</v>
      </c>
      <c r="AD277">
        <v>30</v>
      </c>
      <c r="AE277">
        <v>0.6</v>
      </c>
      <c r="AF277">
        <v>0.75599999999999989</v>
      </c>
      <c r="AG277">
        <v>1.3559999999999999</v>
      </c>
      <c r="AH277">
        <v>1.9</v>
      </c>
      <c r="AI277">
        <v>12.688000000000001</v>
      </c>
      <c r="AN277">
        <v>312590</v>
      </c>
      <c r="AO277" t="s">
        <v>292</v>
      </c>
      <c r="AP277" s="1">
        <f t="shared" si="56"/>
        <v>0</v>
      </c>
      <c r="AQ277" s="1">
        <f t="shared" si="57"/>
        <v>0</v>
      </c>
      <c r="AR277" s="1">
        <f t="shared" si="58"/>
        <v>0</v>
      </c>
      <c r="AS277" s="1">
        <f t="shared" si="59"/>
        <v>0.6</v>
      </c>
      <c r="AT277" s="1">
        <f t="shared" si="60"/>
        <v>0.6</v>
      </c>
      <c r="AU277" s="1">
        <f t="shared" si="61"/>
        <v>0.6</v>
      </c>
      <c r="AV277" s="1">
        <f t="shared" si="62"/>
        <v>0</v>
      </c>
      <c r="AW277" s="1"/>
      <c r="AX277" s="1"/>
      <c r="AY277">
        <v>312590</v>
      </c>
      <c r="AZ277" t="s">
        <v>292</v>
      </c>
      <c r="BA277" s="1">
        <v>0</v>
      </c>
      <c r="BB277" s="1">
        <v>0</v>
      </c>
      <c r="BC277" s="1">
        <v>0</v>
      </c>
      <c r="BD277" s="1">
        <v>0.6</v>
      </c>
      <c r="BE277" s="1">
        <v>0.6</v>
      </c>
      <c r="BF277" s="1">
        <v>0.6</v>
      </c>
      <c r="BG277" s="1">
        <v>0</v>
      </c>
      <c r="BH277" s="1"/>
      <c r="BI277" s="1"/>
      <c r="BL277" s="2">
        <v>312460</v>
      </c>
      <c r="BM277" s="69" t="s">
        <v>279</v>
      </c>
      <c r="BN277" s="1">
        <f t="shared" si="63"/>
        <v>2</v>
      </c>
      <c r="BO277" s="1">
        <f t="shared" si="64"/>
        <v>2</v>
      </c>
      <c r="BP277" s="1">
        <f t="shared" si="65"/>
        <v>4.5500000000000007</v>
      </c>
      <c r="BQ277" s="1">
        <f t="shared" si="66"/>
        <v>1.3866666666666667</v>
      </c>
      <c r="BR277" s="1">
        <f t="shared" si="67"/>
        <v>5.9366666666666674</v>
      </c>
      <c r="BS277" s="1">
        <f t="shared" si="68"/>
        <v>0.69333333333333336</v>
      </c>
      <c r="BT277" s="1">
        <f t="shared" si="69"/>
        <v>0.2</v>
      </c>
      <c r="BV277" s="2">
        <v>312460</v>
      </c>
      <c r="BW277" s="69" t="s">
        <v>279</v>
      </c>
      <c r="BX277" s="1">
        <v>2</v>
      </c>
      <c r="BY277" s="1">
        <v>2</v>
      </c>
      <c r="BZ277" s="1">
        <v>4.5500000000000007</v>
      </c>
      <c r="CA277" s="1">
        <v>1.3866666666666667</v>
      </c>
      <c r="CB277" s="1">
        <v>5.9366666666666674</v>
      </c>
      <c r="CC277" s="1">
        <v>0.69333333333333336</v>
      </c>
      <c r="CD277" s="1">
        <v>0.2</v>
      </c>
    </row>
    <row r="278" spans="1:82" x14ac:dyDescent="0.25">
      <c r="A278">
        <f>VLOOKUP(B278,mun_fjp!$A$2:$B$854,2,FALSE)</f>
        <v>312600</v>
      </c>
      <c r="B278" t="s">
        <v>294</v>
      </c>
      <c r="V278">
        <v>0</v>
      </c>
      <c r="W278">
        <v>0</v>
      </c>
      <c r="X278">
        <v>0</v>
      </c>
      <c r="Y278">
        <v>0</v>
      </c>
      <c r="Z278">
        <v>2</v>
      </c>
      <c r="AC278">
        <v>2</v>
      </c>
      <c r="AD278">
        <v>30</v>
      </c>
      <c r="AE278">
        <v>0.6</v>
      </c>
      <c r="AF278">
        <v>0</v>
      </c>
      <c r="AG278">
        <v>0.6</v>
      </c>
      <c r="AI278">
        <v>0.6</v>
      </c>
      <c r="AN278">
        <v>312595</v>
      </c>
      <c r="AO278" t="s">
        <v>293</v>
      </c>
      <c r="AP278" s="1">
        <f t="shared" si="56"/>
        <v>4</v>
      </c>
      <c r="AQ278" s="1">
        <f t="shared" si="57"/>
        <v>4</v>
      </c>
      <c r="AR278" s="1">
        <f t="shared" si="58"/>
        <v>8.620000000000001</v>
      </c>
      <c r="AS278" s="1">
        <f t="shared" si="59"/>
        <v>4.0679999999999996</v>
      </c>
      <c r="AT278" s="1">
        <f t="shared" si="60"/>
        <v>12.688000000000001</v>
      </c>
      <c r="AU278" s="1">
        <f t="shared" si="61"/>
        <v>1.3559999999999999</v>
      </c>
      <c r="AV278" s="1">
        <f t="shared" si="62"/>
        <v>1.62</v>
      </c>
      <c r="AW278" s="1"/>
      <c r="AX278" s="1"/>
      <c r="AY278">
        <v>312595</v>
      </c>
      <c r="AZ278" t="s">
        <v>293</v>
      </c>
      <c r="BA278" s="1">
        <v>4</v>
      </c>
      <c r="BB278" s="1">
        <v>4</v>
      </c>
      <c r="BC278" s="1">
        <v>8.620000000000001</v>
      </c>
      <c r="BD278" s="1">
        <v>4.0679999999999996</v>
      </c>
      <c r="BE278" s="1">
        <v>12.688000000000001</v>
      </c>
      <c r="BF278" s="1">
        <v>1.3559999999999999</v>
      </c>
      <c r="BG278" s="1">
        <v>1.62</v>
      </c>
      <c r="BH278" s="1"/>
      <c r="BI278" s="1"/>
      <c r="BL278" s="2">
        <v>312470</v>
      </c>
      <c r="BM278" s="69" t="s">
        <v>280</v>
      </c>
      <c r="BN278" s="1">
        <f t="shared" si="63"/>
        <v>1</v>
      </c>
      <c r="BO278" s="1">
        <f t="shared" si="64"/>
        <v>1</v>
      </c>
      <c r="BP278" s="1">
        <f t="shared" si="65"/>
        <v>5.45</v>
      </c>
      <c r="BQ278" s="1">
        <f t="shared" si="66"/>
        <v>1.6</v>
      </c>
      <c r="BR278" s="1">
        <f t="shared" si="67"/>
        <v>7.0500000000000007</v>
      </c>
      <c r="BS278" s="1">
        <f t="shared" si="68"/>
        <v>0.6</v>
      </c>
      <c r="BT278" s="1">
        <f t="shared" si="69"/>
        <v>0</v>
      </c>
      <c r="BV278" s="2">
        <v>312470</v>
      </c>
      <c r="BW278" s="69" t="s">
        <v>280</v>
      </c>
      <c r="BX278" s="1">
        <v>1</v>
      </c>
      <c r="BY278" s="1">
        <v>1</v>
      </c>
      <c r="BZ278" s="1">
        <v>5.45</v>
      </c>
      <c r="CA278" s="1">
        <v>1.6</v>
      </c>
      <c r="CB278" s="1">
        <v>7.0500000000000007</v>
      </c>
      <c r="CC278" s="1">
        <v>0.6</v>
      </c>
      <c r="CD278" s="1">
        <v>0</v>
      </c>
    </row>
    <row r="279" spans="1:82" x14ac:dyDescent="0.25">
      <c r="A279">
        <f>VLOOKUP(B279,mun_fjp!$A$2:$B$854,2,FALSE)</f>
        <v>312610</v>
      </c>
      <c r="B279" t="s">
        <v>295</v>
      </c>
      <c r="C279">
        <v>2.25</v>
      </c>
      <c r="D279">
        <v>0</v>
      </c>
      <c r="E279">
        <v>0.2</v>
      </c>
      <c r="U279">
        <v>4.79</v>
      </c>
      <c r="V279">
        <v>4.79</v>
      </c>
      <c r="W279">
        <v>1.4370000000000001</v>
      </c>
      <c r="X279">
        <v>0</v>
      </c>
      <c r="Y279">
        <v>1.4370000000000001</v>
      </c>
      <c r="Z279">
        <v>2</v>
      </c>
      <c r="AC279">
        <v>1.5</v>
      </c>
      <c r="AD279">
        <v>30</v>
      </c>
      <c r="AE279">
        <v>0.44999999999999996</v>
      </c>
      <c r="AF279">
        <v>0</v>
      </c>
      <c r="AG279">
        <v>0.44999999999999996</v>
      </c>
      <c r="AH279">
        <v>0.3</v>
      </c>
      <c r="AI279">
        <v>4.6370000000000005</v>
      </c>
      <c r="AN279">
        <v>312600</v>
      </c>
      <c r="AO279" t="s">
        <v>294</v>
      </c>
      <c r="AP279" s="1">
        <f t="shared" si="56"/>
        <v>0</v>
      </c>
      <c r="AQ279" s="1">
        <f t="shared" si="57"/>
        <v>0</v>
      </c>
      <c r="AR279" s="1">
        <f t="shared" si="58"/>
        <v>0</v>
      </c>
      <c r="AS279" s="1">
        <f t="shared" si="59"/>
        <v>0.6</v>
      </c>
      <c r="AT279" s="1">
        <f t="shared" si="60"/>
        <v>0.6</v>
      </c>
      <c r="AU279" s="1">
        <f t="shared" si="61"/>
        <v>0.6</v>
      </c>
      <c r="AV279" s="1">
        <f t="shared" si="62"/>
        <v>0</v>
      </c>
      <c r="AW279" s="1"/>
      <c r="AX279" s="1"/>
      <c r="AY279">
        <v>312600</v>
      </c>
      <c r="AZ279" t="s">
        <v>294</v>
      </c>
      <c r="BA279" s="1">
        <v>0</v>
      </c>
      <c r="BB279" s="1">
        <v>0</v>
      </c>
      <c r="BC279" s="1">
        <v>0</v>
      </c>
      <c r="BD279" s="1">
        <v>0.6</v>
      </c>
      <c r="BE279" s="1">
        <v>0.6</v>
      </c>
      <c r="BF279" s="1">
        <v>0.6</v>
      </c>
      <c r="BG279" s="1">
        <v>0</v>
      </c>
      <c r="BH279" s="1"/>
      <c r="BI279" s="1"/>
      <c r="BL279" s="2">
        <v>312480</v>
      </c>
      <c r="BM279" s="69" t="s">
        <v>281</v>
      </c>
      <c r="BN279" s="1">
        <f t="shared" si="63"/>
        <v>2.71</v>
      </c>
      <c r="BO279" s="1">
        <f t="shared" si="64"/>
        <v>2.71</v>
      </c>
      <c r="BP279" s="1">
        <f t="shared" si="65"/>
        <v>8.3000000000000007</v>
      </c>
      <c r="BQ279" s="1">
        <f t="shared" si="66"/>
        <v>2.1822999999999997</v>
      </c>
      <c r="BR279" s="1">
        <f t="shared" si="67"/>
        <v>10.4823</v>
      </c>
      <c r="BS279" s="1">
        <f t="shared" si="68"/>
        <v>0.92666666666666653</v>
      </c>
      <c r="BT279" s="1">
        <f t="shared" si="69"/>
        <v>0.7</v>
      </c>
      <c r="BV279" s="2">
        <v>312480</v>
      </c>
      <c r="BW279" s="69" t="s">
        <v>281</v>
      </c>
      <c r="BX279" s="1">
        <v>2.71</v>
      </c>
      <c r="BY279" s="1">
        <v>2.71</v>
      </c>
      <c r="BZ279" s="1">
        <v>8.3000000000000007</v>
      </c>
      <c r="CA279" s="1">
        <v>2.1822999999999997</v>
      </c>
      <c r="CB279" s="1">
        <v>10.4823</v>
      </c>
      <c r="CC279" s="1">
        <v>0.92666666666666653</v>
      </c>
      <c r="CD279" s="1">
        <v>0.7</v>
      </c>
    </row>
    <row r="280" spans="1:82" x14ac:dyDescent="0.25">
      <c r="A280">
        <f>VLOOKUP(B280,mun_fjp!$A$2:$B$854,2,FALSE)</f>
        <v>312620</v>
      </c>
      <c r="B280" t="s">
        <v>296</v>
      </c>
      <c r="C280">
        <v>1.5</v>
      </c>
      <c r="D280">
        <v>0.2</v>
      </c>
      <c r="V280">
        <v>0</v>
      </c>
      <c r="W280">
        <v>0</v>
      </c>
      <c r="X280">
        <v>0</v>
      </c>
      <c r="Y280">
        <v>0</v>
      </c>
      <c r="AC280">
        <v>0</v>
      </c>
      <c r="AD280">
        <v>30</v>
      </c>
      <c r="AE280">
        <v>0</v>
      </c>
      <c r="AF280">
        <v>0</v>
      </c>
      <c r="AG280">
        <v>0</v>
      </c>
      <c r="AI280">
        <v>1.7</v>
      </c>
      <c r="AN280">
        <v>312610</v>
      </c>
      <c r="AO280" t="s">
        <v>295</v>
      </c>
      <c r="AP280" s="1">
        <f t="shared" si="56"/>
        <v>4.79</v>
      </c>
      <c r="AQ280" s="1">
        <f t="shared" si="57"/>
        <v>4.79</v>
      </c>
      <c r="AR280" s="1">
        <f t="shared" si="58"/>
        <v>2.75</v>
      </c>
      <c r="AS280" s="1">
        <f t="shared" si="59"/>
        <v>1.887</v>
      </c>
      <c r="AT280" s="1">
        <f t="shared" si="60"/>
        <v>4.6370000000000005</v>
      </c>
      <c r="AU280" s="1">
        <f t="shared" si="61"/>
        <v>0.44999999999999996</v>
      </c>
      <c r="AV280" s="1">
        <f t="shared" si="62"/>
        <v>0</v>
      </c>
      <c r="AW280" s="1"/>
      <c r="AX280" s="1"/>
      <c r="AY280">
        <v>312610</v>
      </c>
      <c r="AZ280" t="s">
        <v>295</v>
      </c>
      <c r="BA280" s="1">
        <v>4.79</v>
      </c>
      <c r="BB280" s="1">
        <v>4.79</v>
      </c>
      <c r="BC280" s="1">
        <v>2.75</v>
      </c>
      <c r="BD280" s="1">
        <v>1.887</v>
      </c>
      <c r="BE280" s="1">
        <v>4.6370000000000005</v>
      </c>
      <c r="BF280" s="1">
        <v>0.44999999999999996</v>
      </c>
      <c r="BG280" s="1">
        <v>0</v>
      </c>
      <c r="BH280" s="1"/>
      <c r="BI280" s="1"/>
      <c r="BL280" s="2">
        <v>312490</v>
      </c>
      <c r="BM280" s="69" t="s">
        <v>282</v>
      </c>
      <c r="BN280" s="1">
        <f t="shared" si="63"/>
        <v>0</v>
      </c>
      <c r="BO280" s="1">
        <f t="shared" si="64"/>
        <v>0</v>
      </c>
      <c r="BP280" s="1">
        <f t="shared" si="65"/>
        <v>0</v>
      </c>
      <c r="BQ280" s="1">
        <f t="shared" si="66"/>
        <v>0.6</v>
      </c>
      <c r="BR280" s="1">
        <f t="shared" si="67"/>
        <v>0.6</v>
      </c>
      <c r="BS280" s="1">
        <f t="shared" si="68"/>
        <v>0.6</v>
      </c>
      <c r="BT280" s="1">
        <f t="shared" si="69"/>
        <v>0</v>
      </c>
      <c r="BV280" s="2">
        <v>312490</v>
      </c>
      <c r="BW280" s="69" t="s">
        <v>282</v>
      </c>
      <c r="BX280" s="1">
        <v>0</v>
      </c>
      <c r="BY280" s="1">
        <v>0</v>
      </c>
      <c r="BZ280" s="1">
        <v>0</v>
      </c>
      <c r="CA280" s="1">
        <v>0.6</v>
      </c>
      <c r="CB280" s="1">
        <v>0.6</v>
      </c>
      <c r="CC280" s="1">
        <v>0.6</v>
      </c>
      <c r="CD280" s="1">
        <v>0</v>
      </c>
    </row>
    <row r="281" spans="1:82" x14ac:dyDescent="0.25">
      <c r="A281">
        <f>VLOOKUP(B281,mun_fjp!$A$2:$B$854,2,FALSE)</f>
        <v>312630</v>
      </c>
      <c r="B281" t="s">
        <v>297</v>
      </c>
      <c r="C281">
        <v>2.85</v>
      </c>
      <c r="D281">
        <v>3</v>
      </c>
      <c r="E281">
        <v>2</v>
      </c>
      <c r="V281">
        <v>0</v>
      </c>
      <c r="W281">
        <v>0</v>
      </c>
      <c r="X281">
        <v>0</v>
      </c>
      <c r="Y281">
        <v>0</v>
      </c>
      <c r="Z281">
        <v>2</v>
      </c>
      <c r="AC281">
        <v>2</v>
      </c>
      <c r="AD281">
        <v>30</v>
      </c>
      <c r="AE281">
        <v>0.6</v>
      </c>
      <c r="AF281">
        <v>1.3999999999999997</v>
      </c>
      <c r="AG281">
        <v>1.9999999999999996</v>
      </c>
      <c r="AH281">
        <v>0.75</v>
      </c>
      <c r="AI281">
        <v>10.6</v>
      </c>
      <c r="AN281">
        <v>312620</v>
      </c>
      <c r="AO281" t="s">
        <v>296</v>
      </c>
      <c r="AP281" s="1">
        <f t="shared" si="56"/>
        <v>0</v>
      </c>
      <c r="AQ281" s="1">
        <f t="shared" si="57"/>
        <v>0</v>
      </c>
      <c r="AR281" s="1">
        <f t="shared" si="58"/>
        <v>1.7</v>
      </c>
      <c r="AS281" s="1">
        <f t="shared" si="59"/>
        <v>0</v>
      </c>
      <c r="AT281" s="1">
        <f t="shared" si="60"/>
        <v>1.7</v>
      </c>
      <c r="AU281" s="1">
        <f t="shared" si="61"/>
        <v>0</v>
      </c>
      <c r="AV281" s="1">
        <f t="shared" si="62"/>
        <v>0.2</v>
      </c>
      <c r="AW281" s="1"/>
      <c r="AX281" s="1"/>
      <c r="AY281">
        <v>312620</v>
      </c>
      <c r="AZ281" t="s">
        <v>296</v>
      </c>
      <c r="BA281" s="1">
        <v>0</v>
      </c>
      <c r="BB281" s="1">
        <v>0</v>
      </c>
      <c r="BC281" s="1">
        <v>1.7</v>
      </c>
      <c r="BD281" s="1">
        <v>0</v>
      </c>
      <c r="BE281" s="1">
        <v>1.7</v>
      </c>
      <c r="BF281" s="1">
        <v>0</v>
      </c>
      <c r="BG281" s="1">
        <v>0.2</v>
      </c>
      <c r="BH281" s="1"/>
      <c r="BI281" s="1"/>
      <c r="BL281" s="2">
        <v>312500</v>
      </c>
      <c r="BM281" s="69" t="s">
        <v>283</v>
      </c>
      <c r="BN281" s="1" t="e">
        <f t="shared" si="63"/>
        <v>#N/A</v>
      </c>
      <c r="BO281" s="1" t="e">
        <f t="shared" si="64"/>
        <v>#N/A</v>
      </c>
      <c r="BP281" s="1" t="e">
        <f t="shared" si="65"/>
        <v>#N/A</v>
      </c>
      <c r="BQ281" s="1" t="e">
        <f t="shared" si="66"/>
        <v>#N/A</v>
      </c>
      <c r="BR281" s="1" t="e">
        <f t="shared" si="67"/>
        <v>#N/A</v>
      </c>
      <c r="BS281" s="1" t="e">
        <f t="shared" si="68"/>
        <v>#N/A</v>
      </c>
      <c r="BT281" s="1" t="e">
        <f t="shared" si="69"/>
        <v>#N/A</v>
      </c>
      <c r="BV281" s="2">
        <v>312500</v>
      </c>
      <c r="BW281" s="69" t="s">
        <v>283</v>
      </c>
      <c r="BX281" s="1"/>
      <c r="BY281" s="1"/>
      <c r="BZ281" s="1"/>
      <c r="CA281" s="1"/>
      <c r="CB281" s="1"/>
      <c r="CC281" s="1"/>
      <c r="CD281" s="1"/>
    </row>
    <row r="282" spans="1:82" x14ac:dyDescent="0.25">
      <c r="A282">
        <f>VLOOKUP(B282,mun_fjp!$A$2:$B$854,2,FALSE)</f>
        <v>312640</v>
      </c>
      <c r="B282" t="s">
        <v>298</v>
      </c>
      <c r="C282">
        <v>2.75</v>
      </c>
      <c r="D282">
        <v>0.5</v>
      </c>
      <c r="V282">
        <v>0</v>
      </c>
      <c r="W282">
        <v>0</v>
      </c>
      <c r="X282">
        <v>0</v>
      </c>
      <c r="Y282">
        <v>0</v>
      </c>
      <c r="Z282">
        <v>2</v>
      </c>
      <c r="AC282">
        <v>2</v>
      </c>
      <c r="AD282">
        <v>30</v>
      </c>
      <c r="AE282">
        <v>0.6</v>
      </c>
      <c r="AF282">
        <v>0.23333333333333331</v>
      </c>
      <c r="AG282">
        <v>0.83333333333333326</v>
      </c>
      <c r="AI282">
        <v>4.083333333333333</v>
      </c>
      <c r="AN282">
        <v>312630</v>
      </c>
      <c r="AO282" t="s">
        <v>297</v>
      </c>
      <c r="AP282" s="1">
        <f t="shared" si="56"/>
        <v>0</v>
      </c>
      <c r="AQ282" s="1">
        <f t="shared" si="57"/>
        <v>0</v>
      </c>
      <c r="AR282" s="1">
        <f t="shared" si="58"/>
        <v>8.6</v>
      </c>
      <c r="AS282" s="1">
        <f t="shared" si="59"/>
        <v>1.9999999999999996</v>
      </c>
      <c r="AT282" s="1">
        <f t="shared" si="60"/>
        <v>10.6</v>
      </c>
      <c r="AU282" s="1">
        <f t="shared" si="61"/>
        <v>1.9999999999999996</v>
      </c>
      <c r="AV282" s="1">
        <f t="shared" si="62"/>
        <v>3</v>
      </c>
      <c r="AW282" s="1"/>
      <c r="AX282" s="1"/>
      <c r="AY282">
        <v>312630</v>
      </c>
      <c r="AZ282" t="s">
        <v>297</v>
      </c>
      <c r="BA282" s="1">
        <v>0</v>
      </c>
      <c r="BB282" s="1">
        <v>0</v>
      </c>
      <c r="BC282" s="1">
        <v>8.6</v>
      </c>
      <c r="BD282" s="1">
        <v>1.9999999999999996</v>
      </c>
      <c r="BE282" s="1">
        <v>10.6</v>
      </c>
      <c r="BF282" s="1">
        <v>1.9999999999999996</v>
      </c>
      <c r="BG282" s="1">
        <v>3</v>
      </c>
      <c r="BH282" s="1"/>
      <c r="BI282" s="1"/>
      <c r="BL282" s="2">
        <v>312510</v>
      </c>
      <c r="BM282" s="69" t="s">
        <v>284</v>
      </c>
      <c r="BN282" s="1">
        <f t="shared" si="63"/>
        <v>4</v>
      </c>
      <c r="BO282" s="1">
        <f t="shared" si="64"/>
        <v>4</v>
      </c>
      <c r="BP282" s="1">
        <f t="shared" si="65"/>
        <v>7.61</v>
      </c>
      <c r="BQ282" s="1">
        <f t="shared" si="66"/>
        <v>3.1440000000000001</v>
      </c>
      <c r="BR282" s="1">
        <f t="shared" si="67"/>
        <v>10.754000000000001</v>
      </c>
      <c r="BS282" s="1">
        <f t="shared" si="68"/>
        <v>1.048</v>
      </c>
      <c r="BT282" s="1">
        <f t="shared" si="69"/>
        <v>0.96</v>
      </c>
      <c r="BV282" s="2">
        <v>312510</v>
      </c>
      <c r="BW282" s="69" t="s">
        <v>284</v>
      </c>
      <c r="BX282" s="1">
        <v>4</v>
      </c>
      <c r="BY282" s="1">
        <v>4</v>
      </c>
      <c r="BZ282" s="1">
        <v>7.61</v>
      </c>
      <c r="CA282" s="1">
        <v>3.1440000000000001</v>
      </c>
      <c r="CB282" s="1">
        <v>10.754000000000001</v>
      </c>
      <c r="CC282" s="1">
        <v>1.048</v>
      </c>
      <c r="CD282" s="1">
        <v>0.96</v>
      </c>
    </row>
    <row r="283" spans="1:82" x14ac:dyDescent="0.25">
      <c r="A283">
        <f>VLOOKUP(B283,mun_fjp!$A$2:$B$854,2,FALSE)</f>
        <v>312650</v>
      </c>
      <c r="B283" t="s">
        <v>299</v>
      </c>
      <c r="C283">
        <v>2.65</v>
      </c>
      <c r="D283">
        <v>0.2</v>
      </c>
      <c r="E283">
        <v>0.85</v>
      </c>
      <c r="M283">
        <v>5</v>
      </c>
      <c r="U283">
        <v>2</v>
      </c>
      <c r="V283">
        <v>7</v>
      </c>
      <c r="W283">
        <v>2.1</v>
      </c>
      <c r="X283">
        <v>0.32666666666666666</v>
      </c>
      <c r="Y283">
        <v>2.4266666666666667</v>
      </c>
      <c r="Z283">
        <v>2</v>
      </c>
      <c r="AC283">
        <v>2</v>
      </c>
      <c r="AD283">
        <v>30</v>
      </c>
      <c r="AE283">
        <v>0.6</v>
      </c>
      <c r="AF283">
        <v>9.3333333333333324E-2</v>
      </c>
      <c r="AG283">
        <v>2</v>
      </c>
      <c r="AH283">
        <v>0.2</v>
      </c>
      <c r="AI283">
        <v>8.3266666666666662</v>
      </c>
      <c r="AN283">
        <v>312640</v>
      </c>
      <c r="AO283" t="s">
        <v>298</v>
      </c>
      <c r="AP283" s="1">
        <f t="shared" si="56"/>
        <v>0</v>
      </c>
      <c r="AQ283" s="1">
        <f t="shared" si="57"/>
        <v>0</v>
      </c>
      <c r="AR283" s="1">
        <f t="shared" si="58"/>
        <v>3.25</v>
      </c>
      <c r="AS283" s="1">
        <f t="shared" si="59"/>
        <v>0.83333333333333326</v>
      </c>
      <c r="AT283" s="1">
        <f t="shared" si="60"/>
        <v>4.083333333333333</v>
      </c>
      <c r="AU283" s="1">
        <f t="shared" si="61"/>
        <v>0.83333333333333326</v>
      </c>
      <c r="AV283" s="1">
        <f t="shared" si="62"/>
        <v>0.5</v>
      </c>
      <c r="AW283" s="1"/>
      <c r="AX283" s="1"/>
      <c r="AY283">
        <v>312640</v>
      </c>
      <c r="AZ283" t="s">
        <v>298</v>
      </c>
      <c r="BA283" s="1">
        <v>0</v>
      </c>
      <c r="BB283" s="1">
        <v>0</v>
      </c>
      <c r="BC283" s="1">
        <v>3.25</v>
      </c>
      <c r="BD283" s="1">
        <v>0.83333333333333326</v>
      </c>
      <c r="BE283" s="1">
        <v>4.083333333333333</v>
      </c>
      <c r="BF283" s="1">
        <v>0.83333333333333326</v>
      </c>
      <c r="BG283" s="1">
        <v>0.5</v>
      </c>
      <c r="BH283" s="1"/>
      <c r="BI283" s="1"/>
      <c r="BL283" s="2">
        <v>312520</v>
      </c>
      <c r="BM283" s="69" t="s">
        <v>285</v>
      </c>
      <c r="BN283" s="1">
        <f t="shared" si="63"/>
        <v>0</v>
      </c>
      <c r="BO283" s="1">
        <f t="shared" si="64"/>
        <v>0</v>
      </c>
      <c r="BP283" s="1">
        <f t="shared" si="65"/>
        <v>0</v>
      </c>
      <c r="BQ283" s="1">
        <f t="shared" si="66"/>
        <v>0.6</v>
      </c>
      <c r="BR283" s="1">
        <f t="shared" si="67"/>
        <v>0.6</v>
      </c>
      <c r="BS283" s="1">
        <f t="shared" si="68"/>
        <v>0.6</v>
      </c>
      <c r="BT283" s="1">
        <f t="shared" si="69"/>
        <v>0</v>
      </c>
      <c r="BV283" s="2">
        <v>312520</v>
      </c>
      <c r="BW283" s="69" t="s">
        <v>285</v>
      </c>
      <c r="BX283" s="1">
        <v>0</v>
      </c>
      <c r="BY283" s="1">
        <v>0</v>
      </c>
      <c r="BZ283" s="1">
        <v>0</v>
      </c>
      <c r="CA283" s="1">
        <v>0.6</v>
      </c>
      <c r="CB283" s="1">
        <v>0.6</v>
      </c>
      <c r="CC283" s="1">
        <v>0.6</v>
      </c>
      <c r="CD283" s="1">
        <v>0</v>
      </c>
    </row>
    <row r="284" spans="1:82" x14ac:dyDescent="0.25">
      <c r="A284">
        <f>VLOOKUP(B284,mun_fjp!$A$2:$B$854,2,FALSE)</f>
        <v>312660</v>
      </c>
      <c r="B284" t="s">
        <v>300</v>
      </c>
      <c r="C284">
        <v>3.45</v>
      </c>
      <c r="D284">
        <v>0.37</v>
      </c>
      <c r="E284">
        <v>2</v>
      </c>
      <c r="M284">
        <v>5</v>
      </c>
      <c r="V284">
        <v>5</v>
      </c>
      <c r="W284">
        <v>1.5</v>
      </c>
      <c r="X284">
        <v>0.43166666666666664</v>
      </c>
      <c r="Y284">
        <v>1.9316666666666666</v>
      </c>
      <c r="Z284">
        <v>2</v>
      </c>
      <c r="AC284">
        <v>2</v>
      </c>
      <c r="AD284">
        <v>30</v>
      </c>
      <c r="AE284">
        <v>0.6</v>
      </c>
      <c r="AF284">
        <v>0.17266666666666666</v>
      </c>
      <c r="AG284">
        <v>0.77266666666666661</v>
      </c>
      <c r="AH284">
        <v>1.8</v>
      </c>
      <c r="AI284">
        <v>10.324333333333334</v>
      </c>
      <c r="AN284">
        <v>312650</v>
      </c>
      <c r="AO284" t="s">
        <v>299</v>
      </c>
      <c r="AP284" s="1">
        <f t="shared" si="56"/>
        <v>7</v>
      </c>
      <c r="AQ284" s="1">
        <f t="shared" si="57"/>
        <v>2</v>
      </c>
      <c r="AR284" s="1">
        <f t="shared" si="58"/>
        <v>3.9000000000000004</v>
      </c>
      <c r="AS284" s="1">
        <f t="shared" si="59"/>
        <v>4.4266666666666667</v>
      </c>
      <c r="AT284" s="1">
        <f t="shared" si="60"/>
        <v>8.326666666666668</v>
      </c>
      <c r="AU284" s="1">
        <f t="shared" si="61"/>
        <v>2</v>
      </c>
      <c r="AV284" s="1">
        <f t="shared" si="62"/>
        <v>0.2</v>
      </c>
      <c r="AW284" s="1"/>
      <c r="AX284" s="1"/>
      <c r="AY284">
        <v>312650</v>
      </c>
      <c r="AZ284" t="s">
        <v>299</v>
      </c>
      <c r="BA284" s="1">
        <v>7</v>
      </c>
      <c r="BB284" s="1">
        <v>2</v>
      </c>
      <c r="BC284" s="1">
        <v>3.9000000000000004</v>
      </c>
      <c r="BD284" s="1">
        <v>4.4266666666666667</v>
      </c>
      <c r="BE284" s="1">
        <v>8.326666666666668</v>
      </c>
      <c r="BF284" s="1">
        <v>2</v>
      </c>
      <c r="BG284" s="1">
        <v>0.2</v>
      </c>
      <c r="BH284" s="1"/>
      <c r="BI284" s="1"/>
      <c r="BL284" s="2">
        <v>312530</v>
      </c>
      <c r="BM284" s="69" t="s">
        <v>286</v>
      </c>
      <c r="BN284" s="1" t="e">
        <f t="shared" si="63"/>
        <v>#N/A</v>
      </c>
      <c r="BO284" s="1" t="e">
        <f t="shared" si="64"/>
        <v>#N/A</v>
      </c>
      <c r="BP284" s="1" t="e">
        <f t="shared" si="65"/>
        <v>#N/A</v>
      </c>
      <c r="BQ284" s="1" t="e">
        <f t="shared" si="66"/>
        <v>#N/A</v>
      </c>
      <c r="BR284" s="1" t="e">
        <f t="shared" si="67"/>
        <v>#N/A</v>
      </c>
      <c r="BS284" s="1" t="e">
        <f t="shared" si="68"/>
        <v>#N/A</v>
      </c>
      <c r="BT284" s="1" t="e">
        <f t="shared" si="69"/>
        <v>#N/A</v>
      </c>
      <c r="BV284" s="2">
        <v>312530</v>
      </c>
      <c r="BW284" s="69" t="s">
        <v>286</v>
      </c>
      <c r="BX284" s="1"/>
      <c r="BY284" s="1"/>
      <c r="BZ284" s="1"/>
      <c r="CA284" s="1"/>
      <c r="CB284" s="1"/>
      <c r="CC284" s="1"/>
      <c r="CD284" s="1"/>
    </row>
    <row r="285" spans="1:82" x14ac:dyDescent="0.25">
      <c r="A285">
        <f>VLOOKUP(B285,mun_fjp!$A$2:$B$854,2,FALSE)</f>
        <v>312670</v>
      </c>
      <c r="B285" t="s">
        <v>301</v>
      </c>
      <c r="V285">
        <v>0</v>
      </c>
      <c r="W285">
        <v>0</v>
      </c>
      <c r="X285">
        <v>0</v>
      </c>
      <c r="Y285">
        <v>0</v>
      </c>
      <c r="Z285">
        <v>2</v>
      </c>
      <c r="AC285">
        <v>2</v>
      </c>
      <c r="AD285">
        <v>30</v>
      </c>
      <c r="AE285">
        <v>0.6</v>
      </c>
      <c r="AF285">
        <v>0</v>
      </c>
      <c r="AG285">
        <v>0.6</v>
      </c>
      <c r="AI285">
        <v>0.6</v>
      </c>
      <c r="AN285">
        <v>312660</v>
      </c>
      <c r="AO285" t="s">
        <v>300</v>
      </c>
      <c r="AP285" s="1">
        <f t="shared" si="56"/>
        <v>5</v>
      </c>
      <c r="AQ285" s="1">
        <f t="shared" si="57"/>
        <v>0</v>
      </c>
      <c r="AR285" s="1">
        <f t="shared" si="58"/>
        <v>7.62</v>
      </c>
      <c r="AS285" s="1">
        <f t="shared" si="59"/>
        <v>2.7043333333333335</v>
      </c>
      <c r="AT285" s="1">
        <f t="shared" si="60"/>
        <v>10.324333333333334</v>
      </c>
      <c r="AU285" s="1">
        <f t="shared" si="61"/>
        <v>0.77266666666666661</v>
      </c>
      <c r="AV285" s="1">
        <f t="shared" si="62"/>
        <v>0.37</v>
      </c>
      <c r="AW285" s="1"/>
      <c r="AX285" s="1"/>
      <c r="AY285">
        <v>312660</v>
      </c>
      <c r="AZ285" t="s">
        <v>300</v>
      </c>
      <c r="BA285" s="1">
        <v>5</v>
      </c>
      <c r="BB285" s="1">
        <v>0</v>
      </c>
      <c r="BC285" s="1">
        <v>7.62</v>
      </c>
      <c r="BD285" s="1">
        <v>2.7043333333333335</v>
      </c>
      <c r="BE285" s="1">
        <v>10.324333333333334</v>
      </c>
      <c r="BF285" s="1">
        <v>0.77266666666666661</v>
      </c>
      <c r="BG285" s="1">
        <v>0.37</v>
      </c>
      <c r="BH285" s="1"/>
      <c r="BI285" s="1"/>
      <c r="BL285" s="2">
        <v>312540</v>
      </c>
      <c r="BM285" s="69" t="s">
        <v>287</v>
      </c>
      <c r="BN285" s="1">
        <f t="shared" si="63"/>
        <v>7</v>
      </c>
      <c r="BO285" s="1">
        <f t="shared" si="64"/>
        <v>2</v>
      </c>
      <c r="BP285" s="1">
        <f t="shared" si="65"/>
        <v>8.7900000000000009</v>
      </c>
      <c r="BQ285" s="1">
        <f t="shared" si="66"/>
        <v>7.9290000000000003</v>
      </c>
      <c r="BR285" s="1">
        <f t="shared" si="67"/>
        <v>16.719000000000001</v>
      </c>
      <c r="BS285" s="1">
        <f t="shared" si="68"/>
        <v>1.762</v>
      </c>
      <c r="BT285" s="1">
        <f t="shared" si="69"/>
        <v>2.4900000000000002</v>
      </c>
      <c r="BV285" s="2">
        <v>312540</v>
      </c>
      <c r="BW285" s="69" t="s">
        <v>287</v>
      </c>
      <c r="BX285" s="1">
        <v>7</v>
      </c>
      <c r="BY285" s="1">
        <v>2</v>
      </c>
      <c r="BZ285" s="1">
        <v>8.7900000000000009</v>
      </c>
      <c r="CA285" s="1">
        <v>7.9290000000000003</v>
      </c>
      <c r="CB285" s="1">
        <v>16.719000000000001</v>
      </c>
      <c r="CC285" s="1">
        <v>1.762</v>
      </c>
      <c r="CD285" s="1">
        <v>2.4900000000000002</v>
      </c>
    </row>
    <row r="286" spans="1:82" x14ac:dyDescent="0.25">
      <c r="A286">
        <f>VLOOKUP(B286,mun_fjp!$A$2:$B$854,2,FALSE)</f>
        <v>312675</v>
      </c>
      <c r="B286" t="s">
        <v>302</v>
      </c>
      <c r="C286">
        <v>2.5499999999999998</v>
      </c>
      <c r="D286">
        <v>0.2</v>
      </c>
      <c r="U286">
        <v>1</v>
      </c>
      <c r="V286">
        <v>1</v>
      </c>
      <c r="W286">
        <v>0.3</v>
      </c>
      <c r="X286">
        <v>4.6666666666666662E-2</v>
      </c>
      <c r="Y286">
        <v>0.34666666666666668</v>
      </c>
      <c r="Z286">
        <v>2</v>
      </c>
      <c r="AC286">
        <v>2</v>
      </c>
      <c r="AD286">
        <v>30</v>
      </c>
      <c r="AE286">
        <v>0.6</v>
      </c>
      <c r="AF286">
        <v>9.3333333333333324E-2</v>
      </c>
      <c r="AG286">
        <v>0.69333333333333336</v>
      </c>
      <c r="AH286">
        <v>0.35</v>
      </c>
      <c r="AI286">
        <v>4.1399999999999997</v>
      </c>
      <c r="AN286">
        <v>312670</v>
      </c>
      <c r="AO286" t="s">
        <v>301</v>
      </c>
      <c r="AP286" s="1">
        <f t="shared" si="56"/>
        <v>0</v>
      </c>
      <c r="AQ286" s="1">
        <f t="shared" si="57"/>
        <v>0</v>
      </c>
      <c r="AR286" s="1">
        <f t="shared" si="58"/>
        <v>0</v>
      </c>
      <c r="AS286" s="1">
        <f t="shared" si="59"/>
        <v>0.6</v>
      </c>
      <c r="AT286" s="1">
        <f t="shared" si="60"/>
        <v>0.6</v>
      </c>
      <c r="AU286" s="1">
        <f t="shared" si="61"/>
        <v>0.6</v>
      </c>
      <c r="AV286" s="1">
        <f t="shared" si="62"/>
        <v>0</v>
      </c>
      <c r="AW286" s="1"/>
      <c r="AX286" s="1"/>
      <c r="AY286">
        <v>312670</v>
      </c>
      <c r="AZ286" t="s">
        <v>301</v>
      </c>
      <c r="BA286" s="1">
        <v>0</v>
      </c>
      <c r="BB286" s="1">
        <v>0</v>
      </c>
      <c r="BC286" s="1">
        <v>0</v>
      </c>
      <c r="BD286" s="1">
        <v>0.6</v>
      </c>
      <c r="BE286" s="1">
        <v>0.6</v>
      </c>
      <c r="BF286" s="1">
        <v>0.6</v>
      </c>
      <c r="BG286" s="1">
        <v>0</v>
      </c>
      <c r="BH286" s="1"/>
      <c r="BI286" s="1"/>
      <c r="BL286" s="2">
        <v>312550</v>
      </c>
      <c r="BM286" s="69" t="s">
        <v>288</v>
      </c>
      <c r="BN286" s="1">
        <f t="shared" si="63"/>
        <v>5</v>
      </c>
      <c r="BO286" s="1">
        <f t="shared" si="64"/>
        <v>0</v>
      </c>
      <c r="BP286" s="1">
        <f t="shared" si="65"/>
        <v>1.4</v>
      </c>
      <c r="BQ286" s="1">
        <f t="shared" si="66"/>
        <v>2.1</v>
      </c>
      <c r="BR286" s="1">
        <f t="shared" si="67"/>
        <v>3.5</v>
      </c>
      <c r="BS286" s="1">
        <f t="shared" si="68"/>
        <v>0.6</v>
      </c>
      <c r="BT286" s="1">
        <f t="shared" si="69"/>
        <v>0</v>
      </c>
      <c r="BV286" s="2">
        <v>312550</v>
      </c>
      <c r="BW286" s="69" t="s">
        <v>288</v>
      </c>
      <c r="BX286" s="1">
        <v>5</v>
      </c>
      <c r="BY286" s="1">
        <v>0</v>
      </c>
      <c r="BZ286" s="1">
        <v>1.4</v>
      </c>
      <c r="CA286" s="1">
        <v>2.1</v>
      </c>
      <c r="CB286" s="1">
        <v>3.5</v>
      </c>
      <c r="CC286" s="1">
        <v>0.6</v>
      </c>
      <c r="CD286" s="1">
        <v>0</v>
      </c>
    </row>
    <row r="287" spans="1:82" x14ac:dyDescent="0.25">
      <c r="A287">
        <f>VLOOKUP(B287,mun_fjp!$A$2:$B$854,2,FALSE)</f>
        <v>312690</v>
      </c>
      <c r="B287" t="s">
        <v>304</v>
      </c>
      <c r="V287">
        <v>0</v>
      </c>
      <c r="W287">
        <v>0</v>
      </c>
      <c r="X287">
        <v>0</v>
      </c>
      <c r="Y287">
        <v>0</v>
      </c>
      <c r="Z287">
        <v>2</v>
      </c>
      <c r="AC287">
        <v>2</v>
      </c>
      <c r="AD287">
        <v>30</v>
      </c>
      <c r="AE287">
        <v>0.6</v>
      </c>
      <c r="AF287">
        <v>0</v>
      </c>
      <c r="AG287">
        <v>0.6</v>
      </c>
      <c r="AI287">
        <v>0.6</v>
      </c>
      <c r="AN287">
        <v>312675</v>
      </c>
      <c r="AO287" t="s">
        <v>302</v>
      </c>
      <c r="AP287" s="1">
        <f t="shared" si="56"/>
        <v>1</v>
      </c>
      <c r="AQ287" s="1">
        <f t="shared" si="57"/>
        <v>1</v>
      </c>
      <c r="AR287" s="1">
        <f t="shared" si="58"/>
        <v>3.1</v>
      </c>
      <c r="AS287" s="1">
        <f t="shared" si="59"/>
        <v>1.04</v>
      </c>
      <c r="AT287" s="1">
        <f t="shared" si="60"/>
        <v>4.1400000000000006</v>
      </c>
      <c r="AU287" s="1">
        <f t="shared" si="61"/>
        <v>0.69333333333333336</v>
      </c>
      <c r="AV287" s="1">
        <f t="shared" si="62"/>
        <v>0.2</v>
      </c>
      <c r="AW287" s="1"/>
      <c r="AX287" s="1"/>
      <c r="AY287">
        <v>312675</v>
      </c>
      <c r="AZ287" t="s">
        <v>302</v>
      </c>
      <c r="BA287" s="1">
        <v>1</v>
      </c>
      <c r="BB287" s="1">
        <v>1</v>
      </c>
      <c r="BC287" s="1">
        <v>3.1</v>
      </c>
      <c r="BD287" s="1">
        <v>1.04</v>
      </c>
      <c r="BE287" s="1">
        <v>4.1400000000000006</v>
      </c>
      <c r="BF287" s="1">
        <v>0.69333333333333336</v>
      </c>
      <c r="BG287" s="1">
        <v>0.2</v>
      </c>
      <c r="BH287" s="1"/>
      <c r="BI287" s="1"/>
      <c r="BL287" s="2">
        <v>312560</v>
      </c>
      <c r="BM287" s="69" t="s">
        <v>289</v>
      </c>
      <c r="BN287" s="1">
        <f t="shared" si="63"/>
        <v>7</v>
      </c>
      <c r="BO287" s="1">
        <f t="shared" si="64"/>
        <v>2</v>
      </c>
      <c r="BP287" s="1">
        <f t="shared" si="65"/>
        <v>9.2100000000000009</v>
      </c>
      <c r="BQ287" s="1">
        <f t="shared" si="66"/>
        <v>7.5509999999999993</v>
      </c>
      <c r="BR287" s="1">
        <f t="shared" si="67"/>
        <v>16.760999999999999</v>
      </c>
      <c r="BS287" s="1">
        <f t="shared" si="68"/>
        <v>1.6779999999999999</v>
      </c>
      <c r="BT287" s="1">
        <f t="shared" si="69"/>
        <v>2.31</v>
      </c>
      <c r="BV287" s="2">
        <v>312560</v>
      </c>
      <c r="BW287" s="69" t="s">
        <v>289</v>
      </c>
      <c r="BX287" s="1">
        <v>7</v>
      </c>
      <c r="BY287" s="1">
        <v>2</v>
      </c>
      <c r="BZ287" s="1">
        <v>9.2100000000000009</v>
      </c>
      <c r="CA287" s="1">
        <v>7.5509999999999993</v>
      </c>
      <c r="CB287" s="1">
        <v>16.760999999999999</v>
      </c>
      <c r="CC287" s="1">
        <v>1.6779999999999999</v>
      </c>
      <c r="CD287" s="1">
        <v>2.31</v>
      </c>
    </row>
    <row r="288" spans="1:82" x14ac:dyDescent="0.25">
      <c r="A288">
        <f>VLOOKUP(B288,mun_fjp!$A$2:$B$854,2,FALSE)</f>
        <v>312695</v>
      </c>
      <c r="B288" t="s">
        <v>305</v>
      </c>
      <c r="C288">
        <v>1.55</v>
      </c>
      <c r="D288">
        <v>0.2</v>
      </c>
      <c r="V288">
        <v>0</v>
      </c>
      <c r="W288">
        <v>0</v>
      </c>
      <c r="X288">
        <v>0</v>
      </c>
      <c r="Y288">
        <v>0</v>
      </c>
      <c r="Z288">
        <v>2</v>
      </c>
      <c r="AC288">
        <v>2</v>
      </c>
      <c r="AD288">
        <v>30</v>
      </c>
      <c r="AE288">
        <v>0.6</v>
      </c>
      <c r="AF288">
        <v>9.3333333333333324E-2</v>
      </c>
      <c r="AG288">
        <v>0.69333333333333336</v>
      </c>
      <c r="AH288">
        <v>0.1</v>
      </c>
      <c r="AI288">
        <v>2.5433333333333334</v>
      </c>
      <c r="AN288">
        <v>312690</v>
      </c>
      <c r="AO288" t="s">
        <v>304</v>
      </c>
      <c r="AP288" s="1">
        <f t="shared" si="56"/>
        <v>0</v>
      </c>
      <c r="AQ288" s="1">
        <f t="shared" si="57"/>
        <v>0</v>
      </c>
      <c r="AR288" s="1">
        <f t="shared" si="58"/>
        <v>0</v>
      </c>
      <c r="AS288" s="1">
        <f t="shared" si="59"/>
        <v>0.6</v>
      </c>
      <c r="AT288" s="1">
        <f t="shared" si="60"/>
        <v>0.6</v>
      </c>
      <c r="AU288" s="1">
        <f t="shared" si="61"/>
        <v>0.6</v>
      </c>
      <c r="AV288" s="1">
        <f t="shared" si="62"/>
        <v>0</v>
      </c>
      <c r="AW288" s="1"/>
      <c r="AX288" s="1"/>
      <c r="AY288">
        <v>312690</v>
      </c>
      <c r="AZ288" t="s">
        <v>304</v>
      </c>
      <c r="BA288" s="1">
        <v>0</v>
      </c>
      <c r="BB288" s="1">
        <v>0</v>
      </c>
      <c r="BC288" s="1">
        <v>0</v>
      </c>
      <c r="BD288" s="1">
        <v>0.6</v>
      </c>
      <c r="BE288" s="1">
        <v>0.6</v>
      </c>
      <c r="BF288" s="1">
        <v>0.6</v>
      </c>
      <c r="BG288" s="1">
        <v>0</v>
      </c>
      <c r="BH288" s="1"/>
      <c r="BI288" s="1"/>
      <c r="BL288" s="2">
        <v>312570</v>
      </c>
      <c r="BM288" s="69" t="s">
        <v>290</v>
      </c>
      <c r="BN288" s="1">
        <f t="shared" si="63"/>
        <v>2</v>
      </c>
      <c r="BO288" s="1">
        <f t="shared" si="64"/>
        <v>2</v>
      </c>
      <c r="BP288" s="1">
        <f t="shared" si="65"/>
        <v>9.1999999999999993</v>
      </c>
      <c r="BQ288" s="1">
        <f t="shared" si="66"/>
        <v>3.9999999999999991</v>
      </c>
      <c r="BR288" s="1">
        <f t="shared" si="67"/>
        <v>13.2</v>
      </c>
      <c r="BS288" s="1">
        <f t="shared" si="68"/>
        <v>1.9999999999999996</v>
      </c>
      <c r="BT288" s="1">
        <f t="shared" si="69"/>
        <v>3</v>
      </c>
      <c r="BV288" s="2">
        <v>312570</v>
      </c>
      <c r="BW288" s="69" t="s">
        <v>290</v>
      </c>
      <c r="BX288" s="1">
        <v>2</v>
      </c>
      <c r="BY288" s="1">
        <v>2</v>
      </c>
      <c r="BZ288" s="1">
        <v>9.1999999999999993</v>
      </c>
      <c r="CA288" s="1">
        <v>3.9999999999999991</v>
      </c>
      <c r="CB288" s="1">
        <v>13.2</v>
      </c>
      <c r="CC288" s="1">
        <v>1.9999999999999996</v>
      </c>
      <c r="CD288" s="1">
        <v>3</v>
      </c>
    </row>
    <row r="289" spans="1:82" x14ac:dyDescent="0.25">
      <c r="A289">
        <f>VLOOKUP(B289,mun_fjp!$A$2:$B$854,2,FALSE)</f>
        <v>312700</v>
      </c>
      <c r="B289" t="s">
        <v>306</v>
      </c>
      <c r="C289">
        <v>1.8</v>
      </c>
      <c r="D289">
        <v>2.46</v>
      </c>
      <c r="E289">
        <v>1.8</v>
      </c>
      <c r="U289">
        <v>1</v>
      </c>
      <c r="V289">
        <v>1</v>
      </c>
      <c r="W289">
        <v>0.3</v>
      </c>
      <c r="X289">
        <v>0.57399999999999995</v>
      </c>
      <c r="Y289">
        <v>0.87399999999999989</v>
      </c>
      <c r="Z289">
        <v>2</v>
      </c>
      <c r="AC289">
        <v>2</v>
      </c>
      <c r="AD289">
        <v>30</v>
      </c>
      <c r="AE289">
        <v>0.6</v>
      </c>
      <c r="AF289">
        <v>1.1479999999999999</v>
      </c>
      <c r="AG289">
        <v>1.7479999999999998</v>
      </c>
      <c r="AH289">
        <v>0.7</v>
      </c>
      <c r="AI289">
        <v>9.3819999999999979</v>
      </c>
      <c r="AN289">
        <v>312695</v>
      </c>
      <c r="AO289" t="s">
        <v>305</v>
      </c>
      <c r="AP289" s="1">
        <f t="shared" si="56"/>
        <v>0</v>
      </c>
      <c r="AQ289" s="1">
        <f t="shared" si="57"/>
        <v>0</v>
      </c>
      <c r="AR289" s="1">
        <f t="shared" si="58"/>
        <v>1.85</v>
      </c>
      <c r="AS289" s="1">
        <f t="shared" si="59"/>
        <v>0.69333333333333336</v>
      </c>
      <c r="AT289" s="1">
        <f t="shared" si="60"/>
        <v>2.5433333333333334</v>
      </c>
      <c r="AU289" s="1">
        <f t="shared" si="61"/>
        <v>0.69333333333333336</v>
      </c>
      <c r="AV289" s="1">
        <f t="shared" si="62"/>
        <v>0.2</v>
      </c>
      <c r="AW289" s="1"/>
      <c r="AX289" s="1"/>
      <c r="AY289">
        <v>312695</v>
      </c>
      <c r="AZ289" t="s">
        <v>305</v>
      </c>
      <c r="BA289" s="1">
        <v>0</v>
      </c>
      <c r="BB289" s="1">
        <v>0</v>
      </c>
      <c r="BC289" s="1">
        <v>1.85</v>
      </c>
      <c r="BD289" s="1">
        <v>0.69333333333333336</v>
      </c>
      <c r="BE289" s="1">
        <v>2.5433333333333334</v>
      </c>
      <c r="BF289" s="1">
        <v>0.69333333333333336</v>
      </c>
      <c r="BG289" s="1">
        <v>0.2</v>
      </c>
      <c r="BH289" s="1"/>
      <c r="BI289" s="1"/>
      <c r="BL289" s="2">
        <v>312580</v>
      </c>
      <c r="BM289" s="69" t="s">
        <v>291</v>
      </c>
      <c r="BN289" s="1">
        <f t="shared" si="63"/>
        <v>4</v>
      </c>
      <c r="BO289" s="1">
        <f t="shared" si="64"/>
        <v>4</v>
      </c>
      <c r="BP289" s="1">
        <f t="shared" si="65"/>
        <v>8.9700000000000006</v>
      </c>
      <c r="BQ289" s="1">
        <f t="shared" si="66"/>
        <v>4.4179999999999993</v>
      </c>
      <c r="BR289" s="1">
        <f t="shared" si="67"/>
        <v>13.388</v>
      </c>
      <c r="BS289" s="1">
        <f t="shared" si="68"/>
        <v>1.4726666666666666</v>
      </c>
      <c r="BT289" s="1">
        <f t="shared" si="69"/>
        <v>1.87</v>
      </c>
      <c r="BV289" s="2">
        <v>312580</v>
      </c>
      <c r="BW289" s="69" t="s">
        <v>291</v>
      </c>
      <c r="BX289" s="1">
        <v>4</v>
      </c>
      <c r="BY289" s="1">
        <v>4</v>
      </c>
      <c r="BZ289" s="1">
        <v>8.9700000000000006</v>
      </c>
      <c r="CA289" s="1">
        <v>4.4179999999999993</v>
      </c>
      <c r="CB289" s="1">
        <v>13.388</v>
      </c>
      <c r="CC289" s="1">
        <v>1.4726666666666666</v>
      </c>
      <c r="CD289" s="1">
        <v>1.87</v>
      </c>
    </row>
    <row r="290" spans="1:82" x14ac:dyDescent="0.25">
      <c r="A290">
        <f>VLOOKUP(B290,mun_fjp!$A$2:$B$854,2,FALSE)</f>
        <v>312705</v>
      </c>
      <c r="B290" t="s">
        <v>307</v>
      </c>
      <c r="C290">
        <v>0.2</v>
      </c>
      <c r="E290">
        <v>0.45</v>
      </c>
      <c r="V290">
        <v>0</v>
      </c>
      <c r="W290">
        <v>0</v>
      </c>
      <c r="X290">
        <v>0</v>
      </c>
      <c r="Y290">
        <v>0</v>
      </c>
      <c r="AC290">
        <v>0</v>
      </c>
      <c r="AD290">
        <v>30</v>
      </c>
      <c r="AE290">
        <v>0</v>
      </c>
      <c r="AF290">
        <v>0</v>
      </c>
      <c r="AG290">
        <v>0</v>
      </c>
      <c r="AH290">
        <v>0.1</v>
      </c>
      <c r="AI290">
        <v>0.75</v>
      </c>
      <c r="AN290">
        <v>312700</v>
      </c>
      <c r="AO290" t="s">
        <v>306</v>
      </c>
      <c r="AP290" s="1">
        <f t="shared" si="56"/>
        <v>1</v>
      </c>
      <c r="AQ290" s="1">
        <f t="shared" si="57"/>
        <v>1</v>
      </c>
      <c r="AR290" s="1">
        <f t="shared" si="58"/>
        <v>6.76</v>
      </c>
      <c r="AS290" s="1">
        <f t="shared" si="59"/>
        <v>2.6219999999999999</v>
      </c>
      <c r="AT290" s="1">
        <f t="shared" si="60"/>
        <v>9.3819999999999997</v>
      </c>
      <c r="AU290" s="1">
        <f t="shared" si="61"/>
        <v>1.7479999999999998</v>
      </c>
      <c r="AV290" s="1">
        <f t="shared" si="62"/>
        <v>2.46</v>
      </c>
      <c r="AW290" s="1"/>
      <c r="AX290" s="1"/>
      <c r="AY290">
        <v>312700</v>
      </c>
      <c r="AZ290" t="s">
        <v>306</v>
      </c>
      <c r="BA290" s="1">
        <v>1</v>
      </c>
      <c r="BB290" s="1">
        <v>1</v>
      </c>
      <c r="BC290" s="1">
        <v>6.76</v>
      </c>
      <c r="BD290" s="1">
        <v>2.6219999999999999</v>
      </c>
      <c r="BE290" s="1">
        <v>9.3819999999999997</v>
      </c>
      <c r="BF290" s="1">
        <v>1.7479999999999998</v>
      </c>
      <c r="BG290" s="1">
        <v>2.46</v>
      </c>
      <c r="BH290" s="1"/>
      <c r="BI290" s="1"/>
      <c r="BL290" s="2">
        <v>312590</v>
      </c>
      <c r="BM290" s="69" t="s">
        <v>292</v>
      </c>
      <c r="BN290" s="1">
        <f t="shared" si="63"/>
        <v>0</v>
      </c>
      <c r="BO290" s="1">
        <f t="shared" si="64"/>
        <v>0</v>
      </c>
      <c r="BP290" s="1">
        <f t="shared" si="65"/>
        <v>0</v>
      </c>
      <c r="BQ290" s="1">
        <f t="shared" si="66"/>
        <v>0.6</v>
      </c>
      <c r="BR290" s="1">
        <f t="shared" si="67"/>
        <v>0.6</v>
      </c>
      <c r="BS290" s="1">
        <f t="shared" si="68"/>
        <v>0.6</v>
      </c>
      <c r="BT290" s="1">
        <f t="shared" si="69"/>
        <v>0</v>
      </c>
      <c r="BV290" s="2">
        <v>312590</v>
      </c>
      <c r="BW290" s="69" t="s">
        <v>292</v>
      </c>
      <c r="BX290" s="1">
        <v>0</v>
      </c>
      <c r="BY290" s="1">
        <v>0</v>
      </c>
      <c r="BZ290" s="1">
        <v>0</v>
      </c>
      <c r="CA290" s="1">
        <v>0.6</v>
      </c>
      <c r="CB290" s="1">
        <v>0.6</v>
      </c>
      <c r="CC290" s="1">
        <v>0.6</v>
      </c>
      <c r="CD290" s="1">
        <v>0</v>
      </c>
    </row>
    <row r="291" spans="1:82" x14ac:dyDescent="0.25">
      <c r="A291">
        <f>VLOOKUP(B291,mun_fjp!$A$2:$B$854,2,FALSE)</f>
        <v>312707</v>
      </c>
      <c r="B291" t="s">
        <v>308</v>
      </c>
      <c r="C291">
        <v>3.35</v>
      </c>
      <c r="D291">
        <v>0.22</v>
      </c>
      <c r="M291">
        <v>5</v>
      </c>
      <c r="V291">
        <v>5</v>
      </c>
      <c r="W291">
        <v>1.5</v>
      </c>
      <c r="X291">
        <v>0.25666666666666665</v>
      </c>
      <c r="Y291">
        <v>1.7566666666666666</v>
      </c>
      <c r="Z291">
        <v>2</v>
      </c>
      <c r="AC291">
        <v>2</v>
      </c>
      <c r="AD291">
        <v>30</v>
      </c>
      <c r="AE291">
        <v>0.6</v>
      </c>
      <c r="AF291">
        <v>0.10266666666666667</v>
      </c>
      <c r="AG291">
        <v>0.70266666666666666</v>
      </c>
      <c r="AH291">
        <v>1.35</v>
      </c>
      <c r="AI291">
        <v>7.3793333333333333</v>
      </c>
      <c r="AN291">
        <v>312705</v>
      </c>
      <c r="AO291" t="s">
        <v>307</v>
      </c>
      <c r="AP291" s="1">
        <f t="shared" si="56"/>
        <v>0</v>
      </c>
      <c r="AQ291" s="1">
        <f t="shared" si="57"/>
        <v>0</v>
      </c>
      <c r="AR291" s="1">
        <f t="shared" si="58"/>
        <v>0.75</v>
      </c>
      <c r="AS291" s="1">
        <f t="shared" si="59"/>
        <v>0</v>
      </c>
      <c r="AT291" s="1">
        <f t="shared" si="60"/>
        <v>0.75</v>
      </c>
      <c r="AU291" s="1">
        <f t="shared" si="61"/>
        <v>0</v>
      </c>
      <c r="AV291" s="1">
        <f t="shared" si="62"/>
        <v>0</v>
      </c>
      <c r="AW291" s="1"/>
      <c r="AX291" s="1"/>
      <c r="AY291">
        <v>312705</v>
      </c>
      <c r="AZ291" t="s">
        <v>307</v>
      </c>
      <c r="BA291" s="1">
        <v>0</v>
      </c>
      <c r="BB291" s="1">
        <v>0</v>
      </c>
      <c r="BC291" s="1">
        <v>0.75</v>
      </c>
      <c r="BD291" s="1">
        <v>0</v>
      </c>
      <c r="BE291" s="1">
        <v>0.75</v>
      </c>
      <c r="BF291" s="1">
        <v>0</v>
      </c>
      <c r="BG291" s="1">
        <v>0</v>
      </c>
      <c r="BH291" s="1"/>
      <c r="BI291" s="1"/>
      <c r="BL291" s="2">
        <v>312595</v>
      </c>
      <c r="BM291" s="69" t="s">
        <v>293</v>
      </c>
      <c r="BN291" s="1">
        <f t="shared" si="63"/>
        <v>4</v>
      </c>
      <c r="BO291" s="1">
        <f t="shared" si="64"/>
        <v>4</v>
      </c>
      <c r="BP291" s="1">
        <f t="shared" si="65"/>
        <v>8.620000000000001</v>
      </c>
      <c r="BQ291" s="1">
        <f t="shared" si="66"/>
        <v>4.0679999999999996</v>
      </c>
      <c r="BR291" s="1">
        <f t="shared" si="67"/>
        <v>12.688000000000001</v>
      </c>
      <c r="BS291" s="1">
        <f t="shared" si="68"/>
        <v>1.3559999999999999</v>
      </c>
      <c r="BT291" s="1">
        <f t="shared" si="69"/>
        <v>1.62</v>
      </c>
      <c r="BV291" s="2">
        <v>312595</v>
      </c>
      <c r="BW291" s="69" t="s">
        <v>293</v>
      </c>
      <c r="BX291" s="1">
        <v>4</v>
      </c>
      <c r="BY291" s="1">
        <v>4</v>
      </c>
      <c r="BZ291" s="1">
        <v>8.620000000000001</v>
      </c>
      <c r="CA291" s="1">
        <v>4.0679999999999996</v>
      </c>
      <c r="CB291" s="1">
        <v>12.688000000000001</v>
      </c>
      <c r="CC291" s="1">
        <v>1.3559999999999999</v>
      </c>
      <c r="CD291" s="1">
        <v>1.62</v>
      </c>
    </row>
    <row r="292" spans="1:82" x14ac:dyDescent="0.25">
      <c r="A292">
        <f>VLOOKUP(B292,mun_fjp!$A$2:$B$854,2,FALSE)</f>
        <v>312710</v>
      </c>
      <c r="B292" t="s">
        <v>309</v>
      </c>
      <c r="C292">
        <v>1.75</v>
      </c>
      <c r="D292">
        <v>1.06</v>
      </c>
      <c r="V292">
        <v>0</v>
      </c>
      <c r="W292">
        <v>0</v>
      </c>
      <c r="X292">
        <v>0</v>
      </c>
      <c r="Y292">
        <v>0</v>
      </c>
      <c r="Z292">
        <v>2</v>
      </c>
      <c r="AC292">
        <v>1.5</v>
      </c>
      <c r="AD292">
        <v>30</v>
      </c>
      <c r="AE292">
        <v>0.44999999999999996</v>
      </c>
      <c r="AF292">
        <v>0.37099999999999994</v>
      </c>
      <c r="AG292">
        <v>0.82099999999999995</v>
      </c>
      <c r="AI292">
        <v>3.6310000000000002</v>
      </c>
      <c r="AN292">
        <v>312707</v>
      </c>
      <c r="AO292" t="s">
        <v>308</v>
      </c>
      <c r="AP292" s="1">
        <f t="shared" si="56"/>
        <v>5</v>
      </c>
      <c r="AQ292" s="1">
        <f t="shared" si="57"/>
        <v>0</v>
      </c>
      <c r="AR292" s="1">
        <f t="shared" si="58"/>
        <v>4.92</v>
      </c>
      <c r="AS292" s="1">
        <f t="shared" si="59"/>
        <v>2.4593333333333334</v>
      </c>
      <c r="AT292" s="1">
        <f t="shared" si="60"/>
        <v>7.3793333333333333</v>
      </c>
      <c r="AU292" s="1">
        <f t="shared" si="61"/>
        <v>0.70266666666666666</v>
      </c>
      <c r="AV292" s="1">
        <f t="shared" si="62"/>
        <v>0.22</v>
      </c>
      <c r="AW292" s="1"/>
      <c r="AX292" s="1"/>
      <c r="AY292">
        <v>312707</v>
      </c>
      <c r="AZ292" t="s">
        <v>308</v>
      </c>
      <c r="BA292" s="1">
        <v>5</v>
      </c>
      <c r="BB292" s="1">
        <v>0</v>
      </c>
      <c r="BC292" s="1">
        <v>4.92</v>
      </c>
      <c r="BD292" s="1">
        <v>2.4593333333333334</v>
      </c>
      <c r="BE292" s="1">
        <v>7.3793333333333333</v>
      </c>
      <c r="BF292" s="1">
        <v>0.70266666666666666</v>
      </c>
      <c r="BG292" s="1">
        <v>0.22</v>
      </c>
      <c r="BH292" s="1"/>
      <c r="BI292" s="1"/>
      <c r="BL292" s="2">
        <v>312600</v>
      </c>
      <c r="BM292" s="69" t="s">
        <v>294</v>
      </c>
      <c r="BN292" s="1">
        <f t="shared" si="63"/>
        <v>0</v>
      </c>
      <c r="BO292" s="1">
        <f t="shared" si="64"/>
        <v>0</v>
      </c>
      <c r="BP292" s="1">
        <f t="shared" si="65"/>
        <v>0</v>
      </c>
      <c r="BQ292" s="1">
        <f t="shared" si="66"/>
        <v>0.6</v>
      </c>
      <c r="BR292" s="1">
        <f t="shared" si="67"/>
        <v>0.6</v>
      </c>
      <c r="BS292" s="1">
        <f t="shared" si="68"/>
        <v>0.6</v>
      </c>
      <c r="BT292" s="1">
        <f t="shared" si="69"/>
        <v>0</v>
      </c>
      <c r="BV292" s="2">
        <v>312600</v>
      </c>
      <c r="BW292" s="69" t="s">
        <v>294</v>
      </c>
      <c r="BX292" s="1">
        <v>0</v>
      </c>
      <c r="BY292" s="1">
        <v>0</v>
      </c>
      <c r="BZ292" s="1">
        <v>0</v>
      </c>
      <c r="CA292" s="1">
        <v>0.6</v>
      </c>
      <c r="CB292" s="1">
        <v>0.6</v>
      </c>
      <c r="CC292" s="1">
        <v>0.6</v>
      </c>
      <c r="CD292" s="1">
        <v>0</v>
      </c>
    </row>
    <row r="293" spans="1:82" x14ac:dyDescent="0.25">
      <c r="A293">
        <f>VLOOKUP(B293,mun_fjp!$A$2:$B$854,2,FALSE)</f>
        <v>312720</v>
      </c>
      <c r="B293" t="s">
        <v>310</v>
      </c>
      <c r="C293">
        <v>3.35</v>
      </c>
      <c r="D293">
        <v>0.2</v>
      </c>
      <c r="U293">
        <v>1</v>
      </c>
      <c r="V293">
        <v>1</v>
      </c>
      <c r="W293">
        <v>0.3</v>
      </c>
      <c r="X293">
        <v>4.6666666666666662E-2</v>
      </c>
      <c r="Y293">
        <v>0.34666666666666668</v>
      </c>
      <c r="Z293">
        <v>2</v>
      </c>
      <c r="AC293">
        <v>2</v>
      </c>
      <c r="AD293">
        <v>30</v>
      </c>
      <c r="AE293">
        <v>0.6</v>
      </c>
      <c r="AF293">
        <v>9.3333333333333324E-2</v>
      </c>
      <c r="AG293">
        <v>0.69333333333333336</v>
      </c>
      <c r="AH293">
        <v>0.9</v>
      </c>
      <c r="AI293">
        <v>5.49</v>
      </c>
      <c r="AN293">
        <v>312710</v>
      </c>
      <c r="AO293" t="s">
        <v>309</v>
      </c>
      <c r="AP293" s="1">
        <f t="shared" si="56"/>
        <v>0</v>
      </c>
      <c r="AQ293" s="1">
        <f t="shared" si="57"/>
        <v>0</v>
      </c>
      <c r="AR293" s="1">
        <f t="shared" si="58"/>
        <v>2.81</v>
      </c>
      <c r="AS293" s="1">
        <f t="shared" si="59"/>
        <v>0.82099999999999995</v>
      </c>
      <c r="AT293" s="1">
        <f t="shared" si="60"/>
        <v>3.6310000000000002</v>
      </c>
      <c r="AU293" s="1">
        <f t="shared" si="61"/>
        <v>0.82099999999999995</v>
      </c>
      <c r="AV293" s="1">
        <f t="shared" si="62"/>
        <v>1.06</v>
      </c>
      <c r="AW293" s="1"/>
      <c r="AX293" s="1"/>
      <c r="AY293">
        <v>312710</v>
      </c>
      <c r="AZ293" t="s">
        <v>309</v>
      </c>
      <c r="BA293" s="1">
        <v>0</v>
      </c>
      <c r="BB293" s="1">
        <v>0</v>
      </c>
      <c r="BC293" s="1">
        <v>2.81</v>
      </c>
      <c r="BD293" s="1">
        <v>0.82099999999999995</v>
      </c>
      <c r="BE293" s="1">
        <v>3.6310000000000002</v>
      </c>
      <c r="BF293" s="1">
        <v>0.82099999999999995</v>
      </c>
      <c r="BG293" s="1">
        <v>1.06</v>
      </c>
      <c r="BH293" s="1"/>
      <c r="BI293" s="1"/>
      <c r="BL293" s="2">
        <v>312610</v>
      </c>
      <c r="BM293" s="69" t="s">
        <v>295</v>
      </c>
      <c r="BN293" s="1">
        <f t="shared" si="63"/>
        <v>4.79</v>
      </c>
      <c r="BO293" s="1">
        <f t="shared" si="64"/>
        <v>4.79</v>
      </c>
      <c r="BP293" s="1">
        <f t="shared" si="65"/>
        <v>2.75</v>
      </c>
      <c r="BQ293" s="1">
        <f t="shared" si="66"/>
        <v>1.887</v>
      </c>
      <c r="BR293" s="1">
        <f t="shared" si="67"/>
        <v>4.6370000000000005</v>
      </c>
      <c r="BS293" s="1">
        <f t="shared" si="68"/>
        <v>0.44999999999999996</v>
      </c>
      <c r="BT293" s="1">
        <f t="shared" si="69"/>
        <v>0</v>
      </c>
      <c r="BV293" s="2">
        <v>312610</v>
      </c>
      <c r="BW293" s="69" t="s">
        <v>295</v>
      </c>
      <c r="BX293" s="1">
        <v>4.79</v>
      </c>
      <c r="BY293" s="1">
        <v>4.79</v>
      </c>
      <c r="BZ293" s="1">
        <v>2.75</v>
      </c>
      <c r="CA293" s="1">
        <v>1.887</v>
      </c>
      <c r="CB293" s="1">
        <v>4.6370000000000005</v>
      </c>
      <c r="CC293" s="1">
        <v>0.44999999999999996</v>
      </c>
      <c r="CD293" s="1">
        <v>0</v>
      </c>
    </row>
    <row r="294" spans="1:82" x14ac:dyDescent="0.25">
      <c r="A294">
        <f>VLOOKUP(B294,mun_fjp!$A$2:$B$854,2,FALSE)</f>
        <v>312730</v>
      </c>
      <c r="B294" t="s">
        <v>311</v>
      </c>
      <c r="V294">
        <v>0</v>
      </c>
      <c r="W294">
        <v>0</v>
      </c>
      <c r="X294">
        <v>0</v>
      </c>
      <c r="Y294">
        <v>0</v>
      </c>
      <c r="Z294">
        <v>2</v>
      </c>
      <c r="AC294">
        <v>2</v>
      </c>
      <c r="AD294">
        <v>30</v>
      </c>
      <c r="AE294">
        <v>0.6</v>
      </c>
      <c r="AF294">
        <v>0</v>
      </c>
      <c r="AG294">
        <v>0.6</v>
      </c>
      <c r="AI294">
        <v>0.6</v>
      </c>
      <c r="AN294">
        <v>312720</v>
      </c>
      <c r="AO294" t="s">
        <v>310</v>
      </c>
      <c r="AP294" s="1">
        <f t="shared" si="56"/>
        <v>1</v>
      </c>
      <c r="AQ294" s="1">
        <f t="shared" si="57"/>
        <v>1</v>
      </c>
      <c r="AR294" s="1">
        <f t="shared" si="58"/>
        <v>4.45</v>
      </c>
      <c r="AS294" s="1">
        <f t="shared" si="59"/>
        <v>1.04</v>
      </c>
      <c r="AT294" s="1">
        <f t="shared" si="60"/>
        <v>5.49</v>
      </c>
      <c r="AU294" s="1">
        <f t="shared" si="61"/>
        <v>0.69333333333333336</v>
      </c>
      <c r="AV294" s="1">
        <f t="shared" si="62"/>
        <v>0.2</v>
      </c>
      <c r="AW294" s="1"/>
      <c r="AX294" s="1"/>
      <c r="AY294">
        <v>312720</v>
      </c>
      <c r="AZ294" t="s">
        <v>310</v>
      </c>
      <c r="BA294" s="1">
        <v>1</v>
      </c>
      <c r="BB294" s="1">
        <v>1</v>
      </c>
      <c r="BC294" s="1">
        <v>4.45</v>
      </c>
      <c r="BD294" s="1">
        <v>1.04</v>
      </c>
      <c r="BE294" s="1">
        <v>5.49</v>
      </c>
      <c r="BF294" s="1">
        <v>0.69333333333333336</v>
      </c>
      <c r="BG294" s="1">
        <v>0.2</v>
      </c>
      <c r="BH294" s="1"/>
      <c r="BI294" s="1"/>
      <c r="BL294" s="2">
        <v>312620</v>
      </c>
      <c r="BM294" s="69" t="s">
        <v>296</v>
      </c>
      <c r="BN294" s="1">
        <f t="shared" si="63"/>
        <v>0</v>
      </c>
      <c r="BO294" s="1">
        <f t="shared" si="64"/>
        <v>0</v>
      </c>
      <c r="BP294" s="1">
        <f t="shared" si="65"/>
        <v>1.7</v>
      </c>
      <c r="BQ294" s="1">
        <f t="shared" si="66"/>
        <v>0</v>
      </c>
      <c r="BR294" s="1">
        <f t="shared" si="67"/>
        <v>1.7</v>
      </c>
      <c r="BS294" s="1">
        <f t="shared" si="68"/>
        <v>0</v>
      </c>
      <c r="BT294" s="1">
        <f t="shared" si="69"/>
        <v>0.2</v>
      </c>
      <c r="BV294" s="2">
        <v>312620</v>
      </c>
      <c r="BW294" s="69" t="s">
        <v>296</v>
      </c>
      <c r="BX294" s="1">
        <v>0</v>
      </c>
      <c r="BY294" s="1">
        <v>0</v>
      </c>
      <c r="BZ294" s="1">
        <v>1.7</v>
      </c>
      <c r="CA294" s="1">
        <v>0</v>
      </c>
      <c r="CB294" s="1">
        <v>1.7</v>
      </c>
      <c r="CC294" s="1">
        <v>0</v>
      </c>
      <c r="CD294" s="1">
        <v>0.2</v>
      </c>
    </row>
    <row r="295" spans="1:82" x14ac:dyDescent="0.25">
      <c r="A295">
        <f>VLOOKUP(B295,mun_fjp!$A$2:$B$854,2,FALSE)</f>
        <v>312733</v>
      </c>
      <c r="B295" t="s">
        <v>312</v>
      </c>
      <c r="C295">
        <v>3.45</v>
      </c>
      <c r="D295">
        <v>0.23</v>
      </c>
      <c r="E295">
        <v>2</v>
      </c>
      <c r="V295">
        <v>0</v>
      </c>
      <c r="W295">
        <v>0</v>
      </c>
      <c r="X295">
        <v>0</v>
      </c>
      <c r="Y295">
        <v>0</v>
      </c>
      <c r="Z295">
        <v>2</v>
      </c>
      <c r="AC295">
        <v>2</v>
      </c>
      <c r="AD295">
        <v>30</v>
      </c>
      <c r="AE295">
        <v>0.6</v>
      </c>
      <c r="AF295">
        <v>0.10733333333333334</v>
      </c>
      <c r="AG295">
        <v>0.70733333333333337</v>
      </c>
      <c r="AH295">
        <v>2</v>
      </c>
      <c r="AI295">
        <v>8.3873333333333342</v>
      </c>
      <c r="AN295">
        <v>312730</v>
      </c>
      <c r="AO295" t="s">
        <v>311</v>
      </c>
      <c r="AP295" s="1">
        <f t="shared" si="56"/>
        <v>0</v>
      </c>
      <c r="AQ295" s="1">
        <f t="shared" si="57"/>
        <v>0</v>
      </c>
      <c r="AR295" s="1">
        <f t="shared" si="58"/>
        <v>0</v>
      </c>
      <c r="AS295" s="1">
        <f t="shared" si="59"/>
        <v>0.6</v>
      </c>
      <c r="AT295" s="1">
        <f t="shared" si="60"/>
        <v>0.6</v>
      </c>
      <c r="AU295" s="1">
        <f t="shared" si="61"/>
        <v>0.6</v>
      </c>
      <c r="AV295" s="1">
        <f t="shared" si="62"/>
        <v>0</v>
      </c>
      <c r="AW295" s="1"/>
      <c r="AX295" s="1"/>
      <c r="AY295">
        <v>312730</v>
      </c>
      <c r="AZ295" t="s">
        <v>311</v>
      </c>
      <c r="BA295" s="1">
        <v>0</v>
      </c>
      <c r="BB295" s="1">
        <v>0</v>
      </c>
      <c r="BC295" s="1">
        <v>0</v>
      </c>
      <c r="BD295" s="1">
        <v>0.6</v>
      </c>
      <c r="BE295" s="1">
        <v>0.6</v>
      </c>
      <c r="BF295" s="1">
        <v>0.6</v>
      </c>
      <c r="BG295" s="1">
        <v>0</v>
      </c>
      <c r="BH295" s="1"/>
      <c r="BI295" s="1"/>
      <c r="BL295" s="2">
        <v>312630</v>
      </c>
      <c r="BM295" s="69" t="s">
        <v>297</v>
      </c>
      <c r="BN295" s="1">
        <f t="shared" si="63"/>
        <v>0</v>
      </c>
      <c r="BO295" s="1">
        <f t="shared" si="64"/>
        <v>0</v>
      </c>
      <c r="BP295" s="1">
        <f t="shared" si="65"/>
        <v>8.6</v>
      </c>
      <c r="BQ295" s="1">
        <f t="shared" si="66"/>
        <v>1.9999999999999996</v>
      </c>
      <c r="BR295" s="1">
        <f t="shared" si="67"/>
        <v>10.6</v>
      </c>
      <c r="BS295" s="1">
        <f t="shared" si="68"/>
        <v>1.9999999999999996</v>
      </c>
      <c r="BT295" s="1">
        <f t="shared" si="69"/>
        <v>3</v>
      </c>
      <c r="BV295" s="2">
        <v>312630</v>
      </c>
      <c r="BW295" s="69" t="s">
        <v>297</v>
      </c>
      <c r="BX295" s="1">
        <v>0</v>
      </c>
      <c r="BY295" s="1">
        <v>0</v>
      </c>
      <c r="BZ295" s="1">
        <v>8.6</v>
      </c>
      <c r="CA295" s="1">
        <v>1.9999999999999996</v>
      </c>
      <c r="CB295" s="1">
        <v>10.6</v>
      </c>
      <c r="CC295" s="1">
        <v>1.9999999999999996</v>
      </c>
      <c r="CD295" s="1">
        <v>3</v>
      </c>
    </row>
    <row r="296" spans="1:82" x14ac:dyDescent="0.25">
      <c r="A296">
        <f>VLOOKUP(B296,mun_fjp!$A$2:$B$854,2,FALSE)</f>
        <v>312735</v>
      </c>
      <c r="B296" t="s">
        <v>313</v>
      </c>
      <c r="V296">
        <v>0</v>
      </c>
      <c r="W296">
        <v>0</v>
      </c>
      <c r="X296">
        <v>0</v>
      </c>
      <c r="Y296">
        <v>0</v>
      </c>
      <c r="Z296">
        <v>2</v>
      </c>
      <c r="AC296">
        <v>2</v>
      </c>
      <c r="AD296">
        <v>30</v>
      </c>
      <c r="AE296">
        <v>0.6</v>
      </c>
      <c r="AF296">
        <v>0</v>
      </c>
      <c r="AG296">
        <v>0.6</v>
      </c>
      <c r="AI296">
        <v>0.6</v>
      </c>
      <c r="AN296">
        <v>312733</v>
      </c>
      <c r="AO296" t="s">
        <v>312</v>
      </c>
      <c r="AP296" s="1">
        <f t="shared" si="56"/>
        <v>0</v>
      </c>
      <c r="AQ296" s="1">
        <f t="shared" si="57"/>
        <v>0</v>
      </c>
      <c r="AR296" s="1">
        <f t="shared" si="58"/>
        <v>7.68</v>
      </c>
      <c r="AS296" s="1">
        <f t="shared" si="59"/>
        <v>0.70733333333333337</v>
      </c>
      <c r="AT296" s="1">
        <f t="shared" si="60"/>
        <v>8.3873333333333324</v>
      </c>
      <c r="AU296" s="1">
        <f t="shared" si="61"/>
        <v>0.70733333333333337</v>
      </c>
      <c r="AV296" s="1">
        <f t="shared" si="62"/>
        <v>0.23</v>
      </c>
      <c r="AW296" s="1"/>
      <c r="AX296" s="1"/>
      <c r="AY296">
        <v>312733</v>
      </c>
      <c r="AZ296" t="s">
        <v>312</v>
      </c>
      <c r="BA296" s="1">
        <v>0</v>
      </c>
      <c r="BB296" s="1">
        <v>0</v>
      </c>
      <c r="BC296" s="1">
        <v>7.68</v>
      </c>
      <c r="BD296" s="1">
        <v>0.70733333333333337</v>
      </c>
      <c r="BE296" s="1">
        <v>8.3873333333333324</v>
      </c>
      <c r="BF296" s="1">
        <v>0.70733333333333337</v>
      </c>
      <c r="BG296" s="1">
        <v>0.23</v>
      </c>
      <c r="BH296" s="1"/>
      <c r="BI296" s="1"/>
      <c r="BL296" s="2">
        <v>312640</v>
      </c>
      <c r="BM296" s="69" t="s">
        <v>298</v>
      </c>
      <c r="BN296" s="1">
        <f t="shared" si="63"/>
        <v>0</v>
      </c>
      <c r="BO296" s="1">
        <f t="shared" si="64"/>
        <v>0</v>
      </c>
      <c r="BP296" s="1">
        <f t="shared" si="65"/>
        <v>3.25</v>
      </c>
      <c r="BQ296" s="1">
        <f t="shared" si="66"/>
        <v>0.83333333333333326</v>
      </c>
      <c r="BR296" s="1">
        <f t="shared" si="67"/>
        <v>4.083333333333333</v>
      </c>
      <c r="BS296" s="1">
        <f t="shared" si="68"/>
        <v>0.83333333333333326</v>
      </c>
      <c r="BT296" s="1">
        <f t="shared" si="69"/>
        <v>0.5</v>
      </c>
      <c r="BV296" s="2">
        <v>312640</v>
      </c>
      <c r="BW296" s="69" t="s">
        <v>298</v>
      </c>
      <c r="BX296" s="1">
        <v>0</v>
      </c>
      <c r="BY296" s="1">
        <v>0</v>
      </c>
      <c r="BZ296" s="1">
        <v>3.25</v>
      </c>
      <c r="CA296" s="1">
        <v>0.83333333333333326</v>
      </c>
      <c r="CB296" s="1">
        <v>4.083333333333333</v>
      </c>
      <c r="CC296" s="1">
        <v>0.83333333333333326</v>
      </c>
      <c r="CD296" s="1">
        <v>0.5</v>
      </c>
    </row>
    <row r="297" spans="1:82" x14ac:dyDescent="0.25">
      <c r="A297">
        <f>VLOOKUP(B297,mun_fjp!$A$2:$B$854,2,FALSE)</f>
        <v>312737</v>
      </c>
      <c r="B297" t="s">
        <v>314</v>
      </c>
      <c r="C297">
        <v>3.15</v>
      </c>
      <c r="D297">
        <v>1.33</v>
      </c>
      <c r="E297">
        <v>2</v>
      </c>
      <c r="U297">
        <v>4</v>
      </c>
      <c r="V297">
        <v>4</v>
      </c>
      <c r="W297">
        <v>1.2</v>
      </c>
      <c r="X297">
        <v>1.2413333333333332</v>
      </c>
      <c r="Y297">
        <v>2.4413333333333331</v>
      </c>
      <c r="Z297">
        <v>2</v>
      </c>
      <c r="AC297">
        <v>1</v>
      </c>
      <c r="AD297">
        <v>30</v>
      </c>
      <c r="AE297">
        <v>0.3</v>
      </c>
      <c r="AF297">
        <v>0.31033333333333329</v>
      </c>
      <c r="AG297">
        <v>0.61033333333333328</v>
      </c>
      <c r="AH297">
        <v>1.2</v>
      </c>
      <c r="AI297">
        <v>10.731666666666666</v>
      </c>
      <c r="AN297">
        <v>312735</v>
      </c>
      <c r="AO297" t="s">
        <v>313</v>
      </c>
      <c r="AP297" s="1">
        <f t="shared" si="56"/>
        <v>0</v>
      </c>
      <c r="AQ297" s="1">
        <f t="shared" si="57"/>
        <v>0</v>
      </c>
      <c r="AR297" s="1">
        <f t="shared" si="58"/>
        <v>0</v>
      </c>
      <c r="AS297" s="1">
        <f t="shared" si="59"/>
        <v>0.6</v>
      </c>
      <c r="AT297" s="1">
        <f t="shared" si="60"/>
        <v>0.6</v>
      </c>
      <c r="AU297" s="1">
        <f t="shared" si="61"/>
        <v>0.6</v>
      </c>
      <c r="AV297" s="1">
        <f t="shared" si="62"/>
        <v>0</v>
      </c>
      <c r="AW297" s="1"/>
      <c r="AX297" s="1"/>
      <c r="AY297">
        <v>312735</v>
      </c>
      <c r="AZ297" t="s">
        <v>313</v>
      </c>
      <c r="BA297" s="1">
        <v>0</v>
      </c>
      <c r="BB297" s="1">
        <v>0</v>
      </c>
      <c r="BC297" s="1">
        <v>0</v>
      </c>
      <c r="BD297" s="1">
        <v>0.6</v>
      </c>
      <c r="BE297" s="1">
        <v>0.6</v>
      </c>
      <c r="BF297" s="1">
        <v>0.6</v>
      </c>
      <c r="BG297" s="1">
        <v>0</v>
      </c>
      <c r="BH297" s="1"/>
      <c r="BI297" s="1"/>
      <c r="BL297" s="2">
        <v>312650</v>
      </c>
      <c r="BM297" s="69" t="s">
        <v>299</v>
      </c>
      <c r="BN297" s="1">
        <f t="shared" si="63"/>
        <v>7</v>
      </c>
      <c r="BO297" s="1">
        <f t="shared" si="64"/>
        <v>2</v>
      </c>
      <c r="BP297" s="1">
        <f t="shared" si="65"/>
        <v>3.9000000000000004</v>
      </c>
      <c r="BQ297" s="1">
        <f t="shared" si="66"/>
        <v>4.4266666666666667</v>
      </c>
      <c r="BR297" s="1">
        <f t="shared" si="67"/>
        <v>8.326666666666668</v>
      </c>
      <c r="BS297" s="1">
        <f t="shared" si="68"/>
        <v>2</v>
      </c>
      <c r="BT297" s="1">
        <f t="shared" si="69"/>
        <v>0.2</v>
      </c>
      <c r="BV297" s="2">
        <v>312650</v>
      </c>
      <c r="BW297" s="69" t="s">
        <v>299</v>
      </c>
      <c r="BX297" s="1">
        <v>7</v>
      </c>
      <c r="BY297" s="1">
        <v>2</v>
      </c>
      <c r="BZ297" s="1">
        <v>3.9000000000000004</v>
      </c>
      <c r="CA297" s="1">
        <v>4.4266666666666667</v>
      </c>
      <c r="CB297" s="1">
        <v>8.326666666666668</v>
      </c>
      <c r="CC297" s="1">
        <v>2</v>
      </c>
      <c r="CD297" s="1">
        <v>0.2</v>
      </c>
    </row>
    <row r="298" spans="1:82" x14ac:dyDescent="0.25">
      <c r="A298">
        <f>VLOOKUP(B298,mun_fjp!$A$2:$B$854,2,FALSE)</f>
        <v>312738</v>
      </c>
      <c r="B298" t="s">
        <v>315</v>
      </c>
      <c r="C298">
        <v>3.1</v>
      </c>
      <c r="D298">
        <v>1.61</v>
      </c>
      <c r="U298">
        <v>1.5</v>
      </c>
      <c r="V298">
        <v>1.5</v>
      </c>
      <c r="W298">
        <v>0.44999999999999996</v>
      </c>
      <c r="X298">
        <v>0.5635</v>
      </c>
      <c r="Y298">
        <v>1.0135000000000001</v>
      </c>
      <c r="Z298">
        <v>2</v>
      </c>
      <c r="AC298">
        <v>2</v>
      </c>
      <c r="AD298">
        <v>30</v>
      </c>
      <c r="AE298">
        <v>0.6</v>
      </c>
      <c r="AF298">
        <v>0.7513333333333333</v>
      </c>
      <c r="AG298">
        <v>1.3513333333333333</v>
      </c>
      <c r="AH298">
        <v>1.05</v>
      </c>
      <c r="AI298">
        <v>8.1248333333333331</v>
      </c>
      <c r="AN298">
        <v>312737</v>
      </c>
      <c r="AO298" t="s">
        <v>314</v>
      </c>
      <c r="AP298" s="1">
        <f t="shared" si="56"/>
        <v>4</v>
      </c>
      <c r="AQ298" s="1">
        <f t="shared" si="57"/>
        <v>4</v>
      </c>
      <c r="AR298" s="1">
        <f t="shared" si="58"/>
        <v>7.6800000000000006</v>
      </c>
      <c r="AS298" s="1">
        <f t="shared" si="59"/>
        <v>3.0516666666666663</v>
      </c>
      <c r="AT298" s="1">
        <f t="shared" si="60"/>
        <v>10.731666666666667</v>
      </c>
      <c r="AU298" s="1">
        <f t="shared" si="61"/>
        <v>0.61033333333333328</v>
      </c>
      <c r="AV298" s="1">
        <f t="shared" si="62"/>
        <v>1.33</v>
      </c>
      <c r="AW298" s="1"/>
      <c r="AX298" s="1"/>
      <c r="AY298">
        <v>312737</v>
      </c>
      <c r="AZ298" t="s">
        <v>314</v>
      </c>
      <c r="BA298" s="1">
        <v>4</v>
      </c>
      <c r="BB298" s="1">
        <v>4</v>
      </c>
      <c r="BC298" s="1">
        <v>7.6800000000000006</v>
      </c>
      <c r="BD298" s="1">
        <v>3.0516666666666663</v>
      </c>
      <c r="BE298" s="1">
        <v>10.731666666666667</v>
      </c>
      <c r="BF298" s="1">
        <v>0.61033333333333328</v>
      </c>
      <c r="BG298" s="1">
        <v>1.33</v>
      </c>
      <c r="BH298" s="1"/>
      <c r="BI298" s="1"/>
      <c r="BL298" s="2">
        <v>312660</v>
      </c>
      <c r="BM298" s="69" t="s">
        <v>300</v>
      </c>
      <c r="BN298" s="1">
        <f t="shared" si="63"/>
        <v>5</v>
      </c>
      <c r="BO298" s="1">
        <f t="shared" si="64"/>
        <v>0</v>
      </c>
      <c r="BP298" s="1">
        <f t="shared" si="65"/>
        <v>7.62</v>
      </c>
      <c r="BQ298" s="1">
        <f t="shared" si="66"/>
        <v>2.7043333333333335</v>
      </c>
      <c r="BR298" s="1">
        <f t="shared" si="67"/>
        <v>10.324333333333334</v>
      </c>
      <c r="BS298" s="1">
        <f t="shared" si="68"/>
        <v>0.77266666666666661</v>
      </c>
      <c r="BT298" s="1">
        <f t="shared" si="69"/>
        <v>0.37</v>
      </c>
      <c r="BV298" s="2">
        <v>312660</v>
      </c>
      <c r="BW298" s="69" t="s">
        <v>300</v>
      </c>
      <c r="BX298" s="1">
        <v>5</v>
      </c>
      <c r="BY298" s="1">
        <v>0</v>
      </c>
      <c r="BZ298" s="1">
        <v>7.62</v>
      </c>
      <c r="CA298" s="1">
        <v>2.7043333333333335</v>
      </c>
      <c r="CB298" s="1">
        <v>10.324333333333334</v>
      </c>
      <c r="CC298" s="1">
        <v>0.77266666666666661</v>
      </c>
      <c r="CD298" s="1">
        <v>0.37</v>
      </c>
    </row>
    <row r="299" spans="1:82" x14ac:dyDescent="0.25">
      <c r="A299">
        <f>VLOOKUP(B299,mun_fjp!$A$2:$B$854,2,FALSE)</f>
        <v>312740</v>
      </c>
      <c r="B299" t="s">
        <v>316</v>
      </c>
      <c r="C299">
        <v>3.35</v>
      </c>
      <c r="D299">
        <v>1.42</v>
      </c>
      <c r="E299">
        <v>2</v>
      </c>
      <c r="U299">
        <v>3</v>
      </c>
      <c r="V299">
        <v>3</v>
      </c>
      <c r="W299">
        <v>0.89999999999999991</v>
      </c>
      <c r="X299">
        <v>0.99399999999999977</v>
      </c>
      <c r="Y299">
        <v>1.8939999999999997</v>
      </c>
      <c r="Z299">
        <v>2</v>
      </c>
      <c r="AC299">
        <v>2</v>
      </c>
      <c r="AD299">
        <v>30</v>
      </c>
      <c r="AE299">
        <v>0.6</v>
      </c>
      <c r="AF299">
        <v>0.66266666666666663</v>
      </c>
      <c r="AG299">
        <v>1.2626666666666666</v>
      </c>
      <c r="AH299">
        <v>1.8</v>
      </c>
      <c r="AI299">
        <v>11.726666666666667</v>
      </c>
      <c r="AN299">
        <v>312738</v>
      </c>
      <c r="AO299" t="s">
        <v>315</v>
      </c>
      <c r="AP299" s="1">
        <f t="shared" si="56"/>
        <v>1.5</v>
      </c>
      <c r="AQ299" s="1">
        <f t="shared" si="57"/>
        <v>1.5</v>
      </c>
      <c r="AR299" s="1">
        <f t="shared" si="58"/>
        <v>5.76</v>
      </c>
      <c r="AS299" s="1">
        <f t="shared" si="59"/>
        <v>2.3648333333333333</v>
      </c>
      <c r="AT299" s="1">
        <f t="shared" si="60"/>
        <v>8.1248333333333331</v>
      </c>
      <c r="AU299" s="1">
        <f t="shared" si="61"/>
        <v>1.3513333333333333</v>
      </c>
      <c r="AV299" s="1">
        <f t="shared" si="62"/>
        <v>1.61</v>
      </c>
      <c r="AW299" s="1"/>
      <c r="AX299" s="1"/>
      <c r="AY299">
        <v>312738</v>
      </c>
      <c r="AZ299" t="s">
        <v>315</v>
      </c>
      <c r="BA299" s="1">
        <v>1.5</v>
      </c>
      <c r="BB299" s="1">
        <v>1.5</v>
      </c>
      <c r="BC299" s="1">
        <v>5.76</v>
      </c>
      <c r="BD299" s="1">
        <v>2.3648333333333333</v>
      </c>
      <c r="BE299" s="1">
        <v>8.1248333333333331</v>
      </c>
      <c r="BF299" s="1">
        <v>1.3513333333333333</v>
      </c>
      <c r="BG299" s="1">
        <v>1.61</v>
      </c>
      <c r="BH299" s="1"/>
      <c r="BI299" s="1"/>
      <c r="BL299" s="2">
        <v>312670</v>
      </c>
      <c r="BM299" s="69" t="s">
        <v>301</v>
      </c>
      <c r="BN299" s="1">
        <f t="shared" si="63"/>
        <v>0</v>
      </c>
      <c r="BO299" s="1">
        <f t="shared" si="64"/>
        <v>0</v>
      </c>
      <c r="BP299" s="1">
        <f t="shared" si="65"/>
        <v>0</v>
      </c>
      <c r="BQ299" s="1">
        <f t="shared" si="66"/>
        <v>0.6</v>
      </c>
      <c r="BR299" s="1">
        <f t="shared" si="67"/>
        <v>0.6</v>
      </c>
      <c r="BS299" s="1">
        <f t="shared" si="68"/>
        <v>0.6</v>
      </c>
      <c r="BT299" s="1">
        <f t="shared" si="69"/>
        <v>0</v>
      </c>
      <c r="BV299" s="2">
        <v>312670</v>
      </c>
      <c r="BW299" s="69" t="s">
        <v>301</v>
      </c>
      <c r="BX299" s="1">
        <v>0</v>
      </c>
      <c r="BY299" s="1">
        <v>0</v>
      </c>
      <c r="BZ299" s="1">
        <v>0</v>
      </c>
      <c r="CA299" s="1">
        <v>0.6</v>
      </c>
      <c r="CB299" s="1">
        <v>0.6</v>
      </c>
      <c r="CC299" s="1">
        <v>0.6</v>
      </c>
      <c r="CD299" s="1">
        <v>0</v>
      </c>
    </row>
    <row r="300" spans="1:82" x14ac:dyDescent="0.25">
      <c r="A300">
        <f>VLOOKUP(B300,mun_fjp!$A$2:$B$854,2,FALSE)</f>
        <v>312750</v>
      </c>
      <c r="B300" t="s">
        <v>317</v>
      </c>
      <c r="C300">
        <v>3.55</v>
      </c>
      <c r="D300">
        <v>1.5</v>
      </c>
      <c r="E300">
        <v>2</v>
      </c>
      <c r="U300">
        <v>4</v>
      </c>
      <c r="V300">
        <v>4</v>
      </c>
      <c r="W300">
        <v>1.2</v>
      </c>
      <c r="X300">
        <v>1.3999999999999997</v>
      </c>
      <c r="Y300">
        <v>2.5999999999999996</v>
      </c>
      <c r="Z300">
        <v>2</v>
      </c>
      <c r="AC300">
        <v>2</v>
      </c>
      <c r="AD300">
        <v>30</v>
      </c>
      <c r="AE300">
        <v>0.6</v>
      </c>
      <c r="AF300">
        <v>0.69999999999999984</v>
      </c>
      <c r="AG300">
        <v>1.2999999999999998</v>
      </c>
      <c r="AH300">
        <v>1.65</v>
      </c>
      <c r="AI300">
        <v>12.6</v>
      </c>
      <c r="AN300">
        <v>312740</v>
      </c>
      <c r="AO300" t="s">
        <v>316</v>
      </c>
      <c r="AP300" s="1">
        <f t="shared" si="56"/>
        <v>3</v>
      </c>
      <c r="AQ300" s="1">
        <f t="shared" si="57"/>
        <v>3</v>
      </c>
      <c r="AR300" s="1">
        <f t="shared" si="58"/>
        <v>8.57</v>
      </c>
      <c r="AS300" s="1">
        <f t="shared" si="59"/>
        <v>3.1566666666666663</v>
      </c>
      <c r="AT300" s="1">
        <f t="shared" si="60"/>
        <v>11.726666666666667</v>
      </c>
      <c r="AU300" s="1">
        <f t="shared" si="61"/>
        <v>1.2626666666666666</v>
      </c>
      <c r="AV300" s="1">
        <f t="shared" si="62"/>
        <v>1.42</v>
      </c>
      <c r="AW300" s="1"/>
      <c r="AX300" s="1"/>
      <c r="AY300">
        <v>312740</v>
      </c>
      <c r="AZ300" t="s">
        <v>316</v>
      </c>
      <c r="BA300" s="1">
        <v>3</v>
      </c>
      <c r="BB300" s="1">
        <v>3</v>
      </c>
      <c r="BC300" s="1">
        <v>8.57</v>
      </c>
      <c r="BD300" s="1">
        <v>3.1566666666666663</v>
      </c>
      <c r="BE300" s="1">
        <v>11.726666666666667</v>
      </c>
      <c r="BF300" s="1">
        <v>1.2626666666666666</v>
      </c>
      <c r="BG300" s="1">
        <v>1.42</v>
      </c>
      <c r="BH300" s="1"/>
      <c r="BI300" s="1"/>
      <c r="BL300" s="2">
        <v>312675</v>
      </c>
      <c r="BM300" s="69" t="s">
        <v>302</v>
      </c>
      <c r="BN300" s="1">
        <f t="shared" si="63"/>
        <v>1</v>
      </c>
      <c r="BO300" s="1">
        <f t="shared" si="64"/>
        <v>1</v>
      </c>
      <c r="BP300" s="1">
        <f t="shared" si="65"/>
        <v>3.1</v>
      </c>
      <c r="BQ300" s="1">
        <f t="shared" si="66"/>
        <v>1.04</v>
      </c>
      <c r="BR300" s="1">
        <f t="shared" si="67"/>
        <v>4.1400000000000006</v>
      </c>
      <c r="BS300" s="1">
        <f t="shared" si="68"/>
        <v>0.69333333333333336</v>
      </c>
      <c r="BT300" s="1">
        <f t="shared" si="69"/>
        <v>0.2</v>
      </c>
      <c r="BV300" s="2">
        <v>312675</v>
      </c>
      <c r="BW300" s="69" t="s">
        <v>302</v>
      </c>
      <c r="BX300" s="1">
        <v>1</v>
      </c>
      <c r="BY300" s="1">
        <v>1</v>
      </c>
      <c r="BZ300" s="1">
        <v>3.1</v>
      </c>
      <c r="CA300" s="1">
        <v>1.04</v>
      </c>
      <c r="CB300" s="1">
        <v>4.1400000000000006</v>
      </c>
      <c r="CC300" s="1">
        <v>0.69333333333333336</v>
      </c>
      <c r="CD300" s="1">
        <v>0.2</v>
      </c>
    </row>
    <row r="301" spans="1:82" x14ac:dyDescent="0.25">
      <c r="A301">
        <f>VLOOKUP(B301,mun_fjp!$A$2:$B$854,2,FALSE)</f>
        <v>312760</v>
      </c>
      <c r="B301" t="s">
        <v>318</v>
      </c>
      <c r="C301">
        <v>3</v>
      </c>
      <c r="D301">
        <v>0.61</v>
      </c>
      <c r="E301">
        <v>0.4</v>
      </c>
      <c r="U301">
        <v>4</v>
      </c>
      <c r="V301">
        <v>4</v>
      </c>
      <c r="W301">
        <v>1.2</v>
      </c>
      <c r="X301">
        <v>0.56933333333333336</v>
      </c>
      <c r="Y301">
        <v>1.7693333333333334</v>
      </c>
      <c r="Z301">
        <v>2</v>
      </c>
      <c r="AC301">
        <v>2</v>
      </c>
      <c r="AD301">
        <v>30</v>
      </c>
      <c r="AE301">
        <v>0.6</v>
      </c>
      <c r="AF301">
        <v>0.28466666666666668</v>
      </c>
      <c r="AG301">
        <v>0.88466666666666671</v>
      </c>
      <c r="AI301">
        <v>6.6640000000000006</v>
      </c>
      <c r="AN301">
        <v>312750</v>
      </c>
      <c r="AO301" t="s">
        <v>317</v>
      </c>
      <c r="AP301" s="1">
        <f t="shared" si="56"/>
        <v>4</v>
      </c>
      <c r="AQ301" s="1">
        <f t="shared" si="57"/>
        <v>4</v>
      </c>
      <c r="AR301" s="1">
        <f t="shared" si="58"/>
        <v>8.6999999999999993</v>
      </c>
      <c r="AS301" s="1">
        <f t="shared" si="59"/>
        <v>3.8999999999999995</v>
      </c>
      <c r="AT301" s="1">
        <f t="shared" si="60"/>
        <v>12.599999999999998</v>
      </c>
      <c r="AU301" s="1">
        <f t="shared" si="61"/>
        <v>1.2999999999999998</v>
      </c>
      <c r="AV301" s="1">
        <f t="shared" si="62"/>
        <v>1.5</v>
      </c>
      <c r="AW301" s="1"/>
      <c r="AX301" s="1"/>
      <c r="AY301">
        <v>312750</v>
      </c>
      <c r="AZ301" t="s">
        <v>317</v>
      </c>
      <c r="BA301" s="1">
        <v>4</v>
      </c>
      <c r="BB301" s="1">
        <v>4</v>
      </c>
      <c r="BC301" s="1">
        <v>8.6999999999999993</v>
      </c>
      <c r="BD301" s="1">
        <v>3.8999999999999995</v>
      </c>
      <c r="BE301" s="1">
        <v>12.599999999999998</v>
      </c>
      <c r="BF301" s="1">
        <v>1.2999999999999998</v>
      </c>
      <c r="BG301" s="1">
        <v>1.5</v>
      </c>
      <c r="BH301" s="1"/>
      <c r="BI301" s="1"/>
      <c r="BL301" s="2">
        <v>312680</v>
      </c>
      <c r="BM301" s="69" t="s">
        <v>303</v>
      </c>
      <c r="BN301" s="1" t="e">
        <f t="shared" si="63"/>
        <v>#N/A</v>
      </c>
      <c r="BO301" s="1" t="e">
        <f t="shared" si="64"/>
        <v>#N/A</v>
      </c>
      <c r="BP301" s="1" t="e">
        <f t="shared" si="65"/>
        <v>#N/A</v>
      </c>
      <c r="BQ301" s="1" t="e">
        <f t="shared" si="66"/>
        <v>#N/A</v>
      </c>
      <c r="BR301" s="1" t="e">
        <f t="shared" si="67"/>
        <v>#N/A</v>
      </c>
      <c r="BS301" s="1" t="e">
        <f t="shared" si="68"/>
        <v>#N/A</v>
      </c>
      <c r="BT301" s="1" t="e">
        <f t="shared" si="69"/>
        <v>#N/A</v>
      </c>
      <c r="BV301" s="2">
        <v>312680</v>
      </c>
      <c r="BW301" s="69" t="s">
        <v>303</v>
      </c>
      <c r="BX301" s="1"/>
      <c r="BY301" s="1"/>
      <c r="BZ301" s="1"/>
      <c r="CA301" s="1"/>
      <c r="CB301" s="1"/>
      <c r="CC301" s="1"/>
      <c r="CD301" s="1"/>
    </row>
    <row r="302" spans="1:82" x14ac:dyDescent="0.25">
      <c r="A302">
        <f>VLOOKUP(B302,mun_fjp!$A$2:$B$854,2,FALSE)</f>
        <v>312770</v>
      </c>
      <c r="B302" t="s">
        <v>319</v>
      </c>
      <c r="C302">
        <v>2.75</v>
      </c>
      <c r="D302">
        <v>0.7</v>
      </c>
      <c r="E302">
        <v>2</v>
      </c>
      <c r="J302">
        <v>2</v>
      </c>
      <c r="U302">
        <v>1</v>
      </c>
      <c r="V302">
        <v>3</v>
      </c>
      <c r="W302">
        <v>0.89999999999999991</v>
      </c>
      <c r="X302">
        <v>0.48999999999999994</v>
      </c>
      <c r="Y302">
        <v>1.39</v>
      </c>
      <c r="Z302">
        <v>2</v>
      </c>
      <c r="AC302">
        <v>2</v>
      </c>
      <c r="AD302">
        <v>30</v>
      </c>
      <c r="AE302">
        <v>0.6</v>
      </c>
      <c r="AF302">
        <v>0.32666666666666661</v>
      </c>
      <c r="AG302">
        <v>0.92666666666666653</v>
      </c>
      <c r="AH302">
        <v>0.6</v>
      </c>
      <c r="AI302">
        <v>8.3666666666666671</v>
      </c>
      <c r="AN302">
        <v>312760</v>
      </c>
      <c r="AO302" t="s">
        <v>318</v>
      </c>
      <c r="AP302" s="1">
        <f t="shared" si="56"/>
        <v>4</v>
      </c>
      <c r="AQ302" s="1">
        <f t="shared" si="57"/>
        <v>4</v>
      </c>
      <c r="AR302" s="1">
        <f t="shared" si="58"/>
        <v>4.01</v>
      </c>
      <c r="AS302" s="1">
        <f t="shared" si="59"/>
        <v>2.6539999999999999</v>
      </c>
      <c r="AT302" s="1">
        <f t="shared" si="60"/>
        <v>6.6639999999999997</v>
      </c>
      <c r="AU302" s="1">
        <f t="shared" si="61"/>
        <v>0.88466666666666671</v>
      </c>
      <c r="AV302" s="1">
        <f t="shared" si="62"/>
        <v>0.61</v>
      </c>
      <c r="AW302" s="1"/>
      <c r="AX302" s="1"/>
      <c r="AY302">
        <v>312760</v>
      </c>
      <c r="AZ302" t="s">
        <v>318</v>
      </c>
      <c r="BA302" s="1">
        <v>4</v>
      </c>
      <c r="BB302" s="1">
        <v>4</v>
      </c>
      <c r="BC302" s="1">
        <v>4.01</v>
      </c>
      <c r="BD302" s="1">
        <v>2.6539999999999999</v>
      </c>
      <c r="BE302" s="1">
        <v>6.6639999999999997</v>
      </c>
      <c r="BF302" s="1">
        <v>0.88466666666666671</v>
      </c>
      <c r="BG302" s="1">
        <v>0.61</v>
      </c>
      <c r="BH302" s="1"/>
      <c r="BI302" s="1"/>
      <c r="BL302" s="2">
        <v>312690</v>
      </c>
      <c r="BM302" s="69" t="s">
        <v>304</v>
      </c>
      <c r="BN302" s="1">
        <f t="shared" si="63"/>
        <v>0</v>
      </c>
      <c r="BO302" s="1">
        <f t="shared" si="64"/>
        <v>0</v>
      </c>
      <c r="BP302" s="1">
        <f t="shared" si="65"/>
        <v>0</v>
      </c>
      <c r="BQ302" s="1">
        <f t="shared" si="66"/>
        <v>0.6</v>
      </c>
      <c r="BR302" s="1">
        <f t="shared" si="67"/>
        <v>0.6</v>
      </c>
      <c r="BS302" s="1">
        <f t="shared" si="68"/>
        <v>0.6</v>
      </c>
      <c r="BT302" s="1">
        <f t="shared" si="69"/>
        <v>0</v>
      </c>
      <c r="BV302" s="2">
        <v>312690</v>
      </c>
      <c r="BW302" s="69" t="s">
        <v>304</v>
      </c>
      <c r="BX302" s="1">
        <v>0</v>
      </c>
      <c r="BY302" s="1">
        <v>0</v>
      </c>
      <c r="BZ302" s="1">
        <v>0</v>
      </c>
      <c r="CA302" s="1">
        <v>0.6</v>
      </c>
      <c r="CB302" s="1">
        <v>0.6</v>
      </c>
      <c r="CC302" s="1">
        <v>0.6</v>
      </c>
      <c r="CD302" s="1">
        <v>0</v>
      </c>
    </row>
    <row r="303" spans="1:82" x14ac:dyDescent="0.25">
      <c r="A303">
        <f>VLOOKUP(B303,mun_fjp!$A$2:$B$854,2,FALSE)</f>
        <v>312780</v>
      </c>
      <c r="B303" t="s">
        <v>320</v>
      </c>
      <c r="F303">
        <v>5</v>
      </c>
      <c r="M303">
        <v>5</v>
      </c>
      <c r="V303">
        <v>10</v>
      </c>
      <c r="W303">
        <v>3</v>
      </c>
      <c r="X303">
        <v>0</v>
      </c>
      <c r="Y303">
        <v>3</v>
      </c>
      <c r="Z303">
        <v>2</v>
      </c>
      <c r="AC303">
        <v>2</v>
      </c>
      <c r="AD303">
        <v>30</v>
      </c>
      <c r="AE303">
        <v>0.6</v>
      </c>
      <c r="AF303">
        <v>0</v>
      </c>
      <c r="AG303">
        <v>0.6</v>
      </c>
      <c r="AI303">
        <v>3.6</v>
      </c>
      <c r="AN303">
        <v>312770</v>
      </c>
      <c r="AO303" t="s">
        <v>319</v>
      </c>
      <c r="AP303" s="1">
        <f t="shared" si="56"/>
        <v>3</v>
      </c>
      <c r="AQ303" s="1">
        <f t="shared" si="57"/>
        <v>1</v>
      </c>
      <c r="AR303" s="1">
        <f t="shared" si="58"/>
        <v>6.05</v>
      </c>
      <c r="AS303" s="1">
        <f t="shared" si="59"/>
        <v>2.3166666666666664</v>
      </c>
      <c r="AT303" s="1">
        <f t="shared" si="60"/>
        <v>8.3666666666666671</v>
      </c>
      <c r="AU303" s="1">
        <f t="shared" si="61"/>
        <v>0.92666666666666653</v>
      </c>
      <c r="AV303" s="1">
        <f t="shared" si="62"/>
        <v>0.7</v>
      </c>
      <c r="AW303" s="1"/>
      <c r="AX303" s="1"/>
      <c r="AY303">
        <v>312770</v>
      </c>
      <c r="AZ303" t="s">
        <v>319</v>
      </c>
      <c r="BA303" s="1">
        <v>3</v>
      </c>
      <c r="BB303" s="1">
        <v>1</v>
      </c>
      <c r="BC303" s="1">
        <v>6.05</v>
      </c>
      <c r="BD303" s="1">
        <v>2.3166666666666664</v>
      </c>
      <c r="BE303" s="1">
        <v>8.3666666666666671</v>
      </c>
      <c r="BF303" s="1">
        <v>0.92666666666666653</v>
      </c>
      <c r="BG303" s="1">
        <v>0.7</v>
      </c>
      <c r="BH303" s="1"/>
      <c r="BI303" s="1"/>
      <c r="BL303" s="2">
        <v>312695</v>
      </c>
      <c r="BM303" s="69" t="s">
        <v>305</v>
      </c>
      <c r="BN303" s="1">
        <f t="shared" si="63"/>
        <v>0</v>
      </c>
      <c r="BO303" s="1">
        <f t="shared" si="64"/>
        <v>0</v>
      </c>
      <c r="BP303" s="1">
        <f t="shared" si="65"/>
        <v>1.85</v>
      </c>
      <c r="BQ303" s="1">
        <f t="shared" si="66"/>
        <v>0.69333333333333336</v>
      </c>
      <c r="BR303" s="1">
        <f t="shared" si="67"/>
        <v>2.5433333333333334</v>
      </c>
      <c r="BS303" s="1">
        <f t="shared" si="68"/>
        <v>0.69333333333333336</v>
      </c>
      <c r="BT303" s="1">
        <f t="shared" si="69"/>
        <v>0.2</v>
      </c>
      <c r="BV303" s="2">
        <v>312695</v>
      </c>
      <c r="BW303" s="69" t="s">
        <v>305</v>
      </c>
      <c r="BX303" s="1">
        <v>0</v>
      </c>
      <c r="BY303" s="1">
        <v>0</v>
      </c>
      <c r="BZ303" s="1">
        <v>1.85</v>
      </c>
      <c r="CA303" s="1">
        <v>0.69333333333333336</v>
      </c>
      <c r="CB303" s="1">
        <v>2.5433333333333334</v>
      </c>
      <c r="CC303" s="1">
        <v>0.69333333333333336</v>
      </c>
      <c r="CD303" s="1">
        <v>0.2</v>
      </c>
    </row>
    <row r="304" spans="1:82" x14ac:dyDescent="0.25">
      <c r="A304">
        <f>VLOOKUP(B304,mun_fjp!$A$2:$B$854,2,FALSE)</f>
        <v>312790</v>
      </c>
      <c r="B304" t="s">
        <v>321</v>
      </c>
      <c r="C304">
        <v>3.3</v>
      </c>
      <c r="D304">
        <v>1.03</v>
      </c>
      <c r="E304">
        <v>1.9</v>
      </c>
      <c r="U304">
        <v>0.8</v>
      </c>
      <c r="V304">
        <v>0.8</v>
      </c>
      <c r="W304">
        <v>0.24</v>
      </c>
      <c r="X304">
        <v>0.19226666666666667</v>
      </c>
      <c r="Y304">
        <v>0.43226666666666669</v>
      </c>
      <c r="Z304">
        <v>2</v>
      </c>
      <c r="AC304">
        <v>2</v>
      </c>
      <c r="AD304">
        <v>30</v>
      </c>
      <c r="AE304">
        <v>0.6</v>
      </c>
      <c r="AF304">
        <v>0.48066666666666663</v>
      </c>
      <c r="AG304">
        <v>1.0806666666666667</v>
      </c>
      <c r="AH304">
        <v>1.7</v>
      </c>
      <c r="AI304">
        <v>9.4429333333333343</v>
      </c>
      <c r="AN304">
        <v>312780</v>
      </c>
      <c r="AO304" t="s">
        <v>320</v>
      </c>
      <c r="AP304" s="1">
        <f t="shared" si="56"/>
        <v>10</v>
      </c>
      <c r="AQ304" s="1">
        <f t="shared" si="57"/>
        <v>0</v>
      </c>
      <c r="AR304" s="1">
        <f t="shared" si="58"/>
        <v>0</v>
      </c>
      <c r="AS304" s="1">
        <f t="shared" si="59"/>
        <v>3.6</v>
      </c>
      <c r="AT304" s="1">
        <f t="shared" si="60"/>
        <v>3.6</v>
      </c>
      <c r="AU304" s="1">
        <f t="shared" si="61"/>
        <v>0.6</v>
      </c>
      <c r="AV304" s="1">
        <f t="shared" si="62"/>
        <v>0</v>
      </c>
      <c r="AW304" s="1"/>
      <c r="AX304" s="1"/>
      <c r="AY304">
        <v>312780</v>
      </c>
      <c r="AZ304" t="s">
        <v>320</v>
      </c>
      <c r="BA304" s="1">
        <v>10</v>
      </c>
      <c r="BB304" s="1">
        <v>0</v>
      </c>
      <c r="BC304" s="1">
        <v>0</v>
      </c>
      <c r="BD304" s="1">
        <v>3.6</v>
      </c>
      <c r="BE304" s="1">
        <v>3.6</v>
      </c>
      <c r="BF304" s="1">
        <v>0.6</v>
      </c>
      <c r="BG304" s="1">
        <v>0</v>
      </c>
      <c r="BH304" s="1"/>
      <c r="BI304" s="1"/>
      <c r="BL304" s="2">
        <v>312700</v>
      </c>
      <c r="BM304" s="69" t="s">
        <v>306</v>
      </c>
      <c r="BN304" s="1">
        <f t="shared" si="63"/>
        <v>1</v>
      </c>
      <c r="BO304" s="1">
        <f t="shared" si="64"/>
        <v>1</v>
      </c>
      <c r="BP304" s="1">
        <f t="shared" si="65"/>
        <v>6.76</v>
      </c>
      <c r="BQ304" s="1">
        <f t="shared" si="66"/>
        <v>2.6219999999999999</v>
      </c>
      <c r="BR304" s="1">
        <f t="shared" si="67"/>
        <v>9.3819999999999997</v>
      </c>
      <c r="BS304" s="1">
        <f t="shared" si="68"/>
        <v>1.7479999999999998</v>
      </c>
      <c r="BT304" s="1">
        <f t="shared" si="69"/>
        <v>2.46</v>
      </c>
      <c r="BV304" s="2">
        <v>312700</v>
      </c>
      <c r="BW304" s="69" t="s">
        <v>306</v>
      </c>
      <c r="BX304" s="1">
        <v>1</v>
      </c>
      <c r="BY304" s="1">
        <v>1</v>
      </c>
      <c r="BZ304" s="1">
        <v>6.76</v>
      </c>
      <c r="CA304" s="1">
        <v>2.6219999999999999</v>
      </c>
      <c r="CB304" s="1">
        <v>9.3819999999999997</v>
      </c>
      <c r="CC304" s="1">
        <v>1.7479999999999998</v>
      </c>
      <c r="CD304" s="1">
        <v>2.46</v>
      </c>
    </row>
    <row r="305" spans="1:82" x14ac:dyDescent="0.25">
      <c r="A305">
        <f>VLOOKUP(B305,mun_fjp!$A$2:$B$854,2,FALSE)</f>
        <v>312800</v>
      </c>
      <c r="B305" t="s">
        <v>322</v>
      </c>
      <c r="C305">
        <v>3.15</v>
      </c>
      <c r="D305">
        <v>1.9</v>
      </c>
      <c r="E305">
        <v>2</v>
      </c>
      <c r="U305">
        <v>4</v>
      </c>
      <c r="V305">
        <v>4</v>
      </c>
      <c r="W305">
        <v>1.2</v>
      </c>
      <c r="X305">
        <v>1.7733333333333332</v>
      </c>
      <c r="Y305">
        <v>2.9733333333333332</v>
      </c>
      <c r="Z305">
        <v>2</v>
      </c>
      <c r="AC305">
        <v>2</v>
      </c>
      <c r="AD305">
        <v>30</v>
      </c>
      <c r="AE305">
        <v>0.6</v>
      </c>
      <c r="AF305">
        <v>0.8866666666666666</v>
      </c>
      <c r="AG305">
        <v>1.4866666666666666</v>
      </c>
      <c r="AI305">
        <v>11.51</v>
      </c>
      <c r="AN305">
        <v>312790</v>
      </c>
      <c r="AO305" t="s">
        <v>321</v>
      </c>
      <c r="AP305" s="1">
        <f t="shared" si="56"/>
        <v>0.8</v>
      </c>
      <c r="AQ305" s="1">
        <f t="shared" si="57"/>
        <v>0.8</v>
      </c>
      <c r="AR305" s="1">
        <f t="shared" si="58"/>
        <v>7.9300000000000006</v>
      </c>
      <c r="AS305" s="1">
        <f t="shared" si="59"/>
        <v>1.5129333333333332</v>
      </c>
      <c r="AT305" s="1">
        <f t="shared" si="60"/>
        <v>9.4429333333333343</v>
      </c>
      <c r="AU305" s="1">
        <f t="shared" si="61"/>
        <v>1.0806666666666667</v>
      </c>
      <c r="AV305" s="1">
        <f t="shared" si="62"/>
        <v>1.03</v>
      </c>
      <c r="AW305" s="1"/>
      <c r="AX305" s="1"/>
      <c r="AY305">
        <v>312790</v>
      </c>
      <c r="AZ305" t="s">
        <v>321</v>
      </c>
      <c r="BA305" s="1">
        <v>0.8</v>
      </c>
      <c r="BB305" s="1">
        <v>0.8</v>
      </c>
      <c r="BC305" s="1">
        <v>7.9300000000000006</v>
      </c>
      <c r="BD305" s="1">
        <v>1.5129333333333332</v>
      </c>
      <c r="BE305" s="1">
        <v>9.4429333333333343</v>
      </c>
      <c r="BF305" s="1">
        <v>1.0806666666666667</v>
      </c>
      <c r="BG305" s="1">
        <v>1.03</v>
      </c>
      <c r="BH305" s="1"/>
      <c r="BI305" s="1"/>
      <c r="BL305" s="2">
        <v>312705</v>
      </c>
      <c r="BM305" s="69" t="s">
        <v>307</v>
      </c>
      <c r="BN305" s="1">
        <f t="shared" si="63"/>
        <v>0</v>
      </c>
      <c r="BO305" s="1">
        <f t="shared" si="64"/>
        <v>0</v>
      </c>
      <c r="BP305" s="1">
        <f t="shared" si="65"/>
        <v>0.75</v>
      </c>
      <c r="BQ305" s="1">
        <f t="shared" si="66"/>
        <v>0</v>
      </c>
      <c r="BR305" s="1">
        <f t="shared" si="67"/>
        <v>0.75</v>
      </c>
      <c r="BS305" s="1">
        <f t="shared" si="68"/>
        <v>0</v>
      </c>
      <c r="BT305" s="1">
        <f t="shared" si="69"/>
        <v>0</v>
      </c>
      <c r="BV305" s="2">
        <v>312705</v>
      </c>
      <c r="BW305" s="69" t="s">
        <v>307</v>
      </c>
      <c r="BX305" s="1">
        <v>0</v>
      </c>
      <c r="BY305" s="1">
        <v>0</v>
      </c>
      <c r="BZ305" s="1">
        <v>0.75</v>
      </c>
      <c r="CA305" s="1">
        <v>0</v>
      </c>
      <c r="CB305" s="1">
        <v>0.75</v>
      </c>
      <c r="CC305" s="1">
        <v>0</v>
      </c>
      <c r="CD305" s="1">
        <v>0</v>
      </c>
    </row>
    <row r="306" spans="1:82" x14ac:dyDescent="0.25">
      <c r="A306">
        <f>VLOOKUP(B306,mun_fjp!$A$2:$B$854,2,FALSE)</f>
        <v>312810</v>
      </c>
      <c r="B306" t="s">
        <v>323</v>
      </c>
      <c r="C306">
        <v>3.3</v>
      </c>
      <c r="D306">
        <v>1.61</v>
      </c>
      <c r="E306">
        <v>2</v>
      </c>
      <c r="U306">
        <v>3.5</v>
      </c>
      <c r="V306">
        <v>3.5</v>
      </c>
      <c r="W306">
        <v>1.05</v>
      </c>
      <c r="X306">
        <v>1.3148333333333333</v>
      </c>
      <c r="Y306">
        <v>2.3648333333333333</v>
      </c>
      <c r="Z306">
        <v>2</v>
      </c>
      <c r="AC306">
        <v>2</v>
      </c>
      <c r="AD306">
        <v>30</v>
      </c>
      <c r="AE306">
        <v>0.6</v>
      </c>
      <c r="AF306">
        <v>0.7513333333333333</v>
      </c>
      <c r="AG306">
        <v>1.3513333333333333</v>
      </c>
      <c r="AH306">
        <v>2</v>
      </c>
      <c r="AI306">
        <v>12.626166666666666</v>
      </c>
      <c r="AN306">
        <v>312800</v>
      </c>
      <c r="AO306" t="s">
        <v>322</v>
      </c>
      <c r="AP306" s="1">
        <f t="shared" si="56"/>
        <v>4</v>
      </c>
      <c r="AQ306" s="1">
        <f t="shared" si="57"/>
        <v>4</v>
      </c>
      <c r="AR306" s="1">
        <f t="shared" si="58"/>
        <v>7.05</v>
      </c>
      <c r="AS306" s="1">
        <f t="shared" si="59"/>
        <v>4.46</v>
      </c>
      <c r="AT306" s="1">
        <f t="shared" si="60"/>
        <v>11.51</v>
      </c>
      <c r="AU306" s="1">
        <f t="shared" si="61"/>
        <v>1.4866666666666666</v>
      </c>
      <c r="AV306" s="1">
        <f t="shared" si="62"/>
        <v>1.9</v>
      </c>
      <c r="AW306" s="1"/>
      <c r="AX306" s="1"/>
      <c r="AY306">
        <v>312800</v>
      </c>
      <c r="AZ306" t="s">
        <v>322</v>
      </c>
      <c r="BA306" s="1">
        <v>4</v>
      </c>
      <c r="BB306" s="1">
        <v>4</v>
      </c>
      <c r="BC306" s="1">
        <v>7.05</v>
      </c>
      <c r="BD306" s="1">
        <v>4.46</v>
      </c>
      <c r="BE306" s="1">
        <v>11.51</v>
      </c>
      <c r="BF306" s="1">
        <v>1.4866666666666666</v>
      </c>
      <c r="BG306" s="1">
        <v>1.9</v>
      </c>
      <c r="BH306" s="1"/>
      <c r="BI306" s="1"/>
      <c r="BL306" s="2">
        <v>312707</v>
      </c>
      <c r="BM306" s="69" t="s">
        <v>308</v>
      </c>
      <c r="BN306" s="1">
        <f t="shared" si="63"/>
        <v>5</v>
      </c>
      <c r="BO306" s="1">
        <f t="shared" si="64"/>
        <v>0</v>
      </c>
      <c r="BP306" s="1">
        <f t="shared" si="65"/>
        <v>4.92</v>
      </c>
      <c r="BQ306" s="1">
        <f t="shared" si="66"/>
        <v>2.4593333333333334</v>
      </c>
      <c r="BR306" s="1">
        <f t="shared" si="67"/>
        <v>7.3793333333333333</v>
      </c>
      <c r="BS306" s="1">
        <f t="shared" si="68"/>
        <v>0.70266666666666666</v>
      </c>
      <c r="BT306" s="1">
        <f t="shared" si="69"/>
        <v>0.22</v>
      </c>
      <c r="BV306" s="2">
        <v>312707</v>
      </c>
      <c r="BW306" s="69" t="s">
        <v>308</v>
      </c>
      <c r="BX306" s="1">
        <v>5</v>
      </c>
      <c r="BY306" s="1">
        <v>0</v>
      </c>
      <c r="BZ306" s="1">
        <v>4.92</v>
      </c>
      <c r="CA306" s="1">
        <v>2.4593333333333334</v>
      </c>
      <c r="CB306" s="1">
        <v>7.3793333333333333</v>
      </c>
      <c r="CC306" s="1">
        <v>0.70266666666666666</v>
      </c>
      <c r="CD306" s="1">
        <v>0.22</v>
      </c>
    </row>
    <row r="307" spans="1:82" x14ac:dyDescent="0.25">
      <c r="A307">
        <f>VLOOKUP(B307,mun_fjp!$A$2:$B$854,2,FALSE)</f>
        <v>312820</v>
      </c>
      <c r="B307" t="s">
        <v>324</v>
      </c>
      <c r="C307">
        <v>2.65</v>
      </c>
      <c r="D307">
        <v>0.7</v>
      </c>
      <c r="E307">
        <v>1.5</v>
      </c>
      <c r="U307">
        <v>4</v>
      </c>
      <c r="V307">
        <v>4</v>
      </c>
      <c r="W307">
        <v>1.2</v>
      </c>
      <c r="X307">
        <v>0.65333333333333321</v>
      </c>
      <c r="Y307">
        <v>1.8533333333333331</v>
      </c>
      <c r="Z307">
        <v>2</v>
      </c>
      <c r="AC307">
        <v>2</v>
      </c>
      <c r="AD307">
        <v>30</v>
      </c>
      <c r="AE307">
        <v>0.6</v>
      </c>
      <c r="AF307">
        <v>0.32666666666666661</v>
      </c>
      <c r="AG307">
        <v>0.92666666666666653</v>
      </c>
      <c r="AH307">
        <v>1.4</v>
      </c>
      <c r="AI307">
        <v>9.0299999999999994</v>
      </c>
      <c r="AN307">
        <v>312810</v>
      </c>
      <c r="AO307" t="s">
        <v>323</v>
      </c>
      <c r="AP307" s="1">
        <f t="shared" si="56"/>
        <v>3.5</v>
      </c>
      <c r="AQ307" s="1">
        <f t="shared" si="57"/>
        <v>3.5</v>
      </c>
      <c r="AR307" s="1">
        <f t="shared" si="58"/>
        <v>8.91</v>
      </c>
      <c r="AS307" s="1">
        <f t="shared" si="59"/>
        <v>3.7161666666666666</v>
      </c>
      <c r="AT307" s="1">
        <f t="shared" si="60"/>
        <v>12.626166666666666</v>
      </c>
      <c r="AU307" s="1">
        <f t="shared" si="61"/>
        <v>1.3513333333333333</v>
      </c>
      <c r="AV307" s="1">
        <f t="shared" si="62"/>
        <v>1.61</v>
      </c>
      <c r="AW307" s="1"/>
      <c r="AX307" s="1"/>
      <c r="AY307">
        <v>312810</v>
      </c>
      <c r="AZ307" t="s">
        <v>323</v>
      </c>
      <c r="BA307" s="1">
        <v>3.5</v>
      </c>
      <c r="BB307" s="1">
        <v>3.5</v>
      </c>
      <c r="BC307" s="1">
        <v>8.91</v>
      </c>
      <c r="BD307" s="1">
        <v>3.7161666666666666</v>
      </c>
      <c r="BE307" s="1">
        <v>12.626166666666666</v>
      </c>
      <c r="BF307" s="1">
        <v>1.3513333333333333</v>
      </c>
      <c r="BG307" s="1">
        <v>1.61</v>
      </c>
      <c r="BH307" s="1"/>
      <c r="BI307" s="1"/>
      <c r="BL307" s="2">
        <v>312710</v>
      </c>
      <c r="BM307" s="69" t="s">
        <v>309</v>
      </c>
      <c r="BN307" s="1">
        <f t="shared" si="63"/>
        <v>0</v>
      </c>
      <c r="BO307" s="1">
        <f t="shared" si="64"/>
        <v>0</v>
      </c>
      <c r="BP307" s="1">
        <f t="shared" si="65"/>
        <v>2.81</v>
      </c>
      <c r="BQ307" s="1">
        <f t="shared" si="66"/>
        <v>0.82099999999999995</v>
      </c>
      <c r="BR307" s="1">
        <f t="shared" si="67"/>
        <v>3.6310000000000002</v>
      </c>
      <c r="BS307" s="1">
        <f t="shared" si="68"/>
        <v>0.82099999999999995</v>
      </c>
      <c r="BT307" s="1">
        <f t="shared" si="69"/>
        <v>1.06</v>
      </c>
      <c r="BV307" s="2">
        <v>312710</v>
      </c>
      <c r="BW307" s="69" t="s">
        <v>309</v>
      </c>
      <c r="BX307" s="1">
        <v>0</v>
      </c>
      <c r="BY307" s="1">
        <v>0</v>
      </c>
      <c r="BZ307" s="1">
        <v>2.81</v>
      </c>
      <c r="CA307" s="1">
        <v>0.82099999999999995</v>
      </c>
      <c r="CB307" s="1">
        <v>3.6310000000000002</v>
      </c>
      <c r="CC307" s="1">
        <v>0.82099999999999995</v>
      </c>
      <c r="CD307" s="1">
        <v>1.06</v>
      </c>
    </row>
    <row r="308" spans="1:82" x14ac:dyDescent="0.25">
      <c r="A308">
        <f>VLOOKUP(B308,mun_fjp!$A$2:$B$854,2,FALSE)</f>
        <v>312825</v>
      </c>
      <c r="B308" t="s">
        <v>325</v>
      </c>
      <c r="M308">
        <v>5</v>
      </c>
      <c r="V308">
        <v>5</v>
      </c>
      <c r="W308">
        <v>1.5</v>
      </c>
      <c r="X308">
        <v>0</v>
      </c>
      <c r="Y308">
        <v>1.5</v>
      </c>
      <c r="AC308">
        <v>0</v>
      </c>
      <c r="AD308">
        <v>30</v>
      </c>
      <c r="AE308">
        <v>0</v>
      </c>
      <c r="AF308">
        <v>0</v>
      </c>
      <c r="AG308">
        <v>0</v>
      </c>
      <c r="AI308">
        <v>1.5</v>
      </c>
      <c r="AN308">
        <v>312820</v>
      </c>
      <c r="AO308" t="s">
        <v>324</v>
      </c>
      <c r="AP308" s="1">
        <f t="shared" si="56"/>
        <v>4</v>
      </c>
      <c r="AQ308" s="1">
        <f t="shared" si="57"/>
        <v>4</v>
      </c>
      <c r="AR308" s="1">
        <f t="shared" si="58"/>
        <v>6.25</v>
      </c>
      <c r="AS308" s="1">
        <f t="shared" si="59"/>
        <v>2.7799999999999994</v>
      </c>
      <c r="AT308" s="1">
        <f t="shared" si="60"/>
        <v>9.0299999999999994</v>
      </c>
      <c r="AU308" s="1">
        <f t="shared" si="61"/>
        <v>0.92666666666666653</v>
      </c>
      <c r="AV308" s="1">
        <f t="shared" si="62"/>
        <v>0.7</v>
      </c>
      <c r="AW308" s="1"/>
      <c r="AX308" s="1"/>
      <c r="AY308">
        <v>312820</v>
      </c>
      <c r="AZ308" t="s">
        <v>324</v>
      </c>
      <c r="BA308" s="1">
        <v>4</v>
      </c>
      <c r="BB308" s="1">
        <v>4</v>
      </c>
      <c r="BC308" s="1">
        <v>6.25</v>
      </c>
      <c r="BD308" s="1">
        <v>2.7799999999999994</v>
      </c>
      <c r="BE308" s="1">
        <v>9.0299999999999994</v>
      </c>
      <c r="BF308" s="1">
        <v>0.92666666666666653</v>
      </c>
      <c r="BG308" s="1">
        <v>0.7</v>
      </c>
      <c r="BH308" s="1"/>
      <c r="BI308" s="1"/>
      <c r="BL308" s="2">
        <v>312720</v>
      </c>
      <c r="BM308" s="69" t="s">
        <v>310</v>
      </c>
      <c r="BN308" s="1">
        <f t="shared" si="63"/>
        <v>1</v>
      </c>
      <c r="BO308" s="1">
        <f t="shared" si="64"/>
        <v>1</v>
      </c>
      <c r="BP308" s="1">
        <f t="shared" si="65"/>
        <v>4.45</v>
      </c>
      <c r="BQ308" s="1">
        <f t="shared" si="66"/>
        <v>1.04</v>
      </c>
      <c r="BR308" s="1">
        <f t="shared" si="67"/>
        <v>5.49</v>
      </c>
      <c r="BS308" s="1">
        <f t="shared" si="68"/>
        <v>0.69333333333333336</v>
      </c>
      <c r="BT308" s="1">
        <f t="shared" si="69"/>
        <v>0.2</v>
      </c>
      <c r="BV308" s="2">
        <v>312720</v>
      </c>
      <c r="BW308" s="69" t="s">
        <v>310</v>
      </c>
      <c r="BX308" s="1">
        <v>1</v>
      </c>
      <c r="BY308" s="1">
        <v>1</v>
      </c>
      <c r="BZ308" s="1">
        <v>4.45</v>
      </c>
      <c r="CA308" s="1">
        <v>1.04</v>
      </c>
      <c r="CB308" s="1">
        <v>5.49</v>
      </c>
      <c r="CC308" s="1">
        <v>0.69333333333333336</v>
      </c>
      <c r="CD308" s="1">
        <v>0.2</v>
      </c>
    </row>
    <row r="309" spans="1:82" x14ac:dyDescent="0.25">
      <c r="A309">
        <f>VLOOKUP(B309,mun_fjp!$A$2:$B$854,2,FALSE)</f>
        <v>312830</v>
      </c>
      <c r="B309" t="s">
        <v>326</v>
      </c>
      <c r="C309">
        <v>2.15</v>
      </c>
      <c r="D309">
        <v>1.36</v>
      </c>
      <c r="E309">
        <v>1.25</v>
      </c>
      <c r="U309">
        <v>4</v>
      </c>
      <c r="V309">
        <v>4</v>
      </c>
      <c r="W309">
        <v>1.2</v>
      </c>
      <c r="X309">
        <v>1.2693333333333332</v>
      </c>
      <c r="Y309">
        <v>2.4693333333333332</v>
      </c>
      <c r="Z309">
        <v>2</v>
      </c>
      <c r="AC309">
        <v>2</v>
      </c>
      <c r="AD309">
        <v>30</v>
      </c>
      <c r="AE309">
        <v>0.6</v>
      </c>
      <c r="AF309">
        <v>0.6346666666666666</v>
      </c>
      <c r="AG309">
        <v>1.2346666666666666</v>
      </c>
      <c r="AH309">
        <v>1.6</v>
      </c>
      <c r="AI309">
        <v>10.063999999999998</v>
      </c>
      <c r="AN309">
        <v>312825</v>
      </c>
      <c r="AO309" t="s">
        <v>325</v>
      </c>
      <c r="AP309" s="1">
        <f t="shared" si="56"/>
        <v>5</v>
      </c>
      <c r="AQ309" s="1">
        <f t="shared" si="57"/>
        <v>0</v>
      </c>
      <c r="AR309" s="1">
        <f t="shared" si="58"/>
        <v>0</v>
      </c>
      <c r="AS309" s="1">
        <f t="shared" si="59"/>
        <v>1.5</v>
      </c>
      <c r="AT309" s="1">
        <f t="shared" si="60"/>
        <v>1.5</v>
      </c>
      <c r="AU309" s="1">
        <f t="shared" si="61"/>
        <v>0</v>
      </c>
      <c r="AV309" s="1">
        <f t="shared" si="62"/>
        <v>0</v>
      </c>
      <c r="AW309" s="1"/>
      <c r="AX309" s="1"/>
      <c r="AY309">
        <v>312825</v>
      </c>
      <c r="AZ309" t="s">
        <v>325</v>
      </c>
      <c r="BA309" s="1">
        <v>5</v>
      </c>
      <c r="BB309" s="1">
        <v>0</v>
      </c>
      <c r="BC309" s="1">
        <v>0</v>
      </c>
      <c r="BD309" s="1">
        <v>1.5</v>
      </c>
      <c r="BE309" s="1">
        <v>1.5</v>
      </c>
      <c r="BF309" s="1">
        <v>0</v>
      </c>
      <c r="BG309" s="1">
        <v>0</v>
      </c>
      <c r="BH309" s="1"/>
      <c r="BI309" s="1"/>
      <c r="BL309" s="2">
        <v>312730</v>
      </c>
      <c r="BM309" s="69" t="s">
        <v>311</v>
      </c>
      <c r="BN309" s="1">
        <f t="shared" si="63"/>
        <v>0</v>
      </c>
      <c r="BO309" s="1">
        <f t="shared" si="64"/>
        <v>0</v>
      </c>
      <c r="BP309" s="1">
        <f t="shared" si="65"/>
        <v>0</v>
      </c>
      <c r="BQ309" s="1">
        <f t="shared" si="66"/>
        <v>0.6</v>
      </c>
      <c r="BR309" s="1">
        <f t="shared" si="67"/>
        <v>0.6</v>
      </c>
      <c r="BS309" s="1">
        <f t="shared" si="68"/>
        <v>0.6</v>
      </c>
      <c r="BT309" s="1">
        <f t="shared" si="69"/>
        <v>0</v>
      </c>
      <c r="BV309" s="2">
        <v>312730</v>
      </c>
      <c r="BW309" s="69" t="s">
        <v>311</v>
      </c>
      <c r="BX309" s="1">
        <v>0</v>
      </c>
      <c r="BY309" s="1">
        <v>0</v>
      </c>
      <c r="BZ309" s="1">
        <v>0</v>
      </c>
      <c r="CA309" s="1">
        <v>0.6</v>
      </c>
      <c r="CB309" s="1">
        <v>0.6</v>
      </c>
      <c r="CC309" s="1">
        <v>0.6</v>
      </c>
      <c r="CD309" s="1">
        <v>0</v>
      </c>
    </row>
    <row r="310" spans="1:82" x14ac:dyDescent="0.25">
      <c r="A310">
        <f>VLOOKUP(B310,mun_fjp!$A$2:$B$854,2,FALSE)</f>
        <v>312840</v>
      </c>
      <c r="B310" t="s">
        <v>327</v>
      </c>
      <c r="C310">
        <v>2.95</v>
      </c>
      <c r="D310">
        <v>0.78</v>
      </c>
      <c r="U310">
        <v>4</v>
      </c>
      <c r="V310">
        <v>4</v>
      </c>
      <c r="W310">
        <v>1.2</v>
      </c>
      <c r="X310">
        <v>0.72799999999999987</v>
      </c>
      <c r="Y310">
        <v>1.9279999999999999</v>
      </c>
      <c r="Z310">
        <v>2</v>
      </c>
      <c r="AC310">
        <v>2</v>
      </c>
      <c r="AD310">
        <v>30</v>
      </c>
      <c r="AE310">
        <v>0.6</v>
      </c>
      <c r="AF310">
        <v>0.36399999999999993</v>
      </c>
      <c r="AG310">
        <v>0.96399999999999997</v>
      </c>
      <c r="AH310">
        <v>1</v>
      </c>
      <c r="AI310">
        <v>7.6219999999999999</v>
      </c>
      <c r="AN310">
        <v>312830</v>
      </c>
      <c r="AO310" t="s">
        <v>326</v>
      </c>
      <c r="AP310" s="1">
        <f t="shared" si="56"/>
        <v>4</v>
      </c>
      <c r="AQ310" s="1">
        <f t="shared" si="57"/>
        <v>4</v>
      </c>
      <c r="AR310" s="1">
        <f t="shared" si="58"/>
        <v>6.3599999999999994</v>
      </c>
      <c r="AS310" s="1">
        <f t="shared" si="59"/>
        <v>3.7039999999999997</v>
      </c>
      <c r="AT310" s="1">
        <f t="shared" si="60"/>
        <v>10.064</v>
      </c>
      <c r="AU310" s="1">
        <f t="shared" si="61"/>
        <v>1.2346666666666666</v>
      </c>
      <c r="AV310" s="1">
        <f t="shared" si="62"/>
        <v>1.36</v>
      </c>
      <c r="AW310" s="1"/>
      <c r="AX310" s="1"/>
      <c r="AY310">
        <v>312830</v>
      </c>
      <c r="AZ310" t="s">
        <v>326</v>
      </c>
      <c r="BA310" s="1">
        <v>4</v>
      </c>
      <c r="BB310" s="1">
        <v>4</v>
      </c>
      <c r="BC310" s="1">
        <v>6.3599999999999994</v>
      </c>
      <c r="BD310" s="1">
        <v>3.7039999999999997</v>
      </c>
      <c r="BE310" s="1">
        <v>10.064</v>
      </c>
      <c r="BF310" s="1">
        <v>1.2346666666666666</v>
      </c>
      <c r="BG310" s="1">
        <v>1.36</v>
      </c>
      <c r="BH310" s="1"/>
      <c r="BI310" s="1"/>
      <c r="BL310" s="2">
        <v>312733</v>
      </c>
      <c r="BM310" s="69" t="s">
        <v>312</v>
      </c>
      <c r="BN310" s="1">
        <f t="shared" si="63"/>
        <v>0</v>
      </c>
      <c r="BO310" s="1">
        <f t="shared" si="64"/>
        <v>0</v>
      </c>
      <c r="BP310" s="1">
        <f t="shared" si="65"/>
        <v>7.68</v>
      </c>
      <c r="BQ310" s="1">
        <f t="shared" si="66"/>
        <v>0.70733333333333337</v>
      </c>
      <c r="BR310" s="1">
        <f t="shared" si="67"/>
        <v>8.3873333333333324</v>
      </c>
      <c r="BS310" s="1">
        <f t="shared" si="68"/>
        <v>0.70733333333333337</v>
      </c>
      <c r="BT310" s="1">
        <f t="shared" si="69"/>
        <v>0.23</v>
      </c>
      <c r="BV310" s="2">
        <v>312733</v>
      </c>
      <c r="BW310" s="69" t="s">
        <v>312</v>
      </c>
      <c r="BX310" s="1">
        <v>0</v>
      </c>
      <c r="BY310" s="1">
        <v>0</v>
      </c>
      <c r="BZ310" s="1">
        <v>7.68</v>
      </c>
      <c r="CA310" s="1">
        <v>0.70733333333333337</v>
      </c>
      <c r="CB310" s="1">
        <v>8.3873333333333324</v>
      </c>
      <c r="CC310" s="1">
        <v>0.70733333333333337</v>
      </c>
      <c r="CD310" s="1">
        <v>0.23</v>
      </c>
    </row>
    <row r="311" spans="1:82" x14ac:dyDescent="0.25">
      <c r="A311">
        <f>VLOOKUP(B311,mun_fjp!$A$2:$B$854,2,FALSE)</f>
        <v>312850</v>
      </c>
      <c r="B311" t="s">
        <v>328</v>
      </c>
      <c r="C311">
        <v>3.55</v>
      </c>
      <c r="D311">
        <v>0.51</v>
      </c>
      <c r="E311">
        <v>2</v>
      </c>
      <c r="U311">
        <v>2</v>
      </c>
      <c r="V311">
        <v>2</v>
      </c>
      <c r="W311">
        <v>0.6</v>
      </c>
      <c r="X311">
        <v>0.23799999999999999</v>
      </c>
      <c r="Y311">
        <v>0.83799999999999997</v>
      </c>
      <c r="Z311">
        <v>2</v>
      </c>
      <c r="AC311">
        <v>2</v>
      </c>
      <c r="AD311">
        <v>30</v>
      </c>
      <c r="AE311">
        <v>0.6</v>
      </c>
      <c r="AF311">
        <v>0.23799999999999999</v>
      </c>
      <c r="AG311">
        <v>0.83799999999999997</v>
      </c>
      <c r="AH311">
        <v>1.7</v>
      </c>
      <c r="AI311">
        <v>9.4359999999999999</v>
      </c>
      <c r="AN311">
        <v>312840</v>
      </c>
      <c r="AO311" t="s">
        <v>327</v>
      </c>
      <c r="AP311" s="1">
        <f t="shared" si="56"/>
        <v>4</v>
      </c>
      <c r="AQ311" s="1">
        <f t="shared" si="57"/>
        <v>4</v>
      </c>
      <c r="AR311" s="1">
        <f t="shared" si="58"/>
        <v>4.7300000000000004</v>
      </c>
      <c r="AS311" s="1">
        <f t="shared" si="59"/>
        <v>2.8919999999999999</v>
      </c>
      <c r="AT311" s="1">
        <f t="shared" si="60"/>
        <v>7.6219999999999999</v>
      </c>
      <c r="AU311" s="1">
        <f t="shared" si="61"/>
        <v>0.96399999999999997</v>
      </c>
      <c r="AV311" s="1">
        <f t="shared" si="62"/>
        <v>0.78</v>
      </c>
      <c r="AW311" s="1"/>
      <c r="AX311" s="1"/>
      <c r="AY311">
        <v>312840</v>
      </c>
      <c r="AZ311" t="s">
        <v>327</v>
      </c>
      <c r="BA311" s="1">
        <v>4</v>
      </c>
      <c r="BB311" s="1">
        <v>4</v>
      </c>
      <c r="BC311" s="1">
        <v>4.7300000000000004</v>
      </c>
      <c r="BD311" s="1">
        <v>2.8919999999999999</v>
      </c>
      <c r="BE311" s="1">
        <v>7.6219999999999999</v>
      </c>
      <c r="BF311" s="1">
        <v>0.96399999999999997</v>
      </c>
      <c r="BG311" s="1">
        <v>0.78</v>
      </c>
      <c r="BH311" s="1"/>
      <c r="BI311" s="1"/>
      <c r="BL311" s="2">
        <v>312735</v>
      </c>
      <c r="BM311" s="69" t="s">
        <v>313</v>
      </c>
      <c r="BN311" s="1">
        <f t="shared" si="63"/>
        <v>0</v>
      </c>
      <c r="BO311" s="1">
        <f t="shared" si="64"/>
        <v>0</v>
      </c>
      <c r="BP311" s="1">
        <f t="shared" si="65"/>
        <v>0</v>
      </c>
      <c r="BQ311" s="1">
        <f t="shared" si="66"/>
        <v>0.6</v>
      </c>
      <c r="BR311" s="1">
        <f t="shared" si="67"/>
        <v>0.6</v>
      </c>
      <c r="BS311" s="1">
        <f t="shared" si="68"/>
        <v>0.6</v>
      </c>
      <c r="BT311" s="1">
        <f t="shared" si="69"/>
        <v>0</v>
      </c>
      <c r="BV311" s="2">
        <v>312735</v>
      </c>
      <c r="BW311" s="69" t="s">
        <v>313</v>
      </c>
      <c r="BX311" s="1">
        <v>0</v>
      </c>
      <c r="BY311" s="1">
        <v>0</v>
      </c>
      <c r="BZ311" s="1">
        <v>0</v>
      </c>
      <c r="CA311" s="1">
        <v>0.6</v>
      </c>
      <c r="CB311" s="1">
        <v>0.6</v>
      </c>
      <c r="CC311" s="1">
        <v>0.6</v>
      </c>
      <c r="CD311" s="1">
        <v>0</v>
      </c>
    </row>
    <row r="312" spans="1:82" x14ac:dyDescent="0.25">
      <c r="A312">
        <f>VLOOKUP(B312,mun_fjp!$A$2:$B$854,2,FALSE)</f>
        <v>312860</v>
      </c>
      <c r="B312" t="s">
        <v>329</v>
      </c>
      <c r="C312">
        <v>3.55</v>
      </c>
      <c r="D312">
        <v>0.31</v>
      </c>
      <c r="E312">
        <v>2</v>
      </c>
      <c r="U312">
        <v>4</v>
      </c>
      <c r="V312">
        <v>4</v>
      </c>
      <c r="W312">
        <v>1.2</v>
      </c>
      <c r="X312">
        <v>0.28933333333333333</v>
      </c>
      <c r="Y312">
        <v>1.4893333333333332</v>
      </c>
      <c r="Z312">
        <v>2</v>
      </c>
      <c r="AC312">
        <v>2</v>
      </c>
      <c r="AD312">
        <v>30</v>
      </c>
      <c r="AE312">
        <v>0.6</v>
      </c>
      <c r="AF312">
        <v>0.14466666666666667</v>
      </c>
      <c r="AG312">
        <v>0.74466666666666659</v>
      </c>
      <c r="AH312">
        <v>2</v>
      </c>
      <c r="AI312">
        <v>10.093999999999999</v>
      </c>
      <c r="AN312">
        <v>312850</v>
      </c>
      <c r="AO312" t="s">
        <v>328</v>
      </c>
      <c r="AP312" s="1">
        <f t="shared" si="56"/>
        <v>2</v>
      </c>
      <c r="AQ312" s="1">
        <f t="shared" si="57"/>
        <v>2</v>
      </c>
      <c r="AR312" s="1">
        <f t="shared" si="58"/>
        <v>7.76</v>
      </c>
      <c r="AS312" s="1">
        <f t="shared" si="59"/>
        <v>1.6759999999999999</v>
      </c>
      <c r="AT312" s="1">
        <f t="shared" si="60"/>
        <v>9.4359999999999999</v>
      </c>
      <c r="AU312" s="1">
        <f t="shared" si="61"/>
        <v>0.83799999999999997</v>
      </c>
      <c r="AV312" s="1">
        <f t="shared" si="62"/>
        <v>0.51</v>
      </c>
      <c r="AW312" s="1"/>
      <c r="AX312" s="1"/>
      <c r="AY312">
        <v>312850</v>
      </c>
      <c r="AZ312" t="s">
        <v>328</v>
      </c>
      <c r="BA312" s="1">
        <v>2</v>
      </c>
      <c r="BB312" s="1">
        <v>2</v>
      </c>
      <c r="BC312" s="1">
        <v>7.76</v>
      </c>
      <c r="BD312" s="1">
        <v>1.6759999999999999</v>
      </c>
      <c r="BE312" s="1">
        <v>9.4359999999999999</v>
      </c>
      <c r="BF312" s="1">
        <v>0.83799999999999997</v>
      </c>
      <c r="BG312" s="1">
        <v>0.51</v>
      </c>
      <c r="BH312" s="1"/>
      <c r="BI312" s="1"/>
      <c r="BL312" s="2">
        <v>312737</v>
      </c>
      <c r="BM312" s="69" t="s">
        <v>314</v>
      </c>
      <c r="BN312" s="1">
        <f t="shared" si="63"/>
        <v>4</v>
      </c>
      <c r="BO312" s="1">
        <f t="shared" si="64"/>
        <v>4</v>
      </c>
      <c r="BP312" s="1">
        <f t="shared" si="65"/>
        <v>7.6800000000000006</v>
      </c>
      <c r="BQ312" s="1">
        <f t="shared" si="66"/>
        <v>3.0516666666666663</v>
      </c>
      <c r="BR312" s="1">
        <f t="shared" si="67"/>
        <v>10.731666666666667</v>
      </c>
      <c r="BS312" s="1">
        <f t="shared" si="68"/>
        <v>0.61033333333333328</v>
      </c>
      <c r="BT312" s="1">
        <f t="shared" si="69"/>
        <v>1.33</v>
      </c>
      <c r="BV312" s="2">
        <v>312737</v>
      </c>
      <c r="BW312" s="69" t="s">
        <v>314</v>
      </c>
      <c r="BX312" s="1">
        <v>4</v>
      </c>
      <c r="BY312" s="1">
        <v>4</v>
      </c>
      <c r="BZ312" s="1">
        <v>7.6800000000000006</v>
      </c>
      <c r="CA312" s="1">
        <v>3.0516666666666663</v>
      </c>
      <c r="CB312" s="1">
        <v>10.731666666666667</v>
      </c>
      <c r="CC312" s="1">
        <v>0.61033333333333328</v>
      </c>
      <c r="CD312" s="1">
        <v>1.33</v>
      </c>
    </row>
    <row r="313" spans="1:82" x14ac:dyDescent="0.25">
      <c r="A313">
        <f>VLOOKUP(B313,mun_fjp!$A$2:$B$854,2,FALSE)</f>
        <v>312870</v>
      </c>
      <c r="B313" t="s">
        <v>330</v>
      </c>
      <c r="C313">
        <v>3.15</v>
      </c>
      <c r="D313">
        <v>3</v>
      </c>
      <c r="E313">
        <v>2</v>
      </c>
      <c r="U313">
        <v>6</v>
      </c>
      <c r="V313">
        <v>6</v>
      </c>
      <c r="W313">
        <v>1.7999999999999998</v>
      </c>
      <c r="X313">
        <v>4.1999999999999993</v>
      </c>
      <c r="Y313">
        <v>5.9999999999999991</v>
      </c>
      <c r="Z313">
        <v>2</v>
      </c>
      <c r="AC313">
        <v>2</v>
      </c>
      <c r="AD313">
        <v>30</v>
      </c>
      <c r="AE313">
        <v>0.6</v>
      </c>
      <c r="AF313">
        <v>1.3999999999999997</v>
      </c>
      <c r="AG313">
        <v>1.9999999999999996</v>
      </c>
      <c r="AH313">
        <v>1.05</v>
      </c>
      <c r="AI313">
        <v>17.2</v>
      </c>
      <c r="AN313">
        <v>312860</v>
      </c>
      <c r="AO313" t="s">
        <v>329</v>
      </c>
      <c r="AP313" s="1">
        <f t="shared" si="56"/>
        <v>4</v>
      </c>
      <c r="AQ313" s="1">
        <f t="shared" si="57"/>
        <v>4</v>
      </c>
      <c r="AR313" s="1">
        <f t="shared" si="58"/>
        <v>7.8599999999999994</v>
      </c>
      <c r="AS313" s="1">
        <f t="shared" si="59"/>
        <v>2.234</v>
      </c>
      <c r="AT313" s="1">
        <f t="shared" si="60"/>
        <v>10.093999999999999</v>
      </c>
      <c r="AU313" s="1">
        <f t="shared" si="61"/>
        <v>0.74466666666666659</v>
      </c>
      <c r="AV313" s="1">
        <f t="shared" si="62"/>
        <v>0.31</v>
      </c>
      <c r="AW313" s="1"/>
      <c r="AX313" s="1"/>
      <c r="AY313">
        <v>312860</v>
      </c>
      <c r="AZ313" t="s">
        <v>329</v>
      </c>
      <c r="BA313" s="1">
        <v>4</v>
      </c>
      <c r="BB313" s="1">
        <v>4</v>
      </c>
      <c r="BC313" s="1">
        <v>7.8599999999999994</v>
      </c>
      <c r="BD313" s="1">
        <v>2.234</v>
      </c>
      <c r="BE313" s="1">
        <v>10.093999999999999</v>
      </c>
      <c r="BF313" s="1">
        <v>0.74466666666666659</v>
      </c>
      <c r="BG313" s="1">
        <v>0.31</v>
      </c>
      <c r="BH313" s="1"/>
      <c r="BI313" s="1"/>
      <c r="BL313" s="2">
        <v>312738</v>
      </c>
      <c r="BM313" s="69" t="s">
        <v>315</v>
      </c>
      <c r="BN313" s="1">
        <f t="shared" si="63"/>
        <v>1.5</v>
      </c>
      <c r="BO313" s="1">
        <f t="shared" si="64"/>
        <v>1.5</v>
      </c>
      <c r="BP313" s="1">
        <f t="shared" si="65"/>
        <v>5.76</v>
      </c>
      <c r="BQ313" s="1">
        <f t="shared" si="66"/>
        <v>2.3648333333333333</v>
      </c>
      <c r="BR313" s="1">
        <f t="shared" si="67"/>
        <v>8.1248333333333331</v>
      </c>
      <c r="BS313" s="1">
        <f t="shared" si="68"/>
        <v>1.3513333333333333</v>
      </c>
      <c r="BT313" s="1">
        <f t="shared" si="69"/>
        <v>1.61</v>
      </c>
      <c r="BV313" s="2">
        <v>312738</v>
      </c>
      <c r="BW313" s="69" t="s">
        <v>315</v>
      </c>
      <c r="BX313" s="1">
        <v>1.5</v>
      </c>
      <c r="BY313" s="1">
        <v>1.5</v>
      </c>
      <c r="BZ313" s="1">
        <v>5.76</v>
      </c>
      <c r="CA313" s="1">
        <v>2.3648333333333333</v>
      </c>
      <c r="CB313" s="1">
        <v>8.1248333333333331</v>
      </c>
      <c r="CC313" s="1">
        <v>1.3513333333333333</v>
      </c>
      <c r="CD313" s="1">
        <v>1.61</v>
      </c>
    </row>
    <row r="314" spans="1:82" x14ac:dyDescent="0.25">
      <c r="A314">
        <f>VLOOKUP(B314,mun_fjp!$A$2:$B$854,2,FALSE)</f>
        <v>312880</v>
      </c>
      <c r="B314" t="s">
        <v>331</v>
      </c>
      <c r="C314">
        <v>2.5499999999999998</v>
      </c>
      <c r="D314">
        <v>0.7</v>
      </c>
      <c r="E314">
        <v>1.7</v>
      </c>
      <c r="U314">
        <v>2</v>
      </c>
      <c r="V314">
        <v>2</v>
      </c>
      <c r="W314">
        <v>0.6</v>
      </c>
      <c r="X314">
        <v>0.32666666666666661</v>
      </c>
      <c r="Y314">
        <v>0.92666666666666653</v>
      </c>
      <c r="Z314">
        <v>2</v>
      </c>
      <c r="AC314">
        <v>2</v>
      </c>
      <c r="AD314">
        <v>30</v>
      </c>
      <c r="AE314">
        <v>0.6</v>
      </c>
      <c r="AF314">
        <v>0.32666666666666661</v>
      </c>
      <c r="AG314">
        <v>0.92666666666666653</v>
      </c>
      <c r="AH314">
        <v>0.6</v>
      </c>
      <c r="AI314">
        <v>7.4033333333333333</v>
      </c>
      <c r="AN314">
        <v>312870</v>
      </c>
      <c r="AO314" t="s">
        <v>330</v>
      </c>
      <c r="AP314" s="1">
        <f t="shared" si="56"/>
        <v>6</v>
      </c>
      <c r="AQ314" s="1">
        <f t="shared" si="57"/>
        <v>6</v>
      </c>
      <c r="AR314" s="1">
        <f t="shared" si="58"/>
        <v>9.2000000000000011</v>
      </c>
      <c r="AS314" s="1">
        <f t="shared" si="59"/>
        <v>7.9999999999999982</v>
      </c>
      <c r="AT314" s="1">
        <f t="shared" si="60"/>
        <v>17.2</v>
      </c>
      <c r="AU314" s="1">
        <f t="shared" si="61"/>
        <v>1.9999999999999996</v>
      </c>
      <c r="AV314" s="1">
        <f t="shared" si="62"/>
        <v>3</v>
      </c>
      <c r="AW314" s="1"/>
      <c r="AX314" s="1"/>
      <c r="AY314">
        <v>312870</v>
      </c>
      <c r="AZ314" t="s">
        <v>330</v>
      </c>
      <c r="BA314" s="1">
        <v>6</v>
      </c>
      <c r="BB314" s="1">
        <v>6</v>
      </c>
      <c r="BC314" s="1">
        <v>9.2000000000000011</v>
      </c>
      <c r="BD314" s="1">
        <v>7.9999999999999982</v>
      </c>
      <c r="BE314" s="1">
        <v>17.2</v>
      </c>
      <c r="BF314" s="1">
        <v>1.9999999999999996</v>
      </c>
      <c r="BG314" s="1">
        <v>3</v>
      </c>
      <c r="BH314" s="1"/>
      <c r="BI314" s="1"/>
      <c r="BL314" s="2">
        <v>312740</v>
      </c>
      <c r="BM314" s="69" t="s">
        <v>316</v>
      </c>
      <c r="BN314" s="1">
        <f t="shared" si="63"/>
        <v>3</v>
      </c>
      <c r="BO314" s="1">
        <f t="shared" si="64"/>
        <v>3</v>
      </c>
      <c r="BP314" s="1">
        <f t="shared" si="65"/>
        <v>8.57</v>
      </c>
      <c r="BQ314" s="1">
        <f t="shared" si="66"/>
        <v>3.1566666666666663</v>
      </c>
      <c r="BR314" s="1">
        <f t="shared" si="67"/>
        <v>11.726666666666667</v>
      </c>
      <c r="BS314" s="1">
        <f t="shared" si="68"/>
        <v>1.2626666666666666</v>
      </c>
      <c r="BT314" s="1">
        <f t="shared" si="69"/>
        <v>1.42</v>
      </c>
      <c r="BV314" s="2">
        <v>312740</v>
      </c>
      <c r="BW314" s="69" t="s">
        <v>316</v>
      </c>
      <c r="BX314" s="1">
        <v>3</v>
      </c>
      <c r="BY314" s="1">
        <v>3</v>
      </c>
      <c r="BZ314" s="1">
        <v>8.57</v>
      </c>
      <c r="CA314" s="1">
        <v>3.1566666666666663</v>
      </c>
      <c r="CB314" s="1">
        <v>11.726666666666667</v>
      </c>
      <c r="CC314" s="1">
        <v>1.2626666666666666</v>
      </c>
      <c r="CD314" s="1">
        <v>1.42</v>
      </c>
    </row>
    <row r="315" spans="1:82" x14ac:dyDescent="0.25">
      <c r="A315">
        <f>VLOOKUP(B315,mun_fjp!$A$2:$B$854,2,FALSE)</f>
        <v>312890</v>
      </c>
      <c r="B315" t="s">
        <v>332</v>
      </c>
      <c r="C315">
        <v>3.05</v>
      </c>
      <c r="D315">
        <v>0.79</v>
      </c>
      <c r="E315">
        <v>1.9</v>
      </c>
      <c r="U315">
        <v>1</v>
      </c>
      <c r="V315">
        <v>1</v>
      </c>
      <c r="W315">
        <v>0.3</v>
      </c>
      <c r="X315">
        <v>0.18433333333333332</v>
      </c>
      <c r="Y315">
        <v>0.48433333333333328</v>
      </c>
      <c r="Z315">
        <v>2</v>
      </c>
      <c r="AC315">
        <v>2</v>
      </c>
      <c r="AD315">
        <v>30</v>
      </c>
      <c r="AE315">
        <v>0.6</v>
      </c>
      <c r="AF315">
        <v>0.36866666666666664</v>
      </c>
      <c r="AG315">
        <v>0.96866666666666656</v>
      </c>
      <c r="AH315">
        <v>0.1</v>
      </c>
      <c r="AI315">
        <v>7.2930000000000001</v>
      </c>
      <c r="AN315">
        <v>312880</v>
      </c>
      <c r="AO315" t="s">
        <v>331</v>
      </c>
      <c r="AP315" s="1">
        <f t="shared" si="56"/>
        <v>2</v>
      </c>
      <c r="AQ315" s="1">
        <f t="shared" si="57"/>
        <v>2</v>
      </c>
      <c r="AR315" s="1">
        <f t="shared" si="58"/>
        <v>5.55</v>
      </c>
      <c r="AS315" s="1">
        <f t="shared" si="59"/>
        <v>1.8533333333333331</v>
      </c>
      <c r="AT315" s="1">
        <f t="shared" si="60"/>
        <v>7.4033333333333324</v>
      </c>
      <c r="AU315" s="1">
        <f t="shared" si="61"/>
        <v>0.92666666666666653</v>
      </c>
      <c r="AV315" s="1">
        <f t="shared" si="62"/>
        <v>0.7</v>
      </c>
      <c r="AW315" s="1"/>
      <c r="AX315" s="1"/>
      <c r="AY315">
        <v>312880</v>
      </c>
      <c r="AZ315" t="s">
        <v>331</v>
      </c>
      <c r="BA315" s="1">
        <v>2</v>
      </c>
      <c r="BB315" s="1">
        <v>2</v>
      </c>
      <c r="BC315" s="1">
        <v>5.55</v>
      </c>
      <c r="BD315" s="1">
        <v>1.8533333333333331</v>
      </c>
      <c r="BE315" s="1">
        <v>7.4033333333333324</v>
      </c>
      <c r="BF315" s="1">
        <v>0.92666666666666653</v>
      </c>
      <c r="BG315" s="1">
        <v>0.7</v>
      </c>
      <c r="BH315" s="1"/>
      <c r="BI315" s="1"/>
      <c r="BL315" s="2">
        <v>312750</v>
      </c>
      <c r="BM315" s="69" t="s">
        <v>317</v>
      </c>
      <c r="BN315" s="1">
        <f t="shared" si="63"/>
        <v>4</v>
      </c>
      <c r="BO315" s="1">
        <f t="shared" si="64"/>
        <v>4</v>
      </c>
      <c r="BP315" s="1">
        <f t="shared" si="65"/>
        <v>8.6999999999999993</v>
      </c>
      <c r="BQ315" s="1">
        <f t="shared" si="66"/>
        <v>3.8999999999999995</v>
      </c>
      <c r="BR315" s="1">
        <f t="shared" si="67"/>
        <v>12.599999999999998</v>
      </c>
      <c r="BS315" s="1">
        <f t="shared" si="68"/>
        <v>1.2999999999999998</v>
      </c>
      <c r="BT315" s="1">
        <f t="shared" si="69"/>
        <v>1.5</v>
      </c>
      <c r="BV315" s="2">
        <v>312750</v>
      </c>
      <c r="BW315" s="69" t="s">
        <v>317</v>
      </c>
      <c r="BX315" s="1">
        <v>4</v>
      </c>
      <c r="BY315" s="1">
        <v>4</v>
      </c>
      <c r="BZ315" s="1">
        <v>8.6999999999999993</v>
      </c>
      <c r="CA315" s="1">
        <v>3.8999999999999995</v>
      </c>
      <c r="CB315" s="1">
        <v>12.599999999999998</v>
      </c>
      <c r="CC315" s="1">
        <v>1.2999999999999998</v>
      </c>
      <c r="CD315" s="1">
        <v>1.5</v>
      </c>
    </row>
    <row r="316" spans="1:82" x14ac:dyDescent="0.25">
      <c r="A316">
        <f>VLOOKUP(B316,mun_fjp!$A$2:$B$854,2,FALSE)</f>
        <v>312900</v>
      </c>
      <c r="B316" t="s">
        <v>333</v>
      </c>
      <c r="C316">
        <v>2.4</v>
      </c>
      <c r="D316">
        <v>3</v>
      </c>
      <c r="E316">
        <v>0.85</v>
      </c>
      <c r="U316">
        <v>3</v>
      </c>
      <c r="V316">
        <v>3</v>
      </c>
      <c r="W316">
        <v>0.89999999999999991</v>
      </c>
      <c r="X316">
        <v>2.0999999999999996</v>
      </c>
      <c r="Y316">
        <v>2.9999999999999996</v>
      </c>
      <c r="Z316">
        <v>2</v>
      </c>
      <c r="AC316">
        <v>2</v>
      </c>
      <c r="AD316">
        <v>30</v>
      </c>
      <c r="AE316">
        <v>0.6</v>
      </c>
      <c r="AF316">
        <v>1.3999999999999997</v>
      </c>
      <c r="AG316">
        <v>1.9999999999999996</v>
      </c>
      <c r="AH316">
        <v>1.1000000000000001</v>
      </c>
      <c r="AI316">
        <v>12.35</v>
      </c>
      <c r="AN316">
        <v>312890</v>
      </c>
      <c r="AO316" t="s">
        <v>332</v>
      </c>
      <c r="AP316" s="1">
        <f t="shared" si="56"/>
        <v>1</v>
      </c>
      <c r="AQ316" s="1">
        <f t="shared" si="57"/>
        <v>1</v>
      </c>
      <c r="AR316" s="1">
        <f t="shared" si="58"/>
        <v>5.84</v>
      </c>
      <c r="AS316" s="1">
        <f t="shared" si="59"/>
        <v>1.4529999999999998</v>
      </c>
      <c r="AT316" s="1">
        <f t="shared" si="60"/>
        <v>7.2929999999999993</v>
      </c>
      <c r="AU316" s="1">
        <f t="shared" si="61"/>
        <v>0.96866666666666656</v>
      </c>
      <c r="AV316" s="1">
        <f t="shared" si="62"/>
        <v>0.79</v>
      </c>
      <c r="AW316" s="1"/>
      <c r="AX316" s="1"/>
      <c r="AY316">
        <v>312890</v>
      </c>
      <c r="AZ316" t="s">
        <v>332</v>
      </c>
      <c r="BA316" s="1">
        <v>1</v>
      </c>
      <c r="BB316" s="1">
        <v>1</v>
      </c>
      <c r="BC316" s="1">
        <v>5.84</v>
      </c>
      <c r="BD316" s="1">
        <v>1.4529999999999998</v>
      </c>
      <c r="BE316" s="1">
        <v>7.2929999999999993</v>
      </c>
      <c r="BF316" s="1">
        <v>0.96866666666666656</v>
      </c>
      <c r="BG316" s="1">
        <v>0.79</v>
      </c>
      <c r="BH316" s="1"/>
      <c r="BI316" s="1"/>
      <c r="BL316" s="2">
        <v>312760</v>
      </c>
      <c r="BM316" s="69" t="s">
        <v>318</v>
      </c>
      <c r="BN316" s="1">
        <f t="shared" si="63"/>
        <v>4</v>
      </c>
      <c r="BO316" s="1">
        <f t="shared" si="64"/>
        <v>4</v>
      </c>
      <c r="BP316" s="1">
        <f t="shared" si="65"/>
        <v>4.01</v>
      </c>
      <c r="BQ316" s="1">
        <f t="shared" si="66"/>
        <v>2.6539999999999999</v>
      </c>
      <c r="BR316" s="1">
        <f t="shared" si="67"/>
        <v>6.6639999999999997</v>
      </c>
      <c r="BS316" s="1">
        <f t="shared" si="68"/>
        <v>0.88466666666666671</v>
      </c>
      <c r="BT316" s="1">
        <f t="shared" si="69"/>
        <v>0.61</v>
      </c>
      <c r="BV316" s="2">
        <v>312760</v>
      </c>
      <c r="BW316" s="69" t="s">
        <v>318</v>
      </c>
      <c r="BX316" s="1">
        <v>4</v>
      </c>
      <c r="BY316" s="1">
        <v>4</v>
      </c>
      <c r="BZ316" s="1">
        <v>4.01</v>
      </c>
      <c r="CA316" s="1">
        <v>2.6539999999999999</v>
      </c>
      <c r="CB316" s="1">
        <v>6.6639999999999997</v>
      </c>
      <c r="CC316" s="1">
        <v>0.88466666666666671</v>
      </c>
      <c r="CD316" s="1">
        <v>0.61</v>
      </c>
    </row>
    <row r="317" spans="1:82" x14ac:dyDescent="0.25">
      <c r="A317">
        <f>VLOOKUP(B317,mun_fjp!$A$2:$B$854,2,FALSE)</f>
        <v>312910</v>
      </c>
      <c r="B317" t="s">
        <v>334</v>
      </c>
      <c r="C317">
        <v>2.8</v>
      </c>
      <c r="D317">
        <v>0</v>
      </c>
      <c r="E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</v>
      </c>
      <c r="AC317">
        <v>2</v>
      </c>
      <c r="AD317">
        <v>30</v>
      </c>
      <c r="AE317">
        <v>0.6</v>
      </c>
      <c r="AF317">
        <v>0</v>
      </c>
      <c r="AG317">
        <v>0.6</v>
      </c>
      <c r="AI317">
        <v>3.4</v>
      </c>
      <c r="AN317">
        <v>312900</v>
      </c>
      <c r="AO317" t="s">
        <v>333</v>
      </c>
      <c r="AP317" s="1">
        <f t="shared" si="56"/>
        <v>3</v>
      </c>
      <c r="AQ317" s="1">
        <f t="shared" si="57"/>
        <v>3</v>
      </c>
      <c r="AR317" s="1">
        <f t="shared" si="58"/>
        <v>7.35</v>
      </c>
      <c r="AS317" s="1">
        <f t="shared" si="59"/>
        <v>4.9999999999999991</v>
      </c>
      <c r="AT317" s="1">
        <f t="shared" si="60"/>
        <v>12.349999999999998</v>
      </c>
      <c r="AU317" s="1">
        <f t="shared" si="61"/>
        <v>1.9999999999999996</v>
      </c>
      <c r="AV317" s="1">
        <f t="shared" si="62"/>
        <v>3</v>
      </c>
      <c r="AW317" s="1"/>
      <c r="AX317" s="1"/>
      <c r="AY317">
        <v>312900</v>
      </c>
      <c r="AZ317" t="s">
        <v>333</v>
      </c>
      <c r="BA317" s="1">
        <v>3</v>
      </c>
      <c r="BB317" s="1">
        <v>3</v>
      </c>
      <c r="BC317" s="1">
        <v>7.35</v>
      </c>
      <c r="BD317" s="1">
        <v>4.9999999999999991</v>
      </c>
      <c r="BE317" s="1">
        <v>12.349999999999998</v>
      </c>
      <c r="BF317" s="1">
        <v>1.9999999999999996</v>
      </c>
      <c r="BG317" s="1">
        <v>3</v>
      </c>
      <c r="BH317" s="1"/>
      <c r="BI317" s="1"/>
      <c r="BL317" s="2">
        <v>312770</v>
      </c>
      <c r="BM317" s="69" t="s">
        <v>319</v>
      </c>
      <c r="BN317" s="1">
        <f t="shared" si="63"/>
        <v>3</v>
      </c>
      <c r="BO317" s="1">
        <f t="shared" si="64"/>
        <v>1</v>
      </c>
      <c r="BP317" s="1">
        <f t="shared" si="65"/>
        <v>6.05</v>
      </c>
      <c r="BQ317" s="1">
        <f t="shared" si="66"/>
        <v>2.3166666666666664</v>
      </c>
      <c r="BR317" s="1">
        <f t="shared" si="67"/>
        <v>8.3666666666666671</v>
      </c>
      <c r="BS317" s="1">
        <f t="shared" si="68"/>
        <v>0.92666666666666653</v>
      </c>
      <c r="BT317" s="1">
        <f t="shared" si="69"/>
        <v>0.7</v>
      </c>
      <c r="BV317" s="2">
        <v>312770</v>
      </c>
      <c r="BW317" s="69" t="s">
        <v>319</v>
      </c>
      <c r="BX317" s="1">
        <v>3</v>
      </c>
      <c r="BY317" s="1">
        <v>1</v>
      </c>
      <c r="BZ317" s="1">
        <v>6.05</v>
      </c>
      <c r="CA317" s="1">
        <v>2.3166666666666664</v>
      </c>
      <c r="CB317" s="1">
        <v>8.3666666666666671</v>
      </c>
      <c r="CC317" s="1">
        <v>0.92666666666666653</v>
      </c>
      <c r="CD317" s="1">
        <v>0.7</v>
      </c>
    </row>
    <row r="318" spans="1:82" x14ac:dyDescent="0.25">
      <c r="A318">
        <f>VLOOKUP(B318,mun_fjp!$A$2:$B$854,2,FALSE)</f>
        <v>312920</v>
      </c>
      <c r="B318" t="s">
        <v>335</v>
      </c>
      <c r="C318">
        <v>3.15</v>
      </c>
      <c r="D318">
        <v>1.18</v>
      </c>
      <c r="E318">
        <v>2</v>
      </c>
      <c r="V318">
        <v>0</v>
      </c>
      <c r="W318">
        <v>0</v>
      </c>
      <c r="X318">
        <v>0</v>
      </c>
      <c r="Y318">
        <v>0</v>
      </c>
      <c r="Z318">
        <v>2</v>
      </c>
      <c r="AC318">
        <v>2</v>
      </c>
      <c r="AD318">
        <v>30</v>
      </c>
      <c r="AE318">
        <v>0.6</v>
      </c>
      <c r="AF318">
        <v>0.55066666666666664</v>
      </c>
      <c r="AG318">
        <v>1.1506666666666665</v>
      </c>
      <c r="AH318">
        <v>0.15</v>
      </c>
      <c r="AI318">
        <v>7.6306666666666665</v>
      </c>
      <c r="AN318">
        <v>312910</v>
      </c>
      <c r="AO318" t="s">
        <v>334</v>
      </c>
      <c r="AP318" s="1">
        <f t="shared" si="56"/>
        <v>0</v>
      </c>
      <c r="AQ318" s="1">
        <f t="shared" si="57"/>
        <v>0</v>
      </c>
      <c r="AR318" s="1">
        <f t="shared" si="58"/>
        <v>2.8</v>
      </c>
      <c r="AS318" s="1">
        <f t="shared" si="59"/>
        <v>0.6</v>
      </c>
      <c r="AT318" s="1">
        <f t="shared" si="60"/>
        <v>3.4</v>
      </c>
      <c r="AU318" s="1">
        <f t="shared" si="61"/>
        <v>0.6</v>
      </c>
      <c r="AV318" s="1">
        <f t="shared" si="62"/>
        <v>0</v>
      </c>
      <c r="AW318" s="1"/>
      <c r="AX318" s="1"/>
      <c r="AY318">
        <v>312910</v>
      </c>
      <c r="AZ318" t="s">
        <v>334</v>
      </c>
      <c r="BA318" s="1">
        <v>0</v>
      </c>
      <c r="BB318" s="1">
        <v>0</v>
      </c>
      <c r="BC318" s="1">
        <v>2.8</v>
      </c>
      <c r="BD318" s="1">
        <v>0.6</v>
      </c>
      <c r="BE318" s="1">
        <v>3.4</v>
      </c>
      <c r="BF318" s="1">
        <v>0.6</v>
      </c>
      <c r="BG318" s="1">
        <v>0</v>
      </c>
      <c r="BH318" s="1"/>
      <c r="BI318" s="1"/>
      <c r="BL318" s="2">
        <v>312780</v>
      </c>
      <c r="BM318" s="69" t="s">
        <v>320</v>
      </c>
      <c r="BN318" s="1">
        <f t="shared" si="63"/>
        <v>10</v>
      </c>
      <c r="BO318" s="1">
        <f t="shared" si="64"/>
        <v>0</v>
      </c>
      <c r="BP318" s="1">
        <f t="shared" si="65"/>
        <v>0</v>
      </c>
      <c r="BQ318" s="1">
        <f t="shared" si="66"/>
        <v>3.6</v>
      </c>
      <c r="BR318" s="1">
        <f t="shared" si="67"/>
        <v>3.6</v>
      </c>
      <c r="BS318" s="1">
        <f t="shared" si="68"/>
        <v>0.6</v>
      </c>
      <c r="BT318" s="1">
        <f t="shared" si="69"/>
        <v>0</v>
      </c>
      <c r="BV318" s="2">
        <v>312780</v>
      </c>
      <c r="BW318" s="69" t="s">
        <v>320</v>
      </c>
      <c r="BX318" s="1">
        <v>10</v>
      </c>
      <c r="BY318" s="1">
        <v>0</v>
      </c>
      <c r="BZ318" s="1">
        <v>0</v>
      </c>
      <c r="CA318" s="1">
        <v>3.6</v>
      </c>
      <c r="CB318" s="1">
        <v>3.6</v>
      </c>
      <c r="CC318" s="1">
        <v>0.6</v>
      </c>
      <c r="CD318" s="1">
        <v>0</v>
      </c>
    </row>
    <row r="319" spans="1:82" x14ac:dyDescent="0.25">
      <c r="A319">
        <f>VLOOKUP(B319,mun_fjp!$A$2:$B$854,2,FALSE)</f>
        <v>312930</v>
      </c>
      <c r="B319" t="s">
        <v>336</v>
      </c>
      <c r="V319">
        <v>0</v>
      </c>
      <c r="W319">
        <v>0</v>
      </c>
      <c r="X319">
        <v>0</v>
      </c>
      <c r="Y319">
        <v>0</v>
      </c>
      <c r="Z319">
        <v>2</v>
      </c>
      <c r="AC319">
        <v>1</v>
      </c>
      <c r="AD319">
        <v>30</v>
      </c>
      <c r="AE319">
        <v>0.3</v>
      </c>
      <c r="AF319">
        <v>0</v>
      </c>
      <c r="AG319">
        <v>0.3</v>
      </c>
      <c r="AI319">
        <v>0.3</v>
      </c>
      <c r="AN319">
        <v>312920</v>
      </c>
      <c r="AO319" t="s">
        <v>335</v>
      </c>
      <c r="AP319" s="1">
        <f t="shared" si="56"/>
        <v>0</v>
      </c>
      <c r="AQ319" s="1">
        <f t="shared" si="57"/>
        <v>0</v>
      </c>
      <c r="AR319" s="1">
        <f t="shared" si="58"/>
        <v>6.48</v>
      </c>
      <c r="AS319" s="1">
        <f t="shared" si="59"/>
        <v>1.1506666666666665</v>
      </c>
      <c r="AT319" s="1">
        <f t="shared" si="60"/>
        <v>7.6306666666666665</v>
      </c>
      <c r="AU319" s="1">
        <f t="shared" si="61"/>
        <v>1.1506666666666665</v>
      </c>
      <c r="AV319" s="1">
        <f t="shared" si="62"/>
        <v>1.18</v>
      </c>
      <c r="AW319" s="1"/>
      <c r="AX319" s="1"/>
      <c r="AY319">
        <v>312920</v>
      </c>
      <c r="AZ319" t="s">
        <v>335</v>
      </c>
      <c r="BA319" s="1">
        <v>0</v>
      </c>
      <c r="BB319" s="1">
        <v>0</v>
      </c>
      <c r="BC319" s="1">
        <v>6.48</v>
      </c>
      <c r="BD319" s="1">
        <v>1.1506666666666665</v>
      </c>
      <c r="BE319" s="1">
        <v>7.6306666666666665</v>
      </c>
      <c r="BF319" s="1">
        <v>1.1506666666666665</v>
      </c>
      <c r="BG319" s="1">
        <v>1.18</v>
      </c>
      <c r="BH319" s="1"/>
      <c r="BI319" s="1"/>
      <c r="BL319" s="2">
        <v>312790</v>
      </c>
      <c r="BM319" s="69" t="s">
        <v>321</v>
      </c>
      <c r="BN319" s="1">
        <f t="shared" si="63"/>
        <v>0.8</v>
      </c>
      <c r="BO319" s="1">
        <f t="shared" si="64"/>
        <v>0.8</v>
      </c>
      <c r="BP319" s="1">
        <f t="shared" si="65"/>
        <v>7.9300000000000006</v>
      </c>
      <c r="BQ319" s="1">
        <f t="shared" si="66"/>
        <v>1.5129333333333332</v>
      </c>
      <c r="BR319" s="1">
        <f t="shared" si="67"/>
        <v>9.4429333333333343</v>
      </c>
      <c r="BS319" s="1">
        <f t="shared" si="68"/>
        <v>1.0806666666666667</v>
      </c>
      <c r="BT319" s="1">
        <f t="shared" si="69"/>
        <v>1.03</v>
      </c>
      <c r="BV319" s="2">
        <v>312790</v>
      </c>
      <c r="BW319" s="69" t="s">
        <v>321</v>
      </c>
      <c r="BX319" s="1">
        <v>0.8</v>
      </c>
      <c r="BY319" s="1">
        <v>0.8</v>
      </c>
      <c r="BZ319" s="1">
        <v>7.9300000000000006</v>
      </c>
      <c r="CA319" s="1">
        <v>1.5129333333333332</v>
      </c>
      <c r="CB319" s="1">
        <v>9.4429333333333343</v>
      </c>
      <c r="CC319" s="1">
        <v>1.0806666666666667</v>
      </c>
      <c r="CD319" s="1">
        <v>1.03</v>
      </c>
    </row>
    <row r="320" spans="1:82" x14ac:dyDescent="0.25">
      <c r="A320">
        <f>VLOOKUP(B320,mun_fjp!$A$2:$B$854,2,FALSE)</f>
        <v>312940</v>
      </c>
      <c r="B320" t="s">
        <v>337</v>
      </c>
      <c r="C320">
        <v>0.1</v>
      </c>
      <c r="D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C320">
        <v>2</v>
      </c>
      <c r="AD320">
        <v>30</v>
      </c>
      <c r="AE320">
        <v>0.6</v>
      </c>
      <c r="AF320">
        <v>0</v>
      </c>
      <c r="AG320">
        <v>0.6</v>
      </c>
      <c r="AH320">
        <v>1.05</v>
      </c>
      <c r="AI320">
        <v>1.75</v>
      </c>
      <c r="AN320">
        <v>312930</v>
      </c>
      <c r="AO320" t="s">
        <v>336</v>
      </c>
      <c r="AP320" s="1">
        <f t="shared" si="56"/>
        <v>0</v>
      </c>
      <c r="AQ320" s="1">
        <f t="shared" si="57"/>
        <v>0</v>
      </c>
      <c r="AR320" s="1">
        <f t="shared" si="58"/>
        <v>0</v>
      </c>
      <c r="AS320" s="1">
        <f t="shared" si="59"/>
        <v>0.3</v>
      </c>
      <c r="AT320" s="1">
        <f t="shared" si="60"/>
        <v>0.3</v>
      </c>
      <c r="AU320" s="1">
        <f t="shared" si="61"/>
        <v>0.3</v>
      </c>
      <c r="AV320" s="1">
        <f t="shared" si="62"/>
        <v>0</v>
      </c>
      <c r="AW320" s="1"/>
      <c r="AX320" s="1"/>
      <c r="AY320">
        <v>312930</v>
      </c>
      <c r="AZ320" t="s">
        <v>336</v>
      </c>
      <c r="BA320" s="1">
        <v>0</v>
      </c>
      <c r="BB320" s="1">
        <v>0</v>
      </c>
      <c r="BC320" s="1">
        <v>0</v>
      </c>
      <c r="BD320" s="1">
        <v>0.3</v>
      </c>
      <c r="BE320" s="1">
        <v>0.3</v>
      </c>
      <c r="BF320" s="1">
        <v>0.3</v>
      </c>
      <c r="BG320" s="1">
        <v>0</v>
      </c>
      <c r="BH320" s="1"/>
      <c r="BI320" s="1"/>
      <c r="BL320" s="2">
        <v>312800</v>
      </c>
      <c r="BM320" s="69" t="s">
        <v>322</v>
      </c>
      <c r="BN320" s="1">
        <f t="shared" si="63"/>
        <v>4</v>
      </c>
      <c r="BO320" s="1">
        <f t="shared" si="64"/>
        <v>4</v>
      </c>
      <c r="BP320" s="1">
        <f t="shared" si="65"/>
        <v>7.05</v>
      </c>
      <c r="BQ320" s="1">
        <f t="shared" si="66"/>
        <v>4.46</v>
      </c>
      <c r="BR320" s="1">
        <f t="shared" si="67"/>
        <v>11.51</v>
      </c>
      <c r="BS320" s="1">
        <f t="shared" si="68"/>
        <v>1.4866666666666666</v>
      </c>
      <c r="BT320" s="1">
        <f t="shared" si="69"/>
        <v>1.9</v>
      </c>
      <c r="BV320" s="2">
        <v>312800</v>
      </c>
      <c r="BW320" s="69" t="s">
        <v>322</v>
      </c>
      <c r="BX320" s="1">
        <v>4</v>
      </c>
      <c r="BY320" s="1">
        <v>4</v>
      </c>
      <c r="BZ320" s="1">
        <v>7.05</v>
      </c>
      <c r="CA320" s="1">
        <v>4.46</v>
      </c>
      <c r="CB320" s="1">
        <v>11.51</v>
      </c>
      <c r="CC320" s="1">
        <v>1.4866666666666666</v>
      </c>
      <c r="CD320" s="1">
        <v>1.9</v>
      </c>
    </row>
    <row r="321" spans="1:82" x14ac:dyDescent="0.25">
      <c r="A321">
        <f>VLOOKUP(B321,mun_fjp!$A$2:$B$854,2,FALSE)</f>
        <v>312950</v>
      </c>
      <c r="B321" t="s">
        <v>338</v>
      </c>
      <c r="C321">
        <v>3.55</v>
      </c>
      <c r="D321">
        <v>0.31</v>
      </c>
      <c r="K321">
        <v>3</v>
      </c>
      <c r="V321">
        <v>3</v>
      </c>
      <c r="W321">
        <v>0.89999999999999991</v>
      </c>
      <c r="X321">
        <v>0.21699999999999997</v>
      </c>
      <c r="Y321">
        <v>1.117</v>
      </c>
      <c r="Z321">
        <v>2</v>
      </c>
      <c r="AC321">
        <v>1.5</v>
      </c>
      <c r="AD321">
        <v>30</v>
      </c>
      <c r="AE321">
        <v>0.44999999999999996</v>
      </c>
      <c r="AF321">
        <v>0.10849999999999999</v>
      </c>
      <c r="AG321">
        <v>0.5585</v>
      </c>
      <c r="AI321">
        <v>5.5355000000000008</v>
      </c>
      <c r="AN321">
        <v>312940</v>
      </c>
      <c r="AO321" t="s">
        <v>337</v>
      </c>
      <c r="AP321" s="1">
        <f t="shared" si="56"/>
        <v>0</v>
      </c>
      <c r="AQ321" s="1">
        <f t="shared" si="57"/>
        <v>0</v>
      </c>
      <c r="AR321" s="1">
        <f t="shared" si="58"/>
        <v>1.1500000000000001</v>
      </c>
      <c r="AS321" s="1">
        <f t="shared" si="59"/>
        <v>0.6</v>
      </c>
      <c r="AT321" s="1">
        <f t="shared" si="60"/>
        <v>1.75</v>
      </c>
      <c r="AU321" s="1">
        <f t="shared" si="61"/>
        <v>0.6</v>
      </c>
      <c r="AV321" s="1">
        <f t="shared" si="62"/>
        <v>0</v>
      </c>
      <c r="AW321" s="1"/>
      <c r="AX321" s="1"/>
      <c r="AY321">
        <v>312940</v>
      </c>
      <c r="AZ321" t="s">
        <v>337</v>
      </c>
      <c r="BA321" s="1">
        <v>0</v>
      </c>
      <c r="BB321" s="1">
        <v>0</v>
      </c>
      <c r="BC321" s="1">
        <v>1.1500000000000001</v>
      </c>
      <c r="BD321" s="1">
        <v>0.6</v>
      </c>
      <c r="BE321" s="1">
        <v>1.75</v>
      </c>
      <c r="BF321" s="1">
        <v>0.6</v>
      </c>
      <c r="BG321" s="1">
        <v>0</v>
      </c>
      <c r="BH321" s="1"/>
      <c r="BI321" s="1"/>
      <c r="BL321" s="2">
        <v>312810</v>
      </c>
      <c r="BM321" s="69" t="s">
        <v>323</v>
      </c>
      <c r="BN321" s="1">
        <f t="shared" si="63"/>
        <v>3.5</v>
      </c>
      <c r="BO321" s="1">
        <f t="shared" si="64"/>
        <v>3.5</v>
      </c>
      <c r="BP321" s="1">
        <f t="shared" si="65"/>
        <v>8.91</v>
      </c>
      <c r="BQ321" s="1">
        <f t="shared" si="66"/>
        <v>3.7161666666666666</v>
      </c>
      <c r="BR321" s="1">
        <f t="shared" si="67"/>
        <v>12.626166666666666</v>
      </c>
      <c r="BS321" s="1">
        <f t="shared" si="68"/>
        <v>1.3513333333333333</v>
      </c>
      <c r="BT321" s="1">
        <f t="shared" si="69"/>
        <v>1.61</v>
      </c>
      <c r="BV321" s="2">
        <v>312810</v>
      </c>
      <c r="BW321" s="69" t="s">
        <v>323</v>
      </c>
      <c r="BX321" s="1">
        <v>3.5</v>
      </c>
      <c r="BY321" s="1">
        <v>3.5</v>
      </c>
      <c r="BZ321" s="1">
        <v>8.91</v>
      </c>
      <c r="CA321" s="1">
        <v>3.7161666666666666</v>
      </c>
      <c r="CB321" s="1">
        <v>12.626166666666666</v>
      </c>
      <c r="CC321" s="1">
        <v>1.3513333333333333</v>
      </c>
      <c r="CD321" s="1">
        <v>1.61</v>
      </c>
    </row>
    <row r="322" spans="1:82" x14ac:dyDescent="0.25">
      <c r="A322">
        <f>VLOOKUP(B322,mun_fjp!$A$2:$B$854,2,FALSE)</f>
        <v>312960</v>
      </c>
      <c r="B322" t="s">
        <v>339</v>
      </c>
      <c r="C322">
        <v>3.2</v>
      </c>
      <c r="D322">
        <v>0</v>
      </c>
      <c r="V322">
        <v>0</v>
      </c>
      <c r="W322">
        <v>0</v>
      </c>
      <c r="X322">
        <v>0</v>
      </c>
      <c r="Y322">
        <v>0</v>
      </c>
      <c r="Z322">
        <v>2</v>
      </c>
      <c r="AC322">
        <v>2</v>
      </c>
      <c r="AD322">
        <v>30</v>
      </c>
      <c r="AE322">
        <v>0.6</v>
      </c>
      <c r="AF322">
        <v>0</v>
      </c>
      <c r="AG322">
        <v>0.6</v>
      </c>
      <c r="AH322">
        <v>1.25</v>
      </c>
      <c r="AI322">
        <v>5.0500000000000007</v>
      </c>
      <c r="AN322">
        <v>312950</v>
      </c>
      <c r="AO322" t="s">
        <v>338</v>
      </c>
      <c r="AP322" s="1">
        <f t="shared" si="56"/>
        <v>3</v>
      </c>
      <c r="AQ322" s="1">
        <f t="shared" si="57"/>
        <v>0</v>
      </c>
      <c r="AR322" s="1">
        <f t="shared" si="58"/>
        <v>3.86</v>
      </c>
      <c r="AS322" s="1">
        <f t="shared" si="59"/>
        <v>1.6755</v>
      </c>
      <c r="AT322" s="1">
        <f t="shared" si="60"/>
        <v>5.5354999999999999</v>
      </c>
      <c r="AU322" s="1">
        <f t="shared" si="61"/>
        <v>0.5585</v>
      </c>
      <c r="AV322" s="1">
        <f t="shared" si="62"/>
        <v>0.31</v>
      </c>
      <c r="AW322" s="1"/>
      <c r="AX322" s="1"/>
      <c r="AY322">
        <v>312950</v>
      </c>
      <c r="AZ322" t="s">
        <v>338</v>
      </c>
      <c r="BA322" s="1">
        <v>3</v>
      </c>
      <c r="BB322" s="1">
        <v>0</v>
      </c>
      <c r="BC322" s="1">
        <v>3.86</v>
      </c>
      <c r="BD322" s="1">
        <v>1.6755</v>
      </c>
      <c r="BE322" s="1">
        <v>5.5354999999999999</v>
      </c>
      <c r="BF322" s="1">
        <v>0.5585</v>
      </c>
      <c r="BG322" s="1">
        <v>0.31</v>
      </c>
      <c r="BH322" s="1"/>
      <c r="BI322" s="1"/>
      <c r="BL322" s="2">
        <v>312820</v>
      </c>
      <c r="BM322" s="69" t="s">
        <v>324</v>
      </c>
      <c r="BN322" s="1">
        <f t="shared" si="63"/>
        <v>4</v>
      </c>
      <c r="BO322" s="1">
        <f t="shared" si="64"/>
        <v>4</v>
      </c>
      <c r="BP322" s="1">
        <f t="shared" si="65"/>
        <v>6.25</v>
      </c>
      <c r="BQ322" s="1">
        <f t="shared" si="66"/>
        <v>2.7799999999999994</v>
      </c>
      <c r="BR322" s="1">
        <f t="shared" si="67"/>
        <v>9.0299999999999994</v>
      </c>
      <c r="BS322" s="1">
        <f t="shared" si="68"/>
        <v>0.92666666666666653</v>
      </c>
      <c r="BT322" s="1">
        <f t="shared" si="69"/>
        <v>0.7</v>
      </c>
      <c r="BV322" s="2">
        <v>312820</v>
      </c>
      <c r="BW322" s="69" t="s">
        <v>324</v>
      </c>
      <c r="BX322" s="1">
        <v>4</v>
      </c>
      <c r="BY322" s="1">
        <v>4</v>
      </c>
      <c r="BZ322" s="1">
        <v>6.25</v>
      </c>
      <c r="CA322" s="1">
        <v>2.7799999999999994</v>
      </c>
      <c r="CB322" s="1">
        <v>9.0299999999999994</v>
      </c>
      <c r="CC322" s="1">
        <v>0.92666666666666653</v>
      </c>
      <c r="CD322" s="1">
        <v>0.7</v>
      </c>
    </row>
    <row r="323" spans="1:82" x14ac:dyDescent="0.25">
      <c r="A323">
        <f>VLOOKUP(B323,mun_fjp!$A$2:$B$854,2,FALSE)</f>
        <v>312970</v>
      </c>
      <c r="B323" t="s">
        <v>341</v>
      </c>
      <c r="C323">
        <v>3.35</v>
      </c>
      <c r="D323">
        <v>2.77</v>
      </c>
      <c r="E323">
        <v>2</v>
      </c>
      <c r="U323">
        <v>3</v>
      </c>
      <c r="V323">
        <v>3</v>
      </c>
      <c r="W323">
        <v>0.89999999999999991</v>
      </c>
      <c r="X323">
        <v>1.9389999999999998</v>
      </c>
      <c r="Y323">
        <v>2.8389999999999995</v>
      </c>
      <c r="Z323">
        <v>2</v>
      </c>
      <c r="AC323">
        <v>2</v>
      </c>
      <c r="AD323">
        <v>30</v>
      </c>
      <c r="AE323">
        <v>0.6</v>
      </c>
      <c r="AF323">
        <v>1.2926666666666666</v>
      </c>
      <c r="AG323">
        <v>1.8926666666666665</v>
      </c>
      <c r="AH323">
        <v>0.6</v>
      </c>
      <c r="AI323">
        <v>13.451666666666666</v>
      </c>
      <c r="AN323">
        <v>312960</v>
      </c>
      <c r="AO323" t="s">
        <v>339</v>
      </c>
      <c r="AP323" s="1">
        <f t="shared" si="56"/>
        <v>0</v>
      </c>
      <c r="AQ323" s="1">
        <f t="shared" si="57"/>
        <v>0</v>
      </c>
      <c r="AR323" s="1">
        <f t="shared" si="58"/>
        <v>4.45</v>
      </c>
      <c r="AS323" s="1">
        <f t="shared" si="59"/>
        <v>0.6</v>
      </c>
      <c r="AT323" s="1">
        <f t="shared" si="60"/>
        <v>5.05</v>
      </c>
      <c r="AU323" s="1">
        <f t="shared" si="61"/>
        <v>0.6</v>
      </c>
      <c r="AV323" s="1">
        <f t="shared" si="62"/>
        <v>0</v>
      </c>
      <c r="AW323" s="1"/>
      <c r="AX323" s="1"/>
      <c r="AY323">
        <v>312960</v>
      </c>
      <c r="AZ323" t="s">
        <v>339</v>
      </c>
      <c r="BA323" s="1">
        <v>0</v>
      </c>
      <c r="BB323" s="1">
        <v>0</v>
      </c>
      <c r="BC323" s="1">
        <v>4.45</v>
      </c>
      <c r="BD323" s="1">
        <v>0.6</v>
      </c>
      <c r="BE323" s="1">
        <v>5.05</v>
      </c>
      <c r="BF323" s="1">
        <v>0.6</v>
      </c>
      <c r="BG323" s="1">
        <v>0</v>
      </c>
      <c r="BH323" s="1"/>
      <c r="BI323" s="1"/>
      <c r="BL323" s="2">
        <v>312825</v>
      </c>
      <c r="BM323" s="69" t="s">
        <v>325</v>
      </c>
      <c r="BN323" s="1">
        <f t="shared" si="63"/>
        <v>5</v>
      </c>
      <c r="BO323" s="1">
        <f t="shared" si="64"/>
        <v>0</v>
      </c>
      <c r="BP323" s="1">
        <f t="shared" si="65"/>
        <v>0</v>
      </c>
      <c r="BQ323" s="1">
        <f t="shared" si="66"/>
        <v>1.5</v>
      </c>
      <c r="BR323" s="1">
        <f t="shared" si="67"/>
        <v>1.5</v>
      </c>
      <c r="BS323" s="1">
        <f t="shared" si="68"/>
        <v>0</v>
      </c>
      <c r="BT323" s="1">
        <f t="shared" si="69"/>
        <v>0</v>
      </c>
      <c r="BV323" s="2">
        <v>312825</v>
      </c>
      <c r="BW323" s="69" t="s">
        <v>325</v>
      </c>
      <c r="BX323" s="1">
        <v>5</v>
      </c>
      <c r="BY323" s="1">
        <v>0</v>
      </c>
      <c r="BZ323" s="1">
        <v>0</v>
      </c>
      <c r="CA323" s="1">
        <v>1.5</v>
      </c>
      <c r="CB323" s="1">
        <v>1.5</v>
      </c>
      <c r="CC323" s="1">
        <v>0</v>
      </c>
      <c r="CD323" s="1">
        <v>0</v>
      </c>
    </row>
    <row r="324" spans="1:82" x14ac:dyDescent="0.25">
      <c r="A324">
        <f>VLOOKUP(B324,mun_fjp!$A$2:$B$854,2,FALSE)</f>
        <v>312980</v>
      </c>
      <c r="B324" t="s">
        <v>342</v>
      </c>
      <c r="C324">
        <v>1.35</v>
      </c>
      <c r="U324">
        <v>2</v>
      </c>
      <c r="V324">
        <v>2</v>
      </c>
      <c r="W324">
        <v>0.6</v>
      </c>
      <c r="X324">
        <v>0</v>
      </c>
      <c r="Y324">
        <v>0.6</v>
      </c>
      <c r="Z324">
        <v>2</v>
      </c>
      <c r="AC324">
        <v>2</v>
      </c>
      <c r="AD324">
        <v>30</v>
      </c>
      <c r="AE324">
        <v>0.6</v>
      </c>
      <c r="AF324">
        <v>0</v>
      </c>
      <c r="AG324">
        <v>0.6</v>
      </c>
      <c r="AH324">
        <v>0.6</v>
      </c>
      <c r="AI324">
        <v>3.1500000000000004</v>
      </c>
      <c r="AN324">
        <v>312970</v>
      </c>
      <c r="AO324" t="s">
        <v>341</v>
      </c>
      <c r="AP324" s="1">
        <f t="shared" ref="AP324:AP387" si="70">V323</f>
        <v>3</v>
      </c>
      <c r="AQ324" s="1">
        <f t="shared" ref="AQ324:AQ387" si="71">U323</f>
        <v>3</v>
      </c>
      <c r="AR324" s="1">
        <f t="shared" ref="AR324:AR387" si="72">C323+D323+E323+AH323</f>
        <v>8.7200000000000006</v>
      </c>
      <c r="AS324" s="1">
        <f t="shared" ref="AS324:AS387" si="73">Y323+AG323</f>
        <v>4.7316666666666656</v>
      </c>
      <c r="AT324" s="1">
        <f t="shared" ref="AT324:AT387" si="74">AR324+AS324</f>
        <v>13.451666666666666</v>
      </c>
      <c r="AU324" s="1">
        <f t="shared" ref="AU324:AU387" si="75">AG323</f>
        <v>1.8926666666666665</v>
      </c>
      <c r="AV324" s="1">
        <f t="shared" ref="AV324:AV387" si="76">D323</f>
        <v>2.77</v>
      </c>
      <c r="AW324" s="1"/>
      <c r="AX324" s="1"/>
      <c r="AY324">
        <v>312970</v>
      </c>
      <c r="AZ324" t="s">
        <v>341</v>
      </c>
      <c r="BA324" s="1">
        <v>3</v>
      </c>
      <c r="BB324" s="1">
        <v>3</v>
      </c>
      <c r="BC324" s="1">
        <v>8.7200000000000006</v>
      </c>
      <c r="BD324" s="1">
        <v>4.7316666666666656</v>
      </c>
      <c r="BE324" s="1">
        <v>13.451666666666666</v>
      </c>
      <c r="BF324" s="1">
        <v>1.8926666666666665</v>
      </c>
      <c r="BG324" s="1">
        <v>2.77</v>
      </c>
      <c r="BH324" s="1"/>
      <c r="BI324" s="1"/>
      <c r="BL324" s="2">
        <v>312830</v>
      </c>
      <c r="BM324" s="69" t="s">
        <v>326</v>
      </c>
      <c r="BN324" s="1">
        <f t="shared" ref="BN324:BN387" si="77">VLOOKUP($BL324,$AY$3:$BG$816,3,FALSE)</f>
        <v>4</v>
      </c>
      <c r="BO324" s="1">
        <f t="shared" ref="BO324:BO387" si="78">VLOOKUP($BL324,$AY$3:$BG$816,4,FALSE)</f>
        <v>4</v>
      </c>
      <c r="BP324" s="1">
        <f t="shared" ref="BP324:BP387" si="79">VLOOKUP($BL324,$AY$3:$BG$816,5,FALSE)</f>
        <v>6.3599999999999994</v>
      </c>
      <c r="BQ324" s="1">
        <f t="shared" ref="BQ324:BQ387" si="80">VLOOKUP($BL324,$AY$3:$BG$816,6,FALSE)</f>
        <v>3.7039999999999997</v>
      </c>
      <c r="BR324" s="1">
        <f t="shared" ref="BR324:BR387" si="81">VLOOKUP($BL324,$AY$3:$BG$816,7,FALSE)</f>
        <v>10.064</v>
      </c>
      <c r="BS324" s="1">
        <f t="shared" ref="BS324:BS387" si="82">VLOOKUP($BL324,$AY$3:$BG$816,8,FALSE)</f>
        <v>1.2346666666666666</v>
      </c>
      <c r="BT324" s="1">
        <f t="shared" ref="BT324:BT387" si="83">VLOOKUP($BL324,$AY$3:$BG$816,9,FALSE)</f>
        <v>1.36</v>
      </c>
      <c r="BV324" s="2">
        <v>312830</v>
      </c>
      <c r="BW324" s="69" t="s">
        <v>326</v>
      </c>
      <c r="BX324" s="1">
        <v>4</v>
      </c>
      <c r="BY324" s="1">
        <v>4</v>
      </c>
      <c r="BZ324" s="1">
        <v>6.3599999999999994</v>
      </c>
      <c r="CA324" s="1">
        <v>3.7039999999999997</v>
      </c>
      <c r="CB324" s="1">
        <v>10.064</v>
      </c>
      <c r="CC324" s="1">
        <v>1.2346666666666666</v>
      </c>
      <c r="CD324" s="1">
        <v>1.36</v>
      </c>
    </row>
    <row r="325" spans="1:82" x14ac:dyDescent="0.25">
      <c r="A325">
        <f>VLOOKUP(B325,mun_fjp!$A$2:$B$854,2,FALSE)</f>
        <v>312990</v>
      </c>
      <c r="B325" t="s">
        <v>343</v>
      </c>
      <c r="C325">
        <v>2.5499999999999998</v>
      </c>
      <c r="D325">
        <v>3</v>
      </c>
      <c r="E325">
        <v>2</v>
      </c>
      <c r="V325">
        <v>0</v>
      </c>
      <c r="W325">
        <v>0</v>
      </c>
      <c r="X325">
        <v>0</v>
      </c>
      <c r="Y325">
        <v>0</v>
      </c>
      <c r="Z325">
        <v>2</v>
      </c>
      <c r="AC325">
        <v>1</v>
      </c>
      <c r="AD325">
        <v>30</v>
      </c>
      <c r="AE325">
        <v>0.3</v>
      </c>
      <c r="AF325">
        <v>0.69999999999999984</v>
      </c>
      <c r="AG325">
        <v>0.99999999999999978</v>
      </c>
      <c r="AH325">
        <v>0.15</v>
      </c>
      <c r="AI325">
        <v>8.6999999999999993</v>
      </c>
      <c r="AN325">
        <v>312980</v>
      </c>
      <c r="AO325" t="s">
        <v>342</v>
      </c>
      <c r="AP325" s="1">
        <f t="shared" si="70"/>
        <v>2</v>
      </c>
      <c r="AQ325" s="1">
        <f t="shared" si="71"/>
        <v>2</v>
      </c>
      <c r="AR325" s="1">
        <f t="shared" si="72"/>
        <v>1.9500000000000002</v>
      </c>
      <c r="AS325" s="1">
        <f t="shared" si="73"/>
        <v>1.2</v>
      </c>
      <c r="AT325" s="1">
        <f t="shared" si="74"/>
        <v>3.1500000000000004</v>
      </c>
      <c r="AU325" s="1">
        <f t="shared" si="75"/>
        <v>0.6</v>
      </c>
      <c r="AV325" s="1">
        <f t="shared" si="76"/>
        <v>0</v>
      </c>
      <c r="AW325" s="1"/>
      <c r="AX325" s="1"/>
      <c r="AY325">
        <v>312980</v>
      </c>
      <c r="AZ325" t="s">
        <v>342</v>
      </c>
      <c r="BA325" s="1">
        <v>2</v>
      </c>
      <c r="BB325" s="1">
        <v>2</v>
      </c>
      <c r="BC325" s="1">
        <v>1.9500000000000002</v>
      </c>
      <c r="BD325" s="1">
        <v>1.2</v>
      </c>
      <c r="BE325" s="1">
        <v>3.1500000000000004</v>
      </c>
      <c r="BF325" s="1">
        <v>0.6</v>
      </c>
      <c r="BG325" s="1">
        <v>0</v>
      </c>
      <c r="BH325" s="1"/>
      <c r="BI325" s="1"/>
      <c r="BL325" s="2">
        <v>312840</v>
      </c>
      <c r="BM325" s="69" t="s">
        <v>327</v>
      </c>
      <c r="BN325" s="1">
        <f t="shared" si="77"/>
        <v>4</v>
      </c>
      <c r="BO325" s="1">
        <f t="shared" si="78"/>
        <v>4</v>
      </c>
      <c r="BP325" s="1">
        <f t="shared" si="79"/>
        <v>4.7300000000000004</v>
      </c>
      <c r="BQ325" s="1">
        <f t="shared" si="80"/>
        <v>2.8919999999999999</v>
      </c>
      <c r="BR325" s="1">
        <f t="shared" si="81"/>
        <v>7.6219999999999999</v>
      </c>
      <c r="BS325" s="1">
        <f t="shared" si="82"/>
        <v>0.96399999999999997</v>
      </c>
      <c r="BT325" s="1">
        <f t="shared" si="83"/>
        <v>0.78</v>
      </c>
      <c r="BV325" s="2">
        <v>312840</v>
      </c>
      <c r="BW325" s="69" t="s">
        <v>327</v>
      </c>
      <c r="BX325" s="1">
        <v>4</v>
      </c>
      <c r="BY325" s="1">
        <v>4</v>
      </c>
      <c r="BZ325" s="1">
        <v>4.7300000000000004</v>
      </c>
      <c r="CA325" s="1">
        <v>2.8919999999999999</v>
      </c>
      <c r="CB325" s="1">
        <v>7.6219999999999999</v>
      </c>
      <c r="CC325" s="1">
        <v>0.96399999999999997</v>
      </c>
      <c r="CD325" s="1">
        <v>0.78</v>
      </c>
    </row>
    <row r="326" spans="1:82" x14ac:dyDescent="0.25">
      <c r="A326">
        <f>VLOOKUP(B326,mun_fjp!$A$2:$B$854,2,FALSE)</f>
        <v>313000</v>
      </c>
      <c r="B326" t="s">
        <v>344</v>
      </c>
      <c r="C326">
        <v>3.1</v>
      </c>
      <c r="D326">
        <v>1.1000000000000001</v>
      </c>
      <c r="U326">
        <v>2</v>
      </c>
      <c r="V326">
        <v>2</v>
      </c>
      <c r="W326">
        <v>0.6</v>
      </c>
      <c r="X326">
        <v>0.51333333333333331</v>
      </c>
      <c r="Y326">
        <v>1.1133333333333333</v>
      </c>
      <c r="Z326">
        <v>2</v>
      </c>
      <c r="AC326">
        <v>2</v>
      </c>
      <c r="AD326">
        <v>30</v>
      </c>
      <c r="AE326">
        <v>0.6</v>
      </c>
      <c r="AF326">
        <v>0.51333333333333331</v>
      </c>
      <c r="AG326">
        <v>2</v>
      </c>
      <c r="AH326">
        <v>1.3</v>
      </c>
      <c r="AI326">
        <v>8.6133333333333333</v>
      </c>
      <c r="AN326">
        <v>312990</v>
      </c>
      <c r="AO326" t="s">
        <v>343</v>
      </c>
      <c r="AP326" s="1">
        <f t="shared" si="70"/>
        <v>0</v>
      </c>
      <c r="AQ326" s="1">
        <f t="shared" si="71"/>
        <v>0</v>
      </c>
      <c r="AR326" s="1">
        <f t="shared" si="72"/>
        <v>7.7</v>
      </c>
      <c r="AS326" s="1">
        <f t="shared" si="73"/>
        <v>0.99999999999999978</v>
      </c>
      <c r="AT326" s="1">
        <f t="shared" si="74"/>
        <v>8.6999999999999993</v>
      </c>
      <c r="AU326" s="1">
        <f t="shared" si="75"/>
        <v>0.99999999999999978</v>
      </c>
      <c r="AV326" s="1">
        <f t="shared" si="76"/>
        <v>3</v>
      </c>
      <c r="AW326" s="1"/>
      <c r="AX326" s="1"/>
      <c r="AY326">
        <v>312990</v>
      </c>
      <c r="AZ326" t="s">
        <v>343</v>
      </c>
      <c r="BA326" s="1">
        <v>0</v>
      </c>
      <c r="BB326" s="1">
        <v>0</v>
      </c>
      <c r="BC326" s="1">
        <v>7.7</v>
      </c>
      <c r="BD326" s="1">
        <v>0.99999999999999978</v>
      </c>
      <c r="BE326" s="1">
        <v>8.6999999999999993</v>
      </c>
      <c r="BF326" s="1">
        <v>0.99999999999999978</v>
      </c>
      <c r="BG326" s="1">
        <v>3</v>
      </c>
      <c r="BH326" s="1"/>
      <c r="BI326" s="1"/>
      <c r="BL326" s="2">
        <v>312850</v>
      </c>
      <c r="BM326" s="69" t="s">
        <v>328</v>
      </c>
      <c r="BN326" s="1">
        <f t="shared" si="77"/>
        <v>2</v>
      </c>
      <c r="BO326" s="1">
        <f t="shared" si="78"/>
        <v>2</v>
      </c>
      <c r="BP326" s="1">
        <f t="shared" si="79"/>
        <v>7.76</v>
      </c>
      <c r="BQ326" s="1">
        <f t="shared" si="80"/>
        <v>1.6759999999999999</v>
      </c>
      <c r="BR326" s="1">
        <f t="shared" si="81"/>
        <v>9.4359999999999999</v>
      </c>
      <c r="BS326" s="1">
        <f t="shared" si="82"/>
        <v>0.83799999999999997</v>
      </c>
      <c r="BT326" s="1">
        <f t="shared" si="83"/>
        <v>0.51</v>
      </c>
      <c r="BV326" s="2">
        <v>312850</v>
      </c>
      <c r="BW326" s="69" t="s">
        <v>328</v>
      </c>
      <c r="BX326" s="1">
        <v>2</v>
      </c>
      <c r="BY326" s="1">
        <v>2</v>
      </c>
      <c r="BZ326" s="1">
        <v>7.76</v>
      </c>
      <c r="CA326" s="1">
        <v>1.6759999999999999</v>
      </c>
      <c r="CB326" s="1">
        <v>9.4359999999999999</v>
      </c>
      <c r="CC326" s="1">
        <v>0.83799999999999997</v>
      </c>
      <c r="CD326" s="1">
        <v>0.51</v>
      </c>
    </row>
    <row r="327" spans="1:82" x14ac:dyDescent="0.25">
      <c r="A327">
        <f>VLOOKUP(B327,mun_fjp!$A$2:$B$854,2,FALSE)</f>
        <v>313010</v>
      </c>
      <c r="B327" t="s">
        <v>346</v>
      </c>
      <c r="C327">
        <v>3.5</v>
      </c>
      <c r="D327">
        <v>1.25</v>
      </c>
      <c r="E327">
        <v>2</v>
      </c>
      <c r="U327">
        <v>4</v>
      </c>
      <c r="V327">
        <v>4</v>
      </c>
      <c r="W327">
        <v>1.2</v>
      </c>
      <c r="X327">
        <v>1.1666666666666667</v>
      </c>
      <c r="Y327">
        <v>2.3666666666666667</v>
      </c>
      <c r="Z327">
        <v>2</v>
      </c>
      <c r="AC327">
        <v>2</v>
      </c>
      <c r="AD327">
        <v>30</v>
      </c>
      <c r="AE327">
        <v>0.6</v>
      </c>
      <c r="AF327">
        <v>0.58333333333333337</v>
      </c>
      <c r="AG327">
        <v>1.1833333333333333</v>
      </c>
      <c r="AH327">
        <v>1.8</v>
      </c>
      <c r="AI327">
        <v>12.100000000000001</v>
      </c>
      <c r="AN327">
        <v>313000</v>
      </c>
      <c r="AO327" t="s">
        <v>344</v>
      </c>
      <c r="AP327" s="1">
        <f t="shared" si="70"/>
        <v>2</v>
      </c>
      <c r="AQ327" s="1">
        <f t="shared" si="71"/>
        <v>2</v>
      </c>
      <c r="AR327" s="1">
        <f t="shared" si="72"/>
        <v>5.5</v>
      </c>
      <c r="AS327" s="1">
        <f t="shared" si="73"/>
        <v>3.1133333333333333</v>
      </c>
      <c r="AT327" s="1">
        <f t="shared" si="74"/>
        <v>8.6133333333333333</v>
      </c>
      <c r="AU327" s="1">
        <f t="shared" si="75"/>
        <v>2</v>
      </c>
      <c r="AV327" s="1">
        <f t="shared" si="76"/>
        <v>1.1000000000000001</v>
      </c>
      <c r="AW327" s="1"/>
      <c r="AX327" s="1"/>
      <c r="AY327">
        <v>313000</v>
      </c>
      <c r="AZ327" t="s">
        <v>344</v>
      </c>
      <c r="BA327" s="1">
        <v>2</v>
      </c>
      <c r="BB327" s="1">
        <v>2</v>
      </c>
      <c r="BC327" s="1">
        <v>5.5</v>
      </c>
      <c r="BD327" s="1">
        <v>3.1133333333333333</v>
      </c>
      <c r="BE327" s="1">
        <v>8.6133333333333333</v>
      </c>
      <c r="BF327" s="1">
        <v>2</v>
      </c>
      <c r="BG327" s="1">
        <v>1.1000000000000001</v>
      </c>
      <c r="BH327" s="1"/>
      <c r="BI327" s="1"/>
      <c r="BL327" s="2">
        <v>312860</v>
      </c>
      <c r="BM327" s="69" t="s">
        <v>329</v>
      </c>
      <c r="BN327" s="1">
        <f t="shared" si="77"/>
        <v>4</v>
      </c>
      <c r="BO327" s="1">
        <f t="shared" si="78"/>
        <v>4</v>
      </c>
      <c r="BP327" s="1">
        <f t="shared" si="79"/>
        <v>7.8599999999999994</v>
      </c>
      <c r="BQ327" s="1">
        <f t="shared" si="80"/>
        <v>2.234</v>
      </c>
      <c r="BR327" s="1">
        <f t="shared" si="81"/>
        <v>10.093999999999999</v>
      </c>
      <c r="BS327" s="1">
        <f t="shared" si="82"/>
        <v>0.74466666666666659</v>
      </c>
      <c r="BT327" s="1">
        <f t="shared" si="83"/>
        <v>0.31</v>
      </c>
      <c r="BV327" s="2">
        <v>312860</v>
      </c>
      <c r="BW327" s="69" t="s">
        <v>329</v>
      </c>
      <c r="BX327" s="1">
        <v>4</v>
      </c>
      <c r="BY327" s="1">
        <v>4</v>
      </c>
      <c r="BZ327" s="1">
        <v>7.8599999999999994</v>
      </c>
      <c r="CA327" s="1">
        <v>2.234</v>
      </c>
      <c r="CB327" s="1">
        <v>10.093999999999999</v>
      </c>
      <c r="CC327" s="1">
        <v>0.74466666666666659</v>
      </c>
      <c r="CD327" s="1">
        <v>0.31</v>
      </c>
    </row>
    <row r="328" spans="1:82" x14ac:dyDescent="0.25">
      <c r="A328">
        <f>VLOOKUP(B328,mun_fjp!$A$2:$B$854,2,FALSE)</f>
        <v>313020</v>
      </c>
      <c r="B328" t="s">
        <v>347</v>
      </c>
      <c r="C328">
        <v>1.7</v>
      </c>
      <c r="D328">
        <v>3</v>
      </c>
      <c r="V328">
        <v>0</v>
      </c>
      <c r="W328">
        <v>0</v>
      </c>
      <c r="X328">
        <v>0</v>
      </c>
      <c r="Y328">
        <v>0</v>
      </c>
      <c r="Z328">
        <v>2</v>
      </c>
      <c r="AC328">
        <v>2</v>
      </c>
      <c r="AD328">
        <v>30</v>
      </c>
      <c r="AE328">
        <v>0.6</v>
      </c>
      <c r="AF328">
        <v>1.3999999999999997</v>
      </c>
      <c r="AG328">
        <v>1.9999999999999996</v>
      </c>
      <c r="AH328">
        <v>0.6</v>
      </c>
      <c r="AI328">
        <v>7.2999999999999989</v>
      </c>
      <c r="AN328">
        <v>313010</v>
      </c>
      <c r="AO328" t="s">
        <v>346</v>
      </c>
      <c r="AP328" s="1">
        <f t="shared" si="70"/>
        <v>4</v>
      </c>
      <c r="AQ328" s="1">
        <f t="shared" si="71"/>
        <v>4</v>
      </c>
      <c r="AR328" s="1">
        <f t="shared" si="72"/>
        <v>8.5500000000000007</v>
      </c>
      <c r="AS328" s="1">
        <f t="shared" si="73"/>
        <v>3.55</v>
      </c>
      <c r="AT328" s="1">
        <f t="shared" si="74"/>
        <v>12.100000000000001</v>
      </c>
      <c r="AU328" s="1">
        <f t="shared" si="75"/>
        <v>1.1833333333333333</v>
      </c>
      <c r="AV328" s="1">
        <f t="shared" si="76"/>
        <v>1.25</v>
      </c>
      <c r="AW328" s="1"/>
      <c r="AX328" s="1"/>
      <c r="AY328">
        <v>313010</v>
      </c>
      <c r="AZ328" t="s">
        <v>346</v>
      </c>
      <c r="BA328" s="1">
        <v>4</v>
      </c>
      <c r="BB328" s="1">
        <v>4</v>
      </c>
      <c r="BC328" s="1">
        <v>8.5500000000000007</v>
      </c>
      <c r="BD328" s="1">
        <v>3.55</v>
      </c>
      <c r="BE328" s="1">
        <v>12.100000000000001</v>
      </c>
      <c r="BF328" s="1">
        <v>1.1833333333333333</v>
      </c>
      <c r="BG328" s="1">
        <v>1.25</v>
      </c>
      <c r="BH328" s="1"/>
      <c r="BI328" s="1"/>
      <c r="BL328" s="2">
        <v>312870</v>
      </c>
      <c r="BM328" s="69" t="s">
        <v>330</v>
      </c>
      <c r="BN328" s="1">
        <f t="shared" si="77"/>
        <v>6</v>
      </c>
      <c r="BO328" s="1">
        <f t="shared" si="78"/>
        <v>6</v>
      </c>
      <c r="BP328" s="1">
        <f t="shared" si="79"/>
        <v>9.2000000000000011</v>
      </c>
      <c r="BQ328" s="1">
        <f t="shared" si="80"/>
        <v>7.9999999999999982</v>
      </c>
      <c r="BR328" s="1">
        <f t="shared" si="81"/>
        <v>17.2</v>
      </c>
      <c r="BS328" s="1">
        <f t="shared" si="82"/>
        <v>1.9999999999999996</v>
      </c>
      <c r="BT328" s="1">
        <f t="shared" si="83"/>
        <v>3</v>
      </c>
      <c r="BV328" s="2">
        <v>312870</v>
      </c>
      <c r="BW328" s="69" t="s">
        <v>330</v>
      </c>
      <c r="BX328" s="1">
        <v>6</v>
      </c>
      <c r="BY328" s="1">
        <v>6</v>
      </c>
      <c r="BZ328" s="1">
        <v>9.2000000000000011</v>
      </c>
      <c r="CA328" s="1">
        <v>7.9999999999999982</v>
      </c>
      <c r="CB328" s="1">
        <v>17.2</v>
      </c>
      <c r="CC328" s="1">
        <v>1.9999999999999996</v>
      </c>
      <c r="CD328" s="1">
        <v>3</v>
      </c>
    </row>
    <row r="329" spans="1:82" x14ac:dyDescent="0.25">
      <c r="A329">
        <f>VLOOKUP(B329,mun_fjp!$A$2:$B$854,2,FALSE)</f>
        <v>313030</v>
      </c>
      <c r="B329" t="s">
        <v>348</v>
      </c>
      <c r="C329">
        <v>2.4</v>
      </c>
      <c r="D329">
        <v>0.2</v>
      </c>
      <c r="E329">
        <v>1</v>
      </c>
      <c r="U329">
        <v>3</v>
      </c>
      <c r="V329">
        <v>3</v>
      </c>
      <c r="W329">
        <v>0.89999999999999991</v>
      </c>
      <c r="X329">
        <v>0.13999999999999999</v>
      </c>
      <c r="Y329">
        <v>1.0399999999999998</v>
      </c>
      <c r="Z329">
        <v>2</v>
      </c>
      <c r="AC329">
        <v>2</v>
      </c>
      <c r="AD329">
        <v>30</v>
      </c>
      <c r="AE329">
        <v>0.6</v>
      </c>
      <c r="AF329">
        <v>9.3333333333333324E-2</v>
      </c>
      <c r="AG329">
        <v>0.69333333333333336</v>
      </c>
      <c r="AI329">
        <v>5.333333333333333</v>
      </c>
      <c r="AN329">
        <v>313020</v>
      </c>
      <c r="AO329" t="s">
        <v>347</v>
      </c>
      <c r="AP329" s="1">
        <f t="shared" si="70"/>
        <v>0</v>
      </c>
      <c r="AQ329" s="1">
        <f t="shared" si="71"/>
        <v>0</v>
      </c>
      <c r="AR329" s="1">
        <f t="shared" si="72"/>
        <v>5.3</v>
      </c>
      <c r="AS329" s="1">
        <f t="shared" si="73"/>
        <v>1.9999999999999996</v>
      </c>
      <c r="AT329" s="1">
        <f t="shared" si="74"/>
        <v>7.2999999999999989</v>
      </c>
      <c r="AU329" s="1">
        <f t="shared" si="75"/>
        <v>1.9999999999999996</v>
      </c>
      <c r="AV329" s="1">
        <f t="shared" si="76"/>
        <v>3</v>
      </c>
      <c r="AW329" s="1"/>
      <c r="AX329" s="1"/>
      <c r="AY329">
        <v>313020</v>
      </c>
      <c r="AZ329" t="s">
        <v>347</v>
      </c>
      <c r="BA329" s="1">
        <v>0</v>
      </c>
      <c r="BB329" s="1">
        <v>0</v>
      </c>
      <c r="BC329" s="1">
        <v>5.3</v>
      </c>
      <c r="BD329" s="1">
        <v>1.9999999999999996</v>
      </c>
      <c r="BE329" s="1">
        <v>7.2999999999999989</v>
      </c>
      <c r="BF329" s="1">
        <v>1.9999999999999996</v>
      </c>
      <c r="BG329" s="1">
        <v>3</v>
      </c>
      <c r="BH329" s="1"/>
      <c r="BI329" s="1"/>
      <c r="BL329" s="2">
        <v>312880</v>
      </c>
      <c r="BM329" s="69" t="s">
        <v>331</v>
      </c>
      <c r="BN329" s="1">
        <f t="shared" si="77"/>
        <v>2</v>
      </c>
      <c r="BO329" s="1">
        <f t="shared" si="78"/>
        <v>2</v>
      </c>
      <c r="BP329" s="1">
        <f t="shared" si="79"/>
        <v>5.55</v>
      </c>
      <c r="BQ329" s="1">
        <f t="shared" si="80"/>
        <v>1.8533333333333331</v>
      </c>
      <c r="BR329" s="1">
        <f t="shared" si="81"/>
        <v>7.4033333333333324</v>
      </c>
      <c r="BS329" s="1">
        <f t="shared" si="82"/>
        <v>0.92666666666666653</v>
      </c>
      <c r="BT329" s="1">
        <f t="shared" si="83"/>
        <v>0.7</v>
      </c>
      <c r="BV329" s="2">
        <v>312880</v>
      </c>
      <c r="BW329" s="69" t="s">
        <v>331</v>
      </c>
      <c r="BX329" s="1">
        <v>2</v>
      </c>
      <c r="BY329" s="1">
        <v>2</v>
      </c>
      <c r="BZ329" s="1">
        <v>5.55</v>
      </c>
      <c r="CA329" s="1">
        <v>1.8533333333333331</v>
      </c>
      <c r="CB329" s="1">
        <v>7.4033333333333324</v>
      </c>
      <c r="CC329" s="1">
        <v>0.92666666666666653</v>
      </c>
      <c r="CD329" s="1">
        <v>0.7</v>
      </c>
    </row>
    <row r="330" spans="1:82" x14ac:dyDescent="0.25">
      <c r="A330">
        <f>VLOOKUP(B330,mun_fjp!$A$2:$B$854,2,FALSE)</f>
        <v>313040</v>
      </c>
      <c r="B330" t="s">
        <v>349</v>
      </c>
      <c r="V330">
        <v>0</v>
      </c>
      <c r="W330">
        <v>0</v>
      </c>
      <c r="X330">
        <v>0</v>
      </c>
      <c r="Y330">
        <v>0</v>
      </c>
      <c r="Z330">
        <v>2</v>
      </c>
      <c r="AC330">
        <v>1.33</v>
      </c>
      <c r="AD330">
        <v>30</v>
      </c>
      <c r="AE330">
        <v>0.39900000000000002</v>
      </c>
      <c r="AF330">
        <v>0</v>
      </c>
      <c r="AG330">
        <v>0.39900000000000002</v>
      </c>
      <c r="AI330">
        <v>0.39900000000000002</v>
      </c>
      <c r="AN330">
        <v>313030</v>
      </c>
      <c r="AO330" t="s">
        <v>348</v>
      </c>
      <c r="AP330" s="1">
        <f t="shared" si="70"/>
        <v>3</v>
      </c>
      <c r="AQ330" s="1">
        <f t="shared" si="71"/>
        <v>3</v>
      </c>
      <c r="AR330" s="1">
        <f t="shared" si="72"/>
        <v>3.6</v>
      </c>
      <c r="AS330" s="1">
        <f t="shared" si="73"/>
        <v>1.7333333333333332</v>
      </c>
      <c r="AT330" s="1">
        <f t="shared" si="74"/>
        <v>5.333333333333333</v>
      </c>
      <c r="AU330" s="1">
        <f t="shared" si="75"/>
        <v>0.69333333333333336</v>
      </c>
      <c r="AV330" s="1">
        <f t="shared" si="76"/>
        <v>0.2</v>
      </c>
      <c r="AW330" s="1"/>
      <c r="AX330" s="1"/>
      <c r="AY330">
        <v>313030</v>
      </c>
      <c r="AZ330" t="s">
        <v>348</v>
      </c>
      <c r="BA330" s="1">
        <v>3</v>
      </c>
      <c r="BB330" s="1">
        <v>3</v>
      </c>
      <c r="BC330" s="1">
        <v>3.6</v>
      </c>
      <c r="BD330" s="1">
        <v>1.7333333333333332</v>
      </c>
      <c r="BE330" s="1">
        <v>5.333333333333333</v>
      </c>
      <c r="BF330" s="1">
        <v>0.69333333333333336</v>
      </c>
      <c r="BG330" s="1">
        <v>0.2</v>
      </c>
      <c r="BH330" s="1"/>
      <c r="BI330" s="1"/>
      <c r="BL330" s="2">
        <v>312890</v>
      </c>
      <c r="BM330" s="69" t="s">
        <v>332</v>
      </c>
      <c r="BN330" s="1">
        <f t="shared" si="77"/>
        <v>1</v>
      </c>
      <c r="BO330" s="1">
        <f t="shared" si="78"/>
        <v>1</v>
      </c>
      <c r="BP330" s="1">
        <f t="shared" si="79"/>
        <v>5.84</v>
      </c>
      <c r="BQ330" s="1">
        <f t="shared" si="80"/>
        <v>1.4529999999999998</v>
      </c>
      <c r="BR330" s="1">
        <f t="shared" si="81"/>
        <v>7.2929999999999993</v>
      </c>
      <c r="BS330" s="1">
        <f t="shared" si="82"/>
        <v>0.96866666666666656</v>
      </c>
      <c r="BT330" s="1">
        <f t="shared" si="83"/>
        <v>0.79</v>
      </c>
      <c r="BV330" s="2">
        <v>312890</v>
      </c>
      <c r="BW330" s="69" t="s">
        <v>332</v>
      </c>
      <c r="BX330" s="1">
        <v>1</v>
      </c>
      <c r="BY330" s="1">
        <v>1</v>
      </c>
      <c r="BZ330" s="1">
        <v>5.84</v>
      </c>
      <c r="CA330" s="1">
        <v>1.4529999999999998</v>
      </c>
      <c r="CB330" s="1">
        <v>7.2929999999999993</v>
      </c>
      <c r="CC330" s="1">
        <v>0.96866666666666656</v>
      </c>
      <c r="CD330" s="1">
        <v>0.79</v>
      </c>
    </row>
    <row r="331" spans="1:82" x14ac:dyDescent="0.25">
      <c r="A331">
        <f>VLOOKUP(B331,mun_fjp!$A$2:$B$854,2,FALSE)</f>
        <v>313050</v>
      </c>
      <c r="B331" t="s">
        <v>350</v>
      </c>
      <c r="C331">
        <v>3.05</v>
      </c>
      <c r="D331">
        <v>2.14</v>
      </c>
      <c r="E331">
        <v>2</v>
      </c>
      <c r="U331">
        <v>4</v>
      </c>
      <c r="V331">
        <v>4</v>
      </c>
      <c r="W331">
        <v>1.2</v>
      </c>
      <c r="X331">
        <v>1.9973333333333334</v>
      </c>
      <c r="Y331">
        <v>3.1973333333333334</v>
      </c>
      <c r="Z331">
        <v>2</v>
      </c>
      <c r="AC331">
        <v>2</v>
      </c>
      <c r="AD331">
        <v>30</v>
      </c>
      <c r="AE331">
        <v>0.6</v>
      </c>
      <c r="AF331">
        <v>0.9986666666666667</v>
      </c>
      <c r="AG331">
        <v>1.5986666666666667</v>
      </c>
      <c r="AH331">
        <v>2</v>
      </c>
      <c r="AI331">
        <v>13.985999999999999</v>
      </c>
      <c r="AN331">
        <v>313040</v>
      </c>
      <c r="AO331" t="s">
        <v>349</v>
      </c>
      <c r="AP331" s="1">
        <f t="shared" si="70"/>
        <v>0</v>
      </c>
      <c r="AQ331" s="1">
        <f t="shared" si="71"/>
        <v>0</v>
      </c>
      <c r="AR331" s="1">
        <f t="shared" si="72"/>
        <v>0</v>
      </c>
      <c r="AS331" s="1">
        <f t="shared" si="73"/>
        <v>0.39900000000000002</v>
      </c>
      <c r="AT331" s="1">
        <f t="shared" si="74"/>
        <v>0.39900000000000002</v>
      </c>
      <c r="AU331" s="1">
        <f t="shared" si="75"/>
        <v>0.39900000000000002</v>
      </c>
      <c r="AV331" s="1">
        <f t="shared" si="76"/>
        <v>0</v>
      </c>
      <c r="AW331" s="1"/>
      <c r="AX331" s="1"/>
      <c r="AY331">
        <v>313040</v>
      </c>
      <c r="AZ331" t="s">
        <v>349</v>
      </c>
      <c r="BA331" s="1">
        <v>0</v>
      </c>
      <c r="BB331" s="1">
        <v>0</v>
      </c>
      <c r="BC331" s="1">
        <v>0</v>
      </c>
      <c r="BD331" s="1">
        <v>0.39900000000000002</v>
      </c>
      <c r="BE331" s="1">
        <v>0.39900000000000002</v>
      </c>
      <c r="BF331" s="1">
        <v>0.39900000000000002</v>
      </c>
      <c r="BG331" s="1">
        <v>0</v>
      </c>
      <c r="BH331" s="1"/>
      <c r="BI331" s="1"/>
      <c r="BL331" s="2">
        <v>312900</v>
      </c>
      <c r="BM331" s="69" t="s">
        <v>333</v>
      </c>
      <c r="BN331" s="1">
        <f t="shared" si="77"/>
        <v>3</v>
      </c>
      <c r="BO331" s="1">
        <f t="shared" si="78"/>
        <v>3</v>
      </c>
      <c r="BP331" s="1">
        <f t="shared" si="79"/>
        <v>7.35</v>
      </c>
      <c r="BQ331" s="1">
        <f t="shared" si="80"/>
        <v>4.9999999999999991</v>
      </c>
      <c r="BR331" s="1">
        <f t="shared" si="81"/>
        <v>12.349999999999998</v>
      </c>
      <c r="BS331" s="1">
        <f t="shared" si="82"/>
        <v>1.9999999999999996</v>
      </c>
      <c r="BT331" s="1">
        <f t="shared" si="83"/>
        <v>3</v>
      </c>
      <c r="BV331" s="2">
        <v>312900</v>
      </c>
      <c r="BW331" s="69" t="s">
        <v>333</v>
      </c>
      <c r="BX331" s="1">
        <v>3</v>
      </c>
      <c r="BY331" s="1">
        <v>3</v>
      </c>
      <c r="BZ331" s="1">
        <v>7.35</v>
      </c>
      <c r="CA331" s="1">
        <v>4.9999999999999991</v>
      </c>
      <c r="CB331" s="1">
        <v>12.349999999999998</v>
      </c>
      <c r="CC331" s="1">
        <v>1.9999999999999996</v>
      </c>
      <c r="CD331" s="1">
        <v>3</v>
      </c>
    </row>
    <row r="332" spans="1:82" x14ac:dyDescent="0.25">
      <c r="A332">
        <f>VLOOKUP(B332,mun_fjp!$A$2:$B$854,2,FALSE)</f>
        <v>313060</v>
      </c>
      <c r="B332" t="s">
        <v>352</v>
      </c>
      <c r="C332">
        <v>1.9</v>
      </c>
      <c r="D332">
        <v>0</v>
      </c>
      <c r="E332">
        <v>1.9</v>
      </c>
      <c r="U332">
        <v>1</v>
      </c>
      <c r="V332">
        <v>1</v>
      </c>
      <c r="W332">
        <v>0.3</v>
      </c>
      <c r="X332">
        <v>0</v>
      </c>
      <c r="Y332">
        <v>0.3</v>
      </c>
      <c r="Z332">
        <v>2</v>
      </c>
      <c r="AC332">
        <v>2</v>
      </c>
      <c r="AD332">
        <v>30</v>
      </c>
      <c r="AE332">
        <v>0.6</v>
      </c>
      <c r="AF332">
        <v>0</v>
      </c>
      <c r="AG332">
        <v>0.6</v>
      </c>
      <c r="AI332">
        <v>4.6999999999999993</v>
      </c>
      <c r="AN332">
        <v>313050</v>
      </c>
      <c r="AO332" t="s">
        <v>350</v>
      </c>
      <c r="AP332" s="1">
        <f t="shared" si="70"/>
        <v>4</v>
      </c>
      <c r="AQ332" s="1">
        <f t="shared" si="71"/>
        <v>4</v>
      </c>
      <c r="AR332" s="1">
        <f t="shared" si="72"/>
        <v>9.19</v>
      </c>
      <c r="AS332" s="1">
        <f t="shared" si="73"/>
        <v>4.7960000000000003</v>
      </c>
      <c r="AT332" s="1">
        <f t="shared" si="74"/>
        <v>13.986000000000001</v>
      </c>
      <c r="AU332" s="1">
        <f t="shared" si="75"/>
        <v>1.5986666666666667</v>
      </c>
      <c r="AV332" s="1">
        <f t="shared" si="76"/>
        <v>2.14</v>
      </c>
      <c r="AW332" s="1"/>
      <c r="AX332" s="1"/>
      <c r="AY332">
        <v>313050</v>
      </c>
      <c r="AZ332" t="s">
        <v>350</v>
      </c>
      <c r="BA332" s="1">
        <v>4</v>
      </c>
      <c r="BB332" s="1">
        <v>4</v>
      </c>
      <c r="BC332" s="1">
        <v>9.19</v>
      </c>
      <c r="BD332" s="1">
        <v>4.7960000000000003</v>
      </c>
      <c r="BE332" s="1">
        <v>13.986000000000001</v>
      </c>
      <c r="BF332" s="1">
        <v>1.5986666666666667</v>
      </c>
      <c r="BG332" s="1">
        <v>2.14</v>
      </c>
      <c r="BH332" s="1"/>
      <c r="BI332" s="1"/>
      <c r="BL332" s="2">
        <v>312910</v>
      </c>
      <c r="BM332" s="69" t="s">
        <v>334</v>
      </c>
      <c r="BN332" s="1">
        <f t="shared" si="77"/>
        <v>0</v>
      </c>
      <c r="BO332" s="1">
        <f t="shared" si="78"/>
        <v>0</v>
      </c>
      <c r="BP332" s="1">
        <f t="shared" si="79"/>
        <v>2.8</v>
      </c>
      <c r="BQ332" s="1">
        <f t="shared" si="80"/>
        <v>0.6</v>
      </c>
      <c r="BR332" s="1">
        <f t="shared" si="81"/>
        <v>3.4</v>
      </c>
      <c r="BS332" s="1">
        <f t="shared" si="82"/>
        <v>0.6</v>
      </c>
      <c r="BT332" s="1">
        <f t="shared" si="83"/>
        <v>0</v>
      </c>
      <c r="BV332" s="2">
        <v>312910</v>
      </c>
      <c r="BW332" s="69" t="s">
        <v>334</v>
      </c>
      <c r="BX332" s="1">
        <v>0</v>
      </c>
      <c r="BY332" s="1">
        <v>0</v>
      </c>
      <c r="BZ332" s="1">
        <v>2.8</v>
      </c>
      <c r="CA332" s="1">
        <v>0.6</v>
      </c>
      <c r="CB332" s="1">
        <v>3.4</v>
      </c>
      <c r="CC332" s="1">
        <v>0.6</v>
      </c>
      <c r="CD332" s="1">
        <v>0</v>
      </c>
    </row>
    <row r="333" spans="1:82" x14ac:dyDescent="0.25">
      <c r="A333">
        <f>VLOOKUP(B333,mun_fjp!$A$2:$B$854,2,FALSE)</f>
        <v>313065</v>
      </c>
      <c r="B333" t="s">
        <v>353</v>
      </c>
      <c r="C333">
        <v>2.65</v>
      </c>
      <c r="D333">
        <v>0</v>
      </c>
      <c r="V333">
        <v>0</v>
      </c>
      <c r="W333">
        <v>0</v>
      </c>
      <c r="X333">
        <v>0</v>
      </c>
      <c r="Y333">
        <v>0</v>
      </c>
      <c r="Z333">
        <v>2</v>
      </c>
      <c r="AC333">
        <v>2</v>
      </c>
      <c r="AD333">
        <v>30</v>
      </c>
      <c r="AE333">
        <v>0.6</v>
      </c>
      <c r="AF333">
        <v>0</v>
      </c>
      <c r="AG333">
        <v>0.6</v>
      </c>
      <c r="AH333">
        <v>0.15</v>
      </c>
      <c r="AI333">
        <v>3.4</v>
      </c>
      <c r="AN333">
        <v>313060</v>
      </c>
      <c r="AO333" t="s">
        <v>352</v>
      </c>
      <c r="AP333" s="1">
        <f t="shared" si="70"/>
        <v>1</v>
      </c>
      <c r="AQ333" s="1">
        <f t="shared" si="71"/>
        <v>1</v>
      </c>
      <c r="AR333" s="1">
        <f t="shared" si="72"/>
        <v>3.8</v>
      </c>
      <c r="AS333" s="1">
        <f t="shared" si="73"/>
        <v>0.89999999999999991</v>
      </c>
      <c r="AT333" s="1">
        <f t="shared" si="74"/>
        <v>4.6999999999999993</v>
      </c>
      <c r="AU333" s="1">
        <f t="shared" si="75"/>
        <v>0.6</v>
      </c>
      <c r="AV333" s="1">
        <f t="shared" si="76"/>
        <v>0</v>
      </c>
      <c r="AW333" s="1"/>
      <c r="AX333" s="1"/>
      <c r="AY333">
        <v>313060</v>
      </c>
      <c r="AZ333" t="s">
        <v>352</v>
      </c>
      <c r="BA333" s="1">
        <v>1</v>
      </c>
      <c r="BB333" s="1">
        <v>1</v>
      </c>
      <c r="BC333" s="1">
        <v>3.8</v>
      </c>
      <c r="BD333" s="1">
        <v>0.89999999999999991</v>
      </c>
      <c r="BE333" s="1">
        <v>4.6999999999999993</v>
      </c>
      <c r="BF333" s="1">
        <v>0.6</v>
      </c>
      <c r="BG333" s="1">
        <v>0</v>
      </c>
      <c r="BH333" s="1"/>
      <c r="BI333" s="1"/>
      <c r="BL333" s="2">
        <v>312920</v>
      </c>
      <c r="BM333" s="69" t="s">
        <v>335</v>
      </c>
      <c r="BN333" s="1">
        <f t="shared" si="77"/>
        <v>0</v>
      </c>
      <c r="BO333" s="1">
        <f t="shared" si="78"/>
        <v>0</v>
      </c>
      <c r="BP333" s="1">
        <f t="shared" si="79"/>
        <v>6.48</v>
      </c>
      <c r="BQ333" s="1">
        <f t="shared" si="80"/>
        <v>1.1506666666666665</v>
      </c>
      <c r="BR333" s="1">
        <f t="shared" si="81"/>
        <v>7.6306666666666665</v>
      </c>
      <c r="BS333" s="1">
        <f t="shared" si="82"/>
        <v>1.1506666666666665</v>
      </c>
      <c r="BT333" s="1">
        <f t="shared" si="83"/>
        <v>1.18</v>
      </c>
      <c r="BV333" s="2">
        <v>312920</v>
      </c>
      <c r="BW333" s="69" t="s">
        <v>335</v>
      </c>
      <c r="BX333" s="1">
        <v>0</v>
      </c>
      <c r="BY333" s="1">
        <v>0</v>
      </c>
      <c r="BZ333" s="1">
        <v>6.48</v>
      </c>
      <c r="CA333" s="1">
        <v>1.1506666666666665</v>
      </c>
      <c r="CB333" s="1">
        <v>7.6306666666666665</v>
      </c>
      <c r="CC333" s="1">
        <v>1.1506666666666665</v>
      </c>
      <c r="CD333" s="1">
        <v>1.18</v>
      </c>
    </row>
    <row r="334" spans="1:82" x14ac:dyDescent="0.25">
      <c r="A334">
        <f>VLOOKUP(B334,mun_fjp!$A$2:$B$854,2,FALSE)</f>
        <v>313070</v>
      </c>
      <c r="B334" t="s">
        <v>354</v>
      </c>
      <c r="C334">
        <v>3.15</v>
      </c>
      <c r="D334">
        <v>2.5499999999999998</v>
      </c>
      <c r="E334">
        <v>2</v>
      </c>
      <c r="U334">
        <v>1</v>
      </c>
      <c r="V334">
        <v>1</v>
      </c>
      <c r="W334">
        <v>0.3</v>
      </c>
      <c r="X334">
        <v>0.59499999999999986</v>
      </c>
      <c r="Y334">
        <v>0.8949999999999998</v>
      </c>
      <c r="Z334">
        <v>2</v>
      </c>
      <c r="AC334">
        <v>2</v>
      </c>
      <c r="AD334">
        <v>30</v>
      </c>
      <c r="AE334">
        <v>0.6</v>
      </c>
      <c r="AF334">
        <v>1.1899999999999997</v>
      </c>
      <c r="AG334">
        <v>2</v>
      </c>
      <c r="AH334">
        <v>2</v>
      </c>
      <c r="AI334">
        <v>12.594999999999999</v>
      </c>
      <c r="AN334">
        <v>313065</v>
      </c>
      <c r="AO334" t="s">
        <v>353</v>
      </c>
      <c r="AP334" s="1">
        <f t="shared" si="70"/>
        <v>0</v>
      </c>
      <c r="AQ334" s="1">
        <f t="shared" si="71"/>
        <v>0</v>
      </c>
      <c r="AR334" s="1">
        <f t="shared" si="72"/>
        <v>2.8</v>
      </c>
      <c r="AS334" s="1">
        <f t="shared" si="73"/>
        <v>0.6</v>
      </c>
      <c r="AT334" s="1">
        <f t="shared" si="74"/>
        <v>3.4</v>
      </c>
      <c r="AU334" s="1">
        <f t="shared" si="75"/>
        <v>0.6</v>
      </c>
      <c r="AV334" s="1">
        <f t="shared" si="76"/>
        <v>0</v>
      </c>
      <c r="AW334" s="1"/>
      <c r="AX334" s="1"/>
      <c r="AY334">
        <v>313065</v>
      </c>
      <c r="AZ334" t="s">
        <v>353</v>
      </c>
      <c r="BA334" s="1">
        <v>0</v>
      </c>
      <c r="BB334" s="1">
        <v>0</v>
      </c>
      <c r="BC334" s="1">
        <v>2.8</v>
      </c>
      <c r="BD334" s="1">
        <v>0.6</v>
      </c>
      <c r="BE334" s="1">
        <v>3.4</v>
      </c>
      <c r="BF334" s="1">
        <v>0.6</v>
      </c>
      <c r="BG334" s="1">
        <v>0</v>
      </c>
      <c r="BH334" s="1"/>
      <c r="BI334" s="1"/>
      <c r="BL334" s="2">
        <v>312930</v>
      </c>
      <c r="BM334" s="69" t="s">
        <v>336</v>
      </c>
      <c r="BN334" s="1">
        <f t="shared" si="77"/>
        <v>0</v>
      </c>
      <c r="BO334" s="1">
        <f t="shared" si="78"/>
        <v>0</v>
      </c>
      <c r="BP334" s="1">
        <f t="shared" si="79"/>
        <v>0</v>
      </c>
      <c r="BQ334" s="1">
        <f t="shared" si="80"/>
        <v>0.3</v>
      </c>
      <c r="BR334" s="1">
        <f t="shared" si="81"/>
        <v>0.3</v>
      </c>
      <c r="BS334" s="1">
        <f t="shared" si="82"/>
        <v>0.3</v>
      </c>
      <c r="BT334" s="1">
        <f t="shared" si="83"/>
        <v>0</v>
      </c>
      <c r="BV334" s="2">
        <v>312930</v>
      </c>
      <c r="BW334" s="69" t="s">
        <v>336</v>
      </c>
      <c r="BX334" s="1">
        <v>0</v>
      </c>
      <c r="BY334" s="1">
        <v>0</v>
      </c>
      <c r="BZ334" s="1">
        <v>0</v>
      </c>
      <c r="CA334" s="1">
        <v>0.3</v>
      </c>
      <c r="CB334" s="1">
        <v>0.3</v>
      </c>
      <c r="CC334" s="1">
        <v>0.3</v>
      </c>
      <c r="CD334" s="1">
        <v>0</v>
      </c>
    </row>
    <row r="335" spans="1:82" x14ac:dyDescent="0.25">
      <c r="A335">
        <f>VLOOKUP(B335,mun_fjp!$A$2:$B$854,2,FALSE)</f>
        <v>313080</v>
      </c>
      <c r="B335" t="s">
        <v>355</v>
      </c>
      <c r="C335">
        <v>2.4500000000000002</v>
      </c>
      <c r="D335">
        <v>3</v>
      </c>
      <c r="U335">
        <v>2</v>
      </c>
      <c r="V335">
        <v>2</v>
      </c>
      <c r="W335">
        <v>0.6</v>
      </c>
      <c r="X335">
        <v>1.3999999999999997</v>
      </c>
      <c r="Y335">
        <v>1.9999999999999996</v>
      </c>
      <c r="Z335">
        <v>2</v>
      </c>
      <c r="AC335">
        <v>2</v>
      </c>
      <c r="AD335">
        <v>30</v>
      </c>
      <c r="AE335">
        <v>0.6</v>
      </c>
      <c r="AF335">
        <v>1.3999999999999997</v>
      </c>
      <c r="AG335">
        <v>1.9999999999999996</v>
      </c>
      <c r="AH335">
        <v>0.45</v>
      </c>
      <c r="AI335">
        <v>9.8999999999999986</v>
      </c>
      <c r="AN335">
        <v>313070</v>
      </c>
      <c r="AO335" t="s">
        <v>354</v>
      </c>
      <c r="AP335" s="1">
        <f t="shared" si="70"/>
        <v>1</v>
      </c>
      <c r="AQ335" s="1">
        <f t="shared" si="71"/>
        <v>1</v>
      </c>
      <c r="AR335" s="1">
        <f t="shared" si="72"/>
        <v>9.6999999999999993</v>
      </c>
      <c r="AS335" s="1">
        <f t="shared" si="73"/>
        <v>2.8949999999999996</v>
      </c>
      <c r="AT335" s="1">
        <f t="shared" si="74"/>
        <v>12.594999999999999</v>
      </c>
      <c r="AU335" s="1">
        <f t="shared" si="75"/>
        <v>2</v>
      </c>
      <c r="AV335" s="1">
        <f t="shared" si="76"/>
        <v>2.5499999999999998</v>
      </c>
      <c r="AW335" s="1"/>
      <c r="AX335" s="1"/>
      <c r="AY335">
        <v>313070</v>
      </c>
      <c r="AZ335" t="s">
        <v>354</v>
      </c>
      <c r="BA335" s="1">
        <v>1</v>
      </c>
      <c r="BB335" s="1">
        <v>1</v>
      </c>
      <c r="BC335" s="1">
        <v>9.6999999999999993</v>
      </c>
      <c r="BD335" s="1">
        <v>2.8949999999999996</v>
      </c>
      <c r="BE335" s="1">
        <v>12.594999999999999</v>
      </c>
      <c r="BF335" s="1">
        <v>2</v>
      </c>
      <c r="BG335" s="1">
        <v>2.5499999999999998</v>
      </c>
      <c r="BH335" s="1"/>
      <c r="BI335" s="1"/>
      <c r="BL335" s="2">
        <v>312940</v>
      </c>
      <c r="BM335" s="69" t="s">
        <v>337</v>
      </c>
      <c r="BN335" s="1">
        <f t="shared" si="77"/>
        <v>0</v>
      </c>
      <c r="BO335" s="1">
        <f t="shared" si="78"/>
        <v>0</v>
      </c>
      <c r="BP335" s="1">
        <f t="shared" si="79"/>
        <v>1.1500000000000001</v>
      </c>
      <c r="BQ335" s="1">
        <f t="shared" si="80"/>
        <v>0.6</v>
      </c>
      <c r="BR335" s="1">
        <f t="shared" si="81"/>
        <v>1.75</v>
      </c>
      <c r="BS335" s="1">
        <f t="shared" si="82"/>
        <v>0.6</v>
      </c>
      <c r="BT335" s="1">
        <f t="shared" si="83"/>
        <v>0</v>
      </c>
      <c r="BV335" s="2">
        <v>312940</v>
      </c>
      <c r="BW335" s="69" t="s">
        <v>337</v>
      </c>
      <c r="BX335" s="1">
        <v>0</v>
      </c>
      <c r="BY335" s="1">
        <v>0</v>
      </c>
      <c r="BZ335" s="1">
        <v>1.1500000000000001</v>
      </c>
      <c r="CA335" s="1">
        <v>0.6</v>
      </c>
      <c r="CB335" s="1">
        <v>1.75</v>
      </c>
      <c r="CC335" s="1">
        <v>0.6</v>
      </c>
      <c r="CD335" s="1">
        <v>0</v>
      </c>
    </row>
    <row r="336" spans="1:82" x14ac:dyDescent="0.25">
      <c r="A336">
        <f>VLOOKUP(B336,mun_fjp!$A$2:$B$854,2,FALSE)</f>
        <v>313090</v>
      </c>
      <c r="B336" t="s">
        <v>356</v>
      </c>
      <c r="C336">
        <v>2.5</v>
      </c>
      <c r="D336">
        <v>3</v>
      </c>
      <c r="V336">
        <v>0</v>
      </c>
      <c r="W336">
        <v>0</v>
      </c>
      <c r="X336">
        <v>0</v>
      </c>
      <c r="Y336">
        <v>0</v>
      </c>
      <c r="Z336">
        <v>2</v>
      </c>
      <c r="AC336">
        <v>2</v>
      </c>
      <c r="AD336">
        <v>30</v>
      </c>
      <c r="AE336">
        <v>0.6</v>
      </c>
      <c r="AF336">
        <v>1.3999999999999997</v>
      </c>
      <c r="AG336">
        <v>1.9999999999999996</v>
      </c>
      <c r="AH336">
        <v>0.75</v>
      </c>
      <c r="AI336">
        <v>8.25</v>
      </c>
      <c r="AN336">
        <v>313080</v>
      </c>
      <c r="AO336" t="s">
        <v>355</v>
      </c>
      <c r="AP336" s="1">
        <f t="shared" si="70"/>
        <v>2</v>
      </c>
      <c r="AQ336" s="1">
        <f t="shared" si="71"/>
        <v>2</v>
      </c>
      <c r="AR336" s="1">
        <f t="shared" si="72"/>
        <v>5.9</v>
      </c>
      <c r="AS336" s="1">
        <f t="shared" si="73"/>
        <v>3.9999999999999991</v>
      </c>
      <c r="AT336" s="1">
        <f t="shared" si="74"/>
        <v>9.8999999999999986</v>
      </c>
      <c r="AU336" s="1">
        <f t="shared" si="75"/>
        <v>1.9999999999999996</v>
      </c>
      <c r="AV336" s="1">
        <f t="shared" si="76"/>
        <v>3</v>
      </c>
      <c r="AW336" s="1"/>
      <c r="AX336" s="1"/>
      <c r="AY336">
        <v>313080</v>
      </c>
      <c r="AZ336" t="s">
        <v>355</v>
      </c>
      <c r="BA336" s="1">
        <v>2</v>
      </c>
      <c r="BB336" s="1">
        <v>2</v>
      </c>
      <c r="BC336" s="1">
        <v>5.9</v>
      </c>
      <c r="BD336" s="1">
        <v>3.9999999999999991</v>
      </c>
      <c r="BE336" s="1">
        <v>9.8999999999999986</v>
      </c>
      <c r="BF336" s="1">
        <v>1.9999999999999996</v>
      </c>
      <c r="BG336" s="1">
        <v>3</v>
      </c>
      <c r="BH336" s="1"/>
      <c r="BI336" s="1"/>
      <c r="BL336" s="2">
        <v>312950</v>
      </c>
      <c r="BM336" s="69" t="s">
        <v>338</v>
      </c>
      <c r="BN336" s="1">
        <f t="shared" si="77"/>
        <v>3</v>
      </c>
      <c r="BO336" s="1">
        <f t="shared" si="78"/>
        <v>0</v>
      </c>
      <c r="BP336" s="1">
        <f t="shared" si="79"/>
        <v>3.86</v>
      </c>
      <c r="BQ336" s="1">
        <f t="shared" si="80"/>
        <v>1.6755</v>
      </c>
      <c r="BR336" s="1">
        <f t="shared" si="81"/>
        <v>5.5354999999999999</v>
      </c>
      <c r="BS336" s="1">
        <f t="shared" si="82"/>
        <v>0.5585</v>
      </c>
      <c r="BT336" s="1">
        <f t="shared" si="83"/>
        <v>0.31</v>
      </c>
      <c r="BV336" s="2">
        <v>312950</v>
      </c>
      <c r="BW336" s="69" t="s">
        <v>338</v>
      </c>
      <c r="BX336" s="1">
        <v>3</v>
      </c>
      <c r="BY336" s="1">
        <v>0</v>
      </c>
      <c r="BZ336" s="1">
        <v>3.86</v>
      </c>
      <c r="CA336" s="1">
        <v>1.6755</v>
      </c>
      <c r="CB336" s="1">
        <v>5.5354999999999999</v>
      </c>
      <c r="CC336" s="1">
        <v>0.5585</v>
      </c>
      <c r="CD336" s="1">
        <v>0.31</v>
      </c>
    </row>
    <row r="337" spans="1:82" x14ac:dyDescent="0.25">
      <c r="A337">
        <f>VLOOKUP(B337,mun_fjp!$A$2:$B$854,2,FALSE)</f>
        <v>313100</v>
      </c>
      <c r="B337" t="s">
        <v>357</v>
      </c>
      <c r="C337">
        <v>1.95</v>
      </c>
      <c r="E337">
        <v>0.85</v>
      </c>
      <c r="V337">
        <v>0</v>
      </c>
      <c r="W337">
        <v>0</v>
      </c>
      <c r="X337">
        <v>0</v>
      </c>
      <c r="Y337">
        <v>0</v>
      </c>
      <c r="Z337">
        <v>2</v>
      </c>
      <c r="AC337">
        <v>1.5</v>
      </c>
      <c r="AD337">
        <v>30</v>
      </c>
      <c r="AE337">
        <v>0.44999999999999996</v>
      </c>
      <c r="AF337">
        <v>0</v>
      </c>
      <c r="AG337">
        <v>0.44999999999999996</v>
      </c>
      <c r="AH337">
        <v>0.65</v>
      </c>
      <c r="AI337">
        <v>3.9</v>
      </c>
      <c r="AN337">
        <v>313090</v>
      </c>
      <c r="AO337" t="s">
        <v>356</v>
      </c>
      <c r="AP337" s="1">
        <f t="shared" si="70"/>
        <v>0</v>
      </c>
      <c r="AQ337" s="1">
        <f t="shared" si="71"/>
        <v>0</v>
      </c>
      <c r="AR337" s="1">
        <f t="shared" si="72"/>
        <v>6.25</v>
      </c>
      <c r="AS337" s="1">
        <f t="shared" si="73"/>
        <v>1.9999999999999996</v>
      </c>
      <c r="AT337" s="1">
        <f t="shared" si="74"/>
        <v>8.25</v>
      </c>
      <c r="AU337" s="1">
        <f t="shared" si="75"/>
        <v>1.9999999999999996</v>
      </c>
      <c r="AV337" s="1">
        <f t="shared" si="76"/>
        <v>3</v>
      </c>
      <c r="AW337" s="1"/>
      <c r="AX337" s="1"/>
      <c r="AY337">
        <v>313090</v>
      </c>
      <c r="AZ337" t="s">
        <v>356</v>
      </c>
      <c r="BA337" s="1">
        <v>0</v>
      </c>
      <c r="BB337" s="1">
        <v>0</v>
      </c>
      <c r="BC337" s="1">
        <v>6.25</v>
      </c>
      <c r="BD337" s="1">
        <v>1.9999999999999996</v>
      </c>
      <c r="BE337" s="1">
        <v>8.25</v>
      </c>
      <c r="BF337" s="1">
        <v>1.9999999999999996</v>
      </c>
      <c r="BG337" s="1">
        <v>3</v>
      </c>
      <c r="BH337" s="1"/>
      <c r="BI337" s="1"/>
      <c r="BL337" s="2">
        <v>312960</v>
      </c>
      <c r="BM337" s="69" t="s">
        <v>339</v>
      </c>
      <c r="BN337" s="1">
        <f t="shared" si="77"/>
        <v>0</v>
      </c>
      <c r="BO337" s="1">
        <f t="shared" si="78"/>
        <v>0</v>
      </c>
      <c r="BP337" s="1">
        <f t="shared" si="79"/>
        <v>4.45</v>
      </c>
      <c r="BQ337" s="1">
        <f t="shared" si="80"/>
        <v>0.6</v>
      </c>
      <c r="BR337" s="1">
        <f t="shared" si="81"/>
        <v>5.05</v>
      </c>
      <c r="BS337" s="1">
        <f t="shared" si="82"/>
        <v>0.6</v>
      </c>
      <c r="BT337" s="1">
        <f t="shared" si="83"/>
        <v>0</v>
      </c>
      <c r="BV337" s="2">
        <v>312960</v>
      </c>
      <c r="BW337" s="69" t="s">
        <v>339</v>
      </c>
      <c r="BX337" s="1">
        <v>0</v>
      </c>
      <c r="BY337" s="1">
        <v>0</v>
      </c>
      <c r="BZ337" s="1">
        <v>4.45</v>
      </c>
      <c r="CA337" s="1">
        <v>0.6</v>
      </c>
      <c r="CB337" s="1">
        <v>5.05</v>
      </c>
      <c r="CC337" s="1">
        <v>0.6</v>
      </c>
      <c r="CD337" s="1">
        <v>0</v>
      </c>
    </row>
    <row r="338" spans="1:82" x14ac:dyDescent="0.25">
      <c r="A338">
        <f>VLOOKUP(B338,mun_fjp!$A$2:$B$854,2,FALSE)</f>
        <v>313110</v>
      </c>
      <c r="B338" t="s">
        <v>358</v>
      </c>
      <c r="C338">
        <v>2.25</v>
      </c>
      <c r="D338">
        <v>2.75</v>
      </c>
      <c r="E338">
        <v>2</v>
      </c>
      <c r="U338">
        <v>2</v>
      </c>
      <c r="V338">
        <v>2</v>
      </c>
      <c r="W338">
        <v>0.6</v>
      </c>
      <c r="X338">
        <v>1.2833333333333332</v>
      </c>
      <c r="Y338">
        <v>1.8833333333333333</v>
      </c>
      <c r="Z338">
        <v>2</v>
      </c>
      <c r="AC338">
        <v>2</v>
      </c>
      <c r="AD338">
        <v>30</v>
      </c>
      <c r="AE338">
        <v>0.6</v>
      </c>
      <c r="AF338">
        <v>1.2833333333333332</v>
      </c>
      <c r="AG338">
        <v>1.8833333333333333</v>
      </c>
      <c r="AH338">
        <v>0.48</v>
      </c>
      <c r="AI338">
        <v>11.246666666666666</v>
      </c>
      <c r="AN338">
        <v>313100</v>
      </c>
      <c r="AO338" t="s">
        <v>357</v>
      </c>
      <c r="AP338" s="1">
        <f t="shared" si="70"/>
        <v>0</v>
      </c>
      <c r="AQ338" s="1">
        <f t="shared" si="71"/>
        <v>0</v>
      </c>
      <c r="AR338" s="1">
        <f t="shared" si="72"/>
        <v>3.4499999999999997</v>
      </c>
      <c r="AS338" s="1">
        <f t="shared" si="73"/>
        <v>0.44999999999999996</v>
      </c>
      <c r="AT338" s="1">
        <f t="shared" si="74"/>
        <v>3.8999999999999995</v>
      </c>
      <c r="AU338" s="1">
        <f t="shared" si="75"/>
        <v>0.44999999999999996</v>
      </c>
      <c r="AV338" s="1">
        <f t="shared" si="76"/>
        <v>0</v>
      </c>
      <c r="AW338" s="1"/>
      <c r="AX338" s="1"/>
      <c r="AY338">
        <v>313100</v>
      </c>
      <c r="AZ338" t="s">
        <v>357</v>
      </c>
      <c r="BA338" s="1">
        <v>0</v>
      </c>
      <c r="BB338" s="1">
        <v>0</v>
      </c>
      <c r="BC338" s="1">
        <v>3.4499999999999997</v>
      </c>
      <c r="BD338" s="1">
        <v>0.44999999999999996</v>
      </c>
      <c r="BE338" s="1">
        <v>3.8999999999999995</v>
      </c>
      <c r="BF338" s="1">
        <v>0.44999999999999996</v>
      </c>
      <c r="BG338" s="1">
        <v>0</v>
      </c>
      <c r="BH338" s="1"/>
      <c r="BI338" s="1"/>
      <c r="BL338" s="2">
        <v>312965</v>
      </c>
      <c r="BM338" s="69" t="s">
        <v>340</v>
      </c>
      <c r="BN338" s="1" t="e">
        <f t="shared" si="77"/>
        <v>#N/A</v>
      </c>
      <c r="BO338" s="1" t="e">
        <f t="shared" si="78"/>
        <v>#N/A</v>
      </c>
      <c r="BP338" s="1" t="e">
        <f t="shared" si="79"/>
        <v>#N/A</v>
      </c>
      <c r="BQ338" s="1" t="e">
        <f t="shared" si="80"/>
        <v>#N/A</v>
      </c>
      <c r="BR338" s="1" t="e">
        <f t="shared" si="81"/>
        <v>#N/A</v>
      </c>
      <c r="BS338" s="1" t="e">
        <f t="shared" si="82"/>
        <v>#N/A</v>
      </c>
      <c r="BT338" s="1" t="e">
        <f t="shared" si="83"/>
        <v>#N/A</v>
      </c>
      <c r="BV338" s="2">
        <v>312965</v>
      </c>
      <c r="BW338" s="69" t="s">
        <v>340</v>
      </c>
      <c r="BX338" s="1"/>
      <c r="BY338" s="1"/>
      <c r="BZ338" s="1"/>
      <c r="CA338" s="1"/>
      <c r="CB338" s="1"/>
      <c r="CC338" s="1"/>
      <c r="CD338" s="1"/>
    </row>
    <row r="339" spans="1:82" x14ac:dyDescent="0.25">
      <c r="A339">
        <f>VLOOKUP(B339,mun_fjp!$A$2:$B$854,2,FALSE)</f>
        <v>313115</v>
      </c>
      <c r="B339" t="s">
        <v>359</v>
      </c>
      <c r="C339">
        <v>2.75</v>
      </c>
      <c r="D339">
        <v>0.2</v>
      </c>
      <c r="E339">
        <v>2</v>
      </c>
      <c r="V339">
        <v>0</v>
      </c>
      <c r="W339">
        <v>0</v>
      </c>
      <c r="X339">
        <v>0</v>
      </c>
      <c r="Y339">
        <v>0</v>
      </c>
      <c r="Z339">
        <v>2</v>
      </c>
      <c r="AC339">
        <v>2</v>
      </c>
      <c r="AD339">
        <v>30</v>
      </c>
      <c r="AE339">
        <v>0.6</v>
      </c>
      <c r="AF339">
        <v>9.3333333333333324E-2</v>
      </c>
      <c r="AG339">
        <v>0.69333333333333336</v>
      </c>
      <c r="AI339">
        <v>5.6433333333333335</v>
      </c>
      <c r="AN339">
        <v>313110</v>
      </c>
      <c r="AO339" t="s">
        <v>358</v>
      </c>
      <c r="AP339" s="1">
        <f t="shared" si="70"/>
        <v>2</v>
      </c>
      <c r="AQ339" s="1">
        <f t="shared" si="71"/>
        <v>2</v>
      </c>
      <c r="AR339" s="1">
        <f t="shared" si="72"/>
        <v>7.48</v>
      </c>
      <c r="AS339" s="1">
        <f t="shared" si="73"/>
        <v>3.7666666666666666</v>
      </c>
      <c r="AT339" s="1">
        <f t="shared" si="74"/>
        <v>11.246666666666666</v>
      </c>
      <c r="AU339" s="1">
        <f t="shared" si="75"/>
        <v>1.8833333333333333</v>
      </c>
      <c r="AV339" s="1">
        <f t="shared" si="76"/>
        <v>2.75</v>
      </c>
      <c r="AW339" s="1"/>
      <c r="AX339" s="1"/>
      <c r="AY339">
        <v>313110</v>
      </c>
      <c r="AZ339" t="s">
        <v>358</v>
      </c>
      <c r="BA339" s="1">
        <v>2</v>
      </c>
      <c r="BB339" s="1">
        <v>2</v>
      </c>
      <c r="BC339" s="1">
        <v>7.48</v>
      </c>
      <c r="BD339" s="1">
        <v>3.7666666666666666</v>
      </c>
      <c r="BE339" s="1">
        <v>11.246666666666666</v>
      </c>
      <c r="BF339" s="1">
        <v>1.8833333333333333</v>
      </c>
      <c r="BG339" s="1">
        <v>2.75</v>
      </c>
      <c r="BH339" s="1"/>
      <c r="BI339" s="1"/>
      <c r="BL339" s="2">
        <v>312970</v>
      </c>
      <c r="BM339" s="69" t="s">
        <v>341</v>
      </c>
      <c r="BN339" s="1">
        <f t="shared" si="77"/>
        <v>3</v>
      </c>
      <c r="BO339" s="1">
        <f t="shared" si="78"/>
        <v>3</v>
      </c>
      <c r="BP339" s="1">
        <f t="shared" si="79"/>
        <v>8.7200000000000006</v>
      </c>
      <c r="BQ339" s="1">
        <f t="shared" si="80"/>
        <v>4.7316666666666656</v>
      </c>
      <c r="BR339" s="1">
        <f t="shared" si="81"/>
        <v>13.451666666666666</v>
      </c>
      <c r="BS339" s="1">
        <f t="shared" si="82"/>
        <v>1.8926666666666665</v>
      </c>
      <c r="BT339" s="1">
        <f t="shared" si="83"/>
        <v>2.77</v>
      </c>
      <c r="BV339" s="2">
        <v>312970</v>
      </c>
      <c r="BW339" s="69" t="s">
        <v>341</v>
      </c>
      <c r="BX339" s="1">
        <v>3</v>
      </c>
      <c r="BY339" s="1">
        <v>3</v>
      </c>
      <c r="BZ339" s="1">
        <v>8.7200000000000006</v>
      </c>
      <c r="CA339" s="1">
        <v>4.7316666666666656</v>
      </c>
      <c r="CB339" s="1">
        <v>13.451666666666666</v>
      </c>
      <c r="CC339" s="1">
        <v>1.8926666666666665</v>
      </c>
      <c r="CD339" s="1">
        <v>2.77</v>
      </c>
    </row>
    <row r="340" spans="1:82" x14ac:dyDescent="0.25">
      <c r="A340">
        <f>VLOOKUP(B340,mun_fjp!$A$2:$B$854,2,FALSE)</f>
        <v>313120</v>
      </c>
      <c r="B340" t="s">
        <v>360</v>
      </c>
      <c r="C340">
        <v>0.1</v>
      </c>
      <c r="V340">
        <v>0</v>
      </c>
      <c r="W340">
        <v>0</v>
      </c>
      <c r="X340">
        <v>0</v>
      </c>
      <c r="Y340">
        <v>0</v>
      </c>
      <c r="Z340">
        <v>2</v>
      </c>
      <c r="AC340">
        <v>1.33</v>
      </c>
      <c r="AD340">
        <v>30</v>
      </c>
      <c r="AE340">
        <v>0.39900000000000002</v>
      </c>
      <c r="AF340">
        <v>0</v>
      </c>
      <c r="AG340">
        <v>0.39900000000000002</v>
      </c>
      <c r="AI340">
        <v>0.499</v>
      </c>
      <c r="AN340">
        <v>313115</v>
      </c>
      <c r="AO340" t="s">
        <v>359</v>
      </c>
      <c r="AP340" s="1">
        <f t="shared" si="70"/>
        <v>0</v>
      </c>
      <c r="AQ340" s="1">
        <f t="shared" si="71"/>
        <v>0</v>
      </c>
      <c r="AR340" s="1">
        <f t="shared" si="72"/>
        <v>4.95</v>
      </c>
      <c r="AS340" s="1">
        <f t="shared" si="73"/>
        <v>0.69333333333333336</v>
      </c>
      <c r="AT340" s="1">
        <f t="shared" si="74"/>
        <v>5.6433333333333335</v>
      </c>
      <c r="AU340" s="1">
        <f t="shared" si="75"/>
        <v>0.69333333333333336</v>
      </c>
      <c r="AV340" s="1">
        <f t="shared" si="76"/>
        <v>0.2</v>
      </c>
      <c r="AW340" s="1"/>
      <c r="AX340" s="1"/>
      <c r="AY340">
        <v>313115</v>
      </c>
      <c r="AZ340" t="s">
        <v>359</v>
      </c>
      <c r="BA340" s="1">
        <v>0</v>
      </c>
      <c r="BB340" s="1">
        <v>0</v>
      </c>
      <c r="BC340" s="1">
        <v>4.95</v>
      </c>
      <c r="BD340" s="1">
        <v>0.69333333333333336</v>
      </c>
      <c r="BE340" s="1">
        <v>5.6433333333333335</v>
      </c>
      <c r="BF340" s="1">
        <v>0.69333333333333336</v>
      </c>
      <c r="BG340" s="1">
        <v>0.2</v>
      </c>
      <c r="BH340" s="1"/>
      <c r="BI340" s="1"/>
      <c r="BL340" s="2">
        <v>312980</v>
      </c>
      <c r="BM340" s="69" t="s">
        <v>342</v>
      </c>
      <c r="BN340" s="1">
        <f t="shared" si="77"/>
        <v>2</v>
      </c>
      <c r="BO340" s="1">
        <f t="shared" si="78"/>
        <v>2</v>
      </c>
      <c r="BP340" s="1">
        <f t="shared" si="79"/>
        <v>1.9500000000000002</v>
      </c>
      <c r="BQ340" s="1">
        <f t="shared" si="80"/>
        <v>1.2</v>
      </c>
      <c r="BR340" s="1">
        <f t="shared" si="81"/>
        <v>3.1500000000000004</v>
      </c>
      <c r="BS340" s="1">
        <f t="shared" si="82"/>
        <v>0.6</v>
      </c>
      <c r="BT340" s="1">
        <f t="shared" si="83"/>
        <v>0</v>
      </c>
      <c r="BV340" s="2">
        <v>312980</v>
      </c>
      <c r="BW340" s="69" t="s">
        <v>342</v>
      </c>
      <c r="BX340" s="1">
        <v>2</v>
      </c>
      <c r="BY340" s="1">
        <v>2</v>
      </c>
      <c r="BZ340" s="1">
        <v>1.9500000000000002</v>
      </c>
      <c r="CA340" s="1">
        <v>1.2</v>
      </c>
      <c r="CB340" s="1">
        <v>3.1500000000000004</v>
      </c>
      <c r="CC340" s="1">
        <v>0.6</v>
      </c>
      <c r="CD340" s="1">
        <v>0</v>
      </c>
    </row>
    <row r="341" spans="1:82" x14ac:dyDescent="0.25">
      <c r="A341">
        <f>VLOOKUP(B341,mun_fjp!$A$2:$B$854,2,FALSE)</f>
        <v>313130</v>
      </c>
      <c r="B341" t="s">
        <v>361</v>
      </c>
      <c r="C341">
        <v>3.25</v>
      </c>
      <c r="D341">
        <v>1.95</v>
      </c>
      <c r="E341">
        <v>1.7</v>
      </c>
      <c r="U341">
        <v>4.45</v>
      </c>
      <c r="V341">
        <v>4.45</v>
      </c>
      <c r="W341">
        <v>1.335</v>
      </c>
      <c r="X341">
        <v>2.0247499999999996</v>
      </c>
      <c r="Y341">
        <v>3.3597499999999996</v>
      </c>
      <c r="Z341">
        <v>2</v>
      </c>
      <c r="AC341">
        <v>1.33</v>
      </c>
      <c r="AD341">
        <v>30</v>
      </c>
      <c r="AE341">
        <v>0.39900000000000002</v>
      </c>
      <c r="AF341">
        <v>0.60514999999999997</v>
      </c>
      <c r="AG341">
        <v>1.0041500000000001</v>
      </c>
      <c r="AH341">
        <v>1.5</v>
      </c>
      <c r="AI341">
        <v>12.7639</v>
      </c>
      <c r="AN341">
        <v>313120</v>
      </c>
      <c r="AO341" t="s">
        <v>360</v>
      </c>
      <c r="AP341" s="1">
        <f t="shared" si="70"/>
        <v>0</v>
      </c>
      <c r="AQ341" s="1">
        <f t="shared" si="71"/>
        <v>0</v>
      </c>
      <c r="AR341" s="1">
        <f t="shared" si="72"/>
        <v>0.1</v>
      </c>
      <c r="AS341" s="1">
        <f t="shared" si="73"/>
        <v>0.39900000000000002</v>
      </c>
      <c r="AT341" s="1">
        <f t="shared" si="74"/>
        <v>0.499</v>
      </c>
      <c r="AU341" s="1">
        <f t="shared" si="75"/>
        <v>0.39900000000000002</v>
      </c>
      <c r="AV341" s="1">
        <f t="shared" si="76"/>
        <v>0</v>
      </c>
      <c r="AW341" s="1"/>
      <c r="AX341" s="1"/>
      <c r="AY341">
        <v>313120</v>
      </c>
      <c r="AZ341" t="s">
        <v>360</v>
      </c>
      <c r="BA341" s="1">
        <v>0</v>
      </c>
      <c r="BB341" s="1">
        <v>0</v>
      </c>
      <c r="BC341" s="1">
        <v>0.1</v>
      </c>
      <c r="BD341" s="1">
        <v>0.39900000000000002</v>
      </c>
      <c r="BE341" s="1">
        <v>0.499</v>
      </c>
      <c r="BF341" s="1">
        <v>0.39900000000000002</v>
      </c>
      <c r="BG341" s="1">
        <v>0</v>
      </c>
      <c r="BH341" s="1"/>
      <c r="BI341" s="1"/>
      <c r="BL341" s="2">
        <v>312990</v>
      </c>
      <c r="BM341" s="69" t="s">
        <v>343</v>
      </c>
      <c r="BN341" s="1">
        <f t="shared" si="77"/>
        <v>0</v>
      </c>
      <c r="BO341" s="1">
        <f t="shared" si="78"/>
        <v>0</v>
      </c>
      <c r="BP341" s="1">
        <f t="shared" si="79"/>
        <v>7.7</v>
      </c>
      <c r="BQ341" s="1">
        <f t="shared" si="80"/>
        <v>0.99999999999999978</v>
      </c>
      <c r="BR341" s="1">
        <f t="shared" si="81"/>
        <v>8.6999999999999993</v>
      </c>
      <c r="BS341" s="1">
        <f t="shared" si="82"/>
        <v>0.99999999999999978</v>
      </c>
      <c r="BT341" s="1">
        <f t="shared" si="83"/>
        <v>3</v>
      </c>
      <c r="BV341" s="2">
        <v>312990</v>
      </c>
      <c r="BW341" s="69" t="s">
        <v>343</v>
      </c>
      <c r="BX341" s="1">
        <v>0</v>
      </c>
      <c r="BY341" s="1">
        <v>0</v>
      </c>
      <c r="BZ341" s="1">
        <v>7.7</v>
      </c>
      <c r="CA341" s="1">
        <v>0.99999999999999978</v>
      </c>
      <c r="CB341" s="1">
        <v>8.6999999999999993</v>
      </c>
      <c r="CC341" s="1">
        <v>0.99999999999999978</v>
      </c>
      <c r="CD341" s="1">
        <v>3</v>
      </c>
    </row>
    <row r="342" spans="1:82" x14ac:dyDescent="0.25">
      <c r="A342">
        <f>VLOOKUP(B342,mun_fjp!$A$2:$B$854,2,FALSE)</f>
        <v>313140</v>
      </c>
      <c r="B342" t="s">
        <v>362</v>
      </c>
      <c r="C342">
        <v>2.8</v>
      </c>
      <c r="E342">
        <v>1.55</v>
      </c>
      <c r="V342">
        <v>0</v>
      </c>
      <c r="W342">
        <v>0</v>
      </c>
      <c r="X342">
        <v>0</v>
      </c>
      <c r="Y342">
        <v>0</v>
      </c>
      <c r="AC342">
        <v>0</v>
      </c>
      <c r="AD342">
        <v>30</v>
      </c>
      <c r="AE342">
        <v>0</v>
      </c>
      <c r="AF342">
        <v>0</v>
      </c>
      <c r="AG342">
        <v>0</v>
      </c>
      <c r="AH342">
        <v>0.6</v>
      </c>
      <c r="AI342">
        <v>4.9499999999999993</v>
      </c>
      <c r="AN342">
        <v>313130</v>
      </c>
      <c r="AO342" t="s">
        <v>361</v>
      </c>
      <c r="AP342" s="1">
        <f t="shared" si="70"/>
        <v>4.45</v>
      </c>
      <c r="AQ342" s="1">
        <f t="shared" si="71"/>
        <v>4.45</v>
      </c>
      <c r="AR342" s="1">
        <f t="shared" si="72"/>
        <v>8.4</v>
      </c>
      <c r="AS342" s="1">
        <f t="shared" si="73"/>
        <v>4.3638999999999992</v>
      </c>
      <c r="AT342" s="1">
        <f t="shared" si="74"/>
        <v>12.7639</v>
      </c>
      <c r="AU342" s="1">
        <f t="shared" si="75"/>
        <v>1.0041500000000001</v>
      </c>
      <c r="AV342" s="1">
        <f t="shared" si="76"/>
        <v>1.95</v>
      </c>
      <c r="AW342" s="1"/>
      <c r="AX342" s="1"/>
      <c r="AY342">
        <v>313130</v>
      </c>
      <c r="AZ342" t="s">
        <v>361</v>
      </c>
      <c r="BA342" s="1">
        <v>4.45</v>
      </c>
      <c r="BB342" s="1">
        <v>4.45</v>
      </c>
      <c r="BC342" s="1">
        <v>8.4</v>
      </c>
      <c r="BD342" s="1">
        <v>4.3638999999999992</v>
      </c>
      <c r="BE342" s="1">
        <v>12.7639</v>
      </c>
      <c r="BF342" s="1">
        <v>1.0041500000000001</v>
      </c>
      <c r="BG342" s="1">
        <v>1.95</v>
      </c>
      <c r="BH342" s="1"/>
      <c r="BI342" s="1"/>
      <c r="BL342" s="2">
        <v>313000</v>
      </c>
      <c r="BM342" s="69" t="s">
        <v>344</v>
      </c>
      <c r="BN342" s="1">
        <f t="shared" si="77"/>
        <v>2</v>
      </c>
      <c r="BO342" s="1">
        <f t="shared" si="78"/>
        <v>2</v>
      </c>
      <c r="BP342" s="1">
        <f t="shared" si="79"/>
        <v>5.5</v>
      </c>
      <c r="BQ342" s="1">
        <f t="shared" si="80"/>
        <v>3.1133333333333333</v>
      </c>
      <c r="BR342" s="1">
        <f t="shared" si="81"/>
        <v>8.6133333333333333</v>
      </c>
      <c r="BS342" s="1">
        <f t="shared" si="82"/>
        <v>2</v>
      </c>
      <c r="BT342" s="1">
        <f t="shared" si="83"/>
        <v>1.1000000000000001</v>
      </c>
      <c r="BV342" s="2">
        <v>313000</v>
      </c>
      <c r="BW342" s="69" t="s">
        <v>344</v>
      </c>
      <c r="BX342" s="1">
        <v>2</v>
      </c>
      <c r="BY342" s="1">
        <v>2</v>
      </c>
      <c r="BZ342" s="1">
        <v>5.5</v>
      </c>
      <c r="CA342" s="1">
        <v>3.1133333333333333</v>
      </c>
      <c r="CB342" s="1">
        <v>8.6133333333333333</v>
      </c>
      <c r="CC342" s="1">
        <v>2</v>
      </c>
      <c r="CD342" s="1">
        <v>1.1000000000000001</v>
      </c>
    </row>
    <row r="343" spans="1:82" x14ac:dyDescent="0.25">
      <c r="A343">
        <f>VLOOKUP(B343,mun_fjp!$A$2:$B$854,2,FALSE)</f>
        <v>313150</v>
      </c>
      <c r="B343" t="s">
        <v>363</v>
      </c>
      <c r="C343">
        <v>0.1</v>
      </c>
      <c r="V343">
        <v>0</v>
      </c>
      <c r="W343">
        <v>0</v>
      </c>
      <c r="X343">
        <v>0</v>
      </c>
      <c r="Y343">
        <v>0</v>
      </c>
      <c r="Z343">
        <v>2</v>
      </c>
      <c r="AC343">
        <v>1.33</v>
      </c>
      <c r="AD343">
        <v>30</v>
      </c>
      <c r="AE343">
        <v>0.39900000000000002</v>
      </c>
      <c r="AF343">
        <v>0</v>
      </c>
      <c r="AG343">
        <v>0.39900000000000002</v>
      </c>
      <c r="AI343">
        <v>0.499</v>
      </c>
      <c r="AN343">
        <v>313140</v>
      </c>
      <c r="AO343" t="s">
        <v>362</v>
      </c>
      <c r="AP343" s="1">
        <f t="shared" si="70"/>
        <v>0</v>
      </c>
      <c r="AQ343" s="1">
        <f t="shared" si="71"/>
        <v>0</v>
      </c>
      <c r="AR343" s="1">
        <f t="shared" si="72"/>
        <v>4.9499999999999993</v>
      </c>
      <c r="AS343" s="1">
        <f t="shared" si="73"/>
        <v>0</v>
      </c>
      <c r="AT343" s="1">
        <f t="shared" si="74"/>
        <v>4.9499999999999993</v>
      </c>
      <c r="AU343" s="1">
        <f t="shared" si="75"/>
        <v>0</v>
      </c>
      <c r="AV343" s="1">
        <f t="shared" si="76"/>
        <v>0</v>
      </c>
      <c r="AW343" s="1"/>
      <c r="AX343" s="1"/>
      <c r="AY343">
        <v>313140</v>
      </c>
      <c r="AZ343" t="s">
        <v>362</v>
      </c>
      <c r="BA343" s="1">
        <v>0</v>
      </c>
      <c r="BB343" s="1">
        <v>0</v>
      </c>
      <c r="BC343" s="1">
        <v>4.9499999999999993</v>
      </c>
      <c r="BD343" s="1">
        <v>0</v>
      </c>
      <c r="BE343" s="1">
        <v>4.9499999999999993</v>
      </c>
      <c r="BF343" s="1">
        <v>0</v>
      </c>
      <c r="BG343" s="1">
        <v>0</v>
      </c>
      <c r="BH343" s="1"/>
      <c r="BI343" s="1"/>
      <c r="BL343" s="2">
        <v>313005</v>
      </c>
      <c r="BM343" s="69" t="s">
        <v>345</v>
      </c>
      <c r="BN343" s="1" t="e">
        <f t="shared" si="77"/>
        <v>#N/A</v>
      </c>
      <c r="BO343" s="1" t="e">
        <f t="shared" si="78"/>
        <v>#N/A</v>
      </c>
      <c r="BP343" s="1" t="e">
        <f t="shared" si="79"/>
        <v>#N/A</v>
      </c>
      <c r="BQ343" s="1" t="e">
        <f t="shared" si="80"/>
        <v>#N/A</v>
      </c>
      <c r="BR343" s="1" t="e">
        <f t="shared" si="81"/>
        <v>#N/A</v>
      </c>
      <c r="BS343" s="1" t="e">
        <f t="shared" si="82"/>
        <v>#N/A</v>
      </c>
      <c r="BT343" s="1" t="e">
        <f t="shared" si="83"/>
        <v>#N/A</v>
      </c>
      <c r="BV343" s="2">
        <v>313005</v>
      </c>
      <c r="BW343" s="69" t="s">
        <v>345</v>
      </c>
      <c r="BX343" s="1"/>
      <c r="BY343" s="1"/>
      <c r="BZ343" s="1"/>
      <c r="CA343" s="1"/>
      <c r="CB343" s="1"/>
      <c r="CC343" s="1"/>
      <c r="CD343" s="1"/>
    </row>
    <row r="344" spans="1:82" x14ac:dyDescent="0.25">
      <c r="A344">
        <f>VLOOKUP(B344,mun_fjp!$A$2:$B$854,2,FALSE)</f>
        <v>313160</v>
      </c>
      <c r="B344" t="s">
        <v>364</v>
      </c>
      <c r="V344">
        <v>0</v>
      </c>
      <c r="W344">
        <v>0</v>
      </c>
      <c r="X344">
        <v>0</v>
      </c>
      <c r="Y344">
        <v>0</v>
      </c>
      <c r="Z344">
        <v>2</v>
      </c>
      <c r="AC344">
        <v>2</v>
      </c>
      <c r="AD344">
        <v>30</v>
      </c>
      <c r="AE344">
        <v>0.6</v>
      </c>
      <c r="AF344">
        <v>0</v>
      </c>
      <c r="AG344">
        <v>0.6</v>
      </c>
      <c r="AI344">
        <v>0.6</v>
      </c>
      <c r="AN344">
        <v>313150</v>
      </c>
      <c r="AO344" t="s">
        <v>363</v>
      </c>
      <c r="AP344" s="1">
        <f t="shared" si="70"/>
        <v>0</v>
      </c>
      <c r="AQ344" s="1">
        <f t="shared" si="71"/>
        <v>0</v>
      </c>
      <c r="AR344" s="1">
        <f t="shared" si="72"/>
        <v>0.1</v>
      </c>
      <c r="AS344" s="1">
        <f t="shared" si="73"/>
        <v>0.39900000000000002</v>
      </c>
      <c r="AT344" s="1">
        <f t="shared" si="74"/>
        <v>0.499</v>
      </c>
      <c r="AU344" s="1">
        <f t="shared" si="75"/>
        <v>0.39900000000000002</v>
      </c>
      <c r="AV344" s="1">
        <f t="shared" si="76"/>
        <v>0</v>
      </c>
      <c r="AW344" s="1"/>
      <c r="AX344" s="1"/>
      <c r="AY344">
        <v>313150</v>
      </c>
      <c r="AZ344" t="s">
        <v>363</v>
      </c>
      <c r="BA344" s="1">
        <v>0</v>
      </c>
      <c r="BB344" s="1">
        <v>0</v>
      </c>
      <c r="BC344" s="1">
        <v>0.1</v>
      </c>
      <c r="BD344" s="1">
        <v>0.39900000000000002</v>
      </c>
      <c r="BE344" s="1">
        <v>0.499</v>
      </c>
      <c r="BF344" s="1">
        <v>0.39900000000000002</v>
      </c>
      <c r="BG344" s="1">
        <v>0</v>
      </c>
      <c r="BH344" s="1"/>
      <c r="BI344" s="1"/>
      <c r="BL344" s="2">
        <v>313010</v>
      </c>
      <c r="BM344" s="69" t="s">
        <v>346</v>
      </c>
      <c r="BN344" s="1">
        <f t="shared" si="77"/>
        <v>4</v>
      </c>
      <c r="BO344" s="1">
        <f t="shared" si="78"/>
        <v>4</v>
      </c>
      <c r="BP344" s="1">
        <f t="shared" si="79"/>
        <v>8.5500000000000007</v>
      </c>
      <c r="BQ344" s="1">
        <f t="shared" si="80"/>
        <v>3.55</v>
      </c>
      <c r="BR344" s="1">
        <f t="shared" si="81"/>
        <v>12.100000000000001</v>
      </c>
      <c r="BS344" s="1">
        <f t="shared" si="82"/>
        <v>1.1833333333333333</v>
      </c>
      <c r="BT344" s="1">
        <f t="shared" si="83"/>
        <v>1.25</v>
      </c>
      <c r="BV344" s="2">
        <v>313010</v>
      </c>
      <c r="BW344" s="69" t="s">
        <v>346</v>
      </c>
      <c r="BX344" s="1">
        <v>4</v>
      </c>
      <c r="BY344" s="1">
        <v>4</v>
      </c>
      <c r="BZ344" s="1">
        <v>8.5500000000000007</v>
      </c>
      <c r="CA344" s="1">
        <v>3.55</v>
      </c>
      <c r="CB344" s="1">
        <v>12.100000000000001</v>
      </c>
      <c r="CC344" s="1">
        <v>1.1833333333333333</v>
      </c>
      <c r="CD344" s="1">
        <v>1.25</v>
      </c>
    </row>
    <row r="345" spans="1:82" x14ac:dyDescent="0.25">
      <c r="A345">
        <f>VLOOKUP(B345,mun_fjp!$A$2:$B$854,2,FALSE)</f>
        <v>313170</v>
      </c>
      <c r="B345" t="s">
        <v>365</v>
      </c>
      <c r="C345">
        <v>3.5</v>
      </c>
      <c r="D345">
        <v>3</v>
      </c>
      <c r="E345">
        <v>2</v>
      </c>
      <c r="N345">
        <v>2</v>
      </c>
      <c r="U345">
        <v>6</v>
      </c>
      <c r="V345">
        <v>8</v>
      </c>
      <c r="W345">
        <v>2.4</v>
      </c>
      <c r="X345">
        <v>5.5999999999999988</v>
      </c>
      <c r="Y345">
        <v>7.9999999999999982</v>
      </c>
      <c r="Z345">
        <v>2</v>
      </c>
      <c r="AC345">
        <v>2</v>
      </c>
      <c r="AD345">
        <v>30</v>
      </c>
      <c r="AE345">
        <v>0.6</v>
      </c>
      <c r="AF345">
        <v>1.3999999999999997</v>
      </c>
      <c r="AG345">
        <v>1.9999999999999996</v>
      </c>
      <c r="AH345">
        <v>1.3</v>
      </c>
      <c r="AI345">
        <v>19.8</v>
      </c>
      <c r="AN345">
        <v>313160</v>
      </c>
      <c r="AO345" t="s">
        <v>364</v>
      </c>
      <c r="AP345" s="1">
        <f t="shared" si="70"/>
        <v>0</v>
      </c>
      <c r="AQ345" s="1">
        <f t="shared" si="71"/>
        <v>0</v>
      </c>
      <c r="AR345" s="1">
        <f t="shared" si="72"/>
        <v>0</v>
      </c>
      <c r="AS345" s="1">
        <f t="shared" si="73"/>
        <v>0.6</v>
      </c>
      <c r="AT345" s="1">
        <f t="shared" si="74"/>
        <v>0.6</v>
      </c>
      <c r="AU345" s="1">
        <f t="shared" si="75"/>
        <v>0.6</v>
      </c>
      <c r="AV345" s="1">
        <f t="shared" si="76"/>
        <v>0</v>
      </c>
      <c r="AW345" s="1"/>
      <c r="AX345" s="1"/>
      <c r="AY345">
        <v>313160</v>
      </c>
      <c r="AZ345" t="s">
        <v>364</v>
      </c>
      <c r="BA345" s="1">
        <v>0</v>
      </c>
      <c r="BB345" s="1">
        <v>0</v>
      </c>
      <c r="BC345" s="1">
        <v>0</v>
      </c>
      <c r="BD345" s="1">
        <v>0.6</v>
      </c>
      <c r="BE345" s="1">
        <v>0.6</v>
      </c>
      <c r="BF345" s="1">
        <v>0.6</v>
      </c>
      <c r="BG345" s="1">
        <v>0</v>
      </c>
      <c r="BH345" s="1"/>
      <c r="BI345" s="1"/>
      <c r="BL345" s="2">
        <v>313020</v>
      </c>
      <c r="BM345" s="69" t="s">
        <v>347</v>
      </c>
      <c r="BN345" s="1">
        <f t="shared" si="77"/>
        <v>0</v>
      </c>
      <c r="BO345" s="1">
        <f t="shared" si="78"/>
        <v>0</v>
      </c>
      <c r="BP345" s="1">
        <f t="shared" si="79"/>
        <v>5.3</v>
      </c>
      <c r="BQ345" s="1">
        <f t="shared" si="80"/>
        <v>1.9999999999999996</v>
      </c>
      <c r="BR345" s="1">
        <f t="shared" si="81"/>
        <v>7.2999999999999989</v>
      </c>
      <c r="BS345" s="1">
        <f t="shared" si="82"/>
        <v>1.9999999999999996</v>
      </c>
      <c r="BT345" s="1">
        <f t="shared" si="83"/>
        <v>3</v>
      </c>
      <c r="BV345" s="2">
        <v>313020</v>
      </c>
      <c r="BW345" s="69" t="s">
        <v>347</v>
      </c>
      <c r="BX345" s="1">
        <v>0</v>
      </c>
      <c r="BY345" s="1">
        <v>0</v>
      </c>
      <c r="BZ345" s="1">
        <v>5.3</v>
      </c>
      <c r="CA345" s="1">
        <v>1.9999999999999996</v>
      </c>
      <c r="CB345" s="1">
        <v>7.2999999999999989</v>
      </c>
      <c r="CC345" s="1">
        <v>1.9999999999999996</v>
      </c>
      <c r="CD345" s="1">
        <v>3</v>
      </c>
    </row>
    <row r="346" spans="1:82" x14ac:dyDescent="0.25">
      <c r="A346">
        <f>VLOOKUP(B346,mun_fjp!$A$2:$B$854,2,FALSE)</f>
        <v>313180</v>
      </c>
      <c r="B346" t="s">
        <v>366</v>
      </c>
      <c r="C346">
        <v>3</v>
      </c>
      <c r="D346">
        <v>3</v>
      </c>
      <c r="E346">
        <v>2</v>
      </c>
      <c r="U346">
        <v>4</v>
      </c>
      <c r="V346">
        <v>4</v>
      </c>
      <c r="W346">
        <v>1.2</v>
      </c>
      <c r="X346">
        <v>2.7999999999999994</v>
      </c>
      <c r="Y346">
        <v>3.9999999999999991</v>
      </c>
      <c r="AC346">
        <v>0</v>
      </c>
      <c r="AD346">
        <v>30</v>
      </c>
      <c r="AE346">
        <v>0</v>
      </c>
      <c r="AF346">
        <v>0</v>
      </c>
      <c r="AG346">
        <v>0</v>
      </c>
      <c r="AH346">
        <v>2</v>
      </c>
      <c r="AI346">
        <v>14</v>
      </c>
      <c r="AN346">
        <v>313170</v>
      </c>
      <c r="AO346" t="s">
        <v>365</v>
      </c>
      <c r="AP346" s="1">
        <f t="shared" si="70"/>
        <v>8</v>
      </c>
      <c r="AQ346" s="1">
        <f t="shared" si="71"/>
        <v>6</v>
      </c>
      <c r="AR346" s="1">
        <f t="shared" si="72"/>
        <v>9.8000000000000007</v>
      </c>
      <c r="AS346" s="1">
        <f t="shared" si="73"/>
        <v>9.9999999999999982</v>
      </c>
      <c r="AT346" s="1">
        <f t="shared" si="74"/>
        <v>19.799999999999997</v>
      </c>
      <c r="AU346" s="1">
        <f t="shared" si="75"/>
        <v>1.9999999999999996</v>
      </c>
      <c r="AV346" s="1">
        <f t="shared" si="76"/>
        <v>3</v>
      </c>
      <c r="AW346" s="1"/>
      <c r="AX346" s="1"/>
      <c r="AY346">
        <v>313170</v>
      </c>
      <c r="AZ346" t="s">
        <v>365</v>
      </c>
      <c r="BA346" s="1">
        <v>8</v>
      </c>
      <c r="BB346" s="1">
        <v>6</v>
      </c>
      <c r="BC346" s="1">
        <v>9.8000000000000007</v>
      </c>
      <c r="BD346" s="1">
        <v>9.9999999999999982</v>
      </c>
      <c r="BE346" s="1">
        <v>19.799999999999997</v>
      </c>
      <c r="BF346" s="1">
        <v>1.9999999999999996</v>
      </c>
      <c r="BG346" s="1">
        <v>3</v>
      </c>
      <c r="BH346" s="1"/>
      <c r="BI346" s="1"/>
      <c r="BL346" s="2">
        <v>313030</v>
      </c>
      <c r="BM346" s="69" t="s">
        <v>348</v>
      </c>
      <c r="BN346" s="1">
        <f t="shared" si="77"/>
        <v>3</v>
      </c>
      <c r="BO346" s="1">
        <f t="shared" si="78"/>
        <v>3</v>
      </c>
      <c r="BP346" s="1">
        <f t="shared" si="79"/>
        <v>3.6</v>
      </c>
      <c r="BQ346" s="1">
        <f t="shared" si="80"/>
        <v>1.7333333333333332</v>
      </c>
      <c r="BR346" s="1">
        <f t="shared" si="81"/>
        <v>5.333333333333333</v>
      </c>
      <c r="BS346" s="1">
        <f t="shared" si="82"/>
        <v>0.69333333333333336</v>
      </c>
      <c r="BT346" s="1">
        <f t="shared" si="83"/>
        <v>0.2</v>
      </c>
      <c r="BV346" s="2">
        <v>313030</v>
      </c>
      <c r="BW346" s="69" t="s">
        <v>348</v>
      </c>
      <c r="BX346" s="1">
        <v>3</v>
      </c>
      <c r="BY346" s="1">
        <v>3</v>
      </c>
      <c r="BZ346" s="1">
        <v>3.6</v>
      </c>
      <c r="CA346" s="1">
        <v>1.7333333333333332</v>
      </c>
      <c r="CB346" s="1">
        <v>5.333333333333333</v>
      </c>
      <c r="CC346" s="1">
        <v>0.69333333333333336</v>
      </c>
      <c r="CD346" s="1">
        <v>0.2</v>
      </c>
    </row>
    <row r="347" spans="1:82" x14ac:dyDescent="0.25">
      <c r="A347">
        <f>VLOOKUP(B347,mun_fjp!$A$2:$B$854,2,FALSE)</f>
        <v>313190</v>
      </c>
      <c r="B347" t="s">
        <v>367</v>
      </c>
      <c r="C347">
        <v>3.7</v>
      </c>
      <c r="D347">
        <v>3</v>
      </c>
      <c r="E347">
        <v>2</v>
      </c>
      <c r="M347">
        <v>5</v>
      </c>
      <c r="N347">
        <v>2</v>
      </c>
      <c r="U347">
        <v>7.18</v>
      </c>
      <c r="V347">
        <v>14.18</v>
      </c>
      <c r="W347">
        <v>4.2539999999999996</v>
      </c>
      <c r="X347">
        <v>9.9259999999999984</v>
      </c>
      <c r="Y347">
        <v>14.179999999999998</v>
      </c>
      <c r="AA347">
        <v>3</v>
      </c>
      <c r="AC347">
        <v>3</v>
      </c>
      <c r="AD347">
        <v>30</v>
      </c>
      <c r="AE347">
        <v>0.89999999999999991</v>
      </c>
      <c r="AF347">
        <v>2.0999999999999996</v>
      </c>
      <c r="AG347">
        <v>2.9999999999999996</v>
      </c>
      <c r="AH347">
        <v>1.2</v>
      </c>
      <c r="AI347">
        <v>27.079999999999995</v>
      </c>
      <c r="AN347">
        <v>313180</v>
      </c>
      <c r="AO347" t="s">
        <v>366</v>
      </c>
      <c r="AP347" s="1">
        <f t="shared" si="70"/>
        <v>4</v>
      </c>
      <c r="AQ347" s="1">
        <f t="shared" si="71"/>
        <v>4</v>
      </c>
      <c r="AR347" s="1">
        <f t="shared" si="72"/>
        <v>10</v>
      </c>
      <c r="AS347" s="1">
        <f t="shared" si="73"/>
        <v>3.9999999999999991</v>
      </c>
      <c r="AT347" s="1">
        <f t="shared" si="74"/>
        <v>14</v>
      </c>
      <c r="AU347" s="1">
        <f t="shared" si="75"/>
        <v>0</v>
      </c>
      <c r="AV347" s="1">
        <f t="shared" si="76"/>
        <v>3</v>
      </c>
      <c r="AW347" s="1"/>
      <c r="AX347" s="1"/>
      <c r="AY347">
        <v>313180</v>
      </c>
      <c r="AZ347" t="s">
        <v>366</v>
      </c>
      <c r="BA347" s="1">
        <v>4</v>
      </c>
      <c r="BB347" s="1">
        <v>4</v>
      </c>
      <c r="BC347" s="1">
        <v>10</v>
      </c>
      <c r="BD347" s="1">
        <v>3.9999999999999991</v>
      </c>
      <c r="BE347" s="1">
        <v>14</v>
      </c>
      <c r="BF347" s="1">
        <v>0</v>
      </c>
      <c r="BG347" s="1">
        <v>3</v>
      </c>
      <c r="BH347" s="1"/>
      <c r="BI347" s="1"/>
      <c r="BL347" s="2">
        <v>313040</v>
      </c>
      <c r="BM347" s="69" t="s">
        <v>349</v>
      </c>
      <c r="BN347" s="1">
        <f t="shared" si="77"/>
        <v>0</v>
      </c>
      <c r="BO347" s="1">
        <f t="shared" si="78"/>
        <v>0</v>
      </c>
      <c r="BP347" s="1">
        <f t="shared" si="79"/>
        <v>0</v>
      </c>
      <c r="BQ347" s="1">
        <f t="shared" si="80"/>
        <v>0.39900000000000002</v>
      </c>
      <c r="BR347" s="1">
        <f t="shared" si="81"/>
        <v>0.39900000000000002</v>
      </c>
      <c r="BS347" s="1">
        <f t="shared" si="82"/>
        <v>0.39900000000000002</v>
      </c>
      <c r="BT347" s="1">
        <f t="shared" si="83"/>
        <v>0</v>
      </c>
      <c r="BV347" s="2">
        <v>313040</v>
      </c>
      <c r="BW347" s="69" t="s">
        <v>349</v>
      </c>
      <c r="BX347" s="1">
        <v>0</v>
      </c>
      <c r="BY347" s="1">
        <v>0</v>
      </c>
      <c r="BZ347" s="1">
        <v>0</v>
      </c>
      <c r="CA347" s="1">
        <v>0.39900000000000002</v>
      </c>
      <c r="CB347" s="1">
        <v>0.39900000000000002</v>
      </c>
      <c r="CC347" s="1">
        <v>0.39900000000000002</v>
      </c>
      <c r="CD347" s="1">
        <v>0</v>
      </c>
    </row>
    <row r="348" spans="1:82" x14ac:dyDescent="0.25">
      <c r="A348">
        <f>VLOOKUP(B348,mun_fjp!$A$2:$B$854,2,FALSE)</f>
        <v>313200</v>
      </c>
      <c r="B348" t="s">
        <v>368</v>
      </c>
      <c r="C348">
        <v>2.4500000000000002</v>
      </c>
      <c r="D348">
        <v>0.7</v>
      </c>
      <c r="E348">
        <v>2</v>
      </c>
      <c r="M348">
        <v>5</v>
      </c>
      <c r="N348">
        <v>2</v>
      </c>
      <c r="U348">
        <v>3</v>
      </c>
      <c r="V348">
        <v>10</v>
      </c>
      <c r="W348">
        <v>3</v>
      </c>
      <c r="X348">
        <v>1.6333333333333331</v>
      </c>
      <c r="Y348">
        <v>4.6333333333333329</v>
      </c>
      <c r="Z348">
        <v>2</v>
      </c>
      <c r="AC348">
        <v>2</v>
      </c>
      <c r="AD348">
        <v>30</v>
      </c>
      <c r="AE348">
        <v>0.6</v>
      </c>
      <c r="AF348">
        <v>0.32666666666666661</v>
      </c>
      <c r="AG348">
        <v>0.92666666666666653</v>
      </c>
      <c r="AH348">
        <v>0.3</v>
      </c>
      <c r="AI348">
        <v>11.01</v>
      </c>
      <c r="AN348">
        <v>313190</v>
      </c>
      <c r="AO348" t="s">
        <v>367</v>
      </c>
      <c r="AP348" s="1">
        <f t="shared" si="70"/>
        <v>14.18</v>
      </c>
      <c r="AQ348" s="1">
        <f t="shared" si="71"/>
        <v>7.18</v>
      </c>
      <c r="AR348" s="1">
        <f t="shared" si="72"/>
        <v>9.8999999999999986</v>
      </c>
      <c r="AS348" s="1">
        <f t="shared" si="73"/>
        <v>17.179999999999996</v>
      </c>
      <c r="AT348" s="1">
        <f t="shared" si="74"/>
        <v>27.079999999999995</v>
      </c>
      <c r="AU348" s="1">
        <f t="shared" si="75"/>
        <v>2.9999999999999996</v>
      </c>
      <c r="AV348" s="1">
        <f t="shared" si="76"/>
        <v>3</v>
      </c>
      <c r="AW348" s="1"/>
      <c r="AX348" s="1"/>
      <c r="AY348">
        <v>313190</v>
      </c>
      <c r="AZ348" t="s">
        <v>367</v>
      </c>
      <c r="BA348" s="1">
        <v>14.18</v>
      </c>
      <c r="BB348" s="1">
        <v>7.18</v>
      </c>
      <c r="BC348" s="1">
        <v>9.8999999999999986</v>
      </c>
      <c r="BD348" s="1">
        <v>17.179999999999996</v>
      </c>
      <c r="BE348" s="1">
        <v>27.079999999999995</v>
      </c>
      <c r="BF348" s="1">
        <v>2.9999999999999996</v>
      </c>
      <c r="BG348" s="1">
        <v>3</v>
      </c>
      <c r="BH348" s="1"/>
      <c r="BI348" s="1"/>
      <c r="BL348" s="2">
        <v>313050</v>
      </c>
      <c r="BM348" s="69" t="s">
        <v>350</v>
      </c>
      <c r="BN348" s="1">
        <f t="shared" si="77"/>
        <v>4</v>
      </c>
      <c r="BO348" s="1">
        <f t="shared" si="78"/>
        <v>4</v>
      </c>
      <c r="BP348" s="1">
        <f t="shared" si="79"/>
        <v>9.19</v>
      </c>
      <c r="BQ348" s="1">
        <f t="shared" si="80"/>
        <v>4.7960000000000003</v>
      </c>
      <c r="BR348" s="1">
        <f t="shared" si="81"/>
        <v>13.986000000000001</v>
      </c>
      <c r="BS348" s="1">
        <f t="shared" si="82"/>
        <v>1.5986666666666667</v>
      </c>
      <c r="BT348" s="1">
        <f t="shared" si="83"/>
        <v>2.14</v>
      </c>
      <c r="BV348" s="2">
        <v>313050</v>
      </c>
      <c r="BW348" s="69" t="s">
        <v>350</v>
      </c>
      <c r="BX348" s="1">
        <v>4</v>
      </c>
      <c r="BY348" s="1">
        <v>4</v>
      </c>
      <c r="BZ348" s="1">
        <v>9.19</v>
      </c>
      <c r="CA348" s="1">
        <v>4.7960000000000003</v>
      </c>
      <c r="CB348" s="1">
        <v>13.986000000000001</v>
      </c>
      <c r="CC348" s="1">
        <v>1.5986666666666667</v>
      </c>
      <c r="CD348" s="1">
        <v>2.14</v>
      </c>
    </row>
    <row r="349" spans="1:82" x14ac:dyDescent="0.25">
      <c r="A349">
        <f>VLOOKUP(B349,mun_fjp!$A$2:$B$854,2,FALSE)</f>
        <v>313210</v>
      </c>
      <c r="B349" t="s">
        <v>369</v>
      </c>
      <c r="C349">
        <v>2.4500000000000002</v>
      </c>
      <c r="E349">
        <v>2</v>
      </c>
      <c r="V349">
        <v>0</v>
      </c>
      <c r="W349">
        <v>0</v>
      </c>
      <c r="X349">
        <v>0</v>
      </c>
      <c r="Y349">
        <v>0</v>
      </c>
      <c r="Z349">
        <v>2</v>
      </c>
      <c r="AC349">
        <v>2</v>
      </c>
      <c r="AD349">
        <v>30</v>
      </c>
      <c r="AE349">
        <v>0.6</v>
      </c>
      <c r="AF349">
        <v>0</v>
      </c>
      <c r="AG349">
        <v>0.6</v>
      </c>
      <c r="AI349">
        <v>5.05</v>
      </c>
      <c r="AN349">
        <v>313200</v>
      </c>
      <c r="AO349" t="s">
        <v>368</v>
      </c>
      <c r="AP349" s="1">
        <f t="shared" si="70"/>
        <v>10</v>
      </c>
      <c r="AQ349" s="1">
        <f t="shared" si="71"/>
        <v>3</v>
      </c>
      <c r="AR349" s="1">
        <f t="shared" si="72"/>
        <v>5.45</v>
      </c>
      <c r="AS349" s="1">
        <f t="shared" si="73"/>
        <v>5.56</v>
      </c>
      <c r="AT349" s="1">
        <f t="shared" si="74"/>
        <v>11.01</v>
      </c>
      <c r="AU349" s="1">
        <f t="shared" si="75"/>
        <v>0.92666666666666653</v>
      </c>
      <c r="AV349" s="1">
        <f t="shared" si="76"/>
        <v>0.7</v>
      </c>
      <c r="AW349" s="1"/>
      <c r="AX349" s="1"/>
      <c r="AY349">
        <v>313200</v>
      </c>
      <c r="AZ349" t="s">
        <v>368</v>
      </c>
      <c r="BA349" s="1">
        <v>10</v>
      </c>
      <c r="BB349" s="1">
        <v>3</v>
      </c>
      <c r="BC349" s="1">
        <v>5.45</v>
      </c>
      <c r="BD349" s="1">
        <v>5.56</v>
      </c>
      <c r="BE349" s="1">
        <v>11.01</v>
      </c>
      <c r="BF349" s="1">
        <v>0.92666666666666653</v>
      </c>
      <c r="BG349" s="1">
        <v>0.7</v>
      </c>
      <c r="BH349" s="1"/>
      <c r="BI349" s="1"/>
      <c r="BL349" s="2">
        <v>313055</v>
      </c>
      <c r="BM349" s="69" t="s">
        <v>351</v>
      </c>
      <c r="BN349" s="1" t="e">
        <f t="shared" si="77"/>
        <v>#N/A</v>
      </c>
      <c r="BO349" s="1" t="e">
        <f t="shared" si="78"/>
        <v>#N/A</v>
      </c>
      <c r="BP349" s="1" t="e">
        <f t="shared" si="79"/>
        <v>#N/A</v>
      </c>
      <c r="BQ349" s="1" t="e">
        <f t="shared" si="80"/>
        <v>#N/A</v>
      </c>
      <c r="BR349" s="1" t="e">
        <f t="shared" si="81"/>
        <v>#N/A</v>
      </c>
      <c r="BS349" s="1" t="e">
        <f t="shared" si="82"/>
        <v>#N/A</v>
      </c>
      <c r="BT349" s="1" t="e">
        <f t="shared" si="83"/>
        <v>#N/A</v>
      </c>
      <c r="BV349" s="2">
        <v>313055</v>
      </c>
      <c r="BW349" s="69" t="s">
        <v>351</v>
      </c>
      <c r="BX349" s="1"/>
      <c r="BY349" s="1"/>
      <c r="BZ349" s="1"/>
      <c r="CA349" s="1"/>
      <c r="CB349" s="1"/>
      <c r="CC349" s="1"/>
      <c r="CD349" s="1"/>
    </row>
    <row r="350" spans="1:82" x14ac:dyDescent="0.25">
      <c r="A350">
        <f>VLOOKUP(B350,mun_fjp!$A$2:$B$854,2,FALSE)</f>
        <v>313220</v>
      </c>
      <c r="B350" t="s">
        <v>370</v>
      </c>
      <c r="C350">
        <v>3.2</v>
      </c>
      <c r="D350">
        <v>1.17</v>
      </c>
      <c r="E350">
        <v>2</v>
      </c>
      <c r="U350">
        <v>3.5</v>
      </c>
      <c r="V350">
        <v>3.5</v>
      </c>
      <c r="W350">
        <v>1.05</v>
      </c>
      <c r="X350">
        <v>0.95549999999999979</v>
      </c>
      <c r="Y350">
        <v>2.0054999999999996</v>
      </c>
      <c r="Z350">
        <v>2</v>
      </c>
      <c r="AC350">
        <v>2</v>
      </c>
      <c r="AD350">
        <v>30</v>
      </c>
      <c r="AE350">
        <v>0.6</v>
      </c>
      <c r="AF350">
        <v>0.54599999999999993</v>
      </c>
      <c r="AG350">
        <v>1.1459999999999999</v>
      </c>
      <c r="AH350">
        <v>0.6</v>
      </c>
      <c r="AI350">
        <v>10.121499999999999</v>
      </c>
      <c r="AN350">
        <v>313210</v>
      </c>
      <c r="AO350" t="s">
        <v>369</v>
      </c>
      <c r="AP350" s="1">
        <f t="shared" si="70"/>
        <v>0</v>
      </c>
      <c r="AQ350" s="1">
        <f t="shared" si="71"/>
        <v>0</v>
      </c>
      <c r="AR350" s="1">
        <f t="shared" si="72"/>
        <v>4.45</v>
      </c>
      <c r="AS350" s="1">
        <f t="shared" si="73"/>
        <v>0.6</v>
      </c>
      <c r="AT350" s="1">
        <f t="shared" si="74"/>
        <v>5.05</v>
      </c>
      <c r="AU350" s="1">
        <f t="shared" si="75"/>
        <v>0.6</v>
      </c>
      <c r="AV350" s="1">
        <f t="shared" si="76"/>
        <v>0</v>
      </c>
      <c r="AW350" s="1"/>
      <c r="AX350" s="1"/>
      <c r="AY350">
        <v>313210</v>
      </c>
      <c r="AZ350" t="s">
        <v>369</v>
      </c>
      <c r="BA350" s="1">
        <v>0</v>
      </c>
      <c r="BB350" s="1">
        <v>0</v>
      </c>
      <c r="BC350" s="1">
        <v>4.45</v>
      </c>
      <c r="BD350" s="1">
        <v>0.6</v>
      </c>
      <c r="BE350" s="1">
        <v>5.05</v>
      </c>
      <c r="BF350" s="1">
        <v>0.6</v>
      </c>
      <c r="BG350" s="1">
        <v>0</v>
      </c>
      <c r="BH350" s="1"/>
      <c r="BI350" s="1"/>
      <c r="BL350" s="2">
        <v>313060</v>
      </c>
      <c r="BM350" s="69" t="s">
        <v>352</v>
      </c>
      <c r="BN350" s="1">
        <f t="shared" si="77"/>
        <v>1</v>
      </c>
      <c r="BO350" s="1">
        <f t="shared" si="78"/>
        <v>1</v>
      </c>
      <c r="BP350" s="1">
        <f t="shared" si="79"/>
        <v>3.8</v>
      </c>
      <c r="BQ350" s="1">
        <f t="shared" si="80"/>
        <v>0.89999999999999991</v>
      </c>
      <c r="BR350" s="1">
        <f t="shared" si="81"/>
        <v>4.6999999999999993</v>
      </c>
      <c r="BS350" s="1">
        <f t="shared" si="82"/>
        <v>0.6</v>
      </c>
      <c r="BT350" s="1">
        <f t="shared" si="83"/>
        <v>0</v>
      </c>
      <c r="BV350" s="2">
        <v>313060</v>
      </c>
      <c r="BW350" s="69" t="s">
        <v>352</v>
      </c>
      <c r="BX350" s="1">
        <v>1</v>
      </c>
      <c r="BY350" s="1">
        <v>1</v>
      </c>
      <c r="BZ350" s="1">
        <v>3.8</v>
      </c>
      <c r="CA350" s="1">
        <v>0.89999999999999991</v>
      </c>
      <c r="CB350" s="1">
        <v>4.6999999999999993</v>
      </c>
      <c r="CC350" s="1">
        <v>0.6</v>
      </c>
      <c r="CD350" s="1">
        <v>0</v>
      </c>
    </row>
    <row r="351" spans="1:82" x14ac:dyDescent="0.25">
      <c r="A351">
        <f>VLOOKUP(B351,mun_fjp!$A$2:$B$854,2,FALSE)</f>
        <v>313230</v>
      </c>
      <c r="B351" t="s">
        <v>371</v>
      </c>
      <c r="C351">
        <v>3.3</v>
      </c>
      <c r="D351">
        <v>0.2</v>
      </c>
      <c r="E351">
        <v>2</v>
      </c>
      <c r="V351">
        <v>0</v>
      </c>
      <c r="W351">
        <v>0</v>
      </c>
      <c r="X351">
        <v>0</v>
      </c>
      <c r="Y351">
        <v>0</v>
      </c>
      <c r="Z351">
        <v>2</v>
      </c>
      <c r="AC351">
        <v>2</v>
      </c>
      <c r="AD351">
        <v>30</v>
      </c>
      <c r="AE351">
        <v>0.6</v>
      </c>
      <c r="AF351">
        <v>9.3333333333333324E-2</v>
      </c>
      <c r="AG351">
        <v>0.69333333333333336</v>
      </c>
      <c r="AH351">
        <v>1.76</v>
      </c>
      <c r="AI351">
        <v>7.9533333333333331</v>
      </c>
      <c r="AN351">
        <v>313220</v>
      </c>
      <c r="AO351" t="s">
        <v>370</v>
      </c>
      <c r="AP351" s="1">
        <f t="shared" si="70"/>
        <v>3.5</v>
      </c>
      <c r="AQ351" s="1">
        <f t="shared" si="71"/>
        <v>3.5</v>
      </c>
      <c r="AR351" s="1">
        <f t="shared" si="72"/>
        <v>6.97</v>
      </c>
      <c r="AS351" s="1">
        <f t="shared" si="73"/>
        <v>3.1514999999999995</v>
      </c>
      <c r="AT351" s="1">
        <f t="shared" si="74"/>
        <v>10.121499999999999</v>
      </c>
      <c r="AU351" s="1">
        <f t="shared" si="75"/>
        <v>1.1459999999999999</v>
      </c>
      <c r="AV351" s="1">
        <f t="shared" si="76"/>
        <v>1.17</v>
      </c>
      <c r="AW351" s="1"/>
      <c r="AX351" s="1"/>
      <c r="AY351">
        <v>313220</v>
      </c>
      <c r="AZ351" t="s">
        <v>370</v>
      </c>
      <c r="BA351" s="1">
        <v>3.5</v>
      </c>
      <c r="BB351" s="1">
        <v>3.5</v>
      </c>
      <c r="BC351" s="1">
        <v>6.97</v>
      </c>
      <c r="BD351" s="1">
        <v>3.1514999999999995</v>
      </c>
      <c r="BE351" s="1">
        <v>10.121499999999999</v>
      </c>
      <c r="BF351" s="1">
        <v>1.1459999999999999</v>
      </c>
      <c r="BG351" s="1">
        <v>1.17</v>
      </c>
      <c r="BH351" s="1"/>
      <c r="BI351" s="1"/>
      <c r="BL351" s="2">
        <v>313065</v>
      </c>
      <c r="BM351" s="69" t="s">
        <v>353</v>
      </c>
      <c r="BN351" s="1">
        <f t="shared" si="77"/>
        <v>0</v>
      </c>
      <c r="BO351" s="1">
        <f t="shared" si="78"/>
        <v>0</v>
      </c>
      <c r="BP351" s="1">
        <f t="shared" si="79"/>
        <v>2.8</v>
      </c>
      <c r="BQ351" s="1">
        <f t="shared" si="80"/>
        <v>0.6</v>
      </c>
      <c r="BR351" s="1">
        <f t="shared" si="81"/>
        <v>3.4</v>
      </c>
      <c r="BS351" s="1">
        <f t="shared" si="82"/>
        <v>0.6</v>
      </c>
      <c r="BT351" s="1">
        <f t="shared" si="83"/>
        <v>0</v>
      </c>
      <c r="BV351" s="2">
        <v>313065</v>
      </c>
      <c r="BW351" s="69" t="s">
        <v>353</v>
      </c>
      <c r="BX351" s="1">
        <v>0</v>
      </c>
      <c r="BY351" s="1">
        <v>0</v>
      </c>
      <c r="BZ351" s="1">
        <v>2.8</v>
      </c>
      <c r="CA351" s="1">
        <v>0.6</v>
      </c>
      <c r="CB351" s="1">
        <v>3.4</v>
      </c>
      <c r="CC351" s="1">
        <v>0.6</v>
      </c>
      <c r="CD351" s="1">
        <v>0</v>
      </c>
    </row>
    <row r="352" spans="1:82" x14ac:dyDescent="0.25">
      <c r="A352">
        <f>VLOOKUP(B352,mun_fjp!$A$2:$B$854,2,FALSE)</f>
        <v>313240</v>
      </c>
      <c r="B352" t="s">
        <v>372</v>
      </c>
      <c r="C352">
        <v>2.7</v>
      </c>
      <c r="D352">
        <v>0.7</v>
      </c>
      <c r="N352">
        <v>2</v>
      </c>
      <c r="V352">
        <v>2</v>
      </c>
      <c r="W352">
        <v>0.6</v>
      </c>
      <c r="X352">
        <v>0.32666666666666661</v>
      </c>
      <c r="Y352">
        <v>0.92666666666666653</v>
      </c>
      <c r="Z352">
        <v>2</v>
      </c>
      <c r="AC352">
        <v>1.5</v>
      </c>
      <c r="AD352">
        <v>30</v>
      </c>
      <c r="AE352">
        <v>0.44999999999999996</v>
      </c>
      <c r="AF352">
        <v>0.24499999999999997</v>
      </c>
      <c r="AG352">
        <v>0.69499999999999995</v>
      </c>
      <c r="AI352">
        <v>5.0216666666666674</v>
      </c>
      <c r="AN352">
        <v>313230</v>
      </c>
      <c r="AO352" t="s">
        <v>371</v>
      </c>
      <c r="AP352" s="1">
        <f t="shared" si="70"/>
        <v>0</v>
      </c>
      <c r="AQ352" s="1">
        <f t="shared" si="71"/>
        <v>0</v>
      </c>
      <c r="AR352" s="1">
        <f t="shared" si="72"/>
        <v>7.26</v>
      </c>
      <c r="AS352" s="1">
        <f t="shared" si="73"/>
        <v>0.69333333333333336</v>
      </c>
      <c r="AT352" s="1">
        <f t="shared" si="74"/>
        <v>7.9533333333333331</v>
      </c>
      <c r="AU352" s="1">
        <f t="shared" si="75"/>
        <v>0.69333333333333336</v>
      </c>
      <c r="AV352" s="1">
        <f t="shared" si="76"/>
        <v>0.2</v>
      </c>
      <c r="AW352" s="1"/>
      <c r="AX352" s="1"/>
      <c r="AY352">
        <v>313230</v>
      </c>
      <c r="AZ352" t="s">
        <v>371</v>
      </c>
      <c r="BA352" s="1">
        <v>0</v>
      </c>
      <c r="BB352" s="1">
        <v>0</v>
      </c>
      <c r="BC352" s="1">
        <v>7.26</v>
      </c>
      <c r="BD352" s="1">
        <v>0.69333333333333336</v>
      </c>
      <c r="BE352" s="1">
        <v>7.9533333333333331</v>
      </c>
      <c r="BF352" s="1">
        <v>0.69333333333333336</v>
      </c>
      <c r="BG352" s="1">
        <v>0.2</v>
      </c>
      <c r="BH352" s="1"/>
      <c r="BI352" s="1"/>
      <c r="BL352" s="2">
        <v>313070</v>
      </c>
      <c r="BM352" s="69" t="s">
        <v>354</v>
      </c>
      <c r="BN352" s="1">
        <f t="shared" si="77"/>
        <v>1</v>
      </c>
      <c r="BO352" s="1">
        <f t="shared" si="78"/>
        <v>1</v>
      </c>
      <c r="BP352" s="1">
        <f t="shared" si="79"/>
        <v>9.6999999999999993</v>
      </c>
      <c r="BQ352" s="1">
        <f t="shared" si="80"/>
        <v>2.8949999999999996</v>
      </c>
      <c r="BR352" s="1">
        <f t="shared" si="81"/>
        <v>12.594999999999999</v>
      </c>
      <c r="BS352" s="1">
        <f t="shared" si="82"/>
        <v>2</v>
      </c>
      <c r="BT352" s="1">
        <f t="shared" si="83"/>
        <v>2.5499999999999998</v>
      </c>
      <c r="BV352" s="2">
        <v>313070</v>
      </c>
      <c r="BW352" s="69" t="s">
        <v>354</v>
      </c>
      <c r="BX352" s="1">
        <v>1</v>
      </c>
      <c r="BY352" s="1">
        <v>1</v>
      </c>
      <c r="BZ352" s="1">
        <v>9.6999999999999993</v>
      </c>
      <c r="CA352" s="1">
        <v>2.8949999999999996</v>
      </c>
      <c r="CB352" s="1">
        <v>12.594999999999999</v>
      </c>
      <c r="CC352" s="1">
        <v>2</v>
      </c>
      <c r="CD352" s="1">
        <v>2.5499999999999998</v>
      </c>
    </row>
    <row r="353" spans="1:82" x14ac:dyDescent="0.25">
      <c r="A353">
        <f>VLOOKUP(B353,mun_fjp!$A$2:$B$854,2,FALSE)</f>
        <v>313250</v>
      </c>
      <c r="B353" t="s">
        <v>373</v>
      </c>
      <c r="C353">
        <v>2.95</v>
      </c>
      <c r="D353">
        <v>0.21</v>
      </c>
      <c r="M353">
        <v>5</v>
      </c>
      <c r="U353">
        <v>2.41</v>
      </c>
      <c r="V353">
        <v>7.41</v>
      </c>
      <c r="W353">
        <v>2.2229999999999999</v>
      </c>
      <c r="X353">
        <v>0.36308999999999991</v>
      </c>
      <c r="Y353">
        <v>2.5860899999999996</v>
      </c>
      <c r="Z353">
        <v>2</v>
      </c>
      <c r="AC353">
        <v>2</v>
      </c>
      <c r="AD353">
        <v>30</v>
      </c>
      <c r="AE353">
        <v>0.6</v>
      </c>
      <c r="AF353">
        <v>9.799999999999999E-2</v>
      </c>
      <c r="AG353">
        <v>2</v>
      </c>
      <c r="AH353">
        <v>0.9</v>
      </c>
      <c r="AI353">
        <v>8.6460899999999992</v>
      </c>
      <c r="AN353">
        <v>313240</v>
      </c>
      <c r="AO353" t="s">
        <v>372</v>
      </c>
      <c r="AP353" s="1">
        <f t="shared" si="70"/>
        <v>2</v>
      </c>
      <c r="AQ353" s="1">
        <f t="shared" si="71"/>
        <v>0</v>
      </c>
      <c r="AR353" s="1">
        <f t="shared" si="72"/>
        <v>3.4000000000000004</v>
      </c>
      <c r="AS353" s="1">
        <f t="shared" si="73"/>
        <v>1.6216666666666666</v>
      </c>
      <c r="AT353" s="1">
        <f t="shared" si="74"/>
        <v>5.0216666666666665</v>
      </c>
      <c r="AU353" s="1">
        <f t="shared" si="75"/>
        <v>0.69499999999999995</v>
      </c>
      <c r="AV353" s="1">
        <f t="shared" si="76"/>
        <v>0.7</v>
      </c>
      <c r="AW353" s="1"/>
      <c r="AX353" s="1"/>
      <c r="AY353">
        <v>313240</v>
      </c>
      <c r="AZ353" t="s">
        <v>372</v>
      </c>
      <c r="BA353" s="1">
        <v>2</v>
      </c>
      <c r="BB353" s="1">
        <v>0</v>
      </c>
      <c r="BC353" s="1">
        <v>3.4000000000000004</v>
      </c>
      <c r="BD353" s="1">
        <v>1.6216666666666666</v>
      </c>
      <c r="BE353" s="1">
        <v>5.0216666666666665</v>
      </c>
      <c r="BF353" s="1">
        <v>0.69499999999999995</v>
      </c>
      <c r="BG353" s="1">
        <v>0.7</v>
      </c>
      <c r="BH353" s="1"/>
      <c r="BI353" s="1"/>
      <c r="BL353" s="2">
        <v>313080</v>
      </c>
      <c r="BM353" s="69" t="s">
        <v>355</v>
      </c>
      <c r="BN353" s="1">
        <f t="shared" si="77"/>
        <v>2</v>
      </c>
      <c r="BO353" s="1">
        <f t="shared" si="78"/>
        <v>2</v>
      </c>
      <c r="BP353" s="1">
        <f t="shared" si="79"/>
        <v>5.9</v>
      </c>
      <c r="BQ353" s="1">
        <f t="shared" si="80"/>
        <v>3.9999999999999991</v>
      </c>
      <c r="BR353" s="1">
        <f t="shared" si="81"/>
        <v>9.8999999999999986</v>
      </c>
      <c r="BS353" s="1">
        <f t="shared" si="82"/>
        <v>1.9999999999999996</v>
      </c>
      <c r="BT353" s="1">
        <f t="shared" si="83"/>
        <v>3</v>
      </c>
      <c r="BV353" s="2">
        <v>313080</v>
      </c>
      <c r="BW353" s="69" t="s">
        <v>355</v>
      </c>
      <c r="BX353" s="1">
        <v>2</v>
      </c>
      <c r="BY353" s="1">
        <v>2</v>
      </c>
      <c r="BZ353" s="1">
        <v>5.9</v>
      </c>
      <c r="CA353" s="1">
        <v>3.9999999999999991</v>
      </c>
      <c r="CB353" s="1">
        <v>9.8999999999999986</v>
      </c>
      <c r="CC353" s="1">
        <v>1.9999999999999996</v>
      </c>
      <c r="CD353" s="1">
        <v>3</v>
      </c>
    </row>
    <row r="354" spans="1:82" x14ac:dyDescent="0.25">
      <c r="A354">
        <f>VLOOKUP(B354,mun_fjp!$A$2:$B$854,2,FALSE)</f>
        <v>313260</v>
      </c>
      <c r="B354" t="s">
        <v>374</v>
      </c>
      <c r="C354">
        <v>2.0499999999999998</v>
      </c>
      <c r="D354">
        <v>0.7</v>
      </c>
      <c r="U354">
        <v>1</v>
      </c>
      <c r="V354">
        <v>1</v>
      </c>
      <c r="W354">
        <v>0.3</v>
      </c>
      <c r="X354">
        <v>0.1633333333333333</v>
      </c>
      <c r="Y354">
        <v>0.46333333333333326</v>
      </c>
      <c r="Z354">
        <v>2</v>
      </c>
      <c r="AC354">
        <v>2</v>
      </c>
      <c r="AD354">
        <v>30</v>
      </c>
      <c r="AE354">
        <v>0.6</v>
      </c>
      <c r="AF354">
        <v>0.32666666666666661</v>
      </c>
      <c r="AG354">
        <v>0.92666666666666653</v>
      </c>
      <c r="AI354">
        <v>4.1399999999999997</v>
      </c>
      <c r="AN354">
        <v>313250</v>
      </c>
      <c r="AO354" t="s">
        <v>373</v>
      </c>
      <c r="AP354" s="1">
        <f t="shared" si="70"/>
        <v>7.41</v>
      </c>
      <c r="AQ354" s="1">
        <f t="shared" si="71"/>
        <v>2.41</v>
      </c>
      <c r="AR354" s="1">
        <f t="shared" si="72"/>
        <v>4.0600000000000005</v>
      </c>
      <c r="AS354" s="1">
        <f t="shared" si="73"/>
        <v>4.5860899999999996</v>
      </c>
      <c r="AT354" s="1">
        <f t="shared" si="74"/>
        <v>8.6460900000000009</v>
      </c>
      <c r="AU354" s="1">
        <f t="shared" si="75"/>
        <v>2</v>
      </c>
      <c r="AV354" s="1">
        <f t="shared" si="76"/>
        <v>0.21</v>
      </c>
      <c r="AW354" s="1"/>
      <c r="AX354" s="1"/>
      <c r="AY354">
        <v>313250</v>
      </c>
      <c r="AZ354" t="s">
        <v>373</v>
      </c>
      <c r="BA354" s="1">
        <v>7.41</v>
      </c>
      <c r="BB354" s="1">
        <v>2.41</v>
      </c>
      <c r="BC354" s="1">
        <v>4.0600000000000005</v>
      </c>
      <c r="BD354" s="1">
        <v>4.5860899999999996</v>
      </c>
      <c r="BE354" s="1">
        <v>8.6460900000000009</v>
      </c>
      <c r="BF354" s="1">
        <v>2</v>
      </c>
      <c r="BG354" s="1">
        <v>0.21</v>
      </c>
      <c r="BH354" s="1"/>
      <c r="BI354" s="1"/>
      <c r="BL354" s="2">
        <v>313090</v>
      </c>
      <c r="BM354" s="69" t="s">
        <v>356</v>
      </c>
      <c r="BN354" s="1">
        <f t="shared" si="77"/>
        <v>0</v>
      </c>
      <c r="BO354" s="1">
        <f t="shared" si="78"/>
        <v>0</v>
      </c>
      <c r="BP354" s="1">
        <f t="shared" si="79"/>
        <v>6.25</v>
      </c>
      <c r="BQ354" s="1">
        <f t="shared" si="80"/>
        <v>1.9999999999999996</v>
      </c>
      <c r="BR354" s="1">
        <f t="shared" si="81"/>
        <v>8.25</v>
      </c>
      <c r="BS354" s="1">
        <f t="shared" si="82"/>
        <v>1.9999999999999996</v>
      </c>
      <c r="BT354" s="1">
        <f t="shared" si="83"/>
        <v>3</v>
      </c>
      <c r="BV354" s="2">
        <v>313090</v>
      </c>
      <c r="BW354" s="69" t="s">
        <v>356</v>
      </c>
      <c r="BX354" s="1">
        <v>0</v>
      </c>
      <c r="BY354" s="1">
        <v>0</v>
      </c>
      <c r="BZ354" s="1">
        <v>6.25</v>
      </c>
      <c r="CA354" s="1">
        <v>1.9999999999999996</v>
      </c>
      <c r="CB354" s="1">
        <v>8.25</v>
      </c>
      <c r="CC354" s="1">
        <v>1.9999999999999996</v>
      </c>
      <c r="CD354" s="1">
        <v>3</v>
      </c>
    </row>
    <row r="355" spans="1:82" x14ac:dyDescent="0.25">
      <c r="A355">
        <f>VLOOKUP(B355,mun_fjp!$A$2:$B$854,2,FALSE)</f>
        <v>313270</v>
      </c>
      <c r="B355" t="s">
        <v>375</v>
      </c>
      <c r="C355">
        <v>2.95</v>
      </c>
      <c r="D355">
        <v>0.2</v>
      </c>
      <c r="E355">
        <v>1.9</v>
      </c>
      <c r="U355">
        <v>1</v>
      </c>
      <c r="V355">
        <v>1</v>
      </c>
      <c r="W355">
        <v>0.3</v>
      </c>
      <c r="X355">
        <v>4.6666666666666662E-2</v>
      </c>
      <c r="Y355">
        <v>0.34666666666666668</v>
      </c>
      <c r="Z355">
        <v>2</v>
      </c>
      <c r="AC355">
        <v>2</v>
      </c>
      <c r="AD355">
        <v>30</v>
      </c>
      <c r="AE355">
        <v>0.6</v>
      </c>
      <c r="AF355">
        <v>9.3333333333333324E-2</v>
      </c>
      <c r="AG355">
        <v>0.69333333333333336</v>
      </c>
      <c r="AH355">
        <v>1.6</v>
      </c>
      <c r="AI355">
        <v>7.6900000000000013</v>
      </c>
      <c r="AN355">
        <v>313260</v>
      </c>
      <c r="AO355" t="s">
        <v>374</v>
      </c>
      <c r="AP355" s="1">
        <f t="shared" si="70"/>
        <v>1</v>
      </c>
      <c r="AQ355" s="1">
        <f t="shared" si="71"/>
        <v>1</v>
      </c>
      <c r="AR355" s="1">
        <f t="shared" si="72"/>
        <v>2.75</v>
      </c>
      <c r="AS355" s="1">
        <f t="shared" si="73"/>
        <v>1.3899999999999997</v>
      </c>
      <c r="AT355" s="1">
        <f t="shared" si="74"/>
        <v>4.1399999999999997</v>
      </c>
      <c r="AU355" s="1">
        <f t="shared" si="75"/>
        <v>0.92666666666666653</v>
      </c>
      <c r="AV355" s="1">
        <f t="shared" si="76"/>
        <v>0.7</v>
      </c>
      <c r="AW355" s="1"/>
      <c r="AX355" s="1"/>
      <c r="AY355">
        <v>313260</v>
      </c>
      <c r="AZ355" t="s">
        <v>374</v>
      </c>
      <c r="BA355" s="1">
        <v>1</v>
      </c>
      <c r="BB355" s="1">
        <v>1</v>
      </c>
      <c r="BC355" s="1">
        <v>2.75</v>
      </c>
      <c r="BD355" s="1">
        <v>1.3899999999999997</v>
      </c>
      <c r="BE355" s="1">
        <v>4.1399999999999997</v>
      </c>
      <c r="BF355" s="1">
        <v>0.92666666666666653</v>
      </c>
      <c r="BG355" s="1">
        <v>0.7</v>
      </c>
      <c r="BH355" s="1"/>
      <c r="BI355" s="1"/>
      <c r="BL355" s="2">
        <v>313100</v>
      </c>
      <c r="BM355" s="69" t="s">
        <v>357</v>
      </c>
      <c r="BN355" s="1">
        <f t="shared" si="77"/>
        <v>0</v>
      </c>
      <c r="BO355" s="1">
        <f t="shared" si="78"/>
        <v>0</v>
      </c>
      <c r="BP355" s="1">
        <f t="shared" si="79"/>
        <v>3.4499999999999997</v>
      </c>
      <c r="BQ355" s="1">
        <f t="shared" si="80"/>
        <v>0.44999999999999996</v>
      </c>
      <c r="BR355" s="1">
        <f t="shared" si="81"/>
        <v>3.8999999999999995</v>
      </c>
      <c r="BS355" s="1">
        <f t="shared" si="82"/>
        <v>0.44999999999999996</v>
      </c>
      <c r="BT355" s="1">
        <f t="shared" si="83"/>
        <v>0</v>
      </c>
      <c r="BV355" s="2">
        <v>313100</v>
      </c>
      <c r="BW355" s="69" t="s">
        <v>357</v>
      </c>
      <c r="BX355" s="1">
        <v>0</v>
      </c>
      <c r="BY355" s="1">
        <v>0</v>
      </c>
      <c r="BZ355" s="1">
        <v>3.4499999999999997</v>
      </c>
      <c r="CA355" s="1">
        <v>0.44999999999999996</v>
      </c>
      <c r="CB355" s="1">
        <v>3.8999999999999995</v>
      </c>
      <c r="CC355" s="1">
        <v>0.44999999999999996</v>
      </c>
      <c r="CD355" s="1">
        <v>0</v>
      </c>
    </row>
    <row r="356" spans="1:82" x14ac:dyDescent="0.25">
      <c r="A356">
        <f>VLOOKUP(B356,mun_fjp!$A$2:$B$854,2,FALSE)</f>
        <v>313280</v>
      </c>
      <c r="B356" t="s">
        <v>376</v>
      </c>
      <c r="C356">
        <v>2.4500000000000002</v>
      </c>
      <c r="D356">
        <v>3</v>
      </c>
      <c r="E356">
        <v>2</v>
      </c>
      <c r="U356">
        <v>2</v>
      </c>
      <c r="V356">
        <v>2</v>
      </c>
      <c r="W356">
        <v>0.6</v>
      </c>
      <c r="X356">
        <v>1.3999999999999997</v>
      </c>
      <c r="Y356">
        <v>1.9999999999999996</v>
      </c>
      <c r="AC356">
        <v>0</v>
      </c>
      <c r="AD356">
        <v>30</v>
      </c>
      <c r="AE356">
        <v>0</v>
      </c>
      <c r="AF356">
        <v>0</v>
      </c>
      <c r="AG356">
        <v>0</v>
      </c>
      <c r="AH356">
        <v>0.6</v>
      </c>
      <c r="AI356">
        <v>10.049999999999999</v>
      </c>
      <c r="AN356">
        <v>313270</v>
      </c>
      <c r="AO356" t="s">
        <v>375</v>
      </c>
      <c r="AP356" s="1">
        <f t="shared" si="70"/>
        <v>1</v>
      </c>
      <c r="AQ356" s="1">
        <f t="shared" si="71"/>
        <v>1</v>
      </c>
      <c r="AR356" s="1">
        <f t="shared" si="72"/>
        <v>6.65</v>
      </c>
      <c r="AS356" s="1">
        <f t="shared" si="73"/>
        <v>1.04</v>
      </c>
      <c r="AT356" s="1">
        <f t="shared" si="74"/>
        <v>7.69</v>
      </c>
      <c r="AU356" s="1">
        <f t="shared" si="75"/>
        <v>0.69333333333333336</v>
      </c>
      <c r="AV356" s="1">
        <f t="shared" si="76"/>
        <v>0.2</v>
      </c>
      <c r="AW356" s="1"/>
      <c r="AX356" s="1"/>
      <c r="AY356">
        <v>313270</v>
      </c>
      <c r="AZ356" t="s">
        <v>375</v>
      </c>
      <c r="BA356" s="1">
        <v>1</v>
      </c>
      <c r="BB356" s="1">
        <v>1</v>
      </c>
      <c r="BC356" s="1">
        <v>6.65</v>
      </c>
      <c r="BD356" s="1">
        <v>1.04</v>
      </c>
      <c r="BE356" s="1">
        <v>7.69</v>
      </c>
      <c r="BF356" s="1">
        <v>0.69333333333333336</v>
      </c>
      <c r="BG356" s="1">
        <v>0.2</v>
      </c>
      <c r="BH356" s="1"/>
      <c r="BI356" s="1"/>
      <c r="BL356" s="2">
        <v>313110</v>
      </c>
      <c r="BM356" s="69" t="s">
        <v>358</v>
      </c>
      <c r="BN356" s="1">
        <f t="shared" si="77"/>
        <v>2</v>
      </c>
      <c r="BO356" s="1">
        <f t="shared" si="78"/>
        <v>2</v>
      </c>
      <c r="BP356" s="1">
        <f t="shared" si="79"/>
        <v>7.48</v>
      </c>
      <c r="BQ356" s="1">
        <f t="shared" si="80"/>
        <v>3.7666666666666666</v>
      </c>
      <c r="BR356" s="1">
        <f t="shared" si="81"/>
        <v>11.246666666666666</v>
      </c>
      <c r="BS356" s="1">
        <f t="shared" si="82"/>
        <v>1.8833333333333333</v>
      </c>
      <c r="BT356" s="1">
        <f t="shared" si="83"/>
        <v>2.75</v>
      </c>
      <c r="BV356" s="2">
        <v>313110</v>
      </c>
      <c r="BW356" s="69" t="s">
        <v>358</v>
      </c>
      <c r="BX356" s="1">
        <v>2</v>
      </c>
      <c r="BY356" s="1">
        <v>2</v>
      </c>
      <c r="BZ356" s="1">
        <v>7.48</v>
      </c>
      <c r="CA356" s="1">
        <v>3.7666666666666666</v>
      </c>
      <c r="CB356" s="1">
        <v>11.246666666666666</v>
      </c>
      <c r="CC356" s="1">
        <v>1.8833333333333333</v>
      </c>
      <c r="CD356" s="1">
        <v>2.75</v>
      </c>
    </row>
    <row r="357" spans="1:82" x14ac:dyDescent="0.25">
      <c r="A357">
        <f>VLOOKUP(B357,mun_fjp!$A$2:$B$854,2,FALSE)</f>
        <v>313290</v>
      </c>
      <c r="B357" t="s">
        <v>377</v>
      </c>
      <c r="C357">
        <v>3.2</v>
      </c>
      <c r="D357">
        <v>2.4</v>
      </c>
      <c r="U357">
        <v>2</v>
      </c>
      <c r="V357">
        <v>2</v>
      </c>
      <c r="W357">
        <v>0.6</v>
      </c>
      <c r="X357">
        <v>1.1199999999999999</v>
      </c>
      <c r="Y357">
        <v>1.7199999999999998</v>
      </c>
      <c r="Z357">
        <v>2</v>
      </c>
      <c r="AC357">
        <v>2</v>
      </c>
      <c r="AD357">
        <v>30</v>
      </c>
      <c r="AE357">
        <v>0.6</v>
      </c>
      <c r="AF357">
        <v>1.1199999999999999</v>
      </c>
      <c r="AG357">
        <v>1.7199999999999998</v>
      </c>
      <c r="AH357">
        <v>1.8</v>
      </c>
      <c r="AI357">
        <v>10.84</v>
      </c>
      <c r="AN357">
        <v>313280</v>
      </c>
      <c r="AO357" t="s">
        <v>376</v>
      </c>
      <c r="AP357" s="1">
        <f t="shared" si="70"/>
        <v>2</v>
      </c>
      <c r="AQ357" s="1">
        <f t="shared" si="71"/>
        <v>2</v>
      </c>
      <c r="AR357" s="1">
        <f t="shared" si="72"/>
        <v>8.0500000000000007</v>
      </c>
      <c r="AS357" s="1">
        <f t="shared" si="73"/>
        <v>1.9999999999999996</v>
      </c>
      <c r="AT357" s="1">
        <f t="shared" si="74"/>
        <v>10.050000000000001</v>
      </c>
      <c r="AU357" s="1">
        <f t="shared" si="75"/>
        <v>0</v>
      </c>
      <c r="AV357" s="1">
        <f t="shared" si="76"/>
        <v>3</v>
      </c>
      <c r="AW357" s="1"/>
      <c r="AX357" s="1"/>
      <c r="AY357">
        <v>313280</v>
      </c>
      <c r="AZ357" t="s">
        <v>376</v>
      </c>
      <c r="BA357" s="1">
        <v>2</v>
      </c>
      <c r="BB357" s="1">
        <v>2</v>
      </c>
      <c r="BC357" s="1">
        <v>8.0500000000000007</v>
      </c>
      <c r="BD357" s="1">
        <v>1.9999999999999996</v>
      </c>
      <c r="BE357" s="1">
        <v>10.050000000000001</v>
      </c>
      <c r="BF357" s="1">
        <v>0</v>
      </c>
      <c r="BG357" s="1">
        <v>3</v>
      </c>
      <c r="BH357" s="1"/>
      <c r="BI357" s="1"/>
      <c r="BL357" s="2">
        <v>313115</v>
      </c>
      <c r="BM357" s="69" t="s">
        <v>359</v>
      </c>
      <c r="BN357" s="1">
        <f t="shared" si="77"/>
        <v>0</v>
      </c>
      <c r="BO357" s="1">
        <f t="shared" si="78"/>
        <v>0</v>
      </c>
      <c r="BP357" s="1">
        <f t="shared" si="79"/>
        <v>4.95</v>
      </c>
      <c r="BQ357" s="1">
        <f t="shared" si="80"/>
        <v>0.69333333333333336</v>
      </c>
      <c r="BR357" s="1">
        <f t="shared" si="81"/>
        <v>5.6433333333333335</v>
      </c>
      <c r="BS357" s="1">
        <f t="shared" si="82"/>
        <v>0.69333333333333336</v>
      </c>
      <c r="BT357" s="1">
        <f t="shared" si="83"/>
        <v>0.2</v>
      </c>
      <c r="BV357" s="2">
        <v>313115</v>
      </c>
      <c r="BW357" s="69" t="s">
        <v>359</v>
      </c>
      <c r="BX357" s="1">
        <v>0</v>
      </c>
      <c r="BY357" s="1">
        <v>0</v>
      </c>
      <c r="BZ357" s="1">
        <v>4.95</v>
      </c>
      <c r="CA357" s="1">
        <v>0.69333333333333336</v>
      </c>
      <c r="CB357" s="1">
        <v>5.6433333333333335</v>
      </c>
      <c r="CC357" s="1">
        <v>0.69333333333333336</v>
      </c>
      <c r="CD357" s="1">
        <v>0.2</v>
      </c>
    </row>
    <row r="358" spans="1:82" x14ac:dyDescent="0.25">
      <c r="A358">
        <f>VLOOKUP(B358,mun_fjp!$A$2:$B$854,2,FALSE)</f>
        <v>313300</v>
      </c>
      <c r="B358" t="s">
        <v>378</v>
      </c>
      <c r="C358">
        <v>2.4500000000000002</v>
      </c>
      <c r="D358">
        <v>0.2</v>
      </c>
      <c r="E358">
        <v>2</v>
      </c>
      <c r="U358">
        <v>2</v>
      </c>
      <c r="V358">
        <v>2</v>
      </c>
      <c r="W358">
        <v>0.6</v>
      </c>
      <c r="X358">
        <v>9.3333333333333324E-2</v>
      </c>
      <c r="Y358">
        <v>0.69333333333333336</v>
      </c>
      <c r="Z358">
        <v>2</v>
      </c>
      <c r="AC358">
        <v>2</v>
      </c>
      <c r="AD358">
        <v>30</v>
      </c>
      <c r="AE358">
        <v>0.6</v>
      </c>
      <c r="AF358">
        <v>9.3333333333333324E-2</v>
      </c>
      <c r="AG358">
        <v>0.69333333333333336</v>
      </c>
      <c r="AH358">
        <v>0.3</v>
      </c>
      <c r="AI358">
        <v>6.3366666666666669</v>
      </c>
      <c r="AN358">
        <v>313290</v>
      </c>
      <c r="AO358" t="s">
        <v>377</v>
      </c>
      <c r="AP358" s="1">
        <f t="shared" si="70"/>
        <v>2</v>
      </c>
      <c r="AQ358" s="1">
        <f t="shared" si="71"/>
        <v>2</v>
      </c>
      <c r="AR358" s="1">
        <f t="shared" si="72"/>
        <v>7.3999999999999995</v>
      </c>
      <c r="AS358" s="1">
        <f t="shared" si="73"/>
        <v>3.4399999999999995</v>
      </c>
      <c r="AT358" s="1">
        <f t="shared" si="74"/>
        <v>10.84</v>
      </c>
      <c r="AU358" s="1">
        <f t="shared" si="75"/>
        <v>1.7199999999999998</v>
      </c>
      <c r="AV358" s="1">
        <f t="shared" si="76"/>
        <v>2.4</v>
      </c>
      <c r="AW358" s="1"/>
      <c r="AX358" s="1"/>
      <c r="AY358">
        <v>313290</v>
      </c>
      <c r="AZ358" t="s">
        <v>377</v>
      </c>
      <c r="BA358" s="1">
        <v>2</v>
      </c>
      <c r="BB358" s="1">
        <v>2</v>
      </c>
      <c r="BC358" s="1">
        <v>7.3999999999999995</v>
      </c>
      <c r="BD358" s="1">
        <v>3.4399999999999995</v>
      </c>
      <c r="BE358" s="1">
        <v>10.84</v>
      </c>
      <c r="BF358" s="1">
        <v>1.7199999999999998</v>
      </c>
      <c r="BG358" s="1">
        <v>2.4</v>
      </c>
      <c r="BH358" s="1"/>
      <c r="BI358" s="1"/>
      <c r="BL358" s="2">
        <v>313120</v>
      </c>
      <c r="BM358" s="69" t="s">
        <v>360</v>
      </c>
      <c r="BN358" s="1">
        <f t="shared" si="77"/>
        <v>0</v>
      </c>
      <c r="BO358" s="1">
        <f t="shared" si="78"/>
        <v>0</v>
      </c>
      <c r="BP358" s="1">
        <f t="shared" si="79"/>
        <v>0.1</v>
      </c>
      <c r="BQ358" s="1">
        <f t="shared" si="80"/>
        <v>0.39900000000000002</v>
      </c>
      <c r="BR358" s="1">
        <f t="shared" si="81"/>
        <v>0.499</v>
      </c>
      <c r="BS358" s="1">
        <f t="shared" si="82"/>
        <v>0.39900000000000002</v>
      </c>
      <c r="BT358" s="1">
        <f t="shared" si="83"/>
        <v>0</v>
      </c>
      <c r="BV358" s="2">
        <v>313120</v>
      </c>
      <c r="BW358" s="69" t="s">
        <v>360</v>
      </c>
      <c r="BX358" s="1">
        <v>0</v>
      </c>
      <c r="BY358" s="1">
        <v>0</v>
      </c>
      <c r="BZ358" s="1">
        <v>0.1</v>
      </c>
      <c r="CA358" s="1">
        <v>0.39900000000000002</v>
      </c>
      <c r="CB358" s="1">
        <v>0.499</v>
      </c>
      <c r="CC358" s="1">
        <v>0.39900000000000002</v>
      </c>
      <c r="CD358" s="1">
        <v>0</v>
      </c>
    </row>
    <row r="359" spans="1:82" x14ac:dyDescent="0.25">
      <c r="A359">
        <f>VLOOKUP(B359,mun_fjp!$A$2:$B$854,2,FALSE)</f>
        <v>313310</v>
      </c>
      <c r="B359" t="s">
        <v>379</v>
      </c>
      <c r="C359">
        <v>2.65</v>
      </c>
      <c r="D359">
        <v>1.85</v>
      </c>
      <c r="E359">
        <v>1.35</v>
      </c>
      <c r="U359">
        <v>2.75</v>
      </c>
      <c r="V359">
        <v>2.75</v>
      </c>
      <c r="W359">
        <v>0.82499999999999996</v>
      </c>
      <c r="X359">
        <v>1.1870833333333333</v>
      </c>
      <c r="Y359">
        <v>2.012083333333333</v>
      </c>
      <c r="Z359">
        <v>2</v>
      </c>
      <c r="AC359">
        <v>1.5</v>
      </c>
      <c r="AD359">
        <v>30</v>
      </c>
      <c r="AE359">
        <v>0.44999999999999996</v>
      </c>
      <c r="AF359">
        <v>0.64749999999999985</v>
      </c>
      <c r="AG359">
        <v>1.0974999999999997</v>
      </c>
      <c r="AI359">
        <v>8.9595833333333328</v>
      </c>
      <c r="AN359">
        <v>313300</v>
      </c>
      <c r="AO359" t="s">
        <v>378</v>
      </c>
      <c r="AP359" s="1">
        <f t="shared" si="70"/>
        <v>2</v>
      </c>
      <c r="AQ359" s="1">
        <f t="shared" si="71"/>
        <v>2</v>
      </c>
      <c r="AR359" s="1">
        <f t="shared" si="72"/>
        <v>4.95</v>
      </c>
      <c r="AS359" s="1">
        <f t="shared" si="73"/>
        <v>1.3866666666666667</v>
      </c>
      <c r="AT359" s="1">
        <f t="shared" si="74"/>
        <v>6.3366666666666669</v>
      </c>
      <c r="AU359" s="1">
        <f t="shared" si="75"/>
        <v>0.69333333333333336</v>
      </c>
      <c r="AV359" s="1">
        <f t="shared" si="76"/>
        <v>0.2</v>
      </c>
      <c r="AW359" s="1"/>
      <c r="AX359" s="1"/>
      <c r="AY359">
        <v>313300</v>
      </c>
      <c r="AZ359" t="s">
        <v>378</v>
      </c>
      <c r="BA359" s="1">
        <v>2</v>
      </c>
      <c r="BB359" s="1">
        <v>2</v>
      </c>
      <c r="BC359" s="1">
        <v>4.95</v>
      </c>
      <c r="BD359" s="1">
        <v>1.3866666666666667</v>
      </c>
      <c r="BE359" s="1">
        <v>6.3366666666666669</v>
      </c>
      <c r="BF359" s="1">
        <v>0.69333333333333336</v>
      </c>
      <c r="BG359" s="1">
        <v>0.2</v>
      </c>
      <c r="BH359" s="1"/>
      <c r="BI359" s="1"/>
      <c r="BL359" s="2">
        <v>313130</v>
      </c>
      <c r="BM359" s="69" t="s">
        <v>361</v>
      </c>
      <c r="BN359" s="1">
        <f t="shared" si="77"/>
        <v>4.45</v>
      </c>
      <c r="BO359" s="1">
        <f t="shared" si="78"/>
        <v>4.45</v>
      </c>
      <c r="BP359" s="1">
        <f t="shared" si="79"/>
        <v>8.4</v>
      </c>
      <c r="BQ359" s="1">
        <f t="shared" si="80"/>
        <v>4.3638999999999992</v>
      </c>
      <c r="BR359" s="1">
        <f t="shared" si="81"/>
        <v>12.7639</v>
      </c>
      <c r="BS359" s="1">
        <f t="shared" si="82"/>
        <v>1.0041500000000001</v>
      </c>
      <c r="BT359" s="1">
        <f t="shared" si="83"/>
        <v>1.95</v>
      </c>
      <c r="BV359" s="2">
        <v>313130</v>
      </c>
      <c r="BW359" s="69" t="s">
        <v>361</v>
      </c>
      <c r="BX359" s="1">
        <v>4.45</v>
      </c>
      <c r="BY359" s="1">
        <v>4.45</v>
      </c>
      <c r="BZ359" s="1">
        <v>8.4</v>
      </c>
      <c r="CA359" s="1">
        <v>4.3638999999999992</v>
      </c>
      <c r="CB359" s="1">
        <v>12.7639</v>
      </c>
      <c r="CC359" s="1">
        <v>1.0041500000000001</v>
      </c>
      <c r="CD359" s="1">
        <v>1.95</v>
      </c>
    </row>
    <row r="360" spans="1:82" x14ac:dyDescent="0.25">
      <c r="A360">
        <f>VLOOKUP(B360,mun_fjp!$A$2:$B$854,2,FALSE)</f>
        <v>313320</v>
      </c>
      <c r="B360" t="s">
        <v>380</v>
      </c>
      <c r="C360">
        <v>3.05</v>
      </c>
      <c r="D360">
        <v>3</v>
      </c>
      <c r="E360">
        <v>2</v>
      </c>
      <c r="U360">
        <v>1</v>
      </c>
      <c r="V360">
        <v>1</v>
      </c>
      <c r="W360">
        <v>0.3</v>
      </c>
      <c r="X360">
        <v>0.69999999999999984</v>
      </c>
      <c r="Y360">
        <v>0.99999999999999978</v>
      </c>
      <c r="Z360">
        <v>2</v>
      </c>
      <c r="AC360">
        <v>2</v>
      </c>
      <c r="AD360">
        <v>30</v>
      </c>
      <c r="AE360">
        <v>0.6</v>
      </c>
      <c r="AF360">
        <v>1.3999999999999997</v>
      </c>
      <c r="AG360">
        <v>1.9999999999999996</v>
      </c>
      <c r="AH360">
        <v>1.2</v>
      </c>
      <c r="AI360">
        <v>12.25</v>
      </c>
      <c r="AN360">
        <v>313310</v>
      </c>
      <c r="AO360" t="s">
        <v>379</v>
      </c>
      <c r="AP360" s="1">
        <f t="shared" si="70"/>
        <v>2.75</v>
      </c>
      <c r="AQ360" s="1">
        <f t="shared" si="71"/>
        <v>2.75</v>
      </c>
      <c r="AR360" s="1">
        <f t="shared" si="72"/>
        <v>5.85</v>
      </c>
      <c r="AS360" s="1">
        <f t="shared" si="73"/>
        <v>3.1095833333333327</v>
      </c>
      <c r="AT360" s="1">
        <f t="shared" si="74"/>
        <v>8.9595833333333328</v>
      </c>
      <c r="AU360" s="1">
        <f t="shared" si="75"/>
        <v>1.0974999999999997</v>
      </c>
      <c r="AV360" s="1">
        <f t="shared" si="76"/>
        <v>1.85</v>
      </c>
      <c r="AW360" s="1"/>
      <c r="AX360" s="1"/>
      <c r="AY360">
        <v>313310</v>
      </c>
      <c r="AZ360" t="s">
        <v>379</v>
      </c>
      <c r="BA360" s="1">
        <v>2.75</v>
      </c>
      <c r="BB360" s="1">
        <v>2.75</v>
      </c>
      <c r="BC360" s="1">
        <v>5.85</v>
      </c>
      <c r="BD360" s="1">
        <v>3.1095833333333327</v>
      </c>
      <c r="BE360" s="1">
        <v>8.9595833333333328</v>
      </c>
      <c r="BF360" s="1">
        <v>1.0974999999999997</v>
      </c>
      <c r="BG360" s="1">
        <v>1.85</v>
      </c>
      <c r="BH360" s="1"/>
      <c r="BI360" s="1"/>
      <c r="BL360" s="2">
        <v>313140</v>
      </c>
      <c r="BM360" s="69" t="s">
        <v>362</v>
      </c>
      <c r="BN360" s="1">
        <f t="shared" si="77"/>
        <v>0</v>
      </c>
      <c r="BO360" s="1">
        <f t="shared" si="78"/>
        <v>0</v>
      </c>
      <c r="BP360" s="1">
        <f t="shared" si="79"/>
        <v>4.9499999999999993</v>
      </c>
      <c r="BQ360" s="1">
        <f t="shared" si="80"/>
        <v>0</v>
      </c>
      <c r="BR360" s="1">
        <f t="shared" si="81"/>
        <v>4.9499999999999993</v>
      </c>
      <c r="BS360" s="1">
        <f t="shared" si="82"/>
        <v>0</v>
      </c>
      <c r="BT360" s="1">
        <f t="shared" si="83"/>
        <v>0</v>
      </c>
      <c r="BV360" s="2">
        <v>313140</v>
      </c>
      <c r="BW360" s="69" t="s">
        <v>362</v>
      </c>
      <c r="BX360" s="1">
        <v>0</v>
      </c>
      <c r="BY360" s="1">
        <v>0</v>
      </c>
      <c r="BZ360" s="1">
        <v>4.9499999999999993</v>
      </c>
      <c r="CA360" s="1">
        <v>0</v>
      </c>
      <c r="CB360" s="1">
        <v>4.9499999999999993</v>
      </c>
      <c r="CC360" s="1">
        <v>0</v>
      </c>
      <c r="CD360" s="1">
        <v>0</v>
      </c>
    </row>
    <row r="361" spans="1:82" x14ac:dyDescent="0.25">
      <c r="A361">
        <f>VLOOKUP(B361,mun_fjp!$A$2:$B$854,2,FALSE)</f>
        <v>313330</v>
      </c>
      <c r="B361" t="s">
        <v>381</v>
      </c>
      <c r="C361">
        <v>0.2</v>
      </c>
      <c r="E361">
        <v>0</v>
      </c>
      <c r="M361">
        <v>5</v>
      </c>
      <c r="U361">
        <v>1</v>
      </c>
      <c r="V361">
        <v>6</v>
      </c>
      <c r="W361">
        <v>1.7999999999999998</v>
      </c>
      <c r="X361">
        <v>0</v>
      </c>
      <c r="Y361">
        <v>1.7999999999999998</v>
      </c>
      <c r="Z361">
        <v>2</v>
      </c>
      <c r="AC361">
        <v>2</v>
      </c>
      <c r="AD361">
        <v>30</v>
      </c>
      <c r="AE361">
        <v>0.6</v>
      </c>
      <c r="AF361">
        <v>0</v>
      </c>
      <c r="AG361">
        <v>0.6</v>
      </c>
      <c r="AH361">
        <v>0</v>
      </c>
      <c r="AI361">
        <v>2.5999999999999996</v>
      </c>
      <c r="AN361">
        <v>313320</v>
      </c>
      <c r="AO361" t="s">
        <v>380</v>
      </c>
      <c r="AP361" s="1">
        <f t="shared" si="70"/>
        <v>1</v>
      </c>
      <c r="AQ361" s="1">
        <f t="shared" si="71"/>
        <v>1</v>
      </c>
      <c r="AR361" s="1">
        <f t="shared" si="72"/>
        <v>9.25</v>
      </c>
      <c r="AS361" s="1">
        <f t="shared" si="73"/>
        <v>2.9999999999999991</v>
      </c>
      <c r="AT361" s="1">
        <f t="shared" si="74"/>
        <v>12.25</v>
      </c>
      <c r="AU361" s="1">
        <f t="shared" si="75"/>
        <v>1.9999999999999996</v>
      </c>
      <c r="AV361" s="1">
        <f t="shared" si="76"/>
        <v>3</v>
      </c>
      <c r="AW361" s="1"/>
      <c r="AX361" s="1"/>
      <c r="AY361">
        <v>313320</v>
      </c>
      <c r="AZ361" t="s">
        <v>380</v>
      </c>
      <c r="BA361" s="1">
        <v>1</v>
      </c>
      <c r="BB361" s="1">
        <v>1</v>
      </c>
      <c r="BC361" s="1">
        <v>9.25</v>
      </c>
      <c r="BD361" s="1">
        <v>2.9999999999999991</v>
      </c>
      <c r="BE361" s="1">
        <v>12.25</v>
      </c>
      <c r="BF361" s="1">
        <v>1.9999999999999996</v>
      </c>
      <c r="BG361" s="1">
        <v>3</v>
      </c>
      <c r="BH361" s="1"/>
      <c r="BI361" s="1"/>
      <c r="BL361" s="2">
        <v>313150</v>
      </c>
      <c r="BM361" s="69" t="s">
        <v>363</v>
      </c>
      <c r="BN361" s="1">
        <f t="shared" si="77"/>
        <v>0</v>
      </c>
      <c r="BO361" s="1">
        <f t="shared" si="78"/>
        <v>0</v>
      </c>
      <c r="BP361" s="1">
        <f t="shared" si="79"/>
        <v>0.1</v>
      </c>
      <c r="BQ361" s="1">
        <f t="shared" si="80"/>
        <v>0.39900000000000002</v>
      </c>
      <c r="BR361" s="1">
        <f t="shared" si="81"/>
        <v>0.499</v>
      </c>
      <c r="BS361" s="1">
        <f t="shared" si="82"/>
        <v>0.39900000000000002</v>
      </c>
      <c r="BT361" s="1">
        <f t="shared" si="83"/>
        <v>0</v>
      </c>
      <c r="BV361" s="2">
        <v>313150</v>
      </c>
      <c r="BW361" s="69" t="s">
        <v>363</v>
      </c>
      <c r="BX361" s="1">
        <v>0</v>
      </c>
      <c r="BY361" s="1">
        <v>0</v>
      </c>
      <c r="BZ361" s="1">
        <v>0.1</v>
      </c>
      <c r="CA361" s="1">
        <v>0.39900000000000002</v>
      </c>
      <c r="CB361" s="1">
        <v>0.499</v>
      </c>
      <c r="CC361" s="1">
        <v>0.39900000000000002</v>
      </c>
      <c r="CD361" s="1">
        <v>0</v>
      </c>
    </row>
    <row r="362" spans="1:82" x14ac:dyDescent="0.25">
      <c r="A362">
        <f>VLOOKUP(B362,mun_fjp!$A$2:$B$854,2,FALSE)</f>
        <v>313340</v>
      </c>
      <c r="B362" t="s">
        <v>382</v>
      </c>
      <c r="C362">
        <v>3.4</v>
      </c>
      <c r="D362">
        <v>3</v>
      </c>
      <c r="E362">
        <v>2</v>
      </c>
      <c r="U362">
        <v>4</v>
      </c>
      <c r="V362">
        <v>4</v>
      </c>
      <c r="W362">
        <v>1.2</v>
      </c>
      <c r="X362">
        <v>2.7999999999999994</v>
      </c>
      <c r="Y362">
        <v>3.9999999999999991</v>
      </c>
      <c r="Z362">
        <v>2</v>
      </c>
      <c r="AC362">
        <v>2</v>
      </c>
      <c r="AD362">
        <v>30</v>
      </c>
      <c r="AE362">
        <v>0.6</v>
      </c>
      <c r="AF362">
        <v>1.3999999999999997</v>
      </c>
      <c r="AG362">
        <v>1.9999999999999996</v>
      </c>
      <c r="AH362">
        <v>0.9</v>
      </c>
      <c r="AI362">
        <v>15.299999999999999</v>
      </c>
      <c r="AN362">
        <v>313330</v>
      </c>
      <c r="AO362" t="s">
        <v>381</v>
      </c>
      <c r="AP362" s="1">
        <f t="shared" si="70"/>
        <v>6</v>
      </c>
      <c r="AQ362" s="1">
        <f t="shared" si="71"/>
        <v>1</v>
      </c>
      <c r="AR362" s="1">
        <f t="shared" si="72"/>
        <v>0.2</v>
      </c>
      <c r="AS362" s="1">
        <f t="shared" si="73"/>
        <v>2.4</v>
      </c>
      <c r="AT362" s="1">
        <f t="shared" si="74"/>
        <v>2.6</v>
      </c>
      <c r="AU362" s="1">
        <f t="shared" si="75"/>
        <v>0.6</v>
      </c>
      <c r="AV362" s="1">
        <f t="shared" si="76"/>
        <v>0</v>
      </c>
      <c r="AW362" s="1"/>
      <c r="AX362" s="1"/>
      <c r="AY362">
        <v>313330</v>
      </c>
      <c r="AZ362" t="s">
        <v>381</v>
      </c>
      <c r="BA362" s="1">
        <v>6</v>
      </c>
      <c r="BB362" s="1">
        <v>1</v>
      </c>
      <c r="BC362" s="1">
        <v>0.2</v>
      </c>
      <c r="BD362" s="1">
        <v>2.4</v>
      </c>
      <c r="BE362" s="1">
        <v>2.6</v>
      </c>
      <c r="BF362" s="1">
        <v>0.6</v>
      </c>
      <c r="BG362" s="1">
        <v>0</v>
      </c>
      <c r="BH362" s="1"/>
      <c r="BI362" s="1"/>
      <c r="BL362" s="2">
        <v>313160</v>
      </c>
      <c r="BM362" s="69" t="s">
        <v>364</v>
      </c>
      <c r="BN362" s="1">
        <f t="shared" si="77"/>
        <v>0</v>
      </c>
      <c r="BO362" s="1">
        <f t="shared" si="78"/>
        <v>0</v>
      </c>
      <c r="BP362" s="1">
        <f t="shared" si="79"/>
        <v>0</v>
      </c>
      <c r="BQ362" s="1">
        <f t="shared" si="80"/>
        <v>0.6</v>
      </c>
      <c r="BR362" s="1">
        <f t="shared" si="81"/>
        <v>0.6</v>
      </c>
      <c r="BS362" s="1">
        <f t="shared" si="82"/>
        <v>0.6</v>
      </c>
      <c r="BT362" s="1">
        <f t="shared" si="83"/>
        <v>0</v>
      </c>
      <c r="BV362" s="2">
        <v>313160</v>
      </c>
      <c r="BW362" s="69" t="s">
        <v>364</v>
      </c>
      <c r="BX362" s="1">
        <v>0</v>
      </c>
      <c r="BY362" s="1">
        <v>0</v>
      </c>
      <c r="BZ362" s="1">
        <v>0</v>
      </c>
      <c r="CA362" s="1">
        <v>0.6</v>
      </c>
      <c r="CB362" s="1">
        <v>0.6</v>
      </c>
      <c r="CC362" s="1">
        <v>0.6</v>
      </c>
      <c r="CD362" s="1">
        <v>0</v>
      </c>
    </row>
    <row r="363" spans="1:82" x14ac:dyDescent="0.25">
      <c r="A363">
        <f>VLOOKUP(B363,mun_fjp!$A$2:$B$854,2,FALSE)</f>
        <v>313350</v>
      </c>
      <c r="B363" t="s">
        <v>383</v>
      </c>
      <c r="C363">
        <v>3.75</v>
      </c>
      <c r="D363">
        <v>0.83</v>
      </c>
      <c r="E363">
        <v>2</v>
      </c>
      <c r="U363">
        <v>8</v>
      </c>
      <c r="V363">
        <v>8</v>
      </c>
      <c r="W363">
        <v>2.4</v>
      </c>
      <c r="X363">
        <v>1.5493333333333332</v>
      </c>
      <c r="Y363">
        <v>3.9493333333333331</v>
      </c>
      <c r="Z363">
        <v>2</v>
      </c>
      <c r="AC363">
        <v>2</v>
      </c>
      <c r="AD363">
        <v>30</v>
      </c>
      <c r="AE363">
        <v>0.6</v>
      </c>
      <c r="AF363">
        <v>0.38733333333333331</v>
      </c>
      <c r="AG363">
        <v>0.98733333333333329</v>
      </c>
      <c r="AH363">
        <v>1.8</v>
      </c>
      <c r="AI363">
        <v>13.316666666666668</v>
      </c>
      <c r="AN363">
        <v>313340</v>
      </c>
      <c r="AO363" t="s">
        <v>382</v>
      </c>
      <c r="AP363" s="1">
        <f t="shared" si="70"/>
        <v>4</v>
      </c>
      <c r="AQ363" s="1">
        <f t="shared" si="71"/>
        <v>4</v>
      </c>
      <c r="AR363" s="1">
        <f t="shared" si="72"/>
        <v>9.3000000000000007</v>
      </c>
      <c r="AS363" s="1">
        <f t="shared" si="73"/>
        <v>5.9999999999999982</v>
      </c>
      <c r="AT363" s="1">
        <f t="shared" si="74"/>
        <v>15.299999999999999</v>
      </c>
      <c r="AU363" s="1">
        <f t="shared" si="75"/>
        <v>1.9999999999999996</v>
      </c>
      <c r="AV363" s="1">
        <f t="shared" si="76"/>
        <v>3</v>
      </c>
      <c r="AW363" s="1"/>
      <c r="AX363" s="1"/>
      <c r="AY363">
        <v>313340</v>
      </c>
      <c r="AZ363" t="s">
        <v>382</v>
      </c>
      <c r="BA363" s="1">
        <v>4</v>
      </c>
      <c r="BB363" s="1">
        <v>4</v>
      </c>
      <c r="BC363" s="1">
        <v>9.3000000000000007</v>
      </c>
      <c r="BD363" s="1">
        <v>5.9999999999999982</v>
      </c>
      <c r="BE363" s="1">
        <v>15.299999999999999</v>
      </c>
      <c r="BF363" s="1">
        <v>1.9999999999999996</v>
      </c>
      <c r="BG363" s="1">
        <v>3</v>
      </c>
      <c r="BH363" s="1"/>
      <c r="BI363" s="1"/>
      <c r="BL363" s="2">
        <v>313170</v>
      </c>
      <c r="BM363" s="69" t="s">
        <v>365</v>
      </c>
      <c r="BN363" s="1">
        <f t="shared" si="77"/>
        <v>8</v>
      </c>
      <c r="BO363" s="1">
        <f t="shared" si="78"/>
        <v>6</v>
      </c>
      <c r="BP363" s="1">
        <f t="shared" si="79"/>
        <v>9.8000000000000007</v>
      </c>
      <c r="BQ363" s="1">
        <f t="shared" si="80"/>
        <v>9.9999999999999982</v>
      </c>
      <c r="BR363" s="1">
        <f t="shared" si="81"/>
        <v>19.799999999999997</v>
      </c>
      <c r="BS363" s="1">
        <f t="shared" si="82"/>
        <v>1.9999999999999996</v>
      </c>
      <c r="BT363" s="1">
        <f t="shared" si="83"/>
        <v>3</v>
      </c>
      <c r="BV363" s="2">
        <v>313170</v>
      </c>
      <c r="BW363" s="69" t="s">
        <v>365</v>
      </c>
      <c r="BX363" s="1">
        <v>8</v>
      </c>
      <c r="BY363" s="1">
        <v>6</v>
      </c>
      <c r="BZ363" s="1">
        <v>9.8000000000000007</v>
      </c>
      <c r="CA363" s="1">
        <v>9.9999999999999982</v>
      </c>
      <c r="CB363" s="1">
        <v>19.799999999999997</v>
      </c>
      <c r="CC363" s="1">
        <v>1.9999999999999996</v>
      </c>
      <c r="CD363" s="1">
        <v>3</v>
      </c>
    </row>
    <row r="364" spans="1:82" x14ac:dyDescent="0.25">
      <c r="A364">
        <f>VLOOKUP(B364,mun_fjp!$A$2:$B$854,2,FALSE)</f>
        <v>313360</v>
      </c>
      <c r="B364" t="s">
        <v>384</v>
      </c>
      <c r="C364">
        <v>3.4</v>
      </c>
      <c r="D364">
        <v>0</v>
      </c>
      <c r="E364">
        <v>1.1499999999999999</v>
      </c>
      <c r="U364">
        <v>2</v>
      </c>
      <c r="V364">
        <v>2</v>
      </c>
      <c r="W364">
        <v>0.6</v>
      </c>
      <c r="X364">
        <v>0</v>
      </c>
      <c r="Y364">
        <v>0.6</v>
      </c>
      <c r="Z364">
        <v>2</v>
      </c>
      <c r="AC364">
        <v>2</v>
      </c>
      <c r="AD364">
        <v>30</v>
      </c>
      <c r="AE364">
        <v>0.6</v>
      </c>
      <c r="AF364">
        <v>0</v>
      </c>
      <c r="AG364">
        <v>0.6</v>
      </c>
      <c r="AH364">
        <v>2</v>
      </c>
      <c r="AI364">
        <v>7.7499999999999991</v>
      </c>
      <c r="AN364">
        <v>313350</v>
      </c>
      <c r="AO364" t="s">
        <v>383</v>
      </c>
      <c r="AP364" s="1">
        <f t="shared" si="70"/>
        <v>8</v>
      </c>
      <c r="AQ364" s="1">
        <f t="shared" si="71"/>
        <v>8</v>
      </c>
      <c r="AR364" s="1">
        <f t="shared" si="72"/>
        <v>8.3800000000000008</v>
      </c>
      <c r="AS364" s="1">
        <f t="shared" si="73"/>
        <v>4.9366666666666665</v>
      </c>
      <c r="AT364" s="1">
        <f t="shared" si="74"/>
        <v>13.316666666666666</v>
      </c>
      <c r="AU364" s="1">
        <f t="shared" si="75"/>
        <v>0.98733333333333329</v>
      </c>
      <c r="AV364" s="1">
        <f t="shared" si="76"/>
        <v>0.83</v>
      </c>
      <c r="AW364" s="1"/>
      <c r="AX364" s="1"/>
      <c r="AY364">
        <v>313350</v>
      </c>
      <c r="AZ364" t="s">
        <v>383</v>
      </c>
      <c r="BA364" s="1">
        <v>8</v>
      </c>
      <c r="BB364" s="1">
        <v>8</v>
      </c>
      <c r="BC364" s="1">
        <v>8.3800000000000008</v>
      </c>
      <c r="BD364" s="1">
        <v>4.9366666666666665</v>
      </c>
      <c r="BE364" s="1">
        <v>13.316666666666666</v>
      </c>
      <c r="BF364" s="1">
        <v>0.98733333333333329</v>
      </c>
      <c r="BG364" s="1">
        <v>0.83</v>
      </c>
      <c r="BH364" s="1"/>
      <c r="BI364" s="1"/>
      <c r="BL364" s="2">
        <v>313180</v>
      </c>
      <c r="BM364" s="69" t="s">
        <v>366</v>
      </c>
      <c r="BN364" s="1">
        <f t="shared" si="77"/>
        <v>4</v>
      </c>
      <c r="BO364" s="1">
        <f t="shared" si="78"/>
        <v>4</v>
      </c>
      <c r="BP364" s="1">
        <f t="shared" si="79"/>
        <v>10</v>
      </c>
      <c r="BQ364" s="1">
        <f t="shared" si="80"/>
        <v>3.9999999999999991</v>
      </c>
      <c r="BR364" s="1">
        <f t="shared" si="81"/>
        <v>14</v>
      </c>
      <c r="BS364" s="1">
        <f t="shared" si="82"/>
        <v>0</v>
      </c>
      <c r="BT364" s="1">
        <f t="shared" si="83"/>
        <v>3</v>
      </c>
      <c r="BV364" s="2">
        <v>313180</v>
      </c>
      <c r="BW364" s="69" t="s">
        <v>366</v>
      </c>
      <c r="BX364" s="1">
        <v>4</v>
      </c>
      <c r="BY364" s="1">
        <v>4</v>
      </c>
      <c r="BZ364" s="1">
        <v>10</v>
      </c>
      <c r="CA364" s="1">
        <v>3.9999999999999991</v>
      </c>
      <c r="CB364" s="1">
        <v>14</v>
      </c>
      <c r="CC364" s="1">
        <v>0</v>
      </c>
      <c r="CD364" s="1">
        <v>3</v>
      </c>
    </row>
    <row r="365" spans="1:82" x14ac:dyDescent="0.25">
      <c r="A365">
        <f>VLOOKUP(B365,mun_fjp!$A$2:$B$854,2,FALSE)</f>
        <v>313370</v>
      </c>
      <c r="B365" t="s">
        <v>385</v>
      </c>
      <c r="C365">
        <v>2.4500000000000002</v>
      </c>
      <c r="D365">
        <v>0</v>
      </c>
      <c r="E365">
        <v>0.75</v>
      </c>
      <c r="U365">
        <v>3</v>
      </c>
      <c r="V365">
        <v>3</v>
      </c>
      <c r="W365">
        <v>0.89999999999999991</v>
      </c>
      <c r="X365">
        <v>0</v>
      </c>
      <c r="Y365">
        <v>0.89999999999999991</v>
      </c>
      <c r="Z365">
        <v>2</v>
      </c>
      <c r="AC365">
        <v>2</v>
      </c>
      <c r="AD365">
        <v>30</v>
      </c>
      <c r="AE365">
        <v>0.6</v>
      </c>
      <c r="AF365">
        <v>0</v>
      </c>
      <c r="AG365">
        <v>0.6</v>
      </c>
      <c r="AI365">
        <v>4.6999999999999993</v>
      </c>
      <c r="AN365">
        <v>313360</v>
      </c>
      <c r="AO365" t="s">
        <v>384</v>
      </c>
      <c r="AP365" s="1">
        <f t="shared" si="70"/>
        <v>2</v>
      </c>
      <c r="AQ365" s="1">
        <f t="shared" si="71"/>
        <v>2</v>
      </c>
      <c r="AR365" s="1">
        <f t="shared" si="72"/>
        <v>6.55</v>
      </c>
      <c r="AS365" s="1">
        <f t="shared" si="73"/>
        <v>1.2</v>
      </c>
      <c r="AT365" s="1">
        <f t="shared" si="74"/>
        <v>7.75</v>
      </c>
      <c r="AU365" s="1">
        <f t="shared" si="75"/>
        <v>0.6</v>
      </c>
      <c r="AV365" s="1">
        <f t="shared" si="76"/>
        <v>0</v>
      </c>
      <c r="AW365" s="1"/>
      <c r="AX365" s="1"/>
      <c r="AY365">
        <v>313360</v>
      </c>
      <c r="AZ365" t="s">
        <v>384</v>
      </c>
      <c r="BA365" s="1">
        <v>2</v>
      </c>
      <c r="BB365" s="1">
        <v>2</v>
      </c>
      <c r="BC365" s="1">
        <v>6.55</v>
      </c>
      <c r="BD365" s="1">
        <v>1.2</v>
      </c>
      <c r="BE365" s="1">
        <v>7.75</v>
      </c>
      <c r="BF365" s="1">
        <v>0.6</v>
      </c>
      <c r="BG365" s="1">
        <v>0</v>
      </c>
      <c r="BH365" s="1"/>
      <c r="BI365" s="1"/>
      <c r="BL365" s="2">
        <v>313190</v>
      </c>
      <c r="BM365" s="69" t="s">
        <v>367</v>
      </c>
      <c r="BN365" s="1">
        <f t="shared" si="77"/>
        <v>14.18</v>
      </c>
      <c r="BO365" s="1">
        <f t="shared" si="78"/>
        <v>7.18</v>
      </c>
      <c r="BP365" s="1">
        <f t="shared" si="79"/>
        <v>9.8999999999999986</v>
      </c>
      <c r="BQ365" s="1">
        <f t="shared" si="80"/>
        <v>17.179999999999996</v>
      </c>
      <c r="BR365" s="1">
        <f t="shared" si="81"/>
        <v>27.079999999999995</v>
      </c>
      <c r="BS365" s="1">
        <f t="shared" si="82"/>
        <v>2.9999999999999996</v>
      </c>
      <c r="BT365" s="1">
        <f t="shared" si="83"/>
        <v>3</v>
      </c>
      <c r="BV365" s="2">
        <v>313190</v>
      </c>
      <c r="BW365" s="69" t="s">
        <v>367</v>
      </c>
      <c r="BX365" s="1">
        <v>14.18</v>
      </c>
      <c r="BY365" s="1">
        <v>7.18</v>
      </c>
      <c r="BZ365" s="1">
        <v>9.8999999999999986</v>
      </c>
      <c r="CA365" s="1">
        <v>17.179999999999996</v>
      </c>
      <c r="CB365" s="1">
        <v>27.079999999999995</v>
      </c>
      <c r="CC365" s="1">
        <v>2.9999999999999996</v>
      </c>
      <c r="CD365" s="1">
        <v>3</v>
      </c>
    </row>
    <row r="366" spans="1:82" x14ac:dyDescent="0.25">
      <c r="A366">
        <f>VLOOKUP(B366,mun_fjp!$A$2:$B$854,2,FALSE)</f>
        <v>313375</v>
      </c>
      <c r="B366" t="s">
        <v>386</v>
      </c>
      <c r="C366">
        <v>2.4500000000000002</v>
      </c>
      <c r="D366">
        <v>0</v>
      </c>
      <c r="E366">
        <v>2</v>
      </c>
      <c r="U366">
        <v>2</v>
      </c>
      <c r="V366">
        <v>2</v>
      </c>
      <c r="W366">
        <v>0.6</v>
      </c>
      <c r="X366">
        <v>0</v>
      </c>
      <c r="Y366">
        <v>0.6</v>
      </c>
      <c r="Z366">
        <v>2</v>
      </c>
      <c r="AC366">
        <v>2</v>
      </c>
      <c r="AD366">
        <v>30</v>
      </c>
      <c r="AE366">
        <v>0.6</v>
      </c>
      <c r="AF366">
        <v>0</v>
      </c>
      <c r="AG366">
        <v>0.6</v>
      </c>
      <c r="AI366">
        <v>5.6499999999999995</v>
      </c>
      <c r="AN366">
        <v>313370</v>
      </c>
      <c r="AO366" t="s">
        <v>385</v>
      </c>
      <c r="AP366" s="1">
        <f t="shared" si="70"/>
        <v>3</v>
      </c>
      <c r="AQ366" s="1">
        <f t="shared" si="71"/>
        <v>3</v>
      </c>
      <c r="AR366" s="1">
        <f t="shared" si="72"/>
        <v>3.2</v>
      </c>
      <c r="AS366" s="1">
        <f t="shared" si="73"/>
        <v>1.5</v>
      </c>
      <c r="AT366" s="1">
        <f t="shared" si="74"/>
        <v>4.7</v>
      </c>
      <c r="AU366" s="1">
        <f t="shared" si="75"/>
        <v>0.6</v>
      </c>
      <c r="AV366" s="1">
        <f t="shared" si="76"/>
        <v>0</v>
      </c>
      <c r="AW366" s="1"/>
      <c r="AX366" s="1"/>
      <c r="AY366">
        <v>313370</v>
      </c>
      <c r="AZ366" t="s">
        <v>385</v>
      </c>
      <c r="BA366" s="1">
        <v>3</v>
      </c>
      <c r="BB366" s="1">
        <v>3</v>
      </c>
      <c r="BC366" s="1">
        <v>3.2</v>
      </c>
      <c r="BD366" s="1">
        <v>1.5</v>
      </c>
      <c r="BE366" s="1">
        <v>4.7</v>
      </c>
      <c r="BF366" s="1">
        <v>0.6</v>
      </c>
      <c r="BG366" s="1">
        <v>0</v>
      </c>
      <c r="BH366" s="1"/>
      <c r="BI366" s="1"/>
      <c r="BL366" s="2">
        <v>313200</v>
      </c>
      <c r="BM366" s="69" t="s">
        <v>368</v>
      </c>
      <c r="BN366" s="1">
        <f t="shared" si="77"/>
        <v>10</v>
      </c>
      <c r="BO366" s="1">
        <f t="shared" si="78"/>
        <v>3</v>
      </c>
      <c r="BP366" s="1">
        <f t="shared" si="79"/>
        <v>5.45</v>
      </c>
      <c r="BQ366" s="1">
        <f t="shared" si="80"/>
        <v>5.56</v>
      </c>
      <c r="BR366" s="1">
        <f t="shared" si="81"/>
        <v>11.01</v>
      </c>
      <c r="BS366" s="1">
        <f t="shared" si="82"/>
        <v>0.92666666666666653</v>
      </c>
      <c r="BT366" s="1">
        <f t="shared" si="83"/>
        <v>0.7</v>
      </c>
      <c r="BV366" s="2">
        <v>313200</v>
      </c>
      <c r="BW366" s="69" t="s">
        <v>368</v>
      </c>
      <c r="BX366" s="1">
        <v>10</v>
      </c>
      <c r="BY366" s="1">
        <v>3</v>
      </c>
      <c r="BZ366" s="1">
        <v>5.45</v>
      </c>
      <c r="CA366" s="1">
        <v>5.56</v>
      </c>
      <c r="CB366" s="1">
        <v>11.01</v>
      </c>
      <c r="CC366" s="1">
        <v>0.92666666666666653</v>
      </c>
      <c r="CD366" s="1">
        <v>0.7</v>
      </c>
    </row>
    <row r="367" spans="1:82" x14ac:dyDescent="0.25">
      <c r="A367">
        <f>VLOOKUP(B367,mun_fjp!$A$2:$B$854,2,FALSE)</f>
        <v>313380</v>
      </c>
      <c r="B367" t="s">
        <v>387</v>
      </c>
      <c r="C367">
        <v>2.85</v>
      </c>
      <c r="D367">
        <v>1.96</v>
      </c>
      <c r="E367">
        <v>1.9</v>
      </c>
      <c r="U367">
        <v>3.67</v>
      </c>
      <c r="V367">
        <v>3.67</v>
      </c>
      <c r="W367">
        <v>1.101</v>
      </c>
      <c r="X367">
        <v>1.6784133333333333</v>
      </c>
      <c r="Y367">
        <v>2.7794133333333333</v>
      </c>
      <c r="Z367">
        <v>2</v>
      </c>
      <c r="AC367">
        <v>2</v>
      </c>
      <c r="AD367">
        <v>30</v>
      </c>
      <c r="AE367">
        <v>0.6</v>
      </c>
      <c r="AF367">
        <v>0.91466666666666663</v>
      </c>
      <c r="AG367">
        <v>1.5146666666666666</v>
      </c>
      <c r="AH367">
        <v>1.75</v>
      </c>
      <c r="AI367">
        <v>12.754080000000002</v>
      </c>
      <c r="AN367">
        <v>313375</v>
      </c>
      <c r="AO367" t="s">
        <v>386</v>
      </c>
      <c r="AP367" s="1">
        <f t="shared" si="70"/>
        <v>2</v>
      </c>
      <c r="AQ367" s="1">
        <f t="shared" si="71"/>
        <v>2</v>
      </c>
      <c r="AR367" s="1">
        <f t="shared" si="72"/>
        <v>4.45</v>
      </c>
      <c r="AS367" s="1">
        <f t="shared" si="73"/>
        <v>1.2</v>
      </c>
      <c r="AT367" s="1">
        <f t="shared" si="74"/>
        <v>5.65</v>
      </c>
      <c r="AU367" s="1">
        <f t="shared" si="75"/>
        <v>0.6</v>
      </c>
      <c r="AV367" s="1">
        <f t="shared" si="76"/>
        <v>0</v>
      </c>
      <c r="AW367" s="1"/>
      <c r="AX367" s="1"/>
      <c r="AY367">
        <v>313375</v>
      </c>
      <c r="AZ367" t="s">
        <v>386</v>
      </c>
      <c r="BA367" s="1">
        <v>2</v>
      </c>
      <c r="BB367" s="1">
        <v>2</v>
      </c>
      <c r="BC367" s="1">
        <v>4.45</v>
      </c>
      <c r="BD367" s="1">
        <v>1.2</v>
      </c>
      <c r="BE367" s="1">
        <v>5.65</v>
      </c>
      <c r="BF367" s="1">
        <v>0.6</v>
      </c>
      <c r="BG367" s="1">
        <v>0</v>
      </c>
      <c r="BH367" s="1"/>
      <c r="BI367" s="1"/>
      <c r="BL367" s="2">
        <v>313210</v>
      </c>
      <c r="BM367" s="69" t="s">
        <v>369</v>
      </c>
      <c r="BN367" s="1">
        <f t="shared" si="77"/>
        <v>0</v>
      </c>
      <c r="BO367" s="1">
        <f t="shared" si="78"/>
        <v>0</v>
      </c>
      <c r="BP367" s="1">
        <f t="shared" si="79"/>
        <v>4.45</v>
      </c>
      <c r="BQ367" s="1">
        <f t="shared" si="80"/>
        <v>0.6</v>
      </c>
      <c r="BR367" s="1">
        <f t="shared" si="81"/>
        <v>5.05</v>
      </c>
      <c r="BS367" s="1">
        <f t="shared" si="82"/>
        <v>0.6</v>
      </c>
      <c r="BT367" s="1">
        <f t="shared" si="83"/>
        <v>0</v>
      </c>
      <c r="BV367" s="2">
        <v>313210</v>
      </c>
      <c r="BW367" s="69" t="s">
        <v>369</v>
      </c>
      <c r="BX367" s="1">
        <v>0</v>
      </c>
      <c r="BY367" s="1">
        <v>0</v>
      </c>
      <c r="BZ367" s="1">
        <v>4.45</v>
      </c>
      <c r="CA367" s="1">
        <v>0.6</v>
      </c>
      <c r="CB367" s="1">
        <v>5.05</v>
      </c>
      <c r="CC367" s="1">
        <v>0.6</v>
      </c>
      <c r="CD367" s="1">
        <v>0</v>
      </c>
    </row>
    <row r="368" spans="1:82" x14ac:dyDescent="0.25">
      <c r="A368">
        <f>VLOOKUP(B368,mun_fjp!$A$2:$B$854,2,FALSE)</f>
        <v>313390</v>
      </c>
      <c r="B368" t="s">
        <v>388</v>
      </c>
      <c r="C368">
        <v>3.5</v>
      </c>
      <c r="D368">
        <v>1.1599999999999999</v>
      </c>
      <c r="E368">
        <v>1.8</v>
      </c>
      <c r="N368">
        <v>2</v>
      </c>
      <c r="U368">
        <v>6</v>
      </c>
      <c r="V368">
        <v>8</v>
      </c>
      <c r="W368">
        <v>2.4</v>
      </c>
      <c r="X368">
        <v>2.1653333333333333</v>
      </c>
      <c r="Y368">
        <v>4.5653333333333332</v>
      </c>
      <c r="Z368">
        <v>2</v>
      </c>
      <c r="AC368">
        <v>2</v>
      </c>
      <c r="AD368">
        <v>30</v>
      </c>
      <c r="AE368">
        <v>0.6</v>
      </c>
      <c r="AF368">
        <v>0.54133333333333333</v>
      </c>
      <c r="AG368">
        <v>1.1413333333333333</v>
      </c>
      <c r="AH368">
        <v>1.85</v>
      </c>
      <c r="AI368">
        <v>14.016666666666666</v>
      </c>
      <c r="AN368">
        <v>313380</v>
      </c>
      <c r="AO368" t="s">
        <v>387</v>
      </c>
      <c r="AP368" s="1">
        <f t="shared" si="70"/>
        <v>3.67</v>
      </c>
      <c r="AQ368" s="1">
        <f t="shared" si="71"/>
        <v>3.67</v>
      </c>
      <c r="AR368" s="1">
        <f t="shared" si="72"/>
        <v>8.4600000000000009</v>
      </c>
      <c r="AS368" s="1">
        <f t="shared" si="73"/>
        <v>4.2940800000000001</v>
      </c>
      <c r="AT368" s="1">
        <f t="shared" si="74"/>
        <v>12.754080000000002</v>
      </c>
      <c r="AU368" s="1">
        <f t="shared" si="75"/>
        <v>1.5146666666666666</v>
      </c>
      <c r="AV368" s="1">
        <f t="shared" si="76"/>
        <v>1.96</v>
      </c>
      <c r="AW368" s="1"/>
      <c r="AX368" s="1"/>
      <c r="AY368">
        <v>313380</v>
      </c>
      <c r="AZ368" t="s">
        <v>387</v>
      </c>
      <c r="BA368" s="1">
        <v>3.67</v>
      </c>
      <c r="BB368" s="1">
        <v>3.67</v>
      </c>
      <c r="BC368" s="1">
        <v>8.4600000000000009</v>
      </c>
      <c r="BD368" s="1">
        <v>4.2940800000000001</v>
      </c>
      <c r="BE368" s="1">
        <v>12.754080000000002</v>
      </c>
      <c r="BF368" s="1">
        <v>1.5146666666666666</v>
      </c>
      <c r="BG368" s="1">
        <v>1.96</v>
      </c>
      <c r="BH368" s="1"/>
      <c r="BI368" s="1"/>
      <c r="BL368" s="2">
        <v>313220</v>
      </c>
      <c r="BM368" s="69" t="s">
        <v>370</v>
      </c>
      <c r="BN368" s="1">
        <f t="shared" si="77"/>
        <v>3.5</v>
      </c>
      <c r="BO368" s="1">
        <f t="shared" si="78"/>
        <v>3.5</v>
      </c>
      <c r="BP368" s="1">
        <f t="shared" si="79"/>
        <v>6.97</v>
      </c>
      <c r="BQ368" s="1">
        <f t="shared" si="80"/>
        <v>3.1514999999999995</v>
      </c>
      <c r="BR368" s="1">
        <f t="shared" si="81"/>
        <v>10.121499999999999</v>
      </c>
      <c r="BS368" s="1">
        <f t="shared" si="82"/>
        <v>1.1459999999999999</v>
      </c>
      <c r="BT368" s="1">
        <f t="shared" si="83"/>
        <v>1.17</v>
      </c>
      <c r="BV368" s="2">
        <v>313220</v>
      </c>
      <c r="BW368" s="69" t="s">
        <v>370</v>
      </c>
      <c r="BX368" s="1">
        <v>3.5</v>
      </c>
      <c r="BY368" s="1">
        <v>3.5</v>
      </c>
      <c r="BZ368" s="1">
        <v>6.97</v>
      </c>
      <c r="CA368" s="1">
        <v>3.1514999999999995</v>
      </c>
      <c r="CB368" s="1">
        <v>10.121499999999999</v>
      </c>
      <c r="CC368" s="1">
        <v>1.1459999999999999</v>
      </c>
      <c r="CD368" s="1">
        <v>1.17</v>
      </c>
    </row>
    <row r="369" spans="1:82" x14ac:dyDescent="0.25">
      <c r="A369">
        <f>VLOOKUP(B369,mun_fjp!$A$2:$B$854,2,FALSE)</f>
        <v>313400</v>
      </c>
      <c r="B369" t="s">
        <v>389</v>
      </c>
      <c r="C369">
        <v>2.7</v>
      </c>
      <c r="D369">
        <v>1.74</v>
      </c>
      <c r="E369">
        <v>0.5</v>
      </c>
      <c r="M369">
        <v>5</v>
      </c>
      <c r="U369">
        <v>2</v>
      </c>
      <c r="V369">
        <v>7</v>
      </c>
      <c r="W369">
        <v>2.1</v>
      </c>
      <c r="X369">
        <v>2.8420000000000001</v>
      </c>
      <c r="Y369">
        <v>4.9420000000000002</v>
      </c>
      <c r="Z369">
        <v>2</v>
      </c>
      <c r="AC369">
        <v>3</v>
      </c>
      <c r="AD369">
        <v>30</v>
      </c>
      <c r="AE369">
        <v>0.89999999999999991</v>
      </c>
      <c r="AF369">
        <v>1.2179999999999997</v>
      </c>
      <c r="AG369">
        <v>2.1179999999999994</v>
      </c>
      <c r="AH369">
        <v>1.9</v>
      </c>
      <c r="AI369">
        <v>13.9</v>
      </c>
      <c r="AN369">
        <v>313390</v>
      </c>
      <c r="AO369" t="s">
        <v>388</v>
      </c>
      <c r="AP369" s="1">
        <f t="shared" si="70"/>
        <v>8</v>
      </c>
      <c r="AQ369" s="1">
        <f t="shared" si="71"/>
        <v>6</v>
      </c>
      <c r="AR369" s="1">
        <f t="shared" si="72"/>
        <v>8.31</v>
      </c>
      <c r="AS369" s="1">
        <f t="shared" si="73"/>
        <v>5.706666666666667</v>
      </c>
      <c r="AT369" s="1">
        <f t="shared" si="74"/>
        <v>14.016666666666667</v>
      </c>
      <c r="AU369" s="1">
        <f t="shared" si="75"/>
        <v>1.1413333333333333</v>
      </c>
      <c r="AV369" s="1">
        <f t="shared" si="76"/>
        <v>1.1599999999999999</v>
      </c>
      <c r="AW369" s="1"/>
      <c r="AX369" s="1"/>
      <c r="AY369">
        <v>313390</v>
      </c>
      <c r="AZ369" t="s">
        <v>388</v>
      </c>
      <c r="BA369" s="1">
        <v>8</v>
      </c>
      <c r="BB369" s="1">
        <v>6</v>
      </c>
      <c r="BC369" s="1">
        <v>8.31</v>
      </c>
      <c r="BD369" s="1">
        <v>5.706666666666667</v>
      </c>
      <c r="BE369" s="1">
        <v>14.016666666666667</v>
      </c>
      <c r="BF369" s="1">
        <v>1.1413333333333333</v>
      </c>
      <c r="BG369" s="1">
        <v>1.1599999999999999</v>
      </c>
      <c r="BH369" s="1"/>
      <c r="BI369" s="1"/>
      <c r="BL369" s="2">
        <v>313230</v>
      </c>
      <c r="BM369" s="69" t="s">
        <v>371</v>
      </c>
      <c r="BN369" s="1">
        <f t="shared" si="77"/>
        <v>0</v>
      </c>
      <c r="BO369" s="1">
        <f t="shared" si="78"/>
        <v>0</v>
      </c>
      <c r="BP369" s="1">
        <f t="shared" si="79"/>
        <v>7.26</v>
      </c>
      <c r="BQ369" s="1">
        <f t="shared" si="80"/>
        <v>0.69333333333333336</v>
      </c>
      <c r="BR369" s="1">
        <f t="shared" si="81"/>
        <v>7.9533333333333331</v>
      </c>
      <c r="BS369" s="1">
        <f t="shared" si="82"/>
        <v>0.69333333333333336</v>
      </c>
      <c r="BT369" s="1">
        <f t="shared" si="83"/>
        <v>0.2</v>
      </c>
      <c r="BV369" s="2">
        <v>313230</v>
      </c>
      <c r="BW369" s="69" t="s">
        <v>371</v>
      </c>
      <c r="BX369" s="1">
        <v>0</v>
      </c>
      <c r="BY369" s="1">
        <v>0</v>
      </c>
      <c r="BZ369" s="1">
        <v>7.26</v>
      </c>
      <c r="CA369" s="1">
        <v>0.69333333333333336</v>
      </c>
      <c r="CB369" s="1">
        <v>7.9533333333333331</v>
      </c>
      <c r="CC369" s="1">
        <v>0.69333333333333336</v>
      </c>
      <c r="CD369" s="1">
        <v>0.2</v>
      </c>
    </row>
    <row r="370" spans="1:82" x14ac:dyDescent="0.25">
      <c r="A370">
        <f>VLOOKUP(B370,mun_fjp!$A$2:$B$854,2,FALSE)</f>
        <v>313410</v>
      </c>
      <c r="B370" t="s">
        <v>390</v>
      </c>
      <c r="C370">
        <v>2.75</v>
      </c>
      <c r="D370">
        <v>0</v>
      </c>
      <c r="E370">
        <v>2</v>
      </c>
      <c r="V370">
        <v>0</v>
      </c>
      <c r="W370">
        <v>0</v>
      </c>
      <c r="X370">
        <v>0</v>
      </c>
      <c r="Y370">
        <v>0</v>
      </c>
      <c r="Z370">
        <v>2</v>
      </c>
      <c r="AC370">
        <v>2</v>
      </c>
      <c r="AD370">
        <v>30</v>
      </c>
      <c r="AE370">
        <v>0.6</v>
      </c>
      <c r="AF370">
        <v>0</v>
      </c>
      <c r="AG370">
        <v>0.6</v>
      </c>
      <c r="AH370">
        <v>2</v>
      </c>
      <c r="AI370">
        <v>7.35</v>
      </c>
      <c r="AN370">
        <v>313400</v>
      </c>
      <c r="AO370" t="s">
        <v>389</v>
      </c>
      <c r="AP370" s="1">
        <f t="shared" si="70"/>
        <v>7</v>
      </c>
      <c r="AQ370" s="1">
        <f t="shared" si="71"/>
        <v>2</v>
      </c>
      <c r="AR370" s="1">
        <f t="shared" si="72"/>
        <v>6.84</v>
      </c>
      <c r="AS370" s="1">
        <f t="shared" si="73"/>
        <v>7.06</v>
      </c>
      <c r="AT370" s="1">
        <f t="shared" si="74"/>
        <v>13.899999999999999</v>
      </c>
      <c r="AU370" s="1">
        <f t="shared" si="75"/>
        <v>2.1179999999999994</v>
      </c>
      <c r="AV370" s="1">
        <f t="shared" si="76"/>
        <v>1.74</v>
      </c>
      <c r="AW370" s="1"/>
      <c r="AX370" s="1"/>
      <c r="AY370">
        <v>313400</v>
      </c>
      <c r="AZ370" t="s">
        <v>389</v>
      </c>
      <c r="BA370" s="1">
        <v>7</v>
      </c>
      <c r="BB370" s="1">
        <v>2</v>
      </c>
      <c r="BC370" s="1">
        <v>6.84</v>
      </c>
      <c r="BD370" s="1">
        <v>7.06</v>
      </c>
      <c r="BE370" s="1">
        <v>13.899999999999999</v>
      </c>
      <c r="BF370" s="1">
        <v>2.1179999999999994</v>
      </c>
      <c r="BG370" s="1">
        <v>1.74</v>
      </c>
      <c r="BH370" s="1"/>
      <c r="BI370" s="1"/>
      <c r="BL370" s="2">
        <v>313240</v>
      </c>
      <c r="BM370" s="69" t="s">
        <v>372</v>
      </c>
      <c r="BN370" s="1">
        <f t="shared" si="77"/>
        <v>2</v>
      </c>
      <c r="BO370" s="1">
        <f t="shared" si="78"/>
        <v>0</v>
      </c>
      <c r="BP370" s="1">
        <f t="shared" si="79"/>
        <v>3.4000000000000004</v>
      </c>
      <c r="BQ370" s="1">
        <f t="shared" si="80"/>
        <v>1.6216666666666666</v>
      </c>
      <c r="BR370" s="1">
        <f t="shared" si="81"/>
        <v>5.0216666666666665</v>
      </c>
      <c r="BS370" s="1">
        <f t="shared" si="82"/>
        <v>0.69499999999999995</v>
      </c>
      <c r="BT370" s="1">
        <f t="shared" si="83"/>
        <v>0.7</v>
      </c>
      <c r="BV370" s="2">
        <v>313240</v>
      </c>
      <c r="BW370" s="69" t="s">
        <v>372</v>
      </c>
      <c r="BX370" s="1">
        <v>2</v>
      </c>
      <c r="BY370" s="1">
        <v>0</v>
      </c>
      <c r="BZ370" s="1">
        <v>3.4000000000000004</v>
      </c>
      <c r="CA370" s="1">
        <v>1.6216666666666666</v>
      </c>
      <c r="CB370" s="1">
        <v>5.0216666666666665</v>
      </c>
      <c r="CC370" s="1">
        <v>0.69499999999999995</v>
      </c>
      <c r="CD370" s="1">
        <v>0.7</v>
      </c>
    </row>
    <row r="371" spans="1:82" x14ac:dyDescent="0.25">
      <c r="A371">
        <f>VLOOKUP(B371,mun_fjp!$A$2:$B$854,2,FALSE)</f>
        <v>313420</v>
      </c>
      <c r="B371" t="s">
        <v>391</v>
      </c>
      <c r="C371">
        <v>2.7</v>
      </c>
      <c r="D371">
        <v>2.0299999999999998</v>
      </c>
      <c r="E371">
        <v>1.25</v>
      </c>
      <c r="U371">
        <v>0.33</v>
      </c>
      <c r="V371">
        <v>0.33</v>
      </c>
      <c r="W371">
        <v>9.9000000000000005E-2</v>
      </c>
      <c r="X371">
        <v>0.15630999999999998</v>
      </c>
      <c r="Y371">
        <v>0.25530999999999998</v>
      </c>
      <c r="Z371">
        <v>2</v>
      </c>
      <c r="AC371">
        <v>2</v>
      </c>
      <c r="AD371">
        <v>30</v>
      </c>
      <c r="AE371">
        <v>0.6</v>
      </c>
      <c r="AF371">
        <v>0.94733333333333325</v>
      </c>
      <c r="AG371">
        <v>1.5473333333333332</v>
      </c>
      <c r="AH371">
        <v>1.2</v>
      </c>
      <c r="AI371">
        <v>8.9826433333333338</v>
      </c>
      <c r="AN371">
        <v>313410</v>
      </c>
      <c r="AO371" t="s">
        <v>390</v>
      </c>
      <c r="AP371" s="1">
        <f t="shared" si="70"/>
        <v>0</v>
      </c>
      <c r="AQ371" s="1">
        <f t="shared" si="71"/>
        <v>0</v>
      </c>
      <c r="AR371" s="1">
        <f t="shared" si="72"/>
        <v>6.75</v>
      </c>
      <c r="AS371" s="1">
        <f t="shared" si="73"/>
        <v>0.6</v>
      </c>
      <c r="AT371" s="1">
        <f t="shared" si="74"/>
        <v>7.35</v>
      </c>
      <c r="AU371" s="1">
        <f t="shared" si="75"/>
        <v>0.6</v>
      </c>
      <c r="AV371" s="1">
        <f t="shared" si="76"/>
        <v>0</v>
      </c>
      <c r="AW371" s="1"/>
      <c r="AX371" s="1"/>
      <c r="AY371">
        <v>313410</v>
      </c>
      <c r="AZ371" t="s">
        <v>390</v>
      </c>
      <c r="BA371" s="1">
        <v>0</v>
      </c>
      <c r="BB371" s="1">
        <v>0</v>
      </c>
      <c r="BC371" s="1">
        <v>6.75</v>
      </c>
      <c r="BD371" s="1">
        <v>0.6</v>
      </c>
      <c r="BE371" s="1">
        <v>7.35</v>
      </c>
      <c r="BF371" s="1">
        <v>0.6</v>
      </c>
      <c r="BG371" s="1">
        <v>0</v>
      </c>
      <c r="BH371" s="1"/>
      <c r="BI371" s="1"/>
      <c r="BL371" s="2">
        <v>313250</v>
      </c>
      <c r="BM371" s="69" t="s">
        <v>373</v>
      </c>
      <c r="BN371" s="1">
        <f t="shared" si="77"/>
        <v>7.41</v>
      </c>
      <c r="BO371" s="1">
        <f t="shared" si="78"/>
        <v>2.41</v>
      </c>
      <c r="BP371" s="1">
        <f t="shared" si="79"/>
        <v>4.0600000000000005</v>
      </c>
      <c r="BQ371" s="1">
        <f t="shared" si="80"/>
        <v>4.5860899999999996</v>
      </c>
      <c r="BR371" s="1">
        <f t="shared" si="81"/>
        <v>8.6460900000000009</v>
      </c>
      <c r="BS371" s="1">
        <f t="shared" si="82"/>
        <v>2</v>
      </c>
      <c r="BT371" s="1">
        <f t="shared" si="83"/>
        <v>0.21</v>
      </c>
      <c r="BV371" s="2">
        <v>313250</v>
      </c>
      <c r="BW371" s="69" t="s">
        <v>373</v>
      </c>
      <c r="BX371" s="1">
        <v>7.41</v>
      </c>
      <c r="BY371" s="1">
        <v>2.41</v>
      </c>
      <c r="BZ371" s="1">
        <v>4.0600000000000005</v>
      </c>
      <c r="CA371" s="1">
        <v>4.5860899999999996</v>
      </c>
      <c r="CB371" s="1">
        <v>8.6460900000000009</v>
      </c>
      <c r="CC371" s="1">
        <v>2</v>
      </c>
      <c r="CD371" s="1">
        <v>0.21</v>
      </c>
    </row>
    <row r="372" spans="1:82" x14ac:dyDescent="0.25">
      <c r="A372">
        <f>VLOOKUP(B372,mun_fjp!$A$2:$B$854,2,FALSE)</f>
        <v>313430</v>
      </c>
      <c r="B372" t="s">
        <v>392</v>
      </c>
      <c r="C372">
        <v>1.8</v>
      </c>
      <c r="D372">
        <v>3</v>
      </c>
      <c r="E372">
        <v>2</v>
      </c>
      <c r="U372">
        <v>3</v>
      </c>
      <c r="V372">
        <v>3</v>
      </c>
      <c r="W372">
        <v>0.89999999999999991</v>
      </c>
      <c r="X372">
        <v>2.0999999999999996</v>
      </c>
      <c r="Y372">
        <v>2.9999999999999996</v>
      </c>
      <c r="AC372">
        <v>0</v>
      </c>
      <c r="AD372">
        <v>30</v>
      </c>
      <c r="AE372">
        <v>0</v>
      </c>
      <c r="AF372">
        <v>0</v>
      </c>
      <c r="AG372">
        <v>0</v>
      </c>
      <c r="AI372">
        <v>9.7999999999999989</v>
      </c>
      <c r="AN372">
        <v>313420</v>
      </c>
      <c r="AO372" t="s">
        <v>391</v>
      </c>
      <c r="AP372" s="1">
        <f t="shared" si="70"/>
        <v>0.33</v>
      </c>
      <c r="AQ372" s="1">
        <f t="shared" si="71"/>
        <v>0.33</v>
      </c>
      <c r="AR372" s="1">
        <f t="shared" si="72"/>
        <v>7.1800000000000006</v>
      </c>
      <c r="AS372" s="1">
        <f t="shared" si="73"/>
        <v>1.8026433333333332</v>
      </c>
      <c r="AT372" s="1">
        <f t="shared" si="74"/>
        <v>8.9826433333333338</v>
      </c>
      <c r="AU372" s="1">
        <f t="shared" si="75"/>
        <v>1.5473333333333332</v>
      </c>
      <c r="AV372" s="1">
        <f t="shared" si="76"/>
        <v>2.0299999999999998</v>
      </c>
      <c r="AW372" s="1"/>
      <c r="AX372" s="1"/>
      <c r="AY372">
        <v>313420</v>
      </c>
      <c r="AZ372" t="s">
        <v>391</v>
      </c>
      <c r="BA372" s="1">
        <v>0.33</v>
      </c>
      <c r="BB372" s="1">
        <v>0.33</v>
      </c>
      <c r="BC372" s="1">
        <v>7.1800000000000006</v>
      </c>
      <c r="BD372" s="1">
        <v>1.8026433333333332</v>
      </c>
      <c r="BE372" s="1">
        <v>8.9826433333333338</v>
      </c>
      <c r="BF372" s="1">
        <v>1.5473333333333332</v>
      </c>
      <c r="BG372" s="1">
        <v>2.0299999999999998</v>
      </c>
      <c r="BH372" s="1"/>
      <c r="BI372" s="1"/>
      <c r="BL372" s="2">
        <v>313260</v>
      </c>
      <c r="BM372" s="69" t="s">
        <v>374</v>
      </c>
      <c r="BN372" s="1">
        <f t="shared" si="77"/>
        <v>1</v>
      </c>
      <c r="BO372" s="1">
        <f t="shared" si="78"/>
        <v>1</v>
      </c>
      <c r="BP372" s="1">
        <f t="shared" si="79"/>
        <v>2.75</v>
      </c>
      <c r="BQ372" s="1">
        <f t="shared" si="80"/>
        <v>1.3899999999999997</v>
      </c>
      <c r="BR372" s="1">
        <f t="shared" si="81"/>
        <v>4.1399999999999997</v>
      </c>
      <c r="BS372" s="1">
        <f t="shared" si="82"/>
        <v>0.92666666666666653</v>
      </c>
      <c r="BT372" s="1">
        <f t="shared" si="83"/>
        <v>0.7</v>
      </c>
      <c r="BV372" s="2">
        <v>313260</v>
      </c>
      <c r="BW372" s="69" t="s">
        <v>374</v>
      </c>
      <c r="BX372" s="1">
        <v>1</v>
      </c>
      <c r="BY372" s="1">
        <v>1</v>
      </c>
      <c r="BZ372" s="1">
        <v>2.75</v>
      </c>
      <c r="CA372" s="1">
        <v>1.3899999999999997</v>
      </c>
      <c r="CB372" s="1">
        <v>4.1399999999999997</v>
      </c>
      <c r="CC372" s="1">
        <v>0.92666666666666653</v>
      </c>
      <c r="CD372" s="1">
        <v>0.7</v>
      </c>
    </row>
    <row r="373" spans="1:82" x14ac:dyDescent="0.25">
      <c r="A373">
        <f>VLOOKUP(B373,mun_fjp!$A$2:$B$854,2,FALSE)</f>
        <v>313440</v>
      </c>
      <c r="B373" t="s">
        <v>393</v>
      </c>
      <c r="C373">
        <v>3.45</v>
      </c>
      <c r="D373">
        <v>0.52</v>
      </c>
      <c r="E373">
        <v>2</v>
      </c>
      <c r="U373">
        <v>1</v>
      </c>
      <c r="V373">
        <v>1</v>
      </c>
      <c r="W373">
        <v>0.3</v>
      </c>
      <c r="X373">
        <v>0.12133333333333333</v>
      </c>
      <c r="Y373">
        <v>0.42133333333333334</v>
      </c>
      <c r="Z373">
        <v>2</v>
      </c>
      <c r="AC373">
        <v>2</v>
      </c>
      <c r="AD373">
        <v>30</v>
      </c>
      <c r="AE373">
        <v>0.6</v>
      </c>
      <c r="AF373">
        <v>0.24266666666666667</v>
      </c>
      <c r="AG373">
        <v>0.84266666666666667</v>
      </c>
      <c r="AH373">
        <v>1.7</v>
      </c>
      <c r="AI373">
        <v>8.9339999999999993</v>
      </c>
      <c r="AN373">
        <v>313430</v>
      </c>
      <c r="AO373" t="s">
        <v>392</v>
      </c>
      <c r="AP373" s="1">
        <f t="shared" si="70"/>
        <v>3</v>
      </c>
      <c r="AQ373" s="1">
        <f t="shared" si="71"/>
        <v>3</v>
      </c>
      <c r="AR373" s="1">
        <f t="shared" si="72"/>
        <v>6.8</v>
      </c>
      <c r="AS373" s="1">
        <f t="shared" si="73"/>
        <v>2.9999999999999996</v>
      </c>
      <c r="AT373" s="1">
        <f t="shared" si="74"/>
        <v>9.7999999999999989</v>
      </c>
      <c r="AU373" s="1">
        <f t="shared" si="75"/>
        <v>0</v>
      </c>
      <c r="AV373" s="1">
        <f t="shared" si="76"/>
        <v>3</v>
      </c>
      <c r="AW373" s="1"/>
      <c r="AX373" s="1"/>
      <c r="AY373">
        <v>313430</v>
      </c>
      <c r="AZ373" t="s">
        <v>392</v>
      </c>
      <c r="BA373" s="1">
        <v>3</v>
      </c>
      <c r="BB373" s="1">
        <v>3</v>
      </c>
      <c r="BC373" s="1">
        <v>6.8</v>
      </c>
      <c r="BD373" s="1">
        <v>2.9999999999999996</v>
      </c>
      <c r="BE373" s="1">
        <v>9.7999999999999989</v>
      </c>
      <c r="BF373" s="1">
        <v>0</v>
      </c>
      <c r="BG373" s="1">
        <v>3</v>
      </c>
      <c r="BH373" s="1"/>
      <c r="BI373" s="1"/>
      <c r="BL373" s="2">
        <v>313270</v>
      </c>
      <c r="BM373" s="69" t="s">
        <v>375</v>
      </c>
      <c r="BN373" s="1">
        <f t="shared" si="77"/>
        <v>1</v>
      </c>
      <c r="BO373" s="1">
        <f t="shared" si="78"/>
        <v>1</v>
      </c>
      <c r="BP373" s="1">
        <f t="shared" si="79"/>
        <v>6.65</v>
      </c>
      <c r="BQ373" s="1">
        <f t="shared" si="80"/>
        <v>1.04</v>
      </c>
      <c r="BR373" s="1">
        <f t="shared" si="81"/>
        <v>7.69</v>
      </c>
      <c r="BS373" s="1">
        <f t="shared" si="82"/>
        <v>0.69333333333333336</v>
      </c>
      <c r="BT373" s="1">
        <f t="shared" si="83"/>
        <v>0.2</v>
      </c>
      <c r="BV373" s="2">
        <v>313270</v>
      </c>
      <c r="BW373" s="69" t="s">
        <v>375</v>
      </c>
      <c r="BX373" s="1">
        <v>1</v>
      </c>
      <c r="BY373" s="1">
        <v>1</v>
      </c>
      <c r="BZ373" s="1">
        <v>6.65</v>
      </c>
      <c r="CA373" s="1">
        <v>1.04</v>
      </c>
      <c r="CB373" s="1">
        <v>7.69</v>
      </c>
      <c r="CC373" s="1">
        <v>0.69333333333333336</v>
      </c>
      <c r="CD373" s="1">
        <v>0.2</v>
      </c>
    </row>
    <row r="374" spans="1:82" x14ac:dyDescent="0.25">
      <c r="A374">
        <f>VLOOKUP(B374,mun_fjp!$A$2:$B$854,2,FALSE)</f>
        <v>313450</v>
      </c>
      <c r="B374" t="s">
        <v>394</v>
      </c>
      <c r="C374">
        <v>2.9</v>
      </c>
      <c r="D374">
        <v>1.03</v>
      </c>
      <c r="V374">
        <v>0</v>
      </c>
      <c r="W374">
        <v>0</v>
      </c>
      <c r="X374">
        <v>0</v>
      </c>
      <c r="Y374">
        <v>0</v>
      </c>
      <c r="Z374">
        <v>2</v>
      </c>
      <c r="AC374">
        <v>2</v>
      </c>
      <c r="AD374">
        <v>30</v>
      </c>
      <c r="AE374">
        <v>0.6</v>
      </c>
      <c r="AF374">
        <v>0.48066666666666663</v>
      </c>
      <c r="AG374">
        <v>1.0806666666666667</v>
      </c>
      <c r="AH374">
        <v>1.7</v>
      </c>
      <c r="AI374">
        <v>6.7106666666666666</v>
      </c>
      <c r="AN374">
        <v>313440</v>
      </c>
      <c r="AO374" t="s">
        <v>393</v>
      </c>
      <c r="AP374" s="1">
        <f t="shared" si="70"/>
        <v>1</v>
      </c>
      <c r="AQ374" s="1">
        <f t="shared" si="71"/>
        <v>1</v>
      </c>
      <c r="AR374" s="1">
        <f t="shared" si="72"/>
        <v>7.6700000000000008</v>
      </c>
      <c r="AS374" s="1">
        <f t="shared" si="73"/>
        <v>1.264</v>
      </c>
      <c r="AT374" s="1">
        <f t="shared" si="74"/>
        <v>8.9340000000000011</v>
      </c>
      <c r="AU374" s="1">
        <f t="shared" si="75"/>
        <v>0.84266666666666667</v>
      </c>
      <c r="AV374" s="1">
        <f t="shared" si="76"/>
        <v>0.52</v>
      </c>
      <c r="AW374" s="1"/>
      <c r="AX374" s="1"/>
      <c r="AY374">
        <v>313440</v>
      </c>
      <c r="AZ374" t="s">
        <v>393</v>
      </c>
      <c r="BA374" s="1">
        <v>1</v>
      </c>
      <c r="BB374" s="1">
        <v>1</v>
      </c>
      <c r="BC374" s="1">
        <v>7.6700000000000008</v>
      </c>
      <c r="BD374" s="1">
        <v>1.264</v>
      </c>
      <c r="BE374" s="1">
        <v>8.9340000000000011</v>
      </c>
      <c r="BF374" s="1">
        <v>0.84266666666666667</v>
      </c>
      <c r="BG374" s="1">
        <v>0.52</v>
      </c>
      <c r="BH374" s="1"/>
      <c r="BI374" s="1"/>
      <c r="BL374" s="2">
        <v>313280</v>
      </c>
      <c r="BM374" s="69" t="s">
        <v>376</v>
      </c>
      <c r="BN374" s="1">
        <f t="shared" si="77"/>
        <v>2</v>
      </c>
      <c r="BO374" s="1">
        <f t="shared" si="78"/>
        <v>2</v>
      </c>
      <c r="BP374" s="1">
        <f t="shared" si="79"/>
        <v>8.0500000000000007</v>
      </c>
      <c r="BQ374" s="1">
        <f t="shared" si="80"/>
        <v>1.9999999999999996</v>
      </c>
      <c r="BR374" s="1">
        <f t="shared" si="81"/>
        <v>10.050000000000001</v>
      </c>
      <c r="BS374" s="1">
        <f t="shared" si="82"/>
        <v>0</v>
      </c>
      <c r="BT374" s="1">
        <f t="shared" si="83"/>
        <v>3</v>
      </c>
      <c r="BV374" s="2">
        <v>313280</v>
      </c>
      <c r="BW374" s="69" t="s">
        <v>376</v>
      </c>
      <c r="BX374" s="1">
        <v>2</v>
      </c>
      <c r="BY374" s="1">
        <v>2</v>
      </c>
      <c r="BZ374" s="1">
        <v>8.0500000000000007</v>
      </c>
      <c r="CA374" s="1">
        <v>1.9999999999999996</v>
      </c>
      <c r="CB374" s="1">
        <v>10.050000000000001</v>
      </c>
      <c r="CC374" s="1">
        <v>0</v>
      </c>
      <c r="CD374" s="1">
        <v>3</v>
      </c>
    </row>
    <row r="375" spans="1:82" x14ac:dyDescent="0.25">
      <c r="A375">
        <f>VLOOKUP(B375,mun_fjp!$A$2:$B$854,2,FALSE)</f>
        <v>313460</v>
      </c>
      <c r="B375" t="s">
        <v>395</v>
      </c>
      <c r="C375">
        <v>3.2</v>
      </c>
      <c r="D375">
        <v>3</v>
      </c>
      <c r="E375">
        <v>2</v>
      </c>
      <c r="U375">
        <v>2.5</v>
      </c>
      <c r="V375">
        <v>2.5</v>
      </c>
      <c r="W375">
        <v>0.75</v>
      </c>
      <c r="X375">
        <v>1.75</v>
      </c>
      <c r="Y375">
        <v>2.5</v>
      </c>
      <c r="Z375">
        <v>2</v>
      </c>
      <c r="AC375">
        <v>2</v>
      </c>
      <c r="AD375">
        <v>30</v>
      </c>
      <c r="AE375">
        <v>0.6</v>
      </c>
      <c r="AF375">
        <v>1.3999999999999997</v>
      </c>
      <c r="AG375">
        <v>1.9999999999999996</v>
      </c>
      <c r="AH375">
        <v>0.75</v>
      </c>
      <c r="AI375">
        <v>13.45</v>
      </c>
      <c r="AN375">
        <v>313450</v>
      </c>
      <c r="AO375" t="s">
        <v>394</v>
      </c>
      <c r="AP375" s="1">
        <f t="shared" si="70"/>
        <v>0</v>
      </c>
      <c r="AQ375" s="1">
        <f t="shared" si="71"/>
        <v>0</v>
      </c>
      <c r="AR375" s="1">
        <f t="shared" si="72"/>
        <v>5.63</v>
      </c>
      <c r="AS375" s="1">
        <f t="shared" si="73"/>
        <v>1.0806666666666667</v>
      </c>
      <c r="AT375" s="1">
        <f t="shared" si="74"/>
        <v>6.7106666666666666</v>
      </c>
      <c r="AU375" s="1">
        <f t="shared" si="75"/>
        <v>1.0806666666666667</v>
      </c>
      <c r="AV375" s="1">
        <f t="shared" si="76"/>
        <v>1.03</v>
      </c>
      <c r="AW375" s="1"/>
      <c r="AX375" s="1"/>
      <c r="AY375">
        <v>313450</v>
      </c>
      <c r="AZ375" t="s">
        <v>394</v>
      </c>
      <c r="BA375" s="1">
        <v>0</v>
      </c>
      <c r="BB375" s="1">
        <v>0</v>
      </c>
      <c r="BC375" s="1">
        <v>5.63</v>
      </c>
      <c r="BD375" s="1">
        <v>1.0806666666666667</v>
      </c>
      <c r="BE375" s="1">
        <v>6.7106666666666666</v>
      </c>
      <c r="BF375" s="1">
        <v>1.0806666666666667</v>
      </c>
      <c r="BG375" s="1">
        <v>1.03</v>
      </c>
      <c r="BH375" s="1"/>
      <c r="BI375" s="1"/>
      <c r="BL375" s="2">
        <v>313290</v>
      </c>
      <c r="BM375" s="69" t="s">
        <v>377</v>
      </c>
      <c r="BN375" s="1">
        <f t="shared" si="77"/>
        <v>2</v>
      </c>
      <c r="BO375" s="1">
        <f t="shared" si="78"/>
        <v>2</v>
      </c>
      <c r="BP375" s="1">
        <f t="shared" si="79"/>
        <v>7.3999999999999995</v>
      </c>
      <c r="BQ375" s="1">
        <f t="shared" si="80"/>
        <v>3.4399999999999995</v>
      </c>
      <c r="BR375" s="1">
        <f t="shared" si="81"/>
        <v>10.84</v>
      </c>
      <c r="BS375" s="1">
        <f t="shared" si="82"/>
        <v>1.7199999999999998</v>
      </c>
      <c r="BT375" s="1">
        <f t="shared" si="83"/>
        <v>2.4</v>
      </c>
      <c r="BV375" s="2">
        <v>313290</v>
      </c>
      <c r="BW375" s="69" t="s">
        <v>377</v>
      </c>
      <c r="BX375" s="1">
        <v>2</v>
      </c>
      <c r="BY375" s="1">
        <v>2</v>
      </c>
      <c r="BZ375" s="1">
        <v>7.3999999999999995</v>
      </c>
      <c r="CA375" s="1">
        <v>3.4399999999999995</v>
      </c>
      <c r="CB375" s="1">
        <v>10.84</v>
      </c>
      <c r="CC375" s="1">
        <v>1.7199999999999998</v>
      </c>
      <c r="CD375" s="1">
        <v>2.4</v>
      </c>
    </row>
    <row r="376" spans="1:82" x14ac:dyDescent="0.25">
      <c r="A376">
        <f>VLOOKUP(B376,mun_fjp!$A$2:$B$854,2,FALSE)</f>
        <v>313470</v>
      </c>
      <c r="B376" t="s">
        <v>396</v>
      </c>
      <c r="M376">
        <v>5</v>
      </c>
      <c r="V376">
        <v>5</v>
      </c>
      <c r="W376">
        <v>1.5</v>
      </c>
      <c r="X376">
        <v>0</v>
      </c>
      <c r="Y376">
        <v>1.5</v>
      </c>
      <c r="Z376">
        <v>2</v>
      </c>
      <c r="AC376">
        <v>2</v>
      </c>
      <c r="AD376">
        <v>30</v>
      </c>
      <c r="AE376">
        <v>0.6</v>
      </c>
      <c r="AF376">
        <v>0</v>
      </c>
      <c r="AG376">
        <v>0.6</v>
      </c>
      <c r="AI376">
        <v>2.1</v>
      </c>
      <c r="AN376">
        <v>313460</v>
      </c>
      <c r="AO376" t="s">
        <v>395</v>
      </c>
      <c r="AP376" s="1">
        <f t="shared" si="70"/>
        <v>2.5</v>
      </c>
      <c r="AQ376" s="1">
        <f t="shared" si="71"/>
        <v>2.5</v>
      </c>
      <c r="AR376" s="1">
        <f t="shared" si="72"/>
        <v>8.9499999999999993</v>
      </c>
      <c r="AS376" s="1">
        <f t="shared" si="73"/>
        <v>4.5</v>
      </c>
      <c r="AT376" s="1">
        <f t="shared" si="74"/>
        <v>13.45</v>
      </c>
      <c r="AU376" s="1">
        <f t="shared" si="75"/>
        <v>1.9999999999999996</v>
      </c>
      <c r="AV376" s="1">
        <f t="shared" si="76"/>
        <v>3</v>
      </c>
      <c r="AW376" s="1"/>
      <c r="AX376" s="1"/>
      <c r="AY376">
        <v>313460</v>
      </c>
      <c r="AZ376" t="s">
        <v>395</v>
      </c>
      <c r="BA376" s="1">
        <v>2.5</v>
      </c>
      <c r="BB376" s="1">
        <v>2.5</v>
      </c>
      <c r="BC376" s="1">
        <v>8.9499999999999993</v>
      </c>
      <c r="BD376" s="1">
        <v>4.5</v>
      </c>
      <c r="BE376" s="1">
        <v>13.45</v>
      </c>
      <c r="BF376" s="1">
        <v>1.9999999999999996</v>
      </c>
      <c r="BG376" s="1">
        <v>3</v>
      </c>
      <c r="BH376" s="1"/>
      <c r="BI376" s="1"/>
      <c r="BL376" s="2">
        <v>313300</v>
      </c>
      <c r="BM376" s="69" t="s">
        <v>378</v>
      </c>
      <c r="BN376" s="1">
        <f t="shared" si="77"/>
        <v>2</v>
      </c>
      <c r="BO376" s="1">
        <f t="shared" si="78"/>
        <v>2</v>
      </c>
      <c r="BP376" s="1">
        <f t="shared" si="79"/>
        <v>4.95</v>
      </c>
      <c r="BQ376" s="1">
        <f t="shared" si="80"/>
        <v>1.3866666666666667</v>
      </c>
      <c r="BR376" s="1">
        <f t="shared" si="81"/>
        <v>6.3366666666666669</v>
      </c>
      <c r="BS376" s="1">
        <f t="shared" si="82"/>
        <v>0.69333333333333336</v>
      </c>
      <c r="BT376" s="1">
        <f t="shared" si="83"/>
        <v>0.2</v>
      </c>
      <c r="BV376" s="2">
        <v>313300</v>
      </c>
      <c r="BW376" s="69" t="s">
        <v>378</v>
      </c>
      <c r="BX376" s="1">
        <v>2</v>
      </c>
      <c r="BY376" s="1">
        <v>2</v>
      </c>
      <c r="BZ376" s="1">
        <v>4.95</v>
      </c>
      <c r="CA376" s="1">
        <v>1.3866666666666667</v>
      </c>
      <c r="CB376" s="1">
        <v>6.3366666666666669</v>
      </c>
      <c r="CC376" s="1">
        <v>0.69333333333333336</v>
      </c>
      <c r="CD376" s="1">
        <v>0.2</v>
      </c>
    </row>
    <row r="377" spans="1:82" x14ac:dyDescent="0.25">
      <c r="A377">
        <f>VLOOKUP(B377,mun_fjp!$A$2:$B$854,2,FALSE)</f>
        <v>313480</v>
      </c>
      <c r="B377" t="s">
        <v>397</v>
      </c>
      <c r="C377">
        <v>2.95</v>
      </c>
      <c r="D377">
        <v>2</v>
      </c>
      <c r="U377">
        <v>4</v>
      </c>
      <c r="V377">
        <v>4</v>
      </c>
      <c r="W377">
        <v>1.2</v>
      </c>
      <c r="X377">
        <v>1.8666666666666665</v>
      </c>
      <c r="Y377">
        <v>3.0666666666666664</v>
      </c>
      <c r="Z377">
        <v>2</v>
      </c>
      <c r="AC377">
        <v>2</v>
      </c>
      <c r="AD377">
        <v>30</v>
      </c>
      <c r="AE377">
        <v>0.6</v>
      </c>
      <c r="AF377">
        <v>0.93333333333333324</v>
      </c>
      <c r="AG377">
        <v>1.5333333333333332</v>
      </c>
      <c r="AH377">
        <v>0.75</v>
      </c>
      <c r="AI377">
        <v>10.299999999999999</v>
      </c>
      <c r="AN377">
        <v>313470</v>
      </c>
      <c r="AO377" t="s">
        <v>396</v>
      </c>
      <c r="AP377" s="1">
        <f t="shared" si="70"/>
        <v>5</v>
      </c>
      <c r="AQ377" s="1">
        <f t="shared" si="71"/>
        <v>0</v>
      </c>
      <c r="AR377" s="1">
        <f t="shared" si="72"/>
        <v>0</v>
      </c>
      <c r="AS377" s="1">
        <f t="shared" si="73"/>
        <v>2.1</v>
      </c>
      <c r="AT377" s="1">
        <f t="shared" si="74"/>
        <v>2.1</v>
      </c>
      <c r="AU377" s="1">
        <f t="shared" si="75"/>
        <v>0.6</v>
      </c>
      <c r="AV377" s="1">
        <f t="shared" si="76"/>
        <v>0</v>
      </c>
      <c r="AW377" s="1"/>
      <c r="AX377" s="1"/>
      <c r="AY377">
        <v>313470</v>
      </c>
      <c r="AZ377" t="s">
        <v>396</v>
      </c>
      <c r="BA377" s="1">
        <v>5</v>
      </c>
      <c r="BB377" s="1">
        <v>0</v>
      </c>
      <c r="BC377" s="1">
        <v>0</v>
      </c>
      <c r="BD377" s="1">
        <v>2.1</v>
      </c>
      <c r="BE377" s="1">
        <v>2.1</v>
      </c>
      <c r="BF377" s="1">
        <v>0.6</v>
      </c>
      <c r="BG377" s="1">
        <v>0</v>
      </c>
      <c r="BH377" s="1"/>
      <c r="BI377" s="1"/>
      <c r="BL377" s="2">
        <v>313310</v>
      </c>
      <c r="BM377" s="69" t="s">
        <v>379</v>
      </c>
      <c r="BN377" s="1">
        <f t="shared" si="77"/>
        <v>2.75</v>
      </c>
      <c r="BO377" s="1">
        <f t="shared" si="78"/>
        <v>2.75</v>
      </c>
      <c r="BP377" s="1">
        <f t="shared" si="79"/>
        <v>5.85</v>
      </c>
      <c r="BQ377" s="1">
        <f t="shared" si="80"/>
        <v>3.1095833333333327</v>
      </c>
      <c r="BR377" s="1">
        <f t="shared" si="81"/>
        <v>8.9595833333333328</v>
      </c>
      <c r="BS377" s="1">
        <f t="shared" si="82"/>
        <v>1.0974999999999997</v>
      </c>
      <c r="BT377" s="1">
        <f t="shared" si="83"/>
        <v>1.85</v>
      </c>
      <c r="BV377" s="2">
        <v>313310</v>
      </c>
      <c r="BW377" s="69" t="s">
        <v>379</v>
      </c>
      <c r="BX377" s="1">
        <v>2.75</v>
      </c>
      <c r="BY377" s="1">
        <v>2.75</v>
      </c>
      <c r="BZ377" s="1">
        <v>5.85</v>
      </c>
      <c r="CA377" s="1">
        <v>3.1095833333333327</v>
      </c>
      <c r="CB377" s="1">
        <v>8.9595833333333328</v>
      </c>
      <c r="CC377" s="1">
        <v>1.0974999999999997</v>
      </c>
      <c r="CD377" s="1">
        <v>1.85</v>
      </c>
    </row>
    <row r="378" spans="1:82" x14ac:dyDescent="0.25">
      <c r="A378">
        <f>VLOOKUP(B378,mun_fjp!$A$2:$B$854,2,FALSE)</f>
        <v>313490</v>
      </c>
      <c r="B378" t="s">
        <v>398</v>
      </c>
      <c r="C378">
        <v>0.8</v>
      </c>
      <c r="D378">
        <v>0</v>
      </c>
      <c r="E378">
        <v>0.2</v>
      </c>
      <c r="U378">
        <v>1.5</v>
      </c>
      <c r="V378">
        <v>1.5</v>
      </c>
      <c r="W378">
        <v>0.44999999999999996</v>
      </c>
      <c r="X378">
        <v>0</v>
      </c>
      <c r="Y378">
        <v>0.44999999999999996</v>
      </c>
      <c r="AC378">
        <v>0</v>
      </c>
      <c r="AD378">
        <v>30</v>
      </c>
      <c r="AE378">
        <v>0</v>
      </c>
      <c r="AF378">
        <v>0</v>
      </c>
      <c r="AG378">
        <v>0</v>
      </c>
      <c r="AH378">
        <v>0.4</v>
      </c>
      <c r="AI378">
        <v>1.85</v>
      </c>
      <c r="AN378">
        <v>313480</v>
      </c>
      <c r="AO378" t="s">
        <v>397</v>
      </c>
      <c r="AP378" s="1">
        <f t="shared" si="70"/>
        <v>4</v>
      </c>
      <c r="AQ378" s="1">
        <f t="shared" si="71"/>
        <v>4</v>
      </c>
      <c r="AR378" s="1">
        <f t="shared" si="72"/>
        <v>5.7</v>
      </c>
      <c r="AS378" s="1">
        <f t="shared" si="73"/>
        <v>4.5999999999999996</v>
      </c>
      <c r="AT378" s="1">
        <f t="shared" si="74"/>
        <v>10.3</v>
      </c>
      <c r="AU378" s="1">
        <f t="shared" si="75"/>
        <v>1.5333333333333332</v>
      </c>
      <c r="AV378" s="1">
        <f t="shared" si="76"/>
        <v>2</v>
      </c>
      <c r="AW378" s="1"/>
      <c r="AX378" s="1"/>
      <c r="AY378">
        <v>313480</v>
      </c>
      <c r="AZ378" t="s">
        <v>397</v>
      </c>
      <c r="BA378" s="1">
        <v>4</v>
      </c>
      <c r="BB378" s="1">
        <v>4</v>
      </c>
      <c r="BC378" s="1">
        <v>5.7</v>
      </c>
      <c r="BD378" s="1">
        <v>4.5999999999999996</v>
      </c>
      <c r="BE378" s="1">
        <v>10.3</v>
      </c>
      <c r="BF378" s="1">
        <v>1.5333333333333332</v>
      </c>
      <c r="BG378" s="1">
        <v>2</v>
      </c>
      <c r="BH378" s="1"/>
      <c r="BI378" s="1"/>
      <c r="BL378" s="2">
        <v>313320</v>
      </c>
      <c r="BM378" s="69" t="s">
        <v>380</v>
      </c>
      <c r="BN378" s="1">
        <f t="shared" si="77"/>
        <v>1</v>
      </c>
      <c r="BO378" s="1">
        <f t="shared" si="78"/>
        <v>1</v>
      </c>
      <c r="BP378" s="1">
        <f t="shared" si="79"/>
        <v>9.25</v>
      </c>
      <c r="BQ378" s="1">
        <f t="shared" si="80"/>
        <v>2.9999999999999991</v>
      </c>
      <c r="BR378" s="1">
        <f t="shared" si="81"/>
        <v>12.25</v>
      </c>
      <c r="BS378" s="1">
        <f t="shared" si="82"/>
        <v>1.9999999999999996</v>
      </c>
      <c r="BT378" s="1">
        <f t="shared" si="83"/>
        <v>3</v>
      </c>
      <c r="BV378" s="2">
        <v>313320</v>
      </c>
      <c r="BW378" s="69" t="s">
        <v>380</v>
      </c>
      <c r="BX378" s="1">
        <v>1</v>
      </c>
      <c r="BY378" s="1">
        <v>1</v>
      </c>
      <c r="BZ378" s="1">
        <v>9.25</v>
      </c>
      <c r="CA378" s="1">
        <v>2.9999999999999991</v>
      </c>
      <c r="CB378" s="1">
        <v>12.25</v>
      </c>
      <c r="CC378" s="1">
        <v>1.9999999999999996</v>
      </c>
      <c r="CD378" s="1">
        <v>3</v>
      </c>
    </row>
    <row r="379" spans="1:82" x14ac:dyDescent="0.25">
      <c r="A379">
        <f>VLOOKUP(B379,mun_fjp!$A$2:$B$854,2,FALSE)</f>
        <v>313500</v>
      </c>
      <c r="B379" t="s">
        <v>399</v>
      </c>
      <c r="C379">
        <v>2.5</v>
      </c>
      <c r="D379">
        <v>1.94</v>
      </c>
      <c r="E379">
        <v>2</v>
      </c>
      <c r="U379">
        <v>1</v>
      </c>
      <c r="V379">
        <v>1</v>
      </c>
      <c r="W379">
        <v>0.3</v>
      </c>
      <c r="X379">
        <v>0.45266666666666661</v>
      </c>
      <c r="Y379">
        <v>0.7526666666666666</v>
      </c>
      <c r="Z379">
        <v>2</v>
      </c>
      <c r="AC379">
        <v>2</v>
      </c>
      <c r="AD379">
        <v>30</v>
      </c>
      <c r="AE379">
        <v>0.6</v>
      </c>
      <c r="AF379">
        <v>0.90533333333333321</v>
      </c>
      <c r="AG379">
        <v>1.5053333333333332</v>
      </c>
      <c r="AH379">
        <v>2</v>
      </c>
      <c r="AI379">
        <v>10.697999999999999</v>
      </c>
      <c r="AN379">
        <v>313490</v>
      </c>
      <c r="AO379" t="s">
        <v>398</v>
      </c>
      <c r="AP379" s="1">
        <f t="shared" si="70"/>
        <v>1.5</v>
      </c>
      <c r="AQ379" s="1">
        <f t="shared" si="71"/>
        <v>1.5</v>
      </c>
      <c r="AR379" s="1">
        <f t="shared" si="72"/>
        <v>1.4</v>
      </c>
      <c r="AS379" s="1">
        <f t="shared" si="73"/>
        <v>0.44999999999999996</v>
      </c>
      <c r="AT379" s="1">
        <f t="shared" si="74"/>
        <v>1.8499999999999999</v>
      </c>
      <c r="AU379" s="1">
        <f t="shared" si="75"/>
        <v>0</v>
      </c>
      <c r="AV379" s="1">
        <f t="shared" si="76"/>
        <v>0</v>
      </c>
      <c r="AW379" s="1"/>
      <c r="AX379" s="1"/>
      <c r="AY379">
        <v>313490</v>
      </c>
      <c r="AZ379" t="s">
        <v>398</v>
      </c>
      <c r="BA379" s="1">
        <v>1.5</v>
      </c>
      <c r="BB379" s="1">
        <v>1.5</v>
      </c>
      <c r="BC379" s="1">
        <v>1.4</v>
      </c>
      <c r="BD379" s="1">
        <v>0.44999999999999996</v>
      </c>
      <c r="BE379" s="1">
        <v>1.8499999999999999</v>
      </c>
      <c r="BF379" s="1">
        <v>0</v>
      </c>
      <c r="BG379" s="1">
        <v>0</v>
      </c>
      <c r="BH379" s="1"/>
      <c r="BI379" s="1"/>
      <c r="BL379" s="2">
        <v>313330</v>
      </c>
      <c r="BM379" s="69" t="s">
        <v>381</v>
      </c>
      <c r="BN379" s="1">
        <f t="shared" si="77"/>
        <v>6</v>
      </c>
      <c r="BO379" s="1">
        <f t="shared" si="78"/>
        <v>1</v>
      </c>
      <c r="BP379" s="1">
        <f t="shared" si="79"/>
        <v>0.2</v>
      </c>
      <c r="BQ379" s="1">
        <f t="shared" si="80"/>
        <v>2.4</v>
      </c>
      <c r="BR379" s="1">
        <f t="shared" si="81"/>
        <v>2.6</v>
      </c>
      <c r="BS379" s="1">
        <f t="shared" si="82"/>
        <v>0.6</v>
      </c>
      <c r="BT379" s="1">
        <f t="shared" si="83"/>
        <v>0</v>
      </c>
      <c r="BV379" s="2">
        <v>313330</v>
      </c>
      <c r="BW379" s="69" t="s">
        <v>381</v>
      </c>
      <c r="BX379" s="1">
        <v>6</v>
      </c>
      <c r="BY379" s="1">
        <v>1</v>
      </c>
      <c r="BZ379" s="1">
        <v>0.2</v>
      </c>
      <c r="CA379" s="1">
        <v>2.4</v>
      </c>
      <c r="CB379" s="1">
        <v>2.6</v>
      </c>
      <c r="CC379" s="1">
        <v>0.6</v>
      </c>
      <c r="CD379" s="1">
        <v>0</v>
      </c>
    </row>
    <row r="380" spans="1:82" x14ac:dyDescent="0.25">
      <c r="A380">
        <f>VLOOKUP(B380,mun_fjp!$A$2:$B$854,2,FALSE)</f>
        <v>313505</v>
      </c>
      <c r="B380" t="s">
        <v>400</v>
      </c>
      <c r="C380">
        <v>1.5</v>
      </c>
      <c r="D380">
        <v>0</v>
      </c>
      <c r="V380">
        <v>0</v>
      </c>
      <c r="W380">
        <v>0</v>
      </c>
      <c r="X380">
        <v>0</v>
      </c>
      <c r="Y380">
        <v>0</v>
      </c>
      <c r="Z380">
        <v>2</v>
      </c>
      <c r="AC380">
        <v>2</v>
      </c>
      <c r="AD380">
        <v>30</v>
      </c>
      <c r="AE380">
        <v>0.6</v>
      </c>
      <c r="AF380">
        <v>0</v>
      </c>
      <c r="AG380">
        <v>0.6</v>
      </c>
      <c r="AI380">
        <v>2.1</v>
      </c>
      <c r="AN380">
        <v>313500</v>
      </c>
      <c r="AO380" t="s">
        <v>399</v>
      </c>
      <c r="AP380" s="1">
        <f t="shared" si="70"/>
        <v>1</v>
      </c>
      <c r="AQ380" s="1">
        <f t="shared" si="71"/>
        <v>1</v>
      </c>
      <c r="AR380" s="1">
        <f t="shared" si="72"/>
        <v>8.44</v>
      </c>
      <c r="AS380" s="1">
        <f t="shared" si="73"/>
        <v>2.258</v>
      </c>
      <c r="AT380" s="1">
        <f t="shared" si="74"/>
        <v>10.698</v>
      </c>
      <c r="AU380" s="1">
        <f t="shared" si="75"/>
        <v>1.5053333333333332</v>
      </c>
      <c r="AV380" s="1">
        <f t="shared" si="76"/>
        <v>1.94</v>
      </c>
      <c r="AW380" s="1"/>
      <c r="AX380" s="1"/>
      <c r="AY380">
        <v>313500</v>
      </c>
      <c r="AZ380" t="s">
        <v>399</v>
      </c>
      <c r="BA380" s="1">
        <v>1</v>
      </c>
      <c r="BB380" s="1">
        <v>1</v>
      </c>
      <c r="BC380" s="1">
        <v>8.44</v>
      </c>
      <c r="BD380" s="1">
        <v>2.258</v>
      </c>
      <c r="BE380" s="1">
        <v>10.698</v>
      </c>
      <c r="BF380" s="1">
        <v>1.5053333333333332</v>
      </c>
      <c r="BG380" s="1">
        <v>1.94</v>
      </c>
      <c r="BH380" s="1"/>
      <c r="BI380" s="1"/>
      <c r="BL380" s="2">
        <v>313340</v>
      </c>
      <c r="BM380" s="69" t="s">
        <v>382</v>
      </c>
      <c r="BN380" s="1">
        <f t="shared" si="77"/>
        <v>4</v>
      </c>
      <c r="BO380" s="1">
        <f t="shared" si="78"/>
        <v>4</v>
      </c>
      <c r="BP380" s="1">
        <f t="shared" si="79"/>
        <v>9.3000000000000007</v>
      </c>
      <c r="BQ380" s="1">
        <f t="shared" si="80"/>
        <v>5.9999999999999982</v>
      </c>
      <c r="BR380" s="1">
        <f t="shared" si="81"/>
        <v>15.299999999999999</v>
      </c>
      <c r="BS380" s="1">
        <f t="shared" si="82"/>
        <v>1.9999999999999996</v>
      </c>
      <c r="BT380" s="1">
        <f t="shared" si="83"/>
        <v>3</v>
      </c>
      <c r="BV380" s="2">
        <v>313340</v>
      </c>
      <c r="BW380" s="69" t="s">
        <v>382</v>
      </c>
      <c r="BX380" s="1">
        <v>4</v>
      </c>
      <c r="BY380" s="1">
        <v>4</v>
      </c>
      <c r="BZ380" s="1">
        <v>9.3000000000000007</v>
      </c>
      <c r="CA380" s="1">
        <v>5.9999999999999982</v>
      </c>
      <c r="CB380" s="1">
        <v>15.299999999999999</v>
      </c>
      <c r="CC380" s="1">
        <v>1.9999999999999996</v>
      </c>
      <c r="CD380" s="1">
        <v>3</v>
      </c>
    </row>
    <row r="381" spans="1:82" x14ac:dyDescent="0.25">
      <c r="A381">
        <f>VLOOKUP(B381,mun_fjp!$A$2:$B$854,2,FALSE)</f>
        <v>313507</v>
      </c>
      <c r="B381" t="s">
        <v>401</v>
      </c>
      <c r="V381">
        <v>0</v>
      </c>
      <c r="W381">
        <v>0</v>
      </c>
      <c r="X381">
        <v>0</v>
      </c>
      <c r="Y381">
        <v>0</v>
      </c>
      <c r="Z381">
        <v>2</v>
      </c>
      <c r="AC381">
        <v>2</v>
      </c>
      <c r="AD381">
        <v>30</v>
      </c>
      <c r="AE381">
        <v>0.6</v>
      </c>
      <c r="AF381">
        <v>0</v>
      </c>
      <c r="AG381">
        <v>0.6</v>
      </c>
      <c r="AI381">
        <v>0.6</v>
      </c>
      <c r="AN381">
        <v>313505</v>
      </c>
      <c r="AO381" t="s">
        <v>400</v>
      </c>
      <c r="AP381" s="1">
        <f t="shared" si="70"/>
        <v>0</v>
      </c>
      <c r="AQ381" s="1">
        <f t="shared" si="71"/>
        <v>0</v>
      </c>
      <c r="AR381" s="1">
        <f t="shared" si="72"/>
        <v>1.5</v>
      </c>
      <c r="AS381" s="1">
        <f t="shared" si="73"/>
        <v>0.6</v>
      </c>
      <c r="AT381" s="1">
        <f t="shared" si="74"/>
        <v>2.1</v>
      </c>
      <c r="AU381" s="1">
        <f t="shared" si="75"/>
        <v>0.6</v>
      </c>
      <c r="AV381" s="1">
        <f t="shared" si="76"/>
        <v>0</v>
      </c>
      <c r="AW381" s="1"/>
      <c r="AX381" s="1"/>
      <c r="AY381">
        <v>313505</v>
      </c>
      <c r="AZ381" t="s">
        <v>400</v>
      </c>
      <c r="BA381" s="1">
        <v>0</v>
      </c>
      <c r="BB381" s="1">
        <v>0</v>
      </c>
      <c r="BC381" s="1">
        <v>1.5</v>
      </c>
      <c r="BD381" s="1">
        <v>0.6</v>
      </c>
      <c r="BE381" s="1">
        <v>2.1</v>
      </c>
      <c r="BF381" s="1">
        <v>0.6</v>
      </c>
      <c r="BG381" s="1">
        <v>0</v>
      </c>
      <c r="BH381" s="1"/>
      <c r="BI381" s="1"/>
      <c r="BL381" s="2">
        <v>313350</v>
      </c>
      <c r="BM381" s="69" t="s">
        <v>383</v>
      </c>
      <c r="BN381" s="1">
        <f t="shared" si="77"/>
        <v>8</v>
      </c>
      <c r="BO381" s="1">
        <f t="shared" si="78"/>
        <v>8</v>
      </c>
      <c r="BP381" s="1">
        <f t="shared" si="79"/>
        <v>8.3800000000000008</v>
      </c>
      <c r="BQ381" s="1">
        <f t="shared" si="80"/>
        <v>4.9366666666666665</v>
      </c>
      <c r="BR381" s="1">
        <f t="shared" si="81"/>
        <v>13.316666666666666</v>
      </c>
      <c r="BS381" s="1">
        <f t="shared" si="82"/>
        <v>0.98733333333333329</v>
      </c>
      <c r="BT381" s="1">
        <f t="shared" si="83"/>
        <v>0.83</v>
      </c>
      <c r="BV381" s="2">
        <v>313350</v>
      </c>
      <c r="BW381" s="69" t="s">
        <v>383</v>
      </c>
      <c r="BX381" s="1">
        <v>8</v>
      </c>
      <c r="BY381" s="1">
        <v>8</v>
      </c>
      <c r="BZ381" s="1">
        <v>8.3800000000000008</v>
      </c>
      <c r="CA381" s="1">
        <v>4.9366666666666665</v>
      </c>
      <c r="CB381" s="1">
        <v>13.316666666666666</v>
      </c>
      <c r="CC381" s="1">
        <v>0.98733333333333329</v>
      </c>
      <c r="CD381" s="1">
        <v>0.83</v>
      </c>
    </row>
    <row r="382" spans="1:82" x14ac:dyDescent="0.25">
      <c r="A382">
        <f>VLOOKUP(B382,mun_fjp!$A$2:$B$854,2,FALSE)</f>
        <v>313510</v>
      </c>
      <c r="B382" t="s">
        <v>402</v>
      </c>
      <c r="C382">
        <v>2.7</v>
      </c>
      <c r="D382">
        <v>0</v>
      </c>
      <c r="E382">
        <v>1.1499999999999999</v>
      </c>
      <c r="U382">
        <v>2</v>
      </c>
      <c r="V382">
        <v>2</v>
      </c>
      <c r="W382">
        <v>0.6</v>
      </c>
      <c r="X382">
        <v>0</v>
      </c>
      <c r="Y382">
        <v>0.6</v>
      </c>
      <c r="Z382">
        <v>2</v>
      </c>
      <c r="AC382">
        <v>2</v>
      </c>
      <c r="AD382">
        <v>30</v>
      </c>
      <c r="AE382">
        <v>0.6</v>
      </c>
      <c r="AF382">
        <v>0</v>
      </c>
      <c r="AG382">
        <v>0.6</v>
      </c>
      <c r="AH382">
        <v>1.1000000000000001</v>
      </c>
      <c r="AI382">
        <v>6.15</v>
      </c>
      <c r="AN382">
        <v>313507</v>
      </c>
      <c r="AO382" t="s">
        <v>401</v>
      </c>
      <c r="AP382" s="1">
        <f t="shared" si="70"/>
        <v>0</v>
      </c>
      <c r="AQ382" s="1">
        <f t="shared" si="71"/>
        <v>0</v>
      </c>
      <c r="AR382" s="1">
        <f t="shared" si="72"/>
        <v>0</v>
      </c>
      <c r="AS382" s="1">
        <f t="shared" si="73"/>
        <v>0.6</v>
      </c>
      <c r="AT382" s="1">
        <f t="shared" si="74"/>
        <v>0.6</v>
      </c>
      <c r="AU382" s="1">
        <f t="shared" si="75"/>
        <v>0.6</v>
      </c>
      <c r="AV382" s="1">
        <f t="shared" si="76"/>
        <v>0</v>
      </c>
      <c r="AW382" s="1"/>
      <c r="AX382" s="1"/>
      <c r="AY382">
        <v>313507</v>
      </c>
      <c r="AZ382" t="s">
        <v>401</v>
      </c>
      <c r="BA382" s="1">
        <v>0</v>
      </c>
      <c r="BB382" s="1">
        <v>0</v>
      </c>
      <c r="BC382" s="1">
        <v>0</v>
      </c>
      <c r="BD382" s="1">
        <v>0.6</v>
      </c>
      <c r="BE382" s="1">
        <v>0.6</v>
      </c>
      <c r="BF382" s="1">
        <v>0.6</v>
      </c>
      <c r="BG382" s="1">
        <v>0</v>
      </c>
      <c r="BH382" s="1"/>
      <c r="BI382" s="1"/>
      <c r="BL382" s="2">
        <v>313360</v>
      </c>
      <c r="BM382" s="69" t="s">
        <v>384</v>
      </c>
      <c r="BN382" s="1">
        <f t="shared" si="77"/>
        <v>2</v>
      </c>
      <c r="BO382" s="1">
        <f t="shared" si="78"/>
        <v>2</v>
      </c>
      <c r="BP382" s="1">
        <f t="shared" si="79"/>
        <v>6.55</v>
      </c>
      <c r="BQ382" s="1">
        <f t="shared" si="80"/>
        <v>1.2</v>
      </c>
      <c r="BR382" s="1">
        <f t="shared" si="81"/>
        <v>7.75</v>
      </c>
      <c r="BS382" s="1">
        <f t="shared" si="82"/>
        <v>0.6</v>
      </c>
      <c r="BT382" s="1">
        <f t="shared" si="83"/>
        <v>0</v>
      </c>
      <c r="BV382" s="2">
        <v>313360</v>
      </c>
      <c r="BW382" s="69" t="s">
        <v>384</v>
      </c>
      <c r="BX382" s="1">
        <v>2</v>
      </c>
      <c r="BY382" s="1">
        <v>2</v>
      </c>
      <c r="BZ382" s="1">
        <v>6.55</v>
      </c>
      <c r="CA382" s="1">
        <v>1.2</v>
      </c>
      <c r="CB382" s="1">
        <v>7.75</v>
      </c>
      <c r="CC382" s="1">
        <v>0.6</v>
      </c>
      <c r="CD382" s="1">
        <v>0</v>
      </c>
    </row>
    <row r="383" spans="1:82" x14ac:dyDescent="0.25">
      <c r="A383">
        <f>VLOOKUP(B383,mun_fjp!$A$2:$B$854,2,FALSE)</f>
        <v>313520</v>
      </c>
      <c r="B383" t="s">
        <v>403</v>
      </c>
      <c r="C383">
        <v>2.0499999999999998</v>
      </c>
      <c r="D383">
        <v>0.2</v>
      </c>
      <c r="E383">
        <v>0.2</v>
      </c>
      <c r="N383">
        <v>2</v>
      </c>
      <c r="U383">
        <v>0</v>
      </c>
      <c r="V383">
        <v>2</v>
      </c>
      <c r="W383">
        <v>0.6</v>
      </c>
      <c r="X383">
        <v>9.3333333333333324E-2</v>
      </c>
      <c r="Y383">
        <v>0.69333333333333336</v>
      </c>
      <c r="Z383">
        <v>2</v>
      </c>
      <c r="AC383">
        <v>2</v>
      </c>
      <c r="AD383">
        <v>30</v>
      </c>
      <c r="AE383">
        <v>0.6</v>
      </c>
      <c r="AF383">
        <v>9.3333333333333324E-2</v>
      </c>
      <c r="AG383">
        <v>0.69333333333333336</v>
      </c>
      <c r="AI383">
        <v>3.8366666666666669</v>
      </c>
      <c r="AN383">
        <v>313510</v>
      </c>
      <c r="AO383" t="s">
        <v>402</v>
      </c>
      <c r="AP383" s="1">
        <f t="shared" si="70"/>
        <v>2</v>
      </c>
      <c r="AQ383" s="1">
        <f t="shared" si="71"/>
        <v>2</v>
      </c>
      <c r="AR383" s="1">
        <f t="shared" si="72"/>
        <v>4.95</v>
      </c>
      <c r="AS383" s="1">
        <f t="shared" si="73"/>
        <v>1.2</v>
      </c>
      <c r="AT383" s="1">
        <f t="shared" si="74"/>
        <v>6.15</v>
      </c>
      <c r="AU383" s="1">
        <f t="shared" si="75"/>
        <v>0.6</v>
      </c>
      <c r="AV383" s="1">
        <f t="shared" si="76"/>
        <v>0</v>
      </c>
      <c r="AW383" s="1"/>
      <c r="AX383" s="1"/>
      <c r="AY383">
        <v>313510</v>
      </c>
      <c r="AZ383" t="s">
        <v>402</v>
      </c>
      <c r="BA383" s="1">
        <v>2</v>
      </c>
      <c r="BB383" s="1">
        <v>2</v>
      </c>
      <c r="BC383" s="1">
        <v>4.95</v>
      </c>
      <c r="BD383" s="1">
        <v>1.2</v>
      </c>
      <c r="BE383" s="1">
        <v>6.15</v>
      </c>
      <c r="BF383" s="1">
        <v>0.6</v>
      </c>
      <c r="BG383" s="1">
        <v>0</v>
      </c>
      <c r="BH383" s="1"/>
      <c r="BI383" s="1"/>
      <c r="BL383" s="2">
        <v>313370</v>
      </c>
      <c r="BM383" s="69" t="s">
        <v>385</v>
      </c>
      <c r="BN383" s="1">
        <f t="shared" si="77"/>
        <v>3</v>
      </c>
      <c r="BO383" s="1">
        <f t="shared" si="78"/>
        <v>3</v>
      </c>
      <c r="BP383" s="1">
        <f t="shared" si="79"/>
        <v>3.2</v>
      </c>
      <c r="BQ383" s="1">
        <f t="shared" si="80"/>
        <v>1.5</v>
      </c>
      <c r="BR383" s="1">
        <f t="shared" si="81"/>
        <v>4.7</v>
      </c>
      <c r="BS383" s="1">
        <f t="shared" si="82"/>
        <v>0.6</v>
      </c>
      <c r="BT383" s="1">
        <f t="shared" si="83"/>
        <v>0</v>
      </c>
      <c r="BV383" s="2">
        <v>313370</v>
      </c>
      <c r="BW383" s="69" t="s">
        <v>385</v>
      </c>
      <c r="BX383" s="1">
        <v>3</v>
      </c>
      <c r="BY383" s="1">
        <v>3</v>
      </c>
      <c r="BZ383" s="1">
        <v>3.2</v>
      </c>
      <c r="CA383" s="1">
        <v>1.5</v>
      </c>
      <c r="CB383" s="1">
        <v>4.7</v>
      </c>
      <c r="CC383" s="1">
        <v>0.6</v>
      </c>
      <c r="CD383" s="1">
        <v>0</v>
      </c>
    </row>
    <row r="384" spans="1:82" x14ac:dyDescent="0.25">
      <c r="A384">
        <f>VLOOKUP(B384,mun_fjp!$A$2:$B$854,2,FALSE)</f>
        <v>313530</v>
      </c>
      <c r="B384" t="s">
        <v>404</v>
      </c>
      <c r="C384">
        <v>3.6</v>
      </c>
      <c r="D384">
        <v>2.85</v>
      </c>
      <c r="E384">
        <v>2</v>
      </c>
      <c r="U384">
        <v>1</v>
      </c>
      <c r="V384">
        <v>1</v>
      </c>
      <c r="W384">
        <v>0.3</v>
      </c>
      <c r="X384">
        <v>0.66499999999999992</v>
      </c>
      <c r="Y384">
        <v>0.96499999999999986</v>
      </c>
      <c r="Z384">
        <v>2</v>
      </c>
      <c r="AC384">
        <v>2</v>
      </c>
      <c r="AD384">
        <v>30</v>
      </c>
      <c r="AE384">
        <v>0.6</v>
      </c>
      <c r="AF384">
        <v>1.3299999999999998</v>
      </c>
      <c r="AG384">
        <v>1.9299999999999997</v>
      </c>
      <c r="AH384">
        <v>1.1000000000000001</v>
      </c>
      <c r="AI384">
        <v>12.444999999999999</v>
      </c>
      <c r="AN384">
        <v>313520</v>
      </c>
      <c r="AO384" t="s">
        <v>403</v>
      </c>
      <c r="AP384" s="1">
        <f t="shared" si="70"/>
        <v>2</v>
      </c>
      <c r="AQ384" s="1">
        <f t="shared" si="71"/>
        <v>0</v>
      </c>
      <c r="AR384" s="1">
        <f t="shared" si="72"/>
        <v>2.4500000000000002</v>
      </c>
      <c r="AS384" s="1">
        <f t="shared" si="73"/>
        <v>1.3866666666666667</v>
      </c>
      <c r="AT384" s="1">
        <f t="shared" si="74"/>
        <v>3.8366666666666669</v>
      </c>
      <c r="AU384" s="1">
        <f t="shared" si="75"/>
        <v>0.69333333333333336</v>
      </c>
      <c r="AV384" s="1">
        <f t="shared" si="76"/>
        <v>0.2</v>
      </c>
      <c r="AW384" s="1"/>
      <c r="AX384" s="1"/>
      <c r="AY384">
        <v>313520</v>
      </c>
      <c r="AZ384" t="s">
        <v>403</v>
      </c>
      <c r="BA384" s="1">
        <v>2</v>
      </c>
      <c r="BB384" s="1">
        <v>0</v>
      </c>
      <c r="BC384" s="1">
        <v>2.4500000000000002</v>
      </c>
      <c r="BD384" s="1">
        <v>1.3866666666666667</v>
      </c>
      <c r="BE384" s="1">
        <v>3.8366666666666669</v>
      </c>
      <c r="BF384" s="1">
        <v>0.69333333333333336</v>
      </c>
      <c r="BG384" s="1">
        <v>0.2</v>
      </c>
      <c r="BH384" s="1"/>
      <c r="BI384" s="1"/>
      <c r="BL384" s="2">
        <v>313375</v>
      </c>
      <c r="BM384" s="69" t="s">
        <v>386</v>
      </c>
      <c r="BN384" s="1">
        <f t="shared" si="77"/>
        <v>2</v>
      </c>
      <c r="BO384" s="1">
        <f t="shared" si="78"/>
        <v>2</v>
      </c>
      <c r="BP384" s="1">
        <f t="shared" si="79"/>
        <v>4.45</v>
      </c>
      <c r="BQ384" s="1">
        <f t="shared" si="80"/>
        <v>1.2</v>
      </c>
      <c r="BR384" s="1">
        <f t="shared" si="81"/>
        <v>5.65</v>
      </c>
      <c r="BS384" s="1">
        <f t="shared" si="82"/>
        <v>0.6</v>
      </c>
      <c r="BT384" s="1">
        <f t="shared" si="83"/>
        <v>0</v>
      </c>
      <c r="BV384" s="2">
        <v>313375</v>
      </c>
      <c r="BW384" s="69" t="s">
        <v>386</v>
      </c>
      <c r="BX384" s="1">
        <v>2</v>
      </c>
      <c r="BY384" s="1">
        <v>2</v>
      </c>
      <c r="BZ384" s="1">
        <v>4.45</v>
      </c>
      <c r="CA384" s="1">
        <v>1.2</v>
      </c>
      <c r="CB384" s="1">
        <v>5.65</v>
      </c>
      <c r="CC384" s="1">
        <v>0.6</v>
      </c>
      <c r="CD384" s="1">
        <v>0</v>
      </c>
    </row>
    <row r="385" spans="1:82" x14ac:dyDescent="0.25">
      <c r="A385">
        <f>VLOOKUP(B385,mun_fjp!$A$2:$B$854,2,FALSE)</f>
        <v>313535</v>
      </c>
      <c r="B385" t="s">
        <v>405</v>
      </c>
      <c r="V385">
        <v>0</v>
      </c>
      <c r="W385">
        <v>0</v>
      </c>
      <c r="X385">
        <v>0</v>
      </c>
      <c r="Y385">
        <v>0</v>
      </c>
      <c r="Z385">
        <v>2</v>
      </c>
      <c r="AC385">
        <v>2</v>
      </c>
      <c r="AD385">
        <v>30</v>
      </c>
      <c r="AE385">
        <v>0.6</v>
      </c>
      <c r="AF385">
        <v>0</v>
      </c>
      <c r="AG385">
        <v>0.6</v>
      </c>
      <c r="AI385">
        <v>0.6</v>
      </c>
      <c r="AN385">
        <v>313530</v>
      </c>
      <c r="AO385" t="s">
        <v>404</v>
      </c>
      <c r="AP385" s="1">
        <f t="shared" si="70"/>
        <v>1</v>
      </c>
      <c r="AQ385" s="1">
        <f t="shared" si="71"/>
        <v>1</v>
      </c>
      <c r="AR385" s="1">
        <f t="shared" si="72"/>
        <v>9.5499999999999989</v>
      </c>
      <c r="AS385" s="1">
        <f t="shared" si="73"/>
        <v>2.8949999999999996</v>
      </c>
      <c r="AT385" s="1">
        <f t="shared" si="74"/>
        <v>12.444999999999999</v>
      </c>
      <c r="AU385" s="1">
        <f t="shared" si="75"/>
        <v>1.9299999999999997</v>
      </c>
      <c r="AV385" s="1">
        <f t="shared" si="76"/>
        <v>2.85</v>
      </c>
      <c r="AW385" s="1"/>
      <c r="AX385" s="1"/>
      <c r="AY385">
        <v>313530</v>
      </c>
      <c r="AZ385" t="s">
        <v>404</v>
      </c>
      <c r="BA385" s="1">
        <v>1</v>
      </c>
      <c r="BB385" s="1">
        <v>1</v>
      </c>
      <c r="BC385" s="1">
        <v>9.5499999999999989</v>
      </c>
      <c r="BD385" s="1">
        <v>2.8949999999999996</v>
      </c>
      <c r="BE385" s="1">
        <v>12.444999999999999</v>
      </c>
      <c r="BF385" s="1">
        <v>1.9299999999999997</v>
      </c>
      <c r="BG385" s="1">
        <v>2.85</v>
      </c>
      <c r="BH385" s="1"/>
      <c r="BI385" s="1"/>
      <c r="BL385" s="2">
        <v>313380</v>
      </c>
      <c r="BM385" s="69" t="s">
        <v>387</v>
      </c>
      <c r="BN385" s="1">
        <f t="shared" si="77"/>
        <v>3.67</v>
      </c>
      <c r="BO385" s="1">
        <f t="shared" si="78"/>
        <v>3.67</v>
      </c>
      <c r="BP385" s="1">
        <f t="shared" si="79"/>
        <v>8.4600000000000009</v>
      </c>
      <c r="BQ385" s="1">
        <f t="shared" si="80"/>
        <v>4.2940800000000001</v>
      </c>
      <c r="BR385" s="1">
        <f t="shared" si="81"/>
        <v>12.754080000000002</v>
      </c>
      <c r="BS385" s="1">
        <f t="shared" si="82"/>
        <v>1.5146666666666666</v>
      </c>
      <c r="BT385" s="1">
        <f t="shared" si="83"/>
        <v>1.96</v>
      </c>
      <c r="BV385" s="2">
        <v>313380</v>
      </c>
      <c r="BW385" s="69" t="s">
        <v>387</v>
      </c>
      <c r="BX385" s="1">
        <v>3.67</v>
      </c>
      <c r="BY385" s="1">
        <v>3.67</v>
      </c>
      <c r="BZ385" s="1">
        <v>8.4600000000000009</v>
      </c>
      <c r="CA385" s="1">
        <v>4.2940800000000001</v>
      </c>
      <c r="CB385" s="1">
        <v>12.754080000000002</v>
      </c>
      <c r="CC385" s="1">
        <v>1.5146666666666666</v>
      </c>
      <c r="CD385" s="1">
        <v>1.96</v>
      </c>
    </row>
    <row r="386" spans="1:82" x14ac:dyDescent="0.25">
      <c r="A386">
        <f>VLOOKUP(B386,mun_fjp!$A$2:$B$854,2,FALSE)</f>
        <v>313540</v>
      </c>
      <c r="B386" t="s">
        <v>406</v>
      </c>
      <c r="C386">
        <v>2.75</v>
      </c>
      <c r="D386">
        <v>0.2</v>
      </c>
      <c r="E386">
        <v>1.35</v>
      </c>
      <c r="U386">
        <v>1</v>
      </c>
      <c r="V386">
        <v>1</v>
      </c>
      <c r="W386">
        <v>0.3</v>
      </c>
      <c r="X386">
        <v>4.6666666666666662E-2</v>
      </c>
      <c r="Y386">
        <v>0.34666666666666668</v>
      </c>
      <c r="Z386">
        <v>2</v>
      </c>
      <c r="AC386">
        <v>2</v>
      </c>
      <c r="AD386">
        <v>30</v>
      </c>
      <c r="AE386">
        <v>0.6</v>
      </c>
      <c r="AF386">
        <v>9.3333333333333324E-2</v>
      </c>
      <c r="AG386">
        <v>0.69333333333333336</v>
      </c>
      <c r="AH386">
        <v>0.15</v>
      </c>
      <c r="AI386">
        <v>5.4900000000000011</v>
      </c>
      <c r="AN386">
        <v>313535</v>
      </c>
      <c r="AO386" t="s">
        <v>405</v>
      </c>
      <c r="AP386" s="1">
        <f t="shared" si="70"/>
        <v>0</v>
      </c>
      <c r="AQ386" s="1">
        <f t="shared" si="71"/>
        <v>0</v>
      </c>
      <c r="AR386" s="1">
        <f t="shared" si="72"/>
        <v>0</v>
      </c>
      <c r="AS386" s="1">
        <f t="shared" si="73"/>
        <v>0.6</v>
      </c>
      <c r="AT386" s="1">
        <f t="shared" si="74"/>
        <v>0.6</v>
      </c>
      <c r="AU386" s="1">
        <f t="shared" si="75"/>
        <v>0.6</v>
      </c>
      <c r="AV386" s="1">
        <f t="shared" si="76"/>
        <v>0</v>
      </c>
      <c r="AW386" s="1"/>
      <c r="AX386" s="1"/>
      <c r="AY386">
        <v>313535</v>
      </c>
      <c r="AZ386" t="s">
        <v>405</v>
      </c>
      <c r="BA386" s="1">
        <v>0</v>
      </c>
      <c r="BB386" s="1">
        <v>0</v>
      </c>
      <c r="BC386" s="1">
        <v>0</v>
      </c>
      <c r="BD386" s="1">
        <v>0.6</v>
      </c>
      <c r="BE386" s="1">
        <v>0.6</v>
      </c>
      <c r="BF386" s="1">
        <v>0.6</v>
      </c>
      <c r="BG386" s="1">
        <v>0</v>
      </c>
      <c r="BH386" s="1"/>
      <c r="BI386" s="1"/>
      <c r="BL386" s="2">
        <v>313390</v>
      </c>
      <c r="BM386" s="69" t="s">
        <v>388</v>
      </c>
      <c r="BN386" s="1">
        <f t="shared" si="77"/>
        <v>8</v>
      </c>
      <c r="BO386" s="1">
        <f t="shared" si="78"/>
        <v>6</v>
      </c>
      <c r="BP386" s="1">
        <f t="shared" si="79"/>
        <v>8.31</v>
      </c>
      <c r="BQ386" s="1">
        <f t="shared" si="80"/>
        <v>5.706666666666667</v>
      </c>
      <c r="BR386" s="1">
        <f t="shared" si="81"/>
        <v>14.016666666666667</v>
      </c>
      <c r="BS386" s="1">
        <f t="shared" si="82"/>
        <v>1.1413333333333333</v>
      </c>
      <c r="BT386" s="1">
        <f t="shared" si="83"/>
        <v>1.1599999999999999</v>
      </c>
      <c r="BV386" s="2">
        <v>313390</v>
      </c>
      <c r="BW386" s="69" t="s">
        <v>388</v>
      </c>
      <c r="BX386" s="1">
        <v>8</v>
      </c>
      <c r="BY386" s="1">
        <v>6</v>
      </c>
      <c r="BZ386" s="1">
        <v>8.31</v>
      </c>
      <c r="CA386" s="1">
        <v>5.706666666666667</v>
      </c>
      <c r="CB386" s="1">
        <v>14.016666666666667</v>
      </c>
      <c r="CC386" s="1">
        <v>1.1413333333333333</v>
      </c>
      <c r="CD386" s="1">
        <v>1.1599999999999999</v>
      </c>
    </row>
    <row r="387" spans="1:82" x14ac:dyDescent="0.25">
      <c r="A387">
        <f>VLOOKUP(B387,mun_fjp!$A$2:$B$854,2,FALSE)</f>
        <v>313545</v>
      </c>
      <c r="B387" t="s">
        <v>407</v>
      </c>
      <c r="C387">
        <v>2.85</v>
      </c>
      <c r="D387">
        <v>0.25</v>
      </c>
      <c r="M387">
        <v>5</v>
      </c>
      <c r="U387">
        <v>0.67</v>
      </c>
      <c r="V387">
        <v>5.67</v>
      </c>
      <c r="W387">
        <v>1.7009999999999998</v>
      </c>
      <c r="X387">
        <v>0.33074999999999999</v>
      </c>
      <c r="Y387">
        <v>2.0317499999999997</v>
      </c>
      <c r="Z387">
        <v>2</v>
      </c>
      <c r="AC387">
        <v>2</v>
      </c>
      <c r="AD387">
        <v>30</v>
      </c>
      <c r="AE387">
        <v>0.6</v>
      </c>
      <c r="AF387">
        <v>0.11666666666666665</v>
      </c>
      <c r="AG387">
        <v>0.71666666666666667</v>
      </c>
      <c r="AH387">
        <v>0.45</v>
      </c>
      <c r="AI387">
        <v>6.2984166666666672</v>
      </c>
      <c r="AN387">
        <v>313540</v>
      </c>
      <c r="AO387" t="s">
        <v>406</v>
      </c>
      <c r="AP387" s="1">
        <f t="shared" si="70"/>
        <v>1</v>
      </c>
      <c r="AQ387" s="1">
        <f t="shared" si="71"/>
        <v>1</v>
      </c>
      <c r="AR387" s="1">
        <f t="shared" si="72"/>
        <v>4.4500000000000011</v>
      </c>
      <c r="AS387" s="1">
        <f t="shared" si="73"/>
        <v>1.04</v>
      </c>
      <c r="AT387" s="1">
        <f t="shared" si="74"/>
        <v>5.4900000000000011</v>
      </c>
      <c r="AU387" s="1">
        <f t="shared" si="75"/>
        <v>0.69333333333333336</v>
      </c>
      <c r="AV387" s="1">
        <f t="shared" si="76"/>
        <v>0.2</v>
      </c>
      <c r="AW387" s="1"/>
      <c r="AX387" s="1"/>
      <c r="AY387">
        <v>313540</v>
      </c>
      <c r="AZ387" t="s">
        <v>406</v>
      </c>
      <c r="BA387" s="1">
        <v>1</v>
      </c>
      <c r="BB387" s="1">
        <v>1</v>
      </c>
      <c r="BC387" s="1">
        <v>4.4500000000000011</v>
      </c>
      <c r="BD387" s="1">
        <v>1.04</v>
      </c>
      <c r="BE387" s="1">
        <v>5.4900000000000011</v>
      </c>
      <c r="BF387" s="1">
        <v>0.69333333333333336</v>
      </c>
      <c r="BG387" s="1">
        <v>0.2</v>
      </c>
      <c r="BH387" s="1"/>
      <c r="BI387" s="1"/>
      <c r="BL387" s="2">
        <v>313400</v>
      </c>
      <c r="BM387" s="69" t="s">
        <v>389</v>
      </c>
      <c r="BN387" s="1">
        <f t="shared" si="77"/>
        <v>7</v>
      </c>
      <c r="BO387" s="1">
        <f t="shared" si="78"/>
        <v>2</v>
      </c>
      <c r="BP387" s="1">
        <f t="shared" si="79"/>
        <v>6.84</v>
      </c>
      <c r="BQ387" s="1">
        <f t="shared" si="80"/>
        <v>7.06</v>
      </c>
      <c r="BR387" s="1">
        <f t="shared" si="81"/>
        <v>13.899999999999999</v>
      </c>
      <c r="BS387" s="1">
        <f t="shared" si="82"/>
        <v>2.1179999999999994</v>
      </c>
      <c r="BT387" s="1">
        <f t="shared" si="83"/>
        <v>1.74</v>
      </c>
      <c r="BV387" s="2">
        <v>313400</v>
      </c>
      <c r="BW387" s="69" t="s">
        <v>389</v>
      </c>
      <c r="BX387" s="1">
        <v>7</v>
      </c>
      <c r="BY387" s="1">
        <v>2</v>
      </c>
      <c r="BZ387" s="1">
        <v>6.84</v>
      </c>
      <c r="CA387" s="1">
        <v>7.06</v>
      </c>
      <c r="CB387" s="1">
        <v>13.899999999999999</v>
      </c>
      <c r="CC387" s="1">
        <v>2.1179999999999994</v>
      </c>
      <c r="CD387" s="1">
        <v>1.74</v>
      </c>
    </row>
    <row r="388" spans="1:82" x14ac:dyDescent="0.25">
      <c r="A388">
        <f>VLOOKUP(B388,mun_fjp!$A$2:$B$854,2,FALSE)</f>
        <v>313550</v>
      </c>
      <c r="B388" t="s">
        <v>408</v>
      </c>
      <c r="C388">
        <v>2.95</v>
      </c>
      <c r="D388">
        <v>0.27</v>
      </c>
      <c r="E388">
        <v>2</v>
      </c>
      <c r="U388">
        <v>4</v>
      </c>
      <c r="V388">
        <v>4</v>
      </c>
      <c r="W388">
        <v>1.2</v>
      </c>
      <c r="X388">
        <v>0.252</v>
      </c>
      <c r="Y388">
        <v>1.452</v>
      </c>
      <c r="Z388">
        <v>2</v>
      </c>
      <c r="AC388">
        <v>2</v>
      </c>
      <c r="AD388">
        <v>30</v>
      </c>
      <c r="AE388">
        <v>0.6</v>
      </c>
      <c r="AF388">
        <v>0.126</v>
      </c>
      <c r="AG388">
        <v>0.72599999999999998</v>
      </c>
      <c r="AH388">
        <v>0.9</v>
      </c>
      <c r="AI388">
        <v>8.298</v>
      </c>
      <c r="AN388">
        <v>313545</v>
      </c>
      <c r="AO388" t="s">
        <v>407</v>
      </c>
      <c r="AP388" s="1">
        <f t="shared" ref="AP388:AP451" si="84">V387</f>
        <v>5.67</v>
      </c>
      <c r="AQ388" s="1">
        <f t="shared" ref="AQ388:AQ451" si="85">U387</f>
        <v>0.67</v>
      </c>
      <c r="AR388" s="1">
        <f t="shared" ref="AR388:AR451" si="86">C387+D387+E387+AH387</f>
        <v>3.5500000000000003</v>
      </c>
      <c r="AS388" s="1">
        <f t="shared" ref="AS388:AS451" si="87">Y387+AG387</f>
        <v>2.7484166666666665</v>
      </c>
      <c r="AT388" s="1">
        <f t="shared" ref="AT388:AT451" si="88">AR388+AS388</f>
        <v>6.2984166666666663</v>
      </c>
      <c r="AU388" s="1">
        <f t="shared" ref="AU388:AU451" si="89">AG387</f>
        <v>0.71666666666666667</v>
      </c>
      <c r="AV388" s="1">
        <f t="shared" ref="AV388:AV451" si="90">D387</f>
        <v>0.25</v>
      </c>
      <c r="AW388" s="1"/>
      <c r="AX388" s="1"/>
      <c r="AY388">
        <v>313545</v>
      </c>
      <c r="AZ388" t="s">
        <v>407</v>
      </c>
      <c r="BA388" s="1">
        <v>5.67</v>
      </c>
      <c r="BB388" s="1">
        <v>0.67</v>
      </c>
      <c r="BC388" s="1">
        <v>3.5500000000000003</v>
      </c>
      <c r="BD388" s="1">
        <v>2.7484166666666665</v>
      </c>
      <c r="BE388" s="1">
        <v>6.2984166666666663</v>
      </c>
      <c r="BF388" s="1">
        <v>0.71666666666666667</v>
      </c>
      <c r="BG388" s="1">
        <v>0.25</v>
      </c>
      <c r="BH388" s="1"/>
      <c r="BI388" s="1"/>
      <c r="BL388" s="2">
        <v>313410</v>
      </c>
      <c r="BM388" s="69" t="s">
        <v>390</v>
      </c>
      <c r="BN388" s="1">
        <f t="shared" ref="BN388:BN451" si="91">VLOOKUP($BL388,$AY$3:$BG$816,3,FALSE)</f>
        <v>0</v>
      </c>
      <c r="BO388" s="1">
        <f t="shared" ref="BO388:BO451" si="92">VLOOKUP($BL388,$AY$3:$BG$816,4,FALSE)</f>
        <v>0</v>
      </c>
      <c r="BP388" s="1">
        <f t="shared" ref="BP388:BP451" si="93">VLOOKUP($BL388,$AY$3:$BG$816,5,FALSE)</f>
        <v>6.75</v>
      </c>
      <c r="BQ388" s="1">
        <f t="shared" ref="BQ388:BQ451" si="94">VLOOKUP($BL388,$AY$3:$BG$816,6,FALSE)</f>
        <v>0.6</v>
      </c>
      <c r="BR388" s="1">
        <f t="shared" ref="BR388:BR451" si="95">VLOOKUP($BL388,$AY$3:$BG$816,7,FALSE)</f>
        <v>7.35</v>
      </c>
      <c r="BS388" s="1">
        <f t="shared" ref="BS388:BS451" si="96">VLOOKUP($BL388,$AY$3:$BG$816,8,FALSE)</f>
        <v>0.6</v>
      </c>
      <c r="BT388" s="1">
        <f t="shared" ref="BT388:BT451" si="97">VLOOKUP($BL388,$AY$3:$BG$816,9,FALSE)</f>
        <v>0</v>
      </c>
      <c r="BV388" s="2">
        <v>313410</v>
      </c>
      <c r="BW388" s="69" t="s">
        <v>390</v>
      </c>
      <c r="BX388" s="1">
        <v>0</v>
      </c>
      <c r="BY388" s="1">
        <v>0</v>
      </c>
      <c r="BZ388" s="1">
        <v>6.75</v>
      </c>
      <c r="CA388" s="1">
        <v>0.6</v>
      </c>
      <c r="CB388" s="1">
        <v>7.35</v>
      </c>
      <c r="CC388" s="1">
        <v>0.6</v>
      </c>
      <c r="CD388" s="1">
        <v>0</v>
      </c>
    </row>
    <row r="389" spans="1:82" x14ac:dyDescent="0.25">
      <c r="A389">
        <f>VLOOKUP(B389,mun_fjp!$A$2:$B$854,2,FALSE)</f>
        <v>313570</v>
      </c>
      <c r="B389" t="s">
        <v>410</v>
      </c>
      <c r="C389">
        <v>3.4</v>
      </c>
      <c r="D389">
        <v>3</v>
      </c>
      <c r="E389">
        <v>0.95</v>
      </c>
      <c r="N389">
        <v>2</v>
      </c>
      <c r="V389">
        <v>2</v>
      </c>
      <c r="W389">
        <v>0.6</v>
      </c>
      <c r="X389">
        <v>1.3999999999999997</v>
      </c>
      <c r="Y389">
        <v>1.9999999999999996</v>
      </c>
      <c r="Z389">
        <v>2</v>
      </c>
      <c r="AC389">
        <v>2</v>
      </c>
      <c r="AD389">
        <v>30</v>
      </c>
      <c r="AE389">
        <v>0.6</v>
      </c>
      <c r="AF389">
        <v>1.3999999999999997</v>
      </c>
      <c r="AG389">
        <v>1.9999999999999996</v>
      </c>
      <c r="AH389">
        <v>1.35</v>
      </c>
      <c r="AI389">
        <v>12.7</v>
      </c>
      <c r="AN389">
        <v>313550</v>
      </c>
      <c r="AO389" t="s">
        <v>408</v>
      </c>
      <c r="AP389" s="1">
        <f t="shared" si="84"/>
        <v>4</v>
      </c>
      <c r="AQ389" s="1">
        <f t="shared" si="85"/>
        <v>4</v>
      </c>
      <c r="AR389" s="1">
        <f t="shared" si="86"/>
        <v>6.120000000000001</v>
      </c>
      <c r="AS389" s="1">
        <f t="shared" si="87"/>
        <v>2.1779999999999999</v>
      </c>
      <c r="AT389" s="1">
        <f t="shared" si="88"/>
        <v>8.2980000000000018</v>
      </c>
      <c r="AU389" s="1">
        <f t="shared" si="89"/>
        <v>0.72599999999999998</v>
      </c>
      <c r="AV389" s="1">
        <f t="shared" si="90"/>
        <v>0.27</v>
      </c>
      <c r="AW389" s="1"/>
      <c r="AX389" s="1"/>
      <c r="AY389">
        <v>313550</v>
      </c>
      <c r="AZ389" t="s">
        <v>408</v>
      </c>
      <c r="BA389" s="1">
        <v>4</v>
      </c>
      <c r="BB389" s="1">
        <v>4</v>
      </c>
      <c r="BC389" s="1">
        <v>6.120000000000001</v>
      </c>
      <c r="BD389" s="1">
        <v>2.1779999999999999</v>
      </c>
      <c r="BE389" s="1">
        <v>8.2980000000000018</v>
      </c>
      <c r="BF389" s="1">
        <v>0.72599999999999998</v>
      </c>
      <c r="BG389" s="1">
        <v>0.27</v>
      </c>
      <c r="BH389" s="1"/>
      <c r="BI389" s="1"/>
      <c r="BL389" s="2">
        <v>313420</v>
      </c>
      <c r="BM389" s="69" t="s">
        <v>391</v>
      </c>
      <c r="BN389" s="1">
        <f t="shared" si="91"/>
        <v>0.33</v>
      </c>
      <c r="BO389" s="1">
        <f t="shared" si="92"/>
        <v>0.33</v>
      </c>
      <c r="BP389" s="1">
        <f t="shared" si="93"/>
        <v>7.1800000000000006</v>
      </c>
      <c r="BQ389" s="1">
        <f t="shared" si="94"/>
        <v>1.8026433333333332</v>
      </c>
      <c r="BR389" s="1">
        <f t="shared" si="95"/>
        <v>8.9826433333333338</v>
      </c>
      <c r="BS389" s="1">
        <f t="shared" si="96"/>
        <v>1.5473333333333332</v>
      </c>
      <c r="BT389" s="1">
        <f t="shared" si="97"/>
        <v>2.0299999999999998</v>
      </c>
      <c r="BV389" s="2">
        <v>313420</v>
      </c>
      <c r="BW389" s="69" t="s">
        <v>391</v>
      </c>
      <c r="BX389" s="1">
        <v>0.33</v>
      </c>
      <c r="BY389" s="1">
        <v>0.33</v>
      </c>
      <c r="BZ389" s="1">
        <v>7.1800000000000006</v>
      </c>
      <c r="CA389" s="1">
        <v>1.8026433333333332</v>
      </c>
      <c r="CB389" s="1">
        <v>8.9826433333333338</v>
      </c>
      <c r="CC389" s="1">
        <v>1.5473333333333332</v>
      </c>
      <c r="CD389" s="1">
        <v>2.0299999999999998</v>
      </c>
    </row>
    <row r="390" spans="1:82" x14ac:dyDescent="0.25">
      <c r="A390">
        <f>VLOOKUP(B390,mun_fjp!$A$2:$B$854,2,FALSE)</f>
        <v>313580</v>
      </c>
      <c r="B390" t="s">
        <v>411</v>
      </c>
      <c r="C390">
        <v>2.5</v>
      </c>
      <c r="D390">
        <v>3</v>
      </c>
      <c r="E390">
        <v>1.8</v>
      </c>
      <c r="M390">
        <v>5</v>
      </c>
      <c r="U390">
        <v>5</v>
      </c>
      <c r="V390">
        <v>10</v>
      </c>
      <c r="W390">
        <v>3</v>
      </c>
      <c r="X390">
        <v>7</v>
      </c>
      <c r="Y390">
        <v>10</v>
      </c>
      <c r="Z390">
        <v>2</v>
      </c>
      <c r="AC390">
        <v>2</v>
      </c>
      <c r="AD390">
        <v>30</v>
      </c>
      <c r="AE390">
        <v>0.6</v>
      </c>
      <c r="AF390">
        <v>1.3999999999999997</v>
      </c>
      <c r="AG390">
        <v>1.9999999999999996</v>
      </c>
      <c r="AH390">
        <v>1.4</v>
      </c>
      <c r="AI390">
        <v>20.7</v>
      </c>
      <c r="AN390">
        <v>313570</v>
      </c>
      <c r="AO390" t="s">
        <v>410</v>
      </c>
      <c r="AP390" s="1">
        <f t="shared" si="84"/>
        <v>2</v>
      </c>
      <c r="AQ390" s="1">
        <f t="shared" si="85"/>
        <v>0</v>
      </c>
      <c r="AR390" s="1">
        <f t="shared" si="86"/>
        <v>8.7000000000000011</v>
      </c>
      <c r="AS390" s="1">
        <f t="shared" si="87"/>
        <v>3.9999999999999991</v>
      </c>
      <c r="AT390" s="1">
        <f t="shared" si="88"/>
        <v>12.7</v>
      </c>
      <c r="AU390" s="1">
        <f t="shared" si="89"/>
        <v>1.9999999999999996</v>
      </c>
      <c r="AV390" s="1">
        <f t="shared" si="90"/>
        <v>3</v>
      </c>
      <c r="AW390" s="1"/>
      <c r="AX390" s="1"/>
      <c r="AY390">
        <v>313570</v>
      </c>
      <c r="AZ390" t="s">
        <v>410</v>
      </c>
      <c r="BA390" s="1">
        <v>2</v>
      </c>
      <c r="BB390" s="1">
        <v>0</v>
      </c>
      <c r="BC390" s="1">
        <v>8.7000000000000011</v>
      </c>
      <c r="BD390" s="1">
        <v>3.9999999999999991</v>
      </c>
      <c r="BE390" s="1">
        <v>12.7</v>
      </c>
      <c r="BF390" s="1">
        <v>1.9999999999999996</v>
      </c>
      <c r="BG390" s="1">
        <v>3</v>
      </c>
      <c r="BH390" s="1"/>
      <c r="BI390" s="1"/>
      <c r="BL390" s="2">
        <v>313430</v>
      </c>
      <c r="BM390" s="69" t="s">
        <v>392</v>
      </c>
      <c r="BN390" s="1">
        <f t="shared" si="91"/>
        <v>3</v>
      </c>
      <c r="BO390" s="1">
        <f t="shared" si="92"/>
        <v>3</v>
      </c>
      <c r="BP390" s="1">
        <f t="shared" si="93"/>
        <v>6.8</v>
      </c>
      <c r="BQ390" s="1">
        <f t="shared" si="94"/>
        <v>2.9999999999999996</v>
      </c>
      <c r="BR390" s="1">
        <f t="shared" si="95"/>
        <v>9.7999999999999989</v>
      </c>
      <c r="BS390" s="1">
        <f t="shared" si="96"/>
        <v>0</v>
      </c>
      <c r="BT390" s="1">
        <f t="shared" si="97"/>
        <v>3</v>
      </c>
      <c r="BV390" s="2">
        <v>313430</v>
      </c>
      <c r="BW390" s="69" t="s">
        <v>392</v>
      </c>
      <c r="BX390" s="1">
        <v>3</v>
      </c>
      <c r="BY390" s="1">
        <v>3</v>
      </c>
      <c r="BZ390" s="1">
        <v>6.8</v>
      </c>
      <c r="CA390" s="1">
        <v>2.9999999999999996</v>
      </c>
      <c r="CB390" s="1">
        <v>9.7999999999999989</v>
      </c>
      <c r="CC390" s="1">
        <v>0</v>
      </c>
      <c r="CD390" s="1">
        <v>3</v>
      </c>
    </row>
    <row r="391" spans="1:82" x14ac:dyDescent="0.25">
      <c r="A391">
        <f>VLOOKUP(B391,mun_fjp!$A$2:$B$854,2,FALSE)</f>
        <v>313590</v>
      </c>
      <c r="B391" t="s">
        <v>412</v>
      </c>
      <c r="C391">
        <v>2.6</v>
      </c>
      <c r="D391">
        <v>0.7</v>
      </c>
      <c r="E391">
        <v>1.7</v>
      </c>
      <c r="V391">
        <v>0</v>
      </c>
      <c r="W391">
        <v>0</v>
      </c>
      <c r="X391">
        <v>0</v>
      </c>
      <c r="Y391">
        <v>0</v>
      </c>
      <c r="Z391">
        <v>2</v>
      </c>
      <c r="AC391">
        <v>2</v>
      </c>
      <c r="AD391">
        <v>30</v>
      </c>
      <c r="AE391">
        <v>0.6</v>
      </c>
      <c r="AF391">
        <v>0.32666666666666661</v>
      </c>
      <c r="AG391">
        <v>0.92666666666666653</v>
      </c>
      <c r="AI391">
        <v>5.9266666666666667</v>
      </c>
      <c r="AN391">
        <v>313580</v>
      </c>
      <c r="AO391" t="s">
        <v>411</v>
      </c>
      <c r="AP391" s="1">
        <f t="shared" si="84"/>
        <v>10</v>
      </c>
      <c r="AQ391" s="1">
        <f t="shared" si="85"/>
        <v>5</v>
      </c>
      <c r="AR391" s="1">
        <f t="shared" si="86"/>
        <v>8.6999999999999993</v>
      </c>
      <c r="AS391" s="1">
        <f t="shared" si="87"/>
        <v>12</v>
      </c>
      <c r="AT391" s="1">
        <f t="shared" si="88"/>
        <v>20.7</v>
      </c>
      <c r="AU391" s="1">
        <f t="shared" si="89"/>
        <v>1.9999999999999996</v>
      </c>
      <c r="AV391" s="1">
        <f t="shared" si="90"/>
        <v>3</v>
      </c>
      <c r="AW391" s="1"/>
      <c r="AX391" s="1"/>
      <c r="AY391">
        <v>313580</v>
      </c>
      <c r="AZ391" t="s">
        <v>411</v>
      </c>
      <c r="BA391" s="1">
        <v>10</v>
      </c>
      <c r="BB391" s="1">
        <v>5</v>
      </c>
      <c r="BC391" s="1">
        <v>8.6999999999999993</v>
      </c>
      <c r="BD391" s="1">
        <v>12</v>
      </c>
      <c r="BE391" s="1">
        <v>20.7</v>
      </c>
      <c r="BF391" s="1">
        <v>1.9999999999999996</v>
      </c>
      <c r="BG391" s="1">
        <v>3</v>
      </c>
      <c r="BH391" s="1"/>
      <c r="BI391" s="1"/>
      <c r="BL391" s="2">
        <v>313440</v>
      </c>
      <c r="BM391" s="69" t="s">
        <v>393</v>
      </c>
      <c r="BN391" s="1">
        <f t="shared" si="91"/>
        <v>1</v>
      </c>
      <c r="BO391" s="1">
        <f t="shared" si="92"/>
        <v>1</v>
      </c>
      <c r="BP391" s="1">
        <f t="shared" si="93"/>
        <v>7.6700000000000008</v>
      </c>
      <c r="BQ391" s="1">
        <f t="shared" si="94"/>
        <v>1.264</v>
      </c>
      <c r="BR391" s="1">
        <f t="shared" si="95"/>
        <v>8.9340000000000011</v>
      </c>
      <c r="BS391" s="1">
        <f t="shared" si="96"/>
        <v>0.84266666666666667</v>
      </c>
      <c r="BT391" s="1">
        <f t="shared" si="97"/>
        <v>0.52</v>
      </c>
      <c r="BV391" s="2">
        <v>313440</v>
      </c>
      <c r="BW391" s="69" t="s">
        <v>393</v>
      </c>
      <c r="BX391" s="1">
        <v>1</v>
      </c>
      <c r="BY391" s="1">
        <v>1</v>
      </c>
      <c r="BZ391" s="1">
        <v>7.6700000000000008</v>
      </c>
      <c r="CA391" s="1">
        <v>1.264</v>
      </c>
      <c r="CB391" s="1">
        <v>8.9340000000000011</v>
      </c>
      <c r="CC391" s="1">
        <v>0.84266666666666667</v>
      </c>
      <c r="CD391" s="1">
        <v>0.52</v>
      </c>
    </row>
    <row r="392" spans="1:82" x14ac:dyDescent="0.25">
      <c r="A392">
        <f>VLOOKUP(B392,mun_fjp!$A$2:$B$854,2,FALSE)</f>
        <v>313600</v>
      </c>
      <c r="B392" t="s">
        <v>413</v>
      </c>
      <c r="C392">
        <v>0.2</v>
      </c>
      <c r="D392">
        <v>0</v>
      </c>
      <c r="E392">
        <v>1.9</v>
      </c>
      <c r="M392">
        <v>5</v>
      </c>
      <c r="U392">
        <v>2.63</v>
      </c>
      <c r="V392">
        <v>7.63</v>
      </c>
      <c r="W392">
        <v>2.2889999999999997</v>
      </c>
      <c r="X392">
        <v>0</v>
      </c>
      <c r="Y392">
        <v>2.2889999999999997</v>
      </c>
      <c r="Z392">
        <v>2</v>
      </c>
      <c r="AC392">
        <v>2</v>
      </c>
      <c r="AD392">
        <v>30</v>
      </c>
      <c r="AE392">
        <v>0.6</v>
      </c>
      <c r="AF392">
        <v>0</v>
      </c>
      <c r="AG392">
        <v>0.6</v>
      </c>
      <c r="AH392">
        <v>0.75</v>
      </c>
      <c r="AI392">
        <v>5.738999999999999</v>
      </c>
      <c r="AN392">
        <v>313590</v>
      </c>
      <c r="AO392" t="s">
        <v>412</v>
      </c>
      <c r="AP392" s="1">
        <f t="shared" si="84"/>
        <v>0</v>
      </c>
      <c r="AQ392" s="1">
        <f t="shared" si="85"/>
        <v>0</v>
      </c>
      <c r="AR392" s="1">
        <f t="shared" si="86"/>
        <v>5</v>
      </c>
      <c r="AS392" s="1">
        <f t="shared" si="87"/>
        <v>0.92666666666666653</v>
      </c>
      <c r="AT392" s="1">
        <f t="shared" si="88"/>
        <v>5.9266666666666667</v>
      </c>
      <c r="AU392" s="1">
        <f t="shared" si="89"/>
        <v>0.92666666666666653</v>
      </c>
      <c r="AV392" s="1">
        <f t="shared" si="90"/>
        <v>0.7</v>
      </c>
      <c r="AW392" s="1"/>
      <c r="AX392" s="1"/>
      <c r="AY392">
        <v>313590</v>
      </c>
      <c r="AZ392" t="s">
        <v>412</v>
      </c>
      <c r="BA392" s="1">
        <v>0</v>
      </c>
      <c r="BB392" s="1">
        <v>0</v>
      </c>
      <c r="BC392" s="1">
        <v>5</v>
      </c>
      <c r="BD392" s="1">
        <v>0.92666666666666653</v>
      </c>
      <c r="BE392" s="1">
        <v>5.9266666666666667</v>
      </c>
      <c r="BF392" s="1">
        <v>0.92666666666666653</v>
      </c>
      <c r="BG392" s="1">
        <v>0.7</v>
      </c>
      <c r="BH392" s="1"/>
      <c r="BI392" s="1"/>
      <c r="BL392" s="2">
        <v>313450</v>
      </c>
      <c r="BM392" s="69" t="s">
        <v>394</v>
      </c>
      <c r="BN392" s="1">
        <f t="shared" si="91"/>
        <v>0</v>
      </c>
      <c r="BO392" s="1">
        <f t="shared" si="92"/>
        <v>0</v>
      </c>
      <c r="BP392" s="1">
        <f t="shared" si="93"/>
        <v>5.63</v>
      </c>
      <c r="BQ392" s="1">
        <f t="shared" si="94"/>
        <v>1.0806666666666667</v>
      </c>
      <c r="BR392" s="1">
        <f t="shared" si="95"/>
        <v>6.7106666666666666</v>
      </c>
      <c r="BS392" s="1">
        <f t="shared" si="96"/>
        <v>1.0806666666666667</v>
      </c>
      <c r="BT392" s="1">
        <f t="shared" si="97"/>
        <v>1.03</v>
      </c>
      <c r="BV392" s="2">
        <v>313450</v>
      </c>
      <c r="BW392" s="69" t="s">
        <v>394</v>
      </c>
      <c r="BX392" s="1">
        <v>0</v>
      </c>
      <c r="BY392" s="1">
        <v>0</v>
      </c>
      <c r="BZ392" s="1">
        <v>5.63</v>
      </c>
      <c r="CA392" s="1">
        <v>1.0806666666666667</v>
      </c>
      <c r="CB392" s="1">
        <v>6.7106666666666666</v>
      </c>
      <c r="CC392" s="1">
        <v>1.0806666666666667</v>
      </c>
      <c r="CD392" s="1">
        <v>1.03</v>
      </c>
    </row>
    <row r="393" spans="1:82" x14ac:dyDescent="0.25">
      <c r="A393">
        <f>VLOOKUP(B393,mun_fjp!$A$2:$B$854,2,FALSE)</f>
        <v>313610</v>
      </c>
      <c r="B393" t="s">
        <v>414</v>
      </c>
      <c r="V393">
        <v>0</v>
      </c>
      <c r="W393">
        <v>0</v>
      </c>
      <c r="X393">
        <v>0</v>
      </c>
      <c r="Y393">
        <v>0</v>
      </c>
      <c r="Z393">
        <v>2</v>
      </c>
      <c r="AC393">
        <v>2</v>
      </c>
      <c r="AD393">
        <v>30</v>
      </c>
      <c r="AE393">
        <v>0.6</v>
      </c>
      <c r="AF393">
        <v>0</v>
      </c>
      <c r="AG393">
        <v>0.6</v>
      </c>
      <c r="AI393">
        <v>0.6</v>
      </c>
      <c r="AN393">
        <v>313600</v>
      </c>
      <c r="AO393" t="s">
        <v>413</v>
      </c>
      <c r="AP393" s="1">
        <f t="shared" si="84"/>
        <v>7.63</v>
      </c>
      <c r="AQ393" s="1">
        <f t="shared" si="85"/>
        <v>2.63</v>
      </c>
      <c r="AR393" s="1">
        <f t="shared" si="86"/>
        <v>2.85</v>
      </c>
      <c r="AS393" s="1">
        <f t="shared" si="87"/>
        <v>2.8889999999999998</v>
      </c>
      <c r="AT393" s="1">
        <f t="shared" si="88"/>
        <v>5.7389999999999999</v>
      </c>
      <c r="AU393" s="1">
        <f t="shared" si="89"/>
        <v>0.6</v>
      </c>
      <c r="AV393" s="1">
        <f t="shared" si="90"/>
        <v>0</v>
      </c>
      <c r="AW393" s="1"/>
      <c r="AX393" s="1"/>
      <c r="AY393">
        <v>313600</v>
      </c>
      <c r="AZ393" t="s">
        <v>413</v>
      </c>
      <c r="BA393" s="1">
        <v>7.63</v>
      </c>
      <c r="BB393" s="1">
        <v>2.63</v>
      </c>
      <c r="BC393" s="1">
        <v>2.85</v>
      </c>
      <c r="BD393" s="1">
        <v>2.8889999999999998</v>
      </c>
      <c r="BE393" s="1">
        <v>5.7389999999999999</v>
      </c>
      <c r="BF393" s="1">
        <v>0.6</v>
      </c>
      <c r="BG393" s="1">
        <v>0</v>
      </c>
      <c r="BH393" s="1"/>
      <c r="BI393" s="1"/>
      <c r="BL393" s="2">
        <v>313460</v>
      </c>
      <c r="BM393" s="69" t="s">
        <v>395</v>
      </c>
      <c r="BN393" s="1">
        <f t="shared" si="91"/>
        <v>2.5</v>
      </c>
      <c r="BO393" s="1">
        <f t="shared" si="92"/>
        <v>2.5</v>
      </c>
      <c r="BP393" s="1">
        <f t="shared" si="93"/>
        <v>8.9499999999999993</v>
      </c>
      <c r="BQ393" s="1">
        <f t="shared" si="94"/>
        <v>4.5</v>
      </c>
      <c r="BR393" s="1">
        <f t="shared" si="95"/>
        <v>13.45</v>
      </c>
      <c r="BS393" s="1">
        <f t="shared" si="96"/>
        <v>1.9999999999999996</v>
      </c>
      <c r="BT393" s="1">
        <f t="shared" si="97"/>
        <v>3</v>
      </c>
      <c r="BV393" s="2">
        <v>313460</v>
      </c>
      <c r="BW393" s="69" t="s">
        <v>395</v>
      </c>
      <c r="BX393" s="1">
        <v>2.5</v>
      </c>
      <c r="BY393" s="1">
        <v>2.5</v>
      </c>
      <c r="BZ393" s="1">
        <v>8.9499999999999993</v>
      </c>
      <c r="CA393" s="1">
        <v>4.5</v>
      </c>
      <c r="CB393" s="1">
        <v>13.45</v>
      </c>
      <c r="CC393" s="1">
        <v>1.9999999999999996</v>
      </c>
      <c r="CD393" s="1">
        <v>3</v>
      </c>
    </row>
    <row r="394" spans="1:82" x14ac:dyDescent="0.25">
      <c r="A394">
        <f>VLOOKUP(B394,mun_fjp!$A$2:$B$854,2,FALSE)</f>
        <v>313620</v>
      </c>
      <c r="B394" t="s">
        <v>415</v>
      </c>
      <c r="C394">
        <v>2.95</v>
      </c>
      <c r="D394">
        <v>0.94</v>
      </c>
      <c r="E394">
        <v>2</v>
      </c>
      <c r="U394">
        <v>4</v>
      </c>
      <c r="V394">
        <v>4</v>
      </c>
      <c r="W394">
        <v>1.2</v>
      </c>
      <c r="X394">
        <v>0.87733333333333319</v>
      </c>
      <c r="Y394">
        <v>2.0773333333333333</v>
      </c>
      <c r="Z394">
        <v>2</v>
      </c>
      <c r="AC394">
        <v>2</v>
      </c>
      <c r="AD394">
        <v>30</v>
      </c>
      <c r="AE394">
        <v>0.6</v>
      </c>
      <c r="AF394">
        <v>0.43866666666666659</v>
      </c>
      <c r="AG394">
        <v>1.0386666666666666</v>
      </c>
      <c r="AH394">
        <v>0.4</v>
      </c>
      <c r="AI394">
        <v>9.4060000000000006</v>
      </c>
      <c r="AN394">
        <v>313610</v>
      </c>
      <c r="AO394" t="s">
        <v>414</v>
      </c>
      <c r="AP394" s="1">
        <f t="shared" si="84"/>
        <v>0</v>
      </c>
      <c r="AQ394" s="1">
        <f t="shared" si="85"/>
        <v>0</v>
      </c>
      <c r="AR394" s="1">
        <f t="shared" si="86"/>
        <v>0</v>
      </c>
      <c r="AS394" s="1">
        <f t="shared" si="87"/>
        <v>0.6</v>
      </c>
      <c r="AT394" s="1">
        <f t="shared" si="88"/>
        <v>0.6</v>
      </c>
      <c r="AU394" s="1">
        <f t="shared" si="89"/>
        <v>0.6</v>
      </c>
      <c r="AV394" s="1">
        <f t="shared" si="90"/>
        <v>0</v>
      </c>
      <c r="AW394" s="1"/>
      <c r="AX394" s="1"/>
      <c r="AY394">
        <v>313610</v>
      </c>
      <c r="AZ394" t="s">
        <v>414</v>
      </c>
      <c r="BA394" s="1">
        <v>0</v>
      </c>
      <c r="BB394" s="1">
        <v>0</v>
      </c>
      <c r="BC394" s="1">
        <v>0</v>
      </c>
      <c r="BD394" s="1">
        <v>0.6</v>
      </c>
      <c r="BE394" s="1">
        <v>0.6</v>
      </c>
      <c r="BF394" s="1">
        <v>0.6</v>
      </c>
      <c r="BG394" s="1">
        <v>0</v>
      </c>
      <c r="BH394" s="1"/>
      <c r="BI394" s="1"/>
      <c r="BL394" s="2">
        <v>313470</v>
      </c>
      <c r="BM394" s="69" t="s">
        <v>396</v>
      </c>
      <c r="BN394" s="1">
        <f t="shared" si="91"/>
        <v>5</v>
      </c>
      <c r="BO394" s="1">
        <f t="shared" si="92"/>
        <v>0</v>
      </c>
      <c r="BP394" s="1">
        <f t="shared" si="93"/>
        <v>0</v>
      </c>
      <c r="BQ394" s="1">
        <f t="shared" si="94"/>
        <v>2.1</v>
      </c>
      <c r="BR394" s="1">
        <f t="shared" si="95"/>
        <v>2.1</v>
      </c>
      <c r="BS394" s="1">
        <f t="shared" si="96"/>
        <v>0.6</v>
      </c>
      <c r="BT394" s="1">
        <f t="shared" si="97"/>
        <v>0</v>
      </c>
      <c r="BV394" s="2">
        <v>313470</v>
      </c>
      <c r="BW394" s="69" t="s">
        <v>396</v>
      </c>
      <c r="BX394" s="1">
        <v>5</v>
      </c>
      <c r="BY394" s="1">
        <v>0</v>
      </c>
      <c r="BZ394" s="1">
        <v>0</v>
      </c>
      <c r="CA394" s="1">
        <v>2.1</v>
      </c>
      <c r="CB394" s="1">
        <v>2.1</v>
      </c>
      <c r="CC394" s="1">
        <v>0.6</v>
      </c>
      <c r="CD394" s="1">
        <v>0</v>
      </c>
    </row>
    <row r="395" spans="1:82" x14ac:dyDescent="0.25">
      <c r="A395">
        <f>VLOOKUP(B395,mun_fjp!$A$2:$B$854,2,FALSE)</f>
        <v>313630</v>
      </c>
      <c r="B395" t="s">
        <v>416</v>
      </c>
      <c r="C395">
        <v>2.25</v>
      </c>
      <c r="D395">
        <v>1.21</v>
      </c>
      <c r="E395">
        <v>2</v>
      </c>
      <c r="U395">
        <v>2</v>
      </c>
      <c r="V395">
        <v>2</v>
      </c>
      <c r="W395">
        <v>0.6</v>
      </c>
      <c r="X395">
        <v>0.56466666666666665</v>
      </c>
      <c r="Y395">
        <v>1.1646666666666667</v>
      </c>
      <c r="Z395">
        <v>2</v>
      </c>
      <c r="AC395">
        <v>2</v>
      </c>
      <c r="AD395">
        <v>30</v>
      </c>
      <c r="AE395">
        <v>0.6</v>
      </c>
      <c r="AF395">
        <v>0.56466666666666665</v>
      </c>
      <c r="AG395">
        <v>1.1646666666666667</v>
      </c>
      <c r="AH395">
        <v>1.8</v>
      </c>
      <c r="AI395">
        <v>9.5893333333333342</v>
      </c>
      <c r="AN395">
        <v>313620</v>
      </c>
      <c r="AO395" t="s">
        <v>415</v>
      </c>
      <c r="AP395" s="1">
        <f t="shared" si="84"/>
        <v>4</v>
      </c>
      <c r="AQ395" s="1">
        <f t="shared" si="85"/>
        <v>4</v>
      </c>
      <c r="AR395" s="1">
        <f t="shared" si="86"/>
        <v>6.2900000000000009</v>
      </c>
      <c r="AS395" s="1">
        <f t="shared" si="87"/>
        <v>3.1159999999999997</v>
      </c>
      <c r="AT395" s="1">
        <f t="shared" si="88"/>
        <v>9.4060000000000006</v>
      </c>
      <c r="AU395" s="1">
        <f t="shared" si="89"/>
        <v>1.0386666666666666</v>
      </c>
      <c r="AV395" s="1">
        <f t="shared" si="90"/>
        <v>0.94</v>
      </c>
      <c r="AW395" s="1"/>
      <c r="AX395" s="1"/>
      <c r="AY395">
        <v>313620</v>
      </c>
      <c r="AZ395" t="s">
        <v>415</v>
      </c>
      <c r="BA395" s="1">
        <v>4</v>
      </c>
      <c r="BB395" s="1">
        <v>4</v>
      </c>
      <c r="BC395" s="1">
        <v>6.2900000000000009</v>
      </c>
      <c r="BD395" s="1">
        <v>3.1159999999999997</v>
      </c>
      <c r="BE395" s="1">
        <v>9.4060000000000006</v>
      </c>
      <c r="BF395" s="1">
        <v>1.0386666666666666</v>
      </c>
      <c r="BG395" s="1">
        <v>0.94</v>
      </c>
      <c r="BH395" s="1"/>
      <c r="BI395" s="1"/>
      <c r="BL395" s="2">
        <v>313480</v>
      </c>
      <c r="BM395" s="69" t="s">
        <v>397</v>
      </c>
      <c r="BN395" s="1">
        <f t="shared" si="91"/>
        <v>4</v>
      </c>
      <c r="BO395" s="1">
        <f t="shared" si="92"/>
        <v>4</v>
      </c>
      <c r="BP395" s="1">
        <f t="shared" si="93"/>
        <v>5.7</v>
      </c>
      <c r="BQ395" s="1">
        <f t="shared" si="94"/>
        <v>4.5999999999999996</v>
      </c>
      <c r="BR395" s="1">
        <f t="shared" si="95"/>
        <v>10.3</v>
      </c>
      <c r="BS395" s="1">
        <f t="shared" si="96"/>
        <v>1.5333333333333332</v>
      </c>
      <c r="BT395" s="1">
        <f t="shared" si="97"/>
        <v>2</v>
      </c>
      <c r="BV395" s="2">
        <v>313480</v>
      </c>
      <c r="BW395" s="69" t="s">
        <v>397</v>
      </c>
      <c r="BX395" s="1">
        <v>4</v>
      </c>
      <c r="BY395" s="1">
        <v>4</v>
      </c>
      <c r="BZ395" s="1">
        <v>5.7</v>
      </c>
      <c r="CA395" s="1">
        <v>4.5999999999999996</v>
      </c>
      <c r="CB395" s="1">
        <v>10.3</v>
      </c>
      <c r="CC395" s="1">
        <v>1.5333333333333332</v>
      </c>
      <c r="CD395" s="1">
        <v>2</v>
      </c>
    </row>
    <row r="396" spans="1:82" x14ac:dyDescent="0.25">
      <c r="A396">
        <f>VLOOKUP(B396,mun_fjp!$A$2:$B$854,2,FALSE)</f>
        <v>313640</v>
      </c>
      <c r="B396" t="s">
        <v>417</v>
      </c>
      <c r="C396">
        <v>2.7</v>
      </c>
      <c r="D396">
        <v>2.72</v>
      </c>
      <c r="E396">
        <v>2</v>
      </c>
      <c r="M396">
        <v>5</v>
      </c>
      <c r="U396">
        <v>4</v>
      </c>
      <c r="V396">
        <v>9</v>
      </c>
      <c r="W396">
        <v>2.6999999999999997</v>
      </c>
      <c r="X396">
        <v>5.7119999999999997</v>
      </c>
      <c r="Y396">
        <v>8.411999999999999</v>
      </c>
      <c r="Z396">
        <v>2</v>
      </c>
      <c r="AC396">
        <v>2</v>
      </c>
      <c r="AD396">
        <v>30</v>
      </c>
      <c r="AE396">
        <v>0.6</v>
      </c>
      <c r="AF396">
        <v>1.2693333333333332</v>
      </c>
      <c r="AG396">
        <v>1.8693333333333331</v>
      </c>
      <c r="AH396">
        <v>1.05</v>
      </c>
      <c r="AI396">
        <v>18.751333333333331</v>
      </c>
      <c r="AN396">
        <v>313630</v>
      </c>
      <c r="AO396" t="s">
        <v>416</v>
      </c>
      <c r="AP396" s="1">
        <f t="shared" si="84"/>
        <v>2</v>
      </c>
      <c r="AQ396" s="1">
        <f t="shared" si="85"/>
        <v>2</v>
      </c>
      <c r="AR396" s="1">
        <f t="shared" si="86"/>
        <v>7.26</v>
      </c>
      <c r="AS396" s="1">
        <f t="shared" si="87"/>
        <v>2.3293333333333335</v>
      </c>
      <c r="AT396" s="1">
        <f t="shared" si="88"/>
        <v>9.5893333333333324</v>
      </c>
      <c r="AU396" s="1">
        <f t="shared" si="89"/>
        <v>1.1646666666666667</v>
      </c>
      <c r="AV396" s="1">
        <f t="shared" si="90"/>
        <v>1.21</v>
      </c>
      <c r="AW396" s="1"/>
      <c r="AX396" s="1"/>
      <c r="AY396">
        <v>313630</v>
      </c>
      <c r="AZ396" t="s">
        <v>416</v>
      </c>
      <c r="BA396" s="1">
        <v>2</v>
      </c>
      <c r="BB396" s="1">
        <v>2</v>
      </c>
      <c r="BC396" s="1">
        <v>7.26</v>
      </c>
      <c r="BD396" s="1">
        <v>2.3293333333333335</v>
      </c>
      <c r="BE396" s="1">
        <v>9.5893333333333324</v>
      </c>
      <c r="BF396" s="1">
        <v>1.1646666666666667</v>
      </c>
      <c r="BG396" s="1">
        <v>1.21</v>
      </c>
      <c r="BH396" s="1"/>
      <c r="BI396" s="1"/>
      <c r="BL396" s="2">
        <v>313490</v>
      </c>
      <c r="BM396" s="69" t="s">
        <v>398</v>
      </c>
      <c r="BN396" s="1">
        <f t="shared" si="91"/>
        <v>1.5</v>
      </c>
      <c r="BO396" s="1">
        <f t="shared" si="92"/>
        <v>1.5</v>
      </c>
      <c r="BP396" s="1">
        <f t="shared" si="93"/>
        <v>1.4</v>
      </c>
      <c r="BQ396" s="1">
        <f t="shared" si="94"/>
        <v>0.44999999999999996</v>
      </c>
      <c r="BR396" s="1">
        <f t="shared" si="95"/>
        <v>1.8499999999999999</v>
      </c>
      <c r="BS396" s="1">
        <f t="shared" si="96"/>
        <v>0</v>
      </c>
      <c r="BT396" s="1">
        <f t="shared" si="97"/>
        <v>0</v>
      </c>
      <c r="BV396" s="2">
        <v>313490</v>
      </c>
      <c r="BW396" s="69" t="s">
        <v>398</v>
      </c>
      <c r="BX396" s="1">
        <v>1.5</v>
      </c>
      <c r="BY396" s="1">
        <v>1.5</v>
      </c>
      <c r="BZ396" s="1">
        <v>1.4</v>
      </c>
      <c r="CA396" s="1">
        <v>0.44999999999999996</v>
      </c>
      <c r="CB396" s="1">
        <v>1.8499999999999999</v>
      </c>
      <c r="CC396" s="1">
        <v>0</v>
      </c>
      <c r="CD396" s="1">
        <v>0</v>
      </c>
    </row>
    <row r="397" spans="1:82" x14ac:dyDescent="0.25">
      <c r="A397">
        <f>VLOOKUP(B397,mun_fjp!$A$2:$B$854,2,FALSE)</f>
        <v>313650</v>
      </c>
      <c r="B397" t="s">
        <v>418</v>
      </c>
      <c r="C397">
        <v>2.9</v>
      </c>
      <c r="D397">
        <v>3</v>
      </c>
      <c r="E397">
        <v>2</v>
      </c>
      <c r="M397">
        <v>5</v>
      </c>
      <c r="V397">
        <v>5</v>
      </c>
      <c r="W397">
        <v>1.5</v>
      </c>
      <c r="X397">
        <v>3.5</v>
      </c>
      <c r="Y397">
        <v>5</v>
      </c>
      <c r="Z397">
        <v>2</v>
      </c>
      <c r="AC397">
        <v>2</v>
      </c>
      <c r="AD397">
        <v>30</v>
      </c>
      <c r="AE397">
        <v>0.6</v>
      </c>
      <c r="AF397">
        <v>1.3999999999999997</v>
      </c>
      <c r="AG397">
        <v>1.9999999999999996</v>
      </c>
      <c r="AI397">
        <v>14.9</v>
      </c>
      <c r="AN397">
        <v>313640</v>
      </c>
      <c r="AO397" t="s">
        <v>417</v>
      </c>
      <c r="AP397" s="1">
        <f t="shared" si="84"/>
        <v>9</v>
      </c>
      <c r="AQ397" s="1">
        <f t="shared" si="85"/>
        <v>4</v>
      </c>
      <c r="AR397" s="1">
        <f t="shared" si="86"/>
        <v>8.4700000000000006</v>
      </c>
      <c r="AS397" s="1">
        <f t="shared" si="87"/>
        <v>10.281333333333333</v>
      </c>
      <c r="AT397" s="1">
        <f t="shared" si="88"/>
        <v>18.751333333333335</v>
      </c>
      <c r="AU397" s="1">
        <f t="shared" si="89"/>
        <v>1.8693333333333331</v>
      </c>
      <c r="AV397" s="1">
        <f t="shared" si="90"/>
        <v>2.72</v>
      </c>
      <c r="AW397" s="1"/>
      <c r="AX397" s="1"/>
      <c r="AY397">
        <v>313640</v>
      </c>
      <c r="AZ397" t="s">
        <v>417</v>
      </c>
      <c r="BA397" s="1">
        <v>9</v>
      </c>
      <c r="BB397" s="1">
        <v>4</v>
      </c>
      <c r="BC397" s="1">
        <v>8.4700000000000006</v>
      </c>
      <c r="BD397" s="1">
        <v>10.281333333333333</v>
      </c>
      <c r="BE397" s="1">
        <v>18.751333333333335</v>
      </c>
      <c r="BF397" s="1">
        <v>1.8693333333333331</v>
      </c>
      <c r="BG397" s="1">
        <v>2.72</v>
      </c>
      <c r="BH397" s="1"/>
      <c r="BI397" s="1"/>
      <c r="BL397" s="2">
        <v>313500</v>
      </c>
      <c r="BM397" s="69" t="s">
        <v>399</v>
      </c>
      <c r="BN397" s="1">
        <f t="shared" si="91"/>
        <v>1</v>
      </c>
      <c r="BO397" s="1">
        <f t="shared" si="92"/>
        <v>1</v>
      </c>
      <c r="BP397" s="1">
        <f t="shared" si="93"/>
        <v>8.44</v>
      </c>
      <c r="BQ397" s="1">
        <f t="shared" si="94"/>
        <v>2.258</v>
      </c>
      <c r="BR397" s="1">
        <f t="shared" si="95"/>
        <v>10.698</v>
      </c>
      <c r="BS397" s="1">
        <f t="shared" si="96"/>
        <v>1.5053333333333332</v>
      </c>
      <c r="BT397" s="1">
        <f t="shared" si="97"/>
        <v>1.94</v>
      </c>
      <c r="BV397" s="2">
        <v>313500</v>
      </c>
      <c r="BW397" s="69" t="s">
        <v>399</v>
      </c>
      <c r="BX397" s="1">
        <v>1</v>
      </c>
      <c r="BY397" s="1">
        <v>1</v>
      </c>
      <c r="BZ397" s="1">
        <v>8.44</v>
      </c>
      <c r="CA397" s="1">
        <v>2.258</v>
      </c>
      <c r="CB397" s="1">
        <v>10.698</v>
      </c>
      <c r="CC397" s="1">
        <v>1.5053333333333332</v>
      </c>
      <c r="CD397" s="1">
        <v>1.94</v>
      </c>
    </row>
    <row r="398" spans="1:82" x14ac:dyDescent="0.25">
      <c r="A398">
        <f>VLOOKUP(B398,mun_fjp!$A$2:$B$854,2,FALSE)</f>
        <v>313652</v>
      </c>
      <c r="B398" t="s">
        <v>419</v>
      </c>
      <c r="M398">
        <v>5</v>
      </c>
      <c r="V398">
        <v>5</v>
      </c>
      <c r="W398">
        <v>1.5</v>
      </c>
      <c r="X398">
        <v>0</v>
      </c>
      <c r="Y398">
        <v>1.5</v>
      </c>
      <c r="AC398">
        <v>0</v>
      </c>
      <c r="AD398">
        <v>30</v>
      </c>
      <c r="AE398">
        <v>0</v>
      </c>
      <c r="AF398">
        <v>0</v>
      </c>
      <c r="AG398">
        <v>0</v>
      </c>
      <c r="AI398">
        <v>1.5</v>
      </c>
      <c r="AN398">
        <v>313650</v>
      </c>
      <c r="AO398" t="s">
        <v>418</v>
      </c>
      <c r="AP398" s="1">
        <f t="shared" si="84"/>
        <v>5</v>
      </c>
      <c r="AQ398" s="1">
        <f t="shared" si="85"/>
        <v>0</v>
      </c>
      <c r="AR398" s="1">
        <f t="shared" si="86"/>
        <v>7.9</v>
      </c>
      <c r="AS398" s="1">
        <f t="shared" si="87"/>
        <v>7</v>
      </c>
      <c r="AT398" s="1">
        <f t="shared" si="88"/>
        <v>14.9</v>
      </c>
      <c r="AU398" s="1">
        <f t="shared" si="89"/>
        <v>1.9999999999999996</v>
      </c>
      <c r="AV398" s="1">
        <f t="shared" si="90"/>
        <v>3</v>
      </c>
      <c r="AW398" s="1"/>
      <c r="AX398" s="1"/>
      <c r="AY398">
        <v>313650</v>
      </c>
      <c r="AZ398" t="s">
        <v>418</v>
      </c>
      <c r="BA398" s="1">
        <v>5</v>
      </c>
      <c r="BB398" s="1">
        <v>0</v>
      </c>
      <c r="BC398" s="1">
        <v>7.9</v>
      </c>
      <c r="BD398" s="1">
        <v>7</v>
      </c>
      <c r="BE398" s="1">
        <v>14.9</v>
      </c>
      <c r="BF398" s="1">
        <v>1.9999999999999996</v>
      </c>
      <c r="BG398" s="1">
        <v>3</v>
      </c>
      <c r="BH398" s="1"/>
      <c r="BI398" s="1"/>
      <c r="BL398" s="2">
        <v>313505</v>
      </c>
      <c r="BM398" s="69" t="s">
        <v>400</v>
      </c>
      <c r="BN398" s="1">
        <f t="shared" si="91"/>
        <v>0</v>
      </c>
      <c r="BO398" s="1">
        <f t="shared" si="92"/>
        <v>0</v>
      </c>
      <c r="BP398" s="1">
        <f t="shared" si="93"/>
        <v>1.5</v>
      </c>
      <c r="BQ398" s="1">
        <f t="shared" si="94"/>
        <v>0.6</v>
      </c>
      <c r="BR398" s="1">
        <f t="shared" si="95"/>
        <v>2.1</v>
      </c>
      <c r="BS398" s="1">
        <f t="shared" si="96"/>
        <v>0.6</v>
      </c>
      <c r="BT398" s="1">
        <f t="shared" si="97"/>
        <v>0</v>
      </c>
      <c r="BV398" s="2">
        <v>313505</v>
      </c>
      <c r="BW398" s="69" t="s">
        <v>400</v>
      </c>
      <c r="BX398" s="1">
        <v>0</v>
      </c>
      <c r="BY398" s="1">
        <v>0</v>
      </c>
      <c r="BZ398" s="1">
        <v>1.5</v>
      </c>
      <c r="CA398" s="1">
        <v>0.6</v>
      </c>
      <c r="CB398" s="1">
        <v>2.1</v>
      </c>
      <c r="CC398" s="1">
        <v>0.6</v>
      </c>
      <c r="CD398" s="1">
        <v>0</v>
      </c>
    </row>
    <row r="399" spans="1:82" x14ac:dyDescent="0.25">
      <c r="A399">
        <f>VLOOKUP(B399,mun_fjp!$A$2:$B$854,2,FALSE)</f>
        <v>313655</v>
      </c>
      <c r="B399" t="s">
        <v>420</v>
      </c>
      <c r="C399">
        <v>3.45</v>
      </c>
      <c r="D399">
        <v>3</v>
      </c>
      <c r="E399">
        <v>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</v>
      </c>
      <c r="AC399">
        <v>2</v>
      </c>
      <c r="AD399">
        <v>30</v>
      </c>
      <c r="AE399">
        <v>0.6</v>
      </c>
      <c r="AF399">
        <v>1.3999999999999997</v>
      </c>
      <c r="AG399">
        <v>1.9999999999999996</v>
      </c>
      <c r="AH399">
        <v>1.9</v>
      </c>
      <c r="AI399">
        <v>12.35</v>
      </c>
      <c r="AN399">
        <v>313652</v>
      </c>
      <c r="AO399" t="s">
        <v>419</v>
      </c>
      <c r="AP399" s="1">
        <f t="shared" si="84"/>
        <v>5</v>
      </c>
      <c r="AQ399" s="1">
        <f t="shared" si="85"/>
        <v>0</v>
      </c>
      <c r="AR399" s="1">
        <f t="shared" si="86"/>
        <v>0</v>
      </c>
      <c r="AS399" s="1">
        <f t="shared" si="87"/>
        <v>1.5</v>
      </c>
      <c r="AT399" s="1">
        <f t="shared" si="88"/>
        <v>1.5</v>
      </c>
      <c r="AU399" s="1">
        <f t="shared" si="89"/>
        <v>0</v>
      </c>
      <c r="AV399" s="1">
        <f t="shared" si="90"/>
        <v>0</v>
      </c>
      <c r="AW399" s="1"/>
      <c r="AX399" s="1"/>
      <c r="AY399">
        <v>313652</v>
      </c>
      <c r="AZ399" t="s">
        <v>419</v>
      </c>
      <c r="BA399" s="1">
        <v>5</v>
      </c>
      <c r="BB399" s="1">
        <v>0</v>
      </c>
      <c r="BC399" s="1">
        <v>0</v>
      </c>
      <c r="BD399" s="1">
        <v>1.5</v>
      </c>
      <c r="BE399" s="1">
        <v>1.5</v>
      </c>
      <c r="BF399" s="1">
        <v>0</v>
      </c>
      <c r="BG399" s="1">
        <v>0</v>
      </c>
      <c r="BH399" s="1"/>
      <c r="BI399" s="1"/>
      <c r="BL399" s="2">
        <v>313507</v>
      </c>
      <c r="BM399" s="69" t="s">
        <v>401</v>
      </c>
      <c r="BN399" s="1">
        <f t="shared" si="91"/>
        <v>0</v>
      </c>
      <c r="BO399" s="1">
        <f t="shared" si="92"/>
        <v>0</v>
      </c>
      <c r="BP399" s="1">
        <f t="shared" si="93"/>
        <v>0</v>
      </c>
      <c r="BQ399" s="1">
        <f t="shared" si="94"/>
        <v>0.6</v>
      </c>
      <c r="BR399" s="1">
        <f t="shared" si="95"/>
        <v>0.6</v>
      </c>
      <c r="BS399" s="1">
        <f t="shared" si="96"/>
        <v>0.6</v>
      </c>
      <c r="BT399" s="1">
        <f t="shared" si="97"/>
        <v>0</v>
      </c>
      <c r="BV399" s="2">
        <v>313507</v>
      </c>
      <c r="BW399" s="69" t="s">
        <v>401</v>
      </c>
      <c r="BX399" s="1">
        <v>0</v>
      </c>
      <c r="BY399" s="1">
        <v>0</v>
      </c>
      <c r="BZ399" s="1">
        <v>0</v>
      </c>
      <c r="CA399" s="1">
        <v>0.6</v>
      </c>
      <c r="CB399" s="1">
        <v>0.6</v>
      </c>
      <c r="CC399" s="1">
        <v>0.6</v>
      </c>
      <c r="CD399" s="1">
        <v>0</v>
      </c>
    </row>
    <row r="400" spans="1:82" x14ac:dyDescent="0.25">
      <c r="A400">
        <f>VLOOKUP(B400,mun_fjp!$A$2:$B$854,2,FALSE)</f>
        <v>313657</v>
      </c>
      <c r="B400" t="s">
        <v>421</v>
      </c>
      <c r="M400">
        <v>5</v>
      </c>
      <c r="V400">
        <v>5</v>
      </c>
      <c r="W400">
        <v>1.5</v>
      </c>
      <c r="X400">
        <v>0</v>
      </c>
      <c r="Y400">
        <v>1.5</v>
      </c>
      <c r="AC400">
        <v>0</v>
      </c>
      <c r="AD400">
        <v>30</v>
      </c>
      <c r="AE400">
        <v>0</v>
      </c>
      <c r="AF400">
        <v>0</v>
      </c>
      <c r="AG400">
        <v>0</v>
      </c>
      <c r="AI400">
        <v>1.5</v>
      </c>
      <c r="AN400">
        <v>313655</v>
      </c>
      <c r="AO400" t="s">
        <v>420</v>
      </c>
      <c r="AP400" s="1">
        <f t="shared" si="84"/>
        <v>0</v>
      </c>
      <c r="AQ400" s="1">
        <f t="shared" si="85"/>
        <v>0</v>
      </c>
      <c r="AR400" s="1">
        <f t="shared" si="86"/>
        <v>10.35</v>
      </c>
      <c r="AS400" s="1">
        <f t="shared" si="87"/>
        <v>1.9999999999999996</v>
      </c>
      <c r="AT400" s="1">
        <f t="shared" si="88"/>
        <v>12.35</v>
      </c>
      <c r="AU400" s="1">
        <f t="shared" si="89"/>
        <v>1.9999999999999996</v>
      </c>
      <c r="AV400" s="1">
        <f t="shared" si="90"/>
        <v>3</v>
      </c>
      <c r="AW400" s="1"/>
      <c r="AX400" s="1"/>
      <c r="AY400">
        <v>313655</v>
      </c>
      <c r="AZ400" t="s">
        <v>420</v>
      </c>
      <c r="BA400" s="1">
        <v>0</v>
      </c>
      <c r="BB400" s="1">
        <v>0</v>
      </c>
      <c r="BC400" s="1">
        <v>10.35</v>
      </c>
      <c r="BD400" s="1">
        <v>1.9999999999999996</v>
      </c>
      <c r="BE400" s="1">
        <v>12.35</v>
      </c>
      <c r="BF400" s="1">
        <v>1.9999999999999996</v>
      </c>
      <c r="BG400" s="1">
        <v>3</v>
      </c>
      <c r="BH400" s="1"/>
      <c r="BI400" s="1"/>
      <c r="BL400" s="2">
        <v>313510</v>
      </c>
      <c r="BM400" s="69" t="s">
        <v>402</v>
      </c>
      <c r="BN400" s="1">
        <f t="shared" si="91"/>
        <v>2</v>
      </c>
      <c r="BO400" s="1">
        <f t="shared" si="92"/>
        <v>2</v>
      </c>
      <c r="BP400" s="1">
        <f t="shared" si="93"/>
        <v>4.95</v>
      </c>
      <c r="BQ400" s="1">
        <f t="shared" si="94"/>
        <v>1.2</v>
      </c>
      <c r="BR400" s="1">
        <f t="shared" si="95"/>
        <v>6.15</v>
      </c>
      <c r="BS400" s="1">
        <f t="shared" si="96"/>
        <v>0.6</v>
      </c>
      <c r="BT400" s="1">
        <f t="shared" si="97"/>
        <v>0</v>
      </c>
      <c r="BV400" s="2">
        <v>313510</v>
      </c>
      <c r="BW400" s="69" t="s">
        <v>402</v>
      </c>
      <c r="BX400" s="1">
        <v>2</v>
      </c>
      <c r="BY400" s="1">
        <v>2</v>
      </c>
      <c r="BZ400" s="1">
        <v>4.95</v>
      </c>
      <c r="CA400" s="1">
        <v>1.2</v>
      </c>
      <c r="CB400" s="1">
        <v>6.15</v>
      </c>
      <c r="CC400" s="1">
        <v>0.6</v>
      </c>
      <c r="CD400" s="1">
        <v>0</v>
      </c>
    </row>
    <row r="401" spans="1:82" x14ac:dyDescent="0.25">
      <c r="A401">
        <f>VLOOKUP(B401,mun_fjp!$A$2:$B$854,2,FALSE)</f>
        <v>313665</v>
      </c>
      <c r="B401" t="s">
        <v>423</v>
      </c>
      <c r="C401">
        <v>2.7</v>
      </c>
      <c r="D401">
        <v>0.2</v>
      </c>
      <c r="E401">
        <v>2</v>
      </c>
      <c r="U401">
        <v>1</v>
      </c>
      <c r="V401">
        <v>1</v>
      </c>
      <c r="W401">
        <v>0.3</v>
      </c>
      <c r="X401">
        <v>4.6666666666666662E-2</v>
      </c>
      <c r="Y401">
        <v>0.34666666666666668</v>
      </c>
      <c r="Z401">
        <v>2</v>
      </c>
      <c r="AC401">
        <v>2</v>
      </c>
      <c r="AD401">
        <v>30</v>
      </c>
      <c r="AE401">
        <v>0.6</v>
      </c>
      <c r="AF401">
        <v>9.3333333333333324E-2</v>
      </c>
      <c r="AG401">
        <v>0.69333333333333336</v>
      </c>
      <c r="AH401">
        <v>0.15</v>
      </c>
      <c r="AI401">
        <v>6.0900000000000007</v>
      </c>
      <c r="AN401">
        <v>313657</v>
      </c>
      <c r="AO401" t="s">
        <v>421</v>
      </c>
      <c r="AP401" s="1">
        <f t="shared" si="84"/>
        <v>5</v>
      </c>
      <c r="AQ401" s="1">
        <f t="shared" si="85"/>
        <v>0</v>
      </c>
      <c r="AR401" s="1">
        <f t="shared" si="86"/>
        <v>0</v>
      </c>
      <c r="AS401" s="1">
        <f t="shared" si="87"/>
        <v>1.5</v>
      </c>
      <c r="AT401" s="1">
        <f t="shared" si="88"/>
        <v>1.5</v>
      </c>
      <c r="AU401" s="1">
        <f t="shared" si="89"/>
        <v>0</v>
      </c>
      <c r="AV401" s="1">
        <f t="shared" si="90"/>
        <v>0</v>
      </c>
      <c r="AW401" s="1"/>
      <c r="AX401" s="1"/>
      <c r="AY401">
        <v>313657</v>
      </c>
      <c r="AZ401" t="s">
        <v>421</v>
      </c>
      <c r="BA401" s="1">
        <v>5</v>
      </c>
      <c r="BB401" s="1">
        <v>0</v>
      </c>
      <c r="BC401" s="1">
        <v>0</v>
      </c>
      <c r="BD401" s="1">
        <v>1.5</v>
      </c>
      <c r="BE401" s="1">
        <v>1.5</v>
      </c>
      <c r="BF401" s="1">
        <v>0</v>
      </c>
      <c r="BG401" s="1">
        <v>0</v>
      </c>
      <c r="BH401" s="1"/>
      <c r="BI401" s="1"/>
      <c r="BL401" s="2">
        <v>313520</v>
      </c>
      <c r="BM401" s="69" t="s">
        <v>403</v>
      </c>
      <c r="BN401" s="1">
        <f t="shared" si="91"/>
        <v>2</v>
      </c>
      <c r="BO401" s="1">
        <f t="shared" si="92"/>
        <v>0</v>
      </c>
      <c r="BP401" s="1">
        <f t="shared" si="93"/>
        <v>2.4500000000000002</v>
      </c>
      <c r="BQ401" s="1">
        <f t="shared" si="94"/>
        <v>1.3866666666666667</v>
      </c>
      <c r="BR401" s="1">
        <f t="shared" si="95"/>
        <v>3.8366666666666669</v>
      </c>
      <c r="BS401" s="1">
        <f t="shared" si="96"/>
        <v>0.69333333333333336</v>
      </c>
      <c r="BT401" s="1">
        <f t="shared" si="97"/>
        <v>0.2</v>
      </c>
      <c r="BV401" s="2">
        <v>313520</v>
      </c>
      <c r="BW401" s="69" t="s">
        <v>403</v>
      </c>
      <c r="BX401" s="1">
        <v>2</v>
      </c>
      <c r="BY401" s="1">
        <v>0</v>
      </c>
      <c r="BZ401" s="1">
        <v>2.4500000000000002</v>
      </c>
      <c r="CA401" s="1">
        <v>1.3866666666666667</v>
      </c>
      <c r="CB401" s="1">
        <v>3.8366666666666669</v>
      </c>
      <c r="CC401" s="1">
        <v>0.69333333333333336</v>
      </c>
      <c r="CD401" s="1">
        <v>0.2</v>
      </c>
    </row>
    <row r="402" spans="1:82" x14ac:dyDescent="0.25">
      <c r="A402">
        <f>VLOOKUP(B402,mun_fjp!$A$2:$B$854,2,FALSE)</f>
        <v>313670</v>
      </c>
      <c r="B402" t="s">
        <v>424</v>
      </c>
      <c r="C402">
        <v>2.4</v>
      </c>
      <c r="E402">
        <v>2</v>
      </c>
      <c r="M402">
        <v>5</v>
      </c>
      <c r="N402">
        <v>2</v>
      </c>
      <c r="R402">
        <v>1</v>
      </c>
      <c r="U402">
        <v>2.76</v>
      </c>
      <c r="V402">
        <v>10.76</v>
      </c>
      <c r="W402">
        <v>3.2279999999999998</v>
      </c>
      <c r="X402">
        <v>0</v>
      </c>
      <c r="Y402">
        <v>3.2279999999999998</v>
      </c>
      <c r="Z402">
        <v>2</v>
      </c>
      <c r="AC402">
        <v>1.5</v>
      </c>
      <c r="AD402">
        <v>30</v>
      </c>
      <c r="AE402">
        <v>0.44999999999999996</v>
      </c>
      <c r="AF402">
        <v>0</v>
      </c>
      <c r="AG402">
        <v>0.44999999999999996</v>
      </c>
      <c r="AH402">
        <v>1.5</v>
      </c>
      <c r="AI402">
        <v>9.5779999999999994</v>
      </c>
      <c r="AN402">
        <v>313665</v>
      </c>
      <c r="AO402" t="s">
        <v>423</v>
      </c>
      <c r="AP402" s="1">
        <f t="shared" si="84"/>
        <v>1</v>
      </c>
      <c r="AQ402" s="1">
        <f t="shared" si="85"/>
        <v>1</v>
      </c>
      <c r="AR402" s="1">
        <f t="shared" si="86"/>
        <v>5.0500000000000007</v>
      </c>
      <c r="AS402" s="1">
        <f t="shared" si="87"/>
        <v>1.04</v>
      </c>
      <c r="AT402" s="1">
        <f t="shared" si="88"/>
        <v>6.0900000000000007</v>
      </c>
      <c r="AU402" s="1">
        <f t="shared" si="89"/>
        <v>0.69333333333333336</v>
      </c>
      <c r="AV402" s="1">
        <f t="shared" si="90"/>
        <v>0.2</v>
      </c>
      <c r="AW402" s="1"/>
      <c r="AX402" s="1"/>
      <c r="AY402">
        <v>313665</v>
      </c>
      <c r="AZ402" t="s">
        <v>423</v>
      </c>
      <c r="BA402" s="1">
        <v>1</v>
      </c>
      <c r="BB402" s="1">
        <v>1</v>
      </c>
      <c r="BC402" s="1">
        <v>5.0500000000000007</v>
      </c>
      <c r="BD402" s="1">
        <v>1.04</v>
      </c>
      <c r="BE402" s="1">
        <v>6.0900000000000007</v>
      </c>
      <c r="BF402" s="1">
        <v>0.69333333333333336</v>
      </c>
      <c r="BG402" s="1">
        <v>0.2</v>
      </c>
      <c r="BH402" s="1"/>
      <c r="BI402" s="1"/>
      <c r="BL402" s="2">
        <v>313530</v>
      </c>
      <c r="BM402" s="69" t="s">
        <v>404</v>
      </c>
      <c r="BN402" s="1">
        <f t="shared" si="91"/>
        <v>1</v>
      </c>
      <c r="BO402" s="1">
        <f t="shared" si="92"/>
        <v>1</v>
      </c>
      <c r="BP402" s="1">
        <f t="shared" si="93"/>
        <v>9.5499999999999989</v>
      </c>
      <c r="BQ402" s="1">
        <f t="shared" si="94"/>
        <v>2.8949999999999996</v>
      </c>
      <c r="BR402" s="1">
        <f t="shared" si="95"/>
        <v>12.444999999999999</v>
      </c>
      <c r="BS402" s="1">
        <f t="shared" si="96"/>
        <v>1.9299999999999997</v>
      </c>
      <c r="BT402" s="1">
        <f t="shared" si="97"/>
        <v>2.85</v>
      </c>
      <c r="BV402" s="2">
        <v>313530</v>
      </c>
      <c r="BW402" s="69" t="s">
        <v>404</v>
      </c>
      <c r="BX402" s="1">
        <v>1</v>
      </c>
      <c r="BY402" s="1">
        <v>1</v>
      </c>
      <c r="BZ402" s="1">
        <v>9.5499999999999989</v>
      </c>
      <c r="CA402" s="1">
        <v>2.8949999999999996</v>
      </c>
      <c r="CB402" s="1">
        <v>12.444999999999999</v>
      </c>
      <c r="CC402" s="1">
        <v>1.9299999999999997</v>
      </c>
      <c r="CD402" s="1">
        <v>2.85</v>
      </c>
    </row>
    <row r="403" spans="1:82" x14ac:dyDescent="0.25">
      <c r="A403">
        <f>VLOOKUP(B403,mun_fjp!$A$2:$B$854,2,FALSE)</f>
        <v>313690</v>
      </c>
      <c r="B403" t="s">
        <v>426</v>
      </c>
      <c r="C403">
        <v>3.05</v>
      </c>
      <c r="D403">
        <v>1.44</v>
      </c>
      <c r="E403">
        <v>2</v>
      </c>
      <c r="V403">
        <v>0</v>
      </c>
      <c r="W403">
        <v>0</v>
      </c>
      <c r="X403">
        <v>0</v>
      </c>
      <c r="Y403">
        <v>0</v>
      </c>
      <c r="Z403">
        <v>2</v>
      </c>
      <c r="AC403">
        <v>2</v>
      </c>
      <c r="AD403">
        <v>30</v>
      </c>
      <c r="AE403">
        <v>0.6</v>
      </c>
      <c r="AF403">
        <v>0.67200000000000004</v>
      </c>
      <c r="AG403">
        <v>1.272</v>
      </c>
      <c r="AH403">
        <v>2</v>
      </c>
      <c r="AI403">
        <v>9.7620000000000005</v>
      </c>
      <c r="AN403">
        <v>313670</v>
      </c>
      <c r="AO403" t="s">
        <v>424</v>
      </c>
      <c r="AP403" s="1">
        <f t="shared" si="84"/>
        <v>10.76</v>
      </c>
      <c r="AQ403" s="1">
        <f t="shared" si="85"/>
        <v>2.76</v>
      </c>
      <c r="AR403" s="1">
        <f t="shared" si="86"/>
        <v>5.9</v>
      </c>
      <c r="AS403" s="1">
        <f t="shared" si="87"/>
        <v>3.6779999999999999</v>
      </c>
      <c r="AT403" s="1">
        <f t="shared" si="88"/>
        <v>9.5779999999999994</v>
      </c>
      <c r="AU403" s="1">
        <f t="shared" si="89"/>
        <v>0.44999999999999996</v>
      </c>
      <c r="AV403" s="1">
        <f t="shared" si="90"/>
        <v>0</v>
      </c>
      <c r="AW403" s="1"/>
      <c r="AX403" s="1"/>
      <c r="AY403">
        <v>313670</v>
      </c>
      <c r="AZ403" t="s">
        <v>424</v>
      </c>
      <c r="BA403" s="1">
        <v>10.76</v>
      </c>
      <c r="BB403" s="1">
        <v>2.76</v>
      </c>
      <c r="BC403" s="1">
        <v>5.9</v>
      </c>
      <c r="BD403" s="1">
        <v>3.6779999999999999</v>
      </c>
      <c r="BE403" s="1">
        <v>9.5779999999999994</v>
      </c>
      <c r="BF403" s="1">
        <v>0.44999999999999996</v>
      </c>
      <c r="BG403" s="1">
        <v>0</v>
      </c>
      <c r="BH403" s="1"/>
      <c r="BI403" s="1"/>
      <c r="BL403" s="2">
        <v>313535</v>
      </c>
      <c r="BM403" s="69" t="s">
        <v>405</v>
      </c>
      <c r="BN403" s="1">
        <f t="shared" si="91"/>
        <v>0</v>
      </c>
      <c r="BO403" s="1">
        <f t="shared" si="92"/>
        <v>0</v>
      </c>
      <c r="BP403" s="1">
        <f t="shared" si="93"/>
        <v>0</v>
      </c>
      <c r="BQ403" s="1">
        <f t="shared" si="94"/>
        <v>0.6</v>
      </c>
      <c r="BR403" s="1">
        <f t="shared" si="95"/>
        <v>0.6</v>
      </c>
      <c r="BS403" s="1">
        <f t="shared" si="96"/>
        <v>0.6</v>
      </c>
      <c r="BT403" s="1">
        <f t="shared" si="97"/>
        <v>0</v>
      </c>
      <c r="BV403" s="2">
        <v>313535</v>
      </c>
      <c r="BW403" s="69" t="s">
        <v>405</v>
      </c>
      <c r="BX403" s="1">
        <v>0</v>
      </c>
      <c r="BY403" s="1">
        <v>0</v>
      </c>
      <c r="BZ403" s="1">
        <v>0</v>
      </c>
      <c r="CA403" s="1">
        <v>0.6</v>
      </c>
      <c r="CB403" s="1">
        <v>0.6</v>
      </c>
      <c r="CC403" s="1">
        <v>0.6</v>
      </c>
      <c r="CD403" s="1">
        <v>0</v>
      </c>
    </row>
    <row r="404" spans="1:82" x14ac:dyDescent="0.25">
      <c r="A404">
        <f>VLOOKUP(B404,mun_fjp!$A$2:$B$854,2,FALSE)</f>
        <v>313695</v>
      </c>
      <c r="B404" t="s">
        <v>427</v>
      </c>
      <c r="V404">
        <v>0</v>
      </c>
      <c r="W404">
        <v>0</v>
      </c>
      <c r="X404">
        <v>0</v>
      </c>
      <c r="Y404">
        <v>0</v>
      </c>
      <c r="Z404">
        <v>2</v>
      </c>
      <c r="AC404">
        <v>2</v>
      </c>
      <c r="AD404">
        <v>30</v>
      </c>
      <c r="AE404">
        <v>0.6</v>
      </c>
      <c r="AF404">
        <v>0</v>
      </c>
      <c r="AG404">
        <v>0.6</v>
      </c>
      <c r="AI404">
        <v>0.6</v>
      </c>
      <c r="AN404">
        <v>313690</v>
      </c>
      <c r="AO404" t="s">
        <v>426</v>
      </c>
      <c r="AP404" s="1">
        <f t="shared" si="84"/>
        <v>0</v>
      </c>
      <c r="AQ404" s="1">
        <f t="shared" si="85"/>
        <v>0</v>
      </c>
      <c r="AR404" s="1">
        <f t="shared" si="86"/>
        <v>8.49</v>
      </c>
      <c r="AS404" s="1">
        <f t="shared" si="87"/>
        <v>1.272</v>
      </c>
      <c r="AT404" s="1">
        <f t="shared" si="88"/>
        <v>9.7620000000000005</v>
      </c>
      <c r="AU404" s="1">
        <f t="shared" si="89"/>
        <v>1.272</v>
      </c>
      <c r="AV404" s="1">
        <f t="shared" si="90"/>
        <v>1.44</v>
      </c>
      <c r="AW404" s="1"/>
      <c r="AX404" s="1"/>
      <c r="AY404">
        <v>313690</v>
      </c>
      <c r="AZ404" t="s">
        <v>426</v>
      </c>
      <c r="BA404" s="1">
        <v>0</v>
      </c>
      <c r="BB404" s="1">
        <v>0</v>
      </c>
      <c r="BC404" s="1">
        <v>8.49</v>
      </c>
      <c r="BD404" s="1">
        <v>1.272</v>
      </c>
      <c r="BE404" s="1">
        <v>9.7620000000000005</v>
      </c>
      <c r="BF404" s="1">
        <v>1.272</v>
      </c>
      <c r="BG404" s="1">
        <v>1.44</v>
      </c>
      <c r="BH404" s="1"/>
      <c r="BI404" s="1"/>
      <c r="BL404" s="2">
        <v>313540</v>
      </c>
      <c r="BM404" s="69" t="s">
        <v>406</v>
      </c>
      <c r="BN404" s="1">
        <f t="shared" si="91"/>
        <v>1</v>
      </c>
      <c r="BO404" s="1">
        <f t="shared" si="92"/>
        <v>1</v>
      </c>
      <c r="BP404" s="1">
        <f t="shared" si="93"/>
        <v>4.4500000000000011</v>
      </c>
      <c r="BQ404" s="1">
        <f t="shared" si="94"/>
        <v>1.04</v>
      </c>
      <c r="BR404" s="1">
        <f t="shared" si="95"/>
        <v>5.4900000000000011</v>
      </c>
      <c r="BS404" s="1">
        <f t="shared" si="96"/>
        <v>0.69333333333333336</v>
      </c>
      <c r="BT404" s="1">
        <f t="shared" si="97"/>
        <v>0.2</v>
      </c>
      <c r="BV404" s="2">
        <v>313540</v>
      </c>
      <c r="BW404" s="69" t="s">
        <v>406</v>
      </c>
      <c r="BX404" s="1">
        <v>1</v>
      </c>
      <c r="BY404" s="1">
        <v>1</v>
      </c>
      <c r="BZ404" s="1">
        <v>4.4500000000000011</v>
      </c>
      <c r="CA404" s="1">
        <v>1.04</v>
      </c>
      <c r="CB404" s="1">
        <v>5.4900000000000011</v>
      </c>
      <c r="CC404" s="1">
        <v>0.69333333333333336</v>
      </c>
      <c r="CD404" s="1">
        <v>0.2</v>
      </c>
    </row>
    <row r="405" spans="1:82" x14ac:dyDescent="0.25">
      <c r="A405">
        <f>VLOOKUP(B405,mun_fjp!$A$2:$B$854,2,FALSE)</f>
        <v>313700</v>
      </c>
      <c r="B405" t="s">
        <v>428</v>
      </c>
      <c r="C405">
        <v>2.95</v>
      </c>
      <c r="D405">
        <v>0.2</v>
      </c>
      <c r="E405">
        <v>2</v>
      </c>
      <c r="U405">
        <v>1</v>
      </c>
      <c r="V405">
        <v>1</v>
      </c>
      <c r="W405">
        <v>0.3</v>
      </c>
      <c r="X405">
        <v>4.6666666666666662E-2</v>
      </c>
      <c r="Y405">
        <v>0.34666666666666668</v>
      </c>
      <c r="Z405">
        <v>2</v>
      </c>
      <c r="AC405">
        <v>2</v>
      </c>
      <c r="AD405">
        <v>30</v>
      </c>
      <c r="AE405">
        <v>0.6</v>
      </c>
      <c r="AF405">
        <v>9.3333333333333324E-2</v>
      </c>
      <c r="AG405">
        <v>0.69333333333333336</v>
      </c>
      <c r="AH405">
        <v>1.86</v>
      </c>
      <c r="AI405">
        <v>8.0500000000000007</v>
      </c>
      <c r="AN405">
        <v>313695</v>
      </c>
      <c r="AO405" t="s">
        <v>427</v>
      </c>
      <c r="AP405" s="1">
        <f t="shared" si="84"/>
        <v>0</v>
      </c>
      <c r="AQ405" s="1">
        <f t="shared" si="85"/>
        <v>0</v>
      </c>
      <c r="AR405" s="1">
        <f t="shared" si="86"/>
        <v>0</v>
      </c>
      <c r="AS405" s="1">
        <f t="shared" si="87"/>
        <v>0.6</v>
      </c>
      <c r="AT405" s="1">
        <f t="shared" si="88"/>
        <v>0.6</v>
      </c>
      <c r="AU405" s="1">
        <f t="shared" si="89"/>
        <v>0.6</v>
      </c>
      <c r="AV405" s="1">
        <f t="shared" si="90"/>
        <v>0</v>
      </c>
      <c r="AW405" s="1"/>
      <c r="AX405" s="1"/>
      <c r="AY405">
        <v>313695</v>
      </c>
      <c r="AZ405" t="s">
        <v>427</v>
      </c>
      <c r="BA405" s="1">
        <v>0</v>
      </c>
      <c r="BB405" s="1">
        <v>0</v>
      </c>
      <c r="BC405" s="1">
        <v>0</v>
      </c>
      <c r="BD405" s="1">
        <v>0.6</v>
      </c>
      <c r="BE405" s="1">
        <v>0.6</v>
      </c>
      <c r="BF405" s="1">
        <v>0.6</v>
      </c>
      <c r="BG405" s="1">
        <v>0</v>
      </c>
      <c r="BH405" s="1"/>
      <c r="BI405" s="1"/>
      <c r="BL405" s="2">
        <v>313545</v>
      </c>
      <c r="BM405" s="69" t="s">
        <v>407</v>
      </c>
      <c r="BN405" s="1">
        <f t="shared" si="91"/>
        <v>5.67</v>
      </c>
      <c r="BO405" s="1">
        <f t="shared" si="92"/>
        <v>0.67</v>
      </c>
      <c r="BP405" s="1">
        <f t="shared" si="93"/>
        <v>3.5500000000000003</v>
      </c>
      <c r="BQ405" s="1">
        <f t="shared" si="94"/>
        <v>2.7484166666666665</v>
      </c>
      <c r="BR405" s="1">
        <f t="shared" si="95"/>
        <v>6.2984166666666663</v>
      </c>
      <c r="BS405" s="1">
        <f t="shared" si="96"/>
        <v>0.71666666666666667</v>
      </c>
      <c r="BT405" s="1">
        <f t="shared" si="97"/>
        <v>0.25</v>
      </c>
      <c r="BV405" s="2">
        <v>313545</v>
      </c>
      <c r="BW405" s="69" t="s">
        <v>407</v>
      </c>
      <c r="BX405" s="1">
        <v>5.67</v>
      </c>
      <c r="BY405" s="1">
        <v>0.67</v>
      </c>
      <c r="BZ405" s="1">
        <v>3.5500000000000003</v>
      </c>
      <c r="CA405" s="1">
        <v>2.7484166666666665</v>
      </c>
      <c r="CB405" s="1">
        <v>6.2984166666666663</v>
      </c>
      <c r="CC405" s="1">
        <v>0.71666666666666667</v>
      </c>
      <c r="CD405" s="1">
        <v>0.25</v>
      </c>
    </row>
    <row r="406" spans="1:82" x14ac:dyDescent="0.25">
      <c r="A406">
        <f>VLOOKUP(B406,mun_fjp!$A$2:$B$854,2,FALSE)</f>
        <v>313710</v>
      </c>
      <c r="B406" t="s">
        <v>429</v>
      </c>
      <c r="C406">
        <v>3.4</v>
      </c>
      <c r="D406">
        <v>2.66</v>
      </c>
      <c r="E406">
        <v>1.1000000000000001</v>
      </c>
      <c r="V406">
        <v>0</v>
      </c>
      <c r="W406">
        <v>0</v>
      </c>
      <c r="X406">
        <v>0</v>
      </c>
      <c r="Y406">
        <v>0</v>
      </c>
      <c r="Z406">
        <v>2</v>
      </c>
      <c r="AC406">
        <v>2</v>
      </c>
      <c r="AD406">
        <v>30</v>
      </c>
      <c r="AE406">
        <v>0.6</v>
      </c>
      <c r="AF406">
        <v>1.2413333333333332</v>
      </c>
      <c r="AG406">
        <v>1.841333333333333</v>
      </c>
      <c r="AH406">
        <v>2</v>
      </c>
      <c r="AI406">
        <v>11.001333333333333</v>
      </c>
      <c r="AN406">
        <v>313700</v>
      </c>
      <c r="AO406" t="s">
        <v>428</v>
      </c>
      <c r="AP406" s="1">
        <f t="shared" si="84"/>
        <v>1</v>
      </c>
      <c r="AQ406" s="1">
        <f t="shared" si="85"/>
        <v>1</v>
      </c>
      <c r="AR406" s="1">
        <f t="shared" si="86"/>
        <v>7.0100000000000007</v>
      </c>
      <c r="AS406" s="1">
        <f t="shared" si="87"/>
        <v>1.04</v>
      </c>
      <c r="AT406" s="1">
        <f t="shared" si="88"/>
        <v>8.0500000000000007</v>
      </c>
      <c r="AU406" s="1">
        <f t="shared" si="89"/>
        <v>0.69333333333333336</v>
      </c>
      <c r="AV406" s="1">
        <f t="shared" si="90"/>
        <v>0.2</v>
      </c>
      <c r="AW406" s="1"/>
      <c r="AX406" s="1"/>
      <c r="AY406">
        <v>313700</v>
      </c>
      <c r="AZ406" t="s">
        <v>428</v>
      </c>
      <c r="BA406" s="1">
        <v>1</v>
      </c>
      <c r="BB406" s="1">
        <v>1</v>
      </c>
      <c r="BC406" s="1">
        <v>7.0100000000000007</v>
      </c>
      <c r="BD406" s="1">
        <v>1.04</v>
      </c>
      <c r="BE406" s="1">
        <v>8.0500000000000007</v>
      </c>
      <c r="BF406" s="1">
        <v>0.69333333333333336</v>
      </c>
      <c r="BG406" s="1">
        <v>0.2</v>
      </c>
      <c r="BH406" s="1"/>
      <c r="BI406" s="1"/>
      <c r="BL406" s="2">
        <v>313550</v>
      </c>
      <c r="BM406" s="69" t="s">
        <v>408</v>
      </c>
      <c r="BN406" s="1">
        <f t="shared" si="91"/>
        <v>4</v>
      </c>
      <c r="BO406" s="1">
        <f t="shared" si="92"/>
        <v>4</v>
      </c>
      <c r="BP406" s="1">
        <f t="shared" si="93"/>
        <v>6.120000000000001</v>
      </c>
      <c r="BQ406" s="1">
        <f t="shared" si="94"/>
        <v>2.1779999999999999</v>
      </c>
      <c r="BR406" s="1">
        <f t="shared" si="95"/>
        <v>8.2980000000000018</v>
      </c>
      <c r="BS406" s="1">
        <f t="shared" si="96"/>
        <v>0.72599999999999998</v>
      </c>
      <c r="BT406" s="1">
        <f t="shared" si="97"/>
        <v>0.27</v>
      </c>
      <c r="BV406" s="2">
        <v>313550</v>
      </c>
      <c r="BW406" s="69" t="s">
        <v>408</v>
      </c>
      <c r="BX406" s="1">
        <v>4</v>
      </c>
      <c r="BY406" s="1">
        <v>4</v>
      </c>
      <c r="BZ406" s="1">
        <v>6.120000000000001</v>
      </c>
      <c r="CA406" s="1">
        <v>2.1779999999999999</v>
      </c>
      <c r="CB406" s="1">
        <v>8.2980000000000018</v>
      </c>
      <c r="CC406" s="1">
        <v>0.72599999999999998</v>
      </c>
      <c r="CD406" s="1">
        <v>0.27</v>
      </c>
    </row>
    <row r="407" spans="1:82" x14ac:dyDescent="0.25">
      <c r="A407">
        <f>VLOOKUP(B407,mun_fjp!$A$2:$B$854,2,FALSE)</f>
        <v>313720</v>
      </c>
      <c r="B407" t="s">
        <v>430</v>
      </c>
      <c r="C407">
        <v>2.9</v>
      </c>
      <c r="D407">
        <v>0</v>
      </c>
      <c r="E407">
        <v>2</v>
      </c>
      <c r="U407">
        <v>3.5</v>
      </c>
      <c r="V407">
        <v>3.5</v>
      </c>
      <c r="W407">
        <v>1.05</v>
      </c>
      <c r="X407">
        <v>0</v>
      </c>
      <c r="Y407">
        <v>1.05</v>
      </c>
      <c r="Z407">
        <v>2</v>
      </c>
      <c r="AC407">
        <v>2</v>
      </c>
      <c r="AD407">
        <v>30</v>
      </c>
      <c r="AE407">
        <v>0.6</v>
      </c>
      <c r="AF407">
        <v>0</v>
      </c>
      <c r="AG407">
        <v>0.6</v>
      </c>
      <c r="AH407">
        <v>0.15</v>
      </c>
      <c r="AI407">
        <v>6.7</v>
      </c>
      <c r="AN407">
        <v>313710</v>
      </c>
      <c r="AO407" t="s">
        <v>429</v>
      </c>
      <c r="AP407" s="1">
        <f t="shared" si="84"/>
        <v>0</v>
      </c>
      <c r="AQ407" s="1">
        <f t="shared" si="85"/>
        <v>0</v>
      </c>
      <c r="AR407" s="1">
        <f t="shared" si="86"/>
        <v>9.16</v>
      </c>
      <c r="AS407" s="1">
        <f t="shared" si="87"/>
        <v>1.841333333333333</v>
      </c>
      <c r="AT407" s="1">
        <f t="shared" si="88"/>
        <v>11.001333333333333</v>
      </c>
      <c r="AU407" s="1">
        <f t="shared" si="89"/>
        <v>1.841333333333333</v>
      </c>
      <c r="AV407" s="1">
        <f t="shared" si="90"/>
        <v>2.66</v>
      </c>
      <c r="AW407" s="1"/>
      <c r="AX407" s="1"/>
      <c r="AY407">
        <v>313710</v>
      </c>
      <c r="AZ407" t="s">
        <v>429</v>
      </c>
      <c r="BA407" s="1">
        <v>0</v>
      </c>
      <c r="BB407" s="1">
        <v>0</v>
      </c>
      <c r="BC407" s="1">
        <v>9.16</v>
      </c>
      <c r="BD407" s="1">
        <v>1.841333333333333</v>
      </c>
      <c r="BE407" s="1">
        <v>11.001333333333333</v>
      </c>
      <c r="BF407" s="1">
        <v>1.841333333333333</v>
      </c>
      <c r="BG407" s="1">
        <v>2.66</v>
      </c>
      <c r="BH407" s="1"/>
      <c r="BI407" s="1"/>
      <c r="BL407" s="2">
        <v>313560</v>
      </c>
      <c r="BM407" s="69" t="s">
        <v>409</v>
      </c>
      <c r="BN407" s="1" t="e">
        <f t="shared" si="91"/>
        <v>#N/A</v>
      </c>
      <c r="BO407" s="1" t="e">
        <f t="shared" si="92"/>
        <v>#N/A</v>
      </c>
      <c r="BP407" s="1" t="e">
        <f t="shared" si="93"/>
        <v>#N/A</v>
      </c>
      <c r="BQ407" s="1" t="e">
        <f t="shared" si="94"/>
        <v>#N/A</v>
      </c>
      <c r="BR407" s="1" t="e">
        <f t="shared" si="95"/>
        <v>#N/A</v>
      </c>
      <c r="BS407" s="1" t="e">
        <f t="shared" si="96"/>
        <v>#N/A</v>
      </c>
      <c r="BT407" s="1" t="e">
        <f t="shared" si="97"/>
        <v>#N/A</v>
      </c>
      <c r="BV407" s="2">
        <v>313560</v>
      </c>
      <c r="BW407" s="69" t="s">
        <v>409</v>
      </c>
      <c r="BX407" s="1"/>
      <c r="BY407" s="1"/>
      <c r="BZ407" s="1"/>
      <c r="CA407" s="1"/>
      <c r="CB407" s="1"/>
      <c r="CC407" s="1"/>
      <c r="CD407" s="1"/>
    </row>
    <row r="408" spans="1:82" x14ac:dyDescent="0.25">
      <c r="A408">
        <f>VLOOKUP(B408,mun_fjp!$A$2:$B$854,2,FALSE)</f>
        <v>313730</v>
      </c>
      <c r="B408" t="s">
        <v>431</v>
      </c>
      <c r="C408">
        <v>3.1</v>
      </c>
      <c r="D408">
        <v>0.2</v>
      </c>
      <c r="V408">
        <v>0</v>
      </c>
      <c r="W408">
        <v>0</v>
      </c>
      <c r="X408">
        <v>0</v>
      </c>
      <c r="Y408">
        <v>0</v>
      </c>
      <c r="Z408">
        <v>2</v>
      </c>
      <c r="AC408">
        <v>2</v>
      </c>
      <c r="AD408">
        <v>30</v>
      </c>
      <c r="AE408">
        <v>0.6</v>
      </c>
      <c r="AF408">
        <v>9.3333333333333324E-2</v>
      </c>
      <c r="AG408">
        <v>0.69333333333333336</v>
      </c>
      <c r="AI408">
        <v>3.9933333333333336</v>
      </c>
      <c r="AN408">
        <v>313720</v>
      </c>
      <c r="AO408" t="s">
        <v>430</v>
      </c>
      <c r="AP408" s="1">
        <f t="shared" si="84"/>
        <v>3.5</v>
      </c>
      <c r="AQ408" s="1">
        <f t="shared" si="85"/>
        <v>3.5</v>
      </c>
      <c r="AR408" s="1">
        <f t="shared" si="86"/>
        <v>5.0500000000000007</v>
      </c>
      <c r="AS408" s="1">
        <f t="shared" si="87"/>
        <v>1.65</v>
      </c>
      <c r="AT408" s="1">
        <f t="shared" si="88"/>
        <v>6.7000000000000011</v>
      </c>
      <c r="AU408" s="1">
        <f t="shared" si="89"/>
        <v>0.6</v>
      </c>
      <c r="AV408" s="1">
        <f t="shared" si="90"/>
        <v>0</v>
      </c>
      <c r="AW408" s="1"/>
      <c r="AX408" s="1"/>
      <c r="AY408">
        <v>313720</v>
      </c>
      <c r="AZ408" t="s">
        <v>430</v>
      </c>
      <c r="BA408" s="1">
        <v>3.5</v>
      </c>
      <c r="BB408" s="1">
        <v>3.5</v>
      </c>
      <c r="BC408" s="1">
        <v>5.0500000000000007</v>
      </c>
      <c r="BD408" s="1">
        <v>1.65</v>
      </c>
      <c r="BE408" s="1">
        <v>6.7000000000000011</v>
      </c>
      <c r="BF408" s="1">
        <v>0.6</v>
      </c>
      <c r="BG408" s="1">
        <v>0</v>
      </c>
      <c r="BH408" s="1"/>
      <c r="BI408" s="1"/>
      <c r="BL408" s="2">
        <v>313570</v>
      </c>
      <c r="BM408" s="69" t="s">
        <v>410</v>
      </c>
      <c r="BN408" s="1">
        <f t="shared" si="91"/>
        <v>2</v>
      </c>
      <c r="BO408" s="1">
        <f t="shared" si="92"/>
        <v>0</v>
      </c>
      <c r="BP408" s="1">
        <f t="shared" si="93"/>
        <v>8.7000000000000011</v>
      </c>
      <c r="BQ408" s="1">
        <f t="shared" si="94"/>
        <v>3.9999999999999991</v>
      </c>
      <c r="BR408" s="1">
        <f t="shared" si="95"/>
        <v>12.7</v>
      </c>
      <c r="BS408" s="1">
        <f t="shared" si="96"/>
        <v>1.9999999999999996</v>
      </c>
      <c r="BT408" s="1">
        <f t="shared" si="97"/>
        <v>3</v>
      </c>
      <c r="BV408" s="2">
        <v>313570</v>
      </c>
      <c r="BW408" s="69" t="s">
        <v>410</v>
      </c>
      <c r="BX408" s="1">
        <v>2</v>
      </c>
      <c r="BY408" s="1">
        <v>0</v>
      </c>
      <c r="BZ408" s="1">
        <v>8.7000000000000011</v>
      </c>
      <c r="CA408" s="1">
        <v>3.9999999999999991</v>
      </c>
      <c r="CB408" s="1">
        <v>12.7</v>
      </c>
      <c r="CC408" s="1">
        <v>1.9999999999999996</v>
      </c>
      <c r="CD408" s="1">
        <v>3</v>
      </c>
    </row>
    <row r="409" spans="1:82" x14ac:dyDescent="0.25">
      <c r="A409">
        <f>VLOOKUP(B409,mun_fjp!$A$2:$B$854,2,FALSE)</f>
        <v>313740</v>
      </c>
      <c r="B409" t="s">
        <v>432</v>
      </c>
      <c r="C409">
        <v>3.4</v>
      </c>
      <c r="D409">
        <v>2.2999999999999998</v>
      </c>
      <c r="E409">
        <v>2</v>
      </c>
      <c r="U409">
        <v>5</v>
      </c>
      <c r="V409">
        <v>5</v>
      </c>
      <c r="W409">
        <v>1.5</v>
      </c>
      <c r="X409">
        <v>2.6833333333333331</v>
      </c>
      <c r="Y409">
        <v>4.1833333333333336</v>
      </c>
      <c r="Z409">
        <v>2</v>
      </c>
      <c r="AC409">
        <v>2</v>
      </c>
      <c r="AD409">
        <v>30</v>
      </c>
      <c r="AE409">
        <v>0.6</v>
      </c>
      <c r="AF409">
        <v>1.0733333333333333</v>
      </c>
      <c r="AG409">
        <v>1.6733333333333333</v>
      </c>
      <c r="AH409">
        <v>0.3</v>
      </c>
      <c r="AI409">
        <v>13.856666666666667</v>
      </c>
      <c r="AN409">
        <v>313730</v>
      </c>
      <c r="AO409" t="s">
        <v>431</v>
      </c>
      <c r="AP409" s="1">
        <f t="shared" si="84"/>
        <v>0</v>
      </c>
      <c r="AQ409" s="1">
        <f t="shared" si="85"/>
        <v>0</v>
      </c>
      <c r="AR409" s="1">
        <f t="shared" si="86"/>
        <v>3.3000000000000003</v>
      </c>
      <c r="AS409" s="1">
        <f t="shared" si="87"/>
        <v>0.69333333333333336</v>
      </c>
      <c r="AT409" s="1">
        <f t="shared" si="88"/>
        <v>3.9933333333333336</v>
      </c>
      <c r="AU409" s="1">
        <f t="shared" si="89"/>
        <v>0.69333333333333336</v>
      </c>
      <c r="AV409" s="1">
        <f t="shared" si="90"/>
        <v>0.2</v>
      </c>
      <c r="AW409" s="1"/>
      <c r="AX409" s="1"/>
      <c r="AY409">
        <v>313730</v>
      </c>
      <c r="AZ409" t="s">
        <v>431</v>
      </c>
      <c r="BA409" s="1">
        <v>0</v>
      </c>
      <c r="BB409" s="1">
        <v>0</v>
      </c>
      <c r="BC409" s="1">
        <v>3.3000000000000003</v>
      </c>
      <c r="BD409" s="1">
        <v>0.69333333333333336</v>
      </c>
      <c r="BE409" s="1">
        <v>3.9933333333333336</v>
      </c>
      <c r="BF409" s="1">
        <v>0.69333333333333336</v>
      </c>
      <c r="BG409" s="1">
        <v>0.2</v>
      </c>
      <c r="BH409" s="1"/>
      <c r="BI409" s="1"/>
      <c r="BL409" s="2">
        <v>313580</v>
      </c>
      <c r="BM409" s="69" t="s">
        <v>411</v>
      </c>
      <c r="BN409" s="1">
        <f t="shared" si="91"/>
        <v>10</v>
      </c>
      <c r="BO409" s="1">
        <f t="shared" si="92"/>
        <v>5</v>
      </c>
      <c r="BP409" s="1">
        <f t="shared" si="93"/>
        <v>8.6999999999999993</v>
      </c>
      <c r="BQ409" s="1">
        <f t="shared" si="94"/>
        <v>12</v>
      </c>
      <c r="BR409" s="1">
        <f t="shared" si="95"/>
        <v>20.7</v>
      </c>
      <c r="BS409" s="1">
        <f t="shared" si="96"/>
        <v>1.9999999999999996</v>
      </c>
      <c r="BT409" s="1">
        <f t="shared" si="97"/>
        <v>3</v>
      </c>
      <c r="BV409" s="2">
        <v>313580</v>
      </c>
      <c r="BW409" s="69" t="s">
        <v>411</v>
      </c>
      <c r="BX409" s="1">
        <v>10</v>
      </c>
      <c r="BY409" s="1">
        <v>5</v>
      </c>
      <c r="BZ409" s="1">
        <v>8.6999999999999993</v>
      </c>
      <c r="CA409" s="1">
        <v>12</v>
      </c>
      <c r="CB409" s="1">
        <v>20.7</v>
      </c>
      <c r="CC409" s="1">
        <v>1.9999999999999996</v>
      </c>
      <c r="CD409" s="1">
        <v>3</v>
      </c>
    </row>
    <row r="410" spans="1:82" x14ac:dyDescent="0.25">
      <c r="A410">
        <f>VLOOKUP(B410,mun_fjp!$A$2:$B$854,2,FALSE)</f>
        <v>313750</v>
      </c>
      <c r="B410" t="s">
        <v>433</v>
      </c>
      <c r="C410">
        <v>3</v>
      </c>
      <c r="D410">
        <v>1.35</v>
      </c>
      <c r="E410">
        <v>2</v>
      </c>
      <c r="U410">
        <v>4</v>
      </c>
      <c r="V410">
        <v>4</v>
      </c>
      <c r="W410">
        <v>1.2</v>
      </c>
      <c r="X410">
        <v>1.26</v>
      </c>
      <c r="Y410">
        <v>2.46</v>
      </c>
      <c r="Z410">
        <v>2</v>
      </c>
      <c r="AC410">
        <v>2</v>
      </c>
      <c r="AD410">
        <v>30</v>
      </c>
      <c r="AE410">
        <v>0.6</v>
      </c>
      <c r="AF410">
        <v>0.63</v>
      </c>
      <c r="AG410">
        <v>1.23</v>
      </c>
      <c r="AH410">
        <v>0.9</v>
      </c>
      <c r="AI410">
        <v>10.94</v>
      </c>
      <c r="AN410">
        <v>313740</v>
      </c>
      <c r="AO410" t="s">
        <v>432</v>
      </c>
      <c r="AP410" s="1">
        <f t="shared" si="84"/>
        <v>5</v>
      </c>
      <c r="AQ410" s="1">
        <f t="shared" si="85"/>
        <v>5</v>
      </c>
      <c r="AR410" s="1">
        <f t="shared" si="86"/>
        <v>7.9999999999999991</v>
      </c>
      <c r="AS410" s="1">
        <f t="shared" si="87"/>
        <v>5.8566666666666674</v>
      </c>
      <c r="AT410" s="1">
        <f t="shared" si="88"/>
        <v>13.856666666666666</v>
      </c>
      <c r="AU410" s="1">
        <f t="shared" si="89"/>
        <v>1.6733333333333333</v>
      </c>
      <c r="AV410" s="1">
        <f t="shared" si="90"/>
        <v>2.2999999999999998</v>
      </c>
      <c r="AW410" s="1"/>
      <c r="AX410" s="1"/>
      <c r="AY410">
        <v>313740</v>
      </c>
      <c r="AZ410" t="s">
        <v>432</v>
      </c>
      <c r="BA410" s="1">
        <v>5</v>
      </c>
      <c r="BB410" s="1">
        <v>5</v>
      </c>
      <c r="BC410" s="1">
        <v>7.9999999999999991</v>
      </c>
      <c r="BD410" s="1">
        <v>5.8566666666666674</v>
      </c>
      <c r="BE410" s="1">
        <v>13.856666666666666</v>
      </c>
      <c r="BF410" s="1">
        <v>1.6733333333333333</v>
      </c>
      <c r="BG410" s="1">
        <v>2.2999999999999998</v>
      </c>
      <c r="BH410" s="1"/>
      <c r="BI410" s="1"/>
      <c r="BL410" s="2">
        <v>313590</v>
      </c>
      <c r="BM410" s="69" t="s">
        <v>412</v>
      </c>
      <c r="BN410" s="1">
        <f t="shared" si="91"/>
        <v>0</v>
      </c>
      <c r="BO410" s="1">
        <f t="shared" si="92"/>
        <v>0</v>
      </c>
      <c r="BP410" s="1">
        <f t="shared" si="93"/>
        <v>5</v>
      </c>
      <c r="BQ410" s="1">
        <f t="shared" si="94"/>
        <v>0.92666666666666653</v>
      </c>
      <c r="BR410" s="1">
        <f t="shared" si="95"/>
        <v>5.9266666666666667</v>
      </c>
      <c r="BS410" s="1">
        <f t="shared" si="96"/>
        <v>0.92666666666666653</v>
      </c>
      <c r="BT410" s="1">
        <f t="shared" si="97"/>
        <v>0.7</v>
      </c>
      <c r="BV410" s="2">
        <v>313590</v>
      </c>
      <c r="BW410" s="69" t="s">
        <v>412</v>
      </c>
      <c r="BX410" s="1">
        <v>0</v>
      </c>
      <c r="BY410" s="1">
        <v>0</v>
      </c>
      <c r="BZ410" s="1">
        <v>5</v>
      </c>
      <c r="CA410" s="1">
        <v>0.92666666666666653</v>
      </c>
      <c r="CB410" s="1">
        <v>5.9266666666666667</v>
      </c>
      <c r="CC410" s="1">
        <v>0.92666666666666653</v>
      </c>
      <c r="CD410" s="1">
        <v>0.7</v>
      </c>
    </row>
    <row r="411" spans="1:82" x14ac:dyDescent="0.25">
      <c r="A411">
        <f>VLOOKUP(B411,mun_fjp!$A$2:$B$854,2,FALSE)</f>
        <v>313753</v>
      </c>
      <c r="B411" t="s">
        <v>434</v>
      </c>
      <c r="C411">
        <v>3.15</v>
      </c>
      <c r="D411">
        <v>0.2</v>
      </c>
      <c r="E411">
        <v>2</v>
      </c>
      <c r="V411">
        <v>0</v>
      </c>
      <c r="W411">
        <v>0</v>
      </c>
      <c r="X411">
        <v>0</v>
      </c>
      <c r="Y411">
        <v>0</v>
      </c>
      <c r="Z411">
        <v>2</v>
      </c>
      <c r="AC411">
        <v>2</v>
      </c>
      <c r="AD411">
        <v>30</v>
      </c>
      <c r="AE411">
        <v>0.6</v>
      </c>
      <c r="AF411">
        <v>9.3333333333333324E-2</v>
      </c>
      <c r="AG411">
        <v>0.69333333333333336</v>
      </c>
      <c r="AI411">
        <v>6.043333333333333</v>
      </c>
      <c r="AN411">
        <v>313750</v>
      </c>
      <c r="AO411" t="s">
        <v>433</v>
      </c>
      <c r="AP411" s="1">
        <f t="shared" si="84"/>
        <v>4</v>
      </c>
      <c r="AQ411" s="1">
        <f t="shared" si="85"/>
        <v>4</v>
      </c>
      <c r="AR411" s="1">
        <f t="shared" si="86"/>
        <v>7.25</v>
      </c>
      <c r="AS411" s="1">
        <f t="shared" si="87"/>
        <v>3.69</v>
      </c>
      <c r="AT411" s="1">
        <f t="shared" si="88"/>
        <v>10.94</v>
      </c>
      <c r="AU411" s="1">
        <f t="shared" si="89"/>
        <v>1.23</v>
      </c>
      <c r="AV411" s="1">
        <f t="shared" si="90"/>
        <v>1.35</v>
      </c>
      <c r="AW411" s="1"/>
      <c r="AX411" s="1"/>
      <c r="AY411">
        <v>313750</v>
      </c>
      <c r="AZ411" t="s">
        <v>433</v>
      </c>
      <c r="BA411" s="1">
        <v>4</v>
      </c>
      <c r="BB411" s="1">
        <v>4</v>
      </c>
      <c r="BC411" s="1">
        <v>7.25</v>
      </c>
      <c r="BD411" s="1">
        <v>3.69</v>
      </c>
      <c r="BE411" s="1">
        <v>10.94</v>
      </c>
      <c r="BF411" s="1">
        <v>1.23</v>
      </c>
      <c r="BG411" s="1">
        <v>1.35</v>
      </c>
      <c r="BH411" s="1"/>
      <c r="BI411" s="1"/>
      <c r="BL411" s="2">
        <v>313600</v>
      </c>
      <c r="BM411" s="69" t="s">
        <v>413</v>
      </c>
      <c r="BN411" s="1">
        <f t="shared" si="91"/>
        <v>7.63</v>
      </c>
      <c r="BO411" s="1">
        <f t="shared" si="92"/>
        <v>2.63</v>
      </c>
      <c r="BP411" s="1">
        <f t="shared" si="93"/>
        <v>2.85</v>
      </c>
      <c r="BQ411" s="1">
        <f t="shared" si="94"/>
        <v>2.8889999999999998</v>
      </c>
      <c r="BR411" s="1">
        <f t="shared" si="95"/>
        <v>5.7389999999999999</v>
      </c>
      <c r="BS411" s="1">
        <f t="shared" si="96"/>
        <v>0.6</v>
      </c>
      <c r="BT411" s="1">
        <f t="shared" si="97"/>
        <v>0</v>
      </c>
      <c r="BV411" s="2">
        <v>313600</v>
      </c>
      <c r="BW411" s="69" t="s">
        <v>413</v>
      </c>
      <c r="BX411" s="1">
        <v>7.63</v>
      </c>
      <c r="BY411" s="1">
        <v>2.63</v>
      </c>
      <c r="BZ411" s="1">
        <v>2.85</v>
      </c>
      <c r="CA411" s="1">
        <v>2.8889999999999998</v>
      </c>
      <c r="CB411" s="1">
        <v>5.7389999999999999</v>
      </c>
      <c r="CC411" s="1">
        <v>0.6</v>
      </c>
      <c r="CD411" s="1">
        <v>0</v>
      </c>
    </row>
    <row r="412" spans="1:82" x14ac:dyDescent="0.25">
      <c r="A412">
        <f>VLOOKUP(B412,mun_fjp!$A$2:$B$854,2,FALSE)</f>
        <v>313760</v>
      </c>
      <c r="B412" t="s">
        <v>435</v>
      </c>
      <c r="C412">
        <v>2.35</v>
      </c>
      <c r="D412">
        <v>0.7</v>
      </c>
      <c r="E412">
        <v>2</v>
      </c>
      <c r="K412">
        <v>3</v>
      </c>
      <c r="N412">
        <v>2</v>
      </c>
      <c r="U412">
        <v>3</v>
      </c>
      <c r="V412">
        <v>8</v>
      </c>
      <c r="W412">
        <v>2.4</v>
      </c>
      <c r="X412">
        <v>1.3066666666666664</v>
      </c>
      <c r="Y412">
        <v>3.7066666666666661</v>
      </c>
      <c r="Z412">
        <v>2</v>
      </c>
      <c r="AC412">
        <v>2</v>
      </c>
      <c r="AD412">
        <v>30</v>
      </c>
      <c r="AE412">
        <v>0.6</v>
      </c>
      <c r="AF412">
        <v>0.32666666666666661</v>
      </c>
      <c r="AG412">
        <v>0.92666666666666653</v>
      </c>
      <c r="AH412">
        <v>0.7</v>
      </c>
      <c r="AI412">
        <v>10.383333333333331</v>
      </c>
      <c r="AN412">
        <v>313753</v>
      </c>
      <c r="AO412" t="s">
        <v>434</v>
      </c>
      <c r="AP412" s="1">
        <f t="shared" si="84"/>
        <v>0</v>
      </c>
      <c r="AQ412" s="1">
        <f t="shared" si="85"/>
        <v>0</v>
      </c>
      <c r="AR412" s="1">
        <f t="shared" si="86"/>
        <v>5.35</v>
      </c>
      <c r="AS412" s="1">
        <f t="shared" si="87"/>
        <v>0.69333333333333336</v>
      </c>
      <c r="AT412" s="1">
        <f t="shared" si="88"/>
        <v>6.043333333333333</v>
      </c>
      <c r="AU412" s="1">
        <f t="shared" si="89"/>
        <v>0.69333333333333336</v>
      </c>
      <c r="AV412" s="1">
        <f t="shared" si="90"/>
        <v>0.2</v>
      </c>
      <c r="AW412" s="1"/>
      <c r="AX412" s="1"/>
      <c r="AY412">
        <v>313753</v>
      </c>
      <c r="AZ412" t="s">
        <v>434</v>
      </c>
      <c r="BA412" s="1">
        <v>0</v>
      </c>
      <c r="BB412" s="1">
        <v>0</v>
      </c>
      <c r="BC412" s="1">
        <v>5.35</v>
      </c>
      <c r="BD412" s="1">
        <v>0.69333333333333336</v>
      </c>
      <c r="BE412" s="1">
        <v>6.043333333333333</v>
      </c>
      <c r="BF412" s="1">
        <v>0.69333333333333336</v>
      </c>
      <c r="BG412" s="1">
        <v>0.2</v>
      </c>
      <c r="BH412" s="1"/>
      <c r="BI412" s="1"/>
      <c r="BL412" s="2">
        <v>313610</v>
      </c>
      <c r="BM412" s="69" t="s">
        <v>414</v>
      </c>
      <c r="BN412" s="1">
        <f t="shared" si="91"/>
        <v>0</v>
      </c>
      <c r="BO412" s="1">
        <f t="shared" si="92"/>
        <v>0</v>
      </c>
      <c r="BP412" s="1">
        <f t="shared" si="93"/>
        <v>0</v>
      </c>
      <c r="BQ412" s="1">
        <f t="shared" si="94"/>
        <v>0.6</v>
      </c>
      <c r="BR412" s="1">
        <f t="shared" si="95"/>
        <v>0.6</v>
      </c>
      <c r="BS412" s="1">
        <f t="shared" si="96"/>
        <v>0.6</v>
      </c>
      <c r="BT412" s="1">
        <f t="shared" si="97"/>
        <v>0</v>
      </c>
      <c r="BV412" s="2">
        <v>313610</v>
      </c>
      <c r="BW412" s="69" t="s">
        <v>414</v>
      </c>
      <c r="BX412" s="1">
        <v>0</v>
      </c>
      <c r="BY412" s="1">
        <v>0</v>
      </c>
      <c r="BZ412" s="1">
        <v>0</v>
      </c>
      <c r="CA412" s="1">
        <v>0.6</v>
      </c>
      <c r="CB412" s="1">
        <v>0.6</v>
      </c>
      <c r="CC412" s="1">
        <v>0.6</v>
      </c>
      <c r="CD412" s="1">
        <v>0</v>
      </c>
    </row>
    <row r="413" spans="1:82" x14ac:dyDescent="0.25">
      <c r="A413">
        <f>VLOOKUP(B413,mun_fjp!$A$2:$B$854,2,FALSE)</f>
        <v>313770</v>
      </c>
      <c r="B413" t="s">
        <v>436</v>
      </c>
      <c r="C413">
        <v>2.75</v>
      </c>
      <c r="D413">
        <v>0</v>
      </c>
      <c r="E413">
        <v>2</v>
      </c>
      <c r="V413">
        <v>0</v>
      </c>
      <c r="W413">
        <v>0</v>
      </c>
      <c r="X413">
        <v>0</v>
      </c>
      <c r="Y413">
        <v>0</v>
      </c>
      <c r="Z413">
        <v>2</v>
      </c>
      <c r="AC413">
        <v>2</v>
      </c>
      <c r="AD413">
        <v>30</v>
      </c>
      <c r="AE413">
        <v>0.6</v>
      </c>
      <c r="AF413">
        <v>0</v>
      </c>
      <c r="AG413">
        <v>0.6</v>
      </c>
      <c r="AI413">
        <v>5.35</v>
      </c>
      <c r="AN413">
        <v>313760</v>
      </c>
      <c r="AO413" t="s">
        <v>435</v>
      </c>
      <c r="AP413" s="1">
        <f t="shared" si="84"/>
        <v>8</v>
      </c>
      <c r="AQ413" s="1">
        <f t="shared" si="85"/>
        <v>3</v>
      </c>
      <c r="AR413" s="1">
        <f t="shared" si="86"/>
        <v>5.75</v>
      </c>
      <c r="AS413" s="1">
        <f t="shared" si="87"/>
        <v>4.6333333333333329</v>
      </c>
      <c r="AT413" s="1">
        <f t="shared" si="88"/>
        <v>10.383333333333333</v>
      </c>
      <c r="AU413" s="1">
        <f t="shared" si="89"/>
        <v>0.92666666666666653</v>
      </c>
      <c r="AV413" s="1">
        <f t="shared" si="90"/>
        <v>0.7</v>
      </c>
      <c r="AW413" s="1"/>
      <c r="AX413" s="1"/>
      <c r="AY413">
        <v>313760</v>
      </c>
      <c r="AZ413" t="s">
        <v>435</v>
      </c>
      <c r="BA413" s="1">
        <v>8</v>
      </c>
      <c r="BB413" s="1">
        <v>3</v>
      </c>
      <c r="BC413" s="1">
        <v>5.75</v>
      </c>
      <c r="BD413" s="1">
        <v>4.6333333333333329</v>
      </c>
      <c r="BE413" s="1">
        <v>10.383333333333333</v>
      </c>
      <c r="BF413" s="1">
        <v>0.92666666666666653</v>
      </c>
      <c r="BG413" s="1">
        <v>0.7</v>
      </c>
      <c r="BH413" s="1"/>
      <c r="BI413" s="1"/>
      <c r="BL413" s="2">
        <v>313620</v>
      </c>
      <c r="BM413" s="69" t="s">
        <v>415</v>
      </c>
      <c r="BN413" s="1">
        <f t="shared" si="91"/>
        <v>4</v>
      </c>
      <c r="BO413" s="1">
        <f t="shared" si="92"/>
        <v>4</v>
      </c>
      <c r="BP413" s="1">
        <f t="shared" si="93"/>
        <v>6.2900000000000009</v>
      </c>
      <c r="BQ413" s="1">
        <f t="shared" si="94"/>
        <v>3.1159999999999997</v>
      </c>
      <c r="BR413" s="1">
        <f t="shared" si="95"/>
        <v>9.4060000000000006</v>
      </c>
      <c r="BS413" s="1">
        <f t="shared" si="96"/>
        <v>1.0386666666666666</v>
      </c>
      <c r="BT413" s="1">
        <f t="shared" si="97"/>
        <v>0.94</v>
      </c>
      <c r="BV413" s="2">
        <v>313620</v>
      </c>
      <c r="BW413" s="69" t="s">
        <v>415</v>
      </c>
      <c r="BX413" s="1">
        <v>4</v>
      </c>
      <c r="BY413" s="1">
        <v>4</v>
      </c>
      <c r="BZ413" s="1">
        <v>6.2900000000000009</v>
      </c>
      <c r="CA413" s="1">
        <v>3.1159999999999997</v>
      </c>
      <c r="CB413" s="1">
        <v>9.4060000000000006</v>
      </c>
      <c r="CC413" s="1">
        <v>1.0386666666666666</v>
      </c>
      <c r="CD413" s="1">
        <v>0.94</v>
      </c>
    </row>
    <row r="414" spans="1:82" x14ac:dyDescent="0.25">
      <c r="A414">
        <f>VLOOKUP(B414,mun_fjp!$A$2:$B$854,2,FALSE)</f>
        <v>313780</v>
      </c>
      <c r="B414" t="s">
        <v>437</v>
      </c>
      <c r="C414">
        <v>2.6</v>
      </c>
      <c r="D414">
        <v>0</v>
      </c>
      <c r="E414">
        <v>2</v>
      </c>
      <c r="J414">
        <v>2</v>
      </c>
      <c r="U414">
        <v>3</v>
      </c>
      <c r="V414">
        <v>5</v>
      </c>
      <c r="W414">
        <v>1.5</v>
      </c>
      <c r="X414">
        <v>0</v>
      </c>
      <c r="Y414">
        <v>1.5</v>
      </c>
      <c r="Z414">
        <v>2</v>
      </c>
      <c r="AC414">
        <v>2</v>
      </c>
      <c r="AD414">
        <v>30</v>
      </c>
      <c r="AE414">
        <v>0.6</v>
      </c>
      <c r="AF414">
        <v>0</v>
      </c>
      <c r="AG414">
        <v>0.6</v>
      </c>
      <c r="AH414">
        <v>0.65</v>
      </c>
      <c r="AI414">
        <v>7.35</v>
      </c>
      <c r="AN414">
        <v>313770</v>
      </c>
      <c r="AO414" t="s">
        <v>436</v>
      </c>
      <c r="AP414" s="1">
        <f t="shared" si="84"/>
        <v>0</v>
      </c>
      <c r="AQ414" s="1">
        <f t="shared" si="85"/>
        <v>0</v>
      </c>
      <c r="AR414" s="1">
        <f t="shared" si="86"/>
        <v>4.75</v>
      </c>
      <c r="AS414" s="1">
        <f t="shared" si="87"/>
        <v>0.6</v>
      </c>
      <c r="AT414" s="1">
        <f t="shared" si="88"/>
        <v>5.35</v>
      </c>
      <c r="AU414" s="1">
        <f t="shared" si="89"/>
        <v>0.6</v>
      </c>
      <c r="AV414" s="1">
        <f t="shared" si="90"/>
        <v>0</v>
      </c>
      <c r="AW414" s="1"/>
      <c r="AX414" s="1"/>
      <c r="AY414">
        <v>313770</v>
      </c>
      <c r="AZ414" t="s">
        <v>436</v>
      </c>
      <c r="BA414" s="1">
        <v>0</v>
      </c>
      <c r="BB414" s="1">
        <v>0</v>
      </c>
      <c r="BC414" s="1">
        <v>4.75</v>
      </c>
      <c r="BD414" s="1">
        <v>0.6</v>
      </c>
      <c r="BE414" s="1">
        <v>5.35</v>
      </c>
      <c r="BF414" s="1">
        <v>0.6</v>
      </c>
      <c r="BG414" s="1">
        <v>0</v>
      </c>
      <c r="BH414" s="1"/>
      <c r="BI414" s="1"/>
      <c r="BL414" s="2">
        <v>313630</v>
      </c>
      <c r="BM414" s="69" t="s">
        <v>416</v>
      </c>
      <c r="BN414" s="1">
        <f t="shared" si="91"/>
        <v>2</v>
      </c>
      <c r="BO414" s="1">
        <f t="shared" si="92"/>
        <v>2</v>
      </c>
      <c r="BP414" s="1">
        <f t="shared" si="93"/>
        <v>7.26</v>
      </c>
      <c r="BQ414" s="1">
        <f t="shared" si="94"/>
        <v>2.3293333333333335</v>
      </c>
      <c r="BR414" s="1">
        <f t="shared" si="95"/>
        <v>9.5893333333333324</v>
      </c>
      <c r="BS414" s="1">
        <f t="shared" si="96"/>
        <v>1.1646666666666667</v>
      </c>
      <c r="BT414" s="1">
        <f t="shared" si="97"/>
        <v>1.21</v>
      </c>
      <c r="BV414" s="2">
        <v>313630</v>
      </c>
      <c r="BW414" s="69" t="s">
        <v>416</v>
      </c>
      <c r="BX414" s="1">
        <v>2</v>
      </c>
      <c r="BY414" s="1">
        <v>2</v>
      </c>
      <c r="BZ414" s="1">
        <v>7.26</v>
      </c>
      <c r="CA414" s="1">
        <v>2.3293333333333335</v>
      </c>
      <c r="CB414" s="1">
        <v>9.5893333333333324</v>
      </c>
      <c r="CC414" s="1">
        <v>1.1646666666666667</v>
      </c>
      <c r="CD414" s="1">
        <v>1.21</v>
      </c>
    </row>
    <row r="415" spans="1:82" x14ac:dyDescent="0.25">
      <c r="A415">
        <f>VLOOKUP(B415,mun_fjp!$A$2:$B$854,2,FALSE)</f>
        <v>313790</v>
      </c>
      <c r="B415" t="s">
        <v>438</v>
      </c>
      <c r="C415">
        <v>2.5499999999999998</v>
      </c>
      <c r="D415">
        <v>1.17</v>
      </c>
      <c r="E415">
        <v>2</v>
      </c>
      <c r="U415">
        <v>1</v>
      </c>
      <c r="V415">
        <v>1</v>
      </c>
      <c r="W415">
        <v>0.3</v>
      </c>
      <c r="X415">
        <v>0.27299999999999996</v>
      </c>
      <c r="Y415">
        <v>0.57299999999999995</v>
      </c>
      <c r="Z415">
        <v>2</v>
      </c>
      <c r="AC415">
        <v>2</v>
      </c>
      <c r="AD415">
        <v>30</v>
      </c>
      <c r="AE415">
        <v>0.6</v>
      </c>
      <c r="AF415">
        <v>0.54599999999999993</v>
      </c>
      <c r="AG415">
        <v>1.1459999999999999</v>
      </c>
      <c r="AH415">
        <v>0.3</v>
      </c>
      <c r="AI415">
        <v>7.738999999999999</v>
      </c>
      <c r="AN415">
        <v>313780</v>
      </c>
      <c r="AO415" t="s">
        <v>437</v>
      </c>
      <c r="AP415" s="1">
        <f t="shared" si="84"/>
        <v>5</v>
      </c>
      <c r="AQ415" s="1">
        <f t="shared" si="85"/>
        <v>3</v>
      </c>
      <c r="AR415" s="1">
        <f t="shared" si="86"/>
        <v>5.25</v>
      </c>
      <c r="AS415" s="1">
        <f t="shared" si="87"/>
        <v>2.1</v>
      </c>
      <c r="AT415" s="1">
        <f t="shared" si="88"/>
        <v>7.35</v>
      </c>
      <c r="AU415" s="1">
        <f t="shared" si="89"/>
        <v>0.6</v>
      </c>
      <c r="AV415" s="1">
        <f t="shared" si="90"/>
        <v>0</v>
      </c>
      <c r="AW415" s="1"/>
      <c r="AX415" s="1"/>
      <c r="AY415">
        <v>313780</v>
      </c>
      <c r="AZ415" t="s">
        <v>437</v>
      </c>
      <c r="BA415" s="1">
        <v>5</v>
      </c>
      <c r="BB415" s="1">
        <v>3</v>
      </c>
      <c r="BC415" s="1">
        <v>5.25</v>
      </c>
      <c r="BD415" s="1">
        <v>2.1</v>
      </c>
      <c r="BE415" s="1">
        <v>7.35</v>
      </c>
      <c r="BF415" s="1">
        <v>0.6</v>
      </c>
      <c r="BG415" s="1">
        <v>0</v>
      </c>
      <c r="BH415" s="1"/>
      <c r="BI415" s="1"/>
      <c r="BL415" s="2">
        <v>313640</v>
      </c>
      <c r="BM415" s="69" t="s">
        <v>417</v>
      </c>
      <c r="BN415" s="1">
        <f t="shared" si="91"/>
        <v>9</v>
      </c>
      <c r="BO415" s="1">
        <f t="shared" si="92"/>
        <v>4</v>
      </c>
      <c r="BP415" s="1">
        <f t="shared" si="93"/>
        <v>8.4700000000000006</v>
      </c>
      <c r="BQ415" s="1">
        <f t="shared" si="94"/>
        <v>10.281333333333333</v>
      </c>
      <c r="BR415" s="1">
        <f t="shared" si="95"/>
        <v>18.751333333333335</v>
      </c>
      <c r="BS415" s="1">
        <f t="shared" si="96"/>
        <v>1.8693333333333331</v>
      </c>
      <c r="BT415" s="1">
        <f t="shared" si="97"/>
        <v>2.72</v>
      </c>
      <c r="BV415" s="2">
        <v>313640</v>
      </c>
      <c r="BW415" s="69" t="s">
        <v>417</v>
      </c>
      <c r="BX415" s="1">
        <v>9</v>
      </c>
      <c r="BY415" s="1">
        <v>4</v>
      </c>
      <c r="BZ415" s="1">
        <v>8.4700000000000006</v>
      </c>
      <c r="CA415" s="1">
        <v>10.281333333333333</v>
      </c>
      <c r="CB415" s="1">
        <v>18.751333333333335</v>
      </c>
      <c r="CC415" s="1">
        <v>1.8693333333333331</v>
      </c>
      <c r="CD415" s="1">
        <v>2.72</v>
      </c>
    </row>
    <row r="416" spans="1:82" x14ac:dyDescent="0.25">
      <c r="A416">
        <f>VLOOKUP(B416,mun_fjp!$A$2:$B$854,2,FALSE)</f>
        <v>313800</v>
      </c>
      <c r="B416" t="s">
        <v>439</v>
      </c>
      <c r="C416">
        <v>3.6</v>
      </c>
      <c r="D416">
        <v>3</v>
      </c>
      <c r="E416">
        <v>2</v>
      </c>
      <c r="U416">
        <v>1</v>
      </c>
      <c r="V416">
        <v>1</v>
      </c>
      <c r="W416">
        <v>0.3</v>
      </c>
      <c r="X416">
        <v>0.69999999999999984</v>
      </c>
      <c r="Y416">
        <v>0.99999999999999978</v>
      </c>
      <c r="Z416">
        <v>2</v>
      </c>
      <c r="AC416">
        <v>2</v>
      </c>
      <c r="AD416">
        <v>30</v>
      </c>
      <c r="AE416">
        <v>0.6</v>
      </c>
      <c r="AF416">
        <v>1.3999999999999997</v>
      </c>
      <c r="AG416">
        <v>2</v>
      </c>
      <c r="AH416">
        <v>1.35</v>
      </c>
      <c r="AI416">
        <v>12.95</v>
      </c>
      <c r="AN416">
        <v>313790</v>
      </c>
      <c r="AO416" t="s">
        <v>438</v>
      </c>
      <c r="AP416" s="1">
        <f t="shared" si="84"/>
        <v>1</v>
      </c>
      <c r="AQ416" s="1">
        <f t="shared" si="85"/>
        <v>1</v>
      </c>
      <c r="AR416" s="1">
        <f t="shared" si="86"/>
        <v>6.02</v>
      </c>
      <c r="AS416" s="1">
        <f t="shared" si="87"/>
        <v>1.7189999999999999</v>
      </c>
      <c r="AT416" s="1">
        <f t="shared" si="88"/>
        <v>7.738999999999999</v>
      </c>
      <c r="AU416" s="1">
        <f t="shared" si="89"/>
        <v>1.1459999999999999</v>
      </c>
      <c r="AV416" s="1">
        <f t="shared" si="90"/>
        <v>1.17</v>
      </c>
      <c r="AW416" s="1"/>
      <c r="AX416" s="1"/>
      <c r="AY416">
        <v>313790</v>
      </c>
      <c r="AZ416" t="s">
        <v>438</v>
      </c>
      <c r="BA416" s="1">
        <v>1</v>
      </c>
      <c r="BB416" s="1">
        <v>1</v>
      </c>
      <c r="BC416" s="1">
        <v>6.02</v>
      </c>
      <c r="BD416" s="1">
        <v>1.7189999999999999</v>
      </c>
      <c r="BE416" s="1">
        <v>7.738999999999999</v>
      </c>
      <c r="BF416" s="1">
        <v>1.1459999999999999</v>
      </c>
      <c r="BG416" s="1">
        <v>1.17</v>
      </c>
      <c r="BH416" s="1"/>
      <c r="BI416" s="1"/>
      <c r="BL416" s="2">
        <v>313650</v>
      </c>
      <c r="BM416" s="69" t="s">
        <v>418</v>
      </c>
      <c r="BN416" s="1">
        <f t="shared" si="91"/>
        <v>5</v>
      </c>
      <c r="BO416" s="1">
        <f t="shared" si="92"/>
        <v>0</v>
      </c>
      <c r="BP416" s="1">
        <f t="shared" si="93"/>
        <v>7.9</v>
      </c>
      <c r="BQ416" s="1">
        <f t="shared" si="94"/>
        <v>7</v>
      </c>
      <c r="BR416" s="1">
        <f t="shared" si="95"/>
        <v>14.9</v>
      </c>
      <c r="BS416" s="1">
        <f t="shared" si="96"/>
        <v>1.9999999999999996</v>
      </c>
      <c r="BT416" s="1">
        <f t="shared" si="97"/>
        <v>3</v>
      </c>
      <c r="BV416" s="2">
        <v>313650</v>
      </c>
      <c r="BW416" s="69" t="s">
        <v>418</v>
      </c>
      <c r="BX416" s="1">
        <v>5</v>
      </c>
      <c r="BY416" s="1">
        <v>0</v>
      </c>
      <c r="BZ416" s="1">
        <v>7.9</v>
      </c>
      <c r="CA416" s="1">
        <v>7</v>
      </c>
      <c r="CB416" s="1">
        <v>14.9</v>
      </c>
      <c r="CC416" s="1">
        <v>1.9999999999999996</v>
      </c>
      <c r="CD416" s="1">
        <v>3</v>
      </c>
    </row>
    <row r="417" spans="1:82" x14ac:dyDescent="0.25">
      <c r="A417">
        <f>VLOOKUP(B417,mun_fjp!$A$2:$B$854,2,FALSE)</f>
        <v>313810</v>
      </c>
      <c r="B417" t="s">
        <v>440</v>
      </c>
      <c r="C417">
        <v>3.2</v>
      </c>
      <c r="D417">
        <v>0.43</v>
      </c>
      <c r="E417">
        <v>2</v>
      </c>
      <c r="M417">
        <v>5</v>
      </c>
      <c r="N417">
        <v>2</v>
      </c>
      <c r="U417">
        <v>1</v>
      </c>
      <c r="V417">
        <v>8</v>
      </c>
      <c r="W417">
        <v>2.4</v>
      </c>
      <c r="X417">
        <v>0.80266666666666664</v>
      </c>
      <c r="Y417">
        <v>3.2026666666666666</v>
      </c>
      <c r="Z417">
        <v>2</v>
      </c>
      <c r="AC417">
        <v>2</v>
      </c>
      <c r="AD417">
        <v>30</v>
      </c>
      <c r="AE417">
        <v>0.6</v>
      </c>
      <c r="AF417">
        <v>0.20066666666666666</v>
      </c>
      <c r="AG417">
        <v>0.80066666666666664</v>
      </c>
      <c r="AH417">
        <v>0.25</v>
      </c>
      <c r="AI417">
        <v>9.8833333333333346</v>
      </c>
      <c r="AN417">
        <v>313800</v>
      </c>
      <c r="AO417" t="s">
        <v>439</v>
      </c>
      <c r="AP417" s="1">
        <f t="shared" si="84"/>
        <v>1</v>
      </c>
      <c r="AQ417" s="1">
        <f t="shared" si="85"/>
        <v>1</v>
      </c>
      <c r="AR417" s="1">
        <f t="shared" si="86"/>
        <v>9.9499999999999993</v>
      </c>
      <c r="AS417" s="1">
        <f t="shared" si="87"/>
        <v>3</v>
      </c>
      <c r="AT417" s="1">
        <f t="shared" si="88"/>
        <v>12.95</v>
      </c>
      <c r="AU417" s="1">
        <f t="shared" si="89"/>
        <v>2</v>
      </c>
      <c r="AV417" s="1">
        <f t="shared" si="90"/>
        <v>3</v>
      </c>
      <c r="AW417" s="1"/>
      <c r="AX417" s="1"/>
      <c r="AY417">
        <v>313800</v>
      </c>
      <c r="AZ417" t="s">
        <v>439</v>
      </c>
      <c r="BA417" s="1">
        <v>1</v>
      </c>
      <c r="BB417" s="1">
        <v>1</v>
      </c>
      <c r="BC417" s="1">
        <v>9.9499999999999993</v>
      </c>
      <c r="BD417" s="1">
        <v>3</v>
      </c>
      <c r="BE417" s="1">
        <v>12.95</v>
      </c>
      <c r="BF417" s="1">
        <v>2</v>
      </c>
      <c r="BG417" s="1">
        <v>3</v>
      </c>
      <c r="BH417" s="1"/>
      <c r="BI417" s="1"/>
      <c r="BL417" s="2">
        <v>313652</v>
      </c>
      <c r="BM417" s="69" t="s">
        <v>419</v>
      </c>
      <c r="BN417" s="1">
        <f t="shared" si="91"/>
        <v>5</v>
      </c>
      <c r="BO417" s="1">
        <f t="shared" si="92"/>
        <v>0</v>
      </c>
      <c r="BP417" s="1">
        <f t="shared" si="93"/>
        <v>0</v>
      </c>
      <c r="BQ417" s="1">
        <f t="shared" si="94"/>
        <v>1.5</v>
      </c>
      <c r="BR417" s="1">
        <f t="shared" si="95"/>
        <v>1.5</v>
      </c>
      <c r="BS417" s="1">
        <f t="shared" si="96"/>
        <v>0</v>
      </c>
      <c r="BT417" s="1">
        <f t="shared" si="97"/>
        <v>0</v>
      </c>
      <c r="BV417" s="2">
        <v>313652</v>
      </c>
      <c r="BW417" s="69" t="s">
        <v>419</v>
      </c>
      <c r="BX417" s="1">
        <v>5</v>
      </c>
      <c r="BY417" s="1">
        <v>0</v>
      </c>
      <c r="BZ417" s="1">
        <v>0</v>
      </c>
      <c r="CA417" s="1">
        <v>1.5</v>
      </c>
      <c r="CB417" s="1">
        <v>1.5</v>
      </c>
      <c r="CC417" s="1">
        <v>0</v>
      </c>
      <c r="CD417" s="1">
        <v>0</v>
      </c>
    </row>
    <row r="418" spans="1:82" x14ac:dyDescent="0.25">
      <c r="A418">
        <f>VLOOKUP(B418,mun_fjp!$A$2:$B$854,2,FALSE)</f>
        <v>313820</v>
      </c>
      <c r="B418" t="s">
        <v>441</v>
      </c>
      <c r="C418">
        <v>3.5</v>
      </c>
      <c r="D418">
        <v>3</v>
      </c>
      <c r="E418">
        <v>1.7</v>
      </c>
      <c r="N418">
        <v>2</v>
      </c>
      <c r="U418">
        <v>4</v>
      </c>
      <c r="V418">
        <v>6</v>
      </c>
      <c r="W418">
        <v>1.7999999999999998</v>
      </c>
      <c r="X418">
        <v>4.1999999999999993</v>
      </c>
      <c r="Y418">
        <v>5.9999999999999991</v>
      </c>
      <c r="Z418">
        <v>2</v>
      </c>
      <c r="AC418">
        <v>2</v>
      </c>
      <c r="AD418">
        <v>30</v>
      </c>
      <c r="AE418">
        <v>0.6</v>
      </c>
      <c r="AF418">
        <v>1.3999999999999997</v>
      </c>
      <c r="AG418">
        <v>1.9999999999999996</v>
      </c>
      <c r="AH418">
        <v>2</v>
      </c>
      <c r="AI418">
        <v>18.2</v>
      </c>
      <c r="AN418">
        <v>313810</v>
      </c>
      <c r="AO418" t="s">
        <v>440</v>
      </c>
      <c r="AP418" s="1">
        <f t="shared" si="84"/>
        <v>8</v>
      </c>
      <c r="AQ418" s="1">
        <f t="shared" si="85"/>
        <v>1</v>
      </c>
      <c r="AR418" s="1">
        <f t="shared" si="86"/>
        <v>5.8800000000000008</v>
      </c>
      <c r="AS418" s="1">
        <f t="shared" si="87"/>
        <v>4.003333333333333</v>
      </c>
      <c r="AT418" s="1">
        <f t="shared" si="88"/>
        <v>9.8833333333333329</v>
      </c>
      <c r="AU418" s="1">
        <f t="shared" si="89"/>
        <v>0.80066666666666664</v>
      </c>
      <c r="AV418" s="1">
        <f t="shared" si="90"/>
        <v>0.43</v>
      </c>
      <c r="AW418" s="1"/>
      <c r="AX418" s="1"/>
      <c r="AY418">
        <v>313810</v>
      </c>
      <c r="AZ418" t="s">
        <v>440</v>
      </c>
      <c r="BA418" s="1">
        <v>8</v>
      </c>
      <c r="BB418" s="1">
        <v>1</v>
      </c>
      <c r="BC418" s="1">
        <v>5.8800000000000008</v>
      </c>
      <c r="BD418" s="1">
        <v>4.003333333333333</v>
      </c>
      <c r="BE418" s="1">
        <v>9.8833333333333329</v>
      </c>
      <c r="BF418" s="1">
        <v>0.80066666666666664</v>
      </c>
      <c r="BG418" s="1">
        <v>0.43</v>
      </c>
      <c r="BH418" s="1"/>
      <c r="BI418" s="1"/>
      <c r="BL418" s="2">
        <v>313655</v>
      </c>
      <c r="BM418" s="69" t="s">
        <v>420</v>
      </c>
      <c r="BN418" s="1">
        <f t="shared" si="91"/>
        <v>0</v>
      </c>
      <c r="BO418" s="1">
        <f t="shared" si="92"/>
        <v>0</v>
      </c>
      <c r="BP418" s="1">
        <f t="shared" si="93"/>
        <v>10.35</v>
      </c>
      <c r="BQ418" s="1">
        <f t="shared" si="94"/>
        <v>1.9999999999999996</v>
      </c>
      <c r="BR418" s="1">
        <f t="shared" si="95"/>
        <v>12.35</v>
      </c>
      <c r="BS418" s="1">
        <f t="shared" si="96"/>
        <v>1.9999999999999996</v>
      </c>
      <c r="BT418" s="1">
        <f t="shared" si="97"/>
        <v>3</v>
      </c>
      <c r="BV418" s="2">
        <v>313655</v>
      </c>
      <c r="BW418" s="69" t="s">
        <v>420</v>
      </c>
      <c r="BX418" s="1">
        <v>0</v>
      </c>
      <c r="BY418" s="1">
        <v>0</v>
      </c>
      <c r="BZ418" s="1">
        <v>10.35</v>
      </c>
      <c r="CA418" s="1">
        <v>1.9999999999999996</v>
      </c>
      <c r="CB418" s="1">
        <v>12.35</v>
      </c>
      <c r="CC418" s="1">
        <v>1.9999999999999996</v>
      </c>
      <c r="CD418" s="1">
        <v>3</v>
      </c>
    </row>
    <row r="419" spans="1:82" x14ac:dyDescent="0.25">
      <c r="A419">
        <f>VLOOKUP(B419,mun_fjp!$A$2:$B$854,2,FALSE)</f>
        <v>313830</v>
      </c>
      <c r="B419" t="s">
        <v>1789</v>
      </c>
      <c r="C419">
        <v>2.65</v>
      </c>
      <c r="D419">
        <v>2.13</v>
      </c>
      <c r="E419">
        <v>2</v>
      </c>
      <c r="V419">
        <v>0</v>
      </c>
      <c r="W419">
        <v>0</v>
      </c>
      <c r="X419">
        <v>0</v>
      </c>
      <c r="Y419">
        <v>0</v>
      </c>
      <c r="Z419">
        <v>2</v>
      </c>
      <c r="AC419">
        <v>2</v>
      </c>
      <c r="AD419">
        <v>30</v>
      </c>
      <c r="AE419">
        <v>0.6</v>
      </c>
      <c r="AF419">
        <v>0.99399999999999988</v>
      </c>
      <c r="AG419">
        <v>1.5939999999999999</v>
      </c>
      <c r="AH419">
        <v>0.65</v>
      </c>
      <c r="AI419">
        <v>9.0239999999999991</v>
      </c>
      <c r="AN419">
        <v>313820</v>
      </c>
      <c r="AO419" t="s">
        <v>441</v>
      </c>
      <c r="AP419" s="1">
        <f t="shared" si="84"/>
        <v>6</v>
      </c>
      <c r="AQ419" s="1">
        <f t="shared" si="85"/>
        <v>4</v>
      </c>
      <c r="AR419" s="1">
        <f t="shared" si="86"/>
        <v>10.199999999999999</v>
      </c>
      <c r="AS419" s="1">
        <f t="shared" si="87"/>
        <v>7.9999999999999982</v>
      </c>
      <c r="AT419" s="1">
        <f t="shared" si="88"/>
        <v>18.199999999999996</v>
      </c>
      <c r="AU419" s="1">
        <f t="shared" si="89"/>
        <v>1.9999999999999996</v>
      </c>
      <c r="AV419" s="1">
        <f t="shared" si="90"/>
        <v>3</v>
      </c>
      <c r="AW419" s="1"/>
      <c r="AX419" s="1"/>
      <c r="AY419">
        <v>313820</v>
      </c>
      <c r="AZ419" t="s">
        <v>441</v>
      </c>
      <c r="BA419" s="1">
        <v>6</v>
      </c>
      <c r="BB419" s="1">
        <v>4</v>
      </c>
      <c r="BC419" s="1">
        <v>10.199999999999999</v>
      </c>
      <c r="BD419" s="1">
        <v>7.9999999999999982</v>
      </c>
      <c r="BE419" s="1">
        <v>18.199999999999996</v>
      </c>
      <c r="BF419" s="1">
        <v>1.9999999999999996</v>
      </c>
      <c r="BG419" s="1">
        <v>3</v>
      </c>
      <c r="BH419" s="1"/>
      <c r="BI419" s="1"/>
      <c r="BL419" s="2">
        <v>313657</v>
      </c>
      <c r="BM419" s="69" t="s">
        <v>421</v>
      </c>
      <c r="BN419" s="1">
        <f t="shared" si="91"/>
        <v>5</v>
      </c>
      <c r="BO419" s="1">
        <f t="shared" si="92"/>
        <v>0</v>
      </c>
      <c r="BP419" s="1">
        <f t="shared" si="93"/>
        <v>0</v>
      </c>
      <c r="BQ419" s="1">
        <f t="shared" si="94"/>
        <v>1.5</v>
      </c>
      <c r="BR419" s="1">
        <f t="shared" si="95"/>
        <v>1.5</v>
      </c>
      <c r="BS419" s="1">
        <f t="shared" si="96"/>
        <v>0</v>
      </c>
      <c r="BT419" s="1">
        <f t="shared" si="97"/>
        <v>0</v>
      </c>
      <c r="BV419" s="2">
        <v>313657</v>
      </c>
      <c r="BW419" s="69" t="s">
        <v>421</v>
      </c>
      <c r="BX419" s="1">
        <v>5</v>
      </c>
      <c r="BY419" s="1">
        <v>0</v>
      </c>
      <c r="BZ419" s="1">
        <v>0</v>
      </c>
      <c r="CA419" s="1">
        <v>1.5</v>
      </c>
      <c r="CB419" s="1">
        <v>1.5</v>
      </c>
      <c r="CC419" s="1">
        <v>0</v>
      </c>
      <c r="CD419" s="1">
        <v>0</v>
      </c>
    </row>
    <row r="420" spans="1:82" x14ac:dyDescent="0.25">
      <c r="A420">
        <f>VLOOKUP(B420,mun_fjp!$A$2:$B$854,2,FALSE)</f>
        <v>313835</v>
      </c>
      <c r="B420" t="s">
        <v>443</v>
      </c>
      <c r="C420">
        <v>3.15</v>
      </c>
      <c r="D420">
        <v>2.4</v>
      </c>
      <c r="E420">
        <v>2</v>
      </c>
      <c r="M420">
        <v>5</v>
      </c>
      <c r="U420">
        <v>1</v>
      </c>
      <c r="V420">
        <v>6</v>
      </c>
      <c r="W420">
        <v>1.7999999999999998</v>
      </c>
      <c r="X420">
        <v>3.3599999999999994</v>
      </c>
      <c r="Y420">
        <v>5.1599999999999993</v>
      </c>
      <c r="Z420">
        <v>2</v>
      </c>
      <c r="AC420">
        <v>2</v>
      </c>
      <c r="AD420">
        <v>30</v>
      </c>
      <c r="AE420">
        <v>0.6</v>
      </c>
      <c r="AF420">
        <v>1.1199999999999999</v>
      </c>
      <c r="AG420">
        <v>1.7199999999999998</v>
      </c>
      <c r="AH420">
        <v>0.6</v>
      </c>
      <c r="AI420">
        <v>15.03</v>
      </c>
      <c r="AN420">
        <v>313830</v>
      </c>
      <c r="AO420" t="s">
        <v>1789</v>
      </c>
      <c r="AP420" s="1">
        <f t="shared" si="84"/>
        <v>0</v>
      </c>
      <c r="AQ420" s="1">
        <f t="shared" si="85"/>
        <v>0</v>
      </c>
      <c r="AR420" s="1">
        <f t="shared" si="86"/>
        <v>7.43</v>
      </c>
      <c r="AS420" s="1">
        <f t="shared" si="87"/>
        <v>1.5939999999999999</v>
      </c>
      <c r="AT420" s="1">
        <f t="shared" si="88"/>
        <v>9.0239999999999991</v>
      </c>
      <c r="AU420" s="1">
        <f t="shared" si="89"/>
        <v>1.5939999999999999</v>
      </c>
      <c r="AV420" s="1">
        <f t="shared" si="90"/>
        <v>2.13</v>
      </c>
      <c r="AW420" s="1"/>
      <c r="AX420" s="1"/>
      <c r="AY420">
        <v>313830</v>
      </c>
      <c r="AZ420" t="s">
        <v>1789</v>
      </c>
      <c r="BA420" s="1">
        <v>0</v>
      </c>
      <c r="BB420" s="1">
        <v>0</v>
      </c>
      <c r="BC420" s="1">
        <v>7.43</v>
      </c>
      <c r="BD420" s="1">
        <v>1.5939999999999999</v>
      </c>
      <c r="BE420" s="1">
        <v>9.0239999999999991</v>
      </c>
      <c r="BF420" s="1">
        <v>1.5939999999999999</v>
      </c>
      <c r="BG420" s="1">
        <v>2.13</v>
      </c>
      <c r="BH420" s="1"/>
      <c r="BI420" s="1"/>
      <c r="BL420" s="2">
        <v>313660</v>
      </c>
      <c r="BM420" s="69" t="s">
        <v>422</v>
      </c>
      <c r="BN420" s="1">
        <f t="shared" si="91"/>
        <v>2</v>
      </c>
      <c r="BO420" s="1">
        <f t="shared" si="92"/>
        <v>2</v>
      </c>
      <c r="BP420" s="1">
        <f t="shared" si="93"/>
        <v>9.9</v>
      </c>
      <c r="BQ420" s="1">
        <f t="shared" si="94"/>
        <v>3.9999999999999991</v>
      </c>
      <c r="BR420" s="1">
        <f t="shared" si="95"/>
        <v>13.899999999999999</v>
      </c>
      <c r="BS420" s="1">
        <f t="shared" si="96"/>
        <v>1.9999999999999996</v>
      </c>
      <c r="BT420" s="1">
        <f t="shared" si="97"/>
        <v>3</v>
      </c>
      <c r="BV420" s="2">
        <v>313660</v>
      </c>
      <c r="BW420" s="69" t="s">
        <v>422</v>
      </c>
      <c r="BX420" s="1">
        <v>2</v>
      </c>
      <c r="BY420" s="1">
        <v>2</v>
      </c>
      <c r="BZ420" s="1">
        <v>9.9</v>
      </c>
      <c r="CA420" s="1">
        <v>3.9999999999999991</v>
      </c>
      <c r="CB420" s="1">
        <v>13.899999999999999</v>
      </c>
      <c r="CC420" s="1">
        <v>1.9999999999999996</v>
      </c>
      <c r="CD420" s="1">
        <v>3</v>
      </c>
    </row>
    <row r="421" spans="1:82" x14ac:dyDescent="0.25">
      <c r="A421">
        <f>VLOOKUP(B421,mun_fjp!$A$2:$B$854,2,FALSE)</f>
        <v>313840</v>
      </c>
      <c r="B421" t="s">
        <v>444</v>
      </c>
      <c r="C421">
        <v>2.4500000000000002</v>
      </c>
      <c r="N421">
        <v>2</v>
      </c>
      <c r="V421">
        <v>2</v>
      </c>
      <c r="W421">
        <v>0.6</v>
      </c>
      <c r="X421">
        <v>0</v>
      </c>
      <c r="Y421">
        <v>0.6</v>
      </c>
      <c r="Z421">
        <v>2</v>
      </c>
      <c r="AC421">
        <v>2</v>
      </c>
      <c r="AD421">
        <v>30</v>
      </c>
      <c r="AE421">
        <v>0.6</v>
      </c>
      <c r="AF421">
        <v>0</v>
      </c>
      <c r="AG421">
        <v>0.6</v>
      </c>
      <c r="AI421">
        <v>3.6500000000000004</v>
      </c>
      <c r="AN421">
        <v>313835</v>
      </c>
      <c r="AO421" t="s">
        <v>443</v>
      </c>
      <c r="AP421" s="1">
        <f t="shared" si="84"/>
        <v>6</v>
      </c>
      <c r="AQ421" s="1">
        <f t="shared" si="85"/>
        <v>1</v>
      </c>
      <c r="AR421" s="1">
        <f t="shared" si="86"/>
        <v>8.15</v>
      </c>
      <c r="AS421" s="1">
        <f t="shared" si="87"/>
        <v>6.879999999999999</v>
      </c>
      <c r="AT421" s="1">
        <f t="shared" si="88"/>
        <v>15.03</v>
      </c>
      <c r="AU421" s="1">
        <f t="shared" si="89"/>
        <v>1.7199999999999998</v>
      </c>
      <c r="AV421" s="1">
        <f t="shared" si="90"/>
        <v>2.4</v>
      </c>
      <c r="AW421" s="1"/>
      <c r="AX421" s="1"/>
      <c r="AY421">
        <v>313835</v>
      </c>
      <c r="AZ421" t="s">
        <v>443</v>
      </c>
      <c r="BA421" s="1">
        <v>6</v>
      </c>
      <c r="BB421" s="1">
        <v>1</v>
      </c>
      <c r="BC421" s="1">
        <v>8.15</v>
      </c>
      <c r="BD421" s="1">
        <v>6.879999999999999</v>
      </c>
      <c r="BE421" s="1">
        <v>15.03</v>
      </c>
      <c r="BF421" s="1">
        <v>1.7199999999999998</v>
      </c>
      <c r="BG421" s="1">
        <v>2.4</v>
      </c>
      <c r="BH421" s="1"/>
      <c r="BI421" s="1"/>
      <c r="BL421" s="2">
        <v>313665</v>
      </c>
      <c r="BM421" s="69" t="s">
        <v>423</v>
      </c>
      <c r="BN421" s="1">
        <f t="shared" si="91"/>
        <v>1</v>
      </c>
      <c r="BO421" s="1">
        <f t="shared" si="92"/>
        <v>1</v>
      </c>
      <c r="BP421" s="1">
        <f t="shared" si="93"/>
        <v>5.0500000000000007</v>
      </c>
      <c r="BQ421" s="1">
        <f t="shared" si="94"/>
        <v>1.04</v>
      </c>
      <c r="BR421" s="1">
        <f t="shared" si="95"/>
        <v>6.0900000000000007</v>
      </c>
      <c r="BS421" s="1">
        <f t="shared" si="96"/>
        <v>0.69333333333333336</v>
      </c>
      <c r="BT421" s="1">
        <f t="shared" si="97"/>
        <v>0.2</v>
      </c>
      <c r="BV421" s="2">
        <v>313665</v>
      </c>
      <c r="BW421" s="69" t="s">
        <v>423</v>
      </c>
      <c r="BX421" s="1">
        <v>1</v>
      </c>
      <c r="BY421" s="1">
        <v>1</v>
      </c>
      <c r="BZ421" s="1">
        <v>5.0500000000000007</v>
      </c>
      <c r="CA421" s="1">
        <v>1.04</v>
      </c>
      <c r="CB421" s="1">
        <v>6.0900000000000007</v>
      </c>
      <c r="CC421" s="1">
        <v>0.69333333333333336</v>
      </c>
      <c r="CD421" s="1">
        <v>0.2</v>
      </c>
    </row>
    <row r="422" spans="1:82" x14ac:dyDescent="0.25">
      <c r="A422">
        <f>VLOOKUP(B422,mun_fjp!$A$2:$B$854,2,FALSE)</f>
        <v>313850</v>
      </c>
      <c r="B422" t="s">
        <v>445</v>
      </c>
      <c r="C422">
        <v>0.1</v>
      </c>
      <c r="V422">
        <v>0</v>
      </c>
      <c r="W422">
        <v>0</v>
      </c>
      <c r="X422">
        <v>0</v>
      </c>
      <c r="Y422">
        <v>0</v>
      </c>
      <c r="Z422">
        <v>2</v>
      </c>
      <c r="AC422">
        <v>2</v>
      </c>
      <c r="AD422">
        <v>30</v>
      </c>
      <c r="AE422">
        <v>0.6</v>
      </c>
      <c r="AF422">
        <v>0</v>
      </c>
      <c r="AG422">
        <v>0.6</v>
      </c>
      <c r="AI422">
        <v>0.7</v>
      </c>
      <c r="AN422">
        <v>313840</v>
      </c>
      <c r="AO422" t="s">
        <v>444</v>
      </c>
      <c r="AP422" s="1">
        <f t="shared" si="84"/>
        <v>2</v>
      </c>
      <c r="AQ422" s="1">
        <f t="shared" si="85"/>
        <v>0</v>
      </c>
      <c r="AR422" s="1">
        <f t="shared" si="86"/>
        <v>2.4500000000000002</v>
      </c>
      <c r="AS422" s="1">
        <f t="shared" si="87"/>
        <v>1.2</v>
      </c>
      <c r="AT422" s="1">
        <f t="shared" si="88"/>
        <v>3.6500000000000004</v>
      </c>
      <c r="AU422" s="1">
        <f t="shared" si="89"/>
        <v>0.6</v>
      </c>
      <c r="AV422" s="1">
        <f t="shared" si="90"/>
        <v>0</v>
      </c>
      <c r="AW422" s="1"/>
      <c r="AX422" s="1"/>
      <c r="AY422">
        <v>313840</v>
      </c>
      <c r="AZ422" t="s">
        <v>444</v>
      </c>
      <c r="BA422" s="1">
        <v>2</v>
      </c>
      <c r="BB422" s="1">
        <v>0</v>
      </c>
      <c r="BC422" s="1">
        <v>2.4500000000000002</v>
      </c>
      <c r="BD422" s="1">
        <v>1.2</v>
      </c>
      <c r="BE422" s="1">
        <v>3.6500000000000004</v>
      </c>
      <c r="BF422" s="1">
        <v>0.6</v>
      </c>
      <c r="BG422" s="1">
        <v>0</v>
      </c>
      <c r="BH422" s="1"/>
      <c r="BI422" s="1"/>
      <c r="BL422" s="2">
        <v>313670</v>
      </c>
      <c r="BM422" s="69" t="s">
        <v>424</v>
      </c>
      <c r="BN422" s="1">
        <f t="shared" si="91"/>
        <v>10.76</v>
      </c>
      <c r="BO422" s="1">
        <f t="shared" si="92"/>
        <v>2.76</v>
      </c>
      <c r="BP422" s="1">
        <f t="shared" si="93"/>
        <v>5.9</v>
      </c>
      <c r="BQ422" s="1">
        <f t="shared" si="94"/>
        <v>3.6779999999999999</v>
      </c>
      <c r="BR422" s="1">
        <f t="shared" si="95"/>
        <v>9.5779999999999994</v>
      </c>
      <c r="BS422" s="1">
        <f t="shared" si="96"/>
        <v>0.44999999999999996</v>
      </c>
      <c r="BT422" s="1">
        <f t="shared" si="97"/>
        <v>0</v>
      </c>
      <c r="BV422" s="2">
        <v>313670</v>
      </c>
      <c r="BW422" s="69" t="s">
        <v>424</v>
      </c>
      <c r="BX422" s="1">
        <v>10.76</v>
      </c>
      <c r="BY422" s="1">
        <v>2.76</v>
      </c>
      <c r="BZ422" s="1">
        <v>5.9</v>
      </c>
      <c r="CA422" s="1">
        <v>3.6779999999999999</v>
      </c>
      <c r="CB422" s="1">
        <v>9.5779999999999994</v>
      </c>
      <c r="CC422" s="1">
        <v>0.44999999999999996</v>
      </c>
      <c r="CD422" s="1">
        <v>0</v>
      </c>
    </row>
    <row r="423" spans="1:82" x14ac:dyDescent="0.25">
      <c r="A423">
        <f>VLOOKUP(B423,mun_fjp!$A$2:$B$854,2,FALSE)</f>
        <v>313860</v>
      </c>
      <c r="B423" t="s">
        <v>446</v>
      </c>
      <c r="C423">
        <v>2.2000000000000002</v>
      </c>
      <c r="D423">
        <v>1.18</v>
      </c>
      <c r="E423">
        <v>1.35</v>
      </c>
      <c r="U423">
        <v>3.09</v>
      </c>
      <c r="V423">
        <v>3.09</v>
      </c>
      <c r="W423">
        <v>0.92699999999999994</v>
      </c>
      <c r="X423">
        <v>0.85077999999999987</v>
      </c>
      <c r="Y423">
        <v>1.7777799999999999</v>
      </c>
      <c r="Z423">
        <v>2</v>
      </c>
      <c r="AC423">
        <v>2</v>
      </c>
      <c r="AD423">
        <v>30</v>
      </c>
      <c r="AE423">
        <v>0.6</v>
      </c>
      <c r="AF423">
        <v>0.55066666666666664</v>
      </c>
      <c r="AG423">
        <v>2</v>
      </c>
      <c r="AH423">
        <v>0.6</v>
      </c>
      <c r="AI423">
        <v>9.10778</v>
      </c>
      <c r="AN423">
        <v>313850</v>
      </c>
      <c r="AO423" t="s">
        <v>445</v>
      </c>
      <c r="AP423" s="1">
        <f t="shared" si="84"/>
        <v>0</v>
      </c>
      <c r="AQ423" s="1">
        <f t="shared" si="85"/>
        <v>0</v>
      </c>
      <c r="AR423" s="1">
        <f t="shared" si="86"/>
        <v>0.1</v>
      </c>
      <c r="AS423" s="1">
        <f t="shared" si="87"/>
        <v>0.6</v>
      </c>
      <c r="AT423" s="1">
        <f t="shared" si="88"/>
        <v>0.7</v>
      </c>
      <c r="AU423" s="1">
        <f t="shared" si="89"/>
        <v>0.6</v>
      </c>
      <c r="AV423" s="1">
        <f t="shared" si="90"/>
        <v>0</v>
      </c>
      <c r="AW423" s="1"/>
      <c r="AX423" s="1"/>
      <c r="AY423">
        <v>313850</v>
      </c>
      <c r="AZ423" t="s">
        <v>445</v>
      </c>
      <c r="BA423" s="1">
        <v>0</v>
      </c>
      <c r="BB423" s="1">
        <v>0</v>
      </c>
      <c r="BC423" s="1">
        <v>0.1</v>
      </c>
      <c r="BD423" s="1">
        <v>0.6</v>
      </c>
      <c r="BE423" s="1">
        <v>0.7</v>
      </c>
      <c r="BF423" s="1">
        <v>0.6</v>
      </c>
      <c r="BG423" s="1">
        <v>0</v>
      </c>
      <c r="BH423" s="1"/>
      <c r="BI423" s="1"/>
      <c r="BL423" s="2">
        <v>313680</v>
      </c>
      <c r="BM423" s="69" t="s">
        <v>425</v>
      </c>
      <c r="BN423" s="1" t="e">
        <f t="shared" si="91"/>
        <v>#N/A</v>
      </c>
      <c r="BO423" s="1" t="e">
        <f t="shared" si="92"/>
        <v>#N/A</v>
      </c>
      <c r="BP423" s="1" t="e">
        <f t="shared" si="93"/>
        <v>#N/A</v>
      </c>
      <c r="BQ423" s="1" t="e">
        <f t="shared" si="94"/>
        <v>#N/A</v>
      </c>
      <c r="BR423" s="1" t="e">
        <f t="shared" si="95"/>
        <v>#N/A</v>
      </c>
      <c r="BS423" s="1" t="e">
        <f t="shared" si="96"/>
        <v>#N/A</v>
      </c>
      <c r="BT423" s="1" t="e">
        <f t="shared" si="97"/>
        <v>#N/A</v>
      </c>
      <c r="BV423" s="2">
        <v>313680</v>
      </c>
      <c r="BW423" s="69" t="s">
        <v>425</v>
      </c>
      <c r="BX423" s="1"/>
      <c r="BY423" s="1"/>
      <c r="BZ423" s="1"/>
      <c r="CA423" s="1"/>
      <c r="CB423" s="1"/>
      <c r="CC423" s="1"/>
      <c r="CD423" s="1"/>
    </row>
    <row r="424" spans="1:82" x14ac:dyDescent="0.25">
      <c r="A424">
        <f>VLOOKUP(B424,mun_fjp!$A$2:$B$854,2,FALSE)</f>
        <v>313862</v>
      </c>
      <c r="B424" t="s">
        <v>447</v>
      </c>
      <c r="C424">
        <v>3.45</v>
      </c>
      <c r="D424">
        <v>2.2400000000000002</v>
      </c>
      <c r="E424">
        <v>1.8</v>
      </c>
      <c r="U424">
        <v>1</v>
      </c>
      <c r="V424">
        <v>1</v>
      </c>
      <c r="W424">
        <v>0.3</v>
      </c>
      <c r="X424">
        <v>0.52266666666666672</v>
      </c>
      <c r="Y424">
        <v>0.82266666666666666</v>
      </c>
      <c r="Z424">
        <v>2</v>
      </c>
      <c r="AC424">
        <v>2</v>
      </c>
      <c r="AD424">
        <v>30</v>
      </c>
      <c r="AE424">
        <v>0.6</v>
      </c>
      <c r="AF424">
        <v>1.0453333333333334</v>
      </c>
      <c r="AG424">
        <v>1.6453333333333333</v>
      </c>
      <c r="AH424">
        <v>2</v>
      </c>
      <c r="AI424">
        <v>11.958</v>
      </c>
      <c r="AN424">
        <v>313860</v>
      </c>
      <c r="AO424" t="s">
        <v>446</v>
      </c>
      <c r="AP424" s="1">
        <f t="shared" si="84"/>
        <v>3.09</v>
      </c>
      <c r="AQ424" s="1">
        <f t="shared" si="85"/>
        <v>3.09</v>
      </c>
      <c r="AR424" s="1">
        <f t="shared" si="86"/>
        <v>5.33</v>
      </c>
      <c r="AS424" s="1">
        <f t="shared" si="87"/>
        <v>3.7777799999999999</v>
      </c>
      <c r="AT424" s="1">
        <f t="shared" si="88"/>
        <v>9.10778</v>
      </c>
      <c r="AU424" s="1">
        <f t="shared" si="89"/>
        <v>2</v>
      </c>
      <c r="AV424" s="1">
        <f t="shared" si="90"/>
        <v>1.18</v>
      </c>
      <c r="AW424" s="1"/>
      <c r="AX424" s="1"/>
      <c r="AY424">
        <v>313860</v>
      </c>
      <c r="AZ424" t="s">
        <v>446</v>
      </c>
      <c r="BA424" s="1">
        <v>3.09</v>
      </c>
      <c r="BB424" s="1">
        <v>3.09</v>
      </c>
      <c r="BC424" s="1">
        <v>5.33</v>
      </c>
      <c r="BD424" s="1">
        <v>3.7777799999999999</v>
      </c>
      <c r="BE424" s="1">
        <v>9.10778</v>
      </c>
      <c r="BF424" s="1">
        <v>2</v>
      </c>
      <c r="BG424" s="1">
        <v>1.18</v>
      </c>
      <c r="BH424" s="1"/>
      <c r="BI424" s="1"/>
      <c r="BL424" s="2">
        <v>313690</v>
      </c>
      <c r="BM424" s="69" t="s">
        <v>426</v>
      </c>
      <c r="BN424" s="1">
        <f t="shared" si="91"/>
        <v>0</v>
      </c>
      <c r="BO424" s="1">
        <f t="shared" si="92"/>
        <v>0</v>
      </c>
      <c r="BP424" s="1">
        <f t="shared" si="93"/>
        <v>8.49</v>
      </c>
      <c r="BQ424" s="1">
        <f t="shared" si="94"/>
        <v>1.272</v>
      </c>
      <c r="BR424" s="1">
        <f t="shared" si="95"/>
        <v>9.7620000000000005</v>
      </c>
      <c r="BS424" s="1">
        <f t="shared" si="96"/>
        <v>1.272</v>
      </c>
      <c r="BT424" s="1">
        <f t="shared" si="97"/>
        <v>1.44</v>
      </c>
      <c r="BV424" s="2">
        <v>313690</v>
      </c>
      <c r="BW424" s="69" t="s">
        <v>426</v>
      </c>
      <c r="BX424" s="1">
        <v>0</v>
      </c>
      <c r="BY424" s="1">
        <v>0</v>
      </c>
      <c r="BZ424" s="1">
        <v>8.49</v>
      </c>
      <c r="CA424" s="1">
        <v>1.272</v>
      </c>
      <c r="CB424" s="1">
        <v>9.7620000000000005</v>
      </c>
      <c r="CC424" s="1">
        <v>1.272</v>
      </c>
      <c r="CD424" s="1">
        <v>1.44</v>
      </c>
    </row>
    <row r="425" spans="1:82" x14ac:dyDescent="0.25">
      <c r="A425">
        <f>VLOOKUP(B425,mun_fjp!$A$2:$B$854,2,FALSE)</f>
        <v>313865</v>
      </c>
      <c r="B425" t="s">
        <v>448</v>
      </c>
      <c r="V425">
        <v>0</v>
      </c>
      <c r="W425">
        <v>0</v>
      </c>
      <c r="X425">
        <v>0</v>
      </c>
      <c r="Y425">
        <v>0</v>
      </c>
      <c r="Z425">
        <v>2</v>
      </c>
      <c r="AC425">
        <v>2</v>
      </c>
      <c r="AD425">
        <v>30</v>
      </c>
      <c r="AE425">
        <v>0.6</v>
      </c>
      <c r="AF425">
        <v>0</v>
      </c>
      <c r="AG425">
        <v>0.6</v>
      </c>
      <c r="AI425">
        <v>0.6</v>
      </c>
      <c r="AN425">
        <v>313862</v>
      </c>
      <c r="AO425" t="s">
        <v>447</v>
      </c>
      <c r="AP425" s="1">
        <f t="shared" si="84"/>
        <v>1</v>
      </c>
      <c r="AQ425" s="1">
        <f t="shared" si="85"/>
        <v>1</v>
      </c>
      <c r="AR425" s="1">
        <f t="shared" si="86"/>
        <v>9.49</v>
      </c>
      <c r="AS425" s="1">
        <f t="shared" si="87"/>
        <v>2.468</v>
      </c>
      <c r="AT425" s="1">
        <f t="shared" si="88"/>
        <v>11.958</v>
      </c>
      <c r="AU425" s="1">
        <f t="shared" si="89"/>
        <v>1.6453333333333333</v>
      </c>
      <c r="AV425" s="1">
        <f t="shared" si="90"/>
        <v>2.2400000000000002</v>
      </c>
      <c r="AW425" s="1"/>
      <c r="AX425" s="1"/>
      <c r="AY425">
        <v>313862</v>
      </c>
      <c r="AZ425" t="s">
        <v>447</v>
      </c>
      <c r="BA425" s="1">
        <v>1</v>
      </c>
      <c r="BB425" s="1">
        <v>1</v>
      </c>
      <c r="BC425" s="1">
        <v>9.49</v>
      </c>
      <c r="BD425" s="1">
        <v>2.468</v>
      </c>
      <c r="BE425" s="1">
        <v>11.958</v>
      </c>
      <c r="BF425" s="1">
        <v>1.6453333333333333</v>
      </c>
      <c r="BG425" s="1">
        <v>2.2400000000000002</v>
      </c>
      <c r="BH425" s="1"/>
      <c r="BI425" s="1"/>
      <c r="BL425" s="2">
        <v>313695</v>
      </c>
      <c r="BM425" s="69" t="s">
        <v>427</v>
      </c>
      <c r="BN425" s="1">
        <f t="shared" si="91"/>
        <v>0</v>
      </c>
      <c r="BO425" s="1">
        <f t="shared" si="92"/>
        <v>0</v>
      </c>
      <c r="BP425" s="1">
        <f t="shared" si="93"/>
        <v>0</v>
      </c>
      <c r="BQ425" s="1">
        <f t="shared" si="94"/>
        <v>0.6</v>
      </c>
      <c r="BR425" s="1">
        <f t="shared" si="95"/>
        <v>0.6</v>
      </c>
      <c r="BS425" s="1">
        <f t="shared" si="96"/>
        <v>0.6</v>
      </c>
      <c r="BT425" s="1">
        <f t="shared" si="97"/>
        <v>0</v>
      </c>
      <c r="BV425" s="2">
        <v>313695</v>
      </c>
      <c r="BW425" s="69" t="s">
        <v>427</v>
      </c>
      <c r="BX425" s="1">
        <v>0</v>
      </c>
      <c r="BY425" s="1">
        <v>0</v>
      </c>
      <c r="BZ425" s="1">
        <v>0</v>
      </c>
      <c r="CA425" s="1">
        <v>0.6</v>
      </c>
      <c r="CB425" s="1">
        <v>0.6</v>
      </c>
      <c r="CC425" s="1">
        <v>0.6</v>
      </c>
      <c r="CD425" s="1">
        <v>0</v>
      </c>
    </row>
    <row r="426" spans="1:82" x14ac:dyDescent="0.25">
      <c r="A426">
        <f>VLOOKUP(B426,mun_fjp!$A$2:$B$854,2,FALSE)</f>
        <v>313867</v>
      </c>
      <c r="B426" t="s">
        <v>449</v>
      </c>
      <c r="C426">
        <v>2.75</v>
      </c>
      <c r="D426">
        <v>0.2</v>
      </c>
      <c r="E426">
        <v>1.9</v>
      </c>
      <c r="U426">
        <v>2</v>
      </c>
      <c r="V426">
        <v>2</v>
      </c>
      <c r="W426">
        <v>0.6</v>
      </c>
      <c r="X426">
        <v>9.3333333333333324E-2</v>
      </c>
      <c r="Y426">
        <v>0.69333333333333336</v>
      </c>
      <c r="Z426">
        <v>2</v>
      </c>
      <c r="AC426">
        <v>2</v>
      </c>
      <c r="AD426">
        <v>30</v>
      </c>
      <c r="AE426">
        <v>0.6</v>
      </c>
      <c r="AF426">
        <v>9.3333333333333324E-2</v>
      </c>
      <c r="AG426">
        <v>0.69333333333333336</v>
      </c>
      <c r="AI426">
        <v>6.2366666666666664</v>
      </c>
      <c r="AN426">
        <v>313865</v>
      </c>
      <c r="AO426" t="s">
        <v>448</v>
      </c>
      <c r="AP426" s="1">
        <f t="shared" si="84"/>
        <v>0</v>
      </c>
      <c r="AQ426" s="1">
        <f t="shared" si="85"/>
        <v>0</v>
      </c>
      <c r="AR426" s="1">
        <f t="shared" si="86"/>
        <v>0</v>
      </c>
      <c r="AS426" s="1">
        <f t="shared" si="87"/>
        <v>0.6</v>
      </c>
      <c r="AT426" s="1">
        <f t="shared" si="88"/>
        <v>0.6</v>
      </c>
      <c r="AU426" s="1">
        <f t="shared" si="89"/>
        <v>0.6</v>
      </c>
      <c r="AV426" s="1">
        <f t="shared" si="90"/>
        <v>0</v>
      </c>
      <c r="AW426" s="1"/>
      <c r="AX426" s="1"/>
      <c r="AY426">
        <v>313865</v>
      </c>
      <c r="AZ426" t="s">
        <v>448</v>
      </c>
      <c r="BA426" s="1">
        <v>0</v>
      </c>
      <c r="BB426" s="1">
        <v>0</v>
      </c>
      <c r="BC426" s="1">
        <v>0</v>
      </c>
      <c r="BD426" s="1">
        <v>0.6</v>
      </c>
      <c r="BE426" s="1">
        <v>0.6</v>
      </c>
      <c r="BF426" s="1">
        <v>0.6</v>
      </c>
      <c r="BG426" s="1">
        <v>0</v>
      </c>
      <c r="BH426" s="1"/>
      <c r="BI426" s="1"/>
      <c r="BL426" s="2">
        <v>313700</v>
      </c>
      <c r="BM426" s="69" t="s">
        <v>428</v>
      </c>
      <c r="BN426" s="1">
        <f t="shared" si="91"/>
        <v>1</v>
      </c>
      <c r="BO426" s="1">
        <f t="shared" si="92"/>
        <v>1</v>
      </c>
      <c r="BP426" s="1">
        <f t="shared" si="93"/>
        <v>7.0100000000000007</v>
      </c>
      <c r="BQ426" s="1">
        <f t="shared" si="94"/>
        <v>1.04</v>
      </c>
      <c r="BR426" s="1">
        <f t="shared" si="95"/>
        <v>8.0500000000000007</v>
      </c>
      <c r="BS426" s="1">
        <f t="shared" si="96"/>
        <v>0.69333333333333336</v>
      </c>
      <c r="BT426" s="1">
        <f t="shared" si="97"/>
        <v>0.2</v>
      </c>
      <c r="BV426" s="2">
        <v>313700</v>
      </c>
      <c r="BW426" s="69" t="s">
        <v>428</v>
      </c>
      <c r="BX426" s="1">
        <v>1</v>
      </c>
      <c r="BY426" s="1">
        <v>1</v>
      </c>
      <c r="BZ426" s="1">
        <v>7.0100000000000007</v>
      </c>
      <c r="CA426" s="1">
        <v>1.04</v>
      </c>
      <c r="CB426" s="1">
        <v>8.0500000000000007</v>
      </c>
      <c r="CC426" s="1">
        <v>0.69333333333333336</v>
      </c>
      <c r="CD426" s="1">
        <v>0.2</v>
      </c>
    </row>
    <row r="427" spans="1:82" x14ac:dyDescent="0.25">
      <c r="A427">
        <f>VLOOKUP(B427,mun_fjp!$A$2:$B$854,2,FALSE)</f>
        <v>313868</v>
      </c>
      <c r="B427" t="s">
        <v>450</v>
      </c>
      <c r="C427">
        <v>2.2000000000000002</v>
      </c>
      <c r="D427">
        <v>3</v>
      </c>
      <c r="E427">
        <v>2</v>
      </c>
      <c r="V427">
        <v>0</v>
      </c>
      <c r="W427">
        <v>0</v>
      </c>
      <c r="X427">
        <v>0</v>
      </c>
      <c r="Y427">
        <v>0</v>
      </c>
      <c r="Z427">
        <v>2</v>
      </c>
      <c r="AC427">
        <v>2</v>
      </c>
      <c r="AD427">
        <v>30</v>
      </c>
      <c r="AE427">
        <v>0.6</v>
      </c>
      <c r="AF427">
        <v>1.3999999999999997</v>
      </c>
      <c r="AG427">
        <v>1.9999999999999996</v>
      </c>
      <c r="AH427">
        <v>2</v>
      </c>
      <c r="AI427">
        <v>11.2</v>
      </c>
      <c r="AN427">
        <v>313867</v>
      </c>
      <c r="AO427" t="s">
        <v>449</v>
      </c>
      <c r="AP427" s="1">
        <f t="shared" si="84"/>
        <v>2</v>
      </c>
      <c r="AQ427" s="1">
        <f t="shared" si="85"/>
        <v>2</v>
      </c>
      <c r="AR427" s="1">
        <f t="shared" si="86"/>
        <v>4.8499999999999996</v>
      </c>
      <c r="AS427" s="1">
        <f t="shared" si="87"/>
        <v>1.3866666666666667</v>
      </c>
      <c r="AT427" s="1">
        <f t="shared" si="88"/>
        <v>6.2366666666666664</v>
      </c>
      <c r="AU427" s="1">
        <f t="shared" si="89"/>
        <v>0.69333333333333336</v>
      </c>
      <c r="AV427" s="1">
        <f t="shared" si="90"/>
        <v>0.2</v>
      </c>
      <c r="AW427" s="1"/>
      <c r="AX427" s="1"/>
      <c r="AY427">
        <v>313867</v>
      </c>
      <c r="AZ427" t="s">
        <v>449</v>
      </c>
      <c r="BA427" s="1">
        <v>2</v>
      </c>
      <c r="BB427" s="1">
        <v>2</v>
      </c>
      <c r="BC427" s="1">
        <v>4.8499999999999996</v>
      </c>
      <c r="BD427" s="1">
        <v>1.3866666666666667</v>
      </c>
      <c r="BE427" s="1">
        <v>6.2366666666666664</v>
      </c>
      <c r="BF427" s="1">
        <v>0.69333333333333336</v>
      </c>
      <c r="BG427" s="1">
        <v>0.2</v>
      </c>
      <c r="BH427" s="1"/>
      <c r="BI427" s="1"/>
      <c r="BL427" s="2">
        <v>313710</v>
      </c>
      <c r="BM427" s="69" t="s">
        <v>429</v>
      </c>
      <c r="BN427" s="1">
        <f t="shared" si="91"/>
        <v>0</v>
      </c>
      <c r="BO427" s="1">
        <f t="shared" si="92"/>
        <v>0</v>
      </c>
      <c r="BP427" s="1">
        <f t="shared" si="93"/>
        <v>9.16</v>
      </c>
      <c r="BQ427" s="1">
        <f t="shared" si="94"/>
        <v>1.841333333333333</v>
      </c>
      <c r="BR427" s="1">
        <f t="shared" si="95"/>
        <v>11.001333333333333</v>
      </c>
      <c r="BS427" s="1">
        <f t="shared" si="96"/>
        <v>1.841333333333333</v>
      </c>
      <c r="BT427" s="1">
        <f t="shared" si="97"/>
        <v>2.66</v>
      </c>
      <c r="BV427" s="2">
        <v>313710</v>
      </c>
      <c r="BW427" s="69" t="s">
        <v>429</v>
      </c>
      <c r="BX427" s="1">
        <v>0</v>
      </c>
      <c r="BY427" s="1">
        <v>0</v>
      </c>
      <c r="BZ427" s="1">
        <v>9.16</v>
      </c>
      <c r="CA427" s="1">
        <v>1.841333333333333</v>
      </c>
      <c r="CB427" s="1">
        <v>11.001333333333333</v>
      </c>
      <c r="CC427" s="1">
        <v>1.841333333333333</v>
      </c>
      <c r="CD427" s="1">
        <v>2.66</v>
      </c>
    </row>
    <row r="428" spans="1:82" x14ac:dyDescent="0.25">
      <c r="A428">
        <f>VLOOKUP(B428,mun_fjp!$A$2:$B$854,2,FALSE)</f>
        <v>313870</v>
      </c>
      <c r="B428" t="s">
        <v>451</v>
      </c>
      <c r="C428">
        <v>2.85</v>
      </c>
      <c r="D428">
        <v>0</v>
      </c>
      <c r="U428">
        <v>1</v>
      </c>
      <c r="V428">
        <v>1</v>
      </c>
      <c r="W428">
        <v>0.3</v>
      </c>
      <c r="X428">
        <v>0</v>
      </c>
      <c r="Y428">
        <v>0.3</v>
      </c>
      <c r="Z428">
        <v>2</v>
      </c>
      <c r="AC428">
        <v>2</v>
      </c>
      <c r="AD428">
        <v>30</v>
      </c>
      <c r="AE428">
        <v>0.6</v>
      </c>
      <c r="AF428">
        <v>0</v>
      </c>
      <c r="AG428">
        <v>0.6</v>
      </c>
      <c r="AH428">
        <v>0.6</v>
      </c>
      <c r="AI428">
        <v>4.3499999999999996</v>
      </c>
      <c r="AN428">
        <v>313868</v>
      </c>
      <c r="AO428" t="s">
        <v>450</v>
      </c>
      <c r="AP428" s="1">
        <f t="shared" si="84"/>
        <v>0</v>
      </c>
      <c r="AQ428" s="1">
        <f t="shared" si="85"/>
        <v>0</v>
      </c>
      <c r="AR428" s="1">
        <f t="shared" si="86"/>
        <v>9.1999999999999993</v>
      </c>
      <c r="AS428" s="1">
        <f t="shared" si="87"/>
        <v>1.9999999999999996</v>
      </c>
      <c r="AT428" s="1">
        <f t="shared" si="88"/>
        <v>11.2</v>
      </c>
      <c r="AU428" s="1">
        <f t="shared" si="89"/>
        <v>1.9999999999999996</v>
      </c>
      <c r="AV428" s="1">
        <f t="shared" si="90"/>
        <v>3</v>
      </c>
      <c r="AW428" s="1"/>
      <c r="AX428" s="1"/>
      <c r="AY428">
        <v>313868</v>
      </c>
      <c r="AZ428" t="s">
        <v>450</v>
      </c>
      <c r="BA428" s="1">
        <v>0</v>
      </c>
      <c r="BB428" s="1">
        <v>0</v>
      </c>
      <c r="BC428" s="1">
        <v>9.1999999999999993</v>
      </c>
      <c r="BD428" s="1">
        <v>1.9999999999999996</v>
      </c>
      <c r="BE428" s="1">
        <v>11.2</v>
      </c>
      <c r="BF428" s="1">
        <v>1.9999999999999996</v>
      </c>
      <c r="BG428" s="1">
        <v>3</v>
      </c>
      <c r="BH428" s="1"/>
      <c r="BI428" s="1"/>
      <c r="BL428" s="2">
        <v>313720</v>
      </c>
      <c r="BM428" s="69" t="s">
        <v>430</v>
      </c>
      <c r="BN428" s="1">
        <f t="shared" si="91"/>
        <v>3.5</v>
      </c>
      <c r="BO428" s="1">
        <f t="shared" si="92"/>
        <v>3.5</v>
      </c>
      <c r="BP428" s="1">
        <f t="shared" si="93"/>
        <v>5.0500000000000007</v>
      </c>
      <c r="BQ428" s="1">
        <f t="shared" si="94"/>
        <v>1.65</v>
      </c>
      <c r="BR428" s="1">
        <f t="shared" si="95"/>
        <v>6.7000000000000011</v>
      </c>
      <c r="BS428" s="1">
        <f t="shared" si="96"/>
        <v>0.6</v>
      </c>
      <c r="BT428" s="1">
        <f t="shared" si="97"/>
        <v>0</v>
      </c>
      <c r="BV428" s="2">
        <v>313720</v>
      </c>
      <c r="BW428" s="69" t="s">
        <v>430</v>
      </c>
      <c r="BX428" s="1">
        <v>3.5</v>
      </c>
      <c r="BY428" s="1">
        <v>3.5</v>
      </c>
      <c r="BZ428" s="1">
        <v>5.0500000000000007</v>
      </c>
      <c r="CA428" s="1">
        <v>1.65</v>
      </c>
      <c r="CB428" s="1">
        <v>6.7000000000000011</v>
      </c>
      <c r="CC428" s="1">
        <v>0.6</v>
      </c>
      <c r="CD428" s="1">
        <v>0</v>
      </c>
    </row>
    <row r="429" spans="1:82" x14ac:dyDescent="0.25">
      <c r="A429">
        <f>VLOOKUP(B429,mun_fjp!$A$2:$B$854,2,FALSE)</f>
        <v>313880</v>
      </c>
      <c r="B429" t="s">
        <v>452</v>
      </c>
      <c r="C429">
        <v>3.7</v>
      </c>
      <c r="D429">
        <v>2.2599999999999998</v>
      </c>
      <c r="E429">
        <v>2</v>
      </c>
      <c r="U429">
        <v>2</v>
      </c>
      <c r="V429">
        <v>2</v>
      </c>
      <c r="W429">
        <v>0.6</v>
      </c>
      <c r="X429">
        <v>1.0546666666666666</v>
      </c>
      <c r="Y429">
        <v>1.6546666666666665</v>
      </c>
      <c r="Z429">
        <v>2</v>
      </c>
      <c r="AC429">
        <v>2</v>
      </c>
      <c r="AD429">
        <v>30</v>
      </c>
      <c r="AE429">
        <v>0.6</v>
      </c>
      <c r="AF429">
        <v>1.0546666666666666</v>
      </c>
      <c r="AG429">
        <v>1.6546666666666665</v>
      </c>
      <c r="AH429">
        <v>1.05</v>
      </c>
      <c r="AI429">
        <v>12.319333333333333</v>
      </c>
      <c r="AN429">
        <v>313870</v>
      </c>
      <c r="AO429" t="s">
        <v>451</v>
      </c>
      <c r="AP429" s="1">
        <f t="shared" si="84"/>
        <v>1</v>
      </c>
      <c r="AQ429" s="1">
        <f t="shared" si="85"/>
        <v>1</v>
      </c>
      <c r="AR429" s="1">
        <f t="shared" si="86"/>
        <v>3.45</v>
      </c>
      <c r="AS429" s="1">
        <f t="shared" si="87"/>
        <v>0.89999999999999991</v>
      </c>
      <c r="AT429" s="1">
        <f t="shared" si="88"/>
        <v>4.3499999999999996</v>
      </c>
      <c r="AU429" s="1">
        <f t="shared" si="89"/>
        <v>0.6</v>
      </c>
      <c r="AV429" s="1">
        <f t="shared" si="90"/>
        <v>0</v>
      </c>
      <c r="AW429" s="1"/>
      <c r="AX429" s="1"/>
      <c r="AY429">
        <v>313870</v>
      </c>
      <c r="AZ429" t="s">
        <v>451</v>
      </c>
      <c r="BA429" s="1">
        <v>1</v>
      </c>
      <c r="BB429" s="1">
        <v>1</v>
      </c>
      <c r="BC429" s="1">
        <v>3.45</v>
      </c>
      <c r="BD429" s="1">
        <v>0.89999999999999991</v>
      </c>
      <c r="BE429" s="1">
        <v>4.3499999999999996</v>
      </c>
      <c r="BF429" s="1">
        <v>0.6</v>
      </c>
      <c r="BG429" s="1">
        <v>0</v>
      </c>
      <c r="BH429" s="1"/>
      <c r="BI429" s="1"/>
      <c r="BL429" s="2">
        <v>313730</v>
      </c>
      <c r="BM429" s="69" t="s">
        <v>431</v>
      </c>
      <c r="BN429" s="1">
        <f t="shared" si="91"/>
        <v>0</v>
      </c>
      <c r="BO429" s="1">
        <f t="shared" si="92"/>
        <v>0</v>
      </c>
      <c r="BP429" s="1">
        <f t="shared" si="93"/>
        <v>3.3000000000000003</v>
      </c>
      <c r="BQ429" s="1">
        <f t="shared" si="94"/>
        <v>0.69333333333333336</v>
      </c>
      <c r="BR429" s="1">
        <f t="shared" si="95"/>
        <v>3.9933333333333336</v>
      </c>
      <c r="BS429" s="1">
        <f t="shared" si="96"/>
        <v>0.69333333333333336</v>
      </c>
      <c r="BT429" s="1">
        <f t="shared" si="97"/>
        <v>0.2</v>
      </c>
      <c r="BV429" s="2">
        <v>313730</v>
      </c>
      <c r="BW429" s="69" t="s">
        <v>431</v>
      </c>
      <c r="BX429" s="1">
        <v>0</v>
      </c>
      <c r="BY429" s="1">
        <v>0</v>
      </c>
      <c r="BZ429" s="1">
        <v>3.3000000000000003</v>
      </c>
      <c r="CA429" s="1">
        <v>0.69333333333333336</v>
      </c>
      <c r="CB429" s="1">
        <v>3.9933333333333336</v>
      </c>
      <c r="CC429" s="1">
        <v>0.69333333333333336</v>
      </c>
      <c r="CD429" s="1">
        <v>0.2</v>
      </c>
    </row>
    <row r="430" spans="1:82" x14ac:dyDescent="0.25">
      <c r="A430">
        <f>VLOOKUP(B430,mun_fjp!$A$2:$B$854,2,FALSE)</f>
        <v>313890</v>
      </c>
      <c r="B430" t="s">
        <v>453</v>
      </c>
      <c r="C430">
        <v>3.75</v>
      </c>
      <c r="D430">
        <v>2.66</v>
      </c>
      <c r="E430">
        <v>2</v>
      </c>
      <c r="V430">
        <v>0</v>
      </c>
      <c r="W430">
        <v>0</v>
      </c>
      <c r="X430">
        <v>0</v>
      </c>
      <c r="Y430">
        <v>0</v>
      </c>
      <c r="Z430">
        <v>2</v>
      </c>
      <c r="AC430">
        <v>2</v>
      </c>
      <c r="AD430">
        <v>30</v>
      </c>
      <c r="AE430">
        <v>0.6</v>
      </c>
      <c r="AF430">
        <v>1.2413333333333332</v>
      </c>
      <c r="AG430">
        <v>1.841333333333333</v>
      </c>
      <c r="AH430">
        <v>2</v>
      </c>
      <c r="AI430">
        <v>12.251333333333333</v>
      </c>
      <c r="AN430">
        <v>313880</v>
      </c>
      <c r="AO430" t="s">
        <v>452</v>
      </c>
      <c r="AP430" s="1">
        <f t="shared" si="84"/>
        <v>2</v>
      </c>
      <c r="AQ430" s="1">
        <f t="shared" si="85"/>
        <v>2</v>
      </c>
      <c r="AR430" s="1">
        <f t="shared" si="86"/>
        <v>9.01</v>
      </c>
      <c r="AS430" s="1">
        <f t="shared" si="87"/>
        <v>3.309333333333333</v>
      </c>
      <c r="AT430" s="1">
        <f t="shared" si="88"/>
        <v>12.319333333333333</v>
      </c>
      <c r="AU430" s="1">
        <f t="shared" si="89"/>
        <v>1.6546666666666665</v>
      </c>
      <c r="AV430" s="1">
        <f t="shared" si="90"/>
        <v>2.2599999999999998</v>
      </c>
      <c r="AW430" s="1"/>
      <c r="AX430" s="1"/>
      <c r="AY430">
        <v>313880</v>
      </c>
      <c r="AZ430" t="s">
        <v>452</v>
      </c>
      <c r="BA430" s="1">
        <v>2</v>
      </c>
      <c r="BB430" s="1">
        <v>2</v>
      </c>
      <c r="BC430" s="1">
        <v>9.01</v>
      </c>
      <c r="BD430" s="1">
        <v>3.309333333333333</v>
      </c>
      <c r="BE430" s="1">
        <v>12.319333333333333</v>
      </c>
      <c r="BF430" s="1">
        <v>1.6546666666666665</v>
      </c>
      <c r="BG430" s="1">
        <v>2.2599999999999998</v>
      </c>
      <c r="BH430" s="1"/>
      <c r="BI430" s="1"/>
      <c r="BL430" s="2">
        <v>313740</v>
      </c>
      <c r="BM430" s="69" t="s">
        <v>432</v>
      </c>
      <c r="BN430" s="1">
        <f t="shared" si="91"/>
        <v>5</v>
      </c>
      <c r="BO430" s="1">
        <f t="shared" si="92"/>
        <v>5</v>
      </c>
      <c r="BP430" s="1">
        <f t="shared" si="93"/>
        <v>7.9999999999999991</v>
      </c>
      <c r="BQ430" s="1">
        <f t="shared" si="94"/>
        <v>5.8566666666666674</v>
      </c>
      <c r="BR430" s="1">
        <f t="shared" si="95"/>
        <v>13.856666666666666</v>
      </c>
      <c r="BS430" s="1">
        <f t="shared" si="96"/>
        <v>1.6733333333333333</v>
      </c>
      <c r="BT430" s="1">
        <f t="shared" si="97"/>
        <v>2.2999999999999998</v>
      </c>
      <c r="BV430" s="2">
        <v>313740</v>
      </c>
      <c r="BW430" s="69" t="s">
        <v>432</v>
      </c>
      <c r="BX430" s="1">
        <v>5</v>
      </c>
      <c r="BY430" s="1">
        <v>5</v>
      </c>
      <c r="BZ430" s="1">
        <v>7.9999999999999991</v>
      </c>
      <c r="CA430" s="1">
        <v>5.8566666666666674</v>
      </c>
      <c r="CB430" s="1">
        <v>13.856666666666666</v>
      </c>
      <c r="CC430" s="1">
        <v>1.6733333333333333</v>
      </c>
      <c r="CD430" s="1">
        <v>2.2999999999999998</v>
      </c>
    </row>
    <row r="431" spans="1:82" x14ac:dyDescent="0.25">
      <c r="A431">
        <f>VLOOKUP(B431,mun_fjp!$A$2:$B$854,2,FALSE)</f>
        <v>313900</v>
      </c>
      <c r="B431" t="s">
        <v>454</v>
      </c>
      <c r="C431">
        <v>3.05</v>
      </c>
      <c r="D431">
        <v>2.95</v>
      </c>
      <c r="E431">
        <v>2</v>
      </c>
      <c r="U431">
        <v>2</v>
      </c>
      <c r="V431">
        <v>2</v>
      </c>
      <c r="W431">
        <v>0.6</v>
      </c>
      <c r="X431">
        <v>1.3766666666666667</v>
      </c>
      <c r="Y431">
        <v>1.9766666666666666</v>
      </c>
      <c r="Z431">
        <v>2</v>
      </c>
      <c r="AC431">
        <v>2</v>
      </c>
      <c r="AD431">
        <v>30</v>
      </c>
      <c r="AE431">
        <v>0.6</v>
      </c>
      <c r="AF431">
        <v>1.3766666666666667</v>
      </c>
      <c r="AG431">
        <v>1.9766666666666666</v>
      </c>
      <c r="AH431">
        <v>1</v>
      </c>
      <c r="AI431">
        <v>12.953333333333333</v>
      </c>
      <c r="AN431">
        <v>313890</v>
      </c>
      <c r="AO431" t="s">
        <v>453</v>
      </c>
      <c r="AP431" s="1">
        <f t="shared" si="84"/>
        <v>0</v>
      </c>
      <c r="AQ431" s="1">
        <f t="shared" si="85"/>
        <v>0</v>
      </c>
      <c r="AR431" s="1">
        <f t="shared" si="86"/>
        <v>10.41</v>
      </c>
      <c r="AS431" s="1">
        <f t="shared" si="87"/>
        <v>1.841333333333333</v>
      </c>
      <c r="AT431" s="1">
        <f t="shared" si="88"/>
        <v>12.251333333333333</v>
      </c>
      <c r="AU431" s="1">
        <f t="shared" si="89"/>
        <v>1.841333333333333</v>
      </c>
      <c r="AV431" s="1">
        <f t="shared" si="90"/>
        <v>2.66</v>
      </c>
      <c r="AW431" s="1"/>
      <c r="AX431" s="1"/>
      <c r="AY431">
        <v>313890</v>
      </c>
      <c r="AZ431" t="s">
        <v>453</v>
      </c>
      <c r="BA431" s="1">
        <v>0</v>
      </c>
      <c r="BB431" s="1">
        <v>0</v>
      </c>
      <c r="BC431" s="1">
        <v>10.41</v>
      </c>
      <c r="BD431" s="1">
        <v>1.841333333333333</v>
      </c>
      <c r="BE431" s="1">
        <v>12.251333333333333</v>
      </c>
      <c r="BF431" s="1">
        <v>1.841333333333333</v>
      </c>
      <c r="BG431" s="1">
        <v>2.66</v>
      </c>
      <c r="BH431" s="1"/>
      <c r="BI431" s="1"/>
      <c r="BL431" s="2">
        <v>313750</v>
      </c>
      <c r="BM431" s="69" t="s">
        <v>433</v>
      </c>
      <c r="BN431" s="1">
        <f t="shared" si="91"/>
        <v>4</v>
      </c>
      <c r="BO431" s="1">
        <f t="shared" si="92"/>
        <v>4</v>
      </c>
      <c r="BP431" s="1">
        <f t="shared" si="93"/>
        <v>7.25</v>
      </c>
      <c r="BQ431" s="1">
        <f t="shared" si="94"/>
        <v>3.69</v>
      </c>
      <c r="BR431" s="1">
        <f t="shared" si="95"/>
        <v>10.94</v>
      </c>
      <c r="BS431" s="1">
        <f t="shared" si="96"/>
        <v>1.23</v>
      </c>
      <c r="BT431" s="1">
        <f t="shared" si="97"/>
        <v>1.35</v>
      </c>
      <c r="BV431" s="2">
        <v>313750</v>
      </c>
      <c r="BW431" s="69" t="s">
        <v>433</v>
      </c>
      <c r="BX431" s="1">
        <v>4</v>
      </c>
      <c r="BY431" s="1">
        <v>4</v>
      </c>
      <c r="BZ431" s="1">
        <v>7.25</v>
      </c>
      <c r="CA431" s="1">
        <v>3.69</v>
      </c>
      <c r="CB431" s="1">
        <v>10.94</v>
      </c>
      <c r="CC431" s="1">
        <v>1.23</v>
      </c>
      <c r="CD431" s="1">
        <v>1.35</v>
      </c>
    </row>
    <row r="432" spans="1:82" x14ac:dyDescent="0.25">
      <c r="A432">
        <f>VLOOKUP(B432,mun_fjp!$A$2:$B$854,2,FALSE)</f>
        <v>313910</v>
      </c>
      <c r="B432" t="s">
        <v>455</v>
      </c>
      <c r="C432">
        <v>2.9</v>
      </c>
      <c r="D432">
        <v>2.41</v>
      </c>
      <c r="V432">
        <v>0</v>
      </c>
      <c r="W432">
        <v>0</v>
      </c>
      <c r="X432">
        <v>0</v>
      </c>
      <c r="Y432">
        <v>0</v>
      </c>
      <c r="AC432">
        <v>0</v>
      </c>
      <c r="AD432">
        <v>30</v>
      </c>
      <c r="AE432">
        <v>0</v>
      </c>
      <c r="AF432">
        <v>0</v>
      </c>
      <c r="AG432">
        <v>0</v>
      </c>
      <c r="AH432">
        <v>0.85</v>
      </c>
      <c r="AI432">
        <v>6.16</v>
      </c>
      <c r="AN432">
        <v>313900</v>
      </c>
      <c r="AO432" t="s">
        <v>454</v>
      </c>
      <c r="AP432" s="1">
        <f t="shared" si="84"/>
        <v>2</v>
      </c>
      <c r="AQ432" s="1">
        <f t="shared" si="85"/>
        <v>2</v>
      </c>
      <c r="AR432" s="1">
        <f t="shared" si="86"/>
        <v>9</v>
      </c>
      <c r="AS432" s="1">
        <f t="shared" si="87"/>
        <v>3.9533333333333331</v>
      </c>
      <c r="AT432" s="1">
        <f t="shared" si="88"/>
        <v>12.953333333333333</v>
      </c>
      <c r="AU432" s="1">
        <f t="shared" si="89"/>
        <v>1.9766666666666666</v>
      </c>
      <c r="AV432" s="1">
        <f t="shared" si="90"/>
        <v>2.95</v>
      </c>
      <c r="AW432" s="1"/>
      <c r="AX432" s="1"/>
      <c r="AY432">
        <v>313900</v>
      </c>
      <c r="AZ432" t="s">
        <v>454</v>
      </c>
      <c r="BA432" s="1">
        <v>2</v>
      </c>
      <c r="BB432" s="1">
        <v>2</v>
      </c>
      <c r="BC432" s="1">
        <v>9</v>
      </c>
      <c r="BD432" s="1">
        <v>3.9533333333333331</v>
      </c>
      <c r="BE432" s="1">
        <v>12.953333333333333</v>
      </c>
      <c r="BF432" s="1">
        <v>1.9766666666666666</v>
      </c>
      <c r="BG432" s="1">
        <v>2.95</v>
      </c>
      <c r="BH432" s="1"/>
      <c r="BI432" s="1"/>
      <c r="BL432" s="2">
        <v>313753</v>
      </c>
      <c r="BM432" s="69" t="s">
        <v>434</v>
      </c>
      <c r="BN432" s="1">
        <f t="shared" si="91"/>
        <v>0</v>
      </c>
      <c r="BO432" s="1">
        <f t="shared" si="92"/>
        <v>0</v>
      </c>
      <c r="BP432" s="1">
        <f t="shared" si="93"/>
        <v>5.35</v>
      </c>
      <c r="BQ432" s="1">
        <f t="shared" si="94"/>
        <v>0.69333333333333336</v>
      </c>
      <c r="BR432" s="1">
        <f t="shared" si="95"/>
        <v>6.043333333333333</v>
      </c>
      <c r="BS432" s="1">
        <f t="shared" si="96"/>
        <v>0.69333333333333336</v>
      </c>
      <c r="BT432" s="1">
        <f t="shared" si="97"/>
        <v>0.2</v>
      </c>
      <c r="BV432" s="2">
        <v>313753</v>
      </c>
      <c r="BW432" s="69" t="s">
        <v>434</v>
      </c>
      <c r="BX432" s="1">
        <v>0</v>
      </c>
      <c r="BY432" s="1">
        <v>0</v>
      </c>
      <c r="BZ432" s="1">
        <v>5.35</v>
      </c>
      <c r="CA432" s="1">
        <v>0.69333333333333336</v>
      </c>
      <c r="CB432" s="1">
        <v>6.043333333333333</v>
      </c>
      <c r="CC432" s="1">
        <v>0.69333333333333336</v>
      </c>
      <c r="CD432" s="1">
        <v>0.2</v>
      </c>
    </row>
    <row r="433" spans="1:82" x14ac:dyDescent="0.25">
      <c r="A433">
        <f>VLOOKUP(B433,mun_fjp!$A$2:$B$854,2,FALSE)</f>
        <v>313920</v>
      </c>
      <c r="B433" t="s">
        <v>456</v>
      </c>
      <c r="M433">
        <v>5</v>
      </c>
      <c r="V433">
        <v>5</v>
      </c>
      <c r="W433">
        <v>1.5</v>
      </c>
      <c r="X433">
        <v>0</v>
      </c>
      <c r="Y433">
        <v>1.5</v>
      </c>
      <c r="Z433">
        <v>2</v>
      </c>
      <c r="AC433">
        <v>2</v>
      </c>
      <c r="AD433">
        <v>30</v>
      </c>
      <c r="AE433">
        <v>0.6</v>
      </c>
      <c r="AF433">
        <v>0</v>
      </c>
      <c r="AG433">
        <v>0.6</v>
      </c>
      <c r="AI433">
        <v>2.1</v>
      </c>
      <c r="AN433">
        <v>313910</v>
      </c>
      <c r="AO433" t="s">
        <v>455</v>
      </c>
      <c r="AP433" s="1">
        <f t="shared" si="84"/>
        <v>0</v>
      </c>
      <c r="AQ433" s="1">
        <f t="shared" si="85"/>
        <v>0</v>
      </c>
      <c r="AR433" s="1">
        <f t="shared" si="86"/>
        <v>6.16</v>
      </c>
      <c r="AS433" s="1">
        <f t="shared" si="87"/>
        <v>0</v>
      </c>
      <c r="AT433" s="1">
        <f t="shared" si="88"/>
        <v>6.16</v>
      </c>
      <c r="AU433" s="1">
        <f t="shared" si="89"/>
        <v>0</v>
      </c>
      <c r="AV433" s="1">
        <f t="shared" si="90"/>
        <v>2.41</v>
      </c>
      <c r="AW433" s="1"/>
      <c r="AX433" s="1"/>
      <c r="AY433">
        <v>313910</v>
      </c>
      <c r="AZ433" t="s">
        <v>455</v>
      </c>
      <c r="BA433" s="1">
        <v>0</v>
      </c>
      <c r="BB433" s="1">
        <v>0</v>
      </c>
      <c r="BC433" s="1">
        <v>6.16</v>
      </c>
      <c r="BD433" s="1">
        <v>0</v>
      </c>
      <c r="BE433" s="1">
        <v>6.16</v>
      </c>
      <c r="BF433" s="1">
        <v>0</v>
      </c>
      <c r="BG433" s="1">
        <v>2.41</v>
      </c>
      <c r="BH433" s="1"/>
      <c r="BI433" s="1"/>
      <c r="BL433" s="2">
        <v>313760</v>
      </c>
      <c r="BM433" s="69" t="s">
        <v>435</v>
      </c>
      <c r="BN433" s="1">
        <f t="shared" si="91"/>
        <v>8</v>
      </c>
      <c r="BO433" s="1">
        <f t="shared" si="92"/>
        <v>3</v>
      </c>
      <c r="BP433" s="1">
        <f t="shared" si="93"/>
        <v>5.75</v>
      </c>
      <c r="BQ433" s="1">
        <f t="shared" si="94"/>
        <v>4.6333333333333329</v>
      </c>
      <c r="BR433" s="1">
        <f t="shared" si="95"/>
        <v>10.383333333333333</v>
      </c>
      <c r="BS433" s="1">
        <f t="shared" si="96"/>
        <v>0.92666666666666653</v>
      </c>
      <c r="BT433" s="1">
        <f t="shared" si="97"/>
        <v>0.7</v>
      </c>
      <c r="BV433" s="2">
        <v>313760</v>
      </c>
      <c r="BW433" s="69" t="s">
        <v>435</v>
      </c>
      <c r="BX433" s="1">
        <v>8</v>
      </c>
      <c r="BY433" s="1">
        <v>3</v>
      </c>
      <c r="BZ433" s="1">
        <v>5.75</v>
      </c>
      <c r="CA433" s="1">
        <v>4.6333333333333329</v>
      </c>
      <c r="CB433" s="1">
        <v>10.383333333333333</v>
      </c>
      <c r="CC433" s="1">
        <v>0.92666666666666653</v>
      </c>
      <c r="CD433" s="1">
        <v>0.7</v>
      </c>
    </row>
    <row r="434" spans="1:82" x14ac:dyDescent="0.25">
      <c r="A434">
        <f>VLOOKUP(B434,mun_fjp!$A$2:$B$854,2,FALSE)</f>
        <v>313925</v>
      </c>
      <c r="B434" t="s">
        <v>457</v>
      </c>
      <c r="V434">
        <v>0</v>
      </c>
      <c r="W434">
        <v>0</v>
      </c>
      <c r="X434">
        <v>0</v>
      </c>
      <c r="Y434">
        <v>0</v>
      </c>
      <c r="AC434">
        <v>2</v>
      </c>
      <c r="AD434">
        <v>30</v>
      </c>
      <c r="AE434">
        <v>0.6</v>
      </c>
      <c r="AF434">
        <v>0</v>
      </c>
      <c r="AG434">
        <v>0.6</v>
      </c>
      <c r="AI434">
        <v>0.6</v>
      </c>
      <c r="AN434">
        <v>313920</v>
      </c>
      <c r="AO434" t="s">
        <v>456</v>
      </c>
      <c r="AP434" s="1">
        <f t="shared" si="84"/>
        <v>5</v>
      </c>
      <c r="AQ434" s="1">
        <f t="shared" si="85"/>
        <v>0</v>
      </c>
      <c r="AR434" s="1">
        <f t="shared" si="86"/>
        <v>0</v>
      </c>
      <c r="AS434" s="1">
        <f t="shared" si="87"/>
        <v>2.1</v>
      </c>
      <c r="AT434" s="1">
        <f t="shared" si="88"/>
        <v>2.1</v>
      </c>
      <c r="AU434" s="1">
        <f t="shared" si="89"/>
        <v>0.6</v>
      </c>
      <c r="AV434" s="1">
        <f t="shared" si="90"/>
        <v>0</v>
      </c>
      <c r="AW434" s="1"/>
      <c r="AX434" s="1"/>
      <c r="AY434">
        <v>313920</v>
      </c>
      <c r="AZ434" t="s">
        <v>456</v>
      </c>
      <c r="BA434" s="1">
        <v>5</v>
      </c>
      <c r="BB434" s="1">
        <v>0</v>
      </c>
      <c r="BC434" s="1">
        <v>0</v>
      </c>
      <c r="BD434" s="1">
        <v>2.1</v>
      </c>
      <c r="BE434" s="1">
        <v>2.1</v>
      </c>
      <c r="BF434" s="1">
        <v>0.6</v>
      </c>
      <c r="BG434" s="1">
        <v>0</v>
      </c>
      <c r="BH434" s="1"/>
      <c r="BI434" s="1"/>
      <c r="BL434" s="2">
        <v>313770</v>
      </c>
      <c r="BM434" s="69" t="s">
        <v>436</v>
      </c>
      <c r="BN434" s="1">
        <f t="shared" si="91"/>
        <v>0</v>
      </c>
      <c r="BO434" s="1">
        <f t="shared" si="92"/>
        <v>0</v>
      </c>
      <c r="BP434" s="1">
        <f t="shared" si="93"/>
        <v>4.75</v>
      </c>
      <c r="BQ434" s="1">
        <f t="shared" si="94"/>
        <v>0.6</v>
      </c>
      <c r="BR434" s="1">
        <f t="shared" si="95"/>
        <v>5.35</v>
      </c>
      <c r="BS434" s="1">
        <f t="shared" si="96"/>
        <v>0.6</v>
      </c>
      <c r="BT434" s="1">
        <f t="shared" si="97"/>
        <v>0</v>
      </c>
      <c r="BV434" s="2">
        <v>313770</v>
      </c>
      <c r="BW434" s="69" t="s">
        <v>436</v>
      </c>
      <c r="BX434" s="1">
        <v>0</v>
      </c>
      <c r="BY434" s="1">
        <v>0</v>
      </c>
      <c r="BZ434" s="1">
        <v>4.75</v>
      </c>
      <c r="CA434" s="1">
        <v>0.6</v>
      </c>
      <c r="CB434" s="1">
        <v>5.35</v>
      </c>
      <c r="CC434" s="1">
        <v>0.6</v>
      </c>
      <c r="CD434" s="1">
        <v>0</v>
      </c>
    </row>
    <row r="435" spans="1:82" x14ac:dyDescent="0.25">
      <c r="A435">
        <f>VLOOKUP(B435,mun_fjp!$A$2:$B$854,2,FALSE)</f>
        <v>313930</v>
      </c>
      <c r="B435" t="s">
        <v>458</v>
      </c>
      <c r="V435">
        <v>0</v>
      </c>
      <c r="W435">
        <v>0</v>
      </c>
      <c r="X435">
        <v>0</v>
      </c>
      <c r="Y435">
        <v>0</v>
      </c>
      <c r="Z435">
        <v>2</v>
      </c>
      <c r="AC435">
        <v>2</v>
      </c>
      <c r="AD435">
        <v>30</v>
      </c>
      <c r="AE435">
        <v>0.6</v>
      </c>
      <c r="AF435">
        <v>0</v>
      </c>
      <c r="AG435">
        <v>0.6</v>
      </c>
      <c r="AI435">
        <v>0.6</v>
      </c>
      <c r="AN435">
        <v>313925</v>
      </c>
      <c r="AO435" t="s">
        <v>457</v>
      </c>
      <c r="AP435" s="1">
        <f t="shared" si="84"/>
        <v>0</v>
      </c>
      <c r="AQ435" s="1">
        <f t="shared" si="85"/>
        <v>0</v>
      </c>
      <c r="AR435" s="1">
        <f t="shared" si="86"/>
        <v>0</v>
      </c>
      <c r="AS435" s="1">
        <f t="shared" si="87"/>
        <v>0.6</v>
      </c>
      <c r="AT435" s="1">
        <f t="shared" si="88"/>
        <v>0.6</v>
      </c>
      <c r="AU435" s="1">
        <f t="shared" si="89"/>
        <v>0.6</v>
      </c>
      <c r="AV435" s="1">
        <f t="shared" si="90"/>
        <v>0</v>
      </c>
      <c r="AW435" s="1"/>
      <c r="AX435" s="1"/>
      <c r="AY435">
        <v>313925</v>
      </c>
      <c r="AZ435" t="s">
        <v>457</v>
      </c>
      <c r="BA435" s="1">
        <v>0</v>
      </c>
      <c r="BB435" s="1">
        <v>0</v>
      </c>
      <c r="BC435" s="1">
        <v>0</v>
      </c>
      <c r="BD435" s="1">
        <v>0.6</v>
      </c>
      <c r="BE435" s="1">
        <v>0.6</v>
      </c>
      <c r="BF435" s="1">
        <v>0.6</v>
      </c>
      <c r="BG435" s="1">
        <v>0</v>
      </c>
      <c r="BH435" s="1"/>
      <c r="BI435" s="1"/>
      <c r="BL435" s="2">
        <v>313780</v>
      </c>
      <c r="BM435" s="69" t="s">
        <v>437</v>
      </c>
      <c r="BN435" s="1">
        <f t="shared" si="91"/>
        <v>5</v>
      </c>
      <c r="BO435" s="1">
        <f t="shared" si="92"/>
        <v>3</v>
      </c>
      <c r="BP435" s="1">
        <f t="shared" si="93"/>
        <v>5.25</v>
      </c>
      <c r="BQ435" s="1">
        <f t="shared" si="94"/>
        <v>2.1</v>
      </c>
      <c r="BR435" s="1">
        <f t="shared" si="95"/>
        <v>7.35</v>
      </c>
      <c r="BS435" s="1">
        <f t="shared" si="96"/>
        <v>0.6</v>
      </c>
      <c r="BT435" s="1">
        <f t="shared" si="97"/>
        <v>0</v>
      </c>
      <c r="BV435" s="2">
        <v>313780</v>
      </c>
      <c r="BW435" s="69" t="s">
        <v>437</v>
      </c>
      <c r="BX435" s="1">
        <v>5</v>
      </c>
      <c r="BY435" s="1">
        <v>3</v>
      </c>
      <c r="BZ435" s="1">
        <v>5.25</v>
      </c>
      <c r="CA435" s="1">
        <v>2.1</v>
      </c>
      <c r="CB435" s="1">
        <v>7.35</v>
      </c>
      <c r="CC435" s="1">
        <v>0.6</v>
      </c>
      <c r="CD435" s="1">
        <v>0</v>
      </c>
    </row>
    <row r="436" spans="1:82" x14ac:dyDescent="0.25">
      <c r="A436">
        <f>VLOOKUP(B436,mun_fjp!$A$2:$B$854,2,FALSE)</f>
        <v>313940</v>
      </c>
      <c r="B436" t="s">
        <v>459</v>
      </c>
      <c r="C436">
        <v>2.6</v>
      </c>
      <c r="D436">
        <v>0.2</v>
      </c>
      <c r="E436">
        <v>2</v>
      </c>
      <c r="U436">
        <v>2</v>
      </c>
      <c r="V436">
        <v>2</v>
      </c>
      <c r="W436">
        <v>0.6</v>
      </c>
      <c r="X436">
        <v>9.3333333333333324E-2</v>
      </c>
      <c r="Y436">
        <v>0.69333333333333336</v>
      </c>
      <c r="Z436">
        <v>2</v>
      </c>
      <c r="AC436">
        <v>2</v>
      </c>
      <c r="AD436">
        <v>30</v>
      </c>
      <c r="AE436">
        <v>0.6</v>
      </c>
      <c r="AF436">
        <v>9.3333333333333324E-2</v>
      </c>
      <c r="AG436">
        <v>2</v>
      </c>
      <c r="AH436">
        <v>0.1</v>
      </c>
      <c r="AI436">
        <v>7.5933333333333337</v>
      </c>
      <c r="AN436">
        <v>313930</v>
      </c>
      <c r="AO436" t="s">
        <v>458</v>
      </c>
      <c r="AP436" s="1">
        <f t="shared" si="84"/>
        <v>0</v>
      </c>
      <c r="AQ436" s="1">
        <f t="shared" si="85"/>
        <v>0</v>
      </c>
      <c r="AR436" s="1">
        <f t="shared" si="86"/>
        <v>0</v>
      </c>
      <c r="AS436" s="1">
        <f t="shared" si="87"/>
        <v>0.6</v>
      </c>
      <c r="AT436" s="1">
        <f t="shared" si="88"/>
        <v>0.6</v>
      </c>
      <c r="AU436" s="1">
        <f t="shared" si="89"/>
        <v>0.6</v>
      </c>
      <c r="AV436" s="1">
        <f t="shared" si="90"/>
        <v>0</v>
      </c>
      <c r="AW436" s="1"/>
      <c r="AX436" s="1"/>
      <c r="AY436">
        <v>313930</v>
      </c>
      <c r="AZ436" t="s">
        <v>458</v>
      </c>
      <c r="BA436" s="1">
        <v>0</v>
      </c>
      <c r="BB436" s="1">
        <v>0</v>
      </c>
      <c r="BC436" s="1">
        <v>0</v>
      </c>
      <c r="BD436" s="1">
        <v>0.6</v>
      </c>
      <c r="BE436" s="1">
        <v>0.6</v>
      </c>
      <c r="BF436" s="1">
        <v>0.6</v>
      </c>
      <c r="BG436" s="1">
        <v>0</v>
      </c>
      <c r="BH436" s="1"/>
      <c r="BI436" s="1"/>
      <c r="BL436" s="2">
        <v>313790</v>
      </c>
      <c r="BM436" s="69" t="s">
        <v>438</v>
      </c>
      <c r="BN436" s="1">
        <f t="shared" si="91"/>
        <v>1</v>
      </c>
      <c r="BO436" s="1">
        <f t="shared" si="92"/>
        <v>1</v>
      </c>
      <c r="BP436" s="1">
        <f t="shared" si="93"/>
        <v>6.02</v>
      </c>
      <c r="BQ436" s="1">
        <f t="shared" si="94"/>
        <v>1.7189999999999999</v>
      </c>
      <c r="BR436" s="1">
        <f t="shared" si="95"/>
        <v>7.738999999999999</v>
      </c>
      <c r="BS436" s="1">
        <f t="shared" si="96"/>
        <v>1.1459999999999999</v>
      </c>
      <c r="BT436" s="1">
        <f t="shared" si="97"/>
        <v>1.17</v>
      </c>
      <c r="BV436" s="2">
        <v>313790</v>
      </c>
      <c r="BW436" s="69" t="s">
        <v>438</v>
      </c>
      <c r="BX436" s="1">
        <v>1</v>
      </c>
      <c r="BY436" s="1">
        <v>1</v>
      </c>
      <c r="BZ436" s="1">
        <v>6.02</v>
      </c>
      <c r="CA436" s="1">
        <v>1.7189999999999999</v>
      </c>
      <c r="CB436" s="1">
        <v>7.738999999999999</v>
      </c>
      <c r="CC436" s="1">
        <v>1.1459999999999999</v>
      </c>
      <c r="CD436" s="1">
        <v>1.17</v>
      </c>
    </row>
    <row r="437" spans="1:82" x14ac:dyDescent="0.25">
      <c r="A437">
        <f>VLOOKUP(B437,mun_fjp!$A$2:$B$854,2,FALSE)</f>
        <v>313950</v>
      </c>
      <c r="B437" t="s">
        <v>460</v>
      </c>
      <c r="V437">
        <v>0</v>
      </c>
      <c r="W437">
        <v>0</v>
      </c>
      <c r="X437">
        <v>0</v>
      </c>
      <c r="Y437">
        <v>0</v>
      </c>
      <c r="Z437">
        <v>2</v>
      </c>
      <c r="AC437">
        <v>1.33</v>
      </c>
      <c r="AD437">
        <v>30</v>
      </c>
      <c r="AE437">
        <v>0.39900000000000002</v>
      </c>
      <c r="AF437">
        <v>0</v>
      </c>
      <c r="AG437">
        <v>0.39900000000000002</v>
      </c>
      <c r="AI437">
        <v>0.39900000000000002</v>
      </c>
      <c r="AN437">
        <v>313940</v>
      </c>
      <c r="AO437" t="s">
        <v>459</v>
      </c>
      <c r="AP437" s="1">
        <f t="shared" si="84"/>
        <v>2</v>
      </c>
      <c r="AQ437" s="1">
        <f t="shared" si="85"/>
        <v>2</v>
      </c>
      <c r="AR437" s="1">
        <f t="shared" si="86"/>
        <v>4.9000000000000004</v>
      </c>
      <c r="AS437" s="1">
        <f t="shared" si="87"/>
        <v>2.6933333333333334</v>
      </c>
      <c r="AT437" s="1">
        <f t="shared" si="88"/>
        <v>7.5933333333333337</v>
      </c>
      <c r="AU437" s="1">
        <f t="shared" si="89"/>
        <v>2</v>
      </c>
      <c r="AV437" s="1">
        <f t="shared" si="90"/>
        <v>0.2</v>
      </c>
      <c r="AW437" s="1"/>
      <c r="AX437" s="1"/>
      <c r="AY437">
        <v>313940</v>
      </c>
      <c r="AZ437" t="s">
        <v>459</v>
      </c>
      <c r="BA437" s="1">
        <v>2</v>
      </c>
      <c r="BB437" s="1">
        <v>2</v>
      </c>
      <c r="BC437" s="1">
        <v>4.9000000000000004</v>
      </c>
      <c r="BD437" s="1">
        <v>2.6933333333333334</v>
      </c>
      <c r="BE437" s="1">
        <v>7.5933333333333337</v>
      </c>
      <c r="BF437" s="1">
        <v>2</v>
      </c>
      <c r="BG437" s="1">
        <v>0.2</v>
      </c>
      <c r="BH437" s="1"/>
      <c r="BI437" s="1"/>
      <c r="BL437" s="2">
        <v>313800</v>
      </c>
      <c r="BM437" s="69" t="s">
        <v>439</v>
      </c>
      <c r="BN437" s="1">
        <f t="shared" si="91"/>
        <v>1</v>
      </c>
      <c r="BO437" s="1">
        <f t="shared" si="92"/>
        <v>1</v>
      </c>
      <c r="BP437" s="1">
        <f t="shared" si="93"/>
        <v>9.9499999999999993</v>
      </c>
      <c r="BQ437" s="1">
        <f t="shared" si="94"/>
        <v>3</v>
      </c>
      <c r="BR437" s="1">
        <f t="shared" si="95"/>
        <v>12.95</v>
      </c>
      <c r="BS437" s="1">
        <f t="shared" si="96"/>
        <v>2</v>
      </c>
      <c r="BT437" s="1">
        <f t="shared" si="97"/>
        <v>3</v>
      </c>
      <c r="BV437" s="2">
        <v>313800</v>
      </c>
      <c r="BW437" s="69" t="s">
        <v>439</v>
      </c>
      <c r="BX437" s="1">
        <v>1</v>
      </c>
      <c r="BY437" s="1">
        <v>1</v>
      </c>
      <c r="BZ437" s="1">
        <v>9.9499999999999993</v>
      </c>
      <c r="CA437" s="1">
        <v>3</v>
      </c>
      <c r="CB437" s="1">
        <v>12.95</v>
      </c>
      <c r="CC437" s="1">
        <v>2</v>
      </c>
      <c r="CD437" s="1">
        <v>3</v>
      </c>
    </row>
    <row r="438" spans="1:82" x14ac:dyDescent="0.25">
      <c r="A438">
        <f>VLOOKUP(B438,mun_fjp!$A$2:$B$854,2,FALSE)</f>
        <v>313960</v>
      </c>
      <c r="B438" t="s">
        <v>461</v>
      </c>
      <c r="C438">
        <v>3.15</v>
      </c>
      <c r="D438">
        <v>1.08</v>
      </c>
      <c r="E438">
        <v>1.85</v>
      </c>
      <c r="U438">
        <v>1</v>
      </c>
      <c r="V438">
        <v>1</v>
      </c>
      <c r="W438">
        <v>0.3</v>
      </c>
      <c r="X438">
        <v>0.252</v>
      </c>
      <c r="Y438">
        <v>0.55200000000000005</v>
      </c>
      <c r="Z438">
        <v>2</v>
      </c>
      <c r="AC438">
        <v>2</v>
      </c>
      <c r="AD438">
        <v>30</v>
      </c>
      <c r="AE438">
        <v>0.6</v>
      </c>
      <c r="AF438">
        <v>0.504</v>
      </c>
      <c r="AG438">
        <v>1.1040000000000001</v>
      </c>
      <c r="AH438">
        <v>1.4</v>
      </c>
      <c r="AI438">
        <v>9.1359999999999992</v>
      </c>
      <c r="AN438">
        <v>313950</v>
      </c>
      <c r="AO438" t="s">
        <v>460</v>
      </c>
      <c r="AP438" s="1">
        <f t="shared" si="84"/>
        <v>0</v>
      </c>
      <c r="AQ438" s="1">
        <f t="shared" si="85"/>
        <v>0</v>
      </c>
      <c r="AR438" s="1">
        <f t="shared" si="86"/>
        <v>0</v>
      </c>
      <c r="AS438" s="1">
        <f t="shared" si="87"/>
        <v>0.39900000000000002</v>
      </c>
      <c r="AT438" s="1">
        <f t="shared" si="88"/>
        <v>0.39900000000000002</v>
      </c>
      <c r="AU438" s="1">
        <f t="shared" si="89"/>
        <v>0.39900000000000002</v>
      </c>
      <c r="AV438" s="1">
        <f t="shared" si="90"/>
        <v>0</v>
      </c>
      <c r="AW438" s="1"/>
      <c r="AX438" s="1"/>
      <c r="AY438">
        <v>313950</v>
      </c>
      <c r="AZ438" t="s">
        <v>460</v>
      </c>
      <c r="BA438" s="1">
        <v>0</v>
      </c>
      <c r="BB438" s="1">
        <v>0</v>
      </c>
      <c r="BC438" s="1">
        <v>0</v>
      </c>
      <c r="BD438" s="1">
        <v>0.39900000000000002</v>
      </c>
      <c r="BE438" s="1">
        <v>0.39900000000000002</v>
      </c>
      <c r="BF438" s="1">
        <v>0.39900000000000002</v>
      </c>
      <c r="BG438" s="1">
        <v>0</v>
      </c>
      <c r="BH438" s="1"/>
      <c r="BI438" s="1"/>
      <c r="BL438" s="2">
        <v>313810</v>
      </c>
      <c r="BM438" s="69" t="s">
        <v>440</v>
      </c>
      <c r="BN438" s="1">
        <f t="shared" si="91"/>
        <v>8</v>
      </c>
      <c r="BO438" s="1">
        <f t="shared" si="92"/>
        <v>1</v>
      </c>
      <c r="BP438" s="1">
        <f t="shared" si="93"/>
        <v>5.8800000000000008</v>
      </c>
      <c r="BQ438" s="1">
        <f t="shared" si="94"/>
        <v>4.003333333333333</v>
      </c>
      <c r="BR438" s="1">
        <f t="shared" si="95"/>
        <v>9.8833333333333329</v>
      </c>
      <c r="BS438" s="1">
        <f t="shared" si="96"/>
        <v>0.80066666666666664</v>
      </c>
      <c r="BT438" s="1">
        <f t="shared" si="97"/>
        <v>0.43</v>
      </c>
      <c r="BV438" s="2">
        <v>313810</v>
      </c>
      <c r="BW438" s="69" t="s">
        <v>440</v>
      </c>
      <c r="BX438" s="1">
        <v>8</v>
      </c>
      <c r="BY438" s="1">
        <v>1</v>
      </c>
      <c r="BZ438" s="1">
        <v>5.8800000000000008</v>
      </c>
      <c r="CA438" s="1">
        <v>4.003333333333333</v>
      </c>
      <c r="CB438" s="1">
        <v>9.8833333333333329</v>
      </c>
      <c r="CC438" s="1">
        <v>0.80066666666666664</v>
      </c>
      <c r="CD438" s="1">
        <v>0.43</v>
      </c>
    </row>
    <row r="439" spans="1:82" x14ac:dyDescent="0.25">
      <c r="A439">
        <f>VLOOKUP(B439,mun_fjp!$A$2:$B$854,2,FALSE)</f>
        <v>313980</v>
      </c>
      <c r="B439" t="s">
        <v>463</v>
      </c>
      <c r="C439">
        <v>3.7</v>
      </c>
      <c r="D439">
        <v>1.32</v>
      </c>
      <c r="E439">
        <v>1.8</v>
      </c>
      <c r="U439">
        <v>3</v>
      </c>
      <c r="V439">
        <v>3</v>
      </c>
      <c r="W439">
        <v>0.89999999999999991</v>
      </c>
      <c r="X439">
        <v>0.92399999999999993</v>
      </c>
      <c r="Y439">
        <v>1.8239999999999998</v>
      </c>
      <c r="Z439">
        <v>2</v>
      </c>
      <c r="AC439">
        <v>2</v>
      </c>
      <c r="AD439">
        <v>30</v>
      </c>
      <c r="AE439">
        <v>0.6</v>
      </c>
      <c r="AF439">
        <v>0.61599999999999999</v>
      </c>
      <c r="AG439">
        <v>1.216</v>
      </c>
      <c r="AH439">
        <v>1.7</v>
      </c>
      <c r="AI439">
        <v>11.559999999999999</v>
      </c>
      <c r="AN439">
        <v>313960</v>
      </c>
      <c r="AO439" t="s">
        <v>461</v>
      </c>
      <c r="AP439" s="1">
        <f t="shared" si="84"/>
        <v>1</v>
      </c>
      <c r="AQ439" s="1">
        <f t="shared" si="85"/>
        <v>1</v>
      </c>
      <c r="AR439" s="1">
        <f t="shared" si="86"/>
        <v>7.48</v>
      </c>
      <c r="AS439" s="1">
        <f t="shared" si="87"/>
        <v>1.6560000000000001</v>
      </c>
      <c r="AT439" s="1">
        <f t="shared" si="88"/>
        <v>9.136000000000001</v>
      </c>
      <c r="AU439" s="1">
        <f t="shared" si="89"/>
        <v>1.1040000000000001</v>
      </c>
      <c r="AV439" s="1">
        <f t="shared" si="90"/>
        <v>1.08</v>
      </c>
      <c r="AW439" s="1"/>
      <c r="AX439" s="1"/>
      <c r="AY439">
        <v>313960</v>
      </c>
      <c r="AZ439" t="s">
        <v>461</v>
      </c>
      <c r="BA439" s="1">
        <v>1</v>
      </c>
      <c r="BB439" s="1">
        <v>1</v>
      </c>
      <c r="BC439" s="1">
        <v>7.48</v>
      </c>
      <c r="BD439" s="1">
        <v>1.6560000000000001</v>
      </c>
      <c r="BE439" s="1">
        <v>9.136000000000001</v>
      </c>
      <c r="BF439" s="1">
        <v>1.1040000000000001</v>
      </c>
      <c r="BG439" s="1">
        <v>1.08</v>
      </c>
      <c r="BH439" s="1"/>
      <c r="BI439" s="1"/>
      <c r="BL439" s="2">
        <v>313820</v>
      </c>
      <c r="BM439" s="69" t="s">
        <v>441</v>
      </c>
      <c r="BN439" s="1">
        <f t="shared" si="91"/>
        <v>6</v>
      </c>
      <c r="BO439" s="1">
        <f t="shared" si="92"/>
        <v>4</v>
      </c>
      <c r="BP439" s="1">
        <f t="shared" si="93"/>
        <v>10.199999999999999</v>
      </c>
      <c r="BQ439" s="1">
        <f t="shared" si="94"/>
        <v>7.9999999999999982</v>
      </c>
      <c r="BR439" s="1">
        <f t="shared" si="95"/>
        <v>18.199999999999996</v>
      </c>
      <c r="BS439" s="1">
        <f t="shared" si="96"/>
        <v>1.9999999999999996</v>
      </c>
      <c r="BT439" s="1">
        <f t="shared" si="97"/>
        <v>3</v>
      </c>
      <c r="BV439" s="2">
        <v>313820</v>
      </c>
      <c r="BW439" s="69" t="s">
        <v>441</v>
      </c>
      <c r="BX439" s="1">
        <v>6</v>
      </c>
      <c r="BY439" s="1">
        <v>4</v>
      </c>
      <c r="BZ439" s="1">
        <v>10.199999999999999</v>
      </c>
      <c r="CA439" s="1">
        <v>7.9999999999999982</v>
      </c>
      <c r="CB439" s="1">
        <v>18.199999999999996</v>
      </c>
      <c r="CC439" s="1">
        <v>1.9999999999999996</v>
      </c>
      <c r="CD439" s="1">
        <v>3</v>
      </c>
    </row>
    <row r="440" spans="1:82" x14ac:dyDescent="0.25">
      <c r="A440">
        <f>VLOOKUP(B440,mun_fjp!$A$2:$B$854,2,FALSE)</f>
        <v>313970</v>
      </c>
      <c r="B440" t="s">
        <v>462</v>
      </c>
      <c r="C440">
        <v>3.05</v>
      </c>
      <c r="D440">
        <v>0.2</v>
      </c>
      <c r="E440">
        <v>2</v>
      </c>
      <c r="U440">
        <v>1</v>
      </c>
      <c r="V440">
        <v>1</v>
      </c>
      <c r="W440">
        <v>0.3</v>
      </c>
      <c r="X440">
        <v>4.6666666666666662E-2</v>
      </c>
      <c r="Y440">
        <v>0.34666666666666668</v>
      </c>
      <c r="Z440">
        <v>2</v>
      </c>
      <c r="AC440">
        <v>2</v>
      </c>
      <c r="AD440">
        <v>30</v>
      </c>
      <c r="AE440">
        <v>0.6</v>
      </c>
      <c r="AF440">
        <v>9.3333333333333324E-2</v>
      </c>
      <c r="AG440">
        <v>0.69333333333333336</v>
      </c>
      <c r="AI440">
        <v>6.29</v>
      </c>
      <c r="AN440">
        <v>313980</v>
      </c>
      <c r="AO440" t="s">
        <v>463</v>
      </c>
      <c r="AP440" s="1">
        <f t="shared" si="84"/>
        <v>3</v>
      </c>
      <c r="AQ440" s="1">
        <f t="shared" si="85"/>
        <v>3</v>
      </c>
      <c r="AR440" s="1">
        <f t="shared" si="86"/>
        <v>8.52</v>
      </c>
      <c r="AS440" s="1">
        <f t="shared" si="87"/>
        <v>3.04</v>
      </c>
      <c r="AT440" s="1">
        <f t="shared" si="88"/>
        <v>11.559999999999999</v>
      </c>
      <c r="AU440" s="1">
        <f t="shared" si="89"/>
        <v>1.216</v>
      </c>
      <c r="AV440" s="1">
        <f t="shared" si="90"/>
        <v>1.32</v>
      </c>
      <c r="AW440" s="1"/>
      <c r="AX440" s="1"/>
      <c r="AY440">
        <v>313980</v>
      </c>
      <c r="AZ440" t="s">
        <v>463</v>
      </c>
      <c r="BA440" s="1">
        <v>3</v>
      </c>
      <c r="BB440" s="1">
        <v>3</v>
      </c>
      <c r="BC440" s="1">
        <v>8.52</v>
      </c>
      <c r="BD440" s="1">
        <v>3.04</v>
      </c>
      <c r="BE440" s="1">
        <v>11.559999999999999</v>
      </c>
      <c r="BF440" s="1">
        <v>1.216</v>
      </c>
      <c r="BG440" s="1">
        <v>1.32</v>
      </c>
      <c r="BH440" s="1"/>
      <c r="BI440" s="1"/>
      <c r="BL440" s="2">
        <v>313830</v>
      </c>
      <c r="BM440" s="69" t="s">
        <v>442</v>
      </c>
      <c r="BN440" s="1">
        <f t="shared" si="91"/>
        <v>0</v>
      </c>
      <c r="BO440" s="1">
        <f t="shared" si="92"/>
        <v>0</v>
      </c>
      <c r="BP440" s="1">
        <f t="shared" si="93"/>
        <v>7.43</v>
      </c>
      <c r="BQ440" s="1">
        <f t="shared" si="94"/>
        <v>1.5939999999999999</v>
      </c>
      <c r="BR440" s="1">
        <f t="shared" si="95"/>
        <v>9.0239999999999991</v>
      </c>
      <c r="BS440" s="1">
        <f t="shared" si="96"/>
        <v>1.5939999999999999</v>
      </c>
      <c r="BT440" s="1">
        <f t="shared" si="97"/>
        <v>2.13</v>
      </c>
      <c r="BV440" s="2">
        <v>313830</v>
      </c>
      <c r="BW440" s="69" t="s">
        <v>442</v>
      </c>
      <c r="BX440" s="1">
        <v>0</v>
      </c>
      <c r="BY440" s="1">
        <v>0</v>
      </c>
      <c r="BZ440" s="1">
        <v>7.43</v>
      </c>
      <c r="CA440" s="1">
        <v>1.5939999999999999</v>
      </c>
      <c r="CB440" s="1">
        <v>9.0239999999999991</v>
      </c>
      <c r="CC440" s="1">
        <v>1.5939999999999999</v>
      </c>
      <c r="CD440" s="1">
        <v>2.13</v>
      </c>
    </row>
    <row r="441" spans="1:82" x14ac:dyDescent="0.25">
      <c r="A441">
        <f>VLOOKUP(B441,mun_fjp!$A$2:$B$854,2,FALSE)</f>
        <v>313990</v>
      </c>
      <c r="B441" t="s">
        <v>464</v>
      </c>
      <c r="C441">
        <v>2.7</v>
      </c>
      <c r="D441">
        <v>0.7</v>
      </c>
      <c r="E441">
        <v>1.65</v>
      </c>
      <c r="U441">
        <v>2</v>
      </c>
      <c r="V441">
        <v>2</v>
      </c>
      <c r="W441">
        <v>0.6</v>
      </c>
      <c r="X441">
        <v>0.32666666666666661</v>
      </c>
      <c r="Y441">
        <v>0.92666666666666653</v>
      </c>
      <c r="Z441">
        <v>2</v>
      </c>
      <c r="AC441">
        <v>2</v>
      </c>
      <c r="AD441">
        <v>30</v>
      </c>
      <c r="AE441">
        <v>0.6</v>
      </c>
      <c r="AF441">
        <v>0.32666666666666661</v>
      </c>
      <c r="AG441">
        <v>0.92666666666666653</v>
      </c>
      <c r="AH441">
        <v>0.6</v>
      </c>
      <c r="AI441">
        <v>7.5033333333333339</v>
      </c>
      <c r="AN441">
        <v>313970</v>
      </c>
      <c r="AO441" t="s">
        <v>462</v>
      </c>
      <c r="AP441" s="1">
        <f t="shared" si="84"/>
        <v>1</v>
      </c>
      <c r="AQ441" s="1">
        <f t="shared" si="85"/>
        <v>1</v>
      </c>
      <c r="AR441" s="1">
        <f t="shared" si="86"/>
        <v>5.25</v>
      </c>
      <c r="AS441" s="1">
        <f t="shared" si="87"/>
        <v>1.04</v>
      </c>
      <c r="AT441" s="1">
        <f t="shared" si="88"/>
        <v>6.29</v>
      </c>
      <c r="AU441" s="1">
        <f t="shared" si="89"/>
        <v>0.69333333333333336</v>
      </c>
      <c r="AV441" s="1">
        <f t="shared" si="90"/>
        <v>0.2</v>
      </c>
      <c r="AW441" s="1"/>
      <c r="AX441" s="1"/>
      <c r="AY441">
        <v>313970</v>
      </c>
      <c r="AZ441" t="s">
        <v>462</v>
      </c>
      <c r="BA441" s="1">
        <v>1</v>
      </c>
      <c r="BB441" s="1">
        <v>1</v>
      </c>
      <c r="BC441" s="1">
        <v>5.25</v>
      </c>
      <c r="BD441" s="1">
        <v>1.04</v>
      </c>
      <c r="BE441" s="1">
        <v>6.29</v>
      </c>
      <c r="BF441" s="1">
        <v>0.69333333333333336</v>
      </c>
      <c r="BG441" s="1">
        <v>0.2</v>
      </c>
      <c r="BH441" s="1"/>
      <c r="BI441" s="1"/>
      <c r="BL441" s="2">
        <v>313835</v>
      </c>
      <c r="BM441" s="69" t="s">
        <v>443</v>
      </c>
      <c r="BN441" s="1">
        <f t="shared" si="91"/>
        <v>6</v>
      </c>
      <c r="BO441" s="1">
        <f t="shared" si="92"/>
        <v>1</v>
      </c>
      <c r="BP441" s="1">
        <f t="shared" si="93"/>
        <v>8.15</v>
      </c>
      <c r="BQ441" s="1">
        <f t="shared" si="94"/>
        <v>6.879999999999999</v>
      </c>
      <c r="BR441" s="1">
        <f t="shared" si="95"/>
        <v>15.03</v>
      </c>
      <c r="BS441" s="1">
        <f t="shared" si="96"/>
        <v>1.7199999999999998</v>
      </c>
      <c r="BT441" s="1">
        <f t="shared" si="97"/>
        <v>2.4</v>
      </c>
      <c r="BV441" s="2">
        <v>313835</v>
      </c>
      <c r="BW441" s="69" t="s">
        <v>443</v>
      </c>
      <c r="BX441" s="1">
        <v>6</v>
      </c>
      <c r="BY441" s="1">
        <v>1</v>
      </c>
      <c r="BZ441" s="1">
        <v>8.15</v>
      </c>
      <c r="CA441" s="1">
        <v>6.879999999999999</v>
      </c>
      <c r="CB441" s="1">
        <v>15.03</v>
      </c>
      <c r="CC441" s="1">
        <v>1.7199999999999998</v>
      </c>
      <c r="CD441" s="1">
        <v>2.4</v>
      </c>
    </row>
    <row r="442" spans="1:82" x14ac:dyDescent="0.25">
      <c r="A442">
        <f>VLOOKUP(B442,mun_fjp!$A$2:$B$854,2,FALSE)</f>
        <v>314000</v>
      </c>
      <c r="B442" t="s">
        <v>465</v>
      </c>
      <c r="C442">
        <v>3.45</v>
      </c>
      <c r="D442">
        <v>3</v>
      </c>
      <c r="E442">
        <v>1.7</v>
      </c>
      <c r="F442">
        <v>5</v>
      </c>
      <c r="I442">
        <v>16</v>
      </c>
      <c r="Q442">
        <v>8</v>
      </c>
      <c r="R442">
        <v>1</v>
      </c>
      <c r="U442">
        <v>23</v>
      </c>
      <c r="V442">
        <v>53</v>
      </c>
      <c r="W442">
        <v>15.899999999999999</v>
      </c>
      <c r="X442">
        <v>37.099999999999994</v>
      </c>
      <c r="Y442">
        <v>52.999999999999993</v>
      </c>
      <c r="AA442">
        <v>3</v>
      </c>
      <c r="AC442">
        <v>3</v>
      </c>
      <c r="AD442">
        <v>30</v>
      </c>
      <c r="AE442">
        <v>0.89999999999999991</v>
      </c>
      <c r="AF442">
        <v>2.0999999999999996</v>
      </c>
      <c r="AG442">
        <v>2.9999999999999996</v>
      </c>
      <c r="AH442">
        <v>1.85</v>
      </c>
      <c r="AI442">
        <v>65.999999999999986</v>
      </c>
      <c r="AN442">
        <v>313990</v>
      </c>
      <c r="AO442" t="s">
        <v>464</v>
      </c>
      <c r="AP442" s="1">
        <f t="shared" si="84"/>
        <v>2</v>
      </c>
      <c r="AQ442" s="1">
        <f t="shared" si="85"/>
        <v>2</v>
      </c>
      <c r="AR442" s="1">
        <f t="shared" si="86"/>
        <v>5.65</v>
      </c>
      <c r="AS442" s="1">
        <f t="shared" si="87"/>
        <v>1.8533333333333331</v>
      </c>
      <c r="AT442" s="1">
        <f t="shared" si="88"/>
        <v>7.5033333333333339</v>
      </c>
      <c r="AU442" s="1">
        <f t="shared" si="89"/>
        <v>0.92666666666666653</v>
      </c>
      <c r="AV442" s="1">
        <f t="shared" si="90"/>
        <v>0.7</v>
      </c>
      <c r="AW442" s="1"/>
      <c r="AX442" s="1"/>
      <c r="AY442">
        <v>313990</v>
      </c>
      <c r="AZ442" t="s">
        <v>464</v>
      </c>
      <c r="BA442" s="1">
        <v>2</v>
      </c>
      <c r="BB442" s="1">
        <v>2</v>
      </c>
      <c r="BC442" s="1">
        <v>5.65</v>
      </c>
      <c r="BD442" s="1">
        <v>1.8533333333333331</v>
      </c>
      <c r="BE442" s="1">
        <v>7.5033333333333339</v>
      </c>
      <c r="BF442" s="1">
        <v>0.92666666666666653</v>
      </c>
      <c r="BG442" s="1">
        <v>0.7</v>
      </c>
      <c r="BH442" s="1"/>
      <c r="BI442" s="1"/>
      <c r="BL442" s="2">
        <v>313840</v>
      </c>
      <c r="BM442" s="69" t="s">
        <v>444</v>
      </c>
      <c r="BN442" s="1">
        <f t="shared" si="91"/>
        <v>2</v>
      </c>
      <c r="BO442" s="1">
        <f t="shared" si="92"/>
        <v>0</v>
      </c>
      <c r="BP442" s="1">
        <f t="shared" si="93"/>
        <v>2.4500000000000002</v>
      </c>
      <c r="BQ442" s="1">
        <f t="shared" si="94"/>
        <v>1.2</v>
      </c>
      <c r="BR442" s="1">
        <f t="shared" si="95"/>
        <v>3.6500000000000004</v>
      </c>
      <c r="BS442" s="1">
        <f t="shared" si="96"/>
        <v>0.6</v>
      </c>
      <c r="BT442" s="1">
        <f t="shared" si="97"/>
        <v>0</v>
      </c>
      <c r="BV442" s="2">
        <v>313840</v>
      </c>
      <c r="BW442" s="69" t="s">
        <v>444</v>
      </c>
      <c r="BX442" s="1">
        <v>2</v>
      </c>
      <c r="BY442" s="1">
        <v>0</v>
      </c>
      <c r="BZ442" s="1">
        <v>2.4500000000000002</v>
      </c>
      <c r="CA442" s="1">
        <v>1.2</v>
      </c>
      <c r="CB442" s="1">
        <v>3.6500000000000004</v>
      </c>
      <c r="CC442" s="1">
        <v>0.6</v>
      </c>
      <c r="CD442" s="1">
        <v>0</v>
      </c>
    </row>
    <row r="443" spans="1:82" x14ac:dyDescent="0.25">
      <c r="A443">
        <f>VLOOKUP(B443,mun_fjp!$A$2:$B$854,2,FALSE)</f>
        <v>314010</v>
      </c>
      <c r="B443" t="s">
        <v>466</v>
      </c>
      <c r="C443">
        <v>2.9</v>
      </c>
      <c r="D443">
        <v>1.24</v>
      </c>
      <c r="E443">
        <v>1.8</v>
      </c>
      <c r="V443">
        <v>0</v>
      </c>
      <c r="W443">
        <v>0</v>
      </c>
      <c r="X443">
        <v>0</v>
      </c>
      <c r="Y443">
        <v>0</v>
      </c>
      <c r="Z443">
        <v>2</v>
      </c>
      <c r="AC443">
        <v>2</v>
      </c>
      <c r="AD443">
        <v>30</v>
      </c>
      <c r="AE443">
        <v>0.6</v>
      </c>
      <c r="AF443">
        <v>0.57866666666666666</v>
      </c>
      <c r="AG443">
        <v>1.1786666666666665</v>
      </c>
      <c r="AH443">
        <v>1.8</v>
      </c>
      <c r="AI443">
        <v>8.9186666666666667</v>
      </c>
      <c r="AN443">
        <v>314000</v>
      </c>
      <c r="AO443" t="s">
        <v>465</v>
      </c>
      <c r="AP443" s="1">
        <f t="shared" si="84"/>
        <v>53</v>
      </c>
      <c r="AQ443" s="1">
        <f t="shared" si="85"/>
        <v>23</v>
      </c>
      <c r="AR443" s="1">
        <f t="shared" si="86"/>
        <v>10</v>
      </c>
      <c r="AS443" s="1">
        <f t="shared" si="87"/>
        <v>55.999999999999993</v>
      </c>
      <c r="AT443" s="1">
        <f t="shared" si="88"/>
        <v>66</v>
      </c>
      <c r="AU443" s="1">
        <f t="shared" si="89"/>
        <v>2.9999999999999996</v>
      </c>
      <c r="AV443" s="1">
        <f t="shared" si="90"/>
        <v>3</v>
      </c>
      <c r="AW443" s="1"/>
      <c r="AX443" s="1"/>
      <c r="AY443">
        <v>314000</v>
      </c>
      <c r="AZ443" t="s">
        <v>465</v>
      </c>
      <c r="BA443" s="1">
        <v>53</v>
      </c>
      <c r="BB443" s="1">
        <v>23</v>
      </c>
      <c r="BC443" s="1">
        <v>10</v>
      </c>
      <c r="BD443" s="1">
        <v>55.999999999999993</v>
      </c>
      <c r="BE443" s="1">
        <v>66</v>
      </c>
      <c r="BF443" s="1">
        <v>2.9999999999999996</v>
      </c>
      <c r="BG443" s="1">
        <v>3</v>
      </c>
      <c r="BH443" s="1"/>
      <c r="BI443" s="1"/>
      <c r="BL443" s="2">
        <v>313850</v>
      </c>
      <c r="BM443" s="69" t="s">
        <v>445</v>
      </c>
      <c r="BN443" s="1">
        <f t="shared" si="91"/>
        <v>0</v>
      </c>
      <c r="BO443" s="1">
        <f t="shared" si="92"/>
        <v>0</v>
      </c>
      <c r="BP443" s="1">
        <f t="shared" si="93"/>
        <v>0.1</v>
      </c>
      <c r="BQ443" s="1">
        <f t="shared" si="94"/>
        <v>0.6</v>
      </c>
      <c r="BR443" s="1">
        <f t="shared" si="95"/>
        <v>0.7</v>
      </c>
      <c r="BS443" s="1">
        <f t="shared" si="96"/>
        <v>0.6</v>
      </c>
      <c r="BT443" s="1">
        <f t="shared" si="97"/>
        <v>0</v>
      </c>
      <c r="BV443" s="2">
        <v>313850</v>
      </c>
      <c r="BW443" s="69" t="s">
        <v>445</v>
      </c>
      <c r="BX443" s="1">
        <v>0</v>
      </c>
      <c r="BY443" s="1">
        <v>0</v>
      </c>
      <c r="BZ443" s="1">
        <v>0.1</v>
      </c>
      <c r="CA443" s="1">
        <v>0.6</v>
      </c>
      <c r="CB443" s="1">
        <v>0.7</v>
      </c>
      <c r="CC443" s="1">
        <v>0.6</v>
      </c>
      <c r="CD443" s="1">
        <v>0</v>
      </c>
    </row>
    <row r="444" spans="1:82" x14ac:dyDescent="0.25">
      <c r="A444">
        <f>VLOOKUP(B444,mun_fjp!$A$2:$B$854,2,FALSE)</f>
        <v>314015</v>
      </c>
      <c r="B444" t="s">
        <v>467</v>
      </c>
      <c r="V444">
        <v>0</v>
      </c>
      <c r="W444">
        <v>0</v>
      </c>
      <c r="X444">
        <v>0</v>
      </c>
      <c r="Y444">
        <v>0</v>
      </c>
      <c r="Z444">
        <v>2</v>
      </c>
      <c r="AC444">
        <v>2</v>
      </c>
      <c r="AD444">
        <v>30</v>
      </c>
      <c r="AE444">
        <v>0.6</v>
      </c>
      <c r="AF444">
        <v>0</v>
      </c>
      <c r="AG444">
        <v>0.6</v>
      </c>
      <c r="AI444">
        <v>0.6</v>
      </c>
      <c r="AN444">
        <v>314010</v>
      </c>
      <c r="AO444" t="s">
        <v>466</v>
      </c>
      <c r="AP444" s="1">
        <f t="shared" si="84"/>
        <v>0</v>
      </c>
      <c r="AQ444" s="1">
        <f t="shared" si="85"/>
        <v>0</v>
      </c>
      <c r="AR444" s="1">
        <f t="shared" si="86"/>
        <v>7.7399999999999993</v>
      </c>
      <c r="AS444" s="1">
        <f t="shared" si="87"/>
        <v>1.1786666666666665</v>
      </c>
      <c r="AT444" s="1">
        <f t="shared" si="88"/>
        <v>8.9186666666666667</v>
      </c>
      <c r="AU444" s="1">
        <f t="shared" si="89"/>
        <v>1.1786666666666665</v>
      </c>
      <c r="AV444" s="1">
        <f t="shared" si="90"/>
        <v>1.24</v>
      </c>
      <c r="AW444" s="1"/>
      <c r="AX444" s="1"/>
      <c r="AY444">
        <v>314010</v>
      </c>
      <c r="AZ444" t="s">
        <v>466</v>
      </c>
      <c r="BA444" s="1">
        <v>0</v>
      </c>
      <c r="BB444" s="1">
        <v>0</v>
      </c>
      <c r="BC444" s="1">
        <v>7.7399999999999993</v>
      </c>
      <c r="BD444" s="1">
        <v>1.1786666666666665</v>
      </c>
      <c r="BE444" s="1">
        <v>8.9186666666666667</v>
      </c>
      <c r="BF444" s="1">
        <v>1.1786666666666665</v>
      </c>
      <c r="BG444" s="1">
        <v>1.24</v>
      </c>
      <c r="BH444" s="1"/>
      <c r="BI444" s="1"/>
      <c r="BL444" s="2">
        <v>313860</v>
      </c>
      <c r="BM444" s="69" t="s">
        <v>446</v>
      </c>
      <c r="BN444" s="1">
        <f t="shared" si="91"/>
        <v>3.09</v>
      </c>
      <c r="BO444" s="1">
        <f t="shared" si="92"/>
        <v>3.09</v>
      </c>
      <c r="BP444" s="1">
        <f t="shared" si="93"/>
        <v>5.33</v>
      </c>
      <c r="BQ444" s="1">
        <f t="shared" si="94"/>
        <v>3.7777799999999999</v>
      </c>
      <c r="BR444" s="1">
        <f t="shared" si="95"/>
        <v>9.10778</v>
      </c>
      <c r="BS444" s="1">
        <f t="shared" si="96"/>
        <v>2</v>
      </c>
      <c r="BT444" s="1">
        <f t="shared" si="97"/>
        <v>1.18</v>
      </c>
      <c r="BV444" s="2">
        <v>313860</v>
      </c>
      <c r="BW444" s="69" t="s">
        <v>446</v>
      </c>
      <c r="BX444" s="1">
        <v>3.09</v>
      </c>
      <c r="BY444" s="1">
        <v>3.09</v>
      </c>
      <c r="BZ444" s="1">
        <v>5.33</v>
      </c>
      <c r="CA444" s="1">
        <v>3.7777799999999999</v>
      </c>
      <c r="CB444" s="1">
        <v>9.10778</v>
      </c>
      <c r="CC444" s="1">
        <v>2</v>
      </c>
      <c r="CD444" s="1">
        <v>1.18</v>
      </c>
    </row>
    <row r="445" spans="1:82" x14ac:dyDescent="0.25">
      <c r="A445">
        <f>VLOOKUP(B445,mun_fjp!$A$2:$B$854,2,FALSE)</f>
        <v>314020</v>
      </c>
      <c r="B445" t="s">
        <v>468</v>
      </c>
      <c r="C445">
        <v>3.65</v>
      </c>
      <c r="D445">
        <v>1.28</v>
      </c>
      <c r="E445">
        <v>2</v>
      </c>
      <c r="U445">
        <v>4</v>
      </c>
      <c r="V445">
        <v>4</v>
      </c>
      <c r="W445">
        <v>1.2</v>
      </c>
      <c r="X445">
        <v>1.1946666666666665</v>
      </c>
      <c r="Y445">
        <v>2.3946666666666667</v>
      </c>
      <c r="Z445">
        <v>2</v>
      </c>
      <c r="AC445">
        <v>2</v>
      </c>
      <c r="AD445">
        <v>30</v>
      </c>
      <c r="AE445">
        <v>0.6</v>
      </c>
      <c r="AF445">
        <v>0.59733333333333327</v>
      </c>
      <c r="AG445">
        <v>1.1973333333333334</v>
      </c>
      <c r="AH445">
        <v>2</v>
      </c>
      <c r="AI445">
        <v>12.521999999999998</v>
      </c>
      <c r="AN445">
        <v>314015</v>
      </c>
      <c r="AO445" t="s">
        <v>467</v>
      </c>
      <c r="AP445" s="1">
        <f t="shared" si="84"/>
        <v>0</v>
      </c>
      <c r="AQ445" s="1">
        <f t="shared" si="85"/>
        <v>0</v>
      </c>
      <c r="AR445" s="1">
        <f t="shared" si="86"/>
        <v>0</v>
      </c>
      <c r="AS445" s="1">
        <f t="shared" si="87"/>
        <v>0.6</v>
      </c>
      <c r="AT445" s="1">
        <f t="shared" si="88"/>
        <v>0.6</v>
      </c>
      <c r="AU445" s="1">
        <f t="shared" si="89"/>
        <v>0.6</v>
      </c>
      <c r="AV445" s="1">
        <f t="shared" si="90"/>
        <v>0</v>
      </c>
      <c r="AW445" s="1"/>
      <c r="AX445" s="1"/>
      <c r="AY445">
        <v>314015</v>
      </c>
      <c r="AZ445" t="s">
        <v>467</v>
      </c>
      <c r="BA445" s="1">
        <v>0</v>
      </c>
      <c r="BB445" s="1">
        <v>0</v>
      </c>
      <c r="BC445" s="1">
        <v>0</v>
      </c>
      <c r="BD445" s="1">
        <v>0.6</v>
      </c>
      <c r="BE445" s="1">
        <v>0.6</v>
      </c>
      <c r="BF445" s="1">
        <v>0.6</v>
      </c>
      <c r="BG445" s="1">
        <v>0</v>
      </c>
      <c r="BH445" s="1"/>
      <c r="BI445" s="1"/>
      <c r="BL445" s="2">
        <v>313862</v>
      </c>
      <c r="BM445" s="69" t="s">
        <v>447</v>
      </c>
      <c r="BN445" s="1">
        <f t="shared" si="91"/>
        <v>1</v>
      </c>
      <c r="BO445" s="1">
        <f t="shared" si="92"/>
        <v>1</v>
      </c>
      <c r="BP445" s="1">
        <f t="shared" si="93"/>
        <v>9.49</v>
      </c>
      <c r="BQ445" s="1">
        <f t="shared" si="94"/>
        <v>2.468</v>
      </c>
      <c r="BR445" s="1">
        <f t="shared" si="95"/>
        <v>11.958</v>
      </c>
      <c r="BS445" s="1">
        <f t="shared" si="96"/>
        <v>1.6453333333333333</v>
      </c>
      <c r="BT445" s="1">
        <f t="shared" si="97"/>
        <v>2.2400000000000002</v>
      </c>
      <c r="BV445" s="2">
        <v>313862</v>
      </c>
      <c r="BW445" s="69" t="s">
        <v>447</v>
      </c>
      <c r="BX445" s="1">
        <v>1</v>
      </c>
      <c r="BY445" s="1">
        <v>1</v>
      </c>
      <c r="BZ445" s="1">
        <v>9.49</v>
      </c>
      <c r="CA445" s="1">
        <v>2.468</v>
      </c>
      <c r="CB445" s="1">
        <v>11.958</v>
      </c>
      <c r="CC445" s="1">
        <v>1.6453333333333333</v>
      </c>
      <c r="CD445" s="1">
        <v>2.2400000000000002</v>
      </c>
    </row>
    <row r="446" spans="1:82" x14ac:dyDescent="0.25">
      <c r="A446">
        <f>VLOOKUP(B446,mun_fjp!$A$2:$B$854,2,FALSE)</f>
        <v>314030</v>
      </c>
      <c r="B446" t="s">
        <v>469</v>
      </c>
      <c r="C446">
        <v>3.4</v>
      </c>
      <c r="D446">
        <v>0.24</v>
      </c>
      <c r="E446">
        <v>2</v>
      </c>
      <c r="U446">
        <v>4</v>
      </c>
      <c r="V446">
        <v>4</v>
      </c>
      <c r="W446">
        <v>1.2</v>
      </c>
      <c r="X446">
        <v>0.22399999999999998</v>
      </c>
      <c r="Y446">
        <v>1.4239999999999999</v>
      </c>
      <c r="Z446">
        <v>2</v>
      </c>
      <c r="AC446">
        <v>2</v>
      </c>
      <c r="AD446">
        <v>30</v>
      </c>
      <c r="AE446">
        <v>0.6</v>
      </c>
      <c r="AF446">
        <v>0.11199999999999999</v>
      </c>
      <c r="AG446">
        <v>0.71199999999999997</v>
      </c>
      <c r="AH446">
        <v>0.3</v>
      </c>
      <c r="AI446">
        <v>8.0760000000000005</v>
      </c>
      <c r="AN446">
        <v>314020</v>
      </c>
      <c r="AO446" t="s">
        <v>468</v>
      </c>
      <c r="AP446" s="1">
        <f t="shared" si="84"/>
        <v>4</v>
      </c>
      <c r="AQ446" s="1">
        <f t="shared" si="85"/>
        <v>4</v>
      </c>
      <c r="AR446" s="1">
        <f t="shared" si="86"/>
        <v>8.93</v>
      </c>
      <c r="AS446" s="1">
        <f t="shared" si="87"/>
        <v>3.5920000000000001</v>
      </c>
      <c r="AT446" s="1">
        <f t="shared" si="88"/>
        <v>12.522</v>
      </c>
      <c r="AU446" s="1">
        <f t="shared" si="89"/>
        <v>1.1973333333333334</v>
      </c>
      <c r="AV446" s="1">
        <f t="shared" si="90"/>
        <v>1.28</v>
      </c>
      <c r="AW446" s="1"/>
      <c r="AX446" s="1"/>
      <c r="AY446">
        <v>314020</v>
      </c>
      <c r="AZ446" t="s">
        <v>468</v>
      </c>
      <c r="BA446" s="1">
        <v>4</v>
      </c>
      <c r="BB446" s="1">
        <v>4</v>
      </c>
      <c r="BC446" s="1">
        <v>8.93</v>
      </c>
      <c r="BD446" s="1">
        <v>3.5920000000000001</v>
      </c>
      <c r="BE446" s="1">
        <v>12.522</v>
      </c>
      <c r="BF446" s="1">
        <v>1.1973333333333334</v>
      </c>
      <c r="BG446" s="1">
        <v>1.28</v>
      </c>
      <c r="BH446" s="1"/>
      <c r="BI446" s="1"/>
      <c r="BL446" s="2">
        <v>313865</v>
      </c>
      <c r="BM446" s="69" t="s">
        <v>448</v>
      </c>
      <c r="BN446" s="1">
        <f t="shared" si="91"/>
        <v>0</v>
      </c>
      <c r="BO446" s="1">
        <f t="shared" si="92"/>
        <v>0</v>
      </c>
      <c r="BP446" s="1">
        <f t="shared" si="93"/>
        <v>0</v>
      </c>
      <c r="BQ446" s="1">
        <f t="shared" si="94"/>
        <v>0.6</v>
      </c>
      <c r="BR446" s="1">
        <f t="shared" si="95"/>
        <v>0.6</v>
      </c>
      <c r="BS446" s="1">
        <f t="shared" si="96"/>
        <v>0.6</v>
      </c>
      <c r="BT446" s="1">
        <f t="shared" si="97"/>
        <v>0</v>
      </c>
      <c r="BV446" s="2">
        <v>313865</v>
      </c>
      <c r="BW446" s="69" t="s">
        <v>448</v>
      </c>
      <c r="BX446" s="1">
        <v>0</v>
      </c>
      <c r="BY446" s="1">
        <v>0</v>
      </c>
      <c r="BZ446" s="1">
        <v>0</v>
      </c>
      <c r="CA446" s="1">
        <v>0.6</v>
      </c>
      <c r="CB446" s="1">
        <v>0.6</v>
      </c>
      <c r="CC446" s="1">
        <v>0.6</v>
      </c>
      <c r="CD446" s="1">
        <v>0</v>
      </c>
    </row>
    <row r="447" spans="1:82" x14ac:dyDescent="0.25">
      <c r="A447">
        <f>VLOOKUP(B447,mun_fjp!$A$2:$B$854,2,FALSE)</f>
        <v>314050</v>
      </c>
      <c r="B447" t="s">
        <v>471</v>
      </c>
      <c r="C447">
        <v>3.4</v>
      </c>
      <c r="D447">
        <v>2.4</v>
      </c>
      <c r="E447">
        <v>2</v>
      </c>
      <c r="U447">
        <v>3</v>
      </c>
      <c r="V447">
        <v>3</v>
      </c>
      <c r="W447">
        <v>0.89999999999999991</v>
      </c>
      <c r="X447">
        <v>1.6799999999999997</v>
      </c>
      <c r="Y447">
        <v>2.5799999999999996</v>
      </c>
      <c r="Z447">
        <v>2</v>
      </c>
      <c r="AC447">
        <v>2</v>
      </c>
      <c r="AD447">
        <v>30</v>
      </c>
      <c r="AE447">
        <v>0.6</v>
      </c>
      <c r="AF447">
        <v>1.1199999999999999</v>
      </c>
      <c r="AG447">
        <v>1.7199999999999998</v>
      </c>
      <c r="AH447">
        <v>2</v>
      </c>
      <c r="AI447">
        <v>14.099999999999998</v>
      </c>
      <c r="AN447">
        <v>314030</v>
      </c>
      <c r="AO447" t="s">
        <v>469</v>
      </c>
      <c r="AP447" s="1">
        <f t="shared" si="84"/>
        <v>4</v>
      </c>
      <c r="AQ447" s="1">
        <f t="shared" si="85"/>
        <v>4</v>
      </c>
      <c r="AR447" s="1">
        <f t="shared" si="86"/>
        <v>5.9399999999999995</v>
      </c>
      <c r="AS447" s="1">
        <f t="shared" si="87"/>
        <v>2.1360000000000001</v>
      </c>
      <c r="AT447" s="1">
        <f t="shared" si="88"/>
        <v>8.0760000000000005</v>
      </c>
      <c r="AU447" s="1">
        <f t="shared" si="89"/>
        <v>0.71199999999999997</v>
      </c>
      <c r="AV447" s="1">
        <f t="shared" si="90"/>
        <v>0.24</v>
      </c>
      <c r="AW447" s="1"/>
      <c r="AX447" s="1"/>
      <c r="AY447">
        <v>314030</v>
      </c>
      <c r="AZ447" t="s">
        <v>469</v>
      </c>
      <c r="BA447" s="1">
        <v>4</v>
      </c>
      <c r="BB447" s="1">
        <v>4</v>
      </c>
      <c r="BC447" s="1">
        <v>5.9399999999999995</v>
      </c>
      <c r="BD447" s="1">
        <v>2.1360000000000001</v>
      </c>
      <c r="BE447" s="1">
        <v>8.0760000000000005</v>
      </c>
      <c r="BF447" s="1">
        <v>0.71199999999999997</v>
      </c>
      <c r="BG447" s="1">
        <v>0.24</v>
      </c>
      <c r="BH447" s="1"/>
      <c r="BI447" s="1"/>
      <c r="BL447" s="2">
        <v>313867</v>
      </c>
      <c r="BM447" s="69" t="s">
        <v>449</v>
      </c>
      <c r="BN447" s="1">
        <f t="shared" si="91"/>
        <v>2</v>
      </c>
      <c r="BO447" s="1">
        <f t="shared" si="92"/>
        <v>2</v>
      </c>
      <c r="BP447" s="1">
        <f t="shared" si="93"/>
        <v>4.8499999999999996</v>
      </c>
      <c r="BQ447" s="1">
        <f t="shared" si="94"/>
        <v>1.3866666666666667</v>
      </c>
      <c r="BR447" s="1">
        <f t="shared" si="95"/>
        <v>6.2366666666666664</v>
      </c>
      <c r="BS447" s="1">
        <f t="shared" si="96"/>
        <v>0.69333333333333336</v>
      </c>
      <c r="BT447" s="1">
        <f t="shared" si="97"/>
        <v>0.2</v>
      </c>
      <c r="BV447" s="2">
        <v>313867</v>
      </c>
      <c r="BW447" s="69" t="s">
        <v>449</v>
      </c>
      <c r="BX447" s="1">
        <v>2</v>
      </c>
      <c r="BY447" s="1">
        <v>2</v>
      </c>
      <c r="BZ447" s="1">
        <v>4.8499999999999996</v>
      </c>
      <c r="CA447" s="1">
        <v>1.3866666666666667</v>
      </c>
      <c r="CB447" s="1">
        <v>6.2366666666666664</v>
      </c>
      <c r="CC447" s="1">
        <v>0.69333333333333336</v>
      </c>
      <c r="CD447" s="1">
        <v>0.2</v>
      </c>
    </row>
    <row r="448" spans="1:82" x14ac:dyDescent="0.25">
      <c r="A448">
        <f>VLOOKUP(B448,mun_fjp!$A$2:$B$854,2,FALSE)</f>
        <v>314053</v>
      </c>
      <c r="B448" t="s">
        <v>472</v>
      </c>
      <c r="C448">
        <v>3.15</v>
      </c>
      <c r="D448">
        <v>0.2</v>
      </c>
      <c r="E448">
        <v>2</v>
      </c>
      <c r="U448">
        <v>1</v>
      </c>
      <c r="V448">
        <v>1</v>
      </c>
      <c r="W448">
        <v>0.3</v>
      </c>
      <c r="X448">
        <v>4.6666666666666662E-2</v>
      </c>
      <c r="Y448">
        <v>0.34666666666666668</v>
      </c>
      <c r="Z448">
        <v>2</v>
      </c>
      <c r="AC448">
        <v>2</v>
      </c>
      <c r="AD448">
        <v>30</v>
      </c>
      <c r="AE448">
        <v>0.6</v>
      </c>
      <c r="AF448">
        <v>9.3333333333333324E-2</v>
      </c>
      <c r="AG448">
        <v>0.69333333333333336</v>
      </c>
      <c r="AI448">
        <v>6.39</v>
      </c>
      <c r="AN448">
        <v>314050</v>
      </c>
      <c r="AO448" t="s">
        <v>471</v>
      </c>
      <c r="AP448" s="1">
        <f t="shared" si="84"/>
        <v>3</v>
      </c>
      <c r="AQ448" s="1">
        <f t="shared" si="85"/>
        <v>3</v>
      </c>
      <c r="AR448" s="1">
        <f t="shared" si="86"/>
        <v>9.8000000000000007</v>
      </c>
      <c r="AS448" s="1">
        <f t="shared" si="87"/>
        <v>4.2999999999999989</v>
      </c>
      <c r="AT448" s="1">
        <f t="shared" si="88"/>
        <v>14.1</v>
      </c>
      <c r="AU448" s="1">
        <f t="shared" si="89"/>
        <v>1.7199999999999998</v>
      </c>
      <c r="AV448" s="1">
        <f t="shared" si="90"/>
        <v>2.4</v>
      </c>
      <c r="AW448" s="1"/>
      <c r="AX448" s="1"/>
      <c r="AY448">
        <v>314050</v>
      </c>
      <c r="AZ448" t="s">
        <v>471</v>
      </c>
      <c r="BA448" s="1">
        <v>3</v>
      </c>
      <c r="BB448" s="1">
        <v>3</v>
      </c>
      <c r="BC448" s="1">
        <v>9.8000000000000007</v>
      </c>
      <c r="BD448" s="1">
        <v>4.2999999999999989</v>
      </c>
      <c r="BE448" s="1">
        <v>14.1</v>
      </c>
      <c r="BF448" s="1">
        <v>1.7199999999999998</v>
      </c>
      <c r="BG448" s="1">
        <v>2.4</v>
      </c>
      <c r="BH448" s="1"/>
      <c r="BI448" s="1"/>
      <c r="BL448" s="2">
        <v>313868</v>
      </c>
      <c r="BM448" s="69" t="s">
        <v>450</v>
      </c>
      <c r="BN448" s="1">
        <f t="shared" si="91"/>
        <v>0</v>
      </c>
      <c r="BO448" s="1">
        <f t="shared" si="92"/>
        <v>0</v>
      </c>
      <c r="BP448" s="1">
        <f t="shared" si="93"/>
        <v>9.1999999999999993</v>
      </c>
      <c r="BQ448" s="1">
        <f t="shared" si="94"/>
        <v>1.9999999999999996</v>
      </c>
      <c r="BR448" s="1">
        <f t="shared" si="95"/>
        <v>11.2</v>
      </c>
      <c r="BS448" s="1">
        <f t="shared" si="96"/>
        <v>1.9999999999999996</v>
      </c>
      <c r="BT448" s="1">
        <f t="shared" si="97"/>
        <v>3</v>
      </c>
      <c r="BV448" s="2">
        <v>313868</v>
      </c>
      <c r="BW448" s="69" t="s">
        <v>450</v>
      </c>
      <c r="BX448" s="1">
        <v>0</v>
      </c>
      <c r="BY448" s="1">
        <v>0</v>
      </c>
      <c r="BZ448" s="1">
        <v>9.1999999999999993</v>
      </c>
      <c r="CA448" s="1">
        <v>1.9999999999999996</v>
      </c>
      <c r="CB448" s="1">
        <v>11.2</v>
      </c>
      <c r="CC448" s="1">
        <v>1.9999999999999996</v>
      </c>
      <c r="CD448" s="1">
        <v>3</v>
      </c>
    </row>
    <row r="449" spans="1:82" x14ac:dyDescent="0.25">
      <c r="A449">
        <f>VLOOKUP(B449,mun_fjp!$A$2:$B$854,2,FALSE)</f>
        <v>314055</v>
      </c>
      <c r="B449" t="s">
        <v>473</v>
      </c>
      <c r="C449">
        <v>2.6</v>
      </c>
      <c r="D449">
        <v>0</v>
      </c>
      <c r="E449">
        <v>2</v>
      </c>
      <c r="M449">
        <v>5</v>
      </c>
      <c r="V449">
        <v>5</v>
      </c>
      <c r="W449">
        <v>1.5</v>
      </c>
      <c r="X449">
        <v>0</v>
      </c>
      <c r="Y449">
        <v>1.5</v>
      </c>
      <c r="Z449">
        <v>2</v>
      </c>
      <c r="AC449">
        <v>2</v>
      </c>
      <c r="AD449">
        <v>30</v>
      </c>
      <c r="AE449">
        <v>0.6</v>
      </c>
      <c r="AF449">
        <v>0</v>
      </c>
      <c r="AG449">
        <v>0.6</v>
      </c>
      <c r="AI449">
        <v>6.6999999999999993</v>
      </c>
      <c r="AN449">
        <v>314053</v>
      </c>
      <c r="AO449" t="s">
        <v>472</v>
      </c>
      <c r="AP449" s="1">
        <f t="shared" si="84"/>
        <v>1</v>
      </c>
      <c r="AQ449" s="1">
        <f t="shared" si="85"/>
        <v>1</v>
      </c>
      <c r="AR449" s="1">
        <f t="shared" si="86"/>
        <v>5.35</v>
      </c>
      <c r="AS449" s="1">
        <f t="shared" si="87"/>
        <v>1.04</v>
      </c>
      <c r="AT449" s="1">
        <f t="shared" si="88"/>
        <v>6.39</v>
      </c>
      <c r="AU449" s="1">
        <f t="shared" si="89"/>
        <v>0.69333333333333336</v>
      </c>
      <c r="AV449" s="1">
        <f t="shared" si="90"/>
        <v>0.2</v>
      </c>
      <c r="AW449" s="1"/>
      <c r="AX449" s="1"/>
      <c r="AY449">
        <v>314053</v>
      </c>
      <c r="AZ449" t="s">
        <v>472</v>
      </c>
      <c r="BA449" s="1">
        <v>1</v>
      </c>
      <c r="BB449" s="1">
        <v>1</v>
      </c>
      <c r="BC449" s="1">
        <v>5.35</v>
      </c>
      <c r="BD449" s="1">
        <v>1.04</v>
      </c>
      <c r="BE449" s="1">
        <v>6.39</v>
      </c>
      <c r="BF449" s="1">
        <v>0.69333333333333336</v>
      </c>
      <c r="BG449" s="1">
        <v>0.2</v>
      </c>
      <c r="BH449" s="1"/>
      <c r="BI449" s="1"/>
      <c r="BL449" s="2">
        <v>313870</v>
      </c>
      <c r="BM449" s="69" t="s">
        <v>451</v>
      </c>
      <c r="BN449" s="1">
        <f t="shared" si="91"/>
        <v>1</v>
      </c>
      <c r="BO449" s="1">
        <f t="shared" si="92"/>
        <v>1</v>
      </c>
      <c r="BP449" s="1">
        <f t="shared" si="93"/>
        <v>3.45</v>
      </c>
      <c r="BQ449" s="1">
        <f t="shared" si="94"/>
        <v>0.89999999999999991</v>
      </c>
      <c r="BR449" s="1">
        <f t="shared" si="95"/>
        <v>4.3499999999999996</v>
      </c>
      <c r="BS449" s="1">
        <f t="shared" si="96"/>
        <v>0.6</v>
      </c>
      <c r="BT449" s="1">
        <f t="shared" si="97"/>
        <v>0</v>
      </c>
      <c r="BV449" s="2">
        <v>313870</v>
      </c>
      <c r="BW449" s="69" t="s">
        <v>451</v>
      </c>
      <c r="BX449" s="1">
        <v>1</v>
      </c>
      <c r="BY449" s="1">
        <v>1</v>
      </c>
      <c r="BZ449" s="1">
        <v>3.45</v>
      </c>
      <c r="CA449" s="1">
        <v>0.89999999999999991</v>
      </c>
      <c r="CB449" s="1">
        <v>4.3499999999999996</v>
      </c>
      <c r="CC449" s="1">
        <v>0.6</v>
      </c>
      <c r="CD449" s="1">
        <v>0</v>
      </c>
    </row>
    <row r="450" spans="1:82" x14ac:dyDescent="0.25">
      <c r="A450">
        <f>VLOOKUP(B450,mun_fjp!$A$2:$B$854,2,FALSE)</f>
        <v>314060</v>
      </c>
      <c r="B450" t="s">
        <v>474</v>
      </c>
      <c r="C450">
        <v>3.5</v>
      </c>
      <c r="D450">
        <v>2.86</v>
      </c>
      <c r="E450">
        <v>2</v>
      </c>
      <c r="U450">
        <v>3</v>
      </c>
      <c r="V450">
        <v>3</v>
      </c>
      <c r="W450">
        <v>0.89999999999999991</v>
      </c>
      <c r="X450">
        <v>2.0019999999999993</v>
      </c>
      <c r="Y450">
        <v>2.9019999999999992</v>
      </c>
      <c r="Z450">
        <v>2</v>
      </c>
      <c r="AC450">
        <v>2</v>
      </c>
      <c r="AD450">
        <v>30</v>
      </c>
      <c r="AE450">
        <v>0.6</v>
      </c>
      <c r="AF450">
        <v>1.3346666666666664</v>
      </c>
      <c r="AG450">
        <v>1.9346666666666663</v>
      </c>
      <c r="AH450">
        <v>0.6</v>
      </c>
      <c r="AI450">
        <v>13.796666666666665</v>
      </c>
      <c r="AN450">
        <v>314055</v>
      </c>
      <c r="AO450" t="s">
        <v>473</v>
      </c>
      <c r="AP450" s="1">
        <f t="shared" si="84"/>
        <v>5</v>
      </c>
      <c r="AQ450" s="1">
        <f t="shared" si="85"/>
        <v>0</v>
      </c>
      <c r="AR450" s="1">
        <f t="shared" si="86"/>
        <v>4.5999999999999996</v>
      </c>
      <c r="AS450" s="1">
        <f t="shared" si="87"/>
        <v>2.1</v>
      </c>
      <c r="AT450" s="1">
        <f t="shared" si="88"/>
        <v>6.6999999999999993</v>
      </c>
      <c r="AU450" s="1">
        <f t="shared" si="89"/>
        <v>0.6</v>
      </c>
      <c r="AV450" s="1">
        <f t="shared" si="90"/>
        <v>0</v>
      </c>
      <c r="AW450" s="1"/>
      <c r="AX450" s="1"/>
      <c r="AY450">
        <v>314055</v>
      </c>
      <c r="AZ450" t="s">
        <v>473</v>
      </c>
      <c r="BA450" s="1">
        <v>5</v>
      </c>
      <c r="BB450" s="1">
        <v>0</v>
      </c>
      <c r="BC450" s="1">
        <v>4.5999999999999996</v>
      </c>
      <c r="BD450" s="1">
        <v>2.1</v>
      </c>
      <c r="BE450" s="1">
        <v>6.6999999999999993</v>
      </c>
      <c r="BF450" s="1">
        <v>0.6</v>
      </c>
      <c r="BG450" s="1">
        <v>0</v>
      </c>
      <c r="BH450" s="1"/>
      <c r="BI450" s="1"/>
      <c r="BL450" s="2">
        <v>313880</v>
      </c>
      <c r="BM450" s="69" t="s">
        <v>452</v>
      </c>
      <c r="BN450" s="1">
        <f t="shared" si="91"/>
        <v>2</v>
      </c>
      <c r="BO450" s="1">
        <f t="shared" si="92"/>
        <v>2</v>
      </c>
      <c r="BP450" s="1">
        <f t="shared" si="93"/>
        <v>9.01</v>
      </c>
      <c r="BQ450" s="1">
        <f t="shared" si="94"/>
        <v>3.309333333333333</v>
      </c>
      <c r="BR450" s="1">
        <f t="shared" si="95"/>
        <v>12.319333333333333</v>
      </c>
      <c r="BS450" s="1">
        <f t="shared" si="96"/>
        <v>1.6546666666666665</v>
      </c>
      <c r="BT450" s="1">
        <f t="shared" si="97"/>
        <v>2.2599999999999998</v>
      </c>
      <c r="BV450" s="2">
        <v>313880</v>
      </c>
      <c r="BW450" s="69" t="s">
        <v>452</v>
      </c>
      <c r="BX450" s="1">
        <v>2</v>
      </c>
      <c r="BY450" s="1">
        <v>2</v>
      </c>
      <c r="BZ450" s="1">
        <v>9.01</v>
      </c>
      <c r="CA450" s="1">
        <v>3.309333333333333</v>
      </c>
      <c r="CB450" s="1">
        <v>12.319333333333333</v>
      </c>
      <c r="CC450" s="1">
        <v>1.6546666666666665</v>
      </c>
      <c r="CD450" s="1">
        <v>2.2599999999999998</v>
      </c>
    </row>
    <row r="451" spans="1:82" x14ac:dyDescent="0.25">
      <c r="A451">
        <f>VLOOKUP(B451,mun_fjp!$A$2:$B$854,2,FALSE)</f>
        <v>314070</v>
      </c>
      <c r="B451" t="s">
        <v>475</v>
      </c>
      <c r="C451">
        <v>2.8</v>
      </c>
      <c r="D451">
        <v>2.7</v>
      </c>
      <c r="E451">
        <v>2</v>
      </c>
      <c r="N451">
        <v>2</v>
      </c>
      <c r="U451">
        <v>0.75</v>
      </c>
      <c r="V451">
        <v>2.75</v>
      </c>
      <c r="W451">
        <v>0.82499999999999996</v>
      </c>
      <c r="X451">
        <v>1.7324999999999999</v>
      </c>
      <c r="Y451">
        <v>2.5575000000000001</v>
      </c>
      <c r="Z451">
        <v>2</v>
      </c>
      <c r="AC451">
        <v>2</v>
      </c>
      <c r="AD451">
        <v>30</v>
      </c>
      <c r="AE451">
        <v>0.6</v>
      </c>
      <c r="AF451">
        <v>1.26</v>
      </c>
      <c r="AG451">
        <v>1.8599999999999999</v>
      </c>
      <c r="AI451">
        <v>11.9175</v>
      </c>
      <c r="AN451">
        <v>314060</v>
      </c>
      <c r="AO451" t="s">
        <v>474</v>
      </c>
      <c r="AP451" s="1">
        <f t="shared" si="84"/>
        <v>3</v>
      </c>
      <c r="AQ451" s="1">
        <f t="shared" si="85"/>
        <v>3</v>
      </c>
      <c r="AR451" s="1">
        <f t="shared" si="86"/>
        <v>8.9599999999999991</v>
      </c>
      <c r="AS451" s="1">
        <f t="shared" si="87"/>
        <v>4.836666666666666</v>
      </c>
      <c r="AT451" s="1">
        <f t="shared" si="88"/>
        <v>13.796666666666665</v>
      </c>
      <c r="AU451" s="1">
        <f t="shared" si="89"/>
        <v>1.9346666666666663</v>
      </c>
      <c r="AV451" s="1">
        <f t="shared" si="90"/>
        <v>2.86</v>
      </c>
      <c r="AW451" s="1"/>
      <c r="AX451" s="1"/>
      <c r="AY451">
        <v>314060</v>
      </c>
      <c r="AZ451" t="s">
        <v>474</v>
      </c>
      <c r="BA451" s="1">
        <v>3</v>
      </c>
      <c r="BB451" s="1">
        <v>3</v>
      </c>
      <c r="BC451" s="1">
        <v>8.9599999999999991</v>
      </c>
      <c r="BD451" s="1">
        <v>4.836666666666666</v>
      </c>
      <c r="BE451" s="1">
        <v>13.796666666666665</v>
      </c>
      <c r="BF451" s="1">
        <v>1.9346666666666663</v>
      </c>
      <c r="BG451" s="1">
        <v>2.86</v>
      </c>
      <c r="BH451" s="1"/>
      <c r="BI451" s="1"/>
      <c r="BL451" s="2">
        <v>313890</v>
      </c>
      <c r="BM451" s="69" t="s">
        <v>453</v>
      </c>
      <c r="BN451" s="1">
        <f t="shared" si="91"/>
        <v>0</v>
      </c>
      <c r="BO451" s="1">
        <f t="shared" si="92"/>
        <v>0</v>
      </c>
      <c r="BP451" s="1">
        <f t="shared" si="93"/>
        <v>10.41</v>
      </c>
      <c r="BQ451" s="1">
        <f t="shared" si="94"/>
        <v>1.841333333333333</v>
      </c>
      <c r="BR451" s="1">
        <f t="shared" si="95"/>
        <v>12.251333333333333</v>
      </c>
      <c r="BS451" s="1">
        <f t="shared" si="96"/>
        <v>1.841333333333333</v>
      </c>
      <c r="BT451" s="1">
        <f t="shared" si="97"/>
        <v>2.66</v>
      </c>
      <c r="BV451" s="2">
        <v>313890</v>
      </c>
      <c r="BW451" s="69" t="s">
        <v>453</v>
      </c>
      <c r="BX451" s="1">
        <v>0</v>
      </c>
      <c r="BY451" s="1">
        <v>0</v>
      </c>
      <c r="BZ451" s="1">
        <v>10.41</v>
      </c>
      <c r="CA451" s="1">
        <v>1.841333333333333</v>
      </c>
      <c r="CB451" s="1">
        <v>12.251333333333333</v>
      </c>
      <c r="CC451" s="1">
        <v>1.841333333333333</v>
      </c>
      <c r="CD451" s="1">
        <v>2.66</v>
      </c>
    </row>
    <row r="452" spans="1:82" x14ac:dyDescent="0.25">
      <c r="A452">
        <f>VLOOKUP(B452,mun_fjp!$A$2:$B$854,2,FALSE)</f>
        <v>317150</v>
      </c>
      <c r="B452" t="s">
        <v>850</v>
      </c>
      <c r="C452">
        <v>3.3</v>
      </c>
      <c r="D452">
        <v>0.7</v>
      </c>
      <c r="E452">
        <v>2</v>
      </c>
      <c r="V452">
        <v>0</v>
      </c>
      <c r="W452">
        <v>0</v>
      </c>
      <c r="X452">
        <v>0</v>
      </c>
      <c r="Y452">
        <v>0</v>
      </c>
      <c r="Z452">
        <v>2</v>
      </c>
      <c r="AC452">
        <v>2</v>
      </c>
      <c r="AD452">
        <v>30</v>
      </c>
      <c r="AE452">
        <v>0.6</v>
      </c>
      <c r="AF452">
        <v>0.32666666666666661</v>
      </c>
      <c r="AG452">
        <v>0.92666666666666653</v>
      </c>
      <c r="AH452">
        <v>1.5</v>
      </c>
      <c r="AI452">
        <v>8.4266666666666659</v>
      </c>
      <c r="AN452">
        <v>314070</v>
      </c>
      <c r="AO452" t="s">
        <v>475</v>
      </c>
      <c r="AP452" s="1">
        <f t="shared" ref="AP452:AP515" si="98">V451</f>
        <v>2.75</v>
      </c>
      <c r="AQ452" s="1">
        <f t="shared" ref="AQ452:AQ515" si="99">U451</f>
        <v>0.75</v>
      </c>
      <c r="AR452" s="1">
        <f t="shared" ref="AR452:AR515" si="100">C451+D451+E451+AH451</f>
        <v>7.5</v>
      </c>
      <c r="AS452" s="1">
        <f t="shared" ref="AS452:AS515" si="101">Y451+AG451</f>
        <v>4.4175000000000004</v>
      </c>
      <c r="AT452" s="1">
        <f t="shared" ref="AT452:AT515" si="102">AR452+AS452</f>
        <v>11.9175</v>
      </c>
      <c r="AU452" s="1">
        <f t="shared" ref="AU452:AU515" si="103">AG451</f>
        <v>1.8599999999999999</v>
      </c>
      <c r="AV452" s="1">
        <f t="shared" ref="AV452:AV515" si="104">D451</f>
        <v>2.7</v>
      </c>
      <c r="AW452" s="1"/>
      <c r="AX452" s="1"/>
      <c r="AY452">
        <v>314070</v>
      </c>
      <c r="AZ452" t="s">
        <v>475</v>
      </c>
      <c r="BA452" s="1">
        <v>2.75</v>
      </c>
      <c r="BB452" s="1">
        <v>0.75</v>
      </c>
      <c r="BC452" s="1">
        <v>7.5</v>
      </c>
      <c r="BD452" s="1">
        <v>4.4175000000000004</v>
      </c>
      <c r="BE452" s="1">
        <v>11.9175</v>
      </c>
      <c r="BF452" s="1">
        <v>1.8599999999999999</v>
      </c>
      <c r="BG452" s="1">
        <v>2.7</v>
      </c>
      <c r="BH452" s="1"/>
      <c r="BI452" s="1"/>
      <c r="BL452" s="2">
        <v>313900</v>
      </c>
      <c r="BM452" s="69" t="s">
        <v>454</v>
      </c>
      <c r="BN452" s="1">
        <f t="shared" ref="BN452:BN515" si="105">VLOOKUP($BL452,$AY$3:$BG$816,3,FALSE)</f>
        <v>2</v>
      </c>
      <c r="BO452" s="1">
        <f t="shared" ref="BO452:BO515" si="106">VLOOKUP($BL452,$AY$3:$BG$816,4,FALSE)</f>
        <v>2</v>
      </c>
      <c r="BP452" s="1">
        <f t="shared" ref="BP452:BP515" si="107">VLOOKUP($BL452,$AY$3:$BG$816,5,FALSE)</f>
        <v>9</v>
      </c>
      <c r="BQ452" s="1">
        <f t="shared" ref="BQ452:BQ515" si="108">VLOOKUP($BL452,$AY$3:$BG$816,6,FALSE)</f>
        <v>3.9533333333333331</v>
      </c>
      <c r="BR452" s="1">
        <f t="shared" ref="BR452:BR515" si="109">VLOOKUP($BL452,$AY$3:$BG$816,7,FALSE)</f>
        <v>12.953333333333333</v>
      </c>
      <c r="BS452" s="1">
        <f t="shared" ref="BS452:BS515" si="110">VLOOKUP($BL452,$AY$3:$BG$816,8,FALSE)</f>
        <v>1.9766666666666666</v>
      </c>
      <c r="BT452" s="1">
        <f t="shared" ref="BT452:BT515" si="111">VLOOKUP($BL452,$AY$3:$BG$816,9,FALSE)</f>
        <v>2.95</v>
      </c>
      <c r="BV452" s="2">
        <v>313900</v>
      </c>
      <c r="BW452" s="69" t="s">
        <v>454</v>
      </c>
      <c r="BX452" s="1">
        <v>2</v>
      </c>
      <c r="BY452" s="1">
        <v>2</v>
      </c>
      <c r="BZ452" s="1">
        <v>9</v>
      </c>
      <c r="CA452" s="1">
        <v>3.9533333333333331</v>
      </c>
      <c r="CB452" s="1">
        <v>12.953333333333333</v>
      </c>
      <c r="CC452" s="1">
        <v>1.9766666666666666</v>
      </c>
      <c r="CD452" s="1">
        <v>2.95</v>
      </c>
    </row>
    <row r="453" spans="1:82" x14ac:dyDescent="0.25">
      <c r="A453">
        <f>VLOOKUP(B453,mun_fjp!$A$2:$B$854,2,FALSE)</f>
        <v>314080</v>
      </c>
      <c r="B453" t="s">
        <v>476</v>
      </c>
      <c r="C453">
        <v>2.5</v>
      </c>
      <c r="D453">
        <v>0.7</v>
      </c>
      <c r="N453">
        <v>2</v>
      </c>
      <c r="U453">
        <v>4</v>
      </c>
      <c r="V453">
        <v>6</v>
      </c>
      <c r="W453">
        <v>1.7999999999999998</v>
      </c>
      <c r="X453">
        <v>0.97999999999999987</v>
      </c>
      <c r="Y453">
        <v>2.78</v>
      </c>
      <c r="Z453">
        <v>2</v>
      </c>
      <c r="AC453">
        <v>2</v>
      </c>
      <c r="AD453">
        <v>30</v>
      </c>
      <c r="AE453">
        <v>0.6</v>
      </c>
      <c r="AF453">
        <v>0.32666666666666661</v>
      </c>
      <c r="AG453">
        <v>0.92666666666666653</v>
      </c>
      <c r="AH453">
        <v>0.8</v>
      </c>
      <c r="AI453">
        <v>7.706666666666667</v>
      </c>
      <c r="AN453">
        <v>317150</v>
      </c>
      <c r="AO453" t="s">
        <v>850</v>
      </c>
      <c r="AP453" s="1">
        <f t="shared" si="98"/>
        <v>0</v>
      </c>
      <c r="AQ453" s="1">
        <f t="shared" si="99"/>
        <v>0</v>
      </c>
      <c r="AR453" s="1">
        <f t="shared" si="100"/>
        <v>7.5</v>
      </c>
      <c r="AS453" s="1">
        <f t="shared" si="101"/>
        <v>0.92666666666666653</v>
      </c>
      <c r="AT453" s="1">
        <f t="shared" si="102"/>
        <v>8.4266666666666659</v>
      </c>
      <c r="AU453" s="1">
        <f t="shared" si="103"/>
        <v>0.92666666666666653</v>
      </c>
      <c r="AV453" s="1">
        <f t="shared" si="104"/>
        <v>0.7</v>
      </c>
      <c r="AW453" s="1"/>
      <c r="AX453" s="1"/>
      <c r="AY453">
        <v>317150</v>
      </c>
      <c r="AZ453" t="s">
        <v>850</v>
      </c>
      <c r="BA453" s="1">
        <v>0</v>
      </c>
      <c r="BB453" s="1">
        <v>0</v>
      </c>
      <c r="BC453" s="1">
        <v>7.5</v>
      </c>
      <c r="BD453" s="1">
        <v>0.92666666666666653</v>
      </c>
      <c r="BE453" s="1">
        <v>8.4266666666666659</v>
      </c>
      <c r="BF453" s="1">
        <v>0.92666666666666653</v>
      </c>
      <c r="BG453" s="1">
        <v>0.7</v>
      </c>
      <c r="BH453" s="1"/>
      <c r="BI453" s="1"/>
      <c r="BL453" s="2">
        <v>313910</v>
      </c>
      <c r="BM453" s="69" t="s">
        <v>455</v>
      </c>
      <c r="BN453" s="1">
        <f t="shared" si="105"/>
        <v>0</v>
      </c>
      <c r="BO453" s="1">
        <f t="shared" si="106"/>
        <v>0</v>
      </c>
      <c r="BP453" s="1">
        <f t="shared" si="107"/>
        <v>6.16</v>
      </c>
      <c r="BQ453" s="1">
        <f t="shared" si="108"/>
        <v>0</v>
      </c>
      <c r="BR453" s="1">
        <f t="shared" si="109"/>
        <v>6.16</v>
      </c>
      <c r="BS453" s="1">
        <f t="shared" si="110"/>
        <v>0</v>
      </c>
      <c r="BT453" s="1">
        <f t="shared" si="111"/>
        <v>2.41</v>
      </c>
      <c r="BV453" s="2">
        <v>313910</v>
      </c>
      <c r="BW453" s="69" t="s">
        <v>455</v>
      </c>
      <c r="BX453" s="1">
        <v>0</v>
      </c>
      <c r="BY453" s="1">
        <v>0</v>
      </c>
      <c r="BZ453" s="1">
        <v>6.16</v>
      </c>
      <c r="CA453" s="1">
        <v>0</v>
      </c>
      <c r="CB453" s="1">
        <v>6.16</v>
      </c>
      <c r="CC453" s="1">
        <v>0</v>
      </c>
      <c r="CD453" s="1">
        <v>2.41</v>
      </c>
    </row>
    <row r="454" spans="1:82" x14ac:dyDescent="0.25">
      <c r="A454">
        <f>VLOOKUP(B454,mun_fjp!$A$2:$B$854,2,FALSE)</f>
        <v>314085</v>
      </c>
      <c r="B454" t="s">
        <v>477</v>
      </c>
      <c r="N454">
        <v>2</v>
      </c>
      <c r="V454">
        <v>2</v>
      </c>
      <c r="W454">
        <v>0.6</v>
      </c>
      <c r="X454">
        <v>0</v>
      </c>
      <c r="Y454">
        <v>0.6</v>
      </c>
      <c r="Z454">
        <v>2</v>
      </c>
      <c r="AC454">
        <v>2</v>
      </c>
      <c r="AD454">
        <v>30</v>
      </c>
      <c r="AE454">
        <v>0.6</v>
      </c>
      <c r="AF454">
        <v>0</v>
      </c>
      <c r="AG454">
        <v>0.6</v>
      </c>
      <c r="AI454">
        <v>1.2</v>
      </c>
      <c r="AN454">
        <v>314080</v>
      </c>
      <c r="AO454" t="s">
        <v>476</v>
      </c>
      <c r="AP454" s="1">
        <f t="shared" si="98"/>
        <v>6</v>
      </c>
      <c r="AQ454" s="1">
        <f t="shared" si="99"/>
        <v>4</v>
      </c>
      <c r="AR454" s="1">
        <f t="shared" si="100"/>
        <v>4</v>
      </c>
      <c r="AS454" s="1">
        <f t="shared" si="101"/>
        <v>3.7066666666666661</v>
      </c>
      <c r="AT454" s="1">
        <f t="shared" si="102"/>
        <v>7.7066666666666661</v>
      </c>
      <c r="AU454" s="1">
        <f t="shared" si="103"/>
        <v>0.92666666666666653</v>
      </c>
      <c r="AV454" s="1">
        <f t="shared" si="104"/>
        <v>0.7</v>
      </c>
      <c r="AW454" s="1"/>
      <c r="AX454" s="1"/>
      <c r="AY454">
        <v>314080</v>
      </c>
      <c r="AZ454" t="s">
        <v>476</v>
      </c>
      <c r="BA454" s="1">
        <v>6</v>
      </c>
      <c r="BB454" s="1">
        <v>4</v>
      </c>
      <c r="BC454" s="1">
        <v>4</v>
      </c>
      <c r="BD454" s="1">
        <v>3.7066666666666661</v>
      </c>
      <c r="BE454" s="1">
        <v>7.7066666666666661</v>
      </c>
      <c r="BF454" s="1">
        <v>0.92666666666666653</v>
      </c>
      <c r="BG454" s="1">
        <v>0.7</v>
      </c>
      <c r="BH454" s="1"/>
      <c r="BI454" s="1"/>
      <c r="BL454" s="2">
        <v>313920</v>
      </c>
      <c r="BM454" s="69" t="s">
        <v>456</v>
      </c>
      <c r="BN454" s="1">
        <f t="shared" si="105"/>
        <v>5</v>
      </c>
      <c r="BO454" s="1">
        <f t="shared" si="106"/>
        <v>0</v>
      </c>
      <c r="BP454" s="1">
        <f t="shared" si="107"/>
        <v>0</v>
      </c>
      <c r="BQ454" s="1">
        <f t="shared" si="108"/>
        <v>2.1</v>
      </c>
      <c r="BR454" s="1">
        <f t="shared" si="109"/>
        <v>2.1</v>
      </c>
      <c r="BS454" s="1">
        <f t="shared" si="110"/>
        <v>0.6</v>
      </c>
      <c r="BT454" s="1">
        <f t="shared" si="111"/>
        <v>0</v>
      </c>
      <c r="BV454" s="2">
        <v>313920</v>
      </c>
      <c r="BW454" s="69" t="s">
        <v>456</v>
      </c>
      <c r="BX454" s="1">
        <v>5</v>
      </c>
      <c r="BY454" s="1">
        <v>0</v>
      </c>
      <c r="BZ454" s="1">
        <v>0</v>
      </c>
      <c r="CA454" s="1">
        <v>2.1</v>
      </c>
      <c r="CB454" s="1">
        <v>2.1</v>
      </c>
      <c r="CC454" s="1">
        <v>0.6</v>
      </c>
      <c r="CD454" s="1">
        <v>0</v>
      </c>
    </row>
    <row r="455" spans="1:82" x14ac:dyDescent="0.25">
      <c r="A455">
        <f>VLOOKUP(B455,mun_fjp!$A$2:$B$854,2,FALSE)</f>
        <v>314090</v>
      </c>
      <c r="B455" t="s">
        <v>478</v>
      </c>
      <c r="C455">
        <v>2.15</v>
      </c>
      <c r="D455">
        <v>0</v>
      </c>
      <c r="E455">
        <v>2</v>
      </c>
      <c r="V455">
        <v>0</v>
      </c>
      <c r="W455">
        <v>0</v>
      </c>
      <c r="X455">
        <v>0</v>
      </c>
      <c r="Y455">
        <v>0</v>
      </c>
      <c r="Z455">
        <v>2</v>
      </c>
      <c r="AC455">
        <v>2</v>
      </c>
      <c r="AD455">
        <v>30</v>
      </c>
      <c r="AE455">
        <v>0.6</v>
      </c>
      <c r="AF455">
        <v>0</v>
      </c>
      <c r="AG455">
        <v>0.6</v>
      </c>
      <c r="AH455">
        <v>0.6</v>
      </c>
      <c r="AI455">
        <v>5.35</v>
      </c>
      <c r="AN455">
        <v>314085</v>
      </c>
      <c r="AO455" t="s">
        <v>477</v>
      </c>
      <c r="AP455" s="1">
        <f t="shared" si="98"/>
        <v>2</v>
      </c>
      <c r="AQ455" s="1">
        <f t="shared" si="99"/>
        <v>0</v>
      </c>
      <c r="AR455" s="1">
        <f t="shared" si="100"/>
        <v>0</v>
      </c>
      <c r="AS455" s="1">
        <f t="shared" si="101"/>
        <v>1.2</v>
      </c>
      <c r="AT455" s="1">
        <f t="shared" si="102"/>
        <v>1.2</v>
      </c>
      <c r="AU455" s="1">
        <f t="shared" si="103"/>
        <v>0.6</v>
      </c>
      <c r="AV455" s="1">
        <f t="shared" si="104"/>
        <v>0</v>
      </c>
      <c r="AW455" s="1"/>
      <c r="AX455" s="1"/>
      <c r="AY455">
        <v>314085</v>
      </c>
      <c r="AZ455" t="s">
        <v>477</v>
      </c>
      <c r="BA455" s="1">
        <v>2</v>
      </c>
      <c r="BB455" s="1">
        <v>0</v>
      </c>
      <c r="BC455" s="1">
        <v>0</v>
      </c>
      <c r="BD455" s="1">
        <v>1.2</v>
      </c>
      <c r="BE455" s="1">
        <v>1.2</v>
      </c>
      <c r="BF455" s="1">
        <v>0.6</v>
      </c>
      <c r="BG455" s="1">
        <v>0</v>
      </c>
      <c r="BH455" s="1"/>
      <c r="BI455" s="1"/>
      <c r="BL455" s="2">
        <v>313925</v>
      </c>
      <c r="BM455" s="69" t="s">
        <v>457</v>
      </c>
      <c r="BN455" s="1">
        <f t="shared" si="105"/>
        <v>0</v>
      </c>
      <c r="BO455" s="1">
        <f t="shared" si="106"/>
        <v>0</v>
      </c>
      <c r="BP455" s="1">
        <f t="shared" si="107"/>
        <v>0</v>
      </c>
      <c r="BQ455" s="1">
        <f t="shared" si="108"/>
        <v>0.6</v>
      </c>
      <c r="BR455" s="1">
        <f t="shared" si="109"/>
        <v>0.6</v>
      </c>
      <c r="BS455" s="1">
        <f t="shared" si="110"/>
        <v>0.6</v>
      </c>
      <c r="BT455" s="1">
        <f t="shared" si="111"/>
        <v>0</v>
      </c>
      <c r="BV455" s="2">
        <v>313925</v>
      </c>
      <c r="BW455" s="69" t="s">
        <v>457</v>
      </c>
      <c r="BX455" s="1">
        <v>0</v>
      </c>
      <c r="BY455" s="1">
        <v>0</v>
      </c>
      <c r="BZ455" s="1">
        <v>0</v>
      </c>
      <c r="CA455" s="1">
        <v>0.6</v>
      </c>
      <c r="CB455" s="1">
        <v>0.6</v>
      </c>
      <c r="CC455" s="1">
        <v>0.6</v>
      </c>
      <c r="CD455" s="1">
        <v>0</v>
      </c>
    </row>
    <row r="456" spans="1:82" x14ac:dyDescent="0.25">
      <c r="A456">
        <f>VLOOKUP(B456,mun_fjp!$A$2:$B$854,2,FALSE)</f>
        <v>314100</v>
      </c>
      <c r="B456" t="s">
        <v>479</v>
      </c>
      <c r="C456">
        <v>2.65</v>
      </c>
      <c r="D456">
        <v>3</v>
      </c>
      <c r="E456">
        <v>2</v>
      </c>
      <c r="V456">
        <v>0</v>
      </c>
      <c r="W456">
        <v>0</v>
      </c>
      <c r="X456">
        <v>0</v>
      </c>
      <c r="Y456">
        <v>0</v>
      </c>
      <c r="Z456">
        <v>2</v>
      </c>
      <c r="AC456">
        <v>2</v>
      </c>
      <c r="AD456">
        <v>30</v>
      </c>
      <c r="AE456">
        <v>0.6</v>
      </c>
      <c r="AF456">
        <v>1.3999999999999997</v>
      </c>
      <c r="AG456">
        <v>1.9999999999999996</v>
      </c>
      <c r="AI456">
        <v>9.65</v>
      </c>
      <c r="AN456">
        <v>314090</v>
      </c>
      <c r="AO456" t="s">
        <v>478</v>
      </c>
      <c r="AP456" s="1">
        <f t="shared" si="98"/>
        <v>0</v>
      </c>
      <c r="AQ456" s="1">
        <f t="shared" si="99"/>
        <v>0</v>
      </c>
      <c r="AR456" s="1">
        <f t="shared" si="100"/>
        <v>4.75</v>
      </c>
      <c r="AS456" s="1">
        <f t="shared" si="101"/>
        <v>0.6</v>
      </c>
      <c r="AT456" s="1">
        <f t="shared" si="102"/>
        <v>5.35</v>
      </c>
      <c r="AU456" s="1">
        <f t="shared" si="103"/>
        <v>0.6</v>
      </c>
      <c r="AV456" s="1">
        <f t="shared" si="104"/>
        <v>0</v>
      </c>
      <c r="AW456" s="1"/>
      <c r="AX456" s="1"/>
      <c r="AY456">
        <v>314090</v>
      </c>
      <c r="AZ456" t="s">
        <v>478</v>
      </c>
      <c r="BA456" s="1">
        <v>0</v>
      </c>
      <c r="BB456" s="1">
        <v>0</v>
      </c>
      <c r="BC456" s="1">
        <v>4.75</v>
      </c>
      <c r="BD456" s="1">
        <v>0.6</v>
      </c>
      <c r="BE456" s="1">
        <v>5.35</v>
      </c>
      <c r="BF456" s="1">
        <v>0.6</v>
      </c>
      <c r="BG456" s="1">
        <v>0</v>
      </c>
      <c r="BH456" s="1"/>
      <c r="BI456" s="1"/>
      <c r="BL456" s="2">
        <v>313930</v>
      </c>
      <c r="BM456" s="69" t="s">
        <v>458</v>
      </c>
      <c r="BN456" s="1">
        <f t="shared" si="105"/>
        <v>0</v>
      </c>
      <c r="BO456" s="1">
        <f t="shared" si="106"/>
        <v>0</v>
      </c>
      <c r="BP456" s="1">
        <f t="shared" si="107"/>
        <v>0</v>
      </c>
      <c r="BQ456" s="1">
        <f t="shared" si="108"/>
        <v>0.6</v>
      </c>
      <c r="BR456" s="1">
        <f t="shared" si="109"/>
        <v>0.6</v>
      </c>
      <c r="BS456" s="1">
        <f t="shared" si="110"/>
        <v>0.6</v>
      </c>
      <c r="BT456" s="1">
        <f t="shared" si="111"/>
        <v>0</v>
      </c>
      <c r="BV456" s="2">
        <v>313930</v>
      </c>
      <c r="BW456" s="69" t="s">
        <v>458</v>
      </c>
      <c r="BX456" s="1">
        <v>0</v>
      </c>
      <c r="BY456" s="1">
        <v>0</v>
      </c>
      <c r="BZ456" s="1">
        <v>0</v>
      </c>
      <c r="CA456" s="1">
        <v>0.6</v>
      </c>
      <c r="CB456" s="1">
        <v>0.6</v>
      </c>
      <c r="CC456" s="1">
        <v>0.6</v>
      </c>
      <c r="CD456" s="1">
        <v>0</v>
      </c>
    </row>
    <row r="457" spans="1:82" x14ac:dyDescent="0.25">
      <c r="A457">
        <f>VLOOKUP(B457,mun_fjp!$A$2:$B$854,2,FALSE)</f>
        <v>314110</v>
      </c>
      <c r="B457" t="s">
        <v>480</v>
      </c>
      <c r="C457">
        <v>2.4500000000000002</v>
      </c>
      <c r="M457">
        <v>5</v>
      </c>
      <c r="U457">
        <v>3</v>
      </c>
      <c r="V457">
        <v>8</v>
      </c>
      <c r="W457">
        <v>2.4</v>
      </c>
      <c r="X457">
        <v>0</v>
      </c>
      <c r="Y457">
        <v>2.4</v>
      </c>
      <c r="Z457">
        <v>2</v>
      </c>
      <c r="AC457">
        <v>2</v>
      </c>
      <c r="AD457">
        <v>30</v>
      </c>
      <c r="AE457">
        <v>0.6</v>
      </c>
      <c r="AF457">
        <v>0</v>
      </c>
      <c r="AG457">
        <v>0.6</v>
      </c>
      <c r="AH457">
        <v>0.6</v>
      </c>
      <c r="AI457">
        <v>6.0499999999999989</v>
      </c>
      <c r="AN457">
        <v>314100</v>
      </c>
      <c r="AO457" t="s">
        <v>479</v>
      </c>
      <c r="AP457" s="1">
        <f t="shared" si="98"/>
        <v>0</v>
      </c>
      <c r="AQ457" s="1">
        <f t="shared" si="99"/>
        <v>0</v>
      </c>
      <c r="AR457" s="1">
        <f t="shared" si="100"/>
        <v>7.65</v>
      </c>
      <c r="AS457" s="1">
        <f t="shared" si="101"/>
        <v>1.9999999999999996</v>
      </c>
      <c r="AT457" s="1">
        <f t="shared" si="102"/>
        <v>9.65</v>
      </c>
      <c r="AU457" s="1">
        <f t="shared" si="103"/>
        <v>1.9999999999999996</v>
      </c>
      <c r="AV457" s="1">
        <f t="shared" si="104"/>
        <v>3</v>
      </c>
      <c r="AW457" s="1"/>
      <c r="AX457" s="1"/>
      <c r="AY457">
        <v>314100</v>
      </c>
      <c r="AZ457" t="s">
        <v>479</v>
      </c>
      <c r="BA457" s="1">
        <v>0</v>
      </c>
      <c r="BB457" s="1">
        <v>0</v>
      </c>
      <c r="BC457" s="1">
        <v>7.65</v>
      </c>
      <c r="BD457" s="1">
        <v>1.9999999999999996</v>
      </c>
      <c r="BE457" s="1">
        <v>9.65</v>
      </c>
      <c r="BF457" s="1">
        <v>1.9999999999999996</v>
      </c>
      <c r="BG457" s="1">
        <v>3</v>
      </c>
      <c r="BH457" s="1"/>
      <c r="BI457" s="1"/>
      <c r="BL457" s="2">
        <v>313940</v>
      </c>
      <c r="BM457" s="69" t="s">
        <v>459</v>
      </c>
      <c r="BN457" s="1">
        <f t="shared" si="105"/>
        <v>2</v>
      </c>
      <c r="BO457" s="1">
        <f t="shared" si="106"/>
        <v>2</v>
      </c>
      <c r="BP457" s="1">
        <f t="shared" si="107"/>
        <v>4.9000000000000004</v>
      </c>
      <c r="BQ457" s="1">
        <f t="shared" si="108"/>
        <v>2.6933333333333334</v>
      </c>
      <c r="BR457" s="1">
        <f t="shared" si="109"/>
        <v>7.5933333333333337</v>
      </c>
      <c r="BS457" s="1">
        <f t="shared" si="110"/>
        <v>2</v>
      </c>
      <c r="BT457" s="1">
        <f t="shared" si="111"/>
        <v>0.2</v>
      </c>
      <c r="BV457" s="2">
        <v>313940</v>
      </c>
      <c r="BW457" s="69" t="s">
        <v>459</v>
      </c>
      <c r="BX457" s="1">
        <v>2</v>
      </c>
      <c r="BY457" s="1">
        <v>2</v>
      </c>
      <c r="BZ457" s="1">
        <v>4.9000000000000004</v>
      </c>
      <c r="CA457" s="1">
        <v>2.6933333333333334</v>
      </c>
      <c r="CB457" s="1">
        <v>7.5933333333333337</v>
      </c>
      <c r="CC457" s="1">
        <v>2</v>
      </c>
      <c r="CD457" s="1">
        <v>0.2</v>
      </c>
    </row>
    <row r="458" spans="1:82" x14ac:dyDescent="0.25">
      <c r="A458">
        <f>VLOOKUP(B458,mun_fjp!$A$2:$B$854,2,FALSE)</f>
        <v>314120</v>
      </c>
      <c r="B458" t="s">
        <v>481</v>
      </c>
      <c r="C458">
        <v>3.4</v>
      </c>
      <c r="D458">
        <v>1.51</v>
      </c>
      <c r="E458">
        <v>2</v>
      </c>
      <c r="V458">
        <v>0</v>
      </c>
      <c r="W458">
        <v>0</v>
      </c>
      <c r="X458">
        <v>0</v>
      </c>
      <c r="Y458">
        <v>0</v>
      </c>
      <c r="Z458">
        <v>2</v>
      </c>
      <c r="AC458">
        <v>2</v>
      </c>
      <c r="AD458">
        <v>30</v>
      </c>
      <c r="AE458">
        <v>0.6</v>
      </c>
      <c r="AF458">
        <v>0.70466666666666666</v>
      </c>
      <c r="AG458">
        <v>1.3046666666666666</v>
      </c>
      <c r="AH458">
        <v>2</v>
      </c>
      <c r="AI458">
        <v>10.214666666666666</v>
      </c>
      <c r="AN458">
        <v>314110</v>
      </c>
      <c r="AO458" t="s">
        <v>480</v>
      </c>
      <c r="AP458" s="1">
        <f t="shared" si="98"/>
        <v>8</v>
      </c>
      <c r="AQ458" s="1">
        <f t="shared" si="99"/>
        <v>3</v>
      </c>
      <c r="AR458" s="1">
        <f t="shared" si="100"/>
        <v>3.0500000000000003</v>
      </c>
      <c r="AS458" s="1">
        <f t="shared" si="101"/>
        <v>3</v>
      </c>
      <c r="AT458" s="1">
        <f t="shared" si="102"/>
        <v>6.0500000000000007</v>
      </c>
      <c r="AU458" s="1">
        <f t="shared" si="103"/>
        <v>0.6</v>
      </c>
      <c r="AV458" s="1">
        <f t="shared" si="104"/>
        <v>0</v>
      </c>
      <c r="AW458" s="1"/>
      <c r="AX458" s="1"/>
      <c r="AY458">
        <v>314110</v>
      </c>
      <c r="AZ458" t="s">
        <v>480</v>
      </c>
      <c r="BA458" s="1">
        <v>8</v>
      </c>
      <c r="BB458" s="1">
        <v>3</v>
      </c>
      <c r="BC458" s="1">
        <v>3.0500000000000003</v>
      </c>
      <c r="BD458" s="1">
        <v>3</v>
      </c>
      <c r="BE458" s="1">
        <v>6.0500000000000007</v>
      </c>
      <c r="BF458" s="1">
        <v>0.6</v>
      </c>
      <c r="BG458" s="1">
        <v>0</v>
      </c>
      <c r="BH458" s="1"/>
      <c r="BI458" s="1"/>
      <c r="BL458" s="2">
        <v>313950</v>
      </c>
      <c r="BM458" s="69" t="s">
        <v>460</v>
      </c>
      <c r="BN458" s="1">
        <f t="shared" si="105"/>
        <v>0</v>
      </c>
      <c r="BO458" s="1">
        <f t="shared" si="106"/>
        <v>0</v>
      </c>
      <c r="BP458" s="1">
        <f t="shared" si="107"/>
        <v>0</v>
      </c>
      <c r="BQ458" s="1">
        <f t="shared" si="108"/>
        <v>0.39900000000000002</v>
      </c>
      <c r="BR458" s="1">
        <f t="shared" si="109"/>
        <v>0.39900000000000002</v>
      </c>
      <c r="BS458" s="1">
        <f t="shared" si="110"/>
        <v>0.39900000000000002</v>
      </c>
      <c r="BT458" s="1">
        <f t="shared" si="111"/>
        <v>0</v>
      </c>
      <c r="BV458" s="2">
        <v>313950</v>
      </c>
      <c r="BW458" s="69" t="s">
        <v>460</v>
      </c>
      <c r="BX458" s="1">
        <v>0</v>
      </c>
      <c r="BY458" s="1">
        <v>0</v>
      </c>
      <c r="BZ458" s="1">
        <v>0</v>
      </c>
      <c r="CA458" s="1">
        <v>0.39900000000000002</v>
      </c>
      <c r="CB458" s="1">
        <v>0.39900000000000002</v>
      </c>
      <c r="CC458" s="1">
        <v>0.39900000000000002</v>
      </c>
      <c r="CD458" s="1">
        <v>0</v>
      </c>
    </row>
    <row r="459" spans="1:82" x14ac:dyDescent="0.25">
      <c r="A459">
        <f>VLOOKUP(B459,mun_fjp!$A$2:$B$854,2,FALSE)</f>
        <v>314130</v>
      </c>
      <c r="B459" t="s">
        <v>482</v>
      </c>
      <c r="C459">
        <v>2.85</v>
      </c>
      <c r="D459">
        <v>3</v>
      </c>
      <c r="E459">
        <v>2</v>
      </c>
      <c r="U459">
        <v>1</v>
      </c>
      <c r="V459">
        <v>1</v>
      </c>
      <c r="W459">
        <v>0.3</v>
      </c>
      <c r="X459">
        <v>0.69999999999999984</v>
      </c>
      <c r="Y459">
        <v>0.99999999999999978</v>
      </c>
      <c r="Z459">
        <v>2</v>
      </c>
      <c r="AC459">
        <v>2</v>
      </c>
      <c r="AD459">
        <v>30</v>
      </c>
      <c r="AE459">
        <v>0.6</v>
      </c>
      <c r="AF459">
        <v>1.3999999999999997</v>
      </c>
      <c r="AG459">
        <v>1.9999999999999996</v>
      </c>
      <c r="AI459">
        <v>10.85</v>
      </c>
      <c r="AN459">
        <v>314120</v>
      </c>
      <c r="AO459" t="s">
        <v>481</v>
      </c>
      <c r="AP459" s="1">
        <f t="shared" si="98"/>
        <v>0</v>
      </c>
      <c r="AQ459" s="1">
        <f t="shared" si="99"/>
        <v>0</v>
      </c>
      <c r="AR459" s="1">
        <f t="shared" si="100"/>
        <v>8.91</v>
      </c>
      <c r="AS459" s="1">
        <f t="shared" si="101"/>
        <v>1.3046666666666666</v>
      </c>
      <c r="AT459" s="1">
        <f t="shared" si="102"/>
        <v>10.214666666666666</v>
      </c>
      <c r="AU459" s="1">
        <f t="shared" si="103"/>
        <v>1.3046666666666666</v>
      </c>
      <c r="AV459" s="1">
        <f t="shared" si="104"/>
        <v>1.51</v>
      </c>
      <c r="AW459" s="1"/>
      <c r="AX459" s="1"/>
      <c r="AY459">
        <v>314120</v>
      </c>
      <c r="AZ459" t="s">
        <v>481</v>
      </c>
      <c r="BA459" s="1">
        <v>0</v>
      </c>
      <c r="BB459" s="1">
        <v>0</v>
      </c>
      <c r="BC459" s="1">
        <v>8.91</v>
      </c>
      <c r="BD459" s="1">
        <v>1.3046666666666666</v>
      </c>
      <c r="BE459" s="1">
        <v>10.214666666666666</v>
      </c>
      <c r="BF459" s="1">
        <v>1.3046666666666666</v>
      </c>
      <c r="BG459" s="1">
        <v>1.51</v>
      </c>
      <c r="BH459" s="1"/>
      <c r="BI459" s="1"/>
      <c r="BL459" s="2">
        <v>313960</v>
      </c>
      <c r="BM459" s="69" t="s">
        <v>461</v>
      </c>
      <c r="BN459" s="1">
        <f t="shared" si="105"/>
        <v>1</v>
      </c>
      <c r="BO459" s="1">
        <f t="shared" si="106"/>
        <v>1</v>
      </c>
      <c r="BP459" s="1">
        <f t="shared" si="107"/>
        <v>7.48</v>
      </c>
      <c r="BQ459" s="1">
        <f t="shared" si="108"/>
        <v>1.6560000000000001</v>
      </c>
      <c r="BR459" s="1">
        <f t="shared" si="109"/>
        <v>9.136000000000001</v>
      </c>
      <c r="BS459" s="1">
        <f t="shared" si="110"/>
        <v>1.1040000000000001</v>
      </c>
      <c r="BT459" s="1">
        <f t="shared" si="111"/>
        <v>1.08</v>
      </c>
      <c r="BV459" s="2">
        <v>313960</v>
      </c>
      <c r="BW459" s="69" t="s">
        <v>461</v>
      </c>
      <c r="BX459" s="1">
        <v>1</v>
      </c>
      <c r="BY459" s="1">
        <v>1</v>
      </c>
      <c r="BZ459" s="1">
        <v>7.48</v>
      </c>
      <c r="CA459" s="1">
        <v>1.6560000000000001</v>
      </c>
      <c r="CB459" s="1">
        <v>9.136000000000001</v>
      </c>
      <c r="CC459" s="1">
        <v>1.1040000000000001</v>
      </c>
      <c r="CD459" s="1">
        <v>1.08</v>
      </c>
    </row>
    <row r="460" spans="1:82" x14ac:dyDescent="0.25">
      <c r="A460">
        <f>VLOOKUP(B460,mun_fjp!$A$2:$B$854,2,FALSE)</f>
        <v>314140</v>
      </c>
      <c r="B460" t="s">
        <v>483</v>
      </c>
      <c r="C460">
        <v>3.2</v>
      </c>
      <c r="D460">
        <v>0.7</v>
      </c>
      <c r="E460">
        <v>0.95</v>
      </c>
      <c r="M460">
        <v>5</v>
      </c>
      <c r="V460">
        <v>5</v>
      </c>
      <c r="W460">
        <v>1.5</v>
      </c>
      <c r="X460">
        <v>0.81666666666666654</v>
      </c>
      <c r="Y460">
        <v>2.3166666666666664</v>
      </c>
      <c r="Z460">
        <v>2</v>
      </c>
      <c r="AC460">
        <v>2</v>
      </c>
      <c r="AD460">
        <v>30</v>
      </c>
      <c r="AE460">
        <v>0.6</v>
      </c>
      <c r="AF460">
        <v>0.32666666666666661</v>
      </c>
      <c r="AG460">
        <v>0.92666666666666653</v>
      </c>
      <c r="AH460">
        <v>0</v>
      </c>
      <c r="AI460">
        <v>8.0933333333333337</v>
      </c>
      <c r="AN460">
        <v>314130</v>
      </c>
      <c r="AO460" t="s">
        <v>482</v>
      </c>
      <c r="AP460" s="1">
        <f t="shared" si="98"/>
        <v>1</v>
      </c>
      <c r="AQ460" s="1">
        <f t="shared" si="99"/>
        <v>1</v>
      </c>
      <c r="AR460" s="1">
        <f t="shared" si="100"/>
        <v>7.85</v>
      </c>
      <c r="AS460" s="1">
        <f t="shared" si="101"/>
        <v>2.9999999999999991</v>
      </c>
      <c r="AT460" s="1">
        <f t="shared" si="102"/>
        <v>10.849999999999998</v>
      </c>
      <c r="AU460" s="1">
        <f t="shared" si="103"/>
        <v>1.9999999999999996</v>
      </c>
      <c r="AV460" s="1">
        <f t="shared" si="104"/>
        <v>3</v>
      </c>
      <c r="AW460" s="1"/>
      <c r="AX460" s="1"/>
      <c r="AY460">
        <v>314130</v>
      </c>
      <c r="AZ460" t="s">
        <v>482</v>
      </c>
      <c r="BA460" s="1">
        <v>1</v>
      </c>
      <c r="BB460" s="1">
        <v>1</v>
      </c>
      <c r="BC460" s="1">
        <v>7.85</v>
      </c>
      <c r="BD460" s="1">
        <v>2.9999999999999991</v>
      </c>
      <c r="BE460" s="1">
        <v>10.849999999999998</v>
      </c>
      <c r="BF460" s="1">
        <v>1.9999999999999996</v>
      </c>
      <c r="BG460" s="1">
        <v>3</v>
      </c>
      <c r="BH460" s="1"/>
      <c r="BI460" s="1"/>
      <c r="BL460" s="2">
        <v>313970</v>
      </c>
      <c r="BM460" s="69" t="s">
        <v>462</v>
      </c>
      <c r="BN460" s="1">
        <f t="shared" si="105"/>
        <v>1</v>
      </c>
      <c r="BO460" s="1">
        <f t="shared" si="106"/>
        <v>1</v>
      </c>
      <c r="BP460" s="1">
        <f t="shared" si="107"/>
        <v>5.25</v>
      </c>
      <c r="BQ460" s="1">
        <f t="shared" si="108"/>
        <v>1.04</v>
      </c>
      <c r="BR460" s="1">
        <f t="shared" si="109"/>
        <v>6.29</v>
      </c>
      <c r="BS460" s="1">
        <f t="shared" si="110"/>
        <v>0.69333333333333336</v>
      </c>
      <c r="BT460" s="1">
        <f t="shared" si="111"/>
        <v>0.2</v>
      </c>
      <c r="BV460" s="2">
        <v>313970</v>
      </c>
      <c r="BW460" s="69" t="s">
        <v>462</v>
      </c>
      <c r="BX460" s="1">
        <v>1</v>
      </c>
      <c r="BY460" s="1">
        <v>1</v>
      </c>
      <c r="BZ460" s="1">
        <v>5.25</v>
      </c>
      <c r="CA460" s="1">
        <v>1.04</v>
      </c>
      <c r="CB460" s="1">
        <v>6.29</v>
      </c>
      <c r="CC460" s="1">
        <v>0.69333333333333336</v>
      </c>
      <c r="CD460" s="1">
        <v>0.2</v>
      </c>
    </row>
    <row r="461" spans="1:82" x14ac:dyDescent="0.25">
      <c r="A461">
        <f>VLOOKUP(B461,mun_fjp!$A$2:$B$854,2,FALSE)</f>
        <v>314150</v>
      </c>
      <c r="B461" t="s">
        <v>484</v>
      </c>
      <c r="V461">
        <v>0</v>
      </c>
      <c r="W461">
        <v>0</v>
      </c>
      <c r="X461">
        <v>0</v>
      </c>
      <c r="Y461">
        <v>0</v>
      </c>
      <c r="Z461">
        <v>2</v>
      </c>
      <c r="AC461">
        <v>2</v>
      </c>
      <c r="AD461">
        <v>30</v>
      </c>
      <c r="AE461">
        <v>0.6</v>
      </c>
      <c r="AF461">
        <v>0</v>
      </c>
      <c r="AG461">
        <v>0.6</v>
      </c>
      <c r="AI461">
        <v>0.6</v>
      </c>
      <c r="AN461">
        <v>314140</v>
      </c>
      <c r="AO461" t="s">
        <v>483</v>
      </c>
      <c r="AP461" s="1">
        <f t="shared" si="98"/>
        <v>5</v>
      </c>
      <c r="AQ461" s="1">
        <f t="shared" si="99"/>
        <v>0</v>
      </c>
      <c r="AR461" s="1">
        <f t="shared" si="100"/>
        <v>4.8500000000000005</v>
      </c>
      <c r="AS461" s="1">
        <f t="shared" si="101"/>
        <v>3.2433333333333332</v>
      </c>
      <c r="AT461" s="1">
        <f t="shared" si="102"/>
        <v>8.0933333333333337</v>
      </c>
      <c r="AU461" s="1">
        <f t="shared" si="103"/>
        <v>0.92666666666666653</v>
      </c>
      <c r="AV461" s="1">
        <f t="shared" si="104"/>
        <v>0.7</v>
      </c>
      <c r="AW461" s="1"/>
      <c r="AX461" s="1"/>
      <c r="AY461">
        <v>314140</v>
      </c>
      <c r="AZ461" t="s">
        <v>483</v>
      </c>
      <c r="BA461" s="1">
        <v>5</v>
      </c>
      <c r="BB461" s="1">
        <v>0</v>
      </c>
      <c r="BC461" s="1">
        <v>4.8500000000000005</v>
      </c>
      <c r="BD461" s="1">
        <v>3.2433333333333332</v>
      </c>
      <c r="BE461" s="1">
        <v>8.0933333333333337</v>
      </c>
      <c r="BF461" s="1">
        <v>0.92666666666666653</v>
      </c>
      <c r="BG461" s="1">
        <v>0.7</v>
      </c>
      <c r="BH461" s="1"/>
      <c r="BI461" s="1"/>
      <c r="BL461" s="2">
        <v>313980</v>
      </c>
      <c r="BM461" s="69" t="s">
        <v>463</v>
      </c>
      <c r="BN461" s="1">
        <f t="shared" si="105"/>
        <v>3</v>
      </c>
      <c r="BO461" s="1">
        <f t="shared" si="106"/>
        <v>3</v>
      </c>
      <c r="BP461" s="1">
        <f t="shared" si="107"/>
        <v>8.52</v>
      </c>
      <c r="BQ461" s="1">
        <f t="shared" si="108"/>
        <v>3.04</v>
      </c>
      <c r="BR461" s="1">
        <f t="shared" si="109"/>
        <v>11.559999999999999</v>
      </c>
      <c r="BS461" s="1">
        <f t="shared" si="110"/>
        <v>1.216</v>
      </c>
      <c r="BT461" s="1">
        <f t="shared" si="111"/>
        <v>1.32</v>
      </c>
      <c r="BV461" s="2">
        <v>313980</v>
      </c>
      <c r="BW461" s="69" t="s">
        <v>463</v>
      </c>
      <c r="BX461" s="1">
        <v>3</v>
      </c>
      <c r="BY461" s="1">
        <v>3</v>
      </c>
      <c r="BZ461" s="1">
        <v>8.52</v>
      </c>
      <c r="CA461" s="1">
        <v>3.04</v>
      </c>
      <c r="CB461" s="1">
        <v>11.559999999999999</v>
      </c>
      <c r="CC461" s="1">
        <v>1.216</v>
      </c>
      <c r="CD461" s="1">
        <v>1.32</v>
      </c>
    </row>
    <row r="462" spans="1:82" x14ac:dyDescent="0.25">
      <c r="A462">
        <f>VLOOKUP(B462,mun_fjp!$A$2:$B$854,2,FALSE)</f>
        <v>314160</v>
      </c>
      <c r="B462" t="s">
        <v>485</v>
      </c>
      <c r="C462">
        <v>2.9</v>
      </c>
      <c r="D462">
        <v>0.77</v>
      </c>
      <c r="U462">
        <v>3</v>
      </c>
      <c r="V462">
        <v>3</v>
      </c>
      <c r="W462">
        <v>0.89999999999999991</v>
      </c>
      <c r="X462">
        <v>0.53899999999999992</v>
      </c>
      <c r="Y462">
        <v>1.4389999999999998</v>
      </c>
      <c r="Z462">
        <v>2</v>
      </c>
      <c r="AC462">
        <v>2</v>
      </c>
      <c r="AD462">
        <v>30</v>
      </c>
      <c r="AE462">
        <v>0.6</v>
      </c>
      <c r="AF462">
        <v>0.35933333333333328</v>
      </c>
      <c r="AG462">
        <v>0.95933333333333326</v>
      </c>
      <c r="AH462">
        <v>1.25</v>
      </c>
      <c r="AI462">
        <v>7.3183333333333334</v>
      </c>
      <c r="AN462">
        <v>314150</v>
      </c>
      <c r="AO462" t="s">
        <v>484</v>
      </c>
      <c r="AP462" s="1">
        <f t="shared" si="98"/>
        <v>0</v>
      </c>
      <c r="AQ462" s="1">
        <f t="shared" si="99"/>
        <v>0</v>
      </c>
      <c r="AR462" s="1">
        <f t="shared" si="100"/>
        <v>0</v>
      </c>
      <c r="AS462" s="1">
        <f t="shared" si="101"/>
        <v>0.6</v>
      </c>
      <c r="AT462" s="1">
        <f t="shared" si="102"/>
        <v>0.6</v>
      </c>
      <c r="AU462" s="1">
        <f t="shared" si="103"/>
        <v>0.6</v>
      </c>
      <c r="AV462" s="1">
        <f t="shared" si="104"/>
        <v>0</v>
      </c>
      <c r="AW462" s="1"/>
      <c r="AX462" s="1"/>
      <c r="AY462">
        <v>314150</v>
      </c>
      <c r="AZ462" t="s">
        <v>484</v>
      </c>
      <c r="BA462" s="1">
        <v>0</v>
      </c>
      <c r="BB462" s="1">
        <v>0</v>
      </c>
      <c r="BC462" s="1">
        <v>0</v>
      </c>
      <c r="BD462" s="1">
        <v>0.6</v>
      </c>
      <c r="BE462" s="1">
        <v>0.6</v>
      </c>
      <c r="BF462" s="1">
        <v>0.6</v>
      </c>
      <c r="BG462" s="1">
        <v>0</v>
      </c>
      <c r="BH462" s="1"/>
      <c r="BI462" s="1"/>
      <c r="BL462" s="2">
        <v>313990</v>
      </c>
      <c r="BM462" s="69" t="s">
        <v>464</v>
      </c>
      <c r="BN462" s="1">
        <f t="shared" si="105"/>
        <v>2</v>
      </c>
      <c r="BO462" s="1">
        <f t="shared" si="106"/>
        <v>2</v>
      </c>
      <c r="BP462" s="1">
        <f t="shared" si="107"/>
        <v>5.65</v>
      </c>
      <c r="BQ462" s="1">
        <f t="shared" si="108"/>
        <v>1.8533333333333331</v>
      </c>
      <c r="BR462" s="1">
        <f t="shared" si="109"/>
        <v>7.5033333333333339</v>
      </c>
      <c r="BS462" s="1">
        <f t="shared" si="110"/>
        <v>0.92666666666666653</v>
      </c>
      <c r="BT462" s="1">
        <f t="shared" si="111"/>
        <v>0.7</v>
      </c>
      <c r="BV462" s="2">
        <v>313990</v>
      </c>
      <c r="BW462" s="69" t="s">
        <v>464</v>
      </c>
      <c r="BX462" s="1">
        <v>2</v>
      </c>
      <c r="BY462" s="1">
        <v>2</v>
      </c>
      <c r="BZ462" s="1">
        <v>5.65</v>
      </c>
      <c r="CA462" s="1">
        <v>1.8533333333333331</v>
      </c>
      <c r="CB462" s="1">
        <v>7.5033333333333339</v>
      </c>
      <c r="CC462" s="1">
        <v>0.92666666666666653</v>
      </c>
      <c r="CD462" s="1">
        <v>0.7</v>
      </c>
    </row>
    <row r="463" spans="1:82" x14ac:dyDescent="0.25">
      <c r="A463">
        <f>VLOOKUP(B463,mun_fjp!$A$2:$B$854,2,FALSE)</f>
        <v>314170</v>
      </c>
      <c r="B463" t="s">
        <v>486</v>
      </c>
      <c r="C463">
        <v>3.55</v>
      </c>
      <c r="D463">
        <v>1.82</v>
      </c>
      <c r="E463">
        <v>1.5</v>
      </c>
      <c r="V463">
        <v>0</v>
      </c>
      <c r="W463">
        <v>0</v>
      </c>
      <c r="X463">
        <v>0</v>
      </c>
      <c r="Y463">
        <v>0</v>
      </c>
      <c r="Z463">
        <v>2</v>
      </c>
      <c r="AC463">
        <v>2</v>
      </c>
      <c r="AD463">
        <v>30</v>
      </c>
      <c r="AE463">
        <v>0.6</v>
      </c>
      <c r="AF463">
        <v>0.84933333333333338</v>
      </c>
      <c r="AG463">
        <v>1.4493333333333334</v>
      </c>
      <c r="AH463">
        <v>1.3</v>
      </c>
      <c r="AI463">
        <v>9.6193333333333335</v>
      </c>
      <c r="AN463">
        <v>314160</v>
      </c>
      <c r="AO463" t="s">
        <v>485</v>
      </c>
      <c r="AP463" s="1">
        <f t="shared" si="98"/>
        <v>3</v>
      </c>
      <c r="AQ463" s="1">
        <f t="shared" si="99"/>
        <v>3</v>
      </c>
      <c r="AR463" s="1">
        <f t="shared" si="100"/>
        <v>4.92</v>
      </c>
      <c r="AS463" s="1">
        <f t="shared" si="101"/>
        <v>2.398333333333333</v>
      </c>
      <c r="AT463" s="1">
        <f t="shared" si="102"/>
        <v>7.3183333333333334</v>
      </c>
      <c r="AU463" s="1">
        <f t="shared" si="103"/>
        <v>0.95933333333333326</v>
      </c>
      <c r="AV463" s="1">
        <f t="shared" si="104"/>
        <v>0.77</v>
      </c>
      <c r="AW463" s="1"/>
      <c r="AX463" s="1"/>
      <c r="AY463">
        <v>314160</v>
      </c>
      <c r="AZ463" t="s">
        <v>485</v>
      </c>
      <c r="BA463" s="1">
        <v>3</v>
      </c>
      <c r="BB463" s="1">
        <v>3</v>
      </c>
      <c r="BC463" s="1">
        <v>4.92</v>
      </c>
      <c r="BD463" s="1">
        <v>2.398333333333333</v>
      </c>
      <c r="BE463" s="1">
        <v>7.3183333333333334</v>
      </c>
      <c r="BF463" s="1">
        <v>0.95933333333333326</v>
      </c>
      <c r="BG463" s="1">
        <v>0.77</v>
      </c>
      <c r="BH463" s="1"/>
      <c r="BI463" s="1"/>
      <c r="BL463" s="2">
        <v>314000</v>
      </c>
      <c r="BM463" s="69" t="s">
        <v>465</v>
      </c>
      <c r="BN463" s="1">
        <f t="shared" si="105"/>
        <v>53</v>
      </c>
      <c r="BO463" s="1">
        <f t="shared" si="106"/>
        <v>23</v>
      </c>
      <c r="BP463" s="1">
        <f t="shared" si="107"/>
        <v>10</v>
      </c>
      <c r="BQ463" s="1">
        <f t="shared" si="108"/>
        <v>55.999999999999993</v>
      </c>
      <c r="BR463" s="1">
        <f t="shared" si="109"/>
        <v>66</v>
      </c>
      <c r="BS463" s="1">
        <f t="shared" si="110"/>
        <v>2.9999999999999996</v>
      </c>
      <c r="BT463" s="1">
        <f t="shared" si="111"/>
        <v>3</v>
      </c>
      <c r="BV463" s="2">
        <v>314000</v>
      </c>
      <c r="BW463" s="69" t="s">
        <v>465</v>
      </c>
      <c r="BX463" s="1">
        <v>53</v>
      </c>
      <c r="BY463" s="1">
        <v>23</v>
      </c>
      <c r="BZ463" s="1">
        <v>10</v>
      </c>
      <c r="CA463" s="1">
        <v>55.999999999999993</v>
      </c>
      <c r="CB463" s="1">
        <v>66</v>
      </c>
      <c r="CC463" s="1">
        <v>2.9999999999999996</v>
      </c>
      <c r="CD463" s="1">
        <v>3</v>
      </c>
    </row>
    <row r="464" spans="1:82" x14ac:dyDescent="0.25">
      <c r="A464">
        <f>VLOOKUP(B464,mun_fjp!$A$2:$B$854,2,FALSE)</f>
        <v>314180</v>
      </c>
      <c r="B464" t="s">
        <v>487</v>
      </c>
      <c r="C464">
        <v>3.3</v>
      </c>
      <c r="D464">
        <v>3</v>
      </c>
      <c r="M464">
        <v>5</v>
      </c>
      <c r="N464">
        <v>2</v>
      </c>
      <c r="U464">
        <v>1</v>
      </c>
      <c r="V464">
        <v>8</v>
      </c>
      <c r="W464">
        <v>2.4</v>
      </c>
      <c r="X464">
        <v>5.5999999999999988</v>
      </c>
      <c r="Y464">
        <v>7.9999999999999982</v>
      </c>
      <c r="Z464">
        <v>2</v>
      </c>
      <c r="AC464">
        <v>2</v>
      </c>
      <c r="AD464">
        <v>30</v>
      </c>
      <c r="AE464">
        <v>0.6</v>
      </c>
      <c r="AF464">
        <v>1.3999999999999997</v>
      </c>
      <c r="AG464">
        <v>1.9999999999999996</v>
      </c>
      <c r="AH464">
        <v>0.75</v>
      </c>
      <c r="AI464">
        <v>17.049999999999997</v>
      </c>
      <c r="AN464">
        <v>314170</v>
      </c>
      <c r="AO464" t="s">
        <v>486</v>
      </c>
      <c r="AP464" s="1">
        <f t="shared" si="98"/>
        <v>0</v>
      </c>
      <c r="AQ464" s="1">
        <f t="shared" si="99"/>
        <v>0</v>
      </c>
      <c r="AR464" s="1">
        <f t="shared" si="100"/>
        <v>8.17</v>
      </c>
      <c r="AS464" s="1">
        <f t="shared" si="101"/>
        <v>1.4493333333333334</v>
      </c>
      <c r="AT464" s="1">
        <f t="shared" si="102"/>
        <v>9.6193333333333335</v>
      </c>
      <c r="AU464" s="1">
        <f t="shared" si="103"/>
        <v>1.4493333333333334</v>
      </c>
      <c r="AV464" s="1">
        <f t="shared" si="104"/>
        <v>1.82</v>
      </c>
      <c r="AW464" s="1"/>
      <c r="AX464" s="1"/>
      <c r="AY464">
        <v>314170</v>
      </c>
      <c r="AZ464" t="s">
        <v>486</v>
      </c>
      <c r="BA464" s="1">
        <v>0</v>
      </c>
      <c r="BB464" s="1">
        <v>0</v>
      </c>
      <c r="BC464" s="1">
        <v>8.17</v>
      </c>
      <c r="BD464" s="1">
        <v>1.4493333333333334</v>
      </c>
      <c r="BE464" s="1">
        <v>9.6193333333333335</v>
      </c>
      <c r="BF464" s="1">
        <v>1.4493333333333334</v>
      </c>
      <c r="BG464" s="1">
        <v>1.82</v>
      </c>
      <c r="BH464" s="1"/>
      <c r="BI464" s="1"/>
      <c r="BL464" s="2">
        <v>314010</v>
      </c>
      <c r="BM464" s="69" t="s">
        <v>466</v>
      </c>
      <c r="BN464" s="1">
        <f t="shared" si="105"/>
        <v>0</v>
      </c>
      <c r="BO464" s="1">
        <f t="shared" si="106"/>
        <v>0</v>
      </c>
      <c r="BP464" s="1">
        <f t="shared" si="107"/>
        <v>7.7399999999999993</v>
      </c>
      <c r="BQ464" s="1">
        <f t="shared" si="108"/>
        <v>1.1786666666666665</v>
      </c>
      <c r="BR464" s="1">
        <f t="shared" si="109"/>
        <v>8.9186666666666667</v>
      </c>
      <c r="BS464" s="1">
        <f t="shared" si="110"/>
        <v>1.1786666666666665</v>
      </c>
      <c r="BT464" s="1">
        <f t="shared" si="111"/>
        <v>1.24</v>
      </c>
      <c r="BV464" s="2">
        <v>314010</v>
      </c>
      <c r="BW464" s="69" t="s">
        <v>466</v>
      </c>
      <c r="BX464" s="1">
        <v>0</v>
      </c>
      <c r="BY464" s="1">
        <v>0</v>
      </c>
      <c r="BZ464" s="1">
        <v>7.7399999999999993</v>
      </c>
      <c r="CA464" s="1">
        <v>1.1786666666666665</v>
      </c>
      <c r="CB464" s="1">
        <v>8.9186666666666667</v>
      </c>
      <c r="CC464" s="1">
        <v>1.1786666666666665</v>
      </c>
      <c r="CD464" s="1">
        <v>1.24</v>
      </c>
    </row>
    <row r="465" spans="1:82" x14ac:dyDescent="0.25">
      <c r="A465">
        <f>VLOOKUP(B465,mun_fjp!$A$2:$B$854,2,FALSE)</f>
        <v>314190</v>
      </c>
      <c r="B465" t="s">
        <v>488</v>
      </c>
      <c r="C465">
        <v>2.9</v>
      </c>
      <c r="D465">
        <v>0.7</v>
      </c>
      <c r="U465">
        <v>1</v>
      </c>
      <c r="V465">
        <v>1</v>
      </c>
      <c r="W465">
        <v>0.3</v>
      </c>
      <c r="X465">
        <v>0.1633333333333333</v>
      </c>
      <c r="Y465">
        <v>0.46333333333333326</v>
      </c>
      <c r="Z465">
        <v>2</v>
      </c>
      <c r="AC465">
        <v>2</v>
      </c>
      <c r="AD465">
        <v>30</v>
      </c>
      <c r="AE465">
        <v>0.6</v>
      </c>
      <c r="AF465">
        <v>0.32666666666666661</v>
      </c>
      <c r="AG465">
        <v>0.92666666666666653</v>
      </c>
      <c r="AH465">
        <v>0.85</v>
      </c>
      <c r="AI465">
        <v>5.839999999999999</v>
      </c>
      <c r="AN465">
        <v>314180</v>
      </c>
      <c r="AO465" t="s">
        <v>487</v>
      </c>
      <c r="AP465" s="1">
        <f t="shared" si="98"/>
        <v>8</v>
      </c>
      <c r="AQ465" s="1">
        <f t="shared" si="99"/>
        <v>1</v>
      </c>
      <c r="AR465" s="1">
        <f t="shared" si="100"/>
        <v>7.05</v>
      </c>
      <c r="AS465" s="1">
        <f t="shared" si="101"/>
        <v>9.9999999999999982</v>
      </c>
      <c r="AT465" s="1">
        <f t="shared" si="102"/>
        <v>17.049999999999997</v>
      </c>
      <c r="AU465" s="1">
        <f t="shared" si="103"/>
        <v>1.9999999999999996</v>
      </c>
      <c r="AV465" s="1">
        <f t="shared" si="104"/>
        <v>3</v>
      </c>
      <c r="AW465" s="1"/>
      <c r="AX465" s="1"/>
      <c r="AY465">
        <v>314180</v>
      </c>
      <c r="AZ465" t="s">
        <v>487</v>
      </c>
      <c r="BA465" s="1">
        <v>8</v>
      </c>
      <c r="BB465" s="1">
        <v>1</v>
      </c>
      <c r="BC465" s="1">
        <v>7.05</v>
      </c>
      <c r="BD465" s="1">
        <v>9.9999999999999982</v>
      </c>
      <c r="BE465" s="1">
        <v>17.049999999999997</v>
      </c>
      <c r="BF465" s="1">
        <v>1.9999999999999996</v>
      </c>
      <c r="BG465" s="1">
        <v>3</v>
      </c>
      <c r="BH465" s="1"/>
      <c r="BI465" s="1"/>
      <c r="BL465" s="2">
        <v>314015</v>
      </c>
      <c r="BM465" s="69" t="s">
        <v>467</v>
      </c>
      <c r="BN465" s="1">
        <f t="shared" si="105"/>
        <v>0</v>
      </c>
      <c r="BO465" s="1">
        <f t="shared" si="106"/>
        <v>0</v>
      </c>
      <c r="BP465" s="1">
        <f t="shared" si="107"/>
        <v>0</v>
      </c>
      <c r="BQ465" s="1">
        <f t="shared" si="108"/>
        <v>0.6</v>
      </c>
      <c r="BR465" s="1">
        <f t="shared" si="109"/>
        <v>0.6</v>
      </c>
      <c r="BS465" s="1">
        <f t="shared" si="110"/>
        <v>0.6</v>
      </c>
      <c r="BT465" s="1">
        <f t="shared" si="111"/>
        <v>0</v>
      </c>
      <c r="BV465" s="2">
        <v>314015</v>
      </c>
      <c r="BW465" s="69" t="s">
        <v>467</v>
      </c>
      <c r="BX465" s="1">
        <v>0</v>
      </c>
      <c r="BY465" s="1">
        <v>0</v>
      </c>
      <c r="BZ465" s="1">
        <v>0</v>
      </c>
      <c r="CA465" s="1">
        <v>0.6</v>
      </c>
      <c r="CB465" s="1">
        <v>0.6</v>
      </c>
      <c r="CC465" s="1">
        <v>0.6</v>
      </c>
      <c r="CD465" s="1">
        <v>0</v>
      </c>
    </row>
    <row r="466" spans="1:82" x14ac:dyDescent="0.25">
      <c r="A466">
        <f>VLOOKUP(B466,mun_fjp!$A$2:$B$854,2,FALSE)</f>
        <v>314200</v>
      </c>
      <c r="B466" t="s">
        <v>489</v>
      </c>
      <c r="V466">
        <v>0</v>
      </c>
      <c r="W466">
        <v>0</v>
      </c>
      <c r="X466">
        <v>0</v>
      </c>
      <c r="Y466">
        <v>0</v>
      </c>
      <c r="Z466">
        <v>2</v>
      </c>
      <c r="AC466">
        <v>2</v>
      </c>
      <c r="AD466">
        <v>30</v>
      </c>
      <c r="AE466">
        <v>0.6</v>
      </c>
      <c r="AF466">
        <v>0</v>
      </c>
      <c r="AG466">
        <v>0.6</v>
      </c>
      <c r="AI466">
        <v>0.6</v>
      </c>
      <c r="AN466">
        <v>314190</v>
      </c>
      <c r="AO466" t="s">
        <v>488</v>
      </c>
      <c r="AP466" s="1">
        <f t="shared" si="98"/>
        <v>1</v>
      </c>
      <c r="AQ466" s="1">
        <f t="shared" si="99"/>
        <v>1</v>
      </c>
      <c r="AR466" s="1">
        <f t="shared" si="100"/>
        <v>4.4499999999999993</v>
      </c>
      <c r="AS466" s="1">
        <f t="shared" si="101"/>
        <v>1.3899999999999997</v>
      </c>
      <c r="AT466" s="1">
        <f t="shared" si="102"/>
        <v>5.839999999999999</v>
      </c>
      <c r="AU466" s="1">
        <f t="shared" si="103"/>
        <v>0.92666666666666653</v>
      </c>
      <c r="AV466" s="1">
        <f t="shared" si="104"/>
        <v>0.7</v>
      </c>
      <c r="AW466" s="1"/>
      <c r="AX466" s="1"/>
      <c r="AY466">
        <v>314190</v>
      </c>
      <c r="AZ466" t="s">
        <v>488</v>
      </c>
      <c r="BA466" s="1">
        <v>1</v>
      </c>
      <c r="BB466" s="1">
        <v>1</v>
      </c>
      <c r="BC466" s="1">
        <v>4.4499999999999993</v>
      </c>
      <c r="BD466" s="1">
        <v>1.3899999999999997</v>
      </c>
      <c r="BE466" s="1">
        <v>5.839999999999999</v>
      </c>
      <c r="BF466" s="1">
        <v>0.92666666666666653</v>
      </c>
      <c r="BG466" s="1">
        <v>0.7</v>
      </c>
      <c r="BH466" s="1"/>
      <c r="BI466" s="1"/>
      <c r="BL466" s="2">
        <v>314020</v>
      </c>
      <c r="BM466" s="69" t="s">
        <v>468</v>
      </c>
      <c r="BN466" s="1">
        <f t="shared" si="105"/>
        <v>4</v>
      </c>
      <c r="BO466" s="1">
        <f t="shared" si="106"/>
        <v>4</v>
      </c>
      <c r="BP466" s="1">
        <f t="shared" si="107"/>
        <v>8.93</v>
      </c>
      <c r="BQ466" s="1">
        <f t="shared" si="108"/>
        <v>3.5920000000000001</v>
      </c>
      <c r="BR466" s="1">
        <f t="shared" si="109"/>
        <v>12.522</v>
      </c>
      <c r="BS466" s="1">
        <f t="shared" si="110"/>
        <v>1.1973333333333334</v>
      </c>
      <c r="BT466" s="1">
        <f t="shared" si="111"/>
        <v>1.28</v>
      </c>
      <c r="BV466" s="2">
        <v>314020</v>
      </c>
      <c r="BW466" s="69" t="s">
        <v>468</v>
      </c>
      <c r="BX466" s="1">
        <v>4</v>
      </c>
      <c r="BY466" s="1">
        <v>4</v>
      </c>
      <c r="BZ466" s="1">
        <v>8.93</v>
      </c>
      <c r="CA466" s="1">
        <v>3.5920000000000001</v>
      </c>
      <c r="CB466" s="1">
        <v>12.522</v>
      </c>
      <c r="CC466" s="1">
        <v>1.1973333333333334</v>
      </c>
      <c r="CD466" s="1">
        <v>1.28</v>
      </c>
    </row>
    <row r="467" spans="1:82" x14ac:dyDescent="0.25">
      <c r="A467">
        <f>VLOOKUP(B467,mun_fjp!$A$2:$B$854,2,FALSE)</f>
        <v>314210</v>
      </c>
      <c r="B467" t="s">
        <v>490</v>
      </c>
      <c r="C467">
        <v>3.05</v>
      </c>
      <c r="D467">
        <v>0.2</v>
      </c>
      <c r="E467">
        <v>1.9</v>
      </c>
      <c r="U467">
        <v>2</v>
      </c>
      <c r="V467">
        <v>2</v>
      </c>
      <c r="W467">
        <v>0.6</v>
      </c>
      <c r="X467">
        <v>9.3333333333333324E-2</v>
      </c>
      <c r="Y467">
        <v>0.69333333333333336</v>
      </c>
      <c r="Z467">
        <v>2</v>
      </c>
      <c r="AC467">
        <v>2</v>
      </c>
      <c r="AD467">
        <v>30</v>
      </c>
      <c r="AE467">
        <v>0.6</v>
      </c>
      <c r="AF467">
        <v>9.3333333333333324E-2</v>
      </c>
      <c r="AG467">
        <v>0.69333333333333336</v>
      </c>
      <c r="AH467">
        <v>1.8</v>
      </c>
      <c r="AI467">
        <v>8.3366666666666678</v>
      </c>
      <c r="AN467">
        <v>314200</v>
      </c>
      <c r="AO467" t="s">
        <v>489</v>
      </c>
      <c r="AP467" s="1">
        <f t="shared" si="98"/>
        <v>0</v>
      </c>
      <c r="AQ467" s="1">
        <f t="shared" si="99"/>
        <v>0</v>
      </c>
      <c r="AR467" s="1">
        <f t="shared" si="100"/>
        <v>0</v>
      </c>
      <c r="AS467" s="1">
        <f t="shared" si="101"/>
        <v>0.6</v>
      </c>
      <c r="AT467" s="1">
        <f t="shared" si="102"/>
        <v>0.6</v>
      </c>
      <c r="AU467" s="1">
        <f t="shared" si="103"/>
        <v>0.6</v>
      </c>
      <c r="AV467" s="1">
        <f t="shared" si="104"/>
        <v>0</v>
      </c>
      <c r="AW467" s="1"/>
      <c r="AX467" s="1"/>
      <c r="AY467">
        <v>314200</v>
      </c>
      <c r="AZ467" t="s">
        <v>489</v>
      </c>
      <c r="BA467" s="1">
        <v>0</v>
      </c>
      <c r="BB467" s="1">
        <v>0</v>
      </c>
      <c r="BC467" s="1">
        <v>0</v>
      </c>
      <c r="BD467" s="1">
        <v>0.6</v>
      </c>
      <c r="BE467" s="1">
        <v>0.6</v>
      </c>
      <c r="BF467" s="1">
        <v>0.6</v>
      </c>
      <c r="BG467" s="1">
        <v>0</v>
      </c>
      <c r="BH467" s="1"/>
      <c r="BI467" s="1"/>
      <c r="BL467" s="2">
        <v>314030</v>
      </c>
      <c r="BM467" s="69" t="s">
        <v>469</v>
      </c>
      <c r="BN467" s="1">
        <f t="shared" si="105"/>
        <v>4</v>
      </c>
      <c r="BO467" s="1">
        <f t="shared" si="106"/>
        <v>4</v>
      </c>
      <c r="BP467" s="1">
        <f t="shared" si="107"/>
        <v>5.9399999999999995</v>
      </c>
      <c r="BQ467" s="1">
        <f t="shared" si="108"/>
        <v>2.1360000000000001</v>
      </c>
      <c r="BR467" s="1">
        <f t="shared" si="109"/>
        <v>8.0760000000000005</v>
      </c>
      <c r="BS467" s="1">
        <f t="shared" si="110"/>
        <v>0.71199999999999997</v>
      </c>
      <c r="BT467" s="1">
        <f t="shared" si="111"/>
        <v>0.24</v>
      </c>
      <c r="BV467" s="2">
        <v>314030</v>
      </c>
      <c r="BW467" s="69" t="s">
        <v>469</v>
      </c>
      <c r="BX467" s="1">
        <v>4</v>
      </c>
      <c r="BY467" s="1">
        <v>4</v>
      </c>
      <c r="BZ467" s="1">
        <v>5.9399999999999995</v>
      </c>
      <c r="CA467" s="1">
        <v>2.1360000000000001</v>
      </c>
      <c r="CB467" s="1">
        <v>8.0760000000000005</v>
      </c>
      <c r="CC467" s="1">
        <v>0.71199999999999997</v>
      </c>
      <c r="CD467" s="1">
        <v>0.24</v>
      </c>
    </row>
    <row r="468" spans="1:82" x14ac:dyDescent="0.25">
      <c r="A468">
        <f>VLOOKUP(B468,mun_fjp!$A$2:$B$854,2,FALSE)</f>
        <v>314220</v>
      </c>
      <c r="B468" t="s">
        <v>491</v>
      </c>
      <c r="C468">
        <v>2.15</v>
      </c>
      <c r="E468">
        <v>1.9</v>
      </c>
      <c r="V468">
        <v>0</v>
      </c>
      <c r="W468">
        <v>0</v>
      </c>
      <c r="X468">
        <v>0</v>
      </c>
      <c r="Y468">
        <v>0</v>
      </c>
      <c r="Z468">
        <v>2</v>
      </c>
      <c r="AC468">
        <v>2</v>
      </c>
      <c r="AD468">
        <v>30</v>
      </c>
      <c r="AE468">
        <v>0.6</v>
      </c>
      <c r="AF468">
        <v>0</v>
      </c>
      <c r="AG468">
        <v>0.6</v>
      </c>
      <c r="AI468">
        <v>4.6499999999999995</v>
      </c>
      <c r="AN468">
        <v>314210</v>
      </c>
      <c r="AO468" t="s">
        <v>490</v>
      </c>
      <c r="AP468" s="1">
        <f t="shared" si="98"/>
        <v>2</v>
      </c>
      <c r="AQ468" s="1">
        <f t="shared" si="99"/>
        <v>2</v>
      </c>
      <c r="AR468" s="1">
        <f t="shared" si="100"/>
        <v>6.95</v>
      </c>
      <c r="AS468" s="1">
        <f t="shared" si="101"/>
        <v>1.3866666666666667</v>
      </c>
      <c r="AT468" s="1">
        <f t="shared" si="102"/>
        <v>8.336666666666666</v>
      </c>
      <c r="AU468" s="1">
        <f t="shared" si="103"/>
        <v>0.69333333333333336</v>
      </c>
      <c r="AV468" s="1">
        <f t="shared" si="104"/>
        <v>0.2</v>
      </c>
      <c r="AW468" s="1"/>
      <c r="AX468" s="1"/>
      <c r="AY468">
        <v>314210</v>
      </c>
      <c r="AZ468" t="s">
        <v>490</v>
      </c>
      <c r="BA468" s="1">
        <v>2</v>
      </c>
      <c r="BB468" s="1">
        <v>2</v>
      </c>
      <c r="BC468" s="1">
        <v>6.95</v>
      </c>
      <c r="BD468" s="1">
        <v>1.3866666666666667</v>
      </c>
      <c r="BE468" s="1">
        <v>8.336666666666666</v>
      </c>
      <c r="BF468" s="1">
        <v>0.69333333333333336</v>
      </c>
      <c r="BG468" s="1">
        <v>0.2</v>
      </c>
      <c r="BH468" s="1"/>
      <c r="BI468" s="1"/>
      <c r="BL468" s="2">
        <v>314040</v>
      </c>
      <c r="BM468" s="69" t="s">
        <v>470</v>
      </c>
      <c r="BN468" s="1" t="e">
        <f t="shared" si="105"/>
        <v>#N/A</v>
      </c>
      <c r="BO468" s="1" t="e">
        <f t="shared" si="106"/>
        <v>#N/A</v>
      </c>
      <c r="BP468" s="1" t="e">
        <f t="shared" si="107"/>
        <v>#N/A</v>
      </c>
      <c r="BQ468" s="1" t="e">
        <f t="shared" si="108"/>
        <v>#N/A</v>
      </c>
      <c r="BR468" s="1" t="e">
        <f t="shared" si="109"/>
        <v>#N/A</v>
      </c>
      <c r="BS468" s="1" t="e">
        <f t="shared" si="110"/>
        <v>#N/A</v>
      </c>
      <c r="BT468" s="1" t="e">
        <f t="shared" si="111"/>
        <v>#N/A</v>
      </c>
      <c r="BV468" s="2">
        <v>314040</v>
      </c>
      <c r="BW468" s="69" t="s">
        <v>470</v>
      </c>
      <c r="BX468" s="1"/>
      <c r="BY468" s="1"/>
      <c r="BZ468" s="1"/>
      <c r="CA468" s="1"/>
      <c r="CB468" s="1"/>
      <c r="CC468" s="1"/>
      <c r="CD468" s="1"/>
    </row>
    <row r="469" spans="1:82" x14ac:dyDescent="0.25">
      <c r="A469">
        <f>VLOOKUP(B469,mun_fjp!$A$2:$B$854,2,FALSE)</f>
        <v>314230</v>
      </c>
      <c r="B469" t="s">
        <v>493</v>
      </c>
      <c r="C469">
        <v>2.65</v>
      </c>
      <c r="D469">
        <v>0.2</v>
      </c>
      <c r="E469">
        <v>2</v>
      </c>
      <c r="U469">
        <v>4</v>
      </c>
      <c r="V469">
        <v>4</v>
      </c>
      <c r="W469">
        <v>1.2</v>
      </c>
      <c r="X469">
        <v>0.18666666666666665</v>
      </c>
      <c r="Y469">
        <v>1.3866666666666667</v>
      </c>
      <c r="Z469">
        <v>2</v>
      </c>
      <c r="AC469">
        <v>2</v>
      </c>
      <c r="AD469">
        <v>30</v>
      </c>
      <c r="AE469">
        <v>0.6</v>
      </c>
      <c r="AF469">
        <v>9.3333333333333324E-2</v>
      </c>
      <c r="AG469">
        <v>0.69333333333333336</v>
      </c>
      <c r="AH469">
        <v>0.3</v>
      </c>
      <c r="AI469">
        <v>7.2299999999999995</v>
      </c>
      <c r="AN469">
        <v>314220</v>
      </c>
      <c r="AO469" t="s">
        <v>491</v>
      </c>
      <c r="AP469" s="1">
        <f t="shared" si="98"/>
        <v>0</v>
      </c>
      <c r="AQ469" s="1">
        <f t="shared" si="99"/>
        <v>0</v>
      </c>
      <c r="AR469" s="1">
        <f t="shared" si="100"/>
        <v>4.05</v>
      </c>
      <c r="AS469" s="1">
        <f t="shared" si="101"/>
        <v>0.6</v>
      </c>
      <c r="AT469" s="1">
        <f t="shared" si="102"/>
        <v>4.6499999999999995</v>
      </c>
      <c r="AU469" s="1">
        <f t="shared" si="103"/>
        <v>0.6</v>
      </c>
      <c r="AV469" s="1">
        <f t="shared" si="104"/>
        <v>0</v>
      </c>
      <c r="AW469" s="1"/>
      <c r="AX469" s="1"/>
      <c r="AY469">
        <v>314220</v>
      </c>
      <c r="AZ469" t="s">
        <v>491</v>
      </c>
      <c r="BA469" s="1">
        <v>0</v>
      </c>
      <c r="BB469" s="1">
        <v>0</v>
      </c>
      <c r="BC469" s="1">
        <v>4.05</v>
      </c>
      <c r="BD469" s="1">
        <v>0.6</v>
      </c>
      <c r="BE469" s="1">
        <v>4.6499999999999995</v>
      </c>
      <c r="BF469" s="1">
        <v>0.6</v>
      </c>
      <c r="BG469" s="1">
        <v>0</v>
      </c>
      <c r="BH469" s="1"/>
      <c r="BI469" s="1"/>
      <c r="BL469" s="2">
        <v>314050</v>
      </c>
      <c r="BM469" s="69" t="s">
        <v>471</v>
      </c>
      <c r="BN469" s="1">
        <f t="shared" si="105"/>
        <v>3</v>
      </c>
      <c r="BO469" s="1">
        <f t="shared" si="106"/>
        <v>3</v>
      </c>
      <c r="BP469" s="1">
        <f t="shared" si="107"/>
        <v>9.8000000000000007</v>
      </c>
      <c r="BQ469" s="1">
        <f t="shared" si="108"/>
        <v>4.2999999999999989</v>
      </c>
      <c r="BR469" s="1">
        <f t="shared" si="109"/>
        <v>14.1</v>
      </c>
      <c r="BS469" s="1">
        <f t="shared" si="110"/>
        <v>1.7199999999999998</v>
      </c>
      <c r="BT469" s="1">
        <f t="shared" si="111"/>
        <v>2.4</v>
      </c>
      <c r="BV469" s="2">
        <v>314050</v>
      </c>
      <c r="BW469" s="69" t="s">
        <v>471</v>
      </c>
      <c r="BX469" s="1">
        <v>3</v>
      </c>
      <c r="BY469" s="1">
        <v>3</v>
      </c>
      <c r="BZ469" s="1">
        <v>9.8000000000000007</v>
      </c>
      <c r="CA469" s="1">
        <v>4.2999999999999989</v>
      </c>
      <c r="CB469" s="1">
        <v>14.1</v>
      </c>
      <c r="CC469" s="1">
        <v>1.7199999999999998</v>
      </c>
      <c r="CD469" s="1">
        <v>2.4</v>
      </c>
    </row>
    <row r="470" spans="1:82" x14ac:dyDescent="0.25">
      <c r="A470">
        <f>VLOOKUP(B470,mun_fjp!$A$2:$B$854,2,FALSE)</f>
        <v>314240</v>
      </c>
      <c r="B470" t="s">
        <v>494</v>
      </c>
      <c r="C470">
        <v>2.85</v>
      </c>
      <c r="D470">
        <v>2.31</v>
      </c>
      <c r="E470">
        <v>2</v>
      </c>
      <c r="U470">
        <v>1</v>
      </c>
      <c r="V470">
        <v>1</v>
      </c>
      <c r="W470">
        <v>0.3</v>
      </c>
      <c r="X470">
        <v>0.53900000000000003</v>
      </c>
      <c r="Y470">
        <v>0.83899999999999997</v>
      </c>
      <c r="Z470">
        <v>2</v>
      </c>
      <c r="AC470">
        <v>2</v>
      </c>
      <c r="AD470">
        <v>30</v>
      </c>
      <c r="AE470">
        <v>0.6</v>
      </c>
      <c r="AF470">
        <v>1.0780000000000001</v>
      </c>
      <c r="AG470">
        <v>1.6779999999999999</v>
      </c>
      <c r="AH470">
        <v>1.85</v>
      </c>
      <c r="AI470">
        <v>11.526999999999999</v>
      </c>
      <c r="AN470">
        <v>314230</v>
      </c>
      <c r="AO470" t="s">
        <v>493</v>
      </c>
      <c r="AP470" s="1">
        <f t="shared" si="98"/>
        <v>4</v>
      </c>
      <c r="AQ470" s="1">
        <f t="shared" si="99"/>
        <v>4</v>
      </c>
      <c r="AR470" s="1">
        <f t="shared" si="100"/>
        <v>5.1499999999999995</v>
      </c>
      <c r="AS470" s="1">
        <f t="shared" si="101"/>
        <v>2.08</v>
      </c>
      <c r="AT470" s="1">
        <f t="shared" si="102"/>
        <v>7.2299999999999995</v>
      </c>
      <c r="AU470" s="1">
        <f t="shared" si="103"/>
        <v>0.69333333333333336</v>
      </c>
      <c r="AV470" s="1">
        <f t="shared" si="104"/>
        <v>0.2</v>
      </c>
      <c r="AW470" s="1"/>
      <c r="AX470" s="1"/>
      <c r="AY470">
        <v>314230</v>
      </c>
      <c r="AZ470" t="s">
        <v>493</v>
      </c>
      <c r="BA470" s="1">
        <v>4</v>
      </c>
      <c r="BB470" s="1">
        <v>4</v>
      </c>
      <c r="BC470" s="1">
        <v>5.1499999999999995</v>
      </c>
      <c r="BD470" s="1">
        <v>2.08</v>
      </c>
      <c r="BE470" s="1">
        <v>7.2299999999999995</v>
      </c>
      <c r="BF470" s="1">
        <v>0.69333333333333336</v>
      </c>
      <c r="BG470" s="1">
        <v>0.2</v>
      </c>
      <c r="BH470" s="1"/>
      <c r="BI470" s="1"/>
      <c r="BL470" s="2">
        <v>314053</v>
      </c>
      <c r="BM470" s="69" t="s">
        <v>472</v>
      </c>
      <c r="BN470" s="1">
        <f t="shared" si="105"/>
        <v>1</v>
      </c>
      <c r="BO470" s="1">
        <f t="shared" si="106"/>
        <v>1</v>
      </c>
      <c r="BP470" s="1">
        <f t="shared" si="107"/>
        <v>5.35</v>
      </c>
      <c r="BQ470" s="1">
        <f t="shared" si="108"/>
        <v>1.04</v>
      </c>
      <c r="BR470" s="1">
        <f t="shared" si="109"/>
        <v>6.39</v>
      </c>
      <c r="BS470" s="1">
        <f t="shared" si="110"/>
        <v>0.69333333333333336</v>
      </c>
      <c r="BT470" s="1">
        <f t="shared" si="111"/>
        <v>0.2</v>
      </c>
      <c r="BV470" s="2">
        <v>314053</v>
      </c>
      <c r="BW470" s="69" t="s">
        <v>472</v>
      </c>
      <c r="BX470" s="1">
        <v>1</v>
      </c>
      <c r="BY470" s="1">
        <v>1</v>
      </c>
      <c r="BZ470" s="1">
        <v>5.35</v>
      </c>
      <c r="CA470" s="1">
        <v>1.04</v>
      </c>
      <c r="CB470" s="1">
        <v>6.39</v>
      </c>
      <c r="CC470" s="1">
        <v>0.69333333333333336</v>
      </c>
      <c r="CD470" s="1">
        <v>0.2</v>
      </c>
    </row>
    <row r="471" spans="1:82" x14ac:dyDescent="0.25">
      <c r="A471">
        <f>VLOOKUP(B471,mun_fjp!$A$2:$B$854,2,FALSE)</f>
        <v>314250</v>
      </c>
      <c r="B471" t="s">
        <v>495</v>
      </c>
      <c r="C471">
        <v>2.5499999999999998</v>
      </c>
      <c r="D471">
        <v>1.04</v>
      </c>
      <c r="E471">
        <v>2</v>
      </c>
      <c r="U471">
        <v>3</v>
      </c>
      <c r="V471">
        <v>3</v>
      </c>
      <c r="W471">
        <v>0.89999999999999991</v>
      </c>
      <c r="X471">
        <v>0.72799999999999987</v>
      </c>
      <c r="Y471">
        <v>1.6279999999999997</v>
      </c>
      <c r="Z471">
        <v>2</v>
      </c>
      <c r="AC471">
        <v>2</v>
      </c>
      <c r="AD471">
        <v>30</v>
      </c>
      <c r="AE471">
        <v>0.6</v>
      </c>
      <c r="AF471">
        <v>0.48533333333333334</v>
      </c>
      <c r="AG471">
        <v>1.0853333333333333</v>
      </c>
      <c r="AH471">
        <v>0.1</v>
      </c>
      <c r="AI471">
        <v>8.4033333333333324</v>
      </c>
      <c r="AN471">
        <v>314240</v>
      </c>
      <c r="AO471" t="s">
        <v>494</v>
      </c>
      <c r="AP471" s="1">
        <f t="shared" si="98"/>
        <v>1</v>
      </c>
      <c r="AQ471" s="1">
        <f t="shared" si="99"/>
        <v>1</v>
      </c>
      <c r="AR471" s="1">
        <f t="shared" si="100"/>
        <v>9.01</v>
      </c>
      <c r="AS471" s="1">
        <f t="shared" si="101"/>
        <v>2.5169999999999999</v>
      </c>
      <c r="AT471" s="1">
        <f t="shared" si="102"/>
        <v>11.526999999999999</v>
      </c>
      <c r="AU471" s="1">
        <f t="shared" si="103"/>
        <v>1.6779999999999999</v>
      </c>
      <c r="AV471" s="1">
        <f t="shared" si="104"/>
        <v>2.31</v>
      </c>
      <c r="AW471" s="1"/>
      <c r="AX471" s="1"/>
      <c r="AY471">
        <v>314240</v>
      </c>
      <c r="AZ471" t="s">
        <v>494</v>
      </c>
      <c r="BA471" s="1">
        <v>1</v>
      </c>
      <c r="BB471" s="1">
        <v>1</v>
      </c>
      <c r="BC471" s="1">
        <v>9.01</v>
      </c>
      <c r="BD471" s="1">
        <v>2.5169999999999999</v>
      </c>
      <c r="BE471" s="1">
        <v>11.526999999999999</v>
      </c>
      <c r="BF471" s="1">
        <v>1.6779999999999999</v>
      </c>
      <c r="BG471" s="1">
        <v>2.31</v>
      </c>
      <c r="BH471" s="1"/>
      <c r="BI471" s="1"/>
      <c r="BL471" s="2">
        <v>314055</v>
      </c>
      <c r="BM471" s="69" t="s">
        <v>473</v>
      </c>
      <c r="BN471" s="1">
        <f t="shared" si="105"/>
        <v>5</v>
      </c>
      <c r="BO471" s="1">
        <f t="shared" si="106"/>
        <v>0</v>
      </c>
      <c r="BP471" s="1">
        <f t="shared" si="107"/>
        <v>4.5999999999999996</v>
      </c>
      <c r="BQ471" s="1">
        <f t="shared" si="108"/>
        <v>2.1</v>
      </c>
      <c r="BR471" s="1">
        <f t="shared" si="109"/>
        <v>6.6999999999999993</v>
      </c>
      <c r="BS471" s="1">
        <f t="shared" si="110"/>
        <v>0.6</v>
      </c>
      <c r="BT471" s="1">
        <f t="shared" si="111"/>
        <v>0</v>
      </c>
      <c r="BV471" s="2">
        <v>314055</v>
      </c>
      <c r="BW471" s="69" t="s">
        <v>473</v>
      </c>
      <c r="BX471" s="1">
        <v>5</v>
      </c>
      <c r="BY471" s="1">
        <v>0</v>
      </c>
      <c r="BZ471" s="1">
        <v>4.5999999999999996</v>
      </c>
      <c r="CA471" s="1">
        <v>2.1</v>
      </c>
      <c r="CB471" s="1">
        <v>6.6999999999999993</v>
      </c>
      <c r="CC471" s="1">
        <v>0.6</v>
      </c>
      <c r="CD471" s="1">
        <v>0</v>
      </c>
    </row>
    <row r="472" spans="1:82" x14ac:dyDescent="0.25">
      <c r="A472">
        <f>VLOOKUP(B472,mun_fjp!$A$2:$B$854,2,FALSE)</f>
        <v>314260</v>
      </c>
      <c r="B472" t="s">
        <v>496</v>
      </c>
      <c r="C472">
        <v>3</v>
      </c>
      <c r="D472">
        <v>0.92</v>
      </c>
      <c r="E472">
        <v>1.9</v>
      </c>
      <c r="V472">
        <v>0</v>
      </c>
      <c r="W472">
        <v>0</v>
      </c>
      <c r="X472">
        <v>0</v>
      </c>
      <c r="Y472">
        <v>0</v>
      </c>
      <c r="Z472">
        <v>2</v>
      </c>
      <c r="AC472">
        <v>2</v>
      </c>
      <c r="AD472">
        <v>30</v>
      </c>
      <c r="AE472">
        <v>0.6</v>
      </c>
      <c r="AF472">
        <v>0.42933333333333334</v>
      </c>
      <c r="AG472">
        <v>1.0293333333333332</v>
      </c>
      <c r="AH472">
        <v>1.5</v>
      </c>
      <c r="AI472">
        <v>8.3493333333333339</v>
      </c>
      <c r="AN472">
        <v>314250</v>
      </c>
      <c r="AO472" t="s">
        <v>495</v>
      </c>
      <c r="AP472" s="1">
        <f t="shared" si="98"/>
        <v>3</v>
      </c>
      <c r="AQ472" s="1">
        <f t="shared" si="99"/>
        <v>3</v>
      </c>
      <c r="AR472" s="1">
        <f t="shared" si="100"/>
        <v>5.6899999999999995</v>
      </c>
      <c r="AS472" s="1">
        <f t="shared" si="101"/>
        <v>2.7133333333333329</v>
      </c>
      <c r="AT472" s="1">
        <f t="shared" si="102"/>
        <v>8.4033333333333324</v>
      </c>
      <c r="AU472" s="1">
        <f t="shared" si="103"/>
        <v>1.0853333333333333</v>
      </c>
      <c r="AV472" s="1">
        <f t="shared" si="104"/>
        <v>1.04</v>
      </c>
      <c r="AW472" s="1"/>
      <c r="AX472" s="1"/>
      <c r="AY472">
        <v>314250</v>
      </c>
      <c r="AZ472" t="s">
        <v>495</v>
      </c>
      <c r="BA472" s="1">
        <v>3</v>
      </c>
      <c r="BB472" s="1">
        <v>3</v>
      </c>
      <c r="BC472" s="1">
        <v>5.6899999999999995</v>
      </c>
      <c r="BD472" s="1">
        <v>2.7133333333333329</v>
      </c>
      <c r="BE472" s="1">
        <v>8.4033333333333324</v>
      </c>
      <c r="BF472" s="1">
        <v>1.0853333333333333</v>
      </c>
      <c r="BG472" s="1">
        <v>1.04</v>
      </c>
      <c r="BH472" s="1"/>
      <c r="BI472" s="1"/>
      <c r="BL472" s="2">
        <v>314060</v>
      </c>
      <c r="BM472" s="69" t="s">
        <v>474</v>
      </c>
      <c r="BN472" s="1">
        <f t="shared" si="105"/>
        <v>3</v>
      </c>
      <c r="BO472" s="1">
        <f t="shared" si="106"/>
        <v>3</v>
      </c>
      <c r="BP472" s="1">
        <f t="shared" si="107"/>
        <v>8.9599999999999991</v>
      </c>
      <c r="BQ472" s="1">
        <f t="shared" si="108"/>
        <v>4.836666666666666</v>
      </c>
      <c r="BR472" s="1">
        <f t="shared" si="109"/>
        <v>13.796666666666665</v>
      </c>
      <c r="BS472" s="1">
        <f t="shared" si="110"/>
        <v>1.9346666666666663</v>
      </c>
      <c r="BT472" s="1">
        <f t="shared" si="111"/>
        <v>2.86</v>
      </c>
      <c r="BV472" s="2">
        <v>314060</v>
      </c>
      <c r="BW472" s="69" t="s">
        <v>474</v>
      </c>
      <c r="BX472" s="1">
        <v>3</v>
      </c>
      <c r="BY472" s="1">
        <v>3</v>
      </c>
      <c r="BZ472" s="1">
        <v>8.9599999999999991</v>
      </c>
      <c r="CA472" s="1">
        <v>4.836666666666666</v>
      </c>
      <c r="CB472" s="1">
        <v>13.796666666666665</v>
      </c>
      <c r="CC472" s="1">
        <v>1.9346666666666663</v>
      </c>
      <c r="CD472" s="1">
        <v>2.86</v>
      </c>
    </row>
    <row r="473" spans="1:82" x14ac:dyDescent="0.25">
      <c r="A473">
        <f>VLOOKUP(B473,mun_fjp!$A$2:$B$854,2,FALSE)</f>
        <v>314270</v>
      </c>
      <c r="B473" t="s">
        <v>497</v>
      </c>
      <c r="V473">
        <v>0</v>
      </c>
      <c r="W473">
        <v>0</v>
      </c>
      <c r="X473">
        <v>0</v>
      </c>
      <c r="Y473">
        <v>0</v>
      </c>
      <c r="Z473">
        <v>2</v>
      </c>
      <c r="AC473">
        <v>2</v>
      </c>
      <c r="AD473">
        <v>30</v>
      </c>
      <c r="AE473">
        <v>0.6</v>
      </c>
      <c r="AF473">
        <v>0</v>
      </c>
      <c r="AG473">
        <v>0.6</v>
      </c>
      <c r="AI473">
        <v>0.6</v>
      </c>
      <c r="AN473">
        <v>314260</v>
      </c>
      <c r="AO473" t="s">
        <v>496</v>
      </c>
      <c r="AP473" s="1">
        <f t="shared" si="98"/>
        <v>0</v>
      </c>
      <c r="AQ473" s="1">
        <f t="shared" si="99"/>
        <v>0</v>
      </c>
      <c r="AR473" s="1">
        <f t="shared" si="100"/>
        <v>7.32</v>
      </c>
      <c r="AS473" s="1">
        <f t="shared" si="101"/>
        <v>1.0293333333333332</v>
      </c>
      <c r="AT473" s="1">
        <f t="shared" si="102"/>
        <v>8.3493333333333339</v>
      </c>
      <c r="AU473" s="1">
        <f t="shared" si="103"/>
        <v>1.0293333333333332</v>
      </c>
      <c r="AV473" s="1">
        <f t="shared" si="104"/>
        <v>0.92</v>
      </c>
      <c r="AW473" s="1"/>
      <c r="AX473" s="1"/>
      <c r="AY473">
        <v>314260</v>
      </c>
      <c r="AZ473" t="s">
        <v>496</v>
      </c>
      <c r="BA473" s="1">
        <v>0</v>
      </c>
      <c r="BB473" s="1">
        <v>0</v>
      </c>
      <c r="BC473" s="1">
        <v>7.32</v>
      </c>
      <c r="BD473" s="1">
        <v>1.0293333333333332</v>
      </c>
      <c r="BE473" s="1">
        <v>8.3493333333333339</v>
      </c>
      <c r="BF473" s="1">
        <v>1.0293333333333332</v>
      </c>
      <c r="BG473" s="1">
        <v>0.92</v>
      </c>
      <c r="BH473" s="1"/>
      <c r="BI473" s="1"/>
      <c r="BL473" s="2">
        <v>314070</v>
      </c>
      <c r="BM473" s="69" t="s">
        <v>475</v>
      </c>
      <c r="BN473" s="1">
        <f t="shared" si="105"/>
        <v>2.75</v>
      </c>
      <c r="BO473" s="1">
        <f t="shared" si="106"/>
        <v>0.75</v>
      </c>
      <c r="BP473" s="1">
        <f t="shared" si="107"/>
        <v>7.5</v>
      </c>
      <c r="BQ473" s="1">
        <f t="shared" si="108"/>
        <v>4.4175000000000004</v>
      </c>
      <c r="BR473" s="1">
        <f t="shared" si="109"/>
        <v>11.9175</v>
      </c>
      <c r="BS473" s="1">
        <f t="shared" si="110"/>
        <v>1.8599999999999999</v>
      </c>
      <c r="BT473" s="1">
        <f t="shared" si="111"/>
        <v>2.7</v>
      </c>
      <c r="BV473" s="2">
        <v>314070</v>
      </c>
      <c r="BW473" s="69" t="s">
        <v>475</v>
      </c>
      <c r="BX473" s="1">
        <v>2.75</v>
      </c>
      <c r="BY473" s="1">
        <v>0.75</v>
      </c>
      <c r="BZ473" s="1">
        <v>7.5</v>
      </c>
      <c r="CA473" s="1">
        <v>4.4175000000000004</v>
      </c>
      <c r="CB473" s="1">
        <v>11.9175</v>
      </c>
      <c r="CC473" s="1">
        <v>1.8599999999999999</v>
      </c>
      <c r="CD473" s="1">
        <v>2.7</v>
      </c>
    </row>
    <row r="474" spans="1:82" x14ac:dyDescent="0.25">
      <c r="A474">
        <f>VLOOKUP(B474,mun_fjp!$A$2:$B$854,2,FALSE)</f>
        <v>314280</v>
      </c>
      <c r="B474" t="s">
        <v>498</v>
      </c>
      <c r="C474">
        <v>3.55</v>
      </c>
      <c r="D474">
        <v>3</v>
      </c>
      <c r="E474">
        <v>1.8</v>
      </c>
      <c r="U474">
        <v>4</v>
      </c>
      <c r="V474">
        <v>4</v>
      </c>
      <c r="W474">
        <v>1.2</v>
      </c>
      <c r="X474">
        <v>2.7999999999999994</v>
      </c>
      <c r="Y474">
        <v>3.9999999999999991</v>
      </c>
      <c r="Z474">
        <v>2</v>
      </c>
      <c r="AC474">
        <v>2</v>
      </c>
      <c r="AD474">
        <v>30</v>
      </c>
      <c r="AE474">
        <v>0.6</v>
      </c>
      <c r="AF474">
        <v>1.3999999999999997</v>
      </c>
      <c r="AG474">
        <v>1.9999999999999996</v>
      </c>
      <c r="AI474">
        <v>14.349999999999998</v>
      </c>
      <c r="AN474">
        <v>314270</v>
      </c>
      <c r="AO474" t="s">
        <v>497</v>
      </c>
      <c r="AP474" s="1">
        <f t="shared" si="98"/>
        <v>0</v>
      </c>
      <c r="AQ474" s="1">
        <f t="shared" si="99"/>
        <v>0</v>
      </c>
      <c r="AR474" s="1">
        <f t="shared" si="100"/>
        <v>0</v>
      </c>
      <c r="AS474" s="1">
        <f t="shared" si="101"/>
        <v>0.6</v>
      </c>
      <c r="AT474" s="1">
        <f t="shared" si="102"/>
        <v>0.6</v>
      </c>
      <c r="AU474" s="1">
        <f t="shared" si="103"/>
        <v>0.6</v>
      </c>
      <c r="AV474" s="1">
        <f t="shared" si="104"/>
        <v>0</v>
      </c>
      <c r="AW474" s="1"/>
      <c r="AX474" s="1"/>
      <c r="AY474">
        <v>314270</v>
      </c>
      <c r="AZ474" t="s">
        <v>497</v>
      </c>
      <c r="BA474" s="1">
        <v>0</v>
      </c>
      <c r="BB474" s="1">
        <v>0</v>
      </c>
      <c r="BC474" s="1">
        <v>0</v>
      </c>
      <c r="BD474" s="1">
        <v>0.6</v>
      </c>
      <c r="BE474" s="1">
        <v>0.6</v>
      </c>
      <c r="BF474" s="1">
        <v>0.6</v>
      </c>
      <c r="BG474" s="1">
        <v>0</v>
      </c>
      <c r="BH474" s="1"/>
      <c r="BI474" s="1"/>
      <c r="BL474" s="2">
        <v>314080</v>
      </c>
      <c r="BM474" s="69" t="s">
        <v>476</v>
      </c>
      <c r="BN474" s="1">
        <f t="shared" si="105"/>
        <v>6</v>
      </c>
      <c r="BO474" s="1">
        <f t="shared" si="106"/>
        <v>4</v>
      </c>
      <c r="BP474" s="1">
        <f t="shared" si="107"/>
        <v>4</v>
      </c>
      <c r="BQ474" s="1">
        <f t="shared" si="108"/>
        <v>3.7066666666666661</v>
      </c>
      <c r="BR474" s="1">
        <f t="shared" si="109"/>
        <v>7.7066666666666661</v>
      </c>
      <c r="BS474" s="1">
        <f t="shared" si="110"/>
        <v>0.92666666666666653</v>
      </c>
      <c r="BT474" s="1">
        <f t="shared" si="111"/>
        <v>0.7</v>
      </c>
      <c r="BV474" s="2">
        <v>314080</v>
      </c>
      <c r="BW474" s="69" t="s">
        <v>476</v>
      </c>
      <c r="BX474" s="1">
        <v>6</v>
      </c>
      <c r="BY474" s="1">
        <v>4</v>
      </c>
      <c r="BZ474" s="1">
        <v>4</v>
      </c>
      <c r="CA474" s="1">
        <v>3.7066666666666661</v>
      </c>
      <c r="CB474" s="1">
        <v>7.7066666666666661</v>
      </c>
      <c r="CC474" s="1">
        <v>0.92666666666666653</v>
      </c>
      <c r="CD474" s="1">
        <v>0.7</v>
      </c>
    </row>
    <row r="475" spans="1:82" x14ac:dyDescent="0.25">
      <c r="A475">
        <f>VLOOKUP(B475,mun_fjp!$A$2:$B$854,2,FALSE)</f>
        <v>314290</v>
      </c>
      <c r="B475" t="s">
        <v>499</v>
      </c>
      <c r="C475">
        <v>2.6</v>
      </c>
      <c r="D475">
        <v>3</v>
      </c>
      <c r="E475">
        <v>1.75</v>
      </c>
      <c r="V475">
        <v>0</v>
      </c>
      <c r="W475">
        <v>0</v>
      </c>
      <c r="X475">
        <v>0</v>
      </c>
      <c r="Y475">
        <v>0</v>
      </c>
      <c r="Z475">
        <v>2</v>
      </c>
      <c r="AC475">
        <v>2</v>
      </c>
      <c r="AD475">
        <v>30</v>
      </c>
      <c r="AE475">
        <v>0.6</v>
      </c>
      <c r="AF475">
        <v>1.3999999999999997</v>
      </c>
      <c r="AG475">
        <v>1.9999999999999996</v>
      </c>
      <c r="AI475">
        <v>9.35</v>
      </c>
      <c r="AN475">
        <v>314280</v>
      </c>
      <c r="AO475" t="s">
        <v>498</v>
      </c>
      <c r="AP475" s="1">
        <f t="shared" si="98"/>
        <v>4</v>
      </c>
      <c r="AQ475" s="1">
        <f t="shared" si="99"/>
        <v>4</v>
      </c>
      <c r="AR475" s="1">
        <f t="shared" si="100"/>
        <v>8.35</v>
      </c>
      <c r="AS475" s="1">
        <f t="shared" si="101"/>
        <v>5.9999999999999982</v>
      </c>
      <c r="AT475" s="1">
        <f t="shared" si="102"/>
        <v>14.349999999999998</v>
      </c>
      <c r="AU475" s="1">
        <f t="shared" si="103"/>
        <v>1.9999999999999996</v>
      </c>
      <c r="AV475" s="1">
        <f t="shared" si="104"/>
        <v>3</v>
      </c>
      <c r="AW475" s="1"/>
      <c r="AX475" s="1"/>
      <c r="AY475">
        <v>314280</v>
      </c>
      <c r="AZ475" t="s">
        <v>498</v>
      </c>
      <c r="BA475" s="1">
        <v>4</v>
      </c>
      <c r="BB475" s="1">
        <v>4</v>
      </c>
      <c r="BC475" s="1">
        <v>8.35</v>
      </c>
      <c r="BD475" s="1">
        <v>5.9999999999999982</v>
      </c>
      <c r="BE475" s="1">
        <v>14.349999999999998</v>
      </c>
      <c r="BF475" s="1">
        <v>1.9999999999999996</v>
      </c>
      <c r="BG475" s="1">
        <v>3</v>
      </c>
      <c r="BH475" s="1"/>
      <c r="BI475" s="1"/>
      <c r="BL475" s="2">
        <v>314085</v>
      </c>
      <c r="BM475" s="69" t="s">
        <v>477</v>
      </c>
      <c r="BN475" s="1">
        <f t="shared" si="105"/>
        <v>2</v>
      </c>
      <c r="BO475" s="1">
        <f t="shared" si="106"/>
        <v>0</v>
      </c>
      <c r="BP475" s="1">
        <f t="shared" si="107"/>
        <v>0</v>
      </c>
      <c r="BQ475" s="1">
        <f t="shared" si="108"/>
        <v>1.2</v>
      </c>
      <c r="BR475" s="1">
        <f t="shared" si="109"/>
        <v>1.2</v>
      </c>
      <c r="BS475" s="1">
        <f t="shared" si="110"/>
        <v>0.6</v>
      </c>
      <c r="BT475" s="1">
        <f t="shared" si="111"/>
        <v>0</v>
      </c>
      <c r="BV475" s="2">
        <v>314085</v>
      </c>
      <c r="BW475" s="69" t="s">
        <v>477</v>
      </c>
      <c r="BX475" s="1">
        <v>2</v>
      </c>
      <c r="BY475" s="1">
        <v>0</v>
      </c>
      <c r="BZ475" s="1">
        <v>0</v>
      </c>
      <c r="CA475" s="1">
        <v>1.2</v>
      </c>
      <c r="CB475" s="1">
        <v>1.2</v>
      </c>
      <c r="CC475" s="1">
        <v>0.6</v>
      </c>
      <c r="CD475" s="1">
        <v>0</v>
      </c>
    </row>
    <row r="476" spans="1:82" x14ac:dyDescent="0.25">
      <c r="A476">
        <f>VLOOKUP(B476,mun_fjp!$A$2:$B$854,2,FALSE)</f>
        <v>314300</v>
      </c>
      <c r="B476" t="s">
        <v>500</v>
      </c>
      <c r="C476">
        <v>2.85</v>
      </c>
      <c r="D476">
        <v>0.56999999999999995</v>
      </c>
      <c r="E476">
        <v>1.35</v>
      </c>
      <c r="U476">
        <v>1</v>
      </c>
      <c r="V476">
        <v>1</v>
      </c>
      <c r="W476">
        <v>0.3</v>
      </c>
      <c r="X476">
        <v>0.13299999999999998</v>
      </c>
      <c r="Y476">
        <v>0.43299999999999994</v>
      </c>
      <c r="Z476">
        <v>2</v>
      </c>
      <c r="AC476">
        <v>2</v>
      </c>
      <c r="AD476">
        <v>30</v>
      </c>
      <c r="AE476">
        <v>0.6</v>
      </c>
      <c r="AF476">
        <v>0.26599999999999996</v>
      </c>
      <c r="AG476">
        <v>0.86599999999999988</v>
      </c>
      <c r="AH476">
        <v>0.3</v>
      </c>
      <c r="AI476">
        <v>6.3689999999999989</v>
      </c>
      <c r="AN476">
        <v>314290</v>
      </c>
      <c r="AO476" t="s">
        <v>499</v>
      </c>
      <c r="AP476" s="1">
        <f t="shared" si="98"/>
        <v>0</v>
      </c>
      <c r="AQ476" s="1">
        <f t="shared" si="99"/>
        <v>0</v>
      </c>
      <c r="AR476" s="1">
        <f t="shared" si="100"/>
        <v>7.35</v>
      </c>
      <c r="AS476" s="1">
        <f t="shared" si="101"/>
        <v>1.9999999999999996</v>
      </c>
      <c r="AT476" s="1">
        <f t="shared" si="102"/>
        <v>9.35</v>
      </c>
      <c r="AU476" s="1">
        <f t="shared" si="103"/>
        <v>1.9999999999999996</v>
      </c>
      <c r="AV476" s="1">
        <f t="shared" si="104"/>
        <v>3</v>
      </c>
      <c r="AW476" s="1"/>
      <c r="AX476" s="1"/>
      <c r="AY476">
        <v>314290</v>
      </c>
      <c r="AZ476" t="s">
        <v>499</v>
      </c>
      <c r="BA476" s="1">
        <v>0</v>
      </c>
      <c r="BB476" s="1">
        <v>0</v>
      </c>
      <c r="BC476" s="1">
        <v>7.35</v>
      </c>
      <c r="BD476" s="1">
        <v>1.9999999999999996</v>
      </c>
      <c r="BE476" s="1">
        <v>9.35</v>
      </c>
      <c r="BF476" s="1">
        <v>1.9999999999999996</v>
      </c>
      <c r="BG476" s="1">
        <v>3</v>
      </c>
      <c r="BH476" s="1"/>
      <c r="BI476" s="1"/>
      <c r="BL476" s="2">
        <v>314090</v>
      </c>
      <c r="BM476" s="69" t="s">
        <v>478</v>
      </c>
      <c r="BN476" s="1">
        <f t="shared" si="105"/>
        <v>0</v>
      </c>
      <c r="BO476" s="1">
        <f t="shared" si="106"/>
        <v>0</v>
      </c>
      <c r="BP476" s="1">
        <f t="shared" si="107"/>
        <v>4.75</v>
      </c>
      <c r="BQ476" s="1">
        <f t="shared" si="108"/>
        <v>0.6</v>
      </c>
      <c r="BR476" s="1">
        <f t="shared" si="109"/>
        <v>5.35</v>
      </c>
      <c r="BS476" s="1">
        <f t="shared" si="110"/>
        <v>0.6</v>
      </c>
      <c r="BT476" s="1">
        <f t="shared" si="111"/>
        <v>0</v>
      </c>
      <c r="BV476" s="2">
        <v>314090</v>
      </c>
      <c r="BW476" s="69" t="s">
        <v>478</v>
      </c>
      <c r="BX476" s="1">
        <v>0</v>
      </c>
      <c r="BY476" s="1">
        <v>0</v>
      </c>
      <c r="BZ476" s="1">
        <v>4.75</v>
      </c>
      <c r="CA476" s="1">
        <v>0.6</v>
      </c>
      <c r="CB476" s="1">
        <v>5.35</v>
      </c>
      <c r="CC476" s="1">
        <v>0.6</v>
      </c>
      <c r="CD476" s="1">
        <v>0</v>
      </c>
    </row>
    <row r="477" spans="1:82" x14ac:dyDescent="0.25">
      <c r="A477">
        <f>VLOOKUP(B477,mun_fjp!$A$2:$B$854,2,FALSE)</f>
        <v>314310</v>
      </c>
      <c r="B477" t="s">
        <v>501</v>
      </c>
      <c r="C477">
        <v>2.5499999999999998</v>
      </c>
      <c r="E477">
        <v>1.7</v>
      </c>
      <c r="U477">
        <v>4</v>
      </c>
      <c r="V477">
        <v>4</v>
      </c>
      <c r="W477">
        <v>1.2</v>
      </c>
      <c r="X477">
        <v>0</v>
      </c>
      <c r="Y477">
        <v>1.2</v>
      </c>
      <c r="Z477">
        <v>2</v>
      </c>
      <c r="AC477">
        <v>2</v>
      </c>
      <c r="AD477">
        <v>30</v>
      </c>
      <c r="AE477">
        <v>0.6</v>
      </c>
      <c r="AF477">
        <v>0</v>
      </c>
      <c r="AG477">
        <v>0.6</v>
      </c>
      <c r="AH477">
        <v>0.45</v>
      </c>
      <c r="AI477">
        <v>6.5</v>
      </c>
      <c r="AN477">
        <v>314300</v>
      </c>
      <c r="AO477" t="s">
        <v>500</v>
      </c>
      <c r="AP477" s="1">
        <f t="shared" si="98"/>
        <v>1</v>
      </c>
      <c r="AQ477" s="1">
        <f t="shared" si="99"/>
        <v>1</v>
      </c>
      <c r="AR477" s="1">
        <f t="shared" si="100"/>
        <v>5.0699999999999994</v>
      </c>
      <c r="AS477" s="1">
        <f t="shared" si="101"/>
        <v>1.2989999999999999</v>
      </c>
      <c r="AT477" s="1">
        <f t="shared" si="102"/>
        <v>6.3689999999999998</v>
      </c>
      <c r="AU477" s="1">
        <f t="shared" si="103"/>
        <v>0.86599999999999988</v>
      </c>
      <c r="AV477" s="1">
        <f t="shared" si="104"/>
        <v>0.56999999999999995</v>
      </c>
      <c r="AW477" s="1"/>
      <c r="AX477" s="1"/>
      <c r="AY477">
        <v>314300</v>
      </c>
      <c r="AZ477" t="s">
        <v>500</v>
      </c>
      <c r="BA477" s="1">
        <v>1</v>
      </c>
      <c r="BB477" s="1">
        <v>1</v>
      </c>
      <c r="BC477" s="1">
        <v>5.0699999999999994</v>
      </c>
      <c r="BD477" s="1">
        <v>1.2989999999999999</v>
      </c>
      <c r="BE477" s="1">
        <v>6.3689999999999998</v>
      </c>
      <c r="BF477" s="1">
        <v>0.86599999999999988</v>
      </c>
      <c r="BG477" s="1">
        <v>0.56999999999999995</v>
      </c>
      <c r="BH477" s="1"/>
      <c r="BI477" s="1"/>
      <c r="BL477" s="2">
        <v>314100</v>
      </c>
      <c r="BM477" s="69" t="s">
        <v>479</v>
      </c>
      <c r="BN477" s="1">
        <f t="shared" si="105"/>
        <v>0</v>
      </c>
      <c r="BO477" s="1">
        <f t="shared" si="106"/>
        <v>0</v>
      </c>
      <c r="BP477" s="1">
        <f t="shared" si="107"/>
        <v>7.65</v>
      </c>
      <c r="BQ477" s="1">
        <f t="shared" si="108"/>
        <v>1.9999999999999996</v>
      </c>
      <c r="BR477" s="1">
        <f t="shared" si="109"/>
        <v>9.65</v>
      </c>
      <c r="BS477" s="1">
        <f t="shared" si="110"/>
        <v>1.9999999999999996</v>
      </c>
      <c r="BT477" s="1">
        <f t="shared" si="111"/>
        <v>3</v>
      </c>
      <c r="BV477" s="2">
        <v>314100</v>
      </c>
      <c r="BW477" s="69" t="s">
        <v>479</v>
      </c>
      <c r="BX477" s="1">
        <v>0</v>
      </c>
      <c r="BY477" s="1">
        <v>0</v>
      </c>
      <c r="BZ477" s="1">
        <v>7.65</v>
      </c>
      <c r="CA477" s="1">
        <v>1.9999999999999996</v>
      </c>
      <c r="CB477" s="1">
        <v>9.65</v>
      </c>
      <c r="CC477" s="1">
        <v>1.9999999999999996</v>
      </c>
      <c r="CD477" s="1">
        <v>3</v>
      </c>
    </row>
    <row r="478" spans="1:82" x14ac:dyDescent="0.25">
      <c r="A478">
        <f>VLOOKUP(B478,mun_fjp!$A$2:$B$854,2,FALSE)</f>
        <v>314315</v>
      </c>
      <c r="B478" t="s">
        <v>502</v>
      </c>
      <c r="M478">
        <v>5</v>
      </c>
      <c r="V478">
        <v>5</v>
      </c>
      <c r="W478">
        <v>1.5</v>
      </c>
      <c r="X478">
        <v>0</v>
      </c>
      <c r="Y478">
        <v>1.5</v>
      </c>
      <c r="Z478">
        <v>2</v>
      </c>
      <c r="AC478">
        <v>2</v>
      </c>
      <c r="AD478">
        <v>30</v>
      </c>
      <c r="AE478">
        <v>0.6</v>
      </c>
      <c r="AF478">
        <v>0</v>
      </c>
      <c r="AG478">
        <v>0.6</v>
      </c>
      <c r="AI478">
        <v>2.1</v>
      </c>
      <c r="AN478">
        <v>314310</v>
      </c>
      <c r="AO478" t="s">
        <v>501</v>
      </c>
      <c r="AP478" s="1">
        <f t="shared" si="98"/>
        <v>4</v>
      </c>
      <c r="AQ478" s="1">
        <f t="shared" si="99"/>
        <v>4</v>
      </c>
      <c r="AR478" s="1">
        <f t="shared" si="100"/>
        <v>4.7</v>
      </c>
      <c r="AS478" s="1">
        <f t="shared" si="101"/>
        <v>1.7999999999999998</v>
      </c>
      <c r="AT478" s="1">
        <f t="shared" si="102"/>
        <v>6.5</v>
      </c>
      <c r="AU478" s="1">
        <f t="shared" si="103"/>
        <v>0.6</v>
      </c>
      <c r="AV478" s="1">
        <f t="shared" si="104"/>
        <v>0</v>
      </c>
      <c r="AW478" s="1"/>
      <c r="AX478" s="1"/>
      <c r="AY478">
        <v>314310</v>
      </c>
      <c r="AZ478" t="s">
        <v>501</v>
      </c>
      <c r="BA478" s="1">
        <v>4</v>
      </c>
      <c r="BB478" s="1">
        <v>4</v>
      </c>
      <c r="BC478" s="1">
        <v>4.7</v>
      </c>
      <c r="BD478" s="1">
        <v>1.7999999999999998</v>
      </c>
      <c r="BE478" s="1">
        <v>6.5</v>
      </c>
      <c r="BF478" s="1">
        <v>0.6</v>
      </c>
      <c r="BG478" s="1">
        <v>0</v>
      </c>
      <c r="BH478" s="1"/>
      <c r="BI478" s="1"/>
      <c r="BL478" s="2">
        <v>314110</v>
      </c>
      <c r="BM478" s="69" t="s">
        <v>480</v>
      </c>
      <c r="BN478" s="1">
        <f t="shared" si="105"/>
        <v>8</v>
      </c>
      <c r="BO478" s="1">
        <f t="shared" si="106"/>
        <v>3</v>
      </c>
      <c r="BP478" s="1">
        <f t="shared" si="107"/>
        <v>3.0500000000000003</v>
      </c>
      <c r="BQ478" s="1">
        <f t="shared" si="108"/>
        <v>3</v>
      </c>
      <c r="BR478" s="1">
        <f t="shared" si="109"/>
        <v>6.0500000000000007</v>
      </c>
      <c r="BS478" s="1">
        <f t="shared" si="110"/>
        <v>0.6</v>
      </c>
      <c r="BT478" s="1">
        <f t="shared" si="111"/>
        <v>0</v>
      </c>
      <c r="BV478" s="2">
        <v>314110</v>
      </c>
      <c r="BW478" s="69" t="s">
        <v>480</v>
      </c>
      <c r="BX478" s="1">
        <v>8</v>
      </c>
      <c r="BY478" s="1">
        <v>3</v>
      </c>
      <c r="BZ478" s="1">
        <v>3.0500000000000003</v>
      </c>
      <c r="CA478" s="1">
        <v>3</v>
      </c>
      <c r="CB478" s="1">
        <v>6.0500000000000007</v>
      </c>
      <c r="CC478" s="1">
        <v>0.6</v>
      </c>
      <c r="CD478" s="1">
        <v>0</v>
      </c>
    </row>
    <row r="479" spans="1:82" x14ac:dyDescent="0.25">
      <c r="A479">
        <f>VLOOKUP(B479,mun_fjp!$A$2:$B$854,2,FALSE)</f>
        <v>314320</v>
      </c>
      <c r="B479" t="s">
        <v>503</v>
      </c>
      <c r="C479">
        <v>3.45</v>
      </c>
      <c r="D479">
        <v>3</v>
      </c>
      <c r="E479">
        <v>1.7</v>
      </c>
      <c r="U479">
        <v>3.67</v>
      </c>
      <c r="V479">
        <v>3.67</v>
      </c>
      <c r="W479">
        <v>1.101</v>
      </c>
      <c r="X479">
        <v>2.569</v>
      </c>
      <c r="Y479">
        <v>3.67</v>
      </c>
      <c r="Z479">
        <v>2</v>
      </c>
      <c r="AC479">
        <v>2</v>
      </c>
      <c r="AD479">
        <v>30</v>
      </c>
      <c r="AE479">
        <v>0.6</v>
      </c>
      <c r="AF479">
        <v>1.3999999999999997</v>
      </c>
      <c r="AG479">
        <v>1.9999999999999996</v>
      </c>
      <c r="AH479">
        <v>1.8</v>
      </c>
      <c r="AI479">
        <v>15.620000000000001</v>
      </c>
      <c r="AN479">
        <v>314315</v>
      </c>
      <c r="AO479" t="s">
        <v>502</v>
      </c>
      <c r="AP479" s="1">
        <f t="shared" si="98"/>
        <v>5</v>
      </c>
      <c r="AQ479" s="1">
        <f t="shared" si="99"/>
        <v>0</v>
      </c>
      <c r="AR479" s="1">
        <f t="shared" si="100"/>
        <v>0</v>
      </c>
      <c r="AS479" s="1">
        <f t="shared" si="101"/>
        <v>2.1</v>
      </c>
      <c r="AT479" s="1">
        <f t="shared" si="102"/>
        <v>2.1</v>
      </c>
      <c r="AU479" s="1">
        <f t="shared" si="103"/>
        <v>0.6</v>
      </c>
      <c r="AV479" s="1">
        <f t="shared" si="104"/>
        <v>0</v>
      </c>
      <c r="AW479" s="1"/>
      <c r="AX479" s="1"/>
      <c r="AY479">
        <v>314315</v>
      </c>
      <c r="AZ479" t="s">
        <v>502</v>
      </c>
      <c r="BA479" s="1">
        <v>5</v>
      </c>
      <c r="BB479" s="1">
        <v>0</v>
      </c>
      <c r="BC479" s="1">
        <v>0</v>
      </c>
      <c r="BD479" s="1">
        <v>2.1</v>
      </c>
      <c r="BE479" s="1">
        <v>2.1</v>
      </c>
      <c r="BF479" s="1">
        <v>0.6</v>
      </c>
      <c r="BG479" s="1">
        <v>0</v>
      </c>
      <c r="BH479" s="1"/>
      <c r="BI479" s="1"/>
      <c r="BL479" s="2">
        <v>314120</v>
      </c>
      <c r="BM479" s="69" t="s">
        <v>481</v>
      </c>
      <c r="BN479" s="1">
        <f t="shared" si="105"/>
        <v>0</v>
      </c>
      <c r="BO479" s="1">
        <f t="shared" si="106"/>
        <v>0</v>
      </c>
      <c r="BP479" s="1">
        <f t="shared" si="107"/>
        <v>8.91</v>
      </c>
      <c r="BQ479" s="1">
        <f t="shared" si="108"/>
        <v>1.3046666666666666</v>
      </c>
      <c r="BR479" s="1">
        <f t="shared" si="109"/>
        <v>10.214666666666666</v>
      </c>
      <c r="BS479" s="1">
        <f t="shared" si="110"/>
        <v>1.3046666666666666</v>
      </c>
      <c r="BT479" s="1">
        <f t="shared" si="111"/>
        <v>1.51</v>
      </c>
      <c r="BV479" s="2">
        <v>314120</v>
      </c>
      <c r="BW479" s="69" t="s">
        <v>481</v>
      </c>
      <c r="BX479" s="1">
        <v>0</v>
      </c>
      <c r="BY479" s="1">
        <v>0</v>
      </c>
      <c r="BZ479" s="1">
        <v>8.91</v>
      </c>
      <c r="CA479" s="1">
        <v>1.3046666666666666</v>
      </c>
      <c r="CB479" s="1">
        <v>10.214666666666666</v>
      </c>
      <c r="CC479" s="1">
        <v>1.3046666666666666</v>
      </c>
      <c r="CD479" s="1">
        <v>1.51</v>
      </c>
    </row>
    <row r="480" spans="1:82" x14ac:dyDescent="0.25">
      <c r="A480">
        <f>VLOOKUP(B480,mun_fjp!$A$2:$B$854,2,FALSE)</f>
        <v>314340</v>
      </c>
      <c r="B480" t="s">
        <v>505</v>
      </c>
      <c r="C480">
        <v>2.5</v>
      </c>
      <c r="D480">
        <v>1.2</v>
      </c>
      <c r="V480">
        <v>0</v>
      </c>
      <c r="W480">
        <v>0</v>
      </c>
      <c r="X480">
        <v>0</v>
      </c>
      <c r="Y480">
        <v>0</v>
      </c>
      <c r="Z480">
        <v>2</v>
      </c>
      <c r="AC480">
        <v>1.2</v>
      </c>
      <c r="AD480">
        <v>30</v>
      </c>
      <c r="AE480">
        <v>0.36</v>
      </c>
      <c r="AF480">
        <v>0.33600000000000002</v>
      </c>
      <c r="AG480">
        <v>0.69599999999999995</v>
      </c>
      <c r="AI480">
        <v>4.3959999999999999</v>
      </c>
      <c r="AN480">
        <v>314320</v>
      </c>
      <c r="AO480" t="s">
        <v>503</v>
      </c>
      <c r="AP480" s="1">
        <f t="shared" si="98"/>
        <v>3.67</v>
      </c>
      <c r="AQ480" s="1">
        <f t="shared" si="99"/>
        <v>3.67</v>
      </c>
      <c r="AR480" s="1">
        <f t="shared" si="100"/>
        <v>9.9500000000000011</v>
      </c>
      <c r="AS480" s="1">
        <f t="shared" si="101"/>
        <v>5.67</v>
      </c>
      <c r="AT480" s="1">
        <f t="shared" si="102"/>
        <v>15.620000000000001</v>
      </c>
      <c r="AU480" s="1">
        <f t="shared" si="103"/>
        <v>1.9999999999999996</v>
      </c>
      <c r="AV480" s="1">
        <f t="shared" si="104"/>
        <v>3</v>
      </c>
      <c r="AW480" s="1"/>
      <c r="AX480" s="1"/>
      <c r="AY480">
        <v>314320</v>
      </c>
      <c r="AZ480" t="s">
        <v>503</v>
      </c>
      <c r="BA480" s="1">
        <v>3.67</v>
      </c>
      <c r="BB480" s="1">
        <v>3.67</v>
      </c>
      <c r="BC480" s="1">
        <v>9.9500000000000011</v>
      </c>
      <c r="BD480" s="1">
        <v>5.67</v>
      </c>
      <c r="BE480" s="1">
        <v>15.620000000000001</v>
      </c>
      <c r="BF480" s="1">
        <v>1.9999999999999996</v>
      </c>
      <c r="BG480" s="1">
        <v>3</v>
      </c>
      <c r="BH480" s="1"/>
      <c r="BI480" s="1"/>
      <c r="BL480" s="2">
        <v>314130</v>
      </c>
      <c r="BM480" s="69" t="s">
        <v>482</v>
      </c>
      <c r="BN480" s="1">
        <f t="shared" si="105"/>
        <v>1</v>
      </c>
      <c r="BO480" s="1">
        <f t="shared" si="106"/>
        <v>1</v>
      </c>
      <c r="BP480" s="1">
        <f t="shared" si="107"/>
        <v>7.85</v>
      </c>
      <c r="BQ480" s="1">
        <f t="shared" si="108"/>
        <v>2.9999999999999991</v>
      </c>
      <c r="BR480" s="1">
        <f t="shared" si="109"/>
        <v>10.849999999999998</v>
      </c>
      <c r="BS480" s="1">
        <f t="shared" si="110"/>
        <v>1.9999999999999996</v>
      </c>
      <c r="BT480" s="1">
        <f t="shared" si="111"/>
        <v>3</v>
      </c>
      <c r="BV480" s="2">
        <v>314130</v>
      </c>
      <c r="BW480" s="69" t="s">
        <v>482</v>
      </c>
      <c r="BX480" s="1">
        <v>1</v>
      </c>
      <c r="BY480" s="1">
        <v>1</v>
      </c>
      <c r="BZ480" s="1">
        <v>7.85</v>
      </c>
      <c r="CA480" s="1">
        <v>2.9999999999999991</v>
      </c>
      <c r="CB480" s="1">
        <v>10.849999999999998</v>
      </c>
      <c r="CC480" s="1">
        <v>1.9999999999999996</v>
      </c>
      <c r="CD480" s="1">
        <v>3</v>
      </c>
    </row>
    <row r="481" spans="1:82" x14ac:dyDescent="0.25">
      <c r="A481">
        <f>VLOOKUP(B481,mun_fjp!$A$2:$B$854,2,FALSE)</f>
        <v>314330</v>
      </c>
      <c r="B481" t="s">
        <v>504</v>
      </c>
      <c r="V481">
        <v>0</v>
      </c>
      <c r="W481">
        <v>0</v>
      </c>
      <c r="X481">
        <v>0</v>
      </c>
      <c r="Y481">
        <v>0</v>
      </c>
      <c r="Z481">
        <v>2</v>
      </c>
      <c r="AC481">
        <v>2</v>
      </c>
      <c r="AD481">
        <v>30</v>
      </c>
      <c r="AE481">
        <v>0.6</v>
      </c>
      <c r="AF481">
        <v>0</v>
      </c>
      <c r="AG481">
        <v>0.6</v>
      </c>
      <c r="AI481">
        <v>0.6</v>
      </c>
      <c r="AN481">
        <v>314340</v>
      </c>
      <c r="AO481" t="s">
        <v>505</v>
      </c>
      <c r="AP481" s="1">
        <f t="shared" si="98"/>
        <v>0</v>
      </c>
      <c r="AQ481" s="1">
        <f t="shared" si="99"/>
        <v>0</v>
      </c>
      <c r="AR481" s="1">
        <f t="shared" si="100"/>
        <v>3.7</v>
      </c>
      <c r="AS481" s="1">
        <f t="shared" si="101"/>
        <v>0.69599999999999995</v>
      </c>
      <c r="AT481" s="1">
        <f t="shared" si="102"/>
        <v>4.3959999999999999</v>
      </c>
      <c r="AU481" s="1">
        <f t="shared" si="103"/>
        <v>0.69599999999999995</v>
      </c>
      <c r="AV481" s="1">
        <f t="shared" si="104"/>
        <v>1.2</v>
      </c>
      <c r="AW481" s="1"/>
      <c r="AX481" s="1"/>
      <c r="AY481">
        <v>314340</v>
      </c>
      <c r="AZ481" t="s">
        <v>505</v>
      </c>
      <c r="BA481" s="1">
        <v>0</v>
      </c>
      <c r="BB481" s="1">
        <v>0</v>
      </c>
      <c r="BC481" s="1">
        <v>3.7</v>
      </c>
      <c r="BD481" s="1">
        <v>0.69599999999999995</v>
      </c>
      <c r="BE481" s="1">
        <v>4.3959999999999999</v>
      </c>
      <c r="BF481" s="1">
        <v>0.69599999999999995</v>
      </c>
      <c r="BG481" s="1">
        <v>1.2</v>
      </c>
      <c r="BH481" s="1"/>
      <c r="BI481" s="1"/>
      <c r="BL481" s="2">
        <v>314140</v>
      </c>
      <c r="BM481" s="69" t="s">
        <v>483</v>
      </c>
      <c r="BN481" s="1">
        <f t="shared" si="105"/>
        <v>5</v>
      </c>
      <c r="BO481" s="1">
        <f t="shared" si="106"/>
        <v>0</v>
      </c>
      <c r="BP481" s="1">
        <f t="shared" si="107"/>
        <v>4.8500000000000005</v>
      </c>
      <c r="BQ481" s="1">
        <f t="shared" si="108"/>
        <v>3.2433333333333332</v>
      </c>
      <c r="BR481" s="1">
        <f t="shared" si="109"/>
        <v>8.0933333333333337</v>
      </c>
      <c r="BS481" s="1">
        <f t="shared" si="110"/>
        <v>0.92666666666666653</v>
      </c>
      <c r="BT481" s="1">
        <f t="shared" si="111"/>
        <v>0.7</v>
      </c>
      <c r="BV481" s="2">
        <v>314140</v>
      </c>
      <c r="BW481" s="69" t="s">
        <v>483</v>
      </c>
      <c r="BX481" s="1">
        <v>5</v>
      </c>
      <c r="BY481" s="1">
        <v>0</v>
      </c>
      <c r="BZ481" s="1">
        <v>4.8500000000000005</v>
      </c>
      <c r="CA481" s="1">
        <v>3.2433333333333332</v>
      </c>
      <c r="CB481" s="1">
        <v>8.0933333333333337</v>
      </c>
      <c r="CC481" s="1">
        <v>0.92666666666666653</v>
      </c>
      <c r="CD481" s="1">
        <v>0.7</v>
      </c>
    </row>
    <row r="482" spans="1:82" x14ac:dyDescent="0.25">
      <c r="A482">
        <f>VLOOKUP(B482,mun_fjp!$A$2:$B$854,2,FALSE)</f>
        <v>314345</v>
      </c>
      <c r="B482" t="s">
        <v>506</v>
      </c>
      <c r="C482">
        <v>3.15</v>
      </c>
      <c r="D482">
        <v>1</v>
      </c>
      <c r="E482">
        <v>2</v>
      </c>
      <c r="V482">
        <v>0</v>
      </c>
      <c r="W482">
        <v>0</v>
      </c>
      <c r="X482">
        <v>0</v>
      </c>
      <c r="Y482">
        <v>0</v>
      </c>
      <c r="Z482">
        <v>2</v>
      </c>
      <c r="AC482">
        <v>2</v>
      </c>
      <c r="AD482">
        <v>30</v>
      </c>
      <c r="AE482">
        <v>0.6</v>
      </c>
      <c r="AF482">
        <v>0.46666666666666662</v>
      </c>
      <c r="AG482">
        <v>1.0666666666666667</v>
      </c>
      <c r="AH482">
        <v>1.7</v>
      </c>
      <c r="AI482">
        <v>8.9166666666666661</v>
      </c>
      <c r="AN482">
        <v>314330</v>
      </c>
      <c r="AO482" t="s">
        <v>504</v>
      </c>
      <c r="AP482" s="1">
        <f t="shared" si="98"/>
        <v>0</v>
      </c>
      <c r="AQ482" s="1">
        <f t="shared" si="99"/>
        <v>0</v>
      </c>
      <c r="AR482" s="1">
        <f t="shared" si="100"/>
        <v>0</v>
      </c>
      <c r="AS482" s="1">
        <f t="shared" si="101"/>
        <v>0.6</v>
      </c>
      <c r="AT482" s="1">
        <f t="shared" si="102"/>
        <v>0.6</v>
      </c>
      <c r="AU482" s="1">
        <f t="shared" si="103"/>
        <v>0.6</v>
      </c>
      <c r="AV482" s="1">
        <f t="shared" si="104"/>
        <v>0</v>
      </c>
      <c r="AW482" s="1"/>
      <c r="AX482" s="1"/>
      <c r="AY482">
        <v>314330</v>
      </c>
      <c r="AZ482" t="s">
        <v>504</v>
      </c>
      <c r="BA482" s="1">
        <v>0</v>
      </c>
      <c r="BB482" s="1">
        <v>0</v>
      </c>
      <c r="BC482" s="1">
        <v>0</v>
      </c>
      <c r="BD482" s="1">
        <v>0.6</v>
      </c>
      <c r="BE482" s="1">
        <v>0.6</v>
      </c>
      <c r="BF482" s="1">
        <v>0.6</v>
      </c>
      <c r="BG482" s="1">
        <v>0</v>
      </c>
      <c r="BH482" s="1"/>
      <c r="BI482" s="1"/>
      <c r="BL482" s="2">
        <v>314150</v>
      </c>
      <c r="BM482" s="69" t="s">
        <v>484</v>
      </c>
      <c r="BN482" s="1">
        <f t="shared" si="105"/>
        <v>0</v>
      </c>
      <c r="BO482" s="1">
        <f t="shared" si="106"/>
        <v>0</v>
      </c>
      <c r="BP482" s="1">
        <f t="shared" si="107"/>
        <v>0</v>
      </c>
      <c r="BQ482" s="1">
        <f t="shared" si="108"/>
        <v>0.6</v>
      </c>
      <c r="BR482" s="1">
        <f t="shared" si="109"/>
        <v>0.6</v>
      </c>
      <c r="BS482" s="1">
        <f t="shared" si="110"/>
        <v>0.6</v>
      </c>
      <c r="BT482" s="1">
        <f t="shared" si="111"/>
        <v>0</v>
      </c>
      <c r="BV482" s="2">
        <v>314150</v>
      </c>
      <c r="BW482" s="69" t="s">
        <v>484</v>
      </c>
      <c r="BX482" s="1">
        <v>0</v>
      </c>
      <c r="BY482" s="1">
        <v>0</v>
      </c>
      <c r="BZ482" s="1">
        <v>0</v>
      </c>
      <c r="CA482" s="1">
        <v>0.6</v>
      </c>
      <c r="CB482" s="1">
        <v>0.6</v>
      </c>
      <c r="CC482" s="1">
        <v>0.6</v>
      </c>
      <c r="CD482" s="1">
        <v>0</v>
      </c>
    </row>
    <row r="483" spans="1:82" x14ac:dyDescent="0.25">
      <c r="A483">
        <f>VLOOKUP(B483,mun_fjp!$A$2:$B$854,2,FALSE)</f>
        <v>314350</v>
      </c>
      <c r="B483" t="s">
        <v>507</v>
      </c>
      <c r="C483">
        <v>2.5499999999999998</v>
      </c>
      <c r="D483">
        <v>3</v>
      </c>
      <c r="E483">
        <v>2</v>
      </c>
      <c r="V483">
        <v>0</v>
      </c>
      <c r="W483">
        <v>0</v>
      </c>
      <c r="X483">
        <v>0</v>
      </c>
      <c r="Y483">
        <v>0</v>
      </c>
      <c r="Z483">
        <v>2</v>
      </c>
      <c r="AC483">
        <v>2</v>
      </c>
      <c r="AD483">
        <v>30</v>
      </c>
      <c r="AE483">
        <v>0.6</v>
      </c>
      <c r="AF483">
        <v>1.3999999999999997</v>
      </c>
      <c r="AG483">
        <v>1.9999999999999996</v>
      </c>
      <c r="AH483">
        <v>1.65</v>
      </c>
      <c r="AI483">
        <v>11.2</v>
      </c>
      <c r="AN483">
        <v>314345</v>
      </c>
      <c r="AO483" t="s">
        <v>506</v>
      </c>
      <c r="AP483" s="1">
        <f t="shared" si="98"/>
        <v>0</v>
      </c>
      <c r="AQ483" s="1">
        <f t="shared" si="99"/>
        <v>0</v>
      </c>
      <c r="AR483" s="1">
        <f t="shared" si="100"/>
        <v>7.8500000000000005</v>
      </c>
      <c r="AS483" s="1">
        <f t="shared" si="101"/>
        <v>1.0666666666666667</v>
      </c>
      <c r="AT483" s="1">
        <f t="shared" si="102"/>
        <v>8.9166666666666679</v>
      </c>
      <c r="AU483" s="1">
        <f t="shared" si="103"/>
        <v>1.0666666666666667</v>
      </c>
      <c r="AV483" s="1">
        <f t="shared" si="104"/>
        <v>1</v>
      </c>
      <c r="AW483" s="1"/>
      <c r="AX483" s="1"/>
      <c r="AY483">
        <v>314345</v>
      </c>
      <c r="AZ483" t="s">
        <v>506</v>
      </c>
      <c r="BA483" s="1">
        <v>0</v>
      </c>
      <c r="BB483" s="1">
        <v>0</v>
      </c>
      <c r="BC483" s="1">
        <v>7.8500000000000005</v>
      </c>
      <c r="BD483" s="1">
        <v>1.0666666666666667</v>
      </c>
      <c r="BE483" s="1">
        <v>8.9166666666666679</v>
      </c>
      <c r="BF483" s="1">
        <v>1.0666666666666667</v>
      </c>
      <c r="BG483" s="1">
        <v>1</v>
      </c>
      <c r="BH483" s="1"/>
      <c r="BI483" s="1"/>
      <c r="BL483" s="2">
        <v>314160</v>
      </c>
      <c r="BM483" s="69" t="s">
        <v>485</v>
      </c>
      <c r="BN483" s="1">
        <f t="shared" si="105"/>
        <v>3</v>
      </c>
      <c r="BO483" s="1">
        <f t="shared" si="106"/>
        <v>3</v>
      </c>
      <c r="BP483" s="1">
        <f t="shared" si="107"/>
        <v>4.92</v>
      </c>
      <c r="BQ483" s="1">
        <f t="shared" si="108"/>
        <v>2.398333333333333</v>
      </c>
      <c r="BR483" s="1">
        <f t="shared" si="109"/>
        <v>7.3183333333333334</v>
      </c>
      <c r="BS483" s="1">
        <f t="shared" si="110"/>
        <v>0.95933333333333326</v>
      </c>
      <c r="BT483" s="1">
        <f t="shared" si="111"/>
        <v>0.77</v>
      </c>
      <c r="BV483" s="2">
        <v>314160</v>
      </c>
      <c r="BW483" s="69" t="s">
        <v>485</v>
      </c>
      <c r="BX483" s="1">
        <v>3</v>
      </c>
      <c r="BY483" s="1">
        <v>3</v>
      </c>
      <c r="BZ483" s="1">
        <v>4.92</v>
      </c>
      <c r="CA483" s="1">
        <v>2.398333333333333</v>
      </c>
      <c r="CB483" s="1">
        <v>7.3183333333333334</v>
      </c>
      <c r="CC483" s="1">
        <v>0.95933333333333326</v>
      </c>
      <c r="CD483" s="1">
        <v>0.77</v>
      </c>
    </row>
    <row r="484" spans="1:82" x14ac:dyDescent="0.25">
      <c r="A484">
        <f>VLOOKUP(B484,mun_fjp!$A$2:$B$854,2,FALSE)</f>
        <v>314360</v>
      </c>
      <c r="B484" t="s">
        <v>508</v>
      </c>
      <c r="C484">
        <v>3.5</v>
      </c>
      <c r="D484">
        <v>2.58</v>
      </c>
      <c r="E484">
        <v>2</v>
      </c>
      <c r="U484">
        <v>4</v>
      </c>
      <c r="V484">
        <v>4</v>
      </c>
      <c r="W484">
        <v>1.2</v>
      </c>
      <c r="X484">
        <v>2.4079999999999999</v>
      </c>
      <c r="Y484">
        <v>3.6079999999999997</v>
      </c>
      <c r="Z484">
        <v>2</v>
      </c>
      <c r="AC484">
        <v>2</v>
      </c>
      <c r="AD484">
        <v>30</v>
      </c>
      <c r="AE484">
        <v>0.6</v>
      </c>
      <c r="AF484">
        <v>1.204</v>
      </c>
      <c r="AG484">
        <v>1.8039999999999998</v>
      </c>
      <c r="AH484">
        <v>2</v>
      </c>
      <c r="AI484">
        <v>15.491999999999999</v>
      </c>
      <c r="AN484">
        <v>314350</v>
      </c>
      <c r="AO484" t="s">
        <v>507</v>
      </c>
      <c r="AP484" s="1">
        <f t="shared" si="98"/>
        <v>0</v>
      </c>
      <c r="AQ484" s="1">
        <f t="shared" si="99"/>
        <v>0</v>
      </c>
      <c r="AR484" s="1">
        <f t="shared" si="100"/>
        <v>9.1999999999999993</v>
      </c>
      <c r="AS484" s="1">
        <f t="shared" si="101"/>
        <v>1.9999999999999996</v>
      </c>
      <c r="AT484" s="1">
        <f t="shared" si="102"/>
        <v>11.2</v>
      </c>
      <c r="AU484" s="1">
        <f t="shared" si="103"/>
        <v>1.9999999999999996</v>
      </c>
      <c r="AV484" s="1">
        <f t="shared" si="104"/>
        <v>3</v>
      </c>
      <c r="AW484" s="1"/>
      <c r="AX484" s="1"/>
      <c r="AY484">
        <v>314350</v>
      </c>
      <c r="AZ484" t="s">
        <v>507</v>
      </c>
      <c r="BA484" s="1">
        <v>0</v>
      </c>
      <c r="BB484" s="1">
        <v>0</v>
      </c>
      <c r="BC484" s="1">
        <v>9.1999999999999993</v>
      </c>
      <c r="BD484" s="1">
        <v>1.9999999999999996</v>
      </c>
      <c r="BE484" s="1">
        <v>11.2</v>
      </c>
      <c r="BF484" s="1">
        <v>1.9999999999999996</v>
      </c>
      <c r="BG484" s="1">
        <v>3</v>
      </c>
      <c r="BH484" s="1"/>
      <c r="BI484" s="1"/>
      <c r="BL484" s="2">
        <v>314170</v>
      </c>
      <c r="BM484" s="69" t="s">
        <v>486</v>
      </c>
      <c r="BN484" s="1">
        <f t="shared" si="105"/>
        <v>0</v>
      </c>
      <c r="BO484" s="1">
        <f t="shared" si="106"/>
        <v>0</v>
      </c>
      <c r="BP484" s="1">
        <f t="shared" si="107"/>
        <v>8.17</v>
      </c>
      <c r="BQ484" s="1">
        <f t="shared" si="108"/>
        <v>1.4493333333333334</v>
      </c>
      <c r="BR484" s="1">
        <f t="shared" si="109"/>
        <v>9.6193333333333335</v>
      </c>
      <c r="BS484" s="1">
        <f t="shared" si="110"/>
        <v>1.4493333333333334</v>
      </c>
      <c r="BT484" s="1">
        <f t="shared" si="111"/>
        <v>1.82</v>
      </c>
      <c r="BV484" s="2">
        <v>314170</v>
      </c>
      <c r="BW484" s="69" t="s">
        <v>486</v>
      </c>
      <c r="BX484" s="1">
        <v>0</v>
      </c>
      <c r="BY484" s="1">
        <v>0</v>
      </c>
      <c r="BZ484" s="1">
        <v>8.17</v>
      </c>
      <c r="CA484" s="1">
        <v>1.4493333333333334</v>
      </c>
      <c r="CB484" s="1">
        <v>9.6193333333333335</v>
      </c>
      <c r="CC484" s="1">
        <v>1.4493333333333334</v>
      </c>
      <c r="CD484" s="1">
        <v>1.82</v>
      </c>
    </row>
    <row r="485" spans="1:82" x14ac:dyDescent="0.25">
      <c r="A485">
        <f>VLOOKUP(B485,mun_fjp!$A$2:$B$854,2,FALSE)</f>
        <v>314380</v>
      </c>
      <c r="B485" t="s">
        <v>510</v>
      </c>
      <c r="C485">
        <v>2.0499999999999998</v>
      </c>
      <c r="D485">
        <v>0</v>
      </c>
      <c r="E485">
        <v>1.8</v>
      </c>
      <c r="V485">
        <v>0</v>
      </c>
      <c r="W485">
        <v>0</v>
      </c>
      <c r="X485">
        <v>0</v>
      </c>
      <c r="Y485">
        <v>0</v>
      </c>
      <c r="AC485">
        <v>0</v>
      </c>
      <c r="AD485">
        <v>30</v>
      </c>
      <c r="AE485">
        <v>0</v>
      </c>
      <c r="AF485">
        <v>0</v>
      </c>
      <c r="AG485">
        <v>0</v>
      </c>
      <c r="AI485">
        <v>3.8499999999999996</v>
      </c>
      <c r="AN485">
        <v>314360</v>
      </c>
      <c r="AO485" t="s">
        <v>508</v>
      </c>
      <c r="AP485" s="1">
        <f t="shared" si="98"/>
        <v>4</v>
      </c>
      <c r="AQ485" s="1">
        <f t="shared" si="99"/>
        <v>4</v>
      </c>
      <c r="AR485" s="1">
        <f t="shared" si="100"/>
        <v>10.08</v>
      </c>
      <c r="AS485" s="1">
        <f t="shared" si="101"/>
        <v>5.411999999999999</v>
      </c>
      <c r="AT485" s="1">
        <f t="shared" si="102"/>
        <v>15.491999999999999</v>
      </c>
      <c r="AU485" s="1">
        <f t="shared" si="103"/>
        <v>1.8039999999999998</v>
      </c>
      <c r="AV485" s="1">
        <f t="shared" si="104"/>
        <v>2.58</v>
      </c>
      <c r="AW485" s="1"/>
      <c r="AX485" s="1"/>
      <c r="AY485">
        <v>314360</v>
      </c>
      <c r="AZ485" t="s">
        <v>508</v>
      </c>
      <c r="BA485" s="1">
        <v>4</v>
      </c>
      <c r="BB485" s="1">
        <v>4</v>
      </c>
      <c r="BC485" s="1">
        <v>10.08</v>
      </c>
      <c r="BD485" s="1">
        <v>5.411999999999999</v>
      </c>
      <c r="BE485" s="1">
        <v>15.491999999999999</v>
      </c>
      <c r="BF485" s="1">
        <v>1.8039999999999998</v>
      </c>
      <c r="BG485" s="1">
        <v>2.58</v>
      </c>
      <c r="BH485" s="1"/>
      <c r="BI485" s="1"/>
      <c r="BL485" s="2">
        <v>314180</v>
      </c>
      <c r="BM485" s="69" t="s">
        <v>487</v>
      </c>
      <c r="BN485" s="1">
        <f t="shared" si="105"/>
        <v>8</v>
      </c>
      <c r="BO485" s="1">
        <f t="shared" si="106"/>
        <v>1</v>
      </c>
      <c r="BP485" s="1">
        <f t="shared" si="107"/>
        <v>7.05</v>
      </c>
      <c r="BQ485" s="1">
        <f t="shared" si="108"/>
        <v>9.9999999999999982</v>
      </c>
      <c r="BR485" s="1">
        <f t="shared" si="109"/>
        <v>17.049999999999997</v>
      </c>
      <c r="BS485" s="1">
        <f t="shared" si="110"/>
        <v>1.9999999999999996</v>
      </c>
      <c r="BT485" s="1">
        <f t="shared" si="111"/>
        <v>3</v>
      </c>
      <c r="BV485" s="2">
        <v>314180</v>
      </c>
      <c r="BW485" s="69" t="s">
        <v>487</v>
      </c>
      <c r="BX485" s="1">
        <v>8</v>
      </c>
      <c r="BY485" s="1">
        <v>1</v>
      </c>
      <c r="BZ485" s="1">
        <v>7.05</v>
      </c>
      <c r="CA485" s="1">
        <v>9.9999999999999982</v>
      </c>
      <c r="CB485" s="1">
        <v>17.049999999999997</v>
      </c>
      <c r="CC485" s="1">
        <v>1.9999999999999996</v>
      </c>
      <c r="CD485" s="1">
        <v>3</v>
      </c>
    </row>
    <row r="486" spans="1:82" x14ac:dyDescent="0.25">
      <c r="A486">
        <f>VLOOKUP(B486,mun_fjp!$A$2:$B$854,2,FALSE)</f>
        <v>314390</v>
      </c>
      <c r="B486" t="s">
        <v>511</v>
      </c>
      <c r="C486">
        <v>3.05</v>
      </c>
      <c r="D486">
        <v>2.2799999999999998</v>
      </c>
      <c r="E486">
        <v>2</v>
      </c>
      <c r="U486">
        <v>5.35</v>
      </c>
      <c r="V486">
        <v>5.35</v>
      </c>
      <c r="W486">
        <v>1.6049999999999998</v>
      </c>
      <c r="X486">
        <v>2.8461999999999996</v>
      </c>
      <c r="Y486">
        <v>4.4511999999999992</v>
      </c>
      <c r="Z486">
        <v>2</v>
      </c>
      <c r="AC486">
        <v>2</v>
      </c>
      <c r="AD486">
        <v>30</v>
      </c>
      <c r="AE486">
        <v>0.6</v>
      </c>
      <c r="AF486">
        <v>1.0639999999999998</v>
      </c>
      <c r="AG486">
        <v>1.6639999999999997</v>
      </c>
      <c r="AH486">
        <v>1.2</v>
      </c>
      <c r="AI486">
        <v>14.645199999999997</v>
      </c>
      <c r="AN486">
        <v>314380</v>
      </c>
      <c r="AO486" t="s">
        <v>510</v>
      </c>
      <c r="AP486" s="1">
        <f t="shared" si="98"/>
        <v>0</v>
      </c>
      <c r="AQ486" s="1">
        <f t="shared" si="99"/>
        <v>0</v>
      </c>
      <c r="AR486" s="1">
        <f t="shared" si="100"/>
        <v>3.8499999999999996</v>
      </c>
      <c r="AS486" s="1">
        <f t="shared" si="101"/>
        <v>0</v>
      </c>
      <c r="AT486" s="1">
        <f t="shared" si="102"/>
        <v>3.8499999999999996</v>
      </c>
      <c r="AU486" s="1">
        <f t="shared" si="103"/>
        <v>0</v>
      </c>
      <c r="AV486" s="1">
        <f t="shared" si="104"/>
        <v>0</v>
      </c>
      <c r="AW486" s="1"/>
      <c r="AX486" s="1"/>
      <c r="AY486">
        <v>314380</v>
      </c>
      <c r="AZ486" t="s">
        <v>510</v>
      </c>
      <c r="BA486" s="1">
        <v>0</v>
      </c>
      <c r="BB486" s="1">
        <v>0</v>
      </c>
      <c r="BC486" s="1">
        <v>3.8499999999999996</v>
      </c>
      <c r="BD486" s="1">
        <v>0</v>
      </c>
      <c r="BE486" s="1">
        <v>3.8499999999999996</v>
      </c>
      <c r="BF486" s="1">
        <v>0</v>
      </c>
      <c r="BG486" s="1">
        <v>0</v>
      </c>
      <c r="BH486" s="1"/>
      <c r="BI486" s="1"/>
      <c r="BL486" s="2">
        <v>314190</v>
      </c>
      <c r="BM486" s="69" t="s">
        <v>488</v>
      </c>
      <c r="BN486" s="1">
        <f t="shared" si="105"/>
        <v>1</v>
      </c>
      <c r="BO486" s="1">
        <f t="shared" si="106"/>
        <v>1</v>
      </c>
      <c r="BP486" s="1">
        <f t="shared" si="107"/>
        <v>4.4499999999999993</v>
      </c>
      <c r="BQ486" s="1">
        <f t="shared" si="108"/>
        <v>1.3899999999999997</v>
      </c>
      <c r="BR486" s="1">
        <f t="shared" si="109"/>
        <v>5.839999999999999</v>
      </c>
      <c r="BS486" s="1">
        <f t="shared" si="110"/>
        <v>0.92666666666666653</v>
      </c>
      <c r="BT486" s="1">
        <f t="shared" si="111"/>
        <v>0.7</v>
      </c>
      <c r="BV486" s="2">
        <v>314190</v>
      </c>
      <c r="BW486" s="69" t="s">
        <v>488</v>
      </c>
      <c r="BX486" s="1">
        <v>1</v>
      </c>
      <c r="BY486" s="1">
        <v>1</v>
      </c>
      <c r="BZ486" s="1">
        <v>4.4499999999999993</v>
      </c>
      <c r="CA486" s="1">
        <v>1.3899999999999997</v>
      </c>
      <c r="CB486" s="1">
        <v>5.839999999999999</v>
      </c>
      <c r="CC486" s="1">
        <v>0.92666666666666653</v>
      </c>
      <c r="CD486" s="1">
        <v>0.7</v>
      </c>
    </row>
    <row r="487" spans="1:82" x14ac:dyDescent="0.25">
      <c r="A487">
        <f>VLOOKUP(B487,mun_fjp!$A$2:$B$854,2,FALSE)</f>
        <v>314400</v>
      </c>
      <c r="B487" t="s">
        <v>512</v>
      </c>
      <c r="C487">
        <v>2.6</v>
      </c>
      <c r="D487">
        <v>3</v>
      </c>
      <c r="E487">
        <v>2</v>
      </c>
      <c r="U487">
        <v>4</v>
      </c>
      <c r="V487">
        <v>4</v>
      </c>
      <c r="W487">
        <v>1.2</v>
      </c>
      <c r="X487">
        <v>2.7999999999999994</v>
      </c>
      <c r="Y487">
        <v>3.9999999999999991</v>
      </c>
      <c r="Z487">
        <v>2</v>
      </c>
      <c r="AC487">
        <v>2</v>
      </c>
      <c r="AD487">
        <v>30</v>
      </c>
      <c r="AE487">
        <v>0.6</v>
      </c>
      <c r="AF487">
        <v>1.3999999999999997</v>
      </c>
      <c r="AG487">
        <v>1.9999999999999996</v>
      </c>
      <c r="AH487">
        <v>0.2</v>
      </c>
      <c r="AI487">
        <v>13.799999999999997</v>
      </c>
      <c r="AN487">
        <v>314390</v>
      </c>
      <c r="AO487" t="s">
        <v>511</v>
      </c>
      <c r="AP487" s="1">
        <f t="shared" si="98"/>
        <v>5.35</v>
      </c>
      <c r="AQ487" s="1">
        <f t="shared" si="99"/>
        <v>5.35</v>
      </c>
      <c r="AR487" s="1">
        <f t="shared" si="100"/>
        <v>8.5299999999999994</v>
      </c>
      <c r="AS487" s="1">
        <f t="shared" si="101"/>
        <v>6.1151999999999989</v>
      </c>
      <c r="AT487" s="1">
        <f t="shared" si="102"/>
        <v>14.645199999999999</v>
      </c>
      <c r="AU487" s="1">
        <f t="shared" si="103"/>
        <v>1.6639999999999997</v>
      </c>
      <c r="AV487" s="1">
        <f t="shared" si="104"/>
        <v>2.2799999999999998</v>
      </c>
      <c r="AW487" s="1"/>
      <c r="AX487" s="1"/>
      <c r="AY487">
        <v>314390</v>
      </c>
      <c r="AZ487" t="s">
        <v>511</v>
      </c>
      <c r="BA487" s="1">
        <v>5.35</v>
      </c>
      <c r="BB487" s="1">
        <v>5.35</v>
      </c>
      <c r="BC487" s="1">
        <v>8.5299999999999994</v>
      </c>
      <c r="BD487" s="1">
        <v>6.1151999999999989</v>
      </c>
      <c r="BE487" s="1">
        <v>14.645199999999999</v>
      </c>
      <c r="BF487" s="1">
        <v>1.6639999999999997</v>
      </c>
      <c r="BG487" s="1">
        <v>2.2799999999999998</v>
      </c>
      <c r="BH487" s="1"/>
      <c r="BI487" s="1"/>
      <c r="BL487" s="2">
        <v>314200</v>
      </c>
      <c r="BM487" s="69" t="s">
        <v>489</v>
      </c>
      <c r="BN487" s="1">
        <f t="shared" si="105"/>
        <v>0</v>
      </c>
      <c r="BO487" s="1">
        <f t="shared" si="106"/>
        <v>0</v>
      </c>
      <c r="BP487" s="1">
        <f t="shared" si="107"/>
        <v>0</v>
      </c>
      <c r="BQ487" s="1">
        <f t="shared" si="108"/>
        <v>0.6</v>
      </c>
      <c r="BR487" s="1">
        <f t="shared" si="109"/>
        <v>0.6</v>
      </c>
      <c r="BS487" s="1">
        <f t="shared" si="110"/>
        <v>0.6</v>
      </c>
      <c r="BT487" s="1">
        <f t="shared" si="111"/>
        <v>0</v>
      </c>
      <c r="BV487" s="2">
        <v>314200</v>
      </c>
      <c r="BW487" s="69" t="s">
        <v>489</v>
      </c>
      <c r="BX487" s="1">
        <v>0</v>
      </c>
      <c r="BY487" s="1">
        <v>0</v>
      </c>
      <c r="BZ487" s="1">
        <v>0</v>
      </c>
      <c r="CA487" s="1">
        <v>0.6</v>
      </c>
      <c r="CB487" s="1">
        <v>0.6</v>
      </c>
      <c r="CC487" s="1">
        <v>0.6</v>
      </c>
      <c r="CD487" s="1">
        <v>0</v>
      </c>
    </row>
    <row r="488" spans="1:82" x14ac:dyDescent="0.25">
      <c r="A488">
        <f>VLOOKUP(B488,mun_fjp!$A$2:$B$854,2,FALSE)</f>
        <v>314410</v>
      </c>
      <c r="B488" t="s">
        <v>513</v>
      </c>
      <c r="C488">
        <v>2.1</v>
      </c>
      <c r="U488">
        <v>0.67</v>
      </c>
      <c r="V488">
        <v>0.67</v>
      </c>
      <c r="W488">
        <v>0.20100000000000001</v>
      </c>
      <c r="X488">
        <v>0</v>
      </c>
      <c r="Y488">
        <v>0.20100000000000001</v>
      </c>
      <c r="Z488">
        <v>2</v>
      </c>
      <c r="AC488">
        <v>2</v>
      </c>
      <c r="AD488">
        <v>30</v>
      </c>
      <c r="AE488">
        <v>0.6</v>
      </c>
      <c r="AF488">
        <v>0</v>
      </c>
      <c r="AG488">
        <v>0.6</v>
      </c>
      <c r="AH488">
        <v>1.05</v>
      </c>
      <c r="AI488">
        <v>3.9510000000000005</v>
      </c>
      <c r="AN488">
        <v>314400</v>
      </c>
      <c r="AO488" t="s">
        <v>512</v>
      </c>
      <c r="AP488" s="1">
        <f t="shared" si="98"/>
        <v>4</v>
      </c>
      <c r="AQ488" s="1">
        <f t="shared" si="99"/>
        <v>4</v>
      </c>
      <c r="AR488" s="1">
        <f t="shared" si="100"/>
        <v>7.8</v>
      </c>
      <c r="AS488" s="1">
        <f t="shared" si="101"/>
        <v>5.9999999999999982</v>
      </c>
      <c r="AT488" s="1">
        <f t="shared" si="102"/>
        <v>13.799999999999997</v>
      </c>
      <c r="AU488" s="1">
        <f t="shared" si="103"/>
        <v>1.9999999999999996</v>
      </c>
      <c r="AV488" s="1">
        <f t="shared" si="104"/>
        <v>3</v>
      </c>
      <c r="AW488" s="1"/>
      <c r="AX488" s="1"/>
      <c r="AY488">
        <v>314400</v>
      </c>
      <c r="AZ488" t="s">
        <v>512</v>
      </c>
      <c r="BA488" s="1">
        <v>4</v>
      </c>
      <c r="BB488" s="1">
        <v>4</v>
      </c>
      <c r="BC488" s="1">
        <v>7.8</v>
      </c>
      <c r="BD488" s="1">
        <v>5.9999999999999982</v>
      </c>
      <c r="BE488" s="1">
        <v>13.799999999999997</v>
      </c>
      <c r="BF488" s="1">
        <v>1.9999999999999996</v>
      </c>
      <c r="BG488" s="1">
        <v>3</v>
      </c>
      <c r="BH488" s="1"/>
      <c r="BI488" s="1"/>
      <c r="BL488" s="2">
        <v>314210</v>
      </c>
      <c r="BM488" s="69" t="s">
        <v>490</v>
      </c>
      <c r="BN488" s="1">
        <f t="shared" si="105"/>
        <v>2</v>
      </c>
      <c r="BO488" s="1">
        <f t="shared" si="106"/>
        <v>2</v>
      </c>
      <c r="BP488" s="1">
        <f t="shared" si="107"/>
        <v>6.95</v>
      </c>
      <c r="BQ488" s="1">
        <f t="shared" si="108"/>
        <v>1.3866666666666667</v>
      </c>
      <c r="BR488" s="1">
        <f t="shared" si="109"/>
        <v>8.336666666666666</v>
      </c>
      <c r="BS488" s="1">
        <f t="shared" si="110"/>
        <v>0.69333333333333336</v>
      </c>
      <c r="BT488" s="1">
        <f t="shared" si="111"/>
        <v>0.2</v>
      </c>
      <c r="BV488" s="2">
        <v>314210</v>
      </c>
      <c r="BW488" s="69" t="s">
        <v>490</v>
      </c>
      <c r="BX488" s="1">
        <v>2</v>
      </c>
      <c r="BY488" s="1">
        <v>2</v>
      </c>
      <c r="BZ488" s="1">
        <v>6.95</v>
      </c>
      <c r="CA488" s="1">
        <v>1.3866666666666667</v>
      </c>
      <c r="CB488" s="1">
        <v>8.336666666666666</v>
      </c>
      <c r="CC488" s="1">
        <v>0.69333333333333336</v>
      </c>
      <c r="CD488" s="1">
        <v>0.2</v>
      </c>
    </row>
    <row r="489" spans="1:82" x14ac:dyDescent="0.25">
      <c r="A489">
        <f>VLOOKUP(B489,mun_fjp!$A$2:$B$854,2,FALSE)</f>
        <v>314420</v>
      </c>
      <c r="B489" t="s">
        <v>514</v>
      </c>
      <c r="C489">
        <v>2.95</v>
      </c>
      <c r="D489">
        <v>3</v>
      </c>
      <c r="E489">
        <v>1.25</v>
      </c>
      <c r="V489">
        <v>0</v>
      </c>
      <c r="W489">
        <v>0</v>
      </c>
      <c r="X489">
        <v>0</v>
      </c>
      <c r="Y489">
        <v>0</v>
      </c>
      <c r="AC489">
        <v>0</v>
      </c>
      <c r="AD489">
        <v>30</v>
      </c>
      <c r="AE489">
        <v>0</v>
      </c>
      <c r="AF489">
        <v>0</v>
      </c>
      <c r="AG489">
        <v>0</v>
      </c>
      <c r="AH489">
        <v>0.7</v>
      </c>
      <c r="AI489">
        <v>7.9</v>
      </c>
      <c r="AN489">
        <v>314410</v>
      </c>
      <c r="AO489" t="s">
        <v>513</v>
      </c>
      <c r="AP489" s="1">
        <f t="shared" si="98"/>
        <v>0.67</v>
      </c>
      <c r="AQ489" s="1">
        <f t="shared" si="99"/>
        <v>0.67</v>
      </c>
      <c r="AR489" s="1">
        <f t="shared" si="100"/>
        <v>3.1500000000000004</v>
      </c>
      <c r="AS489" s="1">
        <f t="shared" si="101"/>
        <v>0.80099999999999993</v>
      </c>
      <c r="AT489" s="1">
        <f t="shared" si="102"/>
        <v>3.9510000000000005</v>
      </c>
      <c r="AU489" s="1">
        <f t="shared" si="103"/>
        <v>0.6</v>
      </c>
      <c r="AV489" s="1">
        <f t="shared" si="104"/>
        <v>0</v>
      </c>
      <c r="AW489" s="1"/>
      <c r="AX489" s="1"/>
      <c r="AY489">
        <v>314410</v>
      </c>
      <c r="AZ489" t="s">
        <v>513</v>
      </c>
      <c r="BA489" s="1">
        <v>0.67</v>
      </c>
      <c r="BB489" s="1">
        <v>0.67</v>
      </c>
      <c r="BC489" s="1">
        <v>3.1500000000000004</v>
      </c>
      <c r="BD489" s="1">
        <v>0.80099999999999993</v>
      </c>
      <c r="BE489" s="1">
        <v>3.9510000000000005</v>
      </c>
      <c r="BF489" s="1">
        <v>0.6</v>
      </c>
      <c r="BG489" s="1">
        <v>0</v>
      </c>
      <c r="BH489" s="1"/>
      <c r="BI489" s="1"/>
      <c r="BL489" s="2">
        <v>314220</v>
      </c>
      <c r="BM489" s="69" t="s">
        <v>491</v>
      </c>
      <c r="BN489" s="1">
        <f t="shared" si="105"/>
        <v>0</v>
      </c>
      <c r="BO489" s="1">
        <f t="shared" si="106"/>
        <v>0</v>
      </c>
      <c r="BP489" s="1">
        <f t="shared" si="107"/>
        <v>4.05</v>
      </c>
      <c r="BQ489" s="1">
        <f t="shared" si="108"/>
        <v>0.6</v>
      </c>
      <c r="BR489" s="1">
        <f t="shared" si="109"/>
        <v>4.6499999999999995</v>
      </c>
      <c r="BS489" s="1">
        <f t="shared" si="110"/>
        <v>0.6</v>
      </c>
      <c r="BT489" s="1">
        <f t="shared" si="111"/>
        <v>0</v>
      </c>
      <c r="BV489" s="2">
        <v>314220</v>
      </c>
      <c r="BW489" s="69" t="s">
        <v>491</v>
      </c>
      <c r="BX489" s="1">
        <v>0</v>
      </c>
      <c r="BY489" s="1">
        <v>0</v>
      </c>
      <c r="BZ489" s="1">
        <v>4.05</v>
      </c>
      <c r="CA489" s="1">
        <v>0.6</v>
      </c>
      <c r="CB489" s="1">
        <v>4.6499999999999995</v>
      </c>
      <c r="CC489" s="1">
        <v>0.6</v>
      </c>
      <c r="CD489" s="1">
        <v>0</v>
      </c>
    </row>
    <row r="490" spans="1:82" x14ac:dyDescent="0.25">
      <c r="A490">
        <f>VLOOKUP(B490,mun_fjp!$A$2:$B$854,2,FALSE)</f>
        <v>314430</v>
      </c>
      <c r="B490" t="s">
        <v>515</v>
      </c>
      <c r="C490">
        <v>2.85</v>
      </c>
      <c r="D490">
        <v>0.2</v>
      </c>
      <c r="E490">
        <v>2</v>
      </c>
      <c r="V490">
        <v>0</v>
      </c>
      <c r="W490">
        <v>0</v>
      </c>
      <c r="X490">
        <v>0</v>
      </c>
      <c r="Y490">
        <v>0</v>
      </c>
      <c r="Z490">
        <v>2</v>
      </c>
      <c r="AC490">
        <v>2</v>
      </c>
      <c r="AD490">
        <v>30</v>
      </c>
      <c r="AE490">
        <v>0.6</v>
      </c>
      <c r="AF490">
        <v>9.3333333333333324E-2</v>
      </c>
      <c r="AG490">
        <v>0.69333333333333336</v>
      </c>
      <c r="AH490">
        <v>1.2</v>
      </c>
      <c r="AI490">
        <v>6.9433333333333342</v>
      </c>
      <c r="AN490">
        <v>314420</v>
      </c>
      <c r="AO490" t="s">
        <v>514</v>
      </c>
      <c r="AP490" s="1">
        <f t="shared" si="98"/>
        <v>0</v>
      </c>
      <c r="AQ490" s="1">
        <f t="shared" si="99"/>
        <v>0</v>
      </c>
      <c r="AR490" s="1">
        <f t="shared" si="100"/>
        <v>7.9</v>
      </c>
      <c r="AS490" s="1">
        <f t="shared" si="101"/>
        <v>0</v>
      </c>
      <c r="AT490" s="1">
        <f t="shared" si="102"/>
        <v>7.9</v>
      </c>
      <c r="AU490" s="1">
        <f t="shared" si="103"/>
        <v>0</v>
      </c>
      <c r="AV490" s="1">
        <f t="shared" si="104"/>
        <v>3</v>
      </c>
      <c r="AW490" s="1"/>
      <c r="AX490" s="1"/>
      <c r="AY490">
        <v>314420</v>
      </c>
      <c r="AZ490" t="s">
        <v>514</v>
      </c>
      <c r="BA490" s="1">
        <v>0</v>
      </c>
      <c r="BB490" s="1">
        <v>0</v>
      </c>
      <c r="BC490" s="1">
        <v>7.9</v>
      </c>
      <c r="BD490" s="1">
        <v>0</v>
      </c>
      <c r="BE490" s="1">
        <v>7.9</v>
      </c>
      <c r="BF490" s="1">
        <v>0</v>
      </c>
      <c r="BG490" s="1">
        <v>3</v>
      </c>
      <c r="BH490" s="1"/>
      <c r="BI490" s="1"/>
      <c r="BL490" s="2">
        <v>314225</v>
      </c>
      <c r="BM490" s="69" t="s">
        <v>492</v>
      </c>
      <c r="BN490" s="1" t="e">
        <f t="shared" si="105"/>
        <v>#N/A</v>
      </c>
      <c r="BO490" s="1" t="e">
        <f t="shared" si="106"/>
        <v>#N/A</v>
      </c>
      <c r="BP490" s="1" t="e">
        <f t="shared" si="107"/>
        <v>#N/A</v>
      </c>
      <c r="BQ490" s="1" t="e">
        <f t="shared" si="108"/>
        <v>#N/A</v>
      </c>
      <c r="BR490" s="1" t="e">
        <f t="shared" si="109"/>
        <v>#N/A</v>
      </c>
      <c r="BS490" s="1" t="e">
        <f t="shared" si="110"/>
        <v>#N/A</v>
      </c>
      <c r="BT490" s="1" t="e">
        <f t="shared" si="111"/>
        <v>#N/A</v>
      </c>
      <c r="BV490" s="2">
        <v>314225</v>
      </c>
      <c r="BW490" s="69" t="s">
        <v>492</v>
      </c>
      <c r="BX490" s="1"/>
      <c r="BY490" s="1"/>
      <c r="BZ490" s="1"/>
      <c r="CA490" s="1"/>
      <c r="CB490" s="1"/>
      <c r="CC490" s="1"/>
      <c r="CD490" s="1"/>
    </row>
    <row r="491" spans="1:82" x14ac:dyDescent="0.25">
      <c r="A491">
        <f>VLOOKUP(B491,mun_fjp!$A$2:$B$854,2,FALSE)</f>
        <v>314440</v>
      </c>
      <c r="B491" t="s">
        <v>518</v>
      </c>
      <c r="C491">
        <v>1.9</v>
      </c>
      <c r="D491">
        <v>0.7</v>
      </c>
      <c r="E491">
        <v>1.85</v>
      </c>
      <c r="V491">
        <v>0</v>
      </c>
      <c r="W491">
        <v>0</v>
      </c>
      <c r="X491">
        <v>0</v>
      </c>
      <c r="Y491">
        <v>0</v>
      </c>
      <c r="Z491">
        <v>2</v>
      </c>
      <c r="AC491">
        <v>2</v>
      </c>
      <c r="AD491">
        <v>30</v>
      </c>
      <c r="AE491">
        <v>0.6</v>
      </c>
      <c r="AF491">
        <v>0.32666666666666661</v>
      </c>
      <c r="AG491">
        <v>0.92666666666666653</v>
      </c>
      <c r="AI491">
        <v>5.376666666666666</v>
      </c>
      <c r="AN491">
        <v>314430</v>
      </c>
      <c r="AO491" t="s">
        <v>515</v>
      </c>
      <c r="AP491" s="1">
        <f t="shared" si="98"/>
        <v>0</v>
      </c>
      <c r="AQ491" s="1">
        <f t="shared" si="99"/>
        <v>0</v>
      </c>
      <c r="AR491" s="1">
        <f t="shared" si="100"/>
        <v>6.2500000000000009</v>
      </c>
      <c r="AS491" s="1">
        <f t="shared" si="101"/>
        <v>0.69333333333333336</v>
      </c>
      <c r="AT491" s="1">
        <f t="shared" si="102"/>
        <v>6.9433333333333342</v>
      </c>
      <c r="AU491" s="1">
        <f t="shared" si="103"/>
        <v>0.69333333333333336</v>
      </c>
      <c r="AV491" s="1">
        <f t="shared" si="104"/>
        <v>0.2</v>
      </c>
      <c r="AW491" s="1"/>
      <c r="AX491" s="1"/>
      <c r="AY491">
        <v>314430</v>
      </c>
      <c r="AZ491" t="s">
        <v>515</v>
      </c>
      <c r="BA491" s="1">
        <v>0</v>
      </c>
      <c r="BB491" s="1">
        <v>0</v>
      </c>
      <c r="BC491" s="1">
        <v>6.2500000000000009</v>
      </c>
      <c r="BD491" s="1">
        <v>0.69333333333333336</v>
      </c>
      <c r="BE491" s="1">
        <v>6.9433333333333342</v>
      </c>
      <c r="BF491" s="1">
        <v>0.69333333333333336</v>
      </c>
      <c r="BG491" s="1">
        <v>0.2</v>
      </c>
      <c r="BH491" s="1"/>
      <c r="BI491" s="1"/>
      <c r="BL491" s="2">
        <v>314230</v>
      </c>
      <c r="BM491" s="69" t="s">
        <v>493</v>
      </c>
      <c r="BN491" s="1">
        <f t="shared" si="105"/>
        <v>4</v>
      </c>
      <c r="BO491" s="1">
        <f t="shared" si="106"/>
        <v>4</v>
      </c>
      <c r="BP491" s="1">
        <f t="shared" si="107"/>
        <v>5.1499999999999995</v>
      </c>
      <c r="BQ491" s="1">
        <f t="shared" si="108"/>
        <v>2.08</v>
      </c>
      <c r="BR491" s="1">
        <f t="shared" si="109"/>
        <v>7.2299999999999995</v>
      </c>
      <c r="BS491" s="1">
        <f t="shared" si="110"/>
        <v>0.69333333333333336</v>
      </c>
      <c r="BT491" s="1">
        <f t="shared" si="111"/>
        <v>0.2</v>
      </c>
      <c r="BV491" s="2">
        <v>314230</v>
      </c>
      <c r="BW491" s="69" t="s">
        <v>493</v>
      </c>
      <c r="BX491" s="1">
        <v>4</v>
      </c>
      <c r="BY491" s="1">
        <v>4</v>
      </c>
      <c r="BZ491" s="1">
        <v>5.1499999999999995</v>
      </c>
      <c r="CA491" s="1">
        <v>2.08</v>
      </c>
      <c r="CB491" s="1">
        <v>7.2299999999999995</v>
      </c>
      <c r="CC491" s="1">
        <v>0.69333333333333336</v>
      </c>
      <c r="CD491" s="1">
        <v>0.2</v>
      </c>
    </row>
    <row r="492" spans="1:82" x14ac:dyDescent="0.25">
      <c r="A492">
        <f>VLOOKUP(B492,mun_fjp!$A$2:$B$854,2,FALSE)</f>
        <v>314450</v>
      </c>
      <c r="B492" t="s">
        <v>519</v>
      </c>
      <c r="C492">
        <v>3.35</v>
      </c>
      <c r="D492">
        <v>3</v>
      </c>
      <c r="U492">
        <v>2.5</v>
      </c>
      <c r="V492">
        <v>2.5</v>
      </c>
      <c r="W492">
        <v>0.75</v>
      </c>
      <c r="X492">
        <v>1.75</v>
      </c>
      <c r="Y492">
        <v>2.5</v>
      </c>
      <c r="Z492">
        <v>2</v>
      </c>
      <c r="AC492">
        <v>2</v>
      </c>
      <c r="AD492">
        <v>30</v>
      </c>
      <c r="AE492">
        <v>0.6</v>
      </c>
      <c r="AF492">
        <v>1.3999999999999997</v>
      </c>
      <c r="AG492">
        <v>1.9999999999999996</v>
      </c>
      <c r="AH492">
        <v>1.2</v>
      </c>
      <c r="AI492">
        <v>12.049999999999999</v>
      </c>
      <c r="AN492">
        <v>314440</v>
      </c>
      <c r="AO492" t="s">
        <v>518</v>
      </c>
      <c r="AP492" s="1">
        <f t="shared" si="98"/>
        <v>0</v>
      </c>
      <c r="AQ492" s="1">
        <f t="shared" si="99"/>
        <v>0</v>
      </c>
      <c r="AR492" s="1">
        <f t="shared" si="100"/>
        <v>4.4499999999999993</v>
      </c>
      <c r="AS492" s="1">
        <f t="shared" si="101"/>
        <v>0.92666666666666653</v>
      </c>
      <c r="AT492" s="1">
        <f t="shared" si="102"/>
        <v>5.376666666666666</v>
      </c>
      <c r="AU492" s="1">
        <f t="shared" si="103"/>
        <v>0.92666666666666653</v>
      </c>
      <c r="AV492" s="1">
        <f t="shared" si="104"/>
        <v>0.7</v>
      </c>
      <c r="AW492" s="1"/>
      <c r="AX492" s="1"/>
      <c r="AY492">
        <v>314440</v>
      </c>
      <c r="AZ492" t="s">
        <v>518</v>
      </c>
      <c r="BA492" s="1">
        <v>0</v>
      </c>
      <c r="BB492" s="1">
        <v>0</v>
      </c>
      <c r="BC492" s="1">
        <v>4.4499999999999993</v>
      </c>
      <c r="BD492" s="1">
        <v>0.92666666666666653</v>
      </c>
      <c r="BE492" s="1">
        <v>5.376666666666666</v>
      </c>
      <c r="BF492" s="1">
        <v>0.92666666666666653</v>
      </c>
      <c r="BG492" s="1">
        <v>0.7</v>
      </c>
      <c r="BH492" s="1"/>
      <c r="BI492" s="1"/>
      <c r="BL492" s="2">
        <v>314240</v>
      </c>
      <c r="BM492" s="69" t="s">
        <v>494</v>
      </c>
      <c r="BN492" s="1">
        <f t="shared" si="105"/>
        <v>1</v>
      </c>
      <c r="BO492" s="1">
        <f t="shared" si="106"/>
        <v>1</v>
      </c>
      <c r="BP492" s="1">
        <f t="shared" si="107"/>
        <v>9.01</v>
      </c>
      <c r="BQ492" s="1">
        <f t="shared" si="108"/>
        <v>2.5169999999999999</v>
      </c>
      <c r="BR492" s="1">
        <f t="shared" si="109"/>
        <v>11.526999999999999</v>
      </c>
      <c r="BS492" s="1">
        <f t="shared" si="110"/>
        <v>1.6779999999999999</v>
      </c>
      <c r="BT492" s="1">
        <f t="shared" si="111"/>
        <v>2.31</v>
      </c>
      <c r="BV492" s="2">
        <v>314240</v>
      </c>
      <c r="BW492" s="69" t="s">
        <v>494</v>
      </c>
      <c r="BX492" s="1">
        <v>1</v>
      </c>
      <c r="BY492" s="1">
        <v>1</v>
      </c>
      <c r="BZ492" s="1">
        <v>9.01</v>
      </c>
      <c r="CA492" s="1">
        <v>2.5169999999999999</v>
      </c>
      <c r="CB492" s="1">
        <v>11.526999999999999</v>
      </c>
      <c r="CC492" s="1">
        <v>1.6779999999999999</v>
      </c>
      <c r="CD492" s="1">
        <v>2.31</v>
      </c>
    </row>
    <row r="493" spans="1:82" x14ac:dyDescent="0.25">
      <c r="A493">
        <f>VLOOKUP(B493,mun_fjp!$A$2:$B$854,2,FALSE)</f>
        <v>314460</v>
      </c>
      <c r="B493" t="s">
        <v>520</v>
      </c>
      <c r="C493">
        <v>3.25</v>
      </c>
      <c r="D493">
        <v>2.71</v>
      </c>
      <c r="E493">
        <v>2</v>
      </c>
      <c r="U493">
        <v>5</v>
      </c>
      <c r="V493">
        <v>5</v>
      </c>
      <c r="W493">
        <v>1.5</v>
      </c>
      <c r="X493">
        <v>3.1616666666666666</v>
      </c>
      <c r="Y493">
        <v>4.6616666666666671</v>
      </c>
      <c r="Z493">
        <v>2</v>
      </c>
      <c r="AC493">
        <v>2</v>
      </c>
      <c r="AD493">
        <v>30</v>
      </c>
      <c r="AE493">
        <v>0.6</v>
      </c>
      <c r="AF493">
        <v>1.2646666666666666</v>
      </c>
      <c r="AG493">
        <v>1.8646666666666665</v>
      </c>
      <c r="AH493">
        <v>2</v>
      </c>
      <c r="AI493">
        <v>16.486333333333334</v>
      </c>
      <c r="AN493">
        <v>314450</v>
      </c>
      <c r="AO493" t="s">
        <v>519</v>
      </c>
      <c r="AP493" s="1">
        <f t="shared" si="98"/>
        <v>2.5</v>
      </c>
      <c r="AQ493" s="1">
        <f t="shared" si="99"/>
        <v>2.5</v>
      </c>
      <c r="AR493" s="1">
        <f t="shared" si="100"/>
        <v>7.55</v>
      </c>
      <c r="AS493" s="1">
        <f t="shared" si="101"/>
        <v>4.5</v>
      </c>
      <c r="AT493" s="1">
        <f t="shared" si="102"/>
        <v>12.05</v>
      </c>
      <c r="AU493" s="1">
        <f t="shared" si="103"/>
        <v>1.9999999999999996</v>
      </c>
      <c r="AV493" s="1">
        <f t="shared" si="104"/>
        <v>3</v>
      </c>
      <c r="AW493" s="1"/>
      <c r="AX493" s="1"/>
      <c r="AY493">
        <v>314450</v>
      </c>
      <c r="AZ493" t="s">
        <v>519</v>
      </c>
      <c r="BA493" s="1">
        <v>2.5</v>
      </c>
      <c r="BB493" s="1">
        <v>2.5</v>
      </c>
      <c r="BC493" s="1">
        <v>7.55</v>
      </c>
      <c r="BD493" s="1">
        <v>4.5</v>
      </c>
      <c r="BE493" s="1">
        <v>12.05</v>
      </c>
      <c r="BF493" s="1">
        <v>1.9999999999999996</v>
      </c>
      <c r="BG493" s="1">
        <v>3</v>
      </c>
      <c r="BH493" s="1"/>
      <c r="BI493" s="1"/>
      <c r="BL493" s="2">
        <v>314250</v>
      </c>
      <c r="BM493" s="69" t="s">
        <v>495</v>
      </c>
      <c r="BN493" s="1">
        <f t="shared" si="105"/>
        <v>3</v>
      </c>
      <c r="BO493" s="1">
        <f t="shared" si="106"/>
        <v>3</v>
      </c>
      <c r="BP493" s="1">
        <f t="shared" si="107"/>
        <v>5.6899999999999995</v>
      </c>
      <c r="BQ493" s="1">
        <f t="shared" si="108"/>
        <v>2.7133333333333329</v>
      </c>
      <c r="BR493" s="1">
        <f t="shared" si="109"/>
        <v>8.4033333333333324</v>
      </c>
      <c r="BS493" s="1">
        <f t="shared" si="110"/>
        <v>1.0853333333333333</v>
      </c>
      <c r="BT493" s="1">
        <f t="shared" si="111"/>
        <v>1.04</v>
      </c>
      <c r="BV493" s="2">
        <v>314250</v>
      </c>
      <c r="BW493" s="69" t="s">
        <v>495</v>
      </c>
      <c r="BX493" s="1">
        <v>3</v>
      </c>
      <c r="BY493" s="1">
        <v>3</v>
      </c>
      <c r="BZ493" s="1">
        <v>5.6899999999999995</v>
      </c>
      <c r="CA493" s="1">
        <v>2.7133333333333329</v>
      </c>
      <c r="CB493" s="1">
        <v>8.4033333333333324</v>
      </c>
      <c r="CC493" s="1">
        <v>1.0853333333333333</v>
      </c>
      <c r="CD493" s="1">
        <v>1.04</v>
      </c>
    </row>
    <row r="494" spans="1:82" x14ac:dyDescent="0.25">
      <c r="A494">
        <f>VLOOKUP(B494,mun_fjp!$A$2:$B$854,2,FALSE)</f>
        <v>314465</v>
      </c>
      <c r="B494" t="s">
        <v>521</v>
      </c>
      <c r="C494">
        <v>1.3</v>
      </c>
      <c r="D494">
        <v>0.2</v>
      </c>
      <c r="E494">
        <v>0</v>
      </c>
      <c r="V494">
        <v>0</v>
      </c>
      <c r="W494">
        <v>0</v>
      </c>
      <c r="X494">
        <v>0</v>
      </c>
      <c r="Y494">
        <v>0</v>
      </c>
      <c r="Z494">
        <v>2</v>
      </c>
      <c r="AC494">
        <v>2</v>
      </c>
      <c r="AD494">
        <v>30</v>
      </c>
      <c r="AE494">
        <v>0.6</v>
      </c>
      <c r="AF494">
        <v>9.3333333333333324E-2</v>
      </c>
      <c r="AG494">
        <v>0.69333333333333336</v>
      </c>
      <c r="AI494">
        <v>2.1933333333333334</v>
      </c>
      <c r="AN494">
        <v>314460</v>
      </c>
      <c r="AO494" t="s">
        <v>520</v>
      </c>
      <c r="AP494" s="1">
        <f t="shared" si="98"/>
        <v>5</v>
      </c>
      <c r="AQ494" s="1">
        <f t="shared" si="99"/>
        <v>5</v>
      </c>
      <c r="AR494" s="1">
        <f t="shared" si="100"/>
        <v>9.9600000000000009</v>
      </c>
      <c r="AS494" s="1">
        <f t="shared" si="101"/>
        <v>6.5263333333333335</v>
      </c>
      <c r="AT494" s="1">
        <f t="shared" si="102"/>
        <v>16.486333333333334</v>
      </c>
      <c r="AU494" s="1">
        <f t="shared" si="103"/>
        <v>1.8646666666666665</v>
      </c>
      <c r="AV494" s="1">
        <f t="shared" si="104"/>
        <v>2.71</v>
      </c>
      <c r="AW494" s="1"/>
      <c r="AX494" s="1"/>
      <c r="AY494">
        <v>314460</v>
      </c>
      <c r="AZ494" t="s">
        <v>520</v>
      </c>
      <c r="BA494" s="1">
        <v>5</v>
      </c>
      <c r="BB494" s="1">
        <v>5</v>
      </c>
      <c r="BC494" s="1">
        <v>9.9600000000000009</v>
      </c>
      <c r="BD494" s="1">
        <v>6.5263333333333335</v>
      </c>
      <c r="BE494" s="1">
        <v>16.486333333333334</v>
      </c>
      <c r="BF494" s="1">
        <v>1.8646666666666665</v>
      </c>
      <c r="BG494" s="1">
        <v>2.71</v>
      </c>
      <c r="BH494" s="1"/>
      <c r="BI494" s="1"/>
      <c r="BL494" s="2">
        <v>314260</v>
      </c>
      <c r="BM494" s="69" t="s">
        <v>496</v>
      </c>
      <c r="BN494" s="1">
        <f t="shared" si="105"/>
        <v>0</v>
      </c>
      <c r="BO494" s="1">
        <f t="shared" si="106"/>
        <v>0</v>
      </c>
      <c r="BP494" s="1">
        <f t="shared" si="107"/>
        <v>7.32</v>
      </c>
      <c r="BQ494" s="1">
        <f t="shared" si="108"/>
        <v>1.0293333333333332</v>
      </c>
      <c r="BR494" s="1">
        <f t="shared" si="109"/>
        <v>8.3493333333333339</v>
      </c>
      <c r="BS494" s="1">
        <f t="shared" si="110"/>
        <v>1.0293333333333332</v>
      </c>
      <c r="BT494" s="1">
        <f t="shared" si="111"/>
        <v>0.92</v>
      </c>
      <c r="BV494" s="2">
        <v>314260</v>
      </c>
      <c r="BW494" s="69" t="s">
        <v>496</v>
      </c>
      <c r="BX494" s="1">
        <v>0</v>
      </c>
      <c r="BY494" s="1">
        <v>0</v>
      </c>
      <c r="BZ494" s="1">
        <v>7.32</v>
      </c>
      <c r="CA494" s="1">
        <v>1.0293333333333332</v>
      </c>
      <c r="CB494" s="1">
        <v>8.3493333333333339</v>
      </c>
      <c r="CC494" s="1">
        <v>1.0293333333333332</v>
      </c>
      <c r="CD494" s="1">
        <v>0.92</v>
      </c>
    </row>
    <row r="495" spans="1:82" x14ac:dyDescent="0.25">
      <c r="A495">
        <f>VLOOKUP(B495,mun_fjp!$A$2:$B$854,2,FALSE)</f>
        <v>314467</v>
      </c>
      <c r="B495" t="s">
        <v>522</v>
      </c>
      <c r="C495">
        <v>0.5</v>
      </c>
      <c r="D495">
        <v>0.2</v>
      </c>
      <c r="V495">
        <v>0</v>
      </c>
      <c r="W495">
        <v>0</v>
      </c>
      <c r="X495">
        <v>0</v>
      </c>
      <c r="Y495">
        <v>0</v>
      </c>
      <c r="AC495">
        <v>0</v>
      </c>
      <c r="AD495">
        <v>30</v>
      </c>
      <c r="AE495">
        <v>0</v>
      </c>
      <c r="AF495">
        <v>0</v>
      </c>
      <c r="AG495">
        <v>0</v>
      </c>
      <c r="AH495">
        <v>0.9</v>
      </c>
      <c r="AI495">
        <v>1.6</v>
      </c>
      <c r="AN495">
        <v>314465</v>
      </c>
      <c r="AO495" t="s">
        <v>521</v>
      </c>
      <c r="AP495" s="1">
        <f t="shared" si="98"/>
        <v>0</v>
      </c>
      <c r="AQ495" s="1">
        <f t="shared" si="99"/>
        <v>0</v>
      </c>
      <c r="AR495" s="1">
        <f t="shared" si="100"/>
        <v>1.5</v>
      </c>
      <c r="AS495" s="1">
        <f t="shared" si="101"/>
        <v>0.69333333333333336</v>
      </c>
      <c r="AT495" s="1">
        <f t="shared" si="102"/>
        <v>2.1933333333333334</v>
      </c>
      <c r="AU495" s="1">
        <f t="shared" si="103"/>
        <v>0.69333333333333336</v>
      </c>
      <c r="AV495" s="1">
        <f t="shared" si="104"/>
        <v>0.2</v>
      </c>
      <c r="AW495" s="1"/>
      <c r="AX495" s="1"/>
      <c r="AY495">
        <v>314465</v>
      </c>
      <c r="AZ495" t="s">
        <v>521</v>
      </c>
      <c r="BA495" s="1">
        <v>0</v>
      </c>
      <c r="BB495" s="1">
        <v>0</v>
      </c>
      <c r="BC495" s="1">
        <v>1.5</v>
      </c>
      <c r="BD495" s="1">
        <v>0.69333333333333336</v>
      </c>
      <c r="BE495" s="1">
        <v>2.1933333333333334</v>
      </c>
      <c r="BF495" s="1">
        <v>0.69333333333333336</v>
      </c>
      <c r="BG495" s="1">
        <v>0.2</v>
      </c>
      <c r="BH495" s="1"/>
      <c r="BI495" s="1"/>
      <c r="BL495" s="2">
        <v>314270</v>
      </c>
      <c r="BM495" s="69" t="s">
        <v>497</v>
      </c>
      <c r="BN495" s="1">
        <f t="shared" si="105"/>
        <v>0</v>
      </c>
      <c r="BO495" s="1">
        <f t="shared" si="106"/>
        <v>0</v>
      </c>
      <c r="BP495" s="1">
        <f t="shared" si="107"/>
        <v>0</v>
      </c>
      <c r="BQ495" s="1">
        <f t="shared" si="108"/>
        <v>0.6</v>
      </c>
      <c r="BR495" s="1">
        <f t="shared" si="109"/>
        <v>0.6</v>
      </c>
      <c r="BS495" s="1">
        <f t="shared" si="110"/>
        <v>0.6</v>
      </c>
      <c r="BT495" s="1">
        <f t="shared" si="111"/>
        <v>0</v>
      </c>
      <c r="BV495" s="2">
        <v>314270</v>
      </c>
      <c r="BW495" s="69" t="s">
        <v>497</v>
      </c>
      <c r="BX495" s="1">
        <v>0</v>
      </c>
      <c r="BY495" s="1">
        <v>0</v>
      </c>
      <c r="BZ495" s="1">
        <v>0</v>
      </c>
      <c r="CA495" s="1">
        <v>0.6</v>
      </c>
      <c r="CB495" s="1">
        <v>0.6</v>
      </c>
      <c r="CC495" s="1">
        <v>0.6</v>
      </c>
      <c r="CD495" s="1">
        <v>0</v>
      </c>
    </row>
    <row r="496" spans="1:82" x14ac:dyDescent="0.25">
      <c r="A496">
        <f>VLOOKUP(B496,mun_fjp!$A$2:$B$854,2,FALSE)</f>
        <v>314470</v>
      </c>
      <c r="B496" t="s">
        <v>523</v>
      </c>
      <c r="C496">
        <v>3.5</v>
      </c>
      <c r="D496">
        <v>3</v>
      </c>
      <c r="E496">
        <v>2</v>
      </c>
      <c r="K496">
        <v>3</v>
      </c>
      <c r="N496">
        <v>2</v>
      </c>
      <c r="U496">
        <v>3</v>
      </c>
      <c r="V496">
        <v>8</v>
      </c>
      <c r="W496">
        <v>2.4</v>
      </c>
      <c r="X496">
        <v>5.5999999999999988</v>
      </c>
      <c r="Y496">
        <v>7.9999999999999982</v>
      </c>
      <c r="AA496">
        <v>3</v>
      </c>
      <c r="AC496">
        <v>3</v>
      </c>
      <c r="AD496">
        <v>30</v>
      </c>
      <c r="AE496">
        <v>0.89999999999999991</v>
      </c>
      <c r="AF496">
        <v>2.0999999999999996</v>
      </c>
      <c r="AG496">
        <v>2.9999999999999996</v>
      </c>
      <c r="AH496">
        <v>2</v>
      </c>
      <c r="AI496">
        <v>21.5</v>
      </c>
      <c r="AN496">
        <v>314467</v>
      </c>
      <c r="AO496" t="s">
        <v>522</v>
      </c>
      <c r="AP496" s="1">
        <f t="shared" si="98"/>
        <v>0</v>
      </c>
      <c r="AQ496" s="1">
        <f t="shared" si="99"/>
        <v>0</v>
      </c>
      <c r="AR496" s="1">
        <f t="shared" si="100"/>
        <v>1.6</v>
      </c>
      <c r="AS496" s="1">
        <f t="shared" si="101"/>
        <v>0</v>
      </c>
      <c r="AT496" s="1">
        <f t="shared" si="102"/>
        <v>1.6</v>
      </c>
      <c r="AU496" s="1">
        <f t="shared" si="103"/>
        <v>0</v>
      </c>
      <c r="AV496" s="1">
        <f t="shared" si="104"/>
        <v>0.2</v>
      </c>
      <c r="AW496" s="1"/>
      <c r="AX496" s="1"/>
      <c r="AY496">
        <v>314467</v>
      </c>
      <c r="AZ496" t="s">
        <v>522</v>
      </c>
      <c r="BA496" s="1">
        <v>0</v>
      </c>
      <c r="BB496" s="1">
        <v>0</v>
      </c>
      <c r="BC496" s="1">
        <v>1.6</v>
      </c>
      <c r="BD496" s="1">
        <v>0</v>
      </c>
      <c r="BE496" s="1">
        <v>1.6</v>
      </c>
      <c r="BF496" s="1">
        <v>0</v>
      </c>
      <c r="BG496" s="1">
        <v>0.2</v>
      </c>
      <c r="BH496" s="1"/>
      <c r="BI496" s="1"/>
      <c r="BL496" s="2">
        <v>314280</v>
      </c>
      <c r="BM496" s="69" t="s">
        <v>498</v>
      </c>
      <c r="BN496" s="1">
        <f t="shared" si="105"/>
        <v>4</v>
      </c>
      <c r="BO496" s="1">
        <f t="shared" si="106"/>
        <v>4</v>
      </c>
      <c r="BP496" s="1">
        <f t="shared" si="107"/>
        <v>8.35</v>
      </c>
      <c r="BQ496" s="1">
        <f t="shared" si="108"/>
        <v>5.9999999999999982</v>
      </c>
      <c r="BR496" s="1">
        <f t="shared" si="109"/>
        <v>14.349999999999998</v>
      </c>
      <c r="BS496" s="1">
        <f t="shared" si="110"/>
        <v>1.9999999999999996</v>
      </c>
      <c r="BT496" s="1">
        <f t="shared" si="111"/>
        <v>3</v>
      </c>
      <c r="BV496" s="2">
        <v>314280</v>
      </c>
      <c r="BW496" s="69" t="s">
        <v>498</v>
      </c>
      <c r="BX496" s="1">
        <v>4</v>
      </c>
      <c r="BY496" s="1">
        <v>4</v>
      </c>
      <c r="BZ496" s="1">
        <v>8.35</v>
      </c>
      <c r="CA496" s="1">
        <v>5.9999999999999982</v>
      </c>
      <c r="CB496" s="1">
        <v>14.349999999999998</v>
      </c>
      <c r="CC496" s="1">
        <v>1.9999999999999996</v>
      </c>
      <c r="CD496" s="1">
        <v>3</v>
      </c>
    </row>
    <row r="497" spans="1:82" x14ac:dyDescent="0.25">
      <c r="A497">
        <f>VLOOKUP(B497,mun_fjp!$A$2:$B$854,2,FALSE)</f>
        <v>314480</v>
      </c>
      <c r="B497" t="s">
        <v>524</v>
      </c>
      <c r="C497">
        <v>3.3</v>
      </c>
      <c r="D497">
        <v>0.86</v>
      </c>
      <c r="E497">
        <v>2</v>
      </c>
      <c r="M497">
        <v>5</v>
      </c>
      <c r="R497">
        <v>1</v>
      </c>
      <c r="U497">
        <v>5.5</v>
      </c>
      <c r="V497">
        <v>11.5</v>
      </c>
      <c r="W497">
        <v>3.4499999999999997</v>
      </c>
      <c r="X497">
        <v>2.3076666666666665</v>
      </c>
      <c r="Y497">
        <v>5.7576666666666663</v>
      </c>
      <c r="Z497">
        <v>2</v>
      </c>
      <c r="AC497">
        <v>2</v>
      </c>
      <c r="AD497">
        <v>30</v>
      </c>
      <c r="AE497">
        <v>0.6</v>
      </c>
      <c r="AF497">
        <v>0.40133333333333332</v>
      </c>
      <c r="AG497">
        <v>1.0013333333333332</v>
      </c>
      <c r="AH497">
        <v>1.65</v>
      </c>
      <c r="AI497">
        <v>14.568999999999999</v>
      </c>
      <c r="AN497">
        <v>314470</v>
      </c>
      <c r="AO497" t="s">
        <v>523</v>
      </c>
      <c r="AP497" s="1">
        <f t="shared" si="98"/>
        <v>8</v>
      </c>
      <c r="AQ497" s="1">
        <f t="shared" si="99"/>
        <v>3</v>
      </c>
      <c r="AR497" s="1">
        <f t="shared" si="100"/>
        <v>10.5</v>
      </c>
      <c r="AS497" s="1">
        <f t="shared" si="101"/>
        <v>10.999999999999998</v>
      </c>
      <c r="AT497" s="1">
        <f t="shared" si="102"/>
        <v>21.5</v>
      </c>
      <c r="AU497" s="1">
        <f t="shared" si="103"/>
        <v>2.9999999999999996</v>
      </c>
      <c r="AV497" s="1">
        <f t="shared" si="104"/>
        <v>3</v>
      </c>
      <c r="AW497" s="1"/>
      <c r="AX497" s="1"/>
      <c r="AY497">
        <v>314470</v>
      </c>
      <c r="AZ497" t="s">
        <v>523</v>
      </c>
      <c r="BA497" s="1">
        <v>8</v>
      </c>
      <c r="BB497" s="1">
        <v>3</v>
      </c>
      <c r="BC497" s="1">
        <v>10.5</v>
      </c>
      <c r="BD497" s="1">
        <v>10.999999999999998</v>
      </c>
      <c r="BE497" s="1">
        <v>21.5</v>
      </c>
      <c r="BF497" s="1">
        <v>2.9999999999999996</v>
      </c>
      <c r="BG497" s="1">
        <v>3</v>
      </c>
      <c r="BH497" s="1"/>
      <c r="BI497" s="1"/>
      <c r="BL497" s="2">
        <v>314290</v>
      </c>
      <c r="BM497" s="69" t="s">
        <v>499</v>
      </c>
      <c r="BN497" s="1">
        <f t="shared" si="105"/>
        <v>0</v>
      </c>
      <c r="BO497" s="1">
        <f t="shared" si="106"/>
        <v>0</v>
      </c>
      <c r="BP497" s="1">
        <f t="shared" si="107"/>
        <v>7.35</v>
      </c>
      <c r="BQ497" s="1">
        <f t="shared" si="108"/>
        <v>1.9999999999999996</v>
      </c>
      <c r="BR497" s="1">
        <f t="shared" si="109"/>
        <v>9.35</v>
      </c>
      <c r="BS497" s="1">
        <f t="shared" si="110"/>
        <v>1.9999999999999996</v>
      </c>
      <c r="BT497" s="1">
        <f t="shared" si="111"/>
        <v>3</v>
      </c>
      <c r="BV497" s="2">
        <v>314290</v>
      </c>
      <c r="BW497" s="69" t="s">
        <v>499</v>
      </c>
      <c r="BX497" s="1">
        <v>0</v>
      </c>
      <c r="BY497" s="1">
        <v>0</v>
      </c>
      <c r="BZ497" s="1">
        <v>7.35</v>
      </c>
      <c r="CA497" s="1">
        <v>1.9999999999999996</v>
      </c>
      <c r="CB497" s="1">
        <v>9.35</v>
      </c>
      <c r="CC497" s="1">
        <v>1.9999999999999996</v>
      </c>
      <c r="CD497" s="1">
        <v>3</v>
      </c>
    </row>
    <row r="498" spans="1:82" x14ac:dyDescent="0.25">
      <c r="A498">
        <f>VLOOKUP(B498,mun_fjp!$A$2:$B$854,2,FALSE)</f>
        <v>314490</v>
      </c>
      <c r="B498" t="s">
        <v>525</v>
      </c>
      <c r="V498">
        <v>0</v>
      </c>
      <c r="W498">
        <v>0</v>
      </c>
      <c r="X498">
        <v>0</v>
      </c>
      <c r="Y498">
        <v>0</v>
      </c>
      <c r="Z498">
        <v>2</v>
      </c>
      <c r="AC498">
        <v>2</v>
      </c>
      <c r="AD498">
        <v>30</v>
      </c>
      <c r="AE498">
        <v>0.6</v>
      </c>
      <c r="AF498">
        <v>0</v>
      </c>
      <c r="AG498">
        <v>0.6</v>
      </c>
      <c r="AI498">
        <v>0.6</v>
      </c>
      <c r="AN498">
        <v>314480</v>
      </c>
      <c r="AO498" t="s">
        <v>524</v>
      </c>
      <c r="AP498" s="1">
        <f t="shared" si="98"/>
        <v>11.5</v>
      </c>
      <c r="AQ498" s="1">
        <f t="shared" si="99"/>
        <v>5.5</v>
      </c>
      <c r="AR498" s="1">
        <f t="shared" si="100"/>
        <v>7.8100000000000005</v>
      </c>
      <c r="AS498" s="1">
        <f t="shared" si="101"/>
        <v>6.7589999999999995</v>
      </c>
      <c r="AT498" s="1">
        <f t="shared" si="102"/>
        <v>14.568999999999999</v>
      </c>
      <c r="AU498" s="1">
        <f t="shared" si="103"/>
        <v>1.0013333333333332</v>
      </c>
      <c r="AV498" s="1">
        <f t="shared" si="104"/>
        <v>0.86</v>
      </c>
      <c r="AW498" s="1"/>
      <c r="AX498" s="1"/>
      <c r="AY498">
        <v>314480</v>
      </c>
      <c r="AZ498" t="s">
        <v>524</v>
      </c>
      <c r="BA498" s="1">
        <v>11.5</v>
      </c>
      <c r="BB498" s="1">
        <v>5.5</v>
      </c>
      <c r="BC498" s="1">
        <v>7.8100000000000005</v>
      </c>
      <c r="BD498" s="1">
        <v>6.7589999999999995</v>
      </c>
      <c r="BE498" s="1">
        <v>14.568999999999999</v>
      </c>
      <c r="BF498" s="1">
        <v>1.0013333333333332</v>
      </c>
      <c r="BG498" s="1">
        <v>0.86</v>
      </c>
      <c r="BH498" s="1"/>
      <c r="BI498" s="1"/>
      <c r="BL498" s="2">
        <v>314300</v>
      </c>
      <c r="BM498" s="69" t="s">
        <v>500</v>
      </c>
      <c r="BN498" s="1">
        <f t="shared" si="105"/>
        <v>1</v>
      </c>
      <c r="BO498" s="1">
        <f t="shared" si="106"/>
        <v>1</v>
      </c>
      <c r="BP498" s="1">
        <f t="shared" si="107"/>
        <v>5.0699999999999994</v>
      </c>
      <c r="BQ498" s="1">
        <f t="shared" si="108"/>
        <v>1.2989999999999999</v>
      </c>
      <c r="BR498" s="1">
        <f t="shared" si="109"/>
        <v>6.3689999999999998</v>
      </c>
      <c r="BS498" s="1">
        <f t="shared" si="110"/>
        <v>0.86599999999999988</v>
      </c>
      <c r="BT498" s="1">
        <f t="shared" si="111"/>
        <v>0.56999999999999995</v>
      </c>
      <c r="BV498" s="2">
        <v>314300</v>
      </c>
      <c r="BW498" s="69" t="s">
        <v>500</v>
      </c>
      <c r="BX498" s="1">
        <v>1</v>
      </c>
      <c r="BY498" s="1">
        <v>1</v>
      </c>
      <c r="BZ498" s="1">
        <v>5.0699999999999994</v>
      </c>
      <c r="CA498" s="1">
        <v>1.2989999999999999</v>
      </c>
      <c r="CB498" s="1">
        <v>6.3689999999999998</v>
      </c>
      <c r="CC498" s="1">
        <v>0.86599999999999988</v>
      </c>
      <c r="CD498" s="1">
        <v>0.56999999999999995</v>
      </c>
    </row>
    <row r="499" spans="1:82" x14ac:dyDescent="0.25">
      <c r="A499">
        <f>VLOOKUP(B499,mun_fjp!$A$2:$B$854,2,FALSE)</f>
        <v>314500</v>
      </c>
      <c r="B499" t="s">
        <v>526</v>
      </c>
      <c r="V499">
        <v>0</v>
      </c>
      <c r="W499">
        <v>0</v>
      </c>
      <c r="X499">
        <v>0</v>
      </c>
      <c r="Y499">
        <v>0</v>
      </c>
      <c r="Z499">
        <v>2</v>
      </c>
      <c r="AC499">
        <v>2</v>
      </c>
      <c r="AD499">
        <v>30</v>
      </c>
      <c r="AE499">
        <v>0.6</v>
      </c>
      <c r="AF499">
        <v>0</v>
      </c>
      <c r="AG499">
        <v>0.6</v>
      </c>
      <c r="AI499">
        <v>0.6</v>
      </c>
      <c r="AN499">
        <v>314490</v>
      </c>
      <c r="AO499" t="s">
        <v>525</v>
      </c>
      <c r="AP499" s="1">
        <f t="shared" si="98"/>
        <v>0</v>
      </c>
      <c r="AQ499" s="1">
        <f t="shared" si="99"/>
        <v>0</v>
      </c>
      <c r="AR499" s="1">
        <f t="shared" si="100"/>
        <v>0</v>
      </c>
      <c r="AS499" s="1">
        <f t="shared" si="101"/>
        <v>0.6</v>
      </c>
      <c r="AT499" s="1">
        <f t="shared" si="102"/>
        <v>0.6</v>
      </c>
      <c r="AU499" s="1">
        <f t="shared" si="103"/>
        <v>0.6</v>
      </c>
      <c r="AV499" s="1">
        <f t="shared" si="104"/>
        <v>0</v>
      </c>
      <c r="AW499" s="1"/>
      <c r="AX499" s="1"/>
      <c r="AY499">
        <v>314490</v>
      </c>
      <c r="AZ499" t="s">
        <v>525</v>
      </c>
      <c r="BA499" s="1">
        <v>0</v>
      </c>
      <c r="BB499" s="1">
        <v>0</v>
      </c>
      <c r="BC499" s="1">
        <v>0</v>
      </c>
      <c r="BD499" s="1">
        <v>0.6</v>
      </c>
      <c r="BE499" s="1">
        <v>0.6</v>
      </c>
      <c r="BF499" s="1">
        <v>0.6</v>
      </c>
      <c r="BG499" s="1">
        <v>0</v>
      </c>
      <c r="BH499" s="1"/>
      <c r="BI499" s="1"/>
      <c r="BL499" s="2">
        <v>314310</v>
      </c>
      <c r="BM499" s="69" t="s">
        <v>501</v>
      </c>
      <c r="BN499" s="1">
        <f t="shared" si="105"/>
        <v>4</v>
      </c>
      <c r="BO499" s="1">
        <f t="shared" si="106"/>
        <v>4</v>
      </c>
      <c r="BP499" s="1">
        <f t="shared" si="107"/>
        <v>4.7</v>
      </c>
      <c r="BQ499" s="1">
        <f t="shared" si="108"/>
        <v>1.7999999999999998</v>
      </c>
      <c r="BR499" s="1">
        <f t="shared" si="109"/>
        <v>6.5</v>
      </c>
      <c r="BS499" s="1">
        <f t="shared" si="110"/>
        <v>0.6</v>
      </c>
      <c r="BT499" s="1">
        <f t="shared" si="111"/>
        <v>0</v>
      </c>
      <c r="BV499" s="2">
        <v>314310</v>
      </c>
      <c r="BW499" s="69" t="s">
        <v>501</v>
      </c>
      <c r="BX499" s="1">
        <v>4</v>
      </c>
      <c r="BY499" s="1">
        <v>4</v>
      </c>
      <c r="BZ499" s="1">
        <v>4.7</v>
      </c>
      <c r="CA499" s="1">
        <v>1.7999999999999998</v>
      </c>
      <c r="CB499" s="1">
        <v>6.5</v>
      </c>
      <c r="CC499" s="1">
        <v>0.6</v>
      </c>
      <c r="CD499" s="1">
        <v>0</v>
      </c>
    </row>
    <row r="500" spans="1:82" x14ac:dyDescent="0.25">
      <c r="A500">
        <f>VLOOKUP(B500,mun_fjp!$A$2:$B$854,2,FALSE)</f>
        <v>314510</v>
      </c>
      <c r="B500" t="s">
        <v>528</v>
      </c>
      <c r="C500">
        <v>3.3</v>
      </c>
      <c r="D500">
        <v>0.99</v>
      </c>
      <c r="E500">
        <v>2</v>
      </c>
      <c r="U500">
        <v>3</v>
      </c>
      <c r="V500">
        <v>3</v>
      </c>
      <c r="W500">
        <v>0.89999999999999991</v>
      </c>
      <c r="X500">
        <v>0.69299999999999995</v>
      </c>
      <c r="Y500">
        <v>1.593</v>
      </c>
      <c r="Z500">
        <v>2</v>
      </c>
      <c r="AC500">
        <v>2</v>
      </c>
      <c r="AD500">
        <v>30</v>
      </c>
      <c r="AE500">
        <v>0.6</v>
      </c>
      <c r="AF500">
        <v>0.46199999999999997</v>
      </c>
      <c r="AG500">
        <v>1.0619999999999998</v>
      </c>
      <c r="AH500">
        <v>0.6</v>
      </c>
      <c r="AI500">
        <v>9.5449999999999999</v>
      </c>
      <c r="AN500">
        <v>314500</v>
      </c>
      <c r="AO500" t="s">
        <v>526</v>
      </c>
      <c r="AP500" s="1">
        <f t="shared" si="98"/>
        <v>0</v>
      </c>
      <c r="AQ500" s="1">
        <f t="shared" si="99"/>
        <v>0</v>
      </c>
      <c r="AR500" s="1">
        <f t="shared" si="100"/>
        <v>0</v>
      </c>
      <c r="AS500" s="1">
        <f t="shared" si="101"/>
        <v>0.6</v>
      </c>
      <c r="AT500" s="1">
        <f t="shared" si="102"/>
        <v>0.6</v>
      </c>
      <c r="AU500" s="1">
        <f t="shared" si="103"/>
        <v>0.6</v>
      </c>
      <c r="AV500" s="1">
        <f t="shared" si="104"/>
        <v>0</v>
      </c>
      <c r="AW500" s="1"/>
      <c r="AX500" s="1"/>
      <c r="AY500">
        <v>314500</v>
      </c>
      <c r="AZ500" t="s">
        <v>526</v>
      </c>
      <c r="BA500" s="1">
        <v>0</v>
      </c>
      <c r="BB500" s="1">
        <v>0</v>
      </c>
      <c r="BC500" s="1">
        <v>0</v>
      </c>
      <c r="BD500" s="1">
        <v>0.6</v>
      </c>
      <c r="BE500" s="1">
        <v>0.6</v>
      </c>
      <c r="BF500" s="1">
        <v>0.6</v>
      </c>
      <c r="BG500" s="1">
        <v>0</v>
      </c>
      <c r="BH500" s="1"/>
      <c r="BI500" s="1"/>
      <c r="BL500" s="2">
        <v>314315</v>
      </c>
      <c r="BM500" s="69" t="s">
        <v>502</v>
      </c>
      <c r="BN500" s="1">
        <f t="shared" si="105"/>
        <v>5</v>
      </c>
      <c r="BO500" s="1">
        <f t="shared" si="106"/>
        <v>0</v>
      </c>
      <c r="BP500" s="1">
        <f t="shared" si="107"/>
        <v>0</v>
      </c>
      <c r="BQ500" s="1">
        <f t="shared" si="108"/>
        <v>2.1</v>
      </c>
      <c r="BR500" s="1">
        <f t="shared" si="109"/>
        <v>2.1</v>
      </c>
      <c r="BS500" s="1">
        <f t="shared" si="110"/>
        <v>0.6</v>
      </c>
      <c r="BT500" s="1">
        <f t="shared" si="111"/>
        <v>0</v>
      </c>
      <c r="BV500" s="2">
        <v>314315</v>
      </c>
      <c r="BW500" s="69" t="s">
        <v>502</v>
      </c>
      <c r="BX500" s="1">
        <v>5</v>
      </c>
      <c r="BY500" s="1">
        <v>0</v>
      </c>
      <c r="BZ500" s="1">
        <v>0</v>
      </c>
      <c r="CA500" s="1">
        <v>2.1</v>
      </c>
      <c r="CB500" s="1">
        <v>2.1</v>
      </c>
      <c r="CC500" s="1">
        <v>0.6</v>
      </c>
      <c r="CD500" s="1">
        <v>0</v>
      </c>
    </row>
    <row r="501" spans="1:82" x14ac:dyDescent="0.25">
      <c r="A501">
        <f>VLOOKUP(B501,mun_fjp!$A$2:$B$854,2,FALSE)</f>
        <v>314520</v>
      </c>
      <c r="B501" t="s">
        <v>529</v>
      </c>
      <c r="C501">
        <v>0.7</v>
      </c>
      <c r="V501">
        <v>0</v>
      </c>
      <c r="W501">
        <v>0</v>
      </c>
      <c r="X501">
        <v>0</v>
      </c>
      <c r="Y501">
        <v>0</v>
      </c>
      <c r="Z501">
        <v>2</v>
      </c>
      <c r="AC501">
        <v>1.33</v>
      </c>
      <c r="AD501">
        <v>30</v>
      </c>
      <c r="AE501">
        <v>0.39900000000000002</v>
      </c>
      <c r="AF501">
        <v>0</v>
      </c>
      <c r="AG501">
        <v>0.39900000000000002</v>
      </c>
      <c r="AI501">
        <v>1.099</v>
      </c>
      <c r="AN501">
        <v>314510</v>
      </c>
      <c r="AO501" t="s">
        <v>528</v>
      </c>
      <c r="AP501" s="1">
        <f t="shared" si="98"/>
        <v>3</v>
      </c>
      <c r="AQ501" s="1">
        <f t="shared" si="99"/>
        <v>3</v>
      </c>
      <c r="AR501" s="1">
        <f t="shared" si="100"/>
        <v>6.89</v>
      </c>
      <c r="AS501" s="1">
        <f t="shared" si="101"/>
        <v>2.6549999999999998</v>
      </c>
      <c r="AT501" s="1">
        <f t="shared" si="102"/>
        <v>9.5449999999999999</v>
      </c>
      <c r="AU501" s="1">
        <f t="shared" si="103"/>
        <v>1.0619999999999998</v>
      </c>
      <c r="AV501" s="1">
        <f t="shared" si="104"/>
        <v>0.99</v>
      </c>
      <c r="AW501" s="1"/>
      <c r="AX501" s="1"/>
      <c r="AY501">
        <v>314510</v>
      </c>
      <c r="AZ501" t="s">
        <v>528</v>
      </c>
      <c r="BA501" s="1">
        <v>3</v>
      </c>
      <c r="BB501" s="1">
        <v>3</v>
      </c>
      <c r="BC501" s="1">
        <v>6.89</v>
      </c>
      <c r="BD501" s="1">
        <v>2.6549999999999998</v>
      </c>
      <c r="BE501" s="1">
        <v>9.5449999999999999</v>
      </c>
      <c r="BF501" s="1">
        <v>1.0619999999999998</v>
      </c>
      <c r="BG501" s="1">
        <v>0.99</v>
      </c>
      <c r="BH501" s="1"/>
      <c r="BI501" s="1"/>
      <c r="BL501" s="2">
        <v>314320</v>
      </c>
      <c r="BM501" s="69" t="s">
        <v>503</v>
      </c>
      <c r="BN501" s="1">
        <f t="shared" si="105"/>
        <v>3.67</v>
      </c>
      <c r="BO501" s="1">
        <f t="shared" si="106"/>
        <v>3.67</v>
      </c>
      <c r="BP501" s="1">
        <f t="shared" si="107"/>
        <v>9.9500000000000011</v>
      </c>
      <c r="BQ501" s="1">
        <f t="shared" si="108"/>
        <v>5.67</v>
      </c>
      <c r="BR501" s="1">
        <f t="shared" si="109"/>
        <v>15.620000000000001</v>
      </c>
      <c r="BS501" s="1">
        <f t="shared" si="110"/>
        <v>1.9999999999999996</v>
      </c>
      <c r="BT501" s="1">
        <f t="shared" si="111"/>
        <v>3</v>
      </c>
      <c r="BV501" s="2">
        <v>314320</v>
      </c>
      <c r="BW501" s="69" t="s">
        <v>503</v>
      </c>
      <c r="BX501" s="1">
        <v>3.67</v>
      </c>
      <c r="BY501" s="1">
        <v>3.67</v>
      </c>
      <c r="BZ501" s="1">
        <v>9.9500000000000011</v>
      </c>
      <c r="CA501" s="1">
        <v>5.67</v>
      </c>
      <c r="CB501" s="1">
        <v>15.620000000000001</v>
      </c>
      <c r="CC501" s="1">
        <v>1.9999999999999996</v>
      </c>
      <c r="CD501" s="1">
        <v>3</v>
      </c>
    </row>
    <row r="502" spans="1:82" x14ac:dyDescent="0.25">
      <c r="A502">
        <f>VLOOKUP(B502,mun_fjp!$A$2:$B$854,2,FALSE)</f>
        <v>313660</v>
      </c>
      <c r="B502" t="s">
        <v>422</v>
      </c>
      <c r="C502">
        <v>3.3</v>
      </c>
      <c r="D502">
        <v>3</v>
      </c>
      <c r="E502">
        <v>2</v>
      </c>
      <c r="U502">
        <v>2</v>
      </c>
      <c r="V502">
        <v>2</v>
      </c>
      <c r="W502">
        <v>0.6</v>
      </c>
      <c r="X502">
        <v>1.3999999999999997</v>
      </c>
      <c r="Y502">
        <v>1.9999999999999996</v>
      </c>
      <c r="Z502">
        <v>2</v>
      </c>
      <c r="AC502">
        <v>2</v>
      </c>
      <c r="AD502">
        <v>30</v>
      </c>
      <c r="AE502">
        <v>0.6</v>
      </c>
      <c r="AF502">
        <v>1.3999999999999997</v>
      </c>
      <c r="AG502">
        <v>1.9999999999999996</v>
      </c>
      <c r="AH502">
        <v>1.6</v>
      </c>
      <c r="AI502">
        <v>13.9</v>
      </c>
      <c r="AN502">
        <v>314520</v>
      </c>
      <c r="AO502" t="s">
        <v>529</v>
      </c>
      <c r="AP502" s="1">
        <f t="shared" si="98"/>
        <v>0</v>
      </c>
      <c r="AQ502" s="1">
        <f t="shared" si="99"/>
        <v>0</v>
      </c>
      <c r="AR502" s="1">
        <f t="shared" si="100"/>
        <v>0.7</v>
      </c>
      <c r="AS502" s="1">
        <f t="shared" si="101"/>
        <v>0.39900000000000002</v>
      </c>
      <c r="AT502" s="1">
        <f t="shared" si="102"/>
        <v>1.099</v>
      </c>
      <c r="AU502" s="1">
        <f t="shared" si="103"/>
        <v>0.39900000000000002</v>
      </c>
      <c r="AV502" s="1">
        <f t="shared" si="104"/>
        <v>0</v>
      </c>
      <c r="AW502" s="1"/>
      <c r="AX502" s="1"/>
      <c r="AY502">
        <v>314520</v>
      </c>
      <c r="AZ502" t="s">
        <v>529</v>
      </c>
      <c r="BA502" s="1">
        <v>0</v>
      </c>
      <c r="BB502" s="1">
        <v>0</v>
      </c>
      <c r="BC502" s="1">
        <v>0.7</v>
      </c>
      <c r="BD502" s="1">
        <v>0.39900000000000002</v>
      </c>
      <c r="BE502" s="1">
        <v>1.099</v>
      </c>
      <c r="BF502" s="1">
        <v>0.39900000000000002</v>
      </c>
      <c r="BG502" s="1">
        <v>0</v>
      </c>
      <c r="BH502" s="1"/>
      <c r="BI502" s="1"/>
      <c r="BL502" s="2">
        <v>314330</v>
      </c>
      <c r="BM502" s="69" t="s">
        <v>504</v>
      </c>
      <c r="BN502" s="1">
        <f t="shared" si="105"/>
        <v>0</v>
      </c>
      <c r="BO502" s="1">
        <f t="shared" si="106"/>
        <v>0</v>
      </c>
      <c r="BP502" s="1">
        <f t="shared" si="107"/>
        <v>0</v>
      </c>
      <c r="BQ502" s="1">
        <f t="shared" si="108"/>
        <v>0.6</v>
      </c>
      <c r="BR502" s="1">
        <f t="shared" si="109"/>
        <v>0.6</v>
      </c>
      <c r="BS502" s="1">
        <f t="shared" si="110"/>
        <v>0.6</v>
      </c>
      <c r="BT502" s="1">
        <f t="shared" si="111"/>
        <v>0</v>
      </c>
      <c r="BV502" s="2">
        <v>314330</v>
      </c>
      <c r="BW502" s="69" t="s">
        <v>504</v>
      </c>
      <c r="BX502" s="1">
        <v>0</v>
      </c>
      <c r="BY502" s="1">
        <v>0</v>
      </c>
      <c r="BZ502" s="1">
        <v>0</v>
      </c>
      <c r="CA502" s="1">
        <v>0.6</v>
      </c>
      <c r="CB502" s="1">
        <v>0.6</v>
      </c>
      <c r="CC502" s="1">
        <v>0.6</v>
      </c>
      <c r="CD502" s="1">
        <v>0</v>
      </c>
    </row>
    <row r="503" spans="1:82" x14ac:dyDescent="0.25">
      <c r="A503">
        <f>VLOOKUP(B503,mun_fjp!$A$2:$B$854,2,FALSE)</f>
        <v>314530</v>
      </c>
      <c r="B503" t="s">
        <v>530</v>
      </c>
      <c r="C503">
        <v>3.2</v>
      </c>
      <c r="D503">
        <v>0.85</v>
      </c>
      <c r="E503">
        <v>2</v>
      </c>
      <c r="M503">
        <v>5</v>
      </c>
      <c r="U503">
        <v>2</v>
      </c>
      <c r="V503">
        <v>7</v>
      </c>
      <c r="W503">
        <v>2.1</v>
      </c>
      <c r="X503">
        <v>1.388333333333333</v>
      </c>
      <c r="Y503">
        <v>3.4883333333333333</v>
      </c>
      <c r="Z503">
        <v>2</v>
      </c>
      <c r="AC503">
        <v>2</v>
      </c>
      <c r="AD503">
        <v>30</v>
      </c>
      <c r="AE503">
        <v>0.6</v>
      </c>
      <c r="AF503">
        <v>0.39666666666666667</v>
      </c>
      <c r="AG503">
        <v>0.99666666666666659</v>
      </c>
      <c r="AH503">
        <v>1.8</v>
      </c>
      <c r="AI503">
        <v>12.335000000000001</v>
      </c>
      <c r="AN503">
        <v>313660</v>
      </c>
      <c r="AO503" t="s">
        <v>422</v>
      </c>
      <c r="AP503" s="1">
        <f t="shared" si="98"/>
        <v>2</v>
      </c>
      <c r="AQ503" s="1">
        <f t="shared" si="99"/>
        <v>2</v>
      </c>
      <c r="AR503" s="1">
        <f t="shared" si="100"/>
        <v>9.9</v>
      </c>
      <c r="AS503" s="1">
        <f t="shared" si="101"/>
        <v>3.9999999999999991</v>
      </c>
      <c r="AT503" s="1">
        <f t="shared" si="102"/>
        <v>13.899999999999999</v>
      </c>
      <c r="AU503" s="1">
        <f t="shared" si="103"/>
        <v>1.9999999999999996</v>
      </c>
      <c r="AV503" s="1">
        <f t="shared" si="104"/>
        <v>3</v>
      </c>
      <c r="AW503" s="1"/>
      <c r="AX503" s="1"/>
      <c r="AY503">
        <v>313660</v>
      </c>
      <c r="AZ503" t="s">
        <v>422</v>
      </c>
      <c r="BA503" s="1">
        <v>2</v>
      </c>
      <c r="BB503" s="1">
        <v>2</v>
      </c>
      <c r="BC503" s="1">
        <v>9.9</v>
      </c>
      <c r="BD503" s="1">
        <v>3.9999999999999991</v>
      </c>
      <c r="BE503" s="1">
        <v>13.899999999999999</v>
      </c>
      <c r="BF503" s="1">
        <v>1.9999999999999996</v>
      </c>
      <c r="BG503" s="1">
        <v>3</v>
      </c>
      <c r="BH503" s="1"/>
      <c r="BI503" s="1"/>
      <c r="BL503" s="2">
        <v>314340</v>
      </c>
      <c r="BM503" s="69" t="s">
        <v>505</v>
      </c>
      <c r="BN503" s="1">
        <f t="shared" si="105"/>
        <v>0</v>
      </c>
      <c r="BO503" s="1">
        <f t="shared" si="106"/>
        <v>0</v>
      </c>
      <c r="BP503" s="1">
        <f t="shared" si="107"/>
        <v>3.7</v>
      </c>
      <c r="BQ503" s="1">
        <f t="shared" si="108"/>
        <v>0.69599999999999995</v>
      </c>
      <c r="BR503" s="1">
        <f t="shared" si="109"/>
        <v>4.3959999999999999</v>
      </c>
      <c r="BS503" s="1">
        <f t="shared" si="110"/>
        <v>0.69599999999999995</v>
      </c>
      <c r="BT503" s="1">
        <f t="shared" si="111"/>
        <v>1.2</v>
      </c>
      <c r="BV503" s="2">
        <v>314340</v>
      </c>
      <c r="BW503" s="69" t="s">
        <v>505</v>
      </c>
      <c r="BX503" s="1">
        <v>0</v>
      </c>
      <c r="BY503" s="1">
        <v>0</v>
      </c>
      <c r="BZ503" s="1">
        <v>3.7</v>
      </c>
      <c r="CA503" s="1">
        <v>0.69599999999999995</v>
      </c>
      <c r="CB503" s="1">
        <v>4.3959999999999999</v>
      </c>
      <c r="CC503" s="1">
        <v>0.69599999999999995</v>
      </c>
      <c r="CD503" s="1">
        <v>1.2</v>
      </c>
    </row>
    <row r="504" spans="1:82" x14ac:dyDescent="0.25">
      <c r="A504">
        <f>VLOOKUP(B504,mun_fjp!$A$2:$B$854,2,FALSE)</f>
        <v>314535</v>
      </c>
      <c r="B504" t="s">
        <v>531</v>
      </c>
      <c r="C504">
        <v>3.4</v>
      </c>
      <c r="D504">
        <v>0.72</v>
      </c>
      <c r="E504">
        <v>1.35</v>
      </c>
      <c r="V504">
        <v>0</v>
      </c>
      <c r="W504">
        <v>0</v>
      </c>
      <c r="X504">
        <v>0</v>
      </c>
      <c r="Y504">
        <v>0</v>
      </c>
      <c r="Z504">
        <v>2</v>
      </c>
      <c r="AC504">
        <v>2</v>
      </c>
      <c r="AD504">
        <v>30</v>
      </c>
      <c r="AE504">
        <v>0.6</v>
      </c>
      <c r="AF504">
        <v>0.33600000000000002</v>
      </c>
      <c r="AG504">
        <v>0.93599999999999994</v>
      </c>
      <c r="AH504">
        <v>1.63</v>
      </c>
      <c r="AI504">
        <v>8.0360000000000014</v>
      </c>
      <c r="AN504">
        <v>314530</v>
      </c>
      <c r="AO504" t="s">
        <v>530</v>
      </c>
      <c r="AP504" s="1">
        <f t="shared" si="98"/>
        <v>7</v>
      </c>
      <c r="AQ504" s="1">
        <f t="shared" si="99"/>
        <v>2</v>
      </c>
      <c r="AR504" s="1">
        <f t="shared" si="100"/>
        <v>7.85</v>
      </c>
      <c r="AS504" s="1">
        <f t="shared" si="101"/>
        <v>4.4849999999999994</v>
      </c>
      <c r="AT504" s="1">
        <f t="shared" si="102"/>
        <v>12.334999999999999</v>
      </c>
      <c r="AU504" s="1">
        <f t="shared" si="103"/>
        <v>0.99666666666666659</v>
      </c>
      <c r="AV504" s="1">
        <f t="shared" si="104"/>
        <v>0.85</v>
      </c>
      <c r="AW504" s="1"/>
      <c r="AX504" s="1"/>
      <c r="AY504">
        <v>314530</v>
      </c>
      <c r="AZ504" t="s">
        <v>530</v>
      </c>
      <c r="BA504" s="1">
        <v>7</v>
      </c>
      <c r="BB504" s="1">
        <v>2</v>
      </c>
      <c r="BC504" s="1">
        <v>7.85</v>
      </c>
      <c r="BD504" s="1">
        <v>4.4849999999999994</v>
      </c>
      <c r="BE504" s="1">
        <v>12.334999999999999</v>
      </c>
      <c r="BF504" s="1">
        <v>0.99666666666666659</v>
      </c>
      <c r="BG504" s="1">
        <v>0.85</v>
      </c>
      <c r="BH504" s="1"/>
      <c r="BI504" s="1"/>
      <c r="BL504" s="2">
        <v>314345</v>
      </c>
      <c r="BM504" s="69" t="s">
        <v>506</v>
      </c>
      <c r="BN504" s="1">
        <f t="shared" si="105"/>
        <v>0</v>
      </c>
      <c r="BO504" s="1">
        <f t="shared" si="106"/>
        <v>0</v>
      </c>
      <c r="BP504" s="1">
        <f t="shared" si="107"/>
        <v>7.8500000000000005</v>
      </c>
      <c r="BQ504" s="1">
        <f t="shared" si="108"/>
        <v>1.0666666666666667</v>
      </c>
      <c r="BR504" s="1">
        <f t="shared" si="109"/>
        <v>8.9166666666666679</v>
      </c>
      <c r="BS504" s="1">
        <f t="shared" si="110"/>
        <v>1.0666666666666667</v>
      </c>
      <c r="BT504" s="1">
        <f t="shared" si="111"/>
        <v>1</v>
      </c>
      <c r="BV504" s="2">
        <v>314345</v>
      </c>
      <c r="BW504" s="69" t="s">
        <v>506</v>
      </c>
      <c r="BX504" s="1">
        <v>0</v>
      </c>
      <c r="BY504" s="1">
        <v>0</v>
      </c>
      <c r="BZ504" s="1">
        <v>7.8500000000000005</v>
      </c>
      <c r="CA504" s="1">
        <v>1.0666666666666667</v>
      </c>
      <c r="CB504" s="1">
        <v>8.9166666666666679</v>
      </c>
      <c r="CC504" s="1">
        <v>1.0666666666666667</v>
      </c>
      <c r="CD504" s="1">
        <v>1</v>
      </c>
    </row>
    <row r="505" spans="1:82" x14ac:dyDescent="0.25">
      <c r="A505">
        <f>VLOOKUP(B505,mun_fjp!$A$2:$B$854,2,FALSE)</f>
        <v>314537</v>
      </c>
      <c r="B505" t="s">
        <v>532</v>
      </c>
      <c r="C505">
        <v>3.45</v>
      </c>
      <c r="D505">
        <v>0.25</v>
      </c>
      <c r="E505">
        <v>2</v>
      </c>
      <c r="M505">
        <v>5</v>
      </c>
      <c r="V505">
        <v>5</v>
      </c>
      <c r="W505">
        <v>1.5</v>
      </c>
      <c r="X505">
        <v>0.29166666666666669</v>
      </c>
      <c r="Y505">
        <v>1.7916666666666667</v>
      </c>
      <c r="Z505">
        <v>2</v>
      </c>
      <c r="AC505">
        <v>2</v>
      </c>
      <c r="AD505">
        <v>30</v>
      </c>
      <c r="AE505">
        <v>0.6</v>
      </c>
      <c r="AF505">
        <v>0.11666666666666665</v>
      </c>
      <c r="AG505">
        <v>0.71666666666666667</v>
      </c>
      <c r="AH505">
        <v>1.8</v>
      </c>
      <c r="AI505">
        <v>10.008333333333335</v>
      </c>
      <c r="AN505">
        <v>314535</v>
      </c>
      <c r="AO505" t="s">
        <v>531</v>
      </c>
      <c r="AP505" s="1">
        <f t="shared" si="98"/>
        <v>0</v>
      </c>
      <c r="AQ505" s="1">
        <f t="shared" si="99"/>
        <v>0</v>
      </c>
      <c r="AR505" s="1">
        <f t="shared" si="100"/>
        <v>7.1000000000000005</v>
      </c>
      <c r="AS505" s="1">
        <f t="shared" si="101"/>
        <v>0.93599999999999994</v>
      </c>
      <c r="AT505" s="1">
        <f t="shared" si="102"/>
        <v>8.0360000000000014</v>
      </c>
      <c r="AU505" s="1">
        <f t="shared" si="103"/>
        <v>0.93599999999999994</v>
      </c>
      <c r="AV505" s="1">
        <f t="shared" si="104"/>
        <v>0.72</v>
      </c>
      <c r="AW505" s="1"/>
      <c r="AX505" s="1"/>
      <c r="AY505">
        <v>314535</v>
      </c>
      <c r="AZ505" t="s">
        <v>531</v>
      </c>
      <c r="BA505" s="1">
        <v>0</v>
      </c>
      <c r="BB505" s="1">
        <v>0</v>
      </c>
      <c r="BC505" s="1">
        <v>7.1000000000000005</v>
      </c>
      <c r="BD505" s="1">
        <v>0.93599999999999994</v>
      </c>
      <c r="BE505" s="1">
        <v>8.0360000000000014</v>
      </c>
      <c r="BF505" s="1">
        <v>0.93599999999999994</v>
      </c>
      <c r="BG505" s="1">
        <v>0.72</v>
      </c>
      <c r="BH505" s="1"/>
      <c r="BI505" s="1"/>
      <c r="BL505" s="2">
        <v>314350</v>
      </c>
      <c r="BM505" s="69" t="s">
        <v>507</v>
      </c>
      <c r="BN505" s="1">
        <f t="shared" si="105"/>
        <v>0</v>
      </c>
      <c r="BO505" s="1">
        <f t="shared" si="106"/>
        <v>0</v>
      </c>
      <c r="BP505" s="1">
        <f t="shared" si="107"/>
        <v>9.1999999999999993</v>
      </c>
      <c r="BQ505" s="1">
        <f t="shared" si="108"/>
        <v>1.9999999999999996</v>
      </c>
      <c r="BR505" s="1">
        <f t="shared" si="109"/>
        <v>11.2</v>
      </c>
      <c r="BS505" s="1">
        <f t="shared" si="110"/>
        <v>1.9999999999999996</v>
      </c>
      <c r="BT505" s="1">
        <f t="shared" si="111"/>
        <v>3</v>
      </c>
      <c r="BV505" s="2">
        <v>314350</v>
      </c>
      <c r="BW505" s="69" t="s">
        <v>507</v>
      </c>
      <c r="BX505" s="1">
        <v>0</v>
      </c>
      <c r="BY505" s="1">
        <v>0</v>
      </c>
      <c r="BZ505" s="1">
        <v>9.1999999999999993</v>
      </c>
      <c r="CA505" s="1">
        <v>1.9999999999999996</v>
      </c>
      <c r="CB505" s="1">
        <v>11.2</v>
      </c>
      <c r="CC505" s="1">
        <v>1.9999999999999996</v>
      </c>
      <c r="CD505" s="1">
        <v>3</v>
      </c>
    </row>
    <row r="506" spans="1:82" x14ac:dyDescent="0.25">
      <c r="A506">
        <f>VLOOKUP(B506,mun_fjp!$A$2:$B$854,2,FALSE)</f>
        <v>314540</v>
      </c>
      <c r="B506" t="s">
        <v>533</v>
      </c>
      <c r="C506">
        <v>3.75</v>
      </c>
      <c r="D506">
        <v>1.1200000000000001</v>
      </c>
      <c r="E506">
        <v>1.9</v>
      </c>
      <c r="U506">
        <v>4</v>
      </c>
      <c r="V506">
        <v>4</v>
      </c>
      <c r="W506">
        <v>1.2</v>
      </c>
      <c r="X506">
        <v>1.0453333333333334</v>
      </c>
      <c r="Y506">
        <v>2.2453333333333334</v>
      </c>
      <c r="Z506">
        <v>2</v>
      </c>
      <c r="AC506">
        <v>2</v>
      </c>
      <c r="AD506">
        <v>30</v>
      </c>
      <c r="AE506">
        <v>0.6</v>
      </c>
      <c r="AF506">
        <v>0.52266666666666672</v>
      </c>
      <c r="AG506">
        <v>1.1226666666666667</v>
      </c>
      <c r="AH506">
        <v>1.9</v>
      </c>
      <c r="AI506">
        <v>12.038</v>
      </c>
      <c r="AN506">
        <v>314537</v>
      </c>
      <c r="AO506" t="s">
        <v>532</v>
      </c>
      <c r="AP506" s="1">
        <f t="shared" si="98"/>
        <v>5</v>
      </c>
      <c r="AQ506" s="1">
        <f t="shared" si="99"/>
        <v>0</v>
      </c>
      <c r="AR506" s="1">
        <f t="shared" si="100"/>
        <v>7.5</v>
      </c>
      <c r="AS506" s="1">
        <f t="shared" si="101"/>
        <v>2.5083333333333333</v>
      </c>
      <c r="AT506" s="1">
        <f t="shared" si="102"/>
        <v>10.008333333333333</v>
      </c>
      <c r="AU506" s="1">
        <f t="shared" si="103"/>
        <v>0.71666666666666667</v>
      </c>
      <c r="AV506" s="1">
        <f t="shared" si="104"/>
        <v>0.25</v>
      </c>
      <c r="AW506" s="1"/>
      <c r="AX506" s="1"/>
      <c r="AY506">
        <v>314537</v>
      </c>
      <c r="AZ506" t="s">
        <v>532</v>
      </c>
      <c r="BA506" s="1">
        <v>5</v>
      </c>
      <c r="BB506" s="1">
        <v>0</v>
      </c>
      <c r="BC506" s="1">
        <v>7.5</v>
      </c>
      <c r="BD506" s="1">
        <v>2.5083333333333333</v>
      </c>
      <c r="BE506" s="1">
        <v>10.008333333333333</v>
      </c>
      <c r="BF506" s="1">
        <v>0.71666666666666667</v>
      </c>
      <c r="BG506" s="1">
        <v>0.25</v>
      </c>
      <c r="BH506" s="1"/>
      <c r="BI506" s="1"/>
      <c r="BL506" s="2">
        <v>314360</v>
      </c>
      <c r="BM506" s="69" t="s">
        <v>508</v>
      </c>
      <c r="BN506" s="1">
        <f t="shared" si="105"/>
        <v>4</v>
      </c>
      <c r="BO506" s="1">
        <f t="shared" si="106"/>
        <v>4</v>
      </c>
      <c r="BP506" s="1">
        <f t="shared" si="107"/>
        <v>10.08</v>
      </c>
      <c r="BQ506" s="1">
        <f t="shared" si="108"/>
        <v>5.411999999999999</v>
      </c>
      <c r="BR506" s="1">
        <f t="shared" si="109"/>
        <v>15.491999999999999</v>
      </c>
      <c r="BS506" s="1">
        <f t="shared" si="110"/>
        <v>1.8039999999999998</v>
      </c>
      <c r="BT506" s="1">
        <f t="shared" si="111"/>
        <v>2.58</v>
      </c>
      <c r="BV506" s="2">
        <v>314360</v>
      </c>
      <c r="BW506" s="69" t="s">
        <v>508</v>
      </c>
      <c r="BX506" s="1">
        <v>4</v>
      </c>
      <c r="BY506" s="1">
        <v>4</v>
      </c>
      <c r="BZ506" s="1">
        <v>10.08</v>
      </c>
      <c r="CA506" s="1">
        <v>5.411999999999999</v>
      </c>
      <c r="CB506" s="1">
        <v>15.491999999999999</v>
      </c>
      <c r="CC506" s="1">
        <v>1.8039999999999998</v>
      </c>
      <c r="CD506" s="1">
        <v>2.58</v>
      </c>
    </row>
    <row r="507" spans="1:82" x14ac:dyDescent="0.25">
      <c r="A507">
        <f>VLOOKUP(B507,mun_fjp!$A$2:$B$854,2,FALSE)</f>
        <v>314545</v>
      </c>
      <c r="B507" s="69" t="s">
        <v>534</v>
      </c>
      <c r="C507">
        <v>2.7</v>
      </c>
      <c r="D507">
        <v>0.2</v>
      </c>
      <c r="E507">
        <v>1.8</v>
      </c>
      <c r="M507">
        <v>5</v>
      </c>
      <c r="V507">
        <v>5</v>
      </c>
      <c r="W507">
        <v>1.5</v>
      </c>
      <c r="X507">
        <v>0.23333333333333336</v>
      </c>
      <c r="Y507">
        <v>1.7333333333333334</v>
      </c>
      <c r="Z507">
        <v>2</v>
      </c>
      <c r="AC507">
        <v>2</v>
      </c>
      <c r="AD507">
        <v>30</v>
      </c>
      <c r="AE507">
        <v>0.6</v>
      </c>
      <c r="AF507">
        <v>9.3333333333333324E-2</v>
      </c>
      <c r="AG507">
        <v>0.69333333333333336</v>
      </c>
      <c r="AH507">
        <v>0.9</v>
      </c>
      <c r="AI507">
        <v>8.0266666666666673</v>
      </c>
      <c r="AN507">
        <v>314540</v>
      </c>
      <c r="AO507" t="s">
        <v>533</v>
      </c>
      <c r="AP507" s="1">
        <f t="shared" si="98"/>
        <v>4</v>
      </c>
      <c r="AQ507" s="1">
        <f t="shared" si="99"/>
        <v>4</v>
      </c>
      <c r="AR507" s="1">
        <f t="shared" si="100"/>
        <v>8.67</v>
      </c>
      <c r="AS507" s="1">
        <f t="shared" si="101"/>
        <v>3.3680000000000003</v>
      </c>
      <c r="AT507" s="1">
        <f t="shared" si="102"/>
        <v>12.038</v>
      </c>
      <c r="AU507" s="1">
        <f t="shared" si="103"/>
        <v>1.1226666666666667</v>
      </c>
      <c r="AV507" s="1">
        <f t="shared" si="104"/>
        <v>1.1200000000000001</v>
      </c>
      <c r="AW507" s="1"/>
      <c r="AX507" s="1"/>
      <c r="AY507">
        <v>314540</v>
      </c>
      <c r="AZ507" t="s">
        <v>533</v>
      </c>
      <c r="BA507" s="1">
        <v>4</v>
      </c>
      <c r="BB507" s="1">
        <v>4</v>
      </c>
      <c r="BC507" s="1">
        <v>8.67</v>
      </c>
      <c r="BD507" s="1">
        <v>3.3680000000000003</v>
      </c>
      <c r="BE507" s="1">
        <v>12.038</v>
      </c>
      <c r="BF507" s="1">
        <v>1.1226666666666667</v>
      </c>
      <c r="BG507" s="1">
        <v>1.1200000000000001</v>
      </c>
      <c r="BH507" s="1"/>
      <c r="BI507" s="1"/>
      <c r="BL507" s="2">
        <v>314370</v>
      </c>
      <c r="BM507" s="69" t="s">
        <v>509</v>
      </c>
      <c r="BN507" s="1" t="e">
        <f t="shared" si="105"/>
        <v>#N/A</v>
      </c>
      <c r="BO507" s="1" t="e">
        <f t="shared" si="106"/>
        <v>#N/A</v>
      </c>
      <c r="BP507" s="1" t="e">
        <f t="shared" si="107"/>
        <v>#N/A</v>
      </c>
      <c r="BQ507" s="1" t="e">
        <f t="shared" si="108"/>
        <v>#N/A</v>
      </c>
      <c r="BR507" s="1" t="e">
        <f t="shared" si="109"/>
        <v>#N/A</v>
      </c>
      <c r="BS507" s="1" t="e">
        <f t="shared" si="110"/>
        <v>#N/A</v>
      </c>
      <c r="BT507" s="1" t="e">
        <f t="shared" si="111"/>
        <v>#N/A</v>
      </c>
      <c r="BV507" s="2">
        <v>314370</v>
      </c>
      <c r="BW507" s="69" t="s">
        <v>509</v>
      </c>
      <c r="BX507" s="1"/>
      <c r="BY507" s="1"/>
      <c r="BZ507" s="1"/>
      <c r="CA507" s="1"/>
      <c r="CB507" s="1"/>
      <c r="CC507" s="1"/>
      <c r="CD507" s="1"/>
    </row>
    <row r="508" spans="1:82" x14ac:dyDescent="0.25">
      <c r="A508">
        <f>VLOOKUP(B508,mun_fjp!$A$2:$B$854,2,FALSE)</f>
        <v>314550</v>
      </c>
      <c r="B508" t="s">
        <v>535</v>
      </c>
      <c r="C508">
        <v>1.85</v>
      </c>
      <c r="D508">
        <v>0.7</v>
      </c>
      <c r="E508">
        <v>1.9</v>
      </c>
      <c r="V508">
        <v>0</v>
      </c>
      <c r="W508">
        <v>0</v>
      </c>
      <c r="X508">
        <v>0</v>
      </c>
      <c r="Y508">
        <v>0</v>
      </c>
      <c r="Z508">
        <v>2</v>
      </c>
      <c r="AC508">
        <v>2</v>
      </c>
      <c r="AD508">
        <v>30</v>
      </c>
      <c r="AE508">
        <v>0.6</v>
      </c>
      <c r="AF508">
        <v>0.32666666666666661</v>
      </c>
      <c r="AG508">
        <v>0.92666666666666653</v>
      </c>
      <c r="AH508">
        <v>0.75</v>
      </c>
      <c r="AI508">
        <v>6.126666666666666</v>
      </c>
      <c r="AN508">
        <v>314545</v>
      </c>
      <c r="AO508" t="s">
        <v>534</v>
      </c>
      <c r="AP508" s="1">
        <f t="shared" si="98"/>
        <v>5</v>
      </c>
      <c r="AQ508" s="1">
        <f t="shared" si="99"/>
        <v>0</v>
      </c>
      <c r="AR508" s="1">
        <f t="shared" si="100"/>
        <v>5.6000000000000005</v>
      </c>
      <c r="AS508" s="1">
        <f t="shared" si="101"/>
        <v>2.4266666666666667</v>
      </c>
      <c r="AT508" s="1">
        <f t="shared" si="102"/>
        <v>8.0266666666666673</v>
      </c>
      <c r="AU508" s="1">
        <f t="shared" si="103"/>
        <v>0.69333333333333336</v>
      </c>
      <c r="AV508" s="1">
        <f t="shared" si="104"/>
        <v>0.2</v>
      </c>
      <c r="AW508" s="1"/>
      <c r="AX508" s="1"/>
      <c r="AY508">
        <v>314545</v>
      </c>
      <c r="AZ508" t="s">
        <v>534</v>
      </c>
      <c r="BA508" s="1">
        <v>5</v>
      </c>
      <c r="BB508" s="1">
        <v>0</v>
      </c>
      <c r="BC508" s="1">
        <v>5.6000000000000005</v>
      </c>
      <c r="BD508" s="1">
        <v>2.4266666666666667</v>
      </c>
      <c r="BE508" s="1">
        <v>8.0266666666666673</v>
      </c>
      <c r="BF508" s="1">
        <v>0.69333333333333336</v>
      </c>
      <c r="BG508" s="1">
        <v>0.2</v>
      </c>
      <c r="BH508" s="1"/>
      <c r="BI508" s="1"/>
      <c r="BL508" s="2">
        <v>314380</v>
      </c>
      <c r="BM508" s="69" t="s">
        <v>510</v>
      </c>
      <c r="BN508" s="1">
        <f t="shared" si="105"/>
        <v>0</v>
      </c>
      <c r="BO508" s="1">
        <f t="shared" si="106"/>
        <v>0</v>
      </c>
      <c r="BP508" s="1">
        <f t="shared" si="107"/>
        <v>3.8499999999999996</v>
      </c>
      <c r="BQ508" s="1">
        <f t="shared" si="108"/>
        <v>0</v>
      </c>
      <c r="BR508" s="1">
        <f t="shared" si="109"/>
        <v>3.8499999999999996</v>
      </c>
      <c r="BS508" s="1">
        <f t="shared" si="110"/>
        <v>0</v>
      </c>
      <c r="BT508" s="1">
        <f t="shared" si="111"/>
        <v>0</v>
      </c>
      <c r="BV508" s="2">
        <v>314380</v>
      </c>
      <c r="BW508" s="69" t="s">
        <v>510</v>
      </c>
      <c r="BX508" s="1">
        <v>0</v>
      </c>
      <c r="BY508" s="1">
        <v>0</v>
      </c>
      <c r="BZ508" s="1">
        <v>3.8499999999999996</v>
      </c>
      <c r="CA508" s="1">
        <v>0</v>
      </c>
      <c r="CB508" s="1">
        <v>3.8499999999999996</v>
      </c>
      <c r="CC508" s="1">
        <v>0</v>
      </c>
      <c r="CD508" s="1">
        <v>0</v>
      </c>
    </row>
    <row r="509" spans="1:82" x14ac:dyDescent="0.25">
      <c r="A509">
        <f>VLOOKUP(B509,mun_fjp!$A$2:$B$854,2,FALSE)</f>
        <v>314560</v>
      </c>
      <c r="B509" t="s">
        <v>536</v>
      </c>
      <c r="C509">
        <v>3.25</v>
      </c>
      <c r="D509">
        <v>1.34</v>
      </c>
      <c r="E509">
        <v>1.7</v>
      </c>
      <c r="F509">
        <v>5</v>
      </c>
      <c r="N509">
        <v>2</v>
      </c>
      <c r="U509">
        <v>5.25</v>
      </c>
      <c r="V509">
        <v>12.25</v>
      </c>
      <c r="W509">
        <v>3.6749999999999998</v>
      </c>
      <c r="X509">
        <v>3.8301666666666665</v>
      </c>
      <c r="Y509">
        <v>7.5051666666666659</v>
      </c>
      <c r="AA509">
        <v>3</v>
      </c>
      <c r="AC509">
        <v>3</v>
      </c>
      <c r="AD509">
        <v>30</v>
      </c>
      <c r="AE509">
        <v>0.89999999999999991</v>
      </c>
      <c r="AF509">
        <v>0.93799999999999983</v>
      </c>
      <c r="AG509">
        <v>1.8379999999999996</v>
      </c>
      <c r="AH509">
        <v>1.6</v>
      </c>
      <c r="AI509">
        <v>17.233166666666666</v>
      </c>
      <c r="AN509">
        <v>314550</v>
      </c>
      <c r="AO509" t="s">
        <v>535</v>
      </c>
      <c r="AP509" s="1">
        <f t="shared" si="98"/>
        <v>0</v>
      </c>
      <c r="AQ509" s="1">
        <f t="shared" si="99"/>
        <v>0</v>
      </c>
      <c r="AR509" s="1">
        <f t="shared" si="100"/>
        <v>5.1999999999999993</v>
      </c>
      <c r="AS509" s="1">
        <f t="shared" si="101"/>
        <v>0.92666666666666653</v>
      </c>
      <c r="AT509" s="1">
        <f t="shared" si="102"/>
        <v>6.126666666666666</v>
      </c>
      <c r="AU509" s="1">
        <f t="shared" si="103"/>
        <v>0.92666666666666653</v>
      </c>
      <c r="AV509" s="1">
        <f t="shared" si="104"/>
        <v>0.7</v>
      </c>
      <c r="AW509" s="1"/>
      <c r="AX509" s="1"/>
      <c r="AY509">
        <v>314550</v>
      </c>
      <c r="AZ509" t="s">
        <v>535</v>
      </c>
      <c r="BA509" s="1">
        <v>0</v>
      </c>
      <c r="BB509" s="1">
        <v>0</v>
      </c>
      <c r="BC509" s="1">
        <v>5.1999999999999993</v>
      </c>
      <c r="BD509" s="1">
        <v>0.92666666666666653</v>
      </c>
      <c r="BE509" s="1">
        <v>6.126666666666666</v>
      </c>
      <c r="BF509" s="1">
        <v>0.92666666666666653</v>
      </c>
      <c r="BG509" s="1">
        <v>0.7</v>
      </c>
      <c r="BH509" s="1"/>
      <c r="BI509" s="1"/>
      <c r="BL509" s="2">
        <v>314390</v>
      </c>
      <c r="BM509" s="69" t="s">
        <v>511</v>
      </c>
      <c r="BN509" s="1">
        <f t="shared" si="105"/>
        <v>5.35</v>
      </c>
      <c r="BO509" s="1">
        <f t="shared" si="106"/>
        <v>5.35</v>
      </c>
      <c r="BP509" s="1">
        <f t="shared" si="107"/>
        <v>8.5299999999999994</v>
      </c>
      <c r="BQ509" s="1">
        <f t="shared" si="108"/>
        <v>6.1151999999999989</v>
      </c>
      <c r="BR509" s="1">
        <f t="shared" si="109"/>
        <v>14.645199999999999</v>
      </c>
      <c r="BS509" s="1">
        <f t="shared" si="110"/>
        <v>1.6639999999999997</v>
      </c>
      <c r="BT509" s="1">
        <f t="shared" si="111"/>
        <v>2.2799999999999998</v>
      </c>
      <c r="BV509" s="2">
        <v>314390</v>
      </c>
      <c r="BW509" s="69" t="s">
        <v>511</v>
      </c>
      <c r="BX509" s="1">
        <v>5.35</v>
      </c>
      <c r="BY509" s="1">
        <v>5.35</v>
      </c>
      <c r="BZ509" s="1">
        <v>8.5299999999999994</v>
      </c>
      <c r="CA509" s="1">
        <v>6.1151999999999989</v>
      </c>
      <c r="CB509" s="1">
        <v>14.645199999999999</v>
      </c>
      <c r="CC509" s="1">
        <v>1.6639999999999997</v>
      </c>
      <c r="CD509" s="1">
        <v>2.2799999999999998</v>
      </c>
    </row>
    <row r="510" spans="1:82" x14ac:dyDescent="0.25">
      <c r="A510">
        <f>VLOOKUP(B510,mun_fjp!$A$2:$B$854,2,FALSE)</f>
        <v>314570</v>
      </c>
      <c r="B510" t="s">
        <v>537</v>
      </c>
      <c r="C510">
        <v>2.9</v>
      </c>
      <c r="D510">
        <v>0.32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</v>
      </c>
      <c r="AC510">
        <v>2</v>
      </c>
      <c r="AD510">
        <v>30</v>
      </c>
      <c r="AE510">
        <v>0.6</v>
      </c>
      <c r="AF510">
        <v>0.14933333333333332</v>
      </c>
      <c r="AG510">
        <v>0.7493333333333333</v>
      </c>
      <c r="AH510">
        <v>1.4</v>
      </c>
      <c r="AI510">
        <v>5.3693333333333335</v>
      </c>
      <c r="AN510">
        <v>314560</v>
      </c>
      <c r="AO510" t="s">
        <v>536</v>
      </c>
      <c r="AP510" s="1">
        <f t="shared" si="98"/>
        <v>12.25</v>
      </c>
      <c r="AQ510" s="1">
        <f t="shared" si="99"/>
        <v>5.25</v>
      </c>
      <c r="AR510" s="1">
        <f t="shared" si="100"/>
        <v>7.8900000000000006</v>
      </c>
      <c r="AS510" s="1">
        <f t="shared" si="101"/>
        <v>9.3431666666666651</v>
      </c>
      <c r="AT510" s="1">
        <f t="shared" si="102"/>
        <v>17.233166666666666</v>
      </c>
      <c r="AU510" s="1">
        <f t="shared" si="103"/>
        <v>1.8379999999999996</v>
      </c>
      <c r="AV510" s="1">
        <f t="shared" si="104"/>
        <v>1.34</v>
      </c>
      <c r="AW510" s="1"/>
      <c r="AX510" s="1"/>
      <c r="AY510">
        <v>314560</v>
      </c>
      <c r="AZ510" t="s">
        <v>536</v>
      </c>
      <c r="BA510" s="1">
        <v>12.25</v>
      </c>
      <c r="BB510" s="1">
        <v>5.25</v>
      </c>
      <c r="BC510" s="1">
        <v>7.8900000000000006</v>
      </c>
      <c r="BD510" s="1">
        <v>9.3431666666666651</v>
      </c>
      <c r="BE510" s="1">
        <v>17.233166666666666</v>
      </c>
      <c r="BF510" s="1">
        <v>1.8379999999999996</v>
      </c>
      <c r="BG510" s="1">
        <v>1.34</v>
      </c>
      <c r="BH510" s="1"/>
      <c r="BI510" s="1"/>
      <c r="BL510" s="2">
        <v>314400</v>
      </c>
      <c r="BM510" s="69" t="s">
        <v>512</v>
      </c>
      <c r="BN510" s="1">
        <f t="shared" si="105"/>
        <v>4</v>
      </c>
      <c r="BO510" s="1">
        <f t="shared" si="106"/>
        <v>4</v>
      </c>
      <c r="BP510" s="1">
        <f t="shared" si="107"/>
        <v>7.8</v>
      </c>
      <c r="BQ510" s="1">
        <f t="shared" si="108"/>
        <v>5.9999999999999982</v>
      </c>
      <c r="BR510" s="1">
        <f t="shared" si="109"/>
        <v>13.799999999999997</v>
      </c>
      <c r="BS510" s="1">
        <f t="shared" si="110"/>
        <v>1.9999999999999996</v>
      </c>
      <c r="BT510" s="1">
        <f t="shared" si="111"/>
        <v>3</v>
      </c>
      <c r="BV510" s="2">
        <v>314400</v>
      </c>
      <c r="BW510" s="69" t="s">
        <v>512</v>
      </c>
      <c r="BX510" s="1">
        <v>4</v>
      </c>
      <c r="BY510" s="1">
        <v>4</v>
      </c>
      <c r="BZ510" s="1">
        <v>7.8</v>
      </c>
      <c r="CA510" s="1">
        <v>5.9999999999999982</v>
      </c>
      <c r="CB510" s="1">
        <v>13.799999999999997</v>
      </c>
      <c r="CC510" s="1">
        <v>1.9999999999999996</v>
      </c>
      <c r="CD510" s="1">
        <v>3</v>
      </c>
    </row>
    <row r="511" spans="1:82" x14ac:dyDescent="0.25">
      <c r="A511">
        <f>VLOOKUP(B511,mun_fjp!$A$2:$B$854,2,FALSE)</f>
        <v>314580</v>
      </c>
      <c r="B511" t="s">
        <v>538</v>
      </c>
      <c r="C511">
        <v>2.9</v>
      </c>
      <c r="D511">
        <v>1.22</v>
      </c>
      <c r="E511">
        <v>0.85</v>
      </c>
      <c r="U511">
        <v>3</v>
      </c>
      <c r="V511">
        <v>3</v>
      </c>
      <c r="W511">
        <v>0.89999999999999991</v>
      </c>
      <c r="X511">
        <v>0.85399999999999976</v>
      </c>
      <c r="Y511">
        <v>1.7539999999999996</v>
      </c>
      <c r="Z511">
        <v>2</v>
      </c>
      <c r="AC511">
        <v>1.5</v>
      </c>
      <c r="AD511">
        <v>30</v>
      </c>
      <c r="AE511">
        <v>0.44999999999999996</v>
      </c>
      <c r="AF511">
        <v>0.42699999999999988</v>
      </c>
      <c r="AG511">
        <v>0.87699999999999978</v>
      </c>
      <c r="AH511">
        <v>0.6</v>
      </c>
      <c r="AI511">
        <v>8.2009999999999987</v>
      </c>
      <c r="AN511">
        <v>314570</v>
      </c>
      <c r="AO511" t="s">
        <v>537</v>
      </c>
      <c r="AP511" s="1">
        <f t="shared" si="98"/>
        <v>0</v>
      </c>
      <c r="AQ511" s="1">
        <f t="shared" si="99"/>
        <v>0</v>
      </c>
      <c r="AR511" s="1">
        <f t="shared" si="100"/>
        <v>4.6199999999999992</v>
      </c>
      <c r="AS511" s="1">
        <f t="shared" si="101"/>
        <v>0.7493333333333333</v>
      </c>
      <c r="AT511" s="1">
        <f t="shared" si="102"/>
        <v>5.3693333333333326</v>
      </c>
      <c r="AU511" s="1">
        <f t="shared" si="103"/>
        <v>0.7493333333333333</v>
      </c>
      <c r="AV511" s="1">
        <f t="shared" si="104"/>
        <v>0.32</v>
      </c>
      <c r="AW511" s="1"/>
      <c r="AX511" s="1"/>
      <c r="AY511">
        <v>314570</v>
      </c>
      <c r="AZ511" t="s">
        <v>537</v>
      </c>
      <c r="BA511" s="1">
        <v>0</v>
      </c>
      <c r="BB511" s="1">
        <v>0</v>
      </c>
      <c r="BC511" s="1">
        <v>4.6199999999999992</v>
      </c>
      <c r="BD511" s="1">
        <v>0.7493333333333333</v>
      </c>
      <c r="BE511" s="1">
        <v>5.3693333333333326</v>
      </c>
      <c r="BF511" s="1">
        <v>0.7493333333333333</v>
      </c>
      <c r="BG511" s="1">
        <v>0.32</v>
      </c>
      <c r="BH511" s="1"/>
      <c r="BI511" s="1"/>
      <c r="BL511" s="2">
        <v>314410</v>
      </c>
      <c r="BM511" s="69" t="s">
        <v>513</v>
      </c>
      <c r="BN511" s="1">
        <f t="shared" si="105"/>
        <v>0.67</v>
      </c>
      <c r="BO511" s="1">
        <f t="shared" si="106"/>
        <v>0.67</v>
      </c>
      <c r="BP511" s="1">
        <f t="shared" si="107"/>
        <v>3.1500000000000004</v>
      </c>
      <c r="BQ511" s="1">
        <f t="shared" si="108"/>
        <v>0.80099999999999993</v>
      </c>
      <c r="BR511" s="1">
        <f t="shared" si="109"/>
        <v>3.9510000000000005</v>
      </c>
      <c r="BS511" s="1">
        <f t="shared" si="110"/>
        <v>0.6</v>
      </c>
      <c r="BT511" s="1">
        <f t="shared" si="111"/>
        <v>0</v>
      </c>
      <c r="BV511" s="2">
        <v>314410</v>
      </c>
      <c r="BW511" s="69" t="s">
        <v>513</v>
      </c>
      <c r="BX511" s="1">
        <v>0.67</v>
      </c>
      <c r="BY511" s="1">
        <v>0.67</v>
      </c>
      <c r="BZ511" s="1">
        <v>3.1500000000000004</v>
      </c>
      <c r="CA511" s="1">
        <v>0.80099999999999993</v>
      </c>
      <c r="CB511" s="1">
        <v>3.9510000000000005</v>
      </c>
      <c r="CC511" s="1">
        <v>0.6</v>
      </c>
      <c r="CD511" s="1">
        <v>0</v>
      </c>
    </row>
    <row r="512" spans="1:82" x14ac:dyDescent="0.25">
      <c r="A512">
        <f>VLOOKUP(B512,mun_fjp!$A$2:$B$854,2,FALSE)</f>
        <v>314585</v>
      </c>
      <c r="B512" t="s">
        <v>539</v>
      </c>
      <c r="C512">
        <v>3.05</v>
      </c>
      <c r="D512">
        <v>3</v>
      </c>
      <c r="E512">
        <v>2</v>
      </c>
      <c r="U512">
        <v>2</v>
      </c>
      <c r="V512">
        <v>2</v>
      </c>
      <c r="W512">
        <v>0.6</v>
      </c>
      <c r="X512">
        <v>1.3999999999999997</v>
      </c>
      <c r="Y512">
        <v>1.9999999999999996</v>
      </c>
      <c r="Z512">
        <v>2</v>
      </c>
      <c r="AC512">
        <v>2</v>
      </c>
      <c r="AD512">
        <v>30</v>
      </c>
      <c r="AE512">
        <v>0.6</v>
      </c>
      <c r="AF512">
        <v>1.3999999999999997</v>
      </c>
      <c r="AG512">
        <v>1.9999999999999996</v>
      </c>
      <c r="AH512">
        <v>0.95</v>
      </c>
      <c r="AI512">
        <v>13</v>
      </c>
      <c r="AN512">
        <v>314580</v>
      </c>
      <c r="AO512" t="s">
        <v>538</v>
      </c>
      <c r="AP512" s="1">
        <f t="shared" si="98"/>
        <v>3</v>
      </c>
      <c r="AQ512" s="1">
        <f t="shared" si="99"/>
        <v>3</v>
      </c>
      <c r="AR512" s="1">
        <f t="shared" si="100"/>
        <v>5.5699999999999994</v>
      </c>
      <c r="AS512" s="1">
        <f t="shared" si="101"/>
        <v>2.6309999999999993</v>
      </c>
      <c r="AT512" s="1">
        <f t="shared" si="102"/>
        <v>8.2009999999999987</v>
      </c>
      <c r="AU512" s="1">
        <f t="shared" si="103"/>
        <v>0.87699999999999978</v>
      </c>
      <c r="AV512" s="1">
        <f t="shared" si="104"/>
        <v>1.22</v>
      </c>
      <c r="AW512" s="1"/>
      <c r="AX512" s="1"/>
      <c r="AY512">
        <v>314580</v>
      </c>
      <c r="AZ512" t="s">
        <v>538</v>
      </c>
      <c r="BA512" s="1">
        <v>3</v>
      </c>
      <c r="BB512" s="1">
        <v>3</v>
      </c>
      <c r="BC512" s="1">
        <v>5.5699999999999994</v>
      </c>
      <c r="BD512" s="1">
        <v>2.6309999999999993</v>
      </c>
      <c r="BE512" s="1">
        <v>8.2009999999999987</v>
      </c>
      <c r="BF512" s="1">
        <v>0.87699999999999978</v>
      </c>
      <c r="BG512" s="1">
        <v>1.22</v>
      </c>
      <c r="BH512" s="1"/>
      <c r="BI512" s="1"/>
      <c r="BL512" s="2">
        <v>314420</v>
      </c>
      <c r="BM512" s="69" t="s">
        <v>514</v>
      </c>
      <c r="BN512" s="1">
        <f t="shared" si="105"/>
        <v>0</v>
      </c>
      <c r="BO512" s="1">
        <f t="shared" si="106"/>
        <v>0</v>
      </c>
      <c r="BP512" s="1">
        <f t="shared" si="107"/>
        <v>7.9</v>
      </c>
      <c r="BQ512" s="1">
        <f t="shared" si="108"/>
        <v>0</v>
      </c>
      <c r="BR512" s="1">
        <f t="shared" si="109"/>
        <v>7.9</v>
      </c>
      <c r="BS512" s="1">
        <f t="shared" si="110"/>
        <v>0</v>
      </c>
      <c r="BT512" s="1">
        <f t="shared" si="111"/>
        <v>3</v>
      </c>
      <c r="BV512" s="2">
        <v>314420</v>
      </c>
      <c r="BW512" s="69" t="s">
        <v>514</v>
      </c>
      <c r="BX512" s="1">
        <v>0</v>
      </c>
      <c r="BY512" s="1">
        <v>0</v>
      </c>
      <c r="BZ512" s="1">
        <v>7.9</v>
      </c>
      <c r="CA512" s="1">
        <v>0</v>
      </c>
      <c r="CB512" s="1">
        <v>7.9</v>
      </c>
      <c r="CC512" s="1">
        <v>0</v>
      </c>
      <c r="CD512" s="1">
        <v>3</v>
      </c>
    </row>
    <row r="513" spans="1:82" x14ac:dyDescent="0.25">
      <c r="A513">
        <f>VLOOKUP(B513,mun_fjp!$A$2:$B$854,2,FALSE)</f>
        <v>314587</v>
      </c>
      <c r="B513" t="s">
        <v>540</v>
      </c>
      <c r="V513">
        <v>0</v>
      </c>
      <c r="W513">
        <v>0</v>
      </c>
      <c r="X513">
        <v>0</v>
      </c>
      <c r="Y513">
        <v>0</v>
      </c>
      <c r="Z513">
        <v>2</v>
      </c>
      <c r="AC513">
        <v>2</v>
      </c>
      <c r="AD513">
        <v>30</v>
      </c>
      <c r="AE513">
        <v>0.6</v>
      </c>
      <c r="AF513">
        <v>0</v>
      </c>
      <c r="AG513">
        <v>0.6</v>
      </c>
      <c r="AI513">
        <v>0.6</v>
      </c>
      <c r="AN513">
        <v>314585</v>
      </c>
      <c r="AO513" t="s">
        <v>539</v>
      </c>
      <c r="AP513" s="1">
        <f t="shared" si="98"/>
        <v>2</v>
      </c>
      <c r="AQ513" s="1">
        <f t="shared" si="99"/>
        <v>2</v>
      </c>
      <c r="AR513" s="1">
        <f t="shared" si="100"/>
        <v>9</v>
      </c>
      <c r="AS513" s="1">
        <f t="shared" si="101"/>
        <v>3.9999999999999991</v>
      </c>
      <c r="AT513" s="1">
        <f t="shared" si="102"/>
        <v>13</v>
      </c>
      <c r="AU513" s="1">
        <f t="shared" si="103"/>
        <v>1.9999999999999996</v>
      </c>
      <c r="AV513" s="1">
        <f t="shared" si="104"/>
        <v>3</v>
      </c>
      <c r="AW513" s="1"/>
      <c r="AX513" s="1"/>
      <c r="AY513">
        <v>314585</v>
      </c>
      <c r="AZ513" t="s">
        <v>539</v>
      </c>
      <c r="BA513" s="1">
        <v>2</v>
      </c>
      <c r="BB513" s="1">
        <v>2</v>
      </c>
      <c r="BC513" s="1">
        <v>9</v>
      </c>
      <c r="BD513" s="1">
        <v>3.9999999999999991</v>
      </c>
      <c r="BE513" s="1">
        <v>13</v>
      </c>
      <c r="BF513" s="1">
        <v>1.9999999999999996</v>
      </c>
      <c r="BG513" s="1">
        <v>3</v>
      </c>
      <c r="BH513" s="1"/>
      <c r="BI513" s="1"/>
      <c r="BL513" s="2">
        <v>314430</v>
      </c>
      <c r="BM513" s="69" t="s">
        <v>515</v>
      </c>
      <c r="BN513" s="1">
        <f t="shared" si="105"/>
        <v>0</v>
      </c>
      <c r="BO513" s="1">
        <f t="shared" si="106"/>
        <v>0</v>
      </c>
      <c r="BP513" s="1">
        <f t="shared" si="107"/>
        <v>6.2500000000000009</v>
      </c>
      <c r="BQ513" s="1">
        <f t="shared" si="108"/>
        <v>0.69333333333333336</v>
      </c>
      <c r="BR513" s="1">
        <f t="shared" si="109"/>
        <v>6.9433333333333342</v>
      </c>
      <c r="BS513" s="1">
        <f t="shared" si="110"/>
        <v>0.69333333333333336</v>
      </c>
      <c r="BT513" s="1">
        <f t="shared" si="111"/>
        <v>0.2</v>
      </c>
      <c r="BV513" s="2">
        <v>314430</v>
      </c>
      <c r="BW513" s="69" t="s">
        <v>515</v>
      </c>
      <c r="BX513" s="1">
        <v>0</v>
      </c>
      <c r="BY513" s="1">
        <v>0</v>
      </c>
      <c r="BZ513" s="1">
        <v>6.2500000000000009</v>
      </c>
      <c r="CA513" s="1">
        <v>0.69333333333333336</v>
      </c>
      <c r="CB513" s="1">
        <v>6.9433333333333342</v>
      </c>
      <c r="CC513" s="1">
        <v>0.69333333333333336</v>
      </c>
      <c r="CD513" s="1">
        <v>0.2</v>
      </c>
    </row>
    <row r="514" spans="1:82" x14ac:dyDescent="0.25">
      <c r="A514">
        <f>VLOOKUP(B514,mun_fjp!$A$2:$B$854,2,FALSE)</f>
        <v>314590</v>
      </c>
      <c r="B514" t="s">
        <v>541</v>
      </c>
      <c r="C514">
        <v>3.05</v>
      </c>
      <c r="D514">
        <v>3</v>
      </c>
      <c r="E514">
        <v>2</v>
      </c>
      <c r="L514">
        <v>4</v>
      </c>
      <c r="N514">
        <v>2</v>
      </c>
      <c r="U514">
        <v>2</v>
      </c>
      <c r="V514">
        <v>8</v>
      </c>
      <c r="W514">
        <v>2.4</v>
      </c>
      <c r="X514">
        <v>5.5999999999999988</v>
      </c>
      <c r="Y514">
        <v>7.9999999999999982</v>
      </c>
      <c r="Z514">
        <v>2</v>
      </c>
      <c r="AC514">
        <v>2</v>
      </c>
      <c r="AD514">
        <v>30</v>
      </c>
      <c r="AE514">
        <v>0.6</v>
      </c>
      <c r="AF514">
        <v>1.3999999999999997</v>
      </c>
      <c r="AG514">
        <v>2</v>
      </c>
      <c r="AH514">
        <v>1.35</v>
      </c>
      <c r="AI514">
        <v>19.399999999999999</v>
      </c>
      <c r="AN514">
        <v>314587</v>
      </c>
      <c r="AO514" t="s">
        <v>540</v>
      </c>
      <c r="AP514" s="1">
        <f t="shared" si="98"/>
        <v>0</v>
      </c>
      <c r="AQ514" s="1">
        <f t="shared" si="99"/>
        <v>0</v>
      </c>
      <c r="AR514" s="1">
        <f t="shared" si="100"/>
        <v>0</v>
      </c>
      <c r="AS514" s="1">
        <f t="shared" si="101"/>
        <v>0.6</v>
      </c>
      <c r="AT514" s="1">
        <f t="shared" si="102"/>
        <v>0.6</v>
      </c>
      <c r="AU514" s="1">
        <f t="shared" si="103"/>
        <v>0.6</v>
      </c>
      <c r="AV514" s="1">
        <f t="shared" si="104"/>
        <v>0</v>
      </c>
      <c r="AW514" s="1"/>
      <c r="AX514" s="1"/>
      <c r="AY514">
        <v>314587</v>
      </c>
      <c r="AZ514" t="s">
        <v>540</v>
      </c>
      <c r="BA514" s="1">
        <v>0</v>
      </c>
      <c r="BB514" s="1">
        <v>0</v>
      </c>
      <c r="BC514" s="1">
        <v>0</v>
      </c>
      <c r="BD514" s="1">
        <v>0.6</v>
      </c>
      <c r="BE514" s="1">
        <v>0.6</v>
      </c>
      <c r="BF514" s="1">
        <v>0.6</v>
      </c>
      <c r="BG514" s="1">
        <v>0</v>
      </c>
      <c r="BH514" s="1"/>
      <c r="BI514" s="1"/>
      <c r="BL514" s="2">
        <v>314435</v>
      </c>
      <c r="BM514" s="69" t="s">
        <v>516</v>
      </c>
      <c r="BN514" s="1" t="e">
        <f t="shared" si="105"/>
        <v>#N/A</v>
      </c>
      <c r="BO514" s="1" t="e">
        <f t="shared" si="106"/>
        <v>#N/A</v>
      </c>
      <c r="BP514" s="1" t="e">
        <f t="shared" si="107"/>
        <v>#N/A</v>
      </c>
      <c r="BQ514" s="1" t="e">
        <f t="shared" si="108"/>
        <v>#N/A</v>
      </c>
      <c r="BR514" s="1" t="e">
        <f t="shared" si="109"/>
        <v>#N/A</v>
      </c>
      <c r="BS514" s="1" t="e">
        <f t="shared" si="110"/>
        <v>#N/A</v>
      </c>
      <c r="BT514" s="1" t="e">
        <f t="shared" si="111"/>
        <v>#N/A</v>
      </c>
      <c r="BV514" s="2">
        <v>314435</v>
      </c>
      <c r="BW514" s="69" t="s">
        <v>516</v>
      </c>
      <c r="BX514" s="1"/>
      <c r="BY514" s="1"/>
      <c r="BZ514" s="1"/>
      <c r="CA514" s="1"/>
      <c r="CB514" s="1"/>
      <c r="CC514" s="1"/>
      <c r="CD514" s="1"/>
    </row>
    <row r="515" spans="1:82" x14ac:dyDescent="0.25">
      <c r="A515">
        <f>VLOOKUP(B515,mun_fjp!$A$2:$B$854,2,FALSE)</f>
        <v>314600</v>
      </c>
      <c r="B515" t="s">
        <v>542</v>
      </c>
      <c r="C515">
        <v>3.05</v>
      </c>
      <c r="D515">
        <v>0.2</v>
      </c>
      <c r="E515">
        <v>2</v>
      </c>
      <c r="V515">
        <v>0</v>
      </c>
      <c r="W515">
        <v>0</v>
      </c>
      <c r="X515">
        <v>0</v>
      </c>
      <c r="Y515">
        <v>0</v>
      </c>
      <c r="Z515">
        <v>2</v>
      </c>
      <c r="AC515">
        <v>2</v>
      </c>
      <c r="AD515">
        <v>30</v>
      </c>
      <c r="AE515">
        <v>0.6</v>
      </c>
      <c r="AF515">
        <v>9.3333333333333324E-2</v>
      </c>
      <c r="AG515">
        <v>0.69333333333333336</v>
      </c>
      <c r="AH515">
        <v>0.3</v>
      </c>
      <c r="AI515">
        <v>6.2433333333333332</v>
      </c>
      <c r="AN515">
        <v>314590</v>
      </c>
      <c r="AO515" t="s">
        <v>541</v>
      </c>
      <c r="AP515" s="1">
        <f t="shared" si="98"/>
        <v>8</v>
      </c>
      <c r="AQ515" s="1">
        <f t="shared" si="99"/>
        <v>2</v>
      </c>
      <c r="AR515" s="1">
        <f t="shared" si="100"/>
        <v>9.4</v>
      </c>
      <c r="AS515" s="1">
        <f t="shared" si="101"/>
        <v>9.9999999999999982</v>
      </c>
      <c r="AT515" s="1">
        <f t="shared" si="102"/>
        <v>19.399999999999999</v>
      </c>
      <c r="AU515" s="1">
        <f t="shared" si="103"/>
        <v>2</v>
      </c>
      <c r="AV515" s="1">
        <f t="shared" si="104"/>
        <v>3</v>
      </c>
      <c r="AW515" s="1"/>
      <c r="AX515" s="1"/>
      <c r="AY515">
        <v>314590</v>
      </c>
      <c r="AZ515" t="s">
        <v>541</v>
      </c>
      <c r="BA515" s="1">
        <v>8</v>
      </c>
      <c r="BB515" s="1">
        <v>2</v>
      </c>
      <c r="BC515" s="1">
        <v>9.4</v>
      </c>
      <c r="BD515" s="1">
        <v>9.9999999999999982</v>
      </c>
      <c r="BE515" s="1">
        <v>19.399999999999999</v>
      </c>
      <c r="BF515" s="1">
        <v>2</v>
      </c>
      <c r="BG515" s="1">
        <v>3</v>
      </c>
      <c r="BH515" s="1"/>
      <c r="BI515" s="1"/>
      <c r="BL515" s="2">
        <v>314437</v>
      </c>
      <c r="BM515" s="69" t="s">
        <v>517</v>
      </c>
      <c r="BN515" s="1" t="e">
        <f t="shared" si="105"/>
        <v>#N/A</v>
      </c>
      <c r="BO515" s="1" t="e">
        <f t="shared" si="106"/>
        <v>#N/A</v>
      </c>
      <c r="BP515" s="1" t="e">
        <f t="shared" si="107"/>
        <v>#N/A</v>
      </c>
      <c r="BQ515" s="1" t="e">
        <f t="shared" si="108"/>
        <v>#N/A</v>
      </c>
      <c r="BR515" s="1" t="e">
        <f t="shared" si="109"/>
        <v>#N/A</v>
      </c>
      <c r="BS515" s="1" t="e">
        <f t="shared" si="110"/>
        <v>#N/A</v>
      </c>
      <c r="BT515" s="1" t="e">
        <f t="shared" si="111"/>
        <v>#N/A</v>
      </c>
      <c r="BV515" s="2">
        <v>314437</v>
      </c>
      <c r="BW515" s="69" t="s">
        <v>517</v>
      </c>
      <c r="BX515" s="1"/>
      <c r="BY515" s="1"/>
      <c r="BZ515" s="1"/>
      <c r="CA515" s="1"/>
      <c r="CB515" s="1"/>
      <c r="CC515" s="1"/>
      <c r="CD515" s="1"/>
    </row>
    <row r="516" spans="1:82" x14ac:dyDescent="0.25">
      <c r="A516">
        <f>VLOOKUP(B516,mun_fjp!$A$2:$B$854,2,FALSE)</f>
        <v>314610</v>
      </c>
      <c r="B516" t="s">
        <v>543</v>
      </c>
      <c r="C516">
        <v>3.8</v>
      </c>
      <c r="D516">
        <v>0.7</v>
      </c>
      <c r="E516">
        <v>2</v>
      </c>
      <c r="I516">
        <v>16</v>
      </c>
      <c r="M516">
        <v>5</v>
      </c>
      <c r="Q516">
        <v>8</v>
      </c>
      <c r="R516">
        <v>1</v>
      </c>
      <c r="U516">
        <v>14.67</v>
      </c>
      <c r="V516">
        <v>44.67</v>
      </c>
      <c r="W516">
        <v>13.401</v>
      </c>
      <c r="X516">
        <v>7.2960999999999991</v>
      </c>
      <c r="Y516">
        <v>20.697099999999999</v>
      </c>
      <c r="AA516">
        <v>3</v>
      </c>
      <c r="AC516">
        <v>3</v>
      </c>
      <c r="AD516">
        <v>30</v>
      </c>
      <c r="AE516">
        <v>0.89999999999999991</v>
      </c>
      <c r="AF516">
        <v>0.48999999999999994</v>
      </c>
      <c r="AG516">
        <v>1.39</v>
      </c>
      <c r="AH516">
        <v>1.8</v>
      </c>
      <c r="AI516">
        <v>30.3871</v>
      </c>
      <c r="AN516">
        <v>314600</v>
      </c>
      <c r="AO516" t="s">
        <v>542</v>
      </c>
      <c r="AP516" s="1">
        <f t="shared" ref="AP516:AP579" si="112">V515</f>
        <v>0</v>
      </c>
      <c r="AQ516" s="1">
        <f t="shared" ref="AQ516:AQ579" si="113">U515</f>
        <v>0</v>
      </c>
      <c r="AR516" s="1">
        <f t="shared" ref="AR516:AR579" si="114">C515+D515+E515+AH515</f>
        <v>5.55</v>
      </c>
      <c r="AS516" s="1">
        <f t="shared" ref="AS516:AS579" si="115">Y515+AG515</f>
        <v>0.69333333333333336</v>
      </c>
      <c r="AT516" s="1">
        <f t="shared" ref="AT516:AT579" si="116">AR516+AS516</f>
        <v>6.2433333333333332</v>
      </c>
      <c r="AU516" s="1">
        <f t="shared" ref="AU516:AU579" si="117">AG515</f>
        <v>0.69333333333333336</v>
      </c>
      <c r="AV516" s="1">
        <f t="shared" ref="AV516:AV579" si="118">D515</f>
        <v>0.2</v>
      </c>
      <c r="AW516" s="1"/>
      <c r="AX516" s="1"/>
      <c r="AY516">
        <v>314600</v>
      </c>
      <c r="AZ516" t="s">
        <v>542</v>
      </c>
      <c r="BA516" s="1">
        <v>0</v>
      </c>
      <c r="BB516" s="1">
        <v>0</v>
      </c>
      <c r="BC516" s="1">
        <v>5.55</v>
      </c>
      <c r="BD516" s="1">
        <v>0.69333333333333336</v>
      </c>
      <c r="BE516" s="1">
        <v>6.2433333333333332</v>
      </c>
      <c r="BF516" s="1">
        <v>0.69333333333333336</v>
      </c>
      <c r="BG516" s="1">
        <v>0.2</v>
      </c>
      <c r="BH516" s="1"/>
      <c r="BI516" s="1"/>
      <c r="BL516" s="2">
        <v>314440</v>
      </c>
      <c r="BM516" s="69" t="s">
        <v>518</v>
      </c>
      <c r="BN516" s="1">
        <f t="shared" ref="BN516:BN579" si="119">VLOOKUP($BL516,$AY$3:$BG$816,3,FALSE)</f>
        <v>0</v>
      </c>
      <c r="BO516" s="1">
        <f t="shared" ref="BO516:BO579" si="120">VLOOKUP($BL516,$AY$3:$BG$816,4,FALSE)</f>
        <v>0</v>
      </c>
      <c r="BP516" s="1">
        <f t="shared" ref="BP516:BP579" si="121">VLOOKUP($BL516,$AY$3:$BG$816,5,FALSE)</f>
        <v>4.4499999999999993</v>
      </c>
      <c r="BQ516" s="1">
        <f t="shared" ref="BQ516:BQ579" si="122">VLOOKUP($BL516,$AY$3:$BG$816,6,FALSE)</f>
        <v>0.92666666666666653</v>
      </c>
      <c r="BR516" s="1">
        <f t="shared" ref="BR516:BR579" si="123">VLOOKUP($BL516,$AY$3:$BG$816,7,FALSE)</f>
        <v>5.376666666666666</v>
      </c>
      <c r="BS516" s="1">
        <f t="shared" ref="BS516:BS579" si="124">VLOOKUP($BL516,$AY$3:$BG$816,8,FALSE)</f>
        <v>0.92666666666666653</v>
      </c>
      <c r="BT516" s="1">
        <f t="shared" ref="BT516:BT579" si="125">VLOOKUP($BL516,$AY$3:$BG$816,9,FALSE)</f>
        <v>0.7</v>
      </c>
      <c r="BV516" s="2">
        <v>314440</v>
      </c>
      <c r="BW516" s="69" t="s">
        <v>518</v>
      </c>
      <c r="BX516" s="1">
        <v>0</v>
      </c>
      <c r="BY516" s="1">
        <v>0</v>
      </c>
      <c r="BZ516" s="1">
        <v>4.4499999999999993</v>
      </c>
      <c r="CA516" s="1">
        <v>0.92666666666666653</v>
      </c>
      <c r="CB516" s="1">
        <v>5.376666666666666</v>
      </c>
      <c r="CC516" s="1">
        <v>0.92666666666666653</v>
      </c>
      <c r="CD516" s="1">
        <v>0.7</v>
      </c>
    </row>
    <row r="517" spans="1:82" x14ac:dyDescent="0.25">
      <c r="A517">
        <f>VLOOKUP(B517,mun_fjp!$A$2:$B$854,2,FALSE)</f>
        <v>314620</v>
      </c>
      <c r="B517" t="s">
        <v>544</v>
      </c>
      <c r="V517">
        <v>0</v>
      </c>
      <c r="W517">
        <v>0</v>
      </c>
      <c r="X517">
        <v>0</v>
      </c>
      <c r="Y517">
        <v>0</v>
      </c>
      <c r="Z517">
        <v>2</v>
      </c>
      <c r="AC517">
        <v>2</v>
      </c>
      <c r="AD517">
        <v>30</v>
      </c>
      <c r="AE517">
        <v>0.6</v>
      </c>
      <c r="AF517">
        <v>0</v>
      </c>
      <c r="AG517">
        <v>0.6</v>
      </c>
      <c r="AI517">
        <v>0.6</v>
      </c>
      <c r="AN517">
        <v>314610</v>
      </c>
      <c r="AO517" t="s">
        <v>543</v>
      </c>
      <c r="AP517" s="1">
        <f t="shared" si="112"/>
        <v>44.67</v>
      </c>
      <c r="AQ517" s="1">
        <f t="shared" si="113"/>
        <v>14.67</v>
      </c>
      <c r="AR517" s="1">
        <f t="shared" si="114"/>
        <v>8.3000000000000007</v>
      </c>
      <c r="AS517" s="1">
        <f t="shared" si="115"/>
        <v>22.0871</v>
      </c>
      <c r="AT517" s="1">
        <f t="shared" si="116"/>
        <v>30.3871</v>
      </c>
      <c r="AU517" s="1">
        <f t="shared" si="117"/>
        <v>1.39</v>
      </c>
      <c r="AV517" s="1">
        <f t="shared" si="118"/>
        <v>0.7</v>
      </c>
      <c r="AW517" s="1"/>
      <c r="AX517" s="1"/>
      <c r="AY517">
        <v>314610</v>
      </c>
      <c r="AZ517" t="s">
        <v>543</v>
      </c>
      <c r="BA517" s="1">
        <v>44.67</v>
      </c>
      <c r="BB517" s="1">
        <v>14.67</v>
      </c>
      <c r="BC517" s="1">
        <v>8.3000000000000007</v>
      </c>
      <c r="BD517" s="1">
        <v>22.0871</v>
      </c>
      <c r="BE517" s="1">
        <v>30.3871</v>
      </c>
      <c r="BF517" s="1">
        <v>1.39</v>
      </c>
      <c r="BG517" s="1">
        <v>0.7</v>
      </c>
      <c r="BH517" s="1"/>
      <c r="BI517" s="1"/>
      <c r="BL517" s="2">
        <v>314450</v>
      </c>
      <c r="BM517" s="69" t="s">
        <v>519</v>
      </c>
      <c r="BN517" s="1">
        <f t="shared" si="119"/>
        <v>2.5</v>
      </c>
      <c r="BO517" s="1">
        <f t="shared" si="120"/>
        <v>2.5</v>
      </c>
      <c r="BP517" s="1">
        <f t="shared" si="121"/>
        <v>7.55</v>
      </c>
      <c r="BQ517" s="1">
        <f t="shared" si="122"/>
        <v>4.5</v>
      </c>
      <c r="BR517" s="1">
        <f t="shared" si="123"/>
        <v>12.05</v>
      </c>
      <c r="BS517" s="1">
        <f t="shared" si="124"/>
        <v>1.9999999999999996</v>
      </c>
      <c r="BT517" s="1">
        <f t="shared" si="125"/>
        <v>3</v>
      </c>
      <c r="BV517" s="2">
        <v>314450</v>
      </c>
      <c r="BW517" s="69" t="s">
        <v>519</v>
      </c>
      <c r="BX517" s="1">
        <v>2.5</v>
      </c>
      <c r="BY517" s="1">
        <v>2.5</v>
      </c>
      <c r="BZ517" s="1">
        <v>7.55</v>
      </c>
      <c r="CA517" s="1">
        <v>4.5</v>
      </c>
      <c r="CB517" s="1">
        <v>12.05</v>
      </c>
      <c r="CC517" s="1">
        <v>1.9999999999999996</v>
      </c>
      <c r="CD517" s="1">
        <v>3</v>
      </c>
    </row>
    <row r="518" spans="1:82" x14ac:dyDescent="0.25">
      <c r="A518">
        <f>VLOOKUP(B518,mun_fjp!$A$2:$B$854,2,FALSE)</f>
        <v>314625</v>
      </c>
      <c r="B518" t="s">
        <v>545</v>
      </c>
      <c r="C518">
        <v>3.05</v>
      </c>
      <c r="D518">
        <v>0.74</v>
      </c>
      <c r="E518">
        <v>1.85</v>
      </c>
      <c r="M518">
        <v>5</v>
      </c>
      <c r="V518">
        <v>5</v>
      </c>
      <c r="W518">
        <v>1.5</v>
      </c>
      <c r="X518">
        <v>0.86333333333333329</v>
      </c>
      <c r="Y518">
        <v>2.3633333333333333</v>
      </c>
      <c r="Z518">
        <v>2</v>
      </c>
      <c r="AC518">
        <v>2</v>
      </c>
      <c r="AD518">
        <v>30</v>
      </c>
      <c r="AE518">
        <v>0.6</v>
      </c>
      <c r="AF518">
        <v>0.34533333333333333</v>
      </c>
      <c r="AG518">
        <v>0.94533333333333336</v>
      </c>
      <c r="AH518">
        <v>2</v>
      </c>
      <c r="AI518">
        <v>10.948666666666668</v>
      </c>
      <c r="AN518">
        <v>314620</v>
      </c>
      <c r="AO518" t="s">
        <v>544</v>
      </c>
      <c r="AP518" s="1">
        <f t="shared" si="112"/>
        <v>0</v>
      </c>
      <c r="AQ518" s="1">
        <f t="shared" si="113"/>
        <v>0</v>
      </c>
      <c r="AR518" s="1">
        <f t="shared" si="114"/>
        <v>0</v>
      </c>
      <c r="AS518" s="1">
        <f t="shared" si="115"/>
        <v>0.6</v>
      </c>
      <c r="AT518" s="1">
        <f t="shared" si="116"/>
        <v>0.6</v>
      </c>
      <c r="AU518" s="1">
        <f t="shared" si="117"/>
        <v>0.6</v>
      </c>
      <c r="AV518" s="1">
        <f t="shared" si="118"/>
        <v>0</v>
      </c>
      <c r="AW518" s="1"/>
      <c r="AX518" s="1"/>
      <c r="AY518">
        <v>314620</v>
      </c>
      <c r="AZ518" t="s">
        <v>544</v>
      </c>
      <c r="BA518" s="1">
        <v>0</v>
      </c>
      <c r="BB518" s="1">
        <v>0</v>
      </c>
      <c r="BC518" s="1">
        <v>0</v>
      </c>
      <c r="BD518" s="1">
        <v>0.6</v>
      </c>
      <c r="BE518" s="1">
        <v>0.6</v>
      </c>
      <c r="BF518" s="1">
        <v>0.6</v>
      </c>
      <c r="BG518" s="1">
        <v>0</v>
      </c>
      <c r="BH518" s="1"/>
      <c r="BI518" s="1"/>
      <c r="BL518" s="2">
        <v>314460</v>
      </c>
      <c r="BM518" s="69" t="s">
        <v>520</v>
      </c>
      <c r="BN518" s="1">
        <f t="shared" si="119"/>
        <v>5</v>
      </c>
      <c r="BO518" s="1">
        <f t="shared" si="120"/>
        <v>5</v>
      </c>
      <c r="BP518" s="1">
        <f t="shared" si="121"/>
        <v>9.9600000000000009</v>
      </c>
      <c r="BQ518" s="1">
        <f t="shared" si="122"/>
        <v>6.5263333333333335</v>
      </c>
      <c r="BR518" s="1">
        <f t="shared" si="123"/>
        <v>16.486333333333334</v>
      </c>
      <c r="BS518" s="1">
        <f t="shared" si="124"/>
        <v>1.8646666666666665</v>
      </c>
      <c r="BT518" s="1">
        <f t="shared" si="125"/>
        <v>2.71</v>
      </c>
      <c r="BV518" s="2">
        <v>314460</v>
      </c>
      <c r="BW518" s="69" t="s">
        <v>520</v>
      </c>
      <c r="BX518" s="1">
        <v>5</v>
      </c>
      <c r="BY518" s="1">
        <v>5</v>
      </c>
      <c r="BZ518" s="1">
        <v>9.9600000000000009</v>
      </c>
      <c r="CA518" s="1">
        <v>6.5263333333333335</v>
      </c>
      <c r="CB518" s="1">
        <v>16.486333333333334</v>
      </c>
      <c r="CC518" s="1">
        <v>1.8646666666666665</v>
      </c>
      <c r="CD518" s="1">
        <v>2.71</v>
      </c>
    </row>
    <row r="519" spans="1:82" x14ac:dyDescent="0.25">
      <c r="A519">
        <f>VLOOKUP(B519,mun_fjp!$A$2:$B$854,2,FALSE)</f>
        <v>314630</v>
      </c>
      <c r="B519" t="s">
        <v>546</v>
      </c>
      <c r="M519">
        <v>5</v>
      </c>
      <c r="V519">
        <v>5</v>
      </c>
      <c r="W519">
        <v>1.5</v>
      </c>
      <c r="X519">
        <v>0</v>
      </c>
      <c r="Y519">
        <v>1.5</v>
      </c>
      <c r="Z519">
        <v>2</v>
      </c>
      <c r="AC519">
        <v>2</v>
      </c>
      <c r="AD519">
        <v>30</v>
      </c>
      <c r="AE519">
        <v>0.6</v>
      </c>
      <c r="AF519">
        <v>0</v>
      </c>
      <c r="AG519">
        <v>0.6</v>
      </c>
      <c r="AI519">
        <v>2.1</v>
      </c>
      <c r="AN519">
        <v>314625</v>
      </c>
      <c r="AO519" t="s">
        <v>545</v>
      </c>
      <c r="AP519" s="1">
        <f t="shared" si="112"/>
        <v>5</v>
      </c>
      <c r="AQ519" s="1">
        <f t="shared" si="113"/>
        <v>0</v>
      </c>
      <c r="AR519" s="1">
        <f t="shared" si="114"/>
        <v>7.6400000000000006</v>
      </c>
      <c r="AS519" s="1">
        <f t="shared" si="115"/>
        <v>3.3086666666666664</v>
      </c>
      <c r="AT519" s="1">
        <f t="shared" si="116"/>
        <v>10.948666666666668</v>
      </c>
      <c r="AU519" s="1">
        <f t="shared" si="117"/>
        <v>0.94533333333333336</v>
      </c>
      <c r="AV519" s="1">
        <f t="shared" si="118"/>
        <v>0.74</v>
      </c>
      <c r="AW519" s="1"/>
      <c r="AX519" s="1"/>
      <c r="AY519">
        <v>314625</v>
      </c>
      <c r="AZ519" t="s">
        <v>545</v>
      </c>
      <c r="BA519" s="1">
        <v>5</v>
      </c>
      <c r="BB519" s="1">
        <v>0</v>
      </c>
      <c r="BC519" s="1">
        <v>7.6400000000000006</v>
      </c>
      <c r="BD519" s="1">
        <v>3.3086666666666664</v>
      </c>
      <c r="BE519" s="1">
        <v>10.948666666666668</v>
      </c>
      <c r="BF519" s="1">
        <v>0.94533333333333336</v>
      </c>
      <c r="BG519" s="1">
        <v>0.74</v>
      </c>
      <c r="BH519" s="1"/>
      <c r="BI519" s="1"/>
      <c r="BL519" s="2">
        <v>314465</v>
      </c>
      <c r="BM519" s="69" t="s">
        <v>521</v>
      </c>
      <c r="BN519" s="1">
        <f t="shared" si="119"/>
        <v>0</v>
      </c>
      <c r="BO519" s="1">
        <f t="shared" si="120"/>
        <v>0</v>
      </c>
      <c r="BP519" s="1">
        <f t="shared" si="121"/>
        <v>1.5</v>
      </c>
      <c r="BQ519" s="1">
        <f t="shared" si="122"/>
        <v>0.69333333333333336</v>
      </c>
      <c r="BR519" s="1">
        <f t="shared" si="123"/>
        <v>2.1933333333333334</v>
      </c>
      <c r="BS519" s="1">
        <f t="shared" si="124"/>
        <v>0.69333333333333336</v>
      </c>
      <c r="BT519" s="1">
        <f t="shared" si="125"/>
        <v>0.2</v>
      </c>
      <c r="BV519" s="2">
        <v>314465</v>
      </c>
      <c r="BW519" s="69" t="s">
        <v>521</v>
      </c>
      <c r="BX519" s="1">
        <v>0</v>
      </c>
      <c r="BY519" s="1">
        <v>0</v>
      </c>
      <c r="BZ519" s="1">
        <v>1.5</v>
      </c>
      <c r="CA519" s="1">
        <v>0.69333333333333336</v>
      </c>
      <c r="CB519" s="1">
        <v>2.1933333333333334</v>
      </c>
      <c r="CC519" s="1">
        <v>0.69333333333333336</v>
      </c>
      <c r="CD519" s="1">
        <v>0.2</v>
      </c>
    </row>
    <row r="520" spans="1:82" x14ac:dyDescent="0.25">
      <c r="A520">
        <f>VLOOKUP(B520,mun_fjp!$A$2:$B$854,2,FALSE)</f>
        <v>314655</v>
      </c>
      <c r="B520" t="s">
        <v>549</v>
      </c>
      <c r="C520">
        <v>2.75</v>
      </c>
      <c r="D520">
        <v>3</v>
      </c>
      <c r="E520">
        <v>2</v>
      </c>
      <c r="V520">
        <v>0</v>
      </c>
      <c r="W520">
        <v>0</v>
      </c>
      <c r="X520">
        <v>0</v>
      </c>
      <c r="Y520">
        <v>0</v>
      </c>
      <c r="Z520">
        <v>2</v>
      </c>
      <c r="AC520">
        <v>2</v>
      </c>
      <c r="AD520">
        <v>30</v>
      </c>
      <c r="AE520">
        <v>0.6</v>
      </c>
      <c r="AF520">
        <v>1.3999999999999997</v>
      </c>
      <c r="AG520">
        <v>1.9999999999999996</v>
      </c>
      <c r="AI520">
        <v>9.75</v>
      </c>
      <c r="AN520">
        <v>314630</v>
      </c>
      <c r="AO520" t="s">
        <v>546</v>
      </c>
      <c r="AP520" s="1">
        <f t="shared" si="112"/>
        <v>5</v>
      </c>
      <c r="AQ520" s="1">
        <f t="shared" si="113"/>
        <v>0</v>
      </c>
      <c r="AR520" s="1">
        <f t="shared" si="114"/>
        <v>0</v>
      </c>
      <c r="AS520" s="1">
        <f t="shared" si="115"/>
        <v>2.1</v>
      </c>
      <c r="AT520" s="1">
        <f t="shared" si="116"/>
        <v>2.1</v>
      </c>
      <c r="AU520" s="1">
        <f t="shared" si="117"/>
        <v>0.6</v>
      </c>
      <c r="AV520" s="1">
        <f t="shared" si="118"/>
        <v>0</v>
      </c>
      <c r="AW520" s="1"/>
      <c r="AX520" s="1"/>
      <c r="AY520">
        <v>314630</v>
      </c>
      <c r="AZ520" t="s">
        <v>546</v>
      </c>
      <c r="BA520" s="1">
        <v>5</v>
      </c>
      <c r="BB520" s="1">
        <v>0</v>
      </c>
      <c r="BC520" s="1">
        <v>0</v>
      </c>
      <c r="BD520" s="1">
        <v>2.1</v>
      </c>
      <c r="BE520" s="1">
        <v>2.1</v>
      </c>
      <c r="BF520" s="1">
        <v>0.6</v>
      </c>
      <c r="BG520" s="1">
        <v>0</v>
      </c>
      <c r="BH520" s="1"/>
      <c r="BI520" s="1"/>
      <c r="BL520" s="2">
        <v>314467</v>
      </c>
      <c r="BM520" s="69" t="s">
        <v>522</v>
      </c>
      <c r="BN520" s="1">
        <f t="shared" si="119"/>
        <v>0</v>
      </c>
      <c r="BO520" s="1">
        <f t="shared" si="120"/>
        <v>0</v>
      </c>
      <c r="BP520" s="1">
        <f t="shared" si="121"/>
        <v>1.6</v>
      </c>
      <c r="BQ520" s="1">
        <f t="shared" si="122"/>
        <v>0</v>
      </c>
      <c r="BR520" s="1">
        <f t="shared" si="123"/>
        <v>1.6</v>
      </c>
      <c r="BS520" s="1">
        <f t="shared" si="124"/>
        <v>0</v>
      </c>
      <c r="BT520" s="1">
        <f t="shared" si="125"/>
        <v>0.2</v>
      </c>
      <c r="BV520" s="2">
        <v>314467</v>
      </c>
      <c r="BW520" s="69" t="s">
        <v>522</v>
      </c>
      <c r="BX520" s="1">
        <v>0</v>
      </c>
      <c r="BY520" s="1">
        <v>0</v>
      </c>
      <c r="BZ520" s="1">
        <v>1.6</v>
      </c>
      <c r="CA520" s="1">
        <v>0</v>
      </c>
      <c r="CB520" s="1">
        <v>1.6</v>
      </c>
      <c r="CC520" s="1">
        <v>0</v>
      </c>
      <c r="CD520" s="1">
        <v>0.2</v>
      </c>
    </row>
    <row r="521" spans="1:82" x14ac:dyDescent="0.25">
      <c r="A521">
        <f>VLOOKUP(B521,mun_fjp!$A$2:$B$854,2,FALSE)</f>
        <v>314640</v>
      </c>
      <c r="B521" t="s">
        <v>547</v>
      </c>
      <c r="C521">
        <v>1.65</v>
      </c>
      <c r="D521">
        <v>3</v>
      </c>
      <c r="V521">
        <v>0</v>
      </c>
      <c r="W521">
        <v>0</v>
      </c>
      <c r="X521">
        <v>0</v>
      </c>
      <c r="Y521">
        <v>0</v>
      </c>
      <c r="AC521">
        <v>0</v>
      </c>
      <c r="AD521">
        <v>30</v>
      </c>
      <c r="AE521">
        <v>0</v>
      </c>
      <c r="AF521">
        <v>0</v>
      </c>
      <c r="AG521">
        <v>0</v>
      </c>
      <c r="AI521">
        <v>4.6500000000000004</v>
      </c>
      <c r="AN521">
        <v>314655</v>
      </c>
      <c r="AO521" t="s">
        <v>549</v>
      </c>
      <c r="AP521" s="1">
        <f t="shared" si="112"/>
        <v>0</v>
      </c>
      <c r="AQ521" s="1">
        <f t="shared" si="113"/>
        <v>0</v>
      </c>
      <c r="AR521" s="1">
        <f t="shared" si="114"/>
        <v>7.75</v>
      </c>
      <c r="AS521" s="1">
        <f t="shared" si="115"/>
        <v>1.9999999999999996</v>
      </c>
      <c r="AT521" s="1">
        <f t="shared" si="116"/>
        <v>9.75</v>
      </c>
      <c r="AU521" s="1">
        <f t="shared" si="117"/>
        <v>1.9999999999999996</v>
      </c>
      <c r="AV521" s="1">
        <f t="shared" si="118"/>
        <v>3</v>
      </c>
      <c r="AW521" s="1"/>
      <c r="AX521" s="1"/>
      <c r="AY521">
        <v>314655</v>
      </c>
      <c r="AZ521" t="s">
        <v>549</v>
      </c>
      <c r="BA521" s="1">
        <v>0</v>
      </c>
      <c r="BB521" s="1">
        <v>0</v>
      </c>
      <c r="BC521" s="1">
        <v>7.75</v>
      </c>
      <c r="BD521" s="1">
        <v>1.9999999999999996</v>
      </c>
      <c r="BE521" s="1">
        <v>9.75</v>
      </c>
      <c r="BF521" s="1">
        <v>1.9999999999999996</v>
      </c>
      <c r="BG521" s="1">
        <v>3</v>
      </c>
      <c r="BH521" s="1"/>
      <c r="BI521" s="1"/>
      <c r="BL521" s="2">
        <v>314470</v>
      </c>
      <c r="BM521" s="69" t="s">
        <v>523</v>
      </c>
      <c r="BN521" s="1">
        <f t="shared" si="119"/>
        <v>8</v>
      </c>
      <c r="BO521" s="1">
        <f t="shared" si="120"/>
        <v>3</v>
      </c>
      <c r="BP521" s="1">
        <f t="shared" si="121"/>
        <v>10.5</v>
      </c>
      <c r="BQ521" s="1">
        <f t="shared" si="122"/>
        <v>10.999999999999998</v>
      </c>
      <c r="BR521" s="1">
        <f t="shared" si="123"/>
        <v>21.5</v>
      </c>
      <c r="BS521" s="1">
        <f t="shared" si="124"/>
        <v>2.9999999999999996</v>
      </c>
      <c r="BT521" s="1">
        <f t="shared" si="125"/>
        <v>3</v>
      </c>
      <c r="BV521" s="2">
        <v>314470</v>
      </c>
      <c r="BW521" s="69" t="s">
        <v>523</v>
      </c>
      <c r="BX521" s="1">
        <v>8</v>
      </c>
      <c r="BY521" s="1">
        <v>3</v>
      </c>
      <c r="BZ521" s="1">
        <v>10.5</v>
      </c>
      <c r="CA521" s="1">
        <v>10.999999999999998</v>
      </c>
      <c r="CB521" s="1">
        <v>21.5</v>
      </c>
      <c r="CC521" s="1">
        <v>2.9999999999999996</v>
      </c>
      <c r="CD521" s="1">
        <v>3</v>
      </c>
    </row>
    <row r="522" spans="1:82" x14ac:dyDescent="0.25">
      <c r="A522">
        <f>VLOOKUP(B522,mun_fjp!$A$2:$B$854,2,FALSE)</f>
        <v>314650</v>
      </c>
      <c r="B522" t="s">
        <v>548</v>
      </c>
      <c r="C522">
        <v>3.55</v>
      </c>
      <c r="D522">
        <v>1.0900000000000001</v>
      </c>
      <c r="E522">
        <v>2</v>
      </c>
      <c r="U522">
        <v>3</v>
      </c>
      <c r="V522">
        <v>3</v>
      </c>
      <c r="W522">
        <v>0.89999999999999991</v>
      </c>
      <c r="X522">
        <v>0.7629999999999999</v>
      </c>
      <c r="Y522">
        <v>1.6629999999999998</v>
      </c>
      <c r="Z522">
        <v>2</v>
      </c>
      <c r="AC522">
        <v>2</v>
      </c>
      <c r="AD522">
        <v>30</v>
      </c>
      <c r="AE522">
        <v>0.6</v>
      </c>
      <c r="AF522">
        <v>0.50866666666666671</v>
      </c>
      <c r="AG522">
        <v>1.1086666666666667</v>
      </c>
      <c r="AH522">
        <v>2</v>
      </c>
      <c r="AI522">
        <v>11.411666666666665</v>
      </c>
      <c r="AN522">
        <v>314640</v>
      </c>
      <c r="AO522" t="s">
        <v>547</v>
      </c>
      <c r="AP522" s="1">
        <f t="shared" si="112"/>
        <v>0</v>
      </c>
      <c r="AQ522" s="1">
        <f t="shared" si="113"/>
        <v>0</v>
      </c>
      <c r="AR522" s="1">
        <f t="shared" si="114"/>
        <v>4.6500000000000004</v>
      </c>
      <c r="AS522" s="1">
        <f t="shared" si="115"/>
        <v>0</v>
      </c>
      <c r="AT522" s="1">
        <f t="shared" si="116"/>
        <v>4.6500000000000004</v>
      </c>
      <c r="AU522" s="1">
        <f t="shared" si="117"/>
        <v>0</v>
      </c>
      <c r="AV522" s="1">
        <f t="shared" si="118"/>
        <v>3</v>
      </c>
      <c r="AW522" s="1"/>
      <c r="AX522" s="1"/>
      <c r="AY522">
        <v>314640</v>
      </c>
      <c r="AZ522" t="s">
        <v>547</v>
      </c>
      <c r="BA522" s="1">
        <v>0</v>
      </c>
      <c r="BB522" s="1">
        <v>0</v>
      </c>
      <c r="BC522" s="1">
        <v>4.6500000000000004</v>
      </c>
      <c r="BD522" s="1">
        <v>0</v>
      </c>
      <c r="BE522" s="1">
        <v>4.6500000000000004</v>
      </c>
      <c r="BF522" s="1">
        <v>0</v>
      </c>
      <c r="BG522" s="1">
        <v>3</v>
      </c>
      <c r="BH522" s="1"/>
      <c r="BI522" s="1"/>
      <c r="BL522" s="2">
        <v>314480</v>
      </c>
      <c r="BM522" s="69" t="s">
        <v>524</v>
      </c>
      <c r="BN522" s="1">
        <f t="shared" si="119"/>
        <v>11.5</v>
      </c>
      <c r="BO522" s="1">
        <f t="shared" si="120"/>
        <v>5.5</v>
      </c>
      <c r="BP522" s="1">
        <f t="shared" si="121"/>
        <v>7.8100000000000005</v>
      </c>
      <c r="BQ522" s="1">
        <f t="shared" si="122"/>
        <v>6.7589999999999995</v>
      </c>
      <c r="BR522" s="1">
        <f t="shared" si="123"/>
        <v>14.568999999999999</v>
      </c>
      <c r="BS522" s="1">
        <f t="shared" si="124"/>
        <v>1.0013333333333332</v>
      </c>
      <c r="BT522" s="1">
        <f t="shared" si="125"/>
        <v>0.86</v>
      </c>
      <c r="BV522" s="2">
        <v>314480</v>
      </c>
      <c r="BW522" s="69" t="s">
        <v>524</v>
      </c>
      <c r="BX522" s="1">
        <v>11.5</v>
      </c>
      <c r="BY522" s="1">
        <v>5.5</v>
      </c>
      <c r="BZ522" s="1">
        <v>7.8100000000000005</v>
      </c>
      <c r="CA522" s="1">
        <v>6.7589999999999995</v>
      </c>
      <c r="CB522" s="1">
        <v>14.568999999999999</v>
      </c>
      <c r="CC522" s="1">
        <v>1.0013333333333332</v>
      </c>
      <c r="CD522" s="1">
        <v>0.86</v>
      </c>
    </row>
    <row r="523" spans="1:82" x14ac:dyDescent="0.25">
      <c r="A523">
        <f>VLOOKUP(B523,mun_fjp!$A$2:$B$854,2,FALSE)</f>
        <v>314660</v>
      </c>
      <c r="B523" t="s">
        <v>550</v>
      </c>
      <c r="C523">
        <v>3.35</v>
      </c>
      <c r="D523">
        <v>0.22</v>
      </c>
      <c r="E523">
        <v>1.35</v>
      </c>
      <c r="U523">
        <v>1.5</v>
      </c>
      <c r="V523">
        <v>1.5</v>
      </c>
      <c r="W523">
        <v>0.44999999999999996</v>
      </c>
      <c r="X523">
        <v>7.6999999999999985E-2</v>
      </c>
      <c r="Y523">
        <v>0.52699999999999991</v>
      </c>
      <c r="Z523">
        <v>2</v>
      </c>
      <c r="AC523">
        <v>2</v>
      </c>
      <c r="AD523">
        <v>30</v>
      </c>
      <c r="AE523">
        <v>0.6</v>
      </c>
      <c r="AF523">
        <v>0.10266666666666667</v>
      </c>
      <c r="AG523">
        <v>2</v>
      </c>
      <c r="AH523">
        <v>2</v>
      </c>
      <c r="AI523">
        <v>9.4469999999999992</v>
      </c>
      <c r="AN523">
        <v>314650</v>
      </c>
      <c r="AO523" t="s">
        <v>548</v>
      </c>
      <c r="AP523" s="1">
        <f t="shared" si="112"/>
        <v>3</v>
      </c>
      <c r="AQ523" s="1">
        <f t="shared" si="113"/>
        <v>3</v>
      </c>
      <c r="AR523" s="1">
        <f t="shared" si="114"/>
        <v>8.64</v>
      </c>
      <c r="AS523" s="1">
        <f t="shared" si="115"/>
        <v>2.7716666666666665</v>
      </c>
      <c r="AT523" s="1">
        <f t="shared" si="116"/>
        <v>11.411666666666667</v>
      </c>
      <c r="AU523" s="1">
        <f t="shared" si="117"/>
        <v>1.1086666666666667</v>
      </c>
      <c r="AV523" s="1">
        <f t="shared" si="118"/>
        <v>1.0900000000000001</v>
      </c>
      <c r="AW523" s="1"/>
      <c r="AX523" s="1"/>
      <c r="AY523">
        <v>314650</v>
      </c>
      <c r="AZ523" t="s">
        <v>548</v>
      </c>
      <c r="BA523" s="1">
        <v>3</v>
      </c>
      <c r="BB523" s="1">
        <v>3</v>
      </c>
      <c r="BC523" s="1">
        <v>8.64</v>
      </c>
      <c r="BD523" s="1">
        <v>2.7716666666666665</v>
      </c>
      <c r="BE523" s="1">
        <v>11.411666666666667</v>
      </c>
      <c r="BF523" s="1">
        <v>1.1086666666666667</v>
      </c>
      <c r="BG523" s="1">
        <v>1.0900000000000001</v>
      </c>
      <c r="BH523" s="1"/>
      <c r="BI523" s="1"/>
      <c r="BL523" s="2">
        <v>314490</v>
      </c>
      <c r="BM523" s="69" t="s">
        <v>525</v>
      </c>
      <c r="BN523" s="1">
        <f t="shared" si="119"/>
        <v>0</v>
      </c>
      <c r="BO523" s="1">
        <f t="shared" si="120"/>
        <v>0</v>
      </c>
      <c r="BP523" s="1">
        <f t="shared" si="121"/>
        <v>0</v>
      </c>
      <c r="BQ523" s="1">
        <f t="shared" si="122"/>
        <v>0.6</v>
      </c>
      <c r="BR523" s="1">
        <f t="shared" si="123"/>
        <v>0.6</v>
      </c>
      <c r="BS523" s="1">
        <f t="shared" si="124"/>
        <v>0.6</v>
      </c>
      <c r="BT523" s="1">
        <f t="shared" si="125"/>
        <v>0</v>
      </c>
      <c r="BV523" s="2">
        <v>314490</v>
      </c>
      <c r="BW523" s="69" t="s">
        <v>525</v>
      </c>
      <c r="BX523" s="1">
        <v>0</v>
      </c>
      <c r="BY523" s="1">
        <v>0</v>
      </c>
      <c r="BZ523" s="1">
        <v>0</v>
      </c>
      <c r="CA523" s="1">
        <v>0.6</v>
      </c>
      <c r="CB523" s="1">
        <v>0.6</v>
      </c>
      <c r="CC523" s="1">
        <v>0.6</v>
      </c>
      <c r="CD523" s="1">
        <v>0</v>
      </c>
    </row>
    <row r="524" spans="1:82" x14ac:dyDescent="0.25">
      <c r="A524">
        <f>VLOOKUP(B524,mun_fjp!$A$2:$B$854,2,FALSE)</f>
        <v>314670</v>
      </c>
      <c r="B524" t="s">
        <v>551</v>
      </c>
      <c r="C524">
        <v>3.2</v>
      </c>
      <c r="D524">
        <v>0.2</v>
      </c>
      <c r="E524">
        <v>2</v>
      </c>
      <c r="V524">
        <v>0</v>
      </c>
      <c r="W524">
        <v>0</v>
      </c>
      <c r="X524">
        <v>0</v>
      </c>
      <c r="Y524">
        <v>1</v>
      </c>
      <c r="Z524">
        <v>2</v>
      </c>
      <c r="AC524">
        <v>2</v>
      </c>
      <c r="AD524">
        <v>30</v>
      </c>
      <c r="AE524">
        <v>0.6</v>
      </c>
      <c r="AF524">
        <v>9.3333333333333324E-2</v>
      </c>
      <c r="AG524">
        <v>0.69333333333333336</v>
      </c>
      <c r="AH524">
        <v>0.85</v>
      </c>
      <c r="AI524">
        <v>7.9433333333333334</v>
      </c>
      <c r="AN524">
        <v>314660</v>
      </c>
      <c r="AO524" t="s">
        <v>550</v>
      </c>
      <c r="AP524" s="1">
        <f t="shared" si="112"/>
        <v>1.5</v>
      </c>
      <c r="AQ524" s="1">
        <f t="shared" si="113"/>
        <v>1.5</v>
      </c>
      <c r="AR524" s="1">
        <f t="shared" si="114"/>
        <v>6.92</v>
      </c>
      <c r="AS524" s="1">
        <f t="shared" si="115"/>
        <v>2.5270000000000001</v>
      </c>
      <c r="AT524" s="1">
        <f t="shared" si="116"/>
        <v>9.4469999999999992</v>
      </c>
      <c r="AU524" s="1">
        <f t="shared" si="117"/>
        <v>2</v>
      </c>
      <c r="AV524" s="1">
        <f t="shared" si="118"/>
        <v>0.22</v>
      </c>
      <c r="AW524" s="1"/>
      <c r="AX524" s="1"/>
      <c r="AY524">
        <v>314660</v>
      </c>
      <c r="AZ524" t="s">
        <v>550</v>
      </c>
      <c r="BA524" s="1">
        <v>1.5</v>
      </c>
      <c r="BB524" s="1">
        <v>1.5</v>
      </c>
      <c r="BC524" s="1">
        <v>6.92</v>
      </c>
      <c r="BD524" s="1">
        <v>2.5270000000000001</v>
      </c>
      <c r="BE524" s="1">
        <v>9.4469999999999992</v>
      </c>
      <c r="BF524" s="1">
        <v>2</v>
      </c>
      <c r="BG524" s="1">
        <v>0.22</v>
      </c>
      <c r="BH524" s="1"/>
      <c r="BI524" s="1"/>
      <c r="BL524" s="2">
        <v>314500</v>
      </c>
      <c r="BM524" s="69" t="s">
        <v>526</v>
      </c>
      <c r="BN524" s="1">
        <f t="shared" si="119"/>
        <v>0</v>
      </c>
      <c r="BO524" s="1">
        <f t="shared" si="120"/>
        <v>0</v>
      </c>
      <c r="BP524" s="1">
        <f t="shared" si="121"/>
        <v>0</v>
      </c>
      <c r="BQ524" s="1">
        <f t="shared" si="122"/>
        <v>0.6</v>
      </c>
      <c r="BR524" s="1">
        <f t="shared" si="123"/>
        <v>0.6</v>
      </c>
      <c r="BS524" s="1">
        <f t="shared" si="124"/>
        <v>0.6</v>
      </c>
      <c r="BT524" s="1">
        <f t="shared" si="125"/>
        <v>0</v>
      </c>
      <c r="BV524" s="2">
        <v>314500</v>
      </c>
      <c r="BW524" s="69" t="s">
        <v>526</v>
      </c>
      <c r="BX524" s="1">
        <v>0</v>
      </c>
      <c r="BY524" s="1">
        <v>0</v>
      </c>
      <c r="BZ524" s="1">
        <v>0</v>
      </c>
      <c r="CA524" s="1">
        <v>0.6</v>
      </c>
      <c r="CB524" s="1">
        <v>0.6</v>
      </c>
      <c r="CC524" s="1">
        <v>0.6</v>
      </c>
      <c r="CD524" s="1">
        <v>0</v>
      </c>
    </row>
    <row r="525" spans="1:82" x14ac:dyDescent="0.25">
      <c r="A525">
        <f>VLOOKUP(B525,mun_fjp!$A$2:$B$854,2,FALSE)</f>
        <v>314675</v>
      </c>
      <c r="B525" t="s">
        <v>552</v>
      </c>
      <c r="V525">
        <v>0</v>
      </c>
      <c r="W525">
        <v>0</v>
      </c>
      <c r="X525">
        <v>0</v>
      </c>
      <c r="Y525">
        <v>0</v>
      </c>
      <c r="Z525">
        <v>2</v>
      </c>
      <c r="AC525">
        <v>2</v>
      </c>
      <c r="AD525">
        <v>30</v>
      </c>
      <c r="AE525">
        <v>0.6</v>
      </c>
      <c r="AF525">
        <v>0</v>
      </c>
      <c r="AG525">
        <v>0.6</v>
      </c>
      <c r="AI525">
        <v>0.6</v>
      </c>
      <c r="AN525">
        <v>314670</v>
      </c>
      <c r="AO525" t="s">
        <v>551</v>
      </c>
      <c r="AP525" s="1">
        <f t="shared" si="112"/>
        <v>0</v>
      </c>
      <c r="AQ525" s="1">
        <f t="shared" si="113"/>
        <v>0</v>
      </c>
      <c r="AR525" s="1">
        <f t="shared" si="114"/>
        <v>6.25</v>
      </c>
      <c r="AS525" s="1">
        <f t="shared" si="115"/>
        <v>1.6933333333333334</v>
      </c>
      <c r="AT525" s="1">
        <f t="shared" si="116"/>
        <v>7.9433333333333334</v>
      </c>
      <c r="AU525" s="1">
        <f t="shared" si="117"/>
        <v>0.69333333333333336</v>
      </c>
      <c r="AV525" s="1">
        <f t="shared" si="118"/>
        <v>0.2</v>
      </c>
      <c r="AW525" s="1"/>
      <c r="AX525" s="1"/>
      <c r="AY525">
        <v>314670</v>
      </c>
      <c r="AZ525" t="s">
        <v>551</v>
      </c>
      <c r="BA525" s="1">
        <v>0</v>
      </c>
      <c r="BB525" s="1">
        <v>0</v>
      </c>
      <c r="BC525" s="1">
        <v>6.25</v>
      </c>
      <c r="BD525" s="1">
        <v>1.6933333333333334</v>
      </c>
      <c r="BE525" s="1">
        <v>7.9433333333333334</v>
      </c>
      <c r="BF525" s="1">
        <v>0.69333333333333336</v>
      </c>
      <c r="BG525" s="1">
        <v>0.2</v>
      </c>
      <c r="BH525" s="1"/>
      <c r="BI525" s="1"/>
      <c r="BL525" s="2">
        <v>314505</v>
      </c>
      <c r="BM525" s="69" t="s">
        <v>527</v>
      </c>
      <c r="BN525" s="1" t="e">
        <f t="shared" si="119"/>
        <v>#N/A</v>
      </c>
      <c r="BO525" s="1" t="e">
        <f t="shared" si="120"/>
        <v>#N/A</v>
      </c>
      <c r="BP525" s="1" t="e">
        <f t="shared" si="121"/>
        <v>#N/A</v>
      </c>
      <c r="BQ525" s="1" t="e">
        <f t="shared" si="122"/>
        <v>#N/A</v>
      </c>
      <c r="BR525" s="1" t="e">
        <f t="shared" si="123"/>
        <v>#N/A</v>
      </c>
      <c r="BS525" s="1" t="e">
        <f t="shared" si="124"/>
        <v>#N/A</v>
      </c>
      <c r="BT525" s="1" t="e">
        <f t="shared" si="125"/>
        <v>#N/A</v>
      </c>
      <c r="BV525" s="2">
        <v>314505</v>
      </c>
      <c r="BW525" s="69" t="s">
        <v>527</v>
      </c>
      <c r="BX525" s="1"/>
      <c r="BY525" s="1"/>
      <c r="BZ525" s="1"/>
      <c r="CA525" s="1"/>
      <c r="CB525" s="1"/>
      <c r="CC525" s="1"/>
      <c r="CD525" s="1"/>
    </row>
    <row r="526" spans="1:82" x14ac:dyDescent="0.25">
      <c r="A526">
        <f>VLOOKUP(B526,mun_fjp!$A$2:$B$854,2,FALSE)</f>
        <v>314690</v>
      </c>
      <c r="B526" t="s">
        <v>553</v>
      </c>
      <c r="C526">
        <v>2.85</v>
      </c>
      <c r="D526">
        <v>0</v>
      </c>
      <c r="E526">
        <v>0.65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</v>
      </c>
      <c r="AC526">
        <v>2</v>
      </c>
      <c r="AD526">
        <v>30</v>
      </c>
      <c r="AE526">
        <v>0.6</v>
      </c>
      <c r="AF526">
        <v>0</v>
      </c>
      <c r="AG526">
        <v>0.6</v>
      </c>
      <c r="AH526">
        <v>0.6</v>
      </c>
      <c r="AI526">
        <v>4.6999999999999993</v>
      </c>
      <c r="AN526">
        <v>314675</v>
      </c>
      <c r="AO526" t="s">
        <v>552</v>
      </c>
      <c r="AP526" s="1">
        <f t="shared" si="112"/>
        <v>0</v>
      </c>
      <c r="AQ526" s="1">
        <f t="shared" si="113"/>
        <v>0</v>
      </c>
      <c r="AR526" s="1">
        <f t="shared" si="114"/>
        <v>0</v>
      </c>
      <c r="AS526" s="1">
        <f t="shared" si="115"/>
        <v>0.6</v>
      </c>
      <c r="AT526" s="1">
        <f t="shared" si="116"/>
        <v>0.6</v>
      </c>
      <c r="AU526" s="1">
        <f t="shared" si="117"/>
        <v>0.6</v>
      </c>
      <c r="AV526" s="1">
        <f t="shared" si="118"/>
        <v>0</v>
      </c>
      <c r="AW526" s="1"/>
      <c r="AX526" s="1"/>
      <c r="AY526">
        <v>314675</v>
      </c>
      <c r="AZ526" t="s">
        <v>552</v>
      </c>
      <c r="BA526" s="1">
        <v>0</v>
      </c>
      <c r="BB526" s="1">
        <v>0</v>
      </c>
      <c r="BC526" s="1">
        <v>0</v>
      </c>
      <c r="BD526" s="1">
        <v>0.6</v>
      </c>
      <c r="BE526" s="1">
        <v>0.6</v>
      </c>
      <c r="BF526" s="1">
        <v>0.6</v>
      </c>
      <c r="BG526" s="1">
        <v>0</v>
      </c>
      <c r="BH526" s="1"/>
      <c r="BI526" s="1"/>
      <c r="BL526" s="2">
        <v>314510</v>
      </c>
      <c r="BM526" s="69" t="s">
        <v>528</v>
      </c>
      <c r="BN526" s="1">
        <f t="shared" si="119"/>
        <v>3</v>
      </c>
      <c r="BO526" s="1">
        <f t="shared" si="120"/>
        <v>3</v>
      </c>
      <c r="BP526" s="1">
        <f t="shared" si="121"/>
        <v>6.89</v>
      </c>
      <c r="BQ526" s="1">
        <f t="shared" si="122"/>
        <v>2.6549999999999998</v>
      </c>
      <c r="BR526" s="1">
        <f t="shared" si="123"/>
        <v>9.5449999999999999</v>
      </c>
      <c r="BS526" s="1">
        <f t="shared" si="124"/>
        <v>1.0619999999999998</v>
      </c>
      <c r="BT526" s="1">
        <f t="shared" si="125"/>
        <v>0.99</v>
      </c>
      <c r="BV526" s="2">
        <v>314510</v>
      </c>
      <c r="BW526" s="69" t="s">
        <v>528</v>
      </c>
      <c r="BX526" s="1">
        <v>3</v>
      </c>
      <c r="BY526" s="1">
        <v>3</v>
      </c>
      <c r="BZ526" s="1">
        <v>6.89</v>
      </c>
      <c r="CA526" s="1">
        <v>2.6549999999999998</v>
      </c>
      <c r="CB526" s="1">
        <v>9.5449999999999999</v>
      </c>
      <c r="CC526" s="1">
        <v>1.0619999999999998</v>
      </c>
      <c r="CD526" s="1">
        <v>0.99</v>
      </c>
    </row>
    <row r="527" spans="1:82" x14ac:dyDescent="0.25">
      <c r="A527">
        <f>VLOOKUP(B527,mun_fjp!$A$2:$B$854,2,FALSE)</f>
        <v>314710</v>
      </c>
      <c r="B527" t="s">
        <v>555</v>
      </c>
      <c r="C527">
        <v>3.35</v>
      </c>
      <c r="D527">
        <v>1.41</v>
      </c>
      <c r="E527">
        <v>1.1499999999999999</v>
      </c>
      <c r="U527">
        <v>11</v>
      </c>
      <c r="V527">
        <v>11</v>
      </c>
      <c r="W527">
        <v>3.3</v>
      </c>
      <c r="X527">
        <v>3.6189999999999993</v>
      </c>
      <c r="Y527">
        <v>6.9189999999999987</v>
      </c>
      <c r="AA527">
        <v>3</v>
      </c>
      <c r="AC527">
        <v>3</v>
      </c>
      <c r="AD527">
        <v>30</v>
      </c>
      <c r="AE527">
        <v>0.89999999999999991</v>
      </c>
      <c r="AF527">
        <v>0.98699999999999977</v>
      </c>
      <c r="AG527">
        <v>1.8869999999999996</v>
      </c>
      <c r="AH527">
        <v>2</v>
      </c>
      <c r="AI527">
        <v>16.715999999999998</v>
      </c>
      <c r="AN527">
        <v>314690</v>
      </c>
      <c r="AO527" t="s">
        <v>553</v>
      </c>
      <c r="AP527" s="1">
        <f t="shared" si="112"/>
        <v>0</v>
      </c>
      <c r="AQ527" s="1">
        <f t="shared" si="113"/>
        <v>0</v>
      </c>
      <c r="AR527" s="1">
        <f t="shared" si="114"/>
        <v>4.0999999999999996</v>
      </c>
      <c r="AS527" s="1">
        <f t="shared" si="115"/>
        <v>0.6</v>
      </c>
      <c r="AT527" s="1">
        <f t="shared" si="116"/>
        <v>4.6999999999999993</v>
      </c>
      <c r="AU527" s="1">
        <f t="shared" si="117"/>
        <v>0.6</v>
      </c>
      <c r="AV527" s="1">
        <f t="shared" si="118"/>
        <v>0</v>
      </c>
      <c r="AW527" s="1"/>
      <c r="AX527" s="1"/>
      <c r="AY527">
        <v>314690</v>
      </c>
      <c r="AZ527" t="s">
        <v>553</v>
      </c>
      <c r="BA527" s="1">
        <v>0</v>
      </c>
      <c r="BB527" s="1">
        <v>0</v>
      </c>
      <c r="BC527" s="1">
        <v>4.0999999999999996</v>
      </c>
      <c r="BD527" s="1">
        <v>0.6</v>
      </c>
      <c r="BE527" s="1">
        <v>4.6999999999999993</v>
      </c>
      <c r="BF527" s="1">
        <v>0.6</v>
      </c>
      <c r="BG527" s="1">
        <v>0</v>
      </c>
      <c r="BH527" s="1"/>
      <c r="BI527" s="1"/>
      <c r="BL527" s="2">
        <v>314520</v>
      </c>
      <c r="BM527" s="69" t="s">
        <v>529</v>
      </c>
      <c r="BN527" s="1">
        <f t="shared" si="119"/>
        <v>0</v>
      </c>
      <c r="BO527" s="1">
        <f t="shared" si="120"/>
        <v>0</v>
      </c>
      <c r="BP527" s="1">
        <f t="shared" si="121"/>
        <v>0.7</v>
      </c>
      <c r="BQ527" s="1">
        <f t="shared" si="122"/>
        <v>0.39900000000000002</v>
      </c>
      <c r="BR527" s="1">
        <f t="shared" si="123"/>
        <v>1.099</v>
      </c>
      <c r="BS527" s="1">
        <f t="shared" si="124"/>
        <v>0.39900000000000002</v>
      </c>
      <c r="BT527" s="1">
        <f t="shared" si="125"/>
        <v>0</v>
      </c>
      <c r="BV527" s="2">
        <v>314520</v>
      </c>
      <c r="BW527" s="69" t="s">
        <v>529</v>
      </c>
      <c r="BX527" s="1">
        <v>0</v>
      </c>
      <c r="BY527" s="1">
        <v>0</v>
      </c>
      <c r="BZ527" s="1">
        <v>0.7</v>
      </c>
      <c r="CA527" s="1">
        <v>0.39900000000000002</v>
      </c>
      <c r="CB527" s="1">
        <v>1.099</v>
      </c>
      <c r="CC527" s="1">
        <v>0.39900000000000002</v>
      </c>
      <c r="CD527" s="1">
        <v>0</v>
      </c>
    </row>
    <row r="528" spans="1:82" x14ac:dyDescent="0.25">
      <c r="A528">
        <f>VLOOKUP(B528,mun_fjp!$A$2:$B$854,2,FALSE)</f>
        <v>314700</v>
      </c>
      <c r="B528" t="s">
        <v>554</v>
      </c>
      <c r="C528">
        <v>3.65</v>
      </c>
      <c r="D528">
        <v>3</v>
      </c>
      <c r="E528">
        <v>2</v>
      </c>
      <c r="F528">
        <v>5</v>
      </c>
      <c r="N528">
        <v>2</v>
      </c>
      <c r="U528">
        <v>2</v>
      </c>
      <c r="V528">
        <v>9</v>
      </c>
      <c r="W528">
        <v>2.6999999999999997</v>
      </c>
      <c r="X528">
        <v>6.3</v>
      </c>
      <c r="Y528">
        <v>9</v>
      </c>
      <c r="Z528">
        <v>2</v>
      </c>
      <c r="AC528">
        <v>2</v>
      </c>
      <c r="AD528">
        <v>30</v>
      </c>
      <c r="AE528">
        <v>0.6</v>
      </c>
      <c r="AF528">
        <v>1.3999999999999997</v>
      </c>
      <c r="AG528">
        <v>1.9999999999999996</v>
      </c>
      <c r="AH528">
        <v>2</v>
      </c>
      <c r="AI528">
        <v>21.65</v>
      </c>
      <c r="AN528">
        <v>314710</v>
      </c>
      <c r="AO528" t="s">
        <v>555</v>
      </c>
      <c r="AP528" s="1">
        <f t="shared" si="112"/>
        <v>11</v>
      </c>
      <c r="AQ528" s="1">
        <f t="shared" si="113"/>
        <v>11</v>
      </c>
      <c r="AR528" s="1">
        <f t="shared" si="114"/>
        <v>7.91</v>
      </c>
      <c r="AS528" s="1">
        <f t="shared" si="115"/>
        <v>8.8059999999999974</v>
      </c>
      <c r="AT528" s="1">
        <f t="shared" si="116"/>
        <v>16.715999999999998</v>
      </c>
      <c r="AU528" s="1">
        <f t="shared" si="117"/>
        <v>1.8869999999999996</v>
      </c>
      <c r="AV528" s="1">
        <f t="shared" si="118"/>
        <v>1.41</v>
      </c>
      <c r="AW528" s="1"/>
      <c r="AX528" s="1"/>
      <c r="AY528">
        <v>314710</v>
      </c>
      <c r="AZ528" t="s">
        <v>555</v>
      </c>
      <c r="BA528" s="1">
        <v>11</v>
      </c>
      <c r="BB528" s="1">
        <v>11</v>
      </c>
      <c r="BC528" s="1">
        <v>7.91</v>
      </c>
      <c r="BD528" s="1">
        <v>8.8059999999999974</v>
      </c>
      <c r="BE528" s="1">
        <v>16.715999999999998</v>
      </c>
      <c r="BF528" s="1">
        <v>1.8869999999999996</v>
      </c>
      <c r="BG528" s="1">
        <v>1.41</v>
      </c>
      <c r="BH528" s="1"/>
      <c r="BI528" s="1"/>
      <c r="BL528" s="2">
        <v>314530</v>
      </c>
      <c r="BM528" s="69" t="s">
        <v>530</v>
      </c>
      <c r="BN528" s="1">
        <f t="shared" si="119"/>
        <v>7</v>
      </c>
      <c r="BO528" s="1">
        <f t="shared" si="120"/>
        <v>2</v>
      </c>
      <c r="BP528" s="1">
        <f t="shared" si="121"/>
        <v>7.85</v>
      </c>
      <c r="BQ528" s="1">
        <f t="shared" si="122"/>
        <v>4.4849999999999994</v>
      </c>
      <c r="BR528" s="1">
        <f t="shared" si="123"/>
        <v>12.334999999999999</v>
      </c>
      <c r="BS528" s="1">
        <f t="shared" si="124"/>
        <v>0.99666666666666659</v>
      </c>
      <c r="BT528" s="1">
        <f t="shared" si="125"/>
        <v>0.85</v>
      </c>
      <c r="BV528" s="2">
        <v>314530</v>
      </c>
      <c r="BW528" s="69" t="s">
        <v>530</v>
      </c>
      <c r="BX528" s="1">
        <v>7</v>
      </c>
      <c r="BY528" s="1">
        <v>2</v>
      </c>
      <c r="BZ528" s="1">
        <v>7.85</v>
      </c>
      <c r="CA528" s="1">
        <v>4.4849999999999994</v>
      </c>
      <c r="CB528" s="1">
        <v>12.334999999999999</v>
      </c>
      <c r="CC528" s="1">
        <v>0.99666666666666659</v>
      </c>
      <c r="CD528" s="1">
        <v>0.85</v>
      </c>
    </row>
    <row r="529" spans="1:82" x14ac:dyDescent="0.25">
      <c r="A529">
        <f>VLOOKUP(B529,mun_fjp!$A$2:$B$854,2,FALSE)</f>
        <v>314720</v>
      </c>
      <c r="B529" t="s">
        <v>556</v>
      </c>
      <c r="C529">
        <v>3.7</v>
      </c>
      <c r="D529">
        <v>2.84</v>
      </c>
      <c r="E529">
        <v>2</v>
      </c>
      <c r="U529">
        <v>4.79</v>
      </c>
      <c r="V529">
        <v>4.79</v>
      </c>
      <c r="W529">
        <v>1.4370000000000001</v>
      </c>
      <c r="X529">
        <v>3.1741733333333326</v>
      </c>
      <c r="Y529">
        <v>4.6111733333333325</v>
      </c>
      <c r="Z529">
        <v>2</v>
      </c>
      <c r="AC529">
        <v>2</v>
      </c>
      <c r="AD529">
        <v>30</v>
      </c>
      <c r="AE529">
        <v>0.6</v>
      </c>
      <c r="AF529">
        <v>1.3253333333333333</v>
      </c>
      <c r="AG529">
        <v>1.9253333333333331</v>
      </c>
      <c r="AH529">
        <v>1.5</v>
      </c>
      <c r="AI529">
        <v>16.576506666666667</v>
      </c>
      <c r="AN529">
        <v>314700</v>
      </c>
      <c r="AO529" t="s">
        <v>554</v>
      </c>
      <c r="AP529" s="1">
        <f t="shared" si="112"/>
        <v>9</v>
      </c>
      <c r="AQ529" s="1">
        <f t="shared" si="113"/>
        <v>2</v>
      </c>
      <c r="AR529" s="1">
        <f t="shared" si="114"/>
        <v>10.65</v>
      </c>
      <c r="AS529" s="1">
        <f t="shared" si="115"/>
        <v>11</v>
      </c>
      <c r="AT529" s="1">
        <f t="shared" si="116"/>
        <v>21.65</v>
      </c>
      <c r="AU529" s="1">
        <f t="shared" si="117"/>
        <v>1.9999999999999996</v>
      </c>
      <c r="AV529" s="1">
        <f t="shared" si="118"/>
        <v>3</v>
      </c>
      <c r="AW529" s="1"/>
      <c r="AX529" s="1"/>
      <c r="AY529">
        <v>314700</v>
      </c>
      <c r="AZ529" t="s">
        <v>554</v>
      </c>
      <c r="BA529" s="1">
        <v>9</v>
      </c>
      <c r="BB529" s="1">
        <v>2</v>
      </c>
      <c r="BC529" s="1">
        <v>10.65</v>
      </c>
      <c r="BD529" s="1">
        <v>11</v>
      </c>
      <c r="BE529" s="1">
        <v>21.65</v>
      </c>
      <c r="BF529" s="1">
        <v>1.9999999999999996</v>
      </c>
      <c r="BG529" s="1">
        <v>3</v>
      </c>
      <c r="BH529" s="1"/>
      <c r="BI529" s="1"/>
      <c r="BL529" s="2">
        <v>314535</v>
      </c>
      <c r="BM529" s="69" t="s">
        <v>531</v>
      </c>
      <c r="BN529" s="1">
        <f t="shared" si="119"/>
        <v>0</v>
      </c>
      <c r="BO529" s="1">
        <f t="shared" si="120"/>
        <v>0</v>
      </c>
      <c r="BP529" s="1">
        <f t="shared" si="121"/>
        <v>7.1000000000000005</v>
      </c>
      <c r="BQ529" s="1">
        <f t="shared" si="122"/>
        <v>0.93599999999999994</v>
      </c>
      <c r="BR529" s="1">
        <f t="shared" si="123"/>
        <v>8.0360000000000014</v>
      </c>
      <c r="BS529" s="1">
        <f t="shared" si="124"/>
        <v>0.93599999999999994</v>
      </c>
      <c r="BT529" s="1">
        <f t="shared" si="125"/>
        <v>0.72</v>
      </c>
      <c r="BV529" s="2">
        <v>314535</v>
      </c>
      <c r="BW529" s="69" t="s">
        <v>531</v>
      </c>
      <c r="BX529" s="1">
        <v>0</v>
      </c>
      <c r="BY529" s="1">
        <v>0</v>
      </c>
      <c r="BZ529" s="1">
        <v>7.1000000000000005</v>
      </c>
      <c r="CA529" s="1">
        <v>0.93599999999999994</v>
      </c>
      <c r="CB529" s="1">
        <v>8.0360000000000014</v>
      </c>
      <c r="CC529" s="1">
        <v>0.93599999999999994</v>
      </c>
      <c r="CD529" s="1">
        <v>0.72</v>
      </c>
    </row>
    <row r="530" spans="1:82" x14ac:dyDescent="0.25">
      <c r="A530">
        <f>VLOOKUP(B530,mun_fjp!$A$2:$B$854,2,FALSE)</f>
        <v>314730</v>
      </c>
      <c r="B530" t="s">
        <v>557</v>
      </c>
      <c r="C530">
        <v>2.85</v>
      </c>
      <c r="D530">
        <v>0.74</v>
      </c>
      <c r="E530">
        <v>2</v>
      </c>
      <c r="U530">
        <v>5</v>
      </c>
      <c r="V530">
        <v>5</v>
      </c>
      <c r="W530">
        <v>1.5</v>
      </c>
      <c r="X530">
        <v>0.86333333333333329</v>
      </c>
      <c r="Y530">
        <v>2.3633333333333333</v>
      </c>
      <c r="Z530">
        <v>2</v>
      </c>
      <c r="AC530">
        <v>2</v>
      </c>
      <c r="AD530">
        <v>30</v>
      </c>
      <c r="AE530">
        <v>0.6</v>
      </c>
      <c r="AF530">
        <v>0.34533333333333333</v>
      </c>
      <c r="AG530">
        <v>0.94533333333333336</v>
      </c>
      <c r="AH530">
        <v>0.55000000000000004</v>
      </c>
      <c r="AI530">
        <v>9.4486666666666679</v>
      </c>
      <c r="AN530">
        <v>314720</v>
      </c>
      <c r="AO530" t="s">
        <v>556</v>
      </c>
      <c r="AP530" s="1">
        <f t="shared" si="112"/>
        <v>4.79</v>
      </c>
      <c r="AQ530" s="1">
        <f t="shared" si="113"/>
        <v>4.79</v>
      </c>
      <c r="AR530" s="1">
        <f t="shared" si="114"/>
        <v>10.039999999999999</v>
      </c>
      <c r="AS530" s="1">
        <f t="shared" si="115"/>
        <v>6.536506666666666</v>
      </c>
      <c r="AT530" s="1">
        <f t="shared" si="116"/>
        <v>16.576506666666667</v>
      </c>
      <c r="AU530" s="1">
        <f t="shared" si="117"/>
        <v>1.9253333333333331</v>
      </c>
      <c r="AV530" s="1">
        <f t="shared" si="118"/>
        <v>2.84</v>
      </c>
      <c r="AW530" s="1"/>
      <c r="AX530" s="1"/>
      <c r="AY530">
        <v>314720</v>
      </c>
      <c r="AZ530" t="s">
        <v>556</v>
      </c>
      <c r="BA530" s="1">
        <v>4.79</v>
      </c>
      <c r="BB530" s="1">
        <v>4.79</v>
      </c>
      <c r="BC530" s="1">
        <v>10.039999999999999</v>
      </c>
      <c r="BD530" s="1">
        <v>6.536506666666666</v>
      </c>
      <c r="BE530" s="1">
        <v>16.576506666666667</v>
      </c>
      <c r="BF530" s="1">
        <v>1.9253333333333331</v>
      </c>
      <c r="BG530" s="1">
        <v>2.84</v>
      </c>
      <c r="BH530" s="1"/>
      <c r="BI530" s="1"/>
      <c r="BL530" s="2">
        <v>314537</v>
      </c>
      <c r="BM530" s="69" t="s">
        <v>532</v>
      </c>
      <c r="BN530" s="1">
        <f t="shared" si="119"/>
        <v>5</v>
      </c>
      <c r="BO530" s="1">
        <f t="shared" si="120"/>
        <v>0</v>
      </c>
      <c r="BP530" s="1">
        <f t="shared" si="121"/>
        <v>7.5</v>
      </c>
      <c r="BQ530" s="1">
        <f t="shared" si="122"/>
        <v>2.5083333333333333</v>
      </c>
      <c r="BR530" s="1">
        <f t="shared" si="123"/>
        <v>10.008333333333333</v>
      </c>
      <c r="BS530" s="1">
        <f t="shared" si="124"/>
        <v>0.71666666666666667</v>
      </c>
      <c r="BT530" s="1">
        <f t="shared" si="125"/>
        <v>0.25</v>
      </c>
      <c r="BV530" s="2">
        <v>314537</v>
      </c>
      <c r="BW530" s="69" t="s">
        <v>532</v>
      </c>
      <c r="BX530" s="1">
        <v>5</v>
      </c>
      <c r="BY530" s="1">
        <v>0</v>
      </c>
      <c r="BZ530" s="1">
        <v>7.5</v>
      </c>
      <c r="CA530" s="1">
        <v>2.5083333333333333</v>
      </c>
      <c r="CB530" s="1">
        <v>10.008333333333333</v>
      </c>
      <c r="CC530" s="1">
        <v>0.71666666666666667</v>
      </c>
      <c r="CD530" s="1">
        <v>0.25</v>
      </c>
    </row>
    <row r="531" spans="1:82" x14ac:dyDescent="0.25">
      <c r="A531">
        <f>VLOOKUP(B531,mun_fjp!$A$2:$B$854,2,FALSE)</f>
        <v>314740</v>
      </c>
      <c r="B531" t="s">
        <v>558</v>
      </c>
      <c r="C531">
        <v>3</v>
      </c>
      <c r="D531">
        <v>0.48</v>
      </c>
      <c r="E531">
        <v>1.4</v>
      </c>
      <c r="V531">
        <v>0</v>
      </c>
      <c r="W531">
        <v>0</v>
      </c>
      <c r="X531">
        <v>0</v>
      </c>
      <c r="Y531">
        <v>0</v>
      </c>
      <c r="Z531">
        <v>2</v>
      </c>
      <c r="AC531">
        <v>2</v>
      </c>
      <c r="AD531">
        <v>30</v>
      </c>
      <c r="AE531">
        <v>0.6</v>
      </c>
      <c r="AF531">
        <v>0.22399999999999998</v>
      </c>
      <c r="AG531">
        <v>0.82399999999999995</v>
      </c>
      <c r="AI531">
        <v>5.7039999999999997</v>
      </c>
      <c r="AN531">
        <v>314730</v>
      </c>
      <c r="AO531" t="s">
        <v>557</v>
      </c>
      <c r="AP531" s="1">
        <f t="shared" si="112"/>
        <v>5</v>
      </c>
      <c r="AQ531" s="1">
        <f t="shared" si="113"/>
        <v>5</v>
      </c>
      <c r="AR531" s="1">
        <f t="shared" si="114"/>
        <v>6.14</v>
      </c>
      <c r="AS531" s="1">
        <f t="shared" si="115"/>
        <v>3.3086666666666664</v>
      </c>
      <c r="AT531" s="1">
        <f t="shared" si="116"/>
        <v>9.4486666666666661</v>
      </c>
      <c r="AU531" s="1">
        <f t="shared" si="117"/>
        <v>0.94533333333333336</v>
      </c>
      <c r="AV531" s="1">
        <f t="shared" si="118"/>
        <v>0.74</v>
      </c>
      <c r="AW531" s="1"/>
      <c r="AX531" s="1"/>
      <c r="AY531">
        <v>314730</v>
      </c>
      <c r="AZ531" t="s">
        <v>557</v>
      </c>
      <c r="BA531" s="1">
        <v>5</v>
      </c>
      <c r="BB531" s="1">
        <v>5</v>
      </c>
      <c r="BC531" s="1">
        <v>6.14</v>
      </c>
      <c r="BD531" s="1">
        <v>3.3086666666666664</v>
      </c>
      <c r="BE531" s="1">
        <v>9.4486666666666661</v>
      </c>
      <c r="BF531" s="1">
        <v>0.94533333333333336</v>
      </c>
      <c r="BG531" s="1">
        <v>0.74</v>
      </c>
      <c r="BH531" s="1"/>
      <c r="BI531" s="1"/>
      <c r="BL531" s="2">
        <v>314540</v>
      </c>
      <c r="BM531" s="69" t="s">
        <v>533</v>
      </c>
      <c r="BN531" s="1">
        <f t="shared" si="119"/>
        <v>4</v>
      </c>
      <c r="BO531" s="1">
        <f t="shared" si="120"/>
        <v>4</v>
      </c>
      <c r="BP531" s="1">
        <f t="shared" si="121"/>
        <v>8.67</v>
      </c>
      <c r="BQ531" s="1">
        <f t="shared" si="122"/>
        <v>3.3680000000000003</v>
      </c>
      <c r="BR531" s="1">
        <f t="shared" si="123"/>
        <v>12.038</v>
      </c>
      <c r="BS531" s="1">
        <f t="shared" si="124"/>
        <v>1.1226666666666667</v>
      </c>
      <c r="BT531" s="1">
        <f t="shared" si="125"/>
        <v>1.1200000000000001</v>
      </c>
      <c r="BV531" s="2">
        <v>314540</v>
      </c>
      <c r="BW531" s="69" t="s">
        <v>533</v>
      </c>
      <c r="BX531" s="1">
        <v>4</v>
      </c>
      <c r="BY531" s="1">
        <v>4</v>
      </c>
      <c r="BZ531" s="1">
        <v>8.67</v>
      </c>
      <c r="CA531" s="1">
        <v>3.3680000000000003</v>
      </c>
      <c r="CB531" s="1">
        <v>12.038</v>
      </c>
      <c r="CC531" s="1">
        <v>1.1226666666666667</v>
      </c>
      <c r="CD531" s="1">
        <v>1.1200000000000001</v>
      </c>
    </row>
    <row r="532" spans="1:82" x14ac:dyDescent="0.25">
      <c r="A532">
        <f>VLOOKUP(B532,mun_fjp!$A$2:$B$854,2,FALSE)</f>
        <v>314760</v>
      </c>
      <c r="B532" t="s">
        <v>560</v>
      </c>
      <c r="C532">
        <v>3.25</v>
      </c>
      <c r="D532">
        <v>1.46</v>
      </c>
      <c r="E532">
        <v>2</v>
      </c>
      <c r="U532">
        <v>8</v>
      </c>
      <c r="V532">
        <v>8</v>
      </c>
      <c r="W532">
        <v>2.4</v>
      </c>
      <c r="X532">
        <v>2.7253333333333334</v>
      </c>
      <c r="Y532">
        <v>5.1253333333333337</v>
      </c>
      <c r="Z532">
        <v>2</v>
      </c>
      <c r="AC532">
        <v>1.6</v>
      </c>
      <c r="AD532">
        <v>30</v>
      </c>
      <c r="AE532">
        <v>0.48</v>
      </c>
      <c r="AF532">
        <v>0.54506666666666659</v>
      </c>
      <c r="AG532">
        <v>1.0250666666666666</v>
      </c>
      <c r="AH532">
        <v>1.8</v>
      </c>
      <c r="AI532">
        <v>14.660400000000003</v>
      </c>
      <c r="AN532">
        <v>314740</v>
      </c>
      <c r="AO532" t="s">
        <v>558</v>
      </c>
      <c r="AP532" s="1">
        <f t="shared" si="112"/>
        <v>0</v>
      </c>
      <c r="AQ532" s="1">
        <f t="shared" si="113"/>
        <v>0</v>
      </c>
      <c r="AR532" s="1">
        <f t="shared" si="114"/>
        <v>4.88</v>
      </c>
      <c r="AS532" s="1">
        <f t="shared" si="115"/>
        <v>0.82399999999999995</v>
      </c>
      <c r="AT532" s="1">
        <f t="shared" si="116"/>
        <v>5.7039999999999997</v>
      </c>
      <c r="AU532" s="1">
        <f t="shared" si="117"/>
        <v>0.82399999999999995</v>
      </c>
      <c r="AV532" s="1">
        <f t="shared" si="118"/>
        <v>0.48</v>
      </c>
      <c r="AW532" s="1"/>
      <c r="AX532" s="1"/>
      <c r="AY532">
        <v>314740</v>
      </c>
      <c r="AZ532" t="s">
        <v>558</v>
      </c>
      <c r="BA532" s="1">
        <v>0</v>
      </c>
      <c r="BB532" s="1">
        <v>0</v>
      </c>
      <c r="BC532" s="1">
        <v>4.88</v>
      </c>
      <c r="BD532" s="1">
        <v>0.82399999999999995</v>
      </c>
      <c r="BE532" s="1">
        <v>5.7039999999999997</v>
      </c>
      <c r="BF532" s="1">
        <v>0.82399999999999995</v>
      </c>
      <c r="BG532" s="1">
        <v>0.48</v>
      </c>
      <c r="BH532" s="1"/>
      <c r="BI532" s="1"/>
      <c r="BL532" s="2">
        <v>314545</v>
      </c>
      <c r="BM532" s="69" t="s">
        <v>534</v>
      </c>
      <c r="BN532" s="1">
        <f t="shared" si="119"/>
        <v>5</v>
      </c>
      <c r="BO532" s="1">
        <f t="shared" si="120"/>
        <v>0</v>
      </c>
      <c r="BP532" s="1">
        <f t="shared" si="121"/>
        <v>5.6000000000000005</v>
      </c>
      <c r="BQ532" s="1">
        <f t="shared" si="122"/>
        <v>2.4266666666666667</v>
      </c>
      <c r="BR532" s="1">
        <f t="shared" si="123"/>
        <v>8.0266666666666673</v>
      </c>
      <c r="BS532" s="1">
        <f t="shared" si="124"/>
        <v>0.69333333333333336</v>
      </c>
      <c r="BT532" s="1">
        <f t="shared" si="125"/>
        <v>0.2</v>
      </c>
      <c r="BV532" s="2">
        <v>314545</v>
      </c>
      <c r="BW532" s="69" t="s">
        <v>534</v>
      </c>
      <c r="BX532" s="1">
        <v>5</v>
      </c>
      <c r="BY532" s="1">
        <v>0</v>
      </c>
      <c r="BZ532" s="1">
        <v>5.6000000000000005</v>
      </c>
      <c r="CA532" s="1">
        <v>2.4266666666666667</v>
      </c>
      <c r="CB532" s="1">
        <v>8.0266666666666673</v>
      </c>
      <c r="CC532" s="1">
        <v>0.69333333333333336</v>
      </c>
      <c r="CD532" s="1">
        <v>0.2</v>
      </c>
    </row>
    <row r="533" spans="1:82" x14ac:dyDescent="0.25">
      <c r="A533">
        <f>VLOOKUP(B533,mun_fjp!$A$2:$B$854,2,FALSE)</f>
        <v>314770</v>
      </c>
      <c r="B533" t="s">
        <v>561</v>
      </c>
      <c r="C533">
        <v>2.25</v>
      </c>
      <c r="D533">
        <v>0.2</v>
      </c>
      <c r="E533">
        <v>1.7</v>
      </c>
      <c r="U533">
        <v>3</v>
      </c>
      <c r="V533">
        <v>3</v>
      </c>
      <c r="W533">
        <v>0.89999999999999991</v>
      </c>
      <c r="X533">
        <v>0.13999999999999999</v>
      </c>
      <c r="Y533">
        <v>1.0399999999999998</v>
      </c>
      <c r="Z533">
        <v>2</v>
      </c>
      <c r="AC533">
        <v>2</v>
      </c>
      <c r="AD533">
        <v>30</v>
      </c>
      <c r="AE533">
        <v>0.6</v>
      </c>
      <c r="AF533">
        <v>9.3333333333333324E-2</v>
      </c>
      <c r="AG533">
        <v>0.69333333333333336</v>
      </c>
      <c r="AH533">
        <v>0.55000000000000004</v>
      </c>
      <c r="AI533">
        <v>6.4333333333333336</v>
      </c>
      <c r="AN533">
        <v>314760</v>
      </c>
      <c r="AO533" t="s">
        <v>560</v>
      </c>
      <c r="AP533" s="1">
        <f t="shared" si="112"/>
        <v>8</v>
      </c>
      <c r="AQ533" s="1">
        <f t="shared" si="113"/>
        <v>8</v>
      </c>
      <c r="AR533" s="1">
        <f t="shared" si="114"/>
        <v>8.51</v>
      </c>
      <c r="AS533" s="1">
        <f t="shared" si="115"/>
        <v>6.1504000000000003</v>
      </c>
      <c r="AT533" s="1">
        <f t="shared" si="116"/>
        <v>14.660399999999999</v>
      </c>
      <c r="AU533" s="1">
        <f t="shared" si="117"/>
        <v>1.0250666666666666</v>
      </c>
      <c r="AV533" s="1">
        <f t="shared" si="118"/>
        <v>1.46</v>
      </c>
      <c r="AW533" s="1"/>
      <c r="AX533" s="1"/>
      <c r="AY533">
        <v>314760</v>
      </c>
      <c r="AZ533" t="s">
        <v>560</v>
      </c>
      <c r="BA533" s="1">
        <v>8</v>
      </c>
      <c r="BB533" s="1">
        <v>8</v>
      </c>
      <c r="BC533" s="1">
        <v>8.51</v>
      </c>
      <c r="BD533" s="1">
        <v>6.1504000000000003</v>
      </c>
      <c r="BE533" s="1">
        <v>14.660399999999999</v>
      </c>
      <c r="BF533" s="1">
        <v>1.0250666666666666</v>
      </c>
      <c r="BG533" s="1">
        <v>1.46</v>
      </c>
      <c r="BH533" s="1"/>
      <c r="BI533" s="1"/>
      <c r="BL533" s="2">
        <v>314550</v>
      </c>
      <c r="BM533" s="69" t="s">
        <v>535</v>
      </c>
      <c r="BN533" s="1">
        <f t="shared" si="119"/>
        <v>0</v>
      </c>
      <c r="BO533" s="1">
        <f t="shared" si="120"/>
        <v>0</v>
      </c>
      <c r="BP533" s="1">
        <f t="shared" si="121"/>
        <v>5.1999999999999993</v>
      </c>
      <c r="BQ533" s="1">
        <f t="shared" si="122"/>
        <v>0.92666666666666653</v>
      </c>
      <c r="BR533" s="1">
        <f t="shared" si="123"/>
        <v>6.126666666666666</v>
      </c>
      <c r="BS533" s="1">
        <f t="shared" si="124"/>
        <v>0.92666666666666653</v>
      </c>
      <c r="BT533" s="1">
        <f t="shared" si="125"/>
        <v>0.7</v>
      </c>
      <c r="BV533" s="2">
        <v>314550</v>
      </c>
      <c r="BW533" s="69" t="s">
        <v>535</v>
      </c>
      <c r="BX533" s="1">
        <v>0</v>
      </c>
      <c r="BY533" s="1">
        <v>0</v>
      </c>
      <c r="BZ533" s="1">
        <v>5.1999999999999993</v>
      </c>
      <c r="CA533" s="1">
        <v>0.92666666666666653</v>
      </c>
      <c r="CB533" s="1">
        <v>6.126666666666666</v>
      </c>
      <c r="CC533" s="1">
        <v>0.92666666666666653</v>
      </c>
      <c r="CD533" s="1">
        <v>0.7</v>
      </c>
    </row>
    <row r="534" spans="1:82" x14ac:dyDescent="0.25">
      <c r="A534">
        <f>VLOOKUP(B534,mun_fjp!$A$2:$B$854,2,FALSE)</f>
        <v>314780</v>
      </c>
      <c r="B534" t="s">
        <v>562</v>
      </c>
      <c r="C534">
        <v>2.2999999999999998</v>
      </c>
      <c r="D534">
        <v>0.76</v>
      </c>
      <c r="E534">
        <v>1.9</v>
      </c>
      <c r="V534">
        <v>0</v>
      </c>
      <c r="W534">
        <v>0</v>
      </c>
      <c r="X534">
        <v>0</v>
      </c>
      <c r="Y534">
        <v>0</v>
      </c>
      <c r="Z534">
        <v>2</v>
      </c>
      <c r="AC534">
        <v>2</v>
      </c>
      <c r="AD534">
        <v>30</v>
      </c>
      <c r="AE534">
        <v>0.6</v>
      </c>
      <c r="AF534">
        <v>0.35466666666666663</v>
      </c>
      <c r="AG534">
        <v>0.95466666666666655</v>
      </c>
      <c r="AH534">
        <v>0.1</v>
      </c>
      <c r="AI534">
        <v>6.0146666666666651</v>
      </c>
      <c r="AN534">
        <v>314770</v>
      </c>
      <c r="AO534" t="s">
        <v>561</v>
      </c>
      <c r="AP534" s="1">
        <f t="shared" si="112"/>
        <v>3</v>
      </c>
      <c r="AQ534" s="1">
        <f t="shared" si="113"/>
        <v>3</v>
      </c>
      <c r="AR534" s="1">
        <f t="shared" si="114"/>
        <v>4.7</v>
      </c>
      <c r="AS534" s="1">
        <f t="shared" si="115"/>
        <v>1.7333333333333332</v>
      </c>
      <c r="AT534" s="1">
        <f t="shared" si="116"/>
        <v>6.4333333333333336</v>
      </c>
      <c r="AU534" s="1">
        <f t="shared" si="117"/>
        <v>0.69333333333333336</v>
      </c>
      <c r="AV534" s="1">
        <f t="shared" si="118"/>
        <v>0.2</v>
      </c>
      <c r="AW534" s="1"/>
      <c r="AX534" s="1"/>
      <c r="AY534">
        <v>314770</v>
      </c>
      <c r="AZ534" t="s">
        <v>561</v>
      </c>
      <c r="BA534" s="1">
        <v>3</v>
      </c>
      <c r="BB534" s="1">
        <v>3</v>
      </c>
      <c r="BC534" s="1">
        <v>4.7</v>
      </c>
      <c r="BD534" s="1">
        <v>1.7333333333333332</v>
      </c>
      <c r="BE534" s="1">
        <v>6.4333333333333336</v>
      </c>
      <c r="BF534" s="1">
        <v>0.69333333333333336</v>
      </c>
      <c r="BG534" s="1">
        <v>0.2</v>
      </c>
      <c r="BH534" s="1"/>
      <c r="BI534" s="1"/>
      <c r="BL534" s="2">
        <v>314560</v>
      </c>
      <c r="BM534" s="69" t="s">
        <v>536</v>
      </c>
      <c r="BN534" s="1">
        <f t="shared" si="119"/>
        <v>12.25</v>
      </c>
      <c r="BO534" s="1">
        <f t="shared" si="120"/>
        <v>5.25</v>
      </c>
      <c r="BP534" s="1">
        <f t="shared" si="121"/>
        <v>7.8900000000000006</v>
      </c>
      <c r="BQ534" s="1">
        <f t="shared" si="122"/>
        <v>9.3431666666666651</v>
      </c>
      <c r="BR534" s="1">
        <f t="shared" si="123"/>
        <v>17.233166666666666</v>
      </c>
      <c r="BS534" s="1">
        <f t="shared" si="124"/>
        <v>1.8379999999999996</v>
      </c>
      <c r="BT534" s="1">
        <f t="shared" si="125"/>
        <v>1.34</v>
      </c>
      <c r="BV534" s="2">
        <v>314560</v>
      </c>
      <c r="BW534" s="69" t="s">
        <v>536</v>
      </c>
      <c r="BX534" s="1">
        <v>12.25</v>
      </c>
      <c r="BY534" s="1">
        <v>5.25</v>
      </c>
      <c r="BZ534" s="1">
        <v>7.8900000000000006</v>
      </c>
      <c r="CA534" s="1">
        <v>9.3431666666666651</v>
      </c>
      <c r="CB534" s="1">
        <v>17.233166666666666</v>
      </c>
      <c r="CC534" s="1">
        <v>1.8379999999999996</v>
      </c>
      <c r="CD534" s="1">
        <v>1.34</v>
      </c>
    </row>
    <row r="535" spans="1:82" x14ac:dyDescent="0.25">
      <c r="A535">
        <f>VLOOKUP(B535,mun_fjp!$A$2:$B$854,2,FALSE)</f>
        <v>314790</v>
      </c>
      <c r="B535" t="s">
        <v>563</v>
      </c>
      <c r="C535">
        <v>3.05</v>
      </c>
      <c r="D535">
        <v>0.71</v>
      </c>
      <c r="E535">
        <v>2</v>
      </c>
      <c r="U535">
        <v>3.8</v>
      </c>
      <c r="V535">
        <v>3.8</v>
      </c>
      <c r="W535">
        <v>1.1399999999999999</v>
      </c>
      <c r="X535">
        <v>0.62953333333333317</v>
      </c>
      <c r="Y535">
        <v>1.769533333333333</v>
      </c>
      <c r="Z535">
        <v>2</v>
      </c>
      <c r="AC535">
        <v>2</v>
      </c>
      <c r="AD535">
        <v>30</v>
      </c>
      <c r="AE535">
        <v>0.6</v>
      </c>
      <c r="AF535">
        <v>0.33133333333333331</v>
      </c>
      <c r="AG535">
        <v>0.93133333333333335</v>
      </c>
      <c r="AH535">
        <v>0.9</v>
      </c>
      <c r="AI535">
        <v>9.3608666666666664</v>
      </c>
      <c r="AN535">
        <v>314780</v>
      </c>
      <c r="AO535" t="s">
        <v>562</v>
      </c>
      <c r="AP535" s="1">
        <f t="shared" si="112"/>
        <v>0</v>
      </c>
      <c r="AQ535" s="1">
        <f t="shared" si="113"/>
        <v>0</v>
      </c>
      <c r="AR535" s="1">
        <f t="shared" si="114"/>
        <v>5.0599999999999987</v>
      </c>
      <c r="AS535" s="1">
        <f t="shared" si="115"/>
        <v>0.95466666666666655</v>
      </c>
      <c r="AT535" s="1">
        <f t="shared" si="116"/>
        <v>6.0146666666666651</v>
      </c>
      <c r="AU535" s="1">
        <f t="shared" si="117"/>
        <v>0.95466666666666655</v>
      </c>
      <c r="AV535" s="1">
        <f t="shared" si="118"/>
        <v>0.76</v>
      </c>
      <c r="AW535" s="1"/>
      <c r="AX535" s="1"/>
      <c r="AY535">
        <v>314780</v>
      </c>
      <c r="AZ535" t="s">
        <v>562</v>
      </c>
      <c r="BA535" s="1">
        <v>0</v>
      </c>
      <c r="BB535" s="1">
        <v>0</v>
      </c>
      <c r="BC535" s="1">
        <v>5.0599999999999987</v>
      </c>
      <c r="BD535" s="1">
        <v>0.95466666666666655</v>
      </c>
      <c r="BE535" s="1">
        <v>6.0146666666666651</v>
      </c>
      <c r="BF535" s="1">
        <v>0.95466666666666655</v>
      </c>
      <c r="BG535" s="1">
        <v>0.76</v>
      </c>
      <c r="BH535" s="1"/>
      <c r="BI535" s="1"/>
      <c r="BL535" s="2">
        <v>314570</v>
      </c>
      <c r="BM535" s="69" t="s">
        <v>537</v>
      </c>
      <c r="BN535" s="1">
        <f t="shared" si="119"/>
        <v>0</v>
      </c>
      <c r="BO535" s="1">
        <f t="shared" si="120"/>
        <v>0</v>
      </c>
      <c r="BP535" s="1">
        <f t="shared" si="121"/>
        <v>4.6199999999999992</v>
      </c>
      <c r="BQ535" s="1">
        <f t="shared" si="122"/>
        <v>0.7493333333333333</v>
      </c>
      <c r="BR535" s="1">
        <f t="shared" si="123"/>
        <v>5.3693333333333326</v>
      </c>
      <c r="BS535" s="1">
        <f t="shared" si="124"/>
        <v>0.7493333333333333</v>
      </c>
      <c r="BT535" s="1">
        <f t="shared" si="125"/>
        <v>0.32</v>
      </c>
      <c r="BV535" s="2">
        <v>314570</v>
      </c>
      <c r="BW535" s="69" t="s">
        <v>537</v>
      </c>
      <c r="BX535" s="1">
        <v>0</v>
      </c>
      <c r="BY535" s="1">
        <v>0</v>
      </c>
      <c r="BZ535" s="1">
        <v>4.6199999999999992</v>
      </c>
      <c r="CA535" s="1">
        <v>0.7493333333333333</v>
      </c>
      <c r="CB535" s="1">
        <v>5.3693333333333326</v>
      </c>
      <c r="CC535" s="1">
        <v>0.7493333333333333</v>
      </c>
      <c r="CD535" s="1">
        <v>0.32</v>
      </c>
    </row>
    <row r="536" spans="1:82" x14ac:dyDescent="0.25">
      <c r="A536">
        <f>VLOOKUP(B536,mun_fjp!$A$2:$B$854,2,FALSE)</f>
        <v>314795</v>
      </c>
      <c r="B536" t="s">
        <v>564</v>
      </c>
      <c r="C536">
        <v>2.25</v>
      </c>
      <c r="D536">
        <v>0</v>
      </c>
      <c r="E536">
        <v>2</v>
      </c>
      <c r="V536">
        <v>0</v>
      </c>
      <c r="W536">
        <v>0</v>
      </c>
      <c r="X536">
        <v>0</v>
      </c>
      <c r="Y536">
        <v>0</v>
      </c>
      <c r="Z536">
        <v>2</v>
      </c>
      <c r="AC536">
        <v>2</v>
      </c>
      <c r="AD536">
        <v>30</v>
      </c>
      <c r="AE536">
        <v>0.6</v>
      </c>
      <c r="AF536">
        <v>0</v>
      </c>
      <c r="AG536">
        <v>0.6</v>
      </c>
      <c r="AI536">
        <v>4.8499999999999996</v>
      </c>
      <c r="AN536">
        <v>314790</v>
      </c>
      <c r="AO536" t="s">
        <v>563</v>
      </c>
      <c r="AP536" s="1">
        <f t="shared" si="112"/>
        <v>3.8</v>
      </c>
      <c r="AQ536" s="1">
        <f t="shared" si="113"/>
        <v>3.8</v>
      </c>
      <c r="AR536" s="1">
        <f t="shared" si="114"/>
        <v>6.66</v>
      </c>
      <c r="AS536" s="1">
        <f t="shared" si="115"/>
        <v>2.7008666666666663</v>
      </c>
      <c r="AT536" s="1">
        <f t="shared" si="116"/>
        <v>9.3608666666666664</v>
      </c>
      <c r="AU536" s="1">
        <f t="shared" si="117"/>
        <v>0.93133333333333335</v>
      </c>
      <c r="AV536" s="1">
        <f t="shared" si="118"/>
        <v>0.71</v>
      </c>
      <c r="AW536" s="1"/>
      <c r="AX536" s="1"/>
      <c r="AY536">
        <v>314790</v>
      </c>
      <c r="AZ536" t="s">
        <v>563</v>
      </c>
      <c r="BA536" s="1">
        <v>3.8</v>
      </c>
      <c r="BB536" s="1">
        <v>3.8</v>
      </c>
      <c r="BC536" s="1">
        <v>6.66</v>
      </c>
      <c r="BD536" s="1">
        <v>2.7008666666666663</v>
      </c>
      <c r="BE536" s="1">
        <v>9.3608666666666664</v>
      </c>
      <c r="BF536" s="1">
        <v>0.93133333333333335</v>
      </c>
      <c r="BG536" s="1">
        <v>0.71</v>
      </c>
      <c r="BH536" s="1"/>
      <c r="BI536" s="1"/>
      <c r="BL536" s="2">
        <v>314580</v>
      </c>
      <c r="BM536" s="69" t="s">
        <v>538</v>
      </c>
      <c r="BN536" s="1">
        <f t="shared" si="119"/>
        <v>3</v>
      </c>
      <c r="BO536" s="1">
        <f t="shared" si="120"/>
        <v>3</v>
      </c>
      <c r="BP536" s="1">
        <f t="shared" si="121"/>
        <v>5.5699999999999994</v>
      </c>
      <c r="BQ536" s="1">
        <f t="shared" si="122"/>
        <v>2.6309999999999993</v>
      </c>
      <c r="BR536" s="1">
        <f t="shared" si="123"/>
        <v>8.2009999999999987</v>
      </c>
      <c r="BS536" s="1">
        <f t="shared" si="124"/>
        <v>0.87699999999999978</v>
      </c>
      <c r="BT536" s="1">
        <f t="shared" si="125"/>
        <v>1.22</v>
      </c>
      <c r="BV536" s="2">
        <v>314580</v>
      </c>
      <c r="BW536" s="69" t="s">
        <v>538</v>
      </c>
      <c r="BX536" s="1">
        <v>3</v>
      </c>
      <c r="BY536" s="1">
        <v>3</v>
      </c>
      <c r="BZ536" s="1">
        <v>5.5699999999999994</v>
      </c>
      <c r="CA536" s="1">
        <v>2.6309999999999993</v>
      </c>
      <c r="CB536" s="1">
        <v>8.2009999999999987</v>
      </c>
      <c r="CC536" s="1">
        <v>0.87699999999999978</v>
      </c>
      <c r="CD536" s="1">
        <v>1.22</v>
      </c>
    </row>
    <row r="537" spans="1:82" x14ac:dyDescent="0.25">
      <c r="A537">
        <f>VLOOKUP(B537,mun_fjp!$A$2:$B$854,2,FALSE)</f>
        <v>314800</v>
      </c>
      <c r="B537" t="s">
        <v>565</v>
      </c>
      <c r="C537">
        <v>3.85</v>
      </c>
      <c r="D537">
        <v>3</v>
      </c>
      <c r="E537">
        <v>2</v>
      </c>
      <c r="U537">
        <v>5.27</v>
      </c>
      <c r="V537">
        <v>5.27</v>
      </c>
      <c r="W537">
        <v>1.5809999999999997</v>
      </c>
      <c r="X537">
        <v>3.6889999999999996</v>
      </c>
      <c r="Y537">
        <v>5.27</v>
      </c>
      <c r="AA537">
        <v>3</v>
      </c>
      <c r="AC537">
        <v>3</v>
      </c>
      <c r="AD537">
        <v>30</v>
      </c>
      <c r="AE537">
        <v>0.89999999999999991</v>
      </c>
      <c r="AF537">
        <v>2.0999999999999996</v>
      </c>
      <c r="AG537">
        <v>2.9999999999999996</v>
      </c>
      <c r="AH537">
        <v>2</v>
      </c>
      <c r="AI537">
        <v>19.119999999999997</v>
      </c>
      <c r="AN537">
        <v>314795</v>
      </c>
      <c r="AO537" t="s">
        <v>564</v>
      </c>
      <c r="AP537" s="1">
        <f t="shared" si="112"/>
        <v>0</v>
      </c>
      <c r="AQ537" s="1">
        <f t="shared" si="113"/>
        <v>0</v>
      </c>
      <c r="AR537" s="1">
        <f t="shared" si="114"/>
        <v>4.25</v>
      </c>
      <c r="AS537" s="1">
        <f t="shared" si="115"/>
        <v>0.6</v>
      </c>
      <c r="AT537" s="1">
        <f t="shared" si="116"/>
        <v>4.8499999999999996</v>
      </c>
      <c r="AU537" s="1">
        <f t="shared" si="117"/>
        <v>0.6</v>
      </c>
      <c r="AV537" s="1">
        <f t="shared" si="118"/>
        <v>0</v>
      </c>
      <c r="AW537" s="1"/>
      <c r="AX537" s="1"/>
      <c r="AY537">
        <v>314795</v>
      </c>
      <c r="AZ537" t="s">
        <v>564</v>
      </c>
      <c r="BA537" s="1">
        <v>0</v>
      </c>
      <c r="BB537" s="1">
        <v>0</v>
      </c>
      <c r="BC537" s="1">
        <v>4.25</v>
      </c>
      <c r="BD537" s="1">
        <v>0.6</v>
      </c>
      <c r="BE537" s="1">
        <v>4.8499999999999996</v>
      </c>
      <c r="BF537" s="1">
        <v>0.6</v>
      </c>
      <c r="BG537" s="1">
        <v>0</v>
      </c>
      <c r="BH537" s="1"/>
      <c r="BI537" s="1"/>
      <c r="BL537" s="2">
        <v>314585</v>
      </c>
      <c r="BM537" s="69" t="s">
        <v>539</v>
      </c>
      <c r="BN537" s="1">
        <f t="shared" si="119"/>
        <v>2</v>
      </c>
      <c r="BO537" s="1">
        <f t="shared" si="120"/>
        <v>2</v>
      </c>
      <c r="BP537" s="1">
        <f t="shared" si="121"/>
        <v>9</v>
      </c>
      <c r="BQ537" s="1">
        <f t="shared" si="122"/>
        <v>3.9999999999999991</v>
      </c>
      <c r="BR537" s="1">
        <f t="shared" si="123"/>
        <v>13</v>
      </c>
      <c r="BS537" s="1">
        <f t="shared" si="124"/>
        <v>1.9999999999999996</v>
      </c>
      <c r="BT537" s="1">
        <f t="shared" si="125"/>
        <v>3</v>
      </c>
      <c r="BV537" s="2">
        <v>314585</v>
      </c>
      <c r="BW537" s="69" t="s">
        <v>539</v>
      </c>
      <c r="BX537" s="1">
        <v>2</v>
      </c>
      <c r="BY537" s="1">
        <v>2</v>
      </c>
      <c r="BZ537" s="1">
        <v>9</v>
      </c>
      <c r="CA537" s="1">
        <v>3.9999999999999991</v>
      </c>
      <c r="CB537" s="1">
        <v>13</v>
      </c>
      <c r="CC537" s="1">
        <v>1.9999999999999996</v>
      </c>
      <c r="CD537" s="1">
        <v>3</v>
      </c>
    </row>
    <row r="538" spans="1:82" x14ac:dyDescent="0.25">
      <c r="A538">
        <f>VLOOKUP(B538,mun_fjp!$A$2:$B$854,2,FALSE)</f>
        <v>314810</v>
      </c>
      <c r="B538" t="s">
        <v>566</v>
      </c>
      <c r="C538">
        <v>3.2</v>
      </c>
      <c r="D538">
        <v>0</v>
      </c>
      <c r="E538">
        <v>2</v>
      </c>
      <c r="U538">
        <v>4</v>
      </c>
      <c r="V538">
        <v>4</v>
      </c>
      <c r="W538">
        <v>1.2</v>
      </c>
      <c r="X538">
        <v>0</v>
      </c>
      <c r="Y538">
        <v>1.2</v>
      </c>
      <c r="Z538">
        <v>2</v>
      </c>
      <c r="AC538">
        <v>2</v>
      </c>
      <c r="AD538">
        <v>30</v>
      </c>
      <c r="AE538">
        <v>0.6</v>
      </c>
      <c r="AF538">
        <v>0</v>
      </c>
      <c r="AG538">
        <v>0.6</v>
      </c>
      <c r="AH538">
        <v>1.8</v>
      </c>
      <c r="AI538">
        <v>8.8000000000000007</v>
      </c>
      <c r="AN538">
        <v>314800</v>
      </c>
      <c r="AO538" t="s">
        <v>565</v>
      </c>
      <c r="AP538" s="1">
        <f t="shared" si="112"/>
        <v>5.27</v>
      </c>
      <c r="AQ538" s="1">
        <f t="shared" si="113"/>
        <v>5.27</v>
      </c>
      <c r="AR538" s="1">
        <f t="shared" si="114"/>
        <v>10.85</v>
      </c>
      <c r="AS538" s="1">
        <f t="shared" si="115"/>
        <v>8.27</v>
      </c>
      <c r="AT538" s="1">
        <f t="shared" si="116"/>
        <v>19.119999999999997</v>
      </c>
      <c r="AU538" s="1">
        <f t="shared" si="117"/>
        <v>2.9999999999999996</v>
      </c>
      <c r="AV538" s="1">
        <f t="shared" si="118"/>
        <v>3</v>
      </c>
      <c r="AW538" s="1"/>
      <c r="AX538" s="1"/>
      <c r="AY538">
        <v>314800</v>
      </c>
      <c r="AZ538" t="s">
        <v>565</v>
      </c>
      <c r="BA538" s="1">
        <v>5.27</v>
      </c>
      <c r="BB538" s="1">
        <v>5.27</v>
      </c>
      <c r="BC538" s="1">
        <v>10.85</v>
      </c>
      <c r="BD538" s="1">
        <v>8.27</v>
      </c>
      <c r="BE538" s="1">
        <v>19.119999999999997</v>
      </c>
      <c r="BF538" s="1">
        <v>2.9999999999999996</v>
      </c>
      <c r="BG538" s="1">
        <v>3</v>
      </c>
      <c r="BH538" s="1"/>
      <c r="BI538" s="1"/>
      <c r="BL538" s="2">
        <v>314587</v>
      </c>
      <c r="BM538" s="69" t="s">
        <v>540</v>
      </c>
      <c r="BN538" s="1">
        <f t="shared" si="119"/>
        <v>0</v>
      </c>
      <c r="BO538" s="1">
        <f t="shared" si="120"/>
        <v>0</v>
      </c>
      <c r="BP538" s="1">
        <f t="shared" si="121"/>
        <v>0</v>
      </c>
      <c r="BQ538" s="1">
        <f t="shared" si="122"/>
        <v>0.6</v>
      </c>
      <c r="BR538" s="1">
        <f t="shared" si="123"/>
        <v>0.6</v>
      </c>
      <c r="BS538" s="1">
        <f t="shared" si="124"/>
        <v>0.6</v>
      </c>
      <c r="BT538" s="1">
        <f t="shared" si="125"/>
        <v>0</v>
      </c>
      <c r="BV538" s="2">
        <v>314587</v>
      </c>
      <c r="BW538" s="69" t="s">
        <v>540</v>
      </c>
      <c r="BX538" s="1">
        <v>0</v>
      </c>
      <c r="BY538" s="1">
        <v>0</v>
      </c>
      <c r="BZ538" s="1">
        <v>0</v>
      </c>
      <c r="CA538" s="1">
        <v>0.6</v>
      </c>
      <c r="CB538" s="1">
        <v>0.6</v>
      </c>
      <c r="CC538" s="1">
        <v>0.6</v>
      </c>
      <c r="CD538" s="1">
        <v>0</v>
      </c>
    </row>
    <row r="539" spans="1:82" x14ac:dyDescent="0.25">
      <c r="A539">
        <f>VLOOKUP(B539,mun_fjp!$A$2:$B$854,2,FALSE)</f>
        <v>314820</v>
      </c>
      <c r="B539" t="s">
        <v>567</v>
      </c>
      <c r="C539">
        <v>1.85</v>
      </c>
      <c r="D539">
        <v>0</v>
      </c>
      <c r="U539">
        <v>1</v>
      </c>
      <c r="V539">
        <v>1</v>
      </c>
      <c r="W539">
        <v>0.3</v>
      </c>
      <c r="X539">
        <v>0</v>
      </c>
      <c r="Y539">
        <v>0.3</v>
      </c>
      <c r="Z539">
        <v>2</v>
      </c>
      <c r="AC539">
        <v>2</v>
      </c>
      <c r="AD539">
        <v>30</v>
      </c>
      <c r="AE539">
        <v>0.6</v>
      </c>
      <c r="AF539">
        <v>0</v>
      </c>
      <c r="AG539">
        <v>0.6</v>
      </c>
      <c r="AH539">
        <v>0.9</v>
      </c>
      <c r="AI539">
        <v>3.65</v>
      </c>
      <c r="AN539">
        <v>314810</v>
      </c>
      <c r="AO539" t="s">
        <v>566</v>
      </c>
      <c r="AP539" s="1">
        <f t="shared" si="112"/>
        <v>4</v>
      </c>
      <c r="AQ539" s="1">
        <f t="shared" si="113"/>
        <v>4</v>
      </c>
      <c r="AR539" s="1">
        <f t="shared" si="114"/>
        <v>7</v>
      </c>
      <c r="AS539" s="1">
        <f t="shared" si="115"/>
        <v>1.7999999999999998</v>
      </c>
      <c r="AT539" s="1">
        <f t="shared" si="116"/>
        <v>8.8000000000000007</v>
      </c>
      <c r="AU539" s="1">
        <f t="shared" si="117"/>
        <v>0.6</v>
      </c>
      <c r="AV539" s="1">
        <f t="shared" si="118"/>
        <v>0</v>
      </c>
      <c r="AW539" s="1"/>
      <c r="AX539" s="1"/>
      <c r="AY539">
        <v>314810</v>
      </c>
      <c r="AZ539" t="s">
        <v>566</v>
      </c>
      <c r="BA539" s="1">
        <v>4</v>
      </c>
      <c r="BB539" s="1">
        <v>4</v>
      </c>
      <c r="BC539" s="1">
        <v>7</v>
      </c>
      <c r="BD539" s="1">
        <v>1.7999999999999998</v>
      </c>
      <c r="BE539" s="1">
        <v>8.8000000000000007</v>
      </c>
      <c r="BF539" s="1">
        <v>0.6</v>
      </c>
      <c r="BG539" s="1">
        <v>0</v>
      </c>
      <c r="BH539" s="1"/>
      <c r="BI539" s="1"/>
      <c r="BL539" s="2">
        <v>314590</v>
      </c>
      <c r="BM539" s="69" t="s">
        <v>541</v>
      </c>
      <c r="BN539" s="1">
        <f t="shared" si="119"/>
        <v>8</v>
      </c>
      <c r="BO539" s="1">
        <f t="shared" si="120"/>
        <v>2</v>
      </c>
      <c r="BP539" s="1">
        <f t="shared" si="121"/>
        <v>9.4</v>
      </c>
      <c r="BQ539" s="1">
        <f t="shared" si="122"/>
        <v>9.9999999999999982</v>
      </c>
      <c r="BR539" s="1">
        <f t="shared" si="123"/>
        <v>19.399999999999999</v>
      </c>
      <c r="BS539" s="1">
        <f t="shared" si="124"/>
        <v>2</v>
      </c>
      <c r="BT539" s="1">
        <f t="shared" si="125"/>
        <v>3</v>
      </c>
      <c r="BV539" s="2">
        <v>314590</v>
      </c>
      <c r="BW539" s="69" t="s">
        <v>541</v>
      </c>
      <c r="BX539" s="1">
        <v>8</v>
      </c>
      <c r="BY539" s="1">
        <v>2</v>
      </c>
      <c r="BZ539" s="1">
        <v>9.4</v>
      </c>
      <c r="CA539" s="1">
        <v>9.9999999999999982</v>
      </c>
      <c r="CB539" s="1">
        <v>19.399999999999999</v>
      </c>
      <c r="CC539" s="1">
        <v>2</v>
      </c>
      <c r="CD539" s="1">
        <v>3</v>
      </c>
    </row>
    <row r="540" spans="1:82" x14ac:dyDescent="0.25">
      <c r="A540">
        <f>VLOOKUP(B540,mun_fjp!$A$2:$B$854,2,FALSE)</f>
        <v>314830</v>
      </c>
      <c r="B540" t="s">
        <v>568</v>
      </c>
      <c r="V540">
        <v>0</v>
      </c>
      <c r="W540">
        <v>0</v>
      </c>
      <c r="X540">
        <v>0</v>
      </c>
      <c r="Y540">
        <v>0</v>
      </c>
      <c r="Z540">
        <v>2</v>
      </c>
      <c r="AC540">
        <v>1.5</v>
      </c>
      <c r="AD540">
        <v>30</v>
      </c>
      <c r="AE540">
        <v>0.44999999999999996</v>
      </c>
      <c r="AF540">
        <v>0</v>
      </c>
      <c r="AG540">
        <v>0.44999999999999996</v>
      </c>
      <c r="AI540">
        <v>0.44999999999999996</v>
      </c>
      <c r="AN540">
        <v>314820</v>
      </c>
      <c r="AO540" t="s">
        <v>567</v>
      </c>
      <c r="AP540" s="1">
        <f t="shared" si="112"/>
        <v>1</v>
      </c>
      <c r="AQ540" s="1">
        <f t="shared" si="113"/>
        <v>1</v>
      </c>
      <c r="AR540" s="1">
        <f t="shared" si="114"/>
        <v>2.75</v>
      </c>
      <c r="AS540" s="1">
        <f t="shared" si="115"/>
        <v>0.89999999999999991</v>
      </c>
      <c r="AT540" s="1">
        <f t="shared" si="116"/>
        <v>3.65</v>
      </c>
      <c r="AU540" s="1">
        <f t="shared" si="117"/>
        <v>0.6</v>
      </c>
      <c r="AV540" s="1">
        <f t="shared" si="118"/>
        <v>0</v>
      </c>
      <c r="AW540" s="1"/>
      <c r="AX540" s="1"/>
      <c r="AY540">
        <v>314820</v>
      </c>
      <c r="AZ540" t="s">
        <v>567</v>
      </c>
      <c r="BA540" s="1">
        <v>1</v>
      </c>
      <c r="BB540" s="1">
        <v>1</v>
      </c>
      <c r="BC540" s="1">
        <v>2.75</v>
      </c>
      <c r="BD540" s="1">
        <v>0.89999999999999991</v>
      </c>
      <c r="BE540" s="1">
        <v>3.65</v>
      </c>
      <c r="BF540" s="1">
        <v>0.6</v>
      </c>
      <c r="BG540" s="1">
        <v>0</v>
      </c>
      <c r="BH540" s="1"/>
      <c r="BI540" s="1"/>
      <c r="BL540" s="2">
        <v>314600</v>
      </c>
      <c r="BM540" s="69" t="s">
        <v>542</v>
      </c>
      <c r="BN540" s="1">
        <f t="shared" si="119"/>
        <v>0</v>
      </c>
      <c r="BO540" s="1">
        <f t="shared" si="120"/>
        <v>0</v>
      </c>
      <c r="BP540" s="1">
        <f t="shared" si="121"/>
        <v>5.55</v>
      </c>
      <c r="BQ540" s="1">
        <f t="shared" si="122"/>
        <v>0.69333333333333336</v>
      </c>
      <c r="BR540" s="1">
        <f t="shared" si="123"/>
        <v>6.2433333333333332</v>
      </c>
      <c r="BS540" s="1">
        <f t="shared" si="124"/>
        <v>0.69333333333333336</v>
      </c>
      <c r="BT540" s="1">
        <f t="shared" si="125"/>
        <v>0.2</v>
      </c>
      <c r="BV540" s="2">
        <v>314600</v>
      </c>
      <c r="BW540" s="69" t="s">
        <v>542</v>
      </c>
      <c r="BX540" s="1">
        <v>0</v>
      </c>
      <c r="BY540" s="1">
        <v>0</v>
      </c>
      <c r="BZ540" s="1">
        <v>5.55</v>
      </c>
      <c r="CA540" s="1">
        <v>0.69333333333333336</v>
      </c>
      <c r="CB540" s="1">
        <v>6.2433333333333332</v>
      </c>
      <c r="CC540" s="1">
        <v>0.69333333333333336</v>
      </c>
      <c r="CD540" s="1">
        <v>0.2</v>
      </c>
    </row>
    <row r="541" spans="1:82" x14ac:dyDescent="0.25">
      <c r="A541">
        <f>VLOOKUP(B541,mun_fjp!$A$2:$B$854,2,FALSE)</f>
        <v>314840</v>
      </c>
      <c r="B541" t="s">
        <v>569</v>
      </c>
      <c r="C541">
        <v>2.4500000000000002</v>
      </c>
      <c r="D541">
        <v>0.2</v>
      </c>
      <c r="U541">
        <v>4</v>
      </c>
      <c r="V541">
        <v>4</v>
      </c>
      <c r="W541">
        <v>1.2</v>
      </c>
      <c r="X541">
        <v>0.18666666666666665</v>
      </c>
      <c r="Y541">
        <v>1.3866666666666667</v>
      </c>
      <c r="Z541">
        <v>2</v>
      </c>
      <c r="AC541">
        <v>2</v>
      </c>
      <c r="AD541">
        <v>30</v>
      </c>
      <c r="AE541">
        <v>0.6</v>
      </c>
      <c r="AF541">
        <v>9.3333333333333324E-2</v>
      </c>
      <c r="AG541">
        <v>0.69333333333333336</v>
      </c>
      <c r="AH541">
        <v>0.35</v>
      </c>
      <c r="AI541">
        <v>5.08</v>
      </c>
      <c r="AN541">
        <v>314830</v>
      </c>
      <c r="AO541" t="s">
        <v>568</v>
      </c>
      <c r="AP541" s="1">
        <f t="shared" si="112"/>
        <v>0</v>
      </c>
      <c r="AQ541" s="1">
        <f t="shared" si="113"/>
        <v>0</v>
      </c>
      <c r="AR541" s="1">
        <f t="shared" si="114"/>
        <v>0</v>
      </c>
      <c r="AS541" s="1">
        <f t="shared" si="115"/>
        <v>0.44999999999999996</v>
      </c>
      <c r="AT541" s="1">
        <f t="shared" si="116"/>
        <v>0.44999999999999996</v>
      </c>
      <c r="AU541" s="1">
        <f t="shared" si="117"/>
        <v>0.44999999999999996</v>
      </c>
      <c r="AV541" s="1">
        <f t="shared" si="118"/>
        <v>0</v>
      </c>
      <c r="AW541" s="1"/>
      <c r="AX541" s="1"/>
      <c r="AY541">
        <v>314830</v>
      </c>
      <c r="AZ541" t="s">
        <v>568</v>
      </c>
      <c r="BA541" s="1">
        <v>0</v>
      </c>
      <c r="BB541" s="1">
        <v>0</v>
      </c>
      <c r="BC541" s="1">
        <v>0</v>
      </c>
      <c r="BD541" s="1">
        <v>0.44999999999999996</v>
      </c>
      <c r="BE541" s="1">
        <v>0.44999999999999996</v>
      </c>
      <c r="BF541" s="1">
        <v>0.44999999999999996</v>
      </c>
      <c r="BG541" s="1">
        <v>0</v>
      </c>
      <c r="BH541" s="1"/>
      <c r="BI541" s="1"/>
      <c r="BL541" s="2">
        <v>314610</v>
      </c>
      <c r="BM541" s="69" t="s">
        <v>543</v>
      </c>
      <c r="BN541" s="1">
        <f t="shared" si="119"/>
        <v>44.67</v>
      </c>
      <c r="BO541" s="1">
        <f t="shared" si="120"/>
        <v>14.67</v>
      </c>
      <c r="BP541" s="1">
        <f t="shared" si="121"/>
        <v>8.3000000000000007</v>
      </c>
      <c r="BQ541" s="1">
        <f t="shared" si="122"/>
        <v>22.0871</v>
      </c>
      <c r="BR541" s="1">
        <f t="shared" si="123"/>
        <v>30.3871</v>
      </c>
      <c r="BS541" s="1">
        <f t="shared" si="124"/>
        <v>1.39</v>
      </c>
      <c r="BT541" s="1">
        <f t="shared" si="125"/>
        <v>0.7</v>
      </c>
      <c r="BV541" s="2">
        <v>314610</v>
      </c>
      <c r="BW541" s="69" t="s">
        <v>543</v>
      </c>
      <c r="BX541" s="1">
        <v>44.67</v>
      </c>
      <c r="BY541" s="1">
        <v>14.67</v>
      </c>
      <c r="BZ541" s="1">
        <v>8.3000000000000007</v>
      </c>
      <c r="CA541" s="1">
        <v>22.0871</v>
      </c>
      <c r="CB541" s="1">
        <v>30.3871</v>
      </c>
      <c r="CC541" s="1">
        <v>1.39</v>
      </c>
      <c r="CD541" s="1">
        <v>0.7</v>
      </c>
    </row>
    <row r="542" spans="1:82" x14ac:dyDescent="0.25">
      <c r="A542">
        <f>VLOOKUP(B542,mun_fjp!$A$2:$B$854,2,FALSE)</f>
        <v>314850</v>
      </c>
      <c r="B542" t="s">
        <v>570</v>
      </c>
      <c r="C542">
        <v>2.1</v>
      </c>
      <c r="D542">
        <v>0</v>
      </c>
      <c r="V542">
        <v>0</v>
      </c>
      <c r="W542">
        <v>0</v>
      </c>
      <c r="X542">
        <v>0</v>
      </c>
      <c r="Y542">
        <v>0</v>
      </c>
      <c r="AC542">
        <v>0</v>
      </c>
      <c r="AD542">
        <v>30</v>
      </c>
      <c r="AE542">
        <v>0</v>
      </c>
      <c r="AF542">
        <v>0</v>
      </c>
      <c r="AG542">
        <v>0</v>
      </c>
      <c r="AI542">
        <v>2.1</v>
      </c>
      <c r="AN542">
        <v>314840</v>
      </c>
      <c r="AO542" t="s">
        <v>569</v>
      </c>
      <c r="AP542" s="1">
        <f t="shared" si="112"/>
        <v>4</v>
      </c>
      <c r="AQ542" s="1">
        <f t="shared" si="113"/>
        <v>4</v>
      </c>
      <c r="AR542" s="1">
        <f t="shared" si="114"/>
        <v>3.0000000000000004</v>
      </c>
      <c r="AS542" s="1">
        <f t="shared" si="115"/>
        <v>2.08</v>
      </c>
      <c r="AT542" s="1">
        <f t="shared" si="116"/>
        <v>5.08</v>
      </c>
      <c r="AU542" s="1">
        <f t="shared" si="117"/>
        <v>0.69333333333333336</v>
      </c>
      <c r="AV542" s="1">
        <f t="shared" si="118"/>
        <v>0.2</v>
      </c>
      <c r="AW542" s="1"/>
      <c r="AX542" s="1"/>
      <c r="AY542">
        <v>314840</v>
      </c>
      <c r="AZ542" t="s">
        <v>569</v>
      </c>
      <c r="BA542" s="1">
        <v>4</v>
      </c>
      <c r="BB542" s="1">
        <v>4</v>
      </c>
      <c r="BC542" s="1">
        <v>3.0000000000000004</v>
      </c>
      <c r="BD542" s="1">
        <v>2.08</v>
      </c>
      <c r="BE542" s="1">
        <v>5.08</v>
      </c>
      <c r="BF542" s="1">
        <v>0.69333333333333336</v>
      </c>
      <c r="BG542" s="1">
        <v>0.2</v>
      </c>
      <c r="BH542" s="1"/>
      <c r="BI542" s="1"/>
      <c r="BL542" s="2">
        <v>314620</v>
      </c>
      <c r="BM542" s="69" t="s">
        <v>544</v>
      </c>
      <c r="BN542" s="1">
        <f t="shared" si="119"/>
        <v>0</v>
      </c>
      <c r="BO542" s="1">
        <f t="shared" si="120"/>
        <v>0</v>
      </c>
      <c r="BP542" s="1">
        <f t="shared" si="121"/>
        <v>0</v>
      </c>
      <c r="BQ542" s="1">
        <f t="shared" si="122"/>
        <v>0.6</v>
      </c>
      <c r="BR542" s="1">
        <f t="shared" si="123"/>
        <v>0.6</v>
      </c>
      <c r="BS542" s="1">
        <f t="shared" si="124"/>
        <v>0.6</v>
      </c>
      <c r="BT542" s="1">
        <f t="shared" si="125"/>
        <v>0</v>
      </c>
      <c r="BV542" s="2">
        <v>314620</v>
      </c>
      <c r="BW542" s="69" t="s">
        <v>544</v>
      </c>
      <c r="BX542" s="1">
        <v>0</v>
      </c>
      <c r="BY542" s="1">
        <v>0</v>
      </c>
      <c r="BZ542" s="1">
        <v>0</v>
      </c>
      <c r="CA542" s="1">
        <v>0.6</v>
      </c>
      <c r="CB542" s="1">
        <v>0.6</v>
      </c>
      <c r="CC542" s="1">
        <v>0.6</v>
      </c>
      <c r="CD542" s="1">
        <v>0</v>
      </c>
    </row>
    <row r="543" spans="1:82" x14ac:dyDescent="0.25">
      <c r="A543">
        <f>VLOOKUP(B543,mun_fjp!$A$2:$B$854,2,FALSE)</f>
        <v>314860</v>
      </c>
      <c r="B543" t="s">
        <v>571</v>
      </c>
      <c r="C543">
        <v>3.55</v>
      </c>
      <c r="D543">
        <v>2.0699999999999998</v>
      </c>
      <c r="E543">
        <v>1.9</v>
      </c>
      <c r="U543">
        <v>4</v>
      </c>
      <c r="V543">
        <v>4</v>
      </c>
      <c r="W543">
        <v>1.2</v>
      </c>
      <c r="X543">
        <v>1.9319999999999997</v>
      </c>
      <c r="Y543">
        <v>3.1319999999999997</v>
      </c>
      <c r="AA543">
        <v>3</v>
      </c>
      <c r="AC543">
        <v>2.25</v>
      </c>
      <c r="AD543">
        <v>30</v>
      </c>
      <c r="AE543">
        <v>0.67499999999999993</v>
      </c>
      <c r="AF543">
        <v>1.0867499999999999</v>
      </c>
      <c r="AG543">
        <v>1.7617499999999997</v>
      </c>
      <c r="AH543">
        <v>2</v>
      </c>
      <c r="AI543">
        <v>14.413749999999999</v>
      </c>
      <c r="AN543">
        <v>314850</v>
      </c>
      <c r="AO543" t="s">
        <v>570</v>
      </c>
      <c r="AP543" s="1">
        <f t="shared" si="112"/>
        <v>0</v>
      </c>
      <c r="AQ543" s="1">
        <f t="shared" si="113"/>
        <v>0</v>
      </c>
      <c r="AR543" s="1">
        <f t="shared" si="114"/>
        <v>2.1</v>
      </c>
      <c r="AS543" s="1">
        <f t="shared" si="115"/>
        <v>0</v>
      </c>
      <c r="AT543" s="1">
        <f t="shared" si="116"/>
        <v>2.1</v>
      </c>
      <c r="AU543" s="1">
        <f t="shared" si="117"/>
        <v>0</v>
      </c>
      <c r="AV543" s="1">
        <f t="shared" si="118"/>
        <v>0</v>
      </c>
      <c r="AW543" s="1"/>
      <c r="AX543" s="1"/>
      <c r="AY543">
        <v>314850</v>
      </c>
      <c r="AZ543" t="s">
        <v>570</v>
      </c>
      <c r="BA543" s="1">
        <v>0</v>
      </c>
      <c r="BB543" s="1">
        <v>0</v>
      </c>
      <c r="BC543" s="1">
        <v>2.1</v>
      </c>
      <c r="BD543" s="1">
        <v>0</v>
      </c>
      <c r="BE543" s="1">
        <v>2.1</v>
      </c>
      <c r="BF543" s="1">
        <v>0</v>
      </c>
      <c r="BG543" s="1">
        <v>0</v>
      </c>
      <c r="BH543" s="1"/>
      <c r="BI543" s="1"/>
      <c r="BL543" s="2">
        <v>314625</v>
      </c>
      <c r="BM543" s="69" t="s">
        <v>545</v>
      </c>
      <c r="BN543" s="1">
        <f t="shared" si="119"/>
        <v>5</v>
      </c>
      <c r="BO543" s="1">
        <f t="shared" si="120"/>
        <v>0</v>
      </c>
      <c r="BP543" s="1">
        <f t="shared" si="121"/>
        <v>7.6400000000000006</v>
      </c>
      <c r="BQ543" s="1">
        <f t="shared" si="122"/>
        <v>3.3086666666666664</v>
      </c>
      <c r="BR543" s="1">
        <f t="shared" si="123"/>
        <v>10.948666666666668</v>
      </c>
      <c r="BS543" s="1">
        <f t="shared" si="124"/>
        <v>0.94533333333333336</v>
      </c>
      <c r="BT543" s="1">
        <f t="shared" si="125"/>
        <v>0.74</v>
      </c>
      <c r="BV543" s="2">
        <v>314625</v>
      </c>
      <c r="BW543" s="69" t="s">
        <v>545</v>
      </c>
      <c r="BX543" s="1">
        <v>5</v>
      </c>
      <c r="BY543" s="1">
        <v>0</v>
      </c>
      <c r="BZ543" s="1">
        <v>7.6400000000000006</v>
      </c>
      <c r="CA543" s="1">
        <v>3.3086666666666664</v>
      </c>
      <c r="CB543" s="1">
        <v>10.948666666666668</v>
      </c>
      <c r="CC543" s="1">
        <v>0.94533333333333336</v>
      </c>
      <c r="CD543" s="1">
        <v>0.74</v>
      </c>
    </row>
    <row r="544" spans="1:82" x14ac:dyDescent="0.25">
      <c r="A544">
        <f>VLOOKUP(B544,mun_fjp!$A$2:$B$854,2,FALSE)</f>
        <v>314870</v>
      </c>
      <c r="B544" t="s">
        <v>572</v>
      </c>
      <c r="C544">
        <v>0.5</v>
      </c>
      <c r="M544">
        <v>5</v>
      </c>
      <c r="V544">
        <v>5</v>
      </c>
      <c r="W544">
        <v>1.5</v>
      </c>
      <c r="X544">
        <v>0</v>
      </c>
      <c r="Y544">
        <v>1.5</v>
      </c>
      <c r="Z544">
        <v>2</v>
      </c>
      <c r="AC544">
        <v>2</v>
      </c>
      <c r="AD544">
        <v>30</v>
      </c>
      <c r="AE544">
        <v>0.6</v>
      </c>
      <c r="AF544">
        <v>0</v>
      </c>
      <c r="AG544">
        <v>0.6</v>
      </c>
      <c r="AI544">
        <v>2.6</v>
      </c>
      <c r="AN544">
        <v>314860</v>
      </c>
      <c r="AO544" t="s">
        <v>571</v>
      </c>
      <c r="AP544" s="1">
        <f t="shared" si="112"/>
        <v>4</v>
      </c>
      <c r="AQ544" s="1">
        <f t="shared" si="113"/>
        <v>4</v>
      </c>
      <c r="AR544" s="1">
        <f t="shared" si="114"/>
        <v>9.52</v>
      </c>
      <c r="AS544" s="1">
        <f t="shared" si="115"/>
        <v>4.8937499999999989</v>
      </c>
      <c r="AT544" s="1">
        <f t="shared" si="116"/>
        <v>14.413749999999999</v>
      </c>
      <c r="AU544" s="1">
        <f t="shared" si="117"/>
        <v>1.7617499999999997</v>
      </c>
      <c r="AV544" s="1">
        <f t="shared" si="118"/>
        <v>2.0699999999999998</v>
      </c>
      <c r="AW544" s="1"/>
      <c r="AX544" s="1"/>
      <c r="AY544">
        <v>314860</v>
      </c>
      <c r="AZ544" t="s">
        <v>571</v>
      </c>
      <c r="BA544" s="1">
        <v>4</v>
      </c>
      <c r="BB544" s="1">
        <v>4</v>
      </c>
      <c r="BC544" s="1">
        <v>9.52</v>
      </c>
      <c r="BD544" s="1">
        <v>4.8937499999999989</v>
      </c>
      <c r="BE544" s="1">
        <v>14.413749999999999</v>
      </c>
      <c r="BF544" s="1">
        <v>1.7617499999999997</v>
      </c>
      <c r="BG544" s="1">
        <v>2.0699999999999998</v>
      </c>
      <c r="BH544" s="1"/>
      <c r="BI544" s="1"/>
      <c r="BL544" s="2">
        <v>314630</v>
      </c>
      <c r="BM544" s="69" t="s">
        <v>546</v>
      </c>
      <c r="BN544" s="1">
        <f t="shared" si="119"/>
        <v>5</v>
      </c>
      <c r="BO544" s="1">
        <f t="shared" si="120"/>
        <v>0</v>
      </c>
      <c r="BP544" s="1">
        <f t="shared" si="121"/>
        <v>0</v>
      </c>
      <c r="BQ544" s="1">
        <f t="shared" si="122"/>
        <v>2.1</v>
      </c>
      <c r="BR544" s="1">
        <f t="shared" si="123"/>
        <v>2.1</v>
      </c>
      <c r="BS544" s="1">
        <f t="shared" si="124"/>
        <v>0.6</v>
      </c>
      <c r="BT544" s="1">
        <f t="shared" si="125"/>
        <v>0</v>
      </c>
      <c r="BV544" s="2">
        <v>314630</v>
      </c>
      <c r="BW544" s="69" t="s">
        <v>546</v>
      </c>
      <c r="BX544" s="1">
        <v>5</v>
      </c>
      <c r="BY544" s="1">
        <v>0</v>
      </c>
      <c r="BZ544" s="1">
        <v>0</v>
      </c>
      <c r="CA544" s="1">
        <v>2.1</v>
      </c>
      <c r="CB544" s="1">
        <v>2.1</v>
      </c>
      <c r="CC544" s="1">
        <v>0.6</v>
      </c>
      <c r="CD544" s="1">
        <v>0</v>
      </c>
    </row>
    <row r="545" spans="1:82" x14ac:dyDescent="0.25">
      <c r="A545">
        <f>VLOOKUP(B545,mun_fjp!$A$2:$B$854,2,FALSE)</f>
        <v>314875</v>
      </c>
      <c r="B545" t="s">
        <v>573</v>
      </c>
      <c r="C545">
        <v>2.8</v>
      </c>
      <c r="D545">
        <v>0.2</v>
      </c>
      <c r="E545">
        <v>1.8</v>
      </c>
      <c r="V545">
        <v>0</v>
      </c>
      <c r="W545">
        <v>0</v>
      </c>
      <c r="X545">
        <v>0</v>
      </c>
      <c r="Y545">
        <v>0</v>
      </c>
      <c r="AC545">
        <v>0</v>
      </c>
      <c r="AD545">
        <v>30</v>
      </c>
      <c r="AE545">
        <v>0</v>
      </c>
      <c r="AF545">
        <v>0</v>
      </c>
      <c r="AG545">
        <v>0</v>
      </c>
      <c r="AH545">
        <v>0.55000000000000004</v>
      </c>
      <c r="AI545">
        <v>5.35</v>
      </c>
      <c r="AN545">
        <v>314870</v>
      </c>
      <c r="AO545" t="s">
        <v>572</v>
      </c>
      <c r="AP545" s="1">
        <f t="shared" si="112"/>
        <v>5</v>
      </c>
      <c r="AQ545" s="1">
        <f t="shared" si="113"/>
        <v>0</v>
      </c>
      <c r="AR545" s="1">
        <f t="shared" si="114"/>
        <v>0.5</v>
      </c>
      <c r="AS545" s="1">
        <f t="shared" si="115"/>
        <v>2.1</v>
      </c>
      <c r="AT545" s="1">
        <f t="shared" si="116"/>
        <v>2.6</v>
      </c>
      <c r="AU545" s="1">
        <f t="shared" si="117"/>
        <v>0.6</v>
      </c>
      <c r="AV545" s="1">
        <f t="shared" si="118"/>
        <v>0</v>
      </c>
      <c r="AW545" s="1"/>
      <c r="AX545" s="1"/>
      <c r="AY545">
        <v>314870</v>
      </c>
      <c r="AZ545" t="s">
        <v>572</v>
      </c>
      <c r="BA545" s="1">
        <v>5</v>
      </c>
      <c r="BB545" s="1">
        <v>0</v>
      </c>
      <c r="BC545" s="1">
        <v>0.5</v>
      </c>
      <c r="BD545" s="1">
        <v>2.1</v>
      </c>
      <c r="BE545" s="1">
        <v>2.6</v>
      </c>
      <c r="BF545" s="1">
        <v>0.6</v>
      </c>
      <c r="BG545" s="1">
        <v>0</v>
      </c>
      <c r="BH545" s="1"/>
      <c r="BI545" s="1"/>
      <c r="BL545" s="2">
        <v>314640</v>
      </c>
      <c r="BM545" s="69" t="s">
        <v>547</v>
      </c>
      <c r="BN545" s="1">
        <f t="shared" si="119"/>
        <v>0</v>
      </c>
      <c r="BO545" s="1">
        <f t="shared" si="120"/>
        <v>0</v>
      </c>
      <c r="BP545" s="1">
        <f t="shared" si="121"/>
        <v>4.6500000000000004</v>
      </c>
      <c r="BQ545" s="1">
        <f t="shared" si="122"/>
        <v>0</v>
      </c>
      <c r="BR545" s="1">
        <f t="shared" si="123"/>
        <v>4.6500000000000004</v>
      </c>
      <c r="BS545" s="1">
        <f t="shared" si="124"/>
        <v>0</v>
      </c>
      <c r="BT545" s="1">
        <f t="shared" si="125"/>
        <v>3</v>
      </c>
      <c r="BV545" s="2">
        <v>314640</v>
      </c>
      <c r="BW545" s="69" t="s">
        <v>547</v>
      </c>
      <c r="BX545" s="1">
        <v>0</v>
      </c>
      <c r="BY545" s="1">
        <v>0</v>
      </c>
      <c r="BZ545" s="1">
        <v>4.6500000000000004</v>
      </c>
      <c r="CA545" s="1">
        <v>0</v>
      </c>
      <c r="CB545" s="1">
        <v>4.6500000000000004</v>
      </c>
      <c r="CC545" s="1">
        <v>0</v>
      </c>
      <c r="CD545" s="1">
        <v>3</v>
      </c>
    </row>
    <row r="546" spans="1:82" x14ac:dyDescent="0.25">
      <c r="A546">
        <f>VLOOKUP(B546,mun_fjp!$A$2:$B$854,2,FALSE)</f>
        <v>314880</v>
      </c>
      <c r="B546" t="s">
        <v>574</v>
      </c>
      <c r="C546">
        <v>2.85</v>
      </c>
      <c r="D546">
        <v>0</v>
      </c>
      <c r="E546">
        <v>1.25</v>
      </c>
      <c r="U546">
        <v>2</v>
      </c>
      <c r="V546">
        <v>2</v>
      </c>
      <c r="W546">
        <v>0.6</v>
      </c>
      <c r="X546">
        <v>0</v>
      </c>
      <c r="Y546">
        <v>0.6</v>
      </c>
      <c r="Z546">
        <v>2</v>
      </c>
      <c r="AC546">
        <v>1</v>
      </c>
      <c r="AD546">
        <v>30</v>
      </c>
      <c r="AE546">
        <v>0.3</v>
      </c>
      <c r="AF546">
        <v>0</v>
      </c>
      <c r="AG546">
        <v>0.3</v>
      </c>
      <c r="AI546">
        <v>4.9999999999999991</v>
      </c>
      <c r="AN546">
        <v>314875</v>
      </c>
      <c r="AO546" t="s">
        <v>573</v>
      </c>
      <c r="AP546" s="1">
        <f t="shared" si="112"/>
        <v>0</v>
      </c>
      <c r="AQ546" s="1">
        <f t="shared" si="113"/>
        <v>0</v>
      </c>
      <c r="AR546" s="1">
        <f t="shared" si="114"/>
        <v>5.35</v>
      </c>
      <c r="AS546" s="1">
        <f t="shared" si="115"/>
        <v>0</v>
      </c>
      <c r="AT546" s="1">
        <f t="shared" si="116"/>
        <v>5.35</v>
      </c>
      <c r="AU546" s="1">
        <f t="shared" si="117"/>
        <v>0</v>
      </c>
      <c r="AV546" s="1">
        <f t="shared" si="118"/>
        <v>0.2</v>
      </c>
      <c r="AW546" s="1"/>
      <c r="AX546" s="1"/>
      <c r="AY546">
        <v>314875</v>
      </c>
      <c r="AZ546" t="s">
        <v>573</v>
      </c>
      <c r="BA546" s="1">
        <v>0</v>
      </c>
      <c r="BB546" s="1">
        <v>0</v>
      </c>
      <c r="BC546" s="1">
        <v>5.35</v>
      </c>
      <c r="BD546" s="1">
        <v>0</v>
      </c>
      <c r="BE546" s="1">
        <v>5.35</v>
      </c>
      <c r="BF546" s="1">
        <v>0</v>
      </c>
      <c r="BG546" s="1">
        <v>0.2</v>
      </c>
      <c r="BH546" s="1"/>
      <c r="BI546" s="1"/>
      <c r="BL546" s="2">
        <v>314650</v>
      </c>
      <c r="BM546" s="69" t="s">
        <v>548</v>
      </c>
      <c r="BN546" s="1">
        <f t="shared" si="119"/>
        <v>3</v>
      </c>
      <c r="BO546" s="1">
        <f t="shared" si="120"/>
        <v>3</v>
      </c>
      <c r="BP546" s="1">
        <f t="shared" si="121"/>
        <v>8.64</v>
      </c>
      <c r="BQ546" s="1">
        <f t="shared" si="122"/>
        <v>2.7716666666666665</v>
      </c>
      <c r="BR546" s="1">
        <f t="shared" si="123"/>
        <v>11.411666666666667</v>
      </c>
      <c r="BS546" s="1">
        <f t="shared" si="124"/>
        <v>1.1086666666666667</v>
      </c>
      <c r="BT546" s="1">
        <f t="shared" si="125"/>
        <v>1.0900000000000001</v>
      </c>
      <c r="BV546" s="2">
        <v>314650</v>
      </c>
      <c r="BW546" s="69" t="s">
        <v>548</v>
      </c>
      <c r="BX546" s="1">
        <v>3</v>
      </c>
      <c r="BY546" s="1">
        <v>3</v>
      </c>
      <c r="BZ546" s="1">
        <v>8.64</v>
      </c>
      <c r="CA546" s="1">
        <v>2.7716666666666665</v>
      </c>
      <c r="CB546" s="1">
        <v>11.411666666666667</v>
      </c>
      <c r="CC546" s="1">
        <v>1.1086666666666667</v>
      </c>
      <c r="CD546" s="1">
        <v>1.0900000000000001</v>
      </c>
    </row>
    <row r="547" spans="1:82" x14ac:dyDescent="0.25">
      <c r="A547">
        <f>VLOOKUP(B547,mun_fjp!$A$2:$B$854,2,FALSE)</f>
        <v>314890</v>
      </c>
      <c r="B547" t="s">
        <v>575</v>
      </c>
      <c r="V547">
        <v>0</v>
      </c>
      <c r="W547">
        <v>0</v>
      </c>
      <c r="X547">
        <v>0</v>
      </c>
      <c r="Y547">
        <v>0</v>
      </c>
      <c r="Z547">
        <v>2</v>
      </c>
      <c r="AC547">
        <v>2</v>
      </c>
      <c r="AD547">
        <v>30</v>
      </c>
      <c r="AE547">
        <v>0.6</v>
      </c>
      <c r="AF547">
        <v>0</v>
      </c>
      <c r="AG547">
        <v>0.6</v>
      </c>
      <c r="AI547">
        <v>0.6</v>
      </c>
      <c r="AN547">
        <v>314880</v>
      </c>
      <c r="AO547" t="s">
        <v>574</v>
      </c>
      <c r="AP547" s="1">
        <f t="shared" si="112"/>
        <v>2</v>
      </c>
      <c r="AQ547" s="1">
        <f t="shared" si="113"/>
        <v>2</v>
      </c>
      <c r="AR547" s="1">
        <f t="shared" si="114"/>
        <v>4.0999999999999996</v>
      </c>
      <c r="AS547" s="1">
        <f t="shared" si="115"/>
        <v>0.89999999999999991</v>
      </c>
      <c r="AT547" s="1">
        <f t="shared" si="116"/>
        <v>5</v>
      </c>
      <c r="AU547" s="1">
        <f t="shared" si="117"/>
        <v>0.3</v>
      </c>
      <c r="AV547" s="1">
        <f t="shared" si="118"/>
        <v>0</v>
      </c>
      <c r="AW547" s="1"/>
      <c r="AX547" s="1"/>
      <c r="AY547">
        <v>314880</v>
      </c>
      <c r="AZ547" t="s">
        <v>574</v>
      </c>
      <c r="BA547" s="1">
        <v>2</v>
      </c>
      <c r="BB547" s="1">
        <v>2</v>
      </c>
      <c r="BC547" s="1">
        <v>4.0999999999999996</v>
      </c>
      <c r="BD547" s="1">
        <v>0.89999999999999991</v>
      </c>
      <c r="BE547" s="1">
        <v>5</v>
      </c>
      <c r="BF547" s="1">
        <v>0.3</v>
      </c>
      <c r="BG547" s="1">
        <v>0</v>
      </c>
      <c r="BH547" s="1"/>
      <c r="BI547" s="1"/>
      <c r="BL547" s="2">
        <v>314655</v>
      </c>
      <c r="BM547" s="69" t="s">
        <v>549</v>
      </c>
      <c r="BN547" s="1">
        <f t="shared" si="119"/>
        <v>0</v>
      </c>
      <c r="BO547" s="1">
        <f t="shared" si="120"/>
        <v>0</v>
      </c>
      <c r="BP547" s="1">
        <f t="shared" si="121"/>
        <v>7.75</v>
      </c>
      <c r="BQ547" s="1">
        <f t="shared" si="122"/>
        <v>1.9999999999999996</v>
      </c>
      <c r="BR547" s="1">
        <f t="shared" si="123"/>
        <v>9.75</v>
      </c>
      <c r="BS547" s="1">
        <f t="shared" si="124"/>
        <v>1.9999999999999996</v>
      </c>
      <c r="BT547" s="1">
        <f t="shared" si="125"/>
        <v>3</v>
      </c>
      <c r="BV547" s="2">
        <v>314655</v>
      </c>
      <c r="BW547" s="69" t="s">
        <v>549</v>
      </c>
      <c r="BX547" s="1">
        <v>0</v>
      </c>
      <c r="BY547" s="1">
        <v>0</v>
      </c>
      <c r="BZ547" s="1">
        <v>7.75</v>
      </c>
      <c r="CA547" s="1">
        <v>1.9999999999999996</v>
      </c>
      <c r="CB547" s="1">
        <v>9.75</v>
      </c>
      <c r="CC547" s="1">
        <v>1.9999999999999996</v>
      </c>
      <c r="CD547" s="1">
        <v>3</v>
      </c>
    </row>
    <row r="548" spans="1:82" x14ac:dyDescent="0.25">
      <c r="A548">
        <f>VLOOKUP(B548,mun_fjp!$A$2:$B$854,2,FALSE)</f>
        <v>314900</v>
      </c>
      <c r="B548" t="s">
        <v>576</v>
      </c>
      <c r="C548">
        <v>2.75</v>
      </c>
      <c r="D548">
        <v>0.3</v>
      </c>
      <c r="U548">
        <v>3</v>
      </c>
      <c r="V548">
        <v>3</v>
      </c>
      <c r="W548">
        <v>0.89999999999999991</v>
      </c>
      <c r="X548">
        <v>0.20999999999999996</v>
      </c>
      <c r="Y548">
        <v>1.1099999999999999</v>
      </c>
      <c r="Z548">
        <v>2</v>
      </c>
      <c r="AC548">
        <v>2</v>
      </c>
      <c r="AD548">
        <v>30</v>
      </c>
      <c r="AE548">
        <v>0.6</v>
      </c>
      <c r="AF548">
        <v>0.13999999999999999</v>
      </c>
      <c r="AG548">
        <v>0.74</v>
      </c>
      <c r="AH548">
        <v>0.85</v>
      </c>
      <c r="AI548">
        <v>5.75</v>
      </c>
      <c r="AN548">
        <v>314890</v>
      </c>
      <c r="AO548" t="s">
        <v>575</v>
      </c>
      <c r="AP548" s="1">
        <f t="shared" si="112"/>
        <v>0</v>
      </c>
      <c r="AQ548" s="1">
        <f t="shared" si="113"/>
        <v>0</v>
      </c>
      <c r="AR548" s="1">
        <f t="shared" si="114"/>
        <v>0</v>
      </c>
      <c r="AS548" s="1">
        <f t="shared" si="115"/>
        <v>0.6</v>
      </c>
      <c r="AT548" s="1">
        <f t="shared" si="116"/>
        <v>0.6</v>
      </c>
      <c r="AU548" s="1">
        <f t="shared" si="117"/>
        <v>0.6</v>
      </c>
      <c r="AV548" s="1">
        <f t="shared" si="118"/>
        <v>0</v>
      </c>
      <c r="AW548" s="1"/>
      <c r="AX548" s="1"/>
      <c r="AY548">
        <v>314890</v>
      </c>
      <c r="AZ548" t="s">
        <v>575</v>
      </c>
      <c r="BA548" s="1">
        <v>0</v>
      </c>
      <c r="BB548" s="1">
        <v>0</v>
      </c>
      <c r="BC548" s="1">
        <v>0</v>
      </c>
      <c r="BD548" s="1">
        <v>0.6</v>
      </c>
      <c r="BE548" s="1">
        <v>0.6</v>
      </c>
      <c r="BF548" s="1">
        <v>0.6</v>
      </c>
      <c r="BG548" s="1">
        <v>0</v>
      </c>
      <c r="BH548" s="1"/>
      <c r="BI548" s="1"/>
      <c r="BL548" s="2">
        <v>314660</v>
      </c>
      <c r="BM548" s="69" t="s">
        <v>550</v>
      </c>
      <c r="BN548" s="1">
        <f t="shared" si="119"/>
        <v>1.5</v>
      </c>
      <c r="BO548" s="1">
        <f t="shared" si="120"/>
        <v>1.5</v>
      </c>
      <c r="BP548" s="1">
        <f t="shared" si="121"/>
        <v>6.92</v>
      </c>
      <c r="BQ548" s="1">
        <f t="shared" si="122"/>
        <v>2.5270000000000001</v>
      </c>
      <c r="BR548" s="1">
        <f t="shared" si="123"/>
        <v>9.4469999999999992</v>
      </c>
      <c r="BS548" s="1">
        <f t="shared" si="124"/>
        <v>2</v>
      </c>
      <c r="BT548" s="1">
        <f t="shared" si="125"/>
        <v>0.22</v>
      </c>
      <c r="BV548" s="2">
        <v>314660</v>
      </c>
      <c r="BW548" s="69" t="s">
        <v>550</v>
      </c>
      <c r="BX548" s="1">
        <v>1.5</v>
      </c>
      <c r="BY548" s="1">
        <v>1.5</v>
      </c>
      <c r="BZ548" s="1">
        <v>6.92</v>
      </c>
      <c r="CA548" s="1">
        <v>2.5270000000000001</v>
      </c>
      <c r="CB548" s="1">
        <v>9.4469999999999992</v>
      </c>
      <c r="CC548" s="1">
        <v>2</v>
      </c>
      <c r="CD548" s="1">
        <v>0.22</v>
      </c>
    </row>
    <row r="549" spans="1:82" x14ac:dyDescent="0.25">
      <c r="A549">
        <f>VLOOKUP(B549,mun_fjp!$A$2:$B$854,2,FALSE)</f>
        <v>314910</v>
      </c>
      <c r="B549" t="s">
        <v>577</v>
      </c>
      <c r="C549">
        <v>2.4</v>
      </c>
      <c r="D549">
        <v>0.7</v>
      </c>
      <c r="E549">
        <v>1.25</v>
      </c>
      <c r="U549">
        <v>1</v>
      </c>
      <c r="V549">
        <v>1</v>
      </c>
      <c r="W549">
        <v>0.3</v>
      </c>
      <c r="X549">
        <v>0.1633333333333333</v>
      </c>
      <c r="Y549">
        <v>0.46333333333333326</v>
      </c>
      <c r="Z549">
        <v>2</v>
      </c>
      <c r="AC549">
        <v>2</v>
      </c>
      <c r="AD549">
        <v>30</v>
      </c>
      <c r="AE549">
        <v>0.6</v>
      </c>
      <c r="AF549">
        <v>0.32666666666666661</v>
      </c>
      <c r="AG549">
        <v>0.92666666666666653</v>
      </c>
      <c r="AH549">
        <v>0.45</v>
      </c>
      <c r="AI549">
        <v>6.1899999999999995</v>
      </c>
      <c r="AN549">
        <v>314900</v>
      </c>
      <c r="AO549" t="s">
        <v>576</v>
      </c>
      <c r="AP549" s="1">
        <f t="shared" si="112"/>
        <v>3</v>
      </c>
      <c r="AQ549" s="1">
        <f t="shared" si="113"/>
        <v>3</v>
      </c>
      <c r="AR549" s="1">
        <f t="shared" si="114"/>
        <v>3.9</v>
      </c>
      <c r="AS549" s="1">
        <f t="shared" si="115"/>
        <v>1.8499999999999999</v>
      </c>
      <c r="AT549" s="1">
        <f t="shared" si="116"/>
        <v>5.75</v>
      </c>
      <c r="AU549" s="1">
        <f t="shared" si="117"/>
        <v>0.74</v>
      </c>
      <c r="AV549" s="1">
        <f t="shared" si="118"/>
        <v>0.3</v>
      </c>
      <c r="AW549" s="1"/>
      <c r="AX549" s="1"/>
      <c r="AY549">
        <v>314900</v>
      </c>
      <c r="AZ549" t="s">
        <v>576</v>
      </c>
      <c r="BA549" s="1">
        <v>3</v>
      </c>
      <c r="BB549" s="1">
        <v>3</v>
      </c>
      <c r="BC549" s="1">
        <v>3.9</v>
      </c>
      <c r="BD549" s="1">
        <v>1.8499999999999999</v>
      </c>
      <c r="BE549" s="1">
        <v>5.75</v>
      </c>
      <c r="BF549" s="1">
        <v>0.74</v>
      </c>
      <c r="BG549" s="1">
        <v>0.3</v>
      </c>
      <c r="BH549" s="1"/>
      <c r="BI549" s="1"/>
      <c r="BL549" s="2">
        <v>314670</v>
      </c>
      <c r="BM549" s="69" t="s">
        <v>551</v>
      </c>
      <c r="BN549" s="1">
        <f t="shared" si="119"/>
        <v>0</v>
      </c>
      <c r="BO549" s="1">
        <f t="shared" si="120"/>
        <v>0</v>
      </c>
      <c r="BP549" s="1">
        <f t="shared" si="121"/>
        <v>6.25</v>
      </c>
      <c r="BQ549" s="1">
        <f t="shared" si="122"/>
        <v>1.6933333333333334</v>
      </c>
      <c r="BR549" s="1">
        <f t="shared" si="123"/>
        <v>7.9433333333333334</v>
      </c>
      <c r="BS549" s="1">
        <f t="shared" si="124"/>
        <v>0.69333333333333336</v>
      </c>
      <c r="BT549" s="1">
        <f t="shared" si="125"/>
        <v>0.2</v>
      </c>
      <c r="BV549" s="2">
        <v>314670</v>
      </c>
      <c r="BW549" s="69" t="s">
        <v>551</v>
      </c>
      <c r="BX549" s="1">
        <v>0</v>
      </c>
      <c r="BY549" s="1">
        <v>0</v>
      </c>
      <c r="BZ549" s="1">
        <v>6.25</v>
      </c>
      <c r="CA549" s="1">
        <v>1.6933333333333334</v>
      </c>
      <c r="CB549" s="1">
        <v>7.9433333333333334</v>
      </c>
      <c r="CC549" s="1">
        <v>0.69333333333333336</v>
      </c>
      <c r="CD549" s="1">
        <v>0.2</v>
      </c>
    </row>
    <row r="550" spans="1:82" x14ac:dyDescent="0.25">
      <c r="A550">
        <f>VLOOKUP(B550,mun_fjp!$A$2:$B$854,2,FALSE)</f>
        <v>314915</v>
      </c>
      <c r="B550" t="s">
        <v>578</v>
      </c>
      <c r="V550">
        <v>0</v>
      </c>
      <c r="W550">
        <v>0</v>
      </c>
      <c r="X550">
        <v>0</v>
      </c>
      <c r="Y550">
        <v>0</v>
      </c>
      <c r="Z550">
        <v>2</v>
      </c>
      <c r="AC550">
        <v>2</v>
      </c>
      <c r="AD550">
        <v>30</v>
      </c>
      <c r="AE550">
        <v>0.6</v>
      </c>
      <c r="AF550">
        <v>0</v>
      </c>
      <c r="AG550">
        <v>0.6</v>
      </c>
      <c r="AI550">
        <v>0.6</v>
      </c>
      <c r="AN550">
        <v>314910</v>
      </c>
      <c r="AO550" t="s">
        <v>577</v>
      </c>
      <c r="AP550" s="1">
        <f t="shared" si="112"/>
        <v>1</v>
      </c>
      <c r="AQ550" s="1">
        <f t="shared" si="113"/>
        <v>1</v>
      </c>
      <c r="AR550" s="1">
        <f t="shared" si="114"/>
        <v>4.8</v>
      </c>
      <c r="AS550" s="1">
        <f t="shared" si="115"/>
        <v>1.3899999999999997</v>
      </c>
      <c r="AT550" s="1">
        <f t="shared" si="116"/>
        <v>6.1899999999999995</v>
      </c>
      <c r="AU550" s="1">
        <f t="shared" si="117"/>
        <v>0.92666666666666653</v>
      </c>
      <c r="AV550" s="1">
        <f t="shared" si="118"/>
        <v>0.7</v>
      </c>
      <c r="AW550" s="1"/>
      <c r="AX550" s="1"/>
      <c r="AY550">
        <v>314910</v>
      </c>
      <c r="AZ550" t="s">
        <v>577</v>
      </c>
      <c r="BA550" s="1">
        <v>1</v>
      </c>
      <c r="BB550" s="1">
        <v>1</v>
      </c>
      <c r="BC550" s="1">
        <v>4.8</v>
      </c>
      <c r="BD550" s="1">
        <v>1.3899999999999997</v>
      </c>
      <c r="BE550" s="1">
        <v>6.1899999999999995</v>
      </c>
      <c r="BF550" s="1">
        <v>0.92666666666666653</v>
      </c>
      <c r="BG550" s="1">
        <v>0.7</v>
      </c>
      <c r="BH550" s="1"/>
      <c r="BI550" s="1"/>
      <c r="BL550" s="2">
        <v>314675</v>
      </c>
      <c r="BM550" s="69" t="s">
        <v>552</v>
      </c>
      <c r="BN550" s="1">
        <f t="shared" si="119"/>
        <v>0</v>
      </c>
      <c r="BO550" s="1">
        <f t="shared" si="120"/>
        <v>0</v>
      </c>
      <c r="BP550" s="1">
        <f t="shared" si="121"/>
        <v>0</v>
      </c>
      <c r="BQ550" s="1">
        <f t="shared" si="122"/>
        <v>0.6</v>
      </c>
      <c r="BR550" s="1">
        <f t="shared" si="123"/>
        <v>0.6</v>
      </c>
      <c r="BS550" s="1">
        <f t="shared" si="124"/>
        <v>0.6</v>
      </c>
      <c r="BT550" s="1">
        <f t="shared" si="125"/>
        <v>0</v>
      </c>
      <c r="BV550" s="2">
        <v>314675</v>
      </c>
      <c r="BW550" s="69" t="s">
        <v>552</v>
      </c>
      <c r="BX550" s="1">
        <v>0</v>
      </c>
      <c r="BY550" s="1">
        <v>0</v>
      </c>
      <c r="BZ550" s="1">
        <v>0</v>
      </c>
      <c r="CA550" s="1">
        <v>0.6</v>
      </c>
      <c r="CB550" s="1">
        <v>0.6</v>
      </c>
      <c r="CC550" s="1">
        <v>0.6</v>
      </c>
      <c r="CD550" s="1">
        <v>0</v>
      </c>
    </row>
    <row r="551" spans="1:82" x14ac:dyDescent="0.25">
      <c r="A551">
        <f>VLOOKUP(B551,mun_fjp!$A$2:$B$854,2,FALSE)</f>
        <v>314930</v>
      </c>
      <c r="B551" t="s">
        <v>580</v>
      </c>
      <c r="C551">
        <v>2.5499999999999998</v>
      </c>
      <c r="M551">
        <v>5</v>
      </c>
      <c r="U551">
        <v>2</v>
      </c>
      <c r="V551">
        <v>7</v>
      </c>
      <c r="W551">
        <v>2.1</v>
      </c>
      <c r="X551">
        <v>0</v>
      </c>
      <c r="Y551">
        <v>2.1</v>
      </c>
      <c r="Z551">
        <v>2</v>
      </c>
      <c r="AC551">
        <v>2</v>
      </c>
      <c r="AD551">
        <v>30</v>
      </c>
      <c r="AE551">
        <v>0.6</v>
      </c>
      <c r="AF551">
        <v>0</v>
      </c>
      <c r="AG551">
        <v>0.6</v>
      </c>
      <c r="AH551">
        <v>0.6</v>
      </c>
      <c r="AI551">
        <v>5.85</v>
      </c>
      <c r="AN551">
        <v>314915</v>
      </c>
      <c r="AO551" t="s">
        <v>578</v>
      </c>
      <c r="AP551" s="1">
        <f t="shared" si="112"/>
        <v>0</v>
      </c>
      <c r="AQ551" s="1">
        <f t="shared" si="113"/>
        <v>0</v>
      </c>
      <c r="AR551" s="1">
        <f t="shared" si="114"/>
        <v>0</v>
      </c>
      <c r="AS551" s="1">
        <f t="shared" si="115"/>
        <v>0.6</v>
      </c>
      <c r="AT551" s="1">
        <f t="shared" si="116"/>
        <v>0.6</v>
      </c>
      <c r="AU551" s="1">
        <f t="shared" si="117"/>
        <v>0.6</v>
      </c>
      <c r="AV551" s="1">
        <f t="shared" si="118"/>
        <v>0</v>
      </c>
      <c r="AW551" s="1"/>
      <c r="AX551" s="1"/>
      <c r="AY551">
        <v>314915</v>
      </c>
      <c r="AZ551" t="s">
        <v>578</v>
      </c>
      <c r="BA551" s="1">
        <v>0</v>
      </c>
      <c r="BB551" s="1">
        <v>0</v>
      </c>
      <c r="BC551" s="1">
        <v>0</v>
      </c>
      <c r="BD551" s="1">
        <v>0.6</v>
      </c>
      <c r="BE551" s="1">
        <v>0.6</v>
      </c>
      <c r="BF551" s="1">
        <v>0.6</v>
      </c>
      <c r="BG551" s="1">
        <v>0</v>
      </c>
      <c r="BH551" s="1"/>
      <c r="BI551" s="1"/>
      <c r="BL551" s="2">
        <v>314690</v>
      </c>
      <c r="BM551" s="69" t="s">
        <v>553</v>
      </c>
      <c r="BN551" s="1">
        <f t="shared" si="119"/>
        <v>0</v>
      </c>
      <c r="BO551" s="1">
        <f t="shared" si="120"/>
        <v>0</v>
      </c>
      <c r="BP551" s="1">
        <f t="shared" si="121"/>
        <v>4.0999999999999996</v>
      </c>
      <c r="BQ551" s="1">
        <f t="shared" si="122"/>
        <v>0.6</v>
      </c>
      <c r="BR551" s="1">
        <f t="shared" si="123"/>
        <v>4.6999999999999993</v>
      </c>
      <c r="BS551" s="1">
        <f t="shared" si="124"/>
        <v>0.6</v>
      </c>
      <c r="BT551" s="1">
        <f t="shared" si="125"/>
        <v>0</v>
      </c>
      <c r="BV551" s="2">
        <v>314690</v>
      </c>
      <c r="BW551" s="69" t="s">
        <v>553</v>
      </c>
      <c r="BX551" s="1">
        <v>0</v>
      </c>
      <c r="BY551" s="1">
        <v>0</v>
      </c>
      <c r="BZ551" s="1">
        <v>4.0999999999999996</v>
      </c>
      <c r="CA551" s="1">
        <v>0.6</v>
      </c>
      <c r="CB551" s="1">
        <v>4.6999999999999993</v>
      </c>
      <c r="CC551" s="1">
        <v>0.6</v>
      </c>
      <c r="CD551" s="1">
        <v>0</v>
      </c>
    </row>
    <row r="552" spans="1:82" x14ac:dyDescent="0.25">
      <c r="A552">
        <f>VLOOKUP(B552,mun_fjp!$A$2:$B$854,2,FALSE)</f>
        <v>314940</v>
      </c>
      <c r="B552" t="s">
        <v>581</v>
      </c>
      <c r="C552">
        <v>3.0500000000000003</v>
      </c>
      <c r="D552">
        <v>0.2</v>
      </c>
      <c r="V552">
        <v>0</v>
      </c>
      <c r="W552">
        <v>0</v>
      </c>
      <c r="X552">
        <v>0</v>
      </c>
      <c r="Y552">
        <v>0</v>
      </c>
      <c r="AC552">
        <v>0</v>
      </c>
      <c r="AD552">
        <v>30</v>
      </c>
      <c r="AE552">
        <v>0</v>
      </c>
      <c r="AF552">
        <v>0</v>
      </c>
      <c r="AG552">
        <v>0</v>
      </c>
      <c r="AH552">
        <v>0.6</v>
      </c>
      <c r="AI552">
        <v>3.8500000000000005</v>
      </c>
      <c r="AN552">
        <v>314930</v>
      </c>
      <c r="AO552" t="s">
        <v>580</v>
      </c>
      <c r="AP552" s="1">
        <f t="shared" si="112"/>
        <v>7</v>
      </c>
      <c r="AQ552" s="1">
        <f t="shared" si="113"/>
        <v>2</v>
      </c>
      <c r="AR552" s="1">
        <f t="shared" si="114"/>
        <v>3.15</v>
      </c>
      <c r="AS552" s="1">
        <f t="shared" si="115"/>
        <v>2.7</v>
      </c>
      <c r="AT552" s="1">
        <f t="shared" si="116"/>
        <v>5.85</v>
      </c>
      <c r="AU552" s="1">
        <f t="shared" si="117"/>
        <v>0.6</v>
      </c>
      <c r="AV552" s="1">
        <f t="shared" si="118"/>
        <v>0</v>
      </c>
      <c r="AW552" s="1"/>
      <c r="AX552" s="1"/>
      <c r="AY552">
        <v>314930</v>
      </c>
      <c r="AZ552" t="s">
        <v>580</v>
      </c>
      <c r="BA552" s="1">
        <v>7</v>
      </c>
      <c r="BB552" s="1">
        <v>2</v>
      </c>
      <c r="BC552" s="1">
        <v>3.15</v>
      </c>
      <c r="BD552" s="1">
        <v>2.7</v>
      </c>
      <c r="BE552" s="1">
        <v>5.85</v>
      </c>
      <c r="BF552" s="1">
        <v>0.6</v>
      </c>
      <c r="BG552" s="1">
        <v>0</v>
      </c>
      <c r="BH552" s="1"/>
      <c r="BI552" s="1"/>
      <c r="BL552" s="2">
        <v>314700</v>
      </c>
      <c r="BM552" s="69" t="s">
        <v>554</v>
      </c>
      <c r="BN552" s="1">
        <f t="shared" si="119"/>
        <v>9</v>
      </c>
      <c r="BO552" s="1">
        <f t="shared" si="120"/>
        <v>2</v>
      </c>
      <c r="BP552" s="1">
        <f t="shared" si="121"/>
        <v>10.65</v>
      </c>
      <c r="BQ552" s="1">
        <f t="shared" si="122"/>
        <v>11</v>
      </c>
      <c r="BR552" s="1">
        <f t="shared" si="123"/>
        <v>21.65</v>
      </c>
      <c r="BS552" s="1">
        <f t="shared" si="124"/>
        <v>1.9999999999999996</v>
      </c>
      <c r="BT552" s="1">
        <f t="shared" si="125"/>
        <v>3</v>
      </c>
      <c r="BV552" s="2">
        <v>314700</v>
      </c>
      <c r="BW552" s="69" t="s">
        <v>554</v>
      </c>
      <c r="BX552" s="1">
        <v>9</v>
      </c>
      <c r="BY552" s="1">
        <v>2</v>
      </c>
      <c r="BZ552" s="1">
        <v>10.65</v>
      </c>
      <c r="CA552" s="1">
        <v>11</v>
      </c>
      <c r="CB552" s="1">
        <v>21.65</v>
      </c>
      <c r="CC552" s="1">
        <v>1.9999999999999996</v>
      </c>
      <c r="CD552" s="1">
        <v>3</v>
      </c>
    </row>
    <row r="553" spans="1:82" x14ac:dyDescent="0.25">
      <c r="A553">
        <f>VLOOKUP(B553,mun_fjp!$A$2:$B$854,2,FALSE)</f>
        <v>314950</v>
      </c>
      <c r="B553" t="s">
        <v>582</v>
      </c>
      <c r="C553">
        <v>2.5</v>
      </c>
      <c r="V553">
        <v>0</v>
      </c>
      <c r="W553">
        <v>0</v>
      </c>
      <c r="X553">
        <v>0</v>
      </c>
      <c r="Y553">
        <v>0</v>
      </c>
      <c r="Z553">
        <v>2</v>
      </c>
      <c r="AC553">
        <v>2</v>
      </c>
      <c r="AD553">
        <v>30</v>
      </c>
      <c r="AE553">
        <v>0.6</v>
      </c>
      <c r="AF553">
        <v>0</v>
      </c>
      <c r="AG553">
        <v>0.6</v>
      </c>
      <c r="AH553">
        <v>0.6</v>
      </c>
      <c r="AI553">
        <v>3.7</v>
      </c>
      <c r="AN553">
        <v>314940</v>
      </c>
      <c r="AO553" t="s">
        <v>581</v>
      </c>
      <c r="AP553" s="1">
        <f t="shared" si="112"/>
        <v>0</v>
      </c>
      <c r="AQ553" s="1">
        <f t="shared" si="113"/>
        <v>0</v>
      </c>
      <c r="AR553" s="1">
        <f t="shared" si="114"/>
        <v>3.8500000000000005</v>
      </c>
      <c r="AS553" s="1">
        <f t="shared" si="115"/>
        <v>0</v>
      </c>
      <c r="AT553" s="1">
        <f t="shared" si="116"/>
        <v>3.8500000000000005</v>
      </c>
      <c r="AU553" s="1">
        <f t="shared" si="117"/>
        <v>0</v>
      </c>
      <c r="AV553" s="1">
        <f t="shared" si="118"/>
        <v>0.2</v>
      </c>
      <c r="AW553" s="1"/>
      <c r="AX553" s="1"/>
      <c r="AY553">
        <v>314940</v>
      </c>
      <c r="AZ553" t="s">
        <v>581</v>
      </c>
      <c r="BA553" s="1">
        <v>0</v>
      </c>
      <c r="BB553" s="1">
        <v>0</v>
      </c>
      <c r="BC553" s="1">
        <v>3.8500000000000005</v>
      </c>
      <c r="BD553" s="1">
        <v>0</v>
      </c>
      <c r="BE553" s="1">
        <v>3.8500000000000005</v>
      </c>
      <c r="BF553" s="1">
        <v>0</v>
      </c>
      <c r="BG553" s="1">
        <v>0.2</v>
      </c>
      <c r="BH553" s="1"/>
      <c r="BI553" s="1"/>
      <c r="BL553" s="2">
        <v>314710</v>
      </c>
      <c r="BM553" s="69" t="s">
        <v>555</v>
      </c>
      <c r="BN553" s="1">
        <f t="shared" si="119"/>
        <v>11</v>
      </c>
      <c r="BO553" s="1">
        <f t="shared" si="120"/>
        <v>11</v>
      </c>
      <c r="BP553" s="1">
        <f t="shared" si="121"/>
        <v>7.91</v>
      </c>
      <c r="BQ553" s="1">
        <f t="shared" si="122"/>
        <v>8.8059999999999974</v>
      </c>
      <c r="BR553" s="1">
        <f t="shared" si="123"/>
        <v>16.715999999999998</v>
      </c>
      <c r="BS553" s="1">
        <f t="shared" si="124"/>
        <v>1.8869999999999996</v>
      </c>
      <c r="BT553" s="1">
        <f t="shared" si="125"/>
        <v>1.41</v>
      </c>
      <c r="BV553" s="2">
        <v>314710</v>
      </c>
      <c r="BW553" s="69" t="s">
        <v>555</v>
      </c>
      <c r="BX553" s="1">
        <v>11</v>
      </c>
      <c r="BY553" s="1">
        <v>11</v>
      </c>
      <c r="BZ553" s="1">
        <v>7.91</v>
      </c>
      <c r="CA553" s="1">
        <v>8.8059999999999974</v>
      </c>
      <c r="CB553" s="1">
        <v>16.715999999999998</v>
      </c>
      <c r="CC553" s="1">
        <v>1.8869999999999996</v>
      </c>
      <c r="CD553" s="1">
        <v>1.41</v>
      </c>
    </row>
    <row r="554" spans="1:82" x14ac:dyDescent="0.25">
      <c r="A554">
        <f>VLOOKUP(B554,mun_fjp!$A$2:$B$854,2,FALSE)</f>
        <v>314960</v>
      </c>
      <c r="B554" t="s">
        <v>583</v>
      </c>
      <c r="C554">
        <v>2.7</v>
      </c>
      <c r="D554">
        <v>0</v>
      </c>
      <c r="E554">
        <v>0.85</v>
      </c>
      <c r="V554">
        <v>0</v>
      </c>
      <c r="W554">
        <v>0</v>
      </c>
      <c r="X554">
        <v>0</v>
      </c>
      <c r="Y554">
        <v>0</v>
      </c>
      <c r="Z554">
        <v>2</v>
      </c>
      <c r="AC554">
        <v>2</v>
      </c>
      <c r="AD554">
        <v>30</v>
      </c>
      <c r="AE554">
        <v>0.6</v>
      </c>
      <c r="AF554">
        <v>0</v>
      </c>
      <c r="AG554">
        <v>0.6</v>
      </c>
      <c r="AH554">
        <v>0.85</v>
      </c>
      <c r="AI554">
        <v>5</v>
      </c>
      <c r="AN554">
        <v>314950</v>
      </c>
      <c r="AO554" t="s">
        <v>582</v>
      </c>
      <c r="AP554" s="1">
        <f t="shared" si="112"/>
        <v>0</v>
      </c>
      <c r="AQ554" s="1">
        <f t="shared" si="113"/>
        <v>0</v>
      </c>
      <c r="AR554" s="1">
        <f t="shared" si="114"/>
        <v>3.1</v>
      </c>
      <c r="AS554" s="1">
        <f t="shared" si="115"/>
        <v>0.6</v>
      </c>
      <c r="AT554" s="1">
        <f t="shared" si="116"/>
        <v>3.7</v>
      </c>
      <c r="AU554" s="1">
        <f t="shared" si="117"/>
        <v>0.6</v>
      </c>
      <c r="AV554" s="1">
        <f t="shared" si="118"/>
        <v>0</v>
      </c>
      <c r="AW554" s="1"/>
      <c r="AX554" s="1"/>
      <c r="AY554">
        <v>314950</v>
      </c>
      <c r="AZ554" t="s">
        <v>582</v>
      </c>
      <c r="BA554" s="1">
        <v>0</v>
      </c>
      <c r="BB554" s="1">
        <v>0</v>
      </c>
      <c r="BC554" s="1">
        <v>3.1</v>
      </c>
      <c r="BD554" s="1">
        <v>0.6</v>
      </c>
      <c r="BE554" s="1">
        <v>3.7</v>
      </c>
      <c r="BF554" s="1">
        <v>0.6</v>
      </c>
      <c r="BG554" s="1">
        <v>0</v>
      </c>
      <c r="BH554" s="1"/>
      <c r="BI554" s="1"/>
      <c r="BL554" s="2">
        <v>314720</v>
      </c>
      <c r="BM554" s="69" t="s">
        <v>556</v>
      </c>
      <c r="BN554" s="1">
        <f t="shared" si="119"/>
        <v>4.79</v>
      </c>
      <c r="BO554" s="1">
        <f t="shared" si="120"/>
        <v>4.79</v>
      </c>
      <c r="BP554" s="1">
        <f t="shared" si="121"/>
        <v>10.039999999999999</v>
      </c>
      <c r="BQ554" s="1">
        <f t="shared" si="122"/>
        <v>6.536506666666666</v>
      </c>
      <c r="BR554" s="1">
        <f t="shared" si="123"/>
        <v>16.576506666666667</v>
      </c>
      <c r="BS554" s="1">
        <f t="shared" si="124"/>
        <v>1.9253333333333331</v>
      </c>
      <c r="BT554" s="1">
        <f t="shared" si="125"/>
        <v>2.84</v>
      </c>
      <c r="BV554" s="2">
        <v>314720</v>
      </c>
      <c r="BW554" s="69" t="s">
        <v>556</v>
      </c>
      <c r="BX554" s="1">
        <v>4.79</v>
      </c>
      <c r="BY554" s="1">
        <v>4.79</v>
      </c>
      <c r="BZ554" s="1">
        <v>10.039999999999999</v>
      </c>
      <c r="CA554" s="1">
        <v>6.536506666666666</v>
      </c>
      <c r="CB554" s="1">
        <v>16.576506666666667</v>
      </c>
      <c r="CC554" s="1">
        <v>1.9253333333333331</v>
      </c>
      <c r="CD554" s="1">
        <v>2.84</v>
      </c>
    </row>
    <row r="555" spans="1:82" x14ac:dyDescent="0.25">
      <c r="A555">
        <f>VLOOKUP(B555,mun_fjp!$A$2:$B$854,2,FALSE)</f>
        <v>314970</v>
      </c>
      <c r="B555" t="s">
        <v>584</v>
      </c>
      <c r="C555">
        <v>2.95</v>
      </c>
      <c r="D555">
        <v>0</v>
      </c>
      <c r="E555">
        <v>2</v>
      </c>
      <c r="V555">
        <v>0</v>
      </c>
      <c r="W555">
        <v>0</v>
      </c>
      <c r="X555">
        <v>0</v>
      </c>
      <c r="Y555">
        <v>0</v>
      </c>
      <c r="Z555">
        <v>2</v>
      </c>
      <c r="AC555">
        <v>2</v>
      </c>
      <c r="AD555">
        <v>30</v>
      </c>
      <c r="AE555">
        <v>0.6</v>
      </c>
      <c r="AF555">
        <v>0</v>
      </c>
      <c r="AG555">
        <v>2</v>
      </c>
      <c r="AI555">
        <v>6.95</v>
      </c>
      <c r="AN555">
        <v>314960</v>
      </c>
      <c r="AO555" t="s">
        <v>583</v>
      </c>
      <c r="AP555" s="1">
        <f t="shared" si="112"/>
        <v>0</v>
      </c>
      <c r="AQ555" s="1">
        <f t="shared" si="113"/>
        <v>0</v>
      </c>
      <c r="AR555" s="1">
        <f t="shared" si="114"/>
        <v>4.4000000000000004</v>
      </c>
      <c r="AS555" s="1">
        <f t="shared" si="115"/>
        <v>0.6</v>
      </c>
      <c r="AT555" s="1">
        <f t="shared" si="116"/>
        <v>5</v>
      </c>
      <c r="AU555" s="1">
        <f t="shared" si="117"/>
        <v>0.6</v>
      </c>
      <c r="AV555" s="1">
        <f t="shared" si="118"/>
        <v>0</v>
      </c>
      <c r="AW555" s="1"/>
      <c r="AX555" s="1"/>
      <c r="AY555">
        <v>314960</v>
      </c>
      <c r="AZ555" t="s">
        <v>583</v>
      </c>
      <c r="BA555" s="1">
        <v>0</v>
      </c>
      <c r="BB555" s="1">
        <v>0</v>
      </c>
      <c r="BC555" s="1">
        <v>4.4000000000000004</v>
      </c>
      <c r="BD555" s="1">
        <v>0.6</v>
      </c>
      <c r="BE555" s="1">
        <v>5</v>
      </c>
      <c r="BF555" s="1">
        <v>0.6</v>
      </c>
      <c r="BG555" s="1">
        <v>0</v>
      </c>
      <c r="BH555" s="1"/>
      <c r="BI555" s="1"/>
      <c r="BL555" s="2">
        <v>314730</v>
      </c>
      <c r="BM555" s="69" t="s">
        <v>557</v>
      </c>
      <c r="BN555" s="1">
        <f t="shared" si="119"/>
        <v>5</v>
      </c>
      <c r="BO555" s="1">
        <f t="shared" si="120"/>
        <v>5</v>
      </c>
      <c r="BP555" s="1">
        <f t="shared" si="121"/>
        <v>6.14</v>
      </c>
      <c r="BQ555" s="1">
        <f t="shared" si="122"/>
        <v>3.3086666666666664</v>
      </c>
      <c r="BR555" s="1">
        <f t="shared" si="123"/>
        <v>9.4486666666666661</v>
      </c>
      <c r="BS555" s="1">
        <f t="shared" si="124"/>
        <v>0.94533333333333336</v>
      </c>
      <c r="BT555" s="1">
        <f t="shared" si="125"/>
        <v>0.74</v>
      </c>
      <c r="BV555" s="2">
        <v>314730</v>
      </c>
      <c r="BW555" s="69" t="s">
        <v>557</v>
      </c>
      <c r="BX555" s="1">
        <v>5</v>
      </c>
      <c r="BY555" s="1">
        <v>5</v>
      </c>
      <c r="BZ555" s="1">
        <v>6.14</v>
      </c>
      <c r="CA555" s="1">
        <v>3.3086666666666664</v>
      </c>
      <c r="CB555" s="1">
        <v>9.4486666666666661</v>
      </c>
      <c r="CC555" s="1">
        <v>0.94533333333333336</v>
      </c>
      <c r="CD555" s="1">
        <v>0.74</v>
      </c>
    </row>
    <row r="556" spans="1:82" x14ac:dyDescent="0.25">
      <c r="A556">
        <f>VLOOKUP(B556,mun_fjp!$A$2:$B$854,2,FALSE)</f>
        <v>314980</v>
      </c>
      <c r="B556" t="s">
        <v>585</v>
      </c>
      <c r="C556">
        <v>2.4</v>
      </c>
      <c r="D556">
        <v>0.2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2</v>
      </c>
      <c r="AC556">
        <v>1.33</v>
      </c>
      <c r="AD556">
        <v>30</v>
      </c>
      <c r="AE556">
        <v>0.39900000000000002</v>
      </c>
      <c r="AF556">
        <v>6.2066666666666666E-2</v>
      </c>
      <c r="AG556">
        <v>0.46106666666666668</v>
      </c>
      <c r="AI556">
        <v>3.0610666666666666</v>
      </c>
      <c r="AN556">
        <v>314970</v>
      </c>
      <c r="AO556" t="s">
        <v>584</v>
      </c>
      <c r="AP556" s="1">
        <f t="shared" si="112"/>
        <v>0</v>
      </c>
      <c r="AQ556" s="1">
        <f t="shared" si="113"/>
        <v>0</v>
      </c>
      <c r="AR556" s="1">
        <f t="shared" si="114"/>
        <v>4.95</v>
      </c>
      <c r="AS556" s="1">
        <f t="shared" si="115"/>
        <v>2</v>
      </c>
      <c r="AT556" s="1">
        <f t="shared" si="116"/>
        <v>6.95</v>
      </c>
      <c r="AU556" s="1">
        <f t="shared" si="117"/>
        <v>2</v>
      </c>
      <c r="AV556" s="1">
        <f t="shared" si="118"/>
        <v>0</v>
      </c>
      <c r="AW556" s="1"/>
      <c r="AX556" s="1"/>
      <c r="AY556">
        <v>314970</v>
      </c>
      <c r="AZ556" t="s">
        <v>584</v>
      </c>
      <c r="BA556" s="1">
        <v>0</v>
      </c>
      <c r="BB556" s="1">
        <v>0</v>
      </c>
      <c r="BC556" s="1">
        <v>4.95</v>
      </c>
      <c r="BD556" s="1">
        <v>2</v>
      </c>
      <c r="BE556" s="1">
        <v>6.95</v>
      </c>
      <c r="BF556" s="1">
        <v>2</v>
      </c>
      <c r="BG556" s="1">
        <v>0</v>
      </c>
      <c r="BH556" s="1"/>
      <c r="BI556" s="1"/>
      <c r="BL556" s="2">
        <v>314740</v>
      </c>
      <c r="BM556" s="69" t="s">
        <v>558</v>
      </c>
      <c r="BN556" s="1">
        <f t="shared" si="119"/>
        <v>0</v>
      </c>
      <c r="BO556" s="1">
        <f t="shared" si="120"/>
        <v>0</v>
      </c>
      <c r="BP556" s="1">
        <f t="shared" si="121"/>
        <v>4.88</v>
      </c>
      <c r="BQ556" s="1">
        <f t="shared" si="122"/>
        <v>0.82399999999999995</v>
      </c>
      <c r="BR556" s="1">
        <f t="shared" si="123"/>
        <v>5.7039999999999997</v>
      </c>
      <c r="BS556" s="1">
        <f t="shared" si="124"/>
        <v>0.82399999999999995</v>
      </c>
      <c r="BT556" s="1">
        <f t="shared" si="125"/>
        <v>0.48</v>
      </c>
      <c r="BV556" s="2">
        <v>314740</v>
      </c>
      <c r="BW556" s="69" t="s">
        <v>558</v>
      </c>
      <c r="BX556" s="1">
        <v>0</v>
      </c>
      <c r="BY556" s="1">
        <v>0</v>
      </c>
      <c r="BZ556" s="1">
        <v>4.88</v>
      </c>
      <c r="CA556" s="1">
        <v>0.82399999999999995</v>
      </c>
      <c r="CB556" s="1">
        <v>5.7039999999999997</v>
      </c>
      <c r="CC556" s="1">
        <v>0.82399999999999995</v>
      </c>
      <c r="CD556" s="1">
        <v>0.48</v>
      </c>
    </row>
    <row r="557" spans="1:82" x14ac:dyDescent="0.25">
      <c r="A557">
        <f>VLOOKUP(B557,mun_fjp!$A$2:$B$854,2,FALSE)</f>
        <v>314990</v>
      </c>
      <c r="B557" t="s">
        <v>586</v>
      </c>
      <c r="C557">
        <v>3.55</v>
      </c>
      <c r="D557">
        <v>3</v>
      </c>
      <c r="E557">
        <v>2</v>
      </c>
      <c r="U557">
        <v>4</v>
      </c>
      <c r="V557">
        <v>4</v>
      </c>
      <c r="W557">
        <v>1.2</v>
      </c>
      <c r="X557">
        <v>2.7999999999999994</v>
      </c>
      <c r="Y557">
        <v>3.9999999999999991</v>
      </c>
      <c r="Z557">
        <v>2</v>
      </c>
      <c r="AC557">
        <v>2</v>
      </c>
      <c r="AD557">
        <v>30</v>
      </c>
      <c r="AE557">
        <v>0.6</v>
      </c>
      <c r="AF557">
        <v>1.3999999999999997</v>
      </c>
      <c r="AG557">
        <v>1.9999999999999996</v>
      </c>
      <c r="AH557">
        <v>2</v>
      </c>
      <c r="AI557">
        <v>16.55</v>
      </c>
      <c r="AN557">
        <v>314980</v>
      </c>
      <c r="AO557" t="s">
        <v>585</v>
      </c>
      <c r="AP557" s="1">
        <f t="shared" si="112"/>
        <v>0</v>
      </c>
      <c r="AQ557" s="1">
        <f t="shared" si="113"/>
        <v>0</v>
      </c>
      <c r="AR557" s="1">
        <f t="shared" si="114"/>
        <v>2.6</v>
      </c>
      <c r="AS557" s="1">
        <f t="shared" si="115"/>
        <v>0.46106666666666668</v>
      </c>
      <c r="AT557" s="1">
        <f t="shared" si="116"/>
        <v>3.0610666666666666</v>
      </c>
      <c r="AU557" s="1">
        <f t="shared" si="117"/>
        <v>0.46106666666666668</v>
      </c>
      <c r="AV557" s="1">
        <f t="shared" si="118"/>
        <v>0.2</v>
      </c>
      <c r="AW557" s="1"/>
      <c r="AX557" s="1"/>
      <c r="AY557">
        <v>314980</v>
      </c>
      <c r="AZ557" t="s">
        <v>585</v>
      </c>
      <c r="BA557" s="1">
        <v>0</v>
      </c>
      <c r="BB557" s="1">
        <v>0</v>
      </c>
      <c r="BC557" s="1">
        <v>2.6</v>
      </c>
      <c r="BD557" s="1">
        <v>0.46106666666666668</v>
      </c>
      <c r="BE557" s="1">
        <v>3.0610666666666666</v>
      </c>
      <c r="BF557" s="1">
        <v>0.46106666666666668</v>
      </c>
      <c r="BG557" s="1">
        <v>0.2</v>
      </c>
      <c r="BH557" s="1"/>
      <c r="BI557" s="1"/>
      <c r="BL557" s="2">
        <v>314750</v>
      </c>
      <c r="BM557" s="69" t="s">
        <v>559</v>
      </c>
      <c r="BN557" s="1" t="e">
        <f t="shared" si="119"/>
        <v>#N/A</v>
      </c>
      <c r="BO557" s="1" t="e">
        <f t="shared" si="120"/>
        <v>#N/A</v>
      </c>
      <c r="BP557" s="1" t="e">
        <f t="shared" si="121"/>
        <v>#N/A</v>
      </c>
      <c r="BQ557" s="1" t="e">
        <f t="shared" si="122"/>
        <v>#N/A</v>
      </c>
      <c r="BR557" s="1" t="e">
        <f t="shared" si="123"/>
        <v>#N/A</v>
      </c>
      <c r="BS557" s="1" t="e">
        <f t="shared" si="124"/>
        <v>#N/A</v>
      </c>
      <c r="BT557" s="1" t="e">
        <f t="shared" si="125"/>
        <v>#N/A</v>
      </c>
      <c r="BV557" s="2">
        <v>314750</v>
      </c>
      <c r="BW557" s="69" t="s">
        <v>559</v>
      </c>
      <c r="BX557" s="1"/>
      <c r="BY557" s="1"/>
      <c r="BZ557" s="1"/>
      <c r="CA557" s="1"/>
      <c r="CB557" s="1"/>
      <c r="CC557" s="1"/>
      <c r="CD557" s="1"/>
    </row>
    <row r="558" spans="1:82" x14ac:dyDescent="0.25">
      <c r="A558">
        <f>VLOOKUP(B558,mun_fjp!$A$2:$B$854,2,FALSE)</f>
        <v>314995</v>
      </c>
      <c r="B558" t="s">
        <v>587</v>
      </c>
      <c r="C558">
        <v>1.95</v>
      </c>
      <c r="D558">
        <v>0.2</v>
      </c>
      <c r="V558">
        <v>0</v>
      </c>
      <c r="W558">
        <v>0</v>
      </c>
      <c r="X558">
        <v>0</v>
      </c>
      <c r="Y558">
        <v>0</v>
      </c>
      <c r="AC558">
        <v>0</v>
      </c>
      <c r="AD558">
        <v>30</v>
      </c>
      <c r="AE558">
        <v>0</v>
      </c>
      <c r="AF558">
        <v>0</v>
      </c>
      <c r="AG558">
        <v>0</v>
      </c>
      <c r="AH558">
        <v>0.75</v>
      </c>
      <c r="AI558">
        <v>2.9</v>
      </c>
      <c r="AN558">
        <v>314990</v>
      </c>
      <c r="AO558" t="s">
        <v>586</v>
      </c>
      <c r="AP558" s="1">
        <f t="shared" si="112"/>
        <v>4</v>
      </c>
      <c r="AQ558" s="1">
        <f t="shared" si="113"/>
        <v>4</v>
      </c>
      <c r="AR558" s="1">
        <f t="shared" si="114"/>
        <v>10.55</v>
      </c>
      <c r="AS558" s="1">
        <f t="shared" si="115"/>
        <v>5.9999999999999982</v>
      </c>
      <c r="AT558" s="1">
        <f t="shared" si="116"/>
        <v>16.549999999999997</v>
      </c>
      <c r="AU558" s="1">
        <f t="shared" si="117"/>
        <v>1.9999999999999996</v>
      </c>
      <c r="AV558" s="1">
        <f t="shared" si="118"/>
        <v>3</v>
      </c>
      <c r="AW558" s="1"/>
      <c r="AX558" s="1"/>
      <c r="AY558">
        <v>314990</v>
      </c>
      <c r="AZ558" t="s">
        <v>586</v>
      </c>
      <c r="BA558" s="1">
        <v>4</v>
      </c>
      <c r="BB558" s="1">
        <v>4</v>
      </c>
      <c r="BC558" s="1">
        <v>10.55</v>
      </c>
      <c r="BD558" s="1">
        <v>5.9999999999999982</v>
      </c>
      <c r="BE558" s="1">
        <v>16.549999999999997</v>
      </c>
      <c r="BF558" s="1">
        <v>1.9999999999999996</v>
      </c>
      <c r="BG558" s="1">
        <v>3</v>
      </c>
      <c r="BH558" s="1"/>
      <c r="BI558" s="1"/>
      <c r="BL558" s="2">
        <v>314760</v>
      </c>
      <c r="BM558" s="69" t="s">
        <v>560</v>
      </c>
      <c r="BN558" s="1">
        <f t="shared" si="119"/>
        <v>8</v>
      </c>
      <c r="BO558" s="1">
        <f t="shared" si="120"/>
        <v>8</v>
      </c>
      <c r="BP558" s="1">
        <f t="shared" si="121"/>
        <v>8.51</v>
      </c>
      <c r="BQ558" s="1">
        <f t="shared" si="122"/>
        <v>6.1504000000000003</v>
      </c>
      <c r="BR558" s="1">
        <f t="shared" si="123"/>
        <v>14.660399999999999</v>
      </c>
      <c r="BS558" s="1">
        <f t="shared" si="124"/>
        <v>1.0250666666666666</v>
      </c>
      <c r="BT558" s="1">
        <f t="shared" si="125"/>
        <v>1.46</v>
      </c>
      <c r="BV558" s="2">
        <v>314760</v>
      </c>
      <c r="BW558" s="69" t="s">
        <v>560</v>
      </c>
      <c r="BX558" s="1">
        <v>8</v>
      </c>
      <c r="BY558" s="1">
        <v>8</v>
      </c>
      <c r="BZ558" s="1">
        <v>8.51</v>
      </c>
      <c r="CA558" s="1">
        <v>6.1504000000000003</v>
      </c>
      <c r="CB558" s="1">
        <v>14.660399999999999</v>
      </c>
      <c r="CC558" s="1">
        <v>1.0250666666666666</v>
      </c>
      <c r="CD558" s="1">
        <v>1.46</v>
      </c>
    </row>
    <row r="559" spans="1:82" x14ac:dyDescent="0.25">
      <c r="A559">
        <f>VLOOKUP(B559,mun_fjp!$A$2:$B$854,2,FALSE)</f>
        <v>315000</v>
      </c>
      <c r="B559" t="s">
        <v>588</v>
      </c>
      <c r="C559">
        <v>0.5</v>
      </c>
      <c r="D559">
        <v>0</v>
      </c>
      <c r="V559">
        <v>0</v>
      </c>
      <c r="W559">
        <v>0</v>
      </c>
      <c r="X559">
        <v>0</v>
      </c>
      <c r="Y559">
        <v>0</v>
      </c>
      <c r="Z559">
        <v>2</v>
      </c>
      <c r="AC559">
        <v>2</v>
      </c>
      <c r="AD559">
        <v>30</v>
      </c>
      <c r="AE559">
        <v>0.6</v>
      </c>
      <c r="AF559">
        <v>0</v>
      </c>
      <c r="AG559">
        <v>0.6</v>
      </c>
      <c r="AI559">
        <v>1.1000000000000001</v>
      </c>
      <c r="AN559">
        <v>314995</v>
      </c>
      <c r="AO559" t="s">
        <v>587</v>
      </c>
      <c r="AP559" s="1">
        <f t="shared" si="112"/>
        <v>0</v>
      </c>
      <c r="AQ559" s="1">
        <f t="shared" si="113"/>
        <v>0</v>
      </c>
      <c r="AR559" s="1">
        <f t="shared" si="114"/>
        <v>2.9</v>
      </c>
      <c r="AS559" s="1">
        <f t="shared" si="115"/>
        <v>0</v>
      </c>
      <c r="AT559" s="1">
        <f t="shared" si="116"/>
        <v>2.9</v>
      </c>
      <c r="AU559" s="1">
        <f t="shared" si="117"/>
        <v>0</v>
      </c>
      <c r="AV559" s="1">
        <f t="shared" si="118"/>
        <v>0.2</v>
      </c>
      <c r="AW559" s="1"/>
      <c r="AX559" s="1"/>
      <c r="AY559">
        <v>314995</v>
      </c>
      <c r="AZ559" t="s">
        <v>587</v>
      </c>
      <c r="BA559" s="1">
        <v>0</v>
      </c>
      <c r="BB559" s="1">
        <v>0</v>
      </c>
      <c r="BC559" s="1">
        <v>2.9</v>
      </c>
      <c r="BD559" s="1">
        <v>0</v>
      </c>
      <c r="BE559" s="1">
        <v>2.9</v>
      </c>
      <c r="BF559" s="1">
        <v>0</v>
      </c>
      <c r="BG559" s="1">
        <v>0.2</v>
      </c>
      <c r="BH559" s="1"/>
      <c r="BI559" s="1"/>
      <c r="BL559" s="2">
        <v>314770</v>
      </c>
      <c r="BM559" s="69" t="s">
        <v>561</v>
      </c>
      <c r="BN559" s="1">
        <f t="shared" si="119"/>
        <v>3</v>
      </c>
      <c r="BO559" s="1">
        <f t="shared" si="120"/>
        <v>3</v>
      </c>
      <c r="BP559" s="1">
        <f t="shared" si="121"/>
        <v>4.7</v>
      </c>
      <c r="BQ559" s="1">
        <f t="shared" si="122"/>
        <v>1.7333333333333332</v>
      </c>
      <c r="BR559" s="1">
        <f t="shared" si="123"/>
        <v>6.4333333333333336</v>
      </c>
      <c r="BS559" s="1">
        <f t="shared" si="124"/>
        <v>0.69333333333333336</v>
      </c>
      <c r="BT559" s="1">
        <f t="shared" si="125"/>
        <v>0.2</v>
      </c>
      <c r="BV559" s="2">
        <v>314770</v>
      </c>
      <c r="BW559" s="69" t="s">
        <v>561</v>
      </c>
      <c r="BX559" s="1">
        <v>3</v>
      </c>
      <c r="BY559" s="1">
        <v>3</v>
      </c>
      <c r="BZ559" s="1">
        <v>4.7</v>
      </c>
      <c r="CA559" s="1">
        <v>1.7333333333333332</v>
      </c>
      <c r="CB559" s="1">
        <v>6.4333333333333336</v>
      </c>
      <c r="CC559" s="1">
        <v>0.69333333333333336</v>
      </c>
      <c r="CD559" s="1">
        <v>0.2</v>
      </c>
    </row>
    <row r="560" spans="1:82" x14ac:dyDescent="0.25">
      <c r="A560">
        <f>VLOOKUP(B560,mun_fjp!$A$2:$B$854,2,FALSE)</f>
        <v>315010</v>
      </c>
      <c r="B560" t="s">
        <v>589</v>
      </c>
      <c r="C560">
        <v>2.9</v>
      </c>
      <c r="D560">
        <v>0.45</v>
      </c>
      <c r="U560">
        <v>2</v>
      </c>
      <c r="V560">
        <v>2</v>
      </c>
      <c r="W560">
        <v>0.6</v>
      </c>
      <c r="X560">
        <v>0.21</v>
      </c>
      <c r="Y560">
        <v>0.80999999999999994</v>
      </c>
      <c r="Z560">
        <v>2</v>
      </c>
      <c r="AC560">
        <v>2</v>
      </c>
      <c r="AD560">
        <v>30</v>
      </c>
      <c r="AE560">
        <v>0.6</v>
      </c>
      <c r="AF560">
        <v>0.21</v>
      </c>
      <c r="AG560">
        <v>0.80999999999999994</v>
      </c>
      <c r="AH560">
        <v>0.7</v>
      </c>
      <c r="AI560">
        <v>5.67</v>
      </c>
      <c r="AN560">
        <v>315000</v>
      </c>
      <c r="AO560" t="s">
        <v>588</v>
      </c>
      <c r="AP560" s="1">
        <f t="shared" si="112"/>
        <v>0</v>
      </c>
      <c r="AQ560" s="1">
        <f t="shared" si="113"/>
        <v>0</v>
      </c>
      <c r="AR560" s="1">
        <f t="shared" si="114"/>
        <v>0.5</v>
      </c>
      <c r="AS560" s="1">
        <f t="shared" si="115"/>
        <v>0.6</v>
      </c>
      <c r="AT560" s="1">
        <f t="shared" si="116"/>
        <v>1.1000000000000001</v>
      </c>
      <c r="AU560" s="1">
        <f t="shared" si="117"/>
        <v>0.6</v>
      </c>
      <c r="AV560" s="1">
        <f t="shared" si="118"/>
        <v>0</v>
      </c>
      <c r="AW560" s="1"/>
      <c r="AX560" s="1"/>
      <c r="AY560">
        <v>315000</v>
      </c>
      <c r="AZ560" t="s">
        <v>588</v>
      </c>
      <c r="BA560" s="1">
        <v>0</v>
      </c>
      <c r="BB560" s="1">
        <v>0</v>
      </c>
      <c r="BC560" s="1">
        <v>0.5</v>
      </c>
      <c r="BD560" s="1">
        <v>0.6</v>
      </c>
      <c r="BE560" s="1">
        <v>1.1000000000000001</v>
      </c>
      <c r="BF560" s="1">
        <v>0.6</v>
      </c>
      <c r="BG560" s="1">
        <v>0</v>
      </c>
      <c r="BH560" s="1"/>
      <c r="BI560" s="1"/>
      <c r="BL560" s="2">
        <v>314780</v>
      </c>
      <c r="BM560" s="69" t="s">
        <v>562</v>
      </c>
      <c r="BN560" s="1">
        <f t="shared" si="119"/>
        <v>0</v>
      </c>
      <c r="BO560" s="1">
        <f t="shared" si="120"/>
        <v>0</v>
      </c>
      <c r="BP560" s="1">
        <f t="shared" si="121"/>
        <v>5.0599999999999987</v>
      </c>
      <c r="BQ560" s="1">
        <f t="shared" si="122"/>
        <v>0.95466666666666655</v>
      </c>
      <c r="BR560" s="1">
        <f t="shared" si="123"/>
        <v>6.0146666666666651</v>
      </c>
      <c r="BS560" s="1">
        <f t="shared" si="124"/>
        <v>0.95466666666666655</v>
      </c>
      <c r="BT560" s="1">
        <f t="shared" si="125"/>
        <v>0.76</v>
      </c>
      <c r="BV560" s="2">
        <v>314780</v>
      </c>
      <c r="BW560" s="69" t="s">
        <v>562</v>
      </c>
      <c r="BX560" s="1">
        <v>0</v>
      </c>
      <c r="BY560" s="1">
        <v>0</v>
      </c>
      <c r="BZ560" s="1">
        <v>5.0599999999999987</v>
      </c>
      <c r="CA560" s="1">
        <v>0.95466666666666655</v>
      </c>
      <c r="CB560" s="1">
        <v>6.0146666666666651</v>
      </c>
      <c r="CC560" s="1">
        <v>0.95466666666666655</v>
      </c>
      <c r="CD560" s="1">
        <v>0.76</v>
      </c>
    </row>
    <row r="561" spans="1:82" x14ac:dyDescent="0.25">
      <c r="A561">
        <f>VLOOKUP(B561,mun_fjp!$A$2:$B$854,2,FALSE)</f>
        <v>315015</v>
      </c>
      <c r="B561" t="s">
        <v>590</v>
      </c>
      <c r="V561">
        <v>0</v>
      </c>
      <c r="W561">
        <v>0</v>
      </c>
      <c r="X561">
        <v>0</v>
      </c>
      <c r="Y561">
        <v>0</v>
      </c>
      <c r="Z561">
        <v>2</v>
      </c>
      <c r="AC561">
        <v>0</v>
      </c>
      <c r="AD561">
        <v>30</v>
      </c>
      <c r="AE561">
        <v>0</v>
      </c>
      <c r="AF561">
        <v>0</v>
      </c>
      <c r="AG561">
        <v>0</v>
      </c>
      <c r="AI561">
        <v>0</v>
      </c>
      <c r="AN561">
        <v>315010</v>
      </c>
      <c r="AO561" t="s">
        <v>589</v>
      </c>
      <c r="AP561" s="1">
        <f t="shared" si="112"/>
        <v>2</v>
      </c>
      <c r="AQ561" s="1">
        <f t="shared" si="113"/>
        <v>2</v>
      </c>
      <c r="AR561" s="1">
        <f t="shared" si="114"/>
        <v>4.05</v>
      </c>
      <c r="AS561" s="1">
        <f t="shared" si="115"/>
        <v>1.6199999999999999</v>
      </c>
      <c r="AT561" s="1">
        <f t="shared" si="116"/>
        <v>5.67</v>
      </c>
      <c r="AU561" s="1">
        <f t="shared" si="117"/>
        <v>0.80999999999999994</v>
      </c>
      <c r="AV561" s="1">
        <f t="shared" si="118"/>
        <v>0.45</v>
      </c>
      <c r="AW561" s="1"/>
      <c r="AX561" s="1"/>
      <c r="AY561">
        <v>315010</v>
      </c>
      <c r="AZ561" t="s">
        <v>589</v>
      </c>
      <c r="BA561" s="1">
        <v>2</v>
      </c>
      <c r="BB561" s="1">
        <v>2</v>
      </c>
      <c r="BC561" s="1">
        <v>4.05</v>
      </c>
      <c r="BD561" s="1">
        <v>1.6199999999999999</v>
      </c>
      <c r="BE561" s="1">
        <v>5.67</v>
      </c>
      <c r="BF561" s="1">
        <v>0.80999999999999994</v>
      </c>
      <c r="BG561" s="1">
        <v>0.45</v>
      </c>
      <c r="BH561" s="1"/>
      <c r="BI561" s="1"/>
      <c r="BL561" s="2">
        <v>314790</v>
      </c>
      <c r="BM561" s="69" t="s">
        <v>563</v>
      </c>
      <c r="BN561" s="1">
        <f t="shared" si="119"/>
        <v>3.8</v>
      </c>
      <c r="BO561" s="1">
        <f t="shared" si="120"/>
        <v>3.8</v>
      </c>
      <c r="BP561" s="1">
        <f t="shared" si="121"/>
        <v>6.66</v>
      </c>
      <c r="BQ561" s="1">
        <f t="shared" si="122"/>
        <v>2.7008666666666663</v>
      </c>
      <c r="BR561" s="1">
        <f t="shared" si="123"/>
        <v>9.3608666666666664</v>
      </c>
      <c r="BS561" s="1">
        <f t="shared" si="124"/>
        <v>0.93133333333333335</v>
      </c>
      <c r="BT561" s="1">
        <f t="shared" si="125"/>
        <v>0.71</v>
      </c>
      <c r="BV561" s="2">
        <v>314790</v>
      </c>
      <c r="BW561" s="69" t="s">
        <v>563</v>
      </c>
      <c r="BX561" s="1">
        <v>3.8</v>
      </c>
      <c r="BY561" s="1">
        <v>3.8</v>
      </c>
      <c r="BZ561" s="1">
        <v>6.66</v>
      </c>
      <c r="CA561" s="1">
        <v>2.7008666666666663</v>
      </c>
      <c r="CB561" s="1">
        <v>9.3608666666666664</v>
      </c>
      <c r="CC561" s="1">
        <v>0.93133333333333335</v>
      </c>
      <c r="CD561" s="1">
        <v>0.71</v>
      </c>
    </row>
    <row r="562" spans="1:82" x14ac:dyDescent="0.25">
      <c r="A562">
        <f>VLOOKUP(B562,mun_fjp!$A$2:$B$854,2,FALSE)</f>
        <v>315020</v>
      </c>
      <c r="B562" t="s">
        <v>591</v>
      </c>
      <c r="C562">
        <v>3.2</v>
      </c>
      <c r="D562">
        <v>1</v>
      </c>
      <c r="E562">
        <v>2</v>
      </c>
      <c r="U562">
        <v>4</v>
      </c>
      <c r="V562">
        <v>4</v>
      </c>
      <c r="W562">
        <v>1.2</v>
      </c>
      <c r="X562">
        <v>0.93333333333333324</v>
      </c>
      <c r="Y562">
        <v>2.1333333333333333</v>
      </c>
      <c r="Z562">
        <v>2</v>
      </c>
      <c r="AC562">
        <v>2</v>
      </c>
      <c r="AD562">
        <v>30</v>
      </c>
      <c r="AE562">
        <v>0.6</v>
      </c>
      <c r="AF562">
        <v>0.46666666666666662</v>
      </c>
      <c r="AG562">
        <v>1.0666666666666667</v>
      </c>
      <c r="AH562">
        <v>0.8</v>
      </c>
      <c r="AI562">
        <v>10.200000000000001</v>
      </c>
      <c r="AN562">
        <v>315015</v>
      </c>
      <c r="AO562" t="s">
        <v>590</v>
      </c>
      <c r="AP562" s="1">
        <f t="shared" si="112"/>
        <v>0</v>
      </c>
      <c r="AQ562" s="1">
        <f t="shared" si="113"/>
        <v>0</v>
      </c>
      <c r="AR562" s="1">
        <f t="shared" si="114"/>
        <v>0</v>
      </c>
      <c r="AS562" s="1">
        <f t="shared" si="115"/>
        <v>0</v>
      </c>
      <c r="AT562" s="1">
        <f t="shared" si="116"/>
        <v>0</v>
      </c>
      <c r="AU562" s="1">
        <f t="shared" si="117"/>
        <v>0</v>
      </c>
      <c r="AV562" s="1">
        <f t="shared" si="118"/>
        <v>0</v>
      </c>
      <c r="AW562" s="1"/>
      <c r="AX562" s="1"/>
      <c r="AY562">
        <v>315015</v>
      </c>
      <c r="AZ562" t="s">
        <v>590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/>
      <c r="BI562" s="1"/>
      <c r="BL562" s="2">
        <v>314795</v>
      </c>
      <c r="BM562" s="69" t="s">
        <v>564</v>
      </c>
      <c r="BN562" s="1">
        <f t="shared" si="119"/>
        <v>0</v>
      </c>
      <c r="BO562" s="1">
        <f t="shared" si="120"/>
        <v>0</v>
      </c>
      <c r="BP562" s="1">
        <f t="shared" si="121"/>
        <v>4.25</v>
      </c>
      <c r="BQ562" s="1">
        <f t="shared" si="122"/>
        <v>0.6</v>
      </c>
      <c r="BR562" s="1">
        <f t="shared" si="123"/>
        <v>4.8499999999999996</v>
      </c>
      <c r="BS562" s="1">
        <f t="shared" si="124"/>
        <v>0.6</v>
      </c>
      <c r="BT562" s="1">
        <f t="shared" si="125"/>
        <v>0</v>
      </c>
      <c r="BV562" s="2">
        <v>314795</v>
      </c>
      <c r="BW562" s="69" t="s">
        <v>564</v>
      </c>
      <c r="BX562" s="1">
        <v>0</v>
      </c>
      <c r="BY562" s="1">
        <v>0</v>
      </c>
      <c r="BZ562" s="1">
        <v>4.25</v>
      </c>
      <c r="CA562" s="1">
        <v>0.6</v>
      </c>
      <c r="CB562" s="1">
        <v>4.8499999999999996</v>
      </c>
      <c r="CC562" s="1">
        <v>0.6</v>
      </c>
      <c r="CD562" s="1">
        <v>0</v>
      </c>
    </row>
    <row r="563" spans="1:82" x14ac:dyDescent="0.25">
      <c r="A563">
        <f>VLOOKUP(B563,mun_fjp!$A$2:$B$854,2,FALSE)</f>
        <v>315030</v>
      </c>
      <c r="B563" t="s">
        <v>592</v>
      </c>
      <c r="C563">
        <v>3.35</v>
      </c>
      <c r="D563">
        <v>1.74</v>
      </c>
      <c r="E563">
        <v>0.95</v>
      </c>
      <c r="U563">
        <v>4</v>
      </c>
      <c r="V563">
        <v>4</v>
      </c>
      <c r="W563">
        <v>1.2</v>
      </c>
      <c r="X563">
        <v>1.6239999999999999</v>
      </c>
      <c r="Y563">
        <v>2.8239999999999998</v>
      </c>
      <c r="Z563">
        <v>2</v>
      </c>
      <c r="AC563">
        <v>2</v>
      </c>
      <c r="AD563">
        <v>30</v>
      </c>
      <c r="AE563">
        <v>0.6</v>
      </c>
      <c r="AF563">
        <v>0.81199999999999994</v>
      </c>
      <c r="AG563">
        <v>1.4119999999999999</v>
      </c>
      <c r="AH563">
        <v>1.6</v>
      </c>
      <c r="AI563">
        <v>11.875999999999999</v>
      </c>
      <c r="AN563">
        <v>315020</v>
      </c>
      <c r="AO563" t="s">
        <v>591</v>
      </c>
      <c r="AP563" s="1">
        <f t="shared" si="112"/>
        <v>4</v>
      </c>
      <c r="AQ563" s="1">
        <f t="shared" si="113"/>
        <v>4</v>
      </c>
      <c r="AR563" s="1">
        <f t="shared" si="114"/>
        <v>7</v>
      </c>
      <c r="AS563" s="1">
        <f t="shared" si="115"/>
        <v>3.2</v>
      </c>
      <c r="AT563" s="1">
        <f t="shared" si="116"/>
        <v>10.199999999999999</v>
      </c>
      <c r="AU563" s="1">
        <f t="shared" si="117"/>
        <v>1.0666666666666667</v>
      </c>
      <c r="AV563" s="1">
        <f t="shared" si="118"/>
        <v>1</v>
      </c>
      <c r="AW563" s="1"/>
      <c r="AX563" s="1"/>
      <c r="AY563">
        <v>315020</v>
      </c>
      <c r="AZ563" t="s">
        <v>591</v>
      </c>
      <c r="BA563" s="1">
        <v>4</v>
      </c>
      <c r="BB563" s="1">
        <v>4</v>
      </c>
      <c r="BC563" s="1">
        <v>7</v>
      </c>
      <c r="BD563" s="1">
        <v>3.2</v>
      </c>
      <c r="BE563" s="1">
        <v>10.199999999999999</v>
      </c>
      <c r="BF563" s="1">
        <v>1.0666666666666667</v>
      </c>
      <c r="BG563" s="1">
        <v>1</v>
      </c>
      <c r="BH563" s="1"/>
      <c r="BI563" s="1"/>
      <c r="BL563" s="2">
        <v>314800</v>
      </c>
      <c r="BM563" s="69" t="s">
        <v>565</v>
      </c>
      <c r="BN563" s="1">
        <f t="shared" si="119"/>
        <v>5.27</v>
      </c>
      <c r="BO563" s="1">
        <f t="shared" si="120"/>
        <v>5.27</v>
      </c>
      <c r="BP563" s="1">
        <f t="shared" si="121"/>
        <v>10.85</v>
      </c>
      <c r="BQ563" s="1">
        <f t="shared" si="122"/>
        <v>8.27</v>
      </c>
      <c r="BR563" s="1">
        <f t="shared" si="123"/>
        <v>19.119999999999997</v>
      </c>
      <c r="BS563" s="1">
        <f t="shared" si="124"/>
        <v>2.9999999999999996</v>
      </c>
      <c r="BT563" s="1">
        <f t="shared" si="125"/>
        <v>3</v>
      </c>
      <c r="BV563" s="2">
        <v>314800</v>
      </c>
      <c r="BW563" s="69" t="s">
        <v>565</v>
      </c>
      <c r="BX563" s="1">
        <v>5.27</v>
      </c>
      <c r="BY563" s="1">
        <v>5.27</v>
      </c>
      <c r="BZ563" s="1">
        <v>10.85</v>
      </c>
      <c r="CA563" s="1">
        <v>8.27</v>
      </c>
      <c r="CB563" s="1">
        <v>19.119999999999997</v>
      </c>
      <c r="CC563" s="1">
        <v>2.9999999999999996</v>
      </c>
      <c r="CD563" s="1">
        <v>3</v>
      </c>
    </row>
    <row r="564" spans="1:82" x14ac:dyDescent="0.25">
      <c r="A564">
        <f>VLOOKUP(B564,mun_fjp!$A$2:$B$854,2,FALSE)</f>
        <v>315040</v>
      </c>
      <c r="B564" t="s">
        <v>593</v>
      </c>
      <c r="C564">
        <v>3.15</v>
      </c>
      <c r="D564">
        <v>0.7</v>
      </c>
      <c r="E564">
        <v>1.8</v>
      </c>
      <c r="U564">
        <v>3.86</v>
      </c>
      <c r="V564">
        <v>3.86</v>
      </c>
      <c r="W564">
        <v>1.1579999999999999</v>
      </c>
      <c r="X564">
        <v>0.63046666666666662</v>
      </c>
      <c r="Y564">
        <v>1.7884666666666664</v>
      </c>
      <c r="Z564">
        <v>2</v>
      </c>
      <c r="AC564">
        <v>2</v>
      </c>
      <c r="AD564">
        <v>30</v>
      </c>
      <c r="AE564">
        <v>0.6</v>
      </c>
      <c r="AF564">
        <v>0.32666666666666661</v>
      </c>
      <c r="AG564">
        <v>0.92666666666666653</v>
      </c>
      <c r="AH564">
        <v>0.75</v>
      </c>
      <c r="AI564">
        <v>9.1151333333333326</v>
      </c>
      <c r="AN564">
        <v>315030</v>
      </c>
      <c r="AO564" t="s">
        <v>592</v>
      </c>
      <c r="AP564" s="1">
        <f t="shared" si="112"/>
        <v>4</v>
      </c>
      <c r="AQ564" s="1">
        <f t="shared" si="113"/>
        <v>4</v>
      </c>
      <c r="AR564" s="1">
        <f t="shared" si="114"/>
        <v>7.6400000000000006</v>
      </c>
      <c r="AS564" s="1">
        <f t="shared" si="115"/>
        <v>4.2359999999999998</v>
      </c>
      <c r="AT564" s="1">
        <f t="shared" si="116"/>
        <v>11.876000000000001</v>
      </c>
      <c r="AU564" s="1">
        <f t="shared" si="117"/>
        <v>1.4119999999999999</v>
      </c>
      <c r="AV564" s="1">
        <f t="shared" si="118"/>
        <v>1.74</v>
      </c>
      <c r="AW564" s="1"/>
      <c r="AX564" s="1"/>
      <c r="AY564">
        <v>315030</v>
      </c>
      <c r="AZ564" t="s">
        <v>592</v>
      </c>
      <c r="BA564" s="1">
        <v>4</v>
      </c>
      <c r="BB564" s="1">
        <v>4</v>
      </c>
      <c r="BC564" s="1">
        <v>7.6400000000000006</v>
      </c>
      <c r="BD564" s="1">
        <v>4.2359999999999998</v>
      </c>
      <c r="BE564" s="1">
        <v>11.876000000000001</v>
      </c>
      <c r="BF564" s="1">
        <v>1.4119999999999999</v>
      </c>
      <c r="BG564" s="1">
        <v>1.74</v>
      </c>
      <c r="BH564" s="1"/>
      <c r="BI564" s="1"/>
      <c r="BL564" s="2">
        <v>314810</v>
      </c>
      <c r="BM564" s="69" t="s">
        <v>566</v>
      </c>
      <c r="BN564" s="1">
        <f t="shared" si="119"/>
        <v>4</v>
      </c>
      <c r="BO564" s="1">
        <f t="shared" si="120"/>
        <v>4</v>
      </c>
      <c r="BP564" s="1">
        <f t="shared" si="121"/>
        <v>7</v>
      </c>
      <c r="BQ564" s="1">
        <f t="shared" si="122"/>
        <v>1.7999999999999998</v>
      </c>
      <c r="BR564" s="1">
        <f t="shared" si="123"/>
        <v>8.8000000000000007</v>
      </c>
      <c r="BS564" s="1">
        <f t="shared" si="124"/>
        <v>0.6</v>
      </c>
      <c r="BT564" s="1">
        <f t="shared" si="125"/>
        <v>0</v>
      </c>
      <c r="BV564" s="2">
        <v>314810</v>
      </c>
      <c r="BW564" s="69" t="s">
        <v>566</v>
      </c>
      <c r="BX564" s="1">
        <v>4</v>
      </c>
      <c r="BY564" s="1">
        <v>4</v>
      </c>
      <c r="BZ564" s="1">
        <v>7</v>
      </c>
      <c r="CA564" s="1">
        <v>1.7999999999999998</v>
      </c>
      <c r="CB564" s="1">
        <v>8.8000000000000007</v>
      </c>
      <c r="CC564" s="1">
        <v>0.6</v>
      </c>
      <c r="CD564" s="1">
        <v>0</v>
      </c>
    </row>
    <row r="565" spans="1:82" x14ac:dyDescent="0.25">
      <c r="A565">
        <f>VLOOKUP(B565,mun_fjp!$A$2:$B$854,2,FALSE)</f>
        <v>315050</v>
      </c>
      <c r="B565" t="s">
        <v>594</v>
      </c>
      <c r="C565">
        <v>3.15</v>
      </c>
      <c r="D565">
        <v>1.04</v>
      </c>
      <c r="E565">
        <v>2</v>
      </c>
      <c r="U565">
        <v>1</v>
      </c>
      <c r="V565">
        <v>1</v>
      </c>
      <c r="W565">
        <v>0.3</v>
      </c>
      <c r="X565">
        <v>0.24266666666666667</v>
      </c>
      <c r="Y565">
        <v>0.54266666666666663</v>
      </c>
      <c r="Z565">
        <v>2</v>
      </c>
      <c r="AC565">
        <v>2</v>
      </c>
      <c r="AD565">
        <v>30</v>
      </c>
      <c r="AE565">
        <v>0.6</v>
      </c>
      <c r="AF565">
        <v>0.48533333333333334</v>
      </c>
      <c r="AG565">
        <v>1.0853333333333333</v>
      </c>
      <c r="AH565">
        <v>0.95</v>
      </c>
      <c r="AI565">
        <v>8.7679999999999989</v>
      </c>
      <c r="AN565">
        <v>315040</v>
      </c>
      <c r="AO565" t="s">
        <v>593</v>
      </c>
      <c r="AP565" s="1">
        <f t="shared" si="112"/>
        <v>3.86</v>
      </c>
      <c r="AQ565" s="1">
        <f t="shared" si="113"/>
        <v>3.86</v>
      </c>
      <c r="AR565" s="1">
        <f t="shared" si="114"/>
        <v>6.3999999999999995</v>
      </c>
      <c r="AS565" s="1">
        <f t="shared" si="115"/>
        <v>2.7151333333333332</v>
      </c>
      <c r="AT565" s="1">
        <f t="shared" si="116"/>
        <v>9.1151333333333326</v>
      </c>
      <c r="AU565" s="1">
        <f t="shared" si="117"/>
        <v>0.92666666666666653</v>
      </c>
      <c r="AV565" s="1">
        <f t="shared" si="118"/>
        <v>0.7</v>
      </c>
      <c r="AW565" s="1"/>
      <c r="AX565" s="1"/>
      <c r="AY565">
        <v>315040</v>
      </c>
      <c r="AZ565" t="s">
        <v>593</v>
      </c>
      <c r="BA565" s="1">
        <v>3.86</v>
      </c>
      <c r="BB565" s="1">
        <v>3.86</v>
      </c>
      <c r="BC565" s="1">
        <v>6.3999999999999995</v>
      </c>
      <c r="BD565" s="1">
        <v>2.7151333333333332</v>
      </c>
      <c r="BE565" s="1">
        <v>9.1151333333333326</v>
      </c>
      <c r="BF565" s="1">
        <v>0.92666666666666653</v>
      </c>
      <c r="BG565" s="1">
        <v>0.7</v>
      </c>
      <c r="BH565" s="1"/>
      <c r="BI565" s="1"/>
      <c r="BL565" s="2">
        <v>314820</v>
      </c>
      <c r="BM565" s="69" t="s">
        <v>567</v>
      </c>
      <c r="BN565" s="1">
        <f t="shared" si="119"/>
        <v>1</v>
      </c>
      <c r="BO565" s="1">
        <f t="shared" si="120"/>
        <v>1</v>
      </c>
      <c r="BP565" s="1">
        <f t="shared" si="121"/>
        <v>2.75</v>
      </c>
      <c r="BQ565" s="1">
        <f t="shared" si="122"/>
        <v>0.89999999999999991</v>
      </c>
      <c r="BR565" s="1">
        <f t="shared" si="123"/>
        <v>3.65</v>
      </c>
      <c r="BS565" s="1">
        <f t="shared" si="124"/>
        <v>0.6</v>
      </c>
      <c r="BT565" s="1">
        <f t="shared" si="125"/>
        <v>0</v>
      </c>
      <c r="BV565" s="2">
        <v>314820</v>
      </c>
      <c r="BW565" s="69" t="s">
        <v>567</v>
      </c>
      <c r="BX565" s="1">
        <v>1</v>
      </c>
      <c r="BY565" s="1">
        <v>1</v>
      </c>
      <c r="BZ565" s="1">
        <v>2.75</v>
      </c>
      <c r="CA565" s="1">
        <v>0.89999999999999991</v>
      </c>
      <c r="CB565" s="1">
        <v>3.65</v>
      </c>
      <c r="CC565" s="1">
        <v>0.6</v>
      </c>
      <c r="CD565" s="1">
        <v>0</v>
      </c>
    </row>
    <row r="566" spans="1:82" x14ac:dyDescent="0.25">
      <c r="A566">
        <f>VLOOKUP(B566,mun_fjp!$A$2:$B$854,2,FALSE)</f>
        <v>315053</v>
      </c>
      <c r="B566" s="69" t="s">
        <v>595</v>
      </c>
      <c r="C566">
        <v>2.5499999999999998</v>
      </c>
      <c r="D566">
        <v>0.7</v>
      </c>
      <c r="E566">
        <v>2</v>
      </c>
      <c r="V566">
        <v>0</v>
      </c>
      <c r="W566">
        <v>0</v>
      </c>
      <c r="X566">
        <v>0</v>
      </c>
      <c r="Y566">
        <v>0</v>
      </c>
      <c r="Z566">
        <v>2</v>
      </c>
      <c r="AC566">
        <v>2</v>
      </c>
      <c r="AD566">
        <v>30</v>
      </c>
      <c r="AE566">
        <v>0.6</v>
      </c>
      <c r="AF566">
        <v>0.32666666666666661</v>
      </c>
      <c r="AG566">
        <v>0.92666666666666653</v>
      </c>
      <c r="AH566">
        <v>1.2</v>
      </c>
      <c r="AI566">
        <v>7.3766666666666669</v>
      </c>
      <c r="AN566">
        <v>315050</v>
      </c>
      <c r="AO566" t="s">
        <v>594</v>
      </c>
      <c r="AP566" s="1">
        <f t="shared" si="112"/>
        <v>1</v>
      </c>
      <c r="AQ566" s="1">
        <f t="shared" si="113"/>
        <v>1</v>
      </c>
      <c r="AR566" s="1">
        <f t="shared" si="114"/>
        <v>7.14</v>
      </c>
      <c r="AS566" s="1">
        <f t="shared" si="115"/>
        <v>1.6279999999999999</v>
      </c>
      <c r="AT566" s="1">
        <f t="shared" si="116"/>
        <v>8.7679999999999989</v>
      </c>
      <c r="AU566" s="1">
        <f t="shared" si="117"/>
        <v>1.0853333333333333</v>
      </c>
      <c r="AV566" s="1">
        <f t="shared" si="118"/>
        <v>1.04</v>
      </c>
      <c r="AW566" s="1"/>
      <c r="AX566" s="1"/>
      <c r="AY566">
        <v>315050</v>
      </c>
      <c r="AZ566" t="s">
        <v>594</v>
      </c>
      <c r="BA566" s="1">
        <v>1</v>
      </c>
      <c r="BB566" s="1">
        <v>1</v>
      </c>
      <c r="BC566" s="1">
        <v>7.14</v>
      </c>
      <c r="BD566" s="1">
        <v>1.6279999999999999</v>
      </c>
      <c r="BE566" s="1">
        <v>8.7679999999999989</v>
      </c>
      <c r="BF566" s="1">
        <v>1.0853333333333333</v>
      </c>
      <c r="BG566" s="1">
        <v>1.04</v>
      </c>
      <c r="BH566" s="1"/>
      <c r="BI566" s="1"/>
      <c r="BL566" s="2">
        <v>314830</v>
      </c>
      <c r="BM566" s="69" t="s">
        <v>568</v>
      </c>
      <c r="BN566" s="1">
        <f t="shared" si="119"/>
        <v>0</v>
      </c>
      <c r="BO566" s="1">
        <f t="shared" si="120"/>
        <v>0</v>
      </c>
      <c r="BP566" s="1">
        <f t="shared" si="121"/>
        <v>0</v>
      </c>
      <c r="BQ566" s="1">
        <f t="shared" si="122"/>
        <v>0.44999999999999996</v>
      </c>
      <c r="BR566" s="1">
        <f t="shared" si="123"/>
        <v>0.44999999999999996</v>
      </c>
      <c r="BS566" s="1">
        <f t="shared" si="124"/>
        <v>0.44999999999999996</v>
      </c>
      <c r="BT566" s="1">
        <f t="shared" si="125"/>
        <v>0</v>
      </c>
      <c r="BV566" s="2">
        <v>314830</v>
      </c>
      <c r="BW566" s="69" t="s">
        <v>568</v>
      </c>
      <c r="BX566" s="1">
        <v>0</v>
      </c>
      <c r="BY566" s="1">
        <v>0</v>
      </c>
      <c r="BZ566" s="1">
        <v>0</v>
      </c>
      <c r="CA566" s="1">
        <v>0.44999999999999996</v>
      </c>
      <c r="CB566" s="1">
        <v>0.44999999999999996</v>
      </c>
      <c r="CC566" s="1">
        <v>0.44999999999999996</v>
      </c>
      <c r="CD566" s="1">
        <v>0</v>
      </c>
    </row>
    <row r="567" spans="1:82" x14ac:dyDescent="0.25">
      <c r="A567">
        <f>VLOOKUP(B567,mun_fjp!$A$2:$B$854,2,FALSE)</f>
        <v>315057</v>
      </c>
      <c r="B567" t="s">
        <v>596</v>
      </c>
      <c r="V567">
        <v>0</v>
      </c>
      <c r="W567">
        <v>0</v>
      </c>
      <c r="X567">
        <v>0</v>
      </c>
      <c r="Y567">
        <v>0</v>
      </c>
      <c r="Z567">
        <v>2</v>
      </c>
      <c r="AC567">
        <v>2</v>
      </c>
      <c r="AD567">
        <v>30</v>
      </c>
      <c r="AE567">
        <v>0.6</v>
      </c>
      <c r="AF567">
        <v>0</v>
      </c>
      <c r="AG567">
        <v>0.6</v>
      </c>
      <c r="AI567">
        <v>0.6</v>
      </c>
      <c r="AN567">
        <v>315053</v>
      </c>
      <c r="AO567" t="s">
        <v>595</v>
      </c>
      <c r="AP567" s="1">
        <f t="shared" si="112"/>
        <v>0</v>
      </c>
      <c r="AQ567" s="1">
        <f t="shared" si="113"/>
        <v>0</v>
      </c>
      <c r="AR567" s="1">
        <f t="shared" si="114"/>
        <v>6.45</v>
      </c>
      <c r="AS567" s="1">
        <f t="shared" si="115"/>
        <v>0.92666666666666653</v>
      </c>
      <c r="AT567" s="1">
        <f t="shared" si="116"/>
        <v>7.3766666666666669</v>
      </c>
      <c r="AU567" s="1">
        <f t="shared" si="117"/>
        <v>0.92666666666666653</v>
      </c>
      <c r="AV567" s="1">
        <f t="shared" si="118"/>
        <v>0.7</v>
      </c>
      <c r="AW567" s="1"/>
      <c r="AX567" s="1"/>
      <c r="AY567">
        <v>315053</v>
      </c>
      <c r="AZ567" t="s">
        <v>595</v>
      </c>
      <c r="BA567" s="1">
        <v>0</v>
      </c>
      <c r="BB567" s="1">
        <v>0</v>
      </c>
      <c r="BC567" s="1">
        <v>6.45</v>
      </c>
      <c r="BD567" s="1">
        <v>0.92666666666666653</v>
      </c>
      <c r="BE567" s="1">
        <v>7.3766666666666669</v>
      </c>
      <c r="BF567" s="1">
        <v>0.92666666666666653</v>
      </c>
      <c r="BG567" s="1">
        <v>0.7</v>
      </c>
      <c r="BH567" s="1"/>
      <c r="BI567" s="1"/>
      <c r="BL567" s="2">
        <v>314840</v>
      </c>
      <c r="BM567" s="69" t="s">
        <v>569</v>
      </c>
      <c r="BN567" s="1">
        <f t="shared" si="119"/>
        <v>4</v>
      </c>
      <c r="BO567" s="1">
        <f t="shared" si="120"/>
        <v>4</v>
      </c>
      <c r="BP567" s="1">
        <f t="shared" si="121"/>
        <v>3.0000000000000004</v>
      </c>
      <c r="BQ567" s="1">
        <f t="shared" si="122"/>
        <v>2.08</v>
      </c>
      <c r="BR567" s="1">
        <f t="shared" si="123"/>
        <v>5.08</v>
      </c>
      <c r="BS567" s="1">
        <f t="shared" si="124"/>
        <v>0.69333333333333336</v>
      </c>
      <c r="BT567" s="1">
        <f t="shared" si="125"/>
        <v>0.2</v>
      </c>
      <c r="BV567" s="2">
        <v>314840</v>
      </c>
      <c r="BW567" s="69" t="s">
        <v>569</v>
      </c>
      <c r="BX567" s="1">
        <v>4</v>
      </c>
      <c r="BY567" s="1">
        <v>4</v>
      </c>
      <c r="BZ567" s="1">
        <v>3.0000000000000004</v>
      </c>
      <c r="CA567" s="1">
        <v>2.08</v>
      </c>
      <c r="CB567" s="1">
        <v>5.08</v>
      </c>
      <c r="CC567" s="1">
        <v>0.69333333333333336</v>
      </c>
      <c r="CD567" s="1">
        <v>0.2</v>
      </c>
    </row>
    <row r="568" spans="1:82" x14ac:dyDescent="0.25">
      <c r="A568">
        <f>VLOOKUP(B568,mun_fjp!$A$2:$B$854,2,FALSE)</f>
        <v>315060</v>
      </c>
      <c r="B568" t="s">
        <v>597</v>
      </c>
      <c r="C568">
        <v>1.6</v>
      </c>
      <c r="D568">
        <v>0</v>
      </c>
      <c r="V568">
        <v>0</v>
      </c>
      <c r="W568">
        <v>0</v>
      </c>
      <c r="X568">
        <v>0</v>
      </c>
      <c r="Y568">
        <v>0</v>
      </c>
      <c r="Z568">
        <v>2</v>
      </c>
      <c r="AC568">
        <v>2</v>
      </c>
      <c r="AD568">
        <v>30</v>
      </c>
      <c r="AE568">
        <v>0.6</v>
      </c>
      <c r="AF568">
        <v>0</v>
      </c>
      <c r="AG568">
        <v>0.6</v>
      </c>
      <c r="AI568">
        <v>2.2000000000000002</v>
      </c>
      <c r="AN568">
        <v>315057</v>
      </c>
      <c r="AO568" t="s">
        <v>596</v>
      </c>
      <c r="AP568" s="1">
        <f t="shared" si="112"/>
        <v>0</v>
      </c>
      <c r="AQ568" s="1">
        <f t="shared" si="113"/>
        <v>0</v>
      </c>
      <c r="AR568" s="1">
        <f t="shared" si="114"/>
        <v>0</v>
      </c>
      <c r="AS568" s="1">
        <f t="shared" si="115"/>
        <v>0.6</v>
      </c>
      <c r="AT568" s="1">
        <f t="shared" si="116"/>
        <v>0.6</v>
      </c>
      <c r="AU568" s="1">
        <f t="shared" si="117"/>
        <v>0.6</v>
      </c>
      <c r="AV568" s="1">
        <f t="shared" si="118"/>
        <v>0</v>
      </c>
      <c r="AW568" s="1"/>
      <c r="AX568" s="1"/>
      <c r="AY568">
        <v>315057</v>
      </c>
      <c r="AZ568" t="s">
        <v>596</v>
      </c>
      <c r="BA568" s="1">
        <v>0</v>
      </c>
      <c r="BB568" s="1">
        <v>0</v>
      </c>
      <c r="BC568" s="1">
        <v>0</v>
      </c>
      <c r="BD568" s="1">
        <v>0.6</v>
      </c>
      <c r="BE568" s="1">
        <v>0.6</v>
      </c>
      <c r="BF568" s="1">
        <v>0.6</v>
      </c>
      <c r="BG568" s="1">
        <v>0</v>
      </c>
      <c r="BH568" s="1"/>
      <c r="BI568" s="1"/>
      <c r="BL568" s="2">
        <v>314850</v>
      </c>
      <c r="BM568" s="69" t="s">
        <v>570</v>
      </c>
      <c r="BN568" s="1">
        <f t="shared" si="119"/>
        <v>0</v>
      </c>
      <c r="BO568" s="1">
        <f t="shared" si="120"/>
        <v>0</v>
      </c>
      <c r="BP568" s="1">
        <f t="shared" si="121"/>
        <v>2.1</v>
      </c>
      <c r="BQ568" s="1">
        <f t="shared" si="122"/>
        <v>0</v>
      </c>
      <c r="BR568" s="1">
        <f t="shared" si="123"/>
        <v>2.1</v>
      </c>
      <c r="BS568" s="1">
        <f t="shared" si="124"/>
        <v>0</v>
      </c>
      <c r="BT568" s="1">
        <f t="shared" si="125"/>
        <v>0</v>
      </c>
      <c r="BV568" s="2">
        <v>314850</v>
      </c>
      <c r="BW568" s="69" t="s">
        <v>570</v>
      </c>
      <c r="BX568" s="1">
        <v>0</v>
      </c>
      <c r="BY568" s="1">
        <v>0</v>
      </c>
      <c r="BZ568" s="1">
        <v>2.1</v>
      </c>
      <c r="CA568" s="1">
        <v>0</v>
      </c>
      <c r="CB568" s="1">
        <v>2.1</v>
      </c>
      <c r="CC568" s="1">
        <v>0</v>
      </c>
      <c r="CD568" s="1">
        <v>0</v>
      </c>
    </row>
    <row r="569" spans="1:82" x14ac:dyDescent="0.25">
      <c r="A569">
        <f>VLOOKUP(B569,mun_fjp!$A$2:$B$854,2,FALSE)</f>
        <v>315070</v>
      </c>
      <c r="B569" t="s">
        <v>598</v>
      </c>
      <c r="C569">
        <v>3</v>
      </c>
      <c r="D569">
        <v>2.8</v>
      </c>
      <c r="E569">
        <v>0.85</v>
      </c>
      <c r="U569">
        <v>1</v>
      </c>
      <c r="V569">
        <v>1</v>
      </c>
      <c r="W569">
        <v>0.3</v>
      </c>
      <c r="X569">
        <v>0.65333333333333321</v>
      </c>
      <c r="Y569">
        <v>0.95333333333333314</v>
      </c>
      <c r="Z569">
        <v>2</v>
      </c>
      <c r="AC569">
        <v>2</v>
      </c>
      <c r="AD569">
        <v>30</v>
      </c>
      <c r="AE569">
        <v>0.6</v>
      </c>
      <c r="AF569">
        <v>1.3066666666666664</v>
      </c>
      <c r="AG569">
        <v>1.9066666666666663</v>
      </c>
      <c r="AH569">
        <v>2</v>
      </c>
      <c r="AI569">
        <v>11.509999999999998</v>
      </c>
      <c r="AN569">
        <v>315060</v>
      </c>
      <c r="AO569" t="s">
        <v>597</v>
      </c>
      <c r="AP569" s="1">
        <f t="shared" si="112"/>
        <v>0</v>
      </c>
      <c r="AQ569" s="1">
        <f t="shared" si="113"/>
        <v>0</v>
      </c>
      <c r="AR569" s="1">
        <f t="shared" si="114"/>
        <v>1.6</v>
      </c>
      <c r="AS569" s="1">
        <f t="shared" si="115"/>
        <v>0.6</v>
      </c>
      <c r="AT569" s="1">
        <f t="shared" si="116"/>
        <v>2.2000000000000002</v>
      </c>
      <c r="AU569" s="1">
        <f t="shared" si="117"/>
        <v>0.6</v>
      </c>
      <c r="AV569" s="1">
        <f t="shared" si="118"/>
        <v>0</v>
      </c>
      <c r="AW569" s="1"/>
      <c r="AX569" s="1"/>
      <c r="AY569">
        <v>315060</v>
      </c>
      <c r="AZ569" t="s">
        <v>597</v>
      </c>
      <c r="BA569" s="1">
        <v>0</v>
      </c>
      <c r="BB569" s="1">
        <v>0</v>
      </c>
      <c r="BC569" s="1">
        <v>1.6</v>
      </c>
      <c r="BD569" s="1">
        <v>0.6</v>
      </c>
      <c r="BE569" s="1">
        <v>2.2000000000000002</v>
      </c>
      <c r="BF569" s="1">
        <v>0.6</v>
      </c>
      <c r="BG569" s="1">
        <v>0</v>
      </c>
      <c r="BH569" s="1"/>
      <c r="BI569" s="1"/>
      <c r="BL569" s="2">
        <v>314860</v>
      </c>
      <c r="BM569" s="69" t="s">
        <v>571</v>
      </c>
      <c r="BN569" s="1">
        <f t="shared" si="119"/>
        <v>4</v>
      </c>
      <c r="BO569" s="1">
        <f t="shared" si="120"/>
        <v>4</v>
      </c>
      <c r="BP569" s="1">
        <f t="shared" si="121"/>
        <v>9.52</v>
      </c>
      <c r="BQ569" s="1">
        <f t="shared" si="122"/>
        <v>4.8937499999999989</v>
      </c>
      <c r="BR569" s="1">
        <f t="shared" si="123"/>
        <v>14.413749999999999</v>
      </c>
      <c r="BS569" s="1">
        <f t="shared" si="124"/>
        <v>1.7617499999999997</v>
      </c>
      <c r="BT569" s="1">
        <f t="shared" si="125"/>
        <v>2.0699999999999998</v>
      </c>
      <c r="BV569" s="2">
        <v>314860</v>
      </c>
      <c r="BW569" s="69" t="s">
        <v>571</v>
      </c>
      <c r="BX569" s="1">
        <v>4</v>
      </c>
      <c r="BY569" s="1">
        <v>4</v>
      </c>
      <c r="BZ569" s="1">
        <v>9.52</v>
      </c>
      <c r="CA569" s="1">
        <v>4.8937499999999989</v>
      </c>
      <c r="CB569" s="1">
        <v>14.413749999999999</v>
      </c>
      <c r="CC569" s="1">
        <v>1.7617499999999997</v>
      </c>
      <c r="CD569" s="1">
        <v>2.0699999999999998</v>
      </c>
    </row>
    <row r="570" spans="1:82" x14ac:dyDescent="0.25">
      <c r="A570">
        <f>VLOOKUP(B570,mun_fjp!$A$2:$B$854,2,FALSE)</f>
        <v>315080</v>
      </c>
      <c r="B570" t="s">
        <v>599</v>
      </c>
      <c r="C570">
        <v>3.1</v>
      </c>
      <c r="D570">
        <v>2.2599999999999998</v>
      </c>
      <c r="E570">
        <v>2</v>
      </c>
      <c r="J570">
        <v>2</v>
      </c>
      <c r="N570">
        <v>2</v>
      </c>
      <c r="U570">
        <v>10.25</v>
      </c>
      <c r="V570">
        <v>14.25</v>
      </c>
      <c r="W570">
        <v>4.2749999999999995</v>
      </c>
      <c r="X570">
        <v>7.5144999999999991</v>
      </c>
      <c r="Y570">
        <v>11.789499999999999</v>
      </c>
      <c r="Z570">
        <v>2</v>
      </c>
      <c r="AC570">
        <v>2</v>
      </c>
      <c r="AD570">
        <v>30</v>
      </c>
      <c r="AE570">
        <v>0.6</v>
      </c>
      <c r="AF570">
        <v>1.0546666666666666</v>
      </c>
      <c r="AG570">
        <v>2</v>
      </c>
      <c r="AH570">
        <v>1.1499999999999999</v>
      </c>
      <c r="AI570">
        <v>22.299499999999995</v>
      </c>
      <c r="AN570">
        <v>315070</v>
      </c>
      <c r="AO570" t="s">
        <v>598</v>
      </c>
      <c r="AP570" s="1">
        <f t="shared" si="112"/>
        <v>1</v>
      </c>
      <c r="AQ570" s="1">
        <f t="shared" si="113"/>
        <v>1</v>
      </c>
      <c r="AR570" s="1">
        <f t="shared" si="114"/>
        <v>8.6499999999999986</v>
      </c>
      <c r="AS570" s="1">
        <f t="shared" si="115"/>
        <v>2.8599999999999994</v>
      </c>
      <c r="AT570" s="1">
        <f t="shared" si="116"/>
        <v>11.509999999999998</v>
      </c>
      <c r="AU570" s="1">
        <f t="shared" si="117"/>
        <v>1.9066666666666663</v>
      </c>
      <c r="AV570" s="1">
        <f t="shared" si="118"/>
        <v>2.8</v>
      </c>
      <c r="AW570" s="1"/>
      <c r="AX570" s="1"/>
      <c r="AY570">
        <v>315070</v>
      </c>
      <c r="AZ570" t="s">
        <v>598</v>
      </c>
      <c r="BA570" s="1">
        <v>1</v>
      </c>
      <c r="BB570" s="1">
        <v>1</v>
      </c>
      <c r="BC570" s="1">
        <v>8.6499999999999986</v>
      </c>
      <c r="BD570" s="1">
        <v>2.8599999999999994</v>
      </c>
      <c r="BE570" s="1">
        <v>11.509999999999998</v>
      </c>
      <c r="BF570" s="1">
        <v>1.9066666666666663</v>
      </c>
      <c r="BG570" s="1">
        <v>2.8</v>
      </c>
      <c r="BH570" s="1"/>
      <c r="BI570" s="1"/>
      <c r="BL570" s="2">
        <v>314870</v>
      </c>
      <c r="BM570" s="69" t="s">
        <v>572</v>
      </c>
      <c r="BN570" s="1">
        <f t="shared" si="119"/>
        <v>5</v>
      </c>
      <c r="BO570" s="1">
        <f t="shared" si="120"/>
        <v>0</v>
      </c>
      <c r="BP570" s="1">
        <f t="shared" si="121"/>
        <v>0.5</v>
      </c>
      <c r="BQ570" s="1">
        <f t="shared" si="122"/>
        <v>2.1</v>
      </c>
      <c r="BR570" s="1">
        <f t="shared" si="123"/>
        <v>2.6</v>
      </c>
      <c r="BS570" s="1">
        <f t="shared" si="124"/>
        <v>0.6</v>
      </c>
      <c r="BT570" s="1">
        <f t="shared" si="125"/>
        <v>0</v>
      </c>
      <c r="BV570" s="2">
        <v>314870</v>
      </c>
      <c r="BW570" s="69" t="s">
        <v>572</v>
      </c>
      <c r="BX570" s="1">
        <v>5</v>
      </c>
      <c r="BY570" s="1">
        <v>0</v>
      </c>
      <c r="BZ570" s="1">
        <v>0.5</v>
      </c>
      <c r="CA570" s="1">
        <v>2.1</v>
      </c>
      <c r="CB570" s="1">
        <v>2.6</v>
      </c>
      <c r="CC570" s="1">
        <v>0.6</v>
      </c>
      <c r="CD570" s="1">
        <v>0</v>
      </c>
    </row>
    <row r="571" spans="1:82" x14ac:dyDescent="0.25">
      <c r="A571">
        <f>VLOOKUP(B571,mun_fjp!$A$2:$B$854,2,FALSE)</f>
        <v>315090</v>
      </c>
      <c r="B571" t="s">
        <v>600</v>
      </c>
      <c r="C571">
        <v>3.25</v>
      </c>
      <c r="D571">
        <v>0.88</v>
      </c>
      <c r="E571">
        <v>2</v>
      </c>
      <c r="V571">
        <v>0</v>
      </c>
      <c r="W571">
        <v>0</v>
      </c>
      <c r="X571">
        <v>0</v>
      </c>
      <c r="Y571">
        <v>0</v>
      </c>
      <c r="Z571">
        <v>2</v>
      </c>
      <c r="AC571">
        <v>2</v>
      </c>
      <c r="AD571">
        <v>30</v>
      </c>
      <c r="AE571">
        <v>0.6</v>
      </c>
      <c r="AF571">
        <v>0.41066666666666668</v>
      </c>
      <c r="AG571">
        <v>1.0106666666666666</v>
      </c>
      <c r="AH571">
        <v>0.8</v>
      </c>
      <c r="AI571">
        <v>7.9406666666666661</v>
      </c>
      <c r="AN571">
        <v>315080</v>
      </c>
      <c r="AO571" t="s">
        <v>599</v>
      </c>
      <c r="AP571" s="1">
        <f t="shared" si="112"/>
        <v>14.25</v>
      </c>
      <c r="AQ571" s="1">
        <f t="shared" si="113"/>
        <v>10.25</v>
      </c>
      <c r="AR571" s="1">
        <f t="shared" si="114"/>
        <v>8.51</v>
      </c>
      <c r="AS571" s="1">
        <f t="shared" si="115"/>
        <v>13.789499999999999</v>
      </c>
      <c r="AT571" s="1">
        <f t="shared" si="116"/>
        <v>22.299499999999998</v>
      </c>
      <c r="AU571" s="1">
        <f t="shared" si="117"/>
        <v>2</v>
      </c>
      <c r="AV571" s="1">
        <f t="shared" si="118"/>
        <v>2.2599999999999998</v>
      </c>
      <c r="AW571" s="1"/>
      <c r="AX571" s="1"/>
      <c r="AY571">
        <v>315080</v>
      </c>
      <c r="AZ571" t="s">
        <v>599</v>
      </c>
      <c r="BA571" s="1">
        <v>14.25</v>
      </c>
      <c r="BB571" s="1">
        <v>10.25</v>
      </c>
      <c r="BC571" s="1">
        <v>8.51</v>
      </c>
      <c r="BD571" s="1">
        <v>13.789499999999999</v>
      </c>
      <c r="BE571" s="1">
        <v>22.299499999999998</v>
      </c>
      <c r="BF571" s="1">
        <v>2</v>
      </c>
      <c r="BG571" s="1">
        <v>2.2599999999999998</v>
      </c>
      <c r="BH571" s="1"/>
      <c r="BI571" s="1"/>
      <c r="BL571" s="2">
        <v>314875</v>
      </c>
      <c r="BM571" s="69" t="s">
        <v>573</v>
      </c>
      <c r="BN571" s="1">
        <f t="shared" si="119"/>
        <v>0</v>
      </c>
      <c r="BO571" s="1">
        <f t="shared" si="120"/>
        <v>0</v>
      </c>
      <c r="BP571" s="1">
        <f t="shared" si="121"/>
        <v>5.35</v>
      </c>
      <c r="BQ571" s="1">
        <f t="shared" si="122"/>
        <v>0</v>
      </c>
      <c r="BR571" s="1">
        <f t="shared" si="123"/>
        <v>5.35</v>
      </c>
      <c r="BS571" s="1">
        <f t="shared" si="124"/>
        <v>0</v>
      </c>
      <c r="BT571" s="1">
        <f t="shared" si="125"/>
        <v>0.2</v>
      </c>
      <c r="BV571" s="2">
        <v>314875</v>
      </c>
      <c r="BW571" s="69" t="s">
        <v>573</v>
      </c>
      <c r="BX571" s="1">
        <v>0</v>
      </c>
      <c r="BY571" s="1">
        <v>0</v>
      </c>
      <c r="BZ571" s="1">
        <v>5.35</v>
      </c>
      <c r="CA571" s="1">
        <v>0</v>
      </c>
      <c r="CB571" s="1">
        <v>5.35</v>
      </c>
      <c r="CC571" s="1">
        <v>0</v>
      </c>
      <c r="CD571" s="1">
        <v>0.2</v>
      </c>
    </row>
    <row r="572" spans="1:82" x14ac:dyDescent="0.25">
      <c r="A572">
        <f>VLOOKUP(B572,mun_fjp!$A$2:$B$854,2,FALSE)</f>
        <v>315100</v>
      </c>
      <c r="B572" t="s">
        <v>601</v>
      </c>
      <c r="C572">
        <v>3.1</v>
      </c>
      <c r="D572">
        <v>2.2799999999999998</v>
      </c>
      <c r="E572">
        <v>2</v>
      </c>
      <c r="U572">
        <v>4</v>
      </c>
      <c r="V572">
        <v>4</v>
      </c>
      <c r="W572">
        <v>1.2</v>
      </c>
      <c r="X572">
        <v>2.1279999999999997</v>
      </c>
      <c r="Y572">
        <v>3.3279999999999994</v>
      </c>
      <c r="Z572">
        <v>2</v>
      </c>
      <c r="AC572">
        <v>2</v>
      </c>
      <c r="AD572">
        <v>30</v>
      </c>
      <c r="AE572">
        <v>0.6</v>
      </c>
      <c r="AF572">
        <v>1.0639999999999998</v>
      </c>
      <c r="AG572">
        <v>1.6639999999999997</v>
      </c>
      <c r="AH572">
        <v>0.6</v>
      </c>
      <c r="AI572">
        <v>12.971999999999998</v>
      </c>
      <c r="AN572">
        <v>315090</v>
      </c>
      <c r="AO572" t="s">
        <v>600</v>
      </c>
      <c r="AP572" s="1">
        <f t="shared" si="112"/>
        <v>0</v>
      </c>
      <c r="AQ572" s="1">
        <f t="shared" si="113"/>
        <v>0</v>
      </c>
      <c r="AR572" s="1">
        <f t="shared" si="114"/>
        <v>6.93</v>
      </c>
      <c r="AS572" s="1">
        <f t="shared" si="115"/>
        <v>1.0106666666666666</v>
      </c>
      <c r="AT572" s="1">
        <f t="shared" si="116"/>
        <v>7.9406666666666661</v>
      </c>
      <c r="AU572" s="1">
        <f t="shared" si="117"/>
        <v>1.0106666666666666</v>
      </c>
      <c r="AV572" s="1">
        <f t="shared" si="118"/>
        <v>0.88</v>
      </c>
      <c r="AW572" s="1"/>
      <c r="AX572" s="1"/>
      <c r="AY572">
        <v>315090</v>
      </c>
      <c r="AZ572" t="s">
        <v>600</v>
      </c>
      <c r="BA572" s="1">
        <v>0</v>
      </c>
      <c r="BB572" s="1">
        <v>0</v>
      </c>
      <c r="BC572" s="1">
        <v>6.93</v>
      </c>
      <c r="BD572" s="1">
        <v>1.0106666666666666</v>
      </c>
      <c r="BE572" s="1">
        <v>7.9406666666666661</v>
      </c>
      <c r="BF572" s="1">
        <v>1.0106666666666666</v>
      </c>
      <c r="BG572" s="1">
        <v>0.88</v>
      </c>
      <c r="BH572" s="1"/>
      <c r="BI572" s="1"/>
      <c r="BL572" s="2">
        <v>314880</v>
      </c>
      <c r="BM572" s="69" t="s">
        <v>574</v>
      </c>
      <c r="BN572" s="1">
        <f t="shared" si="119"/>
        <v>2</v>
      </c>
      <c r="BO572" s="1">
        <f t="shared" si="120"/>
        <v>2</v>
      </c>
      <c r="BP572" s="1">
        <f t="shared" si="121"/>
        <v>4.0999999999999996</v>
      </c>
      <c r="BQ572" s="1">
        <f t="shared" si="122"/>
        <v>0.89999999999999991</v>
      </c>
      <c r="BR572" s="1">
        <f t="shared" si="123"/>
        <v>5</v>
      </c>
      <c r="BS572" s="1">
        <f t="shared" si="124"/>
        <v>0.3</v>
      </c>
      <c r="BT572" s="1">
        <f t="shared" si="125"/>
        <v>0</v>
      </c>
      <c r="BV572" s="2">
        <v>314880</v>
      </c>
      <c r="BW572" s="69" t="s">
        <v>574</v>
      </c>
      <c r="BX572" s="1">
        <v>2</v>
      </c>
      <c r="BY572" s="1">
        <v>2</v>
      </c>
      <c r="BZ572" s="1">
        <v>4.0999999999999996</v>
      </c>
      <c r="CA572" s="1">
        <v>0.89999999999999991</v>
      </c>
      <c r="CB572" s="1">
        <v>5</v>
      </c>
      <c r="CC572" s="1">
        <v>0.3</v>
      </c>
      <c r="CD572" s="1">
        <v>0</v>
      </c>
    </row>
    <row r="573" spans="1:82" x14ac:dyDescent="0.25">
      <c r="A573">
        <f>VLOOKUP(B573,mun_fjp!$A$2:$B$854,2,FALSE)</f>
        <v>315110</v>
      </c>
      <c r="B573" t="s">
        <v>602</v>
      </c>
      <c r="C573">
        <v>2.2000000000000002</v>
      </c>
      <c r="E573">
        <v>1</v>
      </c>
      <c r="V573">
        <v>0</v>
      </c>
      <c r="W573">
        <v>0</v>
      </c>
      <c r="X573">
        <v>0</v>
      </c>
      <c r="Y573">
        <v>0</v>
      </c>
      <c r="Z573">
        <v>2</v>
      </c>
      <c r="AC573">
        <v>2</v>
      </c>
      <c r="AD573">
        <v>30</v>
      </c>
      <c r="AE573">
        <v>0.6</v>
      </c>
      <c r="AF573">
        <v>0</v>
      </c>
      <c r="AG573">
        <v>2</v>
      </c>
      <c r="AI573">
        <v>5.2</v>
      </c>
      <c r="AN573">
        <v>315100</v>
      </c>
      <c r="AO573" t="s">
        <v>601</v>
      </c>
      <c r="AP573" s="1">
        <f t="shared" si="112"/>
        <v>4</v>
      </c>
      <c r="AQ573" s="1">
        <f t="shared" si="113"/>
        <v>4</v>
      </c>
      <c r="AR573" s="1">
        <f t="shared" si="114"/>
        <v>7.9799999999999995</v>
      </c>
      <c r="AS573" s="1">
        <f t="shared" si="115"/>
        <v>4.9919999999999991</v>
      </c>
      <c r="AT573" s="1">
        <f t="shared" si="116"/>
        <v>12.971999999999998</v>
      </c>
      <c r="AU573" s="1">
        <f t="shared" si="117"/>
        <v>1.6639999999999997</v>
      </c>
      <c r="AV573" s="1">
        <f t="shared" si="118"/>
        <v>2.2799999999999998</v>
      </c>
      <c r="AW573" s="1"/>
      <c r="AX573" s="1"/>
      <c r="AY573">
        <v>315100</v>
      </c>
      <c r="AZ573" t="s">
        <v>601</v>
      </c>
      <c r="BA573" s="1">
        <v>4</v>
      </c>
      <c r="BB573" s="1">
        <v>4</v>
      </c>
      <c r="BC573" s="1">
        <v>7.9799999999999995</v>
      </c>
      <c r="BD573" s="1">
        <v>4.9919999999999991</v>
      </c>
      <c r="BE573" s="1">
        <v>12.971999999999998</v>
      </c>
      <c r="BF573" s="1">
        <v>1.6639999999999997</v>
      </c>
      <c r="BG573" s="1">
        <v>2.2799999999999998</v>
      </c>
      <c r="BH573" s="1"/>
      <c r="BI573" s="1"/>
      <c r="BL573" s="2">
        <v>314890</v>
      </c>
      <c r="BM573" s="69" t="s">
        <v>575</v>
      </c>
      <c r="BN573" s="1">
        <f t="shared" si="119"/>
        <v>0</v>
      </c>
      <c r="BO573" s="1">
        <f t="shared" si="120"/>
        <v>0</v>
      </c>
      <c r="BP573" s="1">
        <f t="shared" si="121"/>
        <v>0</v>
      </c>
      <c r="BQ573" s="1">
        <f t="shared" si="122"/>
        <v>0.6</v>
      </c>
      <c r="BR573" s="1">
        <f t="shared" si="123"/>
        <v>0.6</v>
      </c>
      <c r="BS573" s="1">
        <f t="shared" si="124"/>
        <v>0.6</v>
      </c>
      <c r="BT573" s="1">
        <f t="shared" si="125"/>
        <v>0</v>
      </c>
      <c r="BV573" s="2">
        <v>314890</v>
      </c>
      <c r="BW573" s="69" t="s">
        <v>575</v>
      </c>
      <c r="BX573" s="1">
        <v>0</v>
      </c>
      <c r="BY573" s="1">
        <v>0</v>
      </c>
      <c r="BZ573" s="1">
        <v>0</v>
      </c>
      <c r="CA573" s="1">
        <v>0.6</v>
      </c>
      <c r="CB573" s="1">
        <v>0.6</v>
      </c>
      <c r="CC573" s="1">
        <v>0.6</v>
      </c>
      <c r="CD573" s="1">
        <v>0</v>
      </c>
    </row>
    <row r="574" spans="1:82" x14ac:dyDescent="0.25">
      <c r="A574">
        <f>VLOOKUP(B574,mun_fjp!$A$2:$B$854,2,FALSE)</f>
        <v>315120</v>
      </c>
      <c r="B574" t="s">
        <v>603</v>
      </c>
      <c r="C574">
        <v>2.5</v>
      </c>
      <c r="D574">
        <v>0</v>
      </c>
      <c r="N574">
        <v>2</v>
      </c>
      <c r="R574">
        <v>1</v>
      </c>
      <c r="V574">
        <v>3</v>
      </c>
      <c r="W574">
        <v>0.89999999999999991</v>
      </c>
      <c r="X574">
        <v>0</v>
      </c>
      <c r="Y574">
        <v>0.89999999999999991</v>
      </c>
      <c r="Z574">
        <v>2</v>
      </c>
      <c r="AC574">
        <v>2</v>
      </c>
      <c r="AD574">
        <v>30</v>
      </c>
      <c r="AE574">
        <v>0.6</v>
      </c>
      <c r="AF574">
        <v>0</v>
      </c>
      <c r="AG574">
        <v>0.6</v>
      </c>
      <c r="AI574">
        <v>4</v>
      </c>
      <c r="AN574">
        <v>315110</v>
      </c>
      <c r="AO574" t="s">
        <v>602</v>
      </c>
      <c r="AP574" s="1">
        <f t="shared" si="112"/>
        <v>0</v>
      </c>
      <c r="AQ574" s="1">
        <f t="shared" si="113"/>
        <v>0</v>
      </c>
      <c r="AR574" s="1">
        <f t="shared" si="114"/>
        <v>3.2</v>
      </c>
      <c r="AS574" s="1">
        <f t="shared" si="115"/>
        <v>2</v>
      </c>
      <c r="AT574" s="1">
        <f t="shared" si="116"/>
        <v>5.2</v>
      </c>
      <c r="AU574" s="1">
        <f t="shared" si="117"/>
        <v>2</v>
      </c>
      <c r="AV574" s="1">
        <f t="shared" si="118"/>
        <v>0</v>
      </c>
      <c r="AW574" s="1"/>
      <c r="AX574" s="1"/>
      <c r="AY574">
        <v>315110</v>
      </c>
      <c r="AZ574" t="s">
        <v>602</v>
      </c>
      <c r="BA574" s="1">
        <v>0</v>
      </c>
      <c r="BB574" s="1">
        <v>0</v>
      </c>
      <c r="BC574" s="1">
        <v>3.2</v>
      </c>
      <c r="BD574" s="1">
        <v>2</v>
      </c>
      <c r="BE574" s="1">
        <v>5.2</v>
      </c>
      <c r="BF574" s="1">
        <v>2</v>
      </c>
      <c r="BG574" s="1">
        <v>0</v>
      </c>
      <c r="BH574" s="1"/>
      <c r="BI574" s="1"/>
      <c r="BL574" s="2">
        <v>314900</v>
      </c>
      <c r="BM574" s="69" t="s">
        <v>576</v>
      </c>
      <c r="BN574" s="1">
        <f t="shared" si="119"/>
        <v>3</v>
      </c>
      <c r="BO574" s="1">
        <f t="shared" si="120"/>
        <v>3</v>
      </c>
      <c r="BP574" s="1">
        <f t="shared" si="121"/>
        <v>3.9</v>
      </c>
      <c r="BQ574" s="1">
        <f t="shared" si="122"/>
        <v>1.8499999999999999</v>
      </c>
      <c r="BR574" s="1">
        <f t="shared" si="123"/>
        <v>5.75</v>
      </c>
      <c r="BS574" s="1">
        <f t="shared" si="124"/>
        <v>0.74</v>
      </c>
      <c r="BT574" s="1">
        <f t="shared" si="125"/>
        <v>0.3</v>
      </c>
      <c r="BV574" s="2">
        <v>314900</v>
      </c>
      <c r="BW574" s="69" t="s">
        <v>576</v>
      </c>
      <c r="BX574" s="1">
        <v>3</v>
      </c>
      <c r="BY574" s="1">
        <v>3</v>
      </c>
      <c r="BZ574" s="1">
        <v>3.9</v>
      </c>
      <c r="CA574" s="1">
        <v>1.8499999999999999</v>
      </c>
      <c r="CB574" s="1">
        <v>5.75</v>
      </c>
      <c r="CC574" s="1">
        <v>0.74</v>
      </c>
      <c r="CD574" s="1">
        <v>0.3</v>
      </c>
    </row>
    <row r="575" spans="1:82" x14ac:dyDescent="0.25">
      <c r="A575">
        <f>VLOOKUP(B575,mun_fjp!$A$2:$B$854,2,FALSE)</f>
        <v>315130</v>
      </c>
      <c r="B575" t="s">
        <v>604</v>
      </c>
      <c r="C575">
        <v>2.95</v>
      </c>
      <c r="D575">
        <v>0.2</v>
      </c>
      <c r="U575">
        <v>3</v>
      </c>
      <c r="V575">
        <v>3</v>
      </c>
      <c r="W575">
        <v>0.89999999999999991</v>
      </c>
      <c r="X575">
        <v>0.13999999999999999</v>
      </c>
      <c r="Y575">
        <v>1.0399999999999998</v>
      </c>
      <c r="Z575">
        <v>2</v>
      </c>
      <c r="AC575">
        <v>2</v>
      </c>
      <c r="AD575">
        <v>30</v>
      </c>
      <c r="AE575">
        <v>0.6</v>
      </c>
      <c r="AF575">
        <v>9.3333333333333324E-2</v>
      </c>
      <c r="AG575">
        <v>0.69333333333333336</v>
      </c>
      <c r="AH575">
        <v>0.8</v>
      </c>
      <c r="AI575">
        <v>5.6833333333333336</v>
      </c>
      <c r="AN575">
        <v>315120</v>
      </c>
      <c r="AO575" t="s">
        <v>603</v>
      </c>
      <c r="AP575" s="1">
        <f t="shared" si="112"/>
        <v>3</v>
      </c>
      <c r="AQ575" s="1">
        <f t="shared" si="113"/>
        <v>0</v>
      </c>
      <c r="AR575" s="1">
        <f t="shared" si="114"/>
        <v>2.5</v>
      </c>
      <c r="AS575" s="1">
        <f t="shared" si="115"/>
        <v>1.5</v>
      </c>
      <c r="AT575" s="1">
        <f t="shared" si="116"/>
        <v>4</v>
      </c>
      <c r="AU575" s="1">
        <f t="shared" si="117"/>
        <v>0.6</v>
      </c>
      <c r="AV575" s="1">
        <f t="shared" si="118"/>
        <v>0</v>
      </c>
      <c r="AW575" s="1"/>
      <c r="AX575" s="1"/>
      <c r="AY575">
        <v>315120</v>
      </c>
      <c r="AZ575" t="s">
        <v>603</v>
      </c>
      <c r="BA575" s="1">
        <v>3</v>
      </c>
      <c r="BB575" s="1">
        <v>0</v>
      </c>
      <c r="BC575" s="1">
        <v>2.5</v>
      </c>
      <c r="BD575" s="1">
        <v>1.5</v>
      </c>
      <c r="BE575" s="1">
        <v>4</v>
      </c>
      <c r="BF575" s="1">
        <v>0.6</v>
      </c>
      <c r="BG575" s="1">
        <v>0</v>
      </c>
      <c r="BH575" s="1"/>
      <c r="BI575" s="1"/>
      <c r="BL575" s="2">
        <v>314910</v>
      </c>
      <c r="BM575" s="69" t="s">
        <v>577</v>
      </c>
      <c r="BN575" s="1">
        <f t="shared" si="119"/>
        <v>1</v>
      </c>
      <c r="BO575" s="1">
        <f t="shared" si="120"/>
        <v>1</v>
      </c>
      <c r="BP575" s="1">
        <f t="shared" si="121"/>
        <v>4.8</v>
      </c>
      <c r="BQ575" s="1">
        <f t="shared" si="122"/>
        <v>1.3899999999999997</v>
      </c>
      <c r="BR575" s="1">
        <f t="shared" si="123"/>
        <v>6.1899999999999995</v>
      </c>
      <c r="BS575" s="1">
        <f t="shared" si="124"/>
        <v>0.92666666666666653</v>
      </c>
      <c r="BT575" s="1">
        <f t="shared" si="125"/>
        <v>0.7</v>
      </c>
      <c r="BV575" s="2">
        <v>314910</v>
      </c>
      <c r="BW575" s="69" t="s">
        <v>577</v>
      </c>
      <c r="BX575" s="1">
        <v>1</v>
      </c>
      <c r="BY575" s="1">
        <v>1</v>
      </c>
      <c r="BZ575" s="1">
        <v>4.8</v>
      </c>
      <c r="CA575" s="1">
        <v>1.3899999999999997</v>
      </c>
      <c r="CB575" s="1">
        <v>6.1899999999999995</v>
      </c>
      <c r="CC575" s="1">
        <v>0.92666666666666653</v>
      </c>
      <c r="CD575" s="1">
        <v>0.7</v>
      </c>
    </row>
    <row r="576" spans="1:82" x14ac:dyDescent="0.25">
      <c r="A576">
        <f>VLOOKUP(B576,mun_fjp!$A$2:$B$854,2,FALSE)</f>
        <v>315140</v>
      </c>
      <c r="B576" t="s">
        <v>605</v>
      </c>
      <c r="C576">
        <v>2.25</v>
      </c>
      <c r="D576">
        <v>3</v>
      </c>
      <c r="E576">
        <v>1.7</v>
      </c>
      <c r="F576">
        <v>5</v>
      </c>
      <c r="N576">
        <v>2</v>
      </c>
      <c r="U576">
        <v>1</v>
      </c>
      <c r="V576">
        <v>8</v>
      </c>
      <c r="W576">
        <v>2.4</v>
      </c>
      <c r="X576">
        <v>5.5999999999999988</v>
      </c>
      <c r="Y576">
        <v>7.9999999999999982</v>
      </c>
      <c r="Z576">
        <v>2</v>
      </c>
      <c r="AC576">
        <v>2</v>
      </c>
      <c r="AD576">
        <v>30</v>
      </c>
      <c r="AE576">
        <v>0.6</v>
      </c>
      <c r="AF576">
        <v>1.3999999999999997</v>
      </c>
      <c r="AG576">
        <v>1.9999999999999996</v>
      </c>
      <c r="AI576">
        <v>16.95</v>
      </c>
      <c r="AN576">
        <v>315130</v>
      </c>
      <c r="AO576" t="s">
        <v>604</v>
      </c>
      <c r="AP576" s="1">
        <f t="shared" si="112"/>
        <v>3</v>
      </c>
      <c r="AQ576" s="1">
        <f t="shared" si="113"/>
        <v>3</v>
      </c>
      <c r="AR576" s="1">
        <f t="shared" si="114"/>
        <v>3.95</v>
      </c>
      <c r="AS576" s="1">
        <f t="shared" si="115"/>
        <v>1.7333333333333332</v>
      </c>
      <c r="AT576" s="1">
        <f t="shared" si="116"/>
        <v>5.6833333333333336</v>
      </c>
      <c r="AU576" s="1">
        <f t="shared" si="117"/>
        <v>0.69333333333333336</v>
      </c>
      <c r="AV576" s="1">
        <f t="shared" si="118"/>
        <v>0.2</v>
      </c>
      <c r="AW576" s="1"/>
      <c r="AX576" s="1"/>
      <c r="AY576">
        <v>315130</v>
      </c>
      <c r="AZ576" t="s">
        <v>604</v>
      </c>
      <c r="BA576" s="1">
        <v>3</v>
      </c>
      <c r="BB576" s="1">
        <v>3</v>
      </c>
      <c r="BC576" s="1">
        <v>3.95</v>
      </c>
      <c r="BD576" s="1">
        <v>1.7333333333333332</v>
      </c>
      <c r="BE576" s="1">
        <v>5.6833333333333336</v>
      </c>
      <c r="BF576" s="1">
        <v>0.69333333333333336</v>
      </c>
      <c r="BG576" s="1">
        <v>0.2</v>
      </c>
      <c r="BH576" s="1"/>
      <c r="BI576" s="1"/>
      <c r="BL576" s="2">
        <v>314915</v>
      </c>
      <c r="BM576" s="69" t="s">
        <v>578</v>
      </c>
      <c r="BN576" s="1">
        <f t="shared" si="119"/>
        <v>0</v>
      </c>
      <c r="BO576" s="1">
        <f t="shared" si="120"/>
        <v>0</v>
      </c>
      <c r="BP576" s="1">
        <f t="shared" si="121"/>
        <v>0</v>
      </c>
      <c r="BQ576" s="1">
        <f t="shared" si="122"/>
        <v>0.6</v>
      </c>
      <c r="BR576" s="1">
        <f t="shared" si="123"/>
        <v>0.6</v>
      </c>
      <c r="BS576" s="1">
        <f t="shared" si="124"/>
        <v>0.6</v>
      </c>
      <c r="BT576" s="1">
        <f t="shared" si="125"/>
        <v>0</v>
      </c>
      <c r="BV576" s="2">
        <v>314915</v>
      </c>
      <c r="BW576" s="69" t="s">
        <v>578</v>
      </c>
      <c r="BX576" s="1">
        <v>0</v>
      </c>
      <c r="BY576" s="1">
        <v>0</v>
      </c>
      <c r="BZ576" s="1">
        <v>0</v>
      </c>
      <c r="CA576" s="1">
        <v>0.6</v>
      </c>
      <c r="CB576" s="1">
        <v>0.6</v>
      </c>
      <c r="CC576" s="1">
        <v>0.6</v>
      </c>
      <c r="CD576" s="1">
        <v>0</v>
      </c>
    </row>
    <row r="577" spans="1:82" x14ac:dyDescent="0.25">
      <c r="A577">
        <f>VLOOKUP(B577,mun_fjp!$A$2:$B$854,2,FALSE)</f>
        <v>315150</v>
      </c>
      <c r="B577" t="s">
        <v>606</v>
      </c>
      <c r="C577">
        <v>2.2999999999999998</v>
      </c>
      <c r="D577">
        <v>0</v>
      </c>
      <c r="E577">
        <v>2</v>
      </c>
      <c r="U577">
        <v>3</v>
      </c>
      <c r="V577">
        <v>3</v>
      </c>
      <c r="W577">
        <v>0.89999999999999991</v>
      </c>
      <c r="X577">
        <v>0</v>
      </c>
      <c r="Y577">
        <v>0.89999999999999991</v>
      </c>
      <c r="Z577">
        <v>2</v>
      </c>
      <c r="AC577">
        <v>2</v>
      </c>
      <c r="AD577">
        <v>30</v>
      </c>
      <c r="AE577">
        <v>0.6</v>
      </c>
      <c r="AF577">
        <v>0</v>
      </c>
      <c r="AG577">
        <v>0.6</v>
      </c>
      <c r="AH577">
        <v>0.6</v>
      </c>
      <c r="AI577">
        <v>6.3999999999999986</v>
      </c>
      <c r="AN577">
        <v>315140</v>
      </c>
      <c r="AO577" t="s">
        <v>605</v>
      </c>
      <c r="AP577" s="1">
        <f t="shared" si="112"/>
        <v>8</v>
      </c>
      <c r="AQ577" s="1">
        <f t="shared" si="113"/>
        <v>1</v>
      </c>
      <c r="AR577" s="1">
        <f t="shared" si="114"/>
        <v>6.95</v>
      </c>
      <c r="AS577" s="1">
        <f t="shared" si="115"/>
        <v>9.9999999999999982</v>
      </c>
      <c r="AT577" s="1">
        <f t="shared" si="116"/>
        <v>16.95</v>
      </c>
      <c r="AU577" s="1">
        <f t="shared" si="117"/>
        <v>1.9999999999999996</v>
      </c>
      <c r="AV577" s="1">
        <f t="shared" si="118"/>
        <v>3</v>
      </c>
      <c r="AW577" s="1"/>
      <c r="AX577" s="1"/>
      <c r="AY577">
        <v>315140</v>
      </c>
      <c r="AZ577" t="s">
        <v>605</v>
      </c>
      <c r="BA577" s="1">
        <v>8</v>
      </c>
      <c r="BB577" s="1">
        <v>1</v>
      </c>
      <c r="BC577" s="1">
        <v>6.95</v>
      </c>
      <c r="BD577" s="1">
        <v>9.9999999999999982</v>
      </c>
      <c r="BE577" s="1">
        <v>16.95</v>
      </c>
      <c r="BF577" s="1">
        <v>1.9999999999999996</v>
      </c>
      <c r="BG577" s="1">
        <v>3</v>
      </c>
      <c r="BH577" s="1"/>
      <c r="BI577" s="1"/>
      <c r="BL577" s="2">
        <v>314920</v>
      </c>
      <c r="BM577" s="69" t="s">
        <v>579</v>
      </c>
      <c r="BN577" s="1" t="e">
        <f t="shared" si="119"/>
        <v>#N/A</v>
      </c>
      <c r="BO577" s="1" t="e">
        <f t="shared" si="120"/>
        <v>#N/A</v>
      </c>
      <c r="BP577" s="1" t="e">
        <f t="shared" si="121"/>
        <v>#N/A</v>
      </c>
      <c r="BQ577" s="1" t="e">
        <f t="shared" si="122"/>
        <v>#N/A</v>
      </c>
      <c r="BR577" s="1" t="e">
        <f t="shared" si="123"/>
        <v>#N/A</v>
      </c>
      <c r="BS577" s="1" t="e">
        <f t="shared" si="124"/>
        <v>#N/A</v>
      </c>
      <c r="BT577" s="1" t="e">
        <f t="shared" si="125"/>
        <v>#N/A</v>
      </c>
      <c r="BV577" s="2">
        <v>314920</v>
      </c>
      <c r="BW577" s="69" t="s">
        <v>579</v>
      </c>
      <c r="BX577" s="1"/>
      <c r="BY577" s="1"/>
      <c r="BZ577" s="1"/>
      <c r="CA577" s="1"/>
      <c r="CB577" s="1"/>
      <c r="CC577" s="1"/>
      <c r="CD577" s="1"/>
    </row>
    <row r="578" spans="1:82" x14ac:dyDescent="0.25">
      <c r="A578">
        <f>VLOOKUP(B578,mun_fjp!$A$2:$B$854,2,FALSE)</f>
        <v>315160</v>
      </c>
      <c r="B578" t="s">
        <v>607</v>
      </c>
      <c r="C578">
        <v>3.5</v>
      </c>
      <c r="D578">
        <v>1.97</v>
      </c>
      <c r="E578">
        <v>2</v>
      </c>
      <c r="U578">
        <v>2</v>
      </c>
      <c r="V578">
        <v>2</v>
      </c>
      <c r="W578">
        <v>0.6</v>
      </c>
      <c r="X578">
        <v>0.91933333333333334</v>
      </c>
      <c r="Y578">
        <v>1.5193333333333334</v>
      </c>
      <c r="Z578">
        <v>2</v>
      </c>
      <c r="AC578">
        <v>2</v>
      </c>
      <c r="AD578">
        <v>30</v>
      </c>
      <c r="AE578">
        <v>0.6</v>
      </c>
      <c r="AF578">
        <v>0.91933333333333334</v>
      </c>
      <c r="AG578">
        <v>1.5193333333333334</v>
      </c>
      <c r="AH578">
        <v>1.8</v>
      </c>
      <c r="AI578">
        <v>12.308666666666667</v>
      </c>
      <c r="AN578">
        <v>315150</v>
      </c>
      <c r="AO578" t="s">
        <v>606</v>
      </c>
      <c r="AP578" s="1">
        <f t="shared" si="112"/>
        <v>3</v>
      </c>
      <c r="AQ578" s="1">
        <f t="shared" si="113"/>
        <v>3</v>
      </c>
      <c r="AR578" s="1">
        <f t="shared" si="114"/>
        <v>4.8999999999999995</v>
      </c>
      <c r="AS578" s="1">
        <f t="shared" si="115"/>
        <v>1.5</v>
      </c>
      <c r="AT578" s="1">
        <f t="shared" si="116"/>
        <v>6.3999999999999995</v>
      </c>
      <c r="AU578" s="1">
        <f t="shared" si="117"/>
        <v>0.6</v>
      </c>
      <c r="AV578" s="1">
        <f t="shared" si="118"/>
        <v>0</v>
      </c>
      <c r="AW578" s="1"/>
      <c r="AX578" s="1"/>
      <c r="AY578">
        <v>315150</v>
      </c>
      <c r="AZ578" t="s">
        <v>606</v>
      </c>
      <c r="BA578" s="1">
        <v>3</v>
      </c>
      <c r="BB578" s="1">
        <v>3</v>
      </c>
      <c r="BC578" s="1">
        <v>4.8999999999999995</v>
      </c>
      <c r="BD578" s="1">
        <v>1.5</v>
      </c>
      <c r="BE578" s="1">
        <v>6.3999999999999995</v>
      </c>
      <c r="BF578" s="1">
        <v>0.6</v>
      </c>
      <c r="BG578" s="1">
        <v>0</v>
      </c>
      <c r="BH578" s="1"/>
      <c r="BI578" s="1"/>
      <c r="BL578" s="2">
        <v>314930</v>
      </c>
      <c r="BM578" s="69" t="s">
        <v>580</v>
      </c>
      <c r="BN578" s="1">
        <f t="shared" si="119"/>
        <v>7</v>
      </c>
      <c r="BO578" s="1">
        <f t="shared" si="120"/>
        <v>2</v>
      </c>
      <c r="BP578" s="1">
        <f t="shared" si="121"/>
        <v>3.15</v>
      </c>
      <c r="BQ578" s="1">
        <f t="shared" si="122"/>
        <v>2.7</v>
      </c>
      <c r="BR578" s="1">
        <f t="shared" si="123"/>
        <v>5.85</v>
      </c>
      <c r="BS578" s="1">
        <f t="shared" si="124"/>
        <v>0.6</v>
      </c>
      <c r="BT578" s="1">
        <f t="shared" si="125"/>
        <v>0</v>
      </c>
      <c r="BV578" s="2">
        <v>314930</v>
      </c>
      <c r="BW578" s="69" t="s">
        <v>580</v>
      </c>
      <c r="BX578" s="1">
        <v>7</v>
      </c>
      <c r="BY578" s="1">
        <v>2</v>
      </c>
      <c r="BZ578" s="1">
        <v>3.15</v>
      </c>
      <c r="CA578" s="1">
        <v>2.7</v>
      </c>
      <c r="CB578" s="1">
        <v>5.85</v>
      </c>
      <c r="CC578" s="1">
        <v>0.6</v>
      </c>
      <c r="CD578" s="1">
        <v>0</v>
      </c>
    </row>
    <row r="579" spans="1:82" x14ac:dyDescent="0.25">
      <c r="A579">
        <f>VLOOKUP(B579,mun_fjp!$A$2:$B$854,2,FALSE)</f>
        <v>315170</v>
      </c>
      <c r="B579" t="s">
        <v>608</v>
      </c>
      <c r="C579">
        <v>0.25</v>
      </c>
      <c r="D579">
        <v>0</v>
      </c>
      <c r="U579">
        <v>2</v>
      </c>
      <c r="V579">
        <v>2</v>
      </c>
      <c r="W579">
        <v>0.6</v>
      </c>
      <c r="X579">
        <v>0</v>
      </c>
      <c r="Y579">
        <v>0.6</v>
      </c>
      <c r="Z579">
        <v>2</v>
      </c>
      <c r="AC579">
        <v>1</v>
      </c>
      <c r="AD579">
        <v>30</v>
      </c>
      <c r="AE579">
        <v>0.3</v>
      </c>
      <c r="AF579">
        <v>0</v>
      </c>
      <c r="AG579">
        <v>0.3</v>
      </c>
      <c r="AI579">
        <v>1.1499999999999999</v>
      </c>
      <c r="AN579">
        <v>315160</v>
      </c>
      <c r="AO579" t="s">
        <v>607</v>
      </c>
      <c r="AP579" s="1">
        <f t="shared" si="112"/>
        <v>2</v>
      </c>
      <c r="AQ579" s="1">
        <f t="shared" si="113"/>
        <v>2</v>
      </c>
      <c r="AR579" s="1">
        <f t="shared" si="114"/>
        <v>9.27</v>
      </c>
      <c r="AS579" s="1">
        <f t="shared" si="115"/>
        <v>3.0386666666666668</v>
      </c>
      <c r="AT579" s="1">
        <f t="shared" si="116"/>
        <v>12.308666666666667</v>
      </c>
      <c r="AU579" s="1">
        <f t="shared" si="117"/>
        <v>1.5193333333333334</v>
      </c>
      <c r="AV579" s="1">
        <f t="shared" si="118"/>
        <v>1.97</v>
      </c>
      <c r="AW579" s="1"/>
      <c r="AX579" s="1"/>
      <c r="AY579">
        <v>315160</v>
      </c>
      <c r="AZ579" t="s">
        <v>607</v>
      </c>
      <c r="BA579" s="1">
        <v>2</v>
      </c>
      <c r="BB579" s="1">
        <v>2</v>
      </c>
      <c r="BC579" s="1">
        <v>9.27</v>
      </c>
      <c r="BD579" s="1">
        <v>3.0386666666666668</v>
      </c>
      <c r="BE579" s="1">
        <v>12.308666666666667</v>
      </c>
      <c r="BF579" s="1">
        <v>1.5193333333333334</v>
      </c>
      <c r="BG579" s="1">
        <v>1.97</v>
      </c>
      <c r="BH579" s="1"/>
      <c r="BI579" s="1"/>
      <c r="BL579" s="2">
        <v>314940</v>
      </c>
      <c r="BM579" s="69" t="s">
        <v>581</v>
      </c>
      <c r="BN579" s="1">
        <f t="shared" si="119"/>
        <v>0</v>
      </c>
      <c r="BO579" s="1">
        <f t="shared" si="120"/>
        <v>0</v>
      </c>
      <c r="BP579" s="1">
        <f t="shared" si="121"/>
        <v>3.8500000000000005</v>
      </c>
      <c r="BQ579" s="1">
        <f t="shared" si="122"/>
        <v>0</v>
      </c>
      <c r="BR579" s="1">
        <f t="shared" si="123"/>
        <v>3.8500000000000005</v>
      </c>
      <c r="BS579" s="1">
        <f t="shared" si="124"/>
        <v>0</v>
      </c>
      <c r="BT579" s="1">
        <f t="shared" si="125"/>
        <v>0.2</v>
      </c>
      <c r="BV579" s="2">
        <v>314940</v>
      </c>
      <c r="BW579" s="69" t="s">
        <v>581</v>
      </c>
      <c r="BX579" s="1">
        <v>0</v>
      </c>
      <c r="BY579" s="1">
        <v>0</v>
      </c>
      <c r="BZ579" s="1">
        <v>3.8500000000000005</v>
      </c>
      <c r="CA579" s="1">
        <v>0</v>
      </c>
      <c r="CB579" s="1">
        <v>3.8500000000000005</v>
      </c>
      <c r="CC579" s="1">
        <v>0</v>
      </c>
      <c r="CD579" s="1">
        <v>0.2</v>
      </c>
    </row>
    <row r="580" spans="1:82" x14ac:dyDescent="0.25">
      <c r="A580">
        <f>VLOOKUP(B580,mun_fjp!$A$2:$B$854,2,FALSE)</f>
        <v>315180</v>
      </c>
      <c r="B580" t="s">
        <v>609</v>
      </c>
      <c r="C580">
        <v>2.95</v>
      </c>
      <c r="D580">
        <v>0.79</v>
      </c>
      <c r="E580">
        <v>1.9</v>
      </c>
      <c r="M580">
        <v>5</v>
      </c>
      <c r="U580">
        <v>3.75</v>
      </c>
      <c r="V580">
        <v>8.75</v>
      </c>
      <c r="W580">
        <v>2.625</v>
      </c>
      <c r="X580">
        <v>1.6129166666666668</v>
      </c>
      <c r="Y580">
        <v>4.237916666666667</v>
      </c>
      <c r="Z580">
        <v>2</v>
      </c>
      <c r="AC580">
        <v>2</v>
      </c>
      <c r="AD580">
        <v>30</v>
      </c>
      <c r="AE580">
        <v>0.6</v>
      </c>
      <c r="AF580">
        <v>0.36866666666666664</v>
      </c>
      <c r="AG580">
        <v>0.96866666666666656</v>
      </c>
      <c r="AH580">
        <v>2</v>
      </c>
      <c r="AI580">
        <v>12.846583333333335</v>
      </c>
      <c r="AN580">
        <v>315170</v>
      </c>
      <c r="AO580" t="s">
        <v>608</v>
      </c>
      <c r="AP580" s="1">
        <f t="shared" ref="AP580:AP643" si="126">V579</f>
        <v>2</v>
      </c>
      <c r="AQ580" s="1">
        <f t="shared" ref="AQ580:AQ643" si="127">U579</f>
        <v>2</v>
      </c>
      <c r="AR580" s="1">
        <f t="shared" ref="AR580:AR643" si="128">C579+D579+E579+AH579</f>
        <v>0.25</v>
      </c>
      <c r="AS580" s="1">
        <f t="shared" ref="AS580:AS643" si="129">Y579+AG579</f>
        <v>0.89999999999999991</v>
      </c>
      <c r="AT580" s="1">
        <f t="shared" ref="AT580:AT643" si="130">AR580+AS580</f>
        <v>1.1499999999999999</v>
      </c>
      <c r="AU580" s="1">
        <f t="shared" ref="AU580:AU643" si="131">AG579</f>
        <v>0.3</v>
      </c>
      <c r="AV580" s="1">
        <f t="shared" ref="AV580:AV643" si="132">D579</f>
        <v>0</v>
      </c>
      <c r="AW580" s="1"/>
      <c r="AX580" s="1"/>
      <c r="AY580">
        <v>315170</v>
      </c>
      <c r="AZ580" t="s">
        <v>608</v>
      </c>
      <c r="BA580" s="1">
        <v>2</v>
      </c>
      <c r="BB580" s="1">
        <v>2</v>
      </c>
      <c r="BC580" s="1">
        <v>0.25</v>
      </c>
      <c r="BD580" s="1">
        <v>0.89999999999999991</v>
      </c>
      <c r="BE580" s="1">
        <v>1.1499999999999999</v>
      </c>
      <c r="BF580" s="1">
        <v>0.3</v>
      </c>
      <c r="BG580" s="1">
        <v>0</v>
      </c>
      <c r="BH580" s="1"/>
      <c r="BI580" s="1"/>
      <c r="BL580" s="2">
        <v>314950</v>
      </c>
      <c r="BM580" s="69" t="s">
        <v>582</v>
      </c>
      <c r="BN580" s="1">
        <f t="shared" ref="BN580:BN643" si="133">VLOOKUP($BL580,$AY$3:$BG$816,3,FALSE)</f>
        <v>0</v>
      </c>
      <c r="BO580" s="1">
        <f t="shared" ref="BO580:BO643" si="134">VLOOKUP($BL580,$AY$3:$BG$816,4,FALSE)</f>
        <v>0</v>
      </c>
      <c r="BP580" s="1">
        <f t="shared" ref="BP580:BP643" si="135">VLOOKUP($BL580,$AY$3:$BG$816,5,FALSE)</f>
        <v>3.1</v>
      </c>
      <c r="BQ580" s="1">
        <f t="shared" ref="BQ580:BQ643" si="136">VLOOKUP($BL580,$AY$3:$BG$816,6,FALSE)</f>
        <v>0.6</v>
      </c>
      <c r="BR580" s="1">
        <f t="shared" ref="BR580:BR643" si="137">VLOOKUP($BL580,$AY$3:$BG$816,7,FALSE)</f>
        <v>3.7</v>
      </c>
      <c r="BS580" s="1">
        <f t="shared" ref="BS580:BS643" si="138">VLOOKUP($BL580,$AY$3:$BG$816,8,FALSE)</f>
        <v>0.6</v>
      </c>
      <c r="BT580" s="1">
        <f t="shared" ref="BT580:BT643" si="139">VLOOKUP($BL580,$AY$3:$BG$816,9,FALSE)</f>
        <v>0</v>
      </c>
      <c r="BV580" s="2">
        <v>314950</v>
      </c>
      <c r="BW580" s="69" t="s">
        <v>582</v>
      </c>
      <c r="BX580" s="1">
        <v>0</v>
      </c>
      <c r="BY580" s="1">
        <v>0</v>
      </c>
      <c r="BZ580" s="1">
        <v>3.1</v>
      </c>
      <c r="CA580" s="1">
        <v>0.6</v>
      </c>
      <c r="CB580" s="1">
        <v>3.7</v>
      </c>
      <c r="CC580" s="1">
        <v>0.6</v>
      </c>
      <c r="CD580" s="1">
        <v>0</v>
      </c>
    </row>
    <row r="581" spans="1:82" x14ac:dyDescent="0.25">
      <c r="A581">
        <f>VLOOKUP(B581,mun_fjp!$A$2:$B$854,2,FALSE)</f>
        <v>315190</v>
      </c>
      <c r="B581" t="s">
        <v>610</v>
      </c>
      <c r="C581">
        <v>2</v>
      </c>
      <c r="D581">
        <v>0</v>
      </c>
      <c r="E581">
        <v>2</v>
      </c>
      <c r="V581">
        <v>0</v>
      </c>
      <c r="W581">
        <v>0</v>
      </c>
      <c r="X581">
        <v>0</v>
      </c>
      <c r="Y581">
        <v>0</v>
      </c>
      <c r="AC581">
        <v>0</v>
      </c>
      <c r="AD581">
        <v>30</v>
      </c>
      <c r="AE581">
        <v>0</v>
      </c>
      <c r="AF581">
        <v>0</v>
      </c>
      <c r="AG581">
        <v>0</v>
      </c>
      <c r="AI581">
        <v>4</v>
      </c>
      <c r="AN581">
        <v>315180</v>
      </c>
      <c r="AO581" t="s">
        <v>609</v>
      </c>
      <c r="AP581" s="1">
        <f t="shared" si="126"/>
        <v>8.75</v>
      </c>
      <c r="AQ581" s="1">
        <f t="shared" si="127"/>
        <v>3.75</v>
      </c>
      <c r="AR581" s="1">
        <f t="shared" si="128"/>
        <v>7.6400000000000006</v>
      </c>
      <c r="AS581" s="1">
        <f t="shared" si="129"/>
        <v>5.2065833333333336</v>
      </c>
      <c r="AT581" s="1">
        <f t="shared" si="130"/>
        <v>12.846583333333335</v>
      </c>
      <c r="AU581" s="1">
        <f t="shared" si="131"/>
        <v>0.96866666666666656</v>
      </c>
      <c r="AV581" s="1">
        <f t="shared" si="132"/>
        <v>0.79</v>
      </c>
      <c r="AW581" s="1"/>
      <c r="AX581" s="1"/>
      <c r="AY581">
        <v>315180</v>
      </c>
      <c r="AZ581" t="s">
        <v>609</v>
      </c>
      <c r="BA581" s="1">
        <v>8.75</v>
      </c>
      <c r="BB581" s="1">
        <v>3.75</v>
      </c>
      <c r="BC581" s="1">
        <v>7.6400000000000006</v>
      </c>
      <c r="BD581" s="1">
        <v>5.2065833333333336</v>
      </c>
      <c r="BE581" s="1">
        <v>12.846583333333335</v>
      </c>
      <c r="BF581" s="1">
        <v>0.96866666666666656</v>
      </c>
      <c r="BG581" s="1">
        <v>0.79</v>
      </c>
      <c r="BH581" s="1"/>
      <c r="BI581" s="1"/>
      <c r="BL581" s="2">
        <v>314960</v>
      </c>
      <c r="BM581" s="69" t="s">
        <v>583</v>
      </c>
      <c r="BN581" s="1">
        <f t="shared" si="133"/>
        <v>0</v>
      </c>
      <c r="BO581" s="1">
        <f t="shared" si="134"/>
        <v>0</v>
      </c>
      <c r="BP581" s="1">
        <f t="shared" si="135"/>
        <v>4.4000000000000004</v>
      </c>
      <c r="BQ581" s="1">
        <f t="shared" si="136"/>
        <v>0.6</v>
      </c>
      <c r="BR581" s="1">
        <f t="shared" si="137"/>
        <v>5</v>
      </c>
      <c r="BS581" s="1">
        <f t="shared" si="138"/>
        <v>0.6</v>
      </c>
      <c r="BT581" s="1">
        <f t="shared" si="139"/>
        <v>0</v>
      </c>
      <c r="BV581" s="2">
        <v>314960</v>
      </c>
      <c r="BW581" s="69" t="s">
        <v>583</v>
      </c>
      <c r="BX581" s="1">
        <v>0</v>
      </c>
      <c r="BY581" s="1">
        <v>0</v>
      </c>
      <c r="BZ581" s="1">
        <v>4.4000000000000004</v>
      </c>
      <c r="CA581" s="1">
        <v>0.6</v>
      </c>
      <c r="CB581" s="1">
        <v>5</v>
      </c>
      <c r="CC581" s="1">
        <v>0.6</v>
      </c>
      <c r="CD581" s="1">
        <v>0</v>
      </c>
    </row>
    <row r="582" spans="1:82" x14ac:dyDescent="0.25">
      <c r="A582">
        <f>VLOOKUP(B582,mun_fjp!$A$2:$B$854,2,FALSE)</f>
        <v>315200</v>
      </c>
      <c r="B582" t="s">
        <v>611</v>
      </c>
      <c r="C582">
        <v>3.25</v>
      </c>
      <c r="D582">
        <v>1.1599999999999999</v>
      </c>
      <c r="E582">
        <v>1.9</v>
      </c>
      <c r="U582">
        <v>4</v>
      </c>
      <c r="V582">
        <v>4</v>
      </c>
      <c r="W582">
        <v>1.2</v>
      </c>
      <c r="X582">
        <v>1.0826666666666667</v>
      </c>
      <c r="Y582">
        <v>2.2826666666666666</v>
      </c>
      <c r="Z582">
        <v>2</v>
      </c>
      <c r="AC582">
        <v>2</v>
      </c>
      <c r="AD582">
        <v>30</v>
      </c>
      <c r="AE582">
        <v>0.6</v>
      </c>
      <c r="AF582">
        <v>0.54133333333333333</v>
      </c>
      <c r="AG582">
        <v>1.1413333333333333</v>
      </c>
      <c r="AH582">
        <v>2</v>
      </c>
      <c r="AI582">
        <v>11.734</v>
      </c>
      <c r="AN582">
        <v>315190</v>
      </c>
      <c r="AO582" t="s">
        <v>610</v>
      </c>
      <c r="AP582" s="1">
        <f t="shared" si="126"/>
        <v>0</v>
      </c>
      <c r="AQ582" s="1">
        <f t="shared" si="127"/>
        <v>0</v>
      </c>
      <c r="AR582" s="1">
        <f t="shared" si="128"/>
        <v>4</v>
      </c>
      <c r="AS582" s="1">
        <f t="shared" si="129"/>
        <v>0</v>
      </c>
      <c r="AT582" s="1">
        <f t="shared" si="130"/>
        <v>4</v>
      </c>
      <c r="AU582" s="1">
        <f t="shared" si="131"/>
        <v>0</v>
      </c>
      <c r="AV582" s="1">
        <f t="shared" si="132"/>
        <v>0</v>
      </c>
      <c r="AW582" s="1"/>
      <c r="AX582" s="1"/>
      <c r="AY582">
        <v>315190</v>
      </c>
      <c r="AZ582" t="s">
        <v>610</v>
      </c>
      <c r="BA582" s="1">
        <v>0</v>
      </c>
      <c r="BB582" s="1">
        <v>0</v>
      </c>
      <c r="BC582" s="1">
        <v>4</v>
      </c>
      <c r="BD582" s="1">
        <v>0</v>
      </c>
      <c r="BE582" s="1">
        <v>4</v>
      </c>
      <c r="BF582" s="1">
        <v>0</v>
      </c>
      <c r="BG582" s="1">
        <v>0</v>
      </c>
      <c r="BH582" s="1"/>
      <c r="BI582" s="1"/>
      <c r="BL582" s="2">
        <v>314970</v>
      </c>
      <c r="BM582" s="69" t="s">
        <v>584</v>
      </c>
      <c r="BN582" s="1">
        <f t="shared" si="133"/>
        <v>0</v>
      </c>
      <c r="BO582" s="1">
        <f t="shared" si="134"/>
        <v>0</v>
      </c>
      <c r="BP582" s="1">
        <f t="shared" si="135"/>
        <v>4.95</v>
      </c>
      <c r="BQ582" s="1">
        <f t="shared" si="136"/>
        <v>2</v>
      </c>
      <c r="BR582" s="1">
        <f t="shared" si="137"/>
        <v>6.95</v>
      </c>
      <c r="BS582" s="1">
        <f t="shared" si="138"/>
        <v>2</v>
      </c>
      <c r="BT582" s="1">
        <f t="shared" si="139"/>
        <v>0</v>
      </c>
      <c r="BV582" s="2">
        <v>314970</v>
      </c>
      <c r="BW582" s="69" t="s">
        <v>584</v>
      </c>
      <c r="BX582" s="1">
        <v>0</v>
      </c>
      <c r="BY582" s="1">
        <v>0</v>
      </c>
      <c r="BZ582" s="1">
        <v>4.95</v>
      </c>
      <c r="CA582" s="1">
        <v>2</v>
      </c>
      <c r="CB582" s="1">
        <v>6.95</v>
      </c>
      <c r="CC582" s="1">
        <v>2</v>
      </c>
      <c r="CD582" s="1">
        <v>0</v>
      </c>
    </row>
    <row r="583" spans="1:82" x14ac:dyDescent="0.25">
      <c r="A583">
        <f>VLOOKUP(B583,mun_fjp!$A$2:$B$854,2,FALSE)</f>
        <v>315210</v>
      </c>
      <c r="B583" t="s">
        <v>612</v>
      </c>
      <c r="C583">
        <v>3.45</v>
      </c>
      <c r="D583">
        <v>0.7</v>
      </c>
      <c r="E583">
        <v>2</v>
      </c>
      <c r="U583">
        <v>5.67</v>
      </c>
      <c r="V583">
        <v>5.67</v>
      </c>
      <c r="W583">
        <v>1.7009999999999998</v>
      </c>
      <c r="X583">
        <v>0.92609999999999992</v>
      </c>
      <c r="Y583">
        <v>2.6270999999999995</v>
      </c>
      <c r="Z583">
        <v>2</v>
      </c>
      <c r="AC583">
        <v>2</v>
      </c>
      <c r="AD583">
        <v>30</v>
      </c>
      <c r="AE583">
        <v>0.6</v>
      </c>
      <c r="AF583">
        <v>0.32666666666666661</v>
      </c>
      <c r="AG583">
        <v>0.92666666666666653</v>
      </c>
      <c r="AH583">
        <v>1.35</v>
      </c>
      <c r="AI583">
        <v>11.053766666666666</v>
      </c>
      <c r="AN583">
        <v>315200</v>
      </c>
      <c r="AO583" t="s">
        <v>611</v>
      </c>
      <c r="AP583" s="1">
        <f t="shared" si="126"/>
        <v>4</v>
      </c>
      <c r="AQ583" s="1">
        <f t="shared" si="127"/>
        <v>4</v>
      </c>
      <c r="AR583" s="1">
        <f t="shared" si="128"/>
        <v>8.31</v>
      </c>
      <c r="AS583" s="1">
        <f t="shared" si="129"/>
        <v>3.4239999999999999</v>
      </c>
      <c r="AT583" s="1">
        <f t="shared" si="130"/>
        <v>11.734</v>
      </c>
      <c r="AU583" s="1">
        <f t="shared" si="131"/>
        <v>1.1413333333333333</v>
      </c>
      <c r="AV583" s="1">
        <f t="shared" si="132"/>
        <v>1.1599999999999999</v>
      </c>
      <c r="AW583" s="1"/>
      <c r="AX583" s="1"/>
      <c r="AY583">
        <v>315200</v>
      </c>
      <c r="AZ583" t="s">
        <v>611</v>
      </c>
      <c r="BA583" s="1">
        <v>4</v>
      </c>
      <c r="BB583" s="1">
        <v>4</v>
      </c>
      <c r="BC583" s="1">
        <v>8.31</v>
      </c>
      <c r="BD583" s="1">
        <v>3.4239999999999999</v>
      </c>
      <c r="BE583" s="1">
        <v>11.734</v>
      </c>
      <c r="BF583" s="1">
        <v>1.1413333333333333</v>
      </c>
      <c r="BG583" s="1">
        <v>1.1599999999999999</v>
      </c>
      <c r="BH583" s="1"/>
      <c r="BI583" s="1"/>
      <c r="BL583" s="2">
        <v>314980</v>
      </c>
      <c r="BM583" s="69" t="s">
        <v>585</v>
      </c>
      <c r="BN583" s="1">
        <f t="shared" si="133"/>
        <v>0</v>
      </c>
      <c r="BO583" s="1">
        <f t="shared" si="134"/>
        <v>0</v>
      </c>
      <c r="BP583" s="1">
        <f t="shared" si="135"/>
        <v>2.6</v>
      </c>
      <c r="BQ583" s="1">
        <f t="shared" si="136"/>
        <v>0.46106666666666668</v>
      </c>
      <c r="BR583" s="1">
        <f t="shared" si="137"/>
        <v>3.0610666666666666</v>
      </c>
      <c r="BS583" s="1">
        <f t="shared" si="138"/>
        <v>0.46106666666666668</v>
      </c>
      <c r="BT583" s="1">
        <f t="shared" si="139"/>
        <v>0.2</v>
      </c>
      <c r="BV583" s="2">
        <v>314980</v>
      </c>
      <c r="BW583" s="69" t="s">
        <v>585</v>
      </c>
      <c r="BX583" s="1">
        <v>0</v>
      </c>
      <c r="BY583" s="1">
        <v>0</v>
      </c>
      <c r="BZ583" s="1">
        <v>2.6</v>
      </c>
      <c r="CA583" s="1">
        <v>0.46106666666666668</v>
      </c>
      <c r="CB583" s="1">
        <v>3.0610666666666666</v>
      </c>
      <c r="CC583" s="1">
        <v>0.46106666666666668</v>
      </c>
      <c r="CD583" s="1">
        <v>0.2</v>
      </c>
    </row>
    <row r="584" spans="1:82" x14ac:dyDescent="0.25">
      <c r="A584">
        <f>VLOOKUP(B584,mun_fjp!$A$2:$B$854,2,FALSE)</f>
        <v>315217</v>
      </c>
      <c r="B584" t="s">
        <v>614</v>
      </c>
      <c r="M584">
        <v>5</v>
      </c>
      <c r="V584">
        <v>5</v>
      </c>
      <c r="W584">
        <v>1.5</v>
      </c>
      <c r="X584">
        <v>0</v>
      </c>
      <c r="Y584">
        <v>1.5</v>
      </c>
      <c r="Z584">
        <v>2</v>
      </c>
      <c r="AC584">
        <v>2</v>
      </c>
      <c r="AD584">
        <v>30</v>
      </c>
      <c r="AE584">
        <v>0.6</v>
      </c>
      <c r="AF584">
        <v>0</v>
      </c>
      <c r="AG584">
        <v>0.6</v>
      </c>
      <c r="AI584">
        <v>2.1</v>
      </c>
      <c r="AN584">
        <v>315210</v>
      </c>
      <c r="AO584" t="s">
        <v>612</v>
      </c>
      <c r="AP584" s="1">
        <f t="shared" si="126"/>
        <v>5.67</v>
      </c>
      <c r="AQ584" s="1">
        <f t="shared" si="127"/>
        <v>5.67</v>
      </c>
      <c r="AR584" s="1">
        <f t="shared" si="128"/>
        <v>7.5</v>
      </c>
      <c r="AS584" s="1">
        <f t="shared" si="129"/>
        <v>3.5537666666666663</v>
      </c>
      <c r="AT584" s="1">
        <f t="shared" si="130"/>
        <v>11.053766666666666</v>
      </c>
      <c r="AU584" s="1">
        <f t="shared" si="131"/>
        <v>0.92666666666666653</v>
      </c>
      <c r="AV584" s="1">
        <f t="shared" si="132"/>
        <v>0.7</v>
      </c>
      <c r="AW584" s="1"/>
      <c r="AX584" s="1"/>
      <c r="AY584">
        <v>315210</v>
      </c>
      <c r="AZ584" t="s">
        <v>612</v>
      </c>
      <c r="BA584" s="1">
        <v>5.67</v>
      </c>
      <c r="BB584" s="1">
        <v>5.67</v>
      </c>
      <c r="BC584" s="1">
        <v>7.5</v>
      </c>
      <c r="BD584" s="1">
        <v>3.5537666666666663</v>
      </c>
      <c r="BE584" s="1">
        <v>11.053766666666666</v>
      </c>
      <c r="BF584" s="1">
        <v>0.92666666666666653</v>
      </c>
      <c r="BG584" s="1">
        <v>0.7</v>
      </c>
      <c r="BH584" s="1"/>
      <c r="BI584" s="1"/>
      <c r="BL584" s="2">
        <v>314990</v>
      </c>
      <c r="BM584" s="69" t="s">
        <v>586</v>
      </c>
      <c r="BN584" s="1">
        <f t="shared" si="133"/>
        <v>4</v>
      </c>
      <c r="BO584" s="1">
        <f t="shared" si="134"/>
        <v>4</v>
      </c>
      <c r="BP584" s="1">
        <f t="shared" si="135"/>
        <v>10.55</v>
      </c>
      <c r="BQ584" s="1">
        <f t="shared" si="136"/>
        <v>5.9999999999999982</v>
      </c>
      <c r="BR584" s="1">
        <f t="shared" si="137"/>
        <v>16.549999999999997</v>
      </c>
      <c r="BS584" s="1">
        <f t="shared" si="138"/>
        <v>1.9999999999999996</v>
      </c>
      <c r="BT584" s="1">
        <f t="shared" si="139"/>
        <v>3</v>
      </c>
      <c r="BV584" s="2">
        <v>314990</v>
      </c>
      <c r="BW584" s="69" t="s">
        <v>586</v>
      </c>
      <c r="BX584" s="1">
        <v>4</v>
      </c>
      <c r="BY584" s="1">
        <v>4</v>
      </c>
      <c r="BZ584" s="1">
        <v>10.55</v>
      </c>
      <c r="CA584" s="1">
        <v>5.9999999999999982</v>
      </c>
      <c r="CB584" s="1">
        <v>16.549999999999997</v>
      </c>
      <c r="CC584" s="1">
        <v>1.9999999999999996</v>
      </c>
      <c r="CD584" s="1">
        <v>3</v>
      </c>
    </row>
    <row r="585" spans="1:82" x14ac:dyDescent="0.25">
      <c r="A585">
        <f>VLOOKUP(B585,mun_fjp!$A$2:$B$854,2,FALSE)</f>
        <v>315220</v>
      </c>
      <c r="B585" t="s">
        <v>615</v>
      </c>
      <c r="C585">
        <v>3.75</v>
      </c>
      <c r="D585">
        <v>0.36</v>
      </c>
      <c r="E585">
        <v>2</v>
      </c>
      <c r="U585">
        <v>1</v>
      </c>
      <c r="V585">
        <v>1</v>
      </c>
      <c r="W585">
        <v>0.3</v>
      </c>
      <c r="X585">
        <v>8.4000000000000005E-2</v>
      </c>
      <c r="Y585">
        <v>0.38400000000000001</v>
      </c>
      <c r="Z585">
        <v>2</v>
      </c>
      <c r="AC585">
        <v>2</v>
      </c>
      <c r="AD585">
        <v>30</v>
      </c>
      <c r="AE585">
        <v>0.6</v>
      </c>
      <c r="AF585">
        <v>0.16800000000000001</v>
      </c>
      <c r="AG585">
        <v>0.76800000000000002</v>
      </c>
      <c r="AH585">
        <v>1.8</v>
      </c>
      <c r="AI585">
        <v>9.0620000000000012</v>
      </c>
      <c r="AN585">
        <v>315217</v>
      </c>
      <c r="AO585" t="s">
        <v>614</v>
      </c>
      <c r="AP585" s="1">
        <f t="shared" si="126"/>
        <v>5</v>
      </c>
      <c r="AQ585" s="1">
        <f t="shared" si="127"/>
        <v>0</v>
      </c>
      <c r="AR585" s="1">
        <f t="shared" si="128"/>
        <v>0</v>
      </c>
      <c r="AS585" s="1">
        <f t="shared" si="129"/>
        <v>2.1</v>
      </c>
      <c r="AT585" s="1">
        <f t="shared" si="130"/>
        <v>2.1</v>
      </c>
      <c r="AU585" s="1">
        <f t="shared" si="131"/>
        <v>0.6</v>
      </c>
      <c r="AV585" s="1">
        <f t="shared" si="132"/>
        <v>0</v>
      </c>
      <c r="AW585" s="1"/>
      <c r="AX585" s="1"/>
      <c r="AY585">
        <v>315217</v>
      </c>
      <c r="AZ585" t="s">
        <v>614</v>
      </c>
      <c r="BA585" s="1">
        <v>5</v>
      </c>
      <c r="BB585" s="1">
        <v>0</v>
      </c>
      <c r="BC585" s="1">
        <v>0</v>
      </c>
      <c r="BD585" s="1">
        <v>2.1</v>
      </c>
      <c r="BE585" s="1">
        <v>2.1</v>
      </c>
      <c r="BF585" s="1">
        <v>0.6</v>
      </c>
      <c r="BG585" s="1">
        <v>0</v>
      </c>
      <c r="BH585" s="1"/>
      <c r="BI585" s="1"/>
      <c r="BL585" s="2">
        <v>314995</v>
      </c>
      <c r="BM585" s="69" t="s">
        <v>587</v>
      </c>
      <c r="BN585" s="1">
        <f t="shared" si="133"/>
        <v>0</v>
      </c>
      <c r="BO585" s="1">
        <f t="shared" si="134"/>
        <v>0</v>
      </c>
      <c r="BP585" s="1">
        <f t="shared" si="135"/>
        <v>2.9</v>
      </c>
      <c r="BQ585" s="1">
        <f t="shared" si="136"/>
        <v>0</v>
      </c>
      <c r="BR585" s="1">
        <f t="shared" si="137"/>
        <v>2.9</v>
      </c>
      <c r="BS585" s="1">
        <f t="shared" si="138"/>
        <v>0</v>
      </c>
      <c r="BT585" s="1">
        <f t="shared" si="139"/>
        <v>0.2</v>
      </c>
      <c r="BV585" s="2">
        <v>314995</v>
      </c>
      <c r="BW585" s="69" t="s">
        <v>587</v>
      </c>
      <c r="BX585" s="1">
        <v>0</v>
      </c>
      <c r="BY585" s="1">
        <v>0</v>
      </c>
      <c r="BZ585" s="1">
        <v>2.9</v>
      </c>
      <c r="CA585" s="1">
        <v>0</v>
      </c>
      <c r="CB585" s="1">
        <v>2.9</v>
      </c>
      <c r="CC585" s="1">
        <v>0</v>
      </c>
      <c r="CD585" s="1">
        <v>0.2</v>
      </c>
    </row>
    <row r="586" spans="1:82" x14ac:dyDescent="0.25">
      <c r="A586">
        <f>VLOOKUP(B586,mun_fjp!$A$2:$B$854,2,FALSE)</f>
        <v>315230</v>
      </c>
      <c r="B586" t="s">
        <v>616</v>
      </c>
      <c r="V586">
        <v>0</v>
      </c>
      <c r="W586">
        <v>0</v>
      </c>
      <c r="X586">
        <v>0</v>
      </c>
      <c r="Y586">
        <v>0</v>
      </c>
      <c r="Z586">
        <v>2</v>
      </c>
      <c r="AC586">
        <v>2</v>
      </c>
      <c r="AD586">
        <v>30</v>
      </c>
      <c r="AE586">
        <v>0.6</v>
      </c>
      <c r="AF586">
        <v>0</v>
      </c>
      <c r="AG586">
        <v>0.6</v>
      </c>
      <c r="AI586">
        <v>0.6</v>
      </c>
      <c r="AN586">
        <v>315220</v>
      </c>
      <c r="AO586" t="s">
        <v>615</v>
      </c>
      <c r="AP586" s="1">
        <f t="shared" si="126"/>
        <v>1</v>
      </c>
      <c r="AQ586" s="1">
        <f t="shared" si="127"/>
        <v>1</v>
      </c>
      <c r="AR586" s="1">
        <f t="shared" si="128"/>
        <v>7.91</v>
      </c>
      <c r="AS586" s="1">
        <f t="shared" si="129"/>
        <v>1.1520000000000001</v>
      </c>
      <c r="AT586" s="1">
        <f t="shared" si="130"/>
        <v>9.0620000000000012</v>
      </c>
      <c r="AU586" s="1">
        <f t="shared" si="131"/>
        <v>0.76800000000000002</v>
      </c>
      <c r="AV586" s="1">
        <f t="shared" si="132"/>
        <v>0.36</v>
      </c>
      <c r="AW586" s="1"/>
      <c r="AX586" s="1"/>
      <c r="AY586">
        <v>315220</v>
      </c>
      <c r="AZ586" t="s">
        <v>615</v>
      </c>
      <c r="BA586" s="1">
        <v>1</v>
      </c>
      <c r="BB586" s="1">
        <v>1</v>
      </c>
      <c r="BC586" s="1">
        <v>7.91</v>
      </c>
      <c r="BD586" s="1">
        <v>1.1520000000000001</v>
      </c>
      <c r="BE586" s="1">
        <v>9.0620000000000012</v>
      </c>
      <c r="BF586" s="1">
        <v>0.76800000000000002</v>
      </c>
      <c r="BG586" s="1">
        <v>0.36</v>
      </c>
      <c r="BH586" s="1"/>
      <c r="BI586" s="1"/>
      <c r="BL586" s="2">
        <v>315000</v>
      </c>
      <c r="BM586" s="69" t="s">
        <v>588</v>
      </c>
      <c r="BN586" s="1">
        <f t="shared" si="133"/>
        <v>0</v>
      </c>
      <c r="BO586" s="1">
        <f t="shared" si="134"/>
        <v>0</v>
      </c>
      <c r="BP586" s="1">
        <f t="shared" si="135"/>
        <v>0.5</v>
      </c>
      <c r="BQ586" s="1">
        <f t="shared" si="136"/>
        <v>0.6</v>
      </c>
      <c r="BR586" s="1">
        <f t="shared" si="137"/>
        <v>1.1000000000000001</v>
      </c>
      <c r="BS586" s="1">
        <f t="shared" si="138"/>
        <v>0.6</v>
      </c>
      <c r="BT586" s="1">
        <f t="shared" si="139"/>
        <v>0</v>
      </c>
      <c r="BV586" s="2">
        <v>315000</v>
      </c>
      <c r="BW586" s="69" t="s">
        <v>588</v>
      </c>
      <c r="BX586" s="1">
        <v>0</v>
      </c>
      <c r="BY586" s="1">
        <v>0</v>
      </c>
      <c r="BZ586" s="1">
        <v>0.5</v>
      </c>
      <c r="CA586" s="1">
        <v>0.6</v>
      </c>
      <c r="CB586" s="1">
        <v>1.1000000000000001</v>
      </c>
      <c r="CC586" s="1">
        <v>0.6</v>
      </c>
      <c r="CD586" s="1">
        <v>0</v>
      </c>
    </row>
    <row r="587" spans="1:82" x14ac:dyDescent="0.25">
      <c r="A587">
        <f>VLOOKUP(B587,mun_fjp!$A$2:$B$854,2,FALSE)</f>
        <v>315240</v>
      </c>
      <c r="B587" t="s">
        <v>617</v>
      </c>
      <c r="C587">
        <v>1.85</v>
      </c>
      <c r="D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C587">
        <v>2</v>
      </c>
      <c r="AD587">
        <v>30</v>
      </c>
      <c r="AE587">
        <v>0.6</v>
      </c>
      <c r="AF587">
        <v>0</v>
      </c>
      <c r="AG587">
        <v>0.6</v>
      </c>
      <c r="AI587">
        <v>2.4500000000000002</v>
      </c>
      <c r="AN587">
        <v>315230</v>
      </c>
      <c r="AO587" t="s">
        <v>616</v>
      </c>
      <c r="AP587" s="1">
        <f t="shared" si="126"/>
        <v>0</v>
      </c>
      <c r="AQ587" s="1">
        <f t="shared" si="127"/>
        <v>0</v>
      </c>
      <c r="AR587" s="1">
        <f t="shared" si="128"/>
        <v>0</v>
      </c>
      <c r="AS587" s="1">
        <f t="shared" si="129"/>
        <v>0.6</v>
      </c>
      <c r="AT587" s="1">
        <f t="shared" si="130"/>
        <v>0.6</v>
      </c>
      <c r="AU587" s="1">
        <f t="shared" si="131"/>
        <v>0.6</v>
      </c>
      <c r="AV587" s="1">
        <f t="shared" si="132"/>
        <v>0</v>
      </c>
      <c r="AW587" s="1"/>
      <c r="AX587" s="1"/>
      <c r="AY587">
        <v>315230</v>
      </c>
      <c r="AZ587" t="s">
        <v>616</v>
      </c>
      <c r="BA587" s="1">
        <v>0</v>
      </c>
      <c r="BB587" s="1">
        <v>0</v>
      </c>
      <c r="BC587" s="1">
        <v>0</v>
      </c>
      <c r="BD587" s="1">
        <v>0.6</v>
      </c>
      <c r="BE587" s="1">
        <v>0.6</v>
      </c>
      <c r="BF587" s="1">
        <v>0.6</v>
      </c>
      <c r="BG587" s="1">
        <v>0</v>
      </c>
      <c r="BH587" s="1"/>
      <c r="BI587" s="1"/>
      <c r="BL587" s="2">
        <v>315010</v>
      </c>
      <c r="BM587" s="69" t="s">
        <v>589</v>
      </c>
      <c r="BN587" s="1">
        <f t="shared" si="133"/>
        <v>2</v>
      </c>
      <c r="BO587" s="1">
        <f t="shared" si="134"/>
        <v>2</v>
      </c>
      <c r="BP587" s="1">
        <f t="shared" si="135"/>
        <v>4.05</v>
      </c>
      <c r="BQ587" s="1">
        <f t="shared" si="136"/>
        <v>1.6199999999999999</v>
      </c>
      <c r="BR587" s="1">
        <f t="shared" si="137"/>
        <v>5.67</v>
      </c>
      <c r="BS587" s="1">
        <f t="shared" si="138"/>
        <v>0.80999999999999994</v>
      </c>
      <c r="BT587" s="1">
        <f t="shared" si="139"/>
        <v>0.45</v>
      </c>
      <c r="BV587" s="2">
        <v>315010</v>
      </c>
      <c r="BW587" s="69" t="s">
        <v>589</v>
      </c>
      <c r="BX587" s="1">
        <v>2</v>
      </c>
      <c r="BY587" s="1">
        <v>2</v>
      </c>
      <c r="BZ587" s="1">
        <v>4.05</v>
      </c>
      <c r="CA587" s="1">
        <v>1.6199999999999999</v>
      </c>
      <c r="CB587" s="1">
        <v>5.67</v>
      </c>
      <c r="CC587" s="1">
        <v>0.80999999999999994</v>
      </c>
      <c r="CD587" s="1">
        <v>0.45</v>
      </c>
    </row>
    <row r="588" spans="1:82" x14ac:dyDescent="0.25">
      <c r="A588">
        <f>VLOOKUP(B588,mun_fjp!$A$2:$B$854,2,FALSE)</f>
        <v>315250</v>
      </c>
      <c r="B588" t="s">
        <v>618</v>
      </c>
      <c r="C588">
        <v>3.1</v>
      </c>
      <c r="D588">
        <v>3</v>
      </c>
      <c r="E588">
        <v>1.25</v>
      </c>
      <c r="U588">
        <v>4</v>
      </c>
      <c r="V588">
        <v>4</v>
      </c>
      <c r="W588">
        <v>1.2</v>
      </c>
      <c r="X588">
        <v>2.7999999999999994</v>
      </c>
      <c r="Y588">
        <v>3.9999999999999991</v>
      </c>
      <c r="Z588">
        <v>2</v>
      </c>
      <c r="AC588">
        <v>2</v>
      </c>
      <c r="AD588">
        <v>30</v>
      </c>
      <c r="AE588">
        <v>0.6</v>
      </c>
      <c r="AF588">
        <v>1.3999999999999997</v>
      </c>
      <c r="AG588">
        <v>1.9999999999999996</v>
      </c>
      <c r="AI588">
        <v>13.349999999999998</v>
      </c>
      <c r="AN588">
        <v>315240</v>
      </c>
      <c r="AO588" t="s">
        <v>617</v>
      </c>
      <c r="AP588" s="1">
        <f t="shared" si="126"/>
        <v>0</v>
      </c>
      <c r="AQ588" s="1">
        <f t="shared" si="127"/>
        <v>0</v>
      </c>
      <c r="AR588" s="1">
        <f t="shared" si="128"/>
        <v>1.85</v>
      </c>
      <c r="AS588" s="1">
        <f t="shared" si="129"/>
        <v>0.6</v>
      </c>
      <c r="AT588" s="1">
        <f t="shared" si="130"/>
        <v>2.4500000000000002</v>
      </c>
      <c r="AU588" s="1">
        <f t="shared" si="131"/>
        <v>0.6</v>
      </c>
      <c r="AV588" s="1">
        <f t="shared" si="132"/>
        <v>0</v>
      </c>
      <c r="AW588" s="1"/>
      <c r="AX588" s="1"/>
      <c r="AY588">
        <v>315240</v>
      </c>
      <c r="AZ588" t="s">
        <v>617</v>
      </c>
      <c r="BA588" s="1">
        <v>0</v>
      </c>
      <c r="BB588" s="1">
        <v>0</v>
      </c>
      <c r="BC588" s="1">
        <v>1.85</v>
      </c>
      <c r="BD588" s="1">
        <v>0.6</v>
      </c>
      <c r="BE588" s="1">
        <v>2.4500000000000002</v>
      </c>
      <c r="BF588" s="1">
        <v>0.6</v>
      </c>
      <c r="BG588" s="1">
        <v>0</v>
      </c>
      <c r="BH588" s="1"/>
      <c r="BI588" s="1"/>
      <c r="BL588" s="2">
        <v>315015</v>
      </c>
      <c r="BM588" s="69" t="s">
        <v>590</v>
      </c>
      <c r="BN588" s="1">
        <f t="shared" si="133"/>
        <v>0</v>
      </c>
      <c r="BO588" s="1">
        <f t="shared" si="134"/>
        <v>0</v>
      </c>
      <c r="BP588" s="1">
        <f t="shared" si="135"/>
        <v>0</v>
      </c>
      <c r="BQ588" s="1">
        <f t="shared" si="136"/>
        <v>0</v>
      </c>
      <c r="BR588" s="1">
        <f t="shared" si="137"/>
        <v>0</v>
      </c>
      <c r="BS588" s="1">
        <f t="shared" si="138"/>
        <v>0</v>
      </c>
      <c r="BT588" s="1">
        <f t="shared" si="139"/>
        <v>0</v>
      </c>
      <c r="BV588" s="2">
        <v>315015</v>
      </c>
      <c r="BW588" s="69" t="s">
        <v>590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</row>
    <row r="589" spans="1:82" x14ac:dyDescent="0.25">
      <c r="A589">
        <f>VLOOKUP(B589,mun_fjp!$A$2:$B$854,2,FALSE)</f>
        <v>315260</v>
      </c>
      <c r="B589" t="s">
        <v>619</v>
      </c>
      <c r="C589">
        <v>2.5499999999999998</v>
      </c>
      <c r="D589">
        <v>2.35</v>
      </c>
      <c r="E589">
        <v>1.25</v>
      </c>
      <c r="U589">
        <v>4</v>
      </c>
      <c r="V589">
        <v>4</v>
      </c>
      <c r="W589">
        <v>1.2</v>
      </c>
      <c r="X589">
        <v>2.1933333333333334</v>
      </c>
      <c r="Y589">
        <v>3.3933333333333335</v>
      </c>
      <c r="Z589">
        <v>2</v>
      </c>
      <c r="AC589">
        <v>2</v>
      </c>
      <c r="AD589">
        <v>30</v>
      </c>
      <c r="AE589">
        <v>0.6</v>
      </c>
      <c r="AF589">
        <v>1.0966666666666667</v>
      </c>
      <c r="AG589">
        <v>1.6966666666666668</v>
      </c>
      <c r="AI589">
        <v>11.24</v>
      </c>
      <c r="AN589">
        <v>315250</v>
      </c>
      <c r="AO589" t="s">
        <v>618</v>
      </c>
      <c r="AP589" s="1">
        <f t="shared" si="126"/>
        <v>4</v>
      </c>
      <c r="AQ589" s="1">
        <f t="shared" si="127"/>
        <v>4</v>
      </c>
      <c r="AR589" s="1">
        <f t="shared" si="128"/>
        <v>7.35</v>
      </c>
      <c r="AS589" s="1">
        <f t="shared" si="129"/>
        <v>5.9999999999999982</v>
      </c>
      <c r="AT589" s="1">
        <f t="shared" si="130"/>
        <v>13.349999999999998</v>
      </c>
      <c r="AU589" s="1">
        <f t="shared" si="131"/>
        <v>1.9999999999999996</v>
      </c>
      <c r="AV589" s="1">
        <f t="shared" si="132"/>
        <v>3</v>
      </c>
      <c r="AW589" s="1"/>
      <c r="AX589" s="1"/>
      <c r="AY589">
        <v>315250</v>
      </c>
      <c r="AZ589" t="s">
        <v>618</v>
      </c>
      <c r="BA589" s="1">
        <v>4</v>
      </c>
      <c r="BB589" s="1">
        <v>4</v>
      </c>
      <c r="BC589" s="1">
        <v>7.35</v>
      </c>
      <c r="BD589" s="1">
        <v>5.9999999999999982</v>
      </c>
      <c r="BE589" s="1">
        <v>13.349999999999998</v>
      </c>
      <c r="BF589" s="1">
        <v>1.9999999999999996</v>
      </c>
      <c r="BG589" s="1">
        <v>3</v>
      </c>
      <c r="BH589" s="1"/>
      <c r="BI589" s="1"/>
      <c r="BL589" s="2">
        <v>315020</v>
      </c>
      <c r="BM589" s="69" t="s">
        <v>591</v>
      </c>
      <c r="BN589" s="1">
        <f t="shared" si="133"/>
        <v>4</v>
      </c>
      <c r="BO589" s="1">
        <f t="shared" si="134"/>
        <v>4</v>
      </c>
      <c r="BP589" s="1">
        <f t="shared" si="135"/>
        <v>7</v>
      </c>
      <c r="BQ589" s="1">
        <f t="shared" si="136"/>
        <v>3.2</v>
      </c>
      <c r="BR589" s="1">
        <f t="shared" si="137"/>
        <v>10.199999999999999</v>
      </c>
      <c r="BS589" s="1">
        <f t="shared" si="138"/>
        <v>1.0666666666666667</v>
      </c>
      <c r="BT589" s="1">
        <f t="shared" si="139"/>
        <v>1</v>
      </c>
      <c r="BV589" s="2">
        <v>315020</v>
      </c>
      <c r="BW589" s="69" t="s">
        <v>591</v>
      </c>
      <c r="BX589" s="1">
        <v>4</v>
      </c>
      <c r="BY589" s="1">
        <v>4</v>
      </c>
      <c r="BZ589" s="1">
        <v>7</v>
      </c>
      <c r="CA589" s="1">
        <v>3.2</v>
      </c>
      <c r="CB589" s="1">
        <v>10.199999999999999</v>
      </c>
      <c r="CC589" s="1">
        <v>1.0666666666666667</v>
      </c>
      <c r="CD589" s="1">
        <v>1</v>
      </c>
    </row>
    <row r="590" spans="1:82" x14ac:dyDescent="0.25">
      <c r="A590">
        <f>VLOOKUP(B590,mun_fjp!$A$2:$B$854,2,FALSE)</f>
        <v>315270</v>
      </c>
      <c r="B590" t="s">
        <v>620</v>
      </c>
      <c r="C590">
        <v>2.95</v>
      </c>
      <c r="D590">
        <v>1.08</v>
      </c>
      <c r="E590">
        <v>2</v>
      </c>
      <c r="N590">
        <v>2</v>
      </c>
      <c r="U590">
        <v>8</v>
      </c>
      <c r="V590">
        <v>10</v>
      </c>
      <c r="W590">
        <v>3</v>
      </c>
      <c r="X590">
        <v>2.52</v>
      </c>
      <c r="Y590">
        <v>5.52</v>
      </c>
      <c r="Z590">
        <v>2</v>
      </c>
      <c r="AC590">
        <v>2</v>
      </c>
      <c r="AD590">
        <v>30</v>
      </c>
      <c r="AE590">
        <v>0.6</v>
      </c>
      <c r="AF590">
        <v>0.504</v>
      </c>
      <c r="AG590">
        <v>1.1040000000000001</v>
      </c>
      <c r="AH590">
        <v>1.45</v>
      </c>
      <c r="AI590">
        <v>14.103999999999999</v>
      </c>
      <c r="AN590">
        <v>315260</v>
      </c>
      <c r="AO590" t="s">
        <v>619</v>
      </c>
      <c r="AP590" s="1">
        <f t="shared" si="126"/>
        <v>4</v>
      </c>
      <c r="AQ590" s="1">
        <f t="shared" si="127"/>
        <v>4</v>
      </c>
      <c r="AR590" s="1">
        <f t="shared" si="128"/>
        <v>6.15</v>
      </c>
      <c r="AS590" s="1">
        <f t="shared" si="129"/>
        <v>5.09</v>
      </c>
      <c r="AT590" s="1">
        <f t="shared" si="130"/>
        <v>11.24</v>
      </c>
      <c r="AU590" s="1">
        <f t="shared" si="131"/>
        <v>1.6966666666666668</v>
      </c>
      <c r="AV590" s="1">
        <f t="shared" si="132"/>
        <v>2.35</v>
      </c>
      <c r="AW590" s="1"/>
      <c r="AX590" s="1"/>
      <c r="AY590">
        <v>315260</v>
      </c>
      <c r="AZ590" t="s">
        <v>619</v>
      </c>
      <c r="BA590" s="1">
        <v>4</v>
      </c>
      <c r="BB590" s="1">
        <v>4</v>
      </c>
      <c r="BC590" s="1">
        <v>6.15</v>
      </c>
      <c r="BD590" s="1">
        <v>5.09</v>
      </c>
      <c r="BE590" s="1">
        <v>11.24</v>
      </c>
      <c r="BF590" s="1">
        <v>1.6966666666666668</v>
      </c>
      <c r="BG590" s="1">
        <v>2.35</v>
      </c>
      <c r="BH590" s="1"/>
      <c r="BI590" s="1"/>
      <c r="BL590" s="2">
        <v>315030</v>
      </c>
      <c r="BM590" s="69" t="s">
        <v>592</v>
      </c>
      <c r="BN590" s="1">
        <f t="shared" si="133"/>
        <v>4</v>
      </c>
      <c r="BO590" s="1">
        <f t="shared" si="134"/>
        <v>4</v>
      </c>
      <c r="BP590" s="1">
        <f t="shared" si="135"/>
        <v>7.6400000000000006</v>
      </c>
      <c r="BQ590" s="1">
        <f t="shared" si="136"/>
        <v>4.2359999999999998</v>
      </c>
      <c r="BR590" s="1">
        <f t="shared" si="137"/>
        <v>11.876000000000001</v>
      </c>
      <c r="BS590" s="1">
        <f t="shared" si="138"/>
        <v>1.4119999999999999</v>
      </c>
      <c r="BT590" s="1">
        <f t="shared" si="139"/>
        <v>1.74</v>
      </c>
      <c r="BV590" s="2">
        <v>315030</v>
      </c>
      <c r="BW590" s="69" t="s">
        <v>592</v>
      </c>
      <c r="BX590" s="1">
        <v>4</v>
      </c>
      <c r="BY590" s="1">
        <v>4</v>
      </c>
      <c r="BZ590" s="1">
        <v>7.6400000000000006</v>
      </c>
      <c r="CA590" s="1">
        <v>4.2359999999999998</v>
      </c>
      <c r="CB590" s="1">
        <v>11.876000000000001</v>
      </c>
      <c r="CC590" s="1">
        <v>1.4119999999999999</v>
      </c>
      <c r="CD590" s="1">
        <v>1.74</v>
      </c>
    </row>
    <row r="591" spans="1:82" x14ac:dyDescent="0.25">
      <c r="A591">
        <f>VLOOKUP(B591,mun_fjp!$A$2:$B$854,2,FALSE)</f>
        <v>315280</v>
      </c>
      <c r="B591" t="s">
        <v>621</v>
      </c>
      <c r="C591">
        <v>3.4</v>
      </c>
      <c r="D591">
        <v>1.7</v>
      </c>
      <c r="E591">
        <v>2</v>
      </c>
      <c r="U591">
        <v>2</v>
      </c>
      <c r="V591">
        <v>2</v>
      </c>
      <c r="W591">
        <v>0.6</v>
      </c>
      <c r="X591">
        <v>0.79333333333333333</v>
      </c>
      <c r="Y591">
        <v>1.3933333333333333</v>
      </c>
      <c r="Z591">
        <v>2</v>
      </c>
      <c r="AC591">
        <v>2</v>
      </c>
      <c r="AD591">
        <v>30</v>
      </c>
      <c r="AE591">
        <v>0.6</v>
      </c>
      <c r="AF591">
        <v>0.79333333333333333</v>
      </c>
      <c r="AG591">
        <v>1.3933333333333333</v>
      </c>
      <c r="AH591">
        <v>1.5</v>
      </c>
      <c r="AI591">
        <v>11.386666666666665</v>
      </c>
      <c r="AN591">
        <v>315270</v>
      </c>
      <c r="AO591" t="s">
        <v>620</v>
      </c>
      <c r="AP591" s="1">
        <f t="shared" si="126"/>
        <v>10</v>
      </c>
      <c r="AQ591" s="1">
        <f t="shared" si="127"/>
        <v>8</v>
      </c>
      <c r="AR591" s="1">
        <f t="shared" si="128"/>
        <v>7.48</v>
      </c>
      <c r="AS591" s="1">
        <f t="shared" si="129"/>
        <v>6.6239999999999997</v>
      </c>
      <c r="AT591" s="1">
        <f t="shared" si="130"/>
        <v>14.103999999999999</v>
      </c>
      <c r="AU591" s="1">
        <f t="shared" si="131"/>
        <v>1.1040000000000001</v>
      </c>
      <c r="AV591" s="1">
        <f t="shared" si="132"/>
        <v>1.08</v>
      </c>
      <c r="AW591" s="1"/>
      <c r="AX591" s="1"/>
      <c r="AY591">
        <v>315270</v>
      </c>
      <c r="AZ591" t="s">
        <v>620</v>
      </c>
      <c r="BA591" s="1">
        <v>10</v>
      </c>
      <c r="BB591" s="1">
        <v>8</v>
      </c>
      <c r="BC591" s="1">
        <v>7.48</v>
      </c>
      <c r="BD591" s="1">
        <v>6.6239999999999997</v>
      </c>
      <c r="BE591" s="1">
        <v>14.103999999999999</v>
      </c>
      <c r="BF591" s="1">
        <v>1.1040000000000001</v>
      </c>
      <c r="BG591" s="1">
        <v>1.08</v>
      </c>
      <c r="BH591" s="1"/>
      <c r="BI591" s="1"/>
      <c r="BL591" s="2">
        <v>315040</v>
      </c>
      <c r="BM591" s="69" t="s">
        <v>593</v>
      </c>
      <c r="BN591" s="1">
        <f t="shared" si="133"/>
        <v>3.86</v>
      </c>
      <c r="BO591" s="1">
        <f t="shared" si="134"/>
        <v>3.86</v>
      </c>
      <c r="BP591" s="1">
        <f t="shared" si="135"/>
        <v>6.3999999999999995</v>
      </c>
      <c r="BQ591" s="1">
        <f t="shared" si="136"/>
        <v>2.7151333333333332</v>
      </c>
      <c r="BR591" s="1">
        <f t="shared" si="137"/>
        <v>9.1151333333333326</v>
      </c>
      <c r="BS591" s="1">
        <f t="shared" si="138"/>
        <v>0.92666666666666653</v>
      </c>
      <c r="BT591" s="1">
        <f t="shared" si="139"/>
        <v>0.7</v>
      </c>
      <c r="BV591" s="2">
        <v>315040</v>
      </c>
      <c r="BW591" s="69" t="s">
        <v>593</v>
      </c>
      <c r="BX591" s="1">
        <v>3.86</v>
      </c>
      <c r="BY591" s="1">
        <v>3.86</v>
      </c>
      <c r="BZ591" s="1">
        <v>6.3999999999999995</v>
      </c>
      <c r="CA591" s="1">
        <v>2.7151333333333332</v>
      </c>
      <c r="CB591" s="1">
        <v>9.1151333333333326</v>
      </c>
      <c r="CC591" s="1">
        <v>0.92666666666666653</v>
      </c>
      <c r="CD591" s="1">
        <v>0.7</v>
      </c>
    </row>
    <row r="592" spans="1:82" x14ac:dyDescent="0.25">
      <c r="A592">
        <f>VLOOKUP(B592,mun_fjp!$A$2:$B$854,2,FALSE)</f>
        <v>315290</v>
      </c>
      <c r="B592" t="s">
        <v>622</v>
      </c>
      <c r="C592">
        <v>2.75</v>
      </c>
      <c r="D592">
        <v>0.2</v>
      </c>
      <c r="E592">
        <v>2</v>
      </c>
      <c r="U592">
        <v>3</v>
      </c>
      <c r="V592">
        <v>3</v>
      </c>
      <c r="W592">
        <v>0.89999999999999991</v>
      </c>
      <c r="X592">
        <v>0.13999999999999999</v>
      </c>
      <c r="Y592">
        <v>1.0399999999999998</v>
      </c>
      <c r="Z592">
        <v>2</v>
      </c>
      <c r="AC592">
        <v>2</v>
      </c>
      <c r="AD592">
        <v>30</v>
      </c>
      <c r="AE592">
        <v>0.6</v>
      </c>
      <c r="AF592">
        <v>9.3333333333333324E-2</v>
      </c>
      <c r="AG592">
        <v>0.69333333333333336</v>
      </c>
      <c r="AH592">
        <v>0.85</v>
      </c>
      <c r="AI592">
        <v>7.5333333333333332</v>
      </c>
      <c r="AN592">
        <v>315280</v>
      </c>
      <c r="AO592" t="s">
        <v>621</v>
      </c>
      <c r="AP592" s="1">
        <f t="shared" si="126"/>
        <v>2</v>
      </c>
      <c r="AQ592" s="1">
        <f t="shared" si="127"/>
        <v>2</v>
      </c>
      <c r="AR592" s="1">
        <f t="shared" si="128"/>
        <v>8.6</v>
      </c>
      <c r="AS592" s="1">
        <f t="shared" si="129"/>
        <v>2.7866666666666666</v>
      </c>
      <c r="AT592" s="1">
        <f t="shared" si="130"/>
        <v>11.386666666666667</v>
      </c>
      <c r="AU592" s="1">
        <f t="shared" si="131"/>
        <v>1.3933333333333333</v>
      </c>
      <c r="AV592" s="1">
        <f t="shared" si="132"/>
        <v>1.7</v>
      </c>
      <c r="AW592" s="1"/>
      <c r="AX592" s="1"/>
      <c r="AY592">
        <v>315280</v>
      </c>
      <c r="AZ592" t="s">
        <v>621</v>
      </c>
      <c r="BA592" s="1">
        <v>2</v>
      </c>
      <c r="BB592" s="1">
        <v>2</v>
      </c>
      <c r="BC592" s="1">
        <v>8.6</v>
      </c>
      <c r="BD592" s="1">
        <v>2.7866666666666666</v>
      </c>
      <c r="BE592" s="1">
        <v>11.386666666666667</v>
      </c>
      <c r="BF592" s="1">
        <v>1.3933333333333333</v>
      </c>
      <c r="BG592" s="1">
        <v>1.7</v>
      </c>
      <c r="BH592" s="1"/>
      <c r="BI592" s="1"/>
      <c r="BL592" s="2">
        <v>315050</v>
      </c>
      <c r="BM592" s="69" t="s">
        <v>594</v>
      </c>
      <c r="BN592" s="1">
        <f t="shared" si="133"/>
        <v>1</v>
      </c>
      <c r="BO592" s="1">
        <f t="shared" si="134"/>
        <v>1</v>
      </c>
      <c r="BP592" s="1">
        <f t="shared" si="135"/>
        <v>7.14</v>
      </c>
      <c r="BQ592" s="1">
        <f t="shared" si="136"/>
        <v>1.6279999999999999</v>
      </c>
      <c r="BR592" s="1">
        <f t="shared" si="137"/>
        <v>8.7679999999999989</v>
      </c>
      <c r="BS592" s="1">
        <f t="shared" si="138"/>
        <v>1.0853333333333333</v>
      </c>
      <c r="BT592" s="1">
        <f t="shared" si="139"/>
        <v>1.04</v>
      </c>
      <c r="BV592" s="2">
        <v>315050</v>
      </c>
      <c r="BW592" s="69" t="s">
        <v>594</v>
      </c>
      <c r="BX592" s="1">
        <v>1</v>
      </c>
      <c r="BY592" s="1">
        <v>1</v>
      </c>
      <c r="BZ592" s="1">
        <v>7.14</v>
      </c>
      <c r="CA592" s="1">
        <v>1.6279999999999999</v>
      </c>
      <c r="CB592" s="1">
        <v>8.7679999999999989</v>
      </c>
      <c r="CC592" s="1">
        <v>1.0853333333333333</v>
      </c>
      <c r="CD592" s="1">
        <v>1.04</v>
      </c>
    </row>
    <row r="593" spans="1:82" x14ac:dyDescent="0.25">
      <c r="A593">
        <f>VLOOKUP(B593,mun_fjp!$A$2:$B$854,2,FALSE)</f>
        <v>315300</v>
      </c>
      <c r="B593" t="s">
        <v>623</v>
      </c>
      <c r="C593">
        <v>3</v>
      </c>
      <c r="D593">
        <v>2.5</v>
      </c>
      <c r="E593">
        <v>2</v>
      </c>
      <c r="V593">
        <v>0</v>
      </c>
      <c r="W593">
        <v>0</v>
      </c>
      <c r="X593">
        <v>0</v>
      </c>
      <c r="Y593">
        <v>0</v>
      </c>
      <c r="Z593">
        <v>2</v>
      </c>
      <c r="AC593">
        <v>2</v>
      </c>
      <c r="AD593">
        <v>30</v>
      </c>
      <c r="AE593">
        <v>0.6</v>
      </c>
      <c r="AF593">
        <v>1.1666666666666667</v>
      </c>
      <c r="AG593">
        <v>1.7666666666666666</v>
      </c>
      <c r="AH593">
        <v>1.1499999999999999</v>
      </c>
      <c r="AI593">
        <v>10.416666666666666</v>
      </c>
      <c r="AN593">
        <v>315290</v>
      </c>
      <c r="AO593" t="s">
        <v>622</v>
      </c>
      <c r="AP593" s="1">
        <f t="shared" si="126"/>
        <v>3</v>
      </c>
      <c r="AQ593" s="1">
        <f t="shared" si="127"/>
        <v>3</v>
      </c>
      <c r="AR593" s="1">
        <f t="shared" si="128"/>
        <v>5.8</v>
      </c>
      <c r="AS593" s="1">
        <f t="shared" si="129"/>
        <v>1.7333333333333332</v>
      </c>
      <c r="AT593" s="1">
        <f t="shared" si="130"/>
        <v>7.5333333333333332</v>
      </c>
      <c r="AU593" s="1">
        <f t="shared" si="131"/>
        <v>0.69333333333333336</v>
      </c>
      <c r="AV593" s="1">
        <f t="shared" si="132"/>
        <v>0.2</v>
      </c>
      <c r="AW593" s="1"/>
      <c r="AX593" s="1"/>
      <c r="AY593">
        <v>315290</v>
      </c>
      <c r="AZ593" t="s">
        <v>622</v>
      </c>
      <c r="BA593" s="1">
        <v>3</v>
      </c>
      <c r="BB593" s="1">
        <v>3</v>
      </c>
      <c r="BC593" s="1">
        <v>5.8</v>
      </c>
      <c r="BD593" s="1">
        <v>1.7333333333333332</v>
      </c>
      <c r="BE593" s="1">
        <v>7.5333333333333332</v>
      </c>
      <c r="BF593" s="1">
        <v>0.69333333333333336</v>
      </c>
      <c r="BG593" s="1">
        <v>0.2</v>
      </c>
      <c r="BH593" s="1"/>
      <c r="BI593" s="1"/>
      <c r="BL593" s="2">
        <v>315053</v>
      </c>
      <c r="BM593" s="69" t="s">
        <v>595</v>
      </c>
      <c r="BN593" s="1">
        <f t="shared" si="133"/>
        <v>0</v>
      </c>
      <c r="BO593" s="1">
        <f t="shared" si="134"/>
        <v>0</v>
      </c>
      <c r="BP593" s="1">
        <f t="shared" si="135"/>
        <v>6.45</v>
      </c>
      <c r="BQ593" s="1">
        <f t="shared" si="136"/>
        <v>0.92666666666666653</v>
      </c>
      <c r="BR593" s="1">
        <f t="shared" si="137"/>
        <v>7.3766666666666669</v>
      </c>
      <c r="BS593" s="1">
        <f t="shared" si="138"/>
        <v>0.92666666666666653</v>
      </c>
      <c r="BT593" s="1">
        <f t="shared" si="139"/>
        <v>0.7</v>
      </c>
      <c r="BV593" s="2">
        <v>315053</v>
      </c>
      <c r="BW593" s="69" t="s">
        <v>595</v>
      </c>
      <c r="BX593" s="1">
        <v>0</v>
      </c>
      <c r="BY593" s="1">
        <v>0</v>
      </c>
      <c r="BZ593" s="1">
        <v>6.45</v>
      </c>
      <c r="CA593" s="1">
        <v>0.92666666666666653</v>
      </c>
      <c r="CB593" s="1">
        <v>7.3766666666666669</v>
      </c>
      <c r="CC593" s="1">
        <v>0.92666666666666653</v>
      </c>
      <c r="CD593" s="1">
        <v>0.7</v>
      </c>
    </row>
    <row r="594" spans="1:82" x14ac:dyDescent="0.25">
      <c r="A594">
        <f>VLOOKUP(B594,mun_fjp!$A$2:$B$854,2,FALSE)</f>
        <v>315310</v>
      </c>
      <c r="B594" t="s">
        <v>624</v>
      </c>
      <c r="C594">
        <v>3.25</v>
      </c>
      <c r="D594">
        <v>2.34</v>
      </c>
      <c r="E594">
        <v>2</v>
      </c>
      <c r="U594">
        <v>4</v>
      </c>
      <c r="V594">
        <v>4</v>
      </c>
      <c r="W594">
        <v>1.2</v>
      </c>
      <c r="X594">
        <v>2.1839999999999997</v>
      </c>
      <c r="Y594">
        <v>3.3839999999999995</v>
      </c>
      <c r="Z594">
        <v>2</v>
      </c>
      <c r="AC594">
        <v>2</v>
      </c>
      <c r="AD594">
        <v>30</v>
      </c>
      <c r="AE594">
        <v>0.6</v>
      </c>
      <c r="AF594">
        <v>1.0919999999999999</v>
      </c>
      <c r="AG594">
        <v>1.6919999999999997</v>
      </c>
      <c r="AH594">
        <v>1.65</v>
      </c>
      <c r="AI594">
        <v>14.316000000000001</v>
      </c>
      <c r="AN594">
        <v>315300</v>
      </c>
      <c r="AO594" t="s">
        <v>623</v>
      </c>
      <c r="AP594" s="1">
        <f t="shared" si="126"/>
        <v>0</v>
      </c>
      <c r="AQ594" s="1">
        <f t="shared" si="127"/>
        <v>0</v>
      </c>
      <c r="AR594" s="1">
        <f t="shared" si="128"/>
        <v>8.65</v>
      </c>
      <c r="AS594" s="1">
        <f t="shared" si="129"/>
        <v>1.7666666666666666</v>
      </c>
      <c r="AT594" s="1">
        <f t="shared" si="130"/>
        <v>10.416666666666668</v>
      </c>
      <c r="AU594" s="1">
        <f t="shared" si="131"/>
        <v>1.7666666666666666</v>
      </c>
      <c r="AV594" s="1">
        <f t="shared" si="132"/>
        <v>2.5</v>
      </c>
      <c r="AW594" s="1"/>
      <c r="AX594" s="1"/>
      <c r="AY594">
        <v>315300</v>
      </c>
      <c r="AZ594" t="s">
        <v>623</v>
      </c>
      <c r="BA594" s="1">
        <v>0</v>
      </c>
      <c r="BB594" s="1">
        <v>0</v>
      </c>
      <c r="BC594" s="1">
        <v>8.65</v>
      </c>
      <c r="BD594" s="1">
        <v>1.7666666666666666</v>
      </c>
      <c r="BE594" s="1">
        <v>10.416666666666668</v>
      </c>
      <c r="BF594" s="1">
        <v>1.7666666666666666</v>
      </c>
      <c r="BG594" s="1">
        <v>2.5</v>
      </c>
      <c r="BH594" s="1"/>
      <c r="BI594" s="1"/>
      <c r="BL594" s="2">
        <v>315057</v>
      </c>
      <c r="BM594" s="69" t="s">
        <v>596</v>
      </c>
      <c r="BN594" s="1">
        <f t="shared" si="133"/>
        <v>0</v>
      </c>
      <c r="BO594" s="1">
        <f t="shared" si="134"/>
        <v>0</v>
      </c>
      <c r="BP594" s="1">
        <f t="shared" si="135"/>
        <v>0</v>
      </c>
      <c r="BQ594" s="1">
        <f t="shared" si="136"/>
        <v>0.6</v>
      </c>
      <c r="BR594" s="1">
        <f t="shared" si="137"/>
        <v>0.6</v>
      </c>
      <c r="BS594" s="1">
        <f t="shared" si="138"/>
        <v>0.6</v>
      </c>
      <c r="BT594" s="1">
        <f t="shared" si="139"/>
        <v>0</v>
      </c>
      <c r="BV594" s="2">
        <v>315057</v>
      </c>
      <c r="BW594" s="69" t="s">
        <v>596</v>
      </c>
      <c r="BX594" s="1">
        <v>0</v>
      </c>
      <c r="BY594" s="1">
        <v>0</v>
      </c>
      <c r="BZ594" s="1">
        <v>0</v>
      </c>
      <c r="CA594" s="1">
        <v>0.6</v>
      </c>
      <c r="CB594" s="1">
        <v>0.6</v>
      </c>
      <c r="CC594" s="1">
        <v>0.6</v>
      </c>
      <c r="CD594" s="1">
        <v>0</v>
      </c>
    </row>
    <row r="595" spans="1:82" x14ac:dyDescent="0.25">
      <c r="A595">
        <f>VLOOKUP(B595,mun_fjp!$A$2:$B$854,2,FALSE)</f>
        <v>315320</v>
      </c>
      <c r="B595" t="s">
        <v>625</v>
      </c>
      <c r="C595">
        <v>3.15</v>
      </c>
      <c r="D595">
        <v>0.87</v>
      </c>
      <c r="E595">
        <v>2</v>
      </c>
      <c r="U595">
        <v>4</v>
      </c>
      <c r="V595">
        <v>4</v>
      </c>
      <c r="W595">
        <v>1.2</v>
      </c>
      <c r="X595">
        <v>0.81199999999999994</v>
      </c>
      <c r="Y595">
        <v>2.012</v>
      </c>
      <c r="Z595">
        <v>2</v>
      </c>
      <c r="AC595">
        <v>2</v>
      </c>
      <c r="AD595">
        <v>30</v>
      </c>
      <c r="AE595">
        <v>0.6</v>
      </c>
      <c r="AF595">
        <v>0.40599999999999997</v>
      </c>
      <c r="AG595">
        <v>1.006</v>
      </c>
      <c r="AH595">
        <v>1.8</v>
      </c>
      <c r="AI595">
        <v>10.838000000000001</v>
      </c>
      <c r="AN595">
        <v>315310</v>
      </c>
      <c r="AO595" t="s">
        <v>624</v>
      </c>
      <c r="AP595" s="1">
        <f t="shared" si="126"/>
        <v>4</v>
      </c>
      <c r="AQ595" s="1">
        <f t="shared" si="127"/>
        <v>4</v>
      </c>
      <c r="AR595" s="1">
        <f t="shared" si="128"/>
        <v>9.24</v>
      </c>
      <c r="AS595" s="1">
        <f t="shared" si="129"/>
        <v>5.0759999999999987</v>
      </c>
      <c r="AT595" s="1">
        <f t="shared" si="130"/>
        <v>14.315999999999999</v>
      </c>
      <c r="AU595" s="1">
        <f t="shared" si="131"/>
        <v>1.6919999999999997</v>
      </c>
      <c r="AV595" s="1">
        <f t="shared" si="132"/>
        <v>2.34</v>
      </c>
      <c r="AW595" s="1"/>
      <c r="AX595" s="1"/>
      <c r="AY595">
        <v>315310</v>
      </c>
      <c r="AZ595" t="s">
        <v>624</v>
      </c>
      <c r="BA595" s="1">
        <v>4</v>
      </c>
      <c r="BB595" s="1">
        <v>4</v>
      </c>
      <c r="BC595" s="1">
        <v>9.24</v>
      </c>
      <c r="BD595" s="1">
        <v>5.0759999999999987</v>
      </c>
      <c r="BE595" s="1">
        <v>14.315999999999999</v>
      </c>
      <c r="BF595" s="1">
        <v>1.6919999999999997</v>
      </c>
      <c r="BG595" s="1">
        <v>2.34</v>
      </c>
      <c r="BH595" s="1"/>
      <c r="BI595" s="1"/>
      <c r="BL595" s="2">
        <v>315060</v>
      </c>
      <c r="BM595" s="69" t="s">
        <v>597</v>
      </c>
      <c r="BN595" s="1">
        <f t="shared" si="133"/>
        <v>0</v>
      </c>
      <c r="BO595" s="1">
        <f t="shared" si="134"/>
        <v>0</v>
      </c>
      <c r="BP595" s="1">
        <f t="shared" si="135"/>
        <v>1.6</v>
      </c>
      <c r="BQ595" s="1">
        <f t="shared" si="136"/>
        <v>0.6</v>
      </c>
      <c r="BR595" s="1">
        <f t="shared" si="137"/>
        <v>2.2000000000000002</v>
      </c>
      <c r="BS595" s="1">
        <f t="shared" si="138"/>
        <v>0.6</v>
      </c>
      <c r="BT595" s="1">
        <f t="shared" si="139"/>
        <v>0</v>
      </c>
      <c r="BV595" s="2">
        <v>315060</v>
      </c>
      <c r="BW595" s="69" t="s">
        <v>597</v>
      </c>
      <c r="BX595" s="1">
        <v>0</v>
      </c>
      <c r="BY595" s="1">
        <v>0</v>
      </c>
      <c r="BZ595" s="1">
        <v>1.6</v>
      </c>
      <c r="CA595" s="1">
        <v>0.6</v>
      </c>
      <c r="CB595" s="1">
        <v>2.2000000000000002</v>
      </c>
      <c r="CC595" s="1">
        <v>0.6</v>
      </c>
      <c r="CD595" s="1">
        <v>0</v>
      </c>
    </row>
    <row r="596" spans="1:82" x14ac:dyDescent="0.25">
      <c r="A596">
        <f>VLOOKUP(B596,mun_fjp!$A$2:$B$854,2,FALSE)</f>
        <v>315330</v>
      </c>
      <c r="B596" t="s">
        <v>626</v>
      </c>
      <c r="C596">
        <v>2.7</v>
      </c>
      <c r="D596">
        <v>1.71</v>
      </c>
      <c r="E596">
        <v>1.05</v>
      </c>
      <c r="U596">
        <v>3</v>
      </c>
      <c r="V596">
        <v>3</v>
      </c>
      <c r="W596">
        <v>0.89999999999999991</v>
      </c>
      <c r="X596">
        <v>1.1969999999999998</v>
      </c>
      <c r="Y596">
        <v>2.0969999999999995</v>
      </c>
      <c r="Z596">
        <v>2</v>
      </c>
      <c r="AC596">
        <v>2</v>
      </c>
      <c r="AD596">
        <v>30</v>
      </c>
      <c r="AE596">
        <v>0.6</v>
      </c>
      <c r="AF596">
        <v>0.79799999999999993</v>
      </c>
      <c r="AG596">
        <v>1.3979999999999999</v>
      </c>
      <c r="AH596">
        <v>1.2</v>
      </c>
      <c r="AI596">
        <v>10.154999999999999</v>
      </c>
      <c r="AN596">
        <v>315320</v>
      </c>
      <c r="AO596" t="s">
        <v>625</v>
      </c>
      <c r="AP596" s="1">
        <f t="shared" si="126"/>
        <v>4</v>
      </c>
      <c r="AQ596" s="1">
        <f t="shared" si="127"/>
        <v>4</v>
      </c>
      <c r="AR596" s="1">
        <f t="shared" si="128"/>
        <v>7.8199999999999994</v>
      </c>
      <c r="AS596" s="1">
        <f t="shared" si="129"/>
        <v>3.0179999999999998</v>
      </c>
      <c r="AT596" s="1">
        <f t="shared" si="130"/>
        <v>10.837999999999999</v>
      </c>
      <c r="AU596" s="1">
        <f t="shared" si="131"/>
        <v>1.006</v>
      </c>
      <c r="AV596" s="1">
        <f t="shared" si="132"/>
        <v>0.87</v>
      </c>
      <c r="AW596" s="1"/>
      <c r="AX596" s="1"/>
      <c r="AY596">
        <v>315320</v>
      </c>
      <c r="AZ596" t="s">
        <v>625</v>
      </c>
      <c r="BA596" s="1">
        <v>4</v>
      </c>
      <c r="BB596" s="1">
        <v>4</v>
      </c>
      <c r="BC596" s="1">
        <v>7.8199999999999994</v>
      </c>
      <c r="BD596" s="1">
        <v>3.0179999999999998</v>
      </c>
      <c r="BE596" s="1">
        <v>10.837999999999999</v>
      </c>
      <c r="BF596" s="1">
        <v>1.006</v>
      </c>
      <c r="BG596" s="1">
        <v>0.87</v>
      </c>
      <c r="BH596" s="1"/>
      <c r="BI596" s="1"/>
      <c r="BL596" s="2">
        <v>315070</v>
      </c>
      <c r="BM596" s="69" t="s">
        <v>598</v>
      </c>
      <c r="BN596" s="1">
        <f t="shared" si="133"/>
        <v>1</v>
      </c>
      <c r="BO596" s="1">
        <f t="shared" si="134"/>
        <v>1</v>
      </c>
      <c r="BP596" s="1">
        <f t="shared" si="135"/>
        <v>8.6499999999999986</v>
      </c>
      <c r="BQ596" s="1">
        <f t="shared" si="136"/>
        <v>2.8599999999999994</v>
      </c>
      <c r="BR596" s="1">
        <f t="shared" si="137"/>
        <v>11.509999999999998</v>
      </c>
      <c r="BS596" s="1">
        <f t="shared" si="138"/>
        <v>1.9066666666666663</v>
      </c>
      <c r="BT596" s="1">
        <f t="shared" si="139"/>
        <v>2.8</v>
      </c>
      <c r="BV596" s="2">
        <v>315070</v>
      </c>
      <c r="BW596" s="69" t="s">
        <v>598</v>
      </c>
      <c r="BX596" s="1">
        <v>1</v>
      </c>
      <c r="BY596" s="1">
        <v>1</v>
      </c>
      <c r="BZ596" s="1">
        <v>8.6499999999999986</v>
      </c>
      <c r="CA596" s="1">
        <v>2.8599999999999994</v>
      </c>
      <c r="CB596" s="1">
        <v>11.509999999999998</v>
      </c>
      <c r="CC596" s="1">
        <v>1.9066666666666663</v>
      </c>
      <c r="CD596" s="1">
        <v>2.8</v>
      </c>
    </row>
    <row r="597" spans="1:82" x14ac:dyDescent="0.25">
      <c r="A597">
        <f>VLOOKUP(B597,mun_fjp!$A$2:$B$854,2,FALSE)</f>
        <v>315340</v>
      </c>
      <c r="B597" t="s">
        <v>627</v>
      </c>
      <c r="C597">
        <v>3.3</v>
      </c>
      <c r="D597">
        <v>0.7</v>
      </c>
      <c r="E597">
        <v>2</v>
      </c>
      <c r="U597">
        <v>5</v>
      </c>
      <c r="V597">
        <v>5</v>
      </c>
      <c r="W597">
        <v>1.5</v>
      </c>
      <c r="X597">
        <v>0.81666666666666654</v>
      </c>
      <c r="Y597">
        <v>2.3166666666666664</v>
      </c>
      <c r="AA597">
        <v>3</v>
      </c>
      <c r="AC597">
        <v>3</v>
      </c>
      <c r="AD597">
        <v>30</v>
      </c>
      <c r="AE597">
        <v>0.89999999999999991</v>
      </c>
      <c r="AF597">
        <v>0.48999999999999994</v>
      </c>
      <c r="AG597">
        <v>3</v>
      </c>
      <c r="AH597">
        <v>0.9</v>
      </c>
      <c r="AI597">
        <v>12.216666666666667</v>
      </c>
      <c r="AN597">
        <v>315330</v>
      </c>
      <c r="AO597" t="s">
        <v>626</v>
      </c>
      <c r="AP597" s="1">
        <f t="shared" si="126"/>
        <v>3</v>
      </c>
      <c r="AQ597" s="1">
        <f t="shared" si="127"/>
        <v>3</v>
      </c>
      <c r="AR597" s="1">
        <f t="shared" si="128"/>
        <v>6.66</v>
      </c>
      <c r="AS597" s="1">
        <f t="shared" si="129"/>
        <v>3.4949999999999992</v>
      </c>
      <c r="AT597" s="1">
        <f t="shared" si="130"/>
        <v>10.154999999999999</v>
      </c>
      <c r="AU597" s="1">
        <f t="shared" si="131"/>
        <v>1.3979999999999999</v>
      </c>
      <c r="AV597" s="1">
        <f t="shared" si="132"/>
        <v>1.71</v>
      </c>
      <c r="AW597" s="1"/>
      <c r="AX597" s="1"/>
      <c r="AY597">
        <v>315330</v>
      </c>
      <c r="AZ597" t="s">
        <v>626</v>
      </c>
      <c r="BA597" s="1">
        <v>3</v>
      </c>
      <c r="BB597" s="1">
        <v>3</v>
      </c>
      <c r="BC597" s="1">
        <v>6.66</v>
      </c>
      <c r="BD597" s="1">
        <v>3.4949999999999992</v>
      </c>
      <c r="BE597" s="1">
        <v>10.154999999999999</v>
      </c>
      <c r="BF597" s="1">
        <v>1.3979999999999999</v>
      </c>
      <c r="BG597" s="1">
        <v>1.71</v>
      </c>
      <c r="BH597" s="1"/>
      <c r="BI597" s="1"/>
      <c r="BL597" s="2">
        <v>315080</v>
      </c>
      <c r="BM597" s="69" t="s">
        <v>599</v>
      </c>
      <c r="BN597" s="1">
        <f t="shared" si="133"/>
        <v>14.25</v>
      </c>
      <c r="BO597" s="1">
        <f t="shared" si="134"/>
        <v>10.25</v>
      </c>
      <c r="BP597" s="1">
        <f t="shared" si="135"/>
        <v>8.51</v>
      </c>
      <c r="BQ597" s="1">
        <f t="shared" si="136"/>
        <v>13.789499999999999</v>
      </c>
      <c r="BR597" s="1">
        <f t="shared" si="137"/>
        <v>22.299499999999998</v>
      </c>
      <c r="BS597" s="1">
        <f t="shared" si="138"/>
        <v>2</v>
      </c>
      <c r="BT597" s="1">
        <f t="shared" si="139"/>
        <v>2.2599999999999998</v>
      </c>
      <c r="BV597" s="2">
        <v>315080</v>
      </c>
      <c r="BW597" s="69" t="s">
        <v>599</v>
      </c>
      <c r="BX597" s="1">
        <v>14.25</v>
      </c>
      <c r="BY597" s="1">
        <v>10.25</v>
      </c>
      <c r="BZ597" s="1">
        <v>8.51</v>
      </c>
      <c r="CA597" s="1">
        <v>13.789499999999999</v>
      </c>
      <c r="CB597" s="1">
        <v>22.299499999999998</v>
      </c>
      <c r="CC597" s="1">
        <v>2</v>
      </c>
      <c r="CD597" s="1">
        <v>2.2599999999999998</v>
      </c>
    </row>
    <row r="598" spans="1:82" x14ac:dyDescent="0.25">
      <c r="A598">
        <f>VLOOKUP(B598,mun_fjp!$A$2:$B$854,2,FALSE)</f>
        <v>315360</v>
      </c>
      <c r="B598" t="s">
        <v>629</v>
      </c>
      <c r="C598">
        <v>3.35</v>
      </c>
      <c r="D598">
        <v>2.5</v>
      </c>
      <c r="E598">
        <v>1.85</v>
      </c>
      <c r="U598">
        <v>2</v>
      </c>
      <c r="V598">
        <v>2</v>
      </c>
      <c r="W598">
        <v>0.6</v>
      </c>
      <c r="X598">
        <v>1.1666666666666667</v>
      </c>
      <c r="Y598">
        <v>1.7666666666666666</v>
      </c>
      <c r="Z598">
        <v>2</v>
      </c>
      <c r="AC598">
        <v>2</v>
      </c>
      <c r="AD598">
        <v>30</v>
      </c>
      <c r="AE598">
        <v>0.6</v>
      </c>
      <c r="AF598">
        <v>1.1666666666666667</v>
      </c>
      <c r="AG598">
        <v>1.7666666666666666</v>
      </c>
      <c r="AH598">
        <v>1.25</v>
      </c>
      <c r="AI598">
        <v>12.483333333333331</v>
      </c>
      <c r="AN598">
        <v>315340</v>
      </c>
      <c r="AO598" t="s">
        <v>627</v>
      </c>
      <c r="AP598" s="1">
        <f t="shared" si="126"/>
        <v>5</v>
      </c>
      <c r="AQ598" s="1">
        <f t="shared" si="127"/>
        <v>5</v>
      </c>
      <c r="AR598" s="1">
        <f t="shared" si="128"/>
        <v>6.9</v>
      </c>
      <c r="AS598" s="1">
        <f t="shared" si="129"/>
        <v>5.3166666666666664</v>
      </c>
      <c r="AT598" s="1">
        <f t="shared" si="130"/>
        <v>12.216666666666667</v>
      </c>
      <c r="AU598" s="1">
        <f t="shared" si="131"/>
        <v>3</v>
      </c>
      <c r="AV598" s="1">
        <f t="shared" si="132"/>
        <v>0.7</v>
      </c>
      <c r="AW598" s="1"/>
      <c r="AX598" s="1"/>
      <c r="AY598">
        <v>315340</v>
      </c>
      <c r="AZ598" t="s">
        <v>627</v>
      </c>
      <c r="BA598" s="1">
        <v>5</v>
      </c>
      <c r="BB598" s="1">
        <v>5</v>
      </c>
      <c r="BC598" s="1">
        <v>6.9</v>
      </c>
      <c r="BD598" s="1">
        <v>5.3166666666666664</v>
      </c>
      <c r="BE598" s="1">
        <v>12.216666666666667</v>
      </c>
      <c r="BF598" s="1">
        <v>3</v>
      </c>
      <c r="BG598" s="1">
        <v>0.7</v>
      </c>
      <c r="BH598" s="1"/>
      <c r="BI598" s="1"/>
      <c r="BL598" s="2">
        <v>315090</v>
      </c>
      <c r="BM598" s="69" t="s">
        <v>600</v>
      </c>
      <c r="BN598" s="1">
        <f t="shared" si="133"/>
        <v>0</v>
      </c>
      <c r="BO598" s="1">
        <f t="shared" si="134"/>
        <v>0</v>
      </c>
      <c r="BP598" s="1">
        <f t="shared" si="135"/>
        <v>6.93</v>
      </c>
      <c r="BQ598" s="1">
        <f t="shared" si="136"/>
        <v>1.0106666666666666</v>
      </c>
      <c r="BR598" s="1">
        <f t="shared" si="137"/>
        <v>7.9406666666666661</v>
      </c>
      <c r="BS598" s="1">
        <f t="shared" si="138"/>
        <v>1.0106666666666666</v>
      </c>
      <c r="BT598" s="1">
        <f t="shared" si="139"/>
        <v>0.88</v>
      </c>
      <c r="BV598" s="2">
        <v>315090</v>
      </c>
      <c r="BW598" s="69" t="s">
        <v>600</v>
      </c>
      <c r="BX598" s="1">
        <v>0</v>
      </c>
      <c r="BY598" s="1">
        <v>0</v>
      </c>
      <c r="BZ598" s="1">
        <v>6.93</v>
      </c>
      <c r="CA598" s="1">
        <v>1.0106666666666666</v>
      </c>
      <c r="CB598" s="1">
        <v>7.9406666666666661</v>
      </c>
      <c r="CC598" s="1">
        <v>1.0106666666666666</v>
      </c>
      <c r="CD598" s="1">
        <v>0.88</v>
      </c>
    </row>
    <row r="599" spans="1:82" x14ac:dyDescent="0.25">
      <c r="A599">
        <f>VLOOKUP(B599,mun_fjp!$A$2:$B$854,2,FALSE)</f>
        <v>315370</v>
      </c>
      <c r="B599" t="s">
        <v>630</v>
      </c>
      <c r="C599">
        <v>3.05</v>
      </c>
      <c r="D599">
        <v>1.65</v>
      </c>
      <c r="E599">
        <v>1.85</v>
      </c>
      <c r="V599">
        <v>0</v>
      </c>
      <c r="W599">
        <v>0</v>
      </c>
      <c r="X599">
        <v>0</v>
      </c>
      <c r="Y599">
        <v>0</v>
      </c>
      <c r="Z599">
        <v>2</v>
      </c>
      <c r="AC599">
        <v>2</v>
      </c>
      <c r="AD599">
        <v>30</v>
      </c>
      <c r="AE599">
        <v>0.6</v>
      </c>
      <c r="AF599">
        <v>0.76999999999999991</v>
      </c>
      <c r="AG599">
        <v>2</v>
      </c>
      <c r="AI599">
        <v>8.5499999999999989</v>
      </c>
      <c r="AN599">
        <v>315360</v>
      </c>
      <c r="AO599" t="s">
        <v>629</v>
      </c>
      <c r="AP599" s="1">
        <f t="shared" si="126"/>
        <v>2</v>
      </c>
      <c r="AQ599" s="1">
        <f t="shared" si="127"/>
        <v>2</v>
      </c>
      <c r="AR599" s="1">
        <f t="shared" si="128"/>
        <v>8.9499999999999993</v>
      </c>
      <c r="AS599" s="1">
        <f t="shared" si="129"/>
        <v>3.5333333333333332</v>
      </c>
      <c r="AT599" s="1">
        <f t="shared" si="130"/>
        <v>12.483333333333333</v>
      </c>
      <c r="AU599" s="1">
        <f t="shared" si="131"/>
        <v>1.7666666666666666</v>
      </c>
      <c r="AV599" s="1">
        <f t="shared" si="132"/>
        <v>2.5</v>
      </c>
      <c r="AW599" s="1"/>
      <c r="AX599" s="1"/>
      <c r="AY599">
        <v>315360</v>
      </c>
      <c r="AZ599" t="s">
        <v>629</v>
      </c>
      <c r="BA599" s="1">
        <v>2</v>
      </c>
      <c r="BB599" s="1">
        <v>2</v>
      </c>
      <c r="BC599" s="1">
        <v>8.9499999999999993</v>
      </c>
      <c r="BD599" s="1">
        <v>3.5333333333333332</v>
      </c>
      <c r="BE599" s="1">
        <v>12.483333333333333</v>
      </c>
      <c r="BF599" s="1">
        <v>1.7666666666666666</v>
      </c>
      <c r="BG599" s="1">
        <v>2.5</v>
      </c>
      <c r="BH599" s="1"/>
      <c r="BI599" s="1"/>
      <c r="BL599" s="2">
        <v>315100</v>
      </c>
      <c r="BM599" s="69" t="s">
        <v>601</v>
      </c>
      <c r="BN599" s="1">
        <f t="shared" si="133"/>
        <v>4</v>
      </c>
      <c r="BO599" s="1">
        <f t="shared" si="134"/>
        <v>4</v>
      </c>
      <c r="BP599" s="1">
        <f t="shared" si="135"/>
        <v>7.9799999999999995</v>
      </c>
      <c r="BQ599" s="1">
        <f t="shared" si="136"/>
        <v>4.9919999999999991</v>
      </c>
      <c r="BR599" s="1">
        <f t="shared" si="137"/>
        <v>12.971999999999998</v>
      </c>
      <c r="BS599" s="1">
        <f t="shared" si="138"/>
        <v>1.6639999999999997</v>
      </c>
      <c r="BT599" s="1">
        <f t="shared" si="139"/>
        <v>2.2799999999999998</v>
      </c>
      <c r="BV599" s="2">
        <v>315100</v>
      </c>
      <c r="BW599" s="69" t="s">
        <v>601</v>
      </c>
      <c r="BX599" s="1">
        <v>4</v>
      </c>
      <c r="BY599" s="1">
        <v>4</v>
      </c>
      <c r="BZ599" s="1">
        <v>7.9799999999999995</v>
      </c>
      <c r="CA599" s="1">
        <v>4.9919999999999991</v>
      </c>
      <c r="CB599" s="1">
        <v>12.971999999999998</v>
      </c>
      <c r="CC599" s="1">
        <v>1.6639999999999997</v>
      </c>
      <c r="CD599" s="1">
        <v>2.2799999999999998</v>
      </c>
    </row>
    <row r="600" spans="1:82" x14ac:dyDescent="0.25">
      <c r="A600">
        <f>VLOOKUP(B600,mun_fjp!$A$2:$B$854,2,FALSE)</f>
        <v>315380</v>
      </c>
      <c r="B600" t="s">
        <v>631</v>
      </c>
      <c r="C600">
        <v>2.85</v>
      </c>
      <c r="D600">
        <v>0.04</v>
      </c>
      <c r="E600">
        <v>2</v>
      </c>
      <c r="U600">
        <v>5</v>
      </c>
      <c r="V600">
        <v>5</v>
      </c>
      <c r="W600">
        <v>1.5</v>
      </c>
      <c r="X600">
        <v>4.6666666666666669E-2</v>
      </c>
      <c r="Y600">
        <v>1.5466666666666666</v>
      </c>
      <c r="Z600">
        <v>2</v>
      </c>
      <c r="AC600">
        <v>2</v>
      </c>
      <c r="AD600">
        <v>30</v>
      </c>
      <c r="AE600">
        <v>0.6</v>
      </c>
      <c r="AF600">
        <v>1.8666666666666665E-2</v>
      </c>
      <c r="AG600">
        <v>0.6186666666666667</v>
      </c>
      <c r="AI600">
        <v>7.0553333333333343</v>
      </c>
      <c r="AN600">
        <v>315370</v>
      </c>
      <c r="AO600" t="s">
        <v>630</v>
      </c>
      <c r="AP600" s="1">
        <f t="shared" si="126"/>
        <v>0</v>
      </c>
      <c r="AQ600" s="1">
        <f t="shared" si="127"/>
        <v>0</v>
      </c>
      <c r="AR600" s="1">
        <f t="shared" si="128"/>
        <v>6.5499999999999989</v>
      </c>
      <c r="AS600" s="1">
        <f t="shared" si="129"/>
        <v>2</v>
      </c>
      <c r="AT600" s="1">
        <f t="shared" si="130"/>
        <v>8.5499999999999989</v>
      </c>
      <c r="AU600" s="1">
        <f t="shared" si="131"/>
        <v>2</v>
      </c>
      <c r="AV600" s="1">
        <f t="shared" si="132"/>
        <v>1.65</v>
      </c>
      <c r="AW600" s="1"/>
      <c r="AX600" s="1"/>
      <c r="AY600">
        <v>315370</v>
      </c>
      <c r="AZ600" t="s">
        <v>630</v>
      </c>
      <c r="BA600" s="1">
        <v>0</v>
      </c>
      <c r="BB600" s="1">
        <v>0</v>
      </c>
      <c r="BC600" s="1">
        <v>6.5499999999999989</v>
      </c>
      <c r="BD600" s="1">
        <v>2</v>
      </c>
      <c r="BE600" s="1">
        <v>8.5499999999999989</v>
      </c>
      <c r="BF600" s="1">
        <v>2</v>
      </c>
      <c r="BG600" s="1">
        <v>1.65</v>
      </c>
      <c r="BH600" s="1"/>
      <c r="BI600" s="1"/>
      <c r="BL600" s="2">
        <v>315110</v>
      </c>
      <c r="BM600" s="69" t="s">
        <v>602</v>
      </c>
      <c r="BN600" s="1">
        <f t="shared" si="133"/>
        <v>0</v>
      </c>
      <c r="BO600" s="1">
        <f t="shared" si="134"/>
        <v>0</v>
      </c>
      <c r="BP600" s="1">
        <f t="shared" si="135"/>
        <v>3.2</v>
      </c>
      <c r="BQ600" s="1">
        <f t="shared" si="136"/>
        <v>2</v>
      </c>
      <c r="BR600" s="1">
        <f t="shared" si="137"/>
        <v>5.2</v>
      </c>
      <c r="BS600" s="1">
        <f t="shared" si="138"/>
        <v>2</v>
      </c>
      <c r="BT600" s="1">
        <f t="shared" si="139"/>
        <v>0</v>
      </c>
      <c r="BV600" s="2">
        <v>315110</v>
      </c>
      <c r="BW600" s="69" t="s">
        <v>602</v>
      </c>
      <c r="BX600" s="1">
        <v>0</v>
      </c>
      <c r="BY600" s="1">
        <v>0</v>
      </c>
      <c r="BZ600" s="1">
        <v>3.2</v>
      </c>
      <c r="CA600" s="1">
        <v>2</v>
      </c>
      <c r="CB600" s="1">
        <v>5.2</v>
      </c>
      <c r="CC600" s="1">
        <v>2</v>
      </c>
      <c r="CD600" s="1">
        <v>0</v>
      </c>
    </row>
    <row r="601" spans="1:82" x14ac:dyDescent="0.25">
      <c r="A601">
        <f>VLOOKUP(B601,mun_fjp!$A$2:$B$854,2,FALSE)</f>
        <v>315390</v>
      </c>
      <c r="B601" t="s">
        <v>632</v>
      </c>
      <c r="C601">
        <v>2.4500000000000002</v>
      </c>
      <c r="D601">
        <v>0</v>
      </c>
      <c r="E601">
        <v>2</v>
      </c>
      <c r="N601">
        <v>2</v>
      </c>
      <c r="U601">
        <v>4</v>
      </c>
      <c r="V601">
        <v>6</v>
      </c>
      <c r="W601">
        <v>1.7999999999999998</v>
      </c>
      <c r="X601">
        <v>0</v>
      </c>
      <c r="Y601">
        <v>1.7999999999999998</v>
      </c>
      <c r="Z601">
        <v>2</v>
      </c>
      <c r="AC601">
        <v>2</v>
      </c>
      <c r="AD601">
        <v>30</v>
      </c>
      <c r="AE601">
        <v>0.6</v>
      </c>
      <c r="AF601">
        <v>0</v>
      </c>
      <c r="AG601">
        <v>0.6</v>
      </c>
      <c r="AH601">
        <v>1.2</v>
      </c>
      <c r="AI601">
        <v>8.0499999999999989</v>
      </c>
      <c r="AN601">
        <v>315380</v>
      </c>
      <c r="AO601" t="s">
        <v>631</v>
      </c>
      <c r="AP601" s="1">
        <f t="shared" si="126"/>
        <v>5</v>
      </c>
      <c r="AQ601" s="1">
        <f t="shared" si="127"/>
        <v>5</v>
      </c>
      <c r="AR601" s="1">
        <f t="shared" si="128"/>
        <v>4.8900000000000006</v>
      </c>
      <c r="AS601" s="1">
        <f t="shared" si="129"/>
        <v>2.1653333333333333</v>
      </c>
      <c r="AT601" s="1">
        <f t="shared" si="130"/>
        <v>7.0553333333333335</v>
      </c>
      <c r="AU601" s="1">
        <f t="shared" si="131"/>
        <v>0.6186666666666667</v>
      </c>
      <c r="AV601" s="1">
        <f t="shared" si="132"/>
        <v>0.04</v>
      </c>
      <c r="AW601" s="1"/>
      <c r="AX601" s="1"/>
      <c r="AY601">
        <v>315380</v>
      </c>
      <c r="AZ601" t="s">
        <v>631</v>
      </c>
      <c r="BA601" s="1">
        <v>5</v>
      </c>
      <c r="BB601" s="1">
        <v>5</v>
      </c>
      <c r="BC601" s="1">
        <v>4.8900000000000006</v>
      </c>
      <c r="BD601" s="1">
        <v>2.1653333333333333</v>
      </c>
      <c r="BE601" s="1">
        <v>7.0553333333333335</v>
      </c>
      <c r="BF601" s="1">
        <v>0.6186666666666667</v>
      </c>
      <c r="BG601" s="1">
        <v>0.04</v>
      </c>
      <c r="BH601" s="1"/>
      <c r="BI601" s="1"/>
      <c r="BL601" s="2">
        <v>315120</v>
      </c>
      <c r="BM601" s="69" t="s">
        <v>603</v>
      </c>
      <c r="BN601" s="1">
        <f t="shared" si="133"/>
        <v>3</v>
      </c>
      <c r="BO601" s="1">
        <f t="shared" si="134"/>
        <v>0</v>
      </c>
      <c r="BP601" s="1">
        <f t="shared" si="135"/>
        <v>2.5</v>
      </c>
      <c r="BQ601" s="1">
        <f t="shared" si="136"/>
        <v>1.5</v>
      </c>
      <c r="BR601" s="1">
        <f t="shared" si="137"/>
        <v>4</v>
      </c>
      <c r="BS601" s="1">
        <f t="shared" si="138"/>
        <v>0.6</v>
      </c>
      <c r="BT601" s="1">
        <f t="shared" si="139"/>
        <v>0</v>
      </c>
      <c r="BV601" s="2">
        <v>315120</v>
      </c>
      <c r="BW601" s="69" t="s">
        <v>603</v>
      </c>
      <c r="BX601" s="1">
        <v>3</v>
      </c>
      <c r="BY601" s="1">
        <v>0</v>
      </c>
      <c r="BZ601" s="1">
        <v>2.5</v>
      </c>
      <c r="CA601" s="1">
        <v>1.5</v>
      </c>
      <c r="CB601" s="1">
        <v>4</v>
      </c>
      <c r="CC601" s="1">
        <v>0.6</v>
      </c>
      <c r="CD601" s="1">
        <v>0</v>
      </c>
    </row>
    <row r="602" spans="1:82" x14ac:dyDescent="0.25">
      <c r="A602">
        <f>VLOOKUP(B602,mun_fjp!$A$2:$B$854,2,FALSE)</f>
        <v>315400</v>
      </c>
      <c r="B602" t="s">
        <v>633</v>
      </c>
      <c r="C602">
        <v>3.05</v>
      </c>
      <c r="D602">
        <v>1.25</v>
      </c>
      <c r="E602">
        <v>1.9</v>
      </c>
      <c r="U602">
        <v>3</v>
      </c>
      <c r="V602">
        <v>3</v>
      </c>
      <c r="W602">
        <v>0.89999999999999991</v>
      </c>
      <c r="X602">
        <v>0.87499999999999989</v>
      </c>
      <c r="Y602">
        <v>1.7749999999999999</v>
      </c>
      <c r="Z602">
        <v>2</v>
      </c>
      <c r="AC602">
        <v>2</v>
      </c>
      <c r="AD602">
        <v>30</v>
      </c>
      <c r="AE602">
        <v>0.6</v>
      </c>
      <c r="AF602">
        <v>0.58333333333333337</v>
      </c>
      <c r="AG602">
        <v>1.1833333333333333</v>
      </c>
      <c r="AH602">
        <v>0.7</v>
      </c>
      <c r="AI602">
        <v>9.8583333333333325</v>
      </c>
      <c r="AN602">
        <v>315390</v>
      </c>
      <c r="AO602" t="s">
        <v>632</v>
      </c>
      <c r="AP602" s="1">
        <f t="shared" si="126"/>
        <v>6</v>
      </c>
      <c r="AQ602" s="1">
        <f t="shared" si="127"/>
        <v>4</v>
      </c>
      <c r="AR602" s="1">
        <f t="shared" si="128"/>
        <v>5.65</v>
      </c>
      <c r="AS602" s="1">
        <f t="shared" si="129"/>
        <v>2.4</v>
      </c>
      <c r="AT602" s="1">
        <f t="shared" si="130"/>
        <v>8.0500000000000007</v>
      </c>
      <c r="AU602" s="1">
        <f t="shared" si="131"/>
        <v>0.6</v>
      </c>
      <c r="AV602" s="1">
        <f t="shared" si="132"/>
        <v>0</v>
      </c>
      <c r="AW602" s="1"/>
      <c r="AX602" s="1"/>
      <c r="AY602">
        <v>315390</v>
      </c>
      <c r="AZ602" t="s">
        <v>632</v>
      </c>
      <c r="BA602" s="1">
        <v>6</v>
      </c>
      <c r="BB602" s="1">
        <v>4</v>
      </c>
      <c r="BC602" s="1">
        <v>5.65</v>
      </c>
      <c r="BD602" s="1">
        <v>2.4</v>
      </c>
      <c r="BE602" s="1">
        <v>8.0500000000000007</v>
      </c>
      <c r="BF602" s="1">
        <v>0.6</v>
      </c>
      <c r="BG602" s="1">
        <v>0</v>
      </c>
      <c r="BH602" s="1"/>
      <c r="BI602" s="1"/>
      <c r="BL602" s="2">
        <v>315130</v>
      </c>
      <c r="BM602" s="69" t="s">
        <v>604</v>
      </c>
      <c r="BN602" s="1">
        <f t="shared" si="133"/>
        <v>3</v>
      </c>
      <c r="BO602" s="1">
        <f t="shared" si="134"/>
        <v>3</v>
      </c>
      <c r="BP602" s="1">
        <f t="shared" si="135"/>
        <v>3.95</v>
      </c>
      <c r="BQ602" s="1">
        <f t="shared" si="136"/>
        <v>1.7333333333333332</v>
      </c>
      <c r="BR602" s="1">
        <f t="shared" si="137"/>
        <v>5.6833333333333336</v>
      </c>
      <c r="BS602" s="1">
        <f t="shared" si="138"/>
        <v>0.69333333333333336</v>
      </c>
      <c r="BT602" s="1">
        <f t="shared" si="139"/>
        <v>0.2</v>
      </c>
      <c r="BV602" s="2">
        <v>315130</v>
      </c>
      <c r="BW602" s="69" t="s">
        <v>604</v>
      </c>
      <c r="BX602" s="1">
        <v>3</v>
      </c>
      <c r="BY602" s="1">
        <v>3</v>
      </c>
      <c r="BZ602" s="1">
        <v>3.95</v>
      </c>
      <c r="CA602" s="1">
        <v>1.7333333333333332</v>
      </c>
      <c r="CB602" s="1">
        <v>5.6833333333333336</v>
      </c>
      <c r="CC602" s="1">
        <v>0.69333333333333336</v>
      </c>
      <c r="CD602" s="1">
        <v>0.2</v>
      </c>
    </row>
    <row r="603" spans="1:82" x14ac:dyDescent="0.25">
      <c r="A603">
        <f>VLOOKUP(B603,mun_fjp!$A$2:$B$854,2,FALSE)</f>
        <v>315410</v>
      </c>
      <c r="B603" t="s">
        <v>634</v>
      </c>
      <c r="V603">
        <v>0</v>
      </c>
      <c r="W603">
        <v>0</v>
      </c>
      <c r="X603">
        <v>0</v>
      </c>
      <c r="Y603">
        <v>0</v>
      </c>
      <c r="Z603">
        <v>2</v>
      </c>
      <c r="AC603">
        <v>2</v>
      </c>
      <c r="AD603">
        <v>30</v>
      </c>
      <c r="AE603">
        <v>0.6</v>
      </c>
      <c r="AF603">
        <v>0</v>
      </c>
      <c r="AG603">
        <v>0.6</v>
      </c>
      <c r="AI603">
        <v>0.6</v>
      </c>
      <c r="AN603">
        <v>315400</v>
      </c>
      <c r="AO603" t="s">
        <v>633</v>
      </c>
      <c r="AP603" s="1">
        <f t="shared" si="126"/>
        <v>3</v>
      </c>
      <c r="AQ603" s="1">
        <f t="shared" si="127"/>
        <v>3</v>
      </c>
      <c r="AR603" s="1">
        <f t="shared" si="128"/>
        <v>6.8999999999999995</v>
      </c>
      <c r="AS603" s="1">
        <f t="shared" si="129"/>
        <v>2.958333333333333</v>
      </c>
      <c r="AT603" s="1">
        <f t="shared" si="130"/>
        <v>9.8583333333333325</v>
      </c>
      <c r="AU603" s="1">
        <f t="shared" si="131"/>
        <v>1.1833333333333333</v>
      </c>
      <c r="AV603" s="1">
        <f t="shared" si="132"/>
        <v>1.25</v>
      </c>
      <c r="AW603" s="1"/>
      <c r="AX603" s="1"/>
      <c r="AY603">
        <v>315400</v>
      </c>
      <c r="AZ603" t="s">
        <v>633</v>
      </c>
      <c r="BA603" s="1">
        <v>3</v>
      </c>
      <c r="BB603" s="1">
        <v>3</v>
      </c>
      <c r="BC603" s="1">
        <v>6.8999999999999995</v>
      </c>
      <c r="BD603" s="1">
        <v>2.958333333333333</v>
      </c>
      <c r="BE603" s="1">
        <v>9.8583333333333325</v>
      </c>
      <c r="BF603" s="1">
        <v>1.1833333333333333</v>
      </c>
      <c r="BG603" s="1">
        <v>1.25</v>
      </c>
      <c r="BH603" s="1"/>
      <c r="BI603" s="1"/>
      <c r="BL603" s="2">
        <v>315140</v>
      </c>
      <c r="BM603" s="69" t="s">
        <v>605</v>
      </c>
      <c r="BN603" s="1">
        <f t="shared" si="133"/>
        <v>8</v>
      </c>
      <c r="BO603" s="1">
        <f t="shared" si="134"/>
        <v>1</v>
      </c>
      <c r="BP603" s="1">
        <f t="shared" si="135"/>
        <v>6.95</v>
      </c>
      <c r="BQ603" s="1">
        <f t="shared" si="136"/>
        <v>9.9999999999999982</v>
      </c>
      <c r="BR603" s="1">
        <f t="shared" si="137"/>
        <v>16.95</v>
      </c>
      <c r="BS603" s="1">
        <f t="shared" si="138"/>
        <v>1.9999999999999996</v>
      </c>
      <c r="BT603" s="1">
        <f t="shared" si="139"/>
        <v>3</v>
      </c>
      <c r="BV603" s="2">
        <v>315140</v>
      </c>
      <c r="BW603" s="69" t="s">
        <v>605</v>
      </c>
      <c r="BX603" s="1">
        <v>8</v>
      </c>
      <c r="BY603" s="1">
        <v>1</v>
      </c>
      <c r="BZ603" s="1">
        <v>6.95</v>
      </c>
      <c r="CA603" s="1">
        <v>9.9999999999999982</v>
      </c>
      <c r="CB603" s="1">
        <v>16.95</v>
      </c>
      <c r="CC603" s="1">
        <v>1.9999999999999996</v>
      </c>
      <c r="CD603" s="1">
        <v>3</v>
      </c>
    </row>
    <row r="604" spans="1:82" x14ac:dyDescent="0.25">
      <c r="A604">
        <f>VLOOKUP(B604,mun_fjp!$A$2:$B$854,2,FALSE)</f>
        <v>315420</v>
      </c>
      <c r="B604" t="s">
        <v>636</v>
      </c>
      <c r="C604">
        <v>3.3</v>
      </c>
      <c r="D604">
        <v>0.2</v>
      </c>
      <c r="E604">
        <v>1.8</v>
      </c>
      <c r="N604">
        <v>2</v>
      </c>
      <c r="U604">
        <v>4</v>
      </c>
      <c r="V604">
        <v>6</v>
      </c>
      <c r="W604">
        <v>1.7999999999999998</v>
      </c>
      <c r="X604">
        <v>0.27999999999999997</v>
      </c>
      <c r="Y604">
        <v>2.0799999999999996</v>
      </c>
      <c r="Z604">
        <v>2</v>
      </c>
      <c r="AC604">
        <v>2</v>
      </c>
      <c r="AD604">
        <v>30</v>
      </c>
      <c r="AE604">
        <v>0.6</v>
      </c>
      <c r="AF604">
        <v>9.3333333333333324E-2</v>
      </c>
      <c r="AG604">
        <v>0.69333333333333336</v>
      </c>
      <c r="AH604">
        <v>0.1</v>
      </c>
      <c r="AI604">
        <v>8.173333333333332</v>
      </c>
      <c r="AN604">
        <v>315410</v>
      </c>
      <c r="AO604" t="s">
        <v>634</v>
      </c>
      <c r="AP604" s="1">
        <f t="shared" si="126"/>
        <v>0</v>
      </c>
      <c r="AQ604" s="1">
        <f t="shared" si="127"/>
        <v>0</v>
      </c>
      <c r="AR604" s="1">
        <f t="shared" si="128"/>
        <v>0</v>
      </c>
      <c r="AS604" s="1">
        <f t="shared" si="129"/>
        <v>0.6</v>
      </c>
      <c r="AT604" s="1">
        <f t="shared" si="130"/>
        <v>0.6</v>
      </c>
      <c r="AU604" s="1">
        <f t="shared" si="131"/>
        <v>0.6</v>
      </c>
      <c r="AV604" s="1">
        <f t="shared" si="132"/>
        <v>0</v>
      </c>
      <c r="AW604" s="1"/>
      <c r="AX604" s="1"/>
      <c r="AY604">
        <v>315410</v>
      </c>
      <c r="AZ604" t="s">
        <v>634</v>
      </c>
      <c r="BA604" s="1">
        <v>0</v>
      </c>
      <c r="BB604" s="1">
        <v>0</v>
      </c>
      <c r="BC604" s="1">
        <v>0</v>
      </c>
      <c r="BD604" s="1">
        <v>0.6</v>
      </c>
      <c r="BE604" s="1">
        <v>0.6</v>
      </c>
      <c r="BF604" s="1">
        <v>0.6</v>
      </c>
      <c r="BG604" s="1">
        <v>0</v>
      </c>
      <c r="BH604" s="1"/>
      <c r="BI604" s="1"/>
      <c r="BL604" s="2">
        <v>315150</v>
      </c>
      <c r="BM604" s="69" t="s">
        <v>606</v>
      </c>
      <c r="BN604" s="1">
        <f t="shared" si="133"/>
        <v>3</v>
      </c>
      <c r="BO604" s="1">
        <f t="shared" si="134"/>
        <v>3</v>
      </c>
      <c r="BP604" s="1">
        <f t="shared" si="135"/>
        <v>4.8999999999999995</v>
      </c>
      <c r="BQ604" s="1">
        <f t="shared" si="136"/>
        <v>1.5</v>
      </c>
      <c r="BR604" s="1">
        <f t="shared" si="137"/>
        <v>6.3999999999999995</v>
      </c>
      <c r="BS604" s="1">
        <f t="shared" si="138"/>
        <v>0.6</v>
      </c>
      <c r="BT604" s="1">
        <f t="shared" si="139"/>
        <v>0</v>
      </c>
      <c r="BV604" s="2">
        <v>315150</v>
      </c>
      <c r="BW604" s="69" t="s">
        <v>606</v>
      </c>
      <c r="BX604" s="1">
        <v>3</v>
      </c>
      <c r="BY604" s="1">
        <v>3</v>
      </c>
      <c r="BZ604" s="1">
        <v>4.8999999999999995</v>
      </c>
      <c r="CA604" s="1">
        <v>1.5</v>
      </c>
      <c r="CB604" s="1">
        <v>6.3999999999999995</v>
      </c>
      <c r="CC604" s="1">
        <v>0.6</v>
      </c>
      <c r="CD604" s="1">
        <v>0</v>
      </c>
    </row>
    <row r="605" spans="1:82" x14ac:dyDescent="0.25">
      <c r="A605">
        <f>VLOOKUP(B605,mun_fjp!$A$2:$B$854,2,FALSE)</f>
        <v>315430</v>
      </c>
      <c r="B605" t="s">
        <v>637</v>
      </c>
      <c r="C605">
        <v>3.55</v>
      </c>
      <c r="D605">
        <v>0.2</v>
      </c>
      <c r="E605">
        <v>2</v>
      </c>
      <c r="V605">
        <v>0</v>
      </c>
      <c r="W605">
        <v>0</v>
      </c>
      <c r="X605">
        <v>0</v>
      </c>
      <c r="Y605">
        <v>0</v>
      </c>
      <c r="Z605">
        <v>2</v>
      </c>
      <c r="AC605">
        <v>2</v>
      </c>
      <c r="AD605">
        <v>30</v>
      </c>
      <c r="AE605">
        <v>0.6</v>
      </c>
      <c r="AF605">
        <v>9.3333333333333324E-2</v>
      </c>
      <c r="AG605">
        <v>0.69333333333333336</v>
      </c>
      <c r="AH605">
        <v>1.3</v>
      </c>
      <c r="AI605">
        <v>7.7433333333333332</v>
      </c>
      <c r="AN605">
        <v>315420</v>
      </c>
      <c r="AO605" t="s">
        <v>636</v>
      </c>
      <c r="AP605" s="1">
        <f t="shared" si="126"/>
        <v>6</v>
      </c>
      <c r="AQ605" s="1">
        <f t="shared" si="127"/>
        <v>4</v>
      </c>
      <c r="AR605" s="1">
        <f t="shared" si="128"/>
        <v>5.3999999999999995</v>
      </c>
      <c r="AS605" s="1">
        <f t="shared" si="129"/>
        <v>2.773333333333333</v>
      </c>
      <c r="AT605" s="1">
        <f t="shared" si="130"/>
        <v>8.173333333333332</v>
      </c>
      <c r="AU605" s="1">
        <f t="shared" si="131"/>
        <v>0.69333333333333336</v>
      </c>
      <c r="AV605" s="1">
        <f t="shared" si="132"/>
        <v>0.2</v>
      </c>
      <c r="AW605" s="1"/>
      <c r="AX605" s="1"/>
      <c r="AY605">
        <v>315420</v>
      </c>
      <c r="AZ605" t="s">
        <v>636</v>
      </c>
      <c r="BA605" s="1">
        <v>6</v>
      </c>
      <c r="BB605" s="1">
        <v>4</v>
      </c>
      <c r="BC605" s="1">
        <v>5.3999999999999995</v>
      </c>
      <c r="BD605" s="1">
        <v>2.773333333333333</v>
      </c>
      <c r="BE605" s="1">
        <v>8.173333333333332</v>
      </c>
      <c r="BF605" s="1">
        <v>0.69333333333333336</v>
      </c>
      <c r="BG605" s="1">
        <v>0.2</v>
      </c>
      <c r="BH605" s="1"/>
      <c r="BI605" s="1"/>
      <c r="BL605" s="2">
        <v>315160</v>
      </c>
      <c r="BM605" s="69" t="s">
        <v>607</v>
      </c>
      <c r="BN605" s="1">
        <f t="shared" si="133"/>
        <v>2</v>
      </c>
      <c r="BO605" s="1">
        <f t="shared" si="134"/>
        <v>2</v>
      </c>
      <c r="BP605" s="1">
        <f t="shared" si="135"/>
        <v>9.27</v>
      </c>
      <c r="BQ605" s="1">
        <f t="shared" si="136"/>
        <v>3.0386666666666668</v>
      </c>
      <c r="BR605" s="1">
        <f t="shared" si="137"/>
        <v>12.308666666666667</v>
      </c>
      <c r="BS605" s="1">
        <f t="shared" si="138"/>
        <v>1.5193333333333334</v>
      </c>
      <c r="BT605" s="1">
        <f t="shared" si="139"/>
        <v>1.97</v>
      </c>
      <c r="BV605" s="2">
        <v>315160</v>
      </c>
      <c r="BW605" s="69" t="s">
        <v>607</v>
      </c>
      <c r="BX605" s="1">
        <v>2</v>
      </c>
      <c r="BY605" s="1">
        <v>2</v>
      </c>
      <c r="BZ605" s="1">
        <v>9.27</v>
      </c>
      <c r="CA605" s="1">
        <v>3.0386666666666668</v>
      </c>
      <c r="CB605" s="1">
        <v>12.308666666666667</v>
      </c>
      <c r="CC605" s="1">
        <v>1.5193333333333334</v>
      </c>
      <c r="CD605" s="1">
        <v>1.97</v>
      </c>
    </row>
    <row r="606" spans="1:82" x14ac:dyDescent="0.25">
      <c r="A606">
        <f>VLOOKUP(B606,mun_fjp!$A$2:$B$854,2,FALSE)</f>
        <v>315440</v>
      </c>
      <c r="B606" t="s">
        <v>638</v>
      </c>
      <c r="C606">
        <v>3.3</v>
      </c>
      <c r="D606">
        <v>0.49</v>
      </c>
      <c r="U606">
        <v>3</v>
      </c>
      <c r="V606">
        <v>3</v>
      </c>
      <c r="W606">
        <v>0.89999999999999991</v>
      </c>
      <c r="X606">
        <v>0.34299999999999997</v>
      </c>
      <c r="Y606">
        <v>1.2429999999999999</v>
      </c>
      <c r="Z606">
        <v>2</v>
      </c>
      <c r="AC606">
        <v>2</v>
      </c>
      <c r="AD606">
        <v>30</v>
      </c>
      <c r="AE606">
        <v>0.6</v>
      </c>
      <c r="AF606">
        <v>0.22866666666666666</v>
      </c>
      <c r="AG606">
        <v>0.82866666666666666</v>
      </c>
      <c r="AH606">
        <v>1.2</v>
      </c>
      <c r="AI606">
        <v>7.0616666666666665</v>
      </c>
      <c r="AN606">
        <v>315430</v>
      </c>
      <c r="AO606" t="s">
        <v>637</v>
      </c>
      <c r="AP606" s="1">
        <f t="shared" si="126"/>
        <v>0</v>
      </c>
      <c r="AQ606" s="1">
        <f t="shared" si="127"/>
        <v>0</v>
      </c>
      <c r="AR606" s="1">
        <f t="shared" si="128"/>
        <v>7.05</v>
      </c>
      <c r="AS606" s="1">
        <f t="shared" si="129"/>
        <v>0.69333333333333336</v>
      </c>
      <c r="AT606" s="1">
        <f t="shared" si="130"/>
        <v>7.7433333333333332</v>
      </c>
      <c r="AU606" s="1">
        <f t="shared" si="131"/>
        <v>0.69333333333333336</v>
      </c>
      <c r="AV606" s="1">
        <f t="shared" si="132"/>
        <v>0.2</v>
      </c>
      <c r="AW606" s="1"/>
      <c r="AX606" s="1"/>
      <c r="AY606">
        <v>315430</v>
      </c>
      <c r="AZ606" t="s">
        <v>637</v>
      </c>
      <c r="BA606" s="1">
        <v>0</v>
      </c>
      <c r="BB606" s="1">
        <v>0</v>
      </c>
      <c r="BC606" s="1">
        <v>7.05</v>
      </c>
      <c r="BD606" s="1">
        <v>0.69333333333333336</v>
      </c>
      <c r="BE606" s="1">
        <v>7.7433333333333332</v>
      </c>
      <c r="BF606" s="1">
        <v>0.69333333333333336</v>
      </c>
      <c r="BG606" s="1">
        <v>0.2</v>
      </c>
      <c r="BH606" s="1"/>
      <c r="BI606" s="1"/>
      <c r="BL606" s="2">
        <v>315170</v>
      </c>
      <c r="BM606" s="69" t="s">
        <v>608</v>
      </c>
      <c r="BN606" s="1">
        <f t="shared" si="133"/>
        <v>2</v>
      </c>
      <c r="BO606" s="1">
        <f t="shared" si="134"/>
        <v>2</v>
      </c>
      <c r="BP606" s="1">
        <f t="shared" si="135"/>
        <v>0.25</v>
      </c>
      <c r="BQ606" s="1">
        <f t="shared" si="136"/>
        <v>0.89999999999999991</v>
      </c>
      <c r="BR606" s="1">
        <f t="shared" si="137"/>
        <v>1.1499999999999999</v>
      </c>
      <c r="BS606" s="1">
        <f t="shared" si="138"/>
        <v>0.3</v>
      </c>
      <c r="BT606" s="1">
        <f t="shared" si="139"/>
        <v>0</v>
      </c>
      <c r="BV606" s="2">
        <v>315170</v>
      </c>
      <c r="BW606" s="69" t="s">
        <v>608</v>
      </c>
      <c r="BX606" s="1">
        <v>2</v>
      </c>
      <c r="BY606" s="1">
        <v>2</v>
      </c>
      <c r="BZ606" s="1">
        <v>0.25</v>
      </c>
      <c r="CA606" s="1">
        <v>0.89999999999999991</v>
      </c>
      <c r="CB606" s="1">
        <v>1.1499999999999999</v>
      </c>
      <c r="CC606" s="1">
        <v>0.3</v>
      </c>
      <c r="CD606" s="1">
        <v>0</v>
      </c>
    </row>
    <row r="607" spans="1:82" x14ac:dyDescent="0.25">
      <c r="A607">
        <f>VLOOKUP(B607,mun_fjp!$A$2:$B$854,2,FALSE)</f>
        <v>315445</v>
      </c>
      <c r="B607" t="s">
        <v>639</v>
      </c>
      <c r="V607">
        <v>0</v>
      </c>
      <c r="W607">
        <v>0</v>
      </c>
      <c r="X607">
        <v>0</v>
      </c>
      <c r="Y607">
        <v>0</v>
      </c>
      <c r="Z607">
        <v>2</v>
      </c>
      <c r="AC607">
        <v>2</v>
      </c>
      <c r="AD607">
        <v>30</v>
      </c>
      <c r="AE607">
        <v>0.6</v>
      </c>
      <c r="AF607">
        <v>0</v>
      </c>
      <c r="AG607">
        <v>0.6</v>
      </c>
      <c r="AI607">
        <v>0.6</v>
      </c>
      <c r="AN607">
        <v>315440</v>
      </c>
      <c r="AO607" t="s">
        <v>638</v>
      </c>
      <c r="AP607" s="1">
        <f t="shared" si="126"/>
        <v>3</v>
      </c>
      <c r="AQ607" s="1">
        <f t="shared" si="127"/>
        <v>3</v>
      </c>
      <c r="AR607" s="1">
        <f t="shared" si="128"/>
        <v>4.99</v>
      </c>
      <c r="AS607" s="1">
        <f t="shared" si="129"/>
        <v>2.0716666666666663</v>
      </c>
      <c r="AT607" s="1">
        <f t="shared" si="130"/>
        <v>7.0616666666666665</v>
      </c>
      <c r="AU607" s="1">
        <f t="shared" si="131"/>
        <v>0.82866666666666666</v>
      </c>
      <c r="AV607" s="1">
        <f t="shared" si="132"/>
        <v>0.49</v>
      </c>
      <c r="AW607" s="1"/>
      <c r="AX607" s="1"/>
      <c r="AY607">
        <v>315440</v>
      </c>
      <c r="AZ607" t="s">
        <v>638</v>
      </c>
      <c r="BA607" s="1">
        <v>3</v>
      </c>
      <c r="BB607" s="1">
        <v>3</v>
      </c>
      <c r="BC607" s="1">
        <v>4.99</v>
      </c>
      <c r="BD607" s="1">
        <v>2.0716666666666663</v>
      </c>
      <c r="BE607" s="1">
        <v>7.0616666666666665</v>
      </c>
      <c r="BF607" s="1">
        <v>0.82866666666666666</v>
      </c>
      <c r="BG607" s="1">
        <v>0.49</v>
      </c>
      <c r="BH607" s="1"/>
      <c r="BI607" s="1"/>
      <c r="BL607" s="2">
        <v>315180</v>
      </c>
      <c r="BM607" s="69" t="s">
        <v>609</v>
      </c>
      <c r="BN607" s="1">
        <f t="shared" si="133"/>
        <v>8.75</v>
      </c>
      <c r="BO607" s="1">
        <f t="shared" si="134"/>
        <v>3.75</v>
      </c>
      <c r="BP607" s="1">
        <f t="shared" si="135"/>
        <v>7.6400000000000006</v>
      </c>
      <c r="BQ607" s="1">
        <f t="shared" si="136"/>
        <v>5.2065833333333336</v>
      </c>
      <c r="BR607" s="1">
        <f t="shared" si="137"/>
        <v>12.846583333333335</v>
      </c>
      <c r="BS607" s="1">
        <f t="shared" si="138"/>
        <v>0.96866666666666656</v>
      </c>
      <c r="BT607" s="1">
        <f t="shared" si="139"/>
        <v>0.79</v>
      </c>
      <c r="BV607" s="2">
        <v>315180</v>
      </c>
      <c r="BW607" s="69" t="s">
        <v>609</v>
      </c>
      <c r="BX607" s="1">
        <v>8.75</v>
      </c>
      <c r="BY607" s="1">
        <v>3.75</v>
      </c>
      <c r="BZ607" s="1">
        <v>7.6400000000000006</v>
      </c>
      <c r="CA607" s="1">
        <v>5.2065833333333336</v>
      </c>
      <c r="CB607" s="1">
        <v>12.846583333333335</v>
      </c>
      <c r="CC607" s="1">
        <v>0.96866666666666656</v>
      </c>
      <c r="CD607" s="1">
        <v>0.79</v>
      </c>
    </row>
    <row r="608" spans="1:82" x14ac:dyDescent="0.25">
      <c r="A608">
        <f>VLOOKUP(B608,mun_fjp!$A$2:$B$854,2,FALSE)</f>
        <v>315450</v>
      </c>
      <c r="B608" t="s">
        <v>640</v>
      </c>
      <c r="C608">
        <v>2.65</v>
      </c>
      <c r="D608">
        <v>3</v>
      </c>
      <c r="E608">
        <v>1.35</v>
      </c>
      <c r="M608">
        <v>5</v>
      </c>
      <c r="V608">
        <v>5</v>
      </c>
      <c r="W608">
        <v>1.5</v>
      </c>
      <c r="X608">
        <v>3.5</v>
      </c>
      <c r="Y608">
        <v>5</v>
      </c>
      <c r="Z608">
        <v>2</v>
      </c>
      <c r="AC608">
        <v>2</v>
      </c>
      <c r="AD608">
        <v>30</v>
      </c>
      <c r="AE608">
        <v>0.6</v>
      </c>
      <c r="AF608">
        <v>1.3999999999999997</v>
      </c>
      <c r="AG608">
        <v>1.9999999999999996</v>
      </c>
      <c r="AI608">
        <v>14</v>
      </c>
      <c r="AN608">
        <v>315445</v>
      </c>
      <c r="AO608" t="s">
        <v>639</v>
      </c>
      <c r="AP608" s="1">
        <f t="shared" si="126"/>
        <v>0</v>
      </c>
      <c r="AQ608" s="1">
        <f t="shared" si="127"/>
        <v>0</v>
      </c>
      <c r="AR608" s="1">
        <f t="shared" si="128"/>
        <v>0</v>
      </c>
      <c r="AS608" s="1">
        <f t="shared" si="129"/>
        <v>0.6</v>
      </c>
      <c r="AT608" s="1">
        <f t="shared" si="130"/>
        <v>0.6</v>
      </c>
      <c r="AU608" s="1">
        <f t="shared" si="131"/>
        <v>0.6</v>
      </c>
      <c r="AV608" s="1">
        <f t="shared" si="132"/>
        <v>0</v>
      </c>
      <c r="AW608" s="1"/>
      <c r="AX608" s="1"/>
      <c r="AY608">
        <v>315445</v>
      </c>
      <c r="AZ608" t="s">
        <v>639</v>
      </c>
      <c r="BA608" s="1">
        <v>0</v>
      </c>
      <c r="BB608" s="1">
        <v>0</v>
      </c>
      <c r="BC608" s="1">
        <v>0</v>
      </c>
      <c r="BD608" s="1">
        <v>0.6</v>
      </c>
      <c r="BE608" s="1">
        <v>0.6</v>
      </c>
      <c r="BF608" s="1">
        <v>0.6</v>
      </c>
      <c r="BG608" s="1">
        <v>0</v>
      </c>
      <c r="BH608" s="1"/>
      <c r="BI608" s="1"/>
      <c r="BL608" s="2">
        <v>315190</v>
      </c>
      <c r="BM608" s="69" t="s">
        <v>610</v>
      </c>
      <c r="BN608" s="1">
        <f t="shared" si="133"/>
        <v>0</v>
      </c>
      <c r="BO608" s="1">
        <f t="shared" si="134"/>
        <v>0</v>
      </c>
      <c r="BP608" s="1">
        <f t="shared" si="135"/>
        <v>4</v>
      </c>
      <c r="BQ608" s="1">
        <f t="shared" si="136"/>
        <v>0</v>
      </c>
      <c r="BR608" s="1">
        <f t="shared" si="137"/>
        <v>4</v>
      </c>
      <c r="BS608" s="1">
        <f t="shared" si="138"/>
        <v>0</v>
      </c>
      <c r="BT608" s="1">
        <f t="shared" si="139"/>
        <v>0</v>
      </c>
      <c r="BV608" s="2">
        <v>315190</v>
      </c>
      <c r="BW608" s="69" t="s">
        <v>610</v>
      </c>
      <c r="BX608" s="1">
        <v>0</v>
      </c>
      <c r="BY608" s="1">
        <v>0</v>
      </c>
      <c r="BZ608" s="1">
        <v>4</v>
      </c>
      <c r="CA608" s="1">
        <v>0</v>
      </c>
      <c r="CB608" s="1">
        <v>4</v>
      </c>
      <c r="CC608" s="1">
        <v>0</v>
      </c>
      <c r="CD608" s="1">
        <v>0</v>
      </c>
    </row>
    <row r="609" spans="1:82" x14ac:dyDescent="0.25">
      <c r="A609">
        <f>VLOOKUP(B609,mun_fjp!$A$2:$B$854,2,FALSE)</f>
        <v>315460</v>
      </c>
      <c r="B609" t="s">
        <v>641</v>
      </c>
      <c r="C609">
        <v>1.5</v>
      </c>
      <c r="D609">
        <v>0.7</v>
      </c>
      <c r="V609">
        <v>0</v>
      </c>
      <c r="W609">
        <v>0</v>
      </c>
      <c r="X609">
        <v>0</v>
      </c>
      <c r="Y609">
        <v>0</v>
      </c>
      <c r="Z609">
        <v>2</v>
      </c>
      <c r="AC609">
        <v>2</v>
      </c>
      <c r="AD609">
        <v>30</v>
      </c>
      <c r="AE609">
        <v>0.6</v>
      </c>
      <c r="AF609">
        <v>0.32666666666666661</v>
      </c>
      <c r="AG609">
        <v>0.92666666666666653</v>
      </c>
      <c r="AH609">
        <v>0.9</v>
      </c>
      <c r="AI609">
        <v>4.0266666666666673</v>
      </c>
      <c r="AN609">
        <v>315450</v>
      </c>
      <c r="AO609" t="s">
        <v>640</v>
      </c>
      <c r="AP609" s="1">
        <f t="shared" si="126"/>
        <v>5</v>
      </c>
      <c r="AQ609" s="1">
        <f t="shared" si="127"/>
        <v>0</v>
      </c>
      <c r="AR609" s="1">
        <f t="shared" si="128"/>
        <v>7</v>
      </c>
      <c r="AS609" s="1">
        <f t="shared" si="129"/>
        <v>7</v>
      </c>
      <c r="AT609" s="1">
        <f t="shared" si="130"/>
        <v>14</v>
      </c>
      <c r="AU609" s="1">
        <f t="shared" si="131"/>
        <v>1.9999999999999996</v>
      </c>
      <c r="AV609" s="1">
        <f t="shared" si="132"/>
        <v>3</v>
      </c>
      <c r="AW609" s="1"/>
      <c r="AX609" s="1"/>
      <c r="AY609">
        <v>315450</v>
      </c>
      <c r="AZ609" t="s">
        <v>640</v>
      </c>
      <c r="BA609" s="1">
        <v>5</v>
      </c>
      <c r="BB609" s="1">
        <v>0</v>
      </c>
      <c r="BC609" s="1">
        <v>7</v>
      </c>
      <c r="BD609" s="1">
        <v>7</v>
      </c>
      <c r="BE609" s="1">
        <v>14</v>
      </c>
      <c r="BF609" s="1">
        <v>1.9999999999999996</v>
      </c>
      <c r="BG609" s="1">
        <v>3</v>
      </c>
      <c r="BH609" s="1"/>
      <c r="BI609" s="1"/>
      <c r="BL609" s="2">
        <v>315200</v>
      </c>
      <c r="BM609" s="69" t="s">
        <v>611</v>
      </c>
      <c r="BN609" s="1">
        <f t="shared" si="133"/>
        <v>4</v>
      </c>
      <c r="BO609" s="1">
        <f t="shared" si="134"/>
        <v>4</v>
      </c>
      <c r="BP609" s="1">
        <f t="shared" si="135"/>
        <v>8.31</v>
      </c>
      <c r="BQ609" s="1">
        <f t="shared" si="136"/>
        <v>3.4239999999999999</v>
      </c>
      <c r="BR609" s="1">
        <f t="shared" si="137"/>
        <v>11.734</v>
      </c>
      <c r="BS609" s="1">
        <f t="shared" si="138"/>
        <v>1.1413333333333333</v>
      </c>
      <c r="BT609" s="1">
        <f t="shared" si="139"/>
        <v>1.1599999999999999</v>
      </c>
      <c r="BV609" s="2">
        <v>315200</v>
      </c>
      <c r="BW609" s="69" t="s">
        <v>611</v>
      </c>
      <c r="BX609" s="1">
        <v>4</v>
      </c>
      <c r="BY609" s="1">
        <v>4</v>
      </c>
      <c r="BZ609" s="1">
        <v>8.31</v>
      </c>
      <c r="CA609" s="1">
        <v>3.4239999999999999</v>
      </c>
      <c r="CB609" s="1">
        <v>11.734</v>
      </c>
      <c r="CC609" s="1">
        <v>1.1413333333333333</v>
      </c>
      <c r="CD609" s="1">
        <v>1.1599999999999999</v>
      </c>
    </row>
    <row r="610" spans="1:82" x14ac:dyDescent="0.25">
      <c r="A610">
        <f>VLOOKUP(B610,mun_fjp!$A$2:$B$854,2,FALSE)</f>
        <v>315470</v>
      </c>
      <c r="B610" t="s">
        <v>642</v>
      </c>
      <c r="C610">
        <v>2.25</v>
      </c>
      <c r="D610">
        <v>0.62</v>
      </c>
      <c r="E610">
        <v>2</v>
      </c>
      <c r="M610">
        <v>5</v>
      </c>
      <c r="U610">
        <v>3</v>
      </c>
      <c r="V610">
        <v>8</v>
      </c>
      <c r="W610">
        <v>2.4</v>
      </c>
      <c r="X610">
        <v>1.1573333333333333</v>
      </c>
      <c r="Y610">
        <v>3.5573333333333332</v>
      </c>
      <c r="Z610">
        <v>2</v>
      </c>
      <c r="AC610">
        <v>2</v>
      </c>
      <c r="AD610">
        <v>30</v>
      </c>
      <c r="AE610">
        <v>0.6</v>
      </c>
      <c r="AF610">
        <v>0.28933333333333333</v>
      </c>
      <c r="AG610">
        <v>2</v>
      </c>
      <c r="AI610">
        <v>10.427333333333333</v>
      </c>
      <c r="AN610">
        <v>315460</v>
      </c>
      <c r="AO610" t="s">
        <v>641</v>
      </c>
      <c r="AP610" s="1">
        <f t="shared" si="126"/>
        <v>0</v>
      </c>
      <c r="AQ610" s="1">
        <f t="shared" si="127"/>
        <v>0</v>
      </c>
      <c r="AR610" s="1">
        <f t="shared" si="128"/>
        <v>3.1</v>
      </c>
      <c r="AS610" s="1">
        <f t="shared" si="129"/>
        <v>0.92666666666666653</v>
      </c>
      <c r="AT610" s="1">
        <f t="shared" si="130"/>
        <v>4.0266666666666664</v>
      </c>
      <c r="AU610" s="1">
        <f t="shared" si="131"/>
        <v>0.92666666666666653</v>
      </c>
      <c r="AV610" s="1">
        <f t="shared" si="132"/>
        <v>0.7</v>
      </c>
      <c r="AW610" s="1"/>
      <c r="AX610" s="1"/>
      <c r="AY610">
        <v>315460</v>
      </c>
      <c r="AZ610" t="s">
        <v>641</v>
      </c>
      <c r="BA610" s="1">
        <v>0</v>
      </c>
      <c r="BB610" s="1">
        <v>0</v>
      </c>
      <c r="BC610" s="1">
        <v>3.1</v>
      </c>
      <c r="BD610" s="1">
        <v>0.92666666666666653</v>
      </c>
      <c r="BE610" s="1">
        <v>4.0266666666666664</v>
      </c>
      <c r="BF610" s="1">
        <v>0.92666666666666653</v>
      </c>
      <c r="BG610" s="1">
        <v>0.7</v>
      </c>
      <c r="BH610" s="1"/>
      <c r="BI610" s="1"/>
      <c r="BL610" s="2">
        <v>315210</v>
      </c>
      <c r="BM610" s="69" t="s">
        <v>612</v>
      </c>
      <c r="BN610" s="1">
        <f t="shared" si="133"/>
        <v>5.67</v>
      </c>
      <c r="BO610" s="1">
        <f t="shared" si="134"/>
        <v>5.67</v>
      </c>
      <c r="BP610" s="1">
        <f t="shared" si="135"/>
        <v>7.5</v>
      </c>
      <c r="BQ610" s="1">
        <f t="shared" si="136"/>
        <v>3.5537666666666663</v>
      </c>
      <c r="BR610" s="1">
        <f t="shared" si="137"/>
        <v>11.053766666666666</v>
      </c>
      <c r="BS610" s="1">
        <f t="shared" si="138"/>
        <v>0.92666666666666653</v>
      </c>
      <c r="BT610" s="1">
        <f t="shared" si="139"/>
        <v>0.7</v>
      </c>
      <c r="BV610" s="2">
        <v>315210</v>
      </c>
      <c r="BW610" s="69" t="s">
        <v>612</v>
      </c>
      <c r="BX610" s="1">
        <v>5.67</v>
      </c>
      <c r="BY610" s="1">
        <v>5.67</v>
      </c>
      <c r="BZ610" s="1">
        <v>7.5</v>
      </c>
      <c r="CA610" s="1">
        <v>3.5537666666666663</v>
      </c>
      <c r="CB610" s="1">
        <v>11.053766666666666</v>
      </c>
      <c r="CC610" s="1">
        <v>0.92666666666666653</v>
      </c>
      <c r="CD610" s="1">
        <v>0.7</v>
      </c>
    </row>
    <row r="611" spans="1:82" x14ac:dyDescent="0.25">
      <c r="A611">
        <f>VLOOKUP(B611,mun_fjp!$A$2:$B$854,2,FALSE)</f>
        <v>315480</v>
      </c>
      <c r="B611" t="s">
        <v>643</v>
      </c>
      <c r="C611">
        <v>2.6</v>
      </c>
      <c r="D611">
        <v>0</v>
      </c>
      <c r="E611">
        <v>2</v>
      </c>
      <c r="U611">
        <v>2.5</v>
      </c>
      <c r="V611">
        <v>2.5</v>
      </c>
      <c r="W611">
        <v>0.75</v>
      </c>
      <c r="X611">
        <v>0</v>
      </c>
      <c r="Y611">
        <v>0.75</v>
      </c>
      <c r="Z611">
        <v>2</v>
      </c>
      <c r="AC611">
        <v>2</v>
      </c>
      <c r="AD611">
        <v>30</v>
      </c>
      <c r="AE611">
        <v>0.6</v>
      </c>
      <c r="AF611">
        <v>0</v>
      </c>
      <c r="AG611">
        <v>0.6</v>
      </c>
      <c r="AH611">
        <v>0.1</v>
      </c>
      <c r="AI611">
        <v>6.0499999999999989</v>
      </c>
      <c r="AN611">
        <v>315470</v>
      </c>
      <c r="AO611" t="s">
        <v>642</v>
      </c>
      <c r="AP611" s="1">
        <f t="shared" si="126"/>
        <v>8</v>
      </c>
      <c r="AQ611" s="1">
        <f t="shared" si="127"/>
        <v>3</v>
      </c>
      <c r="AR611" s="1">
        <f t="shared" si="128"/>
        <v>4.87</v>
      </c>
      <c r="AS611" s="1">
        <f t="shared" si="129"/>
        <v>5.5573333333333332</v>
      </c>
      <c r="AT611" s="1">
        <f t="shared" si="130"/>
        <v>10.427333333333333</v>
      </c>
      <c r="AU611" s="1">
        <f t="shared" si="131"/>
        <v>2</v>
      </c>
      <c r="AV611" s="1">
        <f t="shared" si="132"/>
        <v>0.62</v>
      </c>
      <c r="AW611" s="1"/>
      <c r="AX611" s="1"/>
      <c r="AY611">
        <v>315470</v>
      </c>
      <c r="AZ611" t="s">
        <v>642</v>
      </c>
      <c r="BA611" s="1">
        <v>8</v>
      </c>
      <c r="BB611" s="1">
        <v>3</v>
      </c>
      <c r="BC611" s="1">
        <v>4.87</v>
      </c>
      <c r="BD611" s="1">
        <v>5.5573333333333332</v>
      </c>
      <c r="BE611" s="1">
        <v>10.427333333333333</v>
      </c>
      <c r="BF611" s="1">
        <v>2</v>
      </c>
      <c r="BG611" s="1">
        <v>0.62</v>
      </c>
      <c r="BH611" s="1"/>
      <c r="BI611" s="1"/>
      <c r="BL611" s="2">
        <v>315213</v>
      </c>
      <c r="BM611" s="69" t="s">
        <v>613</v>
      </c>
      <c r="BN611" s="1" t="e">
        <f t="shared" si="133"/>
        <v>#N/A</v>
      </c>
      <c r="BO611" s="1" t="e">
        <f t="shared" si="134"/>
        <v>#N/A</v>
      </c>
      <c r="BP611" s="1" t="e">
        <f t="shared" si="135"/>
        <v>#N/A</v>
      </c>
      <c r="BQ611" s="1" t="e">
        <f t="shared" si="136"/>
        <v>#N/A</v>
      </c>
      <c r="BR611" s="1" t="e">
        <f t="shared" si="137"/>
        <v>#N/A</v>
      </c>
      <c r="BS611" s="1" t="e">
        <f t="shared" si="138"/>
        <v>#N/A</v>
      </c>
      <c r="BT611" s="1" t="e">
        <f t="shared" si="139"/>
        <v>#N/A</v>
      </c>
      <c r="BV611" s="2">
        <v>315213</v>
      </c>
      <c r="BW611" s="69" t="s">
        <v>613</v>
      </c>
      <c r="BX611" s="1"/>
      <c r="BY611" s="1"/>
      <c r="BZ611" s="1"/>
      <c r="CA611" s="1"/>
      <c r="CB611" s="1"/>
      <c r="CC611" s="1"/>
      <c r="CD611" s="1"/>
    </row>
    <row r="612" spans="1:82" x14ac:dyDescent="0.25">
      <c r="A612">
        <f>VLOOKUP(B612,mun_fjp!$A$2:$B$854,2,FALSE)</f>
        <v>315490</v>
      </c>
      <c r="B612" t="s">
        <v>644</v>
      </c>
      <c r="C612">
        <v>3.2</v>
      </c>
      <c r="D612">
        <v>2.68</v>
      </c>
      <c r="E612">
        <v>2</v>
      </c>
      <c r="U612">
        <v>3</v>
      </c>
      <c r="V612">
        <v>3</v>
      </c>
      <c r="W612">
        <v>0.89999999999999991</v>
      </c>
      <c r="X612">
        <v>1.8759999999999997</v>
      </c>
      <c r="Y612">
        <v>2.7759999999999998</v>
      </c>
      <c r="Z612">
        <v>2</v>
      </c>
      <c r="AC612">
        <v>2</v>
      </c>
      <c r="AD612">
        <v>30</v>
      </c>
      <c r="AE612">
        <v>0.6</v>
      </c>
      <c r="AF612">
        <v>1.2506666666666666</v>
      </c>
      <c r="AG612">
        <v>1.8506666666666667</v>
      </c>
      <c r="AH612">
        <v>1.05</v>
      </c>
      <c r="AI612">
        <v>13.556666666666668</v>
      </c>
      <c r="AN612">
        <v>315480</v>
      </c>
      <c r="AO612" t="s">
        <v>643</v>
      </c>
      <c r="AP612" s="1">
        <f t="shared" si="126"/>
        <v>2.5</v>
      </c>
      <c r="AQ612" s="1">
        <f t="shared" si="127"/>
        <v>2.5</v>
      </c>
      <c r="AR612" s="1">
        <f t="shared" si="128"/>
        <v>4.6999999999999993</v>
      </c>
      <c r="AS612" s="1">
        <f t="shared" si="129"/>
        <v>1.35</v>
      </c>
      <c r="AT612" s="1">
        <f t="shared" si="130"/>
        <v>6.0499999999999989</v>
      </c>
      <c r="AU612" s="1">
        <f t="shared" si="131"/>
        <v>0.6</v>
      </c>
      <c r="AV612" s="1">
        <f t="shared" si="132"/>
        <v>0</v>
      </c>
      <c r="AW612" s="1"/>
      <c r="AX612" s="1"/>
      <c r="AY612">
        <v>315480</v>
      </c>
      <c r="AZ612" t="s">
        <v>643</v>
      </c>
      <c r="BA612" s="1">
        <v>2.5</v>
      </c>
      <c r="BB612" s="1">
        <v>2.5</v>
      </c>
      <c r="BC612" s="1">
        <v>4.6999999999999993</v>
      </c>
      <c r="BD612" s="1">
        <v>1.35</v>
      </c>
      <c r="BE612" s="1">
        <v>6.0499999999999989</v>
      </c>
      <c r="BF612" s="1">
        <v>0.6</v>
      </c>
      <c r="BG612" s="1">
        <v>0</v>
      </c>
      <c r="BH612" s="1"/>
      <c r="BI612" s="1"/>
      <c r="BL612" s="2">
        <v>315217</v>
      </c>
      <c r="BM612" s="69" t="s">
        <v>614</v>
      </c>
      <c r="BN612" s="1">
        <f t="shared" si="133"/>
        <v>5</v>
      </c>
      <c r="BO612" s="1">
        <f t="shared" si="134"/>
        <v>0</v>
      </c>
      <c r="BP612" s="1">
        <f t="shared" si="135"/>
        <v>0</v>
      </c>
      <c r="BQ612" s="1">
        <f t="shared" si="136"/>
        <v>2.1</v>
      </c>
      <c r="BR612" s="1">
        <f t="shared" si="137"/>
        <v>2.1</v>
      </c>
      <c r="BS612" s="1">
        <f t="shared" si="138"/>
        <v>0.6</v>
      </c>
      <c r="BT612" s="1">
        <f t="shared" si="139"/>
        <v>0</v>
      </c>
      <c r="BV612" s="2">
        <v>315217</v>
      </c>
      <c r="BW612" s="69" t="s">
        <v>614</v>
      </c>
      <c r="BX612" s="1">
        <v>5</v>
      </c>
      <c r="BY612" s="1">
        <v>0</v>
      </c>
      <c r="BZ612" s="1">
        <v>0</v>
      </c>
      <c r="CA612" s="1">
        <v>2.1</v>
      </c>
      <c r="CB612" s="1">
        <v>2.1</v>
      </c>
      <c r="CC612" s="1">
        <v>0.6</v>
      </c>
      <c r="CD612" s="1">
        <v>0</v>
      </c>
    </row>
    <row r="613" spans="1:82" x14ac:dyDescent="0.25">
      <c r="A613">
        <f>VLOOKUP(B613,mun_fjp!$A$2:$B$854,2,FALSE)</f>
        <v>315510</v>
      </c>
      <c r="B613" t="s">
        <v>646</v>
      </c>
      <c r="C613">
        <v>2</v>
      </c>
      <c r="M613">
        <v>5</v>
      </c>
      <c r="V613">
        <v>5</v>
      </c>
      <c r="W613">
        <v>1.5</v>
      </c>
      <c r="X613">
        <v>0</v>
      </c>
      <c r="Y613">
        <v>1.5</v>
      </c>
      <c r="Z613">
        <v>2</v>
      </c>
      <c r="AC613">
        <v>2</v>
      </c>
      <c r="AD613">
        <v>30</v>
      </c>
      <c r="AE613">
        <v>0.6</v>
      </c>
      <c r="AF613">
        <v>0</v>
      </c>
      <c r="AG613">
        <v>0.6</v>
      </c>
      <c r="AI613">
        <v>4.0999999999999996</v>
      </c>
      <c r="AN613">
        <v>315490</v>
      </c>
      <c r="AO613" t="s">
        <v>644</v>
      </c>
      <c r="AP613" s="1">
        <f t="shared" si="126"/>
        <v>3</v>
      </c>
      <c r="AQ613" s="1">
        <f t="shared" si="127"/>
        <v>3</v>
      </c>
      <c r="AR613" s="1">
        <f t="shared" si="128"/>
        <v>8.9300000000000015</v>
      </c>
      <c r="AS613" s="1">
        <f t="shared" si="129"/>
        <v>4.6266666666666669</v>
      </c>
      <c r="AT613" s="1">
        <f t="shared" si="130"/>
        <v>13.556666666666668</v>
      </c>
      <c r="AU613" s="1">
        <f t="shared" si="131"/>
        <v>1.8506666666666667</v>
      </c>
      <c r="AV613" s="1">
        <f t="shared" si="132"/>
        <v>2.68</v>
      </c>
      <c r="AW613" s="1"/>
      <c r="AX613" s="1"/>
      <c r="AY613">
        <v>315490</v>
      </c>
      <c r="AZ613" t="s">
        <v>644</v>
      </c>
      <c r="BA613" s="1">
        <v>3</v>
      </c>
      <c r="BB613" s="1">
        <v>3</v>
      </c>
      <c r="BC613" s="1">
        <v>8.9300000000000015</v>
      </c>
      <c r="BD613" s="1">
        <v>4.6266666666666669</v>
      </c>
      <c r="BE613" s="1">
        <v>13.556666666666668</v>
      </c>
      <c r="BF613" s="1">
        <v>1.8506666666666667</v>
      </c>
      <c r="BG613" s="1">
        <v>2.68</v>
      </c>
      <c r="BH613" s="1"/>
      <c r="BI613" s="1"/>
      <c r="BL613" s="2">
        <v>315220</v>
      </c>
      <c r="BM613" s="69" t="s">
        <v>615</v>
      </c>
      <c r="BN613" s="1">
        <f t="shared" si="133"/>
        <v>1</v>
      </c>
      <c r="BO613" s="1">
        <f t="shared" si="134"/>
        <v>1</v>
      </c>
      <c r="BP613" s="1">
        <f t="shared" si="135"/>
        <v>7.91</v>
      </c>
      <c r="BQ613" s="1">
        <f t="shared" si="136"/>
        <v>1.1520000000000001</v>
      </c>
      <c r="BR613" s="1">
        <f t="shared" si="137"/>
        <v>9.0620000000000012</v>
      </c>
      <c r="BS613" s="1">
        <f t="shared" si="138"/>
        <v>0.76800000000000002</v>
      </c>
      <c r="BT613" s="1">
        <f t="shared" si="139"/>
        <v>0.36</v>
      </c>
      <c r="BV613" s="2">
        <v>315220</v>
      </c>
      <c r="BW613" s="69" t="s">
        <v>615</v>
      </c>
      <c r="BX613" s="1">
        <v>1</v>
      </c>
      <c r="BY613" s="1">
        <v>1</v>
      </c>
      <c r="BZ613" s="1">
        <v>7.91</v>
      </c>
      <c r="CA613" s="1">
        <v>1.1520000000000001</v>
      </c>
      <c r="CB613" s="1">
        <v>9.0620000000000012</v>
      </c>
      <c r="CC613" s="1">
        <v>0.76800000000000002</v>
      </c>
      <c r="CD613" s="1">
        <v>0.36</v>
      </c>
    </row>
    <row r="614" spans="1:82" x14ac:dyDescent="0.25">
      <c r="A614">
        <f>VLOOKUP(B614,mun_fjp!$A$2:$B$854,2,FALSE)</f>
        <v>315500</v>
      </c>
      <c r="B614" t="s">
        <v>645</v>
      </c>
      <c r="C614">
        <v>2.9</v>
      </c>
      <c r="D614">
        <v>1.26</v>
      </c>
      <c r="E614">
        <v>2</v>
      </c>
      <c r="U614">
        <v>4</v>
      </c>
      <c r="V614">
        <v>4</v>
      </c>
      <c r="W614">
        <v>1.2</v>
      </c>
      <c r="X614">
        <v>1.1759999999999999</v>
      </c>
      <c r="Y614">
        <v>2.3759999999999999</v>
      </c>
      <c r="Z614">
        <v>2</v>
      </c>
      <c r="AC614">
        <v>2</v>
      </c>
      <c r="AD614">
        <v>30</v>
      </c>
      <c r="AE614">
        <v>0.6</v>
      </c>
      <c r="AF614">
        <v>0.58799999999999997</v>
      </c>
      <c r="AG614">
        <v>1.1879999999999999</v>
      </c>
      <c r="AH614">
        <v>0.95</v>
      </c>
      <c r="AI614">
        <v>10.673999999999999</v>
      </c>
      <c r="AN614">
        <v>315510</v>
      </c>
      <c r="AO614" t="s">
        <v>646</v>
      </c>
      <c r="AP614" s="1">
        <f t="shared" si="126"/>
        <v>5</v>
      </c>
      <c r="AQ614" s="1">
        <f t="shared" si="127"/>
        <v>0</v>
      </c>
      <c r="AR614" s="1">
        <f t="shared" si="128"/>
        <v>2</v>
      </c>
      <c r="AS614" s="1">
        <f t="shared" si="129"/>
        <v>2.1</v>
      </c>
      <c r="AT614" s="1">
        <f t="shared" si="130"/>
        <v>4.0999999999999996</v>
      </c>
      <c r="AU614" s="1">
        <f t="shared" si="131"/>
        <v>0.6</v>
      </c>
      <c r="AV614" s="1">
        <f t="shared" si="132"/>
        <v>0</v>
      </c>
      <c r="AW614" s="1"/>
      <c r="AX614" s="1"/>
      <c r="AY614">
        <v>315510</v>
      </c>
      <c r="AZ614" t="s">
        <v>646</v>
      </c>
      <c r="BA614" s="1">
        <v>5</v>
      </c>
      <c r="BB614" s="1">
        <v>0</v>
      </c>
      <c r="BC614" s="1">
        <v>2</v>
      </c>
      <c r="BD614" s="1">
        <v>2.1</v>
      </c>
      <c r="BE614" s="1">
        <v>4.0999999999999996</v>
      </c>
      <c r="BF614" s="1">
        <v>0.6</v>
      </c>
      <c r="BG614" s="1">
        <v>0</v>
      </c>
      <c r="BH614" s="1"/>
      <c r="BI614" s="1"/>
      <c r="BL614" s="2">
        <v>315230</v>
      </c>
      <c r="BM614" s="69" t="s">
        <v>616</v>
      </c>
      <c r="BN614" s="1">
        <f t="shared" si="133"/>
        <v>0</v>
      </c>
      <c r="BO614" s="1">
        <f t="shared" si="134"/>
        <v>0</v>
      </c>
      <c r="BP614" s="1">
        <f t="shared" si="135"/>
        <v>0</v>
      </c>
      <c r="BQ614" s="1">
        <f t="shared" si="136"/>
        <v>0.6</v>
      </c>
      <c r="BR614" s="1">
        <f t="shared" si="137"/>
        <v>0.6</v>
      </c>
      <c r="BS614" s="1">
        <f t="shared" si="138"/>
        <v>0.6</v>
      </c>
      <c r="BT614" s="1">
        <f t="shared" si="139"/>
        <v>0</v>
      </c>
      <c r="BV614" s="2">
        <v>315230</v>
      </c>
      <c r="BW614" s="69" t="s">
        <v>616</v>
      </c>
      <c r="BX614" s="1">
        <v>0</v>
      </c>
      <c r="BY614" s="1">
        <v>0</v>
      </c>
      <c r="BZ614" s="1">
        <v>0</v>
      </c>
      <c r="CA614" s="1">
        <v>0.6</v>
      </c>
      <c r="CB614" s="1">
        <v>0.6</v>
      </c>
      <c r="CC614" s="1">
        <v>0.6</v>
      </c>
      <c r="CD614" s="1">
        <v>0</v>
      </c>
    </row>
    <row r="615" spans="1:82" x14ac:dyDescent="0.25">
      <c r="A615">
        <f>VLOOKUP(B615,mun_fjp!$A$2:$B$854,2,FALSE)</f>
        <v>315520</v>
      </c>
      <c r="B615" t="s">
        <v>647</v>
      </c>
      <c r="C615">
        <v>0.8</v>
      </c>
      <c r="V615">
        <v>0</v>
      </c>
      <c r="W615">
        <v>0</v>
      </c>
      <c r="X615">
        <v>0</v>
      </c>
      <c r="Y615">
        <v>0</v>
      </c>
      <c r="Z615">
        <v>2</v>
      </c>
      <c r="AC615">
        <v>1.5</v>
      </c>
      <c r="AD615">
        <v>30</v>
      </c>
      <c r="AE615">
        <v>0.44999999999999996</v>
      </c>
      <c r="AF615">
        <v>0</v>
      </c>
      <c r="AG615">
        <v>0.44999999999999996</v>
      </c>
      <c r="AI615">
        <v>1.25</v>
      </c>
      <c r="AN615">
        <v>315500</v>
      </c>
      <c r="AO615" t="s">
        <v>645</v>
      </c>
      <c r="AP615" s="1">
        <f t="shared" si="126"/>
        <v>4</v>
      </c>
      <c r="AQ615" s="1">
        <f t="shared" si="127"/>
        <v>4</v>
      </c>
      <c r="AR615" s="1">
        <f t="shared" si="128"/>
        <v>7.11</v>
      </c>
      <c r="AS615" s="1">
        <f t="shared" si="129"/>
        <v>3.5640000000000001</v>
      </c>
      <c r="AT615" s="1">
        <f t="shared" si="130"/>
        <v>10.673999999999999</v>
      </c>
      <c r="AU615" s="1">
        <f t="shared" si="131"/>
        <v>1.1879999999999999</v>
      </c>
      <c r="AV615" s="1">
        <f t="shared" si="132"/>
        <v>1.26</v>
      </c>
      <c r="AW615" s="1"/>
      <c r="AX615" s="1"/>
      <c r="AY615">
        <v>315500</v>
      </c>
      <c r="AZ615" t="s">
        <v>645</v>
      </c>
      <c r="BA615" s="1">
        <v>4</v>
      </c>
      <c r="BB615" s="1">
        <v>4</v>
      </c>
      <c r="BC615" s="1">
        <v>7.11</v>
      </c>
      <c r="BD615" s="1">
        <v>3.5640000000000001</v>
      </c>
      <c r="BE615" s="1">
        <v>10.673999999999999</v>
      </c>
      <c r="BF615" s="1">
        <v>1.1879999999999999</v>
      </c>
      <c r="BG615" s="1">
        <v>1.26</v>
      </c>
      <c r="BH615" s="1"/>
      <c r="BI615" s="1"/>
      <c r="BL615" s="2">
        <v>315240</v>
      </c>
      <c r="BM615" s="69" t="s">
        <v>617</v>
      </c>
      <c r="BN615" s="1">
        <f t="shared" si="133"/>
        <v>0</v>
      </c>
      <c r="BO615" s="1">
        <f t="shared" si="134"/>
        <v>0</v>
      </c>
      <c r="BP615" s="1">
        <f t="shared" si="135"/>
        <v>1.85</v>
      </c>
      <c r="BQ615" s="1">
        <f t="shared" si="136"/>
        <v>0.6</v>
      </c>
      <c r="BR615" s="1">
        <f t="shared" si="137"/>
        <v>2.4500000000000002</v>
      </c>
      <c r="BS615" s="1">
        <f t="shared" si="138"/>
        <v>0.6</v>
      </c>
      <c r="BT615" s="1">
        <f t="shared" si="139"/>
        <v>0</v>
      </c>
      <c r="BV615" s="2">
        <v>315240</v>
      </c>
      <c r="BW615" s="69" t="s">
        <v>617</v>
      </c>
      <c r="BX615" s="1">
        <v>0</v>
      </c>
      <c r="BY615" s="1">
        <v>0</v>
      </c>
      <c r="BZ615" s="1">
        <v>1.85</v>
      </c>
      <c r="CA615" s="1">
        <v>0.6</v>
      </c>
      <c r="CB615" s="1">
        <v>2.4500000000000002</v>
      </c>
      <c r="CC615" s="1">
        <v>0.6</v>
      </c>
      <c r="CD615" s="1">
        <v>0</v>
      </c>
    </row>
    <row r="616" spans="1:82" x14ac:dyDescent="0.25">
      <c r="A616">
        <f>VLOOKUP(B616,mun_fjp!$A$2:$B$854,2,FALSE)</f>
        <v>315530</v>
      </c>
      <c r="B616" t="s">
        <v>648</v>
      </c>
      <c r="C616">
        <v>2.0499999999999998</v>
      </c>
      <c r="D616">
        <v>0</v>
      </c>
      <c r="E616">
        <v>1.85</v>
      </c>
      <c r="U616">
        <v>2</v>
      </c>
      <c r="V616">
        <v>2</v>
      </c>
      <c r="W616">
        <v>0.6</v>
      </c>
      <c r="X616">
        <v>0</v>
      </c>
      <c r="Y616">
        <v>0.6</v>
      </c>
      <c r="Z616">
        <v>2</v>
      </c>
      <c r="AC616">
        <v>2</v>
      </c>
      <c r="AD616">
        <v>30</v>
      </c>
      <c r="AE616">
        <v>0.6</v>
      </c>
      <c r="AF616">
        <v>0</v>
      </c>
      <c r="AG616">
        <v>0.6</v>
      </c>
      <c r="AI616">
        <v>5.0999999999999996</v>
      </c>
      <c r="AN616">
        <v>315520</v>
      </c>
      <c r="AO616" t="s">
        <v>647</v>
      </c>
      <c r="AP616" s="1">
        <f t="shared" si="126"/>
        <v>0</v>
      </c>
      <c r="AQ616" s="1">
        <f t="shared" si="127"/>
        <v>0</v>
      </c>
      <c r="AR616" s="1">
        <f t="shared" si="128"/>
        <v>0.8</v>
      </c>
      <c r="AS616" s="1">
        <f t="shared" si="129"/>
        <v>0.44999999999999996</v>
      </c>
      <c r="AT616" s="1">
        <f t="shared" si="130"/>
        <v>1.25</v>
      </c>
      <c r="AU616" s="1">
        <f t="shared" si="131"/>
        <v>0.44999999999999996</v>
      </c>
      <c r="AV616" s="1">
        <f t="shared" si="132"/>
        <v>0</v>
      </c>
      <c r="AW616" s="1"/>
      <c r="AX616" s="1"/>
      <c r="AY616">
        <v>315520</v>
      </c>
      <c r="AZ616" t="s">
        <v>647</v>
      </c>
      <c r="BA616" s="1">
        <v>0</v>
      </c>
      <c r="BB616" s="1">
        <v>0</v>
      </c>
      <c r="BC616" s="1">
        <v>0.8</v>
      </c>
      <c r="BD616" s="1">
        <v>0.44999999999999996</v>
      </c>
      <c r="BE616" s="1">
        <v>1.25</v>
      </c>
      <c r="BF616" s="1">
        <v>0.44999999999999996</v>
      </c>
      <c r="BG616" s="1">
        <v>0</v>
      </c>
      <c r="BH616" s="1"/>
      <c r="BI616" s="1"/>
      <c r="BL616" s="2">
        <v>315250</v>
      </c>
      <c r="BM616" s="69" t="s">
        <v>618</v>
      </c>
      <c r="BN616" s="1">
        <f t="shared" si="133"/>
        <v>4</v>
      </c>
      <c r="BO616" s="1">
        <f t="shared" si="134"/>
        <v>4</v>
      </c>
      <c r="BP616" s="1">
        <f t="shared" si="135"/>
        <v>7.35</v>
      </c>
      <c r="BQ616" s="1">
        <f t="shared" si="136"/>
        <v>5.9999999999999982</v>
      </c>
      <c r="BR616" s="1">
        <f t="shared" si="137"/>
        <v>13.349999999999998</v>
      </c>
      <c r="BS616" s="1">
        <f t="shared" si="138"/>
        <v>1.9999999999999996</v>
      </c>
      <c r="BT616" s="1">
        <f t="shared" si="139"/>
        <v>3</v>
      </c>
      <c r="BV616" s="2">
        <v>315250</v>
      </c>
      <c r="BW616" s="69" t="s">
        <v>618</v>
      </c>
      <c r="BX616" s="1">
        <v>4</v>
      </c>
      <c r="BY616" s="1">
        <v>4</v>
      </c>
      <c r="BZ616" s="1">
        <v>7.35</v>
      </c>
      <c r="CA616" s="1">
        <v>5.9999999999999982</v>
      </c>
      <c r="CB616" s="1">
        <v>13.349999999999998</v>
      </c>
      <c r="CC616" s="1">
        <v>1.9999999999999996</v>
      </c>
      <c r="CD616" s="1">
        <v>3</v>
      </c>
    </row>
    <row r="617" spans="1:82" x14ac:dyDescent="0.25">
      <c r="A617">
        <f>VLOOKUP(B617,mun_fjp!$A$2:$B$854,2,FALSE)</f>
        <v>315540</v>
      </c>
      <c r="B617" t="s">
        <v>649</v>
      </c>
      <c r="C617">
        <v>3.2</v>
      </c>
      <c r="D617">
        <v>0.7</v>
      </c>
      <c r="E617">
        <v>1.4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C617">
        <v>1.33</v>
      </c>
      <c r="AD617">
        <v>30</v>
      </c>
      <c r="AE617">
        <v>0.39900000000000002</v>
      </c>
      <c r="AF617">
        <v>0.21723333333333331</v>
      </c>
      <c r="AG617">
        <v>0.6162333333333333</v>
      </c>
      <c r="AH617">
        <v>1.05</v>
      </c>
      <c r="AI617">
        <v>6.9662333333333342</v>
      </c>
      <c r="AN617">
        <v>315530</v>
      </c>
      <c r="AO617" t="s">
        <v>648</v>
      </c>
      <c r="AP617" s="1">
        <f t="shared" si="126"/>
        <v>2</v>
      </c>
      <c r="AQ617" s="1">
        <f t="shared" si="127"/>
        <v>2</v>
      </c>
      <c r="AR617" s="1">
        <f t="shared" si="128"/>
        <v>3.9</v>
      </c>
      <c r="AS617" s="1">
        <f t="shared" si="129"/>
        <v>1.2</v>
      </c>
      <c r="AT617" s="1">
        <f t="shared" si="130"/>
        <v>5.0999999999999996</v>
      </c>
      <c r="AU617" s="1">
        <f t="shared" si="131"/>
        <v>0.6</v>
      </c>
      <c r="AV617" s="1">
        <f t="shared" si="132"/>
        <v>0</v>
      </c>
      <c r="AW617" s="1"/>
      <c r="AX617" s="1"/>
      <c r="AY617">
        <v>315530</v>
      </c>
      <c r="AZ617" t="s">
        <v>648</v>
      </c>
      <c r="BA617" s="1">
        <v>2</v>
      </c>
      <c r="BB617" s="1">
        <v>2</v>
      </c>
      <c r="BC617" s="1">
        <v>3.9</v>
      </c>
      <c r="BD617" s="1">
        <v>1.2</v>
      </c>
      <c r="BE617" s="1">
        <v>5.0999999999999996</v>
      </c>
      <c r="BF617" s="1">
        <v>0.6</v>
      </c>
      <c r="BG617" s="1">
        <v>0</v>
      </c>
      <c r="BH617" s="1"/>
      <c r="BI617" s="1"/>
      <c r="BL617" s="2">
        <v>315260</v>
      </c>
      <c r="BM617" s="69" t="s">
        <v>619</v>
      </c>
      <c r="BN617" s="1">
        <f t="shared" si="133"/>
        <v>4</v>
      </c>
      <c r="BO617" s="1">
        <f t="shared" si="134"/>
        <v>4</v>
      </c>
      <c r="BP617" s="1">
        <f t="shared" si="135"/>
        <v>6.15</v>
      </c>
      <c r="BQ617" s="1">
        <f t="shared" si="136"/>
        <v>5.09</v>
      </c>
      <c r="BR617" s="1">
        <f t="shared" si="137"/>
        <v>11.24</v>
      </c>
      <c r="BS617" s="1">
        <f t="shared" si="138"/>
        <v>1.6966666666666668</v>
      </c>
      <c r="BT617" s="1">
        <f t="shared" si="139"/>
        <v>2.35</v>
      </c>
      <c r="BV617" s="2">
        <v>315260</v>
      </c>
      <c r="BW617" s="69" t="s">
        <v>619</v>
      </c>
      <c r="BX617" s="1">
        <v>4</v>
      </c>
      <c r="BY617" s="1">
        <v>4</v>
      </c>
      <c r="BZ617" s="1">
        <v>6.15</v>
      </c>
      <c r="CA617" s="1">
        <v>5.09</v>
      </c>
      <c r="CB617" s="1">
        <v>11.24</v>
      </c>
      <c r="CC617" s="1">
        <v>1.6966666666666668</v>
      </c>
      <c r="CD617" s="1">
        <v>2.35</v>
      </c>
    </row>
    <row r="618" spans="1:82" x14ac:dyDescent="0.25">
      <c r="A618">
        <f>VLOOKUP(B618,mun_fjp!$A$2:$B$854,2,FALSE)</f>
        <v>315550</v>
      </c>
      <c r="B618" t="s">
        <v>650</v>
      </c>
      <c r="C618">
        <v>3.2</v>
      </c>
      <c r="D618">
        <v>1.94</v>
      </c>
      <c r="E618">
        <v>2</v>
      </c>
      <c r="U618">
        <v>4</v>
      </c>
      <c r="V618">
        <v>4</v>
      </c>
      <c r="W618">
        <v>1.2</v>
      </c>
      <c r="X618">
        <v>1.8106666666666664</v>
      </c>
      <c r="Y618">
        <v>3.0106666666666664</v>
      </c>
      <c r="Z618">
        <v>2</v>
      </c>
      <c r="AC618">
        <v>2</v>
      </c>
      <c r="AD618">
        <v>30</v>
      </c>
      <c r="AE618">
        <v>0.6</v>
      </c>
      <c r="AF618">
        <v>0.90533333333333321</v>
      </c>
      <c r="AG618">
        <v>1.5053333333333332</v>
      </c>
      <c r="AH618">
        <v>2</v>
      </c>
      <c r="AI618">
        <v>13.655999999999999</v>
      </c>
      <c r="AN618">
        <v>315540</v>
      </c>
      <c r="AO618" t="s">
        <v>649</v>
      </c>
      <c r="AP618" s="1">
        <f t="shared" si="126"/>
        <v>0</v>
      </c>
      <c r="AQ618" s="1">
        <f t="shared" si="127"/>
        <v>0</v>
      </c>
      <c r="AR618" s="1">
        <f t="shared" si="128"/>
        <v>6.3500000000000005</v>
      </c>
      <c r="AS618" s="1">
        <f t="shared" si="129"/>
        <v>0.6162333333333333</v>
      </c>
      <c r="AT618" s="1">
        <f t="shared" si="130"/>
        <v>6.9662333333333342</v>
      </c>
      <c r="AU618" s="1">
        <f t="shared" si="131"/>
        <v>0.6162333333333333</v>
      </c>
      <c r="AV618" s="1">
        <f t="shared" si="132"/>
        <v>0.7</v>
      </c>
      <c r="AW618" s="1"/>
      <c r="AX618" s="1"/>
      <c r="AY618">
        <v>315540</v>
      </c>
      <c r="AZ618" t="s">
        <v>649</v>
      </c>
      <c r="BA618" s="1">
        <v>0</v>
      </c>
      <c r="BB618" s="1">
        <v>0</v>
      </c>
      <c r="BC618" s="1">
        <v>6.3500000000000005</v>
      </c>
      <c r="BD618" s="1">
        <v>0.6162333333333333</v>
      </c>
      <c r="BE618" s="1">
        <v>6.9662333333333342</v>
      </c>
      <c r="BF618" s="1">
        <v>0.6162333333333333</v>
      </c>
      <c r="BG618" s="1">
        <v>0.7</v>
      </c>
      <c r="BH618" s="1"/>
      <c r="BI618" s="1"/>
      <c r="BL618" s="2">
        <v>315270</v>
      </c>
      <c r="BM618" s="69" t="s">
        <v>620</v>
      </c>
      <c r="BN618" s="1">
        <f t="shared" si="133"/>
        <v>10</v>
      </c>
      <c r="BO618" s="1">
        <f t="shared" si="134"/>
        <v>8</v>
      </c>
      <c r="BP618" s="1">
        <f t="shared" si="135"/>
        <v>7.48</v>
      </c>
      <c r="BQ618" s="1">
        <f t="shared" si="136"/>
        <v>6.6239999999999997</v>
      </c>
      <c r="BR618" s="1">
        <f t="shared" si="137"/>
        <v>14.103999999999999</v>
      </c>
      <c r="BS618" s="1">
        <f t="shared" si="138"/>
        <v>1.1040000000000001</v>
      </c>
      <c r="BT618" s="1">
        <f t="shared" si="139"/>
        <v>1.08</v>
      </c>
      <c r="BV618" s="2">
        <v>315270</v>
      </c>
      <c r="BW618" s="69" t="s">
        <v>620</v>
      </c>
      <c r="BX618" s="1">
        <v>10</v>
      </c>
      <c r="BY618" s="1">
        <v>8</v>
      </c>
      <c r="BZ618" s="1">
        <v>7.48</v>
      </c>
      <c r="CA618" s="1">
        <v>6.6239999999999997</v>
      </c>
      <c r="CB618" s="1">
        <v>14.103999999999999</v>
      </c>
      <c r="CC618" s="1">
        <v>1.1040000000000001</v>
      </c>
      <c r="CD618" s="1">
        <v>1.08</v>
      </c>
    </row>
    <row r="619" spans="1:82" x14ac:dyDescent="0.25">
      <c r="A619">
        <f>VLOOKUP(B619,mun_fjp!$A$2:$B$854,2,FALSE)</f>
        <v>315560</v>
      </c>
      <c r="B619" t="s">
        <v>651</v>
      </c>
      <c r="C619">
        <v>2.6</v>
      </c>
      <c r="D619">
        <v>0</v>
      </c>
      <c r="M619">
        <v>5</v>
      </c>
      <c r="V619">
        <v>5</v>
      </c>
      <c r="W619">
        <v>1.5</v>
      </c>
      <c r="X619">
        <v>0</v>
      </c>
      <c r="Y619">
        <v>1.5</v>
      </c>
      <c r="Z619">
        <v>2</v>
      </c>
      <c r="AC619">
        <v>2</v>
      </c>
      <c r="AD619">
        <v>30</v>
      </c>
      <c r="AE619">
        <v>0.6</v>
      </c>
      <c r="AF619">
        <v>0</v>
      </c>
      <c r="AG619">
        <v>0.6</v>
      </c>
      <c r="AH619">
        <v>0.3</v>
      </c>
      <c r="AI619">
        <v>4.9999999999999991</v>
      </c>
      <c r="AN619">
        <v>315550</v>
      </c>
      <c r="AO619" t="s">
        <v>650</v>
      </c>
      <c r="AP619" s="1">
        <f t="shared" si="126"/>
        <v>4</v>
      </c>
      <c r="AQ619" s="1">
        <f t="shared" si="127"/>
        <v>4</v>
      </c>
      <c r="AR619" s="1">
        <f t="shared" si="128"/>
        <v>9.14</v>
      </c>
      <c r="AS619" s="1">
        <f t="shared" si="129"/>
        <v>4.516</v>
      </c>
      <c r="AT619" s="1">
        <f t="shared" si="130"/>
        <v>13.656000000000001</v>
      </c>
      <c r="AU619" s="1">
        <f t="shared" si="131"/>
        <v>1.5053333333333332</v>
      </c>
      <c r="AV619" s="1">
        <f t="shared" si="132"/>
        <v>1.94</v>
      </c>
      <c r="AW619" s="1"/>
      <c r="AX619" s="1"/>
      <c r="AY619">
        <v>315550</v>
      </c>
      <c r="AZ619" t="s">
        <v>650</v>
      </c>
      <c r="BA619" s="1">
        <v>4</v>
      </c>
      <c r="BB619" s="1">
        <v>4</v>
      </c>
      <c r="BC619" s="1">
        <v>9.14</v>
      </c>
      <c r="BD619" s="1">
        <v>4.516</v>
      </c>
      <c r="BE619" s="1">
        <v>13.656000000000001</v>
      </c>
      <c r="BF619" s="1">
        <v>1.5053333333333332</v>
      </c>
      <c r="BG619" s="1">
        <v>1.94</v>
      </c>
      <c r="BH619" s="1"/>
      <c r="BI619" s="1"/>
      <c r="BL619" s="2">
        <v>315280</v>
      </c>
      <c r="BM619" s="69" t="s">
        <v>621</v>
      </c>
      <c r="BN619" s="1">
        <f t="shared" si="133"/>
        <v>2</v>
      </c>
      <c r="BO619" s="1">
        <f t="shared" si="134"/>
        <v>2</v>
      </c>
      <c r="BP619" s="1">
        <f t="shared" si="135"/>
        <v>8.6</v>
      </c>
      <c r="BQ619" s="1">
        <f t="shared" si="136"/>
        <v>2.7866666666666666</v>
      </c>
      <c r="BR619" s="1">
        <f t="shared" si="137"/>
        <v>11.386666666666667</v>
      </c>
      <c r="BS619" s="1">
        <f t="shared" si="138"/>
        <v>1.3933333333333333</v>
      </c>
      <c r="BT619" s="1">
        <f t="shared" si="139"/>
        <v>1.7</v>
      </c>
      <c r="BV619" s="2">
        <v>315280</v>
      </c>
      <c r="BW619" s="69" t="s">
        <v>621</v>
      </c>
      <c r="BX619" s="1">
        <v>2</v>
      </c>
      <c r="BY619" s="1">
        <v>2</v>
      </c>
      <c r="BZ619" s="1">
        <v>8.6</v>
      </c>
      <c r="CA619" s="1">
        <v>2.7866666666666666</v>
      </c>
      <c r="CB619" s="1">
        <v>11.386666666666667</v>
      </c>
      <c r="CC619" s="1">
        <v>1.3933333333333333</v>
      </c>
      <c r="CD619" s="1">
        <v>1.7</v>
      </c>
    </row>
    <row r="620" spans="1:82" x14ac:dyDescent="0.25">
      <c r="A620">
        <f>VLOOKUP(B620,mun_fjp!$A$2:$B$854,2,FALSE)</f>
        <v>315570</v>
      </c>
      <c r="B620" t="s">
        <v>652</v>
      </c>
      <c r="C620">
        <v>2.7</v>
      </c>
      <c r="D620">
        <v>0</v>
      </c>
      <c r="E620">
        <v>2</v>
      </c>
      <c r="U620">
        <v>1</v>
      </c>
      <c r="V620">
        <v>1</v>
      </c>
      <c r="W620">
        <v>0.3</v>
      </c>
      <c r="X620">
        <v>0</v>
      </c>
      <c r="Y620">
        <v>0.3</v>
      </c>
      <c r="Z620">
        <v>2</v>
      </c>
      <c r="AC620">
        <v>2</v>
      </c>
      <c r="AD620">
        <v>30</v>
      </c>
      <c r="AE620">
        <v>0.6</v>
      </c>
      <c r="AF620">
        <v>0</v>
      </c>
      <c r="AG620">
        <v>0.6</v>
      </c>
      <c r="AH620">
        <v>1.2</v>
      </c>
      <c r="AI620">
        <v>6.8</v>
      </c>
      <c r="AN620">
        <v>315560</v>
      </c>
      <c r="AO620" t="s">
        <v>651</v>
      </c>
      <c r="AP620" s="1">
        <f t="shared" si="126"/>
        <v>5</v>
      </c>
      <c r="AQ620" s="1">
        <f t="shared" si="127"/>
        <v>0</v>
      </c>
      <c r="AR620" s="1">
        <f t="shared" si="128"/>
        <v>2.9</v>
      </c>
      <c r="AS620" s="1">
        <f t="shared" si="129"/>
        <v>2.1</v>
      </c>
      <c r="AT620" s="1">
        <f t="shared" si="130"/>
        <v>5</v>
      </c>
      <c r="AU620" s="1">
        <f t="shared" si="131"/>
        <v>0.6</v>
      </c>
      <c r="AV620" s="1">
        <f t="shared" si="132"/>
        <v>0</v>
      </c>
      <c r="AW620" s="1"/>
      <c r="AX620" s="1"/>
      <c r="AY620">
        <v>315560</v>
      </c>
      <c r="AZ620" t="s">
        <v>651</v>
      </c>
      <c r="BA620" s="1">
        <v>5</v>
      </c>
      <c r="BB620" s="1">
        <v>0</v>
      </c>
      <c r="BC620" s="1">
        <v>2.9</v>
      </c>
      <c r="BD620" s="1">
        <v>2.1</v>
      </c>
      <c r="BE620" s="1">
        <v>5</v>
      </c>
      <c r="BF620" s="1">
        <v>0.6</v>
      </c>
      <c r="BG620" s="1">
        <v>0</v>
      </c>
      <c r="BH620" s="1"/>
      <c r="BI620" s="1"/>
      <c r="BL620" s="2">
        <v>315290</v>
      </c>
      <c r="BM620" s="69" t="s">
        <v>622</v>
      </c>
      <c r="BN620" s="1">
        <f t="shared" si="133"/>
        <v>3</v>
      </c>
      <c r="BO620" s="1">
        <f t="shared" si="134"/>
        <v>3</v>
      </c>
      <c r="BP620" s="1">
        <f t="shared" si="135"/>
        <v>5.8</v>
      </c>
      <c r="BQ620" s="1">
        <f t="shared" si="136"/>
        <v>1.7333333333333332</v>
      </c>
      <c r="BR620" s="1">
        <f t="shared" si="137"/>
        <v>7.5333333333333332</v>
      </c>
      <c r="BS620" s="1">
        <f t="shared" si="138"/>
        <v>0.69333333333333336</v>
      </c>
      <c r="BT620" s="1">
        <f t="shared" si="139"/>
        <v>0.2</v>
      </c>
      <c r="BV620" s="2">
        <v>315290</v>
      </c>
      <c r="BW620" s="69" t="s">
        <v>622</v>
      </c>
      <c r="BX620" s="1">
        <v>3</v>
      </c>
      <c r="BY620" s="1">
        <v>3</v>
      </c>
      <c r="BZ620" s="1">
        <v>5.8</v>
      </c>
      <c r="CA620" s="1">
        <v>1.7333333333333332</v>
      </c>
      <c r="CB620" s="1">
        <v>7.5333333333333332</v>
      </c>
      <c r="CC620" s="1">
        <v>0.69333333333333336</v>
      </c>
      <c r="CD620" s="1">
        <v>0.2</v>
      </c>
    </row>
    <row r="621" spans="1:82" x14ac:dyDescent="0.25">
      <c r="A621">
        <f>VLOOKUP(B621,mun_fjp!$A$2:$B$854,2,FALSE)</f>
        <v>315580</v>
      </c>
      <c r="B621" t="s">
        <v>653</v>
      </c>
      <c r="C621">
        <v>3.05</v>
      </c>
      <c r="D621">
        <v>1.51</v>
      </c>
      <c r="U621">
        <v>3</v>
      </c>
      <c r="V621">
        <v>3</v>
      </c>
      <c r="W621">
        <v>0.89999999999999991</v>
      </c>
      <c r="X621">
        <v>1.0569999999999997</v>
      </c>
      <c r="Y621">
        <v>1.9569999999999996</v>
      </c>
      <c r="Z621">
        <v>2</v>
      </c>
      <c r="AC621">
        <v>2</v>
      </c>
      <c r="AD621">
        <v>30</v>
      </c>
      <c r="AE621">
        <v>0.6</v>
      </c>
      <c r="AF621">
        <v>0.70466666666666666</v>
      </c>
      <c r="AG621">
        <v>1.3046666666666666</v>
      </c>
      <c r="AH621">
        <v>0.45</v>
      </c>
      <c r="AI621">
        <v>8.2716666666666665</v>
      </c>
      <c r="AN621">
        <v>315570</v>
      </c>
      <c r="AO621" t="s">
        <v>652</v>
      </c>
      <c r="AP621" s="1">
        <f t="shared" si="126"/>
        <v>1</v>
      </c>
      <c r="AQ621" s="1">
        <f t="shared" si="127"/>
        <v>1</v>
      </c>
      <c r="AR621" s="1">
        <f t="shared" si="128"/>
        <v>5.9</v>
      </c>
      <c r="AS621" s="1">
        <f t="shared" si="129"/>
        <v>0.89999999999999991</v>
      </c>
      <c r="AT621" s="1">
        <f t="shared" si="130"/>
        <v>6.8000000000000007</v>
      </c>
      <c r="AU621" s="1">
        <f t="shared" si="131"/>
        <v>0.6</v>
      </c>
      <c r="AV621" s="1">
        <f t="shared" si="132"/>
        <v>0</v>
      </c>
      <c r="AW621" s="1"/>
      <c r="AX621" s="1"/>
      <c r="AY621">
        <v>315570</v>
      </c>
      <c r="AZ621" t="s">
        <v>652</v>
      </c>
      <c r="BA621" s="1">
        <v>1</v>
      </c>
      <c r="BB621" s="1">
        <v>1</v>
      </c>
      <c r="BC621" s="1">
        <v>5.9</v>
      </c>
      <c r="BD621" s="1">
        <v>0.89999999999999991</v>
      </c>
      <c r="BE621" s="1">
        <v>6.8000000000000007</v>
      </c>
      <c r="BF621" s="1">
        <v>0.6</v>
      </c>
      <c r="BG621" s="1">
        <v>0</v>
      </c>
      <c r="BH621" s="1"/>
      <c r="BI621" s="1"/>
      <c r="BL621" s="2">
        <v>315300</v>
      </c>
      <c r="BM621" s="69" t="s">
        <v>623</v>
      </c>
      <c r="BN621" s="1">
        <f t="shared" si="133"/>
        <v>0</v>
      </c>
      <c r="BO621" s="1">
        <f t="shared" si="134"/>
        <v>0</v>
      </c>
      <c r="BP621" s="1">
        <f t="shared" si="135"/>
        <v>8.65</v>
      </c>
      <c r="BQ621" s="1">
        <f t="shared" si="136"/>
        <v>1.7666666666666666</v>
      </c>
      <c r="BR621" s="1">
        <f t="shared" si="137"/>
        <v>10.416666666666668</v>
      </c>
      <c r="BS621" s="1">
        <f t="shared" si="138"/>
        <v>1.7666666666666666</v>
      </c>
      <c r="BT621" s="1">
        <f t="shared" si="139"/>
        <v>2.5</v>
      </c>
      <c r="BV621" s="2">
        <v>315300</v>
      </c>
      <c r="BW621" s="69" t="s">
        <v>623</v>
      </c>
      <c r="BX621" s="1">
        <v>0</v>
      </c>
      <c r="BY621" s="1">
        <v>0</v>
      </c>
      <c r="BZ621" s="1">
        <v>8.65</v>
      </c>
      <c r="CA621" s="1">
        <v>1.7666666666666666</v>
      </c>
      <c r="CB621" s="1">
        <v>10.416666666666668</v>
      </c>
      <c r="CC621" s="1">
        <v>1.7666666666666666</v>
      </c>
      <c r="CD621" s="1">
        <v>2.5</v>
      </c>
    </row>
    <row r="622" spans="1:82" x14ac:dyDescent="0.25">
      <c r="A622">
        <f>VLOOKUP(B622,mun_fjp!$A$2:$B$854,2,FALSE)</f>
        <v>315590</v>
      </c>
      <c r="B622" t="s">
        <v>654</v>
      </c>
      <c r="C622">
        <v>3.15</v>
      </c>
      <c r="D622">
        <v>0.2</v>
      </c>
      <c r="E622">
        <v>1.8</v>
      </c>
      <c r="U622">
        <v>2</v>
      </c>
      <c r="V622">
        <v>2</v>
      </c>
      <c r="W622">
        <v>0.6</v>
      </c>
      <c r="X622">
        <v>9.3333333333333324E-2</v>
      </c>
      <c r="Y622">
        <v>0.69333333333333336</v>
      </c>
      <c r="Z622">
        <v>2</v>
      </c>
      <c r="AC622">
        <v>2</v>
      </c>
      <c r="AD622">
        <v>30</v>
      </c>
      <c r="AE622">
        <v>0.6</v>
      </c>
      <c r="AF622">
        <v>9.3333333333333324E-2</v>
      </c>
      <c r="AG622">
        <v>0.69333333333333336</v>
      </c>
      <c r="AH622">
        <v>0.45</v>
      </c>
      <c r="AI622">
        <v>6.9866666666666672</v>
      </c>
      <c r="AN622">
        <v>315580</v>
      </c>
      <c r="AO622" t="s">
        <v>653</v>
      </c>
      <c r="AP622" s="1">
        <f t="shared" si="126"/>
        <v>3</v>
      </c>
      <c r="AQ622" s="1">
        <f t="shared" si="127"/>
        <v>3</v>
      </c>
      <c r="AR622" s="1">
        <f t="shared" si="128"/>
        <v>5.01</v>
      </c>
      <c r="AS622" s="1">
        <f t="shared" si="129"/>
        <v>3.2616666666666663</v>
      </c>
      <c r="AT622" s="1">
        <f t="shared" si="130"/>
        <v>8.2716666666666665</v>
      </c>
      <c r="AU622" s="1">
        <f t="shared" si="131"/>
        <v>1.3046666666666666</v>
      </c>
      <c r="AV622" s="1">
        <f t="shared" si="132"/>
        <v>1.51</v>
      </c>
      <c r="AW622" s="1"/>
      <c r="AX622" s="1"/>
      <c r="AY622">
        <v>315580</v>
      </c>
      <c r="AZ622" t="s">
        <v>653</v>
      </c>
      <c r="BA622" s="1">
        <v>3</v>
      </c>
      <c r="BB622" s="1">
        <v>3</v>
      </c>
      <c r="BC622" s="1">
        <v>5.01</v>
      </c>
      <c r="BD622" s="1">
        <v>3.2616666666666663</v>
      </c>
      <c r="BE622" s="1">
        <v>8.2716666666666665</v>
      </c>
      <c r="BF622" s="1">
        <v>1.3046666666666666</v>
      </c>
      <c r="BG622" s="1">
        <v>1.51</v>
      </c>
      <c r="BH622" s="1"/>
      <c r="BI622" s="1"/>
      <c r="BL622" s="2">
        <v>315310</v>
      </c>
      <c r="BM622" s="69" t="s">
        <v>624</v>
      </c>
      <c r="BN622" s="1">
        <f t="shared" si="133"/>
        <v>4</v>
      </c>
      <c r="BO622" s="1">
        <f t="shared" si="134"/>
        <v>4</v>
      </c>
      <c r="BP622" s="1">
        <f t="shared" si="135"/>
        <v>9.24</v>
      </c>
      <c r="BQ622" s="1">
        <f t="shared" si="136"/>
        <v>5.0759999999999987</v>
      </c>
      <c r="BR622" s="1">
        <f t="shared" si="137"/>
        <v>14.315999999999999</v>
      </c>
      <c r="BS622" s="1">
        <f t="shared" si="138"/>
        <v>1.6919999999999997</v>
      </c>
      <c r="BT622" s="1">
        <f t="shared" si="139"/>
        <v>2.34</v>
      </c>
      <c r="BV622" s="2">
        <v>315310</v>
      </c>
      <c r="BW622" s="69" t="s">
        <v>624</v>
      </c>
      <c r="BX622" s="1">
        <v>4</v>
      </c>
      <c r="BY622" s="1">
        <v>4</v>
      </c>
      <c r="BZ622" s="1">
        <v>9.24</v>
      </c>
      <c r="CA622" s="1">
        <v>5.0759999999999987</v>
      </c>
      <c r="CB622" s="1">
        <v>14.315999999999999</v>
      </c>
      <c r="CC622" s="1">
        <v>1.6919999999999997</v>
      </c>
      <c r="CD622" s="1">
        <v>2.34</v>
      </c>
    </row>
    <row r="623" spans="1:82" x14ac:dyDescent="0.25">
      <c r="A623">
        <f>VLOOKUP(B623,mun_fjp!$A$2:$B$854,2,FALSE)</f>
        <v>315600</v>
      </c>
      <c r="B623" t="s">
        <v>655</v>
      </c>
      <c r="C623">
        <v>3.35</v>
      </c>
      <c r="D623">
        <v>1.3</v>
      </c>
      <c r="E623">
        <v>2</v>
      </c>
      <c r="M623">
        <v>5</v>
      </c>
      <c r="U623">
        <v>1</v>
      </c>
      <c r="V623">
        <v>6</v>
      </c>
      <c r="W623">
        <v>1.7999999999999998</v>
      </c>
      <c r="X623">
        <v>1.8199999999999996</v>
      </c>
      <c r="Y623">
        <v>3.6199999999999992</v>
      </c>
      <c r="Z623">
        <v>2</v>
      </c>
      <c r="AC623">
        <v>2</v>
      </c>
      <c r="AD623">
        <v>30</v>
      </c>
      <c r="AE623">
        <v>0.6</v>
      </c>
      <c r="AF623">
        <v>0.60666666666666658</v>
      </c>
      <c r="AG623">
        <v>1.2066666666666666</v>
      </c>
      <c r="AI623">
        <v>11.476666666666667</v>
      </c>
      <c r="AN623">
        <v>315590</v>
      </c>
      <c r="AO623" t="s">
        <v>654</v>
      </c>
      <c r="AP623" s="1">
        <f t="shared" si="126"/>
        <v>2</v>
      </c>
      <c r="AQ623" s="1">
        <f t="shared" si="127"/>
        <v>2</v>
      </c>
      <c r="AR623" s="1">
        <f t="shared" si="128"/>
        <v>5.6000000000000005</v>
      </c>
      <c r="AS623" s="1">
        <f t="shared" si="129"/>
        <v>1.3866666666666667</v>
      </c>
      <c r="AT623" s="1">
        <f t="shared" si="130"/>
        <v>6.9866666666666672</v>
      </c>
      <c r="AU623" s="1">
        <f t="shared" si="131"/>
        <v>0.69333333333333336</v>
      </c>
      <c r="AV623" s="1">
        <f t="shared" si="132"/>
        <v>0.2</v>
      </c>
      <c r="AW623" s="1"/>
      <c r="AX623" s="1"/>
      <c r="AY623">
        <v>315590</v>
      </c>
      <c r="AZ623" t="s">
        <v>654</v>
      </c>
      <c r="BA623" s="1">
        <v>2</v>
      </c>
      <c r="BB623" s="1">
        <v>2</v>
      </c>
      <c r="BC623" s="1">
        <v>5.6000000000000005</v>
      </c>
      <c r="BD623" s="1">
        <v>1.3866666666666667</v>
      </c>
      <c r="BE623" s="1">
        <v>6.9866666666666672</v>
      </c>
      <c r="BF623" s="1">
        <v>0.69333333333333336</v>
      </c>
      <c r="BG623" s="1">
        <v>0.2</v>
      </c>
      <c r="BH623" s="1"/>
      <c r="BI623" s="1"/>
      <c r="BL623" s="2">
        <v>315320</v>
      </c>
      <c r="BM623" s="69" t="s">
        <v>625</v>
      </c>
      <c r="BN623" s="1">
        <f t="shared" si="133"/>
        <v>4</v>
      </c>
      <c r="BO623" s="1">
        <f t="shared" si="134"/>
        <v>4</v>
      </c>
      <c r="BP623" s="1">
        <f t="shared" si="135"/>
        <v>7.8199999999999994</v>
      </c>
      <c r="BQ623" s="1">
        <f t="shared" si="136"/>
        <v>3.0179999999999998</v>
      </c>
      <c r="BR623" s="1">
        <f t="shared" si="137"/>
        <v>10.837999999999999</v>
      </c>
      <c r="BS623" s="1">
        <f t="shared" si="138"/>
        <v>1.006</v>
      </c>
      <c r="BT623" s="1">
        <f t="shared" si="139"/>
        <v>0.87</v>
      </c>
      <c r="BV623" s="2">
        <v>315320</v>
      </c>
      <c r="BW623" s="69" t="s">
        <v>625</v>
      </c>
      <c r="BX623" s="1">
        <v>4</v>
      </c>
      <c r="BY623" s="1">
        <v>4</v>
      </c>
      <c r="BZ623" s="1">
        <v>7.8199999999999994</v>
      </c>
      <c r="CA623" s="1">
        <v>3.0179999999999998</v>
      </c>
      <c r="CB623" s="1">
        <v>10.837999999999999</v>
      </c>
      <c r="CC623" s="1">
        <v>1.006</v>
      </c>
      <c r="CD623" s="1">
        <v>0.87</v>
      </c>
    </row>
    <row r="624" spans="1:82" x14ac:dyDescent="0.25">
      <c r="A624">
        <f>VLOOKUP(B624,mun_fjp!$A$2:$B$854,2,FALSE)</f>
        <v>315610</v>
      </c>
      <c r="B624" t="s">
        <v>656</v>
      </c>
      <c r="C624">
        <v>0.1</v>
      </c>
      <c r="N624">
        <v>2</v>
      </c>
      <c r="V624">
        <v>2</v>
      </c>
      <c r="W624">
        <v>0.6</v>
      </c>
      <c r="X624">
        <v>0</v>
      </c>
      <c r="Y624">
        <v>0.6</v>
      </c>
      <c r="Z624">
        <v>2</v>
      </c>
      <c r="AC624">
        <v>2</v>
      </c>
      <c r="AD624">
        <v>30</v>
      </c>
      <c r="AE624">
        <v>0.6</v>
      </c>
      <c r="AF624">
        <v>0</v>
      </c>
      <c r="AG624">
        <v>0.6</v>
      </c>
      <c r="AI624">
        <v>1.2999999999999998</v>
      </c>
      <c r="AN624">
        <v>315600</v>
      </c>
      <c r="AO624" t="s">
        <v>655</v>
      </c>
      <c r="AP624" s="1">
        <f t="shared" si="126"/>
        <v>6</v>
      </c>
      <c r="AQ624" s="1">
        <f t="shared" si="127"/>
        <v>1</v>
      </c>
      <c r="AR624" s="1">
        <f t="shared" si="128"/>
        <v>6.65</v>
      </c>
      <c r="AS624" s="1">
        <f t="shared" si="129"/>
        <v>4.8266666666666662</v>
      </c>
      <c r="AT624" s="1">
        <f t="shared" si="130"/>
        <v>11.476666666666667</v>
      </c>
      <c r="AU624" s="1">
        <f t="shared" si="131"/>
        <v>1.2066666666666666</v>
      </c>
      <c r="AV624" s="1">
        <f t="shared" si="132"/>
        <v>1.3</v>
      </c>
      <c r="AW624" s="1"/>
      <c r="AX624" s="1"/>
      <c r="AY624">
        <v>315600</v>
      </c>
      <c r="AZ624" t="s">
        <v>655</v>
      </c>
      <c r="BA624" s="1">
        <v>6</v>
      </c>
      <c r="BB624" s="1">
        <v>1</v>
      </c>
      <c r="BC624" s="1">
        <v>6.65</v>
      </c>
      <c r="BD624" s="1">
        <v>4.8266666666666662</v>
      </c>
      <c r="BE624" s="1">
        <v>11.476666666666667</v>
      </c>
      <c r="BF624" s="1">
        <v>1.2066666666666666</v>
      </c>
      <c r="BG624" s="1">
        <v>1.3</v>
      </c>
      <c r="BH624" s="1"/>
      <c r="BI624" s="1"/>
      <c r="BL624" s="2">
        <v>315330</v>
      </c>
      <c r="BM624" s="69" t="s">
        <v>626</v>
      </c>
      <c r="BN624" s="1">
        <f t="shared" si="133"/>
        <v>3</v>
      </c>
      <c r="BO624" s="1">
        <f t="shared" si="134"/>
        <v>3</v>
      </c>
      <c r="BP624" s="1">
        <f t="shared" si="135"/>
        <v>6.66</v>
      </c>
      <c r="BQ624" s="1">
        <f t="shared" si="136"/>
        <v>3.4949999999999992</v>
      </c>
      <c r="BR624" s="1">
        <f t="shared" si="137"/>
        <v>10.154999999999999</v>
      </c>
      <c r="BS624" s="1">
        <f t="shared" si="138"/>
        <v>1.3979999999999999</v>
      </c>
      <c r="BT624" s="1">
        <f t="shared" si="139"/>
        <v>1.71</v>
      </c>
      <c r="BV624" s="2">
        <v>315330</v>
      </c>
      <c r="BW624" s="69" t="s">
        <v>626</v>
      </c>
      <c r="BX624" s="1">
        <v>3</v>
      </c>
      <c r="BY624" s="1">
        <v>3</v>
      </c>
      <c r="BZ624" s="1">
        <v>6.66</v>
      </c>
      <c r="CA624" s="1">
        <v>3.4949999999999992</v>
      </c>
      <c r="CB624" s="1">
        <v>10.154999999999999</v>
      </c>
      <c r="CC624" s="1">
        <v>1.3979999999999999</v>
      </c>
      <c r="CD624" s="1">
        <v>1.71</v>
      </c>
    </row>
    <row r="625" spans="1:82" x14ac:dyDescent="0.25">
      <c r="A625">
        <f>VLOOKUP(B625,mun_fjp!$A$2:$B$854,2,FALSE)</f>
        <v>315620</v>
      </c>
      <c r="B625" t="s">
        <v>657</v>
      </c>
      <c r="C625">
        <v>3.25</v>
      </c>
      <c r="U625">
        <v>1</v>
      </c>
      <c r="V625">
        <v>1</v>
      </c>
      <c r="W625">
        <v>0.3</v>
      </c>
      <c r="X625">
        <v>0</v>
      </c>
      <c r="Y625">
        <v>0.3</v>
      </c>
      <c r="Z625">
        <v>2</v>
      </c>
      <c r="AC625">
        <v>2</v>
      </c>
      <c r="AD625">
        <v>30</v>
      </c>
      <c r="AE625">
        <v>0.6</v>
      </c>
      <c r="AF625">
        <v>0</v>
      </c>
      <c r="AG625">
        <v>0.6</v>
      </c>
      <c r="AH625">
        <v>1.9</v>
      </c>
      <c r="AI625">
        <v>6.0499999999999989</v>
      </c>
      <c r="AN625">
        <v>315610</v>
      </c>
      <c r="AO625" t="s">
        <v>656</v>
      </c>
      <c r="AP625" s="1">
        <f t="shared" si="126"/>
        <v>2</v>
      </c>
      <c r="AQ625" s="1">
        <f t="shared" si="127"/>
        <v>0</v>
      </c>
      <c r="AR625" s="1">
        <f t="shared" si="128"/>
        <v>0.1</v>
      </c>
      <c r="AS625" s="1">
        <f t="shared" si="129"/>
        <v>1.2</v>
      </c>
      <c r="AT625" s="1">
        <f t="shared" si="130"/>
        <v>1.3</v>
      </c>
      <c r="AU625" s="1">
        <f t="shared" si="131"/>
        <v>0.6</v>
      </c>
      <c r="AV625" s="1">
        <f t="shared" si="132"/>
        <v>0</v>
      </c>
      <c r="AW625" s="1"/>
      <c r="AX625" s="1"/>
      <c r="AY625">
        <v>315610</v>
      </c>
      <c r="AZ625" t="s">
        <v>656</v>
      </c>
      <c r="BA625" s="1">
        <v>2</v>
      </c>
      <c r="BB625" s="1">
        <v>0</v>
      </c>
      <c r="BC625" s="1">
        <v>0.1</v>
      </c>
      <c r="BD625" s="1">
        <v>1.2</v>
      </c>
      <c r="BE625" s="1">
        <v>1.3</v>
      </c>
      <c r="BF625" s="1">
        <v>0.6</v>
      </c>
      <c r="BG625" s="1">
        <v>0</v>
      </c>
      <c r="BH625" s="1"/>
      <c r="BI625" s="1"/>
      <c r="BL625" s="2">
        <v>315340</v>
      </c>
      <c r="BM625" s="69" t="s">
        <v>627</v>
      </c>
      <c r="BN625" s="1">
        <f t="shared" si="133"/>
        <v>5</v>
      </c>
      <c r="BO625" s="1">
        <f t="shared" si="134"/>
        <v>5</v>
      </c>
      <c r="BP625" s="1">
        <f t="shared" si="135"/>
        <v>6.9</v>
      </c>
      <c r="BQ625" s="1">
        <f t="shared" si="136"/>
        <v>5.3166666666666664</v>
      </c>
      <c r="BR625" s="1">
        <f t="shared" si="137"/>
        <v>12.216666666666667</v>
      </c>
      <c r="BS625" s="1">
        <f t="shared" si="138"/>
        <v>3</v>
      </c>
      <c r="BT625" s="1">
        <f t="shared" si="139"/>
        <v>0.7</v>
      </c>
      <c r="BV625" s="2">
        <v>315340</v>
      </c>
      <c r="BW625" s="69" t="s">
        <v>627</v>
      </c>
      <c r="BX625" s="1">
        <v>5</v>
      </c>
      <c r="BY625" s="1">
        <v>5</v>
      </c>
      <c r="BZ625" s="1">
        <v>6.9</v>
      </c>
      <c r="CA625" s="1">
        <v>5.3166666666666664</v>
      </c>
      <c r="CB625" s="1">
        <v>12.216666666666667</v>
      </c>
      <c r="CC625" s="1">
        <v>3</v>
      </c>
      <c r="CD625" s="1">
        <v>0.7</v>
      </c>
    </row>
    <row r="626" spans="1:82" x14ac:dyDescent="0.25">
      <c r="A626">
        <f>VLOOKUP(B626,mun_fjp!$A$2:$B$854,2,FALSE)</f>
        <v>315630</v>
      </c>
      <c r="B626" t="s">
        <v>658</v>
      </c>
      <c r="C626">
        <v>3.2</v>
      </c>
      <c r="D626">
        <v>2.1800000000000002</v>
      </c>
      <c r="U626">
        <v>2</v>
      </c>
      <c r="V626">
        <v>2</v>
      </c>
      <c r="W626">
        <v>0.6</v>
      </c>
      <c r="X626">
        <v>1.0173333333333334</v>
      </c>
      <c r="Y626">
        <v>1.6173333333333333</v>
      </c>
      <c r="Z626">
        <v>2</v>
      </c>
      <c r="AC626">
        <v>1</v>
      </c>
      <c r="AD626">
        <v>30</v>
      </c>
      <c r="AE626">
        <v>0.3</v>
      </c>
      <c r="AF626">
        <v>0.50866666666666671</v>
      </c>
      <c r="AG626">
        <v>0.80866666666666664</v>
      </c>
      <c r="AH626">
        <v>0.7</v>
      </c>
      <c r="AI626">
        <v>8.5060000000000002</v>
      </c>
      <c r="AN626">
        <v>315620</v>
      </c>
      <c r="AO626" t="s">
        <v>657</v>
      </c>
      <c r="AP626" s="1">
        <f t="shared" si="126"/>
        <v>1</v>
      </c>
      <c r="AQ626" s="1">
        <f t="shared" si="127"/>
        <v>1</v>
      </c>
      <c r="AR626" s="1">
        <f t="shared" si="128"/>
        <v>5.15</v>
      </c>
      <c r="AS626" s="1">
        <f t="shared" si="129"/>
        <v>0.89999999999999991</v>
      </c>
      <c r="AT626" s="1">
        <f t="shared" si="130"/>
        <v>6.0500000000000007</v>
      </c>
      <c r="AU626" s="1">
        <f t="shared" si="131"/>
        <v>0.6</v>
      </c>
      <c r="AV626" s="1">
        <f t="shared" si="132"/>
        <v>0</v>
      </c>
      <c r="AW626" s="1"/>
      <c r="AX626" s="1"/>
      <c r="AY626">
        <v>315620</v>
      </c>
      <c r="AZ626" t="s">
        <v>657</v>
      </c>
      <c r="BA626" s="1">
        <v>1</v>
      </c>
      <c r="BB626" s="1">
        <v>1</v>
      </c>
      <c r="BC626" s="1">
        <v>5.15</v>
      </c>
      <c r="BD626" s="1">
        <v>0.89999999999999991</v>
      </c>
      <c r="BE626" s="1">
        <v>6.0500000000000007</v>
      </c>
      <c r="BF626" s="1">
        <v>0.6</v>
      </c>
      <c r="BG626" s="1">
        <v>0</v>
      </c>
      <c r="BH626" s="1"/>
      <c r="BI626" s="1"/>
      <c r="BL626" s="2">
        <v>315350</v>
      </c>
      <c r="BM626" s="69" t="s">
        <v>628</v>
      </c>
      <c r="BN626" s="1">
        <f t="shared" si="133"/>
        <v>0</v>
      </c>
      <c r="BO626" s="1">
        <f t="shared" si="134"/>
        <v>0</v>
      </c>
      <c r="BP626" s="1">
        <f t="shared" si="135"/>
        <v>5.22</v>
      </c>
      <c r="BQ626" s="1">
        <f t="shared" si="136"/>
        <v>0.79466666666666663</v>
      </c>
      <c r="BR626" s="1">
        <f t="shared" si="137"/>
        <v>6.0146666666666668</v>
      </c>
      <c r="BS626" s="1">
        <f t="shared" si="138"/>
        <v>0.79466666666666663</v>
      </c>
      <c r="BT626" s="1">
        <f t="shared" si="139"/>
        <v>2.12</v>
      </c>
      <c r="BV626" s="2">
        <v>315350</v>
      </c>
      <c r="BW626" s="69" t="s">
        <v>628</v>
      </c>
      <c r="BX626" s="1">
        <v>0</v>
      </c>
      <c r="BY626" s="1">
        <v>0</v>
      </c>
      <c r="BZ626" s="1">
        <v>5.22</v>
      </c>
      <c r="CA626" s="1">
        <v>0.79466666666666663</v>
      </c>
      <c r="CB626" s="1">
        <v>6.0146666666666668</v>
      </c>
      <c r="CC626" s="1">
        <v>0.79466666666666663</v>
      </c>
      <c r="CD626" s="1">
        <v>2.12</v>
      </c>
    </row>
    <row r="627" spans="1:82" x14ac:dyDescent="0.25">
      <c r="A627">
        <f>VLOOKUP(B627,mun_fjp!$A$2:$B$854,2,FALSE)</f>
        <v>315640</v>
      </c>
      <c r="B627" t="s">
        <v>659</v>
      </c>
      <c r="C627">
        <v>3.1</v>
      </c>
      <c r="D627">
        <v>2.42</v>
      </c>
      <c r="E627">
        <v>2</v>
      </c>
      <c r="U627">
        <v>2</v>
      </c>
      <c r="V627">
        <v>2</v>
      </c>
      <c r="W627">
        <v>0.6</v>
      </c>
      <c r="X627">
        <v>1.1293333333333333</v>
      </c>
      <c r="Y627">
        <v>1.7293333333333334</v>
      </c>
      <c r="AA627">
        <v>3</v>
      </c>
      <c r="AC627">
        <v>3</v>
      </c>
      <c r="AD627">
        <v>30</v>
      </c>
      <c r="AE627">
        <v>0.89999999999999991</v>
      </c>
      <c r="AF627">
        <v>1.6939999999999997</v>
      </c>
      <c r="AG627">
        <v>2.5939999999999994</v>
      </c>
      <c r="AH627">
        <v>2</v>
      </c>
      <c r="AI627">
        <v>13.843333333333332</v>
      </c>
      <c r="AN627">
        <v>315630</v>
      </c>
      <c r="AO627" t="s">
        <v>658</v>
      </c>
      <c r="AP627" s="1">
        <f t="shared" si="126"/>
        <v>2</v>
      </c>
      <c r="AQ627" s="1">
        <f t="shared" si="127"/>
        <v>2</v>
      </c>
      <c r="AR627" s="1">
        <f t="shared" si="128"/>
        <v>6.080000000000001</v>
      </c>
      <c r="AS627" s="1">
        <f t="shared" si="129"/>
        <v>2.4260000000000002</v>
      </c>
      <c r="AT627" s="1">
        <f t="shared" si="130"/>
        <v>8.5060000000000002</v>
      </c>
      <c r="AU627" s="1">
        <f t="shared" si="131"/>
        <v>0.80866666666666664</v>
      </c>
      <c r="AV627" s="1">
        <f t="shared" si="132"/>
        <v>2.1800000000000002</v>
      </c>
      <c r="AW627" s="1"/>
      <c r="AX627" s="1"/>
      <c r="AY627">
        <v>315630</v>
      </c>
      <c r="AZ627" t="s">
        <v>658</v>
      </c>
      <c r="BA627" s="1">
        <v>2</v>
      </c>
      <c r="BB627" s="1">
        <v>2</v>
      </c>
      <c r="BC627" s="1">
        <v>6.080000000000001</v>
      </c>
      <c r="BD627" s="1">
        <v>2.4260000000000002</v>
      </c>
      <c r="BE627" s="1">
        <v>8.5060000000000002</v>
      </c>
      <c r="BF627" s="1">
        <v>0.80866666666666664</v>
      </c>
      <c r="BG627" s="1">
        <v>2.1800000000000002</v>
      </c>
      <c r="BH627" s="1"/>
      <c r="BI627" s="1"/>
      <c r="BL627" s="2">
        <v>315360</v>
      </c>
      <c r="BM627" s="69" t="s">
        <v>629</v>
      </c>
      <c r="BN627" s="1">
        <f t="shared" si="133"/>
        <v>2</v>
      </c>
      <c r="BO627" s="1">
        <f t="shared" si="134"/>
        <v>2</v>
      </c>
      <c r="BP627" s="1">
        <f t="shared" si="135"/>
        <v>8.9499999999999993</v>
      </c>
      <c r="BQ627" s="1">
        <f t="shared" si="136"/>
        <v>3.5333333333333332</v>
      </c>
      <c r="BR627" s="1">
        <f t="shared" si="137"/>
        <v>12.483333333333333</v>
      </c>
      <c r="BS627" s="1">
        <f t="shared" si="138"/>
        <v>1.7666666666666666</v>
      </c>
      <c r="BT627" s="1">
        <f t="shared" si="139"/>
        <v>2.5</v>
      </c>
      <c r="BV627" s="2">
        <v>315360</v>
      </c>
      <c r="BW627" s="69" t="s">
        <v>629</v>
      </c>
      <c r="BX627" s="1">
        <v>2</v>
      </c>
      <c r="BY627" s="1">
        <v>2</v>
      </c>
      <c r="BZ627" s="1">
        <v>8.9499999999999993</v>
      </c>
      <c r="CA627" s="1">
        <v>3.5333333333333332</v>
      </c>
      <c r="CB627" s="1">
        <v>12.483333333333333</v>
      </c>
      <c r="CC627" s="1">
        <v>1.7666666666666666</v>
      </c>
      <c r="CD627" s="1">
        <v>2.5</v>
      </c>
    </row>
    <row r="628" spans="1:82" x14ac:dyDescent="0.25">
      <c r="A628">
        <f>VLOOKUP(B628,mun_fjp!$A$2:$B$854,2,FALSE)</f>
        <v>315645</v>
      </c>
      <c r="B628" t="s">
        <v>660</v>
      </c>
      <c r="C628">
        <v>3.2</v>
      </c>
      <c r="D628">
        <v>3</v>
      </c>
      <c r="E628">
        <v>1.1499999999999999</v>
      </c>
      <c r="V628">
        <v>0</v>
      </c>
      <c r="W628">
        <v>0</v>
      </c>
      <c r="X628">
        <v>0</v>
      </c>
      <c r="Y628">
        <v>0</v>
      </c>
      <c r="Z628">
        <v>2</v>
      </c>
      <c r="AC628">
        <v>2</v>
      </c>
      <c r="AD628">
        <v>30</v>
      </c>
      <c r="AE628">
        <v>0.6</v>
      </c>
      <c r="AF628">
        <v>1.3999999999999997</v>
      </c>
      <c r="AG628">
        <v>1.9999999999999996</v>
      </c>
      <c r="AH628">
        <v>1.8</v>
      </c>
      <c r="AI628">
        <v>11.15</v>
      </c>
      <c r="AN628">
        <v>315640</v>
      </c>
      <c r="AO628" t="s">
        <v>659</v>
      </c>
      <c r="AP628" s="1">
        <f t="shared" si="126"/>
        <v>2</v>
      </c>
      <c r="AQ628" s="1">
        <f t="shared" si="127"/>
        <v>2</v>
      </c>
      <c r="AR628" s="1">
        <f t="shared" si="128"/>
        <v>9.52</v>
      </c>
      <c r="AS628" s="1">
        <f t="shared" si="129"/>
        <v>4.3233333333333324</v>
      </c>
      <c r="AT628" s="1">
        <f t="shared" si="130"/>
        <v>13.843333333333332</v>
      </c>
      <c r="AU628" s="1">
        <f t="shared" si="131"/>
        <v>2.5939999999999994</v>
      </c>
      <c r="AV628" s="1">
        <f t="shared" si="132"/>
        <v>2.42</v>
      </c>
      <c r="AW628" s="1"/>
      <c r="AX628" s="1"/>
      <c r="AY628">
        <v>315640</v>
      </c>
      <c r="AZ628" t="s">
        <v>659</v>
      </c>
      <c r="BA628" s="1">
        <v>2</v>
      </c>
      <c r="BB628" s="1">
        <v>2</v>
      </c>
      <c r="BC628" s="1">
        <v>9.52</v>
      </c>
      <c r="BD628" s="1">
        <v>4.3233333333333324</v>
      </c>
      <c r="BE628" s="1">
        <v>13.843333333333332</v>
      </c>
      <c r="BF628" s="1">
        <v>2.5939999999999994</v>
      </c>
      <c r="BG628" s="1">
        <v>2.42</v>
      </c>
      <c r="BH628" s="1"/>
      <c r="BI628" s="1"/>
      <c r="BL628" s="2">
        <v>315370</v>
      </c>
      <c r="BM628" s="69" t="s">
        <v>630</v>
      </c>
      <c r="BN628" s="1">
        <f t="shared" si="133"/>
        <v>0</v>
      </c>
      <c r="BO628" s="1">
        <f t="shared" si="134"/>
        <v>0</v>
      </c>
      <c r="BP628" s="1">
        <f t="shared" si="135"/>
        <v>6.5499999999999989</v>
      </c>
      <c r="BQ628" s="1">
        <f t="shared" si="136"/>
        <v>2</v>
      </c>
      <c r="BR628" s="1">
        <f t="shared" si="137"/>
        <v>8.5499999999999989</v>
      </c>
      <c r="BS628" s="1">
        <f t="shared" si="138"/>
        <v>2</v>
      </c>
      <c r="BT628" s="1">
        <f t="shared" si="139"/>
        <v>1.65</v>
      </c>
      <c r="BV628" s="2">
        <v>315370</v>
      </c>
      <c r="BW628" s="69" t="s">
        <v>630</v>
      </c>
      <c r="BX628" s="1">
        <v>0</v>
      </c>
      <c r="BY628" s="1">
        <v>0</v>
      </c>
      <c r="BZ628" s="1">
        <v>6.5499999999999989</v>
      </c>
      <c r="CA628" s="1">
        <v>2</v>
      </c>
      <c r="CB628" s="1">
        <v>8.5499999999999989</v>
      </c>
      <c r="CC628" s="1">
        <v>2</v>
      </c>
      <c r="CD628" s="1">
        <v>1.65</v>
      </c>
    </row>
    <row r="629" spans="1:82" x14ac:dyDescent="0.25">
      <c r="A629">
        <f>VLOOKUP(B629,mun_fjp!$A$2:$B$854,2,FALSE)</f>
        <v>315650</v>
      </c>
      <c r="B629" t="s">
        <v>661</v>
      </c>
      <c r="C629">
        <v>0.2</v>
      </c>
      <c r="E629">
        <v>1</v>
      </c>
      <c r="M629">
        <v>5</v>
      </c>
      <c r="V629">
        <v>5</v>
      </c>
      <c r="W629">
        <v>1.5</v>
      </c>
      <c r="X629">
        <v>0</v>
      </c>
      <c r="Y629">
        <v>1.5</v>
      </c>
      <c r="Z629">
        <v>2</v>
      </c>
      <c r="AC629">
        <v>2</v>
      </c>
      <c r="AD629">
        <v>30</v>
      </c>
      <c r="AE629">
        <v>0.6</v>
      </c>
      <c r="AF629">
        <v>0</v>
      </c>
      <c r="AG629">
        <v>0.6</v>
      </c>
      <c r="AH629">
        <v>0.3</v>
      </c>
      <c r="AI629">
        <v>3.6</v>
      </c>
      <c r="AN629">
        <v>315645</v>
      </c>
      <c r="AO629" t="s">
        <v>660</v>
      </c>
      <c r="AP629" s="1">
        <f t="shared" si="126"/>
        <v>0</v>
      </c>
      <c r="AQ629" s="1">
        <f t="shared" si="127"/>
        <v>0</v>
      </c>
      <c r="AR629" s="1">
        <f t="shared" si="128"/>
        <v>9.15</v>
      </c>
      <c r="AS629" s="1">
        <f t="shared" si="129"/>
        <v>1.9999999999999996</v>
      </c>
      <c r="AT629" s="1">
        <f t="shared" si="130"/>
        <v>11.15</v>
      </c>
      <c r="AU629" s="1">
        <f t="shared" si="131"/>
        <v>1.9999999999999996</v>
      </c>
      <c r="AV629" s="1">
        <f t="shared" si="132"/>
        <v>3</v>
      </c>
      <c r="AW629" s="1"/>
      <c r="AX629" s="1"/>
      <c r="AY629">
        <v>315645</v>
      </c>
      <c r="AZ629" t="s">
        <v>660</v>
      </c>
      <c r="BA629" s="1">
        <v>0</v>
      </c>
      <c r="BB629" s="1">
        <v>0</v>
      </c>
      <c r="BC629" s="1">
        <v>9.15</v>
      </c>
      <c r="BD629" s="1">
        <v>1.9999999999999996</v>
      </c>
      <c r="BE629" s="1">
        <v>11.15</v>
      </c>
      <c r="BF629" s="1">
        <v>1.9999999999999996</v>
      </c>
      <c r="BG629" s="1">
        <v>3</v>
      </c>
      <c r="BH629" s="1"/>
      <c r="BI629" s="1"/>
      <c r="BL629" s="2">
        <v>315380</v>
      </c>
      <c r="BM629" s="69" t="s">
        <v>631</v>
      </c>
      <c r="BN629" s="1">
        <f t="shared" si="133"/>
        <v>5</v>
      </c>
      <c r="BO629" s="1">
        <f t="shared" si="134"/>
        <v>5</v>
      </c>
      <c r="BP629" s="1">
        <f t="shared" si="135"/>
        <v>4.8900000000000006</v>
      </c>
      <c r="BQ629" s="1">
        <f t="shared" si="136"/>
        <v>2.1653333333333333</v>
      </c>
      <c r="BR629" s="1">
        <f t="shared" si="137"/>
        <v>7.0553333333333335</v>
      </c>
      <c r="BS629" s="1">
        <f t="shared" si="138"/>
        <v>0.6186666666666667</v>
      </c>
      <c r="BT629" s="1">
        <f t="shared" si="139"/>
        <v>0.04</v>
      </c>
      <c r="BV629" s="2">
        <v>315380</v>
      </c>
      <c r="BW629" s="69" t="s">
        <v>631</v>
      </c>
      <c r="BX629" s="1">
        <v>5</v>
      </c>
      <c r="BY629" s="1">
        <v>5</v>
      </c>
      <c r="BZ629" s="1">
        <v>4.8900000000000006</v>
      </c>
      <c r="CA629" s="1">
        <v>2.1653333333333333</v>
      </c>
      <c r="CB629" s="1">
        <v>7.0553333333333335</v>
      </c>
      <c r="CC629" s="1">
        <v>0.6186666666666667</v>
      </c>
      <c r="CD629" s="1">
        <v>0.04</v>
      </c>
    </row>
    <row r="630" spans="1:82" x14ac:dyDescent="0.25">
      <c r="A630">
        <f>VLOOKUP(B630,mun_fjp!$A$2:$B$854,2,FALSE)</f>
        <v>315660</v>
      </c>
      <c r="B630" t="s">
        <v>662</v>
      </c>
      <c r="C630">
        <v>3.15</v>
      </c>
      <c r="D630">
        <v>0.2</v>
      </c>
      <c r="E630">
        <v>2</v>
      </c>
      <c r="M630">
        <v>5</v>
      </c>
      <c r="V630">
        <v>5</v>
      </c>
      <c r="W630">
        <v>1.5</v>
      </c>
      <c r="X630">
        <v>0.23333333333333336</v>
      </c>
      <c r="Y630">
        <v>1.7333333333333334</v>
      </c>
      <c r="Z630">
        <v>2</v>
      </c>
      <c r="AC630">
        <v>2</v>
      </c>
      <c r="AD630">
        <v>30</v>
      </c>
      <c r="AE630">
        <v>0.6</v>
      </c>
      <c r="AF630">
        <v>9.3333333333333324E-2</v>
      </c>
      <c r="AG630">
        <v>0.69333333333333336</v>
      </c>
      <c r="AI630">
        <v>7.7766666666666664</v>
      </c>
      <c r="AN630">
        <v>315650</v>
      </c>
      <c r="AO630" t="s">
        <v>661</v>
      </c>
      <c r="AP630" s="1">
        <f t="shared" si="126"/>
        <v>5</v>
      </c>
      <c r="AQ630" s="1">
        <f t="shared" si="127"/>
        <v>0</v>
      </c>
      <c r="AR630" s="1">
        <f t="shared" si="128"/>
        <v>1.5</v>
      </c>
      <c r="AS630" s="1">
        <f t="shared" si="129"/>
        <v>2.1</v>
      </c>
      <c r="AT630" s="1">
        <f t="shared" si="130"/>
        <v>3.6</v>
      </c>
      <c r="AU630" s="1">
        <f t="shared" si="131"/>
        <v>0.6</v>
      </c>
      <c r="AV630" s="1">
        <f t="shared" si="132"/>
        <v>0</v>
      </c>
      <c r="AW630" s="1"/>
      <c r="AX630" s="1"/>
      <c r="AY630">
        <v>315650</v>
      </c>
      <c r="AZ630" t="s">
        <v>661</v>
      </c>
      <c r="BA630" s="1">
        <v>5</v>
      </c>
      <c r="BB630" s="1">
        <v>0</v>
      </c>
      <c r="BC630" s="1">
        <v>1.5</v>
      </c>
      <c r="BD630" s="1">
        <v>2.1</v>
      </c>
      <c r="BE630" s="1">
        <v>3.6</v>
      </c>
      <c r="BF630" s="1">
        <v>0.6</v>
      </c>
      <c r="BG630" s="1">
        <v>0</v>
      </c>
      <c r="BH630" s="1"/>
      <c r="BI630" s="1"/>
      <c r="BL630" s="2">
        <v>315390</v>
      </c>
      <c r="BM630" s="69" t="s">
        <v>632</v>
      </c>
      <c r="BN630" s="1">
        <f t="shared" si="133"/>
        <v>6</v>
      </c>
      <c r="BO630" s="1">
        <f t="shared" si="134"/>
        <v>4</v>
      </c>
      <c r="BP630" s="1">
        <f t="shared" si="135"/>
        <v>5.65</v>
      </c>
      <c r="BQ630" s="1">
        <f t="shared" si="136"/>
        <v>2.4</v>
      </c>
      <c r="BR630" s="1">
        <f t="shared" si="137"/>
        <v>8.0500000000000007</v>
      </c>
      <c r="BS630" s="1">
        <f t="shared" si="138"/>
        <v>0.6</v>
      </c>
      <c r="BT630" s="1">
        <f t="shared" si="139"/>
        <v>0</v>
      </c>
      <c r="BV630" s="2">
        <v>315390</v>
      </c>
      <c r="BW630" s="69" t="s">
        <v>632</v>
      </c>
      <c r="BX630" s="1">
        <v>6</v>
      </c>
      <c r="BY630" s="1">
        <v>4</v>
      </c>
      <c r="BZ630" s="1">
        <v>5.65</v>
      </c>
      <c r="CA630" s="1">
        <v>2.4</v>
      </c>
      <c r="CB630" s="1">
        <v>8.0500000000000007</v>
      </c>
      <c r="CC630" s="1">
        <v>0.6</v>
      </c>
      <c r="CD630" s="1">
        <v>0</v>
      </c>
    </row>
    <row r="631" spans="1:82" x14ac:dyDescent="0.25">
      <c r="A631">
        <f>VLOOKUP(B631,mun_fjp!$A$2:$B$854,2,FALSE)</f>
        <v>315670</v>
      </c>
      <c r="B631" t="s">
        <v>663</v>
      </c>
      <c r="C631">
        <v>3.45</v>
      </c>
      <c r="D631">
        <v>2.0699999999999998</v>
      </c>
      <c r="E631">
        <v>2</v>
      </c>
      <c r="M631">
        <v>5</v>
      </c>
      <c r="P631">
        <v>6</v>
      </c>
      <c r="U631">
        <v>7</v>
      </c>
      <c r="V631">
        <v>18</v>
      </c>
      <c r="W631">
        <v>5.3999999999999995</v>
      </c>
      <c r="X631">
        <v>8.6939999999999991</v>
      </c>
      <c r="Y631">
        <v>14.093999999999998</v>
      </c>
      <c r="AB631">
        <v>4</v>
      </c>
      <c r="AC631">
        <v>4</v>
      </c>
      <c r="AD631">
        <v>30</v>
      </c>
      <c r="AE631">
        <v>1.2</v>
      </c>
      <c r="AF631">
        <v>1.9319999999999997</v>
      </c>
      <c r="AG631">
        <v>3.1319999999999997</v>
      </c>
      <c r="AH631">
        <v>1.2</v>
      </c>
      <c r="AI631">
        <v>25.945999999999994</v>
      </c>
      <c r="AN631">
        <v>315660</v>
      </c>
      <c r="AO631" t="s">
        <v>662</v>
      </c>
      <c r="AP631" s="1">
        <f t="shared" si="126"/>
        <v>5</v>
      </c>
      <c r="AQ631" s="1">
        <f t="shared" si="127"/>
        <v>0</v>
      </c>
      <c r="AR631" s="1">
        <f t="shared" si="128"/>
        <v>5.35</v>
      </c>
      <c r="AS631" s="1">
        <f t="shared" si="129"/>
        <v>2.4266666666666667</v>
      </c>
      <c r="AT631" s="1">
        <f t="shared" si="130"/>
        <v>7.7766666666666664</v>
      </c>
      <c r="AU631" s="1">
        <f t="shared" si="131"/>
        <v>0.69333333333333336</v>
      </c>
      <c r="AV631" s="1">
        <f t="shared" si="132"/>
        <v>0.2</v>
      </c>
      <c r="AW631" s="1"/>
      <c r="AX631" s="1"/>
      <c r="AY631">
        <v>315660</v>
      </c>
      <c r="AZ631" t="s">
        <v>662</v>
      </c>
      <c r="BA631" s="1">
        <v>5</v>
      </c>
      <c r="BB631" s="1">
        <v>0</v>
      </c>
      <c r="BC631" s="1">
        <v>5.35</v>
      </c>
      <c r="BD631" s="1">
        <v>2.4266666666666667</v>
      </c>
      <c r="BE631" s="1">
        <v>7.7766666666666664</v>
      </c>
      <c r="BF631" s="1">
        <v>0.69333333333333336</v>
      </c>
      <c r="BG631" s="1">
        <v>0.2</v>
      </c>
      <c r="BH631" s="1"/>
      <c r="BI631" s="1"/>
      <c r="BL631" s="2">
        <v>315400</v>
      </c>
      <c r="BM631" s="69" t="s">
        <v>633</v>
      </c>
      <c r="BN631" s="1">
        <f t="shared" si="133"/>
        <v>3</v>
      </c>
      <c r="BO631" s="1">
        <f t="shared" si="134"/>
        <v>3</v>
      </c>
      <c r="BP631" s="1">
        <f t="shared" si="135"/>
        <v>6.8999999999999995</v>
      </c>
      <c r="BQ631" s="1">
        <f t="shared" si="136"/>
        <v>2.958333333333333</v>
      </c>
      <c r="BR631" s="1">
        <f t="shared" si="137"/>
        <v>9.8583333333333325</v>
      </c>
      <c r="BS631" s="1">
        <f t="shared" si="138"/>
        <v>1.1833333333333333</v>
      </c>
      <c r="BT631" s="1">
        <f t="shared" si="139"/>
        <v>1.25</v>
      </c>
      <c r="BV631" s="2">
        <v>315400</v>
      </c>
      <c r="BW631" s="69" t="s">
        <v>633</v>
      </c>
      <c r="BX631" s="1">
        <v>3</v>
      </c>
      <c r="BY631" s="1">
        <v>3</v>
      </c>
      <c r="BZ631" s="1">
        <v>6.8999999999999995</v>
      </c>
      <c r="CA631" s="1">
        <v>2.958333333333333</v>
      </c>
      <c r="CB631" s="1">
        <v>9.8583333333333325</v>
      </c>
      <c r="CC631" s="1">
        <v>1.1833333333333333</v>
      </c>
      <c r="CD631" s="1">
        <v>1.25</v>
      </c>
    </row>
    <row r="632" spans="1:82" x14ac:dyDescent="0.25">
      <c r="A632">
        <f>VLOOKUP(B632,mun_fjp!$A$2:$B$854,2,FALSE)</f>
        <v>315680</v>
      </c>
      <c r="B632" t="s">
        <v>664</v>
      </c>
      <c r="C632">
        <v>2.95</v>
      </c>
      <c r="D632">
        <v>2.08</v>
      </c>
      <c r="E632">
        <v>2</v>
      </c>
      <c r="U632">
        <v>3</v>
      </c>
      <c r="V632">
        <v>3</v>
      </c>
      <c r="W632">
        <v>0.89999999999999991</v>
      </c>
      <c r="X632">
        <v>1.4559999999999997</v>
      </c>
      <c r="Y632">
        <v>2.3559999999999999</v>
      </c>
      <c r="AA632">
        <v>3</v>
      </c>
      <c r="AC632">
        <v>3</v>
      </c>
      <c r="AD632">
        <v>30</v>
      </c>
      <c r="AE632">
        <v>0.89999999999999991</v>
      </c>
      <c r="AF632">
        <v>1.4559999999999997</v>
      </c>
      <c r="AG632">
        <v>2.3559999999999999</v>
      </c>
      <c r="AI632">
        <v>11.741999999999999</v>
      </c>
      <c r="AN632">
        <v>315670</v>
      </c>
      <c r="AO632" t="s">
        <v>663</v>
      </c>
      <c r="AP632" s="1">
        <f t="shared" si="126"/>
        <v>18</v>
      </c>
      <c r="AQ632" s="1">
        <f t="shared" si="127"/>
        <v>7</v>
      </c>
      <c r="AR632" s="1">
        <f t="shared" si="128"/>
        <v>8.7199999999999989</v>
      </c>
      <c r="AS632" s="1">
        <f t="shared" si="129"/>
        <v>17.225999999999999</v>
      </c>
      <c r="AT632" s="1">
        <f t="shared" si="130"/>
        <v>25.945999999999998</v>
      </c>
      <c r="AU632" s="1">
        <f t="shared" si="131"/>
        <v>3.1319999999999997</v>
      </c>
      <c r="AV632" s="1">
        <f t="shared" si="132"/>
        <v>2.0699999999999998</v>
      </c>
      <c r="AW632" s="1"/>
      <c r="AX632" s="1"/>
      <c r="AY632">
        <v>315670</v>
      </c>
      <c r="AZ632" t="s">
        <v>663</v>
      </c>
      <c r="BA632" s="1">
        <v>18</v>
      </c>
      <c r="BB632" s="1">
        <v>7</v>
      </c>
      <c r="BC632" s="1">
        <v>8.7199999999999989</v>
      </c>
      <c r="BD632" s="1">
        <v>17.225999999999999</v>
      </c>
      <c r="BE632" s="1">
        <v>25.945999999999998</v>
      </c>
      <c r="BF632" s="1">
        <v>3.1319999999999997</v>
      </c>
      <c r="BG632" s="1">
        <v>2.0699999999999998</v>
      </c>
      <c r="BH632" s="1"/>
      <c r="BI632" s="1"/>
      <c r="BL632" s="2">
        <v>315410</v>
      </c>
      <c r="BM632" s="69" t="s">
        <v>634</v>
      </c>
      <c r="BN632" s="1">
        <f t="shared" si="133"/>
        <v>0</v>
      </c>
      <c r="BO632" s="1">
        <f t="shared" si="134"/>
        <v>0</v>
      </c>
      <c r="BP632" s="1">
        <f t="shared" si="135"/>
        <v>0</v>
      </c>
      <c r="BQ632" s="1">
        <f t="shared" si="136"/>
        <v>0.6</v>
      </c>
      <c r="BR632" s="1">
        <f t="shared" si="137"/>
        <v>0.6</v>
      </c>
      <c r="BS632" s="1">
        <f t="shared" si="138"/>
        <v>0.6</v>
      </c>
      <c r="BT632" s="1">
        <f t="shared" si="139"/>
        <v>0</v>
      </c>
      <c r="BV632" s="2">
        <v>315410</v>
      </c>
      <c r="BW632" s="69" t="s">
        <v>634</v>
      </c>
      <c r="BX632" s="1">
        <v>0</v>
      </c>
      <c r="BY632" s="1">
        <v>0</v>
      </c>
      <c r="BZ632" s="1">
        <v>0</v>
      </c>
      <c r="CA632" s="1">
        <v>0.6</v>
      </c>
      <c r="CB632" s="1">
        <v>0.6</v>
      </c>
      <c r="CC632" s="1">
        <v>0.6</v>
      </c>
      <c r="CD632" s="1">
        <v>0</v>
      </c>
    </row>
    <row r="633" spans="1:82" x14ac:dyDescent="0.25">
      <c r="A633">
        <f>VLOOKUP(B633,mun_fjp!$A$2:$B$854,2,FALSE)</f>
        <v>315690</v>
      </c>
      <c r="B633" t="s">
        <v>665</v>
      </c>
      <c r="C633">
        <v>2.75</v>
      </c>
      <c r="D633">
        <v>0.23</v>
      </c>
      <c r="E633">
        <v>2</v>
      </c>
      <c r="N633">
        <v>2</v>
      </c>
      <c r="U633">
        <v>2</v>
      </c>
      <c r="V633">
        <v>4</v>
      </c>
      <c r="W633">
        <v>1.2</v>
      </c>
      <c r="X633">
        <v>0.21466666666666667</v>
      </c>
      <c r="Y633">
        <v>1.4146666666666667</v>
      </c>
      <c r="Z633">
        <v>2</v>
      </c>
      <c r="AC633">
        <v>2</v>
      </c>
      <c r="AD633">
        <v>30</v>
      </c>
      <c r="AE633">
        <v>0.6</v>
      </c>
      <c r="AF633">
        <v>0.10733333333333334</v>
      </c>
      <c r="AG633">
        <v>0.70733333333333337</v>
      </c>
      <c r="AH633">
        <v>1.6</v>
      </c>
      <c r="AI633">
        <v>8.7020000000000017</v>
      </c>
      <c r="AN633">
        <v>315680</v>
      </c>
      <c r="AO633" t="s">
        <v>664</v>
      </c>
      <c r="AP633" s="1">
        <f t="shared" si="126"/>
        <v>3</v>
      </c>
      <c r="AQ633" s="1">
        <f t="shared" si="127"/>
        <v>3</v>
      </c>
      <c r="AR633" s="1">
        <f t="shared" si="128"/>
        <v>7.03</v>
      </c>
      <c r="AS633" s="1">
        <f t="shared" si="129"/>
        <v>4.7119999999999997</v>
      </c>
      <c r="AT633" s="1">
        <f t="shared" si="130"/>
        <v>11.742000000000001</v>
      </c>
      <c r="AU633" s="1">
        <f t="shared" si="131"/>
        <v>2.3559999999999999</v>
      </c>
      <c r="AV633" s="1">
        <f t="shared" si="132"/>
        <v>2.08</v>
      </c>
      <c r="AW633" s="1"/>
      <c r="AX633" s="1"/>
      <c r="AY633">
        <v>315680</v>
      </c>
      <c r="AZ633" t="s">
        <v>664</v>
      </c>
      <c r="BA633" s="1">
        <v>3</v>
      </c>
      <c r="BB633" s="1">
        <v>3</v>
      </c>
      <c r="BC633" s="1">
        <v>7.03</v>
      </c>
      <c r="BD633" s="1">
        <v>4.7119999999999997</v>
      </c>
      <c r="BE633" s="1">
        <v>11.742000000000001</v>
      </c>
      <c r="BF633" s="1">
        <v>2.3559999999999999</v>
      </c>
      <c r="BG633" s="1">
        <v>2.08</v>
      </c>
      <c r="BH633" s="1"/>
      <c r="BI633" s="1"/>
      <c r="BL633" s="2">
        <v>315415</v>
      </c>
      <c r="BM633" s="69" t="s">
        <v>635</v>
      </c>
      <c r="BN633" s="1" t="e">
        <f t="shared" si="133"/>
        <v>#N/A</v>
      </c>
      <c r="BO633" s="1" t="e">
        <f t="shared" si="134"/>
        <v>#N/A</v>
      </c>
      <c r="BP633" s="1" t="e">
        <f t="shared" si="135"/>
        <v>#N/A</v>
      </c>
      <c r="BQ633" s="1" t="e">
        <f t="shared" si="136"/>
        <v>#N/A</v>
      </c>
      <c r="BR633" s="1" t="e">
        <f t="shared" si="137"/>
        <v>#N/A</v>
      </c>
      <c r="BS633" s="1" t="e">
        <f t="shared" si="138"/>
        <v>#N/A</v>
      </c>
      <c r="BT633" s="1" t="e">
        <f t="shared" si="139"/>
        <v>#N/A</v>
      </c>
      <c r="BV633" s="2">
        <v>315415</v>
      </c>
      <c r="BW633" s="69" t="s">
        <v>635</v>
      </c>
      <c r="BX633" s="1"/>
      <c r="BY633" s="1"/>
      <c r="BZ633" s="1"/>
      <c r="CA633" s="1"/>
      <c r="CB633" s="1"/>
      <c r="CC633" s="1"/>
      <c r="CD633" s="1"/>
    </row>
    <row r="634" spans="1:82" x14ac:dyDescent="0.25">
      <c r="A634">
        <f>VLOOKUP(B634,mun_fjp!$A$2:$B$854,2,FALSE)</f>
        <v>315700</v>
      </c>
      <c r="B634" t="s">
        <v>666</v>
      </c>
      <c r="C634">
        <v>2.4500000000000002</v>
      </c>
      <c r="D634">
        <v>0.2</v>
      </c>
      <c r="E634">
        <v>2</v>
      </c>
      <c r="M634">
        <v>5</v>
      </c>
      <c r="V634">
        <v>5</v>
      </c>
      <c r="W634">
        <v>1.5</v>
      </c>
      <c r="X634">
        <v>0.23333333333333336</v>
      </c>
      <c r="Y634">
        <v>1.7333333333333334</v>
      </c>
      <c r="Z634">
        <v>2</v>
      </c>
      <c r="AC634">
        <v>2</v>
      </c>
      <c r="AD634">
        <v>30</v>
      </c>
      <c r="AE634">
        <v>0.6</v>
      </c>
      <c r="AF634">
        <v>9.3333333333333324E-2</v>
      </c>
      <c r="AG634">
        <v>0.69333333333333336</v>
      </c>
      <c r="AI634">
        <v>7.0766666666666671</v>
      </c>
      <c r="AN634">
        <v>315690</v>
      </c>
      <c r="AO634" t="s">
        <v>665</v>
      </c>
      <c r="AP634" s="1">
        <f t="shared" si="126"/>
        <v>4</v>
      </c>
      <c r="AQ634" s="1">
        <f t="shared" si="127"/>
        <v>2</v>
      </c>
      <c r="AR634" s="1">
        <f t="shared" si="128"/>
        <v>6.58</v>
      </c>
      <c r="AS634" s="1">
        <f t="shared" si="129"/>
        <v>2.1219999999999999</v>
      </c>
      <c r="AT634" s="1">
        <f t="shared" si="130"/>
        <v>8.702</v>
      </c>
      <c r="AU634" s="1">
        <f t="shared" si="131"/>
        <v>0.70733333333333337</v>
      </c>
      <c r="AV634" s="1">
        <f t="shared" si="132"/>
        <v>0.23</v>
      </c>
      <c r="AW634" s="1"/>
      <c r="AX634" s="1"/>
      <c r="AY634">
        <v>315690</v>
      </c>
      <c r="AZ634" t="s">
        <v>665</v>
      </c>
      <c r="BA634" s="1">
        <v>4</v>
      </c>
      <c r="BB634" s="1">
        <v>2</v>
      </c>
      <c r="BC634" s="1">
        <v>6.58</v>
      </c>
      <c r="BD634" s="1">
        <v>2.1219999999999999</v>
      </c>
      <c r="BE634" s="1">
        <v>8.702</v>
      </c>
      <c r="BF634" s="1">
        <v>0.70733333333333337</v>
      </c>
      <c r="BG634" s="1">
        <v>0.23</v>
      </c>
      <c r="BH634" s="1"/>
      <c r="BI634" s="1"/>
      <c r="BL634" s="2">
        <v>315420</v>
      </c>
      <c r="BM634" s="69" t="s">
        <v>636</v>
      </c>
      <c r="BN634" s="1">
        <f t="shared" si="133"/>
        <v>6</v>
      </c>
      <c r="BO634" s="1">
        <f t="shared" si="134"/>
        <v>4</v>
      </c>
      <c r="BP634" s="1">
        <f t="shared" si="135"/>
        <v>5.3999999999999995</v>
      </c>
      <c r="BQ634" s="1">
        <f t="shared" si="136"/>
        <v>2.773333333333333</v>
      </c>
      <c r="BR634" s="1">
        <f t="shared" si="137"/>
        <v>8.173333333333332</v>
      </c>
      <c r="BS634" s="1">
        <f t="shared" si="138"/>
        <v>0.69333333333333336</v>
      </c>
      <c r="BT634" s="1">
        <f t="shared" si="139"/>
        <v>0.2</v>
      </c>
      <c r="BV634" s="2">
        <v>315420</v>
      </c>
      <c r="BW634" s="69" t="s">
        <v>636</v>
      </c>
      <c r="BX634" s="1">
        <v>6</v>
      </c>
      <c r="BY634" s="1">
        <v>4</v>
      </c>
      <c r="BZ634" s="1">
        <v>5.3999999999999995</v>
      </c>
      <c r="CA634" s="1">
        <v>2.773333333333333</v>
      </c>
      <c r="CB634" s="1">
        <v>8.173333333333332</v>
      </c>
      <c r="CC634" s="1">
        <v>0.69333333333333336</v>
      </c>
      <c r="CD634" s="1">
        <v>0.2</v>
      </c>
    </row>
    <row r="635" spans="1:82" x14ac:dyDescent="0.25">
      <c r="A635">
        <f>VLOOKUP(B635,mun_fjp!$A$2:$B$854,2,FALSE)</f>
        <v>315710</v>
      </c>
      <c r="B635" t="s">
        <v>667</v>
      </c>
      <c r="M635">
        <v>5</v>
      </c>
      <c r="V635">
        <v>5</v>
      </c>
      <c r="W635">
        <v>1.5</v>
      </c>
      <c r="X635">
        <v>0</v>
      </c>
      <c r="Y635">
        <v>1.5</v>
      </c>
      <c r="Z635">
        <v>2</v>
      </c>
      <c r="AC635">
        <v>2</v>
      </c>
      <c r="AD635">
        <v>30</v>
      </c>
      <c r="AE635">
        <v>0.6</v>
      </c>
      <c r="AF635">
        <v>0</v>
      </c>
      <c r="AG635">
        <v>0.6</v>
      </c>
      <c r="AI635">
        <v>2.1</v>
      </c>
      <c r="AN635">
        <v>315700</v>
      </c>
      <c r="AO635" t="s">
        <v>666</v>
      </c>
      <c r="AP635" s="1">
        <f t="shared" si="126"/>
        <v>5</v>
      </c>
      <c r="AQ635" s="1">
        <f t="shared" si="127"/>
        <v>0</v>
      </c>
      <c r="AR635" s="1">
        <f t="shared" si="128"/>
        <v>4.6500000000000004</v>
      </c>
      <c r="AS635" s="1">
        <f t="shared" si="129"/>
        <v>2.4266666666666667</v>
      </c>
      <c r="AT635" s="1">
        <f t="shared" si="130"/>
        <v>7.0766666666666671</v>
      </c>
      <c r="AU635" s="1">
        <f t="shared" si="131"/>
        <v>0.69333333333333336</v>
      </c>
      <c r="AV635" s="1">
        <f t="shared" si="132"/>
        <v>0.2</v>
      </c>
      <c r="AW635" s="1"/>
      <c r="AX635" s="1"/>
      <c r="AY635">
        <v>315700</v>
      </c>
      <c r="AZ635" t="s">
        <v>666</v>
      </c>
      <c r="BA635" s="1">
        <v>5</v>
      </c>
      <c r="BB635" s="1">
        <v>0</v>
      </c>
      <c r="BC635" s="1">
        <v>4.6500000000000004</v>
      </c>
      <c r="BD635" s="1">
        <v>2.4266666666666667</v>
      </c>
      <c r="BE635" s="1">
        <v>7.0766666666666671</v>
      </c>
      <c r="BF635" s="1">
        <v>0.69333333333333336</v>
      </c>
      <c r="BG635" s="1">
        <v>0.2</v>
      </c>
      <c r="BH635" s="1"/>
      <c r="BI635" s="1"/>
      <c r="BL635" s="2">
        <v>315430</v>
      </c>
      <c r="BM635" s="69" t="s">
        <v>637</v>
      </c>
      <c r="BN635" s="1">
        <f t="shared" si="133"/>
        <v>0</v>
      </c>
      <c r="BO635" s="1">
        <f t="shared" si="134"/>
        <v>0</v>
      </c>
      <c r="BP635" s="1">
        <f t="shared" si="135"/>
        <v>7.05</v>
      </c>
      <c r="BQ635" s="1">
        <f t="shared" si="136"/>
        <v>0.69333333333333336</v>
      </c>
      <c r="BR635" s="1">
        <f t="shared" si="137"/>
        <v>7.7433333333333332</v>
      </c>
      <c r="BS635" s="1">
        <f t="shared" si="138"/>
        <v>0.69333333333333336</v>
      </c>
      <c r="BT635" s="1">
        <f t="shared" si="139"/>
        <v>0.2</v>
      </c>
      <c r="BV635" s="2">
        <v>315430</v>
      </c>
      <c r="BW635" s="69" t="s">
        <v>637</v>
      </c>
      <c r="BX635" s="1">
        <v>0</v>
      </c>
      <c r="BY635" s="1">
        <v>0</v>
      </c>
      <c r="BZ635" s="1">
        <v>7.05</v>
      </c>
      <c r="CA635" s="1">
        <v>0.69333333333333336</v>
      </c>
      <c r="CB635" s="1">
        <v>7.7433333333333332</v>
      </c>
      <c r="CC635" s="1">
        <v>0.69333333333333336</v>
      </c>
      <c r="CD635" s="1">
        <v>0.2</v>
      </c>
    </row>
    <row r="636" spans="1:82" x14ac:dyDescent="0.25">
      <c r="A636">
        <f>VLOOKUP(B636,mun_fjp!$A$2:$B$854,2,FALSE)</f>
        <v>315720</v>
      </c>
      <c r="B636" t="s">
        <v>668</v>
      </c>
      <c r="C636">
        <v>3.95</v>
      </c>
      <c r="D636">
        <v>3</v>
      </c>
      <c r="E636">
        <v>2</v>
      </c>
      <c r="F636">
        <v>10</v>
      </c>
      <c r="M636">
        <v>5</v>
      </c>
      <c r="O636">
        <v>4</v>
      </c>
      <c r="U636">
        <v>12</v>
      </c>
      <c r="V636">
        <v>31</v>
      </c>
      <c r="W636">
        <v>9.2999999999999989</v>
      </c>
      <c r="X636">
        <v>21.7</v>
      </c>
      <c r="Y636">
        <v>31</v>
      </c>
      <c r="AA636">
        <v>3</v>
      </c>
      <c r="AC636">
        <v>3</v>
      </c>
      <c r="AD636">
        <v>30</v>
      </c>
      <c r="AE636">
        <v>0.89999999999999991</v>
      </c>
      <c r="AF636">
        <v>2.0999999999999996</v>
      </c>
      <c r="AG636">
        <v>2.9999999999999996</v>
      </c>
      <c r="AH636">
        <v>2</v>
      </c>
      <c r="AI636">
        <v>44.95</v>
      </c>
      <c r="AN636">
        <v>315710</v>
      </c>
      <c r="AO636" t="s">
        <v>667</v>
      </c>
      <c r="AP636" s="1">
        <f t="shared" si="126"/>
        <v>5</v>
      </c>
      <c r="AQ636" s="1">
        <f t="shared" si="127"/>
        <v>0</v>
      </c>
      <c r="AR636" s="1">
        <f t="shared" si="128"/>
        <v>0</v>
      </c>
      <c r="AS636" s="1">
        <f t="shared" si="129"/>
        <v>2.1</v>
      </c>
      <c r="AT636" s="1">
        <f t="shared" si="130"/>
        <v>2.1</v>
      </c>
      <c r="AU636" s="1">
        <f t="shared" si="131"/>
        <v>0.6</v>
      </c>
      <c r="AV636" s="1">
        <f t="shared" si="132"/>
        <v>0</v>
      </c>
      <c r="AW636" s="1"/>
      <c r="AX636" s="1"/>
      <c r="AY636">
        <v>315710</v>
      </c>
      <c r="AZ636" t="s">
        <v>667</v>
      </c>
      <c r="BA636" s="1">
        <v>5</v>
      </c>
      <c r="BB636" s="1">
        <v>0</v>
      </c>
      <c r="BC636" s="1">
        <v>0</v>
      </c>
      <c r="BD636" s="1">
        <v>2.1</v>
      </c>
      <c r="BE636" s="1">
        <v>2.1</v>
      </c>
      <c r="BF636" s="1">
        <v>0.6</v>
      </c>
      <c r="BG636" s="1">
        <v>0</v>
      </c>
      <c r="BH636" s="1"/>
      <c r="BI636" s="1"/>
      <c r="BL636" s="2">
        <v>315440</v>
      </c>
      <c r="BM636" s="69" t="s">
        <v>638</v>
      </c>
      <c r="BN636" s="1">
        <f t="shared" si="133"/>
        <v>3</v>
      </c>
      <c r="BO636" s="1">
        <f t="shared" si="134"/>
        <v>3</v>
      </c>
      <c r="BP636" s="1">
        <f t="shared" si="135"/>
        <v>4.99</v>
      </c>
      <c r="BQ636" s="1">
        <f t="shared" si="136"/>
        <v>2.0716666666666663</v>
      </c>
      <c r="BR636" s="1">
        <f t="shared" si="137"/>
        <v>7.0616666666666665</v>
      </c>
      <c r="BS636" s="1">
        <f t="shared" si="138"/>
        <v>0.82866666666666666</v>
      </c>
      <c r="BT636" s="1">
        <f t="shared" si="139"/>
        <v>0.49</v>
      </c>
      <c r="BV636" s="2">
        <v>315440</v>
      </c>
      <c r="BW636" s="69" t="s">
        <v>638</v>
      </c>
      <c r="BX636" s="1">
        <v>3</v>
      </c>
      <c r="BY636" s="1">
        <v>3</v>
      </c>
      <c r="BZ636" s="1">
        <v>4.99</v>
      </c>
      <c r="CA636" s="1">
        <v>2.0716666666666663</v>
      </c>
      <c r="CB636" s="1">
        <v>7.0616666666666665</v>
      </c>
      <c r="CC636" s="1">
        <v>0.82866666666666666</v>
      </c>
      <c r="CD636" s="1">
        <v>0.49</v>
      </c>
    </row>
    <row r="637" spans="1:82" x14ac:dyDescent="0.25">
      <c r="A637">
        <f>VLOOKUP(B637,mun_fjp!$A$2:$B$854,2,FALSE)</f>
        <v>315727</v>
      </c>
      <c r="B637" t="s">
        <v>670</v>
      </c>
      <c r="C637">
        <v>2.5</v>
      </c>
      <c r="V637">
        <v>0</v>
      </c>
      <c r="W637">
        <v>0</v>
      </c>
      <c r="X637">
        <v>0</v>
      </c>
      <c r="Y637">
        <v>0</v>
      </c>
      <c r="AC637">
        <v>0</v>
      </c>
      <c r="AD637">
        <v>30</v>
      </c>
      <c r="AE637">
        <v>0</v>
      </c>
      <c r="AF637">
        <v>0</v>
      </c>
      <c r="AG637">
        <v>0</v>
      </c>
      <c r="AI637">
        <v>2.5</v>
      </c>
      <c r="AN637">
        <v>315720</v>
      </c>
      <c r="AO637" t="s">
        <v>668</v>
      </c>
      <c r="AP637" s="1">
        <f t="shared" si="126"/>
        <v>31</v>
      </c>
      <c r="AQ637" s="1">
        <f t="shared" si="127"/>
        <v>12</v>
      </c>
      <c r="AR637" s="1">
        <f t="shared" si="128"/>
        <v>10.95</v>
      </c>
      <c r="AS637" s="1">
        <f t="shared" si="129"/>
        <v>34</v>
      </c>
      <c r="AT637" s="1">
        <f t="shared" si="130"/>
        <v>44.95</v>
      </c>
      <c r="AU637" s="1">
        <f t="shared" si="131"/>
        <v>2.9999999999999996</v>
      </c>
      <c r="AV637" s="1">
        <f t="shared" si="132"/>
        <v>3</v>
      </c>
      <c r="AW637" s="1"/>
      <c r="AX637" s="1"/>
      <c r="AY637">
        <v>315720</v>
      </c>
      <c r="AZ637" t="s">
        <v>668</v>
      </c>
      <c r="BA637" s="1">
        <v>31</v>
      </c>
      <c r="BB637" s="1">
        <v>12</v>
      </c>
      <c r="BC637" s="1">
        <v>10.95</v>
      </c>
      <c r="BD637" s="1">
        <v>34</v>
      </c>
      <c r="BE637" s="1">
        <v>44.95</v>
      </c>
      <c r="BF637" s="1">
        <v>2.9999999999999996</v>
      </c>
      <c r="BG637" s="1">
        <v>3</v>
      </c>
      <c r="BH637" s="1"/>
      <c r="BI637" s="1"/>
      <c r="BL637" s="2">
        <v>315445</v>
      </c>
      <c r="BM637" s="69" t="s">
        <v>639</v>
      </c>
      <c r="BN637" s="1">
        <f t="shared" si="133"/>
        <v>0</v>
      </c>
      <c r="BO637" s="1">
        <f t="shared" si="134"/>
        <v>0</v>
      </c>
      <c r="BP637" s="1">
        <f t="shared" si="135"/>
        <v>0</v>
      </c>
      <c r="BQ637" s="1">
        <f t="shared" si="136"/>
        <v>0.6</v>
      </c>
      <c r="BR637" s="1">
        <f t="shared" si="137"/>
        <v>0.6</v>
      </c>
      <c r="BS637" s="1">
        <f t="shared" si="138"/>
        <v>0.6</v>
      </c>
      <c r="BT637" s="1">
        <f t="shared" si="139"/>
        <v>0</v>
      </c>
      <c r="BV637" s="2">
        <v>315445</v>
      </c>
      <c r="BW637" s="69" t="s">
        <v>639</v>
      </c>
      <c r="BX637" s="1">
        <v>0</v>
      </c>
      <c r="BY637" s="1">
        <v>0</v>
      </c>
      <c r="BZ637" s="1">
        <v>0</v>
      </c>
      <c r="CA637" s="1">
        <v>0.6</v>
      </c>
      <c r="CB637" s="1">
        <v>0.6</v>
      </c>
      <c r="CC637" s="1">
        <v>0.6</v>
      </c>
      <c r="CD637" s="1">
        <v>0</v>
      </c>
    </row>
    <row r="638" spans="1:82" x14ac:dyDescent="0.25">
      <c r="A638">
        <f>VLOOKUP(B638,mun_fjp!$A$2:$B$854,2,FALSE)</f>
        <v>315730</v>
      </c>
      <c r="B638" t="s">
        <v>671</v>
      </c>
      <c r="V638">
        <v>0</v>
      </c>
      <c r="W638">
        <v>0</v>
      </c>
      <c r="X638">
        <v>0</v>
      </c>
      <c r="Y638">
        <v>0</v>
      </c>
      <c r="Z638">
        <v>2</v>
      </c>
      <c r="AC638">
        <v>2</v>
      </c>
      <c r="AD638">
        <v>30</v>
      </c>
      <c r="AE638">
        <v>0.6</v>
      </c>
      <c r="AF638">
        <v>0</v>
      </c>
      <c r="AG638">
        <v>0.6</v>
      </c>
      <c r="AI638">
        <v>0.6</v>
      </c>
      <c r="AN638">
        <v>315727</v>
      </c>
      <c r="AO638" t="s">
        <v>670</v>
      </c>
      <c r="AP638" s="1">
        <f t="shared" si="126"/>
        <v>0</v>
      </c>
      <c r="AQ638" s="1">
        <f t="shared" si="127"/>
        <v>0</v>
      </c>
      <c r="AR638" s="1">
        <f t="shared" si="128"/>
        <v>2.5</v>
      </c>
      <c r="AS638" s="1">
        <f t="shared" si="129"/>
        <v>0</v>
      </c>
      <c r="AT638" s="1">
        <f t="shared" si="130"/>
        <v>2.5</v>
      </c>
      <c r="AU638" s="1">
        <f t="shared" si="131"/>
        <v>0</v>
      </c>
      <c r="AV638" s="1">
        <f t="shared" si="132"/>
        <v>0</v>
      </c>
      <c r="AW638" s="1"/>
      <c r="AX638" s="1"/>
      <c r="AY638">
        <v>315727</v>
      </c>
      <c r="AZ638" t="s">
        <v>670</v>
      </c>
      <c r="BA638" s="1">
        <v>0</v>
      </c>
      <c r="BB638" s="1">
        <v>0</v>
      </c>
      <c r="BC638" s="1">
        <v>2.5</v>
      </c>
      <c r="BD638" s="1">
        <v>0</v>
      </c>
      <c r="BE638" s="1">
        <v>2.5</v>
      </c>
      <c r="BF638" s="1">
        <v>0</v>
      </c>
      <c r="BG638" s="1">
        <v>0</v>
      </c>
      <c r="BH638" s="1"/>
      <c r="BI638" s="1"/>
      <c r="BL638" s="2">
        <v>315450</v>
      </c>
      <c r="BM638" s="69" t="s">
        <v>640</v>
      </c>
      <c r="BN638" s="1">
        <f t="shared" si="133"/>
        <v>5</v>
      </c>
      <c r="BO638" s="1">
        <f t="shared" si="134"/>
        <v>0</v>
      </c>
      <c r="BP638" s="1">
        <f t="shared" si="135"/>
        <v>7</v>
      </c>
      <c r="BQ638" s="1">
        <f t="shared" si="136"/>
        <v>7</v>
      </c>
      <c r="BR638" s="1">
        <f t="shared" si="137"/>
        <v>14</v>
      </c>
      <c r="BS638" s="1">
        <f t="shared" si="138"/>
        <v>1.9999999999999996</v>
      </c>
      <c r="BT638" s="1">
        <f t="shared" si="139"/>
        <v>3</v>
      </c>
      <c r="BV638" s="2">
        <v>315450</v>
      </c>
      <c r="BW638" s="69" t="s">
        <v>640</v>
      </c>
      <c r="BX638" s="1">
        <v>5</v>
      </c>
      <c r="BY638" s="1">
        <v>0</v>
      </c>
      <c r="BZ638" s="1">
        <v>7</v>
      </c>
      <c r="CA638" s="1">
        <v>7</v>
      </c>
      <c r="CB638" s="1">
        <v>14</v>
      </c>
      <c r="CC638" s="1">
        <v>1.9999999999999996</v>
      </c>
      <c r="CD638" s="1">
        <v>3</v>
      </c>
    </row>
    <row r="639" spans="1:82" x14ac:dyDescent="0.25">
      <c r="A639">
        <f>VLOOKUP(B639,mun_fjp!$A$2:$B$854,2,FALSE)</f>
        <v>315733</v>
      </c>
      <c r="B639" t="s">
        <v>672</v>
      </c>
      <c r="C639">
        <v>3</v>
      </c>
      <c r="D639">
        <v>1.51</v>
      </c>
      <c r="E639">
        <v>1.05</v>
      </c>
      <c r="U639">
        <v>1</v>
      </c>
      <c r="V639">
        <v>1</v>
      </c>
      <c r="W639">
        <v>0.3</v>
      </c>
      <c r="X639">
        <v>0.35233333333333333</v>
      </c>
      <c r="Y639">
        <v>0.65233333333333332</v>
      </c>
      <c r="Z639">
        <v>2</v>
      </c>
      <c r="AC639">
        <v>2</v>
      </c>
      <c r="AD639">
        <v>30</v>
      </c>
      <c r="AE639">
        <v>0.6</v>
      </c>
      <c r="AF639">
        <v>0.70466666666666666</v>
      </c>
      <c r="AG639">
        <v>1.3046666666666666</v>
      </c>
      <c r="AH639">
        <v>1.7</v>
      </c>
      <c r="AI639">
        <v>9.2169999999999987</v>
      </c>
      <c r="AN639">
        <v>315730</v>
      </c>
      <c r="AO639" t="s">
        <v>671</v>
      </c>
      <c r="AP639" s="1">
        <f t="shared" si="126"/>
        <v>0</v>
      </c>
      <c r="AQ639" s="1">
        <f t="shared" si="127"/>
        <v>0</v>
      </c>
      <c r="AR639" s="1">
        <f t="shared" si="128"/>
        <v>0</v>
      </c>
      <c r="AS639" s="1">
        <f t="shared" si="129"/>
        <v>0.6</v>
      </c>
      <c r="AT639" s="1">
        <f t="shared" si="130"/>
        <v>0.6</v>
      </c>
      <c r="AU639" s="1">
        <f t="shared" si="131"/>
        <v>0.6</v>
      </c>
      <c r="AV639" s="1">
        <f t="shared" si="132"/>
        <v>0</v>
      </c>
      <c r="AW639" s="1"/>
      <c r="AX639" s="1"/>
      <c r="AY639">
        <v>315730</v>
      </c>
      <c r="AZ639" t="s">
        <v>671</v>
      </c>
      <c r="BA639" s="1">
        <v>0</v>
      </c>
      <c r="BB639" s="1">
        <v>0</v>
      </c>
      <c r="BC639" s="1">
        <v>0</v>
      </c>
      <c r="BD639" s="1">
        <v>0.6</v>
      </c>
      <c r="BE639" s="1">
        <v>0.6</v>
      </c>
      <c r="BF639" s="1">
        <v>0.6</v>
      </c>
      <c r="BG639" s="1">
        <v>0</v>
      </c>
      <c r="BH639" s="1"/>
      <c r="BI639" s="1"/>
      <c r="BL639" s="2">
        <v>315460</v>
      </c>
      <c r="BM639" s="69" t="s">
        <v>641</v>
      </c>
      <c r="BN639" s="1">
        <f t="shared" si="133"/>
        <v>0</v>
      </c>
      <c r="BO639" s="1">
        <f t="shared" si="134"/>
        <v>0</v>
      </c>
      <c r="BP639" s="1">
        <f t="shared" si="135"/>
        <v>3.1</v>
      </c>
      <c r="BQ639" s="1">
        <f t="shared" si="136"/>
        <v>0.92666666666666653</v>
      </c>
      <c r="BR639" s="1">
        <f t="shared" si="137"/>
        <v>4.0266666666666664</v>
      </c>
      <c r="BS639" s="1">
        <f t="shared" si="138"/>
        <v>0.92666666666666653</v>
      </c>
      <c r="BT639" s="1">
        <f t="shared" si="139"/>
        <v>0.7</v>
      </c>
      <c r="BV639" s="2">
        <v>315460</v>
      </c>
      <c r="BW639" s="69" t="s">
        <v>641</v>
      </c>
      <c r="BX639" s="1">
        <v>0</v>
      </c>
      <c r="BY639" s="1">
        <v>0</v>
      </c>
      <c r="BZ639" s="1">
        <v>3.1</v>
      </c>
      <c r="CA639" s="1">
        <v>0.92666666666666653</v>
      </c>
      <c r="CB639" s="1">
        <v>4.0266666666666664</v>
      </c>
      <c r="CC639" s="1">
        <v>0.92666666666666653</v>
      </c>
      <c r="CD639" s="1">
        <v>0.7</v>
      </c>
    </row>
    <row r="640" spans="1:82" x14ac:dyDescent="0.25">
      <c r="A640">
        <f>VLOOKUP(B640,mun_fjp!$A$2:$B$854,2,FALSE)</f>
        <v>315737</v>
      </c>
      <c r="B640" t="s">
        <v>673</v>
      </c>
      <c r="C640">
        <v>1.1000000000000001</v>
      </c>
      <c r="D640">
        <v>0.2</v>
      </c>
      <c r="E640">
        <v>0.65</v>
      </c>
      <c r="M640">
        <v>5</v>
      </c>
      <c r="V640">
        <v>5</v>
      </c>
      <c r="W640">
        <v>1.5</v>
      </c>
      <c r="X640">
        <v>0.23333333333333336</v>
      </c>
      <c r="Y640">
        <v>1.7333333333333334</v>
      </c>
      <c r="Z640">
        <v>2</v>
      </c>
      <c r="AC640">
        <v>2</v>
      </c>
      <c r="AD640">
        <v>30</v>
      </c>
      <c r="AE640">
        <v>0.6</v>
      </c>
      <c r="AF640">
        <v>9.3333333333333324E-2</v>
      </c>
      <c r="AG640">
        <v>0.69333333333333336</v>
      </c>
      <c r="AI640">
        <v>4.3766666666666669</v>
      </c>
      <c r="AN640">
        <v>315733</v>
      </c>
      <c r="AO640" t="s">
        <v>672</v>
      </c>
      <c r="AP640" s="1">
        <f t="shared" si="126"/>
        <v>1</v>
      </c>
      <c r="AQ640" s="1">
        <f t="shared" si="127"/>
        <v>1</v>
      </c>
      <c r="AR640" s="1">
        <f t="shared" si="128"/>
        <v>7.26</v>
      </c>
      <c r="AS640" s="1">
        <f t="shared" si="129"/>
        <v>1.9569999999999999</v>
      </c>
      <c r="AT640" s="1">
        <f t="shared" si="130"/>
        <v>9.2169999999999987</v>
      </c>
      <c r="AU640" s="1">
        <f t="shared" si="131"/>
        <v>1.3046666666666666</v>
      </c>
      <c r="AV640" s="1">
        <f t="shared" si="132"/>
        <v>1.51</v>
      </c>
      <c r="AW640" s="1"/>
      <c r="AX640" s="1"/>
      <c r="AY640">
        <v>315733</v>
      </c>
      <c r="AZ640" t="s">
        <v>672</v>
      </c>
      <c r="BA640" s="1">
        <v>1</v>
      </c>
      <c r="BB640" s="1">
        <v>1</v>
      </c>
      <c r="BC640" s="1">
        <v>7.26</v>
      </c>
      <c r="BD640" s="1">
        <v>1.9569999999999999</v>
      </c>
      <c r="BE640" s="1">
        <v>9.2169999999999987</v>
      </c>
      <c r="BF640" s="1">
        <v>1.3046666666666666</v>
      </c>
      <c r="BG640" s="1">
        <v>1.51</v>
      </c>
      <c r="BH640" s="1"/>
      <c r="BI640" s="1"/>
      <c r="BL640" s="2">
        <v>315470</v>
      </c>
      <c r="BM640" s="69" t="s">
        <v>642</v>
      </c>
      <c r="BN640" s="1">
        <f t="shared" si="133"/>
        <v>8</v>
      </c>
      <c r="BO640" s="1">
        <f t="shared" si="134"/>
        <v>3</v>
      </c>
      <c r="BP640" s="1">
        <f t="shared" si="135"/>
        <v>4.87</v>
      </c>
      <c r="BQ640" s="1">
        <f t="shared" si="136"/>
        <v>5.5573333333333332</v>
      </c>
      <c r="BR640" s="1">
        <f t="shared" si="137"/>
        <v>10.427333333333333</v>
      </c>
      <c r="BS640" s="1">
        <f t="shared" si="138"/>
        <v>2</v>
      </c>
      <c r="BT640" s="1">
        <f t="shared" si="139"/>
        <v>0.62</v>
      </c>
      <c r="BV640" s="2">
        <v>315470</v>
      </c>
      <c r="BW640" s="69" t="s">
        <v>642</v>
      </c>
      <c r="BX640" s="1">
        <v>8</v>
      </c>
      <c r="BY640" s="1">
        <v>3</v>
      </c>
      <c r="BZ640" s="1">
        <v>4.87</v>
      </c>
      <c r="CA640" s="1">
        <v>5.5573333333333332</v>
      </c>
      <c r="CB640" s="1">
        <v>10.427333333333333</v>
      </c>
      <c r="CC640" s="1">
        <v>2</v>
      </c>
      <c r="CD640" s="1">
        <v>0.62</v>
      </c>
    </row>
    <row r="641" spans="1:82" x14ac:dyDescent="0.25">
      <c r="A641">
        <f>VLOOKUP(B641,mun_fjp!$A$2:$B$854,2,FALSE)</f>
        <v>315740</v>
      </c>
      <c r="B641" t="s">
        <v>674</v>
      </c>
      <c r="C641">
        <v>2.95</v>
      </c>
      <c r="D641">
        <v>0.7</v>
      </c>
      <c r="E641">
        <v>2</v>
      </c>
      <c r="U641">
        <v>4</v>
      </c>
      <c r="V641">
        <v>4</v>
      </c>
      <c r="W641">
        <v>1.2</v>
      </c>
      <c r="X641">
        <v>0.65333333333333321</v>
      </c>
      <c r="Y641">
        <v>1.8533333333333331</v>
      </c>
      <c r="Z641">
        <v>2</v>
      </c>
      <c r="AC641">
        <v>0</v>
      </c>
      <c r="AD641">
        <v>30</v>
      </c>
      <c r="AE641">
        <v>0</v>
      </c>
      <c r="AF641">
        <v>0.32666666666666661</v>
      </c>
      <c r="AG641">
        <v>0.32666666666666661</v>
      </c>
      <c r="AH641">
        <v>0.75</v>
      </c>
      <c r="AI641">
        <v>8.58</v>
      </c>
      <c r="AN641">
        <v>315737</v>
      </c>
      <c r="AO641" t="s">
        <v>673</v>
      </c>
      <c r="AP641" s="1">
        <f t="shared" si="126"/>
        <v>5</v>
      </c>
      <c r="AQ641" s="1">
        <f t="shared" si="127"/>
        <v>0</v>
      </c>
      <c r="AR641" s="1">
        <f t="shared" si="128"/>
        <v>1.9500000000000002</v>
      </c>
      <c r="AS641" s="1">
        <f t="shared" si="129"/>
        <v>2.4266666666666667</v>
      </c>
      <c r="AT641" s="1">
        <f t="shared" si="130"/>
        <v>4.3766666666666669</v>
      </c>
      <c r="AU641" s="1">
        <f t="shared" si="131"/>
        <v>0.69333333333333336</v>
      </c>
      <c r="AV641" s="1">
        <f t="shared" si="132"/>
        <v>0.2</v>
      </c>
      <c r="AW641" s="1"/>
      <c r="AX641" s="1"/>
      <c r="AY641">
        <v>315737</v>
      </c>
      <c r="AZ641" t="s">
        <v>673</v>
      </c>
      <c r="BA641" s="1">
        <v>5</v>
      </c>
      <c r="BB641" s="1">
        <v>0</v>
      </c>
      <c r="BC641" s="1">
        <v>1.9500000000000002</v>
      </c>
      <c r="BD641" s="1">
        <v>2.4266666666666667</v>
      </c>
      <c r="BE641" s="1">
        <v>4.3766666666666669</v>
      </c>
      <c r="BF641" s="1">
        <v>0.69333333333333336</v>
      </c>
      <c r="BG641" s="1">
        <v>0.2</v>
      </c>
      <c r="BH641" s="1"/>
      <c r="BI641" s="1"/>
      <c r="BL641" s="2">
        <v>315480</v>
      </c>
      <c r="BM641" s="69" t="s">
        <v>643</v>
      </c>
      <c r="BN641" s="1">
        <f t="shared" si="133"/>
        <v>2.5</v>
      </c>
      <c r="BO641" s="1">
        <f t="shared" si="134"/>
        <v>2.5</v>
      </c>
      <c r="BP641" s="1">
        <f t="shared" si="135"/>
        <v>4.6999999999999993</v>
      </c>
      <c r="BQ641" s="1">
        <f t="shared" si="136"/>
        <v>1.35</v>
      </c>
      <c r="BR641" s="1">
        <f t="shared" si="137"/>
        <v>6.0499999999999989</v>
      </c>
      <c r="BS641" s="1">
        <f t="shared" si="138"/>
        <v>0.6</v>
      </c>
      <c r="BT641" s="1">
        <f t="shared" si="139"/>
        <v>0</v>
      </c>
      <c r="BV641" s="2">
        <v>315480</v>
      </c>
      <c r="BW641" s="69" t="s">
        <v>643</v>
      </c>
      <c r="BX641" s="1">
        <v>2.5</v>
      </c>
      <c r="BY641" s="1">
        <v>2.5</v>
      </c>
      <c r="BZ641" s="1">
        <v>4.6999999999999993</v>
      </c>
      <c r="CA641" s="1">
        <v>1.35</v>
      </c>
      <c r="CB641" s="1">
        <v>6.0499999999999989</v>
      </c>
      <c r="CC641" s="1">
        <v>0.6</v>
      </c>
      <c r="CD641" s="1">
        <v>0</v>
      </c>
    </row>
    <row r="642" spans="1:82" x14ac:dyDescent="0.25">
      <c r="A642">
        <f>VLOOKUP(B642,mun_fjp!$A$2:$B$854,2,FALSE)</f>
        <v>315750</v>
      </c>
      <c r="B642" t="s">
        <v>675</v>
      </c>
      <c r="C642">
        <v>1.45</v>
      </c>
      <c r="D642">
        <v>0</v>
      </c>
      <c r="V642">
        <v>0</v>
      </c>
      <c r="W642">
        <v>0</v>
      </c>
      <c r="X642">
        <v>0</v>
      </c>
      <c r="Y642">
        <v>0</v>
      </c>
      <c r="Z642">
        <v>2</v>
      </c>
      <c r="AC642">
        <v>2</v>
      </c>
      <c r="AD642">
        <v>30</v>
      </c>
      <c r="AE642">
        <v>0.6</v>
      </c>
      <c r="AF642">
        <v>0</v>
      </c>
      <c r="AG642">
        <v>0.6</v>
      </c>
      <c r="AI642">
        <v>2.0499999999999998</v>
      </c>
      <c r="AN642">
        <v>315740</v>
      </c>
      <c r="AO642" t="s">
        <v>674</v>
      </c>
      <c r="AP642" s="1">
        <f t="shared" si="126"/>
        <v>4</v>
      </c>
      <c r="AQ642" s="1">
        <f t="shared" si="127"/>
        <v>4</v>
      </c>
      <c r="AR642" s="1">
        <f t="shared" si="128"/>
        <v>6.4</v>
      </c>
      <c r="AS642" s="1">
        <f t="shared" si="129"/>
        <v>2.1799999999999997</v>
      </c>
      <c r="AT642" s="1">
        <f t="shared" si="130"/>
        <v>8.58</v>
      </c>
      <c r="AU642" s="1">
        <f t="shared" si="131"/>
        <v>0.32666666666666661</v>
      </c>
      <c r="AV642" s="1">
        <f t="shared" si="132"/>
        <v>0.7</v>
      </c>
      <c r="AW642" s="1"/>
      <c r="AX642" s="1"/>
      <c r="AY642">
        <v>315740</v>
      </c>
      <c r="AZ642" t="s">
        <v>674</v>
      </c>
      <c r="BA642" s="1">
        <v>4</v>
      </c>
      <c r="BB642" s="1">
        <v>4</v>
      </c>
      <c r="BC642" s="1">
        <v>6.4</v>
      </c>
      <c r="BD642" s="1">
        <v>2.1799999999999997</v>
      </c>
      <c r="BE642" s="1">
        <v>8.58</v>
      </c>
      <c r="BF642" s="1">
        <v>0.32666666666666661</v>
      </c>
      <c r="BG642" s="1">
        <v>0.7</v>
      </c>
      <c r="BH642" s="1"/>
      <c r="BI642" s="1"/>
      <c r="BL642" s="2">
        <v>315490</v>
      </c>
      <c r="BM642" s="69" t="s">
        <v>644</v>
      </c>
      <c r="BN642" s="1">
        <f t="shared" si="133"/>
        <v>3</v>
      </c>
      <c r="BO642" s="1">
        <f t="shared" si="134"/>
        <v>3</v>
      </c>
      <c r="BP642" s="1">
        <f t="shared" si="135"/>
        <v>8.9300000000000015</v>
      </c>
      <c r="BQ642" s="1">
        <f t="shared" si="136"/>
        <v>4.6266666666666669</v>
      </c>
      <c r="BR642" s="1">
        <f t="shared" si="137"/>
        <v>13.556666666666668</v>
      </c>
      <c r="BS642" s="1">
        <f t="shared" si="138"/>
        <v>1.8506666666666667</v>
      </c>
      <c r="BT642" s="1">
        <f t="shared" si="139"/>
        <v>2.68</v>
      </c>
      <c r="BV642" s="2">
        <v>315490</v>
      </c>
      <c r="BW642" s="69" t="s">
        <v>644</v>
      </c>
      <c r="BX642" s="1">
        <v>3</v>
      </c>
      <c r="BY642" s="1">
        <v>3</v>
      </c>
      <c r="BZ642" s="1">
        <v>8.9300000000000015</v>
      </c>
      <c r="CA642" s="1">
        <v>4.6266666666666669</v>
      </c>
      <c r="CB642" s="1">
        <v>13.556666666666668</v>
      </c>
      <c r="CC642" s="1">
        <v>1.8506666666666667</v>
      </c>
      <c r="CD642" s="1">
        <v>2.68</v>
      </c>
    </row>
    <row r="643" spans="1:82" x14ac:dyDescent="0.25">
      <c r="A643">
        <f>VLOOKUP(B643,mun_fjp!$A$2:$B$854,2,FALSE)</f>
        <v>315760</v>
      </c>
      <c r="B643" t="s">
        <v>676</v>
      </c>
      <c r="C643">
        <v>1.3</v>
      </c>
      <c r="D643">
        <v>0</v>
      </c>
      <c r="V643">
        <v>0</v>
      </c>
      <c r="W643">
        <v>0</v>
      </c>
      <c r="X643">
        <v>0</v>
      </c>
      <c r="Y643">
        <v>0</v>
      </c>
      <c r="Z643">
        <v>2</v>
      </c>
      <c r="AC643">
        <v>2</v>
      </c>
      <c r="AD643">
        <v>30</v>
      </c>
      <c r="AE643">
        <v>0.6</v>
      </c>
      <c r="AF643">
        <v>0</v>
      </c>
      <c r="AG643">
        <v>0.6</v>
      </c>
      <c r="AI643">
        <v>1.9</v>
      </c>
      <c r="AN643">
        <v>315750</v>
      </c>
      <c r="AO643" t="s">
        <v>675</v>
      </c>
      <c r="AP643" s="1">
        <f t="shared" si="126"/>
        <v>0</v>
      </c>
      <c r="AQ643" s="1">
        <f t="shared" si="127"/>
        <v>0</v>
      </c>
      <c r="AR643" s="1">
        <f t="shared" si="128"/>
        <v>1.45</v>
      </c>
      <c r="AS643" s="1">
        <f t="shared" si="129"/>
        <v>0.6</v>
      </c>
      <c r="AT643" s="1">
        <f t="shared" si="130"/>
        <v>2.0499999999999998</v>
      </c>
      <c r="AU643" s="1">
        <f t="shared" si="131"/>
        <v>0.6</v>
      </c>
      <c r="AV643" s="1">
        <f t="shared" si="132"/>
        <v>0</v>
      </c>
      <c r="AW643" s="1"/>
      <c r="AX643" s="1"/>
      <c r="AY643">
        <v>315750</v>
      </c>
      <c r="AZ643" t="s">
        <v>675</v>
      </c>
      <c r="BA643" s="1">
        <v>0</v>
      </c>
      <c r="BB643" s="1">
        <v>0</v>
      </c>
      <c r="BC643" s="1">
        <v>1.45</v>
      </c>
      <c r="BD643" s="1">
        <v>0.6</v>
      </c>
      <c r="BE643" s="1">
        <v>2.0499999999999998</v>
      </c>
      <c r="BF643" s="1">
        <v>0.6</v>
      </c>
      <c r="BG643" s="1">
        <v>0</v>
      </c>
      <c r="BH643" s="1"/>
      <c r="BI643" s="1"/>
      <c r="BL643" s="2">
        <v>315500</v>
      </c>
      <c r="BM643" s="69" t="s">
        <v>645</v>
      </c>
      <c r="BN643" s="1">
        <f t="shared" si="133"/>
        <v>4</v>
      </c>
      <c r="BO643" s="1">
        <f t="shared" si="134"/>
        <v>4</v>
      </c>
      <c r="BP643" s="1">
        <f t="shared" si="135"/>
        <v>7.11</v>
      </c>
      <c r="BQ643" s="1">
        <f t="shared" si="136"/>
        <v>3.5640000000000001</v>
      </c>
      <c r="BR643" s="1">
        <f t="shared" si="137"/>
        <v>10.673999999999999</v>
      </c>
      <c r="BS643" s="1">
        <f t="shared" si="138"/>
        <v>1.1879999999999999</v>
      </c>
      <c r="BT643" s="1">
        <f t="shared" si="139"/>
        <v>1.26</v>
      </c>
      <c r="BV643" s="2">
        <v>315500</v>
      </c>
      <c r="BW643" s="69" t="s">
        <v>645</v>
      </c>
      <c r="BX643" s="1">
        <v>4</v>
      </c>
      <c r="BY643" s="1">
        <v>4</v>
      </c>
      <c r="BZ643" s="1">
        <v>7.11</v>
      </c>
      <c r="CA643" s="1">
        <v>3.5640000000000001</v>
      </c>
      <c r="CB643" s="1">
        <v>10.673999999999999</v>
      </c>
      <c r="CC643" s="1">
        <v>1.1879999999999999</v>
      </c>
      <c r="CD643" s="1">
        <v>1.26</v>
      </c>
    </row>
    <row r="644" spans="1:82" x14ac:dyDescent="0.25">
      <c r="A644">
        <f>VLOOKUP(B644,mun_fjp!$A$2:$B$854,2,FALSE)</f>
        <v>315765</v>
      </c>
      <c r="B644" t="s">
        <v>677</v>
      </c>
      <c r="C644">
        <v>1.95</v>
      </c>
      <c r="V644">
        <v>0</v>
      </c>
      <c r="W644">
        <v>0</v>
      </c>
      <c r="X644">
        <v>0</v>
      </c>
      <c r="Y644">
        <v>0</v>
      </c>
      <c r="Z644">
        <v>2</v>
      </c>
      <c r="AC644">
        <v>2</v>
      </c>
      <c r="AD644">
        <v>30</v>
      </c>
      <c r="AE644">
        <v>0.6</v>
      </c>
      <c r="AF644">
        <v>0</v>
      </c>
      <c r="AG644">
        <v>0.6</v>
      </c>
      <c r="AI644">
        <v>2.5499999999999998</v>
      </c>
      <c r="AN644">
        <v>315760</v>
      </c>
      <c r="AO644" t="s">
        <v>676</v>
      </c>
      <c r="AP644" s="1">
        <f t="shared" ref="AP644:AP707" si="140">V643</f>
        <v>0</v>
      </c>
      <c r="AQ644" s="1">
        <f t="shared" ref="AQ644:AQ707" si="141">U643</f>
        <v>0</v>
      </c>
      <c r="AR644" s="1">
        <f t="shared" ref="AR644:AR707" si="142">C643+D643+E643+AH643</f>
        <v>1.3</v>
      </c>
      <c r="AS644" s="1">
        <f t="shared" ref="AS644:AS707" si="143">Y643+AG643</f>
        <v>0.6</v>
      </c>
      <c r="AT644" s="1">
        <f t="shared" ref="AT644:AT707" si="144">AR644+AS644</f>
        <v>1.9</v>
      </c>
      <c r="AU644" s="1">
        <f t="shared" ref="AU644:AU707" si="145">AG643</f>
        <v>0.6</v>
      </c>
      <c r="AV644" s="1">
        <f t="shared" ref="AV644:AV707" si="146">D643</f>
        <v>0</v>
      </c>
      <c r="AW644" s="1"/>
      <c r="AX644" s="1"/>
      <c r="AY644">
        <v>315760</v>
      </c>
      <c r="AZ644" t="s">
        <v>676</v>
      </c>
      <c r="BA644" s="1">
        <v>0</v>
      </c>
      <c r="BB644" s="1">
        <v>0</v>
      </c>
      <c r="BC644" s="1">
        <v>1.3</v>
      </c>
      <c r="BD644" s="1">
        <v>0.6</v>
      </c>
      <c r="BE644" s="1">
        <v>1.9</v>
      </c>
      <c r="BF644" s="1">
        <v>0.6</v>
      </c>
      <c r="BG644" s="1">
        <v>0</v>
      </c>
      <c r="BH644" s="1"/>
      <c r="BI644" s="1"/>
      <c r="BL644" s="2">
        <v>315510</v>
      </c>
      <c r="BM644" s="69" t="s">
        <v>646</v>
      </c>
      <c r="BN644" s="1">
        <f t="shared" ref="BN644:BN707" si="147">VLOOKUP($BL644,$AY$3:$BG$816,3,FALSE)</f>
        <v>5</v>
      </c>
      <c r="BO644" s="1">
        <f t="shared" ref="BO644:BO707" si="148">VLOOKUP($BL644,$AY$3:$BG$816,4,FALSE)</f>
        <v>0</v>
      </c>
      <c r="BP644" s="1">
        <f t="shared" ref="BP644:BP707" si="149">VLOOKUP($BL644,$AY$3:$BG$816,5,FALSE)</f>
        <v>2</v>
      </c>
      <c r="BQ644" s="1">
        <f t="shared" ref="BQ644:BQ707" si="150">VLOOKUP($BL644,$AY$3:$BG$816,6,FALSE)</f>
        <v>2.1</v>
      </c>
      <c r="BR644" s="1">
        <f t="shared" ref="BR644:BR707" si="151">VLOOKUP($BL644,$AY$3:$BG$816,7,FALSE)</f>
        <v>4.0999999999999996</v>
      </c>
      <c r="BS644" s="1">
        <f t="shared" ref="BS644:BS707" si="152">VLOOKUP($BL644,$AY$3:$BG$816,8,FALSE)</f>
        <v>0.6</v>
      </c>
      <c r="BT644" s="1">
        <f t="shared" ref="BT644:BT707" si="153">VLOOKUP($BL644,$AY$3:$BG$816,9,FALSE)</f>
        <v>0</v>
      </c>
      <c r="BV644" s="2">
        <v>315510</v>
      </c>
      <c r="BW644" s="69" t="s">
        <v>646</v>
      </c>
      <c r="BX644" s="1">
        <v>5</v>
      </c>
      <c r="BY644" s="1">
        <v>0</v>
      </c>
      <c r="BZ644" s="1">
        <v>2</v>
      </c>
      <c r="CA644" s="1">
        <v>2.1</v>
      </c>
      <c r="CB644" s="1">
        <v>4.0999999999999996</v>
      </c>
      <c r="CC644" s="1">
        <v>0.6</v>
      </c>
      <c r="CD644" s="1">
        <v>0</v>
      </c>
    </row>
    <row r="645" spans="1:82" x14ac:dyDescent="0.25">
      <c r="A645">
        <f>VLOOKUP(B645,mun_fjp!$A$2:$B$854,2,FALSE)</f>
        <v>315770</v>
      </c>
      <c r="B645" t="s">
        <v>678</v>
      </c>
      <c r="C645">
        <v>3.4</v>
      </c>
      <c r="D645">
        <v>3</v>
      </c>
      <c r="E645">
        <v>2</v>
      </c>
      <c r="V645">
        <v>0</v>
      </c>
      <c r="W645">
        <v>0</v>
      </c>
      <c r="X645">
        <v>0</v>
      </c>
      <c r="Y645">
        <v>1</v>
      </c>
      <c r="Z645">
        <v>2</v>
      </c>
      <c r="AC645">
        <v>2</v>
      </c>
      <c r="AD645">
        <v>30</v>
      </c>
      <c r="AE645">
        <v>0.6</v>
      </c>
      <c r="AF645">
        <v>1.3999999999999997</v>
      </c>
      <c r="AG645">
        <v>2</v>
      </c>
      <c r="AH645">
        <v>2</v>
      </c>
      <c r="AI645">
        <v>13.4</v>
      </c>
      <c r="AN645">
        <v>315765</v>
      </c>
      <c r="AO645" t="s">
        <v>677</v>
      </c>
      <c r="AP645" s="1">
        <f t="shared" si="140"/>
        <v>0</v>
      </c>
      <c r="AQ645" s="1">
        <f t="shared" si="141"/>
        <v>0</v>
      </c>
      <c r="AR645" s="1">
        <f t="shared" si="142"/>
        <v>1.95</v>
      </c>
      <c r="AS645" s="1">
        <f t="shared" si="143"/>
        <v>0.6</v>
      </c>
      <c r="AT645" s="1">
        <f t="shared" si="144"/>
        <v>2.5499999999999998</v>
      </c>
      <c r="AU645" s="1">
        <f t="shared" si="145"/>
        <v>0.6</v>
      </c>
      <c r="AV645" s="1">
        <f t="shared" si="146"/>
        <v>0</v>
      </c>
      <c r="AW645" s="1"/>
      <c r="AX645" s="1"/>
      <c r="AY645">
        <v>315765</v>
      </c>
      <c r="AZ645" t="s">
        <v>677</v>
      </c>
      <c r="BA645" s="1">
        <v>0</v>
      </c>
      <c r="BB645" s="1">
        <v>0</v>
      </c>
      <c r="BC645" s="1">
        <v>1.95</v>
      </c>
      <c r="BD645" s="1">
        <v>0.6</v>
      </c>
      <c r="BE645" s="1">
        <v>2.5499999999999998</v>
      </c>
      <c r="BF645" s="1">
        <v>0.6</v>
      </c>
      <c r="BG645" s="1">
        <v>0</v>
      </c>
      <c r="BH645" s="1"/>
      <c r="BI645" s="1"/>
      <c r="BL645" s="2">
        <v>315520</v>
      </c>
      <c r="BM645" s="69" t="s">
        <v>647</v>
      </c>
      <c r="BN645" s="1">
        <f t="shared" si="147"/>
        <v>0</v>
      </c>
      <c r="BO645" s="1">
        <f t="shared" si="148"/>
        <v>0</v>
      </c>
      <c r="BP645" s="1">
        <f t="shared" si="149"/>
        <v>0.8</v>
      </c>
      <c r="BQ645" s="1">
        <f t="shared" si="150"/>
        <v>0.44999999999999996</v>
      </c>
      <c r="BR645" s="1">
        <f t="shared" si="151"/>
        <v>1.25</v>
      </c>
      <c r="BS645" s="1">
        <f t="shared" si="152"/>
        <v>0.44999999999999996</v>
      </c>
      <c r="BT645" s="1">
        <f t="shared" si="153"/>
        <v>0</v>
      </c>
      <c r="BV645" s="2">
        <v>315520</v>
      </c>
      <c r="BW645" s="69" t="s">
        <v>647</v>
      </c>
      <c r="BX645" s="1">
        <v>0</v>
      </c>
      <c r="BY645" s="1">
        <v>0</v>
      </c>
      <c r="BZ645" s="1">
        <v>0.8</v>
      </c>
      <c r="CA645" s="1">
        <v>0.44999999999999996</v>
      </c>
      <c r="CB645" s="1">
        <v>1.25</v>
      </c>
      <c r="CC645" s="1">
        <v>0.44999999999999996</v>
      </c>
      <c r="CD645" s="1">
        <v>0</v>
      </c>
    </row>
    <row r="646" spans="1:82" x14ac:dyDescent="0.25">
      <c r="A646">
        <f>VLOOKUP(B646,mun_fjp!$A$2:$B$854,2,FALSE)</f>
        <v>315780</v>
      </c>
      <c r="B646" t="s">
        <v>679</v>
      </c>
      <c r="C646">
        <v>3.75</v>
      </c>
      <c r="D646">
        <v>2.96</v>
      </c>
      <c r="E646">
        <v>2</v>
      </c>
      <c r="F646">
        <v>5</v>
      </c>
      <c r="N646">
        <v>2</v>
      </c>
      <c r="U646">
        <v>6</v>
      </c>
      <c r="V646">
        <v>13</v>
      </c>
      <c r="W646">
        <v>3.9</v>
      </c>
      <c r="X646">
        <v>8.9786666666666672</v>
      </c>
      <c r="Y646">
        <v>12.878666666666668</v>
      </c>
      <c r="Z646">
        <v>2</v>
      </c>
      <c r="AC646">
        <v>2</v>
      </c>
      <c r="AD646">
        <v>30</v>
      </c>
      <c r="AE646">
        <v>0.6</v>
      </c>
      <c r="AF646">
        <v>1.3813333333333333</v>
      </c>
      <c r="AG646">
        <v>1.9813333333333332</v>
      </c>
      <c r="AH646">
        <v>1.85</v>
      </c>
      <c r="AI646">
        <v>25.42</v>
      </c>
      <c r="AN646">
        <v>315770</v>
      </c>
      <c r="AO646" t="s">
        <v>678</v>
      </c>
      <c r="AP646" s="1">
        <f t="shared" si="140"/>
        <v>0</v>
      </c>
      <c r="AQ646" s="1">
        <f t="shared" si="141"/>
        <v>0</v>
      </c>
      <c r="AR646" s="1">
        <f t="shared" si="142"/>
        <v>10.4</v>
      </c>
      <c r="AS646" s="1">
        <f t="shared" si="143"/>
        <v>3</v>
      </c>
      <c r="AT646" s="1">
        <f t="shared" si="144"/>
        <v>13.4</v>
      </c>
      <c r="AU646" s="1">
        <f t="shared" si="145"/>
        <v>2</v>
      </c>
      <c r="AV646" s="1">
        <f t="shared" si="146"/>
        <v>3</v>
      </c>
      <c r="AW646" s="1"/>
      <c r="AX646" s="1"/>
      <c r="AY646">
        <v>315770</v>
      </c>
      <c r="AZ646" t="s">
        <v>678</v>
      </c>
      <c r="BA646" s="1">
        <v>0</v>
      </c>
      <c r="BB646" s="1">
        <v>0</v>
      </c>
      <c r="BC646" s="1">
        <v>10.4</v>
      </c>
      <c r="BD646" s="1">
        <v>3</v>
      </c>
      <c r="BE646" s="1">
        <v>13.4</v>
      </c>
      <c r="BF646" s="1">
        <v>2</v>
      </c>
      <c r="BG646" s="1">
        <v>3</v>
      </c>
      <c r="BH646" s="1"/>
      <c r="BI646" s="1"/>
      <c r="BL646" s="2">
        <v>315530</v>
      </c>
      <c r="BM646" s="69" t="s">
        <v>648</v>
      </c>
      <c r="BN646" s="1">
        <f t="shared" si="147"/>
        <v>2</v>
      </c>
      <c r="BO646" s="1">
        <f t="shared" si="148"/>
        <v>2</v>
      </c>
      <c r="BP646" s="1">
        <f t="shared" si="149"/>
        <v>3.9</v>
      </c>
      <c r="BQ646" s="1">
        <f t="shared" si="150"/>
        <v>1.2</v>
      </c>
      <c r="BR646" s="1">
        <f t="shared" si="151"/>
        <v>5.0999999999999996</v>
      </c>
      <c r="BS646" s="1">
        <f t="shared" si="152"/>
        <v>0.6</v>
      </c>
      <c r="BT646" s="1">
        <f t="shared" si="153"/>
        <v>0</v>
      </c>
      <c r="BV646" s="2">
        <v>315530</v>
      </c>
      <c r="BW646" s="69" t="s">
        <v>648</v>
      </c>
      <c r="BX646" s="1">
        <v>2</v>
      </c>
      <c r="BY646" s="1">
        <v>2</v>
      </c>
      <c r="BZ646" s="1">
        <v>3.9</v>
      </c>
      <c r="CA646" s="1">
        <v>1.2</v>
      </c>
      <c r="CB646" s="1">
        <v>5.0999999999999996</v>
      </c>
      <c r="CC646" s="1">
        <v>0.6</v>
      </c>
      <c r="CD646" s="1">
        <v>0</v>
      </c>
    </row>
    <row r="647" spans="1:82" x14ac:dyDescent="0.25">
      <c r="A647">
        <f>VLOOKUP(B647,mun_fjp!$A$2:$B$854,2,FALSE)</f>
        <v>315790</v>
      </c>
      <c r="B647" t="s">
        <v>680</v>
      </c>
      <c r="C647">
        <v>2</v>
      </c>
      <c r="V647">
        <v>0</v>
      </c>
      <c r="W647">
        <v>0</v>
      </c>
      <c r="X647">
        <v>0</v>
      </c>
      <c r="Y647">
        <v>0</v>
      </c>
      <c r="Z647">
        <v>2</v>
      </c>
      <c r="AC647">
        <v>1</v>
      </c>
      <c r="AD647">
        <v>30</v>
      </c>
      <c r="AE647">
        <v>0.3</v>
      </c>
      <c r="AF647">
        <v>0</v>
      </c>
      <c r="AG647">
        <v>0.3</v>
      </c>
      <c r="AI647">
        <v>2.2999999999999998</v>
      </c>
      <c r="AN647">
        <v>315780</v>
      </c>
      <c r="AO647" t="s">
        <v>679</v>
      </c>
      <c r="AP647" s="1">
        <f t="shared" si="140"/>
        <v>13</v>
      </c>
      <c r="AQ647" s="1">
        <f t="shared" si="141"/>
        <v>6</v>
      </c>
      <c r="AR647" s="1">
        <f t="shared" si="142"/>
        <v>10.56</v>
      </c>
      <c r="AS647" s="1">
        <f t="shared" si="143"/>
        <v>14.860000000000001</v>
      </c>
      <c r="AT647" s="1">
        <f t="shared" si="144"/>
        <v>25.42</v>
      </c>
      <c r="AU647" s="1">
        <f t="shared" si="145"/>
        <v>1.9813333333333332</v>
      </c>
      <c r="AV647" s="1">
        <f t="shared" si="146"/>
        <v>2.96</v>
      </c>
      <c r="AW647" s="1"/>
      <c r="AX647" s="1"/>
      <c r="AY647">
        <v>315780</v>
      </c>
      <c r="AZ647" t="s">
        <v>679</v>
      </c>
      <c r="BA647" s="1">
        <v>13</v>
      </c>
      <c r="BB647" s="1">
        <v>6</v>
      </c>
      <c r="BC647" s="1">
        <v>10.56</v>
      </c>
      <c r="BD647" s="1">
        <v>14.860000000000001</v>
      </c>
      <c r="BE647" s="1">
        <v>25.42</v>
      </c>
      <c r="BF647" s="1">
        <v>1.9813333333333332</v>
      </c>
      <c r="BG647" s="1">
        <v>2.96</v>
      </c>
      <c r="BH647" s="1"/>
      <c r="BI647" s="1"/>
      <c r="BL647" s="2">
        <v>315540</v>
      </c>
      <c r="BM647" s="69" t="s">
        <v>649</v>
      </c>
      <c r="BN647" s="1">
        <f t="shared" si="147"/>
        <v>0</v>
      </c>
      <c r="BO647" s="1">
        <f t="shared" si="148"/>
        <v>0</v>
      </c>
      <c r="BP647" s="1">
        <f t="shared" si="149"/>
        <v>6.3500000000000005</v>
      </c>
      <c r="BQ647" s="1">
        <f t="shared" si="150"/>
        <v>0.6162333333333333</v>
      </c>
      <c r="BR647" s="1">
        <f t="shared" si="151"/>
        <v>6.9662333333333342</v>
      </c>
      <c r="BS647" s="1">
        <f t="shared" si="152"/>
        <v>0.6162333333333333</v>
      </c>
      <c r="BT647" s="1">
        <f t="shared" si="153"/>
        <v>0.7</v>
      </c>
      <c r="BV647" s="2">
        <v>315540</v>
      </c>
      <c r="BW647" s="69" t="s">
        <v>649</v>
      </c>
      <c r="BX647" s="1">
        <v>0</v>
      </c>
      <c r="BY647" s="1">
        <v>0</v>
      </c>
      <c r="BZ647" s="1">
        <v>6.3500000000000005</v>
      </c>
      <c r="CA647" s="1">
        <v>0.6162333333333333</v>
      </c>
      <c r="CB647" s="1">
        <v>6.9662333333333342</v>
      </c>
      <c r="CC647" s="1">
        <v>0.6162333333333333</v>
      </c>
      <c r="CD647" s="1">
        <v>0.7</v>
      </c>
    </row>
    <row r="648" spans="1:82" x14ac:dyDescent="0.25">
      <c r="A648">
        <f>VLOOKUP(B648,mun_fjp!$A$2:$B$854,2,FALSE)</f>
        <v>315800</v>
      </c>
      <c r="B648" t="s">
        <v>681</v>
      </c>
      <c r="V648">
        <v>0</v>
      </c>
      <c r="W648">
        <v>0</v>
      </c>
      <c r="X648">
        <v>0</v>
      </c>
      <c r="Y648">
        <v>0</v>
      </c>
      <c r="Z648">
        <v>2</v>
      </c>
      <c r="AC648">
        <v>2</v>
      </c>
      <c r="AD648">
        <v>30</v>
      </c>
      <c r="AE648">
        <v>0.6</v>
      </c>
      <c r="AF648">
        <v>0</v>
      </c>
      <c r="AG648">
        <v>0.6</v>
      </c>
      <c r="AI648">
        <v>0.6</v>
      </c>
      <c r="AN648">
        <v>315790</v>
      </c>
      <c r="AO648" t="s">
        <v>680</v>
      </c>
      <c r="AP648" s="1">
        <f t="shared" si="140"/>
        <v>0</v>
      </c>
      <c r="AQ648" s="1">
        <f t="shared" si="141"/>
        <v>0</v>
      </c>
      <c r="AR648" s="1">
        <f t="shared" si="142"/>
        <v>2</v>
      </c>
      <c r="AS648" s="1">
        <f t="shared" si="143"/>
        <v>0.3</v>
      </c>
      <c r="AT648" s="1">
        <f t="shared" si="144"/>
        <v>2.2999999999999998</v>
      </c>
      <c r="AU648" s="1">
        <f t="shared" si="145"/>
        <v>0.3</v>
      </c>
      <c r="AV648" s="1">
        <f t="shared" si="146"/>
        <v>0</v>
      </c>
      <c r="AW648" s="1"/>
      <c r="AX648" s="1"/>
      <c r="AY648">
        <v>315790</v>
      </c>
      <c r="AZ648" t="s">
        <v>680</v>
      </c>
      <c r="BA648" s="1">
        <v>0</v>
      </c>
      <c r="BB648" s="1">
        <v>0</v>
      </c>
      <c r="BC648" s="1">
        <v>2</v>
      </c>
      <c r="BD648" s="1">
        <v>0.3</v>
      </c>
      <c r="BE648" s="1">
        <v>2.2999999999999998</v>
      </c>
      <c r="BF648" s="1">
        <v>0.3</v>
      </c>
      <c r="BG648" s="1">
        <v>0</v>
      </c>
      <c r="BH648" s="1"/>
      <c r="BI648" s="1"/>
      <c r="BL648" s="2">
        <v>315550</v>
      </c>
      <c r="BM648" s="69" t="s">
        <v>650</v>
      </c>
      <c r="BN648" s="1">
        <f t="shared" si="147"/>
        <v>4</v>
      </c>
      <c r="BO648" s="1">
        <f t="shared" si="148"/>
        <v>4</v>
      </c>
      <c r="BP648" s="1">
        <f t="shared" si="149"/>
        <v>9.14</v>
      </c>
      <c r="BQ648" s="1">
        <f t="shared" si="150"/>
        <v>4.516</v>
      </c>
      <c r="BR648" s="1">
        <f t="shared" si="151"/>
        <v>13.656000000000001</v>
      </c>
      <c r="BS648" s="1">
        <f t="shared" si="152"/>
        <v>1.5053333333333332</v>
      </c>
      <c r="BT648" s="1">
        <f t="shared" si="153"/>
        <v>1.94</v>
      </c>
      <c r="BV648" s="2">
        <v>315550</v>
      </c>
      <c r="BW648" s="69" t="s">
        <v>650</v>
      </c>
      <c r="BX648" s="1">
        <v>4</v>
      </c>
      <c r="BY648" s="1">
        <v>4</v>
      </c>
      <c r="BZ648" s="1">
        <v>9.14</v>
      </c>
      <c r="CA648" s="1">
        <v>4.516</v>
      </c>
      <c r="CB648" s="1">
        <v>13.656000000000001</v>
      </c>
      <c r="CC648" s="1">
        <v>1.5053333333333332</v>
      </c>
      <c r="CD648" s="1">
        <v>1.94</v>
      </c>
    </row>
    <row r="649" spans="1:82" x14ac:dyDescent="0.25">
      <c r="A649">
        <f>VLOOKUP(B649,mun_fjp!$A$2:$B$854,2,FALSE)</f>
        <v>315810</v>
      </c>
      <c r="B649" t="s">
        <v>682</v>
      </c>
      <c r="M649">
        <v>5</v>
      </c>
      <c r="V649">
        <v>5</v>
      </c>
      <c r="W649">
        <v>1.5</v>
      </c>
      <c r="X649">
        <v>0</v>
      </c>
      <c r="Y649">
        <v>1.5</v>
      </c>
      <c r="AC649">
        <v>0</v>
      </c>
      <c r="AD649">
        <v>30</v>
      </c>
      <c r="AE649">
        <v>0</v>
      </c>
      <c r="AF649">
        <v>0</v>
      </c>
      <c r="AG649">
        <v>0</v>
      </c>
      <c r="AI649">
        <v>1.5</v>
      </c>
      <c r="AN649">
        <v>315800</v>
      </c>
      <c r="AO649" t="s">
        <v>681</v>
      </c>
      <c r="AP649" s="1">
        <f t="shared" si="140"/>
        <v>0</v>
      </c>
      <c r="AQ649" s="1">
        <f t="shared" si="141"/>
        <v>0</v>
      </c>
      <c r="AR649" s="1">
        <f t="shared" si="142"/>
        <v>0</v>
      </c>
      <c r="AS649" s="1">
        <f t="shared" si="143"/>
        <v>0.6</v>
      </c>
      <c r="AT649" s="1">
        <f t="shared" si="144"/>
        <v>0.6</v>
      </c>
      <c r="AU649" s="1">
        <f t="shared" si="145"/>
        <v>0.6</v>
      </c>
      <c r="AV649" s="1">
        <f t="shared" si="146"/>
        <v>0</v>
      </c>
      <c r="AW649" s="1"/>
      <c r="AX649" s="1"/>
      <c r="AY649">
        <v>315800</v>
      </c>
      <c r="AZ649" t="s">
        <v>681</v>
      </c>
      <c r="BA649" s="1">
        <v>0</v>
      </c>
      <c r="BB649" s="1">
        <v>0</v>
      </c>
      <c r="BC649" s="1">
        <v>0</v>
      </c>
      <c r="BD649" s="1">
        <v>0.6</v>
      </c>
      <c r="BE649" s="1">
        <v>0.6</v>
      </c>
      <c r="BF649" s="1">
        <v>0.6</v>
      </c>
      <c r="BG649" s="1">
        <v>0</v>
      </c>
      <c r="BH649" s="1"/>
      <c r="BI649" s="1"/>
      <c r="BL649" s="2">
        <v>315560</v>
      </c>
      <c r="BM649" s="69" t="s">
        <v>651</v>
      </c>
      <c r="BN649" s="1">
        <f t="shared" si="147"/>
        <v>5</v>
      </c>
      <c r="BO649" s="1">
        <f t="shared" si="148"/>
        <v>0</v>
      </c>
      <c r="BP649" s="1">
        <f t="shared" si="149"/>
        <v>2.9</v>
      </c>
      <c r="BQ649" s="1">
        <f t="shared" si="150"/>
        <v>2.1</v>
      </c>
      <c r="BR649" s="1">
        <f t="shared" si="151"/>
        <v>5</v>
      </c>
      <c r="BS649" s="1">
        <f t="shared" si="152"/>
        <v>0.6</v>
      </c>
      <c r="BT649" s="1">
        <f t="shared" si="153"/>
        <v>0</v>
      </c>
      <c r="BV649" s="2">
        <v>315560</v>
      </c>
      <c r="BW649" s="69" t="s">
        <v>651</v>
      </c>
      <c r="BX649" s="1">
        <v>5</v>
      </c>
      <c r="BY649" s="1">
        <v>0</v>
      </c>
      <c r="BZ649" s="1">
        <v>2.9</v>
      </c>
      <c r="CA649" s="1">
        <v>2.1</v>
      </c>
      <c r="CB649" s="1">
        <v>5</v>
      </c>
      <c r="CC649" s="1">
        <v>0.6</v>
      </c>
      <c r="CD649" s="1">
        <v>0</v>
      </c>
    </row>
    <row r="650" spans="1:82" x14ac:dyDescent="0.25">
      <c r="A650">
        <f>VLOOKUP(B650,mun_fjp!$A$2:$B$854,2,FALSE)</f>
        <v>315820</v>
      </c>
      <c r="B650" t="s">
        <v>683</v>
      </c>
      <c r="C650">
        <v>3.2</v>
      </c>
      <c r="D650">
        <v>0.39</v>
      </c>
      <c r="E650">
        <v>1.9</v>
      </c>
      <c r="U650">
        <v>4</v>
      </c>
      <c r="V650">
        <v>4</v>
      </c>
      <c r="W650">
        <v>1.2</v>
      </c>
      <c r="X650">
        <v>0.36399999999999993</v>
      </c>
      <c r="Y650">
        <v>1.5639999999999998</v>
      </c>
      <c r="Z650">
        <v>2</v>
      </c>
      <c r="AC650">
        <v>2</v>
      </c>
      <c r="AD650">
        <v>30</v>
      </c>
      <c r="AE650">
        <v>0.6</v>
      </c>
      <c r="AF650">
        <v>0.18199999999999997</v>
      </c>
      <c r="AG650">
        <v>0.78199999999999992</v>
      </c>
      <c r="AH650">
        <v>0.5</v>
      </c>
      <c r="AI650">
        <v>8.3360000000000003</v>
      </c>
      <c r="AN650">
        <v>315810</v>
      </c>
      <c r="AO650" t="s">
        <v>682</v>
      </c>
      <c r="AP650" s="1">
        <f t="shared" si="140"/>
        <v>5</v>
      </c>
      <c r="AQ650" s="1">
        <f t="shared" si="141"/>
        <v>0</v>
      </c>
      <c r="AR650" s="1">
        <f t="shared" si="142"/>
        <v>0</v>
      </c>
      <c r="AS650" s="1">
        <f t="shared" si="143"/>
        <v>1.5</v>
      </c>
      <c r="AT650" s="1">
        <f t="shared" si="144"/>
        <v>1.5</v>
      </c>
      <c r="AU650" s="1">
        <f t="shared" si="145"/>
        <v>0</v>
      </c>
      <c r="AV650" s="1">
        <f t="shared" si="146"/>
        <v>0</v>
      </c>
      <c r="AW650" s="1"/>
      <c r="AX650" s="1"/>
      <c r="AY650">
        <v>315810</v>
      </c>
      <c r="AZ650" t="s">
        <v>682</v>
      </c>
      <c r="BA650" s="1">
        <v>5</v>
      </c>
      <c r="BB650" s="1">
        <v>0</v>
      </c>
      <c r="BC650" s="1">
        <v>0</v>
      </c>
      <c r="BD650" s="1">
        <v>1.5</v>
      </c>
      <c r="BE650" s="1">
        <v>1.5</v>
      </c>
      <c r="BF650" s="1">
        <v>0</v>
      </c>
      <c r="BG650" s="1">
        <v>0</v>
      </c>
      <c r="BH650" s="1"/>
      <c r="BI650" s="1"/>
      <c r="BL650" s="2">
        <v>315570</v>
      </c>
      <c r="BM650" s="69" t="s">
        <v>652</v>
      </c>
      <c r="BN650" s="1">
        <f t="shared" si="147"/>
        <v>1</v>
      </c>
      <c r="BO650" s="1">
        <f t="shared" si="148"/>
        <v>1</v>
      </c>
      <c r="BP650" s="1">
        <f t="shared" si="149"/>
        <v>5.9</v>
      </c>
      <c r="BQ650" s="1">
        <f t="shared" si="150"/>
        <v>0.89999999999999991</v>
      </c>
      <c r="BR650" s="1">
        <f t="shared" si="151"/>
        <v>6.8000000000000007</v>
      </c>
      <c r="BS650" s="1">
        <f t="shared" si="152"/>
        <v>0.6</v>
      </c>
      <c r="BT650" s="1">
        <f t="shared" si="153"/>
        <v>0</v>
      </c>
      <c r="BV650" s="2">
        <v>315570</v>
      </c>
      <c r="BW650" s="69" t="s">
        <v>652</v>
      </c>
      <c r="BX650" s="1">
        <v>1</v>
      </c>
      <c r="BY650" s="1">
        <v>1</v>
      </c>
      <c r="BZ650" s="1">
        <v>5.9</v>
      </c>
      <c r="CA650" s="1">
        <v>0.89999999999999991</v>
      </c>
      <c r="CB650" s="1">
        <v>6.8000000000000007</v>
      </c>
      <c r="CC650" s="1">
        <v>0.6</v>
      </c>
      <c r="CD650" s="1">
        <v>0</v>
      </c>
    </row>
    <row r="651" spans="1:82" x14ac:dyDescent="0.25">
      <c r="A651">
        <f>VLOOKUP(B651,mun_fjp!$A$2:$B$854,2,FALSE)</f>
        <v>315940</v>
      </c>
      <c r="B651" t="s">
        <v>697</v>
      </c>
      <c r="C651">
        <v>3.35</v>
      </c>
      <c r="D651">
        <v>0.27</v>
      </c>
      <c r="E651">
        <v>1.8</v>
      </c>
      <c r="V651">
        <v>0</v>
      </c>
      <c r="W651">
        <v>0</v>
      </c>
      <c r="X651">
        <v>0</v>
      </c>
      <c r="Y651">
        <v>1</v>
      </c>
      <c r="Z651">
        <v>2</v>
      </c>
      <c r="AC651">
        <v>2</v>
      </c>
      <c r="AD651">
        <v>30</v>
      </c>
      <c r="AE651">
        <v>0.6</v>
      </c>
      <c r="AF651">
        <v>0.126</v>
      </c>
      <c r="AG651">
        <v>0.72599999999999998</v>
      </c>
      <c r="AH651">
        <v>1.2</v>
      </c>
      <c r="AI651">
        <v>8.3460000000000001</v>
      </c>
      <c r="AN651">
        <v>315820</v>
      </c>
      <c r="AO651" t="s">
        <v>683</v>
      </c>
      <c r="AP651" s="1">
        <f t="shared" si="140"/>
        <v>4</v>
      </c>
      <c r="AQ651" s="1">
        <f t="shared" si="141"/>
        <v>4</v>
      </c>
      <c r="AR651" s="1">
        <f t="shared" si="142"/>
        <v>5.99</v>
      </c>
      <c r="AS651" s="1">
        <f t="shared" si="143"/>
        <v>2.3459999999999996</v>
      </c>
      <c r="AT651" s="1">
        <f t="shared" si="144"/>
        <v>8.3360000000000003</v>
      </c>
      <c r="AU651" s="1">
        <f t="shared" si="145"/>
        <v>0.78199999999999992</v>
      </c>
      <c r="AV651" s="1">
        <f t="shared" si="146"/>
        <v>0.39</v>
      </c>
      <c r="AW651" s="1"/>
      <c r="AX651" s="1"/>
      <c r="AY651">
        <v>315820</v>
      </c>
      <c r="AZ651" t="s">
        <v>683</v>
      </c>
      <c r="BA651" s="1">
        <v>4</v>
      </c>
      <c r="BB651" s="1">
        <v>4</v>
      </c>
      <c r="BC651" s="1">
        <v>5.99</v>
      </c>
      <c r="BD651" s="1">
        <v>2.3459999999999996</v>
      </c>
      <c r="BE651" s="1">
        <v>8.3360000000000003</v>
      </c>
      <c r="BF651" s="1">
        <v>0.78199999999999992</v>
      </c>
      <c r="BG651" s="1">
        <v>0.39</v>
      </c>
      <c r="BH651" s="1"/>
      <c r="BI651" s="1"/>
      <c r="BL651" s="2">
        <v>315580</v>
      </c>
      <c r="BM651" s="69" t="s">
        <v>653</v>
      </c>
      <c r="BN651" s="1">
        <f t="shared" si="147"/>
        <v>3</v>
      </c>
      <c r="BO651" s="1">
        <f t="shared" si="148"/>
        <v>3</v>
      </c>
      <c r="BP651" s="1">
        <f t="shared" si="149"/>
        <v>5.01</v>
      </c>
      <c r="BQ651" s="1">
        <f t="shared" si="150"/>
        <v>3.2616666666666663</v>
      </c>
      <c r="BR651" s="1">
        <f t="shared" si="151"/>
        <v>8.2716666666666665</v>
      </c>
      <c r="BS651" s="1">
        <f t="shared" si="152"/>
        <v>1.3046666666666666</v>
      </c>
      <c r="BT651" s="1">
        <f t="shared" si="153"/>
        <v>1.51</v>
      </c>
      <c r="BV651" s="2">
        <v>315580</v>
      </c>
      <c r="BW651" s="69" t="s">
        <v>653</v>
      </c>
      <c r="BX651" s="1">
        <v>3</v>
      </c>
      <c r="BY651" s="1">
        <v>3</v>
      </c>
      <c r="BZ651" s="1">
        <v>5.01</v>
      </c>
      <c r="CA651" s="1">
        <v>3.2616666666666663</v>
      </c>
      <c r="CB651" s="1">
        <v>8.2716666666666665</v>
      </c>
      <c r="CC651" s="1">
        <v>1.3046666666666666</v>
      </c>
      <c r="CD651" s="1">
        <v>1.51</v>
      </c>
    </row>
    <row r="652" spans="1:82" x14ac:dyDescent="0.25">
      <c r="A652">
        <f>VLOOKUP(B652,mun_fjp!$A$2:$B$854,2,FALSE)</f>
        <v>315930</v>
      </c>
      <c r="B652" t="s">
        <v>695</v>
      </c>
      <c r="C652">
        <v>3.1</v>
      </c>
      <c r="D652">
        <v>0.7</v>
      </c>
      <c r="M652">
        <v>5</v>
      </c>
      <c r="U652">
        <v>2</v>
      </c>
      <c r="V652">
        <v>7</v>
      </c>
      <c r="W652">
        <v>2.1</v>
      </c>
      <c r="X652">
        <v>1.1433333333333331</v>
      </c>
      <c r="Y652">
        <v>3.2433333333333332</v>
      </c>
      <c r="Z652">
        <v>2</v>
      </c>
      <c r="AC652">
        <v>2</v>
      </c>
      <c r="AD652">
        <v>30</v>
      </c>
      <c r="AE652">
        <v>0.6</v>
      </c>
      <c r="AF652">
        <v>0.32666666666666661</v>
      </c>
      <c r="AG652">
        <v>0.92666666666666653</v>
      </c>
      <c r="AH652">
        <v>1.6</v>
      </c>
      <c r="AI652">
        <v>9.57</v>
      </c>
      <c r="AN652">
        <v>315940</v>
      </c>
      <c r="AO652" t="s">
        <v>697</v>
      </c>
      <c r="AP652" s="1">
        <f t="shared" si="140"/>
        <v>0</v>
      </c>
      <c r="AQ652" s="1">
        <f t="shared" si="141"/>
        <v>0</v>
      </c>
      <c r="AR652" s="1">
        <f t="shared" si="142"/>
        <v>6.62</v>
      </c>
      <c r="AS652" s="1">
        <f t="shared" si="143"/>
        <v>1.726</v>
      </c>
      <c r="AT652" s="1">
        <f t="shared" si="144"/>
        <v>8.3460000000000001</v>
      </c>
      <c r="AU652" s="1">
        <f t="shared" si="145"/>
        <v>0.72599999999999998</v>
      </c>
      <c r="AV652" s="1">
        <f t="shared" si="146"/>
        <v>0.27</v>
      </c>
      <c r="AW652" s="1"/>
      <c r="AX652" s="1"/>
      <c r="AY652">
        <v>315940</v>
      </c>
      <c r="AZ652" t="s">
        <v>697</v>
      </c>
      <c r="BA652" s="1">
        <v>0</v>
      </c>
      <c r="BB652" s="1">
        <v>0</v>
      </c>
      <c r="BC652" s="1">
        <v>6.62</v>
      </c>
      <c r="BD652" s="1">
        <v>1.726</v>
      </c>
      <c r="BE652" s="1">
        <v>8.3460000000000001</v>
      </c>
      <c r="BF652" s="1">
        <v>0.72599999999999998</v>
      </c>
      <c r="BG652" s="1">
        <v>0.27</v>
      </c>
      <c r="BH652" s="1"/>
      <c r="BI652" s="1"/>
      <c r="BL652" s="2">
        <v>315590</v>
      </c>
      <c r="BM652" s="69" t="s">
        <v>654</v>
      </c>
      <c r="BN652" s="1">
        <f t="shared" si="147"/>
        <v>2</v>
      </c>
      <c r="BO652" s="1">
        <f t="shared" si="148"/>
        <v>2</v>
      </c>
      <c r="BP652" s="1">
        <f t="shared" si="149"/>
        <v>5.6000000000000005</v>
      </c>
      <c r="BQ652" s="1">
        <f t="shared" si="150"/>
        <v>1.3866666666666667</v>
      </c>
      <c r="BR652" s="1">
        <f t="shared" si="151"/>
        <v>6.9866666666666672</v>
      </c>
      <c r="BS652" s="1">
        <f t="shared" si="152"/>
        <v>0.69333333333333336</v>
      </c>
      <c r="BT652" s="1">
        <f t="shared" si="153"/>
        <v>0.2</v>
      </c>
      <c r="BV652" s="2">
        <v>315590</v>
      </c>
      <c r="BW652" s="69" t="s">
        <v>654</v>
      </c>
      <c r="BX652" s="1">
        <v>2</v>
      </c>
      <c r="BY652" s="1">
        <v>2</v>
      </c>
      <c r="BZ652" s="1">
        <v>5.6000000000000005</v>
      </c>
      <c r="CA652" s="1">
        <v>1.3866666666666667</v>
      </c>
      <c r="CB652" s="1">
        <v>6.9866666666666672</v>
      </c>
      <c r="CC652" s="1">
        <v>0.69333333333333336</v>
      </c>
      <c r="CD652" s="1">
        <v>0.2</v>
      </c>
    </row>
    <row r="653" spans="1:82" x14ac:dyDescent="0.25">
      <c r="A653">
        <f>VLOOKUP(B653,mun_fjp!$A$2:$B$854,2,FALSE)</f>
        <v>315935</v>
      </c>
      <c r="B653" t="s">
        <v>696</v>
      </c>
      <c r="C653">
        <v>2.2000000000000002</v>
      </c>
      <c r="D653">
        <v>0.2</v>
      </c>
      <c r="E653">
        <v>2</v>
      </c>
      <c r="U653">
        <v>1</v>
      </c>
      <c r="V653">
        <v>1</v>
      </c>
      <c r="W653">
        <v>0.3</v>
      </c>
      <c r="X653">
        <v>4.6666666666666662E-2</v>
      </c>
      <c r="Y653">
        <v>0.34666666666666668</v>
      </c>
      <c r="Z653">
        <v>2</v>
      </c>
      <c r="AC653">
        <v>2</v>
      </c>
      <c r="AD653">
        <v>30</v>
      </c>
      <c r="AE653">
        <v>0.6</v>
      </c>
      <c r="AF653">
        <v>9.3333333333333324E-2</v>
      </c>
      <c r="AG653">
        <v>0.69333333333333336</v>
      </c>
      <c r="AI653">
        <v>5.44</v>
      </c>
      <c r="AN653">
        <v>315930</v>
      </c>
      <c r="AO653" t="s">
        <v>695</v>
      </c>
      <c r="AP653" s="1">
        <f t="shared" si="140"/>
        <v>7</v>
      </c>
      <c r="AQ653" s="1">
        <f t="shared" si="141"/>
        <v>2</v>
      </c>
      <c r="AR653" s="1">
        <f t="shared" si="142"/>
        <v>5.4</v>
      </c>
      <c r="AS653" s="1">
        <f t="shared" si="143"/>
        <v>4.17</v>
      </c>
      <c r="AT653" s="1">
        <f t="shared" si="144"/>
        <v>9.57</v>
      </c>
      <c r="AU653" s="1">
        <f t="shared" si="145"/>
        <v>0.92666666666666653</v>
      </c>
      <c r="AV653" s="1">
        <f t="shared" si="146"/>
        <v>0.7</v>
      </c>
      <c r="AW653" s="1"/>
      <c r="AX653" s="1"/>
      <c r="AY653">
        <v>315930</v>
      </c>
      <c r="AZ653" t="s">
        <v>695</v>
      </c>
      <c r="BA653" s="1">
        <v>7</v>
      </c>
      <c r="BB653" s="1">
        <v>2</v>
      </c>
      <c r="BC653" s="1">
        <v>5.4</v>
      </c>
      <c r="BD653" s="1">
        <v>4.17</v>
      </c>
      <c r="BE653" s="1">
        <v>9.57</v>
      </c>
      <c r="BF653" s="1">
        <v>0.92666666666666653</v>
      </c>
      <c r="BG653" s="1">
        <v>0.7</v>
      </c>
      <c r="BH653" s="1"/>
      <c r="BI653" s="1"/>
      <c r="BL653" s="2">
        <v>315600</v>
      </c>
      <c r="BM653" s="69" t="s">
        <v>655</v>
      </c>
      <c r="BN653" s="1">
        <f t="shared" si="147"/>
        <v>6</v>
      </c>
      <c r="BO653" s="1">
        <f t="shared" si="148"/>
        <v>1</v>
      </c>
      <c r="BP653" s="1">
        <f t="shared" si="149"/>
        <v>6.65</v>
      </c>
      <c r="BQ653" s="1">
        <f t="shared" si="150"/>
        <v>4.8266666666666662</v>
      </c>
      <c r="BR653" s="1">
        <f t="shared" si="151"/>
        <v>11.476666666666667</v>
      </c>
      <c r="BS653" s="1">
        <f t="shared" si="152"/>
        <v>1.2066666666666666</v>
      </c>
      <c r="BT653" s="1">
        <f t="shared" si="153"/>
        <v>1.3</v>
      </c>
      <c r="BV653" s="2">
        <v>315600</v>
      </c>
      <c r="BW653" s="69" t="s">
        <v>655</v>
      </c>
      <c r="BX653" s="1">
        <v>6</v>
      </c>
      <c r="BY653" s="1">
        <v>1</v>
      </c>
      <c r="BZ653" s="1">
        <v>6.65</v>
      </c>
      <c r="CA653" s="1">
        <v>4.8266666666666662</v>
      </c>
      <c r="CB653" s="1">
        <v>11.476666666666667</v>
      </c>
      <c r="CC653" s="1">
        <v>1.2066666666666666</v>
      </c>
      <c r="CD653" s="1">
        <v>1.3</v>
      </c>
    </row>
    <row r="654" spans="1:82" x14ac:dyDescent="0.25">
      <c r="A654">
        <f>VLOOKUP(B654,mun_fjp!$A$2:$B$854,2,FALSE)</f>
        <v>315950</v>
      </c>
      <c r="B654" t="s">
        <v>698</v>
      </c>
      <c r="V654">
        <v>0</v>
      </c>
      <c r="W654">
        <v>0</v>
      </c>
      <c r="X654">
        <v>0</v>
      </c>
      <c r="Y654">
        <v>0</v>
      </c>
      <c r="Z654">
        <v>2</v>
      </c>
      <c r="AC654">
        <v>2</v>
      </c>
      <c r="AD654">
        <v>30</v>
      </c>
      <c r="AE654">
        <v>0.6</v>
      </c>
      <c r="AF654">
        <v>0</v>
      </c>
      <c r="AG654">
        <v>0.6</v>
      </c>
      <c r="AI654">
        <v>0.6</v>
      </c>
      <c r="AN654">
        <v>315935</v>
      </c>
      <c r="AO654" t="s">
        <v>696</v>
      </c>
      <c r="AP654" s="1">
        <f t="shared" si="140"/>
        <v>1</v>
      </c>
      <c r="AQ654" s="1">
        <f t="shared" si="141"/>
        <v>1</v>
      </c>
      <c r="AR654" s="1">
        <f t="shared" si="142"/>
        <v>4.4000000000000004</v>
      </c>
      <c r="AS654" s="1">
        <f t="shared" si="143"/>
        <v>1.04</v>
      </c>
      <c r="AT654" s="1">
        <f t="shared" si="144"/>
        <v>5.44</v>
      </c>
      <c r="AU654" s="1">
        <f t="shared" si="145"/>
        <v>0.69333333333333336</v>
      </c>
      <c r="AV654" s="1">
        <f t="shared" si="146"/>
        <v>0.2</v>
      </c>
      <c r="AW654" s="1"/>
      <c r="AX654" s="1"/>
      <c r="AY654">
        <v>315935</v>
      </c>
      <c r="AZ654" t="s">
        <v>696</v>
      </c>
      <c r="BA654" s="1">
        <v>1</v>
      </c>
      <c r="BB654" s="1">
        <v>1</v>
      </c>
      <c r="BC654" s="1">
        <v>4.4000000000000004</v>
      </c>
      <c r="BD654" s="1">
        <v>1.04</v>
      </c>
      <c r="BE654" s="1">
        <v>5.44</v>
      </c>
      <c r="BF654" s="1">
        <v>0.69333333333333336</v>
      </c>
      <c r="BG654" s="1">
        <v>0.2</v>
      </c>
      <c r="BH654" s="1"/>
      <c r="BI654" s="1"/>
      <c r="BL654" s="2">
        <v>315610</v>
      </c>
      <c r="BM654" s="69" t="s">
        <v>656</v>
      </c>
      <c r="BN654" s="1">
        <f t="shared" si="147"/>
        <v>2</v>
      </c>
      <c r="BO654" s="1">
        <f t="shared" si="148"/>
        <v>0</v>
      </c>
      <c r="BP654" s="1">
        <f t="shared" si="149"/>
        <v>0.1</v>
      </c>
      <c r="BQ654" s="1">
        <f t="shared" si="150"/>
        <v>1.2</v>
      </c>
      <c r="BR654" s="1">
        <f t="shared" si="151"/>
        <v>1.3</v>
      </c>
      <c r="BS654" s="1">
        <f t="shared" si="152"/>
        <v>0.6</v>
      </c>
      <c r="BT654" s="1">
        <f t="shared" si="153"/>
        <v>0</v>
      </c>
      <c r="BV654" s="2">
        <v>315610</v>
      </c>
      <c r="BW654" s="69" t="s">
        <v>656</v>
      </c>
      <c r="BX654" s="1">
        <v>2</v>
      </c>
      <c r="BY654" s="1">
        <v>0</v>
      </c>
      <c r="BZ654" s="1">
        <v>0.1</v>
      </c>
      <c r="CA654" s="1">
        <v>1.2</v>
      </c>
      <c r="CB654" s="1">
        <v>1.3</v>
      </c>
      <c r="CC654" s="1">
        <v>0.6</v>
      </c>
      <c r="CD654" s="1">
        <v>0</v>
      </c>
    </row>
    <row r="655" spans="1:82" x14ac:dyDescent="0.25">
      <c r="A655">
        <f>VLOOKUP(B655,mun_fjp!$A$2:$B$854,2,FALSE)</f>
        <v>315960</v>
      </c>
      <c r="B655" t="s">
        <v>699</v>
      </c>
      <c r="C655">
        <v>3.75</v>
      </c>
      <c r="D655">
        <v>0.5</v>
      </c>
      <c r="E655">
        <v>1.6</v>
      </c>
      <c r="U655">
        <v>3</v>
      </c>
      <c r="V655">
        <v>3</v>
      </c>
      <c r="W655">
        <v>0.89999999999999991</v>
      </c>
      <c r="X655">
        <v>0.34999999999999992</v>
      </c>
      <c r="Y655">
        <v>1.2499999999999998</v>
      </c>
      <c r="Z655">
        <v>2</v>
      </c>
      <c r="AC655">
        <v>2</v>
      </c>
      <c r="AD655">
        <v>30</v>
      </c>
      <c r="AE655">
        <v>0.6</v>
      </c>
      <c r="AF655">
        <v>0.23333333333333331</v>
      </c>
      <c r="AG655">
        <v>0.83333333333333326</v>
      </c>
      <c r="AH655">
        <v>1.8</v>
      </c>
      <c r="AI655">
        <v>9.7333333333333325</v>
      </c>
      <c r="AN655">
        <v>315950</v>
      </c>
      <c r="AO655" t="s">
        <v>698</v>
      </c>
      <c r="AP655" s="1">
        <f t="shared" si="140"/>
        <v>0</v>
      </c>
      <c r="AQ655" s="1">
        <f t="shared" si="141"/>
        <v>0</v>
      </c>
      <c r="AR655" s="1">
        <f t="shared" si="142"/>
        <v>0</v>
      </c>
      <c r="AS655" s="1">
        <f t="shared" si="143"/>
        <v>0.6</v>
      </c>
      <c r="AT655" s="1">
        <f t="shared" si="144"/>
        <v>0.6</v>
      </c>
      <c r="AU655" s="1">
        <f t="shared" si="145"/>
        <v>0.6</v>
      </c>
      <c r="AV655" s="1">
        <f t="shared" si="146"/>
        <v>0</v>
      </c>
      <c r="AW655" s="1"/>
      <c r="AX655" s="1"/>
      <c r="AY655">
        <v>315950</v>
      </c>
      <c r="AZ655" t="s">
        <v>698</v>
      </c>
      <c r="BA655" s="1">
        <v>0</v>
      </c>
      <c r="BB655" s="1">
        <v>0</v>
      </c>
      <c r="BC655" s="1">
        <v>0</v>
      </c>
      <c r="BD655" s="1">
        <v>0.6</v>
      </c>
      <c r="BE655" s="1">
        <v>0.6</v>
      </c>
      <c r="BF655" s="1">
        <v>0.6</v>
      </c>
      <c r="BG655" s="1">
        <v>0</v>
      </c>
      <c r="BH655" s="1"/>
      <c r="BI655" s="1"/>
      <c r="BL655" s="2">
        <v>315620</v>
      </c>
      <c r="BM655" s="69" t="s">
        <v>657</v>
      </c>
      <c r="BN655" s="1">
        <f t="shared" si="147"/>
        <v>1</v>
      </c>
      <c r="BO655" s="1">
        <f t="shared" si="148"/>
        <v>1</v>
      </c>
      <c r="BP655" s="1">
        <f t="shared" si="149"/>
        <v>5.15</v>
      </c>
      <c r="BQ655" s="1">
        <f t="shared" si="150"/>
        <v>0.89999999999999991</v>
      </c>
      <c r="BR655" s="1">
        <f t="shared" si="151"/>
        <v>6.0500000000000007</v>
      </c>
      <c r="BS655" s="1">
        <f t="shared" si="152"/>
        <v>0.6</v>
      </c>
      <c r="BT655" s="1">
        <f t="shared" si="153"/>
        <v>0</v>
      </c>
      <c r="BV655" s="2">
        <v>315620</v>
      </c>
      <c r="BW655" s="69" t="s">
        <v>657</v>
      </c>
      <c r="BX655" s="1">
        <v>1</v>
      </c>
      <c r="BY655" s="1">
        <v>1</v>
      </c>
      <c r="BZ655" s="1">
        <v>5.15</v>
      </c>
      <c r="CA655" s="1">
        <v>0.89999999999999991</v>
      </c>
      <c r="CB655" s="1">
        <v>6.0500000000000007</v>
      </c>
      <c r="CC655" s="1">
        <v>0.6</v>
      </c>
      <c r="CD655" s="1">
        <v>0</v>
      </c>
    </row>
    <row r="656" spans="1:82" x14ac:dyDescent="0.25">
      <c r="A656">
        <f>VLOOKUP(B656,mun_fjp!$A$2:$B$854,2,FALSE)</f>
        <v>315970</v>
      </c>
      <c r="B656" t="s">
        <v>700</v>
      </c>
      <c r="V656">
        <v>0</v>
      </c>
      <c r="W656">
        <v>0</v>
      </c>
      <c r="X656">
        <v>0</v>
      </c>
      <c r="Y656">
        <v>0</v>
      </c>
      <c r="Z656">
        <v>2</v>
      </c>
      <c r="AC656">
        <v>2</v>
      </c>
      <c r="AD656">
        <v>30</v>
      </c>
      <c r="AE656">
        <v>0.6</v>
      </c>
      <c r="AF656">
        <v>0</v>
      </c>
      <c r="AG656">
        <v>0.6</v>
      </c>
      <c r="AI656">
        <v>0.6</v>
      </c>
      <c r="AN656">
        <v>315960</v>
      </c>
      <c r="AO656" t="s">
        <v>699</v>
      </c>
      <c r="AP656" s="1">
        <f t="shared" si="140"/>
        <v>3</v>
      </c>
      <c r="AQ656" s="1">
        <f t="shared" si="141"/>
        <v>3</v>
      </c>
      <c r="AR656" s="1">
        <f t="shared" si="142"/>
        <v>7.6499999999999995</v>
      </c>
      <c r="AS656" s="1">
        <f t="shared" si="143"/>
        <v>2.083333333333333</v>
      </c>
      <c r="AT656" s="1">
        <f t="shared" si="144"/>
        <v>9.7333333333333325</v>
      </c>
      <c r="AU656" s="1">
        <f t="shared" si="145"/>
        <v>0.83333333333333326</v>
      </c>
      <c r="AV656" s="1">
        <f t="shared" si="146"/>
        <v>0.5</v>
      </c>
      <c r="AW656" s="1"/>
      <c r="AX656" s="1"/>
      <c r="AY656">
        <v>315960</v>
      </c>
      <c r="AZ656" t="s">
        <v>699</v>
      </c>
      <c r="BA656" s="1">
        <v>3</v>
      </c>
      <c r="BB656" s="1">
        <v>3</v>
      </c>
      <c r="BC656" s="1">
        <v>7.6499999999999995</v>
      </c>
      <c r="BD656" s="1">
        <v>2.083333333333333</v>
      </c>
      <c r="BE656" s="1">
        <v>9.7333333333333325</v>
      </c>
      <c r="BF656" s="1">
        <v>0.83333333333333326</v>
      </c>
      <c r="BG656" s="1">
        <v>0.5</v>
      </c>
      <c r="BH656" s="1"/>
      <c r="BI656" s="1"/>
      <c r="BL656" s="2">
        <v>315630</v>
      </c>
      <c r="BM656" s="69" t="s">
        <v>658</v>
      </c>
      <c r="BN656" s="1">
        <f t="shared" si="147"/>
        <v>2</v>
      </c>
      <c r="BO656" s="1">
        <f t="shared" si="148"/>
        <v>2</v>
      </c>
      <c r="BP656" s="1">
        <f t="shared" si="149"/>
        <v>6.080000000000001</v>
      </c>
      <c r="BQ656" s="1">
        <f t="shared" si="150"/>
        <v>2.4260000000000002</v>
      </c>
      <c r="BR656" s="1">
        <f t="shared" si="151"/>
        <v>8.5060000000000002</v>
      </c>
      <c r="BS656" s="1">
        <f t="shared" si="152"/>
        <v>0.80866666666666664</v>
      </c>
      <c r="BT656" s="1">
        <f t="shared" si="153"/>
        <v>2.1800000000000002</v>
      </c>
      <c r="BV656" s="2">
        <v>315630</v>
      </c>
      <c r="BW656" s="69" t="s">
        <v>658</v>
      </c>
      <c r="BX656" s="1">
        <v>2</v>
      </c>
      <c r="BY656" s="1">
        <v>2</v>
      </c>
      <c r="BZ656" s="1">
        <v>6.080000000000001</v>
      </c>
      <c r="CA656" s="1">
        <v>2.4260000000000002</v>
      </c>
      <c r="CB656" s="1">
        <v>8.5060000000000002</v>
      </c>
      <c r="CC656" s="1">
        <v>0.80866666666666664</v>
      </c>
      <c r="CD656" s="1">
        <v>2.1800000000000002</v>
      </c>
    </row>
    <row r="657" spans="1:82" x14ac:dyDescent="0.25">
      <c r="A657">
        <f>VLOOKUP(B657,mun_fjp!$A$2:$B$854,2,FALSE)</f>
        <v>315980</v>
      </c>
      <c r="B657" t="s">
        <v>701</v>
      </c>
      <c r="C657">
        <v>3.25</v>
      </c>
      <c r="D657">
        <v>1.86</v>
      </c>
      <c r="E657">
        <v>2</v>
      </c>
      <c r="U657">
        <v>1.5</v>
      </c>
      <c r="V657">
        <v>1.5</v>
      </c>
      <c r="W657">
        <v>0.44999999999999996</v>
      </c>
      <c r="X657">
        <v>0.65099999999999991</v>
      </c>
      <c r="Y657">
        <v>1.101</v>
      </c>
      <c r="Z657">
        <v>2</v>
      </c>
      <c r="AC657">
        <v>2</v>
      </c>
      <c r="AD657">
        <v>30</v>
      </c>
      <c r="AE657">
        <v>0.6</v>
      </c>
      <c r="AF657">
        <v>0.86799999999999999</v>
      </c>
      <c r="AG657">
        <v>1.468</v>
      </c>
      <c r="AH657">
        <v>1.65</v>
      </c>
      <c r="AI657">
        <v>11.329000000000001</v>
      </c>
      <c r="AN657">
        <v>315970</v>
      </c>
      <c r="AO657" t="s">
        <v>700</v>
      </c>
      <c r="AP657" s="1">
        <f t="shared" si="140"/>
        <v>0</v>
      </c>
      <c r="AQ657" s="1">
        <f t="shared" si="141"/>
        <v>0</v>
      </c>
      <c r="AR657" s="1">
        <f t="shared" si="142"/>
        <v>0</v>
      </c>
      <c r="AS657" s="1">
        <f t="shared" si="143"/>
        <v>0.6</v>
      </c>
      <c r="AT657" s="1">
        <f t="shared" si="144"/>
        <v>0.6</v>
      </c>
      <c r="AU657" s="1">
        <f t="shared" si="145"/>
        <v>0.6</v>
      </c>
      <c r="AV657" s="1">
        <f t="shared" si="146"/>
        <v>0</v>
      </c>
      <c r="AW657" s="1"/>
      <c r="AX657" s="1"/>
      <c r="AY657">
        <v>315970</v>
      </c>
      <c r="AZ657" t="s">
        <v>700</v>
      </c>
      <c r="BA657" s="1">
        <v>0</v>
      </c>
      <c r="BB657" s="1">
        <v>0</v>
      </c>
      <c r="BC657" s="1">
        <v>0</v>
      </c>
      <c r="BD657" s="1">
        <v>0.6</v>
      </c>
      <c r="BE657" s="1">
        <v>0.6</v>
      </c>
      <c r="BF657" s="1">
        <v>0.6</v>
      </c>
      <c r="BG657" s="1">
        <v>0</v>
      </c>
      <c r="BH657" s="1"/>
      <c r="BI657" s="1"/>
      <c r="BL657" s="2">
        <v>315640</v>
      </c>
      <c r="BM657" s="69" t="s">
        <v>659</v>
      </c>
      <c r="BN657" s="1">
        <f t="shared" si="147"/>
        <v>2</v>
      </c>
      <c r="BO657" s="1">
        <f t="shared" si="148"/>
        <v>2</v>
      </c>
      <c r="BP657" s="1">
        <f t="shared" si="149"/>
        <v>9.52</v>
      </c>
      <c r="BQ657" s="1">
        <f t="shared" si="150"/>
        <v>4.3233333333333324</v>
      </c>
      <c r="BR657" s="1">
        <f t="shared" si="151"/>
        <v>13.843333333333332</v>
      </c>
      <c r="BS657" s="1">
        <f t="shared" si="152"/>
        <v>2.5939999999999994</v>
      </c>
      <c r="BT657" s="1">
        <f t="shared" si="153"/>
        <v>2.42</v>
      </c>
      <c r="BV657" s="2">
        <v>315640</v>
      </c>
      <c r="BW657" s="69" t="s">
        <v>659</v>
      </c>
      <c r="BX657" s="1">
        <v>2</v>
      </c>
      <c r="BY657" s="1">
        <v>2</v>
      </c>
      <c r="BZ657" s="1">
        <v>9.52</v>
      </c>
      <c r="CA657" s="1">
        <v>4.3233333333333324</v>
      </c>
      <c r="CB657" s="1">
        <v>13.843333333333332</v>
      </c>
      <c r="CC657" s="1">
        <v>2.5939999999999994</v>
      </c>
      <c r="CD657" s="1">
        <v>2.42</v>
      </c>
    </row>
    <row r="658" spans="1:82" x14ac:dyDescent="0.25">
      <c r="A658">
        <f>VLOOKUP(B658,mun_fjp!$A$2:$B$854,2,FALSE)</f>
        <v>315830</v>
      </c>
      <c r="B658" t="s">
        <v>684</v>
      </c>
      <c r="C658">
        <v>3.55</v>
      </c>
      <c r="D658">
        <v>2.13</v>
      </c>
      <c r="E658">
        <v>2</v>
      </c>
      <c r="V658">
        <v>0</v>
      </c>
      <c r="W658">
        <v>0</v>
      </c>
      <c r="X658">
        <v>0</v>
      </c>
      <c r="Y658">
        <v>0</v>
      </c>
      <c r="Z658">
        <v>2</v>
      </c>
      <c r="AC658">
        <v>2</v>
      </c>
      <c r="AD658">
        <v>30</v>
      </c>
      <c r="AE658">
        <v>0.6</v>
      </c>
      <c r="AF658">
        <v>0.99399999999999988</v>
      </c>
      <c r="AG658">
        <v>2</v>
      </c>
      <c r="AH658">
        <v>1.7</v>
      </c>
      <c r="AI658">
        <v>11.379999999999999</v>
      </c>
      <c r="AN658">
        <v>315980</v>
      </c>
      <c r="AO658" t="s">
        <v>701</v>
      </c>
      <c r="AP658" s="1">
        <f t="shared" si="140"/>
        <v>1.5</v>
      </c>
      <c r="AQ658" s="1">
        <f t="shared" si="141"/>
        <v>1.5</v>
      </c>
      <c r="AR658" s="1">
        <f t="shared" si="142"/>
        <v>8.76</v>
      </c>
      <c r="AS658" s="1">
        <f t="shared" si="143"/>
        <v>2.569</v>
      </c>
      <c r="AT658" s="1">
        <f t="shared" si="144"/>
        <v>11.329000000000001</v>
      </c>
      <c r="AU658" s="1">
        <f t="shared" si="145"/>
        <v>1.468</v>
      </c>
      <c r="AV658" s="1">
        <f t="shared" si="146"/>
        <v>1.86</v>
      </c>
      <c r="AW658" s="1"/>
      <c r="AX658" s="1"/>
      <c r="AY658">
        <v>315980</v>
      </c>
      <c r="AZ658" t="s">
        <v>701</v>
      </c>
      <c r="BA658" s="1">
        <v>1.5</v>
      </c>
      <c r="BB658" s="1">
        <v>1.5</v>
      </c>
      <c r="BC658" s="1">
        <v>8.76</v>
      </c>
      <c r="BD658" s="1">
        <v>2.569</v>
      </c>
      <c r="BE658" s="1">
        <v>11.329000000000001</v>
      </c>
      <c r="BF658" s="1">
        <v>1.468</v>
      </c>
      <c r="BG658" s="1">
        <v>1.86</v>
      </c>
      <c r="BH658" s="1"/>
      <c r="BI658" s="1"/>
      <c r="BL658" s="2">
        <v>315645</v>
      </c>
      <c r="BM658" s="69" t="s">
        <v>660</v>
      </c>
      <c r="BN658" s="1">
        <f t="shared" si="147"/>
        <v>0</v>
      </c>
      <c r="BO658" s="1">
        <f t="shared" si="148"/>
        <v>0</v>
      </c>
      <c r="BP658" s="1">
        <f t="shared" si="149"/>
        <v>9.15</v>
      </c>
      <c r="BQ658" s="1">
        <f t="shared" si="150"/>
        <v>1.9999999999999996</v>
      </c>
      <c r="BR658" s="1">
        <f t="shared" si="151"/>
        <v>11.15</v>
      </c>
      <c r="BS658" s="1">
        <f t="shared" si="152"/>
        <v>1.9999999999999996</v>
      </c>
      <c r="BT658" s="1">
        <f t="shared" si="153"/>
        <v>3</v>
      </c>
      <c r="BV658" s="2">
        <v>315645</v>
      </c>
      <c r="BW658" s="69" t="s">
        <v>660</v>
      </c>
      <c r="BX658" s="1">
        <v>0</v>
      </c>
      <c r="BY658" s="1">
        <v>0</v>
      </c>
      <c r="BZ658" s="1">
        <v>9.15</v>
      </c>
      <c r="CA658" s="1">
        <v>1.9999999999999996</v>
      </c>
      <c r="CB658" s="1">
        <v>11.15</v>
      </c>
      <c r="CC658" s="1">
        <v>1.9999999999999996</v>
      </c>
      <c r="CD658" s="1">
        <v>3</v>
      </c>
    </row>
    <row r="659" spans="1:82" x14ac:dyDescent="0.25">
      <c r="A659">
        <f>VLOOKUP(B659,mun_fjp!$A$2:$B$854,2,FALSE)</f>
        <v>315840</v>
      </c>
      <c r="B659" t="s">
        <v>685</v>
      </c>
      <c r="C659">
        <v>3.4</v>
      </c>
      <c r="D659">
        <v>1.72</v>
      </c>
      <c r="E659">
        <v>2</v>
      </c>
      <c r="U659">
        <v>5</v>
      </c>
      <c r="V659">
        <v>5</v>
      </c>
      <c r="W659">
        <v>1.5</v>
      </c>
      <c r="X659">
        <v>2.0066666666666664</v>
      </c>
      <c r="Y659">
        <v>3.5066666666666664</v>
      </c>
      <c r="Z659">
        <v>2</v>
      </c>
      <c r="AC659">
        <v>2</v>
      </c>
      <c r="AD659">
        <v>30</v>
      </c>
      <c r="AE659">
        <v>0.6</v>
      </c>
      <c r="AF659">
        <v>0.80266666666666664</v>
      </c>
      <c r="AG659">
        <v>1.4026666666666667</v>
      </c>
      <c r="AH659">
        <v>1.6</v>
      </c>
      <c r="AI659">
        <v>13.629333333333333</v>
      </c>
      <c r="AN659">
        <v>315830</v>
      </c>
      <c r="AO659" t="s">
        <v>684</v>
      </c>
      <c r="AP659" s="1">
        <f t="shared" si="140"/>
        <v>0</v>
      </c>
      <c r="AQ659" s="1">
        <f t="shared" si="141"/>
        <v>0</v>
      </c>
      <c r="AR659" s="1">
        <f t="shared" si="142"/>
        <v>9.379999999999999</v>
      </c>
      <c r="AS659" s="1">
        <f t="shared" si="143"/>
        <v>2</v>
      </c>
      <c r="AT659" s="1">
        <f t="shared" si="144"/>
        <v>11.379999999999999</v>
      </c>
      <c r="AU659" s="1">
        <f t="shared" si="145"/>
        <v>2</v>
      </c>
      <c r="AV659" s="1">
        <f t="shared" si="146"/>
        <v>2.13</v>
      </c>
      <c r="AW659" s="1"/>
      <c r="AX659" s="1"/>
      <c r="AY659">
        <v>315830</v>
      </c>
      <c r="AZ659" t="s">
        <v>684</v>
      </c>
      <c r="BA659" s="1">
        <v>0</v>
      </c>
      <c r="BB659" s="1">
        <v>0</v>
      </c>
      <c r="BC659" s="1">
        <v>9.379999999999999</v>
      </c>
      <c r="BD659" s="1">
        <v>2</v>
      </c>
      <c r="BE659" s="1">
        <v>11.379999999999999</v>
      </c>
      <c r="BF659" s="1">
        <v>2</v>
      </c>
      <c r="BG659" s="1">
        <v>2.13</v>
      </c>
      <c r="BH659" s="1"/>
      <c r="BI659" s="1"/>
      <c r="BL659" s="2">
        <v>315650</v>
      </c>
      <c r="BM659" s="69" t="s">
        <v>661</v>
      </c>
      <c r="BN659" s="1">
        <f t="shared" si="147"/>
        <v>5</v>
      </c>
      <c r="BO659" s="1">
        <f t="shared" si="148"/>
        <v>0</v>
      </c>
      <c r="BP659" s="1">
        <f t="shared" si="149"/>
        <v>1.5</v>
      </c>
      <c r="BQ659" s="1">
        <f t="shared" si="150"/>
        <v>2.1</v>
      </c>
      <c r="BR659" s="1">
        <f t="shared" si="151"/>
        <v>3.6</v>
      </c>
      <c r="BS659" s="1">
        <f t="shared" si="152"/>
        <v>0.6</v>
      </c>
      <c r="BT659" s="1">
        <f t="shared" si="153"/>
        <v>0</v>
      </c>
      <c r="BV659" s="2">
        <v>315650</v>
      </c>
      <c r="BW659" s="69" t="s">
        <v>661</v>
      </c>
      <c r="BX659" s="1">
        <v>5</v>
      </c>
      <c r="BY659" s="1">
        <v>0</v>
      </c>
      <c r="BZ659" s="1">
        <v>1.5</v>
      </c>
      <c r="CA659" s="1">
        <v>2.1</v>
      </c>
      <c r="CB659" s="1">
        <v>3.6</v>
      </c>
      <c r="CC659" s="1">
        <v>0.6</v>
      </c>
      <c r="CD659" s="1">
        <v>0</v>
      </c>
    </row>
    <row r="660" spans="1:82" x14ac:dyDescent="0.25">
      <c r="A660">
        <f>VLOOKUP(B660,mun_fjp!$A$2:$B$854,2,FALSE)</f>
        <v>315850</v>
      </c>
      <c r="B660" t="s">
        <v>686</v>
      </c>
      <c r="C660">
        <v>3.05</v>
      </c>
      <c r="D660">
        <v>0.2</v>
      </c>
      <c r="V660">
        <v>0</v>
      </c>
      <c r="W660">
        <v>0</v>
      </c>
      <c r="X660">
        <v>0</v>
      </c>
      <c r="Y660">
        <v>0</v>
      </c>
      <c r="Z660">
        <v>2</v>
      </c>
      <c r="AC660">
        <v>2</v>
      </c>
      <c r="AD660">
        <v>30</v>
      </c>
      <c r="AE660">
        <v>0.6</v>
      </c>
      <c r="AF660">
        <v>9.3333333333333324E-2</v>
      </c>
      <c r="AG660">
        <v>0.69333333333333336</v>
      </c>
      <c r="AH660">
        <v>0.45</v>
      </c>
      <c r="AI660">
        <v>4.3933333333333335</v>
      </c>
      <c r="AN660">
        <v>315840</v>
      </c>
      <c r="AO660" t="s">
        <v>685</v>
      </c>
      <c r="AP660" s="1">
        <f t="shared" si="140"/>
        <v>5</v>
      </c>
      <c r="AQ660" s="1">
        <f t="shared" si="141"/>
        <v>5</v>
      </c>
      <c r="AR660" s="1">
        <f t="shared" si="142"/>
        <v>8.7200000000000006</v>
      </c>
      <c r="AS660" s="1">
        <f t="shared" si="143"/>
        <v>4.9093333333333327</v>
      </c>
      <c r="AT660" s="1">
        <f t="shared" si="144"/>
        <v>13.629333333333333</v>
      </c>
      <c r="AU660" s="1">
        <f t="shared" si="145"/>
        <v>1.4026666666666667</v>
      </c>
      <c r="AV660" s="1">
        <f t="shared" si="146"/>
        <v>1.72</v>
      </c>
      <c r="AW660" s="1"/>
      <c r="AX660" s="1"/>
      <c r="AY660">
        <v>315840</v>
      </c>
      <c r="AZ660" t="s">
        <v>685</v>
      </c>
      <c r="BA660" s="1">
        <v>5</v>
      </c>
      <c r="BB660" s="1">
        <v>5</v>
      </c>
      <c r="BC660" s="1">
        <v>8.7200000000000006</v>
      </c>
      <c r="BD660" s="1">
        <v>4.9093333333333327</v>
      </c>
      <c r="BE660" s="1">
        <v>13.629333333333333</v>
      </c>
      <c r="BF660" s="1">
        <v>1.4026666666666667</v>
      </c>
      <c r="BG660" s="1">
        <v>1.72</v>
      </c>
      <c r="BH660" s="1"/>
      <c r="BI660" s="1"/>
      <c r="BL660" s="2">
        <v>315660</v>
      </c>
      <c r="BM660" s="69" t="s">
        <v>662</v>
      </c>
      <c r="BN660" s="1">
        <f t="shared" si="147"/>
        <v>5</v>
      </c>
      <c r="BO660" s="1">
        <f t="shared" si="148"/>
        <v>0</v>
      </c>
      <c r="BP660" s="1">
        <f t="shared" si="149"/>
        <v>5.35</v>
      </c>
      <c r="BQ660" s="1">
        <f t="shared" si="150"/>
        <v>2.4266666666666667</v>
      </c>
      <c r="BR660" s="1">
        <f t="shared" si="151"/>
        <v>7.7766666666666664</v>
      </c>
      <c r="BS660" s="1">
        <f t="shared" si="152"/>
        <v>0.69333333333333336</v>
      </c>
      <c r="BT660" s="1">
        <f t="shared" si="153"/>
        <v>0.2</v>
      </c>
      <c r="BV660" s="2">
        <v>315660</v>
      </c>
      <c r="BW660" s="69" t="s">
        <v>662</v>
      </c>
      <c r="BX660" s="1">
        <v>5</v>
      </c>
      <c r="BY660" s="1">
        <v>0</v>
      </c>
      <c r="BZ660" s="1">
        <v>5.35</v>
      </c>
      <c r="CA660" s="1">
        <v>2.4266666666666667</v>
      </c>
      <c r="CB660" s="1">
        <v>7.7766666666666664</v>
      </c>
      <c r="CC660" s="1">
        <v>0.69333333333333336</v>
      </c>
      <c r="CD660" s="1">
        <v>0.2</v>
      </c>
    </row>
    <row r="661" spans="1:82" x14ac:dyDescent="0.25">
      <c r="A661">
        <f>VLOOKUP(B661,mun_fjp!$A$2:$B$854,2,FALSE)</f>
        <v>315860</v>
      </c>
      <c r="B661" t="s">
        <v>687</v>
      </c>
      <c r="C661">
        <v>3.15</v>
      </c>
      <c r="D661">
        <v>2.68</v>
      </c>
      <c r="U661">
        <v>1</v>
      </c>
      <c r="V661">
        <v>1</v>
      </c>
      <c r="W661">
        <v>0.3</v>
      </c>
      <c r="X661">
        <v>0.6253333333333333</v>
      </c>
      <c r="Y661">
        <v>0.92533333333333334</v>
      </c>
      <c r="Z661">
        <v>2</v>
      </c>
      <c r="AC661">
        <v>2</v>
      </c>
      <c r="AD661">
        <v>30</v>
      </c>
      <c r="AE661">
        <v>0.6</v>
      </c>
      <c r="AF661">
        <v>1.2506666666666666</v>
      </c>
      <c r="AG661">
        <v>2</v>
      </c>
      <c r="AH661">
        <v>1.25</v>
      </c>
      <c r="AI661">
        <v>10.005333333333333</v>
      </c>
      <c r="AN661">
        <v>315850</v>
      </c>
      <c r="AO661" t="s">
        <v>686</v>
      </c>
      <c r="AP661" s="1">
        <f t="shared" si="140"/>
        <v>0</v>
      </c>
      <c r="AQ661" s="1">
        <f t="shared" si="141"/>
        <v>0</v>
      </c>
      <c r="AR661" s="1">
        <f t="shared" si="142"/>
        <v>3.7</v>
      </c>
      <c r="AS661" s="1">
        <f t="shared" si="143"/>
        <v>0.69333333333333336</v>
      </c>
      <c r="AT661" s="1">
        <f t="shared" si="144"/>
        <v>4.3933333333333335</v>
      </c>
      <c r="AU661" s="1">
        <f t="shared" si="145"/>
        <v>0.69333333333333336</v>
      </c>
      <c r="AV661" s="1">
        <f t="shared" si="146"/>
        <v>0.2</v>
      </c>
      <c r="AW661" s="1"/>
      <c r="AX661" s="1"/>
      <c r="AY661">
        <v>315850</v>
      </c>
      <c r="AZ661" t="s">
        <v>686</v>
      </c>
      <c r="BA661" s="1">
        <v>0</v>
      </c>
      <c r="BB661" s="1">
        <v>0</v>
      </c>
      <c r="BC661" s="1">
        <v>3.7</v>
      </c>
      <c r="BD661" s="1">
        <v>0.69333333333333336</v>
      </c>
      <c r="BE661" s="1">
        <v>4.3933333333333335</v>
      </c>
      <c r="BF661" s="1">
        <v>0.69333333333333336</v>
      </c>
      <c r="BG661" s="1">
        <v>0.2</v>
      </c>
      <c r="BH661" s="1"/>
      <c r="BI661" s="1"/>
      <c r="BL661" s="2">
        <v>315670</v>
      </c>
      <c r="BM661" s="69" t="s">
        <v>663</v>
      </c>
      <c r="BN661" s="1">
        <f t="shared" si="147"/>
        <v>18</v>
      </c>
      <c r="BO661" s="1">
        <f t="shared" si="148"/>
        <v>7</v>
      </c>
      <c r="BP661" s="1">
        <f t="shared" si="149"/>
        <v>8.7199999999999989</v>
      </c>
      <c r="BQ661" s="1">
        <f t="shared" si="150"/>
        <v>17.225999999999999</v>
      </c>
      <c r="BR661" s="1">
        <f t="shared" si="151"/>
        <v>25.945999999999998</v>
      </c>
      <c r="BS661" s="1">
        <f t="shared" si="152"/>
        <v>3.1319999999999997</v>
      </c>
      <c r="BT661" s="1">
        <f t="shared" si="153"/>
        <v>2.0699999999999998</v>
      </c>
      <c r="BV661" s="2">
        <v>315670</v>
      </c>
      <c r="BW661" s="69" t="s">
        <v>663</v>
      </c>
      <c r="BX661" s="1">
        <v>18</v>
      </c>
      <c r="BY661" s="1">
        <v>7</v>
      </c>
      <c r="BZ661" s="1">
        <v>8.7199999999999989</v>
      </c>
      <c r="CA661" s="1">
        <v>17.225999999999999</v>
      </c>
      <c r="CB661" s="1">
        <v>25.945999999999998</v>
      </c>
      <c r="CC661" s="1">
        <v>3.1319999999999997</v>
      </c>
      <c r="CD661" s="1">
        <v>2.0699999999999998</v>
      </c>
    </row>
    <row r="662" spans="1:82" x14ac:dyDescent="0.25">
      <c r="A662">
        <f>VLOOKUP(B662,mun_fjp!$A$2:$B$854,2,FALSE)</f>
        <v>315870</v>
      </c>
      <c r="B662" t="s">
        <v>688</v>
      </c>
      <c r="C662">
        <v>3.2</v>
      </c>
      <c r="D662">
        <v>0.98</v>
      </c>
      <c r="E662">
        <v>2</v>
      </c>
      <c r="V662">
        <v>0</v>
      </c>
      <c r="W662">
        <v>0</v>
      </c>
      <c r="X662">
        <v>0</v>
      </c>
      <c r="Y662">
        <v>0</v>
      </c>
      <c r="Z662">
        <v>2</v>
      </c>
      <c r="AC662">
        <v>2</v>
      </c>
      <c r="AD662">
        <v>30</v>
      </c>
      <c r="AE662">
        <v>0.6</v>
      </c>
      <c r="AF662">
        <v>0.45733333333333331</v>
      </c>
      <c r="AG662">
        <v>1.0573333333333332</v>
      </c>
      <c r="AH662">
        <v>1.8</v>
      </c>
      <c r="AI662">
        <v>9.0373333333333328</v>
      </c>
      <c r="AN662">
        <v>315860</v>
      </c>
      <c r="AO662" t="s">
        <v>687</v>
      </c>
      <c r="AP662" s="1">
        <f t="shared" si="140"/>
        <v>1</v>
      </c>
      <c r="AQ662" s="1">
        <f t="shared" si="141"/>
        <v>1</v>
      </c>
      <c r="AR662" s="1">
        <f t="shared" si="142"/>
        <v>7.08</v>
      </c>
      <c r="AS662" s="1">
        <f t="shared" si="143"/>
        <v>2.9253333333333336</v>
      </c>
      <c r="AT662" s="1">
        <f t="shared" si="144"/>
        <v>10.005333333333333</v>
      </c>
      <c r="AU662" s="1">
        <f t="shared" si="145"/>
        <v>2</v>
      </c>
      <c r="AV662" s="1">
        <f t="shared" si="146"/>
        <v>2.68</v>
      </c>
      <c r="AW662" s="1"/>
      <c r="AX662" s="1"/>
      <c r="AY662">
        <v>315860</v>
      </c>
      <c r="AZ662" t="s">
        <v>687</v>
      </c>
      <c r="BA662" s="1">
        <v>1</v>
      </c>
      <c r="BB662" s="1">
        <v>1</v>
      </c>
      <c r="BC662" s="1">
        <v>7.08</v>
      </c>
      <c r="BD662" s="1">
        <v>2.9253333333333336</v>
      </c>
      <c r="BE662" s="1">
        <v>10.005333333333333</v>
      </c>
      <c r="BF662" s="1">
        <v>2</v>
      </c>
      <c r="BG662" s="1">
        <v>2.68</v>
      </c>
      <c r="BH662" s="1"/>
      <c r="BI662" s="1"/>
      <c r="BL662" s="2">
        <v>315680</v>
      </c>
      <c r="BM662" s="69" t="s">
        <v>664</v>
      </c>
      <c r="BN662" s="1">
        <f t="shared" si="147"/>
        <v>3</v>
      </c>
      <c r="BO662" s="1">
        <f t="shared" si="148"/>
        <v>3</v>
      </c>
      <c r="BP662" s="1">
        <f t="shared" si="149"/>
        <v>7.03</v>
      </c>
      <c r="BQ662" s="1">
        <f t="shared" si="150"/>
        <v>4.7119999999999997</v>
      </c>
      <c r="BR662" s="1">
        <f t="shared" si="151"/>
        <v>11.742000000000001</v>
      </c>
      <c r="BS662" s="1">
        <f t="shared" si="152"/>
        <v>2.3559999999999999</v>
      </c>
      <c r="BT662" s="1">
        <f t="shared" si="153"/>
        <v>2.08</v>
      </c>
      <c r="BV662" s="2">
        <v>315680</v>
      </c>
      <c r="BW662" s="69" t="s">
        <v>664</v>
      </c>
      <c r="BX662" s="1">
        <v>3</v>
      </c>
      <c r="BY662" s="1">
        <v>3</v>
      </c>
      <c r="BZ662" s="1">
        <v>7.03</v>
      </c>
      <c r="CA662" s="1">
        <v>4.7119999999999997</v>
      </c>
      <c r="CB662" s="1">
        <v>11.742000000000001</v>
      </c>
      <c r="CC662" s="1">
        <v>2.3559999999999999</v>
      </c>
      <c r="CD662" s="1">
        <v>2.08</v>
      </c>
    </row>
    <row r="663" spans="1:82" x14ac:dyDescent="0.25">
      <c r="A663">
        <f>VLOOKUP(B663,mun_fjp!$A$2:$B$854,2,FALSE)</f>
        <v>315880</v>
      </c>
      <c r="B663" t="s">
        <v>689</v>
      </c>
      <c r="C663">
        <v>3.4</v>
      </c>
      <c r="D663">
        <v>2.5299999999999998</v>
      </c>
      <c r="E663">
        <v>2</v>
      </c>
      <c r="U663">
        <v>3</v>
      </c>
      <c r="V663">
        <v>3</v>
      </c>
      <c r="W663">
        <v>0.89999999999999991</v>
      </c>
      <c r="X663">
        <v>1.7709999999999997</v>
      </c>
      <c r="Y663">
        <v>2.6709999999999994</v>
      </c>
      <c r="AA663">
        <v>3</v>
      </c>
      <c r="AC663">
        <v>3</v>
      </c>
      <c r="AD663">
        <v>30</v>
      </c>
      <c r="AE663">
        <v>0.89999999999999991</v>
      </c>
      <c r="AF663">
        <v>1.7709999999999997</v>
      </c>
      <c r="AG663">
        <v>2.6709999999999994</v>
      </c>
      <c r="AH663">
        <v>2</v>
      </c>
      <c r="AI663">
        <v>15.271999999999998</v>
      </c>
      <c r="AN663">
        <v>315870</v>
      </c>
      <c r="AO663" t="s">
        <v>688</v>
      </c>
      <c r="AP663" s="1">
        <f t="shared" si="140"/>
        <v>0</v>
      </c>
      <c r="AQ663" s="1">
        <f t="shared" si="141"/>
        <v>0</v>
      </c>
      <c r="AR663" s="1">
        <f t="shared" si="142"/>
        <v>7.9799999999999995</v>
      </c>
      <c r="AS663" s="1">
        <f t="shared" si="143"/>
        <v>1.0573333333333332</v>
      </c>
      <c r="AT663" s="1">
        <f t="shared" si="144"/>
        <v>9.0373333333333328</v>
      </c>
      <c r="AU663" s="1">
        <f t="shared" si="145"/>
        <v>1.0573333333333332</v>
      </c>
      <c r="AV663" s="1">
        <f t="shared" si="146"/>
        <v>0.98</v>
      </c>
      <c r="AW663" s="1"/>
      <c r="AX663" s="1"/>
      <c r="AY663">
        <v>315870</v>
      </c>
      <c r="AZ663" t="s">
        <v>688</v>
      </c>
      <c r="BA663" s="1">
        <v>0</v>
      </c>
      <c r="BB663" s="1">
        <v>0</v>
      </c>
      <c r="BC663" s="1">
        <v>7.9799999999999995</v>
      </c>
      <c r="BD663" s="1">
        <v>1.0573333333333332</v>
      </c>
      <c r="BE663" s="1">
        <v>9.0373333333333328</v>
      </c>
      <c r="BF663" s="1">
        <v>1.0573333333333332</v>
      </c>
      <c r="BG663" s="1">
        <v>0.98</v>
      </c>
      <c r="BH663" s="1"/>
      <c r="BI663" s="1"/>
      <c r="BL663" s="2">
        <v>315690</v>
      </c>
      <c r="BM663" s="69" t="s">
        <v>665</v>
      </c>
      <c r="BN663" s="1">
        <f t="shared" si="147"/>
        <v>4</v>
      </c>
      <c r="BO663" s="1">
        <f t="shared" si="148"/>
        <v>2</v>
      </c>
      <c r="BP663" s="1">
        <f t="shared" si="149"/>
        <v>6.58</v>
      </c>
      <c r="BQ663" s="1">
        <f t="shared" si="150"/>
        <v>2.1219999999999999</v>
      </c>
      <c r="BR663" s="1">
        <f t="shared" si="151"/>
        <v>8.702</v>
      </c>
      <c r="BS663" s="1">
        <f t="shared" si="152"/>
        <v>0.70733333333333337</v>
      </c>
      <c r="BT663" s="1">
        <f t="shared" si="153"/>
        <v>0.23</v>
      </c>
      <c r="BV663" s="2">
        <v>315690</v>
      </c>
      <c r="BW663" s="69" t="s">
        <v>665</v>
      </c>
      <c r="BX663" s="1">
        <v>4</v>
      </c>
      <c r="BY663" s="1">
        <v>2</v>
      </c>
      <c r="BZ663" s="1">
        <v>6.58</v>
      </c>
      <c r="CA663" s="1">
        <v>2.1219999999999999</v>
      </c>
      <c r="CB663" s="1">
        <v>8.702</v>
      </c>
      <c r="CC663" s="1">
        <v>0.70733333333333337</v>
      </c>
      <c r="CD663" s="1">
        <v>0.23</v>
      </c>
    </row>
    <row r="664" spans="1:82" x14ac:dyDescent="0.25">
      <c r="A664">
        <f>VLOOKUP(B664,mun_fjp!$A$2:$B$854,2,FALSE)</f>
        <v>315890</v>
      </c>
      <c r="B664" t="s">
        <v>690</v>
      </c>
      <c r="C664">
        <v>2.4500000000000002</v>
      </c>
      <c r="D664">
        <v>3</v>
      </c>
      <c r="E664">
        <v>2</v>
      </c>
      <c r="U664">
        <v>1</v>
      </c>
      <c r="V664">
        <v>1</v>
      </c>
      <c r="W664">
        <v>0.3</v>
      </c>
      <c r="X664">
        <v>0.69999999999999984</v>
      </c>
      <c r="Y664">
        <v>0.99999999999999978</v>
      </c>
      <c r="Z664">
        <v>2</v>
      </c>
      <c r="AC664">
        <v>2</v>
      </c>
      <c r="AD664">
        <v>30</v>
      </c>
      <c r="AE664">
        <v>0.6</v>
      </c>
      <c r="AF664">
        <v>1.3999999999999997</v>
      </c>
      <c r="AG664">
        <v>1.9999999999999996</v>
      </c>
      <c r="AH664">
        <v>1.2</v>
      </c>
      <c r="AI664">
        <v>11.649999999999999</v>
      </c>
      <c r="AN664">
        <v>315880</v>
      </c>
      <c r="AO664" t="s">
        <v>689</v>
      </c>
      <c r="AP664" s="1">
        <f t="shared" si="140"/>
        <v>3</v>
      </c>
      <c r="AQ664" s="1">
        <f t="shared" si="141"/>
        <v>3</v>
      </c>
      <c r="AR664" s="1">
        <f t="shared" si="142"/>
        <v>9.93</v>
      </c>
      <c r="AS664" s="1">
        <f t="shared" si="143"/>
        <v>5.3419999999999987</v>
      </c>
      <c r="AT664" s="1">
        <f t="shared" si="144"/>
        <v>15.271999999999998</v>
      </c>
      <c r="AU664" s="1">
        <f t="shared" si="145"/>
        <v>2.6709999999999994</v>
      </c>
      <c r="AV664" s="1">
        <f t="shared" si="146"/>
        <v>2.5299999999999998</v>
      </c>
      <c r="AW664" s="1"/>
      <c r="AX664" s="1"/>
      <c r="AY664">
        <v>315880</v>
      </c>
      <c r="AZ664" t="s">
        <v>689</v>
      </c>
      <c r="BA664" s="1">
        <v>3</v>
      </c>
      <c r="BB664" s="1">
        <v>3</v>
      </c>
      <c r="BC664" s="1">
        <v>9.93</v>
      </c>
      <c r="BD664" s="1">
        <v>5.3419999999999987</v>
      </c>
      <c r="BE664" s="1">
        <v>15.271999999999998</v>
      </c>
      <c r="BF664" s="1">
        <v>2.6709999999999994</v>
      </c>
      <c r="BG664" s="1">
        <v>2.5299999999999998</v>
      </c>
      <c r="BH664" s="1"/>
      <c r="BI664" s="1"/>
      <c r="BL664" s="2">
        <v>315700</v>
      </c>
      <c r="BM664" s="69" t="s">
        <v>666</v>
      </c>
      <c r="BN664" s="1">
        <f t="shared" si="147"/>
        <v>5</v>
      </c>
      <c r="BO664" s="1">
        <f t="shared" si="148"/>
        <v>0</v>
      </c>
      <c r="BP664" s="1">
        <f t="shared" si="149"/>
        <v>4.6500000000000004</v>
      </c>
      <c r="BQ664" s="1">
        <f t="shared" si="150"/>
        <v>2.4266666666666667</v>
      </c>
      <c r="BR664" s="1">
        <f t="shared" si="151"/>
        <v>7.0766666666666671</v>
      </c>
      <c r="BS664" s="1">
        <f t="shared" si="152"/>
        <v>0.69333333333333336</v>
      </c>
      <c r="BT664" s="1">
        <f t="shared" si="153"/>
        <v>0.2</v>
      </c>
      <c r="BV664" s="2">
        <v>315700</v>
      </c>
      <c r="BW664" s="69" t="s">
        <v>666</v>
      </c>
      <c r="BX664" s="1">
        <v>5</v>
      </c>
      <c r="BY664" s="1">
        <v>0</v>
      </c>
      <c r="BZ664" s="1">
        <v>4.6500000000000004</v>
      </c>
      <c r="CA664" s="1">
        <v>2.4266666666666667</v>
      </c>
      <c r="CB664" s="1">
        <v>7.0766666666666671</v>
      </c>
      <c r="CC664" s="1">
        <v>0.69333333333333336</v>
      </c>
      <c r="CD664" s="1">
        <v>0.2</v>
      </c>
    </row>
    <row r="665" spans="1:82" x14ac:dyDescent="0.25">
      <c r="A665">
        <f>VLOOKUP(B665,mun_fjp!$A$2:$B$854,2,FALSE)</f>
        <v>315895</v>
      </c>
      <c r="B665" t="s">
        <v>1790</v>
      </c>
      <c r="V665">
        <v>0</v>
      </c>
      <c r="W665">
        <v>0</v>
      </c>
      <c r="X665">
        <v>0</v>
      </c>
      <c r="Y665">
        <v>0</v>
      </c>
      <c r="Z665">
        <v>2</v>
      </c>
      <c r="AC665">
        <v>2</v>
      </c>
      <c r="AD665">
        <v>30</v>
      </c>
      <c r="AE665">
        <v>0.6</v>
      </c>
      <c r="AF665">
        <v>0</v>
      </c>
      <c r="AG665">
        <v>0.6</v>
      </c>
      <c r="AI665">
        <v>0.6</v>
      </c>
      <c r="AN665">
        <v>315890</v>
      </c>
      <c r="AO665" t="s">
        <v>690</v>
      </c>
      <c r="AP665" s="1">
        <f t="shared" si="140"/>
        <v>1</v>
      </c>
      <c r="AQ665" s="1">
        <f t="shared" si="141"/>
        <v>1</v>
      </c>
      <c r="AR665" s="1">
        <f t="shared" si="142"/>
        <v>8.65</v>
      </c>
      <c r="AS665" s="1">
        <f t="shared" si="143"/>
        <v>2.9999999999999991</v>
      </c>
      <c r="AT665" s="1">
        <f t="shared" si="144"/>
        <v>11.649999999999999</v>
      </c>
      <c r="AU665" s="1">
        <f t="shared" si="145"/>
        <v>1.9999999999999996</v>
      </c>
      <c r="AV665" s="1">
        <f t="shared" si="146"/>
        <v>3</v>
      </c>
      <c r="AW665" s="1"/>
      <c r="AX665" s="1"/>
      <c r="AY665">
        <v>315890</v>
      </c>
      <c r="AZ665" t="s">
        <v>690</v>
      </c>
      <c r="BA665" s="1">
        <v>1</v>
      </c>
      <c r="BB665" s="1">
        <v>1</v>
      </c>
      <c r="BC665" s="1">
        <v>8.65</v>
      </c>
      <c r="BD665" s="1">
        <v>2.9999999999999991</v>
      </c>
      <c r="BE665" s="1">
        <v>11.649999999999999</v>
      </c>
      <c r="BF665" s="1">
        <v>1.9999999999999996</v>
      </c>
      <c r="BG665" s="1">
        <v>3</v>
      </c>
      <c r="BH665" s="1"/>
      <c r="BI665" s="1"/>
      <c r="BL665" s="2">
        <v>315710</v>
      </c>
      <c r="BM665" s="69" t="s">
        <v>667</v>
      </c>
      <c r="BN665" s="1">
        <f t="shared" si="147"/>
        <v>5</v>
      </c>
      <c r="BO665" s="1">
        <f t="shared" si="148"/>
        <v>0</v>
      </c>
      <c r="BP665" s="1">
        <f t="shared" si="149"/>
        <v>0</v>
      </c>
      <c r="BQ665" s="1">
        <f t="shared" si="150"/>
        <v>2.1</v>
      </c>
      <c r="BR665" s="1">
        <f t="shared" si="151"/>
        <v>2.1</v>
      </c>
      <c r="BS665" s="1">
        <f t="shared" si="152"/>
        <v>0.6</v>
      </c>
      <c r="BT665" s="1">
        <f t="shared" si="153"/>
        <v>0</v>
      </c>
      <c r="BV665" s="2">
        <v>315710</v>
      </c>
      <c r="BW665" s="69" t="s">
        <v>667</v>
      </c>
      <c r="BX665" s="1">
        <v>5</v>
      </c>
      <c r="BY665" s="1">
        <v>0</v>
      </c>
      <c r="BZ665" s="1">
        <v>0</v>
      </c>
      <c r="CA665" s="1">
        <v>2.1</v>
      </c>
      <c r="CB665" s="1">
        <v>2.1</v>
      </c>
      <c r="CC665" s="1">
        <v>0.6</v>
      </c>
      <c r="CD665" s="1">
        <v>0</v>
      </c>
    </row>
    <row r="666" spans="1:82" x14ac:dyDescent="0.25">
      <c r="A666">
        <f>VLOOKUP(B666,mun_fjp!$A$2:$B$854,2,FALSE)</f>
        <v>315900</v>
      </c>
      <c r="B666" t="s">
        <v>692</v>
      </c>
      <c r="C666">
        <v>3.1</v>
      </c>
      <c r="D666">
        <v>0.2</v>
      </c>
      <c r="E666">
        <v>1.9</v>
      </c>
      <c r="U666">
        <v>2</v>
      </c>
      <c r="V666">
        <v>2</v>
      </c>
      <c r="W666">
        <v>0.6</v>
      </c>
      <c r="X666">
        <v>9.3333333333333324E-2</v>
      </c>
      <c r="Y666">
        <v>0.69333333333333336</v>
      </c>
      <c r="Z666">
        <v>2</v>
      </c>
      <c r="AC666">
        <v>2</v>
      </c>
      <c r="AD666">
        <v>30</v>
      </c>
      <c r="AE666">
        <v>0.6</v>
      </c>
      <c r="AF666">
        <v>9.3333333333333324E-2</v>
      </c>
      <c r="AG666">
        <v>0.69333333333333336</v>
      </c>
      <c r="AH666">
        <v>0.85</v>
      </c>
      <c r="AI666">
        <v>7.4366666666666665</v>
      </c>
      <c r="AN666">
        <v>315895</v>
      </c>
      <c r="AO666" t="s">
        <v>1790</v>
      </c>
      <c r="AP666" s="1">
        <f t="shared" si="140"/>
        <v>0</v>
      </c>
      <c r="AQ666" s="1">
        <f t="shared" si="141"/>
        <v>0</v>
      </c>
      <c r="AR666" s="1">
        <f t="shared" si="142"/>
        <v>0</v>
      </c>
      <c r="AS666" s="1">
        <f t="shared" si="143"/>
        <v>0.6</v>
      </c>
      <c r="AT666" s="1">
        <f t="shared" si="144"/>
        <v>0.6</v>
      </c>
      <c r="AU666" s="1">
        <f t="shared" si="145"/>
        <v>0.6</v>
      </c>
      <c r="AV666" s="1">
        <f t="shared" si="146"/>
        <v>0</v>
      </c>
      <c r="AW666" s="1"/>
      <c r="AX666" s="1"/>
      <c r="AY666">
        <v>315895</v>
      </c>
      <c r="AZ666" t="s">
        <v>1790</v>
      </c>
      <c r="BA666" s="1">
        <v>0</v>
      </c>
      <c r="BB666" s="1">
        <v>0</v>
      </c>
      <c r="BC666" s="1">
        <v>0</v>
      </c>
      <c r="BD666" s="1">
        <v>0.6</v>
      </c>
      <c r="BE666" s="1">
        <v>0.6</v>
      </c>
      <c r="BF666" s="1">
        <v>0.6</v>
      </c>
      <c r="BG666" s="1">
        <v>0</v>
      </c>
      <c r="BH666" s="1"/>
      <c r="BI666" s="1"/>
      <c r="BL666" s="2">
        <v>315720</v>
      </c>
      <c r="BM666" s="69" t="s">
        <v>668</v>
      </c>
      <c r="BN666" s="1">
        <f t="shared" si="147"/>
        <v>31</v>
      </c>
      <c r="BO666" s="1">
        <f t="shared" si="148"/>
        <v>12</v>
      </c>
      <c r="BP666" s="1">
        <f t="shared" si="149"/>
        <v>10.95</v>
      </c>
      <c r="BQ666" s="1">
        <f t="shared" si="150"/>
        <v>34</v>
      </c>
      <c r="BR666" s="1">
        <f t="shared" si="151"/>
        <v>44.95</v>
      </c>
      <c r="BS666" s="1">
        <f t="shared" si="152"/>
        <v>2.9999999999999996</v>
      </c>
      <c r="BT666" s="1">
        <f t="shared" si="153"/>
        <v>3</v>
      </c>
      <c r="BV666" s="2">
        <v>315720</v>
      </c>
      <c r="BW666" s="69" t="s">
        <v>668</v>
      </c>
      <c r="BX666" s="1">
        <v>31</v>
      </c>
      <c r="BY666" s="1">
        <v>12</v>
      </c>
      <c r="BZ666" s="1">
        <v>10.95</v>
      </c>
      <c r="CA666" s="1">
        <v>34</v>
      </c>
      <c r="CB666" s="1">
        <v>44.95</v>
      </c>
      <c r="CC666" s="1">
        <v>2.9999999999999996</v>
      </c>
      <c r="CD666" s="1">
        <v>3</v>
      </c>
    </row>
    <row r="667" spans="1:82" x14ac:dyDescent="0.25">
      <c r="A667">
        <f>VLOOKUP(B667,mun_fjp!$A$2:$B$854,2,FALSE)</f>
        <v>315910</v>
      </c>
      <c r="B667" t="s">
        <v>693</v>
      </c>
      <c r="C667">
        <v>3.2</v>
      </c>
      <c r="D667">
        <v>0.66</v>
      </c>
      <c r="E667">
        <v>2</v>
      </c>
      <c r="N667">
        <v>2</v>
      </c>
      <c r="U667">
        <v>6</v>
      </c>
      <c r="V667">
        <v>8</v>
      </c>
      <c r="W667">
        <v>2.4</v>
      </c>
      <c r="X667">
        <v>1.232</v>
      </c>
      <c r="Y667">
        <v>3.6319999999999997</v>
      </c>
      <c r="Z667">
        <v>2</v>
      </c>
      <c r="AC667">
        <v>2</v>
      </c>
      <c r="AD667">
        <v>30</v>
      </c>
      <c r="AE667">
        <v>0.6</v>
      </c>
      <c r="AF667">
        <v>0.308</v>
      </c>
      <c r="AG667">
        <v>0.90799999999999992</v>
      </c>
      <c r="AH667">
        <v>1.5</v>
      </c>
      <c r="AI667">
        <v>11.9</v>
      </c>
      <c r="AN667">
        <v>315900</v>
      </c>
      <c r="AO667" t="s">
        <v>692</v>
      </c>
      <c r="AP667" s="1">
        <f t="shared" si="140"/>
        <v>2</v>
      </c>
      <c r="AQ667" s="1">
        <f t="shared" si="141"/>
        <v>2</v>
      </c>
      <c r="AR667" s="1">
        <f t="shared" si="142"/>
        <v>6.05</v>
      </c>
      <c r="AS667" s="1">
        <f t="shared" si="143"/>
        <v>1.3866666666666667</v>
      </c>
      <c r="AT667" s="1">
        <f t="shared" si="144"/>
        <v>7.4366666666666665</v>
      </c>
      <c r="AU667" s="1">
        <f t="shared" si="145"/>
        <v>0.69333333333333336</v>
      </c>
      <c r="AV667" s="1">
        <f t="shared" si="146"/>
        <v>0.2</v>
      </c>
      <c r="AW667" s="1"/>
      <c r="AX667" s="1"/>
      <c r="AY667">
        <v>315900</v>
      </c>
      <c r="AZ667" t="s">
        <v>692</v>
      </c>
      <c r="BA667" s="1">
        <v>2</v>
      </c>
      <c r="BB667" s="1">
        <v>2</v>
      </c>
      <c r="BC667" s="1">
        <v>6.05</v>
      </c>
      <c r="BD667" s="1">
        <v>1.3866666666666667</v>
      </c>
      <c r="BE667" s="1">
        <v>7.4366666666666665</v>
      </c>
      <c r="BF667" s="1">
        <v>0.69333333333333336</v>
      </c>
      <c r="BG667" s="1">
        <v>0.2</v>
      </c>
      <c r="BH667" s="1"/>
      <c r="BI667" s="1"/>
      <c r="BL667" s="2">
        <v>315725</v>
      </c>
      <c r="BM667" s="69" t="s">
        <v>669</v>
      </c>
      <c r="BN667" s="1" t="e">
        <f t="shared" si="147"/>
        <v>#N/A</v>
      </c>
      <c r="BO667" s="1" t="e">
        <f t="shared" si="148"/>
        <v>#N/A</v>
      </c>
      <c r="BP667" s="1" t="e">
        <f t="shared" si="149"/>
        <v>#N/A</v>
      </c>
      <c r="BQ667" s="1" t="e">
        <f t="shared" si="150"/>
        <v>#N/A</v>
      </c>
      <c r="BR667" s="1" t="e">
        <f t="shared" si="151"/>
        <v>#N/A</v>
      </c>
      <c r="BS667" s="1" t="e">
        <f t="shared" si="152"/>
        <v>#N/A</v>
      </c>
      <c r="BT667" s="1" t="e">
        <f t="shared" si="153"/>
        <v>#N/A</v>
      </c>
      <c r="BV667" s="2">
        <v>315725</v>
      </c>
      <c r="BW667" s="69" t="s">
        <v>669</v>
      </c>
      <c r="BX667" s="1"/>
      <c r="BY667" s="1"/>
      <c r="BZ667" s="1"/>
      <c r="CA667" s="1"/>
      <c r="CB667" s="1"/>
      <c r="CC667" s="1"/>
      <c r="CD667" s="1"/>
    </row>
    <row r="668" spans="1:82" x14ac:dyDescent="0.25">
      <c r="A668">
        <f>VLOOKUP(B668,mun_fjp!$A$2:$B$854,2,FALSE)</f>
        <v>315990</v>
      </c>
      <c r="B668" t="s">
        <v>702</v>
      </c>
      <c r="C668">
        <v>3.25</v>
      </c>
      <c r="D668">
        <v>0.57999999999999996</v>
      </c>
      <c r="E668">
        <v>1.8</v>
      </c>
      <c r="U668">
        <v>2</v>
      </c>
      <c r="V668">
        <v>2</v>
      </c>
      <c r="W668">
        <v>0.6</v>
      </c>
      <c r="X668">
        <v>0.27066666666666667</v>
      </c>
      <c r="Y668">
        <v>0.8706666666666667</v>
      </c>
      <c r="Z668">
        <v>2</v>
      </c>
      <c r="AC668">
        <v>2</v>
      </c>
      <c r="AD668">
        <v>30</v>
      </c>
      <c r="AE668">
        <v>0.6</v>
      </c>
      <c r="AF668">
        <v>0.27066666666666667</v>
      </c>
      <c r="AG668">
        <v>0.8706666666666667</v>
      </c>
      <c r="AH668">
        <v>1.9</v>
      </c>
      <c r="AI668">
        <v>9.2713333333333328</v>
      </c>
      <c r="AN668">
        <v>315910</v>
      </c>
      <c r="AO668" t="s">
        <v>693</v>
      </c>
      <c r="AP668" s="1">
        <f t="shared" si="140"/>
        <v>8</v>
      </c>
      <c r="AQ668" s="1">
        <f t="shared" si="141"/>
        <v>6</v>
      </c>
      <c r="AR668" s="1">
        <f t="shared" si="142"/>
        <v>7.36</v>
      </c>
      <c r="AS668" s="1">
        <f t="shared" si="143"/>
        <v>4.5399999999999991</v>
      </c>
      <c r="AT668" s="1">
        <f t="shared" si="144"/>
        <v>11.899999999999999</v>
      </c>
      <c r="AU668" s="1">
        <f t="shared" si="145"/>
        <v>0.90799999999999992</v>
      </c>
      <c r="AV668" s="1">
        <f t="shared" si="146"/>
        <v>0.66</v>
      </c>
      <c r="AW668" s="1"/>
      <c r="AX668" s="1"/>
      <c r="AY668">
        <v>315910</v>
      </c>
      <c r="AZ668" t="s">
        <v>693</v>
      </c>
      <c r="BA668" s="1">
        <v>8</v>
      </c>
      <c r="BB668" s="1">
        <v>6</v>
      </c>
      <c r="BC668" s="1">
        <v>7.36</v>
      </c>
      <c r="BD668" s="1">
        <v>4.5399999999999991</v>
      </c>
      <c r="BE668" s="1">
        <v>11.899999999999999</v>
      </c>
      <c r="BF668" s="1">
        <v>0.90799999999999992</v>
      </c>
      <c r="BG668" s="1">
        <v>0.66</v>
      </c>
      <c r="BH668" s="1"/>
      <c r="BI668" s="1"/>
      <c r="BL668" s="2">
        <v>315727</v>
      </c>
      <c r="BM668" s="69" t="s">
        <v>670</v>
      </c>
      <c r="BN668" s="1">
        <f t="shared" si="147"/>
        <v>0</v>
      </c>
      <c r="BO668" s="1">
        <f t="shared" si="148"/>
        <v>0</v>
      </c>
      <c r="BP668" s="1">
        <f t="shared" si="149"/>
        <v>2.5</v>
      </c>
      <c r="BQ668" s="1">
        <f t="shared" si="150"/>
        <v>0</v>
      </c>
      <c r="BR668" s="1">
        <f t="shared" si="151"/>
        <v>2.5</v>
      </c>
      <c r="BS668" s="1">
        <f t="shared" si="152"/>
        <v>0</v>
      </c>
      <c r="BT668" s="1">
        <f t="shared" si="153"/>
        <v>0</v>
      </c>
      <c r="BV668" s="2">
        <v>315727</v>
      </c>
      <c r="BW668" s="69" t="s">
        <v>670</v>
      </c>
      <c r="BX668" s="1">
        <v>0</v>
      </c>
      <c r="BY668" s="1">
        <v>0</v>
      </c>
      <c r="BZ668" s="1">
        <v>2.5</v>
      </c>
      <c r="CA668" s="1">
        <v>0</v>
      </c>
      <c r="CB668" s="1">
        <v>2.5</v>
      </c>
      <c r="CC668" s="1">
        <v>0</v>
      </c>
      <c r="CD668" s="1">
        <v>0</v>
      </c>
    </row>
    <row r="669" spans="1:82" x14ac:dyDescent="0.25">
      <c r="A669">
        <f>VLOOKUP(B669,mun_fjp!$A$2:$B$854,2,FALSE)</f>
        <v>316000</v>
      </c>
      <c r="B669" t="s">
        <v>703</v>
      </c>
      <c r="C669">
        <v>3.6</v>
      </c>
      <c r="D669">
        <v>0.26</v>
      </c>
      <c r="E669">
        <v>2</v>
      </c>
      <c r="V669">
        <v>0</v>
      </c>
      <c r="W669">
        <v>0</v>
      </c>
      <c r="X669">
        <v>0</v>
      </c>
      <c r="Y669">
        <v>0</v>
      </c>
      <c r="Z669">
        <v>2</v>
      </c>
      <c r="AC669">
        <v>2</v>
      </c>
      <c r="AD669">
        <v>30</v>
      </c>
      <c r="AE669">
        <v>0.6</v>
      </c>
      <c r="AF669">
        <v>0.12133333333333333</v>
      </c>
      <c r="AG669">
        <v>0.72133333333333327</v>
      </c>
      <c r="AH669">
        <v>2</v>
      </c>
      <c r="AI669">
        <v>8.5813333333333333</v>
      </c>
      <c r="AN669">
        <v>315990</v>
      </c>
      <c r="AO669" t="s">
        <v>702</v>
      </c>
      <c r="AP669" s="1">
        <f t="shared" si="140"/>
        <v>2</v>
      </c>
      <c r="AQ669" s="1">
        <f t="shared" si="141"/>
        <v>2</v>
      </c>
      <c r="AR669" s="1">
        <f t="shared" si="142"/>
        <v>7.5299999999999994</v>
      </c>
      <c r="AS669" s="1">
        <f t="shared" si="143"/>
        <v>1.7413333333333334</v>
      </c>
      <c r="AT669" s="1">
        <f t="shared" si="144"/>
        <v>9.2713333333333328</v>
      </c>
      <c r="AU669" s="1">
        <f t="shared" si="145"/>
        <v>0.8706666666666667</v>
      </c>
      <c r="AV669" s="1">
        <f t="shared" si="146"/>
        <v>0.57999999999999996</v>
      </c>
      <c r="AW669" s="1"/>
      <c r="AX669" s="1"/>
      <c r="AY669">
        <v>315990</v>
      </c>
      <c r="AZ669" t="s">
        <v>702</v>
      </c>
      <c r="BA669" s="1">
        <v>2</v>
      </c>
      <c r="BB669" s="1">
        <v>2</v>
      </c>
      <c r="BC669" s="1">
        <v>7.5299999999999994</v>
      </c>
      <c r="BD669" s="1">
        <v>1.7413333333333334</v>
      </c>
      <c r="BE669" s="1">
        <v>9.2713333333333328</v>
      </c>
      <c r="BF669" s="1">
        <v>0.8706666666666667</v>
      </c>
      <c r="BG669" s="1">
        <v>0.57999999999999996</v>
      </c>
      <c r="BH669" s="1"/>
      <c r="BI669" s="1"/>
      <c r="BL669" s="2">
        <v>315730</v>
      </c>
      <c r="BM669" s="69" t="s">
        <v>671</v>
      </c>
      <c r="BN669" s="1">
        <f t="shared" si="147"/>
        <v>0</v>
      </c>
      <c r="BO669" s="1">
        <f t="shared" si="148"/>
        <v>0</v>
      </c>
      <c r="BP669" s="1">
        <f t="shared" si="149"/>
        <v>0</v>
      </c>
      <c r="BQ669" s="1">
        <f t="shared" si="150"/>
        <v>0.6</v>
      </c>
      <c r="BR669" s="1">
        <f t="shared" si="151"/>
        <v>0.6</v>
      </c>
      <c r="BS669" s="1">
        <f t="shared" si="152"/>
        <v>0.6</v>
      </c>
      <c r="BT669" s="1">
        <f t="shared" si="153"/>
        <v>0</v>
      </c>
      <c r="BV669" s="2">
        <v>315730</v>
      </c>
      <c r="BW669" s="69" t="s">
        <v>671</v>
      </c>
      <c r="BX669" s="1">
        <v>0</v>
      </c>
      <c r="BY669" s="1">
        <v>0</v>
      </c>
      <c r="BZ669" s="1">
        <v>0</v>
      </c>
      <c r="CA669" s="1">
        <v>0.6</v>
      </c>
      <c r="CB669" s="1">
        <v>0.6</v>
      </c>
      <c r="CC669" s="1">
        <v>0.6</v>
      </c>
      <c r="CD669" s="1">
        <v>0</v>
      </c>
    </row>
    <row r="670" spans="1:82" x14ac:dyDescent="0.25">
      <c r="A670">
        <f>VLOOKUP(B670,mun_fjp!$A$2:$B$854,2,FALSE)</f>
        <v>316010</v>
      </c>
      <c r="B670" t="s">
        <v>704</v>
      </c>
      <c r="C670">
        <v>3.25</v>
      </c>
      <c r="D670">
        <v>1.37</v>
      </c>
      <c r="E670">
        <v>2</v>
      </c>
      <c r="U670">
        <v>4</v>
      </c>
      <c r="V670">
        <v>4</v>
      </c>
      <c r="W670">
        <v>1.2</v>
      </c>
      <c r="X670">
        <v>1.2786666666666666</v>
      </c>
      <c r="Y670">
        <v>2.4786666666666664</v>
      </c>
      <c r="Z670">
        <v>2</v>
      </c>
      <c r="AC670">
        <v>2</v>
      </c>
      <c r="AD670">
        <v>30</v>
      </c>
      <c r="AE670">
        <v>0.6</v>
      </c>
      <c r="AF670">
        <v>0.63933333333333331</v>
      </c>
      <c r="AG670">
        <v>1.2393333333333332</v>
      </c>
      <c r="AH670">
        <v>0.6</v>
      </c>
      <c r="AI670">
        <v>10.937999999999999</v>
      </c>
      <c r="AN670">
        <v>316000</v>
      </c>
      <c r="AO670" t="s">
        <v>703</v>
      </c>
      <c r="AP670" s="1">
        <f t="shared" si="140"/>
        <v>0</v>
      </c>
      <c r="AQ670" s="1">
        <f t="shared" si="141"/>
        <v>0</v>
      </c>
      <c r="AR670" s="1">
        <f t="shared" si="142"/>
        <v>7.86</v>
      </c>
      <c r="AS670" s="1">
        <f t="shared" si="143"/>
        <v>0.72133333333333327</v>
      </c>
      <c r="AT670" s="1">
        <f t="shared" si="144"/>
        <v>8.5813333333333333</v>
      </c>
      <c r="AU670" s="1">
        <f t="shared" si="145"/>
        <v>0.72133333333333327</v>
      </c>
      <c r="AV670" s="1">
        <f t="shared" si="146"/>
        <v>0.26</v>
      </c>
      <c r="AW670" s="1"/>
      <c r="AX670" s="1"/>
      <c r="AY670">
        <v>316000</v>
      </c>
      <c r="AZ670" t="s">
        <v>703</v>
      </c>
      <c r="BA670" s="1">
        <v>0</v>
      </c>
      <c r="BB670" s="1">
        <v>0</v>
      </c>
      <c r="BC670" s="1">
        <v>7.86</v>
      </c>
      <c r="BD670" s="1">
        <v>0.72133333333333327</v>
      </c>
      <c r="BE670" s="1">
        <v>8.5813333333333333</v>
      </c>
      <c r="BF670" s="1">
        <v>0.72133333333333327</v>
      </c>
      <c r="BG670" s="1">
        <v>0.26</v>
      </c>
      <c r="BH670" s="1"/>
      <c r="BI670" s="1"/>
      <c r="BL670" s="2">
        <v>315733</v>
      </c>
      <c r="BM670" s="69" t="s">
        <v>672</v>
      </c>
      <c r="BN670" s="1">
        <f t="shared" si="147"/>
        <v>1</v>
      </c>
      <c r="BO670" s="1">
        <f t="shared" si="148"/>
        <v>1</v>
      </c>
      <c r="BP670" s="1">
        <f t="shared" si="149"/>
        <v>7.26</v>
      </c>
      <c r="BQ670" s="1">
        <f t="shared" si="150"/>
        <v>1.9569999999999999</v>
      </c>
      <c r="BR670" s="1">
        <f t="shared" si="151"/>
        <v>9.2169999999999987</v>
      </c>
      <c r="BS670" s="1">
        <f t="shared" si="152"/>
        <v>1.3046666666666666</v>
      </c>
      <c r="BT670" s="1">
        <f t="shared" si="153"/>
        <v>1.51</v>
      </c>
      <c r="BV670" s="2">
        <v>315733</v>
      </c>
      <c r="BW670" s="69" t="s">
        <v>672</v>
      </c>
      <c r="BX670" s="1">
        <v>1</v>
      </c>
      <c r="BY670" s="1">
        <v>1</v>
      </c>
      <c r="BZ670" s="1">
        <v>7.26</v>
      </c>
      <c r="CA670" s="1">
        <v>1.9569999999999999</v>
      </c>
      <c r="CB670" s="1">
        <v>9.2169999999999987</v>
      </c>
      <c r="CC670" s="1">
        <v>1.3046666666666666</v>
      </c>
      <c r="CD670" s="1">
        <v>1.51</v>
      </c>
    </row>
    <row r="671" spans="1:82" x14ac:dyDescent="0.25">
      <c r="A671">
        <f>VLOOKUP(B671,mun_fjp!$A$2:$B$854,2,FALSE)</f>
        <v>316020</v>
      </c>
      <c r="B671" t="s">
        <v>705</v>
      </c>
      <c r="C671">
        <v>2.1</v>
      </c>
      <c r="D671">
        <v>1.31</v>
      </c>
      <c r="E671">
        <v>2</v>
      </c>
      <c r="M671">
        <v>5</v>
      </c>
      <c r="V671">
        <v>5</v>
      </c>
      <c r="W671">
        <v>1.5</v>
      </c>
      <c r="X671">
        <v>1.5283333333333333</v>
      </c>
      <c r="Y671">
        <v>3.0283333333333333</v>
      </c>
      <c r="Z671">
        <v>2</v>
      </c>
      <c r="AC671">
        <v>2</v>
      </c>
      <c r="AD671">
        <v>30</v>
      </c>
      <c r="AE671">
        <v>0.6</v>
      </c>
      <c r="AF671">
        <v>0.61133333333333328</v>
      </c>
      <c r="AG671">
        <v>1.2113333333333332</v>
      </c>
      <c r="AI671">
        <v>9.6496666666666648</v>
      </c>
      <c r="AN671">
        <v>316010</v>
      </c>
      <c r="AO671" t="s">
        <v>704</v>
      </c>
      <c r="AP671" s="1">
        <f t="shared" si="140"/>
        <v>4</v>
      </c>
      <c r="AQ671" s="1">
        <f t="shared" si="141"/>
        <v>4</v>
      </c>
      <c r="AR671" s="1">
        <f t="shared" si="142"/>
        <v>7.22</v>
      </c>
      <c r="AS671" s="1">
        <f t="shared" si="143"/>
        <v>3.7179999999999995</v>
      </c>
      <c r="AT671" s="1">
        <f t="shared" si="144"/>
        <v>10.937999999999999</v>
      </c>
      <c r="AU671" s="1">
        <f t="shared" si="145"/>
        <v>1.2393333333333332</v>
      </c>
      <c r="AV671" s="1">
        <f t="shared" si="146"/>
        <v>1.37</v>
      </c>
      <c r="AW671" s="1"/>
      <c r="AX671" s="1"/>
      <c r="AY671">
        <v>316010</v>
      </c>
      <c r="AZ671" t="s">
        <v>704</v>
      </c>
      <c r="BA671" s="1">
        <v>4</v>
      </c>
      <c r="BB671" s="1">
        <v>4</v>
      </c>
      <c r="BC671" s="1">
        <v>7.22</v>
      </c>
      <c r="BD671" s="1">
        <v>3.7179999999999995</v>
      </c>
      <c r="BE671" s="1">
        <v>10.937999999999999</v>
      </c>
      <c r="BF671" s="1">
        <v>1.2393333333333332</v>
      </c>
      <c r="BG671" s="1">
        <v>1.37</v>
      </c>
      <c r="BH671" s="1"/>
      <c r="BI671" s="1"/>
      <c r="BL671" s="2">
        <v>315737</v>
      </c>
      <c r="BM671" s="69" t="s">
        <v>673</v>
      </c>
      <c r="BN671" s="1">
        <f t="shared" si="147"/>
        <v>5</v>
      </c>
      <c r="BO671" s="1">
        <f t="shared" si="148"/>
        <v>0</v>
      </c>
      <c r="BP671" s="1">
        <f t="shared" si="149"/>
        <v>1.9500000000000002</v>
      </c>
      <c r="BQ671" s="1">
        <f t="shared" si="150"/>
        <v>2.4266666666666667</v>
      </c>
      <c r="BR671" s="1">
        <f t="shared" si="151"/>
        <v>4.3766666666666669</v>
      </c>
      <c r="BS671" s="1">
        <f t="shared" si="152"/>
        <v>0.69333333333333336</v>
      </c>
      <c r="BT671" s="1">
        <f t="shared" si="153"/>
        <v>0.2</v>
      </c>
      <c r="BV671" s="2">
        <v>315737</v>
      </c>
      <c r="BW671" s="69" t="s">
        <v>673</v>
      </c>
      <c r="BX671" s="1">
        <v>5</v>
      </c>
      <c r="BY671" s="1">
        <v>0</v>
      </c>
      <c r="BZ671" s="1">
        <v>1.9500000000000002</v>
      </c>
      <c r="CA671" s="1">
        <v>2.4266666666666667</v>
      </c>
      <c r="CB671" s="1">
        <v>4.3766666666666669</v>
      </c>
      <c r="CC671" s="1">
        <v>0.69333333333333336</v>
      </c>
      <c r="CD671" s="1">
        <v>0.2</v>
      </c>
    </row>
    <row r="672" spans="1:82" x14ac:dyDescent="0.25">
      <c r="A672">
        <f>VLOOKUP(B672,mun_fjp!$A$2:$B$854,2,FALSE)</f>
        <v>316030</v>
      </c>
      <c r="B672" t="s">
        <v>706</v>
      </c>
      <c r="M672">
        <v>5</v>
      </c>
      <c r="V672">
        <v>5</v>
      </c>
      <c r="W672">
        <v>1.5</v>
      </c>
      <c r="X672">
        <v>0</v>
      </c>
      <c r="Y672">
        <v>1.5</v>
      </c>
      <c r="AC672">
        <v>0</v>
      </c>
      <c r="AD672">
        <v>30</v>
      </c>
      <c r="AE672">
        <v>0</v>
      </c>
      <c r="AF672">
        <v>0</v>
      </c>
      <c r="AG672">
        <v>0</v>
      </c>
      <c r="AI672">
        <v>1.5</v>
      </c>
      <c r="AN672">
        <v>316020</v>
      </c>
      <c r="AO672" t="s">
        <v>705</v>
      </c>
      <c r="AP672" s="1">
        <f t="shared" si="140"/>
        <v>5</v>
      </c>
      <c r="AQ672" s="1">
        <f t="shared" si="141"/>
        <v>0</v>
      </c>
      <c r="AR672" s="1">
        <f t="shared" si="142"/>
        <v>5.41</v>
      </c>
      <c r="AS672" s="1">
        <f t="shared" si="143"/>
        <v>4.2396666666666665</v>
      </c>
      <c r="AT672" s="1">
        <f t="shared" si="144"/>
        <v>9.6496666666666666</v>
      </c>
      <c r="AU672" s="1">
        <f t="shared" si="145"/>
        <v>1.2113333333333332</v>
      </c>
      <c r="AV672" s="1">
        <f t="shared" si="146"/>
        <v>1.31</v>
      </c>
      <c r="AW672" s="1"/>
      <c r="AX672" s="1"/>
      <c r="AY672">
        <v>316020</v>
      </c>
      <c r="AZ672" t="s">
        <v>705</v>
      </c>
      <c r="BA672" s="1">
        <v>5</v>
      </c>
      <c r="BB672" s="1">
        <v>0</v>
      </c>
      <c r="BC672" s="1">
        <v>5.41</v>
      </c>
      <c r="BD672" s="1">
        <v>4.2396666666666665</v>
      </c>
      <c r="BE672" s="1">
        <v>9.6496666666666666</v>
      </c>
      <c r="BF672" s="1">
        <v>1.2113333333333332</v>
      </c>
      <c r="BG672" s="1">
        <v>1.31</v>
      </c>
      <c r="BH672" s="1"/>
      <c r="BI672" s="1"/>
      <c r="BL672" s="2">
        <v>315740</v>
      </c>
      <c r="BM672" s="69" t="s">
        <v>674</v>
      </c>
      <c r="BN672" s="1">
        <f t="shared" si="147"/>
        <v>4</v>
      </c>
      <c r="BO672" s="1">
        <f t="shared" si="148"/>
        <v>4</v>
      </c>
      <c r="BP672" s="1">
        <f t="shared" si="149"/>
        <v>6.4</v>
      </c>
      <c r="BQ672" s="1">
        <f t="shared" si="150"/>
        <v>2.1799999999999997</v>
      </c>
      <c r="BR672" s="1">
        <f t="shared" si="151"/>
        <v>8.58</v>
      </c>
      <c r="BS672" s="1">
        <f t="shared" si="152"/>
        <v>0.32666666666666661</v>
      </c>
      <c r="BT672" s="1">
        <f t="shared" si="153"/>
        <v>0.7</v>
      </c>
      <c r="BV672" s="2">
        <v>315740</v>
      </c>
      <c r="BW672" s="69" t="s">
        <v>674</v>
      </c>
      <c r="BX672" s="1">
        <v>4</v>
      </c>
      <c r="BY672" s="1">
        <v>4</v>
      </c>
      <c r="BZ672" s="1">
        <v>6.4</v>
      </c>
      <c r="CA672" s="1">
        <v>2.1799999999999997</v>
      </c>
      <c r="CB672" s="1">
        <v>8.58</v>
      </c>
      <c r="CC672" s="1">
        <v>0.32666666666666661</v>
      </c>
      <c r="CD672" s="1">
        <v>0.7</v>
      </c>
    </row>
    <row r="673" spans="1:82" x14ac:dyDescent="0.25">
      <c r="A673">
        <f>VLOOKUP(B673,mun_fjp!$A$2:$B$854,2,FALSE)</f>
        <v>316040</v>
      </c>
      <c r="B673" t="s">
        <v>707</v>
      </c>
      <c r="C673">
        <v>3.35</v>
      </c>
      <c r="D673">
        <v>0.7</v>
      </c>
      <c r="E673">
        <v>2</v>
      </c>
      <c r="U673">
        <v>4</v>
      </c>
      <c r="V673">
        <v>4</v>
      </c>
      <c r="W673">
        <v>1.2</v>
      </c>
      <c r="X673">
        <v>0.65333333333333321</v>
      </c>
      <c r="Y673">
        <v>1.8533333333333331</v>
      </c>
      <c r="Z673">
        <v>2</v>
      </c>
      <c r="AC673">
        <v>2</v>
      </c>
      <c r="AD673">
        <v>30</v>
      </c>
      <c r="AE673">
        <v>0.6</v>
      </c>
      <c r="AF673">
        <v>0.32666666666666661</v>
      </c>
      <c r="AG673">
        <v>0.92666666666666653</v>
      </c>
      <c r="AH673">
        <v>1.2</v>
      </c>
      <c r="AI673">
        <v>10.029999999999998</v>
      </c>
      <c r="AN673">
        <v>316030</v>
      </c>
      <c r="AO673" t="s">
        <v>706</v>
      </c>
      <c r="AP673" s="1">
        <f t="shared" si="140"/>
        <v>5</v>
      </c>
      <c r="AQ673" s="1">
        <f t="shared" si="141"/>
        <v>0</v>
      </c>
      <c r="AR673" s="1">
        <f t="shared" si="142"/>
        <v>0</v>
      </c>
      <c r="AS673" s="1">
        <f t="shared" si="143"/>
        <v>1.5</v>
      </c>
      <c r="AT673" s="1">
        <f t="shared" si="144"/>
        <v>1.5</v>
      </c>
      <c r="AU673" s="1">
        <f t="shared" si="145"/>
        <v>0</v>
      </c>
      <c r="AV673" s="1">
        <f t="shared" si="146"/>
        <v>0</v>
      </c>
      <c r="AW673" s="1"/>
      <c r="AX673" s="1"/>
      <c r="AY673">
        <v>316030</v>
      </c>
      <c r="AZ673" t="s">
        <v>706</v>
      </c>
      <c r="BA673" s="1">
        <v>5</v>
      </c>
      <c r="BB673" s="1">
        <v>0</v>
      </c>
      <c r="BC673" s="1">
        <v>0</v>
      </c>
      <c r="BD673" s="1">
        <v>1.5</v>
      </c>
      <c r="BE673" s="1">
        <v>1.5</v>
      </c>
      <c r="BF673" s="1">
        <v>0</v>
      </c>
      <c r="BG673" s="1">
        <v>0</v>
      </c>
      <c r="BH673" s="1"/>
      <c r="BI673" s="1"/>
      <c r="BL673" s="2">
        <v>315750</v>
      </c>
      <c r="BM673" s="69" t="s">
        <v>675</v>
      </c>
      <c r="BN673" s="1">
        <f t="shared" si="147"/>
        <v>0</v>
      </c>
      <c r="BO673" s="1">
        <f t="shared" si="148"/>
        <v>0</v>
      </c>
      <c r="BP673" s="1">
        <f t="shared" si="149"/>
        <v>1.45</v>
      </c>
      <c r="BQ673" s="1">
        <f t="shared" si="150"/>
        <v>0.6</v>
      </c>
      <c r="BR673" s="1">
        <f t="shared" si="151"/>
        <v>2.0499999999999998</v>
      </c>
      <c r="BS673" s="1">
        <f t="shared" si="152"/>
        <v>0.6</v>
      </c>
      <c r="BT673" s="1">
        <f t="shared" si="153"/>
        <v>0</v>
      </c>
      <c r="BV673" s="2">
        <v>315750</v>
      </c>
      <c r="BW673" s="69" t="s">
        <v>675</v>
      </c>
      <c r="BX673" s="1">
        <v>0</v>
      </c>
      <c r="BY673" s="1">
        <v>0</v>
      </c>
      <c r="BZ673" s="1">
        <v>1.45</v>
      </c>
      <c r="CA673" s="1">
        <v>0.6</v>
      </c>
      <c r="CB673" s="1">
        <v>2.0499999999999998</v>
      </c>
      <c r="CC673" s="1">
        <v>0.6</v>
      </c>
      <c r="CD673" s="1">
        <v>0</v>
      </c>
    </row>
    <row r="674" spans="1:82" x14ac:dyDescent="0.25">
      <c r="A674">
        <f>VLOOKUP(B674,mun_fjp!$A$2:$B$854,2,FALSE)</f>
        <v>316045</v>
      </c>
      <c r="B674" t="s">
        <v>708</v>
      </c>
      <c r="C674">
        <v>3.3</v>
      </c>
      <c r="D674">
        <v>0.2</v>
      </c>
      <c r="V674">
        <v>0</v>
      </c>
      <c r="W674">
        <v>0</v>
      </c>
      <c r="X674">
        <v>0</v>
      </c>
      <c r="Y674">
        <v>0</v>
      </c>
      <c r="Z674">
        <v>2</v>
      </c>
      <c r="AC674">
        <v>2</v>
      </c>
      <c r="AD674">
        <v>30</v>
      </c>
      <c r="AE674">
        <v>0.6</v>
      </c>
      <c r="AF674">
        <v>9.3333333333333324E-2</v>
      </c>
      <c r="AG674">
        <v>0.69333333333333336</v>
      </c>
      <c r="AH674">
        <v>0.9</v>
      </c>
      <c r="AI674">
        <v>5.0933333333333337</v>
      </c>
      <c r="AN674">
        <v>316040</v>
      </c>
      <c r="AO674" t="s">
        <v>707</v>
      </c>
      <c r="AP674" s="1">
        <f t="shared" si="140"/>
        <v>4</v>
      </c>
      <c r="AQ674" s="1">
        <f t="shared" si="141"/>
        <v>4</v>
      </c>
      <c r="AR674" s="1">
        <f t="shared" si="142"/>
        <v>7.25</v>
      </c>
      <c r="AS674" s="1">
        <f t="shared" si="143"/>
        <v>2.7799999999999994</v>
      </c>
      <c r="AT674" s="1">
        <f t="shared" si="144"/>
        <v>10.029999999999999</v>
      </c>
      <c r="AU674" s="1">
        <f t="shared" si="145"/>
        <v>0.92666666666666653</v>
      </c>
      <c r="AV674" s="1">
        <f t="shared" si="146"/>
        <v>0.7</v>
      </c>
      <c r="AW674" s="1"/>
      <c r="AX674" s="1"/>
      <c r="AY674">
        <v>316040</v>
      </c>
      <c r="AZ674" t="s">
        <v>707</v>
      </c>
      <c r="BA674" s="1">
        <v>4</v>
      </c>
      <c r="BB674" s="1">
        <v>4</v>
      </c>
      <c r="BC674" s="1">
        <v>7.25</v>
      </c>
      <c r="BD674" s="1">
        <v>2.7799999999999994</v>
      </c>
      <c r="BE674" s="1">
        <v>10.029999999999999</v>
      </c>
      <c r="BF674" s="1">
        <v>0.92666666666666653</v>
      </c>
      <c r="BG674" s="1">
        <v>0.7</v>
      </c>
      <c r="BH674" s="1"/>
      <c r="BI674" s="1"/>
      <c r="BL674" s="2">
        <v>315760</v>
      </c>
      <c r="BM674" s="69" t="s">
        <v>676</v>
      </c>
      <c r="BN674" s="1">
        <f t="shared" si="147"/>
        <v>0</v>
      </c>
      <c r="BO674" s="1">
        <f t="shared" si="148"/>
        <v>0</v>
      </c>
      <c r="BP674" s="1">
        <f t="shared" si="149"/>
        <v>1.3</v>
      </c>
      <c r="BQ674" s="1">
        <f t="shared" si="150"/>
        <v>0.6</v>
      </c>
      <c r="BR674" s="1">
        <f t="shared" si="151"/>
        <v>1.9</v>
      </c>
      <c r="BS674" s="1">
        <f t="shared" si="152"/>
        <v>0.6</v>
      </c>
      <c r="BT674" s="1">
        <f t="shared" si="153"/>
        <v>0</v>
      </c>
      <c r="BV674" s="2">
        <v>315760</v>
      </c>
      <c r="BW674" s="69" t="s">
        <v>676</v>
      </c>
      <c r="BX674" s="1">
        <v>0</v>
      </c>
      <c r="BY674" s="1">
        <v>0</v>
      </c>
      <c r="BZ674" s="1">
        <v>1.3</v>
      </c>
      <c r="CA674" s="1">
        <v>0.6</v>
      </c>
      <c r="CB674" s="1">
        <v>1.9</v>
      </c>
      <c r="CC674" s="1">
        <v>0.6</v>
      </c>
      <c r="CD674" s="1">
        <v>0</v>
      </c>
    </row>
    <row r="675" spans="1:82" x14ac:dyDescent="0.25">
      <c r="A675">
        <f>VLOOKUP(B675,mun_fjp!$A$2:$B$854,2,FALSE)</f>
        <v>316050</v>
      </c>
      <c r="B675" t="s">
        <v>709</v>
      </c>
      <c r="C675">
        <v>1.75</v>
      </c>
      <c r="V675">
        <v>0</v>
      </c>
      <c r="W675">
        <v>0</v>
      </c>
      <c r="X675">
        <v>0</v>
      </c>
      <c r="Y675">
        <v>0</v>
      </c>
      <c r="AC675">
        <v>0</v>
      </c>
      <c r="AD675">
        <v>30</v>
      </c>
      <c r="AE675">
        <v>0</v>
      </c>
      <c r="AF675">
        <v>0</v>
      </c>
      <c r="AG675">
        <v>0</v>
      </c>
      <c r="AI675">
        <v>1.75</v>
      </c>
      <c r="AN675">
        <v>316045</v>
      </c>
      <c r="AO675" t="s">
        <v>708</v>
      </c>
      <c r="AP675" s="1">
        <f t="shared" si="140"/>
        <v>0</v>
      </c>
      <c r="AQ675" s="1">
        <f t="shared" si="141"/>
        <v>0</v>
      </c>
      <c r="AR675" s="1">
        <f t="shared" si="142"/>
        <v>4.4000000000000004</v>
      </c>
      <c r="AS675" s="1">
        <f t="shared" si="143"/>
        <v>0.69333333333333336</v>
      </c>
      <c r="AT675" s="1">
        <f t="shared" si="144"/>
        <v>5.0933333333333337</v>
      </c>
      <c r="AU675" s="1">
        <f t="shared" si="145"/>
        <v>0.69333333333333336</v>
      </c>
      <c r="AV675" s="1">
        <f t="shared" si="146"/>
        <v>0.2</v>
      </c>
      <c r="AW675" s="1"/>
      <c r="AX675" s="1"/>
      <c r="AY675">
        <v>316045</v>
      </c>
      <c r="AZ675" t="s">
        <v>708</v>
      </c>
      <c r="BA675" s="1">
        <v>0</v>
      </c>
      <c r="BB675" s="1">
        <v>0</v>
      </c>
      <c r="BC675" s="1">
        <v>4.4000000000000004</v>
      </c>
      <c r="BD675" s="1">
        <v>0.69333333333333336</v>
      </c>
      <c r="BE675" s="1">
        <v>5.0933333333333337</v>
      </c>
      <c r="BF675" s="1">
        <v>0.69333333333333336</v>
      </c>
      <c r="BG675" s="1">
        <v>0.2</v>
      </c>
      <c r="BH675" s="1"/>
      <c r="BI675" s="1"/>
      <c r="BL675" s="2">
        <v>315765</v>
      </c>
      <c r="BM675" s="69" t="s">
        <v>677</v>
      </c>
      <c r="BN675" s="1">
        <f t="shared" si="147"/>
        <v>0</v>
      </c>
      <c r="BO675" s="1">
        <f t="shared" si="148"/>
        <v>0</v>
      </c>
      <c r="BP675" s="1">
        <f t="shared" si="149"/>
        <v>1.95</v>
      </c>
      <c r="BQ675" s="1">
        <f t="shared" si="150"/>
        <v>0.6</v>
      </c>
      <c r="BR675" s="1">
        <f t="shared" si="151"/>
        <v>2.5499999999999998</v>
      </c>
      <c r="BS675" s="1">
        <f t="shared" si="152"/>
        <v>0.6</v>
      </c>
      <c r="BT675" s="1">
        <f t="shared" si="153"/>
        <v>0</v>
      </c>
      <c r="BV675" s="2">
        <v>315765</v>
      </c>
      <c r="BW675" s="69" t="s">
        <v>677</v>
      </c>
      <c r="BX675" s="1">
        <v>0</v>
      </c>
      <c r="BY675" s="1">
        <v>0</v>
      </c>
      <c r="BZ675" s="1">
        <v>1.95</v>
      </c>
      <c r="CA675" s="1">
        <v>0.6</v>
      </c>
      <c r="CB675" s="1">
        <v>2.5499999999999998</v>
      </c>
      <c r="CC675" s="1">
        <v>0.6</v>
      </c>
      <c r="CD675" s="1">
        <v>0</v>
      </c>
    </row>
    <row r="676" spans="1:82" x14ac:dyDescent="0.25">
      <c r="A676">
        <f>VLOOKUP(B676,mun_fjp!$A$2:$B$854,2,FALSE)</f>
        <v>316060</v>
      </c>
      <c r="B676" t="s">
        <v>710</v>
      </c>
      <c r="V676">
        <v>0</v>
      </c>
      <c r="W676">
        <v>0</v>
      </c>
      <c r="X676">
        <v>0</v>
      </c>
      <c r="Y676">
        <v>0</v>
      </c>
      <c r="Z676">
        <v>2</v>
      </c>
      <c r="AC676">
        <v>2</v>
      </c>
      <c r="AD676">
        <v>30</v>
      </c>
      <c r="AE676">
        <v>0.6</v>
      </c>
      <c r="AF676">
        <v>0</v>
      </c>
      <c r="AG676">
        <v>0.6</v>
      </c>
      <c r="AI676">
        <v>0.6</v>
      </c>
      <c r="AN676">
        <v>316050</v>
      </c>
      <c r="AO676" t="s">
        <v>709</v>
      </c>
      <c r="AP676" s="1">
        <f t="shared" si="140"/>
        <v>0</v>
      </c>
      <c r="AQ676" s="1">
        <f t="shared" si="141"/>
        <v>0</v>
      </c>
      <c r="AR676" s="1">
        <f t="shared" si="142"/>
        <v>1.75</v>
      </c>
      <c r="AS676" s="1">
        <f t="shared" si="143"/>
        <v>0</v>
      </c>
      <c r="AT676" s="1">
        <f t="shared" si="144"/>
        <v>1.75</v>
      </c>
      <c r="AU676" s="1">
        <f t="shared" si="145"/>
        <v>0</v>
      </c>
      <c r="AV676" s="1">
        <f t="shared" si="146"/>
        <v>0</v>
      </c>
      <c r="AW676" s="1"/>
      <c r="AX676" s="1"/>
      <c r="AY676">
        <v>316050</v>
      </c>
      <c r="AZ676" t="s">
        <v>709</v>
      </c>
      <c r="BA676" s="1">
        <v>0</v>
      </c>
      <c r="BB676" s="1">
        <v>0</v>
      </c>
      <c r="BC676" s="1">
        <v>1.75</v>
      </c>
      <c r="BD676" s="1">
        <v>0</v>
      </c>
      <c r="BE676" s="1">
        <v>1.75</v>
      </c>
      <c r="BF676" s="1">
        <v>0</v>
      </c>
      <c r="BG676" s="1">
        <v>0</v>
      </c>
      <c r="BH676" s="1"/>
      <c r="BI676" s="1"/>
      <c r="BL676" s="2">
        <v>315770</v>
      </c>
      <c r="BM676" s="69" t="s">
        <v>678</v>
      </c>
      <c r="BN676" s="1">
        <f t="shared" si="147"/>
        <v>0</v>
      </c>
      <c r="BO676" s="1">
        <f t="shared" si="148"/>
        <v>0</v>
      </c>
      <c r="BP676" s="1">
        <f t="shared" si="149"/>
        <v>10.4</v>
      </c>
      <c r="BQ676" s="1">
        <f t="shared" si="150"/>
        <v>3</v>
      </c>
      <c r="BR676" s="1">
        <f t="shared" si="151"/>
        <v>13.4</v>
      </c>
      <c r="BS676" s="1">
        <f t="shared" si="152"/>
        <v>2</v>
      </c>
      <c r="BT676" s="1">
        <f t="shared" si="153"/>
        <v>3</v>
      </c>
      <c r="BV676" s="2">
        <v>315770</v>
      </c>
      <c r="BW676" s="69" t="s">
        <v>678</v>
      </c>
      <c r="BX676" s="1">
        <v>0</v>
      </c>
      <c r="BY676" s="1">
        <v>0</v>
      </c>
      <c r="BZ676" s="1">
        <v>10.4</v>
      </c>
      <c r="CA676" s="1">
        <v>3</v>
      </c>
      <c r="CB676" s="1">
        <v>13.4</v>
      </c>
      <c r="CC676" s="1">
        <v>2</v>
      </c>
      <c r="CD676" s="1">
        <v>3</v>
      </c>
    </row>
    <row r="677" spans="1:82" x14ac:dyDescent="0.25">
      <c r="A677">
        <f>VLOOKUP(B677,mun_fjp!$A$2:$B$854,2,FALSE)</f>
        <v>316070</v>
      </c>
      <c r="B677" t="s">
        <v>711</v>
      </c>
      <c r="C677">
        <v>2.65</v>
      </c>
      <c r="D677">
        <v>0</v>
      </c>
      <c r="E677">
        <v>1.1000000000000001</v>
      </c>
      <c r="J677">
        <v>2</v>
      </c>
      <c r="N677">
        <v>2</v>
      </c>
      <c r="U677">
        <v>3.3</v>
      </c>
      <c r="V677">
        <v>7.3</v>
      </c>
      <c r="W677">
        <v>2.19</v>
      </c>
      <c r="X677">
        <v>0</v>
      </c>
      <c r="Y677">
        <v>2.19</v>
      </c>
      <c r="Z677">
        <v>2</v>
      </c>
      <c r="AC677">
        <v>2</v>
      </c>
      <c r="AD677">
        <v>30</v>
      </c>
      <c r="AE677">
        <v>0.6</v>
      </c>
      <c r="AF677">
        <v>0</v>
      </c>
      <c r="AG677">
        <v>0.6</v>
      </c>
      <c r="AH677">
        <v>0.6</v>
      </c>
      <c r="AI677">
        <v>7.1399999999999988</v>
      </c>
      <c r="AN677">
        <v>316060</v>
      </c>
      <c r="AO677" t="s">
        <v>710</v>
      </c>
      <c r="AP677" s="1">
        <f t="shared" si="140"/>
        <v>0</v>
      </c>
      <c r="AQ677" s="1">
        <f t="shared" si="141"/>
        <v>0</v>
      </c>
      <c r="AR677" s="1">
        <f t="shared" si="142"/>
        <v>0</v>
      </c>
      <c r="AS677" s="1">
        <f t="shared" si="143"/>
        <v>0.6</v>
      </c>
      <c r="AT677" s="1">
        <f t="shared" si="144"/>
        <v>0.6</v>
      </c>
      <c r="AU677" s="1">
        <f t="shared" si="145"/>
        <v>0.6</v>
      </c>
      <c r="AV677" s="1">
        <f t="shared" si="146"/>
        <v>0</v>
      </c>
      <c r="AW677" s="1"/>
      <c r="AX677" s="1"/>
      <c r="AY677">
        <v>316060</v>
      </c>
      <c r="AZ677" t="s">
        <v>710</v>
      </c>
      <c r="BA677" s="1">
        <v>0</v>
      </c>
      <c r="BB677" s="1">
        <v>0</v>
      </c>
      <c r="BC677" s="1">
        <v>0</v>
      </c>
      <c r="BD677" s="1">
        <v>0.6</v>
      </c>
      <c r="BE677" s="1">
        <v>0.6</v>
      </c>
      <c r="BF677" s="1">
        <v>0.6</v>
      </c>
      <c r="BG677" s="1">
        <v>0</v>
      </c>
      <c r="BH677" s="1"/>
      <c r="BI677" s="1"/>
      <c r="BL677" s="2">
        <v>315780</v>
      </c>
      <c r="BM677" s="69" t="s">
        <v>679</v>
      </c>
      <c r="BN677" s="1">
        <f t="shared" si="147"/>
        <v>13</v>
      </c>
      <c r="BO677" s="1">
        <f t="shared" si="148"/>
        <v>6</v>
      </c>
      <c r="BP677" s="1">
        <f t="shared" si="149"/>
        <v>10.56</v>
      </c>
      <c r="BQ677" s="1">
        <f t="shared" si="150"/>
        <v>14.860000000000001</v>
      </c>
      <c r="BR677" s="1">
        <f t="shared" si="151"/>
        <v>25.42</v>
      </c>
      <c r="BS677" s="1">
        <f t="shared" si="152"/>
        <v>1.9813333333333332</v>
      </c>
      <c r="BT677" s="1">
        <f t="shared" si="153"/>
        <v>2.96</v>
      </c>
      <c r="BV677" s="2">
        <v>315780</v>
      </c>
      <c r="BW677" s="69" t="s">
        <v>679</v>
      </c>
      <c r="BX677" s="1">
        <v>13</v>
      </c>
      <c r="BY677" s="1">
        <v>6</v>
      </c>
      <c r="BZ677" s="1">
        <v>10.56</v>
      </c>
      <c r="CA677" s="1">
        <v>14.860000000000001</v>
      </c>
      <c r="CB677" s="1">
        <v>25.42</v>
      </c>
      <c r="CC677" s="1">
        <v>1.9813333333333332</v>
      </c>
      <c r="CD677" s="1">
        <v>2.96</v>
      </c>
    </row>
    <row r="678" spans="1:82" x14ac:dyDescent="0.25">
      <c r="A678">
        <f>VLOOKUP(B678,mun_fjp!$A$2:$B$854,2,FALSE)</f>
        <v>316080</v>
      </c>
      <c r="B678" t="s">
        <v>712</v>
      </c>
      <c r="C678">
        <v>2.85</v>
      </c>
      <c r="D678">
        <v>2.3199999999999998</v>
      </c>
      <c r="E678">
        <v>0.9</v>
      </c>
      <c r="U678">
        <v>2</v>
      </c>
      <c r="V678">
        <v>2</v>
      </c>
      <c r="W678">
        <v>0.6</v>
      </c>
      <c r="X678">
        <v>1.0826666666666667</v>
      </c>
      <c r="Y678">
        <v>1.6826666666666665</v>
      </c>
      <c r="Z678">
        <v>2</v>
      </c>
      <c r="AC678">
        <v>2</v>
      </c>
      <c r="AD678">
        <v>30</v>
      </c>
      <c r="AE678">
        <v>0.6</v>
      </c>
      <c r="AF678">
        <v>1.0826666666666667</v>
      </c>
      <c r="AG678">
        <v>1.6826666666666665</v>
      </c>
      <c r="AI678">
        <v>9.4353333333333325</v>
      </c>
      <c r="AN678">
        <v>316070</v>
      </c>
      <c r="AO678" t="s">
        <v>711</v>
      </c>
      <c r="AP678" s="1">
        <f t="shared" si="140"/>
        <v>7.3</v>
      </c>
      <c r="AQ678" s="1">
        <f t="shared" si="141"/>
        <v>3.3</v>
      </c>
      <c r="AR678" s="1">
        <f t="shared" si="142"/>
        <v>4.3499999999999996</v>
      </c>
      <c r="AS678" s="1">
        <f t="shared" si="143"/>
        <v>2.79</v>
      </c>
      <c r="AT678" s="1">
        <f t="shared" si="144"/>
        <v>7.14</v>
      </c>
      <c r="AU678" s="1">
        <f t="shared" si="145"/>
        <v>0.6</v>
      </c>
      <c r="AV678" s="1">
        <f t="shared" si="146"/>
        <v>0</v>
      </c>
      <c r="AW678" s="1"/>
      <c r="AX678" s="1"/>
      <c r="AY678">
        <v>316070</v>
      </c>
      <c r="AZ678" t="s">
        <v>711</v>
      </c>
      <c r="BA678" s="1">
        <v>7.3</v>
      </c>
      <c r="BB678" s="1">
        <v>3.3</v>
      </c>
      <c r="BC678" s="1">
        <v>4.3499999999999996</v>
      </c>
      <c r="BD678" s="1">
        <v>2.79</v>
      </c>
      <c r="BE678" s="1">
        <v>7.14</v>
      </c>
      <c r="BF678" s="1">
        <v>0.6</v>
      </c>
      <c r="BG678" s="1">
        <v>0</v>
      </c>
      <c r="BH678" s="1"/>
      <c r="BI678" s="1"/>
      <c r="BL678" s="2">
        <v>315790</v>
      </c>
      <c r="BM678" s="69" t="s">
        <v>680</v>
      </c>
      <c r="BN678" s="1">
        <f t="shared" si="147"/>
        <v>0</v>
      </c>
      <c r="BO678" s="1">
        <f t="shared" si="148"/>
        <v>0</v>
      </c>
      <c r="BP678" s="1">
        <f t="shared" si="149"/>
        <v>2</v>
      </c>
      <c r="BQ678" s="1">
        <f t="shared" si="150"/>
        <v>0.3</v>
      </c>
      <c r="BR678" s="1">
        <f t="shared" si="151"/>
        <v>2.2999999999999998</v>
      </c>
      <c r="BS678" s="1">
        <f t="shared" si="152"/>
        <v>0.3</v>
      </c>
      <c r="BT678" s="1">
        <f t="shared" si="153"/>
        <v>0</v>
      </c>
      <c r="BV678" s="2">
        <v>315790</v>
      </c>
      <c r="BW678" s="69" t="s">
        <v>680</v>
      </c>
      <c r="BX678" s="1">
        <v>0</v>
      </c>
      <c r="BY678" s="1">
        <v>0</v>
      </c>
      <c r="BZ678" s="1">
        <v>2</v>
      </c>
      <c r="CA678" s="1">
        <v>0.3</v>
      </c>
      <c r="CB678" s="1">
        <v>2.2999999999999998</v>
      </c>
      <c r="CC678" s="1">
        <v>0.3</v>
      </c>
      <c r="CD678" s="1">
        <v>0</v>
      </c>
    </row>
    <row r="679" spans="1:82" x14ac:dyDescent="0.25">
      <c r="A679">
        <f>VLOOKUP(B679,mun_fjp!$A$2:$B$854,2,FALSE)</f>
        <v>316090</v>
      </c>
      <c r="B679" t="s">
        <v>713</v>
      </c>
      <c r="C679">
        <v>2.15</v>
      </c>
      <c r="D679">
        <v>0</v>
      </c>
      <c r="E679">
        <v>1.8</v>
      </c>
      <c r="U679">
        <v>4.33</v>
      </c>
      <c r="V679">
        <v>4.33</v>
      </c>
      <c r="W679">
        <v>1.2989999999999999</v>
      </c>
      <c r="X679">
        <v>0</v>
      </c>
      <c r="Y679">
        <v>1.2989999999999999</v>
      </c>
      <c r="Z679">
        <v>2</v>
      </c>
      <c r="AC679">
        <v>2</v>
      </c>
      <c r="AD679">
        <v>30</v>
      </c>
      <c r="AE679">
        <v>0.6</v>
      </c>
      <c r="AF679">
        <v>0</v>
      </c>
      <c r="AG679">
        <v>0.6</v>
      </c>
      <c r="AH679">
        <v>0.3</v>
      </c>
      <c r="AI679">
        <v>6.149</v>
      </c>
      <c r="AN679">
        <v>316080</v>
      </c>
      <c r="AO679" t="s">
        <v>712</v>
      </c>
      <c r="AP679" s="1">
        <f t="shared" si="140"/>
        <v>2</v>
      </c>
      <c r="AQ679" s="1">
        <f t="shared" si="141"/>
        <v>2</v>
      </c>
      <c r="AR679" s="1">
        <f t="shared" si="142"/>
        <v>6.07</v>
      </c>
      <c r="AS679" s="1">
        <f t="shared" si="143"/>
        <v>3.3653333333333331</v>
      </c>
      <c r="AT679" s="1">
        <f t="shared" si="144"/>
        <v>9.4353333333333325</v>
      </c>
      <c r="AU679" s="1">
        <f t="shared" si="145"/>
        <v>1.6826666666666665</v>
      </c>
      <c r="AV679" s="1">
        <f t="shared" si="146"/>
        <v>2.3199999999999998</v>
      </c>
      <c r="AW679" s="1"/>
      <c r="AX679" s="1"/>
      <c r="AY679">
        <v>316080</v>
      </c>
      <c r="AZ679" t="s">
        <v>712</v>
      </c>
      <c r="BA679" s="1">
        <v>2</v>
      </c>
      <c r="BB679" s="1">
        <v>2</v>
      </c>
      <c r="BC679" s="1">
        <v>6.07</v>
      </c>
      <c r="BD679" s="1">
        <v>3.3653333333333331</v>
      </c>
      <c r="BE679" s="1">
        <v>9.4353333333333325</v>
      </c>
      <c r="BF679" s="1">
        <v>1.6826666666666665</v>
      </c>
      <c r="BG679" s="1">
        <v>2.3199999999999998</v>
      </c>
      <c r="BH679" s="1"/>
      <c r="BI679" s="1"/>
      <c r="BL679" s="2">
        <v>315800</v>
      </c>
      <c r="BM679" s="69" t="s">
        <v>681</v>
      </c>
      <c r="BN679" s="1">
        <f t="shared" si="147"/>
        <v>0</v>
      </c>
      <c r="BO679" s="1">
        <f t="shared" si="148"/>
        <v>0</v>
      </c>
      <c r="BP679" s="1">
        <f t="shared" si="149"/>
        <v>0</v>
      </c>
      <c r="BQ679" s="1">
        <f t="shared" si="150"/>
        <v>0.6</v>
      </c>
      <c r="BR679" s="1">
        <f t="shared" si="151"/>
        <v>0.6</v>
      </c>
      <c r="BS679" s="1">
        <f t="shared" si="152"/>
        <v>0.6</v>
      </c>
      <c r="BT679" s="1">
        <f t="shared" si="153"/>
        <v>0</v>
      </c>
      <c r="BV679" s="2">
        <v>315800</v>
      </c>
      <c r="BW679" s="69" t="s">
        <v>681</v>
      </c>
      <c r="BX679" s="1">
        <v>0</v>
      </c>
      <c r="BY679" s="1">
        <v>0</v>
      </c>
      <c r="BZ679" s="1">
        <v>0</v>
      </c>
      <c r="CA679" s="1">
        <v>0.6</v>
      </c>
      <c r="CB679" s="1">
        <v>0.6</v>
      </c>
      <c r="CC679" s="1">
        <v>0.6</v>
      </c>
      <c r="CD679" s="1">
        <v>0</v>
      </c>
    </row>
    <row r="680" spans="1:82" x14ac:dyDescent="0.25">
      <c r="A680">
        <f>VLOOKUP(B680,mun_fjp!$A$2:$B$854,2,FALSE)</f>
        <v>316095</v>
      </c>
      <c r="B680" t="s">
        <v>714</v>
      </c>
      <c r="V680">
        <v>0</v>
      </c>
      <c r="W680">
        <v>0</v>
      </c>
      <c r="X680">
        <v>0</v>
      </c>
      <c r="Y680">
        <v>0</v>
      </c>
      <c r="Z680">
        <v>2</v>
      </c>
      <c r="AC680">
        <v>2</v>
      </c>
      <c r="AD680">
        <v>30</v>
      </c>
      <c r="AE680">
        <v>0.6</v>
      </c>
      <c r="AF680">
        <v>0</v>
      </c>
      <c r="AG680">
        <v>0.6</v>
      </c>
      <c r="AI680">
        <v>0.6</v>
      </c>
      <c r="AN680">
        <v>316090</v>
      </c>
      <c r="AO680" t="s">
        <v>713</v>
      </c>
      <c r="AP680" s="1">
        <f t="shared" si="140"/>
        <v>4.33</v>
      </c>
      <c r="AQ680" s="1">
        <f t="shared" si="141"/>
        <v>4.33</v>
      </c>
      <c r="AR680" s="1">
        <f t="shared" si="142"/>
        <v>4.25</v>
      </c>
      <c r="AS680" s="1">
        <f t="shared" si="143"/>
        <v>1.899</v>
      </c>
      <c r="AT680" s="1">
        <f t="shared" si="144"/>
        <v>6.149</v>
      </c>
      <c r="AU680" s="1">
        <f t="shared" si="145"/>
        <v>0.6</v>
      </c>
      <c r="AV680" s="1">
        <f t="shared" si="146"/>
        <v>0</v>
      </c>
      <c r="AW680" s="1"/>
      <c r="AX680" s="1"/>
      <c r="AY680">
        <v>316090</v>
      </c>
      <c r="AZ680" t="s">
        <v>713</v>
      </c>
      <c r="BA680" s="1">
        <v>4.33</v>
      </c>
      <c r="BB680" s="1">
        <v>4.33</v>
      </c>
      <c r="BC680" s="1">
        <v>4.25</v>
      </c>
      <c r="BD680" s="1">
        <v>1.899</v>
      </c>
      <c r="BE680" s="1">
        <v>6.149</v>
      </c>
      <c r="BF680" s="1">
        <v>0.6</v>
      </c>
      <c r="BG680" s="1">
        <v>0</v>
      </c>
      <c r="BH680" s="1"/>
      <c r="BI680" s="1"/>
      <c r="BL680" s="2">
        <v>315810</v>
      </c>
      <c r="BM680" s="69" t="s">
        <v>682</v>
      </c>
      <c r="BN680" s="1">
        <f t="shared" si="147"/>
        <v>5</v>
      </c>
      <c r="BO680" s="1">
        <f t="shared" si="148"/>
        <v>0</v>
      </c>
      <c r="BP680" s="1">
        <f t="shared" si="149"/>
        <v>0</v>
      </c>
      <c r="BQ680" s="1">
        <f t="shared" si="150"/>
        <v>1.5</v>
      </c>
      <c r="BR680" s="1">
        <f t="shared" si="151"/>
        <v>1.5</v>
      </c>
      <c r="BS680" s="1">
        <f t="shared" si="152"/>
        <v>0</v>
      </c>
      <c r="BT680" s="1">
        <f t="shared" si="153"/>
        <v>0</v>
      </c>
      <c r="BV680" s="2">
        <v>315810</v>
      </c>
      <c r="BW680" s="69" t="s">
        <v>682</v>
      </c>
      <c r="BX680" s="1">
        <v>5</v>
      </c>
      <c r="BY680" s="1">
        <v>0</v>
      </c>
      <c r="BZ680" s="1">
        <v>0</v>
      </c>
      <c r="CA680" s="1">
        <v>1.5</v>
      </c>
      <c r="CB680" s="1">
        <v>1.5</v>
      </c>
      <c r="CC680" s="1">
        <v>0</v>
      </c>
      <c r="CD680" s="1">
        <v>0</v>
      </c>
    </row>
    <row r="681" spans="1:82" x14ac:dyDescent="0.25">
      <c r="A681">
        <f>VLOOKUP(B681,mun_fjp!$A$2:$B$854,2,FALSE)</f>
        <v>316100</v>
      </c>
      <c r="B681" t="s">
        <v>715</v>
      </c>
      <c r="C681">
        <v>3.05</v>
      </c>
      <c r="D681">
        <v>0.94</v>
      </c>
      <c r="E681">
        <v>2</v>
      </c>
      <c r="U681">
        <v>2</v>
      </c>
      <c r="V681">
        <v>2</v>
      </c>
      <c r="W681">
        <v>0.6</v>
      </c>
      <c r="X681">
        <v>0.43866666666666659</v>
      </c>
      <c r="Y681">
        <v>1.0386666666666666</v>
      </c>
      <c r="Z681">
        <v>2</v>
      </c>
      <c r="AC681">
        <v>2</v>
      </c>
      <c r="AD681">
        <v>30</v>
      </c>
      <c r="AE681">
        <v>0.6</v>
      </c>
      <c r="AF681">
        <v>0.43866666666666659</v>
      </c>
      <c r="AG681">
        <v>1.0386666666666666</v>
      </c>
      <c r="AH681">
        <v>1.2</v>
      </c>
      <c r="AI681">
        <v>9.2673333333333332</v>
      </c>
      <c r="AN681">
        <v>316095</v>
      </c>
      <c r="AO681" t="s">
        <v>714</v>
      </c>
      <c r="AP681" s="1">
        <f t="shared" si="140"/>
        <v>0</v>
      </c>
      <c r="AQ681" s="1">
        <f t="shared" si="141"/>
        <v>0</v>
      </c>
      <c r="AR681" s="1">
        <f t="shared" si="142"/>
        <v>0</v>
      </c>
      <c r="AS681" s="1">
        <f t="shared" si="143"/>
        <v>0.6</v>
      </c>
      <c r="AT681" s="1">
        <f t="shared" si="144"/>
        <v>0.6</v>
      </c>
      <c r="AU681" s="1">
        <f t="shared" si="145"/>
        <v>0.6</v>
      </c>
      <c r="AV681" s="1">
        <f t="shared" si="146"/>
        <v>0</v>
      </c>
      <c r="AW681" s="1"/>
      <c r="AX681" s="1"/>
      <c r="AY681">
        <v>316095</v>
      </c>
      <c r="AZ681" t="s">
        <v>714</v>
      </c>
      <c r="BA681" s="1">
        <v>0</v>
      </c>
      <c r="BB681" s="1">
        <v>0</v>
      </c>
      <c r="BC681" s="1">
        <v>0</v>
      </c>
      <c r="BD681" s="1">
        <v>0.6</v>
      </c>
      <c r="BE681" s="1">
        <v>0.6</v>
      </c>
      <c r="BF681" s="1">
        <v>0.6</v>
      </c>
      <c r="BG681" s="1">
        <v>0</v>
      </c>
      <c r="BH681" s="1"/>
      <c r="BI681" s="1"/>
      <c r="BL681" s="2">
        <v>315820</v>
      </c>
      <c r="BM681" s="69" t="s">
        <v>683</v>
      </c>
      <c r="BN681" s="1">
        <f t="shared" si="147"/>
        <v>4</v>
      </c>
      <c r="BO681" s="1">
        <f t="shared" si="148"/>
        <v>4</v>
      </c>
      <c r="BP681" s="1">
        <f t="shared" si="149"/>
        <v>5.99</v>
      </c>
      <c r="BQ681" s="1">
        <f t="shared" si="150"/>
        <v>2.3459999999999996</v>
      </c>
      <c r="BR681" s="1">
        <f t="shared" si="151"/>
        <v>8.3360000000000003</v>
      </c>
      <c r="BS681" s="1">
        <f t="shared" si="152"/>
        <v>0.78199999999999992</v>
      </c>
      <c r="BT681" s="1">
        <f t="shared" si="153"/>
        <v>0.39</v>
      </c>
      <c r="BV681" s="2">
        <v>315820</v>
      </c>
      <c r="BW681" s="69" t="s">
        <v>683</v>
      </c>
      <c r="BX681" s="1">
        <v>4</v>
      </c>
      <c r="BY681" s="1">
        <v>4</v>
      </c>
      <c r="BZ681" s="1">
        <v>5.99</v>
      </c>
      <c r="CA681" s="1">
        <v>2.3459999999999996</v>
      </c>
      <c r="CB681" s="1">
        <v>8.3360000000000003</v>
      </c>
      <c r="CC681" s="1">
        <v>0.78199999999999992</v>
      </c>
      <c r="CD681" s="1">
        <v>0.39</v>
      </c>
    </row>
    <row r="682" spans="1:82" x14ac:dyDescent="0.25">
      <c r="A682">
        <f>VLOOKUP(B682,mun_fjp!$A$2:$B$854,2,FALSE)</f>
        <v>316105</v>
      </c>
      <c r="B682" t="s">
        <v>716</v>
      </c>
      <c r="C682">
        <v>2.5</v>
      </c>
      <c r="D682">
        <v>0.9</v>
      </c>
      <c r="E682">
        <v>2</v>
      </c>
      <c r="V682">
        <v>0</v>
      </c>
      <c r="W682">
        <v>0</v>
      </c>
      <c r="X682">
        <v>0</v>
      </c>
      <c r="Y682">
        <v>0</v>
      </c>
      <c r="Z682">
        <v>2</v>
      </c>
      <c r="AC682">
        <v>2</v>
      </c>
      <c r="AD682">
        <v>30</v>
      </c>
      <c r="AE682">
        <v>0.6</v>
      </c>
      <c r="AF682">
        <v>0.42</v>
      </c>
      <c r="AG682">
        <v>1.02</v>
      </c>
      <c r="AH682">
        <v>1.9</v>
      </c>
      <c r="AI682">
        <v>8.32</v>
      </c>
      <c r="AN682">
        <v>316100</v>
      </c>
      <c r="AO682" t="s">
        <v>715</v>
      </c>
      <c r="AP682" s="1">
        <f t="shared" si="140"/>
        <v>2</v>
      </c>
      <c r="AQ682" s="1">
        <f t="shared" si="141"/>
        <v>2</v>
      </c>
      <c r="AR682" s="1">
        <f t="shared" si="142"/>
        <v>7.19</v>
      </c>
      <c r="AS682" s="1">
        <f t="shared" si="143"/>
        <v>2.0773333333333333</v>
      </c>
      <c r="AT682" s="1">
        <f t="shared" si="144"/>
        <v>9.2673333333333332</v>
      </c>
      <c r="AU682" s="1">
        <f t="shared" si="145"/>
        <v>1.0386666666666666</v>
      </c>
      <c r="AV682" s="1">
        <f t="shared" si="146"/>
        <v>0.94</v>
      </c>
      <c r="AW682" s="1"/>
      <c r="AX682" s="1"/>
      <c r="AY682">
        <v>316100</v>
      </c>
      <c r="AZ682" t="s">
        <v>715</v>
      </c>
      <c r="BA682" s="1">
        <v>2</v>
      </c>
      <c r="BB682" s="1">
        <v>2</v>
      </c>
      <c r="BC682" s="1">
        <v>7.19</v>
      </c>
      <c r="BD682" s="1">
        <v>2.0773333333333333</v>
      </c>
      <c r="BE682" s="1">
        <v>9.2673333333333332</v>
      </c>
      <c r="BF682" s="1">
        <v>1.0386666666666666</v>
      </c>
      <c r="BG682" s="1">
        <v>0.94</v>
      </c>
      <c r="BH682" s="1"/>
      <c r="BI682" s="1"/>
      <c r="BL682" s="2">
        <v>315830</v>
      </c>
      <c r="BM682" s="69" t="s">
        <v>684</v>
      </c>
      <c r="BN682" s="1">
        <f t="shared" si="147"/>
        <v>0</v>
      </c>
      <c r="BO682" s="1">
        <f t="shared" si="148"/>
        <v>0</v>
      </c>
      <c r="BP682" s="1">
        <f t="shared" si="149"/>
        <v>9.379999999999999</v>
      </c>
      <c r="BQ682" s="1">
        <f t="shared" si="150"/>
        <v>2</v>
      </c>
      <c r="BR682" s="1">
        <f t="shared" si="151"/>
        <v>11.379999999999999</v>
      </c>
      <c r="BS682" s="1">
        <f t="shared" si="152"/>
        <v>2</v>
      </c>
      <c r="BT682" s="1">
        <f t="shared" si="153"/>
        <v>2.13</v>
      </c>
      <c r="BV682" s="2">
        <v>315830</v>
      </c>
      <c r="BW682" s="69" t="s">
        <v>684</v>
      </c>
      <c r="BX682" s="1">
        <v>0</v>
      </c>
      <c r="BY682" s="1">
        <v>0</v>
      </c>
      <c r="BZ682" s="1">
        <v>9.379999999999999</v>
      </c>
      <c r="CA682" s="1">
        <v>2</v>
      </c>
      <c r="CB682" s="1">
        <v>11.379999999999999</v>
      </c>
      <c r="CC682" s="1">
        <v>2</v>
      </c>
      <c r="CD682" s="1">
        <v>2.13</v>
      </c>
    </row>
    <row r="683" spans="1:82" x14ac:dyDescent="0.25">
      <c r="A683">
        <f>VLOOKUP(B683,mun_fjp!$A$2:$B$854,2,FALSE)</f>
        <v>316110</v>
      </c>
      <c r="B683" t="s">
        <v>717</v>
      </c>
      <c r="C683">
        <v>2.85</v>
      </c>
      <c r="D683">
        <v>0.7</v>
      </c>
      <c r="E683">
        <v>1.9</v>
      </c>
      <c r="U683">
        <v>1</v>
      </c>
      <c r="V683">
        <v>1</v>
      </c>
      <c r="W683">
        <v>0.3</v>
      </c>
      <c r="X683">
        <v>0.1633333333333333</v>
      </c>
      <c r="Y683">
        <v>0.46333333333333326</v>
      </c>
      <c r="Z683">
        <v>2</v>
      </c>
      <c r="AC683">
        <v>2</v>
      </c>
      <c r="AD683">
        <v>30</v>
      </c>
      <c r="AE683">
        <v>0.6</v>
      </c>
      <c r="AF683">
        <v>0.32666666666666661</v>
      </c>
      <c r="AG683">
        <v>0.92666666666666653</v>
      </c>
      <c r="AH683">
        <v>1.25</v>
      </c>
      <c r="AI683">
        <v>8.09</v>
      </c>
      <c r="AN683">
        <v>316105</v>
      </c>
      <c r="AO683" t="s">
        <v>716</v>
      </c>
      <c r="AP683" s="1">
        <f t="shared" si="140"/>
        <v>0</v>
      </c>
      <c r="AQ683" s="1">
        <f t="shared" si="141"/>
        <v>0</v>
      </c>
      <c r="AR683" s="1">
        <f t="shared" si="142"/>
        <v>7.3000000000000007</v>
      </c>
      <c r="AS683" s="1">
        <f t="shared" si="143"/>
        <v>1.02</v>
      </c>
      <c r="AT683" s="1">
        <f t="shared" si="144"/>
        <v>8.32</v>
      </c>
      <c r="AU683" s="1">
        <f t="shared" si="145"/>
        <v>1.02</v>
      </c>
      <c r="AV683" s="1">
        <f t="shared" si="146"/>
        <v>0.9</v>
      </c>
      <c r="AW683" s="1"/>
      <c r="AX683" s="1"/>
      <c r="AY683">
        <v>316105</v>
      </c>
      <c r="AZ683" t="s">
        <v>716</v>
      </c>
      <c r="BA683" s="1">
        <v>0</v>
      </c>
      <c r="BB683" s="1">
        <v>0</v>
      </c>
      <c r="BC683" s="1">
        <v>7.3000000000000007</v>
      </c>
      <c r="BD683" s="1">
        <v>1.02</v>
      </c>
      <c r="BE683" s="1">
        <v>8.32</v>
      </c>
      <c r="BF683" s="1">
        <v>1.02</v>
      </c>
      <c r="BG683" s="1">
        <v>0.9</v>
      </c>
      <c r="BH683" s="1"/>
      <c r="BI683" s="1"/>
      <c r="BL683" s="2">
        <v>315840</v>
      </c>
      <c r="BM683" s="69" t="s">
        <v>685</v>
      </c>
      <c r="BN683" s="1">
        <f t="shared" si="147"/>
        <v>5</v>
      </c>
      <c r="BO683" s="1">
        <f t="shared" si="148"/>
        <v>5</v>
      </c>
      <c r="BP683" s="1">
        <f t="shared" si="149"/>
        <v>8.7200000000000006</v>
      </c>
      <c r="BQ683" s="1">
        <f t="shared" si="150"/>
        <v>4.9093333333333327</v>
      </c>
      <c r="BR683" s="1">
        <f t="shared" si="151"/>
        <v>13.629333333333333</v>
      </c>
      <c r="BS683" s="1">
        <f t="shared" si="152"/>
        <v>1.4026666666666667</v>
      </c>
      <c r="BT683" s="1">
        <f t="shared" si="153"/>
        <v>1.72</v>
      </c>
      <c r="BV683" s="2">
        <v>315840</v>
      </c>
      <c r="BW683" s="69" t="s">
        <v>685</v>
      </c>
      <c r="BX683" s="1">
        <v>5</v>
      </c>
      <c r="BY683" s="1">
        <v>5</v>
      </c>
      <c r="BZ683" s="1">
        <v>8.7200000000000006</v>
      </c>
      <c r="CA683" s="1">
        <v>4.9093333333333327</v>
      </c>
      <c r="CB683" s="1">
        <v>13.629333333333333</v>
      </c>
      <c r="CC683" s="1">
        <v>1.4026666666666667</v>
      </c>
      <c r="CD683" s="1">
        <v>1.72</v>
      </c>
    </row>
    <row r="684" spans="1:82" x14ac:dyDescent="0.25">
      <c r="A684">
        <f>VLOOKUP(B684,mun_fjp!$A$2:$B$854,2,FALSE)</f>
        <v>316120</v>
      </c>
      <c r="B684" t="s">
        <v>718</v>
      </c>
      <c r="C684">
        <v>3.35</v>
      </c>
      <c r="D684">
        <v>2.4</v>
      </c>
      <c r="E684">
        <v>2</v>
      </c>
      <c r="U684">
        <v>5.75</v>
      </c>
      <c r="V684">
        <v>5.75</v>
      </c>
      <c r="W684">
        <v>1.7249999999999999</v>
      </c>
      <c r="X684">
        <v>3.2199999999999993</v>
      </c>
      <c r="Y684">
        <v>4.9449999999999994</v>
      </c>
      <c r="Z684">
        <v>2</v>
      </c>
      <c r="AC684">
        <v>2</v>
      </c>
      <c r="AD684">
        <v>30</v>
      </c>
      <c r="AE684">
        <v>0.6</v>
      </c>
      <c r="AF684">
        <v>1.1199999999999999</v>
      </c>
      <c r="AG684">
        <v>1.7199999999999998</v>
      </c>
      <c r="AH684">
        <v>2</v>
      </c>
      <c r="AI684">
        <v>16.414999999999999</v>
      </c>
      <c r="AN684">
        <v>316110</v>
      </c>
      <c r="AO684" t="s">
        <v>717</v>
      </c>
      <c r="AP684" s="1">
        <f t="shared" si="140"/>
        <v>1</v>
      </c>
      <c r="AQ684" s="1">
        <f t="shared" si="141"/>
        <v>1</v>
      </c>
      <c r="AR684" s="1">
        <f t="shared" si="142"/>
        <v>6.6999999999999993</v>
      </c>
      <c r="AS684" s="1">
        <f t="shared" si="143"/>
        <v>1.3899999999999997</v>
      </c>
      <c r="AT684" s="1">
        <f t="shared" si="144"/>
        <v>8.09</v>
      </c>
      <c r="AU684" s="1">
        <f t="shared" si="145"/>
        <v>0.92666666666666653</v>
      </c>
      <c r="AV684" s="1">
        <f t="shared" si="146"/>
        <v>0.7</v>
      </c>
      <c r="AW684" s="1"/>
      <c r="AX684" s="1"/>
      <c r="AY684">
        <v>316110</v>
      </c>
      <c r="AZ684" t="s">
        <v>717</v>
      </c>
      <c r="BA684" s="1">
        <v>1</v>
      </c>
      <c r="BB684" s="1">
        <v>1</v>
      </c>
      <c r="BC684" s="1">
        <v>6.6999999999999993</v>
      </c>
      <c r="BD684" s="1">
        <v>1.3899999999999997</v>
      </c>
      <c r="BE684" s="1">
        <v>8.09</v>
      </c>
      <c r="BF684" s="1">
        <v>0.92666666666666653</v>
      </c>
      <c r="BG684" s="1">
        <v>0.7</v>
      </c>
      <c r="BH684" s="1"/>
      <c r="BI684" s="1"/>
      <c r="BL684" s="2">
        <v>315850</v>
      </c>
      <c r="BM684" s="69" t="s">
        <v>686</v>
      </c>
      <c r="BN684" s="1">
        <f t="shared" si="147"/>
        <v>0</v>
      </c>
      <c r="BO684" s="1">
        <f t="shared" si="148"/>
        <v>0</v>
      </c>
      <c r="BP684" s="1">
        <f t="shared" si="149"/>
        <v>3.7</v>
      </c>
      <c r="BQ684" s="1">
        <f t="shared" si="150"/>
        <v>0.69333333333333336</v>
      </c>
      <c r="BR684" s="1">
        <f t="shared" si="151"/>
        <v>4.3933333333333335</v>
      </c>
      <c r="BS684" s="1">
        <f t="shared" si="152"/>
        <v>0.69333333333333336</v>
      </c>
      <c r="BT684" s="1">
        <f t="shared" si="153"/>
        <v>0.2</v>
      </c>
      <c r="BV684" s="2">
        <v>315850</v>
      </c>
      <c r="BW684" s="69" t="s">
        <v>686</v>
      </c>
      <c r="BX684" s="1">
        <v>0</v>
      </c>
      <c r="BY684" s="1">
        <v>0</v>
      </c>
      <c r="BZ684" s="1">
        <v>3.7</v>
      </c>
      <c r="CA684" s="1">
        <v>0.69333333333333336</v>
      </c>
      <c r="CB684" s="1">
        <v>4.3933333333333335</v>
      </c>
      <c r="CC684" s="1">
        <v>0.69333333333333336</v>
      </c>
      <c r="CD684" s="1">
        <v>0.2</v>
      </c>
    </row>
    <row r="685" spans="1:82" x14ac:dyDescent="0.25">
      <c r="A685">
        <f>VLOOKUP(B685,mun_fjp!$A$2:$B$854,2,FALSE)</f>
        <v>316130</v>
      </c>
      <c r="B685" t="s">
        <v>719</v>
      </c>
      <c r="C685">
        <v>3.3000000000000003</v>
      </c>
      <c r="D685">
        <v>2.73</v>
      </c>
      <c r="E685">
        <v>2</v>
      </c>
      <c r="V685">
        <v>0</v>
      </c>
      <c r="W685">
        <v>0</v>
      </c>
      <c r="X685">
        <v>0</v>
      </c>
      <c r="Y685">
        <v>0</v>
      </c>
      <c r="Z685">
        <v>2</v>
      </c>
      <c r="AC685">
        <v>1.33</v>
      </c>
      <c r="AD685">
        <v>30</v>
      </c>
      <c r="AE685">
        <v>0.39900000000000002</v>
      </c>
      <c r="AF685">
        <v>0.84720999999999991</v>
      </c>
      <c r="AG685">
        <v>1.24621</v>
      </c>
      <c r="AH685">
        <v>1.3</v>
      </c>
      <c r="AI685">
        <v>10.576210000000001</v>
      </c>
      <c r="AN685">
        <v>316120</v>
      </c>
      <c r="AO685" t="s">
        <v>718</v>
      </c>
      <c r="AP685" s="1">
        <f t="shared" si="140"/>
        <v>5.75</v>
      </c>
      <c r="AQ685" s="1">
        <f t="shared" si="141"/>
        <v>5.75</v>
      </c>
      <c r="AR685" s="1">
        <f t="shared" si="142"/>
        <v>9.75</v>
      </c>
      <c r="AS685" s="1">
        <f t="shared" si="143"/>
        <v>6.6649999999999991</v>
      </c>
      <c r="AT685" s="1">
        <f t="shared" si="144"/>
        <v>16.414999999999999</v>
      </c>
      <c r="AU685" s="1">
        <f t="shared" si="145"/>
        <v>1.7199999999999998</v>
      </c>
      <c r="AV685" s="1">
        <f t="shared" si="146"/>
        <v>2.4</v>
      </c>
      <c r="AW685" s="1"/>
      <c r="AX685" s="1"/>
      <c r="AY685">
        <v>316120</v>
      </c>
      <c r="AZ685" t="s">
        <v>718</v>
      </c>
      <c r="BA685" s="1">
        <v>5.75</v>
      </c>
      <c r="BB685" s="1">
        <v>5.75</v>
      </c>
      <c r="BC685" s="1">
        <v>9.75</v>
      </c>
      <c r="BD685" s="1">
        <v>6.6649999999999991</v>
      </c>
      <c r="BE685" s="1">
        <v>16.414999999999999</v>
      </c>
      <c r="BF685" s="1">
        <v>1.7199999999999998</v>
      </c>
      <c r="BG685" s="1">
        <v>2.4</v>
      </c>
      <c r="BH685" s="1"/>
      <c r="BI685" s="1"/>
      <c r="BL685" s="2">
        <v>315860</v>
      </c>
      <c r="BM685" s="69" t="s">
        <v>687</v>
      </c>
      <c r="BN685" s="1">
        <f t="shared" si="147"/>
        <v>1</v>
      </c>
      <c r="BO685" s="1">
        <f t="shared" si="148"/>
        <v>1</v>
      </c>
      <c r="BP685" s="1">
        <f t="shared" si="149"/>
        <v>7.08</v>
      </c>
      <c r="BQ685" s="1">
        <f t="shared" si="150"/>
        <v>2.9253333333333336</v>
      </c>
      <c r="BR685" s="1">
        <f t="shared" si="151"/>
        <v>10.005333333333333</v>
      </c>
      <c r="BS685" s="1">
        <f t="shared" si="152"/>
        <v>2</v>
      </c>
      <c r="BT685" s="1">
        <f t="shared" si="153"/>
        <v>2.68</v>
      </c>
      <c r="BV685" s="2">
        <v>315860</v>
      </c>
      <c r="BW685" s="69" t="s">
        <v>687</v>
      </c>
      <c r="BX685" s="1">
        <v>1</v>
      </c>
      <c r="BY685" s="1">
        <v>1</v>
      </c>
      <c r="BZ685" s="1">
        <v>7.08</v>
      </c>
      <c r="CA685" s="1">
        <v>2.9253333333333336</v>
      </c>
      <c r="CB685" s="1">
        <v>10.005333333333333</v>
      </c>
      <c r="CC685" s="1">
        <v>2</v>
      </c>
      <c r="CD685" s="1">
        <v>2.68</v>
      </c>
    </row>
    <row r="686" spans="1:82" x14ac:dyDescent="0.25">
      <c r="A686">
        <f>VLOOKUP(B686,mun_fjp!$A$2:$B$854,2,FALSE)</f>
        <v>316140</v>
      </c>
      <c r="B686" t="s">
        <v>720</v>
      </c>
      <c r="C686">
        <v>3.25</v>
      </c>
      <c r="D686">
        <v>1.4</v>
      </c>
      <c r="E686">
        <v>1.6</v>
      </c>
      <c r="U686">
        <v>3</v>
      </c>
      <c r="V686">
        <v>3</v>
      </c>
      <c r="W686">
        <v>0.89999999999999991</v>
      </c>
      <c r="X686">
        <v>0.97999999999999987</v>
      </c>
      <c r="Y686">
        <v>1.88</v>
      </c>
      <c r="Z686">
        <v>2</v>
      </c>
      <c r="AC686">
        <v>2</v>
      </c>
      <c r="AD686">
        <v>30</v>
      </c>
      <c r="AE686">
        <v>0.6</v>
      </c>
      <c r="AF686">
        <v>0.65333333333333321</v>
      </c>
      <c r="AG686">
        <v>1.2533333333333332</v>
      </c>
      <c r="AH686">
        <v>1.65</v>
      </c>
      <c r="AI686">
        <v>11.033333333333333</v>
      </c>
      <c r="AN686">
        <v>316130</v>
      </c>
      <c r="AO686" t="s">
        <v>719</v>
      </c>
      <c r="AP686" s="1">
        <f t="shared" si="140"/>
        <v>0</v>
      </c>
      <c r="AQ686" s="1">
        <f t="shared" si="141"/>
        <v>0</v>
      </c>
      <c r="AR686" s="1">
        <f t="shared" si="142"/>
        <v>9.3300000000000018</v>
      </c>
      <c r="AS686" s="1">
        <f t="shared" si="143"/>
        <v>1.24621</v>
      </c>
      <c r="AT686" s="1">
        <f t="shared" si="144"/>
        <v>10.576210000000001</v>
      </c>
      <c r="AU686" s="1">
        <f t="shared" si="145"/>
        <v>1.24621</v>
      </c>
      <c r="AV686" s="1">
        <f t="shared" si="146"/>
        <v>2.73</v>
      </c>
      <c r="AW686" s="1"/>
      <c r="AX686" s="1"/>
      <c r="AY686">
        <v>316130</v>
      </c>
      <c r="AZ686" t="s">
        <v>719</v>
      </c>
      <c r="BA686" s="1">
        <v>0</v>
      </c>
      <c r="BB686" s="1">
        <v>0</v>
      </c>
      <c r="BC686" s="1">
        <v>9.3300000000000018</v>
      </c>
      <c r="BD686" s="1">
        <v>1.24621</v>
      </c>
      <c r="BE686" s="1">
        <v>10.576210000000001</v>
      </c>
      <c r="BF686" s="1">
        <v>1.24621</v>
      </c>
      <c r="BG686" s="1">
        <v>2.73</v>
      </c>
      <c r="BH686" s="1"/>
      <c r="BI686" s="1"/>
      <c r="BL686" s="2">
        <v>315870</v>
      </c>
      <c r="BM686" s="69" t="s">
        <v>688</v>
      </c>
      <c r="BN686" s="1">
        <f t="shared" si="147"/>
        <v>0</v>
      </c>
      <c r="BO686" s="1">
        <f t="shared" si="148"/>
        <v>0</v>
      </c>
      <c r="BP686" s="1">
        <f t="shared" si="149"/>
        <v>7.9799999999999995</v>
      </c>
      <c r="BQ686" s="1">
        <f t="shared" si="150"/>
        <v>1.0573333333333332</v>
      </c>
      <c r="BR686" s="1">
        <f t="shared" si="151"/>
        <v>9.0373333333333328</v>
      </c>
      <c r="BS686" s="1">
        <f t="shared" si="152"/>
        <v>1.0573333333333332</v>
      </c>
      <c r="BT686" s="1">
        <f t="shared" si="153"/>
        <v>0.98</v>
      </c>
      <c r="BV686" s="2">
        <v>315870</v>
      </c>
      <c r="BW686" s="69" t="s">
        <v>688</v>
      </c>
      <c r="BX686" s="1">
        <v>0</v>
      </c>
      <c r="BY686" s="1">
        <v>0</v>
      </c>
      <c r="BZ686" s="1">
        <v>7.9799999999999995</v>
      </c>
      <c r="CA686" s="1">
        <v>1.0573333333333332</v>
      </c>
      <c r="CB686" s="1">
        <v>9.0373333333333328</v>
      </c>
      <c r="CC686" s="1">
        <v>1.0573333333333332</v>
      </c>
      <c r="CD686" s="1">
        <v>0.98</v>
      </c>
    </row>
    <row r="687" spans="1:82" x14ac:dyDescent="0.25">
      <c r="A687">
        <f>VLOOKUP(B687,mun_fjp!$A$2:$B$854,2,FALSE)</f>
        <v>316150</v>
      </c>
      <c r="B687" t="s">
        <v>721</v>
      </c>
      <c r="C687">
        <v>1.7</v>
      </c>
      <c r="D687">
        <v>0.2</v>
      </c>
      <c r="E687">
        <v>1.8</v>
      </c>
      <c r="U687">
        <v>1</v>
      </c>
      <c r="V687">
        <v>1</v>
      </c>
      <c r="W687">
        <v>0.3</v>
      </c>
      <c r="X687">
        <v>4.6666666666666662E-2</v>
      </c>
      <c r="Y687">
        <v>0.34666666666666668</v>
      </c>
      <c r="Z687">
        <v>2</v>
      </c>
      <c r="AC687">
        <v>2</v>
      </c>
      <c r="AD687">
        <v>30</v>
      </c>
      <c r="AE687">
        <v>0.6</v>
      </c>
      <c r="AF687">
        <v>9.3333333333333324E-2</v>
      </c>
      <c r="AG687">
        <v>0.69333333333333336</v>
      </c>
      <c r="AH687">
        <v>1.5</v>
      </c>
      <c r="AI687">
        <v>6.24</v>
      </c>
      <c r="AN687">
        <v>316140</v>
      </c>
      <c r="AO687" t="s">
        <v>720</v>
      </c>
      <c r="AP687" s="1">
        <f t="shared" si="140"/>
        <v>3</v>
      </c>
      <c r="AQ687" s="1">
        <f t="shared" si="141"/>
        <v>3</v>
      </c>
      <c r="AR687" s="1">
        <f t="shared" si="142"/>
        <v>7.9</v>
      </c>
      <c r="AS687" s="1">
        <f t="shared" si="143"/>
        <v>3.1333333333333329</v>
      </c>
      <c r="AT687" s="1">
        <f t="shared" si="144"/>
        <v>11.033333333333333</v>
      </c>
      <c r="AU687" s="1">
        <f t="shared" si="145"/>
        <v>1.2533333333333332</v>
      </c>
      <c r="AV687" s="1">
        <f t="shared" si="146"/>
        <v>1.4</v>
      </c>
      <c r="AW687" s="1"/>
      <c r="AX687" s="1"/>
      <c r="AY687">
        <v>316140</v>
      </c>
      <c r="AZ687" t="s">
        <v>720</v>
      </c>
      <c r="BA687" s="1">
        <v>3</v>
      </c>
      <c r="BB687" s="1">
        <v>3</v>
      </c>
      <c r="BC687" s="1">
        <v>7.9</v>
      </c>
      <c r="BD687" s="1">
        <v>3.1333333333333329</v>
      </c>
      <c r="BE687" s="1">
        <v>11.033333333333333</v>
      </c>
      <c r="BF687" s="1">
        <v>1.2533333333333332</v>
      </c>
      <c r="BG687" s="1">
        <v>1.4</v>
      </c>
      <c r="BH687" s="1"/>
      <c r="BI687" s="1"/>
      <c r="BL687" s="2">
        <v>315880</v>
      </c>
      <c r="BM687" s="69" t="s">
        <v>689</v>
      </c>
      <c r="BN687" s="1">
        <f t="shared" si="147"/>
        <v>3</v>
      </c>
      <c r="BO687" s="1">
        <f t="shared" si="148"/>
        <v>3</v>
      </c>
      <c r="BP687" s="1">
        <f t="shared" si="149"/>
        <v>9.93</v>
      </c>
      <c r="BQ687" s="1">
        <f t="shared" si="150"/>
        <v>5.3419999999999987</v>
      </c>
      <c r="BR687" s="1">
        <f t="shared" si="151"/>
        <v>15.271999999999998</v>
      </c>
      <c r="BS687" s="1">
        <f t="shared" si="152"/>
        <v>2.6709999999999994</v>
      </c>
      <c r="BT687" s="1">
        <f t="shared" si="153"/>
        <v>2.5299999999999998</v>
      </c>
      <c r="BV687" s="2">
        <v>315880</v>
      </c>
      <c r="BW687" s="69" t="s">
        <v>689</v>
      </c>
      <c r="BX687" s="1">
        <v>3</v>
      </c>
      <c r="BY687" s="1">
        <v>3</v>
      </c>
      <c r="BZ687" s="1">
        <v>9.93</v>
      </c>
      <c r="CA687" s="1">
        <v>5.3419999999999987</v>
      </c>
      <c r="CB687" s="1">
        <v>15.271999999999998</v>
      </c>
      <c r="CC687" s="1">
        <v>2.6709999999999994</v>
      </c>
      <c r="CD687" s="1">
        <v>2.5299999999999998</v>
      </c>
    </row>
    <row r="688" spans="1:82" x14ac:dyDescent="0.25">
      <c r="A688">
        <f>VLOOKUP(B688,mun_fjp!$A$2:$B$854,2,FALSE)</f>
        <v>316160</v>
      </c>
      <c r="B688" t="s">
        <v>722</v>
      </c>
      <c r="C688">
        <v>3.45</v>
      </c>
      <c r="D688">
        <v>3</v>
      </c>
      <c r="E688">
        <v>2</v>
      </c>
      <c r="V688">
        <v>0</v>
      </c>
      <c r="W688">
        <v>0</v>
      </c>
      <c r="X688">
        <v>0</v>
      </c>
      <c r="Y688">
        <v>0</v>
      </c>
      <c r="Z688">
        <v>2</v>
      </c>
      <c r="AC688">
        <v>2</v>
      </c>
      <c r="AD688">
        <v>30</v>
      </c>
      <c r="AE688">
        <v>0.6</v>
      </c>
      <c r="AF688">
        <v>1.3999999999999997</v>
      </c>
      <c r="AG688">
        <v>1.9999999999999996</v>
      </c>
      <c r="AH688">
        <v>1.8</v>
      </c>
      <c r="AI688">
        <v>12.25</v>
      </c>
      <c r="AN688">
        <v>316150</v>
      </c>
      <c r="AO688" t="s">
        <v>721</v>
      </c>
      <c r="AP688" s="1">
        <f t="shared" si="140"/>
        <v>1</v>
      </c>
      <c r="AQ688" s="1">
        <f t="shared" si="141"/>
        <v>1</v>
      </c>
      <c r="AR688" s="1">
        <f t="shared" si="142"/>
        <v>5.2</v>
      </c>
      <c r="AS688" s="1">
        <f t="shared" si="143"/>
        <v>1.04</v>
      </c>
      <c r="AT688" s="1">
        <f t="shared" si="144"/>
        <v>6.24</v>
      </c>
      <c r="AU688" s="1">
        <f t="shared" si="145"/>
        <v>0.69333333333333336</v>
      </c>
      <c r="AV688" s="1">
        <f t="shared" si="146"/>
        <v>0.2</v>
      </c>
      <c r="AW688" s="1"/>
      <c r="AX688" s="1"/>
      <c r="AY688">
        <v>316150</v>
      </c>
      <c r="AZ688" t="s">
        <v>721</v>
      </c>
      <c r="BA688" s="1">
        <v>1</v>
      </c>
      <c r="BB688" s="1">
        <v>1</v>
      </c>
      <c r="BC688" s="1">
        <v>5.2</v>
      </c>
      <c r="BD688" s="1">
        <v>1.04</v>
      </c>
      <c r="BE688" s="1">
        <v>6.24</v>
      </c>
      <c r="BF688" s="1">
        <v>0.69333333333333336</v>
      </c>
      <c r="BG688" s="1">
        <v>0.2</v>
      </c>
      <c r="BH688" s="1"/>
      <c r="BI688" s="1"/>
      <c r="BL688" s="2">
        <v>315890</v>
      </c>
      <c r="BM688" s="69" t="s">
        <v>690</v>
      </c>
      <c r="BN688" s="1">
        <f t="shared" si="147"/>
        <v>1</v>
      </c>
      <c r="BO688" s="1">
        <f t="shared" si="148"/>
        <v>1</v>
      </c>
      <c r="BP688" s="1">
        <f t="shared" si="149"/>
        <v>8.65</v>
      </c>
      <c r="BQ688" s="1">
        <f t="shared" si="150"/>
        <v>2.9999999999999991</v>
      </c>
      <c r="BR688" s="1">
        <f t="shared" si="151"/>
        <v>11.649999999999999</v>
      </c>
      <c r="BS688" s="1">
        <f t="shared" si="152"/>
        <v>1.9999999999999996</v>
      </c>
      <c r="BT688" s="1">
        <f t="shared" si="153"/>
        <v>3</v>
      </c>
      <c r="BV688" s="2">
        <v>315890</v>
      </c>
      <c r="BW688" s="69" t="s">
        <v>690</v>
      </c>
      <c r="BX688" s="1">
        <v>1</v>
      </c>
      <c r="BY688" s="1">
        <v>1</v>
      </c>
      <c r="BZ688" s="1">
        <v>8.65</v>
      </c>
      <c r="CA688" s="1">
        <v>2.9999999999999991</v>
      </c>
      <c r="CB688" s="1">
        <v>11.649999999999999</v>
      </c>
      <c r="CC688" s="1">
        <v>1.9999999999999996</v>
      </c>
      <c r="CD688" s="1">
        <v>3</v>
      </c>
    </row>
    <row r="689" spans="1:82" x14ac:dyDescent="0.25">
      <c r="A689">
        <f>VLOOKUP(B689,mun_fjp!$A$2:$B$854,2,FALSE)</f>
        <v>316165</v>
      </c>
      <c r="B689" t="s">
        <v>723</v>
      </c>
      <c r="C689">
        <v>2.85</v>
      </c>
      <c r="D689">
        <v>0</v>
      </c>
      <c r="E689">
        <v>2</v>
      </c>
      <c r="U689">
        <v>2</v>
      </c>
      <c r="V689">
        <v>2</v>
      </c>
      <c r="W689">
        <v>0.6</v>
      </c>
      <c r="X689">
        <v>0</v>
      </c>
      <c r="Y689">
        <v>0.6</v>
      </c>
      <c r="AC689">
        <v>0</v>
      </c>
      <c r="AD689">
        <v>30</v>
      </c>
      <c r="AE689">
        <v>0</v>
      </c>
      <c r="AF689">
        <v>0</v>
      </c>
      <c r="AG689">
        <v>0</v>
      </c>
      <c r="AI689">
        <v>5.4499999999999993</v>
      </c>
      <c r="AN689">
        <v>316160</v>
      </c>
      <c r="AO689" t="s">
        <v>722</v>
      </c>
      <c r="AP689" s="1">
        <f t="shared" si="140"/>
        <v>0</v>
      </c>
      <c r="AQ689" s="1">
        <f t="shared" si="141"/>
        <v>0</v>
      </c>
      <c r="AR689" s="1">
        <f t="shared" si="142"/>
        <v>10.25</v>
      </c>
      <c r="AS689" s="1">
        <f t="shared" si="143"/>
        <v>1.9999999999999996</v>
      </c>
      <c r="AT689" s="1">
        <f t="shared" si="144"/>
        <v>12.25</v>
      </c>
      <c r="AU689" s="1">
        <f t="shared" si="145"/>
        <v>1.9999999999999996</v>
      </c>
      <c r="AV689" s="1">
        <f t="shared" si="146"/>
        <v>3</v>
      </c>
      <c r="AW689" s="1"/>
      <c r="AX689" s="1"/>
      <c r="AY689">
        <v>316160</v>
      </c>
      <c r="AZ689" t="s">
        <v>722</v>
      </c>
      <c r="BA689" s="1">
        <v>0</v>
      </c>
      <c r="BB689" s="1">
        <v>0</v>
      </c>
      <c r="BC689" s="1">
        <v>10.25</v>
      </c>
      <c r="BD689" s="1">
        <v>1.9999999999999996</v>
      </c>
      <c r="BE689" s="1">
        <v>12.25</v>
      </c>
      <c r="BF689" s="1">
        <v>1.9999999999999996</v>
      </c>
      <c r="BG689" s="1">
        <v>3</v>
      </c>
      <c r="BH689" s="1"/>
      <c r="BI689" s="1"/>
      <c r="BL689" s="2">
        <v>315895</v>
      </c>
      <c r="BM689" s="69" t="s">
        <v>691</v>
      </c>
      <c r="BN689" s="1">
        <f t="shared" si="147"/>
        <v>0</v>
      </c>
      <c r="BO689" s="1">
        <f t="shared" si="148"/>
        <v>0</v>
      </c>
      <c r="BP689" s="1">
        <f t="shared" si="149"/>
        <v>0</v>
      </c>
      <c r="BQ689" s="1">
        <f t="shared" si="150"/>
        <v>0.6</v>
      </c>
      <c r="BR689" s="1">
        <f t="shared" si="151"/>
        <v>0.6</v>
      </c>
      <c r="BS689" s="1">
        <f t="shared" si="152"/>
        <v>0.6</v>
      </c>
      <c r="BT689" s="1">
        <f t="shared" si="153"/>
        <v>0</v>
      </c>
      <c r="BV689" s="2">
        <v>315895</v>
      </c>
      <c r="BW689" s="69" t="s">
        <v>691</v>
      </c>
      <c r="BX689" s="1">
        <v>0</v>
      </c>
      <c r="BY689" s="1">
        <v>0</v>
      </c>
      <c r="BZ689" s="1">
        <v>0</v>
      </c>
      <c r="CA689" s="1">
        <v>0.6</v>
      </c>
      <c r="CB689" s="1">
        <v>0.6</v>
      </c>
      <c r="CC689" s="1">
        <v>0.6</v>
      </c>
      <c r="CD689" s="1">
        <v>0</v>
      </c>
    </row>
    <row r="690" spans="1:82" x14ac:dyDescent="0.25">
      <c r="A690">
        <f>VLOOKUP(B690,mun_fjp!$A$2:$B$854,2,FALSE)</f>
        <v>316170</v>
      </c>
      <c r="B690" t="s">
        <v>724</v>
      </c>
      <c r="C690">
        <v>2.5499999999999998</v>
      </c>
      <c r="D690">
        <v>0</v>
      </c>
      <c r="E690">
        <v>1</v>
      </c>
      <c r="U690">
        <v>3</v>
      </c>
      <c r="V690">
        <v>3</v>
      </c>
      <c r="W690">
        <v>0.89999999999999991</v>
      </c>
      <c r="X690">
        <v>0</v>
      </c>
      <c r="Y690">
        <v>0.89999999999999991</v>
      </c>
      <c r="Z690">
        <v>2</v>
      </c>
      <c r="AC690">
        <v>2</v>
      </c>
      <c r="AD690">
        <v>30</v>
      </c>
      <c r="AE690">
        <v>0.6</v>
      </c>
      <c r="AF690">
        <v>0</v>
      </c>
      <c r="AG690">
        <v>0.6</v>
      </c>
      <c r="AI690">
        <v>5.0499999999999989</v>
      </c>
      <c r="AN690">
        <v>316165</v>
      </c>
      <c r="AO690" t="s">
        <v>723</v>
      </c>
      <c r="AP690" s="1">
        <f t="shared" si="140"/>
        <v>2</v>
      </c>
      <c r="AQ690" s="1">
        <f t="shared" si="141"/>
        <v>2</v>
      </c>
      <c r="AR690" s="1">
        <f t="shared" si="142"/>
        <v>4.8499999999999996</v>
      </c>
      <c r="AS690" s="1">
        <f t="shared" si="143"/>
        <v>0.6</v>
      </c>
      <c r="AT690" s="1">
        <f t="shared" si="144"/>
        <v>5.4499999999999993</v>
      </c>
      <c r="AU690" s="1">
        <f t="shared" si="145"/>
        <v>0</v>
      </c>
      <c r="AV690" s="1">
        <f t="shared" si="146"/>
        <v>0</v>
      </c>
      <c r="AW690" s="1"/>
      <c r="AX690" s="1"/>
      <c r="AY690">
        <v>316165</v>
      </c>
      <c r="AZ690" t="s">
        <v>723</v>
      </c>
      <c r="BA690" s="1">
        <v>2</v>
      </c>
      <c r="BB690" s="1">
        <v>2</v>
      </c>
      <c r="BC690" s="1">
        <v>4.8499999999999996</v>
      </c>
      <c r="BD690" s="1">
        <v>0.6</v>
      </c>
      <c r="BE690" s="1">
        <v>5.4499999999999993</v>
      </c>
      <c r="BF690" s="1">
        <v>0</v>
      </c>
      <c r="BG690" s="1">
        <v>0</v>
      </c>
      <c r="BH690" s="1"/>
      <c r="BI690" s="1"/>
      <c r="BL690" s="2">
        <v>315900</v>
      </c>
      <c r="BM690" s="69" t="s">
        <v>692</v>
      </c>
      <c r="BN690" s="1">
        <f t="shared" si="147"/>
        <v>2</v>
      </c>
      <c r="BO690" s="1">
        <f t="shared" si="148"/>
        <v>2</v>
      </c>
      <c r="BP690" s="1">
        <f t="shared" si="149"/>
        <v>6.05</v>
      </c>
      <c r="BQ690" s="1">
        <f t="shared" si="150"/>
        <v>1.3866666666666667</v>
      </c>
      <c r="BR690" s="1">
        <f t="shared" si="151"/>
        <v>7.4366666666666665</v>
      </c>
      <c r="BS690" s="1">
        <f t="shared" si="152"/>
        <v>0.69333333333333336</v>
      </c>
      <c r="BT690" s="1">
        <f t="shared" si="153"/>
        <v>0.2</v>
      </c>
      <c r="BV690" s="2">
        <v>315900</v>
      </c>
      <c r="BW690" s="69" t="s">
        <v>692</v>
      </c>
      <c r="BX690" s="1">
        <v>2</v>
      </c>
      <c r="BY690" s="1">
        <v>2</v>
      </c>
      <c r="BZ690" s="1">
        <v>6.05</v>
      </c>
      <c r="CA690" s="1">
        <v>1.3866666666666667</v>
      </c>
      <c r="CB690" s="1">
        <v>7.4366666666666665</v>
      </c>
      <c r="CC690" s="1">
        <v>0.69333333333333336</v>
      </c>
      <c r="CD690" s="1">
        <v>0.2</v>
      </c>
    </row>
    <row r="691" spans="1:82" x14ac:dyDescent="0.25">
      <c r="A691">
        <f>VLOOKUP(B691,mun_fjp!$A$2:$B$854,2,FALSE)</f>
        <v>316180</v>
      </c>
      <c r="B691" t="s">
        <v>725</v>
      </c>
      <c r="C691">
        <v>2.65</v>
      </c>
      <c r="D691">
        <v>0.2</v>
      </c>
      <c r="E691">
        <v>1.8</v>
      </c>
      <c r="U691">
        <v>0.5</v>
      </c>
      <c r="V691">
        <v>0.5</v>
      </c>
      <c r="W691">
        <v>0.15</v>
      </c>
      <c r="X691">
        <v>2.3333333333333331E-2</v>
      </c>
      <c r="Y691">
        <v>0.17333333333333334</v>
      </c>
      <c r="Z691">
        <v>2</v>
      </c>
      <c r="AC691">
        <v>2</v>
      </c>
      <c r="AD691">
        <v>30</v>
      </c>
      <c r="AE691">
        <v>0.6</v>
      </c>
      <c r="AF691">
        <v>9.3333333333333324E-2</v>
      </c>
      <c r="AG691">
        <v>0.69333333333333336</v>
      </c>
      <c r="AI691">
        <v>5.5166666666666675</v>
      </c>
      <c r="AN691">
        <v>316170</v>
      </c>
      <c r="AO691" t="s">
        <v>724</v>
      </c>
      <c r="AP691" s="1">
        <f t="shared" si="140"/>
        <v>3</v>
      </c>
      <c r="AQ691" s="1">
        <f t="shared" si="141"/>
        <v>3</v>
      </c>
      <c r="AR691" s="1">
        <f t="shared" si="142"/>
        <v>3.55</v>
      </c>
      <c r="AS691" s="1">
        <f t="shared" si="143"/>
        <v>1.5</v>
      </c>
      <c r="AT691" s="1">
        <f t="shared" si="144"/>
        <v>5.05</v>
      </c>
      <c r="AU691" s="1">
        <f t="shared" si="145"/>
        <v>0.6</v>
      </c>
      <c r="AV691" s="1">
        <f t="shared" si="146"/>
        <v>0</v>
      </c>
      <c r="AW691" s="1"/>
      <c r="AX691" s="1"/>
      <c r="AY691">
        <v>316170</v>
      </c>
      <c r="AZ691" t="s">
        <v>724</v>
      </c>
      <c r="BA691" s="1">
        <v>3</v>
      </c>
      <c r="BB691" s="1">
        <v>3</v>
      </c>
      <c r="BC691" s="1">
        <v>3.55</v>
      </c>
      <c r="BD691" s="1">
        <v>1.5</v>
      </c>
      <c r="BE691" s="1">
        <v>5.05</v>
      </c>
      <c r="BF691" s="1">
        <v>0.6</v>
      </c>
      <c r="BG691" s="1">
        <v>0</v>
      </c>
      <c r="BH691" s="1"/>
      <c r="BI691" s="1"/>
      <c r="BL691" s="2">
        <v>315910</v>
      </c>
      <c r="BM691" s="69" t="s">
        <v>693</v>
      </c>
      <c r="BN691" s="1">
        <f t="shared" si="147"/>
        <v>8</v>
      </c>
      <c r="BO691" s="1">
        <f t="shared" si="148"/>
        <v>6</v>
      </c>
      <c r="BP691" s="1">
        <f t="shared" si="149"/>
        <v>7.36</v>
      </c>
      <c r="BQ691" s="1">
        <f t="shared" si="150"/>
        <v>4.5399999999999991</v>
      </c>
      <c r="BR691" s="1">
        <f t="shared" si="151"/>
        <v>11.899999999999999</v>
      </c>
      <c r="BS691" s="1">
        <f t="shared" si="152"/>
        <v>0.90799999999999992</v>
      </c>
      <c r="BT691" s="1">
        <f t="shared" si="153"/>
        <v>0.66</v>
      </c>
      <c r="BV691" s="2">
        <v>315910</v>
      </c>
      <c r="BW691" s="69" t="s">
        <v>693</v>
      </c>
      <c r="BX691" s="1">
        <v>8</v>
      </c>
      <c r="BY691" s="1">
        <v>6</v>
      </c>
      <c r="BZ691" s="1">
        <v>7.36</v>
      </c>
      <c r="CA691" s="1">
        <v>4.5399999999999991</v>
      </c>
      <c r="CB691" s="1">
        <v>11.899999999999999</v>
      </c>
      <c r="CC691" s="1">
        <v>0.90799999999999992</v>
      </c>
      <c r="CD691" s="1">
        <v>0.66</v>
      </c>
    </row>
    <row r="692" spans="1:82" x14ac:dyDescent="0.25">
      <c r="A692">
        <f>VLOOKUP(B692,mun_fjp!$A$2:$B$854,2,FALSE)</f>
        <v>316190</v>
      </c>
      <c r="B692" t="s">
        <v>726</v>
      </c>
      <c r="C692">
        <v>2.8</v>
      </c>
      <c r="D692">
        <v>0.24</v>
      </c>
      <c r="E692">
        <v>2</v>
      </c>
      <c r="U692">
        <v>4</v>
      </c>
      <c r="V692">
        <v>4</v>
      </c>
      <c r="W692">
        <v>1.2</v>
      </c>
      <c r="X692">
        <v>0.22399999999999998</v>
      </c>
      <c r="Y692">
        <v>1.4239999999999999</v>
      </c>
      <c r="Z692">
        <v>2</v>
      </c>
      <c r="AC692">
        <v>2</v>
      </c>
      <c r="AD692">
        <v>30</v>
      </c>
      <c r="AE692">
        <v>0.6</v>
      </c>
      <c r="AF692">
        <v>0.11199999999999999</v>
      </c>
      <c r="AG692">
        <v>0.71199999999999997</v>
      </c>
      <c r="AH692">
        <v>2</v>
      </c>
      <c r="AI692">
        <v>9.1760000000000002</v>
      </c>
      <c r="AN692">
        <v>316180</v>
      </c>
      <c r="AO692" t="s">
        <v>725</v>
      </c>
      <c r="AP692" s="1">
        <f t="shared" si="140"/>
        <v>0.5</v>
      </c>
      <c r="AQ692" s="1">
        <f t="shared" si="141"/>
        <v>0.5</v>
      </c>
      <c r="AR692" s="1">
        <f t="shared" si="142"/>
        <v>4.6500000000000004</v>
      </c>
      <c r="AS692" s="1">
        <f t="shared" si="143"/>
        <v>0.8666666666666667</v>
      </c>
      <c r="AT692" s="1">
        <f t="shared" si="144"/>
        <v>5.5166666666666675</v>
      </c>
      <c r="AU692" s="1">
        <f t="shared" si="145"/>
        <v>0.69333333333333336</v>
      </c>
      <c r="AV692" s="1">
        <f t="shared" si="146"/>
        <v>0.2</v>
      </c>
      <c r="AW692" s="1"/>
      <c r="AX692" s="1"/>
      <c r="AY692">
        <v>316180</v>
      </c>
      <c r="AZ692" t="s">
        <v>725</v>
      </c>
      <c r="BA692" s="1">
        <v>0.5</v>
      </c>
      <c r="BB692" s="1">
        <v>0.5</v>
      </c>
      <c r="BC692" s="1">
        <v>4.6500000000000004</v>
      </c>
      <c r="BD692" s="1">
        <v>0.8666666666666667</v>
      </c>
      <c r="BE692" s="1">
        <v>5.5166666666666675</v>
      </c>
      <c r="BF692" s="1">
        <v>0.69333333333333336</v>
      </c>
      <c r="BG692" s="1">
        <v>0.2</v>
      </c>
      <c r="BH692" s="1"/>
      <c r="BI692" s="1"/>
      <c r="BL692" s="2">
        <v>315920</v>
      </c>
      <c r="BM692" s="69" t="s">
        <v>694</v>
      </c>
      <c r="BN692" s="1" t="e">
        <f t="shared" si="147"/>
        <v>#N/A</v>
      </c>
      <c r="BO692" s="1" t="e">
        <f t="shared" si="148"/>
        <v>#N/A</v>
      </c>
      <c r="BP692" s="1" t="e">
        <f t="shared" si="149"/>
        <v>#N/A</v>
      </c>
      <c r="BQ692" s="1" t="e">
        <f t="shared" si="150"/>
        <v>#N/A</v>
      </c>
      <c r="BR692" s="1" t="e">
        <f t="shared" si="151"/>
        <v>#N/A</v>
      </c>
      <c r="BS692" s="1" t="e">
        <f t="shared" si="152"/>
        <v>#N/A</v>
      </c>
      <c r="BT692" s="1" t="e">
        <f t="shared" si="153"/>
        <v>#N/A</v>
      </c>
      <c r="BV692" s="2">
        <v>315920</v>
      </c>
      <c r="BW692" s="69" t="s">
        <v>694</v>
      </c>
      <c r="BX692" s="1"/>
      <c r="BY692" s="1"/>
      <c r="BZ692" s="1"/>
      <c r="CA692" s="1"/>
      <c r="CB692" s="1"/>
      <c r="CC692" s="1"/>
      <c r="CD692" s="1"/>
    </row>
    <row r="693" spans="1:82" x14ac:dyDescent="0.25">
      <c r="A693">
        <f>VLOOKUP(B693,mun_fjp!$A$2:$B$854,2,FALSE)</f>
        <v>312550</v>
      </c>
      <c r="B693" t="s">
        <v>288</v>
      </c>
      <c r="C693">
        <v>0.4</v>
      </c>
      <c r="D693">
        <v>0</v>
      </c>
      <c r="E693">
        <v>0.4</v>
      </c>
      <c r="M693">
        <v>5</v>
      </c>
      <c r="V693">
        <v>5</v>
      </c>
      <c r="W693">
        <v>1.5</v>
      </c>
      <c r="X693">
        <v>0</v>
      </c>
      <c r="Y693">
        <v>1.5</v>
      </c>
      <c r="Z693">
        <v>2</v>
      </c>
      <c r="AC693">
        <v>2</v>
      </c>
      <c r="AD693">
        <v>30</v>
      </c>
      <c r="AE693">
        <v>0.6</v>
      </c>
      <c r="AF693">
        <v>0</v>
      </c>
      <c r="AG693">
        <v>0.6</v>
      </c>
      <c r="AH693">
        <v>0.6</v>
      </c>
      <c r="AI693">
        <v>3.5</v>
      </c>
      <c r="AN693">
        <v>316190</v>
      </c>
      <c r="AO693" t="s">
        <v>726</v>
      </c>
      <c r="AP693" s="1">
        <f t="shared" si="140"/>
        <v>4</v>
      </c>
      <c r="AQ693" s="1">
        <f t="shared" si="141"/>
        <v>4</v>
      </c>
      <c r="AR693" s="1">
        <f t="shared" si="142"/>
        <v>7.04</v>
      </c>
      <c r="AS693" s="1">
        <f t="shared" si="143"/>
        <v>2.1360000000000001</v>
      </c>
      <c r="AT693" s="1">
        <f t="shared" si="144"/>
        <v>9.1760000000000002</v>
      </c>
      <c r="AU693" s="1">
        <f t="shared" si="145"/>
        <v>0.71199999999999997</v>
      </c>
      <c r="AV693" s="1">
        <f t="shared" si="146"/>
        <v>0.24</v>
      </c>
      <c r="AW693" s="1"/>
      <c r="AX693" s="1"/>
      <c r="AY693">
        <v>316190</v>
      </c>
      <c r="AZ693" t="s">
        <v>726</v>
      </c>
      <c r="BA693" s="1">
        <v>4</v>
      </c>
      <c r="BB693" s="1">
        <v>4</v>
      </c>
      <c r="BC693" s="1">
        <v>7.04</v>
      </c>
      <c r="BD693" s="1">
        <v>2.1360000000000001</v>
      </c>
      <c r="BE693" s="1">
        <v>9.1760000000000002</v>
      </c>
      <c r="BF693" s="1">
        <v>0.71199999999999997</v>
      </c>
      <c r="BG693" s="1">
        <v>0.24</v>
      </c>
      <c r="BH693" s="1"/>
      <c r="BI693" s="1"/>
      <c r="BL693" s="2">
        <v>315930</v>
      </c>
      <c r="BM693" s="69" t="s">
        <v>695</v>
      </c>
      <c r="BN693" s="1">
        <f t="shared" si="147"/>
        <v>7</v>
      </c>
      <c r="BO693" s="1">
        <f t="shared" si="148"/>
        <v>2</v>
      </c>
      <c r="BP693" s="1">
        <f t="shared" si="149"/>
        <v>5.4</v>
      </c>
      <c r="BQ693" s="1">
        <f t="shared" si="150"/>
        <v>4.17</v>
      </c>
      <c r="BR693" s="1">
        <f t="shared" si="151"/>
        <v>9.57</v>
      </c>
      <c r="BS693" s="1">
        <f t="shared" si="152"/>
        <v>0.92666666666666653</v>
      </c>
      <c r="BT693" s="1">
        <f t="shared" si="153"/>
        <v>0.7</v>
      </c>
      <c r="BV693" s="2">
        <v>315930</v>
      </c>
      <c r="BW693" s="69" t="s">
        <v>695</v>
      </c>
      <c r="BX693" s="1">
        <v>7</v>
      </c>
      <c r="BY693" s="1">
        <v>2</v>
      </c>
      <c r="BZ693" s="1">
        <v>5.4</v>
      </c>
      <c r="CA693" s="1">
        <v>4.17</v>
      </c>
      <c r="CB693" s="1">
        <v>9.57</v>
      </c>
      <c r="CC693" s="1">
        <v>0.92666666666666653</v>
      </c>
      <c r="CD693" s="1">
        <v>0.7</v>
      </c>
    </row>
    <row r="694" spans="1:82" x14ac:dyDescent="0.25">
      <c r="A694">
        <f>VLOOKUP(B694,mun_fjp!$A$2:$B$854,2,FALSE)</f>
        <v>316200</v>
      </c>
      <c r="B694" t="s">
        <v>727</v>
      </c>
      <c r="C694">
        <v>2.6</v>
      </c>
      <c r="D694">
        <v>1.34</v>
      </c>
      <c r="E694">
        <v>2</v>
      </c>
      <c r="U694">
        <v>2.6</v>
      </c>
      <c r="V694">
        <v>2.6</v>
      </c>
      <c r="W694">
        <v>0.78</v>
      </c>
      <c r="X694">
        <v>0.8129333333333334</v>
      </c>
      <c r="Y694">
        <v>1.5929333333333333</v>
      </c>
      <c r="Z694">
        <v>2</v>
      </c>
      <c r="AC694">
        <v>2</v>
      </c>
      <c r="AD694">
        <v>30</v>
      </c>
      <c r="AE694">
        <v>0.6</v>
      </c>
      <c r="AF694">
        <v>0.6253333333333333</v>
      </c>
      <c r="AG694">
        <v>1.2253333333333334</v>
      </c>
      <c r="AH694">
        <v>0.6</v>
      </c>
      <c r="AI694">
        <v>9.3582666666666672</v>
      </c>
      <c r="AN694">
        <v>312550</v>
      </c>
      <c r="AO694" t="s">
        <v>288</v>
      </c>
      <c r="AP694" s="1">
        <f t="shared" si="140"/>
        <v>5</v>
      </c>
      <c r="AQ694" s="1">
        <f t="shared" si="141"/>
        <v>0</v>
      </c>
      <c r="AR694" s="1">
        <f t="shared" si="142"/>
        <v>1.4</v>
      </c>
      <c r="AS694" s="1">
        <f t="shared" si="143"/>
        <v>2.1</v>
      </c>
      <c r="AT694" s="1">
        <f t="shared" si="144"/>
        <v>3.5</v>
      </c>
      <c r="AU694" s="1">
        <f t="shared" si="145"/>
        <v>0.6</v>
      </c>
      <c r="AV694" s="1">
        <f t="shared" si="146"/>
        <v>0</v>
      </c>
      <c r="AW694" s="1"/>
      <c r="AX694" s="1"/>
      <c r="AY694">
        <v>312550</v>
      </c>
      <c r="AZ694" t="s">
        <v>288</v>
      </c>
      <c r="BA694" s="1">
        <v>5</v>
      </c>
      <c r="BB694" s="1">
        <v>0</v>
      </c>
      <c r="BC694" s="1">
        <v>1.4</v>
      </c>
      <c r="BD694" s="1">
        <v>2.1</v>
      </c>
      <c r="BE694" s="1">
        <v>3.5</v>
      </c>
      <c r="BF694" s="1">
        <v>0.6</v>
      </c>
      <c r="BG694" s="1">
        <v>0</v>
      </c>
      <c r="BH694" s="1"/>
      <c r="BI694" s="1"/>
      <c r="BL694" s="2">
        <v>315935</v>
      </c>
      <c r="BM694" s="69" t="s">
        <v>696</v>
      </c>
      <c r="BN694" s="1">
        <f t="shared" si="147"/>
        <v>1</v>
      </c>
      <c r="BO694" s="1">
        <f t="shared" si="148"/>
        <v>1</v>
      </c>
      <c r="BP694" s="1">
        <f t="shared" si="149"/>
        <v>4.4000000000000004</v>
      </c>
      <c r="BQ694" s="1">
        <f t="shared" si="150"/>
        <v>1.04</v>
      </c>
      <c r="BR694" s="1">
        <f t="shared" si="151"/>
        <v>5.44</v>
      </c>
      <c r="BS694" s="1">
        <f t="shared" si="152"/>
        <v>0.69333333333333336</v>
      </c>
      <c r="BT694" s="1">
        <f t="shared" si="153"/>
        <v>0.2</v>
      </c>
      <c r="BV694" s="2">
        <v>315935</v>
      </c>
      <c r="BW694" s="69" t="s">
        <v>696</v>
      </c>
      <c r="BX694" s="1">
        <v>1</v>
      </c>
      <c r="BY694" s="1">
        <v>1</v>
      </c>
      <c r="BZ694" s="1">
        <v>4.4000000000000004</v>
      </c>
      <c r="CA694" s="1">
        <v>1.04</v>
      </c>
      <c r="CB694" s="1">
        <v>5.44</v>
      </c>
      <c r="CC694" s="1">
        <v>0.69333333333333336</v>
      </c>
      <c r="CD694" s="1">
        <v>0.2</v>
      </c>
    </row>
    <row r="695" spans="1:82" x14ac:dyDescent="0.25">
      <c r="A695">
        <f>VLOOKUP(B695,mun_fjp!$A$2:$B$854,2,FALSE)</f>
        <v>316210</v>
      </c>
      <c r="B695" t="s">
        <v>728</v>
      </c>
      <c r="C695">
        <v>2.85</v>
      </c>
      <c r="D695">
        <v>2.13</v>
      </c>
      <c r="E695">
        <v>2</v>
      </c>
      <c r="U695">
        <v>4</v>
      </c>
      <c r="V695">
        <v>4</v>
      </c>
      <c r="W695">
        <v>1.2</v>
      </c>
      <c r="X695">
        <v>1.9879999999999998</v>
      </c>
      <c r="Y695">
        <v>3.1879999999999997</v>
      </c>
      <c r="Z695">
        <v>2</v>
      </c>
      <c r="AC695">
        <v>2</v>
      </c>
      <c r="AD695">
        <v>30</v>
      </c>
      <c r="AE695">
        <v>0.6</v>
      </c>
      <c r="AF695">
        <v>0.99399999999999988</v>
      </c>
      <c r="AG695">
        <v>1.5939999999999999</v>
      </c>
      <c r="AH695">
        <v>1.35</v>
      </c>
      <c r="AI695">
        <v>13.111999999999998</v>
      </c>
      <c r="AN695">
        <v>316200</v>
      </c>
      <c r="AO695" t="s">
        <v>727</v>
      </c>
      <c r="AP695" s="1">
        <f t="shared" si="140"/>
        <v>2.6</v>
      </c>
      <c r="AQ695" s="1">
        <f t="shared" si="141"/>
        <v>2.6</v>
      </c>
      <c r="AR695" s="1">
        <f t="shared" si="142"/>
        <v>6.54</v>
      </c>
      <c r="AS695" s="1">
        <f t="shared" si="143"/>
        <v>2.8182666666666667</v>
      </c>
      <c r="AT695" s="1">
        <f t="shared" si="144"/>
        <v>9.3582666666666672</v>
      </c>
      <c r="AU695" s="1">
        <f t="shared" si="145"/>
        <v>1.2253333333333334</v>
      </c>
      <c r="AV695" s="1">
        <f t="shared" si="146"/>
        <v>1.34</v>
      </c>
      <c r="AW695" s="1"/>
      <c r="AX695" s="1"/>
      <c r="AY695">
        <v>316200</v>
      </c>
      <c r="AZ695" t="s">
        <v>727</v>
      </c>
      <c r="BA695" s="1">
        <v>2.6</v>
      </c>
      <c r="BB695" s="1">
        <v>2.6</v>
      </c>
      <c r="BC695" s="1">
        <v>6.54</v>
      </c>
      <c r="BD695" s="1">
        <v>2.8182666666666667</v>
      </c>
      <c r="BE695" s="1">
        <v>9.3582666666666672</v>
      </c>
      <c r="BF695" s="1">
        <v>1.2253333333333334</v>
      </c>
      <c r="BG695" s="1">
        <v>1.34</v>
      </c>
      <c r="BH695" s="1"/>
      <c r="BI695" s="1"/>
      <c r="BL695" s="2">
        <v>315940</v>
      </c>
      <c r="BM695" s="69" t="s">
        <v>697</v>
      </c>
      <c r="BN695" s="1">
        <f t="shared" si="147"/>
        <v>0</v>
      </c>
      <c r="BO695" s="1">
        <f t="shared" si="148"/>
        <v>0</v>
      </c>
      <c r="BP695" s="1">
        <f t="shared" si="149"/>
        <v>6.62</v>
      </c>
      <c r="BQ695" s="1">
        <f t="shared" si="150"/>
        <v>1.726</v>
      </c>
      <c r="BR695" s="1">
        <f t="shared" si="151"/>
        <v>8.3460000000000001</v>
      </c>
      <c r="BS695" s="1">
        <f t="shared" si="152"/>
        <v>0.72599999999999998</v>
      </c>
      <c r="BT695" s="1">
        <f t="shared" si="153"/>
        <v>0.27</v>
      </c>
      <c r="BV695" s="2">
        <v>315940</v>
      </c>
      <c r="BW695" s="69" t="s">
        <v>697</v>
      </c>
      <c r="BX695" s="1">
        <v>0</v>
      </c>
      <c r="BY695" s="1">
        <v>0</v>
      </c>
      <c r="BZ695" s="1">
        <v>6.62</v>
      </c>
      <c r="CA695" s="1">
        <v>1.726</v>
      </c>
      <c r="CB695" s="1">
        <v>8.3460000000000001</v>
      </c>
      <c r="CC695" s="1">
        <v>0.72599999999999998</v>
      </c>
      <c r="CD695" s="1">
        <v>0.27</v>
      </c>
    </row>
    <row r="696" spans="1:82" x14ac:dyDescent="0.25">
      <c r="A696">
        <f>VLOOKUP(B696,mun_fjp!$A$2:$B$854,2,FALSE)</f>
        <v>316220</v>
      </c>
      <c r="B696" t="s">
        <v>729</v>
      </c>
      <c r="C696">
        <v>2.8</v>
      </c>
      <c r="D696">
        <v>0.69</v>
      </c>
      <c r="E696">
        <v>2</v>
      </c>
      <c r="U696">
        <v>1</v>
      </c>
      <c r="V696">
        <v>1</v>
      </c>
      <c r="W696">
        <v>0.3</v>
      </c>
      <c r="X696">
        <v>0.16099999999999998</v>
      </c>
      <c r="Y696">
        <v>0.46099999999999997</v>
      </c>
      <c r="Z696">
        <v>2</v>
      </c>
      <c r="AC696">
        <v>2</v>
      </c>
      <c r="AD696">
        <v>30</v>
      </c>
      <c r="AE696">
        <v>0.6</v>
      </c>
      <c r="AF696">
        <v>0.32199999999999995</v>
      </c>
      <c r="AG696">
        <v>0.92199999999999993</v>
      </c>
      <c r="AH696">
        <v>0.6</v>
      </c>
      <c r="AI696">
        <v>7.4729999999999999</v>
      </c>
      <c r="AN696">
        <v>316210</v>
      </c>
      <c r="AO696" t="s">
        <v>728</v>
      </c>
      <c r="AP696" s="1">
        <f t="shared" si="140"/>
        <v>4</v>
      </c>
      <c r="AQ696" s="1">
        <f t="shared" si="141"/>
        <v>4</v>
      </c>
      <c r="AR696" s="1">
        <f t="shared" si="142"/>
        <v>8.33</v>
      </c>
      <c r="AS696" s="1">
        <f t="shared" si="143"/>
        <v>4.782</v>
      </c>
      <c r="AT696" s="1">
        <f t="shared" si="144"/>
        <v>13.112</v>
      </c>
      <c r="AU696" s="1">
        <f t="shared" si="145"/>
        <v>1.5939999999999999</v>
      </c>
      <c r="AV696" s="1">
        <f t="shared" si="146"/>
        <v>2.13</v>
      </c>
      <c r="AW696" s="1"/>
      <c r="AX696" s="1"/>
      <c r="AY696">
        <v>316210</v>
      </c>
      <c r="AZ696" t="s">
        <v>728</v>
      </c>
      <c r="BA696" s="1">
        <v>4</v>
      </c>
      <c r="BB696" s="1">
        <v>4</v>
      </c>
      <c r="BC696" s="1">
        <v>8.33</v>
      </c>
      <c r="BD696" s="1">
        <v>4.782</v>
      </c>
      <c r="BE696" s="1">
        <v>13.112</v>
      </c>
      <c r="BF696" s="1">
        <v>1.5939999999999999</v>
      </c>
      <c r="BG696" s="1">
        <v>2.13</v>
      </c>
      <c r="BH696" s="1"/>
      <c r="BI696" s="1"/>
      <c r="BL696" s="2">
        <v>315950</v>
      </c>
      <c r="BM696" s="69" t="s">
        <v>698</v>
      </c>
      <c r="BN696" s="1">
        <f t="shared" si="147"/>
        <v>0</v>
      </c>
      <c r="BO696" s="1">
        <f t="shared" si="148"/>
        <v>0</v>
      </c>
      <c r="BP696" s="1">
        <f t="shared" si="149"/>
        <v>0</v>
      </c>
      <c r="BQ696" s="1">
        <f t="shared" si="150"/>
        <v>0.6</v>
      </c>
      <c r="BR696" s="1">
        <f t="shared" si="151"/>
        <v>0.6</v>
      </c>
      <c r="BS696" s="1">
        <f t="shared" si="152"/>
        <v>0.6</v>
      </c>
      <c r="BT696" s="1">
        <f t="shared" si="153"/>
        <v>0</v>
      </c>
      <c r="BV696" s="2">
        <v>315950</v>
      </c>
      <c r="BW696" s="69" t="s">
        <v>698</v>
      </c>
      <c r="BX696" s="1">
        <v>0</v>
      </c>
      <c r="BY696" s="1">
        <v>0</v>
      </c>
      <c r="BZ696" s="1">
        <v>0</v>
      </c>
      <c r="CA696" s="1">
        <v>0.6</v>
      </c>
      <c r="CB696" s="1">
        <v>0.6</v>
      </c>
      <c r="CC696" s="1">
        <v>0.6</v>
      </c>
      <c r="CD696" s="1">
        <v>0</v>
      </c>
    </row>
    <row r="697" spans="1:82" x14ac:dyDescent="0.25">
      <c r="A697">
        <f>VLOOKUP(B697,mun_fjp!$A$2:$B$854,2,FALSE)</f>
        <v>316225</v>
      </c>
      <c r="B697" t="s">
        <v>730</v>
      </c>
      <c r="C697">
        <v>3.3</v>
      </c>
      <c r="D697">
        <v>0.74</v>
      </c>
      <c r="E697">
        <v>2</v>
      </c>
      <c r="V697">
        <v>0</v>
      </c>
      <c r="W697">
        <v>0</v>
      </c>
      <c r="X697">
        <v>0</v>
      </c>
      <c r="Y697">
        <v>0</v>
      </c>
      <c r="Z697">
        <v>2</v>
      </c>
      <c r="AC697">
        <v>2</v>
      </c>
      <c r="AD697">
        <v>30</v>
      </c>
      <c r="AE697">
        <v>0.6</v>
      </c>
      <c r="AF697">
        <v>0.34533333333333333</v>
      </c>
      <c r="AG697">
        <v>0.94533333333333336</v>
      </c>
      <c r="AH697">
        <v>1.7</v>
      </c>
      <c r="AI697">
        <v>8.6853333333333325</v>
      </c>
      <c r="AN697">
        <v>316220</v>
      </c>
      <c r="AO697" t="s">
        <v>729</v>
      </c>
      <c r="AP697" s="1">
        <f t="shared" si="140"/>
        <v>1</v>
      </c>
      <c r="AQ697" s="1">
        <f t="shared" si="141"/>
        <v>1</v>
      </c>
      <c r="AR697" s="1">
        <f t="shared" si="142"/>
        <v>6.09</v>
      </c>
      <c r="AS697" s="1">
        <f t="shared" si="143"/>
        <v>1.383</v>
      </c>
      <c r="AT697" s="1">
        <f t="shared" si="144"/>
        <v>7.4729999999999999</v>
      </c>
      <c r="AU697" s="1">
        <f t="shared" si="145"/>
        <v>0.92199999999999993</v>
      </c>
      <c r="AV697" s="1">
        <f t="shared" si="146"/>
        <v>0.69</v>
      </c>
      <c r="AW697" s="1"/>
      <c r="AX697" s="1"/>
      <c r="AY697">
        <v>316220</v>
      </c>
      <c r="AZ697" t="s">
        <v>729</v>
      </c>
      <c r="BA697" s="1">
        <v>1</v>
      </c>
      <c r="BB697" s="1">
        <v>1</v>
      </c>
      <c r="BC697" s="1">
        <v>6.09</v>
      </c>
      <c r="BD697" s="1">
        <v>1.383</v>
      </c>
      <c r="BE697" s="1">
        <v>7.4729999999999999</v>
      </c>
      <c r="BF697" s="1">
        <v>0.92199999999999993</v>
      </c>
      <c r="BG697" s="1">
        <v>0.69</v>
      </c>
      <c r="BH697" s="1"/>
      <c r="BI697" s="1"/>
      <c r="BL697" s="2">
        <v>315960</v>
      </c>
      <c r="BM697" s="69" t="s">
        <v>699</v>
      </c>
      <c r="BN697" s="1">
        <f t="shared" si="147"/>
        <v>3</v>
      </c>
      <c r="BO697" s="1">
        <f t="shared" si="148"/>
        <v>3</v>
      </c>
      <c r="BP697" s="1">
        <f t="shared" si="149"/>
        <v>7.6499999999999995</v>
      </c>
      <c r="BQ697" s="1">
        <f t="shared" si="150"/>
        <v>2.083333333333333</v>
      </c>
      <c r="BR697" s="1">
        <f t="shared" si="151"/>
        <v>9.7333333333333325</v>
      </c>
      <c r="BS697" s="1">
        <f t="shared" si="152"/>
        <v>0.83333333333333326</v>
      </c>
      <c r="BT697" s="1">
        <f t="shared" si="153"/>
        <v>0.5</v>
      </c>
      <c r="BV697" s="2">
        <v>315960</v>
      </c>
      <c r="BW697" s="69" t="s">
        <v>699</v>
      </c>
      <c r="BX697" s="1">
        <v>3</v>
      </c>
      <c r="BY697" s="1">
        <v>3</v>
      </c>
      <c r="BZ697" s="1">
        <v>7.6499999999999995</v>
      </c>
      <c r="CA697" s="1">
        <v>2.083333333333333</v>
      </c>
      <c r="CB697" s="1">
        <v>9.7333333333333325</v>
      </c>
      <c r="CC697" s="1">
        <v>0.83333333333333326</v>
      </c>
      <c r="CD697" s="1">
        <v>0.5</v>
      </c>
    </row>
    <row r="698" spans="1:82" x14ac:dyDescent="0.25">
      <c r="A698">
        <f>VLOOKUP(B698,mun_fjp!$A$2:$B$854,2,FALSE)</f>
        <v>316230</v>
      </c>
      <c r="B698" t="s">
        <v>731</v>
      </c>
      <c r="C698">
        <v>3</v>
      </c>
      <c r="D698">
        <v>0.63</v>
      </c>
      <c r="E698">
        <v>2</v>
      </c>
      <c r="V698">
        <v>0</v>
      </c>
      <c r="W698">
        <v>0</v>
      </c>
      <c r="X698">
        <v>0</v>
      </c>
      <c r="Y698">
        <v>0</v>
      </c>
      <c r="Z698">
        <v>2</v>
      </c>
      <c r="AC698">
        <v>2</v>
      </c>
      <c r="AD698">
        <v>30</v>
      </c>
      <c r="AE698">
        <v>0.6</v>
      </c>
      <c r="AF698">
        <v>0.29399999999999998</v>
      </c>
      <c r="AG698">
        <v>2</v>
      </c>
      <c r="AI698">
        <v>7.63</v>
      </c>
      <c r="AN698">
        <v>316225</v>
      </c>
      <c r="AO698" t="s">
        <v>730</v>
      </c>
      <c r="AP698" s="1">
        <f t="shared" si="140"/>
        <v>0</v>
      </c>
      <c r="AQ698" s="1">
        <f t="shared" si="141"/>
        <v>0</v>
      </c>
      <c r="AR698" s="1">
        <f t="shared" si="142"/>
        <v>7.74</v>
      </c>
      <c r="AS698" s="1">
        <f t="shared" si="143"/>
        <v>0.94533333333333336</v>
      </c>
      <c r="AT698" s="1">
        <f t="shared" si="144"/>
        <v>8.6853333333333342</v>
      </c>
      <c r="AU698" s="1">
        <f t="shared" si="145"/>
        <v>0.94533333333333336</v>
      </c>
      <c r="AV698" s="1">
        <f t="shared" si="146"/>
        <v>0.74</v>
      </c>
      <c r="AW698" s="1"/>
      <c r="AX698" s="1"/>
      <c r="AY698">
        <v>316225</v>
      </c>
      <c r="AZ698" t="s">
        <v>730</v>
      </c>
      <c r="BA698" s="1">
        <v>0</v>
      </c>
      <c r="BB698" s="1">
        <v>0</v>
      </c>
      <c r="BC698" s="1">
        <v>7.74</v>
      </c>
      <c r="BD698" s="1">
        <v>0.94533333333333336</v>
      </c>
      <c r="BE698" s="1">
        <v>8.6853333333333342</v>
      </c>
      <c r="BF698" s="1">
        <v>0.94533333333333336</v>
      </c>
      <c r="BG698" s="1">
        <v>0.74</v>
      </c>
      <c r="BH698" s="1"/>
      <c r="BI698" s="1"/>
      <c r="BL698" s="2">
        <v>315970</v>
      </c>
      <c r="BM698" s="69" t="s">
        <v>700</v>
      </c>
      <c r="BN698" s="1">
        <f t="shared" si="147"/>
        <v>0</v>
      </c>
      <c r="BO698" s="1">
        <f t="shared" si="148"/>
        <v>0</v>
      </c>
      <c r="BP698" s="1">
        <f t="shared" si="149"/>
        <v>0</v>
      </c>
      <c r="BQ698" s="1">
        <f t="shared" si="150"/>
        <v>0.6</v>
      </c>
      <c r="BR698" s="1">
        <f t="shared" si="151"/>
        <v>0.6</v>
      </c>
      <c r="BS698" s="1">
        <f t="shared" si="152"/>
        <v>0.6</v>
      </c>
      <c r="BT698" s="1">
        <f t="shared" si="153"/>
        <v>0</v>
      </c>
      <c r="BV698" s="2">
        <v>315970</v>
      </c>
      <c r="BW698" s="69" t="s">
        <v>700</v>
      </c>
      <c r="BX698" s="1">
        <v>0</v>
      </c>
      <c r="BY698" s="1">
        <v>0</v>
      </c>
      <c r="BZ698" s="1">
        <v>0</v>
      </c>
      <c r="CA698" s="1">
        <v>0.6</v>
      </c>
      <c r="CB698" s="1">
        <v>0.6</v>
      </c>
      <c r="CC698" s="1">
        <v>0.6</v>
      </c>
      <c r="CD698" s="1">
        <v>0</v>
      </c>
    </row>
    <row r="699" spans="1:82" x14ac:dyDescent="0.25">
      <c r="A699">
        <f>VLOOKUP(B699,mun_fjp!$A$2:$B$854,2,FALSE)</f>
        <v>316240</v>
      </c>
      <c r="B699" t="s">
        <v>732</v>
      </c>
      <c r="C699">
        <v>2.7</v>
      </c>
      <c r="D699">
        <v>0.2</v>
      </c>
      <c r="E699">
        <v>0.95</v>
      </c>
      <c r="V699">
        <v>0</v>
      </c>
      <c r="W699">
        <v>0</v>
      </c>
      <c r="X699">
        <v>0</v>
      </c>
      <c r="Y699">
        <v>0</v>
      </c>
      <c r="Z699">
        <v>2</v>
      </c>
      <c r="AC699">
        <v>2</v>
      </c>
      <c r="AD699">
        <v>30</v>
      </c>
      <c r="AE699">
        <v>0.6</v>
      </c>
      <c r="AF699">
        <v>9.3333333333333324E-2</v>
      </c>
      <c r="AG699">
        <v>0.69333333333333336</v>
      </c>
      <c r="AH699">
        <v>1.8</v>
      </c>
      <c r="AI699">
        <v>6.3433333333333337</v>
      </c>
      <c r="AN699">
        <v>316230</v>
      </c>
      <c r="AO699" t="s">
        <v>731</v>
      </c>
      <c r="AP699" s="1">
        <f t="shared" si="140"/>
        <v>0</v>
      </c>
      <c r="AQ699" s="1">
        <f t="shared" si="141"/>
        <v>0</v>
      </c>
      <c r="AR699" s="1">
        <f t="shared" si="142"/>
        <v>5.63</v>
      </c>
      <c r="AS699" s="1">
        <f t="shared" si="143"/>
        <v>2</v>
      </c>
      <c r="AT699" s="1">
        <f t="shared" si="144"/>
        <v>7.63</v>
      </c>
      <c r="AU699" s="1">
        <f t="shared" si="145"/>
        <v>2</v>
      </c>
      <c r="AV699" s="1">
        <f t="shared" si="146"/>
        <v>0.63</v>
      </c>
      <c r="AW699" s="1"/>
      <c r="AX699" s="1"/>
      <c r="AY699">
        <v>316230</v>
      </c>
      <c r="AZ699" t="s">
        <v>731</v>
      </c>
      <c r="BA699" s="1">
        <v>0</v>
      </c>
      <c r="BB699" s="1">
        <v>0</v>
      </c>
      <c r="BC699" s="1">
        <v>5.63</v>
      </c>
      <c r="BD699" s="1">
        <v>2</v>
      </c>
      <c r="BE699" s="1">
        <v>7.63</v>
      </c>
      <c r="BF699" s="1">
        <v>2</v>
      </c>
      <c r="BG699" s="1">
        <v>0.63</v>
      </c>
      <c r="BH699" s="1"/>
      <c r="BI699" s="1"/>
      <c r="BL699" s="2">
        <v>315980</v>
      </c>
      <c r="BM699" s="69" t="s">
        <v>701</v>
      </c>
      <c r="BN699" s="1">
        <f t="shared" si="147"/>
        <v>1.5</v>
      </c>
      <c r="BO699" s="1">
        <f t="shared" si="148"/>
        <v>1.5</v>
      </c>
      <c r="BP699" s="1">
        <f t="shared" si="149"/>
        <v>8.76</v>
      </c>
      <c r="BQ699" s="1">
        <f t="shared" si="150"/>
        <v>2.569</v>
      </c>
      <c r="BR699" s="1">
        <f t="shared" si="151"/>
        <v>11.329000000000001</v>
      </c>
      <c r="BS699" s="1">
        <f t="shared" si="152"/>
        <v>1.468</v>
      </c>
      <c r="BT699" s="1">
        <f t="shared" si="153"/>
        <v>1.86</v>
      </c>
      <c r="BV699" s="2">
        <v>315980</v>
      </c>
      <c r="BW699" s="69" t="s">
        <v>701</v>
      </c>
      <c r="BX699" s="1">
        <v>1.5</v>
      </c>
      <c r="BY699" s="1">
        <v>1.5</v>
      </c>
      <c r="BZ699" s="1">
        <v>8.76</v>
      </c>
      <c r="CA699" s="1">
        <v>2.569</v>
      </c>
      <c r="CB699" s="1">
        <v>11.329000000000001</v>
      </c>
      <c r="CC699" s="1">
        <v>1.468</v>
      </c>
      <c r="CD699" s="1">
        <v>1.86</v>
      </c>
    </row>
    <row r="700" spans="1:82" x14ac:dyDescent="0.25">
      <c r="A700">
        <f>VLOOKUP(B700,mun_fjp!$A$2:$B$854,2,FALSE)</f>
        <v>316245</v>
      </c>
      <c r="B700" t="s">
        <v>733</v>
      </c>
      <c r="C700">
        <v>2.85</v>
      </c>
      <c r="D700">
        <v>0</v>
      </c>
      <c r="E700">
        <v>0.65</v>
      </c>
      <c r="V700">
        <v>0</v>
      </c>
      <c r="W700">
        <v>0</v>
      </c>
      <c r="X700">
        <v>0</v>
      </c>
      <c r="Y700">
        <v>0</v>
      </c>
      <c r="Z700">
        <v>2</v>
      </c>
      <c r="AC700">
        <v>2</v>
      </c>
      <c r="AD700">
        <v>30</v>
      </c>
      <c r="AE700">
        <v>0.6</v>
      </c>
      <c r="AF700">
        <v>0</v>
      </c>
      <c r="AG700">
        <v>0.6</v>
      </c>
      <c r="AH700">
        <v>0.9</v>
      </c>
      <c r="AI700">
        <v>5</v>
      </c>
      <c r="AN700">
        <v>316240</v>
      </c>
      <c r="AO700" t="s">
        <v>732</v>
      </c>
      <c r="AP700" s="1">
        <f t="shared" si="140"/>
        <v>0</v>
      </c>
      <c r="AQ700" s="1">
        <f t="shared" si="141"/>
        <v>0</v>
      </c>
      <c r="AR700" s="1">
        <f t="shared" si="142"/>
        <v>5.65</v>
      </c>
      <c r="AS700" s="1">
        <f t="shared" si="143"/>
        <v>0.69333333333333336</v>
      </c>
      <c r="AT700" s="1">
        <f t="shared" si="144"/>
        <v>6.3433333333333337</v>
      </c>
      <c r="AU700" s="1">
        <f t="shared" si="145"/>
        <v>0.69333333333333336</v>
      </c>
      <c r="AV700" s="1">
        <f t="shared" si="146"/>
        <v>0.2</v>
      </c>
      <c r="AW700" s="1"/>
      <c r="AX700" s="1"/>
      <c r="AY700">
        <v>316240</v>
      </c>
      <c r="AZ700" t="s">
        <v>732</v>
      </c>
      <c r="BA700" s="1">
        <v>0</v>
      </c>
      <c r="BB700" s="1">
        <v>0</v>
      </c>
      <c r="BC700" s="1">
        <v>5.65</v>
      </c>
      <c r="BD700" s="1">
        <v>0.69333333333333336</v>
      </c>
      <c r="BE700" s="1">
        <v>6.3433333333333337</v>
      </c>
      <c r="BF700" s="1">
        <v>0.69333333333333336</v>
      </c>
      <c r="BG700" s="1">
        <v>0.2</v>
      </c>
      <c r="BH700" s="1"/>
      <c r="BI700" s="1"/>
      <c r="BL700" s="2">
        <v>315990</v>
      </c>
      <c r="BM700" s="69" t="s">
        <v>702</v>
      </c>
      <c r="BN700" s="1">
        <f t="shared" si="147"/>
        <v>2</v>
      </c>
      <c r="BO700" s="1">
        <f t="shared" si="148"/>
        <v>2</v>
      </c>
      <c r="BP700" s="1">
        <f t="shared" si="149"/>
        <v>7.5299999999999994</v>
      </c>
      <c r="BQ700" s="1">
        <f t="shared" si="150"/>
        <v>1.7413333333333334</v>
      </c>
      <c r="BR700" s="1">
        <f t="shared" si="151"/>
        <v>9.2713333333333328</v>
      </c>
      <c r="BS700" s="1">
        <f t="shared" si="152"/>
        <v>0.8706666666666667</v>
      </c>
      <c r="BT700" s="1">
        <f t="shared" si="153"/>
        <v>0.57999999999999996</v>
      </c>
      <c r="BV700" s="2">
        <v>315990</v>
      </c>
      <c r="BW700" s="69" t="s">
        <v>702</v>
      </c>
      <c r="BX700" s="1">
        <v>2</v>
      </c>
      <c r="BY700" s="1">
        <v>2</v>
      </c>
      <c r="BZ700" s="1">
        <v>7.5299999999999994</v>
      </c>
      <c r="CA700" s="1">
        <v>1.7413333333333334</v>
      </c>
      <c r="CB700" s="1">
        <v>9.2713333333333328</v>
      </c>
      <c r="CC700" s="1">
        <v>0.8706666666666667</v>
      </c>
      <c r="CD700" s="1">
        <v>0.57999999999999996</v>
      </c>
    </row>
    <row r="701" spans="1:82" x14ac:dyDescent="0.25">
      <c r="A701">
        <f>VLOOKUP(B701,mun_fjp!$A$2:$B$854,2,FALSE)</f>
        <v>316250</v>
      </c>
      <c r="B701" t="s">
        <v>1791</v>
      </c>
      <c r="C701">
        <v>4</v>
      </c>
      <c r="D701">
        <v>3</v>
      </c>
      <c r="E701">
        <v>1.9</v>
      </c>
      <c r="H701">
        <v>12</v>
      </c>
      <c r="K701">
        <v>3</v>
      </c>
      <c r="O701">
        <v>4</v>
      </c>
      <c r="U701">
        <v>2.67</v>
      </c>
      <c r="V701">
        <v>21.67</v>
      </c>
      <c r="W701">
        <v>6.5010000000000003</v>
      </c>
      <c r="X701">
        <v>15.169000000000002</v>
      </c>
      <c r="Y701">
        <v>21.67</v>
      </c>
      <c r="AA701">
        <v>3</v>
      </c>
      <c r="AC701">
        <v>3</v>
      </c>
      <c r="AD701">
        <v>30</v>
      </c>
      <c r="AE701">
        <v>0.89999999999999991</v>
      </c>
      <c r="AF701">
        <v>2.0999999999999996</v>
      </c>
      <c r="AG701">
        <v>2.9999999999999996</v>
      </c>
      <c r="AH701">
        <v>2</v>
      </c>
      <c r="AI701">
        <v>35.57</v>
      </c>
      <c r="AN701">
        <v>316245</v>
      </c>
      <c r="AO701" t="s">
        <v>733</v>
      </c>
      <c r="AP701" s="1">
        <f t="shared" si="140"/>
        <v>0</v>
      </c>
      <c r="AQ701" s="1">
        <f t="shared" si="141"/>
        <v>0</v>
      </c>
      <c r="AR701" s="1">
        <f t="shared" si="142"/>
        <v>4.4000000000000004</v>
      </c>
      <c r="AS701" s="1">
        <f t="shared" si="143"/>
        <v>0.6</v>
      </c>
      <c r="AT701" s="1">
        <f t="shared" si="144"/>
        <v>5</v>
      </c>
      <c r="AU701" s="1">
        <f t="shared" si="145"/>
        <v>0.6</v>
      </c>
      <c r="AV701" s="1">
        <f t="shared" si="146"/>
        <v>0</v>
      </c>
      <c r="AW701" s="1"/>
      <c r="AX701" s="1"/>
      <c r="AY701">
        <v>316245</v>
      </c>
      <c r="AZ701" t="s">
        <v>733</v>
      </c>
      <c r="BA701" s="1">
        <v>0</v>
      </c>
      <c r="BB701" s="1">
        <v>0</v>
      </c>
      <c r="BC701" s="1">
        <v>4.4000000000000004</v>
      </c>
      <c r="BD701" s="1">
        <v>0.6</v>
      </c>
      <c r="BE701" s="1">
        <v>5</v>
      </c>
      <c r="BF701" s="1">
        <v>0.6</v>
      </c>
      <c r="BG701" s="1">
        <v>0</v>
      </c>
      <c r="BH701" s="1"/>
      <c r="BI701" s="1"/>
      <c r="BL701" s="2">
        <v>316000</v>
      </c>
      <c r="BM701" s="69" t="s">
        <v>703</v>
      </c>
      <c r="BN701" s="1">
        <f t="shared" si="147"/>
        <v>0</v>
      </c>
      <c r="BO701" s="1">
        <f t="shared" si="148"/>
        <v>0</v>
      </c>
      <c r="BP701" s="1">
        <f t="shared" si="149"/>
        <v>7.86</v>
      </c>
      <c r="BQ701" s="1">
        <f t="shared" si="150"/>
        <v>0.72133333333333327</v>
      </c>
      <c r="BR701" s="1">
        <f t="shared" si="151"/>
        <v>8.5813333333333333</v>
      </c>
      <c r="BS701" s="1">
        <f t="shared" si="152"/>
        <v>0.72133333333333327</v>
      </c>
      <c r="BT701" s="1">
        <f t="shared" si="153"/>
        <v>0.26</v>
      </c>
      <c r="BV701" s="2">
        <v>316000</v>
      </c>
      <c r="BW701" s="69" t="s">
        <v>703</v>
      </c>
      <c r="BX701" s="1">
        <v>0</v>
      </c>
      <c r="BY701" s="1">
        <v>0</v>
      </c>
      <c r="BZ701" s="1">
        <v>7.86</v>
      </c>
      <c r="CA701" s="1">
        <v>0.72133333333333327</v>
      </c>
      <c r="CB701" s="1">
        <v>8.5813333333333333</v>
      </c>
      <c r="CC701" s="1">
        <v>0.72133333333333327</v>
      </c>
      <c r="CD701" s="1">
        <v>0.26</v>
      </c>
    </row>
    <row r="702" spans="1:82" x14ac:dyDescent="0.25">
      <c r="A702">
        <f>VLOOKUP(B702,mun_fjp!$A$2:$B$854,2,FALSE)</f>
        <v>316255</v>
      </c>
      <c r="B702" t="s">
        <v>735</v>
      </c>
      <c r="V702">
        <v>0</v>
      </c>
      <c r="W702">
        <v>0</v>
      </c>
      <c r="X702">
        <v>0</v>
      </c>
      <c r="Y702">
        <v>0</v>
      </c>
      <c r="Z702">
        <v>2</v>
      </c>
      <c r="AC702">
        <v>2</v>
      </c>
      <c r="AD702">
        <v>30</v>
      </c>
      <c r="AE702">
        <v>0.6</v>
      </c>
      <c r="AF702">
        <v>0</v>
      </c>
      <c r="AG702">
        <v>0.6</v>
      </c>
      <c r="AI702">
        <v>0.6</v>
      </c>
      <c r="AN702">
        <v>316250</v>
      </c>
      <c r="AO702" t="s">
        <v>1791</v>
      </c>
      <c r="AP702" s="1">
        <f t="shared" si="140"/>
        <v>21.67</v>
      </c>
      <c r="AQ702" s="1">
        <f t="shared" si="141"/>
        <v>2.67</v>
      </c>
      <c r="AR702" s="1">
        <f t="shared" si="142"/>
        <v>10.9</v>
      </c>
      <c r="AS702" s="1">
        <f t="shared" si="143"/>
        <v>24.67</v>
      </c>
      <c r="AT702" s="1">
        <f t="shared" si="144"/>
        <v>35.57</v>
      </c>
      <c r="AU702" s="1">
        <f t="shared" si="145"/>
        <v>2.9999999999999996</v>
      </c>
      <c r="AV702" s="1">
        <f t="shared" si="146"/>
        <v>3</v>
      </c>
      <c r="AW702" s="1"/>
      <c r="AX702" s="1"/>
      <c r="AY702">
        <v>316250</v>
      </c>
      <c r="AZ702" t="s">
        <v>1791</v>
      </c>
      <c r="BA702" s="1">
        <v>21.67</v>
      </c>
      <c r="BB702" s="1">
        <v>2.67</v>
      </c>
      <c r="BC702" s="1">
        <v>10.9</v>
      </c>
      <c r="BD702" s="1">
        <v>24.67</v>
      </c>
      <c r="BE702" s="1">
        <v>35.57</v>
      </c>
      <c r="BF702" s="1">
        <v>2.9999999999999996</v>
      </c>
      <c r="BG702" s="1">
        <v>3</v>
      </c>
      <c r="BH702" s="1"/>
      <c r="BI702" s="1"/>
      <c r="BL702" s="2">
        <v>316010</v>
      </c>
      <c r="BM702" s="69" t="s">
        <v>704</v>
      </c>
      <c r="BN702" s="1">
        <f t="shared" si="147"/>
        <v>4</v>
      </c>
      <c r="BO702" s="1">
        <f t="shared" si="148"/>
        <v>4</v>
      </c>
      <c r="BP702" s="1">
        <f t="shared" si="149"/>
        <v>7.22</v>
      </c>
      <c r="BQ702" s="1">
        <f t="shared" si="150"/>
        <v>3.7179999999999995</v>
      </c>
      <c r="BR702" s="1">
        <f t="shared" si="151"/>
        <v>10.937999999999999</v>
      </c>
      <c r="BS702" s="1">
        <f t="shared" si="152"/>
        <v>1.2393333333333332</v>
      </c>
      <c r="BT702" s="1">
        <f t="shared" si="153"/>
        <v>1.37</v>
      </c>
      <c r="BV702" s="2">
        <v>316010</v>
      </c>
      <c r="BW702" s="69" t="s">
        <v>704</v>
      </c>
      <c r="BX702" s="1">
        <v>4</v>
      </c>
      <c r="BY702" s="1">
        <v>4</v>
      </c>
      <c r="BZ702" s="1">
        <v>7.22</v>
      </c>
      <c r="CA702" s="1">
        <v>3.7179999999999995</v>
      </c>
      <c r="CB702" s="1">
        <v>10.937999999999999</v>
      </c>
      <c r="CC702" s="1">
        <v>1.2393333333333332</v>
      </c>
      <c r="CD702" s="1">
        <v>1.37</v>
      </c>
    </row>
    <row r="703" spans="1:82" x14ac:dyDescent="0.25">
      <c r="A703">
        <f>VLOOKUP(B703,mun_fjp!$A$2:$B$854,2,FALSE)</f>
        <v>316260</v>
      </c>
      <c r="B703" t="s">
        <v>737</v>
      </c>
      <c r="C703">
        <v>2.4</v>
      </c>
      <c r="D703">
        <v>3</v>
      </c>
      <c r="E703">
        <v>2</v>
      </c>
      <c r="U703">
        <v>1</v>
      </c>
      <c r="V703">
        <v>1</v>
      </c>
      <c r="W703">
        <v>0.3</v>
      </c>
      <c r="X703">
        <v>0.69999999999999984</v>
      </c>
      <c r="Y703">
        <v>0.99999999999999978</v>
      </c>
      <c r="AC703">
        <v>0</v>
      </c>
      <c r="AD703">
        <v>30</v>
      </c>
      <c r="AE703">
        <v>0</v>
      </c>
      <c r="AF703">
        <v>0</v>
      </c>
      <c r="AG703">
        <v>0</v>
      </c>
      <c r="AI703">
        <v>8.4</v>
      </c>
      <c r="AN703">
        <v>316255</v>
      </c>
      <c r="AO703" t="s">
        <v>735</v>
      </c>
      <c r="AP703" s="1">
        <f t="shared" si="140"/>
        <v>0</v>
      </c>
      <c r="AQ703" s="1">
        <f t="shared" si="141"/>
        <v>0</v>
      </c>
      <c r="AR703" s="1">
        <f t="shared" si="142"/>
        <v>0</v>
      </c>
      <c r="AS703" s="1">
        <f t="shared" si="143"/>
        <v>0.6</v>
      </c>
      <c r="AT703" s="1">
        <f t="shared" si="144"/>
        <v>0.6</v>
      </c>
      <c r="AU703" s="1">
        <f t="shared" si="145"/>
        <v>0.6</v>
      </c>
      <c r="AV703" s="1">
        <f t="shared" si="146"/>
        <v>0</v>
      </c>
      <c r="AW703" s="1"/>
      <c r="AX703" s="1"/>
      <c r="AY703">
        <v>316255</v>
      </c>
      <c r="AZ703" t="s">
        <v>735</v>
      </c>
      <c r="BA703" s="1">
        <v>0</v>
      </c>
      <c r="BB703" s="1">
        <v>0</v>
      </c>
      <c r="BC703" s="1">
        <v>0</v>
      </c>
      <c r="BD703" s="1">
        <v>0.6</v>
      </c>
      <c r="BE703" s="1">
        <v>0.6</v>
      </c>
      <c r="BF703" s="1">
        <v>0.6</v>
      </c>
      <c r="BG703" s="1">
        <v>0</v>
      </c>
      <c r="BH703" s="1"/>
      <c r="BI703" s="1"/>
      <c r="BL703" s="2">
        <v>316020</v>
      </c>
      <c r="BM703" s="69" t="s">
        <v>705</v>
      </c>
      <c r="BN703" s="1">
        <f t="shared" si="147"/>
        <v>5</v>
      </c>
      <c r="BO703" s="1">
        <f t="shared" si="148"/>
        <v>0</v>
      </c>
      <c r="BP703" s="1">
        <f t="shared" si="149"/>
        <v>5.41</v>
      </c>
      <c r="BQ703" s="1">
        <f t="shared" si="150"/>
        <v>4.2396666666666665</v>
      </c>
      <c r="BR703" s="1">
        <f t="shared" si="151"/>
        <v>9.6496666666666666</v>
      </c>
      <c r="BS703" s="1">
        <f t="shared" si="152"/>
        <v>1.2113333333333332</v>
      </c>
      <c r="BT703" s="1">
        <f t="shared" si="153"/>
        <v>1.31</v>
      </c>
      <c r="BV703" s="2">
        <v>316020</v>
      </c>
      <c r="BW703" s="69" t="s">
        <v>705</v>
      </c>
      <c r="BX703" s="1">
        <v>5</v>
      </c>
      <c r="BY703" s="1">
        <v>0</v>
      </c>
      <c r="BZ703" s="1">
        <v>5.41</v>
      </c>
      <c r="CA703" s="1">
        <v>4.2396666666666665</v>
      </c>
      <c r="CB703" s="1">
        <v>9.6496666666666666</v>
      </c>
      <c r="CC703" s="1">
        <v>1.2113333333333332</v>
      </c>
      <c r="CD703" s="1">
        <v>1.31</v>
      </c>
    </row>
    <row r="704" spans="1:82" x14ac:dyDescent="0.25">
      <c r="A704">
        <f>VLOOKUP(B704,mun_fjp!$A$2:$B$854,2,FALSE)</f>
        <v>316265</v>
      </c>
      <c r="B704" t="s">
        <v>738</v>
      </c>
      <c r="C704">
        <v>3.3</v>
      </c>
      <c r="D704">
        <v>1.34</v>
      </c>
      <c r="V704">
        <v>0</v>
      </c>
      <c r="W704">
        <v>0</v>
      </c>
      <c r="X704">
        <v>0</v>
      </c>
      <c r="Y704">
        <v>0</v>
      </c>
      <c r="Z704">
        <v>2</v>
      </c>
      <c r="AC704">
        <v>2</v>
      </c>
      <c r="AD704">
        <v>30</v>
      </c>
      <c r="AE704">
        <v>0.6</v>
      </c>
      <c r="AF704">
        <v>0.6253333333333333</v>
      </c>
      <c r="AG704">
        <v>1.2253333333333334</v>
      </c>
      <c r="AH704">
        <v>0.45</v>
      </c>
      <c r="AI704">
        <v>6.3153333333333332</v>
      </c>
      <c r="AN704">
        <v>316260</v>
      </c>
      <c r="AO704" t="s">
        <v>737</v>
      </c>
      <c r="AP704" s="1">
        <f t="shared" si="140"/>
        <v>1</v>
      </c>
      <c r="AQ704" s="1">
        <f t="shared" si="141"/>
        <v>1</v>
      </c>
      <c r="AR704" s="1">
        <f t="shared" si="142"/>
        <v>7.4</v>
      </c>
      <c r="AS704" s="1">
        <f t="shared" si="143"/>
        <v>0.99999999999999978</v>
      </c>
      <c r="AT704" s="1">
        <f t="shared" si="144"/>
        <v>8.4</v>
      </c>
      <c r="AU704" s="1">
        <f t="shared" si="145"/>
        <v>0</v>
      </c>
      <c r="AV704" s="1">
        <f t="shared" si="146"/>
        <v>3</v>
      </c>
      <c r="AW704" s="1"/>
      <c r="AX704" s="1"/>
      <c r="AY704">
        <v>316260</v>
      </c>
      <c r="AZ704" t="s">
        <v>737</v>
      </c>
      <c r="BA704" s="1">
        <v>1</v>
      </c>
      <c r="BB704" s="1">
        <v>1</v>
      </c>
      <c r="BC704" s="1">
        <v>7.4</v>
      </c>
      <c r="BD704" s="1">
        <v>0.99999999999999978</v>
      </c>
      <c r="BE704" s="1">
        <v>8.4</v>
      </c>
      <c r="BF704" s="1">
        <v>0</v>
      </c>
      <c r="BG704" s="1">
        <v>3</v>
      </c>
      <c r="BH704" s="1"/>
      <c r="BI704" s="1"/>
      <c r="BL704" s="2">
        <v>316030</v>
      </c>
      <c r="BM704" s="69" t="s">
        <v>706</v>
      </c>
      <c r="BN704" s="1">
        <f t="shared" si="147"/>
        <v>5</v>
      </c>
      <c r="BO704" s="1">
        <f t="shared" si="148"/>
        <v>0</v>
      </c>
      <c r="BP704" s="1">
        <f t="shared" si="149"/>
        <v>0</v>
      </c>
      <c r="BQ704" s="1">
        <f t="shared" si="150"/>
        <v>1.5</v>
      </c>
      <c r="BR704" s="1">
        <f t="shared" si="151"/>
        <v>1.5</v>
      </c>
      <c r="BS704" s="1">
        <f t="shared" si="152"/>
        <v>0</v>
      </c>
      <c r="BT704" s="1">
        <f t="shared" si="153"/>
        <v>0</v>
      </c>
      <c r="BV704" s="2">
        <v>316030</v>
      </c>
      <c r="BW704" s="69" t="s">
        <v>706</v>
      </c>
      <c r="BX704" s="1">
        <v>5</v>
      </c>
      <c r="BY704" s="1">
        <v>0</v>
      </c>
      <c r="BZ704" s="1">
        <v>0</v>
      </c>
      <c r="CA704" s="1">
        <v>1.5</v>
      </c>
      <c r="CB704" s="1">
        <v>1.5</v>
      </c>
      <c r="CC704" s="1">
        <v>0</v>
      </c>
      <c r="CD704" s="1">
        <v>0</v>
      </c>
    </row>
    <row r="705" spans="1:82" x14ac:dyDescent="0.25">
      <c r="A705">
        <f>VLOOKUP(B705,mun_fjp!$A$2:$B$854,2,FALSE)</f>
        <v>316270</v>
      </c>
      <c r="B705" t="s">
        <v>739</v>
      </c>
      <c r="V705">
        <v>0</v>
      </c>
      <c r="W705">
        <v>0</v>
      </c>
      <c r="X705">
        <v>0</v>
      </c>
      <c r="Y705">
        <v>0</v>
      </c>
      <c r="Z705">
        <v>2</v>
      </c>
      <c r="AC705">
        <v>2</v>
      </c>
      <c r="AD705">
        <v>30</v>
      </c>
      <c r="AE705">
        <v>0.6</v>
      </c>
      <c r="AF705">
        <v>0</v>
      </c>
      <c r="AG705">
        <v>0.6</v>
      </c>
      <c r="AI705">
        <v>0.6</v>
      </c>
      <c r="AN705">
        <v>316265</v>
      </c>
      <c r="AO705" t="s">
        <v>738</v>
      </c>
      <c r="AP705" s="1">
        <f t="shared" si="140"/>
        <v>0</v>
      </c>
      <c r="AQ705" s="1">
        <f t="shared" si="141"/>
        <v>0</v>
      </c>
      <c r="AR705" s="1">
        <f t="shared" si="142"/>
        <v>5.09</v>
      </c>
      <c r="AS705" s="1">
        <f t="shared" si="143"/>
        <v>1.2253333333333334</v>
      </c>
      <c r="AT705" s="1">
        <f t="shared" si="144"/>
        <v>6.3153333333333332</v>
      </c>
      <c r="AU705" s="1">
        <f t="shared" si="145"/>
        <v>1.2253333333333334</v>
      </c>
      <c r="AV705" s="1">
        <f t="shared" si="146"/>
        <v>1.34</v>
      </c>
      <c r="AW705" s="1"/>
      <c r="AX705" s="1"/>
      <c r="AY705">
        <v>316265</v>
      </c>
      <c r="AZ705" t="s">
        <v>738</v>
      </c>
      <c r="BA705" s="1">
        <v>0</v>
      </c>
      <c r="BB705" s="1">
        <v>0</v>
      </c>
      <c r="BC705" s="1">
        <v>5.09</v>
      </c>
      <c r="BD705" s="1">
        <v>1.2253333333333334</v>
      </c>
      <c r="BE705" s="1">
        <v>6.3153333333333332</v>
      </c>
      <c r="BF705" s="1">
        <v>1.2253333333333334</v>
      </c>
      <c r="BG705" s="1">
        <v>1.34</v>
      </c>
      <c r="BH705" s="1"/>
      <c r="BI705" s="1"/>
      <c r="BL705" s="2">
        <v>316040</v>
      </c>
      <c r="BM705" s="69" t="s">
        <v>707</v>
      </c>
      <c r="BN705" s="1">
        <f t="shared" si="147"/>
        <v>4</v>
      </c>
      <c r="BO705" s="1">
        <f t="shared" si="148"/>
        <v>4</v>
      </c>
      <c r="BP705" s="1">
        <f t="shared" si="149"/>
        <v>7.25</v>
      </c>
      <c r="BQ705" s="1">
        <f t="shared" si="150"/>
        <v>2.7799999999999994</v>
      </c>
      <c r="BR705" s="1">
        <f t="shared" si="151"/>
        <v>10.029999999999999</v>
      </c>
      <c r="BS705" s="1">
        <f t="shared" si="152"/>
        <v>0.92666666666666653</v>
      </c>
      <c r="BT705" s="1">
        <f t="shared" si="153"/>
        <v>0.7</v>
      </c>
      <c r="BV705" s="2">
        <v>316040</v>
      </c>
      <c r="BW705" s="69" t="s">
        <v>707</v>
      </c>
      <c r="BX705" s="1">
        <v>4</v>
      </c>
      <c r="BY705" s="1">
        <v>4</v>
      </c>
      <c r="BZ705" s="1">
        <v>7.25</v>
      </c>
      <c r="CA705" s="1">
        <v>2.7799999999999994</v>
      </c>
      <c r="CB705" s="1">
        <v>10.029999999999999</v>
      </c>
      <c r="CC705" s="1">
        <v>0.92666666666666653</v>
      </c>
      <c r="CD705" s="1">
        <v>0.7</v>
      </c>
    </row>
    <row r="706" spans="1:82" x14ac:dyDescent="0.25">
      <c r="A706">
        <f>VLOOKUP(B706,mun_fjp!$A$2:$B$854,2,FALSE)</f>
        <v>316280</v>
      </c>
      <c r="B706" t="s">
        <v>740</v>
      </c>
      <c r="C706">
        <v>3.5</v>
      </c>
      <c r="D706">
        <v>0.88</v>
      </c>
      <c r="E706">
        <v>2</v>
      </c>
      <c r="U706">
        <v>4</v>
      </c>
      <c r="V706">
        <v>4</v>
      </c>
      <c r="W706">
        <v>1.2</v>
      </c>
      <c r="X706">
        <v>0.82133333333333336</v>
      </c>
      <c r="Y706">
        <v>2.0213333333333332</v>
      </c>
      <c r="Z706">
        <v>2</v>
      </c>
      <c r="AC706">
        <v>2</v>
      </c>
      <c r="AD706">
        <v>30</v>
      </c>
      <c r="AE706">
        <v>0.6</v>
      </c>
      <c r="AF706">
        <v>0.41066666666666668</v>
      </c>
      <c r="AG706">
        <v>1.0106666666666666</v>
      </c>
      <c r="AH706">
        <v>1.85</v>
      </c>
      <c r="AI706">
        <v>11.262</v>
      </c>
      <c r="AN706">
        <v>316270</v>
      </c>
      <c r="AO706" t="s">
        <v>739</v>
      </c>
      <c r="AP706" s="1">
        <f t="shared" si="140"/>
        <v>0</v>
      </c>
      <c r="AQ706" s="1">
        <f t="shared" si="141"/>
        <v>0</v>
      </c>
      <c r="AR706" s="1">
        <f t="shared" si="142"/>
        <v>0</v>
      </c>
      <c r="AS706" s="1">
        <f t="shared" si="143"/>
        <v>0.6</v>
      </c>
      <c r="AT706" s="1">
        <f t="shared" si="144"/>
        <v>0.6</v>
      </c>
      <c r="AU706" s="1">
        <f t="shared" si="145"/>
        <v>0.6</v>
      </c>
      <c r="AV706" s="1">
        <f t="shared" si="146"/>
        <v>0</v>
      </c>
      <c r="AW706" s="1"/>
      <c r="AX706" s="1"/>
      <c r="AY706">
        <v>316270</v>
      </c>
      <c r="AZ706" t="s">
        <v>739</v>
      </c>
      <c r="BA706" s="1">
        <v>0</v>
      </c>
      <c r="BB706" s="1">
        <v>0</v>
      </c>
      <c r="BC706" s="1">
        <v>0</v>
      </c>
      <c r="BD706" s="1">
        <v>0.6</v>
      </c>
      <c r="BE706" s="1">
        <v>0.6</v>
      </c>
      <c r="BF706" s="1">
        <v>0.6</v>
      </c>
      <c r="BG706" s="1">
        <v>0</v>
      </c>
      <c r="BH706" s="1"/>
      <c r="BI706" s="1"/>
      <c r="BL706" s="2">
        <v>316045</v>
      </c>
      <c r="BM706" s="69" t="s">
        <v>708</v>
      </c>
      <c r="BN706" s="1">
        <f t="shared" si="147"/>
        <v>0</v>
      </c>
      <c r="BO706" s="1">
        <f t="shared" si="148"/>
        <v>0</v>
      </c>
      <c r="BP706" s="1">
        <f t="shared" si="149"/>
        <v>4.4000000000000004</v>
      </c>
      <c r="BQ706" s="1">
        <f t="shared" si="150"/>
        <v>0.69333333333333336</v>
      </c>
      <c r="BR706" s="1">
        <f t="shared" si="151"/>
        <v>5.0933333333333337</v>
      </c>
      <c r="BS706" s="1">
        <f t="shared" si="152"/>
        <v>0.69333333333333336</v>
      </c>
      <c r="BT706" s="1">
        <f t="shared" si="153"/>
        <v>0.2</v>
      </c>
      <c r="BV706" s="2">
        <v>316045</v>
      </c>
      <c r="BW706" s="69" t="s">
        <v>708</v>
      </c>
      <c r="BX706" s="1">
        <v>0</v>
      </c>
      <c r="BY706" s="1">
        <v>0</v>
      </c>
      <c r="BZ706" s="1">
        <v>4.4000000000000004</v>
      </c>
      <c r="CA706" s="1">
        <v>0.69333333333333336</v>
      </c>
      <c r="CB706" s="1">
        <v>5.0933333333333337</v>
      </c>
      <c r="CC706" s="1">
        <v>0.69333333333333336</v>
      </c>
      <c r="CD706" s="1">
        <v>0.2</v>
      </c>
    </row>
    <row r="707" spans="1:82" x14ac:dyDescent="0.25">
      <c r="A707">
        <f>VLOOKUP(B707,mun_fjp!$A$2:$B$854,2,FALSE)</f>
        <v>316290</v>
      </c>
      <c r="B707" t="s">
        <v>741</v>
      </c>
      <c r="C707">
        <v>3.55</v>
      </c>
      <c r="D707">
        <v>0.49</v>
      </c>
      <c r="E707">
        <v>2</v>
      </c>
      <c r="U707">
        <v>2.5</v>
      </c>
      <c r="V707">
        <v>2.5</v>
      </c>
      <c r="W707">
        <v>0.75</v>
      </c>
      <c r="X707">
        <v>0.28583333333333333</v>
      </c>
      <c r="Y707">
        <v>1.0358333333333334</v>
      </c>
      <c r="Z707">
        <v>2</v>
      </c>
      <c r="AC707">
        <v>2</v>
      </c>
      <c r="AD707">
        <v>30</v>
      </c>
      <c r="AE707">
        <v>0.6</v>
      </c>
      <c r="AF707">
        <v>0.22866666666666666</v>
      </c>
      <c r="AG707">
        <v>0.82866666666666666</v>
      </c>
      <c r="AH707">
        <v>2</v>
      </c>
      <c r="AI707">
        <v>9.9045000000000005</v>
      </c>
      <c r="AN707">
        <v>316280</v>
      </c>
      <c r="AO707" t="s">
        <v>740</v>
      </c>
      <c r="AP707" s="1">
        <f t="shared" si="140"/>
        <v>4</v>
      </c>
      <c r="AQ707" s="1">
        <f t="shared" si="141"/>
        <v>4</v>
      </c>
      <c r="AR707" s="1">
        <f t="shared" si="142"/>
        <v>8.23</v>
      </c>
      <c r="AS707" s="1">
        <f t="shared" si="143"/>
        <v>3.032</v>
      </c>
      <c r="AT707" s="1">
        <f t="shared" si="144"/>
        <v>11.262</v>
      </c>
      <c r="AU707" s="1">
        <f t="shared" si="145"/>
        <v>1.0106666666666666</v>
      </c>
      <c r="AV707" s="1">
        <f t="shared" si="146"/>
        <v>0.88</v>
      </c>
      <c r="AW707" s="1"/>
      <c r="AX707" s="1"/>
      <c r="AY707">
        <v>316280</v>
      </c>
      <c r="AZ707" t="s">
        <v>740</v>
      </c>
      <c r="BA707" s="1">
        <v>4</v>
      </c>
      <c r="BB707" s="1">
        <v>4</v>
      </c>
      <c r="BC707" s="1">
        <v>8.23</v>
      </c>
      <c r="BD707" s="1">
        <v>3.032</v>
      </c>
      <c r="BE707" s="1">
        <v>11.262</v>
      </c>
      <c r="BF707" s="1">
        <v>1.0106666666666666</v>
      </c>
      <c r="BG707" s="1">
        <v>0.88</v>
      </c>
      <c r="BH707" s="1"/>
      <c r="BI707" s="1"/>
      <c r="BL707" s="2">
        <v>316050</v>
      </c>
      <c r="BM707" s="69" t="s">
        <v>709</v>
      </c>
      <c r="BN707" s="1">
        <f t="shared" si="147"/>
        <v>0</v>
      </c>
      <c r="BO707" s="1">
        <f t="shared" si="148"/>
        <v>0</v>
      </c>
      <c r="BP707" s="1">
        <f t="shared" si="149"/>
        <v>1.75</v>
      </c>
      <c r="BQ707" s="1">
        <f t="shared" si="150"/>
        <v>0</v>
      </c>
      <c r="BR707" s="1">
        <f t="shared" si="151"/>
        <v>1.75</v>
      </c>
      <c r="BS707" s="1">
        <f t="shared" si="152"/>
        <v>0</v>
      </c>
      <c r="BT707" s="1">
        <f t="shared" si="153"/>
        <v>0</v>
      </c>
      <c r="BV707" s="2">
        <v>316050</v>
      </c>
      <c r="BW707" s="69" t="s">
        <v>709</v>
      </c>
      <c r="BX707" s="1">
        <v>0</v>
      </c>
      <c r="BY707" s="1">
        <v>0</v>
      </c>
      <c r="BZ707" s="1">
        <v>1.75</v>
      </c>
      <c r="CA707" s="1">
        <v>0</v>
      </c>
      <c r="CB707" s="1">
        <v>1.75</v>
      </c>
      <c r="CC707" s="1">
        <v>0</v>
      </c>
      <c r="CD707" s="1">
        <v>0</v>
      </c>
    </row>
    <row r="708" spans="1:82" x14ac:dyDescent="0.25">
      <c r="A708">
        <f>VLOOKUP(B708,mun_fjp!$A$2:$B$854,2,FALSE)</f>
        <v>316292</v>
      </c>
      <c r="B708" t="s">
        <v>742</v>
      </c>
      <c r="C708">
        <v>3.15</v>
      </c>
      <c r="D708">
        <v>0.2</v>
      </c>
      <c r="E708">
        <v>2</v>
      </c>
      <c r="U708">
        <v>2</v>
      </c>
      <c r="V708">
        <v>2</v>
      </c>
      <c r="W708">
        <v>0.6</v>
      </c>
      <c r="X708">
        <v>9.3333333333333324E-2</v>
      </c>
      <c r="Y708">
        <v>0.69333333333333336</v>
      </c>
      <c r="Z708">
        <v>2</v>
      </c>
      <c r="AC708">
        <v>2</v>
      </c>
      <c r="AD708">
        <v>30</v>
      </c>
      <c r="AE708">
        <v>0.6</v>
      </c>
      <c r="AF708">
        <v>9.3333333333333324E-2</v>
      </c>
      <c r="AG708">
        <v>0.69333333333333336</v>
      </c>
      <c r="AH708">
        <v>0.9</v>
      </c>
      <c r="AI708">
        <v>7.6366666666666667</v>
      </c>
      <c r="AN708">
        <v>316290</v>
      </c>
      <c r="AO708" t="s">
        <v>741</v>
      </c>
      <c r="AP708" s="1">
        <f t="shared" ref="AP708:AP771" si="154">V707</f>
        <v>2.5</v>
      </c>
      <c r="AQ708" s="1">
        <f t="shared" ref="AQ708:AQ771" si="155">U707</f>
        <v>2.5</v>
      </c>
      <c r="AR708" s="1">
        <f t="shared" ref="AR708:AR771" si="156">C707+D707+E707+AH707</f>
        <v>8.0399999999999991</v>
      </c>
      <c r="AS708" s="1">
        <f t="shared" ref="AS708:AS771" si="157">Y707+AG707</f>
        <v>1.8645</v>
      </c>
      <c r="AT708" s="1">
        <f t="shared" ref="AT708:AT771" si="158">AR708+AS708</f>
        <v>9.9044999999999987</v>
      </c>
      <c r="AU708" s="1">
        <f t="shared" ref="AU708:AU771" si="159">AG707</f>
        <v>0.82866666666666666</v>
      </c>
      <c r="AV708" s="1">
        <f t="shared" ref="AV708:AV771" si="160">D707</f>
        <v>0.49</v>
      </c>
      <c r="AW708" s="1"/>
      <c r="AX708" s="1"/>
      <c r="AY708">
        <v>316290</v>
      </c>
      <c r="AZ708" t="s">
        <v>741</v>
      </c>
      <c r="BA708" s="1">
        <v>2.5</v>
      </c>
      <c r="BB708" s="1">
        <v>2.5</v>
      </c>
      <c r="BC708" s="1">
        <v>8.0399999999999991</v>
      </c>
      <c r="BD708" s="1">
        <v>1.8645</v>
      </c>
      <c r="BE708" s="1">
        <v>9.9044999999999987</v>
      </c>
      <c r="BF708" s="1">
        <v>0.82866666666666666</v>
      </c>
      <c r="BG708" s="1">
        <v>0.49</v>
      </c>
      <c r="BH708" s="1"/>
      <c r="BI708" s="1"/>
      <c r="BL708" s="2">
        <v>316060</v>
      </c>
      <c r="BM708" s="69" t="s">
        <v>710</v>
      </c>
      <c r="BN708" s="1">
        <f t="shared" ref="BN708:BN771" si="161">VLOOKUP($BL708,$AY$3:$BG$816,3,FALSE)</f>
        <v>0</v>
      </c>
      <c r="BO708" s="1">
        <f t="shared" ref="BO708:BO771" si="162">VLOOKUP($BL708,$AY$3:$BG$816,4,FALSE)</f>
        <v>0</v>
      </c>
      <c r="BP708" s="1">
        <f t="shared" ref="BP708:BP771" si="163">VLOOKUP($BL708,$AY$3:$BG$816,5,FALSE)</f>
        <v>0</v>
      </c>
      <c r="BQ708" s="1">
        <f t="shared" ref="BQ708:BQ771" si="164">VLOOKUP($BL708,$AY$3:$BG$816,6,FALSE)</f>
        <v>0.6</v>
      </c>
      <c r="BR708" s="1">
        <f t="shared" ref="BR708:BR771" si="165">VLOOKUP($BL708,$AY$3:$BG$816,7,FALSE)</f>
        <v>0.6</v>
      </c>
      <c r="BS708" s="1">
        <f t="shared" ref="BS708:BS771" si="166">VLOOKUP($BL708,$AY$3:$BG$816,8,FALSE)</f>
        <v>0.6</v>
      </c>
      <c r="BT708" s="1">
        <f t="shared" ref="BT708:BT771" si="167">VLOOKUP($BL708,$AY$3:$BG$816,9,FALSE)</f>
        <v>0</v>
      </c>
      <c r="BV708" s="2">
        <v>316060</v>
      </c>
      <c r="BW708" s="69" t="s">
        <v>710</v>
      </c>
      <c r="BX708" s="1">
        <v>0</v>
      </c>
      <c r="BY708" s="1">
        <v>0</v>
      </c>
      <c r="BZ708" s="1">
        <v>0</v>
      </c>
      <c r="CA708" s="1">
        <v>0.6</v>
      </c>
      <c r="CB708" s="1">
        <v>0.6</v>
      </c>
      <c r="CC708" s="1">
        <v>0.6</v>
      </c>
      <c r="CD708" s="1">
        <v>0</v>
      </c>
    </row>
    <row r="709" spans="1:82" x14ac:dyDescent="0.25">
      <c r="A709">
        <f>VLOOKUP(B709,mun_fjp!$A$2:$B$854,2,FALSE)</f>
        <v>316294</v>
      </c>
      <c r="B709" t="s">
        <v>743</v>
      </c>
      <c r="C709">
        <v>3.55</v>
      </c>
      <c r="D709">
        <v>0.49</v>
      </c>
      <c r="E709">
        <v>2</v>
      </c>
      <c r="V709">
        <v>0</v>
      </c>
      <c r="W709">
        <v>0</v>
      </c>
      <c r="X709">
        <v>0</v>
      </c>
      <c r="Y709">
        <v>0</v>
      </c>
      <c r="Z709">
        <v>2</v>
      </c>
      <c r="AC709">
        <v>2</v>
      </c>
      <c r="AD709">
        <v>30</v>
      </c>
      <c r="AE709">
        <v>0.6</v>
      </c>
      <c r="AF709">
        <v>0.22866666666666666</v>
      </c>
      <c r="AG709">
        <v>0.82866666666666666</v>
      </c>
      <c r="AH709">
        <v>1.5</v>
      </c>
      <c r="AI709">
        <v>8.368666666666666</v>
      </c>
      <c r="AN709">
        <v>316292</v>
      </c>
      <c r="AO709" t="s">
        <v>742</v>
      </c>
      <c r="AP709" s="1">
        <f t="shared" si="154"/>
        <v>2</v>
      </c>
      <c r="AQ709" s="1">
        <f t="shared" si="155"/>
        <v>2</v>
      </c>
      <c r="AR709" s="1">
        <f t="shared" si="156"/>
        <v>6.25</v>
      </c>
      <c r="AS709" s="1">
        <f t="shared" si="157"/>
        <v>1.3866666666666667</v>
      </c>
      <c r="AT709" s="1">
        <f t="shared" si="158"/>
        <v>7.6366666666666667</v>
      </c>
      <c r="AU709" s="1">
        <f t="shared" si="159"/>
        <v>0.69333333333333336</v>
      </c>
      <c r="AV709" s="1">
        <f t="shared" si="160"/>
        <v>0.2</v>
      </c>
      <c r="AW709" s="1"/>
      <c r="AX709" s="1"/>
      <c r="AY709">
        <v>316292</v>
      </c>
      <c r="AZ709" t="s">
        <v>742</v>
      </c>
      <c r="BA709" s="1">
        <v>2</v>
      </c>
      <c r="BB709" s="1">
        <v>2</v>
      </c>
      <c r="BC709" s="1">
        <v>6.25</v>
      </c>
      <c r="BD709" s="1">
        <v>1.3866666666666667</v>
      </c>
      <c r="BE709" s="1">
        <v>7.6366666666666667</v>
      </c>
      <c r="BF709" s="1">
        <v>0.69333333333333336</v>
      </c>
      <c r="BG709" s="1">
        <v>0.2</v>
      </c>
      <c r="BH709" s="1"/>
      <c r="BI709" s="1"/>
      <c r="BL709" s="2">
        <v>316070</v>
      </c>
      <c r="BM709" s="69" t="s">
        <v>711</v>
      </c>
      <c r="BN709" s="1">
        <f t="shared" si="161"/>
        <v>7.3</v>
      </c>
      <c r="BO709" s="1">
        <f t="shared" si="162"/>
        <v>3.3</v>
      </c>
      <c r="BP709" s="1">
        <f t="shared" si="163"/>
        <v>4.3499999999999996</v>
      </c>
      <c r="BQ709" s="1">
        <f t="shared" si="164"/>
        <v>2.79</v>
      </c>
      <c r="BR709" s="1">
        <f t="shared" si="165"/>
        <v>7.14</v>
      </c>
      <c r="BS709" s="1">
        <f t="shared" si="166"/>
        <v>0.6</v>
      </c>
      <c r="BT709" s="1">
        <f t="shared" si="167"/>
        <v>0</v>
      </c>
      <c r="BV709" s="2">
        <v>316070</v>
      </c>
      <c r="BW709" s="69" t="s">
        <v>711</v>
      </c>
      <c r="BX709" s="1">
        <v>7.3</v>
      </c>
      <c r="BY709" s="1">
        <v>3.3</v>
      </c>
      <c r="BZ709" s="1">
        <v>4.3499999999999996</v>
      </c>
      <c r="CA709" s="1">
        <v>2.79</v>
      </c>
      <c r="CB709" s="1">
        <v>7.14</v>
      </c>
      <c r="CC709" s="1">
        <v>0.6</v>
      </c>
      <c r="CD709" s="1">
        <v>0</v>
      </c>
    </row>
    <row r="710" spans="1:82" x14ac:dyDescent="0.25">
      <c r="A710">
        <f>VLOOKUP(B710,mun_fjp!$A$2:$B$854,2,FALSE)</f>
        <v>316295</v>
      </c>
      <c r="B710" t="s">
        <v>744</v>
      </c>
      <c r="C710">
        <v>2.35</v>
      </c>
      <c r="E710">
        <v>2</v>
      </c>
      <c r="V710">
        <v>0</v>
      </c>
      <c r="W710">
        <v>0</v>
      </c>
      <c r="X710">
        <v>0</v>
      </c>
      <c r="Y710">
        <v>0</v>
      </c>
      <c r="Z710">
        <v>2</v>
      </c>
      <c r="AC710">
        <v>2</v>
      </c>
      <c r="AD710">
        <v>30</v>
      </c>
      <c r="AE710">
        <v>0.6</v>
      </c>
      <c r="AF710">
        <v>0</v>
      </c>
      <c r="AG710">
        <v>0.6</v>
      </c>
      <c r="AI710">
        <v>4.9499999999999993</v>
      </c>
      <c r="AN710">
        <v>316294</v>
      </c>
      <c r="AO710" t="s">
        <v>743</v>
      </c>
      <c r="AP710" s="1">
        <f t="shared" si="154"/>
        <v>0</v>
      </c>
      <c r="AQ710" s="1">
        <f t="shared" si="155"/>
        <v>0</v>
      </c>
      <c r="AR710" s="1">
        <f t="shared" si="156"/>
        <v>7.54</v>
      </c>
      <c r="AS710" s="1">
        <f t="shared" si="157"/>
        <v>0.82866666666666666</v>
      </c>
      <c r="AT710" s="1">
        <f t="shared" si="158"/>
        <v>8.368666666666666</v>
      </c>
      <c r="AU710" s="1">
        <f t="shared" si="159"/>
        <v>0.82866666666666666</v>
      </c>
      <c r="AV710" s="1">
        <f t="shared" si="160"/>
        <v>0.49</v>
      </c>
      <c r="AW710" s="1"/>
      <c r="AX710" s="1"/>
      <c r="AY710">
        <v>316294</v>
      </c>
      <c r="AZ710" t="s">
        <v>743</v>
      </c>
      <c r="BA710" s="1">
        <v>0</v>
      </c>
      <c r="BB710" s="1">
        <v>0</v>
      </c>
      <c r="BC710" s="1">
        <v>7.54</v>
      </c>
      <c r="BD710" s="1">
        <v>0.82866666666666666</v>
      </c>
      <c r="BE710" s="1">
        <v>8.368666666666666</v>
      </c>
      <c r="BF710" s="1">
        <v>0.82866666666666666</v>
      </c>
      <c r="BG710" s="1">
        <v>0.49</v>
      </c>
      <c r="BH710" s="1"/>
      <c r="BI710" s="1"/>
      <c r="BL710" s="2">
        <v>316080</v>
      </c>
      <c r="BM710" s="69" t="s">
        <v>712</v>
      </c>
      <c r="BN710" s="1">
        <f t="shared" si="161"/>
        <v>2</v>
      </c>
      <c r="BO710" s="1">
        <f t="shared" si="162"/>
        <v>2</v>
      </c>
      <c r="BP710" s="1">
        <f t="shared" si="163"/>
        <v>6.07</v>
      </c>
      <c r="BQ710" s="1">
        <f t="shared" si="164"/>
        <v>3.3653333333333331</v>
      </c>
      <c r="BR710" s="1">
        <f t="shared" si="165"/>
        <v>9.4353333333333325</v>
      </c>
      <c r="BS710" s="1">
        <f t="shared" si="166"/>
        <v>1.6826666666666665</v>
      </c>
      <c r="BT710" s="1">
        <f t="shared" si="167"/>
        <v>2.3199999999999998</v>
      </c>
      <c r="BV710" s="2">
        <v>316080</v>
      </c>
      <c r="BW710" s="69" t="s">
        <v>712</v>
      </c>
      <c r="BX710" s="1">
        <v>2</v>
      </c>
      <c r="BY710" s="1">
        <v>2</v>
      </c>
      <c r="BZ710" s="1">
        <v>6.07</v>
      </c>
      <c r="CA710" s="1">
        <v>3.3653333333333331</v>
      </c>
      <c r="CB710" s="1">
        <v>9.4353333333333325</v>
      </c>
      <c r="CC710" s="1">
        <v>1.6826666666666665</v>
      </c>
      <c r="CD710" s="1">
        <v>2.3199999999999998</v>
      </c>
    </row>
    <row r="711" spans="1:82" x14ac:dyDescent="0.25">
      <c r="A711">
        <f>VLOOKUP(B711,mun_fjp!$A$2:$B$854,2,FALSE)</f>
        <v>316300</v>
      </c>
      <c r="B711" t="s">
        <v>745</v>
      </c>
      <c r="V711">
        <v>0</v>
      </c>
      <c r="W711">
        <v>0</v>
      </c>
      <c r="X711">
        <v>0</v>
      </c>
      <c r="Y711">
        <v>0</v>
      </c>
      <c r="Z711">
        <v>2</v>
      </c>
      <c r="AC711">
        <v>2</v>
      </c>
      <c r="AD711">
        <v>30</v>
      </c>
      <c r="AE711">
        <v>0.6</v>
      </c>
      <c r="AF711">
        <v>0</v>
      </c>
      <c r="AG711">
        <v>0.6</v>
      </c>
      <c r="AI711">
        <v>0.6</v>
      </c>
      <c r="AN711">
        <v>316295</v>
      </c>
      <c r="AO711" t="s">
        <v>744</v>
      </c>
      <c r="AP711" s="1">
        <f t="shared" si="154"/>
        <v>0</v>
      </c>
      <c r="AQ711" s="1">
        <f t="shared" si="155"/>
        <v>0</v>
      </c>
      <c r="AR711" s="1">
        <f t="shared" si="156"/>
        <v>4.3499999999999996</v>
      </c>
      <c r="AS711" s="1">
        <f t="shared" si="157"/>
        <v>0.6</v>
      </c>
      <c r="AT711" s="1">
        <f t="shared" si="158"/>
        <v>4.9499999999999993</v>
      </c>
      <c r="AU711" s="1">
        <f t="shared" si="159"/>
        <v>0.6</v>
      </c>
      <c r="AV711" s="1">
        <f t="shared" si="160"/>
        <v>0</v>
      </c>
      <c r="AW711" s="1"/>
      <c r="AX711" s="1"/>
      <c r="AY711">
        <v>316295</v>
      </c>
      <c r="AZ711" t="s">
        <v>744</v>
      </c>
      <c r="BA711" s="1">
        <v>0</v>
      </c>
      <c r="BB711" s="1">
        <v>0</v>
      </c>
      <c r="BC711" s="1">
        <v>4.3499999999999996</v>
      </c>
      <c r="BD711" s="1">
        <v>0.6</v>
      </c>
      <c r="BE711" s="1">
        <v>4.9499999999999993</v>
      </c>
      <c r="BF711" s="1">
        <v>0.6</v>
      </c>
      <c r="BG711" s="1">
        <v>0</v>
      </c>
      <c r="BH711" s="1"/>
      <c r="BI711" s="1"/>
      <c r="BL711" s="2">
        <v>316090</v>
      </c>
      <c r="BM711" s="69" t="s">
        <v>713</v>
      </c>
      <c r="BN711" s="1">
        <f t="shared" si="161"/>
        <v>4.33</v>
      </c>
      <c r="BO711" s="1">
        <f t="shared" si="162"/>
        <v>4.33</v>
      </c>
      <c r="BP711" s="1">
        <f t="shared" si="163"/>
        <v>4.25</v>
      </c>
      <c r="BQ711" s="1">
        <f t="shared" si="164"/>
        <v>1.899</v>
      </c>
      <c r="BR711" s="1">
        <f t="shared" si="165"/>
        <v>6.149</v>
      </c>
      <c r="BS711" s="1">
        <f t="shared" si="166"/>
        <v>0.6</v>
      </c>
      <c r="BT711" s="1">
        <f t="shared" si="167"/>
        <v>0</v>
      </c>
      <c r="BV711" s="2">
        <v>316090</v>
      </c>
      <c r="BW711" s="69" t="s">
        <v>713</v>
      </c>
      <c r="BX711" s="1">
        <v>4.33</v>
      </c>
      <c r="BY711" s="1">
        <v>4.33</v>
      </c>
      <c r="BZ711" s="1">
        <v>4.25</v>
      </c>
      <c r="CA711" s="1">
        <v>1.899</v>
      </c>
      <c r="CB711" s="1">
        <v>6.149</v>
      </c>
      <c r="CC711" s="1">
        <v>0.6</v>
      </c>
      <c r="CD711" s="1">
        <v>0</v>
      </c>
    </row>
    <row r="712" spans="1:82" x14ac:dyDescent="0.25">
      <c r="A712">
        <f>VLOOKUP(B712,mun_fjp!$A$2:$B$854,2,FALSE)</f>
        <v>316310</v>
      </c>
      <c r="B712" t="s">
        <v>746</v>
      </c>
      <c r="C712">
        <v>2.7</v>
      </c>
      <c r="D712">
        <v>0.2</v>
      </c>
      <c r="E712">
        <v>2</v>
      </c>
      <c r="V712">
        <v>0</v>
      </c>
      <c r="W712">
        <v>0</v>
      </c>
      <c r="X712">
        <v>0</v>
      </c>
      <c r="Y712">
        <v>0</v>
      </c>
      <c r="Z712">
        <v>2</v>
      </c>
      <c r="AC712">
        <v>2</v>
      </c>
      <c r="AD712">
        <v>30</v>
      </c>
      <c r="AE712">
        <v>0.6</v>
      </c>
      <c r="AF712">
        <v>9.3333333333333324E-2</v>
      </c>
      <c r="AG712">
        <v>0.69333333333333336</v>
      </c>
      <c r="AH712">
        <v>1.8</v>
      </c>
      <c r="AI712">
        <v>7.3933333333333335</v>
      </c>
      <c r="AN712">
        <v>316300</v>
      </c>
      <c r="AO712" t="s">
        <v>745</v>
      </c>
      <c r="AP712" s="1">
        <f t="shared" si="154"/>
        <v>0</v>
      </c>
      <c r="AQ712" s="1">
        <f t="shared" si="155"/>
        <v>0</v>
      </c>
      <c r="AR712" s="1">
        <f t="shared" si="156"/>
        <v>0</v>
      </c>
      <c r="AS712" s="1">
        <f t="shared" si="157"/>
        <v>0.6</v>
      </c>
      <c r="AT712" s="1">
        <f t="shared" si="158"/>
        <v>0.6</v>
      </c>
      <c r="AU712" s="1">
        <f t="shared" si="159"/>
        <v>0.6</v>
      </c>
      <c r="AV712" s="1">
        <f t="shared" si="160"/>
        <v>0</v>
      </c>
      <c r="AW712" s="1"/>
      <c r="AX712" s="1"/>
      <c r="AY712">
        <v>316300</v>
      </c>
      <c r="AZ712" t="s">
        <v>745</v>
      </c>
      <c r="BA712" s="1">
        <v>0</v>
      </c>
      <c r="BB712" s="1">
        <v>0</v>
      </c>
      <c r="BC712" s="1">
        <v>0</v>
      </c>
      <c r="BD712" s="1">
        <v>0.6</v>
      </c>
      <c r="BE712" s="1">
        <v>0.6</v>
      </c>
      <c r="BF712" s="1">
        <v>0.6</v>
      </c>
      <c r="BG712" s="1">
        <v>0</v>
      </c>
      <c r="BH712" s="1"/>
      <c r="BI712" s="1"/>
      <c r="BL712" s="2">
        <v>316095</v>
      </c>
      <c r="BM712" s="69" t="s">
        <v>714</v>
      </c>
      <c r="BN712" s="1">
        <f t="shared" si="161"/>
        <v>0</v>
      </c>
      <c r="BO712" s="1">
        <f t="shared" si="162"/>
        <v>0</v>
      </c>
      <c r="BP712" s="1">
        <f t="shared" si="163"/>
        <v>0</v>
      </c>
      <c r="BQ712" s="1">
        <f t="shared" si="164"/>
        <v>0.6</v>
      </c>
      <c r="BR712" s="1">
        <f t="shared" si="165"/>
        <v>0.6</v>
      </c>
      <c r="BS712" s="1">
        <f t="shared" si="166"/>
        <v>0.6</v>
      </c>
      <c r="BT712" s="1">
        <f t="shared" si="167"/>
        <v>0</v>
      </c>
      <c r="BV712" s="2">
        <v>316095</v>
      </c>
      <c r="BW712" s="69" t="s">
        <v>714</v>
      </c>
      <c r="BX712" s="1">
        <v>0</v>
      </c>
      <c r="BY712" s="1">
        <v>0</v>
      </c>
      <c r="BZ712" s="1">
        <v>0</v>
      </c>
      <c r="CA712" s="1">
        <v>0.6</v>
      </c>
      <c r="CB712" s="1">
        <v>0.6</v>
      </c>
      <c r="CC712" s="1">
        <v>0.6</v>
      </c>
      <c r="CD712" s="1">
        <v>0</v>
      </c>
    </row>
    <row r="713" spans="1:82" x14ac:dyDescent="0.25">
      <c r="A713">
        <f>VLOOKUP(B713,mun_fjp!$A$2:$B$854,2,FALSE)</f>
        <v>316320</v>
      </c>
      <c r="B713" t="s">
        <v>747</v>
      </c>
      <c r="C713">
        <v>2.2999999999999998</v>
      </c>
      <c r="D713">
        <v>0.7</v>
      </c>
      <c r="E713">
        <v>1.05</v>
      </c>
      <c r="V713">
        <v>0</v>
      </c>
      <c r="W713">
        <v>0</v>
      </c>
      <c r="X713">
        <v>0</v>
      </c>
      <c r="Y713">
        <v>0</v>
      </c>
      <c r="AC713">
        <v>0</v>
      </c>
      <c r="AD713">
        <v>30</v>
      </c>
      <c r="AE713">
        <v>0</v>
      </c>
      <c r="AF713">
        <v>0</v>
      </c>
      <c r="AG713">
        <v>0</v>
      </c>
      <c r="AH713">
        <v>0.3</v>
      </c>
      <c r="AI713">
        <v>4.3499999999999996</v>
      </c>
      <c r="AN713">
        <v>316310</v>
      </c>
      <c r="AO713" t="s">
        <v>746</v>
      </c>
      <c r="AP713" s="1">
        <f t="shared" si="154"/>
        <v>0</v>
      </c>
      <c r="AQ713" s="1">
        <f t="shared" si="155"/>
        <v>0</v>
      </c>
      <c r="AR713" s="1">
        <f t="shared" si="156"/>
        <v>6.7</v>
      </c>
      <c r="AS713" s="1">
        <f t="shared" si="157"/>
        <v>0.69333333333333336</v>
      </c>
      <c r="AT713" s="1">
        <f t="shared" si="158"/>
        <v>7.3933333333333335</v>
      </c>
      <c r="AU713" s="1">
        <f t="shared" si="159"/>
        <v>0.69333333333333336</v>
      </c>
      <c r="AV713" s="1">
        <f t="shared" si="160"/>
        <v>0.2</v>
      </c>
      <c r="AW713" s="1"/>
      <c r="AX713" s="1"/>
      <c r="AY713">
        <v>316310</v>
      </c>
      <c r="AZ713" t="s">
        <v>746</v>
      </c>
      <c r="BA713" s="1">
        <v>0</v>
      </c>
      <c r="BB713" s="1">
        <v>0</v>
      </c>
      <c r="BC713" s="1">
        <v>6.7</v>
      </c>
      <c r="BD713" s="1">
        <v>0.69333333333333336</v>
      </c>
      <c r="BE713" s="1">
        <v>7.3933333333333335</v>
      </c>
      <c r="BF713" s="1">
        <v>0.69333333333333336</v>
      </c>
      <c r="BG713" s="1">
        <v>0.2</v>
      </c>
      <c r="BH713" s="1"/>
      <c r="BI713" s="1"/>
      <c r="BL713" s="2">
        <v>316100</v>
      </c>
      <c r="BM713" s="69" t="s">
        <v>715</v>
      </c>
      <c r="BN713" s="1">
        <f t="shared" si="161"/>
        <v>2</v>
      </c>
      <c r="BO713" s="1">
        <f t="shared" si="162"/>
        <v>2</v>
      </c>
      <c r="BP713" s="1">
        <f t="shared" si="163"/>
        <v>7.19</v>
      </c>
      <c r="BQ713" s="1">
        <f t="shared" si="164"/>
        <v>2.0773333333333333</v>
      </c>
      <c r="BR713" s="1">
        <f t="shared" si="165"/>
        <v>9.2673333333333332</v>
      </c>
      <c r="BS713" s="1">
        <f t="shared" si="166"/>
        <v>1.0386666666666666</v>
      </c>
      <c r="BT713" s="1">
        <f t="shared" si="167"/>
        <v>0.94</v>
      </c>
      <c r="BV713" s="2">
        <v>316100</v>
      </c>
      <c r="BW713" s="69" t="s">
        <v>715</v>
      </c>
      <c r="BX713" s="1">
        <v>2</v>
      </c>
      <c r="BY713" s="1">
        <v>2</v>
      </c>
      <c r="BZ713" s="1">
        <v>7.19</v>
      </c>
      <c r="CA713" s="1">
        <v>2.0773333333333333</v>
      </c>
      <c r="CB713" s="1">
        <v>9.2673333333333332</v>
      </c>
      <c r="CC713" s="1">
        <v>1.0386666666666666</v>
      </c>
      <c r="CD713" s="1">
        <v>0.94</v>
      </c>
    </row>
    <row r="714" spans="1:82" x14ac:dyDescent="0.25">
      <c r="A714">
        <f>VLOOKUP(B714,mun_fjp!$A$2:$B$854,2,FALSE)</f>
        <v>316330</v>
      </c>
      <c r="B714" t="s">
        <v>748</v>
      </c>
      <c r="C714">
        <v>2.95</v>
      </c>
      <c r="D714">
        <v>0.7</v>
      </c>
      <c r="E714">
        <v>0.85</v>
      </c>
      <c r="U714">
        <v>2</v>
      </c>
      <c r="V714">
        <v>2</v>
      </c>
      <c r="W714">
        <v>0.6</v>
      </c>
      <c r="X714">
        <v>0.32666666666666661</v>
      </c>
      <c r="Y714">
        <v>0.92666666666666653</v>
      </c>
      <c r="Z714">
        <v>2</v>
      </c>
      <c r="AC714">
        <v>2</v>
      </c>
      <c r="AD714">
        <v>30</v>
      </c>
      <c r="AE714">
        <v>0.6</v>
      </c>
      <c r="AF714">
        <v>0.32666666666666661</v>
      </c>
      <c r="AG714">
        <v>0.92666666666666653</v>
      </c>
      <c r="AH714">
        <v>1.8</v>
      </c>
      <c r="AI714">
        <v>8.1533333333333342</v>
      </c>
      <c r="AN714">
        <v>316320</v>
      </c>
      <c r="AO714" t="s">
        <v>747</v>
      </c>
      <c r="AP714" s="1">
        <f t="shared" si="154"/>
        <v>0</v>
      </c>
      <c r="AQ714" s="1">
        <f t="shared" si="155"/>
        <v>0</v>
      </c>
      <c r="AR714" s="1">
        <f t="shared" si="156"/>
        <v>4.3499999999999996</v>
      </c>
      <c r="AS714" s="1">
        <f t="shared" si="157"/>
        <v>0</v>
      </c>
      <c r="AT714" s="1">
        <f t="shared" si="158"/>
        <v>4.3499999999999996</v>
      </c>
      <c r="AU714" s="1">
        <f t="shared" si="159"/>
        <v>0</v>
      </c>
      <c r="AV714" s="1">
        <f t="shared" si="160"/>
        <v>0.7</v>
      </c>
      <c r="AW714" s="1"/>
      <c r="AX714" s="1"/>
      <c r="AY714">
        <v>316320</v>
      </c>
      <c r="AZ714" t="s">
        <v>747</v>
      </c>
      <c r="BA714" s="1">
        <v>0</v>
      </c>
      <c r="BB714" s="1">
        <v>0</v>
      </c>
      <c r="BC714" s="1">
        <v>4.3499999999999996</v>
      </c>
      <c r="BD714" s="1">
        <v>0</v>
      </c>
      <c r="BE714" s="1">
        <v>4.3499999999999996</v>
      </c>
      <c r="BF714" s="1">
        <v>0</v>
      </c>
      <c r="BG714" s="1">
        <v>0.7</v>
      </c>
      <c r="BH714" s="1"/>
      <c r="BI714" s="1"/>
      <c r="BL714" s="2">
        <v>316105</v>
      </c>
      <c r="BM714" s="69" t="s">
        <v>716</v>
      </c>
      <c r="BN714" s="1">
        <f t="shared" si="161"/>
        <v>0</v>
      </c>
      <c r="BO714" s="1">
        <f t="shared" si="162"/>
        <v>0</v>
      </c>
      <c r="BP714" s="1">
        <f t="shared" si="163"/>
        <v>7.3000000000000007</v>
      </c>
      <c r="BQ714" s="1">
        <f t="shared" si="164"/>
        <v>1.02</v>
      </c>
      <c r="BR714" s="1">
        <f t="shared" si="165"/>
        <v>8.32</v>
      </c>
      <c r="BS714" s="1">
        <f t="shared" si="166"/>
        <v>1.02</v>
      </c>
      <c r="BT714" s="1">
        <f t="shared" si="167"/>
        <v>0.9</v>
      </c>
      <c r="BV714" s="2">
        <v>316105</v>
      </c>
      <c r="BW714" s="69" t="s">
        <v>716</v>
      </c>
      <c r="BX714" s="1">
        <v>0</v>
      </c>
      <c r="BY714" s="1">
        <v>0</v>
      </c>
      <c r="BZ714" s="1">
        <v>7.3000000000000007</v>
      </c>
      <c r="CA714" s="1">
        <v>1.02</v>
      </c>
      <c r="CB714" s="1">
        <v>8.32</v>
      </c>
      <c r="CC714" s="1">
        <v>1.02</v>
      </c>
      <c r="CD714" s="1">
        <v>0.9</v>
      </c>
    </row>
    <row r="715" spans="1:82" x14ac:dyDescent="0.25">
      <c r="A715">
        <f>VLOOKUP(B715,mun_fjp!$A$2:$B$854,2,FALSE)</f>
        <v>316340</v>
      </c>
      <c r="B715" t="s">
        <v>749</v>
      </c>
      <c r="C715">
        <v>0.2</v>
      </c>
      <c r="V715">
        <v>0</v>
      </c>
      <c r="W715">
        <v>0</v>
      </c>
      <c r="X715">
        <v>0</v>
      </c>
      <c r="Y715">
        <v>0</v>
      </c>
      <c r="Z715">
        <v>2</v>
      </c>
      <c r="AC715">
        <v>2</v>
      </c>
      <c r="AD715">
        <v>30</v>
      </c>
      <c r="AE715">
        <v>0.6</v>
      </c>
      <c r="AF715">
        <v>0</v>
      </c>
      <c r="AG715">
        <v>0.6</v>
      </c>
      <c r="AI715">
        <v>0.8</v>
      </c>
      <c r="AN715">
        <v>316330</v>
      </c>
      <c r="AO715" t="s">
        <v>748</v>
      </c>
      <c r="AP715" s="1">
        <f t="shared" si="154"/>
        <v>2</v>
      </c>
      <c r="AQ715" s="1">
        <f t="shared" si="155"/>
        <v>2</v>
      </c>
      <c r="AR715" s="1">
        <f t="shared" si="156"/>
        <v>6.3</v>
      </c>
      <c r="AS715" s="1">
        <f t="shared" si="157"/>
        <v>1.8533333333333331</v>
      </c>
      <c r="AT715" s="1">
        <f t="shared" si="158"/>
        <v>8.1533333333333324</v>
      </c>
      <c r="AU715" s="1">
        <f t="shared" si="159"/>
        <v>0.92666666666666653</v>
      </c>
      <c r="AV715" s="1">
        <f t="shared" si="160"/>
        <v>0.7</v>
      </c>
      <c r="AW715" s="1"/>
      <c r="AX715" s="1"/>
      <c r="AY715">
        <v>316330</v>
      </c>
      <c r="AZ715" t="s">
        <v>748</v>
      </c>
      <c r="BA715" s="1">
        <v>2</v>
      </c>
      <c r="BB715" s="1">
        <v>2</v>
      </c>
      <c r="BC715" s="1">
        <v>6.3</v>
      </c>
      <c r="BD715" s="1">
        <v>1.8533333333333331</v>
      </c>
      <c r="BE715" s="1">
        <v>8.1533333333333324</v>
      </c>
      <c r="BF715" s="1">
        <v>0.92666666666666653</v>
      </c>
      <c r="BG715" s="1">
        <v>0.7</v>
      </c>
      <c r="BH715" s="1"/>
      <c r="BI715" s="1"/>
      <c r="BL715" s="2">
        <v>316110</v>
      </c>
      <c r="BM715" s="69" t="s">
        <v>717</v>
      </c>
      <c r="BN715" s="1">
        <f t="shared" si="161"/>
        <v>1</v>
      </c>
      <c r="BO715" s="1">
        <f t="shared" si="162"/>
        <v>1</v>
      </c>
      <c r="BP715" s="1">
        <f t="shared" si="163"/>
        <v>6.6999999999999993</v>
      </c>
      <c r="BQ715" s="1">
        <f t="shared" si="164"/>
        <v>1.3899999999999997</v>
      </c>
      <c r="BR715" s="1">
        <f t="shared" si="165"/>
        <v>8.09</v>
      </c>
      <c r="BS715" s="1">
        <f t="shared" si="166"/>
        <v>0.92666666666666653</v>
      </c>
      <c r="BT715" s="1">
        <f t="shared" si="167"/>
        <v>0.7</v>
      </c>
      <c r="BV715" s="2">
        <v>316110</v>
      </c>
      <c r="BW715" s="69" t="s">
        <v>717</v>
      </c>
      <c r="BX715" s="1">
        <v>1</v>
      </c>
      <c r="BY715" s="1">
        <v>1</v>
      </c>
      <c r="BZ715" s="1">
        <v>6.6999999999999993</v>
      </c>
      <c r="CA715" s="1">
        <v>1.3899999999999997</v>
      </c>
      <c r="CB715" s="1">
        <v>8.09</v>
      </c>
      <c r="CC715" s="1">
        <v>0.92666666666666653</v>
      </c>
      <c r="CD715" s="1">
        <v>0.7</v>
      </c>
    </row>
    <row r="716" spans="1:82" x14ac:dyDescent="0.25">
      <c r="A716">
        <f>VLOOKUP(B716,mun_fjp!$A$2:$B$854,2,FALSE)</f>
        <v>316350</v>
      </c>
      <c r="B716" t="s">
        <v>750</v>
      </c>
      <c r="C716">
        <v>2.2000000000000002</v>
      </c>
      <c r="D716">
        <v>0.2</v>
      </c>
      <c r="V716">
        <v>0</v>
      </c>
      <c r="W716">
        <v>0</v>
      </c>
      <c r="X716">
        <v>0</v>
      </c>
      <c r="Y716">
        <v>0</v>
      </c>
      <c r="AC716">
        <v>0</v>
      </c>
      <c r="AD716">
        <v>30</v>
      </c>
      <c r="AE716">
        <v>0</v>
      </c>
      <c r="AF716">
        <v>0</v>
      </c>
      <c r="AG716">
        <v>0</v>
      </c>
      <c r="AI716">
        <v>2.4000000000000004</v>
      </c>
      <c r="AN716">
        <v>316340</v>
      </c>
      <c r="AO716" t="s">
        <v>749</v>
      </c>
      <c r="AP716" s="1">
        <f t="shared" si="154"/>
        <v>0</v>
      </c>
      <c r="AQ716" s="1">
        <f t="shared" si="155"/>
        <v>0</v>
      </c>
      <c r="AR716" s="1">
        <f t="shared" si="156"/>
        <v>0.2</v>
      </c>
      <c r="AS716" s="1">
        <f t="shared" si="157"/>
        <v>0.6</v>
      </c>
      <c r="AT716" s="1">
        <f t="shared" si="158"/>
        <v>0.8</v>
      </c>
      <c r="AU716" s="1">
        <f t="shared" si="159"/>
        <v>0.6</v>
      </c>
      <c r="AV716" s="1">
        <f t="shared" si="160"/>
        <v>0</v>
      </c>
      <c r="AW716" s="1"/>
      <c r="AX716" s="1"/>
      <c r="AY716">
        <v>316340</v>
      </c>
      <c r="AZ716" t="s">
        <v>749</v>
      </c>
      <c r="BA716" s="1">
        <v>0</v>
      </c>
      <c r="BB716" s="1">
        <v>0</v>
      </c>
      <c r="BC716" s="1">
        <v>0.2</v>
      </c>
      <c r="BD716" s="1">
        <v>0.6</v>
      </c>
      <c r="BE716" s="1">
        <v>0.8</v>
      </c>
      <c r="BF716" s="1">
        <v>0.6</v>
      </c>
      <c r="BG716" s="1">
        <v>0</v>
      </c>
      <c r="BH716" s="1"/>
      <c r="BI716" s="1"/>
      <c r="BL716" s="2">
        <v>316120</v>
      </c>
      <c r="BM716" s="69" t="s">
        <v>718</v>
      </c>
      <c r="BN716" s="1">
        <f t="shared" si="161"/>
        <v>5.75</v>
      </c>
      <c r="BO716" s="1">
        <f t="shared" si="162"/>
        <v>5.75</v>
      </c>
      <c r="BP716" s="1">
        <f t="shared" si="163"/>
        <v>9.75</v>
      </c>
      <c r="BQ716" s="1">
        <f t="shared" si="164"/>
        <v>6.6649999999999991</v>
      </c>
      <c r="BR716" s="1">
        <f t="shared" si="165"/>
        <v>16.414999999999999</v>
      </c>
      <c r="BS716" s="1">
        <f t="shared" si="166"/>
        <v>1.7199999999999998</v>
      </c>
      <c r="BT716" s="1">
        <f t="shared" si="167"/>
        <v>2.4</v>
      </c>
      <c r="BV716" s="2">
        <v>316120</v>
      </c>
      <c r="BW716" s="69" t="s">
        <v>718</v>
      </c>
      <c r="BX716" s="1">
        <v>5.75</v>
      </c>
      <c r="BY716" s="1">
        <v>5.75</v>
      </c>
      <c r="BZ716" s="1">
        <v>9.75</v>
      </c>
      <c r="CA716" s="1">
        <v>6.6649999999999991</v>
      </c>
      <c r="CB716" s="1">
        <v>16.414999999999999</v>
      </c>
      <c r="CC716" s="1">
        <v>1.7199999999999998</v>
      </c>
      <c r="CD716" s="1">
        <v>2.4</v>
      </c>
    </row>
    <row r="717" spans="1:82" x14ac:dyDescent="0.25">
      <c r="A717">
        <f>VLOOKUP(B717,mun_fjp!$A$2:$B$854,2,FALSE)</f>
        <v>316360</v>
      </c>
      <c r="B717" t="s">
        <v>751</v>
      </c>
      <c r="C717">
        <v>3.15</v>
      </c>
      <c r="D717">
        <v>0.2</v>
      </c>
      <c r="E717">
        <v>1.8</v>
      </c>
      <c r="U717">
        <v>1</v>
      </c>
      <c r="V717">
        <v>1</v>
      </c>
      <c r="W717">
        <v>0.3</v>
      </c>
      <c r="X717">
        <v>4.6666666666666662E-2</v>
      </c>
      <c r="Y717">
        <v>0.34666666666666668</v>
      </c>
      <c r="Z717">
        <v>2</v>
      </c>
      <c r="AC717">
        <v>2</v>
      </c>
      <c r="AD717">
        <v>30</v>
      </c>
      <c r="AE717">
        <v>0.6</v>
      </c>
      <c r="AF717">
        <v>9.3333333333333324E-2</v>
      </c>
      <c r="AG717">
        <v>0.69333333333333336</v>
      </c>
      <c r="AH717">
        <v>1.5</v>
      </c>
      <c r="AI717">
        <v>7.69</v>
      </c>
      <c r="AN717">
        <v>316350</v>
      </c>
      <c r="AO717" t="s">
        <v>750</v>
      </c>
      <c r="AP717" s="1">
        <f t="shared" si="154"/>
        <v>0</v>
      </c>
      <c r="AQ717" s="1">
        <f t="shared" si="155"/>
        <v>0</v>
      </c>
      <c r="AR717" s="1">
        <f t="shared" si="156"/>
        <v>2.4000000000000004</v>
      </c>
      <c r="AS717" s="1">
        <f t="shared" si="157"/>
        <v>0</v>
      </c>
      <c r="AT717" s="1">
        <f t="shared" si="158"/>
        <v>2.4000000000000004</v>
      </c>
      <c r="AU717" s="1">
        <f t="shared" si="159"/>
        <v>0</v>
      </c>
      <c r="AV717" s="1">
        <f t="shared" si="160"/>
        <v>0.2</v>
      </c>
      <c r="AW717" s="1"/>
      <c r="AX717" s="1"/>
      <c r="AY717">
        <v>316350</v>
      </c>
      <c r="AZ717" t="s">
        <v>750</v>
      </c>
      <c r="BA717" s="1">
        <v>0</v>
      </c>
      <c r="BB717" s="1">
        <v>0</v>
      </c>
      <c r="BC717" s="1">
        <v>2.4000000000000004</v>
      </c>
      <c r="BD717" s="1">
        <v>0</v>
      </c>
      <c r="BE717" s="1">
        <v>2.4000000000000004</v>
      </c>
      <c r="BF717" s="1">
        <v>0</v>
      </c>
      <c r="BG717" s="1">
        <v>0.2</v>
      </c>
      <c r="BH717" s="1"/>
      <c r="BI717" s="1"/>
      <c r="BL717" s="2">
        <v>316130</v>
      </c>
      <c r="BM717" s="69" t="s">
        <v>719</v>
      </c>
      <c r="BN717" s="1">
        <f t="shared" si="161"/>
        <v>0</v>
      </c>
      <c r="BO717" s="1">
        <f t="shared" si="162"/>
        <v>0</v>
      </c>
      <c r="BP717" s="1">
        <f t="shared" si="163"/>
        <v>9.3300000000000018</v>
      </c>
      <c r="BQ717" s="1">
        <f t="shared" si="164"/>
        <v>1.24621</v>
      </c>
      <c r="BR717" s="1">
        <f t="shared" si="165"/>
        <v>10.576210000000001</v>
      </c>
      <c r="BS717" s="1">
        <f t="shared" si="166"/>
        <v>1.24621</v>
      </c>
      <c r="BT717" s="1">
        <f t="shared" si="167"/>
        <v>2.73</v>
      </c>
      <c r="BV717" s="2">
        <v>316130</v>
      </c>
      <c r="BW717" s="69" t="s">
        <v>719</v>
      </c>
      <c r="BX717" s="1">
        <v>0</v>
      </c>
      <c r="BY717" s="1">
        <v>0</v>
      </c>
      <c r="BZ717" s="1">
        <v>9.3300000000000018</v>
      </c>
      <c r="CA717" s="1">
        <v>1.24621</v>
      </c>
      <c r="CB717" s="1">
        <v>10.576210000000001</v>
      </c>
      <c r="CC717" s="1">
        <v>1.24621</v>
      </c>
      <c r="CD717" s="1">
        <v>2.73</v>
      </c>
    </row>
    <row r="718" spans="1:82" x14ac:dyDescent="0.25">
      <c r="A718">
        <f>VLOOKUP(B718,mun_fjp!$A$2:$B$854,2,FALSE)</f>
        <v>316370</v>
      </c>
      <c r="B718" t="s">
        <v>752</v>
      </c>
      <c r="C718">
        <v>2.85</v>
      </c>
      <c r="D718">
        <v>3</v>
      </c>
      <c r="E718">
        <v>1.9</v>
      </c>
      <c r="V718">
        <v>0</v>
      </c>
      <c r="W718">
        <v>0</v>
      </c>
      <c r="X718">
        <v>0</v>
      </c>
      <c r="Y718">
        <v>0</v>
      </c>
      <c r="AA718">
        <v>3</v>
      </c>
      <c r="AC718">
        <v>3</v>
      </c>
      <c r="AD718">
        <v>30</v>
      </c>
      <c r="AE718">
        <v>0.89999999999999991</v>
      </c>
      <c r="AF718">
        <v>2.0999999999999996</v>
      </c>
      <c r="AG718">
        <v>2.9999999999999996</v>
      </c>
      <c r="AH718">
        <v>0.3</v>
      </c>
      <c r="AI718">
        <v>11.05</v>
      </c>
      <c r="AN718">
        <v>316360</v>
      </c>
      <c r="AO718" t="s">
        <v>751</v>
      </c>
      <c r="AP718" s="1">
        <f t="shared" si="154"/>
        <v>1</v>
      </c>
      <c r="AQ718" s="1">
        <f t="shared" si="155"/>
        <v>1</v>
      </c>
      <c r="AR718" s="1">
        <f t="shared" si="156"/>
        <v>6.65</v>
      </c>
      <c r="AS718" s="1">
        <f t="shared" si="157"/>
        <v>1.04</v>
      </c>
      <c r="AT718" s="1">
        <f t="shared" si="158"/>
        <v>7.69</v>
      </c>
      <c r="AU718" s="1">
        <f t="shared" si="159"/>
        <v>0.69333333333333336</v>
      </c>
      <c r="AV718" s="1">
        <f t="shared" si="160"/>
        <v>0.2</v>
      </c>
      <c r="AW718" s="1"/>
      <c r="AX718" s="1"/>
      <c r="AY718">
        <v>316360</v>
      </c>
      <c r="AZ718" t="s">
        <v>751</v>
      </c>
      <c r="BA718" s="1">
        <v>1</v>
      </c>
      <c r="BB718" s="1">
        <v>1</v>
      </c>
      <c r="BC718" s="1">
        <v>6.65</v>
      </c>
      <c r="BD718" s="1">
        <v>1.04</v>
      </c>
      <c r="BE718" s="1">
        <v>7.69</v>
      </c>
      <c r="BF718" s="1">
        <v>0.69333333333333336</v>
      </c>
      <c r="BG718" s="1">
        <v>0.2</v>
      </c>
      <c r="BH718" s="1"/>
      <c r="BI718" s="1"/>
      <c r="BL718" s="2">
        <v>316140</v>
      </c>
      <c r="BM718" s="69" t="s">
        <v>720</v>
      </c>
      <c r="BN718" s="1">
        <f t="shared" si="161"/>
        <v>3</v>
      </c>
      <c r="BO718" s="1">
        <f t="shared" si="162"/>
        <v>3</v>
      </c>
      <c r="BP718" s="1">
        <f t="shared" si="163"/>
        <v>7.9</v>
      </c>
      <c r="BQ718" s="1">
        <f t="shared" si="164"/>
        <v>3.1333333333333329</v>
      </c>
      <c r="BR718" s="1">
        <f t="shared" si="165"/>
        <v>11.033333333333333</v>
      </c>
      <c r="BS718" s="1">
        <f t="shared" si="166"/>
        <v>1.2533333333333332</v>
      </c>
      <c r="BT718" s="1">
        <f t="shared" si="167"/>
        <v>1.4</v>
      </c>
      <c r="BV718" s="2">
        <v>316140</v>
      </c>
      <c r="BW718" s="69" t="s">
        <v>720</v>
      </c>
      <c r="BX718" s="1">
        <v>3</v>
      </c>
      <c r="BY718" s="1">
        <v>3</v>
      </c>
      <c r="BZ718" s="1">
        <v>7.9</v>
      </c>
      <c r="CA718" s="1">
        <v>3.1333333333333329</v>
      </c>
      <c r="CB718" s="1">
        <v>11.033333333333333</v>
      </c>
      <c r="CC718" s="1">
        <v>1.2533333333333332</v>
      </c>
      <c r="CD718" s="1">
        <v>1.4</v>
      </c>
    </row>
    <row r="719" spans="1:82" x14ac:dyDescent="0.25">
      <c r="A719">
        <f>VLOOKUP(B719,mun_fjp!$A$2:$B$854,2,FALSE)</f>
        <v>316380</v>
      </c>
      <c r="B719" t="s">
        <v>753</v>
      </c>
      <c r="C719">
        <v>2.4</v>
      </c>
      <c r="D719">
        <v>0.2</v>
      </c>
      <c r="E719">
        <v>2</v>
      </c>
      <c r="U719">
        <v>1</v>
      </c>
      <c r="V719">
        <v>1</v>
      </c>
      <c r="W719">
        <v>0.3</v>
      </c>
      <c r="X719">
        <v>4.6666666666666662E-2</v>
      </c>
      <c r="Y719">
        <v>0.34666666666666668</v>
      </c>
      <c r="Z719">
        <v>2</v>
      </c>
      <c r="AC719">
        <v>2</v>
      </c>
      <c r="AD719">
        <v>30</v>
      </c>
      <c r="AE719">
        <v>0.6</v>
      </c>
      <c r="AF719">
        <v>9.3333333333333324E-2</v>
      </c>
      <c r="AG719">
        <v>0.69333333333333336</v>
      </c>
      <c r="AH719">
        <v>1.7</v>
      </c>
      <c r="AI719">
        <v>7.34</v>
      </c>
      <c r="AN719">
        <v>316370</v>
      </c>
      <c r="AO719" t="s">
        <v>752</v>
      </c>
      <c r="AP719" s="1">
        <f t="shared" si="154"/>
        <v>0</v>
      </c>
      <c r="AQ719" s="1">
        <f t="shared" si="155"/>
        <v>0</v>
      </c>
      <c r="AR719" s="1">
        <f t="shared" si="156"/>
        <v>8.0500000000000007</v>
      </c>
      <c r="AS719" s="1">
        <f t="shared" si="157"/>
        <v>2.9999999999999996</v>
      </c>
      <c r="AT719" s="1">
        <f t="shared" si="158"/>
        <v>11.05</v>
      </c>
      <c r="AU719" s="1">
        <f t="shared" si="159"/>
        <v>2.9999999999999996</v>
      </c>
      <c r="AV719" s="1">
        <f t="shared" si="160"/>
        <v>3</v>
      </c>
      <c r="AW719" s="1"/>
      <c r="AX719" s="1"/>
      <c r="AY719">
        <v>316370</v>
      </c>
      <c r="AZ719" t="s">
        <v>752</v>
      </c>
      <c r="BA719" s="1">
        <v>0</v>
      </c>
      <c r="BB719" s="1">
        <v>0</v>
      </c>
      <c r="BC719" s="1">
        <v>8.0500000000000007</v>
      </c>
      <c r="BD719" s="1">
        <v>2.9999999999999996</v>
      </c>
      <c r="BE719" s="1">
        <v>11.05</v>
      </c>
      <c r="BF719" s="1">
        <v>2.9999999999999996</v>
      </c>
      <c r="BG719" s="1">
        <v>3</v>
      </c>
      <c r="BH719" s="1"/>
      <c r="BI719" s="1"/>
      <c r="BL719" s="2">
        <v>316150</v>
      </c>
      <c r="BM719" s="69" t="s">
        <v>721</v>
      </c>
      <c r="BN719" s="1">
        <f t="shared" si="161"/>
        <v>1</v>
      </c>
      <c r="BO719" s="1">
        <f t="shared" si="162"/>
        <v>1</v>
      </c>
      <c r="BP719" s="1">
        <f t="shared" si="163"/>
        <v>5.2</v>
      </c>
      <c r="BQ719" s="1">
        <f t="shared" si="164"/>
        <v>1.04</v>
      </c>
      <c r="BR719" s="1">
        <f t="shared" si="165"/>
        <v>6.24</v>
      </c>
      <c r="BS719" s="1">
        <f t="shared" si="166"/>
        <v>0.69333333333333336</v>
      </c>
      <c r="BT719" s="1">
        <f t="shared" si="167"/>
        <v>0.2</v>
      </c>
      <c r="BV719" s="2">
        <v>316150</v>
      </c>
      <c r="BW719" s="69" t="s">
        <v>721</v>
      </c>
      <c r="BX719" s="1">
        <v>1</v>
      </c>
      <c r="BY719" s="1">
        <v>1</v>
      </c>
      <c r="BZ719" s="1">
        <v>5.2</v>
      </c>
      <c r="CA719" s="1">
        <v>1.04</v>
      </c>
      <c r="CB719" s="1">
        <v>6.24</v>
      </c>
      <c r="CC719" s="1">
        <v>0.69333333333333336</v>
      </c>
      <c r="CD719" s="1">
        <v>0.2</v>
      </c>
    </row>
    <row r="720" spans="1:82" x14ac:dyDescent="0.25">
      <c r="A720">
        <f>VLOOKUP(B720,mun_fjp!$A$2:$B$854,2,FALSE)</f>
        <v>316390</v>
      </c>
      <c r="B720" t="s">
        <v>754</v>
      </c>
      <c r="C720">
        <v>2.95</v>
      </c>
      <c r="D720">
        <v>0.7</v>
      </c>
      <c r="E720">
        <v>1.35</v>
      </c>
      <c r="V720">
        <v>0</v>
      </c>
      <c r="W720">
        <v>0</v>
      </c>
      <c r="X720">
        <v>0</v>
      </c>
      <c r="Y720">
        <v>0</v>
      </c>
      <c r="Z720">
        <v>2</v>
      </c>
      <c r="AC720">
        <v>2</v>
      </c>
      <c r="AD720">
        <v>30</v>
      </c>
      <c r="AE720">
        <v>0.6</v>
      </c>
      <c r="AF720">
        <v>0.32666666666666661</v>
      </c>
      <c r="AG720">
        <v>0.92666666666666653</v>
      </c>
      <c r="AH720">
        <v>1.3</v>
      </c>
      <c r="AI720">
        <v>7.2266666666666666</v>
      </c>
      <c r="AN720">
        <v>316380</v>
      </c>
      <c r="AO720" t="s">
        <v>753</v>
      </c>
      <c r="AP720" s="1">
        <f t="shared" si="154"/>
        <v>1</v>
      </c>
      <c r="AQ720" s="1">
        <f t="shared" si="155"/>
        <v>1</v>
      </c>
      <c r="AR720" s="1">
        <f t="shared" si="156"/>
        <v>6.3</v>
      </c>
      <c r="AS720" s="1">
        <f t="shared" si="157"/>
        <v>1.04</v>
      </c>
      <c r="AT720" s="1">
        <f t="shared" si="158"/>
        <v>7.34</v>
      </c>
      <c r="AU720" s="1">
        <f t="shared" si="159"/>
        <v>0.69333333333333336</v>
      </c>
      <c r="AV720" s="1">
        <f t="shared" si="160"/>
        <v>0.2</v>
      </c>
      <c r="AW720" s="1"/>
      <c r="AX720" s="1"/>
      <c r="AY720">
        <v>316380</v>
      </c>
      <c r="AZ720" t="s">
        <v>753</v>
      </c>
      <c r="BA720" s="1">
        <v>1</v>
      </c>
      <c r="BB720" s="1">
        <v>1</v>
      </c>
      <c r="BC720" s="1">
        <v>6.3</v>
      </c>
      <c r="BD720" s="1">
        <v>1.04</v>
      </c>
      <c r="BE720" s="1">
        <v>7.34</v>
      </c>
      <c r="BF720" s="1">
        <v>0.69333333333333336</v>
      </c>
      <c r="BG720" s="1">
        <v>0.2</v>
      </c>
      <c r="BH720" s="1"/>
      <c r="BI720" s="1"/>
      <c r="BL720" s="2">
        <v>316160</v>
      </c>
      <c r="BM720" s="69" t="s">
        <v>722</v>
      </c>
      <c r="BN720" s="1">
        <f t="shared" si="161"/>
        <v>0</v>
      </c>
      <c r="BO720" s="1">
        <f t="shared" si="162"/>
        <v>0</v>
      </c>
      <c r="BP720" s="1">
        <f t="shared" si="163"/>
        <v>10.25</v>
      </c>
      <c r="BQ720" s="1">
        <f t="shared" si="164"/>
        <v>1.9999999999999996</v>
      </c>
      <c r="BR720" s="1">
        <f t="shared" si="165"/>
        <v>12.25</v>
      </c>
      <c r="BS720" s="1">
        <f t="shared" si="166"/>
        <v>1.9999999999999996</v>
      </c>
      <c r="BT720" s="1">
        <f t="shared" si="167"/>
        <v>3</v>
      </c>
      <c r="BV720" s="2">
        <v>316160</v>
      </c>
      <c r="BW720" s="69" t="s">
        <v>722</v>
      </c>
      <c r="BX720" s="1">
        <v>0</v>
      </c>
      <c r="BY720" s="1">
        <v>0</v>
      </c>
      <c r="BZ720" s="1">
        <v>10.25</v>
      </c>
      <c r="CA720" s="1">
        <v>1.9999999999999996</v>
      </c>
      <c r="CB720" s="1">
        <v>12.25</v>
      </c>
      <c r="CC720" s="1">
        <v>1.9999999999999996</v>
      </c>
      <c r="CD720" s="1">
        <v>3</v>
      </c>
    </row>
    <row r="721" spans="1:82" x14ac:dyDescent="0.25">
      <c r="A721">
        <f>VLOOKUP(B721,mun_fjp!$A$2:$B$854,2,FALSE)</f>
        <v>316410</v>
      </c>
      <c r="B721" t="s">
        <v>756</v>
      </c>
      <c r="C721">
        <v>3.15</v>
      </c>
      <c r="D721">
        <v>0</v>
      </c>
      <c r="E721">
        <v>2</v>
      </c>
      <c r="V721">
        <v>0</v>
      </c>
      <c r="W721">
        <v>0</v>
      </c>
      <c r="X721">
        <v>0</v>
      </c>
      <c r="Y721">
        <v>0</v>
      </c>
      <c r="Z721">
        <v>2</v>
      </c>
      <c r="AC721">
        <v>2</v>
      </c>
      <c r="AD721">
        <v>30</v>
      </c>
      <c r="AE721">
        <v>0.6</v>
      </c>
      <c r="AF721">
        <v>0</v>
      </c>
      <c r="AG721">
        <v>0.6</v>
      </c>
      <c r="AH721">
        <v>0.45</v>
      </c>
      <c r="AI721">
        <v>6.2</v>
      </c>
      <c r="AN721">
        <v>316390</v>
      </c>
      <c r="AO721" t="s">
        <v>754</v>
      </c>
      <c r="AP721" s="1">
        <f t="shared" si="154"/>
        <v>0</v>
      </c>
      <c r="AQ721" s="1">
        <f t="shared" si="155"/>
        <v>0</v>
      </c>
      <c r="AR721" s="1">
        <f t="shared" si="156"/>
        <v>6.3</v>
      </c>
      <c r="AS721" s="1">
        <f t="shared" si="157"/>
        <v>0.92666666666666653</v>
      </c>
      <c r="AT721" s="1">
        <f t="shared" si="158"/>
        <v>7.2266666666666666</v>
      </c>
      <c r="AU721" s="1">
        <f t="shared" si="159"/>
        <v>0.92666666666666653</v>
      </c>
      <c r="AV721" s="1">
        <f t="shared" si="160"/>
        <v>0.7</v>
      </c>
      <c r="AW721" s="1"/>
      <c r="AX721" s="1"/>
      <c r="AY721">
        <v>316390</v>
      </c>
      <c r="AZ721" t="s">
        <v>754</v>
      </c>
      <c r="BA721" s="1">
        <v>0</v>
      </c>
      <c r="BB721" s="1">
        <v>0</v>
      </c>
      <c r="BC721" s="1">
        <v>6.3</v>
      </c>
      <c r="BD721" s="1">
        <v>0.92666666666666653</v>
      </c>
      <c r="BE721" s="1">
        <v>7.2266666666666666</v>
      </c>
      <c r="BF721" s="1">
        <v>0.92666666666666653</v>
      </c>
      <c r="BG721" s="1">
        <v>0.7</v>
      </c>
      <c r="BH721" s="1"/>
      <c r="BI721" s="1"/>
      <c r="BL721" s="2">
        <v>316165</v>
      </c>
      <c r="BM721" s="69" t="s">
        <v>723</v>
      </c>
      <c r="BN721" s="1">
        <f t="shared" si="161"/>
        <v>2</v>
      </c>
      <c r="BO721" s="1">
        <f t="shared" si="162"/>
        <v>2</v>
      </c>
      <c r="BP721" s="1">
        <f t="shared" si="163"/>
        <v>4.8499999999999996</v>
      </c>
      <c r="BQ721" s="1">
        <f t="shared" si="164"/>
        <v>0.6</v>
      </c>
      <c r="BR721" s="1">
        <f t="shared" si="165"/>
        <v>5.4499999999999993</v>
      </c>
      <c r="BS721" s="1">
        <f t="shared" si="166"/>
        <v>0</v>
      </c>
      <c r="BT721" s="1">
        <f t="shared" si="167"/>
        <v>0</v>
      </c>
      <c r="BV721" s="2">
        <v>316165</v>
      </c>
      <c r="BW721" s="69" t="s">
        <v>723</v>
      </c>
      <c r="BX721" s="1">
        <v>2</v>
      </c>
      <c r="BY721" s="1">
        <v>2</v>
      </c>
      <c r="BZ721" s="1">
        <v>4.8499999999999996</v>
      </c>
      <c r="CA721" s="1">
        <v>0.6</v>
      </c>
      <c r="CB721" s="1">
        <v>5.4499999999999993</v>
      </c>
      <c r="CC721" s="1">
        <v>0</v>
      </c>
      <c r="CD721" s="1">
        <v>0</v>
      </c>
    </row>
    <row r="722" spans="1:82" x14ac:dyDescent="0.25">
      <c r="A722">
        <f>VLOOKUP(B722,mun_fjp!$A$2:$B$854,2,FALSE)</f>
        <v>316400</v>
      </c>
      <c r="B722" t="s">
        <v>755</v>
      </c>
      <c r="C722">
        <v>3</v>
      </c>
      <c r="D722">
        <v>0</v>
      </c>
      <c r="E722">
        <v>2</v>
      </c>
      <c r="U722">
        <v>1.33</v>
      </c>
      <c r="V722">
        <v>1.33</v>
      </c>
      <c r="W722">
        <v>0.39900000000000002</v>
      </c>
      <c r="X722">
        <v>0</v>
      </c>
      <c r="Y722">
        <v>0.39900000000000002</v>
      </c>
      <c r="Z722">
        <v>2</v>
      </c>
      <c r="AC722">
        <v>2</v>
      </c>
      <c r="AD722">
        <v>30</v>
      </c>
      <c r="AE722">
        <v>0.6</v>
      </c>
      <c r="AF722">
        <v>0</v>
      </c>
      <c r="AG722">
        <v>2</v>
      </c>
      <c r="AI722">
        <v>7.399</v>
      </c>
      <c r="AN722">
        <v>316410</v>
      </c>
      <c r="AO722" t="s">
        <v>756</v>
      </c>
      <c r="AP722" s="1">
        <f t="shared" si="154"/>
        <v>0</v>
      </c>
      <c r="AQ722" s="1">
        <f t="shared" si="155"/>
        <v>0</v>
      </c>
      <c r="AR722" s="1">
        <f t="shared" si="156"/>
        <v>5.6000000000000005</v>
      </c>
      <c r="AS722" s="1">
        <f t="shared" si="157"/>
        <v>0.6</v>
      </c>
      <c r="AT722" s="1">
        <f t="shared" si="158"/>
        <v>6.2</v>
      </c>
      <c r="AU722" s="1">
        <f t="shared" si="159"/>
        <v>0.6</v>
      </c>
      <c r="AV722" s="1">
        <f t="shared" si="160"/>
        <v>0</v>
      </c>
      <c r="AW722" s="1"/>
      <c r="AX722" s="1"/>
      <c r="AY722">
        <v>316410</v>
      </c>
      <c r="AZ722" t="s">
        <v>756</v>
      </c>
      <c r="BA722" s="1">
        <v>0</v>
      </c>
      <c r="BB722" s="1">
        <v>0</v>
      </c>
      <c r="BC722" s="1">
        <v>5.6000000000000005</v>
      </c>
      <c r="BD722" s="1">
        <v>0.6</v>
      </c>
      <c r="BE722" s="1">
        <v>6.2</v>
      </c>
      <c r="BF722" s="1">
        <v>0.6</v>
      </c>
      <c r="BG722" s="1">
        <v>0</v>
      </c>
      <c r="BH722" s="1"/>
      <c r="BI722" s="1"/>
      <c r="BL722" s="2">
        <v>316170</v>
      </c>
      <c r="BM722" s="69" t="s">
        <v>724</v>
      </c>
      <c r="BN722" s="1">
        <f t="shared" si="161"/>
        <v>3</v>
      </c>
      <c r="BO722" s="1">
        <f t="shared" si="162"/>
        <v>3</v>
      </c>
      <c r="BP722" s="1">
        <f t="shared" si="163"/>
        <v>3.55</v>
      </c>
      <c r="BQ722" s="1">
        <f t="shared" si="164"/>
        <v>1.5</v>
      </c>
      <c r="BR722" s="1">
        <f t="shared" si="165"/>
        <v>5.05</v>
      </c>
      <c r="BS722" s="1">
        <f t="shared" si="166"/>
        <v>0.6</v>
      </c>
      <c r="BT722" s="1">
        <f t="shared" si="167"/>
        <v>0</v>
      </c>
      <c r="BV722" s="2">
        <v>316170</v>
      </c>
      <c r="BW722" s="69" t="s">
        <v>724</v>
      </c>
      <c r="BX722" s="1">
        <v>3</v>
      </c>
      <c r="BY722" s="1">
        <v>3</v>
      </c>
      <c r="BZ722" s="1">
        <v>3.55</v>
      </c>
      <c r="CA722" s="1">
        <v>1.5</v>
      </c>
      <c r="CB722" s="1">
        <v>5.05</v>
      </c>
      <c r="CC722" s="1">
        <v>0.6</v>
      </c>
      <c r="CD722" s="1">
        <v>0</v>
      </c>
    </row>
    <row r="723" spans="1:82" x14ac:dyDescent="0.25">
      <c r="A723">
        <f>VLOOKUP(B723,mun_fjp!$A$2:$B$854,2,FALSE)</f>
        <v>316420</v>
      </c>
      <c r="B723" t="s">
        <v>757</v>
      </c>
      <c r="C723">
        <v>1.9</v>
      </c>
      <c r="D723">
        <v>0</v>
      </c>
      <c r="U723">
        <v>4</v>
      </c>
      <c r="V723">
        <v>4</v>
      </c>
      <c r="W723">
        <v>1.2</v>
      </c>
      <c r="X723">
        <v>0</v>
      </c>
      <c r="Y723">
        <v>1.2</v>
      </c>
      <c r="Z723">
        <v>2</v>
      </c>
      <c r="AC723">
        <v>2</v>
      </c>
      <c r="AD723">
        <v>30</v>
      </c>
      <c r="AE723">
        <v>0.6</v>
      </c>
      <c r="AF723">
        <v>0</v>
      </c>
      <c r="AG723">
        <v>0.6</v>
      </c>
      <c r="AH723">
        <v>0</v>
      </c>
      <c r="AI723">
        <v>3.6999999999999997</v>
      </c>
      <c r="AN723">
        <v>316400</v>
      </c>
      <c r="AO723" t="s">
        <v>755</v>
      </c>
      <c r="AP723" s="1">
        <f t="shared" si="154"/>
        <v>1.33</v>
      </c>
      <c r="AQ723" s="1">
        <f t="shared" si="155"/>
        <v>1.33</v>
      </c>
      <c r="AR723" s="1">
        <f t="shared" si="156"/>
        <v>5</v>
      </c>
      <c r="AS723" s="1">
        <f t="shared" si="157"/>
        <v>2.399</v>
      </c>
      <c r="AT723" s="1">
        <f t="shared" si="158"/>
        <v>7.399</v>
      </c>
      <c r="AU723" s="1">
        <f t="shared" si="159"/>
        <v>2</v>
      </c>
      <c r="AV723" s="1">
        <f t="shared" si="160"/>
        <v>0</v>
      </c>
      <c r="AW723" s="1"/>
      <c r="AX723" s="1"/>
      <c r="AY723">
        <v>316400</v>
      </c>
      <c r="AZ723" t="s">
        <v>755</v>
      </c>
      <c r="BA723" s="1">
        <v>1.33</v>
      </c>
      <c r="BB723" s="1">
        <v>1.33</v>
      </c>
      <c r="BC723" s="1">
        <v>5</v>
      </c>
      <c r="BD723" s="1">
        <v>2.399</v>
      </c>
      <c r="BE723" s="1">
        <v>7.399</v>
      </c>
      <c r="BF723" s="1">
        <v>2</v>
      </c>
      <c r="BG723" s="1">
        <v>0</v>
      </c>
      <c r="BH723" s="1"/>
      <c r="BI723" s="1"/>
      <c r="BL723" s="2">
        <v>316180</v>
      </c>
      <c r="BM723" s="69" t="s">
        <v>725</v>
      </c>
      <c r="BN723" s="1">
        <f t="shared" si="161"/>
        <v>0.5</v>
      </c>
      <c r="BO723" s="1">
        <f t="shared" si="162"/>
        <v>0.5</v>
      </c>
      <c r="BP723" s="1">
        <f t="shared" si="163"/>
        <v>4.6500000000000004</v>
      </c>
      <c r="BQ723" s="1">
        <f t="shared" si="164"/>
        <v>0.8666666666666667</v>
      </c>
      <c r="BR723" s="1">
        <f t="shared" si="165"/>
        <v>5.5166666666666675</v>
      </c>
      <c r="BS723" s="1">
        <f t="shared" si="166"/>
        <v>0.69333333333333336</v>
      </c>
      <c r="BT723" s="1">
        <f t="shared" si="167"/>
        <v>0.2</v>
      </c>
      <c r="BV723" s="2">
        <v>316180</v>
      </c>
      <c r="BW723" s="69" t="s">
        <v>725</v>
      </c>
      <c r="BX723" s="1">
        <v>0.5</v>
      </c>
      <c r="BY723" s="1">
        <v>0.5</v>
      </c>
      <c r="BZ723" s="1">
        <v>4.6500000000000004</v>
      </c>
      <c r="CA723" s="1">
        <v>0.8666666666666667</v>
      </c>
      <c r="CB723" s="1">
        <v>5.5166666666666675</v>
      </c>
      <c r="CC723" s="1">
        <v>0.69333333333333336</v>
      </c>
      <c r="CD723" s="1">
        <v>0.2</v>
      </c>
    </row>
    <row r="724" spans="1:82" x14ac:dyDescent="0.25">
      <c r="A724">
        <f>VLOOKUP(B724,mun_fjp!$A$2:$B$854,2,FALSE)</f>
        <v>316430</v>
      </c>
      <c r="B724" t="s">
        <v>758</v>
      </c>
      <c r="C724">
        <v>3</v>
      </c>
      <c r="D724">
        <v>1.1000000000000001</v>
      </c>
      <c r="E724">
        <v>2</v>
      </c>
      <c r="V724">
        <v>0</v>
      </c>
      <c r="W724">
        <v>0</v>
      </c>
      <c r="X724">
        <v>0</v>
      </c>
      <c r="Y724">
        <v>0</v>
      </c>
      <c r="Z724">
        <v>2</v>
      </c>
      <c r="AC724">
        <v>2</v>
      </c>
      <c r="AD724">
        <v>30</v>
      </c>
      <c r="AE724">
        <v>0.6</v>
      </c>
      <c r="AF724">
        <v>0.51333333333333331</v>
      </c>
      <c r="AG724">
        <v>1.1133333333333333</v>
      </c>
      <c r="AI724">
        <v>7.2133333333333329</v>
      </c>
      <c r="AN724">
        <v>316420</v>
      </c>
      <c r="AO724" t="s">
        <v>757</v>
      </c>
      <c r="AP724" s="1">
        <f t="shared" si="154"/>
        <v>4</v>
      </c>
      <c r="AQ724" s="1">
        <f t="shared" si="155"/>
        <v>4</v>
      </c>
      <c r="AR724" s="1">
        <f t="shared" si="156"/>
        <v>1.9</v>
      </c>
      <c r="AS724" s="1">
        <f t="shared" si="157"/>
        <v>1.7999999999999998</v>
      </c>
      <c r="AT724" s="1">
        <f t="shared" si="158"/>
        <v>3.6999999999999997</v>
      </c>
      <c r="AU724" s="1">
        <f t="shared" si="159"/>
        <v>0.6</v>
      </c>
      <c r="AV724" s="1">
        <f t="shared" si="160"/>
        <v>0</v>
      </c>
      <c r="AW724" s="1"/>
      <c r="AX724" s="1"/>
      <c r="AY724">
        <v>316420</v>
      </c>
      <c r="AZ724" t="s">
        <v>757</v>
      </c>
      <c r="BA724" s="1">
        <v>4</v>
      </c>
      <c r="BB724" s="1">
        <v>4</v>
      </c>
      <c r="BC724" s="1">
        <v>1.9</v>
      </c>
      <c r="BD724" s="1">
        <v>1.7999999999999998</v>
      </c>
      <c r="BE724" s="1">
        <v>3.6999999999999997</v>
      </c>
      <c r="BF724" s="1">
        <v>0.6</v>
      </c>
      <c r="BG724" s="1">
        <v>0</v>
      </c>
      <c r="BH724" s="1"/>
      <c r="BI724" s="1"/>
      <c r="BL724" s="2">
        <v>316190</v>
      </c>
      <c r="BM724" s="69" t="s">
        <v>726</v>
      </c>
      <c r="BN724" s="1">
        <f t="shared" si="161"/>
        <v>4</v>
      </c>
      <c r="BO724" s="1">
        <f t="shared" si="162"/>
        <v>4</v>
      </c>
      <c r="BP724" s="1">
        <f t="shared" si="163"/>
        <v>7.04</v>
      </c>
      <c r="BQ724" s="1">
        <f t="shared" si="164"/>
        <v>2.1360000000000001</v>
      </c>
      <c r="BR724" s="1">
        <f t="shared" si="165"/>
        <v>9.1760000000000002</v>
      </c>
      <c r="BS724" s="1">
        <f t="shared" si="166"/>
        <v>0.71199999999999997</v>
      </c>
      <c r="BT724" s="1">
        <f t="shared" si="167"/>
        <v>0.24</v>
      </c>
      <c r="BV724" s="2">
        <v>316190</v>
      </c>
      <c r="BW724" s="69" t="s">
        <v>726</v>
      </c>
      <c r="BX724" s="1">
        <v>4</v>
      </c>
      <c r="BY724" s="1">
        <v>4</v>
      </c>
      <c r="BZ724" s="1">
        <v>7.04</v>
      </c>
      <c r="CA724" s="1">
        <v>2.1360000000000001</v>
      </c>
      <c r="CB724" s="1">
        <v>9.1760000000000002</v>
      </c>
      <c r="CC724" s="1">
        <v>0.71199999999999997</v>
      </c>
      <c r="CD724" s="1">
        <v>0.24</v>
      </c>
    </row>
    <row r="725" spans="1:82" x14ac:dyDescent="0.25">
      <c r="A725">
        <f>VLOOKUP(B725,mun_fjp!$A$2:$B$854,2,FALSE)</f>
        <v>316440</v>
      </c>
      <c r="B725" t="s">
        <v>759</v>
      </c>
      <c r="C725">
        <v>2.85</v>
      </c>
      <c r="D725">
        <v>0.2</v>
      </c>
      <c r="E725">
        <v>2</v>
      </c>
      <c r="V725">
        <v>0</v>
      </c>
      <c r="W725">
        <v>0</v>
      </c>
      <c r="X725">
        <v>0</v>
      </c>
      <c r="Y725">
        <v>0</v>
      </c>
      <c r="Z725">
        <v>2</v>
      </c>
      <c r="AC725">
        <v>2</v>
      </c>
      <c r="AD725">
        <v>30</v>
      </c>
      <c r="AE725">
        <v>0.6</v>
      </c>
      <c r="AF725">
        <v>9.3333333333333324E-2</v>
      </c>
      <c r="AG725">
        <v>2</v>
      </c>
      <c r="AH725">
        <v>0.6</v>
      </c>
      <c r="AI725">
        <v>7.65</v>
      </c>
      <c r="AN725">
        <v>316430</v>
      </c>
      <c r="AO725" t="s">
        <v>758</v>
      </c>
      <c r="AP725" s="1">
        <f t="shared" si="154"/>
        <v>0</v>
      </c>
      <c r="AQ725" s="1">
        <f t="shared" si="155"/>
        <v>0</v>
      </c>
      <c r="AR725" s="1">
        <f t="shared" si="156"/>
        <v>6.1</v>
      </c>
      <c r="AS725" s="1">
        <f t="shared" si="157"/>
        <v>1.1133333333333333</v>
      </c>
      <c r="AT725" s="1">
        <f t="shared" si="158"/>
        <v>7.2133333333333329</v>
      </c>
      <c r="AU725" s="1">
        <f t="shared" si="159"/>
        <v>1.1133333333333333</v>
      </c>
      <c r="AV725" s="1">
        <f t="shared" si="160"/>
        <v>1.1000000000000001</v>
      </c>
      <c r="AW725" s="1"/>
      <c r="AX725" s="1"/>
      <c r="AY725">
        <v>316430</v>
      </c>
      <c r="AZ725" t="s">
        <v>758</v>
      </c>
      <c r="BA725" s="1">
        <v>0</v>
      </c>
      <c r="BB725" s="1">
        <v>0</v>
      </c>
      <c r="BC725" s="1">
        <v>6.1</v>
      </c>
      <c r="BD725" s="1">
        <v>1.1133333333333333</v>
      </c>
      <c r="BE725" s="1">
        <v>7.2133333333333329</v>
      </c>
      <c r="BF725" s="1">
        <v>1.1133333333333333</v>
      </c>
      <c r="BG725" s="1">
        <v>1.1000000000000001</v>
      </c>
      <c r="BH725" s="1"/>
      <c r="BI725" s="1"/>
      <c r="BL725" s="2">
        <v>316200</v>
      </c>
      <c r="BM725" s="69" t="s">
        <v>727</v>
      </c>
      <c r="BN725" s="1">
        <f t="shared" si="161"/>
        <v>2.6</v>
      </c>
      <c r="BO725" s="1">
        <f t="shared" si="162"/>
        <v>2.6</v>
      </c>
      <c r="BP725" s="1">
        <f t="shared" si="163"/>
        <v>6.54</v>
      </c>
      <c r="BQ725" s="1">
        <f t="shared" si="164"/>
        <v>2.8182666666666667</v>
      </c>
      <c r="BR725" s="1">
        <f t="shared" si="165"/>
        <v>9.3582666666666672</v>
      </c>
      <c r="BS725" s="1">
        <f t="shared" si="166"/>
        <v>1.2253333333333334</v>
      </c>
      <c r="BT725" s="1">
        <f t="shared" si="167"/>
        <v>1.34</v>
      </c>
      <c r="BV725" s="2">
        <v>316200</v>
      </c>
      <c r="BW725" s="69" t="s">
        <v>727</v>
      </c>
      <c r="BX725" s="1">
        <v>2.6</v>
      </c>
      <c r="BY725" s="1">
        <v>2.6</v>
      </c>
      <c r="BZ725" s="1">
        <v>6.54</v>
      </c>
      <c r="CA725" s="1">
        <v>2.8182666666666667</v>
      </c>
      <c r="CB725" s="1">
        <v>9.3582666666666672</v>
      </c>
      <c r="CC725" s="1">
        <v>1.2253333333333334</v>
      </c>
      <c r="CD725" s="1">
        <v>1.34</v>
      </c>
    </row>
    <row r="726" spans="1:82" x14ac:dyDescent="0.25">
      <c r="A726">
        <f>VLOOKUP(B726,mun_fjp!$A$2:$B$854,2,FALSE)</f>
        <v>316460</v>
      </c>
      <c r="B726" t="s">
        <v>763</v>
      </c>
      <c r="C726">
        <v>2.75</v>
      </c>
      <c r="D726">
        <v>0</v>
      </c>
      <c r="V726">
        <v>0</v>
      </c>
      <c r="W726">
        <v>0</v>
      </c>
      <c r="X726">
        <v>0</v>
      </c>
      <c r="Y726">
        <v>0</v>
      </c>
      <c r="Z726">
        <v>2</v>
      </c>
      <c r="AC726">
        <v>2</v>
      </c>
      <c r="AD726">
        <v>30</v>
      </c>
      <c r="AE726">
        <v>0.6</v>
      </c>
      <c r="AF726">
        <v>0</v>
      </c>
      <c r="AG726">
        <v>0.6</v>
      </c>
      <c r="AI726">
        <v>3.35</v>
      </c>
      <c r="AN726">
        <v>316440</v>
      </c>
      <c r="AO726" t="s">
        <v>759</v>
      </c>
      <c r="AP726" s="1">
        <f t="shared" si="154"/>
        <v>0</v>
      </c>
      <c r="AQ726" s="1">
        <f t="shared" si="155"/>
        <v>0</v>
      </c>
      <c r="AR726" s="1">
        <f t="shared" si="156"/>
        <v>5.65</v>
      </c>
      <c r="AS726" s="1">
        <f t="shared" si="157"/>
        <v>2</v>
      </c>
      <c r="AT726" s="1">
        <f t="shared" si="158"/>
        <v>7.65</v>
      </c>
      <c r="AU726" s="1">
        <f t="shared" si="159"/>
        <v>2</v>
      </c>
      <c r="AV726" s="1">
        <f t="shared" si="160"/>
        <v>0.2</v>
      </c>
      <c r="AW726" s="1"/>
      <c r="AX726" s="1"/>
      <c r="AY726">
        <v>316440</v>
      </c>
      <c r="AZ726" t="s">
        <v>759</v>
      </c>
      <c r="BA726" s="1">
        <v>0</v>
      </c>
      <c r="BB726" s="1">
        <v>0</v>
      </c>
      <c r="BC726" s="1">
        <v>5.65</v>
      </c>
      <c r="BD726" s="1">
        <v>2</v>
      </c>
      <c r="BE726" s="1">
        <v>7.65</v>
      </c>
      <c r="BF726" s="1">
        <v>2</v>
      </c>
      <c r="BG726" s="1">
        <v>0.2</v>
      </c>
      <c r="BH726" s="1"/>
      <c r="BI726" s="1"/>
      <c r="BL726" s="2">
        <v>316210</v>
      </c>
      <c r="BM726" s="69" t="s">
        <v>728</v>
      </c>
      <c r="BN726" s="1">
        <f t="shared" si="161"/>
        <v>4</v>
      </c>
      <c r="BO726" s="1">
        <f t="shared" si="162"/>
        <v>4</v>
      </c>
      <c r="BP726" s="1">
        <f t="shared" si="163"/>
        <v>8.33</v>
      </c>
      <c r="BQ726" s="1">
        <f t="shared" si="164"/>
        <v>4.782</v>
      </c>
      <c r="BR726" s="1">
        <f t="shared" si="165"/>
        <v>13.112</v>
      </c>
      <c r="BS726" s="1">
        <f t="shared" si="166"/>
        <v>1.5939999999999999</v>
      </c>
      <c r="BT726" s="1">
        <f t="shared" si="167"/>
        <v>2.13</v>
      </c>
      <c r="BV726" s="2">
        <v>316210</v>
      </c>
      <c r="BW726" s="69" t="s">
        <v>728</v>
      </c>
      <c r="BX726" s="1">
        <v>4</v>
      </c>
      <c r="BY726" s="1">
        <v>4</v>
      </c>
      <c r="BZ726" s="1">
        <v>8.33</v>
      </c>
      <c r="CA726" s="1">
        <v>4.782</v>
      </c>
      <c r="CB726" s="1">
        <v>13.112</v>
      </c>
      <c r="CC726" s="1">
        <v>1.5939999999999999</v>
      </c>
      <c r="CD726" s="1">
        <v>2.13</v>
      </c>
    </row>
    <row r="727" spans="1:82" x14ac:dyDescent="0.25">
      <c r="A727">
        <f>VLOOKUP(B727,mun_fjp!$A$2:$B$854,2,FALSE)</f>
        <v>316470</v>
      </c>
      <c r="B727" t="s">
        <v>764</v>
      </c>
      <c r="C727">
        <v>3.5</v>
      </c>
      <c r="D727">
        <v>0.28999999999999998</v>
      </c>
      <c r="E727">
        <v>1.9</v>
      </c>
      <c r="U727">
        <v>6</v>
      </c>
      <c r="V727">
        <v>6</v>
      </c>
      <c r="W727">
        <v>1.7999999999999998</v>
      </c>
      <c r="X727">
        <v>0.40599999999999992</v>
      </c>
      <c r="Y727">
        <v>2.2059999999999995</v>
      </c>
      <c r="Z727">
        <v>2</v>
      </c>
      <c r="AC727">
        <v>2</v>
      </c>
      <c r="AD727">
        <v>30</v>
      </c>
      <c r="AE727">
        <v>0.6</v>
      </c>
      <c r="AF727">
        <v>0.13533333333333333</v>
      </c>
      <c r="AG727">
        <v>0.73533333333333328</v>
      </c>
      <c r="AH727">
        <v>1.4</v>
      </c>
      <c r="AI727">
        <v>10.031333333333333</v>
      </c>
      <c r="AN727">
        <v>316460</v>
      </c>
      <c r="AO727" t="s">
        <v>763</v>
      </c>
      <c r="AP727" s="1">
        <f t="shared" si="154"/>
        <v>0</v>
      </c>
      <c r="AQ727" s="1">
        <f t="shared" si="155"/>
        <v>0</v>
      </c>
      <c r="AR727" s="1">
        <f t="shared" si="156"/>
        <v>2.75</v>
      </c>
      <c r="AS727" s="1">
        <f t="shared" si="157"/>
        <v>0.6</v>
      </c>
      <c r="AT727" s="1">
        <f t="shared" si="158"/>
        <v>3.35</v>
      </c>
      <c r="AU727" s="1">
        <f t="shared" si="159"/>
        <v>0.6</v>
      </c>
      <c r="AV727" s="1">
        <f t="shared" si="160"/>
        <v>0</v>
      </c>
      <c r="AW727" s="1"/>
      <c r="AX727" s="1"/>
      <c r="AY727">
        <v>316460</v>
      </c>
      <c r="AZ727" t="s">
        <v>763</v>
      </c>
      <c r="BA727" s="1">
        <v>0</v>
      </c>
      <c r="BB727" s="1">
        <v>0</v>
      </c>
      <c r="BC727" s="1">
        <v>2.75</v>
      </c>
      <c r="BD727" s="1">
        <v>0.6</v>
      </c>
      <c r="BE727" s="1">
        <v>3.35</v>
      </c>
      <c r="BF727" s="1">
        <v>0.6</v>
      </c>
      <c r="BG727" s="1">
        <v>0</v>
      </c>
      <c r="BH727" s="1"/>
      <c r="BI727" s="1"/>
      <c r="BL727" s="2">
        <v>316220</v>
      </c>
      <c r="BM727" s="69" t="s">
        <v>729</v>
      </c>
      <c r="BN727" s="1">
        <f t="shared" si="161"/>
        <v>1</v>
      </c>
      <c r="BO727" s="1">
        <f t="shared" si="162"/>
        <v>1</v>
      </c>
      <c r="BP727" s="1">
        <f t="shared" si="163"/>
        <v>6.09</v>
      </c>
      <c r="BQ727" s="1">
        <f t="shared" si="164"/>
        <v>1.383</v>
      </c>
      <c r="BR727" s="1">
        <f t="shared" si="165"/>
        <v>7.4729999999999999</v>
      </c>
      <c r="BS727" s="1">
        <f t="shared" si="166"/>
        <v>0.92199999999999993</v>
      </c>
      <c r="BT727" s="1">
        <f t="shared" si="167"/>
        <v>0.69</v>
      </c>
      <c r="BV727" s="2">
        <v>316220</v>
      </c>
      <c r="BW727" s="69" t="s">
        <v>729</v>
      </c>
      <c r="BX727" s="1">
        <v>1</v>
      </c>
      <c r="BY727" s="1">
        <v>1</v>
      </c>
      <c r="BZ727" s="1">
        <v>6.09</v>
      </c>
      <c r="CA727" s="1">
        <v>1.383</v>
      </c>
      <c r="CB727" s="1">
        <v>7.4729999999999999</v>
      </c>
      <c r="CC727" s="1">
        <v>0.92199999999999993</v>
      </c>
      <c r="CD727" s="1">
        <v>0.69</v>
      </c>
    </row>
    <row r="728" spans="1:82" x14ac:dyDescent="0.25">
      <c r="A728">
        <f>VLOOKUP(B728,mun_fjp!$A$2:$B$854,2,FALSE)</f>
        <v>316490</v>
      </c>
      <c r="B728" t="s">
        <v>766</v>
      </c>
      <c r="C728">
        <v>2.65</v>
      </c>
      <c r="D728">
        <v>3</v>
      </c>
      <c r="E728">
        <v>2</v>
      </c>
      <c r="U728">
        <v>2</v>
      </c>
      <c r="V728">
        <v>2</v>
      </c>
      <c r="W728">
        <v>0.6</v>
      </c>
      <c r="X728">
        <v>1.3999999999999997</v>
      </c>
      <c r="Y728">
        <v>1.9999999999999996</v>
      </c>
      <c r="Z728">
        <v>2</v>
      </c>
      <c r="AC728">
        <v>2</v>
      </c>
      <c r="AD728">
        <v>30</v>
      </c>
      <c r="AE728">
        <v>0.6</v>
      </c>
      <c r="AF728">
        <v>1.3999999999999997</v>
      </c>
      <c r="AG728">
        <v>1.9999999999999996</v>
      </c>
      <c r="AI728">
        <v>11.65</v>
      </c>
      <c r="AN728">
        <v>316470</v>
      </c>
      <c r="AO728" t="s">
        <v>764</v>
      </c>
      <c r="AP728" s="1">
        <f t="shared" si="154"/>
        <v>6</v>
      </c>
      <c r="AQ728" s="1">
        <f t="shared" si="155"/>
        <v>6</v>
      </c>
      <c r="AR728" s="1">
        <f t="shared" si="156"/>
        <v>7.09</v>
      </c>
      <c r="AS728" s="1">
        <f t="shared" si="157"/>
        <v>2.9413333333333327</v>
      </c>
      <c r="AT728" s="1">
        <f t="shared" si="158"/>
        <v>10.031333333333333</v>
      </c>
      <c r="AU728" s="1">
        <f t="shared" si="159"/>
        <v>0.73533333333333328</v>
      </c>
      <c r="AV728" s="1">
        <f t="shared" si="160"/>
        <v>0.28999999999999998</v>
      </c>
      <c r="AW728" s="1"/>
      <c r="AX728" s="1"/>
      <c r="AY728">
        <v>316470</v>
      </c>
      <c r="AZ728" t="s">
        <v>764</v>
      </c>
      <c r="BA728" s="1">
        <v>6</v>
      </c>
      <c r="BB728" s="1">
        <v>6</v>
      </c>
      <c r="BC728" s="1">
        <v>7.09</v>
      </c>
      <c r="BD728" s="1">
        <v>2.9413333333333327</v>
      </c>
      <c r="BE728" s="1">
        <v>10.031333333333333</v>
      </c>
      <c r="BF728" s="1">
        <v>0.73533333333333328</v>
      </c>
      <c r="BG728" s="1">
        <v>0.28999999999999998</v>
      </c>
      <c r="BH728" s="1"/>
      <c r="BI728" s="1"/>
      <c r="BL728" s="2">
        <v>316225</v>
      </c>
      <c r="BM728" s="69" t="s">
        <v>730</v>
      </c>
      <c r="BN728" s="1">
        <f t="shared" si="161"/>
        <v>0</v>
      </c>
      <c r="BO728" s="1">
        <f t="shared" si="162"/>
        <v>0</v>
      </c>
      <c r="BP728" s="1">
        <f t="shared" si="163"/>
        <v>7.74</v>
      </c>
      <c r="BQ728" s="1">
        <f t="shared" si="164"/>
        <v>0.94533333333333336</v>
      </c>
      <c r="BR728" s="1">
        <f t="shared" si="165"/>
        <v>8.6853333333333342</v>
      </c>
      <c r="BS728" s="1">
        <f t="shared" si="166"/>
        <v>0.94533333333333336</v>
      </c>
      <c r="BT728" s="1">
        <f t="shared" si="167"/>
        <v>0.74</v>
      </c>
      <c r="BV728" s="2">
        <v>316225</v>
      </c>
      <c r="BW728" s="69" t="s">
        <v>730</v>
      </c>
      <c r="BX728" s="1">
        <v>0</v>
      </c>
      <c r="BY728" s="1">
        <v>0</v>
      </c>
      <c r="BZ728" s="1">
        <v>7.74</v>
      </c>
      <c r="CA728" s="1">
        <v>0.94533333333333336</v>
      </c>
      <c r="CB728" s="1">
        <v>8.6853333333333342</v>
      </c>
      <c r="CC728" s="1">
        <v>0.94533333333333336</v>
      </c>
      <c r="CD728" s="1">
        <v>0.74</v>
      </c>
    </row>
    <row r="729" spans="1:82" x14ac:dyDescent="0.25">
      <c r="A729">
        <f>VLOOKUP(B729,mun_fjp!$A$2:$B$854,2,FALSE)</f>
        <v>316520</v>
      </c>
      <c r="B729" t="s">
        <v>769</v>
      </c>
      <c r="C729">
        <v>2.8</v>
      </c>
      <c r="D729">
        <v>0.7</v>
      </c>
      <c r="E729">
        <v>0</v>
      </c>
      <c r="F729">
        <v>5</v>
      </c>
      <c r="J729">
        <v>2</v>
      </c>
      <c r="U729">
        <v>0</v>
      </c>
      <c r="V729">
        <v>7</v>
      </c>
      <c r="W729">
        <v>2.1</v>
      </c>
      <c r="X729">
        <v>1.1433333333333331</v>
      </c>
      <c r="Y729">
        <v>3.2433333333333332</v>
      </c>
      <c r="Z729">
        <v>2</v>
      </c>
      <c r="AC729">
        <v>2</v>
      </c>
      <c r="AD729">
        <v>30</v>
      </c>
      <c r="AE729">
        <v>0.6</v>
      </c>
      <c r="AF729">
        <v>0.32666666666666661</v>
      </c>
      <c r="AG729">
        <v>0.92666666666666653</v>
      </c>
      <c r="AH729">
        <v>0.49</v>
      </c>
      <c r="AI729">
        <v>8.16</v>
      </c>
      <c r="AN729">
        <v>316490</v>
      </c>
      <c r="AO729" t="s">
        <v>766</v>
      </c>
      <c r="AP729" s="1">
        <f t="shared" si="154"/>
        <v>2</v>
      </c>
      <c r="AQ729" s="1">
        <f t="shared" si="155"/>
        <v>2</v>
      </c>
      <c r="AR729" s="1">
        <f t="shared" si="156"/>
        <v>7.65</v>
      </c>
      <c r="AS729" s="1">
        <f t="shared" si="157"/>
        <v>3.9999999999999991</v>
      </c>
      <c r="AT729" s="1">
        <f t="shared" si="158"/>
        <v>11.649999999999999</v>
      </c>
      <c r="AU729" s="1">
        <f t="shared" si="159"/>
        <v>1.9999999999999996</v>
      </c>
      <c r="AV729" s="1">
        <f t="shared" si="160"/>
        <v>3</v>
      </c>
      <c r="AW729" s="1"/>
      <c r="AX729" s="1"/>
      <c r="AY729">
        <v>316490</v>
      </c>
      <c r="AZ729" t="s">
        <v>766</v>
      </c>
      <c r="BA729" s="1">
        <v>2</v>
      </c>
      <c r="BB729" s="1">
        <v>2</v>
      </c>
      <c r="BC729" s="1">
        <v>7.65</v>
      </c>
      <c r="BD729" s="1">
        <v>3.9999999999999991</v>
      </c>
      <c r="BE729" s="1">
        <v>11.649999999999999</v>
      </c>
      <c r="BF729" s="1">
        <v>1.9999999999999996</v>
      </c>
      <c r="BG729" s="1">
        <v>3</v>
      </c>
      <c r="BH729" s="1"/>
      <c r="BI729" s="1"/>
      <c r="BL729" s="2">
        <v>316230</v>
      </c>
      <c r="BM729" s="69" t="s">
        <v>731</v>
      </c>
      <c r="BN729" s="1">
        <f t="shared" si="161"/>
        <v>0</v>
      </c>
      <c r="BO729" s="1">
        <f t="shared" si="162"/>
        <v>0</v>
      </c>
      <c r="BP729" s="1">
        <f t="shared" si="163"/>
        <v>5.63</v>
      </c>
      <c r="BQ729" s="1">
        <f t="shared" si="164"/>
        <v>2</v>
      </c>
      <c r="BR729" s="1">
        <f t="shared" si="165"/>
        <v>7.63</v>
      </c>
      <c r="BS729" s="1">
        <f t="shared" si="166"/>
        <v>2</v>
      </c>
      <c r="BT729" s="1">
        <f t="shared" si="167"/>
        <v>0.63</v>
      </c>
      <c r="BV729" s="2">
        <v>316230</v>
      </c>
      <c r="BW729" s="69" t="s">
        <v>731</v>
      </c>
      <c r="BX729" s="1">
        <v>0</v>
      </c>
      <c r="BY729" s="1">
        <v>0</v>
      </c>
      <c r="BZ729" s="1">
        <v>5.63</v>
      </c>
      <c r="CA729" s="1">
        <v>2</v>
      </c>
      <c r="CB729" s="1">
        <v>7.63</v>
      </c>
      <c r="CC729" s="1">
        <v>2</v>
      </c>
      <c r="CD729" s="1">
        <v>0.63</v>
      </c>
    </row>
    <row r="730" spans="1:82" x14ac:dyDescent="0.25">
      <c r="A730">
        <f>VLOOKUP(B730,mun_fjp!$A$2:$B$854,2,FALSE)</f>
        <v>316500</v>
      </c>
      <c r="B730" t="s">
        <v>767</v>
      </c>
      <c r="C730">
        <v>3.45</v>
      </c>
      <c r="D730">
        <v>3</v>
      </c>
      <c r="E730">
        <v>2</v>
      </c>
      <c r="U730">
        <v>3</v>
      </c>
      <c r="V730">
        <v>3</v>
      </c>
      <c r="W730">
        <v>0.89999999999999991</v>
      </c>
      <c r="X730">
        <v>2.0999999999999996</v>
      </c>
      <c r="Y730">
        <v>2.9999999999999996</v>
      </c>
      <c r="Z730">
        <v>2</v>
      </c>
      <c r="AC730">
        <v>2</v>
      </c>
      <c r="AD730">
        <v>30</v>
      </c>
      <c r="AE730">
        <v>0.6</v>
      </c>
      <c r="AF730">
        <v>1.3999999999999997</v>
      </c>
      <c r="AG730">
        <v>1.9999999999999996</v>
      </c>
      <c r="AH730">
        <v>1.7</v>
      </c>
      <c r="AI730">
        <v>15.149999999999999</v>
      </c>
      <c r="AN730">
        <v>316520</v>
      </c>
      <c r="AO730" t="s">
        <v>769</v>
      </c>
      <c r="AP730" s="1">
        <f t="shared" si="154"/>
        <v>7</v>
      </c>
      <c r="AQ730" s="1">
        <f t="shared" si="155"/>
        <v>0</v>
      </c>
      <c r="AR730" s="1">
        <f t="shared" si="156"/>
        <v>3.99</v>
      </c>
      <c r="AS730" s="1">
        <f t="shared" si="157"/>
        <v>4.17</v>
      </c>
      <c r="AT730" s="1">
        <f t="shared" si="158"/>
        <v>8.16</v>
      </c>
      <c r="AU730" s="1">
        <f t="shared" si="159"/>
        <v>0.92666666666666653</v>
      </c>
      <c r="AV730" s="1">
        <f t="shared" si="160"/>
        <v>0.7</v>
      </c>
      <c r="AW730" s="1"/>
      <c r="AX730" s="1"/>
      <c r="AY730">
        <v>316520</v>
      </c>
      <c r="AZ730" t="s">
        <v>769</v>
      </c>
      <c r="BA730" s="1">
        <v>7</v>
      </c>
      <c r="BB730" s="1">
        <v>0</v>
      </c>
      <c r="BC730" s="1">
        <v>3.99</v>
      </c>
      <c r="BD730" s="1">
        <v>4.17</v>
      </c>
      <c r="BE730" s="1">
        <v>8.16</v>
      </c>
      <c r="BF730" s="1">
        <v>0.92666666666666653</v>
      </c>
      <c r="BG730" s="1">
        <v>0.7</v>
      </c>
      <c r="BH730" s="1"/>
      <c r="BI730" s="1"/>
      <c r="BL730" s="2">
        <v>316240</v>
      </c>
      <c r="BM730" s="69" t="s">
        <v>732</v>
      </c>
      <c r="BN730" s="1">
        <f t="shared" si="161"/>
        <v>0</v>
      </c>
      <c r="BO730" s="1">
        <f t="shared" si="162"/>
        <v>0</v>
      </c>
      <c r="BP730" s="1">
        <f t="shared" si="163"/>
        <v>5.65</v>
      </c>
      <c r="BQ730" s="1">
        <f t="shared" si="164"/>
        <v>0.69333333333333336</v>
      </c>
      <c r="BR730" s="1">
        <f t="shared" si="165"/>
        <v>6.3433333333333337</v>
      </c>
      <c r="BS730" s="1">
        <f t="shared" si="166"/>
        <v>0.69333333333333336</v>
      </c>
      <c r="BT730" s="1">
        <f t="shared" si="167"/>
        <v>0.2</v>
      </c>
      <c r="BV730" s="2">
        <v>316240</v>
      </c>
      <c r="BW730" s="69" t="s">
        <v>732</v>
      </c>
      <c r="BX730" s="1">
        <v>0</v>
      </c>
      <c r="BY730" s="1">
        <v>0</v>
      </c>
      <c r="BZ730" s="1">
        <v>5.65</v>
      </c>
      <c r="CA730" s="1">
        <v>0.69333333333333336</v>
      </c>
      <c r="CB730" s="1">
        <v>6.3433333333333337</v>
      </c>
      <c r="CC730" s="1">
        <v>0.69333333333333336</v>
      </c>
      <c r="CD730" s="1">
        <v>0.2</v>
      </c>
    </row>
    <row r="731" spans="1:82" x14ac:dyDescent="0.25">
      <c r="A731">
        <f>VLOOKUP(B731,mun_fjp!$A$2:$B$854,2,FALSE)</f>
        <v>316510</v>
      </c>
      <c r="B731" t="s">
        <v>768</v>
      </c>
      <c r="C731">
        <v>3.25</v>
      </c>
      <c r="D731">
        <v>0.26</v>
      </c>
      <c r="E731">
        <v>0.8</v>
      </c>
      <c r="V731">
        <v>0</v>
      </c>
      <c r="W731">
        <v>0</v>
      </c>
      <c r="X731">
        <v>0</v>
      </c>
      <c r="Y731">
        <v>0</v>
      </c>
      <c r="Z731">
        <v>2</v>
      </c>
      <c r="AC731">
        <v>2</v>
      </c>
      <c r="AD731">
        <v>30</v>
      </c>
      <c r="AE731">
        <v>0.6</v>
      </c>
      <c r="AF731">
        <v>0.12133333333333333</v>
      </c>
      <c r="AG731">
        <v>0.72133333333333327</v>
      </c>
      <c r="AH731">
        <v>1.58</v>
      </c>
      <c r="AI731">
        <v>6.6113333333333326</v>
      </c>
      <c r="AN731">
        <v>316500</v>
      </c>
      <c r="AO731" t="s">
        <v>767</v>
      </c>
      <c r="AP731" s="1">
        <f t="shared" si="154"/>
        <v>3</v>
      </c>
      <c r="AQ731" s="1">
        <f t="shared" si="155"/>
        <v>3</v>
      </c>
      <c r="AR731" s="1">
        <f t="shared" si="156"/>
        <v>10.149999999999999</v>
      </c>
      <c r="AS731" s="1">
        <f t="shared" si="157"/>
        <v>4.9999999999999991</v>
      </c>
      <c r="AT731" s="1">
        <f t="shared" si="158"/>
        <v>15.149999999999999</v>
      </c>
      <c r="AU731" s="1">
        <f t="shared" si="159"/>
        <v>1.9999999999999996</v>
      </c>
      <c r="AV731" s="1">
        <f t="shared" si="160"/>
        <v>3</v>
      </c>
      <c r="AW731" s="1"/>
      <c r="AX731" s="1"/>
      <c r="AY731">
        <v>316500</v>
      </c>
      <c r="AZ731" t="s">
        <v>767</v>
      </c>
      <c r="BA731" s="1">
        <v>3</v>
      </c>
      <c r="BB731" s="1">
        <v>3</v>
      </c>
      <c r="BC731" s="1">
        <v>10.149999999999999</v>
      </c>
      <c r="BD731" s="1">
        <v>4.9999999999999991</v>
      </c>
      <c r="BE731" s="1">
        <v>15.149999999999999</v>
      </c>
      <c r="BF731" s="1">
        <v>1.9999999999999996</v>
      </c>
      <c r="BG731" s="1">
        <v>3</v>
      </c>
      <c r="BH731" s="1"/>
      <c r="BI731" s="1"/>
      <c r="BL731" s="2">
        <v>316245</v>
      </c>
      <c r="BM731" s="69" t="s">
        <v>733</v>
      </c>
      <c r="BN731" s="1">
        <f t="shared" si="161"/>
        <v>0</v>
      </c>
      <c r="BO731" s="1">
        <f t="shared" si="162"/>
        <v>0</v>
      </c>
      <c r="BP731" s="1">
        <f t="shared" si="163"/>
        <v>4.4000000000000004</v>
      </c>
      <c r="BQ731" s="1">
        <f t="shared" si="164"/>
        <v>0.6</v>
      </c>
      <c r="BR731" s="1">
        <f t="shared" si="165"/>
        <v>5</v>
      </c>
      <c r="BS731" s="1">
        <f t="shared" si="166"/>
        <v>0.6</v>
      </c>
      <c r="BT731" s="1">
        <f t="shared" si="167"/>
        <v>0</v>
      </c>
      <c r="BV731" s="2">
        <v>316245</v>
      </c>
      <c r="BW731" s="69" t="s">
        <v>733</v>
      </c>
      <c r="BX731" s="1">
        <v>0</v>
      </c>
      <c r="BY731" s="1">
        <v>0</v>
      </c>
      <c r="BZ731" s="1">
        <v>4.4000000000000004</v>
      </c>
      <c r="CA731" s="1">
        <v>0.6</v>
      </c>
      <c r="CB731" s="1">
        <v>5</v>
      </c>
      <c r="CC731" s="1">
        <v>0.6</v>
      </c>
      <c r="CD731" s="1">
        <v>0</v>
      </c>
    </row>
    <row r="732" spans="1:82" x14ac:dyDescent="0.25">
      <c r="A732">
        <f>VLOOKUP(B732,mun_fjp!$A$2:$B$854,2,FALSE)</f>
        <v>316530</v>
      </c>
      <c r="B732" t="s">
        <v>770</v>
      </c>
      <c r="C732">
        <v>2.6</v>
      </c>
      <c r="D732">
        <v>1.04</v>
      </c>
      <c r="E732">
        <v>2</v>
      </c>
      <c r="U732">
        <v>3</v>
      </c>
      <c r="V732">
        <v>3</v>
      </c>
      <c r="W732">
        <v>0.89999999999999991</v>
      </c>
      <c r="X732">
        <v>0.72799999999999987</v>
      </c>
      <c r="Y732">
        <v>1.6279999999999997</v>
      </c>
      <c r="Z732">
        <v>2</v>
      </c>
      <c r="AC732">
        <v>2</v>
      </c>
      <c r="AD732">
        <v>30</v>
      </c>
      <c r="AE732">
        <v>0.6</v>
      </c>
      <c r="AF732">
        <v>0.48533333333333334</v>
      </c>
      <c r="AG732">
        <v>1.0853333333333333</v>
      </c>
      <c r="AH732">
        <v>0.3</v>
      </c>
      <c r="AI732">
        <v>8.6533333333333342</v>
      </c>
      <c r="AN732">
        <v>316510</v>
      </c>
      <c r="AO732" t="s">
        <v>768</v>
      </c>
      <c r="AP732" s="1">
        <f t="shared" si="154"/>
        <v>0</v>
      </c>
      <c r="AQ732" s="1">
        <f t="shared" si="155"/>
        <v>0</v>
      </c>
      <c r="AR732" s="1">
        <f t="shared" si="156"/>
        <v>5.89</v>
      </c>
      <c r="AS732" s="1">
        <f t="shared" si="157"/>
        <v>0.72133333333333327</v>
      </c>
      <c r="AT732" s="1">
        <f t="shared" si="158"/>
        <v>6.6113333333333326</v>
      </c>
      <c r="AU732" s="1">
        <f t="shared" si="159"/>
        <v>0.72133333333333327</v>
      </c>
      <c r="AV732" s="1">
        <f t="shared" si="160"/>
        <v>0.26</v>
      </c>
      <c r="AW732" s="1"/>
      <c r="AX732" s="1"/>
      <c r="AY732">
        <v>316510</v>
      </c>
      <c r="AZ732" t="s">
        <v>768</v>
      </c>
      <c r="BA732" s="1">
        <v>0</v>
      </c>
      <c r="BB732" s="1">
        <v>0</v>
      </c>
      <c r="BC732" s="1">
        <v>5.89</v>
      </c>
      <c r="BD732" s="1">
        <v>0.72133333333333327</v>
      </c>
      <c r="BE732" s="1">
        <v>6.6113333333333326</v>
      </c>
      <c r="BF732" s="1">
        <v>0.72133333333333327</v>
      </c>
      <c r="BG732" s="1">
        <v>0.26</v>
      </c>
      <c r="BH732" s="1"/>
      <c r="BI732" s="1"/>
      <c r="BL732" s="2">
        <v>316250</v>
      </c>
      <c r="BM732" s="69" t="s">
        <v>734</v>
      </c>
      <c r="BN732" s="1">
        <f t="shared" si="161"/>
        <v>21.67</v>
      </c>
      <c r="BO732" s="1">
        <f t="shared" si="162"/>
        <v>2.67</v>
      </c>
      <c r="BP732" s="1">
        <f t="shared" si="163"/>
        <v>10.9</v>
      </c>
      <c r="BQ732" s="1">
        <f t="shared" si="164"/>
        <v>24.67</v>
      </c>
      <c r="BR732" s="1">
        <f t="shared" si="165"/>
        <v>35.57</v>
      </c>
      <c r="BS732" s="1">
        <f t="shared" si="166"/>
        <v>2.9999999999999996</v>
      </c>
      <c r="BT732" s="1">
        <f t="shared" si="167"/>
        <v>3</v>
      </c>
      <c r="BV732" s="2">
        <v>316250</v>
      </c>
      <c r="BW732" s="69" t="s">
        <v>734</v>
      </c>
      <c r="BX732" s="1">
        <v>21.67</v>
      </c>
      <c r="BY732" s="1">
        <v>2.67</v>
      </c>
      <c r="BZ732" s="1">
        <v>10.9</v>
      </c>
      <c r="CA732" s="1">
        <v>24.67</v>
      </c>
      <c r="CB732" s="1">
        <v>35.57</v>
      </c>
      <c r="CC732" s="1">
        <v>2.9999999999999996</v>
      </c>
      <c r="CD732" s="1">
        <v>3</v>
      </c>
    </row>
    <row r="733" spans="1:82" x14ac:dyDescent="0.25">
      <c r="A733">
        <f>VLOOKUP(B733,mun_fjp!$A$2:$B$854,2,FALSE)</f>
        <v>316540</v>
      </c>
      <c r="B733" t="s">
        <v>771</v>
      </c>
      <c r="V733">
        <v>0</v>
      </c>
      <c r="W733">
        <v>0</v>
      </c>
      <c r="X733">
        <v>0</v>
      </c>
      <c r="Y733">
        <v>0</v>
      </c>
      <c r="Z733">
        <v>2</v>
      </c>
      <c r="AC733">
        <v>2</v>
      </c>
      <c r="AD733">
        <v>30</v>
      </c>
      <c r="AE733">
        <v>0.6</v>
      </c>
      <c r="AF733">
        <v>0</v>
      </c>
      <c r="AG733">
        <v>0.6</v>
      </c>
      <c r="AI733">
        <v>0.6</v>
      </c>
      <c r="AN733">
        <v>316530</v>
      </c>
      <c r="AO733" t="s">
        <v>770</v>
      </c>
      <c r="AP733" s="1">
        <f t="shared" si="154"/>
        <v>3</v>
      </c>
      <c r="AQ733" s="1">
        <f t="shared" si="155"/>
        <v>3</v>
      </c>
      <c r="AR733" s="1">
        <f t="shared" si="156"/>
        <v>5.94</v>
      </c>
      <c r="AS733" s="1">
        <f t="shared" si="157"/>
        <v>2.7133333333333329</v>
      </c>
      <c r="AT733" s="1">
        <f t="shared" si="158"/>
        <v>8.6533333333333324</v>
      </c>
      <c r="AU733" s="1">
        <f t="shared" si="159"/>
        <v>1.0853333333333333</v>
      </c>
      <c r="AV733" s="1">
        <f t="shared" si="160"/>
        <v>1.04</v>
      </c>
      <c r="AW733" s="1"/>
      <c r="AX733" s="1"/>
      <c r="AY733">
        <v>316530</v>
      </c>
      <c r="AZ733" t="s">
        <v>770</v>
      </c>
      <c r="BA733" s="1">
        <v>3</v>
      </c>
      <c r="BB733" s="1">
        <v>3</v>
      </c>
      <c r="BC733" s="1">
        <v>5.94</v>
      </c>
      <c r="BD733" s="1">
        <v>2.7133333333333329</v>
      </c>
      <c r="BE733" s="1">
        <v>8.6533333333333324</v>
      </c>
      <c r="BF733" s="1">
        <v>1.0853333333333333</v>
      </c>
      <c r="BG733" s="1">
        <v>1.04</v>
      </c>
      <c r="BH733" s="1"/>
      <c r="BI733" s="1"/>
      <c r="BL733" s="2">
        <v>316255</v>
      </c>
      <c r="BM733" s="69" t="s">
        <v>735</v>
      </c>
      <c r="BN733" s="1">
        <f t="shared" si="161"/>
        <v>0</v>
      </c>
      <c r="BO733" s="1">
        <f t="shared" si="162"/>
        <v>0</v>
      </c>
      <c r="BP733" s="1">
        <f t="shared" si="163"/>
        <v>0</v>
      </c>
      <c r="BQ733" s="1">
        <f t="shared" si="164"/>
        <v>0.6</v>
      </c>
      <c r="BR733" s="1">
        <f t="shared" si="165"/>
        <v>0.6</v>
      </c>
      <c r="BS733" s="1">
        <f t="shared" si="166"/>
        <v>0.6</v>
      </c>
      <c r="BT733" s="1">
        <f t="shared" si="167"/>
        <v>0</v>
      </c>
      <c r="BV733" s="2">
        <v>316255</v>
      </c>
      <c r="BW733" s="69" t="s">
        <v>735</v>
      </c>
      <c r="BX733" s="1">
        <v>0</v>
      </c>
      <c r="BY733" s="1">
        <v>0</v>
      </c>
      <c r="BZ733" s="1">
        <v>0</v>
      </c>
      <c r="CA733" s="1">
        <v>0.6</v>
      </c>
      <c r="CB733" s="1">
        <v>0.6</v>
      </c>
      <c r="CC733" s="1">
        <v>0.6</v>
      </c>
      <c r="CD733" s="1">
        <v>0</v>
      </c>
    </row>
    <row r="734" spans="1:82" x14ac:dyDescent="0.25">
      <c r="A734">
        <f>VLOOKUP(B734,mun_fjp!$A$2:$B$854,2,FALSE)</f>
        <v>316550</v>
      </c>
      <c r="B734" t="s">
        <v>772</v>
      </c>
      <c r="C734">
        <v>3.65</v>
      </c>
      <c r="D734">
        <v>0.78</v>
      </c>
      <c r="E734">
        <v>2</v>
      </c>
      <c r="U734">
        <v>2</v>
      </c>
      <c r="V734">
        <v>2</v>
      </c>
      <c r="W734">
        <v>0.6</v>
      </c>
      <c r="X734">
        <v>0.36399999999999993</v>
      </c>
      <c r="Y734">
        <v>0.96399999999999997</v>
      </c>
      <c r="Z734">
        <v>2</v>
      </c>
      <c r="AC734">
        <v>1.33</v>
      </c>
      <c r="AD734">
        <v>30</v>
      </c>
      <c r="AE734">
        <v>0.39900000000000002</v>
      </c>
      <c r="AF734">
        <v>0.24205999999999997</v>
      </c>
      <c r="AG734">
        <v>0.64105999999999996</v>
      </c>
      <c r="AH734">
        <v>0.55000000000000004</v>
      </c>
      <c r="AI734">
        <v>8.5850600000000004</v>
      </c>
      <c r="AN734">
        <v>316540</v>
      </c>
      <c r="AO734" t="s">
        <v>771</v>
      </c>
      <c r="AP734" s="1">
        <f t="shared" si="154"/>
        <v>0</v>
      </c>
      <c r="AQ734" s="1">
        <f t="shared" si="155"/>
        <v>0</v>
      </c>
      <c r="AR734" s="1">
        <f t="shared" si="156"/>
        <v>0</v>
      </c>
      <c r="AS734" s="1">
        <f t="shared" si="157"/>
        <v>0.6</v>
      </c>
      <c r="AT734" s="1">
        <f t="shared" si="158"/>
        <v>0.6</v>
      </c>
      <c r="AU734" s="1">
        <f t="shared" si="159"/>
        <v>0.6</v>
      </c>
      <c r="AV734" s="1">
        <f t="shared" si="160"/>
        <v>0</v>
      </c>
      <c r="AW734" s="1"/>
      <c r="AX734" s="1"/>
      <c r="AY734">
        <v>316540</v>
      </c>
      <c r="AZ734" t="s">
        <v>771</v>
      </c>
      <c r="BA734" s="1">
        <v>0</v>
      </c>
      <c r="BB734" s="1">
        <v>0</v>
      </c>
      <c r="BC734" s="1">
        <v>0</v>
      </c>
      <c r="BD734" s="1">
        <v>0.6</v>
      </c>
      <c r="BE734" s="1">
        <v>0.6</v>
      </c>
      <c r="BF734" s="1">
        <v>0.6</v>
      </c>
      <c r="BG734" s="1">
        <v>0</v>
      </c>
      <c r="BH734" s="1"/>
      <c r="BI734" s="1"/>
      <c r="BL734" s="2">
        <v>316257</v>
      </c>
      <c r="BM734" s="69" t="s">
        <v>736</v>
      </c>
      <c r="BN734" s="1" t="e">
        <f t="shared" si="161"/>
        <v>#N/A</v>
      </c>
      <c r="BO734" s="1" t="e">
        <f t="shared" si="162"/>
        <v>#N/A</v>
      </c>
      <c r="BP734" s="1" t="e">
        <f t="shared" si="163"/>
        <v>#N/A</v>
      </c>
      <c r="BQ734" s="1" t="e">
        <f t="shared" si="164"/>
        <v>#N/A</v>
      </c>
      <c r="BR734" s="1" t="e">
        <f t="shared" si="165"/>
        <v>#N/A</v>
      </c>
      <c r="BS734" s="1" t="e">
        <f t="shared" si="166"/>
        <v>#N/A</v>
      </c>
      <c r="BT734" s="1" t="e">
        <f t="shared" si="167"/>
        <v>#N/A</v>
      </c>
      <c r="BV734" s="2">
        <v>316257</v>
      </c>
      <c r="BW734" s="69" t="s">
        <v>736</v>
      </c>
      <c r="BX734" s="1"/>
      <c r="BY734" s="1"/>
      <c r="BZ734" s="1"/>
      <c r="CA734" s="1"/>
      <c r="CB734" s="1"/>
      <c r="CC734" s="1"/>
      <c r="CD734" s="1"/>
    </row>
    <row r="735" spans="1:82" x14ac:dyDescent="0.25">
      <c r="A735">
        <f>VLOOKUP(B735,mun_fjp!$A$2:$B$854,2,FALSE)</f>
        <v>316553</v>
      </c>
      <c r="B735" t="s">
        <v>773</v>
      </c>
      <c r="C735">
        <v>3.05</v>
      </c>
      <c r="D735">
        <v>0.98</v>
      </c>
      <c r="E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</v>
      </c>
      <c r="AC735">
        <v>2</v>
      </c>
      <c r="AD735">
        <v>30</v>
      </c>
      <c r="AE735">
        <v>0.6</v>
      </c>
      <c r="AF735">
        <v>0.45733333333333331</v>
      </c>
      <c r="AG735">
        <v>1.0573333333333332</v>
      </c>
      <c r="AH735">
        <v>0.75</v>
      </c>
      <c r="AI735">
        <v>7.8373333333333326</v>
      </c>
      <c r="AN735">
        <v>316550</v>
      </c>
      <c r="AO735" t="s">
        <v>772</v>
      </c>
      <c r="AP735" s="1">
        <f t="shared" si="154"/>
        <v>2</v>
      </c>
      <c r="AQ735" s="1">
        <f t="shared" si="155"/>
        <v>2</v>
      </c>
      <c r="AR735" s="1">
        <f t="shared" si="156"/>
        <v>6.9799999999999995</v>
      </c>
      <c r="AS735" s="1">
        <f t="shared" si="157"/>
        <v>1.6050599999999999</v>
      </c>
      <c r="AT735" s="1">
        <f t="shared" si="158"/>
        <v>8.5850599999999986</v>
      </c>
      <c r="AU735" s="1">
        <f t="shared" si="159"/>
        <v>0.64105999999999996</v>
      </c>
      <c r="AV735" s="1">
        <f t="shared" si="160"/>
        <v>0.78</v>
      </c>
      <c r="AW735" s="1"/>
      <c r="AX735" s="1"/>
      <c r="AY735">
        <v>316550</v>
      </c>
      <c r="AZ735" t="s">
        <v>772</v>
      </c>
      <c r="BA735" s="1">
        <v>2</v>
      </c>
      <c r="BB735" s="1">
        <v>2</v>
      </c>
      <c r="BC735" s="1">
        <v>6.9799999999999995</v>
      </c>
      <c r="BD735" s="1">
        <v>1.6050599999999999</v>
      </c>
      <c r="BE735" s="1">
        <v>8.5850599999999986</v>
      </c>
      <c r="BF735" s="1">
        <v>0.64105999999999996</v>
      </c>
      <c r="BG735" s="1">
        <v>0.78</v>
      </c>
      <c r="BH735" s="1"/>
      <c r="BI735" s="1"/>
      <c r="BL735" s="2">
        <v>316260</v>
      </c>
      <c r="BM735" s="69" t="s">
        <v>737</v>
      </c>
      <c r="BN735" s="1">
        <f t="shared" si="161"/>
        <v>1</v>
      </c>
      <c r="BO735" s="1">
        <f t="shared" si="162"/>
        <v>1</v>
      </c>
      <c r="BP735" s="1">
        <f t="shared" si="163"/>
        <v>7.4</v>
      </c>
      <c r="BQ735" s="1">
        <f t="shared" si="164"/>
        <v>0.99999999999999978</v>
      </c>
      <c r="BR735" s="1">
        <f t="shared" si="165"/>
        <v>8.4</v>
      </c>
      <c r="BS735" s="1">
        <f t="shared" si="166"/>
        <v>0</v>
      </c>
      <c r="BT735" s="1">
        <f t="shared" si="167"/>
        <v>3</v>
      </c>
      <c r="BV735" s="2">
        <v>316260</v>
      </c>
      <c r="BW735" s="69" t="s">
        <v>737</v>
      </c>
      <c r="BX735" s="1">
        <v>1</v>
      </c>
      <c r="BY735" s="1">
        <v>1</v>
      </c>
      <c r="BZ735" s="1">
        <v>7.4</v>
      </c>
      <c r="CA735" s="1">
        <v>0.99999999999999978</v>
      </c>
      <c r="CB735" s="1">
        <v>8.4</v>
      </c>
      <c r="CC735" s="1">
        <v>0</v>
      </c>
      <c r="CD735" s="1">
        <v>3</v>
      </c>
    </row>
    <row r="736" spans="1:82" x14ac:dyDescent="0.25">
      <c r="A736">
        <f>VLOOKUP(B736,mun_fjp!$A$2:$B$854,2,FALSE)</f>
        <v>316556</v>
      </c>
      <c r="B736" t="s">
        <v>775</v>
      </c>
      <c r="C736">
        <v>3.2</v>
      </c>
      <c r="D736">
        <v>3</v>
      </c>
      <c r="E736">
        <v>2</v>
      </c>
      <c r="U736">
        <v>3</v>
      </c>
      <c r="V736">
        <v>3</v>
      </c>
      <c r="W736">
        <v>0.89999999999999991</v>
      </c>
      <c r="X736">
        <v>2.0999999999999996</v>
      </c>
      <c r="Y736">
        <v>2.9999999999999996</v>
      </c>
      <c r="Z736">
        <v>2</v>
      </c>
      <c r="AC736">
        <v>2</v>
      </c>
      <c r="AD736">
        <v>30</v>
      </c>
      <c r="AE736">
        <v>0.6</v>
      </c>
      <c r="AF736">
        <v>1.3999999999999997</v>
      </c>
      <c r="AG736">
        <v>1.9999999999999996</v>
      </c>
      <c r="AH736">
        <v>0.65</v>
      </c>
      <c r="AI736">
        <v>13.85</v>
      </c>
      <c r="AN736">
        <v>316553</v>
      </c>
      <c r="AO736" t="s">
        <v>773</v>
      </c>
      <c r="AP736" s="1">
        <f t="shared" si="154"/>
        <v>0</v>
      </c>
      <c r="AQ736" s="1">
        <f t="shared" si="155"/>
        <v>0</v>
      </c>
      <c r="AR736" s="1">
        <f t="shared" si="156"/>
        <v>6.7799999999999994</v>
      </c>
      <c r="AS736" s="1">
        <f t="shared" si="157"/>
        <v>1.0573333333333332</v>
      </c>
      <c r="AT736" s="1">
        <f t="shared" si="158"/>
        <v>7.8373333333333326</v>
      </c>
      <c r="AU736" s="1">
        <f t="shared" si="159"/>
        <v>1.0573333333333332</v>
      </c>
      <c r="AV736" s="1">
        <f t="shared" si="160"/>
        <v>0.98</v>
      </c>
      <c r="AW736" s="1"/>
      <c r="AX736" s="1"/>
      <c r="AY736">
        <v>316553</v>
      </c>
      <c r="AZ736" t="s">
        <v>773</v>
      </c>
      <c r="BA736" s="1">
        <v>0</v>
      </c>
      <c r="BB736" s="1">
        <v>0</v>
      </c>
      <c r="BC736" s="1">
        <v>6.7799999999999994</v>
      </c>
      <c r="BD736" s="1">
        <v>1.0573333333333332</v>
      </c>
      <c r="BE736" s="1">
        <v>7.8373333333333326</v>
      </c>
      <c r="BF736" s="1">
        <v>1.0573333333333332</v>
      </c>
      <c r="BG736" s="1">
        <v>0.98</v>
      </c>
      <c r="BH736" s="1"/>
      <c r="BI736" s="1"/>
      <c r="BL736" s="2">
        <v>316265</v>
      </c>
      <c r="BM736" s="69" t="s">
        <v>738</v>
      </c>
      <c r="BN736" s="1">
        <f t="shared" si="161"/>
        <v>0</v>
      </c>
      <c r="BO736" s="1">
        <f t="shared" si="162"/>
        <v>0</v>
      </c>
      <c r="BP736" s="1">
        <f t="shared" si="163"/>
        <v>5.09</v>
      </c>
      <c r="BQ736" s="1">
        <f t="shared" si="164"/>
        <v>1.2253333333333334</v>
      </c>
      <c r="BR736" s="1">
        <f t="shared" si="165"/>
        <v>6.3153333333333332</v>
      </c>
      <c r="BS736" s="1">
        <f t="shared" si="166"/>
        <v>1.2253333333333334</v>
      </c>
      <c r="BT736" s="1">
        <f t="shared" si="167"/>
        <v>1.34</v>
      </c>
      <c r="BV736" s="2">
        <v>316265</v>
      </c>
      <c r="BW736" s="69" t="s">
        <v>738</v>
      </c>
      <c r="BX736" s="1">
        <v>0</v>
      </c>
      <c r="BY736" s="1">
        <v>0</v>
      </c>
      <c r="BZ736" s="1">
        <v>5.09</v>
      </c>
      <c r="CA736" s="1">
        <v>1.2253333333333334</v>
      </c>
      <c r="CB736" s="1">
        <v>6.3153333333333332</v>
      </c>
      <c r="CC736" s="1">
        <v>1.2253333333333334</v>
      </c>
      <c r="CD736" s="1">
        <v>1.34</v>
      </c>
    </row>
    <row r="737" spans="1:82" x14ac:dyDescent="0.25">
      <c r="A737">
        <f>VLOOKUP(B737,mun_fjp!$A$2:$B$854,2,FALSE)</f>
        <v>316557</v>
      </c>
      <c r="B737" t="s">
        <v>776</v>
      </c>
      <c r="C737">
        <v>3.1</v>
      </c>
      <c r="D737">
        <v>0.7</v>
      </c>
      <c r="E737">
        <v>2</v>
      </c>
      <c r="U737">
        <v>1</v>
      </c>
      <c r="V737">
        <v>1</v>
      </c>
      <c r="W737">
        <v>0.3</v>
      </c>
      <c r="X737">
        <v>0.1633333333333333</v>
      </c>
      <c r="Y737">
        <v>0.46333333333333326</v>
      </c>
      <c r="Z737">
        <v>2</v>
      </c>
      <c r="AC737">
        <v>2</v>
      </c>
      <c r="AD737">
        <v>30</v>
      </c>
      <c r="AE737">
        <v>0.6</v>
      </c>
      <c r="AF737">
        <v>0.32666666666666661</v>
      </c>
      <c r="AG737">
        <v>0.92666666666666653</v>
      </c>
      <c r="AH737">
        <v>1.4</v>
      </c>
      <c r="AI737">
        <v>8.59</v>
      </c>
      <c r="AN737">
        <v>316556</v>
      </c>
      <c r="AO737" t="s">
        <v>775</v>
      </c>
      <c r="AP737" s="1">
        <f t="shared" si="154"/>
        <v>3</v>
      </c>
      <c r="AQ737" s="1">
        <f t="shared" si="155"/>
        <v>3</v>
      </c>
      <c r="AR737" s="1">
        <f t="shared" si="156"/>
        <v>8.85</v>
      </c>
      <c r="AS737" s="1">
        <f t="shared" si="157"/>
        <v>4.9999999999999991</v>
      </c>
      <c r="AT737" s="1">
        <f t="shared" si="158"/>
        <v>13.849999999999998</v>
      </c>
      <c r="AU737" s="1">
        <f t="shared" si="159"/>
        <v>1.9999999999999996</v>
      </c>
      <c r="AV737" s="1">
        <f t="shared" si="160"/>
        <v>3</v>
      </c>
      <c r="AW737" s="1"/>
      <c r="AX737" s="1"/>
      <c r="AY737">
        <v>316556</v>
      </c>
      <c r="AZ737" t="s">
        <v>775</v>
      </c>
      <c r="BA737" s="1">
        <v>3</v>
      </c>
      <c r="BB737" s="1">
        <v>3</v>
      </c>
      <c r="BC737" s="1">
        <v>8.85</v>
      </c>
      <c r="BD737" s="1">
        <v>4.9999999999999991</v>
      </c>
      <c r="BE737" s="1">
        <v>13.849999999999998</v>
      </c>
      <c r="BF737" s="1">
        <v>1.9999999999999996</v>
      </c>
      <c r="BG737" s="1">
        <v>3</v>
      </c>
      <c r="BH737" s="1"/>
      <c r="BI737" s="1"/>
      <c r="BL737" s="2">
        <v>316270</v>
      </c>
      <c r="BM737" s="69" t="s">
        <v>739</v>
      </c>
      <c r="BN737" s="1">
        <f t="shared" si="161"/>
        <v>0</v>
      </c>
      <c r="BO737" s="1">
        <f t="shared" si="162"/>
        <v>0</v>
      </c>
      <c r="BP737" s="1">
        <f t="shared" si="163"/>
        <v>0</v>
      </c>
      <c r="BQ737" s="1">
        <f t="shared" si="164"/>
        <v>0.6</v>
      </c>
      <c r="BR737" s="1">
        <f t="shared" si="165"/>
        <v>0.6</v>
      </c>
      <c r="BS737" s="1">
        <f t="shared" si="166"/>
        <v>0.6</v>
      </c>
      <c r="BT737" s="1">
        <f t="shared" si="167"/>
        <v>0</v>
      </c>
      <c r="BV737" s="2">
        <v>316270</v>
      </c>
      <c r="BW737" s="69" t="s">
        <v>739</v>
      </c>
      <c r="BX737" s="1">
        <v>0</v>
      </c>
      <c r="BY737" s="1">
        <v>0</v>
      </c>
      <c r="BZ737" s="1">
        <v>0</v>
      </c>
      <c r="CA737" s="1">
        <v>0.6</v>
      </c>
      <c r="CB737" s="1">
        <v>0.6</v>
      </c>
      <c r="CC737" s="1">
        <v>0.6</v>
      </c>
      <c r="CD737" s="1">
        <v>0</v>
      </c>
    </row>
    <row r="738" spans="1:82" x14ac:dyDescent="0.25">
      <c r="A738">
        <f>VLOOKUP(B738,mun_fjp!$A$2:$B$854,2,FALSE)</f>
        <v>316560</v>
      </c>
      <c r="B738" t="s">
        <v>777</v>
      </c>
      <c r="C738">
        <v>3.55</v>
      </c>
      <c r="D738">
        <v>1.62</v>
      </c>
      <c r="E738">
        <v>2</v>
      </c>
      <c r="U738">
        <v>2</v>
      </c>
      <c r="V738">
        <v>2</v>
      </c>
      <c r="W738">
        <v>0.6</v>
      </c>
      <c r="X738">
        <v>0.75599999999999989</v>
      </c>
      <c r="Y738">
        <v>1.3559999999999999</v>
      </c>
      <c r="Z738">
        <v>2</v>
      </c>
      <c r="AC738">
        <v>2</v>
      </c>
      <c r="AD738">
        <v>30</v>
      </c>
      <c r="AE738">
        <v>0.6</v>
      </c>
      <c r="AF738">
        <v>0.75599999999999989</v>
      </c>
      <c r="AG738">
        <v>1.3559999999999999</v>
      </c>
      <c r="AH738">
        <v>2</v>
      </c>
      <c r="AI738">
        <v>11.882</v>
      </c>
      <c r="AN738">
        <v>316557</v>
      </c>
      <c r="AO738" t="s">
        <v>776</v>
      </c>
      <c r="AP738" s="1">
        <f t="shared" si="154"/>
        <v>1</v>
      </c>
      <c r="AQ738" s="1">
        <f t="shared" si="155"/>
        <v>1</v>
      </c>
      <c r="AR738" s="1">
        <f t="shared" si="156"/>
        <v>7.1999999999999993</v>
      </c>
      <c r="AS738" s="1">
        <f t="shared" si="157"/>
        <v>1.3899999999999997</v>
      </c>
      <c r="AT738" s="1">
        <f t="shared" si="158"/>
        <v>8.59</v>
      </c>
      <c r="AU738" s="1">
        <f t="shared" si="159"/>
        <v>0.92666666666666653</v>
      </c>
      <c r="AV738" s="1">
        <f t="shared" si="160"/>
        <v>0.7</v>
      </c>
      <c r="AW738" s="1"/>
      <c r="AX738" s="1"/>
      <c r="AY738">
        <v>316557</v>
      </c>
      <c r="AZ738" t="s">
        <v>776</v>
      </c>
      <c r="BA738" s="1">
        <v>1</v>
      </c>
      <c r="BB738" s="1">
        <v>1</v>
      </c>
      <c r="BC738" s="1">
        <v>7.1999999999999993</v>
      </c>
      <c r="BD738" s="1">
        <v>1.3899999999999997</v>
      </c>
      <c r="BE738" s="1">
        <v>8.59</v>
      </c>
      <c r="BF738" s="1">
        <v>0.92666666666666653</v>
      </c>
      <c r="BG738" s="1">
        <v>0.7</v>
      </c>
      <c r="BH738" s="1"/>
      <c r="BI738" s="1"/>
      <c r="BL738" s="2">
        <v>316280</v>
      </c>
      <c r="BM738" s="69" t="s">
        <v>740</v>
      </c>
      <c r="BN738" s="1">
        <f t="shared" si="161"/>
        <v>4</v>
      </c>
      <c r="BO738" s="1">
        <f t="shared" si="162"/>
        <v>4</v>
      </c>
      <c r="BP738" s="1">
        <f t="shared" si="163"/>
        <v>8.23</v>
      </c>
      <c r="BQ738" s="1">
        <f t="shared" si="164"/>
        <v>3.032</v>
      </c>
      <c r="BR738" s="1">
        <f t="shared" si="165"/>
        <v>11.262</v>
      </c>
      <c r="BS738" s="1">
        <f t="shared" si="166"/>
        <v>1.0106666666666666</v>
      </c>
      <c r="BT738" s="1">
        <f t="shared" si="167"/>
        <v>0.88</v>
      </c>
      <c r="BV738" s="2">
        <v>316280</v>
      </c>
      <c r="BW738" s="69" t="s">
        <v>740</v>
      </c>
      <c r="BX738" s="1">
        <v>4</v>
      </c>
      <c r="BY738" s="1">
        <v>4</v>
      </c>
      <c r="BZ738" s="1">
        <v>8.23</v>
      </c>
      <c r="CA738" s="1">
        <v>3.032</v>
      </c>
      <c r="CB738" s="1">
        <v>11.262</v>
      </c>
      <c r="CC738" s="1">
        <v>1.0106666666666666</v>
      </c>
      <c r="CD738" s="1">
        <v>0.88</v>
      </c>
    </row>
    <row r="739" spans="1:82" x14ac:dyDescent="0.25">
      <c r="A739">
        <f>VLOOKUP(B739,mun_fjp!$A$2:$B$854,2,FALSE)</f>
        <v>316570</v>
      </c>
      <c r="B739" t="s">
        <v>778</v>
      </c>
      <c r="C739">
        <v>3.35</v>
      </c>
      <c r="D739">
        <v>1.1499999999999999</v>
      </c>
      <c r="E739">
        <v>2</v>
      </c>
      <c r="U739">
        <v>1.5</v>
      </c>
      <c r="V739">
        <v>1.5</v>
      </c>
      <c r="W739">
        <v>0.44999999999999996</v>
      </c>
      <c r="X739">
        <v>0.40249999999999991</v>
      </c>
      <c r="Y739">
        <v>0.85249999999999981</v>
      </c>
      <c r="Z739">
        <v>2</v>
      </c>
      <c r="AC739">
        <v>2</v>
      </c>
      <c r="AD739">
        <v>30</v>
      </c>
      <c r="AE739">
        <v>0.6</v>
      </c>
      <c r="AF739">
        <v>0.53666666666666663</v>
      </c>
      <c r="AG739">
        <v>1.1366666666666667</v>
      </c>
      <c r="AH739">
        <v>2</v>
      </c>
      <c r="AI739">
        <v>10.489166666666666</v>
      </c>
      <c r="AN739">
        <v>316560</v>
      </c>
      <c r="AO739" t="s">
        <v>777</v>
      </c>
      <c r="AP739" s="1">
        <f t="shared" si="154"/>
        <v>2</v>
      </c>
      <c r="AQ739" s="1">
        <f t="shared" si="155"/>
        <v>2</v>
      </c>
      <c r="AR739" s="1">
        <f t="shared" si="156"/>
        <v>9.17</v>
      </c>
      <c r="AS739" s="1">
        <f t="shared" si="157"/>
        <v>2.7119999999999997</v>
      </c>
      <c r="AT739" s="1">
        <f t="shared" si="158"/>
        <v>11.882</v>
      </c>
      <c r="AU739" s="1">
        <f t="shared" si="159"/>
        <v>1.3559999999999999</v>
      </c>
      <c r="AV739" s="1">
        <f t="shared" si="160"/>
        <v>1.62</v>
      </c>
      <c r="AW739" s="1"/>
      <c r="AX739" s="1"/>
      <c r="AY739">
        <v>316560</v>
      </c>
      <c r="AZ739" t="s">
        <v>777</v>
      </c>
      <c r="BA739" s="1">
        <v>2</v>
      </c>
      <c r="BB739" s="1">
        <v>2</v>
      </c>
      <c r="BC739" s="1">
        <v>9.17</v>
      </c>
      <c r="BD739" s="1">
        <v>2.7119999999999997</v>
      </c>
      <c r="BE739" s="1">
        <v>11.882</v>
      </c>
      <c r="BF739" s="1">
        <v>1.3559999999999999</v>
      </c>
      <c r="BG739" s="1">
        <v>1.62</v>
      </c>
      <c r="BH739" s="1"/>
      <c r="BI739" s="1"/>
      <c r="BL739" s="2">
        <v>316290</v>
      </c>
      <c r="BM739" s="69" t="s">
        <v>741</v>
      </c>
      <c r="BN739" s="1">
        <f t="shared" si="161"/>
        <v>2.5</v>
      </c>
      <c r="BO739" s="1">
        <f t="shared" si="162"/>
        <v>2.5</v>
      </c>
      <c r="BP739" s="1">
        <f t="shared" si="163"/>
        <v>8.0399999999999991</v>
      </c>
      <c r="BQ739" s="1">
        <f t="shared" si="164"/>
        <v>1.8645</v>
      </c>
      <c r="BR739" s="1">
        <f t="shared" si="165"/>
        <v>9.9044999999999987</v>
      </c>
      <c r="BS739" s="1">
        <f t="shared" si="166"/>
        <v>0.82866666666666666</v>
      </c>
      <c r="BT739" s="1">
        <f t="shared" si="167"/>
        <v>0.49</v>
      </c>
      <c r="BV739" s="2">
        <v>316290</v>
      </c>
      <c r="BW739" s="69" t="s">
        <v>741</v>
      </c>
      <c r="BX739" s="1">
        <v>2.5</v>
      </c>
      <c r="BY739" s="1">
        <v>2.5</v>
      </c>
      <c r="BZ739" s="1">
        <v>8.0399999999999991</v>
      </c>
      <c r="CA739" s="1">
        <v>1.8645</v>
      </c>
      <c r="CB739" s="1">
        <v>9.9044999999999987</v>
      </c>
      <c r="CC739" s="1">
        <v>0.82866666666666666</v>
      </c>
      <c r="CD739" s="1">
        <v>0.49</v>
      </c>
    </row>
    <row r="740" spans="1:82" x14ac:dyDescent="0.25">
      <c r="A740">
        <f>VLOOKUP(B740,mun_fjp!$A$2:$B$854,2,FALSE)</f>
        <v>316580</v>
      </c>
      <c r="B740" t="s">
        <v>779</v>
      </c>
      <c r="C740">
        <v>1.3</v>
      </c>
      <c r="D740">
        <v>0</v>
      </c>
      <c r="E740">
        <v>0.75</v>
      </c>
      <c r="V740">
        <v>0</v>
      </c>
      <c r="W740">
        <v>0</v>
      </c>
      <c r="X740">
        <v>0</v>
      </c>
      <c r="Y740">
        <v>0</v>
      </c>
      <c r="AC740">
        <v>0</v>
      </c>
      <c r="AD740">
        <v>30</v>
      </c>
      <c r="AE740">
        <v>0</v>
      </c>
      <c r="AF740">
        <v>0</v>
      </c>
      <c r="AG740">
        <v>0</v>
      </c>
      <c r="AH740">
        <v>0.4</v>
      </c>
      <c r="AI740">
        <v>2.4499999999999997</v>
      </c>
      <c r="AN740">
        <v>316570</v>
      </c>
      <c r="AO740" t="s">
        <v>778</v>
      </c>
      <c r="AP740" s="1">
        <f t="shared" si="154"/>
        <v>1.5</v>
      </c>
      <c r="AQ740" s="1">
        <f t="shared" si="155"/>
        <v>1.5</v>
      </c>
      <c r="AR740" s="1">
        <f t="shared" si="156"/>
        <v>8.5</v>
      </c>
      <c r="AS740" s="1">
        <f t="shared" si="157"/>
        <v>1.9891666666666665</v>
      </c>
      <c r="AT740" s="1">
        <f t="shared" si="158"/>
        <v>10.489166666666666</v>
      </c>
      <c r="AU740" s="1">
        <f t="shared" si="159"/>
        <v>1.1366666666666667</v>
      </c>
      <c r="AV740" s="1">
        <f t="shared" si="160"/>
        <v>1.1499999999999999</v>
      </c>
      <c r="AW740" s="1"/>
      <c r="AX740" s="1"/>
      <c r="AY740">
        <v>316570</v>
      </c>
      <c r="AZ740" t="s">
        <v>778</v>
      </c>
      <c r="BA740" s="1">
        <v>1.5</v>
      </c>
      <c r="BB740" s="1">
        <v>1.5</v>
      </c>
      <c r="BC740" s="1">
        <v>8.5</v>
      </c>
      <c r="BD740" s="1">
        <v>1.9891666666666665</v>
      </c>
      <c r="BE740" s="1">
        <v>10.489166666666666</v>
      </c>
      <c r="BF740" s="1">
        <v>1.1366666666666667</v>
      </c>
      <c r="BG740" s="1">
        <v>1.1499999999999999</v>
      </c>
      <c r="BH740" s="1"/>
      <c r="BI740" s="1"/>
      <c r="BL740" s="2">
        <v>316292</v>
      </c>
      <c r="BM740" s="69" t="s">
        <v>742</v>
      </c>
      <c r="BN740" s="1">
        <f t="shared" si="161"/>
        <v>2</v>
      </c>
      <c r="BO740" s="1">
        <f t="shared" si="162"/>
        <v>2</v>
      </c>
      <c r="BP740" s="1">
        <f t="shared" si="163"/>
        <v>6.25</v>
      </c>
      <c r="BQ740" s="1">
        <f t="shared" si="164"/>
        <v>1.3866666666666667</v>
      </c>
      <c r="BR740" s="1">
        <f t="shared" si="165"/>
        <v>7.6366666666666667</v>
      </c>
      <c r="BS740" s="1">
        <f t="shared" si="166"/>
        <v>0.69333333333333336</v>
      </c>
      <c r="BT740" s="1">
        <f t="shared" si="167"/>
        <v>0.2</v>
      </c>
      <c r="BV740" s="2">
        <v>316292</v>
      </c>
      <c r="BW740" s="69" t="s">
        <v>742</v>
      </c>
      <c r="BX740" s="1">
        <v>2</v>
      </c>
      <c r="BY740" s="1">
        <v>2</v>
      </c>
      <c r="BZ740" s="1">
        <v>6.25</v>
      </c>
      <c r="CA740" s="1">
        <v>1.3866666666666667</v>
      </c>
      <c r="CB740" s="1">
        <v>7.6366666666666667</v>
      </c>
      <c r="CC740" s="1">
        <v>0.69333333333333336</v>
      </c>
      <c r="CD740" s="1">
        <v>0.2</v>
      </c>
    </row>
    <row r="741" spans="1:82" x14ac:dyDescent="0.25">
      <c r="A741">
        <f>VLOOKUP(B741,mun_fjp!$A$2:$B$854,2,FALSE)</f>
        <v>316590</v>
      </c>
      <c r="B741" t="s">
        <v>780</v>
      </c>
      <c r="C741">
        <v>3.2</v>
      </c>
      <c r="D741">
        <v>2.35</v>
      </c>
      <c r="E741">
        <v>2</v>
      </c>
      <c r="M741">
        <v>5</v>
      </c>
      <c r="U741">
        <v>2</v>
      </c>
      <c r="V741">
        <v>7</v>
      </c>
      <c r="W741">
        <v>2.1</v>
      </c>
      <c r="X741">
        <v>3.8383333333333329</v>
      </c>
      <c r="Y741">
        <v>5.9383333333333326</v>
      </c>
      <c r="Z741">
        <v>2</v>
      </c>
      <c r="AC741">
        <v>2</v>
      </c>
      <c r="AD741">
        <v>30</v>
      </c>
      <c r="AE741">
        <v>0.6</v>
      </c>
      <c r="AF741">
        <v>1.0966666666666667</v>
      </c>
      <c r="AG741">
        <v>1.6966666666666668</v>
      </c>
      <c r="AH741">
        <v>1.59</v>
      </c>
      <c r="AI741">
        <v>16.775000000000002</v>
      </c>
      <c r="AN741">
        <v>316580</v>
      </c>
      <c r="AO741" t="s">
        <v>779</v>
      </c>
      <c r="AP741" s="1">
        <f t="shared" si="154"/>
        <v>0</v>
      </c>
      <c r="AQ741" s="1">
        <f t="shared" si="155"/>
        <v>0</v>
      </c>
      <c r="AR741" s="1">
        <f t="shared" si="156"/>
        <v>2.4499999999999997</v>
      </c>
      <c r="AS741" s="1">
        <f t="shared" si="157"/>
        <v>0</v>
      </c>
      <c r="AT741" s="1">
        <f t="shared" si="158"/>
        <v>2.4499999999999997</v>
      </c>
      <c r="AU741" s="1">
        <f t="shared" si="159"/>
        <v>0</v>
      </c>
      <c r="AV741" s="1">
        <f t="shared" si="160"/>
        <v>0</v>
      </c>
      <c r="AW741" s="1"/>
      <c r="AX741" s="1"/>
      <c r="AY741">
        <v>316580</v>
      </c>
      <c r="AZ741" t="s">
        <v>779</v>
      </c>
      <c r="BA741" s="1">
        <v>0</v>
      </c>
      <c r="BB741" s="1">
        <v>0</v>
      </c>
      <c r="BC741" s="1">
        <v>2.4499999999999997</v>
      </c>
      <c r="BD741" s="1">
        <v>0</v>
      </c>
      <c r="BE741" s="1">
        <v>2.4499999999999997</v>
      </c>
      <c r="BF741" s="1">
        <v>0</v>
      </c>
      <c r="BG741" s="1">
        <v>0</v>
      </c>
      <c r="BH741" s="1"/>
      <c r="BI741" s="1"/>
      <c r="BL741" s="2">
        <v>316294</v>
      </c>
      <c r="BM741" s="69" t="s">
        <v>743</v>
      </c>
      <c r="BN741" s="1">
        <f t="shared" si="161"/>
        <v>0</v>
      </c>
      <c r="BO741" s="1">
        <f t="shared" si="162"/>
        <v>0</v>
      </c>
      <c r="BP741" s="1">
        <f t="shared" si="163"/>
        <v>7.54</v>
      </c>
      <c r="BQ741" s="1">
        <f t="shared" si="164"/>
        <v>0.82866666666666666</v>
      </c>
      <c r="BR741" s="1">
        <f t="shared" si="165"/>
        <v>8.368666666666666</v>
      </c>
      <c r="BS741" s="1">
        <f t="shared" si="166"/>
        <v>0.82866666666666666</v>
      </c>
      <c r="BT741" s="1">
        <f t="shared" si="167"/>
        <v>0.49</v>
      </c>
      <c r="BV741" s="2">
        <v>316294</v>
      </c>
      <c r="BW741" s="69" t="s">
        <v>743</v>
      </c>
      <c r="BX741" s="1">
        <v>0</v>
      </c>
      <c r="BY741" s="1">
        <v>0</v>
      </c>
      <c r="BZ741" s="1">
        <v>7.54</v>
      </c>
      <c r="CA741" s="1">
        <v>0.82866666666666666</v>
      </c>
      <c r="CB741" s="1">
        <v>8.368666666666666</v>
      </c>
      <c r="CC741" s="1">
        <v>0.82866666666666666</v>
      </c>
      <c r="CD741" s="1">
        <v>0.49</v>
      </c>
    </row>
    <row r="742" spans="1:82" x14ac:dyDescent="0.25">
      <c r="A742">
        <f>VLOOKUP(B742,mun_fjp!$A$2:$B$854,2,FALSE)</f>
        <v>316600</v>
      </c>
      <c r="B742" t="s">
        <v>781</v>
      </c>
      <c r="C742">
        <v>2.65</v>
      </c>
      <c r="D742">
        <v>0.33</v>
      </c>
      <c r="E742">
        <v>2</v>
      </c>
      <c r="U742">
        <v>4</v>
      </c>
      <c r="V742">
        <v>4</v>
      </c>
      <c r="W742">
        <v>1.2</v>
      </c>
      <c r="X742">
        <v>0.308</v>
      </c>
      <c r="Y742">
        <v>1.508</v>
      </c>
      <c r="Z742">
        <v>2</v>
      </c>
      <c r="AC742">
        <v>1</v>
      </c>
      <c r="AD742">
        <v>30</v>
      </c>
      <c r="AE742">
        <v>0.3</v>
      </c>
      <c r="AF742">
        <v>7.6999999999999999E-2</v>
      </c>
      <c r="AG742">
        <v>0.377</v>
      </c>
      <c r="AH742">
        <v>1.55</v>
      </c>
      <c r="AI742">
        <v>8.4150000000000009</v>
      </c>
      <c r="AN742">
        <v>316590</v>
      </c>
      <c r="AO742" t="s">
        <v>780</v>
      </c>
      <c r="AP742" s="1">
        <f t="shared" si="154"/>
        <v>7</v>
      </c>
      <c r="AQ742" s="1">
        <f t="shared" si="155"/>
        <v>2</v>
      </c>
      <c r="AR742" s="1">
        <f t="shared" si="156"/>
        <v>9.14</v>
      </c>
      <c r="AS742" s="1">
        <f t="shared" si="157"/>
        <v>7.6349999999999998</v>
      </c>
      <c r="AT742" s="1">
        <f t="shared" si="158"/>
        <v>16.774999999999999</v>
      </c>
      <c r="AU742" s="1">
        <f t="shared" si="159"/>
        <v>1.6966666666666668</v>
      </c>
      <c r="AV742" s="1">
        <f t="shared" si="160"/>
        <v>2.35</v>
      </c>
      <c r="AW742" s="1"/>
      <c r="AX742" s="1"/>
      <c r="AY742">
        <v>316590</v>
      </c>
      <c r="AZ742" t="s">
        <v>780</v>
      </c>
      <c r="BA742" s="1">
        <v>7</v>
      </c>
      <c r="BB742" s="1">
        <v>2</v>
      </c>
      <c r="BC742" s="1">
        <v>9.14</v>
      </c>
      <c r="BD742" s="1">
        <v>7.6349999999999998</v>
      </c>
      <c r="BE742" s="1">
        <v>16.774999999999999</v>
      </c>
      <c r="BF742" s="1">
        <v>1.6966666666666668</v>
      </c>
      <c r="BG742" s="1">
        <v>2.35</v>
      </c>
      <c r="BH742" s="1"/>
      <c r="BI742" s="1"/>
      <c r="BL742" s="2">
        <v>316295</v>
      </c>
      <c r="BM742" s="69" t="s">
        <v>744</v>
      </c>
      <c r="BN742" s="1">
        <f t="shared" si="161"/>
        <v>0</v>
      </c>
      <c r="BO742" s="1">
        <f t="shared" si="162"/>
        <v>0</v>
      </c>
      <c r="BP742" s="1">
        <f t="shared" si="163"/>
        <v>4.3499999999999996</v>
      </c>
      <c r="BQ742" s="1">
        <f t="shared" si="164"/>
        <v>0.6</v>
      </c>
      <c r="BR742" s="1">
        <f t="shared" si="165"/>
        <v>4.9499999999999993</v>
      </c>
      <c r="BS742" s="1">
        <f t="shared" si="166"/>
        <v>0.6</v>
      </c>
      <c r="BT742" s="1">
        <f t="shared" si="167"/>
        <v>0</v>
      </c>
      <c r="BV742" s="2">
        <v>316295</v>
      </c>
      <c r="BW742" s="69" t="s">
        <v>744</v>
      </c>
      <c r="BX742" s="1">
        <v>0</v>
      </c>
      <c r="BY742" s="1">
        <v>0</v>
      </c>
      <c r="BZ742" s="1">
        <v>4.3499999999999996</v>
      </c>
      <c r="CA742" s="1">
        <v>0.6</v>
      </c>
      <c r="CB742" s="1">
        <v>4.9499999999999993</v>
      </c>
      <c r="CC742" s="1">
        <v>0.6</v>
      </c>
      <c r="CD742" s="1">
        <v>0</v>
      </c>
    </row>
    <row r="743" spans="1:82" x14ac:dyDescent="0.25">
      <c r="A743">
        <f>VLOOKUP(B743,mun_fjp!$A$2:$B$854,2,FALSE)</f>
        <v>316620</v>
      </c>
      <c r="B743" t="s">
        <v>783</v>
      </c>
      <c r="C743">
        <v>3.25</v>
      </c>
      <c r="D743">
        <v>0.37</v>
      </c>
      <c r="E743">
        <v>2</v>
      </c>
      <c r="U743">
        <v>2</v>
      </c>
      <c r="V743">
        <v>2</v>
      </c>
      <c r="W743">
        <v>0.6</v>
      </c>
      <c r="X743">
        <v>0.17266666666666666</v>
      </c>
      <c r="Y743">
        <v>0.77266666666666661</v>
      </c>
      <c r="Z743">
        <v>2</v>
      </c>
      <c r="AC743">
        <v>2</v>
      </c>
      <c r="AD743">
        <v>30</v>
      </c>
      <c r="AE743">
        <v>0.6</v>
      </c>
      <c r="AF743">
        <v>0.17266666666666666</v>
      </c>
      <c r="AG743">
        <v>0.77266666666666661</v>
      </c>
      <c r="AH743">
        <v>2</v>
      </c>
      <c r="AI743">
        <v>9.1653333333333329</v>
      </c>
      <c r="AN743">
        <v>316600</v>
      </c>
      <c r="AO743" t="s">
        <v>781</v>
      </c>
      <c r="AP743" s="1">
        <f t="shared" si="154"/>
        <v>4</v>
      </c>
      <c r="AQ743" s="1">
        <f t="shared" si="155"/>
        <v>4</v>
      </c>
      <c r="AR743" s="1">
        <f t="shared" si="156"/>
        <v>6.53</v>
      </c>
      <c r="AS743" s="1">
        <f t="shared" si="157"/>
        <v>1.885</v>
      </c>
      <c r="AT743" s="1">
        <f t="shared" si="158"/>
        <v>8.4150000000000009</v>
      </c>
      <c r="AU743" s="1">
        <f t="shared" si="159"/>
        <v>0.377</v>
      </c>
      <c r="AV743" s="1">
        <f t="shared" si="160"/>
        <v>0.33</v>
      </c>
      <c r="AW743" s="1"/>
      <c r="AX743" s="1"/>
      <c r="AY743">
        <v>316600</v>
      </c>
      <c r="AZ743" t="s">
        <v>781</v>
      </c>
      <c r="BA743" s="1">
        <v>4</v>
      </c>
      <c r="BB743" s="1">
        <v>4</v>
      </c>
      <c r="BC743" s="1">
        <v>6.53</v>
      </c>
      <c r="BD743" s="1">
        <v>1.885</v>
      </c>
      <c r="BE743" s="1">
        <v>8.4150000000000009</v>
      </c>
      <c r="BF743" s="1">
        <v>0.377</v>
      </c>
      <c r="BG743" s="1">
        <v>0.33</v>
      </c>
      <c r="BH743" s="1"/>
      <c r="BI743" s="1"/>
      <c r="BL743" s="2">
        <v>316300</v>
      </c>
      <c r="BM743" s="69" t="s">
        <v>745</v>
      </c>
      <c r="BN743" s="1">
        <f t="shared" si="161"/>
        <v>0</v>
      </c>
      <c r="BO743" s="1">
        <f t="shared" si="162"/>
        <v>0</v>
      </c>
      <c r="BP743" s="1">
        <f t="shared" si="163"/>
        <v>0</v>
      </c>
      <c r="BQ743" s="1">
        <f t="shared" si="164"/>
        <v>0.6</v>
      </c>
      <c r="BR743" s="1">
        <f t="shared" si="165"/>
        <v>0.6</v>
      </c>
      <c r="BS743" s="1">
        <f t="shared" si="166"/>
        <v>0.6</v>
      </c>
      <c r="BT743" s="1">
        <f t="shared" si="167"/>
        <v>0</v>
      </c>
      <c r="BV743" s="2">
        <v>316300</v>
      </c>
      <c r="BW743" s="69" t="s">
        <v>745</v>
      </c>
      <c r="BX743" s="1">
        <v>0</v>
      </c>
      <c r="BY743" s="1">
        <v>0</v>
      </c>
      <c r="BZ743" s="1">
        <v>0</v>
      </c>
      <c r="CA743" s="1">
        <v>0.6</v>
      </c>
      <c r="CB743" s="1">
        <v>0.6</v>
      </c>
      <c r="CC743" s="1">
        <v>0.6</v>
      </c>
      <c r="CD743" s="1">
        <v>0</v>
      </c>
    </row>
    <row r="744" spans="1:82" x14ac:dyDescent="0.25">
      <c r="A744">
        <f>VLOOKUP(B744,mun_fjp!$A$2:$B$854,2,FALSE)</f>
        <v>316630</v>
      </c>
      <c r="B744" t="s">
        <v>784</v>
      </c>
      <c r="C744">
        <v>2.95</v>
      </c>
      <c r="D744">
        <v>0.63</v>
      </c>
      <c r="E744">
        <v>1.8</v>
      </c>
      <c r="U744">
        <v>2</v>
      </c>
      <c r="V744">
        <v>2</v>
      </c>
      <c r="W744">
        <v>0.6</v>
      </c>
      <c r="X744">
        <v>0.29399999999999998</v>
      </c>
      <c r="Y744">
        <v>0.89399999999999991</v>
      </c>
      <c r="AC744">
        <v>0</v>
      </c>
      <c r="AD744">
        <v>30</v>
      </c>
      <c r="AE744">
        <v>0</v>
      </c>
      <c r="AF744">
        <v>0</v>
      </c>
      <c r="AG744">
        <v>0</v>
      </c>
      <c r="AH744">
        <v>0.3</v>
      </c>
      <c r="AI744">
        <v>6.5739999999999998</v>
      </c>
      <c r="AN744">
        <v>316620</v>
      </c>
      <c r="AO744" t="s">
        <v>783</v>
      </c>
      <c r="AP744" s="1">
        <f t="shared" si="154"/>
        <v>2</v>
      </c>
      <c r="AQ744" s="1">
        <f t="shared" si="155"/>
        <v>2</v>
      </c>
      <c r="AR744" s="1">
        <f t="shared" si="156"/>
        <v>7.62</v>
      </c>
      <c r="AS744" s="1">
        <f t="shared" si="157"/>
        <v>1.5453333333333332</v>
      </c>
      <c r="AT744" s="1">
        <f t="shared" si="158"/>
        <v>9.1653333333333329</v>
      </c>
      <c r="AU744" s="1">
        <f t="shared" si="159"/>
        <v>0.77266666666666661</v>
      </c>
      <c r="AV744" s="1">
        <f t="shared" si="160"/>
        <v>0.37</v>
      </c>
      <c r="AW744" s="1"/>
      <c r="AX744" s="1"/>
      <c r="AY744">
        <v>316620</v>
      </c>
      <c r="AZ744" t="s">
        <v>783</v>
      </c>
      <c r="BA744" s="1">
        <v>2</v>
      </c>
      <c r="BB744" s="1">
        <v>2</v>
      </c>
      <c r="BC744" s="1">
        <v>7.62</v>
      </c>
      <c r="BD744" s="1">
        <v>1.5453333333333332</v>
      </c>
      <c r="BE744" s="1">
        <v>9.1653333333333329</v>
      </c>
      <c r="BF744" s="1">
        <v>0.77266666666666661</v>
      </c>
      <c r="BG744" s="1">
        <v>0.37</v>
      </c>
      <c r="BH744" s="1"/>
      <c r="BI744" s="1"/>
      <c r="BL744" s="2">
        <v>316310</v>
      </c>
      <c r="BM744" s="69" t="s">
        <v>746</v>
      </c>
      <c r="BN744" s="1">
        <f t="shared" si="161"/>
        <v>0</v>
      </c>
      <c r="BO744" s="1">
        <f t="shared" si="162"/>
        <v>0</v>
      </c>
      <c r="BP744" s="1">
        <f t="shared" si="163"/>
        <v>6.7</v>
      </c>
      <c r="BQ744" s="1">
        <f t="shared" si="164"/>
        <v>0.69333333333333336</v>
      </c>
      <c r="BR744" s="1">
        <f t="shared" si="165"/>
        <v>7.3933333333333335</v>
      </c>
      <c r="BS744" s="1">
        <f t="shared" si="166"/>
        <v>0.69333333333333336</v>
      </c>
      <c r="BT744" s="1">
        <f t="shared" si="167"/>
        <v>0.2</v>
      </c>
      <c r="BV744" s="2">
        <v>316310</v>
      </c>
      <c r="BW744" s="69" t="s">
        <v>746</v>
      </c>
      <c r="BX744" s="1">
        <v>0</v>
      </c>
      <c r="BY744" s="1">
        <v>0</v>
      </c>
      <c r="BZ744" s="1">
        <v>6.7</v>
      </c>
      <c r="CA744" s="1">
        <v>0.69333333333333336</v>
      </c>
      <c r="CB744" s="1">
        <v>7.3933333333333335</v>
      </c>
      <c r="CC744" s="1">
        <v>0.69333333333333336</v>
      </c>
      <c r="CD744" s="1">
        <v>0.2</v>
      </c>
    </row>
    <row r="745" spans="1:82" x14ac:dyDescent="0.25">
      <c r="A745">
        <f>VLOOKUP(B745,mun_fjp!$A$2:$B$854,2,FALSE)</f>
        <v>316640</v>
      </c>
      <c r="B745" t="s">
        <v>785</v>
      </c>
      <c r="C745">
        <v>3.45</v>
      </c>
      <c r="D745">
        <v>2.4700000000000002</v>
      </c>
      <c r="E745">
        <v>2</v>
      </c>
      <c r="U745">
        <v>3</v>
      </c>
      <c r="V745">
        <v>3</v>
      </c>
      <c r="W745">
        <v>0.89999999999999991</v>
      </c>
      <c r="X745">
        <v>1.7289999999999999</v>
      </c>
      <c r="Y745">
        <v>2.6289999999999996</v>
      </c>
      <c r="Z745">
        <v>2</v>
      </c>
      <c r="AC745">
        <v>2</v>
      </c>
      <c r="AD745">
        <v>30</v>
      </c>
      <c r="AE745">
        <v>0.6</v>
      </c>
      <c r="AF745">
        <v>1.1526666666666667</v>
      </c>
      <c r="AG745">
        <v>1.7526666666666668</v>
      </c>
      <c r="AH745">
        <v>1.05</v>
      </c>
      <c r="AI745">
        <v>13.351666666666667</v>
      </c>
      <c r="AN745">
        <v>316630</v>
      </c>
      <c r="AO745" t="s">
        <v>784</v>
      </c>
      <c r="AP745" s="1">
        <f t="shared" si="154"/>
        <v>2</v>
      </c>
      <c r="AQ745" s="1">
        <f t="shared" si="155"/>
        <v>2</v>
      </c>
      <c r="AR745" s="1">
        <f t="shared" si="156"/>
        <v>5.68</v>
      </c>
      <c r="AS745" s="1">
        <f t="shared" si="157"/>
        <v>0.89399999999999991</v>
      </c>
      <c r="AT745" s="1">
        <f t="shared" si="158"/>
        <v>6.5739999999999998</v>
      </c>
      <c r="AU745" s="1">
        <f t="shared" si="159"/>
        <v>0</v>
      </c>
      <c r="AV745" s="1">
        <f t="shared" si="160"/>
        <v>0.63</v>
      </c>
      <c r="AW745" s="1"/>
      <c r="AX745" s="1"/>
      <c r="AY745">
        <v>316630</v>
      </c>
      <c r="AZ745" t="s">
        <v>784</v>
      </c>
      <c r="BA745" s="1">
        <v>2</v>
      </c>
      <c r="BB745" s="1">
        <v>2</v>
      </c>
      <c r="BC745" s="1">
        <v>5.68</v>
      </c>
      <c r="BD745" s="1">
        <v>0.89399999999999991</v>
      </c>
      <c r="BE745" s="1">
        <v>6.5739999999999998</v>
      </c>
      <c r="BF745" s="1">
        <v>0</v>
      </c>
      <c r="BG745" s="1">
        <v>0.63</v>
      </c>
      <c r="BH745" s="1"/>
      <c r="BI745" s="1"/>
      <c r="BL745" s="2">
        <v>316320</v>
      </c>
      <c r="BM745" s="69" t="s">
        <v>747</v>
      </c>
      <c r="BN745" s="1">
        <f t="shared" si="161"/>
        <v>0</v>
      </c>
      <c r="BO745" s="1">
        <f t="shared" si="162"/>
        <v>0</v>
      </c>
      <c r="BP745" s="1">
        <f t="shared" si="163"/>
        <v>4.3499999999999996</v>
      </c>
      <c r="BQ745" s="1">
        <f t="shared" si="164"/>
        <v>0</v>
      </c>
      <c r="BR745" s="1">
        <f t="shared" si="165"/>
        <v>4.3499999999999996</v>
      </c>
      <c r="BS745" s="1">
        <f t="shared" si="166"/>
        <v>0</v>
      </c>
      <c r="BT745" s="1">
        <f t="shared" si="167"/>
        <v>0.7</v>
      </c>
      <c r="BV745" s="2">
        <v>316320</v>
      </c>
      <c r="BW745" s="69" t="s">
        <v>747</v>
      </c>
      <c r="BX745" s="1">
        <v>0</v>
      </c>
      <c r="BY745" s="1">
        <v>0</v>
      </c>
      <c r="BZ745" s="1">
        <v>4.3499999999999996</v>
      </c>
      <c r="CA745" s="1">
        <v>0</v>
      </c>
      <c r="CB745" s="1">
        <v>4.3499999999999996</v>
      </c>
      <c r="CC745" s="1">
        <v>0</v>
      </c>
      <c r="CD745" s="1">
        <v>0.7</v>
      </c>
    </row>
    <row r="746" spans="1:82" x14ac:dyDescent="0.25">
      <c r="A746">
        <f>VLOOKUP(B746,mun_fjp!$A$2:$B$854,2,FALSE)</f>
        <v>316650</v>
      </c>
      <c r="B746" t="s">
        <v>786</v>
      </c>
      <c r="C746">
        <v>3.7</v>
      </c>
      <c r="D746">
        <v>2.73</v>
      </c>
      <c r="E746">
        <v>2</v>
      </c>
      <c r="M746">
        <v>5</v>
      </c>
      <c r="U746">
        <v>2</v>
      </c>
      <c r="V746">
        <v>7</v>
      </c>
      <c r="W746">
        <v>2.1</v>
      </c>
      <c r="X746">
        <v>4.4589999999999996</v>
      </c>
      <c r="Y746">
        <v>6.5589999999999993</v>
      </c>
      <c r="AA746">
        <v>3</v>
      </c>
      <c r="AC746">
        <v>2.5</v>
      </c>
      <c r="AD746">
        <v>30</v>
      </c>
      <c r="AE746">
        <v>0.75</v>
      </c>
      <c r="AF746">
        <v>1.5925</v>
      </c>
      <c r="AG746">
        <v>2.3425000000000002</v>
      </c>
      <c r="AI746">
        <v>17.331499999999998</v>
      </c>
      <c r="AN746">
        <v>316640</v>
      </c>
      <c r="AO746" t="s">
        <v>785</v>
      </c>
      <c r="AP746" s="1">
        <f t="shared" si="154"/>
        <v>3</v>
      </c>
      <c r="AQ746" s="1">
        <f t="shared" si="155"/>
        <v>3</v>
      </c>
      <c r="AR746" s="1">
        <f t="shared" si="156"/>
        <v>8.9700000000000006</v>
      </c>
      <c r="AS746" s="1">
        <f t="shared" si="157"/>
        <v>4.3816666666666659</v>
      </c>
      <c r="AT746" s="1">
        <f t="shared" si="158"/>
        <v>13.351666666666667</v>
      </c>
      <c r="AU746" s="1">
        <f t="shared" si="159"/>
        <v>1.7526666666666668</v>
      </c>
      <c r="AV746" s="1">
        <f t="shared" si="160"/>
        <v>2.4700000000000002</v>
      </c>
      <c r="AW746" s="1"/>
      <c r="AX746" s="1"/>
      <c r="AY746">
        <v>316640</v>
      </c>
      <c r="AZ746" t="s">
        <v>785</v>
      </c>
      <c r="BA746" s="1">
        <v>3</v>
      </c>
      <c r="BB746" s="1">
        <v>3</v>
      </c>
      <c r="BC746" s="1">
        <v>8.9700000000000006</v>
      </c>
      <c r="BD746" s="1">
        <v>4.3816666666666659</v>
      </c>
      <c r="BE746" s="1">
        <v>13.351666666666667</v>
      </c>
      <c r="BF746" s="1">
        <v>1.7526666666666668</v>
      </c>
      <c r="BG746" s="1">
        <v>2.4700000000000002</v>
      </c>
      <c r="BH746" s="1"/>
      <c r="BI746" s="1"/>
      <c r="BL746" s="2">
        <v>316330</v>
      </c>
      <c r="BM746" s="69" t="s">
        <v>748</v>
      </c>
      <c r="BN746" s="1">
        <f t="shared" si="161"/>
        <v>2</v>
      </c>
      <c r="BO746" s="1">
        <f t="shared" si="162"/>
        <v>2</v>
      </c>
      <c r="BP746" s="1">
        <f t="shared" si="163"/>
        <v>6.3</v>
      </c>
      <c r="BQ746" s="1">
        <f t="shared" si="164"/>
        <v>1.8533333333333331</v>
      </c>
      <c r="BR746" s="1">
        <f t="shared" si="165"/>
        <v>8.1533333333333324</v>
      </c>
      <c r="BS746" s="1">
        <f t="shared" si="166"/>
        <v>0.92666666666666653</v>
      </c>
      <c r="BT746" s="1">
        <f t="shared" si="167"/>
        <v>0.7</v>
      </c>
      <c r="BV746" s="2">
        <v>316330</v>
      </c>
      <c r="BW746" s="69" t="s">
        <v>748</v>
      </c>
      <c r="BX746" s="1">
        <v>2</v>
      </c>
      <c r="BY746" s="1">
        <v>2</v>
      </c>
      <c r="BZ746" s="1">
        <v>6.3</v>
      </c>
      <c r="CA746" s="1">
        <v>1.8533333333333331</v>
      </c>
      <c r="CB746" s="1">
        <v>8.1533333333333324</v>
      </c>
      <c r="CC746" s="1">
        <v>0.92666666666666653</v>
      </c>
      <c r="CD746" s="1">
        <v>0.7</v>
      </c>
    </row>
    <row r="747" spans="1:82" x14ac:dyDescent="0.25">
      <c r="A747">
        <f>VLOOKUP(B747,mun_fjp!$A$2:$B$854,2,FALSE)</f>
        <v>316660</v>
      </c>
      <c r="B747" t="s">
        <v>787</v>
      </c>
      <c r="C747">
        <v>3.65</v>
      </c>
      <c r="D747">
        <v>2.8</v>
      </c>
      <c r="E747">
        <v>2</v>
      </c>
      <c r="U747">
        <v>4</v>
      </c>
      <c r="V747">
        <v>4</v>
      </c>
      <c r="W747">
        <v>1.2</v>
      </c>
      <c r="X747">
        <v>2.6133333333333328</v>
      </c>
      <c r="Y747">
        <v>3.8133333333333326</v>
      </c>
      <c r="Z747">
        <v>2</v>
      </c>
      <c r="AC747">
        <v>2</v>
      </c>
      <c r="AD747">
        <v>30</v>
      </c>
      <c r="AE747">
        <v>0.6</v>
      </c>
      <c r="AF747">
        <v>1.3066666666666664</v>
      </c>
      <c r="AG747">
        <v>1.9066666666666663</v>
      </c>
      <c r="AH747">
        <v>2</v>
      </c>
      <c r="AI747">
        <v>16.169999999999998</v>
      </c>
      <c r="AN747">
        <v>316650</v>
      </c>
      <c r="AO747" t="s">
        <v>786</v>
      </c>
      <c r="AP747" s="1">
        <f t="shared" si="154"/>
        <v>7</v>
      </c>
      <c r="AQ747" s="1">
        <f t="shared" si="155"/>
        <v>2</v>
      </c>
      <c r="AR747" s="1">
        <f t="shared" si="156"/>
        <v>8.43</v>
      </c>
      <c r="AS747" s="1">
        <f t="shared" si="157"/>
        <v>8.9014999999999986</v>
      </c>
      <c r="AT747" s="1">
        <f t="shared" si="158"/>
        <v>17.331499999999998</v>
      </c>
      <c r="AU747" s="1">
        <f t="shared" si="159"/>
        <v>2.3425000000000002</v>
      </c>
      <c r="AV747" s="1">
        <f t="shared" si="160"/>
        <v>2.73</v>
      </c>
      <c r="AW747" s="1"/>
      <c r="AX747" s="1"/>
      <c r="AY747">
        <v>316650</v>
      </c>
      <c r="AZ747" t="s">
        <v>786</v>
      </c>
      <c r="BA747" s="1">
        <v>7</v>
      </c>
      <c r="BB747" s="1">
        <v>2</v>
      </c>
      <c r="BC747" s="1">
        <v>8.43</v>
      </c>
      <c r="BD747" s="1">
        <v>8.9014999999999986</v>
      </c>
      <c r="BE747" s="1">
        <v>17.331499999999998</v>
      </c>
      <c r="BF747" s="1">
        <v>2.3425000000000002</v>
      </c>
      <c r="BG747" s="1">
        <v>2.73</v>
      </c>
      <c r="BH747" s="1"/>
      <c r="BI747" s="1"/>
      <c r="BL747" s="2">
        <v>316340</v>
      </c>
      <c r="BM747" s="69" t="s">
        <v>749</v>
      </c>
      <c r="BN747" s="1">
        <f t="shared" si="161"/>
        <v>0</v>
      </c>
      <c r="BO747" s="1">
        <f t="shared" si="162"/>
        <v>0</v>
      </c>
      <c r="BP747" s="1">
        <f t="shared" si="163"/>
        <v>0.2</v>
      </c>
      <c r="BQ747" s="1">
        <f t="shared" si="164"/>
        <v>0.6</v>
      </c>
      <c r="BR747" s="1">
        <f t="shared" si="165"/>
        <v>0.8</v>
      </c>
      <c r="BS747" s="1">
        <f t="shared" si="166"/>
        <v>0.6</v>
      </c>
      <c r="BT747" s="1">
        <f t="shared" si="167"/>
        <v>0</v>
      </c>
      <c r="BV747" s="2">
        <v>316340</v>
      </c>
      <c r="BW747" s="69" t="s">
        <v>749</v>
      </c>
      <c r="BX747" s="1">
        <v>0</v>
      </c>
      <c r="BY747" s="1">
        <v>0</v>
      </c>
      <c r="BZ747" s="1">
        <v>0.2</v>
      </c>
      <c r="CA747" s="1">
        <v>0.6</v>
      </c>
      <c r="CB747" s="1">
        <v>0.8</v>
      </c>
      <c r="CC747" s="1">
        <v>0.6</v>
      </c>
      <c r="CD747" s="1">
        <v>0</v>
      </c>
    </row>
    <row r="748" spans="1:82" x14ac:dyDescent="0.25">
      <c r="A748">
        <f>VLOOKUP(B748,mun_fjp!$A$2:$B$854,2,FALSE)</f>
        <v>316680</v>
      </c>
      <c r="B748" t="s">
        <v>789</v>
      </c>
      <c r="C748">
        <v>3.25</v>
      </c>
      <c r="D748">
        <v>2.81</v>
      </c>
      <c r="E748">
        <v>2</v>
      </c>
      <c r="U748">
        <v>1</v>
      </c>
      <c r="V748">
        <v>1</v>
      </c>
      <c r="W748">
        <v>0.3</v>
      </c>
      <c r="X748">
        <v>0.65566666666666662</v>
      </c>
      <c r="Y748">
        <v>0.95566666666666666</v>
      </c>
      <c r="AA748">
        <v>3</v>
      </c>
      <c r="AC748">
        <v>3</v>
      </c>
      <c r="AD748">
        <v>30</v>
      </c>
      <c r="AE748">
        <v>0.89999999999999991</v>
      </c>
      <c r="AF748">
        <v>1.9669999999999996</v>
      </c>
      <c r="AG748">
        <v>2.8669999999999995</v>
      </c>
      <c r="AH748">
        <v>2</v>
      </c>
      <c r="AI748">
        <v>13.882666666666667</v>
      </c>
      <c r="AN748">
        <v>316660</v>
      </c>
      <c r="AO748" t="s">
        <v>787</v>
      </c>
      <c r="AP748" s="1">
        <f t="shared" si="154"/>
        <v>4</v>
      </c>
      <c r="AQ748" s="1">
        <f t="shared" si="155"/>
        <v>4</v>
      </c>
      <c r="AR748" s="1">
        <f t="shared" si="156"/>
        <v>10.45</v>
      </c>
      <c r="AS748" s="1">
        <f t="shared" si="157"/>
        <v>5.7199999999999989</v>
      </c>
      <c r="AT748" s="1">
        <f t="shared" si="158"/>
        <v>16.169999999999998</v>
      </c>
      <c r="AU748" s="1">
        <f t="shared" si="159"/>
        <v>1.9066666666666663</v>
      </c>
      <c r="AV748" s="1">
        <f t="shared" si="160"/>
        <v>2.8</v>
      </c>
      <c r="AW748" s="1"/>
      <c r="AX748" s="1"/>
      <c r="AY748">
        <v>316660</v>
      </c>
      <c r="AZ748" t="s">
        <v>787</v>
      </c>
      <c r="BA748" s="1">
        <v>4</v>
      </c>
      <c r="BB748" s="1">
        <v>4</v>
      </c>
      <c r="BC748" s="1">
        <v>10.45</v>
      </c>
      <c r="BD748" s="1">
        <v>5.7199999999999989</v>
      </c>
      <c r="BE748" s="1">
        <v>16.169999999999998</v>
      </c>
      <c r="BF748" s="1">
        <v>1.9066666666666663</v>
      </c>
      <c r="BG748" s="1">
        <v>2.8</v>
      </c>
      <c r="BH748" s="1"/>
      <c r="BI748" s="1"/>
      <c r="BL748" s="2">
        <v>316350</v>
      </c>
      <c r="BM748" s="69" t="s">
        <v>750</v>
      </c>
      <c r="BN748" s="1">
        <f t="shared" si="161"/>
        <v>0</v>
      </c>
      <c r="BO748" s="1">
        <f t="shared" si="162"/>
        <v>0</v>
      </c>
      <c r="BP748" s="1">
        <f t="shared" si="163"/>
        <v>2.4000000000000004</v>
      </c>
      <c r="BQ748" s="1">
        <f t="shared" si="164"/>
        <v>0</v>
      </c>
      <c r="BR748" s="1">
        <f t="shared" si="165"/>
        <v>2.4000000000000004</v>
      </c>
      <c r="BS748" s="1">
        <f t="shared" si="166"/>
        <v>0</v>
      </c>
      <c r="BT748" s="1">
        <f t="shared" si="167"/>
        <v>0.2</v>
      </c>
      <c r="BV748" s="2">
        <v>316350</v>
      </c>
      <c r="BW748" s="69" t="s">
        <v>750</v>
      </c>
      <c r="BX748" s="1">
        <v>0</v>
      </c>
      <c r="BY748" s="1">
        <v>0</v>
      </c>
      <c r="BZ748" s="1">
        <v>2.4000000000000004</v>
      </c>
      <c r="CA748" s="1">
        <v>0</v>
      </c>
      <c r="CB748" s="1">
        <v>2.4000000000000004</v>
      </c>
      <c r="CC748" s="1">
        <v>0</v>
      </c>
      <c r="CD748" s="1">
        <v>0.2</v>
      </c>
    </row>
    <row r="749" spans="1:82" x14ac:dyDescent="0.25">
      <c r="A749">
        <f>VLOOKUP(B749,mun_fjp!$A$2:$B$854,2,FALSE)</f>
        <v>316670</v>
      </c>
      <c r="B749" t="s">
        <v>788</v>
      </c>
      <c r="C749">
        <v>2.8</v>
      </c>
      <c r="D749">
        <v>0.2</v>
      </c>
      <c r="E749">
        <v>2</v>
      </c>
      <c r="V749">
        <v>0</v>
      </c>
      <c r="W749">
        <v>0</v>
      </c>
      <c r="X749">
        <v>0</v>
      </c>
      <c r="Y749">
        <v>0</v>
      </c>
      <c r="AC749">
        <v>0</v>
      </c>
      <c r="AD749">
        <v>30</v>
      </c>
      <c r="AE749">
        <v>0</v>
      </c>
      <c r="AF749">
        <v>0</v>
      </c>
      <c r="AG749">
        <v>0</v>
      </c>
      <c r="AH749">
        <v>1.8</v>
      </c>
      <c r="AI749">
        <v>6.8</v>
      </c>
      <c r="AN749">
        <v>316680</v>
      </c>
      <c r="AO749" t="s">
        <v>789</v>
      </c>
      <c r="AP749" s="1">
        <f t="shared" si="154"/>
        <v>1</v>
      </c>
      <c r="AQ749" s="1">
        <f t="shared" si="155"/>
        <v>1</v>
      </c>
      <c r="AR749" s="1">
        <f t="shared" si="156"/>
        <v>10.06</v>
      </c>
      <c r="AS749" s="1">
        <f t="shared" si="157"/>
        <v>3.8226666666666662</v>
      </c>
      <c r="AT749" s="1">
        <f t="shared" si="158"/>
        <v>13.882666666666667</v>
      </c>
      <c r="AU749" s="1">
        <f t="shared" si="159"/>
        <v>2.8669999999999995</v>
      </c>
      <c r="AV749" s="1">
        <f t="shared" si="160"/>
        <v>2.81</v>
      </c>
      <c r="AW749" s="1"/>
      <c r="AX749" s="1"/>
      <c r="AY749">
        <v>316680</v>
      </c>
      <c r="AZ749" t="s">
        <v>789</v>
      </c>
      <c r="BA749" s="1">
        <v>1</v>
      </c>
      <c r="BB749" s="1">
        <v>1</v>
      </c>
      <c r="BC749" s="1">
        <v>10.06</v>
      </c>
      <c r="BD749" s="1">
        <v>3.8226666666666662</v>
      </c>
      <c r="BE749" s="1">
        <v>13.882666666666667</v>
      </c>
      <c r="BF749" s="1">
        <v>2.8669999999999995</v>
      </c>
      <c r="BG749" s="1">
        <v>2.81</v>
      </c>
      <c r="BH749" s="1"/>
      <c r="BI749" s="1"/>
      <c r="BL749" s="2">
        <v>316360</v>
      </c>
      <c r="BM749" s="69" t="s">
        <v>751</v>
      </c>
      <c r="BN749" s="1">
        <f t="shared" si="161"/>
        <v>1</v>
      </c>
      <c r="BO749" s="1">
        <f t="shared" si="162"/>
        <v>1</v>
      </c>
      <c r="BP749" s="1">
        <f t="shared" si="163"/>
        <v>6.65</v>
      </c>
      <c r="BQ749" s="1">
        <f t="shared" si="164"/>
        <v>1.04</v>
      </c>
      <c r="BR749" s="1">
        <f t="shared" si="165"/>
        <v>7.69</v>
      </c>
      <c r="BS749" s="1">
        <f t="shared" si="166"/>
        <v>0.69333333333333336</v>
      </c>
      <c r="BT749" s="1">
        <f t="shared" si="167"/>
        <v>0.2</v>
      </c>
      <c r="BV749" s="2">
        <v>316360</v>
      </c>
      <c r="BW749" s="69" t="s">
        <v>751</v>
      </c>
      <c r="BX749" s="1">
        <v>1</v>
      </c>
      <c r="BY749" s="1">
        <v>1</v>
      </c>
      <c r="BZ749" s="1">
        <v>6.65</v>
      </c>
      <c r="CA749" s="1">
        <v>1.04</v>
      </c>
      <c r="CB749" s="1">
        <v>7.69</v>
      </c>
      <c r="CC749" s="1">
        <v>0.69333333333333336</v>
      </c>
      <c r="CD749" s="1">
        <v>0.2</v>
      </c>
    </row>
    <row r="750" spans="1:82" x14ac:dyDescent="0.25">
      <c r="A750">
        <f>VLOOKUP(B750,mun_fjp!$A$2:$B$854,2,FALSE)</f>
        <v>316690</v>
      </c>
      <c r="B750" t="s">
        <v>790</v>
      </c>
      <c r="C750">
        <v>3.2</v>
      </c>
      <c r="D750">
        <v>3</v>
      </c>
      <c r="E750">
        <v>1.35</v>
      </c>
      <c r="U750">
        <v>1</v>
      </c>
      <c r="V750">
        <v>1</v>
      </c>
      <c r="W750">
        <v>0.3</v>
      </c>
      <c r="X750">
        <v>0.69999999999999984</v>
      </c>
      <c r="Y750">
        <v>0.99999999999999978</v>
      </c>
      <c r="Z750">
        <v>2</v>
      </c>
      <c r="AC750">
        <v>2</v>
      </c>
      <c r="AD750">
        <v>30</v>
      </c>
      <c r="AE750">
        <v>0.6</v>
      </c>
      <c r="AF750">
        <v>1.3999999999999997</v>
      </c>
      <c r="AG750">
        <v>1.9999999999999996</v>
      </c>
      <c r="AH750">
        <v>1.3</v>
      </c>
      <c r="AI750">
        <v>11.850000000000001</v>
      </c>
      <c r="AN750">
        <v>316670</v>
      </c>
      <c r="AO750" t="s">
        <v>788</v>
      </c>
      <c r="AP750" s="1">
        <f t="shared" si="154"/>
        <v>0</v>
      </c>
      <c r="AQ750" s="1">
        <f t="shared" si="155"/>
        <v>0</v>
      </c>
      <c r="AR750" s="1">
        <f t="shared" si="156"/>
        <v>6.8</v>
      </c>
      <c r="AS750" s="1">
        <f t="shared" si="157"/>
        <v>0</v>
      </c>
      <c r="AT750" s="1">
        <f t="shared" si="158"/>
        <v>6.8</v>
      </c>
      <c r="AU750" s="1">
        <f t="shared" si="159"/>
        <v>0</v>
      </c>
      <c r="AV750" s="1">
        <f t="shared" si="160"/>
        <v>0.2</v>
      </c>
      <c r="AW750" s="1"/>
      <c r="AX750" s="1"/>
      <c r="AY750">
        <v>316670</v>
      </c>
      <c r="AZ750" t="s">
        <v>788</v>
      </c>
      <c r="BA750" s="1">
        <v>0</v>
      </c>
      <c r="BB750" s="1">
        <v>0</v>
      </c>
      <c r="BC750" s="1">
        <v>6.8</v>
      </c>
      <c r="BD750" s="1">
        <v>0</v>
      </c>
      <c r="BE750" s="1">
        <v>6.8</v>
      </c>
      <c r="BF750" s="1">
        <v>0</v>
      </c>
      <c r="BG750" s="1">
        <v>0.2</v>
      </c>
      <c r="BH750" s="1"/>
      <c r="BI750" s="1"/>
      <c r="BL750" s="2">
        <v>316370</v>
      </c>
      <c r="BM750" s="69" t="s">
        <v>752</v>
      </c>
      <c r="BN750" s="1">
        <f t="shared" si="161"/>
        <v>0</v>
      </c>
      <c r="BO750" s="1">
        <f t="shared" si="162"/>
        <v>0</v>
      </c>
      <c r="BP750" s="1">
        <f t="shared" si="163"/>
        <v>8.0500000000000007</v>
      </c>
      <c r="BQ750" s="1">
        <f t="shared" si="164"/>
        <v>2.9999999999999996</v>
      </c>
      <c r="BR750" s="1">
        <f t="shared" si="165"/>
        <v>11.05</v>
      </c>
      <c r="BS750" s="1">
        <f t="shared" si="166"/>
        <v>2.9999999999999996</v>
      </c>
      <c r="BT750" s="1">
        <f t="shared" si="167"/>
        <v>3</v>
      </c>
      <c r="BV750" s="2">
        <v>316370</v>
      </c>
      <c r="BW750" s="69" t="s">
        <v>752</v>
      </c>
      <c r="BX750" s="1">
        <v>0</v>
      </c>
      <c r="BY750" s="1">
        <v>0</v>
      </c>
      <c r="BZ750" s="1">
        <v>8.0500000000000007</v>
      </c>
      <c r="CA750" s="1">
        <v>2.9999999999999996</v>
      </c>
      <c r="CB750" s="1">
        <v>11.05</v>
      </c>
      <c r="CC750" s="1">
        <v>2.9999999999999996</v>
      </c>
      <c r="CD750" s="1">
        <v>3</v>
      </c>
    </row>
    <row r="751" spans="1:82" x14ac:dyDescent="0.25">
      <c r="A751">
        <f>VLOOKUP(B751,mun_fjp!$A$2:$B$854,2,FALSE)</f>
        <v>316695</v>
      </c>
      <c r="B751" t="s">
        <v>791</v>
      </c>
      <c r="C751">
        <v>3.1</v>
      </c>
      <c r="D751">
        <v>1.03</v>
      </c>
      <c r="E751">
        <v>2</v>
      </c>
      <c r="M751">
        <v>5</v>
      </c>
      <c r="U751">
        <v>0</v>
      </c>
      <c r="V751">
        <v>5</v>
      </c>
      <c r="W751">
        <v>1.5</v>
      </c>
      <c r="X751">
        <v>1.2016666666666667</v>
      </c>
      <c r="Y751">
        <v>2.7016666666666667</v>
      </c>
      <c r="Z751">
        <v>2</v>
      </c>
      <c r="AC751">
        <v>2</v>
      </c>
      <c r="AD751">
        <v>30</v>
      </c>
      <c r="AE751">
        <v>0.6</v>
      </c>
      <c r="AF751">
        <v>0.48066666666666663</v>
      </c>
      <c r="AG751">
        <v>1.0806666666666667</v>
      </c>
      <c r="AH751">
        <v>2</v>
      </c>
      <c r="AI751">
        <v>11.912333333333333</v>
      </c>
      <c r="AN751">
        <v>316690</v>
      </c>
      <c r="AO751" t="s">
        <v>790</v>
      </c>
      <c r="AP751" s="1">
        <f t="shared" si="154"/>
        <v>1</v>
      </c>
      <c r="AQ751" s="1">
        <f t="shared" si="155"/>
        <v>1</v>
      </c>
      <c r="AR751" s="1">
        <f t="shared" si="156"/>
        <v>8.8500000000000014</v>
      </c>
      <c r="AS751" s="1">
        <f t="shared" si="157"/>
        <v>2.9999999999999991</v>
      </c>
      <c r="AT751" s="1">
        <f t="shared" si="158"/>
        <v>11.850000000000001</v>
      </c>
      <c r="AU751" s="1">
        <f t="shared" si="159"/>
        <v>1.9999999999999996</v>
      </c>
      <c r="AV751" s="1">
        <f t="shared" si="160"/>
        <v>3</v>
      </c>
      <c r="AW751" s="1"/>
      <c r="AX751" s="1"/>
      <c r="AY751">
        <v>316690</v>
      </c>
      <c r="AZ751" t="s">
        <v>790</v>
      </c>
      <c r="BA751" s="1">
        <v>1</v>
      </c>
      <c r="BB751" s="1">
        <v>1</v>
      </c>
      <c r="BC751" s="1">
        <v>8.8500000000000014</v>
      </c>
      <c r="BD751" s="1">
        <v>2.9999999999999991</v>
      </c>
      <c r="BE751" s="1">
        <v>11.850000000000001</v>
      </c>
      <c r="BF751" s="1">
        <v>1.9999999999999996</v>
      </c>
      <c r="BG751" s="1">
        <v>3</v>
      </c>
      <c r="BH751" s="1"/>
      <c r="BI751" s="1"/>
      <c r="BL751" s="2">
        <v>316380</v>
      </c>
      <c r="BM751" s="69" t="s">
        <v>753</v>
      </c>
      <c r="BN751" s="1">
        <f t="shared" si="161"/>
        <v>1</v>
      </c>
      <c r="BO751" s="1">
        <f t="shared" si="162"/>
        <v>1</v>
      </c>
      <c r="BP751" s="1">
        <f t="shared" si="163"/>
        <v>6.3</v>
      </c>
      <c r="BQ751" s="1">
        <f t="shared" si="164"/>
        <v>1.04</v>
      </c>
      <c r="BR751" s="1">
        <f t="shared" si="165"/>
        <v>7.34</v>
      </c>
      <c r="BS751" s="1">
        <f t="shared" si="166"/>
        <v>0.69333333333333336</v>
      </c>
      <c r="BT751" s="1">
        <f t="shared" si="167"/>
        <v>0.2</v>
      </c>
      <c r="BV751" s="2">
        <v>316380</v>
      </c>
      <c r="BW751" s="69" t="s">
        <v>753</v>
      </c>
      <c r="BX751" s="1">
        <v>1</v>
      </c>
      <c r="BY751" s="1">
        <v>1</v>
      </c>
      <c r="BZ751" s="1">
        <v>6.3</v>
      </c>
      <c r="CA751" s="1">
        <v>1.04</v>
      </c>
      <c r="CB751" s="1">
        <v>7.34</v>
      </c>
      <c r="CC751" s="1">
        <v>0.69333333333333336</v>
      </c>
      <c r="CD751" s="1">
        <v>0.2</v>
      </c>
    </row>
    <row r="752" spans="1:82" x14ac:dyDescent="0.25">
      <c r="A752">
        <f>VLOOKUP(B752,mun_fjp!$A$2:$B$854,2,FALSE)</f>
        <v>316700</v>
      </c>
      <c r="B752" t="s">
        <v>792</v>
      </c>
      <c r="C752">
        <v>2.7</v>
      </c>
      <c r="D752">
        <v>1.72</v>
      </c>
      <c r="V752">
        <v>0</v>
      </c>
      <c r="W752">
        <v>0</v>
      </c>
      <c r="X752">
        <v>0</v>
      </c>
      <c r="Y752">
        <v>0</v>
      </c>
      <c r="Z752">
        <v>2</v>
      </c>
      <c r="AC752">
        <v>2</v>
      </c>
      <c r="AD752">
        <v>30</v>
      </c>
      <c r="AE752">
        <v>0.6</v>
      </c>
      <c r="AF752">
        <v>0.80266666666666664</v>
      </c>
      <c r="AG752">
        <v>1.4026666666666667</v>
      </c>
      <c r="AI752">
        <v>5.8226666666666667</v>
      </c>
      <c r="AN752">
        <v>316695</v>
      </c>
      <c r="AO752" t="s">
        <v>791</v>
      </c>
      <c r="AP752" s="1">
        <f t="shared" si="154"/>
        <v>5</v>
      </c>
      <c r="AQ752" s="1">
        <f t="shared" si="155"/>
        <v>0</v>
      </c>
      <c r="AR752" s="1">
        <f t="shared" si="156"/>
        <v>8.129999999999999</v>
      </c>
      <c r="AS752" s="1">
        <f t="shared" si="157"/>
        <v>3.7823333333333333</v>
      </c>
      <c r="AT752" s="1">
        <f t="shared" si="158"/>
        <v>11.912333333333333</v>
      </c>
      <c r="AU752" s="1">
        <f t="shared" si="159"/>
        <v>1.0806666666666667</v>
      </c>
      <c r="AV752" s="1">
        <f t="shared" si="160"/>
        <v>1.03</v>
      </c>
      <c r="AW752" s="1"/>
      <c r="AX752" s="1"/>
      <c r="AY752">
        <v>316695</v>
      </c>
      <c r="AZ752" t="s">
        <v>791</v>
      </c>
      <c r="BA752" s="1">
        <v>5</v>
      </c>
      <c r="BB752" s="1">
        <v>0</v>
      </c>
      <c r="BC752" s="1">
        <v>8.129999999999999</v>
      </c>
      <c r="BD752" s="1">
        <v>3.7823333333333333</v>
      </c>
      <c r="BE752" s="1">
        <v>11.912333333333333</v>
      </c>
      <c r="BF752" s="1">
        <v>1.0806666666666667</v>
      </c>
      <c r="BG752" s="1">
        <v>1.03</v>
      </c>
      <c r="BH752" s="1"/>
      <c r="BI752" s="1"/>
      <c r="BL752" s="2">
        <v>316390</v>
      </c>
      <c r="BM752" s="69" t="s">
        <v>754</v>
      </c>
      <c r="BN752" s="1">
        <f t="shared" si="161"/>
        <v>0</v>
      </c>
      <c r="BO752" s="1">
        <f t="shared" si="162"/>
        <v>0</v>
      </c>
      <c r="BP752" s="1">
        <f t="shared" si="163"/>
        <v>6.3</v>
      </c>
      <c r="BQ752" s="1">
        <f t="shared" si="164"/>
        <v>0.92666666666666653</v>
      </c>
      <c r="BR752" s="1">
        <f t="shared" si="165"/>
        <v>7.2266666666666666</v>
      </c>
      <c r="BS752" s="1">
        <f t="shared" si="166"/>
        <v>0.92666666666666653</v>
      </c>
      <c r="BT752" s="1">
        <f t="shared" si="167"/>
        <v>0.7</v>
      </c>
      <c r="BV752" s="2">
        <v>316390</v>
      </c>
      <c r="BW752" s="69" t="s">
        <v>754</v>
      </c>
      <c r="BX752" s="1">
        <v>0</v>
      </c>
      <c r="BY752" s="1">
        <v>0</v>
      </c>
      <c r="BZ752" s="1">
        <v>6.3</v>
      </c>
      <c r="CA752" s="1">
        <v>0.92666666666666653</v>
      </c>
      <c r="CB752" s="1">
        <v>7.2266666666666666</v>
      </c>
      <c r="CC752" s="1">
        <v>0.92666666666666653</v>
      </c>
      <c r="CD752" s="1">
        <v>0.7</v>
      </c>
    </row>
    <row r="753" spans="1:82" x14ac:dyDescent="0.25">
      <c r="A753">
        <f>VLOOKUP(B753,mun_fjp!$A$2:$B$854,2,FALSE)</f>
        <v>316710</v>
      </c>
      <c r="B753" t="s">
        <v>793</v>
      </c>
      <c r="C753">
        <v>3.4</v>
      </c>
      <c r="D753">
        <v>3</v>
      </c>
      <c r="E753">
        <v>1.9</v>
      </c>
      <c r="F753">
        <v>5</v>
      </c>
      <c r="M753">
        <v>5</v>
      </c>
      <c r="O753">
        <v>4</v>
      </c>
      <c r="U753">
        <v>6</v>
      </c>
      <c r="V753">
        <v>20</v>
      </c>
      <c r="W753">
        <v>6</v>
      </c>
      <c r="X753">
        <v>14</v>
      </c>
      <c r="Y753">
        <v>20</v>
      </c>
      <c r="AA753">
        <v>3</v>
      </c>
      <c r="AC753">
        <v>3</v>
      </c>
      <c r="AD753">
        <v>30</v>
      </c>
      <c r="AE753">
        <v>0.89999999999999991</v>
      </c>
      <c r="AF753">
        <v>2.0999999999999996</v>
      </c>
      <c r="AG753">
        <v>2.9999999999999996</v>
      </c>
      <c r="AH753">
        <v>0.65</v>
      </c>
      <c r="AI753">
        <v>31.95</v>
      </c>
      <c r="AN753">
        <v>316700</v>
      </c>
      <c r="AO753" t="s">
        <v>792</v>
      </c>
      <c r="AP753" s="1">
        <f t="shared" si="154"/>
        <v>0</v>
      </c>
      <c r="AQ753" s="1">
        <f t="shared" si="155"/>
        <v>0</v>
      </c>
      <c r="AR753" s="1">
        <f t="shared" si="156"/>
        <v>4.42</v>
      </c>
      <c r="AS753" s="1">
        <f t="shared" si="157"/>
        <v>1.4026666666666667</v>
      </c>
      <c r="AT753" s="1">
        <f t="shared" si="158"/>
        <v>5.8226666666666667</v>
      </c>
      <c r="AU753" s="1">
        <f t="shared" si="159"/>
        <v>1.4026666666666667</v>
      </c>
      <c r="AV753" s="1">
        <f t="shared" si="160"/>
        <v>1.72</v>
      </c>
      <c r="AW753" s="1"/>
      <c r="AX753" s="1"/>
      <c r="AY753">
        <v>316700</v>
      </c>
      <c r="AZ753" t="s">
        <v>792</v>
      </c>
      <c r="BA753" s="1">
        <v>0</v>
      </c>
      <c r="BB753" s="1">
        <v>0</v>
      </c>
      <c r="BC753" s="1">
        <v>4.42</v>
      </c>
      <c r="BD753" s="1">
        <v>1.4026666666666667</v>
      </c>
      <c r="BE753" s="1">
        <v>5.8226666666666667</v>
      </c>
      <c r="BF753" s="1">
        <v>1.4026666666666667</v>
      </c>
      <c r="BG753" s="1">
        <v>1.72</v>
      </c>
      <c r="BH753" s="1"/>
      <c r="BI753" s="1"/>
      <c r="BL753" s="2">
        <v>316400</v>
      </c>
      <c r="BM753" s="69" t="s">
        <v>755</v>
      </c>
      <c r="BN753" s="1">
        <f t="shared" si="161"/>
        <v>1.33</v>
      </c>
      <c r="BO753" s="1">
        <f t="shared" si="162"/>
        <v>1.33</v>
      </c>
      <c r="BP753" s="1">
        <f t="shared" si="163"/>
        <v>5</v>
      </c>
      <c r="BQ753" s="1">
        <f t="shared" si="164"/>
        <v>2.399</v>
      </c>
      <c r="BR753" s="1">
        <f t="shared" si="165"/>
        <v>7.399</v>
      </c>
      <c r="BS753" s="1">
        <f t="shared" si="166"/>
        <v>2</v>
      </c>
      <c r="BT753" s="1">
        <f t="shared" si="167"/>
        <v>0</v>
      </c>
      <c r="BV753" s="2">
        <v>316400</v>
      </c>
      <c r="BW753" s="69" t="s">
        <v>755</v>
      </c>
      <c r="BX753" s="1">
        <v>1.33</v>
      </c>
      <c r="BY753" s="1">
        <v>1.33</v>
      </c>
      <c r="BZ753" s="1">
        <v>5</v>
      </c>
      <c r="CA753" s="1">
        <v>2.399</v>
      </c>
      <c r="CB753" s="1">
        <v>7.399</v>
      </c>
      <c r="CC753" s="1">
        <v>2</v>
      </c>
      <c r="CD753" s="1">
        <v>0</v>
      </c>
    </row>
    <row r="754" spans="1:82" x14ac:dyDescent="0.25">
      <c r="A754">
        <f>VLOOKUP(B754,mun_fjp!$A$2:$B$854,2,FALSE)</f>
        <v>316720</v>
      </c>
      <c r="B754" t="s">
        <v>794</v>
      </c>
      <c r="C754">
        <v>2.8</v>
      </c>
      <c r="D754">
        <v>0.5</v>
      </c>
      <c r="E754">
        <v>2</v>
      </c>
      <c r="N754">
        <v>2</v>
      </c>
      <c r="U754">
        <v>2.5</v>
      </c>
      <c r="V754">
        <v>4.5</v>
      </c>
      <c r="W754">
        <v>1.3499999999999999</v>
      </c>
      <c r="X754">
        <v>0.52500000000000002</v>
      </c>
      <c r="Y754">
        <v>1.875</v>
      </c>
      <c r="Z754">
        <v>2</v>
      </c>
      <c r="AC754">
        <v>2</v>
      </c>
      <c r="AD754">
        <v>30</v>
      </c>
      <c r="AE754">
        <v>0.6</v>
      </c>
      <c r="AF754">
        <v>0.23333333333333331</v>
      </c>
      <c r="AG754">
        <v>0.83333333333333326</v>
      </c>
      <c r="AH754">
        <v>1.1000000000000001</v>
      </c>
      <c r="AI754">
        <v>9.1083333333333325</v>
      </c>
      <c r="AN754">
        <v>316710</v>
      </c>
      <c r="AO754" t="s">
        <v>793</v>
      </c>
      <c r="AP754" s="1">
        <f t="shared" si="154"/>
        <v>20</v>
      </c>
      <c r="AQ754" s="1">
        <f t="shared" si="155"/>
        <v>6</v>
      </c>
      <c r="AR754" s="1">
        <f t="shared" si="156"/>
        <v>8.9500000000000011</v>
      </c>
      <c r="AS754" s="1">
        <f t="shared" si="157"/>
        <v>23</v>
      </c>
      <c r="AT754" s="1">
        <f t="shared" si="158"/>
        <v>31.950000000000003</v>
      </c>
      <c r="AU754" s="1">
        <f t="shared" si="159"/>
        <v>2.9999999999999996</v>
      </c>
      <c r="AV754" s="1">
        <f t="shared" si="160"/>
        <v>3</v>
      </c>
      <c r="AW754" s="1"/>
      <c r="AX754" s="1"/>
      <c r="AY754">
        <v>316710</v>
      </c>
      <c r="AZ754" t="s">
        <v>793</v>
      </c>
      <c r="BA754" s="1">
        <v>20</v>
      </c>
      <c r="BB754" s="1">
        <v>6</v>
      </c>
      <c r="BC754" s="1">
        <v>8.9500000000000011</v>
      </c>
      <c r="BD754" s="1">
        <v>23</v>
      </c>
      <c r="BE754" s="1">
        <v>31.950000000000003</v>
      </c>
      <c r="BF754" s="1">
        <v>2.9999999999999996</v>
      </c>
      <c r="BG754" s="1">
        <v>3</v>
      </c>
      <c r="BH754" s="1"/>
      <c r="BI754" s="1"/>
      <c r="BL754" s="2">
        <v>316410</v>
      </c>
      <c r="BM754" s="69" t="s">
        <v>756</v>
      </c>
      <c r="BN754" s="1">
        <f t="shared" si="161"/>
        <v>0</v>
      </c>
      <c r="BO754" s="1">
        <f t="shared" si="162"/>
        <v>0</v>
      </c>
      <c r="BP754" s="1">
        <f t="shared" si="163"/>
        <v>5.6000000000000005</v>
      </c>
      <c r="BQ754" s="1">
        <f t="shared" si="164"/>
        <v>0.6</v>
      </c>
      <c r="BR754" s="1">
        <f t="shared" si="165"/>
        <v>6.2</v>
      </c>
      <c r="BS754" s="1">
        <f t="shared" si="166"/>
        <v>0.6</v>
      </c>
      <c r="BT754" s="1">
        <f t="shared" si="167"/>
        <v>0</v>
      </c>
      <c r="BV754" s="2">
        <v>316410</v>
      </c>
      <c r="BW754" s="69" t="s">
        <v>756</v>
      </c>
      <c r="BX754" s="1">
        <v>0</v>
      </c>
      <c r="BY754" s="1">
        <v>0</v>
      </c>
      <c r="BZ754" s="1">
        <v>5.6000000000000005</v>
      </c>
      <c r="CA754" s="1">
        <v>0.6</v>
      </c>
      <c r="CB754" s="1">
        <v>6.2</v>
      </c>
      <c r="CC754" s="1">
        <v>0.6</v>
      </c>
      <c r="CD754" s="1">
        <v>0</v>
      </c>
    </row>
    <row r="755" spans="1:82" x14ac:dyDescent="0.25">
      <c r="A755">
        <f>VLOOKUP(B755,mun_fjp!$A$2:$B$854,2,FALSE)</f>
        <v>316555</v>
      </c>
      <c r="B755" t="s">
        <v>774</v>
      </c>
      <c r="M755">
        <v>5</v>
      </c>
      <c r="V755">
        <v>5</v>
      </c>
      <c r="W755">
        <v>1.5</v>
      </c>
      <c r="X755">
        <v>0</v>
      </c>
      <c r="Y755">
        <v>1.5</v>
      </c>
      <c r="AC755">
        <v>0</v>
      </c>
      <c r="AD755">
        <v>30</v>
      </c>
      <c r="AE755">
        <v>0</v>
      </c>
      <c r="AF755">
        <v>0</v>
      </c>
      <c r="AG755">
        <v>0</v>
      </c>
      <c r="AI755">
        <v>1.5</v>
      </c>
      <c r="AN755">
        <v>316720</v>
      </c>
      <c r="AO755" t="s">
        <v>794</v>
      </c>
      <c r="AP755" s="1">
        <f t="shared" si="154"/>
        <v>4.5</v>
      </c>
      <c r="AQ755" s="1">
        <f t="shared" si="155"/>
        <v>2.5</v>
      </c>
      <c r="AR755" s="1">
        <f t="shared" si="156"/>
        <v>6.4</v>
      </c>
      <c r="AS755" s="1">
        <f t="shared" si="157"/>
        <v>2.708333333333333</v>
      </c>
      <c r="AT755" s="1">
        <f t="shared" si="158"/>
        <v>9.1083333333333343</v>
      </c>
      <c r="AU755" s="1">
        <f t="shared" si="159"/>
        <v>0.83333333333333326</v>
      </c>
      <c r="AV755" s="1">
        <f t="shared" si="160"/>
        <v>0.5</v>
      </c>
      <c r="AW755" s="1"/>
      <c r="AX755" s="1"/>
      <c r="AY755">
        <v>316720</v>
      </c>
      <c r="AZ755" t="s">
        <v>794</v>
      </c>
      <c r="BA755" s="1">
        <v>4.5</v>
      </c>
      <c r="BB755" s="1">
        <v>2.5</v>
      </c>
      <c r="BC755" s="1">
        <v>6.4</v>
      </c>
      <c r="BD755" s="1">
        <v>2.708333333333333</v>
      </c>
      <c r="BE755" s="1">
        <v>9.1083333333333343</v>
      </c>
      <c r="BF755" s="1">
        <v>0.83333333333333326</v>
      </c>
      <c r="BG755" s="1">
        <v>0.5</v>
      </c>
      <c r="BH755" s="1"/>
      <c r="BI755" s="1"/>
      <c r="BL755" s="2">
        <v>316420</v>
      </c>
      <c r="BM755" s="69" t="s">
        <v>757</v>
      </c>
      <c r="BN755" s="1">
        <f t="shared" si="161"/>
        <v>4</v>
      </c>
      <c r="BO755" s="1">
        <f t="shared" si="162"/>
        <v>4</v>
      </c>
      <c r="BP755" s="1">
        <f t="shared" si="163"/>
        <v>1.9</v>
      </c>
      <c r="BQ755" s="1">
        <f t="shared" si="164"/>
        <v>1.7999999999999998</v>
      </c>
      <c r="BR755" s="1">
        <f t="shared" si="165"/>
        <v>3.6999999999999997</v>
      </c>
      <c r="BS755" s="1">
        <f t="shared" si="166"/>
        <v>0.6</v>
      </c>
      <c r="BT755" s="1">
        <f t="shared" si="167"/>
        <v>0</v>
      </c>
      <c r="BV755" s="2">
        <v>316420</v>
      </c>
      <c r="BW755" s="69" t="s">
        <v>757</v>
      </c>
      <c r="BX755" s="1">
        <v>4</v>
      </c>
      <c r="BY755" s="1">
        <v>4</v>
      </c>
      <c r="BZ755" s="1">
        <v>1.9</v>
      </c>
      <c r="CA755" s="1">
        <v>1.7999999999999998</v>
      </c>
      <c r="CB755" s="1">
        <v>3.6999999999999997</v>
      </c>
      <c r="CC755" s="1">
        <v>0.6</v>
      </c>
      <c r="CD755" s="1">
        <v>0</v>
      </c>
    </row>
    <row r="756" spans="1:82" x14ac:dyDescent="0.25">
      <c r="A756">
        <f>VLOOKUP(B756,mun_fjp!$A$2:$B$854,2,FALSE)</f>
        <v>316730</v>
      </c>
      <c r="B756" t="s">
        <v>795</v>
      </c>
      <c r="C756">
        <v>3.75</v>
      </c>
      <c r="D756">
        <v>3</v>
      </c>
      <c r="E756">
        <v>1.25</v>
      </c>
      <c r="U756">
        <v>3</v>
      </c>
      <c r="V756">
        <v>3</v>
      </c>
      <c r="W756">
        <v>0.89999999999999991</v>
      </c>
      <c r="X756">
        <v>2.0999999999999996</v>
      </c>
      <c r="Y756">
        <v>2.9999999999999996</v>
      </c>
      <c r="Z756">
        <v>2</v>
      </c>
      <c r="AC756">
        <v>2</v>
      </c>
      <c r="AD756">
        <v>30</v>
      </c>
      <c r="AE756">
        <v>0.6</v>
      </c>
      <c r="AF756">
        <v>1.3999999999999997</v>
      </c>
      <c r="AG756">
        <v>1.9999999999999996</v>
      </c>
      <c r="AH756">
        <v>1.6</v>
      </c>
      <c r="AI756">
        <v>14.6</v>
      </c>
      <c r="AN756">
        <v>316555</v>
      </c>
      <c r="AO756" t="s">
        <v>774</v>
      </c>
      <c r="AP756" s="1">
        <f t="shared" si="154"/>
        <v>5</v>
      </c>
      <c r="AQ756" s="1">
        <f t="shared" si="155"/>
        <v>0</v>
      </c>
      <c r="AR756" s="1">
        <f t="shared" si="156"/>
        <v>0</v>
      </c>
      <c r="AS756" s="1">
        <f t="shared" si="157"/>
        <v>1.5</v>
      </c>
      <c r="AT756" s="1">
        <f t="shared" si="158"/>
        <v>1.5</v>
      </c>
      <c r="AU756" s="1">
        <f t="shared" si="159"/>
        <v>0</v>
      </c>
      <c r="AV756" s="1">
        <f t="shared" si="160"/>
        <v>0</v>
      </c>
      <c r="AW756" s="1"/>
      <c r="AX756" s="1"/>
      <c r="AY756">
        <v>316555</v>
      </c>
      <c r="AZ756" t="s">
        <v>774</v>
      </c>
      <c r="BA756" s="1">
        <v>5</v>
      </c>
      <c r="BB756" s="1">
        <v>0</v>
      </c>
      <c r="BC756" s="1">
        <v>0</v>
      </c>
      <c r="BD756" s="1">
        <v>1.5</v>
      </c>
      <c r="BE756" s="1">
        <v>1.5</v>
      </c>
      <c r="BF756" s="1">
        <v>0</v>
      </c>
      <c r="BG756" s="1">
        <v>0</v>
      </c>
      <c r="BH756" s="1"/>
      <c r="BI756" s="1"/>
      <c r="BL756" s="2">
        <v>316430</v>
      </c>
      <c r="BM756" s="69" t="s">
        <v>758</v>
      </c>
      <c r="BN756" s="1">
        <f t="shared" si="161"/>
        <v>0</v>
      </c>
      <c r="BO756" s="1">
        <f t="shared" si="162"/>
        <v>0</v>
      </c>
      <c r="BP756" s="1">
        <f t="shared" si="163"/>
        <v>6.1</v>
      </c>
      <c r="BQ756" s="1">
        <f t="shared" si="164"/>
        <v>1.1133333333333333</v>
      </c>
      <c r="BR756" s="1">
        <f t="shared" si="165"/>
        <v>7.2133333333333329</v>
      </c>
      <c r="BS756" s="1">
        <f t="shared" si="166"/>
        <v>1.1133333333333333</v>
      </c>
      <c r="BT756" s="1">
        <f t="shared" si="167"/>
        <v>1.1000000000000001</v>
      </c>
      <c r="BV756" s="2">
        <v>316430</v>
      </c>
      <c r="BW756" s="69" t="s">
        <v>758</v>
      </c>
      <c r="BX756" s="1">
        <v>0</v>
      </c>
      <c r="BY756" s="1">
        <v>0</v>
      </c>
      <c r="BZ756" s="1">
        <v>6.1</v>
      </c>
      <c r="CA756" s="1">
        <v>1.1133333333333333</v>
      </c>
      <c r="CB756" s="1">
        <v>7.2133333333333329</v>
      </c>
      <c r="CC756" s="1">
        <v>1.1133333333333333</v>
      </c>
      <c r="CD756" s="1">
        <v>1.1000000000000001</v>
      </c>
    </row>
    <row r="757" spans="1:82" x14ac:dyDescent="0.25">
      <c r="A757">
        <f>VLOOKUP(B757,mun_fjp!$A$2:$B$854,2,FALSE)</f>
        <v>316740</v>
      </c>
      <c r="B757" t="s">
        <v>796</v>
      </c>
      <c r="C757">
        <v>2.8</v>
      </c>
      <c r="D757">
        <v>3</v>
      </c>
      <c r="E757">
        <v>2</v>
      </c>
      <c r="V757">
        <v>0</v>
      </c>
      <c r="W757">
        <v>0</v>
      </c>
      <c r="X757">
        <v>0</v>
      </c>
      <c r="Y757">
        <v>0</v>
      </c>
      <c r="Z757">
        <v>2</v>
      </c>
      <c r="AC757">
        <v>2</v>
      </c>
      <c r="AD757">
        <v>30</v>
      </c>
      <c r="AE757">
        <v>0.6</v>
      </c>
      <c r="AF757">
        <v>1.3999999999999997</v>
      </c>
      <c r="AG757">
        <v>1.9999999999999996</v>
      </c>
      <c r="AH757">
        <v>2</v>
      </c>
      <c r="AI757">
        <v>11.799999999999999</v>
      </c>
      <c r="AN757">
        <v>316730</v>
      </c>
      <c r="AO757" t="s">
        <v>795</v>
      </c>
      <c r="AP757" s="1">
        <f t="shared" si="154"/>
        <v>3</v>
      </c>
      <c r="AQ757" s="1">
        <f t="shared" si="155"/>
        <v>3</v>
      </c>
      <c r="AR757" s="1">
        <f t="shared" si="156"/>
        <v>9.6</v>
      </c>
      <c r="AS757" s="1">
        <f t="shared" si="157"/>
        <v>4.9999999999999991</v>
      </c>
      <c r="AT757" s="1">
        <f t="shared" si="158"/>
        <v>14.599999999999998</v>
      </c>
      <c r="AU757" s="1">
        <f t="shared" si="159"/>
        <v>1.9999999999999996</v>
      </c>
      <c r="AV757" s="1">
        <f t="shared" si="160"/>
        <v>3</v>
      </c>
      <c r="AW757" s="1"/>
      <c r="AX757" s="1"/>
      <c r="AY757">
        <v>316730</v>
      </c>
      <c r="AZ757" t="s">
        <v>795</v>
      </c>
      <c r="BA757" s="1">
        <v>3</v>
      </c>
      <c r="BB757" s="1">
        <v>3</v>
      </c>
      <c r="BC757" s="1">
        <v>9.6</v>
      </c>
      <c r="BD757" s="1">
        <v>4.9999999999999991</v>
      </c>
      <c r="BE757" s="1">
        <v>14.599999999999998</v>
      </c>
      <c r="BF757" s="1">
        <v>1.9999999999999996</v>
      </c>
      <c r="BG757" s="1">
        <v>3</v>
      </c>
      <c r="BH757" s="1"/>
      <c r="BI757" s="1"/>
      <c r="BL757" s="2">
        <v>316440</v>
      </c>
      <c r="BM757" s="69" t="s">
        <v>759</v>
      </c>
      <c r="BN757" s="1">
        <f t="shared" si="161"/>
        <v>0</v>
      </c>
      <c r="BO757" s="1">
        <f t="shared" si="162"/>
        <v>0</v>
      </c>
      <c r="BP757" s="1">
        <f t="shared" si="163"/>
        <v>5.65</v>
      </c>
      <c r="BQ757" s="1">
        <f t="shared" si="164"/>
        <v>2</v>
      </c>
      <c r="BR757" s="1">
        <f t="shared" si="165"/>
        <v>7.65</v>
      </c>
      <c r="BS757" s="1">
        <f t="shared" si="166"/>
        <v>2</v>
      </c>
      <c r="BT757" s="1">
        <f t="shared" si="167"/>
        <v>0.2</v>
      </c>
      <c r="BV757" s="2">
        <v>316440</v>
      </c>
      <c r="BW757" s="69" t="s">
        <v>759</v>
      </c>
      <c r="BX757" s="1">
        <v>0</v>
      </c>
      <c r="BY757" s="1">
        <v>0</v>
      </c>
      <c r="BZ757" s="1">
        <v>5.65</v>
      </c>
      <c r="CA757" s="1">
        <v>2</v>
      </c>
      <c r="CB757" s="1">
        <v>7.65</v>
      </c>
      <c r="CC757" s="1">
        <v>2</v>
      </c>
      <c r="CD757" s="1">
        <v>0.2</v>
      </c>
    </row>
    <row r="758" spans="1:82" x14ac:dyDescent="0.25">
      <c r="A758">
        <f>VLOOKUP(B758,mun_fjp!$A$2:$B$854,2,FALSE)</f>
        <v>316750</v>
      </c>
      <c r="B758" t="s">
        <v>797</v>
      </c>
      <c r="C758">
        <v>3.45</v>
      </c>
      <c r="D758">
        <v>1.36</v>
      </c>
      <c r="E758">
        <v>1.05</v>
      </c>
      <c r="N758">
        <v>2</v>
      </c>
      <c r="U758">
        <v>4</v>
      </c>
      <c r="V758">
        <v>6</v>
      </c>
      <c r="W758">
        <v>1.7999999999999998</v>
      </c>
      <c r="X758">
        <v>1.9039999999999999</v>
      </c>
      <c r="Y758">
        <v>3.7039999999999997</v>
      </c>
      <c r="Z758">
        <v>2</v>
      </c>
      <c r="AC758">
        <v>2</v>
      </c>
      <c r="AD758">
        <v>30</v>
      </c>
      <c r="AE758">
        <v>0.6</v>
      </c>
      <c r="AF758">
        <v>0.6346666666666666</v>
      </c>
      <c r="AG758">
        <v>1.2346666666666666</v>
      </c>
      <c r="AH758">
        <v>1.8</v>
      </c>
      <c r="AI758">
        <v>12.598666666666666</v>
      </c>
      <c r="AN758">
        <v>316740</v>
      </c>
      <c r="AO758" t="s">
        <v>796</v>
      </c>
      <c r="AP758" s="1">
        <f t="shared" si="154"/>
        <v>0</v>
      </c>
      <c r="AQ758" s="1">
        <f t="shared" si="155"/>
        <v>0</v>
      </c>
      <c r="AR758" s="1">
        <f t="shared" si="156"/>
        <v>9.8000000000000007</v>
      </c>
      <c r="AS758" s="1">
        <f t="shared" si="157"/>
        <v>1.9999999999999996</v>
      </c>
      <c r="AT758" s="1">
        <f t="shared" si="158"/>
        <v>11.8</v>
      </c>
      <c r="AU758" s="1">
        <f t="shared" si="159"/>
        <v>1.9999999999999996</v>
      </c>
      <c r="AV758" s="1">
        <f t="shared" si="160"/>
        <v>3</v>
      </c>
      <c r="AW758" s="1"/>
      <c r="AX758" s="1"/>
      <c r="AY758">
        <v>316740</v>
      </c>
      <c r="AZ758" t="s">
        <v>796</v>
      </c>
      <c r="BA758" s="1">
        <v>0</v>
      </c>
      <c r="BB758" s="1">
        <v>0</v>
      </c>
      <c r="BC758" s="1">
        <v>9.8000000000000007</v>
      </c>
      <c r="BD758" s="1">
        <v>1.9999999999999996</v>
      </c>
      <c r="BE758" s="1">
        <v>11.8</v>
      </c>
      <c r="BF758" s="1">
        <v>1.9999999999999996</v>
      </c>
      <c r="BG758" s="1">
        <v>3</v>
      </c>
      <c r="BH758" s="1"/>
      <c r="BI758" s="1"/>
      <c r="BL758" s="2">
        <v>316443</v>
      </c>
      <c r="BM758" s="69" t="s">
        <v>760</v>
      </c>
      <c r="BN758" s="1" t="e">
        <f t="shared" si="161"/>
        <v>#N/A</v>
      </c>
      <c r="BO758" s="1" t="e">
        <f t="shared" si="162"/>
        <v>#N/A</v>
      </c>
      <c r="BP758" s="1" t="e">
        <f t="shared" si="163"/>
        <v>#N/A</v>
      </c>
      <c r="BQ758" s="1" t="e">
        <f t="shared" si="164"/>
        <v>#N/A</v>
      </c>
      <c r="BR758" s="1" t="e">
        <f t="shared" si="165"/>
        <v>#N/A</v>
      </c>
      <c r="BS758" s="1" t="e">
        <f t="shared" si="166"/>
        <v>#N/A</v>
      </c>
      <c r="BT758" s="1" t="e">
        <f t="shared" si="167"/>
        <v>#N/A</v>
      </c>
      <c r="BV758" s="2">
        <v>316443</v>
      </c>
      <c r="BW758" s="69" t="s">
        <v>760</v>
      </c>
      <c r="BX758" s="1"/>
      <c r="BY758" s="1"/>
      <c r="BZ758" s="1"/>
      <c r="CA758" s="1"/>
      <c r="CB758" s="1"/>
      <c r="CC758" s="1"/>
      <c r="CD758" s="1"/>
    </row>
    <row r="759" spans="1:82" x14ac:dyDescent="0.25">
      <c r="A759">
        <f>VLOOKUP(B759,mun_fjp!$A$2:$B$854,2,FALSE)</f>
        <v>316760</v>
      </c>
      <c r="B759" t="s">
        <v>798</v>
      </c>
      <c r="C759">
        <v>2.8</v>
      </c>
      <c r="D759">
        <v>0.2</v>
      </c>
      <c r="E759">
        <v>1.8</v>
      </c>
      <c r="U759">
        <v>1</v>
      </c>
      <c r="V759">
        <v>1</v>
      </c>
      <c r="W759">
        <v>0.3</v>
      </c>
      <c r="X759">
        <v>4.6666666666666662E-2</v>
      </c>
      <c r="Y759">
        <v>0.34666666666666668</v>
      </c>
      <c r="Z759">
        <v>2</v>
      </c>
      <c r="AC759">
        <v>1.33</v>
      </c>
      <c r="AD759">
        <v>30</v>
      </c>
      <c r="AE759">
        <v>0.39900000000000002</v>
      </c>
      <c r="AF759">
        <v>6.2066666666666666E-2</v>
      </c>
      <c r="AG759">
        <v>0.46106666666666668</v>
      </c>
      <c r="AI759">
        <v>5.607733333333333</v>
      </c>
      <c r="AN759">
        <v>316750</v>
      </c>
      <c r="AO759" t="s">
        <v>797</v>
      </c>
      <c r="AP759" s="1">
        <f t="shared" si="154"/>
        <v>6</v>
      </c>
      <c r="AQ759" s="1">
        <f t="shared" si="155"/>
        <v>4</v>
      </c>
      <c r="AR759" s="1">
        <f t="shared" si="156"/>
        <v>7.66</v>
      </c>
      <c r="AS759" s="1">
        <f t="shared" si="157"/>
        <v>4.9386666666666663</v>
      </c>
      <c r="AT759" s="1">
        <f t="shared" si="158"/>
        <v>12.598666666666666</v>
      </c>
      <c r="AU759" s="1">
        <f t="shared" si="159"/>
        <v>1.2346666666666666</v>
      </c>
      <c r="AV759" s="1">
        <f t="shared" si="160"/>
        <v>1.36</v>
      </c>
      <c r="AW759" s="1"/>
      <c r="AX759" s="1"/>
      <c r="AY759">
        <v>316750</v>
      </c>
      <c r="AZ759" t="s">
        <v>797</v>
      </c>
      <c r="BA759" s="1">
        <v>6</v>
      </c>
      <c r="BB759" s="1">
        <v>4</v>
      </c>
      <c r="BC759" s="1">
        <v>7.66</v>
      </c>
      <c r="BD759" s="1">
        <v>4.9386666666666663</v>
      </c>
      <c r="BE759" s="1">
        <v>12.598666666666666</v>
      </c>
      <c r="BF759" s="1">
        <v>1.2346666666666666</v>
      </c>
      <c r="BG759" s="1">
        <v>1.36</v>
      </c>
      <c r="BH759" s="1"/>
      <c r="BI759" s="1"/>
      <c r="BL759" s="2">
        <v>316447</v>
      </c>
      <c r="BM759" s="69" t="s">
        <v>761</v>
      </c>
      <c r="BN759" s="1" t="e">
        <f t="shared" si="161"/>
        <v>#N/A</v>
      </c>
      <c r="BO759" s="1" t="e">
        <f t="shared" si="162"/>
        <v>#N/A</v>
      </c>
      <c r="BP759" s="1" t="e">
        <f t="shared" si="163"/>
        <v>#N/A</v>
      </c>
      <c r="BQ759" s="1" t="e">
        <f t="shared" si="164"/>
        <v>#N/A</v>
      </c>
      <c r="BR759" s="1" t="e">
        <f t="shared" si="165"/>
        <v>#N/A</v>
      </c>
      <c r="BS759" s="1" t="e">
        <f t="shared" si="166"/>
        <v>#N/A</v>
      </c>
      <c r="BT759" s="1" t="e">
        <f t="shared" si="167"/>
        <v>#N/A</v>
      </c>
      <c r="BV759" s="2">
        <v>316447</v>
      </c>
      <c r="BW759" s="69" t="s">
        <v>761</v>
      </c>
      <c r="BX759" s="1"/>
      <c r="BY759" s="1"/>
      <c r="BZ759" s="1"/>
      <c r="CA759" s="1"/>
      <c r="CB759" s="1"/>
      <c r="CC759" s="1"/>
      <c r="CD759" s="1"/>
    </row>
    <row r="760" spans="1:82" x14ac:dyDescent="0.25">
      <c r="A760">
        <f>VLOOKUP(B760,mun_fjp!$A$2:$B$854,2,FALSE)</f>
        <v>316770</v>
      </c>
      <c r="B760" t="s">
        <v>799</v>
      </c>
      <c r="C760">
        <v>3.6</v>
      </c>
      <c r="D760">
        <v>0.83</v>
      </c>
      <c r="E760">
        <v>1.25</v>
      </c>
      <c r="V760">
        <v>0</v>
      </c>
      <c r="W760">
        <v>0</v>
      </c>
      <c r="X760">
        <v>0</v>
      </c>
      <c r="Y760">
        <v>0</v>
      </c>
      <c r="AC760">
        <v>0</v>
      </c>
      <c r="AD760">
        <v>30</v>
      </c>
      <c r="AE760">
        <v>0</v>
      </c>
      <c r="AF760">
        <v>0</v>
      </c>
      <c r="AG760">
        <v>0</v>
      </c>
      <c r="AH760">
        <v>0.75</v>
      </c>
      <c r="AI760">
        <v>6.43</v>
      </c>
      <c r="AN760">
        <v>316760</v>
      </c>
      <c r="AO760" t="s">
        <v>798</v>
      </c>
      <c r="AP760" s="1">
        <f t="shared" si="154"/>
        <v>1</v>
      </c>
      <c r="AQ760" s="1">
        <f t="shared" si="155"/>
        <v>1</v>
      </c>
      <c r="AR760" s="1">
        <f t="shared" si="156"/>
        <v>4.8</v>
      </c>
      <c r="AS760" s="1">
        <f t="shared" si="157"/>
        <v>0.80773333333333341</v>
      </c>
      <c r="AT760" s="1">
        <f t="shared" si="158"/>
        <v>5.607733333333333</v>
      </c>
      <c r="AU760" s="1">
        <f t="shared" si="159"/>
        <v>0.46106666666666668</v>
      </c>
      <c r="AV760" s="1">
        <f t="shared" si="160"/>
        <v>0.2</v>
      </c>
      <c r="AW760" s="1"/>
      <c r="AX760" s="1"/>
      <c r="AY760">
        <v>316760</v>
      </c>
      <c r="AZ760" t="s">
        <v>798</v>
      </c>
      <c r="BA760" s="1">
        <v>1</v>
      </c>
      <c r="BB760" s="1">
        <v>1</v>
      </c>
      <c r="BC760" s="1">
        <v>4.8</v>
      </c>
      <c r="BD760" s="1">
        <v>0.80773333333333341</v>
      </c>
      <c r="BE760" s="1">
        <v>5.607733333333333</v>
      </c>
      <c r="BF760" s="1">
        <v>0.46106666666666668</v>
      </c>
      <c r="BG760" s="1">
        <v>0.2</v>
      </c>
      <c r="BH760" s="1"/>
      <c r="BI760" s="1"/>
      <c r="BL760" s="2">
        <v>316450</v>
      </c>
      <c r="BM760" s="69" t="s">
        <v>762</v>
      </c>
      <c r="BN760" s="1" t="e">
        <f t="shared" si="161"/>
        <v>#N/A</v>
      </c>
      <c r="BO760" s="1" t="e">
        <f t="shared" si="162"/>
        <v>#N/A</v>
      </c>
      <c r="BP760" s="1" t="e">
        <f t="shared" si="163"/>
        <v>#N/A</v>
      </c>
      <c r="BQ760" s="1" t="e">
        <f t="shared" si="164"/>
        <v>#N/A</v>
      </c>
      <c r="BR760" s="1" t="e">
        <f t="shared" si="165"/>
        <v>#N/A</v>
      </c>
      <c r="BS760" s="1" t="e">
        <f t="shared" si="166"/>
        <v>#N/A</v>
      </c>
      <c r="BT760" s="1" t="e">
        <f t="shared" si="167"/>
        <v>#N/A</v>
      </c>
      <c r="BV760" s="2">
        <v>316450</v>
      </c>
      <c r="BW760" s="69" t="s">
        <v>762</v>
      </c>
      <c r="BX760" s="1"/>
      <c r="BY760" s="1"/>
      <c r="BZ760" s="1"/>
      <c r="CA760" s="1"/>
      <c r="CB760" s="1"/>
      <c r="CC760" s="1"/>
      <c r="CD760" s="1"/>
    </row>
    <row r="761" spans="1:82" x14ac:dyDescent="0.25">
      <c r="A761">
        <f>VLOOKUP(B761,mun_fjp!$A$2:$B$854,2,FALSE)</f>
        <v>316780</v>
      </c>
      <c r="B761" t="s">
        <v>800</v>
      </c>
      <c r="C761">
        <v>2.2000000000000002</v>
      </c>
      <c r="D761">
        <v>0.5</v>
      </c>
      <c r="U761">
        <v>0.67</v>
      </c>
      <c r="V761">
        <v>0.67</v>
      </c>
      <c r="W761">
        <v>0.20100000000000001</v>
      </c>
      <c r="X761">
        <v>7.8166666666666662E-2</v>
      </c>
      <c r="Y761">
        <v>0.27916666666666667</v>
      </c>
      <c r="Z761">
        <v>2</v>
      </c>
      <c r="AC761">
        <v>2</v>
      </c>
      <c r="AD761">
        <v>30</v>
      </c>
      <c r="AE761">
        <v>0.6</v>
      </c>
      <c r="AF761">
        <v>0.23333333333333331</v>
      </c>
      <c r="AG761">
        <v>0.83333333333333326</v>
      </c>
      <c r="AI761">
        <v>3.8125</v>
      </c>
      <c r="AN761">
        <v>316770</v>
      </c>
      <c r="AO761" t="s">
        <v>799</v>
      </c>
      <c r="AP761" s="1">
        <f t="shared" si="154"/>
        <v>0</v>
      </c>
      <c r="AQ761" s="1">
        <f t="shared" si="155"/>
        <v>0</v>
      </c>
      <c r="AR761" s="1">
        <f t="shared" si="156"/>
        <v>6.43</v>
      </c>
      <c r="AS761" s="1">
        <f t="shared" si="157"/>
        <v>0</v>
      </c>
      <c r="AT761" s="1">
        <f t="shared" si="158"/>
        <v>6.43</v>
      </c>
      <c r="AU761" s="1">
        <f t="shared" si="159"/>
        <v>0</v>
      </c>
      <c r="AV761" s="1">
        <f t="shared" si="160"/>
        <v>0.83</v>
      </c>
      <c r="AW761" s="1"/>
      <c r="AX761" s="1"/>
      <c r="AY761">
        <v>316770</v>
      </c>
      <c r="AZ761" t="s">
        <v>799</v>
      </c>
      <c r="BA761" s="1">
        <v>0</v>
      </c>
      <c r="BB761" s="1">
        <v>0</v>
      </c>
      <c r="BC761" s="1">
        <v>6.43</v>
      </c>
      <c r="BD761" s="1">
        <v>0</v>
      </c>
      <c r="BE761" s="1">
        <v>6.43</v>
      </c>
      <c r="BF761" s="1">
        <v>0</v>
      </c>
      <c r="BG761" s="1">
        <v>0.83</v>
      </c>
      <c r="BH761" s="1"/>
      <c r="BI761" s="1"/>
      <c r="BL761" s="2">
        <v>316460</v>
      </c>
      <c r="BM761" s="69" t="s">
        <v>763</v>
      </c>
      <c r="BN761" s="1">
        <f t="shared" si="161"/>
        <v>0</v>
      </c>
      <c r="BO761" s="1">
        <f t="shared" si="162"/>
        <v>0</v>
      </c>
      <c r="BP761" s="1">
        <f t="shared" si="163"/>
        <v>2.75</v>
      </c>
      <c r="BQ761" s="1">
        <f t="shared" si="164"/>
        <v>0.6</v>
      </c>
      <c r="BR761" s="1">
        <f t="shared" si="165"/>
        <v>3.35</v>
      </c>
      <c r="BS761" s="1">
        <f t="shared" si="166"/>
        <v>0.6</v>
      </c>
      <c r="BT761" s="1">
        <f t="shared" si="167"/>
        <v>0</v>
      </c>
      <c r="BV761" s="2">
        <v>316460</v>
      </c>
      <c r="BW761" s="69" t="s">
        <v>763</v>
      </c>
      <c r="BX761" s="1">
        <v>0</v>
      </c>
      <c r="BY761" s="1">
        <v>0</v>
      </c>
      <c r="BZ761" s="1">
        <v>2.75</v>
      </c>
      <c r="CA761" s="1">
        <v>0.6</v>
      </c>
      <c r="CB761" s="1">
        <v>3.35</v>
      </c>
      <c r="CC761" s="1">
        <v>0.6</v>
      </c>
      <c r="CD761" s="1">
        <v>0</v>
      </c>
    </row>
    <row r="762" spans="1:82" x14ac:dyDescent="0.25">
      <c r="A762">
        <f>VLOOKUP(B762,mun_fjp!$A$2:$B$854,2,FALSE)</f>
        <v>316790</v>
      </c>
      <c r="B762" t="s">
        <v>801</v>
      </c>
      <c r="C762">
        <v>3.1</v>
      </c>
      <c r="D762">
        <v>1.81</v>
      </c>
      <c r="E762">
        <v>1.5</v>
      </c>
      <c r="V762">
        <v>0</v>
      </c>
      <c r="W762">
        <v>0</v>
      </c>
      <c r="X762">
        <v>0</v>
      </c>
      <c r="Y762">
        <v>0</v>
      </c>
      <c r="Z762">
        <v>2</v>
      </c>
      <c r="AC762">
        <v>2</v>
      </c>
      <c r="AD762">
        <v>30</v>
      </c>
      <c r="AE762">
        <v>0.6</v>
      </c>
      <c r="AF762">
        <v>0.84466666666666657</v>
      </c>
      <c r="AG762">
        <v>1.4446666666666665</v>
      </c>
      <c r="AH762">
        <v>1.35</v>
      </c>
      <c r="AI762">
        <v>9.2046666666666663</v>
      </c>
      <c r="AN762">
        <v>316780</v>
      </c>
      <c r="AO762" t="s">
        <v>800</v>
      </c>
      <c r="AP762" s="1">
        <f t="shared" si="154"/>
        <v>0.67</v>
      </c>
      <c r="AQ762" s="1">
        <f t="shared" si="155"/>
        <v>0.67</v>
      </c>
      <c r="AR762" s="1">
        <f t="shared" si="156"/>
        <v>2.7</v>
      </c>
      <c r="AS762" s="1">
        <f t="shared" si="157"/>
        <v>1.1124999999999998</v>
      </c>
      <c r="AT762" s="1">
        <f t="shared" si="158"/>
        <v>3.8125</v>
      </c>
      <c r="AU762" s="1">
        <f t="shared" si="159"/>
        <v>0.83333333333333326</v>
      </c>
      <c r="AV762" s="1">
        <f t="shared" si="160"/>
        <v>0.5</v>
      </c>
      <c r="AW762" s="1"/>
      <c r="AX762" s="1"/>
      <c r="AY762">
        <v>316780</v>
      </c>
      <c r="AZ762" t="s">
        <v>800</v>
      </c>
      <c r="BA762" s="1">
        <v>0.67</v>
      </c>
      <c r="BB762" s="1">
        <v>0.67</v>
      </c>
      <c r="BC762" s="1">
        <v>2.7</v>
      </c>
      <c r="BD762" s="1">
        <v>1.1124999999999998</v>
      </c>
      <c r="BE762" s="1">
        <v>3.8125</v>
      </c>
      <c r="BF762" s="1">
        <v>0.83333333333333326</v>
      </c>
      <c r="BG762" s="1">
        <v>0.5</v>
      </c>
      <c r="BH762" s="1"/>
      <c r="BI762" s="1"/>
      <c r="BL762" s="2">
        <v>316470</v>
      </c>
      <c r="BM762" s="69" t="s">
        <v>764</v>
      </c>
      <c r="BN762" s="1">
        <f t="shared" si="161"/>
        <v>6</v>
      </c>
      <c r="BO762" s="1">
        <f t="shared" si="162"/>
        <v>6</v>
      </c>
      <c r="BP762" s="1">
        <f t="shared" si="163"/>
        <v>7.09</v>
      </c>
      <c r="BQ762" s="1">
        <f t="shared" si="164"/>
        <v>2.9413333333333327</v>
      </c>
      <c r="BR762" s="1">
        <f t="shared" si="165"/>
        <v>10.031333333333333</v>
      </c>
      <c r="BS762" s="1">
        <f t="shared" si="166"/>
        <v>0.73533333333333328</v>
      </c>
      <c r="BT762" s="1">
        <f t="shared" si="167"/>
        <v>0.28999999999999998</v>
      </c>
      <c r="BV762" s="2">
        <v>316470</v>
      </c>
      <c r="BW762" s="69" t="s">
        <v>764</v>
      </c>
      <c r="BX762" s="1">
        <v>6</v>
      </c>
      <c r="BY762" s="1">
        <v>6</v>
      </c>
      <c r="BZ762" s="1">
        <v>7.09</v>
      </c>
      <c r="CA762" s="1">
        <v>2.9413333333333327</v>
      </c>
      <c r="CB762" s="1">
        <v>10.031333333333333</v>
      </c>
      <c r="CC762" s="1">
        <v>0.73533333333333328</v>
      </c>
      <c r="CD762" s="1">
        <v>0.28999999999999998</v>
      </c>
    </row>
    <row r="763" spans="1:82" x14ac:dyDescent="0.25">
      <c r="A763">
        <f>VLOOKUP(B763,mun_fjp!$A$2:$B$854,2,FALSE)</f>
        <v>316800</v>
      </c>
      <c r="B763" t="s">
        <v>802</v>
      </c>
      <c r="C763">
        <v>3.7</v>
      </c>
      <c r="D763">
        <v>0.7</v>
      </c>
      <c r="E763">
        <v>1.5</v>
      </c>
      <c r="M763">
        <v>5</v>
      </c>
      <c r="U763">
        <v>0</v>
      </c>
      <c r="V763">
        <v>5</v>
      </c>
      <c r="W763">
        <v>1.5</v>
      </c>
      <c r="X763">
        <v>0.81666666666666654</v>
      </c>
      <c r="Y763">
        <v>2.3166666666666664</v>
      </c>
      <c r="Z763">
        <v>2</v>
      </c>
      <c r="AC763">
        <v>2</v>
      </c>
      <c r="AD763">
        <v>30</v>
      </c>
      <c r="AE763">
        <v>0.6</v>
      </c>
      <c r="AF763">
        <v>0.32666666666666661</v>
      </c>
      <c r="AG763">
        <v>0.92666666666666653</v>
      </c>
      <c r="AH763">
        <v>1.5</v>
      </c>
      <c r="AI763">
        <v>10.643333333333333</v>
      </c>
      <c r="AN763">
        <v>316790</v>
      </c>
      <c r="AO763" t="s">
        <v>801</v>
      </c>
      <c r="AP763" s="1">
        <f t="shared" si="154"/>
        <v>0</v>
      </c>
      <c r="AQ763" s="1">
        <f t="shared" si="155"/>
        <v>0</v>
      </c>
      <c r="AR763" s="1">
        <f t="shared" si="156"/>
        <v>7.76</v>
      </c>
      <c r="AS763" s="1">
        <f t="shared" si="157"/>
        <v>1.4446666666666665</v>
      </c>
      <c r="AT763" s="1">
        <f t="shared" si="158"/>
        <v>9.2046666666666663</v>
      </c>
      <c r="AU763" s="1">
        <f t="shared" si="159"/>
        <v>1.4446666666666665</v>
      </c>
      <c r="AV763" s="1">
        <f t="shared" si="160"/>
        <v>1.81</v>
      </c>
      <c r="AW763" s="1"/>
      <c r="AX763" s="1"/>
      <c r="AY763">
        <v>316790</v>
      </c>
      <c r="AZ763" t="s">
        <v>801</v>
      </c>
      <c r="BA763" s="1">
        <v>0</v>
      </c>
      <c r="BB763" s="1">
        <v>0</v>
      </c>
      <c r="BC763" s="1">
        <v>7.76</v>
      </c>
      <c r="BD763" s="1">
        <v>1.4446666666666665</v>
      </c>
      <c r="BE763" s="1">
        <v>9.2046666666666663</v>
      </c>
      <c r="BF763" s="1">
        <v>1.4446666666666665</v>
      </c>
      <c r="BG763" s="1">
        <v>1.81</v>
      </c>
      <c r="BH763" s="1"/>
      <c r="BI763" s="1"/>
      <c r="BL763" s="2">
        <v>316480</v>
      </c>
      <c r="BM763" s="69" t="s">
        <v>765</v>
      </c>
      <c r="BN763" s="1" t="e">
        <f t="shared" si="161"/>
        <v>#N/A</v>
      </c>
      <c r="BO763" s="1" t="e">
        <f t="shared" si="162"/>
        <v>#N/A</v>
      </c>
      <c r="BP763" s="1" t="e">
        <f t="shared" si="163"/>
        <v>#N/A</v>
      </c>
      <c r="BQ763" s="1" t="e">
        <f t="shared" si="164"/>
        <v>#N/A</v>
      </c>
      <c r="BR763" s="1" t="e">
        <f t="shared" si="165"/>
        <v>#N/A</v>
      </c>
      <c r="BS763" s="1" t="e">
        <f t="shared" si="166"/>
        <v>#N/A</v>
      </c>
      <c r="BT763" s="1" t="e">
        <f t="shared" si="167"/>
        <v>#N/A</v>
      </c>
      <c r="BV763" s="2">
        <v>316480</v>
      </c>
      <c r="BW763" s="69" t="s">
        <v>765</v>
      </c>
      <c r="BX763" s="1"/>
      <c r="BY763" s="1"/>
      <c r="BZ763" s="1"/>
      <c r="CA763" s="1"/>
      <c r="CB763" s="1"/>
      <c r="CC763" s="1"/>
      <c r="CD763" s="1"/>
    </row>
    <row r="764" spans="1:82" x14ac:dyDescent="0.25">
      <c r="A764">
        <f>VLOOKUP(B764,mun_fjp!$A$2:$B$854,2,FALSE)</f>
        <v>316805</v>
      </c>
      <c r="B764" t="s">
        <v>803</v>
      </c>
      <c r="C764">
        <v>3.1</v>
      </c>
      <c r="D764">
        <v>0.7</v>
      </c>
      <c r="E764">
        <v>0.65</v>
      </c>
      <c r="V764">
        <v>0</v>
      </c>
      <c r="W764">
        <v>0</v>
      </c>
      <c r="X764">
        <v>0</v>
      </c>
      <c r="Y764">
        <v>0</v>
      </c>
      <c r="Z764">
        <v>2</v>
      </c>
      <c r="AC764">
        <v>2</v>
      </c>
      <c r="AD764">
        <v>30</v>
      </c>
      <c r="AE764">
        <v>0.6</v>
      </c>
      <c r="AF764">
        <v>0.32666666666666661</v>
      </c>
      <c r="AG764">
        <v>0.92666666666666653</v>
      </c>
      <c r="AH764">
        <v>1.35</v>
      </c>
      <c r="AI764">
        <v>6.7266666666666666</v>
      </c>
      <c r="AN764">
        <v>316800</v>
      </c>
      <c r="AO764" t="s">
        <v>802</v>
      </c>
      <c r="AP764" s="1">
        <f t="shared" si="154"/>
        <v>5</v>
      </c>
      <c r="AQ764" s="1">
        <f t="shared" si="155"/>
        <v>0</v>
      </c>
      <c r="AR764" s="1">
        <f t="shared" si="156"/>
        <v>7.4</v>
      </c>
      <c r="AS764" s="1">
        <f t="shared" si="157"/>
        <v>3.2433333333333332</v>
      </c>
      <c r="AT764" s="1">
        <f t="shared" si="158"/>
        <v>10.643333333333334</v>
      </c>
      <c r="AU764" s="1">
        <f t="shared" si="159"/>
        <v>0.92666666666666653</v>
      </c>
      <c r="AV764" s="1">
        <f t="shared" si="160"/>
        <v>0.7</v>
      </c>
      <c r="AW764" s="1"/>
      <c r="AX764" s="1"/>
      <c r="AY764">
        <v>316800</v>
      </c>
      <c r="AZ764" t="s">
        <v>802</v>
      </c>
      <c r="BA764" s="1">
        <v>5</v>
      </c>
      <c r="BB764" s="1">
        <v>0</v>
      </c>
      <c r="BC764" s="1">
        <v>7.4</v>
      </c>
      <c r="BD764" s="1">
        <v>3.2433333333333332</v>
      </c>
      <c r="BE764" s="1">
        <v>10.643333333333334</v>
      </c>
      <c r="BF764" s="1">
        <v>0.92666666666666653</v>
      </c>
      <c r="BG764" s="1">
        <v>0.7</v>
      </c>
      <c r="BH764" s="1"/>
      <c r="BI764" s="1"/>
      <c r="BL764" s="2">
        <v>316490</v>
      </c>
      <c r="BM764" s="69" t="s">
        <v>766</v>
      </c>
      <c r="BN764" s="1">
        <f t="shared" si="161"/>
        <v>2</v>
      </c>
      <c r="BO764" s="1">
        <f t="shared" si="162"/>
        <v>2</v>
      </c>
      <c r="BP764" s="1">
        <f t="shared" si="163"/>
        <v>7.65</v>
      </c>
      <c r="BQ764" s="1">
        <f t="shared" si="164"/>
        <v>3.9999999999999991</v>
      </c>
      <c r="BR764" s="1">
        <f t="shared" si="165"/>
        <v>11.649999999999999</v>
      </c>
      <c r="BS764" s="1">
        <f t="shared" si="166"/>
        <v>1.9999999999999996</v>
      </c>
      <c r="BT764" s="1">
        <f t="shared" si="167"/>
        <v>3</v>
      </c>
      <c r="BV764" s="2">
        <v>316490</v>
      </c>
      <c r="BW764" s="69" t="s">
        <v>766</v>
      </c>
      <c r="BX764" s="1">
        <v>2</v>
      </c>
      <c r="BY764" s="1">
        <v>2</v>
      </c>
      <c r="BZ764" s="1">
        <v>7.65</v>
      </c>
      <c r="CA764" s="1">
        <v>3.9999999999999991</v>
      </c>
      <c r="CB764" s="1">
        <v>11.649999999999999</v>
      </c>
      <c r="CC764" s="1">
        <v>1.9999999999999996</v>
      </c>
      <c r="CD764" s="1">
        <v>3</v>
      </c>
    </row>
    <row r="765" spans="1:82" x14ac:dyDescent="0.25">
      <c r="A765">
        <f>VLOOKUP(B765,mun_fjp!$A$2:$B$854,2,FALSE)</f>
        <v>316810</v>
      </c>
      <c r="B765" t="s">
        <v>804</v>
      </c>
      <c r="C765">
        <v>3.15</v>
      </c>
      <c r="D765">
        <v>2.5</v>
      </c>
      <c r="E765">
        <v>2</v>
      </c>
      <c r="V765">
        <v>0</v>
      </c>
      <c r="W765">
        <v>0</v>
      </c>
      <c r="X765">
        <v>0</v>
      </c>
      <c r="Y765">
        <v>0</v>
      </c>
      <c r="AC765">
        <v>0</v>
      </c>
      <c r="AD765">
        <v>30</v>
      </c>
      <c r="AE765">
        <v>0</v>
      </c>
      <c r="AF765">
        <v>0</v>
      </c>
      <c r="AG765">
        <v>0</v>
      </c>
      <c r="AH765">
        <v>1.05</v>
      </c>
      <c r="AI765">
        <v>8.7000000000000011</v>
      </c>
      <c r="AN765">
        <v>316805</v>
      </c>
      <c r="AO765" t="s">
        <v>803</v>
      </c>
      <c r="AP765" s="1">
        <f t="shared" si="154"/>
        <v>0</v>
      </c>
      <c r="AQ765" s="1">
        <f t="shared" si="155"/>
        <v>0</v>
      </c>
      <c r="AR765" s="1">
        <f t="shared" si="156"/>
        <v>5.8000000000000007</v>
      </c>
      <c r="AS765" s="1">
        <f t="shared" si="157"/>
        <v>0.92666666666666653</v>
      </c>
      <c r="AT765" s="1">
        <f t="shared" si="158"/>
        <v>6.7266666666666675</v>
      </c>
      <c r="AU765" s="1">
        <f t="shared" si="159"/>
        <v>0.92666666666666653</v>
      </c>
      <c r="AV765" s="1">
        <f t="shared" si="160"/>
        <v>0.7</v>
      </c>
      <c r="AW765" s="1"/>
      <c r="AX765" s="1"/>
      <c r="AY765">
        <v>316805</v>
      </c>
      <c r="AZ765" t="s">
        <v>803</v>
      </c>
      <c r="BA765" s="1">
        <v>0</v>
      </c>
      <c r="BB765" s="1">
        <v>0</v>
      </c>
      <c r="BC765" s="1">
        <v>5.8000000000000007</v>
      </c>
      <c r="BD765" s="1">
        <v>0.92666666666666653</v>
      </c>
      <c r="BE765" s="1">
        <v>6.7266666666666675</v>
      </c>
      <c r="BF765" s="1">
        <v>0.92666666666666653</v>
      </c>
      <c r="BG765" s="1">
        <v>0.7</v>
      </c>
      <c r="BH765" s="1"/>
      <c r="BI765" s="1"/>
      <c r="BL765" s="2">
        <v>316500</v>
      </c>
      <c r="BM765" s="69" t="s">
        <v>767</v>
      </c>
      <c r="BN765" s="1">
        <f t="shared" si="161"/>
        <v>3</v>
      </c>
      <c r="BO765" s="1">
        <f t="shared" si="162"/>
        <v>3</v>
      </c>
      <c r="BP765" s="1">
        <f t="shared" si="163"/>
        <v>10.149999999999999</v>
      </c>
      <c r="BQ765" s="1">
        <f t="shared" si="164"/>
        <v>4.9999999999999991</v>
      </c>
      <c r="BR765" s="1">
        <f t="shared" si="165"/>
        <v>15.149999999999999</v>
      </c>
      <c r="BS765" s="1">
        <f t="shared" si="166"/>
        <v>1.9999999999999996</v>
      </c>
      <c r="BT765" s="1">
        <f t="shared" si="167"/>
        <v>3</v>
      </c>
      <c r="BV765" s="2">
        <v>316500</v>
      </c>
      <c r="BW765" s="69" t="s">
        <v>767</v>
      </c>
      <c r="BX765" s="1">
        <v>3</v>
      </c>
      <c r="BY765" s="1">
        <v>3</v>
      </c>
      <c r="BZ765" s="1">
        <v>10.149999999999999</v>
      </c>
      <c r="CA765" s="1">
        <v>4.9999999999999991</v>
      </c>
      <c r="CB765" s="1">
        <v>15.149999999999999</v>
      </c>
      <c r="CC765" s="1">
        <v>1.9999999999999996</v>
      </c>
      <c r="CD765" s="1">
        <v>3</v>
      </c>
    </row>
    <row r="766" spans="1:82" x14ac:dyDescent="0.25">
      <c r="A766">
        <f>VLOOKUP(B766,mun_fjp!$A$2:$B$854,2,FALSE)</f>
        <v>316820</v>
      </c>
      <c r="B766" t="s">
        <v>805</v>
      </c>
      <c r="C766">
        <v>2.9</v>
      </c>
      <c r="D766">
        <v>2.35</v>
      </c>
      <c r="E766">
        <v>2</v>
      </c>
      <c r="V766">
        <v>0</v>
      </c>
      <c r="W766">
        <v>0</v>
      </c>
      <c r="X766">
        <v>0</v>
      </c>
      <c r="Y766">
        <v>1</v>
      </c>
      <c r="Z766">
        <v>2</v>
      </c>
      <c r="AC766">
        <v>2</v>
      </c>
      <c r="AD766">
        <v>30</v>
      </c>
      <c r="AE766">
        <v>0.6</v>
      </c>
      <c r="AF766">
        <v>1.0966666666666667</v>
      </c>
      <c r="AG766">
        <v>1.6966666666666668</v>
      </c>
      <c r="AH766">
        <v>0.4</v>
      </c>
      <c r="AI766">
        <v>10.346666666666668</v>
      </c>
      <c r="AN766">
        <v>316810</v>
      </c>
      <c r="AO766" t="s">
        <v>804</v>
      </c>
      <c r="AP766" s="1">
        <f t="shared" si="154"/>
        <v>0</v>
      </c>
      <c r="AQ766" s="1">
        <f t="shared" si="155"/>
        <v>0</v>
      </c>
      <c r="AR766" s="1">
        <f t="shared" si="156"/>
        <v>8.7000000000000011</v>
      </c>
      <c r="AS766" s="1">
        <f t="shared" si="157"/>
        <v>0</v>
      </c>
      <c r="AT766" s="1">
        <f t="shared" si="158"/>
        <v>8.7000000000000011</v>
      </c>
      <c r="AU766" s="1">
        <f t="shared" si="159"/>
        <v>0</v>
      </c>
      <c r="AV766" s="1">
        <f t="shared" si="160"/>
        <v>2.5</v>
      </c>
      <c r="AW766" s="1"/>
      <c r="AX766" s="1"/>
      <c r="AY766">
        <v>316810</v>
      </c>
      <c r="AZ766" t="s">
        <v>804</v>
      </c>
      <c r="BA766" s="1">
        <v>0</v>
      </c>
      <c r="BB766" s="1">
        <v>0</v>
      </c>
      <c r="BC766" s="1">
        <v>8.7000000000000011</v>
      </c>
      <c r="BD766" s="1">
        <v>0</v>
      </c>
      <c r="BE766" s="1">
        <v>8.7000000000000011</v>
      </c>
      <c r="BF766" s="1">
        <v>0</v>
      </c>
      <c r="BG766" s="1">
        <v>2.5</v>
      </c>
      <c r="BH766" s="1"/>
      <c r="BI766" s="1"/>
      <c r="BL766" s="2">
        <v>316510</v>
      </c>
      <c r="BM766" s="69" t="s">
        <v>768</v>
      </c>
      <c r="BN766" s="1">
        <f t="shared" si="161"/>
        <v>0</v>
      </c>
      <c r="BO766" s="1">
        <f t="shared" si="162"/>
        <v>0</v>
      </c>
      <c r="BP766" s="1">
        <f t="shared" si="163"/>
        <v>5.89</v>
      </c>
      <c r="BQ766" s="1">
        <f t="shared" si="164"/>
        <v>0.72133333333333327</v>
      </c>
      <c r="BR766" s="1">
        <f t="shared" si="165"/>
        <v>6.6113333333333326</v>
      </c>
      <c r="BS766" s="1">
        <f t="shared" si="166"/>
        <v>0.72133333333333327</v>
      </c>
      <c r="BT766" s="1">
        <f t="shared" si="167"/>
        <v>0.26</v>
      </c>
      <c r="BV766" s="2">
        <v>316510</v>
      </c>
      <c r="BW766" s="69" t="s">
        <v>768</v>
      </c>
      <c r="BX766" s="1">
        <v>0</v>
      </c>
      <c r="BY766" s="1">
        <v>0</v>
      </c>
      <c r="BZ766" s="1">
        <v>5.89</v>
      </c>
      <c r="CA766" s="1">
        <v>0.72133333333333327</v>
      </c>
      <c r="CB766" s="1">
        <v>6.6113333333333326</v>
      </c>
      <c r="CC766" s="1">
        <v>0.72133333333333327</v>
      </c>
      <c r="CD766" s="1">
        <v>0.26</v>
      </c>
    </row>
    <row r="767" spans="1:82" x14ac:dyDescent="0.25">
      <c r="A767">
        <f>VLOOKUP(B767,mun_fjp!$A$2:$B$854,2,FALSE)</f>
        <v>316830</v>
      </c>
      <c r="B767" t="s">
        <v>806</v>
      </c>
      <c r="V767">
        <v>0</v>
      </c>
      <c r="W767">
        <v>0</v>
      </c>
      <c r="X767">
        <v>0</v>
      </c>
      <c r="Y767">
        <v>0</v>
      </c>
      <c r="Z767">
        <v>2</v>
      </c>
      <c r="AC767">
        <v>2</v>
      </c>
      <c r="AD767">
        <v>30</v>
      </c>
      <c r="AE767">
        <v>0.6</v>
      </c>
      <c r="AF767">
        <v>0</v>
      </c>
      <c r="AG767">
        <v>0.6</v>
      </c>
      <c r="AI767">
        <v>0.6</v>
      </c>
      <c r="AN767">
        <v>316820</v>
      </c>
      <c r="AO767" t="s">
        <v>805</v>
      </c>
      <c r="AP767" s="1">
        <f t="shared" si="154"/>
        <v>0</v>
      </c>
      <c r="AQ767" s="1">
        <f t="shared" si="155"/>
        <v>0</v>
      </c>
      <c r="AR767" s="1">
        <f t="shared" si="156"/>
        <v>7.65</v>
      </c>
      <c r="AS767" s="1">
        <f t="shared" si="157"/>
        <v>2.6966666666666668</v>
      </c>
      <c r="AT767" s="1">
        <f t="shared" si="158"/>
        <v>10.346666666666668</v>
      </c>
      <c r="AU767" s="1">
        <f t="shared" si="159"/>
        <v>1.6966666666666668</v>
      </c>
      <c r="AV767" s="1">
        <f t="shared" si="160"/>
        <v>2.35</v>
      </c>
      <c r="AW767" s="1"/>
      <c r="AX767" s="1"/>
      <c r="AY767">
        <v>316820</v>
      </c>
      <c r="AZ767" t="s">
        <v>805</v>
      </c>
      <c r="BA767" s="1">
        <v>0</v>
      </c>
      <c r="BB767" s="1">
        <v>0</v>
      </c>
      <c r="BC767" s="1">
        <v>7.65</v>
      </c>
      <c r="BD767" s="1">
        <v>2.6966666666666668</v>
      </c>
      <c r="BE767" s="1">
        <v>10.346666666666668</v>
      </c>
      <c r="BF767" s="1">
        <v>1.6966666666666668</v>
      </c>
      <c r="BG767" s="1">
        <v>2.35</v>
      </c>
      <c r="BH767" s="1"/>
      <c r="BI767" s="1"/>
      <c r="BL767" s="2">
        <v>316520</v>
      </c>
      <c r="BM767" s="69" t="s">
        <v>769</v>
      </c>
      <c r="BN767" s="1">
        <f t="shared" si="161"/>
        <v>7</v>
      </c>
      <c r="BO767" s="1">
        <f t="shared" si="162"/>
        <v>0</v>
      </c>
      <c r="BP767" s="1">
        <f t="shared" si="163"/>
        <v>3.99</v>
      </c>
      <c r="BQ767" s="1">
        <f t="shared" si="164"/>
        <v>4.17</v>
      </c>
      <c r="BR767" s="1">
        <f t="shared" si="165"/>
        <v>8.16</v>
      </c>
      <c r="BS767" s="1">
        <f t="shared" si="166"/>
        <v>0.92666666666666653</v>
      </c>
      <c r="BT767" s="1">
        <f t="shared" si="167"/>
        <v>0.7</v>
      </c>
      <c r="BV767" s="2">
        <v>316520</v>
      </c>
      <c r="BW767" s="69" t="s">
        <v>769</v>
      </c>
      <c r="BX767" s="1">
        <v>7</v>
      </c>
      <c r="BY767" s="1">
        <v>0</v>
      </c>
      <c r="BZ767" s="1">
        <v>3.99</v>
      </c>
      <c r="CA767" s="1">
        <v>4.17</v>
      </c>
      <c r="CB767" s="1">
        <v>8.16</v>
      </c>
      <c r="CC767" s="1">
        <v>0.92666666666666653</v>
      </c>
      <c r="CD767" s="1">
        <v>0.7</v>
      </c>
    </row>
    <row r="768" spans="1:82" x14ac:dyDescent="0.25">
      <c r="A768">
        <f>VLOOKUP(B768,mun_fjp!$A$2:$B$854,2,FALSE)</f>
        <v>316840</v>
      </c>
      <c r="B768" t="s">
        <v>807</v>
      </c>
      <c r="C768">
        <v>1</v>
      </c>
      <c r="D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C768">
        <v>2</v>
      </c>
      <c r="AD768">
        <v>30</v>
      </c>
      <c r="AE768">
        <v>0.6</v>
      </c>
      <c r="AF768">
        <v>0</v>
      </c>
      <c r="AG768">
        <v>0.6</v>
      </c>
      <c r="AH768">
        <v>1.1499999999999999</v>
      </c>
      <c r="AI768">
        <v>2.75</v>
      </c>
      <c r="AN768">
        <v>316830</v>
      </c>
      <c r="AO768" t="s">
        <v>806</v>
      </c>
      <c r="AP768" s="1">
        <f t="shared" si="154"/>
        <v>0</v>
      </c>
      <c r="AQ768" s="1">
        <f t="shared" si="155"/>
        <v>0</v>
      </c>
      <c r="AR768" s="1">
        <f t="shared" si="156"/>
        <v>0</v>
      </c>
      <c r="AS768" s="1">
        <f t="shared" si="157"/>
        <v>0.6</v>
      </c>
      <c r="AT768" s="1">
        <f t="shared" si="158"/>
        <v>0.6</v>
      </c>
      <c r="AU768" s="1">
        <f t="shared" si="159"/>
        <v>0.6</v>
      </c>
      <c r="AV768" s="1">
        <f t="shared" si="160"/>
        <v>0</v>
      </c>
      <c r="AW768" s="1"/>
      <c r="AX768" s="1"/>
      <c r="AY768">
        <v>316830</v>
      </c>
      <c r="AZ768" t="s">
        <v>806</v>
      </c>
      <c r="BA768" s="1">
        <v>0</v>
      </c>
      <c r="BB768" s="1">
        <v>0</v>
      </c>
      <c r="BC768" s="1">
        <v>0</v>
      </c>
      <c r="BD768" s="1">
        <v>0.6</v>
      </c>
      <c r="BE768" s="1">
        <v>0.6</v>
      </c>
      <c r="BF768" s="1">
        <v>0.6</v>
      </c>
      <c r="BG768" s="1">
        <v>0</v>
      </c>
      <c r="BH768" s="1"/>
      <c r="BI768" s="1"/>
      <c r="BL768" s="2">
        <v>316530</v>
      </c>
      <c r="BM768" s="69" t="s">
        <v>770</v>
      </c>
      <c r="BN768" s="1">
        <f t="shared" si="161"/>
        <v>3</v>
      </c>
      <c r="BO768" s="1">
        <f t="shared" si="162"/>
        <v>3</v>
      </c>
      <c r="BP768" s="1">
        <f t="shared" si="163"/>
        <v>5.94</v>
      </c>
      <c r="BQ768" s="1">
        <f t="shared" si="164"/>
        <v>2.7133333333333329</v>
      </c>
      <c r="BR768" s="1">
        <f t="shared" si="165"/>
        <v>8.6533333333333324</v>
      </c>
      <c r="BS768" s="1">
        <f t="shared" si="166"/>
        <v>1.0853333333333333</v>
      </c>
      <c r="BT768" s="1">
        <f t="shared" si="167"/>
        <v>1.04</v>
      </c>
      <c r="BV768" s="2">
        <v>316530</v>
      </c>
      <c r="BW768" s="69" t="s">
        <v>770</v>
      </c>
      <c r="BX768" s="1">
        <v>3</v>
      </c>
      <c r="BY768" s="1">
        <v>3</v>
      </c>
      <c r="BZ768" s="1">
        <v>5.94</v>
      </c>
      <c r="CA768" s="1">
        <v>2.7133333333333329</v>
      </c>
      <c r="CB768" s="1">
        <v>8.6533333333333324</v>
      </c>
      <c r="CC768" s="1">
        <v>1.0853333333333333</v>
      </c>
      <c r="CD768" s="1">
        <v>1.04</v>
      </c>
    </row>
    <row r="769" spans="1:82" x14ac:dyDescent="0.25">
      <c r="A769">
        <f>VLOOKUP(B769,mun_fjp!$A$2:$B$854,2,FALSE)</f>
        <v>316850</v>
      </c>
      <c r="B769" t="s">
        <v>808</v>
      </c>
      <c r="V769">
        <v>0</v>
      </c>
      <c r="W769">
        <v>0</v>
      </c>
      <c r="X769">
        <v>0</v>
      </c>
      <c r="Y769">
        <v>0</v>
      </c>
      <c r="Z769">
        <v>2</v>
      </c>
      <c r="AC769">
        <v>2</v>
      </c>
      <c r="AD769">
        <v>30</v>
      </c>
      <c r="AE769">
        <v>0.6</v>
      </c>
      <c r="AF769">
        <v>0</v>
      </c>
      <c r="AG769">
        <v>0.6</v>
      </c>
      <c r="AI769">
        <v>0.6</v>
      </c>
      <c r="AN769">
        <v>316840</v>
      </c>
      <c r="AO769" t="s">
        <v>807</v>
      </c>
      <c r="AP769" s="1">
        <f t="shared" si="154"/>
        <v>0</v>
      </c>
      <c r="AQ769" s="1">
        <f t="shared" si="155"/>
        <v>0</v>
      </c>
      <c r="AR769" s="1">
        <f t="shared" si="156"/>
        <v>2.15</v>
      </c>
      <c r="AS769" s="1">
        <f t="shared" si="157"/>
        <v>0.6</v>
      </c>
      <c r="AT769" s="1">
        <f t="shared" si="158"/>
        <v>2.75</v>
      </c>
      <c r="AU769" s="1">
        <f t="shared" si="159"/>
        <v>0.6</v>
      </c>
      <c r="AV769" s="1">
        <f t="shared" si="160"/>
        <v>0</v>
      </c>
      <c r="AW769" s="1"/>
      <c r="AX769" s="1"/>
      <c r="AY769">
        <v>316840</v>
      </c>
      <c r="AZ769" t="s">
        <v>807</v>
      </c>
      <c r="BA769" s="1">
        <v>0</v>
      </c>
      <c r="BB769" s="1">
        <v>0</v>
      </c>
      <c r="BC769" s="1">
        <v>2.15</v>
      </c>
      <c r="BD769" s="1">
        <v>0.6</v>
      </c>
      <c r="BE769" s="1">
        <v>2.75</v>
      </c>
      <c r="BF769" s="1">
        <v>0.6</v>
      </c>
      <c r="BG769" s="1">
        <v>0</v>
      </c>
      <c r="BH769" s="1"/>
      <c r="BI769" s="1"/>
      <c r="BL769" s="2">
        <v>316540</v>
      </c>
      <c r="BM769" s="69" t="s">
        <v>771</v>
      </c>
      <c r="BN769" s="1">
        <f t="shared" si="161"/>
        <v>0</v>
      </c>
      <c r="BO769" s="1">
        <f t="shared" si="162"/>
        <v>0</v>
      </c>
      <c r="BP769" s="1">
        <f t="shared" si="163"/>
        <v>0</v>
      </c>
      <c r="BQ769" s="1">
        <f t="shared" si="164"/>
        <v>0.6</v>
      </c>
      <c r="BR769" s="1">
        <f t="shared" si="165"/>
        <v>0.6</v>
      </c>
      <c r="BS769" s="1">
        <f t="shared" si="166"/>
        <v>0.6</v>
      </c>
      <c r="BT769" s="1">
        <f t="shared" si="167"/>
        <v>0</v>
      </c>
      <c r="BV769" s="2">
        <v>316540</v>
      </c>
      <c r="BW769" s="69" t="s">
        <v>771</v>
      </c>
      <c r="BX769" s="1">
        <v>0</v>
      </c>
      <c r="BY769" s="1">
        <v>0</v>
      </c>
      <c r="BZ769" s="1">
        <v>0</v>
      </c>
      <c r="CA769" s="1">
        <v>0.6</v>
      </c>
      <c r="CB769" s="1">
        <v>0.6</v>
      </c>
      <c r="CC769" s="1">
        <v>0.6</v>
      </c>
      <c r="CD769" s="1">
        <v>0</v>
      </c>
    </row>
    <row r="770" spans="1:82" x14ac:dyDescent="0.25">
      <c r="A770">
        <f>VLOOKUP(B770,mun_fjp!$A$2:$B$854,2,FALSE)</f>
        <v>316860</v>
      </c>
      <c r="B770" t="s">
        <v>809</v>
      </c>
      <c r="C770">
        <v>3.35</v>
      </c>
      <c r="D770">
        <v>0.2</v>
      </c>
      <c r="E770">
        <v>2</v>
      </c>
      <c r="U770">
        <v>4</v>
      </c>
      <c r="V770">
        <v>4</v>
      </c>
      <c r="W770">
        <v>1.2</v>
      </c>
      <c r="X770">
        <v>0.18666666666666665</v>
      </c>
      <c r="Y770">
        <v>1.3866666666666667</v>
      </c>
      <c r="Z770">
        <v>2</v>
      </c>
      <c r="AC770">
        <v>2</v>
      </c>
      <c r="AD770">
        <v>30</v>
      </c>
      <c r="AE770">
        <v>0.6</v>
      </c>
      <c r="AF770">
        <v>9.3333333333333324E-2</v>
      </c>
      <c r="AG770">
        <v>2</v>
      </c>
      <c r="AH770">
        <v>1.8</v>
      </c>
      <c r="AI770">
        <v>10.736666666666668</v>
      </c>
      <c r="AN770">
        <v>316850</v>
      </c>
      <c r="AO770" t="s">
        <v>808</v>
      </c>
      <c r="AP770" s="1">
        <f t="shared" si="154"/>
        <v>0</v>
      </c>
      <c r="AQ770" s="1">
        <f t="shared" si="155"/>
        <v>0</v>
      </c>
      <c r="AR770" s="1">
        <f t="shared" si="156"/>
        <v>0</v>
      </c>
      <c r="AS770" s="1">
        <f t="shared" si="157"/>
        <v>0.6</v>
      </c>
      <c r="AT770" s="1">
        <f t="shared" si="158"/>
        <v>0.6</v>
      </c>
      <c r="AU770" s="1">
        <f t="shared" si="159"/>
        <v>0.6</v>
      </c>
      <c r="AV770" s="1">
        <f t="shared" si="160"/>
        <v>0</v>
      </c>
      <c r="AW770" s="1"/>
      <c r="AX770" s="1"/>
      <c r="AY770">
        <v>316850</v>
      </c>
      <c r="AZ770" t="s">
        <v>808</v>
      </c>
      <c r="BA770" s="1">
        <v>0</v>
      </c>
      <c r="BB770" s="1">
        <v>0</v>
      </c>
      <c r="BC770" s="1">
        <v>0</v>
      </c>
      <c r="BD770" s="1">
        <v>0.6</v>
      </c>
      <c r="BE770" s="1">
        <v>0.6</v>
      </c>
      <c r="BF770" s="1">
        <v>0.6</v>
      </c>
      <c r="BG770" s="1">
        <v>0</v>
      </c>
      <c r="BH770" s="1"/>
      <c r="BI770" s="1"/>
      <c r="BL770" s="2">
        <v>316550</v>
      </c>
      <c r="BM770" s="69" t="s">
        <v>772</v>
      </c>
      <c r="BN770" s="1">
        <f t="shared" si="161"/>
        <v>2</v>
      </c>
      <c r="BO770" s="1">
        <f t="shared" si="162"/>
        <v>2</v>
      </c>
      <c r="BP770" s="1">
        <f t="shared" si="163"/>
        <v>6.9799999999999995</v>
      </c>
      <c r="BQ770" s="1">
        <f t="shared" si="164"/>
        <v>1.6050599999999999</v>
      </c>
      <c r="BR770" s="1">
        <f t="shared" si="165"/>
        <v>8.5850599999999986</v>
      </c>
      <c r="BS770" s="1">
        <f t="shared" si="166"/>
        <v>0.64105999999999996</v>
      </c>
      <c r="BT770" s="1">
        <f t="shared" si="167"/>
        <v>0.78</v>
      </c>
      <c r="BV770" s="2">
        <v>316550</v>
      </c>
      <c r="BW770" s="69" t="s">
        <v>772</v>
      </c>
      <c r="BX770" s="1">
        <v>2</v>
      </c>
      <c r="BY770" s="1">
        <v>2</v>
      </c>
      <c r="BZ770" s="1">
        <v>6.9799999999999995</v>
      </c>
      <c r="CA770" s="1">
        <v>1.6050599999999999</v>
      </c>
      <c r="CB770" s="1">
        <v>8.5850599999999986</v>
      </c>
      <c r="CC770" s="1">
        <v>0.64105999999999996</v>
      </c>
      <c r="CD770" s="1">
        <v>0.78</v>
      </c>
    </row>
    <row r="771" spans="1:82" x14ac:dyDescent="0.25">
      <c r="A771">
        <f>VLOOKUP(B771,mun_fjp!$A$2:$B$854,2,FALSE)</f>
        <v>316870</v>
      </c>
      <c r="B771" t="s">
        <v>810</v>
      </c>
      <c r="C771">
        <v>3.05</v>
      </c>
      <c r="D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C771">
        <v>2</v>
      </c>
      <c r="AD771">
        <v>30</v>
      </c>
      <c r="AE771">
        <v>0.6</v>
      </c>
      <c r="AF771">
        <v>0</v>
      </c>
      <c r="AG771">
        <v>0.6</v>
      </c>
      <c r="AI771">
        <v>3.65</v>
      </c>
      <c r="AN771">
        <v>316860</v>
      </c>
      <c r="AO771" t="s">
        <v>809</v>
      </c>
      <c r="AP771" s="1">
        <f t="shared" si="154"/>
        <v>4</v>
      </c>
      <c r="AQ771" s="1">
        <f t="shared" si="155"/>
        <v>4</v>
      </c>
      <c r="AR771" s="1">
        <f t="shared" si="156"/>
        <v>7.3500000000000005</v>
      </c>
      <c r="AS771" s="1">
        <f t="shared" si="157"/>
        <v>3.3866666666666667</v>
      </c>
      <c r="AT771" s="1">
        <f t="shared" si="158"/>
        <v>10.736666666666668</v>
      </c>
      <c r="AU771" s="1">
        <f t="shared" si="159"/>
        <v>2</v>
      </c>
      <c r="AV771" s="1">
        <f t="shared" si="160"/>
        <v>0.2</v>
      </c>
      <c r="AW771" s="1"/>
      <c r="AX771" s="1"/>
      <c r="AY771">
        <v>316860</v>
      </c>
      <c r="AZ771" t="s">
        <v>809</v>
      </c>
      <c r="BA771" s="1">
        <v>4</v>
      </c>
      <c r="BB771" s="1">
        <v>4</v>
      </c>
      <c r="BC771" s="1">
        <v>7.3500000000000005</v>
      </c>
      <c r="BD771" s="1">
        <v>3.3866666666666667</v>
      </c>
      <c r="BE771" s="1">
        <v>10.736666666666668</v>
      </c>
      <c r="BF771" s="1">
        <v>2</v>
      </c>
      <c r="BG771" s="1">
        <v>0.2</v>
      </c>
      <c r="BH771" s="1"/>
      <c r="BI771" s="1"/>
      <c r="BL771" s="2">
        <v>316553</v>
      </c>
      <c r="BM771" s="69" t="s">
        <v>773</v>
      </c>
      <c r="BN771" s="1">
        <f t="shared" si="161"/>
        <v>0</v>
      </c>
      <c r="BO771" s="1">
        <f t="shared" si="162"/>
        <v>0</v>
      </c>
      <c r="BP771" s="1">
        <f t="shared" si="163"/>
        <v>6.7799999999999994</v>
      </c>
      <c r="BQ771" s="1">
        <f t="shared" si="164"/>
        <v>1.0573333333333332</v>
      </c>
      <c r="BR771" s="1">
        <f t="shared" si="165"/>
        <v>7.8373333333333326</v>
      </c>
      <c r="BS771" s="1">
        <f t="shared" si="166"/>
        <v>1.0573333333333332</v>
      </c>
      <c r="BT771" s="1">
        <f t="shared" si="167"/>
        <v>0.98</v>
      </c>
      <c r="BV771" s="2">
        <v>316553</v>
      </c>
      <c r="BW771" s="69" t="s">
        <v>773</v>
      </c>
      <c r="BX771" s="1">
        <v>0</v>
      </c>
      <c r="BY771" s="1">
        <v>0</v>
      </c>
      <c r="BZ771" s="1">
        <v>6.7799999999999994</v>
      </c>
      <c r="CA771" s="1">
        <v>1.0573333333333332</v>
      </c>
      <c r="CB771" s="1">
        <v>7.8373333333333326</v>
      </c>
      <c r="CC771" s="1">
        <v>1.0573333333333332</v>
      </c>
      <c r="CD771" s="1">
        <v>0.98</v>
      </c>
    </row>
    <row r="772" spans="1:82" x14ac:dyDescent="0.25">
      <c r="A772">
        <f>VLOOKUP(B772,mun_fjp!$A$2:$B$854,2,FALSE)</f>
        <v>316880</v>
      </c>
      <c r="B772" t="s">
        <v>811</v>
      </c>
      <c r="C772">
        <v>2.85</v>
      </c>
      <c r="D772">
        <v>1.96</v>
      </c>
      <c r="E772">
        <v>2</v>
      </c>
      <c r="F772">
        <v>5</v>
      </c>
      <c r="P772">
        <v>6</v>
      </c>
      <c r="U772">
        <v>2</v>
      </c>
      <c r="V772">
        <v>13</v>
      </c>
      <c r="W772">
        <v>3.9</v>
      </c>
      <c r="X772">
        <v>5.9453333333333331</v>
      </c>
      <c r="Y772">
        <v>9.8453333333333326</v>
      </c>
      <c r="AA772">
        <v>3</v>
      </c>
      <c r="AC772">
        <v>3</v>
      </c>
      <c r="AD772">
        <v>30</v>
      </c>
      <c r="AE772">
        <v>0.89999999999999991</v>
      </c>
      <c r="AF772">
        <v>1.3719999999999999</v>
      </c>
      <c r="AG772">
        <v>2.2719999999999998</v>
      </c>
      <c r="AH772">
        <v>1.22</v>
      </c>
      <c r="AI772">
        <v>20.147333333333329</v>
      </c>
      <c r="AN772">
        <v>316870</v>
      </c>
      <c r="AO772" t="s">
        <v>810</v>
      </c>
      <c r="AP772" s="1">
        <f t="shared" ref="AP772:AP816" si="168">V771</f>
        <v>0</v>
      </c>
      <c r="AQ772" s="1">
        <f t="shared" ref="AQ772:AQ816" si="169">U771</f>
        <v>0</v>
      </c>
      <c r="AR772" s="1">
        <f t="shared" ref="AR772:AR816" si="170">C771+D771+E771+AH771</f>
        <v>3.05</v>
      </c>
      <c r="AS772" s="1">
        <f t="shared" ref="AS772:AS816" si="171">Y771+AG771</f>
        <v>0.6</v>
      </c>
      <c r="AT772" s="1">
        <f t="shared" ref="AT772:AT816" si="172">AR772+AS772</f>
        <v>3.65</v>
      </c>
      <c r="AU772" s="1">
        <f t="shared" ref="AU772:AU816" si="173">AG771</f>
        <v>0.6</v>
      </c>
      <c r="AV772" s="1">
        <f t="shared" ref="AV772:AV816" si="174">D771</f>
        <v>0</v>
      </c>
      <c r="AW772" s="1"/>
      <c r="AX772" s="1"/>
      <c r="AY772">
        <v>316870</v>
      </c>
      <c r="AZ772" t="s">
        <v>810</v>
      </c>
      <c r="BA772" s="1">
        <v>0</v>
      </c>
      <c r="BB772" s="1">
        <v>0</v>
      </c>
      <c r="BC772" s="1">
        <v>3.05</v>
      </c>
      <c r="BD772" s="1">
        <v>0.6</v>
      </c>
      <c r="BE772" s="1">
        <v>3.65</v>
      </c>
      <c r="BF772" s="1">
        <v>0.6</v>
      </c>
      <c r="BG772" s="1">
        <v>0</v>
      </c>
      <c r="BH772" s="1"/>
      <c r="BI772" s="1"/>
      <c r="BL772" s="2">
        <v>316555</v>
      </c>
      <c r="BM772" s="69" t="s">
        <v>774</v>
      </c>
      <c r="BN772" s="1">
        <f t="shared" ref="BN772:BN835" si="175">VLOOKUP($BL772,$AY$3:$BG$816,3,FALSE)</f>
        <v>5</v>
      </c>
      <c r="BO772" s="1">
        <f t="shared" ref="BO772:BO835" si="176">VLOOKUP($BL772,$AY$3:$BG$816,4,FALSE)</f>
        <v>0</v>
      </c>
      <c r="BP772" s="1">
        <f t="shared" ref="BP772:BP835" si="177">VLOOKUP($BL772,$AY$3:$BG$816,5,FALSE)</f>
        <v>0</v>
      </c>
      <c r="BQ772" s="1">
        <f t="shared" ref="BQ772:BQ835" si="178">VLOOKUP($BL772,$AY$3:$BG$816,6,FALSE)</f>
        <v>1.5</v>
      </c>
      <c r="BR772" s="1">
        <f t="shared" ref="BR772:BR835" si="179">VLOOKUP($BL772,$AY$3:$BG$816,7,FALSE)</f>
        <v>1.5</v>
      </c>
      <c r="BS772" s="1">
        <f t="shared" ref="BS772:BS835" si="180">VLOOKUP($BL772,$AY$3:$BG$816,8,FALSE)</f>
        <v>0</v>
      </c>
      <c r="BT772" s="1">
        <f t="shared" ref="BT772:BT835" si="181">VLOOKUP($BL772,$AY$3:$BG$816,9,FALSE)</f>
        <v>0</v>
      </c>
      <c r="BV772" s="2">
        <v>316555</v>
      </c>
      <c r="BW772" s="69" t="s">
        <v>774</v>
      </c>
      <c r="BX772" s="1">
        <v>5</v>
      </c>
      <c r="BY772" s="1">
        <v>0</v>
      </c>
      <c r="BZ772" s="1">
        <v>0</v>
      </c>
      <c r="CA772" s="1">
        <v>1.5</v>
      </c>
      <c r="CB772" s="1">
        <v>1.5</v>
      </c>
      <c r="CC772" s="1">
        <v>0</v>
      </c>
      <c r="CD772" s="1">
        <v>0</v>
      </c>
    </row>
    <row r="773" spans="1:82" x14ac:dyDescent="0.25">
      <c r="A773">
        <f>VLOOKUP(B773,mun_fjp!$A$2:$B$854,2,FALSE)</f>
        <v>316890</v>
      </c>
      <c r="B773" t="s">
        <v>812</v>
      </c>
      <c r="C773">
        <v>3.55</v>
      </c>
      <c r="D773">
        <v>1.1599999999999999</v>
      </c>
      <c r="E773">
        <v>2</v>
      </c>
      <c r="U773">
        <v>2</v>
      </c>
      <c r="V773">
        <v>2</v>
      </c>
      <c r="W773">
        <v>0.6</v>
      </c>
      <c r="X773">
        <v>0.54133333333333333</v>
      </c>
      <c r="Y773">
        <v>1.1413333333333333</v>
      </c>
      <c r="Z773">
        <v>2</v>
      </c>
      <c r="AC773">
        <v>2</v>
      </c>
      <c r="AD773">
        <v>30</v>
      </c>
      <c r="AE773">
        <v>0.6</v>
      </c>
      <c r="AF773">
        <v>0.54133333333333333</v>
      </c>
      <c r="AG773">
        <v>1.1413333333333333</v>
      </c>
      <c r="AH773">
        <v>2</v>
      </c>
      <c r="AI773">
        <v>10.992666666666667</v>
      </c>
      <c r="AN773">
        <v>316880</v>
      </c>
      <c r="AO773" t="s">
        <v>811</v>
      </c>
      <c r="AP773" s="1">
        <f t="shared" si="168"/>
        <v>13</v>
      </c>
      <c r="AQ773" s="1">
        <f t="shared" si="169"/>
        <v>2</v>
      </c>
      <c r="AR773" s="1">
        <f t="shared" si="170"/>
        <v>8.0300000000000011</v>
      </c>
      <c r="AS773" s="1">
        <f t="shared" si="171"/>
        <v>12.117333333333333</v>
      </c>
      <c r="AT773" s="1">
        <f t="shared" si="172"/>
        <v>20.147333333333336</v>
      </c>
      <c r="AU773" s="1">
        <f t="shared" si="173"/>
        <v>2.2719999999999998</v>
      </c>
      <c r="AV773" s="1">
        <f t="shared" si="174"/>
        <v>1.96</v>
      </c>
      <c r="AW773" s="1"/>
      <c r="AX773" s="1"/>
      <c r="AY773">
        <v>316880</v>
      </c>
      <c r="AZ773" t="s">
        <v>811</v>
      </c>
      <c r="BA773" s="1">
        <v>13</v>
      </c>
      <c r="BB773" s="1">
        <v>2</v>
      </c>
      <c r="BC773" s="1">
        <v>8.0300000000000011</v>
      </c>
      <c r="BD773" s="1">
        <v>12.117333333333333</v>
      </c>
      <c r="BE773" s="1">
        <v>20.147333333333336</v>
      </c>
      <c r="BF773" s="1">
        <v>2.2719999999999998</v>
      </c>
      <c r="BG773" s="1">
        <v>1.96</v>
      </c>
      <c r="BH773" s="1"/>
      <c r="BI773" s="1"/>
      <c r="BL773" s="2">
        <v>316556</v>
      </c>
      <c r="BM773" s="69" t="s">
        <v>775</v>
      </c>
      <c r="BN773" s="1">
        <f t="shared" si="175"/>
        <v>3</v>
      </c>
      <c r="BO773" s="1">
        <f t="shared" si="176"/>
        <v>3</v>
      </c>
      <c r="BP773" s="1">
        <f t="shared" si="177"/>
        <v>8.85</v>
      </c>
      <c r="BQ773" s="1">
        <f t="shared" si="178"/>
        <v>4.9999999999999991</v>
      </c>
      <c r="BR773" s="1">
        <f t="shared" si="179"/>
        <v>13.849999999999998</v>
      </c>
      <c r="BS773" s="1">
        <f t="shared" si="180"/>
        <v>1.9999999999999996</v>
      </c>
      <c r="BT773" s="1">
        <f t="shared" si="181"/>
        <v>3</v>
      </c>
      <c r="BV773" s="2">
        <v>316556</v>
      </c>
      <c r="BW773" s="69" t="s">
        <v>775</v>
      </c>
      <c r="BX773" s="1">
        <v>3</v>
      </c>
      <c r="BY773" s="1">
        <v>3</v>
      </c>
      <c r="BZ773" s="1">
        <v>8.85</v>
      </c>
      <c r="CA773" s="1">
        <v>4.9999999999999991</v>
      </c>
      <c r="CB773" s="1">
        <v>13.849999999999998</v>
      </c>
      <c r="CC773" s="1">
        <v>1.9999999999999996</v>
      </c>
      <c r="CD773" s="1">
        <v>3</v>
      </c>
    </row>
    <row r="774" spans="1:82" x14ac:dyDescent="0.25">
      <c r="A774">
        <f>VLOOKUP(B774,mun_fjp!$A$2:$B$854,2,FALSE)</f>
        <v>316900</v>
      </c>
      <c r="B774" t="s">
        <v>813</v>
      </c>
      <c r="C774">
        <v>3.2</v>
      </c>
      <c r="D774">
        <v>1.1399999999999999</v>
      </c>
      <c r="U774">
        <v>2.5</v>
      </c>
      <c r="V774">
        <v>2.5</v>
      </c>
      <c r="W774">
        <v>0.75</v>
      </c>
      <c r="X774">
        <v>0.66499999999999992</v>
      </c>
      <c r="Y774">
        <v>1.415</v>
      </c>
      <c r="Z774">
        <v>2</v>
      </c>
      <c r="AC774">
        <v>2</v>
      </c>
      <c r="AD774">
        <v>30</v>
      </c>
      <c r="AE774">
        <v>0.6</v>
      </c>
      <c r="AF774">
        <v>0.53199999999999992</v>
      </c>
      <c r="AG774">
        <v>1.1319999999999999</v>
      </c>
      <c r="AH774">
        <v>1.45</v>
      </c>
      <c r="AI774">
        <v>8.3369999999999997</v>
      </c>
      <c r="AN774">
        <v>316890</v>
      </c>
      <c r="AO774" t="s">
        <v>812</v>
      </c>
      <c r="AP774" s="1">
        <f t="shared" si="168"/>
        <v>2</v>
      </c>
      <c r="AQ774" s="1">
        <f t="shared" si="169"/>
        <v>2</v>
      </c>
      <c r="AR774" s="1">
        <f t="shared" si="170"/>
        <v>8.7100000000000009</v>
      </c>
      <c r="AS774" s="1">
        <f t="shared" si="171"/>
        <v>2.2826666666666666</v>
      </c>
      <c r="AT774" s="1">
        <f t="shared" si="172"/>
        <v>10.992666666666668</v>
      </c>
      <c r="AU774" s="1">
        <f t="shared" si="173"/>
        <v>1.1413333333333333</v>
      </c>
      <c r="AV774" s="1">
        <f t="shared" si="174"/>
        <v>1.1599999999999999</v>
      </c>
      <c r="AW774" s="1"/>
      <c r="AX774" s="1"/>
      <c r="AY774">
        <v>316890</v>
      </c>
      <c r="AZ774" t="s">
        <v>812</v>
      </c>
      <c r="BA774" s="1">
        <v>2</v>
      </c>
      <c r="BB774" s="1">
        <v>2</v>
      </c>
      <c r="BC774" s="1">
        <v>8.7100000000000009</v>
      </c>
      <c r="BD774" s="1">
        <v>2.2826666666666666</v>
      </c>
      <c r="BE774" s="1">
        <v>10.992666666666668</v>
      </c>
      <c r="BF774" s="1">
        <v>1.1413333333333333</v>
      </c>
      <c r="BG774" s="1">
        <v>1.1599999999999999</v>
      </c>
      <c r="BH774" s="1"/>
      <c r="BI774" s="1"/>
      <c r="BL774" s="2">
        <v>316557</v>
      </c>
      <c r="BM774" s="69" t="s">
        <v>776</v>
      </c>
      <c r="BN774" s="1">
        <f t="shared" si="175"/>
        <v>1</v>
      </c>
      <c r="BO774" s="1">
        <f t="shared" si="176"/>
        <v>1</v>
      </c>
      <c r="BP774" s="1">
        <f t="shared" si="177"/>
        <v>7.1999999999999993</v>
      </c>
      <c r="BQ774" s="1">
        <f t="shared" si="178"/>
        <v>1.3899999999999997</v>
      </c>
      <c r="BR774" s="1">
        <f t="shared" si="179"/>
        <v>8.59</v>
      </c>
      <c r="BS774" s="1">
        <f t="shared" si="180"/>
        <v>0.92666666666666653</v>
      </c>
      <c r="BT774" s="1">
        <f t="shared" si="181"/>
        <v>0.7</v>
      </c>
      <c r="BV774" s="2">
        <v>316557</v>
      </c>
      <c r="BW774" s="69" t="s">
        <v>776</v>
      </c>
      <c r="BX774" s="1">
        <v>1</v>
      </c>
      <c r="BY774" s="1">
        <v>1</v>
      </c>
      <c r="BZ774" s="1">
        <v>7.1999999999999993</v>
      </c>
      <c r="CA774" s="1">
        <v>1.3899999999999997</v>
      </c>
      <c r="CB774" s="1">
        <v>8.59</v>
      </c>
      <c r="CC774" s="1">
        <v>0.92666666666666653</v>
      </c>
      <c r="CD774" s="1">
        <v>0.7</v>
      </c>
    </row>
    <row r="775" spans="1:82" x14ac:dyDescent="0.25">
      <c r="A775">
        <f>VLOOKUP(B775,mun_fjp!$A$2:$B$854,2,FALSE)</f>
        <v>316905</v>
      </c>
      <c r="B775" t="s">
        <v>814</v>
      </c>
      <c r="C775">
        <v>2.7</v>
      </c>
      <c r="D775">
        <v>0.86</v>
      </c>
      <c r="E775">
        <v>2</v>
      </c>
      <c r="U775">
        <v>2</v>
      </c>
      <c r="V775">
        <v>2</v>
      </c>
      <c r="W775">
        <v>0.6</v>
      </c>
      <c r="X775">
        <v>0.40133333333333332</v>
      </c>
      <c r="Y775">
        <v>1.0013333333333332</v>
      </c>
      <c r="AC775">
        <v>0</v>
      </c>
      <c r="AD775">
        <v>30</v>
      </c>
      <c r="AE775">
        <v>0</v>
      </c>
      <c r="AF775">
        <v>0</v>
      </c>
      <c r="AG775">
        <v>0</v>
      </c>
      <c r="AH775">
        <v>1.8</v>
      </c>
      <c r="AI775">
        <v>8.3613333333333344</v>
      </c>
      <c r="AN775">
        <v>316900</v>
      </c>
      <c r="AO775" t="s">
        <v>813</v>
      </c>
      <c r="AP775" s="1">
        <f t="shared" si="168"/>
        <v>2.5</v>
      </c>
      <c r="AQ775" s="1">
        <f t="shared" si="169"/>
        <v>2.5</v>
      </c>
      <c r="AR775" s="1">
        <f t="shared" si="170"/>
        <v>5.79</v>
      </c>
      <c r="AS775" s="1">
        <f t="shared" si="171"/>
        <v>2.5469999999999997</v>
      </c>
      <c r="AT775" s="1">
        <f t="shared" si="172"/>
        <v>8.3369999999999997</v>
      </c>
      <c r="AU775" s="1">
        <f t="shared" si="173"/>
        <v>1.1319999999999999</v>
      </c>
      <c r="AV775" s="1">
        <f t="shared" si="174"/>
        <v>1.1399999999999999</v>
      </c>
      <c r="AW775" s="1"/>
      <c r="AX775" s="1"/>
      <c r="AY775">
        <v>316900</v>
      </c>
      <c r="AZ775" t="s">
        <v>813</v>
      </c>
      <c r="BA775" s="1">
        <v>2.5</v>
      </c>
      <c r="BB775" s="1">
        <v>2.5</v>
      </c>
      <c r="BC775" s="1">
        <v>5.79</v>
      </c>
      <c r="BD775" s="1">
        <v>2.5469999999999997</v>
      </c>
      <c r="BE775" s="1">
        <v>8.3369999999999997</v>
      </c>
      <c r="BF775" s="1">
        <v>1.1319999999999999</v>
      </c>
      <c r="BG775" s="1">
        <v>1.1399999999999999</v>
      </c>
      <c r="BH775" s="1"/>
      <c r="BI775" s="1"/>
      <c r="BL775" s="2">
        <v>316560</v>
      </c>
      <c r="BM775" s="69" t="s">
        <v>777</v>
      </c>
      <c r="BN775" s="1">
        <f t="shared" si="175"/>
        <v>2</v>
      </c>
      <c r="BO775" s="1">
        <f t="shared" si="176"/>
        <v>2</v>
      </c>
      <c r="BP775" s="1">
        <f t="shared" si="177"/>
        <v>9.17</v>
      </c>
      <c r="BQ775" s="1">
        <f t="shared" si="178"/>
        <v>2.7119999999999997</v>
      </c>
      <c r="BR775" s="1">
        <f t="shared" si="179"/>
        <v>11.882</v>
      </c>
      <c r="BS775" s="1">
        <f t="shared" si="180"/>
        <v>1.3559999999999999</v>
      </c>
      <c r="BT775" s="1">
        <f t="shared" si="181"/>
        <v>1.62</v>
      </c>
      <c r="BV775" s="2">
        <v>316560</v>
      </c>
      <c r="BW775" s="69" t="s">
        <v>777</v>
      </c>
      <c r="BX775" s="1">
        <v>2</v>
      </c>
      <c r="BY775" s="1">
        <v>2</v>
      </c>
      <c r="BZ775" s="1">
        <v>9.17</v>
      </c>
      <c r="CA775" s="1">
        <v>2.7119999999999997</v>
      </c>
      <c r="CB775" s="1">
        <v>11.882</v>
      </c>
      <c r="CC775" s="1">
        <v>1.3559999999999999</v>
      </c>
      <c r="CD775" s="1">
        <v>1.62</v>
      </c>
    </row>
    <row r="776" spans="1:82" x14ac:dyDescent="0.25">
      <c r="A776">
        <f>VLOOKUP(B776,mun_fjp!$A$2:$B$854,2,FALSE)</f>
        <v>316910</v>
      </c>
      <c r="B776" t="s">
        <v>815</v>
      </c>
      <c r="C776">
        <v>1.85</v>
      </c>
      <c r="D776">
        <v>0</v>
      </c>
      <c r="E776">
        <v>0.85</v>
      </c>
      <c r="V776">
        <v>0</v>
      </c>
      <c r="W776">
        <v>0</v>
      </c>
      <c r="X776">
        <v>0</v>
      </c>
      <c r="Y776">
        <v>0</v>
      </c>
      <c r="AC776">
        <v>0</v>
      </c>
      <c r="AD776">
        <v>30</v>
      </c>
      <c r="AE776">
        <v>0</v>
      </c>
      <c r="AF776">
        <v>0</v>
      </c>
      <c r="AG776">
        <v>0</v>
      </c>
      <c r="AI776">
        <v>2.7</v>
      </c>
      <c r="AN776">
        <v>316905</v>
      </c>
      <c r="AO776" t="s">
        <v>814</v>
      </c>
      <c r="AP776" s="1">
        <f t="shared" si="168"/>
        <v>2</v>
      </c>
      <c r="AQ776" s="1">
        <f t="shared" si="169"/>
        <v>2</v>
      </c>
      <c r="AR776" s="1">
        <f t="shared" si="170"/>
        <v>7.36</v>
      </c>
      <c r="AS776" s="1">
        <f t="shared" si="171"/>
        <v>1.0013333333333332</v>
      </c>
      <c r="AT776" s="1">
        <f t="shared" si="172"/>
        <v>8.3613333333333344</v>
      </c>
      <c r="AU776" s="1">
        <f t="shared" si="173"/>
        <v>0</v>
      </c>
      <c r="AV776" s="1">
        <f t="shared" si="174"/>
        <v>0.86</v>
      </c>
      <c r="AW776" s="1"/>
      <c r="AX776" s="1"/>
      <c r="AY776">
        <v>316905</v>
      </c>
      <c r="AZ776" t="s">
        <v>814</v>
      </c>
      <c r="BA776" s="1">
        <v>2</v>
      </c>
      <c r="BB776" s="1">
        <v>2</v>
      </c>
      <c r="BC776" s="1">
        <v>7.36</v>
      </c>
      <c r="BD776" s="1">
        <v>1.0013333333333332</v>
      </c>
      <c r="BE776" s="1">
        <v>8.3613333333333344</v>
      </c>
      <c r="BF776" s="1">
        <v>0</v>
      </c>
      <c r="BG776" s="1">
        <v>0.86</v>
      </c>
      <c r="BH776" s="1"/>
      <c r="BI776" s="1"/>
      <c r="BL776" s="2">
        <v>316570</v>
      </c>
      <c r="BM776" s="69" t="s">
        <v>778</v>
      </c>
      <c r="BN776" s="1">
        <f t="shared" si="175"/>
        <v>1.5</v>
      </c>
      <c r="BO776" s="1">
        <f t="shared" si="176"/>
        <v>1.5</v>
      </c>
      <c r="BP776" s="1">
        <f t="shared" si="177"/>
        <v>8.5</v>
      </c>
      <c r="BQ776" s="1">
        <f t="shared" si="178"/>
        <v>1.9891666666666665</v>
      </c>
      <c r="BR776" s="1">
        <f t="shared" si="179"/>
        <v>10.489166666666666</v>
      </c>
      <c r="BS776" s="1">
        <f t="shared" si="180"/>
        <v>1.1366666666666667</v>
      </c>
      <c r="BT776" s="1">
        <f t="shared" si="181"/>
        <v>1.1499999999999999</v>
      </c>
      <c r="BV776" s="2">
        <v>316570</v>
      </c>
      <c r="BW776" s="69" t="s">
        <v>778</v>
      </c>
      <c r="BX776" s="1">
        <v>1.5</v>
      </c>
      <c r="BY776" s="1">
        <v>1.5</v>
      </c>
      <c r="BZ776" s="1">
        <v>8.5</v>
      </c>
      <c r="CA776" s="1">
        <v>1.9891666666666665</v>
      </c>
      <c r="CB776" s="1">
        <v>10.489166666666666</v>
      </c>
      <c r="CC776" s="1">
        <v>1.1366666666666667</v>
      </c>
      <c r="CD776" s="1">
        <v>1.1499999999999999</v>
      </c>
    </row>
    <row r="777" spans="1:82" x14ac:dyDescent="0.25">
      <c r="A777">
        <f>VLOOKUP(B777,mun_fjp!$A$2:$B$854,2,FALSE)</f>
        <v>316920</v>
      </c>
      <c r="B777" t="s">
        <v>816</v>
      </c>
      <c r="C777">
        <v>3.1</v>
      </c>
      <c r="D777">
        <v>2.5299999999999998</v>
      </c>
      <c r="E777">
        <v>1.8</v>
      </c>
      <c r="U777">
        <v>4</v>
      </c>
      <c r="V777">
        <v>4</v>
      </c>
      <c r="W777">
        <v>1.2</v>
      </c>
      <c r="X777">
        <v>2.3613333333333331</v>
      </c>
      <c r="Y777">
        <v>3.5613333333333328</v>
      </c>
      <c r="Z777">
        <v>2</v>
      </c>
      <c r="AC777">
        <v>2</v>
      </c>
      <c r="AD777">
        <v>30</v>
      </c>
      <c r="AE777">
        <v>0.6</v>
      </c>
      <c r="AF777">
        <v>1.1806666666666665</v>
      </c>
      <c r="AG777">
        <v>1.7806666666666664</v>
      </c>
      <c r="AH777">
        <v>0.5</v>
      </c>
      <c r="AI777">
        <v>13.272</v>
      </c>
      <c r="AN777">
        <v>316910</v>
      </c>
      <c r="AO777" t="s">
        <v>815</v>
      </c>
      <c r="AP777" s="1">
        <f t="shared" si="168"/>
        <v>0</v>
      </c>
      <c r="AQ777" s="1">
        <f t="shared" si="169"/>
        <v>0</v>
      </c>
      <c r="AR777" s="1">
        <f t="shared" si="170"/>
        <v>2.7</v>
      </c>
      <c r="AS777" s="1">
        <f t="shared" si="171"/>
        <v>0</v>
      </c>
      <c r="AT777" s="1">
        <f t="shared" si="172"/>
        <v>2.7</v>
      </c>
      <c r="AU777" s="1">
        <f t="shared" si="173"/>
        <v>0</v>
      </c>
      <c r="AV777" s="1">
        <f t="shared" si="174"/>
        <v>0</v>
      </c>
      <c r="AW777" s="1"/>
      <c r="AX777" s="1"/>
      <c r="AY777">
        <v>316910</v>
      </c>
      <c r="AZ777" t="s">
        <v>815</v>
      </c>
      <c r="BA777" s="1">
        <v>0</v>
      </c>
      <c r="BB777" s="1">
        <v>0</v>
      </c>
      <c r="BC777" s="1">
        <v>2.7</v>
      </c>
      <c r="BD777" s="1">
        <v>0</v>
      </c>
      <c r="BE777" s="1">
        <v>2.7</v>
      </c>
      <c r="BF777" s="1">
        <v>0</v>
      </c>
      <c r="BG777" s="1">
        <v>0</v>
      </c>
      <c r="BH777" s="1"/>
      <c r="BI777" s="1"/>
      <c r="BL777" s="2">
        <v>316580</v>
      </c>
      <c r="BM777" s="69" t="s">
        <v>779</v>
      </c>
      <c r="BN777" s="1">
        <f t="shared" si="175"/>
        <v>0</v>
      </c>
      <c r="BO777" s="1">
        <f t="shared" si="176"/>
        <v>0</v>
      </c>
      <c r="BP777" s="1">
        <f t="shared" si="177"/>
        <v>2.4499999999999997</v>
      </c>
      <c r="BQ777" s="1">
        <f t="shared" si="178"/>
        <v>0</v>
      </c>
      <c r="BR777" s="1">
        <f t="shared" si="179"/>
        <v>2.4499999999999997</v>
      </c>
      <c r="BS777" s="1">
        <f t="shared" si="180"/>
        <v>0</v>
      </c>
      <c r="BT777" s="1">
        <f t="shared" si="181"/>
        <v>0</v>
      </c>
      <c r="BV777" s="2">
        <v>316580</v>
      </c>
      <c r="BW777" s="69" t="s">
        <v>779</v>
      </c>
      <c r="BX777" s="1">
        <v>0</v>
      </c>
      <c r="BY777" s="1">
        <v>0</v>
      </c>
      <c r="BZ777" s="1">
        <v>2.4499999999999997</v>
      </c>
      <c r="CA777" s="1">
        <v>0</v>
      </c>
      <c r="CB777" s="1">
        <v>2.4499999999999997</v>
      </c>
      <c r="CC777" s="1">
        <v>0</v>
      </c>
      <c r="CD777" s="1">
        <v>0</v>
      </c>
    </row>
    <row r="778" spans="1:82" x14ac:dyDescent="0.25">
      <c r="A778">
        <f>VLOOKUP(B778,mun_fjp!$A$2:$B$854,2,FALSE)</f>
        <v>316930</v>
      </c>
      <c r="B778" t="s">
        <v>817</v>
      </c>
      <c r="C778">
        <v>2.2999999999999998</v>
      </c>
      <c r="D778">
        <v>0.7</v>
      </c>
      <c r="E778">
        <v>1.1499999999999999</v>
      </c>
      <c r="U778">
        <v>3.25</v>
      </c>
      <c r="V778">
        <v>3.25</v>
      </c>
      <c r="W778">
        <v>0.97499999999999998</v>
      </c>
      <c r="X778">
        <v>0.53083333333333327</v>
      </c>
      <c r="Y778">
        <v>1.5058333333333334</v>
      </c>
      <c r="Z778">
        <v>2</v>
      </c>
      <c r="AC778">
        <v>2</v>
      </c>
      <c r="AD778">
        <v>30</v>
      </c>
      <c r="AE778">
        <v>0.6</v>
      </c>
      <c r="AF778">
        <v>0.32666666666666661</v>
      </c>
      <c r="AG778">
        <v>0.92666666666666653</v>
      </c>
      <c r="AH778">
        <v>0.3</v>
      </c>
      <c r="AI778">
        <v>6.8825000000000003</v>
      </c>
      <c r="AN778">
        <v>316920</v>
      </c>
      <c r="AO778" t="s">
        <v>816</v>
      </c>
      <c r="AP778" s="1">
        <f t="shared" si="168"/>
        <v>4</v>
      </c>
      <c r="AQ778" s="1">
        <f t="shared" si="169"/>
        <v>4</v>
      </c>
      <c r="AR778" s="1">
        <f t="shared" si="170"/>
        <v>7.93</v>
      </c>
      <c r="AS778" s="1">
        <f t="shared" si="171"/>
        <v>5.3419999999999987</v>
      </c>
      <c r="AT778" s="1">
        <f t="shared" si="172"/>
        <v>13.271999999999998</v>
      </c>
      <c r="AU778" s="1">
        <f t="shared" si="173"/>
        <v>1.7806666666666664</v>
      </c>
      <c r="AV778" s="1">
        <f t="shared" si="174"/>
        <v>2.5299999999999998</v>
      </c>
      <c r="AW778" s="1"/>
      <c r="AX778" s="1"/>
      <c r="AY778">
        <v>316920</v>
      </c>
      <c r="AZ778" t="s">
        <v>816</v>
      </c>
      <c r="BA778" s="1">
        <v>4</v>
      </c>
      <c r="BB778" s="1">
        <v>4</v>
      </c>
      <c r="BC778" s="1">
        <v>7.93</v>
      </c>
      <c r="BD778" s="1">
        <v>5.3419999999999987</v>
      </c>
      <c r="BE778" s="1">
        <v>13.271999999999998</v>
      </c>
      <c r="BF778" s="1">
        <v>1.7806666666666664</v>
      </c>
      <c r="BG778" s="1">
        <v>2.5299999999999998</v>
      </c>
      <c r="BH778" s="1"/>
      <c r="BI778" s="1"/>
      <c r="BL778" s="2">
        <v>316590</v>
      </c>
      <c r="BM778" s="69" t="s">
        <v>780</v>
      </c>
      <c r="BN778" s="1">
        <f t="shared" si="175"/>
        <v>7</v>
      </c>
      <c r="BO778" s="1">
        <f t="shared" si="176"/>
        <v>2</v>
      </c>
      <c r="BP778" s="1">
        <f t="shared" si="177"/>
        <v>9.14</v>
      </c>
      <c r="BQ778" s="1">
        <f t="shared" si="178"/>
        <v>7.6349999999999998</v>
      </c>
      <c r="BR778" s="1">
        <f t="shared" si="179"/>
        <v>16.774999999999999</v>
      </c>
      <c r="BS778" s="1">
        <f t="shared" si="180"/>
        <v>1.6966666666666668</v>
      </c>
      <c r="BT778" s="1">
        <f t="shared" si="181"/>
        <v>2.35</v>
      </c>
      <c r="BV778" s="2">
        <v>316590</v>
      </c>
      <c r="BW778" s="69" t="s">
        <v>780</v>
      </c>
      <c r="BX778" s="1">
        <v>7</v>
      </c>
      <c r="BY778" s="1">
        <v>2</v>
      </c>
      <c r="BZ778" s="1">
        <v>9.14</v>
      </c>
      <c r="CA778" s="1">
        <v>7.6349999999999998</v>
      </c>
      <c r="CB778" s="1">
        <v>16.774999999999999</v>
      </c>
      <c r="CC778" s="1">
        <v>1.6966666666666668</v>
      </c>
      <c r="CD778" s="1">
        <v>2.35</v>
      </c>
    </row>
    <row r="779" spans="1:82" x14ac:dyDescent="0.25">
      <c r="A779">
        <f>VLOOKUP(B779,mun_fjp!$A$2:$B$854,2,FALSE)</f>
        <v>316935</v>
      </c>
      <c r="B779" t="s">
        <v>818</v>
      </c>
      <c r="C779">
        <v>3.3</v>
      </c>
      <c r="D779">
        <v>1.64</v>
      </c>
      <c r="E779">
        <v>2</v>
      </c>
      <c r="U779">
        <v>1</v>
      </c>
      <c r="V779">
        <v>1</v>
      </c>
      <c r="W779">
        <v>0.3</v>
      </c>
      <c r="X779">
        <v>0.38266666666666665</v>
      </c>
      <c r="Y779">
        <v>0.68266666666666664</v>
      </c>
      <c r="Z779">
        <v>2</v>
      </c>
      <c r="AC779">
        <v>2</v>
      </c>
      <c r="AD779">
        <v>30</v>
      </c>
      <c r="AE779">
        <v>0.6</v>
      </c>
      <c r="AF779">
        <v>0.76533333333333331</v>
      </c>
      <c r="AG779">
        <v>1.3653333333333333</v>
      </c>
      <c r="AH779">
        <v>1.65</v>
      </c>
      <c r="AI779">
        <v>10.638</v>
      </c>
      <c r="AN779">
        <v>316930</v>
      </c>
      <c r="AO779" t="s">
        <v>817</v>
      </c>
      <c r="AP779" s="1">
        <f t="shared" si="168"/>
        <v>3.25</v>
      </c>
      <c r="AQ779" s="1">
        <f t="shared" si="169"/>
        <v>3.25</v>
      </c>
      <c r="AR779" s="1">
        <f t="shared" si="170"/>
        <v>4.45</v>
      </c>
      <c r="AS779" s="1">
        <f t="shared" si="171"/>
        <v>2.4325000000000001</v>
      </c>
      <c r="AT779" s="1">
        <f t="shared" si="172"/>
        <v>6.8825000000000003</v>
      </c>
      <c r="AU779" s="1">
        <f t="shared" si="173"/>
        <v>0.92666666666666653</v>
      </c>
      <c r="AV779" s="1">
        <f t="shared" si="174"/>
        <v>0.7</v>
      </c>
      <c r="AW779" s="1"/>
      <c r="AX779" s="1"/>
      <c r="AY779">
        <v>316930</v>
      </c>
      <c r="AZ779" t="s">
        <v>817</v>
      </c>
      <c r="BA779" s="1">
        <v>3.25</v>
      </c>
      <c r="BB779" s="1">
        <v>3.25</v>
      </c>
      <c r="BC779" s="1">
        <v>4.45</v>
      </c>
      <c r="BD779" s="1">
        <v>2.4325000000000001</v>
      </c>
      <c r="BE779" s="1">
        <v>6.8825000000000003</v>
      </c>
      <c r="BF779" s="1">
        <v>0.92666666666666653</v>
      </c>
      <c r="BG779" s="1">
        <v>0.7</v>
      </c>
      <c r="BH779" s="1"/>
      <c r="BI779" s="1"/>
      <c r="BL779" s="2">
        <v>316600</v>
      </c>
      <c r="BM779" s="69" t="s">
        <v>781</v>
      </c>
      <c r="BN779" s="1">
        <f t="shared" si="175"/>
        <v>4</v>
      </c>
      <c r="BO779" s="1">
        <f t="shared" si="176"/>
        <v>4</v>
      </c>
      <c r="BP779" s="1">
        <f t="shared" si="177"/>
        <v>6.53</v>
      </c>
      <c r="BQ779" s="1">
        <f t="shared" si="178"/>
        <v>1.885</v>
      </c>
      <c r="BR779" s="1">
        <f t="shared" si="179"/>
        <v>8.4150000000000009</v>
      </c>
      <c r="BS779" s="1">
        <f t="shared" si="180"/>
        <v>0.377</v>
      </c>
      <c r="BT779" s="1">
        <f t="shared" si="181"/>
        <v>0.33</v>
      </c>
      <c r="BV779" s="2">
        <v>316600</v>
      </c>
      <c r="BW779" s="69" t="s">
        <v>781</v>
      </c>
      <c r="BX779" s="1">
        <v>4</v>
      </c>
      <c r="BY779" s="1">
        <v>4</v>
      </c>
      <c r="BZ779" s="1">
        <v>6.53</v>
      </c>
      <c r="CA779" s="1">
        <v>1.885</v>
      </c>
      <c r="CB779" s="1">
        <v>8.4150000000000009</v>
      </c>
      <c r="CC779" s="1">
        <v>0.377</v>
      </c>
      <c r="CD779" s="1">
        <v>0.33</v>
      </c>
    </row>
    <row r="780" spans="1:82" x14ac:dyDescent="0.25">
      <c r="A780">
        <f>VLOOKUP(B780,mun_fjp!$A$2:$B$854,2,FALSE)</f>
        <v>316940</v>
      </c>
      <c r="B780" t="s">
        <v>819</v>
      </c>
      <c r="C780">
        <v>3.4</v>
      </c>
      <c r="D780">
        <v>1.83</v>
      </c>
      <c r="E780">
        <v>2</v>
      </c>
      <c r="U780">
        <v>3.8</v>
      </c>
      <c r="V780">
        <v>3.8</v>
      </c>
      <c r="W780">
        <v>1.1399999999999999</v>
      </c>
      <c r="X780">
        <v>1.6226</v>
      </c>
      <c r="Y780">
        <v>2.7625999999999999</v>
      </c>
      <c r="Z780">
        <v>2</v>
      </c>
      <c r="AC780">
        <v>2</v>
      </c>
      <c r="AD780">
        <v>30</v>
      </c>
      <c r="AE780">
        <v>0.6</v>
      </c>
      <c r="AF780">
        <v>0.85399999999999998</v>
      </c>
      <c r="AG780">
        <v>2</v>
      </c>
      <c r="AH780">
        <v>1.55</v>
      </c>
      <c r="AI780">
        <v>13.5426</v>
      </c>
      <c r="AN780">
        <v>316935</v>
      </c>
      <c r="AO780" t="s">
        <v>818</v>
      </c>
      <c r="AP780" s="1">
        <f t="shared" si="168"/>
        <v>1</v>
      </c>
      <c r="AQ780" s="1">
        <f t="shared" si="169"/>
        <v>1</v>
      </c>
      <c r="AR780" s="1">
        <f t="shared" si="170"/>
        <v>8.59</v>
      </c>
      <c r="AS780" s="1">
        <f t="shared" si="171"/>
        <v>2.048</v>
      </c>
      <c r="AT780" s="1">
        <f t="shared" si="172"/>
        <v>10.638</v>
      </c>
      <c r="AU780" s="1">
        <f t="shared" si="173"/>
        <v>1.3653333333333333</v>
      </c>
      <c r="AV780" s="1">
        <f t="shared" si="174"/>
        <v>1.64</v>
      </c>
      <c r="AW780" s="1"/>
      <c r="AX780" s="1"/>
      <c r="AY780">
        <v>316935</v>
      </c>
      <c r="AZ780" t="s">
        <v>818</v>
      </c>
      <c r="BA780" s="1">
        <v>1</v>
      </c>
      <c r="BB780" s="1">
        <v>1</v>
      </c>
      <c r="BC780" s="1">
        <v>8.59</v>
      </c>
      <c r="BD780" s="1">
        <v>2.048</v>
      </c>
      <c r="BE780" s="1">
        <v>10.638</v>
      </c>
      <c r="BF780" s="1">
        <v>1.3653333333333333</v>
      </c>
      <c r="BG780" s="1">
        <v>1.64</v>
      </c>
      <c r="BH780" s="1"/>
      <c r="BI780" s="1"/>
      <c r="BL780" s="2">
        <v>316610</v>
      </c>
      <c r="BM780" s="69" t="s">
        <v>782</v>
      </c>
      <c r="BN780" s="1" t="e">
        <f t="shared" si="175"/>
        <v>#N/A</v>
      </c>
      <c r="BO780" s="1" t="e">
        <f t="shared" si="176"/>
        <v>#N/A</v>
      </c>
      <c r="BP780" s="1" t="e">
        <f t="shared" si="177"/>
        <v>#N/A</v>
      </c>
      <c r="BQ780" s="1" t="e">
        <f t="shared" si="178"/>
        <v>#N/A</v>
      </c>
      <c r="BR780" s="1" t="e">
        <f t="shared" si="179"/>
        <v>#N/A</v>
      </c>
      <c r="BS780" s="1" t="e">
        <f t="shared" si="180"/>
        <v>#N/A</v>
      </c>
      <c r="BT780" s="1" t="e">
        <f t="shared" si="181"/>
        <v>#N/A</v>
      </c>
      <c r="BV780" s="2">
        <v>316610</v>
      </c>
      <c r="BW780" s="69" t="s">
        <v>782</v>
      </c>
      <c r="BX780" s="1"/>
      <c r="BY780" s="1"/>
      <c r="BZ780" s="1"/>
      <c r="CA780" s="1"/>
      <c r="CB780" s="1"/>
      <c r="CC780" s="1"/>
      <c r="CD780" s="1"/>
    </row>
    <row r="781" spans="1:82" x14ac:dyDescent="0.25">
      <c r="A781">
        <f>VLOOKUP(B781,mun_fjp!$A$2:$B$854,2,FALSE)</f>
        <v>316950</v>
      </c>
      <c r="B781" t="s">
        <v>820</v>
      </c>
      <c r="C781">
        <v>2.85</v>
      </c>
      <c r="D781">
        <v>0.94</v>
      </c>
      <c r="E781">
        <v>2</v>
      </c>
      <c r="U781">
        <v>2</v>
      </c>
      <c r="V781">
        <v>2</v>
      </c>
      <c r="W781">
        <v>0.6</v>
      </c>
      <c r="X781">
        <v>0.43866666666666659</v>
      </c>
      <c r="Y781">
        <v>1.0386666666666666</v>
      </c>
      <c r="Z781">
        <v>2</v>
      </c>
      <c r="AC781">
        <v>2</v>
      </c>
      <c r="AD781">
        <v>30</v>
      </c>
      <c r="AE781">
        <v>0.6</v>
      </c>
      <c r="AF781">
        <v>0.43866666666666659</v>
      </c>
      <c r="AG781">
        <v>1.0386666666666666</v>
      </c>
      <c r="AH781">
        <v>2</v>
      </c>
      <c r="AI781">
        <v>9.8673333333333346</v>
      </c>
      <c r="AN781">
        <v>316940</v>
      </c>
      <c r="AO781" t="s">
        <v>819</v>
      </c>
      <c r="AP781" s="1">
        <f t="shared" si="168"/>
        <v>3.8</v>
      </c>
      <c r="AQ781" s="1">
        <f t="shared" si="169"/>
        <v>3.8</v>
      </c>
      <c r="AR781" s="1">
        <f t="shared" si="170"/>
        <v>8.7800000000000011</v>
      </c>
      <c r="AS781" s="1">
        <f t="shared" si="171"/>
        <v>4.7625999999999999</v>
      </c>
      <c r="AT781" s="1">
        <f t="shared" si="172"/>
        <v>13.5426</v>
      </c>
      <c r="AU781" s="1">
        <f t="shared" si="173"/>
        <v>2</v>
      </c>
      <c r="AV781" s="1">
        <f t="shared" si="174"/>
        <v>1.83</v>
      </c>
      <c r="AW781" s="1"/>
      <c r="AX781" s="1"/>
      <c r="AY781">
        <v>316940</v>
      </c>
      <c r="AZ781" t="s">
        <v>819</v>
      </c>
      <c r="BA781" s="1">
        <v>3.8</v>
      </c>
      <c r="BB781" s="1">
        <v>3.8</v>
      </c>
      <c r="BC781" s="1">
        <v>8.7800000000000011</v>
      </c>
      <c r="BD781" s="1">
        <v>4.7625999999999999</v>
      </c>
      <c r="BE781" s="1">
        <v>13.5426</v>
      </c>
      <c r="BF781" s="1">
        <v>2</v>
      </c>
      <c r="BG781" s="1">
        <v>1.83</v>
      </c>
      <c r="BH781" s="1"/>
      <c r="BI781" s="1"/>
      <c r="BL781" s="2">
        <v>316620</v>
      </c>
      <c r="BM781" s="69" t="s">
        <v>783</v>
      </c>
      <c r="BN781" s="1">
        <f t="shared" si="175"/>
        <v>2</v>
      </c>
      <c r="BO781" s="1">
        <f t="shared" si="176"/>
        <v>2</v>
      </c>
      <c r="BP781" s="1">
        <f t="shared" si="177"/>
        <v>7.62</v>
      </c>
      <c r="BQ781" s="1">
        <f t="shared" si="178"/>
        <v>1.5453333333333332</v>
      </c>
      <c r="BR781" s="1">
        <f t="shared" si="179"/>
        <v>9.1653333333333329</v>
      </c>
      <c r="BS781" s="1">
        <f t="shared" si="180"/>
        <v>0.77266666666666661</v>
      </c>
      <c r="BT781" s="1">
        <f t="shared" si="181"/>
        <v>0.37</v>
      </c>
      <c r="BV781" s="2">
        <v>316620</v>
      </c>
      <c r="BW781" s="69" t="s">
        <v>783</v>
      </c>
      <c r="BX781" s="1">
        <v>2</v>
      </c>
      <c r="BY781" s="1">
        <v>2</v>
      </c>
      <c r="BZ781" s="1">
        <v>7.62</v>
      </c>
      <c r="CA781" s="1">
        <v>1.5453333333333332</v>
      </c>
      <c r="CB781" s="1">
        <v>9.1653333333333329</v>
      </c>
      <c r="CC781" s="1">
        <v>0.77266666666666661</v>
      </c>
      <c r="CD781" s="1">
        <v>0.37</v>
      </c>
    </row>
    <row r="782" spans="1:82" x14ac:dyDescent="0.25">
      <c r="A782">
        <f>VLOOKUP(B782,mun_fjp!$A$2:$B$854,2,FALSE)</f>
        <v>316960</v>
      </c>
      <c r="B782" t="s">
        <v>821</v>
      </c>
      <c r="C782">
        <v>3.3</v>
      </c>
      <c r="D782">
        <v>3</v>
      </c>
      <c r="E782">
        <v>2</v>
      </c>
      <c r="V782">
        <v>0</v>
      </c>
      <c r="W782">
        <v>0</v>
      </c>
      <c r="X782">
        <v>0</v>
      </c>
      <c r="Y782">
        <v>0</v>
      </c>
      <c r="Z782">
        <v>2</v>
      </c>
      <c r="AC782">
        <v>2</v>
      </c>
      <c r="AD782">
        <v>30</v>
      </c>
      <c r="AE782">
        <v>0.6</v>
      </c>
      <c r="AF782">
        <v>1.3999999999999997</v>
      </c>
      <c r="AG782">
        <v>1.9999999999999996</v>
      </c>
      <c r="AI782">
        <v>10.3</v>
      </c>
      <c r="AN782">
        <v>316950</v>
      </c>
      <c r="AO782" t="s">
        <v>820</v>
      </c>
      <c r="AP782" s="1">
        <f t="shared" si="168"/>
        <v>2</v>
      </c>
      <c r="AQ782" s="1">
        <f t="shared" si="169"/>
        <v>2</v>
      </c>
      <c r="AR782" s="1">
        <f t="shared" si="170"/>
        <v>7.79</v>
      </c>
      <c r="AS782" s="1">
        <f t="shared" si="171"/>
        <v>2.0773333333333333</v>
      </c>
      <c r="AT782" s="1">
        <f t="shared" si="172"/>
        <v>9.8673333333333328</v>
      </c>
      <c r="AU782" s="1">
        <f t="shared" si="173"/>
        <v>1.0386666666666666</v>
      </c>
      <c r="AV782" s="1">
        <f t="shared" si="174"/>
        <v>0.94</v>
      </c>
      <c r="AW782" s="1"/>
      <c r="AX782" s="1"/>
      <c r="AY782">
        <v>316950</v>
      </c>
      <c r="AZ782" t="s">
        <v>820</v>
      </c>
      <c r="BA782" s="1">
        <v>2</v>
      </c>
      <c r="BB782" s="1">
        <v>2</v>
      </c>
      <c r="BC782" s="1">
        <v>7.79</v>
      </c>
      <c r="BD782" s="1">
        <v>2.0773333333333333</v>
      </c>
      <c r="BE782" s="1">
        <v>9.8673333333333328</v>
      </c>
      <c r="BF782" s="1">
        <v>1.0386666666666666</v>
      </c>
      <c r="BG782" s="1">
        <v>0.94</v>
      </c>
      <c r="BH782" s="1"/>
      <c r="BI782" s="1"/>
      <c r="BL782" s="2">
        <v>316630</v>
      </c>
      <c r="BM782" s="69" t="s">
        <v>784</v>
      </c>
      <c r="BN782" s="1">
        <f t="shared" si="175"/>
        <v>2</v>
      </c>
      <c r="BO782" s="1">
        <f t="shared" si="176"/>
        <v>2</v>
      </c>
      <c r="BP782" s="1">
        <f t="shared" si="177"/>
        <v>5.68</v>
      </c>
      <c r="BQ782" s="1">
        <f t="shared" si="178"/>
        <v>0.89399999999999991</v>
      </c>
      <c r="BR782" s="1">
        <f t="shared" si="179"/>
        <v>6.5739999999999998</v>
      </c>
      <c r="BS782" s="1">
        <f t="shared" si="180"/>
        <v>0</v>
      </c>
      <c r="BT782" s="1">
        <f t="shared" si="181"/>
        <v>0.63</v>
      </c>
      <c r="BV782" s="2">
        <v>316630</v>
      </c>
      <c r="BW782" s="69" t="s">
        <v>784</v>
      </c>
      <c r="BX782" s="1">
        <v>2</v>
      </c>
      <c r="BY782" s="1">
        <v>2</v>
      </c>
      <c r="BZ782" s="1">
        <v>5.68</v>
      </c>
      <c r="CA782" s="1">
        <v>0.89399999999999991</v>
      </c>
      <c r="CB782" s="1">
        <v>6.5739999999999998</v>
      </c>
      <c r="CC782" s="1">
        <v>0</v>
      </c>
      <c r="CD782" s="1">
        <v>0.63</v>
      </c>
    </row>
    <row r="783" spans="1:82" x14ac:dyDescent="0.25">
      <c r="A783">
        <f>VLOOKUP(B783,mun_fjp!$A$2:$B$854,2,FALSE)</f>
        <v>316970</v>
      </c>
      <c r="B783" t="s">
        <v>822</v>
      </c>
      <c r="C783">
        <v>3.45</v>
      </c>
      <c r="D783">
        <v>3</v>
      </c>
      <c r="E783">
        <v>2</v>
      </c>
      <c r="M783">
        <v>5</v>
      </c>
      <c r="U783">
        <v>2</v>
      </c>
      <c r="V783">
        <v>7</v>
      </c>
      <c r="W783">
        <v>2.1</v>
      </c>
      <c r="X783">
        <v>4.8999999999999995</v>
      </c>
      <c r="Y783">
        <v>7</v>
      </c>
      <c r="Z783">
        <v>2</v>
      </c>
      <c r="AC783">
        <v>2</v>
      </c>
      <c r="AD783">
        <v>30</v>
      </c>
      <c r="AE783">
        <v>0.6</v>
      </c>
      <c r="AF783">
        <v>1.3999999999999997</v>
      </c>
      <c r="AG783">
        <v>1.9999999999999996</v>
      </c>
      <c r="AH783">
        <v>1.35</v>
      </c>
      <c r="AI783">
        <v>18.8</v>
      </c>
      <c r="AN783">
        <v>316960</v>
      </c>
      <c r="AO783" t="s">
        <v>821</v>
      </c>
      <c r="AP783" s="1">
        <f t="shared" si="168"/>
        <v>0</v>
      </c>
      <c r="AQ783" s="1">
        <f t="shared" si="169"/>
        <v>0</v>
      </c>
      <c r="AR783" s="1">
        <f t="shared" si="170"/>
        <v>8.3000000000000007</v>
      </c>
      <c r="AS783" s="1">
        <f t="shared" si="171"/>
        <v>1.9999999999999996</v>
      </c>
      <c r="AT783" s="1">
        <f t="shared" si="172"/>
        <v>10.3</v>
      </c>
      <c r="AU783" s="1">
        <f t="shared" si="173"/>
        <v>1.9999999999999996</v>
      </c>
      <c r="AV783" s="1">
        <f t="shared" si="174"/>
        <v>3</v>
      </c>
      <c r="AW783" s="1"/>
      <c r="AX783" s="1"/>
      <c r="AY783">
        <v>316960</v>
      </c>
      <c r="AZ783" t="s">
        <v>821</v>
      </c>
      <c r="BA783" s="1">
        <v>0</v>
      </c>
      <c r="BB783" s="1">
        <v>0</v>
      </c>
      <c r="BC783" s="1">
        <v>8.3000000000000007</v>
      </c>
      <c r="BD783" s="1">
        <v>1.9999999999999996</v>
      </c>
      <c r="BE783" s="1">
        <v>10.3</v>
      </c>
      <c r="BF783" s="1">
        <v>1.9999999999999996</v>
      </c>
      <c r="BG783" s="1">
        <v>3</v>
      </c>
      <c r="BH783" s="1"/>
      <c r="BI783" s="1"/>
      <c r="BL783" s="2">
        <v>316640</v>
      </c>
      <c r="BM783" s="69" t="s">
        <v>785</v>
      </c>
      <c r="BN783" s="1">
        <f t="shared" si="175"/>
        <v>3</v>
      </c>
      <c r="BO783" s="1">
        <f t="shared" si="176"/>
        <v>3</v>
      </c>
      <c r="BP783" s="1">
        <f t="shared" si="177"/>
        <v>8.9700000000000006</v>
      </c>
      <c r="BQ783" s="1">
        <f t="shared" si="178"/>
        <v>4.3816666666666659</v>
      </c>
      <c r="BR783" s="1">
        <f t="shared" si="179"/>
        <v>13.351666666666667</v>
      </c>
      <c r="BS783" s="1">
        <f t="shared" si="180"/>
        <v>1.7526666666666668</v>
      </c>
      <c r="BT783" s="1">
        <f t="shared" si="181"/>
        <v>2.4700000000000002</v>
      </c>
      <c r="BV783" s="2">
        <v>316640</v>
      </c>
      <c r="BW783" s="69" t="s">
        <v>785</v>
      </c>
      <c r="BX783" s="1">
        <v>3</v>
      </c>
      <c r="BY783" s="1">
        <v>3</v>
      </c>
      <c r="BZ783" s="1">
        <v>8.9700000000000006</v>
      </c>
      <c r="CA783" s="1">
        <v>4.3816666666666659</v>
      </c>
      <c r="CB783" s="1">
        <v>13.351666666666667</v>
      </c>
      <c r="CC783" s="1">
        <v>1.7526666666666668</v>
      </c>
      <c r="CD783" s="1">
        <v>2.4700000000000002</v>
      </c>
    </row>
    <row r="784" spans="1:82" x14ac:dyDescent="0.25">
      <c r="A784">
        <f>VLOOKUP(B784,mun_fjp!$A$2:$B$854,2,FALSE)</f>
        <v>316980</v>
      </c>
      <c r="B784" t="s">
        <v>823</v>
      </c>
      <c r="C784">
        <v>3.15</v>
      </c>
      <c r="D784">
        <v>2.74</v>
      </c>
      <c r="E784">
        <v>2</v>
      </c>
      <c r="U784">
        <v>1</v>
      </c>
      <c r="V784">
        <v>1</v>
      </c>
      <c r="W784">
        <v>0.3</v>
      </c>
      <c r="X784">
        <v>0.63933333333333331</v>
      </c>
      <c r="Y784">
        <v>0.93933333333333335</v>
      </c>
      <c r="Z784">
        <v>2</v>
      </c>
      <c r="AC784">
        <v>2</v>
      </c>
      <c r="AD784">
        <v>30</v>
      </c>
      <c r="AE784">
        <v>0.6</v>
      </c>
      <c r="AF784">
        <v>1.2786666666666666</v>
      </c>
      <c r="AG784">
        <v>1.8786666666666667</v>
      </c>
      <c r="AH784">
        <v>2</v>
      </c>
      <c r="AI784">
        <v>12.708000000000002</v>
      </c>
      <c r="AN784">
        <v>316970</v>
      </c>
      <c r="AO784" t="s">
        <v>822</v>
      </c>
      <c r="AP784" s="1">
        <f t="shared" si="168"/>
        <v>7</v>
      </c>
      <c r="AQ784" s="1">
        <f t="shared" si="169"/>
        <v>2</v>
      </c>
      <c r="AR784" s="1">
        <f t="shared" si="170"/>
        <v>9.7999999999999989</v>
      </c>
      <c r="AS784" s="1">
        <f t="shared" si="171"/>
        <v>9</v>
      </c>
      <c r="AT784" s="1">
        <f t="shared" si="172"/>
        <v>18.799999999999997</v>
      </c>
      <c r="AU784" s="1">
        <f t="shared" si="173"/>
        <v>1.9999999999999996</v>
      </c>
      <c r="AV784" s="1">
        <f t="shared" si="174"/>
        <v>3</v>
      </c>
      <c r="AW784" s="1"/>
      <c r="AX784" s="1"/>
      <c r="AY784">
        <v>316970</v>
      </c>
      <c r="AZ784" t="s">
        <v>822</v>
      </c>
      <c r="BA784" s="1">
        <v>7</v>
      </c>
      <c r="BB784" s="1">
        <v>2</v>
      </c>
      <c r="BC784" s="1">
        <v>9.7999999999999989</v>
      </c>
      <c r="BD784" s="1">
        <v>9</v>
      </c>
      <c r="BE784" s="1">
        <v>18.799999999999997</v>
      </c>
      <c r="BF784" s="1">
        <v>1.9999999999999996</v>
      </c>
      <c r="BG784" s="1">
        <v>3</v>
      </c>
      <c r="BH784" s="1"/>
      <c r="BI784" s="1"/>
      <c r="BL784" s="2">
        <v>316650</v>
      </c>
      <c r="BM784" s="69" t="s">
        <v>786</v>
      </c>
      <c r="BN784" s="1">
        <f t="shared" si="175"/>
        <v>7</v>
      </c>
      <c r="BO784" s="1">
        <f t="shared" si="176"/>
        <v>2</v>
      </c>
      <c r="BP784" s="1">
        <f t="shared" si="177"/>
        <v>8.43</v>
      </c>
      <c r="BQ784" s="1">
        <f t="shared" si="178"/>
        <v>8.9014999999999986</v>
      </c>
      <c r="BR784" s="1">
        <f t="shared" si="179"/>
        <v>17.331499999999998</v>
      </c>
      <c r="BS784" s="1">
        <f t="shared" si="180"/>
        <v>2.3425000000000002</v>
      </c>
      <c r="BT784" s="1">
        <f t="shared" si="181"/>
        <v>2.73</v>
      </c>
      <c r="BV784" s="2">
        <v>316650</v>
      </c>
      <c r="BW784" s="69" t="s">
        <v>786</v>
      </c>
      <c r="BX784" s="1">
        <v>7</v>
      </c>
      <c r="BY784" s="1">
        <v>2</v>
      </c>
      <c r="BZ784" s="1">
        <v>8.43</v>
      </c>
      <c r="CA784" s="1">
        <v>8.9014999999999986</v>
      </c>
      <c r="CB784" s="1">
        <v>17.331499999999998</v>
      </c>
      <c r="CC784" s="1">
        <v>2.3425000000000002</v>
      </c>
      <c r="CD784" s="1">
        <v>2.73</v>
      </c>
    </row>
    <row r="785" spans="1:82" x14ac:dyDescent="0.25">
      <c r="A785">
        <f>VLOOKUP(B785,mun_fjp!$A$2:$B$854,2,FALSE)</f>
        <v>316990</v>
      </c>
      <c r="B785" t="s">
        <v>824</v>
      </c>
      <c r="C785">
        <v>3.3</v>
      </c>
      <c r="D785">
        <v>0.98</v>
      </c>
      <c r="U785">
        <v>3</v>
      </c>
      <c r="V785">
        <v>3</v>
      </c>
      <c r="W785">
        <v>0.89999999999999991</v>
      </c>
      <c r="X785">
        <v>0.68599999999999994</v>
      </c>
      <c r="Y785">
        <v>1.5859999999999999</v>
      </c>
      <c r="Z785">
        <v>2</v>
      </c>
      <c r="AC785">
        <v>2</v>
      </c>
      <c r="AD785">
        <v>30</v>
      </c>
      <c r="AE785">
        <v>0.6</v>
      </c>
      <c r="AF785">
        <v>0.45733333333333331</v>
      </c>
      <c r="AG785">
        <v>1.0573333333333332</v>
      </c>
      <c r="AH785">
        <v>1.2</v>
      </c>
      <c r="AI785">
        <v>8.1233333333333331</v>
      </c>
      <c r="AN785">
        <v>316980</v>
      </c>
      <c r="AO785" t="s">
        <v>823</v>
      </c>
      <c r="AP785" s="1">
        <f t="shared" si="168"/>
        <v>1</v>
      </c>
      <c r="AQ785" s="1">
        <f t="shared" si="169"/>
        <v>1</v>
      </c>
      <c r="AR785" s="1">
        <f t="shared" si="170"/>
        <v>9.89</v>
      </c>
      <c r="AS785" s="1">
        <f t="shared" si="171"/>
        <v>2.8180000000000001</v>
      </c>
      <c r="AT785" s="1">
        <f t="shared" si="172"/>
        <v>12.708</v>
      </c>
      <c r="AU785" s="1">
        <f t="shared" si="173"/>
        <v>1.8786666666666667</v>
      </c>
      <c r="AV785" s="1">
        <f t="shared" si="174"/>
        <v>2.74</v>
      </c>
      <c r="AW785" s="1"/>
      <c r="AX785" s="1"/>
      <c r="AY785">
        <v>316980</v>
      </c>
      <c r="AZ785" t="s">
        <v>823</v>
      </c>
      <c r="BA785" s="1">
        <v>1</v>
      </c>
      <c r="BB785" s="1">
        <v>1</v>
      </c>
      <c r="BC785" s="1">
        <v>9.89</v>
      </c>
      <c r="BD785" s="1">
        <v>2.8180000000000001</v>
      </c>
      <c r="BE785" s="1">
        <v>12.708</v>
      </c>
      <c r="BF785" s="1">
        <v>1.8786666666666667</v>
      </c>
      <c r="BG785" s="1">
        <v>2.74</v>
      </c>
      <c r="BH785" s="1"/>
      <c r="BI785" s="1"/>
      <c r="BL785" s="2">
        <v>316660</v>
      </c>
      <c r="BM785" s="69" t="s">
        <v>787</v>
      </c>
      <c r="BN785" s="1">
        <f t="shared" si="175"/>
        <v>4</v>
      </c>
      <c r="BO785" s="1">
        <f t="shared" si="176"/>
        <v>4</v>
      </c>
      <c r="BP785" s="1">
        <f t="shared" si="177"/>
        <v>10.45</v>
      </c>
      <c r="BQ785" s="1">
        <f t="shared" si="178"/>
        <v>5.7199999999999989</v>
      </c>
      <c r="BR785" s="1">
        <f t="shared" si="179"/>
        <v>16.169999999999998</v>
      </c>
      <c r="BS785" s="1">
        <f t="shared" si="180"/>
        <v>1.9066666666666663</v>
      </c>
      <c r="BT785" s="1">
        <f t="shared" si="181"/>
        <v>2.8</v>
      </c>
      <c r="BV785" s="2">
        <v>316660</v>
      </c>
      <c r="BW785" s="69" t="s">
        <v>787</v>
      </c>
      <c r="BX785" s="1">
        <v>4</v>
      </c>
      <c r="BY785" s="1">
        <v>4</v>
      </c>
      <c r="BZ785" s="1">
        <v>10.45</v>
      </c>
      <c r="CA785" s="1">
        <v>5.7199999999999989</v>
      </c>
      <c r="CB785" s="1">
        <v>16.169999999999998</v>
      </c>
      <c r="CC785" s="1">
        <v>1.9066666666666663</v>
      </c>
      <c r="CD785" s="1">
        <v>2.8</v>
      </c>
    </row>
    <row r="786" spans="1:82" x14ac:dyDescent="0.25">
      <c r="A786">
        <f>VLOOKUP(B786,mun_fjp!$A$2:$B$854,2,FALSE)</f>
        <v>317005</v>
      </c>
      <c r="B786" t="s">
        <v>826</v>
      </c>
      <c r="C786">
        <v>2.4</v>
      </c>
      <c r="D786">
        <v>0.2</v>
      </c>
      <c r="E786">
        <v>0.65</v>
      </c>
      <c r="U786">
        <v>1</v>
      </c>
      <c r="V786">
        <v>1</v>
      </c>
      <c r="W786">
        <v>0.3</v>
      </c>
      <c r="X786">
        <v>4.6666666666666662E-2</v>
      </c>
      <c r="Y786">
        <v>0.34666666666666668</v>
      </c>
      <c r="Z786">
        <v>2</v>
      </c>
      <c r="AC786">
        <v>2</v>
      </c>
      <c r="AD786">
        <v>30</v>
      </c>
      <c r="AE786">
        <v>0.6</v>
      </c>
      <c r="AF786">
        <v>9.3333333333333324E-2</v>
      </c>
      <c r="AG786">
        <v>0.69333333333333336</v>
      </c>
      <c r="AH786">
        <v>0.9</v>
      </c>
      <c r="AI786">
        <v>5.19</v>
      </c>
      <c r="AN786">
        <v>316990</v>
      </c>
      <c r="AO786" t="s">
        <v>824</v>
      </c>
      <c r="AP786" s="1">
        <f t="shared" si="168"/>
        <v>3</v>
      </c>
      <c r="AQ786" s="1">
        <f t="shared" si="169"/>
        <v>3</v>
      </c>
      <c r="AR786" s="1">
        <f t="shared" si="170"/>
        <v>5.4799999999999995</v>
      </c>
      <c r="AS786" s="1">
        <f t="shared" si="171"/>
        <v>2.6433333333333331</v>
      </c>
      <c r="AT786" s="1">
        <f t="shared" si="172"/>
        <v>8.1233333333333331</v>
      </c>
      <c r="AU786" s="1">
        <f t="shared" si="173"/>
        <v>1.0573333333333332</v>
      </c>
      <c r="AV786" s="1">
        <f t="shared" si="174"/>
        <v>0.98</v>
      </c>
      <c r="AW786" s="1"/>
      <c r="AX786" s="1"/>
      <c r="AY786">
        <v>316990</v>
      </c>
      <c r="AZ786" t="s">
        <v>824</v>
      </c>
      <c r="BA786" s="1">
        <v>3</v>
      </c>
      <c r="BB786" s="1">
        <v>3</v>
      </c>
      <c r="BC786" s="1">
        <v>5.4799999999999995</v>
      </c>
      <c r="BD786" s="1">
        <v>2.6433333333333331</v>
      </c>
      <c r="BE786" s="1">
        <v>8.1233333333333331</v>
      </c>
      <c r="BF786" s="1">
        <v>1.0573333333333332</v>
      </c>
      <c r="BG786" s="1">
        <v>0.98</v>
      </c>
      <c r="BH786" s="1"/>
      <c r="BI786" s="1"/>
      <c r="BL786" s="2">
        <v>316670</v>
      </c>
      <c r="BM786" s="69" t="s">
        <v>788</v>
      </c>
      <c r="BN786" s="1">
        <f t="shared" si="175"/>
        <v>0</v>
      </c>
      <c r="BO786" s="1">
        <f t="shared" si="176"/>
        <v>0</v>
      </c>
      <c r="BP786" s="1">
        <f t="shared" si="177"/>
        <v>6.8</v>
      </c>
      <c r="BQ786" s="1">
        <f t="shared" si="178"/>
        <v>0</v>
      </c>
      <c r="BR786" s="1">
        <f t="shared" si="179"/>
        <v>6.8</v>
      </c>
      <c r="BS786" s="1">
        <f t="shared" si="180"/>
        <v>0</v>
      </c>
      <c r="BT786" s="1">
        <f t="shared" si="181"/>
        <v>0.2</v>
      </c>
      <c r="BV786" s="2">
        <v>316670</v>
      </c>
      <c r="BW786" s="69" t="s">
        <v>788</v>
      </c>
      <c r="BX786" s="1">
        <v>0</v>
      </c>
      <c r="BY786" s="1">
        <v>0</v>
      </c>
      <c r="BZ786" s="1">
        <v>6.8</v>
      </c>
      <c r="CA786" s="1">
        <v>0</v>
      </c>
      <c r="CB786" s="1">
        <v>6.8</v>
      </c>
      <c r="CC786" s="1">
        <v>0</v>
      </c>
      <c r="CD786" s="1">
        <v>0.2</v>
      </c>
    </row>
    <row r="787" spans="1:82" x14ac:dyDescent="0.25">
      <c r="A787">
        <f>VLOOKUP(B787,mun_fjp!$A$2:$B$854,2,FALSE)</f>
        <v>317010</v>
      </c>
      <c r="B787" t="s">
        <v>827</v>
      </c>
      <c r="C787">
        <v>3.65</v>
      </c>
      <c r="D787">
        <v>0.57999999999999996</v>
      </c>
      <c r="E787">
        <v>2</v>
      </c>
      <c r="N787">
        <v>2</v>
      </c>
      <c r="U787">
        <v>5.84</v>
      </c>
      <c r="V787">
        <v>7.84</v>
      </c>
      <c r="W787">
        <v>2.3519999999999999</v>
      </c>
      <c r="X787">
        <v>1.0610133333333331</v>
      </c>
      <c r="Y787">
        <v>3.4130133333333328</v>
      </c>
      <c r="AB787">
        <v>4</v>
      </c>
      <c r="AC787">
        <v>4</v>
      </c>
      <c r="AD787">
        <v>30</v>
      </c>
      <c r="AE787">
        <v>1.2</v>
      </c>
      <c r="AF787">
        <v>0.54133333333333333</v>
      </c>
      <c r="AG787">
        <v>1.7413333333333334</v>
      </c>
      <c r="AH787">
        <v>1.65</v>
      </c>
      <c r="AI787">
        <v>13.034346666666666</v>
      </c>
      <c r="AN787">
        <v>317005</v>
      </c>
      <c r="AO787" t="s">
        <v>826</v>
      </c>
      <c r="AP787" s="1">
        <f t="shared" si="168"/>
        <v>1</v>
      </c>
      <c r="AQ787" s="1">
        <f t="shared" si="169"/>
        <v>1</v>
      </c>
      <c r="AR787" s="1">
        <f t="shared" si="170"/>
        <v>4.1500000000000004</v>
      </c>
      <c r="AS787" s="1">
        <f t="shared" si="171"/>
        <v>1.04</v>
      </c>
      <c r="AT787" s="1">
        <f t="shared" si="172"/>
        <v>5.19</v>
      </c>
      <c r="AU787" s="1">
        <f t="shared" si="173"/>
        <v>0.69333333333333336</v>
      </c>
      <c r="AV787" s="1">
        <f t="shared" si="174"/>
        <v>0.2</v>
      </c>
      <c r="AW787" s="1"/>
      <c r="AX787" s="1"/>
      <c r="AY787">
        <v>317005</v>
      </c>
      <c r="AZ787" t="s">
        <v>826</v>
      </c>
      <c r="BA787" s="1">
        <v>1</v>
      </c>
      <c r="BB787" s="1">
        <v>1</v>
      </c>
      <c r="BC787" s="1">
        <v>4.1500000000000004</v>
      </c>
      <c r="BD787" s="1">
        <v>1.04</v>
      </c>
      <c r="BE787" s="1">
        <v>5.19</v>
      </c>
      <c r="BF787" s="1">
        <v>0.69333333333333336</v>
      </c>
      <c r="BG787" s="1">
        <v>0.2</v>
      </c>
      <c r="BH787" s="1"/>
      <c r="BI787" s="1"/>
      <c r="BL787" s="2">
        <v>316680</v>
      </c>
      <c r="BM787" s="69" t="s">
        <v>789</v>
      </c>
      <c r="BN787" s="1">
        <f t="shared" si="175"/>
        <v>1</v>
      </c>
      <c r="BO787" s="1">
        <f t="shared" si="176"/>
        <v>1</v>
      </c>
      <c r="BP787" s="1">
        <f t="shared" si="177"/>
        <v>10.06</v>
      </c>
      <c r="BQ787" s="1">
        <f t="shared" si="178"/>
        <v>3.8226666666666662</v>
      </c>
      <c r="BR787" s="1">
        <f t="shared" si="179"/>
        <v>13.882666666666667</v>
      </c>
      <c r="BS787" s="1">
        <f t="shared" si="180"/>
        <v>2.8669999999999995</v>
      </c>
      <c r="BT787" s="1">
        <f t="shared" si="181"/>
        <v>2.81</v>
      </c>
      <c r="BV787" s="2">
        <v>316680</v>
      </c>
      <c r="BW787" s="69" t="s">
        <v>789</v>
      </c>
      <c r="BX787" s="1">
        <v>1</v>
      </c>
      <c r="BY787" s="1">
        <v>1</v>
      </c>
      <c r="BZ787" s="1">
        <v>10.06</v>
      </c>
      <c r="CA787" s="1">
        <v>3.8226666666666662</v>
      </c>
      <c r="CB787" s="1">
        <v>13.882666666666667</v>
      </c>
      <c r="CC787" s="1">
        <v>2.8669999999999995</v>
      </c>
      <c r="CD787" s="1">
        <v>2.81</v>
      </c>
    </row>
    <row r="788" spans="1:82" x14ac:dyDescent="0.25">
      <c r="A788">
        <f>VLOOKUP(B788,mun_fjp!$A$2:$B$854,2,FALSE)</f>
        <v>317020</v>
      </c>
      <c r="B788" t="s">
        <v>828</v>
      </c>
      <c r="C788">
        <v>3.8</v>
      </c>
      <c r="D788">
        <v>2.8</v>
      </c>
      <c r="E788">
        <v>2</v>
      </c>
      <c r="N788">
        <v>2</v>
      </c>
      <c r="U788">
        <v>4.88</v>
      </c>
      <c r="V788">
        <v>6.88</v>
      </c>
      <c r="W788">
        <v>2.0640000000000001</v>
      </c>
      <c r="X788">
        <v>4.494933333333333</v>
      </c>
      <c r="Y788">
        <v>6.5589333333333331</v>
      </c>
      <c r="AA788">
        <v>3</v>
      </c>
      <c r="AC788">
        <v>2.57</v>
      </c>
      <c r="AD788">
        <v>30</v>
      </c>
      <c r="AE788">
        <v>0.77099999999999991</v>
      </c>
      <c r="AF788">
        <v>1.6790666666666663</v>
      </c>
      <c r="AG788">
        <v>2.4500666666666664</v>
      </c>
      <c r="AH788">
        <v>1.9</v>
      </c>
      <c r="AI788">
        <v>19.509</v>
      </c>
      <c r="AN788">
        <v>317010</v>
      </c>
      <c r="AO788" t="s">
        <v>827</v>
      </c>
      <c r="AP788" s="1">
        <f t="shared" si="168"/>
        <v>7.84</v>
      </c>
      <c r="AQ788" s="1">
        <f t="shared" si="169"/>
        <v>5.84</v>
      </c>
      <c r="AR788" s="1">
        <f t="shared" si="170"/>
        <v>7.879999999999999</v>
      </c>
      <c r="AS788" s="1">
        <f t="shared" si="171"/>
        <v>5.1543466666666662</v>
      </c>
      <c r="AT788" s="1">
        <f t="shared" si="172"/>
        <v>13.034346666666664</v>
      </c>
      <c r="AU788" s="1">
        <f t="shared" si="173"/>
        <v>1.7413333333333334</v>
      </c>
      <c r="AV788" s="1">
        <f t="shared" si="174"/>
        <v>0.57999999999999996</v>
      </c>
      <c r="AW788" s="1"/>
      <c r="AX788" s="1"/>
      <c r="AY788">
        <v>317010</v>
      </c>
      <c r="AZ788" t="s">
        <v>827</v>
      </c>
      <c r="BA788" s="1">
        <v>7.84</v>
      </c>
      <c r="BB788" s="1">
        <v>5.84</v>
      </c>
      <c r="BC788" s="1">
        <v>7.879999999999999</v>
      </c>
      <c r="BD788" s="1">
        <v>5.1543466666666662</v>
      </c>
      <c r="BE788" s="1">
        <v>13.034346666666664</v>
      </c>
      <c r="BF788" s="1">
        <v>1.7413333333333334</v>
      </c>
      <c r="BG788" s="1">
        <v>0.57999999999999996</v>
      </c>
      <c r="BH788" s="1"/>
      <c r="BI788" s="1"/>
      <c r="BL788" s="2">
        <v>316690</v>
      </c>
      <c r="BM788" s="69" t="s">
        <v>790</v>
      </c>
      <c r="BN788" s="1">
        <f t="shared" si="175"/>
        <v>1</v>
      </c>
      <c r="BO788" s="1">
        <f t="shared" si="176"/>
        <v>1</v>
      </c>
      <c r="BP788" s="1">
        <f t="shared" si="177"/>
        <v>8.8500000000000014</v>
      </c>
      <c r="BQ788" s="1">
        <f t="shared" si="178"/>
        <v>2.9999999999999991</v>
      </c>
      <c r="BR788" s="1">
        <f t="shared" si="179"/>
        <v>11.850000000000001</v>
      </c>
      <c r="BS788" s="1">
        <f t="shared" si="180"/>
        <v>1.9999999999999996</v>
      </c>
      <c r="BT788" s="1">
        <f t="shared" si="181"/>
        <v>3</v>
      </c>
      <c r="BV788" s="2">
        <v>316690</v>
      </c>
      <c r="BW788" s="69" t="s">
        <v>790</v>
      </c>
      <c r="BX788" s="1">
        <v>1</v>
      </c>
      <c r="BY788" s="1">
        <v>1</v>
      </c>
      <c r="BZ788" s="1">
        <v>8.8500000000000014</v>
      </c>
      <c r="CA788" s="1">
        <v>2.9999999999999991</v>
      </c>
      <c r="CB788" s="1">
        <v>11.850000000000001</v>
      </c>
      <c r="CC788" s="1">
        <v>1.9999999999999996</v>
      </c>
      <c r="CD788" s="1">
        <v>3</v>
      </c>
    </row>
    <row r="789" spans="1:82" x14ac:dyDescent="0.25">
      <c r="A789">
        <f>VLOOKUP(B789,mun_fjp!$A$2:$B$854,2,FALSE)</f>
        <v>317030</v>
      </c>
      <c r="B789" t="s">
        <v>829</v>
      </c>
      <c r="C789">
        <v>1</v>
      </c>
      <c r="D789">
        <v>0</v>
      </c>
      <c r="E789">
        <v>0.2</v>
      </c>
      <c r="V789">
        <v>0</v>
      </c>
      <c r="W789">
        <v>0</v>
      </c>
      <c r="X789">
        <v>0</v>
      </c>
      <c r="Y789">
        <v>0</v>
      </c>
      <c r="AC789">
        <v>0</v>
      </c>
      <c r="AD789">
        <v>30</v>
      </c>
      <c r="AE789">
        <v>0</v>
      </c>
      <c r="AF789">
        <v>0</v>
      </c>
      <c r="AG789">
        <v>0</v>
      </c>
      <c r="AH789">
        <v>0.1</v>
      </c>
      <c r="AI789">
        <v>1.3</v>
      </c>
      <c r="AN789">
        <v>317020</v>
      </c>
      <c r="AO789" t="s">
        <v>828</v>
      </c>
      <c r="AP789" s="1">
        <f t="shared" si="168"/>
        <v>6.88</v>
      </c>
      <c r="AQ789" s="1">
        <f t="shared" si="169"/>
        <v>4.88</v>
      </c>
      <c r="AR789" s="1">
        <f t="shared" si="170"/>
        <v>10.5</v>
      </c>
      <c r="AS789" s="1">
        <f t="shared" si="171"/>
        <v>9.0090000000000003</v>
      </c>
      <c r="AT789" s="1">
        <f t="shared" si="172"/>
        <v>19.509</v>
      </c>
      <c r="AU789" s="1">
        <f t="shared" si="173"/>
        <v>2.4500666666666664</v>
      </c>
      <c r="AV789" s="1">
        <f t="shared" si="174"/>
        <v>2.8</v>
      </c>
      <c r="AW789" s="1"/>
      <c r="AX789" s="1"/>
      <c r="AY789">
        <v>317020</v>
      </c>
      <c r="AZ789" t="s">
        <v>828</v>
      </c>
      <c r="BA789" s="1">
        <v>6.88</v>
      </c>
      <c r="BB789" s="1">
        <v>4.88</v>
      </c>
      <c r="BC789" s="1">
        <v>10.5</v>
      </c>
      <c r="BD789" s="1">
        <v>9.0090000000000003</v>
      </c>
      <c r="BE789" s="1">
        <v>19.509</v>
      </c>
      <c r="BF789" s="1">
        <v>2.4500666666666664</v>
      </c>
      <c r="BG789" s="1">
        <v>2.8</v>
      </c>
      <c r="BH789" s="1"/>
      <c r="BI789" s="1"/>
      <c r="BL789" s="2">
        <v>316695</v>
      </c>
      <c r="BM789" s="69" t="s">
        <v>791</v>
      </c>
      <c r="BN789" s="1">
        <f t="shared" si="175"/>
        <v>5</v>
      </c>
      <c r="BO789" s="1">
        <f t="shared" si="176"/>
        <v>0</v>
      </c>
      <c r="BP789" s="1">
        <f t="shared" si="177"/>
        <v>8.129999999999999</v>
      </c>
      <c r="BQ789" s="1">
        <f t="shared" si="178"/>
        <v>3.7823333333333333</v>
      </c>
      <c r="BR789" s="1">
        <f t="shared" si="179"/>
        <v>11.912333333333333</v>
      </c>
      <c r="BS789" s="1">
        <f t="shared" si="180"/>
        <v>1.0806666666666667</v>
      </c>
      <c r="BT789" s="1">
        <f t="shared" si="181"/>
        <v>1.03</v>
      </c>
      <c r="BV789" s="2">
        <v>316695</v>
      </c>
      <c r="BW789" s="69" t="s">
        <v>791</v>
      </c>
      <c r="BX789" s="1">
        <v>5</v>
      </c>
      <c r="BY789" s="1">
        <v>0</v>
      </c>
      <c r="BZ789" s="1">
        <v>8.129999999999999</v>
      </c>
      <c r="CA789" s="1">
        <v>3.7823333333333333</v>
      </c>
      <c r="CB789" s="1">
        <v>11.912333333333333</v>
      </c>
      <c r="CC789" s="1">
        <v>1.0806666666666667</v>
      </c>
      <c r="CD789" s="1">
        <v>1.03</v>
      </c>
    </row>
    <row r="790" spans="1:82" x14ac:dyDescent="0.25">
      <c r="A790">
        <f>VLOOKUP(B790,mun_fjp!$A$2:$B$854,2,FALSE)</f>
        <v>317040</v>
      </c>
      <c r="B790" t="s">
        <v>830</v>
      </c>
      <c r="C790">
        <v>2.85</v>
      </c>
      <c r="D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C790">
        <v>2</v>
      </c>
      <c r="AD790">
        <v>30</v>
      </c>
      <c r="AE790">
        <v>0.6</v>
      </c>
      <c r="AF790">
        <v>0</v>
      </c>
      <c r="AG790">
        <v>0.6</v>
      </c>
      <c r="AH790">
        <v>0.6</v>
      </c>
      <c r="AI790">
        <v>4.05</v>
      </c>
      <c r="AN790">
        <v>317030</v>
      </c>
      <c r="AO790" t="s">
        <v>829</v>
      </c>
      <c r="AP790" s="1">
        <f t="shared" si="168"/>
        <v>0</v>
      </c>
      <c r="AQ790" s="1">
        <f t="shared" si="169"/>
        <v>0</v>
      </c>
      <c r="AR790" s="1">
        <f t="shared" si="170"/>
        <v>1.3</v>
      </c>
      <c r="AS790" s="1">
        <f t="shared" si="171"/>
        <v>0</v>
      </c>
      <c r="AT790" s="1">
        <f t="shared" si="172"/>
        <v>1.3</v>
      </c>
      <c r="AU790" s="1">
        <f t="shared" si="173"/>
        <v>0</v>
      </c>
      <c r="AV790" s="1">
        <f t="shared" si="174"/>
        <v>0</v>
      </c>
      <c r="AW790" s="1"/>
      <c r="AX790" s="1"/>
      <c r="AY790">
        <v>317030</v>
      </c>
      <c r="AZ790" t="s">
        <v>829</v>
      </c>
      <c r="BA790" s="1">
        <v>0</v>
      </c>
      <c r="BB790" s="1">
        <v>0</v>
      </c>
      <c r="BC790" s="1">
        <v>1.3</v>
      </c>
      <c r="BD790" s="1">
        <v>0</v>
      </c>
      <c r="BE790" s="1">
        <v>1.3</v>
      </c>
      <c r="BF790" s="1">
        <v>0</v>
      </c>
      <c r="BG790" s="1">
        <v>0</v>
      </c>
      <c r="BH790" s="1"/>
      <c r="BI790" s="1"/>
      <c r="BL790" s="2">
        <v>316700</v>
      </c>
      <c r="BM790" s="69" t="s">
        <v>792</v>
      </c>
      <c r="BN790" s="1">
        <f t="shared" si="175"/>
        <v>0</v>
      </c>
      <c r="BO790" s="1">
        <f t="shared" si="176"/>
        <v>0</v>
      </c>
      <c r="BP790" s="1">
        <f t="shared" si="177"/>
        <v>4.42</v>
      </c>
      <c r="BQ790" s="1">
        <f t="shared" si="178"/>
        <v>1.4026666666666667</v>
      </c>
      <c r="BR790" s="1">
        <f t="shared" si="179"/>
        <v>5.8226666666666667</v>
      </c>
      <c r="BS790" s="1">
        <f t="shared" si="180"/>
        <v>1.4026666666666667</v>
      </c>
      <c r="BT790" s="1">
        <f t="shared" si="181"/>
        <v>1.72</v>
      </c>
      <c r="BV790" s="2">
        <v>316700</v>
      </c>
      <c r="BW790" s="69" t="s">
        <v>792</v>
      </c>
      <c r="BX790" s="1">
        <v>0</v>
      </c>
      <c r="BY790" s="1">
        <v>0</v>
      </c>
      <c r="BZ790" s="1">
        <v>4.42</v>
      </c>
      <c r="CA790" s="1">
        <v>1.4026666666666667</v>
      </c>
      <c r="CB790" s="1">
        <v>5.8226666666666667</v>
      </c>
      <c r="CC790" s="1">
        <v>1.4026666666666667</v>
      </c>
      <c r="CD790" s="1">
        <v>1.72</v>
      </c>
    </row>
    <row r="791" spans="1:82" x14ac:dyDescent="0.25">
      <c r="A791">
        <f>VLOOKUP(B791,mun_fjp!$A$2:$B$854,2,FALSE)</f>
        <v>317043</v>
      </c>
      <c r="B791" t="s">
        <v>831</v>
      </c>
      <c r="C791">
        <v>3.4</v>
      </c>
      <c r="D791">
        <v>1.91</v>
      </c>
      <c r="E791">
        <v>2</v>
      </c>
      <c r="U791">
        <v>0</v>
      </c>
      <c r="V791">
        <v>0</v>
      </c>
      <c r="W791">
        <v>0</v>
      </c>
      <c r="X791">
        <v>0</v>
      </c>
      <c r="Y791">
        <v>0</v>
      </c>
      <c r="AC791">
        <v>0</v>
      </c>
      <c r="AD791">
        <v>30</v>
      </c>
      <c r="AE791">
        <v>0</v>
      </c>
      <c r="AF791">
        <v>0</v>
      </c>
      <c r="AG791">
        <v>0</v>
      </c>
      <c r="AH791">
        <v>1.6</v>
      </c>
      <c r="AI791">
        <v>8.91</v>
      </c>
      <c r="AN791">
        <v>317040</v>
      </c>
      <c r="AO791" t="s">
        <v>830</v>
      </c>
      <c r="AP791" s="1">
        <f t="shared" si="168"/>
        <v>0</v>
      </c>
      <c r="AQ791" s="1">
        <f t="shared" si="169"/>
        <v>0</v>
      </c>
      <c r="AR791" s="1">
        <f t="shared" si="170"/>
        <v>3.45</v>
      </c>
      <c r="AS791" s="1">
        <f t="shared" si="171"/>
        <v>0.6</v>
      </c>
      <c r="AT791" s="1">
        <f t="shared" si="172"/>
        <v>4.05</v>
      </c>
      <c r="AU791" s="1">
        <f t="shared" si="173"/>
        <v>0.6</v>
      </c>
      <c r="AV791" s="1">
        <f t="shared" si="174"/>
        <v>0</v>
      </c>
      <c r="AW791" s="1"/>
      <c r="AX791" s="1"/>
      <c r="AY791">
        <v>317040</v>
      </c>
      <c r="AZ791" t="s">
        <v>830</v>
      </c>
      <c r="BA791" s="1">
        <v>0</v>
      </c>
      <c r="BB791" s="1">
        <v>0</v>
      </c>
      <c r="BC791" s="1">
        <v>3.45</v>
      </c>
      <c r="BD791" s="1">
        <v>0.6</v>
      </c>
      <c r="BE791" s="1">
        <v>4.05</v>
      </c>
      <c r="BF791" s="1">
        <v>0.6</v>
      </c>
      <c r="BG791" s="1">
        <v>0</v>
      </c>
      <c r="BH791" s="1"/>
      <c r="BI791" s="1"/>
      <c r="BL791" s="2">
        <v>316710</v>
      </c>
      <c r="BM791" s="69" t="s">
        <v>793</v>
      </c>
      <c r="BN791" s="1">
        <f t="shared" si="175"/>
        <v>20</v>
      </c>
      <c r="BO791" s="1">
        <f t="shared" si="176"/>
        <v>6</v>
      </c>
      <c r="BP791" s="1">
        <f t="shared" si="177"/>
        <v>8.9500000000000011</v>
      </c>
      <c r="BQ791" s="1">
        <f t="shared" si="178"/>
        <v>23</v>
      </c>
      <c r="BR791" s="1">
        <f t="shared" si="179"/>
        <v>31.950000000000003</v>
      </c>
      <c r="BS791" s="1">
        <f t="shared" si="180"/>
        <v>2.9999999999999996</v>
      </c>
      <c r="BT791" s="1">
        <f t="shared" si="181"/>
        <v>3</v>
      </c>
      <c r="BV791" s="2">
        <v>316710</v>
      </c>
      <c r="BW791" s="69" t="s">
        <v>793</v>
      </c>
      <c r="BX791" s="1">
        <v>20</v>
      </c>
      <c r="BY791" s="1">
        <v>6</v>
      </c>
      <c r="BZ791" s="1">
        <v>8.9500000000000011</v>
      </c>
      <c r="CA791" s="1">
        <v>23</v>
      </c>
      <c r="CB791" s="1">
        <v>31.950000000000003</v>
      </c>
      <c r="CC791" s="1">
        <v>2.9999999999999996</v>
      </c>
      <c r="CD791" s="1">
        <v>3</v>
      </c>
    </row>
    <row r="792" spans="1:82" x14ac:dyDescent="0.25">
      <c r="A792">
        <f>VLOOKUP(B792,mun_fjp!$A$2:$B$854,2,FALSE)</f>
        <v>317047</v>
      </c>
      <c r="B792" t="s">
        <v>832</v>
      </c>
      <c r="C792">
        <v>1.25</v>
      </c>
      <c r="V792">
        <v>0</v>
      </c>
      <c r="W792">
        <v>0</v>
      </c>
      <c r="X792">
        <v>0</v>
      </c>
      <c r="Y792">
        <v>0</v>
      </c>
      <c r="Z792">
        <v>2</v>
      </c>
      <c r="AC792">
        <v>2</v>
      </c>
      <c r="AD792">
        <v>30</v>
      </c>
      <c r="AE792">
        <v>0.6</v>
      </c>
      <c r="AF792">
        <v>0</v>
      </c>
      <c r="AG792">
        <v>0.6</v>
      </c>
      <c r="AI792">
        <v>1.85</v>
      </c>
      <c r="AN792">
        <v>317043</v>
      </c>
      <c r="AO792" t="s">
        <v>831</v>
      </c>
      <c r="AP792" s="1">
        <f t="shared" si="168"/>
        <v>0</v>
      </c>
      <c r="AQ792" s="1">
        <f t="shared" si="169"/>
        <v>0</v>
      </c>
      <c r="AR792" s="1">
        <f t="shared" si="170"/>
        <v>8.91</v>
      </c>
      <c r="AS792" s="1">
        <f t="shared" si="171"/>
        <v>0</v>
      </c>
      <c r="AT792" s="1">
        <f t="shared" si="172"/>
        <v>8.91</v>
      </c>
      <c r="AU792" s="1">
        <f t="shared" si="173"/>
        <v>0</v>
      </c>
      <c r="AV792" s="1">
        <f t="shared" si="174"/>
        <v>1.91</v>
      </c>
      <c r="AW792" s="1"/>
      <c r="AX792" s="1"/>
      <c r="AY792">
        <v>317043</v>
      </c>
      <c r="AZ792" t="s">
        <v>831</v>
      </c>
      <c r="BA792" s="1">
        <v>0</v>
      </c>
      <c r="BB792" s="1">
        <v>0</v>
      </c>
      <c r="BC792" s="1">
        <v>8.91</v>
      </c>
      <c r="BD792" s="1">
        <v>0</v>
      </c>
      <c r="BE792" s="1">
        <v>8.91</v>
      </c>
      <c r="BF792" s="1">
        <v>0</v>
      </c>
      <c r="BG792" s="1">
        <v>1.91</v>
      </c>
      <c r="BH792" s="1"/>
      <c r="BI792" s="1"/>
      <c r="BL792" s="2">
        <v>316720</v>
      </c>
      <c r="BM792" s="69" t="s">
        <v>794</v>
      </c>
      <c r="BN792" s="1">
        <f t="shared" si="175"/>
        <v>4.5</v>
      </c>
      <c r="BO792" s="1">
        <f t="shared" si="176"/>
        <v>2.5</v>
      </c>
      <c r="BP792" s="1">
        <f t="shared" si="177"/>
        <v>6.4</v>
      </c>
      <c r="BQ792" s="1">
        <f t="shared" si="178"/>
        <v>2.708333333333333</v>
      </c>
      <c r="BR792" s="1">
        <f t="shared" si="179"/>
        <v>9.1083333333333343</v>
      </c>
      <c r="BS792" s="1">
        <f t="shared" si="180"/>
        <v>0.83333333333333326</v>
      </c>
      <c r="BT792" s="1">
        <f t="shared" si="181"/>
        <v>0.5</v>
      </c>
      <c r="BV792" s="2">
        <v>316720</v>
      </c>
      <c r="BW792" s="69" t="s">
        <v>794</v>
      </c>
      <c r="BX792" s="1">
        <v>4.5</v>
      </c>
      <c r="BY792" s="1">
        <v>2.5</v>
      </c>
      <c r="BZ792" s="1">
        <v>6.4</v>
      </c>
      <c r="CA792" s="1">
        <v>2.708333333333333</v>
      </c>
      <c r="CB792" s="1">
        <v>9.1083333333333343</v>
      </c>
      <c r="CC792" s="1">
        <v>0.83333333333333326</v>
      </c>
      <c r="CD792" s="1">
        <v>0.5</v>
      </c>
    </row>
    <row r="793" spans="1:82" x14ac:dyDescent="0.25">
      <c r="A793">
        <f>VLOOKUP(B793,mun_fjp!$A$2:$B$854,2,FALSE)</f>
        <v>317050</v>
      </c>
      <c r="B793" t="s">
        <v>833</v>
      </c>
      <c r="C793">
        <v>3.15</v>
      </c>
      <c r="D793">
        <v>0.2</v>
      </c>
      <c r="E793">
        <v>0.85</v>
      </c>
      <c r="U793">
        <v>4</v>
      </c>
      <c r="V793">
        <v>4</v>
      </c>
      <c r="W793">
        <v>1.2</v>
      </c>
      <c r="X793">
        <v>0.18666666666666665</v>
      </c>
      <c r="Y793">
        <v>1.3866666666666667</v>
      </c>
      <c r="Z793">
        <v>2</v>
      </c>
      <c r="AC793">
        <v>2</v>
      </c>
      <c r="AD793">
        <v>30</v>
      </c>
      <c r="AE793">
        <v>0.6</v>
      </c>
      <c r="AF793">
        <v>9.3333333333333324E-2</v>
      </c>
      <c r="AG793">
        <v>0.69333333333333336</v>
      </c>
      <c r="AH793">
        <v>0.3</v>
      </c>
      <c r="AI793">
        <v>6.58</v>
      </c>
      <c r="AN793">
        <v>317047</v>
      </c>
      <c r="AO793" t="s">
        <v>832</v>
      </c>
      <c r="AP793" s="1">
        <f t="shared" si="168"/>
        <v>0</v>
      </c>
      <c r="AQ793" s="1">
        <f t="shared" si="169"/>
        <v>0</v>
      </c>
      <c r="AR793" s="1">
        <f t="shared" si="170"/>
        <v>1.25</v>
      </c>
      <c r="AS793" s="1">
        <f t="shared" si="171"/>
        <v>0.6</v>
      </c>
      <c r="AT793" s="1">
        <f t="shared" si="172"/>
        <v>1.85</v>
      </c>
      <c r="AU793" s="1">
        <f t="shared" si="173"/>
        <v>0.6</v>
      </c>
      <c r="AV793" s="1">
        <f t="shared" si="174"/>
        <v>0</v>
      </c>
      <c r="AW793" s="1"/>
      <c r="AX793" s="1"/>
      <c r="AY793">
        <v>317047</v>
      </c>
      <c r="AZ793" t="s">
        <v>832</v>
      </c>
      <c r="BA793" s="1">
        <v>0</v>
      </c>
      <c r="BB793" s="1">
        <v>0</v>
      </c>
      <c r="BC793" s="1">
        <v>1.25</v>
      </c>
      <c r="BD793" s="1">
        <v>0.6</v>
      </c>
      <c r="BE793" s="1">
        <v>1.85</v>
      </c>
      <c r="BF793" s="1">
        <v>0.6</v>
      </c>
      <c r="BG793" s="1">
        <v>0</v>
      </c>
      <c r="BH793" s="1"/>
      <c r="BI793" s="1"/>
      <c r="BL793" s="2">
        <v>316730</v>
      </c>
      <c r="BM793" s="69" t="s">
        <v>795</v>
      </c>
      <c r="BN793" s="1">
        <f t="shared" si="175"/>
        <v>3</v>
      </c>
      <c r="BO793" s="1">
        <f t="shared" si="176"/>
        <v>3</v>
      </c>
      <c r="BP793" s="1">
        <f t="shared" si="177"/>
        <v>9.6</v>
      </c>
      <c r="BQ793" s="1">
        <f t="shared" si="178"/>
        <v>4.9999999999999991</v>
      </c>
      <c r="BR793" s="1">
        <f t="shared" si="179"/>
        <v>14.599999999999998</v>
      </c>
      <c r="BS793" s="1">
        <f t="shared" si="180"/>
        <v>1.9999999999999996</v>
      </c>
      <c r="BT793" s="1">
        <f t="shared" si="181"/>
        <v>3</v>
      </c>
      <c r="BV793" s="2">
        <v>316730</v>
      </c>
      <c r="BW793" s="69" t="s">
        <v>795</v>
      </c>
      <c r="BX793" s="1">
        <v>3</v>
      </c>
      <c r="BY793" s="1">
        <v>3</v>
      </c>
      <c r="BZ793" s="1">
        <v>9.6</v>
      </c>
      <c r="CA793" s="1">
        <v>4.9999999999999991</v>
      </c>
      <c r="CB793" s="1">
        <v>14.599999999999998</v>
      </c>
      <c r="CC793" s="1">
        <v>1.9999999999999996</v>
      </c>
      <c r="CD793" s="1">
        <v>3</v>
      </c>
    </row>
    <row r="794" spans="1:82" x14ac:dyDescent="0.25">
      <c r="A794">
        <f>VLOOKUP(B794,mun_fjp!$A$2:$B$854,2,FALSE)</f>
        <v>317052</v>
      </c>
      <c r="B794" t="s">
        <v>834</v>
      </c>
      <c r="C794">
        <v>2.4</v>
      </c>
      <c r="D794">
        <v>0.28999999999999998</v>
      </c>
      <c r="E794">
        <v>2</v>
      </c>
      <c r="U794">
        <v>8</v>
      </c>
      <c r="V794">
        <v>8</v>
      </c>
      <c r="W794">
        <v>2.4</v>
      </c>
      <c r="X794">
        <v>0.54133333333333333</v>
      </c>
      <c r="Y794">
        <v>2.9413333333333331</v>
      </c>
      <c r="Z794">
        <v>2</v>
      </c>
      <c r="AC794">
        <v>2</v>
      </c>
      <c r="AD794">
        <v>30</v>
      </c>
      <c r="AE794">
        <v>0.6</v>
      </c>
      <c r="AF794">
        <v>0.13533333333333333</v>
      </c>
      <c r="AG794">
        <v>0.73533333333333328</v>
      </c>
      <c r="AH794">
        <v>1.1000000000000001</v>
      </c>
      <c r="AI794">
        <v>9.466666666666665</v>
      </c>
      <c r="AN794">
        <v>317050</v>
      </c>
      <c r="AO794" t="s">
        <v>833</v>
      </c>
      <c r="AP794" s="1">
        <f t="shared" si="168"/>
        <v>4</v>
      </c>
      <c r="AQ794" s="1">
        <f t="shared" si="169"/>
        <v>4</v>
      </c>
      <c r="AR794" s="1">
        <f t="shared" si="170"/>
        <v>4.5</v>
      </c>
      <c r="AS794" s="1">
        <f t="shared" si="171"/>
        <v>2.08</v>
      </c>
      <c r="AT794" s="1">
        <f t="shared" si="172"/>
        <v>6.58</v>
      </c>
      <c r="AU794" s="1">
        <f t="shared" si="173"/>
        <v>0.69333333333333336</v>
      </c>
      <c r="AV794" s="1">
        <f t="shared" si="174"/>
        <v>0.2</v>
      </c>
      <c r="AW794" s="1"/>
      <c r="AX794" s="1"/>
      <c r="AY794">
        <v>317050</v>
      </c>
      <c r="AZ794" t="s">
        <v>833</v>
      </c>
      <c r="BA794" s="1">
        <v>4</v>
      </c>
      <c r="BB794" s="1">
        <v>4</v>
      </c>
      <c r="BC794" s="1">
        <v>4.5</v>
      </c>
      <c r="BD794" s="1">
        <v>2.08</v>
      </c>
      <c r="BE794" s="1">
        <v>6.58</v>
      </c>
      <c r="BF794" s="1">
        <v>0.69333333333333336</v>
      </c>
      <c r="BG794" s="1">
        <v>0.2</v>
      </c>
      <c r="BH794" s="1"/>
      <c r="BI794" s="1"/>
      <c r="BL794" s="2">
        <v>316740</v>
      </c>
      <c r="BM794" s="69" t="s">
        <v>796</v>
      </c>
      <c r="BN794" s="1">
        <f t="shared" si="175"/>
        <v>0</v>
      </c>
      <c r="BO794" s="1">
        <f t="shared" si="176"/>
        <v>0</v>
      </c>
      <c r="BP794" s="1">
        <f t="shared" si="177"/>
        <v>9.8000000000000007</v>
      </c>
      <c r="BQ794" s="1">
        <f t="shared" si="178"/>
        <v>1.9999999999999996</v>
      </c>
      <c r="BR794" s="1">
        <f t="shared" si="179"/>
        <v>11.8</v>
      </c>
      <c r="BS794" s="1">
        <f t="shared" si="180"/>
        <v>1.9999999999999996</v>
      </c>
      <c r="BT794" s="1">
        <f t="shared" si="181"/>
        <v>3</v>
      </c>
      <c r="BV794" s="2">
        <v>316740</v>
      </c>
      <c r="BW794" s="69" t="s">
        <v>796</v>
      </c>
      <c r="BX794" s="1">
        <v>0</v>
      </c>
      <c r="BY794" s="1">
        <v>0</v>
      </c>
      <c r="BZ794" s="1">
        <v>9.8000000000000007</v>
      </c>
      <c r="CA794" s="1">
        <v>1.9999999999999996</v>
      </c>
      <c r="CB794" s="1">
        <v>11.8</v>
      </c>
      <c r="CC794" s="1">
        <v>1.9999999999999996</v>
      </c>
      <c r="CD794" s="1">
        <v>3</v>
      </c>
    </row>
    <row r="795" spans="1:82" x14ac:dyDescent="0.25">
      <c r="A795">
        <f>VLOOKUP(B795,mun_fjp!$A$2:$B$854,2,FALSE)</f>
        <v>317060</v>
      </c>
      <c r="B795" t="s">
        <v>836</v>
      </c>
      <c r="C795">
        <v>2.75</v>
      </c>
      <c r="D795">
        <v>0</v>
      </c>
      <c r="E795">
        <v>2</v>
      </c>
      <c r="V795">
        <v>0</v>
      </c>
      <c r="W795">
        <v>0</v>
      </c>
      <c r="X795">
        <v>0</v>
      </c>
      <c r="Y795">
        <v>0</v>
      </c>
      <c r="Z795">
        <v>2</v>
      </c>
      <c r="AC795">
        <v>2</v>
      </c>
      <c r="AD795">
        <v>30</v>
      </c>
      <c r="AE795">
        <v>0.6</v>
      </c>
      <c r="AF795">
        <v>0</v>
      </c>
      <c r="AG795">
        <v>0.6</v>
      </c>
      <c r="AI795">
        <v>5.35</v>
      </c>
      <c r="AN795">
        <v>317052</v>
      </c>
      <c r="AO795" t="s">
        <v>834</v>
      </c>
      <c r="AP795" s="1">
        <f t="shared" si="168"/>
        <v>8</v>
      </c>
      <c r="AQ795" s="1">
        <f t="shared" si="169"/>
        <v>8</v>
      </c>
      <c r="AR795" s="1">
        <f t="shared" si="170"/>
        <v>5.7899999999999991</v>
      </c>
      <c r="AS795" s="1">
        <f t="shared" si="171"/>
        <v>3.6766666666666663</v>
      </c>
      <c r="AT795" s="1">
        <f t="shared" si="172"/>
        <v>9.466666666666665</v>
      </c>
      <c r="AU795" s="1">
        <f t="shared" si="173"/>
        <v>0.73533333333333328</v>
      </c>
      <c r="AV795" s="1">
        <f t="shared" si="174"/>
        <v>0.28999999999999998</v>
      </c>
      <c r="AW795" s="1"/>
      <c r="AX795" s="1"/>
      <c r="AY795">
        <v>317052</v>
      </c>
      <c r="AZ795" t="s">
        <v>834</v>
      </c>
      <c r="BA795" s="1">
        <v>8</v>
      </c>
      <c r="BB795" s="1">
        <v>8</v>
      </c>
      <c r="BC795" s="1">
        <v>5.7899999999999991</v>
      </c>
      <c r="BD795" s="1">
        <v>3.6766666666666663</v>
      </c>
      <c r="BE795" s="1">
        <v>9.466666666666665</v>
      </c>
      <c r="BF795" s="1">
        <v>0.73533333333333328</v>
      </c>
      <c r="BG795" s="1">
        <v>0.28999999999999998</v>
      </c>
      <c r="BH795" s="1"/>
      <c r="BI795" s="1"/>
      <c r="BL795" s="2">
        <v>316750</v>
      </c>
      <c r="BM795" s="69" t="s">
        <v>797</v>
      </c>
      <c r="BN795" s="1">
        <f t="shared" si="175"/>
        <v>6</v>
      </c>
      <c r="BO795" s="1">
        <f t="shared" si="176"/>
        <v>4</v>
      </c>
      <c r="BP795" s="1">
        <f t="shared" si="177"/>
        <v>7.66</v>
      </c>
      <c r="BQ795" s="1">
        <f t="shared" si="178"/>
        <v>4.9386666666666663</v>
      </c>
      <c r="BR795" s="1">
        <f t="shared" si="179"/>
        <v>12.598666666666666</v>
      </c>
      <c r="BS795" s="1">
        <f t="shared" si="180"/>
        <v>1.2346666666666666</v>
      </c>
      <c r="BT795" s="1">
        <f t="shared" si="181"/>
        <v>1.36</v>
      </c>
      <c r="BV795" s="2">
        <v>316750</v>
      </c>
      <c r="BW795" s="69" t="s">
        <v>797</v>
      </c>
      <c r="BX795" s="1">
        <v>6</v>
      </c>
      <c r="BY795" s="1">
        <v>4</v>
      </c>
      <c r="BZ795" s="1">
        <v>7.66</v>
      </c>
      <c r="CA795" s="1">
        <v>4.9386666666666663</v>
      </c>
      <c r="CB795" s="1">
        <v>12.598666666666666</v>
      </c>
      <c r="CC795" s="1">
        <v>1.2346666666666666</v>
      </c>
      <c r="CD795" s="1">
        <v>1.36</v>
      </c>
    </row>
    <row r="796" spans="1:82" x14ac:dyDescent="0.25">
      <c r="A796">
        <f>VLOOKUP(B796,mun_fjp!$A$2:$B$854,2,FALSE)</f>
        <v>317065</v>
      </c>
      <c r="B796" t="s">
        <v>837</v>
      </c>
      <c r="C796">
        <v>3.45</v>
      </c>
      <c r="D796">
        <v>0.22</v>
      </c>
      <c r="E796">
        <v>2</v>
      </c>
      <c r="V796">
        <v>0</v>
      </c>
      <c r="W796">
        <v>0</v>
      </c>
      <c r="X796">
        <v>0</v>
      </c>
      <c r="Y796">
        <v>0</v>
      </c>
      <c r="Z796">
        <v>2</v>
      </c>
      <c r="AC796">
        <v>2</v>
      </c>
      <c r="AD796">
        <v>30</v>
      </c>
      <c r="AE796">
        <v>0.6</v>
      </c>
      <c r="AF796">
        <v>0.10266666666666667</v>
      </c>
      <c r="AG796">
        <v>0.70266666666666666</v>
      </c>
      <c r="AH796">
        <v>1.8</v>
      </c>
      <c r="AI796">
        <v>8.1726666666666663</v>
      </c>
      <c r="AN796">
        <v>317060</v>
      </c>
      <c r="AO796" t="s">
        <v>836</v>
      </c>
      <c r="AP796" s="1">
        <f t="shared" si="168"/>
        <v>0</v>
      </c>
      <c r="AQ796" s="1">
        <f t="shared" si="169"/>
        <v>0</v>
      </c>
      <c r="AR796" s="1">
        <f t="shared" si="170"/>
        <v>4.75</v>
      </c>
      <c r="AS796" s="1">
        <f t="shared" si="171"/>
        <v>0.6</v>
      </c>
      <c r="AT796" s="1">
        <f t="shared" si="172"/>
        <v>5.35</v>
      </c>
      <c r="AU796" s="1">
        <f t="shared" si="173"/>
        <v>0.6</v>
      </c>
      <c r="AV796" s="1">
        <f t="shared" si="174"/>
        <v>0</v>
      </c>
      <c r="AW796" s="1"/>
      <c r="AX796" s="1"/>
      <c r="AY796">
        <v>317060</v>
      </c>
      <c r="AZ796" t="s">
        <v>836</v>
      </c>
      <c r="BA796" s="1">
        <v>0</v>
      </c>
      <c r="BB796" s="1">
        <v>0</v>
      </c>
      <c r="BC796" s="1">
        <v>4.75</v>
      </c>
      <c r="BD796" s="1">
        <v>0.6</v>
      </c>
      <c r="BE796" s="1">
        <v>5.35</v>
      </c>
      <c r="BF796" s="1">
        <v>0.6</v>
      </c>
      <c r="BG796" s="1">
        <v>0</v>
      </c>
      <c r="BH796" s="1"/>
      <c r="BI796" s="1"/>
      <c r="BL796" s="2">
        <v>316760</v>
      </c>
      <c r="BM796" s="69" t="s">
        <v>798</v>
      </c>
      <c r="BN796" s="1">
        <f t="shared" si="175"/>
        <v>1</v>
      </c>
      <c r="BO796" s="1">
        <f t="shared" si="176"/>
        <v>1</v>
      </c>
      <c r="BP796" s="1">
        <f t="shared" si="177"/>
        <v>4.8</v>
      </c>
      <c r="BQ796" s="1">
        <f t="shared" si="178"/>
        <v>0.80773333333333341</v>
      </c>
      <c r="BR796" s="1">
        <f t="shared" si="179"/>
        <v>5.607733333333333</v>
      </c>
      <c r="BS796" s="1">
        <f t="shared" si="180"/>
        <v>0.46106666666666668</v>
      </c>
      <c r="BT796" s="1">
        <f t="shared" si="181"/>
        <v>0.2</v>
      </c>
      <c r="BV796" s="2">
        <v>316760</v>
      </c>
      <c r="BW796" s="69" t="s">
        <v>798</v>
      </c>
      <c r="BX796" s="1">
        <v>1</v>
      </c>
      <c r="BY796" s="1">
        <v>1</v>
      </c>
      <c r="BZ796" s="1">
        <v>4.8</v>
      </c>
      <c r="CA796" s="1">
        <v>0.80773333333333341</v>
      </c>
      <c r="CB796" s="1">
        <v>5.607733333333333</v>
      </c>
      <c r="CC796" s="1">
        <v>0.46106666666666668</v>
      </c>
      <c r="CD796" s="1">
        <v>0.2</v>
      </c>
    </row>
    <row r="797" spans="1:82" x14ac:dyDescent="0.25">
      <c r="A797">
        <f>VLOOKUP(B797,mun_fjp!$A$2:$B$854,2,FALSE)</f>
        <v>317070</v>
      </c>
      <c r="B797" t="s">
        <v>838</v>
      </c>
      <c r="C797">
        <v>3.6</v>
      </c>
      <c r="D797">
        <v>1.69</v>
      </c>
      <c r="E797">
        <v>1.9</v>
      </c>
      <c r="N797">
        <v>2</v>
      </c>
      <c r="U797">
        <v>6</v>
      </c>
      <c r="V797">
        <v>8</v>
      </c>
      <c r="W797">
        <v>2.4</v>
      </c>
      <c r="X797">
        <v>3.1546666666666661</v>
      </c>
      <c r="Y797">
        <v>5.554666666666666</v>
      </c>
      <c r="Z797">
        <v>2</v>
      </c>
      <c r="AC797">
        <v>2</v>
      </c>
      <c r="AD797">
        <v>30</v>
      </c>
      <c r="AE797">
        <v>0.6</v>
      </c>
      <c r="AF797">
        <v>0.78866666666666652</v>
      </c>
      <c r="AG797">
        <v>2</v>
      </c>
      <c r="AH797">
        <v>2</v>
      </c>
      <c r="AI797">
        <v>16.744666666666667</v>
      </c>
      <c r="AN797">
        <v>317065</v>
      </c>
      <c r="AO797" t="s">
        <v>837</v>
      </c>
      <c r="AP797" s="1">
        <f t="shared" si="168"/>
        <v>0</v>
      </c>
      <c r="AQ797" s="1">
        <f t="shared" si="169"/>
        <v>0</v>
      </c>
      <c r="AR797" s="1">
        <f t="shared" si="170"/>
        <v>7.47</v>
      </c>
      <c r="AS797" s="1">
        <f t="shared" si="171"/>
        <v>0.70266666666666666</v>
      </c>
      <c r="AT797" s="1">
        <f t="shared" si="172"/>
        <v>8.1726666666666663</v>
      </c>
      <c r="AU797" s="1">
        <f t="shared" si="173"/>
        <v>0.70266666666666666</v>
      </c>
      <c r="AV797" s="1">
        <f t="shared" si="174"/>
        <v>0.22</v>
      </c>
      <c r="AW797" s="1"/>
      <c r="AX797" s="1"/>
      <c r="AY797">
        <v>317065</v>
      </c>
      <c r="AZ797" t="s">
        <v>837</v>
      </c>
      <c r="BA797" s="1">
        <v>0</v>
      </c>
      <c r="BB797" s="1">
        <v>0</v>
      </c>
      <c r="BC797" s="1">
        <v>7.47</v>
      </c>
      <c r="BD797" s="1">
        <v>0.70266666666666666</v>
      </c>
      <c r="BE797" s="1">
        <v>8.1726666666666663</v>
      </c>
      <c r="BF797" s="1">
        <v>0.70266666666666666</v>
      </c>
      <c r="BG797" s="1">
        <v>0.22</v>
      </c>
      <c r="BH797" s="1"/>
      <c r="BI797" s="1"/>
      <c r="BL797" s="2">
        <v>316770</v>
      </c>
      <c r="BM797" s="69" t="s">
        <v>799</v>
      </c>
      <c r="BN797" s="1">
        <f t="shared" si="175"/>
        <v>0</v>
      </c>
      <c r="BO797" s="1">
        <f t="shared" si="176"/>
        <v>0</v>
      </c>
      <c r="BP797" s="1">
        <f t="shared" si="177"/>
        <v>6.43</v>
      </c>
      <c r="BQ797" s="1">
        <f t="shared" si="178"/>
        <v>0</v>
      </c>
      <c r="BR797" s="1">
        <f t="shared" si="179"/>
        <v>6.43</v>
      </c>
      <c r="BS797" s="1">
        <f t="shared" si="180"/>
        <v>0</v>
      </c>
      <c r="BT797" s="1">
        <f t="shared" si="181"/>
        <v>0.83</v>
      </c>
      <c r="BV797" s="2">
        <v>316770</v>
      </c>
      <c r="BW797" s="69" t="s">
        <v>799</v>
      </c>
      <c r="BX797" s="1">
        <v>0</v>
      </c>
      <c r="BY797" s="1">
        <v>0</v>
      </c>
      <c r="BZ797" s="1">
        <v>6.43</v>
      </c>
      <c r="CA797" s="1">
        <v>0</v>
      </c>
      <c r="CB797" s="1">
        <v>6.43</v>
      </c>
      <c r="CC797" s="1">
        <v>0</v>
      </c>
      <c r="CD797" s="1">
        <v>0.83</v>
      </c>
    </row>
    <row r="798" spans="1:82" x14ac:dyDescent="0.25">
      <c r="A798">
        <f>VLOOKUP(B798,mun_fjp!$A$2:$B$854,2,FALSE)</f>
        <v>317075</v>
      </c>
      <c r="B798" t="s">
        <v>839</v>
      </c>
      <c r="V798">
        <v>0</v>
      </c>
      <c r="W798">
        <v>0</v>
      </c>
      <c r="X798">
        <v>0</v>
      </c>
      <c r="Y798">
        <v>0</v>
      </c>
      <c r="Z798">
        <v>2</v>
      </c>
      <c r="AC798">
        <v>2</v>
      </c>
      <c r="AD798">
        <v>30</v>
      </c>
      <c r="AE798">
        <v>0.6</v>
      </c>
      <c r="AF798">
        <v>0</v>
      </c>
      <c r="AG798">
        <v>0.6</v>
      </c>
      <c r="AI798">
        <v>0.6</v>
      </c>
      <c r="AN798">
        <v>317070</v>
      </c>
      <c r="AO798" t="s">
        <v>838</v>
      </c>
      <c r="AP798" s="1">
        <f t="shared" si="168"/>
        <v>8</v>
      </c>
      <c r="AQ798" s="1">
        <f t="shared" si="169"/>
        <v>6</v>
      </c>
      <c r="AR798" s="1">
        <f t="shared" si="170"/>
        <v>9.19</v>
      </c>
      <c r="AS798" s="1">
        <f t="shared" si="171"/>
        <v>7.554666666666666</v>
      </c>
      <c r="AT798" s="1">
        <f t="shared" si="172"/>
        <v>16.744666666666667</v>
      </c>
      <c r="AU798" s="1">
        <f t="shared" si="173"/>
        <v>2</v>
      </c>
      <c r="AV798" s="1">
        <f t="shared" si="174"/>
        <v>1.69</v>
      </c>
      <c r="AW798" s="1"/>
      <c r="AX798" s="1"/>
      <c r="AY798">
        <v>317070</v>
      </c>
      <c r="AZ798" t="s">
        <v>838</v>
      </c>
      <c r="BA798" s="1">
        <v>8</v>
      </c>
      <c r="BB798" s="1">
        <v>6</v>
      </c>
      <c r="BC798" s="1">
        <v>9.19</v>
      </c>
      <c r="BD798" s="1">
        <v>7.554666666666666</v>
      </c>
      <c r="BE798" s="1">
        <v>16.744666666666667</v>
      </c>
      <c r="BF798" s="1">
        <v>2</v>
      </c>
      <c r="BG798" s="1">
        <v>1.69</v>
      </c>
      <c r="BH798" s="1"/>
      <c r="BI798" s="1"/>
      <c r="BL798" s="2">
        <v>316780</v>
      </c>
      <c r="BM798" s="69" t="s">
        <v>800</v>
      </c>
      <c r="BN798" s="1">
        <f t="shared" si="175"/>
        <v>0.67</v>
      </c>
      <c r="BO798" s="1">
        <f t="shared" si="176"/>
        <v>0.67</v>
      </c>
      <c r="BP798" s="1">
        <f t="shared" si="177"/>
        <v>2.7</v>
      </c>
      <c r="BQ798" s="1">
        <f t="shared" si="178"/>
        <v>1.1124999999999998</v>
      </c>
      <c r="BR798" s="1">
        <f t="shared" si="179"/>
        <v>3.8125</v>
      </c>
      <c r="BS798" s="1">
        <f t="shared" si="180"/>
        <v>0.83333333333333326</v>
      </c>
      <c r="BT798" s="1">
        <f t="shared" si="181"/>
        <v>0.5</v>
      </c>
      <c r="BV798" s="2">
        <v>316780</v>
      </c>
      <c r="BW798" s="69" t="s">
        <v>800</v>
      </c>
      <c r="BX798" s="1">
        <v>0.67</v>
      </c>
      <c r="BY798" s="1">
        <v>0.67</v>
      </c>
      <c r="BZ798" s="1">
        <v>2.7</v>
      </c>
      <c r="CA798" s="1">
        <v>1.1124999999999998</v>
      </c>
      <c r="CB798" s="1">
        <v>3.8125</v>
      </c>
      <c r="CC798" s="1">
        <v>0.83333333333333326</v>
      </c>
      <c r="CD798" s="1">
        <v>0.5</v>
      </c>
    </row>
    <row r="799" spans="1:82" x14ac:dyDescent="0.25">
      <c r="A799">
        <f>VLOOKUP(B799,mun_fjp!$A$2:$B$854,2,FALSE)</f>
        <v>317080</v>
      </c>
      <c r="B799" t="s">
        <v>840</v>
      </c>
      <c r="C799">
        <v>3.05</v>
      </c>
      <c r="D799">
        <v>1.21</v>
      </c>
      <c r="E799">
        <v>1.8</v>
      </c>
      <c r="M799">
        <v>5</v>
      </c>
      <c r="N799">
        <v>2</v>
      </c>
      <c r="U799">
        <v>3</v>
      </c>
      <c r="V799">
        <v>10</v>
      </c>
      <c r="W799">
        <v>3</v>
      </c>
      <c r="X799">
        <v>2.8233333333333328</v>
      </c>
      <c r="Y799">
        <v>5.8233333333333324</v>
      </c>
      <c r="AA799">
        <v>3</v>
      </c>
      <c r="AC799">
        <v>3</v>
      </c>
      <c r="AD799">
        <v>30</v>
      </c>
      <c r="AE799">
        <v>0.89999999999999991</v>
      </c>
      <c r="AF799">
        <v>0.84699999999999986</v>
      </c>
      <c r="AG799">
        <v>1.7469999999999999</v>
      </c>
      <c r="AH799">
        <v>1.65</v>
      </c>
      <c r="AI799">
        <v>15.280333333333333</v>
      </c>
      <c r="AN799">
        <v>317075</v>
      </c>
      <c r="AO799" t="s">
        <v>839</v>
      </c>
      <c r="AP799" s="1">
        <f t="shared" si="168"/>
        <v>0</v>
      </c>
      <c r="AQ799" s="1">
        <f t="shared" si="169"/>
        <v>0</v>
      </c>
      <c r="AR799" s="1">
        <f t="shared" si="170"/>
        <v>0</v>
      </c>
      <c r="AS799" s="1">
        <f t="shared" si="171"/>
        <v>0.6</v>
      </c>
      <c r="AT799" s="1">
        <f t="shared" si="172"/>
        <v>0.6</v>
      </c>
      <c r="AU799" s="1">
        <f t="shared" si="173"/>
        <v>0.6</v>
      </c>
      <c r="AV799" s="1">
        <f t="shared" si="174"/>
        <v>0</v>
      </c>
      <c r="AW799" s="1"/>
      <c r="AX799" s="1"/>
      <c r="AY799">
        <v>317075</v>
      </c>
      <c r="AZ799" t="s">
        <v>839</v>
      </c>
      <c r="BA799" s="1">
        <v>0</v>
      </c>
      <c r="BB799" s="1">
        <v>0</v>
      </c>
      <c r="BC799" s="1">
        <v>0</v>
      </c>
      <c r="BD799" s="1">
        <v>0.6</v>
      </c>
      <c r="BE799" s="1">
        <v>0.6</v>
      </c>
      <c r="BF799" s="1">
        <v>0.6</v>
      </c>
      <c r="BG799" s="1">
        <v>0</v>
      </c>
      <c r="BH799" s="1"/>
      <c r="BI799" s="1"/>
      <c r="BL799" s="2">
        <v>316790</v>
      </c>
      <c r="BM799" s="69" t="s">
        <v>801</v>
      </c>
      <c r="BN799" s="1">
        <f t="shared" si="175"/>
        <v>0</v>
      </c>
      <c r="BO799" s="1">
        <f t="shared" si="176"/>
        <v>0</v>
      </c>
      <c r="BP799" s="1">
        <f t="shared" si="177"/>
        <v>7.76</v>
      </c>
      <c r="BQ799" s="1">
        <f t="shared" si="178"/>
        <v>1.4446666666666665</v>
      </c>
      <c r="BR799" s="1">
        <f t="shared" si="179"/>
        <v>9.2046666666666663</v>
      </c>
      <c r="BS799" s="1">
        <f t="shared" si="180"/>
        <v>1.4446666666666665</v>
      </c>
      <c r="BT799" s="1">
        <f t="shared" si="181"/>
        <v>1.81</v>
      </c>
      <c r="BV799" s="2">
        <v>316790</v>
      </c>
      <c r="BW799" s="69" t="s">
        <v>801</v>
      </c>
      <c r="BX799" s="1">
        <v>0</v>
      </c>
      <c r="BY799" s="1">
        <v>0</v>
      </c>
      <c r="BZ799" s="1">
        <v>7.76</v>
      </c>
      <c r="CA799" s="1">
        <v>1.4446666666666665</v>
      </c>
      <c r="CB799" s="1">
        <v>9.2046666666666663</v>
      </c>
      <c r="CC799" s="1">
        <v>1.4446666666666665</v>
      </c>
      <c r="CD799" s="1">
        <v>1.81</v>
      </c>
    </row>
    <row r="800" spans="1:82" x14ac:dyDescent="0.25">
      <c r="A800">
        <f>VLOOKUP(B800,mun_fjp!$A$2:$B$854,2,FALSE)</f>
        <v>317090</v>
      </c>
      <c r="B800" t="s">
        <v>841</v>
      </c>
      <c r="C800">
        <v>2.4</v>
      </c>
      <c r="D800">
        <v>0.2</v>
      </c>
      <c r="E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C800">
        <v>2</v>
      </c>
      <c r="AD800">
        <v>30</v>
      </c>
      <c r="AE800">
        <v>0.6</v>
      </c>
      <c r="AF800">
        <v>9.3333333333333324E-2</v>
      </c>
      <c r="AG800">
        <v>0.69333333333333336</v>
      </c>
      <c r="AH800">
        <v>1.55</v>
      </c>
      <c r="AI800">
        <v>4.8433333333333337</v>
      </c>
      <c r="AN800">
        <v>317080</v>
      </c>
      <c r="AO800" t="s">
        <v>840</v>
      </c>
      <c r="AP800" s="1">
        <f t="shared" si="168"/>
        <v>10</v>
      </c>
      <c r="AQ800" s="1">
        <f t="shared" si="169"/>
        <v>3</v>
      </c>
      <c r="AR800" s="1">
        <f t="shared" si="170"/>
        <v>7.7099999999999991</v>
      </c>
      <c r="AS800" s="1">
        <f t="shared" si="171"/>
        <v>7.5703333333333322</v>
      </c>
      <c r="AT800" s="1">
        <f t="shared" si="172"/>
        <v>15.280333333333331</v>
      </c>
      <c r="AU800" s="1">
        <f t="shared" si="173"/>
        <v>1.7469999999999999</v>
      </c>
      <c r="AV800" s="1">
        <f t="shared" si="174"/>
        <v>1.21</v>
      </c>
      <c r="AW800" s="1"/>
      <c r="AX800" s="1"/>
      <c r="AY800">
        <v>317080</v>
      </c>
      <c r="AZ800" t="s">
        <v>840</v>
      </c>
      <c r="BA800" s="1">
        <v>10</v>
      </c>
      <c r="BB800" s="1">
        <v>3</v>
      </c>
      <c r="BC800" s="1">
        <v>7.7099999999999991</v>
      </c>
      <c r="BD800" s="1">
        <v>7.5703333333333322</v>
      </c>
      <c r="BE800" s="1">
        <v>15.280333333333331</v>
      </c>
      <c r="BF800" s="1">
        <v>1.7469999999999999</v>
      </c>
      <c r="BG800" s="1">
        <v>1.21</v>
      </c>
      <c r="BH800" s="1"/>
      <c r="BI800" s="1"/>
      <c r="BL800" s="2">
        <v>316800</v>
      </c>
      <c r="BM800" s="69" t="s">
        <v>802</v>
      </c>
      <c r="BN800" s="1">
        <f t="shared" si="175"/>
        <v>5</v>
      </c>
      <c r="BO800" s="1">
        <f t="shared" si="176"/>
        <v>0</v>
      </c>
      <c r="BP800" s="1">
        <f t="shared" si="177"/>
        <v>7.4</v>
      </c>
      <c r="BQ800" s="1">
        <f t="shared" si="178"/>
        <v>3.2433333333333332</v>
      </c>
      <c r="BR800" s="1">
        <f t="shared" si="179"/>
        <v>10.643333333333334</v>
      </c>
      <c r="BS800" s="1">
        <f t="shared" si="180"/>
        <v>0.92666666666666653</v>
      </c>
      <c r="BT800" s="1">
        <f t="shared" si="181"/>
        <v>0.7</v>
      </c>
      <c r="BV800" s="2">
        <v>316800</v>
      </c>
      <c r="BW800" s="69" t="s">
        <v>802</v>
      </c>
      <c r="BX800" s="1">
        <v>5</v>
      </c>
      <c r="BY800" s="1">
        <v>0</v>
      </c>
      <c r="BZ800" s="1">
        <v>7.4</v>
      </c>
      <c r="CA800" s="1">
        <v>3.2433333333333332</v>
      </c>
      <c r="CB800" s="1">
        <v>10.643333333333334</v>
      </c>
      <c r="CC800" s="1">
        <v>0.92666666666666653</v>
      </c>
      <c r="CD800" s="1">
        <v>0.7</v>
      </c>
    </row>
    <row r="801" spans="1:82" x14ac:dyDescent="0.25">
      <c r="A801">
        <f>VLOOKUP(B801,mun_fjp!$A$2:$B$854,2,FALSE)</f>
        <v>317100</v>
      </c>
      <c r="B801" t="s">
        <v>842</v>
      </c>
      <c r="C801">
        <v>3.6</v>
      </c>
      <c r="D801">
        <v>3</v>
      </c>
      <c r="E801">
        <v>1.9</v>
      </c>
      <c r="U801">
        <v>2</v>
      </c>
      <c r="V801">
        <v>2</v>
      </c>
      <c r="W801">
        <v>0.6</v>
      </c>
      <c r="X801">
        <v>1.3999999999999997</v>
      </c>
      <c r="Y801">
        <v>1.9999999999999996</v>
      </c>
      <c r="Z801">
        <v>2</v>
      </c>
      <c r="AC801">
        <v>2</v>
      </c>
      <c r="AD801">
        <v>30</v>
      </c>
      <c r="AE801">
        <v>0.6</v>
      </c>
      <c r="AF801">
        <v>1.3999999999999997</v>
      </c>
      <c r="AG801">
        <v>1.9999999999999996</v>
      </c>
      <c r="AH801">
        <v>1.25</v>
      </c>
      <c r="AI801">
        <v>13.75</v>
      </c>
      <c r="AN801">
        <v>317090</v>
      </c>
      <c r="AO801" t="s">
        <v>841</v>
      </c>
      <c r="AP801" s="1">
        <f t="shared" si="168"/>
        <v>0</v>
      </c>
      <c r="AQ801" s="1">
        <f t="shared" si="169"/>
        <v>0</v>
      </c>
      <c r="AR801" s="1">
        <f t="shared" si="170"/>
        <v>4.1500000000000004</v>
      </c>
      <c r="AS801" s="1">
        <f t="shared" si="171"/>
        <v>0.69333333333333336</v>
      </c>
      <c r="AT801" s="1">
        <f t="shared" si="172"/>
        <v>4.8433333333333337</v>
      </c>
      <c r="AU801" s="1">
        <f t="shared" si="173"/>
        <v>0.69333333333333336</v>
      </c>
      <c r="AV801" s="1">
        <f t="shared" si="174"/>
        <v>0.2</v>
      </c>
      <c r="AW801" s="1"/>
      <c r="AX801" s="1"/>
      <c r="AY801">
        <v>317090</v>
      </c>
      <c r="AZ801" t="s">
        <v>841</v>
      </c>
      <c r="BA801" s="1">
        <v>0</v>
      </c>
      <c r="BB801" s="1">
        <v>0</v>
      </c>
      <c r="BC801" s="1">
        <v>4.1500000000000004</v>
      </c>
      <c r="BD801" s="1">
        <v>0.69333333333333336</v>
      </c>
      <c r="BE801" s="1">
        <v>4.8433333333333337</v>
      </c>
      <c r="BF801" s="1">
        <v>0.69333333333333336</v>
      </c>
      <c r="BG801" s="1">
        <v>0.2</v>
      </c>
      <c r="BH801" s="1"/>
      <c r="BI801" s="1"/>
      <c r="BL801" s="2">
        <v>316805</v>
      </c>
      <c r="BM801" s="69" t="s">
        <v>803</v>
      </c>
      <c r="BN801" s="1">
        <f t="shared" si="175"/>
        <v>0</v>
      </c>
      <c r="BO801" s="1">
        <f t="shared" si="176"/>
        <v>0</v>
      </c>
      <c r="BP801" s="1">
        <f t="shared" si="177"/>
        <v>5.8000000000000007</v>
      </c>
      <c r="BQ801" s="1">
        <f t="shared" si="178"/>
        <v>0.92666666666666653</v>
      </c>
      <c r="BR801" s="1">
        <f t="shared" si="179"/>
        <v>6.7266666666666675</v>
      </c>
      <c r="BS801" s="1">
        <f t="shared" si="180"/>
        <v>0.92666666666666653</v>
      </c>
      <c r="BT801" s="1">
        <f t="shared" si="181"/>
        <v>0.7</v>
      </c>
      <c r="BV801" s="2">
        <v>316805</v>
      </c>
      <c r="BW801" s="69" t="s">
        <v>803</v>
      </c>
      <c r="BX801" s="1">
        <v>0</v>
      </c>
      <c r="BY801" s="1">
        <v>0</v>
      </c>
      <c r="BZ801" s="1">
        <v>5.8000000000000007</v>
      </c>
      <c r="CA801" s="1">
        <v>0.92666666666666653</v>
      </c>
      <c r="CB801" s="1">
        <v>6.7266666666666675</v>
      </c>
      <c r="CC801" s="1">
        <v>0.92666666666666653</v>
      </c>
      <c r="CD801" s="1">
        <v>0.7</v>
      </c>
    </row>
    <row r="802" spans="1:82" x14ac:dyDescent="0.25">
      <c r="A802">
        <f>VLOOKUP(B802,mun_fjp!$A$2:$B$854,2,FALSE)</f>
        <v>317103</v>
      </c>
      <c r="B802" t="s">
        <v>843</v>
      </c>
      <c r="C802">
        <v>2.6</v>
      </c>
      <c r="D802">
        <v>0</v>
      </c>
      <c r="E802">
        <v>1.35</v>
      </c>
      <c r="V802">
        <v>0</v>
      </c>
      <c r="W802">
        <v>0</v>
      </c>
      <c r="X802">
        <v>0</v>
      </c>
      <c r="Y802">
        <v>0</v>
      </c>
      <c r="Z802">
        <v>2</v>
      </c>
      <c r="AC802">
        <v>2</v>
      </c>
      <c r="AD802">
        <v>30</v>
      </c>
      <c r="AE802">
        <v>0.6</v>
      </c>
      <c r="AF802">
        <v>0</v>
      </c>
      <c r="AG802">
        <v>0.6</v>
      </c>
      <c r="AI802">
        <v>4.55</v>
      </c>
      <c r="AN802">
        <v>317100</v>
      </c>
      <c r="AO802" t="s">
        <v>842</v>
      </c>
      <c r="AP802" s="1">
        <f t="shared" si="168"/>
        <v>2</v>
      </c>
      <c r="AQ802" s="1">
        <f t="shared" si="169"/>
        <v>2</v>
      </c>
      <c r="AR802" s="1">
        <f t="shared" si="170"/>
        <v>9.75</v>
      </c>
      <c r="AS802" s="1">
        <f t="shared" si="171"/>
        <v>3.9999999999999991</v>
      </c>
      <c r="AT802" s="1">
        <f t="shared" si="172"/>
        <v>13.75</v>
      </c>
      <c r="AU802" s="1">
        <f t="shared" si="173"/>
        <v>1.9999999999999996</v>
      </c>
      <c r="AV802" s="1">
        <f t="shared" si="174"/>
        <v>3</v>
      </c>
      <c r="AW802" s="1"/>
      <c r="AX802" s="1"/>
      <c r="AY802">
        <v>317100</v>
      </c>
      <c r="AZ802" t="s">
        <v>842</v>
      </c>
      <c r="BA802" s="1">
        <v>2</v>
      </c>
      <c r="BB802" s="1">
        <v>2</v>
      </c>
      <c r="BC802" s="1">
        <v>9.75</v>
      </c>
      <c r="BD802" s="1">
        <v>3.9999999999999991</v>
      </c>
      <c r="BE802" s="1">
        <v>13.75</v>
      </c>
      <c r="BF802" s="1">
        <v>1.9999999999999996</v>
      </c>
      <c r="BG802" s="1">
        <v>3</v>
      </c>
      <c r="BH802" s="1"/>
      <c r="BI802" s="1"/>
      <c r="BL802" s="2">
        <v>316810</v>
      </c>
      <c r="BM802" s="69" t="s">
        <v>804</v>
      </c>
      <c r="BN802" s="1">
        <f t="shared" si="175"/>
        <v>0</v>
      </c>
      <c r="BO802" s="1">
        <f t="shared" si="176"/>
        <v>0</v>
      </c>
      <c r="BP802" s="1">
        <f t="shared" si="177"/>
        <v>8.7000000000000011</v>
      </c>
      <c r="BQ802" s="1">
        <f t="shared" si="178"/>
        <v>0</v>
      </c>
      <c r="BR802" s="1">
        <f t="shared" si="179"/>
        <v>8.7000000000000011</v>
      </c>
      <c r="BS802" s="1">
        <f t="shared" si="180"/>
        <v>0</v>
      </c>
      <c r="BT802" s="1">
        <f t="shared" si="181"/>
        <v>2.5</v>
      </c>
      <c r="BV802" s="2">
        <v>316810</v>
      </c>
      <c r="BW802" s="69" t="s">
        <v>804</v>
      </c>
      <c r="BX802" s="1">
        <v>0</v>
      </c>
      <c r="BY802" s="1">
        <v>0</v>
      </c>
      <c r="BZ802" s="1">
        <v>8.7000000000000011</v>
      </c>
      <c r="CA802" s="1">
        <v>0</v>
      </c>
      <c r="CB802" s="1">
        <v>8.7000000000000011</v>
      </c>
      <c r="CC802" s="1">
        <v>0</v>
      </c>
      <c r="CD802" s="1">
        <v>2.5</v>
      </c>
    </row>
    <row r="803" spans="1:82" x14ac:dyDescent="0.25">
      <c r="A803">
        <f>VLOOKUP(B803,mun_fjp!$A$2:$B$854,2,FALSE)</f>
        <v>317107</v>
      </c>
      <c r="B803" t="s">
        <v>844</v>
      </c>
      <c r="M803">
        <v>5</v>
      </c>
      <c r="V803">
        <v>5</v>
      </c>
      <c r="W803">
        <v>1.5</v>
      </c>
      <c r="X803">
        <v>0</v>
      </c>
      <c r="Y803">
        <v>1.5</v>
      </c>
      <c r="Z803">
        <v>2</v>
      </c>
      <c r="AC803">
        <v>2</v>
      </c>
      <c r="AD803">
        <v>30</v>
      </c>
      <c r="AE803">
        <v>0.6</v>
      </c>
      <c r="AF803">
        <v>0</v>
      </c>
      <c r="AG803">
        <v>0.6</v>
      </c>
      <c r="AI803">
        <v>2.1</v>
      </c>
      <c r="AN803">
        <v>317103</v>
      </c>
      <c r="AO803" t="s">
        <v>843</v>
      </c>
      <c r="AP803" s="1">
        <f t="shared" si="168"/>
        <v>0</v>
      </c>
      <c r="AQ803" s="1">
        <f t="shared" si="169"/>
        <v>0</v>
      </c>
      <c r="AR803" s="1">
        <f t="shared" si="170"/>
        <v>3.95</v>
      </c>
      <c r="AS803" s="1">
        <f t="shared" si="171"/>
        <v>0.6</v>
      </c>
      <c r="AT803" s="1">
        <f t="shared" si="172"/>
        <v>4.55</v>
      </c>
      <c r="AU803" s="1">
        <f t="shared" si="173"/>
        <v>0.6</v>
      </c>
      <c r="AV803" s="1">
        <f t="shared" si="174"/>
        <v>0</v>
      </c>
      <c r="AW803" s="1"/>
      <c r="AX803" s="1"/>
      <c r="AY803">
        <v>317103</v>
      </c>
      <c r="AZ803" t="s">
        <v>843</v>
      </c>
      <c r="BA803" s="1">
        <v>0</v>
      </c>
      <c r="BB803" s="1">
        <v>0</v>
      </c>
      <c r="BC803" s="1">
        <v>3.95</v>
      </c>
      <c r="BD803" s="1">
        <v>0.6</v>
      </c>
      <c r="BE803" s="1">
        <v>4.55</v>
      </c>
      <c r="BF803" s="1">
        <v>0.6</v>
      </c>
      <c r="BG803" s="1">
        <v>0</v>
      </c>
      <c r="BH803" s="1"/>
      <c r="BI803" s="1"/>
      <c r="BL803" s="2">
        <v>316820</v>
      </c>
      <c r="BM803" s="69" t="s">
        <v>805</v>
      </c>
      <c r="BN803" s="1">
        <f t="shared" si="175"/>
        <v>0</v>
      </c>
      <c r="BO803" s="1">
        <f t="shared" si="176"/>
        <v>0</v>
      </c>
      <c r="BP803" s="1">
        <f t="shared" si="177"/>
        <v>7.65</v>
      </c>
      <c r="BQ803" s="1">
        <f t="shared" si="178"/>
        <v>2.6966666666666668</v>
      </c>
      <c r="BR803" s="1">
        <f t="shared" si="179"/>
        <v>10.346666666666668</v>
      </c>
      <c r="BS803" s="1">
        <f t="shared" si="180"/>
        <v>1.6966666666666668</v>
      </c>
      <c r="BT803" s="1">
        <f t="shared" si="181"/>
        <v>2.35</v>
      </c>
      <c r="BV803" s="2">
        <v>316820</v>
      </c>
      <c r="BW803" s="69" t="s">
        <v>805</v>
      </c>
      <c r="BX803" s="1">
        <v>0</v>
      </c>
      <c r="BY803" s="1">
        <v>0</v>
      </c>
      <c r="BZ803" s="1">
        <v>7.65</v>
      </c>
      <c r="CA803" s="1">
        <v>2.6966666666666668</v>
      </c>
      <c r="CB803" s="1">
        <v>10.346666666666668</v>
      </c>
      <c r="CC803" s="1">
        <v>1.6966666666666668</v>
      </c>
      <c r="CD803" s="1">
        <v>2.35</v>
      </c>
    </row>
    <row r="804" spans="1:82" x14ac:dyDescent="0.25">
      <c r="A804">
        <f>VLOOKUP(B804,mun_fjp!$A$2:$B$854,2,FALSE)</f>
        <v>317110</v>
      </c>
      <c r="B804" t="s">
        <v>845</v>
      </c>
      <c r="V804">
        <v>0</v>
      </c>
      <c r="W804">
        <v>0</v>
      </c>
      <c r="X804">
        <v>0</v>
      </c>
      <c r="Y804">
        <v>0</v>
      </c>
      <c r="Z804">
        <v>2</v>
      </c>
      <c r="AC804">
        <v>2</v>
      </c>
      <c r="AD804">
        <v>30</v>
      </c>
      <c r="AE804">
        <v>0.6</v>
      </c>
      <c r="AF804">
        <v>0</v>
      </c>
      <c r="AG804">
        <v>0.6</v>
      </c>
      <c r="AI804">
        <v>0.6</v>
      </c>
      <c r="AN804">
        <v>317107</v>
      </c>
      <c r="AO804" t="s">
        <v>844</v>
      </c>
      <c r="AP804" s="1">
        <f t="shared" si="168"/>
        <v>5</v>
      </c>
      <c r="AQ804" s="1">
        <f t="shared" si="169"/>
        <v>0</v>
      </c>
      <c r="AR804" s="1">
        <f t="shared" si="170"/>
        <v>0</v>
      </c>
      <c r="AS804" s="1">
        <f t="shared" si="171"/>
        <v>2.1</v>
      </c>
      <c r="AT804" s="1">
        <f t="shared" si="172"/>
        <v>2.1</v>
      </c>
      <c r="AU804" s="1">
        <f t="shared" si="173"/>
        <v>0.6</v>
      </c>
      <c r="AV804" s="1">
        <f t="shared" si="174"/>
        <v>0</v>
      </c>
      <c r="AW804" s="1"/>
      <c r="AX804" s="1"/>
      <c r="AY804">
        <v>317107</v>
      </c>
      <c r="AZ804" t="s">
        <v>844</v>
      </c>
      <c r="BA804" s="1">
        <v>5</v>
      </c>
      <c r="BB804" s="1">
        <v>0</v>
      </c>
      <c r="BC804" s="1">
        <v>0</v>
      </c>
      <c r="BD804" s="1">
        <v>2.1</v>
      </c>
      <c r="BE804" s="1">
        <v>2.1</v>
      </c>
      <c r="BF804" s="1">
        <v>0.6</v>
      </c>
      <c r="BG804" s="1">
        <v>0</v>
      </c>
      <c r="BH804" s="1"/>
      <c r="BI804" s="1"/>
      <c r="BL804" s="2">
        <v>316830</v>
      </c>
      <c r="BM804" s="69" t="s">
        <v>806</v>
      </c>
      <c r="BN804" s="1">
        <f t="shared" si="175"/>
        <v>0</v>
      </c>
      <c r="BO804" s="1">
        <f t="shared" si="176"/>
        <v>0</v>
      </c>
      <c r="BP804" s="1">
        <f t="shared" si="177"/>
        <v>0</v>
      </c>
      <c r="BQ804" s="1">
        <f t="shared" si="178"/>
        <v>0.6</v>
      </c>
      <c r="BR804" s="1">
        <f t="shared" si="179"/>
        <v>0.6</v>
      </c>
      <c r="BS804" s="1">
        <f t="shared" si="180"/>
        <v>0.6</v>
      </c>
      <c r="BT804" s="1">
        <f t="shared" si="181"/>
        <v>0</v>
      </c>
      <c r="BV804" s="2">
        <v>316830</v>
      </c>
      <c r="BW804" s="69" t="s">
        <v>806</v>
      </c>
      <c r="BX804" s="1">
        <v>0</v>
      </c>
      <c r="BY804" s="1">
        <v>0</v>
      </c>
      <c r="BZ804" s="1">
        <v>0</v>
      </c>
      <c r="CA804" s="1">
        <v>0.6</v>
      </c>
      <c r="CB804" s="1">
        <v>0.6</v>
      </c>
      <c r="CC804" s="1">
        <v>0.6</v>
      </c>
      <c r="CD804" s="1">
        <v>0</v>
      </c>
    </row>
    <row r="805" spans="1:82" x14ac:dyDescent="0.25">
      <c r="A805">
        <f>VLOOKUP(B805,mun_fjp!$A$2:$B$854,2,FALSE)</f>
        <v>317115</v>
      </c>
      <c r="B805" t="s">
        <v>846</v>
      </c>
      <c r="C805">
        <v>2</v>
      </c>
      <c r="D805">
        <v>0</v>
      </c>
      <c r="U805">
        <v>1</v>
      </c>
      <c r="V805">
        <v>1</v>
      </c>
      <c r="W805">
        <v>0.3</v>
      </c>
      <c r="X805">
        <v>0</v>
      </c>
      <c r="Y805">
        <v>0.3</v>
      </c>
      <c r="Z805">
        <v>2</v>
      </c>
      <c r="AC805">
        <v>2</v>
      </c>
      <c r="AD805">
        <v>30</v>
      </c>
      <c r="AE805">
        <v>0.6</v>
      </c>
      <c r="AF805">
        <v>0</v>
      </c>
      <c r="AG805">
        <v>0.6</v>
      </c>
      <c r="AH805">
        <v>0.8</v>
      </c>
      <c r="AI805">
        <v>3.7</v>
      </c>
      <c r="AN805">
        <v>317110</v>
      </c>
      <c r="AO805" t="s">
        <v>845</v>
      </c>
      <c r="AP805" s="1">
        <f t="shared" si="168"/>
        <v>0</v>
      </c>
      <c r="AQ805" s="1">
        <f t="shared" si="169"/>
        <v>0</v>
      </c>
      <c r="AR805" s="1">
        <f t="shared" si="170"/>
        <v>0</v>
      </c>
      <c r="AS805" s="1">
        <f t="shared" si="171"/>
        <v>0.6</v>
      </c>
      <c r="AT805" s="1">
        <f t="shared" si="172"/>
        <v>0.6</v>
      </c>
      <c r="AU805" s="1">
        <f t="shared" si="173"/>
        <v>0.6</v>
      </c>
      <c r="AV805" s="1">
        <f t="shared" si="174"/>
        <v>0</v>
      </c>
      <c r="AW805" s="1"/>
      <c r="AX805" s="1"/>
      <c r="AY805">
        <v>317110</v>
      </c>
      <c r="AZ805" t="s">
        <v>845</v>
      </c>
      <c r="BA805" s="1">
        <v>0</v>
      </c>
      <c r="BB805" s="1">
        <v>0</v>
      </c>
      <c r="BC805" s="1">
        <v>0</v>
      </c>
      <c r="BD805" s="1">
        <v>0.6</v>
      </c>
      <c r="BE805" s="1">
        <v>0.6</v>
      </c>
      <c r="BF805" s="1">
        <v>0.6</v>
      </c>
      <c r="BG805" s="1">
        <v>0</v>
      </c>
      <c r="BH805" s="1"/>
      <c r="BI805" s="1"/>
      <c r="BL805" s="2">
        <v>316840</v>
      </c>
      <c r="BM805" s="69" t="s">
        <v>807</v>
      </c>
      <c r="BN805" s="1">
        <f t="shared" si="175"/>
        <v>0</v>
      </c>
      <c r="BO805" s="1">
        <f t="shared" si="176"/>
        <v>0</v>
      </c>
      <c r="BP805" s="1">
        <f t="shared" si="177"/>
        <v>2.15</v>
      </c>
      <c r="BQ805" s="1">
        <f t="shared" si="178"/>
        <v>0.6</v>
      </c>
      <c r="BR805" s="1">
        <f t="shared" si="179"/>
        <v>2.75</v>
      </c>
      <c r="BS805" s="1">
        <f t="shared" si="180"/>
        <v>0.6</v>
      </c>
      <c r="BT805" s="1">
        <f t="shared" si="181"/>
        <v>0</v>
      </c>
      <c r="BV805" s="2">
        <v>316840</v>
      </c>
      <c r="BW805" s="69" t="s">
        <v>807</v>
      </c>
      <c r="BX805" s="1">
        <v>0</v>
      </c>
      <c r="BY805" s="1">
        <v>0</v>
      </c>
      <c r="BZ805" s="1">
        <v>2.15</v>
      </c>
      <c r="CA805" s="1">
        <v>0.6</v>
      </c>
      <c r="CB805" s="1">
        <v>2.75</v>
      </c>
      <c r="CC805" s="1">
        <v>0.6</v>
      </c>
      <c r="CD805" s="1">
        <v>0</v>
      </c>
    </row>
    <row r="806" spans="1:82" x14ac:dyDescent="0.25">
      <c r="A806">
        <f>VLOOKUP(B806,mun_fjp!$A$2:$B$854,2,FALSE)</f>
        <v>317120</v>
      </c>
      <c r="B806" t="s">
        <v>847</v>
      </c>
      <c r="C806">
        <v>1.5</v>
      </c>
      <c r="D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C806">
        <v>2</v>
      </c>
      <c r="AD806">
        <v>30</v>
      </c>
      <c r="AE806">
        <v>0.6</v>
      </c>
      <c r="AF806">
        <v>0</v>
      </c>
      <c r="AG806">
        <v>0.6</v>
      </c>
      <c r="AI806">
        <v>2.1</v>
      </c>
      <c r="AN806">
        <v>317115</v>
      </c>
      <c r="AO806" t="s">
        <v>846</v>
      </c>
      <c r="AP806" s="1">
        <f t="shared" si="168"/>
        <v>1</v>
      </c>
      <c r="AQ806" s="1">
        <f t="shared" si="169"/>
        <v>1</v>
      </c>
      <c r="AR806" s="1">
        <f t="shared" si="170"/>
        <v>2.8</v>
      </c>
      <c r="AS806" s="1">
        <f t="shared" si="171"/>
        <v>0.89999999999999991</v>
      </c>
      <c r="AT806" s="1">
        <f t="shared" si="172"/>
        <v>3.6999999999999997</v>
      </c>
      <c r="AU806" s="1">
        <f t="shared" si="173"/>
        <v>0.6</v>
      </c>
      <c r="AV806" s="1">
        <f t="shared" si="174"/>
        <v>0</v>
      </c>
      <c r="AW806" s="1"/>
      <c r="AX806" s="1"/>
      <c r="AY806">
        <v>317115</v>
      </c>
      <c r="AZ806" t="s">
        <v>846</v>
      </c>
      <c r="BA806" s="1">
        <v>1</v>
      </c>
      <c r="BB806" s="1">
        <v>1</v>
      </c>
      <c r="BC806" s="1">
        <v>2.8</v>
      </c>
      <c r="BD806" s="1">
        <v>0.89999999999999991</v>
      </c>
      <c r="BE806" s="1">
        <v>3.6999999999999997</v>
      </c>
      <c r="BF806" s="1">
        <v>0.6</v>
      </c>
      <c r="BG806" s="1">
        <v>0</v>
      </c>
      <c r="BH806" s="1"/>
      <c r="BI806" s="1"/>
      <c r="BL806" s="2">
        <v>316850</v>
      </c>
      <c r="BM806" s="69" t="s">
        <v>808</v>
      </c>
      <c r="BN806" s="1">
        <f t="shared" si="175"/>
        <v>0</v>
      </c>
      <c r="BO806" s="1">
        <f t="shared" si="176"/>
        <v>0</v>
      </c>
      <c r="BP806" s="1">
        <f t="shared" si="177"/>
        <v>0</v>
      </c>
      <c r="BQ806" s="1">
        <f t="shared" si="178"/>
        <v>0.6</v>
      </c>
      <c r="BR806" s="1">
        <f t="shared" si="179"/>
        <v>0.6</v>
      </c>
      <c r="BS806" s="1">
        <f t="shared" si="180"/>
        <v>0.6</v>
      </c>
      <c r="BT806" s="1">
        <f t="shared" si="181"/>
        <v>0</v>
      </c>
      <c r="BV806" s="2">
        <v>316850</v>
      </c>
      <c r="BW806" s="69" t="s">
        <v>808</v>
      </c>
      <c r="BX806" s="1">
        <v>0</v>
      </c>
      <c r="BY806" s="1">
        <v>0</v>
      </c>
      <c r="BZ806" s="1">
        <v>0</v>
      </c>
      <c r="CA806" s="1">
        <v>0.6</v>
      </c>
      <c r="CB806" s="1">
        <v>0.6</v>
      </c>
      <c r="CC806" s="1">
        <v>0.6</v>
      </c>
      <c r="CD806" s="1">
        <v>0</v>
      </c>
    </row>
    <row r="807" spans="1:82" x14ac:dyDescent="0.25">
      <c r="A807">
        <f>VLOOKUP(B807,mun_fjp!$A$2:$B$854,2,FALSE)</f>
        <v>317130</v>
      </c>
      <c r="B807" t="s">
        <v>848</v>
      </c>
      <c r="C807">
        <v>2.75</v>
      </c>
      <c r="D807">
        <v>0</v>
      </c>
      <c r="E807">
        <v>0</v>
      </c>
      <c r="N807">
        <v>2</v>
      </c>
      <c r="V807">
        <v>2</v>
      </c>
      <c r="W807">
        <v>0.6</v>
      </c>
      <c r="X807">
        <v>0</v>
      </c>
      <c r="Y807">
        <v>0.6</v>
      </c>
      <c r="Z807">
        <v>2</v>
      </c>
      <c r="AC807">
        <v>2</v>
      </c>
      <c r="AD807">
        <v>30</v>
      </c>
      <c r="AE807">
        <v>0.6</v>
      </c>
      <c r="AF807">
        <v>0</v>
      </c>
      <c r="AG807">
        <v>0.6</v>
      </c>
      <c r="AH807">
        <v>1.2</v>
      </c>
      <c r="AI807">
        <v>5.15</v>
      </c>
      <c r="AN807">
        <v>317120</v>
      </c>
      <c r="AO807" t="s">
        <v>847</v>
      </c>
      <c r="AP807" s="1">
        <f t="shared" si="168"/>
        <v>0</v>
      </c>
      <c r="AQ807" s="1">
        <f t="shared" si="169"/>
        <v>0</v>
      </c>
      <c r="AR807" s="1">
        <f t="shared" si="170"/>
        <v>1.5</v>
      </c>
      <c r="AS807" s="1">
        <f t="shared" si="171"/>
        <v>0.6</v>
      </c>
      <c r="AT807" s="1">
        <f t="shared" si="172"/>
        <v>2.1</v>
      </c>
      <c r="AU807" s="1">
        <f t="shared" si="173"/>
        <v>0.6</v>
      </c>
      <c r="AV807" s="1">
        <f t="shared" si="174"/>
        <v>0</v>
      </c>
      <c r="AW807" s="1"/>
      <c r="AX807" s="1"/>
      <c r="AY807">
        <v>317120</v>
      </c>
      <c r="AZ807" t="s">
        <v>847</v>
      </c>
      <c r="BA807" s="1">
        <v>0</v>
      </c>
      <c r="BB807" s="1">
        <v>0</v>
      </c>
      <c r="BC807" s="1">
        <v>1.5</v>
      </c>
      <c r="BD807" s="1">
        <v>0.6</v>
      </c>
      <c r="BE807" s="1">
        <v>2.1</v>
      </c>
      <c r="BF807" s="1">
        <v>0.6</v>
      </c>
      <c r="BG807" s="1">
        <v>0</v>
      </c>
      <c r="BH807" s="1"/>
      <c r="BI807" s="1"/>
      <c r="BL807" s="2">
        <v>316860</v>
      </c>
      <c r="BM807" s="69" t="s">
        <v>809</v>
      </c>
      <c r="BN807" s="1">
        <f t="shared" si="175"/>
        <v>4</v>
      </c>
      <c r="BO807" s="1">
        <f t="shared" si="176"/>
        <v>4</v>
      </c>
      <c r="BP807" s="1">
        <f t="shared" si="177"/>
        <v>7.3500000000000005</v>
      </c>
      <c r="BQ807" s="1">
        <f t="shared" si="178"/>
        <v>3.3866666666666667</v>
      </c>
      <c r="BR807" s="1">
        <f t="shared" si="179"/>
        <v>10.736666666666668</v>
      </c>
      <c r="BS807" s="1">
        <f t="shared" si="180"/>
        <v>2</v>
      </c>
      <c r="BT807" s="1">
        <f t="shared" si="181"/>
        <v>0.2</v>
      </c>
      <c r="BV807" s="2">
        <v>316860</v>
      </c>
      <c r="BW807" s="69" t="s">
        <v>809</v>
      </c>
      <c r="BX807" s="1">
        <v>4</v>
      </c>
      <c r="BY807" s="1">
        <v>4</v>
      </c>
      <c r="BZ807" s="1">
        <v>7.3500000000000005</v>
      </c>
      <c r="CA807" s="1">
        <v>3.3866666666666667</v>
      </c>
      <c r="CB807" s="1">
        <v>10.736666666666668</v>
      </c>
      <c r="CC807" s="1">
        <v>2</v>
      </c>
      <c r="CD807" s="1">
        <v>0.2</v>
      </c>
    </row>
    <row r="808" spans="1:82" x14ac:dyDescent="0.25">
      <c r="A808">
        <f>VLOOKUP(B808,mun_fjp!$A$2:$B$854,2,FALSE)</f>
        <v>317140</v>
      </c>
      <c r="B808" t="s">
        <v>849</v>
      </c>
      <c r="C808">
        <v>2.65</v>
      </c>
      <c r="D808">
        <v>0.2</v>
      </c>
      <c r="E808">
        <v>2</v>
      </c>
      <c r="U808">
        <v>1</v>
      </c>
      <c r="V808">
        <v>1</v>
      </c>
      <c r="W808">
        <v>0.3</v>
      </c>
      <c r="X808">
        <v>4.6666666666666662E-2</v>
      </c>
      <c r="Y808">
        <v>0.34666666666666668</v>
      </c>
      <c r="Z808">
        <v>2</v>
      </c>
      <c r="AC808">
        <v>1.33</v>
      </c>
      <c r="AD808">
        <v>30</v>
      </c>
      <c r="AE808">
        <v>0.39900000000000002</v>
      </c>
      <c r="AF808">
        <v>6.2066666666666666E-2</v>
      </c>
      <c r="AG808">
        <v>0.46106666666666668</v>
      </c>
      <c r="AI808">
        <v>5.6577333333333328</v>
      </c>
      <c r="AN808">
        <v>317130</v>
      </c>
      <c r="AO808" t="s">
        <v>848</v>
      </c>
      <c r="AP808" s="1">
        <f t="shared" si="168"/>
        <v>2</v>
      </c>
      <c r="AQ808" s="1">
        <f t="shared" si="169"/>
        <v>0</v>
      </c>
      <c r="AR808" s="1">
        <f t="shared" si="170"/>
        <v>3.95</v>
      </c>
      <c r="AS808" s="1">
        <f t="shared" si="171"/>
        <v>1.2</v>
      </c>
      <c r="AT808" s="1">
        <f t="shared" si="172"/>
        <v>5.15</v>
      </c>
      <c r="AU808" s="1">
        <f t="shared" si="173"/>
        <v>0.6</v>
      </c>
      <c r="AV808" s="1">
        <f t="shared" si="174"/>
        <v>0</v>
      </c>
      <c r="AW808" s="1"/>
      <c r="AX808" s="1"/>
      <c r="AY808">
        <v>317130</v>
      </c>
      <c r="AZ808" t="s">
        <v>848</v>
      </c>
      <c r="BA808" s="1">
        <v>2</v>
      </c>
      <c r="BB808" s="1">
        <v>0</v>
      </c>
      <c r="BC808" s="1">
        <v>3.95</v>
      </c>
      <c r="BD808" s="1">
        <v>1.2</v>
      </c>
      <c r="BE808" s="1">
        <v>5.15</v>
      </c>
      <c r="BF808" s="1">
        <v>0.6</v>
      </c>
      <c r="BG808" s="1">
        <v>0</v>
      </c>
      <c r="BH808" s="1"/>
      <c r="BI808" s="1"/>
      <c r="BL808" s="2">
        <v>316870</v>
      </c>
      <c r="BM808" s="69" t="s">
        <v>810</v>
      </c>
      <c r="BN808" s="1">
        <f t="shared" si="175"/>
        <v>0</v>
      </c>
      <c r="BO808" s="1">
        <f t="shared" si="176"/>
        <v>0</v>
      </c>
      <c r="BP808" s="1">
        <f t="shared" si="177"/>
        <v>3.05</v>
      </c>
      <c r="BQ808" s="1">
        <f t="shared" si="178"/>
        <v>0.6</v>
      </c>
      <c r="BR808" s="1">
        <f t="shared" si="179"/>
        <v>3.65</v>
      </c>
      <c r="BS808" s="1">
        <f t="shared" si="180"/>
        <v>0.6</v>
      </c>
      <c r="BT808" s="1">
        <f t="shared" si="181"/>
        <v>0</v>
      </c>
      <c r="BV808" s="2">
        <v>316870</v>
      </c>
      <c r="BW808" s="69" t="s">
        <v>810</v>
      </c>
      <c r="BX808" s="1">
        <v>0</v>
      </c>
      <c r="BY808" s="1">
        <v>0</v>
      </c>
      <c r="BZ808" s="1">
        <v>3.05</v>
      </c>
      <c r="CA808" s="1">
        <v>0.6</v>
      </c>
      <c r="CB808" s="1">
        <v>3.65</v>
      </c>
      <c r="CC808" s="1">
        <v>0.6</v>
      </c>
      <c r="CD808" s="1">
        <v>0</v>
      </c>
    </row>
    <row r="809" spans="1:82" x14ac:dyDescent="0.25">
      <c r="A809">
        <f>VLOOKUP(B809,mun_fjp!$A$2:$B$854,2,FALSE)</f>
        <v>317160</v>
      </c>
      <c r="B809" t="s">
        <v>851</v>
      </c>
      <c r="M809">
        <v>5</v>
      </c>
      <c r="V809">
        <v>5</v>
      </c>
      <c r="W809">
        <v>1.5</v>
      </c>
      <c r="X809">
        <v>0</v>
      </c>
      <c r="Y809">
        <v>1.5</v>
      </c>
      <c r="Z809">
        <v>2</v>
      </c>
      <c r="AC809">
        <v>2</v>
      </c>
      <c r="AD809">
        <v>30</v>
      </c>
      <c r="AE809">
        <v>0.6</v>
      </c>
      <c r="AF809">
        <v>0</v>
      </c>
      <c r="AG809">
        <v>0.6</v>
      </c>
      <c r="AI809">
        <v>2.1</v>
      </c>
      <c r="AN809">
        <v>317140</v>
      </c>
      <c r="AO809" t="s">
        <v>849</v>
      </c>
      <c r="AP809" s="1">
        <f t="shared" si="168"/>
        <v>1</v>
      </c>
      <c r="AQ809" s="1">
        <f t="shared" si="169"/>
        <v>1</v>
      </c>
      <c r="AR809" s="1">
        <f t="shared" si="170"/>
        <v>4.8499999999999996</v>
      </c>
      <c r="AS809" s="1">
        <f t="shared" si="171"/>
        <v>0.80773333333333341</v>
      </c>
      <c r="AT809" s="1">
        <f t="shared" si="172"/>
        <v>5.6577333333333328</v>
      </c>
      <c r="AU809" s="1">
        <f t="shared" si="173"/>
        <v>0.46106666666666668</v>
      </c>
      <c r="AV809" s="1">
        <f t="shared" si="174"/>
        <v>0.2</v>
      </c>
      <c r="AW809" s="1"/>
      <c r="AX809" s="1"/>
      <c r="AY809">
        <v>317140</v>
      </c>
      <c r="AZ809" t="s">
        <v>849</v>
      </c>
      <c r="BA809" s="1">
        <v>1</v>
      </c>
      <c r="BB809" s="1">
        <v>1</v>
      </c>
      <c r="BC809" s="1">
        <v>4.8499999999999996</v>
      </c>
      <c r="BD809" s="1">
        <v>0.80773333333333341</v>
      </c>
      <c r="BE809" s="1">
        <v>5.6577333333333328</v>
      </c>
      <c r="BF809" s="1">
        <v>0.46106666666666668</v>
      </c>
      <c r="BG809" s="1">
        <v>0.2</v>
      </c>
      <c r="BH809" s="1"/>
      <c r="BI809" s="1"/>
      <c r="BL809" s="2">
        <v>316880</v>
      </c>
      <c r="BM809" s="69" t="s">
        <v>811</v>
      </c>
      <c r="BN809" s="1">
        <f t="shared" si="175"/>
        <v>13</v>
      </c>
      <c r="BO809" s="1">
        <f t="shared" si="176"/>
        <v>2</v>
      </c>
      <c r="BP809" s="1">
        <f t="shared" si="177"/>
        <v>8.0300000000000011</v>
      </c>
      <c r="BQ809" s="1">
        <f t="shared" si="178"/>
        <v>12.117333333333333</v>
      </c>
      <c r="BR809" s="1">
        <f t="shared" si="179"/>
        <v>20.147333333333336</v>
      </c>
      <c r="BS809" s="1">
        <f t="shared" si="180"/>
        <v>2.2719999999999998</v>
      </c>
      <c r="BT809" s="1">
        <f t="shared" si="181"/>
        <v>1.96</v>
      </c>
      <c r="BV809" s="2">
        <v>316880</v>
      </c>
      <c r="BW809" s="69" t="s">
        <v>811</v>
      </c>
      <c r="BX809" s="1">
        <v>13</v>
      </c>
      <c r="BY809" s="1">
        <v>2</v>
      </c>
      <c r="BZ809" s="1">
        <v>8.0300000000000011</v>
      </c>
      <c r="CA809" s="1">
        <v>12.117333333333333</v>
      </c>
      <c r="CB809" s="1">
        <v>20.147333333333336</v>
      </c>
      <c r="CC809" s="1">
        <v>2.2719999999999998</v>
      </c>
      <c r="CD809" s="1">
        <v>1.96</v>
      </c>
    </row>
    <row r="810" spans="1:82" x14ac:dyDescent="0.25">
      <c r="A810">
        <f>VLOOKUP(B810,mun_fjp!$A$2:$B$854,2,FALSE)</f>
        <v>317170</v>
      </c>
      <c r="B810" t="s">
        <v>852</v>
      </c>
      <c r="V810">
        <v>0</v>
      </c>
      <c r="W810">
        <v>0</v>
      </c>
      <c r="X810">
        <v>0</v>
      </c>
      <c r="Y810">
        <v>0</v>
      </c>
      <c r="Z810">
        <v>2</v>
      </c>
      <c r="AC810">
        <v>0</v>
      </c>
      <c r="AD810">
        <v>30</v>
      </c>
      <c r="AE810">
        <v>0</v>
      </c>
      <c r="AF810">
        <v>0</v>
      </c>
      <c r="AG810">
        <v>0</v>
      </c>
      <c r="AI810">
        <v>0</v>
      </c>
      <c r="AN810">
        <v>317160</v>
      </c>
      <c r="AO810" t="s">
        <v>851</v>
      </c>
      <c r="AP810" s="1">
        <f t="shared" si="168"/>
        <v>5</v>
      </c>
      <c r="AQ810" s="1">
        <f t="shared" si="169"/>
        <v>0</v>
      </c>
      <c r="AR810" s="1">
        <f t="shared" si="170"/>
        <v>0</v>
      </c>
      <c r="AS810" s="1">
        <f t="shared" si="171"/>
        <v>2.1</v>
      </c>
      <c r="AT810" s="1">
        <f t="shared" si="172"/>
        <v>2.1</v>
      </c>
      <c r="AU810" s="1">
        <f t="shared" si="173"/>
        <v>0.6</v>
      </c>
      <c r="AV810" s="1">
        <f t="shared" si="174"/>
        <v>0</v>
      </c>
      <c r="AW810" s="1"/>
      <c r="AX810" s="1"/>
      <c r="AY810">
        <v>317160</v>
      </c>
      <c r="AZ810" t="s">
        <v>851</v>
      </c>
      <c r="BA810" s="1">
        <v>5</v>
      </c>
      <c r="BB810" s="1">
        <v>0</v>
      </c>
      <c r="BC810" s="1">
        <v>0</v>
      </c>
      <c r="BD810" s="1">
        <v>2.1</v>
      </c>
      <c r="BE810" s="1">
        <v>2.1</v>
      </c>
      <c r="BF810" s="1">
        <v>0.6</v>
      </c>
      <c r="BG810" s="1">
        <v>0</v>
      </c>
      <c r="BH810" s="1"/>
      <c r="BI810" s="1"/>
      <c r="BL810" s="2">
        <v>316890</v>
      </c>
      <c r="BM810" s="69" t="s">
        <v>812</v>
      </c>
      <c r="BN810" s="1">
        <f t="shared" si="175"/>
        <v>2</v>
      </c>
      <c r="BO810" s="1">
        <f t="shared" si="176"/>
        <v>2</v>
      </c>
      <c r="BP810" s="1">
        <f t="shared" si="177"/>
        <v>8.7100000000000009</v>
      </c>
      <c r="BQ810" s="1">
        <f t="shared" si="178"/>
        <v>2.2826666666666666</v>
      </c>
      <c r="BR810" s="1">
        <f t="shared" si="179"/>
        <v>10.992666666666668</v>
      </c>
      <c r="BS810" s="1">
        <f t="shared" si="180"/>
        <v>1.1413333333333333</v>
      </c>
      <c r="BT810" s="1">
        <f t="shared" si="181"/>
        <v>1.1599999999999999</v>
      </c>
      <c r="BV810" s="2">
        <v>316890</v>
      </c>
      <c r="BW810" s="69" t="s">
        <v>812</v>
      </c>
      <c r="BX810" s="1">
        <v>2</v>
      </c>
      <c r="BY810" s="1">
        <v>2</v>
      </c>
      <c r="BZ810" s="1">
        <v>8.7100000000000009</v>
      </c>
      <c r="CA810" s="1">
        <v>2.2826666666666666</v>
      </c>
      <c r="CB810" s="1">
        <v>10.992666666666668</v>
      </c>
      <c r="CC810" s="1">
        <v>1.1413333333333333</v>
      </c>
      <c r="CD810" s="1">
        <v>1.1599999999999999</v>
      </c>
    </row>
    <row r="811" spans="1:82" x14ac:dyDescent="0.25">
      <c r="A811">
        <f>VLOOKUP(B811,mun_fjp!$A$2:$B$854,2,FALSE)</f>
        <v>317180</v>
      </c>
      <c r="B811" t="s">
        <v>853</v>
      </c>
      <c r="C811">
        <v>3</v>
      </c>
      <c r="D811">
        <v>0.96</v>
      </c>
      <c r="E811">
        <v>2</v>
      </c>
      <c r="U811">
        <v>2</v>
      </c>
      <c r="V811">
        <v>2</v>
      </c>
      <c r="W811">
        <v>0.6</v>
      </c>
      <c r="X811">
        <v>0.44799999999999995</v>
      </c>
      <c r="Y811">
        <v>1.048</v>
      </c>
      <c r="Z811">
        <v>2</v>
      </c>
      <c r="AC811">
        <v>1.33</v>
      </c>
      <c r="AD811">
        <v>30</v>
      </c>
      <c r="AE811">
        <v>0.39900000000000002</v>
      </c>
      <c r="AF811">
        <v>0.29791999999999996</v>
      </c>
      <c r="AG811">
        <v>0.69691999999999998</v>
      </c>
      <c r="AI811">
        <v>7.7049199999999995</v>
      </c>
      <c r="AN811">
        <v>317170</v>
      </c>
      <c r="AO811" t="s">
        <v>852</v>
      </c>
      <c r="AP811" s="1">
        <f t="shared" si="168"/>
        <v>0</v>
      </c>
      <c r="AQ811" s="1">
        <f t="shared" si="169"/>
        <v>0</v>
      </c>
      <c r="AR811" s="1">
        <f t="shared" si="170"/>
        <v>0</v>
      </c>
      <c r="AS811" s="1">
        <f t="shared" si="171"/>
        <v>0</v>
      </c>
      <c r="AT811" s="1">
        <f t="shared" si="172"/>
        <v>0</v>
      </c>
      <c r="AU811" s="1">
        <f t="shared" si="173"/>
        <v>0</v>
      </c>
      <c r="AV811" s="1">
        <f t="shared" si="174"/>
        <v>0</v>
      </c>
      <c r="AW811" s="1"/>
      <c r="AX811" s="1"/>
      <c r="AY811">
        <v>317170</v>
      </c>
      <c r="AZ811" t="s">
        <v>852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/>
      <c r="BI811" s="1"/>
      <c r="BL811" s="2">
        <v>316900</v>
      </c>
      <c r="BM811" s="69" t="s">
        <v>813</v>
      </c>
      <c r="BN811" s="1">
        <f t="shared" si="175"/>
        <v>2.5</v>
      </c>
      <c r="BO811" s="1">
        <f t="shared" si="176"/>
        <v>2.5</v>
      </c>
      <c r="BP811" s="1">
        <f t="shared" si="177"/>
        <v>5.79</v>
      </c>
      <c r="BQ811" s="1">
        <f t="shared" si="178"/>
        <v>2.5469999999999997</v>
      </c>
      <c r="BR811" s="1">
        <f t="shared" si="179"/>
        <v>8.3369999999999997</v>
      </c>
      <c r="BS811" s="1">
        <f t="shared" si="180"/>
        <v>1.1319999999999999</v>
      </c>
      <c r="BT811" s="1">
        <f t="shared" si="181"/>
        <v>1.1399999999999999</v>
      </c>
      <c r="BV811" s="2">
        <v>316900</v>
      </c>
      <c r="BW811" s="69" t="s">
        <v>813</v>
      </c>
      <c r="BX811" s="1">
        <v>2.5</v>
      </c>
      <c r="BY811" s="1">
        <v>2.5</v>
      </c>
      <c r="BZ811" s="1">
        <v>5.79</v>
      </c>
      <c r="CA811" s="1">
        <v>2.5469999999999997</v>
      </c>
      <c r="CB811" s="1">
        <v>8.3369999999999997</v>
      </c>
      <c r="CC811" s="1">
        <v>1.1319999999999999</v>
      </c>
      <c r="CD811" s="1">
        <v>1.1399999999999999</v>
      </c>
    </row>
    <row r="812" spans="1:82" x14ac:dyDescent="0.25">
      <c r="A812">
        <f>VLOOKUP(B812,mun_fjp!$A$2:$B$854,2,FALSE)</f>
        <v>317190</v>
      </c>
      <c r="B812" t="s">
        <v>854</v>
      </c>
      <c r="C812">
        <v>3.3</v>
      </c>
      <c r="D812">
        <v>0.2</v>
      </c>
      <c r="E812">
        <v>2</v>
      </c>
      <c r="U812">
        <v>1</v>
      </c>
      <c r="V812">
        <v>1</v>
      </c>
      <c r="W812">
        <v>0.3</v>
      </c>
      <c r="X812">
        <v>4.6666666666666662E-2</v>
      </c>
      <c r="Y812">
        <v>0.34666666666666668</v>
      </c>
      <c r="Z812">
        <v>2</v>
      </c>
      <c r="AC812">
        <v>2</v>
      </c>
      <c r="AD812">
        <v>30</v>
      </c>
      <c r="AE812">
        <v>0.6</v>
      </c>
      <c r="AF812">
        <v>9.3333333333333324E-2</v>
      </c>
      <c r="AG812">
        <v>0.69333333333333336</v>
      </c>
      <c r="AH812">
        <v>1.05</v>
      </c>
      <c r="AI812">
        <v>7.59</v>
      </c>
      <c r="AN812">
        <v>317180</v>
      </c>
      <c r="AO812" t="s">
        <v>853</v>
      </c>
      <c r="AP812" s="1">
        <f t="shared" si="168"/>
        <v>2</v>
      </c>
      <c r="AQ812" s="1">
        <f t="shared" si="169"/>
        <v>2</v>
      </c>
      <c r="AR812" s="1">
        <f t="shared" si="170"/>
        <v>5.96</v>
      </c>
      <c r="AS812" s="1">
        <f t="shared" si="171"/>
        <v>1.74492</v>
      </c>
      <c r="AT812" s="1">
        <f t="shared" si="172"/>
        <v>7.7049199999999995</v>
      </c>
      <c r="AU812" s="1">
        <f t="shared" si="173"/>
        <v>0.69691999999999998</v>
      </c>
      <c r="AV812" s="1">
        <f t="shared" si="174"/>
        <v>0.96</v>
      </c>
      <c r="AW812" s="1"/>
      <c r="AX812" s="1"/>
      <c r="AY812">
        <v>317180</v>
      </c>
      <c r="AZ812" t="s">
        <v>853</v>
      </c>
      <c r="BA812" s="1">
        <v>2</v>
      </c>
      <c r="BB812" s="1">
        <v>2</v>
      </c>
      <c r="BC812" s="1">
        <v>5.96</v>
      </c>
      <c r="BD812" s="1">
        <v>1.74492</v>
      </c>
      <c r="BE812" s="1">
        <v>7.7049199999999995</v>
      </c>
      <c r="BF812" s="1">
        <v>0.69691999999999998</v>
      </c>
      <c r="BG812" s="1">
        <v>0.96</v>
      </c>
      <c r="BH812" s="1"/>
      <c r="BI812" s="1"/>
      <c r="BL812" s="2">
        <v>316905</v>
      </c>
      <c r="BM812" s="69" t="s">
        <v>814</v>
      </c>
      <c r="BN812" s="1">
        <f t="shared" si="175"/>
        <v>2</v>
      </c>
      <c r="BO812" s="1">
        <f t="shared" si="176"/>
        <v>2</v>
      </c>
      <c r="BP812" s="1">
        <f t="shared" si="177"/>
        <v>7.36</v>
      </c>
      <c r="BQ812" s="1">
        <f t="shared" si="178"/>
        <v>1.0013333333333332</v>
      </c>
      <c r="BR812" s="1">
        <f t="shared" si="179"/>
        <v>8.3613333333333344</v>
      </c>
      <c r="BS812" s="1">
        <f t="shared" si="180"/>
        <v>0</v>
      </c>
      <c r="BT812" s="1">
        <f t="shared" si="181"/>
        <v>0.86</v>
      </c>
      <c r="BV812" s="2">
        <v>316905</v>
      </c>
      <c r="BW812" s="69" t="s">
        <v>814</v>
      </c>
      <c r="BX812" s="1">
        <v>2</v>
      </c>
      <c r="BY812" s="1">
        <v>2</v>
      </c>
      <c r="BZ812" s="1">
        <v>7.36</v>
      </c>
      <c r="CA812" s="1">
        <v>1.0013333333333332</v>
      </c>
      <c r="CB812" s="1">
        <v>8.3613333333333344</v>
      </c>
      <c r="CC812" s="1">
        <v>0</v>
      </c>
      <c r="CD812" s="1">
        <v>0.86</v>
      </c>
    </row>
    <row r="813" spans="1:82" x14ac:dyDescent="0.25">
      <c r="A813">
        <f>VLOOKUP(B813,mun_fjp!$A$2:$B$854,2,FALSE)</f>
        <v>317200</v>
      </c>
      <c r="B813" t="s">
        <v>855</v>
      </c>
      <c r="C813">
        <v>2.6</v>
      </c>
      <c r="D813">
        <v>0.7</v>
      </c>
      <c r="E813">
        <v>1.5</v>
      </c>
      <c r="U813">
        <v>3.71</v>
      </c>
      <c r="V813">
        <v>3.71</v>
      </c>
      <c r="W813">
        <v>1.113</v>
      </c>
      <c r="X813">
        <v>0.60596666666666665</v>
      </c>
      <c r="Y813">
        <v>1.7189666666666668</v>
      </c>
      <c r="Z813">
        <v>2</v>
      </c>
      <c r="AC813">
        <v>2</v>
      </c>
      <c r="AD813">
        <v>30</v>
      </c>
      <c r="AE813">
        <v>0.6</v>
      </c>
      <c r="AF813">
        <v>0.32666666666666661</v>
      </c>
      <c r="AG813">
        <v>0.92666666666666653</v>
      </c>
      <c r="AH813">
        <v>1.05</v>
      </c>
      <c r="AI813">
        <v>8.495633333333334</v>
      </c>
      <c r="AN813">
        <v>317190</v>
      </c>
      <c r="AO813" t="s">
        <v>854</v>
      </c>
      <c r="AP813" s="1">
        <f t="shared" si="168"/>
        <v>1</v>
      </c>
      <c r="AQ813" s="1">
        <f t="shared" si="169"/>
        <v>1</v>
      </c>
      <c r="AR813" s="1">
        <f t="shared" si="170"/>
        <v>6.55</v>
      </c>
      <c r="AS813" s="1">
        <f t="shared" si="171"/>
        <v>1.04</v>
      </c>
      <c r="AT813" s="1">
        <f t="shared" si="172"/>
        <v>7.59</v>
      </c>
      <c r="AU813" s="1">
        <f t="shared" si="173"/>
        <v>0.69333333333333336</v>
      </c>
      <c r="AV813" s="1">
        <f t="shared" si="174"/>
        <v>0.2</v>
      </c>
      <c r="AW813" s="1"/>
      <c r="AX813" s="1"/>
      <c r="AY813">
        <v>317190</v>
      </c>
      <c r="AZ813" t="s">
        <v>854</v>
      </c>
      <c r="BA813" s="1">
        <v>1</v>
      </c>
      <c r="BB813" s="1">
        <v>1</v>
      </c>
      <c r="BC813" s="1">
        <v>6.55</v>
      </c>
      <c r="BD813" s="1">
        <v>1.04</v>
      </c>
      <c r="BE813" s="1">
        <v>7.59</v>
      </c>
      <c r="BF813" s="1">
        <v>0.69333333333333336</v>
      </c>
      <c r="BG813" s="1">
        <v>0.2</v>
      </c>
      <c r="BH813" s="1"/>
      <c r="BI813" s="1"/>
      <c r="BL813" s="2">
        <v>316910</v>
      </c>
      <c r="BM813" s="69" t="s">
        <v>815</v>
      </c>
      <c r="BN813" s="1">
        <f t="shared" si="175"/>
        <v>0</v>
      </c>
      <c r="BO813" s="1">
        <f t="shared" si="176"/>
        <v>0</v>
      </c>
      <c r="BP813" s="1">
        <f t="shared" si="177"/>
        <v>2.7</v>
      </c>
      <c r="BQ813" s="1">
        <f t="shared" si="178"/>
        <v>0</v>
      </c>
      <c r="BR813" s="1">
        <f t="shared" si="179"/>
        <v>2.7</v>
      </c>
      <c r="BS813" s="1">
        <f t="shared" si="180"/>
        <v>0</v>
      </c>
      <c r="BT813" s="1">
        <f t="shared" si="181"/>
        <v>0</v>
      </c>
      <c r="BV813" s="2">
        <v>316910</v>
      </c>
      <c r="BW813" s="69" t="s">
        <v>815</v>
      </c>
      <c r="BX813" s="1">
        <v>0</v>
      </c>
      <c r="BY813" s="1">
        <v>0</v>
      </c>
      <c r="BZ813" s="1">
        <v>2.7</v>
      </c>
      <c r="CA813" s="1">
        <v>0</v>
      </c>
      <c r="CB813" s="1">
        <v>2.7</v>
      </c>
      <c r="CC813" s="1">
        <v>0</v>
      </c>
      <c r="CD813" s="1">
        <v>0</v>
      </c>
    </row>
    <row r="814" spans="1:82" x14ac:dyDescent="0.25">
      <c r="A814">
        <f>VLOOKUP(B814,mun_fjp!$A$2:$B$854,2,FALSE)</f>
        <v>317210</v>
      </c>
      <c r="B814" t="s">
        <v>856</v>
      </c>
      <c r="C814">
        <v>1</v>
      </c>
      <c r="D814">
        <v>0.2</v>
      </c>
      <c r="V814">
        <v>0</v>
      </c>
      <c r="W814">
        <v>0</v>
      </c>
      <c r="X814">
        <v>0</v>
      </c>
      <c r="Y814">
        <v>0</v>
      </c>
      <c r="Z814">
        <v>2</v>
      </c>
      <c r="AC814">
        <v>2</v>
      </c>
      <c r="AD814">
        <v>30</v>
      </c>
      <c r="AE814">
        <v>0.6</v>
      </c>
      <c r="AF814">
        <v>9.3333333333333324E-2</v>
      </c>
      <c r="AG814">
        <v>0.69333333333333336</v>
      </c>
      <c r="AI814">
        <v>1.8933333333333333</v>
      </c>
      <c r="AN814">
        <v>317200</v>
      </c>
      <c r="AO814" t="s">
        <v>855</v>
      </c>
      <c r="AP814" s="1">
        <f t="shared" si="168"/>
        <v>3.71</v>
      </c>
      <c r="AQ814" s="1">
        <f t="shared" si="169"/>
        <v>3.71</v>
      </c>
      <c r="AR814" s="1">
        <f t="shared" si="170"/>
        <v>5.85</v>
      </c>
      <c r="AS814" s="1">
        <f t="shared" si="171"/>
        <v>2.6456333333333335</v>
      </c>
      <c r="AT814" s="1">
        <f t="shared" si="172"/>
        <v>8.495633333333334</v>
      </c>
      <c r="AU814" s="1">
        <f t="shared" si="173"/>
        <v>0.92666666666666653</v>
      </c>
      <c r="AV814" s="1">
        <f t="shared" si="174"/>
        <v>0.7</v>
      </c>
      <c r="AW814" s="1"/>
      <c r="AX814" s="1"/>
      <c r="AY814">
        <v>317200</v>
      </c>
      <c r="AZ814" t="s">
        <v>855</v>
      </c>
      <c r="BA814" s="1">
        <v>3.71</v>
      </c>
      <c r="BB814" s="1">
        <v>3.71</v>
      </c>
      <c r="BC814" s="1">
        <v>5.85</v>
      </c>
      <c r="BD814" s="1">
        <v>2.6456333333333335</v>
      </c>
      <c r="BE814" s="1">
        <v>8.495633333333334</v>
      </c>
      <c r="BF814" s="1">
        <v>0.92666666666666653</v>
      </c>
      <c r="BG814" s="1">
        <v>0.7</v>
      </c>
      <c r="BH814" s="1"/>
      <c r="BI814" s="1"/>
      <c r="BL814" s="2">
        <v>316920</v>
      </c>
      <c r="BM814" s="69" t="s">
        <v>816</v>
      </c>
      <c r="BN814" s="1">
        <f t="shared" si="175"/>
        <v>4</v>
      </c>
      <c r="BO814" s="1">
        <f t="shared" si="176"/>
        <v>4</v>
      </c>
      <c r="BP814" s="1">
        <f t="shared" si="177"/>
        <v>7.93</v>
      </c>
      <c r="BQ814" s="1">
        <f t="shared" si="178"/>
        <v>5.3419999999999987</v>
      </c>
      <c r="BR814" s="1">
        <f t="shared" si="179"/>
        <v>13.271999999999998</v>
      </c>
      <c r="BS814" s="1">
        <f t="shared" si="180"/>
        <v>1.7806666666666664</v>
      </c>
      <c r="BT814" s="1">
        <f t="shared" si="181"/>
        <v>2.5299999999999998</v>
      </c>
      <c r="BV814" s="2">
        <v>316920</v>
      </c>
      <c r="BW814" s="69" t="s">
        <v>816</v>
      </c>
      <c r="BX814" s="1">
        <v>4</v>
      </c>
      <c r="BY814" s="1">
        <v>4</v>
      </c>
      <c r="BZ814" s="1">
        <v>7.93</v>
      </c>
      <c r="CA814" s="1">
        <v>5.3419999999999987</v>
      </c>
      <c r="CB814" s="1">
        <v>13.271999999999998</v>
      </c>
      <c r="CC814" s="1">
        <v>1.7806666666666664</v>
      </c>
      <c r="CD814" s="1">
        <v>2.5299999999999998</v>
      </c>
    </row>
    <row r="815" spans="1:82" x14ac:dyDescent="0.25">
      <c r="A815">
        <f>VLOOKUP(B815,mun_fjp!$A$2:$B$854,2,FALSE)</f>
        <v>317220</v>
      </c>
      <c r="B815" t="s">
        <v>857</v>
      </c>
      <c r="V815">
        <v>0</v>
      </c>
      <c r="W815">
        <v>0</v>
      </c>
      <c r="X815">
        <v>0</v>
      </c>
      <c r="Y815">
        <v>0</v>
      </c>
      <c r="Z815">
        <v>2</v>
      </c>
      <c r="AC815">
        <v>2</v>
      </c>
      <c r="AD815">
        <v>30</v>
      </c>
      <c r="AE815">
        <v>0.6</v>
      </c>
      <c r="AF815">
        <v>0</v>
      </c>
      <c r="AG815">
        <v>0.6</v>
      </c>
      <c r="AI815">
        <v>0.6</v>
      </c>
      <c r="AN815">
        <v>317210</v>
      </c>
      <c r="AO815" t="s">
        <v>856</v>
      </c>
      <c r="AP815" s="1">
        <f t="shared" si="168"/>
        <v>0</v>
      </c>
      <c r="AQ815" s="1">
        <f t="shared" si="169"/>
        <v>0</v>
      </c>
      <c r="AR815" s="1">
        <f t="shared" si="170"/>
        <v>1.2</v>
      </c>
      <c r="AS815" s="1">
        <f t="shared" si="171"/>
        <v>0.69333333333333336</v>
      </c>
      <c r="AT815" s="1">
        <f t="shared" si="172"/>
        <v>1.8933333333333333</v>
      </c>
      <c r="AU815" s="1">
        <f t="shared" si="173"/>
        <v>0.69333333333333336</v>
      </c>
      <c r="AV815" s="1">
        <f t="shared" si="174"/>
        <v>0.2</v>
      </c>
      <c r="AW815" s="1"/>
      <c r="AX815" s="1"/>
      <c r="AY815">
        <v>317210</v>
      </c>
      <c r="AZ815" t="s">
        <v>856</v>
      </c>
      <c r="BA815" s="1">
        <v>0</v>
      </c>
      <c r="BB815" s="1">
        <v>0</v>
      </c>
      <c r="BC815" s="1">
        <v>1.2</v>
      </c>
      <c r="BD815" s="1">
        <v>0.69333333333333336</v>
      </c>
      <c r="BE815" s="1">
        <v>1.8933333333333333</v>
      </c>
      <c r="BF815" s="1">
        <v>0.69333333333333336</v>
      </c>
      <c r="BG815" s="1">
        <v>0.2</v>
      </c>
      <c r="BH815" s="1"/>
      <c r="BI815" s="1"/>
      <c r="BL815" s="2">
        <v>316930</v>
      </c>
      <c r="BM815" s="69" t="s">
        <v>817</v>
      </c>
      <c r="BN815" s="1">
        <f t="shared" si="175"/>
        <v>3.25</v>
      </c>
      <c r="BO815" s="1">
        <f t="shared" si="176"/>
        <v>3.25</v>
      </c>
      <c r="BP815" s="1">
        <f t="shared" si="177"/>
        <v>4.45</v>
      </c>
      <c r="BQ815" s="1">
        <f t="shared" si="178"/>
        <v>2.4325000000000001</v>
      </c>
      <c r="BR815" s="1">
        <f t="shared" si="179"/>
        <v>6.8825000000000003</v>
      </c>
      <c r="BS815" s="1">
        <f t="shared" si="180"/>
        <v>0.92666666666666653</v>
      </c>
      <c r="BT815" s="1">
        <f t="shared" si="181"/>
        <v>0.7</v>
      </c>
      <c r="BV815" s="2">
        <v>316930</v>
      </c>
      <c r="BW815" s="69" t="s">
        <v>817</v>
      </c>
      <c r="BX815" s="1">
        <v>3.25</v>
      </c>
      <c r="BY815" s="1">
        <v>3.25</v>
      </c>
      <c r="BZ815" s="1">
        <v>4.45</v>
      </c>
      <c r="CA815" s="1">
        <v>2.4325000000000001</v>
      </c>
      <c r="CB815" s="1">
        <v>6.8825000000000003</v>
      </c>
      <c r="CC815" s="1">
        <v>0.92666666666666653</v>
      </c>
      <c r="CD815" s="1">
        <v>0.7</v>
      </c>
    </row>
    <row r="816" spans="1:82" x14ac:dyDescent="0.25">
      <c r="A816">
        <f>COUNTA(B2:B815)</f>
        <v>814</v>
      </c>
      <c r="AN816">
        <v>317220</v>
      </c>
      <c r="AO816" t="s">
        <v>857</v>
      </c>
      <c r="AP816" s="1">
        <f t="shared" si="168"/>
        <v>0</v>
      </c>
      <c r="AQ816" s="1">
        <f t="shared" si="169"/>
        <v>0</v>
      </c>
      <c r="AR816" s="1">
        <f t="shared" si="170"/>
        <v>0</v>
      </c>
      <c r="AS816" s="1">
        <f t="shared" si="171"/>
        <v>0.6</v>
      </c>
      <c r="AT816" s="1">
        <f t="shared" si="172"/>
        <v>0.6</v>
      </c>
      <c r="AU816" s="1">
        <f t="shared" si="173"/>
        <v>0.6</v>
      </c>
      <c r="AV816" s="1">
        <f t="shared" si="174"/>
        <v>0</v>
      </c>
      <c r="AW816" s="1"/>
      <c r="AX816" s="1"/>
      <c r="AY816">
        <v>317220</v>
      </c>
      <c r="AZ816" t="s">
        <v>857</v>
      </c>
      <c r="BA816" s="1">
        <v>0</v>
      </c>
      <c r="BB816" s="1">
        <v>0</v>
      </c>
      <c r="BC816" s="1">
        <v>0</v>
      </c>
      <c r="BD816" s="1">
        <v>0.6</v>
      </c>
      <c r="BE816" s="1">
        <v>0.6</v>
      </c>
      <c r="BF816" s="1">
        <v>0.6</v>
      </c>
      <c r="BG816" s="1">
        <v>0</v>
      </c>
      <c r="BH816" s="1"/>
      <c r="BI816" s="1"/>
      <c r="BL816" s="2">
        <v>316935</v>
      </c>
      <c r="BM816" s="69" t="s">
        <v>818</v>
      </c>
      <c r="BN816" s="1">
        <f t="shared" si="175"/>
        <v>1</v>
      </c>
      <c r="BO816" s="1">
        <f t="shared" si="176"/>
        <v>1</v>
      </c>
      <c r="BP816" s="1">
        <f t="shared" si="177"/>
        <v>8.59</v>
      </c>
      <c r="BQ816" s="1">
        <f t="shared" si="178"/>
        <v>2.048</v>
      </c>
      <c r="BR816" s="1">
        <f t="shared" si="179"/>
        <v>10.638</v>
      </c>
      <c r="BS816" s="1">
        <f t="shared" si="180"/>
        <v>1.3653333333333333</v>
      </c>
      <c r="BT816" s="1">
        <f t="shared" si="181"/>
        <v>1.64</v>
      </c>
      <c r="BV816" s="2">
        <v>316935</v>
      </c>
      <c r="BW816" s="69" t="s">
        <v>818</v>
      </c>
      <c r="BX816" s="1">
        <v>1</v>
      </c>
      <c r="BY816" s="1">
        <v>1</v>
      </c>
      <c r="BZ816" s="1">
        <v>8.59</v>
      </c>
      <c r="CA816" s="1">
        <v>2.048</v>
      </c>
      <c r="CB816" s="1">
        <v>10.638</v>
      </c>
      <c r="CC816" s="1">
        <v>1.3653333333333333</v>
      </c>
      <c r="CD816" s="1">
        <v>1.64</v>
      </c>
    </row>
    <row r="817" spans="64:82" x14ac:dyDescent="0.25">
      <c r="BL817" s="2">
        <v>316940</v>
      </c>
      <c r="BM817" s="69" t="s">
        <v>819</v>
      </c>
      <c r="BN817" s="1">
        <f t="shared" si="175"/>
        <v>3.8</v>
      </c>
      <c r="BO817" s="1">
        <f t="shared" si="176"/>
        <v>3.8</v>
      </c>
      <c r="BP817" s="1">
        <f t="shared" si="177"/>
        <v>8.7800000000000011</v>
      </c>
      <c r="BQ817" s="1">
        <f t="shared" si="178"/>
        <v>4.7625999999999999</v>
      </c>
      <c r="BR817" s="1">
        <f t="shared" si="179"/>
        <v>13.5426</v>
      </c>
      <c r="BS817" s="1">
        <f t="shared" si="180"/>
        <v>2</v>
      </c>
      <c r="BT817" s="1">
        <f t="shared" si="181"/>
        <v>1.83</v>
      </c>
      <c r="BV817" s="2">
        <v>316940</v>
      </c>
      <c r="BW817" s="69" t="s">
        <v>819</v>
      </c>
      <c r="BX817" s="1">
        <v>3.8</v>
      </c>
      <c r="BY817" s="1">
        <v>3.8</v>
      </c>
      <c r="BZ817" s="1">
        <v>8.7800000000000011</v>
      </c>
      <c r="CA817" s="1">
        <v>4.7625999999999999</v>
      </c>
      <c r="CB817" s="1">
        <v>13.5426</v>
      </c>
      <c r="CC817" s="1">
        <v>2</v>
      </c>
      <c r="CD817" s="1">
        <v>1.83</v>
      </c>
    </row>
    <row r="818" spans="64:82" x14ac:dyDescent="0.25">
      <c r="BL818" s="2">
        <v>316950</v>
      </c>
      <c r="BM818" s="69" t="s">
        <v>820</v>
      </c>
      <c r="BN818" s="1">
        <f t="shared" si="175"/>
        <v>2</v>
      </c>
      <c r="BO818" s="1">
        <f t="shared" si="176"/>
        <v>2</v>
      </c>
      <c r="BP818" s="1">
        <f t="shared" si="177"/>
        <v>7.79</v>
      </c>
      <c r="BQ818" s="1">
        <f t="shared" si="178"/>
        <v>2.0773333333333333</v>
      </c>
      <c r="BR818" s="1">
        <f t="shared" si="179"/>
        <v>9.8673333333333328</v>
      </c>
      <c r="BS818" s="1">
        <f t="shared" si="180"/>
        <v>1.0386666666666666</v>
      </c>
      <c r="BT818" s="1">
        <f t="shared" si="181"/>
        <v>0.94</v>
      </c>
      <c r="BV818" s="2">
        <v>316950</v>
      </c>
      <c r="BW818" s="69" t="s">
        <v>820</v>
      </c>
      <c r="BX818" s="1">
        <v>2</v>
      </c>
      <c r="BY818" s="1">
        <v>2</v>
      </c>
      <c r="BZ818" s="1">
        <v>7.79</v>
      </c>
      <c r="CA818" s="1">
        <v>2.0773333333333333</v>
      </c>
      <c r="CB818" s="1">
        <v>9.8673333333333328</v>
      </c>
      <c r="CC818" s="1">
        <v>1.0386666666666666</v>
      </c>
      <c r="CD818" s="1">
        <v>0.94</v>
      </c>
    </row>
    <row r="819" spans="64:82" x14ac:dyDescent="0.25">
      <c r="BL819" s="2">
        <v>316960</v>
      </c>
      <c r="BM819" s="69" t="s">
        <v>821</v>
      </c>
      <c r="BN819" s="1">
        <f t="shared" si="175"/>
        <v>0</v>
      </c>
      <c r="BO819" s="1">
        <f t="shared" si="176"/>
        <v>0</v>
      </c>
      <c r="BP819" s="1">
        <f t="shared" si="177"/>
        <v>8.3000000000000007</v>
      </c>
      <c r="BQ819" s="1">
        <f t="shared" si="178"/>
        <v>1.9999999999999996</v>
      </c>
      <c r="BR819" s="1">
        <f t="shared" si="179"/>
        <v>10.3</v>
      </c>
      <c r="BS819" s="1">
        <f t="shared" si="180"/>
        <v>1.9999999999999996</v>
      </c>
      <c r="BT819" s="1">
        <f t="shared" si="181"/>
        <v>3</v>
      </c>
      <c r="BV819" s="2">
        <v>316960</v>
      </c>
      <c r="BW819" s="69" t="s">
        <v>821</v>
      </c>
      <c r="BX819" s="1">
        <v>0</v>
      </c>
      <c r="BY819" s="1">
        <v>0</v>
      </c>
      <c r="BZ819" s="1">
        <v>8.3000000000000007</v>
      </c>
      <c r="CA819" s="1">
        <v>1.9999999999999996</v>
      </c>
      <c r="CB819" s="1">
        <v>10.3</v>
      </c>
      <c r="CC819" s="1">
        <v>1.9999999999999996</v>
      </c>
      <c r="CD819" s="1">
        <v>3</v>
      </c>
    </row>
    <row r="820" spans="64:82" x14ac:dyDescent="0.25">
      <c r="BL820" s="2">
        <v>316970</v>
      </c>
      <c r="BM820" s="69" t="s">
        <v>822</v>
      </c>
      <c r="BN820" s="1">
        <f t="shared" si="175"/>
        <v>7</v>
      </c>
      <c r="BO820" s="1">
        <f t="shared" si="176"/>
        <v>2</v>
      </c>
      <c r="BP820" s="1">
        <f t="shared" si="177"/>
        <v>9.7999999999999989</v>
      </c>
      <c r="BQ820" s="1">
        <f t="shared" si="178"/>
        <v>9</v>
      </c>
      <c r="BR820" s="1">
        <f t="shared" si="179"/>
        <v>18.799999999999997</v>
      </c>
      <c r="BS820" s="1">
        <f t="shared" si="180"/>
        <v>1.9999999999999996</v>
      </c>
      <c r="BT820" s="1">
        <f t="shared" si="181"/>
        <v>3</v>
      </c>
      <c r="BV820" s="2">
        <v>316970</v>
      </c>
      <c r="BW820" s="69" t="s">
        <v>822</v>
      </c>
      <c r="BX820" s="1">
        <v>7</v>
      </c>
      <c r="BY820" s="1">
        <v>2</v>
      </c>
      <c r="BZ820" s="1">
        <v>9.7999999999999989</v>
      </c>
      <c r="CA820" s="1">
        <v>9</v>
      </c>
      <c r="CB820" s="1">
        <v>18.799999999999997</v>
      </c>
      <c r="CC820" s="1">
        <v>1.9999999999999996</v>
      </c>
      <c r="CD820" s="1">
        <v>3</v>
      </c>
    </row>
    <row r="821" spans="64:82" x14ac:dyDescent="0.25">
      <c r="BL821" s="2">
        <v>316980</v>
      </c>
      <c r="BM821" s="69" t="s">
        <v>823</v>
      </c>
      <c r="BN821" s="1">
        <f t="shared" si="175"/>
        <v>1</v>
      </c>
      <c r="BO821" s="1">
        <f t="shared" si="176"/>
        <v>1</v>
      </c>
      <c r="BP821" s="1">
        <f t="shared" si="177"/>
        <v>9.89</v>
      </c>
      <c r="BQ821" s="1">
        <f t="shared" si="178"/>
        <v>2.8180000000000001</v>
      </c>
      <c r="BR821" s="1">
        <f t="shared" si="179"/>
        <v>12.708</v>
      </c>
      <c r="BS821" s="1">
        <f t="shared" si="180"/>
        <v>1.8786666666666667</v>
      </c>
      <c r="BT821" s="1">
        <f t="shared" si="181"/>
        <v>2.74</v>
      </c>
      <c r="BV821" s="2">
        <v>316980</v>
      </c>
      <c r="BW821" s="69" t="s">
        <v>823</v>
      </c>
      <c r="BX821" s="1">
        <v>1</v>
      </c>
      <c r="BY821" s="1">
        <v>1</v>
      </c>
      <c r="BZ821" s="1">
        <v>9.89</v>
      </c>
      <c r="CA821" s="1">
        <v>2.8180000000000001</v>
      </c>
      <c r="CB821" s="1">
        <v>12.708</v>
      </c>
      <c r="CC821" s="1">
        <v>1.8786666666666667</v>
      </c>
      <c r="CD821" s="1">
        <v>2.74</v>
      </c>
    </row>
    <row r="822" spans="64:82" x14ac:dyDescent="0.25">
      <c r="BL822" s="2">
        <v>316990</v>
      </c>
      <c r="BM822" s="69" t="s">
        <v>824</v>
      </c>
      <c r="BN822" s="1">
        <f t="shared" si="175"/>
        <v>3</v>
      </c>
      <c r="BO822" s="1">
        <f t="shared" si="176"/>
        <v>3</v>
      </c>
      <c r="BP822" s="1">
        <f t="shared" si="177"/>
        <v>5.4799999999999995</v>
      </c>
      <c r="BQ822" s="1">
        <f t="shared" si="178"/>
        <v>2.6433333333333331</v>
      </c>
      <c r="BR822" s="1">
        <f t="shared" si="179"/>
        <v>8.1233333333333331</v>
      </c>
      <c r="BS822" s="1">
        <f t="shared" si="180"/>
        <v>1.0573333333333332</v>
      </c>
      <c r="BT822" s="1">
        <f t="shared" si="181"/>
        <v>0.98</v>
      </c>
      <c r="BV822" s="2">
        <v>316990</v>
      </c>
      <c r="BW822" s="69" t="s">
        <v>824</v>
      </c>
      <c r="BX822" s="1">
        <v>3</v>
      </c>
      <c r="BY822" s="1">
        <v>3</v>
      </c>
      <c r="BZ822" s="1">
        <v>5.4799999999999995</v>
      </c>
      <c r="CA822" s="1">
        <v>2.6433333333333331</v>
      </c>
      <c r="CB822" s="1">
        <v>8.1233333333333331</v>
      </c>
      <c r="CC822" s="1">
        <v>1.0573333333333332</v>
      </c>
      <c r="CD822" s="1">
        <v>0.98</v>
      </c>
    </row>
    <row r="823" spans="64:82" x14ac:dyDescent="0.25">
      <c r="BL823" s="2">
        <v>317000</v>
      </c>
      <c r="BM823" s="69" t="s">
        <v>825</v>
      </c>
      <c r="BN823" s="1" t="e">
        <f t="shared" si="175"/>
        <v>#N/A</v>
      </c>
      <c r="BO823" s="1" t="e">
        <f t="shared" si="176"/>
        <v>#N/A</v>
      </c>
      <c r="BP823" s="1" t="e">
        <f t="shared" si="177"/>
        <v>#N/A</v>
      </c>
      <c r="BQ823" s="1" t="e">
        <f t="shared" si="178"/>
        <v>#N/A</v>
      </c>
      <c r="BR823" s="1" t="e">
        <f t="shared" si="179"/>
        <v>#N/A</v>
      </c>
      <c r="BS823" s="1" t="e">
        <f t="shared" si="180"/>
        <v>#N/A</v>
      </c>
      <c r="BT823" s="1" t="e">
        <f t="shared" si="181"/>
        <v>#N/A</v>
      </c>
      <c r="BV823" s="2">
        <v>317000</v>
      </c>
      <c r="BW823" s="69" t="s">
        <v>825</v>
      </c>
      <c r="BX823" s="1"/>
      <c r="BY823" s="1"/>
      <c r="BZ823" s="1"/>
      <c r="CA823" s="1"/>
      <c r="CB823" s="1"/>
      <c r="CC823" s="1"/>
      <c r="CD823" s="1"/>
    </row>
    <row r="824" spans="64:82" x14ac:dyDescent="0.25">
      <c r="BL824" s="2">
        <v>317005</v>
      </c>
      <c r="BM824" s="69" t="s">
        <v>826</v>
      </c>
      <c r="BN824" s="1">
        <f t="shared" si="175"/>
        <v>1</v>
      </c>
      <c r="BO824" s="1">
        <f t="shared" si="176"/>
        <v>1</v>
      </c>
      <c r="BP824" s="1">
        <f t="shared" si="177"/>
        <v>4.1500000000000004</v>
      </c>
      <c r="BQ824" s="1">
        <f t="shared" si="178"/>
        <v>1.04</v>
      </c>
      <c r="BR824" s="1">
        <f t="shared" si="179"/>
        <v>5.19</v>
      </c>
      <c r="BS824" s="1">
        <f t="shared" si="180"/>
        <v>0.69333333333333336</v>
      </c>
      <c r="BT824" s="1">
        <f t="shared" si="181"/>
        <v>0.2</v>
      </c>
      <c r="BV824" s="2">
        <v>317005</v>
      </c>
      <c r="BW824" s="69" t="s">
        <v>826</v>
      </c>
      <c r="BX824" s="1">
        <v>1</v>
      </c>
      <c r="BY824" s="1">
        <v>1</v>
      </c>
      <c r="BZ824" s="1">
        <v>4.1500000000000004</v>
      </c>
      <c r="CA824" s="1">
        <v>1.04</v>
      </c>
      <c r="CB824" s="1">
        <v>5.19</v>
      </c>
      <c r="CC824" s="1">
        <v>0.69333333333333336</v>
      </c>
      <c r="CD824" s="1">
        <v>0.2</v>
      </c>
    </row>
    <row r="825" spans="64:82" x14ac:dyDescent="0.25">
      <c r="BL825" s="2">
        <v>317010</v>
      </c>
      <c r="BM825" s="69" t="s">
        <v>827</v>
      </c>
      <c r="BN825" s="1">
        <f t="shared" si="175"/>
        <v>7.84</v>
      </c>
      <c r="BO825" s="1">
        <f t="shared" si="176"/>
        <v>5.84</v>
      </c>
      <c r="BP825" s="1">
        <f t="shared" si="177"/>
        <v>7.879999999999999</v>
      </c>
      <c r="BQ825" s="1">
        <f t="shared" si="178"/>
        <v>5.1543466666666662</v>
      </c>
      <c r="BR825" s="1">
        <f t="shared" si="179"/>
        <v>13.034346666666664</v>
      </c>
      <c r="BS825" s="1">
        <f t="shared" si="180"/>
        <v>1.7413333333333334</v>
      </c>
      <c r="BT825" s="1">
        <f t="shared" si="181"/>
        <v>0.57999999999999996</v>
      </c>
      <c r="BV825" s="2">
        <v>317010</v>
      </c>
      <c r="BW825" s="69" t="s">
        <v>827</v>
      </c>
      <c r="BX825" s="1">
        <v>7.84</v>
      </c>
      <c r="BY825" s="1">
        <v>5.84</v>
      </c>
      <c r="BZ825" s="1">
        <v>7.879999999999999</v>
      </c>
      <c r="CA825" s="1">
        <v>5.1543466666666662</v>
      </c>
      <c r="CB825" s="1">
        <v>13.034346666666664</v>
      </c>
      <c r="CC825" s="1">
        <v>1.7413333333333334</v>
      </c>
      <c r="CD825" s="1">
        <v>0.57999999999999996</v>
      </c>
    </row>
    <row r="826" spans="64:82" x14ac:dyDescent="0.25">
      <c r="BL826" s="2">
        <v>317020</v>
      </c>
      <c r="BM826" s="69" t="s">
        <v>828</v>
      </c>
      <c r="BN826" s="1">
        <f t="shared" si="175"/>
        <v>6.88</v>
      </c>
      <c r="BO826" s="1">
        <f t="shared" si="176"/>
        <v>4.88</v>
      </c>
      <c r="BP826" s="1">
        <f t="shared" si="177"/>
        <v>10.5</v>
      </c>
      <c r="BQ826" s="1">
        <f t="shared" si="178"/>
        <v>9.0090000000000003</v>
      </c>
      <c r="BR826" s="1">
        <f t="shared" si="179"/>
        <v>19.509</v>
      </c>
      <c r="BS826" s="1">
        <f t="shared" si="180"/>
        <v>2.4500666666666664</v>
      </c>
      <c r="BT826" s="1">
        <f t="shared" si="181"/>
        <v>2.8</v>
      </c>
      <c r="BV826" s="2">
        <v>317020</v>
      </c>
      <c r="BW826" s="69" t="s">
        <v>828</v>
      </c>
      <c r="BX826" s="1">
        <v>6.88</v>
      </c>
      <c r="BY826" s="1">
        <v>4.88</v>
      </c>
      <c r="BZ826" s="1">
        <v>10.5</v>
      </c>
      <c r="CA826" s="1">
        <v>9.0090000000000003</v>
      </c>
      <c r="CB826" s="1">
        <v>19.509</v>
      </c>
      <c r="CC826" s="1">
        <v>2.4500666666666664</v>
      </c>
      <c r="CD826" s="1">
        <v>2.8</v>
      </c>
    </row>
    <row r="827" spans="64:82" x14ac:dyDescent="0.25">
      <c r="BL827" s="2">
        <v>317030</v>
      </c>
      <c r="BM827" s="69" t="s">
        <v>829</v>
      </c>
      <c r="BN827" s="1">
        <f t="shared" si="175"/>
        <v>0</v>
      </c>
      <c r="BO827" s="1">
        <f t="shared" si="176"/>
        <v>0</v>
      </c>
      <c r="BP827" s="1">
        <f t="shared" si="177"/>
        <v>1.3</v>
      </c>
      <c r="BQ827" s="1">
        <f t="shared" si="178"/>
        <v>0</v>
      </c>
      <c r="BR827" s="1">
        <f t="shared" si="179"/>
        <v>1.3</v>
      </c>
      <c r="BS827" s="1">
        <f t="shared" si="180"/>
        <v>0</v>
      </c>
      <c r="BT827" s="1">
        <f t="shared" si="181"/>
        <v>0</v>
      </c>
      <c r="BV827" s="2">
        <v>317030</v>
      </c>
      <c r="BW827" s="69" t="s">
        <v>829</v>
      </c>
      <c r="BX827" s="1">
        <v>0</v>
      </c>
      <c r="BY827" s="1">
        <v>0</v>
      </c>
      <c r="BZ827" s="1">
        <v>1.3</v>
      </c>
      <c r="CA827" s="1">
        <v>0</v>
      </c>
      <c r="CB827" s="1">
        <v>1.3</v>
      </c>
      <c r="CC827" s="1">
        <v>0</v>
      </c>
      <c r="CD827" s="1">
        <v>0</v>
      </c>
    </row>
    <row r="828" spans="64:82" x14ac:dyDescent="0.25">
      <c r="BL828" s="2">
        <v>317040</v>
      </c>
      <c r="BM828" s="69" t="s">
        <v>830</v>
      </c>
      <c r="BN828" s="1">
        <f t="shared" si="175"/>
        <v>0</v>
      </c>
      <c r="BO828" s="1">
        <f t="shared" si="176"/>
        <v>0</v>
      </c>
      <c r="BP828" s="1">
        <f t="shared" si="177"/>
        <v>3.45</v>
      </c>
      <c r="BQ828" s="1">
        <f t="shared" si="178"/>
        <v>0.6</v>
      </c>
      <c r="BR828" s="1">
        <f t="shared" si="179"/>
        <v>4.05</v>
      </c>
      <c r="BS828" s="1">
        <f t="shared" si="180"/>
        <v>0.6</v>
      </c>
      <c r="BT828" s="1">
        <f t="shared" si="181"/>
        <v>0</v>
      </c>
      <c r="BV828" s="2">
        <v>317040</v>
      </c>
      <c r="BW828" s="69" t="s">
        <v>830</v>
      </c>
      <c r="BX828" s="1">
        <v>0</v>
      </c>
      <c r="BY828" s="1">
        <v>0</v>
      </c>
      <c r="BZ828" s="1">
        <v>3.45</v>
      </c>
      <c r="CA828" s="1">
        <v>0.6</v>
      </c>
      <c r="CB828" s="1">
        <v>4.05</v>
      </c>
      <c r="CC828" s="1">
        <v>0.6</v>
      </c>
      <c r="CD828" s="1">
        <v>0</v>
      </c>
    </row>
    <row r="829" spans="64:82" x14ac:dyDescent="0.25">
      <c r="BL829" s="2">
        <v>317043</v>
      </c>
      <c r="BM829" s="69" t="s">
        <v>831</v>
      </c>
      <c r="BN829" s="1">
        <f t="shared" si="175"/>
        <v>0</v>
      </c>
      <c r="BO829" s="1">
        <f t="shared" si="176"/>
        <v>0</v>
      </c>
      <c r="BP829" s="1">
        <f t="shared" si="177"/>
        <v>8.91</v>
      </c>
      <c r="BQ829" s="1">
        <f t="shared" si="178"/>
        <v>0</v>
      </c>
      <c r="BR829" s="1">
        <f t="shared" si="179"/>
        <v>8.91</v>
      </c>
      <c r="BS829" s="1">
        <f t="shared" si="180"/>
        <v>0</v>
      </c>
      <c r="BT829" s="1">
        <f t="shared" si="181"/>
        <v>1.91</v>
      </c>
      <c r="BV829" s="2">
        <v>317043</v>
      </c>
      <c r="BW829" s="69" t="s">
        <v>831</v>
      </c>
      <c r="BX829" s="1">
        <v>0</v>
      </c>
      <c r="BY829" s="1">
        <v>0</v>
      </c>
      <c r="BZ829" s="1">
        <v>8.91</v>
      </c>
      <c r="CA829" s="1">
        <v>0</v>
      </c>
      <c r="CB829" s="1">
        <v>8.91</v>
      </c>
      <c r="CC829" s="1">
        <v>0</v>
      </c>
      <c r="CD829" s="1">
        <v>1.91</v>
      </c>
    </row>
    <row r="830" spans="64:82" x14ac:dyDescent="0.25">
      <c r="BL830" s="2">
        <v>317047</v>
      </c>
      <c r="BM830" s="69" t="s">
        <v>832</v>
      </c>
      <c r="BN830" s="1">
        <f t="shared" si="175"/>
        <v>0</v>
      </c>
      <c r="BO830" s="1">
        <f t="shared" si="176"/>
        <v>0</v>
      </c>
      <c r="BP830" s="1">
        <f t="shared" si="177"/>
        <v>1.25</v>
      </c>
      <c r="BQ830" s="1">
        <f t="shared" si="178"/>
        <v>0.6</v>
      </c>
      <c r="BR830" s="1">
        <f t="shared" si="179"/>
        <v>1.85</v>
      </c>
      <c r="BS830" s="1">
        <f t="shared" si="180"/>
        <v>0.6</v>
      </c>
      <c r="BT830" s="1">
        <f t="shared" si="181"/>
        <v>0</v>
      </c>
      <c r="BV830" s="2">
        <v>317047</v>
      </c>
      <c r="BW830" s="69" t="s">
        <v>832</v>
      </c>
      <c r="BX830" s="1">
        <v>0</v>
      </c>
      <c r="BY830" s="1">
        <v>0</v>
      </c>
      <c r="BZ830" s="1">
        <v>1.25</v>
      </c>
      <c r="CA830" s="1">
        <v>0.6</v>
      </c>
      <c r="CB830" s="1">
        <v>1.85</v>
      </c>
      <c r="CC830" s="1">
        <v>0.6</v>
      </c>
      <c r="CD830" s="1">
        <v>0</v>
      </c>
    </row>
    <row r="831" spans="64:82" x14ac:dyDescent="0.25">
      <c r="BL831" s="2">
        <v>317050</v>
      </c>
      <c r="BM831" s="69" t="s">
        <v>833</v>
      </c>
      <c r="BN831" s="1">
        <f t="shared" si="175"/>
        <v>4</v>
      </c>
      <c r="BO831" s="1">
        <f t="shared" si="176"/>
        <v>4</v>
      </c>
      <c r="BP831" s="1">
        <f t="shared" si="177"/>
        <v>4.5</v>
      </c>
      <c r="BQ831" s="1">
        <f t="shared" si="178"/>
        <v>2.08</v>
      </c>
      <c r="BR831" s="1">
        <f t="shared" si="179"/>
        <v>6.58</v>
      </c>
      <c r="BS831" s="1">
        <f t="shared" si="180"/>
        <v>0.69333333333333336</v>
      </c>
      <c r="BT831" s="1">
        <f t="shared" si="181"/>
        <v>0.2</v>
      </c>
      <c r="BV831" s="2">
        <v>317050</v>
      </c>
      <c r="BW831" s="69" t="s">
        <v>833</v>
      </c>
      <c r="BX831" s="1">
        <v>4</v>
      </c>
      <c r="BY831" s="1">
        <v>4</v>
      </c>
      <c r="BZ831" s="1">
        <v>4.5</v>
      </c>
      <c r="CA831" s="1">
        <v>2.08</v>
      </c>
      <c r="CB831" s="1">
        <v>6.58</v>
      </c>
      <c r="CC831" s="1">
        <v>0.69333333333333336</v>
      </c>
      <c r="CD831" s="1">
        <v>0.2</v>
      </c>
    </row>
    <row r="832" spans="64:82" x14ac:dyDescent="0.25">
      <c r="BL832" s="2">
        <v>317052</v>
      </c>
      <c r="BM832" s="69" t="s">
        <v>834</v>
      </c>
      <c r="BN832" s="1">
        <f t="shared" si="175"/>
        <v>8</v>
      </c>
      <c r="BO832" s="1">
        <f t="shared" si="176"/>
        <v>8</v>
      </c>
      <c r="BP832" s="1">
        <f t="shared" si="177"/>
        <v>5.7899999999999991</v>
      </c>
      <c r="BQ832" s="1">
        <f t="shared" si="178"/>
        <v>3.6766666666666663</v>
      </c>
      <c r="BR832" s="1">
        <f t="shared" si="179"/>
        <v>9.466666666666665</v>
      </c>
      <c r="BS832" s="1">
        <f t="shared" si="180"/>
        <v>0.73533333333333328</v>
      </c>
      <c r="BT832" s="1">
        <f t="shared" si="181"/>
        <v>0.28999999999999998</v>
      </c>
      <c r="BV832" s="2">
        <v>317052</v>
      </c>
      <c r="BW832" s="69" t="s">
        <v>834</v>
      </c>
      <c r="BX832" s="1">
        <v>8</v>
      </c>
      <c r="BY832" s="1">
        <v>8</v>
      </c>
      <c r="BZ832" s="1">
        <v>5.7899999999999991</v>
      </c>
      <c r="CA832" s="1">
        <v>3.6766666666666663</v>
      </c>
      <c r="CB832" s="1">
        <v>9.466666666666665</v>
      </c>
      <c r="CC832" s="1">
        <v>0.73533333333333328</v>
      </c>
      <c r="CD832" s="1">
        <v>0.28999999999999998</v>
      </c>
    </row>
    <row r="833" spans="64:82" x14ac:dyDescent="0.25">
      <c r="BL833" s="2">
        <v>317057</v>
      </c>
      <c r="BM833" s="69" t="s">
        <v>835</v>
      </c>
      <c r="BN833" s="1" t="e">
        <f t="shared" si="175"/>
        <v>#N/A</v>
      </c>
      <c r="BO833" s="1" t="e">
        <f t="shared" si="176"/>
        <v>#N/A</v>
      </c>
      <c r="BP833" s="1" t="e">
        <f t="shared" si="177"/>
        <v>#N/A</v>
      </c>
      <c r="BQ833" s="1" t="e">
        <f t="shared" si="178"/>
        <v>#N/A</v>
      </c>
      <c r="BR833" s="1" t="e">
        <f t="shared" si="179"/>
        <v>#N/A</v>
      </c>
      <c r="BS833" s="1" t="e">
        <f t="shared" si="180"/>
        <v>#N/A</v>
      </c>
      <c r="BT833" s="1" t="e">
        <f t="shared" si="181"/>
        <v>#N/A</v>
      </c>
      <c r="BV833" s="2">
        <v>317057</v>
      </c>
      <c r="BW833" s="69" t="s">
        <v>835</v>
      </c>
      <c r="BX833" s="1"/>
      <c r="BY833" s="1"/>
      <c r="BZ833" s="1"/>
      <c r="CA833" s="1"/>
      <c r="CB833" s="1"/>
      <c r="CC833" s="1"/>
      <c r="CD833" s="1"/>
    </row>
    <row r="834" spans="64:82" x14ac:dyDescent="0.25">
      <c r="BL834" s="2">
        <v>317060</v>
      </c>
      <c r="BM834" s="69" t="s">
        <v>836</v>
      </c>
      <c r="BN834" s="1">
        <f t="shared" si="175"/>
        <v>0</v>
      </c>
      <c r="BO834" s="1">
        <f t="shared" si="176"/>
        <v>0</v>
      </c>
      <c r="BP834" s="1">
        <f t="shared" si="177"/>
        <v>4.75</v>
      </c>
      <c r="BQ834" s="1">
        <f t="shared" si="178"/>
        <v>0.6</v>
      </c>
      <c r="BR834" s="1">
        <f t="shared" si="179"/>
        <v>5.35</v>
      </c>
      <c r="BS834" s="1">
        <f t="shared" si="180"/>
        <v>0.6</v>
      </c>
      <c r="BT834" s="1">
        <f t="shared" si="181"/>
        <v>0</v>
      </c>
      <c r="BV834" s="2">
        <v>317060</v>
      </c>
      <c r="BW834" s="69" t="s">
        <v>836</v>
      </c>
      <c r="BX834" s="1">
        <v>0</v>
      </c>
      <c r="BY834" s="1">
        <v>0</v>
      </c>
      <c r="BZ834" s="1">
        <v>4.75</v>
      </c>
      <c r="CA834" s="1">
        <v>0.6</v>
      </c>
      <c r="CB834" s="1">
        <v>5.35</v>
      </c>
      <c r="CC834" s="1">
        <v>0.6</v>
      </c>
      <c r="CD834" s="1">
        <v>0</v>
      </c>
    </row>
    <row r="835" spans="64:82" x14ac:dyDescent="0.25">
      <c r="BL835" s="2">
        <v>317065</v>
      </c>
      <c r="BM835" s="69" t="s">
        <v>837</v>
      </c>
      <c r="BN835" s="1">
        <f t="shared" si="175"/>
        <v>0</v>
      </c>
      <c r="BO835" s="1">
        <f t="shared" si="176"/>
        <v>0</v>
      </c>
      <c r="BP835" s="1">
        <f t="shared" si="177"/>
        <v>7.47</v>
      </c>
      <c r="BQ835" s="1">
        <f t="shared" si="178"/>
        <v>0.70266666666666666</v>
      </c>
      <c r="BR835" s="1">
        <f t="shared" si="179"/>
        <v>8.1726666666666663</v>
      </c>
      <c r="BS835" s="1">
        <f t="shared" si="180"/>
        <v>0.70266666666666666</v>
      </c>
      <c r="BT835" s="1">
        <f t="shared" si="181"/>
        <v>0.22</v>
      </c>
      <c r="BV835" s="2">
        <v>317065</v>
      </c>
      <c r="BW835" s="69" t="s">
        <v>837</v>
      </c>
      <c r="BX835" s="1">
        <v>0</v>
      </c>
      <c r="BY835" s="1">
        <v>0</v>
      </c>
      <c r="BZ835" s="1">
        <v>7.47</v>
      </c>
      <c r="CA835" s="1">
        <v>0.70266666666666666</v>
      </c>
      <c r="CB835" s="1">
        <v>8.1726666666666663</v>
      </c>
      <c r="CC835" s="1">
        <v>0.70266666666666666</v>
      </c>
      <c r="CD835" s="1">
        <v>0.22</v>
      </c>
    </row>
    <row r="836" spans="64:82" x14ac:dyDescent="0.25">
      <c r="BL836" s="2">
        <v>317070</v>
      </c>
      <c r="BM836" s="69" t="s">
        <v>838</v>
      </c>
      <c r="BN836" s="1">
        <f t="shared" ref="BN836:BN855" si="182">VLOOKUP($BL836,$AY$3:$BG$816,3,FALSE)</f>
        <v>8</v>
      </c>
      <c r="BO836" s="1">
        <f t="shared" ref="BO836:BO855" si="183">VLOOKUP($BL836,$AY$3:$BG$816,4,FALSE)</f>
        <v>6</v>
      </c>
      <c r="BP836" s="1">
        <f t="shared" ref="BP836:BP855" si="184">VLOOKUP($BL836,$AY$3:$BG$816,5,FALSE)</f>
        <v>9.19</v>
      </c>
      <c r="BQ836" s="1">
        <f t="shared" ref="BQ836:BQ855" si="185">VLOOKUP($BL836,$AY$3:$BG$816,6,FALSE)</f>
        <v>7.554666666666666</v>
      </c>
      <c r="BR836" s="1">
        <f t="shared" ref="BR836:BR855" si="186">VLOOKUP($BL836,$AY$3:$BG$816,7,FALSE)</f>
        <v>16.744666666666667</v>
      </c>
      <c r="BS836" s="1">
        <f t="shared" ref="BS836:BS855" si="187">VLOOKUP($BL836,$AY$3:$BG$816,8,FALSE)</f>
        <v>2</v>
      </c>
      <c r="BT836" s="1">
        <f t="shared" ref="BT836:BT855" si="188">VLOOKUP($BL836,$AY$3:$BG$816,9,FALSE)</f>
        <v>1.69</v>
      </c>
      <c r="BV836" s="2">
        <v>317070</v>
      </c>
      <c r="BW836" s="69" t="s">
        <v>838</v>
      </c>
      <c r="BX836" s="1">
        <v>8</v>
      </c>
      <c r="BY836" s="1">
        <v>6</v>
      </c>
      <c r="BZ836" s="1">
        <v>9.19</v>
      </c>
      <c r="CA836" s="1">
        <v>7.554666666666666</v>
      </c>
      <c r="CB836" s="1">
        <v>16.744666666666667</v>
      </c>
      <c r="CC836" s="1">
        <v>2</v>
      </c>
      <c r="CD836" s="1">
        <v>1.69</v>
      </c>
    </row>
    <row r="837" spans="64:82" x14ac:dyDescent="0.25">
      <c r="BL837" s="2">
        <v>317075</v>
      </c>
      <c r="BM837" s="69" t="s">
        <v>839</v>
      </c>
      <c r="BN837" s="1">
        <f t="shared" si="182"/>
        <v>0</v>
      </c>
      <c r="BO837" s="1">
        <f t="shared" si="183"/>
        <v>0</v>
      </c>
      <c r="BP837" s="1">
        <f t="shared" si="184"/>
        <v>0</v>
      </c>
      <c r="BQ837" s="1">
        <f t="shared" si="185"/>
        <v>0.6</v>
      </c>
      <c r="BR837" s="1">
        <f t="shared" si="186"/>
        <v>0.6</v>
      </c>
      <c r="BS837" s="1">
        <f t="shared" si="187"/>
        <v>0.6</v>
      </c>
      <c r="BT837" s="1">
        <f t="shared" si="188"/>
        <v>0</v>
      </c>
      <c r="BV837" s="2">
        <v>317075</v>
      </c>
      <c r="BW837" s="69" t="s">
        <v>839</v>
      </c>
      <c r="BX837" s="1">
        <v>0</v>
      </c>
      <c r="BY837" s="1">
        <v>0</v>
      </c>
      <c r="BZ837" s="1">
        <v>0</v>
      </c>
      <c r="CA837" s="1">
        <v>0.6</v>
      </c>
      <c r="CB837" s="1">
        <v>0.6</v>
      </c>
      <c r="CC837" s="1">
        <v>0.6</v>
      </c>
      <c r="CD837" s="1">
        <v>0</v>
      </c>
    </row>
    <row r="838" spans="64:82" x14ac:dyDescent="0.25">
      <c r="BL838" s="2">
        <v>317080</v>
      </c>
      <c r="BM838" s="69" t="s">
        <v>840</v>
      </c>
      <c r="BN838" s="1">
        <f t="shared" si="182"/>
        <v>10</v>
      </c>
      <c r="BO838" s="1">
        <f t="shared" si="183"/>
        <v>3</v>
      </c>
      <c r="BP838" s="1">
        <f t="shared" si="184"/>
        <v>7.7099999999999991</v>
      </c>
      <c r="BQ838" s="1">
        <f t="shared" si="185"/>
        <v>7.5703333333333322</v>
      </c>
      <c r="BR838" s="1">
        <f t="shared" si="186"/>
        <v>15.280333333333331</v>
      </c>
      <c r="BS838" s="1">
        <f t="shared" si="187"/>
        <v>1.7469999999999999</v>
      </c>
      <c r="BT838" s="1">
        <f t="shared" si="188"/>
        <v>1.21</v>
      </c>
      <c r="BV838" s="2">
        <v>317080</v>
      </c>
      <c r="BW838" s="69" t="s">
        <v>840</v>
      </c>
      <c r="BX838" s="1">
        <v>10</v>
      </c>
      <c r="BY838" s="1">
        <v>3</v>
      </c>
      <c r="BZ838" s="1">
        <v>7.7099999999999991</v>
      </c>
      <c r="CA838" s="1">
        <v>7.5703333333333322</v>
      </c>
      <c r="CB838" s="1">
        <v>15.280333333333331</v>
      </c>
      <c r="CC838" s="1">
        <v>1.7469999999999999</v>
      </c>
      <c r="CD838" s="1">
        <v>1.21</v>
      </c>
    </row>
    <row r="839" spans="64:82" x14ac:dyDescent="0.25">
      <c r="BL839" s="2">
        <v>317090</v>
      </c>
      <c r="BM839" s="69" t="s">
        <v>841</v>
      </c>
      <c r="BN839" s="1">
        <f t="shared" si="182"/>
        <v>0</v>
      </c>
      <c r="BO839" s="1">
        <f t="shared" si="183"/>
        <v>0</v>
      </c>
      <c r="BP839" s="1">
        <f t="shared" si="184"/>
        <v>4.1500000000000004</v>
      </c>
      <c r="BQ839" s="1">
        <f t="shared" si="185"/>
        <v>0.69333333333333336</v>
      </c>
      <c r="BR839" s="1">
        <f t="shared" si="186"/>
        <v>4.8433333333333337</v>
      </c>
      <c r="BS839" s="1">
        <f t="shared" si="187"/>
        <v>0.69333333333333336</v>
      </c>
      <c r="BT839" s="1">
        <f t="shared" si="188"/>
        <v>0.2</v>
      </c>
      <c r="BV839" s="2">
        <v>317090</v>
      </c>
      <c r="BW839" s="69" t="s">
        <v>841</v>
      </c>
      <c r="BX839" s="1">
        <v>0</v>
      </c>
      <c r="BY839" s="1">
        <v>0</v>
      </c>
      <c r="BZ839" s="1">
        <v>4.1500000000000004</v>
      </c>
      <c r="CA839" s="1">
        <v>0.69333333333333336</v>
      </c>
      <c r="CB839" s="1">
        <v>4.8433333333333337</v>
      </c>
      <c r="CC839" s="1">
        <v>0.69333333333333336</v>
      </c>
      <c r="CD839" s="1">
        <v>0.2</v>
      </c>
    </row>
    <row r="840" spans="64:82" x14ac:dyDescent="0.25">
      <c r="BL840" s="2">
        <v>317100</v>
      </c>
      <c r="BM840" s="69" t="s">
        <v>842</v>
      </c>
      <c r="BN840" s="1">
        <f t="shared" si="182"/>
        <v>2</v>
      </c>
      <c r="BO840" s="1">
        <f t="shared" si="183"/>
        <v>2</v>
      </c>
      <c r="BP840" s="1">
        <f t="shared" si="184"/>
        <v>9.75</v>
      </c>
      <c r="BQ840" s="1">
        <f t="shared" si="185"/>
        <v>3.9999999999999991</v>
      </c>
      <c r="BR840" s="1">
        <f t="shared" si="186"/>
        <v>13.75</v>
      </c>
      <c r="BS840" s="1">
        <f t="shared" si="187"/>
        <v>1.9999999999999996</v>
      </c>
      <c r="BT840" s="1">
        <f t="shared" si="188"/>
        <v>3</v>
      </c>
      <c r="BV840" s="2">
        <v>317100</v>
      </c>
      <c r="BW840" s="69" t="s">
        <v>842</v>
      </c>
      <c r="BX840" s="1">
        <v>2</v>
      </c>
      <c r="BY840" s="1">
        <v>2</v>
      </c>
      <c r="BZ840" s="1">
        <v>9.75</v>
      </c>
      <c r="CA840" s="1">
        <v>3.9999999999999991</v>
      </c>
      <c r="CB840" s="1">
        <v>13.75</v>
      </c>
      <c r="CC840" s="1">
        <v>1.9999999999999996</v>
      </c>
      <c r="CD840" s="1">
        <v>3</v>
      </c>
    </row>
    <row r="841" spans="64:82" x14ac:dyDescent="0.25">
      <c r="BL841" s="2">
        <v>317103</v>
      </c>
      <c r="BM841" s="69" t="s">
        <v>843</v>
      </c>
      <c r="BN841" s="1">
        <f t="shared" si="182"/>
        <v>0</v>
      </c>
      <c r="BO841" s="1">
        <f t="shared" si="183"/>
        <v>0</v>
      </c>
      <c r="BP841" s="1">
        <f t="shared" si="184"/>
        <v>3.95</v>
      </c>
      <c r="BQ841" s="1">
        <f t="shared" si="185"/>
        <v>0.6</v>
      </c>
      <c r="BR841" s="1">
        <f t="shared" si="186"/>
        <v>4.55</v>
      </c>
      <c r="BS841" s="1">
        <f t="shared" si="187"/>
        <v>0.6</v>
      </c>
      <c r="BT841" s="1">
        <f t="shared" si="188"/>
        <v>0</v>
      </c>
      <c r="BV841" s="2">
        <v>317103</v>
      </c>
      <c r="BW841" s="69" t="s">
        <v>843</v>
      </c>
      <c r="BX841" s="1">
        <v>0</v>
      </c>
      <c r="BY841" s="1">
        <v>0</v>
      </c>
      <c r="BZ841" s="1">
        <v>3.95</v>
      </c>
      <c r="CA841" s="1">
        <v>0.6</v>
      </c>
      <c r="CB841" s="1">
        <v>4.55</v>
      </c>
      <c r="CC841" s="1">
        <v>0.6</v>
      </c>
      <c r="CD841" s="1">
        <v>0</v>
      </c>
    </row>
    <row r="842" spans="64:82" x14ac:dyDescent="0.25">
      <c r="BL842" s="2">
        <v>317107</v>
      </c>
      <c r="BM842" s="69" t="s">
        <v>844</v>
      </c>
      <c r="BN842" s="1">
        <f t="shared" si="182"/>
        <v>5</v>
      </c>
      <c r="BO842" s="1">
        <f t="shared" si="183"/>
        <v>0</v>
      </c>
      <c r="BP842" s="1">
        <f t="shared" si="184"/>
        <v>0</v>
      </c>
      <c r="BQ842" s="1">
        <f t="shared" si="185"/>
        <v>2.1</v>
      </c>
      <c r="BR842" s="1">
        <f t="shared" si="186"/>
        <v>2.1</v>
      </c>
      <c r="BS842" s="1">
        <f t="shared" si="187"/>
        <v>0.6</v>
      </c>
      <c r="BT842" s="1">
        <f t="shared" si="188"/>
        <v>0</v>
      </c>
      <c r="BV842" s="2">
        <v>317107</v>
      </c>
      <c r="BW842" s="69" t="s">
        <v>844</v>
      </c>
      <c r="BX842" s="1">
        <v>5</v>
      </c>
      <c r="BY842" s="1">
        <v>0</v>
      </c>
      <c r="BZ842" s="1">
        <v>0</v>
      </c>
      <c r="CA842" s="1">
        <v>2.1</v>
      </c>
      <c r="CB842" s="1">
        <v>2.1</v>
      </c>
      <c r="CC842" s="1">
        <v>0.6</v>
      </c>
      <c r="CD842" s="1">
        <v>0</v>
      </c>
    </row>
    <row r="843" spans="64:82" x14ac:dyDescent="0.25">
      <c r="BL843" s="2">
        <v>317110</v>
      </c>
      <c r="BM843" s="69" t="s">
        <v>845</v>
      </c>
      <c r="BN843" s="1">
        <f t="shared" si="182"/>
        <v>0</v>
      </c>
      <c r="BO843" s="1">
        <f t="shared" si="183"/>
        <v>0</v>
      </c>
      <c r="BP843" s="1">
        <f t="shared" si="184"/>
        <v>0</v>
      </c>
      <c r="BQ843" s="1">
        <f t="shared" si="185"/>
        <v>0.6</v>
      </c>
      <c r="BR843" s="1">
        <f t="shared" si="186"/>
        <v>0.6</v>
      </c>
      <c r="BS843" s="1">
        <f t="shared" si="187"/>
        <v>0.6</v>
      </c>
      <c r="BT843" s="1">
        <f t="shared" si="188"/>
        <v>0</v>
      </c>
      <c r="BV843" s="2">
        <v>317110</v>
      </c>
      <c r="BW843" s="69" t="s">
        <v>845</v>
      </c>
      <c r="BX843" s="1">
        <v>0</v>
      </c>
      <c r="BY843" s="1">
        <v>0</v>
      </c>
      <c r="BZ843" s="1">
        <v>0</v>
      </c>
      <c r="CA843" s="1">
        <v>0.6</v>
      </c>
      <c r="CB843" s="1">
        <v>0.6</v>
      </c>
      <c r="CC843" s="1">
        <v>0.6</v>
      </c>
      <c r="CD843" s="1">
        <v>0</v>
      </c>
    </row>
    <row r="844" spans="64:82" x14ac:dyDescent="0.25">
      <c r="BL844" s="2">
        <v>317115</v>
      </c>
      <c r="BM844" s="69" t="s">
        <v>846</v>
      </c>
      <c r="BN844" s="1">
        <f t="shared" si="182"/>
        <v>1</v>
      </c>
      <c r="BO844" s="1">
        <f t="shared" si="183"/>
        <v>1</v>
      </c>
      <c r="BP844" s="1">
        <f t="shared" si="184"/>
        <v>2.8</v>
      </c>
      <c r="BQ844" s="1">
        <f t="shared" si="185"/>
        <v>0.89999999999999991</v>
      </c>
      <c r="BR844" s="1">
        <f t="shared" si="186"/>
        <v>3.6999999999999997</v>
      </c>
      <c r="BS844" s="1">
        <f t="shared" si="187"/>
        <v>0.6</v>
      </c>
      <c r="BT844" s="1">
        <f t="shared" si="188"/>
        <v>0</v>
      </c>
      <c r="BV844" s="2">
        <v>317115</v>
      </c>
      <c r="BW844" s="69" t="s">
        <v>846</v>
      </c>
      <c r="BX844" s="1">
        <v>1</v>
      </c>
      <c r="BY844" s="1">
        <v>1</v>
      </c>
      <c r="BZ844" s="1">
        <v>2.8</v>
      </c>
      <c r="CA844" s="1">
        <v>0.89999999999999991</v>
      </c>
      <c r="CB844" s="1">
        <v>3.6999999999999997</v>
      </c>
      <c r="CC844" s="1">
        <v>0.6</v>
      </c>
      <c r="CD844" s="1">
        <v>0</v>
      </c>
    </row>
    <row r="845" spans="64:82" x14ac:dyDescent="0.25">
      <c r="BL845" s="2">
        <v>317120</v>
      </c>
      <c r="BM845" s="69" t="s">
        <v>847</v>
      </c>
      <c r="BN845" s="1">
        <f t="shared" si="182"/>
        <v>0</v>
      </c>
      <c r="BO845" s="1">
        <f t="shared" si="183"/>
        <v>0</v>
      </c>
      <c r="BP845" s="1">
        <f t="shared" si="184"/>
        <v>1.5</v>
      </c>
      <c r="BQ845" s="1">
        <f t="shared" si="185"/>
        <v>0.6</v>
      </c>
      <c r="BR845" s="1">
        <f t="shared" si="186"/>
        <v>2.1</v>
      </c>
      <c r="BS845" s="1">
        <f t="shared" si="187"/>
        <v>0.6</v>
      </c>
      <c r="BT845" s="1">
        <f t="shared" si="188"/>
        <v>0</v>
      </c>
      <c r="BV845" s="2">
        <v>317120</v>
      </c>
      <c r="BW845" s="69" t="s">
        <v>847</v>
      </c>
      <c r="BX845" s="1">
        <v>0</v>
      </c>
      <c r="BY845" s="1">
        <v>0</v>
      </c>
      <c r="BZ845" s="1">
        <v>1.5</v>
      </c>
      <c r="CA845" s="1">
        <v>0.6</v>
      </c>
      <c r="CB845" s="1">
        <v>2.1</v>
      </c>
      <c r="CC845" s="1">
        <v>0.6</v>
      </c>
      <c r="CD845" s="1">
        <v>0</v>
      </c>
    </row>
    <row r="846" spans="64:82" x14ac:dyDescent="0.25">
      <c r="BL846" s="2">
        <v>317130</v>
      </c>
      <c r="BM846" s="69" t="s">
        <v>848</v>
      </c>
      <c r="BN846" s="1">
        <f t="shared" si="182"/>
        <v>2</v>
      </c>
      <c r="BO846" s="1">
        <f t="shared" si="183"/>
        <v>0</v>
      </c>
      <c r="BP846" s="1">
        <f t="shared" si="184"/>
        <v>3.95</v>
      </c>
      <c r="BQ846" s="1">
        <f t="shared" si="185"/>
        <v>1.2</v>
      </c>
      <c r="BR846" s="1">
        <f t="shared" si="186"/>
        <v>5.15</v>
      </c>
      <c r="BS846" s="1">
        <f t="shared" si="187"/>
        <v>0.6</v>
      </c>
      <c r="BT846" s="1">
        <f t="shared" si="188"/>
        <v>0</v>
      </c>
      <c r="BV846" s="2">
        <v>317130</v>
      </c>
      <c r="BW846" s="69" t="s">
        <v>848</v>
      </c>
      <c r="BX846" s="1">
        <v>2</v>
      </c>
      <c r="BY846" s="1">
        <v>0</v>
      </c>
      <c r="BZ846" s="1">
        <v>3.95</v>
      </c>
      <c r="CA846" s="1">
        <v>1.2</v>
      </c>
      <c r="CB846" s="1">
        <v>5.15</v>
      </c>
      <c r="CC846" s="1">
        <v>0.6</v>
      </c>
      <c r="CD846" s="1">
        <v>0</v>
      </c>
    </row>
    <row r="847" spans="64:82" x14ac:dyDescent="0.25">
      <c r="BL847" s="2">
        <v>317140</v>
      </c>
      <c r="BM847" s="69" t="s">
        <v>849</v>
      </c>
      <c r="BN847" s="1">
        <f t="shared" si="182"/>
        <v>1</v>
      </c>
      <c r="BO847" s="1">
        <f t="shared" si="183"/>
        <v>1</v>
      </c>
      <c r="BP847" s="1">
        <f t="shared" si="184"/>
        <v>4.8499999999999996</v>
      </c>
      <c r="BQ847" s="1">
        <f t="shared" si="185"/>
        <v>0.80773333333333341</v>
      </c>
      <c r="BR847" s="1">
        <f t="shared" si="186"/>
        <v>5.6577333333333328</v>
      </c>
      <c r="BS847" s="1">
        <f t="shared" si="187"/>
        <v>0.46106666666666668</v>
      </c>
      <c r="BT847" s="1">
        <f t="shared" si="188"/>
        <v>0.2</v>
      </c>
      <c r="BV847" s="2">
        <v>317140</v>
      </c>
      <c r="BW847" s="69" t="s">
        <v>849</v>
      </c>
      <c r="BX847" s="1">
        <v>1</v>
      </c>
      <c r="BY847" s="1">
        <v>1</v>
      </c>
      <c r="BZ847" s="1">
        <v>4.8499999999999996</v>
      </c>
      <c r="CA847" s="1">
        <v>0.80773333333333341</v>
      </c>
      <c r="CB847" s="1">
        <v>5.6577333333333328</v>
      </c>
      <c r="CC847" s="1">
        <v>0.46106666666666668</v>
      </c>
      <c r="CD847" s="1">
        <v>0.2</v>
      </c>
    </row>
    <row r="848" spans="64:82" x14ac:dyDescent="0.25">
      <c r="BL848" s="2">
        <v>317150</v>
      </c>
      <c r="BM848" s="69" t="s">
        <v>850</v>
      </c>
      <c r="BN848" s="1">
        <f t="shared" si="182"/>
        <v>0</v>
      </c>
      <c r="BO848" s="1">
        <f t="shared" si="183"/>
        <v>0</v>
      </c>
      <c r="BP848" s="1">
        <f t="shared" si="184"/>
        <v>7.5</v>
      </c>
      <c r="BQ848" s="1">
        <f t="shared" si="185"/>
        <v>0.92666666666666653</v>
      </c>
      <c r="BR848" s="1">
        <f t="shared" si="186"/>
        <v>8.4266666666666659</v>
      </c>
      <c r="BS848" s="1">
        <f t="shared" si="187"/>
        <v>0.92666666666666653</v>
      </c>
      <c r="BT848" s="1">
        <f t="shared" si="188"/>
        <v>0.7</v>
      </c>
      <c r="BV848" s="2">
        <v>317150</v>
      </c>
      <c r="BW848" s="69" t="s">
        <v>850</v>
      </c>
      <c r="BX848" s="1">
        <v>0</v>
      </c>
      <c r="BY848" s="1">
        <v>0</v>
      </c>
      <c r="BZ848" s="1">
        <v>7.5</v>
      </c>
      <c r="CA848" s="1">
        <v>0.92666666666666653</v>
      </c>
      <c r="CB848" s="1">
        <v>8.4266666666666659</v>
      </c>
      <c r="CC848" s="1">
        <v>0.92666666666666653</v>
      </c>
      <c r="CD848" s="1">
        <v>0.7</v>
      </c>
    </row>
    <row r="849" spans="64:82" x14ac:dyDescent="0.25">
      <c r="BL849" s="2">
        <v>317160</v>
      </c>
      <c r="BM849" s="69" t="s">
        <v>851</v>
      </c>
      <c r="BN849" s="1">
        <f t="shared" si="182"/>
        <v>5</v>
      </c>
      <c r="BO849" s="1">
        <f t="shared" si="183"/>
        <v>0</v>
      </c>
      <c r="BP849" s="1">
        <f t="shared" si="184"/>
        <v>0</v>
      </c>
      <c r="BQ849" s="1">
        <f t="shared" si="185"/>
        <v>2.1</v>
      </c>
      <c r="BR849" s="1">
        <f t="shared" si="186"/>
        <v>2.1</v>
      </c>
      <c r="BS849" s="1">
        <f t="shared" si="187"/>
        <v>0.6</v>
      </c>
      <c r="BT849" s="1">
        <f t="shared" si="188"/>
        <v>0</v>
      </c>
      <c r="BV849" s="2">
        <v>317160</v>
      </c>
      <c r="BW849" s="69" t="s">
        <v>851</v>
      </c>
      <c r="BX849" s="1">
        <v>5</v>
      </c>
      <c r="BY849" s="1">
        <v>0</v>
      </c>
      <c r="BZ849" s="1">
        <v>0</v>
      </c>
      <c r="CA849" s="1">
        <v>2.1</v>
      </c>
      <c r="CB849" s="1">
        <v>2.1</v>
      </c>
      <c r="CC849" s="1">
        <v>0.6</v>
      </c>
      <c r="CD849" s="1">
        <v>0</v>
      </c>
    </row>
    <row r="850" spans="64:82" x14ac:dyDescent="0.25">
      <c r="BL850" s="2">
        <v>317170</v>
      </c>
      <c r="BM850" s="69" t="s">
        <v>852</v>
      </c>
      <c r="BN850" s="1">
        <f t="shared" si="182"/>
        <v>0</v>
      </c>
      <c r="BO850" s="1">
        <f t="shared" si="183"/>
        <v>0</v>
      </c>
      <c r="BP850" s="1">
        <f t="shared" si="184"/>
        <v>0</v>
      </c>
      <c r="BQ850" s="1">
        <f t="shared" si="185"/>
        <v>0</v>
      </c>
      <c r="BR850" s="1">
        <f t="shared" si="186"/>
        <v>0</v>
      </c>
      <c r="BS850" s="1">
        <f t="shared" si="187"/>
        <v>0</v>
      </c>
      <c r="BT850" s="1">
        <f t="shared" si="188"/>
        <v>0</v>
      </c>
      <c r="BV850" s="2">
        <v>317170</v>
      </c>
      <c r="BW850" s="69" t="s">
        <v>852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</row>
    <row r="851" spans="64:82" x14ac:dyDescent="0.25">
      <c r="BL851" s="2">
        <v>317180</v>
      </c>
      <c r="BM851" s="69" t="s">
        <v>853</v>
      </c>
      <c r="BN851" s="1">
        <f t="shared" si="182"/>
        <v>2</v>
      </c>
      <c r="BO851" s="1">
        <f t="shared" si="183"/>
        <v>2</v>
      </c>
      <c r="BP851" s="1">
        <f t="shared" si="184"/>
        <v>5.96</v>
      </c>
      <c r="BQ851" s="1">
        <f t="shared" si="185"/>
        <v>1.74492</v>
      </c>
      <c r="BR851" s="1">
        <f t="shared" si="186"/>
        <v>7.7049199999999995</v>
      </c>
      <c r="BS851" s="1">
        <f t="shared" si="187"/>
        <v>0.69691999999999998</v>
      </c>
      <c r="BT851" s="1">
        <f t="shared" si="188"/>
        <v>0.96</v>
      </c>
      <c r="BV851" s="2">
        <v>317180</v>
      </c>
      <c r="BW851" s="69" t="s">
        <v>853</v>
      </c>
      <c r="BX851" s="1">
        <v>2</v>
      </c>
      <c r="BY851" s="1">
        <v>2</v>
      </c>
      <c r="BZ851" s="1">
        <v>5.96</v>
      </c>
      <c r="CA851" s="1">
        <v>1.74492</v>
      </c>
      <c r="CB851" s="1">
        <v>7.7049199999999995</v>
      </c>
      <c r="CC851" s="1">
        <v>0.69691999999999998</v>
      </c>
      <c r="CD851" s="1">
        <v>0.96</v>
      </c>
    </row>
    <row r="852" spans="64:82" x14ac:dyDescent="0.25">
      <c r="BL852" s="2">
        <v>317190</v>
      </c>
      <c r="BM852" s="69" t="s">
        <v>854</v>
      </c>
      <c r="BN852" s="1">
        <f t="shared" si="182"/>
        <v>1</v>
      </c>
      <c r="BO852" s="1">
        <f t="shared" si="183"/>
        <v>1</v>
      </c>
      <c r="BP852" s="1">
        <f t="shared" si="184"/>
        <v>6.55</v>
      </c>
      <c r="BQ852" s="1">
        <f t="shared" si="185"/>
        <v>1.04</v>
      </c>
      <c r="BR852" s="1">
        <f t="shared" si="186"/>
        <v>7.59</v>
      </c>
      <c r="BS852" s="1">
        <f t="shared" si="187"/>
        <v>0.69333333333333336</v>
      </c>
      <c r="BT852" s="1">
        <f t="shared" si="188"/>
        <v>0.2</v>
      </c>
      <c r="BV852" s="2">
        <v>317190</v>
      </c>
      <c r="BW852" s="69" t="s">
        <v>854</v>
      </c>
      <c r="BX852" s="1">
        <v>1</v>
      </c>
      <c r="BY852" s="1">
        <v>1</v>
      </c>
      <c r="BZ852" s="1">
        <v>6.55</v>
      </c>
      <c r="CA852" s="1">
        <v>1.04</v>
      </c>
      <c r="CB852" s="1">
        <v>7.59</v>
      </c>
      <c r="CC852" s="1">
        <v>0.69333333333333336</v>
      </c>
      <c r="CD852" s="1">
        <v>0.2</v>
      </c>
    </row>
    <row r="853" spans="64:82" x14ac:dyDescent="0.25">
      <c r="BL853" s="2">
        <v>317200</v>
      </c>
      <c r="BM853" s="69" t="s">
        <v>855</v>
      </c>
      <c r="BN853" s="1">
        <f t="shared" si="182"/>
        <v>3.71</v>
      </c>
      <c r="BO853" s="1">
        <f t="shared" si="183"/>
        <v>3.71</v>
      </c>
      <c r="BP853" s="1">
        <f t="shared" si="184"/>
        <v>5.85</v>
      </c>
      <c r="BQ853" s="1">
        <f t="shared" si="185"/>
        <v>2.6456333333333335</v>
      </c>
      <c r="BR853" s="1">
        <f t="shared" si="186"/>
        <v>8.495633333333334</v>
      </c>
      <c r="BS853" s="1">
        <f t="shared" si="187"/>
        <v>0.92666666666666653</v>
      </c>
      <c r="BT853" s="1">
        <f t="shared" si="188"/>
        <v>0.7</v>
      </c>
      <c r="BV853" s="2">
        <v>317200</v>
      </c>
      <c r="BW853" s="69" t="s">
        <v>855</v>
      </c>
      <c r="BX853" s="1">
        <v>3.71</v>
      </c>
      <c r="BY853" s="1">
        <v>3.71</v>
      </c>
      <c r="BZ853" s="1">
        <v>5.85</v>
      </c>
      <c r="CA853" s="1">
        <v>2.6456333333333335</v>
      </c>
      <c r="CB853" s="1">
        <v>8.495633333333334</v>
      </c>
      <c r="CC853" s="1">
        <v>0.92666666666666653</v>
      </c>
      <c r="CD853" s="1">
        <v>0.7</v>
      </c>
    </row>
    <row r="854" spans="64:82" x14ac:dyDescent="0.25">
      <c r="BL854" s="2">
        <v>317210</v>
      </c>
      <c r="BM854" s="69" t="s">
        <v>856</v>
      </c>
      <c r="BN854" s="1">
        <f t="shared" si="182"/>
        <v>0</v>
      </c>
      <c r="BO854" s="1">
        <f t="shared" si="183"/>
        <v>0</v>
      </c>
      <c r="BP854" s="1">
        <f t="shared" si="184"/>
        <v>1.2</v>
      </c>
      <c r="BQ854" s="1">
        <f t="shared" si="185"/>
        <v>0.69333333333333336</v>
      </c>
      <c r="BR854" s="1">
        <f t="shared" si="186"/>
        <v>1.8933333333333333</v>
      </c>
      <c r="BS854" s="1">
        <f t="shared" si="187"/>
        <v>0.69333333333333336</v>
      </c>
      <c r="BT854" s="1">
        <f t="shared" si="188"/>
        <v>0.2</v>
      </c>
      <c r="BV854" s="2">
        <v>317210</v>
      </c>
      <c r="BW854" s="69" t="s">
        <v>856</v>
      </c>
      <c r="BX854" s="1">
        <v>0</v>
      </c>
      <c r="BY854" s="1">
        <v>0</v>
      </c>
      <c r="BZ854" s="1">
        <v>1.2</v>
      </c>
      <c r="CA854" s="1">
        <v>0.69333333333333336</v>
      </c>
      <c r="CB854" s="1">
        <v>1.8933333333333333</v>
      </c>
      <c r="CC854" s="1">
        <v>0.69333333333333336</v>
      </c>
      <c r="CD854" s="1">
        <v>0.2</v>
      </c>
    </row>
    <row r="855" spans="64:82" x14ac:dyDescent="0.25">
      <c r="BL855" s="2">
        <v>317220</v>
      </c>
      <c r="BM855" s="69" t="s">
        <v>857</v>
      </c>
      <c r="BN855" s="1">
        <f t="shared" si="182"/>
        <v>0</v>
      </c>
      <c r="BO855" s="1">
        <f t="shared" si="183"/>
        <v>0</v>
      </c>
      <c r="BP855" s="1">
        <f t="shared" si="184"/>
        <v>0</v>
      </c>
      <c r="BQ855" s="1">
        <f t="shared" si="185"/>
        <v>0.6</v>
      </c>
      <c r="BR855" s="1">
        <f t="shared" si="186"/>
        <v>0.6</v>
      </c>
      <c r="BS855" s="1">
        <f t="shared" si="187"/>
        <v>0.6</v>
      </c>
      <c r="BT855" s="1">
        <f t="shared" si="188"/>
        <v>0</v>
      </c>
      <c r="BV855" s="2">
        <v>317220</v>
      </c>
      <c r="BW855" s="69" t="s">
        <v>857</v>
      </c>
      <c r="BX855" s="1">
        <v>0</v>
      </c>
      <c r="BY855" s="1">
        <v>0</v>
      </c>
      <c r="BZ855" s="1">
        <v>0</v>
      </c>
      <c r="CA855" s="1">
        <v>0.6</v>
      </c>
      <c r="CB855" s="1">
        <v>0.6</v>
      </c>
      <c r="CC855" s="1">
        <v>0.6</v>
      </c>
      <c r="CD855" s="1">
        <v>0</v>
      </c>
    </row>
    <row r="856" spans="64:82" x14ac:dyDescent="0.25">
      <c r="BL856" s="69"/>
      <c r="BM856" s="69"/>
    </row>
    <row r="857" spans="64:82" x14ac:dyDescent="0.25">
      <c r="BL857" s="2"/>
      <c r="BM857" s="69"/>
    </row>
    <row r="858" spans="64:82" x14ac:dyDescent="0.25">
      <c r="BL858" s="2"/>
      <c r="BM858" s="69"/>
    </row>
    <row r="859" spans="64:82" x14ac:dyDescent="0.25">
      <c r="BL859" s="2"/>
      <c r="BM859" s="69"/>
    </row>
    <row r="860" spans="64:82" x14ac:dyDescent="0.25">
      <c r="BL860" s="2"/>
      <c r="BM860" s="69"/>
    </row>
    <row r="861" spans="64:82" x14ac:dyDescent="0.25">
      <c r="BL861" s="2"/>
      <c r="BM861" s="69"/>
    </row>
    <row r="862" spans="64:82" x14ac:dyDescent="0.25">
      <c r="BL862" s="2"/>
      <c r="BM862" s="69"/>
    </row>
    <row r="863" spans="64:82" x14ac:dyDescent="0.25">
      <c r="BL863" s="2"/>
      <c r="BM863" s="69"/>
    </row>
    <row r="864" spans="64:82" x14ac:dyDescent="0.25">
      <c r="BL864" s="2"/>
      <c r="BM864" s="69"/>
    </row>
    <row r="865" spans="64:65" x14ac:dyDescent="0.25">
      <c r="BL865" s="2"/>
      <c r="BM865" s="69"/>
    </row>
    <row r="866" spans="64:65" x14ac:dyDescent="0.25">
      <c r="BL866" s="2"/>
      <c r="BM866" s="69"/>
    </row>
    <row r="867" spans="64:65" x14ac:dyDescent="0.25">
      <c r="BL867" s="2"/>
      <c r="BM867" s="69"/>
    </row>
    <row r="868" spans="64:65" x14ac:dyDescent="0.25">
      <c r="BL868" s="2"/>
      <c r="BM868" s="69"/>
    </row>
    <row r="869" spans="64:65" x14ac:dyDescent="0.25">
      <c r="BL869" s="2"/>
      <c r="BM869" s="69"/>
    </row>
    <row r="870" spans="64:65" x14ac:dyDescent="0.25">
      <c r="BL870" s="2"/>
      <c r="BM870" s="69"/>
    </row>
    <row r="871" spans="64:65" x14ac:dyDescent="0.25">
      <c r="BL871" s="2"/>
      <c r="BM871" s="69"/>
    </row>
    <row r="872" spans="64:65" x14ac:dyDescent="0.25">
      <c r="BL872" s="2"/>
      <c r="BM872" s="69"/>
    </row>
    <row r="873" spans="64:65" x14ac:dyDescent="0.25">
      <c r="BL873" s="2"/>
      <c r="BM873" s="69"/>
    </row>
    <row r="874" spans="64:65" x14ac:dyDescent="0.25">
      <c r="BL874" s="2"/>
      <c r="BM874" s="69"/>
    </row>
    <row r="875" spans="64:65" x14ac:dyDescent="0.25">
      <c r="BL875" s="2"/>
      <c r="BM875" s="69"/>
    </row>
    <row r="876" spans="64:65" x14ac:dyDescent="0.25">
      <c r="BL876" s="2"/>
      <c r="BM876" s="69"/>
    </row>
    <row r="877" spans="64:65" x14ac:dyDescent="0.25">
      <c r="BL877" s="2"/>
      <c r="BM877" s="69"/>
    </row>
    <row r="878" spans="64:65" x14ac:dyDescent="0.25">
      <c r="BL878" s="2"/>
      <c r="BM878" s="69"/>
    </row>
    <row r="879" spans="64:65" x14ac:dyDescent="0.25">
      <c r="BL879" s="2"/>
      <c r="BM879" s="69"/>
    </row>
    <row r="880" spans="64:65" x14ac:dyDescent="0.25">
      <c r="BL880" s="2"/>
      <c r="BM880" s="69"/>
    </row>
    <row r="881" spans="64:65" x14ac:dyDescent="0.25">
      <c r="BL881" s="2"/>
      <c r="BM881" s="69"/>
    </row>
    <row r="882" spans="64:65" x14ac:dyDescent="0.25">
      <c r="BL882" s="2"/>
      <c r="BM882" s="69"/>
    </row>
    <row r="883" spans="64:65" x14ac:dyDescent="0.25">
      <c r="BL883" s="2"/>
      <c r="BM883" s="69"/>
    </row>
    <row r="884" spans="64:65" x14ac:dyDescent="0.25">
      <c r="BL884" s="2"/>
      <c r="BM884" s="69"/>
    </row>
    <row r="885" spans="64:65" x14ac:dyDescent="0.25">
      <c r="BL885" s="2"/>
      <c r="BM885" s="69"/>
    </row>
    <row r="886" spans="64:65" x14ac:dyDescent="0.25">
      <c r="BL886" s="2"/>
      <c r="BM886" s="69"/>
    </row>
    <row r="887" spans="64:65" x14ac:dyDescent="0.25">
      <c r="BL887" s="2"/>
      <c r="BM887" s="69"/>
    </row>
    <row r="888" spans="64:65" x14ac:dyDescent="0.25">
      <c r="BL888" s="2"/>
      <c r="BM888" s="69"/>
    </row>
    <row r="889" spans="64:65" x14ac:dyDescent="0.25">
      <c r="BL889" s="2"/>
      <c r="BM889" s="69"/>
    </row>
    <row r="890" spans="64:65" x14ac:dyDescent="0.25">
      <c r="BL890" s="2"/>
      <c r="BM890" s="69"/>
    </row>
    <row r="891" spans="64:65" x14ac:dyDescent="0.25">
      <c r="BL891" s="2"/>
      <c r="BM891" s="69"/>
    </row>
    <row r="892" spans="64:65" x14ac:dyDescent="0.25">
      <c r="BL892" s="2"/>
      <c r="BM892" s="69"/>
    </row>
    <row r="893" spans="64:65" x14ac:dyDescent="0.25">
      <c r="BL893" s="2"/>
      <c r="BM893" s="69"/>
    </row>
    <row r="894" spans="64:65" x14ac:dyDescent="0.25">
      <c r="BL894" s="2"/>
      <c r="BM894" s="69"/>
    </row>
    <row r="895" spans="64:65" x14ac:dyDescent="0.25">
      <c r="BL895" s="2"/>
      <c r="BM895" s="69"/>
    </row>
    <row r="896" spans="64:65" x14ac:dyDescent="0.25">
      <c r="BL896" s="2"/>
      <c r="BM896" s="69"/>
    </row>
    <row r="897" spans="64:65" x14ac:dyDescent="0.25">
      <c r="BL897" s="2"/>
      <c r="BM897" s="69"/>
    </row>
    <row r="898" spans="64:65" x14ac:dyDescent="0.25">
      <c r="BL898" s="2"/>
      <c r="BM898" s="69"/>
    </row>
    <row r="899" spans="64:65" x14ac:dyDescent="0.25">
      <c r="BL899" s="2"/>
      <c r="BM899" s="69"/>
    </row>
    <row r="900" spans="64:65" x14ac:dyDescent="0.25">
      <c r="BL900" s="2"/>
      <c r="BM900" s="69"/>
    </row>
    <row r="901" spans="64:65" x14ac:dyDescent="0.25">
      <c r="BL901" s="2"/>
      <c r="BM901" s="69"/>
    </row>
    <row r="902" spans="64:65" x14ac:dyDescent="0.25">
      <c r="BL902" s="2"/>
      <c r="BM902" s="69"/>
    </row>
    <row r="903" spans="64:65" x14ac:dyDescent="0.25">
      <c r="BL903" s="2"/>
      <c r="BM903" s="69"/>
    </row>
    <row r="904" spans="64:65" x14ac:dyDescent="0.25">
      <c r="BL904" s="2"/>
      <c r="BM904" s="69"/>
    </row>
    <row r="905" spans="64:65" x14ac:dyDescent="0.25">
      <c r="BL905" s="2"/>
      <c r="BM905" s="69"/>
    </row>
    <row r="906" spans="64:65" x14ac:dyDescent="0.25">
      <c r="BL906" s="2"/>
      <c r="BM906" s="69"/>
    </row>
    <row r="907" spans="64:65" x14ac:dyDescent="0.25">
      <c r="BL907" s="2"/>
      <c r="BM907" s="69"/>
    </row>
    <row r="908" spans="64:65" x14ac:dyDescent="0.25">
      <c r="BL908" s="2"/>
      <c r="BM908" s="69"/>
    </row>
    <row r="909" spans="64:65" x14ac:dyDescent="0.25">
      <c r="BL909" s="2"/>
      <c r="BM909" s="69"/>
    </row>
    <row r="910" spans="64:65" x14ac:dyDescent="0.25">
      <c r="BL910" s="2"/>
      <c r="BM910" s="69"/>
    </row>
    <row r="911" spans="64:65" x14ac:dyDescent="0.25">
      <c r="BL911" s="2"/>
      <c r="BM911" s="69"/>
    </row>
    <row r="912" spans="64:65" x14ac:dyDescent="0.25">
      <c r="BL912" s="2"/>
      <c r="BM912" s="69"/>
    </row>
    <row r="913" spans="64:65" x14ac:dyDescent="0.25">
      <c r="BL913" s="2"/>
      <c r="BM913" s="69"/>
    </row>
    <row r="914" spans="64:65" x14ac:dyDescent="0.25">
      <c r="BL914" s="2"/>
      <c r="BM914" s="69"/>
    </row>
    <row r="915" spans="64:65" x14ac:dyDescent="0.25">
      <c r="BL915" s="2"/>
      <c r="BM915" s="69"/>
    </row>
    <row r="916" spans="64:65" x14ac:dyDescent="0.25">
      <c r="BL916" s="2"/>
      <c r="BM916" s="69"/>
    </row>
    <row r="917" spans="64:65" x14ac:dyDescent="0.25">
      <c r="BL917" s="2"/>
      <c r="BM917" s="69"/>
    </row>
    <row r="918" spans="64:65" x14ac:dyDescent="0.25">
      <c r="BL918" s="2"/>
      <c r="BM918" s="69"/>
    </row>
    <row r="919" spans="64:65" x14ac:dyDescent="0.25">
      <c r="BL919" s="2"/>
      <c r="BM919" s="69"/>
    </row>
    <row r="920" spans="64:65" x14ac:dyDescent="0.25">
      <c r="BL920" s="2"/>
      <c r="BM920" s="69"/>
    </row>
    <row r="921" spans="64:65" x14ac:dyDescent="0.25">
      <c r="BL921" s="2"/>
      <c r="BM921" s="69"/>
    </row>
    <row r="922" spans="64:65" x14ac:dyDescent="0.25">
      <c r="BL922" s="2"/>
      <c r="BM922" s="69"/>
    </row>
    <row r="923" spans="64:65" x14ac:dyDescent="0.25">
      <c r="BL923" s="2"/>
      <c r="BM923" s="69"/>
    </row>
    <row r="924" spans="64:65" x14ac:dyDescent="0.25">
      <c r="BL924" s="2"/>
      <c r="BM924" s="69"/>
    </row>
    <row r="925" spans="64:65" x14ac:dyDescent="0.25">
      <c r="BL925" s="2"/>
      <c r="BM925" s="69"/>
    </row>
    <row r="926" spans="64:65" x14ac:dyDescent="0.25">
      <c r="BL926" s="2"/>
      <c r="BM926" s="69"/>
    </row>
    <row r="927" spans="64:65" x14ac:dyDescent="0.25">
      <c r="BL927" s="2"/>
      <c r="BM927" s="69"/>
    </row>
    <row r="928" spans="64:65" x14ac:dyDescent="0.25">
      <c r="BL928" s="2"/>
      <c r="BM928" s="69"/>
    </row>
    <row r="929" spans="64:65" x14ac:dyDescent="0.25">
      <c r="BL929" s="2"/>
      <c r="BM929" s="69"/>
    </row>
    <row r="930" spans="64:65" x14ac:dyDescent="0.25">
      <c r="BL930" s="2"/>
      <c r="BM930" s="69"/>
    </row>
    <row r="931" spans="64:65" x14ac:dyDescent="0.25">
      <c r="BL931" s="2"/>
      <c r="BM931" s="69"/>
    </row>
    <row r="932" spans="64:65" x14ac:dyDescent="0.25">
      <c r="BL932" s="2"/>
      <c r="BM932" s="69"/>
    </row>
    <row r="933" spans="64:65" x14ac:dyDescent="0.25">
      <c r="BL933" s="2"/>
      <c r="BM933" s="69"/>
    </row>
    <row r="934" spans="64:65" x14ac:dyDescent="0.25">
      <c r="BL934" s="2"/>
      <c r="BM934" s="69"/>
    </row>
    <row r="935" spans="64:65" x14ac:dyDescent="0.25">
      <c r="BL935" s="2"/>
      <c r="BM935" s="69"/>
    </row>
    <row r="936" spans="64:65" x14ac:dyDescent="0.25">
      <c r="BL936" s="2"/>
      <c r="BM936" s="69"/>
    </row>
    <row r="937" spans="64:65" x14ac:dyDescent="0.25">
      <c r="BL937" s="2"/>
      <c r="BM937" s="69"/>
    </row>
    <row r="938" spans="64:65" x14ac:dyDescent="0.25">
      <c r="BL938" s="2"/>
      <c r="BM938" s="69"/>
    </row>
    <row r="939" spans="64:65" x14ac:dyDescent="0.25">
      <c r="BL939" s="2"/>
      <c r="BM939" s="69"/>
    </row>
    <row r="940" spans="64:65" x14ac:dyDescent="0.25">
      <c r="BL940" s="2"/>
      <c r="BM940" s="69"/>
    </row>
    <row r="941" spans="64:65" x14ac:dyDescent="0.25">
      <c r="BL941" s="2"/>
      <c r="BM941" s="69"/>
    </row>
    <row r="942" spans="64:65" x14ac:dyDescent="0.25">
      <c r="BL942" s="2"/>
      <c r="BM942" s="69"/>
    </row>
    <row r="943" spans="64:65" x14ac:dyDescent="0.25">
      <c r="BL943" s="2"/>
      <c r="BM943" s="69"/>
    </row>
    <row r="944" spans="64:65" x14ac:dyDescent="0.25">
      <c r="BL944" s="2"/>
      <c r="BM944" s="69"/>
    </row>
    <row r="945" spans="64:65" x14ac:dyDescent="0.25">
      <c r="BL945" s="2"/>
      <c r="BM945" s="69"/>
    </row>
    <row r="946" spans="64:65" x14ac:dyDescent="0.25">
      <c r="BL946" s="2"/>
      <c r="BM946" s="69"/>
    </row>
    <row r="947" spans="64:65" x14ac:dyDescent="0.25">
      <c r="BL947" s="2"/>
      <c r="BM947" s="69"/>
    </row>
    <row r="948" spans="64:65" x14ac:dyDescent="0.25">
      <c r="BL948" s="2"/>
      <c r="BM948" s="69"/>
    </row>
    <row r="949" spans="64:65" x14ac:dyDescent="0.25">
      <c r="BL949" s="2"/>
      <c r="BM949" s="69"/>
    </row>
    <row r="950" spans="64:65" x14ac:dyDescent="0.25">
      <c r="BL950" s="2"/>
      <c r="BM950" s="69"/>
    </row>
    <row r="951" spans="64:65" x14ac:dyDescent="0.25">
      <c r="BL951" s="2"/>
      <c r="BM951" s="69"/>
    </row>
    <row r="952" spans="64:65" x14ac:dyDescent="0.25">
      <c r="BL952" s="2"/>
      <c r="BM952" s="69"/>
    </row>
    <row r="953" spans="64:65" x14ac:dyDescent="0.25">
      <c r="BL953" s="2"/>
      <c r="BM953" s="69"/>
    </row>
    <row r="954" spans="64:65" x14ac:dyDescent="0.25">
      <c r="BL954" s="2"/>
      <c r="BM954" s="69"/>
    </row>
    <row r="955" spans="64:65" x14ac:dyDescent="0.25">
      <c r="BL955" s="2"/>
      <c r="BM955" s="69"/>
    </row>
    <row r="956" spans="64:65" x14ac:dyDescent="0.25">
      <c r="BL956" s="2"/>
      <c r="BM956" s="69"/>
    </row>
    <row r="957" spans="64:65" x14ac:dyDescent="0.25">
      <c r="BL957" s="2"/>
      <c r="BM957" s="69"/>
    </row>
    <row r="958" spans="64:65" x14ac:dyDescent="0.25">
      <c r="BL958" s="2"/>
      <c r="BM958" s="69"/>
    </row>
    <row r="959" spans="64:65" x14ac:dyDescent="0.25">
      <c r="BL959" s="2"/>
      <c r="BM959" s="69"/>
    </row>
    <row r="960" spans="64:65" x14ac:dyDescent="0.25">
      <c r="BL960" s="2"/>
      <c r="BM960" s="69"/>
    </row>
    <row r="961" spans="64:65" x14ac:dyDescent="0.25">
      <c r="BL961" s="2"/>
      <c r="BM961" s="69"/>
    </row>
    <row r="962" spans="64:65" x14ac:dyDescent="0.25">
      <c r="BL962" s="2"/>
      <c r="BM962" s="69"/>
    </row>
    <row r="963" spans="64:65" x14ac:dyDescent="0.25">
      <c r="BL963" s="2"/>
      <c r="BM963" s="69"/>
    </row>
    <row r="964" spans="64:65" x14ac:dyDescent="0.25">
      <c r="BL964" s="2"/>
      <c r="BM964" s="69"/>
    </row>
    <row r="965" spans="64:65" x14ac:dyDescent="0.25">
      <c r="BL965" s="2"/>
      <c r="BM965" s="69"/>
    </row>
    <row r="966" spans="64:65" x14ac:dyDescent="0.25">
      <c r="BL966" s="2"/>
      <c r="BM966" s="69"/>
    </row>
    <row r="967" spans="64:65" x14ac:dyDescent="0.25">
      <c r="BL967" s="2"/>
      <c r="BM967" s="69"/>
    </row>
    <row r="968" spans="64:65" x14ac:dyDescent="0.25">
      <c r="BL968" s="2"/>
      <c r="BM968" s="69"/>
    </row>
    <row r="969" spans="64:65" x14ac:dyDescent="0.25">
      <c r="BL969" s="2"/>
      <c r="BM969" s="69"/>
    </row>
    <row r="970" spans="64:65" x14ac:dyDescent="0.25">
      <c r="BL970" s="2"/>
      <c r="BM970" s="69"/>
    </row>
    <row r="971" spans="64:65" x14ac:dyDescent="0.25">
      <c r="BL971" s="2"/>
      <c r="BM971" s="69"/>
    </row>
    <row r="972" spans="64:65" x14ac:dyDescent="0.25">
      <c r="BL972" s="2"/>
      <c r="BM972" s="69"/>
    </row>
    <row r="973" spans="64:65" x14ac:dyDescent="0.25">
      <c r="BL973" s="2"/>
      <c r="BM973" s="69"/>
    </row>
    <row r="974" spans="64:65" x14ac:dyDescent="0.25">
      <c r="BL974" s="2"/>
      <c r="BM974" s="69"/>
    </row>
    <row r="975" spans="64:65" x14ac:dyDescent="0.25">
      <c r="BL975" s="2"/>
      <c r="BM975" s="69"/>
    </row>
    <row r="976" spans="64:65" x14ac:dyDescent="0.25">
      <c r="BL976" s="2"/>
      <c r="BM976" s="69"/>
    </row>
    <row r="977" spans="64:65" x14ac:dyDescent="0.25">
      <c r="BL977" s="2"/>
      <c r="BM977" s="69"/>
    </row>
    <row r="978" spans="64:65" x14ac:dyDescent="0.25">
      <c r="BL978" s="2"/>
      <c r="BM978" s="69"/>
    </row>
    <row r="979" spans="64:65" x14ac:dyDescent="0.25">
      <c r="BL979" s="2"/>
      <c r="BM979" s="69"/>
    </row>
    <row r="980" spans="64:65" x14ac:dyDescent="0.25">
      <c r="BL980" s="2"/>
      <c r="BM980" s="69"/>
    </row>
    <row r="981" spans="64:65" x14ac:dyDescent="0.25">
      <c r="BL981" s="2"/>
      <c r="BM981" s="69"/>
    </row>
    <row r="982" spans="64:65" x14ac:dyDescent="0.25">
      <c r="BL982" s="2"/>
      <c r="BM982" s="69"/>
    </row>
    <row r="983" spans="64:65" x14ac:dyDescent="0.25">
      <c r="BL983" s="2"/>
      <c r="BM983" s="69"/>
    </row>
    <row r="984" spans="64:65" x14ac:dyDescent="0.25">
      <c r="BL984" s="2"/>
      <c r="BM984" s="69"/>
    </row>
    <row r="985" spans="64:65" x14ac:dyDescent="0.25">
      <c r="BL985" s="2"/>
      <c r="BM985" s="69"/>
    </row>
    <row r="986" spans="64:65" x14ac:dyDescent="0.25">
      <c r="BL986" s="2"/>
      <c r="BM986" s="69"/>
    </row>
    <row r="987" spans="64:65" x14ac:dyDescent="0.25">
      <c r="BL987" s="2"/>
      <c r="BM987" s="69"/>
    </row>
    <row r="988" spans="64:65" x14ac:dyDescent="0.25">
      <c r="BL988" s="2"/>
      <c r="BM988" s="69"/>
    </row>
    <row r="989" spans="64:65" x14ac:dyDescent="0.25">
      <c r="BL989" s="2"/>
      <c r="BM989" s="69"/>
    </row>
    <row r="990" spans="64:65" x14ac:dyDescent="0.25">
      <c r="BL990" s="2"/>
      <c r="BM990" s="69"/>
    </row>
    <row r="991" spans="64:65" x14ac:dyDescent="0.25">
      <c r="BL991" s="2"/>
      <c r="BM991" s="69"/>
    </row>
    <row r="992" spans="64:65" x14ac:dyDescent="0.25">
      <c r="BL992" s="2"/>
      <c r="BM992" s="69"/>
    </row>
    <row r="993" spans="64:65" x14ac:dyDescent="0.25">
      <c r="BL993" s="2"/>
      <c r="BM993" s="69"/>
    </row>
    <row r="994" spans="64:65" x14ac:dyDescent="0.25">
      <c r="BL994" s="2"/>
      <c r="BM994" s="69"/>
    </row>
    <row r="995" spans="64:65" x14ac:dyDescent="0.25">
      <c r="BL995" s="2"/>
      <c r="BM995" s="69"/>
    </row>
    <row r="996" spans="64:65" x14ac:dyDescent="0.25">
      <c r="BL996" s="2"/>
      <c r="BM996" s="69"/>
    </row>
    <row r="997" spans="64:65" x14ac:dyDescent="0.25">
      <c r="BL997" s="2"/>
      <c r="BM997" s="69"/>
    </row>
    <row r="998" spans="64:65" x14ac:dyDescent="0.25">
      <c r="BL998" s="2"/>
      <c r="BM998" s="69"/>
    </row>
    <row r="999" spans="64:65" x14ac:dyDescent="0.25">
      <c r="BL999" s="2"/>
      <c r="BM999" s="69"/>
    </row>
    <row r="1000" spans="64:65" x14ac:dyDescent="0.25">
      <c r="BL1000" s="2"/>
      <c r="BM1000" s="69"/>
    </row>
    <row r="1001" spans="64:65" x14ac:dyDescent="0.25">
      <c r="BL1001" s="2"/>
      <c r="BM1001" s="69"/>
    </row>
    <row r="1002" spans="64:65" x14ac:dyDescent="0.25">
      <c r="BL1002" s="2"/>
      <c r="BM1002" s="69"/>
    </row>
    <row r="1003" spans="64:65" x14ac:dyDescent="0.25">
      <c r="BL1003" s="2"/>
      <c r="BM1003" s="69"/>
    </row>
    <row r="1004" spans="64:65" x14ac:dyDescent="0.25">
      <c r="BL1004" s="2"/>
      <c r="BM1004" s="69"/>
    </row>
    <row r="1005" spans="64:65" x14ac:dyDescent="0.25">
      <c r="BL1005" s="2"/>
      <c r="BM1005" s="69"/>
    </row>
    <row r="1006" spans="64:65" x14ac:dyDescent="0.25">
      <c r="BL1006" s="2"/>
      <c r="BM1006" s="69"/>
    </row>
    <row r="1007" spans="64:65" x14ac:dyDescent="0.25">
      <c r="BL1007" s="2"/>
      <c r="BM1007" s="69"/>
    </row>
    <row r="1008" spans="64:65" x14ac:dyDescent="0.25">
      <c r="BL1008" s="2"/>
      <c r="BM1008" s="69"/>
    </row>
    <row r="1009" spans="64:65" x14ac:dyDescent="0.25">
      <c r="BL1009" s="2"/>
      <c r="BM1009" s="69"/>
    </row>
    <row r="1010" spans="64:65" x14ac:dyDescent="0.25">
      <c r="BL1010" s="2"/>
      <c r="BM1010" s="69"/>
    </row>
    <row r="1011" spans="64:65" x14ac:dyDescent="0.25">
      <c r="BL1011" s="2"/>
      <c r="BM1011" s="69"/>
    </row>
    <row r="1012" spans="64:65" x14ac:dyDescent="0.25">
      <c r="BL1012" s="2"/>
      <c r="BM1012" s="69"/>
    </row>
    <row r="1013" spans="64:65" x14ac:dyDescent="0.25">
      <c r="BL1013" s="2"/>
      <c r="BM1013" s="69"/>
    </row>
    <row r="1014" spans="64:65" x14ac:dyDescent="0.25">
      <c r="BL1014" s="2"/>
      <c r="BM1014" s="69"/>
    </row>
    <row r="1015" spans="64:65" x14ac:dyDescent="0.25">
      <c r="BL1015" s="2"/>
      <c r="BM1015" s="69"/>
    </row>
    <row r="1016" spans="64:65" x14ac:dyDescent="0.25">
      <c r="BL1016" s="2"/>
      <c r="BM1016" s="69"/>
    </row>
    <row r="1017" spans="64:65" x14ac:dyDescent="0.25">
      <c r="BL1017" s="2"/>
      <c r="BM1017" s="69"/>
    </row>
    <row r="1018" spans="64:65" x14ac:dyDescent="0.25">
      <c r="BL1018" s="2"/>
      <c r="BM1018" s="69"/>
    </row>
    <row r="1019" spans="64:65" x14ac:dyDescent="0.25">
      <c r="BL1019" s="2"/>
      <c r="BM1019" s="69"/>
    </row>
    <row r="1020" spans="64:65" x14ac:dyDescent="0.25">
      <c r="BL1020" s="2"/>
      <c r="BM1020" s="69"/>
    </row>
    <row r="1021" spans="64:65" x14ac:dyDescent="0.25">
      <c r="BL1021" s="2"/>
      <c r="BM1021" s="69"/>
    </row>
    <row r="1022" spans="64:65" x14ac:dyDescent="0.25">
      <c r="BL1022" s="2"/>
      <c r="BM1022" s="69"/>
    </row>
    <row r="1023" spans="64:65" x14ac:dyDescent="0.25">
      <c r="BL1023" s="2"/>
      <c r="BM1023" s="69"/>
    </row>
    <row r="1024" spans="64:65" x14ac:dyDescent="0.25">
      <c r="BL1024" s="2"/>
      <c r="BM1024" s="69"/>
    </row>
    <row r="1025" spans="64:65" x14ac:dyDescent="0.25">
      <c r="BL1025" s="2"/>
      <c r="BM1025" s="69"/>
    </row>
    <row r="1026" spans="64:65" x14ac:dyDescent="0.25">
      <c r="BL1026" s="2"/>
      <c r="BM1026" s="69"/>
    </row>
    <row r="1027" spans="64:65" x14ac:dyDescent="0.25">
      <c r="BL1027" s="2"/>
      <c r="BM1027" s="69"/>
    </row>
    <row r="1028" spans="64:65" x14ac:dyDescent="0.25">
      <c r="BL1028" s="2"/>
      <c r="BM1028" s="69"/>
    </row>
    <row r="1029" spans="64:65" x14ac:dyDescent="0.25">
      <c r="BL1029" s="2"/>
      <c r="BM1029" s="69"/>
    </row>
    <row r="1030" spans="64:65" x14ac:dyDescent="0.25">
      <c r="BL1030" s="2"/>
      <c r="BM1030" s="69"/>
    </row>
    <row r="1031" spans="64:65" x14ac:dyDescent="0.25">
      <c r="BL1031" s="2"/>
      <c r="BM1031" s="69"/>
    </row>
    <row r="1032" spans="64:65" x14ac:dyDescent="0.25">
      <c r="BL1032" s="2"/>
      <c r="BM1032" s="69"/>
    </row>
    <row r="1033" spans="64:65" x14ac:dyDescent="0.25">
      <c r="BL1033" s="2"/>
      <c r="BM1033" s="69"/>
    </row>
    <row r="1034" spans="64:65" x14ac:dyDescent="0.25">
      <c r="BL1034" s="2"/>
      <c r="BM1034" s="69"/>
    </row>
    <row r="1035" spans="64:65" x14ac:dyDescent="0.25">
      <c r="BL1035" s="2"/>
      <c r="BM1035" s="69"/>
    </row>
    <row r="1036" spans="64:65" x14ac:dyDescent="0.25">
      <c r="BL1036" s="2"/>
      <c r="BM1036" s="69"/>
    </row>
    <row r="1037" spans="64:65" x14ac:dyDescent="0.25">
      <c r="BL1037" s="2"/>
      <c r="BM1037" s="69"/>
    </row>
    <row r="1038" spans="64:65" x14ac:dyDescent="0.25">
      <c r="BL1038" s="2"/>
      <c r="BM1038" s="69"/>
    </row>
    <row r="1039" spans="64:65" x14ac:dyDescent="0.25">
      <c r="BL1039" s="2"/>
      <c r="BM1039" s="69"/>
    </row>
    <row r="1040" spans="64:65" x14ac:dyDescent="0.25">
      <c r="BL1040" s="2"/>
      <c r="BM1040" s="69"/>
    </row>
    <row r="1041" spans="64:65" x14ac:dyDescent="0.25">
      <c r="BL1041" s="2"/>
      <c r="BM1041" s="69"/>
    </row>
    <row r="1042" spans="64:65" x14ac:dyDescent="0.25">
      <c r="BL1042" s="2"/>
      <c r="BM1042" s="69"/>
    </row>
    <row r="1043" spans="64:65" x14ac:dyDescent="0.25">
      <c r="BL1043" s="2"/>
      <c r="BM1043" s="69"/>
    </row>
    <row r="1044" spans="64:65" x14ac:dyDescent="0.25">
      <c r="BL1044" s="2"/>
      <c r="BM1044" s="69"/>
    </row>
    <row r="1045" spans="64:65" x14ac:dyDescent="0.25">
      <c r="BL1045" s="2"/>
      <c r="BM1045" s="69"/>
    </row>
    <row r="1046" spans="64:65" x14ac:dyDescent="0.25">
      <c r="BL1046" s="2"/>
      <c r="BM1046" s="69"/>
    </row>
    <row r="1047" spans="64:65" x14ac:dyDescent="0.25">
      <c r="BL1047" s="2"/>
      <c r="BM1047" s="69"/>
    </row>
    <row r="1048" spans="64:65" x14ac:dyDescent="0.25">
      <c r="BL1048" s="2"/>
      <c r="BM1048" s="69"/>
    </row>
    <row r="1049" spans="64:65" x14ac:dyDescent="0.25">
      <c r="BL1049" s="2"/>
      <c r="BM1049" s="69"/>
    </row>
    <row r="1050" spans="64:65" x14ac:dyDescent="0.25">
      <c r="BL1050" s="2"/>
      <c r="BM1050" s="69"/>
    </row>
    <row r="1051" spans="64:65" x14ac:dyDescent="0.25">
      <c r="BL1051" s="2"/>
      <c r="BM1051" s="69"/>
    </row>
    <row r="1052" spans="64:65" x14ac:dyDescent="0.25">
      <c r="BL1052" s="2"/>
      <c r="BM1052" s="69"/>
    </row>
    <row r="1053" spans="64:65" x14ac:dyDescent="0.25">
      <c r="BL1053" s="2"/>
      <c r="BM1053" s="69"/>
    </row>
    <row r="1054" spans="64:65" x14ac:dyDescent="0.25">
      <c r="BL1054" s="2"/>
      <c r="BM1054" s="69"/>
    </row>
    <row r="1055" spans="64:65" x14ac:dyDescent="0.25">
      <c r="BL1055" s="2"/>
      <c r="BM1055" s="69"/>
    </row>
    <row r="1056" spans="64:65" x14ac:dyDescent="0.25">
      <c r="BL1056" s="2"/>
      <c r="BM1056" s="69"/>
    </row>
    <row r="1057" spans="64:65" x14ac:dyDescent="0.25">
      <c r="BL1057" s="2"/>
      <c r="BM1057" s="69"/>
    </row>
    <row r="1058" spans="64:65" x14ac:dyDescent="0.25">
      <c r="BL1058" s="2"/>
      <c r="BM1058" s="69"/>
    </row>
    <row r="1059" spans="64:65" x14ac:dyDescent="0.25">
      <c r="BL1059" s="2"/>
      <c r="BM1059" s="69"/>
    </row>
    <row r="1060" spans="64:65" x14ac:dyDescent="0.25">
      <c r="BL1060" s="2"/>
      <c r="BM1060" s="69"/>
    </row>
    <row r="1061" spans="64:65" x14ac:dyDescent="0.25">
      <c r="BL1061" s="2"/>
      <c r="BM1061" s="69"/>
    </row>
    <row r="1062" spans="64:65" x14ac:dyDescent="0.25">
      <c r="BL1062" s="2"/>
      <c r="BM1062" s="69"/>
    </row>
    <row r="1063" spans="64:65" x14ac:dyDescent="0.25">
      <c r="BL1063" s="2"/>
      <c r="BM1063" s="69"/>
    </row>
    <row r="1064" spans="64:65" x14ac:dyDescent="0.25">
      <c r="BL1064" s="2"/>
      <c r="BM1064" s="69"/>
    </row>
    <row r="1065" spans="64:65" x14ac:dyDescent="0.25">
      <c r="BL1065" s="2"/>
      <c r="BM1065" s="69"/>
    </row>
    <row r="1066" spans="64:65" x14ac:dyDescent="0.25">
      <c r="BL1066" s="2"/>
      <c r="BM1066" s="69"/>
    </row>
    <row r="1067" spans="64:65" x14ac:dyDescent="0.25">
      <c r="BL1067" s="2"/>
      <c r="BM1067" s="69"/>
    </row>
    <row r="1068" spans="64:65" x14ac:dyDescent="0.25">
      <c r="BL1068" s="2"/>
      <c r="BM1068" s="69"/>
    </row>
    <row r="1069" spans="64:65" x14ac:dyDescent="0.25">
      <c r="BL1069" s="2"/>
      <c r="BM1069" s="69"/>
    </row>
    <row r="1070" spans="64:65" x14ac:dyDescent="0.25">
      <c r="BL1070" s="2"/>
      <c r="BM1070" s="69"/>
    </row>
    <row r="1071" spans="64:65" x14ac:dyDescent="0.25">
      <c r="BL1071" s="2"/>
      <c r="BM1071" s="69"/>
    </row>
    <row r="1072" spans="64:65" x14ac:dyDescent="0.25">
      <c r="BL1072" s="2"/>
      <c r="BM1072" s="69"/>
    </row>
    <row r="1073" spans="64:65" x14ac:dyDescent="0.25">
      <c r="BL1073" s="2"/>
      <c r="BM1073" s="69"/>
    </row>
    <row r="1074" spans="64:65" x14ac:dyDescent="0.25">
      <c r="BL1074" s="2"/>
      <c r="BM1074" s="69"/>
    </row>
    <row r="1075" spans="64:65" x14ac:dyDescent="0.25">
      <c r="BL1075" s="2"/>
      <c r="BM1075" s="69"/>
    </row>
    <row r="1076" spans="64:65" x14ac:dyDescent="0.25">
      <c r="BL1076" s="2"/>
      <c r="BM1076" s="69"/>
    </row>
    <row r="1077" spans="64:65" x14ac:dyDescent="0.25">
      <c r="BL1077" s="2"/>
      <c r="BM1077" s="69"/>
    </row>
    <row r="1078" spans="64:65" x14ac:dyDescent="0.25">
      <c r="BL1078" s="2"/>
      <c r="BM1078" s="69"/>
    </row>
    <row r="1079" spans="64:65" x14ac:dyDescent="0.25">
      <c r="BL1079" s="2"/>
      <c r="BM1079" s="69"/>
    </row>
    <row r="1080" spans="64:65" x14ac:dyDescent="0.25">
      <c r="BL1080" s="2"/>
      <c r="BM1080" s="69"/>
    </row>
    <row r="1081" spans="64:65" x14ac:dyDescent="0.25">
      <c r="BL1081" s="2"/>
      <c r="BM1081" s="69"/>
    </row>
    <row r="1082" spans="64:65" x14ac:dyDescent="0.25">
      <c r="BL1082" s="2"/>
      <c r="BM1082" s="69"/>
    </row>
    <row r="1083" spans="64:65" x14ac:dyDescent="0.25">
      <c r="BL1083" s="2"/>
      <c r="BM1083" s="69"/>
    </row>
    <row r="1084" spans="64:65" x14ac:dyDescent="0.25">
      <c r="BL1084" s="2"/>
      <c r="BM1084" s="69"/>
    </row>
    <row r="1085" spans="64:65" x14ac:dyDescent="0.25">
      <c r="BL1085" s="2"/>
      <c r="BM1085" s="69"/>
    </row>
    <row r="1086" spans="64:65" x14ac:dyDescent="0.25">
      <c r="BL1086" s="2"/>
      <c r="BM1086" s="69"/>
    </row>
    <row r="1087" spans="64:65" x14ac:dyDescent="0.25">
      <c r="BL1087" s="2"/>
      <c r="BM1087" s="69"/>
    </row>
    <row r="1088" spans="64:65" x14ac:dyDescent="0.25">
      <c r="BL1088" s="2"/>
      <c r="BM1088" s="69"/>
    </row>
    <row r="1089" spans="64:65" x14ac:dyDescent="0.25">
      <c r="BL1089" s="2"/>
      <c r="BM1089" s="69"/>
    </row>
    <row r="1090" spans="64:65" x14ac:dyDescent="0.25">
      <c r="BL1090" s="2"/>
      <c r="BM1090" s="69"/>
    </row>
    <row r="1091" spans="64:65" x14ac:dyDescent="0.25">
      <c r="BL1091" s="2"/>
      <c r="BM1091" s="69"/>
    </row>
    <row r="1092" spans="64:65" x14ac:dyDescent="0.25">
      <c r="BL1092" s="2"/>
      <c r="BM1092" s="69"/>
    </row>
    <row r="1093" spans="64:65" x14ac:dyDescent="0.25">
      <c r="BL1093" s="2"/>
      <c r="BM1093" s="69"/>
    </row>
    <row r="1094" spans="64:65" x14ac:dyDescent="0.25">
      <c r="BL1094" s="2"/>
      <c r="BM1094" s="69"/>
    </row>
    <row r="1095" spans="64:65" x14ac:dyDescent="0.25">
      <c r="BL1095" s="2"/>
      <c r="BM1095" s="69"/>
    </row>
    <row r="1096" spans="64:65" x14ac:dyDescent="0.25">
      <c r="BL1096" s="2"/>
      <c r="BM1096" s="69"/>
    </row>
    <row r="1097" spans="64:65" x14ac:dyDescent="0.25">
      <c r="BL1097" s="2"/>
      <c r="BM1097" s="69"/>
    </row>
    <row r="1098" spans="64:65" x14ac:dyDescent="0.25">
      <c r="BL1098" s="2"/>
      <c r="BM1098" s="69"/>
    </row>
    <row r="1099" spans="64:65" x14ac:dyDescent="0.25">
      <c r="BL1099" s="2"/>
      <c r="BM1099" s="69"/>
    </row>
    <row r="1100" spans="64:65" x14ac:dyDescent="0.25">
      <c r="BL1100" s="2"/>
      <c r="BM1100" s="69"/>
    </row>
    <row r="1101" spans="64:65" x14ac:dyDescent="0.25">
      <c r="BL1101" s="2"/>
      <c r="BM1101" s="69"/>
    </row>
    <row r="1102" spans="64:65" x14ac:dyDescent="0.25">
      <c r="BL1102" s="2"/>
      <c r="BM1102" s="69"/>
    </row>
    <row r="1103" spans="64:65" x14ac:dyDescent="0.25">
      <c r="BL1103" s="2"/>
      <c r="BM1103" s="69"/>
    </row>
    <row r="1104" spans="64:65" x14ac:dyDescent="0.25">
      <c r="BL1104" s="2"/>
      <c r="BM1104" s="69"/>
    </row>
    <row r="1105" spans="64:65" x14ac:dyDescent="0.25">
      <c r="BL1105" s="2"/>
      <c r="BM1105" s="69"/>
    </row>
    <row r="1106" spans="64:65" x14ac:dyDescent="0.25">
      <c r="BL1106" s="2"/>
      <c r="BM1106" s="69"/>
    </row>
    <row r="1107" spans="64:65" x14ac:dyDescent="0.25">
      <c r="BL1107" s="2"/>
      <c r="BM1107" s="69"/>
    </row>
    <row r="1108" spans="64:65" x14ac:dyDescent="0.25">
      <c r="BL1108" s="2"/>
      <c r="BM1108" s="69"/>
    </row>
    <row r="1109" spans="64:65" x14ac:dyDescent="0.25">
      <c r="BL1109" s="2"/>
      <c r="BM1109" s="69"/>
    </row>
    <row r="1110" spans="64:65" x14ac:dyDescent="0.25">
      <c r="BL1110" s="2"/>
      <c r="BM1110" s="69"/>
    </row>
    <row r="1111" spans="64:65" x14ac:dyDescent="0.25">
      <c r="BL1111" s="2"/>
      <c r="BM1111" s="69"/>
    </row>
    <row r="1112" spans="64:65" x14ac:dyDescent="0.25">
      <c r="BL1112" s="2"/>
      <c r="BM1112" s="69"/>
    </row>
    <row r="1113" spans="64:65" x14ac:dyDescent="0.25">
      <c r="BL1113" s="2"/>
      <c r="BM1113" s="69"/>
    </row>
    <row r="1114" spans="64:65" x14ac:dyDescent="0.25">
      <c r="BL1114" s="2"/>
      <c r="BM1114" s="69"/>
    </row>
    <row r="1115" spans="64:65" x14ac:dyDescent="0.25">
      <c r="BL1115" s="2"/>
      <c r="BM1115" s="69"/>
    </row>
    <row r="1116" spans="64:65" x14ac:dyDescent="0.25">
      <c r="BL1116" s="2"/>
      <c r="BM1116" s="69"/>
    </row>
    <row r="1117" spans="64:65" x14ac:dyDescent="0.25">
      <c r="BL1117" s="2"/>
      <c r="BM1117" s="69"/>
    </row>
    <row r="1118" spans="64:65" x14ac:dyDescent="0.25">
      <c r="BL1118" s="2"/>
      <c r="BM1118" s="69"/>
    </row>
    <row r="1119" spans="64:65" x14ac:dyDescent="0.25">
      <c r="BL1119" s="2"/>
      <c r="BM1119" s="69"/>
    </row>
    <row r="1120" spans="64:65" x14ac:dyDescent="0.25">
      <c r="BL1120" s="2"/>
      <c r="BM1120" s="69"/>
    </row>
    <row r="1121" spans="64:65" x14ac:dyDescent="0.25">
      <c r="BL1121" s="2"/>
      <c r="BM1121" s="69"/>
    </row>
    <row r="1122" spans="64:65" x14ac:dyDescent="0.25">
      <c r="BL1122" s="2"/>
      <c r="BM1122" s="69"/>
    </row>
    <row r="1123" spans="64:65" x14ac:dyDescent="0.25">
      <c r="BL1123" s="2"/>
      <c r="BM1123" s="69"/>
    </row>
    <row r="1124" spans="64:65" x14ac:dyDescent="0.25">
      <c r="BL1124" s="2"/>
      <c r="BM1124" s="69"/>
    </row>
    <row r="1125" spans="64:65" x14ac:dyDescent="0.25">
      <c r="BL1125" s="2"/>
      <c r="BM1125" s="69"/>
    </row>
    <row r="1126" spans="64:65" x14ac:dyDescent="0.25">
      <c r="BL1126" s="2"/>
      <c r="BM1126" s="69"/>
    </row>
    <row r="1127" spans="64:65" x14ac:dyDescent="0.25">
      <c r="BL1127" s="2"/>
      <c r="BM1127" s="69"/>
    </row>
    <row r="1128" spans="64:65" x14ac:dyDescent="0.25">
      <c r="BL1128" s="2"/>
      <c r="BM1128" s="69"/>
    </row>
    <row r="1129" spans="64:65" x14ac:dyDescent="0.25">
      <c r="BL1129" s="2"/>
      <c r="BM1129" s="69"/>
    </row>
    <row r="1130" spans="64:65" x14ac:dyDescent="0.25">
      <c r="BL1130" s="2"/>
      <c r="BM1130" s="69"/>
    </row>
    <row r="1131" spans="64:65" x14ac:dyDescent="0.25">
      <c r="BL1131" s="2"/>
      <c r="BM1131" s="69"/>
    </row>
    <row r="1132" spans="64:65" x14ac:dyDescent="0.25">
      <c r="BL1132" s="2"/>
      <c r="BM1132" s="69"/>
    </row>
    <row r="1133" spans="64:65" x14ac:dyDescent="0.25">
      <c r="BL1133" s="2"/>
      <c r="BM1133" s="69"/>
    </row>
    <row r="1134" spans="64:65" x14ac:dyDescent="0.25">
      <c r="BL1134" s="2"/>
      <c r="BM1134" s="69"/>
    </row>
    <row r="1135" spans="64:65" x14ac:dyDescent="0.25">
      <c r="BL1135" s="2"/>
      <c r="BM1135" s="69"/>
    </row>
    <row r="1136" spans="64:65" x14ac:dyDescent="0.25">
      <c r="BL1136" s="2"/>
      <c r="BM1136" s="69"/>
    </row>
    <row r="1137" spans="64:65" x14ac:dyDescent="0.25">
      <c r="BL1137" s="2"/>
      <c r="BM1137" s="69"/>
    </row>
    <row r="1138" spans="64:65" x14ac:dyDescent="0.25">
      <c r="BL1138" s="2"/>
      <c r="BM1138" s="69"/>
    </row>
    <row r="1139" spans="64:65" x14ac:dyDescent="0.25">
      <c r="BL1139" s="2"/>
      <c r="BM1139" s="69"/>
    </row>
    <row r="1140" spans="64:65" x14ac:dyDescent="0.25">
      <c r="BL1140" s="2"/>
      <c r="BM1140" s="69"/>
    </row>
    <row r="1141" spans="64:65" x14ac:dyDescent="0.25">
      <c r="BL1141" s="2"/>
      <c r="BM1141" s="69"/>
    </row>
    <row r="1142" spans="64:65" x14ac:dyDescent="0.25">
      <c r="BL1142" s="2"/>
      <c r="BM1142" s="69"/>
    </row>
    <row r="1143" spans="64:65" x14ac:dyDescent="0.25">
      <c r="BL1143" s="2"/>
      <c r="BM1143" s="69"/>
    </row>
    <row r="1144" spans="64:65" x14ac:dyDescent="0.25">
      <c r="BL1144" s="2"/>
      <c r="BM1144" s="69"/>
    </row>
    <row r="1145" spans="64:65" x14ac:dyDescent="0.25">
      <c r="BL1145" s="2"/>
      <c r="BM1145" s="69"/>
    </row>
    <row r="1146" spans="64:65" x14ac:dyDescent="0.25">
      <c r="BL1146" s="2"/>
      <c r="BM1146" s="69"/>
    </row>
    <row r="1147" spans="64:65" x14ac:dyDescent="0.25">
      <c r="BL1147" s="2"/>
      <c r="BM1147" s="69"/>
    </row>
    <row r="1148" spans="64:65" x14ac:dyDescent="0.25">
      <c r="BL1148" s="2"/>
      <c r="BM1148" s="69"/>
    </row>
    <row r="1149" spans="64:65" x14ac:dyDescent="0.25">
      <c r="BL1149" s="2"/>
      <c r="BM1149" s="69"/>
    </row>
    <row r="1150" spans="64:65" x14ac:dyDescent="0.25">
      <c r="BL1150" s="2"/>
      <c r="BM1150" s="69"/>
    </row>
    <row r="1151" spans="64:65" x14ac:dyDescent="0.25">
      <c r="BL1151" s="2"/>
      <c r="BM1151" s="69"/>
    </row>
    <row r="1152" spans="64:65" x14ac:dyDescent="0.25">
      <c r="BL1152" s="2"/>
      <c r="BM1152" s="69"/>
    </row>
    <row r="1153" spans="64:65" x14ac:dyDescent="0.25">
      <c r="BL1153" s="2"/>
      <c r="BM1153" s="69"/>
    </row>
    <row r="1154" spans="64:65" x14ac:dyDescent="0.25">
      <c r="BL1154" s="2"/>
      <c r="BM1154" s="69"/>
    </row>
    <row r="1155" spans="64:65" x14ac:dyDescent="0.25">
      <c r="BL1155" s="2"/>
      <c r="BM1155" s="69"/>
    </row>
    <row r="1156" spans="64:65" x14ac:dyDescent="0.25">
      <c r="BL1156" s="2"/>
      <c r="BM1156" s="69"/>
    </row>
    <row r="1157" spans="64:65" x14ac:dyDescent="0.25">
      <c r="BL1157" s="2"/>
      <c r="BM1157" s="69"/>
    </row>
    <row r="1158" spans="64:65" x14ac:dyDescent="0.25">
      <c r="BL1158" s="2"/>
      <c r="BM1158" s="69"/>
    </row>
    <row r="1159" spans="64:65" x14ac:dyDescent="0.25">
      <c r="BL1159" s="2"/>
      <c r="BM1159" s="69"/>
    </row>
    <row r="1160" spans="64:65" x14ac:dyDescent="0.25">
      <c r="BL1160" s="2"/>
      <c r="BM1160" s="69"/>
    </row>
    <row r="1161" spans="64:65" x14ac:dyDescent="0.25">
      <c r="BL1161" s="2"/>
      <c r="BM1161" s="69"/>
    </row>
    <row r="1162" spans="64:65" x14ac:dyDescent="0.25">
      <c r="BL1162" s="2"/>
      <c r="BM1162" s="69"/>
    </row>
    <row r="1163" spans="64:65" x14ac:dyDescent="0.25">
      <c r="BL1163" s="2"/>
      <c r="BM1163" s="69"/>
    </row>
    <row r="1164" spans="64:65" x14ac:dyDescent="0.25">
      <c r="BL1164" s="2"/>
      <c r="BM1164" s="69"/>
    </row>
    <row r="1165" spans="64:65" x14ac:dyDescent="0.25">
      <c r="BL1165" s="2"/>
      <c r="BM1165" s="69"/>
    </row>
    <row r="1166" spans="64:65" x14ac:dyDescent="0.25">
      <c r="BL1166" s="2"/>
      <c r="BM1166" s="69"/>
    </row>
    <row r="1167" spans="64:65" x14ac:dyDescent="0.25">
      <c r="BL1167" s="2"/>
      <c r="BM1167" s="69"/>
    </row>
    <row r="1168" spans="64:65" x14ac:dyDescent="0.25">
      <c r="BL1168" s="2"/>
      <c r="BM1168" s="69"/>
    </row>
    <row r="1169" spans="64:65" x14ac:dyDescent="0.25">
      <c r="BL1169" s="2"/>
      <c r="BM1169" s="69"/>
    </row>
    <row r="1170" spans="64:65" x14ac:dyDescent="0.25">
      <c r="BL1170" s="2"/>
      <c r="BM1170" s="69"/>
    </row>
    <row r="1171" spans="64:65" x14ac:dyDescent="0.25">
      <c r="BL1171" s="2"/>
      <c r="BM1171" s="69"/>
    </row>
    <row r="1172" spans="64:65" x14ac:dyDescent="0.25">
      <c r="BL1172" s="2"/>
      <c r="BM1172" s="69"/>
    </row>
    <row r="1173" spans="64:65" x14ac:dyDescent="0.25">
      <c r="BL1173" s="2"/>
      <c r="BM1173" s="69"/>
    </row>
    <row r="1174" spans="64:65" x14ac:dyDescent="0.25">
      <c r="BL1174" s="2"/>
      <c r="BM1174" s="69"/>
    </row>
    <row r="1175" spans="64:65" x14ac:dyDescent="0.25">
      <c r="BL1175" s="2"/>
      <c r="BM1175" s="69"/>
    </row>
    <row r="1176" spans="64:65" x14ac:dyDescent="0.25">
      <c r="BL1176" s="2"/>
      <c r="BM1176" s="69"/>
    </row>
    <row r="1177" spans="64:65" x14ac:dyDescent="0.25">
      <c r="BL1177" s="2"/>
      <c r="BM1177" s="69"/>
    </row>
    <row r="1178" spans="64:65" x14ac:dyDescent="0.25">
      <c r="BL1178" s="2"/>
      <c r="BM1178" s="69"/>
    </row>
    <row r="1179" spans="64:65" x14ac:dyDescent="0.25">
      <c r="BL1179" s="2"/>
      <c r="BM1179" s="69"/>
    </row>
    <row r="1180" spans="64:65" x14ac:dyDescent="0.25">
      <c r="BL1180" s="2"/>
      <c r="BM1180" s="69"/>
    </row>
    <row r="1181" spans="64:65" x14ac:dyDescent="0.25">
      <c r="BL1181" s="2"/>
      <c r="BM1181" s="69"/>
    </row>
    <row r="1182" spans="64:65" x14ac:dyDescent="0.25">
      <c r="BL1182" s="2"/>
      <c r="BM1182" s="69"/>
    </row>
    <row r="1183" spans="64:65" x14ac:dyDescent="0.25">
      <c r="BL1183" s="2"/>
      <c r="BM1183" s="69"/>
    </row>
    <row r="1184" spans="64:65" x14ac:dyDescent="0.25">
      <c r="BL1184" s="2"/>
      <c r="BM1184" s="69"/>
    </row>
    <row r="1185" spans="64:65" x14ac:dyDescent="0.25">
      <c r="BL1185" s="2"/>
      <c r="BM1185" s="69"/>
    </row>
    <row r="1186" spans="64:65" x14ac:dyDescent="0.25">
      <c r="BL1186" s="2"/>
      <c r="BM1186" s="69"/>
    </row>
    <row r="1187" spans="64:65" x14ac:dyDescent="0.25">
      <c r="BL1187" s="2"/>
      <c r="BM1187" s="69"/>
    </row>
    <row r="1188" spans="64:65" x14ac:dyDescent="0.25">
      <c r="BL1188" s="2"/>
      <c r="BM1188" s="69"/>
    </row>
    <row r="1189" spans="64:65" x14ac:dyDescent="0.25">
      <c r="BL1189" s="2"/>
      <c r="BM1189" s="69"/>
    </row>
    <row r="1190" spans="64:65" x14ac:dyDescent="0.25">
      <c r="BL1190" s="2"/>
      <c r="BM1190" s="69"/>
    </row>
    <row r="1191" spans="64:65" x14ac:dyDescent="0.25">
      <c r="BL1191" s="2"/>
      <c r="BM1191" s="69"/>
    </row>
    <row r="1192" spans="64:65" x14ac:dyDescent="0.25">
      <c r="BL1192" s="2"/>
      <c r="BM1192" s="69"/>
    </row>
    <row r="1193" spans="64:65" x14ac:dyDescent="0.25">
      <c r="BL1193" s="2"/>
      <c r="BM1193" s="69"/>
    </row>
    <row r="1194" spans="64:65" x14ac:dyDescent="0.25">
      <c r="BL1194" s="2"/>
      <c r="BM1194" s="69"/>
    </row>
    <row r="1195" spans="64:65" x14ac:dyDescent="0.25">
      <c r="BL1195" s="2"/>
      <c r="BM1195" s="69"/>
    </row>
    <row r="1196" spans="64:65" x14ac:dyDescent="0.25">
      <c r="BL1196" s="2"/>
      <c r="BM1196" s="69"/>
    </row>
    <row r="1197" spans="64:65" x14ac:dyDescent="0.25">
      <c r="BL1197" s="2"/>
      <c r="BM1197" s="69"/>
    </row>
    <row r="1198" spans="64:65" x14ac:dyDescent="0.25">
      <c r="BL1198" s="2"/>
      <c r="BM1198" s="69"/>
    </row>
    <row r="1199" spans="64:65" x14ac:dyDescent="0.25">
      <c r="BL1199" s="2"/>
      <c r="BM1199" s="69"/>
    </row>
    <row r="1200" spans="64:65" x14ac:dyDescent="0.25">
      <c r="BL1200" s="2"/>
      <c r="BM1200" s="69"/>
    </row>
    <row r="1201" spans="64:65" x14ac:dyDescent="0.25">
      <c r="BL1201" s="2"/>
      <c r="BM1201" s="69"/>
    </row>
    <row r="1202" spans="64:65" x14ac:dyDescent="0.25">
      <c r="BL1202" s="2"/>
      <c r="BM1202" s="69"/>
    </row>
    <row r="1203" spans="64:65" x14ac:dyDescent="0.25">
      <c r="BL1203" s="2"/>
      <c r="BM1203" s="69"/>
    </row>
    <row r="1204" spans="64:65" x14ac:dyDescent="0.25">
      <c r="BL1204" s="2"/>
      <c r="BM1204" s="69"/>
    </row>
    <row r="1205" spans="64:65" x14ac:dyDescent="0.25">
      <c r="BL1205" s="2"/>
      <c r="BM1205" s="69"/>
    </row>
    <row r="1206" spans="64:65" x14ac:dyDescent="0.25">
      <c r="BL1206" s="2"/>
      <c r="BM1206" s="69"/>
    </row>
    <row r="1207" spans="64:65" x14ac:dyDescent="0.25">
      <c r="BL1207" s="2"/>
      <c r="BM1207" s="69"/>
    </row>
    <row r="1208" spans="64:65" x14ac:dyDescent="0.25">
      <c r="BL1208" s="2"/>
      <c r="BM1208" s="69"/>
    </row>
    <row r="1209" spans="64:65" x14ac:dyDescent="0.25">
      <c r="BL1209" s="2"/>
      <c r="BM1209" s="69"/>
    </row>
    <row r="1210" spans="64:65" x14ac:dyDescent="0.25">
      <c r="BL1210" s="2"/>
      <c r="BM1210" s="69"/>
    </row>
    <row r="1211" spans="64:65" x14ac:dyDescent="0.25">
      <c r="BL1211" s="2"/>
      <c r="BM1211" s="69"/>
    </row>
    <row r="1212" spans="64:65" x14ac:dyDescent="0.25">
      <c r="BL1212" s="2"/>
      <c r="BM1212" s="69"/>
    </row>
    <row r="1213" spans="64:65" x14ac:dyDescent="0.25">
      <c r="BL1213" s="2"/>
      <c r="BM1213" s="69"/>
    </row>
    <row r="1214" spans="64:65" x14ac:dyDescent="0.25">
      <c r="BL1214" s="2"/>
      <c r="BM1214" s="69"/>
    </row>
    <row r="1215" spans="64:65" x14ac:dyDescent="0.25">
      <c r="BL1215" s="2"/>
      <c r="BM1215" s="69"/>
    </row>
    <row r="1216" spans="64:65" x14ac:dyDescent="0.25">
      <c r="BL1216" s="2"/>
      <c r="BM1216" s="69"/>
    </row>
    <row r="1217" spans="64:65" x14ac:dyDescent="0.25">
      <c r="BL1217" s="2"/>
      <c r="BM1217" s="69"/>
    </row>
    <row r="1218" spans="64:65" x14ac:dyDescent="0.25">
      <c r="BL1218" s="2"/>
      <c r="BM1218" s="69"/>
    </row>
    <row r="1219" spans="64:65" x14ac:dyDescent="0.25">
      <c r="BL1219" s="2"/>
      <c r="BM1219" s="69"/>
    </row>
    <row r="1220" spans="64:65" x14ac:dyDescent="0.25">
      <c r="BL1220" s="2"/>
      <c r="BM1220" s="69"/>
    </row>
    <row r="1221" spans="64:65" x14ac:dyDescent="0.25">
      <c r="BL1221" s="2"/>
      <c r="BM1221" s="69"/>
    </row>
    <row r="1222" spans="64:65" x14ac:dyDescent="0.25">
      <c r="BL1222" s="2"/>
      <c r="BM1222" s="69"/>
    </row>
    <row r="1223" spans="64:65" x14ac:dyDescent="0.25">
      <c r="BL1223" s="2"/>
      <c r="BM1223" s="69"/>
    </row>
    <row r="1224" spans="64:65" x14ac:dyDescent="0.25">
      <c r="BL1224" s="2"/>
      <c r="BM1224" s="69"/>
    </row>
    <row r="1225" spans="64:65" x14ac:dyDescent="0.25">
      <c r="BL1225" s="2"/>
      <c r="BM1225" s="69"/>
    </row>
    <row r="1226" spans="64:65" x14ac:dyDescent="0.25">
      <c r="BL1226" s="2"/>
      <c r="BM1226" s="69"/>
    </row>
    <row r="1227" spans="64:65" x14ac:dyDescent="0.25">
      <c r="BL1227" s="2"/>
      <c r="BM1227" s="69"/>
    </row>
    <row r="1228" spans="64:65" x14ac:dyDescent="0.25">
      <c r="BL1228" s="2"/>
      <c r="BM1228" s="69"/>
    </row>
    <row r="1229" spans="64:65" x14ac:dyDescent="0.25">
      <c r="BL1229" s="2"/>
      <c r="BM1229" s="69"/>
    </row>
    <row r="1230" spans="64:65" x14ac:dyDescent="0.25">
      <c r="BL1230" s="2"/>
      <c r="BM1230" s="69"/>
    </row>
    <row r="1231" spans="64:65" x14ac:dyDescent="0.25">
      <c r="BL1231" s="2"/>
      <c r="BM1231" s="69"/>
    </row>
    <row r="1232" spans="64:65" x14ac:dyDescent="0.25">
      <c r="BL1232" s="2"/>
      <c r="BM1232" s="69"/>
    </row>
    <row r="1233" spans="64:65" x14ac:dyDescent="0.25">
      <c r="BL1233" s="2"/>
      <c r="BM1233" s="69"/>
    </row>
    <row r="1234" spans="64:65" x14ac:dyDescent="0.25">
      <c r="BL1234" s="2"/>
      <c r="BM1234" s="69"/>
    </row>
    <row r="1235" spans="64:65" x14ac:dyDescent="0.25">
      <c r="BL1235" s="2"/>
      <c r="BM1235" s="69"/>
    </row>
    <row r="1236" spans="64:65" x14ac:dyDescent="0.25">
      <c r="BL1236" s="2"/>
      <c r="BM1236" s="69"/>
    </row>
    <row r="1237" spans="64:65" x14ac:dyDescent="0.25">
      <c r="BL1237" s="2"/>
      <c r="BM1237" s="69"/>
    </row>
    <row r="1238" spans="64:65" x14ac:dyDescent="0.25">
      <c r="BL1238" s="2"/>
      <c r="BM1238" s="69"/>
    </row>
    <row r="1239" spans="64:65" x14ac:dyDescent="0.25">
      <c r="BL1239" s="2"/>
      <c r="BM1239" s="69"/>
    </row>
    <row r="1240" spans="64:65" x14ac:dyDescent="0.25">
      <c r="BL1240" s="2"/>
      <c r="BM1240" s="69"/>
    </row>
    <row r="1241" spans="64:65" x14ac:dyDescent="0.25">
      <c r="BL1241" s="2"/>
      <c r="BM1241" s="69"/>
    </row>
    <row r="1242" spans="64:65" x14ac:dyDescent="0.25">
      <c r="BL1242" s="2"/>
      <c r="BM1242" s="69"/>
    </row>
    <row r="1243" spans="64:65" x14ac:dyDescent="0.25">
      <c r="BL1243" s="2"/>
      <c r="BM1243" s="69"/>
    </row>
    <row r="1244" spans="64:65" x14ac:dyDescent="0.25">
      <c r="BL1244" s="2"/>
      <c r="BM1244" s="69"/>
    </row>
    <row r="1245" spans="64:65" x14ac:dyDescent="0.25">
      <c r="BL1245" s="2"/>
      <c r="BM1245" s="69"/>
    </row>
    <row r="1246" spans="64:65" x14ac:dyDescent="0.25">
      <c r="BL1246" s="2"/>
      <c r="BM1246" s="69"/>
    </row>
    <row r="1247" spans="64:65" x14ac:dyDescent="0.25">
      <c r="BL1247" s="2"/>
      <c r="BM1247" s="69"/>
    </row>
    <row r="1248" spans="64:65" x14ac:dyDescent="0.25">
      <c r="BL1248" s="2"/>
      <c r="BM1248" s="69"/>
    </row>
    <row r="1249" spans="64:65" x14ac:dyDescent="0.25">
      <c r="BL1249" s="2"/>
      <c r="BM1249" s="69"/>
    </row>
    <row r="1250" spans="64:65" x14ac:dyDescent="0.25">
      <c r="BL1250" s="2"/>
      <c r="BM1250" s="69"/>
    </row>
    <row r="1251" spans="64:65" x14ac:dyDescent="0.25">
      <c r="BL1251" s="2"/>
      <c r="BM1251" s="69"/>
    </row>
    <row r="1252" spans="64:65" x14ac:dyDescent="0.25">
      <c r="BL1252" s="2"/>
      <c r="BM1252" s="69"/>
    </row>
    <row r="1253" spans="64:65" x14ac:dyDescent="0.25">
      <c r="BL1253" s="2"/>
      <c r="BM1253" s="69"/>
    </row>
    <row r="1254" spans="64:65" x14ac:dyDescent="0.25">
      <c r="BL1254" s="2"/>
      <c r="BM1254" s="69"/>
    </row>
    <row r="1255" spans="64:65" x14ac:dyDescent="0.25">
      <c r="BL1255" s="2"/>
      <c r="BM1255" s="69"/>
    </row>
    <row r="1256" spans="64:65" x14ac:dyDescent="0.25">
      <c r="BL1256" s="2"/>
      <c r="BM1256" s="69"/>
    </row>
    <row r="1257" spans="64:65" x14ac:dyDescent="0.25">
      <c r="BL1257" s="2"/>
      <c r="BM1257" s="69"/>
    </row>
    <row r="1258" spans="64:65" x14ac:dyDescent="0.25">
      <c r="BL1258" s="2"/>
      <c r="BM1258" s="69"/>
    </row>
    <row r="1259" spans="64:65" x14ac:dyDescent="0.25">
      <c r="BL1259" s="2"/>
      <c r="BM1259" s="69"/>
    </row>
    <row r="1260" spans="64:65" x14ac:dyDescent="0.25">
      <c r="BL1260" s="2"/>
      <c r="BM1260" s="69"/>
    </row>
    <row r="1261" spans="64:65" x14ac:dyDescent="0.25">
      <c r="BL1261" s="2"/>
      <c r="BM1261" s="69"/>
    </row>
    <row r="1262" spans="64:65" x14ac:dyDescent="0.25">
      <c r="BL1262" s="2"/>
      <c r="BM1262" s="69"/>
    </row>
    <row r="1263" spans="64:65" x14ac:dyDescent="0.25">
      <c r="BL1263" s="2"/>
      <c r="BM1263" s="69"/>
    </row>
    <row r="1264" spans="64:65" x14ac:dyDescent="0.25">
      <c r="BL1264" s="2"/>
      <c r="BM1264" s="69"/>
    </row>
    <row r="1265" spans="64:65" x14ac:dyDescent="0.25">
      <c r="BL1265" s="2"/>
      <c r="BM1265" s="69"/>
    </row>
    <row r="1266" spans="64:65" x14ac:dyDescent="0.25">
      <c r="BL1266" s="2"/>
      <c r="BM1266" s="69"/>
    </row>
    <row r="1267" spans="64:65" x14ac:dyDescent="0.25">
      <c r="BL1267" s="2"/>
      <c r="BM1267" s="69"/>
    </row>
    <row r="1268" spans="64:65" x14ac:dyDescent="0.25">
      <c r="BL1268" s="2"/>
      <c r="BM1268" s="69"/>
    </row>
    <row r="1269" spans="64:65" x14ac:dyDescent="0.25">
      <c r="BL1269" s="2"/>
      <c r="BM1269" s="69"/>
    </row>
    <row r="1270" spans="64:65" x14ac:dyDescent="0.25">
      <c r="BL1270" s="2"/>
      <c r="BM1270" s="69"/>
    </row>
    <row r="1271" spans="64:65" x14ac:dyDescent="0.25">
      <c r="BL1271" s="2"/>
      <c r="BM1271" s="69"/>
    </row>
    <row r="1272" spans="64:65" x14ac:dyDescent="0.25">
      <c r="BL1272" s="2"/>
      <c r="BM1272" s="69"/>
    </row>
    <row r="1273" spans="64:65" x14ac:dyDescent="0.25">
      <c r="BL1273" s="2"/>
      <c r="BM1273" s="69"/>
    </row>
    <row r="1274" spans="64:65" x14ac:dyDescent="0.25">
      <c r="BL1274" s="2"/>
      <c r="BM1274" s="69"/>
    </row>
    <row r="1275" spans="64:65" x14ac:dyDescent="0.25">
      <c r="BL1275" s="2"/>
      <c r="BM1275" s="69"/>
    </row>
    <row r="1276" spans="64:65" x14ac:dyDescent="0.25">
      <c r="BL1276" s="2"/>
      <c r="BM1276" s="69"/>
    </row>
    <row r="1277" spans="64:65" x14ac:dyDescent="0.25">
      <c r="BL1277" s="2"/>
      <c r="BM1277" s="69"/>
    </row>
    <row r="1278" spans="64:65" x14ac:dyDescent="0.25">
      <c r="BL1278" s="2"/>
      <c r="BM1278" s="69"/>
    </row>
    <row r="1279" spans="64:65" x14ac:dyDescent="0.25">
      <c r="BL1279" s="2"/>
      <c r="BM1279" s="69"/>
    </row>
    <row r="1280" spans="64:65" x14ac:dyDescent="0.25">
      <c r="BL1280" s="2"/>
      <c r="BM1280" s="69"/>
    </row>
    <row r="1281" spans="64:65" x14ac:dyDescent="0.25">
      <c r="BL1281" s="2"/>
      <c r="BM1281" s="69"/>
    </row>
    <row r="1282" spans="64:65" x14ac:dyDescent="0.25">
      <c r="BL1282" s="2"/>
      <c r="BM1282" s="69"/>
    </row>
    <row r="1283" spans="64:65" x14ac:dyDescent="0.25">
      <c r="BL1283" s="2"/>
      <c r="BM1283" s="69"/>
    </row>
    <row r="1284" spans="64:65" x14ac:dyDescent="0.25">
      <c r="BL1284" s="2"/>
      <c r="BM1284" s="69"/>
    </row>
    <row r="1285" spans="64:65" x14ac:dyDescent="0.25">
      <c r="BL1285" s="2"/>
      <c r="BM1285" s="69"/>
    </row>
    <row r="1286" spans="64:65" x14ac:dyDescent="0.25">
      <c r="BL1286" s="2"/>
      <c r="BM1286" s="69"/>
    </row>
    <row r="1287" spans="64:65" x14ac:dyDescent="0.25">
      <c r="BL1287" s="2"/>
      <c r="BM1287" s="69"/>
    </row>
    <row r="1288" spans="64:65" x14ac:dyDescent="0.25">
      <c r="BL1288" s="2"/>
      <c r="BM1288" s="69"/>
    </row>
    <row r="1289" spans="64:65" x14ac:dyDescent="0.25">
      <c r="BL1289" s="2"/>
      <c r="BM1289" s="69"/>
    </row>
    <row r="1290" spans="64:65" x14ac:dyDescent="0.25">
      <c r="BL1290" s="2"/>
      <c r="BM1290" s="69"/>
    </row>
    <row r="1291" spans="64:65" x14ac:dyDescent="0.25">
      <c r="BL1291" s="2"/>
      <c r="BM1291" s="69"/>
    </row>
    <row r="1292" spans="64:65" x14ac:dyDescent="0.25">
      <c r="BL1292" s="2"/>
      <c r="BM1292" s="69"/>
    </row>
    <row r="1293" spans="64:65" x14ac:dyDescent="0.25">
      <c r="BL1293" s="2"/>
      <c r="BM1293" s="69"/>
    </row>
    <row r="1294" spans="64:65" x14ac:dyDescent="0.25">
      <c r="BL1294" s="2"/>
      <c r="BM1294" s="69"/>
    </row>
    <row r="1295" spans="64:65" x14ac:dyDescent="0.25">
      <c r="BL1295" s="2"/>
      <c r="BM1295" s="69"/>
    </row>
    <row r="1296" spans="64:65" x14ac:dyDescent="0.25">
      <c r="BL1296" s="2"/>
      <c r="BM1296" s="69"/>
    </row>
    <row r="1297" spans="64:65" x14ac:dyDescent="0.25">
      <c r="BL1297" s="2"/>
      <c r="BM1297" s="69"/>
    </row>
    <row r="1298" spans="64:65" x14ac:dyDescent="0.25">
      <c r="BL1298" s="2"/>
      <c r="BM1298" s="69"/>
    </row>
    <row r="1299" spans="64:65" x14ac:dyDescent="0.25">
      <c r="BL1299" s="2"/>
      <c r="BM1299" s="69"/>
    </row>
    <row r="1300" spans="64:65" x14ac:dyDescent="0.25">
      <c r="BL1300" s="2"/>
      <c r="BM1300" s="69"/>
    </row>
    <row r="1301" spans="64:65" x14ac:dyDescent="0.25">
      <c r="BL1301" s="2"/>
      <c r="BM1301" s="69"/>
    </row>
    <row r="1302" spans="64:65" x14ac:dyDescent="0.25">
      <c r="BL1302" s="2"/>
      <c r="BM1302" s="69"/>
    </row>
    <row r="1303" spans="64:65" x14ac:dyDescent="0.25">
      <c r="BL1303" s="2"/>
      <c r="BM1303" s="69"/>
    </row>
    <row r="1304" spans="64:65" x14ac:dyDescent="0.25">
      <c r="BL1304" s="2"/>
      <c r="BM1304" s="69"/>
    </row>
    <row r="1305" spans="64:65" x14ac:dyDescent="0.25">
      <c r="BL1305" s="2"/>
      <c r="BM1305" s="69"/>
    </row>
    <row r="1306" spans="64:65" x14ac:dyDescent="0.25">
      <c r="BL1306" s="2"/>
      <c r="BM1306" s="69"/>
    </row>
    <row r="1307" spans="64:65" x14ac:dyDescent="0.25">
      <c r="BL1307" s="2"/>
      <c r="BM1307" s="69"/>
    </row>
    <row r="1308" spans="64:65" x14ac:dyDescent="0.25">
      <c r="BL1308" s="2"/>
      <c r="BM1308" s="69"/>
    </row>
    <row r="1309" spans="64:65" x14ac:dyDescent="0.25">
      <c r="BL1309" s="2"/>
      <c r="BM1309" s="69"/>
    </row>
    <row r="1310" spans="64:65" x14ac:dyDescent="0.25">
      <c r="BL1310" s="2"/>
      <c r="BM1310" s="69"/>
    </row>
    <row r="1311" spans="64:65" x14ac:dyDescent="0.25">
      <c r="BL1311" s="2"/>
      <c r="BM1311" s="69"/>
    </row>
    <row r="1312" spans="64:65" x14ac:dyDescent="0.25">
      <c r="BL1312" s="2"/>
      <c r="BM1312" s="69"/>
    </row>
    <row r="1313" spans="64:65" x14ac:dyDescent="0.25">
      <c r="BL1313" s="2"/>
      <c r="BM1313" s="69"/>
    </row>
    <row r="1314" spans="64:65" x14ac:dyDescent="0.25">
      <c r="BL1314" s="2"/>
      <c r="BM1314" s="69"/>
    </row>
    <row r="1315" spans="64:65" x14ac:dyDescent="0.25">
      <c r="BL1315" s="2"/>
      <c r="BM1315" s="69"/>
    </row>
    <row r="1316" spans="64:65" x14ac:dyDescent="0.25">
      <c r="BL1316" s="2"/>
      <c r="BM1316" s="69"/>
    </row>
    <row r="1317" spans="64:65" x14ac:dyDescent="0.25">
      <c r="BL1317" s="2"/>
      <c r="BM1317" s="69"/>
    </row>
    <row r="1318" spans="64:65" x14ac:dyDescent="0.25">
      <c r="BL1318" s="2"/>
      <c r="BM1318" s="69"/>
    </row>
    <row r="1319" spans="64:65" x14ac:dyDescent="0.25">
      <c r="BL1319" s="2"/>
      <c r="BM1319" s="69"/>
    </row>
    <row r="1320" spans="64:65" x14ac:dyDescent="0.25">
      <c r="BL1320" s="2"/>
      <c r="BM1320" s="69"/>
    </row>
    <row r="1321" spans="64:65" x14ac:dyDescent="0.25">
      <c r="BL1321" s="2"/>
      <c r="BM1321" s="69"/>
    </row>
    <row r="1322" spans="64:65" x14ac:dyDescent="0.25">
      <c r="BL1322" s="2"/>
      <c r="BM1322" s="69"/>
    </row>
    <row r="1323" spans="64:65" x14ac:dyDescent="0.25">
      <c r="BL1323" s="2"/>
      <c r="BM1323" s="69"/>
    </row>
    <row r="1324" spans="64:65" x14ac:dyDescent="0.25">
      <c r="BL1324" s="2"/>
      <c r="BM1324" s="69"/>
    </row>
    <row r="1325" spans="64:65" x14ac:dyDescent="0.25">
      <c r="BL1325" s="2"/>
      <c r="BM1325" s="69"/>
    </row>
    <row r="1326" spans="64:65" x14ac:dyDescent="0.25">
      <c r="BL1326" s="2"/>
      <c r="BM1326" s="69"/>
    </row>
    <row r="1327" spans="64:65" x14ac:dyDescent="0.25">
      <c r="BL1327" s="2"/>
      <c r="BM1327" s="69"/>
    </row>
    <row r="1328" spans="64:65" x14ac:dyDescent="0.25">
      <c r="BL1328" s="2"/>
      <c r="BM1328" s="69"/>
    </row>
    <row r="1329" spans="64:65" x14ac:dyDescent="0.25">
      <c r="BL1329" s="2"/>
      <c r="BM1329" s="69"/>
    </row>
    <row r="1330" spans="64:65" x14ac:dyDescent="0.25">
      <c r="BL1330" s="2"/>
      <c r="BM1330" s="69"/>
    </row>
    <row r="1331" spans="64:65" x14ac:dyDescent="0.25">
      <c r="BL1331" s="2"/>
      <c r="BM1331" s="69"/>
    </row>
    <row r="1332" spans="64:65" x14ac:dyDescent="0.25">
      <c r="BL1332" s="2"/>
      <c r="BM1332" s="69"/>
    </row>
    <row r="1333" spans="64:65" x14ac:dyDescent="0.25">
      <c r="BL1333" s="2"/>
      <c r="BM1333" s="69"/>
    </row>
    <row r="1334" spans="64:65" x14ac:dyDescent="0.25">
      <c r="BL1334" s="2"/>
      <c r="BM1334" s="69"/>
    </row>
    <row r="1335" spans="64:65" x14ac:dyDescent="0.25">
      <c r="BL1335" s="2"/>
      <c r="BM1335" s="69"/>
    </row>
    <row r="1336" spans="64:65" x14ac:dyDescent="0.25">
      <c r="BL1336" s="2"/>
      <c r="BM1336" s="69"/>
    </row>
    <row r="1337" spans="64:65" x14ac:dyDescent="0.25">
      <c r="BL1337" s="2"/>
      <c r="BM1337" s="69"/>
    </row>
    <row r="1338" spans="64:65" x14ac:dyDescent="0.25">
      <c r="BL1338" s="2"/>
      <c r="BM1338" s="69"/>
    </row>
    <row r="1339" spans="64:65" x14ac:dyDescent="0.25">
      <c r="BL1339" s="2"/>
      <c r="BM1339" s="69"/>
    </row>
    <row r="1340" spans="64:65" x14ac:dyDescent="0.25">
      <c r="BL1340" s="2"/>
      <c r="BM1340" s="69"/>
    </row>
    <row r="1341" spans="64:65" x14ac:dyDescent="0.25">
      <c r="BL1341" s="2"/>
      <c r="BM1341" s="69"/>
    </row>
    <row r="1342" spans="64:65" x14ac:dyDescent="0.25">
      <c r="BL1342" s="2"/>
      <c r="BM1342" s="69"/>
    </row>
    <row r="1343" spans="64:65" x14ac:dyDescent="0.25">
      <c r="BL1343" s="2"/>
      <c r="BM1343" s="69"/>
    </row>
    <row r="1344" spans="64:65" x14ac:dyDescent="0.25">
      <c r="BL1344" s="2"/>
      <c r="BM1344" s="69"/>
    </row>
    <row r="1345" spans="64:65" x14ac:dyDescent="0.25">
      <c r="BL1345" s="2"/>
      <c r="BM1345" s="69"/>
    </row>
    <row r="1346" spans="64:65" x14ac:dyDescent="0.25">
      <c r="BL1346" s="2"/>
      <c r="BM1346" s="69"/>
    </row>
    <row r="1347" spans="64:65" x14ac:dyDescent="0.25">
      <c r="BL1347" s="2"/>
      <c r="BM1347" s="69"/>
    </row>
    <row r="1348" spans="64:65" x14ac:dyDescent="0.25">
      <c r="BL1348" s="2"/>
      <c r="BM1348" s="69"/>
    </row>
    <row r="1349" spans="64:65" x14ac:dyDescent="0.25">
      <c r="BL1349" s="2"/>
      <c r="BM1349" s="69"/>
    </row>
    <row r="1350" spans="64:65" x14ac:dyDescent="0.25">
      <c r="BL1350" s="2"/>
      <c r="BM1350" s="69"/>
    </row>
    <row r="1351" spans="64:65" x14ac:dyDescent="0.25">
      <c r="BL1351" s="2"/>
      <c r="BM1351" s="69"/>
    </row>
    <row r="1352" spans="64:65" x14ac:dyDescent="0.25">
      <c r="BL1352" s="2"/>
      <c r="BM1352" s="69"/>
    </row>
    <row r="1353" spans="64:65" x14ac:dyDescent="0.25">
      <c r="BL1353" s="2"/>
      <c r="BM1353" s="69"/>
    </row>
    <row r="1354" spans="64:65" x14ac:dyDescent="0.25">
      <c r="BL1354" s="2"/>
      <c r="BM1354" s="69"/>
    </row>
    <row r="1355" spans="64:65" x14ac:dyDescent="0.25">
      <c r="BL1355" s="2"/>
      <c r="BM1355" s="69"/>
    </row>
    <row r="1356" spans="64:65" x14ac:dyDescent="0.25">
      <c r="BL1356" s="2"/>
      <c r="BM1356" s="69"/>
    </row>
    <row r="1357" spans="64:65" x14ac:dyDescent="0.25">
      <c r="BL1357" s="2"/>
      <c r="BM1357" s="69"/>
    </row>
    <row r="1358" spans="64:65" x14ac:dyDescent="0.25">
      <c r="BL1358" s="2"/>
      <c r="BM1358" s="69"/>
    </row>
    <row r="1359" spans="64:65" x14ac:dyDescent="0.25">
      <c r="BL1359" s="2"/>
      <c r="BM1359" s="69"/>
    </row>
    <row r="1360" spans="64:65" x14ac:dyDescent="0.25">
      <c r="BL1360" s="2"/>
      <c r="BM1360" s="69"/>
    </row>
    <row r="1361" spans="64:65" x14ac:dyDescent="0.25">
      <c r="BL1361" s="2"/>
      <c r="BM1361" s="69"/>
    </row>
    <row r="1362" spans="64:65" x14ac:dyDescent="0.25">
      <c r="BL1362" s="2"/>
      <c r="BM1362" s="69"/>
    </row>
    <row r="1363" spans="64:65" x14ac:dyDescent="0.25">
      <c r="BL1363" s="2"/>
      <c r="BM1363" s="69"/>
    </row>
    <row r="1364" spans="64:65" x14ac:dyDescent="0.25">
      <c r="BL1364" s="2"/>
      <c r="BM1364" s="69"/>
    </row>
    <row r="1365" spans="64:65" x14ac:dyDescent="0.25">
      <c r="BL1365" s="2"/>
      <c r="BM1365" s="69"/>
    </row>
    <row r="1366" spans="64:65" x14ac:dyDescent="0.25">
      <c r="BL1366" s="2"/>
      <c r="BM1366" s="69"/>
    </row>
    <row r="1367" spans="64:65" x14ac:dyDescent="0.25">
      <c r="BL1367" s="2"/>
      <c r="BM1367" s="69"/>
    </row>
    <row r="1368" spans="64:65" x14ac:dyDescent="0.25">
      <c r="BL1368" s="2"/>
      <c r="BM1368" s="69"/>
    </row>
    <row r="1369" spans="64:65" x14ac:dyDescent="0.25">
      <c r="BL1369" s="2"/>
      <c r="BM1369" s="69"/>
    </row>
    <row r="1370" spans="64:65" x14ac:dyDescent="0.25">
      <c r="BL1370" s="2"/>
      <c r="BM1370" s="69"/>
    </row>
    <row r="1371" spans="64:65" x14ac:dyDescent="0.25">
      <c r="BL1371" s="2"/>
      <c r="BM1371" s="69"/>
    </row>
    <row r="1372" spans="64:65" x14ac:dyDescent="0.25">
      <c r="BL1372" s="2"/>
      <c r="BM1372" s="69"/>
    </row>
    <row r="1373" spans="64:65" x14ac:dyDescent="0.25">
      <c r="BL1373" s="2"/>
      <c r="BM1373" s="69"/>
    </row>
    <row r="1374" spans="64:65" x14ac:dyDescent="0.25">
      <c r="BL1374" s="2"/>
      <c r="BM1374" s="69"/>
    </row>
    <row r="1375" spans="64:65" x14ac:dyDescent="0.25">
      <c r="BL1375" s="2"/>
      <c r="BM1375" s="69"/>
    </row>
    <row r="1376" spans="64:65" x14ac:dyDescent="0.25">
      <c r="BL1376" s="2"/>
      <c r="BM1376" s="69"/>
    </row>
    <row r="1377" spans="64:65" x14ac:dyDescent="0.25">
      <c r="BL1377" s="2"/>
      <c r="BM1377" s="69"/>
    </row>
    <row r="1378" spans="64:65" x14ac:dyDescent="0.25">
      <c r="BL1378" s="2"/>
      <c r="BM1378" s="69"/>
    </row>
    <row r="1379" spans="64:65" x14ac:dyDescent="0.25">
      <c r="BL1379" s="2"/>
      <c r="BM1379" s="69"/>
    </row>
    <row r="1380" spans="64:65" x14ac:dyDescent="0.25">
      <c r="BL1380" s="2"/>
      <c r="BM1380" s="69"/>
    </row>
    <row r="1381" spans="64:65" x14ac:dyDescent="0.25">
      <c r="BL1381" s="2"/>
      <c r="BM1381" s="69"/>
    </row>
    <row r="1382" spans="64:65" x14ac:dyDescent="0.25">
      <c r="BL1382" s="2"/>
      <c r="BM1382" s="69"/>
    </row>
    <row r="1383" spans="64:65" x14ac:dyDescent="0.25">
      <c r="BL1383" s="2"/>
      <c r="BM1383" s="69"/>
    </row>
    <row r="1384" spans="64:65" x14ac:dyDescent="0.25">
      <c r="BL1384" s="2"/>
      <c r="BM1384" s="69"/>
    </row>
    <row r="1385" spans="64:65" x14ac:dyDescent="0.25">
      <c r="BL1385" s="2"/>
      <c r="BM1385" s="69"/>
    </row>
    <row r="1386" spans="64:65" x14ac:dyDescent="0.25">
      <c r="BL1386" s="2"/>
      <c r="BM1386" s="69"/>
    </row>
    <row r="1387" spans="64:65" x14ac:dyDescent="0.25">
      <c r="BL1387" s="2"/>
      <c r="BM1387" s="69"/>
    </row>
    <row r="1388" spans="64:65" x14ac:dyDescent="0.25">
      <c r="BL1388" s="2"/>
      <c r="BM1388" s="69"/>
    </row>
    <row r="1389" spans="64:65" x14ac:dyDescent="0.25">
      <c r="BL1389" s="2"/>
      <c r="BM1389" s="69"/>
    </row>
    <row r="1390" spans="64:65" x14ac:dyDescent="0.25">
      <c r="BL1390" s="2"/>
      <c r="BM1390" s="69"/>
    </row>
    <row r="1391" spans="64:65" x14ac:dyDescent="0.25">
      <c r="BL1391" s="2"/>
      <c r="BM1391" s="69"/>
    </row>
    <row r="1392" spans="64:65" x14ac:dyDescent="0.25">
      <c r="BL1392" s="2"/>
      <c r="BM1392" s="69"/>
    </row>
    <row r="1393" spans="64:65" x14ac:dyDescent="0.25">
      <c r="BL1393" s="2"/>
      <c r="BM1393" s="69"/>
    </row>
    <row r="1394" spans="64:65" x14ac:dyDescent="0.25">
      <c r="BL1394" s="2"/>
      <c r="BM1394" s="69"/>
    </row>
    <row r="1395" spans="64:65" x14ac:dyDescent="0.25">
      <c r="BL1395" s="2"/>
      <c r="BM1395" s="69"/>
    </row>
    <row r="1396" spans="64:65" x14ac:dyDescent="0.25">
      <c r="BL1396" s="2"/>
      <c r="BM1396" s="69"/>
    </row>
    <row r="1397" spans="64:65" x14ac:dyDescent="0.25">
      <c r="BL1397" s="2"/>
      <c r="BM1397" s="69"/>
    </row>
    <row r="1398" spans="64:65" x14ac:dyDescent="0.25">
      <c r="BL1398" s="2"/>
      <c r="BM1398" s="69"/>
    </row>
    <row r="1399" spans="64:65" x14ac:dyDescent="0.25">
      <c r="BL1399" s="2"/>
      <c r="BM1399" s="69"/>
    </row>
    <row r="1400" spans="64:65" x14ac:dyDescent="0.25">
      <c r="BL1400" s="2"/>
      <c r="BM1400" s="69"/>
    </row>
    <row r="1401" spans="64:65" x14ac:dyDescent="0.25">
      <c r="BL1401" s="2"/>
      <c r="BM1401" s="69"/>
    </row>
    <row r="1402" spans="64:65" x14ac:dyDescent="0.25">
      <c r="BL1402" s="2"/>
      <c r="BM1402" s="69"/>
    </row>
    <row r="1403" spans="64:65" x14ac:dyDescent="0.25">
      <c r="BL1403" s="2"/>
      <c r="BM1403" s="69"/>
    </row>
    <row r="1404" spans="64:65" x14ac:dyDescent="0.25">
      <c r="BL1404" s="2"/>
      <c r="BM1404" s="69"/>
    </row>
    <row r="1405" spans="64:65" x14ac:dyDescent="0.25">
      <c r="BL1405" s="2"/>
      <c r="BM1405" s="69"/>
    </row>
    <row r="1406" spans="64:65" x14ac:dyDescent="0.25">
      <c r="BL1406" s="2"/>
      <c r="BM1406" s="69"/>
    </row>
    <row r="1407" spans="64:65" x14ac:dyDescent="0.25">
      <c r="BL1407" s="2"/>
      <c r="BM1407" s="69"/>
    </row>
    <row r="1408" spans="64:65" x14ac:dyDescent="0.25">
      <c r="BL1408" s="2"/>
      <c r="BM1408" s="69"/>
    </row>
    <row r="1409" spans="64:65" x14ac:dyDescent="0.25">
      <c r="BL1409" s="2"/>
      <c r="BM1409" s="69"/>
    </row>
    <row r="1410" spans="64:65" x14ac:dyDescent="0.25">
      <c r="BL1410" s="2"/>
      <c r="BM1410" s="69"/>
    </row>
    <row r="1411" spans="64:65" x14ac:dyDescent="0.25">
      <c r="BL1411" s="2"/>
      <c r="BM1411" s="69"/>
    </row>
    <row r="1412" spans="64:65" x14ac:dyDescent="0.25">
      <c r="BL1412" s="2"/>
      <c r="BM1412" s="69"/>
    </row>
    <row r="1413" spans="64:65" x14ac:dyDescent="0.25">
      <c r="BL1413" s="2"/>
      <c r="BM1413" s="69"/>
    </row>
    <row r="1414" spans="64:65" x14ac:dyDescent="0.25">
      <c r="BL1414" s="2"/>
      <c r="BM1414" s="69"/>
    </row>
    <row r="1415" spans="64:65" x14ac:dyDescent="0.25">
      <c r="BL1415" s="2"/>
      <c r="BM1415" s="69"/>
    </row>
    <row r="1416" spans="64:65" x14ac:dyDescent="0.25">
      <c r="BL1416" s="2"/>
      <c r="BM1416" s="69"/>
    </row>
    <row r="1417" spans="64:65" x14ac:dyDescent="0.25">
      <c r="BL1417" s="2"/>
      <c r="BM1417" s="69"/>
    </row>
    <row r="1418" spans="64:65" x14ac:dyDescent="0.25">
      <c r="BL1418" s="2"/>
      <c r="BM1418" s="69"/>
    </row>
    <row r="1419" spans="64:65" x14ac:dyDescent="0.25">
      <c r="BL1419" s="2"/>
      <c r="BM1419" s="69"/>
    </row>
    <row r="1420" spans="64:65" x14ac:dyDescent="0.25">
      <c r="BL1420" s="2"/>
      <c r="BM1420" s="69"/>
    </row>
    <row r="1421" spans="64:65" x14ac:dyDescent="0.25">
      <c r="BL1421" s="2"/>
      <c r="BM1421" s="69"/>
    </row>
    <row r="1422" spans="64:65" x14ac:dyDescent="0.25">
      <c r="BL1422" s="2"/>
      <c r="BM1422" s="69"/>
    </row>
    <row r="1423" spans="64:65" x14ac:dyDescent="0.25">
      <c r="BL1423" s="2"/>
      <c r="BM1423" s="69"/>
    </row>
    <row r="1424" spans="64:65" x14ac:dyDescent="0.25">
      <c r="BL1424" s="2"/>
      <c r="BM1424" s="69"/>
    </row>
    <row r="1425" spans="64:65" x14ac:dyDescent="0.25">
      <c r="BL1425" s="2"/>
      <c r="BM1425" s="69"/>
    </row>
    <row r="1426" spans="64:65" x14ac:dyDescent="0.25">
      <c r="BL1426" s="2"/>
      <c r="BM1426" s="69"/>
    </row>
    <row r="1427" spans="64:65" x14ac:dyDescent="0.25">
      <c r="BL1427" s="2"/>
      <c r="BM1427" s="69"/>
    </row>
    <row r="1428" spans="64:65" x14ac:dyDescent="0.25">
      <c r="BL1428" s="2"/>
      <c r="BM1428" s="69"/>
    </row>
    <row r="1429" spans="64:65" x14ac:dyDescent="0.25">
      <c r="BL1429" s="2"/>
      <c r="BM1429" s="69"/>
    </row>
    <row r="1430" spans="64:65" x14ac:dyDescent="0.25">
      <c r="BL1430" s="2"/>
      <c r="BM1430" s="69"/>
    </row>
    <row r="1431" spans="64:65" x14ac:dyDescent="0.25">
      <c r="BL1431" s="2"/>
      <c r="BM1431" s="69"/>
    </row>
    <row r="1432" spans="64:65" x14ac:dyDescent="0.25">
      <c r="BL1432" s="2"/>
      <c r="BM1432" s="69"/>
    </row>
    <row r="1433" spans="64:65" x14ac:dyDescent="0.25">
      <c r="BL1433" s="2"/>
      <c r="BM1433" s="69"/>
    </row>
    <row r="1434" spans="64:65" x14ac:dyDescent="0.25">
      <c r="BL1434" s="2"/>
      <c r="BM1434" s="69"/>
    </row>
    <row r="1435" spans="64:65" x14ac:dyDescent="0.25">
      <c r="BL1435" s="2"/>
      <c r="BM1435" s="69"/>
    </row>
    <row r="1436" spans="64:65" x14ac:dyDescent="0.25">
      <c r="BL1436" s="2"/>
      <c r="BM1436" s="69"/>
    </row>
    <row r="1437" spans="64:65" x14ac:dyDescent="0.25">
      <c r="BL1437" s="2"/>
      <c r="BM1437" s="69"/>
    </row>
    <row r="1438" spans="64:65" x14ac:dyDescent="0.25">
      <c r="BL1438" s="2"/>
      <c r="BM1438" s="69"/>
    </row>
    <row r="1439" spans="64:65" x14ac:dyDescent="0.25">
      <c r="BL1439" s="2"/>
      <c r="BM1439" s="69"/>
    </row>
    <row r="1440" spans="64:65" x14ac:dyDescent="0.25">
      <c r="BL1440" s="2"/>
      <c r="BM1440" s="69"/>
    </row>
    <row r="1441" spans="64:65" x14ac:dyDescent="0.25">
      <c r="BL1441" s="2"/>
      <c r="BM1441" s="69"/>
    </row>
    <row r="1442" spans="64:65" x14ac:dyDescent="0.25">
      <c r="BL1442" s="2"/>
      <c r="BM1442" s="69"/>
    </row>
    <row r="1443" spans="64:65" x14ac:dyDescent="0.25">
      <c r="BL1443" s="2"/>
      <c r="BM1443" s="69"/>
    </row>
    <row r="1444" spans="64:65" x14ac:dyDescent="0.25">
      <c r="BL1444" s="2"/>
      <c r="BM1444" s="69"/>
    </row>
    <row r="1445" spans="64:65" x14ac:dyDescent="0.25">
      <c r="BL1445" s="2"/>
      <c r="BM1445" s="69"/>
    </row>
    <row r="1446" spans="64:65" x14ac:dyDescent="0.25">
      <c r="BL1446" s="2"/>
      <c r="BM1446" s="69"/>
    </row>
    <row r="1447" spans="64:65" x14ac:dyDescent="0.25">
      <c r="BL1447" s="2"/>
      <c r="BM1447" s="69"/>
    </row>
    <row r="1448" spans="64:65" x14ac:dyDescent="0.25">
      <c r="BL1448" s="2"/>
      <c r="BM1448" s="69"/>
    </row>
    <row r="1449" spans="64:65" x14ac:dyDescent="0.25">
      <c r="BL1449" s="2"/>
      <c r="BM1449" s="69"/>
    </row>
    <row r="1450" spans="64:65" x14ac:dyDescent="0.25">
      <c r="BL1450" s="2"/>
      <c r="BM1450" s="69"/>
    </row>
    <row r="1451" spans="64:65" x14ac:dyDescent="0.25">
      <c r="BL1451" s="2"/>
      <c r="BM1451" s="69"/>
    </row>
    <row r="1452" spans="64:65" x14ac:dyDescent="0.25">
      <c r="BL1452" s="2"/>
      <c r="BM1452" s="69"/>
    </row>
    <row r="1453" spans="64:65" x14ac:dyDescent="0.25">
      <c r="BL1453" s="2"/>
      <c r="BM1453" s="69"/>
    </row>
    <row r="1454" spans="64:65" x14ac:dyDescent="0.25">
      <c r="BL1454" s="2"/>
      <c r="BM1454" s="69"/>
    </row>
    <row r="1455" spans="64:65" x14ac:dyDescent="0.25">
      <c r="BL1455" s="2"/>
      <c r="BM1455" s="69"/>
    </row>
    <row r="1456" spans="64:65" x14ac:dyDescent="0.25">
      <c r="BL1456" s="2"/>
      <c r="BM1456" s="69"/>
    </row>
    <row r="1457" spans="64:65" x14ac:dyDescent="0.25">
      <c r="BL1457" s="2"/>
      <c r="BM1457" s="69"/>
    </row>
    <row r="1458" spans="64:65" x14ac:dyDescent="0.25">
      <c r="BL1458" s="2"/>
      <c r="BM1458" s="69"/>
    </row>
    <row r="1459" spans="64:65" x14ac:dyDescent="0.25">
      <c r="BL1459" s="2"/>
      <c r="BM1459" s="69"/>
    </row>
    <row r="1460" spans="64:65" x14ac:dyDescent="0.25">
      <c r="BL1460" s="2"/>
      <c r="BM1460" s="69"/>
    </row>
    <row r="1461" spans="64:65" x14ac:dyDescent="0.25">
      <c r="BL1461" s="2"/>
      <c r="BM1461" s="69"/>
    </row>
    <row r="1462" spans="64:65" x14ac:dyDescent="0.25">
      <c r="BL1462" s="2"/>
      <c r="BM1462" s="69"/>
    </row>
    <row r="1463" spans="64:65" x14ac:dyDescent="0.25">
      <c r="BL1463" s="2"/>
      <c r="BM1463" s="69"/>
    </row>
    <row r="1464" spans="64:65" x14ac:dyDescent="0.25">
      <c r="BL1464" s="2"/>
      <c r="BM1464" s="69"/>
    </row>
    <row r="1465" spans="64:65" x14ac:dyDescent="0.25">
      <c r="BL1465" s="2"/>
      <c r="BM1465" s="69"/>
    </row>
    <row r="1466" spans="64:65" x14ac:dyDescent="0.25">
      <c r="BL1466" s="2"/>
      <c r="BM1466" s="69"/>
    </row>
    <row r="1467" spans="64:65" x14ac:dyDescent="0.25">
      <c r="BL1467" s="2"/>
      <c r="BM1467" s="69"/>
    </row>
    <row r="1468" spans="64:65" x14ac:dyDescent="0.25">
      <c r="BL1468" s="2"/>
      <c r="BM1468" s="69"/>
    </row>
    <row r="1469" spans="64:65" x14ac:dyDescent="0.25">
      <c r="BL1469" s="2"/>
      <c r="BM1469" s="69"/>
    </row>
    <row r="1470" spans="64:65" x14ac:dyDescent="0.25">
      <c r="BL1470" s="2"/>
      <c r="BM1470" s="69"/>
    </row>
    <row r="1471" spans="64:65" x14ac:dyDescent="0.25">
      <c r="BL1471" s="2"/>
      <c r="BM1471" s="69"/>
    </row>
    <row r="1472" spans="64:65" x14ac:dyDescent="0.25">
      <c r="BL1472" s="2"/>
      <c r="BM1472" s="69"/>
    </row>
    <row r="1473" spans="64:65" x14ac:dyDescent="0.25">
      <c r="BL1473" s="2"/>
      <c r="BM1473" s="69"/>
    </row>
    <row r="1474" spans="64:65" x14ac:dyDescent="0.25">
      <c r="BL1474" s="2"/>
      <c r="BM1474" s="69"/>
    </row>
    <row r="1475" spans="64:65" x14ac:dyDescent="0.25">
      <c r="BL1475" s="2"/>
      <c r="BM1475" s="69"/>
    </row>
    <row r="1476" spans="64:65" x14ac:dyDescent="0.25">
      <c r="BL1476" s="2"/>
      <c r="BM1476" s="69"/>
    </row>
    <row r="1477" spans="64:65" x14ac:dyDescent="0.25">
      <c r="BL1477" s="2"/>
      <c r="BM1477" s="69"/>
    </row>
    <row r="1478" spans="64:65" x14ac:dyDescent="0.25">
      <c r="BL1478" s="2"/>
      <c r="BM1478" s="69"/>
    </row>
    <row r="1479" spans="64:65" x14ac:dyDescent="0.25">
      <c r="BL1479" s="2"/>
      <c r="BM1479" s="69"/>
    </row>
    <row r="1480" spans="64:65" x14ac:dyDescent="0.25">
      <c r="BL1480" s="2"/>
      <c r="BM1480" s="69"/>
    </row>
    <row r="1481" spans="64:65" x14ac:dyDescent="0.25">
      <c r="BL1481" s="2"/>
      <c r="BM1481" s="69"/>
    </row>
    <row r="1482" spans="64:65" x14ac:dyDescent="0.25">
      <c r="BL1482" s="2"/>
      <c r="BM1482" s="69"/>
    </row>
    <row r="1483" spans="64:65" x14ac:dyDescent="0.25">
      <c r="BL1483" s="2"/>
      <c r="BM1483" s="69"/>
    </row>
    <row r="1484" spans="64:65" x14ac:dyDescent="0.25">
      <c r="BL1484" s="2"/>
      <c r="BM1484" s="69"/>
    </row>
    <row r="1485" spans="64:65" x14ac:dyDescent="0.25">
      <c r="BL1485" s="2"/>
      <c r="BM1485" s="69"/>
    </row>
    <row r="1486" spans="64:65" x14ac:dyDescent="0.25">
      <c r="BL1486" s="2"/>
      <c r="BM1486" s="69"/>
    </row>
    <row r="1487" spans="64:65" x14ac:dyDescent="0.25">
      <c r="BL1487" s="2"/>
      <c r="BM1487" s="69"/>
    </row>
    <row r="1488" spans="64:65" x14ac:dyDescent="0.25">
      <c r="BL1488" s="2"/>
      <c r="BM1488" s="69"/>
    </row>
    <row r="1489" spans="64:65" x14ac:dyDescent="0.25">
      <c r="BL1489" s="2"/>
      <c r="BM1489" s="69"/>
    </row>
    <row r="1490" spans="64:65" x14ac:dyDescent="0.25">
      <c r="BL1490" s="2"/>
      <c r="BM1490" s="69"/>
    </row>
    <row r="1491" spans="64:65" x14ac:dyDescent="0.25">
      <c r="BL1491" s="2"/>
      <c r="BM1491" s="69"/>
    </row>
    <row r="1492" spans="64:65" x14ac:dyDescent="0.25">
      <c r="BL1492" s="2"/>
      <c r="BM1492" s="69"/>
    </row>
    <row r="1493" spans="64:65" x14ac:dyDescent="0.25">
      <c r="BL1493" s="2"/>
      <c r="BM1493" s="69"/>
    </row>
    <row r="1494" spans="64:65" x14ac:dyDescent="0.25">
      <c r="BL1494" s="2"/>
      <c r="BM1494" s="69"/>
    </row>
    <row r="1495" spans="64:65" x14ac:dyDescent="0.25">
      <c r="BL1495" s="2"/>
      <c r="BM1495" s="69"/>
    </row>
    <row r="1496" spans="64:65" x14ac:dyDescent="0.25">
      <c r="BL1496" s="2"/>
      <c r="BM1496" s="69"/>
    </row>
    <row r="1497" spans="64:65" x14ac:dyDescent="0.25">
      <c r="BL1497" s="2"/>
      <c r="BM1497" s="69"/>
    </row>
    <row r="1498" spans="64:65" x14ac:dyDescent="0.25">
      <c r="BL1498" s="2"/>
      <c r="BM1498" s="69"/>
    </row>
    <row r="1499" spans="64:65" x14ac:dyDescent="0.25">
      <c r="BL1499" s="2"/>
      <c r="BM1499" s="69"/>
    </row>
    <row r="1500" spans="64:65" x14ac:dyDescent="0.25">
      <c r="BL1500" s="2"/>
      <c r="BM1500" s="69"/>
    </row>
    <row r="1501" spans="64:65" x14ac:dyDescent="0.25">
      <c r="BL1501" s="2"/>
      <c r="BM1501" s="69"/>
    </row>
    <row r="1502" spans="64:65" x14ac:dyDescent="0.25">
      <c r="BL1502" s="2"/>
      <c r="BM1502" s="69"/>
    </row>
    <row r="1503" spans="64:65" x14ac:dyDescent="0.25">
      <c r="BL1503" s="2"/>
      <c r="BM1503" s="69"/>
    </row>
    <row r="1504" spans="64:65" x14ac:dyDescent="0.25">
      <c r="BL1504" s="2"/>
      <c r="BM1504" s="69"/>
    </row>
    <row r="1505" spans="64:65" x14ac:dyDescent="0.25">
      <c r="BL1505" s="2"/>
      <c r="BM1505" s="69"/>
    </row>
    <row r="1506" spans="64:65" x14ac:dyDescent="0.25">
      <c r="BL1506" s="2"/>
      <c r="BM1506" s="69"/>
    </row>
    <row r="1507" spans="64:65" x14ac:dyDescent="0.25">
      <c r="BL1507" s="2"/>
      <c r="BM1507" s="69"/>
    </row>
    <row r="1508" spans="64:65" x14ac:dyDescent="0.25">
      <c r="BL1508" s="2"/>
      <c r="BM1508" s="69"/>
    </row>
    <row r="1509" spans="64:65" x14ac:dyDescent="0.25">
      <c r="BL1509" s="2"/>
      <c r="BM1509" s="69"/>
    </row>
    <row r="1510" spans="64:65" x14ac:dyDescent="0.25">
      <c r="BL1510" s="2"/>
      <c r="BM1510" s="69"/>
    </row>
    <row r="1511" spans="64:65" x14ac:dyDescent="0.25">
      <c r="BL1511" s="2"/>
      <c r="BM1511" s="69"/>
    </row>
    <row r="1512" spans="64:65" x14ac:dyDescent="0.25">
      <c r="BL1512" s="2"/>
      <c r="BM1512" s="69"/>
    </row>
    <row r="1513" spans="64:65" x14ac:dyDescent="0.25">
      <c r="BL1513" s="2"/>
      <c r="BM1513" s="69"/>
    </row>
    <row r="1514" spans="64:65" x14ac:dyDescent="0.25">
      <c r="BL1514" s="2"/>
      <c r="BM1514" s="69"/>
    </row>
    <row r="1515" spans="64:65" x14ac:dyDescent="0.25">
      <c r="BL1515" s="2"/>
      <c r="BM1515" s="69"/>
    </row>
    <row r="1516" spans="64:65" x14ac:dyDescent="0.25">
      <c r="BL1516" s="2"/>
      <c r="BM1516" s="69"/>
    </row>
    <row r="1517" spans="64:65" x14ac:dyDescent="0.25">
      <c r="BL1517" s="2"/>
      <c r="BM1517" s="69"/>
    </row>
    <row r="1518" spans="64:65" x14ac:dyDescent="0.25">
      <c r="BL1518" s="2"/>
      <c r="BM1518" s="69"/>
    </row>
    <row r="1519" spans="64:65" x14ac:dyDescent="0.25">
      <c r="BL1519" s="2"/>
      <c r="BM1519" s="69"/>
    </row>
    <row r="1520" spans="64:65" x14ac:dyDescent="0.25">
      <c r="BL1520" s="2"/>
      <c r="BM1520" s="69"/>
    </row>
    <row r="1521" spans="64:65" x14ac:dyDescent="0.25">
      <c r="BL1521" s="2"/>
      <c r="BM1521" s="69"/>
    </row>
    <row r="1522" spans="64:65" x14ac:dyDescent="0.25">
      <c r="BL1522" s="2"/>
      <c r="BM1522" s="69"/>
    </row>
    <row r="1523" spans="64:65" x14ac:dyDescent="0.25">
      <c r="BL1523" s="2"/>
      <c r="BM1523" s="69"/>
    </row>
    <row r="1524" spans="64:65" x14ac:dyDescent="0.25">
      <c r="BL1524" s="2"/>
      <c r="BM1524" s="69"/>
    </row>
    <row r="1525" spans="64:65" x14ac:dyDescent="0.25">
      <c r="BL1525" s="2"/>
      <c r="BM1525" s="69"/>
    </row>
    <row r="1526" spans="64:65" x14ac:dyDescent="0.25">
      <c r="BL1526" s="2"/>
      <c r="BM1526" s="69"/>
    </row>
    <row r="1527" spans="64:65" x14ac:dyDescent="0.25">
      <c r="BL1527" s="2"/>
      <c r="BM1527" s="69"/>
    </row>
    <row r="1528" spans="64:65" x14ac:dyDescent="0.25">
      <c r="BL1528" s="2"/>
      <c r="BM1528" s="69"/>
    </row>
    <row r="1529" spans="64:65" x14ac:dyDescent="0.25">
      <c r="BL1529" s="2"/>
      <c r="BM1529" s="69"/>
    </row>
    <row r="1530" spans="64:65" x14ac:dyDescent="0.25">
      <c r="BL1530" s="2"/>
      <c r="BM1530" s="69"/>
    </row>
    <row r="1531" spans="64:65" x14ac:dyDescent="0.25">
      <c r="BL1531" s="2"/>
      <c r="BM1531" s="69"/>
    </row>
    <row r="1532" spans="64:65" x14ac:dyDescent="0.25">
      <c r="BL1532" s="2"/>
      <c r="BM1532" s="69"/>
    </row>
    <row r="1533" spans="64:65" x14ac:dyDescent="0.25">
      <c r="BL1533" s="2"/>
      <c r="BM1533" s="69"/>
    </row>
    <row r="1534" spans="64:65" x14ac:dyDescent="0.25">
      <c r="BL1534" s="2"/>
      <c r="BM1534" s="69"/>
    </row>
    <row r="1535" spans="64:65" x14ac:dyDescent="0.25">
      <c r="BL1535" s="2"/>
      <c r="BM1535" s="69"/>
    </row>
    <row r="1536" spans="64:65" x14ac:dyDescent="0.25">
      <c r="BL1536" s="2"/>
      <c r="BM1536" s="69"/>
    </row>
    <row r="1537" spans="64:65" x14ac:dyDescent="0.25">
      <c r="BL1537" s="2"/>
      <c r="BM1537" s="69"/>
    </row>
    <row r="1538" spans="64:65" x14ac:dyDescent="0.25">
      <c r="BL1538" s="2"/>
      <c r="BM1538" s="69"/>
    </row>
    <row r="1539" spans="64:65" x14ac:dyDescent="0.25">
      <c r="BL1539" s="2"/>
      <c r="BM1539" s="69"/>
    </row>
    <row r="1540" spans="64:65" x14ac:dyDescent="0.25">
      <c r="BL1540" s="2"/>
      <c r="BM1540" s="69"/>
    </row>
    <row r="1541" spans="64:65" x14ac:dyDescent="0.25">
      <c r="BL1541" s="2"/>
      <c r="BM1541" s="69"/>
    </row>
    <row r="1542" spans="64:65" x14ac:dyDescent="0.25">
      <c r="BL1542" s="2"/>
      <c r="BM1542" s="69"/>
    </row>
    <row r="1543" spans="64:65" x14ac:dyDescent="0.25">
      <c r="BL1543" s="2"/>
      <c r="BM1543" s="69"/>
    </row>
    <row r="1544" spans="64:65" x14ac:dyDescent="0.25">
      <c r="BL1544" s="2"/>
      <c r="BM1544" s="69"/>
    </row>
    <row r="1545" spans="64:65" x14ac:dyDescent="0.25">
      <c r="BL1545" s="2"/>
      <c r="BM1545" s="69"/>
    </row>
    <row r="1546" spans="64:65" x14ac:dyDescent="0.25">
      <c r="BL1546" s="2"/>
      <c r="BM1546" s="69"/>
    </row>
    <row r="1547" spans="64:65" x14ac:dyDescent="0.25">
      <c r="BL1547" s="2"/>
      <c r="BM1547" s="69"/>
    </row>
    <row r="1548" spans="64:65" x14ac:dyDescent="0.25">
      <c r="BL1548" s="2"/>
      <c r="BM1548" s="69"/>
    </row>
    <row r="1549" spans="64:65" x14ac:dyDescent="0.25">
      <c r="BL1549" s="2"/>
      <c r="BM1549" s="69"/>
    </row>
    <row r="1550" spans="64:65" x14ac:dyDescent="0.25">
      <c r="BL1550" s="2"/>
      <c r="BM1550" s="69"/>
    </row>
    <row r="1551" spans="64:65" x14ac:dyDescent="0.25">
      <c r="BL1551" s="2"/>
      <c r="BM1551" s="69"/>
    </row>
    <row r="1552" spans="64:65" x14ac:dyDescent="0.25">
      <c r="BL1552" s="2"/>
      <c r="BM1552" s="69"/>
    </row>
    <row r="1553" spans="64:65" x14ac:dyDescent="0.25">
      <c r="BL1553" s="2"/>
      <c r="BM1553" s="69"/>
    </row>
    <row r="1554" spans="64:65" x14ac:dyDescent="0.25">
      <c r="BL1554" s="2"/>
      <c r="BM1554" s="69"/>
    </row>
    <row r="1555" spans="64:65" x14ac:dyDescent="0.25">
      <c r="BL1555" s="2"/>
      <c r="BM1555" s="69"/>
    </row>
    <row r="1556" spans="64:65" x14ac:dyDescent="0.25">
      <c r="BL1556" s="2"/>
      <c r="BM1556" s="69"/>
    </row>
    <row r="1557" spans="64:65" x14ac:dyDescent="0.25">
      <c r="BL1557" s="2"/>
      <c r="BM1557" s="69"/>
    </row>
    <row r="1558" spans="64:65" x14ac:dyDescent="0.25">
      <c r="BL1558" s="2"/>
      <c r="BM1558" s="69"/>
    </row>
    <row r="1559" spans="64:65" x14ac:dyDescent="0.25">
      <c r="BL1559" s="2"/>
      <c r="BM1559" s="69"/>
    </row>
    <row r="1560" spans="64:65" x14ac:dyDescent="0.25">
      <c r="BL1560" s="2"/>
      <c r="BM1560" s="69"/>
    </row>
    <row r="1561" spans="64:65" x14ac:dyDescent="0.25">
      <c r="BL1561" s="2"/>
      <c r="BM1561" s="69"/>
    </row>
    <row r="1562" spans="64:65" x14ac:dyDescent="0.25">
      <c r="BL1562" s="2"/>
      <c r="BM1562" s="69"/>
    </row>
    <row r="1563" spans="64:65" x14ac:dyDescent="0.25">
      <c r="BL1563" s="2"/>
      <c r="BM1563" s="69"/>
    </row>
    <row r="1564" spans="64:65" x14ac:dyDescent="0.25">
      <c r="BL1564" s="2"/>
      <c r="BM1564" s="69"/>
    </row>
    <row r="1565" spans="64:65" x14ac:dyDescent="0.25">
      <c r="BL1565" s="2"/>
      <c r="BM1565" s="69"/>
    </row>
    <row r="1566" spans="64:65" x14ac:dyDescent="0.25">
      <c r="BL1566" s="2"/>
      <c r="BM1566" s="69"/>
    </row>
    <row r="1567" spans="64:65" x14ac:dyDescent="0.25">
      <c r="BL1567" s="2"/>
      <c r="BM1567" s="69"/>
    </row>
    <row r="1568" spans="64:65" x14ac:dyDescent="0.25">
      <c r="BL1568" s="2"/>
      <c r="BM1568" s="69"/>
    </row>
    <row r="1569" spans="64:65" x14ac:dyDescent="0.25">
      <c r="BL1569" s="2"/>
      <c r="BM1569" s="69"/>
    </row>
    <row r="1570" spans="64:65" x14ac:dyDescent="0.25">
      <c r="BL1570" s="2"/>
      <c r="BM1570" s="69"/>
    </row>
    <row r="1571" spans="64:65" x14ac:dyDescent="0.25">
      <c r="BL1571" s="2"/>
      <c r="BM1571" s="69"/>
    </row>
    <row r="1572" spans="64:65" x14ac:dyDescent="0.25">
      <c r="BL1572" s="2"/>
      <c r="BM1572" s="69"/>
    </row>
    <row r="1573" spans="64:65" x14ac:dyDescent="0.25">
      <c r="BL1573" s="2"/>
      <c r="BM1573" s="69"/>
    </row>
    <row r="1574" spans="64:65" x14ac:dyDescent="0.25">
      <c r="BL1574" s="2"/>
      <c r="BM1574" s="69"/>
    </row>
    <row r="1575" spans="64:65" x14ac:dyDescent="0.25">
      <c r="BL1575" s="2"/>
      <c r="BM1575" s="69"/>
    </row>
    <row r="1576" spans="64:65" x14ac:dyDescent="0.25">
      <c r="BL1576" s="2"/>
      <c r="BM1576" s="69"/>
    </row>
    <row r="1577" spans="64:65" x14ac:dyDescent="0.25">
      <c r="BL1577" s="2"/>
      <c r="BM1577" s="69"/>
    </row>
    <row r="1578" spans="64:65" x14ac:dyDescent="0.25">
      <c r="BL1578" s="2"/>
      <c r="BM1578" s="69"/>
    </row>
    <row r="1579" spans="64:65" x14ac:dyDescent="0.25">
      <c r="BL1579" s="2"/>
      <c r="BM1579" s="69"/>
    </row>
    <row r="1580" spans="64:65" x14ac:dyDescent="0.25">
      <c r="BL1580" s="2"/>
      <c r="BM1580" s="69"/>
    </row>
    <row r="1581" spans="64:65" x14ac:dyDescent="0.25">
      <c r="BL1581" s="2"/>
      <c r="BM1581" s="69"/>
    </row>
    <row r="1582" spans="64:65" x14ac:dyDescent="0.25">
      <c r="BL1582" s="2"/>
      <c r="BM1582" s="69"/>
    </row>
    <row r="1583" spans="64:65" x14ac:dyDescent="0.25">
      <c r="BL1583" s="2"/>
      <c r="BM1583" s="69"/>
    </row>
    <row r="1584" spans="64:65" x14ac:dyDescent="0.25">
      <c r="BL1584" s="2"/>
      <c r="BM1584" s="69"/>
    </row>
    <row r="1585" spans="64:65" x14ac:dyDescent="0.25">
      <c r="BL1585" s="2"/>
      <c r="BM1585" s="69"/>
    </row>
    <row r="1586" spans="64:65" x14ac:dyDescent="0.25">
      <c r="BL1586" s="2"/>
      <c r="BM1586" s="69"/>
    </row>
    <row r="1587" spans="64:65" x14ac:dyDescent="0.25">
      <c r="BL1587" s="2"/>
      <c r="BM1587" s="69"/>
    </row>
    <row r="1588" spans="64:65" x14ac:dyDescent="0.25">
      <c r="BL1588" s="2"/>
      <c r="BM1588" s="69"/>
    </row>
    <row r="1589" spans="64:65" x14ac:dyDescent="0.25">
      <c r="BL1589" s="2"/>
      <c r="BM1589" s="69"/>
    </row>
    <row r="1590" spans="64:65" x14ac:dyDescent="0.25">
      <c r="BL1590" s="2"/>
      <c r="BM1590" s="69"/>
    </row>
    <row r="1591" spans="64:65" x14ac:dyDescent="0.25">
      <c r="BL1591" s="2"/>
      <c r="BM1591" s="69"/>
    </row>
    <row r="1592" spans="64:65" x14ac:dyDescent="0.25">
      <c r="BL1592" s="2"/>
      <c r="BM1592" s="69"/>
    </row>
    <row r="1593" spans="64:65" x14ac:dyDescent="0.25">
      <c r="BL1593" s="2"/>
      <c r="BM1593" s="69"/>
    </row>
    <row r="1594" spans="64:65" x14ac:dyDescent="0.25">
      <c r="BL1594" s="2"/>
      <c r="BM1594" s="69"/>
    </row>
    <row r="1595" spans="64:65" x14ac:dyDescent="0.25">
      <c r="BL1595" s="2"/>
      <c r="BM1595" s="69"/>
    </row>
    <row r="1596" spans="64:65" x14ac:dyDescent="0.25">
      <c r="BL1596" s="2"/>
      <c r="BM1596" s="69"/>
    </row>
    <row r="1597" spans="64:65" x14ac:dyDescent="0.25">
      <c r="BL1597" s="2"/>
      <c r="BM1597" s="69"/>
    </row>
    <row r="1598" spans="64:65" x14ac:dyDescent="0.25">
      <c r="BL1598" s="2"/>
      <c r="BM1598" s="69"/>
    </row>
    <row r="1599" spans="64:65" x14ac:dyDescent="0.25">
      <c r="BL1599" s="2"/>
      <c r="BM1599" s="69"/>
    </row>
    <row r="1600" spans="64:65" x14ac:dyDescent="0.25">
      <c r="BL1600" s="2"/>
      <c r="BM1600" s="69"/>
    </row>
    <row r="1601" spans="64:65" x14ac:dyDescent="0.25">
      <c r="BL1601" s="2"/>
      <c r="BM1601" s="69"/>
    </row>
    <row r="1602" spans="64:65" x14ac:dyDescent="0.25">
      <c r="BL1602" s="2"/>
      <c r="BM1602" s="69"/>
    </row>
    <row r="1603" spans="64:65" x14ac:dyDescent="0.25">
      <c r="BL1603" s="2"/>
      <c r="BM1603" s="69"/>
    </row>
    <row r="1604" spans="64:65" x14ac:dyDescent="0.25">
      <c r="BL1604" s="2"/>
      <c r="BM1604" s="69"/>
    </row>
    <row r="1605" spans="64:65" x14ac:dyDescent="0.25">
      <c r="BL1605" s="2"/>
      <c r="BM1605" s="69"/>
    </row>
    <row r="1606" spans="64:65" x14ac:dyDescent="0.25">
      <c r="BL1606" s="2"/>
      <c r="BM1606" s="69"/>
    </row>
    <row r="1607" spans="64:65" x14ac:dyDescent="0.25">
      <c r="BL1607" s="2"/>
      <c r="BM1607" s="69"/>
    </row>
    <row r="1608" spans="64:65" x14ac:dyDescent="0.25">
      <c r="BL1608" s="2"/>
      <c r="BM1608" s="69"/>
    </row>
    <row r="1609" spans="64:65" x14ac:dyDescent="0.25">
      <c r="BL1609" s="2"/>
      <c r="BM1609" s="69"/>
    </row>
    <row r="1610" spans="64:65" x14ac:dyDescent="0.25">
      <c r="BL1610" s="2"/>
      <c r="BM1610" s="69"/>
    </row>
    <row r="1611" spans="64:65" x14ac:dyDescent="0.25">
      <c r="BL1611" s="2"/>
      <c r="BM1611" s="69"/>
    </row>
    <row r="1612" spans="64:65" x14ac:dyDescent="0.25">
      <c r="BL1612" s="2"/>
      <c r="BM1612" s="69"/>
    </row>
    <row r="1613" spans="64:65" x14ac:dyDescent="0.25">
      <c r="BL1613" s="2"/>
      <c r="BM1613" s="69"/>
    </row>
    <row r="1614" spans="64:65" x14ac:dyDescent="0.25">
      <c r="BL1614" s="2"/>
      <c r="BM1614" s="69"/>
    </row>
    <row r="1615" spans="64:65" x14ac:dyDescent="0.25">
      <c r="BL1615" s="2"/>
      <c r="BM1615" s="69"/>
    </row>
    <row r="1616" spans="64:65" x14ac:dyDescent="0.25">
      <c r="BL1616" s="2"/>
      <c r="BM1616" s="69"/>
    </row>
    <row r="1617" spans="64:65" x14ac:dyDescent="0.25">
      <c r="BL1617" s="2"/>
      <c r="BM1617" s="69"/>
    </row>
    <row r="1618" spans="64:65" x14ac:dyDescent="0.25">
      <c r="BL1618" s="2"/>
      <c r="BM1618" s="69"/>
    </row>
    <row r="1619" spans="64:65" x14ac:dyDescent="0.25">
      <c r="BL1619" s="2"/>
      <c r="BM1619" s="69"/>
    </row>
    <row r="1620" spans="64:65" x14ac:dyDescent="0.25">
      <c r="BL1620" s="2"/>
      <c r="BM1620" s="69"/>
    </row>
    <row r="1621" spans="64:65" x14ac:dyDescent="0.25">
      <c r="BL1621" s="2"/>
      <c r="BM1621" s="69"/>
    </row>
    <row r="1622" spans="64:65" x14ac:dyDescent="0.25">
      <c r="BL1622" s="2"/>
      <c r="BM1622" s="69"/>
    </row>
    <row r="1623" spans="64:65" x14ac:dyDescent="0.25">
      <c r="BL1623" s="2"/>
      <c r="BM1623" s="69"/>
    </row>
    <row r="1624" spans="64:65" x14ac:dyDescent="0.25">
      <c r="BL1624" s="2"/>
      <c r="BM1624" s="69"/>
    </row>
    <row r="1625" spans="64:65" x14ac:dyDescent="0.25">
      <c r="BL1625" s="2"/>
      <c r="BM1625" s="69"/>
    </row>
    <row r="1626" spans="64:65" x14ac:dyDescent="0.25">
      <c r="BL1626" s="2"/>
      <c r="BM1626" s="69"/>
    </row>
    <row r="1627" spans="64:65" x14ac:dyDescent="0.25">
      <c r="BL1627" s="2"/>
      <c r="BM1627" s="69"/>
    </row>
    <row r="1628" spans="64:65" x14ac:dyDescent="0.25">
      <c r="BL1628" s="2"/>
      <c r="BM1628" s="69"/>
    </row>
    <row r="1629" spans="64:65" x14ac:dyDescent="0.25">
      <c r="BL1629" s="2"/>
      <c r="BM1629" s="69"/>
    </row>
    <row r="1630" spans="64:65" x14ac:dyDescent="0.25">
      <c r="BL1630" s="2"/>
      <c r="BM1630" s="69"/>
    </row>
    <row r="1631" spans="64:65" x14ac:dyDescent="0.25">
      <c r="BL1631" s="2"/>
      <c r="BM1631" s="69"/>
    </row>
    <row r="1632" spans="64:65" x14ac:dyDescent="0.25">
      <c r="BL1632" s="2"/>
      <c r="BM1632" s="69"/>
    </row>
    <row r="1633" spans="64:65" x14ac:dyDescent="0.25">
      <c r="BL1633" s="2"/>
      <c r="BM1633" s="69"/>
    </row>
    <row r="1634" spans="64:65" x14ac:dyDescent="0.25">
      <c r="BL1634" s="2"/>
      <c r="BM1634" s="69"/>
    </row>
    <row r="1635" spans="64:65" x14ac:dyDescent="0.25">
      <c r="BL1635" s="2"/>
      <c r="BM1635" s="69"/>
    </row>
    <row r="1636" spans="64:65" x14ac:dyDescent="0.25">
      <c r="BL1636" s="2"/>
      <c r="BM1636" s="69"/>
    </row>
    <row r="1637" spans="64:65" x14ac:dyDescent="0.25">
      <c r="BL1637" s="2"/>
      <c r="BM1637" s="69"/>
    </row>
    <row r="1638" spans="64:65" x14ac:dyDescent="0.25">
      <c r="BL1638" s="2"/>
      <c r="BM1638" s="69"/>
    </row>
    <row r="1639" spans="64:65" x14ac:dyDescent="0.25">
      <c r="BL1639" s="2"/>
      <c r="BM1639" s="69"/>
    </row>
    <row r="1640" spans="64:65" x14ac:dyDescent="0.25">
      <c r="BL1640" s="2"/>
      <c r="BM1640" s="69"/>
    </row>
    <row r="1641" spans="64:65" x14ac:dyDescent="0.25">
      <c r="BL1641" s="2"/>
      <c r="BM1641" s="69"/>
    </row>
    <row r="1642" spans="64:65" x14ac:dyDescent="0.25">
      <c r="BL1642" s="2"/>
      <c r="BM1642" s="69"/>
    </row>
    <row r="1643" spans="64:65" x14ac:dyDescent="0.25">
      <c r="BL1643" s="2"/>
      <c r="BM1643" s="69"/>
    </row>
    <row r="1644" spans="64:65" x14ac:dyDescent="0.25">
      <c r="BL1644" s="2"/>
      <c r="BM1644" s="69"/>
    </row>
    <row r="1645" spans="64:65" x14ac:dyDescent="0.25">
      <c r="BL1645" s="2"/>
      <c r="BM1645" s="69"/>
    </row>
    <row r="1646" spans="64:65" x14ac:dyDescent="0.25">
      <c r="BL1646" s="2"/>
      <c r="BM1646" s="69"/>
    </row>
    <row r="1647" spans="64:65" x14ac:dyDescent="0.25">
      <c r="BL1647" s="2"/>
      <c r="BM1647" s="69"/>
    </row>
    <row r="1648" spans="64:65" x14ac:dyDescent="0.25">
      <c r="BL1648" s="2"/>
      <c r="BM1648" s="69"/>
    </row>
    <row r="1649" spans="64:65" x14ac:dyDescent="0.25">
      <c r="BL1649" s="2"/>
      <c r="BM1649" s="69"/>
    </row>
    <row r="1650" spans="64:65" x14ac:dyDescent="0.25">
      <c r="BL1650" s="2"/>
      <c r="BM1650" s="69"/>
    </row>
    <row r="1651" spans="64:65" x14ac:dyDescent="0.25">
      <c r="BL1651" s="2"/>
      <c r="BM1651" s="69"/>
    </row>
    <row r="1652" spans="64:65" x14ac:dyDescent="0.25">
      <c r="BL1652" s="2"/>
      <c r="BM1652" s="69"/>
    </row>
    <row r="1653" spans="64:65" x14ac:dyDescent="0.25">
      <c r="BL1653" s="2"/>
      <c r="BM1653" s="69"/>
    </row>
    <row r="1654" spans="64:65" x14ac:dyDescent="0.25">
      <c r="BL1654" s="2"/>
      <c r="BM1654" s="69"/>
    </row>
    <row r="1655" spans="64:65" x14ac:dyDescent="0.25">
      <c r="BL1655" s="2"/>
      <c r="BM1655" s="69"/>
    </row>
    <row r="1656" spans="64:65" x14ac:dyDescent="0.25">
      <c r="BL1656" s="2"/>
      <c r="BM1656" s="69"/>
    </row>
    <row r="1657" spans="64:65" x14ac:dyDescent="0.25">
      <c r="BL1657" s="2"/>
      <c r="BM1657" s="69"/>
    </row>
    <row r="1658" spans="64:65" x14ac:dyDescent="0.25">
      <c r="BL1658" s="2"/>
      <c r="BM1658" s="69"/>
    </row>
    <row r="1659" spans="64:65" x14ac:dyDescent="0.25">
      <c r="BL1659" s="2"/>
      <c r="BM1659" s="69"/>
    </row>
    <row r="1660" spans="64:65" x14ac:dyDescent="0.25">
      <c r="BL1660" s="2"/>
      <c r="BM1660" s="69"/>
    </row>
    <row r="1661" spans="64:65" x14ac:dyDescent="0.25">
      <c r="BL1661" s="2"/>
      <c r="BM1661" s="69"/>
    </row>
    <row r="1662" spans="64:65" x14ac:dyDescent="0.25">
      <c r="BL1662" s="2"/>
      <c r="BM1662" s="69"/>
    </row>
    <row r="1663" spans="64:65" x14ac:dyDescent="0.25">
      <c r="BL1663" s="2"/>
      <c r="BM1663" s="69"/>
    </row>
    <row r="1664" spans="64:65" x14ac:dyDescent="0.25">
      <c r="BL1664" s="2"/>
      <c r="BM1664" s="69"/>
    </row>
    <row r="1665" spans="64:65" x14ac:dyDescent="0.25">
      <c r="BL1665" s="2"/>
      <c r="BM1665" s="69"/>
    </row>
    <row r="1666" spans="64:65" x14ac:dyDescent="0.25">
      <c r="BL1666" s="2"/>
      <c r="BM1666" s="69"/>
    </row>
    <row r="1667" spans="64:65" x14ac:dyDescent="0.25">
      <c r="BL1667" s="2"/>
      <c r="BM1667" s="69"/>
    </row>
    <row r="1668" spans="64:65" x14ac:dyDescent="0.25">
      <c r="BL1668" s="2"/>
      <c r="BM1668" s="69"/>
    </row>
    <row r="1669" spans="64:65" x14ac:dyDescent="0.25">
      <c r="BL1669" s="2"/>
      <c r="BM1669" s="69"/>
    </row>
    <row r="1670" spans="64:65" x14ac:dyDescent="0.25">
      <c r="BL1670" s="2"/>
      <c r="BM1670" s="69"/>
    </row>
    <row r="1671" spans="64:65" x14ac:dyDescent="0.25">
      <c r="BL1671" s="2"/>
      <c r="BM1671" s="69"/>
    </row>
    <row r="1672" spans="64:65" x14ac:dyDescent="0.25">
      <c r="BL1672" s="2"/>
      <c r="BM1672" s="69"/>
    </row>
    <row r="1673" spans="64:65" x14ac:dyDescent="0.25">
      <c r="BL1673" s="2"/>
      <c r="BM1673" s="69"/>
    </row>
    <row r="1674" spans="64:65" x14ac:dyDescent="0.25">
      <c r="BL1674" s="2"/>
      <c r="BM1674" s="69"/>
    </row>
    <row r="1675" spans="64:65" x14ac:dyDescent="0.25">
      <c r="BL1675" s="2"/>
      <c r="BM1675" s="69"/>
    </row>
    <row r="1676" spans="64:65" x14ac:dyDescent="0.25">
      <c r="BL1676" s="2"/>
      <c r="BM1676" s="69"/>
    </row>
    <row r="1677" spans="64:65" x14ac:dyDescent="0.25">
      <c r="BL1677" s="2"/>
      <c r="BM1677" s="69"/>
    </row>
    <row r="1678" spans="64:65" x14ac:dyDescent="0.25">
      <c r="BL1678" s="2"/>
      <c r="BM1678" s="69"/>
    </row>
    <row r="1679" spans="64:65" x14ac:dyDescent="0.25">
      <c r="BL1679" s="2"/>
      <c r="BM1679" s="69"/>
    </row>
    <row r="1680" spans="64:65" x14ac:dyDescent="0.25">
      <c r="BL1680" s="2"/>
      <c r="BM1680" s="69"/>
    </row>
    <row r="1681" spans="64:65" x14ac:dyDescent="0.25">
      <c r="BL1681" s="2"/>
      <c r="BM1681" s="69"/>
    </row>
    <row r="1682" spans="64:65" x14ac:dyDescent="0.25">
      <c r="BL1682" s="2"/>
      <c r="BM1682" s="69"/>
    </row>
    <row r="1683" spans="64:65" x14ac:dyDescent="0.25">
      <c r="BL1683" s="2"/>
      <c r="BM1683" s="69"/>
    </row>
    <row r="1684" spans="64:65" x14ac:dyDescent="0.25">
      <c r="BL1684" s="2"/>
      <c r="BM1684" s="69"/>
    </row>
    <row r="1685" spans="64:65" x14ac:dyDescent="0.25">
      <c r="BL1685" s="2"/>
      <c r="BM1685" s="69"/>
    </row>
    <row r="1686" spans="64:65" x14ac:dyDescent="0.25">
      <c r="BL1686" s="2"/>
      <c r="BM1686" s="69"/>
    </row>
    <row r="1687" spans="64:65" x14ac:dyDescent="0.25">
      <c r="BL1687" s="2"/>
      <c r="BM1687" s="69"/>
    </row>
    <row r="1688" spans="64:65" x14ac:dyDescent="0.25">
      <c r="BL1688" s="2"/>
      <c r="BM1688" s="69"/>
    </row>
    <row r="1689" spans="64:65" x14ac:dyDescent="0.25">
      <c r="BL1689" s="2"/>
      <c r="BM1689" s="69"/>
    </row>
    <row r="1690" spans="64:65" x14ac:dyDescent="0.25">
      <c r="BL1690" s="2"/>
      <c r="BM1690" s="69"/>
    </row>
    <row r="1691" spans="64:65" x14ac:dyDescent="0.25">
      <c r="BL1691" s="2"/>
      <c r="BM1691" s="69"/>
    </row>
    <row r="1692" spans="64:65" x14ac:dyDescent="0.25">
      <c r="BL1692" s="2"/>
      <c r="BM1692" s="69"/>
    </row>
    <row r="1693" spans="64:65" x14ac:dyDescent="0.25">
      <c r="BL1693" s="2"/>
      <c r="BM1693" s="69"/>
    </row>
    <row r="1694" spans="64:65" x14ac:dyDescent="0.25">
      <c r="BL1694" s="2"/>
      <c r="BM1694" s="69"/>
    </row>
    <row r="1695" spans="64:65" x14ac:dyDescent="0.25">
      <c r="BL1695" s="2"/>
      <c r="BM1695" s="69"/>
    </row>
    <row r="1696" spans="64:65" x14ac:dyDescent="0.25">
      <c r="BL1696" s="2"/>
      <c r="BM1696" s="69"/>
    </row>
    <row r="1697" spans="64:65" x14ac:dyDescent="0.25">
      <c r="BL1697" s="2"/>
      <c r="BM1697" s="69"/>
    </row>
    <row r="1698" spans="64:65" x14ac:dyDescent="0.25">
      <c r="BL1698" s="2"/>
      <c r="BM1698" s="69"/>
    </row>
    <row r="1699" spans="64:65" x14ac:dyDescent="0.25">
      <c r="BL1699" s="2"/>
      <c r="BM1699" s="69"/>
    </row>
    <row r="1700" spans="64:65" x14ac:dyDescent="0.25">
      <c r="BL1700" s="2"/>
      <c r="BM1700" s="69"/>
    </row>
    <row r="1701" spans="64:65" x14ac:dyDescent="0.25">
      <c r="BL1701" s="2"/>
      <c r="BM1701" s="69"/>
    </row>
    <row r="1702" spans="64:65" x14ac:dyDescent="0.25">
      <c r="BL1702" s="2"/>
      <c r="BM1702" s="69"/>
    </row>
    <row r="1703" spans="64:65" x14ac:dyDescent="0.25">
      <c r="BL1703" s="2"/>
      <c r="BM1703" s="69"/>
    </row>
    <row r="1704" spans="64:65" x14ac:dyDescent="0.25">
      <c r="BL1704" s="2"/>
      <c r="BM1704" s="69"/>
    </row>
    <row r="1705" spans="64:65" x14ac:dyDescent="0.25">
      <c r="BL1705" s="2"/>
      <c r="BM1705" s="69"/>
    </row>
    <row r="1706" spans="64:65" x14ac:dyDescent="0.25">
      <c r="BL1706" s="2"/>
      <c r="BM1706" s="69"/>
    </row>
    <row r="1707" spans="64:65" x14ac:dyDescent="0.25">
      <c r="BL1707" s="2"/>
      <c r="BM1707" s="69"/>
    </row>
    <row r="1708" spans="64:65" x14ac:dyDescent="0.25">
      <c r="BL1708" s="2"/>
      <c r="BM1708" s="69"/>
    </row>
  </sheetData>
  <pageMargins left="0.511811024" right="0.511811024" top="0.78740157499999996" bottom="0.78740157499999996" header="0.31496062000000002" footer="0.31496062000000002"/>
  <pageSetup orientation="portrait" r:id="rId1"/>
  <ignoredErrors>
    <ignoredError sqref="BO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A5C2F-4230-46FD-9046-C2198196736E}">
  <sheetPr>
    <pageSetUpPr fitToPage="1"/>
  </sheetPr>
  <dimension ref="A1:AK858"/>
  <sheetViews>
    <sheetView showGridLines="0" zoomScale="50" zoomScaleNormal="50" workbookViewId="0">
      <pane xSplit="1" ySplit="9" topLeftCell="B10" activePane="bottomRight" state="frozen"/>
      <selection activeCell="A4" sqref="A4"/>
      <selection pane="topRight" activeCell="B4" sqref="B4"/>
      <selection pane="bottomLeft" activeCell="A10" sqref="A10"/>
      <selection pane="bottomRight" activeCell="G2" sqref="G2"/>
    </sheetView>
  </sheetViews>
  <sheetFormatPr defaultColWidth="9.140625" defaultRowHeight="12.75" x14ac:dyDescent="0.2"/>
  <cols>
    <col min="1" max="1" width="58.140625" style="3" customWidth="1"/>
    <col min="2" max="2" width="10.85546875" style="3" customWidth="1"/>
    <col min="3" max="3" width="11.5703125" style="3" customWidth="1"/>
    <col min="4" max="4" width="11.28515625" style="3" customWidth="1"/>
    <col min="5" max="19" width="8.7109375" style="3" customWidth="1"/>
    <col min="20" max="20" width="11.28515625" style="3" customWidth="1"/>
    <col min="21" max="23" width="8.7109375" style="3" customWidth="1"/>
    <col min="24" max="24" width="11" style="3" customWidth="1"/>
    <col min="25" max="32" width="8.7109375" style="3" customWidth="1"/>
    <col min="33" max="33" width="13" style="3" customWidth="1"/>
    <col min="34" max="34" width="10.42578125" style="3" customWidth="1"/>
    <col min="35" max="16384" width="9.140625" style="3"/>
  </cols>
  <sheetData>
    <row r="1" spans="1:35" ht="39" customHeight="1" x14ac:dyDescent="0.2">
      <c r="A1" s="406" t="s">
        <v>858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</row>
    <row r="2" spans="1:35" ht="36" customHeight="1" x14ac:dyDescent="0.2">
      <c r="A2" s="406" t="s">
        <v>859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</row>
    <row r="3" spans="1:35" s="4" customFormat="1" ht="53.25" customHeight="1" x14ac:dyDescent="0.25">
      <c r="A3" s="368" t="s">
        <v>0</v>
      </c>
      <c r="B3" s="370" t="s">
        <v>860</v>
      </c>
      <c r="C3" s="373" t="s">
        <v>861</v>
      </c>
      <c r="D3" s="376" t="s">
        <v>862</v>
      </c>
      <c r="E3" s="379" t="s">
        <v>863</v>
      </c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1"/>
      <c r="Y3" s="386" t="s">
        <v>864</v>
      </c>
      <c r="Z3" s="387"/>
      <c r="AA3" s="387"/>
      <c r="AB3" s="387"/>
      <c r="AC3" s="387"/>
      <c r="AD3" s="387"/>
      <c r="AE3" s="387"/>
      <c r="AF3" s="388"/>
      <c r="AG3" s="373" t="s">
        <v>865</v>
      </c>
      <c r="AH3" s="391" t="s">
        <v>866</v>
      </c>
    </row>
    <row r="4" spans="1:35" s="5" customFormat="1" ht="45.75" customHeight="1" x14ac:dyDescent="0.35">
      <c r="A4" s="369"/>
      <c r="B4" s="371"/>
      <c r="C4" s="374"/>
      <c r="D4" s="377"/>
      <c r="E4" s="357" t="s">
        <v>867</v>
      </c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9"/>
      <c r="T4" s="363" t="s">
        <v>868</v>
      </c>
      <c r="U4" s="364" t="s">
        <v>869</v>
      </c>
      <c r="V4" s="365" t="s">
        <v>870</v>
      </c>
      <c r="W4" s="366" t="s">
        <v>871</v>
      </c>
      <c r="X4" s="356" t="s">
        <v>872</v>
      </c>
      <c r="Y4" s="393" t="s">
        <v>873</v>
      </c>
      <c r="Z4" s="394"/>
      <c r="AA4" s="395"/>
      <c r="AB4" s="363" t="s">
        <v>874</v>
      </c>
      <c r="AC4" s="399" t="s">
        <v>875</v>
      </c>
      <c r="AD4" s="401" t="s">
        <v>876</v>
      </c>
      <c r="AE4" s="402" t="s">
        <v>877</v>
      </c>
      <c r="AF4" s="356" t="s">
        <v>878</v>
      </c>
      <c r="AG4" s="389"/>
      <c r="AH4" s="392"/>
    </row>
    <row r="5" spans="1:35" s="4" customFormat="1" ht="48" customHeight="1" x14ac:dyDescent="0.25">
      <c r="A5" s="369"/>
      <c r="B5" s="372"/>
      <c r="C5" s="375"/>
      <c r="D5" s="378"/>
      <c r="E5" s="360"/>
      <c r="F5" s="361"/>
      <c r="G5" s="361"/>
      <c r="H5" s="361"/>
      <c r="I5" s="361"/>
      <c r="J5" s="361"/>
      <c r="K5" s="361"/>
      <c r="L5" s="361"/>
      <c r="M5" s="361"/>
      <c r="N5" s="361"/>
      <c r="O5" s="361"/>
      <c r="P5" s="361"/>
      <c r="Q5" s="361"/>
      <c r="R5" s="361"/>
      <c r="S5" s="362"/>
      <c r="T5" s="363"/>
      <c r="U5" s="364"/>
      <c r="V5" s="365"/>
      <c r="W5" s="367"/>
      <c r="X5" s="356"/>
      <c r="Y5" s="396"/>
      <c r="Z5" s="397"/>
      <c r="AA5" s="398"/>
      <c r="AB5" s="363"/>
      <c r="AC5" s="400"/>
      <c r="AD5" s="401"/>
      <c r="AE5" s="402"/>
      <c r="AF5" s="356"/>
      <c r="AG5" s="389"/>
      <c r="AH5" s="392"/>
    </row>
    <row r="6" spans="1:35" s="4" customFormat="1" ht="18.75" customHeight="1" x14ac:dyDescent="0.25">
      <c r="A6" s="369"/>
      <c r="B6" s="382" t="s">
        <v>879</v>
      </c>
      <c r="C6" s="384" t="s">
        <v>880</v>
      </c>
      <c r="D6" s="382" t="s">
        <v>881</v>
      </c>
      <c r="E6" s="6" t="s">
        <v>882</v>
      </c>
      <c r="F6" s="7" t="s">
        <v>882</v>
      </c>
      <c r="G6" s="7" t="s">
        <v>882</v>
      </c>
      <c r="H6" s="8" t="s">
        <v>882</v>
      </c>
      <c r="I6" s="9" t="s">
        <v>883</v>
      </c>
      <c r="J6" s="7" t="s">
        <v>883</v>
      </c>
      <c r="K6" s="7" t="s">
        <v>883</v>
      </c>
      <c r="L6" s="8" t="s">
        <v>883</v>
      </c>
      <c r="M6" s="9" t="s">
        <v>884</v>
      </c>
      <c r="N6" s="7" t="s">
        <v>884</v>
      </c>
      <c r="O6" s="7" t="s">
        <v>884</v>
      </c>
      <c r="P6" s="8" t="s">
        <v>884</v>
      </c>
      <c r="Q6" s="9" t="s">
        <v>885</v>
      </c>
      <c r="R6" s="7" t="s">
        <v>885</v>
      </c>
      <c r="S6" s="8" t="s">
        <v>885</v>
      </c>
      <c r="T6" s="363"/>
      <c r="U6" s="364"/>
      <c r="V6" s="365"/>
      <c r="W6" s="367"/>
      <c r="X6" s="356"/>
      <c r="Y6" s="403" t="s">
        <v>886</v>
      </c>
      <c r="Z6" s="404"/>
      <c r="AA6" s="405"/>
      <c r="AB6" s="363"/>
      <c r="AC6" s="400"/>
      <c r="AD6" s="401"/>
      <c r="AE6" s="402"/>
      <c r="AF6" s="356"/>
      <c r="AG6" s="389"/>
      <c r="AH6" s="392"/>
    </row>
    <row r="7" spans="1:35" s="4" customFormat="1" ht="18.75" x14ac:dyDescent="0.25">
      <c r="A7" s="369"/>
      <c r="B7" s="383"/>
      <c r="C7" s="385"/>
      <c r="D7" s="383"/>
      <c r="E7" s="10">
        <v>5</v>
      </c>
      <c r="F7" s="11">
        <v>8</v>
      </c>
      <c r="G7" s="11">
        <v>12</v>
      </c>
      <c r="H7" s="12">
        <v>16</v>
      </c>
      <c r="I7" s="13">
        <v>2</v>
      </c>
      <c r="J7" s="14">
        <v>3</v>
      </c>
      <c r="K7" s="14">
        <v>4</v>
      </c>
      <c r="L7" s="15">
        <v>5</v>
      </c>
      <c r="M7" s="13">
        <v>2</v>
      </c>
      <c r="N7" s="14">
        <v>4</v>
      </c>
      <c r="O7" s="14">
        <v>6</v>
      </c>
      <c r="P7" s="15">
        <v>8</v>
      </c>
      <c r="Q7" s="13">
        <v>1</v>
      </c>
      <c r="R7" s="14">
        <v>2</v>
      </c>
      <c r="S7" s="15">
        <v>3</v>
      </c>
      <c r="T7" s="363"/>
      <c r="U7" s="364"/>
      <c r="V7" s="365"/>
      <c r="W7" s="367"/>
      <c r="X7" s="356"/>
      <c r="Y7" s="6">
        <v>2</v>
      </c>
      <c r="Z7" s="16">
        <v>3</v>
      </c>
      <c r="AA7" s="17">
        <v>4</v>
      </c>
      <c r="AB7" s="363"/>
      <c r="AC7" s="400"/>
      <c r="AD7" s="401"/>
      <c r="AE7" s="402"/>
      <c r="AF7" s="356"/>
      <c r="AG7" s="390"/>
      <c r="AH7" s="392"/>
    </row>
    <row r="8" spans="1:35" s="4" customFormat="1" ht="94.5" customHeight="1" thickBot="1" x14ac:dyDescent="0.3">
      <c r="A8" s="369"/>
      <c r="B8" s="383"/>
      <c r="C8" s="385"/>
      <c r="D8" s="383"/>
      <c r="E8" s="18" t="s">
        <v>887</v>
      </c>
      <c r="F8" s="19" t="s">
        <v>888</v>
      </c>
      <c r="G8" s="19" t="s">
        <v>889</v>
      </c>
      <c r="H8" s="20" t="s">
        <v>890</v>
      </c>
      <c r="I8" s="18" t="s">
        <v>891</v>
      </c>
      <c r="J8" s="19" t="s">
        <v>892</v>
      </c>
      <c r="K8" s="19" t="s">
        <v>893</v>
      </c>
      <c r="L8" s="20" t="s">
        <v>894</v>
      </c>
      <c r="M8" s="18" t="s">
        <v>895</v>
      </c>
      <c r="N8" s="19" t="s">
        <v>896</v>
      </c>
      <c r="O8" s="19" t="s">
        <v>897</v>
      </c>
      <c r="P8" s="20" t="s">
        <v>898</v>
      </c>
      <c r="Q8" s="18" t="s">
        <v>899</v>
      </c>
      <c r="R8" s="19" t="s">
        <v>900</v>
      </c>
      <c r="S8" s="20" t="s">
        <v>901</v>
      </c>
      <c r="T8" s="363"/>
      <c r="U8" s="364"/>
      <c r="V8" s="365"/>
      <c r="W8" s="367"/>
      <c r="X8" s="356"/>
      <c r="Y8" s="19" t="s">
        <v>902</v>
      </c>
      <c r="Z8" s="19" t="s">
        <v>903</v>
      </c>
      <c r="AA8" s="20" t="s">
        <v>904</v>
      </c>
      <c r="AB8" s="363"/>
      <c r="AC8" s="400"/>
      <c r="AD8" s="401"/>
      <c r="AE8" s="402"/>
      <c r="AF8" s="356"/>
      <c r="AG8" s="21" t="s">
        <v>905</v>
      </c>
      <c r="AH8" s="392"/>
    </row>
    <row r="9" spans="1:35" s="24" customFormat="1" ht="24" customHeight="1" thickBot="1" x14ac:dyDescent="0.3">
      <c r="A9" s="22" t="s">
        <v>906</v>
      </c>
      <c r="B9" s="23" t="s">
        <v>907</v>
      </c>
      <c r="C9" s="23" t="s">
        <v>908</v>
      </c>
      <c r="D9" s="23" t="s">
        <v>909</v>
      </c>
      <c r="E9" s="23" t="s">
        <v>910</v>
      </c>
      <c r="F9" s="23" t="s">
        <v>911</v>
      </c>
      <c r="G9" s="23" t="s">
        <v>912</v>
      </c>
      <c r="H9" s="23" t="s">
        <v>913</v>
      </c>
      <c r="I9" s="23" t="s">
        <v>914</v>
      </c>
      <c r="J9" s="23" t="s">
        <v>915</v>
      </c>
      <c r="K9" s="23" t="s">
        <v>916</v>
      </c>
      <c r="L9" s="23" t="s">
        <v>917</v>
      </c>
      <c r="M9" s="23" t="s">
        <v>918</v>
      </c>
      <c r="N9" s="23" t="s">
        <v>919</v>
      </c>
      <c r="O9" s="23" t="s">
        <v>920</v>
      </c>
      <c r="P9" s="23" t="s">
        <v>921</v>
      </c>
      <c r="Q9" s="23" t="s">
        <v>922</v>
      </c>
      <c r="R9" s="23" t="s">
        <v>923</v>
      </c>
      <c r="S9" s="23" t="s">
        <v>924</v>
      </c>
      <c r="T9" s="23" t="s">
        <v>925</v>
      </c>
      <c r="U9" s="23" t="s">
        <v>926</v>
      </c>
      <c r="V9" s="23" t="s">
        <v>927</v>
      </c>
      <c r="W9" s="23" t="s">
        <v>928</v>
      </c>
      <c r="X9" s="23" t="s">
        <v>929</v>
      </c>
      <c r="Y9" s="23" t="s">
        <v>930</v>
      </c>
      <c r="Z9" s="23" t="s">
        <v>931</v>
      </c>
      <c r="AA9" s="23" t="s">
        <v>932</v>
      </c>
      <c r="AB9" s="23" t="s">
        <v>933</v>
      </c>
      <c r="AC9" s="23" t="s">
        <v>934</v>
      </c>
      <c r="AD9" s="23" t="s">
        <v>935</v>
      </c>
      <c r="AE9" s="23" t="s">
        <v>936</v>
      </c>
      <c r="AF9" s="23" t="s">
        <v>937</v>
      </c>
      <c r="AG9" s="23" t="s">
        <v>938</v>
      </c>
      <c r="AH9" s="23" t="s">
        <v>939</v>
      </c>
    </row>
    <row r="10" spans="1:35" s="39" customFormat="1" ht="24" customHeight="1" x14ac:dyDescent="0.3">
      <c r="A10" s="25" t="s">
        <v>940</v>
      </c>
      <c r="B10" s="26">
        <v>2.25</v>
      </c>
      <c r="C10" s="26">
        <v>0.2</v>
      </c>
      <c r="D10" s="26">
        <v>2</v>
      </c>
      <c r="E10" s="27"/>
      <c r="F10" s="28"/>
      <c r="G10" s="28"/>
      <c r="H10" s="29"/>
      <c r="I10" s="27"/>
      <c r="J10" s="28"/>
      <c r="K10" s="28"/>
      <c r="L10" s="29"/>
      <c r="M10" s="27"/>
      <c r="N10" s="28"/>
      <c r="O10" s="28"/>
      <c r="P10" s="29"/>
      <c r="Q10" s="27"/>
      <c r="R10" s="28"/>
      <c r="S10" s="29"/>
      <c r="T10" s="26"/>
      <c r="U10" s="30">
        <f t="shared" ref="U10:U73" si="0">SUM(E10:T10)</f>
        <v>0</v>
      </c>
      <c r="V10" s="30">
        <f t="shared" ref="V10:V73" si="1">(U10*0.3)</f>
        <v>0</v>
      </c>
      <c r="W10" s="30">
        <f t="shared" ref="W10:W73" si="2">(U10*0.7*C10)/3</f>
        <v>0</v>
      </c>
      <c r="X10" s="30">
        <f t="shared" ref="X10:X21" si="3">V10+W10</f>
        <v>0</v>
      </c>
      <c r="Y10" s="31">
        <v>2</v>
      </c>
      <c r="Z10" s="32"/>
      <c r="AA10" s="33"/>
      <c r="AB10" s="26">
        <v>2</v>
      </c>
      <c r="AC10" s="34">
        <v>30</v>
      </c>
      <c r="AD10" s="35">
        <f t="shared" ref="AD10:AD73" si="4">IF(AC10="","0,00",IF(AND(AC10=30,AB10=""),SUM(Y10:AA10)*0.3,IF(AND(AC10=30,AB10&gt;=0),AB10*0.3,"Preencher com 30 ou vazio")))</f>
        <v>0.6</v>
      </c>
      <c r="AE10" s="35">
        <f t="shared" ref="AE10:AE73" si="5">IF(AND(AB10&gt;0),(AB10*0.7*C10)/3,IF(AND(AB10=0),(((SUM(Y10:AA10)*0.7))*C10)/3,"Erro"))</f>
        <v>9.3333333333333324E-2</v>
      </c>
      <c r="AF10" s="36">
        <f>IFERROR(AD10+AE10,"-")</f>
        <v>0.69333333333333336</v>
      </c>
      <c r="AG10" s="37"/>
      <c r="AH10" s="38">
        <f t="shared" ref="AH10:AH73" si="6">IFERROR(B10+C10+D10+X10+AF10+AG10,"-")</f>
        <v>5.1433333333333335</v>
      </c>
      <c r="AI10" s="39">
        <v>1</v>
      </c>
    </row>
    <row r="11" spans="1:35" ht="24" customHeight="1" x14ac:dyDescent="0.3">
      <c r="A11" s="40" t="s">
        <v>941</v>
      </c>
      <c r="B11" s="26">
        <v>3.15</v>
      </c>
      <c r="C11" s="26">
        <v>0.2</v>
      </c>
      <c r="D11" s="26">
        <v>1.8</v>
      </c>
      <c r="E11" s="41"/>
      <c r="F11" s="28"/>
      <c r="G11" s="28"/>
      <c r="H11" s="29"/>
      <c r="I11" s="27"/>
      <c r="J11" s="28"/>
      <c r="K11" s="28"/>
      <c r="L11" s="29"/>
      <c r="M11" s="27"/>
      <c r="N11" s="28"/>
      <c r="O11" s="28"/>
      <c r="P11" s="29"/>
      <c r="Q11" s="27"/>
      <c r="R11" s="28"/>
      <c r="S11" s="29"/>
      <c r="T11" s="26"/>
      <c r="U11" s="30">
        <f t="shared" si="0"/>
        <v>0</v>
      </c>
      <c r="V11" s="30">
        <f t="shared" si="1"/>
        <v>0</v>
      </c>
      <c r="W11" s="30">
        <f t="shared" si="2"/>
        <v>0</v>
      </c>
      <c r="X11" s="30">
        <f t="shared" si="3"/>
        <v>0</v>
      </c>
      <c r="Y11" s="31">
        <v>2</v>
      </c>
      <c r="Z11" s="32"/>
      <c r="AA11" s="33"/>
      <c r="AB11" s="26">
        <v>2</v>
      </c>
      <c r="AC11" s="34">
        <v>30</v>
      </c>
      <c r="AD11" s="35">
        <f t="shared" si="4"/>
        <v>0.6</v>
      </c>
      <c r="AE11" s="35">
        <f t="shared" si="5"/>
        <v>9.3333333333333324E-2</v>
      </c>
      <c r="AF11" s="36">
        <f t="shared" ref="AF11:AF23" si="7">IFERROR(AD11+AE11,"-")</f>
        <v>0.69333333333333336</v>
      </c>
      <c r="AG11" s="42"/>
      <c r="AH11" s="38">
        <f t="shared" si="6"/>
        <v>5.8433333333333337</v>
      </c>
      <c r="AI11" s="3">
        <v>2</v>
      </c>
    </row>
    <row r="12" spans="1:35" ht="24" customHeight="1" x14ac:dyDescent="0.3">
      <c r="A12" s="40" t="s">
        <v>942</v>
      </c>
      <c r="B12" s="26">
        <v>3.05</v>
      </c>
      <c r="C12" s="26">
        <v>0.2</v>
      </c>
      <c r="D12" s="26">
        <v>1.35</v>
      </c>
      <c r="E12" s="41"/>
      <c r="F12" s="28"/>
      <c r="G12" s="28"/>
      <c r="H12" s="29"/>
      <c r="I12" s="27"/>
      <c r="J12" s="28"/>
      <c r="K12" s="28"/>
      <c r="L12" s="29"/>
      <c r="M12" s="27"/>
      <c r="N12" s="28"/>
      <c r="O12" s="28"/>
      <c r="P12" s="29"/>
      <c r="Q12" s="27">
        <v>1</v>
      </c>
      <c r="R12" s="28"/>
      <c r="S12" s="29"/>
      <c r="T12" s="26">
        <v>1</v>
      </c>
      <c r="U12" s="30">
        <f t="shared" si="0"/>
        <v>2</v>
      </c>
      <c r="V12" s="30">
        <f t="shared" si="1"/>
        <v>0.6</v>
      </c>
      <c r="W12" s="30">
        <f t="shared" si="2"/>
        <v>9.3333333333333324E-2</v>
      </c>
      <c r="X12" s="30">
        <f t="shared" si="3"/>
        <v>0.69333333333333336</v>
      </c>
      <c r="Y12" s="31">
        <v>2</v>
      </c>
      <c r="Z12" s="32"/>
      <c r="AA12" s="33"/>
      <c r="AB12" s="26">
        <v>2</v>
      </c>
      <c r="AC12" s="34">
        <v>30</v>
      </c>
      <c r="AD12" s="35">
        <f t="shared" si="4"/>
        <v>0.6</v>
      </c>
      <c r="AE12" s="35">
        <f t="shared" si="5"/>
        <v>9.3333333333333324E-2</v>
      </c>
      <c r="AF12" s="36">
        <f t="shared" si="7"/>
        <v>0.69333333333333336</v>
      </c>
      <c r="AG12" s="42"/>
      <c r="AH12" s="38">
        <f t="shared" si="6"/>
        <v>5.9866666666666664</v>
      </c>
      <c r="AI12" s="3">
        <v>3</v>
      </c>
    </row>
    <row r="13" spans="1:35" ht="24" customHeight="1" x14ac:dyDescent="0.3">
      <c r="A13" s="40" t="s">
        <v>943</v>
      </c>
      <c r="B13" s="26">
        <v>3.15</v>
      </c>
      <c r="C13" s="26">
        <v>0.74</v>
      </c>
      <c r="D13" s="26">
        <v>2</v>
      </c>
      <c r="E13" s="41"/>
      <c r="F13" s="28"/>
      <c r="G13" s="28"/>
      <c r="H13" s="29"/>
      <c r="I13" s="27"/>
      <c r="J13" s="28"/>
      <c r="K13" s="28"/>
      <c r="L13" s="29"/>
      <c r="M13" s="27"/>
      <c r="N13" s="28"/>
      <c r="O13" s="28"/>
      <c r="P13" s="29"/>
      <c r="Q13" s="27"/>
      <c r="R13" s="28"/>
      <c r="S13" s="29"/>
      <c r="T13" s="26">
        <v>3</v>
      </c>
      <c r="U13" s="30">
        <f t="shared" si="0"/>
        <v>3</v>
      </c>
      <c r="V13" s="30">
        <f t="shared" si="1"/>
        <v>0.89999999999999991</v>
      </c>
      <c r="W13" s="30">
        <f t="shared" si="2"/>
        <v>0.5179999999999999</v>
      </c>
      <c r="X13" s="30">
        <f t="shared" si="3"/>
        <v>1.4179999999999997</v>
      </c>
      <c r="Y13" s="31">
        <v>2</v>
      </c>
      <c r="Z13" s="32"/>
      <c r="AA13" s="33"/>
      <c r="AB13" s="26">
        <v>2</v>
      </c>
      <c r="AC13" s="34">
        <v>30</v>
      </c>
      <c r="AD13" s="35">
        <f t="shared" si="4"/>
        <v>0.6</v>
      </c>
      <c r="AE13" s="35">
        <f t="shared" si="5"/>
        <v>0.34533333333333333</v>
      </c>
      <c r="AF13" s="36">
        <f>IFERROR(AD13+AE13,"-")</f>
        <v>0.94533333333333336</v>
      </c>
      <c r="AG13" s="42">
        <v>0.75</v>
      </c>
      <c r="AH13" s="38">
        <f t="shared" si="6"/>
        <v>9.0033333333333339</v>
      </c>
      <c r="AI13" s="39">
        <v>4</v>
      </c>
    </row>
    <row r="14" spans="1:35" ht="24" customHeight="1" x14ac:dyDescent="0.3">
      <c r="A14" s="40" t="s">
        <v>944</v>
      </c>
      <c r="B14" s="26">
        <v>2.2000000000000002</v>
      </c>
      <c r="C14" s="26">
        <v>0.2</v>
      </c>
      <c r="D14" s="26"/>
      <c r="E14" s="41"/>
      <c r="F14" s="28"/>
      <c r="G14" s="28"/>
      <c r="H14" s="29"/>
      <c r="I14" s="27"/>
      <c r="J14" s="28"/>
      <c r="K14" s="28"/>
      <c r="L14" s="29"/>
      <c r="M14" s="27"/>
      <c r="N14" s="28"/>
      <c r="O14" s="28"/>
      <c r="P14" s="29"/>
      <c r="Q14" s="27"/>
      <c r="R14" s="28"/>
      <c r="S14" s="29"/>
      <c r="T14" s="26"/>
      <c r="U14" s="30">
        <f t="shared" si="0"/>
        <v>0</v>
      </c>
      <c r="V14" s="30">
        <f t="shared" si="1"/>
        <v>0</v>
      </c>
      <c r="W14" s="30">
        <f t="shared" si="2"/>
        <v>0</v>
      </c>
      <c r="X14" s="30">
        <f t="shared" si="3"/>
        <v>0</v>
      </c>
      <c r="Y14" s="31">
        <v>2</v>
      </c>
      <c r="Z14" s="32"/>
      <c r="AA14" s="33"/>
      <c r="AB14" s="26">
        <v>2</v>
      </c>
      <c r="AC14" s="34">
        <v>30</v>
      </c>
      <c r="AD14" s="35">
        <f t="shared" si="4"/>
        <v>0.6</v>
      </c>
      <c r="AE14" s="35">
        <f t="shared" si="5"/>
        <v>9.3333333333333324E-2</v>
      </c>
      <c r="AF14" s="36">
        <f t="shared" si="7"/>
        <v>0.69333333333333336</v>
      </c>
      <c r="AG14" s="42">
        <v>0.3</v>
      </c>
      <c r="AH14" s="38">
        <f t="shared" si="6"/>
        <v>3.3933333333333335</v>
      </c>
      <c r="AI14" s="3">
        <v>5</v>
      </c>
    </row>
    <row r="15" spans="1:35" ht="24" customHeight="1" x14ac:dyDescent="0.3">
      <c r="A15" s="40" t="s">
        <v>945</v>
      </c>
      <c r="B15" s="26">
        <v>3.05</v>
      </c>
      <c r="C15" s="26">
        <v>0.2</v>
      </c>
      <c r="D15" s="26">
        <v>2</v>
      </c>
      <c r="E15" s="41"/>
      <c r="F15" s="28"/>
      <c r="G15" s="28"/>
      <c r="H15" s="29"/>
      <c r="I15" s="27"/>
      <c r="J15" s="28"/>
      <c r="K15" s="28"/>
      <c r="L15" s="29"/>
      <c r="M15" s="27"/>
      <c r="N15" s="28"/>
      <c r="O15" s="28"/>
      <c r="P15" s="29"/>
      <c r="Q15" s="27"/>
      <c r="R15" s="28"/>
      <c r="S15" s="29"/>
      <c r="T15" s="26">
        <v>1</v>
      </c>
      <c r="U15" s="30">
        <f t="shared" si="0"/>
        <v>1</v>
      </c>
      <c r="V15" s="30">
        <f t="shared" si="1"/>
        <v>0.3</v>
      </c>
      <c r="W15" s="30">
        <f t="shared" si="2"/>
        <v>4.6666666666666662E-2</v>
      </c>
      <c r="X15" s="30">
        <f t="shared" si="3"/>
        <v>0.34666666666666668</v>
      </c>
      <c r="Y15" s="31">
        <v>2</v>
      </c>
      <c r="Z15" s="32"/>
      <c r="AA15" s="33"/>
      <c r="AB15" s="26">
        <v>2</v>
      </c>
      <c r="AC15" s="34">
        <v>30</v>
      </c>
      <c r="AD15" s="35">
        <f t="shared" si="4"/>
        <v>0.6</v>
      </c>
      <c r="AE15" s="35">
        <f t="shared" si="5"/>
        <v>9.3333333333333324E-2</v>
      </c>
      <c r="AF15" s="36">
        <f t="shared" si="7"/>
        <v>0.69333333333333336</v>
      </c>
      <c r="AG15" s="42">
        <v>0.45</v>
      </c>
      <c r="AH15" s="38">
        <f t="shared" si="6"/>
        <v>6.74</v>
      </c>
      <c r="AI15" s="3">
        <v>6</v>
      </c>
    </row>
    <row r="16" spans="1:35" ht="24" customHeight="1" x14ac:dyDescent="0.3">
      <c r="A16" s="40" t="s">
        <v>946</v>
      </c>
      <c r="B16" s="26">
        <v>2.8</v>
      </c>
      <c r="C16" s="26">
        <v>0</v>
      </c>
      <c r="D16" s="26"/>
      <c r="E16" s="41"/>
      <c r="F16" s="28"/>
      <c r="G16" s="28"/>
      <c r="H16" s="29"/>
      <c r="I16" s="27"/>
      <c r="J16" s="28"/>
      <c r="K16" s="28"/>
      <c r="L16" s="29"/>
      <c r="M16" s="27">
        <v>2</v>
      </c>
      <c r="N16" s="28"/>
      <c r="O16" s="28"/>
      <c r="P16" s="29"/>
      <c r="Q16" s="27"/>
      <c r="R16" s="28"/>
      <c r="S16" s="29"/>
      <c r="T16" s="26"/>
      <c r="U16" s="30">
        <f t="shared" si="0"/>
        <v>2</v>
      </c>
      <c r="V16" s="30">
        <f t="shared" si="1"/>
        <v>0.6</v>
      </c>
      <c r="W16" s="30">
        <f t="shared" si="2"/>
        <v>0</v>
      </c>
      <c r="X16" s="30">
        <f t="shared" si="3"/>
        <v>0.6</v>
      </c>
      <c r="Y16" s="31">
        <v>2</v>
      </c>
      <c r="Z16" s="32"/>
      <c r="AA16" s="33"/>
      <c r="AB16" s="26">
        <v>2</v>
      </c>
      <c r="AC16" s="34">
        <v>30</v>
      </c>
      <c r="AD16" s="35">
        <f t="shared" si="4"/>
        <v>0.6</v>
      </c>
      <c r="AE16" s="35">
        <f t="shared" si="5"/>
        <v>0</v>
      </c>
      <c r="AF16" s="36">
        <f t="shared" si="7"/>
        <v>0.6</v>
      </c>
      <c r="AG16" s="42"/>
      <c r="AH16" s="38">
        <f t="shared" si="6"/>
        <v>4</v>
      </c>
      <c r="AI16" s="39">
        <v>7</v>
      </c>
    </row>
    <row r="17" spans="1:35" ht="24" customHeight="1" x14ac:dyDescent="0.3">
      <c r="A17" s="40" t="s">
        <v>947</v>
      </c>
      <c r="B17" s="26">
        <v>2.2000000000000002</v>
      </c>
      <c r="C17" s="26">
        <v>0.7</v>
      </c>
      <c r="D17" s="26"/>
      <c r="E17" s="41"/>
      <c r="F17" s="28"/>
      <c r="G17" s="28"/>
      <c r="H17" s="29"/>
      <c r="I17" s="27"/>
      <c r="J17" s="28"/>
      <c r="K17" s="28"/>
      <c r="L17" s="29"/>
      <c r="M17" s="27"/>
      <c r="N17" s="28"/>
      <c r="O17" s="28"/>
      <c r="P17" s="29"/>
      <c r="Q17" s="27"/>
      <c r="R17" s="28"/>
      <c r="S17" s="29"/>
      <c r="T17" s="26"/>
      <c r="U17" s="30">
        <f t="shared" si="0"/>
        <v>0</v>
      </c>
      <c r="V17" s="30">
        <f t="shared" si="1"/>
        <v>0</v>
      </c>
      <c r="W17" s="30">
        <f t="shared" si="2"/>
        <v>0</v>
      </c>
      <c r="X17" s="30">
        <f t="shared" si="3"/>
        <v>0</v>
      </c>
      <c r="Y17" s="31">
        <v>2</v>
      </c>
      <c r="Z17" s="32"/>
      <c r="AA17" s="33"/>
      <c r="AB17" s="26">
        <v>2</v>
      </c>
      <c r="AC17" s="34">
        <v>30</v>
      </c>
      <c r="AD17" s="35">
        <f t="shared" si="4"/>
        <v>0.6</v>
      </c>
      <c r="AE17" s="35">
        <f t="shared" si="5"/>
        <v>0.32666666666666661</v>
      </c>
      <c r="AF17" s="36">
        <f t="shared" si="7"/>
        <v>0.92666666666666653</v>
      </c>
      <c r="AG17" s="42"/>
      <c r="AH17" s="38">
        <f t="shared" si="6"/>
        <v>3.8266666666666671</v>
      </c>
      <c r="AI17" s="3">
        <v>8</v>
      </c>
    </row>
    <row r="18" spans="1:35" ht="24" customHeight="1" x14ac:dyDescent="0.3">
      <c r="A18" s="40" t="s">
        <v>948</v>
      </c>
      <c r="B18" s="26">
        <v>1</v>
      </c>
      <c r="C18" s="26">
        <v>0.2</v>
      </c>
      <c r="D18" s="26"/>
      <c r="E18" s="41"/>
      <c r="F18" s="28"/>
      <c r="G18" s="28"/>
      <c r="H18" s="29"/>
      <c r="I18" s="27"/>
      <c r="J18" s="28"/>
      <c r="K18" s="28"/>
      <c r="L18" s="29"/>
      <c r="M18" s="27"/>
      <c r="N18" s="28"/>
      <c r="O18" s="28"/>
      <c r="P18" s="29"/>
      <c r="Q18" s="27"/>
      <c r="R18" s="28"/>
      <c r="S18" s="29"/>
      <c r="T18" s="26"/>
      <c r="U18" s="30">
        <f t="shared" si="0"/>
        <v>0</v>
      </c>
      <c r="V18" s="30">
        <f t="shared" si="1"/>
        <v>0</v>
      </c>
      <c r="W18" s="30">
        <f t="shared" si="2"/>
        <v>0</v>
      </c>
      <c r="X18" s="30">
        <f t="shared" si="3"/>
        <v>0</v>
      </c>
      <c r="Y18" s="31">
        <v>2</v>
      </c>
      <c r="Z18" s="32"/>
      <c r="AA18" s="33"/>
      <c r="AB18" s="26">
        <v>2</v>
      </c>
      <c r="AC18" s="34">
        <v>30</v>
      </c>
      <c r="AD18" s="35">
        <f t="shared" si="4"/>
        <v>0.6</v>
      </c>
      <c r="AE18" s="35">
        <f t="shared" si="5"/>
        <v>9.3333333333333324E-2</v>
      </c>
      <c r="AF18" s="36">
        <f t="shared" si="7"/>
        <v>0.69333333333333336</v>
      </c>
      <c r="AG18" s="42"/>
      <c r="AH18" s="38">
        <f t="shared" si="6"/>
        <v>1.8933333333333333</v>
      </c>
      <c r="AI18" s="3">
        <v>9</v>
      </c>
    </row>
    <row r="19" spans="1:35" ht="24" customHeight="1" x14ac:dyDescent="0.3">
      <c r="A19" s="40" t="s">
        <v>949</v>
      </c>
      <c r="B19" s="26">
        <v>3.65</v>
      </c>
      <c r="C19" s="26">
        <v>1.6</v>
      </c>
      <c r="D19" s="26">
        <v>2</v>
      </c>
      <c r="E19" s="41"/>
      <c r="F19" s="28"/>
      <c r="G19" s="28"/>
      <c r="H19" s="29"/>
      <c r="I19" s="27"/>
      <c r="J19" s="28"/>
      <c r="K19" s="28"/>
      <c r="L19" s="29"/>
      <c r="M19" s="27"/>
      <c r="N19" s="28"/>
      <c r="O19" s="28"/>
      <c r="P19" s="29"/>
      <c r="Q19" s="27"/>
      <c r="R19" s="28"/>
      <c r="S19" s="29"/>
      <c r="T19" s="26">
        <v>2</v>
      </c>
      <c r="U19" s="30">
        <f t="shared" si="0"/>
        <v>2</v>
      </c>
      <c r="V19" s="30">
        <f t="shared" si="1"/>
        <v>0.6</v>
      </c>
      <c r="W19" s="30">
        <f t="shared" si="2"/>
        <v>0.74666666666666659</v>
      </c>
      <c r="X19" s="30">
        <f t="shared" si="3"/>
        <v>1.3466666666666667</v>
      </c>
      <c r="Y19" s="31">
        <v>2</v>
      </c>
      <c r="Z19" s="32"/>
      <c r="AA19" s="33"/>
      <c r="AB19" s="26">
        <v>2</v>
      </c>
      <c r="AC19" s="34">
        <v>30</v>
      </c>
      <c r="AD19" s="35">
        <f t="shared" si="4"/>
        <v>0.6</v>
      </c>
      <c r="AE19" s="35">
        <f t="shared" si="5"/>
        <v>0.74666666666666659</v>
      </c>
      <c r="AF19" s="36">
        <f t="shared" si="7"/>
        <v>1.3466666666666667</v>
      </c>
      <c r="AG19" s="42">
        <v>1.7</v>
      </c>
      <c r="AH19" s="38">
        <f t="shared" si="6"/>
        <v>11.643333333333334</v>
      </c>
      <c r="AI19" s="39">
        <v>10</v>
      </c>
    </row>
    <row r="20" spans="1:35" ht="24" customHeight="1" x14ac:dyDescent="0.3">
      <c r="A20" s="40" t="s">
        <v>950</v>
      </c>
      <c r="B20" s="26">
        <v>2.7</v>
      </c>
      <c r="C20" s="26">
        <v>0</v>
      </c>
      <c r="D20" s="26">
        <v>2</v>
      </c>
      <c r="E20" s="41"/>
      <c r="F20" s="28"/>
      <c r="G20" s="28"/>
      <c r="H20" s="29"/>
      <c r="I20" s="27"/>
      <c r="J20" s="28"/>
      <c r="K20" s="28"/>
      <c r="L20" s="29"/>
      <c r="M20" s="27"/>
      <c r="N20" s="28"/>
      <c r="O20" s="28"/>
      <c r="P20" s="29"/>
      <c r="Q20" s="27"/>
      <c r="R20" s="28"/>
      <c r="S20" s="29"/>
      <c r="T20" s="26">
        <v>3</v>
      </c>
      <c r="U20" s="30">
        <f t="shared" si="0"/>
        <v>3</v>
      </c>
      <c r="V20" s="30">
        <f t="shared" si="1"/>
        <v>0.89999999999999991</v>
      </c>
      <c r="W20" s="30">
        <f t="shared" si="2"/>
        <v>0</v>
      </c>
      <c r="X20" s="30">
        <f t="shared" si="3"/>
        <v>0.89999999999999991</v>
      </c>
      <c r="Y20" s="31">
        <v>2</v>
      </c>
      <c r="Z20" s="32"/>
      <c r="AA20" s="33"/>
      <c r="AB20" s="26">
        <v>2</v>
      </c>
      <c r="AC20" s="34">
        <v>30</v>
      </c>
      <c r="AD20" s="35">
        <f t="shared" si="4"/>
        <v>0.6</v>
      </c>
      <c r="AE20" s="35">
        <f t="shared" si="5"/>
        <v>0</v>
      </c>
      <c r="AF20" s="36">
        <f t="shared" si="7"/>
        <v>0.6</v>
      </c>
      <c r="AG20" s="42">
        <v>0.85</v>
      </c>
      <c r="AH20" s="38">
        <f t="shared" si="6"/>
        <v>7.0499999999999989</v>
      </c>
      <c r="AI20" s="3">
        <v>11</v>
      </c>
    </row>
    <row r="21" spans="1:35" ht="24" customHeight="1" x14ac:dyDescent="0.3">
      <c r="A21" s="40" t="s">
        <v>951</v>
      </c>
      <c r="B21" s="26">
        <v>2.9</v>
      </c>
      <c r="C21" s="26">
        <v>0.86</v>
      </c>
      <c r="D21" s="26">
        <v>2</v>
      </c>
      <c r="E21" s="41"/>
      <c r="F21" s="28"/>
      <c r="G21" s="28"/>
      <c r="H21" s="29"/>
      <c r="I21" s="27"/>
      <c r="J21" s="28"/>
      <c r="K21" s="28"/>
      <c r="L21" s="29"/>
      <c r="M21" s="27"/>
      <c r="N21" s="28"/>
      <c r="O21" s="28"/>
      <c r="P21" s="29"/>
      <c r="Q21" s="27"/>
      <c r="R21" s="28"/>
      <c r="S21" s="29"/>
      <c r="T21" s="26">
        <v>2</v>
      </c>
      <c r="U21" s="30">
        <f t="shared" si="0"/>
        <v>2</v>
      </c>
      <c r="V21" s="30">
        <f t="shared" si="1"/>
        <v>0.6</v>
      </c>
      <c r="W21" s="30">
        <f t="shared" si="2"/>
        <v>0.40133333333333332</v>
      </c>
      <c r="X21" s="30">
        <f t="shared" si="3"/>
        <v>1.0013333333333332</v>
      </c>
      <c r="Y21" s="31">
        <v>2</v>
      </c>
      <c r="Z21" s="32"/>
      <c r="AA21" s="33"/>
      <c r="AB21" s="26">
        <v>2</v>
      </c>
      <c r="AC21" s="34">
        <v>30</v>
      </c>
      <c r="AD21" s="35">
        <f t="shared" si="4"/>
        <v>0.6</v>
      </c>
      <c r="AE21" s="35">
        <f t="shared" si="5"/>
        <v>0.40133333333333332</v>
      </c>
      <c r="AF21" s="36">
        <f t="shared" si="7"/>
        <v>1.0013333333333332</v>
      </c>
      <c r="AG21" s="42">
        <v>1.35</v>
      </c>
      <c r="AH21" s="38">
        <f t="shared" si="6"/>
        <v>9.1126666666666658</v>
      </c>
      <c r="AI21" s="3">
        <v>12</v>
      </c>
    </row>
    <row r="22" spans="1:35" ht="24" customHeight="1" x14ac:dyDescent="0.3">
      <c r="A22" s="40" t="s">
        <v>952</v>
      </c>
      <c r="B22" s="26">
        <v>3.05</v>
      </c>
      <c r="C22" s="26">
        <v>0.7</v>
      </c>
      <c r="D22" s="26">
        <v>2</v>
      </c>
      <c r="E22" s="41"/>
      <c r="F22" s="28"/>
      <c r="G22" s="28"/>
      <c r="H22" s="29"/>
      <c r="I22" s="27"/>
      <c r="J22" s="28"/>
      <c r="K22" s="28"/>
      <c r="L22" s="29"/>
      <c r="M22" s="27"/>
      <c r="N22" s="28"/>
      <c r="O22" s="28"/>
      <c r="P22" s="29"/>
      <c r="Q22" s="27"/>
      <c r="R22" s="28"/>
      <c r="S22" s="29"/>
      <c r="T22" s="26"/>
      <c r="U22" s="30">
        <f t="shared" si="0"/>
        <v>0</v>
      </c>
      <c r="V22" s="30">
        <f t="shared" si="1"/>
        <v>0</v>
      </c>
      <c r="W22" s="30">
        <f t="shared" si="2"/>
        <v>0</v>
      </c>
      <c r="X22" s="30">
        <v>2</v>
      </c>
      <c r="Y22" s="31">
        <v>2</v>
      </c>
      <c r="Z22" s="32"/>
      <c r="AA22" s="33"/>
      <c r="AB22" s="26">
        <v>2</v>
      </c>
      <c r="AC22" s="34">
        <v>30</v>
      </c>
      <c r="AD22" s="35">
        <f t="shared" si="4"/>
        <v>0.6</v>
      </c>
      <c r="AE22" s="35">
        <f t="shared" si="5"/>
        <v>0.32666666666666661</v>
      </c>
      <c r="AF22" s="36">
        <f t="shared" si="7"/>
        <v>0.92666666666666653</v>
      </c>
      <c r="AG22" s="42">
        <v>0.45</v>
      </c>
      <c r="AH22" s="38">
        <f t="shared" si="6"/>
        <v>9.1266666666666652</v>
      </c>
      <c r="AI22" s="39">
        <v>13</v>
      </c>
    </row>
    <row r="23" spans="1:35" ht="24" customHeight="1" x14ac:dyDescent="0.3">
      <c r="A23" s="40" t="s">
        <v>953</v>
      </c>
      <c r="B23" s="26">
        <v>1.85</v>
      </c>
      <c r="C23" s="26">
        <v>0</v>
      </c>
      <c r="D23" s="26"/>
      <c r="E23" s="41"/>
      <c r="F23" s="28"/>
      <c r="G23" s="28"/>
      <c r="H23" s="29"/>
      <c r="I23" s="27"/>
      <c r="J23" s="28"/>
      <c r="K23" s="28"/>
      <c r="L23" s="29"/>
      <c r="M23" s="27"/>
      <c r="N23" s="28"/>
      <c r="O23" s="28"/>
      <c r="P23" s="29"/>
      <c r="Q23" s="27"/>
      <c r="R23" s="28"/>
      <c r="S23" s="29"/>
      <c r="T23" s="26">
        <v>1.67</v>
      </c>
      <c r="U23" s="30">
        <f t="shared" si="0"/>
        <v>1.67</v>
      </c>
      <c r="V23" s="30">
        <f t="shared" si="1"/>
        <v>0.501</v>
      </c>
      <c r="W23" s="30">
        <f t="shared" si="2"/>
        <v>0</v>
      </c>
      <c r="X23" s="30">
        <f t="shared" ref="X23:X86" si="8">V23+W23</f>
        <v>0.501</v>
      </c>
      <c r="Y23" s="31">
        <v>2</v>
      </c>
      <c r="Z23" s="32"/>
      <c r="AA23" s="33"/>
      <c r="AB23" s="26">
        <v>2</v>
      </c>
      <c r="AC23" s="34">
        <v>30</v>
      </c>
      <c r="AD23" s="35">
        <f t="shared" si="4"/>
        <v>0.6</v>
      </c>
      <c r="AE23" s="35">
        <f t="shared" si="5"/>
        <v>0</v>
      </c>
      <c r="AF23" s="36">
        <f t="shared" si="7"/>
        <v>0.6</v>
      </c>
      <c r="AG23" s="42">
        <v>0.3</v>
      </c>
      <c r="AH23" s="38">
        <f t="shared" si="6"/>
        <v>3.2509999999999999</v>
      </c>
      <c r="AI23" s="3">
        <v>14</v>
      </c>
    </row>
    <row r="24" spans="1:35" ht="24" customHeight="1" x14ac:dyDescent="0.3">
      <c r="A24" s="40" t="s">
        <v>954</v>
      </c>
      <c r="B24" s="26">
        <v>3.35</v>
      </c>
      <c r="C24" s="26">
        <v>0</v>
      </c>
      <c r="D24" s="26">
        <v>1.05</v>
      </c>
      <c r="E24" s="41"/>
      <c r="F24" s="28"/>
      <c r="G24" s="28"/>
      <c r="H24" s="29"/>
      <c r="I24" s="27"/>
      <c r="J24" s="28"/>
      <c r="K24" s="28"/>
      <c r="L24" s="29"/>
      <c r="M24" s="27"/>
      <c r="N24" s="28"/>
      <c r="O24" s="28"/>
      <c r="P24" s="29"/>
      <c r="Q24" s="27"/>
      <c r="R24" s="28"/>
      <c r="S24" s="29"/>
      <c r="T24" s="26">
        <v>3</v>
      </c>
      <c r="U24" s="30">
        <f t="shared" si="0"/>
        <v>3</v>
      </c>
      <c r="V24" s="30">
        <f t="shared" si="1"/>
        <v>0.89999999999999991</v>
      </c>
      <c r="W24" s="30">
        <f t="shared" si="2"/>
        <v>0</v>
      </c>
      <c r="X24" s="30">
        <f t="shared" si="8"/>
        <v>0.89999999999999991</v>
      </c>
      <c r="Y24" s="31">
        <v>2</v>
      </c>
      <c r="Z24" s="32"/>
      <c r="AA24" s="33"/>
      <c r="AB24" s="26">
        <v>2</v>
      </c>
      <c r="AC24" s="34">
        <v>30</v>
      </c>
      <c r="AD24" s="35">
        <f t="shared" si="4"/>
        <v>0.6</v>
      </c>
      <c r="AE24" s="35">
        <f t="shared" si="5"/>
        <v>0</v>
      </c>
      <c r="AF24" s="36">
        <v>2</v>
      </c>
      <c r="AG24" s="42">
        <v>2</v>
      </c>
      <c r="AH24" s="38">
        <f t="shared" si="6"/>
        <v>9.3000000000000007</v>
      </c>
      <c r="AI24" s="3">
        <v>15</v>
      </c>
    </row>
    <row r="25" spans="1:35" ht="24" customHeight="1" x14ac:dyDescent="0.3">
      <c r="A25" s="40" t="s">
        <v>955</v>
      </c>
      <c r="B25" s="26">
        <v>2.4</v>
      </c>
      <c r="C25" s="26">
        <v>0</v>
      </c>
      <c r="D25" s="26">
        <v>2</v>
      </c>
      <c r="E25" s="41"/>
      <c r="F25" s="28"/>
      <c r="G25" s="28"/>
      <c r="H25" s="29"/>
      <c r="I25" s="27"/>
      <c r="J25" s="28"/>
      <c r="K25" s="28"/>
      <c r="L25" s="29"/>
      <c r="M25" s="27"/>
      <c r="N25" s="28"/>
      <c r="O25" s="28"/>
      <c r="P25" s="29"/>
      <c r="Q25" s="27"/>
      <c r="R25" s="28"/>
      <c r="S25" s="29"/>
      <c r="T25" s="26">
        <v>2</v>
      </c>
      <c r="U25" s="30">
        <f t="shared" si="0"/>
        <v>2</v>
      </c>
      <c r="V25" s="30">
        <f t="shared" si="1"/>
        <v>0.6</v>
      </c>
      <c r="W25" s="30">
        <f t="shared" si="2"/>
        <v>0</v>
      </c>
      <c r="X25" s="30">
        <f t="shared" si="8"/>
        <v>0.6</v>
      </c>
      <c r="Y25" s="31">
        <v>2</v>
      </c>
      <c r="Z25" s="32"/>
      <c r="AA25" s="33"/>
      <c r="AB25" s="26">
        <v>0</v>
      </c>
      <c r="AC25" s="34">
        <v>30</v>
      </c>
      <c r="AD25" s="35">
        <f t="shared" si="4"/>
        <v>0</v>
      </c>
      <c r="AE25" s="35">
        <f t="shared" si="5"/>
        <v>0</v>
      </c>
      <c r="AF25" s="36">
        <f t="shared" ref="AF25:AF38" si="9">IFERROR(AD25+AE25,"-")</f>
        <v>0</v>
      </c>
      <c r="AG25" s="42">
        <v>0.9</v>
      </c>
      <c r="AH25" s="38">
        <f t="shared" si="6"/>
        <v>5.9</v>
      </c>
      <c r="AI25" s="39">
        <v>16</v>
      </c>
    </row>
    <row r="26" spans="1:35" ht="24" customHeight="1" x14ac:dyDescent="0.3">
      <c r="A26" s="40" t="s">
        <v>956</v>
      </c>
      <c r="B26" s="26">
        <v>3.05</v>
      </c>
      <c r="C26" s="26">
        <v>0</v>
      </c>
      <c r="D26" s="26">
        <v>1.8</v>
      </c>
      <c r="E26" s="41"/>
      <c r="F26" s="28"/>
      <c r="G26" s="28"/>
      <c r="H26" s="29"/>
      <c r="I26" s="27"/>
      <c r="J26" s="28"/>
      <c r="K26" s="28"/>
      <c r="L26" s="29">
        <v>5</v>
      </c>
      <c r="M26" s="27"/>
      <c r="N26" s="28"/>
      <c r="O26" s="28"/>
      <c r="P26" s="29"/>
      <c r="Q26" s="27"/>
      <c r="R26" s="28"/>
      <c r="S26" s="29"/>
      <c r="T26" s="26"/>
      <c r="U26" s="30">
        <f t="shared" si="0"/>
        <v>5</v>
      </c>
      <c r="V26" s="30">
        <f t="shared" si="1"/>
        <v>1.5</v>
      </c>
      <c r="W26" s="30">
        <f t="shared" si="2"/>
        <v>0</v>
      </c>
      <c r="X26" s="30">
        <f t="shared" si="8"/>
        <v>1.5</v>
      </c>
      <c r="Y26" s="31">
        <v>2</v>
      </c>
      <c r="Z26" s="32"/>
      <c r="AA26" s="33"/>
      <c r="AB26" s="26">
        <v>2</v>
      </c>
      <c r="AC26" s="34">
        <v>30</v>
      </c>
      <c r="AD26" s="35">
        <f t="shared" si="4"/>
        <v>0.6</v>
      </c>
      <c r="AE26" s="35">
        <f t="shared" si="5"/>
        <v>0</v>
      </c>
      <c r="AF26" s="36">
        <f t="shared" si="9"/>
        <v>0.6</v>
      </c>
      <c r="AG26" s="42">
        <v>1.4</v>
      </c>
      <c r="AH26" s="38">
        <f t="shared" si="6"/>
        <v>8.35</v>
      </c>
      <c r="AI26" s="3">
        <v>17</v>
      </c>
    </row>
    <row r="27" spans="1:35" ht="24" customHeight="1" x14ac:dyDescent="0.3">
      <c r="A27" s="40" t="s">
        <v>957</v>
      </c>
      <c r="B27" s="26">
        <v>2.6</v>
      </c>
      <c r="C27" s="26">
        <v>0</v>
      </c>
      <c r="D27" s="26"/>
      <c r="E27" s="41"/>
      <c r="F27" s="28"/>
      <c r="G27" s="28"/>
      <c r="H27" s="29"/>
      <c r="I27" s="27"/>
      <c r="J27" s="28"/>
      <c r="K27" s="28"/>
      <c r="L27" s="29"/>
      <c r="M27" s="27"/>
      <c r="N27" s="28"/>
      <c r="O27" s="28"/>
      <c r="P27" s="29"/>
      <c r="Q27" s="27"/>
      <c r="R27" s="28"/>
      <c r="S27" s="29"/>
      <c r="T27" s="26"/>
      <c r="U27" s="30">
        <f t="shared" si="0"/>
        <v>0</v>
      </c>
      <c r="V27" s="30">
        <f t="shared" si="1"/>
        <v>0</v>
      </c>
      <c r="W27" s="30">
        <f t="shared" si="2"/>
        <v>0</v>
      </c>
      <c r="X27" s="30">
        <f t="shared" si="8"/>
        <v>0</v>
      </c>
      <c r="Y27" s="31"/>
      <c r="Z27" s="32"/>
      <c r="AA27" s="33"/>
      <c r="AB27" s="26">
        <v>0</v>
      </c>
      <c r="AC27" s="34">
        <v>30</v>
      </c>
      <c r="AD27" s="35">
        <f t="shared" si="4"/>
        <v>0</v>
      </c>
      <c r="AE27" s="35">
        <f t="shared" si="5"/>
        <v>0</v>
      </c>
      <c r="AF27" s="36">
        <f t="shared" si="9"/>
        <v>0</v>
      </c>
      <c r="AG27" s="42"/>
      <c r="AH27" s="38">
        <f t="shared" si="6"/>
        <v>2.6</v>
      </c>
      <c r="AI27" s="3">
        <v>18</v>
      </c>
    </row>
    <row r="28" spans="1:35" ht="24" customHeight="1" x14ac:dyDescent="0.2">
      <c r="A28" s="43" t="s">
        <v>958</v>
      </c>
      <c r="B28" s="26">
        <v>3.31</v>
      </c>
      <c r="C28" s="26">
        <v>3</v>
      </c>
      <c r="D28" s="26">
        <v>1.9</v>
      </c>
      <c r="E28" s="41"/>
      <c r="F28" s="28"/>
      <c r="G28" s="28"/>
      <c r="H28" s="29"/>
      <c r="I28" s="27"/>
      <c r="J28" s="28"/>
      <c r="K28" s="28"/>
      <c r="L28" s="29"/>
      <c r="M28" s="27"/>
      <c r="N28" s="28"/>
      <c r="O28" s="28"/>
      <c r="P28" s="29"/>
      <c r="Q28" s="27"/>
      <c r="R28" s="28"/>
      <c r="S28" s="29"/>
      <c r="T28" s="26">
        <v>1</v>
      </c>
      <c r="U28" s="30">
        <f t="shared" si="0"/>
        <v>1</v>
      </c>
      <c r="V28" s="30">
        <f t="shared" si="1"/>
        <v>0.3</v>
      </c>
      <c r="W28" s="30">
        <f t="shared" si="2"/>
        <v>0.69999999999999984</v>
      </c>
      <c r="X28" s="30">
        <f t="shared" si="8"/>
        <v>0.99999999999999978</v>
      </c>
      <c r="Y28" s="31">
        <v>2</v>
      </c>
      <c r="Z28" s="32"/>
      <c r="AA28" s="33"/>
      <c r="AB28" s="26">
        <v>2</v>
      </c>
      <c r="AC28" s="34">
        <v>30</v>
      </c>
      <c r="AD28" s="35">
        <f t="shared" si="4"/>
        <v>0.6</v>
      </c>
      <c r="AE28" s="35">
        <f t="shared" si="5"/>
        <v>1.3999999999999997</v>
      </c>
      <c r="AF28" s="36">
        <f t="shared" si="9"/>
        <v>1.9999999999999996</v>
      </c>
      <c r="AG28" s="42">
        <v>1.85</v>
      </c>
      <c r="AH28" s="38">
        <f t="shared" si="6"/>
        <v>13.06</v>
      </c>
      <c r="AI28" s="39">
        <v>19</v>
      </c>
    </row>
    <row r="29" spans="1:35" ht="24" customHeight="1" x14ac:dyDescent="0.3">
      <c r="A29" s="40" t="s">
        <v>959</v>
      </c>
      <c r="B29" s="26">
        <v>2.2999999999999998</v>
      </c>
      <c r="C29" s="26">
        <v>1.88</v>
      </c>
      <c r="D29" s="26">
        <v>2</v>
      </c>
      <c r="E29" s="41"/>
      <c r="F29" s="28"/>
      <c r="G29" s="28"/>
      <c r="H29" s="29"/>
      <c r="I29" s="27"/>
      <c r="J29" s="28"/>
      <c r="K29" s="28"/>
      <c r="L29" s="29"/>
      <c r="M29" s="27"/>
      <c r="N29" s="28"/>
      <c r="O29" s="28"/>
      <c r="P29" s="29"/>
      <c r="Q29" s="27"/>
      <c r="R29" s="28"/>
      <c r="S29" s="29"/>
      <c r="T29" s="26">
        <v>1.67</v>
      </c>
      <c r="U29" s="30">
        <f t="shared" si="0"/>
        <v>1.67</v>
      </c>
      <c r="V29" s="30">
        <f t="shared" si="1"/>
        <v>0.501</v>
      </c>
      <c r="W29" s="30">
        <f t="shared" si="2"/>
        <v>0.73257333333333319</v>
      </c>
      <c r="X29" s="30">
        <f t="shared" si="8"/>
        <v>1.2335733333333332</v>
      </c>
      <c r="Y29" s="31">
        <v>2</v>
      </c>
      <c r="Z29" s="32"/>
      <c r="AA29" s="33"/>
      <c r="AB29" s="26">
        <v>2</v>
      </c>
      <c r="AC29" s="34">
        <v>30</v>
      </c>
      <c r="AD29" s="35">
        <f t="shared" si="4"/>
        <v>0.6</v>
      </c>
      <c r="AE29" s="35">
        <f t="shared" si="5"/>
        <v>0.87733333333333319</v>
      </c>
      <c r="AF29" s="36">
        <f t="shared" si="9"/>
        <v>1.4773333333333332</v>
      </c>
      <c r="AG29" s="42">
        <v>0.3</v>
      </c>
      <c r="AH29" s="38">
        <f t="shared" si="6"/>
        <v>9.1909066666666668</v>
      </c>
      <c r="AI29" s="3">
        <v>20</v>
      </c>
    </row>
    <row r="30" spans="1:35" ht="24" customHeight="1" x14ac:dyDescent="0.3">
      <c r="A30" s="40" t="s">
        <v>960</v>
      </c>
      <c r="B30" s="26">
        <v>2.25</v>
      </c>
      <c r="C30" s="26">
        <v>0.2</v>
      </c>
      <c r="D30" s="26">
        <v>1.8</v>
      </c>
      <c r="E30" s="41"/>
      <c r="F30" s="28"/>
      <c r="G30" s="28"/>
      <c r="H30" s="29"/>
      <c r="I30" s="27"/>
      <c r="J30" s="28"/>
      <c r="K30" s="28"/>
      <c r="L30" s="29"/>
      <c r="M30" s="27"/>
      <c r="N30" s="28"/>
      <c r="O30" s="28"/>
      <c r="P30" s="29"/>
      <c r="Q30" s="27"/>
      <c r="R30" s="28"/>
      <c r="S30" s="29"/>
      <c r="T30" s="26"/>
      <c r="U30" s="30">
        <f t="shared" si="0"/>
        <v>0</v>
      </c>
      <c r="V30" s="30">
        <f t="shared" si="1"/>
        <v>0</v>
      </c>
      <c r="W30" s="30">
        <f t="shared" si="2"/>
        <v>0</v>
      </c>
      <c r="X30" s="30">
        <f t="shared" si="8"/>
        <v>0</v>
      </c>
      <c r="Y30" s="31">
        <v>2</v>
      </c>
      <c r="Z30" s="32"/>
      <c r="AA30" s="33"/>
      <c r="AB30" s="26">
        <v>0</v>
      </c>
      <c r="AC30" s="34">
        <v>30</v>
      </c>
      <c r="AD30" s="35">
        <f t="shared" si="4"/>
        <v>0</v>
      </c>
      <c r="AE30" s="35">
        <f t="shared" si="5"/>
        <v>9.3333333333333324E-2</v>
      </c>
      <c r="AF30" s="36">
        <f t="shared" si="9"/>
        <v>9.3333333333333324E-2</v>
      </c>
      <c r="AG30" s="42">
        <v>0.3</v>
      </c>
      <c r="AH30" s="38">
        <f t="shared" si="6"/>
        <v>4.6433333333333335</v>
      </c>
      <c r="AI30" s="3">
        <v>21</v>
      </c>
    </row>
    <row r="31" spans="1:35" ht="24" customHeight="1" x14ac:dyDescent="0.3">
      <c r="A31" s="40" t="s">
        <v>961</v>
      </c>
      <c r="B31" s="26">
        <v>2.8</v>
      </c>
      <c r="C31" s="26">
        <v>2.12</v>
      </c>
      <c r="D31" s="26"/>
      <c r="E31" s="41"/>
      <c r="F31" s="28"/>
      <c r="G31" s="28"/>
      <c r="H31" s="29"/>
      <c r="I31" s="27"/>
      <c r="J31" s="28"/>
      <c r="K31" s="28"/>
      <c r="L31" s="29"/>
      <c r="M31" s="27"/>
      <c r="N31" s="28"/>
      <c r="O31" s="28"/>
      <c r="P31" s="29"/>
      <c r="Q31" s="27"/>
      <c r="R31" s="28"/>
      <c r="S31" s="29"/>
      <c r="T31" s="26"/>
      <c r="U31" s="30">
        <f t="shared" si="0"/>
        <v>0</v>
      </c>
      <c r="V31" s="30">
        <f t="shared" si="1"/>
        <v>0</v>
      </c>
      <c r="W31" s="30">
        <f t="shared" si="2"/>
        <v>0</v>
      </c>
      <c r="X31" s="30">
        <f t="shared" si="8"/>
        <v>0</v>
      </c>
      <c r="Y31" s="31">
        <v>2</v>
      </c>
      <c r="Z31" s="32"/>
      <c r="AA31" s="33"/>
      <c r="AB31" s="26">
        <v>1</v>
      </c>
      <c r="AC31" s="34">
        <v>30</v>
      </c>
      <c r="AD31" s="35">
        <f t="shared" si="4"/>
        <v>0.3</v>
      </c>
      <c r="AE31" s="35">
        <f t="shared" si="5"/>
        <v>0.49466666666666664</v>
      </c>
      <c r="AF31" s="36">
        <f t="shared" si="9"/>
        <v>0.79466666666666663</v>
      </c>
      <c r="AG31" s="42">
        <v>0.3</v>
      </c>
      <c r="AH31" s="38">
        <f t="shared" si="6"/>
        <v>6.0146666666666659</v>
      </c>
      <c r="AI31" s="39">
        <v>22</v>
      </c>
    </row>
    <row r="32" spans="1:35" ht="24" customHeight="1" x14ac:dyDescent="0.3">
      <c r="A32" s="40" t="s">
        <v>962</v>
      </c>
      <c r="B32" s="26">
        <v>0.2</v>
      </c>
      <c r="C32" s="26">
        <v>0.2</v>
      </c>
      <c r="D32" s="26">
        <v>1.6</v>
      </c>
      <c r="E32" s="41"/>
      <c r="F32" s="28"/>
      <c r="G32" s="28"/>
      <c r="H32" s="29"/>
      <c r="I32" s="27"/>
      <c r="J32" s="28"/>
      <c r="K32" s="28"/>
      <c r="L32" s="29"/>
      <c r="M32" s="27"/>
      <c r="N32" s="28"/>
      <c r="O32" s="28"/>
      <c r="P32" s="29"/>
      <c r="Q32" s="27"/>
      <c r="R32" s="28"/>
      <c r="S32" s="29"/>
      <c r="T32" s="26"/>
      <c r="U32" s="30">
        <f t="shared" si="0"/>
        <v>0</v>
      </c>
      <c r="V32" s="30">
        <f t="shared" si="1"/>
        <v>0</v>
      </c>
      <c r="W32" s="30">
        <f t="shared" si="2"/>
        <v>0</v>
      </c>
      <c r="X32" s="30">
        <f t="shared" si="8"/>
        <v>0</v>
      </c>
      <c r="Y32" s="31">
        <v>2</v>
      </c>
      <c r="Z32" s="32"/>
      <c r="AA32" s="33"/>
      <c r="AB32" s="26">
        <v>2</v>
      </c>
      <c r="AC32" s="34">
        <v>30</v>
      </c>
      <c r="AD32" s="35">
        <f t="shared" si="4"/>
        <v>0.6</v>
      </c>
      <c r="AE32" s="35">
        <f t="shared" si="5"/>
        <v>9.3333333333333324E-2</v>
      </c>
      <c r="AF32" s="36">
        <f t="shared" si="9"/>
        <v>0.69333333333333336</v>
      </c>
      <c r="AG32" s="42">
        <v>0.5</v>
      </c>
      <c r="AH32" s="38">
        <f t="shared" si="6"/>
        <v>3.1933333333333334</v>
      </c>
      <c r="AI32" s="3">
        <v>23</v>
      </c>
    </row>
    <row r="33" spans="1:35" ht="24" customHeight="1" x14ac:dyDescent="0.3">
      <c r="A33" s="40" t="s">
        <v>963</v>
      </c>
      <c r="B33" s="26">
        <v>3.35</v>
      </c>
      <c r="C33" s="26">
        <v>0.95</v>
      </c>
      <c r="D33" s="26">
        <v>2</v>
      </c>
      <c r="E33" s="41"/>
      <c r="F33" s="28"/>
      <c r="G33" s="28"/>
      <c r="H33" s="29"/>
      <c r="I33" s="27"/>
      <c r="J33" s="28"/>
      <c r="K33" s="28"/>
      <c r="L33" s="29"/>
      <c r="M33" s="27">
        <v>2</v>
      </c>
      <c r="N33" s="28"/>
      <c r="O33" s="28"/>
      <c r="P33" s="29"/>
      <c r="Q33" s="27"/>
      <c r="R33" s="28"/>
      <c r="S33" s="29"/>
      <c r="T33" s="26">
        <v>2</v>
      </c>
      <c r="U33" s="30">
        <f t="shared" si="0"/>
        <v>4</v>
      </c>
      <c r="V33" s="30">
        <f t="shared" si="1"/>
        <v>1.2</v>
      </c>
      <c r="W33" s="30">
        <f t="shared" si="2"/>
        <v>0.8866666666666666</v>
      </c>
      <c r="X33" s="30">
        <f t="shared" si="8"/>
        <v>2.0866666666666664</v>
      </c>
      <c r="Y33" s="31">
        <v>2</v>
      </c>
      <c r="Z33" s="32"/>
      <c r="AA33" s="33"/>
      <c r="AB33" s="26">
        <v>2</v>
      </c>
      <c r="AC33" s="34">
        <v>30</v>
      </c>
      <c r="AD33" s="35">
        <f t="shared" si="4"/>
        <v>0.6</v>
      </c>
      <c r="AE33" s="35">
        <f t="shared" si="5"/>
        <v>0.4433333333333333</v>
      </c>
      <c r="AF33" s="36">
        <f t="shared" si="9"/>
        <v>1.0433333333333332</v>
      </c>
      <c r="AG33" s="42">
        <v>1.8</v>
      </c>
      <c r="AH33" s="38">
        <f t="shared" si="6"/>
        <v>11.23</v>
      </c>
      <c r="AI33" s="3">
        <v>24</v>
      </c>
    </row>
    <row r="34" spans="1:35" ht="24" customHeight="1" x14ac:dyDescent="0.3">
      <c r="A34" s="40" t="s">
        <v>964</v>
      </c>
      <c r="B34" s="26">
        <v>0.2</v>
      </c>
      <c r="C34" s="26">
        <v>0</v>
      </c>
      <c r="D34" s="26"/>
      <c r="E34" s="41"/>
      <c r="F34" s="28"/>
      <c r="G34" s="28"/>
      <c r="H34" s="29"/>
      <c r="I34" s="27"/>
      <c r="J34" s="28"/>
      <c r="K34" s="28"/>
      <c r="L34" s="29"/>
      <c r="M34" s="27"/>
      <c r="N34" s="28"/>
      <c r="O34" s="28"/>
      <c r="P34" s="29"/>
      <c r="Q34" s="27"/>
      <c r="R34" s="28"/>
      <c r="S34" s="29"/>
      <c r="T34" s="26"/>
      <c r="U34" s="30">
        <f t="shared" si="0"/>
        <v>0</v>
      </c>
      <c r="V34" s="30">
        <f t="shared" si="1"/>
        <v>0</v>
      </c>
      <c r="W34" s="30">
        <f t="shared" si="2"/>
        <v>0</v>
      </c>
      <c r="X34" s="30">
        <f t="shared" si="8"/>
        <v>0</v>
      </c>
      <c r="Y34" s="31">
        <v>2</v>
      </c>
      <c r="Z34" s="32"/>
      <c r="AA34" s="33"/>
      <c r="AB34" s="26">
        <v>2</v>
      </c>
      <c r="AC34" s="34">
        <v>30</v>
      </c>
      <c r="AD34" s="35">
        <f t="shared" si="4"/>
        <v>0.6</v>
      </c>
      <c r="AE34" s="35">
        <f t="shared" si="5"/>
        <v>0</v>
      </c>
      <c r="AF34" s="36">
        <f t="shared" si="9"/>
        <v>0.6</v>
      </c>
      <c r="AG34" s="42"/>
      <c r="AH34" s="38">
        <f t="shared" si="6"/>
        <v>0.8</v>
      </c>
      <c r="AI34" s="39">
        <v>25</v>
      </c>
    </row>
    <row r="35" spans="1:35" ht="24" customHeight="1" x14ac:dyDescent="0.3">
      <c r="A35" s="40" t="s">
        <v>965</v>
      </c>
      <c r="B35" s="26">
        <v>3.45</v>
      </c>
      <c r="C35" s="26">
        <v>3</v>
      </c>
      <c r="D35" s="26">
        <v>2</v>
      </c>
      <c r="E35" s="41"/>
      <c r="F35" s="28"/>
      <c r="G35" s="28"/>
      <c r="H35" s="29"/>
      <c r="I35" s="27"/>
      <c r="J35" s="28"/>
      <c r="K35" s="28"/>
      <c r="L35" s="29"/>
      <c r="M35" s="27"/>
      <c r="N35" s="28"/>
      <c r="O35" s="28"/>
      <c r="P35" s="29"/>
      <c r="Q35" s="27"/>
      <c r="R35" s="28"/>
      <c r="S35" s="29"/>
      <c r="T35" s="26">
        <v>2</v>
      </c>
      <c r="U35" s="30">
        <f t="shared" si="0"/>
        <v>2</v>
      </c>
      <c r="V35" s="30">
        <f t="shared" si="1"/>
        <v>0.6</v>
      </c>
      <c r="W35" s="30">
        <f t="shared" si="2"/>
        <v>1.3999999999999997</v>
      </c>
      <c r="X35" s="30">
        <f t="shared" si="8"/>
        <v>1.9999999999999996</v>
      </c>
      <c r="Y35" s="31">
        <v>2</v>
      </c>
      <c r="Z35" s="32"/>
      <c r="AA35" s="33"/>
      <c r="AB35" s="26">
        <v>2</v>
      </c>
      <c r="AC35" s="34">
        <v>30</v>
      </c>
      <c r="AD35" s="35">
        <f t="shared" si="4"/>
        <v>0.6</v>
      </c>
      <c r="AE35" s="35">
        <f t="shared" si="5"/>
        <v>1.3999999999999997</v>
      </c>
      <c r="AF35" s="36">
        <f t="shared" si="9"/>
        <v>1.9999999999999996</v>
      </c>
      <c r="AG35" s="42">
        <v>1.9</v>
      </c>
      <c r="AH35" s="38">
        <f t="shared" si="6"/>
        <v>14.35</v>
      </c>
      <c r="AI35" s="3">
        <v>26</v>
      </c>
    </row>
    <row r="36" spans="1:35" ht="24" customHeight="1" x14ac:dyDescent="0.3">
      <c r="A36" s="40" t="s">
        <v>966</v>
      </c>
      <c r="B36" s="26">
        <v>3.5</v>
      </c>
      <c r="C36" s="26">
        <v>0.7</v>
      </c>
      <c r="D36" s="26">
        <v>2</v>
      </c>
      <c r="E36" s="41"/>
      <c r="F36" s="28"/>
      <c r="G36" s="28"/>
      <c r="H36" s="29"/>
      <c r="I36" s="27"/>
      <c r="J36" s="28"/>
      <c r="K36" s="28"/>
      <c r="L36" s="29"/>
      <c r="M36" s="27"/>
      <c r="N36" s="28"/>
      <c r="O36" s="28"/>
      <c r="P36" s="29"/>
      <c r="Q36" s="27"/>
      <c r="R36" s="28"/>
      <c r="S36" s="29"/>
      <c r="T36" s="26">
        <v>6</v>
      </c>
      <c r="U36" s="30">
        <f t="shared" si="0"/>
        <v>6</v>
      </c>
      <c r="V36" s="30">
        <f t="shared" si="1"/>
        <v>1.7999999999999998</v>
      </c>
      <c r="W36" s="30">
        <f t="shared" si="2"/>
        <v>0.97999999999999987</v>
      </c>
      <c r="X36" s="30">
        <f t="shared" si="8"/>
        <v>2.78</v>
      </c>
      <c r="Y36" s="31">
        <v>2</v>
      </c>
      <c r="Z36" s="32"/>
      <c r="AA36" s="33"/>
      <c r="AB36" s="26">
        <v>2</v>
      </c>
      <c r="AC36" s="34">
        <v>30</v>
      </c>
      <c r="AD36" s="35">
        <f t="shared" si="4"/>
        <v>0.6</v>
      </c>
      <c r="AE36" s="35">
        <f t="shared" si="5"/>
        <v>0.32666666666666661</v>
      </c>
      <c r="AF36" s="36">
        <f t="shared" si="9"/>
        <v>0.92666666666666653</v>
      </c>
      <c r="AG36" s="42">
        <v>1.6</v>
      </c>
      <c r="AH36" s="38">
        <f t="shared" si="6"/>
        <v>11.506666666666666</v>
      </c>
      <c r="AI36" s="3">
        <v>27</v>
      </c>
    </row>
    <row r="37" spans="1:35" ht="24" customHeight="1" x14ac:dyDescent="0.3">
      <c r="A37" s="40" t="s">
        <v>967</v>
      </c>
      <c r="B37" s="26">
        <v>3.25</v>
      </c>
      <c r="C37" s="26">
        <v>1.52</v>
      </c>
      <c r="D37" s="26">
        <v>2</v>
      </c>
      <c r="E37" s="41"/>
      <c r="F37" s="28"/>
      <c r="G37" s="28"/>
      <c r="H37" s="29"/>
      <c r="I37" s="27"/>
      <c r="J37" s="28"/>
      <c r="K37" s="28"/>
      <c r="L37" s="29">
        <v>5</v>
      </c>
      <c r="M37" s="27"/>
      <c r="N37" s="28"/>
      <c r="O37" s="28"/>
      <c r="P37" s="29"/>
      <c r="Q37" s="27"/>
      <c r="R37" s="28"/>
      <c r="S37" s="29"/>
      <c r="T37" s="26"/>
      <c r="U37" s="30">
        <f t="shared" si="0"/>
        <v>5</v>
      </c>
      <c r="V37" s="30">
        <f t="shared" si="1"/>
        <v>1.5</v>
      </c>
      <c r="W37" s="30">
        <f t="shared" si="2"/>
        <v>1.7733333333333334</v>
      </c>
      <c r="X37" s="30">
        <f t="shared" si="8"/>
        <v>3.2733333333333334</v>
      </c>
      <c r="Y37" s="31">
        <v>2</v>
      </c>
      <c r="Z37" s="32"/>
      <c r="AA37" s="33"/>
      <c r="AB37" s="26">
        <v>2</v>
      </c>
      <c r="AC37" s="34">
        <v>30</v>
      </c>
      <c r="AD37" s="35">
        <f t="shared" si="4"/>
        <v>0.6</v>
      </c>
      <c r="AE37" s="35">
        <f t="shared" si="5"/>
        <v>0.70933333333333326</v>
      </c>
      <c r="AF37" s="36">
        <f t="shared" si="9"/>
        <v>1.3093333333333332</v>
      </c>
      <c r="AG37" s="42">
        <v>1.05</v>
      </c>
      <c r="AH37" s="38">
        <f t="shared" si="6"/>
        <v>12.402666666666667</v>
      </c>
      <c r="AI37" s="39">
        <v>28</v>
      </c>
    </row>
    <row r="38" spans="1:35" ht="24" customHeight="1" x14ac:dyDescent="0.3">
      <c r="A38" s="40" t="s">
        <v>968</v>
      </c>
      <c r="B38" s="26">
        <v>2</v>
      </c>
      <c r="C38" s="26">
        <v>0.7</v>
      </c>
      <c r="D38" s="26"/>
      <c r="E38" s="41"/>
      <c r="F38" s="28"/>
      <c r="G38" s="28"/>
      <c r="H38" s="29"/>
      <c r="I38" s="27"/>
      <c r="J38" s="28"/>
      <c r="K38" s="28"/>
      <c r="L38" s="29"/>
      <c r="M38" s="27">
        <v>2</v>
      </c>
      <c r="N38" s="28"/>
      <c r="O38" s="28"/>
      <c r="P38" s="29"/>
      <c r="Q38" s="27"/>
      <c r="R38" s="28"/>
      <c r="S38" s="29"/>
      <c r="T38" s="26">
        <v>2</v>
      </c>
      <c r="U38" s="30">
        <f t="shared" si="0"/>
        <v>4</v>
      </c>
      <c r="V38" s="30">
        <f t="shared" si="1"/>
        <v>1.2</v>
      </c>
      <c r="W38" s="30">
        <f t="shared" si="2"/>
        <v>0.65333333333333321</v>
      </c>
      <c r="X38" s="30">
        <f t="shared" si="8"/>
        <v>1.8533333333333331</v>
      </c>
      <c r="Y38" s="31">
        <v>2</v>
      </c>
      <c r="Z38" s="32"/>
      <c r="AA38" s="33"/>
      <c r="AB38" s="26">
        <v>1.33</v>
      </c>
      <c r="AC38" s="34">
        <v>30</v>
      </c>
      <c r="AD38" s="35">
        <f t="shared" si="4"/>
        <v>0.39900000000000002</v>
      </c>
      <c r="AE38" s="35">
        <f t="shared" si="5"/>
        <v>0.21723333333333331</v>
      </c>
      <c r="AF38" s="36">
        <f t="shared" si="9"/>
        <v>0.6162333333333333</v>
      </c>
      <c r="AG38" s="42"/>
      <c r="AH38" s="38">
        <f t="shared" si="6"/>
        <v>5.1695666666666664</v>
      </c>
      <c r="AI38" s="3">
        <v>29</v>
      </c>
    </row>
    <row r="39" spans="1:35" ht="24" customHeight="1" x14ac:dyDescent="0.3">
      <c r="A39" s="40" t="s">
        <v>969</v>
      </c>
      <c r="B39" s="26">
        <v>1.5</v>
      </c>
      <c r="C39" s="26">
        <v>0</v>
      </c>
      <c r="D39" s="26"/>
      <c r="E39" s="41"/>
      <c r="F39" s="28"/>
      <c r="G39" s="28"/>
      <c r="H39" s="29"/>
      <c r="I39" s="27"/>
      <c r="J39" s="28"/>
      <c r="K39" s="28"/>
      <c r="L39" s="29"/>
      <c r="M39" s="27"/>
      <c r="N39" s="28"/>
      <c r="O39" s="28"/>
      <c r="P39" s="29"/>
      <c r="Q39" s="27"/>
      <c r="R39" s="28"/>
      <c r="S39" s="29"/>
      <c r="T39" s="26"/>
      <c r="U39" s="30">
        <f t="shared" si="0"/>
        <v>0</v>
      </c>
      <c r="V39" s="30">
        <f t="shared" si="1"/>
        <v>0</v>
      </c>
      <c r="W39" s="30">
        <f t="shared" si="2"/>
        <v>0</v>
      </c>
      <c r="X39" s="30">
        <f t="shared" si="8"/>
        <v>0</v>
      </c>
      <c r="Y39" s="31">
        <v>2</v>
      </c>
      <c r="Z39" s="32"/>
      <c r="AA39" s="33"/>
      <c r="AB39" s="26">
        <v>2</v>
      </c>
      <c r="AC39" s="34">
        <v>30</v>
      </c>
      <c r="AD39" s="35">
        <f t="shared" si="4"/>
        <v>0.6</v>
      </c>
      <c r="AE39" s="35">
        <f t="shared" si="5"/>
        <v>0</v>
      </c>
      <c r="AF39" s="36">
        <v>2</v>
      </c>
      <c r="AG39" s="42">
        <v>0.55000000000000004</v>
      </c>
      <c r="AH39" s="38">
        <f t="shared" si="6"/>
        <v>4.05</v>
      </c>
      <c r="AI39" s="3">
        <v>30</v>
      </c>
    </row>
    <row r="40" spans="1:35" ht="24" customHeight="1" x14ac:dyDescent="0.3">
      <c r="A40" s="40" t="s">
        <v>970</v>
      </c>
      <c r="B40" s="26"/>
      <c r="C40" s="26"/>
      <c r="D40" s="26"/>
      <c r="E40" s="41"/>
      <c r="F40" s="28"/>
      <c r="G40" s="28"/>
      <c r="H40" s="29"/>
      <c r="I40" s="27"/>
      <c r="J40" s="28"/>
      <c r="K40" s="28"/>
      <c r="L40" s="29"/>
      <c r="M40" s="27"/>
      <c r="N40" s="28"/>
      <c r="O40" s="28"/>
      <c r="P40" s="29"/>
      <c r="Q40" s="27"/>
      <c r="R40" s="28"/>
      <c r="S40" s="29"/>
      <c r="T40" s="26"/>
      <c r="U40" s="30">
        <f t="shared" si="0"/>
        <v>0</v>
      </c>
      <c r="V40" s="30">
        <f t="shared" si="1"/>
        <v>0</v>
      </c>
      <c r="W40" s="30">
        <f t="shared" si="2"/>
        <v>0</v>
      </c>
      <c r="X40" s="30">
        <f t="shared" si="8"/>
        <v>0</v>
      </c>
      <c r="Y40" s="31">
        <v>2</v>
      </c>
      <c r="Z40" s="32"/>
      <c r="AA40" s="33"/>
      <c r="AB40" s="26">
        <v>2</v>
      </c>
      <c r="AC40" s="34">
        <v>30</v>
      </c>
      <c r="AD40" s="35">
        <f t="shared" si="4"/>
        <v>0.6</v>
      </c>
      <c r="AE40" s="35">
        <f t="shared" si="5"/>
        <v>0</v>
      </c>
      <c r="AF40" s="36">
        <f>IFERROR(AD40+AE40,"-")</f>
        <v>0.6</v>
      </c>
      <c r="AG40" s="42"/>
      <c r="AH40" s="38">
        <f t="shared" si="6"/>
        <v>0.6</v>
      </c>
      <c r="AI40" s="39">
        <v>31</v>
      </c>
    </row>
    <row r="41" spans="1:35" ht="24" customHeight="1" x14ac:dyDescent="0.3">
      <c r="A41" s="40" t="s">
        <v>971</v>
      </c>
      <c r="B41" s="26">
        <v>3.15</v>
      </c>
      <c r="C41" s="26">
        <v>2.35</v>
      </c>
      <c r="D41" s="26">
        <v>2</v>
      </c>
      <c r="E41" s="41"/>
      <c r="F41" s="28"/>
      <c r="G41" s="28"/>
      <c r="H41" s="29"/>
      <c r="I41" s="27"/>
      <c r="J41" s="28"/>
      <c r="K41" s="28"/>
      <c r="L41" s="29"/>
      <c r="M41" s="27"/>
      <c r="N41" s="28"/>
      <c r="O41" s="28"/>
      <c r="P41" s="29"/>
      <c r="Q41" s="27"/>
      <c r="R41" s="28"/>
      <c r="S41" s="29"/>
      <c r="T41" s="26">
        <v>1.5</v>
      </c>
      <c r="U41" s="30">
        <f t="shared" si="0"/>
        <v>1.5</v>
      </c>
      <c r="V41" s="30">
        <f t="shared" si="1"/>
        <v>0.44999999999999996</v>
      </c>
      <c r="W41" s="30">
        <f t="shared" si="2"/>
        <v>0.8224999999999999</v>
      </c>
      <c r="X41" s="30">
        <f t="shared" si="8"/>
        <v>1.2725</v>
      </c>
      <c r="Y41" s="31">
        <v>2</v>
      </c>
      <c r="Z41" s="32"/>
      <c r="AA41" s="33"/>
      <c r="AB41" s="26">
        <v>2</v>
      </c>
      <c r="AC41" s="34">
        <v>30</v>
      </c>
      <c r="AD41" s="35">
        <f t="shared" si="4"/>
        <v>0.6</v>
      </c>
      <c r="AE41" s="35">
        <f t="shared" si="5"/>
        <v>1.0966666666666667</v>
      </c>
      <c r="AF41" s="36">
        <f>IFERROR(AD41+AE41,"-")</f>
        <v>1.6966666666666668</v>
      </c>
      <c r="AG41" s="42">
        <v>1.9</v>
      </c>
      <c r="AH41" s="38">
        <f t="shared" si="6"/>
        <v>12.369166666666668</v>
      </c>
      <c r="AI41" s="3">
        <v>32</v>
      </c>
    </row>
    <row r="42" spans="1:35" ht="24" customHeight="1" x14ac:dyDescent="0.3">
      <c r="A42" s="40" t="s">
        <v>972</v>
      </c>
      <c r="B42" s="26">
        <v>3.05</v>
      </c>
      <c r="C42" s="26">
        <v>0.97</v>
      </c>
      <c r="D42" s="26"/>
      <c r="E42" s="41"/>
      <c r="F42" s="28"/>
      <c r="G42" s="28"/>
      <c r="H42" s="29"/>
      <c r="I42" s="27"/>
      <c r="J42" s="28"/>
      <c r="K42" s="28"/>
      <c r="L42" s="29"/>
      <c r="M42" s="27"/>
      <c r="N42" s="28"/>
      <c r="O42" s="28"/>
      <c r="P42" s="29"/>
      <c r="Q42" s="27"/>
      <c r="R42" s="28"/>
      <c r="S42" s="29"/>
      <c r="T42" s="26">
        <v>1</v>
      </c>
      <c r="U42" s="30">
        <f t="shared" si="0"/>
        <v>1</v>
      </c>
      <c r="V42" s="30">
        <f t="shared" si="1"/>
        <v>0.3</v>
      </c>
      <c r="W42" s="30">
        <f t="shared" si="2"/>
        <v>0.2263333333333333</v>
      </c>
      <c r="X42" s="30">
        <f t="shared" si="8"/>
        <v>0.52633333333333332</v>
      </c>
      <c r="Y42" s="31">
        <v>2</v>
      </c>
      <c r="Z42" s="32"/>
      <c r="AA42" s="33"/>
      <c r="AB42" s="26">
        <v>2</v>
      </c>
      <c r="AC42" s="34">
        <v>30</v>
      </c>
      <c r="AD42" s="35">
        <f t="shared" si="4"/>
        <v>0.6</v>
      </c>
      <c r="AE42" s="35">
        <f t="shared" si="5"/>
        <v>0.45266666666666661</v>
      </c>
      <c r="AF42" s="36">
        <f>IFERROR(AD42+AE42,"-")</f>
        <v>1.0526666666666666</v>
      </c>
      <c r="AG42" s="42">
        <v>0.9</v>
      </c>
      <c r="AH42" s="38">
        <f t="shared" si="6"/>
        <v>6.4990000000000006</v>
      </c>
      <c r="AI42" s="3">
        <v>33</v>
      </c>
    </row>
    <row r="43" spans="1:35" ht="24" customHeight="1" x14ac:dyDescent="0.3">
      <c r="A43" s="40" t="s">
        <v>973</v>
      </c>
      <c r="B43" s="26">
        <v>3.4</v>
      </c>
      <c r="C43" s="26">
        <v>1.62</v>
      </c>
      <c r="D43" s="26">
        <v>2</v>
      </c>
      <c r="E43" s="41"/>
      <c r="F43" s="28"/>
      <c r="G43" s="28"/>
      <c r="H43" s="29"/>
      <c r="I43" s="27"/>
      <c r="J43" s="28"/>
      <c r="K43" s="28"/>
      <c r="L43" s="29">
        <v>5</v>
      </c>
      <c r="M43" s="27"/>
      <c r="N43" s="28"/>
      <c r="O43" s="28"/>
      <c r="P43" s="29"/>
      <c r="Q43" s="27"/>
      <c r="R43" s="28"/>
      <c r="S43" s="29"/>
      <c r="T43" s="26">
        <v>7</v>
      </c>
      <c r="U43" s="30">
        <f t="shared" si="0"/>
        <v>12</v>
      </c>
      <c r="V43" s="30">
        <f t="shared" si="1"/>
        <v>3.5999999999999996</v>
      </c>
      <c r="W43" s="30">
        <f t="shared" si="2"/>
        <v>4.5359999999999996</v>
      </c>
      <c r="X43" s="30">
        <f t="shared" si="8"/>
        <v>8.1359999999999992</v>
      </c>
      <c r="Y43" s="31">
        <v>2</v>
      </c>
      <c r="Z43" s="32"/>
      <c r="AA43" s="33"/>
      <c r="AB43" s="26">
        <v>2</v>
      </c>
      <c r="AC43" s="34">
        <v>30</v>
      </c>
      <c r="AD43" s="35">
        <f t="shared" si="4"/>
        <v>0.6</v>
      </c>
      <c r="AE43" s="35">
        <f t="shared" si="5"/>
        <v>0.75599999999999989</v>
      </c>
      <c r="AF43" s="36">
        <v>2</v>
      </c>
      <c r="AG43" s="42">
        <v>2</v>
      </c>
      <c r="AH43" s="38">
        <f t="shared" si="6"/>
        <v>19.155999999999999</v>
      </c>
      <c r="AI43" s="39">
        <v>34</v>
      </c>
    </row>
    <row r="44" spans="1:35" ht="24" customHeight="1" x14ac:dyDescent="0.3">
      <c r="A44" s="40" t="s">
        <v>974</v>
      </c>
      <c r="B44" s="26">
        <v>2.35</v>
      </c>
      <c r="C44" s="26">
        <v>0</v>
      </c>
      <c r="D44" s="26"/>
      <c r="E44" s="41"/>
      <c r="F44" s="28"/>
      <c r="G44" s="28"/>
      <c r="H44" s="29"/>
      <c r="I44" s="27"/>
      <c r="J44" s="28"/>
      <c r="K44" s="28"/>
      <c r="L44" s="29">
        <v>5</v>
      </c>
      <c r="M44" s="27"/>
      <c r="N44" s="28"/>
      <c r="O44" s="28"/>
      <c r="P44" s="29"/>
      <c r="Q44" s="27"/>
      <c r="R44" s="28"/>
      <c r="S44" s="29"/>
      <c r="T44" s="26">
        <v>5.27</v>
      </c>
      <c r="U44" s="30">
        <f t="shared" si="0"/>
        <v>10.27</v>
      </c>
      <c r="V44" s="30">
        <f t="shared" si="1"/>
        <v>3.081</v>
      </c>
      <c r="W44" s="30">
        <f t="shared" si="2"/>
        <v>0</v>
      </c>
      <c r="X44" s="30">
        <f t="shared" si="8"/>
        <v>3.081</v>
      </c>
      <c r="Y44" s="31">
        <v>2</v>
      </c>
      <c r="Z44" s="32"/>
      <c r="AA44" s="33"/>
      <c r="AB44" s="26">
        <v>2</v>
      </c>
      <c r="AC44" s="34">
        <v>30</v>
      </c>
      <c r="AD44" s="35">
        <f t="shared" si="4"/>
        <v>0.6</v>
      </c>
      <c r="AE44" s="35">
        <f t="shared" si="5"/>
        <v>0</v>
      </c>
      <c r="AF44" s="36">
        <f>IFERROR(AD44+AE44,"-")</f>
        <v>0.6</v>
      </c>
      <c r="AG44" s="42">
        <v>1.45</v>
      </c>
      <c r="AH44" s="38">
        <f t="shared" si="6"/>
        <v>7.4809999999999999</v>
      </c>
      <c r="AI44" s="3">
        <v>35</v>
      </c>
    </row>
    <row r="45" spans="1:35" ht="24" customHeight="1" x14ac:dyDescent="0.3">
      <c r="A45" s="40" t="s">
        <v>975</v>
      </c>
      <c r="B45" s="26">
        <v>3.05</v>
      </c>
      <c r="C45" s="26">
        <v>1.77</v>
      </c>
      <c r="D45" s="26">
        <v>1.9</v>
      </c>
      <c r="E45" s="41"/>
      <c r="F45" s="28"/>
      <c r="G45" s="28"/>
      <c r="H45" s="29"/>
      <c r="I45" s="27"/>
      <c r="J45" s="28"/>
      <c r="K45" s="28"/>
      <c r="L45" s="29"/>
      <c r="M45" s="27"/>
      <c r="N45" s="28"/>
      <c r="O45" s="28"/>
      <c r="P45" s="29"/>
      <c r="Q45" s="27"/>
      <c r="R45" s="28"/>
      <c r="S45" s="29"/>
      <c r="T45" s="26"/>
      <c r="U45" s="30">
        <f t="shared" si="0"/>
        <v>0</v>
      </c>
      <c r="V45" s="30">
        <f t="shared" si="1"/>
        <v>0</v>
      </c>
      <c r="W45" s="30">
        <f t="shared" si="2"/>
        <v>0</v>
      </c>
      <c r="X45" s="30">
        <f t="shared" si="8"/>
        <v>0</v>
      </c>
      <c r="Y45" s="31">
        <v>2</v>
      </c>
      <c r="Z45" s="32"/>
      <c r="AA45" s="33"/>
      <c r="AB45" s="26">
        <v>2</v>
      </c>
      <c r="AC45" s="34">
        <v>30</v>
      </c>
      <c r="AD45" s="35">
        <f t="shared" si="4"/>
        <v>0.6</v>
      </c>
      <c r="AE45" s="35">
        <f t="shared" si="5"/>
        <v>0.82599999999999996</v>
      </c>
      <c r="AF45" s="36">
        <f>IFERROR(AD45+AE45,"-")</f>
        <v>1.4259999999999999</v>
      </c>
      <c r="AG45" s="42">
        <v>1.55</v>
      </c>
      <c r="AH45" s="38">
        <f t="shared" si="6"/>
        <v>9.6960000000000015</v>
      </c>
      <c r="AI45" s="3">
        <v>36</v>
      </c>
    </row>
    <row r="46" spans="1:35" ht="24" customHeight="1" x14ac:dyDescent="0.3">
      <c r="A46" s="40" t="s">
        <v>976</v>
      </c>
      <c r="B46" s="26">
        <v>3.2</v>
      </c>
      <c r="C46" s="26">
        <v>0.7</v>
      </c>
      <c r="D46" s="26">
        <v>2</v>
      </c>
      <c r="E46" s="41"/>
      <c r="F46" s="28"/>
      <c r="G46" s="28"/>
      <c r="H46" s="29"/>
      <c r="I46" s="27"/>
      <c r="J46" s="28"/>
      <c r="K46" s="28"/>
      <c r="L46" s="29"/>
      <c r="M46" s="27"/>
      <c r="N46" s="28"/>
      <c r="O46" s="28"/>
      <c r="P46" s="29"/>
      <c r="Q46" s="27"/>
      <c r="R46" s="28"/>
      <c r="S46" s="29"/>
      <c r="T46" s="26">
        <v>1.5</v>
      </c>
      <c r="U46" s="30">
        <f t="shared" si="0"/>
        <v>1.5</v>
      </c>
      <c r="V46" s="30">
        <f t="shared" si="1"/>
        <v>0.44999999999999996</v>
      </c>
      <c r="W46" s="30">
        <f t="shared" si="2"/>
        <v>0.24499999999999997</v>
      </c>
      <c r="X46" s="30">
        <f t="shared" si="8"/>
        <v>0.69499999999999995</v>
      </c>
      <c r="Y46" s="31">
        <v>2</v>
      </c>
      <c r="Z46" s="32"/>
      <c r="AA46" s="33"/>
      <c r="AB46" s="26">
        <v>2</v>
      </c>
      <c r="AC46" s="34">
        <v>30</v>
      </c>
      <c r="AD46" s="35">
        <f t="shared" si="4"/>
        <v>0.6</v>
      </c>
      <c r="AE46" s="35">
        <f t="shared" si="5"/>
        <v>0.32666666666666661</v>
      </c>
      <c r="AF46" s="36">
        <v>2</v>
      </c>
      <c r="AG46" s="42">
        <v>0.9</v>
      </c>
      <c r="AH46" s="38">
        <f t="shared" si="6"/>
        <v>9.495000000000001</v>
      </c>
      <c r="AI46" s="39">
        <v>37</v>
      </c>
    </row>
    <row r="47" spans="1:35" ht="24" customHeight="1" x14ac:dyDescent="0.3">
      <c r="A47" s="40" t="s">
        <v>977</v>
      </c>
      <c r="B47" s="26">
        <v>3.3</v>
      </c>
      <c r="C47" s="26">
        <v>2.67</v>
      </c>
      <c r="D47" s="26">
        <v>1.35</v>
      </c>
      <c r="E47" s="41"/>
      <c r="F47" s="28"/>
      <c r="G47" s="28"/>
      <c r="H47" s="29"/>
      <c r="I47" s="27"/>
      <c r="J47" s="28"/>
      <c r="K47" s="28"/>
      <c r="L47" s="29"/>
      <c r="M47" s="27">
        <v>2</v>
      </c>
      <c r="N47" s="28"/>
      <c r="O47" s="28"/>
      <c r="P47" s="29"/>
      <c r="Q47" s="27"/>
      <c r="R47" s="28"/>
      <c r="S47" s="29"/>
      <c r="T47" s="26">
        <v>2</v>
      </c>
      <c r="U47" s="30">
        <f t="shared" si="0"/>
        <v>4</v>
      </c>
      <c r="V47" s="30">
        <f t="shared" si="1"/>
        <v>1.2</v>
      </c>
      <c r="W47" s="30">
        <f t="shared" si="2"/>
        <v>2.4919999999999995</v>
      </c>
      <c r="X47" s="30">
        <f t="shared" si="8"/>
        <v>3.6919999999999993</v>
      </c>
      <c r="Y47" s="31">
        <v>2</v>
      </c>
      <c r="Z47" s="32"/>
      <c r="AA47" s="33"/>
      <c r="AB47" s="26">
        <v>2</v>
      </c>
      <c r="AC47" s="34">
        <v>30</v>
      </c>
      <c r="AD47" s="35">
        <f t="shared" si="4"/>
        <v>0.6</v>
      </c>
      <c r="AE47" s="35">
        <f t="shared" si="5"/>
        <v>1.2459999999999998</v>
      </c>
      <c r="AF47" s="36">
        <f t="shared" ref="AF47:AF87" si="10">IFERROR(AD47+AE47,"-")</f>
        <v>1.8459999999999996</v>
      </c>
      <c r="AG47" s="42">
        <v>2</v>
      </c>
      <c r="AH47" s="38">
        <f t="shared" si="6"/>
        <v>14.858000000000001</v>
      </c>
      <c r="AI47" s="3">
        <v>38</v>
      </c>
    </row>
    <row r="48" spans="1:35" ht="24" customHeight="1" x14ac:dyDescent="0.3">
      <c r="A48" s="40" t="s">
        <v>978</v>
      </c>
      <c r="B48" s="26">
        <v>3.45</v>
      </c>
      <c r="C48" s="26">
        <v>3</v>
      </c>
      <c r="D48" s="26">
        <v>2</v>
      </c>
      <c r="E48" s="41"/>
      <c r="F48" s="28"/>
      <c r="G48" s="28"/>
      <c r="H48" s="29"/>
      <c r="I48" s="27"/>
      <c r="J48" s="28"/>
      <c r="K48" s="28"/>
      <c r="L48" s="29"/>
      <c r="M48" s="27"/>
      <c r="N48" s="28"/>
      <c r="O48" s="28"/>
      <c r="P48" s="29"/>
      <c r="Q48" s="27"/>
      <c r="R48" s="28"/>
      <c r="S48" s="29"/>
      <c r="T48" s="26"/>
      <c r="U48" s="30">
        <f t="shared" si="0"/>
        <v>0</v>
      </c>
      <c r="V48" s="30">
        <f t="shared" si="1"/>
        <v>0</v>
      </c>
      <c r="W48" s="30">
        <f t="shared" si="2"/>
        <v>0</v>
      </c>
      <c r="X48" s="30">
        <f t="shared" si="8"/>
        <v>0</v>
      </c>
      <c r="Y48" s="31">
        <v>2</v>
      </c>
      <c r="Z48" s="32"/>
      <c r="AA48" s="33"/>
      <c r="AB48" s="26">
        <v>2</v>
      </c>
      <c r="AC48" s="34">
        <v>30</v>
      </c>
      <c r="AD48" s="35">
        <f t="shared" si="4"/>
        <v>0.6</v>
      </c>
      <c r="AE48" s="35">
        <f t="shared" si="5"/>
        <v>1.3999999999999997</v>
      </c>
      <c r="AF48" s="36">
        <f t="shared" si="10"/>
        <v>1.9999999999999996</v>
      </c>
      <c r="AG48" s="42">
        <v>2</v>
      </c>
      <c r="AH48" s="38">
        <f t="shared" si="6"/>
        <v>12.45</v>
      </c>
      <c r="AI48" s="3">
        <v>39</v>
      </c>
    </row>
    <row r="49" spans="1:35" ht="24" customHeight="1" x14ac:dyDescent="0.3">
      <c r="A49" s="40" t="s">
        <v>979</v>
      </c>
      <c r="B49" s="26">
        <v>2.85</v>
      </c>
      <c r="C49" s="26">
        <v>1.01</v>
      </c>
      <c r="D49" s="26">
        <v>1.9</v>
      </c>
      <c r="E49" s="41"/>
      <c r="F49" s="28"/>
      <c r="G49" s="28"/>
      <c r="H49" s="29"/>
      <c r="I49" s="27"/>
      <c r="J49" s="28"/>
      <c r="K49" s="28"/>
      <c r="L49" s="29"/>
      <c r="M49" s="27"/>
      <c r="N49" s="28"/>
      <c r="O49" s="28"/>
      <c r="P49" s="29"/>
      <c r="Q49" s="27"/>
      <c r="R49" s="28"/>
      <c r="S49" s="29"/>
      <c r="T49" s="26">
        <v>1</v>
      </c>
      <c r="U49" s="30">
        <f t="shared" si="0"/>
        <v>1</v>
      </c>
      <c r="V49" s="30">
        <f t="shared" si="1"/>
        <v>0.3</v>
      </c>
      <c r="W49" s="30">
        <f t="shared" si="2"/>
        <v>0.23566666666666666</v>
      </c>
      <c r="X49" s="30">
        <f t="shared" si="8"/>
        <v>0.53566666666666662</v>
      </c>
      <c r="Y49" s="31">
        <v>2</v>
      </c>
      <c r="Z49" s="32"/>
      <c r="AA49" s="33"/>
      <c r="AB49" s="26">
        <v>2</v>
      </c>
      <c r="AC49" s="34">
        <v>30</v>
      </c>
      <c r="AD49" s="35">
        <f t="shared" si="4"/>
        <v>0.6</v>
      </c>
      <c r="AE49" s="35">
        <f t="shared" si="5"/>
        <v>0.47133333333333333</v>
      </c>
      <c r="AF49" s="36">
        <f t="shared" si="10"/>
        <v>1.0713333333333332</v>
      </c>
      <c r="AG49" s="42">
        <v>0.75</v>
      </c>
      <c r="AH49" s="38">
        <f t="shared" si="6"/>
        <v>8.1170000000000009</v>
      </c>
      <c r="AI49" s="39">
        <v>40</v>
      </c>
    </row>
    <row r="50" spans="1:35" ht="24" customHeight="1" x14ac:dyDescent="0.3">
      <c r="A50" s="40" t="s">
        <v>980</v>
      </c>
      <c r="B50" s="26">
        <v>3</v>
      </c>
      <c r="C50" s="26">
        <v>1.43</v>
      </c>
      <c r="D50" s="26"/>
      <c r="E50" s="41"/>
      <c r="F50" s="28"/>
      <c r="G50" s="28"/>
      <c r="H50" s="29"/>
      <c r="I50" s="27">
        <v>2</v>
      </c>
      <c r="J50" s="28"/>
      <c r="K50" s="28"/>
      <c r="L50" s="29"/>
      <c r="M50" s="27">
        <v>2</v>
      </c>
      <c r="N50" s="28"/>
      <c r="O50" s="28"/>
      <c r="P50" s="29"/>
      <c r="Q50" s="27"/>
      <c r="R50" s="28"/>
      <c r="S50" s="29"/>
      <c r="T50" s="26">
        <v>2.4</v>
      </c>
      <c r="U50" s="30">
        <f t="shared" si="0"/>
        <v>6.4</v>
      </c>
      <c r="V50" s="30">
        <f t="shared" si="1"/>
        <v>1.92</v>
      </c>
      <c r="W50" s="30">
        <f t="shared" si="2"/>
        <v>2.1354666666666664</v>
      </c>
      <c r="X50" s="30">
        <f t="shared" si="8"/>
        <v>4.0554666666666659</v>
      </c>
      <c r="Y50" s="31">
        <v>2</v>
      </c>
      <c r="Z50" s="32"/>
      <c r="AA50" s="33"/>
      <c r="AB50" s="26">
        <v>1.5</v>
      </c>
      <c r="AC50" s="34">
        <v>30</v>
      </c>
      <c r="AD50" s="35">
        <f t="shared" si="4"/>
        <v>0.44999999999999996</v>
      </c>
      <c r="AE50" s="35">
        <f t="shared" si="5"/>
        <v>0.50049999999999983</v>
      </c>
      <c r="AF50" s="36">
        <f t="shared" si="10"/>
        <v>0.95049999999999979</v>
      </c>
      <c r="AG50" s="42">
        <v>1.6</v>
      </c>
      <c r="AH50" s="38">
        <f t="shared" si="6"/>
        <v>11.035966666666665</v>
      </c>
      <c r="AI50" s="3">
        <v>41</v>
      </c>
    </row>
    <row r="51" spans="1:35" ht="24" customHeight="1" x14ac:dyDescent="0.3">
      <c r="A51" s="40" t="s">
        <v>981</v>
      </c>
      <c r="B51" s="26">
        <v>2.75</v>
      </c>
      <c r="C51" s="26">
        <v>0.2</v>
      </c>
      <c r="D51" s="26">
        <v>0.95</v>
      </c>
      <c r="E51" s="41"/>
      <c r="F51" s="28"/>
      <c r="G51" s="28"/>
      <c r="H51" s="29"/>
      <c r="I51" s="27"/>
      <c r="J51" s="28"/>
      <c r="K51" s="28"/>
      <c r="L51" s="29"/>
      <c r="M51" s="27"/>
      <c r="N51" s="28"/>
      <c r="O51" s="28"/>
      <c r="P51" s="29"/>
      <c r="Q51" s="27"/>
      <c r="R51" s="28"/>
      <c r="S51" s="29"/>
      <c r="T51" s="26">
        <v>4</v>
      </c>
      <c r="U51" s="30">
        <f t="shared" si="0"/>
        <v>4</v>
      </c>
      <c r="V51" s="30">
        <f t="shared" si="1"/>
        <v>1.2</v>
      </c>
      <c r="W51" s="30">
        <f t="shared" si="2"/>
        <v>0.18666666666666665</v>
      </c>
      <c r="X51" s="30">
        <f t="shared" si="8"/>
        <v>1.3866666666666667</v>
      </c>
      <c r="Y51" s="31">
        <v>2</v>
      </c>
      <c r="Z51" s="32"/>
      <c r="AA51" s="33"/>
      <c r="AB51" s="26">
        <v>2</v>
      </c>
      <c r="AC51" s="34">
        <v>30</v>
      </c>
      <c r="AD51" s="35">
        <f t="shared" si="4"/>
        <v>0.6</v>
      </c>
      <c r="AE51" s="35">
        <f t="shared" si="5"/>
        <v>9.3333333333333324E-2</v>
      </c>
      <c r="AF51" s="36">
        <f t="shared" si="10"/>
        <v>0.69333333333333336</v>
      </c>
      <c r="AG51" s="42">
        <v>1.9</v>
      </c>
      <c r="AH51" s="38">
        <f t="shared" si="6"/>
        <v>7.8800000000000008</v>
      </c>
      <c r="AI51" s="3">
        <v>42</v>
      </c>
    </row>
    <row r="52" spans="1:35" ht="24" customHeight="1" x14ac:dyDescent="0.3">
      <c r="A52" s="40" t="s">
        <v>982</v>
      </c>
      <c r="B52" s="26">
        <v>3.5</v>
      </c>
      <c r="C52" s="26">
        <v>3</v>
      </c>
      <c r="D52" s="26">
        <v>2</v>
      </c>
      <c r="E52" s="41"/>
      <c r="F52" s="28"/>
      <c r="G52" s="28"/>
      <c r="H52" s="29"/>
      <c r="I52" s="27"/>
      <c r="J52" s="28"/>
      <c r="K52" s="28"/>
      <c r="L52" s="29"/>
      <c r="M52" s="27"/>
      <c r="N52" s="28"/>
      <c r="O52" s="28"/>
      <c r="P52" s="29"/>
      <c r="Q52" s="27"/>
      <c r="R52" s="28"/>
      <c r="S52" s="29"/>
      <c r="T52" s="26">
        <v>4</v>
      </c>
      <c r="U52" s="30">
        <f t="shared" si="0"/>
        <v>4</v>
      </c>
      <c r="V52" s="30">
        <f t="shared" si="1"/>
        <v>1.2</v>
      </c>
      <c r="W52" s="30">
        <f t="shared" si="2"/>
        <v>2.7999999999999994</v>
      </c>
      <c r="X52" s="30">
        <f t="shared" si="8"/>
        <v>3.9999999999999991</v>
      </c>
      <c r="Y52" s="31">
        <v>2</v>
      </c>
      <c r="Z52" s="32"/>
      <c r="AA52" s="33"/>
      <c r="AB52" s="26">
        <v>2</v>
      </c>
      <c r="AC52" s="34">
        <v>30</v>
      </c>
      <c r="AD52" s="35">
        <f t="shared" si="4"/>
        <v>0.6</v>
      </c>
      <c r="AE52" s="35">
        <f t="shared" si="5"/>
        <v>1.3999999999999997</v>
      </c>
      <c r="AF52" s="36">
        <f t="shared" si="10"/>
        <v>1.9999999999999996</v>
      </c>
      <c r="AG52" s="42">
        <v>1.75</v>
      </c>
      <c r="AH52" s="38">
        <f t="shared" si="6"/>
        <v>16.25</v>
      </c>
      <c r="AI52" s="39">
        <v>43</v>
      </c>
    </row>
    <row r="53" spans="1:35" ht="24" customHeight="1" x14ac:dyDescent="0.3">
      <c r="A53" s="40" t="s">
        <v>983</v>
      </c>
      <c r="B53" s="26">
        <v>3.05</v>
      </c>
      <c r="C53" s="26">
        <v>0.2</v>
      </c>
      <c r="D53" s="26">
        <v>2</v>
      </c>
      <c r="E53" s="41"/>
      <c r="F53" s="28"/>
      <c r="G53" s="28"/>
      <c r="H53" s="29"/>
      <c r="I53" s="27"/>
      <c r="J53" s="28"/>
      <c r="K53" s="28"/>
      <c r="L53" s="29"/>
      <c r="M53" s="27"/>
      <c r="N53" s="28"/>
      <c r="O53" s="28"/>
      <c r="P53" s="29"/>
      <c r="Q53" s="27"/>
      <c r="R53" s="28"/>
      <c r="S53" s="29"/>
      <c r="T53" s="26"/>
      <c r="U53" s="30">
        <f t="shared" si="0"/>
        <v>0</v>
      </c>
      <c r="V53" s="30">
        <f t="shared" si="1"/>
        <v>0</v>
      </c>
      <c r="W53" s="30">
        <f t="shared" si="2"/>
        <v>0</v>
      </c>
      <c r="X53" s="30">
        <f t="shared" si="8"/>
        <v>0</v>
      </c>
      <c r="Y53" s="31">
        <v>2</v>
      </c>
      <c r="Z53" s="32"/>
      <c r="AA53" s="33"/>
      <c r="AB53" s="26">
        <v>2</v>
      </c>
      <c r="AC53" s="34">
        <v>30</v>
      </c>
      <c r="AD53" s="35">
        <f t="shared" si="4"/>
        <v>0.6</v>
      </c>
      <c r="AE53" s="35">
        <f t="shared" si="5"/>
        <v>9.3333333333333324E-2</v>
      </c>
      <c r="AF53" s="36">
        <f t="shared" si="10"/>
        <v>0.69333333333333336</v>
      </c>
      <c r="AG53" s="42">
        <v>1.35</v>
      </c>
      <c r="AH53" s="38">
        <f t="shared" si="6"/>
        <v>7.293333333333333</v>
      </c>
      <c r="AI53" s="3">
        <v>44</v>
      </c>
    </row>
    <row r="54" spans="1:35" ht="24" customHeight="1" x14ac:dyDescent="0.3">
      <c r="A54" s="40" t="s">
        <v>984</v>
      </c>
      <c r="B54" s="26">
        <v>3.75</v>
      </c>
      <c r="C54" s="26">
        <v>2.58</v>
      </c>
      <c r="D54" s="26">
        <v>2</v>
      </c>
      <c r="E54" s="41"/>
      <c r="F54" s="28"/>
      <c r="G54" s="28"/>
      <c r="H54" s="29"/>
      <c r="I54" s="27"/>
      <c r="J54" s="28"/>
      <c r="K54" s="28"/>
      <c r="L54" s="29"/>
      <c r="M54" s="27"/>
      <c r="N54" s="28"/>
      <c r="O54" s="28"/>
      <c r="P54" s="29"/>
      <c r="Q54" s="27"/>
      <c r="R54" s="28"/>
      <c r="S54" s="29"/>
      <c r="T54" s="26">
        <v>1</v>
      </c>
      <c r="U54" s="30">
        <f t="shared" si="0"/>
        <v>1</v>
      </c>
      <c r="V54" s="30">
        <f t="shared" si="1"/>
        <v>0.3</v>
      </c>
      <c r="W54" s="30">
        <f t="shared" si="2"/>
        <v>0.60199999999999998</v>
      </c>
      <c r="X54" s="30">
        <f t="shared" si="8"/>
        <v>0.90199999999999991</v>
      </c>
      <c r="Y54" s="31">
        <v>2</v>
      </c>
      <c r="Z54" s="32"/>
      <c r="AA54" s="33"/>
      <c r="AB54" s="26">
        <v>2</v>
      </c>
      <c r="AC54" s="34">
        <v>30</v>
      </c>
      <c r="AD54" s="35">
        <f t="shared" si="4"/>
        <v>0.6</v>
      </c>
      <c r="AE54" s="35">
        <f t="shared" si="5"/>
        <v>1.204</v>
      </c>
      <c r="AF54" s="36">
        <f t="shared" si="10"/>
        <v>1.8039999999999998</v>
      </c>
      <c r="AG54" s="42">
        <v>2</v>
      </c>
      <c r="AH54" s="38">
        <f t="shared" si="6"/>
        <v>13.036</v>
      </c>
      <c r="AI54" s="3">
        <v>45</v>
      </c>
    </row>
    <row r="55" spans="1:35" ht="24" customHeight="1" x14ac:dyDescent="0.3">
      <c r="A55" s="40" t="s">
        <v>985</v>
      </c>
      <c r="B55" s="26">
        <v>3.45</v>
      </c>
      <c r="C55" s="26">
        <v>2.2599999999999998</v>
      </c>
      <c r="D55" s="26">
        <v>2</v>
      </c>
      <c r="E55" s="41"/>
      <c r="F55" s="28"/>
      <c r="G55" s="28"/>
      <c r="H55" s="29"/>
      <c r="I55" s="27"/>
      <c r="J55" s="28"/>
      <c r="K55" s="28"/>
      <c r="L55" s="29">
        <v>5</v>
      </c>
      <c r="M55" s="27"/>
      <c r="N55" s="28"/>
      <c r="O55" s="28"/>
      <c r="P55" s="29"/>
      <c r="Q55" s="27"/>
      <c r="R55" s="28"/>
      <c r="S55" s="29"/>
      <c r="T55" s="26">
        <v>3</v>
      </c>
      <c r="U55" s="30">
        <f t="shared" si="0"/>
        <v>8</v>
      </c>
      <c r="V55" s="30">
        <f t="shared" si="1"/>
        <v>2.4</v>
      </c>
      <c r="W55" s="30">
        <f t="shared" si="2"/>
        <v>4.2186666666666666</v>
      </c>
      <c r="X55" s="30">
        <f t="shared" si="8"/>
        <v>6.618666666666666</v>
      </c>
      <c r="Y55" s="31">
        <v>2</v>
      </c>
      <c r="Z55" s="32"/>
      <c r="AA55" s="33"/>
      <c r="AB55" s="26">
        <v>2</v>
      </c>
      <c r="AC55" s="34">
        <v>30</v>
      </c>
      <c r="AD55" s="35">
        <f t="shared" si="4"/>
        <v>0.6</v>
      </c>
      <c r="AE55" s="35">
        <f t="shared" si="5"/>
        <v>1.0546666666666666</v>
      </c>
      <c r="AF55" s="36">
        <f t="shared" si="10"/>
        <v>1.6546666666666665</v>
      </c>
      <c r="AG55" s="42">
        <v>0.9</v>
      </c>
      <c r="AH55" s="38">
        <f t="shared" si="6"/>
        <v>16.883333333333333</v>
      </c>
      <c r="AI55" s="39">
        <v>46</v>
      </c>
    </row>
    <row r="56" spans="1:35" ht="24" customHeight="1" x14ac:dyDescent="0.3">
      <c r="A56" s="40" t="s">
        <v>986</v>
      </c>
      <c r="B56" s="26">
        <v>2.75</v>
      </c>
      <c r="C56" s="26">
        <v>0.2</v>
      </c>
      <c r="D56" s="26">
        <v>0.65</v>
      </c>
      <c r="E56" s="41"/>
      <c r="F56" s="28"/>
      <c r="G56" s="28"/>
      <c r="H56" s="29"/>
      <c r="I56" s="27"/>
      <c r="J56" s="28"/>
      <c r="K56" s="28"/>
      <c r="L56" s="29"/>
      <c r="M56" s="27"/>
      <c r="N56" s="28"/>
      <c r="O56" s="28"/>
      <c r="P56" s="29"/>
      <c r="Q56" s="27"/>
      <c r="R56" s="28"/>
      <c r="S56" s="29"/>
      <c r="T56" s="26"/>
      <c r="U56" s="30">
        <f t="shared" si="0"/>
        <v>0</v>
      </c>
      <c r="V56" s="30">
        <f t="shared" si="1"/>
        <v>0</v>
      </c>
      <c r="W56" s="30">
        <f t="shared" si="2"/>
        <v>0</v>
      </c>
      <c r="X56" s="30">
        <f t="shared" si="8"/>
        <v>0</v>
      </c>
      <c r="Y56" s="31">
        <v>2</v>
      </c>
      <c r="Z56" s="32"/>
      <c r="AA56" s="33"/>
      <c r="AB56" s="26">
        <v>2</v>
      </c>
      <c r="AC56" s="34">
        <v>30</v>
      </c>
      <c r="AD56" s="35">
        <f t="shared" si="4"/>
        <v>0.6</v>
      </c>
      <c r="AE56" s="35">
        <f t="shared" si="5"/>
        <v>9.3333333333333324E-2</v>
      </c>
      <c r="AF56" s="36">
        <f t="shared" si="10"/>
        <v>0.69333333333333336</v>
      </c>
      <c r="AG56" s="42">
        <v>0.9</v>
      </c>
      <c r="AH56" s="38">
        <f t="shared" si="6"/>
        <v>5.1933333333333334</v>
      </c>
      <c r="AI56" s="3">
        <v>47</v>
      </c>
    </row>
    <row r="57" spans="1:35" ht="24" customHeight="1" x14ac:dyDescent="0.3">
      <c r="A57" s="40" t="s">
        <v>987</v>
      </c>
      <c r="B57" s="26">
        <v>1.1000000000000001</v>
      </c>
      <c r="C57" s="26">
        <v>0</v>
      </c>
      <c r="D57" s="26">
        <v>0.2</v>
      </c>
      <c r="E57" s="41"/>
      <c r="F57" s="28"/>
      <c r="G57" s="28"/>
      <c r="H57" s="29"/>
      <c r="I57" s="27"/>
      <c r="J57" s="28"/>
      <c r="K57" s="28"/>
      <c r="L57" s="29"/>
      <c r="M57" s="27"/>
      <c r="N57" s="28"/>
      <c r="O57" s="28"/>
      <c r="P57" s="29"/>
      <c r="Q57" s="27"/>
      <c r="R57" s="28"/>
      <c r="S57" s="29"/>
      <c r="T57" s="26"/>
      <c r="U57" s="30">
        <f t="shared" si="0"/>
        <v>0</v>
      </c>
      <c r="V57" s="30">
        <f t="shared" si="1"/>
        <v>0</v>
      </c>
      <c r="W57" s="30">
        <f t="shared" si="2"/>
        <v>0</v>
      </c>
      <c r="X57" s="30">
        <f t="shared" si="8"/>
        <v>0</v>
      </c>
      <c r="Y57" s="31"/>
      <c r="Z57" s="32"/>
      <c r="AA57" s="33"/>
      <c r="AB57" s="26"/>
      <c r="AC57" s="34"/>
      <c r="AD57" s="35" t="str">
        <f t="shared" si="4"/>
        <v>0,00</v>
      </c>
      <c r="AE57" s="35">
        <f t="shared" si="5"/>
        <v>0</v>
      </c>
      <c r="AF57" s="36">
        <f t="shared" si="10"/>
        <v>0</v>
      </c>
      <c r="AG57" s="42"/>
      <c r="AH57" s="38">
        <f t="shared" si="6"/>
        <v>1.3</v>
      </c>
      <c r="AI57" s="3">
        <v>48</v>
      </c>
    </row>
    <row r="58" spans="1:35" ht="24" customHeight="1" x14ac:dyDescent="0.3">
      <c r="A58" s="40" t="s">
        <v>988</v>
      </c>
      <c r="B58" s="26">
        <v>2.15</v>
      </c>
      <c r="C58" s="26">
        <v>0</v>
      </c>
      <c r="D58" s="26">
        <v>2</v>
      </c>
      <c r="E58" s="41"/>
      <c r="F58" s="28"/>
      <c r="G58" s="28"/>
      <c r="H58" s="29"/>
      <c r="I58" s="27"/>
      <c r="J58" s="28"/>
      <c r="K58" s="28"/>
      <c r="L58" s="29"/>
      <c r="M58" s="27"/>
      <c r="N58" s="28"/>
      <c r="O58" s="28"/>
      <c r="P58" s="29"/>
      <c r="Q58" s="27"/>
      <c r="R58" s="28"/>
      <c r="S58" s="29"/>
      <c r="T58" s="26"/>
      <c r="U58" s="30">
        <f t="shared" si="0"/>
        <v>0</v>
      </c>
      <c r="V58" s="30">
        <f t="shared" si="1"/>
        <v>0</v>
      </c>
      <c r="W58" s="30">
        <f t="shared" si="2"/>
        <v>0</v>
      </c>
      <c r="X58" s="30">
        <f t="shared" si="8"/>
        <v>0</v>
      </c>
      <c r="Y58" s="31"/>
      <c r="Z58" s="32"/>
      <c r="AA58" s="33"/>
      <c r="AB58" s="26"/>
      <c r="AC58" s="34"/>
      <c r="AD58" s="35" t="str">
        <f t="shared" si="4"/>
        <v>0,00</v>
      </c>
      <c r="AE58" s="35">
        <f t="shared" si="5"/>
        <v>0</v>
      </c>
      <c r="AF58" s="36">
        <f t="shared" si="10"/>
        <v>0</v>
      </c>
      <c r="AG58" s="42">
        <v>1.36</v>
      </c>
      <c r="AH58" s="38">
        <f t="shared" si="6"/>
        <v>5.5100000000000007</v>
      </c>
      <c r="AI58" s="39">
        <v>49</v>
      </c>
    </row>
    <row r="59" spans="1:35" ht="24" customHeight="1" x14ac:dyDescent="0.3">
      <c r="A59" s="40" t="s">
        <v>989</v>
      </c>
      <c r="B59" s="26">
        <v>2.7</v>
      </c>
      <c r="C59" s="26">
        <v>0.75</v>
      </c>
      <c r="D59" s="26"/>
      <c r="E59" s="41"/>
      <c r="F59" s="28"/>
      <c r="G59" s="28"/>
      <c r="H59" s="29"/>
      <c r="I59" s="27"/>
      <c r="J59" s="28"/>
      <c r="K59" s="28"/>
      <c r="L59" s="29">
        <v>5</v>
      </c>
      <c r="M59" s="27"/>
      <c r="N59" s="28"/>
      <c r="O59" s="28"/>
      <c r="P59" s="29"/>
      <c r="Q59" s="27"/>
      <c r="R59" s="28"/>
      <c r="S59" s="29"/>
      <c r="T59" s="26">
        <v>2</v>
      </c>
      <c r="U59" s="30">
        <f t="shared" si="0"/>
        <v>7</v>
      </c>
      <c r="V59" s="30">
        <f t="shared" si="1"/>
        <v>2.1</v>
      </c>
      <c r="W59" s="30">
        <f t="shared" si="2"/>
        <v>1.2249999999999999</v>
      </c>
      <c r="X59" s="30">
        <f t="shared" si="8"/>
        <v>3.3250000000000002</v>
      </c>
      <c r="Y59" s="31">
        <v>2</v>
      </c>
      <c r="Z59" s="32"/>
      <c r="AA59" s="33"/>
      <c r="AB59" s="26">
        <v>1</v>
      </c>
      <c r="AC59" s="34">
        <v>30</v>
      </c>
      <c r="AD59" s="35">
        <f t="shared" si="4"/>
        <v>0.3</v>
      </c>
      <c r="AE59" s="35">
        <f t="shared" si="5"/>
        <v>0.17499999999999996</v>
      </c>
      <c r="AF59" s="36">
        <f t="shared" si="10"/>
        <v>0.47499999999999998</v>
      </c>
      <c r="AG59" s="42">
        <v>1.25</v>
      </c>
      <c r="AH59" s="38">
        <f t="shared" si="6"/>
        <v>8.5</v>
      </c>
      <c r="AI59" s="3">
        <v>50</v>
      </c>
    </row>
    <row r="60" spans="1:35" ht="24" customHeight="1" x14ac:dyDescent="0.3">
      <c r="A60" s="40" t="s">
        <v>990</v>
      </c>
      <c r="B60" s="26">
        <v>3</v>
      </c>
      <c r="C60" s="26">
        <v>0.2</v>
      </c>
      <c r="D60" s="26">
        <v>2</v>
      </c>
      <c r="E60" s="41"/>
      <c r="F60" s="28"/>
      <c r="G60" s="28"/>
      <c r="H60" s="29"/>
      <c r="I60" s="27"/>
      <c r="J60" s="28"/>
      <c r="K60" s="28"/>
      <c r="L60" s="29"/>
      <c r="M60" s="27">
        <v>2</v>
      </c>
      <c r="N60" s="28"/>
      <c r="O60" s="28"/>
      <c r="P60" s="29"/>
      <c r="Q60" s="27"/>
      <c r="R60" s="28"/>
      <c r="S60" s="29"/>
      <c r="T60" s="26">
        <v>4.5</v>
      </c>
      <c r="U60" s="30">
        <f t="shared" si="0"/>
        <v>6.5</v>
      </c>
      <c r="V60" s="30">
        <f t="shared" si="1"/>
        <v>1.95</v>
      </c>
      <c r="W60" s="30">
        <f t="shared" si="2"/>
        <v>0.30333333333333334</v>
      </c>
      <c r="X60" s="30">
        <f t="shared" si="8"/>
        <v>2.2533333333333334</v>
      </c>
      <c r="Y60" s="31">
        <v>2</v>
      </c>
      <c r="Z60" s="32"/>
      <c r="AA60" s="33"/>
      <c r="AB60" s="26">
        <v>2</v>
      </c>
      <c r="AC60" s="34">
        <v>30</v>
      </c>
      <c r="AD60" s="35">
        <f t="shared" si="4"/>
        <v>0.6</v>
      </c>
      <c r="AE60" s="35">
        <f t="shared" si="5"/>
        <v>9.3333333333333324E-2</v>
      </c>
      <c r="AF60" s="36">
        <f t="shared" si="10"/>
        <v>0.69333333333333336</v>
      </c>
      <c r="AG60" s="42">
        <v>0.75</v>
      </c>
      <c r="AH60" s="38">
        <f t="shared" si="6"/>
        <v>8.8966666666666665</v>
      </c>
      <c r="AI60" s="3">
        <v>51</v>
      </c>
    </row>
    <row r="61" spans="1:35" ht="24" customHeight="1" x14ac:dyDescent="0.3">
      <c r="A61" s="40" t="s">
        <v>991</v>
      </c>
      <c r="B61" s="26">
        <v>3.2</v>
      </c>
      <c r="C61" s="26">
        <v>0.7</v>
      </c>
      <c r="D61" s="26">
        <v>1.1499999999999999</v>
      </c>
      <c r="E61" s="41"/>
      <c r="F61" s="28"/>
      <c r="G61" s="28"/>
      <c r="H61" s="29"/>
      <c r="I61" s="27"/>
      <c r="J61" s="28"/>
      <c r="K61" s="28"/>
      <c r="L61" s="29"/>
      <c r="M61" s="27"/>
      <c r="N61" s="28"/>
      <c r="O61" s="28"/>
      <c r="P61" s="29"/>
      <c r="Q61" s="27"/>
      <c r="R61" s="28"/>
      <c r="S61" s="29"/>
      <c r="T61" s="26"/>
      <c r="U61" s="30">
        <f t="shared" si="0"/>
        <v>0</v>
      </c>
      <c r="V61" s="30">
        <f t="shared" si="1"/>
        <v>0</v>
      </c>
      <c r="W61" s="30">
        <f t="shared" si="2"/>
        <v>0</v>
      </c>
      <c r="X61" s="30">
        <f t="shared" si="8"/>
        <v>0</v>
      </c>
      <c r="Y61" s="31">
        <v>2</v>
      </c>
      <c r="Z61" s="32"/>
      <c r="AA61" s="33"/>
      <c r="AB61" s="26">
        <v>2</v>
      </c>
      <c r="AC61" s="34">
        <v>30</v>
      </c>
      <c r="AD61" s="35">
        <f t="shared" si="4"/>
        <v>0.6</v>
      </c>
      <c r="AE61" s="35">
        <f t="shared" si="5"/>
        <v>0.32666666666666661</v>
      </c>
      <c r="AF61" s="36">
        <f t="shared" si="10"/>
        <v>0.92666666666666653</v>
      </c>
      <c r="AG61" s="42">
        <v>0.7</v>
      </c>
      <c r="AH61" s="38">
        <f t="shared" si="6"/>
        <v>6.6766666666666676</v>
      </c>
      <c r="AI61" s="39">
        <v>52</v>
      </c>
    </row>
    <row r="62" spans="1:35" ht="24" customHeight="1" x14ac:dyDescent="0.3">
      <c r="A62" s="40" t="s">
        <v>992</v>
      </c>
      <c r="B62" s="26">
        <v>3.2</v>
      </c>
      <c r="C62" s="26">
        <v>0.2</v>
      </c>
      <c r="D62" s="26">
        <v>1.9</v>
      </c>
      <c r="E62" s="41"/>
      <c r="F62" s="28"/>
      <c r="G62" s="28"/>
      <c r="H62" s="29"/>
      <c r="I62" s="27"/>
      <c r="J62" s="28"/>
      <c r="K62" s="28"/>
      <c r="L62" s="29"/>
      <c r="M62" s="27"/>
      <c r="N62" s="28"/>
      <c r="O62" s="28"/>
      <c r="P62" s="29"/>
      <c r="Q62" s="27"/>
      <c r="R62" s="28"/>
      <c r="S62" s="29"/>
      <c r="T62" s="26">
        <v>2</v>
      </c>
      <c r="U62" s="30">
        <f t="shared" si="0"/>
        <v>2</v>
      </c>
      <c r="V62" s="30">
        <f t="shared" si="1"/>
        <v>0.6</v>
      </c>
      <c r="W62" s="30">
        <f t="shared" si="2"/>
        <v>9.3333333333333324E-2</v>
      </c>
      <c r="X62" s="30">
        <f t="shared" si="8"/>
        <v>0.69333333333333336</v>
      </c>
      <c r="Y62" s="31">
        <v>2</v>
      </c>
      <c r="Z62" s="32"/>
      <c r="AA62" s="33"/>
      <c r="AB62" s="26">
        <v>2</v>
      </c>
      <c r="AC62" s="34">
        <v>30</v>
      </c>
      <c r="AD62" s="35">
        <f t="shared" si="4"/>
        <v>0.6</v>
      </c>
      <c r="AE62" s="35">
        <f t="shared" si="5"/>
        <v>9.3333333333333324E-2</v>
      </c>
      <c r="AF62" s="36">
        <f t="shared" si="10"/>
        <v>0.69333333333333336</v>
      </c>
      <c r="AG62" s="42">
        <v>0.6</v>
      </c>
      <c r="AH62" s="38">
        <f t="shared" si="6"/>
        <v>7.2866666666666671</v>
      </c>
      <c r="AI62" s="3">
        <v>53</v>
      </c>
    </row>
    <row r="63" spans="1:35" ht="24" customHeight="1" x14ac:dyDescent="0.3">
      <c r="A63" s="40" t="s">
        <v>993</v>
      </c>
      <c r="B63" s="26"/>
      <c r="C63" s="26"/>
      <c r="D63" s="26"/>
      <c r="E63" s="41"/>
      <c r="F63" s="28"/>
      <c r="G63" s="28"/>
      <c r="H63" s="29"/>
      <c r="I63" s="27"/>
      <c r="J63" s="28"/>
      <c r="K63" s="28"/>
      <c r="L63" s="29">
        <v>5</v>
      </c>
      <c r="M63" s="27"/>
      <c r="N63" s="28"/>
      <c r="O63" s="28"/>
      <c r="P63" s="29"/>
      <c r="Q63" s="27"/>
      <c r="R63" s="28"/>
      <c r="S63" s="29"/>
      <c r="T63" s="26"/>
      <c r="U63" s="30">
        <f t="shared" si="0"/>
        <v>5</v>
      </c>
      <c r="V63" s="30">
        <f t="shared" si="1"/>
        <v>1.5</v>
      </c>
      <c r="W63" s="30">
        <f t="shared" si="2"/>
        <v>0</v>
      </c>
      <c r="X63" s="30">
        <f t="shared" si="8"/>
        <v>1.5</v>
      </c>
      <c r="Y63" s="31"/>
      <c r="Z63" s="32"/>
      <c r="AA63" s="33"/>
      <c r="AB63" s="26"/>
      <c r="AC63" s="34"/>
      <c r="AD63" s="35" t="str">
        <f t="shared" si="4"/>
        <v>0,00</v>
      </c>
      <c r="AE63" s="35">
        <f t="shared" si="5"/>
        <v>0</v>
      </c>
      <c r="AF63" s="36">
        <f t="shared" si="10"/>
        <v>0</v>
      </c>
      <c r="AG63" s="42"/>
      <c r="AH63" s="38">
        <f t="shared" si="6"/>
        <v>1.5</v>
      </c>
      <c r="AI63" s="3">
        <v>54</v>
      </c>
    </row>
    <row r="64" spans="1:35" ht="24" customHeight="1" x14ac:dyDescent="0.3">
      <c r="A64" s="40" t="s">
        <v>994</v>
      </c>
      <c r="B64" s="26">
        <v>2.95</v>
      </c>
      <c r="C64" s="26">
        <v>1.88</v>
      </c>
      <c r="D64" s="26">
        <v>1.9</v>
      </c>
      <c r="E64" s="41"/>
      <c r="F64" s="28"/>
      <c r="G64" s="28"/>
      <c r="H64" s="29"/>
      <c r="I64" s="27"/>
      <c r="J64" s="28"/>
      <c r="K64" s="28"/>
      <c r="L64" s="29"/>
      <c r="M64" s="27"/>
      <c r="N64" s="28"/>
      <c r="O64" s="28"/>
      <c r="P64" s="29"/>
      <c r="Q64" s="27"/>
      <c r="R64" s="28"/>
      <c r="S64" s="29"/>
      <c r="T64" s="26">
        <v>1</v>
      </c>
      <c r="U64" s="30">
        <f t="shared" si="0"/>
        <v>1</v>
      </c>
      <c r="V64" s="30">
        <f t="shared" si="1"/>
        <v>0.3</v>
      </c>
      <c r="W64" s="30">
        <f t="shared" si="2"/>
        <v>0.43866666666666659</v>
      </c>
      <c r="X64" s="30">
        <f t="shared" si="8"/>
        <v>0.73866666666666658</v>
      </c>
      <c r="Y64" s="31">
        <v>2</v>
      </c>
      <c r="Z64" s="32"/>
      <c r="AA64" s="33"/>
      <c r="AB64" s="26">
        <v>2</v>
      </c>
      <c r="AC64" s="34">
        <v>30</v>
      </c>
      <c r="AD64" s="35">
        <f t="shared" si="4"/>
        <v>0.6</v>
      </c>
      <c r="AE64" s="35">
        <f t="shared" si="5"/>
        <v>0.87733333333333319</v>
      </c>
      <c r="AF64" s="36">
        <f t="shared" si="10"/>
        <v>1.4773333333333332</v>
      </c>
      <c r="AG64" s="42">
        <v>0.3</v>
      </c>
      <c r="AH64" s="38">
        <f t="shared" si="6"/>
        <v>9.2460000000000022</v>
      </c>
      <c r="AI64" s="39">
        <v>55</v>
      </c>
    </row>
    <row r="65" spans="1:35" ht="24" customHeight="1" x14ac:dyDescent="0.3">
      <c r="A65" s="40" t="s">
        <v>995</v>
      </c>
      <c r="B65" s="26">
        <v>3.65</v>
      </c>
      <c r="C65" s="26">
        <v>3</v>
      </c>
      <c r="D65" s="26">
        <v>2</v>
      </c>
      <c r="E65" s="41"/>
      <c r="F65" s="28"/>
      <c r="G65" s="28"/>
      <c r="H65" s="29"/>
      <c r="I65" s="27"/>
      <c r="J65" s="28"/>
      <c r="K65" s="28"/>
      <c r="L65" s="29">
        <v>5</v>
      </c>
      <c r="M65" s="27">
        <v>2</v>
      </c>
      <c r="N65" s="28"/>
      <c r="O65" s="28"/>
      <c r="P65" s="29"/>
      <c r="Q65" s="27"/>
      <c r="R65" s="28"/>
      <c r="S65" s="29"/>
      <c r="T65" s="26">
        <v>8</v>
      </c>
      <c r="U65" s="30">
        <f t="shared" si="0"/>
        <v>15</v>
      </c>
      <c r="V65" s="30">
        <f t="shared" si="1"/>
        <v>4.5</v>
      </c>
      <c r="W65" s="30">
        <f t="shared" si="2"/>
        <v>10.5</v>
      </c>
      <c r="X65" s="30">
        <f t="shared" si="8"/>
        <v>15</v>
      </c>
      <c r="Y65" s="31"/>
      <c r="Z65" s="32">
        <v>3</v>
      </c>
      <c r="AA65" s="33"/>
      <c r="AB65" s="26">
        <v>3</v>
      </c>
      <c r="AC65" s="34">
        <v>30</v>
      </c>
      <c r="AD65" s="35">
        <f t="shared" si="4"/>
        <v>0.89999999999999991</v>
      </c>
      <c r="AE65" s="35">
        <f t="shared" si="5"/>
        <v>2.0999999999999996</v>
      </c>
      <c r="AF65" s="36">
        <f t="shared" si="10"/>
        <v>2.9999999999999996</v>
      </c>
      <c r="AG65" s="42">
        <v>1.45</v>
      </c>
      <c r="AH65" s="38">
        <f t="shared" si="6"/>
        <v>28.099999999999998</v>
      </c>
      <c r="AI65" s="3">
        <v>56</v>
      </c>
    </row>
    <row r="66" spans="1:35" ht="24" customHeight="1" x14ac:dyDescent="0.3">
      <c r="A66" s="40" t="s">
        <v>996</v>
      </c>
      <c r="B66" s="26"/>
      <c r="C66" s="26"/>
      <c r="D66" s="26"/>
      <c r="E66" s="41"/>
      <c r="F66" s="28"/>
      <c r="G66" s="28"/>
      <c r="H66" s="29"/>
      <c r="I66" s="27"/>
      <c r="J66" s="28"/>
      <c r="K66" s="28"/>
      <c r="L66" s="29"/>
      <c r="M66" s="27"/>
      <c r="N66" s="28"/>
      <c r="O66" s="28"/>
      <c r="P66" s="29"/>
      <c r="Q66" s="27"/>
      <c r="R66" s="28"/>
      <c r="S66" s="29"/>
      <c r="T66" s="26"/>
      <c r="U66" s="30">
        <f t="shared" si="0"/>
        <v>0</v>
      </c>
      <c r="V66" s="30">
        <f t="shared" si="1"/>
        <v>0</v>
      </c>
      <c r="W66" s="30">
        <f t="shared" si="2"/>
        <v>0</v>
      </c>
      <c r="X66" s="30">
        <f t="shared" si="8"/>
        <v>0</v>
      </c>
      <c r="Y66" s="31">
        <v>2</v>
      </c>
      <c r="Z66" s="32"/>
      <c r="AA66" s="33"/>
      <c r="AB66" s="26">
        <v>2</v>
      </c>
      <c r="AC66" s="34">
        <v>30</v>
      </c>
      <c r="AD66" s="35">
        <f t="shared" si="4"/>
        <v>0.6</v>
      </c>
      <c r="AE66" s="35">
        <f t="shared" si="5"/>
        <v>0</v>
      </c>
      <c r="AF66" s="36">
        <f t="shared" si="10"/>
        <v>0.6</v>
      </c>
      <c r="AG66" s="42"/>
      <c r="AH66" s="38">
        <f t="shared" si="6"/>
        <v>0.6</v>
      </c>
      <c r="AI66" s="3">
        <v>57</v>
      </c>
    </row>
    <row r="67" spans="1:35" ht="24" customHeight="1" x14ac:dyDescent="0.3">
      <c r="A67" s="40" t="s">
        <v>997</v>
      </c>
      <c r="B67" s="26">
        <v>1.45</v>
      </c>
      <c r="C67" s="26">
        <v>0</v>
      </c>
      <c r="D67" s="26"/>
      <c r="E67" s="41"/>
      <c r="F67" s="28"/>
      <c r="G67" s="28"/>
      <c r="H67" s="29"/>
      <c r="I67" s="27">
        <v>2</v>
      </c>
      <c r="J67" s="28"/>
      <c r="K67" s="28"/>
      <c r="L67" s="29"/>
      <c r="M67" s="27">
        <v>2</v>
      </c>
      <c r="N67" s="28"/>
      <c r="O67" s="28"/>
      <c r="P67" s="29"/>
      <c r="Q67" s="27"/>
      <c r="R67" s="28"/>
      <c r="S67" s="29"/>
      <c r="T67" s="26">
        <v>1.43</v>
      </c>
      <c r="U67" s="30">
        <f t="shared" si="0"/>
        <v>5.43</v>
      </c>
      <c r="V67" s="30">
        <f t="shared" si="1"/>
        <v>1.6289999999999998</v>
      </c>
      <c r="W67" s="30">
        <f t="shared" si="2"/>
        <v>0</v>
      </c>
      <c r="X67" s="30">
        <f t="shared" si="8"/>
        <v>1.6289999999999998</v>
      </c>
      <c r="Y67" s="31">
        <v>2</v>
      </c>
      <c r="Z67" s="32"/>
      <c r="AA67" s="33"/>
      <c r="AB67" s="26">
        <v>2</v>
      </c>
      <c r="AC67" s="34">
        <v>30</v>
      </c>
      <c r="AD67" s="35">
        <f t="shared" si="4"/>
        <v>0.6</v>
      </c>
      <c r="AE67" s="35">
        <f t="shared" si="5"/>
        <v>0</v>
      </c>
      <c r="AF67" s="36">
        <f t="shared" si="10"/>
        <v>0.6</v>
      </c>
      <c r="AG67" s="42">
        <v>0</v>
      </c>
      <c r="AH67" s="38">
        <f t="shared" si="6"/>
        <v>3.6789999999999998</v>
      </c>
      <c r="AI67" s="39">
        <v>58</v>
      </c>
    </row>
    <row r="68" spans="1:35" ht="24" customHeight="1" x14ac:dyDescent="0.3">
      <c r="A68" s="40" t="s">
        <v>998</v>
      </c>
      <c r="B68" s="26">
        <v>2.95</v>
      </c>
      <c r="C68" s="26">
        <v>1.33</v>
      </c>
      <c r="D68" s="26">
        <v>2</v>
      </c>
      <c r="E68" s="41"/>
      <c r="F68" s="28"/>
      <c r="G68" s="28"/>
      <c r="H68" s="29"/>
      <c r="I68" s="27"/>
      <c r="J68" s="28"/>
      <c r="K68" s="28"/>
      <c r="L68" s="29"/>
      <c r="M68" s="27"/>
      <c r="N68" s="28"/>
      <c r="O68" s="28"/>
      <c r="P68" s="29"/>
      <c r="Q68" s="27"/>
      <c r="R68" s="28"/>
      <c r="S68" s="29"/>
      <c r="T68" s="26">
        <v>3.71</v>
      </c>
      <c r="U68" s="30">
        <f t="shared" si="0"/>
        <v>3.71</v>
      </c>
      <c r="V68" s="30">
        <f t="shared" si="1"/>
        <v>1.113</v>
      </c>
      <c r="W68" s="30">
        <f t="shared" si="2"/>
        <v>1.1513366666666667</v>
      </c>
      <c r="X68" s="30">
        <f t="shared" si="8"/>
        <v>2.2643366666666669</v>
      </c>
      <c r="Y68" s="31">
        <v>2</v>
      </c>
      <c r="Z68" s="32"/>
      <c r="AA68" s="33"/>
      <c r="AB68" s="26">
        <v>2</v>
      </c>
      <c r="AC68" s="34">
        <v>30</v>
      </c>
      <c r="AD68" s="35">
        <f t="shared" si="4"/>
        <v>0.6</v>
      </c>
      <c r="AE68" s="35">
        <f t="shared" si="5"/>
        <v>0.62066666666666659</v>
      </c>
      <c r="AF68" s="36">
        <f t="shared" si="10"/>
        <v>1.2206666666666666</v>
      </c>
      <c r="AG68" s="42">
        <v>1.9</v>
      </c>
      <c r="AH68" s="38">
        <f t="shared" si="6"/>
        <v>11.665003333333333</v>
      </c>
      <c r="AI68" s="3">
        <v>59</v>
      </c>
    </row>
    <row r="69" spans="1:35" ht="24" customHeight="1" x14ac:dyDescent="0.3">
      <c r="A69" s="40" t="s">
        <v>999</v>
      </c>
      <c r="B69" s="26">
        <v>3.2</v>
      </c>
      <c r="C69" s="26">
        <v>3</v>
      </c>
      <c r="D69" s="26"/>
      <c r="E69" s="41"/>
      <c r="F69" s="28"/>
      <c r="G69" s="28"/>
      <c r="H69" s="29"/>
      <c r="I69" s="27"/>
      <c r="J69" s="28"/>
      <c r="K69" s="28"/>
      <c r="L69" s="29"/>
      <c r="M69" s="27"/>
      <c r="N69" s="28"/>
      <c r="O69" s="28"/>
      <c r="P69" s="29"/>
      <c r="Q69" s="27"/>
      <c r="R69" s="28"/>
      <c r="S69" s="29"/>
      <c r="T69" s="26">
        <v>2</v>
      </c>
      <c r="U69" s="30">
        <f t="shared" si="0"/>
        <v>2</v>
      </c>
      <c r="V69" s="30">
        <f t="shared" si="1"/>
        <v>0.6</v>
      </c>
      <c r="W69" s="30">
        <f t="shared" si="2"/>
        <v>1.3999999999999997</v>
      </c>
      <c r="X69" s="30">
        <f t="shared" si="8"/>
        <v>1.9999999999999996</v>
      </c>
      <c r="Y69" s="31">
        <v>2</v>
      </c>
      <c r="Z69" s="32"/>
      <c r="AA69" s="33"/>
      <c r="AB69" s="26">
        <v>2</v>
      </c>
      <c r="AC69" s="34">
        <v>30</v>
      </c>
      <c r="AD69" s="35">
        <f t="shared" si="4"/>
        <v>0.6</v>
      </c>
      <c r="AE69" s="35">
        <f t="shared" si="5"/>
        <v>1.3999999999999997</v>
      </c>
      <c r="AF69" s="36">
        <f t="shared" si="10"/>
        <v>1.9999999999999996</v>
      </c>
      <c r="AG69" s="42">
        <v>1.2</v>
      </c>
      <c r="AH69" s="38">
        <f t="shared" si="6"/>
        <v>11.399999999999999</v>
      </c>
      <c r="AI69" s="3">
        <v>60</v>
      </c>
    </row>
    <row r="70" spans="1:35" ht="24" customHeight="1" x14ac:dyDescent="0.3">
      <c r="A70" s="40" t="s">
        <v>1000</v>
      </c>
      <c r="B70" s="26">
        <v>2.5499999999999998</v>
      </c>
      <c r="C70" s="26">
        <v>1.77</v>
      </c>
      <c r="D70" s="26">
        <v>2</v>
      </c>
      <c r="E70" s="41"/>
      <c r="F70" s="28"/>
      <c r="G70" s="28"/>
      <c r="H70" s="29"/>
      <c r="I70" s="27"/>
      <c r="J70" s="28"/>
      <c r="K70" s="28"/>
      <c r="L70" s="29"/>
      <c r="M70" s="27"/>
      <c r="N70" s="28"/>
      <c r="O70" s="28"/>
      <c r="P70" s="29"/>
      <c r="Q70" s="27"/>
      <c r="R70" s="28"/>
      <c r="S70" s="29"/>
      <c r="T70" s="26"/>
      <c r="U70" s="30">
        <f t="shared" si="0"/>
        <v>0</v>
      </c>
      <c r="V70" s="30">
        <f t="shared" si="1"/>
        <v>0</v>
      </c>
      <c r="W70" s="30">
        <f t="shared" si="2"/>
        <v>0</v>
      </c>
      <c r="X70" s="30">
        <f t="shared" si="8"/>
        <v>0</v>
      </c>
      <c r="Y70" s="31">
        <v>2</v>
      </c>
      <c r="Z70" s="32"/>
      <c r="AA70" s="33"/>
      <c r="AB70" s="26">
        <v>2</v>
      </c>
      <c r="AC70" s="34">
        <v>30</v>
      </c>
      <c r="AD70" s="35">
        <f t="shared" si="4"/>
        <v>0.6</v>
      </c>
      <c r="AE70" s="35">
        <f t="shared" si="5"/>
        <v>0.82599999999999996</v>
      </c>
      <c r="AF70" s="36">
        <f t="shared" si="10"/>
        <v>1.4259999999999999</v>
      </c>
      <c r="AG70" s="42">
        <v>0.75</v>
      </c>
      <c r="AH70" s="38">
        <f t="shared" si="6"/>
        <v>8.4960000000000004</v>
      </c>
      <c r="AI70" s="39">
        <v>61</v>
      </c>
    </row>
    <row r="71" spans="1:35" ht="24" customHeight="1" x14ac:dyDescent="0.3">
      <c r="A71" s="40" t="s">
        <v>1001</v>
      </c>
      <c r="B71" s="26">
        <v>2.95</v>
      </c>
      <c r="C71" s="26">
        <v>2.27</v>
      </c>
      <c r="D71" s="26"/>
      <c r="E71" s="41">
        <v>5</v>
      </c>
      <c r="F71" s="28"/>
      <c r="G71" s="28"/>
      <c r="H71" s="29"/>
      <c r="I71" s="27"/>
      <c r="J71" s="28"/>
      <c r="K71" s="28"/>
      <c r="L71" s="29"/>
      <c r="M71" s="27"/>
      <c r="N71" s="28"/>
      <c r="O71" s="28"/>
      <c r="P71" s="29"/>
      <c r="Q71" s="27"/>
      <c r="R71" s="28"/>
      <c r="S71" s="29"/>
      <c r="T71" s="26">
        <v>3</v>
      </c>
      <c r="U71" s="30">
        <f t="shared" si="0"/>
        <v>8</v>
      </c>
      <c r="V71" s="30">
        <f t="shared" si="1"/>
        <v>2.4</v>
      </c>
      <c r="W71" s="30">
        <f t="shared" si="2"/>
        <v>4.237333333333333</v>
      </c>
      <c r="X71" s="30">
        <f t="shared" si="8"/>
        <v>6.6373333333333324</v>
      </c>
      <c r="Y71" s="31">
        <v>2</v>
      </c>
      <c r="Z71" s="32"/>
      <c r="AA71" s="33"/>
      <c r="AB71" s="26">
        <v>2</v>
      </c>
      <c r="AC71" s="34">
        <v>30</v>
      </c>
      <c r="AD71" s="35">
        <f t="shared" si="4"/>
        <v>0.6</v>
      </c>
      <c r="AE71" s="35">
        <f t="shared" si="5"/>
        <v>1.0593333333333332</v>
      </c>
      <c r="AF71" s="36">
        <f t="shared" si="10"/>
        <v>1.6593333333333331</v>
      </c>
      <c r="AG71" s="42">
        <v>0.8</v>
      </c>
      <c r="AH71" s="38">
        <f t="shared" si="6"/>
        <v>14.316666666666666</v>
      </c>
      <c r="AI71" s="3">
        <v>62</v>
      </c>
    </row>
    <row r="72" spans="1:35" ht="24" customHeight="1" x14ac:dyDescent="0.3">
      <c r="A72" s="40" t="s">
        <v>1002</v>
      </c>
      <c r="B72" s="26"/>
      <c r="C72" s="26"/>
      <c r="D72" s="26"/>
      <c r="E72" s="41"/>
      <c r="F72" s="28"/>
      <c r="G72" s="28"/>
      <c r="H72" s="29"/>
      <c r="I72" s="27"/>
      <c r="J72" s="28"/>
      <c r="K72" s="28"/>
      <c r="L72" s="29">
        <v>5</v>
      </c>
      <c r="M72" s="27"/>
      <c r="N72" s="28"/>
      <c r="O72" s="28"/>
      <c r="P72" s="29">
        <v>8</v>
      </c>
      <c r="Q72" s="27">
        <v>1</v>
      </c>
      <c r="R72" s="28"/>
      <c r="S72" s="29"/>
      <c r="T72" s="26"/>
      <c r="U72" s="30">
        <f t="shared" si="0"/>
        <v>14</v>
      </c>
      <c r="V72" s="30">
        <f t="shared" si="1"/>
        <v>4.2</v>
      </c>
      <c r="W72" s="30">
        <f t="shared" si="2"/>
        <v>0</v>
      </c>
      <c r="X72" s="30">
        <f t="shared" si="8"/>
        <v>4.2</v>
      </c>
      <c r="Y72" s="31">
        <v>2</v>
      </c>
      <c r="Z72" s="32"/>
      <c r="AA72" s="33"/>
      <c r="AB72" s="26">
        <v>1.6</v>
      </c>
      <c r="AC72" s="34">
        <v>30</v>
      </c>
      <c r="AD72" s="35">
        <f t="shared" si="4"/>
        <v>0.48</v>
      </c>
      <c r="AE72" s="35">
        <f t="shared" si="5"/>
        <v>0</v>
      </c>
      <c r="AF72" s="36">
        <f t="shared" si="10"/>
        <v>0.48</v>
      </c>
      <c r="AG72" s="42"/>
      <c r="AH72" s="38">
        <f t="shared" si="6"/>
        <v>4.68</v>
      </c>
      <c r="AI72" s="3">
        <v>63</v>
      </c>
    </row>
    <row r="73" spans="1:35" ht="24" customHeight="1" x14ac:dyDescent="0.3">
      <c r="A73" s="40" t="s">
        <v>1003</v>
      </c>
      <c r="B73" s="26">
        <v>0.2</v>
      </c>
      <c r="C73" s="26"/>
      <c r="D73" s="26"/>
      <c r="E73" s="41"/>
      <c r="F73" s="28"/>
      <c r="G73" s="28"/>
      <c r="H73" s="29"/>
      <c r="I73" s="27"/>
      <c r="J73" s="28"/>
      <c r="K73" s="28"/>
      <c r="L73" s="29"/>
      <c r="M73" s="27"/>
      <c r="N73" s="28"/>
      <c r="O73" s="28"/>
      <c r="P73" s="29"/>
      <c r="Q73" s="27"/>
      <c r="R73" s="28"/>
      <c r="S73" s="29"/>
      <c r="T73" s="26"/>
      <c r="U73" s="30">
        <f t="shared" si="0"/>
        <v>0</v>
      </c>
      <c r="V73" s="30">
        <f t="shared" si="1"/>
        <v>0</v>
      </c>
      <c r="W73" s="30">
        <f t="shared" si="2"/>
        <v>0</v>
      </c>
      <c r="X73" s="30">
        <f t="shared" si="8"/>
        <v>0</v>
      </c>
      <c r="Y73" s="31">
        <v>2</v>
      </c>
      <c r="Z73" s="32"/>
      <c r="AA73" s="33"/>
      <c r="AB73" s="26">
        <v>2</v>
      </c>
      <c r="AC73" s="34">
        <v>30</v>
      </c>
      <c r="AD73" s="35">
        <f t="shared" si="4"/>
        <v>0.6</v>
      </c>
      <c r="AE73" s="35">
        <f t="shared" si="5"/>
        <v>0</v>
      </c>
      <c r="AF73" s="36">
        <f t="shared" si="10"/>
        <v>0.6</v>
      </c>
      <c r="AG73" s="42">
        <v>0.75</v>
      </c>
      <c r="AH73" s="38">
        <f t="shared" si="6"/>
        <v>1.55</v>
      </c>
      <c r="AI73" s="39">
        <v>64</v>
      </c>
    </row>
    <row r="74" spans="1:35" ht="24" customHeight="1" x14ac:dyDescent="0.3">
      <c r="A74" s="40" t="s">
        <v>1004</v>
      </c>
      <c r="B74" s="26">
        <v>3.45</v>
      </c>
      <c r="C74" s="26">
        <v>3</v>
      </c>
      <c r="D74" s="26">
        <v>2</v>
      </c>
      <c r="E74" s="41"/>
      <c r="F74" s="28"/>
      <c r="G74" s="28"/>
      <c r="H74" s="29"/>
      <c r="I74" s="27"/>
      <c r="J74" s="28"/>
      <c r="K74" s="28">
        <v>4</v>
      </c>
      <c r="L74" s="29"/>
      <c r="M74" s="27">
        <v>2</v>
      </c>
      <c r="N74" s="28"/>
      <c r="O74" s="28"/>
      <c r="P74" s="29"/>
      <c r="Q74" s="27"/>
      <c r="R74" s="28"/>
      <c r="S74" s="29"/>
      <c r="T74" s="26">
        <v>4</v>
      </c>
      <c r="U74" s="30">
        <f t="shared" ref="U74:U137" si="11">SUM(E74:T74)</f>
        <v>10</v>
      </c>
      <c r="V74" s="30">
        <f t="shared" ref="V74:V137" si="12">(U74*0.3)</f>
        <v>3</v>
      </c>
      <c r="W74" s="30">
        <f t="shared" ref="W74:W137" si="13">(U74*0.7*C74)/3</f>
        <v>7</v>
      </c>
      <c r="X74" s="30">
        <f t="shared" si="8"/>
        <v>10</v>
      </c>
      <c r="Y74" s="31">
        <v>2</v>
      </c>
      <c r="Z74" s="32"/>
      <c r="AA74" s="33"/>
      <c r="AB74" s="26">
        <v>2</v>
      </c>
      <c r="AC74" s="34">
        <v>30</v>
      </c>
      <c r="AD74" s="35">
        <f t="shared" ref="AD74:AD137" si="14">IF(AC74="","0,00",IF(AND(AC74=30,AB74=""),SUM(Y74:AA74)*0.3,IF(AND(AC74=30,AB74&gt;=0),AB74*0.3,"Preencher com 30 ou vazio")))</f>
        <v>0.6</v>
      </c>
      <c r="AE74" s="35">
        <f t="shared" ref="AE74:AE137" si="15">IF(AND(AB74&gt;0),(AB74*0.7*C74)/3,IF(AND(AB74=0),(((SUM(Y74:AA74)*0.7))*C74)/3,"Erro"))</f>
        <v>1.3999999999999997</v>
      </c>
      <c r="AF74" s="36">
        <f t="shared" si="10"/>
        <v>1.9999999999999996</v>
      </c>
      <c r="AG74" s="42">
        <v>2</v>
      </c>
      <c r="AH74" s="38">
        <f t="shared" ref="AH74:AH137" si="16">IFERROR(B74+C74+D74+X74+AF74+AG74,"-")</f>
        <v>22.45</v>
      </c>
      <c r="AI74" s="3">
        <v>65</v>
      </c>
    </row>
    <row r="75" spans="1:35" ht="24" customHeight="1" x14ac:dyDescent="0.3">
      <c r="A75" s="40" t="s">
        <v>1005</v>
      </c>
      <c r="B75" s="26"/>
      <c r="C75" s="26"/>
      <c r="D75" s="26"/>
      <c r="E75" s="41"/>
      <c r="F75" s="28"/>
      <c r="G75" s="28"/>
      <c r="H75" s="29"/>
      <c r="I75" s="27"/>
      <c r="J75" s="28"/>
      <c r="K75" s="28"/>
      <c r="L75" s="29">
        <v>5</v>
      </c>
      <c r="M75" s="27">
        <v>2</v>
      </c>
      <c r="N75" s="28"/>
      <c r="O75" s="28"/>
      <c r="P75" s="29"/>
      <c r="Q75" s="27"/>
      <c r="R75" s="28"/>
      <c r="S75" s="29"/>
      <c r="T75" s="26"/>
      <c r="U75" s="30">
        <f t="shared" si="11"/>
        <v>7</v>
      </c>
      <c r="V75" s="30">
        <f t="shared" si="12"/>
        <v>2.1</v>
      </c>
      <c r="W75" s="30">
        <f t="shared" si="13"/>
        <v>0</v>
      </c>
      <c r="X75" s="30">
        <f t="shared" si="8"/>
        <v>2.1</v>
      </c>
      <c r="Y75" s="31">
        <v>2</v>
      </c>
      <c r="Z75" s="32"/>
      <c r="AA75" s="33"/>
      <c r="AB75" s="26">
        <v>2</v>
      </c>
      <c r="AC75" s="34">
        <v>30</v>
      </c>
      <c r="AD75" s="35">
        <f t="shared" si="14"/>
        <v>0.6</v>
      </c>
      <c r="AE75" s="35">
        <f t="shared" si="15"/>
        <v>0</v>
      </c>
      <c r="AF75" s="36">
        <f t="shared" si="10"/>
        <v>0.6</v>
      </c>
      <c r="AG75" s="42"/>
      <c r="AH75" s="38">
        <f t="shared" si="16"/>
        <v>2.7</v>
      </c>
      <c r="AI75" s="3">
        <v>66</v>
      </c>
    </row>
    <row r="76" spans="1:35" ht="24" customHeight="1" x14ac:dyDescent="0.3">
      <c r="A76" s="40" t="s">
        <v>1006</v>
      </c>
      <c r="B76" s="26">
        <v>3.05</v>
      </c>
      <c r="C76" s="26">
        <v>0</v>
      </c>
      <c r="D76" s="26"/>
      <c r="E76" s="41"/>
      <c r="F76" s="28"/>
      <c r="G76" s="28"/>
      <c r="H76" s="29"/>
      <c r="I76" s="27"/>
      <c r="J76" s="28"/>
      <c r="K76" s="28"/>
      <c r="L76" s="29"/>
      <c r="M76" s="27"/>
      <c r="N76" s="28"/>
      <c r="O76" s="28"/>
      <c r="P76" s="29"/>
      <c r="Q76" s="27"/>
      <c r="R76" s="28"/>
      <c r="S76" s="29"/>
      <c r="T76" s="26"/>
      <c r="U76" s="30">
        <f t="shared" si="11"/>
        <v>0</v>
      </c>
      <c r="V76" s="30">
        <f t="shared" si="12"/>
        <v>0</v>
      </c>
      <c r="W76" s="30">
        <f t="shared" si="13"/>
        <v>0</v>
      </c>
      <c r="X76" s="30">
        <f t="shared" si="8"/>
        <v>0</v>
      </c>
      <c r="Y76" s="31">
        <v>2</v>
      </c>
      <c r="Z76" s="32"/>
      <c r="AA76" s="33"/>
      <c r="AB76" s="26">
        <v>2</v>
      </c>
      <c r="AC76" s="34">
        <v>30</v>
      </c>
      <c r="AD76" s="35">
        <f t="shared" si="14"/>
        <v>0.6</v>
      </c>
      <c r="AE76" s="35">
        <f t="shared" si="15"/>
        <v>0</v>
      </c>
      <c r="AF76" s="36">
        <f t="shared" si="10"/>
        <v>0.6</v>
      </c>
      <c r="AG76" s="42">
        <v>0.3</v>
      </c>
      <c r="AH76" s="38">
        <f t="shared" si="16"/>
        <v>3.9499999999999997</v>
      </c>
      <c r="AI76" s="39">
        <v>67</v>
      </c>
    </row>
    <row r="77" spans="1:35" ht="24" customHeight="1" x14ac:dyDescent="0.3">
      <c r="A77" s="40" t="s">
        <v>1007</v>
      </c>
      <c r="B77" s="26">
        <v>1.55</v>
      </c>
      <c r="C77" s="26">
        <v>0.2</v>
      </c>
      <c r="D77" s="26">
        <v>1.8</v>
      </c>
      <c r="E77" s="41"/>
      <c r="F77" s="28"/>
      <c r="G77" s="28"/>
      <c r="H77" s="29"/>
      <c r="I77" s="27"/>
      <c r="J77" s="28"/>
      <c r="K77" s="28"/>
      <c r="L77" s="29"/>
      <c r="M77" s="27"/>
      <c r="N77" s="28"/>
      <c r="O77" s="28"/>
      <c r="P77" s="29"/>
      <c r="Q77" s="27"/>
      <c r="R77" s="28"/>
      <c r="S77" s="29"/>
      <c r="T77" s="26"/>
      <c r="U77" s="30">
        <f t="shared" si="11"/>
        <v>0</v>
      </c>
      <c r="V77" s="30">
        <f t="shared" si="12"/>
        <v>0</v>
      </c>
      <c r="W77" s="30">
        <f t="shared" si="13"/>
        <v>0</v>
      </c>
      <c r="X77" s="30">
        <f t="shared" si="8"/>
        <v>0</v>
      </c>
      <c r="Y77" s="31">
        <v>2</v>
      </c>
      <c r="Z77" s="32"/>
      <c r="AA77" s="33"/>
      <c r="AB77" s="26">
        <v>2</v>
      </c>
      <c r="AC77" s="34">
        <v>30</v>
      </c>
      <c r="AD77" s="35">
        <f t="shared" si="14"/>
        <v>0.6</v>
      </c>
      <c r="AE77" s="35">
        <f t="shared" si="15"/>
        <v>9.3333333333333324E-2</v>
      </c>
      <c r="AF77" s="36">
        <f t="shared" si="10"/>
        <v>0.69333333333333336</v>
      </c>
      <c r="AG77" s="42"/>
      <c r="AH77" s="38">
        <f t="shared" si="16"/>
        <v>4.2433333333333332</v>
      </c>
      <c r="AI77" s="3">
        <v>68</v>
      </c>
    </row>
    <row r="78" spans="1:35" ht="24" customHeight="1" x14ac:dyDescent="0.3">
      <c r="A78" s="40" t="s">
        <v>1008</v>
      </c>
      <c r="B78" s="26">
        <v>3.7</v>
      </c>
      <c r="C78" s="26">
        <v>3</v>
      </c>
      <c r="D78" s="26">
        <v>1.9</v>
      </c>
      <c r="E78" s="41"/>
      <c r="F78" s="28"/>
      <c r="G78" s="28"/>
      <c r="H78" s="29"/>
      <c r="I78" s="27"/>
      <c r="J78" s="28"/>
      <c r="K78" s="28"/>
      <c r="L78" s="29"/>
      <c r="M78" s="27"/>
      <c r="N78" s="28"/>
      <c r="O78" s="28"/>
      <c r="P78" s="29"/>
      <c r="Q78" s="27"/>
      <c r="R78" s="28"/>
      <c r="S78" s="29"/>
      <c r="T78" s="26">
        <v>3.78</v>
      </c>
      <c r="U78" s="30">
        <f t="shared" si="11"/>
        <v>3.78</v>
      </c>
      <c r="V78" s="30">
        <f t="shared" si="12"/>
        <v>1.1339999999999999</v>
      </c>
      <c r="W78" s="30">
        <f t="shared" si="13"/>
        <v>2.6459999999999999</v>
      </c>
      <c r="X78" s="30">
        <f t="shared" si="8"/>
        <v>3.78</v>
      </c>
      <c r="Y78" s="31"/>
      <c r="Z78" s="32">
        <v>3</v>
      </c>
      <c r="AA78" s="33"/>
      <c r="AB78" s="26">
        <v>3</v>
      </c>
      <c r="AC78" s="34">
        <v>30</v>
      </c>
      <c r="AD78" s="35">
        <f t="shared" si="14"/>
        <v>0.89999999999999991</v>
      </c>
      <c r="AE78" s="35">
        <f t="shared" si="15"/>
        <v>2.0999999999999996</v>
      </c>
      <c r="AF78" s="36">
        <f t="shared" si="10"/>
        <v>2.9999999999999996</v>
      </c>
      <c r="AG78" s="42">
        <v>1.6</v>
      </c>
      <c r="AH78" s="38">
        <f t="shared" si="16"/>
        <v>16.98</v>
      </c>
      <c r="AI78" s="3">
        <v>69</v>
      </c>
    </row>
    <row r="79" spans="1:35" ht="24" customHeight="1" x14ac:dyDescent="0.3">
      <c r="A79" s="40" t="s">
        <v>1009</v>
      </c>
      <c r="B79" s="26">
        <v>2.35</v>
      </c>
      <c r="C79" s="26">
        <v>0.72</v>
      </c>
      <c r="D79" s="26"/>
      <c r="E79" s="41"/>
      <c r="F79" s="28"/>
      <c r="G79" s="28"/>
      <c r="H79" s="29"/>
      <c r="I79" s="27"/>
      <c r="J79" s="28"/>
      <c r="K79" s="28"/>
      <c r="L79" s="29"/>
      <c r="M79" s="27"/>
      <c r="N79" s="28"/>
      <c r="O79" s="28"/>
      <c r="P79" s="29"/>
      <c r="Q79" s="27"/>
      <c r="R79" s="28"/>
      <c r="S79" s="29"/>
      <c r="T79" s="26">
        <v>1</v>
      </c>
      <c r="U79" s="30">
        <f t="shared" si="11"/>
        <v>1</v>
      </c>
      <c r="V79" s="30">
        <f t="shared" si="12"/>
        <v>0.3</v>
      </c>
      <c r="W79" s="30">
        <f t="shared" si="13"/>
        <v>0.16800000000000001</v>
      </c>
      <c r="X79" s="30">
        <f t="shared" si="8"/>
        <v>0.46799999999999997</v>
      </c>
      <c r="Y79" s="31">
        <v>2</v>
      </c>
      <c r="Z79" s="32"/>
      <c r="AA79" s="33"/>
      <c r="AB79" s="26">
        <v>2</v>
      </c>
      <c r="AC79" s="34">
        <v>30</v>
      </c>
      <c r="AD79" s="35">
        <f t="shared" si="14"/>
        <v>0.6</v>
      </c>
      <c r="AE79" s="35">
        <f t="shared" si="15"/>
        <v>0.33600000000000002</v>
      </c>
      <c r="AF79" s="36">
        <f t="shared" si="10"/>
        <v>0.93599999999999994</v>
      </c>
      <c r="AG79" s="42">
        <v>1.1499999999999999</v>
      </c>
      <c r="AH79" s="38">
        <f t="shared" si="16"/>
        <v>5.6240000000000006</v>
      </c>
      <c r="AI79" s="39">
        <v>70</v>
      </c>
    </row>
    <row r="80" spans="1:35" ht="24" customHeight="1" x14ac:dyDescent="0.3">
      <c r="A80" s="40" t="s">
        <v>1010</v>
      </c>
      <c r="B80" s="26">
        <v>2.8</v>
      </c>
      <c r="C80" s="26">
        <v>0.2</v>
      </c>
      <c r="D80" s="26">
        <v>2</v>
      </c>
      <c r="E80" s="41"/>
      <c r="F80" s="28"/>
      <c r="G80" s="28"/>
      <c r="H80" s="29"/>
      <c r="I80" s="27"/>
      <c r="J80" s="28"/>
      <c r="K80" s="28"/>
      <c r="L80" s="29"/>
      <c r="M80" s="27"/>
      <c r="N80" s="28"/>
      <c r="O80" s="28"/>
      <c r="P80" s="29"/>
      <c r="Q80" s="27"/>
      <c r="R80" s="28"/>
      <c r="S80" s="29"/>
      <c r="T80" s="26">
        <v>1.5</v>
      </c>
      <c r="U80" s="30">
        <f t="shared" si="11"/>
        <v>1.5</v>
      </c>
      <c r="V80" s="30">
        <f t="shared" si="12"/>
        <v>0.44999999999999996</v>
      </c>
      <c r="W80" s="30">
        <f t="shared" si="13"/>
        <v>6.9999999999999993E-2</v>
      </c>
      <c r="X80" s="30">
        <f t="shared" si="8"/>
        <v>0.51999999999999991</v>
      </c>
      <c r="Y80" s="31">
        <v>2</v>
      </c>
      <c r="Z80" s="32"/>
      <c r="AA80" s="33"/>
      <c r="AB80" s="26">
        <v>2</v>
      </c>
      <c r="AC80" s="34">
        <v>30</v>
      </c>
      <c r="AD80" s="35">
        <f t="shared" si="14"/>
        <v>0.6</v>
      </c>
      <c r="AE80" s="35">
        <f t="shared" si="15"/>
        <v>9.3333333333333324E-2</v>
      </c>
      <c r="AF80" s="36">
        <f t="shared" si="10"/>
        <v>0.69333333333333336</v>
      </c>
      <c r="AG80" s="42">
        <v>0.9</v>
      </c>
      <c r="AH80" s="38">
        <f t="shared" si="16"/>
        <v>7.1133333333333333</v>
      </c>
      <c r="AI80" s="3">
        <v>71</v>
      </c>
    </row>
    <row r="81" spans="1:35" ht="24" customHeight="1" x14ac:dyDescent="0.3">
      <c r="A81" s="40" t="s">
        <v>1011</v>
      </c>
      <c r="B81" s="26">
        <v>2.75</v>
      </c>
      <c r="C81" s="26">
        <v>0</v>
      </c>
      <c r="D81" s="26">
        <v>2</v>
      </c>
      <c r="E81" s="41"/>
      <c r="F81" s="28"/>
      <c r="G81" s="28"/>
      <c r="H81" s="29"/>
      <c r="I81" s="27"/>
      <c r="J81" s="28"/>
      <c r="K81" s="28"/>
      <c r="L81" s="29"/>
      <c r="M81" s="27"/>
      <c r="N81" s="28"/>
      <c r="O81" s="28"/>
      <c r="P81" s="29"/>
      <c r="Q81" s="27"/>
      <c r="R81" s="28"/>
      <c r="S81" s="29"/>
      <c r="T81" s="26"/>
      <c r="U81" s="30">
        <f t="shared" si="11"/>
        <v>0</v>
      </c>
      <c r="V81" s="30">
        <f t="shared" si="12"/>
        <v>0</v>
      </c>
      <c r="W81" s="30">
        <f t="shared" si="13"/>
        <v>0</v>
      </c>
      <c r="X81" s="30">
        <f t="shared" si="8"/>
        <v>0</v>
      </c>
      <c r="Y81" s="31"/>
      <c r="Z81" s="32"/>
      <c r="AA81" s="33"/>
      <c r="AB81" s="26"/>
      <c r="AC81" s="34"/>
      <c r="AD81" s="35" t="str">
        <f t="shared" si="14"/>
        <v>0,00</v>
      </c>
      <c r="AE81" s="35">
        <f t="shared" si="15"/>
        <v>0</v>
      </c>
      <c r="AF81" s="36">
        <f t="shared" si="10"/>
        <v>0</v>
      </c>
      <c r="AG81" s="42"/>
      <c r="AH81" s="38">
        <f t="shared" si="16"/>
        <v>4.75</v>
      </c>
      <c r="AI81" s="3">
        <v>72</v>
      </c>
    </row>
    <row r="82" spans="1:35" ht="24" customHeight="1" x14ac:dyDescent="0.3">
      <c r="A82" s="40" t="s">
        <v>1012</v>
      </c>
      <c r="B82" s="26">
        <v>3.3</v>
      </c>
      <c r="C82" s="26">
        <v>1.21</v>
      </c>
      <c r="D82" s="26">
        <v>2</v>
      </c>
      <c r="E82" s="41"/>
      <c r="F82" s="28"/>
      <c r="G82" s="28"/>
      <c r="H82" s="29"/>
      <c r="I82" s="27"/>
      <c r="J82" s="28"/>
      <c r="K82" s="28"/>
      <c r="L82" s="29"/>
      <c r="M82" s="27"/>
      <c r="N82" s="28"/>
      <c r="O82" s="28"/>
      <c r="P82" s="29"/>
      <c r="Q82" s="27"/>
      <c r="R82" s="28"/>
      <c r="S82" s="29"/>
      <c r="T82" s="26">
        <v>3</v>
      </c>
      <c r="U82" s="30">
        <f t="shared" si="11"/>
        <v>3</v>
      </c>
      <c r="V82" s="30">
        <f t="shared" si="12"/>
        <v>0.89999999999999991</v>
      </c>
      <c r="W82" s="30">
        <f t="shared" si="13"/>
        <v>0.84699999999999986</v>
      </c>
      <c r="X82" s="30">
        <f t="shared" si="8"/>
        <v>1.7469999999999999</v>
      </c>
      <c r="Y82" s="31">
        <v>2</v>
      </c>
      <c r="Z82" s="32"/>
      <c r="AA82" s="33"/>
      <c r="AB82" s="26">
        <v>2</v>
      </c>
      <c r="AC82" s="34">
        <v>30</v>
      </c>
      <c r="AD82" s="35">
        <f t="shared" si="14"/>
        <v>0.6</v>
      </c>
      <c r="AE82" s="35">
        <f t="shared" si="15"/>
        <v>0.56466666666666665</v>
      </c>
      <c r="AF82" s="36">
        <f t="shared" si="10"/>
        <v>1.1646666666666667</v>
      </c>
      <c r="AG82" s="42">
        <v>1.8</v>
      </c>
      <c r="AH82" s="38">
        <f t="shared" si="16"/>
        <v>11.221666666666668</v>
      </c>
      <c r="AI82" s="39">
        <v>73</v>
      </c>
    </row>
    <row r="83" spans="1:35" ht="24" customHeight="1" x14ac:dyDescent="0.3">
      <c r="A83" s="40" t="s">
        <v>1013</v>
      </c>
      <c r="B83" s="26">
        <v>2.8</v>
      </c>
      <c r="C83" s="26">
        <v>0.7</v>
      </c>
      <c r="D83" s="26">
        <v>1.35</v>
      </c>
      <c r="E83" s="41"/>
      <c r="F83" s="28"/>
      <c r="G83" s="28"/>
      <c r="H83" s="29"/>
      <c r="I83" s="27"/>
      <c r="J83" s="28"/>
      <c r="K83" s="28"/>
      <c r="L83" s="29"/>
      <c r="M83" s="27"/>
      <c r="N83" s="28"/>
      <c r="O83" s="28"/>
      <c r="P83" s="29"/>
      <c r="Q83" s="27"/>
      <c r="R83" s="28"/>
      <c r="S83" s="29"/>
      <c r="T83" s="26"/>
      <c r="U83" s="30">
        <f t="shared" si="11"/>
        <v>0</v>
      </c>
      <c r="V83" s="30">
        <f t="shared" si="12"/>
        <v>0</v>
      </c>
      <c r="W83" s="30">
        <f t="shared" si="13"/>
        <v>0</v>
      </c>
      <c r="X83" s="30">
        <f t="shared" si="8"/>
        <v>0</v>
      </c>
      <c r="Y83" s="31">
        <v>2</v>
      </c>
      <c r="Z83" s="32"/>
      <c r="AA83" s="33"/>
      <c r="AB83" s="26">
        <v>2</v>
      </c>
      <c r="AC83" s="34">
        <v>30</v>
      </c>
      <c r="AD83" s="35">
        <f t="shared" si="14"/>
        <v>0.6</v>
      </c>
      <c r="AE83" s="35">
        <f t="shared" si="15"/>
        <v>0.32666666666666661</v>
      </c>
      <c r="AF83" s="36">
        <f t="shared" si="10"/>
        <v>0.92666666666666653</v>
      </c>
      <c r="AG83" s="42"/>
      <c r="AH83" s="38">
        <f t="shared" si="16"/>
        <v>5.7766666666666664</v>
      </c>
      <c r="AI83" s="3">
        <v>74</v>
      </c>
    </row>
    <row r="84" spans="1:35" ht="24" customHeight="1" x14ac:dyDescent="0.3">
      <c r="A84" s="40" t="s">
        <v>1014</v>
      </c>
      <c r="B84" s="26">
        <v>1.4</v>
      </c>
      <c r="C84" s="26"/>
      <c r="D84" s="26"/>
      <c r="E84" s="41"/>
      <c r="F84" s="28"/>
      <c r="G84" s="28"/>
      <c r="H84" s="29"/>
      <c r="I84" s="27"/>
      <c r="J84" s="28"/>
      <c r="K84" s="28"/>
      <c r="L84" s="29">
        <v>5</v>
      </c>
      <c r="M84" s="27"/>
      <c r="N84" s="28"/>
      <c r="O84" s="28"/>
      <c r="P84" s="29"/>
      <c r="Q84" s="27"/>
      <c r="R84" s="28"/>
      <c r="S84" s="29"/>
      <c r="T84" s="26"/>
      <c r="U84" s="30">
        <f t="shared" si="11"/>
        <v>5</v>
      </c>
      <c r="V84" s="30">
        <f t="shared" si="12"/>
        <v>1.5</v>
      </c>
      <c r="W84" s="30">
        <f t="shared" si="13"/>
        <v>0</v>
      </c>
      <c r="X84" s="30">
        <f t="shared" si="8"/>
        <v>1.5</v>
      </c>
      <c r="Y84" s="31">
        <v>2</v>
      </c>
      <c r="Z84" s="32"/>
      <c r="AA84" s="33"/>
      <c r="AB84" s="26">
        <v>2</v>
      </c>
      <c r="AC84" s="34">
        <v>30</v>
      </c>
      <c r="AD84" s="35">
        <f t="shared" si="14"/>
        <v>0.6</v>
      </c>
      <c r="AE84" s="35">
        <f t="shared" si="15"/>
        <v>0</v>
      </c>
      <c r="AF84" s="36">
        <f t="shared" si="10"/>
        <v>0.6</v>
      </c>
      <c r="AG84" s="42"/>
      <c r="AH84" s="38">
        <f t="shared" si="16"/>
        <v>3.5</v>
      </c>
      <c r="AI84" s="3">
        <v>75</v>
      </c>
    </row>
    <row r="85" spans="1:35" ht="24" customHeight="1" x14ac:dyDescent="0.3">
      <c r="A85" s="40" t="s">
        <v>1015</v>
      </c>
      <c r="B85" s="26">
        <v>3.4</v>
      </c>
      <c r="C85" s="26">
        <v>3</v>
      </c>
      <c r="D85" s="26">
        <v>2</v>
      </c>
      <c r="E85" s="41"/>
      <c r="F85" s="28"/>
      <c r="G85" s="28"/>
      <c r="H85" s="29"/>
      <c r="I85" s="27"/>
      <c r="J85" s="28"/>
      <c r="K85" s="28"/>
      <c r="L85" s="29"/>
      <c r="M85" s="27"/>
      <c r="N85" s="28"/>
      <c r="O85" s="28"/>
      <c r="P85" s="29"/>
      <c r="Q85" s="27"/>
      <c r="R85" s="28"/>
      <c r="S85" s="29"/>
      <c r="T85" s="26">
        <v>5</v>
      </c>
      <c r="U85" s="30">
        <f t="shared" si="11"/>
        <v>5</v>
      </c>
      <c r="V85" s="30">
        <f t="shared" si="12"/>
        <v>1.5</v>
      </c>
      <c r="W85" s="30">
        <f t="shared" si="13"/>
        <v>3.5</v>
      </c>
      <c r="X85" s="30">
        <f t="shared" si="8"/>
        <v>5</v>
      </c>
      <c r="Y85" s="31"/>
      <c r="Z85" s="32">
        <v>3</v>
      </c>
      <c r="AA85" s="33"/>
      <c r="AB85" s="26">
        <v>3</v>
      </c>
      <c r="AC85" s="34">
        <v>30</v>
      </c>
      <c r="AD85" s="35">
        <f t="shared" si="14"/>
        <v>0.89999999999999991</v>
      </c>
      <c r="AE85" s="35">
        <f t="shared" si="15"/>
        <v>2.0999999999999996</v>
      </c>
      <c r="AF85" s="36">
        <f t="shared" si="10"/>
        <v>2.9999999999999996</v>
      </c>
      <c r="AG85" s="42">
        <v>2</v>
      </c>
      <c r="AH85" s="38">
        <f t="shared" si="16"/>
        <v>18.399999999999999</v>
      </c>
      <c r="AI85" s="39">
        <v>76</v>
      </c>
    </row>
    <row r="86" spans="1:35" ht="24" customHeight="1" x14ac:dyDescent="0.3">
      <c r="A86" s="40" t="s">
        <v>1016</v>
      </c>
      <c r="B86" s="26">
        <v>2.15</v>
      </c>
      <c r="C86" s="26">
        <v>3</v>
      </c>
      <c r="D86" s="26">
        <v>1.5</v>
      </c>
      <c r="E86" s="41"/>
      <c r="F86" s="28"/>
      <c r="G86" s="28"/>
      <c r="H86" s="29"/>
      <c r="I86" s="27"/>
      <c r="J86" s="28"/>
      <c r="K86" s="28"/>
      <c r="L86" s="29"/>
      <c r="M86" s="27"/>
      <c r="N86" s="28"/>
      <c r="O86" s="28"/>
      <c r="P86" s="29"/>
      <c r="Q86" s="27"/>
      <c r="R86" s="28"/>
      <c r="S86" s="29"/>
      <c r="T86" s="26">
        <v>0</v>
      </c>
      <c r="U86" s="30">
        <f t="shared" si="11"/>
        <v>0</v>
      </c>
      <c r="V86" s="30">
        <f t="shared" si="12"/>
        <v>0</v>
      </c>
      <c r="W86" s="30">
        <f t="shared" si="13"/>
        <v>0</v>
      </c>
      <c r="X86" s="30">
        <f t="shared" si="8"/>
        <v>0</v>
      </c>
      <c r="Y86" s="31">
        <v>2</v>
      </c>
      <c r="Z86" s="32"/>
      <c r="AA86" s="33"/>
      <c r="AB86" s="26">
        <v>2</v>
      </c>
      <c r="AC86" s="34">
        <v>30</v>
      </c>
      <c r="AD86" s="35">
        <f t="shared" si="14"/>
        <v>0.6</v>
      </c>
      <c r="AE86" s="35">
        <f t="shared" si="15"/>
        <v>1.3999999999999997</v>
      </c>
      <c r="AF86" s="36">
        <f t="shared" si="10"/>
        <v>1.9999999999999996</v>
      </c>
      <c r="AG86" s="42"/>
      <c r="AH86" s="38">
        <f t="shared" si="16"/>
        <v>8.65</v>
      </c>
      <c r="AI86" s="3">
        <v>77</v>
      </c>
    </row>
    <row r="87" spans="1:35" ht="24" customHeight="1" x14ac:dyDescent="0.3">
      <c r="A87" s="40" t="s">
        <v>1017</v>
      </c>
      <c r="B87" s="26">
        <v>3.6</v>
      </c>
      <c r="C87" s="26">
        <v>1.98</v>
      </c>
      <c r="D87" s="26">
        <v>1.1499999999999999</v>
      </c>
      <c r="E87" s="41"/>
      <c r="F87" s="28"/>
      <c r="G87" s="28"/>
      <c r="H87" s="29"/>
      <c r="I87" s="27"/>
      <c r="J87" s="28"/>
      <c r="K87" s="28"/>
      <c r="L87" s="29"/>
      <c r="M87" s="27"/>
      <c r="N87" s="28"/>
      <c r="O87" s="28"/>
      <c r="P87" s="29"/>
      <c r="Q87" s="27"/>
      <c r="R87" s="28"/>
      <c r="S87" s="29"/>
      <c r="T87" s="26">
        <v>1</v>
      </c>
      <c r="U87" s="30">
        <f t="shared" si="11"/>
        <v>1</v>
      </c>
      <c r="V87" s="30">
        <f t="shared" si="12"/>
        <v>0.3</v>
      </c>
      <c r="W87" s="30">
        <f t="shared" si="13"/>
        <v>0.46199999999999997</v>
      </c>
      <c r="X87" s="30">
        <f t="shared" ref="X87:X150" si="17">V87+W87</f>
        <v>0.76200000000000001</v>
      </c>
      <c r="Y87" s="31">
        <v>2</v>
      </c>
      <c r="Z87" s="32"/>
      <c r="AA87" s="33"/>
      <c r="AB87" s="26">
        <v>2</v>
      </c>
      <c r="AC87" s="34">
        <v>30</v>
      </c>
      <c r="AD87" s="35">
        <f t="shared" si="14"/>
        <v>0.6</v>
      </c>
      <c r="AE87" s="35">
        <f t="shared" si="15"/>
        <v>0.92399999999999993</v>
      </c>
      <c r="AF87" s="36">
        <f t="shared" si="10"/>
        <v>1.524</v>
      </c>
      <c r="AG87" s="42">
        <v>1.8</v>
      </c>
      <c r="AH87" s="38">
        <f t="shared" si="16"/>
        <v>10.816000000000003</v>
      </c>
      <c r="AI87" s="3">
        <v>78</v>
      </c>
    </row>
    <row r="88" spans="1:35" ht="24" customHeight="1" x14ac:dyDescent="0.3">
      <c r="A88" s="40" t="s">
        <v>1018</v>
      </c>
      <c r="B88" s="26">
        <v>2.5</v>
      </c>
      <c r="C88" s="26">
        <v>1.46</v>
      </c>
      <c r="D88" s="26">
        <v>2</v>
      </c>
      <c r="E88" s="41"/>
      <c r="F88" s="28"/>
      <c r="G88" s="28"/>
      <c r="H88" s="29"/>
      <c r="I88" s="27"/>
      <c r="J88" s="28"/>
      <c r="K88" s="28"/>
      <c r="L88" s="29"/>
      <c r="M88" s="27">
        <v>2</v>
      </c>
      <c r="N88" s="28"/>
      <c r="O88" s="28"/>
      <c r="P88" s="29"/>
      <c r="Q88" s="27"/>
      <c r="R88" s="28"/>
      <c r="S88" s="29"/>
      <c r="T88" s="26">
        <v>3</v>
      </c>
      <c r="U88" s="30">
        <f t="shared" si="11"/>
        <v>5</v>
      </c>
      <c r="V88" s="30">
        <f t="shared" si="12"/>
        <v>1.5</v>
      </c>
      <c r="W88" s="30">
        <f t="shared" si="13"/>
        <v>1.7033333333333331</v>
      </c>
      <c r="X88" s="30">
        <f t="shared" si="17"/>
        <v>3.2033333333333331</v>
      </c>
      <c r="Y88" s="31">
        <v>2</v>
      </c>
      <c r="Z88" s="32"/>
      <c r="AA88" s="33"/>
      <c r="AB88" s="26">
        <v>2</v>
      </c>
      <c r="AC88" s="34">
        <v>30</v>
      </c>
      <c r="AD88" s="35">
        <f t="shared" si="14"/>
        <v>0.6</v>
      </c>
      <c r="AE88" s="35">
        <f t="shared" si="15"/>
        <v>0.68133333333333335</v>
      </c>
      <c r="AF88" s="36">
        <v>2</v>
      </c>
      <c r="AG88" s="42"/>
      <c r="AH88" s="38">
        <f t="shared" si="16"/>
        <v>11.163333333333334</v>
      </c>
      <c r="AI88" s="39">
        <v>79</v>
      </c>
    </row>
    <row r="89" spans="1:35" ht="24" customHeight="1" x14ac:dyDescent="0.3">
      <c r="A89" s="40" t="s">
        <v>1019</v>
      </c>
      <c r="B89" s="26"/>
      <c r="C89" s="26"/>
      <c r="D89" s="26"/>
      <c r="E89" s="41"/>
      <c r="F89" s="28"/>
      <c r="G89" s="28"/>
      <c r="H89" s="29"/>
      <c r="I89" s="27"/>
      <c r="J89" s="28"/>
      <c r="K89" s="28"/>
      <c r="L89" s="29"/>
      <c r="M89" s="27"/>
      <c r="N89" s="28"/>
      <c r="O89" s="28"/>
      <c r="P89" s="29"/>
      <c r="Q89" s="27"/>
      <c r="R89" s="28"/>
      <c r="S89" s="29"/>
      <c r="T89" s="26"/>
      <c r="U89" s="30">
        <f t="shared" si="11"/>
        <v>0</v>
      </c>
      <c r="V89" s="30">
        <f t="shared" si="12"/>
        <v>0</v>
      </c>
      <c r="W89" s="30">
        <f t="shared" si="13"/>
        <v>0</v>
      </c>
      <c r="X89" s="30">
        <f t="shared" si="17"/>
        <v>0</v>
      </c>
      <c r="Y89" s="31">
        <v>2</v>
      </c>
      <c r="Z89" s="32"/>
      <c r="AA89" s="33"/>
      <c r="AB89" s="26">
        <v>2</v>
      </c>
      <c r="AC89" s="34">
        <v>30</v>
      </c>
      <c r="AD89" s="35">
        <f t="shared" si="14"/>
        <v>0.6</v>
      </c>
      <c r="AE89" s="35">
        <f t="shared" si="15"/>
        <v>0</v>
      </c>
      <c r="AF89" s="36">
        <f t="shared" ref="AF89:AF124" si="18">IFERROR(AD89+AE89,"-")</f>
        <v>0.6</v>
      </c>
      <c r="AG89" s="42"/>
      <c r="AH89" s="38">
        <f t="shared" si="16"/>
        <v>0.6</v>
      </c>
      <c r="AI89" s="3">
        <v>80</v>
      </c>
    </row>
    <row r="90" spans="1:35" ht="24" customHeight="1" x14ac:dyDescent="0.3">
      <c r="A90" s="40" t="s">
        <v>1020</v>
      </c>
      <c r="B90" s="26">
        <v>2.85</v>
      </c>
      <c r="C90" s="26">
        <v>1.86</v>
      </c>
      <c r="D90" s="26">
        <v>1.35</v>
      </c>
      <c r="E90" s="41"/>
      <c r="F90" s="28"/>
      <c r="G90" s="28"/>
      <c r="H90" s="29"/>
      <c r="I90" s="27"/>
      <c r="J90" s="28"/>
      <c r="K90" s="28"/>
      <c r="L90" s="29"/>
      <c r="M90" s="27"/>
      <c r="N90" s="28"/>
      <c r="O90" s="28"/>
      <c r="P90" s="29"/>
      <c r="Q90" s="27"/>
      <c r="R90" s="28"/>
      <c r="S90" s="29"/>
      <c r="T90" s="26">
        <v>2</v>
      </c>
      <c r="U90" s="30">
        <f t="shared" si="11"/>
        <v>2</v>
      </c>
      <c r="V90" s="30">
        <f t="shared" si="12"/>
        <v>0.6</v>
      </c>
      <c r="W90" s="30">
        <f t="shared" si="13"/>
        <v>0.86799999999999999</v>
      </c>
      <c r="X90" s="30">
        <f t="shared" si="17"/>
        <v>1.468</v>
      </c>
      <c r="Y90" s="31">
        <v>2</v>
      </c>
      <c r="Z90" s="32"/>
      <c r="AA90" s="33"/>
      <c r="AB90" s="26">
        <v>2</v>
      </c>
      <c r="AC90" s="34">
        <v>30</v>
      </c>
      <c r="AD90" s="35">
        <f t="shared" si="14"/>
        <v>0.6</v>
      </c>
      <c r="AE90" s="35">
        <f t="shared" si="15"/>
        <v>0.86799999999999999</v>
      </c>
      <c r="AF90" s="36">
        <f t="shared" si="18"/>
        <v>1.468</v>
      </c>
      <c r="AG90" s="42">
        <v>0.3</v>
      </c>
      <c r="AH90" s="38">
        <f t="shared" si="16"/>
        <v>9.2960000000000012</v>
      </c>
      <c r="AI90" s="3">
        <v>81</v>
      </c>
    </row>
    <row r="91" spans="1:35" ht="24" customHeight="1" x14ac:dyDescent="0.3">
      <c r="A91" s="40" t="s">
        <v>1021</v>
      </c>
      <c r="B91" s="26">
        <v>2.6</v>
      </c>
      <c r="C91" s="26">
        <v>0.5</v>
      </c>
      <c r="D91" s="26">
        <v>2</v>
      </c>
      <c r="E91" s="41"/>
      <c r="F91" s="28"/>
      <c r="G91" s="28"/>
      <c r="H91" s="29"/>
      <c r="I91" s="27"/>
      <c r="J91" s="28"/>
      <c r="K91" s="28"/>
      <c r="L91" s="29"/>
      <c r="M91" s="27"/>
      <c r="N91" s="28"/>
      <c r="O91" s="28"/>
      <c r="P91" s="29"/>
      <c r="Q91" s="27"/>
      <c r="R91" s="28"/>
      <c r="S91" s="29"/>
      <c r="T91" s="26">
        <v>4.45</v>
      </c>
      <c r="U91" s="30">
        <f t="shared" si="11"/>
        <v>4.45</v>
      </c>
      <c r="V91" s="30">
        <f t="shared" si="12"/>
        <v>1.335</v>
      </c>
      <c r="W91" s="30">
        <f t="shared" si="13"/>
        <v>0.51916666666666667</v>
      </c>
      <c r="X91" s="30">
        <f t="shared" si="17"/>
        <v>1.8541666666666665</v>
      </c>
      <c r="Y91" s="31"/>
      <c r="Z91" s="32">
        <v>3</v>
      </c>
      <c r="AA91" s="33"/>
      <c r="AB91" s="26">
        <v>3</v>
      </c>
      <c r="AC91" s="34">
        <v>30</v>
      </c>
      <c r="AD91" s="35">
        <f t="shared" si="14"/>
        <v>0.89999999999999991</v>
      </c>
      <c r="AE91" s="35">
        <f t="shared" si="15"/>
        <v>0.34999999999999992</v>
      </c>
      <c r="AF91" s="36">
        <f t="shared" si="18"/>
        <v>1.2499999999999998</v>
      </c>
      <c r="AG91" s="42">
        <v>0.75</v>
      </c>
      <c r="AH91" s="38">
        <f t="shared" si="16"/>
        <v>8.9541666666666657</v>
      </c>
      <c r="AI91" s="39">
        <v>82</v>
      </c>
    </row>
    <row r="92" spans="1:35" ht="24" customHeight="1" x14ac:dyDescent="0.3">
      <c r="A92" s="40" t="s">
        <v>1022</v>
      </c>
      <c r="B92" s="26">
        <v>2.4500000000000002</v>
      </c>
      <c r="C92" s="26">
        <v>0.94</v>
      </c>
      <c r="D92" s="26">
        <v>2</v>
      </c>
      <c r="E92" s="41"/>
      <c r="F92" s="28"/>
      <c r="G92" s="28"/>
      <c r="H92" s="29"/>
      <c r="I92" s="27"/>
      <c r="J92" s="28"/>
      <c r="K92" s="28"/>
      <c r="L92" s="29"/>
      <c r="M92" s="27"/>
      <c r="N92" s="28"/>
      <c r="O92" s="28"/>
      <c r="P92" s="29"/>
      <c r="Q92" s="27"/>
      <c r="R92" s="28"/>
      <c r="S92" s="29"/>
      <c r="T92" s="26">
        <v>7.67</v>
      </c>
      <c r="U92" s="30">
        <f t="shared" si="11"/>
        <v>7.67</v>
      </c>
      <c r="V92" s="30">
        <f t="shared" si="12"/>
        <v>2.3009999999999997</v>
      </c>
      <c r="W92" s="30">
        <f t="shared" si="13"/>
        <v>1.6822866666666665</v>
      </c>
      <c r="X92" s="30">
        <f t="shared" si="17"/>
        <v>3.9832866666666664</v>
      </c>
      <c r="Y92" s="31"/>
      <c r="Z92" s="32">
        <v>3</v>
      </c>
      <c r="AA92" s="33"/>
      <c r="AB92" s="26">
        <v>3</v>
      </c>
      <c r="AC92" s="34">
        <v>30</v>
      </c>
      <c r="AD92" s="35">
        <f t="shared" si="14"/>
        <v>0.89999999999999991</v>
      </c>
      <c r="AE92" s="35">
        <f t="shared" si="15"/>
        <v>0.65799999999999981</v>
      </c>
      <c r="AF92" s="36">
        <f t="shared" si="18"/>
        <v>1.5579999999999998</v>
      </c>
      <c r="AG92" s="42">
        <v>0.9</v>
      </c>
      <c r="AH92" s="38">
        <f t="shared" si="16"/>
        <v>11.831286666666667</v>
      </c>
      <c r="AI92" s="3">
        <v>83</v>
      </c>
    </row>
    <row r="93" spans="1:35" ht="24" customHeight="1" x14ac:dyDescent="0.3">
      <c r="A93" s="40" t="s">
        <v>1023</v>
      </c>
      <c r="B93" s="26">
        <v>3.5</v>
      </c>
      <c r="C93" s="26">
        <v>0.3</v>
      </c>
      <c r="D93" s="26">
        <v>2</v>
      </c>
      <c r="E93" s="41"/>
      <c r="F93" s="28"/>
      <c r="G93" s="28"/>
      <c r="H93" s="29"/>
      <c r="I93" s="27"/>
      <c r="J93" s="28"/>
      <c r="K93" s="28"/>
      <c r="L93" s="29"/>
      <c r="M93" s="27"/>
      <c r="N93" s="28"/>
      <c r="O93" s="28"/>
      <c r="P93" s="29"/>
      <c r="Q93" s="27"/>
      <c r="R93" s="28"/>
      <c r="S93" s="29"/>
      <c r="T93" s="26">
        <v>4</v>
      </c>
      <c r="U93" s="30">
        <f t="shared" si="11"/>
        <v>4</v>
      </c>
      <c r="V93" s="30">
        <f t="shared" si="12"/>
        <v>1.2</v>
      </c>
      <c r="W93" s="30">
        <f t="shared" si="13"/>
        <v>0.27999999999999997</v>
      </c>
      <c r="X93" s="30">
        <f t="shared" si="17"/>
        <v>1.48</v>
      </c>
      <c r="Y93" s="31">
        <v>2</v>
      </c>
      <c r="Z93" s="32"/>
      <c r="AA93" s="33"/>
      <c r="AB93" s="26">
        <v>2</v>
      </c>
      <c r="AC93" s="34">
        <v>30</v>
      </c>
      <c r="AD93" s="35">
        <f t="shared" si="14"/>
        <v>0.6</v>
      </c>
      <c r="AE93" s="35">
        <f t="shared" si="15"/>
        <v>0.13999999999999999</v>
      </c>
      <c r="AF93" s="36">
        <f t="shared" si="18"/>
        <v>0.74</v>
      </c>
      <c r="AG93" s="42">
        <v>1.55</v>
      </c>
      <c r="AH93" s="38">
        <f t="shared" si="16"/>
        <v>9.57</v>
      </c>
      <c r="AI93" s="3">
        <v>84</v>
      </c>
    </row>
    <row r="94" spans="1:35" ht="24" customHeight="1" x14ac:dyDescent="0.3">
      <c r="A94" s="40" t="s">
        <v>1024</v>
      </c>
      <c r="B94" s="26"/>
      <c r="C94" s="26"/>
      <c r="D94" s="26"/>
      <c r="E94" s="41"/>
      <c r="F94" s="28"/>
      <c r="G94" s="28"/>
      <c r="H94" s="29"/>
      <c r="I94" s="27"/>
      <c r="J94" s="28"/>
      <c r="K94" s="28"/>
      <c r="L94" s="29"/>
      <c r="M94" s="27"/>
      <c r="N94" s="28"/>
      <c r="O94" s="28"/>
      <c r="P94" s="29"/>
      <c r="Q94" s="27"/>
      <c r="R94" s="28"/>
      <c r="S94" s="29"/>
      <c r="T94" s="26"/>
      <c r="U94" s="30">
        <f t="shared" si="11"/>
        <v>0</v>
      </c>
      <c r="V94" s="30">
        <f t="shared" si="12"/>
        <v>0</v>
      </c>
      <c r="W94" s="30">
        <f t="shared" si="13"/>
        <v>0</v>
      </c>
      <c r="X94" s="30">
        <f t="shared" si="17"/>
        <v>0</v>
      </c>
      <c r="Y94" s="31">
        <v>2</v>
      </c>
      <c r="Z94" s="32"/>
      <c r="AA94" s="33"/>
      <c r="AB94" s="26">
        <v>2</v>
      </c>
      <c r="AC94" s="34">
        <v>30</v>
      </c>
      <c r="AD94" s="35">
        <f t="shared" si="14"/>
        <v>0.6</v>
      </c>
      <c r="AE94" s="35">
        <f t="shared" si="15"/>
        <v>0</v>
      </c>
      <c r="AF94" s="36">
        <f t="shared" si="18"/>
        <v>0.6</v>
      </c>
      <c r="AG94" s="42"/>
      <c r="AH94" s="38">
        <f t="shared" si="16"/>
        <v>0.6</v>
      </c>
      <c r="AI94" s="39">
        <v>85</v>
      </c>
    </row>
    <row r="95" spans="1:35" ht="24" customHeight="1" x14ac:dyDescent="0.3">
      <c r="A95" s="40" t="s">
        <v>1025</v>
      </c>
      <c r="B95" s="26">
        <v>2.5</v>
      </c>
      <c r="C95" s="26">
        <v>3</v>
      </c>
      <c r="D95" s="26">
        <v>1.05</v>
      </c>
      <c r="E95" s="41"/>
      <c r="F95" s="28"/>
      <c r="G95" s="28"/>
      <c r="H95" s="29"/>
      <c r="I95" s="27"/>
      <c r="J95" s="28"/>
      <c r="K95" s="28"/>
      <c r="L95" s="29"/>
      <c r="M95" s="27"/>
      <c r="N95" s="28"/>
      <c r="O95" s="28"/>
      <c r="P95" s="29"/>
      <c r="Q95" s="27"/>
      <c r="R95" s="28"/>
      <c r="S95" s="29"/>
      <c r="T95" s="26"/>
      <c r="U95" s="30">
        <f t="shared" si="11"/>
        <v>0</v>
      </c>
      <c r="V95" s="30">
        <f t="shared" si="12"/>
        <v>0</v>
      </c>
      <c r="W95" s="30">
        <f t="shared" si="13"/>
        <v>0</v>
      </c>
      <c r="X95" s="30">
        <f t="shared" si="17"/>
        <v>0</v>
      </c>
      <c r="Y95" s="31">
        <v>2</v>
      </c>
      <c r="Z95" s="32"/>
      <c r="AA95" s="33"/>
      <c r="AB95" s="26">
        <v>2</v>
      </c>
      <c r="AC95" s="34">
        <v>30</v>
      </c>
      <c r="AD95" s="35">
        <f t="shared" si="14"/>
        <v>0.6</v>
      </c>
      <c r="AE95" s="35">
        <f t="shared" si="15"/>
        <v>1.3999999999999997</v>
      </c>
      <c r="AF95" s="36">
        <f t="shared" si="18"/>
        <v>1.9999999999999996</v>
      </c>
      <c r="AG95" s="42">
        <v>0.9</v>
      </c>
      <c r="AH95" s="38">
        <f t="shared" si="16"/>
        <v>9.4499999999999993</v>
      </c>
      <c r="AI95" s="3">
        <v>86</v>
      </c>
    </row>
    <row r="96" spans="1:35" ht="24" customHeight="1" x14ac:dyDescent="0.3">
      <c r="A96" s="40" t="s">
        <v>1026</v>
      </c>
      <c r="B96" s="26">
        <v>3.1</v>
      </c>
      <c r="C96" s="26">
        <v>0.91</v>
      </c>
      <c r="D96" s="26">
        <v>2</v>
      </c>
      <c r="E96" s="41"/>
      <c r="F96" s="28"/>
      <c r="G96" s="28"/>
      <c r="H96" s="29"/>
      <c r="I96" s="27"/>
      <c r="J96" s="28"/>
      <c r="K96" s="28"/>
      <c r="L96" s="29"/>
      <c r="M96" s="27"/>
      <c r="N96" s="28"/>
      <c r="O96" s="28"/>
      <c r="P96" s="29"/>
      <c r="Q96" s="27"/>
      <c r="R96" s="28"/>
      <c r="S96" s="29"/>
      <c r="T96" s="26">
        <v>2</v>
      </c>
      <c r="U96" s="30">
        <f t="shared" si="11"/>
        <v>2</v>
      </c>
      <c r="V96" s="30">
        <f t="shared" si="12"/>
        <v>0.6</v>
      </c>
      <c r="W96" s="30">
        <f t="shared" si="13"/>
        <v>0.42466666666666669</v>
      </c>
      <c r="X96" s="30">
        <f t="shared" si="17"/>
        <v>1.0246666666666666</v>
      </c>
      <c r="Y96" s="31">
        <v>2</v>
      </c>
      <c r="Z96" s="32"/>
      <c r="AA96" s="33"/>
      <c r="AB96" s="26">
        <v>2</v>
      </c>
      <c r="AC96" s="34">
        <v>30</v>
      </c>
      <c r="AD96" s="35">
        <f t="shared" si="14"/>
        <v>0.6</v>
      </c>
      <c r="AE96" s="35">
        <f t="shared" si="15"/>
        <v>0.42466666666666669</v>
      </c>
      <c r="AF96" s="36">
        <f t="shared" si="18"/>
        <v>1.0246666666666666</v>
      </c>
      <c r="AG96" s="42">
        <v>1.65</v>
      </c>
      <c r="AH96" s="38">
        <f t="shared" si="16"/>
        <v>9.7093333333333334</v>
      </c>
      <c r="AI96" s="3">
        <v>87</v>
      </c>
    </row>
    <row r="97" spans="1:35" ht="24" customHeight="1" x14ac:dyDescent="0.3">
      <c r="A97" s="40" t="s">
        <v>1027</v>
      </c>
      <c r="B97" s="26">
        <v>2.9</v>
      </c>
      <c r="C97" s="26">
        <v>0.2</v>
      </c>
      <c r="D97" s="26"/>
      <c r="E97" s="41"/>
      <c r="F97" s="28"/>
      <c r="G97" s="28"/>
      <c r="H97" s="29"/>
      <c r="I97" s="27"/>
      <c r="J97" s="28"/>
      <c r="K97" s="28"/>
      <c r="L97" s="29">
        <v>5</v>
      </c>
      <c r="M97" s="27"/>
      <c r="N97" s="28"/>
      <c r="O97" s="28"/>
      <c r="P97" s="29"/>
      <c r="Q97" s="27"/>
      <c r="R97" s="28"/>
      <c r="S97" s="29"/>
      <c r="T97" s="26"/>
      <c r="U97" s="30">
        <f t="shared" si="11"/>
        <v>5</v>
      </c>
      <c r="V97" s="30">
        <f t="shared" si="12"/>
        <v>1.5</v>
      </c>
      <c r="W97" s="30">
        <f t="shared" si="13"/>
        <v>0.23333333333333336</v>
      </c>
      <c r="X97" s="30">
        <f t="shared" si="17"/>
        <v>1.7333333333333334</v>
      </c>
      <c r="Y97" s="31">
        <v>2</v>
      </c>
      <c r="Z97" s="32"/>
      <c r="AA97" s="33"/>
      <c r="AB97" s="26">
        <v>2</v>
      </c>
      <c r="AC97" s="34">
        <v>30</v>
      </c>
      <c r="AD97" s="35">
        <f t="shared" si="14"/>
        <v>0.6</v>
      </c>
      <c r="AE97" s="35">
        <f t="shared" si="15"/>
        <v>9.3333333333333324E-2</v>
      </c>
      <c r="AF97" s="36">
        <f t="shared" si="18"/>
        <v>0.69333333333333336</v>
      </c>
      <c r="AG97" s="42">
        <v>0.6</v>
      </c>
      <c r="AH97" s="38">
        <f t="shared" si="16"/>
        <v>6.1266666666666669</v>
      </c>
      <c r="AI97" s="39">
        <v>88</v>
      </c>
    </row>
    <row r="98" spans="1:35" ht="24" customHeight="1" x14ac:dyDescent="0.3">
      <c r="A98" s="40" t="s">
        <v>1028</v>
      </c>
      <c r="B98" s="26">
        <v>3.4</v>
      </c>
      <c r="C98" s="26">
        <v>0.41</v>
      </c>
      <c r="D98" s="26">
        <v>1.9</v>
      </c>
      <c r="E98" s="41"/>
      <c r="F98" s="28"/>
      <c r="G98" s="28"/>
      <c r="H98" s="29"/>
      <c r="I98" s="27"/>
      <c r="J98" s="28"/>
      <c r="K98" s="28"/>
      <c r="L98" s="29"/>
      <c r="M98" s="27"/>
      <c r="N98" s="28"/>
      <c r="O98" s="28"/>
      <c r="P98" s="29"/>
      <c r="Q98" s="27"/>
      <c r="R98" s="28"/>
      <c r="S98" s="29"/>
      <c r="T98" s="26">
        <v>2</v>
      </c>
      <c r="U98" s="30">
        <f t="shared" si="11"/>
        <v>2</v>
      </c>
      <c r="V98" s="30">
        <f t="shared" si="12"/>
        <v>0.6</v>
      </c>
      <c r="W98" s="30">
        <f t="shared" si="13"/>
        <v>0.19133333333333333</v>
      </c>
      <c r="X98" s="30">
        <f t="shared" si="17"/>
        <v>0.79133333333333333</v>
      </c>
      <c r="Y98" s="31">
        <v>2</v>
      </c>
      <c r="Z98" s="32"/>
      <c r="AA98" s="33"/>
      <c r="AB98" s="26">
        <v>2</v>
      </c>
      <c r="AC98" s="34">
        <v>30</v>
      </c>
      <c r="AD98" s="35">
        <f t="shared" si="14"/>
        <v>0.6</v>
      </c>
      <c r="AE98" s="35">
        <f t="shared" si="15"/>
        <v>0.19133333333333333</v>
      </c>
      <c r="AF98" s="36">
        <f t="shared" si="18"/>
        <v>0.79133333333333333</v>
      </c>
      <c r="AG98" s="42">
        <v>0.75</v>
      </c>
      <c r="AH98" s="38">
        <f t="shared" si="16"/>
        <v>8.0426666666666655</v>
      </c>
      <c r="AI98" s="3">
        <v>89</v>
      </c>
    </row>
    <row r="99" spans="1:35" ht="24" customHeight="1" x14ac:dyDescent="0.3">
      <c r="A99" s="40" t="s">
        <v>1029</v>
      </c>
      <c r="B99" s="26"/>
      <c r="C99" s="26"/>
      <c r="D99" s="26"/>
      <c r="E99" s="41"/>
      <c r="F99" s="28"/>
      <c r="G99" s="28"/>
      <c r="H99" s="29"/>
      <c r="I99" s="27"/>
      <c r="J99" s="28"/>
      <c r="K99" s="28"/>
      <c r="L99" s="29"/>
      <c r="M99" s="27"/>
      <c r="N99" s="28"/>
      <c r="O99" s="28"/>
      <c r="P99" s="29"/>
      <c r="Q99" s="27"/>
      <c r="R99" s="28"/>
      <c r="S99" s="29"/>
      <c r="T99" s="26"/>
      <c r="U99" s="30">
        <f t="shared" si="11"/>
        <v>0</v>
      </c>
      <c r="V99" s="30">
        <f t="shared" si="12"/>
        <v>0</v>
      </c>
      <c r="W99" s="30">
        <f t="shared" si="13"/>
        <v>0</v>
      </c>
      <c r="X99" s="30">
        <f t="shared" si="17"/>
        <v>0</v>
      </c>
      <c r="Y99" s="31">
        <v>2</v>
      </c>
      <c r="Z99" s="32"/>
      <c r="AA99" s="33"/>
      <c r="AB99" s="26">
        <v>2</v>
      </c>
      <c r="AC99" s="34">
        <v>30</v>
      </c>
      <c r="AD99" s="35">
        <f t="shared" si="14"/>
        <v>0.6</v>
      </c>
      <c r="AE99" s="35">
        <f t="shared" si="15"/>
        <v>0</v>
      </c>
      <c r="AF99" s="36">
        <f t="shared" si="18"/>
        <v>0.6</v>
      </c>
      <c r="AG99" s="42"/>
      <c r="AH99" s="38">
        <f t="shared" si="16"/>
        <v>0.6</v>
      </c>
      <c r="AI99" s="3">
        <v>90</v>
      </c>
    </row>
    <row r="100" spans="1:35" ht="24" customHeight="1" x14ac:dyDescent="0.3">
      <c r="A100" s="40" t="s">
        <v>1030</v>
      </c>
      <c r="B100" s="26"/>
      <c r="C100" s="26"/>
      <c r="D100" s="26"/>
      <c r="E100" s="41"/>
      <c r="F100" s="28"/>
      <c r="G100" s="28"/>
      <c r="H100" s="29"/>
      <c r="I100" s="27"/>
      <c r="J100" s="28"/>
      <c r="K100" s="28"/>
      <c r="L100" s="29"/>
      <c r="M100" s="27"/>
      <c r="N100" s="28"/>
      <c r="O100" s="28"/>
      <c r="P100" s="29"/>
      <c r="Q100" s="27"/>
      <c r="R100" s="28"/>
      <c r="S100" s="29"/>
      <c r="T100" s="26"/>
      <c r="U100" s="30">
        <f t="shared" si="11"/>
        <v>0</v>
      </c>
      <c r="V100" s="30">
        <f t="shared" si="12"/>
        <v>0</v>
      </c>
      <c r="W100" s="30">
        <f t="shared" si="13"/>
        <v>0</v>
      </c>
      <c r="X100" s="30">
        <f t="shared" si="17"/>
        <v>0</v>
      </c>
      <c r="Y100" s="31">
        <v>2</v>
      </c>
      <c r="Z100" s="32"/>
      <c r="AA100" s="33"/>
      <c r="AB100" s="26">
        <v>2</v>
      </c>
      <c r="AC100" s="34">
        <v>30</v>
      </c>
      <c r="AD100" s="35">
        <f t="shared" si="14"/>
        <v>0.6</v>
      </c>
      <c r="AE100" s="35">
        <f t="shared" si="15"/>
        <v>0</v>
      </c>
      <c r="AF100" s="36">
        <f t="shared" si="18"/>
        <v>0.6</v>
      </c>
      <c r="AG100" s="42"/>
      <c r="AH100" s="38">
        <f t="shared" si="16"/>
        <v>0.6</v>
      </c>
      <c r="AI100" s="39">
        <v>91</v>
      </c>
    </row>
    <row r="101" spans="1:35" ht="24" customHeight="1" x14ac:dyDescent="0.3">
      <c r="A101" s="40" t="s">
        <v>1031</v>
      </c>
      <c r="B101" s="26">
        <v>3</v>
      </c>
      <c r="C101" s="26">
        <v>0.48</v>
      </c>
      <c r="D101" s="26">
        <v>1.8</v>
      </c>
      <c r="E101" s="41"/>
      <c r="F101" s="28"/>
      <c r="G101" s="28"/>
      <c r="H101" s="29"/>
      <c r="I101" s="27"/>
      <c r="J101" s="28"/>
      <c r="K101" s="28"/>
      <c r="L101" s="29"/>
      <c r="M101" s="27"/>
      <c r="N101" s="28"/>
      <c r="O101" s="28"/>
      <c r="P101" s="29"/>
      <c r="Q101" s="27"/>
      <c r="R101" s="28"/>
      <c r="S101" s="29"/>
      <c r="T101" s="26">
        <v>5</v>
      </c>
      <c r="U101" s="30">
        <f t="shared" si="11"/>
        <v>5</v>
      </c>
      <c r="V101" s="30">
        <f t="shared" si="12"/>
        <v>1.5</v>
      </c>
      <c r="W101" s="30">
        <f t="shared" si="13"/>
        <v>0.55999999999999994</v>
      </c>
      <c r="X101" s="30">
        <f t="shared" si="17"/>
        <v>2.06</v>
      </c>
      <c r="Y101" s="31">
        <v>2</v>
      </c>
      <c r="Z101" s="32"/>
      <c r="AA101" s="33"/>
      <c r="AB101" s="26">
        <v>2</v>
      </c>
      <c r="AC101" s="34">
        <v>30</v>
      </c>
      <c r="AD101" s="35">
        <f t="shared" si="14"/>
        <v>0.6</v>
      </c>
      <c r="AE101" s="35">
        <f t="shared" si="15"/>
        <v>0.22399999999999998</v>
      </c>
      <c r="AF101" s="36">
        <f t="shared" si="18"/>
        <v>0.82399999999999995</v>
      </c>
      <c r="AG101" s="42">
        <v>0.9</v>
      </c>
      <c r="AH101" s="38">
        <f t="shared" si="16"/>
        <v>9.0640000000000001</v>
      </c>
      <c r="AI101" s="3">
        <v>92</v>
      </c>
    </row>
    <row r="102" spans="1:35" ht="24" customHeight="1" x14ac:dyDescent="0.3">
      <c r="A102" s="40" t="s">
        <v>1032</v>
      </c>
      <c r="B102" s="26">
        <v>2.85</v>
      </c>
      <c r="C102" s="26">
        <v>3</v>
      </c>
      <c r="D102" s="26">
        <v>0.7</v>
      </c>
      <c r="E102" s="41"/>
      <c r="F102" s="28"/>
      <c r="G102" s="28"/>
      <c r="H102" s="29"/>
      <c r="I102" s="27"/>
      <c r="J102" s="28"/>
      <c r="K102" s="28"/>
      <c r="L102" s="29">
        <v>5</v>
      </c>
      <c r="M102" s="27">
        <v>2</v>
      </c>
      <c r="N102" s="28"/>
      <c r="O102" s="28"/>
      <c r="P102" s="29"/>
      <c r="Q102" s="27"/>
      <c r="R102" s="28"/>
      <c r="S102" s="29"/>
      <c r="T102" s="26">
        <v>0</v>
      </c>
      <c r="U102" s="30">
        <f t="shared" si="11"/>
        <v>7</v>
      </c>
      <c r="V102" s="30">
        <f t="shared" si="12"/>
        <v>2.1</v>
      </c>
      <c r="W102" s="30">
        <f t="shared" si="13"/>
        <v>4.8999999999999995</v>
      </c>
      <c r="X102" s="30">
        <f t="shared" si="17"/>
        <v>7</v>
      </c>
      <c r="Y102" s="31">
        <v>2</v>
      </c>
      <c r="Z102" s="32"/>
      <c r="AA102" s="33"/>
      <c r="AB102" s="26">
        <v>2</v>
      </c>
      <c r="AC102" s="34">
        <v>30</v>
      </c>
      <c r="AD102" s="35">
        <f t="shared" si="14"/>
        <v>0.6</v>
      </c>
      <c r="AE102" s="35">
        <f t="shared" si="15"/>
        <v>1.3999999999999997</v>
      </c>
      <c r="AF102" s="36">
        <f t="shared" si="18"/>
        <v>1.9999999999999996</v>
      </c>
      <c r="AG102" s="42">
        <v>2</v>
      </c>
      <c r="AH102" s="38">
        <f t="shared" si="16"/>
        <v>17.55</v>
      </c>
      <c r="AI102" s="3">
        <v>93</v>
      </c>
    </row>
    <row r="103" spans="1:35" ht="24" customHeight="1" x14ac:dyDescent="0.3">
      <c r="A103" s="40" t="s">
        <v>1033</v>
      </c>
      <c r="B103" s="26">
        <v>3.25</v>
      </c>
      <c r="C103" s="26">
        <v>3</v>
      </c>
      <c r="D103" s="26">
        <v>2</v>
      </c>
      <c r="E103" s="41"/>
      <c r="F103" s="28"/>
      <c r="G103" s="28"/>
      <c r="H103" s="29"/>
      <c r="I103" s="27"/>
      <c r="J103" s="28"/>
      <c r="K103" s="28"/>
      <c r="L103" s="29"/>
      <c r="M103" s="27"/>
      <c r="N103" s="28"/>
      <c r="O103" s="28"/>
      <c r="P103" s="29"/>
      <c r="Q103" s="27"/>
      <c r="R103" s="28"/>
      <c r="S103" s="29"/>
      <c r="T103" s="26">
        <v>3</v>
      </c>
      <c r="U103" s="30">
        <f t="shared" si="11"/>
        <v>3</v>
      </c>
      <c r="V103" s="30">
        <f t="shared" si="12"/>
        <v>0.89999999999999991</v>
      </c>
      <c r="W103" s="30">
        <f t="shared" si="13"/>
        <v>2.0999999999999996</v>
      </c>
      <c r="X103" s="30">
        <f t="shared" si="17"/>
        <v>2.9999999999999996</v>
      </c>
      <c r="Y103" s="31">
        <v>2</v>
      </c>
      <c r="Z103" s="32"/>
      <c r="AA103" s="33"/>
      <c r="AB103" s="26">
        <v>2</v>
      </c>
      <c r="AC103" s="34">
        <v>30</v>
      </c>
      <c r="AD103" s="35">
        <f t="shared" si="14"/>
        <v>0.6</v>
      </c>
      <c r="AE103" s="35">
        <f t="shared" si="15"/>
        <v>1.3999999999999997</v>
      </c>
      <c r="AF103" s="36">
        <f t="shared" si="18"/>
        <v>1.9999999999999996</v>
      </c>
      <c r="AG103" s="42">
        <v>0.95</v>
      </c>
      <c r="AH103" s="38">
        <f t="shared" si="16"/>
        <v>14.2</v>
      </c>
      <c r="AI103" s="39">
        <v>94</v>
      </c>
    </row>
    <row r="104" spans="1:35" ht="24" customHeight="1" x14ac:dyDescent="0.3">
      <c r="A104" s="40" t="s">
        <v>1034</v>
      </c>
      <c r="B104" s="26">
        <v>3</v>
      </c>
      <c r="C104" s="26">
        <v>0.22</v>
      </c>
      <c r="D104" s="26">
        <v>2</v>
      </c>
      <c r="E104" s="41"/>
      <c r="F104" s="28"/>
      <c r="G104" s="28"/>
      <c r="H104" s="29"/>
      <c r="I104" s="27"/>
      <c r="J104" s="28"/>
      <c r="K104" s="28"/>
      <c r="L104" s="29">
        <v>5</v>
      </c>
      <c r="M104" s="27"/>
      <c r="N104" s="28"/>
      <c r="O104" s="28"/>
      <c r="P104" s="29"/>
      <c r="Q104" s="27"/>
      <c r="R104" s="28"/>
      <c r="S104" s="29"/>
      <c r="T104" s="26">
        <v>8</v>
      </c>
      <c r="U104" s="30">
        <f t="shared" si="11"/>
        <v>13</v>
      </c>
      <c r="V104" s="30">
        <f t="shared" si="12"/>
        <v>3.9</v>
      </c>
      <c r="W104" s="30">
        <f t="shared" si="13"/>
        <v>0.66733333333333322</v>
      </c>
      <c r="X104" s="30">
        <f t="shared" si="17"/>
        <v>4.567333333333333</v>
      </c>
      <c r="Y104" s="31">
        <v>2</v>
      </c>
      <c r="Z104" s="32"/>
      <c r="AA104" s="33"/>
      <c r="AB104" s="26">
        <v>2</v>
      </c>
      <c r="AC104" s="34">
        <v>30</v>
      </c>
      <c r="AD104" s="35">
        <f t="shared" si="14"/>
        <v>0.6</v>
      </c>
      <c r="AE104" s="35">
        <f t="shared" si="15"/>
        <v>0.10266666666666667</v>
      </c>
      <c r="AF104" s="36">
        <f t="shared" si="18"/>
        <v>0.70266666666666666</v>
      </c>
      <c r="AG104" s="42">
        <v>1.35</v>
      </c>
      <c r="AH104" s="38">
        <f t="shared" si="16"/>
        <v>11.84</v>
      </c>
      <c r="AI104" s="3">
        <v>95</v>
      </c>
    </row>
    <row r="105" spans="1:35" ht="24" customHeight="1" x14ac:dyDescent="0.3">
      <c r="A105" s="40" t="s">
        <v>1035</v>
      </c>
      <c r="B105" s="26"/>
      <c r="C105" s="26"/>
      <c r="D105" s="26">
        <v>0.2</v>
      </c>
      <c r="E105" s="41"/>
      <c r="F105" s="28"/>
      <c r="G105" s="28"/>
      <c r="H105" s="29"/>
      <c r="I105" s="27"/>
      <c r="J105" s="28"/>
      <c r="K105" s="28"/>
      <c r="L105" s="29"/>
      <c r="M105" s="27"/>
      <c r="N105" s="28"/>
      <c r="O105" s="28"/>
      <c r="P105" s="29"/>
      <c r="Q105" s="27"/>
      <c r="R105" s="28"/>
      <c r="S105" s="29"/>
      <c r="T105" s="26"/>
      <c r="U105" s="30">
        <f t="shared" si="11"/>
        <v>0</v>
      </c>
      <c r="V105" s="30">
        <f t="shared" si="12"/>
        <v>0</v>
      </c>
      <c r="W105" s="30">
        <f t="shared" si="13"/>
        <v>0</v>
      </c>
      <c r="X105" s="30">
        <f t="shared" si="17"/>
        <v>0</v>
      </c>
      <c r="Y105" s="31">
        <v>2</v>
      </c>
      <c r="Z105" s="32"/>
      <c r="AA105" s="33"/>
      <c r="AB105" s="26">
        <v>2</v>
      </c>
      <c r="AC105" s="34">
        <v>30</v>
      </c>
      <c r="AD105" s="35">
        <f t="shared" si="14"/>
        <v>0.6</v>
      </c>
      <c r="AE105" s="35">
        <f t="shared" si="15"/>
        <v>0</v>
      </c>
      <c r="AF105" s="36">
        <f t="shared" si="18"/>
        <v>0.6</v>
      </c>
      <c r="AG105" s="42"/>
      <c r="AH105" s="38">
        <f t="shared" si="16"/>
        <v>0.8</v>
      </c>
      <c r="AI105" s="3">
        <v>96</v>
      </c>
    </row>
    <row r="106" spans="1:35" ht="24" customHeight="1" x14ac:dyDescent="0.3">
      <c r="A106" s="40" t="s">
        <v>1036</v>
      </c>
      <c r="B106" s="26">
        <v>2.95</v>
      </c>
      <c r="C106" s="26">
        <v>0</v>
      </c>
      <c r="D106" s="26">
        <v>2</v>
      </c>
      <c r="E106" s="41"/>
      <c r="F106" s="28"/>
      <c r="G106" s="28"/>
      <c r="H106" s="29"/>
      <c r="I106" s="27"/>
      <c r="J106" s="28"/>
      <c r="K106" s="28"/>
      <c r="L106" s="29"/>
      <c r="M106" s="27"/>
      <c r="N106" s="28"/>
      <c r="O106" s="28"/>
      <c r="P106" s="29"/>
      <c r="Q106" s="27"/>
      <c r="R106" s="28"/>
      <c r="S106" s="29"/>
      <c r="T106" s="26"/>
      <c r="U106" s="30">
        <f t="shared" si="11"/>
        <v>0</v>
      </c>
      <c r="V106" s="30">
        <f t="shared" si="12"/>
        <v>0</v>
      </c>
      <c r="W106" s="30">
        <f t="shared" si="13"/>
        <v>0</v>
      </c>
      <c r="X106" s="30">
        <f t="shared" si="17"/>
        <v>0</v>
      </c>
      <c r="Y106" s="31">
        <v>2</v>
      </c>
      <c r="Z106" s="32"/>
      <c r="AA106" s="33"/>
      <c r="AB106" s="26">
        <v>2</v>
      </c>
      <c r="AC106" s="34">
        <v>30</v>
      </c>
      <c r="AD106" s="35">
        <f t="shared" si="14"/>
        <v>0.6</v>
      </c>
      <c r="AE106" s="35">
        <f t="shared" si="15"/>
        <v>0</v>
      </c>
      <c r="AF106" s="36">
        <f t="shared" si="18"/>
        <v>0.6</v>
      </c>
      <c r="AG106" s="42"/>
      <c r="AH106" s="38">
        <f t="shared" si="16"/>
        <v>5.55</v>
      </c>
      <c r="AI106" s="39">
        <v>97</v>
      </c>
    </row>
    <row r="107" spans="1:35" ht="24" customHeight="1" x14ac:dyDescent="0.3">
      <c r="A107" s="40" t="s">
        <v>1037</v>
      </c>
      <c r="B107" s="26">
        <v>2.0499999999999998</v>
      </c>
      <c r="C107" s="26">
        <v>0.2</v>
      </c>
      <c r="D107" s="26"/>
      <c r="E107" s="41"/>
      <c r="F107" s="28"/>
      <c r="G107" s="28"/>
      <c r="H107" s="29"/>
      <c r="I107" s="27"/>
      <c r="J107" s="28"/>
      <c r="K107" s="28"/>
      <c r="L107" s="29"/>
      <c r="M107" s="27">
        <v>2</v>
      </c>
      <c r="N107" s="28"/>
      <c r="O107" s="28"/>
      <c r="P107" s="29"/>
      <c r="Q107" s="27"/>
      <c r="R107" s="28"/>
      <c r="S107" s="29"/>
      <c r="T107" s="26"/>
      <c r="U107" s="30">
        <f t="shared" si="11"/>
        <v>2</v>
      </c>
      <c r="V107" s="30">
        <f t="shared" si="12"/>
        <v>0.6</v>
      </c>
      <c r="W107" s="30">
        <f t="shared" si="13"/>
        <v>9.3333333333333324E-2</v>
      </c>
      <c r="X107" s="30">
        <f t="shared" si="17"/>
        <v>0.69333333333333336</v>
      </c>
      <c r="Y107" s="31">
        <v>2</v>
      </c>
      <c r="Z107" s="32"/>
      <c r="AA107" s="33"/>
      <c r="AB107" s="26">
        <v>2</v>
      </c>
      <c r="AC107" s="34">
        <v>30</v>
      </c>
      <c r="AD107" s="35">
        <f t="shared" si="14"/>
        <v>0.6</v>
      </c>
      <c r="AE107" s="35">
        <f t="shared" si="15"/>
        <v>9.3333333333333324E-2</v>
      </c>
      <c r="AF107" s="36">
        <f t="shared" si="18"/>
        <v>0.69333333333333336</v>
      </c>
      <c r="AG107" s="42"/>
      <c r="AH107" s="38">
        <f t="shared" si="16"/>
        <v>3.6366666666666667</v>
      </c>
      <c r="AI107" s="3">
        <v>98</v>
      </c>
    </row>
    <row r="108" spans="1:35" ht="24" customHeight="1" x14ac:dyDescent="0.3">
      <c r="A108" s="40" t="s">
        <v>1038</v>
      </c>
      <c r="B108" s="26">
        <v>3.35</v>
      </c>
      <c r="C108" s="26">
        <v>0</v>
      </c>
      <c r="D108" s="26">
        <v>2</v>
      </c>
      <c r="E108" s="41"/>
      <c r="F108" s="28"/>
      <c r="G108" s="28"/>
      <c r="H108" s="29"/>
      <c r="I108" s="27"/>
      <c r="J108" s="28"/>
      <c r="K108" s="28"/>
      <c r="L108" s="29"/>
      <c r="M108" s="27"/>
      <c r="N108" s="28"/>
      <c r="O108" s="28"/>
      <c r="P108" s="29"/>
      <c r="Q108" s="27"/>
      <c r="R108" s="28"/>
      <c r="S108" s="29"/>
      <c r="T108" s="26">
        <v>0</v>
      </c>
      <c r="U108" s="30">
        <f t="shared" si="11"/>
        <v>0</v>
      </c>
      <c r="V108" s="30">
        <f t="shared" si="12"/>
        <v>0</v>
      </c>
      <c r="W108" s="30">
        <f t="shared" si="13"/>
        <v>0</v>
      </c>
      <c r="X108" s="30">
        <f t="shared" si="17"/>
        <v>0</v>
      </c>
      <c r="Y108" s="31"/>
      <c r="Z108" s="32"/>
      <c r="AA108" s="33"/>
      <c r="AB108" s="26">
        <v>2</v>
      </c>
      <c r="AC108" s="34">
        <v>30</v>
      </c>
      <c r="AD108" s="35">
        <f t="shared" si="14"/>
        <v>0.6</v>
      </c>
      <c r="AE108" s="35">
        <f t="shared" si="15"/>
        <v>0</v>
      </c>
      <c r="AF108" s="36">
        <f t="shared" si="18"/>
        <v>0.6</v>
      </c>
      <c r="AG108" s="42">
        <v>1.9</v>
      </c>
      <c r="AH108" s="38">
        <f t="shared" si="16"/>
        <v>7.85</v>
      </c>
      <c r="AI108" s="3">
        <v>99</v>
      </c>
    </row>
    <row r="109" spans="1:35" ht="24" customHeight="1" x14ac:dyDescent="0.3">
      <c r="A109" s="40" t="s">
        <v>1039</v>
      </c>
      <c r="B109" s="26">
        <v>0.95</v>
      </c>
      <c r="C109" s="26"/>
      <c r="D109" s="26"/>
      <c r="E109" s="41"/>
      <c r="F109" s="28"/>
      <c r="G109" s="28"/>
      <c r="H109" s="29"/>
      <c r="I109" s="27"/>
      <c r="J109" s="28"/>
      <c r="K109" s="28"/>
      <c r="L109" s="29"/>
      <c r="M109" s="27"/>
      <c r="N109" s="28"/>
      <c r="O109" s="28"/>
      <c r="P109" s="29"/>
      <c r="Q109" s="27"/>
      <c r="R109" s="28"/>
      <c r="S109" s="29"/>
      <c r="T109" s="26"/>
      <c r="U109" s="30">
        <f t="shared" si="11"/>
        <v>0</v>
      </c>
      <c r="V109" s="30">
        <f t="shared" si="12"/>
        <v>0</v>
      </c>
      <c r="W109" s="30">
        <f t="shared" si="13"/>
        <v>0</v>
      </c>
      <c r="X109" s="30">
        <f t="shared" si="17"/>
        <v>0</v>
      </c>
      <c r="Y109" s="31">
        <v>2</v>
      </c>
      <c r="Z109" s="32"/>
      <c r="AA109" s="33"/>
      <c r="AB109" s="26">
        <v>1</v>
      </c>
      <c r="AC109" s="34">
        <v>30</v>
      </c>
      <c r="AD109" s="35">
        <f t="shared" si="14"/>
        <v>0.3</v>
      </c>
      <c r="AE109" s="35">
        <f t="shared" si="15"/>
        <v>0</v>
      </c>
      <c r="AF109" s="36">
        <f t="shared" si="18"/>
        <v>0.3</v>
      </c>
      <c r="AG109" s="42"/>
      <c r="AH109" s="38">
        <f t="shared" si="16"/>
        <v>1.25</v>
      </c>
      <c r="AI109" s="39">
        <v>100</v>
      </c>
    </row>
    <row r="110" spans="1:35" ht="24" customHeight="1" x14ac:dyDescent="0.3">
      <c r="A110" s="40" t="s">
        <v>1040</v>
      </c>
      <c r="B110" s="26"/>
      <c r="C110" s="26"/>
      <c r="D110" s="26"/>
      <c r="E110" s="41"/>
      <c r="F110" s="28"/>
      <c r="G110" s="28"/>
      <c r="H110" s="29"/>
      <c r="I110" s="27"/>
      <c r="J110" s="28"/>
      <c r="K110" s="28"/>
      <c r="L110" s="29"/>
      <c r="M110" s="27"/>
      <c r="N110" s="28"/>
      <c r="O110" s="28"/>
      <c r="P110" s="29"/>
      <c r="Q110" s="27"/>
      <c r="R110" s="28"/>
      <c r="S110" s="29"/>
      <c r="T110" s="26"/>
      <c r="U110" s="30">
        <f t="shared" si="11"/>
        <v>0</v>
      </c>
      <c r="V110" s="30">
        <f t="shared" si="12"/>
        <v>0</v>
      </c>
      <c r="W110" s="30">
        <f t="shared" si="13"/>
        <v>0</v>
      </c>
      <c r="X110" s="30">
        <f t="shared" si="17"/>
        <v>0</v>
      </c>
      <c r="Y110" s="31">
        <v>2</v>
      </c>
      <c r="Z110" s="32"/>
      <c r="AA110" s="33"/>
      <c r="AB110" s="26">
        <v>2</v>
      </c>
      <c r="AC110" s="34">
        <v>30</v>
      </c>
      <c r="AD110" s="35">
        <f t="shared" si="14"/>
        <v>0.6</v>
      </c>
      <c r="AE110" s="35">
        <f t="shared" si="15"/>
        <v>0</v>
      </c>
      <c r="AF110" s="36">
        <f t="shared" si="18"/>
        <v>0.6</v>
      </c>
      <c r="AG110" s="42"/>
      <c r="AH110" s="38">
        <f t="shared" si="16"/>
        <v>0.6</v>
      </c>
      <c r="AI110" s="3">
        <v>101</v>
      </c>
    </row>
    <row r="111" spans="1:35" ht="24" customHeight="1" x14ac:dyDescent="0.3">
      <c r="A111" s="40" t="s">
        <v>1041</v>
      </c>
      <c r="B111" s="26">
        <v>2.9</v>
      </c>
      <c r="C111" s="26">
        <v>1.46</v>
      </c>
      <c r="D111" s="26">
        <v>2</v>
      </c>
      <c r="E111" s="41"/>
      <c r="F111" s="28"/>
      <c r="G111" s="28"/>
      <c r="H111" s="29"/>
      <c r="I111" s="27"/>
      <c r="J111" s="28"/>
      <c r="K111" s="28"/>
      <c r="L111" s="29"/>
      <c r="M111" s="27"/>
      <c r="N111" s="28"/>
      <c r="O111" s="28"/>
      <c r="P111" s="29"/>
      <c r="Q111" s="27"/>
      <c r="R111" s="28"/>
      <c r="S111" s="29"/>
      <c r="T111" s="26">
        <v>2</v>
      </c>
      <c r="U111" s="30">
        <f t="shared" si="11"/>
        <v>2</v>
      </c>
      <c r="V111" s="30">
        <f t="shared" si="12"/>
        <v>0.6</v>
      </c>
      <c r="W111" s="30">
        <f t="shared" si="13"/>
        <v>0.68133333333333335</v>
      </c>
      <c r="X111" s="30">
        <f t="shared" si="17"/>
        <v>1.2813333333333334</v>
      </c>
      <c r="Y111" s="31">
        <v>2</v>
      </c>
      <c r="Z111" s="32"/>
      <c r="AA111" s="33"/>
      <c r="AB111" s="26">
        <v>2</v>
      </c>
      <c r="AC111" s="34">
        <v>30</v>
      </c>
      <c r="AD111" s="35">
        <f t="shared" si="14"/>
        <v>0.6</v>
      </c>
      <c r="AE111" s="35">
        <f t="shared" si="15"/>
        <v>0.68133333333333335</v>
      </c>
      <c r="AF111" s="36">
        <f t="shared" si="18"/>
        <v>1.2813333333333334</v>
      </c>
      <c r="AG111" s="42">
        <v>1.1499999999999999</v>
      </c>
      <c r="AH111" s="38">
        <f t="shared" si="16"/>
        <v>10.072666666666667</v>
      </c>
      <c r="AI111" s="3">
        <v>102</v>
      </c>
    </row>
    <row r="112" spans="1:35" ht="24" customHeight="1" x14ac:dyDescent="0.3">
      <c r="A112" s="40" t="s">
        <v>1042</v>
      </c>
      <c r="B112" s="26">
        <v>2.85</v>
      </c>
      <c r="C112" s="26">
        <v>0.2</v>
      </c>
      <c r="D112" s="26">
        <v>1.05</v>
      </c>
      <c r="E112" s="41"/>
      <c r="F112" s="28"/>
      <c r="G112" s="28"/>
      <c r="H112" s="29"/>
      <c r="I112" s="27"/>
      <c r="J112" s="28"/>
      <c r="K112" s="28"/>
      <c r="L112" s="29">
        <v>5</v>
      </c>
      <c r="M112" s="27"/>
      <c r="N112" s="28"/>
      <c r="O112" s="28"/>
      <c r="P112" s="29"/>
      <c r="Q112" s="27"/>
      <c r="R112" s="28"/>
      <c r="S112" s="29"/>
      <c r="T112" s="26"/>
      <c r="U112" s="30">
        <f t="shared" si="11"/>
        <v>5</v>
      </c>
      <c r="V112" s="30">
        <f t="shared" si="12"/>
        <v>1.5</v>
      </c>
      <c r="W112" s="30">
        <f t="shared" si="13"/>
        <v>0.23333333333333336</v>
      </c>
      <c r="X112" s="30">
        <f t="shared" si="17"/>
        <v>1.7333333333333334</v>
      </c>
      <c r="Y112" s="31">
        <v>2</v>
      </c>
      <c r="Z112" s="32"/>
      <c r="AA112" s="33"/>
      <c r="AB112" s="26">
        <v>2</v>
      </c>
      <c r="AC112" s="34">
        <v>30</v>
      </c>
      <c r="AD112" s="35">
        <f t="shared" si="14"/>
        <v>0.6</v>
      </c>
      <c r="AE112" s="35">
        <f t="shared" si="15"/>
        <v>9.3333333333333324E-2</v>
      </c>
      <c r="AF112" s="36">
        <f t="shared" si="18"/>
        <v>0.69333333333333336</v>
      </c>
      <c r="AG112" s="42">
        <v>0.9</v>
      </c>
      <c r="AH112" s="38">
        <f t="shared" si="16"/>
        <v>7.4266666666666676</v>
      </c>
      <c r="AI112" s="39">
        <v>103</v>
      </c>
    </row>
    <row r="113" spans="1:35" ht="24" customHeight="1" x14ac:dyDescent="0.3">
      <c r="A113" s="40" t="s">
        <v>1043</v>
      </c>
      <c r="B113" s="26">
        <v>2.7</v>
      </c>
      <c r="C113" s="26">
        <v>0.2</v>
      </c>
      <c r="D113" s="26">
        <v>1.35</v>
      </c>
      <c r="E113" s="41"/>
      <c r="F113" s="28"/>
      <c r="G113" s="28"/>
      <c r="H113" s="29"/>
      <c r="I113" s="27"/>
      <c r="J113" s="28"/>
      <c r="K113" s="28"/>
      <c r="L113" s="29"/>
      <c r="M113" s="27"/>
      <c r="N113" s="28"/>
      <c r="O113" s="28"/>
      <c r="P113" s="29"/>
      <c r="Q113" s="27"/>
      <c r="R113" s="28"/>
      <c r="S113" s="29"/>
      <c r="T113" s="26"/>
      <c r="U113" s="30">
        <f t="shared" si="11"/>
        <v>0</v>
      </c>
      <c r="V113" s="30">
        <f t="shared" si="12"/>
        <v>0</v>
      </c>
      <c r="W113" s="30">
        <f t="shared" si="13"/>
        <v>0</v>
      </c>
      <c r="X113" s="30">
        <f t="shared" si="17"/>
        <v>0</v>
      </c>
      <c r="Y113" s="31">
        <v>2</v>
      </c>
      <c r="Z113" s="32"/>
      <c r="AA113" s="33"/>
      <c r="AB113" s="26">
        <v>2</v>
      </c>
      <c r="AC113" s="34">
        <v>30</v>
      </c>
      <c r="AD113" s="35">
        <f t="shared" si="14"/>
        <v>0.6</v>
      </c>
      <c r="AE113" s="35">
        <f t="shared" si="15"/>
        <v>9.3333333333333324E-2</v>
      </c>
      <c r="AF113" s="36">
        <f t="shared" si="18"/>
        <v>0.69333333333333336</v>
      </c>
      <c r="AG113" s="42">
        <v>0.9</v>
      </c>
      <c r="AH113" s="38">
        <f t="shared" si="16"/>
        <v>5.8433333333333337</v>
      </c>
      <c r="AI113" s="3">
        <v>104</v>
      </c>
    </row>
    <row r="114" spans="1:35" ht="24" customHeight="1" x14ac:dyDescent="0.3">
      <c r="A114" s="40" t="s">
        <v>1044</v>
      </c>
      <c r="B114" s="26">
        <v>2.1</v>
      </c>
      <c r="C114" s="26">
        <v>0</v>
      </c>
      <c r="D114" s="26">
        <v>1.25</v>
      </c>
      <c r="E114" s="41"/>
      <c r="F114" s="28"/>
      <c r="G114" s="28"/>
      <c r="H114" s="29"/>
      <c r="I114" s="27"/>
      <c r="J114" s="28"/>
      <c r="K114" s="28"/>
      <c r="L114" s="29"/>
      <c r="M114" s="27"/>
      <c r="N114" s="28"/>
      <c r="O114" s="28"/>
      <c r="P114" s="29"/>
      <c r="Q114" s="27"/>
      <c r="R114" s="28"/>
      <c r="S114" s="29"/>
      <c r="T114" s="26">
        <v>0</v>
      </c>
      <c r="U114" s="30">
        <f t="shared" si="11"/>
        <v>0</v>
      </c>
      <c r="V114" s="30">
        <f t="shared" si="12"/>
        <v>0</v>
      </c>
      <c r="W114" s="30">
        <f t="shared" si="13"/>
        <v>0</v>
      </c>
      <c r="X114" s="30">
        <f t="shared" si="17"/>
        <v>0</v>
      </c>
      <c r="Y114" s="31"/>
      <c r="Z114" s="32">
        <v>3</v>
      </c>
      <c r="AA114" s="33"/>
      <c r="AB114" s="26">
        <v>3</v>
      </c>
      <c r="AC114" s="34">
        <v>30</v>
      </c>
      <c r="AD114" s="35">
        <f t="shared" si="14"/>
        <v>0.89999999999999991</v>
      </c>
      <c r="AE114" s="35">
        <f t="shared" si="15"/>
        <v>0</v>
      </c>
      <c r="AF114" s="36">
        <f t="shared" si="18"/>
        <v>0.89999999999999991</v>
      </c>
      <c r="AG114" s="42">
        <v>1.2</v>
      </c>
      <c r="AH114" s="38">
        <f t="shared" si="16"/>
        <v>5.45</v>
      </c>
      <c r="AI114" s="3">
        <v>105</v>
      </c>
    </row>
    <row r="115" spans="1:35" ht="24" customHeight="1" x14ac:dyDescent="0.3">
      <c r="A115" s="40" t="s">
        <v>1045</v>
      </c>
      <c r="B115" s="26">
        <v>3.4</v>
      </c>
      <c r="C115" s="26">
        <v>1.6</v>
      </c>
      <c r="D115" s="26">
        <v>2</v>
      </c>
      <c r="E115" s="41"/>
      <c r="F115" s="28"/>
      <c r="G115" s="28"/>
      <c r="H115" s="29"/>
      <c r="I115" s="27"/>
      <c r="J115" s="28"/>
      <c r="K115" s="28"/>
      <c r="L115" s="29">
        <v>5</v>
      </c>
      <c r="M115" s="27"/>
      <c r="N115" s="28">
        <v>4</v>
      </c>
      <c r="O115" s="28"/>
      <c r="P115" s="29"/>
      <c r="Q115" s="27"/>
      <c r="R115" s="28"/>
      <c r="S115" s="29"/>
      <c r="T115" s="26">
        <v>7.77</v>
      </c>
      <c r="U115" s="30">
        <f t="shared" si="11"/>
        <v>16.77</v>
      </c>
      <c r="V115" s="30">
        <f t="shared" si="12"/>
        <v>5.0309999999999997</v>
      </c>
      <c r="W115" s="30">
        <f t="shared" si="13"/>
        <v>6.2607999999999997</v>
      </c>
      <c r="X115" s="30">
        <f t="shared" si="17"/>
        <v>11.291799999999999</v>
      </c>
      <c r="Y115" s="31"/>
      <c r="Z115" s="32">
        <v>3</v>
      </c>
      <c r="AA115" s="33"/>
      <c r="AB115" s="26">
        <v>3</v>
      </c>
      <c r="AC115" s="34">
        <v>30</v>
      </c>
      <c r="AD115" s="35">
        <f t="shared" si="14"/>
        <v>0.89999999999999991</v>
      </c>
      <c r="AE115" s="35">
        <f t="shared" si="15"/>
        <v>1.1199999999999999</v>
      </c>
      <c r="AF115" s="36">
        <f t="shared" si="18"/>
        <v>2.0199999999999996</v>
      </c>
      <c r="AG115" s="42">
        <v>1.8</v>
      </c>
      <c r="AH115" s="38">
        <f t="shared" si="16"/>
        <v>22.111799999999999</v>
      </c>
      <c r="AI115" s="39">
        <v>106</v>
      </c>
    </row>
    <row r="116" spans="1:35" ht="24" customHeight="1" x14ac:dyDescent="0.3">
      <c r="A116" s="40" t="s">
        <v>1046</v>
      </c>
      <c r="B116" s="26">
        <v>2.9</v>
      </c>
      <c r="C116" s="26">
        <v>0.2</v>
      </c>
      <c r="D116" s="26"/>
      <c r="E116" s="41"/>
      <c r="F116" s="28"/>
      <c r="G116" s="28"/>
      <c r="H116" s="29"/>
      <c r="I116" s="27"/>
      <c r="J116" s="28"/>
      <c r="K116" s="28"/>
      <c r="L116" s="29"/>
      <c r="M116" s="27"/>
      <c r="N116" s="28"/>
      <c r="O116" s="28"/>
      <c r="P116" s="29"/>
      <c r="Q116" s="27"/>
      <c r="R116" s="28"/>
      <c r="S116" s="29"/>
      <c r="T116" s="26">
        <v>3</v>
      </c>
      <c r="U116" s="30">
        <f t="shared" si="11"/>
        <v>3</v>
      </c>
      <c r="V116" s="30">
        <f t="shared" si="12"/>
        <v>0.89999999999999991</v>
      </c>
      <c r="W116" s="30">
        <f t="shared" si="13"/>
        <v>0.13999999999999999</v>
      </c>
      <c r="X116" s="30">
        <f t="shared" si="17"/>
        <v>1.0399999999999998</v>
      </c>
      <c r="Y116" s="31">
        <v>2</v>
      </c>
      <c r="Z116" s="32"/>
      <c r="AA116" s="33"/>
      <c r="AB116" s="26">
        <v>2</v>
      </c>
      <c r="AC116" s="34">
        <v>30</v>
      </c>
      <c r="AD116" s="35">
        <f t="shared" si="14"/>
        <v>0.6</v>
      </c>
      <c r="AE116" s="35">
        <f t="shared" si="15"/>
        <v>9.3333333333333324E-2</v>
      </c>
      <c r="AF116" s="36">
        <f t="shared" si="18"/>
        <v>0.69333333333333336</v>
      </c>
      <c r="AG116" s="42">
        <v>0.75</v>
      </c>
      <c r="AH116" s="38">
        <f t="shared" si="16"/>
        <v>5.583333333333333</v>
      </c>
      <c r="AI116" s="3">
        <v>107</v>
      </c>
    </row>
    <row r="117" spans="1:35" ht="24" customHeight="1" x14ac:dyDescent="0.3">
      <c r="A117" s="40" t="s">
        <v>1047</v>
      </c>
      <c r="B117" s="26">
        <v>2.95</v>
      </c>
      <c r="C117" s="26">
        <v>0.26</v>
      </c>
      <c r="D117" s="26">
        <v>1.6</v>
      </c>
      <c r="E117" s="41"/>
      <c r="F117" s="28"/>
      <c r="G117" s="28"/>
      <c r="H117" s="29"/>
      <c r="I117" s="27"/>
      <c r="J117" s="28"/>
      <c r="K117" s="28"/>
      <c r="L117" s="29"/>
      <c r="M117" s="27"/>
      <c r="N117" s="28"/>
      <c r="O117" s="28"/>
      <c r="P117" s="29"/>
      <c r="Q117" s="27"/>
      <c r="R117" s="28"/>
      <c r="S117" s="29"/>
      <c r="T117" s="26">
        <v>1.5</v>
      </c>
      <c r="U117" s="30">
        <f t="shared" si="11"/>
        <v>1.5</v>
      </c>
      <c r="V117" s="30">
        <f t="shared" si="12"/>
        <v>0.44999999999999996</v>
      </c>
      <c r="W117" s="30">
        <f t="shared" si="13"/>
        <v>9.0999999999999984E-2</v>
      </c>
      <c r="X117" s="30">
        <f t="shared" si="17"/>
        <v>0.54099999999999993</v>
      </c>
      <c r="Y117" s="31">
        <v>2</v>
      </c>
      <c r="Z117" s="32"/>
      <c r="AA117" s="33"/>
      <c r="AB117" s="26">
        <v>2</v>
      </c>
      <c r="AC117" s="34">
        <v>30</v>
      </c>
      <c r="AD117" s="35">
        <f t="shared" si="14"/>
        <v>0.6</v>
      </c>
      <c r="AE117" s="35">
        <f t="shared" si="15"/>
        <v>0.12133333333333333</v>
      </c>
      <c r="AF117" s="36">
        <f t="shared" si="18"/>
        <v>0.72133333333333327</v>
      </c>
      <c r="AG117" s="42">
        <v>1.6</v>
      </c>
      <c r="AH117" s="38">
        <f t="shared" si="16"/>
        <v>7.6723333333333343</v>
      </c>
      <c r="AI117" s="3">
        <v>108</v>
      </c>
    </row>
    <row r="118" spans="1:35" ht="24" customHeight="1" x14ac:dyDescent="0.3">
      <c r="A118" s="40" t="s">
        <v>1048</v>
      </c>
      <c r="B118" s="26">
        <v>2.25</v>
      </c>
      <c r="C118" s="26">
        <v>1.99</v>
      </c>
      <c r="D118" s="26">
        <v>2</v>
      </c>
      <c r="E118" s="41"/>
      <c r="F118" s="28"/>
      <c r="G118" s="28"/>
      <c r="H118" s="29"/>
      <c r="I118" s="27"/>
      <c r="J118" s="28"/>
      <c r="K118" s="28"/>
      <c r="L118" s="29"/>
      <c r="M118" s="27"/>
      <c r="N118" s="28"/>
      <c r="O118" s="28"/>
      <c r="P118" s="29"/>
      <c r="Q118" s="27"/>
      <c r="R118" s="28"/>
      <c r="S118" s="29"/>
      <c r="T118" s="26">
        <v>2</v>
      </c>
      <c r="U118" s="30">
        <f t="shared" si="11"/>
        <v>2</v>
      </c>
      <c r="V118" s="30">
        <f t="shared" si="12"/>
        <v>0.6</v>
      </c>
      <c r="W118" s="30">
        <f t="shared" si="13"/>
        <v>0.92866666666666664</v>
      </c>
      <c r="X118" s="30">
        <f t="shared" si="17"/>
        <v>1.5286666666666666</v>
      </c>
      <c r="Y118" s="31">
        <v>2</v>
      </c>
      <c r="Z118" s="32"/>
      <c r="AA118" s="33"/>
      <c r="AB118" s="26">
        <v>1.2</v>
      </c>
      <c r="AC118" s="34">
        <v>30</v>
      </c>
      <c r="AD118" s="35">
        <f t="shared" si="14"/>
        <v>0.36</v>
      </c>
      <c r="AE118" s="35">
        <f t="shared" si="15"/>
        <v>0.55720000000000003</v>
      </c>
      <c r="AF118" s="36">
        <f t="shared" si="18"/>
        <v>0.91720000000000002</v>
      </c>
      <c r="AG118" s="42">
        <v>0.3</v>
      </c>
      <c r="AH118" s="38">
        <f t="shared" si="16"/>
        <v>8.9858666666666664</v>
      </c>
      <c r="AI118" s="39">
        <v>109</v>
      </c>
    </row>
    <row r="119" spans="1:35" ht="24" customHeight="1" x14ac:dyDescent="0.3">
      <c r="A119" s="40" t="s">
        <v>1049</v>
      </c>
      <c r="B119" s="26">
        <v>2.0499999999999998</v>
      </c>
      <c r="C119" s="26">
        <v>0.2</v>
      </c>
      <c r="D119" s="26">
        <v>0</v>
      </c>
      <c r="E119" s="41"/>
      <c r="F119" s="28"/>
      <c r="G119" s="28"/>
      <c r="H119" s="29"/>
      <c r="I119" s="27"/>
      <c r="J119" s="28"/>
      <c r="K119" s="28"/>
      <c r="L119" s="29"/>
      <c r="M119" s="27"/>
      <c r="N119" s="28"/>
      <c r="O119" s="28"/>
      <c r="P119" s="29"/>
      <c r="Q119" s="27"/>
      <c r="R119" s="28"/>
      <c r="S119" s="29"/>
      <c r="T119" s="26"/>
      <c r="U119" s="30">
        <f t="shared" si="11"/>
        <v>0</v>
      </c>
      <c r="V119" s="30">
        <f t="shared" si="12"/>
        <v>0</v>
      </c>
      <c r="W119" s="30">
        <f t="shared" si="13"/>
        <v>0</v>
      </c>
      <c r="X119" s="30">
        <f t="shared" si="17"/>
        <v>0</v>
      </c>
      <c r="Y119" s="31">
        <v>2</v>
      </c>
      <c r="Z119" s="32"/>
      <c r="AA119" s="33"/>
      <c r="AB119" s="26">
        <v>2</v>
      </c>
      <c r="AC119" s="34">
        <v>30</v>
      </c>
      <c r="AD119" s="35">
        <f t="shared" si="14"/>
        <v>0.6</v>
      </c>
      <c r="AE119" s="35">
        <f t="shared" si="15"/>
        <v>9.3333333333333324E-2</v>
      </c>
      <c r="AF119" s="36">
        <f t="shared" si="18"/>
        <v>0.69333333333333336</v>
      </c>
      <c r="AG119" s="42">
        <v>0.3</v>
      </c>
      <c r="AH119" s="38">
        <f t="shared" si="16"/>
        <v>3.2433333333333332</v>
      </c>
      <c r="AI119" s="3">
        <v>110</v>
      </c>
    </row>
    <row r="120" spans="1:35" ht="24" customHeight="1" x14ac:dyDescent="0.3">
      <c r="A120" s="40" t="s">
        <v>1050</v>
      </c>
      <c r="B120" s="26">
        <v>2.65</v>
      </c>
      <c r="C120" s="26">
        <v>0.87</v>
      </c>
      <c r="D120" s="26">
        <v>2</v>
      </c>
      <c r="E120" s="41"/>
      <c r="F120" s="28"/>
      <c r="G120" s="28"/>
      <c r="H120" s="29"/>
      <c r="I120" s="27"/>
      <c r="J120" s="28"/>
      <c r="K120" s="28"/>
      <c r="L120" s="29"/>
      <c r="M120" s="27"/>
      <c r="N120" s="28"/>
      <c r="O120" s="28"/>
      <c r="P120" s="29"/>
      <c r="Q120" s="27"/>
      <c r="R120" s="28"/>
      <c r="S120" s="29"/>
      <c r="T120" s="26">
        <v>3</v>
      </c>
      <c r="U120" s="30">
        <f t="shared" si="11"/>
        <v>3</v>
      </c>
      <c r="V120" s="30">
        <f t="shared" si="12"/>
        <v>0.89999999999999991</v>
      </c>
      <c r="W120" s="30">
        <f t="shared" si="13"/>
        <v>0.60899999999999987</v>
      </c>
      <c r="X120" s="30">
        <f t="shared" si="17"/>
        <v>1.5089999999999999</v>
      </c>
      <c r="Y120" s="31">
        <v>2</v>
      </c>
      <c r="Z120" s="32"/>
      <c r="AA120" s="33"/>
      <c r="AB120" s="26">
        <v>2</v>
      </c>
      <c r="AC120" s="34">
        <v>30</v>
      </c>
      <c r="AD120" s="35">
        <f t="shared" si="14"/>
        <v>0.6</v>
      </c>
      <c r="AE120" s="35">
        <f t="shared" si="15"/>
        <v>0.40599999999999997</v>
      </c>
      <c r="AF120" s="36">
        <f t="shared" si="18"/>
        <v>1.006</v>
      </c>
      <c r="AG120" s="42">
        <v>0.8</v>
      </c>
      <c r="AH120" s="38">
        <f t="shared" si="16"/>
        <v>8.8350000000000009</v>
      </c>
      <c r="AI120" s="3">
        <v>111</v>
      </c>
    </row>
    <row r="121" spans="1:35" ht="24" customHeight="1" x14ac:dyDescent="0.3">
      <c r="A121" s="40" t="s">
        <v>1051</v>
      </c>
      <c r="B121" s="26">
        <v>3</v>
      </c>
      <c r="C121" s="26">
        <v>0.7</v>
      </c>
      <c r="D121" s="26">
        <v>2</v>
      </c>
      <c r="E121" s="41"/>
      <c r="F121" s="28"/>
      <c r="G121" s="28"/>
      <c r="H121" s="29"/>
      <c r="I121" s="27"/>
      <c r="J121" s="28"/>
      <c r="K121" s="28"/>
      <c r="L121" s="29"/>
      <c r="M121" s="27"/>
      <c r="N121" s="28"/>
      <c r="O121" s="28"/>
      <c r="P121" s="29"/>
      <c r="Q121" s="27"/>
      <c r="R121" s="28"/>
      <c r="S121" s="29"/>
      <c r="T121" s="26">
        <v>3</v>
      </c>
      <c r="U121" s="30">
        <f t="shared" si="11"/>
        <v>3</v>
      </c>
      <c r="V121" s="30">
        <f t="shared" si="12"/>
        <v>0.89999999999999991</v>
      </c>
      <c r="W121" s="30">
        <f t="shared" si="13"/>
        <v>0.48999999999999994</v>
      </c>
      <c r="X121" s="30">
        <f t="shared" si="17"/>
        <v>1.39</v>
      </c>
      <c r="Y121" s="31">
        <v>2</v>
      </c>
      <c r="Z121" s="32"/>
      <c r="AA121" s="33"/>
      <c r="AB121" s="26">
        <v>2</v>
      </c>
      <c r="AC121" s="34">
        <v>30</v>
      </c>
      <c r="AD121" s="35">
        <f t="shared" si="14"/>
        <v>0.6</v>
      </c>
      <c r="AE121" s="35">
        <f t="shared" si="15"/>
        <v>0.32666666666666661</v>
      </c>
      <c r="AF121" s="36">
        <f t="shared" si="18"/>
        <v>0.92666666666666653</v>
      </c>
      <c r="AG121" s="42">
        <v>0.75</v>
      </c>
      <c r="AH121" s="38">
        <f t="shared" si="16"/>
        <v>8.7666666666666657</v>
      </c>
      <c r="AI121" s="39">
        <v>112</v>
      </c>
    </row>
    <row r="122" spans="1:35" ht="24" customHeight="1" x14ac:dyDescent="0.3">
      <c r="A122" s="40" t="s">
        <v>1052</v>
      </c>
      <c r="B122" s="26">
        <v>3.45</v>
      </c>
      <c r="C122" s="26">
        <v>1.05</v>
      </c>
      <c r="D122" s="26">
        <v>2</v>
      </c>
      <c r="E122" s="41"/>
      <c r="F122" s="28"/>
      <c r="G122" s="28"/>
      <c r="H122" s="29"/>
      <c r="I122" s="27"/>
      <c r="J122" s="28"/>
      <c r="K122" s="28"/>
      <c r="L122" s="29"/>
      <c r="M122" s="27"/>
      <c r="N122" s="28"/>
      <c r="O122" s="28"/>
      <c r="P122" s="29"/>
      <c r="Q122" s="27"/>
      <c r="R122" s="28"/>
      <c r="S122" s="29"/>
      <c r="T122" s="26">
        <v>1</v>
      </c>
      <c r="U122" s="30">
        <f t="shared" si="11"/>
        <v>1</v>
      </c>
      <c r="V122" s="30">
        <f t="shared" si="12"/>
        <v>0.3</v>
      </c>
      <c r="W122" s="30">
        <f t="shared" si="13"/>
        <v>0.245</v>
      </c>
      <c r="X122" s="30">
        <f t="shared" si="17"/>
        <v>0.54499999999999993</v>
      </c>
      <c r="Y122" s="31">
        <v>2</v>
      </c>
      <c r="Z122" s="32"/>
      <c r="AA122" s="33"/>
      <c r="AB122" s="26">
        <v>2</v>
      </c>
      <c r="AC122" s="34">
        <v>30</v>
      </c>
      <c r="AD122" s="35">
        <f t="shared" si="14"/>
        <v>0.6</v>
      </c>
      <c r="AE122" s="35">
        <f t="shared" si="15"/>
        <v>0.49</v>
      </c>
      <c r="AF122" s="36">
        <f t="shared" si="18"/>
        <v>1.0899999999999999</v>
      </c>
      <c r="AG122" s="42">
        <v>1.35</v>
      </c>
      <c r="AH122" s="38">
        <f t="shared" si="16"/>
        <v>9.4849999999999994</v>
      </c>
      <c r="AI122" s="3">
        <v>113</v>
      </c>
    </row>
    <row r="123" spans="1:35" ht="24" customHeight="1" x14ac:dyDescent="0.3">
      <c r="A123" s="40" t="s">
        <v>1053</v>
      </c>
      <c r="B123" s="26">
        <v>3.3</v>
      </c>
      <c r="C123" s="26">
        <v>0.2</v>
      </c>
      <c r="D123" s="26">
        <v>2</v>
      </c>
      <c r="E123" s="41"/>
      <c r="F123" s="28"/>
      <c r="G123" s="28"/>
      <c r="H123" s="29"/>
      <c r="I123" s="27"/>
      <c r="J123" s="28"/>
      <c r="K123" s="28"/>
      <c r="L123" s="29"/>
      <c r="M123" s="27"/>
      <c r="N123" s="28"/>
      <c r="O123" s="28"/>
      <c r="P123" s="29"/>
      <c r="Q123" s="27"/>
      <c r="R123" s="28"/>
      <c r="S123" s="29"/>
      <c r="T123" s="26"/>
      <c r="U123" s="30">
        <f t="shared" si="11"/>
        <v>0</v>
      </c>
      <c r="V123" s="30">
        <f t="shared" si="12"/>
        <v>0</v>
      </c>
      <c r="W123" s="30">
        <f t="shared" si="13"/>
        <v>0</v>
      </c>
      <c r="X123" s="30">
        <f t="shared" si="17"/>
        <v>0</v>
      </c>
      <c r="Y123" s="31">
        <v>2</v>
      </c>
      <c r="Z123" s="32"/>
      <c r="AA123" s="33"/>
      <c r="AB123" s="26">
        <v>2</v>
      </c>
      <c r="AC123" s="34">
        <v>30</v>
      </c>
      <c r="AD123" s="35">
        <f t="shared" si="14"/>
        <v>0.6</v>
      </c>
      <c r="AE123" s="35">
        <f t="shared" si="15"/>
        <v>9.3333333333333324E-2</v>
      </c>
      <c r="AF123" s="36">
        <f t="shared" si="18"/>
        <v>0.69333333333333336</v>
      </c>
      <c r="AG123" s="42">
        <v>1.65</v>
      </c>
      <c r="AH123" s="38">
        <f t="shared" si="16"/>
        <v>7.8433333333333337</v>
      </c>
      <c r="AI123" s="3">
        <v>114</v>
      </c>
    </row>
    <row r="124" spans="1:35" ht="24" customHeight="1" x14ac:dyDescent="0.3">
      <c r="A124" s="40" t="s">
        <v>1054</v>
      </c>
      <c r="B124" s="26">
        <v>3.55</v>
      </c>
      <c r="C124" s="26">
        <v>0.41</v>
      </c>
      <c r="D124" s="26">
        <v>2</v>
      </c>
      <c r="E124" s="41"/>
      <c r="F124" s="28"/>
      <c r="G124" s="28"/>
      <c r="H124" s="29"/>
      <c r="I124" s="27"/>
      <c r="J124" s="28"/>
      <c r="K124" s="28"/>
      <c r="L124" s="29"/>
      <c r="M124" s="27"/>
      <c r="N124" s="28"/>
      <c r="O124" s="28"/>
      <c r="P124" s="29"/>
      <c r="Q124" s="27"/>
      <c r="R124" s="28"/>
      <c r="S124" s="29"/>
      <c r="T124" s="26">
        <v>4.63</v>
      </c>
      <c r="U124" s="30">
        <f t="shared" si="11"/>
        <v>4.63</v>
      </c>
      <c r="V124" s="30">
        <f t="shared" si="12"/>
        <v>1.389</v>
      </c>
      <c r="W124" s="30">
        <f t="shared" si="13"/>
        <v>0.44293666666666659</v>
      </c>
      <c r="X124" s="30">
        <f t="shared" si="17"/>
        <v>1.8319366666666665</v>
      </c>
      <c r="Y124" s="31"/>
      <c r="Z124" s="32">
        <v>3</v>
      </c>
      <c r="AA124" s="33"/>
      <c r="AB124" s="26">
        <v>3</v>
      </c>
      <c r="AC124" s="34">
        <v>30</v>
      </c>
      <c r="AD124" s="35">
        <f t="shared" si="14"/>
        <v>0.89999999999999991</v>
      </c>
      <c r="AE124" s="35">
        <f t="shared" si="15"/>
        <v>0.28699999999999992</v>
      </c>
      <c r="AF124" s="36">
        <f t="shared" si="18"/>
        <v>1.1869999999999998</v>
      </c>
      <c r="AG124" s="42">
        <v>1.05</v>
      </c>
      <c r="AH124" s="38">
        <f t="shared" si="16"/>
        <v>10.028936666666667</v>
      </c>
      <c r="AI124" s="39">
        <v>115</v>
      </c>
    </row>
    <row r="125" spans="1:35" ht="24" customHeight="1" x14ac:dyDescent="0.3">
      <c r="A125" s="40" t="s">
        <v>1055</v>
      </c>
      <c r="B125" s="26">
        <v>2.25</v>
      </c>
      <c r="C125" s="26">
        <v>0.2</v>
      </c>
      <c r="D125" s="26">
        <v>2</v>
      </c>
      <c r="E125" s="41"/>
      <c r="F125" s="28"/>
      <c r="G125" s="28"/>
      <c r="H125" s="29"/>
      <c r="I125" s="27"/>
      <c r="J125" s="28"/>
      <c r="K125" s="28"/>
      <c r="L125" s="29"/>
      <c r="M125" s="27"/>
      <c r="N125" s="28"/>
      <c r="O125" s="28"/>
      <c r="P125" s="29"/>
      <c r="Q125" s="27"/>
      <c r="R125" s="28"/>
      <c r="S125" s="29"/>
      <c r="T125" s="26">
        <v>1</v>
      </c>
      <c r="U125" s="30">
        <f t="shared" si="11"/>
        <v>1</v>
      </c>
      <c r="V125" s="30">
        <f t="shared" si="12"/>
        <v>0.3</v>
      </c>
      <c r="W125" s="30">
        <f t="shared" si="13"/>
        <v>4.6666666666666662E-2</v>
      </c>
      <c r="X125" s="30">
        <f t="shared" si="17"/>
        <v>0.34666666666666668</v>
      </c>
      <c r="Y125" s="31"/>
      <c r="Z125" s="32"/>
      <c r="AA125" s="33"/>
      <c r="AB125" s="26">
        <v>2</v>
      </c>
      <c r="AC125" s="34">
        <v>30</v>
      </c>
      <c r="AD125" s="35">
        <f t="shared" si="14"/>
        <v>0.6</v>
      </c>
      <c r="AE125" s="35">
        <f t="shared" si="15"/>
        <v>9.3333333333333324E-2</v>
      </c>
      <c r="AF125" s="36">
        <v>2</v>
      </c>
      <c r="AG125" s="42">
        <v>0.75</v>
      </c>
      <c r="AH125" s="38">
        <f t="shared" si="16"/>
        <v>7.5466666666666669</v>
      </c>
      <c r="AI125" s="3">
        <v>116</v>
      </c>
    </row>
    <row r="126" spans="1:35" ht="24" customHeight="1" x14ac:dyDescent="0.3">
      <c r="A126" s="40" t="s">
        <v>1056</v>
      </c>
      <c r="B126" s="26"/>
      <c r="C126" s="26"/>
      <c r="D126" s="26"/>
      <c r="E126" s="41"/>
      <c r="F126" s="28"/>
      <c r="G126" s="28"/>
      <c r="H126" s="29"/>
      <c r="I126" s="27"/>
      <c r="J126" s="28"/>
      <c r="K126" s="28"/>
      <c r="L126" s="29"/>
      <c r="M126" s="27"/>
      <c r="N126" s="28"/>
      <c r="O126" s="28"/>
      <c r="P126" s="29"/>
      <c r="Q126" s="27"/>
      <c r="R126" s="28"/>
      <c r="S126" s="29"/>
      <c r="T126" s="26"/>
      <c r="U126" s="30">
        <f t="shared" si="11"/>
        <v>0</v>
      </c>
      <c r="V126" s="30">
        <f t="shared" si="12"/>
        <v>0</v>
      </c>
      <c r="W126" s="30">
        <f t="shared" si="13"/>
        <v>0</v>
      </c>
      <c r="X126" s="30">
        <f t="shared" si="17"/>
        <v>0</v>
      </c>
      <c r="Y126" s="31">
        <v>2</v>
      </c>
      <c r="Z126" s="32"/>
      <c r="AA126" s="33"/>
      <c r="AB126" s="26">
        <v>2</v>
      </c>
      <c r="AC126" s="34">
        <v>30</v>
      </c>
      <c r="AD126" s="35">
        <f t="shared" si="14"/>
        <v>0.6</v>
      </c>
      <c r="AE126" s="35">
        <f t="shared" si="15"/>
        <v>0</v>
      </c>
      <c r="AF126" s="36">
        <f t="shared" ref="AF126:AF147" si="19">IFERROR(AD126+AE126,"-")</f>
        <v>0.6</v>
      </c>
      <c r="AG126" s="42"/>
      <c r="AH126" s="38">
        <f t="shared" si="16"/>
        <v>0.6</v>
      </c>
      <c r="AI126" s="3">
        <v>117</v>
      </c>
    </row>
    <row r="127" spans="1:35" ht="24" customHeight="1" x14ac:dyDescent="0.3">
      <c r="A127" s="40" t="s">
        <v>1057</v>
      </c>
      <c r="B127" s="26">
        <v>2.85</v>
      </c>
      <c r="C127" s="26">
        <v>2.54</v>
      </c>
      <c r="D127" s="26">
        <v>2</v>
      </c>
      <c r="E127" s="41"/>
      <c r="F127" s="28"/>
      <c r="G127" s="28"/>
      <c r="H127" s="29"/>
      <c r="I127" s="27"/>
      <c r="J127" s="28"/>
      <c r="K127" s="28"/>
      <c r="L127" s="29"/>
      <c r="M127" s="27"/>
      <c r="N127" s="28"/>
      <c r="O127" s="28"/>
      <c r="P127" s="29"/>
      <c r="Q127" s="27"/>
      <c r="R127" s="28"/>
      <c r="S127" s="29"/>
      <c r="T127" s="26">
        <v>4</v>
      </c>
      <c r="U127" s="30">
        <f t="shared" si="11"/>
        <v>4</v>
      </c>
      <c r="V127" s="30">
        <f t="shared" si="12"/>
        <v>1.2</v>
      </c>
      <c r="W127" s="30">
        <f t="shared" si="13"/>
        <v>2.3706666666666663</v>
      </c>
      <c r="X127" s="30">
        <f t="shared" si="17"/>
        <v>3.570666666666666</v>
      </c>
      <c r="Y127" s="31">
        <v>2</v>
      </c>
      <c r="Z127" s="32"/>
      <c r="AA127" s="33"/>
      <c r="AB127" s="26">
        <v>2</v>
      </c>
      <c r="AC127" s="34">
        <v>30</v>
      </c>
      <c r="AD127" s="35">
        <f t="shared" si="14"/>
        <v>0.6</v>
      </c>
      <c r="AE127" s="35">
        <f t="shared" si="15"/>
        <v>1.1853333333333331</v>
      </c>
      <c r="AF127" s="36">
        <f t="shared" si="19"/>
        <v>1.785333333333333</v>
      </c>
      <c r="AG127" s="42">
        <v>1.9</v>
      </c>
      <c r="AH127" s="38">
        <f t="shared" si="16"/>
        <v>14.645999999999999</v>
      </c>
      <c r="AI127" s="39">
        <v>118</v>
      </c>
    </row>
    <row r="128" spans="1:35" ht="24" customHeight="1" x14ac:dyDescent="0.3">
      <c r="A128" s="40" t="s">
        <v>1058</v>
      </c>
      <c r="B128" s="26">
        <v>2.4500000000000002</v>
      </c>
      <c r="C128" s="26">
        <v>2.74</v>
      </c>
      <c r="D128" s="26">
        <v>2</v>
      </c>
      <c r="E128" s="41"/>
      <c r="F128" s="28"/>
      <c r="G128" s="28"/>
      <c r="H128" s="29"/>
      <c r="I128" s="27"/>
      <c r="J128" s="28"/>
      <c r="K128" s="28"/>
      <c r="L128" s="29"/>
      <c r="M128" s="27"/>
      <c r="N128" s="28"/>
      <c r="O128" s="28"/>
      <c r="P128" s="29"/>
      <c r="Q128" s="27"/>
      <c r="R128" s="28"/>
      <c r="S128" s="29"/>
      <c r="T128" s="26">
        <v>3</v>
      </c>
      <c r="U128" s="30">
        <f t="shared" si="11"/>
        <v>3</v>
      </c>
      <c r="V128" s="30">
        <f t="shared" si="12"/>
        <v>0.89999999999999991</v>
      </c>
      <c r="W128" s="30">
        <f t="shared" si="13"/>
        <v>1.9179999999999999</v>
      </c>
      <c r="X128" s="30">
        <f t="shared" si="17"/>
        <v>2.8179999999999996</v>
      </c>
      <c r="Y128" s="31">
        <v>2</v>
      </c>
      <c r="Z128" s="32"/>
      <c r="AA128" s="33"/>
      <c r="AB128" s="26">
        <v>2</v>
      </c>
      <c r="AC128" s="34">
        <v>30</v>
      </c>
      <c r="AD128" s="35">
        <f t="shared" si="14"/>
        <v>0.6</v>
      </c>
      <c r="AE128" s="35">
        <f t="shared" si="15"/>
        <v>1.2786666666666666</v>
      </c>
      <c r="AF128" s="36">
        <f t="shared" si="19"/>
        <v>1.8786666666666667</v>
      </c>
      <c r="AG128" s="42">
        <v>0.6</v>
      </c>
      <c r="AH128" s="38">
        <f t="shared" si="16"/>
        <v>12.486666666666666</v>
      </c>
      <c r="AI128" s="3">
        <v>119</v>
      </c>
    </row>
    <row r="129" spans="1:35" ht="24" customHeight="1" x14ac:dyDescent="0.3">
      <c r="A129" s="40" t="s">
        <v>1059</v>
      </c>
      <c r="B129" s="26">
        <v>3.2</v>
      </c>
      <c r="C129" s="26">
        <v>1.1499999999999999</v>
      </c>
      <c r="D129" s="26">
        <v>0</v>
      </c>
      <c r="E129" s="41"/>
      <c r="F129" s="28"/>
      <c r="G129" s="28"/>
      <c r="H129" s="29"/>
      <c r="I129" s="27"/>
      <c r="J129" s="28"/>
      <c r="K129" s="28"/>
      <c r="L129" s="29"/>
      <c r="M129" s="27"/>
      <c r="N129" s="28"/>
      <c r="O129" s="28"/>
      <c r="P129" s="29"/>
      <c r="Q129" s="27"/>
      <c r="R129" s="28"/>
      <c r="S129" s="29"/>
      <c r="T129" s="26"/>
      <c r="U129" s="30">
        <f t="shared" si="11"/>
        <v>0</v>
      </c>
      <c r="V129" s="30">
        <f t="shared" si="12"/>
        <v>0</v>
      </c>
      <c r="W129" s="30">
        <f t="shared" si="13"/>
        <v>0</v>
      </c>
      <c r="X129" s="30">
        <f t="shared" si="17"/>
        <v>0</v>
      </c>
      <c r="Y129" s="31">
        <v>2</v>
      </c>
      <c r="Z129" s="32"/>
      <c r="AA129" s="33"/>
      <c r="AB129" s="26">
        <v>2</v>
      </c>
      <c r="AC129" s="34">
        <v>30</v>
      </c>
      <c r="AD129" s="35">
        <f t="shared" si="14"/>
        <v>0.6</v>
      </c>
      <c r="AE129" s="35">
        <f t="shared" si="15"/>
        <v>0.53666666666666663</v>
      </c>
      <c r="AF129" s="36">
        <f t="shared" si="19"/>
        <v>1.1366666666666667</v>
      </c>
      <c r="AG129" s="42">
        <v>1.65</v>
      </c>
      <c r="AH129" s="38">
        <f t="shared" si="16"/>
        <v>7.1366666666666667</v>
      </c>
      <c r="AI129" s="3">
        <v>120</v>
      </c>
    </row>
    <row r="130" spans="1:35" ht="24" customHeight="1" x14ac:dyDescent="0.3">
      <c r="A130" s="40" t="s">
        <v>1060</v>
      </c>
      <c r="B130" s="26">
        <v>3.1</v>
      </c>
      <c r="C130" s="26">
        <v>1.64</v>
      </c>
      <c r="D130" s="26">
        <v>2</v>
      </c>
      <c r="E130" s="41"/>
      <c r="F130" s="28"/>
      <c r="G130" s="28"/>
      <c r="H130" s="29"/>
      <c r="I130" s="27"/>
      <c r="J130" s="28"/>
      <c r="K130" s="28"/>
      <c r="L130" s="29"/>
      <c r="M130" s="27"/>
      <c r="N130" s="28"/>
      <c r="O130" s="28"/>
      <c r="P130" s="29"/>
      <c r="Q130" s="27"/>
      <c r="R130" s="28"/>
      <c r="S130" s="29"/>
      <c r="T130" s="26">
        <v>3</v>
      </c>
      <c r="U130" s="30">
        <f t="shared" si="11"/>
        <v>3</v>
      </c>
      <c r="V130" s="30">
        <f t="shared" si="12"/>
        <v>0.89999999999999991</v>
      </c>
      <c r="W130" s="30">
        <f t="shared" si="13"/>
        <v>1.1479999999999997</v>
      </c>
      <c r="X130" s="30">
        <f t="shared" si="17"/>
        <v>2.0479999999999996</v>
      </c>
      <c r="Y130" s="31">
        <v>2</v>
      </c>
      <c r="Z130" s="32"/>
      <c r="AA130" s="33"/>
      <c r="AB130" s="26">
        <v>2</v>
      </c>
      <c r="AC130" s="34">
        <v>30</v>
      </c>
      <c r="AD130" s="35">
        <f t="shared" si="14"/>
        <v>0.6</v>
      </c>
      <c r="AE130" s="35">
        <f t="shared" si="15"/>
        <v>0.76533333333333331</v>
      </c>
      <c r="AF130" s="36">
        <f t="shared" si="19"/>
        <v>1.3653333333333333</v>
      </c>
      <c r="AG130" s="42">
        <v>1.25</v>
      </c>
      <c r="AH130" s="38">
        <f t="shared" si="16"/>
        <v>11.403333333333334</v>
      </c>
      <c r="AI130" s="39">
        <v>121</v>
      </c>
    </row>
    <row r="131" spans="1:35" ht="24" customHeight="1" x14ac:dyDescent="0.3">
      <c r="A131" s="40" t="s">
        <v>1061</v>
      </c>
      <c r="B131" s="26">
        <v>2.4500000000000002</v>
      </c>
      <c r="C131" s="26">
        <v>2.15</v>
      </c>
      <c r="D131" s="26">
        <v>1.35</v>
      </c>
      <c r="E131" s="41"/>
      <c r="F131" s="28"/>
      <c r="G131" s="28"/>
      <c r="H131" s="29"/>
      <c r="I131" s="27"/>
      <c r="J131" s="28"/>
      <c r="K131" s="28"/>
      <c r="L131" s="29"/>
      <c r="M131" s="27"/>
      <c r="N131" s="28"/>
      <c r="O131" s="28"/>
      <c r="P131" s="29"/>
      <c r="Q131" s="27"/>
      <c r="R131" s="28"/>
      <c r="S131" s="29"/>
      <c r="T131" s="26">
        <v>4</v>
      </c>
      <c r="U131" s="30">
        <f t="shared" si="11"/>
        <v>4</v>
      </c>
      <c r="V131" s="30">
        <f t="shared" si="12"/>
        <v>1.2</v>
      </c>
      <c r="W131" s="30">
        <f t="shared" si="13"/>
        <v>2.0066666666666664</v>
      </c>
      <c r="X131" s="30">
        <f t="shared" si="17"/>
        <v>3.2066666666666661</v>
      </c>
      <c r="Y131" s="31">
        <v>2</v>
      </c>
      <c r="Z131" s="32"/>
      <c r="AA131" s="33"/>
      <c r="AB131" s="26">
        <v>2</v>
      </c>
      <c r="AC131" s="34">
        <v>30</v>
      </c>
      <c r="AD131" s="35">
        <f t="shared" si="14"/>
        <v>0.6</v>
      </c>
      <c r="AE131" s="35">
        <f t="shared" si="15"/>
        <v>1.0033333333333332</v>
      </c>
      <c r="AF131" s="36">
        <f t="shared" si="19"/>
        <v>1.6033333333333331</v>
      </c>
      <c r="AG131" s="42"/>
      <c r="AH131" s="38">
        <f t="shared" si="16"/>
        <v>10.76</v>
      </c>
      <c r="AI131" s="3">
        <v>122</v>
      </c>
    </row>
    <row r="132" spans="1:35" ht="24" customHeight="1" x14ac:dyDescent="0.3">
      <c r="A132" s="40" t="s">
        <v>1062</v>
      </c>
      <c r="B132" s="26">
        <v>3.2</v>
      </c>
      <c r="C132" s="26">
        <v>2.5</v>
      </c>
      <c r="D132" s="26">
        <v>2</v>
      </c>
      <c r="E132" s="41"/>
      <c r="F132" s="28"/>
      <c r="G132" s="28"/>
      <c r="H132" s="29"/>
      <c r="I132" s="27"/>
      <c r="J132" s="28"/>
      <c r="K132" s="28"/>
      <c r="L132" s="29"/>
      <c r="M132" s="27"/>
      <c r="N132" s="28"/>
      <c r="O132" s="28"/>
      <c r="P132" s="29"/>
      <c r="Q132" s="27"/>
      <c r="R132" s="28"/>
      <c r="S132" s="29"/>
      <c r="T132" s="26">
        <v>1</v>
      </c>
      <c r="U132" s="30">
        <f t="shared" si="11"/>
        <v>1</v>
      </c>
      <c r="V132" s="30">
        <f t="shared" si="12"/>
        <v>0.3</v>
      </c>
      <c r="W132" s="30">
        <f t="shared" si="13"/>
        <v>0.58333333333333337</v>
      </c>
      <c r="X132" s="30">
        <f t="shared" si="17"/>
        <v>0.8833333333333333</v>
      </c>
      <c r="Y132" s="31">
        <v>2</v>
      </c>
      <c r="Z132" s="32"/>
      <c r="AA132" s="33"/>
      <c r="AB132" s="26">
        <v>2</v>
      </c>
      <c r="AC132" s="34">
        <v>30</v>
      </c>
      <c r="AD132" s="35">
        <f t="shared" si="14"/>
        <v>0.6</v>
      </c>
      <c r="AE132" s="35">
        <f t="shared" si="15"/>
        <v>1.1666666666666667</v>
      </c>
      <c r="AF132" s="36">
        <f t="shared" si="19"/>
        <v>1.7666666666666666</v>
      </c>
      <c r="AG132" s="42">
        <v>1.3</v>
      </c>
      <c r="AH132" s="38">
        <f t="shared" si="16"/>
        <v>11.650000000000002</v>
      </c>
      <c r="AI132" s="3">
        <v>123</v>
      </c>
    </row>
    <row r="133" spans="1:35" ht="24" customHeight="1" x14ac:dyDescent="0.3">
      <c r="A133" s="40" t="s">
        <v>1063</v>
      </c>
      <c r="B133" s="26">
        <v>3.35</v>
      </c>
      <c r="C133" s="26">
        <v>1.0900000000000001</v>
      </c>
      <c r="D133" s="26">
        <v>1.7</v>
      </c>
      <c r="E133" s="41"/>
      <c r="F133" s="28"/>
      <c r="G133" s="28"/>
      <c r="H133" s="29"/>
      <c r="I133" s="27"/>
      <c r="J133" s="28"/>
      <c r="K133" s="28"/>
      <c r="L133" s="29"/>
      <c r="M133" s="27"/>
      <c r="N133" s="28"/>
      <c r="O133" s="28"/>
      <c r="P133" s="29"/>
      <c r="Q133" s="27"/>
      <c r="R133" s="28"/>
      <c r="S133" s="29"/>
      <c r="T133" s="26">
        <v>0</v>
      </c>
      <c r="U133" s="30">
        <f t="shared" si="11"/>
        <v>0</v>
      </c>
      <c r="V133" s="30">
        <f t="shared" si="12"/>
        <v>0</v>
      </c>
      <c r="W133" s="30">
        <f t="shared" si="13"/>
        <v>0</v>
      </c>
      <c r="X133" s="30">
        <f t="shared" si="17"/>
        <v>0</v>
      </c>
      <c r="Y133" s="31">
        <v>2</v>
      </c>
      <c r="Z133" s="32"/>
      <c r="AA133" s="33"/>
      <c r="AB133" s="26">
        <v>2</v>
      </c>
      <c r="AC133" s="34">
        <v>30</v>
      </c>
      <c r="AD133" s="35">
        <f t="shared" si="14"/>
        <v>0.6</v>
      </c>
      <c r="AE133" s="35">
        <f t="shared" si="15"/>
        <v>0.50866666666666671</v>
      </c>
      <c r="AF133" s="36">
        <f t="shared" si="19"/>
        <v>1.1086666666666667</v>
      </c>
      <c r="AG133" s="42">
        <v>2</v>
      </c>
      <c r="AH133" s="38">
        <f t="shared" si="16"/>
        <v>9.2486666666666668</v>
      </c>
      <c r="AI133" s="39">
        <v>124</v>
      </c>
    </row>
    <row r="134" spans="1:35" ht="24" customHeight="1" x14ac:dyDescent="0.3">
      <c r="A134" s="40" t="s">
        <v>1064</v>
      </c>
      <c r="B134" s="26">
        <v>3.3</v>
      </c>
      <c r="C134" s="26">
        <v>1.25</v>
      </c>
      <c r="D134" s="26">
        <v>2</v>
      </c>
      <c r="E134" s="41"/>
      <c r="F134" s="28"/>
      <c r="G134" s="28"/>
      <c r="H134" s="29"/>
      <c r="I134" s="27"/>
      <c r="J134" s="28"/>
      <c r="K134" s="28"/>
      <c r="L134" s="29"/>
      <c r="M134" s="27"/>
      <c r="N134" s="28"/>
      <c r="O134" s="28"/>
      <c r="P134" s="29"/>
      <c r="Q134" s="27"/>
      <c r="R134" s="28"/>
      <c r="S134" s="29"/>
      <c r="T134" s="26">
        <v>4.67</v>
      </c>
      <c r="U134" s="30">
        <f t="shared" si="11"/>
        <v>4.67</v>
      </c>
      <c r="V134" s="30">
        <f t="shared" si="12"/>
        <v>1.401</v>
      </c>
      <c r="W134" s="30">
        <f t="shared" si="13"/>
        <v>1.3620833333333333</v>
      </c>
      <c r="X134" s="30">
        <f t="shared" si="17"/>
        <v>2.7630833333333333</v>
      </c>
      <c r="Y134" s="31">
        <v>2</v>
      </c>
      <c r="Z134" s="32"/>
      <c r="AA134" s="33"/>
      <c r="AB134" s="26">
        <v>2</v>
      </c>
      <c r="AC134" s="34">
        <v>30</v>
      </c>
      <c r="AD134" s="35">
        <f t="shared" si="14"/>
        <v>0.6</v>
      </c>
      <c r="AE134" s="35">
        <f t="shared" si="15"/>
        <v>0.58333333333333337</v>
      </c>
      <c r="AF134" s="36">
        <f t="shared" si="19"/>
        <v>1.1833333333333333</v>
      </c>
      <c r="AG134" s="42">
        <v>2</v>
      </c>
      <c r="AH134" s="38">
        <f t="shared" si="16"/>
        <v>12.496416666666667</v>
      </c>
      <c r="AI134" s="3">
        <v>125</v>
      </c>
    </row>
    <row r="135" spans="1:35" ht="24" customHeight="1" x14ac:dyDescent="0.3">
      <c r="A135" s="40" t="s">
        <v>1065</v>
      </c>
      <c r="B135" s="26">
        <v>2.9</v>
      </c>
      <c r="C135" s="26">
        <v>0</v>
      </c>
      <c r="D135" s="26">
        <v>1.35</v>
      </c>
      <c r="E135" s="41"/>
      <c r="F135" s="28"/>
      <c r="G135" s="28"/>
      <c r="H135" s="29"/>
      <c r="I135" s="27"/>
      <c r="J135" s="28"/>
      <c r="K135" s="28"/>
      <c r="L135" s="29"/>
      <c r="M135" s="27"/>
      <c r="N135" s="28"/>
      <c r="O135" s="28"/>
      <c r="P135" s="29"/>
      <c r="Q135" s="27"/>
      <c r="R135" s="28"/>
      <c r="S135" s="29"/>
      <c r="T135" s="26"/>
      <c r="U135" s="30">
        <f t="shared" si="11"/>
        <v>0</v>
      </c>
      <c r="V135" s="30">
        <f t="shared" si="12"/>
        <v>0</v>
      </c>
      <c r="W135" s="30">
        <f t="shared" si="13"/>
        <v>0</v>
      </c>
      <c r="X135" s="30">
        <f t="shared" si="17"/>
        <v>0</v>
      </c>
      <c r="Y135" s="31">
        <v>2</v>
      </c>
      <c r="Z135" s="32"/>
      <c r="AA135" s="33"/>
      <c r="AB135" s="26">
        <v>2</v>
      </c>
      <c r="AC135" s="34">
        <v>30</v>
      </c>
      <c r="AD135" s="35">
        <f t="shared" si="14"/>
        <v>0.6</v>
      </c>
      <c r="AE135" s="35">
        <f t="shared" si="15"/>
        <v>0</v>
      </c>
      <c r="AF135" s="36">
        <f t="shared" si="19"/>
        <v>0.6</v>
      </c>
      <c r="AG135" s="42">
        <v>0.3</v>
      </c>
      <c r="AH135" s="38">
        <f t="shared" si="16"/>
        <v>5.1499999999999995</v>
      </c>
      <c r="AI135" s="3">
        <v>126</v>
      </c>
    </row>
    <row r="136" spans="1:35" ht="24" customHeight="1" x14ac:dyDescent="0.3">
      <c r="A136" s="40" t="s">
        <v>1066</v>
      </c>
      <c r="B136" s="26">
        <v>2.65</v>
      </c>
      <c r="C136" s="26"/>
      <c r="D136" s="26">
        <v>0.3</v>
      </c>
      <c r="E136" s="41"/>
      <c r="F136" s="28"/>
      <c r="G136" s="28"/>
      <c r="H136" s="29"/>
      <c r="I136" s="27"/>
      <c r="J136" s="28"/>
      <c r="K136" s="28"/>
      <c r="L136" s="29"/>
      <c r="M136" s="27"/>
      <c r="N136" s="28"/>
      <c r="O136" s="28"/>
      <c r="P136" s="29"/>
      <c r="Q136" s="27"/>
      <c r="R136" s="28"/>
      <c r="S136" s="29"/>
      <c r="T136" s="26">
        <v>3</v>
      </c>
      <c r="U136" s="30">
        <f t="shared" si="11"/>
        <v>3</v>
      </c>
      <c r="V136" s="30">
        <f t="shared" si="12"/>
        <v>0.89999999999999991</v>
      </c>
      <c r="W136" s="30">
        <f t="shared" si="13"/>
        <v>0</v>
      </c>
      <c r="X136" s="30">
        <f t="shared" si="17"/>
        <v>0.89999999999999991</v>
      </c>
      <c r="Y136" s="31">
        <v>2</v>
      </c>
      <c r="Z136" s="32"/>
      <c r="AA136" s="33"/>
      <c r="AB136" s="26">
        <v>2</v>
      </c>
      <c r="AC136" s="34">
        <v>30</v>
      </c>
      <c r="AD136" s="35">
        <f t="shared" si="14"/>
        <v>0.6</v>
      </c>
      <c r="AE136" s="35">
        <f t="shared" si="15"/>
        <v>0</v>
      </c>
      <c r="AF136" s="36">
        <f t="shared" si="19"/>
        <v>0.6</v>
      </c>
      <c r="AG136" s="42">
        <v>0.6</v>
      </c>
      <c r="AH136" s="38">
        <f t="shared" si="16"/>
        <v>5.0499999999999989</v>
      </c>
      <c r="AI136" s="39">
        <v>127</v>
      </c>
    </row>
    <row r="137" spans="1:35" ht="24" customHeight="1" x14ac:dyDescent="0.3">
      <c r="A137" s="40" t="s">
        <v>1067</v>
      </c>
      <c r="B137" s="26">
        <v>3.35</v>
      </c>
      <c r="C137" s="26">
        <v>0.7</v>
      </c>
      <c r="D137" s="26">
        <v>2</v>
      </c>
      <c r="E137" s="41"/>
      <c r="F137" s="28"/>
      <c r="G137" s="28"/>
      <c r="H137" s="29"/>
      <c r="I137" s="27"/>
      <c r="J137" s="28"/>
      <c r="K137" s="28"/>
      <c r="L137" s="29">
        <v>5</v>
      </c>
      <c r="M137" s="27"/>
      <c r="N137" s="28"/>
      <c r="O137" s="28"/>
      <c r="P137" s="29"/>
      <c r="Q137" s="27"/>
      <c r="R137" s="28"/>
      <c r="S137" s="29"/>
      <c r="T137" s="26">
        <v>2</v>
      </c>
      <c r="U137" s="30">
        <f t="shared" si="11"/>
        <v>7</v>
      </c>
      <c r="V137" s="30">
        <f t="shared" si="12"/>
        <v>2.1</v>
      </c>
      <c r="W137" s="30">
        <f t="shared" si="13"/>
        <v>1.1433333333333331</v>
      </c>
      <c r="X137" s="30">
        <f t="shared" si="17"/>
        <v>3.2433333333333332</v>
      </c>
      <c r="Y137" s="31">
        <v>2</v>
      </c>
      <c r="Z137" s="32"/>
      <c r="AA137" s="33"/>
      <c r="AB137" s="26">
        <v>2</v>
      </c>
      <c r="AC137" s="34">
        <v>30</v>
      </c>
      <c r="AD137" s="35">
        <f t="shared" si="14"/>
        <v>0.6</v>
      </c>
      <c r="AE137" s="35">
        <f t="shared" si="15"/>
        <v>0.32666666666666661</v>
      </c>
      <c r="AF137" s="36">
        <f t="shared" si="19"/>
        <v>0.92666666666666653</v>
      </c>
      <c r="AG137" s="42">
        <v>0.9</v>
      </c>
      <c r="AH137" s="38">
        <f t="shared" si="16"/>
        <v>11.12</v>
      </c>
      <c r="AI137" s="3">
        <v>128</v>
      </c>
    </row>
    <row r="138" spans="1:35" ht="24" customHeight="1" x14ac:dyDescent="0.3">
      <c r="A138" s="40" t="s">
        <v>1068</v>
      </c>
      <c r="B138" s="26">
        <v>0.65</v>
      </c>
      <c r="C138" s="26">
        <v>0.2</v>
      </c>
      <c r="D138" s="26">
        <v>0</v>
      </c>
      <c r="E138" s="41"/>
      <c r="F138" s="28"/>
      <c r="G138" s="28"/>
      <c r="H138" s="29"/>
      <c r="I138" s="27"/>
      <c r="J138" s="28"/>
      <c r="K138" s="28"/>
      <c r="L138" s="29"/>
      <c r="M138" s="27"/>
      <c r="N138" s="28"/>
      <c r="O138" s="28"/>
      <c r="P138" s="29"/>
      <c r="Q138" s="27"/>
      <c r="R138" s="28"/>
      <c r="S138" s="29"/>
      <c r="T138" s="26">
        <v>0.5</v>
      </c>
      <c r="U138" s="30">
        <f t="shared" ref="U138:U201" si="20">SUM(E138:T138)</f>
        <v>0.5</v>
      </c>
      <c r="V138" s="30">
        <f t="shared" ref="V138:V201" si="21">(U138*0.3)</f>
        <v>0.15</v>
      </c>
      <c r="W138" s="30">
        <f t="shared" ref="W138:W201" si="22">(U138*0.7*C138)/3</f>
        <v>2.3333333333333331E-2</v>
      </c>
      <c r="X138" s="30">
        <f t="shared" si="17"/>
        <v>0.17333333333333334</v>
      </c>
      <c r="Y138" s="31">
        <v>2</v>
      </c>
      <c r="Z138" s="32"/>
      <c r="AA138" s="33"/>
      <c r="AB138" s="26">
        <v>1</v>
      </c>
      <c r="AC138" s="34">
        <v>30</v>
      </c>
      <c r="AD138" s="35">
        <f t="shared" ref="AD138:AD201" si="23">IF(AC138="","0,00",IF(AND(AC138=30,AB138=""),SUM(Y138:AA138)*0.3,IF(AND(AC138=30,AB138&gt;=0),AB138*0.3,"Preencher com 30 ou vazio")))</f>
        <v>0.3</v>
      </c>
      <c r="AE138" s="35">
        <f t="shared" ref="AE138:AE201" si="24">IF(AND(AB138&gt;0),(AB138*0.7*C138)/3,IF(AND(AB138=0),(((SUM(Y138:AA138)*0.7))*C138)/3,"Erro"))</f>
        <v>4.6666666666666662E-2</v>
      </c>
      <c r="AF138" s="36">
        <f t="shared" si="19"/>
        <v>0.34666666666666668</v>
      </c>
      <c r="AG138" s="42">
        <v>0.6</v>
      </c>
      <c r="AH138" s="38">
        <f t="shared" ref="AH138:AH201" si="25">IFERROR(B138+C138+D138+X138+AF138+AG138,"-")</f>
        <v>1.9700000000000002</v>
      </c>
      <c r="AI138" s="3">
        <v>129</v>
      </c>
    </row>
    <row r="139" spans="1:35" ht="24" customHeight="1" x14ac:dyDescent="0.3">
      <c r="A139" s="40" t="s">
        <v>1069</v>
      </c>
      <c r="B139" s="26">
        <v>2.9</v>
      </c>
      <c r="C139" s="26">
        <v>0.81</v>
      </c>
      <c r="D139" s="26">
        <v>2</v>
      </c>
      <c r="E139" s="41"/>
      <c r="F139" s="28"/>
      <c r="G139" s="28"/>
      <c r="H139" s="29"/>
      <c r="I139" s="27"/>
      <c r="J139" s="28"/>
      <c r="K139" s="28"/>
      <c r="L139" s="29"/>
      <c r="M139" s="27"/>
      <c r="N139" s="28"/>
      <c r="O139" s="28"/>
      <c r="P139" s="29"/>
      <c r="Q139" s="27"/>
      <c r="R139" s="28"/>
      <c r="S139" s="29"/>
      <c r="T139" s="26">
        <v>1</v>
      </c>
      <c r="U139" s="30">
        <f t="shared" si="20"/>
        <v>1</v>
      </c>
      <c r="V139" s="30">
        <f t="shared" si="21"/>
        <v>0.3</v>
      </c>
      <c r="W139" s="30">
        <f t="shared" si="22"/>
        <v>0.18899999999999997</v>
      </c>
      <c r="X139" s="30">
        <f t="shared" si="17"/>
        <v>0.48899999999999999</v>
      </c>
      <c r="Y139" s="31">
        <v>2</v>
      </c>
      <c r="Z139" s="32"/>
      <c r="AA139" s="33"/>
      <c r="AB139" s="26">
        <v>2</v>
      </c>
      <c r="AC139" s="34">
        <v>30</v>
      </c>
      <c r="AD139" s="35">
        <f t="shared" si="23"/>
        <v>0.6</v>
      </c>
      <c r="AE139" s="35">
        <f t="shared" si="24"/>
        <v>0.37799999999999995</v>
      </c>
      <c r="AF139" s="36">
        <f t="shared" si="19"/>
        <v>0.97799999999999998</v>
      </c>
      <c r="AG139" s="42">
        <v>1.2</v>
      </c>
      <c r="AH139" s="38">
        <f t="shared" si="25"/>
        <v>8.3769999999999989</v>
      </c>
      <c r="AI139" s="39">
        <v>130</v>
      </c>
    </row>
    <row r="140" spans="1:35" ht="24" customHeight="1" x14ac:dyDescent="0.3">
      <c r="A140" s="40" t="s">
        <v>1070</v>
      </c>
      <c r="B140" s="26"/>
      <c r="C140" s="26"/>
      <c r="D140" s="26"/>
      <c r="E140" s="41"/>
      <c r="F140" s="28"/>
      <c r="G140" s="28"/>
      <c r="H140" s="29"/>
      <c r="I140" s="27"/>
      <c r="J140" s="28"/>
      <c r="K140" s="28"/>
      <c r="L140" s="29"/>
      <c r="M140" s="27"/>
      <c r="N140" s="28"/>
      <c r="O140" s="28"/>
      <c r="P140" s="29"/>
      <c r="Q140" s="27"/>
      <c r="R140" s="28"/>
      <c r="S140" s="29"/>
      <c r="T140" s="26"/>
      <c r="U140" s="30">
        <f t="shared" si="20"/>
        <v>0</v>
      </c>
      <c r="V140" s="30">
        <f t="shared" si="21"/>
        <v>0</v>
      </c>
      <c r="W140" s="30">
        <f t="shared" si="22"/>
        <v>0</v>
      </c>
      <c r="X140" s="30">
        <f t="shared" si="17"/>
        <v>0</v>
      </c>
      <c r="Y140" s="31">
        <v>2</v>
      </c>
      <c r="Z140" s="32"/>
      <c r="AA140" s="33"/>
      <c r="AB140" s="26">
        <v>2</v>
      </c>
      <c r="AC140" s="34">
        <v>30</v>
      </c>
      <c r="AD140" s="35">
        <f t="shared" si="23"/>
        <v>0.6</v>
      </c>
      <c r="AE140" s="35">
        <f t="shared" si="24"/>
        <v>0</v>
      </c>
      <c r="AF140" s="36">
        <f t="shared" si="19"/>
        <v>0.6</v>
      </c>
      <c r="AG140" s="42"/>
      <c r="AH140" s="38">
        <f t="shared" si="25"/>
        <v>0.6</v>
      </c>
      <c r="AI140" s="3">
        <v>131</v>
      </c>
    </row>
    <row r="141" spans="1:35" ht="24" customHeight="1" x14ac:dyDescent="0.3">
      <c r="A141" s="40" t="s">
        <v>1071</v>
      </c>
      <c r="B141" s="26">
        <v>3.15</v>
      </c>
      <c r="C141" s="26">
        <v>1.43</v>
      </c>
      <c r="D141" s="26">
        <v>2</v>
      </c>
      <c r="E141" s="41"/>
      <c r="F141" s="28"/>
      <c r="G141" s="28"/>
      <c r="H141" s="29"/>
      <c r="I141" s="27"/>
      <c r="J141" s="28"/>
      <c r="K141" s="28"/>
      <c r="L141" s="29"/>
      <c r="M141" s="27"/>
      <c r="N141" s="28"/>
      <c r="O141" s="28"/>
      <c r="P141" s="29"/>
      <c r="Q141" s="27"/>
      <c r="R141" s="28"/>
      <c r="S141" s="29"/>
      <c r="T141" s="26">
        <v>2</v>
      </c>
      <c r="U141" s="30">
        <f t="shared" si="20"/>
        <v>2</v>
      </c>
      <c r="V141" s="30">
        <f t="shared" si="21"/>
        <v>0.6</v>
      </c>
      <c r="W141" s="30">
        <f t="shared" si="22"/>
        <v>0.66733333333333322</v>
      </c>
      <c r="X141" s="30">
        <f t="shared" si="17"/>
        <v>1.2673333333333332</v>
      </c>
      <c r="Y141" s="31">
        <v>2</v>
      </c>
      <c r="Z141" s="32"/>
      <c r="AA141" s="33"/>
      <c r="AB141" s="26">
        <v>2</v>
      </c>
      <c r="AC141" s="34">
        <v>30</v>
      </c>
      <c r="AD141" s="35">
        <f t="shared" si="23"/>
        <v>0.6</v>
      </c>
      <c r="AE141" s="35">
        <f t="shared" si="24"/>
        <v>0.66733333333333322</v>
      </c>
      <c r="AF141" s="36">
        <f t="shared" si="19"/>
        <v>1.2673333333333332</v>
      </c>
      <c r="AG141" s="42">
        <v>0.9</v>
      </c>
      <c r="AH141" s="38">
        <f t="shared" si="25"/>
        <v>10.014666666666667</v>
      </c>
      <c r="AI141" s="3">
        <v>132</v>
      </c>
    </row>
    <row r="142" spans="1:35" ht="24" customHeight="1" x14ac:dyDescent="0.3">
      <c r="A142" s="40" t="s">
        <v>1072</v>
      </c>
      <c r="B142" s="26">
        <v>3.05</v>
      </c>
      <c r="C142" s="26">
        <v>1.1000000000000001</v>
      </c>
      <c r="D142" s="26">
        <v>2</v>
      </c>
      <c r="E142" s="41"/>
      <c r="F142" s="28"/>
      <c r="G142" s="28"/>
      <c r="H142" s="29"/>
      <c r="I142" s="27"/>
      <c r="J142" s="28"/>
      <c r="K142" s="28"/>
      <c r="L142" s="29"/>
      <c r="M142" s="27"/>
      <c r="N142" s="28"/>
      <c r="O142" s="28"/>
      <c r="P142" s="29"/>
      <c r="Q142" s="27"/>
      <c r="R142" s="28"/>
      <c r="S142" s="29"/>
      <c r="T142" s="26">
        <v>1</v>
      </c>
      <c r="U142" s="30">
        <f t="shared" si="20"/>
        <v>1</v>
      </c>
      <c r="V142" s="30">
        <f t="shared" si="21"/>
        <v>0.3</v>
      </c>
      <c r="W142" s="30">
        <f t="shared" si="22"/>
        <v>0.25666666666666665</v>
      </c>
      <c r="X142" s="30">
        <f t="shared" si="17"/>
        <v>0.55666666666666664</v>
      </c>
      <c r="Y142" s="31"/>
      <c r="Z142" s="32"/>
      <c r="AA142" s="33"/>
      <c r="AB142" s="26">
        <v>0</v>
      </c>
      <c r="AC142" s="34">
        <v>30</v>
      </c>
      <c r="AD142" s="35">
        <f t="shared" si="23"/>
        <v>0</v>
      </c>
      <c r="AE142" s="35">
        <f t="shared" si="24"/>
        <v>0</v>
      </c>
      <c r="AF142" s="36">
        <f t="shared" si="19"/>
        <v>0</v>
      </c>
      <c r="AG142" s="42">
        <v>1.5</v>
      </c>
      <c r="AH142" s="38">
        <f t="shared" si="25"/>
        <v>8.206666666666667</v>
      </c>
      <c r="AI142" s="39">
        <v>133</v>
      </c>
    </row>
    <row r="143" spans="1:35" ht="24" customHeight="1" x14ac:dyDescent="0.3">
      <c r="A143" s="40" t="s">
        <v>1073</v>
      </c>
      <c r="B143" s="26"/>
      <c r="C143" s="26"/>
      <c r="D143" s="26"/>
      <c r="E143" s="41"/>
      <c r="F143" s="28"/>
      <c r="G143" s="28"/>
      <c r="H143" s="29"/>
      <c r="I143" s="27"/>
      <c r="J143" s="28"/>
      <c r="K143" s="28"/>
      <c r="L143" s="29">
        <v>5</v>
      </c>
      <c r="M143" s="27"/>
      <c r="N143" s="28"/>
      <c r="O143" s="28"/>
      <c r="P143" s="29"/>
      <c r="Q143" s="27"/>
      <c r="R143" s="28"/>
      <c r="S143" s="29"/>
      <c r="T143" s="26"/>
      <c r="U143" s="30">
        <f t="shared" si="20"/>
        <v>5</v>
      </c>
      <c r="V143" s="30">
        <f t="shared" si="21"/>
        <v>1.5</v>
      </c>
      <c r="W143" s="30">
        <f t="shared" si="22"/>
        <v>0</v>
      </c>
      <c r="X143" s="30">
        <f t="shared" si="17"/>
        <v>1.5</v>
      </c>
      <c r="Y143" s="31">
        <v>2</v>
      </c>
      <c r="Z143" s="32"/>
      <c r="AA143" s="33"/>
      <c r="AB143" s="26">
        <v>2</v>
      </c>
      <c r="AC143" s="34">
        <v>30</v>
      </c>
      <c r="AD143" s="35">
        <f t="shared" si="23"/>
        <v>0.6</v>
      </c>
      <c r="AE143" s="35">
        <f t="shared" si="24"/>
        <v>0</v>
      </c>
      <c r="AF143" s="36">
        <f t="shared" si="19"/>
        <v>0.6</v>
      </c>
      <c r="AG143" s="42"/>
      <c r="AH143" s="38">
        <f t="shared" si="25"/>
        <v>2.1</v>
      </c>
      <c r="AI143" s="3">
        <v>134</v>
      </c>
    </row>
    <row r="144" spans="1:35" ht="24" customHeight="1" x14ac:dyDescent="0.3">
      <c r="A144" s="40" t="s">
        <v>1074</v>
      </c>
      <c r="B144" s="26">
        <v>2.95</v>
      </c>
      <c r="C144" s="26">
        <v>1.36</v>
      </c>
      <c r="D144" s="26">
        <v>2</v>
      </c>
      <c r="E144" s="41"/>
      <c r="F144" s="28"/>
      <c r="G144" s="28"/>
      <c r="H144" s="29"/>
      <c r="I144" s="27"/>
      <c r="J144" s="28"/>
      <c r="K144" s="28"/>
      <c r="L144" s="29"/>
      <c r="M144" s="27"/>
      <c r="N144" s="28"/>
      <c r="O144" s="28"/>
      <c r="P144" s="29"/>
      <c r="Q144" s="27"/>
      <c r="R144" s="28"/>
      <c r="S144" s="29"/>
      <c r="T144" s="26">
        <v>1</v>
      </c>
      <c r="U144" s="30">
        <f t="shared" si="20"/>
        <v>1</v>
      </c>
      <c r="V144" s="30">
        <f t="shared" si="21"/>
        <v>0.3</v>
      </c>
      <c r="W144" s="30">
        <f t="shared" si="22"/>
        <v>0.3173333333333333</v>
      </c>
      <c r="X144" s="30">
        <f t="shared" si="17"/>
        <v>0.61733333333333329</v>
      </c>
      <c r="Y144" s="31">
        <v>2</v>
      </c>
      <c r="Z144" s="32"/>
      <c r="AA144" s="33"/>
      <c r="AB144" s="26">
        <v>2</v>
      </c>
      <c r="AC144" s="34">
        <v>30</v>
      </c>
      <c r="AD144" s="35">
        <f t="shared" si="23"/>
        <v>0.6</v>
      </c>
      <c r="AE144" s="35">
        <f t="shared" si="24"/>
        <v>0.6346666666666666</v>
      </c>
      <c r="AF144" s="36">
        <f t="shared" si="19"/>
        <v>1.2346666666666666</v>
      </c>
      <c r="AG144" s="42">
        <v>0.7</v>
      </c>
      <c r="AH144" s="38">
        <f t="shared" si="25"/>
        <v>8.8619999999999983</v>
      </c>
      <c r="AI144" s="3">
        <v>135</v>
      </c>
    </row>
    <row r="145" spans="1:35" ht="24" customHeight="1" x14ac:dyDescent="0.3">
      <c r="A145" s="40" t="s">
        <v>1075</v>
      </c>
      <c r="B145" s="26">
        <v>3.5</v>
      </c>
      <c r="C145" s="26">
        <v>1.1299999999999999</v>
      </c>
      <c r="D145" s="26">
        <v>0.95</v>
      </c>
      <c r="E145" s="41"/>
      <c r="F145" s="28"/>
      <c r="G145" s="28"/>
      <c r="H145" s="29"/>
      <c r="I145" s="27"/>
      <c r="J145" s="28"/>
      <c r="K145" s="28"/>
      <c r="L145" s="29"/>
      <c r="M145" s="27">
        <v>2</v>
      </c>
      <c r="N145" s="28"/>
      <c r="O145" s="28"/>
      <c r="P145" s="29"/>
      <c r="Q145" s="27"/>
      <c r="R145" s="28"/>
      <c r="S145" s="29"/>
      <c r="T145" s="26">
        <v>2</v>
      </c>
      <c r="U145" s="30">
        <f t="shared" si="20"/>
        <v>4</v>
      </c>
      <c r="V145" s="30">
        <f t="shared" si="21"/>
        <v>1.2</v>
      </c>
      <c r="W145" s="30">
        <f t="shared" si="22"/>
        <v>1.0546666666666666</v>
      </c>
      <c r="X145" s="30">
        <f t="shared" si="17"/>
        <v>2.2546666666666666</v>
      </c>
      <c r="Y145" s="31">
        <v>2</v>
      </c>
      <c r="Z145" s="32"/>
      <c r="AA145" s="33"/>
      <c r="AB145" s="26">
        <v>2</v>
      </c>
      <c r="AC145" s="34">
        <v>30</v>
      </c>
      <c r="AD145" s="35">
        <f t="shared" si="23"/>
        <v>0.6</v>
      </c>
      <c r="AE145" s="35">
        <f t="shared" si="24"/>
        <v>0.52733333333333332</v>
      </c>
      <c r="AF145" s="36">
        <f t="shared" si="19"/>
        <v>1.1273333333333333</v>
      </c>
      <c r="AG145" s="42">
        <v>0.85</v>
      </c>
      <c r="AH145" s="38">
        <f t="shared" si="25"/>
        <v>9.8119999999999994</v>
      </c>
      <c r="AI145" s="39">
        <v>136</v>
      </c>
    </row>
    <row r="146" spans="1:35" ht="24" customHeight="1" x14ac:dyDescent="0.3">
      <c r="A146" s="40" t="s">
        <v>1076</v>
      </c>
      <c r="B146" s="26">
        <v>3.3</v>
      </c>
      <c r="C146" s="26">
        <v>0.71</v>
      </c>
      <c r="D146" s="26">
        <v>2</v>
      </c>
      <c r="E146" s="41"/>
      <c r="F146" s="28"/>
      <c r="G146" s="28"/>
      <c r="H146" s="29"/>
      <c r="I146" s="27"/>
      <c r="J146" s="28"/>
      <c r="K146" s="28"/>
      <c r="L146" s="29"/>
      <c r="M146" s="27"/>
      <c r="N146" s="28"/>
      <c r="O146" s="28"/>
      <c r="P146" s="29"/>
      <c r="Q146" s="27"/>
      <c r="R146" s="28"/>
      <c r="S146" s="29"/>
      <c r="T146" s="26">
        <v>4.17</v>
      </c>
      <c r="U146" s="30">
        <f t="shared" si="20"/>
        <v>4.17</v>
      </c>
      <c r="V146" s="30">
        <f t="shared" si="21"/>
        <v>1.2509999999999999</v>
      </c>
      <c r="W146" s="30">
        <f t="shared" si="22"/>
        <v>0.69082999999999994</v>
      </c>
      <c r="X146" s="30">
        <f t="shared" si="17"/>
        <v>1.9418299999999999</v>
      </c>
      <c r="Y146" s="31">
        <v>2</v>
      </c>
      <c r="Z146" s="32"/>
      <c r="AA146" s="33"/>
      <c r="AB146" s="26">
        <v>2</v>
      </c>
      <c r="AC146" s="34">
        <v>30</v>
      </c>
      <c r="AD146" s="35">
        <f t="shared" si="23"/>
        <v>0.6</v>
      </c>
      <c r="AE146" s="35">
        <f t="shared" si="24"/>
        <v>0.33133333333333331</v>
      </c>
      <c r="AF146" s="36">
        <f t="shared" si="19"/>
        <v>0.93133333333333335</v>
      </c>
      <c r="AG146" s="42">
        <v>1.85</v>
      </c>
      <c r="AH146" s="38">
        <f t="shared" si="25"/>
        <v>10.733163333333332</v>
      </c>
      <c r="AI146" s="3">
        <v>137</v>
      </c>
    </row>
    <row r="147" spans="1:35" ht="24" customHeight="1" x14ac:dyDescent="0.3">
      <c r="A147" s="40" t="s">
        <v>1077</v>
      </c>
      <c r="B147" s="26">
        <v>2.35</v>
      </c>
      <c r="C147" s="26">
        <v>0</v>
      </c>
      <c r="D147" s="26"/>
      <c r="E147" s="41"/>
      <c r="F147" s="28"/>
      <c r="G147" s="28"/>
      <c r="H147" s="29"/>
      <c r="I147" s="27"/>
      <c r="J147" s="28"/>
      <c r="K147" s="28"/>
      <c r="L147" s="29"/>
      <c r="M147" s="27"/>
      <c r="N147" s="28"/>
      <c r="O147" s="28"/>
      <c r="P147" s="29"/>
      <c r="Q147" s="27"/>
      <c r="R147" s="28"/>
      <c r="S147" s="29"/>
      <c r="T147" s="26">
        <v>2.5</v>
      </c>
      <c r="U147" s="30">
        <f t="shared" si="20"/>
        <v>2.5</v>
      </c>
      <c r="V147" s="30">
        <f t="shared" si="21"/>
        <v>0.75</v>
      </c>
      <c r="W147" s="30">
        <f t="shared" si="22"/>
        <v>0</v>
      </c>
      <c r="X147" s="30">
        <f t="shared" si="17"/>
        <v>0.75</v>
      </c>
      <c r="Y147" s="31">
        <v>2</v>
      </c>
      <c r="Z147" s="32"/>
      <c r="AA147" s="33"/>
      <c r="AB147" s="26">
        <v>2</v>
      </c>
      <c r="AC147" s="34">
        <v>30</v>
      </c>
      <c r="AD147" s="35">
        <f t="shared" si="23"/>
        <v>0.6</v>
      </c>
      <c r="AE147" s="35">
        <f t="shared" si="24"/>
        <v>0</v>
      </c>
      <c r="AF147" s="36">
        <f t="shared" si="19"/>
        <v>0.6</v>
      </c>
      <c r="AG147" s="42">
        <v>0.75</v>
      </c>
      <c r="AH147" s="38">
        <f t="shared" si="25"/>
        <v>4.45</v>
      </c>
      <c r="AI147" s="3">
        <v>138</v>
      </c>
    </row>
    <row r="148" spans="1:35" ht="24" customHeight="1" x14ac:dyDescent="0.3">
      <c r="A148" s="40" t="s">
        <v>1078</v>
      </c>
      <c r="B148" s="26">
        <v>2.8</v>
      </c>
      <c r="C148" s="26">
        <v>0.2</v>
      </c>
      <c r="D148" s="26">
        <v>0.85</v>
      </c>
      <c r="E148" s="41"/>
      <c r="F148" s="28"/>
      <c r="G148" s="28"/>
      <c r="H148" s="29"/>
      <c r="I148" s="27"/>
      <c r="J148" s="28"/>
      <c r="K148" s="28"/>
      <c r="L148" s="29">
        <v>5</v>
      </c>
      <c r="M148" s="27"/>
      <c r="N148" s="28"/>
      <c r="O148" s="28"/>
      <c r="P148" s="29"/>
      <c r="Q148" s="27"/>
      <c r="R148" s="28"/>
      <c r="S148" s="29"/>
      <c r="T148" s="26">
        <v>1</v>
      </c>
      <c r="U148" s="30">
        <f t="shared" si="20"/>
        <v>6</v>
      </c>
      <c r="V148" s="30">
        <f t="shared" si="21"/>
        <v>1.7999999999999998</v>
      </c>
      <c r="W148" s="30">
        <f t="shared" si="22"/>
        <v>0.27999999999999997</v>
      </c>
      <c r="X148" s="30">
        <f t="shared" si="17"/>
        <v>2.0799999999999996</v>
      </c>
      <c r="Y148" s="31">
        <v>2</v>
      </c>
      <c r="Z148" s="32"/>
      <c r="AA148" s="33"/>
      <c r="AB148" s="26">
        <v>2</v>
      </c>
      <c r="AC148" s="34">
        <v>30</v>
      </c>
      <c r="AD148" s="35">
        <f t="shared" si="23"/>
        <v>0.6</v>
      </c>
      <c r="AE148" s="35">
        <f t="shared" si="24"/>
        <v>9.3333333333333324E-2</v>
      </c>
      <c r="AF148" s="36">
        <v>2</v>
      </c>
      <c r="AG148" s="42">
        <v>0.6</v>
      </c>
      <c r="AH148" s="38">
        <f t="shared" si="25"/>
        <v>8.5299999999999994</v>
      </c>
      <c r="AI148" s="39">
        <v>139</v>
      </c>
    </row>
    <row r="149" spans="1:35" ht="24" customHeight="1" x14ac:dyDescent="0.3">
      <c r="A149" s="40" t="s">
        <v>1079</v>
      </c>
      <c r="B149" s="26">
        <v>2.5</v>
      </c>
      <c r="C149" s="26">
        <v>0.2</v>
      </c>
      <c r="D149" s="26">
        <v>2</v>
      </c>
      <c r="E149" s="41"/>
      <c r="F149" s="28"/>
      <c r="G149" s="28"/>
      <c r="H149" s="29"/>
      <c r="I149" s="27"/>
      <c r="J149" s="28"/>
      <c r="K149" s="28"/>
      <c r="L149" s="29"/>
      <c r="M149" s="27"/>
      <c r="N149" s="28"/>
      <c r="O149" s="28"/>
      <c r="P149" s="29"/>
      <c r="Q149" s="27"/>
      <c r="R149" s="28"/>
      <c r="S149" s="29"/>
      <c r="T149" s="26"/>
      <c r="U149" s="30">
        <f t="shared" si="20"/>
        <v>0</v>
      </c>
      <c r="V149" s="30">
        <f t="shared" si="21"/>
        <v>0</v>
      </c>
      <c r="W149" s="30">
        <f t="shared" si="22"/>
        <v>0</v>
      </c>
      <c r="X149" s="30">
        <f t="shared" si="17"/>
        <v>0</v>
      </c>
      <c r="Y149" s="31"/>
      <c r="Z149" s="32"/>
      <c r="AA149" s="33"/>
      <c r="AB149" s="26">
        <v>0</v>
      </c>
      <c r="AC149" s="34">
        <v>30</v>
      </c>
      <c r="AD149" s="35">
        <f t="shared" si="23"/>
        <v>0</v>
      </c>
      <c r="AE149" s="35">
        <f t="shared" si="24"/>
        <v>0</v>
      </c>
      <c r="AF149" s="36">
        <f>IFERROR(AD149+AE149,"-")</f>
        <v>0</v>
      </c>
      <c r="AG149" s="42">
        <v>0.3</v>
      </c>
      <c r="AH149" s="38">
        <f t="shared" si="25"/>
        <v>5</v>
      </c>
      <c r="AI149" s="3">
        <v>140</v>
      </c>
    </row>
    <row r="150" spans="1:35" ht="24" customHeight="1" x14ac:dyDescent="0.3">
      <c r="A150" s="40" t="s">
        <v>1080</v>
      </c>
      <c r="B150" s="26">
        <v>3.45</v>
      </c>
      <c r="C150" s="26">
        <v>0.2</v>
      </c>
      <c r="D150" s="26">
        <v>2</v>
      </c>
      <c r="E150" s="41"/>
      <c r="F150" s="28"/>
      <c r="G150" s="28"/>
      <c r="H150" s="29"/>
      <c r="I150" s="27"/>
      <c r="J150" s="28"/>
      <c r="K150" s="28"/>
      <c r="L150" s="29"/>
      <c r="M150" s="27"/>
      <c r="N150" s="28"/>
      <c r="O150" s="28"/>
      <c r="P150" s="29"/>
      <c r="Q150" s="27"/>
      <c r="R150" s="28"/>
      <c r="S150" s="29"/>
      <c r="T150" s="26"/>
      <c r="U150" s="30">
        <f t="shared" si="20"/>
        <v>0</v>
      </c>
      <c r="V150" s="30">
        <f t="shared" si="21"/>
        <v>0</v>
      </c>
      <c r="W150" s="30">
        <f t="shared" si="22"/>
        <v>0</v>
      </c>
      <c r="X150" s="30">
        <f t="shared" si="17"/>
        <v>0</v>
      </c>
      <c r="Y150" s="31">
        <v>2</v>
      </c>
      <c r="Z150" s="32"/>
      <c r="AA150" s="33"/>
      <c r="AB150" s="26">
        <v>2</v>
      </c>
      <c r="AC150" s="34">
        <v>30</v>
      </c>
      <c r="AD150" s="35">
        <f t="shared" si="23"/>
        <v>0.6</v>
      </c>
      <c r="AE150" s="35">
        <f t="shared" si="24"/>
        <v>9.3333333333333324E-2</v>
      </c>
      <c r="AF150" s="36">
        <f>IFERROR(AD150+AE150,"-")</f>
        <v>0.69333333333333336</v>
      </c>
      <c r="AG150" s="42">
        <v>1.52</v>
      </c>
      <c r="AH150" s="38">
        <f t="shared" si="25"/>
        <v>7.8633333333333333</v>
      </c>
      <c r="AI150" s="3">
        <v>141</v>
      </c>
    </row>
    <row r="151" spans="1:35" ht="24" customHeight="1" x14ac:dyDescent="0.3">
      <c r="A151" s="40" t="s">
        <v>1081</v>
      </c>
      <c r="B151" s="26">
        <v>3.15</v>
      </c>
      <c r="C151" s="26">
        <v>2</v>
      </c>
      <c r="D151" s="26">
        <v>2</v>
      </c>
      <c r="E151" s="41"/>
      <c r="F151" s="28"/>
      <c r="G151" s="28"/>
      <c r="H151" s="29"/>
      <c r="I151" s="27"/>
      <c r="J151" s="28"/>
      <c r="K151" s="28"/>
      <c r="L151" s="29"/>
      <c r="M151" s="27"/>
      <c r="N151" s="28"/>
      <c r="O151" s="28"/>
      <c r="P151" s="29"/>
      <c r="Q151" s="27"/>
      <c r="R151" s="28"/>
      <c r="S151" s="29"/>
      <c r="T151" s="26">
        <v>2</v>
      </c>
      <c r="U151" s="30">
        <f t="shared" si="20"/>
        <v>2</v>
      </c>
      <c r="V151" s="30">
        <f t="shared" si="21"/>
        <v>0.6</v>
      </c>
      <c r="W151" s="30">
        <f t="shared" si="22"/>
        <v>0.93333333333333324</v>
      </c>
      <c r="X151" s="30">
        <f t="shared" ref="X151:X214" si="26">V151+W151</f>
        <v>1.5333333333333332</v>
      </c>
      <c r="Y151" s="31">
        <v>2</v>
      </c>
      <c r="Z151" s="32"/>
      <c r="AA151" s="33"/>
      <c r="AB151" s="26">
        <v>2</v>
      </c>
      <c r="AC151" s="34">
        <v>30</v>
      </c>
      <c r="AD151" s="35">
        <f t="shared" si="23"/>
        <v>0.6</v>
      </c>
      <c r="AE151" s="35">
        <f t="shared" si="24"/>
        <v>0.93333333333333324</v>
      </c>
      <c r="AF151" s="36">
        <f>IFERROR(AD151+AE151,"-")</f>
        <v>1.5333333333333332</v>
      </c>
      <c r="AG151" s="42">
        <v>1.4</v>
      </c>
      <c r="AH151" s="38">
        <f t="shared" si="25"/>
        <v>11.616666666666667</v>
      </c>
      <c r="AI151" s="39">
        <v>142</v>
      </c>
    </row>
    <row r="152" spans="1:35" ht="24" customHeight="1" x14ac:dyDescent="0.3">
      <c r="A152" s="40" t="s">
        <v>1082</v>
      </c>
      <c r="B152" s="26">
        <v>2.4</v>
      </c>
      <c r="C152" s="26">
        <v>2.56</v>
      </c>
      <c r="D152" s="26">
        <v>2</v>
      </c>
      <c r="E152" s="41"/>
      <c r="F152" s="28"/>
      <c r="G152" s="28"/>
      <c r="H152" s="29"/>
      <c r="I152" s="27"/>
      <c r="J152" s="28"/>
      <c r="K152" s="28"/>
      <c r="L152" s="29"/>
      <c r="M152" s="27"/>
      <c r="N152" s="28"/>
      <c r="O152" s="28"/>
      <c r="P152" s="29"/>
      <c r="Q152" s="27"/>
      <c r="R152" s="28"/>
      <c r="S152" s="29"/>
      <c r="T152" s="26">
        <v>3</v>
      </c>
      <c r="U152" s="30">
        <f t="shared" si="20"/>
        <v>3</v>
      </c>
      <c r="V152" s="30">
        <f t="shared" si="21"/>
        <v>0.89999999999999991</v>
      </c>
      <c r="W152" s="30">
        <f t="shared" si="22"/>
        <v>1.7919999999999998</v>
      </c>
      <c r="X152" s="30">
        <f t="shared" si="26"/>
        <v>2.6919999999999997</v>
      </c>
      <c r="Y152" s="31">
        <v>2</v>
      </c>
      <c r="Z152" s="32"/>
      <c r="AA152" s="33"/>
      <c r="AB152" s="26">
        <v>2</v>
      </c>
      <c r="AC152" s="34">
        <v>30</v>
      </c>
      <c r="AD152" s="35">
        <f t="shared" si="23"/>
        <v>0.6</v>
      </c>
      <c r="AE152" s="35">
        <f t="shared" si="24"/>
        <v>1.1946666666666665</v>
      </c>
      <c r="AF152" s="36">
        <v>2</v>
      </c>
      <c r="AG152" s="42">
        <v>0.15</v>
      </c>
      <c r="AH152" s="38">
        <f t="shared" si="25"/>
        <v>11.802</v>
      </c>
      <c r="AI152" s="3">
        <v>143</v>
      </c>
    </row>
    <row r="153" spans="1:35" ht="24" customHeight="1" x14ac:dyDescent="0.3">
      <c r="A153" s="40" t="s">
        <v>1083</v>
      </c>
      <c r="B153" s="26"/>
      <c r="C153" s="26"/>
      <c r="D153" s="26"/>
      <c r="E153" s="41"/>
      <c r="F153" s="28"/>
      <c r="G153" s="28"/>
      <c r="H153" s="29"/>
      <c r="I153" s="27"/>
      <c r="J153" s="28"/>
      <c r="K153" s="28"/>
      <c r="L153" s="29"/>
      <c r="M153" s="27"/>
      <c r="N153" s="28"/>
      <c r="O153" s="28"/>
      <c r="P153" s="29"/>
      <c r="Q153" s="27"/>
      <c r="R153" s="28"/>
      <c r="S153" s="29"/>
      <c r="T153" s="26"/>
      <c r="U153" s="30">
        <f t="shared" si="20"/>
        <v>0</v>
      </c>
      <c r="V153" s="30">
        <f t="shared" si="21"/>
        <v>0</v>
      </c>
      <c r="W153" s="30">
        <f t="shared" si="22"/>
        <v>0</v>
      </c>
      <c r="X153" s="30">
        <f t="shared" si="26"/>
        <v>0</v>
      </c>
      <c r="Y153" s="31">
        <v>2</v>
      </c>
      <c r="Z153" s="32"/>
      <c r="AA153" s="33"/>
      <c r="AB153" s="26">
        <v>2</v>
      </c>
      <c r="AC153" s="34">
        <v>30</v>
      </c>
      <c r="AD153" s="35">
        <f t="shared" si="23"/>
        <v>0.6</v>
      </c>
      <c r="AE153" s="35">
        <f t="shared" si="24"/>
        <v>0</v>
      </c>
      <c r="AF153" s="36">
        <f t="shared" ref="AF153:AF216" si="27">IFERROR(AD153+AE153,"-")</f>
        <v>0.6</v>
      </c>
      <c r="AG153" s="42"/>
      <c r="AH153" s="38">
        <f t="shared" si="25"/>
        <v>0.6</v>
      </c>
      <c r="AI153" s="3">
        <v>144</v>
      </c>
    </row>
    <row r="154" spans="1:35" ht="24" customHeight="1" x14ac:dyDescent="0.3">
      <c r="A154" s="40" t="s">
        <v>1084</v>
      </c>
      <c r="B154" s="26">
        <v>2.35</v>
      </c>
      <c r="C154" s="26">
        <v>1.29</v>
      </c>
      <c r="D154" s="26"/>
      <c r="E154" s="41"/>
      <c r="F154" s="28"/>
      <c r="G154" s="28"/>
      <c r="H154" s="29"/>
      <c r="I154" s="27"/>
      <c r="J154" s="28"/>
      <c r="K154" s="28"/>
      <c r="L154" s="29"/>
      <c r="M154" s="27"/>
      <c r="N154" s="28"/>
      <c r="O154" s="28"/>
      <c r="P154" s="29"/>
      <c r="Q154" s="27"/>
      <c r="R154" s="28"/>
      <c r="S154" s="29"/>
      <c r="T154" s="26">
        <v>3</v>
      </c>
      <c r="U154" s="30">
        <f t="shared" si="20"/>
        <v>3</v>
      </c>
      <c r="V154" s="30">
        <f t="shared" si="21"/>
        <v>0.89999999999999991</v>
      </c>
      <c r="W154" s="30">
        <f t="shared" si="22"/>
        <v>0.90299999999999991</v>
      </c>
      <c r="X154" s="30">
        <f t="shared" si="26"/>
        <v>1.8029999999999999</v>
      </c>
      <c r="Y154" s="31">
        <v>2</v>
      </c>
      <c r="Z154" s="32"/>
      <c r="AA154" s="33"/>
      <c r="AB154" s="26">
        <v>2</v>
      </c>
      <c r="AC154" s="34">
        <v>30</v>
      </c>
      <c r="AD154" s="35">
        <f t="shared" si="23"/>
        <v>0.6</v>
      </c>
      <c r="AE154" s="35">
        <f t="shared" si="24"/>
        <v>0.60199999999999998</v>
      </c>
      <c r="AF154" s="36">
        <f t="shared" si="27"/>
        <v>1.202</v>
      </c>
      <c r="AG154" s="42">
        <v>0.6</v>
      </c>
      <c r="AH154" s="38">
        <f t="shared" si="25"/>
        <v>7.2449999999999992</v>
      </c>
      <c r="AI154" s="39">
        <v>145</v>
      </c>
    </row>
    <row r="155" spans="1:35" ht="24" customHeight="1" x14ac:dyDescent="0.3">
      <c r="A155" s="40" t="s">
        <v>1085</v>
      </c>
      <c r="B155" s="26">
        <v>3.4</v>
      </c>
      <c r="C155" s="26">
        <v>1.54</v>
      </c>
      <c r="D155" s="26">
        <v>2</v>
      </c>
      <c r="E155" s="41"/>
      <c r="F155" s="28"/>
      <c r="G155" s="28"/>
      <c r="H155" s="29"/>
      <c r="I155" s="27"/>
      <c r="J155" s="28"/>
      <c r="K155" s="28"/>
      <c r="L155" s="29"/>
      <c r="M155" s="27"/>
      <c r="N155" s="28"/>
      <c r="O155" s="28"/>
      <c r="P155" s="29"/>
      <c r="Q155" s="27"/>
      <c r="R155" s="28"/>
      <c r="S155" s="29"/>
      <c r="T155" s="26">
        <v>1.33</v>
      </c>
      <c r="U155" s="30">
        <f t="shared" si="20"/>
        <v>1.33</v>
      </c>
      <c r="V155" s="30">
        <f t="shared" si="21"/>
        <v>0.39900000000000002</v>
      </c>
      <c r="W155" s="30">
        <f t="shared" si="22"/>
        <v>0.47791333333333336</v>
      </c>
      <c r="X155" s="30">
        <f t="shared" si="26"/>
        <v>0.87691333333333343</v>
      </c>
      <c r="Y155" s="31">
        <v>2</v>
      </c>
      <c r="Z155" s="32"/>
      <c r="AA155" s="33"/>
      <c r="AB155" s="26">
        <v>2</v>
      </c>
      <c r="AC155" s="34">
        <v>30</v>
      </c>
      <c r="AD155" s="35">
        <f t="shared" si="23"/>
        <v>0.6</v>
      </c>
      <c r="AE155" s="35">
        <f t="shared" si="24"/>
        <v>0.71866666666666656</v>
      </c>
      <c r="AF155" s="36">
        <f t="shared" si="27"/>
        <v>1.3186666666666667</v>
      </c>
      <c r="AG155" s="42">
        <v>0.95</v>
      </c>
      <c r="AH155" s="38">
        <f t="shared" si="25"/>
        <v>10.085579999999998</v>
      </c>
      <c r="AI155" s="3">
        <v>146</v>
      </c>
    </row>
    <row r="156" spans="1:35" ht="24" customHeight="1" x14ac:dyDescent="0.3">
      <c r="A156" s="40" t="s">
        <v>1086</v>
      </c>
      <c r="B156" s="26">
        <v>3.4</v>
      </c>
      <c r="C156" s="26">
        <v>0.88</v>
      </c>
      <c r="D156" s="26">
        <v>2</v>
      </c>
      <c r="E156" s="41"/>
      <c r="F156" s="28"/>
      <c r="G156" s="28"/>
      <c r="H156" s="29"/>
      <c r="I156" s="27"/>
      <c r="J156" s="28"/>
      <c r="K156" s="28"/>
      <c r="L156" s="29"/>
      <c r="M156" s="27"/>
      <c r="N156" s="28"/>
      <c r="O156" s="28"/>
      <c r="P156" s="29"/>
      <c r="Q156" s="27"/>
      <c r="R156" s="28"/>
      <c r="S156" s="29"/>
      <c r="T156" s="26">
        <v>3</v>
      </c>
      <c r="U156" s="30">
        <f t="shared" si="20"/>
        <v>3</v>
      </c>
      <c r="V156" s="30">
        <f t="shared" si="21"/>
        <v>0.89999999999999991</v>
      </c>
      <c r="W156" s="30">
        <f t="shared" si="22"/>
        <v>0.61599999999999988</v>
      </c>
      <c r="X156" s="30">
        <f t="shared" si="26"/>
        <v>1.5159999999999998</v>
      </c>
      <c r="Y156" s="31">
        <v>2</v>
      </c>
      <c r="Z156" s="32"/>
      <c r="AA156" s="33"/>
      <c r="AB156" s="26">
        <v>2</v>
      </c>
      <c r="AC156" s="34">
        <v>30</v>
      </c>
      <c r="AD156" s="35">
        <f t="shared" si="23"/>
        <v>0.6</v>
      </c>
      <c r="AE156" s="35">
        <f t="shared" si="24"/>
        <v>0.41066666666666668</v>
      </c>
      <c r="AF156" s="36">
        <f t="shared" si="27"/>
        <v>1.0106666666666666</v>
      </c>
      <c r="AG156" s="42">
        <v>2</v>
      </c>
      <c r="AH156" s="38">
        <f t="shared" si="25"/>
        <v>10.806666666666667</v>
      </c>
      <c r="AI156" s="3">
        <v>147</v>
      </c>
    </row>
    <row r="157" spans="1:35" ht="24" customHeight="1" x14ac:dyDescent="0.3">
      <c r="A157" s="40" t="s">
        <v>1087</v>
      </c>
      <c r="B157" s="26"/>
      <c r="C157" s="26"/>
      <c r="D157" s="26"/>
      <c r="E157" s="41"/>
      <c r="F157" s="28"/>
      <c r="G157" s="28"/>
      <c r="H157" s="29"/>
      <c r="I157" s="27"/>
      <c r="J157" s="28"/>
      <c r="K157" s="28"/>
      <c r="L157" s="29"/>
      <c r="M157" s="27"/>
      <c r="N157" s="28"/>
      <c r="O157" s="28"/>
      <c r="P157" s="29"/>
      <c r="Q157" s="27"/>
      <c r="R157" s="28"/>
      <c r="S157" s="29"/>
      <c r="T157" s="26"/>
      <c r="U157" s="30">
        <f t="shared" si="20"/>
        <v>0</v>
      </c>
      <c r="V157" s="30">
        <f t="shared" si="21"/>
        <v>0</v>
      </c>
      <c r="W157" s="30">
        <f t="shared" si="22"/>
        <v>0</v>
      </c>
      <c r="X157" s="30">
        <f t="shared" si="26"/>
        <v>0</v>
      </c>
      <c r="Y157" s="31">
        <v>2</v>
      </c>
      <c r="Z157" s="32"/>
      <c r="AA157" s="33"/>
      <c r="AB157" s="26">
        <v>1.2</v>
      </c>
      <c r="AC157" s="34">
        <v>30</v>
      </c>
      <c r="AD157" s="35">
        <f t="shared" si="23"/>
        <v>0.36</v>
      </c>
      <c r="AE157" s="35">
        <f t="shared" si="24"/>
        <v>0</v>
      </c>
      <c r="AF157" s="36">
        <f t="shared" si="27"/>
        <v>0.36</v>
      </c>
      <c r="AG157" s="42"/>
      <c r="AH157" s="38">
        <f t="shared" si="25"/>
        <v>0.36</v>
      </c>
      <c r="AI157" s="39">
        <v>148</v>
      </c>
    </row>
    <row r="158" spans="1:35" ht="24" customHeight="1" x14ac:dyDescent="0.3">
      <c r="A158" s="40" t="s">
        <v>1088</v>
      </c>
      <c r="B158" s="26">
        <v>2.9</v>
      </c>
      <c r="C158" s="26">
        <v>1.85</v>
      </c>
      <c r="D158" s="26">
        <v>1.35</v>
      </c>
      <c r="E158" s="41"/>
      <c r="F158" s="28"/>
      <c r="G158" s="28"/>
      <c r="H158" s="29"/>
      <c r="I158" s="27"/>
      <c r="J158" s="28"/>
      <c r="K158" s="28"/>
      <c r="L158" s="29"/>
      <c r="M158" s="27"/>
      <c r="N158" s="28"/>
      <c r="O158" s="28"/>
      <c r="P158" s="29"/>
      <c r="Q158" s="27"/>
      <c r="R158" s="28"/>
      <c r="S158" s="29"/>
      <c r="T158" s="26"/>
      <c r="U158" s="30">
        <f t="shared" si="20"/>
        <v>0</v>
      </c>
      <c r="V158" s="30">
        <f t="shared" si="21"/>
        <v>0</v>
      </c>
      <c r="W158" s="30">
        <f t="shared" si="22"/>
        <v>0</v>
      </c>
      <c r="X158" s="30">
        <f t="shared" si="26"/>
        <v>0</v>
      </c>
      <c r="Y158" s="31">
        <v>2</v>
      </c>
      <c r="Z158" s="32"/>
      <c r="AA158" s="33"/>
      <c r="AB158" s="26">
        <v>2</v>
      </c>
      <c r="AC158" s="34">
        <v>30</v>
      </c>
      <c r="AD158" s="35">
        <f t="shared" si="23"/>
        <v>0.6</v>
      </c>
      <c r="AE158" s="35">
        <f t="shared" si="24"/>
        <v>0.86333333333333329</v>
      </c>
      <c r="AF158" s="36">
        <f t="shared" si="27"/>
        <v>1.4633333333333334</v>
      </c>
      <c r="AG158" s="42">
        <v>0.6</v>
      </c>
      <c r="AH158" s="38">
        <f t="shared" si="25"/>
        <v>8.1633333333333322</v>
      </c>
      <c r="AI158" s="3">
        <v>149</v>
      </c>
    </row>
    <row r="159" spans="1:35" ht="24" customHeight="1" x14ac:dyDescent="0.3">
      <c r="A159" s="40" t="s">
        <v>1089</v>
      </c>
      <c r="B159" s="26">
        <v>3.3</v>
      </c>
      <c r="C159" s="26">
        <v>1.83</v>
      </c>
      <c r="D159" s="26">
        <v>2</v>
      </c>
      <c r="E159" s="41"/>
      <c r="F159" s="28"/>
      <c r="G159" s="28"/>
      <c r="H159" s="29"/>
      <c r="I159" s="27"/>
      <c r="J159" s="28"/>
      <c r="K159" s="28"/>
      <c r="L159" s="29"/>
      <c r="M159" s="27"/>
      <c r="N159" s="28"/>
      <c r="O159" s="28"/>
      <c r="P159" s="29"/>
      <c r="Q159" s="27"/>
      <c r="R159" s="28"/>
      <c r="S159" s="29"/>
      <c r="T159" s="26">
        <v>1</v>
      </c>
      <c r="U159" s="30">
        <f t="shared" si="20"/>
        <v>1</v>
      </c>
      <c r="V159" s="30">
        <f t="shared" si="21"/>
        <v>0.3</v>
      </c>
      <c r="W159" s="30">
        <f t="shared" si="22"/>
        <v>0.42699999999999999</v>
      </c>
      <c r="X159" s="30">
        <f t="shared" si="26"/>
        <v>0.72699999999999998</v>
      </c>
      <c r="Y159" s="31">
        <v>2</v>
      </c>
      <c r="Z159" s="32"/>
      <c r="AA159" s="33"/>
      <c r="AB159" s="26">
        <v>2</v>
      </c>
      <c r="AC159" s="34">
        <v>30</v>
      </c>
      <c r="AD159" s="35">
        <f t="shared" si="23"/>
        <v>0.6</v>
      </c>
      <c r="AE159" s="35">
        <f t="shared" si="24"/>
        <v>0.85399999999999998</v>
      </c>
      <c r="AF159" s="36">
        <f t="shared" si="27"/>
        <v>1.454</v>
      </c>
      <c r="AG159" s="42">
        <v>1.88</v>
      </c>
      <c r="AH159" s="38">
        <f t="shared" si="25"/>
        <v>11.190999999999999</v>
      </c>
      <c r="AI159" s="3">
        <v>150</v>
      </c>
    </row>
    <row r="160" spans="1:35" ht="24" customHeight="1" x14ac:dyDescent="0.3">
      <c r="A160" s="40" t="s">
        <v>1090</v>
      </c>
      <c r="B160" s="26">
        <v>3.4</v>
      </c>
      <c r="C160" s="26">
        <v>1.46</v>
      </c>
      <c r="D160" s="26">
        <v>1.6</v>
      </c>
      <c r="E160" s="41"/>
      <c r="F160" s="28"/>
      <c r="G160" s="28"/>
      <c r="H160" s="29"/>
      <c r="I160" s="27"/>
      <c r="J160" s="28"/>
      <c r="K160" s="28"/>
      <c r="L160" s="29"/>
      <c r="M160" s="27"/>
      <c r="N160" s="28"/>
      <c r="O160" s="28"/>
      <c r="P160" s="29"/>
      <c r="Q160" s="27"/>
      <c r="R160" s="28"/>
      <c r="S160" s="29"/>
      <c r="T160" s="26">
        <v>4</v>
      </c>
      <c r="U160" s="30">
        <f t="shared" si="20"/>
        <v>4</v>
      </c>
      <c r="V160" s="30">
        <f t="shared" si="21"/>
        <v>1.2</v>
      </c>
      <c r="W160" s="30">
        <f t="shared" si="22"/>
        <v>1.3626666666666667</v>
      </c>
      <c r="X160" s="30">
        <f t="shared" si="26"/>
        <v>2.5626666666666669</v>
      </c>
      <c r="Y160" s="31">
        <v>2</v>
      </c>
      <c r="Z160" s="32"/>
      <c r="AA160" s="33"/>
      <c r="AB160" s="26">
        <v>2</v>
      </c>
      <c r="AC160" s="34">
        <v>30</v>
      </c>
      <c r="AD160" s="35">
        <f t="shared" si="23"/>
        <v>0.6</v>
      </c>
      <c r="AE160" s="35">
        <f t="shared" si="24"/>
        <v>0.68133333333333335</v>
      </c>
      <c r="AF160" s="36">
        <f t="shared" si="27"/>
        <v>1.2813333333333334</v>
      </c>
      <c r="AG160" s="42">
        <v>1.5</v>
      </c>
      <c r="AH160" s="38">
        <f t="shared" si="25"/>
        <v>11.803999999999998</v>
      </c>
      <c r="AI160" s="39">
        <v>151</v>
      </c>
    </row>
    <row r="161" spans="1:35" ht="24" customHeight="1" x14ac:dyDescent="0.3">
      <c r="A161" s="40" t="s">
        <v>1091</v>
      </c>
      <c r="B161" s="26">
        <v>2.7</v>
      </c>
      <c r="C161" s="26">
        <v>2.72</v>
      </c>
      <c r="D161" s="26">
        <v>2</v>
      </c>
      <c r="E161" s="41"/>
      <c r="F161" s="28"/>
      <c r="G161" s="28"/>
      <c r="H161" s="29"/>
      <c r="I161" s="27"/>
      <c r="J161" s="28"/>
      <c r="K161" s="28"/>
      <c r="L161" s="29"/>
      <c r="M161" s="27"/>
      <c r="N161" s="28"/>
      <c r="O161" s="28"/>
      <c r="P161" s="29"/>
      <c r="Q161" s="27"/>
      <c r="R161" s="28"/>
      <c r="S161" s="29"/>
      <c r="T161" s="26">
        <v>3</v>
      </c>
      <c r="U161" s="30">
        <f t="shared" si="20"/>
        <v>3</v>
      </c>
      <c r="V161" s="30">
        <f t="shared" si="21"/>
        <v>0.89999999999999991</v>
      </c>
      <c r="W161" s="30">
        <f t="shared" si="22"/>
        <v>1.9039999999999999</v>
      </c>
      <c r="X161" s="30">
        <f t="shared" si="26"/>
        <v>2.8039999999999998</v>
      </c>
      <c r="Y161" s="31">
        <v>2</v>
      </c>
      <c r="Z161" s="32"/>
      <c r="AA161" s="33"/>
      <c r="AB161" s="26">
        <v>2</v>
      </c>
      <c r="AC161" s="34">
        <v>30</v>
      </c>
      <c r="AD161" s="35">
        <f t="shared" si="23"/>
        <v>0.6</v>
      </c>
      <c r="AE161" s="35">
        <f t="shared" si="24"/>
        <v>1.2693333333333332</v>
      </c>
      <c r="AF161" s="36">
        <f t="shared" si="27"/>
        <v>1.8693333333333331</v>
      </c>
      <c r="AG161" s="42">
        <v>1.05</v>
      </c>
      <c r="AH161" s="38">
        <f t="shared" si="25"/>
        <v>13.143333333333334</v>
      </c>
      <c r="AI161" s="3">
        <v>152</v>
      </c>
    </row>
    <row r="162" spans="1:35" ht="24" customHeight="1" x14ac:dyDescent="0.3">
      <c r="A162" s="40" t="s">
        <v>1092</v>
      </c>
      <c r="B162" s="26">
        <v>2.15</v>
      </c>
      <c r="C162" s="26">
        <v>0.2</v>
      </c>
      <c r="D162" s="26"/>
      <c r="E162" s="41"/>
      <c r="F162" s="28"/>
      <c r="G162" s="28"/>
      <c r="H162" s="29"/>
      <c r="I162" s="27"/>
      <c r="J162" s="28"/>
      <c r="K162" s="28"/>
      <c r="L162" s="29"/>
      <c r="M162" s="27"/>
      <c r="N162" s="28"/>
      <c r="O162" s="28"/>
      <c r="P162" s="29"/>
      <c r="Q162" s="27"/>
      <c r="R162" s="28"/>
      <c r="S162" s="29"/>
      <c r="T162" s="26">
        <v>1</v>
      </c>
      <c r="U162" s="30">
        <f t="shared" si="20"/>
        <v>1</v>
      </c>
      <c r="V162" s="30">
        <f t="shared" si="21"/>
        <v>0.3</v>
      </c>
      <c r="W162" s="30">
        <f t="shared" si="22"/>
        <v>4.6666666666666662E-2</v>
      </c>
      <c r="X162" s="30">
        <f t="shared" si="26"/>
        <v>0.34666666666666668</v>
      </c>
      <c r="Y162" s="31">
        <v>2</v>
      </c>
      <c r="Z162" s="32"/>
      <c r="AA162" s="33"/>
      <c r="AB162" s="26">
        <v>1.33</v>
      </c>
      <c r="AC162" s="34">
        <v>30</v>
      </c>
      <c r="AD162" s="35">
        <f t="shared" si="23"/>
        <v>0.39900000000000002</v>
      </c>
      <c r="AE162" s="35">
        <f t="shared" si="24"/>
        <v>6.2066666666666666E-2</v>
      </c>
      <c r="AF162" s="36">
        <f t="shared" si="27"/>
        <v>0.46106666666666668</v>
      </c>
      <c r="AG162" s="42">
        <v>0.3</v>
      </c>
      <c r="AH162" s="38">
        <f t="shared" si="25"/>
        <v>3.4577333333333331</v>
      </c>
      <c r="AI162" s="3">
        <v>153</v>
      </c>
    </row>
    <row r="163" spans="1:35" ht="24" customHeight="1" x14ac:dyDescent="0.3">
      <c r="A163" s="40" t="s">
        <v>1093</v>
      </c>
      <c r="B163" s="26">
        <v>3.25</v>
      </c>
      <c r="C163" s="26">
        <v>1.74</v>
      </c>
      <c r="D163" s="26">
        <v>2</v>
      </c>
      <c r="E163" s="41"/>
      <c r="F163" s="28"/>
      <c r="G163" s="28"/>
      <c r="H163" s="29"/>
      <c r="I163" s="27"/>
      <c r="J163" s="28"/>
      <c r="K163" s="28"/>
      <c r="L163" s="29"/>
      <c r="M163" s="27"/>
      <c r="N163" s="28"/>
      <c r="O163" s="28"/>
      <c r="P163" s="29"/>
      <c r="Q163" s="27"/>
      <c r="R163" s="28"/>
      <c r="S163" s="29"/>
      <c r="T163" s="26">
        <v>4</v>
      </c>
      <c r="U163" s="30">
        <f t="shared" si="20"/>
        <v>4</v>
      </c>
      <c r="V163" s="30">
        <f t="shared" si="21"/>
        <v>1.2</v>
      </c>
      <c r="W163" s="30">
        <f t="shared" si="22"/>
        <v>1.6239999999999999</v>
      </c>
      <c r="X163" s="30">
        <f t="shared" si="26"/>
        <v>2.8239999999999998</v>
      </c>
      <c r="Y163" s="31">
        <v>2</v>
      </c>
      <c r="Z163" s="32"/>
      <c r="AA163" s="33"/>
      <c r="AB163" s="26">
        <v>2</v>
      </c>
      <c r="AC163" s="34">
        <v>30</v>
      </c>
      <c r="AD163" s="35">
        <f t="shared" si="23"/>
        <v>0.6</v>
      </c>
      <c r="AE163" s="35">
        <f t="shared" si="24"/>
        <v>0.81199999999999994</v>
      </c>
      <c r="AF163" s="36">
        <f t="shared" si="27"/>
        <v>1.4119999999999999</v>
      </c>
      <c r="AG163" s="42">
        <v>2</v>
      </c>
      <c r="AH163" s="38">
        <f t="shared" si="25"/>
        <v>13.225999999999999</v>
      </c>
      <c r="AI163" s="39">
        <v>154</v>
      </c>
    </row>
    <row r="164" spans="1:35" ht="24" customHeight="1" x14ac:dyDescent="0.3">
      <c r="A164" s="40" t="s">
        <v>1094</v>
      </c>
      <c r="B164" s="26">
        <v>2.4</v>
      </c>
      <c r="C164" s="26">
        <v>0.7</v>
      </c>
      <c r="D164" s="26">
        <v>1.7</v>
      </c>
      <c r="E164" s="41"/>
      <c r="F164" s="28"/>
      <c r="G164" s="28"/>
      <c r="H164" s="29"/>
      <c r="I164" s="27"/>
      <c r="J164" s="28"/>
      <c r="K164" s="28"/>
      <c r="L164" s="29"/>
      <c r="M164" s="27"/>
      <c r="N164" s="28"/>
      <c r="O164" s="28"/>
      <c r="P164" s="29"/>
      <c r="Q164" s="27"/>
      <c r="R164" s="28"/>
      <c r="S164" s="29"/>
      <c r="T164" s="26">
        <v>1</v>
      </c>
      <c r="U164" s="30">
        <f t="shared" si="20"/>
        <v>1</v>
      </c>
      <c r="V164" s="30">
        <f t="shared" si="21"/>
        <v>0.3</v>
      </c>
      <c r="W164" s="30">
        <f t="shared" si="22"/>
        <v>0.1633333333333333</v>
      </c>
      <c r="X164" s="30">
        <f t="shared" si="26"/>
        <v>0.46333333333333326</v>
      </c>
      <c r="Y164" s="31">
        <v>2</v>
      </c>
      <c r="Z164" s="32"/>
      <c r="AA164" s="33"/>
      <c r="AB164" s="26">
        <v>1</v>
      </c>
      <c r="AC164" s="34">
        <v>30</v>
      </c>
      <c r="AD164" s="35">
        <f t="shared" si="23"/>
        <v>0.3</v>
      </c>
      <c r="AE164" s="35">
        <f t="shared" si="24"/>
        <v>0.1633333333333333</v>
      </c>
      <c r="AF164" s="36">
        <f t="shared" si="27"/>
        <v>0.46333333333333326</v>
      </c>
      <c r="AG164" s="42">
        <v>1</v>
      </c>
      <c r="AH164" s="38">
        <f t="shared" si="25"/>
        <v>6.7266666666666657</v>
      </c>
      <c r="AI164" s="3">
        <v>155</v>
      </c>
    </row>
    <row r="165" spans="1:35" ht="24" customHeight="1" x14ac:dyDescent="0.3">
      <c r="A165" s="40" t="s">
        <v>1095</v>
      </c>
      <c r="B165" s="26">
        <v>2.7</v>
      </c>
      <c r="C165" s="26">
        <v>0.99</v>
      </c>
      <c r="D165" s="26">
        <v>2</v>
      </c>
      <c r="E165" s="41"/>
      <c r="F165" s="28"/>
      <c r="G165" s="28"/>
      <c r="H165" s="29"/>
      <c r="I165" s="27"/>
      <c r="J165" s="28"/>
      <c r="K165" s="28"/>
      <c r="L165" s="29"/>
      <c r="M165" s="27"/>
      <c r="N165" s="28"/>
      <c r="O165" s="28"/>
      <c r="P165" s="29"/>
      <c r="Q165" s="27"/>
      <c r="R165" s="28"/>
      <c r="S165" s="29"/>
      <c r="T165" s="26">
        <v>2</v>
      </c>
      <c r="U165" s="30">
        <f t="shared" si="20"/>
        <v>2</v>
      </c>
      <c r="V165" s="30">
        <f t="shared" si="21"/>
        <v>0.6</v>
      </c>
      <c r="W165" s="30">
        <f t="shared" si="22"/>
        <v>0.46199999999999997</v>
      </c>
      <c r="X165" s="30">
        <f t="shared" si="26"/>
        <v>1.0619999999999998</v>
      </c>
      <c r="Y165" s="31">
        <v>2</v>
      </c>
      <c r="Z165" s="32"/>
      <c r="AA165" s="33"/>
      <c r="AB165" s="26">
        <v>2</v>
      </c>
      <c r="AC165" s="34">
        <v>30</v>
      </c>
      <c r="AD165" s="35">
        <f t="shared" si="23"/>
        <v>0.6</v>
      </c>
      <c r="AE165" s="35">
        <f t="shared" si="24"/>
        <v>0.46199999999999997</v>
      </c>
      <c r="AF165" s="36">
        <f t="shared" si="27"/>
        <v>1.0619999999999998</v>
      </c>
      <c r="AG165" s="42">
        <v>0.85</v>
      </c>
      <c r="AH165" s="38">
        <f t="shared" si="25"/>
        <v>8.6639999999999997</v>
      </c>
      <c r="AI165" s="3">
        <v>156</v>
      </c>
    </row>
    <row r="166" spans="1:35" ht="24" customHeight="1" x14ac:dyDescent="0.3">
      <c r="A166" s="40" t="s">
        <v>1096</v>
      </c>
      <c r="B166" s="26">
        <v>3.3</v>
      </c>
      <c r="C166" s="26">
        <v>0.2</v>
      </c>
      <c r="D166" s="26"/>
      <c r="E166" s="41"/>
      <c r="F166" s="28"/>
      <c r="G166" s="28">
        <v>12</v>
      </c>
      <c r="H166" s="29"/>
      <c r="I166" s="27"/>
      <c r="J166" s="28"/>
      <c r="K166" s="28"/>
      <c r="L166" s="29"/>
      <c r="M166" s="27"/>
      <c r="N166" s="28"/>
      <c r="O166" s="28"/>
      <c r="P166" s="29"/>
      <c r="Q166" s="27"/>
      <c r="R166" s="28"/>
      <c r="S166" s="29"/>
      <c r="T166" s="26"/>
      <c r="U166" s="30">
        <f t="shared" si="20"/>
        <v>12</v>
      </c>
      <c r="V166" s="30">
        <f t="shared" si="21"/>
        <v>3.5999999999999996</v>
      </c>
      <c r="W166" s="30">
        <f t="shared" si="22"/>
        <v>0.55999999999999994</v>
      </c>
      <c r="X166" s="30">
        <f t="shared" si="26"/>
        <v>4.1599999999999993</v>
      </c>
      <c r="Y166" s="31">
        <v>2</v>
      </c>
      <c r="Z166" s="32"/>
      <c r="AA166" s="33"/>
      <c r="AB166" s="26">
        <v>2</v>
      </c>
      <c r="AC166" s="34">
        <v>30</v>
      </c>
      <c r="AD166" s="35">
        <f t="shared" si="23"/>
        <v>0.6</v>
      </c>
      <c r="AE166" s="35">
        <f t="shared" si="24"/>
        <v>9.3333333333333324E-2</v>
      </c>
      <c r="AF166" s="36">
        <f t="shared" si="27"/>
        <v>0.69333333333333336</v>
      </c>
      <c r="AG166" s="42">
        <v>2</v>
      </c>
      <c r="AH166" s="38">
        <f t="shared" si="25"/>
        <v>10.353333333333332</v>
      </c>
      <c r="AI166" s="39">
        <v>157</v>
      </c>
    </row>
    <row r="167" spans="1:35" ht="24" customHeight="1" x14ac:dyDescent="0.3">
      <c r="A167" s="40" t="s">
        <v>1097</v>
      </c>
      <c r="B167" s="26">
        <v>3</v>
      </c>
      <c r="C167" s="26">
        <v>1.76</v>
      </c>
      <c r="D167" s="26">
        <v>2</v>
      </c>
      <c r="E167" s="41">
        <v>5</v>
      </c>
      <c r="F167" s="28"/>
      <c r="G167" s="28"/>
      <c r="H167" s="29"/>
      <c r="I167" s="27"/>
      <c r="J167" s="28"/>
      <c r="K167" s="28"/>
      <c r="L167" s="29">
        <v>5</v>
      </c>
      <c r="M167" s="27">
        <v>2</v>
      </c>
      <c r="N167" s="28"/>
      <c r="O167" s="28"/>
      <c r="P167" s="29"/>
      <c r="Q167" s="27"/>
      <c r="R167" s="28"/>
      <c r="S167" s="29"/>
      <c r="T167" s="26">
        <v>9.7100000000000009</v>
      </c>
      <c r="U167" s="30">
        <f t="shared" si="20"/>
        <v>21.71</v>
      </c>
      <c r="V167" s="30">
        <f t="shared" si="21"/>
        <v>6.5129999999999999</v>
      </c>
      <c r="W167" s="30">
        <f t="shared" si="22"/>
        <v>8.9155733333333327</v>
      </c>
      <c r="X167" s="30">
        <f t="shared" si="26"/>
        <v>15.428573333333333</v>
      </c>
      <c r="Y167" s="31">
        <v>2</v>
      </c>
      <c r="Z167" s="32"/>
      <c r="AA167" s="33"/>
      <c r="AB167" s="26">
        <v>2</v>
      </c>
      <c r="AC167" s="34">
        <v>30</v>
      </c>
      <c r="AD167" s="35">
        <f t="shared" si="23"/>
        <v>0.6</v>
      </c>
      <c r="AE167" s="35">
        <f t="shared" si="24"/>
        <v>0.82133333333333336</v>
      </c>
      <c r="AF167" s="36">
        <f t="shared" si="27"/>
        <v>1.4213333333333333</v>
      </c>
      <c r="AG167" s="42">
        <v>1.05</v>
      </c>
      <c r="AH167" s="38">
        <f t="shared" si="25"/>
        <v>24.659906666666664</v>
      </c>
      <c r="AI167" s="3">
        <v>158</v>
      </c>
    </row>
    <row r="168" spans="1:35" ht="24" customHeight="1" x14ac:dyDescent="0.3">
      <c r="A168" s="40" t="s">
        <v>1098</v>
      </c>
      <c r="B168" s="26">
        <v>3.6</v>
      </c>
      <c r="C168" s="26">
        <v>2.83</v>
      </c>
      <c r="D168" s="26">
        <v>2</v>
      </c>
      <c r="E168" s="41"/>
      <c r="F168" s="28"/>
      <c r="G168" s="28"/>
      <c r="H168" s="29"/>
      <c r="I168" s="27"/>
      <c r="J168" s="28"/>
      <c r="K168" s="28"/>
      <c r="L168" s="29"/>
      <c r="M168" s="27"/>
      <c r="N168" s="28"/>
      <c r="O168" s="28"/>
      <c r="P168" s="29"/>
      <c r="Q168" s="27"/>
      <c r="R168" s="28"/>
      <c r="S168" s="29"/>
      <c r="T168" s="26">
        <v>5</v>
      </c>
      <c r="U168" s="30">
        <f t="shared" si="20"/>
        <v>5</v>
      </c>
      <c r="V168" s="30">
        <f t="shared" si="21"/>
        <v>1.5</v>
      </c>
      <c r="W168" s="30">
        <f t="shared" si="22"/>
        <v>3.3016666666666672</v>
      </c>
      <c r="X168" s="30">
        <f t="shared" si="26"/>
        <v>4.8016666666666676</v>
      </c>
      <c r="Y168" s="31">
        <v>2</v>
      </c>
      <c r="Z168" s="32"/>
      <c r="AA168" s="33"/>
      <c r="AB168" s="26">
        <v>2</v>
      </c>
      <c r="AC168" s="34">
        <v>30</v>
      </c>
      <c r="AD168" s="35">
        <f t="shared" si="23"/>
        <v>0.6</v>
      </c>
      <c r="AE168" s="35">
        <f t="shared" si="24"/>
        <v>1.3206666666666667</v>
      </c>
      <c r="AF168" s="36">
        <f t="shared" si="27"/>
        <v>1.9206666666666665</v>
      </c>
      <c r="AG168" s="42">
        <v>2</v>
      </c>
      <c r="AH168" s="38">
        <f t="shared" si="25"/>
        <v>17.152333333333335</v>
      </c>
      <c r="AI168" s="3">
        <v>159</v>
      </c>
    </row>
    <row r="169" spans="1:35" ht="24" customHeight="1" x14ac:dyDescent="0.3">
      <c r="A169" s="40" t="s">
        <v>1099</v>
      </c>
      <c r="B169" s="26">
        <v>3.4</v>
      </c>
      <c r="C169" s="26">
        <v>0.2</v>
      </c>
      <c r="D169" s="26">
        <v>2</v>
      </c>
      <c r="E169" s="41"/>
      <c r="F169" s="28"/>
      <c r="G169" s="28"/>
      <c r="H169" s="29"/>
      <c r="I169" s="27"/>
      <c r="J169" s="28"/>
      <c r="K169" s="28"/>
      <c r="L169" s="29"/>
      <c r="M169" s="27"/>
      <c r="N169" s="28"/>
      <c r="O169" s="28"/>
      <c r="P169" s="29"/>
      <c r="Q169" s="27"/>
      <c r="R169" s="28"/>
      <c r="S169" s="29"/>
      <c r="T169" s="26"/>
      <c r="U169" s="30">
        <f t="shared" si="20"/>
        <v>0</v>
      </c>
      <c r="V169" s="30">
        <f t="shared" si="21"/>
        <v>0</v>
      </c>
      <c r="W169" s="30">
        <f t="shared" si="22"/>
        <v>0</v>
      </c>
      <c r="X169" s="30">
        <f t="shared" si="26"/>
        <v>0</v>
      </c>
      <c r="Y169" s="31">
        <v>2</v>
      </c>
      <c r="Z169" s="32"/>
      <c r="AA169" s="33"/>
      <c r="AB169" s="26">
        <v>2</v>
      </c>
      <c r="AC169" s="34">
        <v>30</v>
      </c>
      <c r="AD169" s="35">
        <f t="shared" si="23"/>
        <v>0.6</v>
      </c>
      <c r="AE169" s="35">
        <f t="shared" si="24"/>
        <v>9.3333333333333324E-2</v>
      </c>
      <c r="AF169" s="36">
        <f t="shared" si="27"/>
        <v>0.69333333333333336</v>
      </c>
      <c r="AG169" s="42">
        <v>1.75</v>
      </c>
      <c r="AH169" s="38">
        <f t="shared" si="25"/>
        <v>8.043333333333333</v>
      </c>
      <c r="AI169" s="39">
        <v>160</v>
      </c>
    </row>
    <row r="170" spans="1:35" ht="24" customHeight="1" x14ac:dyDescent="0.3">
      <c r="A170" s="40" t="s">
        <v>1100</v>
      </c>
      <c r="B170" s="26">
        <v>2.75</v>
      </c>
      <c r="C170" s="26">
        <v>0.2</v>
      </c>
      <c r="D170" s="26">
        <v>1.55</v>
      </c>
      <c r="E170" s="41"/>
      <c r="F170" s="28"/>
      <c r="G170" s="28"/>
      <c r="H170" s="29"/>
      <c r="I170" s="27"/>
      <c r="J170" s="28"/>
      <c r="K170" s="28"/>
      <c r="L170" s="29"/>
      <c r="M170" s="27"/>
      <c r="N170" s="28"/>
      <c r="O170" s="28"/>
      <c r="P170" s="29"/>
      <c r="Q170" s="27"/>
      <c r="R170" s="28"/>
      <c r="S170" s="29"/>
      <c r="T170" s="26"/>
      <c r="U170" s="30">
        <f t="shared" si="20"/>
        <v>0</v>
      </c>
      <c r="V170" s="30">
        <f t="shared" si="21"/>
        <v>0</v>
      </c>
      <c r="W170" s="30">
        <f t="shared" si="22"/>
        <v>0</v>
      </c>
      <c r="X170" s="30">
        <f t="shared" si="26"/>
        <v>0</v>
      </c>
      <c r="Y170" s="31">
        <v>2</v>
      </c>
      <c r="Z170" s="32"/>
      <c r="AA170" s="33"/>
      <c r="AB170" s="26">
        <v>2</v>
      </c>
      <c r="AC170" s="34">
        <v>30</v>
      </c>
      <c r="AD170" s="35">
        <f t="shared" si="23"/>
        <v>0.6</v>
      </c>
      <c r="AE170" s="35">
        <f t="shared" si="24"/>
        <v>9.3333333333333324E-2</v>
      </c>
      <c r="AF170" s="36">
        <f t="shared" si="27"/>
        <v>0.69333333333333336</v>
      </c>
      <c r="AG170" s="42"/>
      <c r="AH170" s="38">
        <f t="shared" si="25"/>
        <v>5.1933333333333334</v>
      </c>
      <c r="AI170" s="3">
        <v>161</v>
      </c>
    </row>
    <row r="171" spans="1:35" ht="24" customHeight="1" x14ac:dyDescent="0.3">
      <c r="A171" s="40" t="s">
        <v>1101</v>
      </c>
      <c r="B171" s="26">
        <v>3</v>
      </c>
      <c r="C171" s="26">
        <v>1.75</v>
      </c>
      <c r="D171" s="26">
        <v>1.7</v>
      </c>
      <c r="E171" s="41"/>
      <c r="F171" s="28"/>
      <c r="G171" s="28"/>
      <c r="H171" s="29"/>
      <c r="I171" s="27"/>
      <c r="J171" s="28">
        <v>3</v>
      </c>
      <c r="K171" s="28"/>
      <c r="L171" s="29"/>
      <c r="M171" s="27">
        <v>2</v>
      </c>
      <c r="N171" s="28"/>
      <c r="O171" s="28"/>
      <c r="P171" s="29"/>
      <c r="Q171" s="27"/>
      <c r="R171" s="28"/>
      <c r="S171" s="29"/>
      <c r="T171" s="26">
        <v>4</v>
      </c>
      <c r="U171" s="30">
        <f t="shared" si="20"/>
        <v>9</v>
      </c>
      <c r="V171" s="30">
        <f t="shared" si="21"/>
        <v>2.6999999999999997</v>
      </c>
      <c r="W171" s="30">
        <f t="shared" si="22"/>
        <v>3.6750000000000003</v>
      </c>
      <c r="X171" s="30">
        <f t="shared" si="26"/>
        <v>6.375</v>
      </c>
      <c r="Y171" s="31">
        <v>2</v>
      </c>
      <c r="Z171" s="32"/>
      <c r="AA171" s="33"/>
      <c r="AB171" s="26">
        <v>2</v>
      </c>
      <c r="AC171" s="34">
        <v>30</v>
      </c>
      <c r="AD171" s="35">
        <f t="shared" si="23"/>
        <v>0.6</v>
      </c>
      <c r="AE171" s="35">
        <f t="shared" si="24"/>
        <v>0.81666666666666654</v>
      </c>
      <c r="AF171" s="36">
        <f t="shared" si="27"/>
        <v>1.4166666666666665</v>
      </c>
      <c r="AG171" s="42">
        <v>1.4</v>
      </c>
      <c r="AH171" s="38">
        <f t="shared" si="25"/>
        <v>15.641666666666666</v>
      </c>
      <c r="AI171" s="3">
        <v>162</v>
      </c>
    </row>
    <row r="172" spans="1:35" ht="24" customHeight="1" x14ac:dyDescent="0.3">
      <c r="A172" s="40" t="s">
        <v>1102</v>
      </c>
      <c r="B172" s="26">
        <v>3.4</v>
      </c>
      <c r="C172" s="26">
        <v>1.21</v>
      </c>
      <c r="D172" s="26">
        <v>2</v>
      </c>
      <c r="E172" s="41"/>
      <c r="F172" s="28"/>
      <c r="G172" s="28"/>
      <c r="H172" s="29"/>
      <c r="I172" s="27"/>
      <c r="J172" s="28"/>
      <c r="K172" s="28"/>
      <c r="L172" s="29"/>
      <c r="M172" s="27"/>
      <c r="N172" s="28"/>
      <c r="O172" s="28"/>
      <c r="P172" s="29"/>
      <c r="Q172" s="27"/>
      <c r="R172" s="28"/>
      <c r="S172" s="29"/>
      <c r="T172" s="26">
        <v>1</v>
      </c>
      <c r="U172" s="30">
        <f t="shared" si="20"/>
        <v>1</v>
      </c>
      <c r="V172" s="30">
        <f t="shared" si="21"/>
        <v>0.3</v>
      </c>
      <c r="W172" s="30">
        <f t="shared" si="22"/>
        <v>0.28233333333333333</v>
      </c>
      <c r="X172" s="30">
        <f t="shared" si="26"/>
        <v>0.58233333333333337</v>
      </c>
      <c r="Y172" s="31">
        <v>2</v>
      </c>
      <c r="Z172" s="32"/>
      <c r="AA172" s="33"/>
      <c r="AB172" s="26">
        <v>2</v>
      </c>
      <c r="AC172" s="34">
        <v>30</v>
      </c>
      <c r="AD172" s="35">
        <f t="shared" si="23"/>
        <v>0.6</v>
      </c>
      <c r="AE172" s="35">
        <f t="shared" si="24"/>
        <v>0.56466666666666665</v>
      </c>
      <c r="AF172" s="36">
        <f t="shared" si="27"/>
        <v>1.1646666666666667</v>
      </c>
      <c r="AG172" s="42">
        <v>0.65</v>
      </c>
      <c r="AH172" s="38">
        <f t="shared" si="25"/>
        <v>9.0069999999999997</v>
      </c>
      <c r="AI172" s="39">
        <v>163</v>
      </c>
    </row>
    <row r="173" spans="1:35" ht="24" customHeight="1" x14ac:dyDescent="0.3">
      <c r="A173" s="40" t="s">
        <v>1103</v>
      </c>
      <c r="B173" s="26">
        <v>3.15</v>
      </c>
      <c r="C173" s="26">
        <v>1.54</v>
      </c>
      <c r="D173" s="26">
        <v>2</v>
      </c>
      <c r="E173" s="41"/>
      <c r="F173" s="28"/>
      <c r="G173" s="28"/>
      <c r="H173" s="29"/>
      <c r="I173" s="27"/>
      <c r="J173" s="28"/>
      <c r="K173" s="28"/>
      <c r="L173" s="29"/>
      <c r="M173" s="27"/>
      <c r="N173" s="28"/>
      <c r="O173" s="28"/>
      <c r="P173" s="29"/>
      <c r="Q173" s="27"/>
      <c r="R173" s="28"/>
      <c r="S173" s="29"/>
      <c r="T173" s="26"/>
      <c r="U173" s="30">
        <f t="shared" si="20"/>
        <v>0</v>
      </c>
      <c r="V173" s="30">
        <f t="shared" si="21"/>
        <v>0</v>
      </c>
      <c r="W173" s="30">
        <f t="shared" si="22"/>
        <v>0</v>
      </c>
      <c r="X173" s="30">
        <f t="shared" si="26"/>
        <v>0</v>
      </c>
      <c r="Y173" s="31">
        <v>2</v>
      </c>
      <c r="Z173" s="32"/>
      <c r="AA173" s="33"/>
      <c r="AB173" s="26">
        <v>2</v>
      </c>
      <c r="AC173" s="34">
        <v>30</v>
      </c>
      <c r="AD173" s="35">
        <f t="shared" si="23"/>
        <v>0.6</v>
      </c>
      <c r="AE173" s="35">
        <f t="shared" si="24"/>
        <v>0.71866666666666656</v>
      </c>
      <c r="AF173" s="36">
        <f t="shared" si="27"/>
        <v>1.3186666666666667</v>
      </c>
      <c r="AG173" s="42">
        <v>0.7</v>
      </c>
      <c r="AH173" s="38">
        <f t="shared" si="25"/>
        <v>8.7086666666666659</v>
      </c>
      <c r="AI173" s="3">
        <v>164</v>
      </c>
    </row>
    <row r="174" spans="1:35" ht="24" customHeight="1" x14ac:dyDescent="0.3">
      <c r="A174" s="40" t="s">
        <v>1104</v>
      </c>
      <c r="B174" s="26">
        <v>3.15</v>
      </c>
      <c r="C174" s="26">
        <v>1.06</v>
      </c>
      <c r="D174" s="26">
        <v>1.35</v>
      </c>
      <c r="E174" s="41"/>
      <c r="F174" s="28"/>
      <c r="G174" s="28"/>
      <c r="H174" s="29"/>
      <c r="I174" s="27"/>
      <c r="J174" s="28"/>
      <c r="K174" s="28"/>
      <c r="L174" s="29"/>
      <c r="M174" s="27"/>
      <c r="N174" s="28"/>
      <c r="O174" s="28"/>
      <c r="P174" s="29"/>
      <c r="Q174" s="27"/>
      <c r="R174" s="28"/>
      <c r="S174" s="29"/>
      <c r="T174" s="26">
        <v>2</v>
      </c>
      <c r="U174" s="30">
        <f t="shared" si="20"/>
        <v>2</v>
      </c>
      <c r="V174" s="30">
        <f t="shared" si="21"/>
        <v>0.6</v>
      </c>
      <c r="W174" s="30">
        <f t="shared" si="22"/>
        <v>0.49466666666666664</v>
      </c>
      <c r="X174" s="30">
        <f t="shared" si="26"/>
        <v>1.0946666666666667</v>
      </c>
      <c r="Y174" s="31">
        <v>2</v>
      </c>
      <c r="Z174" s="32"/>
      <c r="AA174" s="33"/>
      <c r="AB174" s="26">
        <v>2</v>
      </c>
      <c r="AC174" s="34">
        <v>30</v>
      </c>
      <c r="AD174" s="35">
        <f t="shared" si="23"/>
        <v>0.6</v>
      </c>
      <c r="AE174" s="35">
        <f t="shared" si="24"/>
        <v>0.49466666666666664</v>
      </c>
      <c r="AF174" s="36">
        <f t="shared" si="27"/>
        <v>1.0946666666666667</v>
      </c>
      <c r="AG174" s="42"/>
      <c r="AH174" s="38">
        <f t="shared" si="25"/>
        <v>7.7493333333333343</v>
      </c>
      <c r="AI174" s="3">
        <v>165</v>
      </c>
    </row>
    <row r="175" spans="1:35" ht="24" customHeight="1" x14ac:dyDescent="0.3">
      <c r="A175" s="40" t="s">
        <v>1105</v>
      </c>
      <c r="B175" s="26">
        <v>2.8</v>
      </c>
      <c r="C175" s="26">
        <v>0.2</v>
      </c>
      <c r="D175" s="26"/>
      <c r="E175" s="41"/>
      <c r="F175" s="28"/>
      <c r="G175" s="28"/>
      <c r="H175" s="29"/>
      <c r="I175" s="27"/>
      <c r="J175" s="28"/>
      <c r="K175" s="28"/>
      <c r="L175" s="29"/>
      <c r="M175" s="27"/>
      <c r="N175" s="28"/>
      <c r="O175" s="28"/>
      <c r="P175" s="29"/>
      <c r="Q175" s="27"/>
      <c r="R175" s="28"/>
      <c r="S175" s="29"/>
      <c r="T175" s="26">
        <v>3</v>
      </c>
      <c r="U175" s="30">
        <f t="shared" si="20"/>
        <v>3</v>
      </c>
      <c r="V175" s="30">
        <f t="shared" si="21"/>
        <v>0.89999999999999991</v>
      </c>
      <c r="W175" s="30">
        <f t="shared" si="22"/>
        <v>0.13999999999999999</v>
      </c>
      <c r="X175" s="30">
        <f t="shared" si="26"/>
        <v>1.0399999999999998</v>
      </c>
      <c r="Y175" s="31">
        <v>2</v>
      </c>
      <c r="Z175" s="32"/>
      <c r="AA175" s="33"/>
      <c r="AB175" s="26">
        <v>2</v>
      </c>
      <c r="AC175" s="34">
        <v>30</v>
      </c>
      <c r="AD175" s="35">
        <f t="shared" si="23"/>
        <v>0.6</v>
      </c>
      <c r="AE175" s="35">
        <f t="shared" si="24"/>
        <v>9.3333333333333324E-2</v>
      </c>
      <c r="AF175" s="36">
        <f t="shared" si="27"/>
        <v>0.69333333333333336</v>
      </c>
      <c r="AG175" s="42">
        <v>1</v>
      </c>
      <c r="AH175" s="38">
        <f t="shared" si="25"/>
        <v>5.7333333333333334</v>
      </c>
      <c r="AI175" s="39">
        <v>166</v>
      </c>
    </row>
    <row r="176" spans="1:35" ht="24" customHeight="1" x14ac:dyDescent="0.3">
      <c r="A176" s="40" t="s">
        <v>1106</v>
      </c>
      <c r="B176" s="26">
        <v>2.9</v>
      </c>
      <c r="C176" s="26">
        <v>0</v>
      </c>
      <c r="D176" s="26">
        <v>1.9</v>
      </c>
      <c r="E176" s="41"/>
      <c r="F176" s="28"/>
      <c r="G176" s="28"/>
      <c r="H176" s="29"/>
      <c r="I176" s="27"/>
      <c r="J176" s="28"/>
      <c r="K176" s="28"/>
      <c r="L176" s="29"/>
      <c r="M176" s="27"/>
      <c r="N176" s="28"/>
      <c r="O176" s="28"/>
      <c r="P176" s="29"/>
      <c r="Q176" s="27"/>
      <c r="R176" s="28"/>
      <c r="S176" s="29"/>
      <c r="T176" s="26"/>
      <c r="U176" s="30">
        <f t="shared" si="20"/>
        <v>0</v>
      </c>
      <c r="V176" s="30">
        <f t="shared" si="21"/>
        <v>0</v>
      </c>
      <c r="W176" s="30">
        <f t="shared" si="22"/>
        <v>0</v>
      </c>
      <c r="X176" s="30">
        <f t="shared" si="26"/>
        <v>0</v>
      </c>
      <c r="Y176" s="31">
        <v>2</v>
      </c>
      <c r="Z176" s="32"/>
      <c r="AA176" s="33"/>
      <c r="AB176" s="26">
        <v>2</v>
      </c>
      <c r="AC176" s="34">
        <v>30</v>
      </c>
      <c r="AD176" s="35">
        <f t="shared" si="23"/>
        <v>0.6</v>
      </c>
      <c r="AE176" s="35">
        <f t="shared" si="24"/>
        <v>0</v>
      </c>
      <c r="AF176" s="36">
        <f t="shared" si="27"/>
        <v>0.6</v>
      </c>
      <c r="AG176" s="42">
        <v>0.3</v>
      </c>
      <c r="AH176" s="38">
        <f t="shared" si="25"/>
        <v>5.6999999999999993</v>
      </c>
      <c r="AI176" s="3">
        <v>167</v>
      </c>
    </row>
    <row r="177" spans="1:35" ht="24" customHeight="1" x14ac:dyDescent="0.3">
      <c r="A177" s="40" t="s">
        <v>1107</v>
      </c>
      <c r="B177" s="26"/>
      <c r="C177" s="26"/>
      <c r="D177" s="26"/>
      <c r="E177" s="41"/>
      <c r="F177" s="28"/>
      <c r="G177" s="28"/>
      <c r="H177" s="29"/>
      <c r="I177" s="27"/>
      <c r="J177" s="28"/>
      <c r="K177" s="28"/>
      <c r="L177" s="29">
        <v>5</v>
      </c>
      <c r="M177" s="27">
        <v>2</v>
      </c>
      <c r="N177" s="28"/>
      <c r="O177" s="28"/>
      <c r="P177" s="29"/>
      <c r="Q177" s="27"/>
      <c r="R177" s="28"/>
      <c r="S177" s="29"/>
      <c r="T177" s="26"/>
      <c r="U177" s="30">
        <f t="shared" si="20"/>
        <v>7</v>
      </c>
      <c r="V177" s="30">
        <f t="shared" si="21"/>
        <v>2.1</v>
      </c>
      <c r="W177" s="30">
        <f t="shared" si="22"/>
        <v>0</v>
      </c>
      <c r="X177" s="30">
        <f t="shared" si="26"/>
        <v>2.1</v>
      </c>
      <c r="Y177" s="31"/>
      <c r="Z177" s="32">
        <v>3</v>
      </c>
      <c r="AA177" s="33"/>
      <c r="AB177" s="26">
        <v>2.5</v>
      </c>
      <c r="AC177" s="34">
        <v>30</v>
      </c>
      <c r="AD177" s="35">
        <f t="shared" si="23"/>
        <v>0.75</v>
      </c>
      <c r="AE177" s="35">
        <f t="shared" si="24"/>
        <v>0</v>
      </c>
      <c r="AF177" s="36">
        <f t="shared" si="27"/>
        <v>0.75</v>
      </c>
      <c r="AG177" s="42"/>
      <c r="AH177" s="38">
        <f t="shared" si="25"/>
        <v>2.85</v>
      </c>
      <c r="AI177" s="3">
        <v>168</v>
      </c>
    </row>
    <row r="178" spans="1:35" ht="24" customHeight="1" x14ac:dyDescent="0.3">
      <c r="A178" s="40" t="s">
        <v>1108</v>
      </c>
      <c r="B178" s="26">
        <v>1.1499999999999999</v>
      </c>
      <c r="C178" s="26">
        <v>3</v>
      </c>
      <c r="D178" s="26">
        <v>1.9</v>
      </c>
      <c r="E178" s="41"/>
      <c r="F178" s="28"/>
      <c r="G178" s="28"/>
      <c r="H178" s="29"/>
      <c r="I178" s="27"/>
      <c r="J178" s="28"/>
      <c r="K178" s="28"/>
      <c r="L178" s="29"/>
      <c r="M178" s="27"/>
      <c r="N178" s="28"/>
      <c r="O178" s="28"/>
      <c r="P178" s="29"/>
      <c r="Q178" s="27"/>
      <c r="R178" s="28"/>
      <c r="S178" s="29"/>
      <c r="T178" s="26">
        <v>1</v>
      </c>
      <c r="U178" s="30">
        <f t="shared" si="20"/>
        <v>1</v>
      </c>
      <c r="V178" s="30">
        <f t="shared" si="21"/>
        <v>0.3</v>
      </c>
      <c r="W178" s="30">
        <f t="shared" si="22"/>
        <v>0.69999999999999984</v>
      </c>
      <c r="X178" s="30">
        <f t="shared" si="26"/>
        <v>0.99999999999999978</v>
      </c>
      <c r="Y178" s="31">
        <v>2</v>
      </c>
      <c r="Z178" s="32"/>
      <c r="AA178" s="33"/>
      <c r="AB178" s="26">
        <v>2</v>
      </c>
      <c r="AC178" s="34">
        <v>30</v>
      </c>
      <c r="AD178" s="35">
        <f t="shared" si="23"/>
        <v>0.6</v>
      </c>
      <c r="AE178" s="35">
        <f t="shared" si="24"/>
        <v>1.3999999999999997</v>
      </c>
      <c r="AF178" s="36">
        <f t="shared" si="27"/>
        <v>1.9999999999999996</v>
      </c>
      <c r="AG178" s="42">
        <v>1.5</v>
      </c>
      <c r="AH178" s="38">
        <f t="shared" si="25"/>
        <v>10.55</v>
      </c>
      <c r="AI178" s="39">
        <v>169</v>
      </c>
    </row>
    <row r="179" spans="1:35" ht="24" customHeight="1" x14ac:dyDescent="0.3">
      <c r="A179" s="40" t="s">
        <v>1109</v>
      </c>
      <c r="B179" s="26">
        <v>3.3</v>
      </c>
      <c r="C179" s="26">
        <v>1.72</v>
      </c>
      <c r="D179" s="26"/>
      <c r="E179" s="41"/>
      <c r="F179" s="28"/>
      <c r="G179" s="28"/>
      <c r="H179" s="29"/>
      <c r="I179" s="27"/>
      <c r="J179" s="28"/>
      <c r="K179" s="28"/>
      <c r="L179" s="29"/>
      <c r="M179" s="27"/>
      <c r="N179" s="28"/>
      <c r="O179" s="28"/>
      <c r="P179" s="29"/>
      <c r="Q179" s="27"/>
      <c r="R179" s="28"/>
      <c r="S179" s="29"/>
      <c r="T179" s="26">
        <v>1.5</v>
      </c>
      <c r="U179" s="30">
        <f t="shared" si="20"/>
        <v>1.5</v>
      </c>
      <c r="V179" s="30">
        <f t="shared" si="21"/>
        <v>0.44999999999999996</v>
      </c>
      <c r="W179" s="30">
        <f t="shared" si="22"/>
        <v>0.60199999999999987</v>
      </c>
      <c r="X179" s="30">
        <f t="shared" si="26"/>
        <v>1.0519999999999998</v>
      </c>
      <c r="Y179" s="31">
        <v>2</v>
      </c>
      <c r="Z179" s="32"/>
      <c r="AA179" s="33"/>
      <c r="AB179" s="26">
        <v>2</v>
      </c>
      <c r="AC179" s="34">
        <v>30</v>
      </c>
      <c r="AD179" s="35">
        <f t="shared" si="23"/>
        <v>0.6</v>
      </c>
      <c r="AE179" s="35">
        <f t="shared" si="24"/>
        <v>0.80266666666666664</v>
      </c>
      <c r="AF179" s="36">
        <f t="shared" si="27"/>
        <v>1.4026666666666667</v>
      </c>
      <c r="AG179" s="42">
        <v>2</v>
      </c>
      <c r="AH179" s="38">
        <f t="shared" si="25"/>
        <v>9.4746666666666659</v>
      </c>
      <c r="AI179" s="3">
        <v>170</v>
      </c>
    </row>
    <row r="180" spans="1:35" ht="24" customHeight="1" x14ac:dyDescent="0.3">
      <c r="A180" s="40" t="s">
        <v>1110</v>
      </c>
      <c r="B180" s="26">
        <v>2.15</v>
      </c>
      <c r="C180" s="26">
        <v>0.7</v>
      </c>
      <c r="D180" s="26"/>
      <c r="E180" s="41"/>
      <c r="F180" s="28"/>
      <c r="G180" s="28"/>
      <c r="H180" s="29"/>
      <c r="I180" s="27"/>
      <c r="J180" s="28"/>
      <c r="K180" s="28"/>
      <c r="L180" s="29"/>
      <c r="M180" s="27"/>
      <c r="N180" s="28"/>
      <c r="O180" s="28"/>
      <c r="P180" s="29"/>
      <c r="Q180" s="27"/>
      <c r="R180" s="28"/>
      <c r="S180" s="29"/>
      <c r="T180" s="26"/>
      <c r="U180" s="30">
        <f t="shared" si="20"/>
        <v>0</v>
      </c>
      <c r="V180" s="30">
        <f t="shared" si="21"/>
        <v>0</v>
      </c>
      <c r="W180" s="30">
        <f t="shared" si="22"/>
        <v>0</v>
      </c>
      <c r="X180" s="30">
        <f t="shared" si="26"/>
        <v>0</v>
      </c>
      <c r="Y180" s="31">
        <v>2</v>
      </c>
      <c r="Z180" s="32"/>
      <c r="AA180" s="33"/>
      <c r="AB180" s="26">
        <v>1</v>
      </c>
      <c r="AC180" s="34">
        <v>30</v>
      </c>
      <c r="AD180" s="35">
        <f t="shared" si="23"/>
        <v>0.3</v>
      </c>
      <c r="AE180" s="35">
        <f t="shared" si="24"/>
        <v>0.1633333333333333</v>
      </c>
      <c r="AF180" s="36">
        <f t="shared" si="27"/>
        <v>0.46333333333333326</v>
      </c>
      <c r="AG180" s="42"/>
      <c r="AH180" s="38">
        <f t="shared" si="25"/>
        <v>3.313333333333333</v>
      </c>
      <c r="AI180" s="3">
        <v>171</v>
      </c>
    </row>
    <row r="181" spans="1:35" ht="24" customHeight="1" x14ac:dyDescent="0.3">
      <c r="A181" s="40" t="s">
        <v>1111</v>
      </c>
      <c r="B181" s="26">
        <v>3.2</v>
      </c>
      <c r="C181" s="26">
        <v>1.74</v>
      </c>
      <c r="D181" s="26">
        <v>2</v>
      </c>
      <c r="E181" s="41"/>
      <c r="F181" s="28"/>
      <c r="G181" s="28"/>
      <c r="H181" s="29"/>
      <c r="I181" s="27"/>
      <c r="J181" s="28"/>
      <c r="K181" s="28"/>
      <c r="L181" s="29"/>
      <c r="M181" s="27"/>
      <c r="N181" s="28"/>
      <c r="O181" s="28"/>
      <c r="P181" s="29"/>
      <c r="Q181" s="27"/>
      <c r="R181" s="28"/>
      <c r="S181" s="29"/>
      <c r="T181" s="26"/>
      <c r="U181" s="30">
        <f t="shared" si="20"/>
        <v>0</v>
      </c>
      <c r="V181" s="30">
        <f t="shared" si="21"/>
        <v>0</v>
      </c>
      <c r="W181" s="30">
        <f t="shared" si="22"/>
        <v>0</v>
      </c>
      <c r="X181" s="30">
        <f t="shared" si="26"/>
        <v>0</v>
      </c>
      <c r="Y181" s="31">
        <v>2</v>
      </c>
      <c r="Z181" s="32"/>
      <c r="AA181" s="33"/>
      <c r="AB181" s="26">
        <v>2</v>
      </c>
      <c r="AC181" s="34">
        <v>30</v>
      </c>
      <c r="AD181" s="35">
        <f t="shared" si="23"/>
        <v>0.6</v>
      </c>
      <c r="AE181" s="35">
        <f t="shared" si="24"/>
        <v>0.81199999999999994</v>
      </c>
      <c r="AF181" s="36">
        <f t="shared" si="27"/>
        <v>1.4119999999999999</v>
      </c>
      <c r="AG181" s="42"/>
      <c r="AH181" s="38">
        <f t="shared" si="25"/>
        <v>8.3520000000000003</v>
      </c>
      <c r="AI181" s="39">
        <v>172</v>
      </c>
    </row>
    <row r="182" spans="1:35" ht="24" customHeight="1" x14ac:dyDescent="0.3">
      <c r="A182" s="40" t="s">
        <v>1112</v>
      </c>
      <c r="B182" s="26"/>
      <c r="C182" s="26"/>
      <c r="D182" s="26"/>
      <c r="E182" s="41"/>
      <c r="F182" s="28"/>
      <c r="G182" s="28"/>
      <c r="H182" s="29"/>
      <c r="I182" s="27"/>
      <c r="J182" s="28"/>
      <c r="K182" s="28"/>
      <c r="L182" s="29"/>
      <c r="M182" s="27"/>
      <c r="N182" s="28"/>
      <c r="O182" s="28"/>
      <c r="P182" s="29"/>
      <c r="Q182" s="27"/>
      <c r="R182" s="28"/>
      <c r="S182" s="29"/>
      <c r="T182" s="26"/>
      <c r="U182" s="30">
        <f t="shared" si="20"/>
        <v>0</v>
      </c>
      <c r="V182" s="30">
        <f t="shared" si="21"/>
        <v>0</v>
      </c>
      <c r="W182" s="30">
        <f t="shared" si="22"/>
        <v>0</v>
      </c>
      <c r="X182" s="30">
        <f t="shared" si="26"/>
        <v>0</v>
      </c>
      <c r="Y182" s="31">
        <v>2</v>
      </c>
      <c r="Z182" s="32"/>
      <c r="AA182" s="33"/>
      <c r="AB182" s="26">
        <v>2</v>
      </c>
      <c r="AC182" s="34">
        <v>30</v>
      </c>
      <c r="AD182" s="35">
        <f t="shared" si="23"/>
        <v>0.6</v>
      </c>
      <c r="AE182" s="35">
        <f t="shared" si="24"/>
        <v>0</v>
      </c>
      <c r="AF182" s="36">
        <f t="shared" si="27"/>
        <v>0.6</v>
      </c>
      <c r="AG182" s="42"/>
      <c r="AH182" s="38">
        <f t="shared" si="25"/>
        <v>0.6</v>
      </c>
      <c r="AI182" s="3">
        <v>173</v>
      </c>
    </row>
    <row r="183" spans="1:35" ht="24" customHeight="1" x14ac:dyDescent="0.3">
      <c r="A183" s="40" t="s">
        <v>1113</v>
      </c>
      <c r="B183" s="26">
        <v>3.3</v>
      </c>
      <c r="C183" s="26">
        <v>1.37</v>
      </c>
      <c r="D183" s="26">
        <v>2</v>
      </c>
      <c r="E183" s="41"/>
      <c r="F183" s="28"/>
      <c r="G183" s="28"/>
      <c r="H183" s="29"/>
      <c r="I183" s="27"/>
      <c r="J183" s="28"/>
      <c r="K183" s="28"/>
      <c r="L183" s="29"/>
      <c r="M183" s="27"/>
      <c r="N183" s="28"/>
      <c r="O183" s="28"/>
      <c r="P183" s="29"/>
      <c r="Q183" s="27"/>
      <c r="R183" s="28"/>
      <c r="S183" s="29"/>
      <c r="T183" s="26">
        <v>3.56</v>
      </c>
      <c r="U183" s="30">
        <f t="shared" si="20"/>
        <v>3.56</v>
      </c>
      <c r="V183" s="30">
        <f t="shared" si="21"/>
        <v>1.0680000000000001</v>
      </c>
      <c r="W183" s="30">
        <f t="shared" si="22"/>
        <v>1.1380133333333335</v>
      </c>
      <c r="X183" s="30">
        <f t="shared" si="26"/>
        <v>2.2060133333333338</v>
      </c>
      <c r="Y183" s="31">
        <v>2</v>
      </c>
      <c r="Z183" s="32"/>
      <c r="AA183" s="33"/>
      <c r="AB183" s="26">
        <v>2</v>
      </c>
      <c r="AC183" s="34">
        <v>30</v>
      </c>
      <c r="AD183" s="35">
        <f t="shared" si="23"/>
        <v>0.6</v>
      </c>
      <c r="AE183" s="35">
        <f t="shared" si="24"/>
        <v>0.63933333333333331</v>
      </c>
      <c r="AF183" s="36">
        <f t="shared" si="27"/>
        <v>1.2393333333333332</v>
      </c>
      <c r="AG183" s="42">
        <v>0.4</v>
      </c>
      <c r="AH183" s="38">
        <f t="shared" si="25"/>
        <v>10.515346666666666</v>
      </c>
      <c r="AI183" s="3">
        <v>174</v>
      </c>
    </row>
    <row r="184" spans="1:35" ht="24" customHeight="1" x14ac:dyDescent="0.3">
      <c r="A184" s="40" t="s">
        <v>1114</v>
      </c>
      <c r="B184" s="26">
        <v>2.5499999999999998</v>
      </c>
      <c r="C184" s="26">
        <v>1.81</v>
      </c>
      <c r="D184" s="26">
        <v>1.8</v>
      </c>
      <c r="E184" s="41"/>
      <c r="F184" s="28"/>
      <c r="G184" s="28"/>
      <c r="H184" s="29"/>
      <c r="I184" s="27"/>
      <c r="J184" s="28"/>
      <c r="K184" s="28"/>
      <c r="L184" s="29"/>
      <c r="M184" s="27"/>
      <c r="N184" s="28"/>
      <c r="O184" s="28"/>
      <c r="P184" s="29"/>
      <c r="Q184" s="27"/>
      <c r="R184" s="28"/>
      <c r="S184" s="29"/>
      <c r="T184" s="26">
        <v>3</v>
      </c>
      <c r="U184" s="30">
        <f t="shared" si="20"/>
        <v>3</v>
      </c>
      <c r="V184" s="30">
        <f t="shared" si="21"/>
        <v>0.89999999999999991</v>
      </c>
      <c r="W184" s="30">
        <f t="shared" si="22"/>
        <v>1.2669999999999997</v>
      </c>
      <c r="X184" s="30">
        <f t="shared" si="26"/>
        <v>2.1669999999999998</v>
      </c>
      <c r="Y184" s="31">
        <v>2</v>
      </c>
      <c r="Z184" s="32"/>
      <c r="AA184" s="33"/>
      <c r="AB184" s="26">
        <v>2</v>
      </c>
      <c r="AC184" s="34">
        <v>30</v>
      </c>
      <c r="AD184" s="35">
        <f t="shared" si="23"/>
        <v>0.6</v>
      </c>
      <c r="AE184" s="35">
        <f t="shared" si="24"/>
        <v>0.84466666666666657</v>
      </c>
      <c r="AF184" s="36">
        <f t="shared" si="27"/>
        <v>1.4446666666666665</v>
      </c>
      <c r="AG184" s="42">
        <v>0.3</v>
      </c>
      <c r="AH184" s="38">
        <f t="shared" si="25"/>
        <v>10.071666666666665</v>
      </c>
      <c r="AI184" s="39">
        <v>175</v>
      </c>
    </row>
    <row r="185" spans="1:35" ht="24" customHeight="1" x14ac:dyDescent="0.3">
      <c r="A185" s="40" t="s">
        <v>1115</v>
      </c>
      <c r="B185" s="26">
        <v>2.5499999999999998</v>
      </c>
      <c r="C185" s="26">
        <v>0.2</v>
      </c>
      <c r="D185" s="26">
        <v>1.8</v>
      </c>
      <c r="E185" s="41"/>
      <c r="F185" s="28"/>
      <c r="G185" s="28"/>
      <c r="H185" s="29"/>
      <c r="I185" s="27"/>
      <c r="J185" s="28"/>
      <c r="K185" s="28"/>
      <c r="L185" s="29">
        <v>5</v>
      </c>
      <c r="M185" s="27"/>
      <c r="N185" s="28"/>
      <c r="O185" s="28"/>
      <c r="P185" s="29"/>
      <c r="Q185" s="27"/>
      <c r="R185" s="28"/>
      <c r="S185" s="29"/>
      <c r="T185" s="26">
        <v>1</v>
      </c>
      <c r="U185" s="30">
        <f t="shared" si="20"/>
        <v>6</v>
      </c>
      <c r="V185" s="30">
        <f t="shared" si="21"/>
        <v>1.7999999999999998</v>
      </c>
      <c r="W185" s="30">
        <f t="shared" si="22"/>
        <v>0.27999999999999997</v>
      </c>
      <c r="X185" s="30">
        <f t="shared" si="26"/>
        <v>2.0799999999999996</v>
      </c>
      <c r="Y185" s="31">
        <v>2</v>
      </c>
      <c r="Z185" s="32"/>
      <c r="AA185" s="33"/>
      <c r="AB185" s="26">
        <v>2</v>
      </c>
      <c r="AC185" s="34">
        <v>30</v>
      </c>
      <c r="AD185" s="35">
        <f t="shared" si="23"/>
        <v>0.6</v>
      </c>
      <c r="AE185" s="35">
        <f t="shared" si="24"/>
        <v>9.3333333333333324E-2</v>
      </c>
      <c r="AF185" s="36">
        <f t="shared" si="27"/>
        <v>0.69333333333333336</v>
      </c>
      <c r="AG185" s="42">
        <v>1.25</v>
      </c>
      <c r="AH185" s="38">
        <f t="shared" si="25"/>
        <v>8.5733333333333324</v>
      </c>
      <c r="AI185" s="3">
        <v>176</v>
      </c>
    </row>
    <row r="186" spans="1:35" ht="24" customHeight="1" x14ac:dyDescent="0.3">
      <c r="A186" s="40" t="s">
        <v>1116</v>
      </c>
      <c r="B186" s="26">
        <v>2.7</v>
      </c>
      <c r="C186" s="26">
        <v>0.7</v>
      </c>
      <c r="D186" s="26">
        <v>2</v>
      </c>
      <c r="E186" s="41"/>
      <c r="F186" s="28"/>
      <c r="G186" s="28"/>
      <c r="H186" s="29"/>
      <c r="I186" s="27"/>
      <c r="J186" s="28"/>
      <c r="K186" s="28"/>
      <c r="L186" s="29"/>
      <c r="M186" s="27"/>
      <c r="N186" s="28"/>
      <c r="O186" s="28"/>
      <c r="P186" s="29"/>
      <c r="Q186" s="27"/>
      <c r="R186" s="28"/>
      <c r="S186" s="29"/>
      <c r="T186" s="26">
        <v>2</v>
      </c>
      <c r="U186" s="30">
        <f t="shared" si="20"/>
        <v>2</v>
      </c>
      <c r="V186" s="30">
        <f t="shared" si="21"/>
        <v>0.6</v>
      </c>
      <c r="W186" s="30">
        <f t="shared" si="22"/>
        <v>0.32666666666666661</v>
      </c>
      <c r="X186" s="30">
        <f t="shared" si="26"/>
        <v>0.92666666666666653</v>
      </c>
      <c r="Y186" s="31">
        <v>2</v>
      </c>
      <c r="Z186" s="32"/>
      <c r="AA186" s="33"/>
      <c r="AB186" s="26">
        <v>2</v>
      </c>
      <c r="AC186" s="34">
        <v>30</v>
      </c>
      <c r="AD186" s="35">
        <f t="shared" si="23"/>
        <v>0.6</v>
      </c>
      <c r="AE186" s="35">
        <f t="shared" si="24"/>
        <v>0.32666666666666661</v>
      </c>
      <c r="AF186" s="36">
        <f t="shared" si="27"/>
        <v>0.92666666666666653</v>
      </c>
      <c r="AG186" s="42">
        <v>1.45</v>
      </c>
      <c r="AH186" s="38">
        <f t="shared" si="25"/>
        <v>8.7033333333333331</v>
      </c>
      <c r="AI186" s="3">
        <v>177</v>
      </c>
    </row>
    <row r="187" spans="1:35" ht="24" customHeight="1" x14ac:dyDescent="0.3">
      <c r="A187" s="40" t="s">
        <v>1117</v>
      </c>
      <c r="B187" s="26">
        <v>2.9</v>
      </c>
      <c r="C187" s="26">
        <v>0.2</v>
      </c>
      <c r="D187" s="26">
        <v>1.9</v>
      </c>
      <c r="E187" s="41"/>
      <c r="F187" s="28"/>
      <c r="G187" s="28"/>
      <c r="H187" s="29"/>
      <c r="I187" s="27"/>
      <c r="J187" s="28"/>
      <c r="K187" s="28"/>
      <c r="L187" s="29">
        <v>5</v>
      </c>
      <c r="M187" s="27"/>
      <c r="N187" s="28"/>
      <c r="O187" s="28"/>
      <c r="P187" s="29"/>
      <c r="Q187" s="27"/>
      <c r="R187" s="28"/>
      <c r="S187" s="29"/>
      <c r="T187" s="26"/>
      <c r="U187" s="30">
        <f t="shared" si="20"/>
        <v>5</v>
      </c>
      <c r="V187" s="30">
        <f t="shared" si="21"/>
        <v>1.5</v>
      </c>
      <c r="W187" s="30">
        <f t="shared" si="22"/>
        <v>0.23333333333333336</v>
      </c>
      <c r="X187" s="30">
        <f t="shared" si="26"/>
        <v>1.7333333333333334</v>
      </c>
      <c r="Y187" s="31">
        <v>2</v>
      </c>
      <c r="Z187" s="32"/>
      <c r="AA187" s="33"/>
      <c r="AB187" s="26">
        <v>2</v>
      </c>
      <c r="AC187" s="34">
        <v>30</v>
      </c>
      <c r="AD187" s="35">
        <f t="shared" si="23"/>
        <v>0.6</v>
      </c>
      <c r="AE187" s="35">
        <f t="shared" si="24"/>
        <v>9.3333333333333324E-2</v>
      </c>
      <c r="AF187" s="36">
        <f t="shared" si="27"/>
        <v>0.69333333333333336</v>
      </c>
      <c r="AG187" s="42">
        <v>0.3</v>
      </c>
      <c r="AH187" s="38">
        <f t="shared" si="25"/>
        <v>7.7266666666666666</v>
      </c>
      <c r="AI187" s="39">
        <v>178</v>
      </c>
    </row>
    <row r="188" spans="1:35" ht="24" customHeight="1" x14ac:dyDescent="0.3">
      <c r="A188" s="40" t="s">
        <v>1118</v>
      </c>
      <c r="B188" s="26">
        <v>2.75</v>
      </c>
      <c r="C188" s="26">
        <v>0.7</v>
      </c>
      <c r="D188" s="26">
        <v>2</v>
      </c>
      <c r="E188" s="41"/>
      <c r="F188" s="28"/>
      <c r="G188" s="28"/>
      <c r="H188" s="29"/>
      <c r="I188" s="27"/>
      <c r="J188" s="28"/>
      <c r="K188" s="28"/>
      <c r="L188" s="29"/>
      <c r="M188" s="27"/>
      <c r="N188" s="28"/>
      <c r="O188" s="28"/>
      <c r="P188" s="29"/>
      <c r="Q188" s="27"/>
      <c r="R188" s="28"/>
      <c r="S188" s="29"/>
      <c r="T188" s="26"/>
      <c r="U188" s="30">
        <f t="shared" si="20"/>
        <v>0</v>
      </c>
      <c r="V188" s="30">
        <f t="shared" si="21"/>
        <v>0</v>
      </c>
      <c r="W188" s="30">
        <f t="shared" si="22"/>
        <v>0</v>
      </c>
      <c r="X188" s="30">
        <f t="shared" si="26"/>
        <v>0</v>
      </c>
      <c r="Y188" s="31">
        <v>2</v>
      </c>
      <c r="Z188" s="32"/>
      <c r="AA188" s="33"/>
      <c r="AB188" s="26">
        <v>2</v>
      </c>
      <c r="AC188" s="34">
        <v>30</v>
      </c>
      <c r="AD188" s="35">
        <f t="shared" si="23"/>
        <v>0.6</v>
      </c>
      <c r="AE188" s="35">
        <f t="shared" si="24"/>
        <v>0.32666666666666661</v>
      </c>
      <c r="AF188" s="36">
        <f t="shared" si="27"/>
        <v>0.92666666666666653</v>
      </c>
      <c r="AG188" s="42">
        <v>0.75</v>
      </c>
      <c r="AH188" s="38">
        <f t="shared" si="25"/>
        <v>7.1266666666666669</v>
      </c>
      <c r="AI188" s="3">
        <v>179</v>
      </c>
    </row>
    <row r="189" spans="1:35" ht="24" customHeight="1" x14ac:dyDescent="0.3">
      <c r="A189" s="40" t="s">
        <v>1119</v>
      </c>
      <c r="B189" s="26">
        <v>3.75</v>
      </c>
      <c r="C189" s="26">
        <v>0.7</v>
      </c>
      <c r="D189" s="26">
        <v>2</v>
      </c>
      <c r="E189" s="41"/>
      <c r="F189" s="28"/>
      <c r="G189" s="28"/>
      <c r="H189" s="29"/>
      <c r="I189" s="27"/>
      <c r="J189" s="28"/>
      <c r="K189" s="28"/>
      <c r="L189" s="29"/>
      <c r="M189" s="27"/>
      <c r="N189" s="28"/>
      <c r="O189" s="28"/>
      <c r="P189" s="29"/>
      <c r="Q189" s="27"/>
      <c r="R189" s="28"/>
      <c r="S189" s="29"/>
      <c r="T189" s="26">
        <v>5</v>
      </c>
      <c r="U189" s="30">
        <f t="shared" si="20"/>
        <v>5</v>
      </c>
      <c r="V189" s="30">
        <f t="shared" si="21"/>
        <v>1.5</v>
      </c>
      <c r="W189" s="30">
        <f t="shared" si="22"/>
        <v>0.81666666666666654</v>
      </c>
      <c r="X189" s="30">
        <f t="shared" si="26"/>
        <v>2.3166666666666664</v>
      </c>
      <c r="Y189" s="31">
        <v>2</v>
      </c>
      <c r="Z189" s="32"/>
      <c r="AA189" s="33"/>
      <c r="AB189" s="26">
        <v>2</v>
      </c>
      <c r="AC189" s="34">
        <v>30</v>
      </c>
      <c r="AD189" s="35">
        <f t="shared" si="23"/>
        <v>0.6</v>
      </c>
      <c r="AE189" s="35">
        <f t="shared" si="24"/>
        <v>0.32666666666666661</v>
      </c>
      <c r="AF189" s="36">
        <f t="shared" si="27"/>
        <v>0.92666666666666653</v>
      </c>
      <c r="AG189" s="42">
        <v>0.33</v>
      </c>
      <c r="AH189" s="38">
        <f t="shared" si="25"/>
        <v>10.023333333333332</v>
      </c>
      <c r="AI189" s="3">
        <v>180</v>
      </c>
    </row>
    <row r="190" spans="1:35" ht="24" customHeight="1" x14ac:dyDescent="0.3">
      <c r="A190" s="40" t="s">
        <v>1120</v>
      </c>
      <c r="B190" s="26">
        <v>3.2</v>
      </c>
      <c r="C190" s="26">
        <v>1.18</v>
      </c>
      <c r="D190" s="26">
        <v>2</v>
      </c>
      <c r="E190" s="41"/>
      <c r="F190" s="28"/>
      <c r="G190" s="28"/>
      <c r="H190" s="29"/>
      <c r="I190" s="27"/>
      <c r="J190" s="28"/>
      <c r="K190" s="28"/>
      <c r="L190" s="29"/>
      <c r="M190" s="27"/>
      <c r="N190" s="28"/>
      <c r="O190" s="28"/>
      <c r="P190" s="29"/>
      <c r="Q190" s="27"/>
      <c r="R190" s="28"/>
      <c r="S190" s="29"/>
      <c r="T190" s="26">
        <v>0</v>
      </c>
      <c r="U190" s="30">
        <f t="shared" si="20"/>
        <v>0</v>
      </c>
      <c r="V190" s="30">
        <f t="shared" si="21"/>
        <v>0</v>
      </c>
      <c r="W190" s="30">
        <f t="shared" si="22"/>
        <v>0</v>
      </c>
      <c r="X190" s="30">
        <f t="shared" si="26"/>
        <v>0</v>
      </c>
      <c r="Y190" s="31">
        <v>2</v>
      </c>
      <c r="Z190" s="32"/>
      <c r="AA190" s="33"/>
      <c r="AB190" s="26">
        <v>2</v>
      </c>
      <c r="AC190" s="34">
        <v>30</v>
      </c>
      <c r="AD190" s="35">
        <f t="shared" si="23"/>
        <v>0.6</v>
      </c>
      <c r="AE190" s="35">
        <f t="shared" si="24"/>
        <v>0.55066666666666664</v>
      </c>
      <c r="AF190" s="36">
        <f t="shared" si="27"/>
        <v>1.1506666666666665</v>
      </c>
      <c r="AG190" s="42">
        <v>2</v>
      </c>
      <c r="AH190" s="38">
        <f t="shared" si="25"/>
        <v>9.5306666666666668</v>
      </c>
      <c r="AI190" s="39">
        <v>181</v>
      </c>
    </row>
    <row r="191" spans="1:35" ht="24" customHeight="1" x14ac:dyDescent="0.3">
      <c r="A191" s="40" t="s">
        <v>1121</v>
      </c>
      <c r="B191" s="26">
        <v>2.4</v>
      </c>
      <c r="C191" s="26">
        <v>0.2</v>
      </c>
      <c r="D191" s="26">
        <v>0.95</v>
      </c>
      <c r="E191" s="41"/>
      <c r="F191" s="28"/>
      <c r="G191" s="28"/>
      <c r="H191" s="29"/>
      <c r="I191" s="27"/>
      <c r="J191" s="28"/>
      <c r="K191" s="28"/>
      <c r="L191" s="29"/>
      <c r="M191" s="27"/>
      <c r="N191" s="28"/>
      <c r="O191" s="28"/>
      <c r="P191" s="29"/>
      <c r="Q191" s="27"/>
      <c r="R191" s="28"/>
      <c r="S191" s="29"/>
      <c r="T191" s="26"/>
      <c r="U191" s="30">
        <f t="shared" si="20"/>
        <v>0</v>
      </c>
      <c r="V191" s="30">
        <f t="shared" si="21"/>
        <v>0</v>
      </c>
      <c r="W191" s="30">
        <f t="shared" si="22"/>
        <v>0</v>
      </c>
      <c r="X191" s="30">
        <f t="shared" si="26"/>
        <v>0</v>
      </c>
      <c r="Y191" s="31">
        <v>2</v>
      </c>
      <c r="Z191" s="32"/>
      <c r="AA191" s="33"/>
      <c r="AB191" s="26">
        <v>2</v>
      </c>
      <c r="AC191" s="34">
        <v>30</v>
      </c>
      <c r="AD191" s="35">
        <f t="shared" si="23"/>
        <v>0.6</v>
      </c>
      <c r="AE191" s="35">
        <f t="shared" si="24"/>
        <v>9.3333333333333324E-2</v>
      </c>
      <c r="AF191" s="36">
        <f t="shared" si="27"/>
        <v>0.69333333333333336</v>
      </c>
      <c r="AG191" s="42">
        <v>0.45</v>
      </c>
      <c r="AH191" s="38">
        <f t="shared" si="25"/>
        <v>4.6933333333333334</v>
      </c>
      <c r="AI191" s="3">
        <v>182</v>
      </c>
    </row>
    <row r="192" spans="1:35" ht="24" customHeight="1" x14ac:dyDescent="0.3">
      <c r="A192" s="40" t="s">
        <v>1122</v>
      </c>
      <c r="B192" s="26">
        <v>2.75</v>
      </c>
      <c r="C192" s="26">
        <v>0</v>
      </c>
      <c r="D192" s="26">
        <v>2</v>
      </c>
      <c r="E192" s="41"/>
      <c r="F192" s="28"/>
      <c r="G192" s="28"/>
      <c r="H192" s="29"/>
      <c r="I192" s="27"/>
      <c r="J192" s="28"/>
      <c r="K192" s="28"/>
      <c r="L192" s="29"/>
      <c r="M192" s="27"/>
      <c r="N192" s="28"/>
      <c r="O192" s="28"/>
      <c r="P192" s="29"/>
      <c r="Q192" s="27"/>
      <c r="R192" s="28"/>
      <c r="S192" s="29"/>
      <c r="T192" s="26">
        <v>0</v>
      </c>
      <c r="U192" s="30">
        <f t="shared" si="20"/>
        <v>0</v>
      </c>
      <c r="V192" s="30">
        <f t="shared" si="21"/>
        <v>0</v>
      </c>
      <c r="W192" s="30">
        <f t="shared" si="22"/>
        <v>0</v>
      </c>
      <c r="X192" s="30">
        <f t="shared" si="26"/>
        <v>0</v>
      </c>
      <c r="Y192" s="31">
        <v>2</v>
      </c>
      <c r="Z192" s="32"/>
      <c r="AA192" s="33"/>
      <c r="AB192" s="26">
        <v>2</v>
      </c>
      <c r="AC192" s="34">
        <v>30</v>
      </c>
      <c r="AD192" s="35">
        <f t="shared" si="23"/>
        <v>0.6</v>
      </c>
      <c r="AE192" s="35">
        <f t="shared" si="24"/>
        <v>0</v>
      </c>
      <c r="AF192" s="36">
        <f t="shared" si="27"/>
        <v>0.6</v>
      </c>
      <c r="AG192" s="42">
        <v>1.65</v>
      </c>
      <c r="AH192" s="38">
        <f t="shared" si="25"/>
        <v>7</v>
      </c>
      <c r="AI192" s="3">
        <v>183</v>
      </c>
    </row>
    <row r="193" spans="1:35" ht="24" customHeight="1" x14ac:dyDescent="0.3">
      <c r="A193" s="40" t="s">
        <v>1123</v>
      </c>
      <c r="B193" s="26">
        <v>3.45</v>
      </c>
      <c r="C193" s="26">
        <v>2.27</v>
      </c>
      <c r="D193" s="26">
        <v>1.9</v>
      </c>
      <c r="E193" s="41">
        <v>5</v>
      </c>
      <c r="F193" s="28"/>
      <c r="G193" s="28"/>
      <c r="H193" s="29"/>
      <c r="I193" s="27"/>
      <c r="J193" s="28"/>
      <c r="K193" s="28"/>
      <c r="L193" s="29"/>
      <c r="M193" s="27"/>
      <c r="N193" s="28">
        <v>4</v>
      </c>
      <c r="O193" s="28"/>
      <c r="P193" s="29"/>
      <c r="Q193" s="27">
        <v>1</v>
      </c>
      <c r="R193" s="28"/>
      <c r="S193" s="29"/>
      <c r="T193" s="26">
        <v>11.5</v>
      </c>
      <c r="U193" s="30">
        <f t="shared" si="20"/>
        <v>21.5</v>
      </c>
      <c r="V193" s="30">
        <f t="shared" si="21"/>
        <v>6.45</v>
      </c>
      <c r="W193" s="30">
        <f t="shared" si="22"/>
        <v>11.387833333333333</v>
      </c>
      <c r="X193" s="30">
        <f t="shared" si="26"/>
        <v>17.837833333333332</v>
      </c>
      <c r="Y193" s="31"/>
      <c r="Z193" s="32">
        <v>3</v>
      </c>
      <c r="AA193" s="33"/>
      <c r="AB193" s="26">
        <v>3</v>
      </c>
      <c r="AC193" s="34">
        <v>30</v>
      </c>
      <c r="AD193" s="35">
        <f t="shared" si="23"/>
        <v>0.89999999999999991</v>
      </c>
      <c r="AE193" s="35">
        <f t="shared" si="24"/>
        <v>1.5889999999999997</v>
      </c>
      <c r="AF193" s="36">
        <f t="shared" si="27"/>
        <v>2.4889999999999999</v>
      </c>
      <c r="AG193" s="42">
        <v>1.8</v>
      </c>
      <c r="AH193" s="38">
        <f t="shared" si="25"/>
        <v>29.746833333333335</v>
      </c>
      <c r="AI193" s="39">
        <v>184</v>
      </c>
    </row>
    <row r="194" spans="1:35" ht="24" customHeight="1" x14ac:dyDescent="0.3">
      <c r="A194" s="40" t="s">
        <v>1124</v>
      </c>
      <c r="B194" s="26">
        <v>2.1</v>
      </c>
      <c r="C194" s="26">
        <v>0.2</v>
      </c>
      <c r="D194" s="26"/>
      <c r="E194" s="41"/>
      <c r="F194" s="28"/>
      <c r="G194" s="28"/>
      <c r="H194" s="29"/>
      <c r="I194" s="27"/>
      <c r="J194" s="28"/>
      <c r="K194" s="28"/>
      <c r="L194" s="29"/>
      <c r="M194" s="27"/>
      <c r="N194" s="28"/>
      <c r="O194" s="28"/>
      <c r="P194" s="29"/>
      <c r="Q194" s="27"/>
      <c r="R194" s="28"/>
      <c r="S194" s="29"/>
      <c r="T194" s="26"/>
      <c r="U194" s="30">
        <f t="shared" si="20"/>
        <v>0</v>
      </c>
      <c r="V194" s="30">
        <f t="shared" si="21"/>
        <v>0</v>
      </c>
      <c r="W194" s="30">
        <f t="shared" si="22"/>
        <v>0</v>
      </c>
      <c r="X194" s="30">
        <f t="shared" si="26"/>
        <v>0</v>
      </c>
      <c r="Y194" s="31">
        <v>2</v>
      </c>
      <c r="Z194" s="32"/>
      <c r="AA194" s="33"/>
      <c r="AB194" s="26">
        <v>2</v>
      </c>
      <c r="AC194" s="34">
        <v>30</v>
      </c>
      <c r="AD194" s="35">
        <f t="shared" si="23"/>
        <v>0.6</v>
      </c>
      <c r="AE194" s="35">
        <f t="shared" si="24"/>
        <v>9.3333333333333324E-2</v>
      </c>
      <c r="AF194" s="36">
        <f t="shared" si="27"/>
        <v>0.69333333333333336</v>
      </c>
      <c r="AG194" s="42"/>
      <c r="AH194" s="38">
        <f t="shared" si="25"/>
        <v>2.9933333333333336</v>
      </c>
      <c r="AI194" s="3">
        <v>185</v>
      </c>
    </row>
    <row r="195" spans="1:35" ht="24" customHeight="1" x14ac:dyDescent="0.3">
      <c r="A195" s="40" t="s">
        <v>1125</v>
      </c>
      <c r="B195" s="26">
        <v>2.4</v>
      </c>
      <c r="C195" s="26">
        <v>0.7</v>
      </c>
      <c r="D195" s="26"/>
      <c r="E195" s="41"/>
      <c r="F195" s="28"/>
      <c r="G195" s="28"/>
      <c r="H195" s="29"/>
      <c r="I195" s="27"/>
      <c r="J195" s="28"/>
      <c r="K195" s="28"/>
      <c r="L195" s="29"/>
      <c r="M195" s="27"/>
      <c r="N195" s="28"/>
      <c r="O195" s="28"/>
      <c r="P195" s="29"/>
      <c r="Q195" s="27"/>
      <c r="R195" s="28"/>
      <c r="S195" s="29"/>
      <c r="T195" s="26">
        <v>3</v>
      </c>
      <c r="U195" s="30">
        <f t="shared" si="20"/>
        <v>3</v>
      </c>
      <c r="V195" s="30">
        <f t="shared" si="21"/>
        <v>0.89999999999999991</v>
      </c>
      <c r="W195" s="30">
        <f t="shared" si="22"/>
        <v>0.48999999999999994</v>
      </c>
      <c r="X195" s="30">
        <f t="shared" si="26"/>
        <v>1.39</v>
      </c>
      <c r="Y195" s="31">
        <v>2</v>
      </c>
      <c r="Z195" s="32"/>
      <c r="AA195" s="33"/>
      <c r="AB195" s="26">
        <v>2</v>
      </c>
      <c r="AC195" s="34">
        <v>30</v>
      </c>
      <c r="AD195" s="35">
        <f t="shared" si="23"/>
        <v>0.6</v>
      </c>
      <c r="AE195" s="35">
        <f t="shared" si="24"/>
        <v>0.32666666666666661</v>
      </c>
      <c r="AF195" s="36">
        <f t="shared" si="27"/>
        <v>0.92666666666666653</v>
      </c>
      <c r="AG195" s="42"/>
      <c r="AH195" s="38">
        <f t="shared" si="25"/>
        <v>5.4166666666666661</v>
      </c>
      <c r="AI195" s="3">
        <v>186</v>
      </c>
    </row>
    <row r="196" spans="1:35" ht="24" customHeight="1" x14ac:dyDescent="0.3">
      <c r="A196" s="40" t="s">
        <v>1126</v>
      </c>
      <c r="B196" s="26">
        <v>2.8</v>
      </c>
      <c r="C196" s="26">
        <v>2.0699999999999998</v>
      </c>
      <c r="D196" s="26">
        <v>2</v>
      </c>
      <c r="E196" s="41"/>
      <c r="F196" s="28"/>
      <c r="G196" s="28"/>
      <c r="H196" s="29"/>
      <c r="I196" s="27"/>
      <c r="J196" s="28"/>
      <c r="K196" s="28"/>
      <c r="L196" s="29"/>
      <c r="M196" s="27"/>
      <c r="N196" s="28"/>
      <c r="O196" s="28"/>
      <c r="P196" s="29"/>
      <c r="Q196" s="27"/>
      <c r="R196" s="28"/>
      <c r="S196" s="29"/>
      <c r="T196" s="26">
        <v>4</v>
      </c>
      <c r="U196" s="30">
        <f t="shared" si="20"/>
        <v>4</v>
      </c>
      <c r="V196" s="30">
        <f t="shared" si="21"/>
        <v>1.2</v>
      </c>
      <c r="W196" s="30">
        <f t="shared" si="22"/>
        <v>1.9319999999999997</v>
      </c>
      <c r="X196" s="30">
        <f t="shared" si="26"/>
        <v>3.1319999999999997</v>
      </c>
      <c r="Y196" s="31">
        <v>2</v>
      </c>
      <c r="Z196" s="32"/>
      <c r="AA196" s="33"/>
      <c r="AB196" s="26">
        <v>2</v>
      </c>
      <c r="AC196" s="34">
        <v>30</v>
      </c>
      <c r="AD196" s="35">
        <f t="shared" si="23"/>
        <v>0.6</v>
      </c>
      <c r="AE196" s="35">
        <f t="shared" si="24"/>
        <v>0.96599999999999986</v>
      </c>
      <c r="AF196" s="36">
        <f t="shared" si="27"/>
        <v>1.5659999999999998</v>
      </c>
      <c r="AG196" s="42">
        <v>1.45</v>
      </c>
      <c r="AH196" s="38">
        <f t="shared" si="25"/>
        <v>13.017999999999997</v>
      </c>
      <c r="AI196" s="39">
        <v>187</v>
      </c>
    </row>
    <row r="197" spans="1:35" ht="24" customHeight="1" x14ac:dyDescent="0.3">
      <c r="A197" s="40" t="s">
        <v>1127</v>
      </c>
      <c r="B197" s="26"/>
      <c r="C197" s="26"/>
      <c r="D197" s="26"/>
      <c r="E197" s="41"/>
      <c r="F197" s="28"/>
      <c r="G197" s="28"/>
      <c r="H197" s="29"/>
      <c r="I197" s="27"/>
      <c r="J197" s="28"/>
      <c r="K197" s="28"/>
      <c r="L197" s="29"/>
      <c r="M197" s="27"/>
      <c r="N197" s="28"/>
      <c r="O197" s="28"/>
      <c r="P197" s="29"/>
      <c r="Q197" s="27"/>
      <c r="R197" s="28"/>
      <c r="S197" s="29"/>
      <c r="T197" s="26"/>
      <c r="U197" s="30">
        <f t="shared" si="20"/>
        <v>0</v>
      </c>
      <c r="V197" s="30">
        <f t="shared" si="21"/>
        <v>0</v>
      </c>
      <c r="W197" s="30">
        <f t="shared" si="22"/>
        <v>0</v>
      </c>
      <c r="X197" s="30">
        <f t="shared" si="26"/>
        <v>0</v>
      </c>
      <c r="Y197" s="31">
        <v>2</v>
      </c>
      <c r="Z197" s="32"/>
      <c r="AA197" s="33"/>
      <c r="AB197" s="26">
        <v>2</v>
      </c>
      <c r="AC197" s="34">
        <v>30</v>
      </c>
      <c r="AD197" s="35">
        <f t="shared" si="23"/>
        <v>0.6</v>
      </c>
      <c r="AE197" s="35">
        <f t="shared" si="24"/>
        <v>0</v>
      </c>
      <c r="AF197" s="36">
        <f t="shared" si="27"/>
        <v>0.6</v>
      </c>
      <c r="AG197" s="42"/>
      <c r="AH197" s="38">
        <f t="shared" si="25"/>
        <v>0.6</v>
      </c>
      <c r="AI197" s="3">
        <v>188</v>
      </c>
    </row>
    <row r="198" spans="1:35" ht="24" customHeight="1" x14ac:dyDescent="0.3">
      <c r="A198" s="40" t="s">
        <v>1128</v>
      </c>
      <c r="B198" s="26">
        <v>3.25</v>
      </c>
      <c r="C198" s="26">
        <v>0.7</v>
      </c>
      <c r="D198" s="26"/>
      <c r="E198" s="41"/>
      <c r="F198" s="28"/>
      <c r="G198" s="28"/>
      <c r="H198" s="29"/>
      <c r="I198" s="27"/>
      <c r="J198" s="28"/>
      <c r="K198" s="28"/>
      <c r="L198" s="29"/>
      <c r="M198" s="27"/>
      <c r="N198" s="28"/>
      <c r="O198" s="28"/>
      <c r="P198" s="29"/>
      <c r="Q198" s="27"/>
      <c r="R198" s="28"/>
      <c r="S198" s="29"/>
      <c r="T198" s="26">
        <v>2</v>
      </c>
      <c r="U198" s="30">
        <f t="shared" si="20"/>
        <v>2</v>
      </c>
      <c r="V198" s="30">
        <f t="shared" si="21"/>
        <v>0.6</v>
      </c>
      <c r="W198" s="30">
        <f t="shared" si="22"/>
        <v>0.32666666666666661</v>
      </c>
      <c r="X198" s="30">
        <f t="shared" si="26"/>
        <v>0.92666666666666653</v>
      </c>
      <c r="Y198" s="31">
        <v>2</v>
      </c>
      <c r="Z198" s="32"/>
      <c r="AA198" s="33"/>
      <c r="AB198" s="26">
        <v>2</v>
      </c>
      <c r="AC198" s="34">
        <v>30</v>
      </c>
      <c r="AD198" s="35">
        <f t="shared" si="23"/>
        <v>0.6</v>
      </c>
      <c r="AE198" s="35">
        <f t="shared" si="24"/>
        <v>0.32666666666666661</v>
      </c>
      <c r="AF198" s="36">
        <f t="shared" si="27"/>
        <v>0.92666666666666653</v>
      </c>
      <c r="AG198" s="42">
        <v>1.19</v>
      </c>
      <c r="AH198" s="38">
        <f t="shared" si="25"/>
        <v>6.9933333333333341</v>
      </c>
      <c r="AI198" s="3">
        <v>189</v>
      </c>
    </row>
    <row r="199" spans="1:35" ht="24" customHeight="1" x14ac:dyDescent="0.3">
      <c r="A199" s="40" t="s">
        <v>1129</v>
      </c>
      <c r="B199" s="26"/>
      <c r="C199" s="26"/>
      <c r="D199" s="26"/>
      <c r="E199" s="41"/>
      <c r="F199" s="28"/>
      <c r="G199" s="28"/>
      <c r="H199" s="29"/>
      <c r="I199" s="27"/>
      <c r="J199" s="28"/>
      <c r="K199" s="28"/>
      <c r="L199" s="29"/>
      <c r="M199" s="27"/>
      <c r="N199" s="28"/>
      <c r="O199" s="28"/>
      <c r="P199" s="29"/>
      <c r="Q199" s="27"/>
      <c r="R199" s="28"/>
      <c r="S199" s="29"/>
      <c r="T199" s="26"/>
      <c r="U199" s="30">
        <f t="shared" si="20"/>
        <v>0</v>
      </c>
      <c r="V199" s="30">
        <f t="shared" si="21"/>
        <v>0</v>
      </c>
      <c r="W199" s="30">
        <f t="shared" si="22"/>
        <v>0</v>
      </c>
      <c r="X199" s="30">
        <f t="shared" si="26"/>
        <v>0</v>
      </c>
      <c r="Y199" s="31">
        <v>2</v>
      </c>
      <c r="Z199" s="32"/>
      <c r="AA199" s="33"/>
      <c r="AB199" s="26">
        <v>1</v>
      </c>
      <c r="AC199" s="34">
        <v>30</v>
      </c>
      <c r="AD199" s="35">
        <f t="shared" si="23"/>
        <v>0.3</v>
      </c>
      <c r="AE199" s="35">
        <f t="shared" si="24"/>
        <v>0</v>
      </c>
      <c r="AF199" s="36">
        <f t="shared" si="27"/>
        <v>0.3</v>
      </c>
      <c r="AG199" s="42"/>
      <c r="AH199" s="38">
        <f t="shared" si="25"/>
        <v>0.3</v>
      </c>
      <c r="AI199" s="39">
        <v>190</v>
      </c>
    </row>
    <row r="200" spans="1:35" ht="24" customHeight="1" x14ac:dyDescent="0.3">
      <c r="A200" s="40" t="s">
        <v>1130</v>
      </c>
      <c r="B200" s="26">
        <v>3.2</v>
      </c>
      <c r="C200" s="26">
        <v>3</v>
      </c>
      <c r="D200" s="26">
        <v>2</v>
      </c>
      <c r="E200" s="41">
        <v>5</v>
      </c>
      <c r="F200" s="28"/>
      <c r="G200" s="28"/>
      <c r="H200" s="29"/>
      <c r="I200" s="27"/>
      <c r="J200" s="28">
        <v>3</v>
      </c>
      <c r="K200" s="28"/>
      <c r="L200" s="29"/>
      <c r="M200" s="27">
        <v>2</v>
      </c>
      <c r="N200" s="28"/>
      <c r="O200" s="28"/>
      <c r="P200" s="29"/>
      <c r="Q200" s="27">
        <v>1</v>
      </c>
      <c r="R200" s="28"/>
      <c r="S200" s="29"/>
      <c r="T200" s="26">
        <v>7</v>
      </c>
      <c r="U200" s="30">
        <f t="shared" si="20"/>
        <v>18</v>
      </c>
      <c r="V200" s="30">
        <f t="shared" si="21"/>
        <v>5.3999999999999995</v>
      </c>
      <c r="W200" s="30">
        <f t="shared" si="22"/>
        <v>12.6</v>
      </c>
      <c r="X200" s="30">
        <f t="shared" si="26"/>
        <v>18</v>
      </c>
      <c r="Y200" s="31">
        <v>2</v>
      </c>
      <c r="Z200" s="32"/>
      <c r="AA200" s="33"/>
      <c r="AB200" s="26">
        <v>2</v>
      </c>
      <c r="AC200" s="34">
        <v>30</v>
      </c>
      <c r="AD200" s="35">
        <f t="shared" si="23"/>
        <v>0.6</v>
      </c>
      <c r="AE200" s="35">
        <f t="shared" si="24"/>
        <v>1.3999999999999997</v>
      </c>
      <c r="AF200" s="36">
        <f t="shared" si="27"/>
        <v>1.9999999999999996</v>
      </c>
      <c r="AG200" s="42">
        <v>0.99</v>
      </c>
      <c r="AH200" s="38">
        <f t="shared" si="25"/>
        <v>29.189999999999998</v>
      </c>
      <c r="AI200" s="3">
        <v>191</v>
      </c>
    </row>
    <row r="201" spans="1:35" ht="24" customHeight="1" x14ac:dyDescent="0.3">
      <c r="A201" s="40" t="s">
        <v>1131</v>
      </c>
      <c r="B201" s="26">
        <v>0.2</v>
      </c>
      <c r="C201" s="26">
        <v>0</v>
      </c>
      <c r="D201" s="26">
        <v>0</v>
      </c>
      <c r="E201" s="41"/>
      <c r="F201" s="28"/>
      <c r="G201" s="28"/>
      <c r="H201" s="29"/>
      <c r="I201" s="27"/>
      <c r="J201" s="28"/>
      <c r="K201" s="28"/>
      <c r="L201" s="29"/>
      <c r="M201" s="27">
        <v>2</v>
      </c>
      <c r="N201" s="28"/>
      <c r="O201" s="28"/>
      <c r="P201" s="29"/>
      <c r="Q201" s="27"/>
      <c r="R201" s="28"/>
      <c r="S201" s="29"/>
      <c r="T201" s="26"/>
      <c r="U201" s="30">
        <f t="shared" si="20"/>
        <v>2</v>
      </c>
      <c r="V201" s="30">
        <f t="shared" si="21"/>
        <v>0.6</v>
      </c>
      <c r="W201" s="30">
        <f t="shared" si="22"/>
        <v>0</v>
      </c>
      <c r="X201" s="30">
        <f t="shared" si="26"/>
        <v>0.6</v>
      </c>
      <c r="Y201" s="31">
        <v>2</v>
      </c>
      <c r="Z201" s="32"/>
      <c r="AA201" s="33"/>
      <c r="AB201" s="26">
        <v>1</v>
      </c>
      <c r="AC201" s="34">
        <v>30</v>
      </c>
      <c r="AD201" s="35">
        <f t="shared" si="23"/>
        <v>0.3</v>
      </c>
      <c r="AE201" s="35">
        <f t="shared" si="24"/>
        <v>0</v>
      </c>
      <c r="AF201" s="36">
        <f t="shared" si="27"/>
        <v>0.3</v>
      </c>
      <c r="AG201" s="42"/>
      <c r="AH201" s="38">
        <f t="shared" si="25"/>
        <v>1.1000000000000001</v>
      </c>
      <c r="AI201" s="3">
        <v>192</v>
      </c>
    </row>
    <row r="202" spans="1:35" ht="24" customHeight="1" x14ac:dyDescent="0.3">
      <c r="A202" s="40" t="s">
        <v>1132</v>
      </c>
      <c r="B202" s="26">
        <v>2.5</v>
      </c>
      <c r="C202" s="26">
        <v>0.7</v>
      </c>
      <c r="D202" s="26">
        <v>2</v>
      </c>
      <c r="E202" s="41"/>
      <c r="F202" s="28"/>
      <c r="G202" s="28"/>
      <c r="H202" s="29"/>
      <c r="I202" s="27"/>
      <c r="J202" s="28"/>
      <c r="K202" s="28"/>
      <c r="L202" s="29"/>
      <c r="M202" s="27"/>
      <c r="N202" s="28"/>
      <c r="O202" s="28"/>
      <c r="P202" s="29"/>
      <c r="Q202" s="27"/>
      <c r="R202" s="28"/>
      <c r="S202" s="29"/>
      <c r="T202" s="26">
        <v>0.5</v>
      </c>
      <c r="U202" s="30">
        <f t="shared" ref="U202:U265" si="28">SUM(E202:T202)</f>
        <v>0.5</v>
      </c>
      <c r="V202" s="30">
        <f t="shared" ref="V202:V265" si="29">(U202*0.3)</f>
        <v>0.15</v>
      </c>
      <c r="W202" s="30">
        <f t="shared" ref="W202:W265" si="30">(U202*0.7*C202)/3</f>
        <v>8.1666666666666651E-2</v>
      </c>
      <c r="X202" s="30">
        <f t="shared" si="26"/>
        <v>0.23166666666666663</v>
      </c>
      <c r="Y202" s="31">
        <v>2</v>
      </c>
      <c r="Z202" s="32"/>
      <c r="AA202" s="33"/>
      <c r="AB202" s="26">
        <v>2</v>
      </c>
      <c r="AC202" s="34">
        <v>30</v>
      </c>
      <c r="AD202" s="35">
        <f t="shared" ref="AD202:AD265" si="31">IF(AC202="","0,00",IF(AND(AC202=30,AB202=""),SUM(Y202:AA202)*0.3,IF(AND(AC202=30,AB202&gt;=0),AB202*0.3,"Preencher com 30 ou vazio")))</f>
        <v>0.6</v>
      </c>
      <c r="AE202" s="35">
        <f t="shared" ref="AE202:AE265" si="32">IF(AND(AB202&gt;0),(AB202*0.7*C202)/3,IF(AND(AB202=0),(((SUM(Y202:AA202)*0.7))*C202)/3,"Erro"))</f>
        <v>0.32666666666666661</v>
      </c>
      <c r="AF202" s="36">
        <f t="shared" si="27"/>
        <v>0.92666666666666653</v>
      </c>
      <c r="AG202" s="42">
        <v>1.35</v>
      </c>
      <c r="AH202" s="38">
        <f t="shared" ref="AH202:AH265" si="33">IFERROR(B202+C202+D202+X202+AF202+AG202,"-")</f>
        <v>7.7083333333333339</v>
      </c>
      <c r="AI202" s="39">
        <v>193</v>
      </c>
    </row>
    <row r="203" spans="1:35" ht="24" customHeight="1" x14ac:dyDescent="0.3">
      <c r="A203" s="40" t="s">
        <v>1133</v>
      </c>
      <c r="B203" s="26">
        <v>3.5</v>
      </c>
      <c r="C203" s="26">
        <v>1.02</v>
      </c>
      <c r="D203" s="26">
        <v>2</v>
      </c>
      <c r="E203" s="41"/>
      <c r="F203" s="28"/>
      <c r="G203" s="28"/>
      <c r="H203" s="29"/>
      <c r="I203" s="27"/>
      <c r="J203" s="28">
        <v>3</v>
      </c>
      <c r="K203" s="28"/>
      <c r="L203" s="29"/>
      <c r="M203" s="27">
        <v>2</v>
      </c>
      <c r="N203" s="28"/>
      <c r="O203" s="28"/>
      <c r="P203" s="29"/>
      <c r="Q203" s="27"/>
      <c r="R203" s="28"/>
      <c r="S203" s="29"/>
      <c r="T203" s="26">
        <v>5</v>
      </c>
      <c r="U203" s="30">
        <f t="shared" si="28"/>
        <v>10</v>
      </c>
      <c r="V203" s="30">
        <f t="shared" si="29"/>
        <v>3</v>
      </c>
      <c r="W203" s="30">
        <f t="shared" si="30"/>
        <v>2.3800000000000003</v>
      </c>
      <c r="X203" s="30">
        <f t="shared" si="26"/>
        <v>5.3800000000000008</v>
      </c>
      <c r="Y203" s="31">
        <v>2</v>
      </c>
      <c r="Z203" s="32"/>
      <c r="AA203" s="33"/>
      <c r="AB203" s="26">
        <v>2</v>
      </c>
      <c r="AC203" s="34">
        <v>30</v>
      </c>
      <c r="AD203" s="35">
        <f t="shared" si="31"/>
        <v>0.6</v>
      </c>
      <c r="AE203" s="35">
        <f t="shared" si="32"/>
        <v>0.47599999999999998</v>
      </c>
      <c r="AF203" s="36">
        <f t="shared" si="27"/>
        <v>1.0760000000000001</v>
      </c>
      <c r="AG203" s="42">
        <v>1.05</v>
      </c>
      <c r="AH203" s="38">
        <f t="shared" si="33"/>
        <v>14.026000000000002</v>
      </c>
      <c r="AI203" s="3">
        <v>194</v>
      </c>
    </row>
    <row r="204" spans="1:35" ht="24" customHeight="1" x14ac:dyDescent="0.3">
      <c r="A204" s="40" t="s">
        <v>1134</v>
      </c>
      <c r="B204" s="26">
        <v>3.2</v>
      </c>
      <c r="C204" s="26">
        <v>0.31</v>
      </c>
      <c r="D204" s="26">
        <v>1.8</v>
      </c>
      <c r="E204" s="41"/>
      <c r="F204" s="28"/>
      <c r="G204" s="28"/>
      <c r="H204" s="29"/>
      <c r="I204" s="27"/>
      <c r="J204" s="28"/>
      <c r="K204" s="28"/>
      <c r="L204" s="29"/>
      <c r="M204" s="27"/>
      <c r="N204" s="28"/>
      <c r="O204" s="28"/>
      <c r="P204" s="29"/>
      <c r="Q204" s="27"/>
      <c r="R204" s="28"/>
      <c r="S204" s="29"/>
      <c r="T204" s="26">
        <v>1.5</v>
      </c>
      <c r="U204" s="30">
        <f t="shared" si="28"/>
        <v>1.5</v>
      </c>
      <c r="V204" s="30">
        <f t="shared" si="29"/>
        <v>0.44999999999999996</v>
      </c>
      <c r="W204" s="30">
        <f t="shared" si="30"/>
        <v>0.10849999999999999</v>
      </c>
      <c r="X204" s="30">
        <f t="shared" si="26"/>
        <v>0.5585</v>
      </c>
      <c r="Y204" s="31">
        <v>2</v>
      </c>
      <c r="Z204" s="32"/>
      <c r="AA204" s="33"/>
      <c r="AB204" s="26">
        <v>2</v>
      </c>
      <c r="AC204" s="34">
        <v>30</v>
      </c>
      <c r="AD204" s="35">
        <f t="shared" si="31"/>
        <v>0.6</v>
      </c>
      <c r="AE204" s="35">
        <f t="shared" si="32"/>
        <v>0.14466666666666667</v>
      </c>
      <c r="AF204" s="36">
        <f t="shared" si="27"/>
        <v>0.74466666666666659</v>
      </c>
      <c r="AG204" s="42">
        <v>1.1000000000000001</v>
      </c>
      <c r="AH204" s="38">
        <f t="shared" si="33"/>
        <v>7.7131666666666678</v>
      </c>
      <c r="AI204" s="3">
        <v>195</v>
      </c>
    </row>
    <row r="205" spans="1:35" ht="24" customHeight="1" x14ac:dyDescent="0.3">
      <c r="A205" s="40" t="s">
        <v>1135</v>
      </c>
      <c r="B205" s="26">
        <v>2.6</v>
      </c>
      <c r="C205" s="26">
        <v>1.34</v>
      </c>
      <c r="D205" s="26">
        <v>2</v>
      </c>
      <c r="E205" s="41"/>
      <c r="F205" s="28"/>
      <c r="G205" s="28"/>
      <c r="H205" s="29"/>
      <c r="I205" s="27"/>
      <c r="J205" s="28"/>
      <c r="K205" s="28"/>
      <c r="L205" s="29"/>
      <c r="M205" s="27"/>
      <c r="N205" s="28"/>
      <c r="O205" s="28"/>
      <c r="P205" s="29"/>
      <c r="Q205" s="27"/>
      <c r="R205" s="28"/>
      <c r="S205" s="29"/>
      <c r="T205" s="26">
        <v>2</v>
      </c>
      <c r="U205" s="30">
        <f t="shared" si="28"/>
        <v>2</v>
      </c>
      <c r="V205" s="30">
        <f t="shared" si="29"/>
        <v>0.6</v>
      </c>
      <c r="W205" s="30">
        <f t="shared" si="30"/>
        <v>0.6253333333333333</v>
      </c>
      <c r="X205" s="30">
        <f t="shared" si="26"/>
        <v>1.2253333333333334</v>
      </c>
      <c r="Y205" s="31">
        <v>2</v>
      </c>
      <c r="Z205" s="32"/>
      <c r="AA205" s="33"/>
      <c r="AB205" s="26">
        <v>2</v>
      </c>
      <c r="AC205" s="34">
        <v>30</v>
      </c>
      <c r="AD205" s="35">
        <f t="shared" si="31"/>
        <v>0.6</v>
      </c>
      <c r="AE205" s="35">
        <f t="shared" si="32"/>
        <v>0.6253333333333333</v>
      </c>
      <c r="AF205" s="36">
        <f t="shared" si="27"/>
        <v>1.2253333333333334</v>
      </c>
      <c r="AG205" s="42">
        <v>2</v>
      </c>
      <c r="AH205" s="38">
        <f t="shared" si="33"/>
        <v>10.390666666666668</v>
      </c>
      <c r="AI205" s="39">
        <v>196</v>
      </c>
    </row>
    <row r="206" spans="1:35" ht="24" customHeight="1" x14ac:dyDescent="0.3">
      <c r="A206" s="40" t="s">
        <v>1136</v>
      </c>
      <c r="B206" s="26">
        <v>3.2</v>
      </c>
      <c r="C206" s="26">
        <v>1.5</v>
      </c>
      <c r="D206" s="26">
        <v>2</v>
      </c>
      <c r="E206" s="41"/>
      <c r="F206" s="28"/>
      <c r="G206" s="28"/>
      <c r="H206" s="29"/>
      <c r="I206" s="27"/>
      <c r="J206" s="28"/>
      <c r="K206" s="28"/>
      <c r="L206" s="29"/>
      <c r="M206" s="27"/>
      <c r="N206" s="28"/>
      <c r="O206" s="28"/>
      <c r="P206" s="29"/>
      <c r="Q206" s="27"/>
      <c r="R206" s="28"/>
      <c r="S206" s="29"/>
      <c r="T206" s="26">
        <v>2.1</v>
      </c>
      <c r="U206" s="30">
        <f t="shared" si="28"/>
        <v>2.1</v>
      </c>
      <c r="V206" s="30">
        <f t="shared" si="29"/>
        <v>0.63</v>
      </c>
      <c r="W206" s="30">
        <f t="shared" si="30"/>
        <v>0.73499999999999999</v>
      </c>
      <c r="X206" s="30">
        <f t="shared" si="26"/>
        <v>1.365</v>
      </c>
      <c r="Y206" s="31">
        <v>2</v>
      </c>
      <c r="Z206" s="32"/>
      <c r="AA206" s="33"/>
      <c r="AB206" s="26">
        <v>2</v>
      </c>
      <c r="AC206" s="34">
        <v>30</v>
      </c>
      <c r="AD206" s="35">
        <f t="shared" si="31"/>
        <v>0.6</v>
      </c>
      <c r="AE206" s="35">
        <f t="shared" si="32"/>
        <v>0.69999999999999984</v>
      </c>
      <c r="AF206" s="36">
        <f t="shared" si="27"/>
        <v>1.2999999999999998</v>
      </c>
      <c r="AG206" s="42">
        <v>2</v>
      </c>
      <c r="AH206" s="38">
        <f t="shared" si="33"/>
        <v>11.364999999999998</v>
      </c>
      <c r="AI206" s="3">
        <v>197</v>
      </c>
    </row>
    <row r="207" spans="1:35" ht="24" customHeight="1" x14ac:dyDescent="0.3">
      <c r="A207" s="40" t="s">
        <v>1137</v>
      </c>
      <c r="B207" s="26">
        <v>2.7</v>
      </c>
      <c r="C207" s="26">
        <v>1.7</v>
      </c>
      <c r="D207" s="26">
        <v>2</v>
      </c>
      <c r="E207" s="41"/>
      <c r="F207" s="28"/>
      <c r="G207" s="28"/>
      <c r="H207" s="29"/>
      <c r="I207" s="27"/>
      <c r="J207" s="28"/>
      <c r="K207" s="28"/>
      <c r="L207" s="29"/>
      <c r="M207" s="27"/>
      <c r="N207" s="28"/>
      <c r="O207" s="28"/>
      <c r="P207" s="29"/>
      <c r="Q207" s="27"/>
      <c r="R207" s="28"/>
      <c r="S207" s="29"/>
      <c r="T207" s="26">
        <v>3.25</v>
      </c>
      <c r="U207" s="30">
        <f t="shared" si="28"/>
        <v>3.25</v>
      </c>
      <c r="V207" s="30">
        <f t="shared" si="29"/>
        <v>0.97499999999999998</v>
      </c>
      <c r="W207" s="30">
        <f t="shared" si="30"/>
        <v>1.2891666666666666</v>
      </c>
      <c r="X207" s="30">
        <f t="shared" si="26"/>
        <v>2.2641666666666667</v>
      </c>
      <c r="Y207" s="31">
        <v>2</v>
      </c>
      <c r="Z207" s="32"/>
      <c r="AA207" s="33"/>
      <c r="AB207" s="26">
        <v>2</v>
      </c>
      <c r="AC207" s="34">
        <v>30</v>
      </c>
      <c r="AD207" s="35">
        <f t="shared" si="31"/>
        <v>0.6</v>
      </c>
      <c r="AE207" s="35">
        <f t="shared" si="32"/>
        <v>0.79333333333333333</v>
      </c>
      <c r="AF207" s="36">
        <f t="shared" si="27"/>
        <v>1.3933333333333333</v>
      </c>
      <c r="AG207" s="42">
        <v>0.6</v>
      </c>
      <c r="AH207" s="38">
        <f t="shared" si="33"/>
        <v>10.657499999999999</v>
      </c>
      <c r="AI207" s="3">
        <v>198</v>
      </c>
    </row>
    <row r="208" spans="1:35" ht="24" customHeight="1" x14ac:dyDescent="0.3">
      <c r="A208" s="40" t="s">
        <v>1138</v>
      </c>
      <c r="B208" s="26">
        <v>3.2</v>
      </c>
      <c r="C208" s="26">
        <v>0.7</v>
      </c>
      <c r="D208" s="26">
        <v>2</v>
      </c>
      <c r="E208" s="41"/>
      <c r="F208" s="28"/>
      <c r="G208" s="28"/>
      <c r="H208" s="29"/>
      <c r="I208" s="27"/>
      <c r="J208" s="28"/>
      <c r="K208" s="28"/>
      <c r="L208" s="29"/>
      <c r="M208" s="27"/>
      <c r="N208" s="28"/>
      <c r="O208" s="28"/>
      <c r="P208" s="29"/>
      <c r="Q208" s="27"/>
      <c r="R208" s="28"/>
      <c r="S208" s="29"/>
      <c r="T208" s="26"/>
      <c r="U208" s="30">
        <f t="shared" si="28"/>
        <v>0</v>
      </c>
      <c r="V208" s="30">
        <f t="shared" si="29"/>
        <v>0</v>
      </c>
      <c r="W208" s="30">
        <f t="shared" si="30"/>
        <v>0</v>
      </c>
      <c r="X208" s="30">
        <f t="shared" si="26"/>
        <v>0</v>
      </c>
      <c r="Y208" s="31">
        <v>2</v>
      </c>
      <c r="Z208" s="32"/>
      <c r="AA208" s="33"/>
      <c r="AB208" s="26">
        <v>2</v>
      </c>
      <c r="AC208" s="34">
        <v>30</v>
      </c>
      <c r="AD208" s="35">
        <f t="shared" si="31"/>
        <v>0.6</v>
      </c>
      <c r="AE208" s="35">
        <f t="shared" si="32"/>
        <v>0.32666666666666661</v>
      </c>
      <c r="AF208" s="36">
        <f t="shared" si="27"/>
        <v>0.92666666666666653</v>
      </c>
      <c r="AG208" s="42">
        <v>1.5</v>
      </c>
      <c r="AH208" s="38">
        <f t="shared" si="33"/>
        <v>8.326666666666668</v>
      </c>
      <c r="AI208" s="39">
        <v>199</v>
      </c>
    </row>
    <row r="209" spans="1:35" ht="24" customHeight="1" x14ac:dyDescent="0.3">
      <c r="A209" s="40" t="s">
        <v>1139</v>
      </c>
      <c r="B209" s="26">
        <v>3.05</v>
      </c>
      <c r="C209" s="26">
        <v>1.69</v>
      </c>
      <c r="D209" s="26">
        <v>2</v>
      </c>
      <c r="E209" s="41"/>
      <c r="F209" s="28"/>
      <c r="G209" s="28"/>
      <c r="H209" s="29"/>
      <c r="I209" s="27"/>
      <c r="J209" s="28"/>
      <c r="K209" s="28"/>
      <c r="L209" s="29"/>
      <c r="M209" s="27">
        <v>2</v>
      </c>
      <c r="N209" s="28"/>
      <c r="O209" s="28"/>
      <c r="P209" s="29"/>
      <c r="Q209" s="27"/>
      <c r="R209" s="28"/>
      <c r="S209" s="29"/>
      <c r="T209" s="26">
        <v>4</v>
      </c>
      <c r="U209" s="30">
        <f t="shared" si="28"/>
        <v>6</v>
      </c>
      <c r="V209" s="30">
        <f t="shared" si="29"/>
        <v>1.7999999999999998</v>
      </c>
      <c r="W209" s="30">
        <f t="shared" si="30"/>
        <v>2.3659999999999997</v>
      </c>
      <c r="X209" s="30">
        <f t="shared" si="26"/>
        <v>4.1659999999999995</v>
      </c>
      <c r="Y209" s="31">
        <v>2</v>
      </c>
      <c r="Z209" s="32"/>
      <c r="AA209" s="33"/>
      <c r="AB209" s="26">
        <v>2</v>
      </c>
      <c r="AC209" s="34">
        <v>30</v>
      </c>
      <c r="AD209" s="35">
        <f t="shared" si="31"/>
        <v>0.6</v>
      </c>
      <c r="AE209" s="35">
        <f t="shared" si="32"/>
        <v>0.78866666666666652</v>
      </c>
      <c r="AF209" s="36">
        <f t="shared" si="27"/>
        <v>1.3886666666666665</v>
      </c>
      <c r="AG209" s="42">
        <v>1.1000000000000001</v>
      </c>
      <c r="AH209" s="38">
        <f t="shared" si="33"/>
        <v>13.394666666666664</v>
      </c>
      <c r="AI209" s="3">
        <v>200</v>
      </c>
    </row>
    <row r="210" spans="1:35" ht="24" customHeight="1" x14ac:dyDescent="0.3">
      <c r="A210" s="40" t="s">
        <v>1140</v>
      </c>
      <c r="B210" s="26">
        <v>2.25</v>
      </c>
      <c r="C210" s="26">
        <v>3</v>
      </c>
      <c r="D210" s="26">
        <v>1.8</v>
      </c>
      <c r="E210" s="41"/>
      <c r="F210" s="28"/>
      <c r="G210" s="28"/>
      <c r="H210" s="29"/>
      <c r="I210" s="27"/>
      <c r="J210" s="28"/>
      <c r="K210" s="28"/>
      <c r="L210" s="29"/>
      <c r="M210" s="27"/>
      <c r="N210" s="28"/>
      <c r="O210" s="28"/>
      <c r="P210" s="29"/>
      <c r="Q210" s="27"/>
      <c r="R210" s="28"/>
      <c r="S210" s="29"/>
      <c r="T210" s="26"/>
      <c r="U210" s="30">
        <f t="shared" si="28"/>
        <v>0</v>
      </c>
      <c r="V210" s="30">
        <f t="shared" si="29"/>
        <v>0</v>
      </c>
      <c r="W210" s="30">
        <f t="shared" si="30"/>
        <v>0</v>
      </c>
      <c r="X210" s="30">
        <f t="shared" si="26"/>
        <v>0</v>
      </c>
      <c r="Y210" s="31"/>
      <c r="Z210" s="32"/>
      <c r="AA210" s="33"/>
      <c r="AB210" s="26">
        <v>0</v>
      </c>
      <c r="AC210" s="34">
        <v>30</v>
      </c>
      <c r="AD210" s="35">
        <f t="shared" si="31"/>
        <v>0</v>
      </c>
      <c r="AE210" s="35">
        <f t="shared" si="32"/>
        <v>0</v>
      </c>
      <c r="AF210" s="36">
        <f t="shared" si="27"/>
        <v>0</v>
      </c>
      <c r="AG210" s="42"/>
      <c r="AH210" s="38">
        <f t="shared" si="33"/>
        <v>7.05</v>
      </c>
      <c r="AI210" s="3">
        <v>201</v>
      </c>
    </row>
    <row r="211" spans="1:35" ht="24" customHeight="1" x14ac:dyDescent="0.3">
      <c r="A211" s="40" t="s">
        <v>1141</v>
      </c>
      <c r="B211" s="26">
        <v>0.2</v>
      </c>
      <c r="C211" s="26"/>
      <c r="D211" s="26"/>
      <c r="E211" s="41"/>
      <c r="F211" s="28"/>
      <c r="G211" s="28"/>
      <c r="H211" s="29"/>
      <c r="I211" s="27"/>
      <c r="J211" s="28"/>
      <c r="K211" s="28"/>
      <c r="L211" s="29"/>
      <c r="M211" s="27"/>
      <c r="N211" s="28"/>
      <c r="O211" s="28"/>
      <c r="P211" s="29"/>
      <c r="Q211" s="27"/>
      <c r="R211" s="28"/>
      <c r="S211" s="29"/>
      <c r="T211" s="26"/>
      <c r="U211" s="30">
        <f t="shared" si="28"/>
        <v>0</v>
      </c>
      <c r="V211" s="30">
        <f t="shared" si="29"/>
        <v>0</v>
      </c>
      <c r="W211" s="30">
        <f t="shared" si="30"/>
        <v>0</v>
      </c>
      <c r="X211" s="30">
        <f t="shared" si="26"/>
        <v>0</v>
      </c>
      <c r="Y211" s="31">
        <v>2</v>
      </c>
      <c r="Z211" s="32"/>
      <c r="AA211" s="33"/>
      <c r="AB211" s="26">
        <v>2</v>
      </c>
      <c r="AC211" s="34">
        <v>30</v>
      </c>
      <c r="AD211" s="35">
        <f t="shared" si="31"/>
        <v>0.6</v>
      </c>
      <c r="AE211" s="35">
        <f t="shared" si="32"/>
        <v>0</v>
      </c>
      <c r="AF211" s="36">
        <f t="shared" si="27"/>
        <v>0.6</v>
      </c>
      <c r="AG211" s="42"/>
      <c r="AH211" s="38">
        <f t="shared" si="33"/>
        <v>0.8</v>
      </c>
      <c r="AI211" s="39">
        <v>202</v>
      </c>
    </row>
    <row r="212" spans="1:35" ht="24" customHeight="1" x14ac:dyDescent="0.3">
      <c r="A212" s="40" t="s">
        <v>1142</v>
      </c>
      <c r="B212" s="26">
        <v>0.2</v>
      </c>
      <c r="C212" s="26"/>
      <c r="D212" s="26"/>
      <c r="E212" s="41"/>
      <c r="F212" s="28"/>
      <c r="G212" s="28"/>
      <c r="H212" s="29"/>
      <c r="I212" s="27"/>
      <c r="J212" s="28"/>
      <c r="K212" s="28"/>
      <c r="L212" s="29"/>
      <c r="M212" s="27"/>
      <c r="N212" s="28"/>
      <c r="O212" s="28"/>
      <c r="P212" s="29"/>
      <c r="Q212" s="27"/>
      <c r="R212" s="28"/>
      <c r="S212" s="29"/>
      <c r="T212" s="26"/>
      <c r="U212" s="30">
        <f t="shared" si="28"/>
        <v>0</v>
      </c>
      <c r="V212" s="30">
        <f t="shared" si="29"/>
        <v>0</v>
      </c>
      <c r="W212" s="30">
        <f t="shared" si="30"/>
        <v>0</v>
      </c>
      <c r="X212" s="30">
        <f t="shared" si="26"/>
        <v>0</v>
      </c>
      <c r="Y212" s="31">
        <v>2</v>
      </c>
      <c r="Z212" s="32"/>
      <c r="AA212" s="33"/>
      <c r="AB212" s="26">
        <v>2</v>
      </c>
      <c r="AC212" s="34">
        <v>30</v>
      </c>
      <c r="AD212" s="35">
        <f t="shared" si="31"/>
        <v>0.6</v>
      </c>
      <c r="AE212" s="35">
        <f t="shared" si="32"/>
        <v>0</v>
      </c>
      <c r="AF212" s="36">
        <f t="shared" si="27"/>
        <v>0.6</v>
      </c>
      <c r="AG212" s="42"/>
      <c r="AH212" s="38">
        <f t="shared" si="33"/>
        <v>0.8</v>
      </c>
      <c r="AI212" s="3">
        <v>203</v>
      </c>
    </row>
    <row r="213" spans="1:35" ht="24" customHeight="1" x14ac:dyDescent="0.3">
      <c r="A213" s="40" t="s">
        <v>1143</v>
      </c>
      <c r="B213" s="26">
        <v>3.15</v>
      </c>
      <c r="C213" s="26">
        <v>0.47</v>
      </c>
      <c r="D213" s="26">
        <v>1.35</v>
      </c>
      <c r="E213" s="41"/>
      <c r="F213" s="28"/>
      <c r="G213" s="28"/>
      <c r="H213" s="29"/>
      <c r="I213" s="27"/>
      <c r="J213" s="28"/>
      <c r="K213" s="28"/>
      <c r="L213" s="29"/>
      <c r="M213" s="27"/>
      <c r="N213" s="28"/>
      <c r="O213" s="28"/>
      <c r="P213" s="29"/>
      <c r="Q213" s="27"/>
      <c r="R213" s="28"/>
      <c r="S213" s="29"/>
      <c r="T213" s="26">
        <v>3</v>
      </c>
      <c r="U213" s="30">
        <f t="shared" si="28"/>
        <v>3</v>
      </c>
      <c r="V213" s="30">
        <f t="shared" si="29"/>
        <v>0.89999999999999991</v>
      </c>
      <c r="W213" s="30">
        <f t="shared" si="30"/>
        <v>0.3289999999999999</v>
      </c>
      <c r="X213" s="30">
        <f t="shared" si="26"/>
        <v>1.2289999999999999</v>
      </c>
      <c r="Y213" s="31">
        <v>2</v>
      </c>
      <c r="Z213" s="32"/>
      <c r="AA213" s="33"/>
      <c r="AB213" s="26">
        <v>2</v>
      </c>
      <c r="AC213" s="34">
        <v>30</v>
      </c>
      <c r="AD213" s="35">
        <f t="shared" si="31"/>
        <v>0.6</v>
      </c>
      <c r="AE213" s="35">
        <f t="shared" si="32"/>
        <v>0.2193333333333333</v>
      </c>
      <c r="AF213" s="36">
        <f t="shared" si="27"/>
        <v>0.81933333333333325</v>
      </c>
      <c r="AG213" s="42">
        <v>1.8</v>
      </c>
      <c r="AH213" s="38">
        <f t="shared" si="33"/>
        <v>8.8183333333333351</v>
      </c>
      <c r="AI213" s="3">
        <v>204</v>
      </c>
    </row>
    <row r="214" spans="1:35" ht="24" customHeight="1" x14ac:dyDescent="0.3">
      <c r="A214" s="40" t="s">
        <v>1144</v>
      </c>
      <c r="B214" s="26">
        <v>3.15</v>
      </c>
      <c r="C214" s="26">
        <v>0.7</v>
      </c>
      <c r="D214" s="26"/>
      <c r="E214" s="41"/>
      <c r="F214" s="28"/>
      <c r="G214" s="28"/>
      <c r="H214" s="29"/>
      <c r="I214" s="27"/>
      <c r="J214" s="28"/>
      <c r="K214" s="28"/>
      <c r="L214" s="29"/>
      <c r="M214" s="27"/>
      <c r="N214" s="28"/>
      <c r="O214" s="28"/>
      <c r="P214" s="29"/>
      <c r="Q214" s="27"/>
      <c r="R214" s="28"/>
      <c r="S214" s="29"/>
      <c r="T214" s="26">
        <v>2.58</v>
      </c>
      <c r="U214" s="30">
        <f t="shared" si="28"/>
        <v>2.58</v>
      </c>
      <c r="V214" s="30">
        <f t="shared" si="29"/>
        <v>0.77400000000000002</v>
      </c>
      <c r="W214" s="30">
        <f t="shared" si="30"/>
        <v>0.42139999999999994</v>
      </c>
      <c r="X214" s="30">
        <f t="shared" si="26"/>
        <v>1.1954</v>
      </c>
      <c r="Y214" s="31"/>
      <c r="Z214" s="32">
        <v>3</v>
      </c>
      <c r="AA214" s="33"/>
      <c r="AB214" s="26">
        <v>0.75</v>
      </c>
      <c r="AC214" s="34">
        <v>30</v>
      </c>
      <c r="AD214" s="35">
        <f t="shared" si="31"/>
        <v>0.22499999999999998</v>
      </c>
      <c r="AE214" s="35">
        <f t="shared" si="32"/>
        <v>0.12249999999999998</v>
      </c>
      <c r="AF214" s="36">
        <f t="shared" si="27"/>
        <v>0.34749999999999998</v>
      </c>
      <c r="AG214" s="42">
        <v>1</v>
      </c>
      <c r="AH214" s="38">
        <f t="shared" si="33"/>
        <v>6.3929</v>
      </c>
      <c r="AI214" s="39">
        <v>205</v>
      </c>
    </row>
    <row r="215" spans="1:35" ht="24" customHeight="1" x14ac:dyDescent="0.3">
      <c r="A215" s="40" t="s">
        <v>1145</v>
      </c>
      <c r="B215" s="26">
        <v>2.4500000000000002</v>
      </c>
      <c r="C215" s="26">
        <v>0.2</v>
      </c>
      <c r="D215" s="26">
        <v>2</v>
      </c>
      <c r="E215" s="41"/>
      <c r="F215" s="28"/>
      <c r="G215" s="28"/>
      <c r="H215" s="29"/>
      <c r="I215" s="27"/>
      <c r="J215" s="28"/>
      <c r="K215" s="28"/>
      <c r="L215" s="29">
        <v>5</v>
      </c>
      <c r="M215" s="27"/>
      <c r="N215" s="28"/>
      <c r="O215" s="28"/>
      <c r="P215" s="29"/>
      <c r="Q215" s="27"/>
      <c r="R215" s="28"/>
      <c r="S215" s="29"/>
      <c r="T215" s="26"/>
      <c r="U215" s="30">
        <f t="shared" si="28"/>
        <v>5</v>
      </c>
      <c r="V215" s="30">
        <f t="shared" si="29"/>
        <v>1.5</v>
      </c>
      <c r="W215" s="30">
        <f t="shared" si="30"/>
        <v>0.23333333333333336</v>
      </c>
      <c r="X215" s="30">
        <f t="shared" ref="X215:X274" si="34">V215+W215</f>
        <v>1.7333333333333334</v>
      </c>
      <c r="Y215" s="31">
        <v>2</v>
      </c>
      <c r="Z215" s="32"/>
      <c r="AA215" s="33"/>
      <c r="AB215" s="26">
        <v>2</v>
      </c>
      <c r="AC215" s="34">
        <v>30</v>
      </c>
      <c r="AD215" s="35">
        <f t="shared" si="31"/>
        <v>0.6</v>
      </c>
      <c r="AE215" s="35">
        <f t="shared" si="32"/>
        <v>9.3333333333333324E-2</v>
      </c>
      <c r="AF215" s="36">
        <f t="shared" si="27"/>
        <v>0.69333333333333336</v>
      </c>
      <c r="AG215" s="42">
        <v>1.45</v>
      </c>
      <c r="AH215" s="38">
        <f t="shared" si="33"/>
        <v>8.5266666666666673</v>
      </c>
      <c r="AI215" s="3">
        <v>206</v>
      </c>
    </row>
    <row r="216" spans="1:35" ht="24" customHeight="1" x14ac:dyDescent="0.3">
      <c r="A216" s="40" t="s">
        <v>1146</v>
      </c>
      <c r="B216" s="26">
        <v>1.35</v>
      </c>
      <c r="C216" s="26">
        <v>0.2</v>
      </c>
      <c r="D216" s="26"/>
      <c r="E216" s="41"/>
      <c r="F216" s="28"/>
      <c r="G216" s="28"/>
      <c r="H216" s="29"/>
      <c r="I216" s="27"/>
      <c r="J216" s="28"/>
      <c r="K216" s="28"/>
      <c r="L216" s="29"/>
      <c r="M216" s="27"/>
      <c r="N216" s="28"/>
      <c r="O216" s="28"/>
      <c r="P216" s="29"/>
      <c r="Q216" s="27"/>
      <c r="R216" s="28"/>
      <c r="S216" s="29"/>
      <c r="T216" s="26"/>
      <c r="U216" s="30">
        <f t="shared" si="28"/>
        <v>0</v>
      </c>
      <c r="V216" s="30">
        <f t="shared" si="29"/>
        <v>0</v>
      </c>
      <c r="W216" s="30">
        <f t="shared" si="30"/>
        <v>0</v>
      </c>
      <c r="X216" s="30">
        <f t="shared" si="34"/>
        <v>0</v>
      </c>
      <c r="Y216" s="31">
        <v>2</v>
      </c>
      <c r="Z216" s="32"/>
      <c r="AA216" s="33"/>
      <c r="AB216" s="26">
        <v>2</v>
      </c>
      <c r="AC216" s="34">
        <v>30</v>
      </c>
      <c r="AD216" s="35">
        <f t="shared" si="31"/>
        <v>0.6</v>
      </c>
      <c r="AE216" s="35">
        <f t="shared" si="32"/>
        <v>9.3333333333333324E-2</v>
      </c>
      <c r="AF216" s="36">
        <f t="shared" si="27"/>
        <v>0.69333333333333336</v>
      </c>
      <c r="AG216" s="42"/>
      <c r="AH216" s="38">
        <f t="shared" si="33"/>
        <v>2.2433333333333332</v>
      </c>
      <c r="AI216" s="3">
        <v>207</v>
      </c>
    </row>
    <row r="217" spans="1:35" ht="24" customHeight="1" x14ac:dyDescent="0.3">
      <c r="A217" s="40" t="s">
        <v>1147</v>
      </c>
      <c r="B217" s="26">
        <v>3.55</v>
      </c>
      <c r="C217" s="26">
        <v>0.31</v>
      </c>
      <c r="D217" s="26">
        <v>2</v>
      </c>
      <c r="E217" s="41"/>
      <c r="F217" s="28"/>
      <c r="G217" s="28"/>
      <c r="H217" s="29"/>
      <c r="I217" s="27"/>
      <c r="J217" s="28"/>
      <c r="K217" s="28"/>
      <c r="L217" s="29"/>
      <c r="M217" s="27"/>
      <c r="N217" s="28"/>
      <c r="O217" s="28"/>
      <c r="P217" s="29"/>
      <c r="Q217" s="27"/>
      <c r="R217" s="28"/>
      <c r="S217" s="29"/>
      <c r="T217" s="26">
        <v>7</v>
      </c>
      <c r="U217" s="30">
        <f t="shared" si="28"/>
        <v>7</v>
      </c>
      <c r="V217" s="30">
        <f t="shared" si="29"/>
        <v>2.1</v>
      </c>
      <c r="W217" s="30">
        <f t="shared" si="30"/>
        <v>0.5063333333333333</v>
      </c>
      <c r="X217" s="30">
        <f t="shared" si="34"/>
        <v>2.6063333333333336</v>
      </c>
      <c r="Y217" s="31">
        <v>2</v>
      </c>
      <c r="Z217" s="32"/>
      <c r="AA217" s="33"/>
      <c r="AB217" s="26">
        <v>2</v>
      </c>
      <c r="AC217" s="34">
        <v>30</v>
      </c>
      <c r="AD217" s="35">
        <f t="shared" si="31"/>
        <v>0.6</v>
      </c>
      <c r="AE217" s="35">
        <f t="shared" si="32"/>
        <v>0.14466666666666667</v>
      </c>
      <c r="AF217" s="36">
        <f t="shared" ref="AF217:AF243" si="35">IFERROR(AD217+AE217,"-")</f>
        <v>0.74466666666666659</v>
      </c>
      <c r="AG217" s="42">
        <v>1.2</v>
      </c>
      <c r="AH217" s="38">
        <f t="shared" si="33"/>
        <v>10.411</v>
      </c>
      <c r="AI217" s="39">
        <v>208</v>
      </c>
    </row>
    <row r="218" spans="1:35" ht="24" customHeight="1" x14ac:dyDescent="0.3">
      <c r="A218" s="40" t="s">
        <v>1148</v>
      </c>
      <c r="B218" s="26">
        <v>2.7</v>
      </c>
      <c r="C218" s="26">
        <v>0.46</v>
      </c>
      <c r="D218" s="26">
        <v>2</v>
      </c>
      <c r="E218" s="41"/>
      <c r="F218" s="28"/>
      <c r="G218" s="28"/>
      <c r="H218" s="29"/>
      <c r="I218" s="27"/>
      <c r="J218" s="28"/>
      <c r="K218" s="28"/>
      <c r="L218" s="29"/>
      <c r="M218" s="27"/>
      <c r="N218" s="28"/>
      <c r="O218" s="28"/>
      <c r="P218" s="29"/>
      <c r="Q218" s="27"/>
      <c r="R218" s="28"/>
      <c r="S218" s="29"/>
      <c r="T218" s="26"/>
      <c r="U218" s="30">
        <f t="shared" si="28"/>
        <v>0</v>
      </c>
      <c r="V218" s="30">
        <f t="shared" si="29"/>
        <v>0</v>
      </c>
      <c r="W218" s="30">
        <f t="shared" si="30"/>
        <v>0</v>
      </c>
      <c r="X218" s="30">
        <f t="shared" si="34"/>
        <v>0</v>
      </c>
      <c r="Y218" s="31">
        <v>2</v>
      </c>
      <c r="Z218" s="32"/>
      <c r="AA218" s="33"/>
      <c r="AB218" s="26">
        <v>2</v>
      </c>
      <c r="AC218" s="34">
        <v>30</v>
      </c>
      <c r="AD218" s="35">
        <f t="shared" si="31"/>
        <v>0.6</v>
      </c>
      <c r="AE218" s="35">
        <f t="shared" si="32"/>
        <v>0.21466666666666667</v>
      </c>
      <c r="AF218" s="36">
        <f t="shared" si="35"/>
        <v>0.81466666666666665</v>
      </c>
      <c r="AG218" s="42">
        <v>0.95</v>
      </c>
      <c r="AH218" s="38">
        <f t="shared" si="33"/>
        <v>6.924666666666667</v>
      </c>
      <c r="AI218" s="3">
        <v>209</v>
      </c>
    </row>
    <row r="219" spans="1:35" ht="24" customHeight="1" x14ac:dyDescent="0.3">
      <c r="A219" s="40" t="s">
        <v>1149</v>
      </c>
      <c r="B219" s="26">
        <v>2.6</v>
      </c>
      <c r="C219" s="26">
        <v>1.84</v>
      </c>
      <c r="D219" s="26">
        <v>2</v>
      </c>
      <c r="E219" s="41"/>
      <c r="F219" s="28"/>
      <c r="G219" s="28"/>
      <c r="H219" s="29"/>
      <c r="I219" s="27"/>
      <c r="J219" s="28"/>
      <c r="K219" s="28"/>
      <c r="L219" s="29"/>
      <c r="M219" s="27"/>
      <c r="N219" s="28"/>
      <c r="O219" s="28"/>
      <c r="P219" s="29"/>
      <c r="Q219" s="27"/>
      <c r="R219" s="28"/>
      <c r="S219" s="29"/>
      <c r="T219" s="26">
        <v>2</v>
      </c>
      <c r="U219" s="30">
        <f t="shared" si="28"/>
        <v>2</v>
      </c>
      <c r="V219" s="30">
        <f t="shared" si="29"/>
        <v>0.6</v>
      </c>
      <c r="W219" s="30">
        <f t="shared" si="30"/>
        <v>0.85866666666666669</v>
      </c>
      <c r="X219" s="30">
        <f t="shared" si="34"/>
        <v>1.4586666666666668</v>
      </c>
      <c r="Y219" s="31">
        <v>2</v>
      </c>
      <c r="Z219" s="32"/>
      <c r="AA219" s="33"/>
      <c r="AB219" s="26">
        <v>2</v>
      </c>
      <c r="AC219" s="34">
        <v>30</v>
      </c>
      <c r="AD219" s="35">
        <f t="shared" si="31"/>
        <v>0.6</v>
      </c>
      <c r="AE219" s="35">
        <f t="shared" si="32"/>
        <v>0.85866666666666669</v>
      </c>
      <c r="AF219" s="36">
        <f t="shared" si="35"/>
        <v>1.4586666666666668</v>
      </c>
      <c r="AG219" s="42">
        <v>1.9</v>
      </c>
      <c r="AH219" s="38">
        <f t="shared" si="33"/>
        <v>11.257333333333333</v>
      </c>
      <c r="AI219" s="3">
        <v>210</v>
      </c>
    </row>
    <row r="220" spans="1:35" ht="24" customHeight="1" x14ac:dyDescent="0.3">
      <c r="A220" s="40" t="s">
        <v>1150</v>
      </c>
      <c r="B220" s="26">
        <v>0.2</v>
      </c>
      <c r="C220" s="26">
        <v>0</v>
      </c>
      <c r="D220" s="26">
        <v>0.65</v>
      </c>
      <c r="E220" s="41"/>
      <c r="F220" s="28"/>
      <c r="G220" s="28"/>
      <c r="H220" s="29"/>
      <c r="I220" s="27"/>
      <c r="J220" s="28"/>
      <c r="K220" s="28"/>
      <c r="L220" s="29"/>
      <c r="M220" s="27"/>
      <c r="N220" s="28"/>
      <c r="O220" s="28"/>
      <c r="P220" s="29"/>
      <c r="Q220" s="27"/>
      <c r="R220" s="28"/>
      <c r="S220" s="29"/>
      <c r="T220" s="26">
        <v>1</v>
      </c>
      <c r="U220" s="30">
        <f t="shared" si="28"/>
        <v>1</v>
      </c>
      <c r="V220" s="30">
        <f t="shared" si="29"/>
        <v>0.3</v>
      </c>
      <c r="W220" s="30">
        <f t="shared" si="30"/>
        <v>0</v>
      </c>
      <c r="X220" s="30">
        <f t="shared" si="34"/>
        <v>0.3</v>
      </c>
      <c r="Y220" s="31">
        <v>2</v>
      </c>
      <c r="Z220" s="32"/>
      <c r="AA220" s="33"/>
      <c r="AB220" s="26">
        <v>2</v>
      </c>
      <c r="AC220" s="34">
        <v>30</v>
      </c>
      <c r="AD220" s="35">
        <f t="shared" si="31"/>
        <v>0.6</v>
      </c>
      <c r="AE220" s="35">
        <f t="shared" si="32"/>
        <v>0</v>
      </c>
      <c r="AF220" s="36">
        <f t="shared" si="35"/>
        <v>0.6</v>
      </c>
      <c r="AG220" s="42"/>
      <c r="AH220" s="38">
        <f t="shared" si="33"/>
        <v>1.75</v>
      </c>
      <c r="AI220" s="39">
        <v>211</v>
      </c>
    </row>
    <row r="221" spans="1:35" ht="24" customHeight="1" x14ac:dyDescent="0.3">
      <c r="A221" s="40" t="s">
        <v>1151</v>
      </c>
      <c r="B221" s="26">
        <v>2.6</v>
      </c>
      <c r="C221" s="26">
        <v>0.2</v>
      </c>
      <c r="D221" s="26"/>
      <c r="E221" s="41"/>
      <c r="F221" s="28"/>
      <c r="G221" s="28"/>
      <c r="H221" s="29"/>
      <c r="I221" s="27"/>
      <c r="J221" s="28"/>
      <c r="K221" s="28"/>
      <c r="L221" s="29"/>
      <c r="M221" s="27"/>
      <c r="N221" s="28"/>
      <c r="O221" s="28"/>
      <c r="P221" s="29"/>
      <c r="Q221" s="27"/>
      <c r="R221" s="28"/>
      <c r="S221" s="29"/>
      <c r="T221" s="26">
        <v>1</v>
      </c>
      <c r="U221" s="30">
        <f t="shared" si="28"/>
        <v>1</v>
      </c>
      <c r="V221" s="30">
        <f t="shared" si="29"/>
        <v>0.3</v>
      </c>
      <c r="W221" s="30">
        <f t="shared" si="30"/>
        <v>4.6666666666666662E-2</v>
      </c>
      <c r="X221" s="30">
        <f t="shared" si="34"/>
        <v>0.34666666666666668</v>
      </c>
      <c r="Y221" s="31">
        <v>2</v>
      </c>
      <c r="Z221" s="32"/>
      <c r="AA221" s="33"/>
      <c r="AB221" s="26">
        <v>2</v>
      </c>
      <c r="AC221" s="34">
        <v>30</v>
      </c>
      <c r="AD221" s="35">
        <f t="shared" si="31"/>
        <v>0.6</v>
      </c>
      <c r="AE221" s="35">
        <f t="shared" si="32"/>
        <v>9.3333333333333324E-2</v>
      </c>
      <c r="AF221" s="36">
        <f t="shared" si="35"/>
        <v>0.69333333333333336</v>
      </c>
      <c r="AG221" s="42">
        <v>0.6</v>
      </c>
      <c r="AH221" s="38">
        <f t="shared" si="33"/>
        <v>4.4400000000000004</v>
      </c>
      <c r="AI221" s="3">
        <v>212</v>
      </c>
    </row>
    <row r="222" spans="1:35" ht="24" customHeight="1" x14ac:dyDescent="0.3">
      <c r="A222" s="40" t="s">
        <v>1152</v>
      </c>
      <c r="B222" s="26">
        <v>3.2</v>
      </c>
      <c r="C222" s="26">
        <v>1.69</v>
      </c>
      <c r="D222" s="26">
        <v>0.1</v>
      </c>
      <c r="E222" s="41"/>
      <c r="F222" s="28"/>
      <c r="G222" s="28"/>
      <c r="H222" s="29"/>
      <c r="I222" s="27"/>
      <c r="J222" s="28"/>
      <c r="K222" s="28"/>
      <c r="L222" s="29">
        <v>5</v>
      </c>
      <c r="M222" s="27">
        <v>2</v>
      </c>
      <c r="N222" s="28"/>
      <c r="O222" s="28"/>
      <c r="P222" s="29"/>
      <c r="Q222" s="27"/>
      <c r="R222" s="28"/>
      <c r="S222" s="29"/>
      <c r="T222" s="26">
        <v>3.6</v>
      </c>
      <c r="U222" s="30">
        <f t="shared" si="28"/>
        <v>10.6</v>
      </c>
      <c r="V222" s="30">
        <f t="shared" si="29"/>
        <v>3.1799999999999997</v>
      </c>
      <c r="W222" s="30">
        <f t="shared" si="30"/>
        <v>4.1799333333333326</v>
      </c>
      <c r="X222" s="30">
        <f t="shared" si="34"/>
        <v>7.3599333333333323</v>
      </c>
      <c r="Y222" s="31">
        <v>2</v>
      </c>
      <c r="Z222" s="32"/>
      <c r="AA222" s="33"/>
      <c r="AB222" s="26">
        <v>2</v>
      </c>
      <c r="AC222" s="34">
        <v>30</v>
      </c>
      <c r="AD222" s="35">
        <f t="shared" si="31"/>
        <v>0.6</v>
      </c>
      <c r="AE222" s="35">
        <f t="shared" si="32"/>
        <v>0.78866666666666652</v>
      </c>
      <c r="AF222" s="36">
        <f t="shared" si="35"/>
        <v>1.3886666666666665</v>
      </c>
      <c r="AG222" s="42">
        <v>1.6</v>
      </c>
      <c r="AH222" s="38">
        <f t="shared" si="33"/>
        <v>15.338599999999998</v>
      </c>
      <c r="AI222" s="3">
        <v>213</v>
      </c>
    </row>
    <row r="223" spans="1:35" ht="24" customHeight="1" x14ac:dyDescent="0.3">
      <c r="A223" s="40" t="s">
        <v>1153</v>
      </c>
      <c r="B223" s="26">
        <v>2.7</v>
      </c>
      <c r="C223" s="26">
        <v>2.4</v>
      </c>
      <c r="D223" s="26">
        <v>1.05</v>
      </c>
      <c r="E223" s="41"/>
      <c r="F223" s="28"/>
      <c r="G223" s="28"/>
      <c r="H223" s="29"/>
      <c r="I223" s="27"/>
      <c r="J223" s="28"/>
      <c r="K223" s="28"/>
      <c r="L223" s="29"/>
      <c r="M223" s="27"/>
      <c r="N223" s="28"/>
      <c r="O223" s="28"/>
      <c r="P223" s="29"/>
      <c r="Q223" s="27"/>
      <c r="R223" s="28"/>
      <c r="S223" s="29"/>
      <c r="T223" s="26">
        <v>3</v>
      </c>
      <c r="U223" s="30">
        <f t="shared" si="28"/>
        <v>3</v>
      </c>
      <c r="V223" s="30">
        <f t="shared" si="29"/>
        <v>0.89999999999999991</v>
      </c>
      <c r="W223" s="30">
        <f t="shared" si="30"/>
        <v>1.6799999999999997</v>
      </c>
      <c r="X223" s="30">
        <f t="shared" si="34"/>
        <v>2.5799999999999996</v>
      </c>
      <c r="Y223" s="31">
        <v>2</v>
      </c>
      <c r="Z223" s="32"/>
      <c r="AA223" s="33"/>
      <c r="AB223" s="26">
        <v>2</v>
      </c>
      <c r="AC223" s="34">
        <v>30</v>
      </c>
      <c r="AD223" s="35">
        <f t="shared" si="31"/>
        <v>0.6</v>
      </c>
      <c r="AE223" s="35">
        <f t="shared" si="32"/>
        <v>1.1199999999999999</v>
      </c>
      <c r="AF223" s="36">
        <f t="shared" si="35"/>
        <v>1.7199999999999998</v>
      </c>
      <c r="AG223" s="42">
        <v>1.8</v>
      </c>
      <c r="AH223" s="38">
        <f t="shared" si="33"/>
        <v>12.25</v>
      </c>
      <c r="AI223" s="39">
        <v>214</v>
      </c>
    </row>
    <row r="224" spans="1:35" ht="24" customHeight="1" x14ac:dyDescent="0.3">
      <c r="A224" s="40" t="s">
        <v>1154</v>
      </c>
      <c r="B224" s="26"/>
      <c r="C224" s="26"/>
      <c r="D224" s="26"/>
      <c r="E224" s="41"/>
      <c r="F224" s="28"/>
      <c r="G224" s="28"/>
      <c r="H224" s="29"/>
      <c r="I224" s="27"/>
      <c r="J224" s="28"/>
      <c r="K224" s="28"/>
      <c r="L224" s="29">
        <v>5</v>
      </c>
      <c r="M224" s="27"/>
      <c r="N224" s="28"/>
      <c r="O224" s="28"/>
      <c r="P224" s="29"/>
      <c r="Q224" s="27"/>
      <c r="R224" s="28"/>
      <c r="S224" s="29"/>
      <c r="T224" s="26"/>
      <c r="U224" s="30">
        <f t="shared" si="28"/>
        <v>5</v>
      </c>
      <c r="V224" s="30">
        <f t="shared" si="29"/>
        <v>1.5</v>
      </c>
      <c r="W224" s="30">
        <f t="shared" si="30"/>
        <v>0</v>
      </c>
      <c r="X224" s="30">
        <f t="shared" si="34"/>
        <v>1.5</v>
      </c>
      <c r="Y224" s="31">
        <v>2</v>
      </c>
      <c r="Z224" s="32"/>
      <c r="AA224" s="33"/>
      <c r="AB224" s="26">
        <v>2</v>
      </c>
      <c r="AC224" s="34">
        <v>30</v>
      </c>
      <c r="AD224" s="35">
        <f t="shared" si="31"/>
        <v>0.6</v>
      </c>
      <c r="AE224" s="35">
        <f t="shared" si="32"/>
        <v>0</v>
      </c>
      <c r="AF224" s="36">
        <f t="shared" si="35"/>
        <v>0.6</v>
      </c>
      <c r="AG224" s="42"/>
      <c r="AH224" s="38">
        <f t="shared" si="33"/>
        <v>2.1</v>
      </c>
      <c r="AI224" s="3">
        <v>215</v>
      </c>
    </row>
    <row r="225" spans="1:35" ht="24" customHeight="1" x14ac:dyDescent="0.3">
      <c r="A225" s="40" t="s">
        <v>1155</v>
      </c>
      <c r="B225" s="26">
        <v>3.65</v>
      </c>
      <c r="C225" s="26">
        <v>2.39</v>
      </c>
      <c r="D225" s="26">
        <v>2</v>
      </c>
      <c r="E225" s="41"/>
      <c r="F225" s="28"/>
      <c r="G225" s="28"/>
      <c r="H225" s="29"/>
      <c r="I225" s="27"/>
      <c r="J225" s="28"/>
      <c r="K225" s="28"/>
      <c r="L225" s="29"/>
      <c r="M225" s="27"/>
      <c r="N225" s="28"/>
      <c r="O225" s="28"/>
      <c r="P225" s="29"/>
      <c r="Q225" s="27"/>
      <c r="R225" s="28"/>
      <c r="S225" s="29"/>
      <c r="T225" s="26">
        <v>8</v>
      </c>
      <c r="U225" s="30">
        <f t="shared" si="28"/>
        <v>8</v>
      </c>
      <c r="V225" s="30">
        <f t="shared" si="29"/>
        <v>2.4</v>
      </c>
      <c r="W225" s="30">
        <f t="shared" si="30"/>
        <v>4.4613333333333332</v>
      </c>
      <c r="X225" s="30">
        <f t="shared" si="34"/>
        <v>6.8613333333333326</v>
      </c>
      <c r="Y225" s="31">
        <v>2</v>
      </c>
      <c r="Z225" s="32"/>
      <c r="AA225" s="33"/>
      <c r="AB225" s="26">
        <v>2</v>
      </c>
      <c r="AC225" s="34">
        <v>30</v>
      </c>
      <c r="AD225" s="35">
        <f t="shared" si="31"/>
        <v>0.6</v>
      </c>
      <c r="AE225" s="35">
        <f t="shared" si="32"/>
        <v>1.1153333333333333</v>
      </c>
      <c r="AF225" s="36">
        <f t="shared" si="35"/>
        <v>1.7153333333333332</v>
      </c>
      <c r="AG225" s="42">
        <v>2</v>
      </c>
      <c r="AH225" s="38">
        <f t="shared" si="33"/>
        <v>18.616666666666664</v>
      </c>
      <c r="AI225" s="3">
        <v>216</v>
      </c>
    </row>
    <row r="226" spans="1:35" ht="24" customHeight="1" x14ac:dyDescent="0.3">
      <c r="A226" s="40" t="s">
        <v>1156</v>
      </c>
      <c r="B226" s="26">
        <v>3.05</v>
      </c>
      <c r="C226" s="26">
        <v>0.37</v>
      </c>
      <c r="D226" s="26">
        <v>2</v>
      </c>
      <c r="E226" s="41"/>
      <c r="F226" s="28"/>
      <c r="G226" s="28"/>
      <c r="H226" s="29"/>
      <c r="I226" s="27"/>
      <c r="J226" s="28"/>
      <c r="K226" s="28"/>
      <c r="L226" s="29"/>
      <c r="M226" s="27"/>
      <c r="N226" s="28"/>
      <c r="O226" s="28"/>
      <c r="P226" s="29"/>
      <c r="Q226" s="27"/>
      <c r="R226" s="28"/>
      <c r="S226" s="29"/>
      <c r="T226" s="26">
        <v>4.67</v>
      </c>
      <c r="U226" s="30">
        <f t="shared" si="28"/>
        <v>4.67</v>
      </c>
      <c r="V226" s="30">
        <f t="shared" si="29"/>
        <v>1.401</v>
      </c>
      <c r="W226" s="30">
        <f t="shared" si="30"/>
        <v>0.40317666666666657</v>
      </c>
      <c r="X226" s="30">
        <f t="shared" si="34"/>
        <v>1.8041766666666665</v>
      </c>
      <c r="Y226" s="31">
        <v>2</v>
      </c>
      <c r="Z226" s="32"/>
      <c r="AA226" s="33"/>
      <c r="AB226" s="26">
        <v>2</v>
      </c>
      <c r="AC226" s="34">
        <v>30</v>
      </c>
      <c r="AD226" s="35">
        <f t="shared" si="31"/>
        <v>0.6</v>
      </c>
      <c r="AE226" s="35">
        <f t="shared" si="32"/>
        <v>0.17266666666666666</v>
      </c>
      <c r="AF226" s="36">
        <f t="shared" si="35"/>
        <v>0.77266666666666661</v>
      </c>
      <c r="AG226" s="42"/>
      <c r="AH226" s="38">
        <f t="shared" si="33"/>
        <v>7.9968433333333335</v>
      </c>
      <c r="AI226" s="39">
        <v>217</v>
      </c>
    </row>
    <row r="227" spans="1:35" ht="24" customHeight="1" x14ac:dyDescent="0.3">
      <c r="A227" s="40" t="s">
        <v>1157</v>
      </c>
      <c r="B227" s="26">
        <v>2.5</v>
      </c>
      <c r="C227" s="26">
        <v>0.2</v>
      </c>
      <c r="D227" s="26">
        <v>1.8</v>
      </c>
      <c r="E227" s="41"/>
      <c r="F227" s="28"/>
      <c r="G227" s="28"/>
      <c r="H227" s="29"/>
      <c r="I227" s="27"/>
      <c r="J227" s="28"/>
      <c r="K227" s="28"/>
      <c r="L227" s="29"/>
      <c r="M227" s="27"/>
      <c r="N227" s="28"/>
      <c r="O227" s="28"/>
      <c r="P227" s="29"/>
      <c r="Q227" s="27"/>
      <c r="R227" s="28"/>
      <c r="S227" s="29"/>
      <c r="T227" s="26">
        <v>1</v>
      </c>
      <c r="U227" s="30">
        <f t="shared" si="28"/>
        <v>1</v>
      </c>
      <c r="V227" s="30">
        <f t="shared" si="29"/>
        <v>0.3</v>
      </c>
      <c r="W227" s="30">
        <f t="shared" si="30"/>
        <v>4.6666666666666662E-2</v>
      </c>
      <c r="X227" s="30">
        <f t="shared" si="34"/>
        <v>0.34666666666666668</v>
      </c>
      <c r="Y227" s="31">
        <v>2</v>
      </c>
      <c r="Z227" s="32"/>
      <c r="AA227" s="33"/>
      <c r="AB227" s="26">
        <v>2</v>
      </c>
      <c r="AC227" s="34">
        <v>30</v>
      </c>
      <c r="AD227" s="35">
        <f t="shared" si="31"/>
        <v>0.6</v>
      </c>
      <c r="AE227" s="35">
        <f t="shared" si="32"/>
        <v>9.3333333333333324E-2</v>
      </c>
      <c r="AF227" s="36">
        <f t="shared" si="35"/>
        <v>0.69333333333333336</v>
      </c>
      <c r="AG227" s="42"/>
      <c r="AH227" s="38">
        <f t="shared" si="33"/>
        <v>5.54</v>
      </c>
      <c r="AI227" s="3">
        <v>218</v>
      </c>
    </row>
    <row r="228" spans="1:35" ht="24" customHeight="1" x14ac:dyDescent="0.3">
      <c r="A228" s="40" t="s">
        <v>1158</v>
      </c>
      <c r="B228" s="26">
        <v>2.95</v>
      </c>
      <c r="C228" s="26">
        <v>0.57999999999999996</v>
      </c>
      <c r="D228" s="26">
        <v>1.9</v>
      </c>
      <c r="E228" s="41"/>
      <c r="F228" s="28"/>
      <c r="G228" s="28"/>
      <c r="H228" s="29"/>
      <c r="I228" s="27"/>
      <c r="J228" s="28"/>
      <c r="K228" s="28"/>
      <c r="L228" s="29"/>
      <c r="M228" s="27"/>
      <c r="N228" s="28"/>
      <c r="O228" s="28"/>
      <c r="P228" s="29"/>
      <c r="Q228" s="27"/>
      <c r="R228" s="28"/>
      <c r="S228" s="29"/>
      <c r="T228" s="26"/>
      <c r="U228" s="30">
        <f t="shared" si="28"/>
        <v>0</v>
      </c>
      <c r="V228" s="30">
        <f t="shared" si="29"/>
        <v>0</v>
      </c>
      <c r="W228" s="30">
        <f t="shared" si="30"/>
        <v>0</v>
      </c>
      <c r="X228" s="30">
        <f t="shared" si="34"/>
        <v>0</v>
      </c>
      <c r="Y228" s="31">
        <v>2</v>
      </c>
      <c r="Z228" s="32"/>
      <c r="AA228" s="33"/>
      <c r="AB228" s="26">
        <v>2</v>
      </c>
      <c r="AC228" s="34">
        <v>30</v>
      </c>
      <c r="AD228" s="35">
        <f t="shared" si="31"/>
        <v>0.6</v>
      </c>
      <c r="AE228" s="35">
        <f t="shared" si="32"/>
        <v>0.27066666666666667</v>
      </c>
      <c r="AF228" s="36">
        <f t="shared" si="35"/>
        <v>0.8706666666666667</v>
      </c>
      <c r="AG228" s="42"/>
      <c r="AH228" s="38">
        <f t="shared" si="33"/>
        <v>6.3006666666666664</v>
      </c>
      <c r="AI228" s="3">
        <v>219</v>
      </c>
    </row>
    <row r="229" spans="1:35" ht="24" customHeight="1" x14ac:dyDescent="0.3">
      <c r="A229" s="40" t="s">
        <v>1159</v>
      </c>
      <c r="B229" s="26">
        <v>3.3</v>
      </c>
      <c r="C229" s="26">
        <v>1.78</v>
      </c>
      <c r="D229" s="26">
        <v>2</v>
      </c>
      <c r="E229" s="41"/>
      <c r="F229" s="28"/>
      <c r="G229" s="28"/>
      <c r="H229" s="29"/>
      <c r="I229" s="27"/>
      <c r="J229" s="28"/>
      <c r="K229" s="28"/>
      <c r="L229" s="29"/>
      <c r="M229" s="27"/>
      <c r="N229" s="28"/>
      <c r="O229" s="28"/>
      <c r="P229" s="29"/>
      <c r="Q229" s="27"/>
      <c r="R229" s="28"/>
      <c r="S229" s="29"/>
      <c r="T229" s="26">
        <v>3</v>
      </c>
      <c r="U229" s="30">
        <f t="shared" si="28"/>
        <v>3</v>
      </c>
      <c r="V229" s="30">
        <f t="shared" si="29"/>
        <v>0.89999999999999991</v>
      </c>
      <c r="W229" s="30">
        <f t="shared" si="30"/>
        <v>1.2459999999999998</v>
      </c>
      <c r="X229" s="30">
        <f t="shared" si="34"/>
        <v>2.1459999999999999</v>
      </c>
      <c r="Y229" s="31">
        <v>2</v>
      </c>
      <c r="Z229" s="32"/>
      <c r="AA229" s="33"/>
      <c r="AB229" s="26">
        <v>2</v>
      </c>
      <c r="AC229" s="34">
        <v>30</v>
      </c>
      <c r="AD229" s="35">
        <f t="shared" si="31"/>
        <v>0.6</v>
      </c>
      <c r="AE229" s="35">
        <f t="shared" si="32"/>
        <v>0.83066666666666666</v>
      </c>
      <c r="AF229" s="36">
        <f t="shared" si="35"/>
        <v>1.4306666666666668</v>
      </c>
      <c r="AG229" s="42">
        <v>1.8</v>
      </c>
      <c r="AH229" s="38">
        <f t="shared" si="33"/>
        <v>12.456666666666667</v>
      </c>
      <c r="AI229" s="39">
        <v>220</v>
      </c>
    </row>
    <row r="230" spans="1:35" ht="24" customHeight="1" x14ac:dyDescent="0.3">
      <c r="A230" s="40" t="s">
        <v>1160</v>
      </c>
      <c r="B230" s="26">
        <v>2.0499999999999998</v>
      </c>
      <c r="C230" s="26">
        <v>0.7</v>
      </c>
      <c r="D230" s="26">
        <v>2</v>
      </c>
      <c r="E230" s="41"/>
      <c r="F230" s="28"/>
      <c r="G230" s="28"/>
      <c r="H230" s="29"/>
      <c r="I230" s="27"/>
      <c r="J230" s="28"/>
      <c r="K230" s="28"/>
      <c r="L230" s="29"/>
      <c r="M230" s="27"/>
      <c r="N230" s="28"/>
      <c r="O230" s="28"/>
      <c r="P230" s="29"/>
      <c r="Q230" s="27"/>
      <c r="R230" s="28"/>
      <c r="S230" s="29"/>
      <c r="T230" s="26">
        <v>1</v>
      </c>
      <c r="U230" s="30">
        <f t="shared" si="28"/>
        <v>1</v>
      </c>
      <c r="V230" s="30">
        <f t="shared" si="29"/>
        <v>0.3</v>
      </c>
      <c r="W230" s="30">
        <f t="shared" si="30"/>
        <v>0.1633333333333333</v>
      </c>
      <c r="X230" s="30">
        <f t="shared" si="34"/>
        <v>0.46333333333333326</v>
      </c>
      <c r="Y230" s="31">
        <v>2</v>
      </c>
      <c r="Z230" s="32"/>
      <c r="AA230" s="33"/>
      <c r="AB230" s="26">
        <v>2</v>
      </c>
      <c r="AC230" s="34">
        <v>30</v>
      </c>
      <c r="AD230" s="35">
        <f t="shared" si="31"/>
        <v>0.6</v>
      </c>
      <c r="AE230" s="35">
        <f t="shared" si="32"/>
        <v>0.32666666666666661</v>
      </c>
      <c r="AF230" s="36">
        <f t="shared" si="35"/>
        <v>0.92666666666666653</v>
      </c>
      <c r="AG230" s="42">
        <v>1.8</v>
      </c>
      <c r="AH230" s="38">
        <f t="shared" si="33"/>
        <v>7.9399999999999995</v>
      </c>
      <c r="AI230" s="3">
        <v>221</v>
      </c>
    </row>
    <row r="231" spans="1:35" ht="24" customHeight="1" x14ac:dyDescent="0.3">
      <c r="A231" s="40" t="s">
        <v>1161</v>
      </c>
      <c r="B231" s="26">
        <v>3.2</v>
      </c>
      <c r="C231" s="26">
        <v>0.2</v>
      </c>
      <c r="D231" s="26"/>
      <c r="E231" s="41"/>
      <c r="F231" s="28"/>
      <c r="G231" s="28"/>
      <c r="H231" s="29"/>
      <c r="I231" s="27"/>
      <c r="J231" s="28"/>
      <c r="K231" s="28"/>
      <c r="L231" s="29"/>
      <c r="M231" s="27"/>
      <c r="N231" s="28"/>
      <c r="O231" s="28"/>
      <c r="P231" s="29"/>
      <c r="Q231" s="27"/>
      <c r="R231" s="28"/>
      <c r="S231" s="29"/>
      <c r="T231" s="26"/>
      <c r="U231" s="30">
        <f t="shared" si="28"/>
        <v>0</v>
      </c>
      <c r="V231" s="30">
        <f t="shared" si="29"/>
        <v>0</v>
      </c>
      <c r="W231" s="30">
        <f t="shared" si="30"/>
        <v>0</v>
      </c>
      <c r="X231" s="30">
        <f t="shared" si="34"/>
        <v>0</v>
      </c>
      <c r="Y231" s="31">
        <v>2</v>
      </c>
      <c r="Z231" s="32"/>
      <c r="AA231" s="33"/>
      <c r="AB231" s="26">
        <v>2</v>
      </c>
      <c r="AC231" s="34">
        <v>30</v>
      </c>
      <c r="AD231" s="35">
        <f t="shared" si="31"/>
        <v>0.6</v>
      </c>
      <c r="AE231" s="35">
        <f t="shared" si="32"/>
        <v>9.3333333333333324E-2</v>
      </c>
      <c r="AF231" s="36">
        <f t="shared" si="35"/>
        <v>0.69333333333333336</v>
      </c>
      <c r="AG231" s="42">
        <v>0</v>
      </c>
      <c r="AH231" s="38">
        <f t="shared" si="33"/>
        <v>4.0933333333333337</v>
      </c>
      <c r="AI231" s="3">
        <v>222</v>
      </c>
    </row>
    <row r="232" spans="1:35" ht="24" customHeight="1" x14ac:dyDescent="0.3">
      <c r="A232" s="40" t="s">
        <v>1162</v>
      </c>
      <c r="B232" s="26">
        <v>3.25</v>
      </c>
      <c r="C232" s="26">
        <v>1.55</v>
      </c>
      <c r="D232" s="26">
        <v>1.35</v>
      </c>
      <c r="E232" s="41"/>
      <c r="F232" s="28"/>
      <c r="G232" s="28"/>
      <c r="H232" s="29"/>
      <c r="I232" s="27"/>
      <c r="J232" s="28"/>
      <c r="K232" s="28"/>
      <c r="L232" s="29"/>
      <c r="M232" s="27"/>
      <c r="N232" s="28"/>
      <c r="O232" s="28"/>
      <c r="P232" s="29"/>
      <c r="Q232" s="27"/>
      <c r="R232" s="28"/>
      <c r="S232" s="29"/>
      <c r="T232" s="26">
        <v>8.67</v>
      </c>
      <c r="U232" s="30">
        <f t="shared" si="28"/>
        <v>8.67</v>
      </c>
      <c r="V232" s="30">
        <f t="shared" si="29"/>
        <v>2.601</v>
      </c>
      <c r="W232" s="30">
        <f t="shared" si="30"/>
        <v>3.13565</v>
      </c>
      <c r="X232" s="30">
        <f t="shared" si="34"/>
        <v>5.73665</v>
      </c>
      <c r="Y232" s="31">
        <v>2</v>
      </c>
      <c r="Z232" s="32"/>
      <c r="AA232" s="33"/>
      <c r="AB232" s="26">
        <v>2</v>
      </c>
      <c r="AC232" s="34">
        <v>30</v>
      </c>
      <c r="AD232" s="35">
        <f t="shared" si="31"/>
        <v>0.6</v>
      </c>
      <c r="AE232" s="35">
        <f t="shared" si="32"/>
        <v>0.72333333333333327</v>
      </c>
      <c r="AF232" s="36">
        <f t="shared" si="35"/>
        <v>1.3233333333333333</v>
      </c>
      <c r="AG232" s="42">
        <v>1.4</v>
      </c>
      <c r="AH232" s="38">
        <f t="shared" si="33"/>
        <v>14.609983333333334</v>
      </c>
      <c r="AI232" s="39">
        <v>223</v>
      </c>
    </row>
    <row r="233" spans="1:35" ht="24" customHeight="1" x14ac:dyDescent="0.3">
      <c r="A233" s="40" t="s">
        <v>1163</v>
      </c>
      <c r="B233" s="26"/>
      <c r="C233" s="26"/>
      <c r="D233" s="26"/>
      <c r="E233" s="41"/>
      <c r="F233" s="28"/>
      <c r="G233" s="28"/>
      <c r="H233" s="29"/>
      <c r="I233" s="27"/>
      <c r="J233" s="28"/>
      <c r="K233" s="28"/>
      <c r="L233" s="29">
        <v>5</v>
      </c>
      <c r="M233" s="27"/>
      <c r="N233" s="28"/>
      <c r="O233" s="28"/>
      <c r="P233" s="29"/>
      <c r="Q233" s="27"/>
      <c r="R233" s="28"/>
      <c r="S233" s="29"/>
      <c r="T233" s="26"/>
      <c r="U233" s="30">
        <f t="shared" si="28"/>
        <v>5</v>
      </c>
      <c r="V233" s="30">
        <f t="shared" si="29"/>
        <v>1.5</v>
      </c>
      <c r="W233" s="30">
        <f t="shared" si="30"/>
        <v>0</v>
      </c>
      <c r="X233" s="30">
        <f t="shared" si="34"/>
        <v>1.5</v>
      </c>
      <c r="Y233" s="31">
        <v>2</v>
      </c>
      <c r="Z233" s="32"/>
      <c r="AA233" s="33"/>
      <c r="AB233" s="26">
        <v>1.33</v>
      </c>
      <c r="AC233" s="34">
        <v>30</v>
      </c>
      <c r="AD233" s="35">
        <f t="shared" si="31"/>
        <v>0.39900000000000002</v>
      </c>
      <c r="AE233" s="35">
        <f t="shared" si="32"/>
        <v>0</v>
      </c>
      <c r="AF233" s="36">
        <f t="shared" si="35"/>
        <v>0.39900000000000002</v>
      </c>
      <c r="AG233" s="42"/>
      <c r="AH233" s="38">
        <f t="shared" si="33"/>
        <v>1.899</v>
      </c>
      <c r="AI233" s="3">
        <v>224</v>
      </c>
    </row>
    <row r="234" spans="1:35" ht="24" customHeight="1" x14ac:dyDescent="0.3">
      <c r="A234" s="40" t="s">
        <v>1164</v>
      </c>
      <c r="B234" s="26">
        <v>2.9</v>
      </c>
      <c r="C234" s="26">
        <v>0.2</v>
      </c>
      <c r="D234" s="26">
        <v>2</v>
      </c>
      <c r="E234" s="41"/>
      <c r="F234" s="28"/>
      <c r="G234" s="28"/>
      <c r="H234" s="29"/>
      <c r="I234" s="27"/>
      <c r="J234" s="28"/>
      <c r="K234" s="28"/>
      <c r="L234" s="29"/>
      <c r="M234" s="27"/>
      <c r="N234" s="28"/>
      <c r="O234" s="28"/>
      <c r="P234" s="29"/>
      <c r="Q234" s="27"/>
      <c r="R234" s="28"/>
      <c r="S234" s="29"/>
      <c r="T234" s="26">
        <v>3</v>
      </c>
      <c r="U234" s="30">
        <f t="shared" si="28"/>
        <v>3</v>
      </c>
      <c r="V234" s="30">
        <f t="shared" si="29"/>
        <v>0.89999999999999991</v>
      </c>
      <c r="W234" s="30">
        <f t="shared" si="30"/>
        <v>0.13999999999999999</v>
      </c>
      <c r="X234" s="30">
        <f t="shared" si="34"/>
        <v>1.0399999999999998</v>
      </c>
      <c r="Y234" s="31">
        <v>2</v>
      </c>
      <c r="Z234" s="32"/>
      <c r="AA234" s="33"/>
      <c r="AB234" s="26">
        <v>2</v>
      </c>
      <c r="AC234" s="34">
        <v>30</v>
      </c>
      <c r="AD234" s="35">
        <f t="shared" si="31"/>
        <v>0.6</v>
      </c>
      <c r="AE234" s="35">
        <f t="shared" si="32"/>
        <v>9.3333333333333324E-2</v>
      </c>
      <c r="AF234" s="36">
        <f t="shared" si="35"/>
        <v>0.69333333333333336</v>
      </c>
      <c r="AG234" s="42">
        <v>1.25</v>
      </c>
      <c r="AH234" s="38">
        <f t="shared" si="33"/>
        <v>8.0833333333333321</v>
      </c>
      <c r="AI234" s="3">
        <v>225</v>
      </c>
    </row>
    <row r="235" spans="1:35" ht="24" customHeight="1" x14ac:dyDescent="0.3">
      <c r="A235" s="40" t="s">
        <v>1165</v>
      </c>
      <c r="B235" s="26"/>
      <c r="C235" s="26"/>
      <c r="D235" s="26"/>
      <c r="E235" s="41"/>
      <c r="F235" s="28"/>
      <c r="G235" s="28"/>
      <c r="H235" s="29"/>
      <c r="I235" s="27"/>
      <c r="J235" s="28"/>
      <c r="K235" s="28"/>
      <c r="L235" s="29"/>
      <c r="M235" s="27"/>
      <c r="N235" s="28"/>
      <c r="O235" s="28"/>
      <c r="P235" s="29"/>
      <c r="Q235" s="27"/>
      <c r="R235" s="28"/>
      <c r="S235" s="29"/>
      <c r="T235" s="26"/>
      <c r="U235" s="30">
        <f t="shared" si="28"/>
        <v>0</v>
      </c>
      <c r="V235" s="30">
        <f t="shared" si="29"/>
        <v>0</v>
      </c>
      <c r="W235" s="30">
        <f t="shared" si="30"/>
        <v>0</v>
      </c>
      <c r="X235" s="30">
        <f t="shared" si="34"/>
        <v>0</v>
      </c>
      <c r="Y235" s="31">
        <v>2</v>
      </c>
      <c r="Z235" s="32"/>
      <c r="AA235" s="33"/>
      <c r="AB235" s="26">
        <v>2</v>
      </c>
      <c r="AC235" s="34">
        <v>30</v>
      </c>
      <c r="AD235" s="35">
        <f t="shared" si="31"/>
        <v>0.6</v>
      </c>
      <c r="AE235" s="35">
        <f t="shared" si="32"/>
        <v>0</v>
      </c>
      <c r="AF235" s="36">
        <f t="shared" si="35"/>
        <v>0.6</v>
      </c>
      <c r="AG235" s="42"/>
      <c r="AH235" s="38">
        <f t="shared" si="33"/>
        <v>0.6</v>
      </c>
      <c r="AI235" s="39">
        <v>226</v>
      </c>
    </row>
    <row r="236" spans="1:35" ht="24" customHeight="1" x14ac:dyDescent="0.3">
      <c r="A236" s="40" t="s">
        <v>1166</v>
      </c>
      <c r="B236" s="26"/>
      <c r="C236" s="26"/>
      <c r="D236" s="26"/>
      <c r="E236" s="41"/>
      <c r="F236" s="28"/>
      <c r="G236" s="28"/>
      <c r="H236" s="29"/>
      <c r="I236" s="27"/>
      <c r="J236" s="28"/>
      <c r="K236" s="28"/>
      <c r="L236" s="29"/>
      <c r="M236" s="27"/>
      <c r="N236" s="28"/>
      <c r="O236" s="28"/>
      <c r="P236" s="29"/>
      <c r="Q236" s="27"/>
      <c r="R236" s="28"/>
      <c r="S236" s="29"/>
      <c r="T236" s="26"/>
      <c r="U236" s="30">
        <f t="shared" si="28"/>
        <v>0</v>
      </c>
      <c r="V236" s="30">
        <f t="shared" si="29"/>
        <v>0</v>
      </c>
      <c r="W236" s="30">
        <f t="shared" si="30"/>
        <v>0</v>
      </c>
      <c r="X236" s="30">
        <f t="shared" si="34"/>
        <v>0</v>
      </c>
      <c r="Y236" s="31">
        <v>2</v>
      </c>
      <c r="Z236" s="32"/>
      <c r="AA236" s="33"/>
      <c r="AB236" s="26">
        <v>2</v>
      </c>
      <c r="AC236" s="34">
        <v>30</v>
      </c>
      <c r="AD236" s="35">
        <f t="shared" si="31"/>
        <v>0.6</v>
      </c>
      <c r="AE236" s="35">
        <f t="shared" si="32"/>
        <v>0</v>
      </c>
      <c r="AF236" s="36">
        <f t="shared" si="35"/>
        <v>0.6</v>
      </c>
      <c r="AG236" s="42"/>
      <c r="AH236" s="38">
        <f t="shared" si="33"/>
        <v>0.6</v>
      </c>
      <c r="AI236" s="3">
        <v>227</v>
      </c>
    </row>
    <row r="237" spans="1:35" ht="24" customHeight="1" x14ac:dyDescent="0.3">
      <c r="A237" s="40" t="s">
        <v>1167</v>
      </c>
      <c r="B237" s="26">
        <v>3.1</v>
      </c>
      <c r="C237" s="26">
        <v>0.2</v>
      </c>
      <c r="D237" s="26"/>
      <c r="E237" s="41"/>
      <c r="F237" s="28"/>
      <c r="G237" s="28"/>
      <c r="H237" s="29"/>
      <c r="I237" s="27"/>
      <c r="J237" s="28"/>
      <c r="K237" s="28"/>
      <c r="L237" s="29"/>
      <c r="M237" s="27"/>
      <c r="N237" s="28"/>
      <c r="O237" s="28"/>
      <c r="P237" s="29"/>
      <c r="Q237" s="27"/>
      <c r="R237" s="28"/>
      <c r="S237" s="29"/>
      <c r="T237" s="26">
        <v>2</v>
      </c>
      <c r="U237" s="30">
        <f t="shared" si="28"/>
        <v>2</v>
      </c>
      <c r="V237" s="30">
        <f t="shared" si="29"/>
        <v>0.6</v>
      </c>
      <c r="W237" s="30">
        <f t="shared" si="30"/>
        <v>9.3333333333333324E-2</v>
      </c>
      <c r="X237" s="30">
        <f t="shared" si="34"/>
        <v>0.69333333333333336</v>
      </c>
      <c r="Y237" s="31">
        <v>2</v>
      </c>
      <c r="Z237" s="32"/>
      <c r="AA237" s="33"/>
      <c r="AB237" s="26">
        <v>2</v>
      </c>
      <c r="AC237" s="34">
        <v>30</v>
      </c>
      <c r="AD237" s="35">
        <f t="shared" si="31"/>
        <v>0.6</v>
      </c>
      <c r="AE237" s="35">
        <f t="shared" si="32"/>
        <v>9.3333333333333324E-2</v>
      </c>
      <c r="AF237" s="36">
        <f t="shared" si="35"/>
        <v>0.69333333333333336</v>
      </c>
      <c r="AG237" s="42">
        <v>1.2</v>
      </c>
      <c r="AH237" s="38">
        <f t="shared" si="33"/>
        <v>5.8866666666666676</v>
      </c>
      <c r="AI237" s="3">
        <v>228</v>
      </c>
    </row>
    <row r="238" spans="1:35" ht="24" customHeight="1" x14ac:dyDescent="0.3">
      <c r="A238" s="40" t="s">
        <v>1168</v>
      </c>
      <c r="B238" s="26">
        <v>1.7</v>
      </c>
      <c r="C238" s="26">
        <v>0.32</v>
      </c>
      <c r="D238" s="26">
        <v>2</v>
      </c>
      <c r="E238" s="41"/>
      <c r="F238" s="28"/>
      <c r="G238" s="28"/>
      <c r="H238" s="29"/>
      <c r="I238" s="27"/>
      <c r="J238" s="28"/>
      <c r="K238" s="28"/>
      <c r="L238" s="29"/>
      <c r="M238" s="27"/>
      <c r="N238" s="28"/>
      <c r="O238" s="28"/>
      <c r="P238" s="29"/>
      <c r="Q238" s="27"/>
      <c r="R238" s="28"/>
      <c r="S238" s="29"/>
      <c r="T238" s="26">
        <v>1</v>
      </c>
      <c r="U238" s="30">
        <f t="shared" si="28"/>
        <v>1</v>
      </c>
      <c r="V238" s="30">
        <f t="shared" si="29"/>
        <v>0.3</v>
      </c>
      <c r="W238" s="30">
        <f t="shared" si="30"/>
        <v>7.4666666666666659E-2</v>
      </c>
      <c r="X238" s="30">
        <f t="shared" si="34"/>
        <v>0.37466666666666665</v>
      </c>
      <c r="Y238" s="31">
        <v>2</v>
      </c>
      <c r="Z238" s="32"/>
      <c r="AA238" s="33"/>
      <c r="AB238" s="26">
        <v>2</v>
      </c>
      <c r="AC238" s="34">
        <v>30</v>
      </c>
      <c r="AD238" s="35">
        <f t="shared" si="31"/>
        <v>0.6</v>
      </c>
      <c r="AE238" s="35">
        <f t="shared" si="32"/>
        <v>0.14933333333333332</v>
      </c>
      <c r="AF238" s="36">
        <f t="shared" si="35"/>
        <v>0.7493333333333333</v>
      </c>
      <c r="AG238" s="42"/>
      <c r="AH238" s="38">
        <f t="shared" si="33"/>
        <v>5.1439999999999992</v>
      </c>
      <c r="AI238" s="39">
        <v>229</v>
      </c>
    </row>
    <row r="239" spans="1:35" ht="24" customHeight="1" x14ac:dyDescent="0.3">
      <c r="A239" s="40" t="s">
        <v>1169</v>
      </c>
      <c r="B239" s="26">
        <v>3.15</v>
      </c>
      <c r="C239" s="26">
        <v>2.5</v>
      </c>
      <c r="D239" s="26"/>
      <c r="E239" s="41"/>
      <c r="F239" s="28"/>
      <c r="G239" s="28"/>
      <c r="H239" s="29"/>
      <c r="I239" s="27"/>
      <c r="J239" s="28"/>
      <c r="K239" s="28"/>
      <c r="L239" s="29"/>
      <c r="M239" s="27"/>
      <c r="N239" s="28"/>
      <c r="O239" s="28"/>
      <c r="P239" s="29"/>
      <c r="Q239" s="27"/>
      <c r="R239" s="28"/>
      <c r="S239" s="29"/>
      <c r="T239" s="26">
        <v>3</v>
      </c>
      <c r="U239" s="30">
        <f t="shared" si="28"/>
        <v>3</v>
      </c>
      <c r="V239" s="30">
        <f t="shared" si="29"/>
        <v>0.89999999999999991</v>
      </c>
      <c r="W239" s="30">
        <f t="shared" si="30"/>
        <v>1.7499999999999998</v>
      </c>
      <c r="X239" s="30">
        <f t="shared" si="34"/>
        <v>2.6499999999999995</v>
      </c>
      <c r="Y239" s="31">
        <v>2</v>
      </c>
      <c r="Z239" s="32"/>
      <c r="AA239" s="33"/>
      <c r="AB239" s="26">
        <v>2</v>
      </c>
      <c r="AC239" s="34">
        <v>30</v>
      </c>
      <c r="AD239" s="35">
        <f t="shared" si="31"/>
        <v>0.6</v>
      </c>
      <c r="AE239" s="35">
        <f t="shared" si="32"/>
        <v>1.1666666666666667</v>
      </c>
      <c r="AF239" s="36">
        <f t="shared" si="35"/>
        <v>1.7666666666666666</v>
      </c>
      <c r="AG239" s="42">
        <v>1.35</v>
      </c>
      <c r="AH239" s="38">
        <f t="shared" si="33"/>
        <v>11.416666666666666</v>
      </c>
      <c r="AI239" s="3">
        <v>230</v>
      </c>
    </row>
    <row r="240" spans="1:35" ht="24" customHeight="1" x14ac:dyDescent="0.3">
      <c r="A240" s="40" t="s">
        <v>1170</v>
      </c>
      <c r="B240" s="26">
        <v>3.75</v>
      </c>
      <c r="C240" s="26">
        <v>3</v>
      </c>
      <c r="D240" s="26">
        <v>1.9</v>
      </c>
      <c r="E240" s="41">
        <v>5</v>
      </c>
      <c r="F240" s="28"/>
      <c r="G240" s="28">
        <v>12</v>
      </c>
      <c r="H240" s="29"/>
      <c r="I240" s="27"/>
      <c r="J240" s="28"/>
      <c r="K240" s="28"/>
      <c r="L240" s="29">
        <v>5</v>
      </c>
      <c r="M240" s="27"/>
      <c r="N240" s="28"/>
      <c r="O240" s="28">
        <v>6</v>
      </c>
      <c r="P240" s="29"/>
      <c r="Q240" s="27"/>
      <c r="R240" s="28"/>
      <c r="S240" s="29"/>
      <c r="T240" s="26">
        <v>4</v>
      </c>
      <c r="U240" s="30">
        <f t="shared" si="28"/>
        <v>32</v>
      </c>
      <c r="V240" s="30">
        <f t="shared" si="29"/>
        <v>9.6</v>
      </c>
      <c r="W240" s="30">
        <f t="shared" si="30"/>
        <v>22.399999999999995</v>
      </c>
      <c r="X240" s="30">
        <f t="shared" si="34"/>
        <v>31.999999999999993</v>
      </c>
      <c r="Y240" s="31"/>
      <c r="Z240" s="32">
        <v>3</v>
      </c>
      <c r="AA240" s="33"/>
      <c r="AB240" s="26">
        <v>3</v>
      </c>
      <c r="AC240" s="34">
        <v>30</v>
      </c>
      <c r="AD240" s="35">
        <f t="shared" si="31"/>
        <v>0.89999999999999991</v>
      </c>
      <c r="AE240" s="35">
        <f t="shared" si="32"/>
        <v>2.0999999999999996</v>
      </c>
      <c r="AF240" s="36">
        <f t="shared" si="35"/>
        <v>2.9999999999999996</v>
      </c>
      <c r="AG240" s="42">
        <v>2</v>
      </c>
      <c r="AH240" s="38">
        <f t="shared" si="33"/>
        <v>45.649999999999991</v>
      </c>
      <c r="AI240" s="3">
        <v>231</v>
      </c>
    </row>
    <row r="241" spans="1:35" ht="24" customHeight="1" x14ac:dyDescent="0.3">
      <c r="A241" s="40" t="s">
        <v>1171</v>
      </c>
      <c r="B241" s="26">
        <v>2.1</v>
      </c>
      <c r="C241" s="26">
        <v>0.65</v>
      </c>
      <c r="D241" s="26">
        <v>2</v>
      </c>
      <c r="E241" s="41"/>
      <c r="F241" s="28"/>
      <c r="G241" s="28"/>
      <c r="H241" s="29"/>
      <c r="I241" s="27"/>
      <c r="J241" s="28"/>
      <c r="K241" s="28"/>
      <c r="L241" s="29"/>
      <c r="M241" s="27"/>
      <c r="N241" s="28"/>
      <c r="O241" s="28"/>
      <c r="P241" s="29"/>
      <c r="Q241" s="27"/>
      <c r="R241" s="28"/>
      <c r="S241" s="29"/>
      <c r="T241" s="26">
        <v>3</v>
      </c>
      <c r="U241" s="30">
        <f t="shared" si="28"/>
        <v>3</v>
      </c>
      <c r="V241" s="30">
        <f t="shared" si="29"/>
        <v>0.89999999999999991</v>
      </c>
      <c r="W241" s="30">
        <f t="shared" si="30"/>
        <v>0.4549999999999999</v>
      </c>
      <c r="X241" s="30">
        <f t="shared" si="34"/>
        <v>1.3549999999999998</v>
      </c>
      <c r="Y241" s="31">
        <v>2</v>
      </c>
      <c r="Z241" s="32"/>
      <c r="AA241" s="33"/>
      <c r="AB241" s="26">
        <v>2</v>
      </c>
      <c r="AC241" s="34">
        <v>30</v>
      </c>
      <c r="AD241" s="35">
        <f t="shared" si="31"/>
        <v>0.6</v>
      </c>
      <c r="AE241" s="35">
        <f t="shared" si="32"/>
        <v>0.30333333333333329</v>
      </c>
      <c r="AF241" s="36">
        <f t="shared" si="35"/>
        <v>0.90333333333333332</v>
      </c>
      <c r="AG241" s="42">
        <v>0.9</v>
      </c>
      <c r="AH241" s="38">
        <f t="shared" si="33"/>
        <v>7.9083333333333332</v>
      </c>
      <c r="AI241" s="39">
        <v>232</v>
      </c>
    </row>
    <row r="242" spans="1:35" ht="24" customHeight="1" x14ac:dyDescent="0.3">
      <c r="A242" s="40" t="s">
        <v>1172</v>
      </c>
      <c r="B242" s="26">
        <v>1</v>
      </c>
      <c r="C242" s="26">
        <v>0</v>
      </c>
      <c r="D242" s="26"/>
      <c r="E242" s="41"/>
      <c r="F242" s="28"/>
      <c r="G242" s="28"/>
      <c r="H242" s="29"/>
      <c r="I242" s="27"/>
      <c r="J242" s="28"/>
      <c r="K242" s="28"/>
      <c r="L242" s="29"/>
      <c r="M242" s="27"/>
      <c r="N242" s="28"/>
      <c r="O242" s="28"/>
      <c r="P242" s="29"/>
      <c r="Q242" s="27"/>
      <c r="R242" s="28"/>
      <c r="S242" s="29"/>
      <c r="T242" s="26"/>
      <c r="U242" s="30">
        <f t="shared" si="28"/>
        <v>0</v>
      </c>
      <c r="V242" s="30">
        <f t="shared" si="29"/>
        <v>0</v>
      </c>
      <c r="W242" s="30">
        <f t="shared" si="30"/>
        <v>0</v>
      </c>
      <c r="X242" s="30">
        <f t="shared" si="34"/>
        <v>0</v>
      </c>
      <c r="Y242" s="31">
        <v>2</v>
      </c>
      <c r="Z242" s="32"/>
      <c r="AA242" s="33"/>
      <c r="AB242" s="26">
        <v>2</v>
      </c>
      <c r="AC242" s="34">
        <v>30</v>
      </c>
      <c r="AD242" s="35">
        <f t="shared" si="31"/>
        <v>0.6</v>
      </c>
      <c r="AE242" s="35">
        <f t="shared" si="32"/>
        <v>0</v>
      </c>
      <c r="AF242" s="36">
        <f t="shared" si="35"/>
        <v>0.6</v>
      </c>
      <c r="AG242" s="42"/>
      <c r="AH242" s="38">
        <f t="shared" si="33"/>
        <v>1.6</v>
      </c>
      <c r="AI242" s="3">
        <v>233</v>
      </c>
    </row>
    <row r="243" spans="1:35" ht="24" customHeight="1" x14ac:dyDescent="0.3">
      <c r="A243" s="40" t="s">
        <v>1173</v>
      </c>
      <c r="B243" s="26">
        <v>3.4</v>
      </c>
      <c r="C243" s="26">
        <v>2.75</v>
      </c>
      <c r="D243" s="26">
        <v>1.8</v>
      </c>
      <c r="E243" s="41"/>
      <c r="F243" s="28"/>
      <c r="G243" s="28"/>
      <c r="H243" s="29"/>
      <c r="I243" s="27"/>
      <c r="J243" s="28"/>
      <c r="K243" s="28"/>
      <c r="L243" s="29"/>
      <c r="M243" s="27"/>
      <c r="N243" s="28"/>
      <c r="O243" s="28"/>
      <c r="P243" s="29"/>
      <c r="Q243" s="27"/>
      <c r="R243" s="28"/>
      <c r="S243" s="29"/>
      <c r="T243" s="26">
        <v>3</v>
      </c>
      <c r="U243" s="30">
        <f t="shared" si="28"/>
        <v>3</v>
      </c>
      <c r="V243" s="30">
        <f t="shared" si="29"/>
        <v>0.89999999999999991</v>
      </c>
      <c r="W243" s="30">
        <f t="shared" si="30"/>
        <v>1.9249999999999996</v>
      </c>
      <c r="X243" s="30">
        <f t="shared" si="34"/>
        <v>2.8249999999999993</v>
      </c>
      <c r="Y243" s="31">
        <v>2</v>
      </c>
      <c r="Z243" s="32"/>
      <c r="AA243" s="33"/>
      <c r="AB243" s="26">
        <v>2</v>
      </c>
      <c r="AC243" s="34">
        <v>30</v>
      </c>
      <c r="AD243" s="35">
        <f t="shared" si="31"/>
        <v>0.6</v>
      </c>
      <c r="AE243" s="35">
        <f t="shared" si="32"/>
        <v>1.2833333333333332</v>
      </c>
      <c r="AF243" s="36">
        <f t="shared" si="35"/>
        <v>1.8833333333333333</v>
      </c>
      <c r="AG243" s="42">
        <v>1.8</v>
      </c>
      <c r="AH243" s="38">
        <f t="shared" si="33"/>
        <v>14.458333333333332</v>
      </c>
      <c r="AI243" s="3">
        <v>234</v>
      </c>
    </row>
    <row r="244" spans="1:35" ht="24" customHeight="1" x14ac:dyDescent="0.3">
      <c r="A244" s="40" t="s">
        <v>1174</v>
      </c>
      <c r="B244" s="26">
        <v>3.05</v>
      </c>
      <c r="C244" s="26">
        <v>0.2</v>
      </c>
      <c r="D244" s="26">
        <v>2</v>
      </c>
      <c r="E244" s="41"/>
      <c r="F244" s="28"/>
      <c r="G244" s="28"/>
      <c r="H244" s="29"/>
      <c r="I244" s="27"/>
      <c r="J244" s="28"/>
      <c r="K244" s="28"/>
      <c r="L244" s="29"/>
      <c r="M244" s="27"/>
      <c r="N244" s="28"/>
      <c r="O244" s="28"/>
      <c r="P244" s="29"/>
      <c r="Q244" s="27"/>
      <c r="R244" s="28"/>
      <c r="S244" s="29"/>
      <c r="T244" s="26">
        <v>3</v>
      </c>
      <c r="U244" s="30">
        <f t="shared" si="28"/>
        <v>3</v>
      </c>
      <c r="V244" s="30">
        <f t="shared" si="29"/>
        <v>0.89999999999999991</v>
      </c>
      <c r="W244" s="30">
        <f t="shared" si="30"/>
        <v>0.13999999999999999</v>
      </c>
      <c r="X244" s="30">
        <f t="shared" si="34"/>
        <v>1.0399999999999998</v>
      </c>
      <c r="Y244" s="31">
        <v>2</v>
      </c>
      <c r="Z244" s="32"/>
      <c r="AA244" s="33"/>
      <c r="AB244" s="26">
        <v>2</v>
      </c>
      <c r="AC244" s="34">
        <v>30</v>
      </c>
      <c r="AD244" s="35">
        <f t="shared" si="31"/>
        <v>0.6</v>
      </c>
      <c r="AE244" s="35">
        <f t="shared" si="32"/>
        <v>9.3333333333333324E-2</v>
      </c>
      <c r="AF244" s="36">
        <v>2</v>
      </c>
      <c r="AG244" s="42">
        <v>1.05</v>
      </c>
      <c r="AH244" s="38">
        <f t="shared" si="33"/>
        <v>9.34</v>
      </c>
      <c r="AI244" s="39">
        <v>235</v>
      </c>
    </row>
    <row r="245" spans="1:35" ht="24" customHeight="1" x14ac:dyDescent="0.3">
      <c r="A245" s="40" t="s">
        <v>1175</v>
      </c>
      <c r="B245" s="26">
        <v>2.5499999999999998</v>
      </c>
      <c r="C245" s="26">
        <v>0.2</v>
      </c>
      <c r="D245" s="26">
        <v>2</v>
      </c>
      <c r="E245" s="41"/>
      <c r="F245" s="28"/>
      <c r="G245" s="28"/>
      <c r="H245" s="29"/>
      <c r="I245" s="27"/>
      <c r="J245" s="28"/>
      <c r="K245" s="28"/>
      <c r="L245" s="29"/>
      <c r="M245" s="27"/>
      <c r="N245" s="28"/>
      <c r="O245" s="28"/>
      <c r="P245" s="29"/>
      <c r="Q245" s="27"/>
      <c r="R245" s="28"/>
      <c r="S245" s="29"/>
      <c r="T245" s="26"/>
      <c r="U245" s="30">
        <f t="shared" si="28"/>
        <v>0</v>
      </c>
      <c r="V245" s="30">
        <f t="shared" si="29"/>
        <v>0</v>
      </c>
      <c r="W245" s="30">
        <f t="shared" si="30"/>
        <v>0</v>
      </c>
      <c r="X245" s="30">
        <f t="shared" si="34"/>
        <v>0</v>
      </c>
      <c r="Y245" s="31">
        <v>2</v>
      </c>
      <c r="Z245" s="32"/>
      <c r="AA245" s="33"/>
      <c r="AB245" s="26">
        <v>2</v>
      </c>
      <c r="AC245" s="34">
        <v>30</v>
      </c>
      <c r="AD245" s="35">
        <f t="shared" si="31"/>
        <v>0.6</v>
      </c>
      <c r="AE245" s="35">
        <f t="shared" si="32"/>
        <v>9.3333333333333324E-2</v>
      </c>
      <c r="AF245" s="36">
        <f t="shared" ref="AF245:AF266" si="36">IFERROR(AD245+AE245,"-")</f>
        <v>0.69333333333333336</v>
      </c>
      <c r="AG245" s="42">
        <v>2</v>
      </c>
      <c r="AH245" s="38">
        <f t="shared" si="33"/>
        <v>7.4433333333333334</v>
      </c>
      <c r="AI245" s="3">
        <v>236</v>
      </c>
    </row>
    <row r="246" spans="1:35" ht="24" customHeight="1" x14ac:dyDescent="0.3">
      <c r="A246" s="40" t="s">
        <v>1176</v>
      </c>
      <c r="B246" s="26">
        <v>2.95</v>
      </c>
      <c r="C246" s="26">
        <v>2.66</v>
      </c>
      <c r="D246" s="26">
        <v>2</v>
      </c>
      <c r="E246" s="41"/>
      <c r="F246" s="28"/>
      <c r="G246" s="28"/>
      <c r="H246" s="29"/>
      <c r="I246" s="27"/>
      <c r="J246" s="28"/>
      <c r="K246" s="28"/>
      <c r="L246" s="29"/>
      <c r="M246" s="27"/>
      <c r="N246" s="28"/>
      <c r="O246" s="28"/>
      <c r="P246" s="29"/>
      <c r="Q246" s="27"/>
      <c r="R246" s="28"/>
      <c r="S246" s="29"/>
      <c r="T246" s="26">
        <v>2</v>
      </c>
      <c r="U246" s="30">
        <f t="shared" si="28"/>
        <v>2</v>
      </c>
      <c r="V246" s="30">
        <f t="shared" si="29"/>
        <v>0.6</v>
      </c>
      <c r="W246" s="30">
        <f t="shared" si="30"/>
        <v>1.2413333333333332</v>
      </c>
      <c r="X246" s="30">
        <f t="shared" si="34"/>
        <v>1.841333333333333</v>
      </c>
      <c r="Y246" s="31">
        <v>2</v>
      </c>
      <c r="Z246" s="32"/>
      <c r="AA246" s="33"/>
      <c r="AB246" s="26">
        <v>2</v>
      </c>
      <c r="AC246" s="34">
        <v>30</v>
      </c>
      <c r="AD246" s="35">
        <f t="shared" si="31"/>
        <v>0.6</v>
      </c>
      <c r="AE246" s="35">
        <f t="shared" si="32"/>
        <v>1.2413333333333332</v>
      </c>
      <c r="AF246" s="36">
        <f t="shared" si="36"/>
        <v>1.841333333333333</v>
      </c>
      <c r="AG246" s="42">
        <v>2</v>
      </c>
      <c r="AH246" s="38">
        <f t="shared" si="33"/>
        <v>13.292666666666667</v>
      </c>
      <c r="AI246" s="3">
        <v>237</v>
      </c>
    </row>
    <row r="247" spans="1:35" ht="24" customHeight="1" x14ac:dyDescent="0.3">
      <c r="A247" s="40" t="s">
        <v>1177</v>
      </c>
      <c r="B247" s="26">
        <v>3.8</v>
      </c>
      <c r="C247" s="26">
        <v>3</v>
      </c>
      <c r="D247" s="26">
        <v>0.95</v>
      </c>
      <c r="E247" s="41"/>
      <c r="F247" s="28"/>
      <c r="G247" s="28"/>
      <c r="H247" s="29"/>
      <c r="I247" s="27"/>
      <c r="J247" s="28"/>
      <c r="K247" s="28"/>
      <c r="L247" s="29"/>
      <c r="M247" s="27"/>
      <c r="N247" s="28"/>
      <c r="O247" s="28"/>
      <c r="P247" s="29"/>
      <c r="Q247" s="27"/>
      <c r="R247" s="28"/>
      <c r="S247" s="29"/>
      <c r="T247" s="26">
        <v>1</v>
      </c>
      <c r="U247" s="30">
        <f t="shared" si="28"/>
        <v>1</v>
      </c>
      <c r="V247" s="30">
        <f t="shared" si="29"/>
        <v>0.3</v>
      </c>
      <c r="W247" s="30">
        <f t="shared" si="30"/>
        <v>0.69999999999999984</v>
      </c>
      <c r="X247" s="30">
        <f t="shared" si="34"/>
        <v>0.99999999999999978</v>
      </c>
      <c r="Y247" s="31">
        <v>2</v>
      </c>
      <c r="Z247" s="32"/>
      <c r="AA247" s="33"/>
      <c r="AB247" s="26">
        <v>1.5</v>
      </c>
      <c r="AC247" s="34">
        <v>30</v>
      </c>
      <c r="AD247" s="35">
        <f t="shared" si="31"/>
        <v>0.44999999999999996</v>
      </c>
      <c r="AE247" s="35">
        <f t="shared" si="32"/>
        <v>1.0499999999999998</v>
      </c>
      <c r="AF247" s="36">
        <f t="shared" si="36"/>
        <v>1.4999999999999998</v>
      </c>
      <c r="AG247" s="42">
        <v>1.5</v>
      </c>
      <c r="AH247" s="38">
        <f t="shared" si="33"/>
        <v>11.75</v>
      </c>
      <c r="AI247" s="39">
        <v>238</v>
      </c>
    </row>
    <row r="248" spans="1:35" ht="24" customHeight="1" x14ac:dyDescent="0.3">
      <c r="A248" s="40" t="s">
        <v>1178</v>
      </c>
      <c r="B248" s="26">
        <v>1.2</v>
      </c>
      <c r="C248" s="26">
        <v>0.2</v>
      </c>
      <c r="D248" s="26">
        <v>1.05</v>
      </c>
      <c r="E248" s="41"/>
      <c r="F248" s="28"/>
      <c r="G248" s="28"/>
      <c r="H248" s="29"/>
      <c r="I248" s="27"/>
      <c r="J248" s="28"/>
      <c r="K248" s="28"/>
      <c r="L248" s="29"/>
      <c r="M248" s="27"/>
      <c r="N248" s="28"/>
      <c r="O248" s="28"/>
      <c r="P248" s="29"/>
      <c r="Q248" s="27"/>
      <c r="R248" s="28"/>
      <c r="S248" s="29"/>
      <c r="T248" s="26"/>
      <c r="U248" s="30">
        <f t="shared" si="28"/>
        <v>0</v>
      </c>
      <c r="V248" s="30">
        <f t="shared" si="29"/>
        <v>0</v>
      </c>
      <c r="W248" s="30">
        <f t="shared" si="30"/>
        <v>0</v>
      </c>
      <c r="X248" s="30">
        <f t="shared" si="34"/>
        <v>0</v>
      </c>
      <c r="Y248" s="31">
        <v>2</v>
      </c>
      <c r="Z248" s="32"/>
      <c r="AA248" s="33"/>
      <c r="AB248" s="26">
        <v>2</v>
      </c>
      <c r="AC248" s="34">
        <v>30</v>
      </c>
      <c r="AD248" s="35">
        <f t="shared" si="31"/>
        <v>0.6</v>
      </c>
      <c r="AE248" s="35">
        <f t="shared" si="32"/>
        <v>9.3333333333333324E-2</v>
      </c>
      <c r="AF248" s="36">
        <f t="shared" si="36"/>
        <v>0.69333333333333336</v>
      </c>
      <c r="AG248" s="42"/>
      <c r="AH248" s="38">
        <f t="shared" si="33"/>
        <v>3.1433333333333335</v>
      </c>
      <c r="AI248" s="3">
        <v>239</v>
      </c>
    </row>
    <row r="249" spans="1:35" ht="24" customHeight="1" x14ac:dyDescent="0.3">
      <c r="A249" s="40" t="s">
        <v>1179</v>
      </c>
      <c r="B249" s="26">
        <v>3.1</v>
      </c>
      <c r="C249" s="26">
        <v>0.2</v>
      </c>
      <c r="D249" s="26">
        <v>0.85</v>
      </c>
      <c r="E249" s="41"/>
      <c r="F249" s="28"/>
      <c r="G249" s="28"/>
      <c r="H249" s="29"/>
      <c r="I249" s="27"/>
      <c r="J249" s="28"/>
      <c r="K249" s="28"/>
      <c r="L249" s="29"/>
      <c r="M249" s="27"/>
      <c r="N249" s="28"/>
      <c r="O249" s="28"/>
      <c r="P249" s="29"/>
      <c r="Q249" s="27"/>
      <c r="R249" s="28"/>
      <c r="S249" s="29"/>
      <c r="T249" s="26"/>
      <c r="U249" s="30">
        <f t="shared" si="28"/>
        <v>0</v>
      </c>
      <c r="V249" s="30">
        <f t="shared" si="29"/>
        <v>0</v>
      </c>
      <c r="W249" s="30">
        <f t="shared" si="30"/>
        <v>0</v>
      </c>
      <c r="X249" s="30">
        <f t="shared" si="34"/>
        <v>0</v>
      </c>
      <c r="Y249" s="31">
        <v>2</v>
      </c>
      <c r="Z249" s="32"/>
      <c r="AA249" s="33"/>
      <c r="AB249" s="26">
        <v>2</v>
      </c>
      <c r="AC249" s="34">
        <v>30</v>
      </c>
      <c r="AD249" s="35">
        <f t="shared" si="31"/>
        <v>0.6</v>
      </c>
      <c r="AE249" s="35">
        <f t="shared" si="32"/>
        <v>9.3333333333333324E-2</v>
      </c>
      <c r="AF249" s="36">
        <f t="shared" si="36"/>
        <v>0.69333333333333336</v>
      </c>
      <c r="AG249" s="42">
        <v>1.65</v>
      </c>
      <c r="AH249" s="38">
        <f t="shared" si="33"/>
        <v>6.4933333333333341</v>
      </c>
      <c r="AI249" s="3">
        <v>240</v>
      </c>
    </row>
    <row r="250" spans="1:35" ht="24" customHeight="1" x14ac:dyDescent="0.3">
      <c r="A250" s="40" t="s">
        <v>1180</v>
      </c>
      <c r="B250" s="26">
        <v>2.6</v>
      </c>
      <c r="C250" s="26">
        <v>0.2</v>
      </c>
      <c r="D250" s="26">
        <v>0.75</v>
      </c>
      <c r="E250" s="41"/>
      <c r="F250" s="28"/>
      <c r="G250" s="28"/>
      <c r="H250" s="29"/>
      <c r="I250" s="27"/>
      <c r="J250" s="28"/>
      <c r="K250" s="28"/>
      <c r="L250" s="29">
        <v>5</v>
      </c>
      <c r="M250" s="27"/>
      <c r="N250" s="28"/>
      <c r="O250" s="28"/>
      <c r="P250" s="29"/>
      <c r="Q250" s="27"/>
      <c r="R250" s="28"/>
      <c r="S250" s="29"/>
      <c r="T250" s="26"/>
      <c r="U250" s="30">
        <f t="shared" si="28"/>
        <v>5</v>
      </c>
      <c r="V250" s="30">
        <f t="shared" si="29"/>
        <v>1.5</v>
      </c>
      <c r="W250" s="30">
        <f t="shared" si="30"/>
        <v>0.23333333333333336</v>
      </c>
      <c r="X250" s="30">
        <f t="shared" si="34"/>
        <v>1.7333333333333334</v>
      </c>
      <c r="Y250" s="31">
        <v>2</v>
      </c>
      <c r="Z250" s="32"/>
      <c r="AA250" s="33"/>
      <c r="AB250" s="26">
        <v>2</v>
      </c>
      <c r="AC250" s="34">
        <v>30</v>
      </c>
      <c r="AD250" s="35">
        <f t="shared" si="31"/>
        <v>0.6</v>
      </c>
      <c r="AE250" s="35">
        <f t="shared" si="32"/>
        <v>9.3333333333333324E-2</v>
      </c>
      <c r="AF250" s="36">
        <f t="shared" si="36"/>
        <v>0.69333333333333336</v>
      </c>
      <c r="AG250" s="42"/>
      <c r="AH250" s="38">
        <f t="shared" si="33"/>
        <v>5.9766666666666666</v>
      </c>
      <c r="AI250" s="39">
        <v>241</v>
      </c>
    </row>
    <row r="251" spans="1:35" ht="24" customHeight="1" x14ac:dyDescent="0.3">
      <c r="A251" s="40" t="s">
        <v>1181</v>
      </c>
      <c r="B251" s="26">
        <v>2.85</v>
      </c>
      <c r="C251" s="26">
        <v>3</v>
      </c>
      <c r="D251" s="26">
        <v>2</v>
      </c>
      <c r="E251" s="41"/>
      <c r="F251" s="28"/>
      <c r="G251" s="28"/>
      <c r="H251" s="29"/>
      <c r="I251" s="27"/>
      <c r="J251" s="28"/>
      <c r="K251" s="28"/>
      <c r="L251" s="29"/>
      <c r="M251" s="27"/>
      <c r="N251" s="28"/>
      <c r="O251" s="28"/>
      <c r="P251" s="29"/>
      <c r="Q251" s="27"/>
      <c r="R251" s="28"/>
      <c r="S251" s="29"/>
      <c r="T251" s="26"/>
      <c r="U251" s="30">
        <f t="shared" si="28"/>
        <v>0</v>
      </c>
      <c r="V251" s="30">
        <f t="shared" si="29"/>
        <v>0</v>
      </c>
      <c r="W251" s="30">
        <f t="shared" si="30"/>
        <v>0</v>
      </c>
      <c r="X251" s="30">
        <f t="shared" si="34"/>
        <v>0</v>
      </c>
      <c r="Y251" s="31">
        <v>2</v>
      </c>
      <c r="Z251" s="32"/>
      <c r="AA251" s="33"/>
      <c r="AB251" s="26">
        <v>2</v>
      </c>
      <c r="AC251" s="34">
        <v>30</v>
      </c>
      <c r="AD251" s="35">
        <f t="shared" si="31"/>
        <v>0.6</v>
      </c>
      <c r="AE251" s="35">
        <f t="shared" si="32"/>
        <v>1.3999999999999997</v>
      </c>
      <c r="AF251" s="36">
        <f t="shared" si="36"/>
        <v>1.9999999999999996</v>
      </c>
      <c r="AG251" s="42">
        <v>2</v>
      </c>
      <c r="AH251" s="38">
        <f t="shared" si="33"/>
        <v>11.85</v>
      </c>
      <c r="AI251" s="3">
        <v>242</v>
      </c>
    </row>
    <row r="252" spans="1:35" ht="24" customHeight="1" x14ac:dyDescent="0.3">
      <c r="A252" s="40" t="s">
        <v>1182</v>
      </c>
      <c r="B252" s="26"/>
      <c r="C252" s="26"/>
      <c r="D252" s="26"/>
      <c r="E252" s="41"/>
      <c r="F252" s="28"/>
      <c r="G252" s="28"/>
      <c r="H252" s="29"/>
      <c r="I252" s="27"/>
      <c r="J252" s="28"/>
      <c r="K252" s="28"/>
      <c r="L252" s="29"/>
      <c r="M252" s="27"/>
      <c r="N252" s="28"/>
      <c r="O252" s="28"/>
      <c r="P252" s="29"/>
      <c r="Q252" s="27"/>
      <c r="R252" s="28"/>
      <c r="S252" s="29"/>
      <c r="T252" s="26"/>
      <c r="U252" s="30">
        <f t="shared" si="28"/>
        <v>0</v>
      </c>
      <c r="V252" s="30">
        <f t="shared" si="29"/>
        <v>0</v>
      </c>
      <c r="W252" s="30">
        <f t="shared" si="30"/>
        <v>0</v>
      </c>
      <c r="X252" s="30">
        <f t="shared" si="34"/>
        <v>0</v>
      </c>
      <c r="Y252" s="31">
        <v>2</v>
      </c>
      <c r="Z252" s="32"/>
      <c r="AA252" s="33"/>
      <c r="AB252" s="26">
        <v>2</v>
      </c>
      <c r="AC252" s="34">
        <v>30</v>
      </c>
      <c r="AD252" s="35">
        <f t="shared" si="31"/>
        <v>0.6</v>
      </c>
      <c r="AE252" s="35">
        <f t="shared" si="32"/>
        <v>0</v>
      </c>
      <c r="AF252" s="36">
        <f t="shared" si="36"/>
        <v>0.6</v>
      </c>
      <c r="AG252" s="42"/>
      <c r="AH252" s="38">
        <f t="shared" si="33"/>
        <v>0.6</v>
      </c>
      <c r="AI252" s="3">
        <v>243</v>
      </c>
    </row>
    <row r="253" spans="1:35" ht="24" customHeight="1" x14ac:dyDescent="0.3">
      <c r="A253" s="40" t="s">
        <v>1183</v>
      </c>
      <c r="B253" s="26">
        <v>2.5499999999999998</v>
      </c>
      <c r="C253" s="26">
        <v>2.4300000000000002</v>
      </c>
      <c r="D253" s="26">
        <v>2</v>
      </c>
      <c r="E253" s="41"/>
      <c r="F253" s="28"/>
      <c r="G253" s="28"/>
      <c r="H253" s="29"/>
      <c r="I253" s="27"/>
      <c r="J253" s="28"/>
      <c r="K253" s="28"/>
      <c r="L253" s="29"/>
      <c r="M253" s="27"/>
      <c r="N253" s="28"/>
      <c r="O253" s="28"/>
      <c r="P253" s="29"/>
      <c r="Q253" s="27"/>
      <c r="R253" s="28"/>
      <c r="S253" s="29"/>
      <c r="T253" s="26">
        <v>3</v>
      </c>
      <c r="U253" s="30">
        <f t="shared" si="28"/>
        <v>3</v>
      </c>
      <c r="V253" s="30">
        <f t="shared" si="29"/>
        <v>0.89999999999999991</v>
      </c>
      <c r="W253" s="30">
        <f t="shared" si="30"/>
        <v>1.7009999999999998</v>
      </c>
      <c r="X253" s="30">
        <f t="shared" si="34"/>
        <v>2.601</v>
      </c>
      <c r="Y253" s="31">
        <v>2</v>
      </c>
      <c r="Z253" s="32"/>
      <c r="AA253" s="33"/>
      <c r="AB253" s="26">
        <v>2</v>
      </c>
      <c r="AC253" s="34">
        <v>30</v>
      </c>
      <c r="AD253" s="35">
        <f t="shared" si="31"/>
        <v>0.6</v>
      </c>
      <c r="AE253" s="35">
        <f t="shared" si="32"/>
        <v>1.1340000000000001</v>
      </c>
      <c r="AF253" s="36">
        <f t="shared" si="36"/>
        <v>1.734</v>
      </c>
      <c r="AG253" s="42">
        <v>1.8</v>
      </c>
      <c r="AH253" s="38">
        <f t="shared" si="33"/>
        <v>13.115</v>
      </c>
      <c r="AI253" s="39">
        <v>244</v>
      </c>
    </row>
    <row r="254" spans="1:35" ht="24" customHeight="1" x14ac:dyDescent="0.3">
      <c r="A254" s="40" t="s">
        <v>1184</v>
      </c>
      <c r="B254" s="26">
        <v>3.4</v>
      </c>
      <c r="C254" s="26">
        <v>3</v>
      </c>
      <c r="D254" s="26">
        <v>2</v>
      </c>
      <c r="E254" s="41"/>
      <c r="F254" s="28"/>
      <c r="G254" s="28"/>
      <c r="H254" s="29"/>
      <c r="I254" s="27"/>
      <c r="J254" s="28"/>
      <c r="K254" s="28"/>
      <c r="L254" s="29"/>
      <c r="M254" s="27"/>
      <c r="N254" s="28"/>
      <c r="O254" s="28"/>
      <c r="P254" s="29"/>
      <c r="Q254" s="27"/>
      <c r="R254" s="28"/>
      <c r="S254" s="29"/>
      <c r="T254" s="26">
        <v>3</v>
      </c>
      <c r="U254" s="30">
        <f t="shared" si="28"/>
        <v>3</v>
      </c>
      <c r="V254" s="30">
        <f t="shared" si="29"/>
        <v>0.89999999999999991</v>
      </c>
      <c r="W254" s="30">
        <f t="shared" si="30"/>
        <v>2.0999999999999996</v>
      </c>
      <c r="X254" s="30">
        <f t="shared" si="34"/>
        <v>2.9999999999999996</v>
      </c>
      <c r="Y254" s="31">
        <v>2</v>
      </c>
      <c r="Z254" s="32"/>
      <c r="AA254" s="33"/>
      <c r="AB254" s="26">
        <v>2</v>
      </c>
      <c r="AC254" s="34">
        <v>30</v>
      </c>
      <c r="AD254" s="35">
        <f t="shared" si="31"/>
        <v>0.6</v>
      </c>
      <c r="AE254" s="35">
        <f t="shared" si="32"/>
        <v>1.3999999999999997</v>
      </c>
      <c r="AF254" s="36">
        <f t="shared" si="36"/>
        <v>1.9999999999999996</v>
      </c>
      <c r="AG254" s="42">
        <v>1.05</v>
      </c>
      <c r="AH254" s="38">
        <f t="shared" si="33"/>
        <v>14.450000000000001</v>
      </c>
      <c r="AI254" s="3">
        <v>245</v>
      </c>
    </row>
    <row r="255" spans="1:35" ht="24" customHeight="1" x14ac:dyDescent="0.3">
      <c r="A255" s="40" t="s">
        <v>1185</v>
      </c>
      <c r="B255" s="26">
        <v>3.1</v>
      </c>
      <c r="C255" s="26">
        <v>0.42</v>
      </c>
      <c r="D255" s="26">
        <v>2</v>
      </c>
      <c r="E255" s="41"/>
      <c r="F255" s="28"/>
      <c r="G255" s="28"/>
      <c r="H255" s="29"/>
      <c r="I255" s="27"/>
      <c r="J255" s="28"/>
      <c r="K255" s="28"/>
      <c r="L255" s="29"/>
      <c r="M255" s="27"/>
      <c r="N255" s="28"/>
      <c r="O255" s="28"/>
      <c r="P255" s="29"/>
      <c r="Q255" s="27"/>
      <c r="R255" s="28"/>
      <c r="S255" s="29"/>
      <c r="T255" s="26"/>
      <c r="U255" s="30">
        <f t="shared" si="28"/>
        <v>0</v>
      </c>
      <c r="V255" s="30">
        <f t="shared" si="29"/>
        <v>0</v>
      </c>
      <c r="W255" s="30">
        <f t="shared" si="30"/>
        <v>0</v>
      </c>
      <c r="X255" s="30">
        <f t="shared" si="34"/>
        <v>0</v>
      </c>
      <c r="Y255" s="31">
        <v>2</v>
      </c>
      <c r="Z255" s="32"/>
      <c r="AA255" s="33"/>
      <c r="AB255" s="26">
        <v>2</v>
      </c>
      <c r="AC255" s="34">
        <v>30</v>
      </c>
      <c r="AD255" s="35">
        <f t="shared" si="31"/>
        <v>0.6</v>
      </c>
      <c r="AE255" s="35">
        <f t="shared" si="32"/>
        <v>0.19599999999999998</v>
      </c>
      <c r="AF255" s="36">
        <f t="shared" si="36"/>
        <v>0.79599999999999993</v>
      </c>
      <c r="AG255" s="42">
        <v>0.1</v>
      </c>
      <c r="AH255" s="38">
        <f t="shared" si="33"/>
        <v>6.4159999999999995</v>
      </c>
      <c r="AI255" s="3">
        <v>246</v>
      </c>
    </row>
    <row r="256" spans="1:35" ht="24" customHeight="1" x14ac:dyDescent="0.3">
      <c r="A256" s="40" t="s">
        <v>1186</v>
      </c>
      <c r="B256" s="26">
        <v>2.95</v>
      </c>
      <c r="C256" s="26">
        <v>0.23</v>
      </c>
      <c r="D256" s="26">
        <v>2</v>
      </c>
      <c r="E256" s="41"/>
      <c r="F256" s="28"/>
      <c r="G256" s="28"/>
      <c r="H256" s="29"/>
      <c r="I256" s="27"/>
      <c r="J256" s="28"/>
      <c r="K256" s="28"/>
      <c r="L256" s="29"/>
      <c r="M256" s="27"/>
      <c r="N256" s="28"/>
      <c r="O256" s="28"/>
      <c r="P256" s="29"/>
      <c r="Q256" s="27"/>
      <c r="R256" s="28"/>
      <c r="S256" s="29"/>
      <c r="T256" s="26">
        <v>2</v>
      </c>
      <c r="U256" s="30">
        <f t="shared" si="28"/>
        <v>2</v>
      </c>
      <c r="V256" s="30">
        <f t="shared" si="29"/>
        <v>0.6</v>
      </c>
      <c r="W256" s="30">
        <f t="shared" si="30"/>
        <v>0.10733333333333334</v>
      </c>
      <c r="X256" s="30">
        <f t="shared" si="34"/>
        <v>0.70733333333333337</v>
      </c>
      <c r="Y256" s="31">
        <v>2</v>
      </c>
      <c r="Z256" s="32"/>
      <c r="AA256" s="33"/>
      <c r="AB256" s="26">
        <v>2</v>
      </c>
      <c r="AC256" s="34">
        <v>30</v>
      </c>
      <c r="AD256" s="35">
        <f t="shared" si="31"/>
        <v>0.6</v>
      </c>
      <c r="AE256" s="35">
        <f t="shared" si="32"/>
        <v>0.10733333333333334</v>
      </c>
      <c r="AF256" s="36">
        <f t="shared" si="36"/>
        <v>0.70733333333333337</v>
      </c>
      <c r="AG256" s="42">
        <v>2</v>
      </c>
      <c r="AH256" s="38">
        <f t="shared" si="33"/>
        <v>8.5946666666666669</v>
      </c>
      <c r="AI256" s="39">
        <v>247</v>
      </c>
    </row>
    <row r="257" spans="1:35" ht="24" customHeight="1" x14ac:dyDescent="0.3">
      <c r="A257" s="40" t="s">
        <v>1187</v>
      </c>
      <c r="B257" s="26">
        <v>2.9</v>
      </c>
      <c r="C257" s="26">
        <v>1.45</v>
      </c>
      <c r="D257" s="26">
        <v>1.9</v>
      </c>
      <c r="E257" s="41"/>
      <c r="F257" s="28"/>
      <c r="G257" s="28"/>
      <c r="H257" s="29"/>
      <c r="I257" s="27"/>
      <c r="J257" s="28"/>
      <c r="K257" s="28"/>
      <c r="L257" s="29"/>
      <c r="M257" s="27"/>
      <c r="N257" s="28"/>
      <c r="O257" s="28"/>
      <c r="P257" s="29"/>
      <c r="Q257" s="27"/>
      <c r="R257" s="28"/>
      <c r="S257" s="29"/>
      <c r="T257" s="26">
        <v>3</v>
      </c>
      <c r="U257" s="30">
        <f t="shared" si="28"/>
        <v>3</v>
      </c>
      <c r="V257" s="30">
        <f t="shared" si="29"/>
        <v>0.89999999999999991</v>
      </c>
      <c r="W257" s="30">
        <f t="shared" si="30"/>
        <v>1.0149999999999999</v>
      </c>
      <c r="X257" s="30">
        <f t="shared" si="34"/>
        <v>1.9149999999999998</v>
      </c>
      <c r="Y257" s="31">
        <v>2</v>
      </c>
      <c r="Z257" s="32"/>
      <c r="AA257" s="33"/>
      <c r="AB257" s="26">
        <v>1.5</v>
      </c>
      <c r="AC257" s="34">
        <v>30</v>
      </c>
      <c r="AD257" s="35">
        <f t="shared" si="31"/>
        <v>0.44999999999999996</v>
      </c>
      <c r="AE257" s="35">
        <f t="shared" si="32"/>
        <v>0.50749999999999995</v>
      </c>
      <c r="AF257" s="36">
        <f t="shared" si="36"/>
        <v>0.95749999999999991</v>
      </c>
      <c r="AG257" s="42">
        <v>0.04</v>
      </c>
      <c r="AH257" s="38">
        <f t="shared" si="33"/>
        <v>9.1624999999999979</v>
      </c>
      <c r="AI257" s="3">
        <v>248</v>
      </c>
    </row>
    <row r="258" spans="1:35" ht="24" customHeight="1" x14ac:dyDescent="0.3">
      <c r="A258" s="40" t="s">
        <v>1188</v>
      </c>
      <c r="B258" s="26">
        <v>2.5</v>
      </c>
      <c r="C258" s="26">
        <v>1.58</v>
      </c>
      <c r="D258" s="26">
        <v>2</v>
      </c>
      <c r="E258" s="41"/>
      <c r="F258" s="28"/>
      <c r="G258" s="28"/>
      <c r="H258" s="29"/>
      <c r="I258" s="27"/>
      <c r="J258" s="28"/>
      <c r="K258" s="28"/>
      <c r="L258" s="29"/>
      <c r="M258" s="27"/>
      <c r="N258" s="28"/>
      <c r="O258" s="28"/>
      <c r="P258" s="29"/>
      <c r="Q258" s="27"/>
      <c r="R258" s="28"/>
      <c r="S258" s="29"/>
      <c r="T258" s="26">
        <v>2.5</v>
      </c>
      <c r="U258" s="30">
        <f t="shared" si="28"/>
        <v>2.5</v>
      </c>
      <c r="V258" s="30">
        <f t="shared" si="29"/>
        <v>0.75</v>
      </c>
      <c r="W258" s="30">
        <f t="shared" si="30"/>
        <v>0.92166666666666675</v>
      </c>
      <c r="X258" s="30">
        <f t="shared" si="34"/>
        <v>1.6716666666666669</v>
      </c>
      <c r="Y258" s="31">
        <v>2</v>
      </c>
      <c r="Z258" s="32"/>
      <c r="AA258" s="33"/>
      <c r="AB258" s="26">
        <v>2</v>
      </c>
      <c r="AC258" s="34">
        <v>30</v>
      </c>
      <c r="AD258" s="35">
        <f t="shared" si="31"/>
        <v>0.6</v>
      </c>
      <c r="AE258" s="35">
        <f t="shared" si="32"/>
        <v>0.73733333333333329</v>
      </c>
      <c r="AF258" s="36">
        <f t="shared" si="36"/>
        <v>1.3373333333333333</v>
      </c>
      <c r="AG258" s="42">
        <v>0.9</v>
      </c>
      <c r="AH258" s="38">
        <f t="shared" si="33"/>
        <v>9.9890000000000008</v>
      </c>
      <c r="AI258" s="3">
        <v>249</v>
      </c>
    </row>
    <row r="259" spans="1:35" ht="24" customHeight="1" x14ac:dyDescent="0.3">
      <c r="A259" s="40" t="s">
        <v>1189</v>
      </c>
      <c r="B259" s="26">
        <v>3.55</v>
      </c>
      <c r="C259" s="26">
        <v>3</v>
      </c>
      <c r="D259" s="26">
        <v>2</v>
      </c>
      <c r="E259" s="41"/>
      <c r="F259" s="28"/>
      <c r="G259" s="28"/>
      <c r="H259" s="29"/>
      <c r="I259" s="27"/>
      <c r="J259" s="28"/>
      <c r="K259" s="28"/>
      <c r="L259" s="29"/>
      <c r="M259" s="27"/>
      <c r="N259" s="28"/>
      <c r="O259" s="28"/>
      <c r="P259" s="29"/>
      <c r="Q259" s="27"/>
      <c r="R259" s="28"/>
      <c r="S259" s="29"/>
      <c r="T259" s="26">
        <v>4</v>
      </c>
      <c r="U259" s="30">
        <f t="shared" si="28"/>
        <v>4</v>
      </c>
      <c r="V259" s="30">
        <f t="shared" si="29"/>
        <v>1.2</v>
      </c>
      <c r="W259" s="30">
        <f t="shared" si="30"/>
        <v>2.7999999999999994</v>
      </c>
      <c r="X259" s="30">
        <f t="shared" si="34"/>
        <v>3.9999999999999991</v>
      </c>
      <c r="Y259" s="31">
        <v>2</v>
      </c>
      <c r="Z259" s="32"/>
      <c r="AA259" s="33"/>
      <c r="AB259" s="26">
        <v>2</v>
      </c>
      <c r="AC259" s="34">
        <v>30</v>
      </c>
      <c r="AD259" s="35">
        <f t="shared" si="31"/>
        <v>0.6</v>
      </c>
      <c r="AE259" s="35">
        <f t="shared" si="32"/>
        <v>1.3999999999999997</v>
      </c>
      <c r="AF259" s="36">
        <f t="shared" si="36"/>
        <v>1.9999999999999996</v>
      </c>
      <c r="AG259" s="42">
        <v>1.45</v>
      </c>
      <c r="AH259" s="38">
        <f t="shared" si="33"/>
        <v>16</v>
      </c>
      <c r="AI259" s="39">
        <v>250</v>
      </c>
    </row>
    <row r="260" spans="1:35" ht="24" customHeight="1" x14ac:dyDescent="0.3">
      <c r="A260" s="40" t="s">
        <v>1190</v>
      </c>
      <c r="B260" s="26">
        <v>2.95</v>
      </c>
      <c r="C260" s="26">
        <v>0.96</v>
      </c>
      <c r="D260" s="26"/>
      <c r="E260" s="41"/>
      <c r="F260" s="28"/>
      <c r="G260" s="28"/>
      <c r="H260" s="29"/>
      <c r="I260" s="27"/>
      <c r="J260" s="28"/>
      <c r="K260" s="28"/>
      <c r="L260" s="29"/>
      <c r="M260" s="27"/>
      <c r="N260" s="28"/>
      <c r="O260" s="28"/>
      <c r="P260" s="29"/>
      <c r="Q260" s="27"/>
      <c r="R260" s="28"/>
      <c r="S260" s="29"/>
      <c r="T260" s="26">
        <v>1</v>
      </c>
      <c r="U260" s="30">
        <f t="shared" si="28"/>
        <v>1</v>
      </c>
      <c r="V260" s="30">
        <f t="shared" si="29"/>
        <v>0.3</v>
      </c>
      <c r="W260" s="30">
        <f t="shared" si="30"/>
        <v>0.22399999999999998</v>
      </c>
      <c r="X260" s="30">
        <f t="shared" si="34"/>
        <v>0.52400000000000002</v>
      </c>
      <c r="Y260" s="31">
        <v>2</v>
      </c>
      <c r="Z260" s="32"/>
      <c r="AA260" s="33"/>
      <c r="AB260" s="26">
        <v>2</v>
      </c>
      <c r="AC260" s="34">
        <v>30</v>
      </c>
      <c r="AD260" s="35">
        <f t="shared" si="31"/>
        <v>0.6</v>
      </c>
      <c r="AE260" s="35">
        <f t="shared" si="32"/>
        <v>0.44799999999999995</v>
      </c>
      <c r="AF260" s="36">
        <f t="shared" si="36"/>
        <v>1.048</v>
      </c>
      <c r="AG260" s="42">
        <v>1.35</v>
      </c>
      <c r="AH260" s="38">
        <f t="shared" si="33"/>
        <v>6.8320000000000007</v>
      </c>
      <c r="AI260" s="3">
        <v>251</v>
      </c>
    </row>
    <row r="261" spans="1:35" ht="24" customHeight="1" x14ac:dyDescent="0.3">
      <c r="A261" s="40" t="s">
        <v>1191</v>
      </c>
      <c r="B261" s="26">
        <v>2.2999999999999998</v>
      </c>
      <c r="C261" s="26">
        <v>0.2</v>
      </c>
      <c r="D261" s="26">
        <v>1.8</v>
      </c>
      <c r="E261" s="41"/>
      <c r="F261" s="28"/>
      <c r="G261" s="28"/>
      <c r="H261" s="29"/>
      <c r="I261" s="27"/>
      <c r="J261" s="28"/>
      <c r="K261" s="28"/>
      <c r="L261" s="29"/>
      <c r="M261" s="27"/>
      <c r="N261" s="28"/>
      <c r="O261" s="28"/>
      <c r="P261" s="29"/>
      <c r="Q261" s="27"/>
      <c r="R261" s="28"/>
      <c r="S261" s="29"/>
      <c r="T261" s="26"/>
      <c r="U261" s="30">
        <f t="shared" si="28"/>
        <v>0</v>
      </c>
      <c r="V261" s="30">
        <f t="shared" si="29"/>
        <v>0</v>
      </c>
      <c r="W261" s="30">
        <f t="shared" si="30"/>
        <v>0</v>
      </c>
      <c r="X261" s="30">
        <f t="shared" si="34"/>
        <v>0</v>
      </c>
      <c r="Y261" s="31"/>
      <c r="Z261" s="32"/>
      <c r="AA261" s="33"/>
      <c r="AB261" s="26">
        <v>0</v>
      </c>
      <c r="AC261" s="34">
        <v>30</v>
      </c>
      <c r="AD261" s="35">
        <f t="shared" si="31"/>
        <v>0</v>
      </c>
      <c r="AE261" s="35">
        <f t="shared" si="32"/>
        <v>0</v>
      </c>
      <c r="AF261" s="36">
        <f t="shared" si="36"/>
        <v>0</v>
      </c>
      <c r="AG261" s="42">
        <v>1.65</v>
      </c>
      <c r="AH261" s="38">
        <f t="shared" si="33"/>
        <v>5.9499999999999993</v>
      </c>
      <c r="AI261" s="3">
        <v>252</v>
      </c>
    </row>
    <row r="262" spans="1:35" ht="24" customHeight="1" x14ac:dyDescent="0.3">
      <c r="A262" s="40" t="s">
        <v>1192</v>
      </c>
      <c r="B262" s="26">
        <v>2.5</v>
      </c>
      <c r="C262" s="26">
        <v>0.2</v>
      </c>
      <c r="D262" s="26">
        <v>0.85</v>
      </c>
      <c r="E262" s="41"/>
      <c r="F262" s="28"/>
      <c r="G262" s="28"/>
      <c r="H262" s="29"/>
      <c r="I262" s="27"/>
      <c r="J262" s="28"/>
      <c r="K262" s="28"/>
      <c r="L262" s="29"/>
      <c r="M262" s="27"/>
      <c r="N262" s="28"/>
      <c r="O262" s="28"/>
      <c r="P262" s="29"/>
      <c r="Q262" s="27"/>
      <c r="R262" s="28"/>
      <c r="S262" s="29"/>
      <c r="T262" s="26">
        <v>0</v>
      </c>
      <c r="U262" s="30">
        <f t="shared" si="28"/>
        <v>0</v>
      </c>
      <c r="V262" s="30">
        <f t="shared" si="29"/>
        <v>0</v>
      </c>
      <c r="W262" s="30">
        <f t="shared" si="30"/>
        <v>0</v>
      </c>
      <c r="X262" s="30">
        <f t="shared" si="34"/>
        <v>0</v>
      </c>
      <c r="Y262" s="31">
        <v>2</v>
      </c>
      <c r="Z262" s="32"/>
      <c r="AA262" s="33"/>
      <c r="AB262" s="26">
        <v>2</v>
      </c>
      <c r="AC262" s="34">
        <v>30</v>
      </c>
      <c r="AD262" s="35">
        <f t="shared" si="31"/>
        <v>0.6</v>
      </c>
      <c r="AE262" s="35">
        <f t="shared" si="32"/>
        <v>9.3333333333333324E-2</v>
      </c>
      <c r="AF262" s="36">
        <f t="shared" si="36"/>
        <v>0.69333333333333336</v>
      </c>
      <c r="AG262" s="42">
        <v>1.8</v>
      </c>
      <c r="AH262" s="38">
        <f t="shared" si="33"/>
        <v>6.0433333333333339</v>
      </c>
      <c r="AI262" s="39">
        <v>253</v>
      </c>
    </row>
    <row r="263" spans="1:35" ht="24" customHeight="1" x14ac:dyDescent="0.3">
      <c r="A263" s="40" t="s">
        <v>1193</v>
      </c>
      <c r="B263" s="26">
        <v>2.5499999999999998</v>
      </c>
      <c r="C263" s="26">
        <v>1.9</v>
      </c>
      <c r="D263" s="26">
        <v>2</v>
      </c>
      <c r="E263" s="41"/>
      <c r="F263" s="28"/>
      <c r="G263" s="28"/>
      <c r="H263" s="29"/>
      <c r="I263" s="27"/>
      <c r="J263" s="28"/>
      <c r="K263" s="28"/>
      <c r="L263" s="29"/>
      <c r="M263" s="27"/>
      <c r="N263" s="28"/>
      <c r="O263" s="28"/>
      <c r="P263" s="29"/>
      <c r="Q263" s="27"/>
      <c r="R263" s="28"/>
      <c r="S263" s="29"/>
      <c r="T263" s="26">
        <v>5.75</v>
      </c>
      <c r="U263" s="30">
        <f t="shared" si="28"/>
        <v>5.75</v>
      </c>
      <c r="V263" s="30">
        <f t="shared" si="29"/>
        <v>1.7249999999999999</v>
      </c>
      <c r="W263" s="30">
        <f t="shared" si="30"/>
        <v>2.5491666666666659</v>
      </c>
      <c r="X263" s="30">
        <f t="shared" si="34"/>
        <v>4.274166666666666</v>
      </c>
      <c r="Y263" s="31">
        <v>2</v>
      </c>
      <c r="Z263" s="32"/>
      <c r="AA263" s="33"/>
      <c r="AB263" s="26">
        <v>2</v>
      </c>
      <c r="AC263" s="34">
        <v>30</v>
      </c>
      <c r="AD263" s="35">
        <f t="shared" si="31"/>
        <v>0.6</v>
      </c>
      <c r="AE263" s="35">
        <f t="shared" si="32"/>
        <v>0.8866666666666666</v>
      </c>
      <c r="AF263" s="36">
        <f t="shared" si="36"/>
        <v>1.4866666666666666</v>
      </c>
      <c r="AG263" s="42">
        <v>0.8</v>
      </c>
      <c r="AH263" s="38">
        <f t="shared" si="33"/>
        <v>13.010833333333332</v>
      </c>
      <c r="AI263" s="3">
        <v>254</v>
      </c>
    </row>
    <row r="264" spans="1:35" ht="24" customHeight="1" x14ac:dyDescent="0.3">
      <c r="A264" s="40" t="s">
        <v>1194</v>
      </c>
      <c r="B264" s="26">
        <v>3.15</v>
      </c>
      <c r="C264" s="26">
        <v>1.23</v>
      </c>
      <c r="D264" s="26">
        <v>2</v>
      </c>
      <c r="E264" s="41"/>
      <c r="F264" s="28"/>
      <c r="G264" s="28"/>
      <c r="H264" s="29"/>
      <c r="I264" s="27"/>
      <c r="J264" s="28"/>
      <c r="K264" s="28"/>
      <c r="L264" s="29"/>
      <c r="M264" s="27"/>
      <c r="N264" s="28"/>
      <c r="O264" s="28"/>
      <c r="P264" s="29"/>
      <c r="Q264" s="27"/>
      <c r="R264" s="28"/>
      <c r="S264" s="29"/>
      <c r="T264" s="26">
        <v>4</v>
      </c>
      <c r="U264" s="30">
        <f t="shared" si="28"/>
        <v>4</v>
      </c>
      <c r="V264" s="30">
        <f t="shared" si="29"/>
        <v>1.2</v>
      </c>
      <c r="W264" s="30">
        <f t="shared" si="30"/>
        <v>1.1479999999999999</v>
      </c>
      <c r="X264" s="30">
        <f t="shared" si="34"/>
        <v>2.3479999999999999</v>
      </c>
      <c r="Y264" s="31">
        <v>2</v>
      </c>
      <c r="Z264" s="32"/>
      <c r="AA264" s="33"/>
      <c r="AB264" s="26">
        <v>2</v>
      </c>
      <c r="AC264" s="34">
        <v>30</v>
      </c>
      <c r="AD264" s="35">
        <f t="shared" si="31"/>
        <v>0.6</v>
      </c>
      <c r="AE264" s="35">
        <f t="shared" si="32"/>
        <v>0.57399999999999995</v>
      </c>
      <c r="AF264" s="36">
        <f t="shared" si="36"/>
        <v>1.1739999999999999</v>
      </c>
      <c r="AG264" s="42">
        <v>1.9</v>
      </c>
      <c r="AH264" s="38">
        <f t="shared" si="33"/>
        <v>11.802</v>
      </c>
      <c r="AI264" s="3">
        <v>255</v>
      </c>
    </row>
    <row r="265" spans="1:35" ht="24" customHeight="1" x14ac:dyDescent="0.3">
      <c r="A265" s="40" t="s">
        <v>1195</v>
      </c>
      <c r="B265" s="26"/>
      <c r="C265" s="26"/>
      <c r="D265" s="26"/>
      <c r="E265" s="41"/>
      <c r="F265" s="28"/>
      <c r="G265" s="28"/>
      <c r="H265" s="29"/>
      <c r="I265" s="27"/>
      <c r="J265" s="28"/>
      <c r="K265" s="28"/>
      <c r="L265" s="29"/>
      <c r="M265" s="27"/>
      <c r="N265" s="28"/>
      <c r="O265" s="28"/>
      <c r="P265" s="29"/>
      <c r="Q265" s="27"/>
      <c r="R265" s="28"/>
      <c r="S265" s="29"/>
      <c r="T265" s="26"/>
      <c r="U265" s="30">
        <f t="shared" si="28"/>
        <v>0</v>
      </c>
      <c r="V265" s="30">
        <f t="shared" si="29"/>
        <v>0</v>
      </c>
      <c r="W265" s="30">
        <f t="shared" si="30"/>
        <v>0</v>
      </c>
      <c r="X265" s="30">
        <f t="shared" si="34"/>
        <v>0</v>
      </c>
      <c r="Y265" s="31">
        <v>2</v>
      </c>
      <c r="Z265" s="32"/>
      <c r="AA265" s="33"/>
      <c r="AB265" s="26">
        <v>2</v>
      </c>
      <c r="AC265" s="34">
        <v>30</v>
      </c>
      <c r="AD265" s="35">
        <f t="shared" si="31"/>
        <v>0.6</v>
      </c>
      <c r="AE265" s="35">
        <f t="shared" si="32"/>
        <v>0</v>
      </c>
      <c r="AF265" s="36">
        <f t="shared" si="36"/>
        <v>0.6</v>
      </c>
      <c r="AG265" s="42"/>
      <c r="AH265" s="38">
        <f t="shared" si="33"/>
        <v>0.6</v>
      </c>
      <c r="AI265" s="39">
        <v>256</v>
      </c>
    </row>
    <row r="266" spans="1:35" ht="24" customHeight="1" x14ac:dyDescent="0.3">
      <c r="A266" s="40" t="s">
        <v>1196</v>
      </c>
      <c r="B266" s="26">
        <v>1.45</v>
      </c>
      <c r="C266" s="26">
        <v>0.2</v>
      </c>
      <c r="D266" s="26"/>
      <c r="E266" s="41"/>
      <c r="F266" s="28"/>
      <c r="G266" s="28"/>
      <c r="H266" s="29"/>
      <c r="I266" s="27"/>
      <c r="J266" s="28"/>
      <c r="K266" s="28"/>
      <c r="L266" s="29"/>
      <c r="M266" s="27"/>
      <c r="N266" s="28"/>
      <c r="O266" s="28"/>
      <c r="P266" s="29"/>
      <c r="Q266" s="27"/>
      <c r="R266" s="28"/>
      <c r="S266" s="29"/>
      <c r="T266" s="26"/>
      <c r="U266" s="30">
        <f t="shared" ref="U266:U329" si="37">SUM(E266:T266)</f>
        <v>0</v>
      </c>
      <c r="V266" s="30">
        <f t="shared" ref="V266:V329" si="38">(U266*0.3)</f>
        <v>0</v>
      </c>
      <c r="W266" s="30">
        <f t="shared" ref="W266:W329" si="39">(U266*0.7*C266)/3</f>
        <v>0</v>
      </c>
      <c r="X266" s="30">
        <f t="shared" si="34"/>
        <v>0</v>
      </c>
      <c r="Y266" s="31">
        <v>2</v>
      </c>
      <c r="Z266" s="32"/>
      <c r="AA266" s="33"/>
      <c r="AB266" s="26">
        <v>2</v>
      </c>
      <c r="AC266" s="34">
        <v>30</v>
      </c>
      <c r="AD266" s="35">
        <f t="shared" ref="AD266:AD329" si="40">IF(AC266="","0,00",IF(AND(AC266=30,AB266=""),SUM(Y266:AA266)*0.3,IF(AND(AC266=30,AB266&gt;=0),AB266*0.3,"Preencher com 30 ou vazio")))</f>
        <v>0.6</v>
      </c>
      <c r="AE266" s="35">
        <f t="shared" ref="AE266:AE329" si="41">IF(AND(AB266&gt;0),(AB266*0.7*C266)/3,IF(AND(AB266=0),(((SUM(Y266:AA266)*0.7))*C266)/3,"Erro"))</f>
        <v>9.3333333333333324E-2</v>
      </c>
      <c r="AF266" s="36">
        <f t="shared" si="36"/>
        <v>0.69333333333333336</v>
      </c>
      <c r="AG266" s="42"/>
      <c r="AH266" s="38">
        <f t="shared" ref="AH266:AH329" si="42">IFERROR(B266+C266+D266+X266+AF266+AG266,"-")</f>
        <v>2.3433333333333333</v>
      </c>
      <c r="AI266" s="3">
        <v>257</v>
      </c>
    </row>
    <row r="267" spans="1:35" ht="24" customHeight="1" x14ac:dyDescent="0.3">
      <c r="A267" s="40" t="s">
        <v>1197</v>
      </c>
      <c r="B267" s="26">
        <v>3.55</v>
      </c>
      <c r="C267" s="26">
        <v>1.7</v>
      </c>
      <c r="D267" s="26">
        <v>2</v>
      </c>
      <c r="E267" s="41"/>
      <c r="F267" s="28"/>
      <c r="G267" s="28"/>
      <c r="H267" s="29"/>
      <c r="I267" s="27"/>
      <c r="J267" s="28"/>
      <c r="K267" s="28"/>
      <c r="L267" s="29"/>
      <c r="M267" s="27">
        <v>2</v>
      </c>
      <c r="N267" s="28"/>
      <c r="O267" s="28"/>
      <c r="P267" s="29"/>
      <c r="Q267" s="27"/>
      <c r="R267" s="28"/>
      <c r="S267" s="29"/>
      <c r="T267" s="26">
        <v>3</v>
      </c>
      <c r="U267" s="30">
        <f t="shared" si="37"/>
        <v>5</v>
      </c>
      <c r="V267" s="30">
        <f t="shared" si="38"/>
        <v>1.5</v>
      </c>
      <c r="W267" s="30">
        <f t="shared" si="39"/>
        <v>1.9833333333333334</v>
      </c>
      <c r="X267" s="30">
        <f t="shared" si="34"/>
        <v>3.4833333333333334</v>
      </c>
      <c r="Y267" s="31">
        <v>2</v>
      </c>
      <c r="Z267" s="32"/>
      <c r="AA267" s="33"/>
      <c r="AB267" s="26">
        <v>2</v>
      </c>
      <c r="AC267" s="34">
        <v>30</v>
      </c>
      <c r="AD267" s="35">
        <f t="shared" si="40"/>
        <v>0.6</v>
      </c>
      <c r="AE267" s="35">
        <f t="shared" si="41"/>
        <v>0.79333333333333333</v>
      </c>
      <c r="AF267" s="36">
        <v>2</v>
      </c>
      <c r="AG267" s="42">
        <v>2</v>
      </c>
      <c r="AH267" s="38">
        <f t="shared" si="42"/>
        <v>14.733333333333334</v>
      </c>
      <c r="AI267" s="3">
        <v>258</v>
      </c>
    </row>
    <row r="268" spans="1:35" ht="24" customHeight="1" x14ac:dyDescent="0.3">
      <c r="A268" s="40" t="s">
        <v>1198</v>
      </c>
      <c r="B268" s="26">
        <v>3.1</v>
      </c>
      <c r="C268" s="26">
        <v>0.73</v>
      </c>
      <c r="D268" s="26">
        <v>2</v>
      </c>
      <c r="E268" s="41"/>
      <c r="F268" s="28"/>
      <c r="G268" s="28"/>
      <c r="H268" s="29"/>
      <c r="I268" s="27"/>
      <c r="J268" s="28"/>
      <c r="K268" s="28"/>
      <c r="L268" s="29"/>
      <c r="M268" s="27"/>
      <c r="N268" s="28"/>
      <c r="O268" s="28"/>
      <c r="P268" s="29"/>
      <c r="Q268" s="27"/>
      <c r="R268" s="28"/>
      <c r="S268" s="29"/>
      <c r="T268" s="26">
        <v>3</v>
      </c>
      <c r="U268" s="30">
        <f t="shared" si="37"/>
        <v>3</v>
      </c>
      <c r="V268" s="30">
        <f t="shared" si="38"/>
        <v>0.89999999999999991</v>
      </c>
      <c r="W268" s="30">
        <f t="shared" si="39"/>
        <v>0.5109999999999999</v>
      </c>
      <c r="X268" s="30">
        <f t="shared" si="34"/>
        <v>1.4109999999999998</v>
      </c>
      <c r="Y268" s="31">
        <v>2</v>
      </c>
      <c r="Z268" s="32"/>
      <c r="AA268" s="33"/>
      <c r="AB268" s="26">
        <v>2</v>
      </c>
      <c r="AC268" s="34">
        <v>30</v>
      </c>
      <c r="AD268" s="35">
        <f t="shared" si="40"/>
        <v>0.6</v>
      </c>
      <c r="AE268" s="35">
        <f t="shared" si="41"/>
        <v>0.34066666666666667</v>
      </c>
      <c r="AF268" s="36">
        <f t="shared" ref="AF268:AF290" si="43">IFERROR(AD268+AE268,"-")</f>
        <v>0.94066666666666665</v>
      </c>
      <c r="AG268" s="42">
        <v>1.2</v>
      </c>
      <c r="AH268" s="38">
        <f t="shared" si="42"/>
        <v>9.3816666666666659</v>
      </c>
      <c r="AI268" s="39">
        <v>259</v>
      </c>
    </row>
    <row r="269" spans="1:35" ht="24" customHeight="1" x14ac:dyDescent="0.3">
      <c r="A269" s="40" t="s">
        <v>1199</v>
      </c>
      <c r="B269" s="26">
        <v>0.95</v>
      </c>
      <c r="C269" s="26">
        <v>0.2</v>
      </c>
      <c r="D269" s="26">
        <v>1.9</v>
      </c>
      <c r="E269" s="41"/>
      <c r="F269" s="28"/>
      <c r="G269" s="28"/>
      <c r="H269" s="29"/>
      <c r="I269" s="27"/>
      <c r="J269" s="28"/>
      <c r="K269" s="28"/>
      <c r="L269" s="29"/>
      <c r="M269" s="27">
        <v>2</v>
      </c>
      <c r="N269" s="28"/>
      <c r="O269" s="28"/>
      <c r="P269" s="29"/>
      <c r="Q269" s="27"/>
      <c r="R269" s="28"/>
      <c r="S269" s="29"/>
      <c r="T269" s="26">
        <v>4</v>
      </c>
      <c r="U269" s="30">
        <f t="shared" si="37"/>
        <v>6</v>
      </c>
      <c r="V269" s="30">
        <f t="shared" si="38"/>
        <v>1.7999999999999998</v>
      </c>
      <c r="W269" s="30">
        <f t="shared" si="39"/>
        <v>0.27999999999999997</v>
      </c>
      <c r="X269" s="30">
        <f t="shared" si="34"/>
        <v>2.0799999999999996</v>
      </c>
      <c r="Y269" s="31">
        <v>2</v>
      </c>
      <c r="Z269" s="32"/>
      <c r="AA269" s="33"/>
      <c r="AB269" s="26">
        <v>2</v>
      </c>
      <c r="AC269" s="34">
        <v>30</v>
      </c>
      <c r="AD269" s="35">
        <f t="shared" si="40"/>
        <v>0.6</v>
      </c>
      <c r="AE269" s="35">
        <f t="shared" si="41"/>
        <v>9.3333333333333324E-2</v>
      </c>
      <c r="AF269" s="36">
        <f t="shared" si="43"/>
        <v>0.69333333333333336</v>
      </c>
      <c r="AG269" s="42"/>
      <c r="AH269" s="38">
        <f t="shared" si="42"/>
        <v>5.8233333333333324</v>
      </c>
      <c r="AI269" s="3">
        <v>260</v>
      </c>
    </row>
    <row r="270" spans="1:35" ht="24" customHeight="1" x14ac:dyDescent="0.3">
      <c r="A270" s="40" t="s">
        <v>1200</v>
      </c>
      <c r="B270" s="26">
        <v>3.95</v>
      </c>
      <c r="C270" s="26">
        <v>1.35</v>
      </c>
      <c r="D270" s="26">
        <v>2</v>
      </c>
      <c r="E270" s="41"/>
      <c r="F270" s="28"/>
      <c r="G270" s="28"/>
      <c r="H270" s="29"/>
      <c r="I270" s="27"/>
      <c r="J270" s="28"/>
      <c r="K270" s="28"/>
      <c r="L270" s="29"/>
      <c r="M270" s="27"/>
      <c r="N270" s="28"/>
      <c r="O270" s="28"/>
      <c r="P270" s="29"/>
      <c r="Q270" s="27"/>
      <c r="R270" s="28"/>
      <c r="S270" s="29"/>
      <c r="T270" s="26">
        <v>3</v>
      </c>
      <c r="U270" s="30">
        <f t="shared" si="37"/>
        <v>3</v>
      </c>
      <c r="V270" s="30">
        <f t="shared" si="38"/>
        <v>0.89999999999999991</v>
      </c>
      <c r="W270" s="30">
        <f t="shared" si="39"/>
        <v>0.94499999999999984</v>
      </c>
      <c r="X270" s="30">
        <f t="shared" si="34"/>
        <v>1.8449999999999998</v>
      </c>
      <c r="Y270" s="31">
        <v>2</v>
      </c>
      <c r="Z270" s="32"/>
      <c r="AA270" s="33"/>
      <c r="AB270" s="26">
        <v>2</v>
      </c>
      <c r="AC270" s="34">
        <v>30</v>
      </c>
      <c r="AD270" s="35">
        <f t="shared" si="40"/>
        <v>0.6</v>
      </c>
      <c r="AE270" s="35">
        <f t="shared" si="41"/>
        <v>0.63</v>
      </c>
      <c r="AF270" s="36">
        <f t="shared" si="43"/>
        <v>1.23</v>
      </c>
      <c r="AG270" s="42">
        <v>2</v>
      </c>
      <c r="AH270" s="38">
        <f t="shared" si="42"/>
        <v>12.375</v>
      </c>
      <c r="AI270" s="3">
        <v>261</v>
      </c>
    </row>
    <row r="271" spans="1:35" ht="24" customHeight="1" x14ac:dyDescent="0.3">
      <c r="A271" s="40" t="s">
        <v>1201</v>
      </c>
      <c r="B271" s="26">
        <v>2.75</v>
      </c>
      <c r="C271" s="26">
        <v>3</v>
      </c>
      <c r="D271" s="26">
        <v>1.55</v>
      </c>
      <c r="E271" s="41"/>
      <c r="F271" s="28"/>
      <c r="G271" s="28"/>
      <c r="H271" s="29"/>
      <c r="I271" s="27"/>
      <c r="J271" s="28"/>
      <c r="K271" s="28"/>
      <c r="L271" s="29"/>
      <c r="M271" s="27"/>
      <c r="N271" s="28"/>
      <c r="O271" s="28"/>
      <c r="P271" s="29"/>
      <c r="Q271" s="27"/>
      <c r="R271" s="28"/>
      <c r="S271" s="29"/>
      <c r="T271" s="26"/>
      <c r="U271" s="30">
        <f t="shared" si="37"/>
        <v>0</v>
      </c>
      <c r="V271" s="30">
        <f t="shared" si="38"/>
        <v>0</v>
      </c>
      <c r="W271" s="30">
        <f t="shared" si="39"/>
        <v>0</v>
      </c>
      <c r="X271" s="30">
        <f t="shared" si="34"/>
        <v>0</v>
      </c>
      <c r="Y271" s="31">
        <v>2</v>
      </c>
      <c r="Z271" s="32"/>
      <c r="AA271" s="33"/>
      <c r="AB271" s="26">
        <v>2</v>
      </c>
      <c r="AC271" s="34">
        <v>30</v>
      </c>
      <c r="AD271" s="35">
        <f t="shared" si="40"/>
        <v>0.6</v>
      </c>
      <c r="AE271" s="35">
        <f t="shared" si="41"/>
        <v>1.3999999999999997</v>
      </c>
      <c r="AF271" s="36">
        <f t="shared" si="43"/>
        <v>1.9999999999999996</v>
      </c>
      <c r="AG271" s="42"/>
      <c r="AH271" s="38">
        <f t="shared" si="42"/>
        <v>9.2999999999999989</v>
      </c>
      <c r="AI271" s="39">
        <v>262</v>
      </c>
    </row>
    <row r="272" spans="1:35" ht="24" customHeight="1" x14ac:dyDescent="0.3">
      <c r="A272" s="40" t="s">
        <v>1202</v>
      </c>
      <c r="B272" s="26">
        <v>2.5499999999999998</v>
      </c>
      <c r="C272" s="26">
        <v>0.81</v>
      </c>
      <c r="D272" s="26">
        <v>2</v>
      </c>
      <c r="E272" s="41"/>
      <c r="F272" s="28"/>
      <c r="G272" s="28"/>
      <c r="H272" s="29"/>
      <c r="I272" s="27"/>
      <c r="J272" s="28"/>
      <c r="K272" s="28"/>
      <c r="L272" s="29"/>
      <c r="M272" s="27"/>
      <c r="N272" s="28"/>
      <c r="O272" s="28"/>
      <c r="P272" s="29"/>
      <c r="Q272" s="27"/>
      <c r="R272" s="28"/>
      <c r="S272" s="29"/>
      <c r="T272" s="26"/>
      <c r="U272" s="30">
        <f t="shared" si="37"/>
        <v>0</v>
      </c>
      <c r="V272" s="30">
        <f t="shared" si="38"/>
        <v>0</v>
      </c>
      <c r="W272" s="30">
        <f t="shared" si="39"/>
        <v>0</v>
      </c>
      <c r="X272" s="30">
        <f t="shared" si="34"/>
        <v>0</v>
      </c>
      <c r="Y272" s="31">
        <v>2</v>
      </c>
      <c r="Z272" s="32"/>
      <c r="AA272" s="33"/>
      <c r="AB272" s="26">
        <v>2</v>
      </c>
      <c r="AC272" s="34">
        <v>30</v>
      </c>
      <c r="AD272" s="35">
        <f t="shared" si="40"/>
        <v>0.6</v>
      </c>
      <c r="AE272" s="35">
        <f t="shared" si="41"/>
        <v>0.37799999999999995</v>
      </c>
      <c r="AF272" s="36">
        <f t="shared" si="43"/>
        <v>0.97799999999999998</v>
      </c>
      <c r="AG272" s="42">
        <v>1.2</v>
      </c>
      <c r="AH272" s="38">
        <f t="shared" si="42"/>
        <v>7.5379999999999994</v>
      </c>
      <c r="AI272" s="3">
        <v>263</v>
      </c>
    </row>
    <row r="273" spans="1:35" ht="24" customHeight="1" x14ac:dyDescent="0.3">
      <c r="A273" s="40" t="s">
        <v>1203</v>
      </c>
      <c r="B273" s="26">
        <v>2.7</v>
      </c>
      <c r="C273" s="26">
        <v>0.7</v>
      </c>
      <c r="D273" s="26">
        <v>2</v>
      </c>
      <c r="E273" s="41"/>
      <c r="F273" s="28"/>
      <c r="G273" s="28"/>
      <c r="H273" s="29"/>
      <c r="I273" s="27"/>
      <c r="J273" s="28"/>
      <c r="K273" s="28"/>
      <c r="L273" s="29"/>
      <c r="M273" s="27"/>
      <c r="N273" s="28"/>
      <c r="O273" s="28"/>
      <c r="P273" s="29"/>
      <c r="Q273" s="27"/>
      <c r="R273" s="28"/>
      <c r="S273" s="29"/>
      <c r="T273" s="26">
        <v>2</v>
      </c>
      <c r="U273" s="30">
        <f t="shared" si="37"/>
        <v>2</v>
      </c>
      <c r="V273" s="30">
        <f t="shared" si="38"/>
        <v>0.6</v>
      </c>
      <c r="W273" s="30">
        <f t="shared" si="39"/>
        <v>0.32666666666666661</v>
      </c>
      <c r="X273" s="30">
        <f t="shared" si="34"/>
        <v>0.92666666666666653</v>
      </c>
      <c r="Y273" s="31">
        <v>2</v>
      </c>
      <c r="Z273" s="32"/>
      <c r="AA273" s="33"/>
      <c r="AB273" s="26">
        <v>2</v>
      </c>
      <c r="AC273" s="34">
        <v>30</v>
      </c>
      <c r="AD273" s="35">
        <f t="shared" si="40"/>
        <v>0.6</v>
      </c>
      <c r="AE273" s="35">
        <f t="shared" si="41"/>
        <v>0.32666666666666661</v>
      </c>
      <c r="AF273" s="36">
        <f t="shared" si="43"/>
        <v>0.92666666666666653</v>
      </c>
      <c r="AG273" s="42">
        <v>1.65</v>
      </c>
      <c r="AH273" s="38">
        <f t="shared" si="42"/>
        <v>8.9033333333333342</v>
      </c>
      <c r="AI273" s="3">
        <v>264</v>
      </c>
    </row>
    <row r="274" spans="1:35" ht="24" customHeight="1" x14ac:dyDescent="0.3">
      <c r="A274" s="40" t="s">
        <v>1204</v>
      </c>
      <c r="B274" s="26">
        <v>2.4500000000000002</v>
      </c>
      <c r="C274" s="26">
        <v>0.2</v>
      </c>
      <c r="D274" s="26">
        <v>1.9</v>
      </c>
      <c r="E274" s="41"/>
      <c r="F274" s="28"/>
      <c r="G274" s="28"/>
      <c r="H274" s="29"/>
      <c r="I274" s="27"/>
      <c r="J274" s="28"/>
      <c r="K274" s="28"/>
      <c r="L274" s="29"/>
      <c r="M274" s="27"/>
      <c r="N274" s="28"/>
      <c r="O274" s="28"/>
      <c r="P274" s="29"/>
      <c r="Q274" s="27"/>
      <c r="R274" s="28"/>
      <c r="S274" s="29"/>
      <c r="T274" s="26">
        <v>2</v>
      </c>
      <c r="U274" s="30">
        <f t="shared" si="37"/>
        <v>2</v>
      </c>
      <c r="V274" s="30">
        <f t="shared" si="38"/>
        <v>0.6</v>
      </c>
      <c r="W274" s="30">
        <f t="shared" si="39"/>
        <v>9.3333333333333324E-2</v>
      </c>
      <c r="X274" s="30">
        <f t="shared" si="34"/>
        <v>0.69333333333333336</v>
      </c>
      <c r="Y274" s="31">
        <v>2</v>
      </c>
      <c r="Z274" s="32"/>
      <c r="AA274" s="33"/>
      <c r="AB274" s="26">
        <v>2</v>
      </c>
      <c r="AC274" s="34">
        <v>30</v>
      </c>
      <c r="AD274" s="35">
        <f t="shared" si="40"/>
        <v>0.6</v>
      </c>
      <c r="AE274" s="35">
        <f t="shared" si="41"/>
        <v>9.3333333333333324E-2</v>
      </c>
      <c r="AF274" s="36">
        <f t="shared" si="43"/>
        <v>0.69333333333333336</v>
      </c>
      <c r="AG274" s="42"/>
      <c r="AH274" s="38">
        <f t="shared" si="42"/>
        <v>5.9366666666666674</v>
      </c>
      <c r="AI274" s="39">
        <v>265</v>
      </c>
    </row>
    <row r="275" spans="1:35" ht="24" customHeight="1" x14ac:dyDescent="0.3">
      <c r="A275" s="40" t="s">
        <v>1205</v>
      </c>
      <c r="B275" s="26">
        <v>3</v>
      </c>
      <c r="C275" s="26">
        <v>0</v>
      </c>
      <c r="D275" s="26">
        <v>1.9</v>
      </c>
      <c r="E275" s="41"/>
      <c r="F275" s="28"/>
      <c r="G275" s="28"/>
      <c r="H275" s="29"/>
      <c r="I275" s="27"/>
      <c r="J275" s="28"/>
      <c r="K275" s="28"/>
      <c r="L275" s="29"/>
      <c r="M275" s="27"/>
      <c r="N275" s="28"/>
      <c r="O275" s="28"/>
      <c r="P275" s="29"/>
      <c r="Q275" s="27"/>
      <c r="R275" s="28"/>
      <c r="S275" s="29"/>
      <c r="T275" s="26">
        <v>1</v>
      </c>
      <c r="U275" s="30">
        <f t="shared" si="37"/>
        <v>1</v>
      </c>
      <c r="V275" s="30">
        <f t="shared" si="38"/>
        <v>0.3</v>
      </c>
      <c r="W275" s="30">
        <f t="shared" si="39"/>
        <v>0</v>
      </c>
      <c r="X275" s="30">
        <v>1</v>
      </c>
      <c r="Y275" s="31">
        <v>2</v>
      </c>
      <c r="Z275" s="32"/>
      <c r="AA275" s="33"/>
      <c r="AB275" s="26">
        <v>2</v>
      </c>
      <c r="AC275" s="34">
        <v>30</v>
      </c>
      <c r="AD275" s="35">
        <f t="shared" si="40"/>
        <v>0.6</v>
      </c>
      <c r="AE275" s="35">
        <f t="shared" si="41"/>
        <v>0</v>
      </c>
      <c r="AF275" s="36">
        <f t="shared" si="43"/>
        <v>0.6</v>
      </c>
      <c r="AG275" s="42">
        <v>0.55000000000000004</v>
      </c>
      <c r="AH275" s="38">
        <f t="shared" si="42"/>
        <v>7.05</v>
      </c>
      <c r="AI275" s="3">
        <v>266</v>
      </c>
    </row>
    <row r="276" spans="1:35" ht="24" customHeight="1" x14ac:dyDescent="0.3">
      <c r="A276" s="40" t="s">
        <v>1206</v>
      </c>
      <c r="B276" s="26">
        <v>3.6</v>
      </c>
      <c r="C276" s="26">
        <v>0.7</v>
      </c>
      <c r="D276" s="26">
        <v>2</v>
      </c>
      <c r="E276" s="41"/>
      <c r="F276" s="28"/>
      <c r="G276" s="28"/>
      <c r="H276" s="29"/>
      <c r="I276" s="27"/>
      <c r="J276" s="28"/>
      <c r="K276" s="28"/>
      <c r="L276" s="29"/>
      <c r="M276" s="27"/>
      <c r="N276" s="28"/>
      <c r="O276" s="28"/>
      <c r="P276" s="29"/>
      <c r="Q276" s="27"/>
      <c r="R276" s="28"/>
      <c r="S276" s="29"/>
      <c r="T276" s="26">
        <v>2.71</v>
      </c>
      <c r="U276" s="30">
        <f t="shared" si="37"/>
        <v>2.71</v>
      </c>
      <c r="V276" s="30">
        <f t="shared" si="38"/>
        <v>0.81299999999999994</v>
      </c>
      <c r="W276" s="30">
        <f t="shared" si="39"/>
        <v>0.44263333333333327</v>
      </c>
      <c r="X276" s="30">
        <f t="shared" ref="X276:X339" si="44">V276+W276</f>
        <v>1.2556333333333332</v>
      </c>
      <c r="Y276" s="31">
        <v>2</v>
      </c>
      <c r="Z276" s="32"/>
      <c r="AA276" s="33"/>
      <c r="AB276" s="26">
        <v>2</v>
      </c>
      <c r="AC276" s="34">
        <v>30</v>
      </c>
      <c r="AD276" s="35">
        <f t="shared" si="40"/>
        <v>0.6</v>
      </c>
      <c r="AE276" s="35">
        <f t="shared" si="41"/>
        <v>0.32666666666666661</v>
      </c>
      <c r="AF276" s="36">
        <f t="shared" si="43"/>
        <v>0.92666666666666653</v>
      </c>
      <c r="AG276" s="42">
        <v>2</v>
      </c>
      <c r="AH276" s="38">
        <f t="shared" si="42"/>
        <v>10.482299999999999</v>
      </c>
      <c r="AI276" s="3">
        <v>267</v>
      </c>
    </row>
    <row r="277" spans="1:35" ht="24" customHeight="1" x14ac:dyDescent="0.3">
      <c r="A277" s="40" t="s">
        <v>1207</v>
      </c>
      <c r="B277" s="26"/>
      <c r="C277" s="26"/>
      <c r="D277" s="26"/>
      <c r="E277" s="41"/>
      <c r="F277" s="28"/>
      <c r="G277" s="28"/>
      <c r="H277" s="29"/>
      <c r="I277" s="27"/>
      <c r="J277" s="28"/>
      <c r="K277" s="28"/>
      <c r="L277" s="29"/>
      <c r="M277" s="27"/>
      <c r="N277" s="28"/>
      <c r="O277" s="28"/>
      <c r="P277" s="29"/>
      <c r="Q277" s="27"/>
      <c r="R277" s="28"/>
      <c r="S277" s="29"/>
      <c r="T277" s="26"/>
      <c r="U277" s="30">
        <f t="shared" si="37"/>
        <v>0</v>
      </c>
      <c r="V277" s="30">
        <f t="shared" si="38"/>
        <v>0</v>
      </c>
      <c r="W277" s="30">
        <f t="shared" si="39"/>
        <v>0</v>
      </c>
      <c r="X277" s="30">
        <f t="shared" si="44"/>
        <v>0</v>
      </c>
      <c r="Y277" s="31">
        <v>2</v>
      </c>
      <c r="Z277" s="32"/>
      <c r="AA277" s="33"/>
      <c r="AB277" s="26">
        <v>2</v>
      </c>
      <c r="AC277" s="34">
        <v>30</v>
      </c>
      <c r="AD277" s="35">
        <f t="shared" si="40"/>
        <v>0.6</v>
      </c>
      <c r="AE277" s="35">
        <f t="shared" si="41"/>
        <v>0</v>
      </c>
      <c r="AF277" s="36">
        <f t="shared" si="43"/>
        <v>0.6</v>
      </c>
      <c r="AG277" s="42"/>
      <c r="AH277" s="38">
        <f t="shared" si="42"/>
        <v>0.6</v>
      </c>
      <c r="AI277" s="39">
        <v>268</v>
      </c>
    </row>
    <row r="278" spans="1:35" ht="24" customHeight="1" x14ac:dyDescent="0.3">
      <c r="A278" s="40" t="s">
        <v>1208</v>
      </c>
      <c r="B278" s="26">
        <v>3.2</v>
      </c>
      <c r="C278" s="26">
        <v>0.96</v>
      </c>
      <c r="D278" s="26">
        <v>2</v>
      </c>
      <c r="E278" s="41"/>
      <c r="F278" s="28"/>
      <c r="G278" s="28"/>
      <c r="H278" s="29"/>
      <c r="I278" s="27"/>
      <c r="J278" s="28"/>
      <c r="K278" s="28"/>
      <c r="L278" s="29"/>
      <c r="M278" s="27"/>
      <c r="N278" s="28"/>
      <c r="O278" s="28"/>
      <c r="P278" s="29"/>
      <c r="Q278" s="27"/>
      <c r="R278" s="28"/>
      <c r="S278" s="29"/>
      <c r="T278" s="26">
        <v>4</v>
      </c>
      <c r="U278" s="30">
        <f t="shared" si="37"/>
        <v>4</v>
      </c>
      <c r="V278" s="30">
        <f t="shared" si="38"/>
        <v>1.2</v>
      </c>
      <c r="W278" s="30">
        <f t="shared" si="39"/>
        <v>0.89599999999999991</v>
      </c>
      <c r="X278" s="30">
        <f t="shared" si="44"/>
        <v>2.0960000000000001</v>
      </c>
      <c r="Y278" s="31">
        <v>2</v>
      </c>
      <c r="Z278" s="32"/>
      <c r="AA278" s="33"/>
      <c r="AB278" s="26">
        <v>2</v>
      </c>
      <c r="AC278" s="34">
        <v>30</v>
      </c>
      <c r="AD278" s="35">
        <f t="shared" si="40"/>
        <v>0.6</v>
      </c>
      <c r="AE278" s="35">
        <f t="shared" si="41"/>
        <v>0.44799999999999995</v>
      </c>
      <c r="AF278" s="36">
        <f t="shared" si="43"/>
        <v>1.048</v>
      </c>
      <c r="AG278" s="42">
        <v>1.45</v>
      </c>
      <c r="AH278" s="38">
        <f t="shared" si="42"/>
        <v>10.754</v>
      </c>
      <c r="AI278" s="3">
        <v>269</v>
      </c>
    </row>
    <row r="279" spans="1:35" ht="24" customHeight="1" x14ac:dyDescent="0.3">
      <c r="A279" s="40" t="s">
        <v>1209</v>
      </c>
      <c r="B279" s="26"/>
      <c r="C279" s="26"/>
      <c r="D279" s="26"/>
      <c r="E279" s="41"/>
      <c r="F279" s="28"/>
      <c r="G279" s="28"/>
      <c r="H279" s="29"/>
      <c r="I279" s="27"/>
      <c r="J279" s="28"/>
      <c r="K279" s="28"/>
      <c r="L279" s="29"/>
      <c r="M279" s="27"/>
      <c r="N279" s="28"/>
      <c r="O279" s="28"/>
      <c r="P279" s="29"/>
      <c r="Q279" s="27"/>
      <c r="R279" s="28"/>
      <c r="S279" s="29"/>
      <c r="T279" s="26"/>
      <c r="U279" s="30">
        <f t="shared" si="37"/>
        <v>0</v>
      </c>
      <c r="V279" s="30">
        <f t="shared" si="38"/>
        <v>0</v>
      </c>
      <c r="W279" s="30">
        <f t="shared" si="39"/>
        <v>0</v>
      </c>
      <c r="X279" s="30">
        <f t="shared" si="44"/>
        <v>0</v>
      </c>
      <c r="Y279" s="31">
        <v>2</v>
      </c>
      <c r="Z279" s="32"/>
      <c r="AA279" s="33"/>
      <c r="AB279" s="26">
        <v>2</v>
      </c>
      <c r="AC279" s="34">
        <v>30</v>
      </c>
      <c r="AD279" s="35">
        <f t="shared" si="40"/>
        <v>0.6</v>
      </c>
      <c r="AE279" s="35">
        <f t="shared" si="41"/>
        <v>0</v>
      </c>
      <c r="AF279" s="36">
        <f t="shared" si="43"/>
        <v>0.6</v>
      </c>
      <c r="AG279" s="42"/>
      <c r="AH279" s="38">
        <f t="shared" si="42"/>
        <v>0.6</v>
      </c>
      <c r="AI279" s="3">
        <v>270</v>
      </c>
    </row>
    <row r="280" spans="1:35" ht="24" customHeight="1" x14ac:dyDescent="0.3">
      <c r="A280" s="40" t="s">
        <v>1210</v>
      </c>
      <c r="B280" s="26">
        <v>3.4</v>
      </c>
      <c r="C280" s="26">
        <v>2.4900000000000002</v>
      </c>
      <c r="D280" s="26">
        <v>1.55</v>
      </c>
      <c r="E280" s="41"/>
      <c r="F280" s="28"/>
      <c r="G280" s="28"/>
      <c r="H280" s="29"/>
      <c r="I280" s="27"/>
      <c r="J280" s="28"/>
      <c r="K280" s="28"/>
      <c r="L280" s="29">
        <v>5</v>
      </c>
      <c r="M280" s="27"/>
      <c r="N280" s="28"/>
      <c r="O280" s="28"/>
      <c r="P280" s="29"/>
      <c r="Q280" s="27"/>
      <c r="R280" s="28"/>
      <c r="S280" s="29"/>
      <c r="T280" s="26">
        <v>2</v>
      </c>
      <c r="U280" s="30">
        <f t="shared" si="37"/>
        <v>7</v>
      </c>
      <c r="V280" s="30">
        <f t="shared" si="38"/>
        <v>2.1</v>
      </c>
      <c r="W280" s="30">
        <f t="shared" si="39"/>
        <v>4.0670000000000002</v>
      </c>
      <c r="X280" s="30">
        <f t="shared" si="44"/>
        <v>6.1669999999999998</v>
      </c>
      <c r="Y280" s="31">
        <v>2</v>
      </c>
      <c r="Z280" s="32"/>
      <c r="AA280" s="33"/>
      <c r="AB280" s="26">
        <v>2</v>
      </c>
      <c r="AC280" s="34">
        <v>30</v>
      </c>
      <c r="AD280" s="35">
        <f t="shared" si="40"/>
        <v>0.6</v>
      </c>
      <c r="AE280" s="35">
        <f t="shared" si="41"/>
        <v>1.1620000000000001</v>
      </c>
      <c r="AF280" s="36">
        <f t="shared" si="43"/>
        <v>1.762</v>
      </c>
      <c r="AG280" s="42">
        <v>1.35</v>
      </c>
      <c r="AH280" s="38">
        <f t="shared" si="42"/>
        <v>16.719000000000001</v>
      </c>
      <c r="AI280" s="39">
        <v>271</v>
      </c>
    </row>
    <row r="281" spans="1:35" ht="24" customHeight="1" x14ac:dyDescent="0.3">
      <c r="A281" s="40" t="s">
        <v>1211</v>
      </c>
      <c r="B281" s="26">
        <v>3.15</v>
      </c>
      <c r="C281" s="26">
        <v>2.31</v>
      </c>
      <c r="D281" s="26">
        <v>2</v>
      </c>
      <c r="E281" s="41"/>
      <c r="F281" s="28"/>
      <c r="G281" s="28"/>
      <c r="H281" s="29"/>
      <c r="I281" s="27"/>
      <c r="J281" s="28"/>
      <c r="K281" s="28"/>
      <c r="L281" s="29">
        <v>5</v>
      </c>
      <c r="M281" s="27"/>
      <c r="N281" s="28"/>
      <c r="O281" s="28"/>
      <c r="P281" s="29"/>
      <c r="Q281" s="27"/>
      <c r="R281" s="28"/>
      <c r="S281" s="29"/>
      <c r="T281" s="26">
        <v>2</v>
      </c>
      <c r="U281" s="30">
        <f t="shared" si="37"/>
        <v>7</v>
      </c>
      <c r="V281" s="30">
        <f t="shared" si="38"/>
        <v>2.1</v>
      </c>
      <c r="W281" s="30">
        <f t="shared" si="39"/>
        <v>3.7729999999999997</v>
      </c>
      <c r="X281" s="30">
        <f t="shared" si="44"/>
        <v>5.8729999999999993</v>
      </c>
      <c r="Y281" s="31">
        <v>2</v>
      </c>
      <c r="Z281" s="32"/>
      <c r="AA281" s="33"/>
      <c r="AB281" s="26">
        <v>2</v>
      </c>
      <c r="AC281" s="34">
        <v>30</v>
      </c>
      <c r="AD281" s="35">
        <f t="shared" si="40"/>
        <v>0.6</v>
      </c>
      <c r="AE281" s="35">
        <f t="shared" si="41"/>
        <v>1.0780000000000001</v>
      </c>
      <c r="AF281" s="36">
        <f t="shared" si="43"/>
        <v>1.6779999999999999</v>
      </c>
      <c r="AG281" s="42">
        <v>1.75</v>
      </c>
      <c r="AH281" s="38">
        <f t="shared" si="42"/>
        <v>16.760999999999999</v>
      </c>
      <c r="AI281" s="3">
        <v>272</v>
      </c>
    </row>
    <row r="282" spans="1:35" ht="24" customHeight="1" x14ac:dyDescent="0.3">
      <c r="A282" s="40" t="s">
        <v>1212</v>
      </c>
      <c r="B282" s="26">
        <v>3.25</v>
      </c>
      <c r="C282" s="26">
        <v>3</v>
      </c>
      <c r="D282" s="26">
        <v>2</v>
      </c>
      <c r="E282" s="41"/>
      <c r="F282" s="28"/>
      <c r="G282" s="28"/>
      <c r="H282" s="29"/>
      <c r="I282" s="27"/>
      <c r="J282" s="28"/>
      <c r="K282" s="28"/>
      <c r="L282" s="29"/>
      <c r="M282" s="27"/>
      <c r="N282" s="28"/>
      <c r="O282" s="28"/>
      <c r="P282" s="29"/>
      <c r="Q282" s="27"/>
      <c r="R282" s="28"/>
      <c r="S282" s="29"/>
      <c r="T282" s="26">
        <v>2</v>
      </c>
      <c r="U282" s="30">
        <f t="shared" si="37"/>
        <v>2</v>
      </c>
      <c r="V282" s="30">
        <f t="shared" si="38"/>
        <v>0.6</v>
      </c>
      <c r="W282" s="30">
        <f t="shared" si="39"/>
        <v>1.3999999999999997</v>
      </c>
      <c r="X282" s="30">
        <f t="shared" si="44"/>
        <v>1.9999999999999996</v>
      </c>
      <c r="Y282" s="31">
        <v>2</v>
      </c>
      <c r="Z282" s="32"/>
      <c r="AA282" s="33"/>
      <c r="AB282" s="26">
        <v>2</v>
      </c>
      <c r="AC282" s="34">
        <v>30</v>
      </c>
      <c r="AD282" s="35">
        <f t="shared" si="40"/>
        <v>0.6</v>
      </c>
      <c r="AE282" s="35">
        <f t="shared" si="41"/>
        <v>1.3999999999999997</v>
      </c>
      <c r="AF282" s="36">
        <f t="shared" si="43"/>
        <v>1.9999999999999996</v>
      </c>
      <c r="AG282" s="42">
        <v>0.95</v>
      </c>
      <c r="AH282" s="38">
        <f t="shared" si="42"/>
        <v>13.2</v>
      </c>
      <c r="AI282" s="3">
        <v>273</v>
      </c>
    </row>
    <row r="283" spans="1:35" ht="24" customHeight="1" x14ac:dyDescent="0.3">
      <c r="A283" s="40" t="s">
        <v>1213</v>
      </c>
      <c r="B283" s="26">
        <v>3.1</v>
      </c>
      <c r="C283" s="26">
        <v>1.87</v>
      </c>
      <c r="D283" s="26">
        <v>2</v>
      </c>
      <c r="E283" s="41"/>
      <c r="F283" s="28"/>
      <c r="G283" s="28"/>
      <c r="H283" s="29"/>
      <c r="I283" s="27"/>
      <c r="J283" s="28"/>
      <c r="K283" s="28"/>
      <c r="L283" s="29"/>
      <c r="M283" s="27"/>
      <c r="N283" s="28"/>
      <c r="O283" s="28"/>
      <c r="P283" s="29"/>
      <c r="Q283" s="27"/>
      <c r="R283" s="28"/>
      <c r="S283" s="29"/>
      <c r="T283" s="26">
        <v>4</v>
      </c>
      <c r="U283" s="30">
        <f t="shared" si="37"/>
        <v>4</v>
      </c>
      <c r="V283" s="30">
        <f t="shared" si="38"/>
        <v>1.2</v>
      </c>
      <c r="W283" s="30">
        <f t="shared" si="39"/>
        <v>1.7453333333333332</v>
      </c>
      <c r="X283" s="30">
        <f t="shared" si="44"/>
        <v>2.9453333333333331</v>
      </c>
      <c r="Y283" s="31">
        <v>2</v>
      </c>
      <c r="Z283" s="32"/>
      <c r="AA283" s="33"/>
      <c r="AB283" s="26">
        <v>2</v>
      </c>
      <c r="AC283" s="34">
        <v>30</v>
      </c>
      <c r="AD283" s="35">
        <f t="shared" si="40"/>
        <v>0.6</v>
      </c>
      <c r="AE283" s="35">
        <f t="shared" si="41"/>
        <v>0.87266666666666659</v>
      </c>
      <c r="AF283" s="36">
        <f t="shared" si="43"/>
        <v>1.4726666666666666</v>
      </c>
      <c r="AG283" s="42">
        <v>2</v>
      </c>
      <c r="AH283" s="38">
        <f t="shared" si="42"/>
        <v>13.388</v>
      </c>
      <c r="AI283" s="39">
        <v>274</v>
      </c>
    </row>
    <row r="284" spans="1:35" ht="24" customHeight="1" x14ac:dyDescent="0.3">
      <c r="A284" s="40" t="s">
        <v>1214</v>
      </c>
      <c r="B284" s="26"/>
      <c r="C284" s="26"/>
      <c r="D284" s="26"/>
      <c r="E284" s="41"/>
      <c r="F284" s="28"/>
      <c r="G284" s="28"/>
      <c r="H284" s="29"/>
      <c r="I284" s="27"/>
      <c r="J284" s="28"/>
      <c r="K284" s="28"/>
      <c r="L284" s="29"/>
      <c r="M284" s="27"/>
      <c r="N284" s="28"/>
      <c r="O284" s="28"/>
      <c r="P284" s="29"/>
      <c r="Q284" s="27"/>
      <c r="R284" s="28"/>
      <c r="S284" s="29"/>
      <c r="T284" s="26"/>
      <c r="U284" s="30">
        <f t="shared" si="37"/>
        <v>0</v>
      </c>
      <c r="V284" s="30">
        <f t="shared" si="38"/>
        <v>0</v>
      </c>
      <c r="W284" s="30">
        <f t="shared" si="39"/>
        <v>0</v>
      </c>
      <c r="X284" s="30">
        <f t="shared" si="44"/>
        <v>0</v>
      </c>
      <c r="Y284" s="31">
        <v>2</v>
      </c>
      <c r="Z284" s="32"/>
      <c r="AA284" s="33"/>
      <c r="AB284" s="26">
        <v>2</v>
      </c>
      <c r="AC284" s="34">
        <v>30</v>
      </c>
      <c r="AD284" s="35">
        <f t="shared" si="40"/>
        <v>0.6</v>
      </c>
      <c r="AE284" s="35">
        <f t="shared" si="41"/>
        <v>0</v>
      </c>
      <c r="AF284" s="36">
        <f t="shared" si="43"/>
        <v>0.6</v>
      </c>
      <c r="AG284" s="42"/>
      <c r="AH284" s="38">
        <f t="shared" si="42"/>
        <v>0.6</v>
      </c>
      <c r="AI284" s="3">
        <v>275</v>
      </c>
    </row>
    <row r="285" spans="1:35" ht="24" customHeight="1" x14ac:dyDescent="0.3">
      <c r="A285" s="40" t="s">
        <v>1215</v>
      </c>
      <c r="B285" s="26">
        <v>3.75</v>
      </c>
      <c r="C285" s="26">
        <v>1.62</v>
      </c>
      <c r="D285" s="26">
        <v>1.35</v>
      </c>
      <c r="E285" s="41"/>
      <c r="F285" s="28"/>
      <c r="G285" s="28"/>
      <c r="H285" s="29"/>
      <c r="I285" s="27"/>
      <c r="J285" s="28"/>
      <c r="K285" s="28"/>
      <c r="L285" s="29"/>
      <c r="M285" s="27"/>
      <c r="N285" s="28"/>
      <c r="O285" s="28"/>
      <c r="P285" s="29"/>
      <c r="Q285" s="27"/>
      <c r="R285" s="28"/>
      <c r="S285" s="29"/>
      <c r="T285" s="26">
        <v>4</v>
      </c>
      <c r="U285" s="30">
        <f t="shared" si="37"/>
        <v>4</v>
      </c>
      <c r="V285" s="30">
        <f t="shared" si="38"/>
        <v>1.2</v>
      </c>
      <c r="W285" s="30">
        <f t="shared" si="39"/>
        <v>1.5119999999999998</v>
      </c>
      <c r="X285" s="30">
        <f t="shared" si="44"/>
        <v>2.7119999999999997</v>
      </c>
      <c r="Y285" s="31">
        <v>2</v>
      </c>
      <c r="Z285" s="32"/>
      <c r="AA285" s="33"/>
      <c r="AB285" s="26">
        <v>2</v>
      </c>
      <c r="AC285" s="34">
        <v>30</v>
      </c>
      <c r="AD285" s="35">
        <f t="shared" si="40"/>
        <v>0.6</v>
      </c>
      <c r="AE285" s="35">
        <f t="shared" si="41"/>
        <v>0.75599999999999989</v>
      </c>
      <c r="AF285" s="36">
        <f t="shared" si="43"/>
        <v>1.3559999999999999</v>
      </c>
      <c r="AG285" s="42">
        <v>1.9</v>
      </c>
      <c r="AH285" s="38">
        <f t="shared" si="42"/>
        <v>12.688000000000001</v>
      </c>
      <c r="AI285" s="3">
        <v>276</v>
      </c>
    </row>
    <row r="286" spans="1:35" ht="24" customHeight="1" x14ac:dyDescent="0.3">
      <c r="A286" s="40" t="s">
        <v>1216</v>
      </c>
      <c r="B286" s="26"/>
      <c r="C286" s="26"/>
      <c r="D286" s="26"/>
      <c r="E286" s="41"/>
      <c r="F286" s="28"/>
      <c r="G286" s="28"/>
      <c r="H286" s="29"/>
      <c r="I286" s="27"/>
      <c r="J286" s="28"/>
      <c r="K286" s="28"/>
      <c r="L286" s="29"/>
      <c r="M286" s="27"/>
      <c r="N286" s="28"/>
      <c r="O286" s="28"/>
      <c r="P286" s="29"/>
      <c r="Q286" s="27"/>
      <c r="R286" s="28"/>
      <c r="S286" s="29"/>
      <c r="T286" s="26"/>
      <c r="U286" s="30">
        <f t="shared" si="37"/>
        <v>0</v>
      </c>
      <c r="V286" s="30">
        <f t="shared" si="38"/>
        <v>0</v>
      </c>
      <c r="W286" s="30">
        <f t="shared" si="39"/>
        <v>0</v>
      </c>
      <c r="X286" s="30">
        <f t="shared" si="44"/>
        <v>0</v>
      </c>
      <c r="Y286" s="31">
        <v>2</v>
      </c>
      <c r="Z286" s="32"/>
      <c r="AA286" s="33"/>
      <c r="AB286" s="26">
        <v>2</v>
      </c>
      <c r="AC286" s="34">
        <v>30</v>
      </c>
      <c r="AD286" s="35">
        <f t="shared" si="40"/>
        <v>0.6</v>
      </c>
      <c r="AE286" s="35">
        <f t="shared" si="41"/>
        <v>0</v>
      </c>
      <c r="AF286" s="36">
        <f t="shared" si="43"/>
        <v>0.6</v>
      </c>
      <c r="AG286" s="42"/>
      <c r="AH286" s="38">
        <f t="shared" si="42"/>
        <v>0.6</v>
      </c>
      <c r="AI286" s="39">
        <v>277</v>
      </c>
    </row>
    <row r="287" spans="1:35" ht="24" customHeight="1" x14ac:dyDescent="0.3">
      <c r="A287" s="40" t="s">
        <v>1217</v>
      </c>
      <c r="B287" s="26">
        <v>2.25</v>
      </c>
      <c r="C287" s="26">
        <v>0</v>
      </c>
      <c r="D287" s="26">
        <v>0.2</v>
      </c>
      <c r="E287" s="41"/>
      <c r="F287" s="28"/>
      <c r="G287" s="28"/>
      <c r="H287" s="29"/>
      <c r="I287" s="27"/>
      <c r="J287" s="28"/>
      <c r="K287" s="28"/>
      <c r="L287" s="29"/>
      <c r="M287" s="27"/>
      <c r="N287" s="28"/>
      <c r="O287" s="28"/>
      <c r="P287" s="29"/>
      <c r="Q287" s="27"/>
      <c r="R287" s="28"/>
      <c r="S287" s="29"/>
      <c r="T287" s="26">
        <v>4.79</v>
      </c>
      <c r="U287" s="30">
        <f t="shared" si="37"/>
        <v>4.79</v>
      </c>
      <c r="V287" s="30">
        <f t="shared" si="38"/>
        <v>1.4370000000000001</v>
      </c>
      <c r="W287" s="30">
        <f t="shared" si="39"/>
        <v>0</v>
      </c>
      <c r="X287" s="30">
        <f t="shared" si="44"/>
        <v>1.4370000000000001</v>
      </c>
      <c r="Y287" s="31">
        <v>2</v>
      </c>
      <c r="Z287" s="32"/>
      <c r="AA287" s="33"/>
      <c r="AB287" s="26">
        <v>1.5</v>
      </c>
      <c r="AC287" s="34">
        <v>30</v>
      </c>
      <c r="AD287" s="35">
        <f t="shared" si="40"/>
        <v>0.44999999999999996</v>
      </c>
      <c r="AE287" s="35">
        <f t="shared" si="41"/>
        <v>0</v>
      </c>
      <c r="AF287" s="36">
        <f t="shared" si="43"/>
        <v>0.44999999999999996</v>
      </c>
      <c r="AG287" s="42">
        <v>0.3</v>
      </c>
      <c r="AH287" s="38">
        <f t="shared" si="42"/>
        <v>4.6370000000000005</v>
      </c>
      <c r="AI287" s="3">
        <v>278</v>
      </c>
    </row>
    <row r="288" spans="1:35" ht="24" customHeight="1" x14ac:dyDescent="0.3">
      <c r="A288" s="40" t="s">
        <v>1218</v>
      </c>
      <c r="B288" s="26">
        <v>1.5</v>
      </c>
      <c r="C288" s="26">
        <v>0.2</v>
      </c>
      <c r="D288" s="26"/>
      <c r="E288" s="41"/>
      <c r="F288" s="28"/>
      <c r="G288" s="28"/>
      <c r="H288" s="29"/>
      <c r="I288" s="27"/>
      <c r="J288" s="28"/>
      <c r="K288" s="28"/>
      <c r="L288" s="29"/>
      <c r="M288" s="27"/>
      <c r="N288" s="28"/>
      <c r="O288" s="28"/>
      <c r="P288" s="29"/>
      <c r="Q288" s="27"/>
      <c r="R288" s="28"/>
      <c r="S288" s="29"/>
      <c r="T288" s="26"/>
      <c r="U288" s="30">
        <f t="shared" si="37"/>
        <v>0</v>
      </c>
      <c r="V288" s="30">
        <f t="shared" si="38"/>
        <v>0</v>
      </c>
      <c r="W288" s="30">
        <f t="shared" si="39"/>
        <v>0</v>
      </c>
      <c r="X288" s="30">
        <f t="shared" si="44"/>
        <v>0</v>
      </c>
      <c r="Y288" s="31"/>
      <c r="Z288" s="32"/>
      <c r="AA288" s="33"/>
      <c r="AB288" s="26">
        <v>0</v>
      </c>
      <c r="AC288" s="34">
        <v>30</v>
      </c>
      <c r="AD288" s="35">
        <f t="shared" si="40"/>
        <v>0</v>
      </c>
      <c r="AE288" s="35">
        <f t="shared" si="41"/>
        <v>0</v>
      </c>
      <c r="AF288" s="36">
        <f t="shared" si="43"/>
        <v>0</v>
      </c>
      <c r="AG288" s="42"/>
      <c r="AH288" s="38">
        <f t="shared" si="42"/>
        <v>1.7</v>
      </c>
      <c r="AI288" s="3">
        <v>279</v>
      </c>
    </row>
    <row r="289" spans="1:35" ht="24" customHeight="1" x14ac:dyDescent="0.3">
      <c r="A289" s="40" t="s">
        <v>1219</v>
      </c>
      <c r="B289" s="26">
        <v>2.85</v>
      </c>
      <c r="C289" s="26">
        <v>3</v>
      </c>
      <c r="D289" s="26">
        <v>2</v>
      </c>
      <c r="E289" s="41"/>
      <c r="F289" s="28"/>
      <c r="G289" s="28"/>
      <c r="H289" s="29"/>
      <c r="I289" s="27"/>
      <c r="J289" s="28"/>
      <c r="K289" s="28"/>
      <c r="L289" s="29"/>
      <c r="M289" s="27"/>
      <c r="N289" s="28"/>
      <c r="O289" s="28"/>
      <c r="P289" s="29"/>
      <c r="Q289" s="27"/>
      <c r="R289" s="28"/>
      <c r="S289" s="29"/>
      <c r="T289" s="26"/>
      <c r="U289" s="30">
        <f t="shared" si="37"/>
        <v>0</v>
      </c>
      <c r="V289" s="30">
        <f t="shared" si="38"/>
        <v>0</v>
      </c>
      <c r="W289" s="30">
        <f t="shared" si="39"/>
        <v>0</v>
      </c>
      <c r="X289" s="30">
        <f t="shared" si="44"/>
        <v>0</v>
      </c>
      <c r="Y289" s="31">
        <v>2</v>
      </c>
      <c r="Z289" s="32"/>
      <c r="AA289" s="33"/>
      <c r="AB289" s="26">
        <v>2</v>
      </c>
      <c r="AC289" s="34">
        <v>30</v>
      </c>
      <c r="AD289" s="35">
        <f t="shared" si="40"/>
        <v>0.6</v>
      </c>
      <c r="AE289" s="35">
        <f t="shared" si="41"/>
        <v>1.3999999999999997</v>
      </c>
      <c r="AF289" s="36">
        <f t="shared" si="43"/>
        <v>1.9999999999999996</v>
      </c>
      <c r="AG289" s="42">
        <v>0.75</v>
      </c>
      <c r="AH289" s="38">
        <f t="shared" si="42"/>
        <v>10.6</v>
      </c>
      <c r="AI289" s="39">
        <v>280</v>
      </c>
    </row>
    <row r="290" spans="1:35" ht="24" customHeight="1" x14ac:dyDescent="0.3">
      <c r="A290" s="40" t="s">
        <v>1220</v>
      </c>
      <c r="B290" s="26">
        <v>2.75</v>
      </c>
      <c r="C290" s="26">
        <v>0.5</v>
      </c>
      <c r="D290" s="26"/>
      <c r="E290" s="41"/>
      <c r="F290" s="28"/>
      <c r="G290" s="28"/>
      <c r="H290" s="29"/>
      <c r="I290" s="27"/>
      <c r="J290" s="28"/>
      <c r="K290" s="28"/>
      <c r="L290" s="29"/>
      <c r="M290" s="27"/>
      <c r="N290" s="28"/>
      <c r="O290" s="28"/>
      <c r="P290" s="29"/>
      <c r="Q290" s="27"/>
      <c r="R290" s="28"/>
      <c r="S290" s="29"/>
      <c r="T290" s="26"/>
      <c r="U290" s="30">
        <f t="shared" si="37"/>
        <v>0</v>
      </c>
      <c r="V290" s="30">
        <f t="shared" si="38"/>
        <v>0</v>
      </c>
      <c r="W290" s="30">
        <f t="shared" si="39"/>
        <v>0</v>
      </c>
      <c r="X290" s="30">
        <f t="shared" si="44"/>
        <v>0</v>
      </c>
      <c r="Y290" s="31">
        <v>2</v>
      </c>
      <c r="Z290" s="32"/>
      <c r="AA290" s="33"/>
      <c r="AB290" s="26">
        <v>2</v>
      </c>
      <c r="AC290" s="34">
        <v>30</v>
      </c>
      <c r="AD290" s="35">
        <f t="shared" si="40"/>
        <v>0.6</v>
      </c>
      <c r="AE290" s="35">
        <f t="shared" si="41"/>
        <v>0.23333333333333331</v>
      </c>
      <c r="AF290" s="36">
        <f t="shared" si="43"/>
        <v>0.83333333333333326</v>
      </c>
      <c r="AG290" s="42"/>
      <c r="AH290" s="38">
        <f t="shared" si="42"/>
        <v>4.083333333333333</v>
      </c>
      <c r="AI290" s="3">
        <v>281</v>
      </c>
    </row>
    <row r="291" spans="1:35" ht="24" customHeight="1" x14ac:dyDescent="0.3">
      <c r="A291" s="40" t="s">
        <v>1221</v>
      </c>
      <c r="B291" s="26">
        <v>2.65</v>
      </c>
      <c r="C291" s="26">
        <v>0.2</v>
      </c>
      <c r="D291" s="26">
        <v>0.85</v>
      </c>
      <c r="E291" s="41"/>
      <c r="F291" s="28"/>
      <c r="G291" s="28"/>
      <c r="H291" s="29"/>
      <c r="I291" s="27"/>
      <c r="J291" s="28"/>
      <c r="K291" s="28"/>
      <c r="L291" s="29">
        <v>5</v>
      </c>
      <c r="M291" s="27"/>
      <c r="N291" s="28"/>
      <c r="O291" s="28"/>
      <c r="P291" s="29"/>
      <c r="Q291" s="27"/>
      <c r="R291" s="28"/>
      <c r="S291" s="29"/>
      <c r="T291" s="26">
        <v>2</v>
      </c>
      <c r="U291" s="30">
        <f t="shared" si="37"/>
        <v>7</v>
      </c>
      <c r="V291" s="30">
        <f t="shared" si="38"/>
        <v>2.1</v>
      </c>
      <c r="W291" s="30">
        <f t="shared" si="39"/>
        <v>0.32666666666666666</v>
      </c>
      <c r="X291" s="30">
        <f t="shared" si="44"/>
        <v>2.4266666666666667</v>
      </c>
      <c r="Y291" s="31">
        <v>2</v>
      </c>
      <c r="Z291" s="32"/>
      <c r="AA291" s="33"/>
      <c r="AB291" s="26">
        <v>2</v>
      </c>
      <c r="AC291" s="34">
        <v>30</v>
      </c>
      <c r="AD291" s="35">
        <f t="shared" si="40"/>
        <v>0.6</v>
      </c>
      <c r="AE291" s="35">
        <f t="shared" si="41"/>
        <v>9.3333333333333324E-2</v>
      </c>
      <c r="AF291" s="36">
        <v>2</v>
      </c>
      <c r="AG291" s="42">
        <v>0.2</v>
      </c>
      <c r="AH291" s="38">
        <f t="shared" si="42"/>
        <v>8.3266666666666662</v>
      </c>
      <c r="AI291" s="3">
        <v>282</v>
      </c>
    </row>
    <row r="292" spans="1:35" ht="24" customHeight="1" x14ac:dyDescent="0.3">
      <c r="A292" s="40" t="s">
        <v>1222</v>
      </c>
      <c r="B292" s="26">
        <v>3.45</v>
      </c>
      <c r="C292" s="26">
        <v>0.37</v>
      </c>
      <c r="D292" s="26">
        <v>2</v>
      </c>
      <c r="E292" s="41"/>
      <c r="F292" s="28"/>
      <c r="G292" s="28"/>
      <c r="H292" s="29"/>
      <c r="I292" s="27"/>
      <c r="J292" s="28"/>
      <c r="K292" s="28"/>
      <c r="L292" s="29">
        <v>5</v>
      </c>
      <c r="M292" s="27"/>
      <c r="N292" s="28"/>
      <c r="O292" s="28"/>
      <c r="P292" s="29"/>
      <c r="Q292" s="27"/>
      <c r="R292" s="28"/>
      <c r="S292" s="29"/>
      <c r="T292" s="26"/>
      <c r="U292" s="30">
        <f t="shared" si="37"/>
        <v>5</v>
      </c>
      <c r="V292" s="30">
        <f t="shared" si="38"/>
        <v>1.5</v>
      </c>
      <c r="W292" s="30">
        <f t="shared" si="39"/>
        <v>0.43166666666666664</v>
      </c>
      <c r="X292" s="30">
        <f t="shared" si="44"/>
        <v>1.9316666666666666</v>
      </c>
      <c r="Y292" s="31">
        <v>2</v>
      </c>
      <c r="Z292" s="32"/>
      <c r="AA292" s="33"/>
      <c r="AB292" s="26">
        <v>2</v>
      </c>
      <c r="AC292" s="34">
        <v>30</v>
      </c>
      <c r="AD292" s="35">
        <f t="shared" si="40"/>
        <v>0.6</v>
      </c>
      <c r="AE292" s="35">
        <f t="shared" si="41"/>
        <v>0.17266666666666666</v>
      </c>
      <c r="AF292" s="36">
        <f t="shared" ref="AF292:AF333" si="45">IFERROR(AD292+AE292,"-")</f>
        <v>0.77266666666666661</v>
      </c>
      <c r="AG292" s="42">
        <v>1.8</v>
      </c>
      <c r="AH292" s="38">
        <f t="shared" si="42"/>
        <v>10.324333333333334</v>
      </c>
      <c r="AI292" s="39">
        <v>283</v>
      </c>
    </row>
    <row r="293" spans="1:35" ht="24" customHeight="1" x14ac:dyDescent="0.3">
      <c r="A293" s="40" t="s">
        <v>1223</v>
      </c>
      <c r="B293" s="26"/>
      <c r="C293" s="26"/>
      <c r="D293" s="26"/>
      <c r="E293" s="41"/>
      <c r="F293" s="28"/>
      <c r="G293" s="28"/>
      <c r="H293" s="29"/>
      <c r="I293" s="27"/>
      <c r="J293" s="28"/>
      <c r="K293" s="28"/>
      <c r="L293" s="29"/>
      <c r="M293" s="27"/>
      <c r="N293" s="28"/>
      <c r="O293" s="28"/>
      <c r="P293" s="29"/>
      <c r="Q293" s="27"/>
      <c r="R293" s="28"/>
      <c r="S293" s="29"/>
      <c r="T293" s="26"/>
      <c r="U293" s="30">
        <f t="shared" si="37"/>
        <v>0</v>
      </c>
      <c r="V293" s="30">
        <f t="shared" si="38"/>
        <v>0</v>
      </c>
      <c r="W293" s="30">
        <f t="shared" si="39"/>
        <v>0</v>
      </c>
      <c r="X293" s="30">
        <f t="shared" si="44"/>
        <v>0</v>
      </c>
      <c r="Y293" s="31">
        <v>2</v>
      </c>
      <c r="Z293" s="32"/>
      <c r="AA293" s="33"/>
      <c r="AB293" s="26">
        <v>2</v>
      </c>
      <c r="AC293" s="34">
        <v>30</v>
      </c>
      <c r="AD293" s="35">
        <f t="shared" si="40"/>
        <v>0.6</v>
      </c>
      <c r="AE293" s="35">
        <f t="shared" si="41"/>
        <v>0</v>
      </c>
      <c r="AF293" s="36">
        <f t="shared" si="45"/>
        <v>0.6</v>
      </c>
      <c r="AG293" s="42"/>
      <c r="AH293" s="38">
        <f t="shared" si="42"/>
        <v>0.6</v>
      </c>
      <c r="AI293" s="3">
        <v>284</v>
      </c>
    </row>
    <row r="294" spans="1:35" ht="24" customHeight="1" x14ac:dyDescent="0.3">
      <c r="A294" s="40" t="s">
        <v>1224</v>
      </c>
      <c r="B294" s="26">
        <v>2.5499999999999998</v>
      </c>
      <c r="C294" s="26">
        <v>0.2</v>
      </c>
      <c r="D294" s="26"/>
      <c r="E294" s="41"/>
      <c r="F294" s="28"/>
      <c r="G294" s="28"/>
      <c r="H294" s="29"/>
      <c r="I294" s="27"/>
      <c r="J294" s="28"/>
      <c r="K294" s="28"/>
      <c r="L294" s="29"/>
      <c r="M294" s="27"/>
      <c r="N294" s="28"/>
      <c r="O294" s="28"/>
      <c r="P294" s="29"/>
      <c r="Q294" s="27"/>
      <c r="R294" s="28"/>
      <c r="S294" s="29"/>
      <c r="T294" s="26">
        <v>1</v>
      </c>
      <c r="U294" s="30">
        <f t="shared" si="37"/>
        <v>1</v>
      </c>
      <c r="V294" s="30">
        <f t="shared" si="38"/>
        <v>0.3</v>
      </c>
      <c r="W294" s="30">
        <f t="shared" si="39"/>
        <v>4.6666666666666662E-2</v>
      </c>
      <c r="X294" s="30">
        <f t="shared" si="44"/>
        <v>0.34666666666666668</v>
      </c>
      <c r="Y294" s="31">
        <v>2</v>
      </c>
      <c r="Z294" s="32"/>
      <c r="AA294" s="33"/>
      <c r="AB294" s="26">
        <v>2</v>
      </c>
      <c r="AC294" s="34">
        <v>30</v>
      </c>
      <c r="AD294" s="35">
        <f t="shared" si="40"/>
        <v>0.6</v>
      </c>
      <c r="AE294" s="35">
        <f t="shared" si="41"/>
        <v>9.3333333333333324E-2</v>
      </c>
      <c r="AF294" s="36">
        <f t="shared" si="45"/>
        <v>0.69333333333333336</v>
      </c>
      <c r="AG294" s="42">
        <v>0.35</v>
      </c>
      <c r="AH294" s="38">
        <f t="shared" si="42"/>
        <v>4.1399999999999997</v>
      </c>
      <c r="AI294" s="3">
        <v>285</v>
      </c>
    </row>
    <row r="295" spans="1:35" ht="24" customHeight="1" x14ac:dyDescent="0.3">
      <c r="A295" s="40" t="s">
        <v>1225</v>
      </c>
      <c r="B295" s="26"/>
      <c r="C295" s="26"/>
      <c r="D295" s="26"/>
      <c r="E295" s="41"/>
      <c r="F295" s="28"/>
      <c r="G295" s="28"/>
      <c r="H295" s="29"/>
      <c r="I295" s="27"/>
      <c r="J295" s="28"/>
      <c r="K295" s="28"/>
      <c r="L295" s="29"/>
      <c r="M295" s="27"/>
      <c r="N295" s="28"/>
      <c r="O295" s="28"/>
      <c r="P295" s="29"/>
      <c r="Q295" s="27"/>
      <c r="R295" s="28"/>
      <c r="S295" s="29"/>
      <c r="T295" s="26"/>
      <c r="U295" s="30">
        <f t="shared" si="37"/>
        <v>0</v>
      </c>
      <c r="V295" s="30">
        <f t="shared" si="38"/>
        <v>0</v>
      </c>
      <c r="W295" s="30">
        <f t="shared" si="39"/>
        <v>0</v>
      </c>
      <c r="X295" s="30">
        <f t="shared" si="44"/>
        <v>0</v>
      </c>
      <c r="Y295" s="31">
        <v>2</v>
      </c>
      <c r="Z295" s="32"/>
      <c r="AA295" s="33"/>
      <c r="AB295" s="26">
        <v>2</v>
      </c>
      <c r="AC295" s="34">
        <v>30</v>
      </c>
      <c r="AD295" s="35">
        <f t="shared" si="40"/>
        <v>0.6</v>
      </c>
      <c r="AE295" s="35">
        <f t="shared" si="41"/>
        <v>0</v>
      </c>
      <c r="AF295" s="36">
        <f t="shared" si="45"/>
        <v>0.6</v>
      </c>
      <c r="AG295" s="42"/>
      <c r="AH295" s="38">
        <f t="shared" si="42"/>
        <v>0.6</v>
      </c>
      <c r="AI295" s="39">
        <v>286</v>
      </c>
    </row>
    <row r="296" spans="1:35" ht="24" customHeight="1" x14ac:dyDescent="0.3">
      <c r="A296" s="40" t="s">
        <v>1226</v>
      </c>
      <c r="B296" s="26">
        <v>1.55</v>
      </c>
      <c r="C296" s="26">
        <v>0.2</v>
      </c>
      <c r="D296" s="26"/>
      <c r="E296" s="41"/>
      <c r="F296" s="28"/>
      <c r="G296" s="28"/>
      <c r="H296" s="29"/>
      <c r="I296" s="27"/>
      <c r="J296" s="28"/>
      <c r="K296" s="28"/>
      <c r="L296" s="29"/>
      <c r="M296" s="27"/>
      <c r="N296" s="28"/>
      <c r="O296" s="28"/>
      <c r="P296" s="29"/>
      <c r="Q296" s="27"/>
      <c r="R296" s="28"/>
      <c r="S296" s="29"/>
      <c r="T296" s="26"/>
      <c r="U296" s="30">
        <f t="shared" si="37"/>
        <v>0</v>
      </c>
      <c r="V296" s="30">
        <f t="shared" si="38"/>
        <v>0</v>
      </c>
      <c r="W296" s="30">
        <f t="shared" si="39"/>
        <v>0</v>
      </c>
      <c r="X296" s="30">
        <f t="shared" si="44"/>
        <v>0</v>
      </c>
      <c r="Y296" s="31">
        <v>2</v>
      </c>
      <c r="Z296" s="32"/>
      <c r="AA296" s="33"/>
      <c r="AB296" s="26">
        <v>2</v>
      </c>
      <c r="AC296" s="34">
        <v>30</v>
      </c>
      <c r="AD296" s="35">
        <f t="shared" si="40"/>
        <v>0.6</v>
      </c>
      <c r="AE296" s="35">
        <f t="shared" si="41"/>
        <v>9.3333333333333324E-2</v>
      </c>
      <c r="AF296" s="36">
        <f t="shared" si="45"/>
        <v>0.69333333333333336</v>
      </c>
      <c r="AG296" s="42">
        <v>0.1</v>
      </c>
      <c r="AH296" s="38">
        <f t="shared" si="42"/>
        <v>2.5433333333333334</v>
      </c>
      <c r="AI296" s="3">
        <v>287</v>
      </c>
    </row>
    <row r="297" spans="1:35" ht="24" customHeight="1" x14ac:dyDescent="0.3">
      <c r="A297" s="40" t="s">
        <v>1227</v>
      </c>
      <c r="B297" s="26">
        <v>1.8</v>
      </c>
      <c r="C297" s="26">
        <v>2.46</v>
      </c>
      <c r="D297" s="26">
        <v>1.8</v>
      </c>
      <c r="E297" s="41"/>
      <c r="F297" s="28"/>
      <c r="G297" s="28"/>
      <c r="H297" s="29"/>
      <c r="I297" s="27"/>
      <c r="J297" s="28"/>
      <c r="K297" s="28"/>
      <c r="L297" s="29"/>
      <c r="M297" s="27"/>
      <c r="N297" s="28"/>
      <c r="O297" s="28"/>
      <c r="P297" s="29"/>
      <c r="Q297" s="27"/>
      <c r="R297" s="28"/>
      <c r="S297" s="29"/>
      <c r="T297" s="26">
        <v>1</v>
      </c>
      <c r="U297" s="30">
        <f t="shared" si="37"/>
        <v>1</v>
      </c>
      <c r="V297" s="30">
        <f t="shared" si="38"/>
        <v>0.3</v>
      </c>
      <c r="W297" s="30">
        <f t="shared" si="39"/>
        <v>0.57399999999999995</v>
      </c>
      <c r="X297" s="30">
        <f t="shared" si="44"/>
        <v>0.87399999999999989</v>
      </c>
      <c r="Y297" s="31">
        <v>2</v>
      </c>
      <c r="Z297" s="32"/>
      <c r="AA297" s="33"/>
      <c r="AB297" s="26">
        <v>2</v>
      </c>
      <c r="AC297" s="34">
        <v>30</v>
      </c>
      <c r="AD297" s="35">
        <f t="shared" si="40"/>
        <v>0.6</v>
      </c>
      <c r="AE297" s="35">
        <f t="shared" si="41"/>
        <v>1.1479999999999999</v>
      </c>
      <c r="AF297" s="36">
        <f t="shared" si="45"/>
        <v>1.7479999999999998</v>
      </c>
      <c r="AG297" s="42">
        <v>0.7</v>
      </c>
      <c r="AH297" s="38">
        <f t="shared" si="42"/>
        <v>9.3819999999999979</v>
      </c>
      <c r="AI297" s="3">
        <v>288</v>
      </c>
    </row>
    <row r="298" spans="1:35" ht="24" customHeight="1" x14ac:dyDescent="0.3">
      <c r="A298" s="40" t="s">
        <v>1228</v>
      </c>
      <c r="B298" s="26">
        <v>0.2</v>
      </c>
      <c r="C298" s="26"/>
      <c r="D298" s="26">
        <v>0.45</v>
      </c>
      <c r="E298" s="41"/>
      <c r="F298" s="28"/>
      <c r="G298" s="28"/>
      <c r="H298" s="29"/>
      <c r="I298" s="27"/>
      <c r="J298" s="28"/>
      <c r="K298" s="28"/>
      <c r="L298" s="29"/>
      <c r="M298" s="27"/>
      <c r="N298" s="28"/>
      <c r="O298" s="28"/>
      <c r="P298" s="29"/>
      <c r="Q298" s="27"/>
      <c r="R298" s="28"/>
      <c r="S298" s="29"/>
      <c r="T298" s="26"/>
      <c r="U298" s="30">
        <f t="shared" si="37"/>
        <v>0</v>
      </c>
      <c r="V298" s="30">
        <f t="shared" si="38"/>
        <v>0</v>
      </c>
      <c r="W298" s="30">
        <f t="shared" si="39"/>
        <v>0</v>
      </c>
      <c r="X298" s="30">
        <f t="shared" si="44"/>
        <v>0</v>
      </c>
      <c r="Y298" s="31"/>
      <c r="Z298" s="32"/>
      <c r="AA298" s="33"/>
      <c r="AB298" s="26">
        <v>0</v>
      </c>
      <c r="AC298" s="34">
        <v>30</v>
      </c>
      <c r="AD298" s="35">
        <f t="shared" si="40"/>
        <v>0</v>
      </c>
      <c r="AE298" s="35">
        <f t="shared" si="41"/>
        <v>0</v>
      </c>
      <c r="AF298" s="36">
        <f t="shared" si="45"/>
        <v>0</v>
      </c>
      <c r="AG298" s="42">
        <v>0.1</v>
      </c>
      <c r="AH298" s="38">
        <f t="shared" si="42"/>
        <v>0.75</v>
      </c>
      <c r="AI298" s="39">
        <v>289</v>
      </c>
    </row>
    <row r="299" spans="1:35" ht="24" customHeight="1" x14ac:dyDescent="0.3">
      <c r="A299" s="40" t="s">
        <v>1229</v>
      </c>
      <c r="B299" s="26">
        <v>3.35</v>
      </c>
      <c r="C299" s="26">
        <v>0.22</v>
      </c>
      <c r="D299" s="26"/>
      <c r="E299" s="41"/>
      <c r="F299" s="28"/>
      <c r="G299" s="28"/>
      <c r="H299" s="29"/>
      <c r="I299" s="27"/>
      <c r="J299" s="28"/>
      <c r="K299" s="28"/>
      <c r="L299" s="29">
        <v>5</v>
      </c>
      <c r="M299" s="27"/>
      <c r="N299" s="28"/>
      <c r="O299" s="28"/>
      <c r="P299" s="29"/>
      <c r="Q299" s="27"/>
      <c r="R299" s="28"/>
      <c r="S299" s="29"/>
      <c r="T299" s="26"/>
      <c r="U299" s="30">
        <f t="shared" si="37"/>
        <v>5</v>
      </c>
      <c r="V299" s="30">
        <f t="shared" si="38"/>
        <v>1.5</v>
      </c>
      <c r="W299" s="30">
        <f t="shared" si="39"/>
        <v>0.25666666666666665</v>
      </c>
      <c r="X299" s="30">
        <f t="shared" si="44"/>
        <v>1.7566666666666666</v>
      </c>
      <c r="Y299" s="31">
        <v>2</v>
      </c>
      <c r="Z299" s="32"/>
      <c r="AA299" s="33"/>
      <c r="AB299" s="26">
        <v>2</v>
      </c>
      <c r="AC299" s="34">
        <v>30</v>
      </c>
      <c r="AD299" s="35">
        <f t="shared" si="40"/>
        <v>0.6</v>
      </c>
      <c r="AE299" s="35">
        <f t="shared" si="41"/>
        <v>0.10266666666666667</v>
      </c>
      <c r="AF299" s="36">
        <f t="shared" si="45"/>
        <v>0.70266666666666666</v>
      </c>
      <c r="AG299" s="42">
        <v>1.35</v>
      </c>
      <c r="AH299" s="38">
        <f t="shared" si="42"/>
        <v>7.3793333333333333</v>
      </c>
      <c r="AI299" s="3">
        <v>290</v>
      </c>
    </row>
    <row r="300" spans="1:35" ht="24" customHeight="1" x14ac:dyDescent="0.3">
      <c r="A300" s="40" t="s">
        <v>1230</v>
      </c>
      <c r="B300" s="26">
        <v>1.75</v>
      </c>
      <c r="C300" s="26">
        <v>1.06</v>
      </c>
      <c r="D300" s="26"/>
      <c r="E300" s="41"/>
      <c r="F300" s="28"/>
      <c r="G300" s="28"/>
      <c r="H300" s="29"/>
      <c r="I300" s="27"/>
      <c r="J300" s="28"/>
      <c r="K300" s="28"/>
      <c r="L300" s="29"/>
      <c r="M300" s="27"/>
      <c r="N300" s="28"/>
      <c r="O300" s="28"/>
      <c r="P300" s="29"/>
      <c r="Q300" s="27"/>
      <c r="R300" s="28"/>
      <c r="S300" s="29"/>
      <c r="T300" s="26"/>
      <c r="U300" s="30">
        <f t="shared" si="37"/>
        <v>0</v>
      </c>
      <c r="V300" s="30">
        <f t="shared" si="38"/>
        <v>0</v>
      </c>
      <c r="W300" s="30">
        <f t="shared" si="39"/>
        <v>0</v>
      </c>
      <c r="X300" s="30">
        <f t="shared" si="44"/>
        <v>0</v>
      </c>
      <c r="Y300" s="31">
        <v>2</v>
      </c>
      <c r="Z300" s="32"/>
      <c r="AA300" s="33"/>
      <c r="AB300" s="26">
        <v>1.5</v>
      </c>
      <c r="AC300" s="34">
        <v>30</v>
      </c>
      <c r="AD300" s="35">
        <f t="shared" si="40"/>
        <v>0.44999999999999996</v>
      </c>
      <c r="AE300" s="35">
        <f t="shared" si="41"/>
        <v>0.37099999999999994</v>
      </c>
      <c r="AF300" s="36">
        <f t="shared" si="45"/>
        <v>0.82099999999999995</v>
      </c>
      <c r="AG300" s="42"/>
      <c r="AH300" s="38">
        <f t="shared" si="42"/>
        <v>3.6310000000000002</v>
      </c>
      <c r="AI300" s="3">
        <v>291</v>
      </c>
    </row>
    <row r="301" spans="1:35" ht="24" customHeight="1" x14ac:dyDescent="0.3">
      <c r="A301" s="40" t="s">
        <v>1231</v>
      </c>
      <c r="B301" s="26">
        <v>3.35</v>
      </c>
      <c r="C301" s="26">
        <v>0.2</v>
      </c>
      <c r="D301" s="26"/>
      <c r="E301" s="41"/>
      <c r="F301" s="28"/>
      <c r="G301" s="28"/>
      <c r="H301" s="29"/>
      <c r="I301" s="27"/>
      <c r="J301" s="28"/>
      <c r="K301" s="28"/>
      <c r="L301" s="29"/>
      <c r="M301" s="27"/>
      <c r="N301" s="28"/>
      <c r="O301" s="28"/>
      <c r="P301" s="29"/>
      <c r="Q301" s="27"/>
      <c r="R301" s="28"/>
      <c r="S301" s="29"/>
      <c r="T301" s="26">
        <v>1</v>
      </c>
      <c r="U301" s="30">
        <f t="shared" si="37"/>
        <v>1</v>
      </c>
      <c r="V301" s="30">
        <f t="shared" si="38"/>
        <v>0.3</v>
      </c>
      <c r="W301" s="30">
        <f t="shared" si="39"/>
        <v>4.6666666666666662E-2</v>
      </c>
      <c r="X301" s="30">
        <f t="shared" si="44"/>
        <v>0.34666666666666668</v>
      </c>
      <c r="Y301" s="31">
        <v>2</v>
      </c>
      <c r="Z301" s="32"/>
      <c r="AA301" s="33"/>
      <c r="AB301" s="26">
        <v>2</v>
      </c>
      <c r="AC301" s="34">
        <v>30</v>
      </c>
      <c r="AD301" s="35">
        <f t="shared" si="40"/>
        <v>0.6</v>
      </c>
      <c r="AE301" s="35">
        <f t="shared" si="41"/>
        <v>9.3333333333333324E-2</v>
      </c>
      <c r="AF301" s="36">
        <f t="shared" si="45"/>
        <v>0.69333333333333336</v>
      </c>
      <c r="AG301" s="42">
        <v>0.9</v>
      </c>
      <c r="AH301" s="38">
        <f t="shared" si="42"/>
        <v>5.49</v>
      </c>
      <c r="AI301" s="39">
        <v>292</v>
      </c>
    </row>
    <row r="302" spans="1:35" ht="24" customHeight="1" x14ac:dyDescent="0.3">
      <c r="A302" s="40" t="s">
        <v>1232</v>
      </c>
      <c r="B302" s="26"/>
      <c r="C302" s="26"/>
      <c r="D302" s="26"/>
      <c r="E302" s="41"/>
      <c r="F302" s="28"/>
      <c r="G302" s="28"/>
      <c r="H302" s="29"/>
      <c r="I302" s="27"/>
      <c r="J302" s="28"/>
      <c r="K302" s="28"/>
      <c r="L302" s="29"/>
      <c r="M302" s="27"/>
      <c r="N302" s="28"/>
      <c r="O302" s="28"/>
      <c r="P302" s="29"/>
      <c r="Q302" s="27"/>
      <c r="R302" s="28"/>
      <c r="S302" s="29"/>
      <c r="T302" s="26"/>
      <c r="U302" s="30">
        <f t="shared" si="37"/>
        <v>0</v>
      </c>
      <c r="V302" s="30">
        <f t="shared" si="38"/>
        <v>0</v>
      </c>
      <c r="W302" s="30">
        <f t="shared" si="39"/>
        <v>0</v>
      </c>
      <c r="X302" s="30">
        <f t="shared" si="44"/>
        <v>0</v>
      </c>
      <c r="Y302" s="31">
        <v>2</v>
      </c>
      <c r="Z302" s="32"/>
      <c r="AA302" s="33"/>
      <c r="AB302" s="26">
        <v>2</v>
      </c>
      <c r="AC302" s="34">
        <v>30</v>
      </c>
      <c r="AD302" s="35">
        <f t="shared" si="40"/>
        <v>0.6</v>
      </c>
      <c r="AE302" s="35">
        <f t="shared" si="41"/>
        <v>0</v>
      </c>
      <c r="AF302" s="36">
        <f t="shared" si="45"/>
        <v>0.6</v>
      </c>
      <c r="AG302" s="42"/>
      <c r="AH302" s="38">
        <f t="shared" si="42"/>
        <v>0.6</v>
      </c>
      <c r="AI302" s="3">
        <v>293</v>
      </c>
    </row>
    <row r="303" spans="1:35" ht="24" customHeight="1" x14ac:dyDescent="0.3">
      <c r="A303" s="40" t="s">
        <v>1233</v>
      </c>
      <c r="B303" s="26">
        <v>3.45</v>
      </c>
      <c r="C303" s="26">
        <v>0.23</v>
      </c>
      <c r="D303" s="26">
        <v>2</v>
      </c>
      <c r="E303" s="41"/>
      <c r="F303" s="28"/>
      <c r="G303" s="28"/>
      <c r="H303" s="29"/>
      <c r="I303" s="27"/>
      <c r="J303" s="28"/>
      <c r="K303" s="28"/>
      <c r="L303" s="29"/>
      <c r="M303" s="27"/>
      <c r="N303" s="28"/>
      <c r="O303" s="28"/>
      <c r="P303" s="29"/>
      <c r="Q303" s="27"/>
      <c r="R303" s="28"/>
      <c r="S303" s="29"/>
      <c r="T303" s="26"/>
      <c r="U303" s="30">
        <f t="shared" si="37"/>
        <v>0</v>
      </c>
      <c r="V303" s="30">
        <f t="shared" si="38"/>
        <v>0</v>
      </c>
      <c r="W303" s="30">
        <f t="shared" si="39"/>
        <v>0</v>
      </c>
      <c r="X303" s="30">
        <f t="shared" si="44"/>
        <v>0</v>
      </c>
      <c r="Y303" s="31">
        <v>2</v>
      </c>
      <c r="Z303" s="32"/>
      <c r="AA303" s="33"/>
      <c r="AB303" s="26">
        <v>2</v>
      </c>
      <c r="AC303" s="34">
        <v>30</v>
      </c>
      <c r="AD303" s="35">
        <f t="shared" si="40"/>
        <v>0.6</v>
      </c>
      <c r="AE303" s="35">
        <f t="shared" si="41"/>
        <v>0.10733333333333334</v>
      </c>
      <c r="AF303" s="36">
        <f t="shared" si="45"/>
        <v>0.70733333333333337</v>
      </c>
      <c r="AG303" s="42">
        <v>2</v>
      </c>
      <c r="AH303" s="38">
        <f t="shared" si="42"/>
        <v>8.3873333333333342</v>
      </c>
      <c r="AI303" s="3">
        <v>294</v>
      </c>
    </row>
    <row r="304" spans="1:35" ht="24" customHeight="1" x14ac:dyDescent="0.3">
      <c r="A304" s="40" t="s">
        <v>1234</v>
      </c>
      <c r="B304" s="26"/>
      <c r="C304" s="26"/>
      <c r="D304" s="26"/>
      <c r="E304" s="41"/>
      <c r="F304" s="28"/>
      <c r="G304" s="28"/>
      <c r="H304" s="29"/>
      <c r="I304" s="27"/>
      <c r="J304" s="28"/>
      <c r="K304" s="28"/>
      <c r="L304" s="29"/>
      <c r="M304" s="27"/>
      <c r="N304" s="28"/>
      <c r="O304" s="28"/>
      <c r="P304" s="29"/>
      <c r="Q304" s="27"/>
      <c r="R304" s="28"/>
      <c r="S304" s="29"/>
      <c r="T304" s="26"/>
      <c r="U304" s="30">
        <f t="shared" si="37"/>
        <v>0</v>
      </c>
      <c r="V304" s="30">
        <f t="shared" si="38"/>
        <v>0</v>
      </c>
      <c r="W304" s="30">
        <f t="shared" si="39"/>
        <v>0</v>
      </c>
      <c r="X304" s="30">
        <f t="shared" si="44"/>
        <v>0</v>
      </c>
      <c r="Y304" s="31">
        <v>2</v>
      </c>
      <c r="Z304" s="32"/>
      <c r="AA304" s="33"/>
      <c r="AB304" s="26">
        <v>2</v>
      </c>
      <c r="AC304" s="34">
        <v>30</v>
      </c>
      <c r="AD304" s="35">
        <f t="shared" si="40"/>
        <v>0.6</v>
      </c>
      <c r="AE304" s="35">
        <f t="shared" si="41"/>
        <v>0</v>
      </c>
      <c r="AF304" s="36">
        <f t="shared" si="45"/>
        <v>0.6</v>
      </c>
      <c r="AG304" s="42"/>
      <c r="AH304" s="38">
        <f t="shared" si="42"/>
        <v>0.6</v>
      </c>
      <c r="AI304" s="39">
        <v>295</v>
      </c>
    </row>
    <row r="305" spans="1:35" ht="24" customHeight="1" x14ac:dyDescent="0.3">
      <c r="A305" s="40" t="s">
        <v>1235</v>
      </c>
      <c r="B305" s="26">
        <v>3.15</v>
      </c>
      <c r="C305" s="26">
        <v>1.33</v>
      </c>
      <c r="D305" s="26">
        <v>2</v>
      </c>
      <c r="E305" s="41"/>
      <c r="F305" s="28"/>
      <c r="G305" s="28"/>
      <c r="H305" s="29"/>
      <c r="I305" s="27"/>
      <c r="J305" s="28"/>
      <c r="K305" s="28"/>
      <c r="L305" s="29"/>
      <c r="M305" s="27"/>
      <c r="N305" s="28"/>
      <c r="O305" s="28"/>
      <c r="P305" s="29"/>
      <c r="Q305" s="27"/>
      <c r="R305" s="28"/>
      <c r="S305" s="29"/>
      <c r="T305" s="26">
        <v>4</v>
      </c>
      <c r="U305" s="30">
        <f t="shared" si="37"/>
        <v>4</v>
      </c>
      <c r="V305" s="30">
        <f t="shared" si="38"/>
        <v>1.2</v>
      </c>
      <c r="W305" s="30">
        <f t="shared" si="39"/>
        <v>1.2413333333333332</v>
      </c>
      <c r="X305" s="30">
        <f t="shared" si="44"/>
        <v>2.4413333333333331</v>
      </c>
      <c r="Y305" s="31">
        <v>2</v>
      </c>
      <c r="Z305" s="32"/>
      <c r="AA305" s="33"/>
      <c r="AB305" s="26">
        <v>1</v>
      </c>
      <c r="AC305" s="34">
        <v>30</v>
      </c>
      <c r="AD305" s="35">
        <f t="shared" si="40"/>
        <v>0.3</v>
      </c>
      <c r="AE305" s="35">
        <f t="shared" si="41"/>
        <v>0.31033333333333329</v>
      </c>
      <c r="AF305" s="36">
        <f t="shared" si="45"/>
        <v>0.61033333333333328</v>
      </c>
      <c r="AG305" s="42">
        <v>1.2</v>
      </c>
      <c r="AH305" s="38">
        <f t="shared" si="42"/>
        <v>10.731666666666666</v>
      </c>
      <c r="AI305" s="3">
        <v>296</v>
      </c>
    </row>
    <row r="306" spans="1:35" ht="24" customHeight="1" x14ac:dyDescent="0.3">
      <c r="A306" s="40" t="s">
        <v>1236</v>
      </c>
      <c r="B306" s="26">
        <v>3.1</v>
      </c>
      <c r="C306" s="26">
        <v>1.61</v>
      </c>
      <c r="D306" s="26"/>
      <c r="E306" s="41"/>
      <c r="F306" s="28"/>
      <c r="G306" s="28"/>
      <c r="H306" s="29"/>
      <c r="I306" s="27"/>
      <c r="J306" s="28"/>
      <c r="K306" s="28"/>
      <c r="L306" s="29"/>
      <c r="M306" s="27"/>
      <c r="N306" s="28"/>
      <c r="O306" s="28"/>
      <c r="P306" s="29"/>
      <c r="Q306" s="27"/>
      <c r="R306" s="28"/>
      <c r="S306" s="29"/>
      <c r="T306" s="26">
        <v>1.5</v>
      </c>
      <c r="U306" s="30">
        <f t="shared" si="37"/>
        <v>1.5</v>
      </c>
      <c r="V306" s="30">
        <f t="shared" si="38"/>
        <v>0.44999999999999996</v>
      </c>
      <c r="W306" s="30">
        <f t="shared" si="39"/>
        <v>0.5635</v>
      </c>
      <c r="X306" s="30">
        <f t="shared" si="44"/>
        <v>1.0135000000000001</v>
      </c>
      <c r="Y306" s="31">
        <v>2</v>
      </c>
      <c r="Z306" s="32"/>
      <c r="AA306" s="33"/>
      <c r="AB306" s="26">
        <v>2</v>
      </c>
      <c r="AC306" s="34">
        <v>30</v>
      </c>
      <c r="AD306" s="35">
        <f t="shared" si="40"/>
        <v>0.6</v>
      </c>
      <c r="AE306" s="35">
        <f t="shared" si="41"/>
        <v>0.7513333333333333</v>
      </c>
      <c r="AF306" s="36">
        <f t="shared" si="45"/>
        <v>1.3513333333333333</v>
      </c>
      <c r="AG306" s="42">
        <v>1.05</v>
      </c>
      <c r="AH306" s="38">
        <f t="shared" si="42"/>
        <v>8.1248333333333331</v>
      </c>
      <c r="AI306" s="3">
        <v>297</v>
      </c>
    </row>
    <row r="307" spans="1:35" ht="24" customHeight="1" x14ac:dyDescent="0.3">
      <c r="A307" s="40" t="s">
        <v>1237</v>
      </c>
      <c r="B307" s="26">
        <v>3.35</v>
      </c>
      <c r="C307" s="26">
        <v>1.42</v>
      </c>
      <c r="D307" s="26">
        <v>2</v>
      </c>
      <c r="E307" s="41"/>
      <c r="F307" s="28"/>
      <c r="G307" s="28"/>
      <c r="H307" s="29"/>
      <c r="I307" s="27"/>
      <c r="J307" s="28"/>
      <c r="K307" s="28"/>
      <c r="L307" s="29"/>
      <c r="M307" s="27"/>
      <c r="N307" s="28"/>
      <c r="O307" s="28"/>
      <c r="P307" s="29"/>
      <c r="Q307" s="27"/>
      <c r="R307" s="28"/>
      <c r="S307" s="29"/>
      <c r="T307" s="26">
        <v>3</v>
      </c>
      <c r="U307" s="30">
        <f t="shared" si="37"/>
        <v>3</v>
      </c>
      <c r="V307" s="30">
        <f t="shared" si="38"/>
        <v>0.89999999999999991</v>
      </c>
      <c r="W307" s="30">
        <f t="shared" si="39"/>
        <v>0.99399999999999977</v>
      </c>
      <c r="X307" s="30">
        <f t="shared" si="44"/>
        <v>1.8939999999999997</v>
      </c>
      <c r="Y307" s="31">
        <v>2</v>
      </c>
      <c r="Z307" s="32"/>
      <c r="AA307" s="33"/>
      <c r="AB307" s="26">
        <v>2</v>
      </c>
      <c r="AC307" s="34">
        <v>30</v>
      </c>
      <c r="AD307" s="35">
        <f t="shared" si="40"/>
        <v>0.6</v>
      </c>
      <c r="AE307" s="35">
        <f t="shared" si="41"/>
        <v>0.66266666666666663</v>
      </c>
      <c r="AF307" s="36">
        <f t="shared" si="45"/>
        <v>1.2626666666666666</v>
      </c>
      <c r="AG307" s="42">
        <v>1.8</v>
      </c>
      <c r="AH307" s="38">
        <f t="shared" si="42"/>
        <v>11.726666666666667</v>
      </c>
      <c r="AI307" s="39">
        <v>298</v>
      </c>
    </row>
    <row r="308" spans="1:35" ht="24" customHeight="1" x14ac:dyDescent="0.3">
      <c r="A308" s="40" t="s">
        <v>1238</v>
      </c>
      <c r="B308" s="26">
        <v>3.55</v>
      </c>
      <c r="C308" s="26">
        <v>1.5</v>
      </c>
      <c r="D308" s="26">
        <v>2</v>
      </c>
      <c r="E308" s="41"/>
      <c r="F308" s="28"/>
      <c r="G308" s="28"/>
      <c r="H308" s="29"/>
      <c r="I308" s="27"/>
      <c r="J308" s="28"/>
      <c r="K308" s="28"/>
      <c r="L308" s="29"/>
      <c r="M308" s="27"/>
      <c r="N308" s="28"/>
      <c r="O308" s="28"/>
      <c r="P308" s="29"/>
      <c r="Q308" s="27"/>
      <c r="R308" s="28"/>
      <c r="S308" s="29"/>
      <c r="T308" s="26">
        <v>4</v>
      </c>
      <c r="U308" s="30">
        <f t="shared" si="37"/>
        <v>4</v>
      </c>
      <c r="V308" s="30">
        <f t="shared" si="38"/>
        <v>1.2</v>
      </c>
      <c r="W308" s="30">
        <f t="shared" si="39"/>
        <v>1.3999999999999997</v>
      </c>
      <c r="X308" s="30">
        <f t="shared" si="44"/>
        <v>2.5999999999999996</v>
      </c>
      <c r="Y308" s="31">
        <v>2</v>
      </c>
      <c r="Z308" s="32"/>
      <c r="AA308" s="33"/>
      <c r="AB308" s="26">
        <v>2</v>
      </c>
      <c r="AC308" s="34">
        <v>30</v>
      </c>
      <c r="AD308" s="35">
        <f t="shared" si="40"/>
        <v>0.6</v>
      </c>
      <c r="AE308" s="35">
        <f t="shared" si="41"/>
        <v>0.69999999999999984</v>
      </c>
      <c r="AF308" s="36">
        <f t="shared" si="45"/>
        <v>1.2999999999999998</v>
      </c>
      <c r="AG308" s="42">
        <v>1.65</v>
      </c>
      <c r="AH308" s="38">
        <f t="shared" si="42"/>
        <v>12.6</v>
      </c>
      <c r="AI308" s="3">
        <v>299</v>
      </c>
    </row>
    <row r="309" spans="1:35" ht="24" customHeight="1" x14ac:dyDescent="0.3">
      <c r="A309" s="40" t="s">
        <v>1239</v>
      </c>
      <c r="B309" s="26">
        <v>3</v>
      </c>
      <c r="C309" s="26">
        <v>0.61</v>
      </c>
      <c r="D309" s="26">
        <v>0.4</v>
      </c>
      <c r="E309" s="41"/>
      <c r="F309" s="28"/>
      <c r="G309" s="28"/>
      <c r="H309" s="29"/>
      <c r="I309" s="27"/>
      <c r="J309" s="28"/>
      <c r="K309" s="28"/>
      <c r="L309" s="29"/>
      <c r="M309" s="27"/>
      <c r="N309" s="28"/>
      <c r="O309" s="28"/>
      <c r="P309" s="29"/>
      <c r="Q309" s="27"/>
      <c r="R309" s="28"/>
      <c r="S309" s="29"/>
      <c r="T309" s="26">
        <v>4</v>
      </c>
      <c r="U309" s="30">
        <f t="shared" si="37"/>
        <v>4</v>
      </c>
      <c r="V309" s="30">
        <f t="shared" si="38"/>
        <v>1.2</v>
      </c>
      <c r="W309" s="30">
        <f t="shared" si="39"/>
        <v>0.56933333333333336</v>
      </c>
      <c r="X309" s="30">
        <f t="shared" si="44"/>
        <v>1.7693333333333334</v>
      </c>
      <c r="Y309" s="31">
        <v>2</v>
      </c>
      <c r="Z309" s="32"/>
      <c r="AA309" s="33"/>
      <c r="AB309" s="26">
        <v>2</v>
      </c>
      <c r="AC309" s="34">
        <v>30</v>
      </c>
      <c r="AD309" s="35">
        <f t="shared" si="40"/>
        <v>0.6</v>
      </c>
      <c r="AE309" s="35">
        <f t="shared" si="41"/>
        <v>0.28466666666666668</v>
      </c>
      <c r="AF309" s="36">
        <f t="shared" si="45"/>
        <v>0.88466666666666671</v>
      </c>
      <c r="AG309" s="42"/>
      <c r="AH309" s="38">
        <f t="shared" si="42"/>
        <v>6.6640000000000006</v>
      </c>
      <c r="AI309" s="3">
        <v>300</v>
      </c>
    </row>
    <row r="310" spans="1:35" ht="24" customHeight="1" x14ac:dyDescent="0.3">
      <c r="A310" s="40" t="s">
        <v>1240</v>
      </c>
      <c r="B310" s="26">
        <v>2.75</v>
      </c>
      <c r="C310" s="26">
        <v>0.7</v>
      </c>
      <c r="D310" s="26">
        <v>2</v>
      </c>
      <c r="E310" s="41"/>
      <c r="F310" s="28"/>
      <c r="G310" s="28"/>
      <c r="H310" s="29"/>
      <c r="I310" s="27">
        <v>2</v>
      </c>
      <c r="J310" s="28"/>
      <c r="K310" s="28"/>
      <c r="L310" s="29"/>
      <c r="M310" s="27"/>
      <c r="N310" s="28"/>
      <c r="O310" s="28"/>
      <c r="P310" s="29"/>
      <c r="Q310" s="27"/>
      <c r="R310" s="28"/>
      <c r="S310" s="29"/>
      <c r="T310" s="26">
        <v>1</v>
      </c>
      <c r="U310" s="30">
        <f t="shared" si="37"/>
        <v>3</v>
      </c>
      <c r="V310" s="30">
        <f t="shared" si="38"/>
        <v>0.89999999999999991</v>
      </c>
      <c r="W310" s="30">
        <f t="shared" si="39"/>
        <v>0.48999999999999994</v>
      </c>
      <c r="X310" s="30">
        <f t="shared" si="44"/>
        <v>1.39</v>
      </c>
      <c r="Y310" s="31">
        <v>2</v>
      </c>
      <c r="Z310" s="32"/>
      <c r="AA310" s="33"/>
      <c r="AB310" s="26">
        <v>2</v>
      </c>
      <c r="AC310" s="34">
        <v>30</v>
      </c>
      <c r="AD310" s="35">
        <f t="shared" si="40"/>
        <v>0.6</v>
      </c>
      <c r="AE310" s="35">
        <f t="shared" si="41"/>
        <v>0.32666666666666661</v>
      </c>
      <c r="AF310" s="36">
        <f t="shared" si="45"/>
        <v>0.92666666666666653</v>
      </c>
      <c r="AG310" s="42">
        <v>0.6</v>
      </c>
      <c r="AH310" s="38">
        <f t="shared" si="42"/>
        <v>8.3666666666666671</v>
      </c>
      <c r="AI310" s="39">
        <v>301</v>
      </c>
    </row>
    <row r="311" spans="1:35" ht="24" customHeight="1" x14ac:dyDescent="0.3">
      <c r="A311" s="40" t="s">
        <v>1241</v>
      </c>
      <c r="B311" s="26"/>
      <c r="C311" s="26"/>
      <c r="D311" s="26"/>
      <c r="E311" s="41">
        <v>5</v>
      </c>
      <c r="F311" s="28"/>
      <c r="G311" s="28"/>
      <c r="H311" s="29"/>
      <c r="I311" s="27"/>
      <c r="J311" s="28"/>
      <c r="K311" s="28"/>
      <c r="L311" s="29">
        <v>5</v>
      </c>
      <c r="M311" s="27"/>
      <c r="N311" s="28"/>
      <c r="O311" s="28"/>
      <c r="P311" s="29"/>
      <c r="Q311" s="27"/>
      <c r="R311" s="28"/>
      <c r="S311" s="29"/>
      <c r="T311" s="26"/>
      <c r="U311" s="30">
        <f t="shared" si="37"/>
        <v>10</v>
      </c>
      <c r="V311" s="30">
        <f t="shared" si="38"/>
        <v>3</v>
      </c>
      <c r="W311" s="30">
        <f t="shared" si="39"/>
        <v>0</v>
      </c>
      <c r="X311" s="30">
        <f t="shared" si="44"/>
        <v>3</v>
      </c>
      <c r="Y311" s="31">
        <v>2</v>
      </c>
      <c r="Z311" s="32"/>
      <c r="AA311" s="33"/>
      <c r="AB311" s="26">
        <v>2</v>
      </c>
      <c r="AC311" s="34">
        <v>30</v>
      </c>
      <c r="AD311" s="35">
        <f t="shared" si="40"/>
        <v>0.6</v>
      </c>
      <c r="AE311" s="35">
        <f t="shared" si="41"/>
        <v>0</v>
      </c>
      <c r="AF311" s="36">
        <f t="shared" si="45"/>
        <v>0.6</v>
      </c>
      <c r="AG311" s="42"/>
      <c r="AH311" s="38">
        <f t="shared" si="42"/>
        <v>3.6</v>
      </c>
      <c r="AI311" s="3">
        <v>302</v>
      </c>
    </row>
    <row r="312" spans="1:35" ht="24" customHeight="1" x14ac:dyDescent="0.3">
      <c r="A312" s="40" t="s">
        <v>1242</v>
      </c>
      <c r="B312" s="26">
        <v>3.3</v>
      </c>
      <c r="C312" s="26">
        <v>1.03</v>
      </c>
      <c r="D312" s="26">
        <v>1.9</v>
      </c>
      <c r="E312" s="41"/>
      <c r="F312" s="28"/>
      <c r="G312" s="28"/>
      <c r="H312" s="29"/>
      <c r="I312" s="27"/>
      <c r="J312" s="28"/>
      <c r="K312" s="28"/>
      <c r="L312" s="29"/>
      <c r="M312" s="27"/>
      <c r="N312" s="28"/>
      <c r="O312" s="28"/>
      <c r="P312" s="29"/>
      <c r="Q312" s="27"/>
      <c r="R312" s="28"/>
      <c r="S312" s="29"/>
      <c r="T312" s="26">
        <v>0.8</v>
      </c>
      <c r="U312" s="30">
        <f t="shared" si="37"/>
        <v>0.8</v>
      </c>
      <c r="V312" s="30">
        <f t="shared" si="38"/>
        <v>0.24</v>
      </c>
      <c r="W312" s="30">
        <f t="shared" si="39"/>
        <v>0.19226666666666667</v>
      </c>
      <c r="X312" s="30">
        <f t="shared" si="44"/>
        <v>0.43226666666666669</v>
      </c>
      <c r="Y312" s="31">
        <v>2</v>
      </c>
      <c r="Z312" s="32"/>
      <c r="AA312" s="33"/>
      <c r="AB312" s="26">
        <v>2</v>
      </c>
      <c r="AC312" s="34">
        <v>30</v>
      </c>
      <c r="AD312" s="35">
        <f t="shared" si="40"/>
        <v>0.6</v>
      </c>
      <c r="AE312" s="35">
        <f t="shared" si="41"/>
        <v>0.48066666666666663</v>
      </c>
      <c r="AF312" s="36">
        <f t="shared" si="45"/>
        <v>1.0806666666666667</v>
      </c>
      <c r="AG312" s="42">
        <v>1.7</v>
      </c>
      <c r="AH312" s="38">
        <f t="shared" si="42"/>
        <v>9.4429333333333343</v>
      </c>
      <c r="AI312" s="3">
        <v>303</v>
      </c>
    </row>
    <row r="313" spans="1:35" ht="24" customHeight="1" x14ac:dyDescent="0.3">
      <c r="A313" s="40" t="s">
        <v>1243</v>
      </c>
      <c r="B313" s="26">
        <v>3.15</v>
      </c>
      <c r="C313" s="26">
        <v>1.9</v>
      </c>
      <c r="D313" s="26">
        <v>2</v>
      </c>
      <c r="E313" s="41"/>
      <c r="F313" s="28"/>
      <c r="G313" s="28"/>
      <c r="H313" s="29"/>
      <c r="I313" s="27"/>
      <c r="J313" s="28"/>
      <c r="K313" s="28"/>
      <c r="L313" s="29"/>
      <c r="M313" s="27"/>
      <c r="N313" s="28"/>
      <c r="O313" s="28"/>
      <c r="P313" s="29"/>
      <c r="Q313" s="27"/>
      <c r="R313" s="28"/>
      <c r="S313" s="29"/>
      <c r="T313" s="26">
        <v>4</v>
      </c>
      <c r="U313" s="30">
        <f t="shared" si="37"/>
        <v>4</v>
      </c>
      <c r="V313" s="30">
        <f t="shared" si="38"/>
        <v>1.2</v>
      </c>
      <c r="W313" s="30">
        <f t="shared" si="39"/>
        <v>1.7733333333333332</v>
      </c>
      <c r="X313" s="30">
        <f t="shared" si="44"/>
        <v>2.9733333333333332</v>
      </c>
      <c r="Y313" s="31">
        <v>2</v>
      </c>
      <c r="Z313" s="32"/>
      <c r="AA313" s="33"/>
      <c r="AB313" s="26">
        <v>2</v>
      </c>
      <c r="AC313" s="34">
        <v>30</v>
      </c>
      <c r="AD313" s="35">
        <f t="shared" si="40"/>
        <v>0.6</v>
      </c>
      <c r="AE313" s="35">
        <f t="shared" si="41"/>
        <v>0.8866666666666666</v>
      </c>
      <c r="AF313" s="36">
        <f t="shared" si="45"/>
        <v>1.4866666666666666</v>
      </c>
      <c r="AG313" s="42"/>
      <c r="AH313" s="38">
        <f t="shared" si="42"/>
        <v>11.51</v>
      </c>
      <c r="AI313" s="39">
        <v>304</v>
      </c>
    </row>
    <row r="314" spans="1:35" ht="24" customHeight="1" x14ac:dyDescent="0.3">
      <c r="A314" s="40" t="s">
        <v>1244</v>
      </c>
      <c r="B314" s="26">
        <v>3.3</v>
      </c>
      <c r="C314" s="26">
        <v>1.61</v>
      </c>
      <c r="D314" s="26">
        <v>2</v>
      </c>
      <c r="E314" s="41"/>
      <c r="F314" s="28"/>
      <c r="G314" s="28"/>
      <c r="H314" s="29"/>
      <c r="I314" s="27"/>
      <c r="J314" s="28"/>
      <c r="K314" s="28"/>
      <c r="L314" s="29"/>
      <c r="M314" s="27"/>
      <c r="N314" s="28"/>
      <c r="O314" s="28"/>
      <c r="P314" s="29"/>
      <c r="Q314" s="27"/>
      <c r="R314" s="28"/>
      <c r="S314" s="29"/>
      <c r="T314" s="26">
        <v>3.5</v>
      </c>
      <c r="U314" s="30">
        <f t="shared" si="37"/>
        <v>3.5</v>
      </c>
      <c r="V314" s="30">
        <f t="shared" si="38"/>
        <v>1.05</v>
      </c>
      <c r="W314" s="30">
        <f t="shared" si="39"/>
        <v>1.3148333333333333</v>
      </c>
      <c r="X314" s="30">
        <f t="shared" si="44"/>
        <v>2.3648333333333333</v>
      </c>
      <c r="Y314" s="31">
        <v>2</v>
      </c>
      <c r="Z314" s="32"/>
      <c r="AA314" s="33"/>
      <c r="AB314" s="26">
        <v>2</v>
      </c>
      <c r="AC314" s="34">
        <v>30</v>
      </c>
      <c r="AD314" s="35">
        <f t="shared" si="40"/>
        <v>0.6</v>
      </c>
      <c r="AE314" s="35">
        <f t="shared" si="41"/>
        <v>0.7513333333333333</v>
      </c>
      <c r="AF314" s="36">
        <f t="shared" si="45"/>
        <v>1.3513333333333333</v>
      </c>
      <c r="AG314" s="42">
        <v>2</v>
      </c>
      <c r="AH314" s="38">
        <f t="shared" si="42"/>
        <v>12.626166666666666</v>
      </c>
      <c r="AI314" s="3">
        <v>305</v>
      </c>
    </row>
    <row r="315" spans="1:35" ht="24" customHeight="1" x14ac:dyDescent="0.3">
      <c r="A315" s="40" t="s">
        <v>1245</v>
      </c>
      <c r="B315" s="26">
        <v>2.65</v>
      </c>
      <c r="C315" s="26">
        <v>0.7</v>
      </c>
      <c r="D315" s="26">
        <v>1.5</v>
      </c>
      <c r="E315" s="41"/>
      <c r="F315" s="28"/>
      <c r="G315" s="28"/>
      <c r="H315" s="29"/>
      <c r="I315" s="27"/>
      <c r="J315" s="28"/>
      <c r="K315" s="28"/>
      <c r="L315" s="29"/>
      <c r="M315" s="27"/>
      <c r="N315" s="28"/>
      <c r="O315" s="28"/>
      <c r="P315" s="29"/>
      <c r="Q315" s="27"/>
      <c r="R315" s="28"/>
      <c r="S315" s="29"/>
      <c r="T315" s="26">
        <v>4</v>
      </c>
      <c r="U315" s="30">
        <f t="shared" si="37"/>
        <v>4</v>
      </c>
      <c r="V315" s="30">
        <f t="shared" si="38"/>
        <v>1.2</v>
      </c>
      <c r="W315" s="30">
        <f t="shared" si="39"/>
        <v>0.65333333333333321</v>
      </c>
      <c r="X315" s="30">
        <f t="shared" si="44"/>
        <v>1.8533333333333331</v>
      </c>
      <c r="Y315" s="31">
        <v>2</v>
      </c>
      <c r="Z315" s="32"/>
      <c r="AA315" s="33"/>
      <c r="AB315" s="26">
        <v>2</v>
      </c>
      <c r="AC315" s="34">
        <v>30</v>
      </c>
      <c r="AD315" s="35">
        <f t="shared" si="40"/>
        <v>0.6</v>
      </c>
      <c r="AE315" s="35">
        <f t="shared" si="41"/>
        <v>0.32666666666666661</v>
      </c>
      <c r="AF315" s="36">
        <f t="shared" si="45"/>
        <v>0.92666666666666653</v>
      </c>
      <c r="AG315" s="42">
        <v>1.4</v>
      </c>
      <c r="AH315" s="38">
        <f t="shared" si="42"/>
        <v>9.0299999999999994</v>
      </c>
      <c r="AI315" s="3">
        <v>306</v>
      </c>
    </row>
    <row r="316" spans="1:35" ht="24" customHeight="1" x14ac:dyDescent="0.3">
      <c r="A316" s="40" t="s">
        <v>1246</v>
      </c>
      <c r="B316" s="26"/>
      <c r="C316" s="26"/>
      <c r="D316" s="26"/>
      <c r="E316" s="41"/>
      <c r="F316" s="28"/>
      <c r="G316" s="28"/>
      <c r="H316" s="29"/>
      <c r="I316" s="27"/>
      <c r="J316" s="28"/>
      <c r="K316" s="28"/>
      <c r="L316" s="29">
        <v>5</v>
      </c>
      <c r="M316" s="27"/>
      <c r="N316" s="28"/>
      <c r="O316" s="28"/>
      <c r="P316" s="29"/>
      <c r="Q316" s="27"/>
      <c r="R316" s="28"/>
      <c r="S316" s="29"/>
      <c r="T316" s="26"/>
      <c r="U316" s="30">
        <f t="shared" si="37"/>
        <v>5</v>
      </c>
      <c r="V316" s="30">
        <f t="shared" si="38"/>
        <v>1.5</v>
      </c>
      <c r="W316" s="30">
        <f t="shared" si="39"/>
        <v>0</v>
      </c>
      <c r="X316" s="30">
        <f t="shared" si="44"/>
        <v>1.5</v>
      </c>
      <c r="Y316" s="31"/>
      <c r="Z316" s="32"/>
      <c r="AA316" s="33"/>
      <c r="AB316" s="26">
        <v>0</v>
      </c>
      <c r="AC316" s="34">
        <v>30</v>
      </c>
      <c r="AD316" s="35">
        <f t="shared" si="40"/>
        <v>0</v>
      </c>
      <c r="AE316" s="35">
        <f t="shared" si="41"/>
        <v>0</v>
      </c>
      <c r="AF316" s="36">
        <f t="shared" si="45"/>
        <v>0</v>
      </c>
      <c r="AG316" s="42"/>
      <c r="AH316" s="38">
        <f t="shared" si="42"/>
        <v>1.5</v>
      </c>
      <c r="AI316" s="39">
        <v>307</v>
      </c>
    </row>
    <row r="317" spans="1:35" ht="24" customHeight="1" x14ac:dyDescent="0.3">
      <c r="A317" s="40" t="s">
        <v>1247</v>
      </c>
      <c r="B317" s="26">
        <v>2.15</v>
      </c>
      <c r="C317" s="26">
        <v>1.36</v>
      </c>
      <c r="D317" s="26">
        <v>1.25</v>
      </c>
      <c r="E317" s="41"/>
      <c r="F317" s="28"/>
      <c r="G317" s="28"/>
      <c r="H317" s="29"/>
      <c r="I317" s="27"/>
      <c r="J317" s="28"/>
      <c r="K317" s="28"/>
      <c r="L317" s="29"/>
      <c r="M317" s="27"/>
      <c r="N317" s="28"/>
      <c r="O317" s="28"/>
      <c r="P317" s="29"/>
      <c r="Q317" s="27"/>
      <c r="R317" s="28"/>
      <c r="S317" s="29"/>
      <c r="T317" s="26">
        <v>4</v>
      </c>
      <c r="U317" s="30">
        <f t="shared" si="37"/>
        <v>4</v>
      </c>
      <c r="V317" s="30">
        <f t="shared" si="38"/>
        <v>1.2</v>
      </c>
      <c r="W317" s="30">
        <f t="shared" si="39"/>
        <v>1.2693333333333332</v>
      </c>
      <c r="X317" s="30">
        <f t="shared" si="44"/>
        <v>2.4693333333333332</v>
      </c>
      <c r="Y317" s="31">
        <v>2</v>
      </c>
      <c r="Z317" s="32"/>
      <c r="AA317" s="33"/>
      <c r="AB317" s="26">
        <v>2</v>
      </c>
      <c r="AC317" s="34">
        <v>30</v>
      </c>
      <c r="AD317" s="35">
        <f t="shared" si="40"/>
        <v>0.6</v>
      </c>
      <c r="AE317" s="35">
        <f t="shared" si="41"/>
        <v>0.6346666666666666</v>
      </c>
      <c r="AF317" s="36">
        <f t="shared" si="45"/>
        <v>1.2346666666666666</v>
      </c>
      <c r="AG317" s="42">
        <v>1.6</v>
      </c>
      <c r="AH317" s="38">
        <f t="shared" si="42"/>
        <v>10.063999999999998</v>
      </c>
      <c r="AI317" s="3">
        <v>308</v>
      </c>
    </row>
    <row r="318" spans="1:35" ht="24" customHeight="1" x14ac:dyDescent="0.3">
      <c r="A318" s="40" t="s">
        <v>1248</v>
      </c>
      <c r="B318" s="26">
        <v>2.95</v>
      </c>
      <c r="C318" s="26">
        <v>0.78</v>
      </c>
      <c r="D318" s="26"/>
      <c r="E318" s="41"/>
      <c r="F318" s="28"/>
      <c r="G318" s="28"/>
      <c r="H318" s="29"/>
      <c r="I318" s="27"/>
      <c r="J318" s="28"/>
      <c r="K318" s="28"/>
      <c r="L318" s="29"/>
      <c r="M318" s="27"/>
      <c r="N318" s="28"/>
      <c r="O318" s="28"/>
      <c r="P318" s="29"/>
      <c r="Q318" s="27"/>
      <c r="R318" s="28"/>
      <c r="S318" s="29"/>
      <c r="T318" s="26">
        <v>4</v>
      </c>
      <c r="U318" s="30">
        <f t="shared" si="37"/>
        <v>4</v>
      </c>
      <c r="V318" s="30">
        <f t="shared" si="38"/>
        <v>1.2</v>
      </c>
      <c r="W318" s="30">
        <f t="shared" si="39"/>
        <v>0.72799999999999987</v>
      </c>
      <c r="X318" s="30">
        <f t="shared" si="44"/>
        <v>1.9279999999999999</v>
      </c>
      <c r="Y318" s="31">
        <v>2</v>
      </c>
      <c r="Z318" s="32"/>
      <c r="AA318" s="33"/>
      <c r="AB318" s="26">
        <v>2</v>
      </c>
      <c r="AC318" s="34">
        <v>30</v>
      </c>
      <c r="AD318" s="35">
        <f t="shared" si="40"/>
        <v>0.6</v>
      </c>
      <c r="AE318" s="35">
        <f t="shared" si="41"/>
        <v>0.36399999999999993</v>
      </c>
      <c r="AF318" s="36">
        <f t="shared" si="45"/>
        <v>0.96399999999999997</v>
      </c>
      <c r="AG318" s="42">
        <v>1</v>
      </c>
      <c r="AH318" s="38">
        <f t="shared" si="42"/>
        <v>7.6219999999999999</v>
      </c>
      <c r="AI318" s="3">
        <v>309</v>
      </c>
    </row>
    <row r="319" spans="1:35" ht="24" customHeight="1" x14ac:dyDescent="0.3">
      <c r="A319" s="40" t="s">
        <v>1249</v>
      </c>
      <c r="B319" s="26">
        <v>3.55</v>
      </c>
      <c r="C319" s="26">
        <v>0.51</v>
      </c>
      <c r="D319" s="26">
        <v>2</v>
      </c>
      <c r="E319" s="41"/>
      <c r="F319" s="28"/>
      <c r="G319" s="28"/>
      <c r="H319" s="29"/>
      <c r="I319" s="27"/>
      <c r="J319" s="28"/>
      <c r="K319" s="28"/>
      <c r="L319" s="29"/>
      <c r="M319" s="27"/>
      <c r="N319" s="28"/>
      <c r="O319" s="28"/>
      <c r="P319" s="29"/>
      <c r="Q319" s="27"/>
      <c r="R319" s="28"/>
      <c r="S319" s="29"/>
      <c r="T319" s="26">
        <v>2</v>
      </c>
      <c r="U319" s="30">
        <f t="shared" si="37"/>
        <v>2</v>
      </c>
      <c r="V319" s="30">
        <f t="shared" si="38"/>
        <v>0.6</v>
      </c>
      <c r="W319" s="30">
        <f t="shared" si="39"/>
        <v>0.23799999999999999</v>
      </c>
      <c r="X319" s="30">
        <f t="shared" si="44"/>
        <v>0.83799999999999997</v>
      </c>
      <c r="Y319" s="31">
        <v>2</v>
      </c>
      <c r="Z319" s="32"/>
      <c r="AA319" s="33"/>
      <c r="AB319" s="26">
        <v>2</v>
      </c>
      <c r="AC319" s="34">
        <v>30</v>
      </c>
      <c r="AD319" s="35">
        <f t="shared" si="40"/>
        <v>0.6</v>
      </c>
      <c r="AE319" s="35">
        <f t="shared" si="41"/>
        <v>0.23799999999999999</v>
      </c>
      <c r="AF319" s="36">
        <f t="shared" si="45"/>
        <v>0.83799999999999997</v>
      </c>
      <c r="AG319" s="42">
        <v>1.7</v>
      </c>
      <c r="AH319" s="38">
        <f t="shared" si="42"/>
        <v>9.4359999999999999</v>
      </c>
      <c r="AI319" s="39">
        <v>310</v>
      </c>
    </row>
    <row r="320" spans="1:35" ht="24" customHeight="1" x14ac:dyDescent="0.3">
      <c r="A320" s="40" t="s">
        <v>1250</v>
      </c>
      <c r="B320" s="26">
        <v>3.55</v>
      </c>
      <c r="C320" s="26">
        <v>0.31</v>
      </c>
      <c r="D320" s="26">
        <v>2</v>
      </c>
      <c r="E320" s="41"/>
      <c r="F320" s="28"/>
      <c r="G320" s="28"/>
      <c r="H320" s="29"/>
      <c r="I320" s="27"/>
      <c r="J320" s="28"/>
      <c r="K320" s="28"/>
      <c r="L320" s="29"/>
      <c r="M320" s="27"/>
      <c r="N320" s="28"/>
      <c r="O320" s="28"/>
      <c r="P320" s="29"/>
      <c r="Q320" s="27"/>
      <c r="R320" s="28"/>
      <c r="S320" s="29"/>
      <c r="T320" s="26">
        <v>4</v>
      </c>
      <c r="U320" s="30">
        <f t="shared" si="37"/>
        <v>4</v>
      </c>
      <c r="V320" s="30">
        <f t="shared" si="38"/>
        <v>1.2</v>
      </c>
      <c r="W320" s="30">
        <f t="shared" si="39"/>
        <v>0.28933333333333333</v>
      </c>
      <c r="X320" s="30">
        <f t="shared" si="44"/>
        <v>1.4893333333333332</v>
      </c>
      <c r="Y320" s="31">
        <v>2</v>
      </c>
      <c r="Z320" s="32"/>
      <c r="AA320" s="33"/>
      <c r="AB320" s="26">
        <v>2</v>
      </c>
      <c r="AC320" s="34">
        <v>30</v>
      </c>
      <c r="AD320" s="35">
        <f t="shared" si="40"/>
        <v>0.6</v>
      </c>
      <c r="AE320" s="35">
        <f t="shared" si="41"/>
        <v>0.14466666666666667</v>
      </c>
      <c r="AF320" s="36">
        <f t="shared" si="45"/>
        <v>0.74466666666666659</v>
      </c>
      <c r="AG320" s="42">
        <v>2</v>
      </c>
      <c r="AH320" s="38">
        <f t="shared" si="42"/>
        <v>10.093999999999999</v>
      </c>
      <c r="AI320" s="3">
        <v>311</v>
      </c>
    </row>
    <row r="321" spans="1:35" ht="24" customHeight="1" x14ac:dyDescent="0.3">
      <c r="A321" s="40" t="s">
        <v>1251</v>
      </c>
      <c r="B321" s="26">
        <v>3.15</v>
      </c>
      <c r="C321" s="26">
        <v>3</v>
      </c>
      <c r="D321" s="26">
        <v>2</v>
      </c>
      <c r="E321" s="41"/>
      <c r="F321" s="28"/>
      <c r="G321" s="28"/>
      <c r="H321" s="29"/>
      <c r="I321" s="27"/>
      <c r="J321" s="28"/>
      <c r="K321" s="28"/>
      <c r="L321" s="29"/>
      <c r="M321" s="27"/>
      <c r="N321" s="28"/>
      <c r="O321" s="28"/>
      <c r="P321" s="29"/>
      <c r="Q321" s="27"/>
      <c r="R321" s="28"/>
      <c r="S321" s="29"/>
      <c r="T321" s="26">
        <v>6</v>
      </c>
      <c r="U321" s="30">
        <f t="shared" si="37"/>
        <v>6</v>
      </c>
      <c r="V321" s="30">
        <f t="shared" si="38"/>
        <v>1.7999999999999998</v>
      </c>
      <c r="W321" s="30">
        <f t="shared" si="39"/>
        <v>4.1999999999999993</v>
      </c>
      <c r="X321" s="30">
        <f t="shared" si="44"/>
        <v>5.9999999999999991</v>
      </c>
      <c r="Y321" s="31">
        <v>2</v>
      </c>
      <c r="Z321" s="32"/>
      <c r="AA321" s="33"/>
      <c r="AB321" s="26">
        <v>2</v>
      </c>
      <c r="AC321" s="34">
        <v>30</v>
      </c>
      <c r="AD321" s="35">
        <f t="shared" si="40"/>
        <v>0.6</v>
      </c>
      <c r="AE321" s="35">
        <f t="shared" si="41"/>
        <v>1.3999999999999997</v>
      </c>
      <c r="AF321" s="36">
        <f t="shared" si="45"/>
        <v>1.9999999999999996</v>
      </c>
      <c r="AG321" s="42">
        <v>1.05</v>
      </c>
      <c r="AH321" s="38">
        <f t="shared" si="42"/>
        <v>17.2</v>
      </c>
      <c r="AI321" s="3">
        <v>312</v>
      </c>
    </row>
    <row r="322" spans="1:35" ht="24" customHeight="1" x14ac:dyDescent="0.3">
      <c r="A322" s="40" t="s">
        <v>1252</v>
      </c>
      <c r="B322" s="26">
        <v>2.5499999999999998</v>
      </c>
      <c r="C322" s="26">
        <v>0.7</v>
      </c>
      <c r="D322" s="26">
        <v>1.7</v>
      </c>
      <c r="E322" s="41"/>
      <c r="F322" s="28"/>
      <c r="G322" s="28"/>
      <c r="H322" s="29"/>
      <c r="I322" s="27"/>
      <c r="J322" s="28"/>
      <c r="K322" s="28"/>
      <c r="L322" s="29"/>
      <c r="M322" s="27"/>
      <c r="N322" s="28"/>
      <c r="O322" s="28"/>
      <c r="P322" s="29"/>
      <c r="Q322" s="27"/>
      <c r="R322" s="28"/>
      <c r="S322" s="29"/>
      <c r="T322" s="26">
        <v>2</v>
      </c>
      <c r="U322" s="30">
        <f t="shared" si="37"/>
        <v>2</v>
      </c>
      <c r="V322" s="30">
        <f t="shared" si="38"/>
        <v>0.6</v>
      </c>
      <c r="W322" s="30">
        <f t="shared" si="39"/>
        <v>0.32666666666666661</v>
      </c>
      <c r="X322" s="30">
        <f t="shared" si="44"/>
        <v>0.92666666666666653</v>
      </c>
      <c r="Y322" s="31">
        <v>2</v>
      </c>
      <c r="Z322" s="32"/>
      <c r="AA322" s="33"/>
      <c r="AB322" s="26">
        <v>2</v>
      </c>
      <c r="AC322" s="34">
        <v>30</v>
      </c>
      <c r="AD322" s="35">
        <f t="shared" si="40"/>
        <v>0.6</v>
      </c>
      <c r="AE322" s="35">
        <f t="shared" si="41"/>
        <v>0.32666666666666661</v>
      </c>
      <c r="AF322" s="36">
        <f t="shared" si="45"/>
        <v>0.92666666666666653</v>
      </c>
      <c r="AG322" s="42">
        <v>0.6</v>
      </c>
      <c r="AH322" s="38">
        <f t="shared" si="42"/>
        <v>7.4033333333333333</v>
      </c>
      <c r="AI322" s="39">
        <v>313</v>
      </c>
    </row>
    <row r="323" spans="1:35" ht="24" customHeight="1" x14ac:dyDescent="0.3">
      <c r="A323" s="40" t="s">
        <v>1253</v>
      </c>
      <c r="B323" s="26">
        <v>3.05</v>
      </c>
      <c r="C323" s="26">
        <v>0.79</v>
      </c>
      <c r="D323" s="26">
        <v>1.9</v>
      </c>
      <c r="E323" s="41"/>
      <c r="F323" s="28"/>
      <c r="G323" s="28"/>
      <c r="H323" s="29"/>
      <c r="I323" s="27"/>
      <c r="J323" s="28"/>
      <c r="K323" s="28"/>
      <c r="L323" s="29"/>
      <c r="M323" s="27"/>
      <c r="N323" s="28"/>
      <c r="O323" s="28"/>
      <c r="P323" s="29"/>
      <c r="Q323" s="27"/>
      <c r="R323" s="28"/>
      <c r="S323" s="29"/>
      <c r="T323" s="26">
        <v>1</v>
      </c>
      <c r="U323" s="30">
        <f t="shared" si="37"/>
        <v>1</v>
      </c>
      <c r="V323" s="30">
        <f t="shared" si="38"/>
        <v>0.3</v>
      </c>
      <c r="W323" s="30">
        <f t="shared" si="39"/>
        <v>0.18433333333333332</v>
      </c>
      <c r="X323" s="30">
        <f t="shared" si="44"/>
        <v>0.48433333333333328</v>
      </c>
      <c r="Y323" s="31">
        <v>2</v>
      </c>
      <c r="Z323" s="32"/>
      <c r="AA323" s="33"/>
      <c r="AB323" s="26">
        <v>2</v>
      </c>
      <c r="AC323" s="34">
        <v>30</v>
      </c>
      <c r="AD323" s="35">
        <f t="shared" si="40"/>
        <v>0.6</v>
      </c>
      <c r="AE323" s="35">
        <f t="shared" si="41"/>
        <v>0.36866666666666664</v>
      </c>
      <c r="AF323" s="36">
        <f t="shared" si="45"/>
        <v>0.96866666666666656</v>
      </c>
      <c r="AG323" s="42">
        <v>0.1</v>
      </c>
      <c r="AH323" s="38">
        <f t="shared" si="42"/>
        <v>7.2930000000000001</v>
      </c>
      <c r="AI323" s="3">
        <v>314</v>
      </c>
    </row>
    <row r="324" spans="1:35" ht="24" customHeight="1" x14ac:dyDescent="0.3">
      <c r="A324" s="40" t="s">
        <v>1254</v>
      </c>
      <c r="B324" s="26">
        <v>2.4</v>
      </c>
      <c r="C324" s="26">
        <v>3</v>
      </c>
      <c r="D324" s="26">
        <v>0.85</v>
      </c>
      <c r="E324" s="41"/>
      <c r="F324" s="28"/>
      <c r="G324" s="28"/>
      <c r="H324" s="29"/>
      <c r="I324" s="27"/>
      <c r="J324" s="28"/>
      <c r="K324" s="28"/>
      <c r="L324" s="29"/>
      <c r="M324" s="27"/>
      <c r="N324" s="28"/>
      <c r="O324" s="28"/>
      <c r="P324" s="29"/>
      <c r="Q324" s="27"/>
      <c r="R324" s="28"/>
      <c r="S324" s="29"/>
      <c r="T324" s="26">
        <v>3</v>
      </c>
      <c r="U324" s="30">
        <f t="shared" si="37"/>
        <v>3</v>
      </c>
      <c r="V324" s="30">
        <f t="shared" si="38"/>
        <v>0.89999999999999991</v>
      </c>
      <c r="W324" s="30">
        <f t="shared" si="39"/>
        <v>2.0999999999999996</v>
      </c>
      <c r="X324" s="30">
        <f t="shared" si="44"/>
        <v>2.9999999999999996</v>
      </c>
      <c r="Y324" s="31">
        <v>2</v>
      </c>
      <c r="Z324" s="32"/>
      <c r="AA324" s="33"/>
      <c r="AB324" s="26">
        <v>2</v>
      </c>
      <c r="AC324" s="34">
        <v>30</v>
      </c>
      <c r="AD324" s="35">
        <f t="shared" si="40"/>
        <v>0.6</v>
      </c>
      <c r="AE324" s="35">
        <f t="shared" si="41"/>
        <v>1.3999999999999997</v>
      </c>
      <c r="AF324" s="36">
        <f t="shared" si="45"/>
        <v>1.9999999999999996</v>
      </c>
      <c r="AG324" s="42">
        <v>1.1000000000000001</v>
      </c>
      <c r="AH324" s="38">
        <f t="shared" si="42"/>
        <v>12.35</v>
      </c>
      <c r="AI324" s="3">
        <v>315</v>
      </c>
    </row>
    <row r="325" spans="1:35" ht="24" customHeight="1" x14ac:dyDescent="0.3">
      <c r="A325" s="40" t="s">
        <v>1255</v>
      </c>
      <c r="B325" s="26">
        <v>2.8</v>
      </c>
      <c r="C325" s="26">
        <v>0</v>
      </c>
      <c r="D325" s="26">
        <v>0</v>
      </c>
      <c r="E325" s="41"/>
      <c r="F325" s="28"/>
      <c r="G325" s="28"/>
      <c r="H325" s="29"/>
      <c r="I325" s="27"/>
      <c r="J325" s="28"/>
      <c r="K325" s="28"/>
      <c r="L325" s="29"/>
      <c r="M325" s="27"/>
      <c r="N325" s="28"/>
      <c r="O325" s="28"/>
      <c r="P325" s="29"/>
      <c r="Q325" s="27"/>
      <c r="R325" s="28"/>
      <c r="S325" s="29"/>
      <c r="T325" s="26">
        <v>0</v>
      </c>
      <c r="U325" s="30">
        <f t="shared" si="37"/>
        <v>0</v>
      </c>
      <c r="V325" s="30">
        <f t="shared" si="38"/>
        <v>0</v>
      </c>
      <c r="W325" s="30">
        <f t="shared" si="39"/>
        <v>0</v>
      </c>
      <c r="X325" s="30">
        <f t="shared" si="44"/>
        <v>0</v>
      </c>
      <c r="Y325" s="31">
        <v>2</v>
      </c>
      <c r="Z325" s="32"/>
      <c r="AA325" s="33"/>
      <c r="AB325" s="26">
        <v>2</v>
      </c>
      <c r="AC325" s="34">
        <v>30</v>
      </c>
      <c r="AD325" s="35">
        <f t="shared" si="40"/>
        <v>0.6</v>
      </c>
      <c r="AE325" s="35">
        <f t="shared" si="41"/>
        <v>0</v>
      </c>
      <c r="AF325" s="36">
        <f t="shared" si="45"/>
        <v>0.6</v>
      </c>
      <c r="AG325" s="42"/>
      <c r="AH325" s="38">
        <f t="shared" si="42"/>
        <v>3.4</v>
      </c>
      <c r="AI325" s="39">
        <v>316</v>
      </c>
    </row>
    <row r="326" spans="1:35" ht="24" customHeight="1" x14ac:dyDescent="0.3">
      <c r="A326" s="40" t="s">
        <v>1256</v>
      </c>
      <c r="B326" s="26">
        <v>3.15</v>
      </c>
      <c r="C326" s="26">
        <v>1.18</v>
      </c>
      <c r="D326" s="26">
        <v>2</v>
      </c>
      <c r="E326" s="41"/>
      <c r="F326" s="28"/>
      <c r="G326" s="28"/>
      <c r="H326" s="29"/>
      <c r="I326" s="27"/>
      <c r="J326" s="28"/>
      <c r="K326" s="28"/>
      <c r="L326" s="29"/>
      <c r="M326" s="27"/>
      <c r="N326" s="28"/>
      <c r="O326" s="28"/>
      <c r="P326" s="29"/>
      <c r="Q326" s="27"/>
      <c r="R326" s="28"/>
      <c r="S326" s="29"/>
      <c r="T326" s="26"/>
      <c r="U326" s="30">
        <f t="shared" si="37"/>
        <v>0</v>
      </c>
      <c r="V326" s="30">
        <f t="shared" si="38"/>
        <v>0</v>
      </c>
      <c r="W326" s="30">
        <f t="shared" si="39"/>
        <v>0</v>
      </c>
      <c r="X326" s="30">
        <f t="shared" si="44"/>
        <v>0</v>
      </c>
      <c r="Y326" s="31">
        <v>2</v>
      </c>
      <c r="Z326" s="32"/>
      <c r="AA326" s="33"/>
      <c r="AB326" s="26">
        <v>2</v>
      </c>
      <c r="AC326" s="34">
        <v>30</v>
      </c>
      <c r="AD326" s="35">
        <f t="shared" si="40"/>
        <v>0.6</v>
      </c>
      <c r="AE326" s="35">
        <f t="shared" si="41"/>
        <v>0.55066666666666664</v>
      </c>
      <c r="AF326" s="36">
        <f t="shared" si="45"/>
        <v>1.1506666666666665</v>
      </c>
      <c r="AG326" s="42">
        <v>0.15</v>
      </c>
      <c r="AH326" s="38">
        <f t="shared" si="42"/>
        <v>7.6306666666666665</v>
      </c>
      <c r="AI326" s="3">
        <v>317</v>
      </c>
    </row>
    <row r="327" spans="1:35" ht="24" customHeight="1" x14ac:dyDescent="0.3">
      <c r="A327" s="40" t="s">
        <v>1257</v>
      </c>
      <c r="B327" s="26"/>
      <c r="C327" s="26"/>
      <c r="D327" s="26"/>
      <c r="E327" s="41"/>
      <c r="F327" s="28"/>
      <c r="G327" s="28"/>
      <c r="H327" s="29"/>
      <c r="I327" s="27"/>
      <c r="J327" s="28"/>
      <c r="K327" s="28"/>
      <c r="L327" s="29"/>
      <c r="M327" s="27"/>
      <c r="N327" s="28"/>
      <c r="O327" s="28"/>
      <c r="P327" s="29"/>
      <c r="Q327" s="27"/>
      <c r="R327" s="28"/>
      <c r="S327" s="29"/>
      <c r="T327" s="26"/>
      <c r="U327" s="30">
        <f t="shared" si="37"/>
        <v>0</v>
      </c>
      <c r="V327" s="30">
        <f t="shared" si="38"/>
        <v>0</v>
      </c>
      <c r="W327" s="30">
        <f t="shared" si="39"/>
        <v>0</v>
      </c>
      <c r="X327" s="30">
        <f t="shared" si="44"/>
        <v>0</v>
      </c>
      <c r="Y327" s="31">
        <v>2</v>
      </c>
      <c r="Z327" s="32"/>
      <c r="AA327" s="33"/>
      <c r="AB327" s="26">
        <v>1</v>
      </c>
      <c r="AC327" s="34">
        <v>30</v>
      </c>
      <c r="AD327" s="35">
        <f t="shared" si="40"/>
        <v>0.3</v>
      </c>
      <c r="AE327" s="35">
        <f t="shared" si="41"/>
        <v>0</v>
      </c>
      <c r="AF327" s="36">
        <f t="shared" si="45"/>
        <v>0.3</v>
      </c>
      <c r="AG327" s="42"/>
      <c r="AH327" s="38">
        <f t="shared" si="42"/>
        <v>0.3</v>
      </c>
      <c r="AI327" s="3">
        <v>318</v>
      </c>
    </row>
    <row r="328" spans="1:35" ht="24" customHeight="1" x14ac:dyDescent="0.3">
      <c r="A328" s="40" t="s">
        <v>1258</v>
      </c>
      <c r="B328" s="26">
        <v>0.1</v>
      </c>
      <c r="C328" s="26">
        <v>0</v>
      </c>
      <c r="D328" s="26"/>
      <c r="E328" s="41"/>
      <c r="F328" s="28"/>
      <c r="G328" s="28"/>
      <c r="H328" s="29"/>
      <c r="I328" s="27"/>
      <c r="J328" s="28"/>
      <c r="K328" s="28"/>
      <c r="L328" s="29"/>
      <c r="M328" s="27"/>
      <c r="N328" s="28"/>
      <c r="O328" s="28"/>
      <c r="P328" s="29"/>
      <c r="Q328" s="27"/>
      <c r="R328" s="28"/>
      <c r="S328" s="29"/>
      <c r="T328" s="26">
        <v>0</v>
      </c>
      <c r="U328" s="30">
        <f t="shared" si="37"/>
        <v>0</v>
      </c>
      <c r="V328" s="30">
        <f t="shared" si="38"/>
        <v>0</v>
      </c>
      <c r="W328" s="30">
        <f t="shared" si="39"/>
        <v>0</v>
      </c>
      <c r="X328" s="30">
        <f t="shared" si="44"/>
        <v>0</v>
      </c>
      <c r="Y328" s="31">
        <v>2</v>
      </c>
      <c r="Z328" s="32"/>
      <c r="AA328" s="33"/>
      <c r="AB328" s="26">
        <v>2</v>
      </c>
      <c r="AC328" s="34">
        <v>30</v>
      </c>
      <c r="AD328" s="35">
        <f t="shared" si="40"/>
        <v>0.6</v>
      </c>
      <c r="AE328" s="35">
        <f t="shared" si="41"/>
        <v>0</v>
      </c>
      <c r="AF328" s="36">
        <f t="shared" si="45"/>
        <v>0.6</v>
      </c>
      <c r="AG328" s="42">
        <v>1.05</v>
      </c>
      <c r="AH328" s="38">
        <f t="shared" si="42"/>
        <v>1.75</v>
      </c>
      <c r="AI328" s="39">
        <v>319</v>
      </c>
    </row>
    <row r="329" spans="1:35" ht="24" customHeight="1" x14ac:dyDescent="0.3">
      <c r="A329" s="40" t="s">
        <v>1259</v>
      </c>
      <c r="B329" s="26">
        <v>3.55</v>
      </c>
      <c r="C329" s="26">
        <v>0.31</v>
      </c>
      <c r="D329" s="26"/>
      <c r="E329" s="41"/>
      <c r="F329" s="28"/>
      <c r="G329" s="28"/>
      <c r="H329" s="29"/>
      <c r="I329" s="27"/>
      <c r="J329" s="28">
        <v>3</v>
      </c>
      <c r="K329" s="28"/>
      <c r="L329" s="29"/>
      <c r="M329" s="27"/>
      <c r="N329" s="28"/>
      <c r="O329" s="28"/>
      <c r="P329" s="29"/>
      <c r="Q329" s="27"/>
      <c r="R329" s="28"/>
      <c r="S329" s="29"/>
      <c r="T329" s="26"/>
      <c r="U329" s="30">
        <f t="shared" si="37"/>
        <v>3</v>
      </c>
      <c r="V329" s="30">
        <f t="shared" si="38"/>
        <v>0.89999999999999991</v>
      </c>
      <c r="W329" s="30">
        <f t="shared" si="39"/>
        <v>0.21699999999999997</v>
      </c>
      <c r="X329" s="30">
        <f t="shared" si="44"/>
        <v>1.117</v>
      </c>
      <c r="Y329" s="31">
        <v>2</v>
      </c>
      <c r="Z329" s="32"/>
      <c r="AA329" s="33"/>
      <c r="AB329" s="26">
        <v>1.5</v>
      </c>
      <c r="AC329" s="34">
        <v>30</v>
      </c>
      <c r="AD329" s="35">
        <f t="shared" si="40"/>
        <v>0.44999999999999996</v>
      </c>
      <c r="AE329" s="35">
        <f t="shared" si="41"/>
        <v>0.10849999999999999</v>
      </c>
      <c r="AF329" s="36">
        <f t="shared" si="45"/>
        <v>0.5585</v>
      </c>
      <c r="AG329" s="42"/>
      <c r="AH329" s="38">
        <f t="shared" si="42"/>
        <v>5.5355000000000008</v>
      </c>
      <c r="AI329" s="3">
        <v>320</v>
      </c>
    </row>
    <row r="330" spans="1:35" ht="24" customHeight="1" x14ac:dyDescent="0.3">
      <c r="A330" s="40" t="s">
        <v>1260</v>
      </c>
      <c r="B330" s="26">
        <v>3.2</v>
      </c>
      <c r="C330" s="26">
        <v>0</v>
      </c>
      <c r="D330" s="26"/>
      <c r="E330" s="41"/>
      <c r="F330" s="28"/>
      <c r="G330" s="28"/>
      <c r="H330" s="29"/>
      <c r="I330" s="27"/>
      <c r="J330" s="28"/>
      <c r="K330" s="28"/>
      <c r="L330" s="29"/>
      <c r="M330" s="27"/>
      <c r="N330" s="28"/>
      <c r="O330" s="28"/>
      <c r="P330" s="29"/>
      <c r="Q330" s="27"/>
      <c r="R330" s="28"/>
      <c r="S330" s="29"/>
      <c r="T330" s="26"/>
      <c r="U330" s="30">
        <f t="shared" ref="U330:U393" si="46">SUM(E330:T330)</f>
        <v>0</v>
      </c>
      <c r="V330" s="30">
        <f t="shared" ref="V330:V393" si="47">(U330*0.3)</f>
        <v>0</v>
      </c>
      <c r="W330" s="30">
        <f t="shared" ref="W330:W393" si="48">(U330*0.7*C330)/3</f>
        <v>0</v>
      </c>
      <c r="X330" s="30">
        <f t="shared" si="44"/>
        <v>0</v>
      </c>
      <c r="Y330" s="31">
        <v>2</v>
      </c>
      <c r="Z330" s="32"/>
      <c r="AA330" s="33"/>
      <c r="AB330" s="26">
        <v>2</v>
      </c>
      <c r="AC330" s="34">
        <v>30</v>
      </c>
      <c r="AD330" s="35">
        <f t="shared" ref="AD330:AD393" si="49">IF(AC330="","0,00",IF(AND(AC330=30,AB330=""),SUM(Y330:AA330)*0.3,IF(AND(AC330=30,AB330&gt;=0),AB330*0.3,"Preencher com 30 ou vazio")))</f>
        <v>0.6</v>
      </c>
      <c r="AE330" s="35">
        <f t="shared" ref="AE330:AE393" si="50">IF(AND(AB330&gt;0),(AB330*0.7*C330)/3,IF(AND(AB330=0),(((SUM(Y330:AA330)*0.7))*C330)/3,"Erro"))</f>
        <v>0</v>
      </c>
      <c r="AF330" s="36">
        <f t="shared" si="45"/>
        <v>0.6</v>
      </c>
      <c r="AG330" s="42">
        <v>1.25</v>
      </c>
      <c r="AH330" s="38">
        <f t="shared" ref="AH330:AH393" si="51">IFERROR(B330+C330+D330+X330+AF330+AG330,"-")</f>
        <v>5.0500000000000007</v>
      </c>
      <c r="AI330" s="3">
        <v>321</v>
      </c>
    </row>
    <row r="331" spans="1:35" ht="24" customHeight="1" x14ac:dyDescent="0.3">
      <c r="A331" s="40" t="s">
        <v>1261</v>
      </c>
      <c r="B331" s="26">
        <v>3.35</v>
      </c>
      <c r="C331" s="26">
        <v>2.77</v>
      </c>
      <c r="D331" s="26">
        <v>2</v>
      </c>
      <c r="E331" s="41"/>
      <c r="F331" s="28"/>
      <c r="G331" s="28"/>
      <c r="H331" s="29"/>
      <c r="I331" s="27"/>
      <c r="J331" s="28"/>
      <c r="K331" s="28"/>
      <c r="L331" s="29"/>
      <c r="M331" s="27"/>
      <c r="N331" s="28"/>
      <c r="O331" s="28"/>
      <c r="P331" s="29"/>
      <c r="Q331" s="27"/>
      <c r="R331" s="28"/>
      <c r="S331" s="29"/>
      <c r="T331" s="26">
        <v>3</v>
      </c>
      <c r="U331" s="30">
        <f t="shared" si="46"/>
        <v>3</v>
      </c>
      <c r="V331" s="30">
        <f t="shared" si="47"/>
        <v>0.89999999999999991</v>
      </c>
      <c r="W331" s="30">
        <f t="shared" si="48"/>
        <v>1.9389999999999998</v>
      </c>
      <c r="X331" s="30">
        <f t="shared" si="44"/>
        <v>2.8389999999999995</v>
      </c>
      <c r="Y331" s="31">
        <v>2</v>
      </c>
      <c r="Z331" s="32"/>
      <c r="AA331" s="33"/>
      <c r="AB331" s="26">
        <v>2</v>
      </c>
      <c r="AC331" s="34">
        <v>30</v>
      </c>
      <c r="AD331" s="35">
        <f t="shared" si="49"/>
        <v>0.6</v>
      </c>
      <c r="AE331" s="35">
        <f t="shared" si="50"/>
        <v>1.2926666666666666</v>
      </c>
      <c r="AF331" s="36">
        <f t="shared" si="45"/>
        <v>1.8926666666666665</v>
      </c>
      <c r="AG331" s="42">
        <v>0.6</v>
      </c>
      <c r="AH331" s="38">
        <f t="shared" si="51"/>
        <v>13.451666666666666</v>
      </c>
      <c r="AI331" s="39">
        <v>322</v>
      </c>
    </row>
    <row r="332" spans="1:35" ht="24" customHeight="1" x14ac:dyDescent="0.3">
      <c r="A332" s="40" t="s">
        <v>1262</v>
      </c>
      <c r="B332" s="26">
        <v>1.35</v>
      </c>
      <c r="C332" s="26"/>
      <c r="D332" s="26"/>
      <c r="E332" s="41"/>
      <c r="F332" s="28"/>
      <c r="G332" s="28"/>
      <c r="H332" s="29"/>
      <c r="I332" s="27"/>
      <c r="J332" s="28"/>
      <c r="K332" s="28"/>
      <c r="L332" s="29"/>
      <c r="M332" s="27"/>
      <c r="N332" s="28"/>
      <c r="O332" s="28"/>
      <c r="P332" s="29"/>
      <c r="Q332" s="27"/>
      <c r="R332" s="28"/>
      <c r="S332" s="29"/>
      <c r="T332" s="26">
        <v>2</v>
      </c>
      <c r="U332" s="30">
        <f t="shared" si="46"/>
        <v>2</v>
      </c>
      <c r="V332" s="30">
        <f t="shared" si="47"/>
        <v>0.6</v>
      </c>
      <c r="W332" s="30">
        <f t="shared" si="48"/>
        <v>0</v>
      </c>
      <c r="X332" s="30">
        <f t="shared" si="44"/>
        <v>0.6</v>
      </c>
      <c r="Y332" s="31">
        <v>2</v>
      </c>
      <c r="Z332" s="32"/>
      <c r="AA332" s="33"/>
      <c r="AB332" s="26">
        <v>2</v>
      </c>
      <c r="AC332" s="34">
        <v>30</v>
      </c>
      <c r="AD332" s="35">
        <f t="shared" si="49"/>
        <v>0.6</v>
      </c>
      <c r="AE332" s="35">
        <f t="shared" si="50"/>
        <v>0</v>
      </c>
      <c r="AF332" s="36">
        <f t="shared" si="45"/>
        <v>0.6</v>
      </c>
      <c r="AG332" s="42">
        <v>0.6</v>
      </c>
      <c r="AH332" s="38">
        <f t="shared" si="51"/>
        <v>3.1500000000000004</v>
      </c>
      <c r="AI332" s="3">
        <v>323</v>
      </c>
    </row>
    <row r="333" spans="1:35" ht="24" customHeight="1" x14ac:dyDescent="0.3">
      <c r="A333" s="40" t="s">
        <v>1263</v>
      </c>
      <c r="B333" s="26">
        <v>2.5499999999999998</v>
      </c>
      <c r="C333" s="26">
        <v>3</v>
      </c>
      <c r="D333" s="26">
        <v>2</v>
      </c>
      <c r="E333" s="41"/>
      <c r="F333" s="28"/>
      <c r="G333" s="28"/>
      <c r="H333" s="29"/>
      <c r="I333" s="27"/>
      <c r="J333" s="28"/>
      <c r="K333" s="28"/>
      <c r="L333" s="29"/>
      <c r="M333" s="27"/>
      <c r="N333" s="28"/>
      <c r="O333" s="28"/>
      <c r="P333" s="29"/>
      <c r="Q333" s="27"/>
      <c r="R333" s="28"/>
      <c r="S333" s="29"/>
      <c r="T333" s="26"/>
      <c r="U333" s="30">
        <f t="shared" si="46"/>
        <v>0</v>
      </c>
      <c r="V333" s="30">
        <f t="shared" si="47"/>
        <v>0</v>
      </c>
      <c r="W333" s="30">
        <f t="shared" si="48"/>
        <v>0</v>
      </c>
      <c r="X333" s="30">
        <f t="shared" si="44"/>
        <v>0</v>
      </c>
      <c r="Y333" s="31">
        <v>2</v>
      </c>
      <c r="Z333" s="32"/>
      <c r="AA333" s="33"/>
      <c r="AB333" s="26">
        <v>1</v>
      </c>
      <c r="AC333" s="34">
        <v>30</v>
      </c>
      <c r="AD333" s="35">
        <f t="shared" si="49"/>
        <v>0.3</v>
      </c>
      <c r="AE333" s="35">
        <f t="shared" si="50"/>
        <v>0.69999999999999984</v>
      </c>
      <c r="AF333" s="36">
        <f t="shared" si="45"/>
        <v>0.99999999999999978</v>
      </c>
      <c r="AG333" s="42">
        <v>0.15</v>
      </c>
      <c r="AH333" s="38">
        <f t="shared" si="51"/>
        <v>8.6999999999999993</v>
      </c>
      <c r="AI333" s="3">
        <v>324</v>
      </c>
    </row>
    <row r="334" spans="1:35" ht="24" customHeight="1" x14ac:dyDescent="0.3">
      <c r="A334" s="40" t="s">
        <v>1264</v>
      </c>
      <c r="B334" s="26">
        <v>3.1</v>
      </c>
      <c r="C334" s="26">
        <v>1.1000000000000001</v>
      </c>
      <c r="D334" s="26"/>
      <c r="E334" s="41"/>
      <c r="F334" s="28"/>
      <c r="G334" s="28"/>
      <c r="H334" s="29"/>
      <c r="I334" s="27"/>
      <c r="J334" s="28"/>
      <c r="K334" s="28"/>
      <c r="L334" s="29"/>
      <c r="M334" s="27"/>
      <c r="N334" s="28"/>
      <c r="O334" s="28"/>
      <c r="P334" s="29"/>
      <c r="Q334" s="27"/>
      <c r="R334" s="28"/>
      <c r="S334" s="29"/>
      <c r="T334" s="26">
        <v>2</v>
      </c>
      <c r="U334" s="30">
        <f t="shared" si="46"/>
        <v>2</v>
      </c>
      <c r="V334" s="30">
        <f t="shared" si="47"/>
        <v>0.6</v>
      </c>
      <c r="W334" s="30">
        <f t="shared" si="48"/>
        <v>0.51333333333333331</v>
      </c>
      <c r="X334" s="30">
        <f t="shared" si="44"/>
        <v>1.1133333333333333</v>
      </c>
      <c r="Y334" s="31">
        <v>2</v>
      </c>
      <c r="Z334" s="32"/>
      <c r="AA334" s="33"/>
      <c r="AB334" s="26">
        <v>2</v>
      </c>
      <c r="AC334" s="34">
        <v>30</v>
      </c>
      <c r="AD334" s="35">
        <f t="shared" si="49"/>
        <v>0.6</v>
      </c>
      <c r="AE334" s="35">
        <f t="shared" si="50"/>
        <v>0.51333333333333331</v>
      </c>
      <c r="AF334" s="36">
        <v>2</v>
      </c>
      <c r="AG334" s="42">
        <v>1.3</v>
      </c>
      <c r="AH334" s="38">
        <f t="shared" si="51"/>
        <v>8.6133333333333333</v>
      </c>
      <c r="AI334" s="39">
        <v>325</v>
      </c>
    </row>
    <row r="335" spans="1:35" ht="24" customHeight="1" x14ac:dyDescent="0.3">
      <c r="A335" s="40" t="s">
        <v>1265</v>
      </c>
      <c r="B335" s="26">
        <v>3.5</v>
      </c>
      <c r="C335" s="26">
        <v>1.25</v>
      </c>
      <c r="D335" s="26">
        <v>2</v>
      </c>
      <c r="E335" s="41"/>
      <c r="F335" s="28"/>
      <c r="G335" s="28"/>
      <c r="H335" s="29"/>
      <c r="I335" s="27"/>
      <c r="J335" s="28"/>
      <c r="K335" s="28"/>
      <c r="L335" s="29"/>
      <c r="M335" s="27"/>
      <c r="N335" s="28"/>
      <c r="O335" s="28"/>
      <c r="P335" s="29"/>
      <c r="Q335" s="27"/>
      <c r="R335" s="28"/>
      <c r="S335" s="29"/>
      <c r="T335" s="26">
        <v>4</v>
      </c>
      <c r="U335" s="30">
        <f t="shared" si="46"/>
        <v>4</v>
      </c>
      <c r="V335" s="30">
        <f t="shared" si="47"/>
        <v>1.2</v>
      </c>
      <c r="W335" s="30">
        <f t="shared" si="48"/>
        <v>1.1666666666666667</v>
      </c>
      <c r="X335" s="30">
        <f t="shared" si="44"/>
        <v>2.3666666666666667</v>
      </c>
      <c r="Y335" s="31">
        <v>2</v>
      </c>
      <c r="Z335" s="32"/>
      <c r="AA335" s="33"/>
      <c r="AB335" s="26">
        <v>2</v>
      </c>
      <c r="AC335" s="34">
        <v>30</v>
      </c>
      <c r="AD335" s="35">
        <f t="shared" si="49"/>
        <v>0.6</v>
      </c>
      <c r="AE335" s="35">
        <f t="shared" si="50"/>
        <v>0.58333333333333337</v>
      </c>
      <c r="AF335" s="36">
        <f t="shared" ref="AF335:AF341" si="52">IFERROR(AD335+AE335,"-")</f>
        <v>1.1833333333333333</v>
      </c>
      <c r="AG335" s="42">
        <v>1.8</v>
      </c>
      <c r="AH335" s="38">
        <f t="shared" si="51"/>
        <v>12.100000000000001</v>
      </c>
      <c r="AI335" s="3">
        <v>326</v>
      </c>
    </row>
    <row r="336" spans="1:35" ht="24" customHeight="1" x14ac:dyDescent="0.3">
      <c r="A336" s="40" t="s">
        <v>1266</v>
      </c>
      <c r="B336" s="26">
        <v>1.7</v>
      </c>
      <c r="C336" s="26">
        <v>3</v>
      </c>
      <c r="D336" s="26"/>
      <c r="E336" s="41"/>
      <c r="F336" s="28"/>
      <c r="G336" s="28"/>
      <c r="H336" s="29"/>
      <c r="I336" s="27"/>
      <c r="J336" s="28"/>
      <c r="K336" s="28"/>
      <c r="L336" s="29"/>
      <c r="M336" s="27"/>
      <c r="N336" s="28"/>
      <c r="O336" s="28"/>
      <c r="P336" s="29"/>
      <c r="Q336" s="27"/>
      <c r="R336" s="28"/>
      <c r="S336" s="29"/>
      <c r="T336" s="26"/>
      <c r="U336" s="30">
        <f t="shared" si="46"/>
        <v>0</v>
      </c>
      <c r="V336" s="30">
        <f t="shared" si="47"/>
        <v>0</v>
      </c>
      <c r="W336" s="30">
        <f t="shared" si="48"/>
        <v>0</v>
      </c>
      <c r="X336" s="30">
        <f t="shared" si="44"/>
        <v>0</v>
      </c>
      <c r="Y336" s="31">
        <v>2</v>
      </c>
      <c r="Z336" s="32"/>
      <c r="AA336" s="33"/>
      <c r="AB336" s="26">
        <v>2</v>
      </c>
      <c r="AC336" s="34">
        <v>30</v>
      </c>
      <c r="AD336" s="35">
        <f t="shared" si="49"/>
        <v>0.6</v>
      </c>
      <c r="AE336" s="35">
        <f t="shared" si="50"/>
        <v>1.3999999999999997</v>
      </c>
      <c r="AF336" s="36">
        <f t="shared" si="52"/>
        <v>1.9999999999999996</v>
      </c>
      <c r="AG336" s="42">
        <v>0.6</v>
      </c>
      <c r="AH336" s="38">
        <f t="shared" si="51"/>
        <v>7.2999999999999989</v>
      </c>
      <c r="AI336" s="3">
        <v>327</v>
      </c>
    </row>
    <row r="337" spans="1:35" ht="24" customHeight="1" x14ac:dyDescent="0.3">
      <c r="A337" s="40" t="s">
        <v>1267</v>
      </c>
      <c r="B337" s="26">
        <v>2.4</v>
      </c>
      <c r="C337" s="26">
        <v>0.2</v>
      </c>
      <c r="D337" s="26">
        <v>1</v>
      </c>
      <c r="E337" s="41"/>
      <c r="F337" s="28"/>
      <c r="G337" s="28"/>
      <c r="H337" s="29"/>
      <c r="I337" s="27"/>
      <c r="J337" s="28"/>
      <c r="K337" s="28"/>
      <c r="L337" s="29"/>
      <c r="M337" s="27"/>
      <c r="N337" s="28"/>
      <c r="O337" s="28"/>
      <c r="P337" s="29"/>
      <c r="Q337" s="27"/>
      <c r="R337" s="28"/>
      <c r="S337" s="29"/>
      <c r="T337" s="26">
        <v>3</v>
      </c>
      <c r="U337" s="30">
        <f t="shared" si="46"/>
        <v>3</v>
      </c>
      <c r="V337" s="30">
        <f t="shared" si="47"/>
        <v>0.89999999999999991</v>
      </c>
      <c r="W337" s="30">
        <f t="shared" si="48"/>
        <v>0.13999999999999999</v>
      </c>
      <c r="X337" s="30">
        <f t="shared" si="44"/>
        <v>1.0399999999999998</v>
      </c>
      <c r="Y337" s="31">
        <v>2</v>
      </c>
      <c r="Z337" s="32"/>
      <c r="AA337" s="33"/>
      <c r="AB337" s="26">
        <v>2</v>
      </c>
      <c r="AC337" s="34">
        <v>30</v>
      </c>
      <c r="AD337" s="35">
        <f t="shared" si="49"/>
        <v>0.6</v>
      </c>
      <c r="AE337" s="35">
        <f t="shared" si="50"/>
        <v>9.3333333333333324E-2</v>
      </c>
      <c r="AF337" s="36">
        <f t="shared" si="52"/>
        <v>0.69333333333333336</v>
      </c>
      <c r="AG337" s="42"/>
      <c r="AH337" s="38">
        <f t="shared" si="51"/>
        <v>5.333333333333333</v>
      </c>
      <c r="AI337" s="39">
        <v>328</v>
      </c>
    </row>
    <row r="338" spans="1:35" ht="24" customHeight="1" x14ac:dyDescent="0.3">
      <c r="A338" s="40" t="s">
        <v>1268</v>
      </c>
      <c r="B338" s="26"/>
      <c r="C338" s="26"/>
      <c r="D338" s="26"/>
      <c r="E338" s="41"/>
      <c r="F338" s="28"/>
      <c r="G338" s="28"/>
      <c r="H338" s="29"/>
      <c r="I338" s="27"/>
      <c r="J338" s="28"/>
      <c r="K338" s="28"/>
      <c r="L338" s="29"/>
      <c r="M338" s="27"/>
      <c r="N338" s="28"/>
      <c r="O338" s="28"/>
      <c r="P338" s="29"/>
      <c r="Q338" s="27"/>
      <c r="R338" s="28"/>
      <c r="S338" s="29"/>
      <c r="T338" s="26"/>
      <c r="U338" s="30">
        <f t="shared" si="46"/>
        <v>0</v>
      </c>
      <c r="V338" s="30">
        <f t="shared" si="47"/>
        <v>0</v>
      </c>
      <c r="W338" s="30">
        <f t="shared" si="48"/>
        <v>0</v>
      </c>
      <c r="X338" s="30">
        <f t="shared" si="44"/>
        <v>0</v>
      </c>
      <c r="Y338" s="31">
        <v>2</v>
      </c>
      <c r="Z338" s="32"/>
      <c r="AA338" s="33"/>
      <c r="AB338" s="26">
        <v>1.33</v>
      </c>
      <c r="AC338" s="34">
        <v>30</v>
      </c>
      <c r="AD338" s="35">
        <f t="shared" si="49"/>
        <v>0.39900000000000002</v>
      </c>
      <c r="AE338" s="35">
        <f t="shared" si="50"/>
        <v>0</v>
      </c>
      <c r="AF338" s="36">
        <f t="shared" si="52"/>
        <v>0.39900000000000002</v>
      </c>
      <c r="AG338" s="42"/>
      <c r="AH338" s="38">
        <f t="shared" si="51"/>
        <v>0.39900000000000002</v>
      </c>
      <c r="AI338" s="3">
        <v>329</v>
      </c>
    </row>
    <row r="339" spans="1:35" ht="24" customHeight="1" x14ac:dyDescent="0.3">
      <c r="A339" s="40" t="s">
        <v>1269</v>
      </c>
      <c r="B339" s="26">
        <v>3.05</v>
      </c>
      <c r="C339" s="26">
        <v>2.14</v>
      </c>
      <c r="D339" s="26">
        <v>2</v>
      </c>
      <c r="E339" s="41"/>
      <c r="F339" s="28"/>
      <c r="G339" s="28"/>
      <c r="H339" s="29"/>
      <c r="I339" s="27"/>
      <c r="J339" s="28"/>
      <c r="K339" s="28"/>
      <c r="L339" s="29"/>
      <c r="M339" s="27"/>
      <c r="N339" s="28"/>
      <c r="O339" s="28"/>
      <c r="P339" s="29"/>
      <c r="Q339" s="27"/>
      <c r="R339" s="28"/>
      <c r="S339" s="29"/>
      <c r="T339" s="26">
        <v>4</v>
      </c>
      <c r="U339" s="30">
        <f t="shared" si="46"/>
        <v>4</v>
      </c>
      <c r="V339" s="30">
        <f t="shared" si="47"/>
        <v>1.2</v>
      </c>
      <c r="W339" s="30">
        <f t="shared" si="48"/>
        <v>1.9973333333333334</v>
      </c>
      <c r="X339" s="30">
        <f t="shared" si="44"/>
        <v>3.1973333333333334</v>
      </c>
      <c r="Y339" s="31">
        <v>2</v>
      </c>
      <c r="Z339" s="32"/>
      <c r="AA339" s="33"/>
      <c r="AB339" s="26">
        <v>2</v>
      </c>
      <c r="AC339" s="34">
        <v>30</v>
      </c>
      <c r="AD339" s="35">
        <f t="shared" si="49"/>
        <v>0.6</v>
      </c>
      <c r="AE339" s="35">
        <f t="shared" si="50"/>
        <v>0.9986666666666667</v>
      </c>
      <c r="AF339" s="36">
        <f t="shared" si="52"/>
        <v>1.5986666666666667</v>
      </c>
      <c r="AG339" s="42">
        <v>2</v>
      </c>
      <c r="AH339" s="38">
        <f t="shared" si="51"/>
        <v>13.985999999999999</v>
      </c>
      <c r="AI339" s="3">
        <v>330</v>
      </c>
    </row>
    <row r="340" spans="1:35" ht="24" customHeight="1" x14ac:dyDescent="0.3">
      <c r="A340" s="40" t="s">
        <v>1270</v>
      </c>
      <c r="B340" s="26">
        <v>1.9</v>
      </c>
      <c r="C340" s="26">
        <v>0</v>
      </c>
      <c r="D340" s="26">
        <v>1.9</v>
      </c>
      <c r="E340" s="41"/>
      <c r="F340" s="28"/>
      <c r="G340" s="28"/>
      <c r="H340" s="29"/>
      <c r="I340" s="27"/>
      <c r="J340" s="28"/>
      <c r="K340" s="28"/>
      <c r="L340" s="29"/>
      <c r="M340" s="27"/>
      <c r="N340" s="28"/>
      <c r="O340" s="28"/>
      <c r="P340" s="29"/>
      <c r="Q340" s="27"/>
      <c r="R340" s="28"/>
      <c r="S340" s="29"/>
      <c r="T340" s="26">
        <v>1</v>
      </c>
      <c r="U340" s="30">
        <f t="shared" si="46"/>
        <v>1</v>
      </c>
      <c r="V340" s="30">
        <f t="shared" si="47"/>
        <v>0.3</v>
      </c>
      <c r="W340" s="30">
        <f t="shared" si="48"/>
        <v>0</v>
      </c>
      <c r="X340" s="30">
        <f t="shared" ref="X340:X403" si="53">V340+W340</f>
        <v>0.3</v>
      </c>
      <c r="Y340" s="31">
        <v>2</v>
      </c>
      <c r="Z340" s="32"/>
      <c r="AA340" s="33"/>
      <c r="AB340" s="26">
        <v>2</v>
      </c>
      <c r="AC340" s="34">
        <v>30</v>
      </c>
      <c r="AD340" s="35">
        <f t="shared" si="49"/>
        <v>0.6</v>
      </c>
      <c r="AE340" s="35">
        <f t="shared" si="50"/>
        <v>0</v>
      </c>
      <c r="AF340" s="36">
        <f t="shared" si="52"/>
        <v>0.6</v>
      </c>
      <c r="AG340" s="42"/>
      <c r="AH340" s="38">
        <f t="shared" si="51"/>
        <v>4.6999999999999993</v>
      </c>
      <c r="AI340" s="39">
        <v>331</v>
      </c>
    </row>
    <row r="341" spans="1:35" ht="24" customHeight="1" x14ac:dyDescent="0.3">
      <c r="A341" s="40" t="s">
        <v>1271</v>
      </c>
      <c r="B341" s="26">
        <v>2.65</v>
      </c>
      <c r="C341" s="26">
        <v>0</v>
      </c>
      <c r="D341" s="26"/>
      <c r="E341" s="41"/>
      <c r="F341" s="28"/>
      <c r="G341" s="28"/>
      <c r="H341" s="29"/>
      <c r="I341" s="27"/>
      <c r="J341" s="28"/>
      <c r="K341" s="28"/>
      <c r="L341" s="29"/>
      <c r="M341" s="27"/>
      <c r="N341" s="28"/>
      <c r="O341" s="28"/>
      <c r="P341" s="29"/>
      <c r="Q341" s="27"/>
      <c r="R341" s="28"/>
      <c r="S341" s="29"/>
      <c r="T341" s="26"/>
      <c r="U341" s="30">
        <f t="shared" si="46"/>
        <v>0</v>
      </c>
      <c r="V341" s="30">
        <f t="shared" si="47"/>
        <v>0</v>
      </c>
      <c r="W341" s="30">
        <f t="shared" si="48"/>
        <v>0</v>
      </c>
      <c r="X341" s="30">
        <f t="shared" si="53"/>
        <v>0</v>
      </c>
      <c r="Y341" s="31">
        <v>2</v>
      </c>
      <c r="Z341" s="32"/>
      <c r="AA341" s="33"/>
      <c r="AB341" s="26">
        <v>2</v>
      </c>
      <c r="AC341" s="34">
        <v>30</v>
      </c>
      <c r="AD341" s="35">
        <f t="shared" si="49"/>
        <v>0.6</v>
      </c>
      <c r="AE341" s="35">
        <f t="shared" si="50"/>
        <v>0</v>
      </c>
      <c r="AF341" s="36">
        <f t="shared" si="52"/>
        <v>0.6</v>
      </c>
      <c r="AG341" s="42">
        <v>0.15</v>
      </c>
      <c r="AH341" s="38">
        <f t="shared" si="51"/>
        <v>3.4</v>
      </c>
      <c r="AI341" s="3">
        <v>332</v>
      </c>
    </row>
    <row r="342" spans="1:35" ht="24" customHeight="1" x14ac:dyDescent="0.3">
      <c r="A342" s="40" t="s">
        <v>1272</v>
      </c>
      <c r="B342" s="26">
        <v>3.15</v>
      </c>
      <c r="C342" s="26">
        <v>2.5499999999999998</v>
      </c>
      <c r="D342" s="26">
        <v>2</v>
      </c>
      <c r="E342" s="41"/>
      <c r="F342" s="28"/>
      <c r="G342" s="28"/>
      <c r="H342" s="29"/>
      <c r="I342" s="27"/>
      <c r="J342" s="28"/>
      <c r="K342" s="28"/>
      <c r="L342" s="29"/>
      <c r="M342" s="27"/>
      <c r="N342" s="28"/>
      <c r="O342" s="28"/>
      <c r="P342" s="29"/>
      <c r="Q342" s="27"/>
      <c r="R342" s="28"/>
      <c r="S342" s="29"/>
      <c r="T342" s="26">
        <v>1</v>
      </c>
      <c r="U342" s="30">
        <f t="shared" si="46"/>
        <v>1</v>
      </c>
      <c r="V342" s="30">
        <f t="shared" si="47"/>
        <v>0.3</v>
      </c>
      <c r="W342" s="30">
        <f t="shared" si="48"/>
        <v>0.59499999999999986</v>
      </c>
      <c r="X342" s="30">
        <f t="shared" si="53"/>
        <v>0.8949999999999998</v>
      </c>
      <c r="Y342" s="31">
        <v>2</v>
      </c>
      <c r="Z342" s="32"/>
      <c r="AA342" s="33"/>
      <c r="AB342" s="26">
        <v>2</v>
      </c>
      <c r="AC342" s="34">
        <v>30</v>
      </c>
      <c r="AD342" s="35">
        <f t="shared" si="49"/>
        <v>0.6</v>
      </c>
      <c r="AE342" s="35">
        <f t="shared" si="50"/>
        <v>1.1899999999999997</v>
      </c>
      <c r="AF342" s="36">
        <v>2</v>
      </c>
      <c r="AG342" s="42">
        <v>2</v>
      </c>
      <c r="AH342" s="38">
        <f t="shared" si="51"/>
        <v>12.594999999999999</v>
      </c>
      <c r="AI342" s="3">
        <v>333</v>
      </c>
    </row>
    <row r="343" spans="1:35" ht="22.15" customHeight="1" x14ac:dyDescent="0.3">
      <c r="A343" s="40" t="s">
        <v>1273</v>
      </c>
      <c r="B343" s="26">
        <v>2.4500000000000002</v>
      </c>
      <c r="C343" s="26">
        <v>3</v>
      </c>
      <c r="D343" s="26"/>
      <c r="E343" s="41"/>
      <c r="F343" s="28"/>
      <c r="G343" s="28"/>
      <c r="H343" s="29"/>
      <c r="I343" s="27"/>
      <c r="J343" s="28"/>
      <c r="K343" s="28"/>
      <c r="L343" s="29"/>
      <c r="M343" s="27"/>
      <c r="N343" s="28"/>
      <c r="O343" s="28"/>
      <c r="P343" s="29"/>
      <c r="Q343" s="27"/>
      <c r="R343" s="28"/>
      <c r="S343" s="29"/>
      <c r="T343" s="26">
        <v>2</v>
      </c>
      <c r="U343" s="30">
        <f t="shared" si="46"/>
        <v>2</v>
      </c>
      <c r="V343" s="30">
        <f t="shared" si="47"/>
        <v>0.6</v>
      </c>
      <c r="W343" s="30">
        <f t="shared" si="48"/>
        <v>1.3999999999999997</v>
      </c>
      <c r="X343" s="30">
        <f t="shared" si="53"/>
        <v>1.9999999999999996</v>
      </c>
      <c r="Y343" s="31">
        <v>2</v>
      </c>
      <c r="Z343" s="32"/>
      <c r="AA343" s="33"/>
      <c r="AB343" s="26">
        <v>2</v>
      </c>
      <c r="AC343" s="34">
        <v>30</v>
      </c>
      <c r="AD343" s="35">
        <f t="shared" si="49"/>
        <v>0.6</v>
      </c>
      <c r="AE343" s="35">
        <f t="shared" si="50"/>
        <v>1.3999999999999997</v>
      </c>
      <c r="AF343" s="36">
        <f t="shared" ref="AF343:AF360" si="54">IFERROR(AD343+AE343,"-")</f>
        <v>1.9999999999999996</v>
      </c>
      <c r="AG343" s="42">
        <v>0.45</v>
      </c>
      <c r="AH343" s="38">
        <f t="shared" si="51"/>
        <v>9.8999999999999986</v>
      </c>
      <c r="AI343" s="39">
        <v>334</v>
      </c>
    </row>
    <row r="344" spans="1:35" ht="24" customHeight="1" x14ac:dyDescent="0.3">
      <c r="A344" s="40" t="s">
        <v>1274</v>
      </c>
      <c r="B344" s="26">
        <v>2.5</v>
      </c>
      <c r="C344" s="26">
        <v>3</v>
      </c>
      <c r="D344" s="26"/>
      <c r="E344" s="41"/>
      <c r="F344" s="28"/>
      <c r="G344" s="28"/>
      <c r="H344" s="29"/>
      <c r="I344" s="27"/>
      <c r="J344" s="28"/>
      <c r="K344" s="28"/>
      <c r="L344" s="29"/>
      <c r="M344" s="27"/>
      <c r="N344" s="28"/>
      <c r="O344" s="28"/>
      <c r="P344" s="29"/>
      <c r="Q344" s="27"/>
      <c r="R344" s="28"/>
      <c r="S344" s="29"/>
      <c r="T344" s="26"/>
      <c r="U344" s="30">
        <f t="shared" si="46"/>
        <v>0</v>
      </c>
      <c r="V344" s="30">
        <f t="shared" si="47"/>
        <v>0</v>
      </c>
      <c r="W344" s="30">
        <f t="shared" si="48"/>
        <v>0</v>
      </c>
      <c r="X344" s="30">
        <f t="shared" si="53"/>
        <v>0</v>
      </c>
      <c r="Y344" s="31">
        <v>2</v>
      </c>
      <c r="Z344" s="32"/>
      <c r="AA344" s="33"/>
      <c r="AB344" s="26">
        <v>2</v>
      </c>
      <c r="AC344" s="34">
        <v>30</v>
      </c>
      <c r="AD344" s="35">
        <f t="shared" si="49"/>
        <v>0.6</v>
      </c>
      <c r="AE344" s="35">
        <f t="shared" si="50"/>
        <v>1.3999999999999997</v>
      </c>
      <c r="AF344" s="36">
        <f t="shared" si="54"/>
        <v>1.9999999999999996</v>
      </c>
      <c r="AG344" s="42">
        <v>0.75</v>
      </c>
      <c r="AH344" s="38">
        <f t="shared" si="51"/>
        <v>8.25</v>
      </c>
      <c r="AI344" s="3">
        <v>335</v>
      </c>
    </row>
    <row r="345" spans="1:35" ht="24" customHeight="1" x14ac:dyDescent="0.3">
      <c r="A345" s="40" t="s">
        <v>1275</v>
      </c>
      <c r="B345" s="26">
        <v>1.95</v>
      </c>
      <c r="C345" s="26"/>
      <c r="D345" s="26">
        <v>0.85</v>
      </c>
      <c r="E345" s="41"/>
      <c r="F345" s="28"/>
      <c r="G345" s="28"/>
      <c r="H345" s="29"/>
      <c r="I345" s="27"/>
      <c r="J345" s="28"/>
      <c r="K345" s="28"/>
      <c r="L345" s="29"/>
      <c r="M345" s="27"/>
      <c r="N345" s="28"/>
      <c r="O345" s="28"/>
      <c r="P345" s="29"/>
      <c r="Q345" s="27"/>
      <c r="R345" s="28"/>
      <c r="S345" s="29"/>
      <c r="T345" s="26"/>
      <c r="U345" s="30">
        <f t="shared" si="46"/>
        <v>0</v>
      </c>
      <c r="V345" s="30">
        <f t="shared" si="47"/>
        <v>0</v>
      </c>
      <c r="W345" s="30">
        <f t="shared" si="48"/>
        <v>0</v>
      </c>
      <c r="X345" s="30">
        <f t="shared" si="53"/>
        <v>0</v>
      </c>
      <c r="Y345" s="31">
        <v>2</v>
      </c>
      <c r="Z345" s="32"/>
      <c r="AA345" s="33"/>
      <c r="AB345" s="26">
        <v>1.5</v>
      </c>
      <c r="AC345" s="34">
        <v>30</v>
      </c>
      <c r="AD345" s="35">
        <f t="shared" si="49"/>
        <v>0.44999999999999996</v>
      </c>
      <c r="AE345" s="35">
        <f t="shared" si="50"/>
        <v>0</v>
      </c>
      <c r="AF345" s="36">
        <f t="shared" si="54"/>
        <v>0.44999999999999996</v>
      </c>
      <c r="AG345" s="42">
        <v>0.65</v>
      </c>
      <c r="AH345" s="38">
        <f t="shared" si="51"/>
        <v>3.9</v>
      </c>
      <c r="AI345" s="3">
        <v>336</v>
      </c>
    </row>
    <row r="346" spans="1:35" ht="24" customHeight="1" x14ac:dyDescent="0.3">
      <c r="A346" s="40" t="s">
        <v>1276</v>
      </c>
      <c r="B346" s="26">
        <v>2.25</v>
      </c>
      <c r="C346" s="26">
        <v>2.75</v>
      </c>
      <c r="D346" s="26">
        <v>2</v>
      </c>
      <c r="E346" s="41"/>
      <c r="F346" s="28"/>
      <c r="G346" s="28"/>
      <c r="H346" s="29"/>
      <c r="I346" s="27"/>
      <c r="J346" s="28"/>
      <c r="K346" s="28"/>
      <c r="L346" s="29"/>
      <c r="M346" s="27"/>
      <c r="N346" s="28"/>
      <c r="O346" s="28"/>
      <c r="P346" s="29"/>
      <c r="Q346" s="27"/>
      <c r="R346" s="28"/>
      <c r="S346" s="29"/>
      <c r="T346" s="26">
        <v>2</v>
      </c>
      <c r="U346" s="30">
        <f t="shared" si="46"/>
        <v>2</v>
      </c>
      <c r="V346" s="30">
        <f t="shared" si="47"/>
        <v>0.6</v>
      </c>
      <c r="W346" s="30">
        <f t="shared" si="48"/>
        <v>1.2833333333333332</v>
      </c>
      <c r="X346" s="30">
        <f t="shared" si="53"/>
        <v>1.8833333333333333</v>
      </c>
      <c r="Y346" s="31">
        <v>2</v>
      </c>
      <c r="Z346" s="32"/>
      <c r="AA346" s="33"/>
      <c r="AB346" s="26">
        <v>2</v>
      </c>
      <c r="AC346" s="34">
        <v>30</v>
      </c>
      <c r="AD346" s="35">
        <f t="shared" si="49"/>
        <v>0.6</v>
      </c>
      <c r="AE346" s="35">
        <f t="shared" si="50"/>
        <v>1.2833333333333332</v>
      </c>
      <c r="AF346" s="36">
        <f t="shared" si="54"/>
        <v>1.8833333333333333</v>
      </c>
      <c r="AG346" s="42">
        <v>0.48</v>
      </c>
      <c r="AH346" s="38">
        <f t="shared" si="51"/>
        <v>11.246666666666666</v>
      </c>
      <c r="AI346" s="39">
        <v>337</v>
      </c>
    </row>
    <row r="347" spans="1:35" ht="24" customHeight="1" x14ac:dyDescent="0.3">
      <c r="A347" s="40" t="s">
        <v>1277</v>
      </c>
      <c r="B347" s="26">
        <v>2.75</v>
      </c>
      <c r="C347" s="26">
        <v>0.2</v>
      </c>
      <c r="D347" s="26">
        <v>2</v>
      </c>
      <c r="E347" s="41"/>
      <c r="F347" s="28"/>
      <c r="G347" s="28"/>
      <c r="H347" s="29"/>
      <c r="I347" s="27"/>
      <c r="J347" s="28"/>
      <c r="K347" s="28"/>
      <c r="L347" s="29"/>
      <c r="M347" s="27"/>
      <c r="N347" s="28"/>
      <c r="O347" s="28"/>
      <c r="P347" s="29"/>
      <c r="Q347" s="27"/>
      <c r="R347" s="28"/>
      <c r="S347" s="29"/>
      <c r="T347" s="26"/>
      <c r="U347" s="30">
        <f t="shared" si="46"/>
        <v>0</v>
      </c>
      <c r="V347" s="30">
        <f t="shared" si="47"/>
        <v>0</v>
      </c>
      <c r="W347" s="30">
        <f t="shared" si="48"/>
        <v>0</v>
      </c>
      <c r="X347" s="30">
        <f t="shared" si="53"/>
        <v>0</v>
      </c>
      <c r="Y347" s="31">
        <v>2</v>
      </c>
      <c r="Z347" s="32"/>
      <c r="AA347" s="33"/>
      <c r="AB347" s="26">
        <v>2</v>
      </c>
      <c r="AC347" s="34">
        <v>30</v>
      </c>
      <c r="AD347" s="35">
        <f t="shared" si="49"/>
        <v>0.6</v>
      </c>
      <c r="AE347" s="35">
        <f t="shared" si="50"/>
        <v>9.3333333333333324E-2</v>
      </c>
      <c r="AF347" s="36">
        <f t="shared" si="54"/>
        <v>0.69333333333333336</v>
      </c>
      <c r="AG347" s="42"/>
      <c r="AH347" s="38">
        <f t="shared" si="51"/>
        <v>5.6433333333333335</v>
      </c>
      <c r="AI347" s="3">
        <v>338</v>
      </c>
    </row>
    <row r="348" spans="1:35" ht="24" customHeight="1" x14ac:dyDescent="0.3">
      <c r="A348" s="40" t="s">
        <v>1278</v>
      </c>
      <c r="B348" s="26">
        <v>0.1</v>
      </c>
      <c r="C348" s="26"/>
      <c r="D348" s="26"/>
      <c r="E348" s="41"/>
      <c r="F348" s="28"/>
      <c r="G348" s="28"/>
      <c r="H348" s="29"/>
      <c r="I348" s="27"/>
      <c r="J348" s="28"/>
      <c r="K348" s="28"/>
      <c r="L348" s="29"/>
      <c r="M348" s="27"/>
      <c r="N348" s="28"/>
      <c r="O348" s="28"/>
      <c r="P348" s="29"/>
      <c r="Q348" s="27"/>
      <c r="R348" s="28"/>
      <c r="S348" s="29"/>
      <c r="T348" s="26"/>
      <c r="U348" s="30">
        <f t="shared" si="46"/>
        <v>0</v>
      </c>
      <c r="V348" s="30">
        <f t="shared" si="47"/>
        <v>0</v>
      </c>
      <c r="W348" s="30">
        <f t="shared" si="48"/>
        <v>0</v>
      </c>
      <c r="X348" s="30">
        <f t="shared" si="53"/>
        <v>0</v>
      </c>
      <c r="Y348" s="31">
        <v>2</v>
      </c>
      <c r="Z348" s="32"/>
      <c r="AA348" s="33"/>
      <c r="AB348" s="26">
        <v>1.33</v>
      </c>
      <c r="AC348" s="34">
        <v>30</v>
      </c>
      <c r="AD348" s="35">
        <f t="shared" si="49"/>
        <v>0.39900000000000002</v>
      </c>
      <c r="AE348" s="35">
        <f t="shared" si="50"/>
        <v>0</v>
      </c>
      <c r="AF348" s="36">
        <f t="shared" si="54"/>
        <v>0.39900000000000002</v>
      </c>
      <c r="AG348" s="42"/>
      <c r="AH348" s="38">
        <f t="shared" si="51"/>
        <v>0.499</v>
      </c>
      <c r="AI348" s="3">
        <v>339</v>
      </c>
    </row>
    <row r="349" spans="1:35" ht="24" customHeight="1" x14ac:dyDescent="0.3">
      <c r="A349" s="40" t="s">
        <v>1279</v>
      </c>
      <c r="B349" s="26">
        <v>3.25</v>
      </c>
      <c r="C349" s="26">
        <v>1.95</v>
      </c>
      <c r="D349" s="26">
        <v>1.7</v>
      </c>
      <c r="E349" s="41"/>
      <c r="F349" s="28"/>
      <c r="G349" s="28"/>
      <c r="H349" s="29"/>
      <c r="I349" s="27"/>
      <c r="J349" s="28"/>
      <c r="K349" s="28"/>
      <c r="L349" s="29"/>
      <c r="M349" s="27"/>
      <c r="N349" s="28"/>
      <c r="O349" s="28"/>
      <c r="P349" s="29"/>
      <c r="Q349" s="27"/>
      <c r="R349" s="28"/>
      <c r="S349" s="29"/>
      <c r="T349" s="26">
        <v>4.45</v>
      </c>
      <c r="U349" s="30">
        <f t="shared" si="46"/>
        <v>4.45</v>
      </c>
      <c r="V349" s="30">
        <f t="shared" si="47"/>
        <v>1.335</v>
      </c>
      <c r="W349" s="30">
        <f t="shared" si="48"/>
        <v>2.0247499999999996</v>
      </c>
      <c r="X349" s="30">
        <f t="shared" si="53"/>
        <v>3.3597499999999996</v>
      </c>
      <c r="Y349" s="31">
        <v>2</v>
      </c>
      <c r="Z349" s="32"/>
      <c r="AA349" s="33"/>
      <c r="AB349" s="26">
        <v>1.33</v>
      </c>
      <c r="AC349" s="34">
        <v>30</v>
      </c>
      <c r="AD349" s="35">
        <f t="shared" si="49"/>
        <v>0.39900000000000002</v>
      </c>
      <c r="AE349" s="35">
        <f t="shared" si="50"/>
        <v>0.60514999999999997</v>
      </c>
      <c r="AF349" s="36">
        <f t="shared" si="54"/>
        <v>1.0041500000000001</v>
      </c>
      <c r="AG349" s="42">
        <v>1.5</v>
      </c>
      <c r="AH349" s="38">
        <f t="shared" si="51"/>
        <v>12.7639</v>
      </c>
      <c r="AI349" s="39">
        <v>340</v>
      </c>
    </row>
    <row r="350" spans="1:35" ht="24" customHeight="1" x14ac:dyDescent="0.3">
      <c r="A350" s="40" t="s">
        <v>1280</v>
      </c>
      <c r="B350" s="26">
        <v>2.8</v>
      </c>
      <c r="C350" s="26"/>
      <c r="D350" s="26">
        <v>1.55</v>
      </c>
      <c r="E350" s="41"/>
      <c r="F350" s="28"/>
      <c r="G350" s="28"/>
      <c r="H350" s="29"/>
      <c r="I350" s="27"/>
      <c r="J350" s="28"/>
      <c r="K350" s="28"/>
      <c r="L350" s="29"/>
      <c r="M350" s="27"/>
      <c r="N350" s="28"/>
      <c r="O350" s="28"/>
      <c r="P350" s="29"/>
      <c r="Q350" s="27"/>
      <c r="R350" s="28"/>
      <c r="S350" s="29"/>
      <c r="T350" s="26"/>
      <c r="U350" s="30">
        <f t="shared" si="46"/>
        <v>0</v>
      </c>
      <c r="V350" s="30">
        <f t="shared" si="47"/>
        <v>0</v>
      </c>
      <c r="W350" s="30">
        <f t="shared" si="48"/>
        <v>0</v>
      </c>
      <c r="X350" s="30">
        <f t="shared" si="53"/>
        <v>0</v>
      </c>
      <c r="Y350" s="31"/>
      <c r="Z350" s="32"/>
      <c r="AA350" s="33"/>
      <c r="AB350" s="26">
        <v>0</v>
      </c>
      <c r="AC350" s="34">
        <v>30</v>
      </c>
      <c r="AD350" s="35">
        <f t="shared" si="49"/>
        <v>0</v>
      </c>
      <c r="AE350" s="35">
        <f t="shared" si="50"/>
        <v>0</v>
      </c>
      <c r="AF350" s="36">
        <f t="shared" si="54"/>
        <v>0</v>
      </c>
      <c r="AG350" s="42">
        <v>0.6</v>
      </c>
      <c r="AH350" s="38">
        <f t="shared" si="51"/>
        <v>4.9499999999999993</v>
      </c>
      <c r="AI350" s="3">
        <v>341</v>
      </c>
    </row>
    <row r="351" spans="1:35" ht="24" customHeight="1" x14ac:dyDescent="0.3">
      <c r="A351" s="40" t="s">
        <v>1281</v>
      </c>
      <c r="B351" s="26">
        <v>0.1</v>
      </c>
      <c r="C351" s="26"/>
      <c r="D351" s="26"/>
      <c r="E351" s="41"/>
      <c r="F351" s="28"/>
      <c r="G351" s="28"/>
      <c r="H351" s="29"/>
      <c r="I351" s="27"/>
      <c r="J351" s="28"/>
      <c r="K351" s="28"/>
      <c r="L351" s="29"/>
      <c r="M351" s="27"/>
      <c r="N351" s="28"/>
      <c r="O351" s="28"/>
      <c r="P351" s="29"/>
      <c r="Q351" s="27"/>
      <c r="R351" s="28"/>
      <c r="S351" s="29"/>
      <c r="T351" s="26"/>
      <c r="U351" s="30">
        <f t="shared" si="46"/>
        <v>0</v>
      </c>
      <c r="V351" s="30">
        <f t="shared" si="47"/>
        <v>0</v>
      </c>
      <c r="W351" s="30">
        <f t="shared" si="48"/>
        <v>0</v>
      </c>
      <c r="X351" s="30">
        <f t="shared" si="53"/>
        <v>0</v>
      </c>
      <c r="Y351" s="31">
        <v>2</v>
      </c>
      <c r="Z351" s="32"/>
      <c r="AA351" s="33"/>
      <c r="AB351" s="26">
        <v>1.33</v>
      </c>
      <c r="AC351" s="34">
        <v>30</v>
      </c>
      <c r="AD351" s="35">
        <f t="shared" si="49"/>
        <v>0.39900000000000002</v>
      </c>
      <c r="AE351" s="35">
        <f t="shared" si="50"/>
        <v>0</v>
      </c>
      <c r="AF351" s="36">
        <f t="shared" si="54"/>
        <v>0.39900000000000002</v>
      </c>
      <c r="AG351" s="42"/>
      <c r="AH351" s="38">
        <f t="shared" si="51"/>
        <v>0.499</v>
      </c>
      <c r="AI351" s="3">
        <v>342</v>
      </c>
    </row>
    <row r="352" spans="1:35" ht="24" customHeight="1" x14ac:dyDescent="0.3">
      <c r="A352" s="40" t="s">
        <v>1282</v>
      </c>
      <c r="B352" s="26"/>
      <c r="C352" s="26"/>
      <c r="D352" s="26"/>
      <c r="E352" s="41"/>
      <c r="F352" s="28"/>
      <c r="G352" s="28"/>
      <c r="H352" s="29"/>
      <c r="I352" s="27"/>
      <c r="J352" s="28"/>
      <c r="K352" s="28"/>
      <c r="L352" s="29"/>
      <c r="M352" s="27"/>
      <c r="N352" s="28"/>
      <c r="O352" s="28"/>
      <c r="P352" s="29"/>
      <c r="Q352" s="27"/>
      <c r="R352" s="28"/>
      <c r="S352" s="29"/>
      <c r="T352" s="26"/>
      <c r="U352" s="30">
        <f t="shared" si="46"/>
        <v>0</v>
      </c>
      <c r="V352" s="30">
        <f t="shared" si="47"/>
        <v>0</v>
      </c>
      <c r="W352" s="30">
        <f t="shared" si="48"/>
        <v>0</v>
      </c>
      <c r="X352" s="30">
        <f t="shared" si="53"/>
        <v>0</v>
      </c>
      <c r="Y352" s="31">
        <v>2</v>
      </c>
      <c r="Z352" s="32"/>
      <c r="AA352" s="33"/>
      <c r="AB352" s="26">
        <v>2</v>
      </c>
      <c r="AC352" s="34">
        <v>30</v>
      </c>
      <c r="AD352" s="35">
        <f t="shared" si="49"/>
        <v>0.6</v>
      </c>
      <c r="AE352" s="35">
        <f t="shared" si="50"/>
        <v>0</v>
      </c>
      <c r="AF352" s="36">
        <f t="shared" si="54"/>
        <v>0.6</v>
      </c>
      <c r="AG352" s="42"/>
      <c r="AH352" s="38">
        <f t="shared" si="51"/>
        <v>0.6</v>
      </c>
      <c r="AI352" s="39">
        <v>343</v>
      </c>
    </row>
    <row r="353" spans="1:35" ht="24" customHeight="1" x14ac:dyDescent="0.3">
      <c r="A353" s="40" t="s">
        <v>1283</v>
      </c>
      <c r="B353" s="26">
        <v>3.5</v>
      </c>
      <c r="C353" s="26">
        <v>3</v>
      </c>
      <c r="D353" s="26">
        <v>2</v>
      </c>
      <c r="E353" s="41"/>
      <c r="F353" s="28"/>
      <c r="G353" s="28"/>
      <c r="H353" s="29"/>
      <c r="I353" s="27"/>
      <c r="J353" s="28"/>
      <c r="K353" s="28"/>
      <c r="L353" s="29"/>
      <c r="M353" s="27">
        <v>2</v>
      </c>
      <c r="N353" s="28"/>
      <c r="O353" s="28"/>
      <c r="P353" s="29"/>
      <c r="Q353" s="27"/>
      <c r="R353" s="28"/>
      <c r="S353" s="29"/>
      <c r="T353" s="26">
        <v>6</v>
      </c>
      <c r="U353" s="30">
        <f t="shared" si="46"/>
        <v>8</v>
      </c>
      <c r="V353" s="30">
        <f t="shared" si="47"/>
        <v>2.4</v>
      </c>
      <c r="W353" s="30">
        <f t="shared" si="48"/>
        <v>5.5999999999999988</v>
      </c>
      <c r="X353" s="30">
        <f t="shared" si="53"/>
        <v>7.9999999999999982</v>
      </c>
      <c r="Y353" s="31">
        <v>2</v>
      </c>
      <c r="Z353" s="32"/>
      <c r="AA353" s="33"/>
      <c r="AB353" s="26">
        <v>2</v>
      </c>
      <c r="AC353" s="34">
        <v>30</v>
      </c>
      <c r="AD353" s="35">
        <f t="shared" si="49"/>
        <v>0.6</v>
      </c>
      <c r="AE353" s="35">
        <f t="shared" si="50"/>
        <v>1.3999999999999997</v>
      </c>
      <c r="AF353" s="36">
        <f t="shared" si="54"/>
        <v>1.9999999999999996</v>
      </c>
      <c r="AG353" s="42">
        <v>1.3</v>
      </c>
      <c r="AH353" s="38">
        <f t="shared" si="51"/>
        <v>19.8</v>
      </c>
      <c r="AI353" s="3">
        <v>344</v>
      </c>
    </row>
    <row r="354" spans="1:35" ht="24" customHeight="1" x14ac:dyDescent="0.3">
      <c r="A354" s="40" t="s">
        <v>1284</v>
      </c>
      <c r="B354" s="26">
        <v>3</v>
      </c>
      <c r="C354" s="26">
        <v>3</v>
      </c>
      <c r="D354" s="26">
        <v>2</v>
      </c>
      <c r="E354" s="41"/>
      <c r="F354" s="28"/>
      <c r="G354" s="28"/>
      <c r="H354" s="29"/>
      <c r="I354" s="27"/>
      <c r="J354" s="28"/>
      <c r="K354" s="28"/>
      <c r="L354" s="29"/>
      <c r="M354" s="27"/>
      <c r="N354" s="28"/>
      <c r="O354" s="28"/>
      <c r="P354" s="29"/>
      <c r="Q354" s="27"/>
      <c r="R354" s="28"/>
      <c r="S354" s="29"/>
      <c r="T354" s="26">
        <v>4</v>
      </c>
      <c r="U354" s="30">
        <f t="shared" si="46"/>
        <v>4</v>
      </c>
      <c r="V354" s="30">
        <f t="shared" si="47"/>
        <v>1.2</v>
      </c>
      <c r="W354" s="30">
        <f t="shared" si="48"/>
        <v>2.7999999999999994</v>
      </c>
      <c r="X354" s="30">
        <f t="shared" si="53"/>
        <v>3.9999999999999991</v>
      </c>
      <c r="Y354" s="31"/>
      <c r="Z354" s="32"/>
      <c r="AA354" s="33"/>
      <c r="AB354" s="26">
        <v>0</v>
      </c>
      <c r="AC354" s="34">
        <v>30</v>
      </c>
      <c r="AD354" s="35">
        <f t="shared" si="49"/>
        <v>0</v>
      </c>
      <c r="AE354" s="35">
        <f t="shared" si="50"/>
        <v>0</v>
      </c>
      <c r="AF354" s="36">
        <f t="shared" si="54"/>
        <v>0</v>
      </c>
      <c r="AG354" s="42">
        <v>2</v>
      </c>
      <c r="AH354" s="38">
        <f t="shared" si="51"/>
        <v>14</v>
      </c>
      <c r="AI354" s="3">
        <v>345</v>
      </c>
    </row>
    <row r="355" spans="1:35" ht="24" customHeight="1" x14ac:dyDescent="0.3">
      <c r="A355" s="40" t="s">
        <v>1285</v>
      </c>
      <c r="B355" s="26">
        <v>3.7</v>
      </c>
      <c r="C355" s="26">
        <v>3</v>
      </c>
      <c r="D355" s="26">
        <v>2</v>
      </c>
      <c r="E355" s="41"/>
      <c r="F355" s="28"/>
      <c r="G355" s="28"/>
      <c r="H355" s="29"/>
      <c r="I355" s="27"/>
      <c r="J355" s="28"/>
      <c r="K355" s="28"/>
      <c r="L355" s="29">
        <v>5</v>
      </c>
      <c r="M355" s="27">
        <v>2</v>
      </c>
      <c r="N355" s="28"/>
      <c r="O355" s="28"/>
      <c r="P355" s="29"/>
      <c r="Q355" s="27"/>
      <c r="R355" s="28"/>
      <c r="S355" s="29"/>
      <c r="T355" s="26">
        <v>7.18</v>
      </c>
      <c r="U355" s="30">
        <f t="shared" si="46"/>
        <v>14.18</v>
      </c>
      <c r="V355" s="30">
        <f t="shared" si="47"/>
        <v>4.2539999999999996</v>
      </c>
      <c r="W355" s="30">
        <f t="shared" si="48"/>
        <v>9.9259999999999984</v>
      </c>
      <c r="X355" s="30">
        <f t="shared" si="53"/>
        <v>14.179999999999998</v>
      </c>
      <c r="Y355" s="31"/>
      <c r="Z355" s="32">
        <v>3</v>
      </c>
      <c r="AA355" s="33"/>
      <c r="AB355" s="26">
        <v>3</v>
      </c>
      <c r="AC355" s="34">
        <v>30</v>
      </c>
      <c r="AD355" s="35">
        <f t="shared" si="49"/>
        <v>0.89999999999999991</v>
      </c>
      <c r="AE355" s="35">
        <f t="shared" si="50"/>
        <v>2.0999999999999996</v>
      </c>
      <c r="AF355" s="36">
        <f t="shared" si="54"/>
        <v>2.9999999999999996</v>
      </c>
      <c r="AG355" s="42">
        <v>1.2</v>
      </c>
      <c r="AH355" s="38">
        <f t="shared" si="51"/>
        <v>27.079999999999995</v>
      </c>
      <c r="AI355" s="39">
        <v>346</v>
      </c>
    </row>
    <row r="356" spans="1:35" ht="24" customHeight="1" x14ac:dyDescent="0.3">
      <c r="A356" s="40" t="s">
        <v>1286</v>
      </c>
      <c r="B356" s="26">
        <v>2.4500000000000002</v>
      </c>
      <c r="C356" s="26">
        <v>0.7</v>
      </c>
      <c r="D356" s="26">
        <v>2</v>
      </c>
      <c r="E356" s="41"/>
      <c r="F356" s="28"/>
      <c r="G356" s="28"/>
      <c r="H356" s="29"/>
      <c r="I356" s="27"/>
      <c r="J356" s="28"/>
      <c r="K356" s="28"/>
      <c r="L356" s="29">
        <v>5</v>
      </c>
      <c r="M356" s="27">
        <v>2</v>
      </c>
      <c r="N356" s="28"/>
      <c r="O356" s="28"/>
      <c r="P356" s="29"/>
      <c r="Q356" s="27"/>
      <c r="R356" s="28"/>
      <c r="S356" s="29"/>
      <c r="T356" s="26">
        <v>3</v>
      </c>
      <c r="U356" s="30">
        <f t="shared" si="46"/>
        <v>10</v>
      </c>
      <c r="V356" s="30">
        <f t="shared" si="47"/>
        <v>3</v>
      </c>
      <c r="W356" s="30">
        <f t="shared" si="48"/>
        <v>1.6333333333333331</v>
      </c>
      <c r="X356" s="30">
        <f t="shared" si="53"/>
        <v>4.6333333333333329</v>
      </c>
      <c r="Y356" s="31">
        <v>2</v>
      </c>
      <c r="Z356" s="32"/>
      <c r="AA356" s="33"/>
      <c r="AB356" s="26">
        <v>2</v>
      </c>
      <c r="AC356" s="34">
        <v>30</v>
      </c>
      <c r="AD356" s="35">
        <f t="shared" si="49"/>
        <v>0.6</v>
      </c>
      <c r="AE356" s="35">
        <f t="shared" si="50"/>
        <v>0.32666666666666661</v>
      </c>
      <c r="AF356" s="36">
        <f t="shared" si="54"/>
        <v>0.92666666666666653</v>
      </c>
      <c r="AG356" s="42">
        <v>0.3</v>
      </c>
      <c r="AH356" s="38">
        <f t="shared" si="51"/>
        <v>11.01</v>
      </c>
      <c r="AI356" s="3">
        <v>347</v>
      </c>
    </row>
    <row r="357" spans="1:35" ht="24" customHeight="1" x14ac:dyDescent="0.3">
      <c r="A357" s="40" t="s">
        <v>1287</v>
      </c>
      <c r="B357" s="26">
        <v>2.4500000000000002</v>
      </c>
      <c r="C357" s="26"/>
      <c r="D357" s="26">
        <v>2</v>
      </c>
      <c r="E357" s="41"/>
      <c r="F357" s="28"/>
      <c r="G357" s="28"/>
      <c r="H357" s="29"/>
      <c r="I357" s="27"/>
      <c r="J357" s="28"/>
      <c r="K357" s="28"/>
      <c r="L357" s="29"/>
      <c r="M357" s="27"/>
      <c r="N357" s="28"/>
      <c r="O357" s="28"/>
      <c r="P357" s="29"/>
      <c r="Q357" s="27"/>
      <c r="R357" s="28"/>
      <c r="S357" s="29"/>
      <c r="T357" s="26"/>
      <c r="U357" s="30">
        <f t="shared" si="46"/>
        <v>0</v>
      </c>
      <c r="V357" s="30">
        <f t="shared" si="47"/>
        <v>0</v>
      </c>
      <c r="W357" s="30">
        <f t="shared" si="48"/>
        <v>0</v>
      </c>
      <c r="X357" s="30">
        <f t="shared" si="53"/>
        <v>0</v>
      </c>
      <c r="Y357" s="31">
        <v>2</v>
      </c>
      <c r="Z357" s="32"/>
      <c r="AA357" s="33"/>
      <c r="AB357" s="26">
        <v>2</v>
      </c>
      <c r="AC357" s="34">
        <v>30</v>
      </c>
      <c r="AD357" s="35">
        <f t="shared" si="49"/>
        <v>0.6</v>
      </c>
      <c r="AE357" s="35">
        <f t="shared" si="50"/>
        <v>0</v>
      </c>
      <c r="AF357" s="36">
        <f t="shared" si="54"/>
        <v>0.6</v>
      </c>
      <c r="AG357" s="42"/>
      <c r="AH357" s="38">
        <f t="shared" si="51"/>
        <v>5.05</v>
      </c>
      <c r="AI357" s="3">
        <v>348</v>
      </c>
    </row>
    <row r="358" spans="1:35" ht="24" customHeight="1" x14ac:dyDescent="0.3">
      <c r="A358" s="40" t="s">
        <v>1288</v>
      </c>
      <c r="B358" s="26">
        <v>3.2</v>
      </c>
      <c r="C358" s="26">
        <v>1.17</v>
      </c>
      <c r="D358" s="26">
        <v>2</v>
      </c>
      <c r="E358" s="41"/>
      <c r="F358" s="28"/>
      <c r="G358" s="28"/>
      <c r="H358" s="29"/>
      <c r="I358" s="27"/>
      <c r="J358" s="28"/>
      <c r="K358" s="28"/>
      <c r="L358" s="29"/>
      <c r="M358" s="27"/>
      <c r="N358" s="28"/>
      <c r="O358" s="28"/>
      <c r="P358" s="29"/>
      <c r="Q358" s="27"/>
      <c r="R358" s="28"/>
      <c r="S358" s="29"/>
      <c r="T358" s="26">
        <v>3.5</v>
      </c>
      <c r="U358" s="30">
        <f t="shared" si="46"/>
        <v>3.5</v>
      </c>
      <c r="V358" s="30">
        <f t="shared" si="47"/>
        <v>1.05</v>
      </c>
      <c r="W358" s="30">
        <f t="shared" si="48"/>
        <v>0.95549999999999979</v>
      </c>
      <c r="X358" s="30">
        <f t="shared" si="53"/>
        <v>2.0054999999999996</v>
      </c>
      <c r="Y358" s="31">
        <v>2</v>
      </c>
      <c r="Z358" s="32"/>
      <c r="AA358" s="33"/>
      <c r="AB358" s="26">
        <v>2</v>
      </c>
      <c r="AC358" s="34">
        <v>30</v>
      </c>
      <c r="AD358" s="35">
        <f t="shared" si="49"/>
        <v>0.6</v>
      </c>
      <c r="AE358" s="35">
        <f t="shared" si="50"/>
        <v>0.54599999999999993</v>
      </c>
      <c r="AF358" s="36">
        <f t="shared" si="54"/>
        <v>1.1459999999999999</v>
      </c>
      <c r="AG358" s="42">
        <v>0.6</v>
      </c>
      <c r="AH358" s="38">
        <f t="shared" si="51"/>
        <v>10.121499999999999</v>
      </c>
      <c r="AI358" s="39">
        <v>349</v>
      </c>
    </row>
    <row r="359" spans="1:35" ht="24" customHeight="1" x14ac:dyDescent="0.3">
      <c r="A359" s="40" t="s">
        <v>1289</v>
      </c>
      <c r="B359" s="26">
        <v>3.3</v>
      </c>
      <c r="C359" s="26">
        <v>0.2</v>
      </c>
      <c r="D359" s="26">
        <v>2</v>
      </c>
      <c r="E359" s="41"/>
      <c r="F359" s="28"/>
      <c r="G359" s="28"/>
      <c r="H359" s="29"/>
      <c r="I359" s="27"/>
      <c r="J359" s="28"/>
      <c r="K359" s="28"/>
      <c r="L359" s="29"/>
      <c r="M359" s="27"/>
      <c r="N359" s="28"/>
      <c r="O359" s="28"/>
      <c r="P359" s="29"/>
      <c r="Q359" s="27"/>
      <c r="R359" s="28"/>
      <c r="S359" s="29"/>
      <c r="T359" s="26"/>
      <c r="U359" s="30">
        <f t="shared" si="46"/>
        <v>0</v>
      </c>
      <c r="V359" s="30">
        <f t="shared" si="47"/>
        <v>0</v>
      </c>
      <c r="W359" s="30">
        <f t="shared" si="48"/>
        <v>0</v>
      </c>
      <c r="X359" s="30">
        <f t="shared" si="53"/>
        <v>0</v>
      </c>
      <c r="Y359" s="31">
        <v>2</v>
      </c>
      <c r="Z359" s="32"/>
      <c r="AA359" s="33"/>
      <c r="AB359" s="26">
        <v>2</v>
      </c>
      <c r="AC359" s="34">
        <v>30</v>
      </c>
      <c r="AD359" s="35">
        <f t="shared" si="49"/>
        <v>0.6</v>
      </c>
      <c r="AE359" s="35">
        <f t="shared" si="50"/>
        <v>9.3333333333333324E-2</v>
      </c>
      <c r="AF359" s="36">
        <f t="shared" si="54"/>
        <v>0.69333333333333336</v>
      </c>
      <c r="AG359" s="42">
        <v>1.76</v>
      </c>
      <c r="AH359" s="38">
        <f t="shared" si="51"/>
        <v>7.9533333333333331</v>
      </c>
      <c r="AI359" s="3">
        <v>350</v>
      </c>
    </row>
    <row r="360" spans="1:35" ht="24" customHeight="1" x14ac:dyDescent="0.3">
      <c r="A360" s="40" t="s">
        <v>1290</v>
      </c>
      <c r="B360" s="26">
        <v>2.7</v>
      </c>
      <c r="C360" s="26">
        <v>0.7</v>
      </c>
      <c r="D360" s="26"/>
      <c r="E360" s="41"/>
      <c r="F360" s="28"/>
      <c r="G360" s="28"/>
      <c r="H360" s="29"/>
      <c r="I360" s="27"/>
      <c r="J360" s="28"/>
      <c r="K360" s="28"/>
      <c r="L360" s="29"/>
      <c r="M360" s="27">
        <v>2</v>
      </c>
      <c r="N360" s="28"/>
      <c r="O360" s="28"/>
      <c r="P360" s="29"/>
      <c r="Q360" s="27"/>
      <c r="R360" s="28"/>
      <c r="S360" s="29"/>
      <c r="T360" s="26"/>
      <c r="U360" s="30">
        <f t="shared" si="46"/>
        <v>2</v>
      </c>
      <c r="V360" s="30">
        <f t="shared" si="47"/>
        <v>0.6</v>
      </c>
      <c r="W360" s="30">
        <f t="shared" si="48"/>
        <v>0.32666666666666661</v>
      </c>
      <c r="X360" s="30">
        <f t="shared" si="53"/>
        <v>0.92666666666666653</v>
      </c>
      <c r="Y360" s="31">
        <v>2</v>
      </c>
      <c r="Z360" s="32"/>
      <c r="AA360" s="33"/>
      <c r="AB360" s="26">
        <v>1.5</v>
      </c>
      <c r="AC360" s="34">
        <v>30</v>
      </c>
      <c r="AD360" s="35">
        <f t="shared" si="49"/>
        <v>0.44999999999999996</v>
      </c>
      <c r="AE360" s="35">
        <f t="shared" si="50"/>
        <v>0.24499999999999997</v>
      </c>
      <c r="AF360" s="36">
        <f t="shared" si="54"/>
        <v>0.69499999999999995</v>
      </c>
      <c r="AG360" s="42"/>
      <c r="AH360" s="38">
        <f t="shared" si="51"/>
        <v>5.0216666666666674</v>
      </c>
      <c r="AI360" s="3">
        <v>351</v>
      </c>
    </row>
    <row r="361" spans="1:35" ht="24" customHeight="1" x14ac:dyDescent="0.3">
      <c r="A361" s="40" t="s">
        <v>1291</v>
      </c>
      <c r="B361" s="26">
        <v>2.95</v>
      </c>
      <c r="C361" s="26">
        <v>0.21</v>
      </c>
      <c r="D361" s="26"/>
      <c r="E361" s="41"/>
      <c r="F361" s="28"/>
      <c r="G361" s="28"/>
      <c r="H361" s="29"/>
      <c r="I361" s="27"/>
      <c r="J361" s="28"/>
      <c r="K361" s="28"/>
      <c r="L361" s="29">
        <v>5</v>
      </c>
      <c r="M361" s="27"/>
      <c r="N361" s="28"/>
      <c r="O361" s="28"/>
      <c r="P361" s="29"/>
      <c r="Q361" s="27"/>
      <c r="R361" s="28"/>
      <c r="S361" s="29"/>
      <c r="T361" s="26">
        <v>2.41</v>
      </c>
      <c r="U361" s="30">
        <f t="shared" si="46"/>
        <v>7.41</v>
      </c>
      <c r="V361" s="30">
        <f t="shared" si="47"/>
        <v>2.2229999999999999</v>
      </c>
      <c r="W361" s="30">
        <f t="shared" si="48"/>
        <v>0.36308999999999991</v>
      </c>
      <c r="X361" s="30">
        <f t="shared" si="53"/>
        <v>2.5860899999999996</v>
      </c>
      <c r="Y361" s="31">
        <v>2</v>
      </c>
      <c r="Z361" s="32"/>
      <c r="AA361" s="33"/>
      <c r="AB361" s="26">
        <v>2</v>
      </c>
      <c r="AC361" s="34">
        <v>30</v>
      </c>
      <c r="AD361" s="35">
        <f t="shared" si="49"/>
        <v>0.6</v>
      </c>
      <c r="AE361" s="35">
        <f t="shared" si="50"/>
        <v>9.799999999999999E-2</v>
      </c>
      <c r="AF361" s="36">
        <v>2</v>
      </c>
      <c r="AG361" s="42">
        <v>0.9</v>
      </c>
      <c r="AH361" s="38">
        <f t="shared" si="51"/>
        <v>8.6460899999999992</v>
      </c>
      <c r="AI361" s="39">
        <v>352</v>
      </c>
    </row>
    <row r="362" spans="1:35" ht="24" customHeight="1" x14ac:dyDescent="0.3">
      <c r="A362" s="40" t="s">
        <v>1292</v>
      </c>
      <c r="B362" s="26">
        <v>2.0499999999999998</v>
      </c>
      <c r="C362" s="26">
        <v>0.7</v>
      </c>
      <c r="D362" s="26"/>
      <c r="E362" s="41"/>
      <c r="F362" s="28"/>
      <c r="G362" s="28"/>
      <c r="H362" s="29"/>
      <c r="I362" s="27"/>
      <c r="J362" s="28"/>
      <c r="K362" s="28"/>
      <c r="L362" s="29"/>
      <c r="M362" s="27"/>
      <c r="N362" s="28"/>
      <c r="O362" s="28"/>
      <c r="P362" s="29"/>
      <c r="Q362" s="27"/>
      <c r="R362" s="28"/>
      <c r="S362" s="29"/>
      <c r="T362" s="26">
        <v>1</v>
      </c>
      <c r="U362" s="30">
        <f t="shared" si="46"/>
        <v>1</v>
      </c>
      <c r="V362" s="30">
        <f t="shared" si="47"/>
        <v>0.3</v>
      </c>
      <c r="W362" s="30">
        <f t="shared" si="48"/>
        <v>0.1633333333333333</v>
      </c>
      <c r="X362" s="30">
        <f t="shared" si="53"/>
        <v>0.46333333333333326</v>
      </c>
      <c r="Y362" s="31">
        <v>2</v>
      </c>
      <c r="Z362" s="32"/>
      <c r="AA362" s="33"/>
      <c r="AB362" s="26">
        <v>2</v>
      </c>
      <c r="AC362" s="34">
        <v>30</v>
      </c>
      <c r="AD362" s="35">
        <f t="shared" si="49"/>
        <v>0.6</v>
      </c>
      <c r="AE362" s="35">
        <f t="shared" si="50"/>
        <v>0.32666666666666661</v>
      </c>
      <c r="AF362" s="36">
        <f t="shared" ref="AF362:AF423" si="55">IFERROR(AD362+AE362,"-")</f>
        <v>0.92666666666666653</v>
      </c>
      <c r="AG362" s="42"/>
      <c r="AH362" s="38">
        <f t="shared" si="51"/>
        <v>4.1399999999999997</v>
      </c>
      <c r="AI362" s="3">
        <v>353</v>
      </c>
    </row>
    <row r="363" spans="1:35" ht="24" customHeight="1" x14ac:dyDescent="0.3">
      <c r="A363" s="40" t="s">
        <v>1293</v>
      </c>
      <c r="B363" s="26">
        <v>2.95</v>
      </c>
      <c r="C363" s="26">
        <v>0.2</v>
      </c>
      <c r="D363" s="26">
        <v>1.9</v>
      </c>
      <c r="E363" s="41"/>
      <c r="F363" s="28"/>
      <c r="G363" s="28"/>
      <c r="H363" s="29"/>
      <c r="I363" s="27"/>
      <c r="J363" s="28"/>
      <c r="K363" s="28"/>
      <c r="L363" s="29"/>
      <c r="M363" s="27"/>
      <c r="N363" s="28"/>
      <c r="O363" s="28"/>
      <c r="P363" s="29"/>
      <c r="Q363" s="27"/>
      <c r="R363" s="28"/>
      <c r="S363" s="29"/>
      <c r="T363" s="26">
        <v>1</v>
      </c>
      <c r="U363" s="30">
        <f t="shared" si="46"/>
        <v>1</v>
      </c>
      <c r="V363" s="30">
        <f t="shared" si="47"/>
        <v>0.3</v>
      </c>
      <c r="W363" s="30">
        <f t="shared" si="48"/>
        <v>4.6666666666666662E-2</v>
      </c>
      <c r="X363" s="30">
        <f t="shared" si="53"/>
        <v>0.34666666666666668</v>
      </c>
      <c r="Y363" s="31">
        <v>2</v>
      </c>
      <c r="Z363" s="32"/>
      <c r="AA363" s="33"/>
      <c r="AB363" s="26">
        <v>2</v>
      </c>
      <c r="AC363" s="34">
        <v>30</v>
      </c>
      <c r="AD363" s="35">
        <f t="shared" si="49"/>
        <v>0.6</v>
      </c>
      <c r="AE363" s="35">
        <f t="shared" si="50"/>
        <v>9.3333333333333324E-2</v>
      </c>
      <c r="AF363" s="36">
        <f t="shared" si="55"/>
        <v>0.69333333333333336</v>
      </c>
      <c r="AG363" s="42">
        <v>1.6</v>
      </c>
      <c r="AH363" s="38">
        <f t="shared" si="51"/>
        <v>7.6900000000000013</v>
      </c>
      <c r="AI363" s="3">
        <v>354</v>
      </c>
    </row>
    <row r="364" spans="1:35" ht="24" customHeight="1" x14ac:dyDescent="0.3">
      <c r="A364" s="40" t="s">
        <v>1294</v>
      </c>
      <c r="B364" s="26">
        <v>2.4500000000000002</v>
      </c>
      <c r="C364" s="26">
        <v>3</v>
      </c>
      <c r="D364" s="26">
        <v>2</v>
      </c>
      <c r="E364" s="41"/>
      <c r="F364" s="28"/>
      <c r="G364" s="28"/>
      <c r="H364" s="29"/>
      <c r="I364" s="27"/>
      <c r="J364" s="28"/>
      <c r="K364" s="28"/>
      <c r="L364" s="29"/>
      <c r="M364" s="27"/>
      <c r="N364" s="28"/>
      <c r="O364" s="28"/>
      <c r="P364" s="29"/>
      <c r="Q364" s="27"/>
      <c r="R364" s="28"/>
      <c r="S364" s="29"/>
      <c r="T364" s="26">
        <v>2</v>
      </c>
      <c r="U364" s="30">
        <f t="shared" si="46"/>
        <v>2</v>
      </c>
      <c r="V364" s="30">
        <f t="shared" si="47"/>
        <v>0.6</v>
      </c>
      <c r="W364" s="30">
        <f t="shared" si="48"/>
        <v>1.3999999999999997</v>
      </c>
      <c r="X364" s="30">
        <f t="shared" si="53"/>
        <v>1.9999999999999996</v>
      </c>
      <c r="Y364" s="31"/>
      <c r="Z364" s="32"/>
      <c r="AA364" s="33"/>
      <c r="AB364" s="26">
        <v>0</v>
      </c>
      <c r="AC364" s="34">
        <v>30</v>
      </c>
      <c r="AD364" s="35">
        <f t="shared" si="49"/>
        <v>0</v>
      </c>
      <c r="AE364" s="35">
        <f t="shared" si="50"/>
        <v>0</v>
      </c>
      <c r="AF364" s="36">
        <f t="shared" si="55"/>
        <v>0</v>
      </c>
      <c r="AG364" s="42">
        <v>0.6</v>
      </c>
      <c r="AH364" s="38">
        <f t="shared" si="51"/>
        <v>10.049999999999999</v>
      </c>
      <c r="AI364" s="39">
        <v>355</v>
      </c>
    </row>
    <row r="365" spans="1:35" ht="24" customHeight="1" x14ac:dyDescent="0.3">
      <c r="A365" s="40" t="s">
        <v>1295</v>
      </c>
      <c r="B365" s="26">
        <v>3.2</v>
      </c>
      <c r="C365" s="26">
        <v>2.4</v>
      </c>
      <c r="D365" s="26"/>
      <c r="E365" s="41"/>
      <c r="F365" s="28"/>
      <c r="G365" s="28"/>
      <c r="H365" s="29"/>
      <c r="I365" s="27"/>
      <c r="J365" s="28"/>
      <c r="K365" s="28"/>
      <c r="L365" s="29"/>
      <c r="M365" s="27"/>
      <c r="N365" s="28"/>
      <c r="O365" s="28"/>
      <c r="P365" s="29"/>
      <c r="Q365" s="27"/>
      <c r="R365" s="28"/>
      <c r="S365" s="29"/>
      <c r="T365" s="26">
        <v>2</v>
      </c>
      <c r="U365" s="30">
        <f t="shared" si="46"/>
        <v>2</v>
      </c>
      <c r="V365" s="30">
        <f t="shared" si="47"/>
        <v>0.6</v>
      </c>
      <c r="W365" s="30">
        <f t="shared" si="48"/>
        <v>1.1199999999999999</v>
      </c>
      <c r="X365" s="30">
        <f t="shared" si="53"/>
        <v>1.7199999999999998</v>
      </c>
      <c r="Y365" s="31">
        <v>2</v>
      </c>
      <c r="Z365" s="32"/>
      <c r="AA365" s="33"/>
      <c r="AB365" s="26">
        <v>2</v>
      </c>
      <c r="AC365" s="34">
        <v>30</v>
      </c>
      <c r="AD365" s="35">
        <f t="shared" si="49"/>
        <v>0.6</v>
      </c>
      <c r="AE365" s="35">
        <f t="shared" si="50"/>
        <v>1.1199999999999999</v>
      </c>
      <c r="AF365" s="36">
        <f t="shared" si="55"/>
        <v>1.7199999999999998</v>
      </c>
      <c r="AG365" s="42">
        <v>1.8</v>
      </c>
      <c r="AH365" s="38">
        <f t="shared" si="51"/>
        <v>10.84</v>
      </c>
      <c r="AI365" s="3">
        <v>356</v>
      </c>
    </row>
    <row r="366" spans="1:35" ht="24" customHeight="1" x14ac:dyDescent="0.3">
      <c r="A366" s="40" t="s">
        <v>1296</v>
      </c>
      <c r="B366" s="26">
        <v>2.4500000000000002</v>
      </c>
      <c r="C366" s="26">
        <v>0.2</v>
      </c>
      <c r="D366" s="26">
        <v>2</v>
      </c>
      <c r="E366" s="41"/>
      <c r="F366" s="28"/>
      <c r="G366" s="28"/>
      <c r="H366" s="29"/>
      <c r="I366" s="27"/>
      <c r="J366" s="28"/>
      <c r="K366" s="28"/>
      <c r="L366" s="29"/>
      <c r="M366" s="27"/>
      <c r="N366" s="28"/>
      <c r="O366" s="28"/>
      <c r="P366" s="29"/>
      <c r="Q366" s="27"/>
      <c r="R366" s="28"/>
      <c r="S366" s="29"/>
      <c r="T366" s="26">
        <v>2</v>
      </c>
      <c r="U366" s="30">
        <f t="shared" si="46"/>
        <v>2</v>
      </c>
      <c r="V366" s="30">
        <f t="shared" si="47"/>
        <v>0.6</v>
      </c>
      <c r="W366" s="30">
        <f t="shared" si="48"/>
        <v>9.3333333333333324E-2</v>
      </c>
      <c r="X366" s="30">
        <f t="shared" si="53"/>
        <v>0.69333333333333336</v>
      </c>
      <c r="Y366" s="31">
        <v>2</v>
      </c>
      <c r="Z366" s="32"/>
      <c r="AA366" s="33"/>
      <c r="AB366" s="26">
        <v>2</v>
      </c>
      <c r="AC366" s="34">
        <v>30</v>
      </c>
      <c r="AD366" s="35">
        <f t="shared" si="49"/>
        <v>0.6</v>
      </c>
      <c r="AE366" s="35">
        <f t="shared" si="50"/>
        <v>9.3333333333333324E-2</v>
      </c>
      <c r="AF366" s="36">
        <f t="shared" si="55"/>
        <v>0.69333333333333336</v>
      </c>
      <c r="AG366" s="42">
        <v>0.3</v>
      </c>
      <c r="AH366" s="38">
        <f t="shared" si="51"/>
        <v>6.3366666666666669</v>
      </c>
      <c r="AI366" s="3">
        <v>357</v>
      </c>
    </row>
    <row r="367" spans="1:35" ht="24" customHeight="1" x14ac:dyDescent="0.3">
      <c r="A367" s="40" t="s">
        <v>1297</v>
      </c>
      <c r="B367" s="26">
        <v>2.65</v>
      </c>
      <c r="C367" s="26">
        <v>1.85</v>
      </c>
      <c r="D367" s="26">
        <v>1.35</v>
      </c>
      <c r="E367" s="41"/>
      <c r="F367" s="28"/>
      <c r="G367" s="28"/>
      <c r="H367" s="29"/>
      <c r="I367" s="27"/>
      <c r="J367" s="28"/>
      <c r="K367" s="28"/>
      <c r="L367" s="29"/>
      <c r="M367" s="27"/>
      <c r="N367" s="28"/>
      <c r="O367" s="28"/>
      <c r="P367" s="29"/>
      <c r="Q367" s="27"/>
      <c r="R367" s="28"/>
      <c r="S367" s="29"/>
      <c r="T367" s="26">
        <v>2.75</v>
      </c>
      <c r="U367" s="30">
        <f t="shared" si="46"/>
        <v>2.75</v>
      </c>
      <c r="V367" s="30">
        <f t="shared" si="47"/>
        <v>0.82499999999999996</v>
      </c>
      <c r="W367" s="30">
        <f t="shared" si="48"/>
        <v>1.1870833333333333</v>
      </c>
      <c r="X367" s="30">
        <f t="shared" si="53"/>
        <v>2.012083333333333</v>
      </c>
      <c r="Y367" s="31">
        <v>2</v>
      </c>
      <c r="Z367" s="32"/>
      <c r="AA367" s="33"/>
      <c r="AB367" s="26">
        <v>1.5</v>
      </c>
      <c r="AC367" s="34">
        <v>30</v>
      </c>
      <c r="AD367" s="35">
        <f t="shared" si="49"/>
        <v>0.44999999999999996</v>
      </c>
      <c r="AE367" s="35">
        <f t="shared" si="50"/>
        <v>0.64749999999999985</v>
      </c>
      <c r="AF367" s="36">
        <f t="shared" si="55"/>
        <v>1.0974999999999997</v>
      </c>
      <c r="AG367" s="42"/>
      <c r="AH367" s="38">
        <f t="shared" si="51"/>
        <v>8.9595833333333328</v>
      </c>
      <c r="AI367" s="39">
        <v>358</v>
      </c>
    </row>
    <row r="368" spans="1:35" ht="24" customHeight="1" x14ac:dyDescent="0.3">
      <c r="A368" s="40" t="s">
        <v>1298</v>
      </c>
      <c r="B368" s="26">
        <v>3.05</v>
      </c>
      <c r="C368" s="26">
        <v>3</v>
      </c>
      <c r="D368" s="26">
        <v>2</v>
      </c>
      <c r="E368" s="41"/>
      <c r="F368" s="28"/>
      <c r="G368" s="28"/>
      <c r="H368" s="29"/>
      <c r="I368" s="27"/>
      <c r="J368" s="28"/>
      <c r="K368" s="28"/>
      <c r="L368" s="29"/>
      <c r="M368" s="27"/>
      <c r="N368" s="28"/>
      <c r="O368" s="28"/>
      <c r="P368" s="29"/>
      <c r="Q368" s="27"/>
      <c r="R368" s="28"/>
      <c r="S368" s="29"/>
      <c r="T368" s="26">
        <v>1</v>
      </c>
      <c r="U368" s="30">
        <f t="shared" si="46"/>
        <v>1</v>
      </c>
      <c r="V368" s="30">
        <f t="shared" si="47"/>
        <v>0.3</v>
      </c>
      <c r="W368" s="30">
        <f t="shared" si="48"/>
        <v>0.69999999999999984</v>
      </c>
      <c r="X368" s="30">
        <f t="shared" si="53"/>
        <v>0.99999999999999978</v>
      </c>
      <c r="Y368" s="31">
        <v>2</v>
      </c>
      <c r="Z368" s="32"/>
      <c r="AA368" s="33"/>
      <c r="AB368" s="26">
        <v>2</v>
      </c>
      <c r="AC368" s="34">
        <v>30</v>
      </c>
      <c r="AD368" s="35">
        <f t="shared" si="49"/>
        <v>0.6</v>
      </c>
      <c r="AE368" s="35">
        <f t="shared" si="50"/>
        <v>1.3999999999999997</v>
      </c>
      <c r="AF368" s="36">
        <f t="shared" si="55"/>
        <v>1.9999999999999996</v>
      </c>
      <c r="AG368" s="42">
        <v>1.2</v>
      </c>
      <c r="AH368" s="38">
        <f t="shared" si="51"/>
        <v>12.25</v>
      </c>
      <c r="AI368" s="3">
        <v>359</v>
      </c>
    </row>
    <row r="369" spans="1:35" ht="24" customHeight="1" x14ac:dyDescent="0.3">
      <c r="A369" s="40" t="s">
        <v>1299</v>
      </c>
      <c r="B369" s="26">
        <v>0.2</v>
      </c>
      <c r="C369" s="26"/>
      <c r="D369" s="26">
        <v>0</v>
      </c>
      <c r="E369" s="41"/>
      <c r="F369" s="28"/>
      <c r="G369" s="28"/>
      <c r="H369" s="29"/>
      <c r="I369" s="27"/>
      <c r="J369" s="28"/>
      <c r="K369" s="28"/>
      <c r="L369" s="29">
        <v>5</v>
      </c>
      <c r="M369" s="27"/>
      <c r="N369" s="28"/>
      <c r="O369" s="28"/>
      <c r="P369" s="29"/>
      <c r="Q369" s="27"/>
      <c r="R369" s="28"/>
      <c r="S369" s="29"/>
      <c r="T369" s="26">
        <v>1</v>
      </c>
      <c r="U369" s="30">
        <f t="shared" si="46"/>
        <v>6</v>
      </c>
      <c r="V369" s="30">
        <f t="shared" si="47"/>
        <v>1.7999999999999998</v>
      </c>
      <c r="W369" s="30">
        <f t="shared" si="48"/>
        <v>0</v>
      </c>
      <c r="X369" s="30">
        <f t="shared" si="53"/>
        <v>1.7999999999999998</v>
      </c>
      <c r="Y369" s="31">
        <v>2</v>
      </c>
      <c r="Z369" s="32"/>
      <c r="AA369" s="33"/>
      <c r="AB369" s="26">
        <v>2</v>
      </c>
      <c r="AC369" s="34">
        <v>30</v>
      </c>
      <c r="AD369" s="35">
        <f t="shared" si="49"/>
        <v>0.6</v>
      </c>
      <c r="AE369" s="35">
        <f t="shared" si="50"/>
        <v>0</v>
      </c>
      <c r="AF369" s="36">
        <f t="shared" si="55"/>
        <v>0.6</v>
      </c>
      <c r="AG369" s="42">
        <v>0</v>
      </c>
      <c r="AH369" s="38">
        <f t="shared" si="51"/>
        <v>2.5999999999999996</v>
      </c>
      <c r="AI369" s="3">
        <v>360</v>
      </c>
    </row>
    <row r="370" spans="1:35" ht="24" customHeight="1" x14ac:dyDescent="0.3">
      <c r="A370" s="40" t="s">
        <v>1300</v>
      </c>
      <c r="B370" s="26">
        <v>3.4</v>
      </c>
      <c r="C370" s="26">
        <v>3</v>
      </c>
      <c r="D370" s="26">
        <v>2</v>
      </c>
      <c r="E370" s="41"/>
      <c r="F370" s="28"/>
      <c r="G370" s="28"/>
      <c r="H370" s="29"/>
      <c r="I370" s="27"/>
      <c r="J370" s="28"/>
      <c r="K370" s="28"/>
      <c r="L370" s="29"/>
      <c r="M370" s="27"/>
      <c r="N370" s="28"/>
      <c r="O370" s="28"/>
      <c r="P370" s="29"/>
      <c r="Q370" s="27"/>
      <c r="R370" s="28"/>
      <c r="S370" s="29"/>
      <c r="T370" s="26">
        <v>4</v>
      </c>
      <c r="U370" s="30">
        <f t="shared" si="46"/>
        <v>4</v>
      </c>
      <c r="V370" s="30">
        <f t="shared" si="47"/>
        <v>1.2</v>
      </c>
      <c r="W370" s="30">
        <f t="shared" si="48"/>
        <v>2.7999999999999994</v>
      </c>
      <c r="X370" s="30">
        <f t="shared" si="53"/>
        <v>3.9999999999999991</v>
      </c>
      <c r="Y370" s="31">
        <v>2</v>
      </c>
      <c r="Z370" s="32"/>
      <c r="AA370" s="33"/>
      <c r="AB370" s="26">
        <v>2</v>
      </c>
      <c r="AC370" s="34">
        <v>30</v>
      </c>
      <c r="AD370" s="35">
        <f t="shared" si="49"/>
        <v>0.6</v>
      </c>
      <c r="AE370" s="35">
        <f t="shared" si="50"/>
        <v>1.3999999999999997</v>
      </c>
      <c r="AF370" s="36">
        <f t="shared" si="55"/>
        <v>1.9999999999999996</v>
      </c>
      <c r="AG370" s="42">
        <v>0.9</v>
      </c>
      <c r="AH370" s="38">
        <f t="shared" si="51"/>
        <v>15.299999999999999</v>
      </c>
      <c r="AI370" s="39">
        <v>361</v>
      </c>
    </row>
    <row r="371" spans="1:35" ht="24" customHeight="1" x14ac:dyDescent="0.3">
      <c r="A371" s="40" t="s">
        <v>1301</v>
      </c>
      <c r="B371" s="26">
        <v>3.75</v>
      </c>
      <c r="C371" s="26">
        <v>0.83</v>
      </c>
      <c r="D371" s="26">
        <v>2</v>
      </c>
      <c r="E371" s="41"/>
      <c r="F371" s="28"/>
      <c r="G371" s="28"/>
      <c r="H371" s="29"/>
      <c r="I371" s="27"/>
      <c r="J371" s="28"/>
      <c r="K371" s="28"/>
      <c r="L371" s="29"/>
      <c r="M371" s="27"/>
      <c r="N371" s="28"/>
      <c r="O371" s="28"/>
      <c r="P371" s="29"/>
      <c r="Q371" s="27"/>
      <c r="R371" s="28"/>
      <c r="S371" s="29"/>
      <c r="T371" s="26">
        <v>8</v>
      </c>
      <c r="U371" s="30">
        <f t="shared" si="46"/>
        <v>8</v>
      </c>
      <c r="V371" s="30">
        <f t="shared" si="47"/>
        <v>2.4</v>
      </c>
      <c r="W371" s="30">
        <f t="shared" si="48"/>
        <v>1.5493333333333332</v>
      </c>
      <c r="X371" s="30">
        <f t="shared" si="53"/>
        <v>3.9493333333333331</v>
      </c>
      <c r="Y371" s="31">
        <v>2</v>
      </c>
      <c r="Z371" s="32"/>
      <c r="AA371" s="33"/>
      <c r="AB371" s="26">
        <v>2</v>
      </c>
      <c r="AC371" s="34">
        <v>30</v>
      </c>
      <c r="AD371" s="35">
        <f t="shared" si="49"/>
        <v>0.6</v>
      </c>
      <c r="AE371" s="35">
        <f t="shared" si="50"/>
        <v>0.38733333333333331</v>
      </c>
      <c r="AF371" s="36">
        <f t="shared" si="55"/>
        <v>0.98733333333333329</v>
      </c>
      <c r="AG371" s="42">
        <v>1.8</v>
      </c>
      <c r="AH371" s="38">
        <f t="shared" si="51"/>
        <v>13.316666666666668</v>
      </c>
      <c r="AI371" s="3">
        <v>362</v>
      </c>
    </row>
    <row r="372" spans="1:35" ht="24" customHeight="1" x14ac:dyDescent="0.3">
      <c r="A372" s="40" t="s">
        <v>1302</v>
      </c>
      <c r="B372" s="26">
        <v>3.4</v>
      </c>
      <c r="C372" s="26">
        <v>0</v>
      </c>
      <c r="D372" s="26">
        <v>1.1499999999999999</v>
      </c>
      <c r="E372" s="41"/>
      <c r="F372" s="28"/>
      <c r="G372" s="28"/>
      <c r="H372" s="29"/>
      <c r="I372" s="27"/>
      <c r="J372" s="28"/>
      <c r="K372" s="28"/>
      <c r="L372" s="29"/>
      <c r="M372" s="27"/>
      <c r="N372" s="28"/>
      <c r="O372" s="28"/>
      <c r="P372" s="29"/>
      <c r="Q372" s="27"/>
      <c r="R372" s="28"/>
      <c r="S372" s="29"/>
      <c r="T372" s="26">
        <v>2</v>
      </c>
      <c r="U372" s="30">
        <f t="shared" si="46"/>
        <v>2</v>
      </c>
      <c r="V372" s="30">
        <f t="shared" si="47"/>
        <v>0.6</v>
      </c>
      <c r="W372" s="30">
        <f t="shared" si="48"/>
        <v>0</v>
      </c>
      <c r="X372" s="30">
        <f t="shared" si="53"/>
        <v>0.6</v>
      </c>
      <c r="Y372" s="31">
        <v>2</v>
      </c>
      <c r="Z372" s="32"/>
      <c r="AA372" s="33"/>
      <c r="AB372" s="26">
        <v>2</v>
      </c>
      <c r="AC372" s="34">
        <v>30</v>
      </c>
      <c r="AD372" s="35">
        <f t="shared" si="49"/>
        <v>0.6</v>
      </c>
      <c r="AE372" s="35">
        <f t="shared" si="50"/>
        <v>0</v>
      </c>
      <c r="AF372" s="36">
        <f t="shared" si="55"/>
        <v>0.6</v>
      </c>
      <c r="AG372" s="42">
        <v>2</v>
      </c>
      <c r="AH372" s="38">
        <f t="shared" si="51"/>
        <v>7.7499999999999991</v>
      </c>
      <c r="AI372" s="3">
        <v>363</v>
      </c>
    </row>
    <row r="373" spans="1:35" ht="24" customHeight="1" x14ac:dyDescent="0.3">
      <c r="A373" s="40" t="s">
        <v>1303</v>
      </c>
      <c r="B373" s="26">
        <v>2.4500000000000002</v>
      </c>
      <c r="C373" s="26">
        <v>0</v>
      </c>
      <c r="D373" s="26">
        <v>0.75</v>
      </c>
      <c r="E373" s="41"/>
      <c r="F373" s="28"/>
      <c r="G373" s="28"/>
      <c r="H373" s="29"/>
      <c r="I373" s="27"/>
      <c r="J373" s="28"/>
      <c r="K373" s="28"/>
      <c r="L373" s="29"/>
      <c r="M373" s="27"/>
      <c r="N373" s="28"/>
      <c r="O373" s="28"/>
      <c r="P373" s="29"/>
      <c r="Q373" s="27"/>
      <c r="R373" s="28"/>
      <c r="S373" s="29"/>
      <c r="T373" s="26">
        <v>3</v>
      </c>
      <c r="U373" s="30">
        <f t="shared" si="46"/>
        <v>3</v>
      </c>
      <c r="V373" s="30">
        <f t="shared" si="47"/>
        <v>0.89999999999999991</v>
      </c>
      <c r="W373" s="30">
        <f t="shared" si="48"/>
        <v>0</v>
      </c>
      <c r="X373" s="30">
        <f t="shared" si="53"/>
        <v>0.89999999999999991</v>
      </c>
      <c r="Y373" s="31">
        <v>2</v>
      </c>
      <c r="Z373" s="32"/>
      <c r="AA373" s="33"/>
      <c r="AB373" s="26">
        <v>2</v>
      </c>
      <c r="AC373" s="34">
        <v>30</v>
      </c>
      <c r="AD373" s="35">
        <f t="shared" si="49"/>
        <v>0.6</v>
      </c>
      <c r="AE373" s="35">
        <f t="shared" si="50"/>
        <v>0</v>
      </c>
      <c r="AF373" s="36">
        <f t="shared" si="55"/>
        <v>0.6</v>
      </c>
      <c r="AG373" s="42"/>
      <c r="AH373" s="38">
        <f t="shared" si="51"/>
        <v>4.6999999999999993</v>
      </c>
      <c r="AI373" s="39">
        <v>364</v>
      </c>
    </row>
    <row r="374" spans="1:35" ht="24" customHeight="1" x14ac:dyDescent="0.3">
      <c r="A374" s="40" t="s">
        <v>1304</v>
      </c>
      <c r="B374" s="26">
        <v>2.4500000000000002</v>
      </c>
      <c r="C374" s="26">
        <v>0</v>
      </c>
      <c r="D374" s="26">
        <v>2</v>
      </c>
      <c r="E374" s="41"/>
      <c r="F374" s="28"/>
      <c r="G374" s="28"/>
      <c r="H374" s="29"/>
      <c r="I374" s="27"/>
      <c r="J374" s="28"/>
      <c r="K374" s="28"/>
      <c r="L374" s="29"/>
      <c r="M374" s="27"/>
      <c r="N374" s="28"/>
      <c r="O374" s="28"/>
      <c r="P374" s="29"/>
      <c r="Q374" s="27"/>
      <c r="R374" s="28"/>
      <c r="S374" s="29"/>
      <c r="T374" s="26">
        <v>2</v>
      </c>
      <c r="U374" s="30">
        <f t="shared" si="46"/>
        <v>2</v>
      </c>
      <c r="V374" s="30">
        <f t="shared" si="47"/>
        <v>0.6</v>
      </c>
      <c r="W374" s="30">
        <f t="shared" si="48"/>
        <v>0</v>
      </c>
      <c r="X374" s="30">
        <f t="shared" si="53"/>
        <v>0.6</v>
      </c>
      <c r="Y374" s="31">
        <v>2</v>
      </c>
      <c r="Z374" s="32"/>
      <c r="AA374" s="33"/>
      <c r="AB374" s="26">
        <v>2</v>
      </c>
      <c r="AC374" s="34">
        <v>30</v>
      </c>
      <c r="AD374" s="35">
        <f t="shared" si="49"/>
        <v>0.6</v>
      </c>
      <c r="AE374" s="35">
        <f t="shared" si="50"/>
        <v>0</v>
      </c>
      <c r="AF374" s="36">
        <f t="shared" si="55"/>
        <v>0.6</v>
      </c>
      <c r="AG374" s="42"/>
      <c r="AH374" s="38">
        <f t="shared" si="51"/>
        <v>5.6499999999999995</v>
      </c>
      <c r="AI374" s="3">
        <v>365</v>
      </c>
    </row>
    <row r="375" spans="1:35" ht="24" customHeight="1" x14ac:dyDescent="0.3">
      <c r="A375" s="40" t="s">
        <v>1305</v>
      </c>
      <c r="B375" s="26">
        <v>2.85</v>
      </c>
      <c r="C375" s="26">
        <v>1.96</v>
      </c>
      <c r="D375" s="26">
        <v>1.9</v>
      </c>
      <c r="E375" s="41"/>
      <c r="F375" s="28"/>
      <c r="G375" s="28"/>
      <c r="H375" s="29"/>
      <c r="I375" s="27"/>
      <c r="J375" s="28"/>
      <c r="K375" s="28"/>
      <c r="L375" s="29"/>
      <c r="M375" s="27"/>
      <c r="N375" s="28"/>
      <c r="O375" s="28"/>
      <c r="P375" s="29"/>
      <c r="Q375" s="27"/>
      <c r="R375" s="28"/>
      <c r="S375" s="29"/>
      <c r="T375" s="26">
        <v>3.67</v>
      </c>
      <c r="U375" s="30">
        <f t="shared" si="46"/>
        <v>3.67</v>
      </c>
      <c r="V375" s="30">
        <f t="shared" si="47"/>
        <v>1.101</v>
      </c>
      <c r="W375" s="30">
        <f t="shared" si="48"/>
        <v>1.6784133333333333</v>
      </c>
      <c r="X375" s="30">
        <f t="shared" si="53"/>
        <v>2.7794133333333333</v>
      </c>
      <c r="Y375" s="31">
        <v>2</v>
      </c>
      <c r="Z375" s="32"/>
      <c r="AA375" s="33"/>
      <c r="AB375" s="26">
        <v>2</v>
      </c>
      <c r="AC375" s="34">
        <v>30</v>
      </c>
      <c r="AD375" s="35">
        <f t="shared" si="49"/>
        <v>0.6</v>
      </c>
      <c r="AE375" s="35">
        <f t="shared" si="50"/>
        <v>0.91466666666666663</v>
      </c>
      <c r="AF375" s="36">
        <f t="shared" si="55"/>
        <v>1.5146666666666666</v>
      </c>
      <c r="AG375" s="42">
        <v>1.75</v>
      </c>
      <c r="AH375" s="38">
        <f t="shared" si="51"/>
        <v>12.754080000000002</v>
      </c>
      <c r="AI375" s="3">
        <v>366</v>
      </c>
    </row>
    <row r="376" spans="1:35" ht="24" customHeight="1" x14ac:dyDescent="0.3">
      <c r="A376" s="40" t="s">
        <v>1306</v>
      </c>
      <c r="B376" s="26">
        <v>3.5</v>
      </c>
      <c r="C376" s="26">
        <v>1.1599999999999999</v>
      </c>
      <c r="D376" s="26">
        <v>1.8</v>
      </c>
      <c r="E376" s="41"/>
      <c r="F376" s="28"/>
      <c r="G376" s="28"/>
      <c r="H376" s="29"/>
      <c r="I376" s="27"/>
      <c r="J376" s="28"/>
      <c r="K376" s="28"/>
      <c r="L376" s="29"/>
      <c r="M376" s="27">
        <v>2</v>
      </c>
      <c r="N376" s="28"/>
      <c r="O376" s="28"/>
      <c r="P376" s="29"/>
      <c r="Q376" s="27"/>
      <c r="R376" s="28"/>
      <c r="S376" s="29"/>
      <c r="T376" s="26">
        <v>6</v>
      </c>
      <c r="U376" s="30">
        <f t="shared" si="46"/>
        <v>8</v>
      </c>
      <c r="V376" s="30">
        <f t="shared" si="47"/>
        <v>2.4</v>
      </c>
      <c r="W376" s="30">
        <f t="shared" si="48"/>
        <v>2.1653333333333333</v>
      </c>
      <c r="X376" s="30">
        <f t="shared" si="53"/>
        <v>4.5653333333333332</v>
      </c>
      <c r="Y376" s="31">
        <v>2</v>
      </c>
      <c r="Z376" s="32"/>
      <c r="AA376" s="33"/>
      <c r="AB376" s="26">
        <v>2</v>
      </c>
      <c r="AC376" s="34">
        <v>30</v>
      </c>
      <c r="AD376" s="35">
        <f t="shared" si="49"/>
        <v>0.6</v>
      </c>
      <c r="AE376" s="35">
        <f t="shared" si="50"/>
        <v>0.54133333333333333</v>
      </c>
      <c r="AF376" s="36">
        <f t="shared" si="55"/>
        <v>1.1413333333333333</v>
      </c>
      <c r="AG376" s="42">
        <v>1.85</v>
      </c>
      <c r="AH376" s="38">
        <f t="shared" si="51"/>
        <v>14.016666666666666</v>
      </c>
      <c r="AI376" s="39">
        <v>367</v>
      </c>
    </row>
    <row r="377" spans="1:35" ht="24" customHeight="1" x14ac:dyDescent="0.3">
      <c r="A377" s="40" t="s">
        <v>1307</v>
      </c>
      <c r="B377" s="26">
        <v>2.7</v>
      </c>
      <c r="C377" s="26">
        <v>1.74</v>
      </c>
      <c r="D377" s="26">
        <v>0.5</v>
      </c>
      <c r="E377" s="41"/>
      <c r="F377" s="28"/>
      <c r="G377" s="28"/>
      <c r="H377" s="29"/>
      <c r="I377" s="27"/>
      <c r="J377" s="28"/>
      <c r="K377" s="28"/>
      <c r="L377" s="29">
        <v>5</v>
      </c>
      <c r="M377" s="27"/>
      <c r="N377" s="28"/>
      <c r="O377" s="28"/>
      <c r="P377" s="29"/>
      <c r="Q377" s="27"/>
      <c r="R377" s="28"/>
      <c r="S377" s="29"/>
      <c r="T377" s="26">
        <v>2</v>
      </c>
      <c r="U377" s="30">
        <f t="shared" si="46"/>
        <v>7</v>
      </c>
      <c r="V377" s="30">
        <f t="shared" si="47"/>
        <v>2.1</v>
      </c>
      <c r="W377" s="30">
        <f t="shared" si="48"/>
        <v>2.8420000000000001</v>
      </c>
      <c r="X377" s="30">
        <f t="shared" si="53"/>
        <v>4.9420000000000002</v>
      </c>
      <c r="Y377" s="31">
        <v>2</v>
      </c>
      <c r="Z377" s="32"/>
      <c r="AA377" s="33"/>
      <c r="AB377" s="26">
        <v>3</v>
      </c>
      <c r="AC377" s="34">
        <v>30</v>
      </c>
      <c r="AD377" s="35">
        <f t="shared" si="49"/>
        <v>0.89999999999999991</v>
      </c>
      <c r="AE377" s="35">
        <f t="shared" si="50"/>
        <v>1.2179999999999997</v>
      </c>
      <c r="AF377" s="36">
        <f t="shared" si="55"/>
        <v>2.1179999999999994</v>
      </c>
      <c r="AG377" s="42">
        <v>1.9</v>
      </c>
      <c r="AH377" s="38">
        <f t="shared" si="51"/>
        <v>13.9</v>
      </c>
      <c r="AI377" s="3">
        <v>368</v>
      </c>
    </row>
    <row r="378" spans="1:35" ht="24" customHeight="1" x14ac:dyDescent="0.3">
      <c r="A378" s="40" t="s">
        <v>1308</v>
      </c>
      <c r="B378" s="26">
        <v>2.75</v>
      </c>
      <c r="C378" s="26">
        <v>0</v>
      </c>
      <c r="D378" s="26">
        <v>2</v>
      </c>
      <c r="E378" s="41"/>
      <c r="F378" s="28"/>
      <c r="G378" s="28"/>
      <c r="H378" s="29"/>
      <c r="I378" s="27"/>
      <c r="J378" s="28"/>
      <c r="K378" s="28"/>
      <c r="L378" s="29"/>
      <c r="M378" s="27"/>
      <c r="N378" s="28"/>
      <c r="O378" s="28"/>
      <c r="P378" s="29"/>
      <c r="Q378" s="27"/>
      <c r="R378" s="28"/>
      <c r="S378" s="29"/>
      <c r="T378" s="26"/>
      <c r="U378" s="30">
        <f t="shared" si="46"/>
        <v>0</v>
      </c>
      <c r="V378" s="30">
        <f t="shared" si="47"/>
        <v>0</v>
      </c>
      <c r="W378" s="30">
        <f t="shared" si="48"/>
        <v>0</v>
      </c>
      <c r="X378" s="30">
        <f t="shared" si="53"/>
        <v>0</v>
      </c>
      <c r="Y378" s="31">
        <v>2</v>
      </c>
      <c r="Z378" s="32"/>
      <c r="AA378" s="33"/>
      <c r="AB378" s="26">
        <v>2</v>
      </c>
      <c r="AC378" s="34">
        <v>30</v>
      </c>
      <c r="AD378" s="35">
        <f t="shared" si="49"/>
        <v>0.6</v>
      </c>
      <c r="AE378" s="35">
        <f t="shared" si="50"/>
        <v>0</v>
      </c>
      <c r="AF378" s="36">
        <f t="shared" si="55"/>
        <v>0.6</v>
      </c>
      <c r="AG378" s="42">
        <v>2</v>
      </c>
      <c r="AH378" s="38">
        <f t="shared" si="51"/>
        <v>7.35</v>
      </c>
      <c r="AI378" s="3">
        <v>369</v>
      </c>
    </row>
    <row r="379" spans="1:35" ht="24" customHeight="1" x14ac:dyDescent="0.3">
      <c r="A379" s="40" t="s">
        <v>1309</v>
      </c>
      <c r="B379" s="26">
        <v>2.7</v>
      </c>
      <c r="C379" s="26">
        <v>2.0299999999999998</v>
      </c>
      <c r="D379" s="26">
        <v>1.25</v>
      </c>
      <c r="E379" s="41"/>
      <c r="F379" s="28"/>
      <c r="G379" s="28"/>
      <c r="H379" s="29"/>
      <c r="I379" s="27"/>
      <c r="J379" s="28"/>
      <c r="K379" s="28"/>
      <c r="L379" s="29"/>
      <c r="M379" s="27"/>
      <c r="N379" s="28"/>
      <c r="O379" s="28"/>
      <c r="P379" s="29"/>
      <c r="Q379" s="27"/>
      <c r="R379" s="28"/>
      <c r="S379" s="29"/>
      <c r="T379" s="26">
        <v>0.33</v>
      </c>
      <c r="U379" s="30">
        <f t="shared" si="46"/>
        <v>0.33</v>
      </c>
      <c r="V379" s="30">
        <f t="shared" si="47"/>
        <v>9.9000000000000005E-2</v>
      </c>
      <c r="W379" s="30">
        <f t="shared" si="48"/>
        <v>0.15630999999999998</v>
      </c>
      <c r="X379" s="30">
        <f t="shared" si="53"/>
        <v>0.25530999999999998</v>
      </c>
      <c r="Y379" s="31">
        <v>2</v>
      </c>
      <c r="Z379" s="32"/>
      <c r="AA379" s="33"/>
      <c r="AB379" s="26">
        <v>2</v>
      </c>
      <c r="AC379" s="34">
        <v>30</v>
      </c>
      <c r="AD379" s="35">
        <f t="shared" si="49"/>
        <v>0.6</v>
      </c>
      <c r="AE379" s="35">
        <f t="shared" si="50"/>
        <v>0.94733333333333325</v>
      </c>
      <c r="AF379" s="36">
        <f t="shared" si="55"/>
        <v>1.5473333333333332</v>
      </c>
      <c r="AG379" s="42">
        <v>1.2</v>
      </c>
      <c r="AH379" s="38">
        <f t="shared" si="51"/>
        <v>8.9826433333333338</v>
      </c>
      <c r="AI379" s="39">
        <v>370</v>
      </c>
    </row>
    <row r="380" spans="1:35" ht="24" customHeight="1" x14ac:dyDescent="0.3">
      <c r="A380" s="40" t="s">
        <v>1310</v>
      </c>
      <c r="B380" s="26">
        <v>1.8</v>
      </c>
      <c r="C380" s="26">
        <v>3</v>
      </c>
      <c r="D380" s="26">
        <v>2</v>
      </c>
      <c r="E380" s="41"/>
      <c r="F380" s="28"/>
      <c r="G380" s="28"/>
      <c r="H380" s="29"/>
      <c r="I380" s="27"/>
      <c r="J380" s="28"/>
      <c r="K380" s="28"/>
      <c r="L380" s="29"/>
      <c r="M380" s="27"/>
      <c r="N380" s="28"/>
      <c r="O380" s="28"/>
      <c r="P380" s="29"/>
      <c r="Q380" s="27"/>
      <c r="R380" s="28"/>
      <c r="S380" s="29"/>
      <c r="T380" s="26">
        <v>3</v>
      </c>
      <c r="U380" s="30">
        <f t="shared" si="46"/>
        <v>3</v>
      </c>
      <c r="V380" s="30">
        <f t="shared" si="47"/>
        <v>0.89999999999999991</v>
      </c>
      <c r="W380" s="30">
        <f t="shared" si="48"/>
        <v>2.0999999999999996</v>
      </c>
      <c r="X380" s="30">
        <f t="shared" si="53"/>
        <v>2.9999999999999996</v>
      </c>
      <c r="Y380" s="31"/>
      <c r="Z380" s="32"/>
      <c r="AA380" s="33"/>
      <c r="AB380" s="26">
        <v>0</v>
      </c>
      <c r="AC380" s="34">
        <v>30</v>
      </c>
      <c r="AD380" s="35">
        <f t="shared" si="49"/>
        <v>0</v>
      </c>
      <c r="AE380" s="35">
        <f t="shared" si="50"/>
        <v>0</v>
      </c>
      <c r="AF380" s="36">
        <f t="shared" si="55"/>
        <v>0</v>
      </c>
      <c r="AG380" s="42"/>
      <c r="AH380" s="38">
        <f t="shared" si="51"/>
        <v>9.7999999999999989</v>
      </c>
      <c r="AI380" s="3">
        <v>371</v>
      </c>
    </row>
    <row r="381" spans="1:35" ht="24" customHeight="1" x14ac:dyDescent="0.3">
      <c r="A381" s="40" t="s">
        <v>1311</v>
      </c>
      <c r="B381" s="26">
        <v>3.45</v>
      </c>
      <c r="C381" s="26">
        <v>0.52</v>
      </c>
      <c r="D381" s="26">
        <v>2</v>
      </c>
      <c r="E381" s="41"/>
      <c r="F381" s="28"/>
      <c r="G381" s="28"/>
      <c r="H381" s="29"/>
      <c r="I381" s="27"/>
      <c r="J381" s="28"/>
      <c r="K381" s="28"/>
      <c r="L381" s="29"/>
      <c r="M381" s="27"/>
      <c r="N381" s="28"/>
      <c r="O381" s="28"/>
      <c r="P381" s="29"/>
      <c r="Q381" s="27"/>
      <c r="R381" s="28"/>
      <c r="S381" s="29"/>
      <c r="T381" s="26">
        <v>1</v>
      </c>
      <c r="U381" s="30">
        <f t="shared" si="46"/>
        <v>1</v>
      </c>
      <c r="V381" s="30">
        <f t="shared" si="47"/>
        <v>0.3</v>
      </c>
      <c r="W381" s="30">
        <f t="shared" si="48"/>
        <v>0.12133333333333333</v>
      </c>
      <c r="X381" s="30">
        <f t="shared" si="53"/>
        <v>0.42133333333333334</v>
      </c>
      <c r="Y381" s="31">
        <v>2</v>
      </c>
      <c r="Z381" s="32"/>
      <c r="AA381" s="33"/>
      <c r="AB381" s="26">
        <v>2</v>
      </c>
      <c r="AC381" s="34">
        <v>30</v>
      </c>
      <c r="AD381" s="35">
        <f t="shared" si="49"/>
        <v>0.6</v>
      </c>
      <c r="AE381" s="35">
        <f t="shared" si="50"/>
        <v>0.24266666666666667</v>
      </c>
      <c r="AF381" s="36">
        <f t="shared" si="55"/>
        <v>0.84266666666666667</v>
      </c>
      <c r="AG381" s="42">
        <v>1.7</v>
      </c>
      <c r="AH381" s="38">
        <f t="shared" si="51"/>
        <v>8.9339999999999993</v>
      </c>
      <c r="AI381" s="3">
        <v>372</v>
      </c>
    </row>
    <row r="382" spans="1:35" ht="24" customHeight="1" x14ac:dyDescent="0.3">
      <c r="A382" s="40" t="s">
        <v>1312</v>
      </c>
      <c r="B382" s="26">
        <v>2.9</v>
      </c>
      <c r="C382" s="26">
        <v>1.03</v>
      </c>
      <c r="D382" s="26"/>
      <c r="E382" s="41"/>
      <c r="F382" s="28"/>
      <c r="G382" s="28"/>
      <c r="H382" s="29"/>
      <c r="I382" s="27"/>
      <c r="J382" s="28"/>
      <c r="K382" s="28"/>
      <c r="L382" s="29"/>
      <c r="M382" s="27"/>
      <c r="N382" s="28"/>
      <c r="O382" s="28"/>
      <c r="P382" s="29"/>
      <c r="Q382" s="27"/>
      <c r="R382" s="28"/>
      <c r="S382" s="29"/>
      <c r="T382" s="26"/>
      <c r="U382" s="30">
        <f t="shared" si="46"/>
        <v>0</v>
      </c>
      <c r="V382" s="30">
        <f t="shared" si="47"/>
        <v>0</v>
      </c>
      <c r="W382" s="30">
        <f t="shared" si="48"/>
        <v>0</v>
      </c>
      <c r="X382" s="30">
        <f t="shared" si="53"/>
        <v>0</v>
      </c>
      <c r="Y382" s="31">
        <v>2</v>
      </c>
      <c r="Z382" s="32"/>
      <c r="AA382" s="33"/>
      <c r="AB382" s="26">
        <v>2</v>
      </c>
      <c r="AC382" s="34">
        <v>30</v>
      </c>
      <c r="AD382" s="35">
        <f t="shared" si="49"/>
        <v>0.6</v>
      </c>
      <c r="AE382" s="35">
        <f t="shared" si="50"/>
        <v>0.48066666666666663</v>
      </c>
      <c r="AF382" s="36">
        <f t="shared" si="55"/>
        <v>1.0806666666666667</v>
      </c>
      <c r="AG382" s="42">
        <v>1.7</v>
      </c>
      <c r="AH382" s="38">
        <f t="shared" si="51"/>
        <v>6.7106666666666666</v>
      </c>
      <c r="AI382" s="39">
        <v>373</v>
      </c>
    </row>
    <row r="383" spans="1:35" ht="24" customHeight="1" x14ac:dyDescent="0.3">
      <c r="A383" s="40" t="s">
        <v>1313</v>
      </c>
      <c r="B383" s="26">
        <v>3.2</v>
      </c>
      <c r="C383" s="26">
        <v>3</v>
      </c>
      <c r="D383" s="26">
        <v>2</v>
      </c>
      <c r="E383" s="41"/>
      <c r="F383" s="28"/>
      <c r="G383" s="28"/>
      <c r="H383" s="29"/>
      <c r="I383" s="27"/>
      <c r="J383" s="28"/>
      <c r="K383" s="28"/>
      <c r="L383" s="29"/>
      <c r="M383" s="27"/>
      <c r="N383" s="28"/>
      <c r="O383" s="28"/>
      <c r="P383" s="29"/>
      <c r="Q383" s="27"/>
      <c r="R383" s="28"/>
      <c r="S383" s="29"/>
      <c r="T383" s="26">
        <v>2.5</v>
      </c>
      <c r="U383" s="30">
        <f t="shared" si="46"/>
        <v>2.5</v>
      </c>
      <c r="V383" s="30">
        <f t="shared" si="47"/>
        <v>0.75</v>
      </c>
      <c r="W383" s="30">
        <f t="shared" si="48"/>
        <v>1.75</v>
      </c>
      <c r="X383" s="30">
        <f t="shared" si="53"/>
        <v>2.5</v>
      </c>
      <c r="Y383" s="31">
        <v>2</v>
      </c>
      <c r="Z383" s="32"/>
      <c r="AA383" s="33"/>
      <c r="AB383" s="26">
        <v>2</v>
      </c>
      <c r="AC383" s="34">
        <v>30</v>
      </c>
      <c r="AD383" s="35">
        <f t="shared" si="49"/>
        <v>0.6</v>
      </c>
      <c r="AE383" s="35">
        <f t="shared" si="50"/>
        <v>1.3999999999999997</v>
      </c>
      <c r="AF383" s="36">
        <f t="shared" si="55"/>
        <v>1.9999999999999996</v>
      </c>
      <c r="AG383" s="42">
        <v>0.75</v>
      </c>
      <c r="AH383" s="38">
        <f t="shared" si="51"/>
        <v>13.45</v>
      </c>
      <c r="AI383" s="3">
        <v>374</v>
      </c>
    </row>
    <row r="384" spans="1:35" ht="24" customHeight="1" x14ac:dyDescent="0.3">
      <c r="A384" s="40" t="s">
        <v>1314</v>
      </c>
      <c r="B384" s="26"/>
      <c r="C384" s="26"/>
      <c r="D384" s="26"/>
      <c r="E384" s="41"/>
      <c r="F384" s="28"/>
      <c r="G384" s="28"/>
      <c r="H384" s="29"/>
      <c r="I384" s="27"/>
      <c r="J384" s="28"/>
      <c r="K384" s="28"/>
      <c r="L384" s="29">
        <v>5</v>
      </c>
      <c r="M384" s="27"/>
      <c r="N384" s="28"/>
      <c r="O384" s="28"/>
      <c r="P384" s="29"/>
      <c r="Q384" s="27"/>
      <c r="R384" s="28"/>
      <c r="S384" s="29"/>
      <c r="T384" s="26"/>
      <c r="U384" s="30">
        <f t="shared" si="46"/>
        <v>5</v>
      </c>
      <c r="V384" s="30">
        <f t="shared" si="47"/>
        <v>1.5</v>
      </c>
      <c r="W384" s="30">
        <f t="shared" si="48"/>
        <v>0</v>
      </c>
      <c r="X384" s="30">
        <f t="shared" si="53"/>
        <v>1.5</v>
      </c>
      <c r="Y384" s="31">
        <v>2</v>
      </c>
      <c r="Z384" s="32"/>
      <c r="AA384" s="33"/>
      <c r="AB384" s="26">
        <v>2</v>
      </c>
      <c r="AC384" s="34">
        <v>30</v>
      </c>
      <c r="AD384" s="35">
        <f t="shared" si="49"/>
        <v>0.6</v>
      </c>
      <c r="AE384" s="35">
        <f t="shared" si="50"/>
        <v>0</v>
      </c>
      <c r="AF384" s="36">
        <f t="shared" si="55"/>
        <v>0.6</v>
      </c>
      <c r="AG384" s="42"/>
      <c r="AH384" s="38">
        <f t="shared" si="51"/>
        <v>2.1</v>
      </c>
      <c r="AI384" s="3">
        <v>375</v>
      </c>
    </row>
    <row r="385" spans="1:35" ht="24" customHeight="1" x14ac:dyDescent="0.3">
      <c r="A385" s="40" t="s">
        <v>1315</v>
      </c>
      <c r="B385" s="26">
        <v>2.95</v>
      </c>
      <c r="C385" s="26">
        <v>2</v>
      </c>
      <c r="D385" s="26"/>
      <c r="E385" s="41"/>
      <c r="F385" s="28"/>
      <c r="G385" s="28"/>
      <c r="H385" s="29"/>
      <c r="I385" s="27"/>
      <c r="J385" s="28"/>
      <c r="K385" s="28"/>
      <c r="L385" s="29"/>
      <c r="M385" s="27"/>
      <c r="N385" s="28"/>
      <c r="O385" s="28"/>
      <c r="P385" s="29"/>
      <c r="Q385" s="27"/>
      <c r="R385" s="28"/>
      <c r="S385" s="29"/>
      <c r="T385" s="26">
        <v>4</v>
      </c>
      <c r="U385" s="30">
        <f t="shared" si="46"/>
        <v>4</v>
      </c>
      <c r="V385" s="30">
        <f t="shared" si="47"/>
        <v>1.2</v>
      </c>
      <c r="W385" s="30">
        <f t="shared" si="48"/>
        <v>1.8666666666666665</v>
      </c>
      <c r="X385" s="30">
        <f t="shared" si="53"/>
        <v>3.0666666666666664</v>
      </c>
      <c r="Y385" s="31">
        <v>2</v>
      </c>
      <c r="Z385" s="32"/>
      <c r="AA385" s="33"/>
      <c r="AB385" s="26">
        <v>2</v>
      </c>
      <c r="AC385" s="34">
        <v>30</v>
      </c>
      <c r="AD385" s="35">
        <f t="shared" si="49"/>
        <v>0.6</v>
      </c>
      <c r="AE385" s="35">
        <f t="shared" si="50"/>
        <v>0.93333333333333324</v>
      </c>
      <c r="AF385" s="36">
        <f t="shared" si="55"/>
        <v>1.5333333333333332</v>
      </c>
      <c r="AG385" s="42">
        <v>0.75</v>
      </c>
      <c r="AH385" s="38">
        <f t="shared" si="51"/>
        <v>10.299999999999999</v>
      </c>
      <c r="AI385" s="39">
        <v>376</v>
      </c>
    </row>
    <row r="386" spans="1:35" ht="24" customHeight="1" x14ac:dyDescent="0.3">
      <c r="A386" s="40" t="s">
        <v>1316</v>
      </c>
      <c r="B386" s="26">
        <v>0.8</v>
      </c>
      <c r="C386" s="26">
        <v>0</v>
      </c>
      <c r="D386" s="26">
        <v>0.2</v>
      </c>
      <c r="E386" s="41"/>
      <c r="F386" s="28"/>
      <c r="G386" s="28"/>
      <c r="H386" s="29"/>
      <c r="I386" s="27"/>
      <c r="J386" s="28"/>
      <c r="K386" s="28"/>
      <c r="L386" s="29"/>
      <c r="M386" s="27"/>
      <c r="N386" s="28"/>
      <c r="O386" s="28"/>
      <c r="P386" s="29"/>
      <c r="Q386" s="27"/>
      <c r="R386" s="28"/>
      <c r="S386" s="29"/>
      <c r="T386" s="26">
        <v>1.5</v>
      </c>
      <c r="U386" s="30">
        <f t="shared" si="46"/>
        <v>1.5</v>
      </c>
      <c r="V386" s="30">
        <f t="shared" si="47"/>
        <v>0.44999999999999996</v>
      </c>
      <c r="W386" s="30">
        <f t="shared" si="48"/>
        <v>0</v>
      </c>
      <c r="X386" s="30">
        <f t="shared" si="53"/>
        <v>0.44999999999999996</v>
      </c>
      <c r="Y386" s="31"/>
      <c r="Z386" s="32"/>
      <c r="AA386" s="33"/>
      <c r="AB386" s="26">
        <v>0</v>
      </c>
      <c r="AC386" s="34">
        <v>30</v>
      </c>
      <c r="AD386" s="35">
        <f t="shared" si="49"/>
        <v>0</v>
      </c>
      <c r="AE386" s="35">
        <f t="shared" si="50"/>
        <v>0</v>
      </c>
      <c r="AF386" s="36">
        <f t="shared" si="55"/>
        <v>0</v>
      </c>
      <c r="AG386" s="42">
        <v>0.4</v>
      </c>
      <c r="AH386" s="38">
        <f t="shared" si="51"/>
        <v>1.85</v>
      </c>
      <c r="AI386" s="3">
        <v>377</v>
      </c>
    </row>
    <row r="387" spans="1:35" ht="24" customHeight="1" x14ac:dyDescent="0.3">
      <c r="A387" s="40" t="s">
        <v>1317</v>
      </c>
      <c r="B387" s="26">
        <v>2.5</v>
      </c>
      <c r="C387" s="26">
        <v>1.94</v>
      </c>
      <c r="D387" s="26">
        <v>2</v>
      </c>
      <c r="E387" s="41"/>
      <c r="F387" s="28"/>
      <c r="G387" s="28"/>
      <c r="H387" s="29"/>
      <c r="I387" s="27"/>
      <c r="J387" s="28"/>
      <c r="K387" s="28"/>
      <c r="L387" s="29"/>
      <c r="M387" s="27"/>
      <c r="N387" s="28"/>
      <c r="O387" s="28"/>
      <c r="P387" s="29"/>
      <c r="Q387" s="27"/>
      <c r="R387" s="28"/>
      <c r="S387" s="29"/>
      <c r="T387" s="26">
        <v>1</v>
      </c>
      <c r="U387" s="30">
        <f t="shared" si="46"/>
        <v>1</v>
      </c>
      <c r="V387" s="30">
        <f t="shared" si="47"/>
        <v>0.3</v>
      </c>
      <c r="W387" s="30">
        <f t="shared" si="48"/>
        <v>0.45266666666666661</v>
      </c>
      <c r="X387" s="30">
        <f t="shared" si="53"/>
        <v>0.7526666666666666</v>
      </c>
      <c r="Y387" s="31">
        <v>2</v>
      </c>
      <c r="Z387" s="32"/>
      <c r="AA387" s="33"/>
      <c r="AB387" s="26">
        <v>2</v>
      </c>
      <c r="AC387" s="34">
        <v>30</v>
      </c>
      <c r="AD387" s="35">
        <f t="shared" si="49"/>
        <v>0.6</v>
      </c>
      <c r="AE387" s="35">
        <f t="shared" si="50"/>
        <v>0.90533333333333321</v>
      </c>
      <c r="AF387" s="36">
        <f t="shared" si="55"/>
        <v>1.5053333333333332</v>
      </c>
      <c r="AG387" s="42">
        <v>2</v>
      </c>
      <c r="AH387" s="38">
        <f t="shared" si="51"/>
        <v>10.697999999999999</v>
      </c>
      <c r="AI387" s="3">
        <v>378</v>
      </c>
    </row>
    <row r="388" spans="1:35" ht="24" customHeight="1" x14ac:dyDescent="0.3">
      <c r="A388" s="40" t="s">
        <v>1318</v>
      </c>
      <c r="B388" s="26">
        <v>1.5</v>
      </c>
      <c r="C388" s="26">
        <v>0</v>
      </c>
      <c r="D388" s="26"/>
      <c r="E388" s="41"/>
      <c r="F388" s="28"/>
      <c r="G388" s="28"/>
      <c r="H388" s="29"/>
      <c r="I388" s="27"/>
      <c r="J388" s="28"/>
      <c r="K388" s="28"/>
      <c r="L388" s="29"/>
      <c r="M388" s="27"/>
      <c r="N388" s="28"/>
      <c r="O388" s="28"/>
      <c r="P388" s="29"/>
      <c r="Q388" s="27"/>
      <c r="R388" s="28"/>
      <c r="S388" s="29"/>
      <c r="T388" s="26"/>
      <c r="U388" s="30">
        <f t="shared" si="46"/>
        <v>0</v>
      </c>
      <c r="V388" s="30">
        <f t="shared" si="47"/>
        <v>0</v>
      </c>
      <c r="W388" s="30">
        <f t="shared" si="48"/>
        <v>0</v>
      </c>
      <c r="X388" s="30">
        <f t="shared" si="53"/>
        <v>0</v>
      </c>
      <c r="Y388" s="31">
        <v>2</v>
      </c>
      <c r="Z388" s="32"/>
      <c r="AA388" s="33"/>
      <c r="AB388" s="26">
        <v>2</v>
      </c>
      <c r="AC388" s="34">
        <v>30</v>
      </c>
      <c r="AD388" s="35">
        <f t="shared" si="49"/>
        <v>0.6</v>
      </c>
      <c r="AE388" s="35">
        <f t="shared" si="50"/>
        <v>0</v>
      </c>
      <c r="AF388" s="36">
        <f t="shared" si="55"/>
        <v>0.6</v>
      </c>
      <c r="AG388" s="42"/>
      <c r="AH388" s="38">
        <f t="shared" si="51"/>
        <v>2.1</v>
      </c>
      <c r="AI388" s="39">
        <v>379</v>
      </c>
    </row>
    <row r="389" spans="1:35" ht="24" customHeight="1" x14ac:dyDescent="0.3">
      <c r="A389" s="40" t="s">
        <v>1319</v>
      </c>
      <c r="B389" s="26"/>
      <c r="C389" s="26"/>
      <c r="D389" s="26"/>
      <c r="E389" s="41"/>
      <c r="F389" s="28"/>
      <c r="G389" s="28"/>
      <c r="H389" s="29"/>
      <c r="I389" s="27"/>
      <c r="J389" s="28"/>
      <c r="K389" s="28"/>
      <c r="L389" s="29"/>
      <c r="M389" s="27"/>
      <c r="N389" s="28"/>
      <c r="O389" s="28"/>
      <c r="P389" s="29"/>
      <c r="Q389" s="27"/>
      <c r="R389" s="28"/>
      <c r="S389" s="29"/>
      <c r="T389" s="26"/>
      <c r="U389" s="30">
        <f t="shared" si="46"/>
        <v>0</v>
      </c>
      <c r="V389" s="30">
        <f t="shared" si="47"/>
        <v>0</v>
      </c>
      <c r="W389" s="30">
        <f t="shared" si="48"/>
        <v>0</v>
      </c>
      <c r="X389" s="30">
        <f t="shared" si="53"/>
        <v>0</v>
      </c>
      <c r="Y389" s="31">
        <v>2</v>
      </c>
      <c r="Z389" s="32"/>
      <c r="AA389" s="33"/>
      <c r="AB389" s="26">
        <v>2</v>
      </c>
      <c r="AC389" s="34">
        <v>30</v>
      </c>
      <c r="AD389" s="35">
        <f t="shared" si="49"/>
        <v>0.6</v>
      </c>
      <c r="AE389" s="35">
        <f t="shared" si="50"/>
        <v>0</v>
      </c>
      <c r="AF389" s="36">
        <f t="shared" si="55"/>
        <v>0.6</v>
      </c>
      <c r="AG389" s="42"/>
      <c r="AH389" s="38">
        <f t="shared" si="51"/>
        <v>0.6</v>
      </c>
      <c r="AI389" s="3">
        <v>380</v>
      </c>
    </row>
    <row r="390" spans="1:35" ht="24" customHeight="1" x14ac:dyDescent="0.3">
      <c r="A390" s="40" t="s">
        <v>1320</v>
      </c>
      <c r="B390" s="26">
        <v>2.7</v>
      </c>
      <c r="C390" s="26">
        <v>0</v>
      </c>
      <c r="D390" s="26">
        <v>1.1499999999999999</v>
      </c>
      <c r="E390" s="41"/>
      <c r="F390" s="28"/>
      <c r="G390" s="28"/>
      <c r="H390" s="29"/>
      <c r="I390" s="27"/>
      <c r="J390" s="28"/>
      <c r="K390" s="28"/>
      <c r="L390" s="29"/>
      <c r="M390" s="27"/>
      <c r="N390" s="28"/>
      <c r="O390" s="28"/>
      <c r="P390" s="29"/>
      <c r="Q390" s="27"/>
      <c r="R390" s="28"/>
      <c r="S390" s="29"/>
      <c r="T390" s="26">
        <v>2</v>
      </c>
      <c r="U390" s="30">
        <f t="shared" si="46"/>
        <v>2</v>
      </c>
      <c r="V390" s="30">
        <f t="shared" si="47"/>
        <v>0.6</v>
      </c>
      <c r="W390" s="30">
        <f t="shared" si="48"/>
        <v>0</v>
      </c>
      <c r="X390" s="30">
        <f t="shared" si="53"/>
        <v>0.6</v>
      </c>
      <c r="Y390" s="31">
        <v>2</v>
      </c>
      <c r="Z390" s="32"/>
      <c r="AA390" s="33"/>
      <c r="AB390" s="26">
        <v>2</v>
      </c>
      <c r="AC390" s="34">
        <v>30</v>
      </c>
      <c r="AD390" s="35">
        <f t="shared" si="49"/>
        <v>0.6</v>
      </c>
      <c r="AE390" s="35">
        <f t="shared" si="50"/>
        <v>0</v>
      </c>
      <c r="AF390" s="36">
        <f t="shared" si="55"/>
        <v>0.6</v>
      </c>
      <c r="AG390" s="42">
        <v>1.1000000000000001</v>
      </c>
      <c r="AH390" s="38">
        <f t="shared" si="51"/>
        <v>6.15</v>
      </c>
      <c r="AI390" s="3">
        <v>381</v>
      </c>
    </row>
    <row r="391" spans="1:35" ht="24" customHeight="1" x14ac:dyDescent="0.3">
      <c r="A391" s="40" t="s">
        <v>1321</v>
      </c>
      <c r="B391" s="26">
        <v>2.0499999999999998</v>
      </c>
      <c r="C391" s="26">
        <v>0.2</v>
      </c>
      <c r="D391" s="26">
        <v>0.2</v>
      </c>
      <c r="E391" s="41"/>
      <c r="F391" s="28"/>
      <c r="G391" s="28"/>
      <c r="H391" s="29"/>
      <c r="I391" s="27"/>
      <c r="J391" s="28"/>
      <c r="K391" s="28"/>
      <c r="L391" s="29"/>
      <c r="M391" s="27">
        <v>2</v>
      </c>
      <c r="N391" s="28"/>
      <c r="O391" s="28"/>
      <c r="P391" s="29"/>
      <c r="Q391" s="27"/>
      <c r="R391" s="28"/>
      <c r="S391" s="29"/>
      <c r="T391" s="26">
        <v>0</v>
      </c>
      <c r="U391" s="30">
        <f t="shared" si="46"/>
        <v>2</v>
      </c>
      <c r="V391" s="30">
        <f t="shared" si="47"/>
        <v>0.6</v>
      </c>
      <c r="W391" s="30">
        <f t="shared" si="48"/>
        <v>9.3333333333333324E-2</v>
      </c>
      <c r="X391" s="30">
        <f t="shared" si="53"/>
        <v>0.69333333333333336</v>
      </c>
      <c r="Y391" s="31">
        <v>2</v>
      </c>
      <c r="Z391" s="32"/>
      <c r="AA391" s="33"/>
      <c r="AB391" s="26">
        <v>2</v>
      </c>
      <c r="AC391" s="34">
        <v>30</v>
      </c>
      <c r="AD391" s="35">
        <f t="shared" si="49"/>
        <v>0.6</v>
      </c>
      <c r="AE391" s="35">
        <f t="shared" si="50"/>
        <v>9.3333333333333324E-2</v>
      </c>
      <c r="AF391" s="36">
        <f t="shared" si="55"/>
        <v>0.69333333333333336</v>
      </c>
      <c r="AG391" s="42"/>
      <c r="AH391" s="38">
        <f t="shared" si="51"/>
        <v>3.8366666666666669</v>
      </c>
      <c r="AI391" s="39">
        <v>382</v>
      </c>
    </row>
    <row r="392" spans="1:35" ht="24" customHeight="1" x14ac:dyDescent="0.3">
      <c r="A392" s="40" t="s">
        <v>1322</v>
      </c>
      <c r="B392" s="26">
        <v>3.6</v>
      </c>
      <c r="C392" s="26">
        <v>2.85</v>
      </c>
      <c r="D392" s="26">
        <v>2</v>
      </c>
      <c r="E392" s="41"/>
      <c r="F392" s="28"/>
      <c r="G392" s="28"/>
      <c r="H392" s="29"/>
      <c r="I392" s="27"/>
      <c r="J392" s="28"/>
      <c r="K392" s="28"/>
      <c r="L392" s="29"/>
      <c r="M392" s="27"/>
      <c r="N392" s="28"/>
      <c r="O392" s="28"/>
      <c r="P392" s="29"/>
      <c r="Q392" s="27"/>
      <c r="R392" s="28"/>
      <c r="S392" s="29"/>
      <c r="T392" s="26">
        <v>1</v>
      </c>
      <c r="U392" s="30">
        <f t="shared" si="46"/>
        <v>1</v>
      </c>
      <c r="V392" s="30">
        <f t="shared" si="47"/>
        <v>0.3</v>
      </c>
      <c r="W392" s="30">
        <f t="shared" si="48"/>
        <v>0.66499999999999992</v>
      </c>
      <c r="X392" s="30">
        <f t="shared" si="53"/>
        <v>0.96499999999999986</v>
      </c>
      <c r="Y392" s="31">
        <v>2</v>
      </c>
      <c r="Z392" s="32"/>
      <c r="AA392" s="33"/>
      <c r="AB392" s="26">
        <v>2</v>
      </c>
      <c r="AC392" s="34">
        <v>30</v>
      </c>
      <c r="AD392" s="35">
        <f t="shared" si="49"/>
        <v>0.6</v>
      </c>
      <c r="AE392" s="35">
        <f t="shared" si="50"/>
        <v>1.3299999999999998</v>
      </c>
      <c r="AF392" s="36">
        <f t="shared" si="55"/>
        <v>1.9299999999999997</v>
      </c>
      <c r="AG392" s="42">
        <v>1.1000000000000001</v>
      </c>
      <c r="AH392" s="38">
        <f t="shared" si="51"/>
        <v>12.444999999999999</v>
      </c>
      <c r="AI392" s="3">
        <v>383</v>
      </c>
    </row>
    <row r="393" spans="1:35" ht="24" customHeight="1" x14ac:dyDescent="0.3">
      <c r="A393" s="40" t="s">
        <v>1323</v>
      </c>
      <c r="B393" s="26"/>
      <c r="C393" s="26"/>
      <c r="D393" s="26"/>
      <c r="E393" s="41"/>
      <c r="F393" s="28"/>
      <c r="G393" s="28"/>
      <c r="H393" s="29"/>
      <c r="I393" s="27"/>
      <c r="J393" s="28"/>
      <c r="K393" s="28"/>
      <c r="L393" s="29"/>
      <c r="M393" s="27"/>
      <c r="N393" s="28"/>
      <c r="O393" s="28"/>
      <c r="P393" s="29"/>
      <c r="Q393" s="27"/>
      <c r="R393" s="28"/>
      <c r="S393" s="29"/>
      <c r="T393" s="26"/>
      <c r="U393" s="30">
        <f t="shared" si="46"/>
        <v>0</v>
      </c>
      <c r="V393" s="30">
        <f t="shared" si="47"/>
        <v>0</v>
      </c>
      <c r="W393" s="30">
        <f t="shared" si="48"/>
        <v>0</v>
      </c>
      <c r="X393" s="30">
        <f t="shared" si="53"/>
        <v>0</v>
      </c>
      <c r="Y393" s="31">
        <v>2</v>
      </c>
      <c r="Z393" s="32"/>
      <c r="AA393" s="33"/>
      <c r="AB393" s="26">
        <v>2</v>
      </c>
      <c r="AC393" s="34">
        <v>30</v>
      </c>
      <c r="AD393" s="35">
        <f t="shared" si="49"/>
        <v>0.6</v>
      </c>
      <c r="AE393" s="35">
        <f t="shared" si="50"/>
        <v>0</v>
      </c>
      <c r="AF393" s="36">
        <f t="shared" si="55"/>
        <v>0.6</v>
      </c>
      <c r="AG393" s="42"/>
      <c r="AH393" s="38">
        <f t="shared" si="51"/>
        <v>0.6</v>
      </c>
      <c r="AI393" s="3">
        <v>384</v>
      </c>
    </row>
    <row r="394" spans="1:35" ht="24" customHeight="1" x14ac:dyDescent="0.3">
      <c r="A394" s="40" t="s">
        <v>1324</v>
      </c>
      <c r="B394" s="26">
        <v>2.75</v>
      </c>
      <c r="C394" s="26">
        <v>0.2</v>
      </c>
      <c r="D394" s="26">
        <v>1.35</v>
      </c>
      <c r="E394" s="41"/>
      <c r="F394" s="28"/>
      <c r="G394" s="28"/>
      <c r="H394" s="29"/>
      <c r="I394" s="27"/>
      <c r="J394" s="28"/>
      <c r="K394" s="28"/>
      <c r="L394" s="29"/>
      <c r="M394" s="27"/>
      <c r="N394" s="28"/>
      <c r="O394" s="28"/>
      <c r="P394" s="29"/>
      <c r="Q394" s="27"/>
      <c r="R394" s="28"/>
      <c r="S394" s="29"/>
      <c r="T394" s="26">
        <v>1</v>
      </c>
      <c r="U394" s="30">
        <f t="shared" ref="U394:U457" si="56">SUM(E394:T394)</f>
        <v>1</v>
      </c>
      <c r="V394" s="30">
        <f t="shared" ref="V394:V457" si="57">(U394*0.3)</f>
        <v>0.3</v>
      </c>
      <c r="W394" s="30">
        <f t="shared" ref="W394:W457" si="58">(U394*0.7*C394)/3</f>
        <v>4.6666666666666662E-2</v>
      </c>
      <c r="X394" s="30">
        <f t="shared" si="53"/>
        <v>0.34666666666666668</v>
      </c>
      <c r="Y394" s="31">
        <v>2</v>
      </c>
      <c r="Z394" s="32"/>
      <c r="AA394" s="33"/>
      <c r="AB394" s="26">
        <v>2</v>
      </c>
      <c r="AC394" s="34">
        <v>30</v>
      </c>
      <c r="AD394" s="35">
        <f t="shared" ref="AD394:AD457" si="59">IF(AC394="","0,00",IF(AND(AC394=30,AB394=""),SUM(Y394:AA394)*0.3,IF(AND(AC394=30,AB394&gt;=0),AB394*0.3,"Preencher com 30 ou vazio")))</f>
        <v>0.6</v>
      </c>
      <c r="AE394" s="35">
        <f t="shared" ref="AE394:AE457" si="60">IF(AND(AB394&gt;0),(AB394*0.7*C394)/3,IF(AND(AB394=0),(((SUM(Y394:AA394)*0.7))*C394)/3,"Erro"))</f>
        <v>9.3333333333333324E-2</v>
      </c>
      <c r="AF394" s="36">
        <f t="shared" si="55"/>
        <v>0.69333333333333336</v>
      </c>
      <c r="AG394" s="42">
        <v>0.15</v>
      </c>
      <c r="AH394" s="38">
        <f t="shared" ref="AH394:AH457" si="61">IFERROR(B394+C394+D394+X394+AF394+AG394,"-")</f>
        <v>5.4900000000000011</v>
      </c>
      <c r="AI394" s="39">
        <v>385</v>
      </c>
    </row>
    <row r="395" spans="1:35" ht="24" customHeight="1" x14ac:dyDescent="0.3">
      <c r="A395" s="40" t="s">
        <v>1325</v>
      </c>
      <c r="B395" s="26">
        <v>2.85</v>
      </c>
      <c r="C395" s="26">
        <v>0.25</v>
      </c>
      <c r="D395" s="26"/>
      <c r="E395" s="41"/>
      <c r="F395" s="28"/>
      <c r="G395" s="28"/>
      <c r="H395" s="29"/>
      <c r="I395" s="27"/>
      <c r="J395" s="28"/>
      <c r="K395" s="28"/>
      <c r="L395" s="29">
        <v>5</v>
      </c>
      <c r="M395" s="27"/>
      <c r="N395" s="28"/>
      <c r="O395" s="28"/>
      <c r="P395" s="29"/>
      <c r="Q395" s="27"/>
      <c r="R395" s="28"/>
      <c r="S395" s="29"/>
      <c r="T395" s="26">
        <v>0.67</v>
      </c>
      <c r="U395" s="30">
        <f t="shared" si="56"/>
        <v>5.67</v>
      </c>
      <c r="V395" s="30">
        <f t="shared" si="57"/>
        <v>1.7009999999999998</v>
      </c>
      <c r="W395" s="30">
        <f t="shared" si="58"/>
        <v>0.33074999999999999</v>
      </c>
      <c r="X395" s="30">
        <f t="shared" si="53"/>
        <v>2.0317499999999997</v>
      </c>
      <c r="Y395" s="31">
        <v>2</v>
      </c>
      <c r="Z395" s="32"/>
      <c r="AA395" s="33"/>
      <c r="AB395" s="26">
        <v>2</v>
      </c>
      <c r="AC395" s="34">
        <v>30</v>
      </c>
      <c r="AD395" s="35">
        <f t="shared" si="59"/>
        <v>0.6</v>
      </c>
      <c r="AE395" s="35">
        <f t="shared" si="60"/>
        <v>0.11666666666666665</v>
      </c>
      <c r="AF395" s="36">
        <f t="shared" si="55"/>
        <v>0.71666666666666667</v>
      </c>
      <c r="AG395" s="42">
        <v>0.45</v>
      </c>
      <c r="AH395" s="38">
        <f t="shared" si="61"/>
        <v>6.2984166666666672</v>
      </c>
      <c r="AI395" s="3">
        <v>386</v>
      </c>
    </row>
    <row r="396" spans="1:35" ht="24" customHeight="1" x14ac:dyDescent="0.3">
      <c r="A396" s="40" t="s">
        <v>1326</v>
      </c>
      <c r="B396" s="26">
        <v>2.95</v>
      </c>
      <c r="C396" s="26">
        <v>0.27</v>
      </c>
      <c r="D396" s="26">
        <v>2</v>
      </c>
      <c r="E396" s="41"/>
      <c r="F396" s="28"/>
      <c r="G396" s="28"/>
      <c r="H396" s="29"/>
      <c r="I396" s="27"/>
      <c r="J396" s="28"/>
      <c r="K396" s="28"/>
      <c r="L396" s="29"/>
      <c r="M396" s="27"/>
      <c r="N396" s="28"/>
      <c r="O396" s="28"/>
      <c r="P396" s="29"/>
      <c r="Q396" s="27"/>
      <c r="R396" s="28"/>
      <c r="S396" s="29"/>
      <c r="T396" s="26">
        <v>4</v>
      </c>
      <c r="U396" s="30">
        <f t="shared" si="56"/>
        <v>4</v>
      </c>
      <c r="V396" s="30">
        <f t="shared" si="57"/>
        <v>1.2</v>
      </c>
      <c r="W396" s="30">
        <f t="shared" si="58"/>
        <v>0.252</v>
      </c>
      <c r="X396" s="30">
        <f t="shared" si="53"/>
        <v>1.452</v>
      </c>
      <c r="Y396" s="31">
        <v>2</v>
      </c>
      <c r="Z396" s="32"/>
      <c r="AA396" s="33"/>
      <c r="AB396" s="26">
        <v>2</v>
      </c>
      <c r="AC396" s="34">
        <v>30</v>
      </c>
      <c r="AD396" s="35">
        <f t="shared" si="59"/>
        <v>0.6</v>
      </c>
      <c r="AE396" s="35">
        <f t="shared" si="60"/>
        <v>0.126</v>
      </c>
      <c r="AF396" s="36">
        <f t="shared" si="55"/>
        <v>0.72599999999999998</v>
      </c>
      <c r="AG396" s="42">
        <v>0.9</v>
      </c>
      <c r="AH396" s="38">
        <f t="shared" si="61"/>
        <v>8.298</v>
      </c>
      <c r="AI396" s="3">
        <v>387</v>
      </c>
    </row>
    <row r="397" spans="1:35" ht="24" customHeight="1" x14ac:dyDescent="0.3">
      <c r="A397" s="40" t="s">
        <v>1327</v>
      </c>
      <c r="B397" s="26">
        <v>3.4</v>
      </c>
      <c r="C397" s="26">
        <v>3</v>
      </c>
      <c r="D397" s="26">
        <v>0.95</v>
      </c>
      <c r="E397" s="41"/>
      <c r="F397" s="28"/>
      <c r="G397" s="28"/>
      <c r="H397" s="29"/>
      <c r="I397" s="27"/>
      <c r="J397" s="28"/>
      <c r="K397" s="28"/>
      <c r="L397" s="29"/>
      <c r="M397" s="27">
        <v>2</v>
      </c>
      <c r="N397" s="28"/>
      <c r="O397" s="28"/>
      <c r="P397" s="29"/>
      <c r="Q397" s="27"/>
      <c r="R397" s="28"/>
      <c r="S397" s="29"/>
      <c r="T397" s="26"/>
      <c r="U397" s="30">
        <f t="shared" si="56"/>
        <v>2</v>
      </c>
      <c r="V397" s="30">
        <f t="shared" si="57"/>
        <v>0.6</v>
      </c>
      <c r="W397" s="30">
        <f t="shared" si="58"/>
        <v>1.3999999999999997</v>
      </c>
      <c r="X397" s="30">
        <f t="shared" si="53"/>
        <v>1.9999999999999996</v>
      </c>
      <c r="Y397" s="31">
        <v>2</v>
      </c>
      <c r="Z397" s="32"/>
      <c r="AA397" s="33"/>
      <c r="AB397" s="26">
        <v>2</v>
      </c>
      <c r="AC397" s="34">
        <v>30</v>
      </c>
      <c r="AD397" s="35">
        <f t="shared" si="59"/>
        <v>0.6</v>
      </c>
      <c r="AE397" s="35">
        <f t="shared" si="60"/>
        <v>1.3999999999999997</v>
      </c>
      <c r="AF397" s="36">
        <f t="shared" si="55"/>
        <v>1.9999999999999996</v>
      </c>
      <c r="AG397" s="42">
        <v>1.35</v>
      </c>
      <c r="AH397" s="38">
        <f t="shared" si="61"/>
        <v>12.7</v>
      </c>
      <c r="AI397" s="39">
        <v>388</v>
      </c>
    </row>
    <row r="398" spans="1:35" ht="24" customHeight="1" x14ac:dyDescent="0.3">
      <c r="A398" s="40" t="s">
        <v>1328</v>
      </c>
      <c r="B398" s="26">
        <v>2.5</v>
      </c>
      <c r="C398" s="26">
        <v>3</v>
      </c>
      <c r="D398" s="26">
        <v>1.8</v>
      </c>
      <c r="E398" s="41"/>
      <c r="F398" s="28"/>
      <c r="G398" s="28"/>
      <c r="H398" s="29"/>
      <c r="I398" s="27"/>
      <c r="J398" s="28"/>
      <c r="K398" s="28"/>
      <c r="L398" s="29">
        <v>5</v>
      </c>
      <c r="M398" s="27"/>
      <c r="N398" s="28"/>
      <c r="O398" s="28"/>
      <c r="P398" s="29"/>
      <c r="Q398" s="27"/>
      <c r="R398" s="28"/>
      <c r="S398" s="29"/>
      <c r="T398" s="26">
        <v>5</v>
      </c>
      <c r="U398" s="30">
        <f t="shared" si="56"/>
        <v>10</v>
      </c>
      <c r="V398" s="30">
        <f t="shared" si="57"/>
        <v>3</v>
      </c>
      <c r="W398" s="30">
        <f t="shared" si="58"/>
        <v>7</v>
      </c>
      <c r="X398" s="30">
        <f t="shared" si="53"/>
        <v>10</v>
      </c>
      <c r="Y398" s="31">
        <v>2</v>
      </c>
      <c r="Z398" s="32"/>
      <c r="AA398" s="33"/>
      <c r="AB398" s="26">
        <v>2</v>
      </c>
      <c r="AC398" s="34">
        <v>30</v>
      </c>
      <c r="AD398" s="35">
        <f t="shared" si="59"/>
        <v>0.6</v>
      </c>
      <c r="AE398" s="35">
        <f t="shared" si="60"/>
        <v>1.3999999999999997</v>
      </c>
      <c r="AF398" s="36">
        <f t="shared" si="55"/>
        <v>1.9999999999999996</v>
      </c>
      <c r="AG398" s="42">
        <v>1.4</v>
      </c>
      <c r="AH398" s="38">
        <f t="shared" si="61"/>
        <v>20.7</v>
      </c>
      <c r="AI398" s="3">
        <v>389</v>
      </c>
    </row>
    <row r="399" spans="1:35" ht="24" customHeight="1" x14ac:dyDescent="0.3">
      <c r="A399" s="40" t="s">
        <v>1329</v>
      </c>
      <c r="B399" s="26">
        <v>2.6</v>
      </c>
      <c r="C399" s="26">
        <v>0.7</v>
      </c>
      <c r="D399" s="26">
        <v>1.7</v>
      </c>
      <c r="E399" s="41"/>
      <c r="F399" s="28"/>
      <c r="G399" s="28"/>
      <c r="H399" s="29"/>
      <c r="I399" s="27"/>
      <c r="J399" s="28"/>
      <c r="K399" s="28"/>
      <c r="L399" s="29"/>
      <c r="M399" s="27"/>
      <c r="N399" s="28"/>
      <c r="O399" s="28"/>
      <c r="P399" s="29"/>
      <c r="Q399" s="27"/>
      <c r="R399" s="28"/>
      <c r="S399" s="29"/>
      <c r="T399" s="26"/>
      <c r="U399" s="30">
        <f t="shared" si="56"/>
        <v>0</v>
      </c>
      <c r="V399" s="30">
        <f t="shared" si="57"/>
        <v>0</v>
      </c>
      <c r="W399" s="30">
        <f t="shared" si="58"/>
        <v>0</v>
      </c>
      <c r="X399" s="30">
        <f t="shared" si="53"/>
        <v>0</v>
      </c>
      <c r="Y399" s="31">
        <v>2</v>
      </c>
      <c r="Z399" s="32"/>
      <c r="AA399" s="33"/>
      <c r="AB399" s="26">
        <v>2</v>
      </c>
      <c r="AC399" s="34">
        <v>30</v>
      </c>
      <c r="AD399" s="35">
        <f t="shared" si="59"/>
        <v>0.6</v>
      </c>
      <c r="AE399" s="35">
        <f t="shared" si="60"/>
        <v>0.32666666666666661</v>
      </c>
      <c r="AF399" s="36">
        <f t="shared" si="55"/>
        <v>0.92666666666666653</v>
      </c>
      <c r="AG399" s="42"/>
      <c r="AH399" s="38">
        <f t="shared" si="61"/>
        <v>5.9266666666666667</v>
      </c>
      <c r="AI399" s="3">
        <v>390</v>
      </c>
    </row>
    <row r="400" spans="1:35" ht="24" customHeight="1" x14ac:dyDescent="0.3">
      <c r="A400" s="40" t="s">
        <v>1330</v>
      </c>
      <c r="B400" s="26">
        <v>0.2</v>
      </c>
      <c r="C400" s="26">
        <v>0</v>
      </c>
      <c r="D400" s="26">
        <v>1.9</v>
      </c>
      <c r="E400" s="41"/>
      <c r="F400" s="28"/>
      <c r="G400" s="28"/>
      <c r="H400" s="29"/>
      <c r="I400" s="27"/>
      <c r="J400" s="28"/>
      <c r="K400" s="28"/>
      <c r="L400" s="29">
        <v>5</v>
      </c>
      <c r="M400" s="27"/>
      <c r="N400" s="28"/>
      <c r="O400" s="28"/>
      <c r="P400" s="29"/>
      <c r="Q400" s="27"/>
      <c r="R400" s="28"/>
      <c r="S400" s="29"/>
      <c r="T400" s="26">
        <v>2.63</v>
      </c>
      <c r="U400" s="30">
        <f t="shared" si="56"/>
        <v>7.63</v>
      </c>
      <c r="V400" s="30">
        <f t="shared" si="57"/>
        <v>2.2889999999999997</v>
      </c>
      <c r="W400" s="30">
        <f t="shared" si="58"/>
        <v>0</v>
      </c>
      <c r="X400" s="30">
        <f t="shared" si="53"/>
        <v>2.2889999999999997</v>
      </c>
      <c r="Y400" s="31">
        <v>2</v>
      </c>
      <c r="Z400" s="32"/>
      <c r="AA400" s="33"/>
      <c r="AB400" s="26">
        <v>2</v>
      </c>
      <c r="AC400" s="34">
        <v>30</v>
      </c>
      <c r="AD400" s="35">
        <f t="shared" si="59"/>
        <v>0.6</v>
      </c>
      <c r="AE400" s="35">
        <f t="shared" si="60"/>
        <v>0</v>
      </c>
      <c r="AF400" s="36">
        <f t="shared" si="55"/>
        <v>0.6</v>
      </c>
      <c r="AG400" s="42">
        <v>0.75</v>
      </c>
      <c r="AH400" s="38">
        <f t="shared" si="61"/>
        <v>5.738999999999999</v>
      </c>
      <c r="AI400" s="39">
        <v>391</v>
      </c>
    </row>
    <row r="401" spans="1:35" ht="24" customHeight="1" x14ac:dyDescent="0.3">
      <c r="A401" s="40" t="s">
        <v>1331</v>
      </c>
      <c r="B401" s="26"/>
      <c r="C401" s="26"/>
      <c r="D401" s="26"/>
      <c r="E401" s="41"/>
      <c r="F401" s="28"/>
      <c r="G401" s="28"/>
      <c r="H401" s="29"/>
      <c r="I401" s="27"/>
      <c r="J401" s="28"/>
      <c r="K401" s="28"/>
      <c r="L401" s="29"/>
      <c r="M401" s="27"/>
      <c r="N401" s="28"/>
      <c r="O401" s="28"/>
      <c r="P401" s="29"/>
      <c r="Q401" s="27"/>
      <c r="R401" s="28"/>
      <c r="S401" s="29"/>
      <c r="T401" s="26"/>
      <c r="U401" s="30">
        <f t="shared" si="56"/>
        <v>0</v>
      </c>
      <c r="V401" s="30">
        <f t="shared" si="57"/>
        <v>0</v>
      </c>
      <c r="W401" s="30">
        <f t="shared" si="58"/>
        <v>0</v>
      </c>
      <c r="X401" s="30">
        <f t="shared" si="53"/>
        <v>0</v>
      </c>
      <c r="Y401" s="31">
        <v>2</v>
      </c>
      <c r="Z401" s="32"/>
      <c r="AA401" s="33"/>
      <c r="AB401" s="26">
        <v>2</v>
      </c>
      <c r="AC401" s="34">
        <v>30</v>
      </c>
      <c r="AD401" s="35">
        <f t="shared" si="59"/>
        <v>0.6</v>
      </c>
      <c r="AE401" s="35">
        <f t="shared" si="60"/>
        <v>0</v>
      </c>
      <c r="AF401" s="36">
        <f t="shared" si="55"/>
        <v>0.6</v>
      </c>
      <c r="AG401" s="42"/>
      <c r="AH401" s="38">
        <f t="shared" si="61"/>
        <v>0.6</v>
      </c>
      <c r="AI401" s="3">
        <v>392</v>
      </c>
    </row>
    <row r="402" spans="1:35" ht="24" customHeight="1" x14ac:dyDescent="0.3">
      <c r="A402" s="40" t="s">
        <v>1332</v>
      </c>
      <c r="B402" s="26">
        <v>2.95</v>
      </c>
      <c r="C402" s="26">
        <v>0.94</v>
      </c>
      <c r="D402" s="26">
        <v>2</v>
      </c>
      <c r="E402" s="41"/>
      <c r="F402" s="28"/>
      <c r="G402" s="28"/>
      <c r="H402" s="29"/>
      <c r="I402" s="27"/>
      <c r="J402" s="28"/>
      <c r="K402" s="28"/>
      <c r="L402" s="29"/>
      <c r="M402" s="27"/>
      <c r="N402" s="28"/>
      <c r="O402" s="28"/>
      <c r="P402" s="29"/>
      <c r="Q402" s="27"/>
      <c r="R402" s="28"/>
      <c r="S402" s="29"/>
      <c r="T402" s="26">
        <v>4</v>
      </c>
      <c r="U402" s="30">
        <f t="shared" si="56"/>
        <v>4</v>
      </c>
      <c r="V402" s="30">
        <f t="shared" si="57"/>
        <v>1.2</v>
      </c>
      <c r="W402" s="30">
        <f t="shared" si="58"/>
        <v>0.87733333333333319</v>
      </c>
      <c r="X402" s="30">
        <f t="shared" si="53"/>
        <v>2.0773333333333333</v>
      </c>
      <c r="Y402" s="31">
        <v>2</v>
      </c>
      <c r="Z402" s="32"/>
      <c r="AA402" s="33"/>
      <c r="AB402" s="26">
        <v>2</v>
      </c>
      <c r="AC402" s="34">
        <v>30</v>
      </c>
      <c r="AD402" s="35">
        <f t="shared" si="59"/>
        <v>0.6</v>
      </c>
      <c r="AE402" s="35">
        <f t="shared" si="60"/>
        <v>0.43866666666666659</v>
      </c>
      <c r="AF402" s="36">
        <f t="shared" si="55"/>
        <v>1.0386666666666666</v>
      </c>
      <c r="AG402" s="42">
        <v>0.4</v>
      </c>
      <c r="AH402" s="38">
        <f t="shared" si="61"/>
        <v>9.4060000000000006</v>
      </c>
      <c r="AI402" s="3">
        <v>393</v>
      </c>
    </row>
    <row r="403" spans="1:35" ht="24" customHeight="1" x14ac:dyDescent="0.3">
      <c r="A403" s="40" t="s">
        <v>1333</v>
      </c>
      <c r="B403" s="26">
        <v>2.25</v>
      </c>
      <c r="C403" s="26">
        <v>1.21</v>
      </c>
      <c r="D403" s="26">
        <v>2</v>
      </c>
      <c r="E403" s="41"/>
      <c r="F403" s="28"/>
      <c r="G403" s="28"/>
      <c r="H403" s="29"/>
      <c r="I403" s="27"/>
      <c r="J403" s="28"/>
      <c r="K403" s="28"/>
      <c r="L403" s="29"/>
      <c r="M403" s="27"/>
      <c r="N403" s="28"/>
      <c r="O403" s="28"/>
      <c r="P403" s="29"/>
      <c r="Q403" s="27"/>
      <c r="R403" s="28"/>
      <c r="S403" s="29"/>
      <c r="T403" s="26">
        <v>2</v>
      </c>
      <c r="U403" s="30">
        <f t="shared" si="56"/>
        <v>2</v>
      </c>
      <c r="V403" s="30">
        <f t="shared" si="57"/>
        <v>0.6</v>
      </c>
      <c r="W403" s="30">
        <f t="shared" si="58"/>
        <v>0.56466666666666665</v>
      </c>
      <c r="X403" s="30">
        <f t="shared" si="53"/>
        <v>1.1646666666666667</v>
      </c>
      <c r="Y403" s="31">
        <v>2</v>
      </c>
      <c r="Z403" s="32"/>
      <c r="AA403" s="33"/>
      <c r="AB403" s="26">
        <v>2</v>
      </c>
      <c r="AC403" s="34">
        <v>30</v>
      </c>
      <c r="AD403" s="35">
        <f t="shared" si="59"/>
        <v>0.6</v>
      </c>
      <c r="AE403" s="35">
        <f t="shared" si="60"/>
        <v>0.56466666666666665</v>
      </c>
      <c r="AF403" s="36">
        <f t="shared" si="55"/>
        <v>1.1646666666666667</v>
      </c>
      <c r="AG403" s="42">
        <v>1.8</v>
      </c>
      <c r="AH403" s="38">
        <f t="shared" si="61"/>
        <v>9.5893333333333342</v>
      </c>
      <c r="AI403" s="39">
        <v>394</v>
      </c>
    </row>
    <row r="404" spans="1:35" ht="24" customHeight="1" x14ac:dyDescent="0.3">
      <c r="A404" s="40" t="s">
        <v>1334</v>
      </c>
      <c r="B404" s="26">
        <v>2.7</v>
      </c>
      <c r="C404" s="26">
        <v>2.72</v>
      </c>
      <c r="D404" s="26">
        <v>2</v>
      </c>
      <c r="E404" s="41"/>
      <c r="F404" s="28"/>
      <c r="G404" s="28"/>
      <c r="H404" s="29"/>
      <c r="I404" s="27"/>
      <c r="J404" s="28"/>
      <c r="K404" s="28"/>
      <c r="L404" s="29">
        <v>5</v>
      </c>
      <c r="M404" s="27"/>
      <c r="N404" s="28"/>
      <c r="O404" s="28"/>
      <c r="P404" s="29"/>
      <c r="Q404" s="27"/>
      <c r="R404" s="28"/>
      <c r="S404" s="29"/>
      <c r="T404" s="26">
        <v>4</v>
      </c>
      <c r="U404" s="30">
        <f t="shared" si="56"/>
        <v>9</v>
      </c>
      <c r="V404" s="30">
        <f t="shared" si="57"/>
        <v>2.6999999999999997</v>
      </c>
      <c r="W404" s="30">
        <f t="shared" si="58"/>
        <v>5.7119999999999997</v>
      </c>
      <c r="X404" s="30">
        <f t="shared" ref="X404:X467" si="62">V404+W404</f>
        <v>8.411999999999999</v>
      </c>
      <c r="Y404" s="31">
        <v>2</v>
      </c>
      <c r="Z404" s="32"/>
      <c r="AA404" s="33"/>
      <c r="AB404" s="26">
        <v>2</v>
      </c>
      <c r="AC404" s="34">
        <v>30</v>
      </c>
      <c r="AD404" s="35">
        <f t="shared" si="59"/>
        <v>0.6</v>
      </c>
      <c r="AE404" s="35">
        <f t="shared" si="60"/>
        <v>1.2693333333333332</v>
      </c>
      <c r="AF404" s="36">
        <f t="shared" si="55"/>
        <v>1.8693333333333331</v>
      </c>
      <c r="AG404" s="42">
        <v>1.05</v>
      </c>
      <c r="AH404" s="38">
        <f t="shared" si="61"/>
        <v>18.751333333333331</v>
      </c>
      <c r="AI404" s="3">
        <v>395</v>
      </c>
    </row>
    <row r="405" spans="1:35" ht="24" customHeight="1" x14ac:dyDescent="0.3">
      <c r="A405" s="40" t="s">
        <v>1335</v>
      </c>
      <c r="B405" s="26">
        <v>2.9</v>
      </c>
      <c r="C405" s="26">
        <v>3</v>
      </c>
      <c r="D405" s="26">
        <v>2</v>
      </c>
      <c r="E405" s="41"/>
      <c r="F405" s="28"/>
      <c r="G405" s="28"/>
      <c r="H405" s="29"/>
      <c r="I405" s="27"/>
      <c r="J405" s="28"/>
      <c r="K405" s="28"/>
      <c r="L405" s="29">
        <v>5</v>
      </c>
      <c r="M405" s="27"/>
      <c r="N405" s="28"/>
      <c r="O405" s="28"/>
      <c r="P405" s="29"/>
      <c r="Q405" s="27"/>
      <c r="R405" s="28"/>
      <c r="S405" s="29"/>
      <c r="T405" s="26"/>
      <c r="U405" s="30">
        <f t="shared" si="56"/>
        <v>5</v>
      </c>
      <c r="V405" s="30">
        <f t="shared" si="57"/>
        <v>1.5</v>
      </c>
      <c r="W405" s="30">
        <f t="shared" si="58"/>
        <v>3.5</v>
      </c>
      <c r="X405" s="30">
        <f t="shared" si="62"/>
        <v>5</v>
      </c>
      <c r="Y405" s="31">
        <v>2</v>
      </c>
      <c r="Z405" s="32"/>
      <c r="AA405" s="33"/>
      <c r="AB405" s="26">
        <v>2</v>
      </c>
      <c r="AC405" s="34">
        <v>30</v>
      </c>
      <c r="AD405" s="35">
        <f t="shared" si="59"/>
        <v>0.6</v>
      </c>
      <c r="AE405" s="35">
        <f t="shared" si="60"/>
        <v>1.3999999999999997</v>
      </c>
      <c r="AF405" s="36">
        <f t="shared" si="55"/>
        <v>1.9999999999999996</v>
      </c>
      <c r="AG405" s="42"/>
      <c r="AH405" s="38">
        <f t="shared" si="61"/>
        <v>14.9</v>
      </c>
      <c r="AI405" s="3">
        <v>396</v>
      </c>
    </row>
    <row r="406" spans="1:35" ht="24" customHeight="1" x14ac:dyDescent="0.3">
      <c r="A406" s="40" t="s">
        <v>1336</v>
      </c>
      <c r="B406" s="26"/>
      <c r="C406" s="26"/>
      <c r="D406" s="26"/>
      <c r="E406" s="41"/>
      <c r="F406" s="28"/>
      <c r="G406" s="28"/>
      <c r="H406" s="29"/>
      <c r="I406" s="27"/>
      <c r="J406" s="28"/>
      <c r="K406" s="28"/>
      <c r="L406" s="29">
        <v>5</v>
      </c>
      <c r="M406" s="27"/>
      <c r="N406" s="28"/>
      <c r="O406" s="28"/>
      <c r="P406" s="29"/>
      <c r="Q406" s="27"/>
      <c r="R406" s="28"/>
      <c r="S406" s="29"/>
      <c r="T406" s="26"/>
      <c r="U406" s="30">
        <f t="shared" si="56"/>
        <v>5</v>
      </c>
      <c r="V406" s="30">
        <f t="shared" si="57"/>
        <v>1.5</v>
      </c>
      <c r="W406" s="30">
        <f t="shared" si="58"/>
        <v>0</v>
      </c>
      <c r="X406" s="30">
        <f t="shared" si="62"/>
        <v>1.5</v>
      </c>
      <c r="Y406" s="31"/>
      <c r="Z406" s="32"/>
      <c r="AA406" s="33"/>
      <c r="AB406" s="26">
        <v>0</v>
      </c>
      <c r="AC406" s="34">
        <v>30</v>
      </c>
      <c r="AD406" s="35">
        <f t="shared" si="59"/>
        <v>0</v>
      </c>
      <c r="AE406" s="35">
        <f t="shared" si="60"/>
        <v>0</v>
      </c>
      <c r="AF406" s="36">
        <f t="shared" si="55"/>
        <v>0</v>
      </c>
      <c r="AG406" s="42"/>
      <c r="AH406" s="38">
        <f t="shared" si="61"/>
        <v>1.5</v>
      </c>
      <c r="AI406" s="39">
        <v>397</v>
      </c>
    </row>
    <row r="407" spans="1:35" ht="24" customHeight="1" x14ac:dyDescent="0.3">
      <c r="A407" s="40" t="s">
        <v>1337</v>
      </c>
      <c r="B407" s="26">
        <v>3.45</v>
      </c>
      <c r="C407" s="26">
        <v>3</v>
      </c>
      <c r="D407" s="26">
        <v>2</v>
      </c>
      <c r="E407" s="41"/>
      <c r="F407" s="28"/>
      <c r="G407" s="28"/>
      <c r="H407" s="29"/>
      <c r="I407" s="27"/>
      <c r="J407" s="28"/>
      <c r="K407" s="28"/>
      <c r="L407" s="29"/>
      <c r="M407" s="27"/>
      <c r="N407" s="28"/>
      <c r="O407" s="28"/>
      <c r="P407" s="29"/>
      <c r="Q407" s="27"/>
      <c r="R407" s="28"/>
      <c r="S407" s="29"/>
      <c r="T407" s="26">
        <v>0</v>
      </c>
      <c r="U407" s="30">
        <f t="shared" si="56"/>
        <v>0</v>
      </c>
      <c r="V407" s="30">
        <f t="shared" si="57"/>
        <v>0</v>
      </c>
      <c r="W407" s="30">
        <f t="shared" si="58"/>
        <v>0</v>
      </c>
      <c r="X407" s="30">
        <f t="shared" si="62"/>
        <v>0</v>
      </c>
      <c r="Y407" s="31">
        <v>2</v>
      </c>
      <c r="Z407" s="32"/>
      <c r="AA407" s="33"/>
      <c r="AB407" s="26">
        <v>2</v>
      </c>
      <c r="AC407" s="34">
        <v>30</v>
      </c>
      <c r="AD407" s="35">
        <f t="shared" si="59"/>
        <v>0.6</v>
      </c>
      <c r="AE407" s="35">
        <f t="shared" si="60"/>
        <v>1.3999999999999997</v>
      </c>
      <c r="AF407" s="36">
        <f t="shared" si="55"/>
        <v>1.9999999999999996</v>
      </c>
      <c r="AG407" s="42">
        <v>1.9</v>
      </c>
      <c r="AH407" s="38">
        <f t="shared" si="61"/>
        <v>12.35</v>
      </c>
      <c r="AI407" s="3">
        <v>398</v>
      </c>
    </row>
    <row r="408" spans="1:35" ht="24" customHeight="1" x14ac:dyDescent="0.3">
      <c r="A408" s="40" t="s">
        <v>1338</v>
      </c>
      <c r="B408" s="26"/>
      <c r="C408" s="26"/>
      <c r="D408" s="26"/>
      <c r="E408" s="41"/>
      <c r="F408" s="28"/>
      <c r="G408" s="28"/>
      <c r="H408" s="29"/>
      <c r="I408" s="27"/>
      <c r="J408" s="28"/>
      <c r="K408" s="28"/>
      <c r="L408" s="29">
        <v>5</v>
      </c>
      <c r="M408" s="27"/>
      <c r="N408" s="28"/>
      <c r="O408" s="28"/>
      <c r="P408" s="29"/>
      <c r="Q408" s="27"/>
      <c r="R408" s="28"/>
      <c r="S408" s="29"/>
      <c r="T408" s="26"/>
      <c r="U408" s="30">
        <f t="shared" si="56"/>
        <v>5</v>
      </c>
      <c r="V408" s="30">
        <f t="shared" si="57"/>
        <v>1.5</v>
      </c>
      <c r="W408" s="30">
        <f t="shared" si="58"/>
        <v>0</v>
      </c>
      <c r="X408" s="30">
        <f t="shared" si="62"/>
        <v>1.5</v>
      </c>
      <c r="Y408" s="31"/>
      <c r="Z408" s="32"/>
      <c r="AA408" s="33"/>
      <c r="AB408" s="26">
        <v>0</v>
      </c>
      <c r="AC408" s="34">
        <v>30</v>
      </c>
      <c r="AD408" s="35">
        <f t="shared" si="59"/>
        <v>0</v>
      </c>
      <c r="AE408" s="35">
        <f t="shared" si="60"/>
        <v>0</v>
      </c>
      <c r="AF408" s="36">
        <f t="shared" si="55"/>
        <v>0</v>
      </c>
      <c r="AG408" s="42"/>
      <c r="AH408" s="38">
        <f t="shared" si="61"/>
        <v>1.5</v>
      </c>
      <c r="AI408" s="3">
        <v>399</v>
      </c>
    </row>
    <row r="409" spans="1:35" ht="24" customHeight="1" x14ac:dyDescent="0.3">
      <c r="A409" s="40" t="s">
        <v>1339</v>
      </c>
      <c r="B409" s="26">
        <v>2.7</v>
      </c>
      <c r="C409" s="26">
        <v>0.2</v>
      </c>
      <c r="D409" s="26">
        <v>2</v>
      </c>
      <c r="E409" s="41"/>
      <c r="F409" s="28"/>
      <c r="G409" s="28"/>
      <c r="H409" s="29"/>
      <c r="I409" s="27"/>
      <c r="J409" s="28"/>
      <c r="K409" s="28"/>
      <c r="L409" s="29"/>
      <c r="M409" s="27"/>
      <c r="N409" s="28"/>
      <c r="O409" s="28"/>
      <c r="P409" s="29"/>
      <c r="Q409" s="27"/>
      <c r="R409" s="28"/>
      <c r="S409" s="29"/>
      <c r="T409" s="26">
        <v>1</v>
      </c>
      <c r="U409" s="30">
        <f t="shared" si="56"/>
        <v>1</v>
      </c>
      <c r="V409" s="30">
        <f t="shared" si="57"/>
        <v>0.3</v>
      </c>
      <c r="W409" s="30">
        <f t="shared" si="58"/>
        <v>4.6666666666666662E-2</v>
      </c>
      <c r="X409" s="30">
        <f t="shared" si="62"/>
        <v>0.34666666666666668</v>
      </c>
      <c r="Y409" s="31">
        <v>2</v>
      </c>
      <c r="Z409" s="32"/>
      <c r="AA409" s="33"/>
      <c r="AB409" s="26">
        <v>2</v>
      </c>
      <c r="AC409" s="34">
        <v>30</v>
      </c>
      <c r="AD409" s="35">
        <f t="shared" si="59"/>
        <v>0.6</v>
      </c>
      <c r="AE409" s="35">
        <f t="shared" si="60"/>
        <v>9.3333333333333324E-2</v>
      </c>
      <c r="AF409" s="36">
        <f t="shared" si="55"/>
        <v>0.69333333333333336</v>
      </c>
      <c r="AG409" s="42">
        <v>0.15</v>
      </c>
      <c r="AH409" s="38">
        <f t="shared" si="61"/>
        <v>6.0900000000000007</v>
      </c>
      <c r="AI409" s="39">
        <v>400</v>
      </c>
    </row>
    <row r="410" spans="1:35" ht="24" customHeight="1" x14ac:dyDescent="0.3">
      <c r="A410" s="40" t="s">
        <v>1340</v>
      </c>
      <c r="B410" s="26">
        <v>2.4</v>
      </c>
      <c r="C410" s="26"/>
      <c r="D410" s="26">
        <v>2</v>
      </c>
      <c r="E410" s="41"/>
      <c r="F410" s="28"/>
      <c r="G410" s="28"/>
      <c r="H410" s="29"/>
      <c r="I410" s="27"/>
      <c r="J410" s="28"/>
      <c r="K410" s="28"/>
      <c r="L410" s="29">
        <v>5</v>
      </c>
      <c r="M410" s="27">
        <v>2</v>
      </c>
      <c r="N410" s="28"/>
      <c r="O410" s="28"/>
      <c r="P410" s="29"/>
      <c r="Q410" s="27">
        <v>1</v>
      </c>
      <c r="R410" s="28"/>
      <c r="S410" s="29"/>
      <c r="T410" s="26">
        <v>2.76</v>
      </c>
      <c r="U410" s="30">
        <f t="shared" si="56"/>
        <v>10.76</v>
      </c>
      <c r="V410" s="30">
        <f t="shared" si="57"/>
        <v>3.2279999999999998</v>
      </c>
      <c r="W410" s="30">
        <f t="shared" si="58"/>
        <v>0</v>
      </c>
      <c r="X410" s="30">
        <f t="shared" si="62"/>
        <v>3.2279999999999998</v>
      </c>
      <c r="Y410" s="31">
        <v>2</v>
      </c>
      <c r="Z410" s="32"/>
      <c r="AA410" s="33"/>
      <c r="AB410" s="26">
        <v>1.5</v>
      </c>
      <c r="AC410" s="34">
        <v>30</v>
      </c>
      <c r="AD410" s="35">
        <f t="shared" si="59"/>
        <v>0.44999999999999996</v>
      </c>
      <c r="AE410" s="35">
        <f t="shared" si="60"/>
        <v>0</v>
      </c>
      <c r="AF410" s="36">
        <f t="shared" si="55"/>
        <v>0.44999999999999996</v>
      </c>
      <c r="AG410" s="42">
        <v>1.5</v>
      </c>
      <c r="AH410" s="38">
        <f t="shared" si="61"/>
        <v>9.5779999999999994</v>
      </c>
      <c r="AI410" s="3">
        <v>401</v>
      </c>
    </row>
    <row r="411" spans="1:35" ht="24" customHeight="1" x14ac:dyDescent="0.3">
      <c r="A411" s="40" t="s">
        <v>1341</v>
      </c>
      <c r="B411" s="26">
        <v>3.05</v>
      </c>
      <c r="C411" s="26">
        <v>1.44</v>
      </c>
      <c r="D411" s="26">
        <v>2</v>
      </c>
      <c r="E411" s="41"/>
      <c r="F411" s="28"/>
      <c r="G411" s="28"/>
      <c r="H411" s="29"/>
      <c r="I411" s="27"/>
      <c r="J411" s="28"/>
      <c r="K411" s="28"/>
      <c r="L411" s="29"/>
      <c r="M411" s="27"/>
      <c r="N411" s="28"/>
      <c r="O411" s="28"/>
      <c r="P411" s="29"/>
      <c r="Q411" s="27"/>
      <c r="R411" s="28"/>
      <c r="S411" s="29"/>
      <c r="T411" s="26"/>
      <c r="U411" s="30">
        <f t="shared" si="56"/>
        <v>0</v>
      </c>
      <c r="V411" s="30">
        <f t="shared" si="57"/>
        <v>0</v>
      </c>
      <c r="W411" s="30">
        <f t="shared" si="58"/>
        <v>0</v>
      </c>
      <c r="X411" s="30">
        <f t="shared" si="62"/>
        <v>0</v>
      </c>
      <c r="Y411" s="31">
        <v>2</v>
      </c>
      <c r="Z411" s="32"/>
      <c r="AA411" s="33"/>
      <c r="AB411" s="26">
        <v>2</v>
      </c>
      <c r="AC411" s="34">
        <v>30</v>
      </c>
      <c r="AD411" s="35">
        <f t="shared" si="59"/>
        <v>0.6</v>
      </c>
      <c r="AE411" s="35">
        <f t="shared" si="60"/>
        <v>0.67200000000000004</v>
      </c>
      <c r="AF411" s="36">
        <f t="shared" si="55"/>
        <v>1.272</v>
      </c>
      <c r="AG411" s="42">
        <v>2</v>
      </c>
      <c r="AH411" s="38">
        <f t="shared" si="61"/>
        <v>9.7620000000000005</v>
      </c>
      <c r="AI411" s="3">
        <v>402</v>
      </c>
    </row>
    <row r="412" spans="1:35" ht="24" customHeight="1" x14ac:dyDescent="0.3">
      <c r="A412" s="40" t="s">
        <v>1342</v>
      </c>
      <c r="B412" s="26"/>
      <c r="C412" s="26"/>
      <c r="D412" s="26"/>
      <c r="E412" s="41"/>
      <c r="F412" s="28"/>
      <c r="G412" s="28"/>
      <c r="H412" s="29"/>
      <c r="I412" s="27"/>
      <c r="J412" s="28"/>
      <c r="K412" s="28"/>
      <c r="L412" s="29"/>
      <c r="M412" s="27"/>
      <c r="N412" s="28"/>
      <c r="O412" s="28"/>
      <c r="P412" s="29"/>
      <c r="Q412" s="27"/>
      <c r="R412" s="28"/>
      <c r="S412" s="29"/>
      <c r="T412" s="26"/>
      <c r="U412" s="30">
        <f t="shared" si="56"/>
        <v>0</v>
      </c>
      <c r="V412" s="30">
        <f t="shared" si="57"/>
        <v>0</v>
      </c>
      <c r="W412" s="30">
        <f t="shared" si="58"/>
        <v>0</v>
      </c>
      <c r="X412" s="30">
        <f t="shared" si="62"/>
        <v>0</v>
      </c>
      <c r="Y412" s="31">
        <v>2</v>
      </c>
      <c r="Z412" s="32"/>
      <c r="AA412" s="33"/>
      <c r="AB412" s="26">
        <v>2</v>
      </c>
      <c r="AC412" s="34">
        <v>30</v>
      </c>
      <c r="AD412" s="35">
        <f t="shared" si="59"/>
        <v>0.6</v>
      </c>
      <c r="AE412" s="35">
        <f t="shared" si="60"/>
        <v>0</v>
      </c>
      <c r="AF412" s="36">
        <f t="shared" si="55"/>
        <v>0.6</v>
      </c>
      <c r="AG412" s="42"/>
      <c r="AH412" s="38">
        <f t="shared" si="61"/>
        <v>0.6</v>
      </c>
      <c r="AI412" s="39">
        <v>403</v>
      </c>
    </row>
    <row r="413" spans="1:35" ht="24" customHeight="1" x14ac:dyDescent="0.3">
      <c r="A413" s="40" t="s">
        <v>1343</v>
      </c>
      <c r="B413" s="26">
        <v>2.95</v>
      </c>
      <c r="C413" s="26">
        <v>0.2</v>
      </c>
      <c r="D413" s="26">
        <v>2</v>
      </c>
      <c r="E413" s="41"/>
      <c r="F413" s="28"/>
      <c r="G413" s="28"/>
      <c r="H413" s="29"/>
      <c r="I413" s="27"/>
      <c r="J413" s="28"/>
      <c r="K413" s="28"/>
      <c r="L413" s="29"/>
      <c r="M413" s="27"/>
      <c r="N413" s="28"/>
      <c r="O413" s="28"/>
      <c r="P413" s="29"/>
      <c r="Q413" s="27"/>
      <c r="R413" s="28"/>
      <c r="S413" s="29"/>
      <c r="T413" s="26">
        <v>1</v>
      </c>
      <c r="U413" s="30">
        <f t="shared" si="56"/>
        <v>1</v>
      </c>
      <c r="V413" s="30">
        <f t="shared" si="57"/>
        <v>0.3</v>
      </c>
      <c r="W413" s="30">
        <f t="shared" si="58"/>
        <v>4.6666666666666662E-2</v>
      </c>
      <c r="X413" s="30">
        <f t="shared" si="62"/>
        <v>0.34666666666666668</v>
      </c>
      <c r="Y413" s="31">
        <v>2</v>
      </c>
      <c r="Z413" s="32"/>
      <c r="AA413" s="33"/>
      <c r="AB413" s="26">
        <v>2</v>
      </c>
      <c r="AC413" s="34">
        <v>30</v>
      </c>
      <c r="AD413" s="35">
        <f t="shared" si="59"/>
        <v>0.6</v>
      </c>
      <c r="AE413" s="35">
        <f t="shared" si="60"/>
        <v>9.3333333333333324E-2</v>
      </c>
      <c r="AF413" s="36">
        <f t="shared" si="55"/>
        <v>0.69333333333333336</v>
      </c>
      <c r="AG413" s="42">
        <v>1.86</v>
      </c>
      <c r="AH413" s="38">
        <f t="shared" si="61"/>
        <v>8.0500000000000007</v>
      </c>
      <c r="AI413" s="3">
        <v>404</v>
      </c>
    </row>
    <row r="414" spans="1:35" ht="24" customHeight="1" x14ac:dyDescent="0.3">
      <c r="A414" s="40" t="s">
        <v>1344</v>
      </c>
      <c r="B414" s="26">
        <v>3.4</v>
      </c>
      <c r="C414" s="26">
        <v>2.66</v>
      </c>
      <c r="D414" s="26">
        <v>1.1000000000000001</v>
      </c>
      <c r="E414" s="41"/>
      <c r="F414" s="28"/>
      <c r="G414" s="28"/>
      <c r="H414" s="29"/>
      <c r="I414" s="27"/>
      <c r="J414" s="28"/>
      <c r="K414" s="28"/>
      <c r="L414" s="29"/>
      <c r="M414" s="27"/>
      <c r="N414" s="28"/>
      <c r="O414" s="28"/>
      <c r="P414" s="29"/>
      <c r="Q414" s="27"/>
      <c r="R414" s="28"/>
      <c r="S414" s="29"/>
      <c r="T414" s="26"/>
      <c r="U414" s="30">
        <f t="shared" si="56"/>
        <v>0</v>
      </c>
      <c r="V414" s="30">
        <f t="shared" si="57"/>
        <v>0</v>
      </c>
      <c r="W414" s="30">
        <f t="shared" si="58"/>
        <v>0</v>
      </c>
      <c r="X414" s="30">
        <f t="shared" si="62"/>
        <v>0</v>
      </c>
      <c r="Y414" s="31">
        <v>2</v>
      </c>
      <c r="Z414" s="32"/>
      <c r="AA414" s="33"/>
      <c r="AB414" s="26">
        <v>2</v>
      </c>
      <c r="AC414" s="34">
        <v>30</v>
      </c>
      <c r="AD414" s="35">
        <f t="shared" si="59"/>
        <v>0.6</v>
      </c>
      <c r="AE414" s="35">
        <f t="shared" si="60"/>
        <v>1.2413333333333332</v>
      </c>
      <c r="AF414" s="36">
        <f t="shared" si="55"/>
        <v>1.841333333333333</v>
      </c>
      <c r="AG414" s="42">
        <v>2</v>
      </c>
      <c r="AH414" s="38">
        <f t="shared" si="61"/>
        <v>11.001333333333333</v>
      </c>
      <c r="AI414" s="3">
        <v>405</v>
      </c>
    </row>
    <row r="415" spans="1:35" ht="24" customHeight="1" x14ac:dyDescent="0.3">
      <c r="A415" s="40" t="s">
        <v>1345</v>
      </c>
      <c r="B415" s="26">
        <v>2.9</v>
      </c>
      <c r="C415" s="26">
        <v>0</v>
      </c>
      <c r="D415" s="26">
        <v>2</v>
      </c>
      <c r="E415" s="41"/>
      <c r="F415" s="28"/>
      <c r="G415" s="28"/>
      <c r="H415" s="29"/>
      <c r="I415" s="27"/>
      <c r="J415" s="28"/>
      <c r="K415" s="28"/>
      <c r="L415" s="29"/>
      <c r="M415" s="27"/>
      <c r="N415" s="28"/>
      <c r="O415" s="28"/>
      <c r="P415" s="29"/>
      <c r="Q415" s="27"/>
      <c r="R415" s="28"/>
      <c r="S415" s="29"/>
      <c r="T415" s="26">
        <v>3.5</v>
      </c>
      <c r="U415" s="30">
        <f t="shared" si="56"/>
        <v>3.5</v>
      </c>
      <c r="V415" s="30">
        <f t="shared" si="57"/>
        <v>1.05</v>
      </c>
      <c r="W415" s="30">
        <f t="shared" si="58"/>
        <v>0</v>
      </c>
      <c r="X415" s="30">
        <f t="shared" si="62"/>
        <v>1.05</v>
      </c>
      <c r="Y415" s="31">
        <v>2</v>
      </c>
      <c r="Z415" s="32"/>
      <c r="AA415" s="33"/>
      <c r="AB415" s="26">
        <v>2</v>
      </c>
      <c r="AC415" s="34">
        <v>30</v>
      </c>
      <c r="AD415" s="35">
        <f t="shared" si="59"/>
        <v>0.6</v>
      </c>
      <c r="AE415" s="35">
        <f t="shared" si="60"/>
        <v>0</v>
      </c>
      <c r="AF415" s="36">
        <f t="shared" si="55"/>
        <v>0.6</v>
      </c>
      <c r="AG415" s="42">
        <v>0.15</v>
      </c>
      <c r="AH415" s="38">
        <f t="shared" si="61"/>
        <v>6.7</v>
      </c>
      <c r="AI415" s="39">
        <v>406</v>
      </c>
    </row>
    <row r="416" spans="1:35" ht="24" customHeight="1" x14ac:dyDescent="0.3">
      <c r="A416" s="40" t="s">
        <v>1346</v>
      </c>
      <c r="B416" s="26">
        <v>3.1</v>
      </c>
      <c r="C416" s="26">
        <v>0.2</v>
      </c>
      <c r="D416" s="26"/>
      <c r="E416" s="41"/>
      <c r="F416" s="28"/>
      <c r="G416" s="28"/>
      <c r="H416" s="29"/>
      <c r="I416" s="27"/>
      <c r="J416" s="28"/>
      <c r="K416" s="28"/>
      <c r="L416" s="29"/>
      <c r="M416" s="27"/>
      <c r="N416" s="28"/>
      <c r="O416" s="28"/>
      <c r="P416" s="29"/>
      <c r="Q416" s="27"/>
      <c r="R416" s="28"/>
      <c r="S416" s="29"/>
      <c r="T416" s="26"/>
      <c r="U416" s="30">
        <f t="shared" si="56"/>
        <v>0</v>
      </c>
      <c r="V416" s="30">
        <f t="shared" si="57"/>
        <v>0</v>
      </c>
      <c r="W416" s="30">
        <f t="shared" si="58"/>
        <v>0</v>
      </c>
      <c r="X416" s="30">
        <f t="shared" si="62"/>
        <v>0</v>
      </c>
      <c r="Y416" s="31">
        <v>2</v>
      </c>
      <c r="Z416" s="32"/>
      <c r="AA416" s="33"/>
      <c r="AB416" s="26">
        <v>2</v>
      </c>
      <c r="AC416" s="34">
        <v>30</v>
      </c>
      <c r="AD416" s="35">
        <f t="shared" si="59"/>
        <v>0.6</v>
      </c>
      <c r="AE416" s="35">
        <f t="shared" si="60"/>
        <v>9.3333333333333324E-2</v>
      </c>
      <c r="AF416" s="36">
        <f t="shared" si="55"/>
        <v>0.69333333333333336</v>
      </c>
      <c r="AG416" s="42"/>
      <c r="AH416" s="38">
        <f t="shared" si="61"/>
        <v>3.9933333333333336</v>
      </c>
      <c r="AI416" s="3">
        <v>407</v>
      </c>
    </row>
    <row r="417" spans="1:35" ht="24" customHeight="1" x14ac:dyDescent="0.3">
      <c r="A417" s="40" t="s">
        <v>1347</v>
      </c>
      <c r="B417" s="26">
        <v>3.4</v>
      </c>
      <c r="C417" s="26">
        <v>2.2999999999999998</v>
      </c>
      <c r="D417" s="26">
        <v>2</v>
      </c>
      <c r="E417" s="41"/>
      <c r="F417" s="28"/>
      <c r="G417" s="28"/>
      <c r="H417" s="29"/>
      <c r="I417" s="27"/>
      <c r="J417" s="28"/>
      <c r="K417" s="28"/>
      <c r="L417" s="29"/>
      <c r="M417" s="27"/>
      <c r="N417" s="28"/>
      <c r="O417" s="28"/>
      <c r="P417" s="29"/>
      <c r="Q417" s="27"/>
      <c r="R417" s="28"/>
      <c r="S417" s="29"/>
      <c r="T417" s="26">
        <v>5</v>
      </c>
      <c r="U417" s="30">
        <f t="shared" si="56"/>
        <v>5</v>
      </c>
      <c r="V417" s="30">
        <f t="shared" si="57"/>
        <v>1.5</v>
      </c>
      <c r="W417" s="30">
        <f t="shared" si="58"/>
        <v>2.6833333333333331</v>
      </c>
      <c r="X417" s="30">
        <f t="shared" si="62"/>
        <v>4.1833333333333336</v>
      </c>
      <c r="Y417" s="31">
        <v>2</v>
      </c>
      <c r="Z417" s="32"/>
      <c r="AA417" s="33"/>
      <c r="AB417" s="26">
        <v>2</v>
      </c>
      <c r="AC417" s="34">
        <v>30</v>
      </c>
      <c r="AD417" s="35">
        <f t="shared" si="59"/>
        <v>0.6</v>
      </c>
      <c r="AE417" s="35">
        <f t="shared" si="60"/>
        <v>1.0733333333333333</v>
      </c>
      <c r="AF417" s="36">
        <f t="shared" si="55"/>
        <v>1.6733333333333333</v>
      </c>
      <c r="AG417" s="42">
        <v>0.3</v>
      </c>
      <c r="AH417" s="38">
        <f t="shared" si="61"/>
        <v>13.856666666666667</v>
      </c>
      <c r="AI417" s="3">
        <v>408</v>
      </c>
    </row>
    <row r="418" spans="1:35" ht="24" customHeight="1" x14ac:dyDescent="0.3">
      <c r="A418" s="40" t="s">
        <v>1348</v>
      </c>
      <c r="B418" s="26">
        <v>3</v>
      </c>
      <c r="C418" s="26">
        <v>1.35</v>
      </c>
      <c r="D418" s="26">
        <v>2</v>
      </c>
      <c r="E418" s="41"/>
      <c r="F418" s="28"/>
      <c r="G418" s="28"/>
      <c r="H418" s="29"/>
      <c r="I418" s="27"/>
      <c r="J418" s="28"/>
      <c r="K418" s="28"/>
      <c r="L418" s="29"/>
      <c r="M418" s="27"/>
      <c r="N418" s="28"/>
      <c r="O418" s="28"/>
      <c r="P418" s="29"/>
      <c r="Q418" s="27"/>
      <c r="R418" s="28"/>
      <c r="S418" s="29"/>
      <c r="T418" s="26">
        <v>4</v>
      </c>
      <c r="U418" s="30">
        <f t="shared" si="56"/>
        <v>4</v>
      </c>
      <c r="V418" s="30">
        <f t="shared" si="57"/>
        <v>1.2</v>
      </c>
      <c r="W418" s="30">
        <f t="shared" si="58"/>
        <v>1.26</v>
      </c>
      <c r="X418" s="30">
        <f t="shared" si="62"/>
        <v>2.46</v>
      </c>
      <c r="Y418" s="31">
        <v>2</v>
      </c>
      <c r="Z418" s="32"/>
      <c r="AA418" s="33"/>
      <c r="AB418" s="26">
        <v>2</v>
      </c>
      <c r="AC418" s="34">
        <v>30</v>
      </c>
      <c r="AD418" s="35">
        <f t="shared" si="59"/>
        <v>0.6</v>
      </c>
      <c r="AE418" s="35">
        <f t="shared" si="60"/>
        <v>0.63</v>
      </c>
      <c r="AF418" s="36">
        <f t="shared" si="55"/>
        <v>1.23</v>
      </c>
      <c r="AG418" s="42">
        <v>0.9</v>
      </c>
      <c r="AH418" s="38">
        <f t="shared" si="61"/>
        <v>10.94</v>
      </c>
      <c r="AI418" s="39">
        <v>409</v>
      </c>
    </row>
    <row r="419" spans="1:35" ht="24" customHeight="1" x14ac:dyDescent="0.3">
      <c r="A419" s="40" t="s">
        <v>1349</v>
      </c>
      <c r="B419" s="26">
        <v>3.15</v>
      </c>
      <c r="C419" s="26">
        <v>0.2</v>
      </c>
      <c r="D419" s="26">
        <v>2</v>
      </c>
      <c r="E419" s="41"/>
      <c r="F419" s="28"/>
      <c r="G419" s="28"/>
      <c r="H419" s="29"/>
      <c r="I419" s="27"/>
      <c r="J419" s="28"/>
      <c r="K419" s="28"/>
      <c r="L419" s="29"/>
      <c r="M419" s="27"/>
      <c r="N419" s="28"/>
      <c r="O419" s="28"/>
      <c r="P419" s="29"/>
      <c r="Q419" s="27"/>
      <c r="R419" s="28"/>
      <c r="S419" s="29"/>
      <c r="T419" s="26"/>
      <c r="U419" s="30">
        <f t="shared" si="56"/>
        <v>0</v>
      </c>
      <c r="V419" s="30">
        <f t="shared" si="57"/>
        <v>0</v>
      </c>
      <c r="W419" s="30">
        <f t="shared" si="58"/>
        <v>0</v>
      </c>
      <c r="X419" s="30">
        <f t="shared" si="62"/>
        <v>0</v>
      </c>
      <c r="Y419" s="31">
        <v>2</v>
      </c>
      <c r="Z419" s="32"/>
      <c r="AA419" s="33"/>
      <c r="AB419" s="26">
        <v>2</v>
      </c>
      <c r="AC419" s="34">
        <v>30</v>
      </c>
      <c r="AD419" s="35">
        <f t="shared" si="59"/>
        <v>0.6</v>
      </c>
      <c r="AE419" s="35">
        <f t="shared" si="60"/>
        <v>9.3333333333333324E-2</v>
      </c>
      <c r="AF419" s="36">
        <f t="shared" si="55"/>
        <v>0.69333333333333336</v>
      </c>
      <c r="AG419" s="42"/>
      <c r="AH419" s="38">
        <f t="shared" si="61"/>
        <v>6.043333333333333</v>
      </c>
      <c r="AI419" s="3">
        <v>410</v>
      </c>
    </row>
    <row r="420" spans="1:35" ht="24" customHeight="1" x14ac:dyDescent="0.3">
      <c r="A420" s="40" t="s">
        <v>1350</v>
      </c>
      <c r="B420" s="26">
        <v>2.35</v>
      </c>
      <c r="C420" s="26">
        <v>0.7</v>
      </c>
      <c r="D420" s="26">
        <v>2</v>
      </c>
      <c r="E420" s="41"/>
      <c r="F420" s="28"/>
      <c r="G420" s="28"/>
      <c r="H420" s="29"/>
      <c r="I420" s="27"/>
      <c r="J420" s="28">
        <v>3</v>
      </c>
      <c r="K420" s="28"/>
      <c r="L420" s="29"/>
      <c r="M420" s="27">
        <v>2</v>
      </c>
      <c r="N420" s="28"/>
      <c r="O420" s="28"/>
      <c r="P420" s="29"/>
      <c r="Q420" s="27"/>
      <c r="R420" s="28"/>
      <c r="S420" s="29"/>
      <c r="T420" s="26">
        <v>3</v>
      </c>
      <c r="U420" s="30">
        <f t="shared" si="56"/>
        <v>8</v>
      </c>
      <c r="V420" s="30">
        <f t="shared" si="57"/>
        <v>2.4</v>
      </c>
      <c r="W420" s="30">
        <f t="shared" si="58"/>
        <v>1.3066666666666664</v>
      </c>
      <c r="X420" s="30">
        <f t="shared" si="62"/>
        <v>3.7066666666666661</v>
      </c>
      <c r="Y420" s="31">
        <v>2</v>
      </c>
      <c r="Z420" s="32"/>
      <c r="AA420" s="33"/>
      <c r="AB420" s="26">
        <v>2</v>
      </c>
      <c r="AC420" s="34">
        <v>30</v>
      </c>
      <c r="AD420" s="35">
        <f t="shared" si="59"/>
        <v>0.6</v>
      </c>
      <c r="AE420" s="35">
        <f t="shared" si="60"/>
        <v>0.32666666666666661</v>
      </c>
      <c r="AF420" s="36">
        <f t="shared" si="55"/>
        <v>0.92666666666666653</v>
      </c>
      <c r="AG420" s="42">
        <v>0.7</v>
      </c>
      <c r="AH420" s="38">
        <f t="shared" si="61"/>
        <v>10.383333333333331</v>
      </c>
      <c r="AI420" s="3">
        <v>411</v>
      </c>
    </row>
    <row r="421" spans="1:35" ht="24" customHeight="1" x14ac:dyDescent="0.3">
      <c r="A421" s="40" t="s">
        <v>1351</v>
      </c>
      <c r="B421" s="26">
        <v>2.75</v>
      </c>
      <c r="C421" s="26">
        <v>0</v>
      </c>
      <c r="D421" s="26">
        <v>2</v>
      </c>
      <c r="E421" s="41"/>
      <c r="F421" s="28"/>
      <c r="G421" s="28"/>
      <c r="H421" s="29"/>
      <c r="I421" s="27"/>
      <c r="J421" s="28"/>
      <c r="K421" s="28"/>
      <c r="L421" s="29"/>
      <c r="M421" s="27"/>
      <c r="N421" s="28"/>
      <c r="O421" s="28"/>
      <c r="P421" s="29"/>
      <c r="Q421" s="27"/>
      <c r="R421" s="28"/>
      <c r="S421" s="29"/>
      <c r="T421" s="26"/>
      <c r="U421" s="30">
        <f t="shared" si="56"/>
        <v>0</v>
      </c>
      <c r="V421" s="30">
        <f t="shared" si="57"/>
        <v>0</v>
      </c>
      <c r="W421" s="30">
        <f t="shared" si="58"/>
        <v>0</v>
      </c>
      <c r="X421" s="30">
        <f t="shared" si="62"/>
        <v>0</v>
      </c>
      <c r="Y421" s="31">
        <v>2</v>
      </c>
      <c r="Z421" s="32"/>
      <c r="AA421" s="33"/>
      <c r="AB421" s="26">
        <v>2</v>
      </c>
      <c r="AC421" s="34">
        <v>30</v>
      </c>
      <c r="AD421" s="35">
        <f t="shared" si="59"/>
        <v>0.6</v>
      </c>
      <c r="AE421" s="35">
        <f t="shared" si="60"/>
        <v>0</v>
      </c>
      <c r="AF421" s="36">
        <f t="shared" si="55"/>
        <v>0.6</v>
      </c>
      <c r="AG421" s="42"/>
      <c r="AH421" s="38">
        <f t="shared" si="61"/>
        <v>5.35</v>
      </c>
      <c r="AI421" s="39">
        <v>412</v>
      </c>
    </row>
    <row r="422" spans="1:35" ht="24" customHeight="1" x14ac:dyDescent="0.3">
      <c r="A422" s="40" t="s">
        <v>1352</v>
      </c>
      <c r="B422" s="26">
        <v>2.6</v>
      </c>
      <c r="C422" s="26">
        <v>0</v>
      </c>
      <c r="D422" s="26">
        <v>2</v>
      </c>
      <c r="E422" s="41"/>
      <c r="F422" s="28"/>
      <c r="G422" s="28"/>
      <c r="H422" s="29"/>
      <c r="I422" s="27">
        <v>2</v>
      </c>
      <c r="J422" s="28"/>
      <c r="K422" s="28"/>
      <c r="L422" s="29"/>
      <c r="M422" s="27"/>
      <c r="N422" s="28"/>
      <c r="O422" s="28"/>
      <c r="P422" s="29"/>
      <c r="Q422" s="27"/>
      <c r="R422" s="28"/>
      <c r="S422" s="29"/>
      <c r="T422" s="26">
        <v>3</v>
      </c>
      <c r="U422" s="30">
        <f t="shared" si="56"/>
        <v>5</v>
      </c>
      <c r="V422" s="30">
        <f t="shared" si="57"/>
        <v>1.5</v>
      </c>
      <c r="W422" s="30">
        <f t="shared" si="58"/>
        <v>0</v>
      </c>
      <c r="X422" s="30">
        <f t="shared" si="62"/>
        <v>1.5</v>
      </c>
      <c r="Y422" s="31">
        <v>2</v>
      </c>
      <c r="Z422" s="32"/>
      <c r="AA422" s="33"/>
      <c r="AB422" s="26">
        <v>2</v>
      </c>
      <c r="AC422" s="34">
        <v>30</v>
      </c>
      <c r="AD422" s="35">
        <f t="shared" si="59"/>
        <v>0.6</v>
      </c>
      <c r="AE422" s="35">
        <f t="shared" si="60"/>
        <v>0</v>
      </c>
      <c r="AF422" s="36">
        <f t="shared" si="55"/>
        <v>0.6</v>
      </c>
      <c r="AG422" s="42">
        <v>0.65</v>
      </c>
      <c r="AH422" s="38">
        <f t="shared" si="61"/>
        <v>7.35</v>
      </c>
      <c r="AI422" s="3">
        <v>413</v>
      </c>
    </row>
    <row r="423" spans="1:35" ht="24" customHeight="1" x14ac:dyDescent="0.3">
      <c r="A423" s="40" t="s">
        <v>1353</v>
      </c>
      <c r="B423" s="26">
        <v>2.5499999999999998</v>
      </c>
      <c r="C423" s="26">
        <v>1.17</v>
      </c>
      <c r="D423" s="26">
        <v>2</v>
      </c>
      <c r="E423" s="41"/>
      <c r="F423" s="28"/>
      <c r="G423" s="28"/>
      <c r="H423" s="29"/>
      <c r="I423" s="27"/>
      <c r="J423" s="28"/>
      <c r="K423" s="28"/>
      <c r="L423" s="29"/>
      <c r="M423" s="27"/>
      <c r="N423" s="28"/>
      <c r="O423" s="28"/>
      <c r="P423" s="29"/>
      <c r="Q423" s="27"/>
      <c r="R423" s="28"/>
      <c r="S423" s="29"/>
      <c r="T423" s="26">
        <v>1</v>
      </c>
      <c r="U423" s="30">
        <f t="shared" si="56"/>
        <v>1</v>
      </c>
      <c r="V423" s="30">
        <f t="shared" si="57"/>
        <v>0.3</v>
      </c>
      <c r="W423" s="30">
        <f t="shared" si="58"/>
        <v>0.27299999999999996</v>
      </c>
      <c r="X423" s="30">
        <f t="shared" si="62"/>
        <v>0.57299999999999995</v>
      </c>
      <c r="Y423" s="31">
        <v>2</v>
      </c>
      <c r="Z423" s="32"/>
      <c r="AA423" s="33"/>
      <c r="AB423" s="26">
        <v>2</v>
      </c>
      <c r="AC423" s="34">
        <v>30</v>
      </c>
      <c r="AD423" s="35">
        <f t="shared" si="59"/>
        <v>0.6</v>
      </c>
      <c r="AE423" s="35">
        <f t="shared" si="60"/>
        <v>0.54599999999999993</v>
      </c>
      <c r="AF423" s="36">
        <f t="shared" si="55"/>
        <v>1.1459999999999999</v>
      </c>
      <c r="AG423" s="42">
        <v>0.3</v>
      </c>
      <c r="AH423" s="38">
        <f t="shared" si="61"/>
        <v>7.738999999999999</v>
      </c>
      <c r="AI423" s="3">
        <v>414</v>
      </c>
    </row>
    <row r="424" spans="1:35" ht="24" customHeight="1" x14ac:dyDescent="0.3">
      <c r="A424" s="40" t="s">
        <v>1354</v>
      </c>
      <c r="B424" s="26">
        <v>3.6</v>
      </c>
      <c r="C424" s="26">
        <v>3</v>
      </c>
      <c r="D424" s="26">
        <v>2</v>
      </c>
      <c r="E424" s="41"/>
      <c r="F424" s="28"/>
      <c r="G424" s="28"/>
      <c r="H424" s="29"/>
      <c r="I424" s="27"/>
      <c r="J424" s="28"/>
      <c r="K424" s="28"/>
      <c r="L424" s="29"/>
      <c r="M424" s="27"/>
      <c r="N424" s="28"/>
      <c r="O424" s="28"/>
      <c r="P424" s="29"/>
      <c r="Q424" s="27"/>
      <c r="R424" s="28"/>
      <c r="S424" s="29"/>
      <c r="T424" s="26">
        <v>1</v>
      </c>
      <c r="U424" s="30">
        <f t="shared" si="56"/>
        <v>1</v>
      </c>
      <c r="V424" s="30">
        <f t="shared" si="57"/>
        <v>0.3</v>
      </c>
      <c r="W424" s="30">
        <f t="shared" si="58"/>
        <v>0.69999999999999984</v>
      </c>
      <c r="X424" s="30">
        <f t="shared" si="62"/>
        <v>0.99999999999999978</v>
      </c>
      <c r="Y424" s="31">
        <v>2</v>
      </c>
      <c r="Z424" s="32"/>
      <c r="AA424" s="33"/>
      <c r="AB424" s="26">
        <v>2</v>
      </c>
      <c r="AC424" s="34">
        <v>30</v>
      </c>
      <c r="AD424" s="35">
        <f t="shared" si="59"/>
        <v>0.6</v>
      </c>
      <c r="AE424" s="35">
        <f t="shared" si="60"/>
        <v>1.3999999999999997</v>
      </c>
      <c r="AF424" s="36">
        <v>2</v>
      </c>
      <c r="AG424" s="42">
        <v>1.35</v>
      </c>
      <c r="AH424" s="38">
        <f t="shared" si="61"/>
        <v>12.95</v>
      </c>
      <c r="AI424" s="39">
        <v>415</v>
      </c>
    </row>
    <row r="425" spans="1:35" ht="24" customHeight="1" x14ac:dyDescent="0.3">
      <c r="A425" s="40" t="s">
        <v>1355</v>
      </c>
      <c r="B425" s="26">
        <v>3.2</v>
      </c>
      <c r="C425" s="26">
        <v>0.43</v>
      </c>
      <c r="D425" s="26">
        <v>2</v>
      </c>
      <c r="E425" s="41"/>
      <c r="F425" s="28"/>
      <c r="G425" s="28"/>
      <c r="H425" s="29"/>
      <c r="I425" s="27"/>
      <c r="J425" s="28"/>
      <c r="K425" s="28"/>
      <c r="L425" s="29">
        <v>5</v>
      </c>
      <c r="M425" s="27">
        <v>2</v>
      </c>
      <c r="N425" s="28"/>
      <c r="O425" s="28"/>
      <c r="P425" s="29"/>
      <c r="Q425" s="27"/>
      <c r="R425" s="28"/>
      <c r="S425" s="29"/>
      <c r="T425" s="26">
        <v>1</v>
      </c>
      <c r="U425" s="30">
        <f t="shared" si="56"/>
        <v>8</v>
      </c>
      <c r="V425" s="30">
        <f t="shared" si="57"/>
        <v>2.4</v>
      </c>
      <c r="W425" s="30">
        <f t="shared" si="58"/>
        <v>0.80266666666666664</v>
      </c>
      <c r="X425" s="30">
        <f t="shared" si="62"/>
        <v>3.2026666666666666</v>
      </c>
      <c r="Y425" s="31">
        <v>2</v>
      </c>
      <c r="Z425" s="32"/>
      <c r="AA425" s="33"/>
      <c r="AB425" s="26">
        <v>2</v>
      </c>
      <c r="AC425" s="34">
        <v>30</v>
      </c>
      <c r="AD425" s="35">
        <f t="shared" si="59"/>
        <v>0.6</v>
      </c>
      <c r="AE425" s="35">
        <f t="shared" si="60"/>
        <v>0.20066666666666666</v>
      </c>
      <c r="AF425" s="36">
        <f t="shared" ref="AF425:AF430" si="63">IFERROR(AD425+AE425,"-")</f>
        <v>0.80066666666666664</v>
      </c>
      <c r="AG425" s="42">
        <v>0.25</v>
      </c>
      <c r="AH425" s="38">
        <f t="shared" si="61"/>
        <v>9.8833333333333346</v>
      </c>
      <c r="AI425" s="3">
        <v>416</v>
      </c>
    </row>
    <row r="426" spans="1:35" ht="24" customHeight="1" x14ac:dyDescent="0.3">
      <c r="A426" s="40" t="s">
        <v>1356</v>
      </c>
      <c r="B426" s="26">
        <v>3.5</v>
      </c>
      <c r="C426" s="26">
        <v>3</v>
      </c>
      <c r="D426" s="26">
        <v>1.7</v>
      </c>
      <c r="E426" s="41"/>
      <c r="F426" s="28"/>
      <c r="G426" s="28"/>
      <c r="H426" s="29"/>
      <c r="I426" s="27"/>
      <c r="J426" s="28"/>
      <c r="K426" s="28"/>
      <c r="L426" s="29"/>
      <c r="M426" s="27">
        <v>2</v>
      </c>
      <c r="N426" s="28"/>
      <c r="O426" s="28"/>
      <c r="P426" s="29"/>
      <c r="Q426" s="27"/>
      <c r="R426" s="28"/>
      <c r="S426" s="29"/>
      <c r="T426" s="26">
        <v>4</v>
      </c>
      <c r="U426" s="30">
        <f t="shared" si="56"/>
        <v>6</v>
      </c>
      <c r="V426" s="30">
        <f t="shared" si="57"/>
        <v>1.7999999999999998</v>
      </c>
      <c r="W426" s="30">
        <f t="shared" si="58"/>
        <v>4.1999999999999993</v>
      </c>
      <c r="X426" s="30">
        <f t="shared" si="62"/>
        <v>5.9999999999999991</v>
      </c>
      <c r="Y426" s="31">
        <v>2</v>
      </c>
      <c r="Z426" s="32"/>
      <c r="AA426" s="33"/>
      <c r="AB426" s="26">
        <v>2</v>
      </c>
      <c r="AC426" s="34">
        <v>30</v>
      </c>
      <c r="AD426" s="35">
        <f t="shared" si="59"/>
        <v>0.6</v>
      </c>
      <c r="AE426" s="35">
        <f t="shared" si="60"/>
        <v>1.3999999999999997</v>
      </c>
      <c r="AF426" s="36">
        <f t="shared" si="63"/>
        <v>1.9999999999999996</v>
      </c>
      <c r="AG426" s="42">
        <v>2</v>
      </c>
      <c r="AH426" s="38">
        <f t="shared" si="61"/>
        <v>18.2</v>
      </c>
      <c r="AI426" s="3">
        <v>417</v>
      </c>
    </row>
    <row r="427" spans="1:35" ht="24" customHeight="1" x14ac:dyDescent="0.3">
      <c r="A427" s="40" t="s">
        <v>1357</v>
      </c>
      <c r="B427" s="26">
        <v>2.65</v>
      </c>
      <c r="C427" s="26">
        <v>2.13</v>
      </c>
      <c r="D427" s="26">
        <v>2</v>
      </c>
      <c r="E427" s="41"/>
      <c r="F427" s="28"/>
      <c r="G427" s="28"/>
      <c r="H427" s="29"/>
      <c r="I427" s="27"/>
      <c r="J427" s="28"/>
      <c r="K427" s="28"/>
      <c r="L427" s="29"/>
      <c r="M427" s="27"/>
      <c r="N427" s="28"/>
      <c r="O427" s="28"/>
      <c r="P427" s="29"/>
      <c r="Q427" s="27"/>
      <c r="R427" s="28"/>
      <c r="S427" s="29"/>
      <c r="T427" s="26"/>
      <c r="U427" s="30">
        <f t="shared" si="56"/>
        <v>0</v>
      </c>
      <c r="V427" s="30">
        <f t="shared" si="57"/>
        <v>0</v>
      </c>
      <c r="W427" s="30">
        <f t="shared" si="58"/>
        <v>0</v>
      </c>
      <c r="X427" s="30">
        <f t="shared" si="62"/>
        <v>0</v>
      </c>
      <c r="Y427" s="31">
        <v>2</v>
      </c>
      <c r="Z427" s="32"/>
      <c r="AA427" s="33"/>
      <c r="AB427" s="26">
        <v>2</v>
      </c>
      <c r="AC427" s="34">
        <v>30</v>
      </c>
      <c r="AD427" s="35">
        <f t="shared" si="59"/>
        <v>0.6</v>
      </c>
      <c r="AE427" s="35">
        <f t="shared" si="60"/>
        <v>0.99399999999999988</v>
      </c>
      <c r="AF427" s="36">
        <f t="shared" si="63"/>
        <v>1.5939999999999999</v>
      </c>
      <c r="AG427" s="42">
        <v>0.65</v>
      </c>
      <c r="AH427" s="38">
        <f t="shared" si="61"/>
        <v>9.0239999999999991</v>
      </c>
      <c r="AI427" s="39">
        <v>418</v>
      </c>
    </row>
    <row r="428" spans="1:35" ht="24" customHeight="1" x14ac:dyDescent="0.3">
      <c r="A428" s="40" t="s">
        <v>1358</v>
      </c>
      <c r="B428" s="26">
        <v>3.15</v>
      </c>
      <c r="C428" s="26">
        <v>2.4</v>
      </c>
      <c r="D428" s="26">
        <v>2</v>
      </c>
      <c r="E428" s="41"/>
      <c r="F428" s="28"/>
      <c r="G428" s="28"/>
      <c r="H428" s="29"/>
      <c r="I428" s="27"/>
      <c r="J428" s="28"/>
      <c r="K428" s="28"/>
      <c r="L428" s="29">
        <v>5</v>
      </c>
      <c r="M428" s="27"/>
      <c r="N428" s="28"/>
      <c r="O428" s="28"/>
      <c r="P428" s="29"/>
      <c r="Q428" s="27"/>
      <c r="R428" s="28"/>
      <c r="S428" s="29"/>
      <c r="T428" s="26">
        <v>1</v>
      </c>
      <c r="U428" s="30">
        <f t="shared" si="56"/>
        <v>6</v>
      </c>
      <c r="V428" s="30">
        <f t="shared" si="57"/>
        <v>1.7999999999999998</v>
      </c>
      <c r="W428" s="30">
        <f t="shared" si="58"/>
        <v>3.3599999999999994</v>
      </c>
      <c r="X428" s="30">
        <f t="shared" si="62"/>
        <v>5.1599999999999993</v>
      </c>
      <c r="Y428" s="31">
        <v>2</v>
      </c>
      <c r="Z428" s="32"/>
      <c r="AA428" s="33"/>
      <c r="AB428" s="26">
        <v>2</v>
      </c>
      <c r="AC428" s="34">
        <v>30</v>
      </c>
      <c r="AD428" s="35">
        <f t="shared" si="59"/>
        <v>0.6</v>
      </c>
      <c r="AE428" s="35">
        <f t="shared" si="60"/>
        <v>1.1199999999999999</v>
      </c>
      <c r="AF428" s="36">
        <f t="shared" si="63"/>
        <v>1.7199999999999998</v>
      </c>
      <c r="AG428" s="42">
        <v>0.6</v>
      </c>
      <c r="AH428" s="38">
        <f t="shared" si="61"/>
        <v>15.03</v>
      </c>
      <c r="AI428" s="3">
        <v>419</v>
      </c>
    </row>
    <row r="429" spans="1:35" ht="24" customHeight="1" x14ac:dyDescent="0.3">
      <c r="A429" s="40" t="s">
        <v>1359</v>
      </c>
      <c r="B429" s="26">
        <v>2.4500000000000002</v>
      </c>
      <c r="C429" s="26"/>
      <c r="D429" s="26"/>
      <c r="E429" s="41"/>
      <c r="F429" s="28"/>
      <c r="G429" s="28"/>
      <c r="H429" s="29"/>
      <c r="I429" s="27"/>
      <c r="J429" s="28"/>
      <c r="K429" s="28"/>
      <c r="L429" s="29"/>
      <c r="M429" s="27">
        <v>2</v>
      </c>
      <c r="N429" s="28"/>
      <c r="O429" s="28"/>
      <c r="P429" s="29"/>
      <c r="Q429" s="27"/>
      <c r="R429" s="28"/>
      <c r="S429" s="29"/>
      <c r="T429" s="26"/>
      <c r="U429" s="30">
        <f t="shared" si="56"/>
        <v>2</v>
      </c>
      <c r="V429" s="30">
        <f t="shared" si="57"/>
        <v>0.6</v>
      </c>
      <c r="W429" s="30">
        <f t="shared" si="58"/>
        <v>0</v>
      </c>
      <c r="X429" s="30">
        <f t="shared" si="62"/>
        <v>0.6</v>
      </c>
      <c r="Y429" s="31">
        <v>2</v>
      </c>
      <c r="Z429" s="32"/>
      <c r="AA429" s="33"/>
      <c r="AB429" s="26">
        <v>2</v>
      </c>
      <c r="AC429" s="34">
        <v>30</v>
      </c>
      <c r="AD429" s="35">
        <f t="shared" si="59"/>
        <v>0.6</v>
      </c>
      <c r="AE429" s="35">
        <f t="shared" si="60"/>
        <v>0</v>
      </c>
      <c r="AF429" s="36">
        <f t="shared" si="63"/>
        <v>0.6</v>
      </c>
      <c r="AG429" s="42"/>
      <c r="AH429" s="38">
        <f t="shared" si="61"/>
        <v>3.6500000000000004</v>
      </c>
      <c r="AI429" s="3">
        <v>420</v>
      </c>
    </row>
    <row r="430" spans="1:35" ht="24" customHeight="1" x14ac:dyDescent="0.3">
      <c r="A430" s="40" t="s">
        <v>1360</v>
      </c>
      <c r="B430" s="26">
        <v>0.1</v>
      </c>
      <c r="C430" s="26"/>
      <c r="D430" s="26"/>
      <c r="E430" s="41"/>
      <c r="F430" s="28"/>
      <c r="G430" s="28"/>
      <c r="H430" s="29"/>
      <c r="I430" s="27"/>
      <c r="J430" s="28"/>
      <c r="K430" s="28"/>
      <c r="L430" s="29"/>
      <c r="M430" s="27"/>
      <c r="N430" s="28"/>
      <c r="O430" s="28"/>
      <c r="P430" s="29"/>
      <c r="Q430" s="27"/>
      <c r="R430" s="28"/>
      <c r="S430" s="29"/>
      <c r="T430" s="26"/>
      <c r="U430" s="30">
        <f t="shared" si="56"/>
        <v>0</v>
      </c>
      <c r="V430" s="30">
        <f t="shared" si="57"/>
        <v>0</v>
      </c>
      <c r="W430" s="30">
        <f t="shared" si="58"/>
        <v>0</v>
      </c>
      <c r="X430" s="30">
        <f t="shared" si="62"/>
        <v>0</v>
      </c>
      <c r="Y430" s="31">
        <v>2</v>
      </c>
      <c r="Z430" s="32"/>
      <c r="AA430" s="33"/>
      <c r="AB430" s="26">
        <v>2</v>
      </c>
      <c r="AC430" s="34">
        <v>30</v>
      </c>
      <c r="AD430" s="35">
        <f t="shared" si="59"/>
        <v>0.6</v>
      </c>
      <c r="AE430" s="35">
        <f t="shared" si="60"/>
        <v>0</v>
      </c>
      <c r="AF430" s="36">
        <f t="shared" si="63"/>
        <v>0.6</v>
      </c>
      <c r="AG430" s="42"/>
      <c r="AH430" s="38">
        <f t="shared" si="61"/>
        <v>0.7</v>
      </c>
      <c r="AI430" s="39">
        <v>421</v>
      </c>
    </row>
    <row r="431" spans="1:35" ht="24" customHeight="1" x14ac:dyDescent="0.3">
      <c r="A431" s="40" t="s">
        <v>1361</v>
      </c>
      <c r="B431" s="26">
        <v>2.2000000000000002</v>
      </c>
      <c r="C431" s="26">
        <v>1.18</v>
      </c>
      <c r="D431" s="26">
        <v>1.35</v>
      </c>
      <c r="E431" s="41"/>
      <c r="F431" s="28"/>
      <c r="G431" s="28"/>
      <c r="H431" s="29"/>
      <c r="I431" s="27"/>
      <c r="J431" s="28"/>
      <c r="K431" s="28"/>
      <c r="L431" s="29"/>
      <c r="M431" s="27"/>
      <c r="N431" s="28"/>
      <c r="O431" s="28"/>
      <c r="P431" s="29"/>
      <c r="Q431" s="27"/>
      <c r="R431" s="28"/>
      <c r="S431" s="29"/>
      <c r="T431" s="26">
        <v>3.09</v>
      </c>
      <c r="U431" s="30">
        <f t="shared" si="56"/>
        <v>3.09</v>
      </c>
      <c r="V431" s="30">
        <f t="shared" si="57"/>
        <v>0.92699999999999994</v>
      </c>
      <c r="W431" s="30">
        <f t="shared" si="58"/>
        <v>0.85077999999999987</v>
      </c>
      <c r="X431" s="30">
        <f t="shared" si="62"/>
        <v>1.7777799999999999</v>
      </c>
      <c r="Y431" s="31">
        <v>2</v>
      </c>
      <c r="Z431" s="32"/>
      <c r="AA431" s="33"/>
      <c r="AB431" s="26">
        <v>2</v>
      </c>
      <c r="AC431" s="34">
        <v>30</v>
      </c>
      <c r="AD431" s="35">
        <f t="shared" si="59"/>
        <v>0.6</v>
      </c>
      <c r="AE431" s="35">
        <f t="shared" si="60"/>
        <v>0.55066666666666664</v>
      </c>
      <c r="AF431" s="36">
        <v>2</v>
      </c>
      <c r="AG431" s="42">
        <v>0.6</v>
      </c>
      <c r="AH431" s="38">
        <f t="shared" si="61"/>
        <v>9.10778</v>
      </c>
      <c r="AI431" s="3">
        <v>422</v>
      </c>
    </row>
    <row r="432" spans="1:35" ht="24" customHeight="1" x14ac:dyDescent="0.3">
      <c r="A432" s="40" t="s">
        <v>1362</v>
      </c>
      <c r="B432" s="26">
        <v>3.45</v>
      </c>
      <c r="C432" s="26">
        <v>2.2400000000000002</v>
      </c>
      <c r="D432" s="26">
        <v>1.8</v>
      </c>
      <c r="E432" s="41"/>
      <c r="F432" s="28"/>
      <c r="G432" s="28"/>
      <c r="H432" s="29"/>
      <c r="I432" s="27"/>
      <c r="J432" s="28"/>
      <c r="K432" s="28"/>
      <c r="L432" s="29"/>
      <c r="M432" s="27"/>
      <c r="N432" s="28"/>
      <c r="O432" s="28"/>
      <c r="P432" s="29"/>
      <c r="Q432" s="27"/>
      <c r="R432" s="28"/>
      <c r="S432" s="29"/>
      <c r="T432" s="26">
        <v>1</v>
      </c>
      <c r="U432" s="30">
        <f t="shared" si="56"/>
        <v>1</v>
      </c>
      <c r="V432" s="30">
        <f t="shared" si="57"/>
        <v>0.3</v>
      </c>
      <c r="W432" s="30">
        <f t="shared" si="58"/>
        <v>0.52266666666666672</v>
      </c>
      <c r="X432" s="30">
        <f t="shared" si="62"/>
        <v>0.82266666666666666</v>
      </c>
      <c r="Y432" s="31">
        <v>2</v>
      </c>
      <c r="Z432" s="32"/>
      <c r="AA432" s="33"/>
      <c r="AB432" s="26">
        <v>2</v>
      </c>
      <c r="AC432" s="34">
        <v>30</v>
      </c>
      <c r="AD432" s="35">
        <f t="shared" si="59"/>
        <v>0.6</v>
      </c>
      <c r="AE432" s="35">
        <f t="shared" si="60"/>
        <v>1.0453333333333334</v>
      </c>
      <c r="AF432" s="36">
        <f t="shared" ref="AF432:AF443" si="64">IFERROR(AD432+AE432,"-")</f>
        <v>1.6453333333333333</v>
      </c>
      <c r="AG432" s="42">
        <v>2</v>
      </c>
      <c r="AH432" s="38">
        <f t="shared" si="61"/>
        <v>11.958</v>
      </c>
      <c r="AI432" s="3">
        <v>423</v>
      </c>
    </row>
    <row r="433" spans="1:35" ht="24" customHeight="1" x14ac:dyDescent="0.3">
      <c r="A433" s="40" t="s">
        <v>1363</v>
      </c>
      <c r="B433" s="26"/>
      <c r="C433" s="26"/>
      <c r="D433" s="26"/>
      <c r="E433" s="41"/>
      <c r="F433" s="28"/>
      <c r="G433" s="28"/>
      <c r="H433" s="29"/>
      <c r="I433" s="27"/>
      <c r="J433" s="28"/>
      <c r="K433" s="28"/>
      <c r="L433" s="29"/>
      <c r="M433" s="27"/>
      <c r="N433" s="28"/>
      <c r="O433" s="28"/>
      <c r="P433" s="29"/>
      <c r="Q433" s="27"/>
      <c r="R433" s="28"/>
      <c r="S433" s="29"/>
      <c r="T433" s="26"/>
      <c r="U433" s="30">
        <f t="shared" si="56"/>
        <v>0</v>
      </c>
      <c r="V433" s="30">
        <f t="shared" si="57"/>
        <v>0</v>
      </c>
      <c r="W433" s="30">
        <f t="shared" si="58"/>
        <v>0</v>
      </c>
      <c r="X433" s="30">
        <f t="shared" si="62"/>
        <v>0</v>
      </c>
      <c r="Y433" s="31">
        <v>2</v>
      </c>
      <c r="Z433" s="32"/>
      <c r="AA433" s="33"/>
      <c r="AB433" s="26">
        <v>2</v>
      </c>
      <c r="AC433" s="34">
        <v>30</v>
      </c>
      <c r="AD433" s="35">
        <f t="shared" si="59"/>
        <v>0.6</v>
      </c>
      <c r="AE433" s="35">
        <f t="shared" si="60"/>
        <v>0</v>
      </c>
      <c r="AF433" s="36">
        <f t="shared" si="64"/>
        <v>0.6</v>
      </c>
      <c r="AG433" s="42"/>
      <c r="AH433" s="38">
        <f t="shared" si="61"/>
        <v>0.6</v>
      </c>
      <c r="AI433" s="39">
        <v>424</v>
      </c>
    </row>
    <row r="434" spans="1:35" ht="24" customHeight="1" x14ac:dyDescent="0.3">
      <c r="A434" s="40" t="s">
        <v>1364</v>
      </c>
      <c r="B434" s="26">
        <v>2.75</v>
      </c>
      <c r="C434" s="26">
        <v>0.2</v>
      </c>
      <c r="D434" s="26">
        <v>1.9</v>
      </c>
      <c r="E434" s="41"/>
      <c r="F434" s="28"/>
      <c r="G434" s="28"/>
      <c r="H434" s="29"/>
      <c r="I434" s="27"/>
      <c r="J434" s="28"/>
      <c r="K434" s="28"/>
      <c r="L434" s="29"/>
      <c r="M434" s="27"/>
      <c r="N434" s="28"/>
      <c r="O434" s="28"/>
      <c r="P434" s="29"/>
      <c r="Q434" s="27"/>
      <c r="R434" s="28"/>
      <c r="S434" s="29"/>
      <c r="T434" s="26">
        <v>2</v>
      </c>
      <c r="U434" s="30">
        <f t="shared" si="56"/>
        <v>2</v>
      </c>
      <c r="V434" s="30">
        <f t="shared" si="57"/>
        <v>0.6</v>
      </c>
      <c r="W434" s="30">
        <f t="shared" si="58"/>
        <v>9.3333333333333324E-2</v>
      </c>
      <c r="X434" s="30">
        <f t="shared" si="62"/>
        <v>0.69333333333333336</v>
      </c>
      <c r="Y434" s="31">
        <v>2</v>
      </c>
      <c r="Z434" s="32"/>
      <c r="AA434" s="33"/>
      <c r="AB434" s="26">
        <v>2</v>
      </c>
      <c r="AC434" s="34">
        <v>30</v>
      </c>
      <c r="AD434" s="35">
        <f t="shared" si="59"/>
        <v>0.6</v>
      </c>
      <c r="AE434" s="35">
        <f t="shared" si="60"/>
        <v>9.3333333333333324E-2</v>
      </c>
      <c r="AF434" s="36">
        <f t="shared" si="64"/>
        <v>0.69333333333333336</v>
      </c>
      <c r="AG434" s="42"/>
      <c r="AH434" s="38">
        <f t="shared" si="61"/>
        <v>6.2366666666666664</v>
      </c>
      <c r="AI434" s="3">
        <v>425</v>
      </c>
    </row>
    <row r="435" spans="1:35" ht="24" customHeight="1" x14ac:dyDescent="0.3">
      <c r="A435" s="40" t="s">
        <v>1365</v>
      </c>
      <c r="B435" s="26">
        <v>2.2000000000000002</v>
      </c>
      <c r="C435" s="26">
        <v>3</v>
      </c>
      <c r="D435" s="26">
        <v>2</v>
      </c>
      <c r="E435" s="41"/>
      <c r="F435" s="28"/>
      <c r="G435" s="28"/>
      <c r="H435" s="29"/>
      <c r="I435" s="27"/>
      <c r="J435" s="28"/>
      <c r="K435" s="28"/>
      <c r="L435" s="29"/>
      <c r="M435" s="27"/>
      <c r="N435" s="28"/>
      <c r="O435" s="28"/>
      <c r="P435" s="29"/>
      <c r="Q435" s="27"/>
      <c r="R435" s="28"/>
      <c r="S435" s="29"/>
      <c r="T435" s="26"/>
      <c r="U435" s="30">
        <f t="shared" si="56"/>
        <v>0</v>
      </c>
      <c r="V435" s="30">
        <f t="shared" si="57"/>
        <v>0</v>
      </c>
      <c r="W435" s="30">
        <f t="shared" si="58"/>
        <v>0</v>
      </c>
      <c r="X435" s="30">
        <f t="shared" si="62"/>
        <v>0</v>
      </c>
      <c r="Y435" s="31">
        <v>2</v>
      </c>
      <c r="Z435" s="32"/>
      <c r="AA435" s="33"/>
      <c r="AB435" s="26">
        <v>2</v>
      </c>
      <c r="AC435" s="34">
        <v>30</v>
      </c>
      <c r="AD435" s="35">
        <f t="shared" si="59"/>
        <v>0.6</v>
      </c>
      <c r="AE435" s="35">
        <f t="shared" si="60"/>
        <v>1.3999999999999997</v>
      </c>
      <c r="AF435" s="36">
        <f t="shared" si="64"/>
        <v>1.9999999999999996</v>
      </c>
      <c r="AG435" s="42">
        <v>2</v>
      </c>
      <c r="AH435" s="38">
        <f t="shared" si="61"/>
        <v>11.2</v>
      </c>
      <c r="AI435" s="3">
        <v>426</v>
      </c>
    </row>
    <row r="436" spans="1:35" ht="24" customHeight="1" x14ac:dyDescent="0.3">
      <c r="A436" s="40" t="s">
        <v>1366</v>
      </c>
      <c r="B436" s="26">
        <v>2.85</v>
      </c>
      <c r="C436" s="26">
        <v>0</v>
      </c>
      <c r="D436" s="26"/>
      <c r="E436" s="41"/>
      <c r="F436" s="28"/>
      <c r="G436" s="28"/>
      <c r="H436" s="29"/>
      <c r="I436" s="27"/>
      <c r="J436" s="28"/>
      <c r="K436" s="28"/>
      <c r="L436" s="29"/>
      <c r="M436" s="27"/>
      <c r="N436" s="28"/>
      <c r="O436" s="28"/>
      <c r="P436" s="29"/>
      <c r="Q436" s="27"/>
      <c r="R436" s="28"/>
      <c r="S436" s="29"/>
      <c r="T436" s="26">
        <v>1</v>
      </c>
      <c r="U436" s="30">
        <f t="shared" si="56"/>
        <v>1</v>
      </c>
      <c r="V436" s="30">
        <f t="shared" si="57"/>
        <v>0.3</v>
      </c>
      <c r="W436" s="30">
        <f t="shared" si="58"/>
        <v>0</v>
      </c>
      <c r="X436" s="30">
        <f t="shared" si="62"/>
        <v>0.3</v>
      </c>
      <c r="Y436" s="31">
        <v>2</v>
      </c>
      <c r="Z436" s="32"/>
      <c r="AA436" s="33"/>
      <c r="AB436" s="26">
        <v>2</v>
      </c>
      <c r="AC436" s="34">
        <v>30</v>
      </c>
      <c r="AD436" s="35">
        <f t="shared" si="59"/>
        <v>0.6</v>
      </c>
      <c r="AE436" s="35">
        <f t="shared" si="60"/>
        <v>0</v>
      </c>
      <c r="AF436" s="36">
        <f t="shared" si="64"/>
        <v>0.6</v>
      </c>
      <c r="AG436" s="42">
        <v>0.6</v>
      </c>
      <c r="AH436" s="38">
        <f t="shared" si="61"/>
        <v>4.3499999999999996</v>
      </c>
      <c r="AI436" s="39">
        <v>427</v>
      </c>
    </row>
    <row r="437" spans="1:35" ht="24" customHeight="1" x14ac:dyDescent="0.3">
      <c r="A437" s="40" t="s">
        <v>1367</v>
      </c>
      <c r="B437" s="26">
        <v>3.7</v>
      </c>
      <c r="C437" s="26">
        <v>2.2599999999999998</v>
      </c>
      <c r="D437" s="26">
        <v>2</v>
      </c>
      <c r="E437" s="41"/>
      <c r="F437" s="28"/>
      <c r="G437" s="28"/>
      <c r="H437" s="29"/>
      <c r="I437" s="27"/>
      <c r="J437" s="28"/>
      <c r="K437" s="28"/>
      <c r="L437" s="29"/>
      <c r="M437" s="27"/>
      <c r="N437" s="28"/>
      <c r="O437" s="28"/>
      <c r="P437" s="29"/>
      <c r="Q437" s="27"/>
      <c r="R437" s="28"/>
      <c r="S437" s="29"/>
      <c r="T437" s="26">
        <v>2</v>
      </c>
      <c r="U437" s="30">
        <f t="shared" si="56"/>
        <v>2</v>
      </c>
      <c r="V437" s="30">
        <f t="shared" si="57"/>
        <v>0.6</v>
      </c>
      <c r="W437" s="30">
        <f t="shared" si="58"/>
        <v>1.0546666666666666</v>
      </c>
      <c r="X437" s="30">
        <f t="shared" si="62"/>
        <v>1.6546666666666665</v>
      </c>
      <c r="Y437" s="31">
        <v>2</v>
      </c>
      <c r="Z437" s="32"/>
      <c r="AA437" s="33"/>
      <c r="AB437" s="26">
        <v>2</v>
      </c>
      <c r="AC437" s="34">
        <v>30</v>
      </c>
      <c r="AD437" s="35">
        <f t="shared" si="59"/>
        <v>0.6</v>
      </c>
      <c r="AE437" s="35">
        <f t="shared" si="60"/>
        <v>1.0546666666666666</v>
      </c>
      <c r="AF437" s="36">
        <f t="shared" si="64"/>
        <v>1.6546666666666665</v>
      </c>
      <c r="AG437" s="42">
        <v>1.05</v>
      </c>
      <c r="AH437" s="38">
        <f t="shared" si="61"/>
        <v>12.319333333333333</v>
      </c>
      <c r="AI437" s="3">
        <v>428</v>
      </c>
    </row>
    <row r="438" spans="1:35" ht="24" customHeight="1" x14ac:dyDescent="0.3">
      <c r="A438" s="40" t="s">
        <v>1368</v>
      </c>
      <c r="B438" s="26">
        <v>3.75</v>
      </c>
      <c r="C438" s="26">
        <v>2.66</v>
      </c>
      <c r="D438" s="26">
        <v>2</v>
      </c>
      <c r="E438" s="41"/>
      <c r="F438" s="28"/>
      <c r="G438" s="28"/>
      <c r="H438" s="29"/>
      <c r="I438" s="27"/>
      <c r="J438" s="28"/>
      <c r="K438" s="28"/>
      <c r="L438" s="29"/>
      <c r="M438" s="27"/>
      <c r="N438" s="28"/>
      <c r="O438" s="28"/>
      <c r="P438" s="29"/>
      <c r="Q438" s="27"/>
      <c r="R438" s="28"/>
      <c r="S438" s="29"/>
      <c r="T438" s="26"/>
      <c r="U438" s="30">
        <f t="shared" si="56"/>
        <v>0</v>
      </c>
      <c r="V438" s="30">
        <f t="shared" si="57"/>
        <v>0</v>
      </c>
      <c r="W438" s="30">
        <f t="shared" si="58"/>
        <v>0</v>
      </c>
      <c r="X438" s="30">
        <f t="shared" si="62"/>
        <v>0</v>
      </c>
      <c r="Y438" s="31">
        <v>2</v>
      </c>
      <c r="Z438" s="32"/>
      <c r="AA438" s="33"/>
      <c r="AB438" s="26">
        <v>2</v>
      </c>
      <c r="AC438" s="34">
        <v>30</v>
      </c>
      <c r="AD438" s="35">
        <f t="shared" si="59"/>
        <v>0.6</v>
      </c>
      <c r="AE438" s="35">
        <f t="shared" si="60"/>
        <v>1.2413333333333332</v>
      </c>
      <c r="AF438" s="36">
        <f t="shared" si="64"/>
        <v>1.841333333333333</v>
      </c>
      <c r="AG438" s="42">
        <v>2</v>
      </c>
      <c r="AH438" s="38">
        <f t="shared" si="61"/>
        <v>12.251333333333333</v>
      </c>
      <c r="AI438" s="3">
        <v>429</v>
      </c>
    </row>
    <row r="439" spans="1:35" ht="24" customHeight="1" x14ac:dyDescent="0.3">
      <c r="A439" s="40" t="s">
        <v>1369</v>
      </c>
      <c r="B439" s="26">
        <v>3.05</v>
      </c>
      <c r="C439" s="26">
        <v>2.95</v>
      </c>
      <c r="D439" s="26">
        <v>2</v>
      </c>
      <c r="E439" s="41"/>
      <c r="F439" s="28"/>
      <c r="G439" s="28"/>
      <c r="H439" s="29"/>
      <c r="I439" s="27"/>
      <c r="J439" s="28"/>
      <c r="K439" s="28"/>
      <c r="L439" s="29"/>
      <c r="M439" s="27"/>
      <c r="N439" s="28"/>
      <c r="O439" s="28"/>
      <c r="P439" s="29"/>
      <c r="Q439" s="27"/>
      <c r="R439" s="28"/>
      <c r="S439" s="29"/>
      <c r="T439" s="26">
        <v>2</v>
      </c>
      <c r="U439" s="30">
        <f t="shared" si="56"/>
        <v>2</v>
      </c>
      <c r="V439" s="30">
        <f t="shared" si="57"/>
        <v>0.6</v>
      </c>
      <c r="W439" s="30">
        <f t="shared" si="58"/>
        <v>1.3766666666666667</v>
      </c>
      <c r="X439" s="30">
        <f t="shared" si="62"/>
        <v>1.9766666666666666</v>
      </c>
      <c r="Y439" s="31">
        <v>2</v>
      </c>
      <c r="Z439" s="32"/>
      <c r="AA439" s="33"/>
      <c r="AB439" s="26">
        <v>2</v>
      </c>
      <c r="AC439" s="34">
        <v>30</v>
      </c>
      <c r="AD439" s="35">
        <f t="shared" si="59"/>
        <v>0.6</v>
      </c>
      <c r="AE439" s="35">
        <f t="shared" si="60"/>
        <v>1.3766666666666667</v>
      </c>
      <c r="AF439" s="36">
        <f t="shared" si="64"/>
        <v>1.9766666666666666</v>
      </c>
      <c r="AG439" s="42">
        <v>1</v>
      </c>
      <c r="AH439" s="38">
        <f t="shared" si="61"/>
        <v>12.953333333333333</v>
      </c>
      <c r="AI439" s="39">
        <v>430</v>
      </c>
    </row>
    <row r="440" spans="1:35" ht="24" customHeight="1" x14ac:dyDescent="0.3">
      <c r="A440" s="40" t="s">
        <v>1370</v>
      </c>
      <c r="B440" s="26">
        <v>2.9</v>
      </c>
      <c r="C440" s="26">
        <v>2.41</v>
      </c>
      <c r="D440" s="26"/>
      <c r="E440" s="41"/>
      <c r="F440" s="28"/>
      <c r="G440" s="28"/>
      <c r="H440" s="29"/>
      <c r="I440" s="27"/>
      <c r="J440" s="28"/>
      <c r="K440" s="28"/>
      <c r="L440" s="29"/>
      <c r="M440" s="27"/>
      <c r="N440" s="28"/>
      <c r="O440" s="28"/>
      <c r="P440" s="29"/>
      <c r="Q440" s="27"/>
      <c r="R440" s="28"/>
      <c r="S440" s="29"/>
      <c r="T440" s="26"/>
      <c r="U440" s="30">
        <f t="shared" si="56"/>
        <v>0</v>
      </c>
      <c r="V440" s="30">
        <f t="shared" si="57"/>
        <v>0</v>
      </c>
      <c r="W440" s="30">
        <f t="shared" si="58"/>
        <v>0</v>
      </c>
      <c r="X440" s="30">
        <f t="shared" si="62"/>
        <v>0</v>
      </c>
      <c r="Y440" s="31"/>
      <c r="Z440" s="32"/>
      <c r="AA440" s="33"/>
      <c r="AB440" s="26">
        <v>0</v>
      </c>
      <c r="AC440" s="34">
        <v>30</v>
      </c>
      <c r="AD440" s="35">
        <f t="shared" si="59"/>
        <v>0</v>
      </c>
      <c r="AE440" s="35">
        <f t="shared" si="60"/>
        <v>0</v>
      </c>
      <c r="AF440" s="36">
        <f t="shared" si="64"/>
        <v>0</v>
      </c>
      <c r="AG440" s="42">
        <v>0.85</v>
      </c>
      <c r="AH440" s="38">
        <f t="shared" si="61"/>
        <v>6.16</v>
      </c>
      <c r="AI440" s="3">
        <v>431</v>
      </c>
    </row>
    <row r="441" spans="1:35" ht="24" customHeight="1" x14ac:dyDescent="0.3">
      <c r="A441" s="40" t="s">
        <v>1371</v>
      </c>
      <c r="B441" s="26"/>
      <c r="C441" s="26"/>
      <c r="D441" s="26"/>
      <c r="E441" s="41"/>
      <c r="F441" s="28"/>
      <c r="G441" s="28"/>
      <c r="H441" s="29"/>
      <c r="I441" s="27"/>
      <c r="J441" s="28"/>
      <c r="K441" s="28"/>
      <c r="L441" s="29">
        <v>5</v>
      </c>
      <c r="M441" s="27"/>
      <c r="N441" s="28"/>
      <c r="O441" s="28"/>
      <c r="P441" s="29"/>
      <c r="Q441" s="27"/>
      <c r="R441" s="28"/>
      <c r="S441" s="29"/>
      <c r="T441" s="26"/>
      <c r="U441" s="30">
        <f t="shared" si="56"/>
        <v>5</v>
      </c>
      <c r="V441" s="30">
        <f t="shared" si="57"/>
        <v>1.5</v>
      </c>
      <c r="W441" s="30">
        <f t="shared" si="58"/>
        <v>0</v>
      </c>
      <c r="X441" s="30">
        <f t="shared" si="62"/>
        <v>1.5</v>
      </c>
      <c r="Y441" s="31">
        <v>2</v>
      </c>
      <c r="Z441" s="32"/>
      <c r="AA441" s="33"/>
      <c r="AB441" s="26">
        <v>2</v>
      </c>
      <c r="AC441" s="34">
        <v>30</v>
      </c>
      <c r="AD441" s="35">
        <f t="shared" si="59"/>
        <v>0.6</v>
      </c>
      <c r="AE441" s="35">
        <f t="shared" si="60"/>
        <v>0</v>
      </c>
      <c r="AF441" s="36">
        <f t="shared" si="64"/>
        <v>0.6</v>
      </c>
      <c r="AG441" s="42"/>
      <c r="AH441" s="38">
        <f t="shared" si="61"/>
        <v>2.1</v>
      </c>
      <c r="AI441" s="3">
        <v>432</v>
      </c>
    </row>
    <row r="442" spans="1:35" ht="24" customHeight="1" x14ac:dyDescent="0.3">
      <c r="A442" s="40" t="s">
        <v>1372</v>
      </c>
      <c r="B442" s="26"/>
      <c r="C442" s="26"/>
      <c r="D442" s="26"/>
      <c r="E442" s="41"/>
      <c r="F442" s="28"/>
      <c r="G442" s="28"/>
      <c r="H442" s="29"/>
      <c r="I442" s="27"/>
      <c r="J442" s="28"/>
      <c r="K442" s="28"/>
      <c r="L442" s="29"/>
      <c r="M442" s="27"/>
      <c r="N442" s="28"/>
      <c r="O442" s="28"/>
      <c r="P442" s="29"/>
      <c r="Q442" s="27"/>
      <c r="R442" s="28"/>
      <c r="S442" s="29"/>
      <c r="T442" s="26"/>
      <c r="U442" s="30">
        <f t="shared" si="56"/>
        <v>0</v>
      </c>
      <c r="V442" s="30">
        <f t="shared" si="57"/>
        <v>0</v>
      </c>
      <c r="W442" s="30">
        <f t="shared" si="58"/>
        <v>0</v>
      </c>
      <c r="X442" s="30">
        <f t="shared" si="62"/>
        <v>0</v>
      </c>
      <c r="Y442" s="31"/>
      <c r="Z442" s="32"/>
      <c r="AA442" s="33"/>
      <c r="AB442" s="26">
        <v>2</v>
      </c>
      <c r="AC442" s="34">
        <v>30</v>
      </c>
      <c r="AD442" s="35">
        <f t="shared" si="59"/>
        <v>0.6</v>
      </c>
      <c r="AE442" s="35">
        <f t="shared" si="60"/>
        <v>0</v>
      </c>
      <c r="AF442" s="36">
        <f t="shared" si="64"/>
        <v>0.6</v>
      </c>
      <c r="AG442" s="42"/>
      <c r="AH442" s="38">
        <f t="shared" si="61"/>
        <v>0.6</v>
      </c>
      <c r="AI442" s="39">
        <v>433</v>
      </c>
    </row>
    <row r="443" spans="1:35" ht="24" customHeight="1" x14ac:dyDescent="0.3">
      <c r="A443" s="40" t="s">
        <v>1373</v>
      </c>
      <c r="B443" s="26"/>
      <c r="C443" s="26"/>
      <c r="D443" s="26"/>
      <c r="E443" s="41"/>
      <c r="F443" s="28"/>
      <c r="G443" s="28"/>
      <c r="H443" s="29"/>
      <c r="I443" s="27"/>
      <c r="J443" s="28"/>
      <c r="K443" s="28"/>
      <c r="L443" s="29"/>
      <c r="M443" s="27"/>
      <c r="N443" s="28"/>
      <c r="O443" s="28"/>
      <c r="P443" s="29"/>
      <c r="Q443" s="27"/>
      <c r="R443" s="28"/>
      <c r="S443" s="29"/>
      <c r="T443" s="26"/>
      <c r="U443" s="30">
        <f t="shared" si="56"/>
        <v>0</v>
      </c>
      <c r="V443" s="30">
        <f t="shared" si="57"/>
        <v>0</v>
      </c>
      <c r="W443" s="30">
        <f t="shared" si="58"/>
        <v>0</v>
      </c>
      <c r="X443" s="30">
        <f t="shared" si="62"/>
        <v>0</v>
      </c>
      <c r="Y443" s="31">
        <v>2</v>
      </c>
      <c r="Z443" s="32"/>
      <c r="AA443" s="33"/>
      <c r="AB443" s="26">
        <v>2</v>
      </c>
      <c r="AC443" s="34">
        <v>30</v>
      </c>
      <c r="AD443" s="35">
        <f t="shared" si="59"/>
        <v>0.6</v>
      </c>
      <c r="AE443" s="35">
        <f t="shared" si="60"/>
        <v>0</v>
      </c>
      <c r="AF443" s="36">
        <f t="shared" si="64"/>
        <v>0.6</v>
      </c>
      <c r="AG443" s="42"/>
      <c r="AH443" s="38">
        <f t="shared" si="61"/>
        <v>0.6</v>
      </c>
      <c r="AI443" s="3">
        <v>434</v>
      </c>
    </row>
    <row r="444" spans="1:35" ht="24" customHeight="1" x14ac:dyDescent="0.3">
      <c r="A444" s="40" t="s">
        <v>1374</v>
      </c>
      <c r="B444" s="26">
        <v>2.6</v>
      </c>
      <c r="C444" s="26">
        <v>0.2</v>
      </c>
      <c r="D444" s="26">
        <v>2</v>
      </c>
      <c r="E444" s="41"/>
      <c r="F444" s="28"/>
      <c r="G444" s="28"/>
      <c r="H444" s="29"/>
      <c r="I444" s="27"/>
      <c r="J444" s="28"/>
      <c r="K444" s="28"/>
      <c r="L444" s="29"/>
      <c r="M444" s="27"/>
      <c r="N444" s="28"/>
      <c r="O444" s="28"/>
      <c r="P444" s="29"/>
      <c r="Q444" s="27"/>
      <c r="R444" s="28"/>
      <c r="S444" s="29"/>
      <c r="T444" s="26">
        <v>2</v>
      </c>
      <c r="U444" s="30">
        <f t="shared" si="56"/>
        <v>2</v>
      </c>
      <c r="V444" s="30">
        <f t="shared" si="57"/>
        <v>0.6</v>
      </c>
      <c r="W444" s="30">
        <f t="shared" si="58"/>
        <v>9.3333333333333324E-2</v>
      </c>
      <c r="X444" s="30">
        <f t="shared" si="62"/>
        <v>0.69333333333333336</v>
      </c>
      <c r="Y444" s="31">
        <v>2</v>
      </c>
      <c r="Z444" s="32"/>
      <c r="AA444" s="33"/>
      <c r="AB444" s="26">
        <v>2</v>
      </c>
      <c r="AC444" s="34">
        <v>30</v>
      </c>
      <c r="AD444" s="35">
        <f t="shared" si="59"/>
        <v>0.6</v>
      </c>
      <c r="AE444" s="35">
        <f t="shared" si="60"/>
        <v>9.3333333333333324E-2</v>
      </c>
      <c r="AF444" s="36">
        <v>2</v>
      </c>
      <c r="AG444" s="42">
        <v>0.1</v>
      </c>
      <c r="AH444" s="38">
        <f t="shared" si="61"/>
        <v>7.5933333333333337</v>
      </c>
      <c r="AI444" s="3">
        <v>435</v>
      </c>
    </row>
    <row r="445" spans="1:35" ht="24" customHeight="1" x14ac:dyDescent="0.3">
      <c r="A445" s="40" t="s">
        <v>1375</v>
      </c>
      <c r="B445" s="26"/>
      <c r="C445" s="26"/>
      <c r="D445" s="26"/>
      <c r="E445" s="41"/>
      <c r="F445" s="28"/>
      <c r="G445" s="28"/>
      <c r="H445" s="29"/>
      <c r="I445" s="27"/>
      <c r="J445" s="28"/>
      <c r="K445" s="28"/>
      <c r="L445" s="29"/>
      <c r="M445" s="27"/>
      <c r="N445" s="28"/>
      <c r="O445" s="28"/>
      <c r="P445" s="29"/>
      <c r="Q445" s="27"/>
      <c r="R445" s="28"/>
      <c r="S445" s="29"/>
      <c r="T445" s="26"/>
      <c r="U445" s="30">
        <f t="shared" si="56"/>
        <v>0</v>
      </c>
      <c r="V445" s="30">
        <f t="shared" si="57"/>
        <v>0</v>
      </c>
      <c r="W445" s="30">
        <f t="shared" si="58"/>
        <v>0</v>
      </c>
      <c r="X445" s="30">
        <f t="shared" si="62"/>
        <v>0</v>
      </c>
      <c r="Y445" s="31">
        <v>2</v>
      </c>
      <c r="Z445" s="32"/>
      <c r="AA445" s="33"/>
      <c r="AB445" s="26">
        <v>1.33</v>
      </c>
      <c r="AC445" s="34">
        <v>30</v>
      </c>
      <c r="AD445" s="35">
        <f t="shared" si="59"/>
        <v>0.39900000000000002</v>
      </c>
      <c r="AE445" s="35">
        <f t="shared" si="60"/>
        <v>0</v>
      </c>
      <c r="AF445" s="36">
        <f t="shared" ref="AF445:AF508" si="65">IFERROR(AD445+AE445,"-")</f>
        <v>0.39900000000000002</v>
      </c>
      <c r="AG445" s="42"/>
      <c r="AH445" s="38">
        <f t="shared" si="61"/>
        <v>0.39900000000000002</v>
      </c>
      <c r="AI445" s="39">
        <v>436</v>
      </c>
    </row>
    <row r="446" spans="1:35" ht="24" customHeight="1" x14ac:dyDescent="0.3">
      <c r="A446" s="40" t="s">
        <v>1376</v>
      </c>
      <c r="B446" s="26">
        <v>3.15</v>
      </c>
      <c r="C446" s="26">
        <v>1.08</v>
      </c>
      <c r="D446" s="26">
        <v>1.85</v>
      </c>
      <c r="E446" s="41"/>
      <c r="F446" s="28"/>
      <c r="G446" s="28"/>
      <c r="H446" s="29"/>
      <c r="I446" s="27"/>
      <c r="J446" s="28"/>
      <c r="K446" s="28"/>
      <c r="L446" s="29"/>
      <c r="M446" s="27"/>
      <c r="N446" s="28"/>
      <c r="O446" s="28"/>
      <c r="P446" s="29"/>
      <c r="Q446" s="27"/>
      <c r="R446" s="28"/>
      <c r="S446" s="29"/>
      <c r="T446" s="26">
        <v>1</v>
      </c>
      <c r="U446" s="30">
        <f t="shared" si="56"/>
        <v>1</v>
      </c>
      <c r="V446" s="30">
        <f t="shared" si="57"/>
        <v>0.3</v>
      </c>
      <c r="W446" s="30">
        <f t="shared" si="58"/>
        <v>0.252</v>
      </c>
      <c r="X446" s="30">
        <f t="shared" si="62"/>
        <v>0.55200000000000005</v>
      </c>
      <c r="Y446" s="31">
        <v>2</v>
      </c>
      <c r="Z446" s="32"/>
      <c r="AA446" s="33"/>
      <c r="AB446" s="26">
        <v>2</v>
      </c>
      <c r="AC446" s="34">
        <v>30</v>
      </c>
      <c r="AD446" s="35">
        <f t="shared" si="59"/>
        <v>0.6</v>
      </c>
      <c r="AE446" s="35">
        <f t="shared" si="60"/>
        <v>0.504</v>
      </c>
      <c r="AF446" s="36">
        <f t="shared" si="65"/>
        <v>1.1040000000000001</v>
      </c>
      <c r="AG446" s="42">
        <v>1.4</v>
      </c>
      <c r="AH446" s="38">
        <f t="shared" si="61"/>
        <v>9.1359999999999992</v>
      </c>
      <c r="AI446" s="3">
        <v>437</v>
      </c>
    </row>
    <row r="447" spans="1:35" ht="24" customHeight="1" x14ac:dyDescent="0.3">
      <c r="A447" s="40" t="s">
        <v>1377</v>
      </c>
      <c r="B447" s="26">
        <v>3.7</v>
      </c>
      <c r="C447" s="26">
        <v>1.32</v>
      </c>
      <c r="D447" s="26">
        <v>1.8</v>
      </c>
      <c r="E447" s="41"/>
      <c r="F447" s="28"/>
      <c r="G447" s="28"/>
      <c r="H447" s="29"/>
      <c r="I447" s="27"/>
      <c r="J447" s="28"/>
      <c r="K447" s="28"/>
      <c r="L447" s="29"/>
      <c r="M447" s="27"/>
      <c r="N447" s="28"/>
      <c r="O447" s="28"/>
      <c r="P447" s="29"/>
      <c r="Q447" s="27"/>
      <c r="R447" s="28"/>
      <c r="S447" s="29"/>
      <c r="T447" s="26">
        <v>3</v>
      </c>
      <c r="U447" s="30">
        <f t="shared" si="56"/>
        <v>3</v>
      </c>
      <c r="V447" s="30">
        <f t="shared" si="57"/>
        <v>0.89999999999999991</v>
      </c>
      <c r="W447" s="30">
        <f t="shared" si="58"/>
        <v>0.92399999999999993</v>
      </c>
      <c r="X447" s="30">
        <f t="shared" si="62"/>
        <v>1.8239999999999998</v>
      </c>
      <c r="Y447" s="31">
        <v>2</v>
      </c>
      <c r="Z447" s="32"/>
      <c r="AA447" s="33"/>
      <c r="AB447" s="26">
        <v>2</v>
      </c>
      <c r="AC447" s="34">
        <v>30</v>
      </c>
      <c r="AD447" s="35">
        <f t="shared" si="59"/>
        <v>0.6</v>
      </c>
      <c r="AE447" s="35">
        <f t="shared" si="60"/>
        <v>0.61599999999999999</v>
      </c>
      <c r="AF447" s="36">
        <f t="shared" si="65"/>
        <v>1.216</v>
      </c>
      <c r="AG447" s="42">
        <v>1.7</v>
      </c>
      <c r="AH447" s="38">
        <f t="shared" si="61"/>
        <v>11.559999999999999</v>
      </c>
      <c r="AI447" s="3">
        <v>438</v>
      </c>
    </row>
    <row r="448" spans="1:35" ht="24" customHeight="1" x14ac:dyDescent="0.3">
      <c r="A448" s="40" t="s">
        <v>1378</v>
      </c>
      <c r="B448" s="26">
        <v>3.05</v>
      </c>
      <c r="C448" s="26">
        <v>0.2</v>
      </c>
      <c r="D448" s="26">
        <v>2</v>
      </c>
      <c r="E448" s="41"/>
      <c r="F448" s="28"/>
      <c r="G448" s="28"/>
      <c r="H448" s="29"/>
      <c r="I448" s="27"/>
      <c r="J448" s="28"/>
      <c r="K448" s="28"/>
      <c r="L448" s="29"/>
      <c r="M448" s="27"/>
      <c r="N448" s="28"/>
      <c r="O448" s="28"/>
      <c r="P448" s="29"/>
      <c r="Q448" s="27"/>
      <c r="R448" s="28"/>
      <c r="S448" s="29"/>
      <c r="T448" s="26">
        <v>1</v>
      </c>
      <c r="U448" s="30">
        <f t="shared" si="56"/>
        <v>1</v>
      </c>
      <c r="V448" s="30">
        <f t="shared" si="57"/>
        <v>0.3</v>
      </c>
      <c r="W448" s="30">
        <f t="shared" si="58"/>
        <v>4.6666666666666662E-2</v>
      </c>
      <c r="X448" s="30">
        <f t="shared" si="62"/>
        <v>0.34666666666666668</v>
      </c>
      <c r="Y448" s="31">
        <v>2</v>
      </c>
      <c r="Z448" s="32"/>
      <c r="AA448" s="33"/>
      <c r="AB448" s="26">
        <v>2</v>
      </c>
      <c r="AC448" s="34">
        <v>30</v>
      </c>
      <c r="AD448" s="35">
        <f t="shared" si="59"/>
        <v>0.6</v>
      </c>
      <c r="AE448" s="35">
        <f t="shared" si="60"/>
        <v>9.3333333333333324E-2</v>
      </c>
      <c r="AF448" s="36">
        <f t="shared" si="65"/>
        <v>0.69333333333333336</v>
      </c>
      <c r="AG448" s="42"/>
      <c r="AH448" s="38">
        <f t="shared" si="61"/>
        <v>6.29</v>
      </c>
      <c r="AI448" s="39">
        <v>439</v>
      </c>
    </row>
    <row r="449" spans="1:35" ht="24" customHeight="1" x14ac:dyDescent="0.3">
      <c r="A449" s="40" t="s">
        <v>1379</v>
      </c>
      <c r="B449" s="26">
        <v>2.7</v>
      </c>
      <c r="C449" s="26">
        <v>0.7</v>
      </c>
      <c r="D449" s="26">
        <v>1.65</v>
      </c>
      <c r="E449" s="41"/>
      <c r="F449" s="28"/>
      <c r="G449" s="28"/>
      <c r="H449" s="29"/>
      <c r="I449" s="27"/>
      <c r="J449" s="28"/>
      <c r="K449" s="28"/>
      <c r="L449" s="29"/>
      <c r="M449" s="27"/>
      <c r="N449" s="28"/>
      <c r="O449" s="28"/>
      <c r="P449" s="29"/>
      <c r="Q449" s="27"/>
      <c r="R449" s="28"/>
      <c r="S449" s="29"/>
      <c r="T449" s="26">
        <v>2</v>
      </c>
      <c r="U449" s="30">
        <f t="shared" si="56"/>
        <v>2</v>
      </c>
      <c r="V449" s="30">
        <f t="shared" si="57"/>
        <v>0.6</v>
      </c>
      <c r="W449" s="30">
        <f t="shared" si="58"/>
        <v>0.32666666666666661</v>
      </c>
      <c r="X449" s="30">
        <f t="shared" si="62"/>
        <v>0.92666666666666653</v>
      </c>
      <c r="Y449" s="31">
        <v>2</v>
      </c>
      <c r="Z449" s="32"/>
      <c r="AA449" s="33"/>
      <c r="AB449" s="26">
        <v>2</v>
      </c>
      <c r="AC449" s="34">
        <v>30</v>
      </c>
      <c r="AD449" s="35">
        <f t="shared" si="59"/>
        <v>0.6</v>
      </c>
      <c r="AE449" s="35">
        <f t="shared" si="60"/>
        <v>0.32666666666666661</v>
      </c>
      <c r="AF449" s="36">
        <f t="shared" si="65"/>
        <v>0.92666666666666653</v>
      </c>
      <c r="AG449" s="42">
        <v>0.6</v>
      </c>
      <c r="AH449" s="38">
        <f t="shared" si="61"/>
        <v>7.5033333333333339</v>
      </c>
      <c r="AI449" s="3">
        <v>440</v>
      </c>
    </row>
    <row r="450" spans="1:35" ht="24" customHeight="1" x14ac:dyDescent="0.3">
      <c r="A450" s="40" t="s">
        <v>1380</v>
      </c>
      <c r="B450" s="26">
        <v>3.45</v>
      </c>
      <c r="C450" s="26">
        <v>3</v>
      </c>
      <c r="D450" s="26">
        <v>1.7</v>
      </c>
      <c r="E450" s="41">
        <v>5</v>
      </c>
      <c r="F450" s="28"/>
      <c r="G450" s="28"/>
      <c r="H450" s="29">
        <v>16</v>
      </c>
      <c r="I450" s="27"/>
      <c r="J450" s="28"/>
      <c r="K450" s="28"/>
      <c r="L450" s="29"/>
      <c r="M450" s="27"/>
      <c r="N450" s="28"/>
      <c r="O450" s="28"/>
      <c r="P450" s="29">
        <v>8</v>
      </c>
      <c r="Q450" s="27">
        <v>1</v>
      </c>
      <c r="R450" s="28"/>
      <c r="S450" s="29"/>
      <c r="T450" s="26">
        <v>23</v>
      </c>
      <c r="U450" s="30">
        <f t="shared" si="56"/>
        <v>53</v>
      </c>
      <c r="V450" s="30">
        <f t="shared" si="57"/>
        <v>15.899999999999999</v>
      </c>
      <c r="W450" s="30">
        <f t="shared" si="58"/>
        <v>37.099999999999994</v>
      </c>
      <c r="X450" s="30">
        <f t="shared" si="62"/>
        <v>52.999999999999993</v>
      </c>
      <c r="Y450" s="31"/>
      <c r="Z450" s="32">
        <v>3</v>
      </c>
      <c r="AA450" s="33"/>
      <c r="AB450" s="26">
        <v>3</v>
      </c>
      <c r="AC450" s="34">
        <v>30</v>
      </c>
      <c r="AD450" s="35">
        <f t="shared" si="59"/>
        <v>0.89999999999999991</v>
      </c>
      <c r="AE450" s="35">
        <f t="shared" si="60"/>
        <v>2.0999999999999996</v>
      </c>
      <c r="AF450" s="36">
        <f t="shared" si="65"/>
        <v>2.9999999999999996</v>
      </c>
      <c r="AG450" s="42">
        <v>1.85</v>
      </c>
      <c r="AH450" s="38">
        <f t="shared" si="61"/>
        <v>65.999999999999986</v>
      </c>
      <c r="AI450" s="3">
        <v>441</v>
      </c>
    </row>
    <row r="451" spans="1:35" ht="24" customHeight="1" x14ac:dyDescent="0.3">
      <c r="A451" s="40" t="s">
        <v>1381</v>
      </c>
      <c r="B451" s="26">
        <v>2.9</v>
      </c>
      <c r="C451" s="26">
        <v>1.24</v>
      </c>
      <c r="D451" s="26">
        <v>1.8</v>
      </c>
      <c r="E451" s="41"/>
      <c r="F451" s="28"/>
      <c r="G451" s="28"/>
      <c r="H451" s="29"/>
      <c r="I451" s="27"/>
      <c r="J451" s="28"/>
      <c r="K451" s="28"/>
      <c r="L451" s="29"/>
      <c r="M451" s="27"/>
      <c r="N451" s="28"/>
      <c r="O451" s="28"/>
      <c r="P451" s="29"/>
      <c r="Q451" s="27"/>
      <c r="R451" s="28"/>
      <c r="S451" s="29"/>
      <c r="T451" s="26"/>
      <c r="U451" s="30">
        <f t="shared" si="56"/>
        <v>0</v>
      </c>
      <c r="V451" s="30">
        <f t="shared" si="57"/>
        <v>0</v>
      </c>
      <c r="W451" s="30">
        <f t="shared" si="58"/>
        <v>0</v>
      </c>
      <c r="X451" s="30">
        <f t="shared" si="62"/>
        <v>0</v>
      </c>
      <c r="Y451" s="31">
        <v>2</v>
      </c>
      <c r="Z451" s="32"/>
      <c r="AA451" s="33"/>
      <c r="AB451" s="26">
        <v>2</v>
      </c>
      <c r="AC451" s="34">
        <v>30</v>
      </c>
      <c r="AD451" s="35">
        <f t="shared" si="59"/>
        <v>0.6</v>
      </c>
      <c r="AE451" s="35">
        <f t="shared" si="60"/>
        <v>0.57866666666666666</v>
      </c>
      <c r="AF451" s="36">
        <f t="shared" si="65"/>
        <v>1.1786666666666665</v>
      </c>
      <c r="AG451" s="42">
        <v>1.8</v>
      </c>
      <c r="AH451" s="38">
        <f t="shared" si="61"/>
        <v>8.9186666666666667</v>
      </c>
      <c r="AI451" s="39">
        <v>442</v>
      </c>
    </row>
    <row r="452" spans="1:35" ht="24" customHeight="1" x14ac:dyDescent="0.3">
      <c r="A452" s="40" t="s">
        <v>1382</v>
      </c>
      <c r="B452" s="26"/>
      <c r="C452" s="26"/>
      <c r="D452" s="26"/>
      <c r="E452" s="41"/>
      <c r="F452" s="28"/>
      <c r="G452" s="28"/>
      <c r="H452" s="29"/>
      <c r="I452" s="27"/>
      <c r="J452" s="28"/>
      <c r="K452" s="28"/>
      <c r="L452" s="29"/>
      <c r="M452" s="27"/>
      <c r="N452" s="28"/>
      <c r="O452" s="28"/>
      <c r="P452" s="29"/>
      <c r="Q452" s="27"/>
      <c r="R452" s="28"/>
      <c r="S452" s="29"/>
      <c r="T452" s="26"/>
      <c r="U452" s="30">
        <f t="shared" si="56"/>
        <v>0</v>
      </c>
      <c r="V452" s="30">
        <f t="shared" si="57"/>
        <v>0</v>
      </c>
      <c r="W452" s="30">
        <f t="shared" si="58"/>
        <v>0</v>
      </c>
      <c r="X452" s="30">
        <f t="shared" si="62"/>
        <v>0</v>
      </c>
      <c r="Y452" s="31">
        <v>2</v>
      </c>
      <c r="Z452" s="32"/>
      <c r="AA452" s="33"/>
      <c r="AB452" s="26">
        <v>2</v>
      </c>
      <c r="AC452" s="34">
        <v>30</v>
      </c>
      <c r="AD452" s="35">
        <f t="shared" si="59"/>
        <v>0.6</v>
      </c>
      <c r="AE452" s="35">
        <f t="shared" si="60"/>
        <v>0</v>
      </c>
      <c r="AF452" s="36">
        <f t="shared" si="65"/>
        <v>0.6</v>
      </c>
      <c r="AG452" s="42"/>
      <c r="AH452" s="38">
        <f t="shared" si="61"/>
        <v>0.6</v>
      </c>
      <c r="AI452" s="3">
        <v>443</v>
      </c>
    </row>
    <row r="453" spans="1:35" ht="24" customHeight="1" x14ac:dyDescent="0.3">
      <c r="A453" s="40" t="s">
        <v>1383</v>
      </c>
      <c r="B453" s="26">
        <v>3.65</v>
      </c>
      <c r="C453" s="26">
        <v>1.28</v>
      </c>
      <c r="D453" s="26">
        <v>2</v>
      </c>
      <c r="E453" s="41"/>
      <c r="F453" s="28"/>
      <c r="G453" s="28"/>
      <c r="H453" s="29"/>
      <c r="I453" s="27"/>
      <c r="J453" s="28"/>
      <c r="K453" s="28"/>
      <c r="L453" s="29"/>
      <c r="M453" s="27"/>
      <c r="N453" s="28"/>
      <c r="O453" s="28"/>
      <c r="P453" s="29"/>
      <c r="Q453" s="27"/>
      <c r="R453" s="28"/>
      <c r="S453" s="29"/>
      <c r="T453" s="26">
        <v>4</v>
      </c>
      <c r="U453" s="30">
        <f t="shared" si="56"/>
        <v>4</v>
      </c>
      <c r="V453" s="30">
        <f t="shared" si="57"/>
        <v>1.2</v>
      </c>
      <c r="W453" s="30">
        <f t="shared" si="58"/>
        <v>1.1946666666666665</v>
      </c>
      <c r="X453" s="30">
        <f t="shared" si="62"/>
        <v>2.3946666666666667</v>
      </c>
      <c r="Y453" s="31">
        <v>2</v>
      </c>
      <c r="Z453" s="32"/>
      <c r="AA453" s="33"/>
      <c r="AB453" s="26">
        <v>2</v>
      </c>
      <c r="AC453" s="34">
        <v>30</v>
      </c>
      <c r="AD453" s="35">
        <f t="shared" si="59"/>
        <v>0.6</v>
      </c>
      <c r="AE453" s="35">
        <f t="shared" si="60"/>
        <v>0.59733333333333327</v>
      </c>
      <c r="AF453" s="36">
        <f t="shared" si="65"/>
        <v>1.1973333333333334</v>
      </c>
      <c r="AG453" s="42">
        <v>2</v>
      </c>
      <c r="AH453" s="38">
        <f t="shared" si="61"/>
        <v>12.521999999999998</v>
      </c>
      <c r="AI453" s="3">
        <v>444</v>
      </c>
    </row>
    <row r="454" spans="1:35" ht="24" customHeight="1" x14ac:dyDescent="0.3">
      <c r="A454" s="40" t="s">
        <v>1384</v>
      </c>
      <c r="B454" s="26">
        <v>3.4</v>
      </c>
      <c r="C454" s="26">
        <v>0.24</v>
      </c>
      <c r="D454" s="26">
        <v>2</v>
      </c>
      <c r="E454" s="41"/>
      <c r="F454" s="28"/>
      <c r="G454" s="28"/>
      <c r="H454" s="29"/>
      <c r="I454" s="27"/>
      <c r="J454" s="28"/>
      <c r="K454" s="28"/>
      <c r="L454" s="29"/>
      <c r="M454" s="27"/>
      <c r="N454" s="28"/>
      <c r="O454" s="28"/>
      <c r="P454" s="29"/>
      <c r="Q454" s="27"/>
      <c r="R454" s="28"/>
      <c r="S454" s="29"/>
      <c r="T454" s="26">
        <v>4</v>
      </c>
      <c r="U454" s="30">
        <f t="shared" si="56"/>
        <v>4</v>
      </c>
      <c r="V454" s="30">
        <f t="shared" si="57"/>
        <v>1.2</v>
      </c>
      <c r="W454" s="30">
        <f t="shared" si="58"/>
        <v>0.22399999999999998</v>
      </c>
      <c r="X454" s="30">
        <f t="shared" si="62"/>
        <v>1.4239999999999999</v>
      </c>
      <c r="Y454" s="31">
        <v>2</v>
      </c>
      <c r="Z454" s="32"/>
      <c r="AA454" s="33"/>
      <c r="AB454" s="26">
        <v>2</v>
      </c>
      <c r="AC454" s="34">
        <v>30</v>
      </c>
      <c r="AD454" s="35">
        <f t="shared" si="59"/>
        <v>0.6</v>
      </c>
      <c r="AE454" s="35">
        <f t="shared" si="60"/>
        <v>0.11199999999999999</v>
      </c>
      <c r="AF454" s="36">
        <f t="shared" si="65"/>
        <v>0.71199999999999997</v>
      </c>
      <c r="AG454" s="42">
        <v>0.3</v>
      </c>
      <c r="AH454" s="38">
        <f t="shared" si="61"/>
        <v>8.0760000000000005</v>
      </c>
      <c r="AI454" s="39">
        <v>445</v>
      </c>
    </row>
    <row r="455" spans="1:35" ht="24" customHeight="1" x14ac:dyDescent="0.3">
      <c r="A455" s="40" t="s">
        <v>1385</v>
      </c>
      <c r="B455" s="26">
        <v>3.4</v>
      </c>
      <c r="C455" s="26">
        <v>2.4</v>
      </c>
      <c r="D455" s="26">
        <v>2</v>
      </c>
      <c r="E455" s="41"/>
      <c r="F455" s="28"/>
      <c r="G455" s="28"/>
      <c r="H455" s="29"/>
      <c r="I455" s="27"/>
      <c r="J455" s="28"/>
      <c r="K455" s="28"/>
      <c r="L455" s="29"/>
      <c r="M455" s="27"/>
      <c r="N455" s="28"/>
      <c r="O455" s="28"/>
      <c r="P455" s="29"/>
      <c r="Q455" s="27"/>
      <c r="R455" s="28"/>
      <c r="S455" s="29"/>
      <c r="T455" s="26">
        <v>3</v>
      </c>
      <c r="U455" s="30">
        <f t="shared" si="56"/>
        <v>3</v>
      </c>
      <c r="V455" s="30">
        <f t="shared" si="57"/>
        <v>0.89999999999999991</v>
      </c>
      <c r="W455" s="30">
        <f t="shared" si="58"/>
        <v>1.6799999999999997</v>
      </c>
      <c r="X455" s="30">
        <f t="shared" si="62"/>
        <v>2.5799999999999996</v>
      </c>
      <c r="Y455" s="31">
        <v>2</v>
      </c>
      <c r="Z455" s="32"/>
      <c r="AA455" s="33"/>
      <c r="AB455" s="26">
        <v>2</v>
      </c>
      <c r="AC455" s="34">
        <v>30</v>
      </c>
      <c r="AD455" s="35">
        <f t="shared" si="59"/>
        <v>0.6</v>
      </c>
      <c r="AE455" s="35">
        <f t="shared" si="60"/>
        <v>1.1199999999999999</v>
      </c>
      <c r="AF455" s="36">
        <f t="shared" si="65"/>
        <v>1.7199999999999998</v>
      </c>
      <c r="AG455" s="42">
        <v>2</v>
      </c>
      <c r="AH455" s="38">
        <f t="shared" si="61"/>
        <v>14.099999999999998</v>
      </c>
      <c r="AI455" s="3">
        <v>446</v>
      </c>
    </row>
    <row r="456" spans="1:35" ht="24" customHeight="1" x14ac:dyDescent="0.3">
      <c r="A456" s="40" t="s">
        <v>1386</v>
      </c>
      <c r="B456" s="26">
        <v>3.15</v>
      </c>
      <c r="C456" s="26">
        <v>0.2</v>
      </c>
      <c r="D456" s="26">
        <v>2</v>
      </c>
      <c r="E456" s="41"/>
      <c r="F456" s="28"/>
      <c r="G456" s="28"/>
      <c r="H456" s="29"/>
      <c r="I456" s="27"/>
      <c r="J456" s="28"/>
      <c r="K456" s="28"/>
      <c r="L456" s="29"/>
      <c r="M456" s="27"/>
      <c r="N456" s="28"/>
      <c r="O456" s="28"/>
      <c r="P456" s="29"/>
      <c r="Q456" s="27"/>
      <c r="R456" s="28"/>
      <c r="S456" s="29"/>
      <c r="T456" s="26">
        <v>1</v>
      </c>
      <c r="U456" s="30">
        <f t="shared" si="56"/>
        <v>1</v>
      </c>
      <c r="V456" s="30">
        <f t="shared" si="57"/>
        <v>0.3</v>
      </c>
      <c r="W456" s="30">
        <f t="shared" si="58"/>
        <v>4.6666666666666662E-2</v>
      </c>
      <c r="X456" s="30">
        <f t="shared" si="62"/>
        <v>0.34666666666666668</v>
      </c>
      <c r="Y456" s="31">
        <v>2</v>
      </c>
      <c r="Z456" s="32"/>
      <c r="AA456" s="33"/>
      <c r="AB456" s="26">
        <v>2</v>
      </c>
      <c r="AC456" s="34">
        <v>30</v>
      </c>
      <c r="AD456" s="35">
        <f t="shared" si="59"/>
        <v>0.6</v>
      </c>
      <c r="AE456" s="35">
        <f t="shared" si="60"/>
        <v>9.3333333333333324E-2</v>
      </c>
      <c r="AF456" s="36">
        <f t="shared" si="65"/>
        <v>0.69333333333333336</v>
      </c>
      <c r="AG456" s="42"/>
      <c r="AH456" s="38">
        <f t="shared" si="61"/>
        <v>6.39</v>
      </c>
      <c r="AI456" s="3">
        <v>447</v>
      </c>
    </row>
    <row r="457" spans="1:35" ht="24" customHeight="1" x14ac:dyDescent="0.3">
      <c r="A457" s="40" t="s">
        <v>1387</v>
      </c>
      <c r="B457" s="26">
        <v>2.6</v>
      </c>
      <c r="C457" s="26">
        <v>0</v>
      </c>
      <c r="D457" s="26">
        <v>2</v>
      </c>
      <c r="E457" s="41"/>
      <c r="F457" s="28"/>
      <c r="G457" s="28"/>
      <c r="H457" s="29"/>
      <c r="I457" s="27"/>
      <c r="J457" s="28"/>
      <c r="K457" s="28"/>
      <c r="L457" s="29">
        <v>5</v>
      </c>
      <c r="M457" s="27"/>
      <c r="N457" s="28"/>
      <c r="O457" s="28"/>
      <c r="P457" s="29"/>
      <c r="Q457" s="27"/>
      <c r="R457" s="28"/>
      <c r="S457" s="29"/>
      <c r="T457" s="26"/>
      <c r="U457" s="30">
        <f t="shared" si="56"/>
        <v>5</v>
      </c>
      <c r="V457" s="30">
        <f t="shared" si="57"/>
        <v>1.5</v>
      </c>
      <c r="W457" s="30">
        <f t="shared" si="58"/>
        <v>0</v>
      </c>
      <c r="X457" s="30">
        <f t="shared" si="62"/>
        <v>1.5</v>
      </c>
      <c r="Y457" s="31">
        <v>2</v>
      </c>
      <c r="Z457" s="32"/>
      <c r="AA457" s="33"/>
      <c r="AB457" s="26">
        <v>2</v>
      </c>
      <c r="AC457" s="34">
        <v>30</v>
      </c>
      <c r="AD457" s="35">
        <f t="shared" si="59"/>
        <v>0.6</v>
      </c>
      <c r="AE457" s="35">
        <f t="shared" si="60"/>
        <v>0</v>
      </c>
      <c r="AF457" s="36">
        <f t="shared" si="65"/>
        <v>0.6</v>
      </c>
      <c r="AG457" s="42"/>
      <c r="AH457" s="38">
        <f t="shared" si="61"/>
        <v>6.6999999999999993</v>
      </c>
      <c r="AI457" s="39">
        <v>448</v>
      </c>
    </row>
    <row r="458" spans="1:35" ht="24" customHeight="1" x14ac:dyDescent="0.3">
      <c r="A458" s="40" t="s">
        <v>1388</v>
      </c>
      <c r="B458" s="26">
        <v>3.5</v>
      </c>
      <c r="C458" s="26">
        <v>2.86</v>
      </c>
      <c r="D458" s="26">
        <v>2</v>
      </c>
      <c r="E458" s="41"/>
      <c r="F458" s="28"/>
      <c r="G458" s="28"/>
      <c r="H458" s="29"/>
      <c r="I458" s="27"/>
      <c r="J458" s="28"/>
      <c r="K458" s="28"/>
      <c r="L458" s="29"/>
      <c r="M458" s="27"/>
      <c r="N458" s="28"/>
      <c r="O458" s="28"/>
      <c r="P458" s="29"/>
      <c r="Q458" s="27"/>
      <c r="R458" s="28"/>
      <c r="S458" s="29"/>
      <c r="T458" s="26">
        <v>3</v>
      </c>
      <c r="U458" s="30">
        <f t="shared" ref="U458:U521" si="66">SUM(E458:T458)</f>
        <v>3</v>
      </c>
      <c r="V458" s="30">
        <f t="shared" ref="V458:V521" si="67">(U458*0.3)</f>
        <v>0.89999999999999991</v>
      </c>
      <c r="W458" s="30">
        <f t="shared" ref="W458:W521" si="68">(U458*0.7*C458)/3</f>
        <v>2.0019999999999993</v>
      </c>
      <c r="X458" s="30">
        <f t="shared" si="62"/>
        <v>2.9019999999999992</v>
      </c>
      <c r="Y458" s="31">
        <v>2</v>
      </c>
      <c r="Z458" s="32"/>
      <c r="AA458" s="33"/>
      <c r="AB458" s="26">
        <v>2</v>
      </c>
      <c r="AC458" s="34">
        <v>30</v>
      </c>
      <c r="AD458" s="35">
        <f t="shared" ref="AD458:AD521" si="69">IF(AC458="","0,00",IF(AND(AC458=30,AB458=""),SUM(Y458:AA458)*0.3,IF(AND(AC458=30,AB458&gt;=0),AB458*0.3,"Preencher com 30 ou vazio")))</f>
        <v>0.6</v>
      </c>
      <c r="AE458" s="35">
        <f t="shared" ref="AE458:AE521" si="70">IF(AND(AB458&gt;0),(AB458*0.7*C458)/3,IF(AND(AB458=0),(((SUM(Y458:AA458)*0.7))*C458)/3,"Erro"))</f>
        <v>1.3346666666666664</v>
      </c>
      <c r="AF458" s="36">
        <f t="shared" si="65"/>
        <v>1.9346666666666663</v>
      </c>
      <c r="AG458" s="42">
        <v>0.6</v>
      </c>
      <c r="AH458" s="38">
        <f t="shared" ref="AH458:AH521" si="71">IFERROR(B458+C458+D458+X458+AF458+AG458,"-")</f>
        <v>13.796666666666665</v>
      </c>
      <c r="AI458" s="3">
        <v>449</v>
      </c>
    </row>
    <row r="459" spans="1:35" ht="24" customHeight="1" x14ac:dyDescent="0.3">
      <c r="A459" s="40" t="s">
        <v>1389</v>
      </c>
      <c r="B459" s="26">
        <v>2.8</v>
      </c>
      <c r="C459" s="26">
        <v>2.7</v>
      </c>
      <c r="D459" s="26">
        <v>2</v>
      </c>
      <c r="E459" s="41"/>
      <c r="F459" s="28"/>
      <c r="G459" s="28"/>
      <c r="H459" s="29"/>
      <c r="I459" s="27"/>
      <c r="J459" s="28"/>
      <c r="K459" s="28"/>
      <c r="L459" s="29"/>
      <c r="M459" s="27">
        <v>2</v>
      </c>
      <c r="N459" s="28"/>
      <c r="O459" s="28"/>
      <c r="P459" s="29"/>
      <c r="Q459" s="27"/>
      <c r="R459" s="28"/>
      <c r="S459" s="29"/>
      <c r="T459" s="26">
        <v>0.75</v>
      </c>
      <c r="U459" s="30">
        <f t="shared" si="66"/>
        <v>2.75</v>
      </c>
      <c r="V459" s="30">
        <f t="shared" si="67"/>
        <v>0.82499999999999996</v>
      </c>
      <c r="W459" s="30">
        <f t="shared" si="68"/>
        <v>1.7324999999999999</v>
      </c>
      <c r="X459" s="30">
        <f t="shared" si="62"/>
        <v>2.5575000000000001</v>
      </c>
      <c r="Y459" s="31">
        <v>2</v>
      </c>
      <c r="Z459" s="32"/>
      <c r="AA459" s="33"/>
      <c r="AB459" s="26">
        <v>2</v>
      </c>
      <c r="AC459" s="34">
        <v>30</v>
      </c>
      <c r="AD459" s="35">
        <f t="shared" si="69"/>
        <v>0.6</v>
      </c>
      <c r="AE459" s="35">
        <f t="shared" si="70"/>
        <v>1.26</v>
      </c>
      <c r="AF459" s="36">
        <f t="shared" si="65"/>
        <v>1.8599999999999999</v>
      </c>
      <c r="AG459" s="42"/>
      <c r="AH459" s="38">
        <f t="shared" si="71"/>
        <v>11.9175</v>
      </c>
      <c r="AI459" s="3">
        <v>450</v>
      </c>
    </row>
    <row r="460" spans="1:35" ht="24" customHeight="1" x14ac:dyDescent="0.3">
      <c r="A460" s="40" t="s">
        <v>1390</v>
      </c>
      <c r="B460" s="26">
        <v>3.3</v>
      </c>
      <c r="C460" s="26">
        <v>0.7</v>
      </c>
      <c r="D460" s="26">
        <v>2</v>
      </c>
      <c r="E460" s="41"/>
      <c r="F460" s="28"/>
      <c r="G460" s="28"/>
      <c r="H460" s="29"/>
      <c r="I460" s="27"/>
      <c r="J460" s="28"/>
      <c r="K460" s="28"/>
      <c r="L460" s="29"/>
      <c r="M460" s="27"/>
      <c r="N460" s="28"/>
      <c r="O460" s="28"/>
      <c r="P460" s="29"/>
      <c r="Q460" s="27"/>
      <c r="R460" s="28"/>
      <c r="S460" s="29"/>
      <c r="T460" s="26"/>
      <c r="U460" s="30">
        <f t="shared" si="66"/>
        <v>0</v>
      </c>
      <c r="V460" s="30">
        <f t="shared" si="67"/>
        <v>0</v>
      </c>
      <c r="W460" s="30">
        <f t="shared" si="68"/>
        <v>0</v>
      </c>
      <c r="X460" s="30">
        <f t="shared" si="62"/>
        <v>0</v>
      </c>
      <c r="Y460" s="31">
        <v>2</v>
      </c>
      <c r="Z460" s="32"/>
      <c r="AA460" s="33"/>
      <c r="AB460" s="26">
        <v>2</v>
      </c>
      <c r="AC460" s="34">
        <v>30</v>
      </c>
      <c r="AD460" s="35">
        <f t="shared" si="69"/>
        <v>0.6</v>
      </c>
      <c r="AE460" s="35">
        <f t="shared" si="70"/>
        <v>0.32666666666666661</v>
      </c>
      <c r="AF460" s="36">
        <f t="shared" si="65"/>
        <v>0.92666666666666653</v>
      </c>
      <c r="AG460" s="42">
        <v>1.5</v>
      </c>
      <c r="AH460" s="38">
        <f t="shared" si="71"/>
        <v>8.4266666666666659</v>
      </c>
      <c r="AI460" s="39">
        <v>451</v>
      </c>
    </row>
    <row r="461" spans="1:35" ht="24" customHeight="1" x14ac:dyDescent="0.3">
      <c r="A461" s="40" t="s">
        <v>1391</v>
      </c>
      <c r="B461" s="26">
        <v>2.5</v>
      </c>
      <c r="C461" s="26">
        <v>0.7</v>
      </c>
      <c r="D461" s="26"/>
      <c r="E461" s="41"/>
      <c r="F461" s="28"/>
      <c r="G461" s="28"/>
      <c r="H461" s="29"/>
      <c r="I461" s="27"/>
      <c r="J461" s="28"/>
      <c r="K461" s="28"/>
      <c r="L461" s="29"/>
      <c r="M461" s="27">
        <v>2</v>
      </c>
      <c r="N461" s="28"/>
      <c r="O461" s="28"/>
      <c r="P461" s="29"/>
      <c r="Q461" s="27"/>
      <c r="R461" s="28"/>
      <c r="S461" s="29"/>
      <c r="T461" s="26">
        <v>4</v>
      </c>
      <c r="U461" s="30">
        <f t="shared" si="66"/>
        <v>6</v>
      </c>
      <c r="V461" s="30">
        <f t="shared" si="67"/>
        <v>1.7999999999999998</v>
      </c>
      <c r="W461" s="30">
        <f t="shared" si="68"/>
        <v>0.97999999999999987</v>
      </c>
      <c r="X461" s="30">
        <f t="shared" si="62"/>
        <v>2.78</v>
      </c>
      <c r="Y461" s="31">
        <v>2</v>
      </c>
      <c r="Z461" s="32"/>
      <c r="AA461" s="33"/>
      <c r="AB461" s="26">
        <v>2</v>
      </c>
      <c r="AC461" s="34">
        <v>30</v>
      </c>
      <c r="AD461" s="35">
        <f t="shared" si="69"/>
        <v>0.6</v>
      </c>
      <c r="AE461" s="35">
        <f t="shared" si="70"/>
        <v>0.32666666666666661</v>
      </c>
      <c r="AF461" s="36">
        <f t="shared" si="65"/>
        <v>0.92666666666666653</v>
      </c>
      <c r="AG461" s="42">
        <v>0.8</v>
      </c>
      <c r="AH461" s="38">
        <f t="shared" si="71"/>
        <v>7.706666666666667</v>
      </c>
      <c r="AI461" s="3">
        <v>452</v>
      </c>
    </row>
    <row r="462" spans="1:35" ht="24" customHeight="1" x14ac:dyDescent="0.3">
      <c r="A462" s="40" t="s">
        <v>1392</v>
      </c>
      <c r="B462" s="26"/>
      <c r="C462" s="26"/>
      <c r="D462" s="26"/>
      <c r="E462" s="41"/>
      <c r="F462" s="28"/>
      <c r="G462" s="28"/>
      <c r="H462" s="29"/>
      <c r="I462" s="27"/>
      <c r="J462" s="28"/>
      <c r="K462" s="28"/>
      <c r="L462" s="29"/>
      <c r="M462" s="27">
        <v>2</v>
      </c>
      <c r="N462" s="28"/>
      <c r="O462" s="28"/>
      <c r="P462" s="29"/>
      <c r="Q462" s="27"/>
      <c r="R462" s="28"/>
      <c r="S462" s="29"/>
      <c r="T462" s="26"/>
      <c r="U462" s="30">
        <f t="shared" si="66"/>
        <v>2</v>
      </c>
      <c r="V462" s="30">
        <f t="shared" si="67"/>
        <v>0.6</v>
      </c>
      <c r="W462" s="30">
        <f t="shared" si="68"/>
        <v>0</v>
      </c>
      <c r="X462" s="30">
        <f t="shared" si="62"/>
        <v>0.6</v>
      </c>
      <c r="Y462" s="31">
        <v>2</v>
      </c>
      <c r="Z462" s="32"/>
      <c r="AA462" s="33"/>
      <c r="AB462" s="26">
        <v>2</v>
      </c>
      <c r="AC462" s="34">
        <v>30</v>
      </c>
      <c r="AD462" s="35">
        <f t="shared" si="69"/>
        <v>0.6</v>
      </c>
      <c r="AE462" s="35">
        <f t="shared" si="70"/>
        <v>0</v>
      </c>
      <c r="AF462" s="36">
        <f t="shared" si="65"/>
        <v>0.6</v>
      </c>
      <c r="AG462" s="42"/>
      <c r="AH462" s="38">
        <f t="shared" si="71"/>
        <v>1.2</v>
      </c>
      <c r="AI462" s="3">
        <v>453</v>
      </c>
    </row>
    <row r="463" spans="1:35" ht="24" customHeight="1" x14ac:dyDescent="0.3">
      <c r="A463" s="40" t="s">
        <v>1393</v>
      </c>
      <c r="B463" s="26">
        <v>2.15</v>
      </c>
      <c r="C463" s="26">
        <v>0</v>
      </c>
      <c r="D463" s="26">
        <v>2</v>
      </c>
      <c r="E463" s="41"/>
      <c r="F463" s="28"/>
      <c r="G463" s="28"/>
      <c r="H463" s="29"/>
      <c r="I463" s="27"/>
      <c r="J463" s="28"/>
      <c r="K463" s="28"/>
      <c r="L463" s="29"/>
      <c r="M463" s="27"/>
      <c r="N463" s="28"/>
      <c r="O463" s="28"/>
      <c r="P463" s="29"/>
      <c r="Q463" s="27"/>
      <c r="R463" s="28"/>
      <c r="S463" s="29"/>
      <c r="T463" s="26"/>
      <c r="U463" s="30">
        <f t="shared" si="66"/>
        <v>0</v>
      </c>
      <c r="V463" s="30">
        <f t="shared" si="67"/>
        <v>0</v>
      </c>
      <c r="W463" s="30">
        <f t="shared" si="68"/>
        <v>0</v>
      </c>
      <c r="X463" s="30">
        <f t="shared" si="62"/>
        <v>0</v>
      </c>
      <c r="Y463" s="31">
        <v>2</v>
      </c>
      <c r="Z463" s="32"/>
      <c r="AA463" s="33"/>
      <c r="AB463" s="26">
        <v>2</v>
      </c>
      <c r="AC463" s="34">
        <v>30</v>
      </c>
      <c r="AD463" s="35">
        <f t="shared" si="69"/>
        <v>0.6</v>
      </c>
      <c r="AE463" s="35">
        <f t="shared" si="70"/>
        <v>0</v>
      </c>
      <c r="AF463" s="36">
        <f t="shared" si="65"/>
        <v>0.6</v>
      </c>
      <c r="AG463" s="42">
        <v>0.6</v>
      </c>
      <c r="AH463" s="38">
        <f t="shared" si="71"/>
        <v>5.35</v>
      </c>
      <c r="AI463" s="39">
        <v>454</v>
      </c>
    </row>
    <row r="464" spans="1:35" ht="24" customHeight="1" x14ac:dyDescent="0.3">
      <c r="A464" s="40" t="s">
        <v>1394</v>
      </c>
      <c r="B464" s="26">
        <v>2.65</v>
      </c>
      <c r="C464" s="26">
        <v>3</v>
      </c>
      <c r="D464" s="26">
        <v>2</v>
      </c>
      <c r="E464" s="41"/>
      <c r="F464" s="28"/>
      <c r="G464" s="28"/>
      <c r="H464" s="29"/>
      <c r="I464" s="27"/>
      <c r="J464" s="28"/>
      <c r="K464" s="28"/>
      <c r="L464" s="29"/>
      <c r="M464" s="27"/>
      <c r="N464" s="28"/>
      <c r="O464" s="28"/>
      <c r="P464" s="29"/>
      <c r="Q464" s="27"/>
      <c r="R464" s="28"/>
      <c r="S464" s="29"/>
      <c r="T464" s="26"/>
      <c r="U464" s="30">
        <f t="shared" si="66"/>
        <v>0</v>
      </c>
      <c r="V464" s="30">
        <f t="shared" si="67"/>
        <v>0</v>
      </c>
      <c r="W464" s="30">
        <f t="shared" si="68"/>
        <v>0</v>
      </c>
      <c r="X464" s="30">
        <f t="shared" si="62"/>
        <v>0</v>
      </c>
      <c r="Y464" s="31">
        <v>2</v>
      </c>
      <c r="Z464" s="32"/>
      <c r="AA464" s="33"/>
      <c r="AB464" s="26">
        <v>2</v>
      </c>
      <c r="AC464" s="34">
        <v>30</v>
      </c>
      <c r="AD464" s="35">
        <f t="shared" si="69"/>
        <v>0.6</v>
      </c>
      <c r="AE464" s="35">
        <f t="shared" si="70"/>
        <v>1.3999999999999997</v>
      </c>
      <c r="AF464" s="36">
        <f t="shared" si="65"/>
        <v>1.9999999999999996</v>
      </c>
      <c r="AG464" s="42"/>
      <c r="AH464" s="38">
        <f t="shared" si="71"/>
        <v>9.65</v>
      </c>
      <c r="AI464" s="3">
        <v>455</v>
      </c>
    </row>
    <row r="465" spans="1:35" ht="24" customHeight="1" x14ac:dyDescent="0.3">
      <c r="A465" s="40" t="s">
        <v>1395</v>
      </c>
      <c r="B465" s="26">
        <v>2.4500000000000002</v>
      </c>
      <c r="C465" s="26"/>
      <c r="D465" s="26"/>
      <c r="E465" s="41"/>
      <c r="F465" s="28"/>
      <c r="G465" s="28"/>
      <c r="H465" s="29"/>
      <c r="I465" s="27"/>
      <c r="J465" s="28"/>
      <c r="K465" s="28"/>
      <c r="L465" s="29">
        <v>5</v>
      </c>
      <c r="M465" s="27"/>
      <c r="N465" s="28"/>
      <c r="O465" s="28"/>
      <c r="P465" s="29"/>
      <c r="Q465" s="27"/>
      <c r="R465" s="28"/>
      <c r="S465" s="29"/>
      <c r="T465" s="26">
        <v>3</v>
      </c>
      <c r="U465" s="30">
        <f t="shared" si="66"/>
        <v>8</v>
      </c>
      <c r="V465" s="30">
        <f t="shared" si="67"/>
        <v>2.4</v>
      </c>
      <c r="W465" s="30">
        <f t="shared" si="68"/>
        <v>0</v>
      </c>
      <c r="X465" s="30">
        <f t="shared" si="62"/>
        <v>2.4</v>
      </c>
      <c r="Y465" s="31">
        <v>2</v>
      </c>
      <c r="Z465" s="32"/>
      <c r="AA465" s="33"/>
      <c r="AB465" s="26">
        <v>2</v>
      </c>
      <c r="AC465" s="34">
        <v>30</v>
      </c>
      <c r="AD465" s="35">
        <f t="shared" si="69"/>
        <v>0.6</v>
      </c>
      <c r="AE465" s="35">
        <f t="shared" si="70"/>
        <v>0</v>
      </c>
      <c r="AF465" s="36">
        <f t="shared" si="65"/>
        <v>0.6</v>
      </c>
      <c r="AG465" s="42">
        <v>0.6</v>
      </c>
      <c r="AH465" s="38">
        <f t="shared" si="71"/>
        <v>6.0499999999999989</v>
      </c>
      <c r="AI465" s="3">
        <v>456</v>
      </c>
    </row>
    <row r="466" spans="1:35" ht="24" customHeight="1" x14ac:dyDescent="0.3">
      <c r="A466" s="40" t="s">
        <v>1396</v>
      </c>
      <c r="B466" s="26">
        <v>3.4</v>
      </c>
      <c r="C466" s="26">
        <v>1.51</v>
      </c>
      <c r="D466" s="26">
        <v>2</v>
      </c>
      <c r="E466" s="41"/>
      <c r="F466" s="28"/>
      <c r="G466" s="28"/>
      <c r="H466" s="29"/>
      <c r="I466" s="27"/>
      <c r="J466" s="28"/>
      <c r="K466" s="28"/>
      <c r="L466" s="29"/>
      <c r="M466" s="27"/>
      <c r="N466" s="28"/>
      <c r="O466" s="28"/>
      <c r="P466" s="29"/>
      <c r="Q466" s="27"/>
      <c r="R466" s="28"/>
      <c r="S466" s="29"/>
      <c r="T466" s="26"/>
      <c r="U466" s="30">
        <f t="shared" si="66"/>
        <v>0</v>
      </c>
      <c r="V466" s="30">
        <f t="shared" si="67"/>
        <v>0</v>
      </c>
      <c r="W466" s="30">
        <f t="shared" si="68"/>
        <v>0</v>
      </c>
      <c r="X466" s="30">
        <f t="shared" si="62"/>
        <v>0</v>
      </c>
      <c r="Y466" s="31">
        <v>2</v>
      </c>
      <c r="Z466" s="32"/>
      <c r="AA466" s="33"/>
      <c r="AB466" s="26">
        <v>2</v>
      </c>
      <c r="AC466" s="34">
        <v>30</v>
      </c>
      <c r="AD466" s="35">
        <f t="shared" si="69"/>
        <v>0.6</v>
      </c>
      <c r="AE466" s="35">
        <f t="shared" si="70"/>
        <v>0.70466666666666666</v>
      </c>
      <c r="AF466" s="36">
        <f t="shared" si="65"/>
        <v>1.3046666666666666</v>
      </c>
      <c r="AG466" s="42">
        <v>2</v>
      </c>
      <c r="AH466" s="38">
        <f t="shared" si="71"/>
        <v>10.214666666666666</v>
      </c>
      <c r="AI466" s="39">
        <v>457</v>
      </c>
    </row>
    <row r="467" spans="1:35" ht="24" customHeight="1" x14ac:dyDescent="0.3">
      <c r="A467" s="40" t="s">
        <v>1397</v>
      </c>
      <c r="B467" s="26">
        <v>2.85</v>
      </c>
      <c r="C467" s="26">
        <v>3</v>
      </c>
      <c r="D467" s="26">
        <v>2</v>
      </c>
      <c r="E467" s="41"/>
      <c r="F467" s="28"/>
      <c r="G467" s="28"/>
      <c r="H467" s="29"/>
      <c r="I467" s="27"/>
      <c r="J467" s="28"/>
      <c r="K467" s="28"/>
      <c r="L467" s="29"/>
      <c r="M467" s="27"/>
      <c r="N467" s="28"/>
      <c r="O467" s="28"/>
      <c r="P467" s="29"/>
      <c r="Q467" s="27"/>
      <c r="R467" s="28"/>
      <c r="S467" s="29"/>
      <c r="T467" s="26">
        <v>1</v>
      </c>
      <c r="U467" s="30">
        <f t="shared" si="66"/>
        <v>1</v>
      </c>
      <c r="V467" s="30">
        <f t="shared" si="67"/>
        <v>0.3</v>
      </c>
      <c r="W467" s="30">
        <f t="shared" si="68"/>
        <v>0.69999999999999984</v>
      </c>
      <c r="X467" s="30">
        <f t="shared" si="62"/>
        <v>0.99999999999999978</v>
      </c>
      <c r="Y467" s="31">
        <v>2</v>
      </c>
      <c r="Z467" s="32"/>
      <c r="AA467" s="33"/>
      <c r="AB467" s="26">
        <v>2</v>
      </c>
      <c r="AC467" s="34">
        <v>30</v>
      </c>
      <c r="AD467" s="35">
        <f t="shared" si="69"/>
        <v>0.6</v>
      </c>
      <c r="AE467" s="35">
        <f t="shared" si="70"/>
        <v>1.3999999999999997</v>
      </c>
      <c r="AF467" s="36">
        <f t="shared" si="65"/>
        <v>1.9999999999999996</v>
      </c>
      <c r="AG467" s="42"/>
      <c r="AH467" s="38">
        <f t="shared" si="71"/>
        <v>10.85</v>
      </c>
      <c r="AI467" s="3">
        <v>458</v>
      </c>
    </row>
    <row r="468" spans="1:35" ht="24" customHeight="1" x14ac:dyDescent="0.3">
      <c r="A468" s="40" t="s">
        <v>1398</v>
      </c>
      <c r="B468" s="26">
        <v>3.2</v>
      </c>
      <c r="C468" s="26">
        <v>0.7</v>
      </c>
      <c r="D468" s="26">
        <v>0.95</v>
      </c>
      <c r="E468" s="41"/>
      <c r="F468" s="28"/>
      <c r="G468" s="28"/>
      <c r="H468" s="29"/>
      <c r="I468" s="27"/>
      <c r="J468" s="28"/>
      <c r="K468" s="28"/>
      <c r="L468" s="29">
        <v>5</v>
      </c>
      <c r="M468" s="27"/>
      <c r="N468" s="28"/>
      <c r="O468" s="28"/>
      <c r="P468" s="29"/>
      <c r="Q468" s="27"/>
      <c r="R468" s="28"/>
      <c r="S468" s="29"/>
      <c r="T468" s="26"/>
      <c r="U468" s="30">
        <f t="shared" si="66"/>
        <v>5</v>
      </c>
      <c r="V468" s="30">
        <f t="shared" si="67"/>
        <v>1.5</v>
      </c>
      <c r="W468" s="30">
        <f t="shared" si="68"/>
        <v>0.81666666666666654</v>
      </c>
      <c r="X468" s="30">
        <f t="shared" ref="X468:X531" si="72">V468+W468</f>
        <v>2.3166666666666664</v>
      </c>
      <c r="Y468" s="31">
        <v>2</v>
      </c>
      <c r="Z468" s="32"/>
      <c r="AA468" s="33"/>
      <c r="AB468" s="26">
        <v>2</v>
      </c>
      <c r="AC468" s="34">
        <v>30</v>
      </c>
      <c r="AD468" s="35">
        <f t="shared" si="69"/>
        <v>0.6</v>
      </c>
      <c r="AE468" s="35">
        <f t="shared" si="70"/>
        <v>0.32666666666666661</v>
      </c>
      <c r="AF468" s="36">
        <f t="shared" si="65"/>
        <v>0.92666666666666653</v>
      </c>
      <c r="AG468" s="42">
        <v>0</v>
      </c>
      <c r="AH468" s="38">
        <f t="shared" si="71"/>
        <v>8.0933333333333337</v>
      </c>
      <c r="AI468" s="3">
        <v>459</v>
      </c>
    </row>
    <row r="469" spans="1:35" ht="24" customHeight="1" x14ac:dyDescent="0.3">
      <c r="A469" s="40" t="s">
        <v>1399</v>
      </c>
      <c r="B469" s="26"/>
      <c r="C469" s="26"/>
      <c r="D469" s="26"/>
      <c r="E469" s="41"/>
      <c r="F469" s="28"/>
      <c r="G469" s="28"/>
      <c r="H469" s="29"/>
      <c r="I469" s="27"/>
      <c r="J469" s="28"/>
      <c r="K469" s="28"/>
      <c r="L469" s="29"/>
      <c r="M469" s="27"/>
      <c r="N469" s="28"/>
      <c r="O469" s="28"/>
      <c r="P469" s="29"/>
      <c r="Q469" s="27"/>
      <c r="R469" s="28"/>
      <c r="S469" s="29"/>
      <c r="T469" s="26"/>
      <c r="U469" s="30">
        <f t="shared" si="66"/>
        <v>0</v>
      </c>
      <c r="V469" s="30">
        <f t="shared" si="67"/>
        <v>0</v>
      </c>
      <c r="W469" s="30">
        <f t="shared" si="68"/>
        <v>0</v>
      </c>
      <c r="X469" s="30">
        <f t="shared" si="72"/>
        <v>0</v>
      </c>
      <c r="Y469" s="31">
        <v>2</v>
      </c>
      <c r="Z469" s="32"/>
      <c r="AA469" s="33"/>
      <c r="AB469" s="26">
        <v>2</v>
      </c>
      <c r="AC469" s="34">
        <v>30</v>
      </c>
      <c r="AD469" s="35">
        <f t="shared" si="69"/>
        <v>0.6</v>
      </c>
      <c r="AE469" s="35">
        <f t="shared" si="70"/>
        <v>0</v>
      </c>
      <c r="AF469" s="36">
        <f t="shared" si="65"/>
        <v>0.6</v>
      </c>
      <c r="AG469" s="42"/>
      <c r="AH469" s="38">
        <f t="shared" si="71"/>
        <v>0.6</v>
      </c>
      <c r="AI469" s="39">
        <v>460</v>
      </c>
    </row>
    <row r="470" spans="1:35" ht="24" customHeight="1" x14ac:dyDescent="0.3">
      <c r="A470" s="40" t="s">
        <v>1400</v>
      </c>
      <c r="B470" s="26">
        <v>2.9</v>
      </c>
      <c r="C470" s="26">
        <v>0.77</v>
      </c>
      <c r="D470" s="26"/>
      <c r="E470" s="41"/>
      <c r="F470" s="28"/>
      <c r="G470" s="28"/>
      <c r="H470" s="29"/>
      <c r="I470" s="27"/>
      <c r="J470" s="28"/>
      <c r="K470" s="28"/>
      <c r="L470" s="29"/>
      <c r="M470" s="27"/>
      <c r="N470" s="28"/>
      <c r="O470" s="28"/>
      <c r="P470" s="29"/>
      <c r="Q470" s="27"/>
      <c r="R470" s="28"/>
      <c r="S470" s="29"/>
      <c r="T470" s="26">
        <v>3</v>
      </c>
      <c r="U470" s="30">
        <f t="shared" si="66"/>
        <v>3</v>
      </c>
      <c r="V470" s="30">
        <f t="shared" si="67"/>
        <v>0.89999999999999991</v>
      </c>
      <c r="W470" s="30">
        <f t="shared" si="68"/>
        <v>0.53899999999999992</v>
      </c>
      <c r="X470" s="30">
        <f t="shared" si="72"/>
        <v>1.4389999999999998</v>
      </c>
      <c r="Y470" s="31">
        <v>2</v>
      </c>
      <c r="Z470" s="32"/>
      <c r="AA470" s="33"/>
      <c r="AB470" s="26">
        <v>2</v>
      </c>
      <c r="AC470" s="34">
        <v>30</v>
      </c>
      <c r="AD470" s="35">
        <f t="shared" si="69"/>
        <v>0.6</v>
      </c>
      <c r="AE470" s="35">
        <f t="shared" si="70"/>
        <v>0.35933333333333328</v>
      </c>
      <c r="AF470" s="36">
        <f t="shared" si="65"/>
        <v>0.95933333333333326</v>
      </c>
      <c r="AG470" s="42">
        <v>1.25</v>
      </c>
      <c r="AH470" s="38">
        <f t="shared" si="71"/>
        <v>7.3183333333333334</v>
      </c>
      <c r="AI470" s="3">
        <v>461</v>
      </c>
    </row>
    <row r="471" spans="1:35" ht="24" customHeight="1" x14ac:dyDescent="0.3">
      <c r="A471" s="40" t="s">
        <v>1401</v>
      </c>
      <c r="B471" s="26">
        <v>3.55</v>
      </c>
      <c r="C471" s="26">
        <v>1.82</v>
      </c>
      <c r="D471" s="26">
        <v>1.5</v>
      </c>
      <c r="E471" s="41"/>
      <c r="F471" s="28"/>
      <c r="G471" s="28"/>
      <c r="H471" s="29"/>
      <c r="I471" s="27"/>
      <c r="J471" s="28"/>
      <c r="K471" s="28"/>
      <c r="L471" s="29"/>
      <c r="M471" s="27"/>
      <c r="N471" s="28"/>
      <c r="O471" s="28"/>
      <c r="P471" s="29"/>
      <c r="Q471" s="27"/>
      <c r="R471" s="28"/>
      <c r="S471" s="29"/>
      <c r="T471" s="26"/>
      <c r="U471" s="30">
        <f t="shared" si="66"/>
        <v>0</v>
      </c>
      <c r="V471" s="30">
        <f t="shared" si="67"/>
        <v>0</v>
      </c>
      <c r="W471" s="30">
        <f t="shared" si="68"/>
        <v>0</v>
      </c>
      <c r="X471" s="30">
        <f t="shared" si="72"/>
        <v>0</v>
      </c>
      <c r="Y471" s="31">
        <v>2</v>
      </c>
      <c r="Z471" s="32"/>
      <c r="AA471" s="33"/>
      <c r="AB471" s="26">
        <v>2</v>
      </c>
      <c r="AC471" s="34">
        <v>30</v>
      </c>
      <c r="AD471" s="35">
        <f t="shared" si="69"/>
        <v>0.6</v>
      </c>
      <c r="AE471" s="35">
        <f t="shared" si="70"/>
        <v>0.84933333333333338</v>
      </c>
      <c r="AF471" s="36">
        <f t="shared" si="65"/>
        <v>1.4493333333333334</v>
      </c>
      <c r="AG471" s="42">
        <v>1.3</v>
      </c>
      <c r="AH471" s="38">
        <f t="shared" si="71"/>
        <v>9.6193333333333335</v>
      </c>
      <c r="AI471" s="3">
        <v>462</v>
      </c>
    </row>
    <row r="472" spans="1:35" ht="24" customHeight="1" x14ac:dyDescent="0.3">
      <c r="A472" s="40" t="s">
        <v>1402</v>
      </c>
      <c r="B472" s="26">
        <v>3.3</v>
      </c>
      <c r="C472" s="26">
        <v>3</v>
      </c>
      <c r="D472" s="26"/>
      <c r="E472" s="41"/>
      <c r="F472" s="28"/>
      <c r="G472" s="28"/>
      <c r="H472" s="29"/>
      <c r="I472" s="27"/>
      <c r="J472" s="28"/>
      <c r="K472" s="28"/>
      <c r="L472" s="29">
        <v>5</v>
      </c>
      <c r="M472" s="27">
        <v>2</v>
      </c>
      <c r="N472" s="28"/>
      <c r="O472" s="28"/>
      <c r="P472" s="29"/>
      <c r="Q472" s="27"/>
      <c r="R472" s="28"/>
      <c r="S472" s="29"/>
      <c r="T472" s="26">
        <v>1</v>
      </c>
      <c r="U472" s="30">
        <f t="shared" si="66"/>
        <v>8</v>
      </c>
      <c r="V472" s="30">
        <f t="shared" si="67"/>
        <v>2.4</v>
      </c>
      <c r="W472" s="30">
        <f t="shared" si="68"/>
        <v>5.5999999999999988</v>
      </c>
      <c r="X472" s="30">
        <f t="shared" si="72"/>
        <v>7.9999999999999982</v>
      </c>
      <c r="Y472" s="31">
        <v>2</v>
      </c>
      <c r="Z472" s="32"/>
      <c r="AA472" s="33"/>
      <c r="AB472" s="26">
        <v>2</v>
      </c>
      <c r="AC472" s="34">
        <v>30</v>
      </c>
      <c r="AD472" s="35">
        <f t="shared" si="69"/>
        <v>0.6</v>
      </c>
      <c r="AE472" s="35">
        <f t="shared" si="70"/>
        <v>1.3999999999999997</v>
      </c>
      <c r="AF472" s="36">
        <f t="shared" si="65"/>
        <v>1.9999999999999996</v>
      </c>
      <c r="AG472" s="42">
        <v>0.75</v>
      </c>
      <c r="AH472" s="38">
        <f t="shared" si="71"/>
        <v>17.049999999999997</v>
      </c>
      <c r="AI472" s="39">
        <v>463</v>
      </c>
    </row>
    <row r="473" spans="1:35" ht="24" customHeight="1" x14ac:dyDescent="0.3">
      <c r="A473" s="40" t="s">
        <v>1403</v>
      </c>
      <c r="B473" s="26">
        <v>2.9</v>
      </c>
      <c r="C473" s="26">
        <v>0.7</v>
      </c>
      <c r="D473" s="26"/>
      <c r="E473" s="41"/>
      <c r="F473" s="28"/>
      <c r="G473" s="28"/>
      <c r="H473" s="29"/>
      <c r="I473" s="27"/>
      <c r="J473" s="28"/>
      <c r="K473" s="28"/>
      <c r="L473" s="29"/>
      <c r="M473" s="27"/>
      <c r="N473" s="28"/>
      <c r="O473" s="28"/>
      <c r="P473" s="29"/>
      <c r="Q473" s="27"/>
      <c r="R473" s="28"/>
      <c r="S473" s="29"/>
      <c r="T473" s="26">
        <v>1</v>
      </c>
      <c r="U473" s="30">
        <f t="shared" si="66"/>
        <v>1</v>
      </c>
      <c r="V473" s="30">
        <f t="shared" si="67"/>
        <v>0.3</v>
      </c>
      <c r="W473" s="30">
        <f t="shared" si="68"/>
        <v>0.1633333333333333</v>
      </c>
      <c r="X473" s="30">
        <f t="shared" si="72"/>
        <v>0.46333333333333326</v>
      </c>
      <c r="Y473" s="31">
        <v>2</v>
      </c>
      <c r="Z473" s="32"/>
      <c r="AA473" s="33"/>
      <c r="AB473" s="26">
        <v>2</v>
      </c>
      <c r="AC473" s="34">
        <v>30</v>
      </c>
      <c r="AD473" s="35">
        <f t="shared" si="69"/>
        <v>0.6</v>
      </c>
      <c r="AE473" s="35">
        <f t="shared" si="70"/>
        <v>0.32666666666666661</v>
      </c>
      <c r="AF473" s="36">
        <f t="shared" si="65"/>
        <v>0.92666666666666653</v>
      </c>
      <c r="AG473" s="42">
        <v>0.85</v>
      </c>
      <c r="AH473" s="38">
        <f t="shared" si="71"/>
        <v>5.839999999999999</v>
      </c>
      <c r="AI473" s="3">
        <v>464</v>
      </c>
    </row>
    <row r="474" spans="1:35" ht="24" customHeight="1" x14ac:dyDescent="0.3">
      <c r="A474" s="40" t="s">
        <v>1404</v>
      </c>
      <c r="B474" s="26"/>
      <c r="C474" s="26"/>
      <c r="D474" s="26"/>
      <c r="E474" s="41"/>
      <c r="F474" s="28"/>
      <c r="G474" s="28"/>
      <c r="H474" s="29"/>
      <c r="I474" s="27"/>
      <c r="J474" s="28"/>
      <c r="K474" s="28"/>
      <c r="L474" s="29"/>
      <c r="M474" s="27"/>
      <c r="N474" s="28"/>
      <c r="O474" s="28"/>
      <c r="P474" s="29"/>
      <c r="Q474" s="27"/>
      <c r="R474" s="28"/>
      <c r="S474" s="29"/>
      <c r="T474" s="26"/>
      <c r="U474" s="30">
        <f t="shared" si="66"/>
        <v>0</v>
      </c>
      <c r="V474" s="30">
        <f t="shared" si="67"/>
        <v>0</v>
      </c>
      <c r="W474" s="30">
        <f t="shared" si="68"/>
        <v>0</v>
      </c>
      <c r="X474" s="30">
        <f t="shared" si="72"/>
        <v>0</v>
      </c>
      <c r="Y474" s="31">
        <v>2</v>
      </c>
      <c r="Z474" s="32"/>
      <c r="AA474" s="33"/>
      <c r="AB474" s="26">
        <v>2</v>
      </c>
      <c r="AC474" s="34">
        <v>30</v>
      </c>
      <c r="AD474" s="35">
        <f t="shared" si="69"/>
        <v>0.6</v>
      </c>
      <c r="AE474" s="35">
        <f t="shared" si="70"/>
        <v>0</v>
      </c>
      <c r="AF474" s="36">
        <f t="shared" si="65"/>
        <v>0.6</v>
      </c>
      <c r="AG474" s="42"/>
      <c r="AH474" s="38">
        <f t="shared" si="71"/>
        <v>0.6</v>
      </c>
      <c r="AI474" s="3">
        <v>465</v>
      </c>
    </row>
    <row r="475" spans="1:35" ht="24" customHeight="1" x14ac:dyDescent="0.3">
      <c r="A475" s="40" t="s">
        <v>1405</v>
      </c>
      <c r="B475" s="26">
        <v>3.05</v>
      </c>
      <c r="C475" s="26">
        <v>0.2</v>
      </c>
      <c r="D475" s="26">
        <v>1.9</v>
      </c>
      <c r="E475" s="41"/>
      <c r="F475" s="28"/>
      <c r="G475" s="28"/>
      <c r="H475" s="29"/>
      <c r="I475" s="27"/>
      <c r="J475" s="28"/>
      <c r="K475" s="28"/>
      <c r="L475" s="29"/>
      <c r="M475" s="27"/>
      <c r="N475" s="28"/>
      <c r="O475" s="28"/>
      <c r="P475" s="29"/>
      <c r="Q475" s="27"/>
      <c r="R475" s="28"/>
      <c r="S475" s="29"/>
      <c r="T475" s="26">
        <v>2</v>
      </c>
      <c r="U475" s="30">
        <f t="shared" si="66"/>
        <v>2</v>
      </c>
      <c r="V475" s="30">
        <f t="shared" si="67"/>
        <v>0.6</v>
      </c>
      <c r="W475" s="30">
        <f t="shared" si="68"/>
        <v>9.3333333333333324E-2</v>
      </c>
      <c r="X475" s="30">
        <f t="shared" si="72"/>
        <v>0.69333333333333336</v>
      </c>
      <c r="Y475" s="31">
        <v>2</v>
      </c>
      <c r="Z475" s="32"/>
      <c r="AA475" s="33"/>
      <c r="AB475" s="26">
        <v>2</v>
      </c>
      <c r="AC475" s="34">
        <v>30</v>
      </c>
      <c r="AD475" s="35">
        <f t="shared" si="69"/>
        <v>0.6</v>
      </c>
      <c r="AE475" s="35">
        <f t="shared" si="70"/>
        <v>9.3333333333333324E-2</v>
      </c>
      <c r="AF475" s="36">
        <f t="shared" si="65"/>
        <v>0.69333333333333336</v>
      </c>
      <c r="AG475" s="42">
        <v>1.8</v>
      </c>
      <c r="AH475" s="38">
        <f t="shared" si="71"/>
        <v>8.3366666666666678</v>
      </c>
      <c r="AI475" s="39">
        <v>466</v>
      </c>
    </row>
    <row r="476" spans="1:35" ht="24" customHeight="1" x14ac:dyDescent="0.3">
      <c r="A476" s="40" t="s">
        <v>1406</v>
      </c>
      <c r="B476" s="26">
        <v>2.15</v>
      </c>
      <c r="C476" s="26"/>
      <c r="D476" s="26">
        <v>1.9</v>
      </c>
      <c r="E476" s="41"/>
      <c r="F476" s="28"/>
      <c r="G476" s="28"/>
      <c r="H476" s="29"/>
      <c r="I476" s="27"/>
      <c r="J476" s="28"/>
      <c r="K476" s="28"/>
      <c r="L476" s="29"/>
      <c r="M476" s="27"/>
      <c r="N476" s="28"/>
      <c r="O476" s="28"/>
      <c r="P476" s="29"/>
      <c r="Q476" s="27"/>
      <c r="R476" s="28"/>
      <c r="S476" s="29"/>
      <c r="T476" s="26"/>
      <c r="U476" s="30">
        <f t="shared" si="66"/>
        <v>0</v>
      </c>
      <c r="V476" s="30">
        <f t="shared" si="67"/>
        <v>0</v>
      </c>
      <c r="W476" s="30">
        <f t="shared" si="68"/>
        <v>0</v>
      </c>
      <c r="X476" s="30">
        <f t="shared" si="72"/>
        <v>0</v>
      </c>
      <c r="Y476" s="31">
        <v>2</v>
      </c>
      <c r="Z476" s="32"/>
      <c r="AA476" s="33"/>
      <c r="AB476" s="26">
        <v>2</v>
      </c>
      <c r="AC476" s="34">
        <v>30</v>
      </c>
      <c r="AD476" s="35">
        <f t="shared" si="69"/>
        <v>0.6</v>
      </c>
      <c r="AE476" s="35">
        <f t="shared" si="70"/>
        <v>0</v>
      </c>
      <c r="AF476" s="36">
        <f t="shared" si="65"/>
        <v>0.6</v>
      </c>
      <c r="AG476" s="42"/>
      <c r="AH476" s="38">
        <f t="shared" si="71"/>
        <v>4.6499999999999995</v>
      </c>
      <c r="AI476" s="3">
        <v>467</v>
      </c>
    </row>
    <row r="477" spans="1:35" ht="24" customHeight="1" x14ac:dyDescent="0.3">
      <c r="A477" s="40" t="s">
        <v>1407</v>
      </c>
      <c r="B477" s="26">
        <v>2.65</v>
      </c>
      <c r="C477" s="26">
        <v>0.2</v>
      </c>
      <c r="D477" s="26">
        <v>2</v>
      </c>
      <c r="E477" s="41"/>
      <c r="F477" s="28"/>
      <c r="G477" s="28"/>
      <c r="H477" s="29"/>
      <c r="I477" s="27"/>
      <c r="J477" s="28"/>
      <c r="K477" s="28"/>
      <c r="L477" s="29"/>
      <c r="M477" s="27"/>
      <c r="N477" s="28"/>
      <c r="O477" s="28"/>
      <c r="P477" s="29"/>
      <c r="Q477" s="27"/>
      <c r="R477" s="28"/>
      <c r="S477" s="29"/>
      <c r="T477" s="26">
        <v>4</v>
      </c>
      <c r="U477" s="30">
        <f t="shared" si="66"/>
        <v>4</v>
      </c>
      <c r="V477" s="30">
        <f t="shared" si="67"/>
        <v>1.2</v>
      </c>
      <c r="W477" s="30">
        <f t="shared" si="68"/>
        <v>0.18666666666666665</v>
      </c>
      <c r="X477" s="30">
        <f t="shared" si="72"/>
        <v>1.3866666666666667</v>
      </c>
      <c r="Y477" s="31">
        <v>2</v>
      </c>
      <c r="Z477" s="32"/>
      <c r="AA477" s="33"/>
      <c r="AB477" s="26">
        <v>2</v>
      </c>
      <c r="AC477" s="34">
        <v>30</v>
      </c>
      <c r="AD477" s="35">
        <f t="shared" si="69"/>
        <v>0.6</v>
      </c>
      <c r="AE477" s="35">
        <f t="shared" si="70"/>
        <v>9.3333333333333324E-2</v>
      </c>
      <c r="AF477" s="36">
        <f t="shared" si="65"/>
        <v>0.69333333333333336</v>
      </c>
      <c r="AG477" s="42">
        <v>0.3</v>
      </c>
      <c r="AH477" s="38">
        <f t="shared" si="71"/>
        <v>7.2299999999999995</v>
      </c>
      <c r="AI477" s="3">
        <v>468</v>
      </c>
    </row>
    <row r="478" spans="1:35" ht="24" customHeight="1" x14ac:dyDescent="0.3">
      <c r="A478" s="40" t="s">
        <v>1408</v>
      </c>
      <c r="B478" s="26">
        <v>2.85</v>
      </c>
      <c r="C478" s="26">
        <v>2.31</v>
      </c>
      <c r="D478" s="26">
        <v>2</v>
      </c>
      <c r="E478" s="41"/>
      <c r="F478" s="28"/>
      <c r="G478" s="28"/>
      <c r="H478" s="29"/>
      <c r="I478" s="27"/>
      <c r="J478" s="28"/>
      <c r="K478" s="28"/>
      <c r="L478" s="29"/>
      <c r="M478" s="27"/>
      <c r="N478" s="28"/>
      <c r="O478" s="28"/>
      <c r="P478" s="29"/>
      <c r="Q478" s="27"/>
      <c r="R478" s="28"/>
      <c r="S478" s="29"/>
      <c r="T478" s="26">
        <v>1</v>
      </c>
      <c r="U478" s="30">
        <f t="shared" si="66"/>
        <v>1</v>
      </c>
      <c r="V478" s="30">
        <f t="shared" si="67"/>
        <v>0.3</v>
      </c>
      <c r="W478" s="30">
        <f t="shared" si="68"/>
        <v>0.53900000000000003</v>
      </c>
      <c r="X478" s="30">
        <f t="shared" si="72"/>
        <v>0.83899999999999997</v>
      </c>
      <c r="Y478" s="31">
        <v>2</v>
      </c>
      <c r="Z478" s="32"/>
      <c r="AA478" s="33"/>
      <c r="AB478" s="26">
        <v>2</v>
      </c>
      <c r="AC478" s="34">
        <v>30</v>
      </c>
      <c r="AD478" s="35">
        <f t="shared" si="69"/>
        <v>0.6</v>
      </c>
      <c r="AE478" s="35">
        <f t="shared" si="70"/>
        <v>1.0780000000000001</v>
      </c>
      <c r="AF478" s="36">
        <f t="shared" si="65"/>
        <v>1.6779999999999999</v>
      </c>
      <c r="AG478" s="42">
        <v>1.85</v>
      </c>
      <c r="AH478" s="38">
        <f t="shared" si="71"/>
        <v>11.526999999999999</v>
      </c>
      <c r="AI478" s="39">
        <v>469</v>
      </c>
    </row>
    <row r="479" spans="1:35" ht="24" customHeight="1" x14ac:dyDescent="0.3">
      <c r="A479" s="40" t="s">
        <v>1409</v>
      </c>
      <c r="B479" s="26">
        <v>2.5499999999999998</v>
      </c>
      <c r="C479" s="26">
        <v>1.04</v>
      </c>
      <c r="D479" s="26">
        <v>2</v>
      </c>
      <c r="E479" s="41"/>
      <c r="F479" s="28"/>
      <c r="G479" s="28"/>
      <c r="H479" s="29"/>
      <c r="I479" s="27"/>
      <c r="J479" s="28"/>
      <c r="K479" s="28"/>
      <c r="L479" s="29"/>
      <c r="M479" s="27"/>
      <c r="N479" s="28"/>
      <c r="O479" s="28"/>
      <c r="P479" s="29"/>
      <c r="Q479" s="27"/>
      <c r="R479" s="28"/>
      <c r="S479" s="29"/>
      <c r="T479" s="26">
        <v>3</v>
      </c>
      <c r="U479" s="30">
        <f t="shared" si="66"/>
        <v>3</v>
      </c>
      <c r="V479" s="30">
        <f t="shared" si="67"/>
        <v>0.89999999999999991</v>
      </c>
      <c r="W479" s="30">
        <f t="shared" si="68"/>
        <v>0.72799999999999987</v>
      </c>
      <c r="X479" s="30">
        <f t="shared" si="72"/>
        <v>1.6279999999999997</v>
      </c>
      <c r="Y479" s="31">
        <v>2</v>
      </c>
      <c r="Z479" s="32"/>
      <c r="AA479" s="33"/>
      <c r="AB479" s="26">
        <v>2</v>
      </c>
      <c r="AC479" s="34">
        <v>30</v>
      </c>
      <c r="AD479" s="35">
        <f t="shared" si="69"/>
        <v>0.6</v>
      </c>
      <c r="AE479" s="35">
        <f t="shared" si="70"/>
        <v>0.48533333333333334</v>
      </c>
      <c r="AF479" s="36">
        <f t="shared" si="65"/>
        <v>1.0853333333333333</v>
      </c>
      <c r="AG479" s="42">
        <v>0.1</v>
      </c>
      <c r="AH479" s="38">
        <f t="shared" si="71"/>
        <v>8.4033333333333324</v>
      </c>
      <c r="AI479" s="3">
        <v>470</v>
      </c>
    </row>
    <row r="480" spans="1:35" ht="24" customHeight="1" x14ac:dyDescent="0.3">
      <c r="A480" s="40" t="s">
        <v>1410</v>
      </c>
      <c r="B480" s="26">
        <v>3</v>
      </c>
      <c r="C480" s="26">
        <v>0.92</v>
      </c>
      <c r="D480" s="26">
        <v>1.9</v>
      </c>
      <c r="E480" s="41"/>
      <c r="F480" s="28"/>
      <c r="G480" s="28"/>
      <c r="H480" s="29"/>
      <c r="I480" s="27"/>
      <c r="J480" s="28"/>
      <c r="K480" s="28"/>
      <c r="L480" s="29"/>
      <c r="M480" s="27"/>
      <c r="N480" s="28"/>
      <c r="O480" s="28"/>
      <c r="P480" s="29"/>
      <c r="Q480" s="27"/>
      <c r="R480" s="28"/>
      <c r="S480" s="29"/>
      <c r="T480" s="26"/>
      <c r="U480" s="30">
        <f t="shared" si="66"/>
        <v>0</v>
      </c>
      <c r="V480" s="30">
        <f t="shared" si="67"/>
        <v>0</v>
      </c>
      <c r="W480" s="30">
        <f t="shared" si="68"/>
        <v>0</v>
      </c>
      <c r="X480" s="30">
        <f t="shared" si="72"/>
        <v>0</v>
      </c>
      <c r="Y480" s="31">
        <v>2</v>
      </c>
      <c r="Z480" s="32"/>
      <c r="AA480" s="33"/>
      <c r="AB480" s="26">
        <v>2</v>
      </c>
      <c r="AC480" s="34">
        <v>30</v>
      </c>
      <c r="AD480" s="35">
        <f t="shared" si="69"/>
        <v>0.6</v>
      </c>
      <c r="AE480" s="35">
        <f t="shared" si="70"/>
        <v>0.42933333333333334</v>
      </c>
      <c r="AF480" s="36">
        <f t="shared" si="65"/>
        <v>1.0293333333333332</v>
      </c>
      <c r="AG480" s="42">
        <v>1.5</v>
      </c>
      <c r="AH480" s="38">
        <f t="shared" si="71"/>
        <v>8.3493333333333339</v>
      </c>
      <c r="AI480" s="3">
        <v>471</v>
      </c>
    </row>
    <row r="481" spans="1:35" ht="24" customHeight="1" x14ac:dyDescent="0.3">
      <c r="A481" s="40" t="s">
        <v>1411</v>
      </c>
      <c r="B481" s="26"/>
      <c r="C481" s="26"/>
      <c r="D481" s="26"/>
      <c r="E481" s="41"/>
      <c r="F481" s="28"/>
      <c r="G481" s="28"/>
      <c r="H481" s="29"/>
      <c r="I481" s="27"/>
      <c r="J481" s="28"/>
      <c r="K481" s="28"/>
      <c r="L481" s="29"/>
      <c r="M481" s="27"/>
      <c r="N481" s="28"/>
      <c r="O481" s="28"/>
      <c r="P481" s="29"/>
      <c r="Q481" s="27"/>
      <c r="R481" s="28"/>
      <c r="S481" s="29"/>
      <c r="T481" s="26"/>
      <c r="U481" s="30">
        <f t="shared" si="66"/>
        <v>0</v>
      </c>
      <c r="V481" s="30">
        <f t="shared" si="67"/>
        <v>0</v>
      </c>
      <c r="W481" s="30">
        <f t="shared" si="68"/>
        <v>0</v>
      </c>
      <c r="X481" s="30">
        <f t="shared" si="72"/>
        <v>0</v>
      </c>
      <c r="Y481" s="31">
        <v>2</v>
      </c>
      <c r="Z481" s="32"/>
      <c r="AA481" s="33"/>
      <c r="AB481" s="26">
        <v>2</v>
      </c>
      <c r="AC481" s="34">
        <v>30</v>
      </c>
      <c r="AD481" s="35">
        <f t="shared" si="69"/>
        <v>0.6</v>
      </c>
      <c r="AE481" s="35">
        <f t="shared" si="70"/>
        <v>0</v>
      </c>
      <c r="AF481" s="36">
        <f t="shared" si="65"/>
        <v>0.6</v>
      </c>
      <c r="AG481" s="42"/>
      <c r="AH481" s="38">
        <f t="shared" si="71"/>
        <v>0.6</v>
      </c>
      <c r="AI481" s="39">
        <v>472</v>
      </c>
    </row>
    <row r="482" spans="1:35" ht="24" customHeight="1" x14ac:dyDescent="0.3">
      <c r="A482" s="40" t="s">
        <v>1412</v>
      </c>
      <c r="B482" s="26">
        <v>3.55</v>
      </c>
      <c r="C482" s="26">
        <v>3</v>
      </c>
      <c r="D482" s="26">
        <v>1.8</v>
      </c>
      <c r="E482" s="41"/>
      <c r="F482" s="28"/>
      <c r="G482" s="28"/>
      <c r="H482" s="29"/>
      <c r="I482" s="27"/>
      <c r="J482" s="28"/>
      <c r="K482" s="28"/>
      <c r="L482" s="29"/>
      <c r="M482" s="27"/>
      <c r="N482" s="28"/>
      <c r="O482" s="28"/>
      <c r="P482" s="29"/>
      <c r="Q482" s="27"/>
      <c r="R482" s="28"/>
      <c r="S482" s="29"/>
      <c r="T482" s="26">
        <v>4</v>
      </c>
      <c r="U482" s="30">
        <f t="shared" si="66"/>
        <v>4</v>
      </c>
      <c r="V482" s="30">
        <f t="shared" si="67"/>
        <v>1.2</v>
      </c>
      <c r="W482" s="30">
        <f t="shared" si="68"/>
        <v>2.7999999999999994</v>
      </c>
      <c r="X482" s="30">
        <f t="shared" si="72"/>
        <v>3.9999999999999991</v>
      </c>
      <c r="Y482" s="31">
        <v>2</v>
      </c>
      <c r="Z482" s="32"/>
      <c r="AA482" s="33"/>
      <c r="AB482" s="26">
        <v>2</v>
      </c>
      <c r="AC482" s="34">
        <v>30</v>
      </c>
      <c r="AD482" s="35">
        <f t="shared" si="69"/>
        <v>0.6</v>
      </c>
      <c r="AE482" s="35">
        <f t="shared" si="70"/>
        <v>1.3999999999999997</v>
      </c>
      <c r="AF482" s="36">
        <f t="shared" si="65"/>
        <v>1.9999999999999996</v>
      </c>
      <c r="AG482" s="42"/>
      <c r="AH482" s="38">
        <f t="shared" si="71"/>
        <v>14.349999999999998</v>
      </c>
      <c r="AI482" s="3">
        <v>473</v>
      </c>
    </row>
    <row r="483" spans="1:35" ht="24" customHeight="1" x14ac:dyDescent="0.3">
      <c r="A483" s="40" t="s">
        <v>1413</v>
      </c>
      <c r="B483" s="26">
        <v>2.6</v>
      </c>
      <c r="C483" s="26">
        <v>3</v>
      </c>
      <c r="D483" s="26">
        <v>1.75</v>
      </c>
      <c r="E483" s="41"/>
      <c r="F483" s="28"/>
      <c r="G483" s="28"/>
      <c r="H483" s="29"/>
      <c r="I483" s="27"/>
      <c r="J483" s="28"/>
      <c r="K483" s="28"/>
      <c r="L483" s="29"/>
      <c r="M483" s="27"/>
      <c r="N483" s="28"/>
      <c r="O483" s="28"/>
      <c r="P483" s="29"/>
      <c r="Q483" s="27"/>
      <c r="R483" s="28"/>
      <c r="S483" s="29"/>
      <c r="T483" s="26"/>
      <c r="U483" s="30">
        <f t="shared" si="66"/>
        <v>0</v>
      </c>
      <c r="V483" s="30">
        <f t="shared" si="67"/>
        <v>0</v>
      </c>
      <c r="W483" s="30">
        <f t="shared" si="68"/>
        <v>0</v>
      </c>
      <c r="X483" s="30">
        <f t="shared" si="72"/>
        <v>0</v>
      </c>
      <c r="Y483" s="31">
        <v>2</v>
      </c>
      <c r="Z483" s="32"/>
      <c r="AA483" s="33"/>
      <c r="AB483" s="26">
        <v>2</v>
      </c>
      <c r="AC483" s="34">
        <v>30</v>
      </c>
      <c r="AD483" s="35">
        <f t="shared" si="69"/>
        <v>0.6</v>
      </c>
      <c r="AE483" s="35">
        <f t="shared" si="70"/>
        <v>1.3999999999999997</v>
      </c>
      <c r="AF483" s="36">
        <f t="shared" si="65"/>
        <v>1.9999999999999996</v>
      </c>
      <c r="AG483" s="42"/>
      <c r="AH483" s="38">
        <f t="shared" si="71"/>
        <v>9.35</v>
      </c>
      <c r="AI483" s="3">
        <v>474</v>
      </c>
    </row>
    <row r="484" spans="1:35" ht="24" customHeight="1" x14ac:dyDescent="0.3">
      <c r="A484" s="40" t="s">
        <v>1414</v>
      </c>
      <c r="B484" s="26">
        <v>2.85</v>
      </c>
      <c r="C484" s="26">
        <v>0.56999999999999995</v>
      </c>
      <c r="D484" s="26">
        <v>1.35</v>
      </c>
      <c r="E484" s="41"/>
      <c r="F484" s="28"/>
      <c r="G484" s="28"/>
      <c r="H484" s="29"/>
      <c r="I484" s="27"/>
      <c r="J484" s="28"/>
      <c r="K484" s="28"/>
      <c r="L484" s="29"/>
      <c r="M484" s="27"/>
      <c r="N484" s="28"/>
      <c r="O484" s="28"/>
      <c r="P484" s="29"/>
      <c r="Q484" s="27"/>
      <c r="R484" s="28"/>
      <c r="S484" s="29"/>
      <c r="T484" s="26">
        <v>1</v>
      </c>
      <c r="U484" s="30">
        <f t="shared" si="66"/>
        <v>1</v>
      </c>
      <c r="V484" s="30">
        <f t="shared" si="67"/>
        <v>0.3</v>
      </c>
      <c r="W484" s="30">
        <f t="shared" si="68"/>
        <v>0.13299999999999998</v>
      </c>
      <c r="X484" s="30">
        <f t="shared" si="72"/>
        <v>0.43299999999999994</v>
      </c>
      <c r="Y484" s="31">
        <v>2</v>
      </c>
      <c r="Z484" s="32"/>
      <c r="AA484" s="33"/>
      <c r="AB484" s="26">
        <v>2</v>
      </c>
      <c r="AC484" s="34">
        <v>30</v>
      </c>
      <c r="AD484" s="35">
        <f t="shared" si="69"/>
        <v>0.6</v>
      </c>
      <c r="AE484" s="35">
        <f t="shared" si="70"/>
        <v>0.26599999999999996</v>
      </c>
      <c r="AF484" s="36">
        <f t="shared" si="65"/>
        <v>0.86599999999999988</v>
      </c>
      <c r="AG484" s="42">
        <v>0.3</v>
      </c>
      <c r="AH484" s="38">
        <f t="shared" si="71"/>
        <v>6.3689999999999989</v>
      </c>
      <c r="AI484" s="39">
        <v>475</v>
      </c>
    </row>
    <row r="485" spans="1:35" ht="24" customHeight="1" x14ac:dyDescent="0.3">
      <c r="A485" s="40" t="s">
        <v>1415</v>
      </c>
      <c r="B485" s="26">
        <v>2.5499999999999998</v>
      </c>
      <c r="C485" s="26"/>
      <c r="D485" s="26">
        <v>1.7</v>
      </c>
      <c r="E485" s="41"/>
      <c r="F485" s="28"/>
      <c r="G485" s="28"/>
      <c r="H485" s="29"/>
      <c r="I485" s="27"/>
      <c r="J485" s="28"/>
      <c r="K485" s="28"/>
      <c r="L485" s="29"/>
      <c r="M485" s="27"/>
      <c r="N485" s="28"/>
      <c r="O485" s="28"/>
      <c r="P485" s="29"/>
      <c r="Q485" s="27"/>
      <c r="R485" s="28"/>
      <c r="S485" s="29"/>
      <c r="T485" s="26">
        <v>4</v>
      </c>
      <c r="U485" s="30">
        <f t="shared" si="66"/>
        <v>4</v>
      </c>
      <c r="V485" s="30">
        <f t="shared" si="67"/>
        <v>1.2</v>
      </c>
      <c r="W485" s="30">
        <f t="shared" si="68"/>
        <v>0</v>
      </c>
      <c r="X485" s="30">
        <f t="shared" si="72"/>
        <v>1.2</v>
      </c>
      <c r="Y485" s="31">
        <v>2</v>
      </c>
      <c r="Z485" s="32"/>
      <c r="AA485" s="33"/>
      <c r="AB485" s="26">
        <v>2</v>
      </c>
      <c r="AC485" s="34">
        <v>30</v>
      </c>
      <c r="AD485" s="35">
        <f t="shared" si="69"/>
        <v>0.6</v>
      </c>
      <c r="AE485" s="35">
        <f t="shared" si="70"/>
        <v>0</v>
      </c>
      <c r="AF485" s="36">
        <f t="shared" si="65"/>
        <v>0.6</v>
      </c>
      <c r="AG485" s="42">
        <v>0.45</v>
      </c>
      <c r="AH485" s="38">
        <f t="shared" si="71"/>
        <v>6.5</v>
      </c>
      <c r="AI485" s="3">
        <v>476</v>
      </c>
    </row>
    <row r="486" spans="1:35" ht="24" customHeight="1" x14ac:dyDescent="0.3">
      <c r="A486" s="40" t="s">
        <v>1416</v>
      </c>
      <c r="B486" s="26"/>
      <c r="C486" s="26"/>
      <c r="D486" s="26"/>
      <c r="E486" s="41"/>
      <c r="F486" s="28"/>
      <c r="G486" s="28"/>
      <c r="H486" s="29"/>
      <c r="I486" s="27"/>
      <c r="J486" s="28"/>
      <c r="K486" s="28"/>
      <c r="L486" s="29">
        <v>5</v>
      </c>
      <c r="M486" s="27"/>
      <c r="N486" s="28"/>
      <c r="O486" s="28"/>
      <c r="P486" s="29"/>
      <c r="Q486" s="27"/>
      <c r="R486" s="28"/>
      <c r="S486" s="29"/>
      <c r="T486" s="26"/>
      <c r="U486" s="30">
        <f t="shared" si="66"/>
        <v>5</v>
      </c>
      <c r="V486" s="30">
        <f t="shared" si="67"/>
        <v>1.5</v>
      </c>
      <c r="W486" s="30">
        <f t="shared" si="68"/>
        <v>0</v>
      </c>
      <c r="X486" s="30">
        <f t="shared" si="72"/>
        <v>1.5</v>
      </c>
      <c r="Y486" s="31">
        <v>2</v>
      </c>
      <c r="Z486" s="32"/>
      <c r="AA486" s="33"/>
      <c r="AB486" s="26">
        <v>2</v>
      </c>
      <c r="AC486" s="34">
        <v>30</v>
      </c>
      <c r="AD486" s="35">
        <f t="shared" si="69"/>
        <v>0.6</v>
      </c>
      <c r="AE486" s="35">
        <f t="shared" si="70"/>
        <v>0</v>
      </c>
      <c r="AF486" s="36">
        <f t="shared" si="65"/>
        <v>0.6</v>
      </c>
      <c r="AG486" s="42"/>
      <c r="AH486" s="38">
        <f t="shared" si="71"/>
        <v>2.1</v>
      </c>
      <c r="AI486" s="3">
        <v>477</v>
      </c>
    </row>
    <row r="487" spans="1:35" ht="24" customHeight="1" x14ac:dyDescent="0.3">
      <c r="A487" s="40" t="s">
        <v>1417</v>
      </c>
      <c r="B487" s="26">
        <v>3.45</v>
      </c>
      <c r="C487" s="26">
        <v>3</v>
      </c>
      <c r="D487" s="26">
        <v>1.7</v>
      </c>
      <c r="E487" s="41"/>
      <c r="F487" s="28"/>
      <c r="G487" s="28"/>
      <c r="H487" s="29"/>
      <c r="I487" s="27"/>
      <c r="J487" s="28"/>
      <c r="K487" s="28"/>
      <c r="L487" s="29"/>
      <c r="M487" s="27"/>
      <c r="N487" s="28"/>
      <c r="O487" s="28"/>
      <c r="P487" s="29"/>
      <c r="Q487" s="27"/>
      <c r="R487" s="28"/>
      <c r="S487" s="29"/>
      <c r="T487" s="26">
        <v>3.67</v>
      </c>
      <c r="U487" s="30">
        <f t="shared" si="66"/>
        <v>3.67</v>
      </c>
      <c r="V487" s="30">
        <f t="shared" si="67"/>
        <v>1.101</v>
      </c>
      <c r="W487" s="30">
        <f t="shared" si="68"/>
        <v>2.569</v>
      </c>
      <c r="X487" s="30">
        <f t="shared" si="72"/>
        <v>3.67</v>
      </c>
      <c r="Y487" s="31">
        <v>2</v>
      </c>
      <c r="Z487" s="32"/>
      <c r="AA487" s="33"/>
      <c r="AB487" s="26">
        <v>2</v>
      </c>
      <c r="AC487" s="34">
        <v>30</v>
      </c>
      <c r="AD487" s="35">
        <f t="shared" si="69"/>
        <v>0.6</v>
      </c>
      <c r="AE487" s="35">
        <f t="shared" si="70"/>
        <v>1.3999999999999997</v>
      </c>
      <c r="AF487" s="36">
        <f t="shared" si="65"/>
        <v>1.9999999999999996</v>
      </c>
      <c r="AG487" s="42">
        <v>1.8</v>
      </c>
      <c r="AH487" s="38">
        <f t="shared" si="71"/>
        <v>15.620000000000001</v>
      </c>
      <c r="AI487" s="39">
        <v>478</v>
      </c>
    </row>
    <row r="488" spans="1:35" ht="24" customHeight="1" x14ac:dyDescent="0.3">
      <c r="A488" s="40" t="s">
        <v>1418</v>
      </c>
      <c r="B488" s="26">
        <v>2.5</v>
      </c>
      <c r="C488" s="26">
        <v>1.2</v>
      </c>
      <c r="D488" s="26"/>
      <c r="E488" s="41"/>
      <c r="F488" s="28"/>
      <c r="G488" s="28"/>
      <c r="H488" s="29"/>
      <c r="I488" s="27"/>
      <c r="J488" s="28"/>
      <c r="K488" s="28"/>
      <c r="L488" s="29"/>
      <c r="M488" s="27"/>
      <c r="N488" s="28"/>
      <c r="O488" s="28"/>
      <c r="P488" s="29"/>
      <c r="Q488" s="27"/>
      <c r="R488" s="28"/>
      <c r="S488" s="29"/>
      <c r="T488" s="26"/>
      <c r="U488" s="30">
        <f t="shared" si="66"/>
        <v>0</v>
      </c>
      <c r="V488" s="30">
        <f t="shared" si="67"/>
        <v>0</v>
      </c>
      <c r="W488" s="30">
        <f t="shared" si="68"/>
        <v>0</v>
      </c>
      <c r="X488" s="30">
        <f t="shared" si="72"/>
        <v>0</v>
      </c>
      <c r="Y488" s="31">
        <v>2</v>
      </c>
      <c r="Z488" s="32"/>
      <c r="AA488" s="33"/>
      <c r="AB488" s="26">
        <v>1.2</v>
      </c>
      <c r="AC488" s="34">
        <v>30</v>
      </c>
      <c r="AD488" s="35">
        <f t="shared" si="69"/>
        <v>0.36</v>
      </c>
      <c r="AE488" s="35">
        <f t="shared" si="70"/>
        <v>0.33600000000000002</v>
      </c>
      <c r="AF488" s="36">
        <f t="shared" si="65"/>
        <v>0.69599999999999995</v>
      </c>
      <c r="AG488" s="42"/>
      <c r="AH488" s="38">
        <f t="shared" si="71"/>
        <v>4.3959999999999999</v>
      </c>
      <c r="AI488" s="3">
        <v>479</v>
      </c>
    </row>
    <row r="489" spans="1:35" ht="24" customHeight="1" x14ac:dyDescent="0.3">
      <c r="A489" s="40" t="s">
        <v>1419</v>
      </c>
      <c r="B489" s="26"/>
      <c r="C489" s="26"/>
      <c r="D489" s="26"/>
      <c r="E489" s="41"/>
      <c r="F489" s="28"/>
      <c r="G489" s="28"/>
      <c r="H489" s="29"/>
      <c r="I489" s="27"/>
      <c r="J489" s="28"/>
      <c r="K489" s="28"/>
      <c r="L489" s="29"/>
      <c r="M489" s="27"/>
      <c r="N489" s="28"/>
      <c r="O489" s="28"/>
      <c r="P489" s="29"/>
      <c r="Q489" s="27"/>
      <c r="R489" s="28"/>
      <c r="S489" s="29"/>
      <c r="T489" s="26"/>
      <c r="U489" s="30">
        <f t="shared" si="66"/>
        <v>0</v>
      </c>
      <c r="V489" s="30">
        <f t="shared" si="67"/>
        <v>0</v>
      </c>
      <c r="W489" s="30">
        <f t="shared" si="68"/>
        <v>0</v>
      </c>
      <c r="X489" s="30">
        <f t="shared" si="72"/>
        <v>0</v>
      </c>
      <c r="Y489" s="31">
        <v>2</v>
      </c>
      <c r="Z489" s="32"/>
      <c r="AA489" s="33"/>
      <c r="AB489" s="26">
        <v>2</v>
      </c>
      <c r="AC489" s="34">
        <v>30</v>
      </c>
      <c r="AD489" s="35">
        <f t="shared" si="69"/>
        <v>0.6</v>
      </c>
      <c r="AE489" s="35">
        <f t="shared" si="70"/>
        <v>0</v>
      </c>
      <c r="AF489" s="36">
        <f t="shared" si="65"/>
        <v>0.6</v>
      </c>
      <c r="AG489" s="42"/>
      <c r="AH489" s="38">
        <f t="shared" si="71"/>
        <v>0.6</v>
      </c>
      <c r="AI489" s="3">
        <v>480</v>
      </c>
    </row>
    <row r="490" spans="1:35" ht="24" customHeight="1" x14ac:dyDescent="0.3">
      <c r="A490" s="40" t="s">
        <v>1420</v>
      </c>
      <c r="B490" s="26">
        <v>3.15</v>
      </c>
      <c r="C490" s="26">
        <v>1</v>
      </c>
      <c r="D490" s="26">
        <v>2</v>
      </c>
      <c r="E490" s="41"/>
      <c r="F490" s="28"/>
      <c r="G490" s="28"/>
      <c r="H490" s="29"/>
      <c r="I490" s="27"/>
      <c r="J490" s="28"/>
      <c r="K490" s="28"/>
      <c r="L490" s="29"/>
      <c r="M490" s="27"/>
      <c r="N490" s="28"/>
      <c r="O490" s="28"/>
      <c r="P490" s="29"/>
      <c r="Q490" s="27"/>
      <c r="R490" s="28"/>
      <c r="S490" s="29"/>
      <c r="T490" s="26"/>
      <c r="U490" s="30">
        <f t="shared" si="66"/>
        <v>0</v>
      </c>
      <c r="V490" s="30">
        <f t="shared" si="67"/>
        <v>0</v>
      </c>
      <c r="W490" s="30">
        <f t="shared" si="68"/>
        <v>0</v>
      </c>
      <c r="X490" s="30">
        <f t="shared" si="72"/>
        <v>0</v>
      </c>
      <c r="Y490" s="31">
        <v>2</v>
      </c>
      <c r="Z490" s="32"/>
      <c r="AA490" s="33"/>
      <c r="AB490" s="26">
        <v>2</v>
      </c>
      <c r="AC490" s="34">
        <v>30</v>
      </c>
      <c r="AD490" s="35">
        <f t="shared" si="69"/>
        <v>0.6</v>
      </c>
      <c r="AE490" s="35">
        <f t="shared" si="70"/>
        <v>0.46666666666666662</v>
      </c>
      <c r="AF490" s="36">
        <f t="shared" si="65"/>
        <v>1.0666666666666667</v>
      </c>
      <c r="AG490" s="42">
        <v>1.7</v>
      </c>
      <c r="AH490" s="38">
        <f t="shared" si="71"/>
        <v>8.9166666666666661</v>
      </c>
      <c r="AI490" s="39">
        <v>481</v>
      </c>
    </row>
    <row r="491" spans="1:35" ht="24" customHeight="1" x14ac:dyDescent="0.3">
      <c r="A491" s="40" t="s">
        <v>1421</v>
      </c>
      <c r="B491" s="26">
        <v>2.5499999999999998</v>
      </c>
      <c r="C491" s="26">
        <v>3</v>
      </c>
      <c r="D491" s="26">
        <v>2</v>
      </c>
      <c r="E491" s="41"/>
      <c r="F491" s="28"/>
      <c r="G491" s="28"/>
      <c r="H491" s="29"/>
      <c r="I491" s="27"/>
      <c r="J491" s="28"/>
      <c r="K491" s="28"/>
      <c r="L491" s="29"/>
      <c r="M491" s="27"/>
      <c r="N491" s="28"/>
      <c r="O491" s="28"/>
      <c r="P491" s="29"/>
      <c r="Q491" s="27"/>
      <c r="R491" s="28"/>
      <c r="S491" s="29"/>
      <c r="T491" s="26"/>
      <c r="U491" s="30">
        <f t="shared" si="66"/>
        <v>0</v>
      </c>
      <c r="V491" s="30">
        <f t="shared" si="67"/>
        <v>0</v>
      </c>
      <c r="W491" s="30">
        <f t="shared" si="68"/>
        <v>0</v>
      </c>
      <c r="X491" s="30">
        <f t="shared" si="72"/>
        <v>0</v>
      </c>
      <c r="Y491" s="31">
        <v>2</v>
      </c>
      <c r="Z491" s="32"/>
      <c r="AA491" s="33"/>
      <c r="AB491" s="26">
        <v>2</v>
      </c>
      <c r="AC491" s="34">
        <v>30</v>
      </c>
      <c r="AD491" s="35">
        <f t="shared" si="69"/>
        <v>0.6</v>
      </c>
      <c r="AE491" s="35">
        <f t="shared" si="70"/>
        <v>1.3999999999999997</v>
      </c>
      <c r="AF491" s="36">
        <f t="shared" si="65"/>
        <v>1.9999999999999996</v>
      </c>
      <c r="AG491" s="42">
        <v>1.65</v>
      </c>
      <c r="AH491" s="38">
        <f t="shared" si="71"/>
        <v>11.2</v>
      </c>
      <c r="AI491" s="3">
        <v>482</v>
      </c>
    </row>
    <row r="492" spans="1:35" ht="24" customHeight="1" x14ac:dyDescent="0.3">
      <c r="A492" s="40" t="s">
        <v>1422</v>
      </c>
      <c r="B492" s="26">
        <v>3.5</v>
      </c>
      <c r="C492" s="26">
        <v>2.58</v>
      </c>
      <c r="D492" s="26">
        <v>2</v>
      </c>
      <c r="E492" s="41"/>
      <c r="F492" s="28"/>
      <c r="G492" s="28"/>
      <c r="H492" s="29"/>
      <c r="I492" s="27"/>
      <c r="J492" s="28"/>
      <c r="K492" s="28"/>
      <c r="L492" s="29"/>
      <c r="M492" s="27"/>
      <c r="N492" s="28"/>
      <c r="O492" s="28"/>
      <c r="P492" s="29"/>
      <c r="Q492" s="27"/>
      <c r="R492" s="28"/>
      <c r="S492" s="29"/>
      <c r="T492" s="26">
        <v>4</v>
      </c>
      <c r="U492" s="30">
        <f t="shared" si="66"/>
        <v>4</v>
      </c>
      <c r="V492" s="30">
        <f t="shared" si="67"/>
        <v>1.2</v>
      </c>
      <c r="W492" s="30">
        <f t="shared" si="68"/>
        <v>2.4079999999999999</v>
      </c>
      <c r="X492" s="30">
        <f t="shared" si="72"/>
        <v>3.6079999999999997</v>
      </c>
      <c r="Y492" s="31">
        <v>2</v>
      </c>
      <c r="Z492" s="32"/>
      <c r="AA492" s="33"/>
      <c r="AB492" s="26">
        <v>2</v>
      </c>
      <c r="AC492" s="34">
        <v>30</v>
      </c>
      <c r="AD492" s="35">
        <f t="shared" si="69"/>
        <v>0.6</v>
      </c>
      <c r="AE492" s="35">
        <f t="shared" si="70"/>
        <v>1.204</v>
      </c>
      <c r="AF492" s="36">
        <f t="shared" si="65"/>
        <v>1.8039999999999998</v>
      </c>
      <c r="AG492" s="42">
        <v>2</v>
      </c>
      <c r="AH492" s="38">
        <f t="shared" si="71"/>
        <v>15.491999999999999</v>
      </c>
      <c r="AI492" s="3">
        <v>483</v>
      </c>
    </row>
    <row r="493" spans="1:35" ht="24" customHeight="1" x14ac:dyDescent="0.3">
      <c r="A493" s="40" t="s">
        <v>1423</v>
      </c>
      <c r="B493" s="26">
        <v>2.0499999999999998</v>
      </c>
      <c r="C493" s="26">
        <v>0</v>
      </c>
      <c r="D493" s="26">
        <v>1.8</v>
      </c>
      <c r="E493" s="41"/>
      <c r="F493" s="28"/>
      <c r="G493" s="28"/>
      <c r="H493" s="29"/>
      <c r="I493" s="27"/>
      <c r="J493" s="28"/>
      <c r="K493" s="28"/>
      <c r="L493" s="29"/>
      <c r="M493" s="27"/>
      <c r="N493" s="28"/>
      <c r="O493" s="28"/>
      <c r="P493" s="29"/>
      <c r="Q493" s="27"/>
      <c r="R493" s="28"/>
      <c r="S493" s="29"/>
      <c r="T493" s="26"/>
      <c r="U493" s="30">
        <f t="shared" si="66"/>
        <v>0</v>
      </c>
      <c r="V493" s="30">
        <f t="shared" si="67"/>
        <v>0</v>
      </c>
      <c r="W493" s="30">
        <f t="shared" si="68"/>
        <v>0</v>
      </c>
      <c r="X493" s="30">
        <f t="shared" si="72"/>
        <v>0</v>
      </c>
      <c r="Y493" s="31"/>
      <c r="Z493" s="32"/>
      <c r="AA493" s="33"/>
      <c r="AB493" s="26">
        <v>0</v>
      </c>
      <c r="AC493" s="34">
        <v>30</v>
      </c>
      <c r="AD493" s="35">
        <f t="shared" si="69"/>
        <v>0</v>
      </c>
      <c r="AE493" s="35">
        <f t="shared" si="70"/>
        <v>0</v>
      </c>
      <c r="AF493" s="36">
        <f t="shared" si="65"/>
        <v>0</v>
      </c>
      <c r="AG493" s="42"/>
      <c r="AH493" s="38">
        <f t="shared" si="71"/>
        <v>3.8499999999999996</v>
      </c>
      <c r="AI493" s="39">
        <v>484</v>
      </c>
    </row>
    <row r="494" spans="1:35" ht="24" customHeight="1" x14ac:dyDescent="0.3">
      <c r="A494" s="40" t="s">
        <v>1424</v>
      </c>
      <c r="B494" s="26">
        <v>3.05</v>
      </c>
      <c r="C494" s="26">
        <v>2.2799999999999998</v>
      </c>
      <c r="D494" s="26">
        <v>2</v>
      </c>
      <c r="E494" s="41"/>
      <c r="F494" s="28"/>
      <c r="G494" s="28"/>
      <c r="H494" s="29"/>
      <c r="I494" s="27"/>
      <c r="J494" s="28"/>
      <c r="K494" s="28"/>
      <c r="L494" s="29"/>
      <c r="M494" s="27"/>
      <c r="N494" s="28"/>
      <c r="O494" s="28"/>
      <c r="P494" s="29"/>
      <c r="Q494" s="27"/>
      <c r="R494" s="28"/>
      <c r="S494" s="29"/>
      <c r="T494" s="26">
        <v>5.35</v>
      </c>
      <c r="U494" s="30">
        <f t="shared" si="66"/>
        <v>5.35</v>
      </c>
      <c r="V494" s="30">
        <f t="shared" si="67"/>
        <v>1.6049999999999998</v>
      </c>
      <c r="W494" s="30">
        <f t="shared" si="68"/>
        <v>2.8461999999999996</v>
      </c>
      <c r="X494" s="30">
        <f t="shared" si="72"/>
        <v>4.4511999999999992</v>
      </c>
      <c r="Y494" s="31">
        <v>2</v>
      </c>
      <c r="Z494" s="32"/>
      <c r="AA494" s="33"/>
      <c r="AB494" s="26">
        <v>2</v>
      </c>
      <c r="AC494" s="34">
        <v>30</v>
      </c>
      <c r="AD494" s="35">
        <f t="shared" si="69"/>
        <v>0.6</v>
      </c>
      <c r="AE494" s="35">
        <f t="shared" si="70"/>
        <v>1.0639999999999998</v>
      </c>
      <c r="AF494" s="36">
        <f t="shared" si="65"/>
        <v>1.6639999999999997</v>
      </c>
      <c r="AG494" s="42">
        <v>1.2</v>
      </c>
      <c r="AH494" s="38">
        <f t="shared" si="71"/>
        <v>14.645199999999997</v>
      </c>
      <c r="AI494" s="3">
        <v>485</v>
      </c>
    </row>
    <row r="495" spans="1:35" ht="24" customHeight="1" x14ac:dyDescent="0.3">
      <c r="A495" s="40" t="s">
        <v>1425</v>
      </c>
      <c r="B495" s="26">
        <v>2.6</v>
      </c>
      <c r="C495" s="26">
        <v>3</v>
      </c>
      <c r="D495" s="26">
        <v>2</v>
      </c>
      <c r="E495" s="41"/>
      <c r="F495" s="28"/>
      <c r="G495" s="28"/>
      <c r="H495" s="29"/>
      <c r="I495" s="27"/>
      <c r="J495" s="28"/>
      <c r="K495" s="28"/>
      <c r="L495" s="29"/>
      <c r="M495" s="27"/>
      <c r="N495" s="28"/>
      <c r="O495" s="28"/>
      <c r="P495" s="29"/>
      <c r="Q495" s="27"/>
      <c r="R495" s="28"/>
      <c r="S495" s="29"/>
      <c r="T495" s="26">
        <v>4</v>
      </c>
      <c r="U495" s="30">
        <f t="shared" si="66"/>
        <v>4</v>
      </c>
      <c r="V495" s="30">
        <f t="shared" si="67"/>
        <v>1.2</v>
      </c>
      <c r="W495" s="30">
        <f t="shared" si="68"/>
        <v>2.7999999999999994</v>
      </c>
      <c r="X495" s="30">
        <f t="shared" si="72"/>
        <v>3.9999999999999991</v>
      </c>
      <c r="Y495" s="31">
        <v>2</v>
      </c>
      <c r="Z495" s="32"/>
      <c r="AA495" s="33"/>
      <c r="AB495" s="26">
        <v>2</v>
      </c>
      <c r="AC495" s="34">
        <v>30</v>
      </c>
      <c r="AD495" s="35">
        <f t="shared" si="69"/>
        <v>0.6</v>
      </c>
      <c r="AE495" s="35">
        <f t="shared" si="70"/>
        <v>1.3999999999999997</v>
      </c>
      <c r="AF495" s="36">
        <f t="shared" si="65"/>
        <v>1.9999999999999996</v>
      </c>
      <c r="AG495" s="42">
        <v>0.2</v>
      </c>
      <c r="AH495" s="38">
        <f t="shared" si="71"/>
        <v>13.799999999999997</v>
      </c>
      <c r="AI495" s="3">
        <v>486</v>
      </c>
    </row>
    <row r="496" spans="1:35" ht="24" customHeight="1" x14ac:dyDescent="0.3">
      <c r="A496" s="40" t="s">
        <v>1426</v>
      </c>
      <c r="B496" s="26">
        <v>2.1</v>
      </c>
      <c r="C496" s="26"/>
      <c r="D496" s="26"/>
      <c r="E496" s="41"/>
      <c r="F496" s="28"/>
      <c r="G496" s="28"/>
      <c r="H496" s="29"/>
      <c r="I496" s="27"/>
      <c r="J496" s="28"/>
      <c r="K496" s="28"/>
      <c r="L496" s="29"/>
      <c r="M496" s="27"/>
      <c r="N496" s="28"/>
      <c r="O496" s="28"/>
      <c r="P496" s="29"/>
      <c r="Q496" s="27"/>
      <c r="R496" s="28"/>
      <c r="S496" s="29"/>
      <c r="T496" s="26">
        <v>0.67</v>
      </c>
      <c r="U496" s="30">
        <f t="shared" si="66"/>
        <v>0.67</v>
      </c>
      <c r="V496" s="30">
        <f t="shared" si="67"/>
        <v>0.20100000000000001</v>
      </c>
      <c r="W496" s="30">
        <f t="shared" si="68"/>
        <v>0</v>
      </c>
      <c r="X496" s="30">
        <f t="shared" si="72"/>
        <v>0.20100000000000001</v>
      </c>
      <c r="Y496" s="31">
        <v>2</v>
      </c>
      <c r="Z496" s="32"/>
      <c r="AA496" s="33"/>
      <c r="AB496" s="26">
        <v>2</v>
      </c>
      <c r="AC496" s="34">
        <v>30</v>
      </c>
      <c r="AD496" s="35">
        <f t="shared" si="69"/>
        <v>0.6</v>
      </c>
      <c r="AE496" s="35">
        <f t="shared" si="70"/>
        <v>0</v>
      </c>
      <c r="AF496" s="36">
        <f t="shared" si="65"/>
        <v>0.6</v>
      </c>
      <c r="AG496" s="42">
        <v>1.05</v>
      </c>
      <c r="AH496" s="38">
        <f t="shared" si="71"/>
        <v>3.9510000000000005</v>
      </c>
      <c r="AI496" s="39">
        <v>487</v>
      </c>
    </row>
    <row r="497" spans="1:35" ht="24" customHeight="1" x14ac:dyDescent="0.3">
      <c r="A497" s="40" t="s">
        <v>1427</v>
      </c>
      <c r="B497" s="26">
        <v>2.95</v>
      </c>
      <c r="C497" s="26">
        <v>3</v>
      </c>
      <c r="D497" s="26">
        <v>1.25</v>
      </c>
      <c r="E497" s="41"/>
      <c r="F497" s="28"/>
      <c r="G497" s="28"/>
      <c r="H497" s="29"/>
      <c r="I497" s="27"/>
      <c r="J497" s="28"/>
      <c r="K497" s="28"/>
      <c r="L497" s="29"/>
      <c r="M497" s="27"/>
      <c r="N497" s="28"/>
      <c r="O497" s="28"/>
      <c r="P497" s="29"/>
      <c r="Q497" s="27"/>
      <c r="R497" s="28"/>
      <c r="S497" s="29"/>
      <c r="T497" s="26"/>
      <c r="U497" s="30">
        <f t="shared" si="66"/>
        <v>0</v>
      </c>
      <c r="V497" s="30">
        <f t="shared" si="67"/>
        <v>0</v>
      </c>
      <c r="W497" s="30">
        <f t="shared" si="68"/>
        <v>0</v>
      </c>
      <c r="X497" s="30">
        <f t="shared" si="72"/>
        <v>0</v>
      </c>
      <c r="Y497" s="31"/>
      <c r="Z497" s="32"/>
      <c r="AA497" s="33"/>
      <c r="AB497" s="26">
        <v>0</v>
      </c>
      <c r="AC497" s="34">
        <v>30</v>
      </c>
      <c r="AD497" s="35">
        <f t="shared" si="69"/>
        <v>0</v>
      </c>
      <c r="AE497" s="35">
        <f t="shared" si="70"/>
        <v>0</v>
      </c>
      <c r="AF497" s="36">
        <f t="shared" si="65"/>
        <v>0</v>
      </c>
      <c r="AG497" s="42">
        <v>0.7</v>
      </c>
      <c r="AH497" s="38">
        <f t="shared" si="71"/>
        <v>7.9</v>
      </c>
      <c r="AI497" s="3">
        <v>488</v>
      </c>
    </row>
    <row r="498" spans="1:35" ht="24" customHeight="1" x14ac:dyDescent="0.3">
      <c r="A498" s="40" t="s">
        <v>1428</v>
      </c>
      <c r="B498" s="26">
        <v>2.85</v>
      </c>
      <c r="C498" s="26">
        <v>0.2</v>
      </c>
      <c r="D498" s="26">
        <v>2</v>
      </c>
      <c r="E498" s="41"/>
      <c r="F498" s="28"/>
      <c r="G498" s="28"/>
      <c r="H498" s="29"/>
      <c r="I498" s="27"/>
      <c r="J498" s="28"/>
      <c r="K498" s="28"/>
      <c r="L498" s="29"/>
      <c r="M498" s="27"/>
      <c r="N498" s="28"/>
      <c r="O498" s="28"/>
      <c r="P498" s="29"/>
      <c r="Q498" s="27"/>
      <c r="R498" s="28"/>
      <c r="S498" s="29"/>
      <c r="T498" s="26"/>
      <c r="U498" s="30">
        <f t="shared" si="66"/>
        <v>0</v>
      </c>
      <c r="V498" s="30">
        <f t="shared" si="67"/>
        <v>0</v>
      </c>
      <c r="W498" s="30">
        <f t="shared" si="68"/>
        <v>0</v>
      </c>
      <c r="X498" s="30">
        <f t="shared" si="72"/>
        <v>0</v>
      </c>
      <c r="Y498" s="31">
        <v>2</v>
      </c>
      <c r="Z498" s="32"/>
      <c r="AA498" s="33"/>
      <c r="AB498" s="26">
        <v>2</v>
      </c>
      <c r="AC498" s="34">
        <v>30</v>
      </c>
      <c r="AD498" s="35">
        <f t="shared" si="69"/>
        <v>0.6</v>
      </c>
      <c r="AE498" s="35">
        <f t="shared" si="70"/>
        <v>9.3333333333333324E-2</v>
      </c>
      <c r="AF498" s="36">
        <f t="shared" si="65"/>
        <v>0.69333333333333336</v>
      </c>
      <c r="AG498" s="42">
        <v>1.2</v>
      </c>
      <c r="AH498" s="38">
        <f t="shared" si="71"/>
        <v>6.9433333333333342</v>
      </c>
      <c r="AI498" s="3">
        <v>489</v>
      </c>
    </row>
    <row r="499" spans="1:35" ht="24" customHeight="1" x14ac:dyDescent="0.3">
      <c r="A499" s="40" t="s">
        <v>1429</v>
      </c>
      <c r="B499" s="26">
        <v>1.9</v>
      </c>
      <c r="C499" s="26">
        <v>0.7</v>
      </c>
      <c r="D499" s="26">
        <v>1.85</v>
      </c>
      <c r="E499" s="41"/>
      <c r="F499" s="28"/>
      <c r="G499" s="28"/>
      <c r="H499" s="29"/>
      <c r="I499" s="27"/>
      <c r="J499" s="28"/>
      <c r="K499" s="28"/>
      <c r="L499" s="29"/>
      <c r="M499" s="27"/>
      <c r="N499" s="28"/>
      <c r="O499" s="28"/>
      <c r="P499" s="29"/>
      <c r="Q499" s="27"/>
      <c r="R499" s="28"/>
      <c r="S499" s="29"/>
      <c r="T499" s="26"/>
      <c r="U499" s="30">
        <f t="shared" si="66"/>
        <v>0</v>
      </c>
      <c r="V499" s="30">
        <f t="shared" si="67"/>
        <v>0</v>
      </c>
      <c r="W499" s="30">
        <f t="shared" si="68"/>
        <v>0</v>
      </c>
      <c r="X499" s="30">
        <f t="shared" si="72"/>
        <v>0</v>
      </c>
      <c r="Y499" s="31">
        <v>2</v>
      </c>
      <c r="Z499" s="32"/>
      <c r="AA499" s="33"/>
      <c r="AB499" s="26">
        <v>2</v>
      </c>
      <c r="AC499" s="34">
        <v>30</v>
      </c>
      <c r="AD499" s="35">
        <f t="shared" si="69"/>
        <v>0.6</v>
      </c>
      <c r="AE499" s="35">
        <f t="shared" si="70"/>
        <v>0.32666666666666661</v>
      </c>
      <c r="AF499" s="36">
        <f t="shared" si="65"/>
        <v>0.92666666666666653</v>
      </c>
      <c r="AG499" s="42"/>
      <c r="AH499" s="38">
        <f t="shared" si="71"/>
        <v>5.376666666666666</v>
      </c>
      <c r="AI499" s="39">
        <v>490</v>
      </c>
    </row>
    <row r="500" spans="1:35" ht="24" customHeight="1" x14ac:dyDescent="0.3">
      <c r="A500" s="40" t="s">
        <v>1430</v>
      </c>
      <c r="B500" s="26">
        <v>3.35</v>
      </c>
      <c r="C500" s="26">
        <v>3</v>
      </c>
      <c r="D500" s="26"/>
      <c r="E500" s="41"/>
      <c r="F500" s="28"/>
      <c r="G500" s="28"/>
      <c r="H500" s="29"/>
      <c r="I500" s="27"/>
      <c r="J500" s="28"/>
      <c r="K500" s="28"/>
      <c r="L500" s="29"/>
      <c r="M500" s="27"/>
      <c r="N500" s="28"/>
      <c r="O500" s="28"/>
      <c r="P500" s="29"/>
      <c r="Q500" s="27"/>
      <c r="R500" s="28"/>
      <c r="S500" s="29"/>
      <c r="T500" s="26">
        <v>2.5</v>
      </c>
      <c r="U500" s="30">
        <f t="shared" si="66"/>
        <v>2.5</v>
      </c>
      <c r="V500" s="30">
        <f t="shared" si="67"/>
        <v>0.75</v>
      </c>
      <c r="W500" s="30">
        <f t="shared" si="68"/>
        <v>1.75</v>
      </c>
      <c r="X500" s="30">
        <f t="shared" si="72"/>
        <v>2.5</v>
      </c>
      <c r="Y500" s="31">
        <v>2</v>
      </c>
      <c r="Z500" s="32"/>
      <c r="AA500" s="33"/>
      <c r="AB500" s="26">
        <v>2</v>
      </c>
      <c r="AC500" s="34">
        <v>30</v>
      </c>
      <c r="AD500" s="35">
        <f t="shared" si="69"/>
        <v>0.6</v>
      </c>
      <c r="AE500" s="35">
        <f t="shared" si="70"/>
        <v>1.3999999999999997</v>
      </c>
      <c r="AF500" s="36">
        <f t="shared" si="65"/>
        <v>1.9999999999999996</v>
      </c>
      <c r="AG500" s="42">
        <v>1.2</v>
      </c>
      <c r="AH500" s="38">
        <f t="shared" si="71"/>
        <v>12.049999999999999</v>
      </c>
      <c r="AI500" s="3">
        <v>491</v>
      </c>
    </row>
    <row r="501" spans="1:35" ht="24" customHeight="1" x14ac:dyDescent="0.3">
      <c r="A501" s="40" t="s">
        <v>1431</v>
      </c>
      <c r="B501" s="26">
        <v>3.25</v>
      </c>
      <c r="C501" s="26">
        <v>2.71</v>
      </c>
      <c r="D501" s="26">
        <v>2</v>
      </c>
      <c r="E501" s="41"/>
      <c r="F501" s="28"/>
      <c r="G501" s="28"/>
      <c r="H501" s="29"/>
      <c r="I501" s="27"/>
      <c r="J501" s="28"/>
      <c r="K501" s="28"/>
      <c r="L501" s="29"/>
      <c r="M501" s="27"/>
      <c r="N501" s="28"/>
      <c r="O501" s="28"/>
      <c r="P501" s="29"/>
      <c r="Q501" s="27"/>
      <c r="R501" s="28"/>
      <c r="S501" s="29"/>
      <c r="T501" s="26">
        <v>5</v>
      </c>
      <c r="U501" s="30">
        <f t="shared" si="66"/>
        <v>5</v>
      </c>
      <c r="V501" s="30">
        <f t="shared" si="67"/>
        <v>1.5</v>
      </c>
      <c r="W501" s="30">
        <f t="shared" si="68"/>
        <v>3.1616666666666666</v>
      </c>
      <c r="X501" s="30">
        <f t="shared" si="72"/>
        <v>4.6616666666666671</v>
      </c>
      <c r="Y501" s="31">
        <v>2</v>
      </c>
      <c r="Z501" s="32"/>
      <c r="AA501" s="33"/>
      <c r="AB501" s="26">
        <v>2</v>
      </c>
      <c r="AC501" s="34">
        <v>30</v>
      </c>
      <c r="AD501" s="35">
        <f t="shared" si="69"/>
        <v>0.6</v>
      </c>
      <c r="AE501" s="35">
        <f t="shared" si="70"/>
        <v>1.2646666666666666</v>
      </c>
      <c r="AF501" s="36">
        <f t="shared" si="65"/>
        <v>1.8646666666666665</v>
      </c>
      <c r="AG501" s="42">
        <v>2</v>
      </c>
      <c r="AH501" s="38">
        <f t="shared" si="71"/>
        <v>16.486333333333334</v>
      </c>
      <c r="AI501" s="3">
        <v>492</v>
      </c>
    </row>
    <row r="502" spans="1:35" ht="24" customHeight="1" x14ac:dyDescent="0.3">
      <c r="A502" s="40" t="s">
        <v>1432</v>
      </c>
      <c r="B502" s="26">
        <v>1.3</v>
      </c>
      <c r="C502" s="26">
        <v>0.2</v>
      </c>
      <c r="D502" s="26">
        <v>0</v>
      </c>
      <c r="E502" s="41"/>
      <c r="F502" s="28"/>
      <c r="G502" s="28"/>
      <c r="H502" s="29"/>
      <c r="I502" s="27"/>
      <c r="J502" s="28"/>
      <c r="K502" s="28"/>
      <c r="L502" s="29"/>
      <c r="M502" s="27"/>
      <c r="N502" s="28"/>
      <c r="O502" s="28"/>
      <c r="P502" s="29"/>
      <c r="Q502" s="27"/>
      <c r="R502" s="28"/>
      <c r="S502" s="29"/>
      <c r="T502" s="26"/>
      <c r="U502" s="30">
        <f t="shared" si="66"/>
        <v>0</v>
      </c>
      <c r="V502" s="30">
        <f t="shared" si="67"/>
        <v>0</v>
      </c>
      <c r="W502" s="30">
        <f t="shared" si="68"/>
        <v>0</v>
      </c>
      <c r="X502" s="30">
        <f t="shared" si="72"/>
        <v>0</v>
      </c>
      <c r="Y502" s="31">
        <v>2</v>
      </c>
      <c r="Z502" s="32"/>
      <c r="AA502" s="33"/>
      <c r="AB502" s="26">
        <v>2</v>
      </c>
      <c r="AC502" s="34">
        <v>30</v>
      </c>
      <c r="AD502" s="35">
        <f t="shared" si="69"/>
        <v>0.6</v>
      </c>
      <c r="AE502" s="35">
        <f t="shared" si="70"/>
        <v>9.3333333333333324E-2</v>
      </c>
      <c r="AF502" s="36">
        <f t="shared" si="65"/>
        <v>0.69333333333333336</v>
      </c>
      <c r="AG502" s="42"/>
      <c r="AH502" s="38">
        <f t="shared" si="71"/>
        <v>2.1933333333333334</v>
      </c>
      <c r="AI502" s="39">
        <v>493</v>
      </c>
    </row>
    <row r="503" spans="1:35" ht="24" customHeight="1" x14ac:dyDescent="0.3">
      <c r="A503" s="40" t="s">
        <v>1433</v>
      </c>
      <c r="B503" s="26">
        <v>0.5</v>
      </c>
      <c r="C503" s="26">
        <v>0.2</v>
      </c>
      <c r="D503" s="26"/>
      <c r="E503" s="41"/>
      <c r="F503" s="28"/>
      <c r="G503" s="28"/>
      <c r="H503" s="29"/>
      <c r="I503" s="27"/>
      <c r="J503" s="28"/>
      <c r="K503" s="28"/>
      <c r="L503" s="29"/>
      <c r="M503" s="27"/>
      <c r="N503" s="28"/>
      <c r="O503" s="28"/>
      <c r="P503" s="29"/>
      <c r="Q503" s="27"/>
      <c r="R503" s="28"/>
      <c r="S503" s="29"/>
      <c r="T503" s="26"/>
      <c r="U503" s="30">
        <f t="shared" si="66"/>
        <v>0</v>
      </c>
      <c r="V503" s="30">
        <f t="shared" si="67"/>
        <v>0</v>
      </c>
      <c r="W503" s="30">
        <f t="shared" si="68"/>
        <v>0</v>
      </c>
      <c r="X503" s="30">
        <f t="shared" si="72"/>
        <v>0</v>
      </c>
      <c r="Y503" s="31"/>
      <c r="Z503" s="32"/>
      <c r="AA503" s="33"/>
      <c r="AB503" s="26">
        <v>0</v>
      </c>
      <c r="AC503" s="34">
        <v>30</v>
      </c>
      <c r="AD503" s="35">
        <f t="shared" si="69"/>
        <v>0</v>
      </c>
      <c r="AE503" s="35">
        <f t="shared" si="70"/>
        <v>0</v>
      </c>
      <c r="AF503" s="36">
        <f t="shared" si="65"/>
        <v>0</v>
      </c>
      <c r="AG503" s="42">
        <v>0.9</v>
      </c>
      <c r="AH503" s="38">
        <f t="shared" si="71"/>
        <v>1.6</v>
      </c>
      <c r="AI503" s="3">
        <v>494</v>
      </c>
    </row>
    <row r="504" spans="1:35" ht="24" customHeight="1" x14ac:dyDescent="0.3">
      <c r="A504" s="40" t="s">
        <v>1434</v>
      </c>
      <c r="B504" s="26">
        <v>3.5</v>
      </c>
      <c r="C504" s="26">
        <v>3</v>
      </c>
      <c r="D504" s="26">
        <v>2</v>
      </c>
      <c r="E504" s="41"/>
      <c r="F504" s="28"/>
      <c r="G504" s="28"/>
      <c r="H504" s="29"/>
      <c r="I504" s="27"/>
      <c r="J504" s="28">
        <v>3</v>
      </c>
      <c r="K504" s="28"/>
      <c r="L504" s="29"/>
      <c r="M504" s="27">
        <v>2</v>
      </c>
      <c r="N504" s="28"/>
      <c r="O504" s="28"/>
      <c r="P504" s="29"/>
      <c r="Q504" s="27"/>
      <c r="R504" s="28"/>
      <c r="S504" s="29"/>
      <c r="T504" s="26">
        <v>3</v>
      </c>
      <c r="U504" s="30">
        <f t="shared" si="66"/>
        <v>8</v>
      </c>
      <c r="V504" s="30">
        <f t="shared" si="67"/>
        <v>2.4</v>
      </c>
      <c r="W504" s="30">
        <f t="shared" si="68"/>
        <v>5.5999999999999988</v>
      </c>
      <c r="X504" s="30">
        <f t="shared" si="72"/>
        <v>7.9999999999999982</v>
      </c>
      <c r="Y504" s="31"/>
      <c r="Z504" s="32">
        <v>3</v>
      </c>
      <c r="AA504" s="33"/>
      <c r="AB504" s="26">
        <v>3</v>
      </c>
      <c r="AC504" s="34">
        <v>30</v>
      </c>
      <c r="AD504" s="35">
        <f t="shared" si="69"/>
        <v>0.89999999999999991</v>
      </c>
      <c r="AE504" s="35">
        <f t="shared" si="70"/>
        <v>2.0999999999999996</v>
      </c>
      <c r="AF504" s="36">
        <f t="shared" si="65"/>
        <v>2.9999999999999996</v>
      </c>
      <c r="AG504" s="42">
        <v>2</v>
      </c>
      <c r="AH504" s="38">
        <f t="shared" si="71"/>
        <v>21.5</v>
      </c>
      <c r="AI504" s="3">
        <v>495</v>
      </c>
    </row>
    <row r="505" spans="1:35" ht="24" customHeight="1" x14ac:dyDescent="0.3">
      <c r="A505" s="40" t="s">
        <v>1435</v>
      </c>
      <c r="B505" s="26">
        <v>3.3</v>
      </c>
      <c r="C505" s="26">
        <v>0.86</v>
      </c>
      <c r="D505" s="26">
        <v>2</v>
      </c>
      <c r="E505" s="41"/>
      <c r="F505" s="28"/>
      <c r="G505" s="28"/>
      <c r="H505" s="29"/>
      <c r="I505" s="27"/>
      <c r="J505" s="28"/>
      <c r="K505" s="28"/>
      <c r="L505" s="29">
        <v>5</v>
      </c>
      <c r="M505" s="27"/>
      <c r="N505" s="28"/>
      <c r="O505" s="28"/>
      <c r="P505" s="29"/>
      <c r="Q505" s="27">
        <v>1</v>
      </c>
      <c r="R505" s="28"/>
      <c r="S505" s="29"/>
      <c r="T505" s="26">
        <v>5.5</v>
      </c>
      <c r="U505" s="30">
        <f t="shared" si="66"/>
        <v>11.5</v>
      </c>
      <c r="V505" s="30">
        <f t="shared" si="67"/>
        <v>3.4499999999999997</v>
      </c>
      <c r="W505" s="30">
        <f t="shared" si="68"/>
        <v>2.3076666666666665</v>
      </c>
      <c r="X505" s="30">
        <f t="shared" si="72"/>
        <v>5.7576666666666663</v>
      </c>
      <c r="Y505" s="31">
        <v>2</v>
      </c>
      <c r="Z505" s="32"/>
      <c r="AA505" s="33"/>
      <c r="AB505" s="26">
        <v>2</v>
      </c>
      <c r="AC505" s="34">
        <v>30</v>
      </c>
      <c r="AD505" s="35">
        <f t="shared" si="69"/>
        <v>0.6</v>
      </c>
      <c r="AE505" s="35">
        <f t="shared" si="70"/>
        <v>0.40133333333333332</v>
      </c>
      <c r="AF505" s="36">
        <f t="shared" si="65"/>
        <v>1.0013333333333332</v>
      </c>
      <c r="AG505" s="42">
        <v>1.65</v>
      </c>
      <c r="AH505" s="38">
        <f t="shared" si="71"/>
        <v>14.568999999999999</v>
      </c>
      <c r="AI505" s="39">
        <v>496</v>
      </c>
    </row>
    <row r="506" spans="1:35" ht="24" customHeight="1" x14ac:dyDescent="0.3">
      <c r="A506" s="40" t="s">
        <v>1436</v>
      </c>
      <c r="B506" s="26"/>
      <c r="C506" s="26"/>
      <c r="D506" s="26"/>
      <c r="E506" s="41"/>
      <c r="F506" s="28"/>
      <c r="G506" s="28"/>
      <c r="H506" s="29"/>
      <c r="I506" s="27"/>
      <c r="J506" s="28"/>
      <c r="K506" s="28"/>
      <c r="L506" s="29"/>
      <c r="M506" s="27"/>
      <c r="N506" s="28"/>
      <c r="O506" s="28"/>
      <c r="P506" s="29"/>
      <c r="Q506" s="27"/>
      <c r="R506" s="28"/>
      <c r="S506" s="29"/>
      <c r="T506" s="26"/>
      <c r="U506" s="30">
        <f t="shared" si="66"/>
        <v>0</v>
      </c>
      <c r="V506" s="30">
        <f t="shared" si="67"/>
        <v>0</v>
      </c>
      <c r="W506" s="30">
        <f t="shared" si="68"/>
        <v>0</v>
      </c>
      <c r="X506" s="30">
        <f t="shared" si="72"/>
        <v>0</v>
      </c>
      <c r="Y506" s="31">
        <v>2</v>
      </c>
      <c r="Z506" s="32"/>
      <c r="AA506" s="33"/>
      <c r="AB506" s="26">
        <v>2</v>
      </c>
      <c r="AC506" s="34">
        <v>30</v>
      </c>
      <c r="AD506" s="35">
        <f t="shared" si="69"/>
        <v>0.6</v>
      </c>
      <c r="AE506" s="35">
        <f t="shared" si="70"/>
        <v>0</v>
      </c>
      <c r="AF506" s="36">
        <f t="shared" si="65"/>
        <v>0.6</v>
      </c>
      <c r="AG506" s="42"/>
      <c r="AH506" s="38">
        <f t="shared" si="71"/>
        <v>0.6</v>
      </c>
      <c r="AI506" s="3">
        <v>497</v>
      </c>
    </row>
    <row r="507" spans="1:35" ht="24" customHeight="1" x14ac:dyDescent="0.3">
      <c r="A507" s="40" t="s">
        <v>1437</v>
      </c>
      <c r="B507" s="26"/>
      <c r="C507" s="26"/>
      <c r="D507" s="26"/>
      <c r="E507" s="41"/>
      <c r="F507" s="28"/>
      <c r="G507" s="28"/>
      <c r="H507" s="29"/>
      <c r="I507" s="27"/>
      <c r="J507" s="28"/>
      <c r="K507" s="28"/>
      <c r="L507" s="29"/>
      <c r="M507" s="27"/>
      <c r="N507" s="28"/>
      <c r="O507" s="28"/>
      <c r="P507" s="29"/>
      <c r="Q507" s="27"/>
      <c r="R507" s="28"/>
      <c r="S507" s="29"/>
      <c r="T507" s="26"/>
      <c r="U507" s="30">
        <f t="shared" si="66"/>
        <v>0</v>
      </c>
      <c r="V507" s="30">
        <f t="shared" si="67"/>
        <v>0</v>
      </c>
      <c r="W507" s="30">
        <f t="shared" si="68"/>
        <v>0</v>
      </c>
      <c r="X507" s="30">
        <f t="shared" si="72"/>
        <v>0</v>
      </c>
      <c r="Y507" s="31">
        <v>2</v>
      </c>
      <c r="Z507" s="32"/>
      <c r="AA507" s="33"/>
      <c r="AB507" s="26">
        <v>2</v>
      </c>
      <c r="AC507" s="34">
        <v>30</v>
      </c>
      <c r="AD507" s="35">
        <f t="shared" si="69"/>
        <v>0.6</v>
      </c>
      <c r="AE507" s="35">
        <f t="shared" si="70"/>
        <v>0</v>
      </c>
      <c r="AF507" s="36">
        <f t="shared" si="65"/>
        <v>0.6</v>
      </c>
      <c r="AG507" s="42"/>
      <c r="AH507" s="38">
        <f t="shared" si="71"/>
        <v>0.6</v>
      </c>
      <c r="AI507" s="3">
        <v>498</v>
      </c>
    </row>
    <row r="508" spans="1:35" ht="24" customHeight="1" x14ac:dyDescent="0.3">
      <c r="A508" s="40" t="s">
        <v>1438</v>
      </c>
      <c r="B508" s="26">
        <v>3.3</v>
      </c>
      <c r="C508" s="26">
        <v>0.99</v>
      </c>
      <c r="D508" s="26">
        <v>2</v>
      </c>
      <c r="E508" s="41"/>
      <c r="F508" s="28"/>
      <c r="G508" s="28"/>
      <c r="H508" s="29"/>
      <c r="I508" s="27"/>
      <c r="J508" s="28"/>
      <c r="K508" s="28"/>
      <c r="L508" s="29"/>
      <c r="M508" s="27"/>
      <c r="N508" s="28"/>
      <c r="O508" s="28"/>
      <c r="P508" s="29"/>
      <c r="Q508" s="27"/>
      <c r="R508" s="28"/>
      <c r="S508" s="29"/>
      <c r="T508" s="26">
        <v>3</v>
      </c>
      <c r="U508" s="30">
        <f t="shared" si="66"/>
        <v>3</v>
      </c>
      <c r="V508" s="30">
        <f t="shared" si="67"/>
        <v>0.89999999999999991</v>
      </c>
      <c r="W508" s="30">
        <f t="shared" si="68"/>
        <v>0.69299999999999995</v>
      </c>
      <c r="X508" s="30">
        <f t="shared" si="72"/>
        <v>1.593</v>
      </c>
      <c r="Y508" s="31">
        <v>2</v>
      </c>
      <c r="Z508" s="32"/>
      <c r="AA508" s="33"/>
      <c r="AB508" s="26">
        <v>2</v>
      </c>
      <c r="AC508" s="34">
        <v>30</v>
      </c>
      <c r="AD508" s="35">
        <f t="shared" si="69"/>
        <v>0.6</v>
      </c>
      <c r="AE508" s="35">
        <f t="shared" si="70"/>
        <v>0.46199999999999997</v>
      </c>
      <c r="AF508" s="36">
        <f t="shared" si="65"/>
        <v>1.0619999999999998</v>
      </c>
      <c r="AG508" s="42">
        <v>0.6</v>
      </c>
      <c r="AH508" s="38">
        <f t="shared" si="71"/>
        <v>9.5449999999999999</v>
      </c>
      <c r="AI508" s="39">
        <v>499</v>
      </c>
    </row>
    <row r="509" spans="1:35" ht="24" customHeight="1" x14ac:dyDescent="0.3">
      <c r="A509" s="40" t="s">
        <v>1439</v>
      </c>
      <c r="B509" s="26">
        <v>0.7</v>
      </c>
      <c r="C509" s="26"/>
      <c r="D509" s="26"/>
      <c r="E509" s="41"/>
      <c r="F509" s="28"/>
      <c r="G509" s="28"/>
      <c r="H509" s="29"/>
      <c r="I509" s="27"/>
      <c r="J509" s="28"/>
      <c r="K509" s="28"/>
      <c r="L509" s="29"/>
      <c r="M509" s="27"/>
      <c r="N509" s="28"/>
      <c r="O509" s="28"/>
      <c r="P509" s="29"/>
      <c r="Q509" s="27"/>
      <c r="R509" s="28"/>
      <c r="S509" s="29"/>
      <c r="T509" s="26"/>
      <c r="U509" s="30">
        <f t="shared" si="66"/>
        <v>0</v>
      </c>
      <c r="V509" s="30">
        <f t="shared" si="67"/>
        <v>0</v>
      </c>
      <c r="W509" s="30">
        <f t="shared" si="68"/>
        <v>0</v>
      </c>
      <c r="X509" s="30">
        <f t="shared" si="72"/>
        <v>0</v>
      </c>
      <c r="Y509" s="31">
        <v>2</v>
      </c>
      <c r="Z509" s="32"/>
      <c r="AA509" s="33"/>
      <c r="AB509" s="26">
        <v>1.33</v>
      </c>
      <c r="AC509" s="34">
        <v>30</v>
      </c>
      <c r="AD509" s="35">
        <f t="shared" si="69"/>
        <v>0.39900000000000002</v>
      </c>
      <c r="AE509" s="35">
        <f t="shared" si="70"/>
        <v>0</v>
      </c>
      <c r="AF509" s="36">
        <f t="shared" ref="AF509:AF521" si="73">IFERROR(AD509+AE509,"-")</f>
        <v>0.39900000000000002</v>
      </c>
      <c r="AG509" s="42"/>
      <c r="AH509" s="38">
        <f t="shared" si="71"/>
        <v>1.099</v>
      </c>
      <c r="AI509" s="3">
        <v>500</v>
      </c>
    </row>
    <row r="510" spans="1:35" ht="24" customHeight="1" x14ac:dyDescent="0.3">
      <c r="A510" s="40" t="s">
        <v>1440</v>
      </c>
      <c r="B510" s="26">
        <v>3.3</v>
      </c>
      <c r="C510" s="26">
        <v>3</v>
      </c>
      <c r="D510" s="26">
        <v>2</v>
      </c>
      <c r="E510" s="41"/>
      <c r="F510" s="28"/>
      <c r="G510" s="28"/>
      <c r="H510" s="29"/>
      <c r="I510" s="27"/>
      <c r="J510" s="28"/>
      <c r="K510" s="28"/>
      <c r="L510" s="29"/>
      <c r="M510" s="27"/>
      <c r="N510" s="28"/>
      <c r="O510" s="28"/>
      <c r="P510" s="29"/>
      <c r="Q510" s="27"/>
      <c r="R510" s="28"/>
      <c r="S510" s="29"/>
      <c r="T510" s="26">
        <v>2</v>
      </c>
      <c r="U510" s="30">
        <f t="shared" si="66"/>
        <v>2</v>
      </c>
      <c r="V510" s="30">
        <f t="shared" si="67"/>
        <v>0.6</v>
      </c>
      <c r="W510" s="30">
        <f t="shared" si="68"/>
        <v>1.3999999999999997</v>
      </c>
      <c r="X510" s="30">
        <f t="shared" si="72"/>
        <v>1.9999999999999996</v>
      </c>
      <c r="Y510" s="31">
        <v>2</v>
      </c>
      <c r="Z510" s="32"/>
      <c r="AA510" s="33"/>
      <c r="AB510" s="26">
        <v>2</v>
      </c>
      <c r="AC510" s="34">
        <v>30</v>
      </c>
      <c r="AD510" s="35">
        <f t="shared" si="69"/>
        <v>0.6</v>
      </c>
      <c r="AE510" s="35">
        <f t="shared" si="70"/>
        <v>1.3999999999999997</v>
      </c>
      <c r="AF510" s="36">
        <f t="shared" si="73"/>
        <v>1.9999999999999996</v>
      </c>
      <c r="AG510" s="42">
        <v>1.6</v>
      </c>
      <c r="AH510" s="38">
        <f t="shared" si="71"/>
        <v>13.9</v>
      </c>
      <c r="AI510" s="3">
        <v>501</v>
      </c>
    </row>
    <row r="511" spans="1:35" ht="24" customHeight="1" x14ac:dyDescent="0.3">
      <c r="A511" s="40" t="s">
        <v>1441</v>
      </c>
      <c r="B511" s="26">
        <v>3.2</v>
      </c>
      <c r="C511" s="26">
        <v>0.85</v>
      </c>
      <c r="D511" s="26">
        <v>2</v>
      </c>
      <c r="E511" s="41"/>
      <c r="F511" s="28"/>
      <c r="G511" s="28"/>
      <c r="H511" s="29"/>
      <c r="I511" s="27"/>
      <c r="J511" s="28"/>
      <c r="K511" s="28"/>
      <c r="L511" s="29">
        <v>5</v>
      </c>
      <c r="M511" s="27"/>
      <c r="N511" s="28"/>
      <c r="O511" s="28"/>
      <c r="P511" s="29"/>
      <c r="Q511" s="27"/>
      <c r="R511" s="28"/>
      <c r="S511" s="29"/>
      <c r="T511" s="26">
        <v>2</v>
      </c>
      <c r="U511" s="30">
        <f t="shared" si="66"/>
        <v>7</v>
      </c>
      <c r="V511" s="30">
        <f t="shared" si="67"/>
        <v>2.1</v>
      </c>
      <c r="W511" s="30">
        <f t="shared" si="68"/>
        <v>1.388333333333333</v>
      </c>
      <c r="X511" s="30">
        <f t="shared" si="72"/>
        <v>3.4883333333333333</v>
      </c>
      <c r="Y511" s="31">
        <v>2</v>
      </c>
      <c r="Z511" s="32"/>
      <c r="AA511" s="33"/>
      <c r="AB511" s="26">
        <v>2</v>
      </c>
      <c r="AC511" s="34">
        <v>30</v>
      </c>
      <c r="AD511" s="35">
        <f t="shared" si="69"/>
        <v>0.6</v>
      </c>
      <c r="AE511" s="35">
        <f t="shared" si="70"/>
        <v>0.39666666666666667</v>
      </c>
      <c r="AF511" s="36">
        <f t="shared" si="73"/>
        <v>0.99666666666666659</v>
      </c>
      <c r="AG511" s="42">
        <v>1.8</v>
      </c>
      <c r="AH511" s="38">
        <f t="shared" si="71"/>
        <v>12.335000000000001</v>
      </c>
      <c r="AI511" s="39">
        <v>502</v>
      </c>
    </row>
    <row r="512" spans="1:35" ht="24" customHeight="1" x14ac:dyDescent="0.3">
      <c r="A512" s="40" t="s">
        <v>1442</v>
      </c>
      <c r="B512" s="26">
        <v>3.4</v>
      </c>
      <c r="C512" s="26">
        <v>0.72</v>
      </c>
      <c r="D512" s="26">
        <v>1.35</v>
      </c>
      <c r="E512" s="41"/>
      <c r="F512" s="28"/>
      <c r="G512" s="28"/>
      <c r="H512" s="29"/>
      <c r="I512" s="27"/>
      <c r="J512" s="28"/>
      <c r="K512" s="28"/>
      <c r="L512" s="29"/>
      <c r="M512" s="27"/>
      <c r="N512" s="28"/>
      <c r="O512" s="28"/>
      <c r="P512" s="29"/>
      <c r="Q512" s="27"/>
      <c r="R512" s="28"/>
      <c r="S512" s="29"/>
      <c r="T512" s="26"/>
      <c r="U512" s="30">
        <f t="shared" si="66"/>
        <v>0</v>
      </c>
      <c r="V512" s="30">
        <f t="shared" si="67"/>
        <v>0</v>
      </c>
      <c r="W512" s="30">
        <f t="shared" si="68"/>
        <v>0</v>
      </c>
      <c r="X512" s="30">
        <f t="shared" si="72"/>
        <v>0</v>
      </c>
      <c r="Y512" s="31">
        <v>2</v>
      </c>
      <c r="Z512" s="32"/>
      <c r="AA512" s="33"/>
      <c r="AB512" s="26">
        <v>2</v>
      </c>
      <c r="AC512" s="34">
        <v>30</v>
      </c>
      <c r="AD512" s="35">
        <f t="shared" si="69"/>
        <v>0.6</v>
      </c>
      <c r="AE512" s="35">
        <f t="shared" si="70"/>
        <v>0.33600000000000002</v>
      </c>
      <c r="AF512" s="36">
        <f t="shared" si="73"/>
        <v>0.93599999999999994</v>
      </c>
      <c r="AG512" s="42">
        <v>1.63</v>
      </c>
      <c r="AH512" s="38">
        <f t="shared" si="71"/>
        <v>8.0360000000000014</v>
      </c>
      <c r="AI512" s="3">
        <v>503</v>
      </c>
    </row>
    <row r="513" spans="1:35" ht="24" customHeight="1" x14ac:dyDescent="0.3">
      <c r="A513" s="40" t="s">
        <v>1443</v>
      </c>
      <c r="B513" s="26">
        <v>3.45</v>
      </c>
      <c r="C513" s="26">
        <v>0.25</v>
      </c>
      <c r="D513" s="26">
        <v>2</v>
      </c>
      <c r="E513" s="41"/>
      <c r="F513" s="28"/>
      <c r="G513" s="28"/>
      <c r="H513" s="29"/>
      <c r="I513" s="27"/>
      <c r="J513" s="28"/>
      <c r="K513" s="28"/>
      <c r="L513" s="29">
        <v>5</v>
      </c>
      <c r="M513" s="27"/>
      <c r="N513" s="28"/>
      <c r="O513" s="28"/>
      <c r="P513" s="29"/>
      <c r="Q513" s="27"/>
      <c r="R513" s="28"/>
      <c r="S513" s="29"/>
      <c r="T513" s="26"/>
      <c r="U513" s="30">
        <f t="shared" si="66"/>
        <v>5</v>
      </c>
      <c r="V513" s="30">
        <f t="shared" si="67"/>
        <v>1.5</v>
      </c>
      <c r="W513" s="30">
        <f t="shared" si="68"/>
        <v>0.29166666666666669</v>
      </c>
      <c r="X513" s="30">
        <f t="shared" si="72"/>
        <v>1.7916666666666667</v>
      </c>
      <c r="Y513" s="31">
        <v>2</v>
      </c>
      <c r="Z513" s="32"/>
      <c r="AA513" s="33"/>
      <c r="AB513" s="26">
        <v>2</v>
      </c>
      <c r="AC513" s="34">
        <v>30</v>
      </c>
      <c r="AD513" s="35">
        <f t="shared" si="69"/>
        <v>0.6</v>
      </c>
      <c r="AE513" s="35">
        <f t="shared" si="70"/>
        <v>0.11666666666666665</v>
      </c>
      <c r="AF513" s="36">
        <f t="shared" si="73"/>
        <v>0.71666666666666667</v>
      </c>
      <c r="AG513" s="42">
        <v>1.8</v>
      </c>
      <c r="AH513" s="38">
        <f t="shared" si="71"/>
        <v>10.008333333333335</v>
      </c>
      <c r="AI513" s="3">
        <v>504</v>
      </c>
    </row>
    <row r="514" spans="1:35" ht="24" customHeight="1" x14ac:dyDescent="0.3">
      <c r="A514" s="40" t="s">
        <v>1444</v>
      </c>
      <c r="B514" s="26">
        <v>3.75</v>
      </c>
      <c r="C514" s="26">
        <v>1.1200000000000001</v>
      </c>
      <c r="D514" s="26">
        <v>1.9</v>
      </c>
      <c r="E514" s="41"/>
      <c r="F514" s="28"/>
      <c r="G514" s="28"/>
      <c r="H514" s="29"/>
      <c r="I514" s="27"/>
      <c r="J514" s="28"/>
      <c r="K514" s="28"/>
      <c r="L514" s="29"/>
      <c r="M514" s="27"/>
      <c r="N514" s="28"/>
      <c r="O514" s="28"/>
      <c r="P514" s="29"/>
      <c r="Q514" s="27"/>
      <c r="R514" s="28"/>
      <c r="S514" s="29"/>
      <c r="T514" s="26">
        <v>4</v>
      </c>
      <c r="U514" s="30">
        <f t="shared" si="66"/>
        <v>4</v>
      </c>
      <c r="V514" s="30">
        <f t="shared" si="67"/>
        <v>1.2</v>
      </c>
      <c r="W514" s="30">
        <f t="shared" si="68"/>
        <v>1.0453333333333334</v>
      </c>
      <c r="X514" s="30">
        <f t="shared" si="72"/>
        <v>2.2453333333333334</v>
      </c>
      <c r="Y514" s="31">
        <v>2</v>
      </c>
      <c r="Z514" s="32"/>
      <c r="AA514" s="33"/>
      <c r="AB514" s="26">
        <v>2</v>
      </c>
      <c r="AC514" s="34">
        <v>30</v>
      </c>
      <c r="AD514" s="35">
        <f t="shared" si="69"/>
        <v>0.6</v>
      </c>
      <c r="AE514" s="35">
        <f t="shared" si="70"/>
        <v>0.52266666666666672</v>
      </c>
      <c r="AF514" s="36">
        <f t="shared" si="73"/>
        <v>1.1226666666666667</v>
      </c>
      <c r="AG514" s="42">
        <v>1.9</v>
      </c>
      <c r="AH514" s="38">
        <f t="shared" si="71"/>
        <v>12.038</v>
      </c>
      <c r="AI514" s="39">
        <v>505</v>
      </c>
    </row>
    <row r="515" spans="1:35" ht="24" customHeight="1" x14ac:dyDescent="0.3">
      <c r="A515" s="40" t="s">
        <v>1445</v>
      </c>
      <c r="B515" s="26">
        <v>2.7</v>
      </c>
      <c r="C515" s="26">
        <v>0.2</v>
      </c>
      <c r="D515" s="26">
        <v>1.8</v>
      </c>
      <c r="E515" s="41"/>
      <c r="F515" s="28"/>
      <c r="G515" s="28"/>
      <c r="H515" s="29"/>
      <c r="I515" s="27"/>
      <c r="J515" s="28"/>
      <c r="K515" s="28"/>
      <c r="L515" s="29">
        <v>5</v>
      </c>
      <c r="M515" s="27"/>
      <c r="N515" s="28"/>
      <c r="O515" s="28"/>
      <c r="P515" s="29"/>
      <c r="Q515" s="27"/>
      <c r="R515" s="28"/>
      <c r="S515" s="29"/>
      <c r="T515" s="26"/>
      <c r="U515" s="30">
        <f t="shared" si="66"/>
        <v>5</v>
      </c>
      <c r="V515" s="30">
        <f t="shared" si="67"/>
        <v>1.5</v>
      </c>
      <c r="W515" s="30">
        <f t="shared" si="68"/>
        <v>0.23333333333333336</v>
      </c>
      <c r="X515" s="30">
        <f t="shared" si="72"/>
        <v>1.7333333333333334</v>
      </c>
      <c r="Y515" s="31">
        <v>2</v>
      </c>
      <c r="Z515" s="32"/>
      <c r="AA515" s="33"/>
      <c r="AB515" s="26">
        <v>2</v>
      </c>
      <c r="AC515" s="34">
        <v>30</v>
      </c>
      <c r="AD515" s="35">
        <f t="shared" si="69"/>
        <v>0.6</v>
      </c>
      <c r="AE515" s="35">
        <f t="shared" si="70"/>
        <v>9.3333333333333324E-2</v>
      </c>
      <c r="AF515" s="36">
        <f t="shared" si="73"/>
        <v>0.69333333333333336</v>
      </c>
      <c r="AG515" s="42">
        <v>0.9</v>
      </c>
      <c r="AH515" s="38">
        <f t="shared" si="71"/>
        <v>8.0266666666666673</v>
      </c>
      <c r="AI515" s="3">
        <v>506</v>
      </c>
    </row>
    <row r="516" spans="1:35" ht="24" customHeight="1" x14ac:dyDescent="0.3">
      <c r="A516" s="40" t="s">
        <v>1446</v>
      </c>
      <c r="B516" s="26">
        <v>1.85</v>
      </c>
      <c r="C516" s="26">
        <v>0.7</v>
      </c>
      <c r="D516" s="26">
        <v>1.9</v>
      </c>
      <c r="E516" s="41"/>
      <c r="F516" s="28"/>
      <c r="G516" s="28"/>
      <c r="H516" s="29"/>
      <c r="I516" s="27"/>
      <c r="J516" s="28"/>
      <c r="K516" s="28"/>
      <c r="L516" s="29"/>
      <c r="M516" s="27"/>
      <c r="N516" s="28"/>
      <c r="O516" s="28"/>
      <c r="P516" s="29"/>
      <c r="Q516" s="27"/>
      <c r="R516" s="28"/>
      <c r="S516" s="29"/>
      <c r="T516" s="26"/>
      <c r="U516" s="30">
        <f t="shared" si="66"/>
        <v>0</v>
      </c>
      <c r="V516" s="30">
        <f t="shared" si="67"/>
        <v>0</v>
      </c>
      <c r="W516" s="30">
        <f t="shared" si="68"/>
        <v>0</v>
      </c>
      <c r="X516" s="30">
        <f t="shared" si="72"/>
        <v>0</v>
      </c>
      <c r="Y516" s="31">
        <v>2</v>
      </c>
      <c r="Z516" s="32"/>
      <c r="AA516" s="33"/>
      <c r="AB516" s="26">
        <v>2</v>
      </c>
      <c r="AC516" s="34">
        <v>30</v>
      </c>
      <c r="AD516" s="35">
        <f t="shared" si="69"/>
        <v>0.6</v>
      </c>
      <c r="AE516" s="35">
        <f t="shared" si="70"/>
        <v>0.32666666666666661</v>
      </c>
      <c r="AF516" s="36">
        <f t="shared" si="73"/>
        <v>0.92666666666666653</v>
      </c>
      <c r="AG516" s="42">
        <v>0.75</v>
      </c>
      <c r="AH516" s="38">
        <f t="shared" si="71"/>
        <v>6.126666666666666</v>
      </c>
      <c r="AI516" s="3">
        <v>507</v>
      </c>
    </row>
    <row r="517" spans="1:35" ht="24" customHeight="1" x14ac:dyDescent="0.3">
      <c r="A517" s="40" t="s">
        <v>1447</v>
      </c>
      <c r="B517" s="26">
        <v>3.25</v>
      </c>
      <c r="C517" s="26">
        <v>1.34</v>
      </c>
      <c r="D517" s="26">
        <v>1.7</v>
      </c>
      <c r="E517" s="41">
        <v>5</v>
      </c>
      <c r="F517" s="28"/>
      <c r="G517" s="28"/>
      <c r="H517" s="29"/>
      <c r="I517" s="27"/>
      <c r="J517" s="28"/>
      <c r="K517" s="28"/>
      <c r="L517" s="29"/>
      <c r="M517" s="27">
        <v>2</v>
      </c>
      <c r="N517" s="28"/>
      <c r="O517" s="28"/>
      <c r="P517" s="29"/>
      <c r="Q517" s="27"/>
      <c r="R517" s="28"/>
      <c r="S517" s="29"/>
      <c r="T517" s="26">
        <v>5.25</v>
      </c>
      <c r="U517" s="30">
        <f t="shared" si="66"/>
        <v>12.25</v>
      </c>
      <c r="V517" s="30">
        <f t="shared" si="67"/>
        <v>3.6749999999999998</v>
      </c>
      <c r="W517" s="30">
        <f t="shared" si="68"/>
        <v>3.8301666666666665</v>
      </c>
      <c r="X517" s="30">
        <f t="shared" si="72"/>
        <v>7.5051666666666659</v>
      </c>
      <c r="Y517" s="31"/>
      <c r="Z517" s="32">
        <v>3</v>
      </c>
      <c r="AA517" s="33"/>
      <c r="AB517" s="26">
        <v>3</v>
      </c>
      <c r="AC517" s="34">
        <v>30</v>
      </c>
      <c r="AD517" s="35">
        <f t="shared" si="69"/>
        <v>0.89999999999999991</v>
      </c>
      <c r="AE517" s="35">
        <f t="shared" si="70"/>
        <v>0.93799999999999983</v>
      </c>
      <c r="AF517" s="36">
        <f t="shared" si="73"/>
        <v>1.8379999999999996</v>
      </c>
      <c r="AG517" s="42">
        <v>1.6</v>
      </c>
      <c r="AH517" s="38">
        <f t="shared" si="71"/>
        <v>17.233166666666666</v>
      </c>
      <c r="AI517" s="39">
        <v>508</v>
      </c>
    </row>
    <row r="518" spans="1:35" ht="24" customHeight="1" x14ac:dyDescent="0.3">
      <c r="A518" s="40" t="s">
        <v>1448</v>
      </c>
      <c r="B518" s="26">
        <v>2.9</v>
      </c>
      <c r="C518" s="26">
        <v>0.32</v>
      </c>
      <c r="D518" s="26"/>
      <c r="E518" s="41"/>
      <c r="F518" s="28"/>
      <c r="G518" s="28"/>
      <c r="H518" s="29"/>
      <c r="I518" s="27"/>
      <c r="J518" s="28"/>
      <c r="K518" s="28"/>
      <c r="L518" s="29"/>
      <c r="M518" s="27"/>
      <c r="N518" s="28"/>
      <c r="O518" s="28"/>
      <c r="P518" s="29"/>
      <c r="Q518" s="27"/>
      <c r="R518" s="28"/>
      <c r="S518" s="29"/>
      <c r="T518" s="26">
        <v>0</v>
      </c>
      <c r="U518" s="30">
        <f t="shared" si="66"/>
        <v>0</v>
      </c>
      <c r="V518" s="30">
        <f t="shared" si="67"/>
        <v>0</v>
      </c>
      <c r="W518" s="30">
        <f t="shared" si="68"/>
        <v>0</v>
      </c>
      <c r="X518" s="30">
        <f t="shared" si="72"/>
        <v>0</v>
      </c>
      <c r="Y518" s="31">
        <v>2</v>
      </c>
      <c r="Z518" s="32"/>
      <c r="AA518" s="33"/>
      <c r="AB518" s="26">
        <v>2</v>
      </c>
      <c r="AC518" s="34">
        <v>30</v>
      </c>
      <c r="AD518" s="35">
        <f t="shared" si="69"/>
        <v>0.6</v>
      </c>
      <c r="AE518" s="35">
        <f t="shared" si="70"/>
        <v>0.14933333333333332</v>
      </c>
      <c r="AF518" s="36">
        <f t="shared" si="73"/>
        <v>0.7493333333333333</v>
      </c>
      <c r="AG518" s="42">
        <v>1.4</v>
      </c>
      <c r="AH518" s="38">
        <f t="shared" si="71"/>
        <v>5.3693333333333335</v>
      </c>
      <c r="AI518" s="3">
        <v>509</v>
      </c>
    </row>
    <row r="519" spans="1:35" ht="24" customHeight="1" x14ac:dyDescent="0.3">
      <c r="A519" s="40" t="s">
        <v>1449</v>
      </c>
      <c r="B519" s="26">
        <v>2.9</v>
      </c>
      <c r="C519" s="26">
        <v>1.22</v>
      </c>
      <c r="D519" s="26">
        <v>0.85</v>
      </c>
      <c r="E519" s="41"/>
      <c r="F519" s="28"/>
      <c r="G519" s="28"/>
      <c r="H519" s="29"/>
      <c r="I519" s="27"/>
      <c r="J519" s="28"/>
      <c r="K519" s="28"/>
      <c r="L519" s="29"/>
      <c r="M519" s="27"/>
      <c r="N519" s="28"/>
      <c r="O519" s="28"/>
      <c r="P519" s="29"/>
      <c r="Q519" s="27"/>
      <c r="R519" s="28"/>
      <c r="S519" s="29"/>
      <c r="T519" s="26">
        <v>3</v>
      </c>
      <c r="U519" s="30">
        <f t="shared" si="66"/>
        <v>3</v>
      </c>
      <c r="V519" s="30">
        <f t="shared" si="67"/>
        <v>0.89999999999999991</v>
      </c>
      <c r="W519" s="30">
        <f t="shared" si="68"/>
        <v>0.85399999999999976</v>
      </c>
      <c r="X519" s="30">
        <f t="shared" si="72"/>
        <v>1.7539999999999996</v>
      </c>
      <c r="Y519" s="31">
        <v>2</v>
      </c>
      <c r="Z519" s="32"/>
      <c r="AA519" s="33"/>
      <c r="AB519" s="26">
        <v>1.5</v>
      </c>
      <c r="AC519" s="34">
        <v>30</v>
      </c>
      <c r="AD519" s="35">
        <f t="shared" si="69"/>
        <v>0.44999999999999996</v>
      </c>
      <c r="AE519" s="35">
        <f t="shared" si="70"/>
        <v>0.42699999999999988</v>
      </c>
      <c r="AF519" s="36">
        <f t="shared" si="73"/>
        <v>0.87699999999999978</v>
      </c>
      <c r="AG519" s="42">
        <v>0.6</v>
      </c>
      <c r="AH519" s="38">
        <f t="shared" si="71"/>
        <v>8.2009999999999987</v>
      </c>
      <c r="AI519" s="3">
        <v>510</v>
      </c>
    </row>
    <row r="520" spans="1:35" ht="24" customHeight="1" x14ac:dyDescent="0.3">
      <c r="A520" s="40" t="s">
        <v>1450</v>
      </c>
      <c r="B520" s="26">
        <v>3.05</v>
      </c>
      <c r="C520" s="26">
        <v>3</v>
      </c>
      <c r="D520" s="26">
        <v>2</v>
      </c>
      <c r="E520" s="41"/>
      <c r="F520" s="28"/>
      <c r="G520" s="28"/>
      <c r="H520" s="29"/>
      <c r="I520" s="27"/>
      <c r="J520" s="28"/>
      <c r="K520" s="28"/>
      <c r="L520" s="29"/>
      <c r="M520" s="27"/>
      <c r="N520" s="28"/>
      <c r="O520" s="28"/>
      <c r="P520" s="29"/>
      <c r="Q520" s="27"/>
      <c r="R520" s="28"/>
      <c r="S520" s="29"/>
      <c r="T520" s="26">
        <v>2</v>
      </c>
      <c r="U520" s="30">
        <f t="shared" si="66"/>
        <v>2</v>
      </c>
      <c r="V520" s="30">
        <f t="shared" si="67"/>
        <v>0.6</v>
      </c>
      <c r="W520" s="30">
        <f t="shared" si="68"/>
        <v>1.3999999999999997</v>
      </c>
      <c r="X520" s="30">
        <f t="shared" si="72"/>
        <v>1.9999999999999996</v>
      </c>
      <c r="Y520" s="31">
        <v>2</v>
      </c>
      <c r="Z520" s="32"/>
      <c r="AA520" s="33"/>
      <c r="AB520" s="26">
        <v>2</v>
      </c>
      <c r="AC520" s="34">
        <v>30</v>
      </c>
      <c r="AD520" s="35">
        <f t="shared" si="69"/>
        <v>0.6</v>
      </c>
      <c r="AE520" s="35">
        <f t="shared" si="70"/>
        <v>1.3999999999999997</v>
      </c>
      <c r="AF520" s="36">
        <f t="shared" si="73"/>
        <v>1.9999999999999996</v>
      </c>
      <c r="AG520" s="42">
        <v>0.95</v>
      </c>
      <c r="AH520" s="38">
        <f t="shared" si="71"/>
        <v>13</v>
      </c>
      <c r="AI520" s="39">
        <v>511</v>
      </c>
    </row>
    <row r="521" spans="1:35" ht="24" customHeight="1" x14ac:dyDescent="0.3">
      <c r="A521" s="40" t="s">
        <v>1451</v>
      </c>
      <c r="B521" s="26"/>
      <c r="C521" s="26"/>
      <c r="D521" s="26"/>
      <c r="E521" s="41"/>
      <c r="F521" s="28"/>
      <c r="G521" s="28"/>
      <c r="H521" s="29"/>
      <c r="I521" s="27"/>
      <c r="J521" s="28"/>
      <c r="K521" s="28"/>
      <c r="L521" s="29"/>
      <c r="M521" s="27"/>
      <c r="N521" s="28"/>
      <c r="O521" s="28"/>
      <c r="P521" s="29"/>
      <c r="Q521" s="27"/>
      <c r="R521" s="28"/>
      <c r="S521" s="29"/>
      <c r="T521" s="26"/>
      <c r="U521" s="30">
        <f t="shared" si="66"/>
        <v>0</v>
      </c>
      <c r="V521" s="30">
        <f t="shared" si="67"/>
        <v>0</v>
      </c>
      <c r="W521" s="30">
        <f t="shared" si="68"/>
        <v>0</v>
      </c>
      <c r="X521" s="30">
        <f t="shared" si="72"/>
        <v>0</v>
      </c>
      <c r="Y521" s="31">
        <v>2</v>
      </c>
      <c r="Z521" s="32"/>
      <c r="AA521" s="33"/>
      <c r="AB521" s="26">
        <v>2</v>
      </c>
      <c r="AC521" s="34">
        <v>30</v>
      </c>
      <c r="AD521" s="35">
        <f t="shared" si="69"/>
        <v>0.6</v>
      </c>
      <c r="AE521" s="35">
        <f t="shared" si="70"/>
        <v>0</v>
      </c>
      <c r="AF521" s="36">
        <f t="shared" si="73"/>
        <v>0.6</v>
      </c>
      <c r="AG521" s="42"/>
      <c r="AH521" s="38">
        <f t="shared" si="71"/>
        <v>0.6</v>
      </c>
      <c r="AI521" s="3">
        <v>512</v>
      </c>
    </row>
    <row r="522" spans="1:35" ht="24" customHeight="1" x14ac:dyDescent="0.3">
      <c r="A522" s="40" t="s">
        <v>1452</v>
      </c>
      <c r="B522" s="26">
        <v>3.05</v>
      </c>
      <c r="C522" s="26">
        <v>3</v>
      </c>
      <c r="D522" s="26">
        <v>2</v>
      </c>
      <c r="E522" s="41"/>
      <c r="F522" s="28"/>
      <c r="G522" s="28"/>
      <c r="H522" s="29"/>
      <c r="I522" s="27"/>
      <c r="J522" s="28"/>
      <c r="K522" s="28">
        <v>4</v>
      </c>
      <c r="L522" s="29"/>
      <c r="M522" s="27">
        <v>2</v>
      </c>
      <c r="N522" s="28"/>
      <c r="O522" s="28"/>
      <c r="P522" s="29"/>
      <c r="Q522" s="27"/>
      <c r="R522" s="28"/>
      <c r="S522" s="29"/>
      <c r="T522" s="26">
        <v>2</v>
      </c>
      <c r="U522" s="30">
        <f t="shared" ref="U522:U585" si="74">SUM(E522:T522)</f>
        <v>8</v>
      </c>
      <c r="V522" s="30">
        <f t="shared" ref="V522:V585" si="75">(U522*0.3)</f>
        <v>2.4</v>
      </c>
      <c r="W522" s="30">
        <f t="shared" ref="W522:W585" si="76">(U522*0.7*C522)/3</f>
        <v>5.5999999999999988</v>
      </c>
      <c r="X522" s="30">
        <f t="shared" si="72"/>
        <v>7.9999999999999982</v>
      </c>
      <c r="Y522" s="31">
        <v>2</v>
      </c>
      <c r="Z522" s="32"/>
      <c r="AA522" s="33"/>
      <c r="AB522" s="26">
        <v>2</v>
      </c>
      <c r="AC522" s="34">
        <v>30</v>
      </c>
      <c r="AD522" s="35">
        <f t="shared" ref="AD522:AD585" si="77">IF(AC522="","0,00",IF(AND(AC522=30,AB522=""),SUM(Y522:AA522)*0.3,IF(AND(AC522=30,AB522&gt;=0),AB522*0.3,"Preencher com 30 ou vazio")))</f>
        <v>0.6</v>
      </c>
      <c r="AE522" s="35">
        <f t="shared" ref="AE522:AE585" si="78">IF(AND(AB522&gt;0),(AB522*0.7*C522)/3,IF(AND(AB522=0),(((SUM(Y522:AA522)*0.7))*C522)/3,"Erro"))</f>
        <v>1.3999999999999997</v>
      </c>
      <c r="AF522" s="36">
        <v>2</v>
      </c>
      <c r="AG522" s="42">
        <v>1.35</v>
      </c>
      <c r="AH522" s="38">
        <f t="shared" ref="AH522:AH585" si="79">IFERROR(B522+C522+D522+X522+AF522+AG522,"-")</f>
        <v>19.399999999999999</v>
      </c>
      <c r="AI522" s="3">
        <v>513</v>
      </c>
    </row>
    <row r="523" spans="1:35" ht="24" customHeight="1" x14ac:dyDescent="0.3">
      <c r="A523" s="40" t="s">
        <v>1453</v>
      </c>
      <c r="B523" s="26">
        <v>3.05</v>
      </c>
      <c r="C523" s="26">
        <v>0.2</v>
      </c>
      <c r="D523" s="26">
        <v>2</v>
      </c>
      <c r="E523" s="41"/>
      <c r="F523" s="28"/>
      <c r="G523" s="28"/>
      <c r="H523" s="29"/>
      <c r="I523" s="27"/>
      <c r="J523" s="28"/>
      <c r="K523" s="28"/>
      <c r="L523" s="29"/>
      <c r="M523" s="27"/>
      <c r="N523" s="28"/>
      <c r="O523" s="28"/>
      <c r="P523" s="29"/>
      <c r="Q523" s="27"/>
      <c r="R523" s="28"/>
      <c r="S523" s="29"/>
      <c r="T523" s="26"/>
      <c r="U523" s="30">
        <f t="shared" si="74"/>
        <v>0</v>
      </c>
      <c r="V523" s="30">
        <f t="shared" si="75"/>
        <v>0</v>
      </c>
      <c r="W523" s="30">
        <f t="shared" si="76"/>
        <v>0</v>
      </c>
      <c r="X523" s="30">
        <f t="shared" si="72"/>
        <v>0</v>
      </c>
      <c r="Y523" s="31">
        <v>2</v>
      </c>
      <c r="Z523" s="32"/>
      <c r="AA523" s="33"/>
      <c r="AB523" s="26">
        <v>2</v>
      </c>
      <c r="AC523" s="34">
        <v>30</v>
      </c>
      <c r="AD523" s="35">
        <f t="shared" si="77"/>
        <v>0.6</v>
      </c>
      <c r="AE523" s="35">
        <f t="shared" si="78"/>
        <v>9.3333333333333324E-2</v>
      </c>
      <c r="AF523" s="36">
        <f t="shared" ref="AF523:AF530" si="80">IFERROR(AD523+AE523,"-")</f>
        <v>0.69333333333333336</v>
      </c>
      <c r="AG523" s="42">
        <v>0.3</v>
      </c>
      <c r="AH523" s="38">
        <f t="shared" si="79"/>
        <v>6.2433333333333332</v>
      </c>
      <c r="AI523" s="39">
        <v>514</v>
      </c>
    </row>
    <row r="524" spans="1:35" ht="24" customHeight="1" x14ac:dyDescent="0.3">
      <c r="A524" s="40" t="s">
        <v>1454</v>
      </c>
      <c r="B524" s="26">
        <v>3.8</v>
      </c>
      <c r="C524" s="26">
        <v>0.7</v>
      </c>
      <c r="D524" s="26">
        <v>2</v>
      </c>
      <c r="E524" s="41"/>
      <c r="F524" s="28"/>
      <c r="G524" s="28"/>
      <c r="H524" s="29">
        <v>16</v>
      </c>
      <c r="I524" s="27"/>
      <c r="J524" s="28"/>
      <c r="K524" s="28"/>
      <c r="L524" s="29">
        <v>5</v>
      </c>
      <c r="M524" s="27"/>
      <c r="N524" s="28"/>
      <c r="O524" s="28"/>
      <c r="P524" s="29">
        <v>8</v>
      </c>
      <c r="Q524" s="27">
        <v>1</v>
      </c>
      <c r="R524" s="28"/>
      <c r="S524" s="29"/>
      <c r="T524" s="26">
        <v>14.67</v>
      </c>
      <c r="U524" s="30">
        <f t="shared" si="74"/>
        <v>44.67</v>
      </c>
      <c r="V524" s="30">
        <f t="shared" si="75"/>
        <v>13.401</v>
      </c>
      <c r="W524" s="30">
        <f t="shared" si="76"/>
        <v>7.2960999999999991</v>
      </c>
      <c r="X524" s="30">
        <f t="shared" si="72"/>
        <v>20.697099999999999</v>
      </c>
      <c r="Y524" s="31"/>
      <c r="Z524" s="32">
        <v>3</v>
      </c>
      <c r="AA524" s="33"/>
      <c r="AB524" s="26">
        <v>3</v>
      </c>
      <c r="AC524" s="34">
        <v>30</v>
      </c>
      <c r="AD524" s="35">
        <f t="shared" si="77"/>
        <v>0.89999999999999991</v>
      </c>
      <c r="AE524" s="35">
        <f t="shared" si="78"/>
        <v>0.48999999999999994</v>
      </c>
      <c r="AF524" s="36">
        <f t="shared" si="80"/>
        <v>1.39</v>
      </c>
      <c r="AG524" s="42">
        <v>1.8</v>
      </c>
      <c r="AH524" s="38">
        <f t="shared" si="79"/>
        <v>30.3871</v>
      </c>
      <c r="AI524" s="3">
        <v>515</v>
      </c>
    </row>
    <row r="525" spans="1:35" ht="24" customHeight="1" x14ac:dyDescent="0.3">
      <c r="A525" s="40" t="s">
        <v>1455</v>
      </c>
      <c r="B525" s="26"/>
      <c r="C525" s="26"/>
      <c r="D525" s="26"/>
      <c r="E525" s="41"/>
      <c r="F525" s="28"/>
      <c r="G525" s="28"/>
      <c r="H525" s="29"/>
      <c r="I525" s="27"/>
      <c r="J525" s="28"/>
      <c r="K525" s="28"/>
      <c r="L525" s="29"/>
      <c r="M525" s="27"/>
      <c r="N525" s="28"/>
      <c r="O525" s="28"/>
      <c r="P525" s="29"/>
      <c r="Q525" s="27"/>
      <c r="R525" s="28"/>
      <c r="S525" s="29"/>
      <c r="T525" s="26"/>
      <c r="U525" s="30">
        <f t="shared" si="74"/>
        <v>0</v>
      </c>
      <c r="V525" s="30">
        <f t="shared" si="75"/>
        <v>0</v>
      </c>
      <c r="W525" s="30">
        <f t="shared" si="76"/>
        <v>0</v>
      </c>
      <c r="X525" s="30">
        <f t="shared" si="72"/>
        <v>0</v>
      </c>
      <c r="Y525" s="31">
        <v>2</v>
      </c>
      <c r="Z525" s="32"/>
      <c r="AA525" s="33"/>
      <c r="AB525" s="26">
        <v>2</v>
      </c>
      <c r="AC525" s="34">
        <v>30</v>
      </c>
      <c r="AD525" s="35">
        <f t="shared" si="77"/>
        <v>0.6</v>
      </c>
      <c r="AE525" s="35">
        <f t="shared" si="78"/>
        <v>0</v>
      </c>
      <c r="AF525" s="36">
        <f t="shared" si="80"/>
        <v>0.6</v>
      </c>
      <c r="AG525" s="42"/>
      <c r="AH525" s="38">
        <f t="shared" si="79"/>
        <v>0.6</v>
      </c>
      <c r="AI525" s="3">
        <v>516</v>
      </c>
    </row>
    <row r="526" spans="1:35" ht="24" customHeight="1" x14ac:dyDescent="0.3">
      <c r="A526" s="40" t="s">
        <v>1456</v>
      </c>
      <c r="B526" s="26">
        <v>3.05</v>
      </c>
      <c r="C526" s="26">
        <v>0.74</v>
      </c>
      <c r="D526" s="26">
        <v>1.85</v>
      </c>
      <c r="E526" s="41"/>
      <c r="F526" s="28"/>
      <c r="G526" s="28"/>
      <c r="H526" s="29"/>
      <c r="I526" s="27"/>
      <c r="J526" s="28"/>
      <c r="K526" s="28"/>
      <c r="L526" s="29">
        <v>5</v>
      </c>
      <c r="M526" s="27"/>
      <c r="N526" s="28"/>
      <c r="O526" s="28"/>
      <c r="P526" s="29"/>
      <c r="Q526" s="27"/>
      <c r="R526" s="28"/>
      <c r="S526" s="29"/>
      <c r="T526" s="26"/>
      <c r="U526" s="30">
        <f t="shared" si="74"/>
        <v>5</v>
      </c>
      <c r="V526" s="30">
        <f t="shared" si="75"/>
        <v>1.5</v>
      </c>
      <c r="W526" s="30">
        <f t="shared" si="76"/>
        <v>0.86333333333333329</v>
      </c>
      <c r="X526" s="30">
        <f t="shared" si="72"/>
        <v>2.3633333333333333</v>
      </c>
      <c r="Y526" s="31">
        <v>2</v>
      </c>
      <c r="Z526" s="32"/>
      <c r="AA526" s="33"/>
      <c r="AB526" s="26">
        <v>2</v>
      </c>
      <c r="AC526" s="34">
        <v>30</v>
      </c>
      <c r="AD526" s="35">
        <f t="shared" si="77"/>
        <v>0.6</v>
      </c>
      <c r="AE526" s="35">
        <f t="shared" si="78"/>
        <v>0.34533333333333333</v>
      </c>
      <c r="AF526" s="36">
        <f t="shared" si="80"/>
        <v>0.94533333333333336</v>
      </c>
      <c r="AG526" s="42">
        <v>2</v>
      </c>
      <c r="AH526" s="38">
        <f t="shared" si="79"/>
        <v>10.948666666666668</v>
      </c>
      <c r="AI526" s="39">
        <v>517</v>
      </c>
    </row>
    <row r="527" spans="1:35" ht="24" customHeight="1" x14ac:dyDescent="0.3">
      <c r="A527" s="40" t="s">
        <v>1457</v>
      </c>
      <c r="B527" s="26"/>
      <c r="C527" s="26"/>
      <c r="D527" s="26"/>
      <c r="E527" s="41"/>
      <c r="F527" s="28"/>
      <c r="G527" s="28"/>
      <c r="H527" s="29"/>
      <c r="I527" s="27"/>
      <c r="J527" s="28"/>
      <c r="K527" s="28"/>
      <c r="L527" s="29">
        <v>5</v>
      </c>
      <c r="M527" s="27"/>
      <c r="N527" s="28"/>
      <c r="O527" s="28"/>
      <c r="P527" s="29"/>
      <c r="Q527" s="27"/>
      <c r="R527" s="28"/>
      <c r="S527" s="29"/>
      <c r="T527" s="26"/>
      <c r="U527" s="30">
        <f t="shared" si="74"/>
        <v>5</v>
      </c>
      <c r="V527" s="30">
        <f t="shared" si="75"/>
        <v>1.5</v>
      </c>
      <c r="W527" s="30">
        <f t="shared" si="76"/>
        <v>0</v>
      </c>
      <c r="X527" s="30">
        <f t="shared" si="72"/>
        <v>1.5</v>
      </c>
      <c r="Y527" s="31">
        <v>2</v>
      </c>
      <c r="Z527" s="32"/>
      <c r="AA527" s="33"/>
      <c r="AB527" s="26">
        <v>2</v>
      </c>
      <c r="AC527" s="34">
        <v>30</v>
      </c>
      <c r="AD527" s="35">
        <f t="shared" si="77"/>
        <v>0.6</v>
      </c>
      <c r="AE527" s="35">
        <f t="shared" si="78"/>
        <v>0</v>
      </c>
      <c r="AF527" s="36">
        <f t="shared" si="80"/>
        <v>0.6</v>
      </c>
      <c r="AG527" s="42"/>
      <c r="AH527" s="38">
        <f t="shared" si="79"/>
        <v>2.1</v>
      </c>
      <c r="AI527" s="3">
        <v>518</v>
      </c>
    </row>
    <row r="528" spans="1:35" ht="24" customHeight="1" x14ac:dyDescent="0.3">
      <c r="A528" s="40" t="s">
        <v>1458</v>
      </c>
      <c r="B528" s="26">
        <v>2.75</v>
      </c>
      <c r="C528" s="26">
        <v>3</v>
      </c>
      <c r="D528" s="26">
        <v>2</v>
      </c>
      <c r="E528" s="41"/>
      <c r="F528" s="28"/>
      <c r="G528" s="28"/>
      <c r="H528" s="29"/>
      <c r="I528" s="27"/>
      <c r="J528" s="28"/>
      <c r="K528" s="28"/>
      <c r="L528" s="29"/>
      <c r="M528" s="27"/>
      <c r="N528" s="28"/>
      <c r="O528" s="28"/>
      <c r="P528" s="29"/>
      <c r="Q528" s="27"/>
      <c r="R528" s="28"/>
      <c r="S528" s="29"/>
      <c r="T528" s="26"/>
      <c r="U528" s="30">
        <f t="shared" si="74"/>
        <v>0</v>
      </c>
      <c r="V528" s="30">
        <f t="shared" si="75"/>
        <v>0</v>
      </c>
      <c r="W528" s="30">
        <f t="shared" si="76"/>
        <v>0</v>
      </c>
      <c r="X528" s="30">
        <f t="shared" si="72"/>
        <v>0</v>
      </c>
      <c r="Y528" s="31">
        <v>2</v>
      </c>
      <c r="Z528" s="32"/>
      <c r="AA528" s="33"/>
      <c r="AB528" s="26">
        <v>2</v>
      </c>
      <c r="AC528" s="34">
        <v>30</v>
      </c>
      <c r="AD528" s="35">
        <f t="shared" si="77"/>
        <v>0.6</v>
      </c>
      <c r="AE528" s="35">
        <f t="shared" si="78"/>
        <v>1.3999999999999997</v>
      </c>
      <c r="AF528" s="36">
        <f t="shared" si="80"/>
        <v>1.9999999999999996</v>
      </c>
      <c r="AG528" s="42"/>
      <c r="AH528" s="38">
        <f t="shared" si="79"/>
        <v>9.75</v>
      </c>
      <c r="AI528" s="3">
        <v>519</v>
      </c>
    </row>
    <row r="529" spans="1:35" ht="24" customHeight="1" x14ac:dyDescent="0.3">
      <c r="A529" s="40" t="s">
        <v>1459</v>
      </c>
      <c r="B529" s="26">
        <v>1.65</v>
      </c>
      <c r="C529" s="26">
        <v>3</v>
      </c>
      <c r="D529" s="26"/>
      <c r="E529" s="41"/>
      <c r="F529" s="28"/>
      <c r="G529" s="28"/>
      <c r="H529" s="29"/>
      <c r="I529" s="27"/>
      <c r="J529" s="28"/>
      <c r="K529" s="28"/>
      <c r="L529" s="29"/>
      <c r="M529" s="27"/>
      <c r="N529" s="28"/>
      <c r="O529" s="28"/>
      <c r="P529" s="29"/>
      <c r="Q529" s="27"/>
      <c r="R529" s="28"/>
      <c r="S529" s="29"/>
      <c r="T529" s="26"/>
      <c r="U529" s="30">
        <f t="shared" si="74"/>
        <v>0</v>
      </c>
      <c r="V529" s="30">
        <f t="shared" si="75"/>
        <v>0</v>
      </c>
      <c r="W529" s="30">
        <f t="shared" si="76"/>
        <v>0</v>
      </c>
      <c r="X529" s="30">
        <f t="shared" si="72"/>
        <v>0</v>
      </c>
      <c r="Y529" s="31"/>
      <c r="Z529" s="32"/>
      <c r="AA529" s="33"/>
      <c r="AB529" s="26">
        <v>0</v>
      </c>
      <c r="AC529" s="34">
        <v>30</v>
      </c>
      <c r="AD529" s="35">
        <f t="shared" si="77"/>
        <v>0</v>
      </c>
      <c r="AE529" s="35">
        <f t="shared" si="78"/>
        <v>0</v>
      </c>
      <c r="AF529" s="36">
        <f t="shared" si="80"/>
        <v>0</v>
      </c>
      <c r="AG529" s="42"/>
      <c r="AH529" s="38">
        <f t="shared" si="79"/>
        <v>4.6500000000000004</v>
      </c>
      <c r="AI529" s="39">
        <v>520</v>
      </c>
    </row>
    <row r="530" spans="1:35" ht="24" customHeight="1" x14ac:dyDescent="0.3">
      <c r="A530" s="40" t="s">
        <v>1460</v>
      </c>
      <c r="B530" s="26">
        <v>3.55</v>
      </c>
      <c r="C530" s="26">
        <v>1.0900000000000001</v>
      </c>
      <c r="D530" s="26">
        <v>2</v>
      </c>
      <c r="E530" s="41"/>
      <c r="F530" s="28"/>
      <c r="G530" s="28"/>
      <c r="H530" s="29"/>
      <c r="I530" s="27"/>
      <c r="J530" s="28"/>
      <c r="K530" s="28"/>
      <c r="L530" s="29"/>
      <c r="M530" s="27"/>
      <c r="N530" s="28"/>
      <c r="O530" s="28"/>
      <c r="P530" s="29"/>
      <c r="Q530" s="27"/>
      <c r="R530" s="28"/>
      <c r="S530" s="29"/>
      <c r="T530" s="26">
        <v>3</v>
      </c>
      <c r="U530" s="30">
        <f t="shared" si="74"/>
        <v>3</v>
      </c>
      <c r="V530" s="30">
        <f t="shared" si="75"/>
        <v>0.89999999999999991</v>
      </c>
      <c r="W530" s="30">
        <f t="shared" si="76"/>
        <v>0.7629999999999999</v>
      </c>
      <c r="X530" s="30">
        <f t="shared" si="72"/>
        <v>1.6629999999999998</v>
      </c>
      <c r="Y530" s="31">
        <v>2</v>
      </c>
      <c r="Z530" s="32"/>
      <c r="AA530" s="33"/>
      <c r="AB530" s="26">
        <v>2</v>
      </c>
      <c r="AC530" s="34">
        <v>30</v>
      </c>
      <c r="AD530" s="35">
        <f t="shared" si="77"/>
        <v>0.6</v>
      </c>
      <c r="AE530" s="35">
        <f t="shared" si="78"/>
        <v>0.50866666666666671</v>
      </c>
      <c r="AF530" s="36">
        <f t="shared" si="80"/>
        <v>1.1086666666666667</v>
      </c>
      <c r="AG530" s="42">
        <v>2</v>
      </c>
      <c r="AH530" s="38">
        <f t="shared" si="79"/>
        <v>11.411666666666665</v>
      </c>
      <c r="AI530" s="3">
        <v>521</v>
      </c>
    </row>
    <row r="531" spans="1:35" ht="24" customHeight="1" x14ac:dyDescent="0.3">
      <c r="A531" s="40" t="s">
        <v>1461</v>
      </c>
      <c r="B531" s="26">
        <v>3.35</v>
      </c>
      <c r="C531" s="26">
        <v>0.22</v>
      </c>
      <c r="D531" s="26">
        <v>1.35</v>
      </c>
      <c r="E531" s="41"/>
      <c r="F531" s="28"/>
      <c r="G531" s="28"/>
      <c r="H531" s="29"/>
      <c r="I531" s="27"/>
      <c r="J531" s="28"/>
      <c r="K531" s="28"/>
      <c r="L531" s="29"/>
      <c r="M531" s="27"/>
      <c r="N531" s="28"/>
      <c r="O531" s="28"/>
      <c r="P531" s="29"/>
      <c r="Q531" s="27"/>
      <c r="R531" s="28"/>
      <c r="S531" s="29"/>
      <c r="T531" s="26">
        <v>1.5</v>
      </c>
      <c r="U531" s="30">
        <f t="shared" si="74"/>
        <v>1.5</v>
      </c>
      <c r="V531" s="30">
        <f t="shared" si="75"/>
        <v>0.44999999999999996</v>
      </c>
      <c r="W531" s="30">
        <f t="shared" si="76"/>
        <v>7.6999999999999985E-2</v>
      </c>
      <c r="X531" s="30">
        <f t="shared" si="72"/>
        <v>0.52699999999999991</v>
      </c>
      <c r="Y531" s="31">
        <v>2</v>
      </c>
      <c r="Z531" s="32"/>
      <c r="AA531" s="33"/>
      <c r="AB531" s="26">
        <v>2</v>
      </c>
      <c r="AC531" s="34">
        <v>30</v>
      </c>
      <c r="AD531" s="35">
        <f t="shared" si="77"/>
        <v>0.6</v>
      </c>
      <c r="AE531" s="35">
        <f t="shared" si="78"/>
        <v>0.10266666666666667</v>
      </c>
      <c r="AF531" s="36">
        <v>2</v>
      </c>
      <c r="AG531" s="42">
        <v>2</v>
      </c>
      <c r="AH531" s="38">
        <f t="shared" si="79"/>
        <v>9.4469999999999992</v>
      </c>
      <c r="AI531" s="3">
        <v>522</v>
      </c>
    </row>
    <row r="532" spans="1:35" ht="24" customHeight="1" x14ac:dyDescent="0.3">
      <c r="A532" s="40" t="s">
        <v>1462</v>
      </c>
      <c r="B532" s="26">
        <v>3.2</v>
      </c>
      <c r="C532" s="26">
        <v>0.2</v>
      </c>
      <c r="D532" s="26">
        <v>2</v>
      </c>
      <c r="E532" s="41"/>
      <c r="F532" s="28"/>
      <c r="G532" s="28"/>
      <c r="H532" s="29"/>
      <c r="I532" s="27"/>
      <c r="J532" s="28"/>
      <c r="K532" s="28"/>
      <c r="L532" s="29"/>
      <c r="M532" s="27"/>
      <c r="N532" s="28"/>
      <c r="O532" s="28"/>
      <c r="P532" s="29"/>
      <c r="Q532" s="27"/>
      <c r="R532" s="28"/>
      <c r="S532" s="29"/>
      <c r="T532" s="26"/>
      <c r="U532" s="30">
        <f t="shared" si="74"/>
        <v>0</v>
      </c>
      <c r="V532" s="30">
        <f t="shared" si="75"/>
        <v>0</v>
      </c>
      <c r="W532" s="30">
        <f t="shared" si="76"/>
        <v>0</v>
      </c>
      <c r="X532" s="30">
        <v>1</v>
      </c>
      <c r="Y532" s="31">
        <v>2</v>
      </c>
      <c r="Z532" s="32"/>
      <c r="AA532" s="33"/>
      <c r="AB532" s="26">
        <v>2</v>
      </c>
      <c r="AC532" s="34">
        <v>30</v>
      </c>
      <c r="AD532" s="35">
        <f t="shared" si="77"/>
        <v>0.6</v>
      </c>
      <c r="AE532" s="35">
        <f t="shared" si="78"/>
        <v>9.3333333333333324E-2</v>
      </c>
      <c r="AF532" s="36">
        <f t="shared" ref="AF532:AF562" si="81">IFERROR(AD532+AE532,"-")</f>
        <v>0.69333333333333336</v>
      </c>
      <c r="AG532" s="42">
        <v>0.85</v>
      </c>
      <c r="AH532" s="38">
        <f t="shared" si="79"/>
        <v>7.9433333333333334</v>
      </c>
      <c r="AI532" s="39">
        <v>523</v>
      </c>
    </row>
    <row r="533" spans="1:35" ht="24" customHeight="1" x14ac:dyDescent="0.3">
      <c r="A533" s="40" t="s">
        <v>1463</v>
      </c>
      <c r="B533" s="26"/>
      <c r="C533" s="26"/>
      <c r="D533" s="26"/>
      <c r="E533" s="41"/>
      <c r="F533" s="28"/>
      <c r="G533" s="28"/>
      <c r="H533" s="29"/>
      <c r="I533" s="27"/>
      <c r="J533" s="28"/>
      <c r="K533" s="28"/>
      <c r="L533" s="29"/>
      <c r="M533" s="27"/>
      <c r="N533" s="28"/>
      <c r="O533" s="28"/>
      <c r="P533" s="29"/>
      <c r="Q533" s="27"/>
      <c r="R533" s="28"/>
      <c r="S533" s="29"/>
      <c r="T533" s="26"/>
      <c r="U533" s="30">
        <f t="shared" si="74"/>
        <v>0</v>
      </c>
      <c r="V533" s="30">
        <f t="shared" si="75"/>
        <v>0</v>
      </c>
      <c r="W533" s="30">
        <f t="shared" si="76"/>
        <v>0</v>
      </c>
      <c r="X533" s="30">
        <f t="shared" ref="X533:X596" si="82">V533+W533</f>
        <v>0</v>
      </c>
      <c r="Y533" s="31">
        <v>2</v>
      </c>
      <c r="Z533" s="32"/>
      <c r="AA533" s="33"/>
      <c r="AB533" s="26">
        <v>2</v>
      </c>
      <c r="AC533" s="34">
        <v>30</v>
      </c>
      <c r="AD533" s="35">
        <f t="shared" si="77"/>
        <v>0.6</v>
      </c>
      <c r="AE533" s="35">
        <f t="shared" si="78"/>
        <v>0</v>
      </c>
      <c r="AF533" s="36">
        <f t="shared" si="81"/>
        <v>0.6</v>
      </c>
      <c r="AG533" s="42"/>
      <c r="AH533" s="38">
        <f t="shared" si="79"/>
        <v>0.6</v>
      </c>
      <c r="AI533" s="3">
        <v>524</v>
      </c>
    </row>
    <row r="534" spans="1:35" ht="24" customHeight="1" x14ac:dyDescent="0.3">
      <c r="A534" s="40" t="s">
        <v>1464</v>
      </c>
      <c r="B534" s="26">
        <v>2.85</v>
      </c>
      <c r="C534" s="26">
        <v>0</v>
      </c>
      <c r="D534" s="26">
        <v>0.65</v>
      </c>
      <c r="E534" s="41"/>
      <c r="F534" s="28"/>
      <c r="G534" s="28"/>
      <c r="H534" s="29"/>
      <c r="I534" s="27"/>
      <c r="J534" s="28"/>
      <c r="K534" s="28"/>
      <c r="L534" s="29"/>
      <c r="M534" s="27"/>
      <c r="N534" s="28"/>
      <c r="O534" s="28"/>
      <c r="P534" s="29"/>
      <c r="Q534" s="27"/>
      <c r="R534" s="28"/>
      <c r="S534" s="29"/>
      <c r="T534" s="26">
        <v>0</v>
      </c>
      <c r="U534" s="30">
        <f t="shared" si="74"/>
        <v>0</v>
      </c>
      <c r="V534" s="30">
        <f t="shared" si="75"/>
        <v>0</v>
      </c>
      <c r="W534" s="30">
        <f t="shared" si="76"/>
        <v>0</v>
      </c>
      <c r="X534" s="30">
        <f t="shared" si="82"/>
        <v>0</v>
      </c>
      <c r="Y534" s="31">
        <v>2</v>
      </c>
      <c r="Z534" s="32"/>
      <c r="AA534" s="33"/>
      <c r="AB534" s="26">
        <v>2</v>
      </c>
      <c r="AC534" s="34">
        <v>30</v>
      </c>
      <c r="AD534" s="35">
        <f t="shared" si="77"/>
        <v>0.6</v>
      </c>
      <c r="AE534" s="35">
        <f t="shared" si="78"/>
        <v>0</v>
      </c>
      <c r="AF534" s="36">
        <f t="shared" si="81"/>
        <v>0.6</v>
      </c>
      <c r="AG534" s="42">
        <v>0.6</v>
      </c>
      <c r="AH534" s="38">
        <f t="shared" si="79"/>
        <v>4.6999999999999993</v>
      </c>
      <c r="AI534" s="3">
        <v>525</v>
      </c>
    </row>
    <row r="535" spans="1:35" ht="24" customHeight="1" x14ac:dyDescent="0.3">
      <c r="A535" s="40" t="s">
        <v>1465</v>
      </c>
      <c r="B535" s="26">
        <v>3.35</v>
      </c>
      <c r="C535" s="26">
        <v>1.41</v>
      </c>
      <c r="D535" s="26">
        <v>1.1499999999999999</v>
      </c>
      <c r="E535" s="41"/>
      <c r="F535" s="28"/>
      <c r="G535" s="28"/>
      <c r="H535" s="29"/>
      <c r="I535" s="27"/>
      <c r="J535" s="28"/>
      <c r="K535" s="28"/>
      <c r="L535" s="29"/>
      <c r="M535" s="27"/>
      <c r="N535" s="28"/>
      <c r="O535" s="28"/>
      <c r="P535" s="29"/>
      <c r="Q535" s="27"/>
      <c r="R535" s="28"/>
      <c r="S535" s="29"/>
      <c r="T535" s="26">
        <v>11</v>
      </c>
      <c r="U535" s="30">
        <f t="shared" si="74"/>
        <v>11</v>
      </c>
      <c r="V535" s="30">
        <f t="shared" si="75"/>
        <v>3.3</v>
      </c>
      <c r="W535" s="30">
        <f t="shared" si="76"/>
        <v>3.6189999999999993</v>
      </c>
      <c r="X535" s="30">
        <f t="shared" si="82"/>
        <v>6.9189999999999987</v>
      </c>
      <c r="Y535" s="31"/>
      <c r="Z535" s="32">
        <v>3</v>
      </c>
      <c r="AA535" s="33"/>
      <c r="AB535" s="26">
        <v>3</v>
      </c>
      <c r="AC535" s="34">
        <v>30</v>
      </c>
      <c r="AD535" s="35">
        <f t="shared" si="77"/>
        <v>0.89999999999999991</v>
      </c>
      <c r="AE535" s="35">
        <f t="shared" si="78"/>
        <v>0.98699999999999977</v>
      </c>
      <c r="AF535" s="36">
        <f t="shared" si="81"/>
        <v>1.8869999999999996</v>
      </c>
      <c r="AG535" s="42">
        <v>2</v>
      </c>
      <c r="AH535" s="38">
        <f t="shared" si="79"/>
        <v>16.715999999999998</v>
      </c>
      <c r="AI535" s="39">
        <v>526</v>
      </c>
    </row>
    <row r="536" spans="1:35" ht="24" customHeight="1" x14ac:dyDescent="0.3">
      <c r="A536" s="40" t="s">
        <v>1466</v>
      </c>
      <c r="B536" s="26">
        <v>3.65</v>
      </c>
      <c r="C536" s="26">
        <v>3</v>
      </c>
      <c r="D536" s="26">
        <v>2</v>
      </c>
      <c r="E536" s="41">
        <v>5</v>
      </c>
      <c r="F536" s="28"/>
      <c r="G536" s="28"/>
      <c r="H536" s="29"/>
      <c r="I536" s="27"/>
      <c r="J536" s="28"/>
      <c r="K536" s="28"/>
      <c r="L536" s="29"/>
      <c r="M536" s="27">
        <v>2</v>
      </c>
      <c r="N536" s="28"/>
      <c r="O536" s="28"/>
      <c r="P536" s="29"/>
      <c r="Q536" s="27"/>
      <c r="R536" s="28"/>
      <c r="S536" s="29"/>
      <c r="T536" s="26">
        <v>2</v>
      </c>
      <c r="U536" s="30">
        <f t="shared" si="74"/>
        <v>9</v>
      </c>
      <c r="V536" s="30">
        <f t="shared" si="75"/>
        <v>2.6999999999999997</v>
      </c>
      <c r="W536" s="30">
        <f t="shared" si="76"/>
        <v>6.3</v>
      </c>
      <c r="X536" s="30">
        <f t="shared" si="82"/>
        <v>9</v>
      </c>
      <c r="Y536" s="31">
        <v>2</v>
      </c>
      <c r="Z536" s="32"/>
      <c r="AA536" s="33"/>
      <c r="AB536" s="26">
        <v>2</v>
      </c>
      <c r="AC536" s="34">
        <v>30</v>
      </c>
      <c r="AD536" s="35">
        <f t="shared" si="77"/>
        <v>0.6</v>
      </c>
      <c r="AE536" s="35">
        <f t="shared" si="78"/>
        <v>1.3999999999999997</v>
      </c>
      <c r="AF536" s="36">
        <f t="shared" si="81"/>
        <v>1.9999999999999996</v>
      </c>
      <c r="AG536" s="42">
        <v>2</v>
      </c>
      <c r="AH536" s="38">
        <f t="shared" si="79"/>
        <v>21.65</v>
      </c>
      <c r="AI536" s="3">
        <v>527</v>
      </c>
    </row>
    <row r="537" spans="1:35" ht="24" customHeight="1" x14ac:dyDescent="0.3">
      <c r="A537" s="40" t="s">
        <v>1467</v>
      </c>
      <c r="B537" s="26">
        <v>3.7</v>
      </c>
      <c r="C537" s="26">
        <v>2.84</v>
      </c>
      <c r="D537" s="26">
        <v>2</v>
      </c>
      <c r="E537" s="41"/>
      <c r="F537" s="28"/>
      <c r="G537" s="28"/>
      <c r="H537" s="29"/>
      <c r="I537" s="27"/>
      <c r="J537" s="28"/>
      <c r="K537" s="28"/>
      <c r="L537" s="29"/>
      <c r="M537" s="27"/>
      <c r="N537" s="28"/>
      <c r="O537" s="28"/>
      <c r="P537" s="29"/>
      <c r="Q537" s="27"/>
      <c r="R537" s="28"/>
      <c r="S537" s="29"/>
      <c r="T537" s="26">
        <v>4.79</v>
      </c>
      <c r="U537" s="30">
        <f t="shared" si="74"/>
        <v>4.79</v>
      </c>
      <c r="V537" s="30">
        <f t="shared" si="75"/>
        <v>1.4370000000000001</v>
      </c>
      <c r="W537" s="30">
        <f t="shared" si="76"/>
        <v>3.1741733333333326</v>
      </c>
      <c r="X537" s="30">
        <f t="shared" si="82"/>
        <v>4.6111733333333325</v>
      </c>
      <c r="Y537" s="31">
        <v>2</v>
      </c>
      <c r="Z537" s="32"/>
      <c r="AA537" s="33"/>
      <c r="AB537" s="26">
        <v>2</v>
      </c>
      <c r="AC537" s="34">
        <v>30</v>
      </c>
      <c r="AD537" s="35">
        <f t="shared" si="77"/>
        <v>0.6</v>
      </c>
      <c r="AE537" s="35">
        <f t="shared" si="78"/>
        <v>1.3253333333333333</v>
      </c>
      <c r="AF537" s="36">
        <f t="shared" si="81"/>
        <v>1.9253333333333331</v>
      </c>
      <c r="AG537" s="42">
        <v>1.5</v>
      </c>
      <c r="AH537" s="38">
        <f t="shared" si="79"/>
        <v>16.576506666666667</v>
      </c>
      <c r="AI537" s="3">
        <v>528</v>
      </c>
    </row>
    <row r="538" spans="1:35" ht="24" customHeight="1" x14ac:dyDescent="0.3">
      <c r="A538" s="40" t="s">
        <v>1468</v>
      </c>
      <c r="B538" s="26">
        <v>2.85</v>
      </c>
      <c r="C538" s="26">
        <v>0.74</v>
      </c>
      <c r="D538" s="26">
        <v>2</v>
      </c>
      <c r="E538" s="41"/>
      <c r="F538" s="28"/>
      <c r="G538" s="28"/>
      <c r="H538" s="29"/>
      <c r="I538" s="27"/>
      <c r="J538" s="28"/>
      <c r="K538" s="28"/>
      <c r="L538" s="29"/>
      <c r="M538" s="27"/>
      <c r="N538" s="28"/>
      <c r="O538" s="28"/>
      <c r="P538" s="29"/>
      <c r="Q538" s="27"/>
      <c r="R538" s="28"/>
      <c r="S538" s="29"/>
      <c r="T538" s="26">
        <v>5</v>
      </c>
      <c r="U538" s="30">
        <f t="shared" si="74"/>
        <v>5</v>
      </c>
      <c r="V538" s="30">
        <f t="shared" si="75"/>
        <v>1.5</v>
      </c>
      <c r="W538" s="30">
        <f t="shared" si="76"/>
        <v>0.86333333333333329</v>
      </c>
      <c r="X538" s="30">
        <f t="shared" si="82"/>
        <v>2.3633333333333333</v>
      </c>
      <c r="Y538" s="31">
        <v>2</v>
      </c>
      <c r="Z538" s="32"/>
      <c r="AA538" s="33"/>
      <c r="AB538" s="26">
        <v>2</v>
      </c>
      <c r="AC538" s="34">
        <v>30</v>
      </c>
      <c r="AD538" s="35">
        <f t="shared" si="77"/>
        <v>0.6</v>
      </c>
      <c r="AE538" s="35">
        <f t="shared" si="78"/>
        <v>0.34533333333333333</v>
      </c>
      <c r="AF538" s="36">
        <f t="shared" si="81"/>
        <v>0.94533333333333336</v>
      </c>
      <c r="AG538" s="42">
        <v>0.55000000000000004</v>
      </c>
      <c r="AH538" s="38">
        <f t="shared" si="79"/>
        <v>9.4486666666666679</v>
      </c>
      <c r="AI538" s="39">
        <v>529</v>
      </c>
    </row>
    <row r="539" spans="1:35" ht="24" customHeight="1" x14ac:dyDescent="0.3">
      <c r="A539" s="40" t="s">
        <v>1469</v>
      </c>
      <c r="B539" s="26">
        <v>3</v>
      </c>
      <c r="C539" s="26">
        <v>0.48</v>
      </c>
      <c r="D539" s="26">
        <v>1.4</v>
      </c>
      <c r="E539" s="41"/>
      <c r="F539" s="28"/>
      <c r="G539" s="28"/>
      <c r="H539" s="29"/>
      <c r="I539" s="27"/>
      <c r="J539" s="28"/>
      <c r="K539" s="28"/>
      <c r="L539" s="29"/>
      <c r="M539" s="27"/>
      <c r="N539" s="28"/>
      <c r="O539" s="28"/>
      <c r="P539" s="29"/>
      <c r="Q539" s="27"/>
      <c r="R539" s="28"/>
      <c r="S539" s="29"/>
      <c r="T539" s="26"/>
      <c r="U539" s="30">
        <f t="shared" si="74"/>
        <v>0</v>
      </c>
      <c r="V539" s="30">
        <f t="shared" si="75"/>
        <v>0</v>
      </c>
      <c r="W539" s="30">
        <f t="shared" si="76"/>
        <v>0</v>
      </c>
      <c r="X539" s="30">
        <f t="shared" si="82"/>
        <v>0</v>
      </c>
      <c r="Y539" s="31">
        <v>2</v>
      </c>
      <c r="Z539" s="32"/>
      <c r="AA539" s="33"/>
      <c r="AB539" s="26">
        <v>2</v>
      </c>
      <c r="AC539" s="34">
        <v>30</v>
      </c>
      <c r="AD539" s="35">
        <f t="shared" si="77"/>
        <v>0.6</v>
      </c>
      <c r="AE539" s="35">
        <f t="shared" si="78"/>
        <v>0.22399999999999998</v>
      </c>
      <c r="AF539" s="36">
        <f t="shared" si="81"/>
        <v>0.82399999999999995</v>
      </c>
      <c r="AG539" s="42"/>
      <c r="AH539" s="38">
        <f t="shared" si="79"/>
        <v>5.7039999999999997</v>
      </c>
      <c r="AI539" s="3">
        <v>530</v>
      </c>
    </row>
    <row r="540" spans="1:35" ht="24" customHeight="1" x14ac:dyDescent="0.3">
      <c r="A540" s="40" t="s">
        <v>1470</v>
      </c>
      <c r="B540" s="26">
        <v>3.25</v>
      </c>
      <c r="C540" s="26">
        <v>1.46</v>
      </c>
      <c r="D540" s="26">
        <v>2</v>
      </c>
      <c r="E540" s="41"/>
      <c r="F540" s="28"/>
      <c r="G540" s="28"/>
      <c r="H540" s="29"/>
      <c r="I540" s="27"/>
      <c r="J540" s="28"/>
      <c r="K540" s="28"/>
      <c r="L540" s="29"/>
      <c r="M540" s="27"/>
      <c r="N540" s="28"/>
      <c r="O540" s="28"/>
      <c r="P540" s="29"/>
      <c r="Q540" s="27"/>
      <c r="R540" s="28"/>
      <c r="S540" s="29"/>
      <c r="T540" s="26">
        <v>8</v>
      </c>
      <c r="U540" s="30">
        <f t="shared" si="74"/>
        <v>8</v>
      </c>
      <c r="V540" s="30">
        <f t="shared" si="75"/>
        <v>2.4</v>
      </c>
      <c r="W540" s="30">
        <f t="shared" si="76"/>
        <v>2.7253333333333334</v>
      </c>
      <c r="X540" s="30">
        <f t="shared" si="82"/>
        <v>5.1253333333333337</v>
      </c>
      <c r="Y540" s="31">
        <v>2</v>
      </c>
      <c r="Z540" s="32"/>
      <c r="AA540" s="33"/>
      <c r="AB540" s="26">
        <v>1.6</v>
      </c>
      <c r="AC540" s="34">
        <v>30</v>
      </c>
      <c r="AD540" s="35">
        <f t="shared" si="77"/>
        <v>0.48</v>
      </c>
      <c r="AE540" s="35">
        <f t="shared" si="78"/>
        <v>0.54506666666666659</v>
      </c>
      <c r="AF540" s="36">
        <f t="shared" si="81"/>
        <v>1.0250666666666666</v>
      </c>
      <c r="AG540" s="42">
        <v>1.8</v>
      </c>
      <c r="AH540" s="38">
        <f t="shared" si="79"/>
        <v>14.660400000000003</v>
      </c>
      <c r="AI540" s="3">
        <v>531</v>
      </c>
    </row>
    <row r="541" spans="1:35" s="44" customFormat="1" ht="24" customHeight="1" x14ac:dyDescent="0.3">
      <c r="A541" s="40" t="s">
        <v>1471</v>
      </c>
      <c r="B541" s="26">
        <v>2.25</v>
      </c>
      <c r="C541" s="26">
        <v>0.2</v>
      </c>
      <c r="D541" s="26">
        <v>1.7</v>
      </c>
      <c r="E541" s="41"/>
      <c r="F541" s="28"/>
      <c r="G541" s="28"/>
      <c r="H541" s="29"/>
      <c r="I541" s="27"/>
      <c r="J541" s="28"/>
      <c r="K541" s="28"/>
      <c r="L541" s="29"/>
      <c r="M541" s="27"/>
      <c r="N541" s="28"/>
      <c r="O541" s="28"/>
      <c r="P541" s="29"/>
      <c r="Q541" s="27"/>
      <c r="R541" s="28"/>
      <c r="S541" s="29"/>
      <c r="T541" s="26">
        <v>3</v>
      </c>
      <c r="U541" s="30">
        <f t="shared" si="74"/>
        <v>3</v>
      </c>
      <c r="V541" s="30">
        <f t="shared" si="75"/>
        <v>0.89999999999999991</v>
      </c>
      <c r="W541" s="30">
        <f t="shared" si="76"/>
        <v>0.13999999999999999</v>
      </c>
      <c r="X541" s="30">
        <f t="shared" si="82"/>
        <v>1.0399999999999998</v>
      </c>
      <c r="Y541" s="31">
        <v>2</v>
      </c>
      <c r="Z541" s="32"/>
      <c r="AA541" s="33"/>
      <c r="AB541" s="26">
        <v>2</v>
      </c>
      <c r="AC541" s="34">
        <v>30</v>
      </c>
      <c r="AD541" s="35">
        <f t="shared" si="77"/>
        <v>0.6</v>
      </c>
      <c r="AE541" s="35">
        <f t="shared" si="78"/>
        <v>9.3333333333333324E-2</v>
      </c>
      <c r="AF541" s="36">
        <f t="shared" si="81"/>
        <v>0.69333333333333336</v>
      </c>
      <c r="AG541" s="42">
        <v>0.55000000000000004</v>
      </c>
      <c r="AH541" s="38">
        <f t="shared" si="79"/>
        <v>6.4333333333333336</v>
      </c>
      <c r="AI541" s="39">
        <v>532</v>
      </c>
    </row>
    <row r="542" spans="1:35" ht="24" customHeight="1" x14ac:dyDescent="0.3">
      <c r="A542" s="40" t="s">
        <v>1472</v>
      </c>
      <c r="B542" s="26">
        <v>2.2999999999999998</v>
      </c>
      <c r="C542" s="26">
        <v>0.76</v>
      </c>
      <c r="D542" s="26">
        <v>1.9</v>
      </c>
      <c r="E542" s="41"/>
      <c r="F542" s="28"/>
      <c r="G542" s="28"/>
      <c r="H542" s="29"/>
      <c r="I542" s="27"/>
      <c r="J542" s="28"/>
      <c r="K542" s="28"/>
      <c r="L542" s="29"/>
      <c r="M542" s="27"/>
      <c r="N542" s="28"/>
      <c r="O542" s="28"/>
      <c r="P542" s="29"/>
      <c r="Q542" s="27"/>
      <c r="R542" s="28"/>
      <c r="S542" s="29"/>
      <c r="T542" s="26"/>
      <c r="U542" s="30">
        <f t="shared" si="74"/>
        <v>0</v>
      </c>
      <c r="V542" s="30">
        <f t="shared" si="75"/>
        <v>0</v>
      </c>
      <c r="W542" s="30">
        <f t="shared" si="76"/>
        <v>0</v>
      </c>
      <c r="X542" s="30">
        <f t="shared" si="82"/>
        <v>0</v>
      </c>
      <c r="Y542" s="31">
        <v>2</v>
      </c>
      <c r="Z542" s="32"/>
      <c r="AA542" s="33"/>
      <c r="AB542" s="26">
        <v>2</v>
      </c>
      <c r="AC542" s="34">
        <v>30</v>
      </c>
      <c r="AD542" s="35">
        <f t="shared" si="77"/>
        <v>0.6</v>
      </c>
      <c r="AE542" s="35">
        <f t="shared" si="78"/>
        <v>0.35466666666666663</v>
      </c>
      <c r="AF542" s="36">
        <f t="shared" si="81"/>
        <v>0.95466666666666655</v>
      </c>
      <c r="AG542" s="42">
        <v>0.1</v>
      </c>
      <c r="AH542" s="38">
        <f t="shared" si="79"/>
        <v>6.0146666666666651</v>
      </c>
      <c r="AI542" s="3">
        <v>533</v>
      </c>
    </row>
    <row r="543" spans="1:35" ht="24" customHeight="1" x14ac:dyDescent="0.3">
      <c r="A543" s="40" t="s">
        <v>1473</v>
      </c>
      <c r="B543" s="26">
        <v>3.05</v>
      </c>
      <c r="C543" s="26">
        <v>0.71</v>
      </c>
      <c r="D543" s="26">
        <v>2</v>
      </c>
      <c r="E543" s="41"/>
      <c r="F543" s="28"/>
      <c r="G543" s="28"/>
      <c r="H543" s="29"/>
      <c r="I543" s="27"/>
      <c r="J543" s="28"/>
      <c r="K543" s="28"/>
      <c r="L543" s="29"/>
      <c r="M543" s="27"/>
      <c r="N543" s="28"/>
      <c r="O543" s="28"/>
      <c r="P543" s="29"/>
      <c r="Q543" s="27"/>
      <c r="R543" s="28"/>
      <c r="S543" s="29"/>
      <c r="T543" s="26">
        <v>3.8</v>
      </c>
      <c r="U543" s="30">
        <f t="shared" si="74"/>
        <v>3.8</v>
      </c>
      <c r="V543" s="30">
        <f t="shared" si="75"/>
        <v>1.1399999999999999</v>
      </c>
      <c r="W543" s="30">
        <f t="shared" si="76"/>
        <v>0.62953333333333317</v>
      </c>
      <c r="X543" s="30">
        <f t="shared" si="82"/>
        <v>1.769533333333333</v>
      </c>
      <c r="Y543" s="31">
        <v>2</v>
      </c>
      <c r="Z543" s="32"/>
      <c r="AA543" s="33"/>
      <c r="AB543" s="26">
        <v>2</v>
      </c>
      <c r="AC543" s="34">
        <v>30</v>
      </c>
      <c r="AD543" s="35">
        <f t="shared" si="77"/>
        <v>0.6</v>
      </c>
      <c r="AE543" s="35">
        <f t="shared" si="78"/>
        <v>0.33133333333333331</v>
      </c>
      <c r="AF543" s="36">
        <f t="shared" si="81"/>
        <v>0.93133333333333335</v>
      </c>
      <c r="AG543" s="42">
        <v>0.9</v>
      </c>
      <c r="AH543" s="38">
        <f t="shared" si="79"/>
        <v>9.3608666666666664</v>
      </c>
      <c r="AI543" s="3">
        <v>534</v>
      </c>
    </row>
    <row r="544" spans="1:35" ht="24" customHeight="1" x14ac:dyDescent="0.3">
      <c r="A544" s="40" t="s">
        <v>1474</v>
      </c>
      <c r="B544" s="26">
        <v>2.25</v>
      </c>
      <c r="C544" s="26">
        <v>0</v>
      </c>
      <c r="D544" s="26">
        <v>2</v>
      </c>
      <c r="E544" s="41"/>
      <c r="F544" s="28"/>
      <c r="G544" s="28"/>
      <c r="H544" s="29"/>
      <c r="I544" s="27"/>
      <c r="J544" s="28"/>
      <c r="K544" s="28"/>
      <c r="L544" s="29"/>
      <c r="M544" s="27"/>
      <c r="N544" s="28"/>
      <c r="O544" s="28"/>
      <c r="P544" s="29"/>
      <c r="Q544" s="27"/>
      <c r="R544" s="28"/>
      <c r="S544" s="29"/>
      <c r="T544" s="26"/>
      <c r="U544" s="30">
        <f t="shared" si="74"/>
        <v>0</v>
      </c>
      <c r="V544" s="30">
        <f t="shared" si="75"/>
        <v>0</v>
      </c>
      <c r="W544" s="30">
        <f t="shared" si="76"/>
        <v>0</v>
      </c>
      <c r="X544" s="30">
        <f t="shared" si="82"/>
        <v>0</v>
      </c>
      <c r="Y544" s="31">
        <v>2</v>
      </c>
      <c r="Z544" s="32"/>
      <c r="AA544" s="33"/>
      <c r="AB544" s="26">
        <v>2</v>
      </c>
      <c r="AC544" s="34">
        <v>30</v>
      </c>
      <c r="AD544" s="35">
        <f t="shared" si="77"/>
        <v>0.6</v>
      </c>
      <c r="AE544" s="35">
        <f t="shared" si="78"/>
        <v>0</v>
      </c>
      <c r="AF544" s="36">
        <f t="shared" si="81"/>
        <v>0.6</v>
      </c>
      <c r="AG544" s="42"/>
      <c r="AH544" s="38">
        <f t="shared" si="79"/>
        <v>4.8499999999999996</v>
      </c>
      <c r="AI544" s="39">
        <v>535</v>
      </c>
    </row>
    <row r="545" spans="1:35" ht="24" customHeight="1" x14ac:dyDescent="0.3">
      <c r="A545" s="40" t="s">
        <v>1475</v>
      </c>
      <c r="B545" s="26">
        <v>3.85</v>
      </c>
      <c r="C545" s="26">
        <v>3</v>
      </c>
      <c r="D545" s="26">
        <v>2</v>
      </c>
      <c r="E545" s="41"/>
      <c r="F545" s="28"/>
      <c r="G545" s="28"/>
      <c r="H545" s="29"/>
      <c r="I545" s="27"/>
      <c r="J545" s="28"/>
      <c r="K545" s="28"/>
      <c r="L545" s="29"/>
      <c r="M545" s="27"/>
      <c r="N545" s="28"/>
      <c r="O545" s="28"/>
      <c r="P545" s="29"/>
      <c r="Q545" s="27"/>
      <c r="R545" s="28"/>
      <c r="S545" s="29"/>
      <c r="T545" s="26">
        <v>5.27</v>
      </c>
      <c r="U545" s="30">
        <f t="shared" si="74"/>
        <v>5.27</v>
      </c>
      <c r="V545" s="30">
        <f t="shared" si="75"/>
        <v>1.5809999999999997</v>
      </c>
      <c r="W545" s="30">
        <f t="shared" si="76"/>
        <v>3.6889999999999996</v>
      </c>
      <c r="X545" s="30">
        <f t="shared" si="82"/>
        <v>5.27</v>
      </c>
      <c r="Y545" s="31"/>
      <c r="Z545" s="32">
        <v>3</v>
      </c>
      <c r="AA545" s="33"/>
      <c r="AB545" s="26">
        <v>3</v>
      </c>
      <c r="AC545" s="34">
        <v>30</v>
      </c>
      <c r="AD545" s="35">
        <f t="shared" si="77"/>
        <v>0.89999999999999991</v>
      </c>
      <c r="AE545" s="35">
        <f t="shared" si="78"/>
        <v>2.0999999999999996</v>
      </c>
      <c r="AF545" s="36">
        <f t="shared" si="81"/>
        <v>2.9999999999999996</v>
      </c>
      <c r="AG545" s="42">
        <v>2</v>
      </c>
      <c r="AH545" s="38">
        <f t="shared" si="79"/>
        <v>19.119999999999997</v>
      </c>
      <c r="AI545" s="3">
        <v>536</v>
      </c>
    </row>
    <row r="546" spans="1:35" ht="24" customHeight="1" x14ac:dyDescent="0.3">
      <c r="A546" s="40" t="s">
        <v>1476</v>
      </c>
      <c r="B546" s="26">
        <v>3.2</v>
      </c>
      <c r="C546" s="26">
        <v>0</v>
      </c>
      <c r="D546" s="26">
        <v>2</v>
      </c>
      <c r="E546" s="41"/>
      <c r="F546" s="28"/>
      <c r="G546" s="28"/>
      <c r="H546" s="29"/>
      <c r="I546" s="27"/>
      <c r="J546" s="28"/>
      <c r="K546" s="28"/>
      <c r="L546" s="29"/>
      <c r="M546" s="27"/>
      <c r="N546" s="28"/>
      <c r="O546" s="28"/>
      <c r="P546" s="29"/>
      <c r="Q546" s="27"/>
      <c r="R546" s="28"/>
      <c r="S546" s="29"/>
      <c r="T546" s="26">
        <v>4</v>
      </c>
      <c r="U546" s="30">
        <f t="shared" si="74"/>
        <v>4</v>
      </c>
      <c r="V546" s="30">
        <f t="shared" si="75"/>
        <v>1.2</v>
      </c>
      <c r="W546" s="30">
        <f t="shared" si="76"/>
        <v>0</v>
      </c>
      <c r="X546" s="30">
        <f t="shared" si="82"/>
        <v>1.2</v>
      </c>
      <c r="Y546" s="31">
        <v>2</v>
      </c>
      <c r="Z546" s="32"/>
      <c r="AA546" s="33"/>
      <c r="AB546" s="26">
        <v>2</v>
      </c>
      <c r="AC546" s="34">
        <v>30</v>
      </c>
      <c r="AD546" s="35">
        <f t="shared" si="77"/>
        <v>0.6</v>
      </c>
      <c r="AE546" s="35">
        <f t="shared" si="78"/>
        <v>0</v>
      </c>
      <c r="AF546" s="36">
        <f t="shared" si="81"/>
        <v>0.6</v>
      </c>
      <c r="AG546" s="42">
        <v>1.8</v>
      </c>
      <c r="AH546" s="38">
        <f t="shared" si="79"/>
        <v>8.8000000000000007</v>
      </c>
      <c r="AI546" s="3">
        <v>537</v>
      </c>
    </row>
    <row r="547" spans="1:35" ht="24" customHeight="1" x14ac:dyDescent="0.3">
      <c r="A547" s="40" t="s">
        <v>1477</v>
      </c>
      <c r="B547" s="26">
        <v>1.85</v>
      </c>
      <c r="C547" s="26">
        <v>0</v>
      </c>
      <c r="D547" s="26"/>
      <c r="E547" s="41"/>
      <c r="F547" s="28"/>
      <c r="G547" s="28"/>
      <c r="H547" s="29"/>
      <c r="I547" s="27"/>
      <c r="J547" s="28"/>
      <c r="K547" s="28"/>
      <c r="L547" s="29"/>
      <c r="M547" s="27"/>
      <c r="N547" s="28"/>
      <c r="O547" s="28"/>
      <c r="P547" s="29"/>
      <c r="Q547" s="27"/>
      <c r="R547" s="28"/>
      <c r="S547" s="29"/>
      <c r="T547" s="26">
        <v>1</v>
      </c>
      <c r="U547" s="30">
        <f t="shared" si="74"/>
        <v>1</v>
      </c>
      <c r="V547" s="30">
        <f t="shared" si="75"/>
        <v>0.3</v>
      </c>
      <c r="W547" s="30">
        <f t="shared" si="76"/>
        <v>0</v>
      </c>
      <c r="X547" s="30">
        <f t="shared" si="82"/>
        <v>0.3</v>
      </c>
      <c r="Y547" s="31">
        <v>2</v>
      </c>
      <c r="Z547" s="32"/>
      <c r="AA547" s="33"/>
      <c r="AB547" s="26">
        <v>2</v>
      </c>
      <c r="AC547" s="34">
        <v>30</v>
      </c>
      <c r="AD547" s="35">
        <f t="shared" si="77"/>
        <v>0.6</v>
      </c>
      <c r="AE547" s="35">
        <f t="shared" si="78"/>
        <v>0</v>
      </c>
      <c r="AF547" s="36">
        <f t="shared" si="81"/>
        <v>0.6</v>
      </c>
      <c r="AG547" s="42">
        <v>0.9</v>
      </c>
      <c r="AH547" s="38">
        <f t="shared" si="79"/>
        <v>3.65</v>
      </c>
      <c r="AI547" s="39">
        <v>538</v>
      </c>
    </row>
    <row r="548" spans="1:35" ht="24" customHeight="1" x14ac:dyDescent="0.3">
      <c r="A548" s="40" t="s">
        <v>1478</v>
      </c>
      <c r="B548" s="26"/>
      <c r="C548" s="26"/>
      <c r="D548" s="26"/>
      <c r="E548" s="41"/>
      <c r="F548" s="28"/>
      <c r="G548" s="28"/>
      <c r="H548" s="29"/>
      <c r="I548" s="27"/>
      <c r="J548" s="28"/>
      <c r="K548" s="28"/>
      <c r="L548" s="29"/>
      <c r="M548" s="27"/>
      <c r="N548" s="28"/>
      <c r="O548" s="28"/>
      <c r="P548" s="29"/>
      <c r="Q548" s="27"/>
      <c r="R548" s="28"/>
      <c r="S548" s="29"/>
      <c r="T548" s="26"/>
      <c r="U548" s="30">
        <f t="shared" si="74"/>
        <v>0</v>
      </c>
      <c r="V548" s="30">
        <f t="shared" si="75"/>
        <v>0</v>
      </c>
      <c r="W548" s="30">
        <f t="shared" si="76"/>
        <v>0</v>
      </c>
      <c r="X548" s="30">
        <f t="shared" si="82"/>
        <v>0</v>
      </c>
      <c r="Y548" s="31">
        <v>2</v>
      </c>
      <c r="Z548" s="32"/>
      <c r="AA548" s="33"/>
      <c r="AB548" s="26">
        <v>1.5</v>
      </c>
      <c r="AC548" s="34">
        <v>30</v>
      </c>
      <c r="AD548" s="35">
        <f t="shared" si="77"/>
        <v>0.44999999999999996</v>
      </c>
      <c r="AE548" s="35">
        <f t="shared" si="78"/>
        <v>0</v>
      </c>
      <c r="AF548" s="36">
        <f t="shared" si="81"/>
        <v>0.44999999999999996</v>
      </c>
      <c r="AG548" s="42"/>
      <c r="AH548" s="38">
        <f t="shared" si="79"/>
        <v>0.44999999999999996</v>
      </c>
      <c r="AI548" s="3">
        <v>539</v>
      </c>
    </row>
    <row r="549" spans="1:35" ht="24" customHeight="1" x14ac:dyDescent="0.3">
      <c r="A549" s="40" t="s">
        <v>1479</v>
      </c>
      <c r="B549" s="26">
        <v>2.4500000000000002</v>
      </c>
      <c r="C549" s="26">
        <v>0.2</v>
      </c>
      <c r="D549" s="26"/>
      <c r="E549" s="41"/>
      <c r="F549" s="28"/>
      <c r="G549" s="28"/>
      <c r="H549" s="29"/>
      <c r="I549" s="27"/>
      <c r="J549" s="28"/>
      <c r="K549" s="28"/>
      <c r="L549" s="29"/>
      <c r="M549" s="27"/>
      <c r="N549" s="28"/>
      <c r="O549" s="28"/>
      <c r="P549" s="29"/>
      <c r="Q549" s="27"/>
      <c r="R549" s="28"/>
      <c r="S549" s="29"/>
      <c r="T549" s="26">
        <v>4</v>
      </c>
      <c r="U549" s="30">
        <f t="shared" si="74"/>
        <v>4</v>
      </c>
      <c r="V549" s="30">
        <f t="shared" si="75"/>
        <v>1.2</v>
      </c>
      <c r="W549" s="30">
        <f t="shared" si="76"/>
        <v>0.18666666666666665</v>
      </c>
      <c r="X549" s="30">
        <f t="shared" si="82"/>
        <v>1.3866666666666667</v>
      </c>
      <c r="Y549" s="31">
        <v>2</v>
      </c>
      <c r="Z549" s="32"/>
      <c r="AA549" s="33"/>
      <c r="AB549" s="26">
        <v>2</v>
      </c>
      <c r="AC549" s="34">
        <v>30</v>
      </c>
      <c r="AD549" s="35">
        <f t="shared" si="77"/>
        <v>0.6</v>
      </c>
      <c r="AE549" s="35">
        <f t="shared" si="78"/>
        <v>9.3333333333333324E-2</v>
      </c>
      <c r="AF549" s="36">
        <f t="shared" si="81"/>
        <v>0.69333333333333336</v>
      </c>
      <c r="AG549" s="42">
        <v>0.35</v>
      </c>
      <c r="AH549" s="38">
        <f t="shared" si="79"/>
        <v>5.08</v>
      </c>
      <c r="AI549" s="3">
        <v>540</v>
      </c>
    </row>
    <row r="550" spans="1:35" ht="24" customHeight="1" x14ac:dyDescent="0.3">
      <c r="A550" s="40" t="s">
        <v>1480</v>
      </c>
      <c r="B550" s="26">
        <v>2.1</v>
      </c>
      <c r="C550" s="26">
        <v>0</v>
      </c>
      <c r="D550" s="26"/>
      <c r="E550" s="41"/>
      <c r="F550" s="28"/>
      <c r="G550" s="28"/>
      <c r="H550" s="29"/>
      <c r="I550" s="27"/>
      <c r="J550" s="28"/>
      <c r="K550" s="28"/>
      <c r="L550" s="29"/>
      <c r="M550" s="27"/>
      <c r="N550" s="28"/>
      <c r="O550" s="28"/>
      <c r="P550" s="29"/>
      <c r="Q550" s="27"/>
      <c r="R550" s="28"/>
      <c r="S550" s="29"/>
      <c r="T550" s="26"/>
      <c r="U550" s="30">
        <f t="shared" si="74"/>
        <v>0</v>
      </c>
      <c r="V550" s="30">
        <f t="shared" si="75"/>
        <v>0</v>
      </c>
      <c r="W550" s="30">
        <f t="shared" si="76"/>
        <v>0</v>
      </c>
      <c r="X550" s="30">
        <f t="shared" si="82"/>
        <v>0</v>
      </c>
      <c r="Y550" s="31"/>
      <c r="Z550" s="32"/>
      <c r="AA550" s="33"/>
      <c r="AB550" s="26">
        <v>0</v>
      </c>
      <c r="AC550" s="34">
        <v>30</v>
      </c>
      <c r="AD550" s="35">
        <f t="shared" si="77"/>
        <v>0</v>
      </c>
      <c r="AE550" s="35">
        <f t="shared" si="78"/>
        <v>0</v>
      </c>
      <c r="AF550" s="36">
        <f t="shared" si="81"/>
        <v>0</v>
      </c>
      <c r="AG550" s="42"/>
      <c r="AH550" s="38">
        <f t="shared" si="79"/>
        <v>2.1</v>
      </c>
      <c r="AI550" s="39">
        <v>541</v>
      </c>
    </row>
    <row r="551" spans="1:35" ht="24" customHeight="1" x14ac:dyDescent="0.3">
      <c r="A551" s="40" t="s">
        <v>1481</v>
      </c>
      <c r="B551" s="26">
        <v>3.55</v>
      </c>
      <c r="C551" s="26">
        <v>2.0699999999999998</v>
      </c>
      <c r="D551" s="26">
        <v>1.9</v>
      </c>
      <c r="E551" s="41"/>
      <c r="F551" s="28"/>
      <c r="G551" s="28"/>
      <c r="H551" s="29"/>
      <c r="I551" s="27"/>
      <c r="J551" s="28"/>
      <c r="K551" s="28"/>
      <c r="L551" s="29"/>
      <c r="M551" s="27"/>
      <c r="N551" s="28"/>
      <c r="O551" s="28"/>
      <c r="P551" s="29"/>
      <c r="Q551" s="27"/>
      <c r="R551" s="28"/>
      <c r="S551" s="29"/>
      <c r="T551" s="26">
        <v>4</v>
      </c>
      <c r="U551" s="30">
        <f t="shared" si="74"/>
        <v>4</v>
      </c>
      <c r="V551" s="30">
        <f t="shared" si="75"/>
        <v>1.2</v>
      </c>
      <c r="W551" s="30">
        <f t="shared" si="76"/>
        <v>1.9319999999999997</v>
      </c>
      <c r="X551" s="30">
        <f t="shared" si="82"/>
        <v>3.1319999999999997</v>
      </c>
      <c r="Y551" s="31"/>
      <c r="Z551" s="32">
        <v>3</v>
      </c>
      <c r="AA551" s="33"/>
      <c r="AB551" s="26">
        <v>2.25</v>
      </c>
      <c r="AC551" s="34">
        <v>30</v>
      </c>
      <c r="AD551" s="35">
        <f t="shared" si="77"/>
        <v>0.67499999999999993</v>
      </c>
      <c r="AE551" s="35">
        <f t="shared" si="78"/>
        <v>1.0867499999999999</v>
      </c>
      <c r="AF551" s="36">
        <f t="shared" si="81"/>
        <v>1.7617499999999997</v>
      </c>
      <c r="AG551" s="42">
        <v>2</v>
      </c>
      <c r="AH551" s="38">
        <f t="shared" si="79"/>
        <v>14.413749999999999</v>
      </c>
      <c r="AI551" s="3">
        <v>542</v>
      </c>
    </row>
    <row r="552" spans="1:35" ht="24" customHeight="1" x14ac:dyDescent="0.3">
      <c r="A552" s="40" t="s">
        <v>1482</v>
      </c>
      <c r="B552" s="26">
        <v>0.5</v>
      </c>
      <c r="C552" s="26"/>
      <c r="D552" s="26"/>
      <c r="E552" s="41"/>
      <c r="F552" s="28"/>
      <c r="G552" s="28"/>
      <c r="H552" s="29"/>
      <c r="I552" s="27"/>
      <c r="J552" s="28"/>
      <c r="K552" s="28"/>
      <c r="L552" s="29">
        <v>5</v>
      </c>
      <c r="M552" s="27"/>
      <c r="N552" s="28"/>
      <c r="O552" s="28"/>
      <c r="P552" s="29"/>
      <c r="Q552" s="27"/>
      <c r="R552" s="28"/>
      <c r="S552" s="29"/>
      <c r="T552" s="26"/>
      <c r="U552" s="30">
        <f t="shared" si="74"/>
        <v>5</v>
      </c>
      <c r="V552" s="30">
        <f t="shared" si="75"/>
        <v>1.5</v>
      </c>
      <c r="W552" s="30">
        <f t="shared" si="76"/>
        <v>0</v>
      </c>
      <c r="X552" s="30">
        <f t="shared" si="82"/>
        <v>1.5</v>
      </c>
      <c r="Y552" s="31">
        <v>2</v>
      </c>
      <c r="Z552" s="32"/>
      <c r="AA552" s="33"/>
      <c r="AB552" s="26">
        <v>2</v>
      </c>
      <c r="AC552" s="34">
        <v>30</v>
      </c>
      <c r="AD552" s="35">
        <f t="shared" si="77"/>
        <v>0.6</v>
      </c>
      <c r="AE552" s="35">
        <f t="shared" si="78"/>
        <v>0</v>
      </c>
      <c r="AF552" s="36">
        <f t="shared" si="81"/>
        <v>0.6</v>
      </c>
      <c r="AG552" s="42"/>
      <c r="AH552" s="38">
        <f t="shared" si="79"/>
        <v>2.6</v>
      </c>
      <c r="AI552" s="3">
        <v>543</v>
      </c>
    </row>
    <row r="553" spans="1:35" ht="24" customHeight="1" x14ac:dyDescent="0.3">
      <c r="A553" s="40" t="s">
        <v>1483</v>
      </c>
      <c r="B553" s="26">
        <v>2.8</v>
      </c>
      <c r="C553" s="26">
        <v>0.2</v>
      </c>
      <c r="D553" s="26">
        <v>1.8</v>
      </c>
      <c r="E553" s="41"/>
      <c r="F553" s="28"/>
      <c r="G553" s="28"/>
      <c r="H553" s="29"/>
      <c r="I553" s="27"/>
      <c r="J553" s="28"/>
      <c r="K553" s="28"/>
      <c r="L553" s="29"/>
      <c r="M553" s="27"/>
      <c r="N553" s="28"/>
      <c r="O553" s="28"/>
      <c r="P553" s="29"/>
      <c r="Q553" s="27"/>
      <c r="R553" s="28"/>
      <c r="S553" s="29"/>
      <c r="T553" s="26"/>
      <c r="U553" s="30">
        <f t="shared" si="74"/>
        <v>0</v>
      </c>
      <c r="V553" s="30">
        <f t="shared" si="75"/>
        <v>0</v>
      </c>
      <c r="W553" s="30">
        <f t="shared" si="76"/>
        <v>0</v>
      </c>
      <c r="X553" s="30">
        <f t="shared" si="82"/>
        <v>0</v>
      </c>
      <c r="Y553" s="31"/>
      <c r="Z553" s="32"/>
      <c r="AA553" s="33"/>
      <c r="AB553" s="26">
        <v>0</v>
      </c>
      <c r="AC553" s="34">
        <v>30</v>
      </c>
      <c r="AD553" s="35">
        <f t="shared" si="77"/>
        <v>0</v>
      </c>
      <c r="AE553" s="35">
        <f t="shared" si="78"/>
        <v>0</v>
      </c>
      <c r="AF553" s="36">
        <f t="shared" si="81"/>
        <v>0</v>
      </c>
      <c r="AG553" s="42">
        <v>0.55000000000000004</v>
      </c>
      <c r="AH553" s="38">
        <f t="shared" si="79"/>
        <v>5.35</v>
      </c>
      <c r="AI553" s="39">
        <v>544</v>
      </c>
    </row>
    <row r="554" spans="1:35" ht="24" customHeight="1" x14ac:dyDescent="0.3">
      <c r="A554" s="40" t="s">
        <v>1484</v>
      </c>
      <c r="B554" s="26">
        <v>2.85</v>
      </c>
      <c r="C554" s="26">
        <v>0</v>
      </c>
      <c r="D554" s="26">
        <v>1.25</v>
      </c>
      <c r="E554" s="41"/>
      <c r="F554" s="28"/>
      <c r="G554" s="28"/>
      <c r="H554" s="29"/>
      <c r="I554" s="27"/>
      <c r="J554" s="28"/>
      <c r="K554" s="28"/>
      <c r="L554" s="29"/>
      <c r="M554" s="27"/>
      <c r="N554" s="28"/>
      <c r="O554" s="28"/>
      <c r="P554" s="29"/>
      <c r="Q554" s="27"/>
      <c r="R554" s="28"/>
      <c r="S554" s="29"/>
      <c r="T554" s="26">
        <v>2</v>
      </c>
      <c r="U554" s="30">
        <f t="shared" si="74"/>
        <v>2</v>
      </c>
      <c r="V554" s="30">
        <f t="shared" si="75"/>
        <v>0.6</v>
      </c>
      <c r="W554" s="30">
        <f t="shared" si="76"/>
        <v>0</v>
      </c>
      <c r="X554" s="30">
        <f t="shared" si="82"/>
        <v>0.6</v>
      </c>
      <c r="Y554" s="31">
        <v>2</v>
      </c>
      <c r="Z554" s="32"/>
      <c r="AA554" s="33"/>
      <c r="AB554" s="26">
        <v>1</v>
      </c>
      <c r="AC554" s="34">
        <v>30</v>
      </c>
      <c r="AD554" s="35">
        <f t="shared" si="77"/>
        <v>0.3</v>
      </c>
      <c r="AE554" s="35">
        <f t="shared" si="78"/>
        <v>0</v>
      </c>
      <c r="AF554" s="36">
        <f t="shared" si="81"/>
        <v>0.3</v>
      </c>
      <c r="AG554" s="42"/>
      <c r="AH554" s="38">
        <f t="shared" si="79"/>
        <v>4.9999999999999991</v>
      </c>
      <c r="AI554" s="3">
        <v>545</v>
      </c>
    </row>
    <row r="555" spans="1:35" ht="24" customHeight="1" x14ac:dyDescent="0.3">
      <c r="A555" s="40" t="s">
        <v>1485</v>
      </c>
      <c r="B555" s="26"/>
      <c r="C555" s="26"/>
      <c r="D555" s="26"/>
      <c r="E555" s="41"/>
      <c r="F555" s="28"/>
      <c r="G555" s="28"/>
      <c r="H555" s="29"/>
      <c r="I555" s="27"/>
      <c r="J555" s="28"/>
      <c r="K555" s="28"/>
      <c r="L555" s="29"/>
      <c r="M555" s="27"/>
      <c r="N555" s="28"/>
      <c r="O555" s="28"/>
      <c r="P555" s="29"/>
      <c r="Q555" s="27"/>
      <c r="R555" s="28"/>
      <c r="S555" s="29"/>
      <c r="T555" s="26"/>
      <c r="U555" s="30">
        <f t="shared" si="74"/>
        <v>0</v>
      </c>
      <c r="V555" s="30">
        <f t="shared" si="75"/>
        <v>0</v>
      </c>
      <c r="W555" s="30">
        <f t="shared" si="76"/>
        <v>0</v>
      </c>
      <c r="X555" s="30">
        <f t="shared" si="82"/>
        <v>0</v>
      </c>
      <c r="Y555" s="31">
        <v>2</v>
      </c>
      <c r="Z555" s="32"/>
      <c r="AA555" s="33"/>
      <c r="AB555" s="26">
        <v>2</v>
      </c>
      <c r="AC555" s="34">
        <v>30</v>
      </c>
      <c r="AD555" s="35">
        <f t="shared" si="77"/>
        <v>0.6</v>
      </c>
      <c r="AE555" s="35">
        <f t="shared" si="78"/>
        <v>0</v>
      </c>
      <c r="AF555" s="36">
        <f t="shared" si="81"/>
        <v>0.6</v>
      </c>
      <c r="AG555" s="42"/>
      <c r="AH555" s="38">
        <f t="shared" si="79"/>
        <v>0.6</v>
      </c>
      <c r="AI555" s="3">
        <v>546</v>
      </c>
    </row>
    <row r="556" spans="1:35" ht="24" customHeight="1" x14ac:dyDescent="0.3">
      <c r="A556" s="40" t="s">
        <v>1486</v>
      </c>
      <c r="B556" s="26">
        <v>2.75</v>
      </c>
      <c r="C556" s="26">
        <v>0.3</v>
      </c>
      <c r="D556" s="26"/>
      <c r="E556" s="41"/>
      <c r="F556" s="28"/>
      <c r="G556" s="28"/>
      <c r="H556" s="29"/>
      <c r="I556" s="27"/>
      <c r="J556" s="28"/>
      <c r="K556" s="28"/>
      <c r="L556" s="29"/>
      <c r="M556" s="27"/>
      <c r="N556" s="28"/>
      <c r="O556" s="28"/>
      <c r="P556" s="29"/>
      <c r="Q556" s="27"/>
      <c r="R556" s="28"/>
      <c r="S556" s="29"/>
      <c r="T556" s="26">
        <v>3</v>
      </c>
      <c r="U556" s="30">
        <f t="shared" si="74"/>
        <v>3</v>
      </c>
      <c r="V556" s="30">
        <f t="shared" si="75"/>
        <v>0.89999999999999991</v>
      </c>
      <c r="W556" s="30">
        <f t="shared" si="76"/>
        <v>0.20999999999999996</v>
      </c>
      <c r="X556" s="30">
        <f t="shared" si="82"/>
        <v>1.1099999999999999</v>
      </c>
      <c r="Y556" s="31">
        <v>2</v>
      </c>
      <c r="Z556" s="32"/>
      <c r="AA556" s="33"/>
      <c r="AB556" s="26">
        <v>2</v>
      </c>
      <c r="AC556" s="34">
        <v>30</v>
      </c>
      <c r="AD556" s="35">
        <f t="shared" si="77"/>
        <v>0.6</v>
      </c>
      <c r="AE556" s="35">
        <f t="shared" si="78"/>
        <v>0.13999999999999999</v>
      </c>
      <c r="AF556" s="36">
        <f t="shared" si="81"/>
        <v>0.74</v>
      </c>
      <c r="AG556" s="42">
        <v>0.85</v>
      </c>
      <c r="AH556" s="38">
        <f t="shared" si="79"/>
        <v>5.75</v>
      </c>
      <c r="AI556" s="39">
        <v>547</v>
      </c>
    </row>
    <row r="557" spans="1:35" ht="24" customHeight="1" x14ac:dyDescent="0.3">
      <c r="A557" s="40" t="s">
        <v>1487</v>
      </c>
      <c r="B557" s="26">
        <v>2.4</v>
      </c>
      <c r="C557" s="26">
        <v>0.7</v>
      </c>
      <c r="D557" s="26">
        <v>1.25</v>
      </c>
      <c r="E557" s="41"/>
      <c r="F557" s="28"/>
      <c r="G557" s="28"/>
      <c r="H557" s="29"/>
      <c r="I557" s="27"/>
      <c r="J557" s="28"/>
      <c r="K557" s="28"/>
      <c r="L557" s="29"/>
      <c r="M557" s="27"/>
      <c r="N557" s="28"/>
      <c r="O557" s="28"/>
      <c r="P557" s="29"/>
      <c r="Q557" s="27"/>
      <c r="R557" s="28"/>
      <c r="S557" s="29"/>
      <c r="T557" s="26">
        <v>1</v>
      </c>
      <c r="U557" s="30">
        <f t="shared" si="74"/>
        <v>1</v>
      </c>
      <c r="V557" s="30">
        <f t="shared" si="75"/>
        <v>0.3</v>
      </c>
      <c r="W557" s="30">
        <f t="shared" si="76"/>
        <v>0.1633333333333333</v>
      </c>
      <c r="X557" s="30">
        <f t="shared" si="82"/>
        <v>0.46333333333333326</v>
      </c>
      <c r="Y557" s="31">
        <v>2</v>
      </c>
      <c r="Z557" s="32"/>
      <c r="AA557" s="33"/>
      <c r="AB557" s="26">
        <v>2</v>
      </c>
      <c r="AC557" s="34">
        <v>30</v>
      </c>
      <c r="AD557" s="35">
        <f t="shared" si="77"/>
        <v>0.6</v>
      </c>
      <c r="AE557" s="35">
        <f t="shared" si="78"/>
        <v>0.32666666666666661</v>
      </c>
      <c r="AF557" s="36">
        <f t="shared" si="81"/>
        <v>0.92666666666666653</v>
      </c>
      <c r="AG557" s="42">
        <v>0.45</v>
      </c>
      <c r="AH557" s="38">
        <f t="shared" si="79"/>
        <v>6.1899999999999995</v>
      </c>
      <c r="AI557" s="3">
        <v>548</v>
      </c>
    </row>
    <row r="558" spans="1:35" ht="24" customHeight="1" x14ac:dyDescent="0.3">
      <c r="A558" s="40" t="s">
        <v>1488</v>
      </c>
      <c r="B558" s="26"/>
      <c r="C558" s="26"/>
      <c r="D558" s="26"/>
      <c r="E558" s="41"/>
      <c r="F558" s="28"/>
      <c r="G558" s="28"/>
      <c r="H558" s="29"/>
      <c r="I558" s="27"/>
      <c r="J558" s="28"/>
      <c r="K558" s="28"/>
      <c r="L558" s="29"/>
      <c r="M558" s="27"/>
      <c r="N558" s="28"/>
      <c r="O558" s="28"/>
      <c r="P558" s="29"/>
      <c r="Q558" s="27"/>
      <c r="R558" s="28"/>
      <c r="S558" s="29"/>
      <c r="T558" s="26"/>
      <c r="U558" s="30">
        <f t="shared" si="74"/>
        <v>0</v>
      </c>
      <c r="V558" s="30">
        <f t="shared" si="75"/>
        <v>0</v>
      </c>
      <c r="W558" s="30">
        <f t="shared" si="76"/>
        <v>0</v>
      </c>
      <c r="X558" s="30">
        <f t="shared" si="82"/>
        <v>0</v>
      </c>
      <c r="Y558" s="31">
        <v>2</v>
      </c>
      <c r="Z558" s="32"/>
      <c r="AA558" s="33"/>
      <c r="AB558" s="26">
        <v>2</v>
      </c>
      <c r="AC558" s="34">
        <v>30</v>
      </c>
      <c r="AD558" s="35">
        <f t="shared" si="77"/>
        <v>0.6</v>
      </c>
      <c r="AE558" s="35">
        <f t="shared" si="78"/>
        <v>0</v>
      </c>
      <c r="AF558" s="36">
        <f t="shared" si="81"/>
        <v>0.6</v>
      </c>
      <c r="AG558" s="42"/>
      <c r="AH558" s="38">
        <f t="shared" si="79"/>
        <v>0.6</v>
      </c>
      <c r="AI558" s="3">
        <v>549</v>
      </c>
    </row>
    <row r="559" spans="1:35" ht="24" customHeight="1" x14ac:dyDescent="0.3">
      <c r="A559" s="40" t="s">
        <v>1489</v>
      </c>
      <c r="B559" s="26">
        <v>2.5499999999999998</v>
      </c>
      <c r="C559" s="26"/>
      <c r="D559" s="26"/>
      <c r="E559" s="41"/>
      <c r="F559" s="28"/>
      <c r="G559" s="28"/>
      <c r="H559" s="29"/>
      <c r="I559" s="27"/>
      <c r="J559" s="28"/>
      <c r="K559" s="28"/>
      <c r="L559" s="29">
        <v>5</v>
      </c>
      <c r="M559" s="27"/>
      <c r="N559" s="28"/>
      <c r="O559" s="28"/>
      <c r="P559" s="29"/>
      <c r="Q559" s="27"/>
      <c r="R559" s="28"/>
      <c r="S559" s="29"/>
      <c r="T559" s="26">
        <v>2</v>
      </c>
      <c r="U559" s="30">
        <f t="shared" si="74"/>
        <v>7</v>
      </c>
      <c r="V559" s="30">
        <f t="shared" si="75"/>
        <v>2.1</v>
      </c>
      <c r="W559" s="30">
        <f t="shared" si="76"/>
        <v>0</v>
      </c>
      <c r="X559" s="30">
        <f t="shared" si="82"/>
        <v>2.1</v>
      </c>
      <c r="Y559" s="31">
        <v>2</v>
      </c>
      <c r="Z559" s="32"/>
      <c r="AA559" s="33"/>
      <c r="AB559" s="26">
        <v>2</v>
      </c>
      <c r="AC559" s="34">
        <v>30</v>
      </c>
      <c r="AD559" s="35">
        <f t="shared" si="77"/>
        <v>0.6</v>
      </c>
      <c r="AE559" s="35">
        <f t="shared" si="78"/>
        <v>0</v>
      </c>
      <c r="AF559" s="36">
        <f t="shared" si="81"/>
        <v>0.6</v>
      </c>
      <c r="AG559" s="42">
        <v>0.6</v>
      </c>
      <c r="AH559" s="38">
        <f t="shared" si="79"/>
        <v>5.85</v>
      </c>
      <c r="AI559" s="39">
        <v>550</v>
      </c>
    </row>
    <row r="560" spans="1:35" ht="24" customHeight="1" x14ac:dyDescent="0.3">
      <c r="A560" s="40" t="s">
        <v>1490</v>
      </c>
      <c r="B560" s="26">
        <v>3.0500000000000003</v>
      </c>
      <c r="C560" s="26">
        <v>0.2</v>
      </c>
      <c r="D560" s="26"/>
      <c r="E560" s="41"/>
      <c r="F560" s="28"/>
      <c r="G560" s="28"/>
      <c r="H560" s="29"/>
      <c r="I560" s="27"/>
      <c r="J560" s="28"/>
      <c r="K560" s="28"/>
      <c r="L560" s="29"/>
      <c r="M560" s="27"/>
      <c r="N560" s="28"/>
      <c r="O560" s="28"/>
      <c r="P560" s="29"/>
      <c r="Q560" s="27"/>
      <c r="R560" s="28"/>
      <c r="S560" s="29"/>
      <c r="T560" s="26"/>
      <c r="U560" s="30">
        <f t="shared" si="74"/>
        <v>0</v>
      </c>
      <c r="V560" s="30">
        <f t="shared" si="75"/>
        <v>0</v>
      </c>
      <c r="W560" s="30">
        <f t="shared" si="76"/>
        <v>0</v>
      </c>
      <c r="X560" s="30">
        <f t="shared" si="82"/>
        <v>0</v>
      </c>
      <c r="Y560" s="31"/>
      <c r="Z560" s="32"/>
      <c r="AA560" s="33"/>
      <c r="AB560" s="26">
        <v>0</v>
      </c>
      <c r="AC560" s="34">
        <v>30</v>
      </c>
      <c r="AD560" s="35">
        <f t="shared" si="77"/>
        <v>0</v>
      </c>
      <c r="AE560" s="35">
        <f t="shared" si="78"/>
        <v>0</v>
      </c>
      <c r="AF560" s="36">
        <f t="shared" si="81"/>
        <v>0</v>
      </c>
      <c r="AG560" s="42">
        <v>0.6</v>
      </c>
      <c r="AH560" s="38">
        <f t="shared" si="79"/>
        <v>3.8500000000000005</v>
      </c>
      <c r="AI560" s="3">
        <v>551</v>
      </c>
    </row>
    <row r="561" spans="1:35" ht="24" customHeight="1" x14ac:dyDescent="0.3">
      <c r="A561" s="40" t="s">
        <v>1491</v>
      </c>
      <c r="B561" s="26">
        <v>2.5</v>
      </c>
      <c r="C561" s="26"/>
      <c r="D561" s="26"/>
      <c r="E561" s="41"/>
      <c r="F561" s="28"/>
      <c r="G561" s="28"/>
      <c r="H561" s="29"/>
      <c r="I561" s="27"/>
      <c r="J561" s="28"/>
      <c r="K561" s="28"/>
      <c r="L561" s="29"/>
      <c r="M561" s="27"/>
      <c r="N561" s="28"/>
      <c r="O561" s="28"/>
      <c r="P561" s="29"/>
      <c r="Q561" s="27"/>
      <c r="R561" s="28"/>
      <c r="S561" s="29"/>
      <c r="T561" s="26"/>
      <c r="U561" s="30">
        <f t="shared" si="74"/>
        <v>0</v>
      </c>
      <c r="V561" s="30">
        <f t="shared" si="75"/>
        <v>0</v>
      </c>
      <c r="W561" s="30">
        <f t="shared" si="76"/>
        <v>0</v>
      </c>
      <c r="X561" s="30">
        <f t="shared" si="82"/>
        <v>0</v>
      </c>
      <c r="Y561" s="31">
        <v>2</v>
      </c>
      <c r="Z561" s="32"/>
      <c r="AA561" s="33"/>
      <c r="AB561" s="26">
        <v>2</v>
      </c>
      <c r="AC561" s="34">
        <v>30</v>
      </c>
      <c r="AD561" s="35">
        <f t="shared" si="77"/>
        <v>0.6</v>
      </c>
      <c r="AE561" s="35">
        <f t="shared" si="78"/>
        <v>0</v>
      </c>
      <c r="AF561" s="36">
        <f t="shared" si="81"/>
        <v>0.6</v>
      </c>
      <c r="AG561" s="42">
        <v>0.6</v>
      </c>
      <c r="AH561" s="38">
        <f t="shared" si="79"/>
        <v>3.7</v>
      </c>
      <c r="AI561" s="3">
        <v>552</v>
      </c>
    </row>
    <row r="562" spans="1:35" ht="24" customHeight="1" x14ac:dyDescent="0.3">
      <c r="A562" s="40" t="s">
        <v>1492</v>
      </c>
      <c r="B562" s="26">
        <v>2.7</v>
      </c>
      <c r="C562" s="26">
        <v>0</v>
      </c>
      <c r="D562" s="26">
        <v>0.85</v>
      </c>
      <c r="E562" s="41"/>
      <c r="F562" s="28"/>
      <c r="G562" s="28"/>
      <c r="H562" s="29"/>
      <c r="I562" s="27"/>
      <c r="J562" s="28"/>
      <c r="K562" s="28"/>
      <c r="L562" s="29"/>
      <c r="M562" s="27"/>
      <c r="N562" s="28"/>
      <c r="O562" s="28"/>
      <c r="P562" s="29"/>
      <c r="Q562" s="27"/>
      <c r="R562" s="28"/>
      <c r="S562" s="29"/>
      <c r="T562" s="26"/>
      <c r="U562" s="30">
        <f t="shared" si="74"/>
        <v>0</v>
      </c>
      <c r="V562" s="30">
        <f t="shared" si="75"/>
        <v>0</v>
      </c>
      <c r="W562" s="30">
        <f t="shared" si="76"/>
        <v>0</v>
      </c>
      <c r="X562" s="30">
        <f t="shared" si="82"/>
        <v>0</v>
      </c>
      <c r="Y562" s="31">
        <v>2</v>
      </c>
      <c r="Z562" s="32"/>
      <c r="AA562" s="33"/>
      <c r="AB562" s="26">
        <v>2</v>
      </c>
      <c r="AC562" s="34">
        <v>30</v>
      </c>
      <c r="AD562" s="35">
        <f t="shared" si="77"/>
        <v>0.6</v>
      </c>
      <c r="AE562" s="35">
        <f t="shared" si="78"/>
        <v>0</v>
      </c>
      <c r="AF562" s="36">
        <f t="shared" si="81"/>
        <v>0.6</v>
      </c>
      <c r="AG562" s="42">
        <v>0.85</v>
      </c>
      <c r="AH562" s="38">
        <f t="shared" si="79"/>
        <v>5</v>
      </c>
      <c r="AI562" s="39">
        <v>553</v>
      </c>
    </row>
    <row r="563" spans="1:35" ht="24" customHeight="1" x14ac:dyDescent="0.3">
      <c r="A563" s="40" t="s">
        <v>1493</v>
      </c>
      <c r="B563" s="26">
        <v>2.95</v>
      </c>
      <c r="C563" s="26">
        <v>0</v>
      </c>
      <c r="D563" s="26">
        <v>2</v>
      </c>
      <c r="E563" s="41"/>
      <c r="F563" s="28"/>
      <c r="G563" s="28"/>
      <c r="H563" s="29"/>
      <c r="I563" s="27"/>
      <c r="J563" s="28"/>
      <c r="K563" s="28"/>
      <c r="L563" s="29"/>
      <c r="M563" s="27"/>
      <c r="N563" s="28"/>
      <c r="O563" s="28"/>
      <c r="P563" s="29"/>
      <c r="Q563" s="27"/>
      <c r="R563" s="28"/>
      <c r="S563" s="29"/>
      <c r="T563" s="26"/>
      <c r="U563" s="30">
        <f t="shared" si="74"/>
        <v>0</v>
      </c>
      <c r="V563" s="30">
        <f t="shared" si="75"/>
        <v>0</v>
      </c>
      <c r="W563" s="30">
        <f t="shared" si="76"/>
        <v>0</v>
      </c>
      <c r="X563" s="30">
        <f t="shared" si="82"/>
        <v>0</v>
      </c>
      <c r="Y563" s="31">
        <v>2</v>
      </c>
      <c r="Z563" s="32"/>
      <c r="AA563" s="33"/>
      <c r="AB563" s="26">
        <v>2</v>
      </c>
      <c r="AC563" s="34">
        <v>30</v>
      </c>
      <c r="AD563" s="35">
        <f t="shared" si="77"/>
        <v>0.6</v>
      </c>
      <c r="AE563" s="35">
        <f t="shared" si="78"/>
        <v>0</v>
      </c>
      <c r="AF563" s="36">
        <v>2</v>
      </c>
      <c r="AG563" s="42"/>
      <c r="AH563" s="38">
        <f t="shared" si="79"/>
        <v>6.95</v>
      </c>
      <c r="AI563" s="3">
        <v>554</v>
      </c>
    </row>
    <row r="564" spans="1:35" ht="24" customHeight="1" x14ac:dyDescent="0.3">
      <c r="A564" s="40" t="s">
        <v>1494</v>
      </c>
      <c r="B564" s="26">
        <v>2.4</v>
      </c>
      <c r="C564" s="26">
        <v>0.2</v>
      </c>
      <c r="D564" s="26"/>
      <c r="E564" s="41"/>
      <c r="F564" s="28"/>
      <c r="G564" s="28"/>
      <c r="H564" s="29"/>
      <c r="I564" s="27"/>
      <c r="J564" s="28"/>
      <c r="K564" s="28"/>
      <c r="L564" s="29"/>
      <c r="M564" s="27"/>
      <c r="N564" s="28"/>
      <c r="O564" s="28"/>
      <c r="P564" s="29"/>
      <c r="Q564" s="27"/>
      <c r="R564" s="28"/>
      <c r="S564" s="29"/>
      <c r="T564" s="26">
        <v>0</v>
      </c>
      <c r="U564" s="30">
        <f t="shared" si="74"/>
        <v>0</v>
      </c>
      <c r="V564" s="30">
        <f t="shared" si="75"/>
        <v>0</v>
      </c>
      <c r="W564" s="30">
        <f t="shared" si="76"/>
        <v>0</v>
      </c>
      <c r="X564" s="30">
        <f t="shared" si="82"/>
        <v>0</v>
      </c>
      <c r="Y564" s="31">
        <v>2</v>
      </c>
      <c r="Z564" s="32"/>
      <c r="AA564" s="33"/>
      <c r="AB564" s="26">
        <v>1.33</v>
      </c>
      <c r="AC564" s="34">
        <v>30</v>
      </c>
      <c r="AD564" s="35">
        <f t="shared" si="77"/>
        <v>0.39900000000000002</v>
      </c>
      <c r="AE564" s="35">
        <f t="shared" si="78"/>
        <v>6.2066666666666666E-2</v>
      </c>
      <c r="AF564" s="36">
        <f t="shared" ref="AF564:AF577" si="83">IFERROR(AD564+AE564,"-")</f>
        <v>0.46106666666666668</v>
      </c>
      <c r="AG564" s="42"/>
      <c r="AH564" s="38">
        <f t="shared" si="79"/>
        <v>3.0610666666666666</v>
      </c>
      <c r="AI564" s="3">
        <v>555</v>
      </c>
    </row>
    <row r="565" spans="1:35" ht="24" customHeight="1" x14ac:dyDescent="0.3">
      <c r="A565" s="40" t="s">
        <v>1495</v>
      </c>
      <c r="B565" s="26">
        <v>3.55</v>
      </c>
      <c r="C565" s="26">
        <v>3</v>
      </c>
      <c r="D565" s="26">
        <v>2</v>
      </c>
      <c r="E565" s="41"/>
      <c r="F565" s="28"/>
      <c r="G565" s="28"/>
      <c r="H565" s="29"/>
      <c r="I565" s="27"/>
      <c r="J565" s="28"/>
      <c r="K565" s="28"/>
      <c r="L565" s="29"/>
      <c r="M565" s="27"/>
      <c r="N565" s="28"/>
      <c r="O565" s="28"/>
      <c r="P565" s="29"/>
      <c r="Q565" s="27"/>
      <c r="R565" s="28"/>
      <c r="S565" s="29"/>
      <c r="T565" s="26">
        <v>4</v>
      </c>
      <c r="U565" s="30">
        <f t="shared" si="74"/>
        <v>4</v>
      </c>
      <c r="V565" s="30">
        <f t="shared" si="75"/>
        <v>1.2</v>
      </c>
      <c r="W565" s="30">
        <f t="shared" si="76"/>
        <v>2.7999999999999994</v>
      </c>
      <c r="X565" s="30">
        <f t="shared" si="82"/>
        <v>3.9999999999999991</v>
      </c>
      <c r="Y565" s="31">
        <v>2</v>
      </c>
      <c r="Z565" s="32"/>
      <c r="AA565" s="33"/>
      <c r="AB565" s="26">
        <v>2</v>
      </c>
      <c r="AC565" s="34">
        <v>30</v>
      </c>
      <c r="AD565" s="35">
        <f t="shared" si="77"/>
        <v>0.6</v>
      </c>
      <c r="AE565" s="35">
        <f t="shared" si="78"/>
        <v>1.3999999999999997</v>
      </c>
      <c r="AF565" s="36">
        <f t="shared" si="83"/>
        <v>1.9999999999999996</v>
      </c>
      <c r="AG565" s="42">
        <v>2</v>
      </c>
      <c r="AH565" s="38">
        <f t="shared" si="79"/>
        <v>16.55</v>
      </c>
      <c r="AI565" s="39">
        <v>556</v>
      </c>
    </row>
    <row r="566" spans="1:35" ht="24" customHeight="1" x14ac:dyDescent="0.3">
      <c r="A566" s="40" t="s">
        <v>1496</v>
      </c>
      <c r="B566" s="26">
        <v>1.95</v>
      </c>
      <c r="C566" s="26">
        <v>0.2</v>
      </c>
      <c r="D566" s="26"/>
      <c r="E566" s="41"/>
      <c r="F566" s="28"/>
      <c r="G566" s="28"/>
      <c r="H566" s="29"/>
      <c r="I566" s="27"/>
      <c r="J566" s="28"/>
      <c r="K566" s="28"/>
      <c r="L566" s="29"/>
      <c r="M566" s="27"/>
      <c r="N566" s="28"/>
      <c r="O566" s="28"/>
      <c r="P566" s="29"/>
      <c r="Q566" s="27"/>
      <c r="R566" s="28"/>
      <c r="S566" s="29"/>
      <c r="T566" s="26"/>
      <c r="U566" s="30">
        <f t="shared" si="74"/>
        <v>0</v>
      </c>
      <c r="V566" s="30">
        <f t="shared" si="75"/>
        <v>0</v>
      </c>
      <c r="W566" s="30">
        <f t="shared" si="76"/>
        <v>0</v>
      </c>
      <c r="X566" s="30">
        <f t="shared" si="82"/>
        <v>0</v>
      </c>
      <c r="Y566" s="31"/>
      <c r="Z566" s="32"/>
      <c r="AA566" s="33"/>
      <c r="AB566" s="26">
        <v>0</v>
      </c>
      <c r="AC566" s="34">
        <v>30</v>
      </c>
      <c r="AD566" s="35">
        <f t="shared" si="77"/>
        <v>0</v>
      </c>
      <c r="AE566" s="35">
        <f t="shared" si="78"/>
        <v>0</v>
      </c>
      <c r="AF566" s="36">
        <f t="shared" si="83"/>
        <v>0</v>
      </c>
      <c r="AG566" s="42">
        <v>0.75</v>
      </c>
      <c r="AH566" s="38">
        <f t="shared" si="79"/>
        <v>2.9</v>
      </c>
      <c r="AI566" s="3">
        <v>557</v>
      </c>
    </row>
    <row r="567" spans="1:35" ht="24" customHeight="1" x14ac:dyDescent="0.3">
      <c r="A567" s="40" t="s">
        <v>1497</v>
      </c>
      <c r="B567" s="26">
        <v>0.5</v>
      </c>
      <c r="C567" s="26">
        <v>0</v>
      </c>
      <c r="D567" s="26"/>
      <c r="E567" s="41"/>
      <c r="F567" s="28"/>
      <c r="G567" s="28"/>
      <c r="H567" s="29"/>
      <c r="I567" s="27"/>
      <c r="J567" s="28"/>
      <c r="K567" s="28"/>
      <c r="L567" s="29"/>
      <c r="M567" s="27"/>
      <c r="N567" s="28"/>
      <c r="O567" s="28"/>
      <c r="P567" s="29"/>
      <c r="Q567" s="27"/>
      <c r="R567" s="28"/>
      <c r="S567" s="29"/>
      <c r="T567" s="26"/>
      <c r="U567" s="30">
        <f t="shared" si="74"/>
        <v>0</v>
      </c>
      <c r="V567" s="30">
        <f t="shared" si="75"/>
        <v>0</v>
      </c>
      <c r="W567" s="30">
        <f t="shared" si="76"/>
        <v>0</v>
      </c>
      <c r="X567" s="30">
        <f t="shared" si="82"/>
        <v>0</v>
      </c>
      <c r="Y567" s="31">
        <v>2</v>
      </c>
      <c r="Z567" s="32"/>
      <c r="AA567" s="33"/>
      <c r="AB567" s="26">
        <v>2</v>
      </c>
      <c r="AC567" s="34">
        <v>30</v>
      </c>
      <c r="AD567" s="35">
        <f t="shared" si="77"/>
        <v>0.6</v>
      </c>
      <c r="AE567" s="35">
        <f t="shared" si="78"/>
        <v>0</v>
      </c>
      <c r="AF567" s="36">
        <f t="shared" si="83"/>
        <v>0.6</v>
      </c>
      <c r="AG567" s="42"/>
      <c r="AH567" s="38">
        <f t="shared" si="79"/>
        <v>1.1000000000000001</v>
      </c>
      <c r="AI567" s="3">
        <v>558</v>
      </c>
    </row>
    <row r="568" spans="1:35" ht="24" customHeight="1" x14ac:dyDescent="0.3">
      <c r="A568" s="40" t="s">
        <v>1498</v>
      </c>
      <c r="B568" s="26">
        <v>2.9</v>
      </c>
      <c r="C568" s="26">
        <v>0.45</v>
      </c>
      <c r="D568" s="26"/>
      <c r="E568" s="41"/>
      <c r="F568" s="28"/>
      <c r="G568" s="28"/>
      <c r="H568" s="29"/>
      <c r="I568" s="27"/>
      <c r="J568" s="28"/>
      <c r="K568" s="28"/>
      <c r="L568" s="29"/>
      <c r="M568" s="27"/>
      <c r="N568" s="28"/>
      <c r="O568" s="28"/>
      <c r="P568" s="29"/>
      <c r="Q568" s="27"/>
      <c r="R568" s="28"/>
      <c r="S568" s="29"/>
      <c r="T568" s="26">
        <v>2</v>
      </c>
      <c r="U568" s="30">
        <f t="shared" si="74"/>
        <v>2</v>
      </c>
      <c r="V568" s="30">
        <f t="shared" si="75"/>
        <v>0.6</v>
      </c>
      <c r="W568" s="30">
        <f t="shared" si="76"/>
        <v>0.21</v>
      </c>
      <c r="X568" s="30">
        <f t="shared" si="82"/>
        <v>0.80999999999999994</v>
      </c>
      <c r="Y568" s="31">
        <v>2</v>
      </c>
      <c r="Z568" s="32"/>
      <c r="AA568" s="33"/>
      <c r="AB568" s="26">
        <v>2</v>
      </c>
      <c r="AC568" s="34">
        <v>30</v>
      </c>
      <c r="AD568" s="35">
        <f t="shared" si="77"/>
        <v>0.6</v>
      </c>
      <c r="AE568" s="35">
        <f t="shared" si="78"/>
        <v>0.21</v>
      </c>
      <c r="AF568" s="36">
        <f t="shared" si="83"/>
        <v>0.80999999999999994</v>
      </c>
      <c r="AG568" s="42">
        <v>0.7</v>
      </c>
      <c r="AH568" s="38">
        <f t="shared" si="79"/>
        <v>5.67</v>
      </c>
      <c r="AI568" s="39">
        <v>559</v>
      </c>
    </row>
    <row r="569" spans="1:35" ht="24" customHeight="1" x14ac:dyDescent="0.3">
      <c r="A569" s="40" t="s">
        <v>1499</v>
      </c>
      <c r="B569" s="26"/>
      <c r="C569" s="26"/>
      <c r="D569" s="26"/>
      <c r="E569" s="41"/>
      <c r="F569" s="28"/>
      <c r="G569" s="28"/>
      <c r="H569" s="29"/>
      <c r="I569" s="27"/>
      <c r="J569" s="28"/>
      <c r="K569" s="28"/>
      <c r="L569" s="29"/>
      <c r="M569" s="27"/>
      <c r="N569" s="28"/>
      <c r="O569" s="28"/>
      <c r="P569" s="29"/>
      <c r="Q569" s="27"/>
      <c r="R569" s="28"/>
      <c r="S569" s="29"/>
      <c r="T569" s="26"/>
      <c r="U569" s="30">
        <f t="shared" si="74"/>
        <v>0</v>
      </c>
      <c r="V569" s="30">
        <f t="shared" si="75"/>
        <v>0</v>
      </c>
      <c r="W569" s="30">
        <f t="shared" si="76"/>
        <v>0</v>
      </c>
      <c r="X569" s="30">
        <f t="shared" si="82"/>
        <v>0</v>
      </c>
      <c r="Y569" s="31">
        <v>2</v>
      </c>
      <c r="Z569" s="32"/>
      <c r="AA569" s="33"/>
      <c r="AB569" s="26">
        <v>0</v>
      </c>
      <c r="AC569" s="34">
        <v>30</v>
      </c>
      <c r="AD569" s="35">
        <f t="shared" si="77"/>
        <v>0</v>
      </c>
      <c r="AE569" s="35">
        <f t="shared" si="78"/>
        <v>0</v>
      </c>
      <c r="AF569" s="36">
        <f t="shared" si="83"/>
        <v>0</v>
      </c>
      <c r="AG569" s="42"/>
      <c r="AH569" s="38">
        <f t="shared" si="79"/>
        <v>0</v>
      </c>
      <c r="AI569" s="3">
        <v>560</v>
      </c>
    </row>
    <row r="570" spans="1:35" ht="24" customHeight="1" x14ac:dyDescent="0.3">
      <c r="A570" s="40" t="s">
        <v>1500</v>
      </c>
      <c r="B570" s="26">
        <v>3.2</v>
      </c>
      <c r="C570" s="26">
        <v>1</v>
      </c>
      <c r="D570" s="26">
        <v>2</v>
      </c>
      <c r="E570" s="41"/>
      <c r="F570" s="28"/>
      <c r="G570" s="28"/>
      <c r="H570" s="29"/>
      <c r="I570" s="27"/>
      <c r="J570" s="28"/>
      <c r="K570" s="28"/>
      <c r="L570" s="29"/>
      <c r="M570" s="27"/>
      <c r="N570" s="28"/>
      <c r="O570" s="28"/>
      <c r="P570" s="29"/>
      <c r="Q570" s="27"/>
      <c r="R570" s="28"/>
      <c r="S570" s="29"/>
      <c r="T570" s="26">
        <v>4</v>
      </c>
      <c r="U570" s="30">
        <f t="shared" si="74"/>
        <v>4</v>
      </c>
      <c r="V570" s="30">
        <f t="shared" si="75"/>
        <v>1.2</v>
      </c>
      <c r="W570" s="30">
        <f t="shared" si="76"/>
        <v>0.93333333333333324</v>
      </c>
      <c r="X570" s="30">
        <f t="shared" si="82"/>
        <v>2.1333333333333333</v>
      </c>
      <c r="Y570" s="31">
        <v>2</v>
      </c>
      <c r="Z570" s="32"/>
      <c r="AA570" s="33"/>
      <c r="AB570" s="26">
        <v>2</v>
      </c>
      <c r="AC570" s="34">
        <v>30</v>
      </c>
      <c r="AD570" s="35">
        <f t="shared" si="77"/>
        <v>0.6</v>
      </c>
      <c r="AE570" s="35">
        <f t="shared" si="78"/>
        <v>0.46666666666666662</v>
      </c>
      <c r="AF570" s="36">
        <f t="shared" si="83"/>
        <v>1.0666666666666667</v>
      </c>
      <c r="AG570" s="42">
        <v>0.8</v>
      </c>
      <c r="AH570" s="38">
        <f t="shared" si="79"/>
        <v>10.200000000000001</v>
      </c>
      <c r="AI570" s="3">
        <v>561</v>
      </c>
    </row>
    <row r="571" spans="1:35" ht="24" customHeight="1" x14ac:dyDescent="0.3">
      <c r="A571" s="40" t="s">
        <v>1501</v>
      </c>
      <c r="B571" s="26">
        <v>3.35</v>
      </c>
      <c r="C571" s="26">
        <v>1.74</v>
      </c>
      <c r="D571" s="26">
        <v>0.95</v>
      </c>
      <c r="E571" s="41"/>
      <c r="F571" s="28"/>
      <c r="G571" s="28"/>
      <c r="H571" s="29"/>
      <c r="I571" s="27"/>
      <c r="J571" s="28"/>
      <c r="K571" s="28"/>
      <c r="L571" s="29"/>
      <c r="M571" s="27"/>
      <c r="N571" s="28"/>
      <c r="O571" s="28"/>
      <c r="P571" s="29"/>
      <c r="Q571" s="27"/>
      <c r="R571" s="28"/>
      <c r="S571" s="29"/>
      <c r="T571" s="26">
        <v>4</v>
      </c>
      <c r="U571" s="30">
        <f t="shared" si="74"/>
        <v>4</v>
      </c>
      <c r="V571" s="30">
        <f t="shared" si="75"/>
        <v>1.2</v>
      </c>
      <c r="W571" s="30">
        <f t="shared" si="76"/>
        <v>1.6239999999999999</v>
      </c>
      <c r="X571" s="30">
        <f t="shared" si="82"/>
        <v>2.8239999999999998</v>
      </c>
      <c r="Y571" s="31">
        <v>2</v>
      </c>
      <c r="Z571" s="32"/>
      <c r="AA571" s="33"/>
      <c r="AB571" s="26">
        <v>2</v>
      </c>
      <c r="AC571" s="34">
        <v>30</v>
      </c>
      <c r="AD571" s="35">
        <f t="shared" si="77"/>
        <v>0.6</v>
      </c>
      <c r="AE571" s="35">
        <f t="shared" si="78"/>
        <v>0.81199999999999994</v>
      </c>
      <c r="AF571" s="36">
        <f t="shared" si="83"/>
        <v>1.4119999999999999</v>
      </c>
      <c r="AG571" s="42">
        <v>1.6</v>
      </c>
      <c r="AH571" s="38">
        <f t="shared" si="79"/>
        <v>11.875999999999999</v>
      </c>
      <c r="AI571" s="39">
        <v>562</v>
      </c>
    </row>
    <row r="572" spans="1:35" ht="24" customHeight="1" x14ac:dyDescent="0.3">
      <c r="A572" s="40" t="s">
        <v>1502</v>
      </c>
      <c r="B572" s="26">
        <v>3.15</v>
      </c>
      <c r="C572" s="26">
        <v>0.7</v>
      </c>
      <c r="D572" s="26">
        <v>1.8</v>
      </c>
      <c r="E572" s="41"/>
      <c r="F572" s="28"/>
      <c r="G572" s="28"/>
      <c r="H572" s="29"/>
      <c r="I572" s="27"/>
      <c r="J572" s="28"/>
      <c r="K572" s="28"/>
      <c r="L572" s="29"/>
      <c r="M572" s="27"/>
      <c r="N572" s="28"/>
      <c r="O572" s="28"/>
      <c r="P572" s="29"/>
      <c r="Q572" s="27"/>
      <c r="R572" s="28"/>
      <c r="S572" s="29"/>
      <c r="T572" s="26">
        <v>3.86</v>
      </c>
      <c r="U572" s="30">
        <f t="shared" si="74"/>
        <v>3.86</v>
      </c>
      <c r="V572" s="30">
        <f t="shared" si="75"/>
        <v>1.1579999999999999</v>
      </c>
      <c r="W572" s="30">
        <f t="shared" si="76"/>
        <v>0.63046666666666662</v>
      </c>
      <c r="X572" s="30">
        <f t="shared" si="82"/>
        <v>1.7884666666666664</v>
      </c>
      <c r="Y572" s="31">
        <v>2</v>
      </c>
      <c r="Z572" s="32"/>
      <c r="AA572" s="33"/>
      <c r="AB572" s="26">
        <v>2</v>
      </c>
      <c r="AC572" s="34">
        <v>30</v>
      </c>
      <c r="AD572" s="35">
        <f t="shared" si="77"/>
        <v>0.6</v>
      </c>
      <c r="AE572" s="35">
        <f t="shared" si="78"/>
        <v>0.32666666666666661</v>
      </c>
      <c r="AF572" s="36">
        <f t="shared" si="83"/>
        <v>0.92666666666666653</v>
      </c>
      <c r="AG572" s="42">
        <v>0.75</v>
      </c>
      <c r="AH572" s="38">
        <f t="shared" si="79"/>
        <v>9.1151333333333326</v>
      </c>
      <c r="AI572" s="3">
        <v>563</v>
      </c>
    </row>
    <row r="573" spans="1:35" ht="24" customHeight="1" x14ac:dyDescent="0.3">
      <c r="A573" s="40" t="s">
        <v>1503</v>
      </c>
      <c r="B573" s="26">
        <v>3.15</v>
      </c>
      <c r="C573" s="26">
        <v>1.04</v>
      </c>
      <c r="D573" s="26">
        <v>2</v>
      </c>
      <c r="E573" s="41"/>
      <c r="F573" s="28"/>
      <c r="G573" s="28"/>
      <c r="H573" s="29"/>
      <c r="I573" s="27"/>
      <c r="J573" s="28"/>
      <c r="K573" s="28"/>
      <c r="L573" s="29"/>
      <c r="M573" s="27"/>
      <c r="N573" s="28"/>
      <c r="O573" s="28"/>
      <c r="P573" s="29"/>
      <c r="Q573" s="27"/>
      <c r="R573" s="28"/>
      <c r="S573" s="29"/>
      <c r="T573" s="26">
        <v>1</v>
      </c>
      <c r="U573" s="30">
        <f t="shared" si="74"/>
        <v>1</v>
      </c>
      <c r="V573" s="30">
        <f t="shared" si="75"/>
        <v>0.3</v>
      </c>
      <c r="W573" s="30">
        <f t="shared" si="76"/>
        <v>0.24266666666666667</v>
      </c>
      <c r="X573" s="30">
        <f t="shared" si="82"/>
        <v>0.54266666666666663</v>
      </c>
      <c r="Y573" s="31">
        <v>2</v>
      </c>
      <c r="Z573" s="32"/>
      <c r="AA573" s="33"/>
      <c r="AB573" s="26">
        <v>2</v>
      </c>
      <c r="AC573" s="34">
        <v>30</v>
      </c>
      <c r="AD573" s="35">
        <f t="shared" si="77"/>
        <v>0.6</v>
      </c>
      <c r="AE573" s="35">
        <f t="shared" si="78"/>
        <v>0.48533333333333334</v>
      </c>
      <c r="AF573" s="36">
        <f t="shared" si="83"/>
        <v>1.0853333333333333</v>
      </c>
      <c r="AG573" s="42">
        <v>0.95</v>
      </c>
      <c r="AH573" s="38">
        <f t="shared" si="79"/>
        <v>8.7679999999999989</v>
      </c>
      <c r="AI573" s="3">
        <v>564</v>
      </c>
    </row>
    <row r="574" spans="1:35" ht="24" customHeight="1" x14ac:dyDescent="0.3">
      <c r="A574" s="40" t="s">
        <v>1504</v>
      </c>
      <c r="B574" s="26">
        <v>2.5499999999999998</v>
      </c>
      <c r="C574" s="26">
        <v>0.7</v>
      </c>
      <c r="D574" s="26">
        <v>2</v>
      </c>
      <c r="E574" s="41"/>
      <c r="F574" s="28"/>
      <c r="G574" s="28"/>
      <c r="H574" s="29"/>
      <c r="I574" s="27"/>
      <c r="J574" s="28"/>
      <c r="K574" s="28"/>
      <c r="L574" s="29"/>
      <c r="M574" s="27"/>
      <c r="N574" s="28"/>
      <c r="O574" s="28"/>
      <c r="P574" s="29"/>
      <c r="Q574" s="27"/>
      <c r="R574" s="28"/>
      <c r="S574" s="29"/>
      <c r="T574" s="26"/>
      <c r="U574" s="30">
        <f t="shared" si="74"/>
        <v>0</v>
      </c>
      <c r="V574" s="30">
        <f t="shared" si="75"/>
        <v>0</v>
      </c>
      <c r="W574" s="30">
        <f t="shared" si="76"/>
        <v>0</v>
      </c>
      <c r="X574" s="30">
        <f t="shared" si="82"/>
        <v>0</v>
      </c>
      <c r="Y574" s="31">
        <v>2</v>
      </c>
      <c r="Z574" s="32"/>
      <c r="AA574" s="33"/>
      <c r="AB574" s="26">
        <v>2</v>
      </c>
      <c r="AC574" s="34">
        <v>30</v>
      </c>
      <c r="AD574" s="35">
        <f t="shared" si="77"/>
        <v>0.6</v>
      </c>
      <c r="AE574" s="35">
        <f t="shared" si="78"/>
        <v>0.32666666666666661</v>
      </c>
      <c r="AF574" s="36">
        <f t="shared" si="83"/>
        <v>0.92666666666666653</v>
      </c>
      <c r="AG574" s="42">
        <v>1.2</v>
      </c>
      <c r="AH574" s="38">
        <f t="shared" si="79"/>
        <v>7.3766666666666669</v>
      </c>
      <c r="AI574" s="39">
        <v>565</v>
      </c>
    </row>
    <row r="575" spans="1:35" ht="24" customHeight="1" x14ac:dyDescent="0.3">
      <c r="A575" s="40" t="s">
        <v>1505</v>
      </c>
      <c r="B575" s="26"/>
      <c r="C575" s="26"/>
      <c r="D575" s="26"/>
      <c r="E575" s="41"/>
      <c r="F575" s="28"/>
      <c r="G575" s="28"/>
      <c r="H575" s="29"/>
      <c r="I575" s="27"/>
      <c r="J575" s="28"/>
      <c r="K575" s="28"/>
      <c r="L575" s="29"/>
      <c r="M575" s="27"/>
      <c r="N575" s="28"/>
      <c r="O575" s="28"/>
      <c r="P575" s="29"/>
      <c r="Q575" s="27"/>
      <c r="R575" s="28"/>
      <c r="S575" s="29"/>
      <c r="T575" s="26"/>
      <c r="U575" s="30">
        <f t="shared" si="74"/>
        <v>0</v>
      </c>
      <c r="V575" s="30">
        <f t="shared" si="75"/>
        <v>0</v>
      </c>
      <c r="W575" s="30">
        <f t="shared" si="76"/>
        <v>0</v>
      </c>
      <c r="X575" s="30">
        <f t="shared" si="82"/>
        <v>0</v>
      </c>
      <c r="Y575" s="31">
        <v>2</v>
      </c>
      <c r="Z575" s="32"/>
      <c r="AA575" s="33"/>
      <c r="AB575" s="26">
        <v>2</v>
      </c>
      <c r="AC575" s="34">
        <v>30</v>
      </c>
      <c r="AD575" s="35">
        <f t="shared" si="77"/>
        <v>0.6</v>
      </c>
      <c r="AE575" s="35">
        <f t="shared" si="78"/>
        <v>0</v>
      </c>
      <c r="AF575" s="36">
        <f t="shared" si="83"/>
        <v>0.6</v>
      </c>
      <c r="AG575" s="42"/>
      <c r="AH575" s="38">
        <f t="shared" si="79"/>
        <v>0.6</v>
      </c>
      <c r="AI575" s="3">
        <v>566</v>
      </c>
    </row>
    <row r="576" spans="1:35" ht="24" customHeight="1" x14ac:dyDescent="0.3">
      <c r="A576" s="40" t="s">
        <v>1506</v>
      </c>
      <c r="B576" s="26">
        <v>1.6</v>
      </c>
      <c r="C576" s="26">
        <v>0</v>
      </c>
      <c r="D576" s="26"/>
      <c r="E576" s="41"/>
      <c r="F576" s="28"/>
      <c r="G576" s="28"/>
      <c r="H576" s="29"/>
      <c r="I576" s="27"/>
      <c r="J576" s="28"/>
      <c r="K576" s="28"/>
      <c r="L576" s="29"/>
      <c r="M576" s="27"/>
      <c r="N576" s="28"/>
      <c r="O576" s="28"/>
      <c r="P576" s="29"/>
      <c r="Q576" s="27"/>
      <c r="R576" s="28"/>
      <c r="S576" s="29"/>
      <c r="T576" s="26"/>
      <c r="U576" s="30">
        <f t="shared" si="74"/>
        <v>0</v>
      </c>
      <c r="V576" s="30">
        <f t="shared" si="75"/>
        <v>0</v>
      </c>
      <c r="W576" s="30">
        <f t="shared" si="76"/>
        <v>0</v>
      </c>
      <c r="X576" s="30">
        <f t="shared" si="82"/>
        <v>0</v>
      </c>
      <c r="Y576" s="31">
        <v>2</v>
      </c>
      <c r="Z576" s="32"/>
      <c r="AA576" s="33"/>
      <c r="AB576" s="26">
        <v>2</v>
      </c>
      <c r="AC576" s="34">
        <v>30</v>
      </c>
      <c r="AD576" s="35">
        <f t="shared" si="77"/>
        <v>0.6</v>
      </c>
      <c r="AE576" s="35">
        <f t="shared" si="78"/>
        <v>0</v>
      </c>
      <c r="AF576" s="36">
        <f t="shared" si="83"/>
        <v>0.6</v>
      </c>
      <c r="AG576" s="42"/>
      <c r="AH576" s="38">
        <f t="shared" si="79"/>
        <v>2.2000000000000002</v>
      </c>
      <c r="AI576" s="3">
        <v>567</v>
      </c>
    </row>
    <row r="577" spans="1:35" ht="24" customHeight="1" x14ac:dyDescent="0.3">
      <c r="A577" s="40" t="s">
        <v>1507</v>
      </c>
      <c r="B577" s="26">
        <v>3</v>
      </c>
      <c r="C577" s="26">
        <v>2.8</v>
      </c>
      <c r="D577" s="26">
        <v>0.85</v>
      </c>
      <c r="E577" s="41"/>
      <c r="F577" s="28"/>
      <c r="G577" s="28"/>
      <c r="H577" s="29"/>
      <c r="I577" s="27"/>
      <c r="J577" s="28"/>
      <c r="K577" s="28"/>
      <c r="L577" s="29"/>
      <c r="M577" s="27"/>
      <c r="N577" s="28"/>
      <c r="O577" s="28"/>
      <c r="P577" s="29"/>
      <c r="Q577" s="27"/>
      <c r="R577" s="28"/>
      <c r="S577" s="29"/>
      <c r="T577" s="26">
        <v>1</v>
      </c>
      <c r="U577" s="30">
        <f t="shared" si="74"/>
        <v>1</v>
      </c>
      <c r="V577" s="30">
        <f t="shared" si="75"/>
        <v>0.3</v>
      </c>
      <c r="W577" s="30">
        <f t="shared" si="76"/>
        <v>0.65333333333333321</v>
      </c>
      <c r="X577" s="30">
        <f t="shared" si="82"/>
        <v>0.95333333333333314</v>
      </c>
      <c r="Y577" s="31">
        <v>2</v>
      </c>
      <c r="Z577" s="32"/>
      <c r="AA577" s="33"/>
      <c r="AB577" s="26">
        <v>2</v>
      </c>
      <c r="AC577" s="34">
        <v>30</v>
      </c>
      <c r="AD577" s="35">
        <f t="shared" si="77"/>
        <v>0.6</v>
      </c>
      <c r="AE577" s="35">
        <f t="shared" si="78"/>
        <v>1.3066666666666664</v>
      </c>
      <c r="AF577" s="36">
        <f t="shared" si="83"/>
        <v>1.9066666666666663</v>
      </c>
      <c r="AG577" s="42">
        <v>2</v>
      </c>
      <c r="AH577" s="38">
        <f t="shared" si="79"/>
        <v>11.509999999999998</v>
      </c>
      <c r="AI577" s="39">
        <v>568</v>
      </c>
    </row>
    <row r="578" spans="1:35" ht="24" customHeight="1" x14ac:dyDescent="0.3">
      <c r="A578" s="40" t="s">
        <v>1508</v>
      </c>
      <c r="B578" s="26">
        <v>3.1</v>
      </c>
      <c r="C578" s="26">
        <v>2.2599999999999998</v>
      </c>
      <c r="D578" s="26">
        <v>2</v>
      </c>
      <c r="E578" s="41"/>
      <c r="F578" s="28"/>
      <c r="G578" s="28"/>
      <c r="H578" s="29"/>
      <c r="I578" s="27">
        <v>2</v>
      </c>
      <c r="J578" s="28"/>
      <c r="K578" s="28"/>
      <c r="L578" s="29"/>
      <c r="M578" s="27">
        <v>2</v>
      </c>
      <c r="N578" s="28"/>
      <c r="O578" s="28"/>
      <c r="P578" s="29"/>
      <c r="Q578" s="27"/>
      <c r="R578" s="28"/>
      <c r="S578" s="29"/>
      <c r="T578" s="26">
        <v>10.25</v>
      </c>
      <c r="U578" s="30">
        <f t="shared" si="74"/>
        <v>14.25</v>
      </c>
      <c r="V578" s="30">
        <f t="shared" si="75"/>
        <v>4.2749999999999995</v>
      </c>
      <c r="W578" s="30">
        <f t="shared" si="76"/>
        <v>7.5144999999999991</v>
      </c>
      <c r="X578" s="30">
        <f t="shared" si="82"/>
        <v>11.789499999999999</v>
      </c>
      <c r="Y578" s="31">
        <v>2</v>
      </c>
      <c r="Z578" s="32"/>
      <c r="AA578" s="33"/>
      <c r="AB578" s="26">
        <v>2</v>
      </c>
      <c r="AC578" s="34">
        <v>30</v>
      </c>
      <c r="AD578" s="35">
        <f t="shared" si="77"/>
        <v>0.6</v>
      </c>
      <c r="AE578" s="35">
        <f t="shared" si="78"/>
        <v>1.0546666666666666</v>
      </c>
      <c r="AF578" s="36">
        <v>2</v>
      </c>
      <c r="AG578" s="42">
        <v>1.1499999999999999</v>
      </c>
      <c r="AH578" s="38">
        <f t="shared" si="79"/>
        <v>22.299499999999995</v>
      </c>
      <c r="AI578" s="3">
        <v>569</v>
      </c>
    </row>
    <row r="579" spans="1:35" ht="24" customHeight="1" x14ac:dyDescent="0.3">
      <c r="A579" s="40" t="s">
        <v>1509</v>
      </c>
      <c r="B579" s="26">
        <v>3.25</v>
      </c>
      <c r="C579" s="26">
        <v>0.88</v>
      </c>
      <c r="D579" s="26">
        <v>2</v>
      </c>
      <c r="E579" s="41"/>
      <c r="F579" s="28"/>
      <c r="G579" s="28"/>
      <c r="H579" s="29"/>
      <c r="I579" s="27"/>
      <c r="J579" s="28"/>
      <c r="K579" s="28"/>
      <c r="L579" s="29"/>
      <c r="M579" s="27"/>
      <c r="N579" s="28"/>
      <c r="O579" s="28"/>
      <c r="P579" s="29"/>
      <c r="Q579" s="27"/>
      <c r="R579" s="28"/>
      <c r="S579" s="29"/>
      <c r="T579" s="26"/>
      <c r="U579" s="30">
        <f t="shared" si="74"/>
        <v>0</v>
      </c>
      <c r="V579" s="30">
        <f t="shared" si="75"/>
        <v>0</v>
      </c>
      <c r="W579" s="30">
        <f t="shared" si="76"/>
        <v>0</v>
      </c>
      <c r="X579" s="30">
        <f t="shared" si="82"/>
        <v>0</v>
      </c>
      <c r="Y579" s="31">
        <v>2</v>
      </c>
      <c r="Z579" s="32"/>
      <c r="AA579" s="33"/>
      <c r="AB579" s="26">
        <v>2</v>
      </c>
      <c r="AC579" s="34">
        <v>30</v>
      </c>
      <c r="AD579" s="35">
        <f t="shared" si="77"/>
        <v>0.6</v>
      </c>
      <c r="AE579" s="35">
        <f t="shared" si="78"/>
        <v>0.41066666666666668</v>
      </c>
      <c r="AF579" s="36">
        <f>IFERROR(AD579+AE579,"-")</f>
        <v>1.0106666666666666</v>
      </c>
      <c r="AG579" s="42">
        <v>0.8</v>
      </c>
      <c r="AH579" s="38">
        <f t="shared" si="79"/>
        <v>7.9406666666666661</v>
      </c>
      <c r="AI579" s="3">
        <v>570</v>
      </c>
    </row>
    <row r="580" spans="1:35" ht="24" customHeight="1" x14ac:dyDescent="0.3">
      <c r="A580" s="40" t="s">
        <v>1510</v>
      </c>
      <c r="B580" s="26">
        <v>3.1</v>
      </c>
      <c r="C580" s="26">
        <v>2.2799999999999998</v>
      </c>
      <c r="D580" s="26">
        <v>2</v>
      </c>
      <c r="E580" s="41"/>
      <c r="F580" s="28"/>
      <c r="G580" s="28"/>
      <c r="H580" s="29"/>
      <c r="I580" s="27"/>
      <c r="J580" s="28"/>
      <c r="K580" s="28"/>
      <c r="L580" s="29"/>
      <c r="M580" s="27"/>
      <c r="N580" s="28"/>
      <c r="O580" s="28"/>
      <c r="P580" s="29"/>
      <c r="Q580" s="27"/>
      <c r="R580" s="28"/>
      <c r="S580" s="29"/>
      <c r="T580" s="26">
        <v>4</v>
      </c>
      <c r="U580" s="30">
        <f t="shared" si="74"/>
        <v>4</v>
      </c>
      <c r="V580" s="30">
        <f t="shared" si="75"/>
        <v>1.2</v>
      </c>
      <c r="W580" s="30">
        <f t="shared" si="76"/>
        <v>2.1279999999999997</v>
      </c>
      <c r="X580" s="30">
        <f t="shared" si="82"/>
        <v>3.3279999999999994</v>
      </c>
      <c r="Y580" s="31">
        <v>2</v>
      </c>
      <c r="Z580" s="32"/>
      <c r="AA580" s="33"/>
      <c r="AB580" s="26">
        <v>2</v>
      </c>
      <c r="AC580" s="34">
        <v>30</v>
      </c>
      <c r="AD580" s="35">
        <f t="shared" si="77"/>
        <v>0.6</v>
      </c>
      <c r="AE580" s="35">
        <f t="shared" si="78"/>
        <v>1.0639999999999998</v>
      </c>
      <c r="AF580" s="36">
        <f>IFERROR(AD580+AE580,"-")</f>
        <v>1.6639999999999997</v>
      </c>
      <c r="AG580" s="42">
        <v>0.6</v>
      </c>
      <c r="AH580" s="38">
        <f t="shared" si="79"/>
        <v>12.971999999999998</v>
      </c>
      <c r="AI580" s="39">
        <v>571</v>
      </c>
    </row>
    <row r="581" spans="1:35" ht="24" customHeight="1" x14ac:dyDescent="0.3">
      <c r="A581" s="40" t="s">
        <v>1511</v>
      </c>
      <c r="B581" s="26">
        <v>2.2000000000000002</v>
      </c>
      <c r="C581" s="26"/>
      <c r="D581" s="26">
        <v>1</v>
      </c>
      <c r="E581" s="41"/>
      <c r="F581" s="28"/>
      <c r="G581" s="28"/>
      <c r="H581" s="29"/>
      <c r="I581" s="27"/>
      <c r="J581" s="28"/>
      <c r="K581" s="28"/>
      <c r="L581" s="29"/>
      <c r="M581" s="27"/>
      <c r="N581" s="28"/>
      <c r="O581" s="28"/>
      <c r="P581" s="29"/>
      <c r="Q581" s="27"/>
      <c r="R581" s="28"/>
      <c r="S581" s="29"/>
      <c r="T581" s="26"/>
      <c r="U581" s="30">
        <f t="shared" si="74"/>
        <v>0</v>
      </c>
      <c r="V581" s="30">
        <f t="shared" si="75"/>
        <v>0</v>
      </c>
      <c r="W581" s="30">
        <f t="shared" si="76"/>
        <v>0</v>
      </c>
      <c r="X581" s="30">
        <f t="shared" si="82"/>
        <v>0</v>
      </c>
      <c r="Y581" s="31">
        <v>2</v>
      </c>
      <c r="Z581" s="32"/>
      <c r="AA581" s="33"/>
      <c r="AB581" s="26">
        <v>2</v>
      </c>
      <c r="AC581" s="34">
        <v>30</v>
      </c>
      <c r="AD581" s="35">
        <f t="shared" si="77"/>
        <v>0.6</v>
      </c>
      <c r="AE581" s="35">
        <f t="shared" si="78"/>
        <v>0</v>
      </c>
      <c r="AF581" s="36">
        <v>2</v>
      </c>
      <c r="AG581" s="42"/>
      <c r="AH581" s="38">
        <f t="shared" si="79"/>
        <v>5.2</v>
      </c>
      <c r="AI581" s="3">
        <v>572</v>
      </c>
    </row>
    <row r="582" spans="1:35" ht="24" customHeight="1" x14ac:dyDescent="0.3">
      <c r="A582" s="40" t="s">
        <v>1512</v>
      </c>
      <c r="B582" s="26">
        <v>2.5</v>
      </c>
      <c r="C582" s="26">
        <v>0</v>
      </c>
      <c r="D582" s="26"/>
      <c r="E582" s="41"/>
      <c r="F582" s="28"/>
      <c r="G582" s="28"/>
      <c r="H582" s="29"/>
      <c r="I582" s="27"/>
      <c r="J582" s="28"/>
      <c r="K582" s="28"/>
      <c r="L582" s="29"/>
      <c r="M582" s="27">
        <v>2</v>
      </c>
      <c r="N582" s="28"/>
      <c r="O582" s="28"/>
      <c r="P582" s="29"/>
      <c r="Q582" s="27">
        <v>1</v>
      </c>
      <c r="R582" s="28"/>
      <c r="S582" s="29"/>
      <c r="T582" s="26"/>
      <c r="U582" s="30">
        <f t="shared" si="74"/>
        <v>3</v>
      </c>
      <c r="V582" s="30">
        <f t="shared" si="75"/>
        <v>0.89999999999999991</v>
      </c>
      <c r="W582" s="30">
        <f t="shared" si="76"/>
        <v>0</v>
      </c>
      <c r="X582" s="30">
        <f t="shared" si="82"/>
        <v>0.89999999999999991</v>
      </c>
      <c r="Y582" s="31">
        <v>2</v>
      </c>
      <c r="Z582" s="32"/>
      <c r="AA582" s="33"/>
      <c r="AB582" s="26">
        <v>2</v>
      </c>
      <c r="AC582" s="34">
        <v>30</v>
      </c>
      <c r="AD582" s="35">
        <f t="shared" si="77"/>
        <v>0.6</v>
      </c>
      <c r="AE582" s="35">
        <f t="shared" si="78"/>
        <v>0</v>
      </c>
      <c r="AF582" s="36">
        <f t="shared" ref="AF582:AF604" si="84">IFERROR(AD582+AE582,"-")</f>
        <v>0.6</v>
      </c>
      <c r="AG582" s="42"/>
      <c r="AH582" s="38">
        <f t="shared" si="79"/>
        <v>4</v>
      </c>
      <c r="AI582" s="3">
        <v>573</v>
      </c>
    </row>
    <row r="583" spans="1:35" ht="24" customHeight="1" x14ac:dyDescent="0.3">
      <c r="A583" s="40" t="s">
        <v>1513</v>
      </c>
      <c r="B583" s="26">
        <v>2.95</v>
      </c>
      <c r="C583" s="26">
        <v>0.2</v>
      </c>
      <c r="D583" s="26"/>
      <c r="E583" s="41"/>
      <c r="F583" s="28"/>
      <c r="G583" s="28"/>
      <c r="H583" s="29"/>
      <c r="I583" s="27"/>
      <c r="J583" s="28"/>
      <c r="K583" s="28"/>
      <c r="L583" s="29"/>
      <c r="M583" s="27"/>
      <c r="N583" s="28"/>
      <c r="O583" s="28"/>
      <c r="P583" s="29"/>
      <c r="Q583" s="27"/>
      <c r="R583" s="28"/>
      <c r="S583" s="29"/>
      <c r="T583" s="26">
        <v>3</v>
      </c>
      <c r="U583" s="30">
        <f t="shared" si="74"/>
        <v>3</v>
      </c>
      <c r="V583" s="30">
        <f t="shared" si="75"/>
        <v>0.89999999999999991</v>
      </c>
      <c r="W583" s="30">
        <f t="shared" si="76"/>
        <v>0.13999999999999999</v>
      </c>
      <c r="X583" s="30">
        <f t="shared" si="82"/>
        <v>1.0399999999999998</v>
      </c>
      <c r="Y583" s="31">
        <v>2</v>
      </c>
      <c r="Z583" s="32"/>
      <c r="AA583" s="33"/>
      <c r="AB583" s="26">
        <v>2</v>
      </c>
      <c r="AC583" s="34">
        <v>30</v>
      </c>
      <c r="AD583" s="35">
        <f t="shared" si="77"/>
        <v>0.6</v>
      </c>
      <c r="AE583" s="35">
        <f t="shared" si="78"/>
        <v>9.3333333333333324E-2</v>
      </c>
      <c r="AF583" s="36">
        <f t="shared" si="84"/>
        <v>0.69333333333333336</v>
      </c>
      <c r="AG583" s="42">
        <v>0.8</v>
      </c>
      <c r="AH583" s="38">
        <f t="shared" si="79"/>
        <v>5.6833333333333336</v>
      </c>
      <c r="AI583" s="39">
        <v>574</v>
      </c>
    </row>
    <row r="584" spans="1:35" ht="24" customHeight="1" x14ac:dyDescent="0.3">
      <c r="A584" s="40" t="s">
        <v>1514</v>
      </c>
      <c r="B584" s="26">
        <v>2.25</v>
      </c>
      <c r="C584" s="26">
        <v>3</v>
      </c>
      <c r="D584" s="26">
        <v>1.7</v>
      </c>
      <c r="E584" s="41">
        <v>5</v>
      </c>
      <c r="F584" s="28"/>
      <c r="G584" s="28"/>
      <c r="H584" s="29"/>
      <c r="I584" s="27"/>
      <c r="J584" s="28"/>
      <c r="K584" s="28"/>
      <c r="L584" s="29"/>
      <c r="M584" s="27">
        <v>2</v>
      </c>
      <c r="N584" s="28"/>
      <c r="O584" s="28"/>
      <c r="P584" s="29"/>
      <c r="Q584" s="27"/>
      <c r="R584" s="28"/>
      <c r="S584" s="29"/>
      <c r="T584" s="26">
        <v>1</v>
      </c>
      <c r="U584" s="30">
        <f t="shared" si="74"/>
        <v>8</v>
      </c>
      <c r="V584" s="30">
        <f t="shared" si="75"/>
        <v>2.4</v>
      </c>
      <c r="W584" s="30">
        <f t="shared" si="76"/>
        <v>5.5999999999999988</v>
      </c>
      <c r="X584" s="30">
        <f t="shared" si="82"/>
        <v>7.9999999999999982</v>
      </c>
      <c r="Y584" s="31">
        <v>2</v>
      </c>
      <c r="Z584" s="32"/>
      <c r="AA584" s="33"/>
      <c r="AB584" s="26">
        <v>2</v>
      </c>
      <c r="AC584" s="34">
        <v>30</v>
      </c>
      <c r="AD584" s="35">
        <f t="shared" si="77"/>
        <v>0.6</v>
      </c>
      <c r="AE584" s="35">
        <f t="shared" si="78"/>
        <v>1.3999999999999997</v>
      </c>
      <c r="AF584" s="36">
        <f t="shared" si="84"/>
        <v>1.9999999999999996</v>
      </c>
      <c r="AG584" s="42"/>
      <c r="AH584" s="38">
        <f t="shared" si="79"/>
        <v>16.95</v>
      </c>
      <c r="AI584" s="3">
        <v>575</v>
      </c>
    </row>
    <row r="585" spans="1:35" ht="24" customHeight="1" x14ac:dyDescent="0.3">
      <c r="A585" s="40" t="s">
        <v>1515</v>
      </c>
      <c r="B585" s="26">
        <v>2.2999999999999998</v>
      </c>
      <c r="C585" s="26">
        <v>0</v>
      </c>
      <c r="D585" s="26">
        <v>2</v>
      </c>
      <c r="E585" s="41"/>
      <c r="F585" s="28"/>
      <c r="G585" s="28"/>
      <c r="H585" s="29"/>
      <c r="I585" s="27"/>
      <c r="J585" s="28"/>
      <c r="K585" s="28"/>
      <c r="L585" s="29"/>
      <c r="M585" s="27"/>
      <c r="N585" s="28"/>
      <c r="O585" s="28"/>
      <c r="P585" s="29"/>
      <c r="Q585" s="27"/>
      <c r="R585" s="28"/>
      <c r="S585" s="29"/>
      <c r="T585" s="26">
        <v>3</v>
      </c>
      <c r="U585" s="30">
        <f t="shared" si="74"/>
        <v>3</v>
      </c>
      <c r="V585" s="30">
        <f t="shared" si="75"/>
        <v>0.89999999999999991</v>
      </c>
      <c r="W585" s="30">
        <f t="shared" si="76"/>
        <v>0</v>
      </c>
      <c r="X585" s="30">
        <f t="shared" si="82"/>
        <v>0.89999999999999991</v>
      </c>
      <c r="Y585" s="31">
        <v>2</v>
      </c>
      <c r="Z585" s="32"/>
      <c r="AA585" s="33"/>
      <c r="AB585" s="26">
        <v>2</v>
      </c>
      <c r="AC585" s="34">
        <v>30</v>
      </c>
      <c r="AD585" s="35">
        <f t="shared" si="77"/>
        <v>0.6</v>
      </c>
      <c r="AE585" s="35">
        <f t="shared" si="78"/>
        <v>0</v>
      </c>
      <c r="AF585" s="36">
        <f t="shared" si="84"/>
        <v>0.6</v>
      </c>
      <c r="AG585" s="42">
        <v>0.6</v>
      </c>
      <c r="AH585" s="38">
        <f t="shared" si="79"/>
        <v>6.3999999999999986</v>
      </c>
      <c r="AI585" s="3">
        <v>576</v>
      </c>
    </row>
    <row r="586" spans="1:35" ht="24" customHeight="1" x14ac:dyDescent="0.3">
      <c r="A586" s="40" t="s">
        <v>1516</v>
      </c>
      <c r="B586" s="26">
        <v>3.5</v>
      </c>
      <c r="C586" s="26">
        <v>1.97</v>
      </c>
      <c r="D586" s="26">
        <v>2</v>
      </c>
      <c r="E586" s="41"/>
      <c r="F586" s="28"/>
      <c r="G586" s="28"/>
      <c r="H586" s="29"/>
      <c r="I586" s="27"/>
      <c r="J586" s="28"/>
      <c r="K586" s="28"/>
      <c r="L586" s="29"/>
      <c r="M586" s="27"/>
      <c r="N586" s="28"/>
      <c r="O586" s="28"/>
      <c r="P586" s="29"/>
      <c r="Q586" s="27"/>
      <c r="R586" s="28"/>
      <c r="S586" s="29"/>
      <c r="T586" s="26">
        <v>2</v>
      </c>
      <c r="U586" s="30">
        <f t="shared" ref="U586:U649" si="85">SUM(E586:T586)</f>
        <v>2</v>
      </c>
      <c r="V586" s="30">
        <f t="shared" ref="V586:V649" si="86">(U586*0.3)</f>
        <v>0.6</v>
      </c>
      <c r="W586" s="30">
        <f t="shared" ref="W586:W649" si="87">(U586*0.7*C586)/3</f>
        <v>0.91933333333333334</v>
      </c>
      <c r="X586" s="30">
        <f t="shared" si="82"/>
        <v>1.5193333333333334</v>
      </c>
      <c r="Y586" s="31">
        <v>2</v>
      </c>
      <c r="Z586" s="32"/>
      <c r="AA586" s="33"/>
      <c r="AB586" s="26">
        <v>2</v>
      </c>
      <c r="AC586" s="34">
        <v>30</v>
      </c>
      <c r="AD586" s="35">
        <f t="shared" ref="AD586:AD649" si="88">IF(AC586="","0,00",IF(AND(AC586=30,AB586=""),SUM(Y586:AA586)*0.3,IF(AND(AC586=30,AB586&gt;=0),AB586*0.3,"Preencher com 30 ou vazio")))</f>
        <v>0.6</v>
      </c>
      <c r="AE586" s="35">
        <f t="shared" ref="AE586:AE649" si="89">IF(AND(AB586&gt;0),(AB586*0.7*C586)/3,IF(AND(AB586=0),(((SUM(Y586:AA586)*0.7))*C586)/3,"Erro"))</f>
        <v>0.91933333333333334</v>
      </c>
      <c r="AF586" s="36">
        <f t="shared" si="84"/>
        <v>1.5193333333333334</v>
      </c>
      <c r="AG586" s="42">
        <v>1.8</v>
      </c>
      <c r="AH586" s="38">
        <f t="shared" ref="AH586:AH649" si="90">IFERROR(B586+C586+D586+X586+AF586+AG586,"-")</f>
        <v>12.308666666666667</v>
      </c>
      <c r="AI586" s="39">
        <v>577</v>
      </c>
    </row>
    <row r="587" spans="1:35" ht="24" customHeight="1" x14ac:dyDescent="0.3">
      <c r="A587" s="40" t="s">
        <v>1517</v>
      </c>
      <c r="B587" s="26">
        <v>0.25</v>
      </c>
      <c r="C587" s="26">
        <v>0</v>
      </c>
      <c r="D587" s="26"/>
      <c r="E587" s="41"/>
      <c r="F587" s="28"/>
      <c r="G587" s="28"/>
      <c r="H587" s="29"/>
      <c r="I587" s="27"/>
      <c r="J587" s="28"/>
      <c r="K587" s="28"/>
      <c r="L587" s="29"/>
      <c r="M587" s="27"/>
      <c r="N587" s="28"/>
      <c r="O587" s="28"/>
      <c r="P587" s="29"/>
      <c r="Q587" s="27"/>
      <c r="R587" s="28"/>
      <c r="S587" s="29"/>
      <c r="T587" s="26">
        <v>2</v>
      </c>
      <c r="U587" s="30">
        <f t="shared" si="85"/>
        <v>2</v>
      </c>
      <c r="V587" s="30">
        <f t="shared" si="86"/>
        <v>0.6</v>
      </c>
      <c r="W587" s="30">
        <f t="shared" si="87"/>
        <v>0</v>
      </c>
      <c r="X587" s="30">
        <f t="shared" si="82"/>
        <v>0.6</v>
      </c>
      <c r="Y587" s="31">
        <v>2</v>
      </c>
      <c r="Z587" s="32"/>
      <c r="AA587" s="33"/>
      <c r="AB587" s="26">
        <v>1</v>
      </c>
      <c r="AC587" s="34">
        <v>30</v>
      </c>
      <c r="AD587" s="35">
        <f t="shared" si="88"/>
        <v>0.3</v>
      </c>
      <c r="AE587" s="35">
        <f t="shared" si="89"/>
        <v>0</v>
      </c>
      <c r="AF587" s="36">
        <f t="shared" si="84"/>
        <v>0.3</v>
      </c>
      <c r="AG587" s="42"/>
      <c r="AH587" s="38">
        <f t="shared" si="90"/>
        <v>1.1499999999999999</v>
      </c>
      <c r="AI587" s="3">
        <v>578</v>
      </c>
    </row>
    <row r="588" spans="1:35" ht="24" customHeight="1" x14ac:dyDescent="0.3">
      <c r="A588" s="40" t="s">
        <v>1518</v>
      </c>
      <c r="B588" s="26">
        <v>2.95</v>
      </c>
      <c r="C588" s="26">
        <v>0.79</v>
      </c>
      <c r="D588" s="26">
        <v>1.9</v>
      </c>
      <c r="E588" s="41"/>
      <c r="F588" s="28"/>
      <c r="G588" s="28"/>
      <c r="H588" s="29"/>
      <c r="I588" s="27"/>
      <c r="J588" s="28"/>
      <c r="K588" s="28"/>
      <c r="L588" s="29">
        <v>5</v>
      </c>
      <c r="M588" s="27"/>
      <c r="N588" s="28"/>
      <c r="O588" s="28"/>
      <c r="P588" s="29"/>
      <c r="Q588" s="27"/>
      <c r="R588" s="28"/>
      <c r="S588" s="29"/>
      <c r="T588" s="26">
        <v>3.75</v>
      </c>
      <c r="U588" s="30">
        <f t="shared" si="85"/>
        <v>8.75</v>
      </c>
      <c r="V588" s="30">
        <f t="shared" si="86"/>
        <v>2.625</v>
      </c>
      <c r="W588" s="30">
        <f t="shared" si="87"/>
        <v>1.6129166666666668</v>
      </c>
      <c r="X588" s="30">
        <f t="shared" si="82"/>
        <v>4.237916666666667</v>
      </c>
      <c r="Y588" s="31">
        <v>2</v>
      </c>
      <c r="Z588" s="32"/>
      <c r="AA588" s="33"/>
      <c r="AB588" s="26">
        <v>2</v>
      </c>
      <c r="AC588" s="34">
        <v>30</v>
      </c>
      <c r="AD588" s="35">
        <f t="shared" si="88"/>
        <v>0.6</v>
      </c>
      <c r="AE588" s="35">
        <f t="shared" si="89"/>
        <v>0.36866666666666664</v>
      </c>
      <c r="AF588" s="36">
        <f t="shared" si="84"/>
        <v>0.96866666666666656</v>
      </c>
      <c r="AG588" s="42">
        <v>2</v>
      </c>
      <c r="AH588" s="38">
        <f t="shared" si="90"/>
        <v>12.846583333333335</v>
      </c>
      <c r="AI588" s="3">
        <v>579</v>
      </c>
    </row>
    <row r="589" spans="1:35" ht="24" customHeight="1" x14ac:dyDescent="0.3">
      <c r="A589" s="40" t="s">
        <v>1519</v>
      </c>
      <c r="B589" s="26">
        <v>2</v>
      </c>
      <c r="C589" s="26">
        <v>0</v>
      </c>
      <c r="D589" s="26">
        <v>2</v>
      </c>
      <c r="E589" s="41"/>
      <c r="F589" s="28"/>
      <c r="G589" s="28"/>
      <c r="H589" s="29"/>
      <c r="I589" s="27"/>
      <c r="J589" s="28"/>
      <c r="K589" s="28"/>
      <c r="L589" s="29"/>
      <c r="M589" s="27"/>
      <c r="N589" s="28"/>
      <c r="O589" s="28"/>
      <c r="P589" s="29"/>
      <c r="Q589" s="27"/>
      <c r="R589" s="28"/>
      <c r="S589" s="29"/>
      <c r="T589" s="26"/>
      <c r="U589" s="30">
        <f t="shared" si="85"/>
        <v>0</v>
      </c>
      <c r="V589" s="30">
        <f t="shared" si="86"/>
        <v>0</v>
      </c>
      <c r="W589" s="30">
        <f t="shared" si="87"/>
        <v>0</v>
      </c>
      <c r="X589" s="30">
        <f t="shared" si="82"/>
        <v>0</v>
      </c>
      <c r="Y589" s="31"/>
      <c r="Z589" s="32"/>
      <c r="AA589" s="33"/>
      <c r="AB589" s="26">
        <v>0</v>
      </c>
      <c r="AC589" s="34">
        <v>30</v>
      </c>
      <c r="AD589" s="35">
        <f t="shared" si="88"/>
        <v>0</v>
      </c>
      <c r="AE589" s="35">
        <f t="shared" si="89"/>
        <v>0</v>
      </c>
      <c r="AF589" s="36">
        <f t="shared" si="84"/>
        <v>0</v>
      </c>
      <c r="AG589" s="42"/>
      <c r="AH589" s="38">
        <f t="shared" si="90"/>
        <v>4</v>
      </c>
      <c r="AI589" s="39">
        <v>580</v>
      </c>
    </row>
    <row r="590" spans="1:35" ht="24" customHeight="1" x14ac:dyDescent="0.3">
      <c r="A590" s="40" t="s">
        <v>1520</v>
      </c>
      <c r="B590" s="26">
        <v>3.25</v>
      </c>
      <c r="C590" s="26">
        <v>1.1599999999999999</v>
      </c>
      <c r="D590" s="26">
        <v>1.9</v>
      </c>
      <c r="E590" s="41"/>
      <c r="F590" s="28"/>
      <c r="G590" s="28"/>
      <c r="H590" s="29"/>
      <c r="I590" s="27"/>
      <c r="J590" s="28"/>
      <c r="K590" s="28"/>
      <c r="L590" s="29"/>
      <c r="M590" s="27"/>
      <c r="N590" s="28"/>
      <c r="O590" s="28"/>
      <c r="P590" s="29"/>
      <c r="Q590" s="27"/>
      <c r="R590" s="28"/>
      <c r="S590" s="29"/>
      <c r="T590" s="26">
        <v>4</v>
      </c>
      <c r="U590" s="30">
        <f t="shared" si="85"/>
        <v>4</v>
      </c>
      <c r="V590" s="30">
        <f t="shared" si="86"/>
        <v>1.2</v>
      </c>
      <c r="W590" s="30">
        <f t="shared" si="87"/>
        <v>1.0826666666666667</v>
      </c>
      <c r="X590" s="30">
        <f t="shared" si="82"/>
        <v>2.2826666666666666</v>
      </c>
      <c r="Y590" s="31">
        <v>2</v>
      </c>
      <c r="Z590" s="32"/>
      <c r="AA590" s="33"/>
      <c r="AB590" s="26">
        <v>2</v>
      </c>
      <c r="AC590" s="34">
        <v>30</v>
      </c>
      <c r="AD590" s="35">
        <f t="shared" si="88"/>
        <v>0.6</v>
      </c>
      <c r="AE590" s="35">
        <f t="shared" si="89"/>
        <v>0.54133333333333333</v>
      </c>
      <c r="AF590" s="36">
        <f t="shared" si="84"/>
        <v>1.1413333333333333</v>
      </c>
      <c r="AG590" s="42">
        <v>2</v>
      </c>
      <c r="AH590" s="38">
        <f t="shared" si="90"/>
        <v>11.734</v>
      </c>
      <c r="AI590" s="3">
        <v>581</v>
      </c>
    </row>
    <row r="591" spans="1:35" ht="24" customHeight="1" x14ac:dyDescent="0.3">
      <c r="A591" s="40" t="s">
        <v>1521</v>
      </c>
      <c r="B591" s="26">
        <v>3.45</v>
      </c>
      <c r="C591" s="26">
        <v>0.7</v>
      </c>
      <c r="D591" s="26">
        <v>2</v>
      </c>
      <c r="E591" s="41"/>
      <c r="F591" s="28"/>
      <c r="G591" s="28"/>
      <c r="H591" s="29"/>
      <c r="I591" s="27"/>
      <c r="J591" s="28"/>
      <c r="K591" s="28"/>
      <c r="L591" s="29"/>
      <c r="M591" s="27"/>
      <c r="N591" s="28"/>
      <c r="O591" s="28"/>
      <c r="P591" s="29"/>
      <c r="Q591" s="27"/>
      <c r="R591" s="28"/>
      <c r="S591" s="29"/>
      <c r="T591" s="26">
        <v>5.67</v>
      </c>
      <c r="U591" s="30">
        <f t="shared" si="85"/>
        <v>5.67</v>
      </c>
      <c r="V591" s="30">
        <f t="shared" si="86"/>
        <v>1.7009999999999998</v>
      </c>
      <c r="W591" s="30">
        <f t="shared" si="87"/>
        <v>0.92609999999999992</v>
      </c>
      <c r="X591" s="30">
        <f t="shared" si="82"/>
        <v>2.6270999999999995</v>
      </c>
      <c r="Y591" s="31">
        <v>2</v>
      </c>
      <c r="Z591" s="32"/>
      <c r="AA591" s="33"/>
      <c r="AB591" s="26">
        <v>2</v>
      </c>
      <c r="AC591" s="34">
        <v>30</v>
      </c>
      <c r="AD591" s="35">
        <f t="shared" si="88"/>
        <v>0.6</v>
      </c>
      <c r="AE591" s="35">
        <f t="shared" si="89"/>
        <v>0.32666666666666661</v>
      </c>
      <c r="AF591" s="36">
        <f t="shared" si="84"/>
        <v>0.92666666666666653</v>
      </c>
      <c r="AG591" s="42">
        <v>1.35</v>
      </c>
      <c r="AH591" s="38">
        <f t="shared" si="90"/>
        <v>11.053766666666666</v>
      </c>
      <c r="AI591" s="3">
        <v>582</v>
      </c>
    </row>
    <row r="592" spans="1:35" ht="24" customHeight="1" x14ac:dyDescent="0.3">
      <c r="A592" s="40" t="s">
        <v>1522</v>
      </c>
      <c r="B592" s="26"/>
      <c r="C592" s="26"/>
      <c r="D592" s="26"/>
      <c r="E592" s="41"/>
      <c r="F592" s="28"/>
      <c r="G592" s="28"/>
      <c r="H592" s="29"/>
      <c r="I592" s="27"/>
      <c r="J592" s="28"/>
      <c r="K592" s="28"/>
      <c r="L592" s="29">
        <v>5</v>
      </c>
      <c r="M592" s="27"/>
      <c r="N592" s="28"/>
      <c r="O592" s="28"/>
      <c r="P592" s="29"/>
      <c r="Q592" s="27"/>
      <c r="R592" s="28"/>
      <c r="S592" s="29"/>
      <c r="T592" s="26"/>
      <c r="U592" s="30">
        <f t="shared" si="85"/>
        <v>5</v>
      </c>
      <c r="V592" s="30">
        <f t="shared" si="86"/>
        <v>1.5</v>
      </c>
      <c r="W592" s="30">
        <f t="shared" si="87"/>
        <v>0</v>
      </c>
      <c r="X592" s="30">
        <f t="shared" si="82"/>
        <v>1.5</v>
      </c>
      <c r="Y592" s="31">
        <v>2</v>
      </c>
      <c r="Z592" s="32"/>
      <c r="AA592" s="33"/>
      <c r="AB592" s="26">
        <v>2</v>
      </c>
      <c r="AC592" s="34">
        <v>30</v>
      </c>
      <c r="AD592" s="35">
        <f t="shared" si="88"/>
        <v>0.6</v>
      </c>
      <c r="AE592" s="35">
        <f t="shared" si="89"/>
        <v>0</v>
      </c>
      <c r="AF592" s="36">
        <f t="shared" si="84"/>
        <v>0.6</v>
      </c>
      <c r="AG592" s="42"/>
      <c r="AH592" s="38">
        <f t="shared" si="90"/>
        <v>2.1</v>
      </c>
      <c r="AI592" s="39">
        <v>583</v>
      </c>
    </row>
    <row r="593" spans="1:35" ht="24" customHeight="1" x14ac:dyDescent="0.3">
      <c r="A593" s="40" t="s">
        <v>1523</v>
      </c>
      <c r="B593" s="26">
        <v>3.75</v>
      </c>
      <c r="C593" s="26">
        <v>0.36</v>
      </c>
      <c r="D593" s="26">
        <v>2</v>
      </c>
      <c r="E593" s="41"/>
      <c r="F593" s="28"/>
      <c r="G593" s="28"/>
      <c r="H593" s="29"/>
      <c r="I593" s="27"/>
      <c r="J593" s="28"/>
      <c r="K593" s="28"/>
      <c r="L593" s="29"/>
      <c r="M593" s="27"/>
      <c r="N593" s="28"/>
      <c r="O593" s="28"/>
      <c r="P593" s="29"/>
      <c r="Q593" s="27"/>
      <c r="R593" s="28"/>
      <c r="S593" s="29"/>
      <c r="T593" s="26">
        <v>1</v>
      </c>
      <c r="U593" s="30">
        <f t="shared" si="85"/>
        <v>1</v>
      </c>
      <c r="V593" s="30">
        <f t="shared" si="86"/>
        <v>0.3</v>
      </c>
      <c r="W593" s="30">
        <f t="shared" si="87"/>
        <v>8.4000000000000005E-2</v>
      </c>
      <c r="X593" s="30">
        <f t="shared" si="82"/>
        <v>0.38400000000000001</v>
      </c>
      <c r="Y593" s="31">
        <v>2</v>
      </c>
      <c r="Z593" s="32"/>
      <c r="AA593" s="33"/>
      <c r="AB593" s="26">
        <v>2</v>
      </c>
      <c r="AC593" s="34">
        <v>30</v>
      </c>
      <c r="AD593" s="35">
        <f t="shared" si="88"/>
        <v>0.6</v>
      </c>
      <c r="AE593" s="35">
        <f t="shared" si="89"/>
        <v>0.16800000000000001</v>
      </c>
      <c r="AF593" s="36">
        <f t="shared" si="84"/>
        <v>0.76800000000000002</v>
      </c>
      <c r="AG593" s="42">
        <v>1.8</v>
      </c>
      <c r="AH593" s="38">
        <f t="shared" si="90"/>
        <v>9.0620000000000012</v>
      </c>
      <c r="AI593" s="3">
        <v>584</v>
      </c>
    </row>
    <row r="594" spans="1:35" ht="24" customHeight="1" x14ac:dyDescent="0.3">
      <c r="A594" s="40" t="s">
        <v>1524</v>
      </c>
      <c r="B594" s="26"/>
      <c r="C594" s="26"/>
      <c r="D594" s="26"/>
      <c r="E594" s="41"/>
      <c r="F594" s="28"/>
      <c r="G594" s="28"/>
      <c r="H594" s="29"/>
      <c r="I594" s="27"/>
      <c r="J594" s="28"/>
      <c r="K594" s="28"/>
      <c r="L594" s="29"/>
      <c r="M594" s="27"/>
      <c r="N594" s="28"/>
      <c r="O594" s="28"/>
      <c r="P594" s="29"/>
      <c r="Q594" s="27"/>
      <c r="R594" s="28"/>
      <c r="S594" s="29"/>
      <c r="T594" s="26"/>
      <c r="U594" s="30">
        <f t="shared" si="85"/>
        <v>0</v>
      </c>
      <c r="V594" s="30">
        <f t="shared" si="86"/>
        <v>0</v>
      </c>
      <c r="W594" s="30">
        <f t="shared" si="87"/>
        <v>0</v>
      </c>
      <c r="X594" s="30">
        <f t="shared" si="82"/>
        <v>0</v>
      </c>
      <c r="Y594" s="31">
        <v>2</v>
      </c>
      <c r="Z594" s="32"/>
      <c r="AA594" s="33"/>
      <c r="AB594" s="26">
        <v>2</v>
      </c>
      <c r="AC594" s="34">
        <v>30</v>
      </c>
      <c r="AD594" s="35">
        <f t="shared" si="88"/>
        <v>0.6</v>
      </c>
      <c r="AE594" s="35">
        <f t="shared" si="89"/>
        <v>0</v>
      </c>
      <c r="AF594" s="36">
        <f t="shared" si="84"/>
        <v>0.6</v>
      </c>
      <c r="AG594" s="42"/>
      <c r="AH594" s="38">
        <f t="shared" si="90"/>
        <v>0.6</v>
      </c>
      <c r="AI594" s="3">
        <v>585</v>
      </c>
    </row>
    <row r="595" spans="1:35" ht="24" customHeight="1" x14ac:dyDescent="0.3">
      <c r="A595" s="40" t="s">
        <v>1525</v>
      </c>
      <c r="B595" s="26">
        <v>1.85</v>
      </c>
      <c r="C595" s="26">
        <v>0</v>
      </c>
      <c r="D595" s="26"/>
      <c r="E595" s="41"/>
      <c r="F595" s="28"/>
      <c r="G595" s="28"/>
      <c r="H595" s="29"/>
      <c r="I595" s="27"/>
      <c r="J595" s="28"/>
      <c r="K595" s="28"/>
      <c r="L595" s="29"/>
      <c r="M595" s="27"/>
      <c r="N595" s="28"/>
      <c r="O595" s="28"/>
      <c r="P595" s="29"/>
      <c r="Q595" s="27"/>
      <c r="R595" s="28"/>
      <c r="S595" s="29"/>
      <c r="T595" s="26">
        <v>0</v>
      </c>
      <c r="U595" s="30">
        <f t="shared" si="85"/>
        <v>0</v>
      </c>
      <c r="V595" s="30">
        <f t="shared" si="86"/>
        <v>0</v>
      </c>
      <c r="W595" s="30">
        <f t="shared" si="87"/>
        <v>0</v>
      </c>
      <c r="X595" s="30">
        <f t="shared" si="82"/>
        <v>0</v>
      </c>
      <c r="Y595" s="31">
        <v>2</v>
      </c>
      <c r="Z595" s="32"/>
      <c r="AA595" s="33"/>
      <c r="AB595" s="26">
        <v>2</v>
      </c>
      <c r="AC595" s="34">
        <v>30</v>
      </c>
      <c r="AD595" s="35">
        <f t="shared" si="88"/>
        <v>0.6</v>
      </c>
      <c r="AE595" s="35">
        <f t="shared" si="89"/>
        <v>0</v>
      </c>
      <c r="AF595" s="36">
        <f t="shared" si="84"/>
        <v>0.6</v>
      </c>
      <c r="AG595" s="42"/>
      <c r="AH595" s="38">
        <f t="shared" si="90"/>
        <v>2.4500000000000002</v>
      </c>
      <c r="AI595" s="39">
        <v>586</v>
      </c>
    </row>
    <row r="596" spans="1:35" ht="24" customHeight="1" x14ac:dyDescent="0.3">
      <c r="A596" s="40" t="s">
        <v>1526</v>
      </c>
      <c r="B596" s="26">
        <v>3.1</v>
      </c>
      <c r="C596" s="26">
        <v>3</v>
      </c>
      <c r="D596" s="26">
        <v>1.25</v>
      </c>
      <c r="E596" s="41"/>
      <c r="F596" s="28"/>
      <c r="G596" s="28"/>
      <c r="H596" s="29"/>
      <c r="I596" s="27"/>
      <c r="J596" s="28"/>
      <c r="K596" s="28"/>
      <c r="L596" s="29"/>
      <c r="M596" s="27"/>
      <c r="N596" s="28"/>
      <c r="O596" s="28"/>
      <c r="P596" s="29"/>
      <c r="Q596" s="27"/>
      <c r="R596" s="28"/>
      <c r="S596" s="29"/>
      <c r="T596" s="26">
        <v>4</v>
      </c>
      <c r="U596" s="30">
        <f t="shared" si="85"/>
        <v>4</v>
      </c>
      <c r="V596" s="30">
        <f t="shared" si="86"/>
        <v>1.2</v>
      </c>
      <c r="W596" s="30">
        <f t="shared" si="87"/>
        <v>2.7999999999999994</v>
      </c>
      <c r="X596" s="30">
        <f t="shared" si="82"/>
        <v>3.9999999999999991</v>
      </c>
      <c r="Y596" s="31">
        <v>2</v>
      </c>
      <c r="Z596" s="32"/>
      <c r="AA596" s="33"/>
      <c r="AB596" s="26">
        <v>2</v>
      </c>
      <c r="AC596" s="34">
        <v>30</v>
      </c>
      <c r="AD596" s="35">
        <f t="shared" si="88"/>
        <v>0.6</v>
      </c>
      <c r="AE596" s="35">
        <f t="shared" si="89"/>
        <v>1.3999999999999997</v>
      </c>
      <c r="AF596" s="36">
        <f t="shared" si="84"/>
        <v>1.9999999999999996</v>
      </c>
      <c r="AG596" s="42"/>
      <c r="AH596" s="38">
        <f t="shared" si="90"/>
        <v>13.349999999999998</v>
      </c>
      <c r="AI596" s="3">
        <v>587</v>
      </c>
    </row>
    <row r="597" spans="1:35" ht="24" customHeight="1" x14ac:dyDescent="0.3">
      <c r="A597" s="40" t="s">
        <v>1527</v>
      </c>
      <c r="B597" s="26">
        <v>2.5499999999999998</v>
      </c>
      <c r="C597" s="26">
        <v>2.35</v>
      </c>
      <c r="D597" s="26">
        <v>1.25</v>
      </c>
      <c r="E597" s="41"/>
      <c r="F597" s="28"/>
      <c r="G597" s="28"/>
      <c r="H597" s="29"/>
      <c r="I597" s="27"/>
      <c r="J597" s="28"/>
      <c r="K597" s="28"/>
      <c r="L597" s="29"/>
      <c r="M597" s="27"/>
      <c r="N597" s="28"/>
      <c r="O597" s="28"/>
      <c r="P597" s="29"/>
      <c r="Q597" s="27"/>
      <c r="R597" s="28"/>
      <c r="S597" s="29"/>
      <c r="T597" s="26">
        <v>4</v>
      </c>
      <c r="U597" s="30">
        <f t="shared" si="85"/>
        <v>4</v>
      </c>
      <c r="V597" s="30">
        <f t="shared" si="86"/>
        <v>1.2</v>
      </c>
      <c r="W597" s="30">
        <f t="shared" si="87"/>
        <v>2.1933333333333334</v>
      </c>
      <c r="X597" s="30">
        <f t="shared" ref="X597:X652" si="91">V597+W597</f>
        <v>3.3933333333333335</v>
      </c>
      <c r="Y597" s="31">
        <v>2</v>
      </c>
      <c r="Z597" s="32"/>
      <c r="AA597" s="33"/>
      <c r="AB597" s="26">
        <v>2</v>
      </c>
      <c r="AC597" s="34">
        <v>30</v>
      </c>
      <c r="AD597" s="35">
        <f t="shared" si="88"/>
        <v>0.6</v>
      </c>
      <c r="AE597" s="35">
        <f t="shared" si="89"/>
        <v>1.0966666666666667</v>
      </c>
      <c r="AF597" s="36">
        <f t="shared" si="84"/>
        <v>1.6966666666666668</v>
      </c>
      <c r="AG597" s="42"/>
      <c r="AH597" s="38">
        <f t="shared" si="90"/>
        <v>11.24</v>
      </c>
      <c r="AI597" s="3">
        <v>588</v>
      </c>
    </row>
    <row r="598" spans="1:35" ht="24" customHeight="1" x14ac:dyDescent="0.3">
      <c r="A598" s="40" t="s">
        <v>1528</v>
      </c>
      <c r="B598" s="26">
        <v>2.95</v>
      </c>
      <c r="C598" s="26">
        <v>1.08</v>
      </c>
      <c r="D598" s="26">
        <v>2</v>
      </c>
      <c r="E598" s="41"/>
      <c r="F598" s="28"/>
      <c r="G598" s="28"/>
      <c r="H598" s="29"/>
      <c r="I598" s="27"/>
      <c r="J598" s="28"/>
      <c r="K598" s="28"/>
      <c r="L598" s="29"/>
      <c r="M598" s="27">
        <v>2</v>
      </c>
      <c r="N598" s="28"/>
      <c r="O598" s="28"/>
      <c r="P598" s="29"/>
      <c r="Q598" s="27"/>
      <c r="R598" s="28"/>
      <c r="S598" s="29"/>
      <c r="T598" s="26">
        <v>8</v>
      </c>
      <c r="U598" s="30">
        <f t="shared" si="85"/>
        <v>10</v>
      </c>
      <c r="V598" s="30">
        <f t="shared" si="86"/>
        <v>3</v>
      </c>
      <c r="W598" s="30">
        <f t="shared" si="87"/>
        <v>2.52</v>
      </c>
      <c r="X598" s="30">
        <f t="shared" si="91"/>
        <v>5.52</v>
      </c>
      <c r="Y598" s="31">
        <v>2</v>
      </c>
      <c r="Z598" s="32"/>
      <c r="AA598" s="33"/>
      <c r="AB598" s="26">
        <v>2</v>
      </c>
      <c r="AC598" s="34">
        <v>30</v>
      </c>
      <c r="AD598" s="35">
        <f t="shared" si="88"/>
        <v>0.6</v>
      </c>
      <c r="AE598" s="35">
        <f t="shared" si="89"/>
        <v>0.504</v>
      </c>
      <c r="AF598" s="36">
        <f t="shared" si="84"/>
        <v>1.1040000000000001</v>
      </c>
      <c r="AG598" s="42">
        <v>1.45</v>
      </c>
      <c r="AH598" s="38">
        <f t="shared" si="90"/>
        <v>14.103999999999999</v>
      </c>
      <c r="AI598" s="39">
        <v>589</v>
      </c>
    </row>
    <row r="599" spans="1:35" ht="24" customHeight="1" x14ac:dyDescent="0.3">
      <c r="A599" s="40" t="s">
        <v>1529</v>
      </c>
      <c r="B599" s="26">
        <v>3.4</v>
      </c>
      <c r="C599" s="26">
        <v>1.7</v>
      </c>
      <c r="D599" s="26">
        <v>2</v>
      </c>
      <c r="E599" s="41"/>
      <c r="F599" s="28"/>
      <c r="G599" s="28"/>
      <c r="H599" s="29"/>
      <c r="I599" s="27"/>
      <c r="J599" s="28"/>
      <c r="K599" s="28"/>
      <c r="L599" s="29"/>
      <c r="M599" s="27"/>
      <c r="N599" s="28"/>
      <c r="O599" s="28"/>
      <c r="P599" s="29"/>
      <c r="Q599" s="27"/>
      <c r="R599" s="28"/>
      <c r="S599" s="29"/>
      <c r="T599" s="26">
        <v>2</v>
      </c>
      <c r="U599" s="30">
        <f t="shared" si="85"/>
        <v>2</v>
      </c>
      <c r="V599" s="30">
        <f t="shared" si="86"/>
        <v>0.6</v>
      </c>
      <c r="W599" s="30">
        <f t="shared" si="87"/>
        <v>0.79333333333333333</v>
      </c>
      <c r="X599" s="30">
        <f t="shared" si="91"/>
        <v>1.3933333333333333</v>
      </c>
      <c r="Y599" s="31">
        <v>2</v>
      </c>
      <c r="Z599" s="32"/>
      <c r="AA599" s="33"/>
      <c r="AB599" s="26">
        <v>2</v>
      </c>
      <c r="AC599" s="34">
        <v>30</v>
      </c>
      <c r="AD599" s="35">
        <f t="shared" si="88"/>
        <v>0.6</v>
      </c>
      <c r="AE599" s="35">
        <f t="shared" si="89"/>
        <v>0.79333333333333333</v>
      </c>
      <c r="AF599" s="36">
        <f t="shared" si="84"/>
        <v>1.3933333333333333</v>
      </c>
      <c r="AG599" s="42">
        <v>1.5</v>
      </c>
      <c r="AH599" s="38">
        <f t="shared" si="90"/>
        <v>11.386666666666665</v>
      </c>
      <c r="AI599" s="3">
        <v>590</v>
      </c>
    </row>
    <row r="600" spans="1:35" ht="24" customHeight="1" x14ac:dyDescent="0.3">
      <c r="A600" s="40" t="s">
        <v>1530</v>
      </c>
      <c r="B600" s="26">
        <v>2.75</v>
      </c>
      <c r="C600" s="26">
        <v>0.2</v>
      </c>
      <c r="D600" s="26">
        <v>2</v>
      </c>
      <c r="E600" s="41"/>
      <c r="F600" s="28"/>
      <c r="G600" s="28"/>
      <c r="H600" s="29"/>
      <c r="I600" s="27"/>
      <c r="J600" s="28"/>
      <c r="K600" s="28"/>
      <c r="L600" s="29"/>
      <c r="M600" s="27"/>
      <c r="N600" s="28"/>
      <c r="O600" s="28"/>
      <c r="P600" s="29"/>
      <c r="Q600" s="27"/>
      <c r="R600" s="28"/>
      <c r="S600" s="29"/>
      <c r="T600" s="26">
        <v>3</v>
      </c>
      <c r="U600" s="30">
        <f t="shared" si="85"/>
        <v>3</v>
      </c>
      <c r="V600" s="30">
        <f t="shared" si="86"/>
        <v>0.89999999999999991</v>
      </c>
      <c r="W600" s="30">
        <f t="shared" si="87"/>
        <v>0.13999999999999999</v>
      </c>
      <c r="X600" s="30">
        <f t="shared" si="91"/>
        <v>1.0399999999999998</v>
      </c>
      <c r="Y600" s="31">
        <v>2</v>
      </c>
      <c r="Z600" s="32"/>
      <c r="AA600" s="33"/>
      <c r="AB600" s="26">
        <v>2</v>
      </c>
      <c r="AC600" s="34">
        <v>30</v>
      </c>
      <c r="AD600" s="35">
        <f t="shared" si="88"/>
        <v>0.6</v>
      </c>
      <c r="AE600" s="35">
        <f t="shared" si="89"/>
        <v>9.3333333333333324E-2</v>
      </c>
      <c r="AF600" s="36">
        <f t="shared" si="84"/>
        <v>0.69333333333333336</v>
      </c>
      <c r="AG600" s="42">
        <v>0.85</v>
      </c>
      <c r="AH600" s="38">
        <f t="shared" si="90"/>
        <v>7.5333333333333332</v>
      </c>
      <c r="AI600" s="3">
        <v>591</v>
      </c>
    </row>
    <row r="601" spans="1:35" ht="24" customHeight="1" x14ac:dyDescent="0.3">
      <c r="A601" s="40" t="s">
        <v>1531</v>
      </c>
      <c r="B601" s="26">
        <v>3</v>
      </c>
      <c r="C601" s="26">
        <v>2.5</v>
      </c>
      <c r="D601" s="26">
        <v>2</v>
      </c>
      <c r="E601" s="41"/>
      <c r="F601" s="28"/>
      <c r="G601" s="28"/>
      <c r="H601" s="29"/>
      <c r="I601" s="27"/>
      <c r="J601" s="28"/>
      <c r="K601" s="28"/>
      <c r="L601" s="29"/>
      <c r="M601" s="27"/>
      <c r="N601" s="28"/>
      <c r="O601" s="28"/>
      <c r="P601" s="29"/>
      <c r="Q601" s="27"/>
      <c r="R601" s="28"/>
      <c r="S601" s="29"/>
      <c r="T601" s="26"/>
      <c r="U601" s="30">
        <f t="shared" si="85"/>
        <v>0</v>
      </c>
      <c r="V601" s="30">
        <f t="shared" si="86"/>
        <v>0</v>
      </c>
      <c r="W601" s="30">
        <f t="shared" si="87"/>
        <v>0</v>
      </c>
      <c r="X601" s="30">
        <f t="shared" si="91"/>
        <v>0</v>
      </c>
      <c r="Y601" s="31">
        <v>2</v>
      </c>
      <c r="Z601" s="32"/>
      <c r="AA601" s="33"/>
      <c r="AB601" s="26">
        <v>2</v>
      </c>
      <c r="AC601" s="34">
        <v>30</v>
      </c>
      <c r="AD601" s="35">
        <f t="shared" si="88"/>
        <v>0.6</v>
      </c>
      <c r="AE601" s="35">
        <f t="shared" si="89"/>
        <v>1.1666666666666667</v>
      </c>
      <c r="AF601" s="36">
        <f t="shared" si="84"/>
        <v>1.7666666666666666</v>
      </c>
      <c r="AG601" s="42">
        <v>1.1499999999999999</v>
      </c>
      <c r="AH601" s="38">
        <f t="shared" si="90"/>
        <v>10.416666666666666</v>
      </c>
      <c r="AI601" s="39">
        <v>592</v>
      </c>
    </row>
    <row r="602" spans="1:35" ht="24" customHeight="1" x14ac:dyDescent="0.3">
      <c r="A602" s="40" t="s">
        <v>1532</v>
      </c>
      <c r="B602" s="26">
        <v>3.25</v>
      </c>
      <c r="C602" s="26">
        <v>2.34</v>
      </c>
      <c r="D602" s="26">
        <v>2</v>
      </c>
      <c r="E602" s="41"/>
      <c r="F602" s="28"/>
      <c r="G602" s="28"/>
      <c r="H602" s="29"/>
      <c r="I602" s="27"/>
      <c r="J602" s="28"/>
      <c r="K602" s="28"/>
      <c r="L602" s="29"/>
      <c r="M602" s="27"/>
      <c r="N602" s="28"/>
      <c r="O602" s="28"/>
      <c r="P602" s="29"/>
      <c r="Q602" s="27"/>
      <c r="R602" s="28"/>
      <c r="S602" s="29"/>
      <c r="T602" s="26">
        <v>4</v>
      </c>
      <c r="U602" s="30">
        <f t="shared" si="85"/>
        <v>4</v>
      </c>
      <c r="V602" s="30">
        <f t="shared" si="86"/>
        <v>1.2</v>
      </c>
      <c r="W602" s="30">
        <f t="shared" si="87"/>
        <v>2.1839999999999997</v>
      </c>
      <c r="X602" s="30">
        <f t="shared" si="91"/>
        <v>3.3839999999999995</v>
      </c>
      <c r="Y602" s="31">
        <v>2</v>
      </c>
      <c r="Z602" s="32"/>
      <c r="AA602" s="33"/>
      <c r="AB602" s="26">
        <v>2</v>
      </c>
      <c r="AC602" s="34">
        <v>30</v>
      </c>
      <c r="AD602" s="35">
        <f t="shared" si="88"/>
        <v>0.6</v>
      </c>
      <c r="AE602" s="35">
        <f t="shared" si="89"/>
        <v>1.0919999999999999</v>
      </c>
      <c r="AF602" s="36">
        <f t="shared" si="84"/>
        <v>1.6919999999999997</v>
      </c>
      <c r="AG602" s="42">
        <v>1.65</v>
      </c>
      <c r="AH602" s="38">
        <f t="shared" si="90"/>
        <v>14.316000000000001</v>
      </c>
      <c r="AI602" s="3">
        <v>593</v>
      </c>
    </row>
    <row r="603" spans="1:35" ht="24" customHeight="1" x14ac:dyDescent="0.3">
      <c r="A603" s="40" t="s">
        <v>1533</v>
      </c>
      <c r="B603" s="26">
        <v>3.15</v>
      </c>
      <c r="C603" s="26">
        <v>0.87</v>
      </c>
      <c r="D603" s="26">
        <v>2</v>
      </c>
      <c r="E603" s="41"/>
      <c r="F603" s="28"/>
      <c r="G603" s="28"/>
      <c r="H603" s="29"/>
      <c r="I603" s="27"/>
      <c r="J603" s="28"/>
      <c r="K603" s="28"/>
      <c r="L603" s="29"/>
      <c r="M603" s="27"/>
      <c r="N603" s="28"/>
      <c r="O603" s="28"/>
      <c r="P603" s="29"/>
      <c r="Q603" s="27"/>
      <c r="R603" s="28"/>
      <c r="S603" s="29"/>
      <c r="T603" s="26">
        <v>4</v>
      </c>
      <c r="U603" s="30">
        <f t="shared" si="85"/>
        <v>4</v>
      </c>
      <c r="V603" s="30">
        <f t="shared" si="86"/>
        <v>1.2</v>
      </c>
      <c r="W603" s="30">
        <f t="shared" si="87"/>
        <v>0.81199999999999994</v>
      </c>
      <c r="X603" s="30">
        <f t="shared" si="91"/>
        <v>2.012</v>
      </c>
      <c r="Y603" s="31">
        <v>2</v>
      </c>
      <c r="Z603" s="32"/>
      <c r="AA603" s="33"/>
      <c r="AB603" s="26">
        <v>2</v>
      </c>
      <c r="AC603" s="34">
        <v>30</v>
      </c>
      <c r="AD603" s="35">
        <f t="shared" si="88"/>
        <v>0.6</v>
      </c>
      <c r="AE603" s="35">
        <f t="shared" si="89"/>
        <v>0.40599999999999997</v>
      </c>
      <c r="AF603" s="36">
        <f t="shared" si="84"/>
        <v>1.006</v>
      </c>
      <c r="AG603" s="42">
        <v>1.8</v>
      </c>
      <c r="AH603" s="38">
        <f t="shared" si="90"/>
        <v>10.838000000000001</v>
      </c>
      <c r="AI603" s="3">
        <v>594</v>
      </c>
    </row>
    <row r="604" spans="1:35" ht="24" customHeight="1" x14ac:dyDescent="0.3">
      <c r="A604" s="40" t="s">
        <v>1534</v>
      </c>
      <c r="B604" s="26">
        <v>2.7</v>
      </c>
      <c r="C604" s="26">
        <v>1.71</v>
      </c>
      <c r="D604" s="26">
        <v>1.05</v>
      </c>
      <c r="E604" s="41"/>
      <c r="F604" s="28"/>
      <c r="G604" s="28"/>
      <c r="H604" s="29"/>
      <c r="I604" s="27"/>
      <c r="J604" s="28"/>
      <c r="K604" s="28"/>
      <c r="L604" s="29"/>
      <c r="M604" s="27"/>
      <c r="N604" s="28"/>
      <c r="O604" s="28"/>
      <c r="P604" s="29"/>
      <c r="Q604" s="27"/>
      <c r="R604" s="28"/>
      <c r="S604" s="29"/>
      <c r="T604" s="26">
        <v>3</v>
      </c>
      <c r="U604" s="30">
        <f t="shared" si="85"/>
        <v>3</v>
      </c>
      <c r="V604" s="30">
        <f t="shared" si="86"/>
        <v>0.89999999999999991</v>
      </c>
      <c r="W604" s="30">
        <f t="shared" si="87"/>
        <v>1.1969999999999998</v>
      </c>
      <c r="X604" s="30">
        <f t="shared" si="91"/>
        <v>2.0969999999999995</v>
      </c>
      <c r="Y604" s="31">
        <v>2</v>
      </c>
      <c r="Z604" s="32"/>
      <c r="AA604" s="33"/>
      <c r="AB604" s="26">
        <v>2</v>
      </c>
      <c r="AC604" s="34">
        <v>30</v>
      </c>
      <c r="AD604" s="35">
        <f t="shared" si="88"/>
        <v>0.6</v>
      </c>
      <c r="AE604" s="35">
        <f t="shared" si="89"/>
        <v>0.79799999999999993</v>
      </c>
      <c r="AF604" s="36">
        <f t="shared" si="84"/>
        <v>1.3979999999999999</v>
      </c>
      <c r="AG604" s="42">
        <v>1.2</v>
      </c>
      <c r="AH604" s="38">
        <f t="shared" si="90"/>
        <v>10.154999999999999</v>
      </c>
      <c r="AI604" s="39">
        <v>595</v>
      </c>
    </row>
    <row r="605" spans="1:35" ht="24" customHeight="1" x14ac:dyDescent="0.3">
      <c r="A605" s="40" t="s">
        <v>1535</v>
      </c>
      <c r="B605" s="26">
        <v>3.3</v>
      </c>
      <c r="C605" s="26">
        <v>0.7</v>
      </c>
      <c r="D605" s="26">
        <v>2</v>
      </c>
      <c r="E605" s="41"/>
      <c r="F605" s="28"/>
      <c r="G605" s="28"/>
      <c r="H605" s="29"/>
      <c r="I605" s="27"/>
      <c r="J605" s="28"/>
      <c r="K605" s="28"/>
      <c r="L605" s="29"/>
      <c r="M605" s="27"/>
      <c r="N605" s="28"/>
      <c r="O605" s="28"/>
      <c r="P605" s="29"/>
      <c r="Q605" s="27"/>
      <c r="R605" s="28"/>
      <c r="S605" s="29"/>
      <c r="T605" s="26">
        <v>5</v>
      </c>
      <c r="U605" s="30">
        <f t="shared" si="85"/>
        <v>5</v>
      </c>
      <c r="V605" s="30">
        <f t="shared" si="86"/>
        <v>1.5</v>
      </c>
      <c r="W605" s="30">
        <f t="shared" si="87"/>
        <v>0.81666666666666654</v>
      </c>
      <c r="X605" s="30">
        <f t="shared" si="91"/>
        <v>2.3166666666666664</v>
      </c>
      <c r="Y605" s="31"/>
      <c r="Z605" s="32">
        <v>3</v>
      </c>
      <c r="AA605" s="33"/>
      <c r="AB605" s="26">
        <v>3</v>
      </c>
      <c r="AC605" s="34">
        <v>30</v>
      </c>
      <c r="AD605" s="35">
        <f t="shared" si="88"/>
        <v>0.89999999999999991</v>
      </c>
      <c r="AE605" s="35">
        <f t="shared" si="89"/>
        <v>0.48999999999999994</v>
      </c>
      <c r="AF605" s="36">
        <v>3</v>
      </c>
      <c r="AG605" s="42">
        <v>0.9</v>
      </c>
      <c r="AH605" s="38">
        <f t="shared" si="90"/>
        <v>12.216666666666667</v>
      </c>
      <c r="AI605" s="3">
        <v>596</v>
      </c>
    </row>
    <row r="606" spans="1:35" ht="24" customHeight="1" x14ac:dyDescent="0.3">
      <c r="A606" s="40" t="s">
        <v>1536</v>
      </c>
      <c r="B606" s="26">
        <v>3.35</v>
      </c>
      <c r="C606" s="26">
        <v>2.5</v>
      </c>
      <c r="D606" s="26">
        <v>1.85</v>
      </c>
      <c r="E606" s="41"/>
      <c r="F606" s="28"/>
      <c r="G606" s="28"/>
      <c r="H606" s="29"/>
      <c r="I606" s="27"/>
      <c r="J606" s="28"/>
      <c r="K606" s="28"/>
      <c r="L606" s="29"/>
      <c r="M606" s="27"/>
      <c r="N606" s="28"/>
      <c r="O606" s="28"/>
      <c r="P606" s="29"/>
      <c r="Q606" s="27"/>
      <c r="R606" s="28"/>
      <c r="S606" s="29"/>
      <c r="T606" s="26">
        <v>2</v>
      </c>
      <c r="U606" s="30">
        <f t="shared" si="85"/>
        <v>2</v>
      </c>
      <c r="V606" s="30">
        <f t="shared" si="86"/>
        <v>0.6</v>
      </c>
      <c r="W606" s="30">
        <f t="shared" si="87"/>
        <v>1.1666666666666667</v>
      </c>
      <c r="X606" s="30">
        <f t="shared" si="91"/>
        <v>1.7666666666666666</v>
      </c>
      <c r="Y606" s="31">
        <v>2</v>
      </c>
      <c r="Z606" s="32"/>
      <c r="AA606" s="33"/>
      <c r="AB606" s="26">
        <v>2</v>
      </c>
      <c r="AC606" s="34">
        <v>30</v>
      </c>
      <c r="AD606" s="35">
        <f t="shared" si="88"/>
        <v>0.6</v>
      </c>
      <c r="AE606" s="35">
        <f t="shared" si="89"/>
        <v>1.1666666666666667</v>
      </c>
      <c r="AF606" s="36">
        <f>IFERROR(AD606+AE606,"-")</f>
        <v>1.7666666666666666</v>
      </c>
      <c r="AG606" s="42">
        <v>1.25</v>
      </c>
      <c r="AH606" s="38">
        <f t="shared" si="90"/>
        <v>12.483333333333331</v>
      </c>
      <c r="AI606" s="3">
        <v>597</v>
      </c>
    </row>
    <row r="607" spans="1:35" ht="24" customHeight="1" x14ac:dyDescent="0.3">
      <c r="A607" s="40" t="s">
        <v>1537</v>
      </c>
      <c r="B607" s="26">
        <v>3.05</v>
      </c>
      <c r="C607" s="26">
        <v>1.65</v>
      </c>
      <c r="D607" s="26">
        <v>1.85</v>
      </c>
      <c r="E607" s="41"/>
      <c r="F607" s="28"/>
      <c r="G607" s="28"/>
      <c r="H607" s="29"/>
      <c r="I607" s="27"/>
      <c r="J607" s="28"/>
      <c r="K607" s="28"/>
      <c r="L607" s="29"/>
      <c r="M607" s="27"/>
      <c r="N607" s="28"/>
      <c r="O607" s="28"/>
      <c r="P607" s="29"/>
      <c r="Q607" s="27"/>
      <c r="R607" s="28"/>
      <c r="S607" s="29"/>
      <c r="T607" s="26"/>
      <c r="U607" s="30">
        <f t="shared" si="85"/>
        <v>0</v>
      </c>
      <c r="V607" s="30">
        <f t="shared" si="86"/>
        <v>0</v>
      </c>
      <c r="W607" s="30">
        <f t="shared" si="87"/>
        <v>0</v>
      </c>
      <c r="X607" s="30">
        <f t="shared" si="91"/>
        <v>0</v>
      </c>
      <c r="Y607" s="31">
        <v>2</v>
      </c>
      <c r="Z607" s="32"/>
      <c r="AA607" s="33"/>
      <c r="AB607" s="26">
        <v>2</v>
      </c>
      <c r="AC607" s="34">
        <v>30</v>
      </c>
      <c r="AD607" s="35">
        <f t="shared" si="88"/>
        <v>0.6</v>
      </c>
      <c r="AE607" s="35">
        <f t="shared" si="89"/>
        <v>0.76999999999999991</v>
      </c>
      <c r="AF607" s="36">
        <v>2</v>
      </c>
      <c r="AG607" s="42"/>
      <c r="AH607" s="38">
        <f t="shared" si="90"/>
        <v>8.5499999999999989</v>
      </c>
      <c r="AI607" s="39">
        <v>598</v>
      </c>
    </row>
    <row r="608" spans="1:35" ht="24" customHeight="1" x14ac:dyDescent="0.3">
      <c r="A608" s="40" t="s">
        <v>1538</v>
      </c>
      <c r="B608" s="26">
        <v>2.85</v>
      </c>
      <c r="C608" s="26">
        <v>0.04</v>
      </c>
      <c r="D608" s="26">
        <v>2</v>
      </c>
      <c r="E608" s="41"/>
      <c r="F608" s="28"/>
      <c r="G608" s="28"/>
      <c r="H608" s="29"/>
      <c r="I608" s="27"/>
      <c r="J608" s="28"/>
      <c r="K608" s="28"/>
      <c r="L608" s="29"/>
      <c r="M608" s="27"/>
      <c r="N608" s="28"/>
      <c r="O608" s="28"/>
      <c r="P608" s="29"/>
      <c r="Q608" s="27"/>
      <c r="R608" s="28"/>
      <c r="S608" s="29"/>
      <c r="T608" s="26">
        <v>5</v>
      </c>
      <c r="U608" s="30">
        <f t="shared" si="85"/>
        <v>5</v>
      </c>
      <c r="V608" s="30">
        <f t="shared" si="86"/>
        <v>1.5</v>
      </c>
      <c r="W608" s="30">
        <f t="shared" si="87"/>
        <v>4.6666666666666669E-2</v>
      </c>
      <c r="X608" s="30">
        <f t="shared" si="91"/>
        <v>1.5466666666666666</v>
      </c>
      <c r="Y608" s="31">
        <v>2</v>
      </c>
      <c r="Z608" s="32"/>
      <c r="AA608" s="33"/>
      <c r="AB608" s="26">
        <v>2</v>
      </c>
      <c r="AC608" s="34">
        <v>30</v>
      </c>
      <c r="AD608" s="35">
        <f t="shared" si="88"/>
        <v>0.6</v>
      </c>
      <c r="AE608" s="35">
        <f t="shared" si="89"/>
        <v>1.8666666666666665E-2</v>
      </c>
      <c r="AF608" s="36">
        <f t="shared" ref="AF608:AF617" si="92">IFERROR(AD608+AE608,"-")</f>
        <v>0.6186666666666667</v>
      </c>
      <c r="AG608" s="42"/>
      <c r="AH608" s="38">
        <f t="shared" si="90"/>
        <v>7.0553333333333343</v>
      </c>
      <c r="AI608" s="3">
        <v>599</v>
      </c>
    </row>
    <row r="609" spans="1:35" ht="24" customHeight="1" x14ac:dyDescent="0.3">
      <c r="A609" s="40" t="s">
        <v>1539</v>
      </c>
      <c r="B609" s="26">
        <v>2.4500000000000002</v>
      </c>
      <c r="C609" s="26">
        <v>0</v>
      </c>
      <c r="D609" s="26">
        <v>2</v>
      </c>
      <c r="E609" s="41"/>
      <c r="F609" s="28"/>
      <c r="G609" s="28"/>
      <c r="H609" s="29"/>
      <c r="I609" s="27"/>
      <c r="J609" s="28"/>
      <c r="K609" s="28"/>
      <c r="L609" s="29"/>
      <c r="M609" s="27">
        <v>2</v>
      </c>
      <c r="N609" s="28"/>
      <c r="O609" s="28"/>
      <c r="P609" s="29"/>
      <c r="Q609" s="27"/>
      <c r="R609" s="28"/>
      <c r="S609" s="29"/>
      <c r="T609" s="26">
        <v>4</v>
      </c>
      <c r="U609" s="30">
        <f t="shared" si="85"/>
        <v>6</v>
      </c>
      <c r="V609" s="30">
        <f t="shared" si="86"/>
        <v>1.7999999999999998</v>
      </c>
      <c r="W609" s="30">
        <f t="shared" si="87"/>
        <v>0</v>
      </c>
      <c r="X609" s="30">
        <f t="shared" si="91"/>
        <v>1.7999999999999998</v>
      </c>
      <c r="Y609" s="31">
        <v>2</v>
      </c>
      <c r="Z609" s="32"/>
      <c r="AA609" s="33"/>
      <c r="AB609" s="26">
        <v>2</v>
      </c>
      <c r="AC609" s="34">
        <v>30</v>
      </c>
      <c r="AD609" s="35">
        <f t="shared" si="88"/>
        <v>0.6</v>
      </c>
      <c r="AE609" s="35">
        <f t="shared" si="89"/>
        <v>0</v>
      </c>
      <c r="AF609" s="36">
        <f t="shared" si="92"/>
        <v>0.6</v>
      </c>
      <c r="AG609" s="42">
        <v>1.2</v>
      </c>
      <c r="AH609" s="38">
        <f t="shared" si="90"/>
        <v>8.0499999999999989</v>
      </c>
      <c r="AI609" s="3">
        <v>600</v>
      </c>
    </row>
    <row r="610" spans="1:35" ht="24" customHeight="1" x14ac:dyDescent="0.3">
      <c r="A610" s="40" t="s">
        <v>1540</v>
      </c>
      <c r="B610" s="26">
        <v>3.05</v>
      </c>
      <c r="C610" s="26">
        <v>1.25</v>
      </c>
      <c r="D610" s="26">
        <v>1.9</v>
      </c>
      <c r="E610" s="41"/>
      <c r="F610" s="28"/>
      <c r="G610" s="28"/>
      <c r="H610" s="29"/>
      <c r="I610" s="27"/>
      <c r="J610" s="28"/>
      <c r="K610" s="28"/>
      <c r="L610" s="29"/>
      <c r="M610" s="27"/>
      <c r="N610" s="28"/>
      <c r="O610" s="28"/>
      <c r="P610" s="29"/>
      <c r="Q610" s="27"/>
      <c r="R610" s="28"/>
      <c r="S610" s="29"/>
      <c r="T610" s="26">
        <v>3</v>
      </c>
      <c r="U610" s="30">
        <f t="shared" si="85"/>
        <v>3</v>
      </c>
      <c r="V610" s="30">
        <f t="shared" si="86"/>
        <v>0.89999999999999991</v>
      </c>
      <c r="W610" s="30">
        <f t="shared" si="87"/>
        <v>0.87499999999999989</v>
      </c>
      <c r="X610" s="30">
        <f t="shared" si="91"/>
        <v>1.7749999999999999</v>
      </c>
      <c r="Y610" s="31">
        <v>2</v>
      </c>
      <c r="Z610" s="32"/>
      <c r="AA610" s="33"/>
      <c r="AB610" s="26">
        <v>2</v>
      </c>
      <c r="AC610" s="34">
        <v>30</v>
      </c>
      <c r="AD610" s="35">
        <f t="shared" si="88"/>
        <v>0.6</v>
      </c>
      <c r="AE610" s="35">
        <f t="shared" si="89"/>
        <v>0.58333333333333337</v>
      </c>
      <c r="AF610" s="36">
        <f t="shared" si="92"/>
        <v>1.1833333333333333</v>
      </c>
      <c r="AG610" s="42">
        <v>0.7</v>
      </c>
      <c r="AH610" s="38">
        <f t="shared" si="90"/>
        <v>9.8583333333333325</v>
      </c>
      <c r="AI610" s="39">
        <v>601</v>
      </c>
    </row>
    <row r="611" spans="1:35" ht="24" customHeight="1" x14ac:dyDescent="0.3">
      <c r="A611" s="40" t="s">
        <v>1541</v>
      </c>
      <c r="B611" s="26"/>
      <c r="C611" s="26"/>
      <c r="D611" s="26"/>
      <c r="E611" s="41"/>
      <c r="F611" s="28"/>
      <c r="G611" s="28"/>
      <c r="H611" s="29"/>
      <c r="I611" s="27"/>
      <c r="J611" s="28"/>
      <c r="K611" s="28"/>
      <c r="L611" s="29"/>
      <c r="M611" s="27"/>
      <c r="N611" s="28"/>
      <c r="O611" s="28"/>
      <c r="P611" s="29"/>
      <c r="Q611" s="27"/>
      <c r="R611" s="28"/>
      <c r="S611" s="29"/>
      <c r="T611" s="26"/>
      <c r="U611" s="30">
        <f t="shared" si="85"/>
        <v>0</v>
      </c>
      <c r="V611" s="30">
        <f t="shared" si="86"/>
        <v>0</v>
      </c>
      <c r="W611" s="30">
        <f t="shared" si="87"/>
        <v>0</v>
      </c>
      <c r="X611" s="30">
        <f t="shared" si="91"/>
        <v>0</v>
      </c>
      <c r="Y611" s="31">
        <v>2</v>
      </c>
      <c r="Z611" s="32"/>
      <c r="AA611" s="33"/>
      <c r="AB611" s="26">
        <v>2</v>
      </c>
      <c r="AC611" s="34">
        <v>30</v>
      </c>
      <c r="AD611" s="35">
        <f t="shared" si="88"/>
        <v>0.6</v>
      </c>
      <c r="AE611" s="35">
        <f t="shared" si="89"/>
        <v>0</v>
      </c>
      <c r="AF611" s="36">
        <f t="shared" si="92"/>
        <v>0.6</v>
      </c>
      <c r="AG611" s="42"/>
      <c r="AH611" s="38">
        <f t="shared" si="90"/>
        <v>0.6</v>
      </c>
      <c r="AI611" s="3">
        <v>602</v>
      </c>
    </row>
    <row r="612" spans="1:35" ht="24" customHeight="1" x14ac:dyDescent="0.3">
      <c r="A612" s="40" t="s">
        <v>1542</v>
      </c>
      <c r="B612" s="26">
        <v>3.3</v>
      </c>
      <c r="C612" s="26">
        <v>0.2</v>
      </c>
      <c r="D612" s="26">
        <v>1.8</v>
      </c>
      <c r="E612" s="41"/>
      <c r="F612" s="28"/>
      <c r="G612" s="28"/>
      <c r="H612" s="29"/>
      <c r="I612" s="27"/>
      <c r="J612" s="28"/>
      <c r="K612" s="28"/>
      <c r="L612" s="29"/>
      <c r="M612" s="27">
        <v>2</v>
      </c>
      <c r="N612" s="28"/>
      <c r="O612" s="28"/>
      <c r="P612" s="29"/>
      <c r="Q612" s="27"/>
      <c r="R612" s="28"/>
      <c r="S612" s="29"/>
      <c r="T612" s="26">
        <v>4</v>
      </c>
      <c r="U612" s="30">
        <f t="shared" si="85"/>
        <v>6</v>
      </c>
      <c r="V612" s="30">
        <f t="shared" si="86"/>
        <v>1.7999999999999998</v>
      </c>
      <c r="W612" s="30">
        <f t="shared" si="87"/>
        <v>0.27999999999999997</v>
      </c>
      <c r="X612" s="30">
        <f t="shared" si="91"/>
        <v>2.0799999999999996</v>
      </c>
      <c r="Y612" s="31">
        <v>2</v>
      </c>
      <c r="Z612" s="32"/>
      <c r="AA612" s="33"/>
      <c r="AB612" s="26">
        <v>2</v>
      </c>
      <c r="AC612" s="34">
        <v>30</v>
      </c>
      <c r="AD612" s="35">
        <f t="shared" si="88"/>
        <v>0.6</v>
      </c>
      <c r="AE612" s="35">
        <f t="shared" si="89"/>
        <v>9.3333333333333324E-2</v>
      </c>
      <c r="AF612" s="36">
        <f t="shared" si="92"/>
        <v>0.69333333333333336</v>
      </c>
      <c r="AG612" s="42">
        <v>0.1</v>
      </c>
      <c r="AH612" s="38">
        <f t="shared" si="90"/>
        <v>8.173333333333332</v>
      </c>
      <c r="AI612" s="3">
        <v>603</v>
      </c>
    </row>
    <row r="613" spans="1:35" ht="24" customHeight="1" x14ac:dyDescent="0.3">
      <c r="A613" s="40" t="s">
        <v>1543</v>
      </c>
      <c r="B613" s="26">
        <v>3.55</v>
      </c>
      <c r="C613" s="26">
        <v>0.2</v>
      </c>
      <c r="D613" s="26">
        <v>2</v>
      </c>
      <c r="E613" s="41"/>
      <c r="F613" s="28"/>
      <c r="G613" s="28"/>
      <c r="H613" s="29"/>
      <c r="I613" s="27"/>
      <c r="J613" s="28"/>
      <c r="K613" s="28"/>
      <c r="L613" s="29"/>
      <c r="M613" s="27"/>
      <c r="N613" s="28"/>
      <c r="O613" s="28"/>
      <c r="P613" s="29"/>
      <c r="Q613" s="27"/>
      <c r="R613" s="28"/>
      <c r="S613" s="29"/>
      <c r="T613" s="26"/>
      <c r="U613" s="30">
        <f t="shared" si="85"/>
        <v>0</v>
      </c>
      <c r="V613" s="30">
        <f t="shared" si="86"/>
        <v>0</v>
      </c>
      <c r="W613" s="30">
        <f t="shared" si="87"/>
        <v>0</v>
      </c>
      <c r="X613" s="30">
        <f t="shared" si="91"/>
        <v>0</v>
      </c>
      <c r="Y613" s="31">
        <v>2</v>
      </c>
      <c r="Z613" s="32"/>
      <c r="AA613" s="33"/>
      <c r="AB613" s="26">
        <v>2</v>
      </c>
      <c r="AC613" s="34">
        <v>30</v>
      </c>
      <c r="AD613" s="35">
        <f t="shared" si="88"/>
        <v>0.6</v>
      </c>
      <c r="AE613" s="35">
        <f t="shared" si="89"/>
        <v>9.3333333333333324E-2</v>
      </c>
      <c r="AF613" s="36">
        <f t="shared" si="92"/>
        <v>0.69333333333333336</v>
      </c>
      <c r="AG613" s="42">
        <v>1.3</v>
      </c>
      <c r="AH613" s="38">
        <f t="shared" si="90"/>
        <v>7.7433333333333332</v>
      </c>
      <c r="AI613" s="39">
        <v>604</v>
      </c>
    </row>
    <row r="614" spans="1:35" ht="24" customHeight="1" x14ac:dyDescent="0.3">
      <c r="A614" s="40" t="s">
        <v>1544</v>
      </c>
      <c r="B614" s="26">
        <v>3.3</v>
      </c>
      <c r="C614" s="26">
        <v>0.49</v>
      </c>
      <c r="D614" s="26"/>
      <c r="E614" s="41"/>
      <c r="F614" s="28"/>
      <c r="G614" s="28"/>
      <c r="H614" s="29"/>
      <c r="I614" s="27"/>
      <c r="J614" s="28"/>
      <c r="K614" s="28"/>
      <c r="L614" s="29"/>
      <c r="M614" s="27"/>
      <c r="N614" s="28"/>
      <c r="O614" s="28"/>
      <c r="P614" s="29"/>
      <c r="Q614" s="27"/>
      <c r="R614" s="28"/>
      <c r="S614" s="29"/>
      <c r="T614" s="26">
        <v>3</v>
      </c>
      <c r="U614" s="30">
        <f t="shared" si="85"/>
        <v>3</v>
      </c>
      <c r="V614" s="30">
        <f t="shared" si="86"/>
        <v>0.89999999999999991</v>
      </c>
      <c r="W614" s="30">
        <f t="shared" si="87"/>
        <v>0.34299999999999997</v>
      </c>
      <c r="X614" s="30">
        <f t="shared" si="91"/>
        <v>1.2429999999999999</v>
      </c>
      <c r="Y614" s="31">
        <v>2</v>
      </c>
      <c r="Z614" s="32"/>
      <c r="AA614" s="33"/>
      <c r="AB614" s="26">
        <v>2</v>
      </c>
      <c r="AC614" s="34">
        <v>30</v>
      </c>
      <c r="AD614" s="35">
        <f t="shared" si="88"/>
        <v>0.6</v>
      </c>
      <c r="AE614" s="35">
        <f t="shared" si="89"/>
        <v>0.22866666666666666</v>
      </c>
      <c r="AF614" s="36">
        <f t="shared" si="92"/>
        <v>0.82866666666666666</v>
      </c>
      <c r="AG614" s="42">
        <v>1.2</v>
      </c>
      <c r="AH614" s="38">
        <f t="shared" si="90"/>
        <v>7.0616666666666665</v>
      </c>
      <c r="AI614" s="3">
        <v>605</v>
      </c>
    </row>
    <row r="615" spans="1:35" ht="24" customHeight="1" x14ac:dyDescent="0.3">
      <c r="A615" s="40" t="s">
        <v>1545</v>
      </c>
      <c r="B615" s="26"/>
      <c r="C615" s="26"/>
      <c r="D615" s="26"/>
      <c r="E615" s="41"/>
      <c r="F615" s="28"/>
      <c r="G615" s="28"/>
      <c r="H615" s="29"/>
      <c r="I615" s="27"/>
      <c r="J615" s="28"/>
      <c r="K615" s="28"/>
      <c r="L615" s="29"/>
      <c r="M615" s="27"/>
      <c r="N615" s="28"/>
      <c r="O615" s="28"/>
      <c r="P615" s="29"/>
      <c r="Q615" s="27"/>
      <c r="R615" s="28"/>
      <c r="S615" s="29"/>
      <c r="T615" s="26"/>
      <c r="U615" s="30">
        <f t="shared" si="85"/>
        <v>0</v>
      </c>
      <c r="V615" s="30">
        <f t="shared" si="86"/>
        <v>0</v>
      </c>
      <c r="W615" s="30">
        <f t="shared" si="87"/>
        <v>0</v>
      </c>
      <c r="X615" s="30">
        <f t="shared" si="91"/>
        <v>0</v>
      </c>
      <c r="Y615" s="31">
        <v>2</v>
      </c>
      <c r="Z615" s="32"/>
      <c r="AA615" s="33"/>
      <c r="AB615" s="26">
        <v>2</v>
      </c>
      <c r="AC615" s="34">
        <v>30</v>
      </c>
      <c r="AD615" s="35">
        <f t="shared" si="88"/>
        <v>0.6</v>
      </c>
      <c r="AE615" s="35">
        <f t="shared" si="89"/>
        <v>0</v>
      </c>
      <c r="AF615" s="36">
        <f t="shared" si="92"/>
        <v>0.6</v>
      </c>
      <c r="AG615" s="42"/>
      <c r="AH615" s="38">
        <f t="shared" si="90"/>
        <v>0.6</v>
      </c>
      <c r="AI615" s="3">
        <v>606</v>
      </c>
    </row>
    <row r="616" spans="1:35" ht="24" customHeight="1" x14ac:dyDescent="0.3">
      <c r="A616" s="40" t="s">
        <v>1546</v>
      </c>
      <c r="B616" s="26">
        <v>2.65</v>
      </c>
      <c r="C616" s="26">
        <v>3</v>
      </c>
      <c r="D616" s="26">
        <v>1.35</v>
      </c>
      <c r="E616" s="41"/>
      <c r="F616" s="28"/>
      <c r="G616" s="28"/>
      <c r="H616" s="29"/>
      <c r="I616" s="27"/>
      <c r="J616" s="28"/>
      <c r="K616" s="28"/>
      <c r="L616" s="29">
        <v>5</v>
      </c>
      <c r="M616" s="27"/>
      <c r="N616" s="28"/>
      <c r="O616" s="28"/>
      <c r="P616" s="29"/>
      <c r="Q616" s="27"/>
      <c r="R616" s="28"/>
      <c r="S616" s="29"/>
      <c r="T616" s="26"/>
      <c r="U616" s="30">
        <f t="shared" si="85"/>
        <v>5</v>
      </c>
      <c r="V616" s="30">
        <f t="shared" si="86"/>
        <v>1.5</v>
      </c>
      <c r="W616" s="30">
        <f t="shared" si="87"/>
        <v>3.5</v>
      </c>
      <c r="X616" s="30">
        <f t="shared" si="91"/>
        <v>5</v>
      </c>
      <c r="Y616" s="31">
        <v>2</v>
      </c>
      <c r="Z616" s="32"/>
      <c r="AA616" s="33"/>
      <c r="AB616" s="26">
        <v>2</v>
      </c>
      <c r="AC616" s="34">
        <v>30</v>
      </c>
      <c r="AD616" s="35">
        <f t="shared" si="88"/>
        <v>0.6</v>
      </c>
      <c r="AE616" s="35">
        <f t="shared" si="89"/>
        <v>1.3999999999999997</v>
      </c>
      <c r="AF616" s="36">
        <f t="shared" si="92"/>
        <v>1.9999999999999996</v>
      </c>
      <c r="AG616" s="42"/>
      <c r="AH616" s="38">
        <f t="shared" si="90"/>
        <v>14</v>
      </c>
      <c r="AI616" s="39">
        <v>607</v>
      </c>
    </row>
    <row r="617" spans="1:35" ht="24" customHeight="1" x14ac:dyDescent="0.3">
      <c r="A617" s="40" t="s">
        <v>1547</v>
      </c>
      <c r="B617" s="26">
        <v>1.5</v>
      </c>
      <c r="C617" s="26">
        <v>0.7</v>
      </c>
      <c r="D617" s="26"/>
      <c r="E617" s="41"/>
      <c r="F617" s="28"/>
      <c r="G617" s="28"/>
      <c r="H617" s="29"/>
      <c r="I617" s="27"/>
      <c r="J617" s="28"/>
      <c r="K617" s="28"/>
      <c r="L617" s="29"/>
      <c r="M617" s="27"/>
      <c r="N617" s="28"/>
      <c r="O617" s="28"/>
      <c r="P617" s="29"/>
      <c r="Q617" s="27"/>
      <c r="R617" s="28"/>
      <c r="S617" s="29"/>
      <c r="T617" s="26"/>
      <c r="U617" s="30">
        <f t="shared" si="85"/>
        <v>0</v>
      </c>
      <c r="V617" s="30">
        <f t="shared" si="86"/>
        <v>0</v>
      </c>
      <c r="W617" s="30">
        <f t="shared" si="87"/>
        <v>0</v>
      </c>
      <c r="X617" s="30">
        <f t="shared" si="91"/>
        <v>0</v>
      </c>
      <c r="Y617" s="31">
        <v>2</v>
      </c>
      <c r="Z617" s="32"/>
      <c r="AA617" s="33"/>
      <c r="AB617" s="26">
        <v>2</v>
      </c>
      <c r="AC617" s="34">
        <v>30</v>
      </c>
      <c r="AD617" s="35">
        <f t="shared" si="88"/>
        <v>0.6</v>
      </c>
      <c r="AE617" s="35">
        <f t="shared" si="89"/>
        <v>0.32666666666666661</v>
      </c>
      <c r="AF617" s="36">
        <f t="shared" si="92"/>
        <v>0.92666666666666653</v>
      </c>
      <c r="AG617" s="42">
        <v>0.9</v>
      </c>
      <c r="AH617" s="38">
        <f t="shared" si="90"/>
        <v>4.0266666666666673</v>
      </c>
      <c r="AI617" s="3">
        <v>608</v>
      </c>
    </row>
    <row r="618" spans="1:35" ht="24" customHeight="1" x14ac:dyDescent="0.3">
      <c r="A618" s="40" t="s">
        <v>1548</v>
      </c>
      <c r="B618" s="26">
        <v>2.25</v>
      </c>
      <c r="C618" s="26">
        <v>0.62</v>
      </c>
      <c r="D618" s="26">
        <v>2</v>
      </c>
      <c r="E618" s="41"/>
      <c r="F618" s="28"/>
      <c r="G618" s="28"/>
      <c r="H618" s="29"/>
      <c r="I618" s="27"/>
      <c r="J618" s="28"/>
      <c r="K618" s="28"/>
      <c r="L618" s="29">
        <v>5</v>
      </c>
      <c r="M618" s="27"/>
      <c r="N618" s="28"/>
      <c r="O618" s="28"/>
      <c r="P618" s="29"/>
      <c r="Q618" s="27"/>
      <c r="R618" s="28"/>
      <c r="S618" s="29"/>
      <c r="T618" s="26">
        <v>3</v>
      </c>
      <c r="U618" s="30">
        <f t="shared" si="85"/>
        <v>8</v>
      </c>
      <c r="V618" s="30">
        <f t="shared" si="86"/>
        <v>2.4</v>
      </c>
      <c r="W618" s="30">
        <f t="shared" si="87"/>
        <v>1.1573333333333333</v>
      </c>
      <c r="X618" s="30">
        <f t="shared" si="91"/>
        <v>3.5573333333333332</v>
      </c>
      <c r="Y618" s="31">
        <v>2</v>
      </c>
      <c r="Z618" s="32"/>
      <c r="AA618" s="33"/>
      <c r="AB618" s="26">
        <v>2</v>
      </c>
      <c r="AC618" s="34">
        <v>30</v>
      </c>
      <c r="AD618" s="35">
        <f t="shared" si="88"/>
        <v>0.6</v>
      </c>
      <c r="AE618" s="35">
        <f t="shared" si="89"/>
        <v>0.28933333333333333</v>
      </c>
      <c r="AF618" s="36">
        <v>2</v>
      </c>
      <c r="AG618" s="42"/>
      <c r="AH618" s="38">
        <f t="shared" si="90"/>
        <v>10.427333333333333</v>
      </c>
      <c r="AI618" s="3">
        <v>609</v>
      </c>
    </row>
    <row r="619" spans="1:35" ht="24" customHeight="1" x14ac:dyDescent="0.3">
      <c r="A619" s="40" t="s">
        <v>1549</v>
      </c>
      <c r="B619" s="26">
        <v>2.6</v>
      </c>
      <c r="C619" s="26">
        <v>0</v>
      </c>
      <c r="D619" s="26">
        <v>2</v>
      </c>
      <c r="E619" s="41"/>
      <c r="F619" s="28"/>
      <c r="G619" s="28"/>
      <c r="H619" s="29"/>
      <c r="I619" s="27"/>
      <c r="J619" s="28"/>
      <c r="K619" s="28"/>
      <c r="L619" s="29"/>
      <c r="M619" s="27"/>
      <c r="N619" s="28"/>
      <c r="O619" s="28"/>
      <c r="P619" s="29"/>
      <c r="Q619" s="27"/>
      <c r="R619" s="28"/>
      <c r="S619" s="29"/>
      <c r="T619" s="26">
        <v>2.5</v>
      </c>
      <c r="U619" s="30">
        <f t="shared" si="85"/>
        <v>2.5</v>
      </c>
      <c r="V619" s="30">
        <f t="shared" si="86"/>
        <v>0.75</v>
      </c>
      <c r="W619" s="30">
        <f t="shared" si="87"/>
        <v>0</v>
      </c>
      <c r="X619" s="30">
        <f t="shared" si="91"/>
        <v>0.75</v>
      </c>
      <c r="Y619" s="31">
        <v>2</v>
      </c>
      <c r="Z619" s="32"/>
      <c r="AA619" s="33"/>
      <c r="AB619" s="26">
        <v>2</v>
      </c>
      <c r="AC619" s="34">
        <v>30</v>
      </c>
      <c r="AD619" s="35">
        <f t="shared" si="88"/>
        <v>0.6</v>
      </c>
      <c r="AE619" s="35">
        <f t="shared" si="89"/>
        <v>0</v>
      </c>
      <c r="AF619" s="36">
        <f t="shared" ref="AF619:AF652" si="93">IFERROR(AD619+AE619,"-")</f>
        <v>0.6</v>
      </c>
      <c r="AG619" s="42">
        <v>0.1</v>
      </c>
      <c r="AH619" s="38">
        <f t="shared" si="90"/>
        <v>6.0499999999999989</v>
      </c>
      <c r="AI619" s="39">
        <v>610</v>
      </c>
    </row>
    <row r="620" spans="1:35" ht="24" customHeight="1" x14ac:dyDescent="0.3">
      <c r="A620" s="40" t="s">
        <v>1550</v>
      </c>
      <c r="B620" s="26">
        <v>3.2</v>
      </c>
      <c r="C620" s="26">
        <v>2.68</v>
      </c>
      <c r="D620" s="26">
        <v>2</v>
      </c>
      <c r="E620" s="41"/>
      <c r="F620" s="28"/>
      <c r="G620" s="28"/>
      <c r="H620" s="29"/>
      <c r="I620" s="27"/>
      <c r="J620" s="28"/>
      <c r="K620" s="28"/>
      <c r="L620" s="29"/>
      <c r="M620" s="27"/>
      <c r="N620" s="28"/>
      <c r="O620" s="28"/>
      <c r="P620" s="29"/>
      <c r="Q620" s="27"/>
      <c r="R620" s="28"/>
      <c r="S620" s="29"/>
      <c r="T620" s="26">
        <v>3</v>
      </c>
      <c r="U620" s="30">
        <f t="shared" si="85"/>
        <v>3</v>
      </c>
      <c r="V620" s="30">
        <f t="shared" si="86"/>
        <v>0.89999999999999991</v>
      </c>
      <c r="W620" s="30">
        <f t="shared" si="87"/>
        <v>1.8759999999999997</v>
      </c>
      <c r="X620" s="30">
        <f t="shared" si="91"/>
        <v>2.7759999999999998</v>
      </c>
      <c r="Y620" s="31">
        <v>2</v>
      </c>
      <c r="Z620" s="32"/>
      <c r="AA620" s="33"/>
      <c r="AB620" s="26">
        <v>2</v>
      </c>
      <c r="AC620" s="34">
        <v>30</v>
      </c>
      <c r="AD620" s="35">
        <f t="shared" si="88"/>
        <v>0.6</v>
      </c>
      <c r="AE620" s="35">
        <f t="shared" si="89"/>
        <v>1.2506666666666666</v>
      </c>
      <c r="AF620" s="36">
        <f t="shared" si="93"/>
        <v>1.8506666666666667</v>
      </c>
      <c r="AG620" s="42">
        <v>1.05</v>
      </c>
      <c r="AH620" s="38">
        <f t="shared" si="90"/>
        <v>13.556666666666668</v>
      </c>
      <c r="AI620" s="3">
        <v>611</v>
      </c>
    </row>
    <row r="621" spans="1:35" ht="24" customHeight="1" x14ac:dyDescent="0.3">
      <c r="A621" s="40" t="s">
        <v>1551</v>
      </c>
      <c r="B621" s="26">
        <v>2</v>
      </c>
      <c r="C621" s="26"/>
      <c r="D621" s="26"/>
      <c r="E621" s="41"/>
      <c r="F621" s="28"/>
      <c r="G621" s="28"/>
      <c r="H621" s="29"/>
      <c r="I621" s="27"/>
      <c r="J621" s="28"/>
      <c r="K621" s="28"/>
      <c r="L621" s="29">
        <v>5</v>
      </c>
      <c r="M621" s="27"/>
      <c r="N621" s="28"/>
      <c r="O621" s="28"/>
      <c r="P621" s="29"/>
      <c r="Q621" s="27"/>
      <c r="R621" s="28"/>
      <c r="S621" s="29"/>
      <c r="T621" s="26"/>
      <c r="U621" s="30">
        <f t="shared" si="85"/>
        <v>5</v>
      </c>
      <c r="V621" s="30">
        <f t="shared" si="86"/>
        <v>1.5</v>
      </c>
      <c r="W621" s="30">
        <f t="shared" si="87"/>
        <v>0</v>
      </c>
      <c r="X621" s="30">
        <f t="shared" si="91"/>
        <v>1.5</v>
      </c>
      <c r="Y621" s="31">
        <v>2</v>
      </c>
      <c r="Z621" s="32"/>
      <c r="AA621" s="33"/>
      <c r="AB621" s="26">
        <v>2</v>
      </c>
      <c r="AC621" s="34">
        <v>30</v>
      </c>
      <c r="AD621" s="35">
        <f t="shared" si="88"/>
        <v>0.6</v>
      </c>
      <c r="AE621" s="35">
        <f t="shared" si="89"/>
        <v>0</v>
      </c>
      <c r="AF621" s="36">
        <f t="shared" si="93"/>
        <v>0.6</v>
      </c>
      <c r="AG621" s="42"/>
      <c r="AH621" s="38">
        <f t="shared" si="90"/>
        <v>4.0999999999999996</v>
      </c>
      <c r="AI621" s="3">
        <v>612</v>
      </c>
    </row>
    <row r="622" spans="1:35" ht="24" customHeight="1" x14ac:dyDescent="0.3">
      <c r="A622" s="40" t="s">
        <v>1552</v>
      </c>
      <c r="B622" s="26">
        <v>2.9</v>
      </c>
      <c r="C622" s="26">
        <v>1.26</v>
      </c>
      <c r="D622" s="26">
        <v>2</v>
      </c>
      <c r="E622" s="41"/>
      <c r="F622" s="28"/>
      <c r="G622" s="28"/>
      <c r="H622" s="29"/>
      <c r="I622" s="27"/>
      <c r="J622" s="28"/>
      <c r="K622" s="28"/>
      <c r="L622" s="29"/>
      <c r="M622" s="27"/>
      <c r="N622" s="28"/>
      <c r="O622" s="28"/>
      <c r="P622" s="29"/>
      <c r="Q622" s="27"/>
      <c r="R622" s="28"/>
      <c r="S622" s="29"/>
      <c r="T622" s="26">
        <v>4</v>
      </c>
      <c r="U622" s="30">
        <f t="shared" si="85"/>
        <v>4</v>
      </c>
      <c r="V622" s="30">
        <f t="shared" si="86"/>
        <v>1.2</v>
      </c>
      <c r="W622" s="30">
        <f t="shared" si="87"/>
        <v>1.1759999999999999</v>
      </c>
      <c r="X622" s="30">
        <f t="shared" si="91"/>
        <v>2.3759999999999999</v>
      </c>
      <c r="Y622" s="31">
        <v>2</v>
      </c>
      <c r="Z622" s="32"/>
      <c r="AA622" s="33"/>
      <c r="AB622" s="26">
        <v>2</v>
      </c>
      <c r="AC622" s="34">
        <v>30</v>
      </c>
      <c r="AD622" s="35">
        <f t="shared" si="88"/>
        <v>0.6</v>
      </c>
      <c r="AE622" s="35">
        <f t="shared" si="89"/>
        <v>0.58799999999999997</v>
      </c>
      <c r="AF622" s="36">
        <f t="shared" si="93"/>
        <v>1.1879999999999999</v>
      </c>
      <c r="AG622" s="42">
        <v>0.95</v>
      </c>
      <c r="AH622" s="38">
        <f t="shared" si="90"/>
        <v>10.673999999999999</v>
      </c>
      <c r="AI622" s="39">
        <v>613</v>
      </c>
    </row>
    <row r="623" spans="1:35" ht="24" customHeight="1" x14ac:dyDescent="0.3">
      <c r="A623" s="40" t="s">
        <v>1553</v>
      </c>
      <c r="B623" s="26">
        <v>0.8</v>
      </c>
      <c r="C623" s="26"/>
      <c r="D623" s="26"/>
      <c r="E623" s="41"/>
      <c r="F623" s="28"/>
      <c r="G623" s="28"/>
      <c r="H623" s="29"/>
      <c r="I623" s="27"/>
      <c r="J623" s="28"/>
      <c r="K623" s="28"/>
      <c r="L623" s="29"/>
      <c r="M623" s="27"/>
      <c r="N623" s="28"/>
      <c r="O623" s="28"/>
      <c r="P623" s="29"/>
      <c r="Q623" s="27"/>
      <c r="R623" s="28"/>
      <c r="S623" s="29"/>
      <c r="T623" s="26"/>
      <c r="U623" s="30">
        <f t="shared" si="85"/>
        <v>0</v>
      </c>
      <c r="V623" s="30">
        <f t="shared" si="86"/>
        <v>0</v>
      </c>
      <c r="W623" s="30">
        <f t="shared" si="87"/>
        <v>0</v>
      </c>
      <c r="X623" s="30">
        <f t="shared" si="91"/>
        <v>0</v>
      </c>
      <c r="Y623" s="31">
        <v>2</v>
      </c>
      <c r="Z623" s="32"/>
      <c r="AA623" s="33"/>
      <c r="AB623" s="26">
        <v>1.5</v>
      </c>
      <c r="AC623" s="34">
        <v>30</v>
      </c>
      <c r="AD623" s="35">
        <f t="shared" si="88"/>
        <v>0.44999999999999996</v>
      </c>
      <c r="AE623" s="35">
        <f t="shared" si="89"/>
        <v>0</v>
      </c>
      <c r="AF623" s="36">
        <f t="shared" si="93"/>
        <v>0.44999999999999996</v>
      </c>
      <c r="AG623" s="42"/>
      <c r="AH623" s="38">
        <f t="shared" si="90"/>
        <v>1.25</v>
      </c>
      <c r="AI623" s="3">
        <v>614</v>
      </c>
    </row>
    <row r="624" spans="1:35" ht="24" customHeight="1" x14ac:dyDescent="0.3">
      <c r="A624" s="40" t="s">
        <v>1554</v>
      </c>
      <c r="B624" s="26">
        <v>2.0499999999999998</v>
      </c>
      <c r="C624" s="26">
        <v>0</v>
      </c>
      <c r="D624" s="26">
        <v>1.85</v>
      </c>
      <c r="E624" s="41"/>
      <c r="F624" s="28"/>
      <c r="G624" s="28"/>
      <c r="H624" s="29"/>
      <c r="I624" s="27"/>
      <c r="J624" s="28"/>
      <c r="K624" s="28"/>
      <c r="L624" s="29"/>
      <c r="M624" s="27"/>
      <c r="N624" s="28"/>
      <c r="O624" s="28"/>
      <c r="P624" s="29"/>
      <c r="Q624" s="27"/>
      <c r="R624" s="28"/>
      <c r="S624" s="29"/>
      <c r="T624" s="26">
        <v>2</v>
      </c>
      <c r="U624" s="30">
        <f t="shared" si="85"/>
        <v>2</v>
      </c>
      <c r="V624" s="30">
        <f t="shared" si="86"/>
        <v>0.6</v>
      </c>
      <c r="W624" s="30">
        <f t="shared" si="87"/>
        <v>0</v>
      </c>
      <c r="X624" s="30">
        <f t="shared" si="91"/>
        <v>0.6</v>
      </c>
      <c r="Y624" s="31">
        <v>2</v>
      </c>
      <c r="Z624" s="32"/>
      <c r="AA624" s="33"/>
      <c r="AB624" s="26">
        <v>2</v>
      </c>
      <c r="AC624" s="34">
        <v>30</v>
      </c>
      <c r="AD624" s="35">
        <f t="shared" si="88"/>
        <v>0.6</v>
      </c>
      <c r="AE624" s="35">
        <f t="shared" si="89"/>
        <v>0</v>
      </c>
      <c r="AF624" s="36">
        <f t="shared" si="93"/>
        <v>0.6</v>
      </c>
      <c r="AG624" s="42"/>
      <c r="AH624" s="38">
        <f t="shared" si="90"/>
        <v>5.0999999999999996</v>
      </c>
      <c r="AI624" s="3">
        <v>615</v>
      </c>
    </row>
    <row r="625" spans="1:35" ht="24" customHeight="1" x14ac:dyDescent="0.3">
      <c r="A625" s="40" t="s">
        <v>1555</v>
      </c>
      <c r="B625" s="26">
        <v>3.2</v>
      </c>
      <c r="C625" s="26">
        <v>0.7</v>
      </c>
      <c r="D625" s="26">
        <v>1.4</v>
      </c>
      <c r="E625" s="41"/>
      <c r="F625" s="28"/>
      <c r="G625" s="28"/>
      <c r="H625" s="29"/>
      <c r="I625" s="27"/>
      <c r="J625" s="28"/>
      <c r="K625" s="28"/>
      <c r="L625" s="29"/>
      <c r="M625" s="27"/>
      <c r="N625" s="28"/>
      <c r="O625" s="28"/>
      <c r="P625" s="29"/>
      <c r="Q625" s="27"/>
      <c r="R625" s="28"/>
      <c r="S625" s="29"/>
      <c r="T625" s="26">
        <v>0</v>
      </c>
      <c r="U625" s="30">
        <f t="shared" si="85"/>
        <v>0</v>
      </c>
      <c r="V625" s="30">
        <f t="shared" si="86"/>
        <v>0</v>
      </c>
      <c r="W625" s="30">
        <f t="shared" si="87"/>
        <v>0</v>
      </c>
      <c r="X625" s="30">
        <f t="shared" si="91"/>
        <v>0</v>
      </c>
      <c r="Y625" s="31">
        <v>2</v>
      </c>
      <c r="Z625" s="32"/>
      <c r="AA625" s="33"/>
      <c r="AB625" s="26">
        <v>1.33</v>
      </c>
      <c r="AC625" s="34">
        <v>30</v>
      </c>
      <c r="AD625" s="35">
        <f t="shared" si="88"/>
        <v>0.39900000000000002</v>
      </c>
      <c r="AE625" s="35">
        <f t="shared" si="89"/>
        <v>0.21723333333333331</v>
      </c>
      <c r="AF625" s="36">
        <f t="shared" si="93"/>
        <v>0.6162333333333333</v>
      </c>
      <c r="AG625" s="42">
        <v>1.05</v>
      </c>
      <c r="AH625" s="38">
        <f t="shared" si="90"/>
        <v>6.9662333333333342</v>
      </c>
      <c r="AI625" s="39">
        <v>616</v>
      </c>
    </row>
    <row r="626" spans="1:35" ht="24" customHeight="1" x14ac:dyDescent="0.3">
      <c r="A626" s="40" t="s">
        <v>1556</v>
      </c>
      <c r="B626" s="26">
        <v>3.2</v>
      </c>
      <c r="C626" s="26">
        <v>1.94</v>
      </c>
      <c r="D626" s="26">
        <v>2</v>
      </c>
      <c r="E626" s="41"/>
      <c r="F626" s="28"/>
      <c r="G626" s="28"/>
      <c r="H626" s="29"/>
      <c r="I626" s="27"/>
      <c r="J626" s="28"/>
      <c r="K626" s="28"/>
      <c r="L626" s="29"/>
      <c r="M626" s="27"/>
      <c r="N626" s="28"/>
      <c r="O626" s="28"/>
      <c r="P626" s="29"/>
      <c r="Q626" s="27"/>
      <c r="R626" s="28"/>
      <c r="S626" s="29"/>
      <c r="T626" s="26">
        <v>4</v>
      </c>
      <c r="U626" s="30">
        <f t="shared" si="85"/>
        <v>4</v>
      </c>
      <c r="V626" s="30">
        <f t="shared" si="86"/>
        <v>1.2</v>
      </c>
      <c r="W626" s="30">
        <f t="shared" si="87"/>
        <v>1.8106666666666664</v>
      </c>
      <c r="X626" s="30">
        <f t="shared" si="91"/>
        <v>3.0106666666666664</v>
      </c>
      <c r="Y626" s="31">
        <v>2</v>
      </c>
      <c r="Z626" s="32"/>
      <c r="AA626" s="33"/>
      <c r="AB626" s="26">
        <v>2</v>
      </c>
      <c r="AC626" s="34">
        <v>30</v>
      </c>
      <c r="AD626" s="35">
        <f t="shared" si="88"/>
        <v>0.6</v>
      </c>
      <c r="AE626" s="35">
        <f t="shared" si="89"/>
        <v>0.90533333333333321</v>
      </c>
      <c r="AF626" s="36">
        <f t="shared" si="93"/>
        <v>1.5053333333333332</v>
      </c>
      <c r="AG626" s="42">
        <v>2</v>
      </c>
      <c r="AH626" s="38">
        <f t="shared" si="90"/>
        <v>13.655999999999999</v>
      </c>
      <c r="AI626" s="3">
        <v>617</v>
      </c>
    </row>
    <row r="627" spans="1:35" ht="24" customHeight="1" x14ac:dyDescent="0.3">
      <c r="A627" s="40" t="s">
        <v>1557</v>
      </c>
      <c r="B627" s="26">
        <v>2.6</v>
      </c>
      <c r="C627" s="26">
        <v>0</v>
      </c>
      <c r="D627" s="26"/>
      <c r="E627" s="41"/>
      <c r="F627" s="28"/>
      <c r="G627" s="28"/>
      <c r="H627" s="29"/>
      <c r="I627" s="27"/>
      <c r="J627" s="28"/>
      <c r="K627" s="28"/>
      <c r="L627" s="29">
        <v>5</v>
      </c>
      <c r="M627" s="27"/>
      <c r="N627" s="28"/>
      <c r="O627" s="28"/>
      <c r="P627" s="29"/>
      <c r="Q627" s="27"/>
      <c r="R627" s="28"/>
      <c r="S627" s="29"/>
      <c r="T627" s="26"/>
      <c r="U627" s="30">
        <f t="shared" si="85"/>
        <v>5</v>
      </c>
      <c r="V627" s="30">
        <f t="shared" si="86"/>
        <v>1.5</v>
      </c>
      <c r="W627" s="30">
        <f t="shared" si="87"/>
        <v>0</v>
      </c>
      <c r="X627" s="30">
        <f t="shared" si="91"/>
        <v>1.5</v>
      </c>
      <c r="Y627" s="31">
        <v>2</v>
      </c>
      <c r="Z627" s="32"/>
      <c r="AA627" s="33"/>
      <c r="AB627" s="26">
        <v>2</v>
      </c>
      <c r="AC627" s="34">
        <v>30</v>
      </c>
      <c r="AD627" s="35">
        <f t="shared" si="88"/>
        <v>0.6</v>
      </c>
      <c r="AE627" s="35">
        <f t="shared" si="89"/>
        <v>0</v>
      </c>
      <c r="AF627" s="36">
        <f t="shared" si="93"/>
        <v>0.6</v>
      </c>
      <c r="AG627" s="42">
        <v>0.3</v>
      </c>
      <c r="AH627" s="38">
        <f t="shared" si="90"/>
        <v>4.9999999999999991</v>
      </c>
      <c r="AI627" s="3">
        <v>618</v>
      </c>
    </row>
    <row r="628" spans="1:35" ht="24" customHeight="1" x14ac:dyDescent="0.3">
      <c r="A628" s="40" t="s">
        <v>1558</v>
      </c>
      <c r="B628" s="26">
        <v>2.7</v>
      </c>
      <c r="C628" s="26">
        <v>0</v>
      </c>
      <c r="D628" s="26">
        <v>2</v>
      </c>
      <c r="E628" s="41"/>
      <c r="F628" s="28"/>
      <c r="G628" s="28"/>
      <c r="H628" s="29"/>
      <c r="I628" s="27"/>
      <c r="J628" s="28"/>
      <c r="K628" s="28"/>
      <c r="L628" s="29"/>
      <c r="M628" s="27"/>
      <c r="N628" s="28"/>
      <c r="O628" s="28"/>
      <c r="P628" s="29"/>
      <c r="Q628" s="27"/>
      <c r="R628" s="28"/>
      <c r="S628" s="29"/>
      <c r="T628" s="26">
        <v>1</v>
      </c>
      <c r="U628" s="30">
        <f t="shared" si="85"/>
        <v>1</v>
      </c>
      <c r="V628" s="30">
        <f t="shared" si="86"/>
        <v>0.3</v>
      </c>
      <c r="W628" s="30">
        <f t="shared" si="87"/>
        <v>0</v>
      </c>
      <c r="X628" s="30">
        <f t="shared" si="91"/>
        <v>0.3</v>
      </c>
      <c r="Y628" s="31">
        <v>2</v>
      </c>
      <c r="Z628" s="32"/>
      <c r="AA628" s="33"/>
      <c r="AB628" s="26">
        <v>2</v>
      </c>
      <c r="AC628" s="34">
        <v>30</v>
      </c>
      <c r="AD628" s="35">
        <f t="shared" si="88"/>
        <v>0.6</v>
      </c>
      <c r="AE628" s="35">
        <f t="shared" si="89"/>
        <v>0</v>
      </c>
      <c r="AF628" s="36">
        <f t="shared" si="93"/>
        <v>0.6</v>
      </c>
      <c r="AG628" s="42">
        <v>1.2</v>
      </c>
      <c r="AH628" s="38">
        <f t="shared" si="90"/>
        <v>6.8</v>
      </c>
      <c r="AI628" s="39">
        <v>619</v>
      </c>
    </row>
    <row r="629" spans="1:35" ht="24" customHeight="1" x14ac:dyDescent="0.3">
      <c r="A629" s="40" t="s">
        <v>1559</v>
      </c>
      <c r="B629" s="26">
        <v>3.05</v>
      </c>
      <c r="C629" s="26">
        <v>1.51</v>
      </c>
      <c r="D629" s="26"/>
      <c r="E629" s="41"/>
      <c r="F629" s="28"/>
      <c r="G629" s="28"/>
      <c r="H629" s="29"/>
      <c r="I629" s="27"/>
      <c r="J629" s="28"/>
      <c r="K629" s="28"/>
      <c r="L629" s="29"/>
      <c r="M629" s="27"/>
      <c r="N629" s="28"/>
      <c r="O629" s="28"/>
      <c r="P629" s="29"/>
      <c r="Q629" s="27"/>
      <c r="R629" s="28"/>
      <c r="S629" s="29"/>
      <c r="T629" s="26">
        <v>3</v>
      </c>
      <c r="U629" s="30">
        <f t="shared" si="85"/>
        <v>3</v>
      </c>
      <c r="V629" s="30">
        <f t="shared" si="86"/>
        <v>0.89999999999999991</v>
      </c>
      <c r="W629" s="30">
        <f t="shared" si="87"/>
        <v>1.0569999999999997</v>
      </c>
      <c r="X629" s="30">
        <f t="shared" si="91"/>
        <v>1.9569999999999996</v>
      </c>
      <c r="Y629" s="31">
        <v>2</v>
      </c>
      <c r="Z629" s="32"/>
      <c r="AA629" s="33"/>
      <c r="AB629" s="26">
        <v>2</v>
      </c>
      <c r="AC629" s="34">
        <v>30</v>
      </c>
      <c r="AD629" s="35">
        <f t="shared" si="88"/>
        <v>0.6</v>
      </c>
      <c r="AE629" s="35">
        <f t="shared" si="89"/>
        <v>0.70466666666666666</v>
      </c>
      <c r="AF629" s="36">
        <f t="shared" si="93"/>
        <v>1.3046666666666666</v>
      </c>
      <c r="AG629" s="42">
        <v>0.45</v>
      </c>
      <c r="AH629" s="38">
        <f t="shared" si="90"/>
        <v>8.2716666666666665</v>
      </c>
      <c r="AI629" s="3">
        <v>620</v>
      </c>
    </row>
    <row r="630" spans="1:35" ht="24" customHeight="1" x14ac:dyDescent="0.3">
      <c r="A630" s="40" t="s">
        <v>1560</v>
      </c>
      <c r="B630" s="26">
        <v>3.15</v>
      </c>
      <c r="C630" s="26">
        <v>0.2</v>
      </c>
      <c r="D630" s="26">
        <v>1.8</v>
      </c>
      <c r="E630" s="41"/>
      <c r="F630" s="28"/>
      <c r="G630" s="28"/>
      <c r="H630" s="29"/>
      <c r="I630" s="27"/>
      <c r="J630" s="28"/>
      <c r="K630" s="28"/>
      <c r="L630" s="29"/>
      <c r="M630" s="27"/>
      <c r="N630" s="28"/>
      <c r="O630" s="28"/>
      <c r="P630" s="29"/>
      <c r="Q630" s="27"/>
      <c r="R630" s="28"/>
      <c r="S630" s="29"/>
      <c r="T630" s="26">
        <v>2</v>
      </c>
      <c r="U630" s="30">
        <f t="shared" si="85"/>
        <v>2</v>
      </c>
      <c r="V630" s="30">
        <f t="shared" si="86"/>
        <v>0.6</v>
      </c>
      <c r="W630" s="30">
        <f t="shared" si="87"/>
        <v>9.3333333333333324E-2</v>
      </c>
      <c r="X630" s="30">
        <f t="shared" si="91"/>
        <v>0.69333333333333336</v>
      </c>
      <c r="Y630" s="31">
        <v>2</v>
      </c>
      <c r="Z630" s="32"/>
      <c r="AA630" s="33"/>
      <c r="AB630" s="26">
        <v>2</v>
      </c>
      <c r="AC630" s="34">
        <v>30</v>
      </c>
      <c r="AD630" s="35">
        <f t="shared" si="88"/>
        <v>0.6</v>
      </c>
      <c r="AE630" s="35">
        <f t="shared" si="89"/>
        <v>9.3333333333333324E-2</v>
      </c>
      <c r="AF630" s="36">
        <f t="shared" si="93"/>
        <v>0.69333333333333336</v>
      </c>
      <c r="AG630" s="42">
        <v>0.45</v>
      </c>
      <c r="AH630" s="38">
        <f t="shared" si="90"/>
        <v>6.9866666666666672</v>
      </c>
      <c r="AI630" s="3">
        <v>621</v>
      </c>
    </row>
    <row r="631" spans="1:35" ht="24" customHeight="1" x14ac:dyDescent="0.3">
      <c r="A631" s="40" t="s">
        <v>1561</v>
      </c>
      <c r="B631" s="26">
        <v>3.35</v>
      </c>
      <c r="C631" s="26">
        <v>1.3</v>
      </c>
      <c r="D631" s="26">
        <v>2</v>
      </c>
      <c r="E631" s="41"/>
      <c r="F631" s="28"/>
      <c r="G631" s="28"/>
      <c r="H631" s="29"/>
      <c r="I631" s="27"/>
      <c r="J631" s="28"/>
      <c r="K631" s="28"/>
      <c r="L631" s="29">
        <v>5</v>
      </c>
      <c r="M631" s="27"/>
      <c r="N631" s="28"/>
      <c r="O631" s="28"/>
      <c r="P631" s="29"/>
      <c r="Q631" s="27"/>
      <c r="R631" s="28"/>
      <c r="S631" s="29"/>
      <c r="T631" s="26">
        <v>1</v>
      </c>
      <c r="U631" s="30">
        <f t="shared" si="85"/>
        <v>6</v>
      </c>
      <c r="V631" s="30">
        <f t="shared" si="86"/>
        <v>1.7999999999999998</v>
      </c>
      <c r="W631" s="30">
        <f t="shared" si="87"/>
        <v>1.8199999999999996</v>
      </c>
      <c r="X631" s="30">
        <f t="shared" si="91"/>
        <v>3.6199999999999992</v>
      </c>
      <c r="Y631" s="31">
        <v>2</v>
      </c>
      <c r="Z631" s="32"/>
      <c r="AA631" s="33"/>
      <c r="AB631" s="26">
        <v>2</v>
      </c>
      <c r="AC631" s="34">
        <v>30</v>
      </c>
      <c r="AD631" s="35">
        <f t="shared" si="88"/>
        <v>0.6</v>
      </c>
      <c r="AE631" s="35">
        <f t="shared" si="89"/>
        <v>0.60666666666666658</v>
      </c>
      <c r="AF631" s="36">
        <f t="shared" si="93"/>
        <v>1.2066666666666666</v>
      </c>
      <c r="AG631" s="42"/>
      <c r="AH631" s="38">
        <f t="shared" si="90"/>
        <v>11.476666666666667</v>
      </c>
      <c r="AI631" s="39">
        <v>622</v>
      </c>
    </row>
    <row r="632" spans="1:35" ht="24" customHeight="1" x14ac:dyDescent="0.3">
      <c r="A632" s="40" t="s">
        <v>1562</v>
      </c>
      <c r="B632" s="26">
        <v>0.1</v>
      </c>
      <c r="C632" s="26"/>
      <c r="D632" s="26"/>
      <c r="E632" s="41"/>
      <c r="F632" s="28"/>
      <c r="G632" s="28"/>
      <c r="H632" s="29"/>
      <c r="I632" s="27"/>
      <c r="J632" s="28"/>
      <c r="K632" s="28"/>
      <c r="L632" s="29"/>
      <c r="M632" s="27">
        <v>2</v>
      </c>
      <c r="N632" s="28"/>
      <c r="O632" s="28"/>
      <c r="P632" s="29"/>
      <c r="Q632" s="27"/>
      <c r="R632" s="28"/>
      <c r="S632" s="29"/>
      <c r="T632" s="26"/>
      <c r="U632" s="30">
        <f t="shared" si="85"/>
        <v>2</v>
      </c>
      <c r="V632" s="30">
        <f t="shared" si="86"/>
        <v>0.6</v>
      </c>
      <c r="W632" s="30">
        <f t="shared" si="87"/>
        <v>0</v>
      </c>
      <c r="X632" s="30">
        <f t="shared" si="91"/>
        <v>0.6</v>
      </c>
      <c r="Y632" s="31">
        <v>2</v>
      </c>
      <c r="Z632" s="32"/>
      <c r="AA632" s="33"/>
      <c r="AB632" s="26">
        <v>2</v>
      </c>
      <c r="AC632" s="34">
        <v>30</v>
      </c>
      <c r="AD632" s="35">
        <f t="shared" si="88"/>
        <v>0.6</v>
      </c>
      <c r="AE632" s="35">
        <f t="shared" si="89"/>
        <v>0</v>
      </c>
      <c r="AF632" s="36">
        <f t="shared" si="93"/>
        <v>0.6</v>
      </c>
      <c r="AG632" s="42"/>
      <c r="AH632" s="38">
        <f t="shared" si="90"/>
        <v>1.2999999999999998</v>
      </c>
      <c r="AI632" s="3">
        <v>623</v>
      </c>
    </row>
    <row r="633" spans="1:35" ht="24" customHeight="1" x14ac:dyDescent="0.3">
      <c r="A633" s="40" t="s">
        <v>1563</v>
      </c>
      <c r="B633" s="26">
        <v>3.25</v>
      </c>
      <c r="C633" s="26"/>
      <c r="D633" s="26"/>
      <c r="E633" s="41"/>
      <c r="F633" s="28"/>
      <c r="G633" s="28"/>
      <c r="H633" s="29"/>
      <c r="I633" s="27"/>
      <c r="J633" s="28"/>
      <c r="K633" s="28"/>
      <c r="L633" s="29"/>
      <c r="M633" s="27"/>
      <c r="N633" s="28"/>
      <c r="O633" s="28"/>
      <c r="P633" s="29"/>
      <c r="Q633" s="27"/>
      <c r="R633" s="28"/>
      <c r="S633" s="29"/>
      <c r="T633" s="26">
        <v>1</v>
      </c>
      <c r="U633" s="30">
        <f t="shared" si="85"/>
        <v>1</v>
      </c>
      <c r="V633" s="30">
        <f t="shared" si="86"/>
        <v>0.3</v>
      </c>
      <c r="W633" s="30">
        <f t="shared" si="87"/>
        <v>0</v>
      </c>
      <c r="X633" s="30">
        <f t="shared" si="91"/>
        <v>0.3</v>
      </c>
      <c r="Y633" s="31">
        <v>2</v>
      </c>
      <c r="Z633" s="32"/>
      <c r="AA633" s="33"/>
      <c r="AB633" s="26">
        <v>2</v>
      </c>
      <c r="AC633" s="34">
        <v>30</v>
      </c>
      <c r="AD633" s="35">
        <f t="shared" si="88"/>
        <v>0.6</v>
      </c>
      <c r="AE633" s="35">
        <f t="shared" si="89"/>
        <v>0</v>
      </c>
      <c r="AF633" s="36">
        <f t="shared" si="93"/>
        <v>0.6</v>
      </c>
      <c r="AG633" s="42">
        <v>1.9</v>
      </c>
      <c r="AH633" s="38">
        <f t="shared" si="90"/>
        <v>6.0499999999999989</v>
      </c>
      <c r="AI633" s="3">
        <v>624</v>
      </c>
    </row>
    <row r="634" spans="1:35" ht="24" customHeight="1" x14ac:dyDescent="0.3">
      <c r="A634" s="40" t="s">
        <v>1564</v>
      </c>
      <c r="B634" s="26">
        <v>3.2</v>
      </c>
      <c r="C634" s="26">
        <v>2.1800000000000002</v>
      </c>
      <c r="D634" s="26"/>
      <c r="E634" s="41"/>
      <c r="F634" s="28"/>
      <c r="G634" s="28"/>
      <c r="H634" s="29"/>
      <c r="I634" s="27"/>
      <c r="J634" s="28"/>
      <c r="K634" s="28"/>
      <c r="L634" s="29"/>
      <c r="M634" s="27"/>
      <c r="N634" s="28"/>
      <c r="O634" s="28"/>
      <c r="P634" s="29"/>
      <c r="Q634" s="27"/>
      <c r="R634" s="28"/>
      <c r="S634" s="29"/>
      <c r="T634" s="26">
        <v>2</v>
      </c>
      <c r="U634" s="30">
        <f t="shared" si="85"/>
        <v>2</v>
      </c>
      <c r="V634" s="30">
        <f t="shared" si="86"/>
        <v>0.6</v>
      </c>
      <c r="W634" s="30">
        <f t="shared" si="87"/>
        <v>1.0173333333333334</v>
      </c>
      <c r="X634" s="30">
        <f t="shared" si="91"/>
        <v>1.6173333333333333</v>
      </c>
      <c r="Y634" s="31">
        <v>2</v>
      </c>
      <c r="Z634" s="32"/>
      <c r="AA634" s="33"/>
      <c r="AB634" s="26">
        <v>1</v>
      </c>
      <c r="AC634" s="34">
        <v>30</v>
      </c>
      <c r="AD634" s="35">
        <f t="shared" si="88"/>
        <v>0.3</v>
      </c>
      <c r="AE634" s="35">
        <f t="shared" si="89"/>
        <v>0.50866666666666671</v>
      </c>
      <c r="AF634" s="36">
        <f t="shared" si="93"/>
        <v>0.80866666666666664</v>
      </c>
      <c r="AG634" s="42">
        <v>0.7</v>
      </c>
      <c r="AH634" s="38">
        <f t="shared" si="90"/>
        <v>8.5060000000000002</v>
      </c>
      <c r="AI634" s="39">
        <v>625</v>
      </c>
    </row>
    <row r="635" spans="1:35" ht="24" customHeight="1" x14ac:dyDescent="0.3">
      <c r="A635" s="40" t="s">
        <v>1565</v>
      </c>
      <c r="B635" s="26">
        <v>3.1</v>
      </c>
      <c r="C635" s="26">
        <v>2.42</v>
      </c>
      <c r="D635" s="26">
        <v>2</v>
      </c>
      <c r="E635" s="41"/>
      <c r="F635" s="28"/>
      <c r="G635" s="28"/>
      <c r="H635" s="29"/>
      <c r="I635" s="27"/>
      <c r="J635" s="28"/>
      <c r="K635" s="28"/>
      <c r="L635" s="29"/>
      <c r="M635" s="27"/>
      <c r="N635" s="28"/>
      <c r="O635" s="28"/>
      <c r="P635" s="29"/>
      <c r="Q635" s="27"/>
      <c r="R635" s="28"/>
      <c r="S635" s="29"/>
      <c r="T635" s="26">
        <v>2</v>
      </c>
      <c r="U635" s="30">
        <f t="shared" si="85"/>
        <v>2</v>
      </c>
      <c r="V635" s="30">
        <f t="shared" si="86"/>
        <v>0.6</v>
      </c>
      <c r="W635" s="30">
        <f t="shared" si="87"/>
        <v>1.1293333333333333</v>
      </c>
      <c r="X635" s="30">
        <f t="shared" si="91"/>
        <v>1.7293333333333334</v>
      </c>
      <c r="Y635" s="31"/>
      <c r="Z635" s="32">
        <v>3</v>
      </c>
      <c r="AA635" s="33"/>
      <c r="AB635" s="26">
        <v>3</v>
      </c>
      <c r="AC635" s="34">
        <v>30</v>
      </c>
      <c r="AD635" s="35">
        <f t="shared" si="88"/>
        <v>0.89999999999999991</v>
      </c>
      <c r="AE635" s="35">
        <f t="shared" si="89"/>
        <v>1.6939999999999997</v>
      </c>
      <c r="AF635" s="36">
        <f t="shared" si="93"/>
        <v>2.5939999999999994</v>
      </c>
      <c r="AG635" s="42">
        <v>2</v>
      </c>
      <c r="AH635" s="38">
        <f t="shared" si="90"/>
        <v>13.843333333333332</v>
      </c>
      <c r="AI635" s="3">
        <v>626</v>
      </c>
    </row>
    <row r="636" spans="1:35" ht="24" customHeight="1" x14ac:dyDescent="0.3">
      <c r="A636" s="40" t="s">
        <v>1566</v>
      </c>
      <c r="B636" s="26">
        <v>3.2</v>
      </c>
      <c r="C636" s="26">
        <v>3</v>
      </c>
      <c r="D636" s="26">
        <v>1.1499999999999999</v>
      </c>
      <c r="E636" s="41"/>
      <c r="F636" s="28"/>
      <c r="G636" s="28"/>
      <c r="H636" s="29"/>
      <c r="I636" s="27"/>
      <c r="J636" s="28"/>
      <c r="K636" s="28"/>
      <c r="L636" s="29"/>
      <c r="M636" s="27"/>
      <c r="N636" s="28"/>
      <c r="O636" s="28"/>
      <c r="P636" s="29"/>
      <c r="Q636" s="27"/>
      <c r="R636" s="28"/>
      <c r="S636" s="29"/>
      <c r="T636" s="26"/>
      <c r="U636" s="30">
        <f t="shared" si="85"/>
        <v>0</v>
      </c>
      <c r="V636" s="30">
        <f t="shared" si="86"/>
        <v>0</v>
      </c>
      <c r="W636" s="30">
        <f t="shared" si="87"/>
        <v>0</v>
      </c>
      <c r="X636" s="30">
        <f t="shared" si="91"/>
        <v>0</v>
      </c>
      <c r="Y636" s="31">
        <v>2</v>
      </c>
      <c r="Z636" s="32"/>
      <c r="AA636" s="33"/>
      <c r="AB636" s="26">
        <v>2</v>
      </c>
      <c r="AC636" s="34">
        <v>30</v>
      </c>
      <c r="AD636" s="35">
        <f t="shared" si="88"/>
        <v>0.6</v>
      </c>
      <c r="AE636" s="35">
        <f t="shared" si="89"/>
        <v>1.3999999999999997</v>
      </c>
      <c r="AF636" s="36">
        <f t="shared" si="93"/>
        <v>1.9999999999999996</v>
      </c>
      <c r="AG636" s="42">
        <v>1.8</v>
      </c>
      <c r="AH636" s="38">
        <f t="shared" si="90"/>
        <v>11.15</v>
      </c>
      <c r="AI636" s="3">
        <v>627</v>
      </c>
    </row>
    <row r="637" spans="1:35" ht="24" customHeight="1" x14ac:dyDescent="0.3">
      <c r="A637" s="40" t="s">
        <v>1567</v>
      </c>
      <c r="B637" s="26">
        <v>0.2</v>
      </c>
      <c r="C637" s="26"/>
      <c r="D637" s="26">
        <v>1</v>
      </c>
      <c r="E637" s="41"/>
      <c r="F637" s="28"/>
      <c r="G637" s="28"/>
      <c r="H637" s="29"/>
      <c r="I637" s="27"/>
      <c r="J637" s="28"/>
      <c r="K637" s="28"/>
      <c r="L637" s="29">
        <v>5</v>
      </c>
      <c r="M637" s="27"/>
      <c r="N637" s="28"/>
      <c r="O637" s="28"/>
      <c r="P637" s="29"/>
      <c r="Q637" s="27"/>
      <c r="R637" s="28"/>
      <c r="S637" s="29"/>
      <c r="T637" s="26"/>
      <c r="U637" s="30">
        <f t="shared" si="85"/>
        <v>5</v>
      </c>
      <c r="V637" s="30">
        <f t="shared" si="86"/>
        <v>1.5</v>
      </c>
      <c r="W637" s="30">
        <f t="shared" si="87"/>
        <v>0</v>
      </c>
      <c r="X637" s="30">
        <f t="shared" si="91"/>
        <v>1.5</v>
      </c>
      <c r="Y637" s="31">
        <v>2</v>
      </c>
      <c r="Z637" s="32"/>
      <c r="AA637" s="33"/>
      <c r="AB637" s="26">
        <v>2</v>
      </c>
      <c r="AC637" s="34">
        <v>30</v>
      </c>
      <c r="AD637" s="35">
        <f t="shared" si="88"/>
        <v>0.6</v>
      </c>
      <c r="AE637" s="35">
        <f t="shared" si="89"/>
        <v>0</v>
      </c>
      <c r="AF637" s="36">
        <f t="shared" si="93"/>
        <v>0.6</v>
      </c>
      <c r="AG637" s="42">
        <v>0.3</v>
      </c>
      <c r="AH637" s="38">
        <f t="shared" si="90"/>
        <v>3.6</v>
      </c>
      <c r="AI637" s="39">
        <v>628</v>
      </c>
    </row>
    <row r="638" spans="1:35" ht="24" customHeight="1" x14ac:dyDescent="0.3">
      <c r="A638" s="40" t="s">
        <v>1568</v>
      </c>
      <c r="B638" s="26">
        <v>3.15</v>
      </c>
      <c r="C638" s="26">
        <v>0.2</v>
      </c>
      <c r="D638" s="26">
        <v>2</v>
      </c>
      <c r="E638" s="41"/>
      <c r="F638" s="28"/>
      <c r="G638" s="28"/>
      <c r="H638" s="29"/>
      <c r="I638" s="27"/>
      <c r="J638" s="28"/>
      <c r="K638" s="28"/>
      <c r="L638" s="29">
        <v>5</v>
      </c>
      <c r="M638" s="27"/>
      <c r="N638" s="28"/>
      <c r="O638" s="28"/>
      <c r="P638" s="29"/>
      <c r="Q638" s="27"/>
      <c r="R638" s="28"/>
      <c r="S638" s="29"/>
      <c r="T638" s="26"/>
      <c r="U638" s="30">
        <f t="shared" si="85"/>
        <v>5</v>
      </c>
      <c r="V638" s="30">
        <f t="shared" si="86"/>
        <v>1.5</v>
      </c>
      <c r="W638" s="30">
        <f t="shared" si="87"/>
        <v>0.23333333333333336</v>
      </c>
      <c r="X638" s="30">
        <f t="shared" si="91"/>
        <v>1.7333333333333334</v>
      </c>
      <c r="Y638" s="31">
        <v>2</v>
      </c>
      <c r="Z638" s="32"/>
      <c r="AA638" s="33"/>
      <c r="AB638" s="26">
        <v>2</v>
      </c>
      <c r="AC638" s="34">
        <v>30</v>
      </c>
      <c r="AD638" s="35">
        <f t="shared" si="88"/>
        <v>0.6</v>
      </c>
      <c r="AE638" s="35">
        <f t="shared" si="89"/>
        <v>9.3333333333333324E-2</v>
      </c>
      <c r="AF638" s="36">
        <f t="shared" si="93"/>
        <v>0.69333333333333336</v>
      </c>
      <c r="AG638" s="42"/>
      <c r="AH638" s="38">
        <f t="shared" si="90"/>
        <v>7.7766666666666664</v>
      </c>
      <c r="AI638" s="3">
        <v>629</v>
      </c>
    </row>
    <row r="639" spans="1:35" ht="24" customHeight="1" x14ac:dyDescent="0.3">
      <c r="A639" s="40" t="s">
        <v>1569</v>
      </c>
      <c r="B639" s="26">
        <v>3.45</v>
      </c>
      <c r="C639" s="26">
        <v>2.0699999999999998</v>
      </c>
      <c r="D639" s="26">
        <v>2</v>
      </c>
      <c r="E639" s="41"/>
      <c r="F639" s="28"/>
      <c r="G639" s="28"/>
      <c r="H639" s="29"/>
      <c r="I639" s="27"/>
      <c r="J639" s="28"/>
      <c r="K639" s="28"/>
      <c r="L639" s="29">
        <v>5</v>
      </c>
      <c r="M639" s="27"/>
      <c r="N639" s="28"/>
      <c r="O639" s="28">
        <v>6</v>
      </c>
      <c r="P639" s="29"/>
      <c r="Q639" s="27"/>
      <c r="R639" s="28"/>
      <c r="S639" s="29"/>
      <c r="T639" s="26">
        <v>7</v>
      </c>
      <c r="U639" s="30">
        <f t="shared" si="85"/>
        <v>18</v>
      </c>
      <c r="V639" s="30">
        <f t="shared" si="86"/>
        <v>5.3999999999999995</v>
      </c>
      <c r="W639" s="30">
        <f t="shared" si="87"/>
        <v>8.6939999999999991</v>
      </c>
      <c r="X639" s="30">
        <f t="shared" si="91"/>
        <v>14.093999999999998</v>
      </c>
      <c r="Y639" s="31"/>
      <c r="Z639" s="32"/>
      <c r="AA639" s="33">
        <v>4</v>
      </c>
      <c r="AB639" s="26">
        <v>4</v>
      </c>
      <c r="AC639" s="34">
        <v>30</v>
      </c>
      <c r="AD639" s="35">
        <f t="shared" si="88"/>
        <v>1.2</v>
      </c>
      <c r="AE639" s="35">
        <f t="shared" si="89"/>
        <v>1.9319999999999997</v>
      </c>
      <c r="AF639" s="36">
        <f t="shared" si="93"/>
        <v>3.1319999999999997</v>
      </c>
      <c r="AG639" s="42">
        <v>1.2</v>
      </c>
      <c r="AH639" s="38">
        <f t="shared" si="90"/>
        <v>25.945999999999994</v>
      </c>
      <c r="AI639" s="3">
        <v>630</v>
      </c>
    </row>
    <row r="640" spans="1:35" ht="24" customHeight="1" x14ac:dyDescent="0.3">
      <c r="A640" s="40" t="s">
        <v>1570</v>
      </c>
      <c r="B640" s="26">
        <v>2.95</v>
      </c>
      <c r="C640" s="26">
        <v>2.08</v>
      </c>
      <c r="D640" s="26">
        <v>2</v>
      </c>
      <c r="E640" s="41"/>
      <c r="F640" s="28"/>
      <c r="G640" s="28"/>
      <c r="H640" s="29"/>
      <c r="I640" s="27"/>
      <c r="J640" s="28"/>
      <c r="K640" s="28"/>
      <c r="L640" s="29"/>
      <c r="M640" s="27"/>
      <c r="N640" s="28"/>
      <c r="O640" s="28"/>
      <c r="P640" s="29"/>
      <c r="Q640" s="27"/>
      <c r="R640" s="28"/>
      <c r="S640" s="29"/>
      <c r="T640" s="26">
        <v>3</v>
      </c>
      <c r="U640" s="30">
        <f t="shared" si="85"/>
        <v>3</v>
      </c>
      <c r="V640" s="30">
        <f t="shared" si="86"/>
        <v>0.89999999999999991</v>
      </c>
      <c r="W640" s="30">
        <f t="shared" si="87"/>
        <v>1.4559999999999997</v>
      </c>
      <c r="X640" s="30">
        <f t="shared" si="91"/>
        <v>2.3559999999999999</v>
      </c>
      <c r="Y640" s="31"/>
      <c r="Z640" s="32">
        <v>3</v>
      </c>
      <c r="AA640" s="33"/>
      <c r="AB640" s="26">
        <v>3</v>
      </c>
      <c r="AC640" s="34">
        <v>30</v>
      </c>
      <c r="AD640" s="35">
        <f t="shared" si="88"/>
        <v>0.89999999999999991</v>
      </c>
      <c r="AE640" s="35">
        <f t="shared" si="89"/>
        <v>1.4559999999999997</v>
      </c>
      <c r="AF640" s="36">
        <f t="shared" si="93"/>
        <v>2.3559999999999999</v>
      </c>
      <c r="AG640" s="42"/>
      <c r="AH640" s="38">
        <f t="shared" si="90"/>
        <v>11.741999999999999</v>
      </c>
      <c r="AI640" s="39">
        <v>631</v>
      </c>
    </row>
    <row r="641" spans="1:35" ht="24" customHeight="1" x14ac:dyDescent="0.3">
      <c r="A641" s="40" t="s">
        <v>1571</v>
      </c>
      <c r="B641" s="26">
        <v>2.75</v>
      </c>
      <c r="C641" s="26">
        <v>0.23</v>
      </c>
      <c r="D641" s="26">
        <v>2</v>
      </c>
      <c r="E641" s="41"/>
      <c r="F641" s="28"/>
      <c r="G641" s="28"/>
      <c r="H641" s="29"/>
      <c r="I641" s="27"/>
      <c r="J641" s="28"/>
      <c r="K641" s="28"/>
      <c r="L641" s="29"/>
      <c r="M641" s="27">
        <v>2</v>
      </c>
      <c r="N641" s="28"/>
      <c r="O641" s="28"/>
      <c r="P641" s="29"/>
      <c r="Q641" s="27"/>
      <c r="R641" s="28"/>
      <c r="S641" s="29"/>
      <c r="T641" s="26">
        <v>2</v>
      </c>
      <c r="U641" s="30">
        <f t="shared" si="85"/>
        <v>4</v>
      </c>
      <c r="V641" s="30">
        <f t="shared" si="86"/>
        <v>1.2</v>
      </c>
      <c r="W641" s="30">
        <f t="shared" si="87"/>
        <v>0.21466666666666667</v>
      </c>
      <c r="X641" s="30">
        <f t="shared" si="91"/>
        <v>1.4146666666666667</v>
      </c>
      <c r="Y641" s="31">
        <v>2</v>
      </c>
      <c r="Z641" s="32"/>
      <c r="AA641" s="33"/>
      <c r="AB641" s="26">
        <v>2</v>
      </c>
      <c r="AC641" s="34">
        <v>30</v>
      </c>
      <c r="AD641" s="35">
        <f t="shared" si="88"/>
        <v>0.6</v>
      </c>
      <c r="AE641" s="35">
        <f t="shared" si="89"/>
        <v>0.10733333333333334</v>
      </c>
      <c r="AF641" s="36">
        <f t="shared" si="93"/>
        <v>0.70733333333333337</v>
      </c>
      <c r="AG641" s="42">
        <v>1.6</v>
      </c>
      <c r="AH641" s="38">
        <f t="shared" si="90"/>
        <v>8.7020000000000017</v>
      </c>
      <c r="AI641" s="3">
        <v>632</v>
      </c>
    </row>
    <row r="642" spans="1:35" ht="24" customHeight="1" x14ac:dyDescent="0.3">
      <c r="A642" s="40" t="s">
        <v>1572</v>
      </c>
      <c r="B642" s="26">
        <v>2.4500000000000002</v>
      </c>
      <c r="C642" s="26">
        <v>0.2</v>
      </c>
      <c r="D642" s="26">
        <v>2</v>
      </c>
      <c r="E642" s="41"/>
      <c r="F642" s="28"/>
      <c r="G642" s="28"/>
      <c r="H642" s="29"/>
      <c r="I642" s="27"/>
      <c r="J642" s="28"/>
      <c r="K642" s="28"/>
      <c r="L642" s="29">
        <v>5</v>
      </c>
      <c r="M642" s="27"/>
      <c r="N642" s="28"/>
      <c r="O642" s="28"/>
      <c r="P642" s="29"/>
      <c r="Q642" s="27"/>
      <c r="R642" s="28"/>
      <c r="S642" s="29"/>
      <c r="T642" s="26"/>
      <c r="U642" s="30">
        <f t="shared" si="85"/>
        <v>5</v>
      </c>
      <c r="V642" s="30">
        <f t="shared" si="86"/>
        <v>1.5</v>
      </c>
      <c r="W642" s="30">
        <f t="shared" si="87"/>
        <v>0.23333333333333336</v>
      </c>
      <c r="X642" s="30">
        <f t="shared" si="91"/>
        <v>1.7333333333333334</v>
      </c>
      <c r="Y642" s="31">
        <v>2</v>
      </c>
      <c r="Z642" s="32"/>
      <c r="AA642" s="33"/>
      <c r="AB642" s="26">
        <v>2</v>
      </c>
      <c r="AC642" s="34">
        <v>30</v>
      </c>
      <c r="AD642" s="35">
        <f t="shared" si="88"/>
        <v>0.6</v>
      </c>
      <c r="AE642" s="35">
        <f t="shared" si="89"/>
        <v>9.3333333333333324E-2</v>
      </c>
      <c r="AF642" s="36">
        <f t="shared" si="93"/>
        <v>0.69333333333333336</v>
      </c>
      <c r="AG642" s="42"/>
      <c r="AH642" s="38">
        <f t="shared" si="90"/>
        <v>7.0766666666666671</v>
      </c>
      <c r="AI642" s="3">
        <v>633</v>
      </c>
    </row>
    <row r="643" spans="1:35" ht="24" customHeight="1" x14ac:dyDescent="0.3">
      <c r="A643" s="40" t="s">
        <v>1573</v>
      </c>
      <c r="B643" s="26"/>
      <c r="C643" s="26"/>
      <c r="D643" s="26"/>
      <c r="E643" s="41"/>
      <c r="F643" s="28"/>
      <c r="G643" s="28"/>
      <c r="H643" s="29"/>
      <c r="I643" s="27"/>
      <c r="J643" s="28"/>
      <c r="K643" s="28"/>
      <c r="L643" s="29">
        <v>5</v>
      </c>
      <c r="M643" s="27"/>
      <c r="N643" s="28"/>
      <c r="O643" s="28"/>
      <c r="P643" s="29"/>
      <c r="Q643" s="27"/>
      <c r="R643" s="28"/>
      <c r="S643" s="29"/>
      <c r="T643" s="26"/>
      <c r="U643" s="30">
        <f t="shared" si="85"/>
        <v>5</v>
      </c>
      <c r="V643" s="30">
        <f t="shared" si="86"/>
        <v>1.5</v>
      </c>
      <c r="W643" s="30">
        <f t="shared" si="87"/>
        <v>0</v>
      </c>
      <c r="X643" s="30">
        <f t="shared" si="91"/>
        <v>1.5</v>
      </c>
      <c r="Y643" s="31">
        <v>2</v>
      </c>
      <c r="Z643" s="32"/>
      <c r="AA643" s="33"/>
      <c r="AB643" s="26">
        <v>2</v>
      </c>
      <c r="AC643" s="34">
        <v>30</v>
      </c>
      <c r="AD643" s="35">
        <f t="shared" si="88"/>
        <v>0.6</v>
      </c>
      <c r="AE643" s="35">
        <f t="shared" si="89"/>
        <v>0</v>
      </c>
      <c r="AF643" s="36">
        <f t="shared" si="93"/>
        <v>0.6</v>
      </c>
      <c r="AG643" s="42"/>
      <c r="AH643" s="38">
        <f t="shared" si="90"/>
        <v>2.1</v>
      </c>
      <c r="AI643" s="39">
        <v>634</v>
      </c>
    </row>
    <row r="644" spans="1:35" ht="24" customHeight="1" x14ac:dyDescent="0.3">
      <c r="A644" s="40" t="s">
        <v>1574</v>
      </c>
      <c r="B644" s="26">
        <v>3.95</v>
      </c>
      <c r="C644" s="26">
        <v>3</v>
      </c>
      <c r="D644" s="26">
        <v>2</v>
      </c>
      <c r="E644" s="41">
        <v>10</v>
      </c>
      <c r="F644" s="28"/>
      <c r="G644" s="28"/>
      <c r="H644" s="29"/>
      <c r="I644" s="27"/>
      <c r="J644" s="28"/>
      <c r="K644" s="28"/>
      <c r="L644" s="29">
        <v>5</v>
      </c>
      <c r="M644" s="27"/>
      <c r="N644" s="28">
        <v>4</v>
      </c>
      <c r="O644" s="28"/>
      <c r="P644" s="29"/>
      <c r="Q644" s="27"/>
      <c r="R644" s="28"/>
      <c r="S644" s="29"/>
      <c r="T644" s="26">
        <v>12</v>
      </c>
      <c r="U644" s="30">
        <f t="shared" si="85"/>
        <v>31</v>
      </c>
      <c r="V644" s="30">
        <f t="shared" si="86"/>
        <v>9.2999999999999989</v>
      </c>
      <c r="W644" s="30">
        <f t="shared" si="87"/>
        <v>21.7</v>
      </c>
      <c r="X644" s="30">
        <f t="shared" si="91"/>
        <v>31</v>
      </c>
      <c r="Y644" s="31"/>
      <c r="Z644" s="32">
        <v>3</v>
      </c>
      <c r="AA644" s="33"/>
      <c r="AB644" s="26">
        <v>3</v>
      </c>
      <c r="AC644" s="34">
        <v>30</v>
      </c>
      <c r="AD644" s="35">
        <f t="shared" si="88"/>
        <v>0.89999999999999991</v>
      </c>
      <c r="AE644" s="35">
        <f t="shared" si="89"/>
        <v>2.0999999999999996</v>
      </c>
      <c r="AF644" s="36">
        <f t="shared" si="93"/>
        <v>2.9999999999999996</v>
      </c>
      <c r="AG644" s="42">
        <v>2</v>
      </c>
      <c r="AH644" s="38">
        <f t="shared" si="90"/>
        <v>44.95</v>
      </c>
      <c r="AI644" s="3">
        <v>635</v>
      </c>
    </row>
    <row r="645" spans="1:35" ht="24" customHeight="1" x14ac:dyDescent="0.3">
      <c r="A645" s="40" t="s">
        <v>1575</v>
      </c>
      <c r="B645" s="26">
        <v>2.5</v>
      </c>
      <c r="C645" s="26"/>
      <c r="D645" s="26"/>
      <c r="E645" s="41"/>
      <c r="F645" s="28"/>
      <c r="G645" s="28"/>
      <c r="H645" s="29"/>
      <c r="I645" s="27"/>
      <c r="J645" s="28"/>
      <c r="K645" s="28"/>
      <c r="L645" s="29"/>
      <c r="M645" s="27"/>
      <c r="N645" s="28"/>
      <c r="O645" s="28"/>
      <c r="P645" s="29"/>
      <c r="Q645" s="27"/>
      <c r="R645" s="28"/>
      <c r="S645" s="29"/>
      <c r="T645" s="26"/>
      <c r="U645" s="30">
        <f t="shared" si="85"/>
        <v>0</v>
      </c>
      <c r="V645" s="30">
        <f t="shared" si="86"/>
        <v>0</v>
      </c>
      <c r="W645" s="30">
        <f t="shared" si="87"/>
        <v>0</v>
      </c>
      <c r="X645" s="30">
        <f t="shared" si="91"/>
        <v>0</v>
      </c>
      <c r="Y645" s="31"/>
      <c r="Z645" s="32"/>
      <c r="AA645" s="33"/>
      <c r="AB645" s="26">
        <v>0</v>
      </c>
      <c r="AC645" s="34">
        <v>30</v>
      </c>
      <c r="AD645" s="35">
        <f t="shared" si="88"/>
        <v>0</v>
      </c>
      <c r="AE645" s="35">
        <f t="shared" si="89"/>
        <v>0</v>
      </c>
      <c r="AF645" s="36">
        <f t="shared" si="93"/>
        <v>0</v>
      </c>
      <c r="AG645" s="42"/>
      <c r="AH645" s="38">
        <f t="shared" si="90"/>
        <v>2.5</v>
      </c>
      <c r="AI645" s="3">
        <v>636</v>
      </c>
    </row>
    <row r="646" spans="1:35" ht="24" customHeight="1" x14ac:dyDescent="0.3">
      <c r="A646" s="40" t="s">
        <v>1576</v>
      </c>
      <c r="B646" s="26"/>
      <c r="C646" s="26"/>
      <c r="D646" s="26"/>
      <c r="E646" s="41"/>
      <c r="F646" s="28"/>
      <c r="G646" s="28"/>
      <c r="H646" s="29"/>
      <c r="I646" s="27"/>
      <c r="J646" s="28"/>
      <c r="K646" s="28"/>
      <c r="L646" s="29"/>
      <c r="M646" s="27"/>
      <c r="N646" s="28"/>
      <c r="O646" s="28"/>
      <c r="P646" s="29"/>
      <c r="Q646" s="27"/>
      <c r="R646" s="28"/>
      <c r="S646" s="29"/>
      <c r="T646" s="26"/>
      <c r="U646" s="30">
        <f t="shared" si="85"/>
        <v>0</v>
      </c>
      <c r="V646" s="30">
        <f t="shared" si="86"/>
        <v>0</v>
      </c>
      <c r="W646" s="30">
        <f t="shared" si="87"/>
        <v>0</v>
      </c>
      <c r="X646" s="30">
        <f t="shared" si="91"/>
        <v>0</v>
      </c>
      <c r="Y646" s="31">
        <v>2</v>
      </c>
      <c r="Z646" s="32"/>
      <c r="AA646" s="33"/>
      <c r="AB646" s="26">
        <v>2</v>
      </c>
      <c r="AC646" s="34">
        <v>30</v>
      </c>
      <c r="AD646" s="35">
        <f t="shared" si="88"/>
        <v>0.6</v>
      </c>
      <c r="AE646" s="35">
        <f t="shared" si="89"/>
        <v>0</v>
      </c>
      <c r="AF646" s="36">
        <f t="shared" si="93"/>
        <v>0.6</v>
      </c>
      <c r="AG646" s="42"/>
      <c r="AH646" s="38">
        <f t="shared" si="90"/>
        <v>0.6</v>
      </c>
      <c r="AI646" s="39">
        <v>637</v>
      </c>
    </row>
    <row r="647" spans="1:35" ht="24" customHeight="1" x14ac:dyDescent="0.3">
      <c r="A647" s="40" t="s">
        <v>1577</v>
      </c>
      <c r="B647" s="26">
        <v>3</v>
      </c>
      <c r="C647" s="26">
        <v>1.51</v>
      </c>
      <c r="D647" s="26">
        <v>1.05</v>
      </c>
      <c r="E647" s="41"/>
      <c r="F647" s="28"/>
      <c r="G647" s="28"/>
      <c r="H647" s="29"/>
      <c r="I647" s="27"/>
      <c r="J647" s="28"/>
      <c r="K647" s="28"/>
      <c r="L647" s="29"/>
      <c r="M647" s="27"/>
      <c r="N647" s="28"/>
      <c r="O647" s="28"/>
      <c r="P647" s="29"/>
      <c r="Q647" s="27"/>
      <c r="R647" s="28"/>
      <c r="S647" s="29"/>
      <c r="T647" s="26">
        <v>1</v>
      </c>
      <c r="U647" s="30">
        <f t="shared" si="85"/>
        <v>1</v>
      </c>
      <c r="V647" s="30">
        <f t="shared" si="86"/>
        <v>0.3</v>
      </c>
      <c r="W647" s="30">
        <f t="shared" si="87"/>
        <v>0.35233333333333333</v>
      </c>
      <c r="X647" s="30">
        <f t="shared" si="91"/>
        <v>0.65233333333333332</v>
      </c>
      <c r="Y647" s="31">
        <v>2</v>
      </c>
      <c r="Z647" s="32"/>
      <c r="AA647" s="33"/>
      <c r="AB647" s="26">
        <v>2</v>
      </c>
      <c r="AC647" s="34">
        <v>30</v>
      </c>
      <c r="AD647" s="35">
        <f t="shared" si="88"/>
        <v>0.6</v>
      </c>
      <c r="AE647" s="35">
        <f t="shared" si="89"/>
        <v>0.70466666666666666</v>
      </c>
      <c r="AF647" s="36">
        <f t="shared" si="93"/>
        <v>1.3046666666666666</v>
      </c>
      <c r="AG647" s="42">
        <v>1.7</v>
      </c>
      <c r="AH647" s="38">
        <f t="shared" si="90"/>
        <v>9.2169999999999987</v>
      </c>
      <c r="AI647" s="3">
        <v>638</v>
      </c>
    </row>
    <row r="648" spans="1:35" ht="24" customHeight="1" x14ac:dyDescent="0.3">
      <c r="A648" s="40" t="s">
        <v>1578</v>
      </c>
      <c r="B648" s="26">
        <v>1.1000000000000001</v>
      </c>
      <c r="C648" s="26">
        <v>0.2</v>
      </c>
      <c r="D648" s="26">
        <v>0.65</v>
      </c>
      <c r="E648" s="41"/>
      <c r="F648" s="28"/>
      <c r="G648" s="28"/>
      <c r="H648" s="29"/>
      <c r="I648" s="27"/>
      <c r="J648" s="28"/>
      <c r="K648" s="28"/>
      <c r="L648" s="29">
        <v>5</v>
      </c>
      <c r="M648" s="27"/>
      <c r="N648" s="28"/>
      <c r="O648" s="28"/>
      <c r="P648" s="29"/>
      <c r="Q648" s="27"/>
      <c r="R648" s="28"/>
      <c r="S648" s="29"/>
      <c r="T648" s="26"/>
      <c r="U648" s="30">
        <f t="shared" si="85"/>
        <v>5</v>
      </c>
      <c r="V648" s="30">
        <f t="shared" si="86"/>
        <v>1.5</v>
      </c>
      <c r="W648" s="30">
        <f t="shared" si="87"/>
        <v>0.23333333333333336</v>
      </c>
      <c r="X648" s="30">
        <f t="shared" si="91"/>
        <v>1.7333333333333334</v>
      </c>
      <c r="Y648" s="31">
        <v>2</v>
      </c>
      <c r="Z648" s="32"/>
      <c r="AA648" s="33"/>
      <c r="AB648" s="26">
        <v>2</v>
      </c>
      <c r="AC648" s="34">
        <v>30</v>
      </c>
      <c r="AD648" s="35">
        <f t="shared" si="88"/>
        <v>0.6</v>
      </c>
      <c r="AE648" s="35">
        <f t="shared" si="89"/>
        <v>9.3333333333333324E-2</v>
      </c>
      <c r="AF648" s="36">
        <f t="shared" si="93"/>
        <v>0.69333333333333336</v>
      </c>
      <c r="AG648" s="42"/>
      <c r="AH648" s="38">
        <f t="shared" si="90"/>
        <v>4.3766666666666669</v>
      </c>
      <c r="AI648" s="3">
        <v>639</v>
      </c>
    </row>
    <row r="649" spans="1:35" ht="24" customHeight="1" x14ac:dyDescent="0.3">
      <c r="A649" s="40" t="s">
        <v>1579</v>
      </c>
      <c r="B649" s="26">
        <v>2.95</v>
      </c>
      <c r="C649" s="26">
        <v>0.7</v>
      </c>
      <c r="D649" s="26">
        <v>2</v>
      </c>
      <c r="E649" s="41"/>
      <c r="F649" s="28"/>
      <c r="G649" s="28"/>
      <c r="H649" s="29"/>
      <c r="I649" s="27"/>
      <c r="J649" s="28"/>
      <c r="K649" s="28"/>
      <c r="L649" s="29"/>
      <c r="M649" s="27"/>
      <c r="N649" s="28"/>
      <c r="O649" s="28"/>
      <c r="P649" s="29"/>
      <c r="Q649" s="27"/>
      <c r="R649" s="28"/>
      <c r="S649" s="29"/>
      <c r="T649" s="26">
        <v>4</v>
      </c>
      <c r="U649" s="30">
        <f t="shared" si="85"/>
        <v>4</v>
      </c>
      <c r="V649" s="30">
        <f t="shared" si="86"/>
        <v>1.2</v>
      </c>
      <c r="W649" s="30">
        <f t="shared" si="87"/>
        <v>0.65333333333333321</v>
      </c>
      <c r="X649" s="30">
        <f t="shared" si="91"/>
        <v>1.8533333333333331</v>
      </c>
      <c r="Y649" s="31">
        <v>2</v>
      </c>
      <c r="Z649" s="32"/>
      <c r="AA649" s="33"/>
      <c r="AB649" s="26">
        <v>0</v>
      </c>
      <c r="AC649" s="34">
        <v>30</v>
      </c>
      <c r="AD649" s="35">
        <f t="shared" si="88"/>
        <v>0</v>
      </c>
      <c r="AE649" s="35">
        <f t="shared" si="89"/>
        <v>0.32666666666666661</v>
      </c>
      <c r="AF649" s="36">
        <f t="shared" si="93"/>
        <v>0.32666666666666661</v>
      </c>
      <c r="AG649" s="42">
        <v>0.75</v>
      </c>
      <c r="AH649" s="38">
        <f t="shared" si="90"/>
        <v>8.58</v>
      </c>
      <c r="AI649" s="39">
        <v>640</v>
      </c>
    </row>
    <row r="650" spans="1:35" ht="24" customHeight="1" x14ac:dyDescent="0.3">
      <c r="A650" s="40" t="s">
        <v>1580</v>
      </c>
      <c r="B650" s="26">
        <v>1.45</v>
      </c>
      <c r="C650" s="26">
        <v>0</v>
      </c>
      <c r="D650" s="26"/>
      <c r="E650" s="41"/>
      <c r="F650" s="28"/>
      <c r="G650" s="28"/>
      <c r="H650" s="29"/>
      <c r="I650" s="27"/>
      <c r="J650" s="28"/>
      <c r="K650" s="28"/>
      <c r="L650" s="29"/>
      <c r="M650" s="27"/>
      <c r="N650" s="28"/>
      <c r="O650" s="28"/>
      <c r="P650" s="29"/>
      <c r="Q650" s="27"/>
      <c r="R650" s="28"/>
      <c r="S650" s="29"/>
      <c r="T650" s="26"/>
      <c r="U650" s="30">
        <f t="shared" ref="U650:U713" si="94">SUM(E650:T650)</f>
        <v>0</v>
      </c>
      <c r="V650" s="30">
        <f t="shared" ref="V650:V713" si="95">(U650*0.3)</f>
        <v>0</v>
      </c>
      <c r="W650" s="30">
        <f t="shared" ref="W650:W713" si="96">(U650*0.7*C650)/3</f>
        <v>0</v>
      </c>
      <c r="X650" s="30">
        <f t="shared" si="91"/>
        <v>0</v>
      </c>
      <c r="Y650" s="31">
        <v>2</v>
      </c>
      <c r="Z650" s="32"/>
      <c r="AA650" s="33"/>
      <c r="AB650" s="26">
        <v>2</v>
      </c>
      <c r="AC650" s="34">
        <v>30</v>
      </c>
      <c r="AD650" s="35">
        <f t="shared" ref="AD650:AD713" si="97">IF(AC650="","0,00",IF(AND(AC650=30,AB650=""),SUM(Y650:AA650)*0.3,IF(AND(AC650=30,AB650&gt;=0),AB650*0.3,"Preencher com 30 ou vazio")))</f>
        <v>0.6</v>
      </c>
      <c r="AE650" s="35">
        <f t="shared" ref="AE650:AE713" si="98">IF(AND(AB650&gt;0),(AB650*0.7*C650)/3,IF(AND(AB650=0),(((SUM(Y650:AA650)*0.7))*C650)/3,"Erro"))</f>
        <v>0</v>
      </c>
      <c r="AF650" s="36">
        <f t="shared" si="93"/>
        <v>0.6</v>
      </c>
      <c r="AG650" s="42"/>
      <c r="AH650" s="38">
        <f t="shared" ref="AH650:AH713" si="99">IFERROR(B650+C650+D650+X650+AF650+AG650,"-")</f>
        <v>2.0499999999999998</v>
      </c>
      <c r="AI650" s="3">
        <v>641</v>
      </c>
    </row>
    <row r="651" spans="1:35" ht="24" customHeight="1" x14ac:dyDescent="0.3">
      <c r="A651" s="40" t="s">
        <v>1581</v>
      </c>
      <c r="B651" s="26">
        <v>1.3</v>
      </c>
      <c r="C651" s="26">
        <v>0</v>
      </c>
      <c r="D651" s="26"/>
      <c r="E651" s="41"/>
      <c r="F651" s="28"/>
      <c r="G651" s="28"/>
      <c r="H651" s="29"/>
      <c r="I651" s="27"/>
      <c r="J651" s="28"/>
      <c r="K651" s="28"/>
      <c r="L651" s="29"/>
      <c r="M651" s="27"/>
      <c r="N651" s="28"/>
      <c r="O651" s="28"/>
      <c r="P651" s="29"/>
      <c r="Q651" s="27"/>
      <c r="R651" s="28"/>
      <c r="S651" s="29"/>
      <c r="T651" s="26"/>
      <c r="U651" s="30">
        <f t="shared" si="94"/>
        <v>0</v>
      </c>
      <c r="V651" s="30">
        <f t="shared" si="95"/>
        <v>0</v>
      </c>
      <c r="W651" s="30">
        <f t="shared" si="96"/>
        <v>0</v>
      </c>
      <c r="X651" s="30">
        <f t="shared" si="91"/>
        <v>0</v>
      </c>
      <c r="Y651" s="31">
        <v>2</v>
      </c>
      <c r="Z651" s="32"/>
      <c r="AA651" s="33"/>
      <c r="AB651" s="26">
        <v>2</v>
      </c>
      <c r="AC651" s="34">
        <v>30</v>
      </c>
      <c r="AD651" s="35">
        <f t="shared" si="97"/>
        <v>0.6</v>
      </c>
      <c r="AE651" s="35">
        <f t="shared" si="98"/>
        <v>0</v>
      </c>
      <c r="AF651" s="36">
        <f t="shared" si="93"/>
        <v>0.6</v>
      </c>
      <c r="AG651" s="42"/>
      <c r="AH651" s="38">
        <f t="shared" si="99"/>
        <v>1.9</v>
      </c>
      <c r="AI651" s="3">
        <v>642</v>
      </c>
    </row>
    <row r="652" spans="1:35" ht="24" customHeight="1" x14ac:dyDescent="0.3">
      <c r="A652" s="40" t="s">
        <v>1582</v>
      </c>
      <c r="B652" s="26">
        <v>1.95</v>
      </c>
      <c r="C652" s="26"/>
      <c r="D652" s="26"/>
      <c r="E652" s="41"/>
      <c r="F652" s="28"/>
      <c r="G652" s="28"/>
      <c r="H652" s="29"/>
      <c r="I652" s="27"/>
      <c r="J652" s="28"/>
      <c r="K652" s="28"/>
      <c r="L652" s="29"/>
      <c r="M652" s="27"/>
      <c r="N652" s="28"/>
      <c r="O652" s="28"/>
      <c r="P652" s="29"/>
      <c r="Q652" s="27"/>
      <c r="R652" s="28"/>
      <c r="S652" s="29"/>
      <c r="T652" s="26"/>
      <c r="U652" s="30">
        <f t="shared" si="94"/>
        <v>0</v>
      </c>
      <c r="V652" s="30">
        <f t="shared" si="95"/>
        <v>0</v>
      </c>
      <c r="W652" s="30">
        <f t="shared" si="96"/>
        <v>0</v>
      </c>
      <c r="X652" s="30">
        <f t="shared" si="91"/>
        <v>0</v>
      </c>
      <c r="Y652" s="31">
        <v>2</v>
      </c>
      <c r="Z652" s="32"/>
      <c r="AA652" s="33"/>
      <c r="AB652" s="26">
        <v>2</v>
      </c>
      <c r="AC652" s="34">
        <v>30</v>
      </c>
      <c r="AD652" s="35">
        <f t="shared" si="97"/>
        <v>0.6</v>
      </c>
      <c r="AE652" s="35">
        <f t="shared" si="98"/>
        <v>0</v>
      </c>
      <c r="AF652" s="36">
        <f t="shared" si="93"/>
        <v>0.6</v>
      </c>
      <c r="AG652" s="42"/>
      <c r="AH652" s="38">
        <f t="shared" si="99"/>
        <v>2.5499999999999998</v>
      </c>
      <c r="AI652" s="39">
        <v>643</v>
      </c>
    </row>
    <row r="653" spans="1:35" ht="24" customHeight="1" x14ac:dyDescent="0.3">
      <c r="A653" s="40" t="s">
        <v>1583</v>
      </c>
      <c r="B653" s="26">
        <v>3.4</v>
      </c>
      <c r="C653" s="26">
        <v>3</v>
      </c>
      <c r="D653" s="26">
        <v>2</v>
      </c>
      <c r="E653" s="41"/>
      <c r="F653" s="28"/>
      <c r="G653" s="28"/>
      <c r="H653" s="29"/>
      <c r="I653" s="27"/>
      <c r="J653" s="28"/>
      <c r="K653" s="28"/>
      <c r="L653" s="29"/>
      <c r="M653" s="27"/>
      <c r="N653" s="28"/>
      <c r="O653" s="28"/>
      <c r="P653" s="29"/>
      <c r="Q653" s="27"/>
      <c r="R653" s="28"/>
      <c r="S653" s="29"/>
      <c r="T653" s="26"/>
      <c r="U653" s="30">
        <f t="shared" si="94"/>
        <v>0</v>
      </c>
      <c r="V653" s="30">
        <f t="shared" si="95"/>
        <v>0</v>
      </c>
      <c r="W653" s="30">
        <f t="shared" si="96"/>
        <v>0</v>
      </c>
      <c r="X653" s="30">
        <v>1</v>
      </c>
      <c r="Y653" s="31">
        <v>2</v>
      </c>
      <c r="Z653" s="32"/>
      <c r="AA653" s="33"/>
      <c r="AB653" s="26">
        <v>2</v>
      </c>
      <c r="AC653" s="34">
        <v>30</v>
      </c>
      <c r="AD653" s="35">
        <f t="shared" si="97"/>
        <v>0.6</v>
      </c>
      <c r="AE653" s="35">
        <f t="shared" si="98"/>
        <v>1.3999999999999997</v>
      </c>
      <c r="AF653" s="36">
        <v>2</v>
      </c>
      <c r="AG653" s="42">
        <v>2</v>
      </c>
      <c r="AH653" s="38">
        <f t="shared" si="99"/>
        <v>13.4</v>
      </c>
      <c r="AI653" s="3">
        <v>644</v>
      </c>
    </row>
    <row r="654" spans="1:35" ht="24" customHeight="1" x14ac:dyDescent="0.3">
      <c r="A654" s="40" t="s">
        <v>1584</v>
      </c>
      <c r="B654" s="26">
        <v>3.75</v>
      </c>
      <c r="C654" s="26">
        <v>2.96</v>
      </c>
      <c r="D654" s="26">
        <v>2</v>
      </c>
      <c r="E654" s="41">
        <v>5</v>
      </c>
      <c r="F654" s="28"/>
      <c r="G654" s="28"/>
      <c r="H654" s="29"/>
      <c r="I654" s="27"/>
      <c r="J654" s="28"/>
      <c r="K654" s="28"/>
      <c r="L654" s="29"/>
      <c r="M654" s="27">
        <v>2</v>
      </c>
      <c r="N654" s="28"/>
      <c r="O654" s="28"/>
      <c r="P654" s="29"/>
      <c r="Q654" s="27"/>
      <c r="R654" s="28"/>
      <c r="S654" s="29"/>
      <c r="T654" s="26">
        <v>6</v>
      </c>
      <c r="U654" s="30">
        <f t="shared" si="94"/>
        <v>13</v>
      </c>
      <c r="V654" s="30">
        <f t="shared" si="95"/>
        <v>3.9</v>
      </c>
      <c r="W654" s="30">
        <f t="shared" si="96"/>
        <v>8.9786666666666672</v>
      </c>
      <c r="X654" s="30">
        <f>V654+W654</f>
        <v>12.878666666666668</v>
      </c>
      <c r="Y654" s="31">
        <v>2</v>
      </c>
      <c r="Z654" s="32"/>
      <c r="AA654" s="33"/>
      <c r="AB654" s="26">
        <v>2</v>
      </c>
      <c r="AC654" s="34">
        <v>30</v>
      </c>
      <c r="AD654" s="35">
        <f t="shared" si="97"/>
        <v>0.6</v>
      </c>
      <c r="AE654" s="35">
        <f t="shared" si="98"/>
        <v>1.3813333333333333</v>
      </c>
      <c r="AF654" s="36">
        <f t="shared" ref="AF654:AF665" si="100">IFERROR(AD654+AE654,"-")</f>
        <v>1.9813333333333332</v>
      </c>
      <c r="AG654" s="42">
        <v>1.85</v>
      </c>
      <c r="AH654" s="38">
        <f t="shared" si="99"/>
        <v>25.42</v>
      </c>
      <c r="AI654" s="3">
        <v>645</v>
      </c>
    </row>
    <row r="655" spans="1:35" ht="24" customHeight="1" x14ac:dyDescent="0.3">
      <c r="A655" s="40" t="s">
        <v>1585</v>
      </c>
      <c r="B655" s="26">
        <v>2</v>
      </c>
      <c r="C655" s="26"/>
      <c r="D655" s="26"/>
      <c r="E655" s="41"/>
      <c r="F655" s="28"/>
      <c r="G655" s="28"/>
      <c r="H655" s="29"/>
      <c r="I655" s="27"/>
      <c r="J655" s="28"/>
      <c r="K655" s="28"/>
      <c r="L655" s="29"/>
      <c r="M655" s="27"/>
      <c r="N655" s="28"/>
      <c r="O655" s="28"/>
      <c r="P655" s="29"/>
      <c r="Q655" s="27"/>
      <c r="R655" s="28"/>
      <c r="S655" s="29"/>
      <c r="T655" s="26"/>
      <c r="U655" s="30">
        <f t="shared" si="94"/>
        <v>0</v>
      </c>
      <c r="V655" s="30">
        <f t="shared" si="95"/>
        <v>0</v>
      </c>
      <c r="W655" s="30">
        <f t="shared" si="96"/>
        <v>0</v>
      </c>
      <c r="X655" s="30">
        <f>V655+W655</f>
        <v>0</v>
      </c>
      <c r="Y655" s="31">
        <v>2</v>
      </c>
      <c r="Z655" s="32"/>
      <c r="AA655" s="33"/>
      <c r="AB655" s="26">
        <v>1</v>
      </c>
      <c r="AC655" s="34">
        <v>30</v>
      </c>
      <c r="AD655" s="35">
        <f t="shared" si="97"/>
        <v>0.3</v>
      </c>
      <c r="AE655" s="35">
        <f t="shared" si="98"/>
        <v>0</v>
      </c>
      <c r="AF655" s="36">
        <f t="shared" si="100"/>
        <v>0.3</v>
      </c>
      <c r="AG655" s="42"/>
      <c r="AH655" s="38">
        <f t="shared" si="99"/>
        <v>2.2999999999999998</v>
      </c>
      <c r="AI655" s="39">
        <v>646</v>
      </c>
    </row>
    <row r="656" spans="1:35" ht="24" customHeight="1" x14ac:dyDescent="0.3">
      <c r="A656" s="40" t="s">
        <v>1586</v>
      </c>
      <c r="B656" s="26"/>
      <c r="C656" s="26"/>
      <c r="D656" s="26"/>
      <c r="E656" s="41"/>
      <c r="F656" s="28"/>
      <c r="G656" s="28"/>
      <c r="H656" s="29"/>
      <c r="I656" s="27"/>
      <c r="J656" s="28"/>
      <c r="K656" s="28"/>
      <c r="L656" s="29"/>
      <c r="M656" s="27"/>
      <c r="N656" s="28"/>
      <c r="O656" s="28"/>
      <c r="P656" s="29"/>
      <c r="Q656" s="27"/>
      <c r="R656" s="28"/>
      <c r="S656" s="29"/>
      <c r="T656" s="26"/>
      <c r="U656" s="30">
        <f t="shared" si="94"/>
        <v>0</v>
      </c>
      <c r="V656" s="30">
        <f t="shared" si="95"/>
        <v>0</v>
      </c>
      <c r="W656" s="30">
        <f t="shared" si="96"/>
        <v>0</v>
      </c>
      <c r="X656" s="30">
        <f>V656+W656</f>
        <v>0</v>
      </c>
      <c r="Y656" s="31">
        <v>2</v>
      </c>
      <c r="Z656" s="32"/>
      <c r="AA656" s="33"/>
      <c r="AB656" s="26">
        <v>2</v>
      </c>
      <c r="AC656" s="34">
        <v>30</v>
      </c>
      <c r="AD656" s="35">
        <f t="shared" si="97"/>
        <v>0.6</v>
      </c>
      <c r="AE656" s="35">
        <f t="shared" si="98"/>
        <v>0</v>
      </c>
      <c r="AF656" s="36">
        <f t="shared" si="100"/>
        <v>0.6</v>
      </c>
      <c r="AG656" s="42"/>
      <c r="AH656" s="38">
        <f t="shared" si="99"/>
        <v>0.6</v>
      </c>
      <c r="AI656" s="3">
        <v>647</v>
      </c>
    </row>
    <row r="657" spans="1:35" ht="24" customHeight="1" x14ac:dyDescent="0.3">
      <c r="A657" s="40" t="s">
        <v>1587</v>
      </c>
      <c r="B657" s="26"/>
      <c r="C657" s="26"/>
      <c r="D657" s="26"/>
      <c r="E657" s="41"/>
      <c r="F657" s="28"/>
      <c r="G657" s="28"/>
      <c r="H657" s="29"/>
      <c r="I657" s="27"/>
      <c r="J657" s="28"/>
      <c r="K657" s="28"/>
      <c r="L657" s="29">
        <v>5</v>
      </c>
      <c r="M657" s="27"/>
      <c r="N657" s="28"/>
      <c r="O657" s="28"/>
      <c r="P657" s="29"/>
      <c r="Q657" s="27"/>
      <c r="R657" s="28"/>
      <c r="S657" s="29"/>
      <c r="T657" s="26"/>
      <c r="U657" s="30">
        <f t="shared" si="94"/>
        <v>5</v>
      </c>
      <c r="V657" s="30">
        <f t="shared" si="95"/>
        <v>1.5</v>
      </c>
      <c r="W657" s="30">
        <f t="shared" si="96"/>
        <v>0</v>
      </c>
      <c r="X657" s="30">
        <f>V657+W657</f>
        <v>1.5</v>
      </c>
      <c r="Y657" s="31"/>
      <c r="Z657" s="32"/>
      <c r="AA657" s="33"/>
      <c r="AB657" s="26">
        <v>0</v>
      </c>
      <c r="AC657" s="34">
        <v>30</v>
      </c>
      <c r="AD657" s="35">
        <f t="shared" si="97"/>
        <v>0</v>
      </c>
      <c r="AE657" s="35">
        <f t="shared" si="98"/>
        <v>0</v>
      </c>
      <c r="AF657" s="36">
        <f t="shared" si="100"/>
        <v>0</v>
      </c>
      <c r="AG657" s="42"/>
      <c r="AH657" s="38">
        <f t="shared" si="99"/>
        <v>1.5</v>
      </c>
      <c r="AI657" s="3">
        <v>648</v>
      </c>
    </row>
    <row r="658" spans="1:35" ht="24" customHeight="1" x14ac:dyDescent="0.3">
      <c r="A658" s="40" t="s">
        <v>1588</v>
      </c>
      <c r="B658" s="26">
        <v>3.2</v>
      </c>
      <c r="C658" s="26">
        <v>0.39</v>
      </c>
      <c r="D658" s="26">
        <v>1.9</v>
      </c>
      <c r="E658" s="41"/>
      <c r="F658" s="28"/>
      <c r="G658" s="28"/>
      <c r="H658" s="29"/>
      <c r="I658" s="27"/>
      <c r="J658" s="28"/>
      <c r="K658" s="28"/>
      <c r="L658" s="29"/>
      <c r="M658" s="27"/>
      <c r="N658" s="28"/>
      <c r="O658" s="28"/>
      <c r="P658" s="29"/>
      <c r="Q658" s="27"/>
      <c r="R658" s="28"/>
      <c r="S658" s="29"/>
      <c r="T658" s="26">
        <v>4</v>
      </c>
      <c r="U658" s="30">
        <f t="shared" si="94"/>
        <v>4</v>
      </c>
      <c r="V658" s="30">
        <f t="shared" si="95"/>
        <v>1.2</v>
      </c>
      <c r="W658" s="30">
        <f t="shared" si="96"/>
        <v>0.36399999999999993</v>
      </c>
      <c r="X658" s="30">
        <f>V658+W658</f>
        <v>1.5639999999999998</v>
      </c>
      <c r="Y658" s="31">
        <v>2</v>
      </c>
      <c r="Z658" s="32"/>
      <c r="AA658" s="33"/>
      <c r="AB658" s="26">
        <v>2</v>
      </c>
      <c r="AC658" s="34">
        <v>30</v>
      </c>
      <c r="AD658" s="35">
        <f t="shared" si="97"/>
        <v>0.6</v>
      </c>
      <c r="AE658" s="35">
        <f t="shared" si="98"/>
        <v>0.18199999999999997</v>
      </c>
      <c r="AF658" s="36">
        <f t="shared" si="100"/>
        <v>0.78199999999999992</v>
      </c>
      <c r="AG658" s="42">
        <v>0.5</v>
      </c>
      <c r="AH658" s="38">
        <f t="shared" si="99"/>
        <v>8.3360000000000003</v>
      </c>
      <c r="AI658" s="39">
        <v>649</v>
      </c>
    </row>
    <row r="659" spans="1:35" ht="24" customHeight="1" x14ac:dyDescent="0.3">
      <c r="A659" s="40" t="s">
        <v>1589</v>
      </c>
      <c r="B659" s="26">
        <v>3.35</v>
      </c>
      <c r="C659" s="26">
        <v>0.27</v>
      </c>
      <c r="D659" s="26">
        <v>1.8</v>
      </c>
      <c r="E659" s="41"/>
      <c r="F659" s="28"/>
      <c r="G659" s="28"/>
      <c r="H659" s="29"/>
      <c r="I659" s="27"/>
      <c r="J659" s="28"/>
      <c r="K659" s="28"/>
      <c r="L659" s="29"/>
      <c r="M659" s="27"/>
      <c r="N659" s="28"/>
      <c r="O659" s="28"/>
      <c r="P659" s="29"/>
      <c r="Q659" s="27"/>
      <c r="R659" s="28"/>
      <c r="S659" s="29"/>
      <c r="T659" s="26"/>
      <c r="U659" s="30">
        <f t="shared" si="94"/>
        <v>0</v>
      </c>
      <c r="V659" s="30">
        <f t="shared" si="95"/>
        <v>0</v>
      </c>
      <c r="W659" s="30">
        <f t="shared" si="96"/>
        <v>0</v>
      </c>
      <c r="X659" s="30">
        <v>1</v>
      </c>
      <c r="Y659" s="31">
        <v>2</v>
      </c>
      <c r="Z659" s="32"/>
      <c r="AA659" s="33"/>
      <c r="AB659" s="26">
        <v>2</v>
      </c>
      <c r="AC659" s="34">
        <v>30</v>
      </c>
      <c r="AD659" s="35">
        <f t="shared" si="97"/>
        <v>0.6</v>
      </c>
      <c r="AE659" s="35">
        <f t="shared" si="98"/>
        <v>0.126</v>
      </c>
      <c r="AF659" s="36">
        <f t="shared" si="100"/>
        <v>0.72599999999999998</v>
      </c>
      <c r="AG659" s="42">
        <v>1.2</v>
      </c>
      <c r="AH659" s="38">
        <f t="shared" si="99"/>
        <v>8.3460000000000001</v>
      </c>
      <c r="AI659" s="3">
        <v>650</v>
      </c>
    </row>
    <row r="660" spans="1:35" ht="24" customHeight="1" x14ac:dyDescent="0.3">
      <c r="A660" s="40" t="s">
        <v>1590</v>
      </c>
      <c r="B660" s="26">
        <v>3.1</v>
      </c>
      <c r="C660" s="26">
        <v>0.7</v>
      </c>
      <c r="D660" s="26"/>
      <c r="E660" s="41"/>
      <c r="F660" s="28"/>
      <c r="G660" s="28"/>
      <c r="H660" s="29"/>
      <c r="I660" s="27"/>
      <c r="J660" s="28"/>
      <c r="K660" s="28"/>
      <c r="L660" s="29">
        <v>5</v>
      </c>
      <c r="M660" s="27"/>
      <c r="N660" s="28"/>
      <c r="O660" s="28"/>
      <c r="P660" s="29"/>
      <c r="Q660" s="27"/>
      <c r="R660" s="28"/>
      <c r="S660" s="29"/>
      <c r="T660" s="26">
        <v>2</v>
      </c>
      <c r="U660" s="30">
        <f t="shared" si="94"/>
        <v>7</v>
      </c>
      <c r="V660" s="30">
        <f t="shared" si="95"/>
        <v>2.1</v>
      </c>
      <c r="W660" s="30">
        <f t="shared" si="96"/>
        <v>1.1433333333333331</v>
      </c>
      <c r="X660" s="30">
        <f t="shared" ref="X660:X723" si="101">V660+W660</f>
        <v>3.2433333333333332</v>
      </c>
      <c r="Y660" s="31">
        <v>2</v>
      </c>
      <c r="Z660" s="32"/>
      <c r="AA660" s="33"/>
      <c r="AB660" s="26">
        <v>2</v>
      </c>
      <c r="AC660" s="34">
        <v>30</v>
      </c>
      <c r="AD660" s="35">
        <f t="shared" si="97"/>
        <v>0.6</v>
      </c>
      <c r="AE660" s="35">
        <f t="shared" si="98"/>
        <v>0.32666666666666661</v>
      </c>
      <c r="AF660" s="36">
        <f t="shared" si="100"/>
        <v>0.92666666666666653</v>
      </c>
      <c r="AG660" s="42">
        <v>1.6</v>
      </c>
      <c r="AH660" s="38">
        <f t="shared" si="99"/>
        <v>9.57</v>
      </c>
      <c r="AI660" s="3">
        <v>651</v>
      </c>
    </row>
    <row r="661" spans="1:35" ht="24" customHeight="1" x14ac:dyDescent="0.3">
      <c r="A661" s="40" t="s">
        <v>1591</v>
      </c>
      <c r="B661" s="26">
        <v>2.2000000000000002</v>
      </c>
      <c r="C661" s="26">
        <v>0.2</v>
      </c>
      <c r="D661" s="26">
        <v>2</v>
      </c>
      <c r="E661" s="41"/>
      <c r="F661" s="28"/>
      <c r="G661" s="28"/>
      <c r="H661" s="29"/>
      <c r="I661" s="27"/>
      <c r="J661" s="28"/>
      <c r="K661" s="28"/>
      <c r="L661" s="29"/>
      <c r="M661" s="27"/>
      <c r="N661" s="28"/>
      <c r="O661" s="28"/>
      <c r="P661" s="29"/>
      <c r="Q661" s="27"/>
      <c r="R661" s="28"/>
      <c r="S661" s="29"/>
      <c r="T661" s="26">
        <v>1</v>
      </c>
      <c r="U661" s="30">
        <f t="shared" si="94"/>
        <v>1</v>
      </c>
      <c r="V661" s="30">
        <f t="shared" si="95"/>
        <v>0.3</v>
      </c>
      <c r="W661" s="30">
        <f t="shared" si="96"/>
        <v>4.6666666666666662E-2</v>
      </c>
      <c r="X661" s="30">
        <f t="shared" si="101"/>
        <v>0.34666666666666668</v>
      </c>
      <c r="Y661" s="31">
        <v>2</v>
      </c>
      <c r="Z661" s="32"/>
      <c r="AA661" s="33"/>
      <c r="AB661" s="26">
        <v>2</v>
      </c>
      <c r="AC661" s="34">
        <v>30</v>
      </c>
      <c r="AD661" s="35">
        <f t="shared" si="97"/>
        <v>0.6</v>
      </c>
      <c r="AE661" s="35">
        <f t="shared" si="98"/>
        <v>9.3333333333333324E-2</v>
      </c>
      <c r="AF661" s="36">
        <f t="shared" si="100"/>
        <v>0.69333333333333336</v>
      </c>
      <c r="AG661" s="42"/>
      <c r="AH661" s="38">
        <f t="shared" si="99"/>
        <v>5.44</v>
      </c>
      <c r="AI661" s="39">
        <v>652</v>
      </c>
    </row>
    <row r="662" spans="1:35" ht="24" customHeight="1" x14ac:dyDescent="0.3">
      <c r="A662" s="40" t="s">
        <v>1592</v>
      </c>
      <c r="B662" s="26"/>
      <c r="C662" s="26"/>
      <c r="D662" s="26"/>
      <c r="E662" s="41"/>
      <c r="F662" s="28"/>
      <c r="G662" s="28"/>
      <c r="H662" s="29"/>
      <c r="I662" s="27"/>
      <c r="J662" s="28"/>
      <c r="K662" s="28"/>
      <c r="L662" s="29"/>
      <c r="M662" s="27"/>
      <c r="N662" s="28"/>
      <c r="O662" s="28"/>
      <c r="P662" s="29"/>
      <c r="Q662" s="27"/>
      <c r="R662" s="28"/>
      <c r="S662" s="29"/>
      <c r="T662" s="26"/>
      <c r="U662" s="30">
        <f t="shared" si="94"/>
        <v>0</v>
      </c>
      <c r="V662" s="30">
        <f t="shared" si="95"/>
        <v>0</v>
      </c>
      <c r="W662" s="30">
        <f t="shared" si="96"/>
        <v>0</v>
      </c>
      <c r="X662" s="30">
        <f t="shared" si="101"/>
        <v>0</v>
      </c>
      <c r="Y662" s="31">
        <v>2</v>
      </c>
      <c r="Z662" s="32"/>
      <c r="AA662" s="33"/>
      <c r="AB662" s="26">
        <v>2</v>
      </c>
      <c r="AC662" s="34">
        <v>30</v>
      </c>
      <c r="AD662" s="35">
        <f t="shared" si="97"/>
        <v>0.6</v>
      </c>
      <c r="AE662" s="35">
        <f t="shared" si="98"/>
        <v>0</v>
      </c>
      <c r="AF662" s="36">
        <f t="shared" si="100"/>
        <v>0.6</v>
      </c>
      <c r="AG662" s="42"/>
      <c r="AH662" s="38">
        <f t="shared" si="99"/>
        <v>0.6</v>
      </c>
      <c r="AI662" s="3">
        <v>653</v>
      </c>
    </row>
    <row r="663" spans="1:35" ht="24" customHeight="1" x14ac:dyDescent="0.3">
      <c r="A663" s="40" t="s">
        <v>1593</v>
      </c>
      <c r="B663" s="26">
        <v>3.75</v>
      </c>
      <c r="C663" s="26">
        <v>0.5</v>
      </c>
      <c r="D663" s="26">
        <v>1.6</v>
      </c>
      <c r="E663" s="41"/>
      <c r="F663" s="28"/>
      <c r="G663" s="28"/>
      <c r="H663" s="29"/>
      <c r="I663" s="27"/>
      <c r="J663" s="28"/>
      <c r="K663" s="28"/>
      <c r="L663" s="29"/>
      <c r="M663" s="27"/>
      <c r="N663" s="28"/>
      <c r="O663" s="28"/>
      <c r="P663" s="29"/>
      <c r="Q663" s="27"/>
      <c r="R663" s="28"/>
      <c r="S663" s="29"/>
      <c r="T663" s="26">
        <v>3</v>
      </c>
      <c r="U663" s="30">
        <f t="shared" si="94"/>
        <v>3</v>
      </c>
      <c r="V663" s="30">
        <f t="shared" si="95"/>
        <v>0.89999999999999991</v>
      </c>
      <c r="W663" s="30">
        <f t="shared" si="96"/>
        <v>0.34999999999999992</v>
      </c>
      <c r="X663" s="30">
        <f t="shared" si="101"/>
        <v>1.2499999999999998</v>
      </c>
      <c r="Y663" s="31">
        <v>2</v>
      </c>
      <c r="Z663" s="32"/>
      <c r="AA663" s="33"/>
      <c r="AB663" s="26">
        <v>2</v>
      </c>
      <c r="AC663" s="34">
        <v>30</v>
      </c>
      <c r="AD663" s="35">
        <f t="shared" si="97"/>
        <v>0.6</v>
      </c>
      <c r="AE663" s="35">
        <f t="shared" si="98"/>
        <v>0.23333333333333331</v>
      </c>
      <c r="AF663" s="36">
        <f t="shared" si="100"/>
        <v>0.83333333333333326</v>
      </c>
      <c r="AG663" s="42">
        <v>1.8</v>
      </c>
      <c r="AH663" s="38">
        <f t="shared" si="99"/>
        <v>9.7333333333333325</v>
      </c>
      <c r="AI663" s="3">
        <v>654</v>
      </c>
    </row>
    <row r="664" spans="1:35" ht="24" customHeight="1" x14ac:dyDescent="0.3">
      <c r="A664" s="40" t="s">
        <v>1594</v>
      </c>
      <c r="B664" s="26"/>
      <c r="C664" s="26"/>
      <c r="D664" s="26"/>
      <c r="E664" s="41"/>
      <c r="F664" s="28"/>
      <c r="G664" s="28"/>
      <c r="H664" s="29"/>
      <c r="I664" s="27"/>
      <c r="J664" s="28"/>
      <c r="K664" s="28"/>
      <c r="L664" s="29"/>
      <c r="M664" s="27"/>
      <c r="N664" s="28"/>
      <c r="O664" s="28"/>
      <c r="P664" s="29"/>
      <c r="Q664" s="27"/>
      <c r="R664" s="28"/>
      <c r="S664" s="29"/>
      <c r="T664" s="26"/>
      <c r="U664" s="30">
        <f t="shared" si="94"/>
        <v>0</v>
      </c>
      <c r="V664" s="30">
        <f t="shared" si="95"/>
        <v>0</v>
      </c>
      <c r="W664" s="30">
        <f t="shared" si="96"/>
        <v>0</v>
      </c>
      <c r="X664" s="30">
        <f t="shared" si="101"/>
        <v>0</v>
      </c>
      <c r="Y664" s="31">
        <v>2</v>
      </c>
      <c r="Z664" s="32"/>
      <c r="AA664" s="33"/>
      <c r="AB664" s="26">
        <v>2</v>
      </c>
      <c r="AC664" s="34">
        <v>30</v>
      </c>
      <c r="AD664" s="35">
        <f t="shared" si="97"/>
        <v>0.6</v>
      </c>
      <c r="AE664" s="35">
        <f t="shared" si="98"/>
        <v>0</v>
      </c>
      <c r="AF664" s="36">
        <f t="shared" si="100"/>
        <v>0.6</v>
      </c>
      <c r="AG664" s="42"/>
      <c r="AH664" s="38">
        <f t="shared" si="99"/>
        <v>0.6</v>
      </c>
      <c r="AI664" s="39">
        <v>655</v>
      </c>
    </row>
    <row r="665" spans="1:35" ht="24" customHeight="1" x14ac:dyDescent="0.3">
      <c r="A665" s="40" t="s">
        <v>1595</v>
      </c>
      <c r="B665" s="26">
        <v>3.25</v>
      </c>
      <c r="C665" s="26">
        <v>1.86</v>
      </c>
      <c r="D665" s="26">
        <v>2</v>
      </c>
      <c r="E665" s="41"/>
      <c r="F665" s="28"/>
      <c r="G665" s="28"/>
      <c r="H665" s="29"/>
      <c r="I665" s="27"/>
      <c r="J665" s="28"/>
      <c r="K665" s="28"/>
      <c r="L665" s="29"/>
      <c r="M665" s="27"/>
      <c r="N665" s="28"/>
      <c r="O665" s="28"/>
      <c r="P665" s="29"/>
      <c r="Q665" s="27"/>
      <c r="R665" s="28"/>
      <c r="S665" s="29"/>
      <c r="T665" s="26">
        <v>1.5</v>
      </c>
      <c r="U665" s="30">
        <f t="shared" si="94"/>
        <v>1.5</v>
      </c>
      <c r="V665" s="30">
        <f t="shared" si="95"/>
        <v>0.44999999999999996</v>
      </c>
      <c r="W665" s="30">
        <f t="shared" si="96"/>
        <v>0.65099999999999991</v>
      </c>
      <c r="X665" s="30">
        <f t="shared" si="101"/>
        <v>1.101</v>
      </c>
      <c r="Y665" s="31">
        <v>2</v>
      </c>
      <c r="Z665" s="32"/>
      <c r="AA665" s="33"/>
      <c r="AB665" s="26">
        <v>2</v>
      </c>
      <c r="AC665" s="34">
        <v>30</v>
      </c>
      <c r="AD665" s="35">
        <f t="shared" si="97"/>
        <v>0.6</v>
      </c>
      <c r="AE665" s="35">
        <f t="shared" si="98"/>
        <v>0.86799999999999999</v>
      </c>
      <c r="AF665" s="36">
        <f t="shared" si="100"/>
        <v>1.468</v>
      </c>
      <c r="AG665" s="42">
        <v>1.65</v>
      </c>
      <c r="AH665" s="38">
        <f t="shared" si="99"/>
        <v>11.329000000000001</v>
      </c>
      <c r="AI665" s="3">
        <v>656</v>
      </c>
    </row>
    <row r="666" spans="1:35" ht="24" customHeight="1" x14ac:dyDescent="0.3">
      <c r="A666" s="40" t="s">
        <v>1596</v>
      </c>
      <c r="B666" s="26">
        <v>3.55</v>
      </c>
      <c r="C666" s="26">
        <v>2.13</v>
      </c>
      <c r="D666" s="26">
        <v>2</v>
      </c>
      <c r="E666" s="41"/>
      <c r="F666" s="28"/>
      <c r="G666" s="28"/>
      <c r="H666" s="29"/>
      <c r="I666" s="27"/>
      <c r="J666" s="28"/>
      <c r="K666" s="28"/>
      <c r="L666" s="29"/>
      <c r="M666" s="27"/>
      <c r="N666" s="28"/>
      <c r="O666" s="28"/>
      <c r="P666" s="29"/>
      <c r="Q666" s="27"/>
      <c r="R666" s="28"/>
      <c r="S666" s="29"/>
      <c r="T666" s="26"/>
      <c r="U666" s="30">
        <f t="shared" si="94"/>
        <v>0</v>
      </c>
      <c r="V666" s="30">
        <f t="shared" si="95"/>
        <v>0</v>
      </c>
      <c r="W666" s="30">
        <f t="shared" si="96"/>
        <v>0</v>
      </c>
      <c r="X666" s="30">
        <f t="shared" si="101"/>
        <v>0</v>
      </c>
      <c r="Y666" s="31">
        <v>2</v>
      </c>
      <c r="Z666" s="32"/>
      <c r="AA666" s="33"/>
      <c r="AB666" s="26">
        <v>2</v>
      </c>
      <c r="AC666" s="34">
        <v>30</v>
      </c>
      <c r="AD666" s="35">
        <f t="shared" si="97"/>
        <v>0.6</v>
      </c>
      <c r="AE666" s="35">
        <f t="shared" si="98"/>
        <v>0.99399999999999988</v>
      </c>
      <c r="AF666" s="36">
        <v>2</v>
      </c>
      <c r="AG666" s="42">
        <v>1.7</v>
      </c>
      <c r="AH666" s="38">
        <f t="shared" si="99"/>
        <v>11.379999999999999</v>
      </c>
      <c r="AI666" s="3">
        <v>657</v>
      </c>
    </row>
    <row r="667" spans="1:35" ht="24" customHeight="1" x14ac:dyDescent="0.3">
      <c r="A667" s="40" t="s">
        <v>1597</v>
      </c>
      <c r="B667" s="26">
        <v>3.4</v>
      </c>
      <c r="C667" s="26">
        <v>1.72</v>
      </c>
      <c r="D667" s="26">
        <v>2</v>
      </c>
      <c r="E667" s="41"/>
      <c r="F667" s="28"/>
      <c r="G667" s="28"/>
      <c r="H667" s="29"/>
      <c r="I667" s="27"/>
      <c r="J667" s="28"/>
      <c r="K667" s="28"/>
      <c r="L667" s="29"/>
      <c r="M667" s="27"/>
      <c r="N667" s="28"/>
      <c r="O667" s="28"/>
      <c r="P667" s="29"/>
      <c r="Q667" s="27"/>
      <c r="R667" s="28"/>
      <c r="S667" s="29"/>
      <c r="T667" s="26">
        <v>5</v>
      </c>
      <c r="U667" s="30">
        <f t="shared" si="94"/>
        <v>5</v>
      </c>
      <c r="V667" s="30">
        <f t="shared" si="95"/>
        <v>1.5</v>
      </c>
      <c r="W667" s="30">
        <f t="shared" si="96"/>
        <v>2.0066666666666664</v>
      </c>
      <c r="X667" s="30">
        <f t="shared" si="101"/>
        <v>3.5066666666666664</v>
      </c>
      <c r="Y667" s="31">
        <v>2</v>
      </c>
      <c r="Z667" s="32"/>
      <c r="AA667" s="33"/>
      <c r="AB667" s="26">
        <v>2</v>
      </c>
      <c r="AC667" s="34">
        <v>30</v>
      </c>
      <c r="AD667" s="35">
        <f t="shared" si="97"/>
        <v>0.6</v>
      </c>
      <c r="AE667" s="35">
        <f t="shared" si="98"/>
        <v>0.80266666666666664</v>
      </c>
      <c r="AF667" s="36">
        <f>IFERROR(AD667+AE667,"-")</f>
        <v>1.4026666666666667</v>
      </c>
      <c r="AG667" s="42">
        <v>1.6</v>
      </c>
      <c r="AH667" s="38">
        <f t="shared" si="99"/>
        <v>13.629333333333333</v>
      </c>
      <c r="AI667" s="39">
        <v>658</v>
      </c>
    </row>
    <row r="668" spans="1:35" ht="24" customHeight="1" x14ac:dyDescent="0.3">
      <c r="A668" s="40" t="s">
        <v>1598</v>
      </c>
      <c r="B668" s="26">
        <v>3.05</v>
      </c>
      <c r="C668" s="26">
        <v>0.2</v>
      </c>
      <c r="D668" s="26"/>
      <c r="E668" s="41"/>
      <c r="F668" s="28"/>
      <c r="G668" s="28"/>
      <c r="H668" s="29"/>
      <c r="I668" s="27"/>
      <c r="J668" s="28"/>
      <c r="K668" s="28"/>
      <c r="L668" s="29"/>
      <c r="M668" s="27"/>
      <c r="N668" s="28"/>
      <c r="O668" s="28"/>
      <c r="P668" s="29"/>
      <c r="Q668" s="27"/>
      <c r="R668" s="28"/>
      <c r="S668" s="29"/>
      <c r="T668" s="26"/>
      <c r="U668" s="30">
        <f t="shared" si="94"/>
        <v>0</v>
      </c>
      <c r="V668" s="30">
        <f t="shared" si="95"/>
        <v>0</v>
      </c>
      <c r="W668" s="30">
        <f t="shared" si="96"/>
        <v>0</v>
      </c>
      <c r="X668" s="30">
        <f t="shared" si="101"/>
        <v>0</v>
      </c>
      <c r="Y668" s="31">
        <v>2</v>
      </c>
      <c r="Z668" s="32"/>
      <c r="AA668" s="33"/>
      <c r="AB668" s="26">
        <v>2</v>
      </c>
      <c r="AC668" s="34">
        <v>30</v>
      </c>
      <c r="AD668" s="35">
        <f t="shared" si="97"/>
        <v>0.6</v>
      </c>
      <c r="AE668" s="35">
        <f t="shared" si="98"/>
        <v>9.3333333333333324E-2</v>
      </c>
      <c r="AF668" s="36">
        <f>IFERROR(AD668+AE668,"-")</f>
        <v>0.69333333333333336</v>
      </c>
      <c r="AG668" s="42">
        <v>0.45</v>
      </c>
      <c r="AH668" s="38">
        <f t="shared" si="99"/>
        <v>4.3933333333333335</v>
      </c>
      <c r="AI668" s="3">
        <v>659</v>
      </c>
    </row>
    <row r="669" spans="1:35" ht="24" customHeight="1" x14ac:dyDescent="0.3">
      <c r="A669" s="40" t="s">
        <v>1599</v>
      </c>
      <c r="B669" s="26">
        <v>3.15</v>
      </c>
      <c r="C669" s="26">
        <v>2.68</v>
      </c>
      <c r="D669" s="26"/>
      <c r="E669" s="41"/>
      <c r="F669" s="28"/>
      <c r="G669" s="28"/>
      <c r="H669" s="29"/>
      <c r="I669" s="27"/>
      <c r="J669" s="28"/>
      <c r="K669" s="28"/>
      <c r="L669" s="29"/>
      <c r="M669" s="27"/>
      <c r="N669" s="28"/>
      <c r="O669" s="28"/>
      <c r="P669" s="29"/>
      <c r="Q669" s="27"/>
      <c r="R669" s="28"/>
      <c r="S669" s="29"/>
      <c r="T669" s="26">
        <v>1</v>
      </c>
      <c r="U669" s="30">
        <f t="shared" si="94"/>
        <v>1</v>
      </c>
      <c r="V669" s="30">
        <f t="shared" si="95"/>
        <v>0.3</v>
      </c>
      <c r="W669" s="30">
        <f t="shared" si="96"/>
        <v>0.6253333333333333</v>
      </c>
      <c r="X669" s="30">
        <f t="shared" si="101"/>
        <v>0.92533333333333334</v>
      </c>
      <c r="Y669" s="31">
        <v>2</v>
      </c>
      <c r="Z669" s="32"/>
      <c r="AA669" s="33"/>
      <c r="AB669" s="26">
        <v>2</v>
      </c>
      <c r="AC669" s="34">
        <v>30</v>
      </c>
      <c r="AD669" s="35">
        <f t="shared" si="97"/>
        <v>0.6</v>
      </c>
      <c r="AE669" s="35">
        <f t="shared" si="98"/>
        <v>1.2506666666666666</v>
      </c>
      <c r="AF669" s="36">
        <v>2</v>
      </c>
      <c r="AG669" s="42">
        <v>1.25</v>
      </c>
      <c r="AH669" s="38">
        <f t="shared" si="99"/>
        <v>10.005333333333333</v>
      </c>
      <c r="AI669" s="3">
        <v>660</v>
      </c>
    </row>
    <row r="670" spans="1:35" ht="24" customHeight="1" x14ac:dyDescent="0.3">
      <c r="A670" s="40" t="s">
        <v>1600</v>
      </c>
      <c r="B670" s="26">
        <v>3.2</v>
      </c>
      <c r="C670" s="26">
        <v>0.98</v>
      </c>
      <c r="D670" s="26">
        <v>2</v>
      </c>
      <c r="E670" s="41"/>
      <c r="F670" s="28"/>
      <c r="G670" s="28"/>
      <c r="H670" s="29"/>
      <c r="I670" s="27"/>
      <c r="J670" s="28"/>
      <c r="K670" s="28"/>
      <c r="L670" s="29"/>
      <c r="M670" s="27"/>
      <c r="N670" s="28"/>
      <c r="O670" s="28"/>
      <c r="P670" s="29"/>
      <c r="Q670" s="27"/>
      <c r="R670" s="28"/>
      <c r="S670" s="29"/>
      <c r="T670" s="26"/>
      <c r="U670" s="30">
        <f t="shared" si="94"/>
        <v>0</v>
      </c>
      <c r="V670" s="30">
        <f t="shared" si="95"/>
        <v>0</v>
      </c>
      <c r="W670" s="30">
        <f t="shared" si="96"/>
        <v>0</v>
      </c>
      <c r="X670" s="30">
        <f t="shared" si="101"/>
        <v>0</v>
      </c>
      <c r="Y670" s="31">
        <v>2</v>
      </c>
      <c r="Z670" s="32"/>
      <c r="AA670" s="33"/>
      <c r="AB670" s="26">
        <v>2</v>
      </c>
      <c r="AC670" s="34">
        <v>30</v>
      </c>
      <c r="AD670" s="35">
        <f t="shared" si="97"/>
        <v>0.6</v>
      </c>
      <c r="AE670" s="35">
        <f t="shared" si="98"/>
        <v>0.45733333333333331</v>
      </c>
      <c r="AF670" s="36">
        <f t="shared" ref="AF670:AF705" si="102">IFERROR(AD670+AE670,"-")</f>
        <v>1.0573333333333332</v>
      </c>
      <c r="AG670" s="42">
        <v>1.8</v>
      </c>
      <c r="AH670" s="38">
        <f t="shared" si="99"/>
        <v>9.0373333333333328</v>
      </c>
      <c r="AI670" s="39">
        <v>661</v>
      </c>
    </row>
    <row r="671" spans="1:35" ht="24" customHeight="1" x14ac:dyDescent="0.3">
      <c r="A671" s="40" t="s">
        <v>1601</v>
      </c>
      <c r="B671" s="26">
        <v>3.4</v>
      </c>
      <c r="C671" s="26">
        <v>2.5299999999999998</v>
      </c>
      <c r="D671" s="26">
        <v>2</v>
      </c>
      <c r="E671" s="41"/>
      <c r="F671" s="28"/>
      <c r="G671" s="28"/>
      <c r="H671" s="29"/>
      <c r="I671" s="27"/>
      <c r="J671" s="28"/>
      <c r="K671" s="28"/>
      <c r="L671" s="29"/>
      <c r="M671" s="27"/>
      <c r="N671" s="28"/>
      <c r="O671" s="28"/>
      <c r="P671" s="29"/>
      <c r="Q671" s="27"/>
      <c r="R671" s="28"/>
      <c r="S671" s="29"/>
      <c r="T671" s="26">
        <v>3</v>
      </c>
      <c r="U671" s="30">
        <f t="shared" si="94"/>
        <v>3</v>
      </c>
      <c r="V671" s="30">
        <f t="shared" si="95"/>
        <v>0.89999999999999991</v>
      </c>
      <c r="W671" s="30">
        <f t="shared" si="96"/>
        <v>1.7709999999999997</v>
      </c>
      <c r="X671" s="30">
        <f t="shared" si="101"/>
        <v>2.6709999999999994</v>
      </c>
      <c r="Y671" s="31"/>
      <c r="Z671" s="32">
        <v>3</v>
      </c>
      <c r="AA671" s="33"/>
      <c r="AB671" s="26">
        <v>3</v>
      </c>
      <c r="AC671" s="34">
        <v>30</v>
      </c>
      <c r="AD671" s="35">
        <f t="shared" si="97"/>
        <v>0.89999999999999991</v>
      </c>
      <c r="AE671" s="35">
        <f t="shared" si="98"/>
        <v>1.7709999999999997</v>
      </c>
      <c r="AF671" s="36">
        <f t="shared" si="102"/>
        <v>2.6709999999999994</v>
      </c>
      <c r="AG671" s="42">
        <v>2</v>
      </c>
      <c r="AH671" s="38">
        <f t="shared" si="99"/>
        <v>15.271999999999998</v>
      </c>
      <c r="AI671" s="3">
        <v>662</v>
      </c>
    </row>
    <row r="672" spans="1:35" ht="24" customHeight="1" x14ac:dyDescent="0.3">
      <c r="A672" s="40" t="s">
        <v>1602</v>
      </c>
      <c r="B672" s="26">
        <v>2.4500000000000002</v>
      </c>
      <c r="C672" s="26">
        <v>3</v>
      </c>
      <c r="D672" s="26">
        <v>2</v>
      </c>
      <c r="E672" s="41"/>
      <c r="F672" s="28"/>
      <c r="G672" s="28"/>
      <c r="H672" s="29"/>
      <c r="I672" s="27"/>
      <c r="J672" s="28"/>
      <c r="K672" s="28"/>
      <c r="L672" s="29"/>
      <c r="M672" s="27"/>
      <c r="N672" s="28"/>
      <c r="O672" s="28"/>
      <c r="P672" s="29"/>
      <c r="Q672" s="27"/>
      <c r="R672" s="28"/>
      <c r="S672" s="29"/>
      <c r="T672" s="26">
        <v>1</v>
      </c>
      <c r="U672" s="30">
        <f t="shared" si="94"/>
        <v>1</v>
      </c>
      <c r="V672" s="30">
        <f t="shared" si="95"/>
        <v>0.3</v>
      </c>
      <c r="W672" s="30">
        <f t="shared" si="96"/>
        <v>0.69999999999999984</v>
      </c>
      <c r="X672" s="30">
        <f t="shared" si="101"/>
        <v>0.99999999999999978</v>
      </c>
      <c r="Y672" s="31">
        <v>2</v>
      </c>
      <c r="Z672" s="32"/>
      <c r="AA672" s="33"/>
      <c r="AB672" s="26">
        <v>2</v>
      </c>
      <c r="AC672" s="34">
        <v>30</v>
      </c>
      <c r="AD672" s="35">
        <f t="shared" si="97"/>
        <v>0.6</v>
      </c>
      <c r="AE672" s="35">
        <f t="shared" si="98"/>
        <v>1.3999999999999997</v>
      </c>
      <c r="AF672" s="36">
        <f t="shared" si="102"/>
        <v>1.9999999999999996</v>
      </c>
      <c r="AG672" s="42">
        <v>1.2</v>
      </c>
      <c r="AH672" s="38">
        <f t="shared" si="99"/>
        <v>11.649999999999999</v>
      </c>
      <c r="AI672" s="3">
        <v>663</v>
      </c>
    </row>
    <row r="673" spans="1:35" ht="24" customHeight="1" x14ac:dyDescent="0.3">
      <c r="A673" s="40" t="s">
        <v>1603</v>
      </c>
      <c r="B673" s="26"/>
      <c r="C673" s="26"/>
      <c r="D673" s="26"/>
      <c r="E673" s="41"/>
      <c r="F673" s="28"/>
      <c r="G673" s="28"/>
      <c r="H673" s="29"/>
      <c r="I673" s="27"/>
      <c r="J673" s="28"/>
      <c r="K673" s="28"/>
      <c r="L673" s="29"/>
      <c r="M673" s="27"/>
      <c r="N673" s="28"/>
      <c r="O673" s="28"/>
      <c r="P673" s="29"/>
      <c r="Q673" s="27"/>
      <c r="R673" s="28"/>
      <c r="S673" s="29"/>
      <c r="T673" s="26"/>
      <c r="U673" s="30">
        <f t="shared" si="94"/>
        <v>0</v>
      </c>
      <c r="V673" s="30">
        <f t="shared" si="95"/>
        <v>0</v>
      </c>
      <c r="W673" s="30">
        <f t="shared" si="96"/>
        <v>0</v>
      </c>
      <c r="X673" s="30">
        <f t="shared" si="101"/>
        <v>0</v>
      </c>
      <c r="Y673" s="31">
        <v>2</v>
      </c>
      <c r="Z673" s="32"/>
      <c r="AA673" s="33"/>
      <c r="AB673" s="26">
        <v>2</v>
      </c>
      <c r="AC673" s="34">
        <v>30</v>
      </c>
      <c r="AD673" s="35">
        <f t="shared" si="97"/>
        <v>0.6</v>
      </c>
      <c r="AE673" s="35">
        <f t="shared" si="98"/>
        <v>0</v>
      </c>
      <c r="AF673" s="36">
        <f t="shared" si="102"/>
        <v>0.6</v>
      </c>
      <c r="AG673" s="42"/>
      <c r="AH673" s="38">
        <f t="shared" si="99"/>
        <v>0.6</v>
      </c>
      <c r="AI673" s="39">
        <v>664</v>
      </c>
    </row>
    <row r="674" spans="1:35" ht="24" customHeight="1" x14ac:dyDescent="0.3">
      <c r="A674" s="40" t="s">
        <v>1604</v>
      </c>
      <c r="B674" s="26">
        <v>3.1</v>
      </c>
      <c r="C674" s="26">
        <v>0.2</v>
      </c>
      <c r="D674" s="26">
        <v>1.9</v>
      </c>
      <c r="E674" s="41"/>
      <c r="F674" s="28"/>
      <c r="G674" s="28"/>
      <c r="H674" s="29"/>
      <c r="I674" s="27"/>
      <c r="J674" s="28"/>
      <c r="K674" s="28"/>
      <c r="L674" s="29"/>
      <c r="M674" s="27"/>
      <c r="N674" s="28"/>
      <c r="O674" s="28"/>
      <c r="P674" s="29"/>
      <c r="Q674" s="27"/>
      <c r="R674" s="28"/>
      <c r="S674" s="29"/>
      <c r="T674" s="26">
        <v>2</v>
      </c>
      <c r="U674" s="30">
        <f t="shared" si="94"/>
        <v>2</v>
      </c>
      <c r="V674" s="30">
        <f t="shared" si="95"/>
        <v>0.6</v>
      </c>
      <c r="W674" s="30">
        <f t="shared" si="96"/>
        <v>9.3333333333333324E-2</v>
      </c>
      <c r="X674" s="30">
        <f t="shared" si="101"/>
        <v>0.69333333333333336</v>
      </c>
      <c r="Y674" s="31">
        <v>2</v>
      </c>
      <c r="Z674" s="32"/>
      <c r="AA674" s="33"/>
      <c r="AB674" s="26">
        <v>2</v>
      </c>
      <c r="AC674" s="34">
        <v>30</v>
      </c>
      <c r="AD674" s="35">
        <f t="shared" si="97"/>
        <v>0.6</v>
      </c>
      <c r="AE674" s="35">
        <f t="shared" si="98"/>
        <v>9.3333333333333324E-2</v>
      </c>
      <c r="AF674" s="36">
        <f t="shared" si="102"/>
        <v>0.69333333333333336</v>
      </c>
      <c r="AG674" s="42">
        <v>0.85</v>
      </c>
      <c r="AH674" s="38">
        <f t="shared" si="99"/>
        <v>7.4366666666666665</v>
      </c>
      <c r="AI674" s="3">
        <v>665</v>
      </c>
    </row>
    <row r="675" spans="1:35" ht="24" customHeight="1" x14ac:dyDescent="0.3">
      <c r="A675" s="40" t="s">
        <v>1605</v>
      </c>
      <c r="B675" s="26">
        <v>3.2</v>
      </c>
      <c r="C675" s="26">
        <v>0.66</v>
      </c>
      <c r="D675" s="26">
        <v>2</v>
      </c>
      <c r="E675" s="41"/>
      <c r="F675" s="28"/>
      <c r="G675" s="28"/>
      <c r="H675" s="29"/>
      <c r="I675" s="27"/>
      <c r="J675" s="28"/>
      <c r="K675" s="28"/>
      <c r="L675" s="29"/>
      <c r="M675" s="27">
        <v>2</v>
      </c>
      <c r="N675" s="28"/>
      <c r="O675" s="28"/>
      <c r="P675" s="29"/>
      <c r="Q675" s="27"/>
      <c r="R675" s="28"/>
      <c r="S675" s="29"/>
      <c r="T675" s="26">
        <v>6</v>
      </c>
      <c r="U675" s="30">
        <f t="shared" si="94"/>
        <v>8</v>
      </c>
      <c r="V675" s="30">
        <f t="shared" si="95"/>
        <v>2.4</v>
      </c>
      <c r="W675" s="30">
        <f t="shared" si="96"/>
        <v>1.232</v>
      </c>
      <c r="X675" s="30">
        <f t="shared" si="101"/>
        <v>3.6319999999999997</v>
      </c>
      <c r="Y675" s="31">
        <v>2</v>
      </c>
      <c r="Z675" s="32"/>
      <c r="AA675" s="33"/>
      <c r="AB675" s="26">
        <v>2</v>
      </c>
      <c r="AC675" s="34">
        <v>30</v>
      </c>
      <c r="AD675" s="35">
        <f t="shared" si="97"/>
        <v>0.6</v>
      </c>
      <c r="AE675" s="35">
        <f t="shared" si="98"/>
        <v>0.308</v>
      </c>
      <c r="AF675" s="36">
        <f t="shared" si="102"/>
        <v>0.90799999999999992</v>
      </c>
      <c r="AG675" s="42">
        <v>1.5</v>
      </c>
      <c r="AH675" s="38">
        <f t="shared" si="99"/>
        <v>11.9</v>
      </c>
      <c r="AI675" s="3">
        <v>666</v>
      </c>
    </row>
    <row r="676" spans="1:35" ht="24" customHeight="1" x14ac:dyDescent="0.3">
      <c r="A676" s="40" t="s">
        <v>1606</v>
      </c>
      <c r="B676" s="26">
        <v>3.25</v>
      </c>
      <c r="C676" s="26">
        <v>0.57999999999999996</v>
      </c>
      <c r="D676" s="26">
        <v>1.8</v>
      </c>
      <c r="E676" s="41"/>
      <c r="F676" s="28"/>
      <c r="G676" s="28"/>
      <c r="H676" s="29"/>
      <c r="I676" s="27"/>
      <c r="J676" s="28"/>
      <c r="K676" s="28"/>
      <c r="L676" s="29"/>
      <c r="M676" s="27"/>
      <c r="N676" s="28"/>
      <c r="O676" s="28"/>
      <c r="P676" s="29"/>
      <c r="Q676" s="27"/>
      <c r="R676" s="28"/>
      <c r="S676" s="29"/>
      <c r="T676" s="26">
        <v>2</v>
      </c>
      <c r="U676" s="30">
        <f t="shared" si="94"/>
        <v>2</v>
      </c>
      <c r="V676" s="30">
        <f t="shared" si="95"/>
        <v>0.6</v>
      </c>
      <c r="W676" s="30">
        <f t="shared" si="96"/>
        <v>0.27066666666666667</v>
      </c>
      <c r="X676" s="30">
        <f t="shared" si="101"/>
        <v>0.8706666666666667</v>
      </c>
      <c r="Y676" s="31">
        <v>2</v>
      </c>
      <c r="Z676" s="32"/>
      <c r="AA676" s="33"/>
      <c r="AB676" s="26">
        <v>2</v>
      </c>
      <c r="AC676" s="34">
        <v>30</v>
      </c>
      <c r="AD676" s="35">
        <f t="shared" si="97"/>
        <v>0.6</v>
      </c>
      <c r="AE676" s="35">
        <f t="shared" si="98"/>
        <v>0.27066666666666667</v>
      </c>
      <c r="AF676" s="36">
        <f t="shared" si="102"/>
        <v>0.8706666666666667</v>
      </c>
      <c r="AG676" s="42">
        <v>1.9</v>
      </c>
      <c r="AH676" s="38">
        <f t="shared" si="99"/>
        <v>9.2713333333333328</v>
      </c>
      <c r="AI676" s="39">
        <v>667</v>
      </c>
    </row>
    <row r="677" spans="1:35" ht="24" customHeight="1" x14ac:dyDescent="0.3">
      <c r="A677" s="40" t="s">
        <v>1607</v>
      </c>
      <c r="B677" s="26">
        <v>3.6</v>
      </c>
      <c r="C677" s="26">
        <v>0.26</v>
      </c>
      <c r="D677" s="26">
        <v>2</v>
      </c>
      <c r="E677" s="41"/>
      <c r="F677" s="28"/>
      <c r="G677" s="28"/>
      <c r="H677" s="29"/>
      <c r="I677" s="27"/>
      <c r="J677" s="28"/>
      <c r="K677" s="28"/>
      <c r="L677" s="29"/>
      <c r="M677" s="27"/>
      <c r="N677" s="28"/>
      <c r="O677" s="28"/>
      <c r="P677" s="29"/>
      <c r="Q677" s="27"/>
      <c r="R677" s="28"/>
      <c r="S677" s="29"/>
      <c r="T677" s="26"/>
      <c r="U677" s="30">
        <f t="shared" si="94"/>
        <v>0</v>
      </c>
      <c r="V677" s="30">
        <f t="shared" si="95"/>
        <v>0</v>
      </c>
      <c r="W677" s="30">
        <f t="shared" si="96"/>
        <v>0</v>
      </c>
      <c r="X677" s="30">
        <f t="shared" si="101"/>
        <v>0</v>
      </c>
      <c r="Y677" s="31">
        <v>2</v>
      </c>
      <c r="Z677" s="32"/>
      <c r="AA677" s="33"/>
      <c r="AB677" s="26">
        <v>2</v>
      </c>
      <c r="AC677" s="34">
        <v>30</v>
      </c>
      <c r="AD677" s="35">
        <f t="shared" si="97"/>
        <v>0.6</v>
      </c>
      <c r="AE677" s="35">
        <f t="shared" si="98"/>
        <v>0.12133333333333333</v>
      </c>
      <c r="AF677" s="36">
        <f t="shared" si="102"/>
        <v>0.72133333333333327</v>
      </c>
      <c r="AG677" s="42">
        <v>2</v>
      </c>
      <c r="AH677" s="38">
        <f t="shared" si="99"/>
        <v>8.5813333333333333</v>
      </c>
      <c r="AI677" s="3">
        <v>668</v>
      </c>
    </row>
    <row r="678" spans="1:35" ht="24" customHeight="1" x14ac:dyDescent="0.3">
      <c r="A678" s="40" t="s">
        <v>1608</v>
      </c>
      <c r="B678" s="26">
        <v>3.25</v>
      </c>
      <c r="C678" s="26">
        <v>1.37</v>
      </c>
      <c r="D678" s="26">
        <v>2</v>
      </c>
      <c r="E678" s="41"/>
      <c r="F678" s="28"/>
      <c r="G678" s="28"/>
      <c r="H678" s="29"/>
      <c r="I678" s="27"/>
      <c r="J678" s="28"/>
      <c r="K678" s="28"/>
      <c r="L678" s="29"/>
      <c r="M678" s="27"/>
      <c r="N678" s="28"/>
      <c r="O678" s="28"/>
      <c r="P678" s="29"/>
      <c r="Q678" s="27"/>
      <c r="R678" s="28"/>
      <c r="S678" s="29"/>
      <c r="T678" s="26">
        <v>4</v>
      </c>
      <c r="U678" s="30">
        <f t="shared" si="94"/>
        <v>4</v>
      </c>
      <c r="V678" s="30">
        <f t="shared" si="95"/>
        <v>1.2</v>
      </c>
      <c r="W678" s="30">
        <f t="shared" si="96"/>
        <v>1.2786666666666666</v>
      </c>
      <c r="X678" s="30">
        <f t="shared" si="101"/>
        <v>2.4786666666666664</v>
      </c>
      <c r="Y678" s="31">
        <v>2</v>
      </c>
      <c r="Z678" s="32"/>
      <c r="AA678" s="33"/>
      <c r="AB678" s="26">
        <v>2</v>
      </c>
      <c r="AC678" s="34">
        <v>30</v>
      </c>
      <c r="AD678" s="35">
        <f t="shared" si="97"/>
        <v>0.6</v>
      </c>
      <c r="AE678" s="35">
        <f t="shared" si="98"/>
        <v>0.63933333333333331</v>
      </c>
      <c r="AF678" s="36">
        <f t="shared" si="102"/>
        <v>1.2393333333333332</v>
      </c>
      <c r="AG678" s="42">
        <v>0.6</v>
      </c>
      <c r="AH678" s="38">
        <f t="shared" si="99"/>
        <v>10.937999999999999</v>
      </c>
      <c r="AI678" s="3">
        <v>669</v>
      </c>
    </row>
    <row r="679" spans="1:35" ht="24" customHeight="1" x14ac:dyDescent="0.3">
      <c r="A679" s="40" t="s">
        <v>1609</v>
      </c>
      <c r="B679" s="26">
        <v>2.1</v>
      </c>
      <c r="C679" s="26">
        <v>1.31</v>
      </c>
      <c r="D679" s="26">
        <v>2</v>
      </c>
      <c r="E679" s="41"/>
      <c r="F679" s="28"/>
      <c r="G679" s="28"/>
      <c r="H679" s="29"/>
      <c r="I679" s="27"/>
      <c r="J679" s="28"/>
      <c r="K679" s="28"/>
      <c r="L679" s="29">
        <v>5</v>
      </c>
      <c r="M679" s="27"/>
      <c r="N679" s="28"/>
      <c r="O679" s="28"/>
      <c r="P679" s="29"/>
      <c r="Q679" s="27"/>
      <c r="R679" s="28"/>
      <c r="S679" s="29"/>
      <c r="T679" s="26"/>
      <c r="U679" s="30">
        <f t="shared" si="94"/>
        <v>5</v>
      </c>
      <c r="V679" s="30">
        <f t="shared" si="95"/>
        <v>1.5</v>
      </c>
      <c r="W679" s="30">
        <f t="shared" si="96"/>
        <v>1.5283333333333333</v>
      </c>
      <c r="X679" s="30">
        <f t="shared" si="101"/>
        <v>3.0283333333333333</v>
      </c>
      <c r="Y679" s="31">
        <v>2</v>
      </c>
      <c r="Z679" s="32"/>
      <c r="AA679" s="33"/>
      <c r="AB679" s="26">
        <v>2</v>
      </c>
      <c r="AC679" s="34">
        <v>30</v>
      </c>
      <c r="AD679" s="35">
        <f t="shared" si="97"/>
        <v>0.6</v>
      </c>
      <c r="AE679" s="35">
        <f t="shared" si="98"/>
        <v>0.61133333333333328</v>
      </c>
      <c r="AF679" s="36">
        <f t="shared" si="102"/>
        <v>1.2113333333333332</v>
      </c>
      <c r="AG679" s="42"/>
      <c r="AH679" s="38">
        <f t="shared" si="99"/>
        <v>9.6496666666666648</v>
      </c>
      <c r="AI679" s="39">
        <v>670</v>
      </c>
    </row>
    <row r="680" spans="1:35" ht="24" customHeight="1" x14ac:dyDescent="0.3">
      <c r="A680" s="40" t="s">
        <v>1610</v>
      </c>
      <c r="B680" s="26"/>
      <c r="C680" s="26"/>
      <c r="D680" s="26"/>
      <c r="E680" s="41"/>
      <c r="F680" s="28"/>
      <c r="G680" s="28"/>
      <c r="H680" s="29"/>
      <c r="I680" s="27"/>
      <c r="J680" s="28"/>
      <c r="K680" s="28"/>
      <c r="L680" s="29">
        <v>5</v>
      </c>
      <c r="M680" s="27"/>
      <c r="N680" s="28"/>
      <c r="O680" s="28"/>
      <c r="P680" s="29"/>
      <c r="Q680" s="27"/>
      <c r="R680" s="28"/>
      <c r="S680" s="29"/>
      <c r="T680" s="26"/>
      <c r="U680" s="30">
        <f t="shared" si="94"/>
        <v>5</v>
      </c>
      <c r="V680" s="30">
        <f t="shared" si="95"/>
        <v>1.5</v>
      </c>
      <c r="W680" s="30">
        <f t="shared" si="96"/>
        <v>0</v>
      </c>
      <c r="X680" s="30">
        <f t="shared" si="101"/>
        <v>1.5</v>
      </c>
      <c r="Y680" s="31"/>
      <c r="Z680" s="32"/>
      <c r="AA680" s="33"/>
      <c r="AB680" s="26">
        <v>0</v>
      </c>
      <c r="AC680" s="34">
        <v>30</v>
      </c>
      <c r="AD680" s="35">
        <f t="shared" si="97"/>
        <v>0</v>
      </c>
      <c r="AE680" s="35">
        <f t="shared" si="98"/>
        <v>0</v>
      </c>
      <c r="AF680" s="36">
        <f t="shared" si="102"/>
        <v>0</v>
      </c>
      <c r="AG680" s="42"/>
      <c r="AH680" s="38">
        <f t="shared" si="99"/>
        <v>1.5</v>
      </c>
      <c r="AI680" s="3">
        <v>671</v>
      </c>
    </row>
    <row r="681" spans="1:35" ht="24" customHeight="1" x14ac:dyDescent="0.3">
      <c r="A681" s="40" t="s">
        <v>1611</v>
      </c>
      <c r="B681" s="26">
        <v>3.35</v>
      </c>
      <c r="C681" s="26">
        <v>0.7</v>
      </c>
      <c r="D681" s="26">
        <v>2</v>
      </c>
      <c r="E681" s="41"/>
      <c r="F681" s="28"/>
      <c r="G681" s="28"/>
      <c r="H681" s="29"/>
      <c r="I681" s="27"/>
      <c r="J681" s="28"/>
      <c r="K681" s="28"/>
      <c r="L681" s="29"/>
      <c r="M681" s="27"/>
      <c r="N681" s="28"/>
      <c r="O681" s="28"/>
      <c r="P681" s="29"/>
      <c r="Q681" s="27"/>
      <c r="R681" s="28"/>
      <c r="S681" s="29"/>
      <c r="T681" s="26">
        <v>4</v>
      </c>
      <c r="U681" s="30">
        <f t="shared" si="94"/>
        <v>4</v>
      </c>
      <c r="V681" s="30">
        <f t="shared" si="95"/>
        <v>1.2</v>
      </c>
      <c r="W681" s="30">
        <f t="shared" si="96"/>
        <v>0.65333333333333321</v>
      </c>
      <c r="X681" s="30">
        <f t="shared" si="101"/>
        <v>1.8533333333333331</v>
      </c>
      <c r="Y681" s="31">
        <v>2</v>
      </c>
      <c r="Z681" s="32"/>
      <c r="AA681" s="33"/>
      <c r="AB681" s="26">
        <v>2</v>
      </c>
      <c r="AC681" s="34">
        <v>30</v>
      </c>
      <c r="AD681" s="35">
        <f t="shared" si="97"/>
        <v>0.6</v>
      </c>
      <c r="AE681" s="35">
        <f t="shared" si="98"/>
        <v>0.32666666666666661</v>
      </c>
      <c r="AF681" s="36">
        <f t="shared" si="102"/>
        <v>0.92666666666666653</v>
      </c>
      <c r="AG681" s="42">
        <v>1.2</v>
      </c>
      <c r="AH681" s="38">
        <f t="shared" si="99"/>
        <v>10.029999999999998</v>
      </c>
      <c r="AI681" s="3">
        <v>672</v>
      </c>
    </row>
    <row r="682" spans="1:35" ht="24" customHeight="1" x14ac:dyDescent="0.3">
      <c r="A682" s="40" t="s">
        <v>1612</v>
      </c>
      <c r="B682" s="26">
        <v>3.3</v>
      </c>
      <c r="C682" s="26">
        <v>0.2</v>
      </c>
      <c r="D682" s="26"/>
      <c r="E682" s="41"/>
      <c r="F682" s="28"/>
      <c r="G682" s="28"/>
      <c r="H682" s="29"/>
      <c r="I682" s="27"/>
      <c r="J682" s="28"/>
      <c r="K682" s="28"/>
      <c r="L682" s="29"/>
      <c r="M682" s="27"/>
      <c r="N682" s="28"/>
      <c r="O682" s="28"/>
      <c r="P682" s="29"/>
      <c r="Q682" s="27"/>
      <c r="R682" s="28"/>
      <c r="S682" s="29"/>
      <c r="T682" s="26"/>
      <c r="U682" s="30">
        <f t="shared" si="94"/>
        <v>0</v>
      </c>
      <c r="V682" s="30">
        <f t="shared" si="95"/>
        <v>0</v>
      </c>
      <c r="W682" s="30">
        <f t="shared" si="96"/>
        <v>0</v>
      </c>
      <c r="X682" s="30">
        <f t="shared" si="101"/>
        <v>0</v>
      </c>
      <c r="Y682" s="31">
        <v>2</v>
      </c>
      <c r="Z682" s="32"/>
      <c r="AA682" s="33"/>
      <c r="AB682" s="26">
        <v>2</v>
      </c>
      <c r="AC682" s="34">
        <v>30</v>
      </c>
      <c r="AD682" s="35">
        <f t="shared" si="97"/>
        <v>0.6</v>
      </c>
      <c r="AE682" s="35">
        <f t="shared" si="98"/>
        <v>9.3333333333333324E-2</v>
      </c>
      <c r="AF682" s="36">
        <f t="shared" si="102"/>
        <v>0.69333333333333336</v>
      </c>
      <c r="AG682" s="42">
        <v>0.9</v>
      </c>
      <c r="AH682" s="38">
        <f t="shared" si="99"/>
        <v>5.0933333333333337</v>
      </c>
      <c r="AI682" s="39">
        <v>673</v>
      </c>
    </row>
    <row r="683" spans="1:35" ht="24" customHeight="1" x14ac:dyDescent="0.3">
      <c r="A683" s="40" t="s">
        <v>1613</v>
      </c>
      <c r="B683" s="26">
        <v>1.75</v>
      </c>
      <c r="C683" s="26"/>
      <c r="D683" s="26"/>
      <c r="E683" s="41"/>
      <c r="F683" s="28"/>
      <c r="G683" s="28"/>
      <c r="H683" s="29"/>
      <c r="I683" s="27"/>
      <c r="J683" s="28"/>
      <c r="K683" s="28"/>
      <c r="L683" s="29"/>
      <c r="M683" s="27"/>
      <c r="N683" s="28"/>
      <c r="O683" s="28"/>
      <c r="P683" s="29"/>
      <c r="Q683" s="27"/>
      <c r="R683" s="28"/>
      <c r="S683" s="29"/>
      <c r="T683" s="26"/>
      <c r="U683" s="30">
        <f t="shared" si="94"/>
        <v>0</v>
      </c>
      <c r="V683" s="30">
        <f t="shared" si="95"/>
        <v>0</v>
      </c>
      <c r="W683" s="30">
        <f t="shared" si="96"/>
        <v>0</v>
      </c>
      <c r="X683" s="30">
        <f t="shared" si="101"/>
        <v>0</v>
      </c>
      <c r="Y683" s="31"/>
      <c r="Z683" s="32"/>
      <c r="AA683" s="33"/>
      <c r="AB683" s="26">
        <v>0</v>
      </c>
      <c r="AC683" s="34">
        <v>30</v>
      </c>
      <c r="AD683" s="35">
        <f t="shared" si="97"/>
        <v>0</v>
      </c>
      <c r="AE683" s="35">
        <f t="shared" si="98"/>
        <v>0</v>
      </c>
      <c r="AF683" s="36">
        <f t="shared" si="102"/>
        <v>0</v>
      </c>
      <c r="AG683" s="42"/>
      <c r="AH683" s="38">
        <f t="shared" si="99"/>
        <v>1.75</v>
      </c>
      <c r="AI683" s="3">
        <v>674</v>
      </c>
    </row>
    <row r="684" spans="1:35" ht="24" customHeight="1" x14ac:dyDescent="0.3">
      <c r="A684" s="40" t="s">
        <v>1614</v>
      </c>
      <c r="B684" s="26"/>
      <c r="C684" s="26"/>
      <c r="D684" s="26"/>
      <c r="E684" s="41"/>
      <c r="F684" s="28"/>
      <c r="G684" s="28"/>
      <c r="H684" s="29"/>
      <c r="I684" s="27"/>
      <c r="J684" s="28"/>
      <c r="K684" s="28"/>
      <c r="L684" s="29"/>
      <c r="M684" s="27"/>
      <c r="N684" s="28"/>
      <c r="O684" s="28"/>
      <c r="P684" s="29"/>
      <c r="Q684" s="27"/>
      <c r="R684" s="28"/>
      <c r="S684" s="29"/>
      <c r="T684" s="26"/>
      <c r="U684" s="30">
        <f t="shared" si="94"/>
        <v>0</v>
      </c>
      <c r="V684" s="30">
        <f t="shared" si="95"/>
        <v>0</v>
      </c>
      <c r="W684" s="30">
        <f t="shared" si="96"/>
        <v>0</v>
      </c>
      <c r="X684" s="30">
        <f t="shared" si="101"/>
        <v>0</v>
      </c>
      <c r="Y684" s="31">
        <v>2</v>
      </c>
      <c r="Z684" s="32"/>
      <c r="AA684" s="33"/>
      <c r="AB684" s="26">
        <v>2</v>
      </c>
      <c r="AC684" s="34">
        <v>30</v>
      </c>
      <c r="AD684" s="35">
        <f t="shared" si="97"/>
        <v>0.6</v>
      </c>
      <c r="AE684" s="35">
        <f t="shared" si="98"/>
        <v>0</v>
      </c>
      <c r="AF684" s="36">
        <f t="shared" si="102"/>
        <v>0.6</v>
      </c>
      <c r="AG684" s="42"/>
      <c r="AH684" s="38">
        <f t="shared" si="99"/>
        <v>0.6</v>
      </c>
      <c r="AI684" s="3">
        <v>675</v>
      </c>
    </row>
    <row r="685" spans="1:35" ht="24" customHeight="1" x14ac:dyDescent="0.3">
      <c r="A685" s="40" t="s">
        <v>1615</v>
      </c>
      <c r="B685" s="26">
        <v>2.65</v>
      </c>
      <c r="C685" s="26">
        <v>0</v>
      </c>
      <c r="D685" s="26">
        <v>1.1000000000000001</v>
      </c>
      <c r="E685" s="41"/>
      <c r="F685" s="28"/>
      <c r="G685" s="28"/>
      <c r="H685" s="29"/>
      <c r="I685" s="27">
        <v>2</v>
      </c>
      <c r="J685" s="28"/>
      <c r="K685" s="28"/>
      <c r="L685" s="29"/>
      <c r="M685" s="27">
        <v>2</v>
      </c>
      <c r="N685" s="28"/>
      <c r="O685" s="28"/>
      <c r="P685" s="29"/>
      <c r="Q685" s="27"/>
      <c r="R685" s="28"/>
      <c r="S685" s="29"/>
      <c r="T685" s="26">
        <v>3.3</v>
      </c>
      <c r="U685" s="30">
        <f t="shared" si="94"/>
        <v>7.3</v>
      </c>
      <c r="V685" s="30">
        <f t="shared" si="95"/>
        <v>2.19</v>
      </c>
      <c r="W685" s="30">
        <f t="shared" si="96"/>
        <v>0</v>
      </c>
      <c r="X685" s="30">
        <f t="shared" si="101"/>
        <v>2.19</v>
      </c>
      <c r="Y685" s="31">
        <v>2</v>
      </c>
      <c r="Z685" s="32"/>
      <c r="AA685" s="33"/>
      <c r="AB685" s="26">
        <v>2</v>
      </c>
      <c r="AC685" s="34">
        <v>30</v>
      </c>
      <c r="AD685" s="35">
        <f t="shared" si="97"/>
        <v>0.6</v>
      </c>
      <c r="AE685" s="35">
        <f t="shared" si="98"/>
        <v>0</v>
      </c>
      <c r="AF685" s="36">
        <f t="shared" si="102"/>
        <v>0.6</v>
      </c>
      <c r="AG685" s="42">
        <v>0.6</v>
      </c>
      <c r="AH685" s="38">
        <f t="shared" si="99"/>
        <v>7.1399999999999988</v>
      </c>
      <c r="AI685" s="39">
        <v>676</v>
      </c>
    </row>
    <row r="686" spans="1:35" ht="24" customHeight="1" x14ac:dyDescent="0.3">
      <c r="A686" s="40" t="s">
        <v>1616</v>
      </c>
      <c r="B686" s="26">
        <v>2.85</v>
      </c>
      <c r="C686" s="26">
        <v>2.3199999999999998</v>
      </c>
      <c r="D686" s="26">
        <v>0.9</v>
      </c>
      <c r="E686" s="41"/>
      <c r="F686" s="28"/>
      <c r="G686" s="28"/>
      <c r="H686" s="29"/>
      <c r="I686" s="27"/>
      <c r="J686" s="28"/>
      <c r="K686" s="28"/>
      <c r="L686" s="29"/>
      <c r="M686" s="27"/>
      <c r="N686" s="28"/>
      <c r="O686" s="28"/>
      <c r="P686" s="29"/>
      <c r="Q686" s="27"/>
      <c r="R686" s="28"/>
      <c r="S686" s="29"/>
      <c r="T686" s="26">
        <v>2</v>
      </c>
      <c r="U686" s="30">
        <f t="shared" si="94"/>
        <v>2</v>
      </c>
      <c r="V686" s="30">
        <f t="shared" si="95"/>
        <v>0.6</v>
      </c>
      <c r="W686" s="30">
        <f t="shared" si="96"/>
        <v>1.0826666666666667</v>
      </c>
      <c r="X686" s="30">
        <f t="shared" si="101"/>
        <v>1.6826666666666665</v>
      </c>
      <c r="Y686" s="31">
        <v>2</v>
      </c>
      <c r="Z686" s="32"/>
      <c r="AA686" s="33"/>
      <c r="AB686" s="26">
        <v>2</v>
      </c>
      <c r="AC686" s="34">
        <v>30</v>
      </c>
      <c r="AD686" s="35">
        <f t="shared" si="97"/>
        <v>0.6</v>
      </c>
      <c r="AE686" s="35">
        <f t="shared" si="98"/>
        <v>1.0826666666666667</v>
      </c>
      <c r="AF686" s="36">
        <f t="shared" si="102"/>
        <v>1.6826666666666665</v>
      </c>
      <c r="AG686" s="42"/>
      <c r="AH686" s="38">
        <f t="shared" si="99"/>
        <v>9.4353333333333325</v>
      </c>
      <c r="AI686" s="3">
        <v>677</v>
      </c>
    </row>
    <row r="687" spans="1:35" ht="24" customHeight="1" x14ac:dyDescent="0.3">
      <c r="A687" s="40" t="s">
        <v>1617</v>
      </c>
      <c r="B687" s="26">
        <v>2.15</v>
      </c>
      <c r="C687" s="26">
        <v>0</v>
      </c>
      <c r="D687" s="26">
        <v>1.8</v>
      </c>
      <c r="E687" s="41"/>
      <c r="F687" s="28"/>
      <c r="G687" s="28"/>
      <c r="H687" s="29"/>
      <c r="I687" s="27"/>
      <c r="J687" s="28"/>
      <c r="K687" s="28"/>
      <c r="L687" s="29"/>
      <c r="M687" s="27"/>
      <c r="N687" s="28"/>
      <c r="O687" s="28"/>
      <c r="P687" s="29"/>
      <c r="Q687" s="27"/>
      <c r="R687" s="28"/>
      <c r="S687" s="29"/>
      <c r="T687" s="26">
        <v>4.33</v>
      </c>
      <c r="U687" s="30">
        <f t="shared" si="94"/>
        <v>4.33</v>
      </c>
      <c r="V687" s="30">
        <f t="shared" si="95"/>
        <v>1.2989999999999999</v>
      </c>
      <c r="W687" s="30">
        <f t="shared" si="96"/>
        <v>0</v>
      </c>
      <c r="X687" s="30">
        <f t="shared" si="101"/>
        <v>1.2989999999999999</v>
      </c>
      <c r="Y687" s="31">
        <v>2</v>
      </c>
      <c r="Z687" s="32"/>
      <c r="AA687" s="33"/>
      <c r="AB687" s="26">
        <v>2</v>
      </c>
      <c r="AC687" s="34">
        <v>30</v>
      </c>
      <c r="AD687" s="35">
        <f t="shared" si="97"/>
        <v>0.6</v>
      </c>
      <c r="AE687" s="35">
        <f t="shared" si="98"/>
        <v>0</v>
      </c>
      <c r="AF687" s="36">
        <f t="shared" si="102"/>
        <v>0.6</v>
      </c>
      <c r="AG687" s="42">
        <v>0.3</v>
      </c>
      <c r="AH687" s="38">
        <f t="shared" si="99"/>
        <v>6.149</v>
      </c>
      <c r="AI687" s="3">
        <v>678</v>
      </c>
    </row>
    <row r="688" spans="1:35" ht="24" customHeight="1" x14ac:dyDescent="0.3">
      <c r="A688" s="40" t="s">
        <v>1618</v>
      </c>
      <c r="B688" s="26"/>
      <c r="C688" s="26"/>
      <c r="D688" s="26"/>
      <c r="E688" s="41"/>
      <c r="F688" s="28"/>
      <c r="G688" s="28"/>
      <c r="H688" s="29"/>
      <c r="I688" s="27"/>
      <c r="J688" s="28"/>
      <c r="K688" s="28"/>
      <c r="L688" s="29"/>
      <c r="M688" s="27"/>
      <c r="N688" s="28"/>
      <c r="O688" s="28"/>
      <c r="P688" s="29"/>
      <c r="Q688" s="27"/>
      <c r="R688" s="28"/>
      <c r="S688" s="29"/>
      <c r="T688" s="26"/>
      <c r="U688" s="30">
        <f t="shared" si="94"/>
        <v>0</v>
      </c>
      <c r="V688" s="30">
        <f t="shared" si="95"/>
        <v>0</v>
      </c>
      <c r="W688" s="30">
        <f t="shared" si="96"/>
        <v>0</v>
      </c>
      <c r="X688" s="30">
        <f t="shared" si="101"/>
        <v>0</v>
      </c>
      <c r="Y688" s="31">
        <v>2</v>
      </c>
      <c r="Z688" s="32"/>
      <c r="AA688" s="33"/>
      <c r="AB688" s="26">
        <v>2</v>
      </c>
      <c r="AC688" s="34">
        <v>30</v>
      </c>
      <c r="AD688" s="35">
        <f t="shared" si="97"/>
        <v>0.6</v>
      </c>
      <c r="AE688" s="35">
        <f t="shared" si="98"/>
        <v>0</v>
      </c>
      <c r="AF688" s="36">
        <f t="shared" si="102"/>
        <v>0.6</v>
      </c>
      <c r="AG688" s="42"/>
      <c r="AH688" s="38">
        <f t="shared" si="99"/>
        <v>0.6</v>
      </c>
      <c r="AI688" s="39">
        <v>679</v>
      </c>
    </row>
    <row r="689" spans="1:35" ht="24" customHeight="1" x14ac:dyDescent="0.3">
      <c r="A689" s="40" t="s">
        <v>1619</v>
      </c>
      <c r="B689" s="26">
        <v>3.05</v>
      </c>
      <c r="C689" s="26">
        <v>0.94</v>
      </c>
      <c r="D689" s="26">
        <v>2</v>
      </c>
      <c r="E689" s="41"/>
      <c r="F689" s="28"/>
      <c r="G689" s="28"/>
      <c r="H689" s="29"/>
      <c r="I689" s="27"/>
      <c r="J689" s="28"/>
      <c r="K689" s="28"/>
      <c r="L689" s="29"/>
      <c r="M689" s="27"/>
      <c r="N689" s="28"/>
      <c r="O689" s="28"/>
      <c r="P689" s="29"/>
      <c r="Q689" s="27"/>
      <c r="R689" s="28"/>
      <c r="S689" s="29"/>
      <c r="T689" s="26">
        <v>2</v>
      </c>
      <c r="U689" s="30">
        <f t="shared" si="94"/>
        <v>2</v>
      </c>
      <c r="V689" s="30">
        <f t="shared" si="95"/>
        <v>0.6</v>
      </c>
      <c r="W689" s="30">
        <f t="shared" si="96"/>
        <v>0.43866666666666659</v>
      </c>
      <c r="X689" s="30">
        <f t="shared" si="101"/>
        <v>1.0386666666666666</v>
      </c>
      <c r="Y689" s="31">
        <v>2</v>
      </c>
      <c r="Z689" s="32"/>
      <c r="AA689" s="33"/>
      <c r="AB689" s="26">
        <v>2</v>
      </c>
      <c r="AC689" s="34">
        <v>30</v>
      </c>
      <c r="AD689" s="35">
        <f t="shared" si="97"/>
        <v>0.6</v>
      </c>
      <c r="AE689" s="35">
        <f t="shared" si="98"/>
        <v>0.43866666666666659</v>
      </c>
      <c r="AF689" s="36">
        <f t="shared" si="102"/>
        <v>1.0386666666666666</v>
      </c>
      <c r="AG689" s="42">
        <v>1.2</v>
      </c>
      <c r="AH689" s="38">
        <f t="shared" si="99"/>
        <v>9.2673333333333332</v>
      </c>
      <c r="AI689" s="3">
        <v>680</v>
      </c>
    </row>
    <row r="690" spans="1:35" ht="24" customHeight="1" x14ac:dyDescent="0.3">
      <c r="A690" s="40" t="s">
        <v>1620</v>
      </c>
      <c r="B690" s="26">
        <v>2.5</v>
      </c>
      <c r="C690" s="26">
        <v>0.9</v>
      </c>
      <c r="D690" s="26">
        <v>2</v>
      </c>
      <c r="E690" s="41"/>
      <c r="F690" s="28"/>
      <c r="G690" s="28"/>
      <c r="H690" s="29"/>
      <c r="I690" s="27"/>
      <c r="J690" s="28"/>
      <c r="K690" s="28"/>
      <c r="L690" s="29"/>
      <c r="M690" s="27"/>
      <c r="N690" s="28"/>
      <c r="O690" s="28"/>
      <c r="P690" s="29"/>
      <c r="Q690" s="27"/>
      <c r="R690" s="28"/>
      <c r="S690" s="29"/>
      <c r="T690" s="26"/>
      <c r="U690" s="30">
        <f t="shared" si="94"/>
        <v>0</v>
      </c>
      <c r="V690" s="30">
        <f t="shared" si="95"/>
        <v>0</v>
      </c>
      <c r="W690" s="30">
        <f t="shared" si="96"/>
        <v>0</v>
      </c>
      <c r="X690" s="30">
        <f t="shared" si="101"/>
        <v>0</v>
      </c>
      <c r="Y690" s="31">
        <v>2</v>
      </c>
      <c r="Z690" s="32"/>
      <c r="AA690" s="33"/>
      <c r="AB690" s="26">
        <v>2</v>
      </c>
      <c r="AC690" s="34">
        <v>30</v>
      </c>
      <c r="AD690" s="35">
        <f t="shared" si="97"/>
        <v>0.6</v>
      </c>
      <c r="AE690" s="35">
        <f t="shared" si="98"/>
        <v>0.42</v>
      </c>
      <c r="AF690" s="36">
        <f t="shared" si="102"/>
        <v>1.02</v>
      </c>
      <c r="AG690" s="42">
        <v>1.9</v>
      </c>
      <c r="AH690" s="38">
        <f t="shared" si="99"/>
        <v>8.32</v>
      </c>
      <c r="AI690" s="3">
        <v>681</v>
      </c>
    </row>
    <row r="691" spans="1:35" ht="24" customHeight="1" x14ac:dyDescent="0.3">
      <c r="A691" s="40" t="s">
        <v>1621</v>
      </c>
      <c r="B691" s="26">
        <v>2.85</v>
      </c>
      <c r="C691" s="26">
        <v>0.7</v>
      </c>
      <c r="D691" s="26">
        <v>1.9</v>
      </c>
      <c r="E691" s="41"/>
      <c r="F691" s="28"/>
      <c r="G691" s="28"/>
      <c r="H691" s="29"/>
      <c r="I691" s="27"/>
      <c r="J691" s="28"/>
      <c r="K691" s="28"/>
      <c r="L691" s="29"/>
      <c r="M691" s="27"/>
      <c r="N691" s="28"/>
      <c r="O691" s="28"/>
      <c r="P691" s="29"/>
      <c r="Q691" s="27"/>
      <c r="R691" s="28"/>
      <c r="S691" s="29"/>
      <c r="T691" s="26">
        <v>1</v>
      </c>
      <c r="U691" s="30">
        <f t="shared" si="94"/>
        <v>1</v>
      </c>
      <c r="V691" s="30">
        <f t="shared" si="95"/>
        <v>0.3</v>
      </c>
      <c r="W691" s="30">
        <f t="shared" si="96"/>
        <v>0.1633333333333333</v>
      </c>
      <c r="X691" s="30">
        <f t="shared" si="101"/>
        <v>0.46333333333333326</v>
      </c>
      <c r="Y691" s="31">
        <v>2</v>
      </c>
      <c r="Z691" s="32"/>
      <c r="AA691" s="33"/>
      <c r="AB691" s="26">
        <v>2</v>
      </c>
      <c r="AC691" s="34">
        <v>30</v>
      </c>
      <c r="AD691" s="35">
        <f t="shared" si="97"/>
        <v>0.6</v>
      </c>
      <c r="AE691" s="35">
        <f t="shared" si="98"/>
        <v>0.32666666666666661</v>
      </c>
      <c r="AF691" s="36">
        <f t="shared" si="102"/>
        <v>0.92666666666666653</v>
      </c>
      <c r="AG691" s="42">
        <v>1.25</v>
      </c>
      <c r="AH691" s="38">
        <f t="shared" si="99"/>
        <v>8.09</v>
      </c>
      <c r="AI691" s="39">
        <v>682</v>
      </c>
    </row>
    <row r="692" spans="1:35" ht="24" customHeight="1" x14ac:dyDescent="0.3">
      <c r="A692" s="40" t="s">
        <v>1622</v>
      </c>
      <c r="B692" s="26">
        <v>3.35</v>
      </c>
      <c r="C692" s="26">
        <v>2.4</v>
      </c>
      <c r="D692" s="26">
        <v>2</v>
      </c>
      <c r="E692" s="41"/>
      <c r="F692" s="28"/>
      <c r="G692" s="28"/>
      <c r="H692" s="29"/>
      <c r="I692" s="27"/>
      <c r="J692" s="28"/>
      <c r="K692" s="28"/>
      <c r="L692" s="29"/>
      <c r="M692" s="27"/>
      <c r="N692" s="28"/>
      <c r="O692" s="28"/>
      <c r="P692" s="29"/>
      <c r="Q692" s="27"/>
      <c r="R692" s="28"/>
      <c r="S692" s="29"/>
      <c r="T692" s="26">
        <v>5.75</v>
      </c>
      <c r="U692" s="30">
        <f t="shared" si="94"/>
        <v>5.75</v>
      </c>
      <c r="V692" s="30">
        <f t="shared" si="95"/>
        <v>1.7249999999999999</v>
      </c>
      <c r="W692" s="30">
        <f t="shared" si="96"/>
        <v>3.2199999999999993</v>
      </c>
      <c r="X692" s="30">
        <f t="shared" si="101"/>
        <v>4.9449999999999994</v>
      </c>
      <c r="Y692" s="31">
        <v>2</v>
      </c>
      <c r="Z692" s="32"/>
      <c r="AA692" s="33"/>
      <c r="AB692" s="26">
        <v>2</v>
      </c>
      <c r="AC692" s="34">
        <v>30</v>
      </c>
      <c r="AD692" s="35">
        <f t="shared" si="97"/>
        <v>0.6</v>
      </c>
      <c r="AE692" s="35">
        <f t="shared" si="98"/>
        <v>1.1199999999999999</v>
      </c>
      <c r="AF692" s="36">
        <f t="shared" si="102"/>
        <v>1.7199999999999998</v>
      </c>
      <c r="AG692" s="42">
        <v>2</v>
      </c>
      <c r="AH692" s="38">
        <f t="shared" si="99"/>
        <v>16.414999999999999</v>
      </c>
      <c r="AI692" s="3">
        <v>683</v>
      </c>
    </row>
    <row r="693" spans="1:35" ht="24" customHeight="1" x14ac:dyDescent="0.3">
      <c r="A693" s="40" t="s">
        <v>1623</v>
      </c>
      <c r="B693" s="26">
        <v>3.3000000000000003</v>
      </c>
      <c r="C693" s="26">
        <v>2.73</v>
      </c>
      <c r="D693" s="26">
        <v>2</v>
      </c>
      <c r="E693" s="41"/>
      <c r="F693" s="28"/>
      <c r="G693" s="28"/>
      <c r="H693" s="29"/>
      <c r="I693" s="27"/>
      <c r="J693" s="28"/>
      <c r="K693" s="28"/>
      <c r="L693" s="29"/>
      <c r="M693" s="27"/>
      <c r="N693" s="28"/>
      <c r="O693" s="28"/>
      <c r="P693" s="29"/>
      <c r="Q693" s="27"/>
      <c r="R693" s="28"/>
      <c r="S693" s="29"/>
      <c r="T693" s="26"/>
      <c r="U693" s="30">
        <f t="shared" si="94"/>
        <v>0</v>
      </c>
      <c r="V693" s="30">
        <f t="shared" si="95"/>
        <v>0</v>
      </c>
      <c r="W693" s="30">
        <f t="shared" si="96"/>
        <v>0</v>
      </c>
      <c r="X693" s="30">
        <f t="shared" si="101"/>
        <v>0</v>
      </c>
      <c r="Y693" s="31">
        <v>2</v>
      </c>
      <c r="Z693" s="32"/>
      <c r="AA693" s="33"/>
      <c r="AB693" s="26">
        <v>1.33</v>
      </c>
      <c r="AC693" s="34">
        <v>30</v>
      </c>
      <c r="AD693" s="35">
        <f t="shared" si="97"/>
        <v>0.39900000000000002</v>
      </c>
      <c r="AE693" s="35">
        <f t="shared" si="98"/>
        <v>0.84720999999999991</v>
      </c>
      <c r="AF693" s="36">
        <f t="shared" si="102"/>
        <v>1.24621</v>
      </c>
      <c r="AG693" s="42">
        <v>1.3</v>
      </c>
      <c r="AH693" s="38">
        <f t="shared" si="99"/>
        <v>10.576210000000001</v>
      </c>
      <c r="AI693" s="3">
        <v>684</v>
      </c>
    </row>
    <row r="694" spans="1:35" ht="24" customHeight="1" x14ac:dyDescent="0.3">
      <c r="A694" s="40" t="s">
        <v>1624</v>
      </c>
      <c r="B694" s="26">
        <v>3.25</v>
      </c>
      <c r="C694" s="26">
        <v>1.4</v>
      </c>
      <c r="D694" s="26">
        <v>1.6</v>
      </c>
      <c r="E694" s="41"/>
      <c r="F694" s="28"/>
      <c r="G694" s="28"/>
      <c r="H694" s="29"/>
      <c r="I694" s="27"/>
      <c r="J694" s="28"/>
      <c r="K694" s="28"/>
      <c r="L694" s="29"/>
      <c r="M694" s="27"/>
      <c r="N694" s="28"/>
      <c r="O694" s="28"/>
      <c r="P694" s="29"/>
      <c r="Q694" s="27"/>
      <c r="R694" s="28"/>
      <c r="S694" s="29"/>
      <c r="T694" s="26">
        <v>3</v>
      </c>
      <c r="U694" s="30">
        <f t="shared" si="94"/>
        <v>3</v>
      </c>
      <c r="V694" s="30">
        <f t="shared" si="95"/>
        <v>0.89999999999999991</v>
      </c>
      <c r="W694" s="30">
        <f t="shared" si="96"/>
        <v>0.97999999999999987</v>
      </c>
      <c r="X694" s="30">
        <f t="shared" si="101"/>
        <v>1.88</v>
      </c>
      <c r="Y694" s="31">
        <v>2</v>
      </c>
      <c r="Z694" s="32"/>
      <c r="AA694" s="33"/>
      <c r="AB694" s="26">
        <v>2</v>
      </c>
      <c r="AC694" s="34">
        <v>30</v>
      </c>
      <c r="AD694" s="35">
        <f t="shared" si="97"/>
        <v>0.6</v>
      </c>
      <c r="AE694" s="35">
        <f t="shared" si="98"/>
        <v>0.65333333333333321</v>
      </c>
      <c r="AF694" s="36">
        <f t="shared" si="102"/>
        <v>1.2533333333333332</v>
      </c>
      <c r="AG694" s="42">
        <v>1.65</v>
      </c>
      <c r="AH694" s="38">
        <f t="shared" si="99"/>
        <v>11.033333333333333</v>
      </c>
      <c r="AI694" s="39">
        <v>685</v>
      </c>
    </row>
    <row r="695" spans="1:35" ht="24" customHeight="1" x14ac:dyDescent="0.3">
      <c r="A695" s="40" t="s">
        <v>1625</v>
      </c>
      <c r="B695" s="26">
        <v>1.7</v>
      </c>
      <c r="C695" s="26">
        <v>0.2</v>
      </c>
      <c r="D695" s="26">
        <v>1.8</v>
      </c>
      <c r="E695" s="41"/>
      <c r="F695" s="28"/>
      <c r="G695" s="28"/>
      <c r="H695" s="29"/>
      <c r="I695" s="27"/>
      <c r="J695" s="28"/>
      <c r="K695" s="28"/>
      <c r="L695" s="29"/>
      <c r="M695" s="27"/>
      <c r="N695" s="28"/>
      <c r="O695" s="28"/>
      <c r="P695" s="29"/>
      <c r="Q695" s="27"/>
      <c r="R695" s="28"/>
      <c r="S695" s="29"/>
      <c r="T695" s="26">
        <v>1</v>
      </c>
      <c r="U695" s="30">
        <f t="shared" si="94"/>
        <v>1</v>
      </c>
      <c r="V695" s="30">
        <f t="shared" si="95"/>
        <v>0.3</v>
      </c>
      <c r="W695" s="30">
        <f t="shared" si="96"/>
        <v>4.6666666666666662E-2</v>
      </c>
      <c r="X695" s="30">
        <f t="shared" si="101"/>
        <v>0.34666666666666668</v>
      </c>
      <c r="Y695" s="31">
        <v>2</v>
      </c>
      <c r="Z695" s="32"/>
      <c r="AA695" s="33"/>
      <c r="AB695" s="26">
        <v>2</v>
      </c>
      <c r="AC695" s="34">
        <v>30</v>
      </c>
      <c r="AD695" s="35">
        <f t="shared" si="97"/>
        <v>0.6</v>
      </c>
      <c r="AE695" s="35">
        <f t="shared" si="98"/>
        <v>9.3333333333333324E-2</v>
      </c>
      <c r="AF695" s="36">
        <f t="shared" si="102"/>
        <v>0.69333333333333336</v>
      </c>
      <c r="AG695" s="42">
        <v>1.5</v>
      </c>
      <c r="AH695" s="38">
        <f t="shared" si="99"/>
        <v>6.24</v>
      </c>
      <c r="AI695" s="3">
        <v>686</v>
      </c>
    </row>
    <row r="696" spans="1:35" ht="24" customHeight="1" x14ac:dyDescent="0.3">
      <c r="A696" s="40" t="s">
        <v>1626</v>
      </c>
      <c r="B696" s="26">
        <v>3.45</v>
      </c>
      <c r="C696" s="26">
        <v>3</v>
      </c>
      <c r="D696" s="26">
        <v>2</v>
      </c>
      <c r="E696" s="41"/>
      <c r="F696" s="28"/>
      <c r="G696" s="28"/>
      <c r="H696" s="29"/>
      <c r="I696" s="27"/>
      <c r="J696" s="28"/>
      <c r="K696" s="28"/>
      <c r="L696" s="29"/>
      <c r="M696" s="27"/>
      <c r="N696" s="28"/>
      <c r="O696" s="28"/>
      <c r="P696" s="29"/>
      <c r="Q696" s="27"/>
      <c r="R696" s="28"/>
      <c r="S696" s="29"/>
      <c r="T696" s="26"/>
      <c r="U696" s="30">
        <f t="shared" si="94"/>
        <v>0</v>
      </c>
      <c r="V696" s="30">
        <f t="shared" si="95"/>
        <v>0</v>
      </c>
      <c r="W696" s="30">
        <f t="shared" si="96"/>
        <v>0</v>
      </c>
      <c r="X696" s="30">
        <f t="shared" si="101"/>
        <v>0</v>
      </c>
      <c r="Y696" s="31">
        <v>2</v>
      </c>
      <c r="Z696" s="32"/>
      <c r="AA696" s="33"/>
      <c r="AB696" s="26">
        <v>2</v>
      </c>
      <c r="AC696" s="34">
        <v>30</v>
      </c>
      <c r="AD696" s="35">
        <f t="shared" si="97"/>
        <v>0.6</v>
      </c>
      <c r="AE696" s="35">
        <f t="shared" si="98"/>
        <v>1.3999999999999997</v>
      </c>
      <c r="AF696" s="36">
        <f t="shared" si="102"/>
        <v>1.9999999999999996</v>
      </c>
      <c r="AG696" s="42">
        <v>1.8</v>
      </c>
      <c r="AH696" s="38">
        <f t="shared" si="99"/>
        <v>12.25</v>
      </c>
      <c r="AI696" s="3">
        <v>687</v>
      </c>
    </row>
    <row r="697" spans="1:35" ht="24" customHeight="1" x14ac:dyDescent="0.3">
      <c r="A697" s="40" t="s">
        <v>1627</v>
      </c>
      <c r="B697" s="26">
        <v>2.85</v>
      </c>
      <c r="C697" s="26">
        <v>0</v>
      </c>
      <c r="D697" s="26">
        <v>2</v>
      </c>
      <c r="E697" s="41"/>
      <c r="F697" s="28"/>
      <c r="G697" s="28"/>
      <c r="H697" s="29"/>
      <c r="I697" s="27"/>
      <c r="J697" s="28"/>
      <c r="K697" s="28"/>
      <c r="L697" s="29"/>
      <c r="M697" s="27"/>
      <c r="N697" s="28"/>
      <c r="O697" s="28"/>
      <c r="P697" s="29"/>
      <c r="Q697" s="27"/>
      <c r="R697" s="28"/>
      <c r="S697" s="29"/>
      <c r="T697" s="26">
        <v>2</v>
      </c>
      <c r="U697" s="30">
        <f t="shared" si="94"/>
        <v>2</v>
      </c>
      <c r="V697" s="30">
        <f t="shared" si="95"/>
        <v>0.6</v>
      </c>
      <c r="W697" s="30">
        <f t="shared" si="96"/>
        <v>0</v>
      </c>
      <c r="X697" s="30">
        <f t="shared" si="101"/>
        <v>0.6</v>
      </c>
      <c r="Y697" s="31"/>
      <c r="Z697" s="32"/>
      <c r="AA697" s="33"/>
      <c r="AB697" s="26">
        <v>0</v>
      </c>
      <c r="AC697" s="34">
        <v>30</v>
      </c>
      <c r="AD697" s="35">
        <f t="shared" si="97"/>
        <v>0</v>
      </c>
      <c r="AE697" s="35">
        <f t="shared" si="98"/>
        <v>0</v>
      </c>
      <c r="AF697" s="36">
        <f t="shared" si="102"/>
        <v>0</v>
      </c>
      <c r="AG697" s="42"/>
      <c r="AH697" s="38">
        <f t="shared" si="99"/>
        <v>5.4499999999999993</v>
      </c>
      <c r="AI697" s="39">
        <v>688</v>
      </c>
    </row>
    <row r="698" spans="1:35" ht="24" customHeight="1" x14ac:dyDescent="0.3">
      <c r="A698" s="40" t="s">
        <v>1628</v>
      </c>
      <c r="B698" s="26">
        <v>2.5499999999999998</v>
      </c>
      <c r="C698" s="26">
        <v>0</v>
      </c>
      <c r="D698" s="26">
        <v>1</v>
      </c>
      <c r="E698" s="41"/>
      <c r="F698" s="28"/>
      <c r="G698" s="28"/>
      <c r="H698" s="29"/>
      <c r="I698" s="27"/>
      <c r="J698" s="28"/>
      <c r="K698" s="28"/>
      <c r="L698" s="29"/>
      <c r="M698" s="27"/>
      <c r="N698" s="28"/>
      <c r="O698" s="28"/>
      <c r="P698" s="29"/>
      <c r="Q698" s="27"/>
      <c r="R698" s="28"/>
      <c r="S698" s="29"/>
      <c r="T698" s="26">
        <v>3</v>
      </c>
      <c r="U698" s="30">
        <f t="shared" si="94"/>
        <v>3</v>
      </c>
      <c r="V698" s="30">
        <f t="shared" si="95"/>
        <v>0.89999999999999991</v>
      </c>
      <c r="W698" s="30">
        <f t="shared" si="96"/>
        <v>0</v>
      </c>
      <c r="X698" s="30">
        <f t="shared" si="101"/>
        <v>0.89999999999999991</v>
      </c>
      <c r="Y698" s="31">
        <v>2</v>
      </c>
      <c r="Z698" s="32"/>
      <c r="AA698" s="33"/>
      <c r="AB698" s="26">
        <v>2</v>
      </c>
      <c r="AC698" s="34">
        <v>30</v>
      </c>
      <c r="AD698" s="35">
        <f t="shared" si="97"/>
        <v>0.6</v>
      </c>
      <c r="AE698" s="35">
        <f t="shared" si="98"/>
        <v>0</v>
      </c>
      <c r="AF698" s="36">
        <f t="shared" si="102"/>
        <v>0.6</v>
      </c>
      <c r="AG698" s="42"/>
      <c r="AH698" s="38">
        <f t="shared" si="99"/>
        <v>5.0499999999999989</v>
      </c>
      <c r="AI698" s="3">
        <v>689</v>
      </c>
    </row>
    <row r="699" spans="1:35" ht="24" customHeight="1" x14ac:dyDescent="0.3">
      <c r="A699" s="40" t="s">
        <v>1629</v>
      </c>
      <c r="B699" s="26">
        <v>2.65</v>
      </c>
      <c r="C699" s="26">
        <v>0.2</v>
      </c>
      <c r="D699" s="26">
        <v>1.8</v>
      </c>
      <c r="E699" s="41"/>
      <c r="F699" s="28"/>
      <c r="G699" s="28"/>
      <c r="H699" s="29"/>
      <c r="I699" s="27"/>
      <c r="J699" s="28"/>
      <c r="K699" s="28"/>
      <c r="L699" s="29"/>
      <c r="M699" s="27"/>
      <c r="N699" s="28"/>
      <c r="O699" s="28"/>
      <c r="P699" s="29"/>
      <c r="Q699" s="27"/>
      <c r="R699" s="28"/>
      <c r="S699" s="29"/>
      <c r="T699" s="26">
        <v>0.5</v>
      </c>
      <c r="U699" s="30">
        <f t="shared" si="94"/>
        <v>0.5</v>
      </c>
      <c r="V699" s="30">
        <f t="shared" si="95"/>
        <v>0.15</v>
      </c>
      <c r="W699" s="30">
        <f t="shared" si="96"/>
        <v>2.3333333333333331E-2</v>
      </c>
      <c r="X699" s="30">
        <f t="shared" si="101"/>
        <v>0.17333333333333334</v>
      </c>
      <c r="Y699" s="31">
        <v>2</v>
      </c>
      <c r="Z699" s="32"/>
      <c r="AA699" s="33"/>
      <c r="AB699" s="26">
        <v>2</v>
      </c>
      <c r="AC699" s="34">
        <v>30</v>
      </c>
      <c r="AD699" s="35">
        <f t="shared" si="97"/>
        <v>0.6</v>
      </c>
      <c r="AE699" s="35">
        <f t="shared" si="98"/>
        <v>9.3333333333333324E-2</v>
      </c>
      <c r="AF699" s="36">
        <f t="shared" si="102"/>
        <v>0.69333333333333336</v>
      </c>
      <c r="AG699" s="42"/>
      <c r="AH699" s="38">
        <f t="shared" si="99"/>
        <v>5.5166666666666675</v>
      </c>
      <c r="AI699" s="3">
        <v>690</v>
      </c>
    </row>
    <row r="700" spans="1:35" ht="24" customHeight="1" x14ac:dyDescent="0.3">
      <c r="A700" s="40" t="s">
        <v>1630</v>
      </c>
      <c r="B700" s="26">
        <v>2.8</v>
      </c>
      <c r="C700" s="26">
        <v>0.24</v>
      </c>
      <c r="D700" s="26">
        <v>2</v>
      </c>
      <c r="E700" s="41"/>
      <c r="F700" s="28"/>
      <c r="G700" s="28"/>
      <c r="H700" s="29"/>
      <c r="I700" s="27"/>
      <c r="J700" s="28"/>
      <c r="K700" s="28"/>
      <c r="L700" s="29"/>
      <c r="M700" s="27"/>
      <c r="N700" s="28"/>
      <c r="O700" s="28"/>
      <c r="P700" s="29"/>
      <c r="Q700" s="27"/>
      <c r="R700" s="28"/>
      <c r="S700" s="29"/>
      <c r="T700" s="26">
        <v>4</v>
      </c>
      <c r="U700" s="30">
        <f t="shared" si="94"/>
        <v>4</v>
      </c>
      <c r="V700" s="30">
        <f t="shared" si="95"/>
        <v>1.2</v>
      </c>
      <c r="W700" s="30">
        <f t="shared" si="96"/>
        <v>0.22399999999999998</v>
      </c>
      <c r="X700" s="30">
        <f t="shared" si="101"/>
        <v>1.4239999999999999</v>
      </c>
      <c r="Y700" s="31">
        <v>2</v>
      </c>
      <c r="Z700" s="32"/>
      <c r="AA700" s="33"/>
      <c r="AB700" s="26">
        <v>2</v>
      </c>
      <c r="AC700" s="34">
        <v>30</v>
      </c>
      <c r="AD700" s="35">
        <f t="shared" si="97"/>
        <v>0.6</v>
      </c>
      <c r="AE700" s="35">
        <f t="shared" si="98"/>
        <v>0.11199999999999999</v>
      </c>
      <c r="AF700" s="36">
        <f t="shared" si="102"/>
        <v>0.71199999999999997</v>
      </c>
      <c r="AG700" s="42">
        <v>2</v>
      </c>
      <c r="AH700" s="38">
        <f t="shared" si="99"/>
        <v>9.1760000000000002</v>
      </c>
      <c r="AI700" s="39">
        <v>691</v>
      </c>
    </row>
    <row r="701" spans="1:35" ht="24" customHeight="1" x14ac:dyDescent="0.3">
      <c r="A701" s="40" t="s">
        <v>1631</v>
      </c>
      <c r="B701" s="26">
        <v>0.4</v>
      </c>
      <c r="C701" s="26">
        <v>0</v>
      </c>
      <c r="D701" s="26">
        <v>0.4</v>
      </c>
      <c r="E701" s="41"/>
      <c r="F701" s="28"/>
      <c r="G701" s="28"/>
      <c r="H701" s="29"/>
      <c r="I701" s="27"/>
      <c r="J701" s="28"/>
      <c r="K701" s="28"/>
      <c r="L701" s="29">
        <v>5</v>
      </c>
      <c r="M701" s="27"/>
      <c r="N701" s="28"/>
      <c r="O701" s="28"/>
      <c r="P701" s="29"/>
      <c r="Q701" s="27"/>
      <c r="R701" s="28"/>
      <c r="S701" s="29"/>
      <c r="T701" s="26"/>
      <c r="U701" s="30">
        <f t="shared" si="94"/>
        <v>5</v>
      </c>
      <c r="V701" s="30">
        <f t="shared" si="95"/>
        <v>1.5</v>
      </c>
      <c r="W701" s="30">
        <f t="shared" si="96"/>
        <v>0</v>
      </c>
      <c r="X701" s="30">
        <f t="shared" si="101"/>
        <v>1.5</v>
      </c>
      <c r="Y701" s="31">
        <v>2</v>
      </c>
      <c r="Z701" s="32"/>
      <c r="AA701" s="33"/>
      <c r="AB701" s="26">
        <v>2</v>
      </c>
      <c r="AC701" s="34">
        <v>30</v>
      </c>
      <c r="AD701" s="35">
        <f t="shared" si="97"/>
        <v>0.6</v>
      </c>
      <c r="AE701" s="35">
        <f t="shared" si="98"/>
        <v>0</v>
      </c>
      <c r="AF701" s="36">
        <f t="shared" si="102"/>
        <v>0.6</v>
      </c>
      <c r="AG701" s="42">
        <v>0.6</v>
      </c>
      <c r="AH701" s="38">
        <f t="shared" si="99"/>
        <v>3.5</v>
      </c>
      <c r="AI701" s="3">
        <v>692</v>
      </c>
    </row>
    <row r="702" spans="1:35" ht="24" customHeight="1" x14ac:dyDescent="0.3">
      <c r="A702" s="40" t="s">
        <v>1632</v>
      </c>
      <c r="B702" s="26">
        <v>2.6</v>
      </c>
      <c r="C702" s="26">
        <v>1.34</v>
      </c>
      <c r="D702" s="26">
        <v>2</v>
      </c>
      <c r="E702" s="41"/>
      <c r="F702" s="28"/>
      <c r="G702" s="28"/>
      <c r="H702" s="29"/>
      <c r="I702" s="27"/>
      <c r="J702" s="28"/>
      <c r="K702" s="28"/>
      <c r="L702" s="29"/>
      <c r="M702" s="27"/>
      <c r="N702" s="28"/>
      <c r="O702" s="28"/>
      <c r="P702" s="29"/>
      <c r="Q702" s="27"/>
      <c r="R702" s="28"/>
      <c r="S702" s="29"/>
      <c r="T702" s="26">
        <v>2.6</v>
      </c>
      <c r="U702" s="30">
        <f t="shared" si="94"/>
        <v>2.6</v>
      </c>
      <c r="V702" s="30">
        <f t="shared" si="95"/>
        <v>0.78</v>
      </c>
      <c r="W702" s="30">
        <f t="shared" si="96"/>
        <v>0.8129333333333334</v>
      </c>
      <c r="X702" s="30">
        <f t="shared" si="101"/>
        <v>1.5929333333333333</v>
      </c>
      <c r="Y702" s="31">
        <v>2</v>
      </c>
      <c r="Z702" s="32"/>
      <c r="AA702" s="33"/>
      <c r="AB702" s="26">
        <v>2</v>
      </c>
      <c r="AC702" s="34">
        <v>30</v>
      </c>
      <c r="AD702" s="35">
        <f t="shared" si="97"/>
        <v>0.6</v>
      </c>
      <c r="AE702" s="35">
        <f t="shared" si="98"/>
        <v>0.6253333333333333</v>
      </c>
      <c r="AF702" s="36">
        <f t="shared" si="102"/>
        <v>1.2253333333333334</v>
      </c>
      <c r="AG702" s="42">
        <v>0.6</v>
      </c>
      <c r="AH702" s="38">
        <f t="shared" si="99"/>
        <v>9.3582666666666672</v>
      </c>
      <c r="AI702" s="3">
        <v>693</v>
      </c>
    </row>
    <row r="703" spans="1:35" ht="24" customHeight="1" x14ac:dyDescent="0.3">
      <c r="A703" s="40" t="s">
        <v>1633</v>
      </c>
      <c r="B703" s="26">
        <v>2.85</v>
      </c>
      <c r="C703" s="26">
        <v>2.13</v>
      </c>
      <c r="D703" s="26">
        <v>2</v>
      </c>
      <c r="E703" s="41"/>
      <c r="F703" s="28"/>
      <c r="G703" s="28"/>
      <c r="H703" s="29"/>
      <c r="I703" s="27"/>
      <c r="J703" s="28"/>
      <c r="K703" s="28"/>
      <c r="L703" s="29"/>
      <c r="M703" s="27"/>
      <c r="N703" s="28"/>
      <c r="O703" s="28"/>
      <c r="P703" s="29"/>
      <c r="Q703" s="27"/>
      <c r="R703" s="28"/>
      <c r="S703" s="29"/>
      <c r="T703" s="26">
        <v>4</v>
      </c>
      <c r="U703" s="30">
        <f t="shared" si="94"/>
        <v>4</v>
      </c>
      <c r="V703" s="30">
        <f t="shared" si="95"/>
        <v>1.2</v>
      </c>
      <c r="W703" s="30">
        <f t="shared" si="96"/>
        <v>1.9879999999999998</v>
      </c>
      <c r="X703" s="30">
        <f t="shared" si="101"/>
        <v>3.1879999999999997</v>
      </c>
      <c r="Y703" s="31">
        <v>2</v>
      </c>
      <c r="Z703" s="32"/>
      <c r="AA703" s="33"/>
      <c r="AB703" s="26">
        <v>2</v>
      </c>
      <c r="AC703" s="34">
        <v>30</v>
      </c>
      <c r="AD703" s="35">
        <f t="shared" si="97"/>
        <v>0.6</v>
      </c>
      <c r="AE703" s="35">
        <f t="shared" si="98"/>
        <v>0.99399999999999988</v>
      </c>
      <c r="AF703" s="36">
        <f t="shared" si="102"/>
        <v>1.5939999999999999</v>
      </c>
      <c r="AG703" s="42">
        <v>1.35</v>
      </c>
      <c r="AH703" s="38">
        <f t="shared" si="99"/>
        <v>13.111999999999998</v>
      </c>
      <c r="AI703" s="39">
        <v>694</v>
      </c>
    </row>
    <row r="704" spans="1:35" ht="24" customHeight="1" x14ac:dyDescent="0.3">
      <c r="A704" s="40" t="s">
        <v>1634</v>
      </c>
      <c r="B704" s="26">
        <v>2.8</v>
      </c>
      <c r="C704" s="26">
        <v>0.69</v>
      </c>
      <c r="D704" s="26">
        <v>2</v>
      </c>
      <c r="E704" s="41"/>
      <c r="F704" s="28"/>
      <c r="G704" s="28"/>
      <c r="H704" s="29"/>
      <c r="I704" s="27"/>
      <c r="J704" s="28"/>
      <c r="K704" s="28"/>
      <c r="L704" s="29"/>
      <c r="M704" s="27"/>
      <c r="N704" s="28"/>
      <c r="O704" s="28"/>
      <c r="P704" s="29"/>
      <c r="Q704" s="27"/>
      <c r="R704" s="28"/>
      <c r="S704" s="29"/>
      <c r="T704" s="26">
        <v>1</v>
      </c>
      <c r="U704" s="30">
        <f t="shared" si="94"/>
        <v>1</v>
      </c>
      <c r="V704" s="30">
        <f t="shared" si="95"/>
        <v>0.3</v>
      </c>
      <c r="W704" s="30">
        <f t="shared" si="96"/>
        <v>0.16099999999999998</v>
      </c>
      <c r="X704" s="30">
        <f t="shared" si="101"/>
        <v>0.46099999999999997</v>
      </c>
      <c r="Y704" s="31">
        <v>2</v>
      </c>
      <c r="Z704" s="32"/>
      <c r="AA704" s="33"/>
      <c r="AB704" s="26">
        <v>2</v>
      </c>
      <c r="AC704" s="34">
        <v>30</v>
      </c>
      <c r="AD704" s="35">
        <f t="shared" si="97"/>
        <v>0.6</v>
      </c>
      <c r="AE704" s="35">
        <f t="shared" si="98"/>
        <v>0.32199999999999995</v>
      </c>
      <c r="AF704" s="36">
        <f t="shared" si="102"/>
        <v>0.92199999999999993</v>
      </c>
      <c r="AG704" s="42">
        <v>0.6</v>
      </c>
      <c r="AH704" s="38">
        <f t="shared" si="99"/>
        <v>7.4729999999999999</v>
      </c>
      <c r="AI704" s="3">
        <v>695</v>
      </c>
    </row>
    <row r="705" spans="1:35" ht="24" customHeight="1" x14ac:dyDescent="0.3">
      <c r="A705" s="40" t="s">
        <v>1635</v>
      </c>
      <c r="B705" s="26">
        <v>3.3</v>
      </c>
      <c r="C705" s="26">
        <v>0.74</v>
      </c>
      <c r="D705" s="26">
        <v>2</v>
      </c>
      <c r="E705" s="41"/>
      <c r="F705" s="28"/>
      <c r="G705" s="28"/>
      <c r="H705" s="29"/>
      <c r="I705" s="27"/>
      <c r="J705" s="28"/>
      <c r="K705" s="28"/>
      <c r="L705" s="29"/>
      <c r="M705" s="27"/>
      <c r="N705" s="28"/>
      <c r="O705" s="28"/>
      <c r="P705" s="29"/>
      <c r="Q705" s="27"/>
      <c r="R705" s="28"/>
      <c r="S705" s="29"/>
      <c r="T705" s="26"/>
      <c r="U705" s="30">
        <f t="shared" si="94"/>
        <v>0</v>
      </c>
      <c r="V705" s="30">
        <f t="shared" si="95"/>
        <v>0</v>
      </c>
      <c r="W705" s="30">
        <f t="shared" si="96"/>
        <v>0</v>
      </c>
      <c r="X705" s="30">
        <f t="shared" si="101"/>
        <v>0</v>
      </c>
      <c r="Y705" s="31">
        <v>2</v>
      </c>
      <c r="Z705" s="32"/>
      <c r="AA705" s="33"/>
      <c r="AB705" s="26">
        <v>2</v>
      </c>
      <c r="AC705" s="34">
        <v>30</v>
      </c>
      <c r="AD705" s="35">
        <f t="shared" si="97"/>
        <v>0.6</v>
      </c>
      <c r="AE705" s="35">
        <f t="shared" si="98"/>
        <v>0.34533333333333333</v>
      </c>
      <c r="AF705" s="36">
        <f t="shared" si="102"/>
        <v>0.94533333333333336</v>
      </c>
      <c r="AG705" s="42">
        <v>1.7</v>
      </c>
      <c r="AH705" s="38">
        <f t="shared" si="99"/>
        <v>8.6853333333333325</v>
      </c>
      <c r="AI705" s="3">
        <v>696</v>
      </c>
    </row>
    <row r="706" spans="1:35" ht="24" customHeight="1" x14ac:dyDescent="0.3">
      <c r="A706" s="40" t="s">
        <v>1636</v>
      </c>
      <c r="B706" s="26">
        <v>3</v>
      </c>
      <c r="C706" s="26">
        <v>0.63</v>
      </c>
      <c r="D706" s="26">
        <v>2</v>
      </c>
      <c r="E706" s="41"/>
      <c r="F706" s="28"/>
      <c r="G706" s="28"/>
      <c r="H706" s="29"/>
      <c r="I706" s="27"/>
      <c r="J706" s="28"/>
      <c r="K706" s="28"/>
      <c r="L706" s="29"/>
      <c r="M706" s="27"/>
      <c r="N706" s="28"/>
      <c r="O706" s="28"/>
      <c r="P706" s="29"/>
      <c r="Q706" s="27"/>
      <c r="R706" s="28"/>
      <c r="S706" s="29"/>
      <c r="T706" s="26"/>
      <c r="U706" s="30">
        <f t="shared" si="94"/>
        <v>0</v>
      </c>
      <c r="V706" s="30">
        <f t="shared" si="95"/>
        <v>0</v>
      </c>
      <c r="W706" s="30">
        <f t="shared" si="96"/>
        <v>0</v>
      </c>
      <c r="X706" s="30">
        <f t="shared" si="101"/>
        <v>0</v>
      </c>
      <c r="Y706" s="31">
        <v>2</v>
      </c>
      <c r="Z706" s="32"/>
      <c r="AA706" s="33"/>
      <c r="AB706" s="26">
        <v>2</v>
      </c>
      <c r="AC706" s="34">
        <v>30</v>
      </c>
      <c r="AD706" s="35">
        <f t="shared" si="97"/>
        <v>0.6</v>
      </c>
      <c r="AE706" s="35">
        <f t="shared" si="98"/>
        <v>0.29399999999999998</v>
      </c>
      <c r="AF706" s="36">
        <v>2</v>
      </c>
      <c r="AG706" s="42"/>
      <c r="AH706" s="38">
        <f t="shared" si="99"/>
        <v>7.63</v>
      </c>
      <c r="AI706" s="39">
        <v>697</v>
      </c>
    </row>
    <row r="707" spans="1:35" ht="24" customHeight="1" x14ac:dyDescent="0.3">
      <c r="A707" s="40" t="s">
        <v>1637</v>
      </c>
      <c r="B707" s="26">
        <v>2.7</v>
      </c>
      <c r="C707" s="26">
        <v>0.2</v>
      </c>
      <c r="D707" s="26">
        <v>0.95</v>
      </c>
      <c r="E707" s="41"/>
      <c r="F707" s="28"/>
      <c r="G707" s="28"/>
      <c r="H707" s="29"/>
      <c r="I707" s="27"/>
      <c r="J707" s="28"/>
      <c r="K707" s="28"/>
      <c r="L707" s="29"/>
      <c r="M707" s="27"/>
      <c r="N707" s="28"/>
      <c r="O707" s="28"/>
      <c r="P707" s="29"/>
      <c r="Q707" s="27"/>
      <c r="R707" s="28"/>
      <c r="S707" s="29"/>
      <c r="T707" s="26"/>
      <c r="U707" s="30">
        <f t="shared" si="94"/>
        <v>0</v>
      </c>
      <c r="V707" s="30">
        <f t="shared" si="95"/>
        <v>0</v>
      </c>
      <c r="W707" s="30">
        <f t="shared" si="96"/>
        <v>0</v>
      </c>
      <c r="X707" s="30">
        <f t="shared" si="101"/>
        <v>0</v>
      </c>
      <c r="Y707" s="31">
        <v>2</v>
      </c>
      <c r="Z707" s="32"/>
      <c r="AA707" s="33"/>
      <c r="AB707" s="26">
        <v>2</v>
      </c>
      <c r="AC707" s="34">
        <v>30</v>
      </c>
      <c r="AD707" s="35">
        <f t="shared" si="97"/>
        <v>0.6</v>
      </c>
      <c r="AE707" s="35">
        <f t="shared" si="98"/>
        <v>9.3333333333333324E-2</v>
      </c>
      <c r="AF707" s="36">
        <f t="shared" ref="AF707:AF729" si="103">IFERROR(AD707+AE707,"-")</f>
        <v>0.69333333333333336</v>
      </c>
      <c r="AG707" s="42">
        <v>1.8</v>
      </c>
      <c r="AH707" s="38">
        <f t="shared" si="99"/>
        <v>6.3433333333333337</v>
      </c>
      <c r="AI707" s="3">
        <v>698</v>
      </c>
    </row>
    <row r="708" spans="1:35" ht="24" customHeight="1" x14ac:dyDescent="0.3">
      <c r="A708" s="40" t="s">
        <v>1638</v>
      </c>
      <c r="B708" s="26">
        <v>2.85</v>
      </c>
      <c r="C708" s="26">
        <v>0</v>
      </c>
      <c r="D708" s="26">
        <v>0.65</v>
      </c>
      <c r="E708" s="41"/>
      <c r="F708" s="28"/>
      <c r="G708" s="28"/>
      <c r="H708" s="29"/>
      <c r="I708" s="27"/>
      <c r="J708" s="28"/>
      <c r="K708" s="28"/>
      <c r="L708" s="29"/>
      <c r="M708" s="27"/>
      <c r="N708" s="28"/>
      <c r="O708" s="28"/>
      <c r="P708" s="29"/>
      <c r="Q708" s="27"/>
      <c r="R708" s="28"/>
      <c r="S708" s="29"/>
      <c r="T708" s="26"/>
      <c r="U708" s="30">
        <f t="shared" si="94"/>
        <v>0</v>
      </c>
      <c r="V708" s="30">
        <f t="shared" si="95"/>
        <v>0</v>
      </c>
      <c r="W708" s="30">
        <f t="shared" si="96"/>
        <v>0</v>
      </c>
      <c r="X708" s="30">
        <f t="shared" si="101"/>
        <v>0</v>
      </c>
      <c r="Y708" s="31">
        <v>2</v>
      </c>
      <c r="Z708" s="32"/>
      <c r="AA708" s="33"/>
      <c r="AB708" s="26">
        <v>2</v>
      </c>
      <c r="AC708" s="34">
        <v>30</v>
      </c>
      <c r="AD708" s="35">
        <f t="shared" si="97"/>
        <v>0.6</v>
      </c>
      <c r="AE708" s="35">
        <f t="shared" si="98"/>
        <v>0</v>
      </c>
      <c r="AF708" s="36">
        <f t="shared" si="103"/>
        <v>0.6</v>
      </c>
      <c r="AG708" s="42">
        <v>0.9</v>
      </c>
      <c r="AH708" s="38">
        <f t="shared" si="99"/>
        <v>5</v>
      </c>
      <c r="AI708" s="3">
        <v>699</v>
      </c>
    </row>
    <row r="709" spans="1:35" ht="24" customHeight="1" x14ac:dyDescent="0.3">
      <c r="A709" s="40" t="s">
        <v>1639</v>
      </c>
      <c r="B709" s="26">
        <v>4</v>
      </c>
      <c r="C709" s="26">
        <v>3</v>
      </c>
      <c r="D709" s="26">
        <v>1.9</v>
      </c>
      <c r="E709" s="41"/>
      <c r="F709" s="28"/>
      <c r="G709" s="28">
        <v>12</v>
      </c>
      <c r="H709" s="29"/>
      <c r="I709" s="27"/>
      <c r="J709" s="28">
        <v>3</v>
      </c>
      <c r="K709" s="28"/>
      <c r="L709" s="29"/>
      <c r="M709" s="27"/>
      <c r="N709" s="28">
        <v>4</v>
      </c>
      <c r="O709" s="28"/>
      <c r="P709" s="29"/>
      <c r="Q709" s="27"/>
      <c r="R709" s="28"/>
      <c r="S709" s="29"/>
      <c r="T709" s="26">
        <v>2.67</v>
      </c>
      <c r="U709" s="30">
        <f t="shared" si="94"/>
        <v>21.67</v>
      </c>
      <c r="V709" s="30">
        <f t="shared" si="95"/>
        <v>6.5010000000000003</v>
      </c>
      <c r="W709" s="30">
        <f t="shared" si="96"/>
        <v>15.169000000000002</v>
      </c>
      <c r="X709" s="30">
        <f t="shared" si="101"/>
        <v>21.67</v>
      </c>
      <c r="Y709" s="31"/>
      <c r="Z709" s="32">
        <v>3</v>
      </c>
      <c r="AA709" s="33"/>
      <c r="AB709" s="26">
        <v>3</v>
      </c>
      <c r="AC709" s="34">
        <v>30</v>
      </c>
      <c r="AD709" s="35">
        <f t="shared" si="97"/>
        <v>0.89999999999999991</v>
      </c>
      <c r="AE709" s="35">
        <f t="shared" si="98"/>
        <v>2.0999999999999996</v>
      </c>
      <c r="AF709" s="36">
        <f t="shared" si="103"/>
        <v>2.9999999999999996</v>
      </c>
      <c r="AG709" s="42">
        <v>2</v>
      </c>
      <c r="AH709" s="38">
        <f t="shared" si="99"/>
        <v>35.57</v>
      </c>
      <c r="AI709" s="39">
        <v>700</v>
      </c>
    </row>
    <row r="710" spans="1:35" ht="24" customHeight="1" x14ac:dyDescent="0.3">
      <c r="A710" s="40" t="s">
        <v>1640</v>
      </c>
      <c r="B710" s="26"/>
      <c r="C710" s="26"/>
      <c r="D710" s="26"/>
      <c r="E710" s="41"/>
      <c r="F710" s="28"/>
      <c r="G710" s="28"/>
      <c r="H710" s="29"/>
      <c r="I710" s="27"/>
      <c r="J710" s="28"/>
      <c r="K710" s="28"/>
      <c r="L710" s="29"/>
      <c r="M710" s="27"/>
      <c r="N710" s="28"/>
      <c r="O710" s="28"/>
      <c r="P710" s="29"/>
      <c r="Q710" s="27"/>
      <c r="R710" s="28"/>
      <c r="S710" s="29"/>
      <c r="T710" s="26"/>
      <c r="U710" s="30">
        <f t="shared" si="94"/>
        <v>0</v>
      </c>
      <c r="V710" s="30">
        <f t="shared" si="95"/>
        <v>0</v>
      </c>
      <c r="W710" s="30">
        <f t="shared" si="96"/>
        <v>0</v>
      </c>
      <c r="X710" s="30">
        <f t="shared" si="101"/>
        <v>0</v>
      </c>
      <c r="Y710" s="31">
        <v>2</v>
      </c>
      <c r="Z710" s="32"/>
      <c r="AA710" s="33"/>
      <c r="AB710" s="26">
        <v>2</v>
      </c>
      <c r="AC710" s="34">
        <v>30</v>
      </c>
      <c r="AD710" s="35">
        <f t="shared" si="97"/>
        <v>0.6</v>
      </c>
      <c r="AE710" s="35">
        <f t="shared" si="98"/>
        <v>0</v>
      </c>
      <c r="AF710" s="36">
        <f t="shared" si="103"/>
        <v>0.6</v>
      </c>
      <c r="AG710" s="42"/>
      <c r="AH710" s="38">
        <f t="shared" si="99"/>
        <v>0.6</v>
      </c>
      <c r="AI710" s="3">
        <v>701</v>
      </c>
    </row>
    <row r="711" spans="1:35" ht="24" customHeight="1" x14ac:dyDescent="0.3">
      <c r="A711" s="40" t="s">
        <v>1641</v>
      </c>
      <c r="B711" s="26">
        <v>2.4</v>
      </c>
      <c r="C711" s="26">
        <v>3</v>
      </c>
      <c r="D711" s="26">
        <v>2</v>
      </c>
      <c r="E711" s="41"/>
      <c r="F711" s="28"/>
      <c r="G711" s="28"/>
      <c r="H711" s="29"/>
      <c r="I711" s="27"/>
      <c r="J711" s="28"/>
      <c r="K711" s="28"/>
      <c r="L711" s="29"/>
      <c r="M711" s="27"/>
      <c r="N711" s="28"/>
      <c r="O711" s="28"/>
      <c r="P711" s="29"/>
      <c r="Q711" s="27"/>
      <c r="R711" s="28"/>
      <c r="S711" s="29"/>
      <c r="T711" s="26">
        <v>1</v>
      </c>
      <c r="U711" s="30">
        <f t="shared" si="94"/>
        <v>1</v>
      </c>
      <c r="V711" s="30">
        <f t="shared" si="95"/>
        <v>0.3</v>
      </c>
      <c r="W711" s="30">
        <f t="shared" si="96"/>
        <v>0.69999999999999984</v>
      </c>
      <c r="X711" s="30">
        <f t="shared" si="101"/>
        <v>0.99999999999999978</v>
      </c>
      <c r="Y711" s="31"/>
      <c r="Z711" s="32"/>
      <c r="AA711" s="33"/>
      <c r="AB711" s="26">
        <v>0</v>
      </c>
      <c r="AC711" s="34">
        <v>30</v>
      </c>
      <c r="AD711" s="35">
        <f t="shared" si="97"/>
        <v>0</v>
      </c>
      <c r="AE711" s="35">
        <f t="shared" si="98"/>
        <v>0</v>
      </c>
      <c r="AF711" s="36">
        <f t="shared" si="103"/>
        <v>0</v>
      </c>
      <c r="AG711" s="42"/>
      <c r="AH711" s="38">
        <f t="shared" si="99"/>
        <v>8.4</v>
      </c>
      <c r="AI711" s="3">
        <v>702</v>
      </c>
    </row>
    <row r="712" spans="1:35" ht="24" customHeight="1" x14ac:dyDescent="0.3">
      <c r="A712" s="40" t="s">
        <v>1642</v>
      </c>
      <c r="B712" s="26">
        <v>3.3</v>
      </c>
      <c r="C712" s="26">
        <v>1.34</v>
      </c>
      <c r="D712" s="26"/>
      <c r="E712" s="41"/>
      <c r="F712" s="28"/>
      <c r="G712" s="28"/>
      <c r="H712" s="29"/>
      <c r="I712" s="27"/>
      <c r="J712" s="28"/>
      <c r="K712" s="28"/>
      <c r="L712" s="29"/>
      <c r="M712" s="27"/>
      <c r="N712" s="28"/>
      <c r="O712" s="28"/>
      <c r="P712" s="29"/>
      <c r="Q712" s="27"/>
      <c r="R712" s="28"/>
      <c r="S712" s="29"/>
      <c r="T712" s="26"/>
      <c r="U712" s="30">
        <f t="shared" si="94"/>
        <v>0</v>
      </c>
      <c r="V712" s="30">
        <f t="shared" si="95"/>
        <v>0</v>
      </c>
      <c r="W712" s="30">
        <f t="shared" si="96"/>
        <v>0</v>
      </c>
      <c r="X712" s="30">
        <f t="shared" si="101"/>
        <v>0</v>
      </c>
      <c r="Y712" s="31">
        <v>2</v>
      </c>
      <c r="Z712" s="32"/>
      <c r="AA712" s="33"/>
      <c r="AB712" s="26">
        <v>2</v>
      </c>
      <c r="AC712" s="34">
        <v>30</v>
      </c>
      <c r="AD712" s="35">
        <f t="shared" si="97"/>
        <v>0.6</v>
      </c>
      <c r="AE712" s="35">
        <f t="shared" si="98"/>
        <v>0.6253333333333333</v>
      </c>
      <c r="AF712" s="36">
        <f t="shared" si="103"/>
        <v>1.2253333333333334</v>
      </c>
      <c r="AG712" s="42">
        <v>0.45</v>
      </c>
      <c r="AH712" s="38">
        <f t="shared" si="99"/>
        <v>6.3153333333333332</v>
      </c>
      <c r="AI712" s="39">
        <v>703</v>
      </c>
    </row>
    <row r="713" spans="1:35" ht="24" customHeight="1" x14ac:dyDescent="0.3">
      <c r="A713" s="40" t="s">
        <v>1643</v>
      </c>
      <c r="B713" s="26"/>
      <c r="C713" s="26"/>
      <c r="D713" s="26"/>
      <c r="E713" s="41"/>
      <c r="F713" s="28"/>
      <c r="G713" s="28"/>
      <c r="H713" s="29"/>
      <c r="I713" s="27"/>
      <c r="J713" s="28"/>
      <c r="K713" s="28"/>
      <c r="L713" s="29"/>
      <c r="M713" s="27"/>
      <c r="N713" s="28"/>
      <c r="O713" s="28"/>
      <c r="P713" s="29"/>
      <c r="Q713" s="27"/>
      <c r="R713" s="28"/>
      <c r="S713" s="29"/>
      <c r="T713" s="26"/>
      <c r="U713" s="30">
        <f t="shared" si="94"/>
        <v>0</v>
      </c>
      <c r="V713" s="30">
        <f t="shared" si="95"/>
        <v>0</v>
      </c>
      <c r="W713" s="30">
        <f t="shared" si="96"/>
        <v>0</v>
      </c>
      <c r="X713" s="30">
        <f t="shared" si="101"/>
        <v>0</v>
      </c>
      <c r="Y713" s="31">
        <v>2</v>
      </c>
      <c r="Z713" s="32"/>
      <c r="AA713" s="33"/>
      <c r="AB713" s="26">
        <v>2</v>
      </c>
      <c r="AC713" s="34">
        <v>30</v>
      </c>
      <c r="AD713" s="35">
        <f t="shared" si="97"/>
        <v>0.6</v>
      </c>
      <c r="AE713" s="35">
        <f t="shared" si="98"/>
        <v>0</v>
      </c>
      <c r="AF713" s="36">
        <f t="shared" si="103"/>
        <v>0.6</v>
      </c>
      <c r="AG713" s="42"/>
      <c r="AH713" s="38">
        <f t="shared" si="99"/>
        <v>0.6</v>
      </c>
      <c r="AI713" s="3">
        <v>704</v>
      </c>
    </row>
    <row r="714" spans="1:35" ht="24" customHeight="1" x14ac:dyDescent="0.3">
      <c r="A714" s="40" t="s">
        <v>1644</v>
      </c>
      <c r="B714" s="26">
        <v>3.5</v>
      </c>
      <c r="C714" s="26">
        <v>0.88</v>
      </c>
      <c r="D714" s="26">
        <v>2</v>
      </c>
      <c r="E714" s="41"/>
      <c r="F714" s="28"/>
      <c r="G714" s="28"/>
      <c r="H714" s="29"/>
      <c r="I714" s="27"/>
      <c r="J714" s="28"/>
      <c r="K714" s="28"/>
      <c r="L714" s="29"/>
      <c r="M714" s="27"/>
      <c r="N714" s="28"/>
      <c r="O714" s="28"/>
      <c r="P714" s="29"/>
      <c r="Q714" s="27"/>
      <c r="R714" s="28"/>
      <c r="S714" s="29"/>
      <c r="T714" s="26">
        <v>4</v>
      </c>
      <c r="U714" s="30">
        <f t="shared" ref="U714:U777" si="104">SUM(E714:T714)</f>
        <v>4</v>
      </c>
      <c r="V714" s="30">
        <f t="shared" ref="V714:V777" si="105">(U714*0.3)</f>
        <v>1.2</v>
      </c>
      <c r="W714" s="30">
        <f t="shared" ref="W714:W777" si="106">(U714*0.7*C714)/3</f>
        <v>0.82133333333333336</v>
      </c>
      <c r="X714" s="30">
        <f t="shared" si="101"/>
        <v>2.0213333333333332</v>
      </c>
      <c r="Y714" s="31">
        <v>2</v>
      </c>
      <c r="Z714" s="32"/>
      <c r="AA714" s="33"/>
      <c r="AB714" s="26">
        <v>2</v>
      </c>
      <c r="AC714" s="34">
        <v>30</v>
      </c>
      <c r="AD714" s="35">
        <f t="shared" ref="AD714:AD777" si="107">IF(AC714="","0,00",IF(AND(AC714=30,AB714=""),SUM(Y714:AA714)*0.3,IF(AND(AC714=30,AB714&gt;=0),AB714*0.3,"Preencher com 30 ou vazio")))</f>
        <v>0.6</v>
      </c>
      <c r="AE714" s="35">
        <f t="shared" ref="AE714:AE777" si="108">IF(AND(AB714&gt;0),(AB714*0.7*C714)/3,IF(AND(AB714=0),(((SUM(Y714:AA714)*0.7))*C714)/3,"Erro"))</f>
        <v>0.41066666666666668</v>
      </c>
      <c r="AF714" s="36">
        <f t="shared" si="103"/>
        <v>1.0106666666666666</v>
      </c>
      <c r="AG714" s="42">
        <v>1.85</v>
      </c>
      <c r="AH714" s="38">
        <f t="shared" ref="AH714:AH777" si="109">IFERROR(B714+C714+D714+X714+AF714+AG714,"-")</f>
        <v>11.262</v>
      </c>
      <c r="AI714" s="3">
        <v>705</v>
      </c>
    </row>
    <row r="715" spans="1:35" ht="24" customHeight="1" x14ac:dyDescent="0.3">
      <c r="A715" s="40" t="s">
        <v>1645</v>
      </c>
      <c r="B715" s="26">
        <v>3.55</v>
      </c>
      <c r="C715" s="26">
        <v>0.49</v>
      </c>
      <c r="D715" s="26">
        <v>2</v>
      </c>
      <c r="E715" s="41"/>
      <c r="F715" s="28"/>
      <c r="G715" s="28"/>
      <c r="H715" s="29"/>
      <c r="I715" s="27"/>
      <c r="J715" s="28"/>
      <c r="K715" s="28"/>
      <c r="L715" s="29"/>
      <c r="M715" s="27"/>
      <c r="N715" s="28"/>
      <c r="O715" s="28"/>
      <c r="P715" s="29"/>
      <c r="Q715" s="27"/>
      <c r="R715" s="28"/>
      <c r="S715" s="29"/>
      <c r="T715" s="26">
        <v>2.5</v>
      </c>
      <c r="U715" s="30">
        <f t="shared" si="104"/>
        <v>2.5</v>
      </c>
      <c r="V715" s="30">
        <f t="shared" si="105"/>
        <v>0.75</v>
      </c>
      <c r="W715" s="30">
        <f t="shared" si="106"/>
        <v>0.28583333333333333</v>
      </c>
      <c r="X715" s="30">
        <f t="shared" si="101"/>
        <v>1.0358333333333334</v>
      </c>
      <c r="Y715" s="31">
        <v>2</v>
      </c>
      <c r="Z715" s="32"/>
      <c r="AA715" s="33"/>
      <c r="AB715" s="26">
        <v>2</v>
      </c>
      <c r="AC715" s="34">
        <v>30</v>
      </c>
      <c r="AD715" s="35">
        <f t="shared" si="107"/>
        <v>0.6</v>
      </c>
      <c r="AE715" s="35">
        <f t="shared" si="108"/>
        <v>0.22866666666666666</v>
      </c>
      <c r="AF715" s="36">
        <f t="shared" si="103"/>
        <v>0.82866666666666666</v>
      </c>
      <c r="AG715" s="42">
        <v>2</v>
      </c>
      <c r="AH715" s="38">
        <f t="shared" si="109"/>
        <v>9.9045000000000005</v>
      </c>
      <c r="AI715" s="39">
        <v>706</v>
      </c>
    </row>
    <row r="716" spans="1:35" ht="24" customHeight="1" x14ac:dyDescent="0.3">
      <c r="A716" s="40" t="s">
        <v>1646</v>
      </c>
      <c r="B716" s="26">
        <v>3.15</v>
      </c>
      <c r="C716" s="26">
        <v>0.2</v>
      </c>
      <c r="D716" s="26">
        <v>2</v>
      </c>
      <c r="E716" s="41"/>
      <c r="F716" s="28"/>
      <c r="G716" s="28"/>
      <c r="H716" s="29"/>
      <c r="I716" s="27"/>
      <c r="J716" s="28"/>
      <c r="K716" s="28"/>
      <c r="L716" s="29"/>
      <c r="M716" s="27"/>
      <c r="N716" s="28"/>
      <c r="O716" s="28"/>
      <c r="P716" s="29"/>
      <c r="Q716" s="27"/>
      <c r="R716" s="28"/>
      <c r="S716" s="29"/>
      <c r="T716" s="26">
        <v>2</v>
      </c>
      <c r="U716" s="30">
        <f t="shared" si="104"/>
        <v>2</v>
      </c>
      <c r="V716" s="30">
        <f t="shared" si="105"/>
        <v>0.6</v>
      </c>
      <c r="W716" s="30">
        <f t="shared" si="106"/>
        <v>9.3333333333333324E-2</v>
      </c>
      <c r="X716" s="30">
        <f t="shared" si="101"/>
        <v>0.69333333333333336</v>
      </c>
      <c r="Y716" s="31">
        <v>2</v>
      </c>
      <c r="Z716" s="32"/>
      <c r="AA716" s="33"/>
      <c r="AB716" s="26">
        <v>2</v>
      </c>
      <c r="AC716" s="34">
        <v>30</v>
      </c>
      <c r="AD716" s="35">
        <f t="shared" si="107"/>
        <v>0.6</v>
      </c>
      <c r="AE716" s="35">
        <f t="shared" si="108"/>
        <v>9.3333333333333324E-2</v>
      </c>
      <c r="AF716" s="36">
        <f t="shared" si="103"/>
        <v>0.69333333333333336</v>
      </c>
      <c r="AG716" s="42">
        <v>0.9</v>
      </c>
      <c r="AH716" s="38">
        <f t="shared" si="109"/>
        <v>7.6366666666666667</v>
      </c>
      <c r="AI716" s="3">
        <v>707</v>
      </c>
    </row>
    <row r="717" spans="1:35" ht="24" customHeight="1" x14ac:dyDescent="0.3">
      <c r="A717" s="40" t="s">
        <v>1647</v>
      </c>
      <c r="B717" s="26">
        <v>3.55</v>
      </c>
      <c r="C717" s="26">
        <v>0.49</v>
      </c>
      <c r="D717" s="26">
        <v>2</v>
      </c>
      <c r="E717" s="41"/>
      <c r="F717" s="28"/>
      <c r="G717" s="28"/>
      <c r="H717" s="29"/>
      <c r="I717" s="27"/>
      <c r="J717" s="28"/>
      <c r="K717" s="28"/>
      <c r="L717" s="29"/>
      <c r="M717" s="27"/>
      <c r="N717" s="28"/>
      <c r="O717" s="28"/>
      <c r="P717" s="29"/>
      <c r="Q717" s="27"/>
      <c r="R717" s="28"/>
      <c r="S717" s="29"/>
      <c r="T717" s="26"/>
      <c r="U717" s="30">
        <f t="shared" si="104"/>
        <v>0</v>
      </c>
      <c r="V717" s="30">
        <f t="shared" si="105"/>
        <v>0</v>
      </c>
      <c r="W717" s="30">
        <f t="shared" si="106"/>
        <v>0</v>
      </c>
      <c r="X717" s="30">
        <f t="shared" si="101"/>
        <v>0</v>
      </c>
      <c r="Y717" s="31">
        <v>2</v>
      </c>
      <c r="Z717" s="32"/>
      <c r="AA717" s="33"/>
      <c r="AB717" s="26">
        <v>2</v>
      </c>
      <c r="AC717" s="34">
        <v>30</v>
      </c>
      <c r="AD717" s="35">
        <f t="shared" si="107"/>
        <v>0.6</v>
      </c>
      <c r="AE717" s="35">
        <f t="shared" si="108"/>
        <v>0.22866666666666666</v>
      </c>
      <c r="AF717" s="36">
        <f t="shared" si="103"/>
        <v>0.82866666666666666</v>
      </c>
      <c r="AG717" s="42">
        <v>1.5</v>
      </c>
      <c r="AH717" s="38">
        <f t="shared" si="109"/>
        <v>8.368666666666666</v>
      </c>
      <c r="AI717" s="3">
        <v>708</v>
      </c>
    </row>
    <row r="718" spans="1:35" ht="24" customHeight="1" x14ac:dyDescent="0.3">
      <c r="A718" s="40" t="s">
        <v>1648</v>
      </c>
      <c r="B718" s="26">
        <v>2.35</v>
      </c>
      <c r="C718" s="26"/>
      <c r="D718" s="26">
        <v>2</v>
      </c>
      <c r="E718" s="41"/>
      <c r="F718" s="28"/>
      <c r="G718" s="28"/>
      <c r="H718" s="29"/>
      <c r="I718" s="27"/>
      <c r="J718" s="28"/>
      <c r="K718" s="28"/>
      <c r="L718" s="29"/>
      <c r="M718" s="27"/>
      <c r="N718" s="28"/>
      <c r="O718" s="28"/>
      <c r="P718" s="29"/>
      <c r="Q718" s="27"/>
      <c r="R718" s="28"/>
      <c r="S718" s="29"/>
      <c r="T718" s="26"/>
      <c r="U718" s="30">
        <f t="shared" si="104"/>
        <v>0</v>
      </c>
      <c r="V718" s="30">
        <f t="shared" si="105"/>
        <v>0</v>
      </c>
      <c r="W718" s="30">
        <f t="shared" si="106"/>
        <v>0</v>
      </c>
      <c r="X718" s="30">
        <f t="shared" si="101"/>
        <v>0</v>
      </c>
      <c r="Y718" s="31">
        <v>2</v>
      </c>
      <c r="Z718" s="32"/>
      <c r="AA718" s="33"/>
      <c r="AB718" s="26">
        <v>2</v>
      </c>
      <c r="AC718" s="34">
        <v>30</v>
      </c>
      <c r="AD718" s="35">
        <f t="shared" si="107"/>
        <v>0.6</v>
      </c>
      <c r="AE718" s="35">
        <f t="shared" si="108"/>
        <v>0</v>
      </c>
      <c r="AF718" s="36">
        <f t="shared" si="103"/>
        <v>0.6</v>
      </c>
      <c r="AG718" s="42"/>
      <c r="AH718" s="38">
        <f t="shared" si="109"/>
        <v>4.9499999999999993</v>
      </c>
      <c r="AI718" s="39">
        <v>709</v>
      </c>
    </row>
    <row r="719" spans="1:35" ht="24" customHeight="1" x14ac:dyDescent="0.3">
      <c r="A719" s="40" t="s">
        <v>1649</v>
      </c>
      <c r="B719" s="26"/>
      <c r="C719" s="26"/>
      <c r="D719" s="26"/>
      <c r="E719" s="41"/>
      <c r="F719" s="28"/>
      <c r="G719" s="28"/>
      <c r="H719" s="29"/>
      <c r="I719" s="27"/>
      <c r="J719" s="28"/>
      <c r="K719" s="28"/>
      <c r="L719" s="29"/>
      <c r="M719" s="27"/>
      <c r="N719" s="28"/>
      <c r="O719" s="28"/>
      <c r="P719" s="29"/>
      <c r="Q719" s="27"/>
      <c r="R719" s="28"/>
      <c r="S719" s="29"/>
      <c r="T719" s="26"/>
      <c r="U719" s="30">
        <f t="shared" si="104"/>
        <v>0</v>
      </c>
      <c r="V719" s="30">
        <f t="shared" si="105"/>
        <v>0</v>
      </c>
      <c r="W719" s="30">
        <f t="shared" si="106"/>
        <v>0</v>
      </c>
      <c r="X719" s="30">
        <f t="shared" si="101"/>
        <v>0</v>
      </c>
      <c r="Y719" s="31">
        <v>2</v>
      </c>
      <c r="Z719" s="32"/>
      <c r="AA719" s="33"/>
      <c r="AB719" s="26">
        <v>2</v>
      </c>
      <c r="AC719" s="34">
        <v>30</v>
      </c>
      <c r="AD719" s="35">
        <f t="shared" si="107"/>
        <v>0.6</v>
      </c>
      <c r="AE719" s="35">
        <f t="shared" si="108"/>
        <v>0</v>
      </c>
      <c r="AF719" s="36">
        <f t="shared" si="103"/>
        <v>0.6</v>
      </c>
      <c r="AG719" s="42"/>
      <c r="AH719" s="38">
        <f t="shared" si="109"/>
        <v>0.6</v>
      </c>
      <c r="AI719" s="3">
        <v>710</v>
      </c>
    </row>
    <row r="720" spans="1:35" ht="24" customHeight="1" x14ac:dyDescent="0.3">
      <c r="A720" s="40" t="s">
        <v>1650</v>
      </c>
      <c r="B720" s="26">
        <v>2.7</v>
      </c>
      <c r="C720" s="26">
        <v>0.2</v>
      </c>
      <c r="D720" s="26">
        <v>2</v>
      </c>
      <c r="E720" s="41"/>
      <c r="F720" s="28"/>
      <c r="G720" s="28"/>
      <c r="H720" s="29"/>
      <c r="I720" s="27"/>
      <c r="J720" s="28"/>
      <c r="K720" s="28"/>
      <c r="L720" s="29"/>
      <c r="M720" s="27"/>
      <c r="N720" s="28"/>
      <c r="O720" s="28"/>
      <c r="P720" s="29"/>
      <c r="Q720" s="27"/>
      <c r="R720" s="28"/>
      <c r="S720" s="29"/>
      <c r="T720" s="26"/>
      <c r="U720" s="30">
        <f t="shared" si="104"/>
        <v>0</v>
      </c>
      <c r="V720" s="30">
        <f t="shared" si="105"/>
        <v>0</v>
      </c>
      <c r="W720" s="30">
        <f t="shared" si="106"/>
        <v>0</v>
      </c>
      <c r="X720" s="30">
        <f t="shared" si="101"/>
        <v>0</v>
      </c>
      <c r="Y720" s="31">
        <v>2</v>
      </c>
      <c r="Z720" s="32"/>
      <c r="AA720" s="33"/>
      <c r="AB720" s="26">
        <v>2</v>
      </c>
      <c r="AC720" s="34">
        <v>30</v>
      </c>
      <c r="AD720" s="35">
        <f t="shared" si="107"/>
        <v>0.6</v>
      </c>
      <c r="AE720" s="35">
        <f t="shared" si="108"/>
        <v>9.3333333333333324E-2</v>
      </c>
      <c r="AF720" s="36">
        <f t="shared" si="103"/>
        <v>0.69333333333333336</v>
      </c>
      <c r="AG720" s="42">
        <v>1.8</v>
      </c>
      <c r="AH720" s="38">
        <f t="shared" si="109"/>
        <v>7.3933333333333335</v>
      </c>
      <c r="AI720" s="3">
        <v>711</v>
      </c>
    </row>
    <row r="721" spans="1:35" ht="24" customHeight="1" x14ac:dyDescent="0.3">
      <c r="A721" s="40" t="s">
        <v>1651</v>
      </c>
      <c r="B721" s="26">
        <v>2.2999999999999998</v>
      </c>
      <c r="C721" s="26">
        <v>0.7</v>
      </c>
      <c r="D721" s="26">
        <v>1.05</v>
      </c>
      <c r="E721" s="41"/>
      <c r="F721" s="28"/>
      <c r="G721" s="28"/>
      <c r="H721" s="29"/>
      <c r="I721" s="27"/>
      <c r="J721" s="28"/>
      <c r="K721" s="28"/>
      <c r="L721" s="29"/>
      <c r="M721" s="27"/>
      <c r="N721" s="28"/>
      <c r="O721" s="28"/>
      <c r="P721" s="29"/>
      <c r="Q721" s="27"/>
      <c r="R721" s="28"/>
      <c r="S721" s="29"/>
      <c r="T721" s="26"/>
      <c r="U721" s="30">
        <f t="shared" si="104"/>
        <v>0</v>
      </c>
      <c r="V721" s="30">
        <f t="shared" si="105"/>
        <v>0</v>
      </c>
      <c r="W721" s="30">
        <f t="shared" si="106"/>
        <v>0</v>
      </c>
      <c r="X721" s="30">
        <f t="shared" si="101"/>
        <v>0</v>
      </c>
      <c r="Y721" s="31"/>
      <c r="Z721" s="32"/>
      <c r="AA721" s="33"/>
      <c r="AB721" s="26">
        <v>0</v>
      </c>
      <c r="AC721" s="34">
        <v>30</v>
      </c>
      <c r="AD721" s="35">
        <f t="shared" si="107"/>
        <v>0</v>
      </c>
      <c r="AE721" s="35">
        <f t="shared" si="108"/>
        <v>0</v>
      </c>
      <c r="AF721" s="36">
        <f t="shared" si="103"/>
        <v>0</v>
      </c>
      <c r="AG721" s="42">
        <v>0.3</v>
      </c>
      <c r="AH721" s="38">
        <f t="shared" si="109"/>
        <v>4.3499999999999996</v>
      </c>
      <c r="AI721" s="39">
        <v>712</v>
      </c>
    </row>
    <row r="722" spans="1:35" ht="24" customHeight="1" x14ac:dyDescent="0.3">
      <c r="A722" s="40" t="s">
        <v>1652</v>
      </c>
      <c r="B722" s="26">
        <v>2.95</v>
      </c>
      <c r="C722" s="26">
        <v>0.7</v>
      </c>
      <c r="D722" s="26">
        <v>0.85</v>
      </c>
      <c r="E722" s="41"/>
      <c r="F722" s="28"/>
      <c r="G722" s="28"/>
      <c r="H722" s="29"/>
      <c r="I722" s="27"/>
      <c r="J722" s="28"/>
      <c r="K722" s="28"/>
      <c r="L722" s="29"/>
      <c r="M722" s="27"/>
      <c r="N722" s="28"/>
      <c r="O722" s="28"/>
      <c r="P722" s="29"/>
      <c r="Q722" s="27"/>
      <c r="R722" s="28"/>
      <c r="S722" s="29"/>
      <c r="T722" s="26">
        <v>2</v>
      </c>
      <c r="U722" s="30">
        <f t="shared" si="104"/>
        <v>2</v>
      </c>
      <c r="V722" s="30">
        <f t="shared" si="105"/>
        <v>0.6</v>
      </c>
      <c r="W722" s="30">
        <f t="shared" si="106"/>
        <v>0.32666666666666661</v>
      </c>
      <c r="X722" s="30">
        <f t="shared" si="101"/>
        <v>0.92666666666666653</v>
      </c>
      <c r="Y722" s="31">
        <v>2</v>
      </c>
      <c r="Z722" s="32"/>
      <c r="AA722" s="33"/>
      <c r="AB722" s="26">
        <v>2</v>
      </c>
      <c r="AC722" s="34">
        <v>30</v>
      </c>
      <c r="AD722" s="35">
        <f t="shared" si="107"/>
        <v>0.6</v>
      </c>
      <c r="AE722" s="35">
        <f t="shared" si="108"/>
        <v>0.32666666666666661</v>
      </c>
      <c r="AF722" s="36">
        <f t="shared" si="103"/>
        <v>0.92666666666666653</v>
      </c>
      <c r="AG722" s="42">
        <v>1.8</v>
      </c>
      <c r="AH722" s="38">
        <f t="shared" si="109"/>
        <v>8.1533333333333342</v>
      </c>
      <c r="AI722" s="3">
        <v>713</v>
      </c>
    </row>
    <row r="723" spans="1:35" ht="24" customHeight="1" x14ac:dyDescent="0.3">
      <c r="A723" s="40" t="s">
        <v>1653</v>
      </c>
      <c r="B723" s="26">
        <v>0.2</v>
      </c>
      <c r="C723" s="26"/>
      <c r="D723" s="26"/>
      <c r="E723" s="41"/>
      <c r="F723" s="28"/>
      <c r="G723" s="28"/>
      <c r="H723" s="29"/>
      <c r="I723" s="27"/>
      <c r="J723" s="28"/>
      <c r="K723" s="28"/>
      <c r="L723" s="29"/>
      <c r="M723" s="27"/>
      <c r="N723" s="28"/>
      <c r="O723" s="28"/>
      <c r="P723" s="29"/>
      <c r="Q723" s="27"/>
      <c r="R723" s="28"/>
      <c r="S723" s="29"/>
      <c r="T723" s="26"/>
      <c r="U723" s="30">
        <f t="shared" si="104"/>
        <v>0</v>
      </c>
      <c r="V723" s="30">
        <f t="shared" si="105"/>
        <v>0</v>
      </c>
      <c r="W723" s="30">
        <f t="shared" si="106"/>
        <v>0</v>
      </c>
      <c r="X723" s="30">
        <f t="shared" si="101"/>
        <v>0</v>
      </c>
      <c r="Y723" s="31">
        <v>2</v>
      </c>
      <c r="Z723" s="32"/>
      <c r="AA723" s="33"/>
      <c r="AB723" s="26">
        <v>2</v>
      </c>
      <c r="AC723" s="34">
        <v>30</v>
      </c>
      <c r="AD723" s="35">
        <f t="shared" si="107"/>
        <v>0.6</v>
      </c>
      <c r="AE723" s="35">
        <f t="shared" si="108"/>
        <v>0</v>
      </c>
      <c r="AF723" s="36">
        <f t="shared" si="103"/>
        <v>0.6</v>
      </c>
      <c r="AG723" s="42"/>
      <c r="AH723" s="38">
        <f t="shared" si="109"/>
        <v>0.8</v>
      </c>
      <c r="AI723" s="3">
        <v>714</v>
      </c>
    </row>
    <row r="724" spans="1:35" ht="24" customHeight="1" x14ac:dyDescent="0.3">
      <c r="A724" s="40" t="s">
        <v>1654</v>
      </c>
      <c r="B724" s="26">
        <v>2.2000000000000002</v>
      </c>
      <c r="C724" s="26">
        <v>0.2</v>
      </c>
      <c r="D724" s="26"/>
      <c r="E724" s="41"/>
      <c r="F724" s="28"/>
      <c r="G724" s="28"/>
      <c r="H724" s="29"/>
      <c r="I724" s="27"/>
      <c r="J724" s="28"/>
      <c r="K724" s="28"/>
      <c r="L724" s="29"/>
      <c r="M724" s="27"/>
      <c r="N724" s="28"/>
      <c r="O724" s="28"/>
      <c r="P724" s="29"/>
      <c r="Q724" s="27"/>
      <c r="R724" s="28"/>
      <c r="S724" s="29"/>
      <c r="T724" s="26"/>
      <c r="U724" s="30">
        <f t="shared" si="104"/>
        <v>0</v>
      </c>
      <c r="V724" s="30">
        <f t="shared" si="105"/>
        <v>0</v>
      </c>
      <c r="W724" s="30">
        <f t="shared" si="106"/>
        <v>0</v>
      </c>
      <c r="X724" s="30">
        <f t="shared" ref="X724:X773" si="110">V724+W724</f>
        <v>0</v>
      </c>
      <c r="Y724" s="31"/>
      <c r="Z724" s="32"/>
      <c r="AA724" s="33"/>
      <c r="AB724" s="26">
        <v>0</v>
      </c>
      <c r="AC724" s="34">
        <v>30</v>
      </c>
      <c r="AD724" s="35">
        <f t="shared" si="107"/>
        <v>0</v>
      </c>
      <c r="AE724" s="35">
        <f t="shared" si="108"/>
        <v>0</v>
      </c>
      <c r="AF724" s="36">
        <f t="shared" si="103"/>
        <v>0</v>
      </c>
      <c r="AG724" s="42"/>
      <c r="AH724" s="38">
        <f t="shared" si="109"/>
        <v>2.4000000000000004</v>
      </c>
      <c r="AI724" s="39">
        <v>715</v>
      </c>
    </row>
    <row r="725" spans="1:35" ht="24" customHeight="1" x14ac:dyDescent="0.3">
      <c r="A725" s="40" t="s">
        <v>1655</v>
      </c>
      <c r="B725" s="26">
        <v>3.15</v>
      </c>
      <c r="C725" s="26">
        <v>0.2</v>
      </c>
      <c r="D725" s="26">
        <v>1.8</v>
      </c>
      <c r="E725" s="41"/>
      <c r="F725" s="28"/>
      <c r="G725" s="28"/>
      <c r="H725" s="29"/>
      <c r="I725" s="27"/>
      <c r="J725" s="28"/>
      <c r="K725" s="28"/>
      <c r="L725" s="29"/>
      <c r="M725" s="27"/>
      <c r="N725" s="28"/>
      <c r="O725" s="28"/>
      <c r="P725" s="29"/>
      <c r="Q725" s="27"/>
      <c r="R725" s="28"/>
      <c r="S725" s="29"/>
      <c r="T725" s="26">
        <v>1</v>
      </c>
      <c r="U725" s="30">
        <f t="shared" si="104"/>
        <v>1</v>
      </c>
      <c r="V725" s="30">
        <f t="shared" si="105"/>
        <v>0.3</v>
      </c>
      <c r="W725" s="30">
        <f t="shared" si="106"/>
        <v>4.6666666666666662E-2</v>
      </c>
      <c r="X725" s="30">
        <f t="shared" si="110"/>
        <v>0.34666666666666668</v>
      </c>
      <c r="Y725" s="31">
        <v>2</v>
      </c>
      <c r="Z725" s="32"/>
      <c r="AA725" s="33"/>
      <c r="AB725" s="26">
        <v>2</v>
      </c>
      <c r="AC725" s="34">
        <v>30</v>
      </c>
      <c r="AD725" s="35">
        <f t="shared" si="107"/>
        <v>0.6</v>
      </c>
      <c r="AE725" s="35">
        <f t="shared" si="108"/>
        <v>9.3333333333333324E-2</v>
      </c>
      <c r="AF725" s="36">
        <f t="shared" si="103"/>
        <v>0.69333333333333336</v>
      </c>
      <c r="AG725" s="42">
        <v>1.5</v>
      </c>
      <c r="AH725" s="38">
        <f t="shared" si="109"/>
        <v>7.69</v>
      </c>
      <c r="AI725" s="3">
        <v>716</v>
      </c>
    </row>
    <row r="726" spans="1:35" ht="24" customHeight="1" x14ac:dyDescent="0.3">
      <c r="A726" s="40" t="s">
        <v>1656</v>
      </c>
      <c r="B726" s="26">
        <v>2.85</v>
      </c>
      <c r="C726" s="26">
        <v>3</v>
      </c>
      <c r="D726" s="26">
        <v>1.9</v>
      </c>
      <c r="E726" s="41"/>
      <c r="F726" s="28"/>
      <c r="G726" s="28"/>
      <c r="H726" s="29"/>
      <c r="I726" s="27"/>
      <c r="J726" s="28"/>
      <c r="K726" s="28"/>
      <c r="L726" s="29"/>
      <c r="M726" s="27"/>
      <c r="N726" s="28"/>
      <c r="O726" s="28"/>
      <c r="P726" s="29"/>
      <c r="Q726" s="27"/>
      <c r="R726" s="28"/>
      <c r="S726" s="29"/>
      <c r="T726" s="26"/>
      <c r="U726" s="30">
        <f t="shared" si="104"/>
        <v>0</v>
      </c>
      <c r="V726" s="30">
        <f t="shared" si="105"/>
        <v>0</v>
      </c>
      <c r="W726" s="30">
        <f t="shared" si="106"/>
        <v>0</v>
      </c>
      <c r="X726" s="30">
        <f t="shared" si="110"/>
        <v>0</v>
      </c>
      <c r="Y726" s="31"/>
      <c r="Z726" s="32">
        <v>3</v>
      </c>
      <c r="AA726" s="33"/>
      <c r="AB726" s="26">
        <v>3</v>
      </c>
      <c r="AC726" s="34">
        <v>30</v>
      </c>
      <c r="AD726" s="35">
        <f t="shared" si="107"/>
        <v>0.89999999999999991</v>
      </c>
      <c r="AE726" s="35">
        <f t="shared" si="108"/>
        <v>2.0999999999999996</v>
      </c>
      <c r="AF726" s="36">
        <f t="shared" si="103"/>
        <v>2.9999999999999996</v>
      </c>
      <c r="AG726" s="42">
        <v>0.3</v>
      </c>
      <c r="AH726" s="38">
        <f t="shared" si="109"/>
        <v>11.05</v>
      </c>
      <c r="AI726" s="3">
        <v>717</v>
      </c>
    </row>
    <row r="727" spans="1:35" ht="24" customHeight="1" x14ac:dyDescent="0.3">
      <c r="A727" s="40" t="s">
        <v>1657</v>
      </c>
      <c r="B727" s="26">
        <v>2.4</v>
      </c>
      <c r="C727" s="26">
        <v>0.2</v>
      </c>
      <c r="D727" s="26">
        <v>2</v>
      </c>
      <c r="E727" s="41"/>
      <c r="F727" s="28"/>
      <c r="G727" s="28"/>
      <c r="H727" s="29"/>
      <c r="I727" s="27"/>
      <c r="J727" s="28"/>
      <c r="K727" s="28"/>
      <c r="L727" s="29"/>
      <c r="M727" s="27"/>
      <c r="N727" s="28"/>
      <c r="O727" s="28"/>
      <c r="P727" s="29"/>
      <c r="Q727" s="27"/>
      <c r="R727" s="28"/>
      <c r="S727" s="29"/>
      <c r="T727" s="26">
        <v>1</v>
      </c>
      <c r="U727" s="30">
        <f t="shared" si="104"/>
        <v>1</v>
      </c>
      <c r="V727" s="30">
        <f t="shared" si="105"/>
        <v>0.3</v>
      </c>
      <c r="W727" s="30">
        <f t="shared" si="106"/>
        <v>4.6666666666666662E-2</v>
      </c>
      <c r="X727" s="30">
        <f t="shared" si="110"/>
        <v>0.34666666666666668</v>
      </c>
      <c r="Y727" s="31">
        <v>2</v>
      </c>
      <c r="Z727" s="32"/>
      <c r="AA727" s="33"/>
      <c r="AB727" s="26">
        <v>2</v>
      </c>
      <c r="AC727" s="34">
        <v>30</v>
      </c>
      <c r="AD727" s="35">
        <f t="shared" si="107"/>
        <v>0.6</v>
      </c>
      <c r="AE727" s="35">
        <f t="shared" si="108"/>
        <v>9.3333333333333324E-2</v>
      </c>
      <c r="AF727" s="36">
        <f t="shared" si="103"/>
        <v>0.69333333333333336</v>
      </c>
      <c r="AG727" s="42">
        <v>1.7</v>
      </c>
      <c r="AH727" s="38">
        <f t="shared" si="109"/>
        <v>7.34</v>
      </c>
      <c r="AI727" s="39">
        <v>718</v>
      </c>
    </row>
    <row r="728" spans="1:35" ht="24" customHeight="1" x14ac:dyDescent="0.3">
      <c r="A728" s="40" t="s">
        <v>1658</v>
      </c>
      <c r="B728" s="26">
        <v>2.95</v>
      </c>
      <c r="C728" s="26">
        <v>0.7</v>
      </c>
      <c r="D728" s="26">
        <v>1.35</v>
      </c>
      <c r="E728" s="41"/>
      <c r="F728" s="28"/>
      <c r="G728" s="28"/>
      <c r="H728" s="29"/>
      <c r="I728" s="27"/>
      <c r="J728" s="28"/>
      <c r="K728" s="28"/>
      <c r="L728" s="29"/>
      <c r="M728" s="27"/>
      <c r="N728" s="28"/>
      <c r="O728" s="28"/>
      <c r="P728" s="29"/>
      <c r="Q728" s="27"/>
      <c r="R728" s="28"/>
      <c r="S728" s="29"/>
      <c r="T728" s="26"/>
      <c r="U728" s="30">
        <f t="shared" si="104"/>
        <v>0</v>
      </c>
      <c r="V728" s="30">
        <f t="shared" si="105"/>
        <v>0</v>
      </c>
      <c r="W728" s="30">
        <f t="shared" si="106"/>
        <v>0</v>
      </c>
      <c r="X728" s="30">
        <f t="shared" si="110"/>
        <v>0</v>
      </c>
      <c r="Y728" s="31">
        <v>2</v>
      </c>
      <c r="Z728" s="32"/>
      <c r="AA728" s="33"/>
      <c r="AB728" s="26">
        <v>2</v>
      </c>
      <c r="AC728" s="34">
        <v>30</v>
      </c>
      <c r="AD728" s="35">
        <f t="shared" si="107"/>
        <v>0.6</v>
      </c>
      <c r="AE728" s="35">
        <f t="shared" si="108"/>
        <v>0.32666666666666661</v>
      </c>
      <c r="AF728" s="36">
        <f t="shared" si="103"/>
        <v>0.92666666666666653</v>
      </c>
      <c r="AG728" s="42">
        <v>1.3</v>
      </c>
      <c r="AH728" s="38">
        <f t="shared" si="109"/>
        <v>7.2266666666666666</v>
      </c>
      <c r="AI728" s="3">
        <v>719</v>
      </c>
    </row>
    <row r="729" spans="1:35" ht="24" customHeight="1" x14ac:dyDescent="0.3">
      <c r="A729" s="40" t="s">
        <v>1659</v>
      </c>
      <c r="B729" s="26">
        <v>3.15</v>
      </c>
      <c r="C729" s="26">
        <v>0</v>
      </c>
      <c r="D729" s="26">
        <v>2</v>
      </c>
      <c r="E729" s="41"/>
      <c r="F729" s="28"/>
      <c r="G729" s="28"/>
      <c r="H729" s="29"/>
      <c r="I729" s="27"/>
      <c r="J729" s="28"/>
      <c r="K729" s="28"/>
      <c r="L729" s="29"/>
      <c r="M729" s="27"/>
      <c r="N729" s="28"/>
      <c r="O729" s="28"/>
      <c r="P729" s="29"/>
      <c r="Q729" s="27"/>
      <c r="R729" s="28"/>
      <c r="S729" s="29"/>
      <c r="T729" s="26"/>
      <c r="U729" s="30">
        <f t="shared" si="104"/>
        <v>0</v>
      </c>
      <c r="V729" s="30">
        <f t="shared" si="105"/>
        <v>0</v>
      </c>
      <c r="W729" s="30">
        <f t="shared" si="106"/>
        <v>0</v>
      </c>
      <c r="X729" s="30">
        <f t="shared" si="110"/>
        <v>0</v>
      </c>
      <c r="Y729" s="31">
        <v>2</v>
      </c>
      <c r="Z729" s="32"/>
      <c r="AA729" s="33"/>
      <c r="AB729" s="26">
        <v>2</v>
      </c>
      <c r="AC729" s="34">
        <v>30</v>
      </c>
      <c r="AD729" s="35">
        <f t="shared" si="107"/>
        <v>0.6</v>
      </c>
      <c r="AE729" s="35">
        <f t="shared" si="108"/>
        <v>0</v>
      </c>
      <c r="AF729" s="36">
        <f t="shared" si="103"/>
        <v>0.6</v>
      </c>
      <c r="AG729" s="42">
        <v>0.45</v>
      </c>
      <c r="AH729" s="38">
        <f t="shared" si="109"/>
        <v>6.2</v>
      </c>
      <c r="AI729" s="3">
        <v>720</v>
      </c>
    </row>
    <row r="730" spans="1:35" ht="24" customHeight="1" x14ac:dyDescent="0.3">
      <c r="A730" s="40" t="s">
        <v>1660</v>
      </c>
      <c r="B730" s="26">
        <v>3</v>
      </c>
      <c r="C730" s="26">
        <v>0</v>
      </c>
      <c r="D730" s="26">
        <v>2</v>
      </c>
      <c r="E730" s="41"/>
      <c r="F730" s="28"/>
      <c r="G730" s="28"/>
      <c r="H730" s="29"/>
      <c r="I730" s="27"/>
      <c r="J730" s="28"/>
      <c r="K730" s="28"/>
      <c r="L730" s="29"/>
      <c r="M730" s="27"/>
      <c r="N730" s="28"/>
      <c r="O730" s="28"/>
      <c r="P730" s="29"/>
      <c r="Q730" s="27"/>
      <c r="R730" s="28"/>
      <c r="S730" s="29"/>
      <c r="T730" s="26">
        <v>1.33</v>
      </c>
      <c r="U730" s="30">
        <f t="shared" si="104"/>
        <v>1.33</v>
      </c>
      <c r="V730" s="30">
        <f t="shared" si="105"/>
        <v>0.39900000000000002</v>
      </c>
      <c r="W730" s="30">
        <f t="shared" si="106"/>
        <v>0</v>
      </c>
      <c r="X730" s="30">
        <f t="shared" si="110"/>
        <v>0.39900000000000002</v>
      </c>
      <c r="Y730" s="31">
        <v>2</v>
      </c>
      <c r="Z730" s="32"/>
      <c r="AA730" s="33"/>
      <c r="AB730" s="26">
        <v>2</v>
      </c>
      <c r="AC730" s="34">
        <v>30</v>
      </c>
      <c r="AD730" s="35">
        <f t="shared" si="107"/>
        <v>0.6</v>
      </c>
      <c r="AE730" s="35">
        <f t="shared" si="108"/>
        <v>0</v>
      </c>
      <c r="AF730" s="36">
        <v>2</v>
      </c>
      <c r="AG730" s="42"/>
      <c r="AH730" s="38">
        <f t="shared" si="109"/>
        <v>7.399</v>
      </c>
      <c r="AI730" s="39">
        <v>721</v>
      </c>
    </row>
    <row r="731" spans="1:35" ht="24" customHeight="1" x14ac:dyDescent="0.3">
      <c r="A731" s="40" t="s">
        <v>1661</v>
      </c>
      <c r="B731" s="26">
        <v>1.9</v>
      </c>
      <c r="C731" s="26">
        <v>0</v>
      </c>
      <c r="D731" s="26"/>
      <c r="E731" s="41"/>
      <c r="F731" s="28"/>
      <c r="G731" s="28"/>
      <c r="H731" s="29"/>
      <c r="I731" s="27"/>
      <c r="J731" s="28"/>
      <c r="K731" s="28"/>
      <c r="L731" s="29"/>
      <c r="M731" s="27"/>
      <c r="N731" s="28"/>
      <c r="O731" s="28"/>
      <c r="P731" s="29"/>
      <c r="Q731" s="27"/>
      <c r="R731" s="28"/>
      <c r="S731" s="29"/>
      <c r="T731" s="26">
        <v>4</v>
      </c>
      <c r="U731" s="30">
        <f t="shared" si="104"/>
        <v>4</v>
      </c>
      <c r="V731" s="30">
        <f t="shared" si="105"/>
        <v>1.2</v>
      </c>
      <c r="W731" s="30">
        <f t="shared" si="106"/>
        <v>0</v>
      </c>
      <c r="X731" s="30">
        <f t="shared" si="110"/>
        <v>1.2</v>
      </c>
      <c r="Y731" s="31">
        <v>2</v>
      </c>
      <c r="Z731" s="32"/>
      <c r="AA731" s="33"/>
      <c r="AB731" s="26">
        <v>2</v>
      </c>
      <c r="AC731" s="34">
        <v>30</v>
      </c>
      <c r="AD731" s="35">
        <f t="shared" si="107"/>
        <v>0.6</v>
      </c>
      <c r="AE731" s="35">
        <f t="shared" si="108"/>
        <v>0</v>
      </c>
      <c r="AF731" s="36">
        <f>IFERROR(AD731+AE731,"-")</f>
        <v>0.6</v>
      </c>
      <c r="AG731" s="42">
        <v>0</v>
      </c>
      <c r="AH731" s="38">
        <f t="shared" si="109"/>
        <v>3.6999999999999997</v>
      </c>
      <c r="AI731" s="3">
        <v>722</v>
      </c>
    </row>
    <row r="732" spans="1:35" ht="24" customHeight="1" x14ac:dyDescent="0.3">
      <c r="A732" s="40" t="s">
        <v>1662</v>
      </c>
      <c r="B732" s="26">
        <v>3</v>
      </c>
      <c r="C732" s="26">
        <v>1.1000000000000001</v>
      </c>
      <c r="D732" s="26">
        <v>2</v>
      </c>
      <c r="E732" s="41"/>
      <c r="F732" s="28"/>
      <c r="G732" s="28"/>
      <c r="H732" s="29"/>
      <c r="I732" s="27"/>
      <c r="J732" s="28"/>
      <c r="K732" s="28"/>
      <c r="L732" s="29"/>
      <c r="M732" s="27"/>
      <c r="N732" s="28"/>
      <c r="O732" s="28"/>
      <c r="P732" s="29"/>
      <c r="Q732" s="27"/>
      <c r="R732" s="28"/>
      <c r="S732" s="29"/>
      <c r="T732" s="26"/>
      <c r="U732" s="30">
        <f t="shared" si="104"/>
        <v>0</v>
      </c>
      <c r="V732" s="30">
        <f t="shared" si="105"/>
        <v>0</v>
      </c>
      <c r="W732" s="30">
        <f t="shared" si="106"/>
        <v>0</v>
      </c>
      <c r="X732" s="30">
        <f t="shared" si="110"/>
        <v>0</v>
      </c>
      <c r="Y732" s="31">
        <v>2</v>
      </c>
      <c r="Z732" s="32"/>
      <c r="AA732" s="33"/>
      <c r="AB732" s="26">
        <v>2</v>
      </c>
      <c r="AC732" s="34">
        <v>30</v>
      </c>
      <c r="AD732" s="35">
        <f t="shared" si="107"/>
        <v>0.6</v>
      </c>
      <c r="AE732" s="35">
        <f t="shared" si="108"/>
        <v>0.51333333333333331</v>
      </c>
      <c r="AF732" s="36">
        <f>IFERROR(AD732+AE732,"-")</f>
        <v>1.1133333333333333</v>
      </c>
      <c r="AG732" s="42"/>
      <c r="AH732" s="38">
        <f t="shared" si="109"/>
        <v>7.2133333333333329</v>
      </c>
      <c r="AI732" s="3">
        <v>723</v>
      </c>
    </row>
    <row r="733" spans="1:35" ht="24" customHeight="1" x14ac:dyDescent="0.3">
      <c r="A733" s="40" t="s">
        <v>1663</v>
      </c>
      <c r="B733" s="26">
        <v>2.85</v>
      </c>
      <c r="C733" s="26">
        <v>0.2</v>
      </c>
      <c r="D733" s="26">
        <v>2</v>
      </c>
      <c r="E733" s="41"/>
      <c r="F733" s="28"/>
      <c r="G733" s="28"/>
      <c r="H733" s="29"/>
      <c r="I733" s="27"/>
      <c r="J733" s="28"/>
      <c r="K733" s="28"/>
      <c r="L733" s="29"/>
      <c r="M733" s="27"/>
      <c r="N733" s="28"/>
      <c r="O733" s="28"/>
      <c r="P733" s="29"/>
      <c r="Q733" s="27"/>
      <c r="R733" s="28"/>
      <c r="S733" s="29"/>
      <c r="T733" s="26"/>
      <c r="U733" s="30">
        <f t="shared" si="104"/>
        <v>0</v>
      </c>
      <c r="V733" s="30">
        <f t="shared" si="105"/>
        <v>0</v>
      </c>
      <c r="W733" s="30">
        <f t="shared" si="106"/>
        <v>0</v>
      </c>
      <c r="X733" s="30">
        <f t="shared" si="110"/>
        <v>0</v>
      </c>
      <c r="Y733" s="31">
        <v>2</v>
      </c>
      <c r="Z733" s="32"/>
      <c r="AA733" s="33"/>
      <c r="AB733" s="26">
        <v>2</v>
      </c>
      <c r="AC733" s="34">
        <v>30</v>
      </c>
      <c r="AD733" s="35">
        <f t="shared" si="107"/>
        <v>0.6</v>
      </c>
      <c r="AE733" s="35">
        <f t="shared" si="108"/>
        <v>9.3333333333333324E-2</v>
      </c>
      <c r="AF733" s="36">
        <v>2</v>
      </c>
      <c r="AG733" s="42">
        <v>0.6</v>
      </c>
      <c r="AH733" s="38">
        <f t="shared" si="109"/>
        <v>7.65</v>
      </c>
      <c r="AI733" s="39">
        <v>724</v>
      </c>
    </row>
    <row r="734" spans="1:35" ht="24" customHeight="1" x14ac:dyDescent="0.3">
      <c r="A734" s="40" t="s">
        <v>1664</v>
      </c>
      <c r="B734" s="26">
        <v>2.75</v>
      </c>
      <c r="C734" s="26">
        <v>0</v>
      </c>
      <c r="D734" s="26"/>
      <c r="E734" s="41"/>
      <c r="F734" s="28"/>
      <c r="G734" s="28"/>
      <c r="H734" s="29"/>
      <c r="I734" s="27"/>
      <c r="J734" s="28"/>
      <c r="K734" s="28"/>
      <c r="L734" s="29"/>
      <c r="M734" s="27"/>
      <c r="N734" s="28"/>
      <c r="O734" s="28"/>
      <c r="P734" s="29"/>
      <c r="Q734" s="27"/>
      <c r="R734" s="28"/>
      <c r="S734" s="29"/>
      <c r="T734" s="26"/>
      <c r="U734" s="30">
        <f t="shared" si="104"/>
        <v>0</v>
      </c>
      <c r="V734" s="30">
        <f t="shared" si="105"/>
        <v>0</v>
      </c>
      <c r="W734" s="30">
        <f t="shared" si="106"/>
        <v>0</v>
      </c>
      <c r="X734" s="30">
        <f t="shared" si="110"/>
        <v>0</v>
      </c>
      <c r="Y734" s="31">
        <v>2</v>
      </c>
      <c r="Z734" s="32"/>
      <c r="AA734" s="33"/>
      <c r="AB734" s="26">
        <v>2</v>
      </c>
      <c r="AC734" s="34">
        <v>30</v>
      </c>
      <c r="AD734" s="35">
        <f t="shared" si="107"/>
        <v>0.6</v>
      </c>
      <c r="AE734" s="35">
        <f t="shared" si="108"/>
        <v>0</v>
      </c>
      <c r="AF734" s="36">
        <f t="shared" ref="AF734:AF777" si="111">IFERROR(AD734+AE734,"-")</f>
        <v>0.6</v>
      </c>
      <c r="AG734" s="42"/>
      <c r="AH734" s="38">
        <f t="shared" si="109"/>
        <v>3.35</v>
      </c>
      <c r="AI734" s="3">
        <v>725</v>
      </c>
    </row>
    <row r="735" spans="1:35" ht="24" customHeight="1" x14ac:dyDescent="0.3">
      <c r="A735" s="40" t="s">
        <v>1665</v>
      </c>
      <c r="B735" s="26">
        <v>3.5</v>
      </c>
      <c r="C735" s="26">
        <v>0.28999999999999998</v>
      </c>
      <c r="D735" s="26">
        <v>1.9</v>
      </c>
      <c r="E735" s="41"/>
      <c r="F735" s="28"/>
      <c r="G735" s="28"/>
      <c r="H735" s="29"/>
      <c r="I735" s="27"/>
      <c r="J735" s="28"/>
      <c r="K735" s="28"/>
      <c r="L735" s="29"/>
      <c r="M735" s="27"/>
      <c r="N735" s="28"/>
      <c r="O735" s="28"/>
      <c r="P735" s="29"/>
      <c r="Q735" s="27"/>
      <c r="R735" s="28"/>
      <c r="S735" s="29"/>
      <c r="T735" s="26">
        <v>6</v>
      </c>
      <c r="U735" s="30">
        <f t="shared" si="104"/>
        <v>6</v>
      </c>
      <c r="V735" s="30">
        <f t="shared" si="105"/>
        <v>1.7999999999999998</v>
      </c>
      <c r="W735" s="30">
        <f t="shared" si="106"/>
        <v>0.40599999999999992</v>
      </c>
      <c r="X735" s="30">
        <f t="shared" si="110"/>
        <v>2.2059999999999995</v>
      </c>
      <c r="Y735" s="31">
        <v>2</v>
      </c>
      <c r="Z735" s="32"/>
      <c r="AA735" s="33"/>
      <c r="AB735" s="26">
        <v>2</v>
      </c>
      <c r="AC735" s="34">
        <v>30</v>
      </c>
      <c r="AD735" s="35">
        <f t="shared" si="107"/>
        <v>0.6</v>
      </c>
      <c r="AE735" s="35">
        <f t="shared" si="108"/>
        <v>0.13533333333333333</v>
      </c>
      <c r="AF735" s="36">
        <f t="shared" si="111"/>
        <v>0.73533333333333328</v>
      </c>
      <c r="AG735" s="42">
        <v>1.4</v>
      </c>
      <c r="AH735" s="38">
        <f t="shared" si="109"/>
        <v>10.031333333333333</v>
      </c>
      <c r="AI735" s="3">
        <v>726</v>
      </c>
    </row>
    <row r="736" spans="1:35" ht="24" customHeight="1" x14ac:dyDescent="0.3">
      <c r="A736" s="40" t="s">
        <v>1666</v>
      </c>
      <c r="B736" s="26">
        <v>2.65</v>
      </c>
      <c r="C736" s="26">
        <v>3</v>
      </c>
      <c r="D736" s="26">
        <v>2</v>
      </c>
      <c r="E736" s="41"/>
      <c r="F736" s="28"/>
      <c r="G736" s="28"/>
      <c r="H736" s="29"/>
      <c r="I736" s="27"/>
      <c r="J736" s="28"/>
      <c r="K736" s="28"/>
      <c r="L736" s="29"/>
      <c r="M736" s="27"/>
      <c r="N736" s="28"/>
      <c r="O736" s="28"/>
      <c r="P736" s="29"/>
      <c r="Q736" s="27"/>
      <c r="R736" s="28"/>
      <c r="S736" s="29"/>
      <c r="T736" s="26">
        <v>2</v>
      </c>
      <c r="U736" s="30">
        <f t="shared" si="104"/>
        <v>2</v>
      </c>
      <c r="V736" s="30">
        <f t="shared" si="105"/>
        <v>0.6</v>
      </c>
      <c r="W736" s="30">
        <f t="shared" si="106"/>
        <v>1.3999999999999997</v>
      </c>
      <c r="X736" s="30">
        <f t="shared" si="110"/>
        <v>1.9999999999999996</v>
      </c>
      <c r="Y736" s="31">
        <v>2</v>
      </c>
      <c r="Z736" s="32"/>
      <c r="AA736" s="33"/>
      <c r="AB736" s="26">
        <v>2</v>
      </c>
      <c r="AC736" s="34">
        <v>30</v>
      </c>
      <c r="AD736" s="35">
        <f t="shared" si="107"/>
        <v>0.6</v>
      </c>
      <c r="AE736" s="35">
        <f t="shared" si="108"/>
        <v>1.3999999999999997</v>
      </c>
      <c r="AF736" s="36">
        <f t="shared" si="111"/>
        <v>1.9999999999999996</v>
      </c>
      <c r="AG736" s="42"/>
      <c r="AH736" s="38">
        <f t="shared" si="109"/>
        <v>11.65</v>
      </c>
      <c r="AI736" s="39">
        <v>727</v>
      </c>
    </row>
    <row r="737" spans="1:35" ht="24" customHeight="1" x14ac:dyDescent="0.3">
      <c r="A737" s="40" t="s">
        <v>1667</v>
      </c>
      <c r="B737" s="26">
        <v>2.8</v>
      </c>
      <c r="C737" s="26">
        <v>0.7</v>
      </c>
      <c r="D737" s="26">
        <v>0</v>
      </c>
      <c r="E737" s="41">
        <v>5</v>
      </c>
      <c r="F737" s="28"/>
      <c r="G737" s="28"/>
      <c r="H737" s="29"/>
      <c r="I737" s="27">
        <v>2</v>
      </c>
      <c r="J737" s="28"/>
      <c r="K737" s="28"/>
      <c r="L737" s="29"/>
      <c r="M737" s="27"/>
      <c r="N737" s="28"/>
      <c r="O737" s="28"/>
      <c r="P737" s="29"/>
      <c r="Q737" s="27"/>
      <c r="R737" s="28"/>
      <c r="S737" s="29"/>
      <c r="T737" s="26">
        <v>0</v>
      </c>
      <c r="U737" s="30">
        <f t="shared" si="104"/>
        <v>7</v>
      </c>
      <c r="V737" s="30">
        <f t="shared" si="105"/>
        <v>2.1</v>
      </c>
      <c r="W737" s="30">
        <f t="shared" si="106"/>
        <v>1.1433333333333331</v>
      </c>
      <c r="X737" s="30">
        <f t="shared" si="110"/>
        <v>3.2433333333333332</v>
      </c>
      <c r="Y737" s="31">
        <v>2</v>
      </c>
      <c r="Z737" s="32"/>
      <c r="AA737" s="33"/>
      <c r="AB737" s="26">
        <v>2</v>
      </c>
      <c r="AC737" s="34">
        <v>30</v>
      </c>
      <c r="AD737" s="35">
        <f t="shared" si="107"/>
        <v>0.6</v>
      </c>
      <c r="AE737" s="35">
        <f t="shared" si="108"/>
        <v>0.32666666666666661</v>
      </c>
      <c r="AF737" s="36">
        <f t="shared" si="111"/>
        <v>0.92666666666666653</v>
      </c>
      <c r="AG737" s="42">
        <v>0.49</v>
      </c>
      <c r="AH737" s="38">
        <f t="shared" si="109"/>
        <v>8.16</v>
      </c>
      <c r="AI737" s="3">
        <v>728</v>
      </c>
    </row>
    <row r="738" spans="1:35" ht="24" customHeight="1" x14ac:dyDescent="0.3">
      <c r="A738" s="40" t="s">
        <v>1668</v>
      </c>
      <c r="B738" s="26">
        <v>3.45</v>
      </c>
      <c r="C738" s="26">
        <v>3</v>
      </c>
      <c r="D738" s="26">
        <v>2</v>
      </c>
      <c r="E738" s="41"/>
      <c r="F738" s="28"/>
      <c r="G738" s="28"/>
      <c r="H738" s="29"/>
      <c r="I738" s="27"/>
      <c r="J738" s="28"/>
      <c r="K738" s="28"/>
      <c r="L738" s="29"/>
      <c r="M738" s="27"/>
      <c r="N738" s="28"/>
      <c r="O738" s="28"/>
      <c r="P738" s="29"/>
      <c r="Q738" s="27"/>
      <c r="R738" s="28"/>
      <c r="S738" s="29"/>
      <c r="T738" s="26">
        <v>3</v>
      </c>
      <c r="U738" s="30">
        <f t="shared" si="104"/>
        <v>3</v>
      </c>
      <c r="V738" s="30">
        <f t="shared" si="105"/>
        <v>0.89999999999999991</v>
      </c>
      <c r="W738" s="30">
        <f t="shared" si="106"/>
        <v>2.0999999999999996</v>
      </c>
      <c r="X738" s="30">
        <f t="shared" si="110"/>
        <v>2.9999999999999996</v>
      </c>
      <c r="Y738" s="31">
        <v>2</v>
      </c>
      <c r="Z738" s="32"/>
      <c r="AA738" s="33"/>
      <c r="AB738" s="26">
        <v>2</v>
      </c>
      <c r="AC738" s="34">
        <v>30</v>
      </c>
      <c r="AD738" s="35">
        <f t="shared" si="107"/>
        <v>0.6</v>
      </c>
      <c r="AE738" s="35">
        <f t="shared" si="108"/>
        <v>1.3999999999999997</v>
      </c>
      <c r="AF738" s="36">
        <f t="shared" si="111"/>
        <v>1.9999999999999996</v>
      </c>
      <c r="AG738" s="42">
        <v>1.7</v>
      </c>
      <c r="AH738" s="38">
        <f t="shared" si="109"/>
        <v>15.149999999999999</v>
      </c>
      <c r="AI738" s="3">
        <v>729</v>
      </c>
    </row>
    <row r="739" spans="1:35" ht="24" customHeight="1" x14ac:dyDescent="0.3">
      <c r="A739" s="40" t="s">
        <v>1669</v>
      </c>
      <c r="B739" s="26">
        <v>3.25</v>
      </c>
      <c r="C739" s="26">
        <v>0.26</v>
      </c>
      <c r="D739" s="26">
        <v>0.8</v>
      </c>
      <c r="E739" s="41"/>
      <c r="F739" s="28"/>
      <c r="G739" s="28"/>
      <c r="H739" s="29"/>
      <c r="I739" s="27"/>
      <c r="J739" s="28"/>
      <c r="K739" s="28"/>
      <c r="L739" s="29"/>
      <c r="M739" s="27"/>
      <c r="N739" s="28"/>
      <c r="O739" s="28"/>
      <c r="P739" s="29"/>
      <c r="Q739" s="27"/>
      <c r="R739" s="28"/>
      <c r="S739" s="29"/>
      <c r="T739" s="26"/>
      <c r="U739" s="30">
        <f t="shared" si="104"/>
        <v>0</v>
      </c>
      <c r="V739" s="30">
        <f t="shared" si="105"/>
        <v>0</v>
      </c>
      <c r="W739" s="30">
        <f t="shared" si="106"/>
        <v>0</v>
      </c>
      <c r="X739" s="30">
        <f t="shared" si="110"/>
        <v>0</v>
      </c>
      <c r="Y739" s="31">
        <v>2</v>
      </c>
      <c r="Z739" s="32"/>
      <c r="AA739" s="33"/>
      <c r="AB739" s="26">
        <v>2</v>
      </c>
      <c r="AC739" s="34">
        <v>30</v>
      </c>
      <c r="AD739" s="35">
        <f t="shared" si="107"/>
        <v>0.6</v>
      </c>
      <c r="AE739" s="35">
        <f t="shared" si="108"/>
        <v>0.12133333333333333</v>
      </c>
      <c r="AF739" s="36">
        <f t="shared" si="111"/>
        <v>0.72133333333333327</v>
      </c>
      <c r="AG739" s="42">
        <v>1.58</v>
      </c>
      <c r="AH739" s="38">
        <f t="shared" si="109"/>
        <v>6.6113333333333326</v>
      </c>
      <c r="AI739" s="39">
        <v>730</v>
      </c>
    </row>
    <row r="740" spans="1:35" ht="24" customHeight="1" x14ac:dyDescent="0.3">
      <c r="A740" s="40" t="s">
        <v>1670</v>
      </c>
      <c r="B740" s="26">
        <v>2.6</v>
      </c>
      <c r="C740" s="26">
        <v>1.04</v>
      </c>
      <c r="D740" s="26">
        <v>2</v>
      </c>
      <c r="E740" s="41"/>
      <c r="F740" s="28"/>
      <c r="G740" s="28"/>
      <c r="H740" s="29"/>
      <c r="I740" s="27"/>
      <c r="J740" s="28"/>
      <c r="K740" s="28"/>
      <c r="L740" s="29"/>
      <c r="M740" s="27"/>
      <c r="N740" s="28"/>
      <c r="O740" s="28"/>
      <c r="P740" s="29"/>
      <c r="Q740" s="27"/>
      <c r="R740" s="28"/>
      <c r="S740" s="29"/>
      <c r="T740" s="26">
        <v>3</v>
      </c>
      <c r="U740" s="30">
        <f t="shared" si="104"/>
        <v>3</v>
      </c>
      <c r="V740" s="30">
        <f t="shared" si="105"/>
        <v>0.89999999999999991</v>
      </c>
      <c r="W740" s="30">
        <f t="shared" si="106"/>
        <v>0.72799999999999987</v>
      </c>
      <c r="X740" s="30">
        <f t="shared" si="110"/>
        <v>1.6279999999999997</v>
      </c>
      <c r="Y740" s="31">
        <v>2</v>
      </c>
      <c r="Z740" s="32"/>
      <c r="AA740" s="33"/>
      <c r="AB740" s="26">
        <v>2</v>
      </c>
      <c r="AC740" s="34">
        <v>30</v>
      </c>
      <c r="AD740" s="35">
        <f t="shared" si="107"/>
        <v>0.6</v>
      </c>
      <c r="AE740" s="35">
        <f t="shared" si="108"/>
        <v>0.48533333333333334</v>
      </c>
      <c r="AF740" s="36">
        <f t="shared" si="111"/>
        <v>1.0853333333333333</v>
      </c>
      <c r="AG740" s="42">
        <v>0.3</v>
      </c>
      <c r="AH740" s="38">
        <f t="shared" si="109"/>
        <v>8.6533333333333342</v>
      </c>
      <c r="AI740" s="3">
        <v>731</v>
      </c>
    </row>
    <row r="741" spans="1:35" ht="24" customHeight="1" x14ac:dyDescent="0.3">
      <c r="A741" s="40" t="s">
        <v>1671</v>
      </c>
      <c r="B741" s="26"/>
      <c r="C741" s="26"/>
      <c r="D741" s="26"/>
      <c r="E741" s="41"/>
      <c r="F741" s="28"/>
      <c r="G741" s="28"/>
      <c r="H741" s="29"/>
      <c r="I741" s="27"/>
      <c r="J741" s="28"/>
      <c r="K741" s="28"/>
      <c r="L741" s="29"/>
      <c r="M741" s="27"/>
      <c r="N741" s="28"/>
      <c r="O741" s="28"/>
      <c r="P741" s="29"/>
      <c r="Q741" s="27"/>
      <c r="R741" s="28"/>
      <c r="S741" s="29"/>
      <c r="T741" s="26"/>
      <c r="U741" s="30">
        <f t="shared" si="104"/>
        <v>0</v>
      </c>
      <c r="V741" s="30">
        <f t="shared" si="105"/>
        <v>0</v>
      </c>
      <c r="W741" s="30">
        <f t="shared" si="106"/>
        <v>0</v>
      </c>
      <c r="X741" s="30">
        <f t="shared" si="110"/>
        <v>0</v>
      </c>
      <c r="Y741" s="31">
        <v>2</v>
      </c>
      <c r="Z741" s="32"/>
      <c r="AA741" s="33"/>
      <c r="AB741" s="26">
        <v>2</v>
      </c>
      <c r="AC741" s="34">
        <v>30</v>
      </c>
      <c r="AD741" s="35">
        <f t="shared" si="107"/>
        <v>0.6</v>
      </c>
      <c r="AE741" s="35">
        <f t="shared" si="108"/>
        <v>0</v>
      </c>
      <c r="AF741" s="36">
        <f t="shared" si="111"/>
        <v>0.6</v>
      </c>
      <c r="AG741" s="42"/>
      <c r="AH741" s="38">
        <f t="shared" si="109"/>
        <v>0.6</v>
      </c>
      <c r="AI741" s="3">
        <v>732</v>
      </c>
    </row>
    <row r="742" spans="1:35" ht="24" customHeight="1" x14ac:dyDescent="0.3">
      <c r="A742" s="40" t="s">
        <v>1672</v>
      </c>
      <c r="B742" s="26">
        <v>3.65</v>
      </c>
      <c r="C742" s="26">
        <v>0.78</v>
      </c>
      <c r="D742" s="26">
        <v>2</v>
      </c>
      <c r="E742" s="41"/>
      <c r="F742" s="28"/>
      <c r="G742" s="28"/>
      <c r="H742" s="29"/>
      <c r="I742" s="27"/>
      <c r="J742" s="28"/>
      <c r="K742" s="28"/>
      <c r="L742" s="29"/>
      <c r="M742" s="27"/>
      <c r="N742" s="28"/>
      <c r="O742" s="28"/>
      <c r="P742" s="29"/>
      <c r="Q742" s="27"/>
      <c r="R742" s="28"/>
      <c r="S742" s="29"/>
      <c r="T742" s="26">
        <v>2</v>
      </c>
      <c r="U742" s="30">
        <f t="shared" si="104"/>
        <v>2</v>
      </c>
      <c r="V742" s="30">
        <f t="shared" si="105"/>
        <v>0.6</v>
      </c>
      <c r="W742" s="30">
        <f t="shared" si="106"/>
        <v>0.36399999999999993</v>
      </c>
      <c r="X742" s="30">
        <f t="shared" si="110"/>
        <v>0.96399999999999997</v>
      </c>
      <c r="Y742" s="31">
        <v>2</v>
      </c>
      <c r="Z742" s="32"/>
      <c r="AA742" s="33"/>
      <c r="AB742" s="26">
        <v>1.33</v>
      </c>
      <c r="AC742" s="34">
        <v>30</v>
      </c>
      <c r="AD742" s="35">
        <f t="shared" si="107"/>
        <v>0.39900000000000002</v>
      </c>
      <c r="AE742" s="35">
        <f t="shared" si="108"/>
        <v>0.24205999999999997</v>
      </c>
      <c r="AF742" s="36">
        <f t="shared" si="111"/>
        <v>0.64105999999999996</v>
      </c>
      <c r="AG742" s="42">
        <v>0.55000000000000004</v>
      </c>
      <c r="AH742" s="38">
        <f t="shared" si="109"/>
        <v>8.5850600000000004</v>
      </c>
      <c r="AI742" s="39">
        <v>733</v>
      </c>
    </row>
    <row r="743" spans="1:35" ht="24" customHeight="1" x14ac:dyDescent="0.3">
      <c r="A743" s="40" t="s">
        <v>1673</v>
      </c>
      <c r="B743" s="26">
        <v>3.05</v>
      </c>
      <c r="C743" s="26">
        <v>0.98</v>
      </c>
      <c r="D743" s="26">
        <v>2</v>
      </c>
      <c r="E743" s="41"/>
      <c r="F743" s="28"/>
      <c r="G743" s="28"/>
      <c r="H743" s="29"/>
      <c r="I743" s="27"/>
      <c r="J743" s="28"/>
      <c r="K743" s="28"/>
      <c r="L743" s="29"/>
      <c r="M743" s="27"/>
      <c r="N743" s="28"/>
      <c r="O743" s="28"/>
      <c r="P743" s="29"/>
      <c r="Q743" s="27"/>
      <c r="R743" s="28"/>
      <c r="S743" s="29"/>
      <c r="T743" s="26">
        <v>0</v>
      </c>
      <c r="U743" s="30">
        <f t="shared" si="104"/>
        <v>0</v>
      </c>
      <c r="V743" s="30">
        <f t="shared" si="105"/>
        <v>0</v>
      </c>
      <c r="W743" s="30">
        <f t="shared" si="106"/>
        <v>0</v>
      </c>
      <c r="X743" s="30">
        <f t="shared" si="110"/>
        <v>0</v>
      </c>
      <c r="Y743" s="31">
        <v>2</v>
      </c>
      <c r="Z743" s="32"/>
      <c r="AA743" s="33"/>
      <c r="AB743" s="26">
        <v>2</v>
      </c>
      <c r="AC743" s="34">
        <v>30</v>
      </c>
      <c r="AD743" s="35">
        <f t="shared" si="107"/>
        <v>0.6</v>
      </c>
      <c r="AE743" s="35">
        <f t="shared" si="108"/>
        <v>0.45733333333333331</v>
      </c>
      <c r="AF743" s="36">
        <f t="shared" si="111"/>
        <v>1.0573333333333332</v>
      </c>
      <c r="AG743" s="42">
        <v>0.75</v>
      </c>
      <c r="AH743" s="38">
        <f t="shared" si="109"/>
        <v>7.8373333333333326</v>
      </c>
      <c r="AI743" s="3">
        <v>734</v>
      </c>
    </row>
    <row r="744" spans="1:35" ht="24" customHeight="1" x14ac:dyDescent="0.3">
      <c r="A744" s="40" t="s">
        <v>1674</v>
      </c>
      <c r="B744" s="26">
        <v>3.2</v>
      </c>
      <c r="C744" s="26">
        <v>3</v>
      </c>
      <c r="D744" s="26">
        <v>2</v>
      </c>
      <c r="E744" s="41"/>
      <c r="F744" s="28"/>
      <c r="G744" s="28"/>
      <c r="H744" s="29"/>
      <c r="I744" s="27"/>
      <c r="J744" s="28"/>
      <c r="K744" s="28"/>
      <c r="L744" s="29"/>
      <c r="M744" s="27"/>
      <c r="N744" s="28"/>
      <c r="O744" s="28"/>
      <c r="P744" s="29"/>
      <c r="Q744" s="27"/>
      <c r="R744" s="28"/>
      <c r="S744" s="29"/>
      <c r="T744" s="26">
        <v>3</v>
      </c>
      <c r="U744" s="30">
        <f t="shared" si="104"/>
        <v>3</v>
      </c>
      <c r="V744" s="30">
        <f t="shared" si="105"/>
        <v>0.89999999999999991</v>
      </c>
      <c r="W744" s="30">
        <f t="shared" si="106"/>
        <v>2.0999999999999996</v>
      </c>
      <c r="X744" s="30">
        <f t="shared" si="110"/>
        <v>2.9999999999999996</v>
      </c>
      <c r="Y744" s="31">
        <v>2</v>
      </c>
      <c r="Z744" s="32"/>
      <c r="AA744" s="33"/>
      <c r="AB744" s="26">
        <v>2</v>
      </c>
      <c r="AC744" s="34">
        <v>30</v>
      </c>
      <c r="AD744" s="35">
        <f t="shared" si="107"/>
        <v>0.6</v>
      </c>
      <c r="AE744" s="35">
        <f t="shared" si="108"/>
        <v>1.3999999999999997</v>
      </c>
      <c r="AF744" s="36">
        <f t="shared" si="111"/>
        <v>1.9999999999999996</v>
      </c>
      <c r="AG744" s="42">
        <v>0.65</v>
      </c>
      <c r="AH744" s="38">
        <f t="shared" si="109"/>
        <v>13.85</v>
      </c>
      <c r="AI744" s="3">
        <v>735</v>
      </c>
    </row>
    <row r="745" spans="1:35" ht="24" customHeight="1" x14ac:dyDescent="0.3">
      <c r="A745" s="40" t="s">
        <v>1675</v>
      </c>
      <c r="B745" s="26">
        <v>3.1</v>
      </c>
      <c r="C745" s="26">
        <v>0.7</v>
      </c>
      <c r="D745" s="26">
        <v>2</v>
      </c>
      <c r="E745" s="41"/>
      <c r="F745" s="28"/>
      <c r="G745" s="28"/>
      <c r="H745" s="29"/>
      <c r="I745" s="27"/>
      <c r="J745" s="28"/>
      <c r="K745" s="28"/>
      <c r="L745" s="29"/>
      <c r="M745" s="27"/>
      <c r="N745" s="28"/>
      <c r="O745" s="28"/>
      <c r="P745" s="29"/>
      <c r="Q745" s="27"/>
      <c r="R745" s="28"/>
      <c r="S745" s="29"/>
      <c r="T745" s="26">
        <v>1</v>
      </c>
      <c r="U745" s="30">
        <f t="shared" si="104"/>
        <v>1</v>
      </c>
      <c r="V745" s="30">
        <f t="shared" si="105"/>
        <v>0.3</v>
      </c>
      <c r="W745" s="30">
        <f t="shared" si="106"/>
        <v>0.1633333333333333</v>
      </c>
      <c r="X745" s="30">
        <f t="shared" si="110"/>
        <v>0.46333333333333326</v>
      </c>
      <c r="Y745" s="31">
        <v>2</v>
      </c>
      <c r="Z745" s="32"/>
      <c r="AA745" s="33"/>
      <c r="AB745" s="26">
        <v>2</v>
      </c>
      <c r="AC745" s="34">
        <v>30</v>
      </c>
      <c r="AD745" s="35">
        <f t="shared" si="107"/>
        <v>0.6</v>
      </c>
      <c r="AE745" s="35">
        <f t="shared" si="108"/>
        <v>0.32666666666666661</v>
      </c>
      <c r="AF745" s="36">
        <f t="shared" si="111"/>
        <v>0.92666666666666653</v>
      </c>
      <c r="AG745" s="42">
        <v>1.4</v>
      </c>
      <c r="AH745" s="38">
        <f t="shared" si="109"/>
        <v>8.59</v>
      </c>
      <c r="AI745" s="39">
        <v>736</v>
      </c>
    </row>
    <row r="746" spans="1:35" ht="24" customHeight="1" x14ac:dyDescent="0.3">
      <c r="A746" s="40" t="s">
        <v>1676</v>
      </c>
      <c r="B746" s="26">
        <v>3.55</v>
      </c>
      <c r="C746" s="26">
        <v>1.62</v>
      </c>
      <c r="D746" s="26">
        <v>2</v>
      </c>
      <c r="E746" s="41"/>
      <c r="F746" s="28"/>
      <c r="G746" s="28"/>
      <c r="H746" s="29"/>
      <c r="I746" s="27"/>
      <c r="J746" s="28"/>
      <c r="K746" s="28"/>
      <c r="L746" s="29"/>
      <c r="M746" s="27"/>
      <c r="N746" s="28"/>
      <c r="O746" s="28"/>
      <c r="P746" s="29"/>
      <c r="Q746" s="27"/>
      <c r="R746" s="28"/>
      <c r="S746" s="29"/>
      <c r="T746" s="26">
        <v>2</v>
      </c>
      <c r="U746" s="30">
        <f t="shared" si="104"/>
        <v>2</v>
      </c>
      <c r="V746" s="30">
        <f t="shared" si="105"/>
        <v>0.6</v>
      </c>
      <c r="W746" s="30">
        <f t="shared" si="106"/>
        <v>0.75599999999999989</v>
      </c>
      <c r="X746" s="30">
        <f t="shared" si="110"/>
        <v>1.3559999999999999</v>
      </c>
      <c r="Y746" s="31">
        <v>2</v>
      </c>
      <c r="Z746" s="32"/>
      <c r="AA746" s="33"/>
      <c r="AB746" s="26">
        <v>2</v>
      </c>
      <c r="AC746" s="34">
        <v>30</v>
      </c>
      <c r="AD746" s="35">
        <f t="shared" si="107"/>
        <v>0.6</v>
      </c>
      <c r="AE746" s="35">
        <f t="shared" si="108"/>
        <v>0.75599999999999989</v>
      </c>
      <c r="AF746" s="36">
        <f t="shared" si="111"/>
        <v>1.3559999999999999</v>
      </c>
      <c r="AG746" s="42">
        <v>2</v>
      </c>
      <c r="AH746" s="38">
        <f t="shared" si="109"/>
        <v>11.882</v>
      </c>
      <c r="AI746" s="3">
        <v>737</v>
      </c>
    </row>
    <row r="747" spans="1:35" ht="24" customHeight="1" x14ac:dyDescent="0.3">
      <c r="A747" s="40" t="s">
        <v>1677</v>
      </c>
      <c r="B747" s="26">
        <v>3.35</v>
      </c>
      <c r="C747" s="26">
        <v>1.1499999999999999</v>
      </c>
      <c r="D747" s="26">
        <v>2</v>
      </c>
      <c r="E747" s="41"/>
      <c r="F747" s="28"/>
      <c r="G747" s="28"/>
      <c r="H747" s="29"/>
      <c r="I747" s="27"/>
      <c r="J747" s="28"/>
      <c r="K747" s="28"/>
      <c r="L747" s="29"/>
      <c r="M747" s="27"/>
      <c r="N747" s="28"/>
      <c r="O747" s="28"/>
      <c r="P747" s="29"/>
      <c r="Q747" s="27"/>
      <c r="R747" s="28"/>
      <c r="S747" s="29"/>
      <c r="T747" s="26">
        <v>1.5</v>
      </c>
      <c r="U747" s="30">
        <f t="shared" si="104"/>
        <v>1.5</v>
      </c>
      <c r="V747" s="30">
        <f t="shared" si="105"/>
        <v>0.44999999999999996</v>
      </c>
      <c r="W747" s="30">
        <f t="shared" si="106"/>
        <v>0.40249999999999991</v>
      </c>
      <c r="X747" s="30">
        <f t="shared" si="110"/>
        <v>0.85249999999999981</v>
      </c>
      <c r="Y747" s="31">
        <v>2</v>
      </c>
      <c r="Z747" s="32"/>
      <c r="AA747" s="33"/>
      <c r="AB747" s="26">
        <v>2</v>
      </c>
      <c r="AC747" s="34">
        <v>30</v>
      </c>
      <c r="AD747" s="35">
        <f t="shared" si="107"/>
        <v>0.6</v>
      </c>
      <c r="AE747" s="35">
        <f t="shared" si="108"/>
        <v>0.53666666666666663</v>
      </c>
      <c r="AF747" s="36">
        <f t="shared" si="111"/>
        <v>1.1366666666666667</v>
      </c>
      <c r="AG747" s="42">
        <v>2</v>
      </c>
      <c r="AH747" s="38">
        <f t="shared" si="109"/>
        <v>10.489166666666666</v>
      </c>
      <c r="AI747" s="3">
        <v>738</v>
      </c>
    </row>
    <row r="748" spans="1:35" ht="24" customHeight="1" x14ac:dyDescent="0.3">
      <c r="A748" s="40" t="s">
        <v>1678</v>
      </c>
      <c r="B748" s="26">
        <v>1.3</v>
      </c>
      <c r="C748" s="26">
        <v>0</v>
      </c>
      <c r="D748" s="26">
        <v>0.75</v>
      </c>
      <c r="E748" s="41"/>
      <c r="F748" s="28"/>
      <c r="G748" s="28"/>
      <c r="H748" s="29"/>
      <c r="I748" s="27"/>
      <c r="J748" s="28"/>
      <c r="K748" s="28"/>
      <c r="L748" s="29"/>
      <c r="M748" s="27"/>
      <c r="N748" s="28"/>
      <c r="O748" s="28"/>
      <c r="P748" s="29"/>
      <c r="Q748" s="27"/>
      <c r="R748" s="28"/>
      <c r="S748" s="29"/>
      <c r="T748" s="26"/>
      <c r="U748" s="30">
        <f t="shared" si="104"/>
        <v>0</v>
      </c>
      <c r="V748" s="30">
        <f t="shared" si="105"/>
        <v>0</v>
      </c>
      <c r="W748" s="30">
        <f t="shared" si="106"/>
        <v>0</v>
      </c>
      <c r="X748" s="30">
        <f t="shared" si="110"/>
        <v>0</v>
      </c>
      <c r="Y748" s="31"/>
      <c r="Z748" s="32"/>
      <c r="AA748" s="33"/>
      <c r="AB748" s="26">
        <v>0</v>
      </c>
      <c r="AC748" s="34">
        <v>30</v>
      </c>
      <c r="AD748" s="35">
        <f t="shared" si="107"/>
        <v>0</v>
      </c>
      <c r="AE748" s="35">
        <f t="shared" si="108"/>
        <v>0</v>
      </c>
      <c r="AF748" s="36">
        <f t="shared" si="111"/>
        <v>0</v>
      </c>
      <c r="AG748" s="42">
        <v>0.4</v>
      </c>
      <c r="AH748" s="38">
        <f t="shared" si="109"/>
        <v>2.4499999999999997</v>
      </c>
      <c r="AI748" s="39">
        <v>739</v>
      </c>
    </row>
    <row r="749" spans="1:35" ht="24" customHeight="1" x14ac:dyDescent="0.3">
      <c r="A749" s="40" t="s">
        <v>1679</v>
      </c>
      <c r="B749" s="26">
        <v>3.2</v>
      </c>
      <c r="C749" s="26">
        <v>2.35</v>
      </c>
      <c r="D749" s="26">
        <v>2</v>
      </c>
      <c r="E749" s="41"/>
      <c r="F749" s="28"/>
      <c r="G749" s="28"/>
      <c r="H749" s="29"/>
      <c r="I749" s="27"/>
      <c r="J749" s="28"/>
      <c r="K749" s="28"/>
      <c r="L749" s="29">
        <v>5</v>
      </c>
      <c r="M749" s="27"/>
      <c r="N749" s="28"/>
      <c r="O749" s="28"/>
      <c r="P749" s="29"/>
      <c r="Q749" s="27"/>
      <c r="R749" s="28"/>
      <c r="S749" s="29"/>
      <c r="T749" s="26">
        <v>2</v>
      </c>
      <c r="U749" s="30">
        <f t="shared" si="104"/>
        <v>7</v>
      </c>
      <c r="V749" s="30">
        <f t="shared" si="105"/>
        <v>2.1</v>
      </c>
      <c r="W749" s="30">
        <f t="shared" si="106"/>
        <v>3.8383333333333329</v>
      </c>
      <c r="X749" s="30">
        <f t="shared" si="110"/>
        <v>5.9383333333333326</v>
      </c>
      <c r="Y749" s="31">
        <v>2</v>
      </c>
      <c r="Z749" s="32"/>
      <c r="AA749" s="33"/>
      <c r="AB749" s="26">
        <v>2</v>
      </c>
      <c r="AC749" s="34">
        <v>30</v>
      </c>
      <c r="AD749" s="35">
        <f t="shared" si="107"/>
        <v>0.6</v>
      </c>
      <c r="AE749" s="35">
        <f t="shared" si="108"/>
        <v>1.0966666666666667</v>
      </c>
      <c r="AF749" s="36">
        <f t="shared" si="111"/>
        <v>1.6966666666666668</v>
      </c>
      <c r="AG749" s="42">
        <v>1.59</v>
      </c>
      <c r="AH749" s="38">
        <f t="shared" si="109"/>
        <v>16.775000000000002</v>
      </c>
      <c r="AI749" s="3">
        <v>740</v>
      </c>
    </row>
    <row r="750" spans="1:35" ht="24" customHeight="1" x14ac:dyDescent="0.3">
      <c r="A750" s="40" t="s">
        <v>1680</v>
      </c>
      <c r="B750" s="26">
        <v>2.65</v>
      </c>
      <c r="C750" s="26">
        <v>0.33</v>
      </c>
      <c r="D750" s="26">
        <v>2</v>
      </c>
      <c r="E750" s="41"/>
      <c r="F750" s="28"/>
      <c r="G750" s="28"/>
      <c r="H750" s="29"/>
      <c r="I750" s="27"/>
      <c r="J750" s="28"/>
      <c r="K750" s="28"/>
      <c r="L750" s="29"/>
      <c r="M750" s="27"/>
      <c r="N750" s="28"/>
      <c r="O750" s="28"/>
      <c r="P750" s="29"/>
      <c r="Q750" s="27"/>
      <c r="R750" s="28"/>
      <c r="S750" s="29"/>
      <c r="T750" s="26">
        <v>4</v>
      </c>
      <c r="U750" s="30">
        <f t="shared" si="104"/>
        <v>4</v>
      </c>
      <c r="V750" s="30">
        <f t="shared" si="105"/>
        <v>1.2</v>
      </c>
      <c r="W750" s="30">
        <f t="shared" si="106"/>
        <v>0.308</v>
      </c>
      <c r="X750" s="30">
        <f t="shared" si="110"/>
        <v>1.508</v>
      </c>
      <c r="Y750" s="31">
        <v>2</v>
      </c>
      <c r="Z750" s="32"/>
      <c r="AA750" s="33"/>
      <c r="AB750" s="26">
        <v>1</v>
      </c>
      <c r="AC750" s="34">
        <v>30</v>
      </c>
      <c r="AD750" s="35">
        <f t="shared" si="107"/>
        <v>0.3</v>
      </c>
      <c r="AE750" s="35">
        <f t="shared" si="108"/>
        <v>7.6999999999999999E-2</v>
      </c>
      <c r="AF750" s="36">
        <f t="shared" si="111"/>
        <v>0.377</v>
      </c>
      <c r="AG750" s="42">
        <v>1.55</v>
      </c>
      <c r="AH750" s="38">
        <f t="shared" si="109"/>
        <v>8.4150000000000009</v>
      </c>
      <c r="AI750" s="3">
        <v>741</v>
      </c>
    </row>
    <row r="751" spans="1:35" ht="24" customHeight="1" x14ac:dyDescent="0.3">
      <c r="A751" s="40" t="s">
        <v>1681</v>
      </c>
      <c r="B751" s="26">
        <v>3.25</v>
      </c>
      <c r="C751" s="26">
        <v>0.37</v>
      </c>
      <c r="D751" s="26">
        <v>2</v>
      </c>
      <c r="E751" s="41"/>
      <c r="F751" s="28"/>
      <c r="G751" s="28"/>
      <c r="H751" s="29"/>
      <c r="I751" s="27"/>
      <c r="J751" s="28"/>
      <c r="K751" s="28"/>
      <c r="L751" s="29"/>
      <c r="M751" s="27"/>
      <c r="N751" s="28"/>
      <c r="O751" s="28"/>
      <c r="P751" s="29"/>
      <c r="Q751" s="27"/>
      <c r="R751" s="28"/>
      <c r="S751" s="29"/>
      <c r="T751" s="26">
        <v>2</v>
      </c>
      <c r="U751" s="30">
        <f t="shared" si="104"/>
        <v>2</v>
      </c>
      <c r="V751" s="30">
        <f t="shared" si="105"/>
        <v>0.6</v>
      </c>
      <c r="W751" s="30">
        <f t="shared" si="106"/>
        <v>0.17266666666666666</v>
      </c>
      <c r="X751" s="30">
        <f t="shared" si="110"/>
        <v>0.77266666666666661</v>
      </c>
      <c r="Y751" s="31">
        <v>2</v>
      </c>
      <c r="Z751" s="32"/>
      <c r="AA751" s="33"/>
      <c r="AB751" s="26">
        <v>2</v>
      </c>
      <c r="AC751" s="34">
        <v>30</v>
      </c>
      <c r="AD751" s="35">
        <f t="shared" si="107"/>
        <v>0.6</v>
      </c>
      <c r="AE751" s="35">
        <f t="shared" si="108"/>
        <v>0.17266666666666666</v>
      </c>
      <c r="AF751" s="36">
        <f t="shared" si="111"/>
        <v>0.77266666666666661</v>
      </c>
      <c r="AG751" s="42">
        <v>2</v>
      </c>
      <c r="AH751" s="38">
        <f t="shared" si="109"/>
        <v>9.1653333333333329</v>
      </c>
      <c r="AI751" s="39">
        <v>742</v>
      </c>
    </row>
    <row r="752" spans="1:35" ht="24" customHeight="1" x14ac:dyDescent="0.3">
      <c r="A752" s="40" t="s">
        <v>1682</v>
      </c>
      <c r="B752" s="26">
        <v>2.95</v>
      </c>
      <c r="C752" s="26">
        <v>0.63</v>
      </c>
      <c r="D752" s="26">
        <v>1.8</v>
      </c>
      <c r="E752" s="41"/>
      <c r="F752" s="28"/>
      <c r="G752" s="28"/>
      <c r="H752" s="29"/>
      <c r="I752" s="27"/>
      <c r="J752" s="28"/>
      <c r="K752" s="28"/>
      <c r="L752" s="29"/>
      <c r="M752" s="27"/>
      <c r="N752" s="28"/>
      <c r="O752" s="28"/>
      <c r="P752" s="29"/>
      <c r="Q752" s="27"/>
      <c r="R752" s="28"/>
      <c r="S752" s="29"/>
      <c r="T752" s="26">
        <v>2</v>
      </c>
      <c r="U752" s="30">
        <f t="shared" si="104"/>
        <v>2</v>
      </c>
      <c r="V752" s="30">
        <f t="shared" si="105"/>
        <v>0.6</v>
      </c>
      <c r="W752" s="30">
        <f t="shared" si="106"/>
        <v>0.29399999999999998</v>
      </c>
      <c r="X752" s="30">
        <f t="shared" si="110"/>
        <v>0.89399999999999991</v>
      </c>
      <c r="Y752" s="31"/>
      <c r="Z752" s="32"/>
      <c r="AA752" s="33"/>
      <c r="AB752" s="26">
        <v>0</v>
      </c>
      <c r="AC752" s="34">
        <v>30</v>
      </c>
      <c r="AD752" s="35">
        <f t="shared" si="107"/>
        <v>0</v>
      </c>
      <c r="AE752" s="35">
        <f t="shared" si="108"/>
        <v>0</v>
      </c>
      <c r="AF752" s="36">
        <f t="shared" si="111"/>
        <v>0</v>
      </c>
      <c r="AG752" s="42">
        <v>0.3</v>
      </c>
      <c r="AH752" s="38">
        <f t="shared" si="109"/>
        <v>6.5739999999999998</v>
      </c>
      <c r="AI752" s="3">
        <v>743</v>
      </c>
    </row>
    <row r="753" spans="1:35" ht="24" customHeight="1" x14ac:dyDescent="0.3">
      <c r="A753" s="40" t="s">
        <v>1683</v>
      </c>
      <c r="B753" s="26">
        <v>3.45</v>
      </c>
      <c r="C753" s="26">
        <v>2.4700000000000002</v>
      </c>
      <c r="D753" s="26">
        <v>2</v>
      </c>
      <c r="E753" s="41"/>
      <c r="F753" s="28"/>
      <c r="G753" s="28"/>
      <c r="H753" s="29"/>
      <c r="I753" s="27"/>
      <c r="J753" s="28"/>
      <c r="K753" s="28"/>
      <c r="L753" s="29"/>
      <c r="M753" s="27"/>
      <c r="N753" s="28"/>
      <c r="O753" s="28"/>
      <c r="P753" s="29"/>
      <c r="Q753" s="27"/>
      <c r="R753" s="28"/>
      <c r="S753" s="29"/>
      <c r="T753" s="26">
        <v>3</v>
      </c>
      <c r="U753" s="30">
        <f t="shared" si="104"/>
        <v>3</v>
      </c>
      <c r="V753" s="30">
        <f t="shared" si="105"/>
        <v>0.89999999999999991</v>
      </c>
      <c r="W753" s="30">
        <f t="shared" si="106"/>
        <v>1.7289999999999999</v>
      </c>
      <c r="X753" s="30">
        <f t="shared" si="110"/>
        <v>2.6289999999999996</v>
      </c>
      <c r="Y753" s="31">
        <v>2</v>
      </c>
      <c r="Z753" s="32"/>
      <c r="AA753" s="33"/>
      <c r="AB753" s="26">
        <v>2</v>
      </c>
      <c r="AC753" s="34">
        <v>30</v>
      </c>
      <c r="AD753" s="35">
        <f t="shared" si="107"/>
        <v>0.6</v>
      </c>
      <c r="AE753" s="35">
        <f t="shared" si="108"/>
        <v>1.1526666666666667</v>
      </c>
      <c r="AF753" s="36">
        <f t="shared" si="111"/>
        <v>1.7526666666666668</v>
      </c>
      <c r="AG753" s="42">
        <v>1.05</v>
      </c>
      <c r="AH753" s="38">
        <f t="shared" si="109"/>
        <v>13.351666666666667</v>
      </c>
      <c r="AI753" s="3">
        <v>744</v>
      </c>
    </row>
    <row r="754" spans="1:35" ht="24" customHeight="1" x14ac:dyDescent="0.3">
      <c r="A754" s="40" t="s">
        <v>1684</v>
      </c>
      <c r="B754" s="26">
        <v>3.7</v>
      </c>
      <c r="C754" s="26">
        <v>2.73</v>
      </c>
      <c r="D754" s="26">
        <v>2</v>
      </c>
      <c r="E754" s="41"/>
      <c r="F754" s="28"/>
      <c r="G754" s="28"/>
      <c r="H754" s="29"/>
      <c r="I754" s="27"/>
      <c r="J754" s="28"/>
      <c r="K754" s="28"/>
      <c r="L754" s="29">
        <v>5</v>
      </c>
      <c r="M754" s="27"/>
      <c r="N754" s="28"/>
      <c r="O754" s="28"/>
      <c r="P754" s="29"/>
      <c r="Q754" s="27"/>
      <c r="R754" s="28"/>
      <c r="S754" s="29"/>
      <c r="T754" s="26">
        <v>2</v>
      </c>
      <c r="U754" s="30">
        <f t="shared" si="104"/>
        <v>7</v>
      </c>
      <c r="V754" s="30">
        <f t="shared" si="105"/>
        <v>2.1</v>
      </c>
      <c r="W754" s="30">
        <f t="shared" si="106"/>
        <v>4.4589999999999996</v>
      </c>
      <c r="X754" s="30">
        <f t="shared" si="110"/>
        <v>6.5589999999999993</v>
      </c>
      <c r="Y754" s="31"/>
      <c r="Z754" s="32">
        <v>3</v>
      </c>
      <c r="AA754" s="33"/>
      <c r="AB754" s="26">
        <v>2.5</v>
      </c>
      <c r="AC754" s="34">
        <v>30</v>
      </c>
      <c r="AD754" s="35">
        <f t="shared" si="107"/>
        <v>0.75</v>
      </c>
      <c r="AE754" s="35">
        <f t="shared" si="108"/>
        <v>1.5925</v>
      </c>
      <c r="AF754" s="36">
        <f t="shared" si="111"/>
        <v>2.3425000000000002</v>
      </c>
      <c r="AG754" s="42"/>
      <c r="AH754" s="38">
        <f t="shared" si="109"/>
        <v>17.331499999999998</v>
      </c>
      <c r="AI754" s="39">
        <v>745</v>
      </c>
    </row>
    <row r="755" spans="1:35" ht="24" customHeight="1" x14ac:dyDescent="0.3">
      <c r="A755" s="40" t="s">
        <v>1685</v>
      </c>
      <c r="B755" s="26">
        <v>3.65</v>
      </c>
      <c r="C755" s="26">
        <v>2.8</v>
      </c>
      <c r="D755" s="26">
        <v>2</v>
      </c>
      <c r="E755" s="41"/>
      <c r="F755" s="28"/>
      <c r="G755" s="28"/>
      <c r="H755" s="29"/>
      <c r="I755" s="27"/>
      <c r="J755" s="28"/>
      <c r="K755" s="28"/>
      <c r="L755" s="29"/>
      <c r="M755" s="27"/>
      <c r="N755" s="28"/>
      <c r="O755" s="28"/>
      <c r="P755" s="29"/>
      <c r="Q755" s="27"/>
      <c r="R755" s="28"/>
      <c r="S755" s="29"/>
      <c r="T755" s="26">
        <v>4</v>
      </c>
      <c r="U755" s="30">
        <f t="shared" si="104"/>
        <v>4</v>
      </c>
      <c r="V755" s="30">
        <f t="shared" si="105"/>
        <v>1.2</v>
      </c>
      <c r="W755" s="30">
        <f t="shared" si="106"/>
        <v>2.6133333333333328</v>
      </c>
      <c r="X755" s="30">
        <f t="shared" si="110"/>
        <v>3.8133333333333326</v>
      </c>
      <c r="Y755" s="31">
        <v>2</v>
      </c>
      <c r="Z755" s="32"/>
      <c r="AA755" s="33"/>
      <c r="AB755" s="26">
        <v>2</v>
      </c>
      <c r="AC755" s="34">
        <v>30</v>
      </c>
      <c r="AD755" s="35">
        <f t="shared" si="107"/>
        <v>0.6</v>
      </c>
      <c r="AE755" s="35">
        <f t="shared" si="108"/>
        <v>1.3066666666666664</v>
      </c>
      <c r="AF755" s="36">
        <f t="shared" si="111"/>
        <v>1.9066666666666663</v>
      </c>
      <c r="AG755" s="42">
        <v>2</v>
      </c>
      <c r="AH755" s="38">
        <f t="shared" si="109"/>
        <v>16.169999999999998</v>
      </c>
      <c r="AI755" s="3">
        <v>746</v>
      </c>
    </row>
    <row r="756" spans="1:35" ht="24" customHeight="1" x14ac:dyDescent="0.3">
      <c r="A756" s="40" t="s">
        <v>1686</v>
      </c>
      <c r="B756" s="26">
        <v>3.25</v>
      </c>
      <c r="C756" s="26">
        <v>2.81</v>
      </c>
      <c r="D756" s="26">
        <v>2</v>
      </c>
      <c r="E756" s="41"/>
      <c r="F756" s="28"/>
      <c r="G756" s="28"/>
      <c r="H756" s="29"/>
      <c r="I756" s="27"/>
      <c r="J756" s="28"/>
      <c r="K756" s="28"/>
      <c r="L756" s="29"/>
      <c r="M756" s="27"/>
      <c r="N756" s="28"/>
      <c r="O756" s="28"/>
      <c r="P756" s="29"/>
      <c r="Q756" s="27"/>
      <c r="R756" s="28"/>
      <c r="S756" s="29"/>
      <c r="T756" s="26">
        <v>1</v>
      </c>
      <c r="U756" s="30">
        <f t="shared" si="104"/>
        <v>1</v>
      </c>
      <c r="V756" s="30">
        <f t="shared" si="105"/>
        <v>0.3</v>
      </c>
      <c r="W756" s="30">
        <f t="shared" si="106"/>
        <v>0.65566666666666662</v>
      </c>
      <c r="X756" s="30">
        <f t="shared" si="110"/>
        <v>0.95566666666666666</v>
      </c>
      <c r="Y756" s="31"/>
      <c r="Z756" s="32">
        <v>3</v>
      </c>
      <c r="AA756" s="33"/>
      <c r="AB756" s="26">
        <v>3</v>
      </c>
      <c r="AC756" s="34">
        <v>30</v>
      </c>
      <c r="AD756" s="35">
        <f t="shared" si="107"/>
        <v>0.89999999999999991</v>
      </c>
      <c r="AE756" s="35">
        <f t="shared" si="108"/>
        <v>1.9669999999999996</v>
      </c>
      <c r="AF756" s="36">
        <f t="shared" si="111"/>
        <v>2.8669999999999995</v>
      </c>
      <c r="AG756" s="42">
        <v>2</v>
      </c>
      <c r="AH756" s="38">
        <f t="shared" si="109"/>
        <v>13.882666666666667</v>
      </c>
      <c r="AI756" s="3">
        <v>747</v>
      </c>
    </row>
    <row r="757" spans="1:35" ht="24" customHeight="1" x14ac:dyDescent="0.3">
      <c r="A757" s="40" t="s">
        <v>1687</v>
      </c>
      <c r="B757" s="26">
        <v>2.8</v>
      </c>
      <c r="C757" s="26">
        <v>0.2</v>
      </c>
      <c r="D757" s="26">
        <v>2</v>
      </c>
      <c r="E757" s="41"/>
      <c r="F757" s="28"/>
      <c r="G757" s="28"/>
      <c r="H757" s="29"/>
      <c r="I757" s="27"/>
      <c r="J757" s="28"/>
      <c r="K757" s="28"/>
      <c r="L757" s="29"/>
      <c r="M757" s="27"/>
      <c r="N757" s="28"/>
      <c r="O757" s="28"/>
      <c r="P757" s="29"/>
      <c r="Q757" s="27"/>
      <c r="R757" s="28"/>
      <c r="S757" s="29"/>
      <c r="T757" s="26"/>
      <c r="U757" s="30">
        <f t="shared" si="104"/>
        <v>0</v>
      </c>
      <c r="V757" s="30">
        <f t="shared" si="105"/>
        <v>0</v>
      </c>
      <c r="W757" s="30">
        <f t="shared" si="106"/>
        <v>0</v>
      </c>
      <c r="X757" s="30">
        <f t="shared" si="110"/>
        <v>0</v>
      </c>
      <c r="Y757" s="31"/>
      <c r="Z757" s="32"/>
      <c r="AA757" s="33"/>
      <c r="AB757" s="26">
        <v>0</v>
      </c>
      <c r="AC757" s="34">
        <v>30</v>
      </c>
      <c r="AD757" s="35">
        <f t="shared" si="107"/>
        <v>0</v>
      </c>
      <c r="AE757" s="35">
        <f t="shared" si="108"/>
        <v>0</v>
      </c>
      <c r="AF757" s="36">
        <f t="shared" si="111"/>
        <v>0</v>
      </c>
      <c r="AG757" s="42">
        <v>1.8</v>
      </c>
      <c r="AH757" s="38">
        <f t="shared" si="109"/>
        <v>6.8</v>
      </c>
      <c r="AI757" s="39">
        <v>748</v>
      </c>
    </row>
    <row r="758" spans="1:35" ht="24" customHeight="1" x14ac:dyDescent="0.3">
      <c r="A758" s="40" t="s">
        <v>1688</v>
      </c>
      <c r="B758" s="26">
        <v>3.2</v>
      </c>
      <c r="C758" s="26">
        <v>3</v>
      </c>
      <c r="D758" s="26">
        <v>1.35</v>
      </c>
      <c r="E758" s="41"/>
      <c r="F758" s="28"/>
      <c r="G758" s="28"/>
      <c r="H758" s="29"/>
      <c r="I758" s="27"/>
      <c r="J758" s="28"/>
      <c r="K758" s="28"/>
      <c r="L758" s="29"/>
      <c r="M758" s="27"/>
      <c r="N758" s="28"/>
      <c r="O758" s="28"/>
      <c r="P758" s="29"/>
      <c r="Q758" s="27"/>
      <c r="R758" s="28"/>
      <c r="S758" s="29"/>
      <c r="T758" s="26">
        <v>1</v>
      </c>
      <c r="U758" s="30">
        <f t="shared" si="104"/>
        <v>1</v>
      </c>
      <c r="V758" s="30">
        <f t="shared" si="105"/>
        <v>0.3</v>
      </c>
      <c r="W758" s="30">
        <f t="shared" si="106"/>
        <v>0.69999999999999984</v>
      </c>
      <c r="X758" s="30">
        <f t="shared" si="110"/>
        <v>0.99999999999999978</v>
      </c>
      <c r="Y758" s="31">
        <v>2</v>
      </c>
      <c r="Z758" s="32"/>
      <c r="AA758" s="33"/>
      <c r="AB758" s="26">
        <v>2</v>
      </c>
      <c r="AC758" s="34">
        <v>30</v>
      </c>
      <c r="AD758" s="35">
        <f t="shared" si="107"/>
        <v>0.6</v>
      </c>
      <c r="AE758" s="35">
        <f t="shared" si="108"/>
        <v>1.3999999999999997</v>
      </c>
      <c r="AF758" s="36">
        <f t="shared" si="111"/>
        <v>1.9999999999999996</v>
      </c>
      <c r="AG758" s="42">
        <v>1.3</v>
      </c>
      <c r="AH758" s="38">
        <f t="shared" si="109"/>
        <v>11.850000000000001</v>
      </c>
      <c r="AI758" s="3">
        <v>749</v>
      </c>
    </row>
    <row r="759" spans="1:35" ht="24" customHeight="1" x14ac:dyDescent="0.3">
      <c r="A759" s="40" t="s">
        <v>1689</v>
      </c>
      <c r="B759" s="26">
        <v>3.1</v>
      </c>
      <c r="C759" s="26">
        <v>1.03</v>
      </c>
      <c r="D759" s="26">
        <v>2</v>
      </c>
      <c r="E759" s="41"/>
      <c r="F759" s="28"/>
      <c r="G759" s="28"/>
      <c r="H759" s="29"/>
      <c r="I759" s="27"/>
      <c r="J759" s="28"/>
      <c r="K759" s="28"/>
      <c r="L759" s="29">
        <v>5</v>
      </c>
      <c r="M759" s="27"/>
      <c r="N759" s="28"/>
      <c r="O759" s="28"/>
      <c r="P759" s="29"/>
      <c r="Q759" s="27"/>
      <c r="R759" s="28"/>
      <c r="S759" s="29"/>
      <c r="T759" s="26">
        <v>0</v>
      </c>
      <c r="U759" s="30">
        <f t="shared" si="104"/>
        <v>5</v>
      </c>
      <c r="V759" s="30">
        <f t="shared" si="105"/>
        <v>1.5</v>
      </c>
      <c r="W759" s="30">
        <f t="shared" si="106"/>
        <v>1.2016666666666667</v>
      </c>
      <c r="X759" s="30">
        <f t="shared" si="110"/>
        <v>2.7016666666666667</v>
      </c>
      <c r="Y759" s="31">
        <v>2</v>
      </c>
      <c r="Z759" s="32"/>
      <c r="AA759" s="33"/>
      <c r="AB759" s="26">
        <v>2</v>
      </c>
      <c r="AC759" s="34">
        <v>30</v>
      </c>
      <c r="AD759" s="35">
        <f t="shared" si="107"/>
        <v>0.6</v>
      </c>
      <c r="AE759" s="35">
        <f t="shared" si="108"/>
        <v>0.48066666666666663</v>
      </c>
      <c r="AF759" s="36">
        <f t="shared" si="111"/>
        <v>1.0806666666666667</v>
      </c>
      <c r="AG759" s="42">
        <v>2</v>
      </c>
      <c r="AH759" s="38">
        <f t="shared" si="109"/>
        <v>11.912333333333333</v>
      </c>
      <c r="AI759" s="3">
        <v>750</v>
      </c>
    </row>
    <row r="760" spans="1:35" ht="24" customHeight="1" x14ac:dyDescent="0.3">
      <c r="A760" s="40" t="s">
        <v>1690</v>
      </c>
      <c r="B760" s="26">
        <v>2.7</v>
      </c>
      <c r="C760" s="26">
        <v>1.72</v>
      </c>
      <c r="D760" s="26"/>
      <c r="E760" s="41"/>
      <c r="F760" s="28"/>
      <c r="G760" s="28"/>
      <c r="H760" s="29"/>
      <c r="I760" s="27"/>
      <c r="J760" s="28"/>
      <c r="K760" s="28"/>
      <c r="L760" s="29"/>
      <c r="M760" s="27"/>
      <c r="N760" s="28"/>
      <c r="O760" s="28"/>
      <c r="P760" s="29"/>
      <c r="Q760" s="27"/>
      <c r="R760" s="28"/>
      <c r="S760" s="29"/>
      <c r="T760" s="26"/>
      <c r="U760" s="30">
        <f t="shared" si="104"/>
        <v>0</v>
      </c>
      <c r="V760" s="30">
        <f t="shared" si="105"/>
        <v>0</v>
      </c>
      <c r="W760" s="30">
        <f t="shared" si="106"/>
        <v>0</v>
      </c>
      <c r="X760" s="30">
        <f t="shared" si="110"/>
        <v>0</v>
      </c>
      <c r="Y760" s="31">
        <v>2</v>
      </c>
      <c r="Z760" s="32"/>
      <c r="AA760" s="33"/>
      <c r="AB760" s="26">
        <v>2</v>
      </c>
      <c r="AC760" s="34">
        <v>30</v>
      </c>
      <c r="AD760" s="35">
        <f t="shared" si="107"/>
        <v>0.6</v>
      </c>
      <c r="AE760" s="35">
        <f t="shared" si="108"/>
        <v>0.80266666666666664</v>
      </c>
      <c r="AF760" s="36">
        <f t="shared" si="111"/>
        <v>1.4026666666666667</v>
      </c>
      <c r="AG760" s="42"/>
      <c r="AH760" s="38">
        <f t="shared" si="109"/>
        <v>5.8226666666666667</v>
      </c>
      <c r="AI760" s="39">
        <v>751</v>
      </c>
    </row>
    <row r="761" spans="1:35" ht="24" customHeight="1" x14ac:dyDescent="0.3">
      <c r="A761" s="40" t="s">
        <v>1691</v>
      </c>
      <c r="B761" s="26">
        <v>3.4</v>
      </c>
      <c r="C761" s="26">
        <v>3</v>
      </c>
      <c r="D761" s="26">
        <v>1.9</v>
      </c>
      <c r="E761" s="41">
        <v>5</v>
      </c>
      <c r="F761" s="28"/>
      <c r="G761" s="28"/>
      <c r="H761" s="29"/>
      <c r="I761" s="27"/>
      <c r="J761" s="28"/>
      <c r="K761" s="28"/>
      <c r="L761" s="29">
        <v>5</v>
      </c>
      <c r="M761" s="27"/>
      <c r="N761" s="28">
        <v>4</v>
      </c>
      <c r="O761" s="28"/>
      <c r="P761" s="29"/>
      <c r="Q761" s="27"/>
      <c r="R761" s="28"/>
      <c r="S761" s="29"/>
      <c r="T761" s="26">
        <v>6</v>
      </c>
      <c r="U761" s="30">
        <f t="shared" si="104"/>
        <v>20</v>
      </c>
      <c r="V761" s="30">
        <f t="shared" si="105"/>
        <v>6</v>
      </c>
      <c r="W761" s="30">
        <f t="shared" si="106"/>
        <v>14</v>
      </c>
      <c r="X761" s="30">
        <f t="shared" si="110"/>
        <v>20</v>
      </c>
      <c r="Y761" s="31"/>
      <c r="Z761" s="32">
        <v>3</v>
      </c>
      <c r="AA761" s="33"/>
      <c r="AB761" s="26">
        <v>3</v>
      </c>
      <c r="AC761" s="34">
        <v>30</v>
      </c>
      <c r="AD761" s="35">
        <f t="shared" si="107"/>
        <v>0.89999999999999991</v>
      </c>
      <c r="AE761" s="35">
        <f t="shared" si="108"/>
        <v>2.0999999999999996</v>
      </c>
      <c r="AF761" s="36">
        <f t="shared" si="111"/>
        <v>2.9999999999999996</v>
      </c>
      <c r="AG761" s="42">
        <v>0.65</v>
      </c>
      <c r="AH761" s="38">
        <f t="shared" si="109"/>
        <v>31.95</v>
      </c>
      <c r="AI761" s="3">
        <v>752</v>
      </c>
    </row>
    <row r="762" spans="1:35" ht="24" customHeight="1" x14ac:dyDescent="0.3">
      <c r="A762" s="40" t="s">
        <v>1692</v>
      </c>
      <c r="B762" s="26">
        <v>2.8</v>
      </c>
      <c r="C762" s="26">
        <v>0.5</v>
      </c>
      <c r="D762" s="26">
        <v>2</v>
      </c>
      <c r="E762" s="41"/>
      <c r="F762" s="28"/>
      <c r="G762" s="28"/>
      <c r="H762" s="29"/>
      <c r="I762" s="27"/>
      <c r="J762" s="28"/>
      <c r="K762" s="28"/>
      <c r="L762" s="29"/>
      <c r="M762" s="27">
        <v>2</v>
      </c>
      <c r="N762" s="28"/>
      <c r="O762" s="28"/>
      <c r="P762" s="29"/>
      <c r="Q762" s="27"/>
      <c r="R762" s="28"/>
      <c r="S762" s="29"/>
      <c r="T762" s="26">
        <v>2.5</v>
      </c>
      <c r="U762" s="30">
        <f t="shared" si="104"/>
        <v>4.5</v>
      </c>
      <c r="V762" s="30">
        <f t="shared" si="105"/>
        <v>1.3499999999999999</v>
      </c>
      <c r="W762" s="30">
        <f t="shared" si="106"/>
        <v>0.52500000000000002</v>
      </c>
      <c r="X762" s="30">
        <f t="shared" si="110"/>
        <v>1.875</v>
      </c>
      <c r="Y762" s="31">
        <v>2</v>
      </c>
      <c r="Z762" s="32"/>
      <c r="AA762" s="33"/>
      <c r="AB762" s="26">
        <v>2</v>
      </c>
      <c r="AC762" s="34">
        <v>30</v>
      </c>
      <c r="AD762" s="35">
        <f t="shared" si="107"/>
        <v>0.6</v>
      </c>
      <c r="AE762" s="35">
        <f t="shared" si="108"/>
        <v>0.23333333333333331</v>
      </c>
      <c r="AF762" s="36">
        <f t="shared" si="111"/>
        <v>0.83333333333333326</v>
      </c>
      <c r="AG762" s="42">
        <v>1.1000000000000001</v>
      </c>
      <c r="AH762" s="38">
        <f t="shared" si="109"/>
        <v>9.1083333333333325</v>
      </c>
      <c r="AI762" s="3">
        <v>753</v>
      </c>
    </row>
    <row r="763" spans="1:35" ht="24" customHeight="1" x14ac:dyDescent="0.3">
      <c r="A763" s="40" t="s">
        <v>1693</v>
      </c>
      <c r="B763" s="26"/>
      <c r="C763" s="26"/>
      <c r="D763" s="26"/>
      <c r="E763" s="41"/>
      <c r="F763" s="28"/>
      <c r="G763" s="28"/>
      <c r="H763" s="29"/>
      <c r="I763" s="27"/>
      <c r="J763" s="28"/>
      <c r="K763" s="28"/>
      <c r="L763" s="29">
        <v>5</v>
      </c>
      <c r="M763" s="27"/>
      <c r="N763" s="28"/>
      <c r="O763" s="28"/>
      <c r="P763" s="29"/>
      <c r="Q763" s="27"/>
      <c r="R763" s="28"/>
      <c r="S763" s="29"/>
      <c r="T763" s="26"/>
      <c r="U763" s="30">
        <f t="shared" si="104"/>
        <v>5</v>
      </c>
      <c r="V763" s="30">
        <f t="shared" si="105"/>
        <v>1.5</v>
      </c>
      <c r="W763" s="30">
        <f t="shared" si="106"/>
        <v>0</v>
      </c>
      <c r="X763" s="30">
        <f t="shared" si="110"/>
        <v>1.5</v>
      </c>
      <c r="Y763" s="31"/>
      <c r="Z763" s="32"/>
      <c r="AA763" s="33"/>
      <c r="AB763" s="26">
        <v>0</v>
      </c>
      <c r="AC763" s="34">
        <v>30</v>
      </c>
      <c r="AD763" s="35">
        <f t="shared" si="107"/>
        <v>0</v>
      </c>
      <c r="AE763" s="35">
        <f t="shared" si="108"/>
        <v>0</v>
      </c>
      <c r="AF763" s="36">
        <f t="shared" si="111"/>
        <v>0</v>
      </c>
      <c r="AG763" s="42"/>
      <c r="AH763" s="38">
        <f t="shared" si="109"/>
        <v>1.5</v>
      </c>
      <c r="AI763" s="39">
        <v>754</v>
      </c>
    </row>
    <row r="764" spans="1:35" ht="24" customHeight="1" x14ac:dyDescent="0.3">
      <c r="A764" s="40" t="s">
        <v>1694</v>
      </c>
      <c r="B764" s="26">
        <v>3.75</v>
      </c>
      <c r="C764" s="26">
        <v>3</v>
      </c>
      <c r="D764" s="26">
        <v>1.25</v>
      </c>
      <c r="E764" s="41"/>
      <c r="F764" s="28"/>
      <c r="G764" s="28"/>
      <c r="H764" s="29"/>
      <c r="I764" s="27"/>
      <c r="J764" s="28"/>
      <c r="K764" s="28"/>
      <c r="L764" s="29"/>
      <c r="M764" s="27"/>
      <c r="N764" s="28"/>
      <c r="O764" s="28"/>
      <c r="P764" s="29"/>
      <c r="Q764" s="27"/>
      <c r="R764" s="28"/>
      <c r="S764" s="29"/>
      <c r="T764" s="26">
        <v>3</v>
      </c>
      <c r="U764" s="30">
        <f t="shared" si="104"/>
        <v>3</v>
      </c>
      <c r="V764" s="30">
        <f t="shared" si="105"/>
        <v>0.89999999999999991</v>
      </c>
      <c r="W764" s="30">
        <f t="shared" si="106"/>
        <v>2.0999999999999996</v>
      </c>
      <c r="X764" s="30">
        <f t="shared" si="110"/>
        <v>2.9999999999999996</v>
      </c>
      <c r="Y764" s="31">
        <v>2</v>
      </c>
      <c r="Z764" s="32"/>
      <c r="AA764" s="33"/>
      <c r="AB764" s="26">
        <v>2</v>
      </c>
      <c r="AC764" s="34">
        <v>30</v>
      </c>
      <c r="AD764" s="35">
        <f t="shared" si="107"/>
        <v>0.6</v>
      </c>
      <c r="AE764" s="35">
        <f t="shared" si="108"/>
        <v>1.3999999999999997</v>
      </c>
      <c r="AF764" s="36">
        <f t="shared" si="111"/>
        <v>1.9999999999999996</v>
      </c>
      <c r="AG764" s="42">
        <v>1.6</v>
      </c>
      <c r="AH764" s="38">
        <f t="shared" si="109"/>
        <v>14.6</v>
      </c>
      <c r="AI764" s="3">
        <v>755</v>
      </c>
    </row>
    <row r="765" spans="1:35" ht="24" customHeight="1" x14ac:dyDescent="0.3">
      <c r="A765" s="40" t="s">
        <v>1695</v>
      </c>
      <c r="B765" s="26">
        <v>2.8</v>
      </c>
      <c r="C765" s="26">
        <v>3</v>
      </c>
      <c r="D765" s="26">
        <v>2</v>
      </c>
      <c r="E765" s="41"/>
      <c r="F765" s="28"/>
      <c r="G765" s="28"/>
      <c r="H765" s="29"/>
      <c r="I765" s="27"/>
      <c r="J765" s="28"/>
      <c r="K765" s="28"/>
      <c r="L765" s="29"/>
      <c r="M765" s="27"/>
      <c r="N765" s="28"/>
      <c r="O765" s="28"/>
      <c r="P765" s="29"/>
      <c r="Q765" s="27"/>
      <c r="R765" s="28"/>
      <c r="S765" s="29"/>
      <c r="T765" s="26"/>
      <c r="U765" s="30">
        <f t="shared" si="104"/>
        <v>0</v>
      </c>
      <c r="V765" s="30">
        <f t="shared" si="105"/>
        <v>0</v>
      </c>
      <c r="W765" s="30">
        <f t="shared" si="106"/>
        <v>0</v>
      </c>
      <c r="X765" s="30">
        <f t="shared" si="110"/>
        <v>0</v>
      </c>
      <c r="Y765" s="31">
        <v>2</v>
      </c>
      <c r="Z765" s="32"/>
      <c r="AA765" s="33"/>
      <c r="AB765" s="26">
        <v>2</v>
      </c>
      <c r="AC765" s="34">
        <v>30</v>
      </c>
      <c r="AD765" s="35">
        <f t="shared" si="107"/>
        <v>0.6</v>
      </c>
      <c r="AE765" s="35">
        <f t="shared" si="108"/>
        <v>1.3999999999999997</v>
      </c>
      <c r="AF765" s="36">
        <f t="shared" si="111"/>
        <v>1.9999999999999996</v>
      </c>
      <c r="AG765" s="42">
        <v>2</v>
      </c>
      <c r="AH765" s="38">
        <f t="shared" si="109"/>
        <v>11.799999999999999</v>
      </c>
      <c r="AI765" s="3">
        <v>756</v>
      </c>
    </row>
    <row r="766" spans="1:35" ht="24" customHeight="1" x14ac:dyDescent="0.3">
      <c r="A766" s="40" t="s">
        <v>1696</v>
      </c>
      <c r="B766" s="26">
        <v>3.45</v>
      </c>
      <c r="C766" s="26">
        <v>1.36</v>
      </c>
      <c r="D766" s="26">
        <v>1.05</v>
      </c>
      <c r="E766" s="41"/>
      <c r="F766" s="28"/>
      <c r="G766" s="28"/>
      <c r="H766" s="29"/>
      <c r="I766" s="27"/>
      <c r="J766" s="28"/>
      <c r="K766" s="28"/>
      <c r="L766" s="29"/>
      <c r="M766" s="27">
        <v>2</v>
      </c>
      <c r="N766" s="28"/>
      <c r="O766" s="28"/>
      <c r="P766" s="29"/>
      <c r="Q766" s="27"/>
      <c r="R766" s="28"/>
      <c r="S766" s="29"/>
      <c r="T766" s="26">
        <v>4</v>
      </c>
      <c r="U766" s="30">
        <f t="shared" si="104"/>
        <v>6</v>
      </c>
      <c r="V766" s="30">
        <f t="shared" si="105"/>
        <v>1.7999999999999998</v>
      </c>
      <c r="W766" s="30">
        <f t="shared" si="106"/>
        <v>1.9039999999999999</v>
      </c>
      <c r="X766" s="30">
        <f t="shared" si="110"/>
        <v>3.7039999999999997</v>
      </c>
      <c r="Y766" s="31">
        <v>2</v>
      </c>
      <c r="Z766" s="32"/>
      <c r="AA766" s="33"/>
      <c r="AB766" s="26">
        <v>2</v>
      </c>
      <c r="AC766" s="34">
        <v>30</v>
      </c>
      <c r="AD766" s="35">
        <f t="shared" si="107"/>
        <v>0.6</v>
      </c>
      <c r="AE766" s="35">
        <f t="shared" si="108"/>
        <v>0.6346666666666666</v>
      </c>
      <c r="AF766" s="36">
        <f t="shared" si="111"/>
        <v>1.2346666666666666</v>
      </c>
      <c r="AG766" s="42">
        <v>1.8</v>
      </c>
      <c r="AH766" s="38">
        <f t="shared" si="109"/>
        <v>12.598666666666666</v>
      </c>
      <c r="AI766" s="39">
        <v>757</v>
      </c>
    </row>
    <row r="767" spans="1:35" ht="24" customHeight="1" x14ac:dyDescent="0.3">
      <c r="A767" s="40" t="s">
        <v>1697</v>
      </c>
      <c r="B767" s="26">
        <v>2.8</v>
      </c>
      <c r="C767" s="26">
        <v>0.2</v>
      </c>
      <c r="D767" s="26">
        <v>1.8</v>
      </c>
      <c r="E767" s="41"/>
      <c r="F767" s="28"/>
      <c r="G767" s="28"/>
      <c r="H767" s="29"/>
      <c r="I767" s="27"/>
      <c r="J767" s="28"/>
      <c r="K767" s="28"/>
      <c r="L767" s="29"/>
      <c r="M767" s="27"/>
      <c r="N767" s="28"/>
      <c r="O767" s="28"/>
      <c r="P767" s="29"/>
      <c r="Q767" s="27"/>
      <c r="R767" s="28"/>
      <c r="S767" s="29"/>
      <c r="T767" s="26">
        <v>1</v>
      </c>
      <c r="U767" s="30">
        <f t="shared" si="104"/>
        <v>1</v>
      </c>
      <c r="V767" s="30">
        <f t="shared" si="105"/>
        <v>0.3</v>
      </c>
      <c r="W767" s="30">
        <f t="shared" si="106"/>
        <v>4.6666666666666662E-2</v>
      </c>
      <c r="X767" s="30">
        <f t="shared" si="110"/>
        <v>0.34666666666666668</v>
      </c>
      <c r="Y767" s="31">
        <v>2</v>
      </c>
      <c r="Z767" s="32"/>
      <c r="AA767" s="33"/>
      <c r="AB767" s="26">
        <v>1.33</v>
      </c>
      <c r="AC767" s="34">
        <v>30</v>
      </c>
      <c r="AD767" s="35">
        <f t="shared" si="107"/>
        <v>0.39900000000000002</v>
      </c>
      <c r="AE767" s="35">
        <f t="shared" si="108"/>
        <v>6.2066666666666666E-2</v>
      </c>
      <c r="AF767" s="36">
        <f t="shared" si="111"/>
        <v>0.46106666666666668</v>
      </c>
      <c r="AG767" s="42"/>
      <c r="AH767" s="38">
        <f t="shared" si="109"/>
        <v>5.607733333333333</v>
      </c>
      <c r="AI767" s="3">
        <v>758</v>
      </c>
    </row>
    <row r="768" spans="1:35" ht="24" customHeight="1" x14ac:dyDescent="0.3">
      <c r="A768" s="40" t="s">
        <v>1698</v>
      </c>
      <c r="B768" s="26">
        <v>3.6</v>
      </c>
      <c r="C768" s="26">
        <v>0.83</v>
      </c>
      <c r="D768" s="26">
        <v>1.25</v>
      </c>
      <c r="E768" s="41"/>
      <c r="F768" s="28"/>
      <c r="G768" s="28"/>
      <c r="H768" s="29"/>
      <c r="I768" s="27"/>
      <c r="J768" s="28"/>
      <c r="K768" s="28"/>
      <c r="L768" s="29"/>
      <c r="M768" s="27"/>
      <c r="N768" s="28"/>
      <c r="O768" s="28"/>
      <c r="P768" s="29"/>
      <c r="Q768" s="27"/>
      <c r="R768" s="28"/>
      <c r="S768" s="29"/>
      <c r="T768" s="26"/>
      <c r="U768" s="30">
        <f t="shared" si="104"/>
        <v>0</v>
      </c>
      <c r="V768" s="30">
        <f t="shared" si="105"/>
        <v>0</v>
      </c>
      <c r="W768" s="30">
        <f t="shared" si="106"/>
        <v>0</v>
      </c>
      <c r="X768" s="30">
        <f t="shared" si="110"/>
        <v>0</v>
      </c>
      <c r="Y768" s="31"/>
      <c r="Z768" s="32"/>
      <c r="AA768" s="33"/>
      <c r="AB768" s="26">
        <v>0</v>
      </c>
      <c r="AC768" s="34">
        <v>30</v>
      </c>
      <c r="AD768" s="35">
        <f t="shared" si="107"/>
        <v>0</v>
      </c>
      <c r="AE768" s="35">
        <f t="shared" si="108"/>
        <v>0</v>
      </c>
      <c r="AF768" s="36">
        <f t="shared" si="111"/>
        <v>0</v>
      </c>
      <c r="AG768" s="42">
        <v>0.75</v>
      </c>
      <c r="AH768" s="38">
        <f t="shared" si="109"/>
        <v>6.43</v>
      </c>
      <c r="AI768" s="3">
        <v>759</v>
      </c>
    </row>
    <row r="769" spans="1:35" ht="24" customHeight="1" x14ac:dyDescent="0.3">
      <c r="A769" s="40" t="s">
        <v>1699</v>
      </c>
      <c r="B769" s="26">
        <v>2.2000000000000002</v>
      </c>
      <c r="C769" s="26">
        <v>0.5</v>
      </c>
      <c r="D769" s="26"/>
      <c r="E769" s="41"/>
      <c r="F769" s="28"/>
      <c r="G769" s="28"/>
      <c r="H769" s="29"/>
      <c r="I769" s="27"/>
      <c r="J769" s="28"/>
      <c r="K769" s="28"/>
      <c r="L769" s="29"/>
      <c r="M769" s="27"/>
      <c r="N769" s="28"/>
      <c r="O769" s="28"/>
      <c r="P769" s="29"/>
      <c r="Q769" s="27"/>
      <c r="R769" s="28"/>
      <c r="S769" s="29"/>
      <c r="T769" s="26">
        <v>0.67</v>
      </c>
      <c r="U769" s="30">
        <f t="shared" si="104"/>
        <v>0.67</v>
      </c>
      <c r="V769" s="30">
        <f t="shared" si="105"/>
        <v>0.20100000000000001</v>
      </c>
      <c r="W769" s="30">
        <f t="shared" si="106"/>
        <v>7.8166666666666662E-2</v>
      </c>
      <c r="X769" s="30">
        <f t="shared" si="110"/>
        <v>0.27916666666666667</v>
      </c>
      <c r="Y769" s="31">
        <v>2</v>
      </c>
      <c r="Z769" s="32"/>
      <c r="AA769" s="33"/>
      <c r="AB769" s="26">
        <v>2</v>
      </c>
      <c r="AC769" s="34">
        <v>30</v>
      </c>
      <c r="AD769" s="35">
        <f t="shared" si="107"/>
        <v>0.6</v>
      </c>
      <c r="AE769" s="35">
        <f t="shared" si="108"/>
        <v>0.23333333333333331</v>
      </c>
      <c r="AF769" s="36">
        <f t="shared" si="111"/>
        <v>0.83333333333333326</v>
      </c>
      <c r="AG769" s="42"/>
      <c r="AH769" s="38">
        <f t="shared" si="109"/>
        <v>3.8125</v>
      </c>
      <c r="AI769" s="39">
        <v>760</v>
      </c>
    </row>
    <row r="770" spans="1:35" ht="24" customHeight="1" x14ac:dyDescent="0.3">
      <c r="A770" s="40" t="s">
        <v>1700</v>
      </c>
      <c r="B770" s="26">
        <v>3.1</v>
      </c>
      <c r="C770" s="26">
        <v>1.81</v>
      </c>
      <c r="D770" s="26">
        <v>1.5</v>
      </c>
      <c r="E770" s="41"/>
      <c r="F770" s="28"/>
      <c r="G770" s="28"/>
      <c r="H770" s="29"/>
      <c r="I770" s="27"/>
      <c r="J770" s="28"/>
      <c r="K770" s="28"/>
      <c r="L770" s="29"/>
      <c r="M770" s="27"/>
      <c r="N770" s="28"/>
      <c r="O770" s="28"/>
      <c r="P770" s="29"/>
      <c r="Q770" s="27"/>
      <c r="R770" s="28"/>
      <c r="S770" s="29"/>
      <c r="T770" s="26"/>
      <c r="U770" s="30">
        <f t="shared" si="104"/>
        <v>0</v>
      </c>
      <c r="V770" s="30">
        <f t="shared" si="105"/>
        <v>0</v>
      </c>
      <c r="W770" s="30">
        <f t="shared" si="106"/>
        <v>0</v>
      </c>
      <c r="X770" s="30">
        <f t="shared" si="110"/>
        <v>0</v>
      </c>
      <c r="Y770" s="31">
        <v>2</v>
      </c>
      <c r="Z770" s="32"/>
      <c r="AA770" s="33"/>
      <c r="AB770" s="26">
        <v>2</v>
      </c>
      <c r="AC770" s="34">
        <v>30</v>
      </c>
      <c r="AD770" s="35">
        <f t="shared" si="107"/>
        <v>0.6</v>
      </c>
      <c r="AE770" s="35">
        <f t="shared" si="108"/>
        <v>0.84466666666666657</v>
      </c>
      <c r="AF770" s="36">
        <f t="shared" si="111"/>
        <v>1.4446666666666665</v>
      </c>
      <c r="AG770" s="42">
        <v>1.35</v>
      </c>
      <c r="AH770" s="38">
        <f t="shared" si="109"/>
        <v>9.2046666666666663</v>
      </c>
      <c r="AI770" s="3">
        <v>761</v>
      </c>
    </row>
    <row r="771" spans="1:35" ht="24" customHeight="1" x14ac:dyDescent="0.3">
      <c r="A771" s="40" t="s">
        <v>1701</v>
      </c>
      <c r="B771" s="26">
        <v>3.7</v>
      </c>
      <c r="C771" s="26">
        <v>0.7</v>
      </c>
      <c r="D771" s="26">
        <v>1.5</v>
      </c>
      <c r="E771" s="41"/>
      <c r="F771" s="28"/>
      <c r="G771" s="28"/>
      <c r="H771" s="29"/>
      <c r="I771" s="27"/>
      <c r="J771" s="28"/>
      <c r="K771" s="28"/>
      <c r="L771" s="29">
        <v>5</v>
      </c>
      <c r="M771" s="27"/>
      <c r="N771" s="28"/>
      <c r="O771" s="28"/>
      <c r="P771" s="29"/>
      <c r="Q771" s="27"/>
      <c r="R771" s="28"/>
      <c r="S771" s="29"/>
      <c r="T771" s="26">
        <v>0</v>
      </c>
      <c r="U771" s="30">
        <f t="shared" si="104"/>
        <v>5</v>
      </c>
      <c r="V771" s="30">
        <f t="shared" si="105"/>
        <v>1.5</v>
      </c>
      <c r="W771" s="30">
        <f t="shared" si="106"/>
        <v>0.81666666666666654</v>
      </c>
      <c r="X771" s="30">
        <f t="shared" si="110"/>
        <v>2.3166666666666664</v>
      </c>
      <c r="Y771" s="31">
        <v>2</v>
      </c>
      <c r="Z771" s="32"/>
      <c r="AA771" s="33"/>
      <c r="AB771" s="26">
        <v>2</v>
      </c>
      <c r="AC771" s="34">
        <v>30</v>
      </c>
      <c r="AD771" s="35">
        <f t="shared" si="107"/>
        <v>0.6</v>
      </c>
      <c r="AE771" s="35">
        <f t="shared" si="108"/>
        <v>0.32666666666666661</v>
      </c>
      <c r="AF771" s="36">
        <f t="shared" si="111"/>
        <v>0.92666666666666653</v>
      </c>
      <c r="AG771" s="42">
        <v>1.5</v>
      </c>
      <c r="AH771" s="38">
        <f t="shared" si="109"/>
        <v>10.643333333333333</v>
      </c>
      <c r="AI771" s="3">
        <v>762</v>
      </c>
    </row>
    <row r="772" spans="1:35" ht="24" customHeight="1" x14ac:dyDescent="0.3">
      <c r="A772" s="40" t="s">
        <v>1702</v>
      </c>
      <c r="B772" s="26">
        <v>3.1</v>
      </c>
      <c r="C772" s="26">
        <v>0.7</v>
      </c>
      <c r="D772" s="26">
        <v>0.65</v>
      </c>
      <c r="E772" s="41"/>
      <c r="F772" s="28"/>
      <c r="G772" s="28"/>
      <c r="H772" s="29"/>
      <c r="I772" s="27"/>
      <c r="J772" s="28"/>
      <c r="K772" s="28"/>
      <c r="L772" s="29"/>
      <c r="M772" s="27"/>
      <c r="N772" s="28"/>
      <c r="O772" s="28"/>
      <c r="P772" s="29"/>
      <c r="Q772" s="27"/>
      <c r="R772" s="28"/>
      <c r="S772" s="29"/>
      <c r="T772" s="26"/>
      <c r="U772" s="30">
        <f t="shared" si="104"/>
        <v>0</v>
      </c>
      <c r="V772" s="30">
        <f t="shared" si="105"/>
        <v>0</v>
      </c>
      <c r="W772" s="30">
        <f t="shared" si="106"/>
        <v>0</v>
      </c>
      <c r="X772" s="30">
        <f t="shared" si="110"/>
        <v>0</v>
      </c>
      <c r="Y772" s="31">
        <v>2</v>
      </c>
      <c r="Z772" s="32"/>
      <c r="AA772" s="33"/>
      <c r="AB772" s="26">
        <v>2</v>
      </c>
      <c r="AC772" s="34">
        <v>30</v>
      </c>
      <c r="AD772" s="35">
        <f t="shared" si="107"/>
        <v>0.6</v>
      </c>
      <c r="AE772" s="35">
        <f t="shared" si="108"/>
        <v>0.32666666666666661</v>
      </c>
      <c r="AF772" s="36">
        <f t="shared" si="111"/>
        <v>0.92666666666666653</v>
      </c>
      <c r="AG772" s="42">
        <v>1.35</v>
      </c>
      <c r="AH772" s="38">
        <f t="shared" si="109"/>
        <v>6.7266666666666666</v>
      </c>
      <c r="AI772" s="39">
        <v>763</v>
      </c>
    </row>
    <row r="773" spans="1:35" ht="24" customHeight="1" x14ac:dyDescent="0.3">
      <c r="A773" s="40" t="s">
        <v>1703</v>
      </c>
      <c r="B773" s="26">
        <v>3.15</v>
      </c>
      <c r="C773" s="26">
        <v>2.5</v>
      </c>
      <c r="D773" s="26">
        <v>2</v>
      </c>
      <c r="E773" s="41"/>
      <c r="F773" s="28"/>
      <c r="G773" s="28"/>
      <c r="H773" s="29"/>
      <c r="I773" s="27"/>
      <c r="J773" s="28"/>
      <c r="K773" s="28"/>
      <c r="L773" s="29"/>
      <c r="M773" s="27"/>
      <c r="N773" s="28"/>
      <c r="O773" s="28"/>
      <c r="P773" s="29"/>
      <c r="Q773" s="27"/>
      <c r="R773" s="28"/>
      <c r="S773" s="29"/>
      <c r="T773" s="26"/>
      <c r="U773" s="30">
        <f t="shared" si="104"/>
        <v>0</v>
      </c>
      <c r="V773" s="30">
        <f t="shared" si="105"/>
        <v>0</v>
      </c>
      <c r="W773" s="30">
        <f t="shared" si="106"/>
        <v>0</v>
      </c>
      <c r="X773" s="30">
        <f t="shared" si="110"/>
        <v>0</v>
      </c>
      <c r="Y773" s="31"/>
      <c r="Z773" s="32"/>
      <c r="AA773" s="33"/>
      <c r="AB773" s="26">
        <v>0</v>
      </c>
      <c r="AC773" s="34">
        <v>30</v>
      </c>
      <c r="AD773" s="35">
        <f t="shared" si="107"/>
        <v>0</v>
      </c>
      <c r="AE773" s="35">
        <f t="shared" si="108"/>
        <v>0</v>
      </c>
      <c r="AF773" s="36">
        <f t="shared" si="111"/>
        <v>0</v>
      </c>
      <c r="AG773" s="42">
        <v>1.05</v>
      </c>
      <c r="AH773" s="38">
        <f t="shared" si="109"/>
        <v>8.7000000000000011</v>
      </c>
      <c r="AI773" s="3">
        <v>764</v>
      </c>
    </row>
    <row r="774" spans="1:35" ht="24" customHeight="1" x14ac:dyDescent="0.3">
      <c r="A774" s="40" t="s">
        <v>1704</v>
      </c>
      <c r="B774" s="26">
        <v>2.9</v>
      </c>
      <c r="C774" s="26">
        <v>2.35</v>
      </c>
      <c r="D774" s="26">
        <v>2</v>
      </c>
      <c r="E774" s="41"/>
      <c r="F774" s="28"/>
      <c r="G774" s="28"/>
      <c r="H774" s="29"/>
      <c r="I774" s="27"/>
      <c r="J774" s="28"/>
      <c r="K774" s="28"/>
      <c r="L774" s="29"/>
      <c r="M774" s="27"/>
      <c r="N774" s="28"/>
      <c r="O774" s="28"/>
      <c r="P774" s="29"/>
      <c r="Q774" s="27"/>
      <c r="R774" s="28"/>
      <c r="S774" s="29"/>
      <c r="T774" s="26"/>
      <c r="U774" s="30">
        <f t="shared" si="104"/>
        <v>0</v>
      </c>
      <c r="V774" s="30">
        <f t="shared" si="105"/>
        <v>0</v>
      </c>
      <c r="W774" s="30">
        <f t="shared" si="106"/>
        <v>0</v>
      </c>
      <c r="X774" s="30">
        <v>1</v>
      </c>
      <c r="Y774" s="31">
        <v>2</v>
      </c>
      <c r="Z774" s="32"/>
      <c r="AA774" s="33"/>
      <c r="AB774" s="26">
        <v>2</v>
      </c>
      <c r="AC774" s="34">
        <v>30</v>
      </c>
      <c r="AD774" s="35">
        <f t="shared" si="107"/>
        <v>0.6</v>
      </c>
      <c r="AE774" s="35">
        <f t="shared" si="108"/>
        <v>1.0966666666666667</v>
      </c>
      <c r="AF774" s="36">
        <f t="shared" si="111"/>
        <v>1.6966666666666668</v>
      </c>
      <c r="AG774" s="42">
        <v>0.4</v>
      </c>
      <c r="AH774" s="38">
        <f t="shared" si="109"/>
        <v>10.346666666666668</v>
      </c>
      <c r="AI774" s="3">
        <v>765</v>
      </c>
    </row>
    <row r="775" spans="1:35" ht="24" customHeight="1" x14ac:dyDescent="0.3">
      <c r="A775" s="40" t="s">
        <v>1705</v>
      </c>
      <c r="B775" s="26"/>
      <c r="C775" s="26"/>
      <c r="D775" s="26"/>
      <c r="E775" s="41"/>
      <c r="F775" s="28"/>
      <c r="G775" s="28"/>
      <c r="H775" s="29"/>
      <c r="I775" s="27"/>
      <c r="J775" s="28"/>
      <c r="K775" s="28"/>
      <c r="L775" s="29"/>
      <c r="M775" s="27"/>
      <c r="N775" s="28"/>
      <c r="O775" s="28"/>
      <c r="P775" s="29"/>
      <c r="Q775" s="27"/>
      <c r="R775" s="28"/>
      <c r="S775" s="29"/>
      <c r="T775" s="26"/>
      <c r="U775" s="30">
        <f t="shared" si="104"/>
        <v>0</v>
      </c>
      <c r="V775" s="30">
        <f t="shared" si="105"/>
        <v>0</v>
      </c>
      <c r="W775" s="30">
        <f t="shared" si="106"/>
        <v>0</v>
      </c>
      <c r="X775" s="30">
        <f t="shared" ref="X775:X823" si="112">V775+W775</f>
        <v>0</v>
      </c>
      <c r="Y775" s="31">
        <v>2</v>
      </c>
      <c r="Z775" s="32"/>
      <c r="AA775" s="33"/>
      <c r="AB775" s="26">
        <v>2</v>
      </c>
      <c r="AC775" s="34">
        <v>30</v>
      </c>
      <c r="AD775" s="35">
        <f t="shared" si="107"/>
        <v>0.6</v>
      </c>
      <c r="AE775" s="35">
        <f t="shared" si="108"/>
        <v>0</v>
      </c>
      <c r="AF775" s="36">
        <f t="shared" si="111"/>
        <v>0.6</v>
      </c>
      <c r="AG775" s="42"/>
      <c r="AH775" s="38">
        <f t="shared" si="109"/>
        <v>0.6</v>
      </c>
      <c r="AI775" s="39">
        <v>766</v>
      </c>
    </row>
    <row r="776" spans="1:35" ht="24" customHeight="1" x14ac:dyDescent="0.3">
      <c r="A776" s="40" t="s">
        <v>1706</v>
      </c>
      <c r="B776" s="26">
        <v>1</v>
      </c>
      <c r="C776" s="26">
        <v>0</v>
      </c>
      <c r="D776" s="26"/>
      <c r="E776" s="41"/>
      <c r="F776" s="28"/>
      <c r="G776" s="28"/>
      <c r="H776" s="29"/>
      <c r="I776" s="27"/>
      <c r="J776" s="28"/>
      <c r="K776" s="28"/>
      <c r="L776" s="29"/>
      <c r="M776" s="27"/>
      <c r="N776" s="28"/>
      <c r="O776" s="28"/>
      <c r="P776" s="29"/>
      <c r="Q776" s="27"/>
      <c r="R776" s="28"/>
      <c r="S776" s="29"/>
      <c r="T776" s="26"/>
      <c r="U776" s="30">
        <f t="shared" si="104"/>
        <v>0</v>
      </c>
      <c r="V776" s="30">
        <f t="shared" si="105"/>
        <v>0</v>
      </c>
      <c r="W776" s="30">
        <f t="shared" si="106"/>
        <v>0</v>
      </c>
      <c r="X776" s="30">
        <f t="shared" si="112"/>
        <v>0</v>
      </c>
      <c r="Y776" s="31">
        <v>2</v>
      </c>
      <c r="Z776" s="32"/>
      <c r="AA776" s="33"/>
      <c r="AB776" s="26">
        <v>2</v>
      </c>
      <c r="AC776" s="34">
        <v>30</v>
      </c>
      <c r="AD776" s="35">
        <f t="shared" si="107"/>
        <v>0.6</v>
      </c>
      <c r="AE776" s="35">
        <f t="shared" si="108"/>
        <v>0</v>
      </c>
      <c r="AF776" s="36">
        <f t="shared" si="111"/>
        <v>0.6</v>
      </c>
      <c r="AG776" s="42">
        <v>1.1499999999999999</v>
      </c>
      <c r="AH776" s="38">
        <f t="shared" si="109"/>
        <v>2.75</v>
      </c>
      <c r="AI776" s="3">
        <v>767</v>
      </c>
    </row>
    <row r="777" spans="1:35" ht="24" customHeight="1" x14ac:dyDescent="0.3">
      <c r="A777" s="40" t="s">
        <v>1707</v>
      </c>
      <c r="B777" s="26"/>
      <c r="C777" s="26"/>
      <c r="D777" s="26"/>
      <c r="E777" s="41"/>
      <c r="F777" s="28"/>
      <c r="G777" s="28"/>
      <c r="H777" s="29"/>
      <c r="I777" s="27"/>
      <c r="J777" s="28"/>
      <c r="K777" s="28"/>
      <c r="L777" s="29"/>
      <c r="M777" s="27"/>
      <c r="N777" s="28"/>
      <c r="O777" s="28"/>
      <c r="P777" s="29"/>
      <c r="Q777" s="27"/>
      <c r="R777" s="28"/>
      <c r="S777" s="29"/>
      <c r="T777" s="26"/>
      <c r="U777" s="30">
        <f t="shared" si="104"/>
        <v>0</v>
      </c>
      <c r="V777" s="30">
        <f t="shared" si="105"/>
        <v>0</v>
      </c>
      <c r="W777" s="30">
        <f t="shared" si="106"/>
        <v>0</v>
      </c>
      <c r="X777" s="30">
        <f t="shared" si="112"/>
        <v>0</v>
      </c>
      <c r="Y777" s="31">
        <v>2</v>
      </c>
      <c r="Z777" s="32"/>
      <c r="AA777" s="33"/>
      <c r="AB777" s="26">
        <v>2</v>
      </c>
      <c r="AC777" s="34">
        <v>30</v>
      </c>
      <c r="AD777" s="35">
        <f t="shared" si="107"/>
        <v>0.6</v>
      </c>
      <c r="AE777" s="35">
        <f t="shared" si="108"/>
        <v>0</v>
      </c>
      <c r="AF777" s="36">
        <f t="shared" si="111"/>
        <v>0.6</v>
      </c>
      <c r="AG777" s="42"/>
      <c r="AH777" s="38">
        <f t="shared" si="109"/>
        <v>0.6</v>
      </c>
      <c r="AI777" s="3">
        <v>768</v>
      </c>
    </row>
    <row r="778" spans="1:35" ht="24" customHeight="1" x14ac:dyDescent="0.3">
      <c r="A778" s="40" t="s">
        <v>1708</v>
      </c>
      <c r="B778" s="26">
        <v>3.35</v>
      </c>
      <c r="C778" s="26">
        <v>0.2</v>
      </c>
      <c r="D778" s="26">
        <v>2</v>
      </c>
      <c r="E778" s="41"/>
      <c r="F778" s="28"/>
      <c r="G778" s="28"/>
      <c r="H778" s="29"/>
      <c r="I778" s="27"/>
      <c r="J778" s="28"/>
      <c r="K778" s="28"/>
      <c r="L778" s="29"/>
      <c r="M778" s="27"/>
      <c r="N778" s="28"/>
      <c r="O778" s="28"/>
      <c r="P778" s="29"/>
      <c r="Q778" s="27"/>
      <c r="R778" s="28"/>
      <c r="S778" s="29"/>
      <c r="T778" s="26">
        <v>4</v>
      </c>
      <c r="U778" s="30">
        <f t="shared" ref="U778:U823" si="113">SUM(E778:T778)</f>
        <v>4</v>
      </c>
      <c r="V778" s="30">
        <f t="shared" ref="V778:V823" si="114">(U778*0.3)</f>
        <v>1.2</v>
      </c>
      <c r="W778" s="30">
        <f t="shared" ref="W778:W823" si="115">(U778*0.7*C778)/3</f>
        <v>0.18666666666666665</v>
      </c>
      <c r="X778" s="30">
        <f t="shared" si="112"/>
        <v>1.3866666666666667</v>
      </c>
      <c r="Y778" s="31">
        <v>2</v>
      </c>
      <c r="Z778" s="32"/>
      <c r="AA778" s="33"/>
      <c r="AB778" s="26">
        <v>2</v>
      </c>
      <c r="AC778" s="34">
        <v>30</v>
      </c>
      <c r="AD778" s="35">
        <f t="shared" ref="AD778:AD823" si="116">IF(AC778="","0,00",IF(AND(AC778=30,AB778=""),SUM(Y778:AA778)*0.3,IF(AND(AC778=30,AB778&gt;=0),AB778*0.3,"Preencher com 30 ou vazio")))</f>
        <v>0.6</v>
      </c>
      <c r="AE778" s="35">
        <f t="shared" ref="AE778:AE823" si="117">IF(AND(AB778&gt;0),(AB778*0.7*C778)/3,IF(AND(AB778=0),(((SUM(Y778:AA778)*0.7))*C778)/3,"Erro"))</f>
        <v>9.3333333333333324E-2</v>
      </c>
      <c r="AF778" s="36">
        <v>2</v>
      </c>
      <c r="AG778" s="42">
        <v>1.8</v>
      </c>
      <c r="AH778" s="38">
        <f t="shared" ref="AH778:AH823" si="118">IFERROR(B778+C778+D778+X778+AF778+AG778,"-")</f>
        <v>10.736666666666668</v>
      </c>
      <c r="AI778" s="39">
        <v>769</v>
      </c>
    </row>
    <row r="779" spans="1:35" ht="24" customHeight="1" x14ac:dyDescent="0.3">
      <c r="A779" s="40" t="s">
        <v>1709</v>
      </c>
      <c r="B779" s="26">
        <v>3.05</v>
      </c>
      <c r="C779" s="26">
        <v>0</v>
      </c>
      <c r="D779" s="26"/>
      <c r="E779" s="41"/>
      <c r="F779" s="28"/>
      <c r="G779" s="28"/>
      <c r="H779" s="29"/>
      <c r="I779" s="27"/>
      <c r="J779" s="28"/>
      <c r="K779" s="28"/>
      <c r="L779" s="29"/>
      <c r="M779" s="27"/>
      <c r="N779" s="28"/>
      <c r="O779" s="28"/>
      <c r="P779" s="29"/>
      <c r="Q779" s="27"/>
      <c r="R779" s="28"/>
      <c r="S779" s="29"/>
      <c r="T779" s="26"/>
      <c r="U779" s="30">
        <f t="shared" si="113"/>
        <v>0</v>
      </c>
      <c r="V779" s="30">
        <f t="shared" si="114"/>
        <v>0</v>
      </c>
      <c r="W779" s="30">
        <f t="shared" si="115"/>
        <v>0</v>
      </c>
      <c r="X779" s="30">
        <f t="shared" si="112"/>
        <v>0</v>
      </c>
      <c r="Y779" s="31">
        <v>2</v>
      </c>
      <c r="Z779" s="32"/>
      <c r="AA779" s="33"/>
      <c r="AB779" s="26">
        <v>2</v>
      </c>
      <c r="AC779" s="34">
        <v>30</v>
      </c>
      <c r="AD779" s="35">
        <f t="shared" si="116"/>
        <v>0.6</v>
      </c>
      <c r="AE779" s="35">
        <f t="shared" si="117"/>
        <v>0</v>
      </c>
      <c r="AF779" s="36">
        <f t="shared" ref="AF779:AF787" si="119">IFERROR(AD779+AE779,"-")</f>
        <v>0.6</v>
      </c>
      <c r="AG779" s="42"/>
      <c r="AH779" s="38">
        <f t="shared" si="118"/>
        <v>3.65</v>
      </c>
      <c r="AI779" s="3">
        <v>770</v>
      </c>
    </row>
    <row r="780" spans="1:35" ht="24" customHeight="1" x14ac:dyDescent="0.3">
      <c r="A780" s="40" t="s">
        <v>1710</v>
      </c>
      <c r="B780" s="26">
        <v>2.85</v>
      </c>
      <c r="C780" s="26">
        <v>1.96</v>
      </c>
      <c r="D780" s="26">
        <v>2</v>
      </c>
      <c r="E780" s="41">
        <v>5</v>
      </c>
      <c r="F780" s="28"/>
      <c r="G780" s="28"/>
      <c r="H780" s="29"/>
      <c r="I780" s="27"/>
      <c r="J780" s="28"/>
      <c r="K780" s="28"/>
      <c r="L780" s="29"/>
      <c r="M780" s="27"/>
      <c r="N780" s="28"/>
      <c r="O780" s="28">
        <v>6</v>
      </c>
      <c r="P780" s="29"/>
      <c r="Q780" s="27"/>
      <c r="R780" s="28"/>
      <c r="S780" s="29"/>
      <c r="T780" s="26">
        <v>2</v>
      </c>
      <c r="U780" s="30">
        <f t="shared" si="113"/>
        <v>13</v>
      </c>
      <c r="V780" s="30">
        <f t="shared" si="114"/>
        <v>3.9</v>
      </c>
      <c r="W780" s="30">
        <f t="shared" si="115"/>
        <v>5.9453333333333331</v>
      </c>
      <c r="X780" s="30">
        <f t="shared" si="112"/>
        <v>9.8453333333333326</v>
      </c>
      <c r="Y780" s="31"/>
      <c r="Z780" s="32">
        <v>3</v>
      </c>
      <c r="AA780" s="33"/>
      <c r="AB780" s="26">
        <v>3</v>
      </c>
      <c r="AC780" s="34">
        <v>30</v>
      </c>
      <c r="AD780" s="35">
        <f t="shared" si="116"/>
        <v>0.89999999999999991</v>
      </c>
      <c r="AE780" s="35">
        <f t="shared" si="117"/>
        <v>1.3719999999999999</v>
      </c>
      <c r="AF780" s="36">
        <f t="shared" si="119"/>
        <v>2.2719999999999998</v>
      </c>
      <c r="AG780" s="42">
        <v>1.22</v>
      </c>
      <c r="AH780" s="38">
        <f t="shared" si="118"/>
        <v>20.147333333333329</v>
      </c>
      <c r="AI780" s="3">
        <v>771</v>
      </c>
    </row>
    <row r="781" spans="1:35" ht="24" customHeight="1" x14ac:dyDescent="0.3">
      <c r="A781" s="40" t="s">
        <v>1711</v>
      </c>
      <c r="B781" s="26">
        <v>3.55</v>
      </c>
      <c r="C781" s="26">
        <v>1.1599999999999999</v>
      </c>
      <c r="D781" s="26">
        <v>2</v>
      </c>
      <c r="E781" s="41"/>
      <c r="F781" s="28"/>
      <c r="G781" s="28"/>
      <c r="H781" s="29"/>
      <c r="I781" s="27"/>
      <c r="J781" s="28"/>
      <c r="K781" s="28"/>
      <c r="L781" s="29"/>
      <c r="M781" s="27"/>
      <c r="N781" s="28"/>
      <c r="O781" s="28"/>
      <c r="P781" s="29"/>
      <c r="Q781" s="27"/>
      <c r="R781" s="28"/>
      <c r="S781" s="29"/>
      <c r="T781" s="26">
        <v>2</v>
      </c>
      <c r="U781" s="30">
        <f t="shared" si="113"/>
        <v>2</v>
      </c>
      <c r="V781" s="30">
        <f t="shared" si="114"/>
        <v>0.6</v>
      </c>
      <c r="W781" s="30">
        <f t="shared" si="115"/>
        <v>0.54133333333333333</v>
      </c>
      <c r="X781" s="30">
        <f t="shared" si="112"/>
        <v>1.1413333333333333</v>
      </c>
      <c r="Y781" s="31">
        <v>2</v>
      </c>
      <c r="Z781" s="32"/>
      <c r="AA781" s="33"/>
      <c r="AB781" s="26">
        <v>2</v>
      </c>
      <c r="AC781" s="34">
        <v>30</v>
      </c>
      <c r="AD781" s="35">
        <f t="shared" si="116"/>
        <v>0.6</v>
      </c>
      <c r="AE781" s="35">
        <f t="shared" si="117"/>
        <v>0.54133333333333333</v>
      </c>
      <c r="AF781" s="36">
        <f t="shared" si="119"/>
        <v>1.1413333333333333</v>
      </c>
      <c r="AG781" s="42">
        <v>2</v>
      </c>
      <c r="AH781" s="38">
        <f t="shared" si="118"/>
        <v>10.992666666666667</v>
      </c>
      <c r="AI781" s="39">
        <v>772</v>
      </c>
    </row>
    <row r="782" spans="1:35" ht="24" customHeight="1" x14ac:dyDescent="0.3">
      <c r="A782" s="40" t="s">
        <v>1712</v>
      </c>
      <c r="B782" s="26">
        <v>3.2</v>
      </c>
      <c r="C782" s="26">
        <v>1.1399999999999999</v>
      </c>
      <c r="D782" s="26"/>
      <c r="E782" s="41"/>
      <c r="F782" s="28"/>
      <c r="G782" s="28"/>
      <c r="H782" s="29"/>
      <c r="I782" s="27"/>
      <c r="J782" s="28"/>
      <c r="K782" s="28"/>
      <c r="L782" s="29"/>
      <c r="M782" s="27"/>
      <c r="N782" s="28"/>
      <c r="O782" s="28"/>
      <c r="P782" s="29"/>
      <c r="Q782" s="27"/>
      <c r="R782" s="28"/>
      <c r="S782" s="29"/>
      <c r="T782" s="26">
        <v>2.5</v>
      </c>
      <c r="U782" s="30">
        <f t="shared" si="113"/>
        <v>2.5</v>
      </c>
      <c r="V782" s="30">
        <f t="shared" si="114"/>
        <v>0.75</v>
      </c>
      <c r="W782" s="30">
        <f t="shared" si="115"/>
        <v>0.66499999999999992</v>
      </c>
      <c r="X782" s="30">
        <f t="shared" si="112"/>
        <v>1.415</v>
      </c>
      <c r="Y782" s="31">
        <v>2</v>
      </c>
      <c r="Z782" s="32"/>
      <c r="AA782" s="33"/>
      <c r="AB782" s="26">
        <v>2</v>
      </c>
      <c r="AC782" s="34">
        <v>30</v>
      </c>
      <c r="AD782" s="35">
        <f t="shared" si="116"/>
        <v>0.6</v>
      </c>
      <c r="AE782" s="35">
        <f t="shared" si="117"/>
        <v>0.53199999999999992</v>
      </c>
      <c r="AF782" s="36">
        <f t="shared" si="119"/>
        <v>1.1319999999999999</v>
      </c>
      <c r="AG782" s="42">
        <v>1.45</v>
      </c>
      <c r="AH782" s="38">
        <f t="shared" si="118"/>
        <v>8.3369999999999997</v>
      </c>
      <c r="AI782" s="3">
        <v>773</v>
      </c>
    </row>
    <row r="783" spans="1:35" ht="24" customHeight="1" x14ac:dyDescent="0.3">
      <c r="A783" s="40" t="s">
        <v>1713</v>
      </c>
      <c r="B783" s="26">
        <v>2.7</v>
      </c>
      <c r="C783" s="26">
        <v>0.86</v>
      </c>
      <c r="D783" s="26">
        <v>2</v>
      </c>
      <c r="E783" s="41"/>
      <c r="F783" s="28"/>
      <c r="G783" s="28"/>
      <c r="H783" s="29"/>
      <c r="I783" s="27"/>
      <c r="J783" s="28"/>
      <c r="K783" s="28"/>
      <c r="L783" s="29"/>
      <c r="M783" s="27"/>
      <c r="N783" s="28"/>
      <c r="O783" s="28"/>
      <c r="P783" s="29"/>
      <c r="Q783" s="27"/>
      <c r="R783" s="28"/>
      <c r="S783" s="29"/>
      <c r="T783" s="26">
        <v>2</v>
      </c>
      <c r="U783" s="30">
        <f t="shared" si="113"/>
        <v>2</v>
      </c>
      <c r="V783" s="30">
        <f t="shared" si="114"/>
        <v>0.6</v>
      </c>
      <c r="W783" s="30">
        <f t="shared" si="115"/>
        <v>0.40133333333333332</v>
      </c>
      <c r="X783" s="30">
        <f t="shared" si="112"/>
        <v>1.0013333333333332</v>
      </c>
      <c r="Y783" s="31"/>
      <c r="Z783" s="32"/>
      <c r="AA783" s="33"/>
      <c r="AB783" s="26">
        <v>0</v>
      </c>
      <c r="AC783" s="34">
        <v>30</v>
      </c>
      <c r="AD783" s="35">
        <f t="shared" si="116"/>
        <v>0</v>
      </c>
      <c r="AE783" s="35">
        <f t="shared" si="117"/>
        <v>0</v>
      </c>
      <c r="AF783" s="36">
        <f t="shared" si="119"/>
        <v>0</v>
      </c>
      <c r="AG783" s="42">
        <v>1.8</v>
      </c>
      <c r="AH783" s="38">
        <f t="shared" si="118"/>
        <v>8.3613333333333344</v>
      </c>
      <c r="AI783" s="3">
        <v>774</v>
      </c>
    </row>
    <row r="784" spans="1:35" ht="24" customHeight="1" x14ac:dyDescent="0.3">
      <c r="A784" s="40" t="s">
        <v>1714</v>
      </c>
      <c r="B784" s="26">
        <v>1.85</v>
      </c>
      <c r="C784" s="26">
        <v>0</v>
      </c>
      <c r="D784" s="26">
        <v>0.85</v>
      </c>
      <c r="E784" s="41"/>
      <c r="F784" s="28"/>
      <c r="G784" s="28"/>
      <c r="H784" s="29"/>
      <c r="I784" s="27"/>
      <c r="J784" s="28"/>
      <c r="K784" s="28"/>
      <c r="L784" s="29"/>
      <c r="M784" s="27"/>
      <c r="N784" s="28"/>
      <c r="O784" s="28"/>
      <c r="P784" s="29"/>
      <c r="Q784" s="27"/>
      <c r="R784" s="28"/>
      <c r="S784" s="29"/>
      <c r="T784" s="26"/>
      <c r="U784" s="30">
        <f t="shared" si="113"/>
        <v>0</v>
      </c>
      <c r="V784" s="30">
        <f t="shared" si="114"/>
        <v>0</v>
      </c>
      <c r="W784" s="30">
        <f t="shared" si="115"/>
        <v>0</v>
      </c>
      <c r="X784" s="30">
        <f t="shared" si="112"/>
        <v>0</v>
      </c>
      <c r="Y784" s="31"/>
      <c r="Z784" s="32"/>
      <c r="AA784" s="33"/>
      <c r="AB784" s="26">
        <v>0</v>
      </c>
      <c r="AC784" s="34">
        <v>30</v>
      </c>
      <c r="AD784" s="35">
        <f t="shared" si="116"/>
        <v>0</v>
      </c>
      <c r="AE784" s="35">
        <f t="shared" si="117"/>
        <v>0</v>
      </c>
      <c r="AF784" s="36">
        <f t="shared" si="119"/>
        <v>0</v>
      </c>
      <c r="AG784" s="42"/>
      <c r="AH784" s="38">
        <f t="shared" si="118"/>
        <v>2.7</v>
      </c>
      <c r="AI784" s="39">
        <v>775</v>
      </c>
    </row>
    <row r="785" spans="1:35" ht="24" customHeight="1" x14ac:dyDescent="0.3">
      <c r="A785" s="40" t="s">
        <v>1715</v>
      </c>
      <c r="B785" s="26">
        <v>3.1</v>
      </c>
      <c r="C785" s="26">
        <v>2.5299999999999998</v>
      </c>
      <c r="D785" s="26">
        <v>1.8</v>
      </c>
      <c r="E785" s="41"/>
      <c r="F785" s="28"/>
      <c r="G785" s="28"/>
      <c r="H785" s="29"/>
      <c r="I785" s="27"/>
      <c r="J785" s="28"/>
      <c r="K785" s="28"/>
      <c r="L785" s="29"/>
      <c r="M785" s="27"/>
      <c r="N785" s="28"/>
      <c r="O785" s="28"/>
      <c r="P785" s="29"/>
      <c r="Q785" s="27"/>
      <c r="R785" s="28"/>
      <c r="S785" s="29"/>
      <c r="T785" s="26">
        <v>4</v>
      </c>
      <c r="U785" s="30">
        <f t="shared" si="113"/>
        <v>4</v>
      </c>
      <c r="V785" s="30">
        <f t="shared" si="114"/>
        <v>1.2</v>
      </c>
      <c r="W785" s="30">
        <f t="shared" si="115"/>
        <v>2.3613333333333331</v>
      </c>
      <c r="X785" s="30">
        <f t="shared" si="112"/>
        <v>3.5613333333333328</v>
      </c>
      <c r="Y785" s="31">
        <v>2</v>
      </c>
      <c r="Z785" s="32"/>
      <c r="AA785" s="33"/>
      <c r="AB785" s="26">
        <v>2</v>
      </c>
      <c r="AC785" s="34">
        <v>30</v>
      </c>
      <c r="AD785" s="35">
        <f t="shared" si="116"/>
        <v>0.6</v>
      </c>
      <c r="AE785" s="35">
        <f t="shared" si="117"/>
        <v>1.1806666666666665</v>
      </c>
      <c r="AF785" s="36">
        <f t="shared" si="119"/>
        <v>1.7806666666666664</v>
      </c>
      <c r="AG785" s="42">
        <v>0.5</v>
      </c>
      <c r="AH785" s="38">
        <f t="shared" si="118"/>
        <v>13.272</v>
      </c>
      <c r="AI785" s="3">
        <v>776</v>
      </c>
    </row>
    <row r="786" spans="1:35" ht="24" customHeight="1" x14ac:dyDescent="0.3">
      <c r="A786" s="40" t="s">
        <v>1716</v>
      </c>
      <c r="B786" s="26">
        <v>2.2999999999999998</v>
      </c>
      <c r="C786" s="26">
        <v>0.7</v>
      </c>
      <c r="D786" s="26">
        <v>1.1499999999999999</v>
      </c>
      <c r="E786" s="41"/>
      <c r="F786" s="28"/>
      <c r="G786" s="28"/>
      <c r="H786" s="29"/>
      <c r="I786" s="27"/>
      <c r="J786" s="28"/>
      <c r="K786" s="28"/>
      <c r="L786" s="29"/>
      <c r="M786" s="27"/>
      <c r="N786" s="28"/>
      <c r="O786" s="28"/>
      <c r="P786" s="29"/>
      <c r="Q786" s="27"/>
      <c r="R786" s="28"/>
      <c r="S786" s="29"/>
      <c r="T786" s="26">
        <v>3.25</v>
      </c>
      <c r="U786" s="30">
        <f t="shared" si="113"/>
        <v>3.25</v>
      </c>
      <c r="V786" s="30">
        <f t="shared" si="114"/>
        <v>0.97499999999999998</v>
      </c>
      <c r="W786" s="30">
        <f t="shared" si="115"/>
        <v>0.53083333333333327</v>
      </c>
      <c r="X786" s="30">
        <f t="shared" si="112"/>
        <v>1.5058333333333334</v>
      </c>
      <c r="Y786" s="31">
        <v>2</v>
      </c>
      <c r="Z786" s="32"/>
      <c r="AA786" s="33"/>
      <c r="AB786" s="26">
        <v>2</v>
      </c>
      <c r="AC786" s="34">
        <v>30</v>
      </c>
      <c r="AD786" s="35">
        <f t="shared" si="116"/>
        <v>0.6</v>
      </c>
      <c r="AE786" s="35">
        <f t="shared" si="117"/>
        <v>0.32666666666666661</v>
      </c>
      <c r="AF786" s="36">
        <f t="shared" si="119"/>
        <v>0.92666666666666653</v>
      </c>
      <c r="AG786" s="42">
        <v>0.3</v>
      </c>
      <c r="AH786" s="38">
        <f t="shared" si="118"/>
        <v>6.8825000000000003</v>
      </c>
      <c r="AI786" s="3">
        <v>777</v>
      </c>
    </row>
    <row r="787" spans="1:35" ht="24" customHeight="1" x14ac:dyDescent="0.3">
      <c r="A787" s="40" t="s">
        <v>1717</v>
      </c>
      <c r="B787" s="26">
        <v>3.3</v>
      </c>
      <c r="C787" s="26">
        <v>1.64</v>
      </c>
      <c r="D787" s="26">
        <v>2</v>
      </c>
      <c r="E787" s="41"/>
      <c r="F787" s="28"/>
      <c r="G787" s="28"/>
      <c r="H787" s="29"/>
      <c r="I787" s="27"/>
      <c r="J787" s="28"/>
      <c r="K787" s="28"/>
      <c r="L787" s="29"/>
      <c r="M787" s="27"/>
      <c r="N787" s="28"/>
      <c r="O787" s="28"/>
      <c r="P787" s="29"/>
      <c r="Q787" s="27"/>
      <c r="R787" s="28"/>
      <c r="S787" s="29"/>
      <c r="T787" s="26">
        <v>1</v>
      </c>
      <c r="U787" s="30">
        <f t="shared" si="113"/>
        <v>1</v>
      </c>
      <c r="V787" s="30">
        <f t="shared" si="114"/>
        <v>0.3</v>
      </c>
      <c r="W787" s="30">
        <f t="shared" si="115"/>
        <v>0.38266666666666665</v>
      </c>
      <c r="X787" s="30">
        <f t="shared" si="112"/>
        <v>0.68266666666666664</v>
      </c>
      <c r="Y787" s="31">
        <v>2</v>
      </c>
      <c r="Z787" s="32"/>
      <c r="AA787" s="33"/>
      <c r="AB787" s="26">
        <v>2</v>
      </c>
      <c r="AC787" s="34">
        <v>30</v>
      </c>
      <c r="AD787" s="35">
        <f t="shared" si="116"/>
        <v>0.6</v>
      </c>
      <c r="AE787" s="35">
        <f t="shared" si="117"/>
        <v>0.76533333333333331</v>
      </c>
      <c r="AF787" s="36">
        <f t="shared" si="119"/>
        <v>1.3653333333333333</v>
      </c>
      <c r="AG787" s="42">
        <v>1.65</v>
      </c>
      <c r="AH787" s="38">
        <f t="shared" si="118"/>
        <v>10.638</v>
      </c>
      <c r="AI787" s="39">
        <v>778</v>
      </c>
    </row>
    <row r="788" spans="1:35" ht="24" customHeight="1" x14ac:dyDescent="0.3">
      <c r="A788" s="40" t="s">
        <v>1718</v>
      </c>
      <c r="B788" s="26">
        <v>3.4</v>
      </c>
      <c r="C788" s="26">
        <v>1.83</v>
      </c>
      <c r="D788" s="26">
        <v>2</v>
      </c>
      <c r="E788" s="41"/>
      <c r="F788" s="28"/>
      <c r="G788" s="28"/>
      <c r="H788" s="29"/>
      <c r="I788" s="27"/>
      <c r="J788" s="28"/>
      <c r="K788" s="28"/>
      <c r="L788" s="29"/>
      <c r="M788" s="27"/>
      <c r="N788" s="28"/>
      <c r="O788" s="28"/>
      <c r="P788" s="29"/>
      <c r="Q788" s="27"/>
      <c r="R788" s="28"/>
      <c r="S788" s="29"/>
      <c r="T788" s="26">
        <v>3.8</v>
      </c>
      <c r="U788" s="30">
        <f t="shared" si="113"/>
        <v>3.8</v>
      </c>
      <c r="V788" s="30">
        <f t="shared" si="114"/>
        <v>1.1399999999999999</v>
      </c>
      <c r="W788" s="30">
        <f t="shared" si="115"/>
        <v>1.6226</v>
      </c>
      <c r="X788" s="30">
        <f t="shared" si="112"/>
        <v>2.7625999999999999</v>
      </c>
      <c r="Y788" s="31">
        <v>2</v>
      </c>
      <c r="Z788" s="32"/>
      <c r="AA788" s="33"/>
      <c r="AB788" s="26">
        <v>2</v>
      </c>
      <c r="AC788" s="34">
        <v>30</v>
      </c>
      <c r="AD788" s="35">
        <f t="shared" si="116"/>
        <v>0.6</v>
      </c>
      <c r="AE788" s="35">
        <f t="shared" si="117"/>
        <v>0.85399999999999998</v>
      </c>
      <c r="AF788" s="36">
        <v>2</v>
      </c>
      <c r="AG788" s="42">
        <v>1.55</v>
      </c>
      <c r="AH788" s="38">
        <f t="shared" si="118"/>
        <v>13.5426</v>
      </c>
      <c r="AI788" s="3">
        <v>779</v>
      </c>
    </row>
    <row r="789" spans="1:35" ht="24" customHeight="1" x14ac:dyDescent="0.3">
      <c r="A789" s="40" t="s">
        <v>1719</v>
      </c>
      <c r="B789" s="26">
        <v>2.85</v>
      </c>
      <c r="C789" s="26">
        <v>0.94</v>
      </c>
      <c r="D789" s="26">
        <v>2</v>
      </c>
      <c r="E789" s="41"/>
      <c r="F789" s="28"/>
      <c r="G789" s="28"/>
      <c r="H789" s="29"/>
      <c r="I789" s="27"/>
      <c r="J789" s="28"/>
      <c r="K789" s="28"/>
      <c r="L789" s="29"/>
      <c r="M789" s="27"/>
      <c r="N789" s="28"/>
      <c r="O789" s="28"/>
      <c r="P789" s="29"/>
      <c r="Q789" s="27"/>
      <c r="R789" s="28"/>
      <c r="S789" s="29"/>
      <c r="T789" s="26">
        <v>2</v>
      </c>
      <c r="U789" s="30">
        <f t="shared" si="113"/>
        <v>2</v>
      </c>
      <c r="V789" s="30">
        <f t="shared" si="114"/>
        <v>0.6</v>
      </c>
      <c r="W789" s="30">
        <f t="shared" si="115"/>
        <v>0.43866666666666659</v>
      </c>
      <c r="X789" s="30">
        <f t="shared" si="112"/>
        <v>1.0386666666666666</v>
      </c>
      <c r="Y789" s="31">
        <v>2</v>
      </c>
      <c r="Z789" s="32"/>
      <c r="AA789" s="33"/>
      <c r="AB789" s="26">
        <v>2</v>
      </c>
      <c r="AC789" s="34">
        <v>30</v>
      </c>
      <c r="AD789" s="35">
        <f t="shared" si="116"/>
        <v>0.6</v>
      </c>
      <c r="AE789" s="35">
        <f t="shared" si="117"/>
        <v>0.43866666666666659</v>
      </c>
      <c r="AF789" s="36">
        <f t="shared" ref="AF789:AF804" si="120">IFERROR(AD789+AE789,"-")</f>
        <v>1.0386666666666666</v>
      </c>
      <c r="AG789" s="42">
        <v>2</v>
      </c>
      <c r="AH789" s="38">
        <f t="shared" si="118"/>
        <v>9.8673333333333346</v>
      </c>
      <c r="AI789" s="3">
        <v>780</v>
      </c>
    </row>
    <row r="790" spans="1:35" ht="24" customHeight="1" x14ac:dyDescent="0.3">
      <c r="A790" s="40" t="s">
        <v>1720</v>
      </c>
      <c r="B790" s="26">
        <v>3.3</v>
      </c>
      <c r="C790" s="26">
        <v>3</v>
      </c>
      <c r="D790" s="26">
        <v>2</v>
      </c>
      <c r="E790" s="41"/>
      <c r="F790" s="28"/>
      <c r="G790" s="28"/>
      <c r="H790" s="29"/>
      <c r="I790" s="27"/>
      <c r="J790" s="28"/>
      <c r="K790" s="28"/>
      <c r="L790" s="29"/>
      <c r="M790" s="27"/>
      <c r="N790" s="28"/>
      <c r="O790" s="28"/>
      <c r="P790" s="29"/>
      <c r="Q790" s="27"/>
      <c r="R790" s="28"/>
      <c r="S790" s="29"/>
      <c r="T790" s="26"/>
      <c r="U790" s="30">
        <f t="shared" si="113"/>
        <v>0</v>
      </c>
      <c r="V790" s="30">
        <f t="shared" si="114"/>
        <v>0</v>
      </c>
      <c r="W790" s="30">
        <f t="shared" si="115"/>
        <v>0</v>
      </c>
      <c r="X790" s="30">
        <f t="shared" si="112"/>
        <v>0</v>
      </c>
      <c r="Y790" s="31">
        <v>2</v>
      </c>
      <c r="Z790" s="32"/>
      <c r="AA790" s="33"/>
      <c r="AB790" s="26">
        <v>2</v>
      </c>
      <c r="AC790" s="34">
        <v>30</v>
      </c>
      <c r="AD790" s="35">
        <f t="shared" si="116"/>
        <v>0.6</v>
      </c>
      <c r="AE790" s="35">
        <f t="shared" si="117"/>
        <v>1.3999999999999997</v>
      </c>
      <c r="AF790" s="36">
        <f t="shared" si="120"/>
        <v>1.9999999999999996</v>
      </c>
      <c r="AG790" s="42"/>
      <c r="AH790" s="38">
        <f t="shared" si="118"/>
        <v>10.3</v>
      </c>
      <c r="AI790" s="39">
        <v>781</v>
      </c>
    </row>
    <row r="791" spans="1:35" ht="24" customHeight="1" x14ac:dyDescent="0.3">
      <c r="A791" s="40" t="s">
        <v>1721</v>
      </c>
      <c r="B791" s="26">
        <v>3.45</v>
      </c>
      <c r="C791" s="26">
        <v>3</v>
      </c>
      <c r="D791" s="26">
        <v>2</v>
      </c>
      <c r="E791" s="41"/>
      <c r="F791" s="28"/>
      <c r="G791" s="28"/>
      <c r="H791" s="29"/>
      <c r="I791" s="27"/>
      <c r="J791" s="28"/>
      <c r="K791" s="28"/>
      <c r="L791" s="29">
        <v>5</v>
      </c>
      <c r="M791" s="27"/>
      <c r="N791" s="28"/>
      <c r="O791" s="28"/>
      <c r="P791" s="29"/>
      <c r="Q791" s="27"/>
      <c r="R791" s="28"/>
      <c r="S791" s="29"/>
      <c r="T791" s="26">
        <v>2</v>
      </c>
      <c r="U791" s="30">
        <f t="shared" si="113"/>
        <v>7</v>
      </c>
      <c r="V791" s="30">
        <f t="shared" si="114"/>
        <v>2.1</v>
      </c>
      <c r="W791" s="30">
        <f t="shared" si="115"/>
        <v>4.8999999999999995</v>
      </c>
      <c r="X791" s="30">
        <f t="shared" si="112"/>
        <v>7</v>
      </c>
      <c r="Y791" s="31">
        <v>2</v>
      </c>
      <c r="Z791" s="32"/>
      <c r="AA791" s="33"/>
      <c r="AB791" s="26">
        <v>2</v>
      </c>
      <c r="AC791" s="34">
        <v>30</v>
      </c>
      <c r="AD791" s="35">
        <f t="shared" si="116"/>
        <v>0.6</v>
      </c>
      <c r="AE791" s="35">
        <f t="shared" si="117"/>
        <v>1.3999999999999997</v>
      </c>
      <c r="AF791" s="36">
        <f t="shared" si="120"/>
        <v>1.9999999999999996</v>
      </c>
      <c r="AG791" s="42">
        <v>1.35</v>
      </c>
      <c r="AH791" s="38">
        <f t="shared" si="118"/>
        <v>18.8</v>
      </c>
      <c r="AI791" s="3">
        <v>782</v>
      </c>
    </row>
    <row r="792" spans="1:35" ht="24" customHeight="1" x14ac:dyDescent="0.3">
      <c r="A792" s="40" t="s">
        <v>1722</v>
      </c>
      <c r="B792" s="26">
        <v>3.15</v>
      </c>
      <c r="C792" s="26">
        <v>2.74</v>
      </c>
      <c r="D792" s="26">
        <v>2</v>
      </c>
      <c r="E792" s="41"/>
      <c r="F792" s="28"/>
      <c r="G792" s="28"/>
      <c r="H792" s="29"/>
      <c r="I792" s="27"/>
      <c r="J792" s="28"/>
      <c r="K792" s="28"/>
      <c r="L792" s="29"/>
      <c r="M792" s="27"/>
      <c r="N792" s="28"/>
      <c r="O792" s="28"/>
      <c r="P792" s="29"/>
      <c r="Q792" s="27"/>
      <c r="R792" s="28"/>
      <c r="S792" s="29"/>
      <c r="T792" s="26">
        <v>1</v>
      </c>
      <c r="U792" s="30">
        <f t="shared" si="113"/>
        <v>1</v>
      </c>
      <c r="V792" s="30">
        <f t="shared" si="114"/>
        <v>0.3</v>
      </c>
      <c r="W792" s="30">
        <f t="shared" si="115"/>
        <v>0.63933333333333331</v>
      </c>
      <c r="X792" s="30">
        <f t="shared" si="112"/>
        <v>0.93933333333333335</v>
      </c>
      <c r="Y792" s="31">
        <v>2</v>
      </c>
      <c r="Z792" s="32"/>
      <c r="AA792" s="33"/>
      <c r="AB792" s="26">
        <v>2</v>
      </c>
      <c r="AC792" s="34">
        <v>30</v>
      </c>
      <c r="AD792" s="35">
        <f t="shared" si="116"/>
        <v>0.6</v>
      </c>
      <c r="AE792" s="35">
        <f t="shared" si="117"/>
        <v>1.2786666666666666</v>
      </c>
      <c r="AF792" s="36">
        <f t="shared" si="120"/>
        <v>1.8786666666666667</v>
      </c>
      <c r="AG792" s="42">
        <v>2</v>
      </c>
      <c r="AH792" s="38">
        <f t="shared" si="118"/>
        <v>12.708000000000002</v>
      </c>
      <c r="AI792" s="3">
        <v>783</v>
      </c>
    </row>
    <row r="793" spans="1:35" ht="24" customHeight="1" x14ac:dyDescent="0.3">
      <c r="A793" s="40" t="s">
        <v>1723</v>
      </c>
      <c r="B793" s="26">
        <v>3.3</v>
      </c>
      <c r="C793" s="26">
        <v>0.98</v>
      </c>
      <c r="D793" s="26"/>
      <c r="E793" s="41"/>
      <c r="F793" s="28"/>
      <c r="G793" s="28"/>
      <c r="H793" s="29"/>
      <c r="I793" s="27"/>
      <c r="J793" s="28"/>
      <c r="K793" s="28"/>
      <c r="L793" s="29"/>
      <c r="M793" s="27"/>
      <c r="N793" s="28"/>
      <c r="O793" s="28"/>
      <c r="P793" s="29"/>
      <c r="Q793" s="27"/>
      <c r="R793" s="28"/>
      <c r="S793" s="29"/>
      <c r="T793" s="26">
        <v>3</v>
      </c>
      <c r="U793" s="30">
        <f t="shared" si="113"/>
        <v>3</v>
      </c>
      <c r="V793" s="30">
        <f t="shared" si="114"/>
        <v>0.89999999999999991</v>
      </c>
      <c r="W793" s="30">
        <f t="shared" si="115"/>
        <v>0.68599999999999994</v>
      </c>
      <c r="X793" s="30">
        <f t="shared" si="112"/>
        <v>1.5859999999999999</v>
      </c>
      <c r="Y793" s="31">
        <v>2</v>
      </c>
      <c r="Z793" s="32"/>
      <c r="AA793" s="33"/>
      <c r="AB793" s="26">
        <v>2</v>
      </c>
      <c r="AC793" s="34">
        <v>30</v>
      </c>
      <c r="AD793" s="35">
        <f t="shared" si="116"/>
        <v>0.6</v>
      </c>
      <c r="AE793" s="35">
        <f t="shared" si="117"/>
        <v>0.45733333333333331</v>
      </c>
      <c r="AF793" s="36">
        <f t="shared" si="120"/>
        <v>1.0573333333333332</v>
      </c>
      <c r="AG793" s="42">
        <v>1.2</v>
      </c>
      <c r="AH793" s="38">
        <f t="shared" si="118"/>
        <v>8.1233333333333331</v>
      </c>
      <c r="AI793" s="39">
        <v>784</v>
      </c>
    </row>
    <row r="794" spans="1:35" ht="24" customHeight="1" x14ac:dyDescent="0.3">
      <c r="A794" s="40" t="s">
        <v>1724</v>
      </c>
      <c r="B794" s="26">
        <v>2.4</v>
      </c>
      <c r="C794" s="26">
        <v>0.2</v>
      </c>
      <c r="D794" s="26">
        <v>0.65</v>
      </c>
      <c r="E794" s="41"/>
      <c r="F794" s="28"/>
      <c r="G794" s="28"/>
      <c r="H794" s="29"/>
      <c r="I794" s="27"/>
      <c r="J794" s="28"/>
      <c r="K794" s="28"/>
      <c r="L794" s="29"/>
      <c r="M794" s="27"/>
      <c r="N794" s="28"/>
      <c r="O794" s="28"/>
      <c r="P794" s="29"/>
      <c r="Q794" s="27"/>
      <c r="R794" s="28"/>
      <c r="S794" s="29"/>
      <c r="T794" s="26">
        <v>1</v>
      </c>
      <c r="U794" s="30">
        <f t="shared" si="113"/>
        <v>1</v>
      </c>
      <c r="V794" s="30">
        <f t="shared" si="114"/>
        <v>0.3</v>
      </c>
      <c r="W794" s="30">
        <f t="shared" si="115"/>
        <v>4.6666666666666662E-2</v>
      </c>
      <c r="X794" s="30">
        <f t="shared" si="112"/>
        <v>0.34666666666666668</v>
      </c>
      <c r="Y794" s="31">
        <v>2</v>
      </c>
      <c r="Z794" s="32"/>
      <c r="AA794" s="33"/>
      <c r="AB794" s="26">
        <v>2</v>
      </c>
      <c r="AC794" s="34">
        <v>30</v>
      </c>
      <c r="AD794" s="35">
        <f t="shared" si="116"/>
        <v>0.6</v>
      </c>
      <c r="AE794" s="35">
        <f t="shared" si="117"/>
        <v>9.3333333333333324E-2</v>
      </c>
      <c r="AF794" s="36">
        <f t="shared" si="120"/>
        <v>0.69333333333333336</v>
      </c>
      <c r="AG794" s="42">
        <v>0.9</v>
      </c>
      <c r="AH794" s="38">
        <f t="shared" si="118"/>
        <v>5.19</v>
      </c>
      <c r="AI794" s="3">
        <v>785</v>
      </c>
    </row>
    <row r="795" spans="1:35" ht="24" customHeight="1" x14ac:dyDescent="0.3">
      <c r="A795" s="40" t="s">
        <v>1725</v>
      </c>
      <c r="B795" s="26">
        <v>3.65</v>
      </c>
      <c r="C795" s="26">
        <v>0.57999999999999996</v>
      </c>
      <c r="D795" s="26">
        <v>2</v>
      </c>
      <c r="E795" s="41"/>
      <c r="F795" s="28"/>
      <c r="G795" s="28"/>
      <c r="H795" s="29"/>
      <c r="I795" s="27"/>
      <c r="J795" s="28"/>
      <c r="K795" s="28"/>
      <c r="L795" s="29"/>
      <c r="M795" s="27">
        <v>2</v>
      </c>
      <c r="N795" s="28"/>
      <c r="O795" s="28"/>
      <c r="P795" s="29"/>
      <c r="Q795" s="27"/>
      <c r="R795" s="28"/>
      <c r="S795" s="29"/>
      <c r="T795" s="26">
        <v>5.84</v>
      </c>
      <c r="U795" s="30">
        <f t="shared" si="113"/>
        <v>7.84</v>
      </c>
      <c r="V795" s="30">
        <f t="shared" si="114"/>
        <v>2.3519999999999999</v>
      </c>
      <c r="W795" s="30">
        <f t="shared" si="115"/>
        <v>1.0610133333333331</v>
      </c>
      <c r="X795" s="30">
        <f t="shared" si="112"/>
        <v>3.4130133333333328</v>
      </c>
      <c r="Y795" s="31"/>
      <c r="Z795" s="32"/>
      <c r="AA795" s="33">
        <v>4</v>
      </c>
      <c r="AB795" s="26">
        <v>4</v>
      </c>
      <c r="AC795" s="34">
        <v>30</v>
      </c>
      <c r="AD795" s="35">
        <f t="shared" si="116"/>
        <v>1.2</v>
      </c>
      <c r="AE795" s="35">
        <f t="shared" si="117"/>
        <v>0.54133333333333333</v>
      </c>
      <c r="AF795" s="36">
        <f t="shared" si="120"/>
        <v>1.7413333333333334</v>
      </c>
      <c r="AG795" s="42">
        <v>1.65</v>
      </c>
      <c r="AH795" s="38">
        <f t="shared" si="118"/>
        <v>13.034346666666666</v>
      </c>
      <c r="AI795" s="3">
        <v>786</v>
      </c>
    </row>
    <row r="796" spans="1:35" ht="24" customHeight="1" x14ac:dyDescent="0.3">
      <c r="A796" s="40" t="s">
        <v>1726</v>
      </c>
      <c r="B796" s="26">
        <v>3.8</v>
      </c>
      <c r="C796" s="26">
        <v>2.8</v>
      </c>
      <c r="D796" s="26">
        <v>2</v>
      </c>
      <c r="E796" s="41"/>
      <c r="F796" s="28"/>
      <c r="G796" s="28"/>
      <c r="H796" s="29"/>
      <c r="I796" s="27"/>
      <c r="J796" s="28"/>
      <c r="K796" s="28"/>
      <c r="L796" s="29"/>
      <c r="M796" s="27">
        <v>2</v>
      </c>
      <c r="N796" s="28"/>
      <c r="O796" s="28"/>
      <c r="P796" s="29"/>
      <c r="Q796" s="27"/>
      <c r="R796" s="28"/>
      <c r="S796" s="29"/>
      <c r="T796" s="26">
        <v>4.88</v>
      </c>
      <c r="U796" s="30">
        <f t="shared" si="113"/>
        <v>6.88</v>
      </c>
      <c r="V796" s="30">
        <f t="shared" si="114"/>
        <v>2.0640000000000001</v>
      </c>
      <c r="W796" s="30">
        <f t="shared" si="115"/>
        <v>4.494933333333333</v>
      </c>
      <c r="X796" s="30">
        <f t="shared" si="112"/>
        <v>6.5589333333333331</v>
      </c>
      <c r="Y796" s="31"/>
      <c r="Z796" s="32">
        <v>3</v>
      </c>
      <c r="AA796" s="33"/>
      <c r="AB796" s="26">
        <v>2.57</v>
      </c>
      <c r="AC796" s="34">
        <v>30</v>
      </c>
      <c r="AD796" s="35">
        <f t="shared" si="116"/>
        <v>0.77099999999999991</v>
      </c>
      <c r="AE796" s="35">
        <f t="shared" si="117"/>
        <v>1.6790666666666663</v>
      </c>
      <c r="AF796" s="36">
        <f t="shared" si="120"/>
        <v>2.4500666666666664</v>
      </c>
      <c r="AG796" s="42">
        <v>1.9</v>
      </c>
      <c r="AH796" s="38">
        <f t="shared" si="118"/>
        <v>19.509</v>
      </c>
      <c r="AI796" s="39">
        <v>787</v>
      </c>
    </row>
    <row r="797" spans="1:35" ht="24" customHeight="1" x14ac:dyDescent="0.3">
      <c r="A797" s="40" t="s">
        <v>1727</v>
      </c>
      <c r="B797" s="26">
        <v>1</v>
      </c>
      <c r="C797" s="26">
        <v>0</v>
      </c>
      <c r="D797" s="26">
        <v>0.2</v>
      </c>
      <c r="E797" s="41"/>
      <c r="F797" s="28"/>
      <c r="G797" s="28"/>
      <c r="H797" s="29"/>
      <c r="I797" s="27"/>
      <c r="J797" s="28"/>
      <c r="K797" s="28"/>
      <c r="L797" s="29"/>
      <c r="M797" s="27"/>
      <c r="N797" s="28"/>
      <c r="O797" s="28"/>
      <c r="P797" s="29"/>
      <c r="Q797" s="27"/>
      <c r="R797" s="28"/>
      <c r="S797" s="29"/>
      <c r="T797" s="26"/>
      <c r="U797" s="30">
        <f t="shared" si="113"/>
        <v>0</v>
      </c>
      <c r="V797" s="30">
        <f t="shared" si="114"/>
        <v>0</v>
      </c>
      <c r="W797" s="30">
        <f t="shared" si="115"/>
        <v>0</v>
      </c>
      <c r="X797" s="30">
        <f t="shared" si="112"/>
        <v>0</v>
      </c>
      <c r="Y797" s="31"/>
      <c r="Z797" s="32"/>
      <c r="AA797" s="33"/>
      <c r="AB797" s="26">
        <v>0</v>
      </c>
      <c r="AC797" s="34">
        <v>30</v>
      </c>
      <c r="AD797" s="35">
        <f t="shared" si="116"/>
        <v>0</v>
      </c>
      <c r="AE797" s="35">
        <f t="shared" si="117"/>
        <v>0</v>
      </c>
      <c r="AF797" s="36">
        <f t="shared" si="120"/>
        <v>0</v>
      </c>
      <c r="AG797" s="42">
        <v>0.1</v>
      </c>
      <c r="AH797" s="38">
        <f t="shared" si="118"/>
        <v>1.3</v>
      </c>
      <c r="AI797" s="3">
        <v>788</v>
      </c>
    </row>
    <row r="798" spans="1:35" ht="24" customHeight="1" x14ac:dyDescent="0.3">
      <c r="A798" s="40" t="s">
        <v>1728</v>
      </c>
      <c r="B798" s="26">
        <v>2.85</v>
      </c>
      <c r="C798" s="26">
        <v>0</v>
      </c>
      <c r="D798" s="26"/>
      <c r="E798" s="41"/>
      <c r="F798" s="28"/>
      <c r="G798" s="28"/>
      <c r="H798" s="29"/>
      <c r="I798" s="27"/>
      <c r="J798" s="28"/>
      <c r="K798" s="28"/>
      <c r="L798" s="29"/>
      <c r="M798" s="27"/>
      <c r="N798" s="28"/>
      <c r="O798" s="28"/>
      <c r="P798" s="29"/>
      <c r="Q798" s="27"/>
      <c r="R798" s="28"/>
      <c r="S798" s="29"/>
      <c r="T798" s="26">
        <v>0</v>
      </c>
      <c r="U798" s="30">
        <f t="shared" si="113"/>
        <v>0</v>
      </c>
      <c r="V798" s="30">
        <f t="shared" si="114"/>
        <v>0</v>
      </c>
      <c r="W798" s="30">
        <f t="shared" si="115"/>
        <v>0</v>
      </c>
      <c r="X798" s="30">
        <f t="shared" si="112"/>
        <v>0</v>
      </c>
      <c r="Y798" s="31">
        <v>2</v>
      </c>
      <c r="Z798" s="32"/>
      <c r="AA798" s="33"/>
      <c r="AB798" s="26">
        <v>2</v>
      </c>
      <c r="AC798" s="34">
        <v>30</v>
      </c>
      <c r="AD798" s="35">
        <f t="shared" si="116"/>
        <v>0.6</v>
      </c>
      <c r="AE798" s="35">
        <f t="shared" si="117"/>
        <v>0</v>
      </c>
      <c r="AF798" s="36">
        <f t="shared" si="120"/>
        <v>0.6</v>
      </c>
      <c r="AG798" s="42">
        <v>0.6</v>
      </c>
      <c r="AH798" s="38">
        <f t="shared" si="118"/>
        <v>4.05</v>
      </c>
      <c r="AI798" s="3">
        <v>789</v>
      </c>
    </row>
    <row r="799" spans="1:35" ht="24" customHeight="1" x14ac:dyDescent="0.3">
      <c r="A799" s="40" t="s">
        <v>1729</v>
      </c>
      <c r="B799" s="26">
        <v>3.4</v>
      </c>
      <c r="C799" s="26">
        <v>1.91</v>
      </c>
      <c r="D799" s="26">
        <v>2</v>
      </c>
      <c r="E799" s="41"/>
      <c r="F799" s="28"/>
      <c r="G799" s="28"/>
      <c r="H799" s="29"/>
      <c r="I799" s="27"/>
      <c r="J799" s="28"/>
      <c r="K799" s="28"/>
      <c r="L799" s="29"/>
      <c r="M799" s="27"/>
      <c r="N799" s="28"/>
      <c r="O799" s="28"/>
      <c r="P799" s="29"/>
      <c r="Q799" s="27"/>
      <c r="R799" s="28"/>
      <c r="S799" s="29"/>
      <c r="T799" s="26">
        <v>0</v>
      </c>
      <c r="U799" s="30">
        <f t="shared" si="113"/>
        <v>0</v>
      </c>
      <c r="V799" s="30">
        <f t="shared" si="114"/>
        <v>0</v>
      </c>
      <c r="W799" s="30">
        <f t="shared" si="115"/>
        <v>0</v>
      </c>
      <c r="X799" s="30">
        <f t="shared" si="112"/>
        <v>0</v>
      </c>
      <c r="Y799" s="31"/>
      <c r="Z799" s="32"/>
      <c r="AA799" s="33"/>
      <c r="AB799" s="26">
        <v>0</v>
      </c>
      <c r="AC799" s="34">
        <v>30</v>
      </c>
      <c r="AD799" s="35">
        <f t="shared" si="116"/>
        <v>0</v>
      </c>
      <c r="AE799" s="35">
        <f t="shared" si="117"/>
        <v>0</v>
      </c>
      <c r="AF799" s="36">
        <f t="shared" si="120"/>
        <v>0</v>
      </c>
      <c r="AG799" s="42">
        <v>1.6</v>
      </c>
      <c r="AH799" s="38">
        <f t="shared" si="118"/>
        <v>8.91</v>
      </c>
      <c r="AI799" s="39">
        <v>790</v>
      </c>
    </row>
    <row r="800" spans="1:35" ht="24" customHeight="1" x14ac:dyDescent="0.3">
      <c r="A800" s="40" t="s">
        <v>1730</v>
      </c>
      <c r="B800" s="26">
        <v>1.25</v>
      </c>
      <c r="C800" s="26"/>
      <c r="D800" s="26"/>
      <c r="E800" s="41"/>
      <c r="F800" s="28"/>
      <c r="G800" s="28"/>
      <c r="H800" s="29"/>
      <c r="I800" s="27"/>
      <c r="J800" s="28"/>
      <c r="K800" s="28"/>
      <c r="L800" s="29"/>
      <c r="M800" s="27"/>
      <c r="N800" s="28"/>
      <c r="O800" s="28"/>
      <c r="P800" s="29"/>
      <c r="Q800" s="27"/>
      <c r="R800" s="28"/>
      <c r="S800" s="29"/>
      <c r="T800" s="26"/>
      <c r="U800" s="30">
        <f t="shared" si="113"/>
        <v>0</v>
      </c>
      <c r="V800" s="30">
        <f t="shared" si="114"/>
        <v>0</v>
      </c>
      <c r="W800" s="30">
        <f t="shared" si="115"/>
        <v>0</v>
      </c>
      <c r="X800" s="30">
        <f t="shared" si="112"/>
        <v>0</v>
      </c>
      <c r="Y800" s="31">
        <v>2</v>
      </c>
      <c r="Z800" s="32"/>
      <c r="AA800" s="33"/>
      <c r="AB800" s="26">
        <v>2</v>
      </c>
      <c r="AC800" s="34">
        <v>30</v>
      </c>
      <c r="AD800" s="35">
        <f t="shared" si="116"/>
        <v>0.6</v>
      </c>
      <c r="AE800" s="35">
        <f t="shared" si="117"/>
        <v>0</v>
      </c>
      <c r="AF800" s="36">
        <f t="shared" si="120"/>
        <v>0.6</v>
      </c>
      <c r="AG800" s="42"/>
      <c r="AH800" s="38">
        <f t="shared" si="118"/>
        <v>1.85</v>
      </c>
      <c r="AI800" s="3">
        <v>791</v>
      </c>
    </row>
    <row r="801" spans="1:35" ht="24" customHeight="1" x14ac:dyDescent="0.3">
      <c r="A801" s="40" t="s">
        <v>1731</v>
      </c>
      <c r="B801" s="26">
        <v>3.15</v>
      </c>
      <c r="C801" s="26">
        <v>0.2</v>
      </c>
      <c r="D801" s="26">
        <v>0.85</v>
      </c>
      <c r="E801" s="41"/>
      <c r="F801" s="28"/>
      <c r="G801" s="28"/>
      <c r="H801" s="29"/>
      <c r="I801" s="27"/>
      <c r="J801" s="28"/>
      <c r="K801" s="28"/>
      <c r="L801" s="29"/>
      <c r="M801" s="27"/>
      <c r="N801" s="28"/>
      <c r="O801" s="28"/>
      <c r="P801" s="29"/>
      <c r="Q801" s="27"/>
      <c r="R801" s="28"/>
      <c r="S801" s="29"/>
      <c r="T801" s="26">
        <v>4</v>
      </c>
      <c r="U801" s="30">
        <f t="shared" si="113"/>
        <v>4</v>
      </c>
      <c r="V801" s="30">
        <f t="shared" si="114"/>
        <v>1.2</v>
      </c>
      <c r="W801" s="30">
        <f t="shared" si="115"/>
        <v>0.18666666666666665</v>
      </c>
      <c r="X801" s="30">
        <f t="shared" si="112"/>
        <v>1.3866666666666667</v>
      </c>
      <c r="Y801" s="31">
        <v>2</v>
      </c>
      <c r="Z801" s="32"/>
      <c r="AA801" s="33"/>
      <c r="AB801" s="26">
        <v>2</v>
      </c>
      <c r="AC801" s="34">
        <v>30</v>
      </c>
      <c r="AD801" s="35">
        <f t="shared" si="116"/>
        <v>0.6</v>
      </c>
      <c r="AE801" s="35">
        <f t="shared" si="117"/>
        <v>9.3333333333333324E-2</v>
      </c>
      <c r="AF801" s="36">
        <f t="shared" si="120"/>
        <v>0.69333333333333336</v>
      </c>
      <c r="AG801" s="42">
        <v>0.3</v>
      </c>
      <c r="AH801" s="38">
        <f t="shared" si="118"/>
        <v>6.58</v>
      </c>
      <c r="AI801" s="3">
        <v>792</v>
      </c>
    </row>
    <row r="802" spans="1:35" ht="24" customHeight="1" x14ac:dyDescent="0.3">
      <c r="A802" s="40" t="s">
        <v>1732</v>
      </c>
      <c r="B802" s="26">
        <v>2.4</v>
      </c>
      <c r="C802" s="26">
        <v>0.28999999999999998</v>
      </c>
      <c r="D802" s="26">
        <v>2</v>
      </c>
      <c r="E802" s="41"/>
      <c r="F802" s="28"/>
      <c r="G802" s="28"/>
      <c r="H802" s="29"/>
      <c r="I802" s="27"/>
      <c r="J802" s="28"/>
      <c r="K802" s="28"/>
      <c r="L802" s="29"/>
      <c r="M802" s="27"/>
      <c r="N802" s="28"/>
      <c r="O802" s="28"/>
      <c r="P802" s="29"/>
      <c r="Q802" s="27"/>
      <c r="R802" s="28"/>
      <c r="S802" s="29"/>
      <c r="T802" s="26">
        <v>8</v>
      </c>
      <c r="U802" s="30">
        <f t="shared" si="113"/>
        <v>8</v>
      </c>
      <c r="V802" s="30">
        <f t="shared" si="114"/>
        <v>2.4</v>
      </c>
      <c r="W802" s="30">
        <f t="shared" si="115"/>
        <v>0.54133333333333333</v>
      </c>
      <c r="X802" s="30">
        <f t="shared" si="112"/>
        <v>2.9413333333333331</v>
      </c>
      <c r="Y802" s="31">
        <v>2</v>
      </c>
      <c r="Z802" s="32"/>
      <c r="AA802" s="33"/>
      <c r="AB802" s="26">
        <v>2</v>
      </c>
      <c r="AC802" s="34">
        <v>30</v>
      </c>
      <c r="AD802" s="35">
        <f t="shared" si="116"/>
        <v>0.6</v>
      </c>
      <c r="AE802" s="35">
        <f t="shared" si="117"/>
        <v>0.13533333333333333</v>
      </c>
      <c r="AF802" s="36">
        <f t="shared" si="120"/>
        <v>0.73533333333333328</v>
      </c>
      <c r="AG802" s="42">
        <v>1.1000000000000001</v>
      </c>
      <c r="AH802" s="38">
        <f t="shared" si="118"/>
        <v>9.466666666666665</v>
      </c>
      <c r="AI802" s="39">
        <v>793</v>
      </c>
    </row>
    <row r="803" spans="1:35" ht="24" customHeight="1" x14ac:dyDescent="0.3">
      <c r="A803" s="40" t="s">
        <v>1733</v>
      </c>
      <c r="B803" s="26">
        <v>2.75</v>
      </c>
      <c r="C803" s="26">
        <v>0</v>
      </c>
      <c r="D803" s="26">
        <v>2</v>
      </c>
      <c r="E803" s="41"/>
      <c r="F803" s="28"/>
      <c r="G803" s="28"/>
      <c r="H803" s="29"/>
      <c r="I803" s="27"/>
      <c r="J803" s="28"/>
      <c r="K803" s="28"/>
      <c r="L803" s="29"/>
      <c r="M803" s="27"/>
      <c r="N803" s="28"/>
      <c r="O803" s="28"/>
      <c r="P803" s="29"/>
      <c r="Q803" s="27"/>
      <c r="R803" s="28"/>
      <c r="S803" s="29"/>
      <c r="T803" s="26"/>
      <c r="U803" s="30">
        <f t="shared" si="113"/>
        <v>0</v>
      </c>
      <c r="V803" s="30">
        <f t="shared" si="114"/>
        <v>0</v>
      </c>
      <c r="W803" s="30">
        <f t="shared" si="115"/>
        <v>0</v>
      </c>
      <c r="X803" s="30">
        <f t="shared" si="112"/>
        <v>0</v>
      </c>
      <c r="Y803" s="31">
        <v>2</v>
      </c>
      <c r="Z803" s="32"/>
      <c r="AA803" s="33"/>
      <c r="AB803" s="26">
        <v>2</v>
      </c>
      <c r="AC803" s="34">
        <v>30</v>
      </c>
      <c r="AD803" s="35">
        <f t="shared" si="116"/>
        <v>0.6</v>
      </c>
      <c r="AE803" s="35">
        <f t="shared" si="117"/>
        <v>0</v>
      </c>
      <c r="AF803" s="36">
        <f t="shared" si="120"/>
        <v>0.6</v>
      </c>
      <c r="AG803" s="42"/>
      <c r="AH803" s="38">
        <f t="shared" si="118"/>
        <v>5.35</v>
      </c>
      <c r="AI803" s="3">
        <v>794</v>
      </c>
    </row>
    <row r="804" spans="1:35" ht="24" customHeight="1" x14ac:dyDescent="0.3">
      <c r="A804" s="40" t="s">
        <v>1734</v>
      </c>
      <c r="B804" s="26">
        <v>3.45</v>
      </c>
      <c r="C804" s="26">
        <v>0.22</v>
      </c>
      <c r="D804" s="26">
        <v>2</v>
      </c>
      <c r="E804" s="41"/>
      <c r="F804" s="28"/>
      <c r="G804" s="28"/>
      <c r="H804" s="29"/>
      <c r="I804" s="27"/>
      <c r="J804" s="28"/>
      <c r="K804" s="28"/>
      <c r="L804" s="29"/>
      <c r="M804" s="27"/>
      <c r="N804" s="28"/>
      <c r="O804" s="28"/>
      <c r="P804" s="29"/>
      <c r="Q804" s="27"/>
      <c r="R804" s="28"/>
      <c r="S804" s="29"/>
      <c r="T804" s="26"/>
      <c r="U804" s="30">
        <f t="shared" si="113"/>
        <v>0</v>
      </c>
      <c r="V804" s="30">
        <f t="shared" si="114"/>
        <v>0</v>
      </c>
      <c r="W804" s="30">
        <f t="shared" si="115"/>
        <v>0</v>
      </c>
      <c r="X804" s="30">
        <f t="shared" si="112"/>
        <v>0</v>
      </c>
      <c r="Y804" s="31">
        <v>2</v>
      </c>
      <c r="Z804" s="32"/>
      <c r="AA804" s="33"/>
      <c r="AB804" s="26">
        <v>2</v>
      </c>
      <c r="AC804" s="34">
        <v>30</v>
      </c>
      <c r="AD804" s="35">
        <f t="shared" si="116"/>
        <v>0.6</v>
      </c>
      <c r="AE804" s="35">
        <f t="shared" si="117"/>
        <v>0.10266666666666667</v>
      </c>
      <c r="AF804" s="36">
        <f t="shared" si="120"/>
        <v>0.70266666666666666</v>
      </c>
      <c r="AG804" s="42">
        <v>1.8</v>
      </c>
      <c r="AH804" s="38">
        <f t="shared" si="118"/>
        <v>8.1726666666666663</v>
      </c>
      <c r="AI804" s="3">
        <v>795</v>
      </c>
    </row>
    <row r="805" spans="1:35" ht="24" customHeight="1" x14ac:dyDescent="0.3">
      <c r="A805" s="40" t="s">
        <v>1735</v>
      </c>
      <c r="B805" s="26">
        <v>3.6</v>
      </c>
      <c r="C805" s="26">
        <v>1.69</v>
      </c>
      <c r="D805" s="26">
        <v>1.9</v>
      </c>
      <c r="E805" s="41"/>
      <c r="F805" s="28"/>
      <c r="G805" s="28"/>
      <c r="H805" s="29"/>
      <c r="I805" s="27"/>
      <c r="J805" s="28"/>
      <c r="K805" s="28"/>
      <c r="L805" s="29"/>
      <c r="M805" s="27">
        <v>2</v>
      </c>
      <c r="N805" s="28"/>
      <c r="O805" s="28"/>
      <c r="P805" s="29"/>
      <c r="Q805" s="27"/>
      <c r="R805" s="28"/>
      <c r="S805" s="29"/>
      <c r="T805" s="26">
        <v>6</v>
      </c>
      <c r="U805" s="30">
        <f t="shared" si="113"/>
        <v>8</v>
      </c>
      <c r="V805" s="30">
        <f t="shared" si="114"/>
        <v>2.4</v>
      </c>
      <c r="W805" s="30">
        <f t="shared" si="115"/>
        <v>3.1546666666666661</v>
      </c>
      <c r="X805" s="30">
        <f t="shared" si="112"/>
        <v>5.554666666666666</v>
      </c>
      <c r="Y805" s="31">
        <v>2</v>
      </c>
      <c r="Z805" s="32"/>
      <c r="AA805" s="33"/>
      <c r="AB805" s="26">
        <v>2</v>
      </c>
      <c r="AC805" s="34">
        <v>30</v>
      </c>
      <c r="AD805" s="35">
        <f t="shared" si="116"/>
        <v>0.6</v>
      </c>
      <c r="AE805" s="35">
        <f t="shared" si="117"/>
        <v>0.78866666666666652</v>
      </c>
      <c r="AF805" s="36">
        <v>2</v>
      </c>
      <c r="AG805" s="42">
        <v>2</v>
      </c>
      <c r="AH805" s="38">
        <f t="shared" si="118"/>
        <v>16.744666666666667</v>
      </c>
      <c r="AI805" s="39">
        <v>796</v>
      </c>
    </row>
    <row r="806" spans="1:35" ht="24" customHeight="1" x14ac:dyDescent="0.3">
      <c r="A806" s="40" t="s">
        <v>1736</v>
      </c>
      <c r="B806" s="26"/>
      <c r="C806" s="26"/>
      <c r="D806" s="26"/>
      <c r="E806" s="41"/>
      <c r="F806" s="28"/>
      <c r="G806" s="28"/>
      <c r="H806" s="29"/>
      <c r="I806" s="27"/>
      <c r="J806" s="28"/>
      <c r="K806" s="28"/>
      <c r="L806" s="29"/>
      <c r="M806" s="27"/>
      <c r="N806" s="28"/>
      <c r="O806" s="28"/>
      <c r="P806" s="29"/>
      <c r="Q806" s="27"/>
      <c r="R806" s="28"/>
      <c r="S806" s="29"/>
      <c r="T806" s="26"/>
      <c r="U806" s="30">
        <f t="shared" si="113"/>
        <v>0</v>
      </c>
      <c r="V806" s="30">
        <f t="shared" si="114"/>
        <v>0</v>
      </c>
      <c r="W806" s="30">
        <f t="shared" si="115"/>
        <v>0</v>
      </c>
      <c r="X806" s="30">
        <f t="shared" si="112"/>
        <v>0</v>
      </c>
      <c r="Y806" s="31">
        <v>2</v>
      </c>
      <c r="Z806" s="32"/>
      <c r="AA806" s="33"/>
      <c r="AB806" s="26">
        <v>2</v>
      </c>
      <c r="AC806" s="34">
        <v>30</v>
      </c>
      <c r="AD806" s="35">
        <f t="shared" si="116"/>
        <v>0.6</v>
      </c>
      <c r="AE806" s="35">
        <f t="shared" si="117"/>
        <v>0</v>
      </c>
      <c r="AF806" s="36">
        <f t="shared" ref="AF806:AF823" si="121">IFERROR(AD806+AE806,"-")</f>
        <v>0.6</v>
      </c>
      <c r="AG806" s="42"/>
      <c r="AH806" s="38">
        <f t="shared" si="118"/>
        <v>0.6</v>
      </c>
      <c r="AI806" s="3">
        <v>797</v>
      </c>
    </row>
    <row r="807" spans="1:35" ht="24" customHeight="1" x14ac:dyDescent="0.3">
      <c r="A807" s="40" t="s">
        <v>1737</v>
      </c>
      <c r="B807" s="26">
        <v>3.05</v>
      </c>
      <c r="C807" s="26">
        <v>1.21</v>
      </c>
      <c r="D807" s="26">
        <v>1.8</v>
      </c>
      <c r="E807" s="41"/>
      <c r="F807" s="28"/>
      <c r="G807" s="28"/>
      <c r="H807" s="29"/>
      <c r="I807" s="27"/>
      <c r="J807" s="28"/>
      <c r="K807" s="28"/>
      <c r="L807" s="29">
        <v>5</v>
      </c>
      <c r="M807" s="27">
        <v>2</v>
      </c>
      <c r="N807" s="28"/>
      <c r="O807" s="28"/>
      <c r="P807" s="29"/>
      <c r="Q807" s="27"/>
      <c r="R807" s="28"/>
      <c r="S807" s="29"/>
      <c r="T807" s="26">
        <v>3</v>
      </c>
      <c r="U807" s="30">
        <f t="shared" si="113"/>
        <v>10</v>
      </c>
      <c r="V807" s="30">
        <f t="shared" si="114"/>
        <v>3</v>
      </c>
      <c r="W807" s="30">
        <f t="shared" si="115"/>
        <v>2.8233333333333328</v>
      </c>
      <c r="X807" s="30">
        <f t="shared" si="112"/>
        <v>5.8233333333333324</v>
      </c>
      <c r="Y807" s="31"/>
      <c r="Z807" s="32">
        <v>3</v>
      </c>
      <c r="AA807" s="33"/>
      <c r="AB807" s="26">
        <v>3</v>
      </c>
      <c r="AC807" s="34">
        <v>30</v>
      </c>
      <c r="AD807" s="35">
        <f t="shared" si="116"/>
        <v>0.89999999999999991</v>
      </c>
      <c r="AE807" s="35">
        <f t="shared" si="117"/>
        <v>0.84699999999999986</v>
      </c>
      <c r="AF807" s="36">
        <f t="shared" si="121"/>
        <v>1.7469999999999999</v>
      </c>
      <c r="AG807" s="42">
        <v>1.65</v>
      </c>
      <c r="AH807" s="38">
        <f t="shared" si="118"/>
        <v>15.280333333333333</v>
      </c>
      <c r="AI807" s="3">
        <v>798</v>
      </c>
    </row>
    <row r="808" spans="1:35" ht="24" customHeight="1" x14ac:dyDescent="0.3">
      <c r="A808" s="40" t="s">
        <v>1738</v>
      </c>
      <c r="B808" s="26">
        <v>2.4</v>
      </c>
      <c r="C808" s="26">
        <v>0.2</v>
      </c>
      <c r="D808" s="26">
        <v>0</v>
      </c>
      <c r="E808" s="41"/>
      <c r="F808" s="28"/>
      <c r="G808" s="28"/>
      <c r="H808" s="29"/>
      <c r="I808" s="27"/>
      <c r="J808" s="28"/>
      <c r="K808" s="28"/>
      <c r="L808" s="29"/>
      <c r="M808" s="27"/>
      <c r="N808" s="28"/>
      <c r="O808" s="28"/>
      <c r="P808" s="29"/>
      <c r="Q808" s="27"/>
      <c r="R808" s="28"/>
      <c r="S808" s="29"/>
      <c r="T808" s="26"/>
      <c r="U808" s="30">
        <f t="shared" si="113"/>
        <v>0</v>
      </c>
      <c r="V808" s="30">
        <f t="shared" si="114"/>
        <v>0</v>
      </c>
      <c r="W808" s="30">
        <f t="shared" si="115"/>
        <v>0</v>
      </c>
      <c r="X808" s="30">
        <f t="shared" si="112"/>
        <v>0</v>
      </c>
      <c r="Y808" s="31">
        <v>2</v>
      </c>
      <c r="Z808" s="32"/>
      <c r="AA808" s="33"/>
      <c r="AB808" s="26">
        <v>2</v>
      </c>
      <c r="AC808" s="34">
        <v>30</v>
      </c>
      <c r="AD808" s="35">
        <f t="shared" si="116"/>
        <v>0.6</v>
      </c>
      <c r="AE808" s="35">
        <f t="shared" si="117"/>
        <v>9.3333333333333324E-2</v>
      </c>
      <c r="AF808" s="36">
        <f t="shared" si="121"/>
        <v>0.69333333333333336</v>
      </c>
      <c r="AG808" s="42">
        <v>1.55</v>
      </c>
      <c r="AH808" s="38">
        <f t="shared" si="118"/>
        <v>4.8433333333333337</v>
      </c>
      <c r="AI808" s="39">
        <v>799</v>
      </c>
    </row>
    <row r="809" spans="1:35" ht="24" customHeight="1" x14ac:dyDescent="0.3">
      <c r="A809" s="40" t="s">
        <v>1739</v>
      </c>
      <c r="B809" s="26">
        <v>3.6</v>
      </c>
      <c r="C809" s="26">
        <v>3</v>
      </c>
      <c r="D809" s="26">
        <v>1.9</v>
      </c>
      <c r="E809" s="41"/>
      <c r="F809" s="28"/>
      <c r="G809" s="28"/>
      <c r="H809" s="29"/>
      <c r="I809" s="27"/>
      <c r="J809" s="28"/>
      <c r="K809" s="28"/>
      <c r="L809" s="29"/>
      <c r="M809" s="27"/>
      <c r="N809" s="28"/>
      <c r="O809" s="28"/>
      <c r="P809" s="29"/>
      <c r="Q809" s="27"/>
      <c r="R809" s="28"/>
      <c r="S809" s="29"/>
      <c r="T809" s="26">
        <v>2</v>
      </c>
      <c r="U809" s="30">
        <f t="shared" si="113"/>
        <v>2</v>
      </c>
      <c r="V809" s="30">
        <f t="shared" si="114"/>
        <v>0.6</v>
      </c>
      <c r="W809" s="30">
        <f t="shared" si="115"/>
        <v>1.3999999999999997</v>
      </c>
      <c r="X809" s="30">
        <f t="shared" si="112"/>
        <v>1.9999999999999996</v>
      </c>
      <c r="Y809" s="31">
        <v>2</v>
      </c>
      <c r="Z809" s="32"/>
      <c r="AA809" s="33"/>
      <c r="AB809" s="26">
        <v>2</v>
      </c>
      <c r="AC809" s="34">
        <v>30</v>
      </c>
      <c r="AD809" s="35">
        <f t="shared" si="116"/>
        <v>0.6</v>
      </c>
      <c r="AE809" s="35">
        <f t="shared" si="117"/>
        <v>1.3999999999999997</v>
      </c>
      <c r="AF809" s="36">
        <f t="shared" si="121"/>
        <v>1.9999999999999996</v>
      </c>
      <c r="AG809" s="42">
        <v>1.25</v>
      </c>
      <c r="AH809" s="38">
        <f t="shared" si="118"/>
        <v>13.75</v>
      </c>
      <c r="AI809" s="3">
        <v>800</v>
      </c>
    </row>
    <row r="810" spans="1:35" ht="24" customHeight="1" x14ac:dyDescent="0.3">
      <c r="A810" s="40" t="s">
        <v>1740</v>
      </c>
      <c r="B810" s="26">
        <v>2.6</v>
      </c>
      <c r="C810" s="26">
        <v>0</v>
      </c>
      <c r="D810" s="26">
        <v>1.35</v>
      </c>
      <c r="E810" s="41"/>
      <c r="F810" s="28"/>
      <c r="G810" s="28"/>
      <c r="H810" s="29"/>
      <c r="I810" s="27"/>
      <c r="J810" s="28"/>
      <c r="K810" s="28"/>
      <c r="L810" s="29"/>
      <c r="M810" s="27"/>
      <c r="N810" s="28"/>
      <c r="O810" s="28"/>
      <c r="P810" s="29"/>
      <c r="Q810" s="27"/>
      <c r="R810" s="28"/>
      <c r="S810" s="29"/>
      <c r="T810" s="26"/>
      <c r="U810" s="30">
        <f t="shared" si="113"/>
        <v>0</v>
      </c>
      <c r="V810" s="30">
        <f t="shared" si="114"/>
        <v>0</v>
      </c>
      <c r="W810" s="30">
        <f t="shared" si="115"/>
        <v>0</v>
      </c>
      <c r="X810" s="30">
        <f t="shared" si="112"/>
        <v>0</v>
      </c>
      <c r="Y810" s="31">
        <v>2</v>
      </c>
      <c r="Z810" s="32"/>
      <c r="AA810" s="33"/>
      <c r="AB810" s="26">
        <v>2</v>
      </c>
      <c r="AC810" s="34">
        <v>30</v>
      </c>
      <c r="AD810" s="35">
        <f t="shared" si="116"/>
        <v>0.6</v>
      </c>
      <c r="AE810" s="35">
        <f t="shared" si="117"/>
        <v>0</v>
      </c>
      <c r="AF810" s="36">
        <f t="shared" si="121"/>
        <v>0.6</v>
      </c>
      <c r="AG810" s="42"/>
      <c r="AH810" s="38">
        <f t="shared" si="118"/>
        <v>4.55</v>
      </c>
      <c r="AI810" s="3">
        <v>801</v>
      </c>
    </row>
    <row r="811" spans="1:35" ht="24" customHeight="1" x14ac:dyDescent="0.3">
      <c r="A811" s="40" t="s">
        <v>1741</v>
      </c>
      <c r="B811" s="26"/>
      <c r="C811" s="26"/>
      <c r="D811" s="26"/>
      <c r="E811" s="41"/>
      <c r="F811" s="28"/>
      <c r="G811" s="28"/>
      <c r="H811" s="29"/>
      <c r="I811" s="27"/>
      <c r="J811" s="28"/>
      <c r="K811" s="28"/>
      <c r="L811" s="29">
        <v>5</v>
      </c>
      <c r="M811" s="27"/>
      <c r="N811" s="28"/>
      <c r="O811" s="28"/>
      <c r="P811" s="29"/>
      <c r="Q811" s="27"/>
      <c r="R811" s="28"/>
      <c r="S811" s="29"/>
      <c r="T811" s="26"/>
      <c r="U811" s="30">
        <f t="shared" si="113"/>
        <v>5</v>
      </c>
      <c r="V811" s="30">
        <f t="shared" si="114"/>
        <v>1.5</v>
      </c>
      <c r="W811" s="30">
        <f t="shared" si="115"/>
        <v>0</v>
      </c>
      <c r="X811" s="30">
        <f t="shared" si="112"/>
        <v>1.5</v>
      </c>
      <c r="Y811" s="31">
        <v>2</v>
      </c>
      <c r="Z811" s="32"/>
      <c r="AA811" s="33"/>
      <c r="AB811" s="26">
        <v>2</v>
      </c>
      <c r="AC811" s="34">
        <v>30</v>
      </c>
      <c r="AD811" s="35">
        <f t="shared" si="116"/>
        <v>0.6</v>
      </c>
      <c r="AE811" s="35">
        <f t="shared" si="117"/>
        <v>0</v>
      </c>
      <c r="AF811" s="36">
        <f t="shared" si="121"/>
        <v>0.6</v>
      </c>
      <c r="AG811" s="42"/>
      <c r="AH811" s="38">
        <f t="shared" si="118"/>
        <v>2.1</v>
      </c>
      <c r="AI811" s="39">
        <v>802</v>
      </c>
    </row>
    <row r="812" spans="1:35" ht="24" customHeight="1" x14ac:dyDescent="0.3">
      <c r="A812" s="40" t="s">
        <v>1742</v>
      </c>
      <c r="B812" s="26"/>
      <c r="C812" s="26"/>
      <c r="D812" s="26"/>
      <c r="E812" s="41"/>
      <c r="F812" s="28"/>
      <c r="G812" s="28"/>
      <c r="H812" s="29"/>
      <c r="I812" s="27"/>
      <c r="J812" s="28"/>
      <c r="K812" s="28"/>
      <c r="L812" s="29"/>
      <c r="M812" s="27"/>
      <c r="N812" s="28"/>
      <c r="O812" s="28"/>
      <c r="P812" s="29"/>
      <c r="Q812" s="27"/>
      <c r="R812" s="28"/>
      <c r="S812" s="29"/>
      <c r="T812" s="26"/>
      <c r="U812" s="30">
        <f t="shared" si="113"/>
        <v>0</v>
      </c>
      <c r="V812" s="30">
        <f t="shared" si="114"/>
        <v>0</v>
      </c>
      <c r="W812" s="30">
        <f t="shared" si="115"/>
        <v>0</v>
      </c>
      <c r="X812" s="30">
        <f t="shared" si="112"/>
        <v>0</v>
      </c>
      <c r="Y812" s="31">
        <v>2</v>
      </c>
      <c r="Z812" s="32"/>
      <c r="AA812" s="33"/>
      <c r="AB812" s="26">
        <v>2</v>
      </c>
      <c r="AC812" s="34">
        <v>30</v>
      </c>
      <c r="AD812" s="35">
        <f t="shared" si="116"/>
        <v>0.6</v>
      </c>
      <c r="AE812" s="35">
        <f t="shared" si="117"/>
        <v>0</v>
      </c>
      <c r="AF812" s="36">
        <f t="shared" si="121"/>
        <v>0.6</v>
      </c>
      <c r="AG812" s="42"/>
      <c r="AH812" s="38">
        <f t="shared" si="118"/>
        <v>0.6</v>
      </c>
      <c r="AI812" s="3">
        <v>803</v>
      </c>
    </row>
    <row r="813" spans="1:35" ht="24" customHeight="1" x14ac:dyDescent="0.3">
      <c r="A813" s="40" t="s">
        <v>1743</v>
      </c>
      <c r="B813" s="26">
        <v>2</v>
      </c>
      <c r="C813" s="26">
        <v>0</v>
      </c>
      <c r="D813" s="26"/>
      <c r="E813" s="41"/>
      <c r="F813" s="28"/>
      <c r="G813" s="28"/>
      <c r="H813" s="29"/>
      <c r="I813" s="27"/>
      <c r="J813" s="28"/>
      <c r="K813" s="28"/>
      <c r="L813" s="29"/>
      <c r="M813" s="27"/>
      <c r="N813" s="28"/>
      <c r="O813" s="28"/>
      <c r="P813" s="29"/>
      <c r="Q813" s="27"/>
      <c r="R813" s="28"/>
      <c r="S813" s="29"/>
      <c r="T813" s="26">
        <v>1</v>
      </c>
      <c r="U813" s="30">
        <f t="shared" si="113"/>
        <v>1</v>
      </c>
      <c r="V813" s="30">
        <f t="shared" si="114"/>
        <v>0.3</v>
      </c>
      <c r="W813" s="30">
        <f t="shared" si="115"/>
        <v>0</v>
      </c>
      <c r="X813" s="30">
        <f t="shared" si="112"/>
        <v>0.3</v>
      </c>
      <c r="Y813" s="31">
        <v>2</v>
      </c>
      <c r="Z813" s="32"/>
      <c r="AA813" s="33"/>
      <c r="AB813" s="26">
        <v>2</v>
      </c>
      <c r="AC813" s="34">
        <v>30</v>
      </c>
      <c r="AD813" s="35">
        <f t="shared" si="116"/>
        <v>0.6</v>
      </c>
      <c r="AE813" s="35">
        <f t="shared" si="117"/>
        <v>0</v>
      </c>
      <c r="AF813" s="36">
        <f t="shared" si="121"/>
        <v>0.6</v>
      </c>
      <c r="AG813" s="42">
        <v>0.8</v>
      </c>
      <c r="AH813" s="38">
        <f t="shared" si="118"/>
        <v>3.7</v>
      </c>
      <c r="AI813" s="3">
        <v>804</v>
      </c>
    </row>
    <row r="814" spans="1:35" ht="24" customHeight="1" x14ac:dyDescent="0.3">
      <c r="A814" s="40" t="s">
        <v>1744</v>
      </c>
      <c r="B814" s="26">
        <v>1.5</v>
      </c>
      <c r="C814" s="26">
        <v>0</v>
      </c>
      <c r="D814" s="26"/>
      <c r="E814" s="41"/>
      <c r="F814" s="28"/>
      <c r="G814" s="28"/>
      <c r="H814" s="29"/>
      <c r="I814" s="27"/>
      <c r="J814" s="28"/>
      <c r="K814" s="28"/>
      <c r="L814" s="29"/>
      <c r="M814" s="27"/>
      <c r="N814" s="28"/>
      <c r="O814" s="28"/>
      <c r="P814" s="29"/>
      <c r="Q814" s="27"/>
      <c r="R814" s="28"/>
      <c r="S814" s="29"/>
      <c r="T814" s="26"/>
      <c r="U814" s="30">
        <f t="shared" si="113"/>
        <v>0</v>
      </c>
      <c r="V814" s="30">
        <f t="shared" si="114"/>
        <v>0</v>
      </c>
      <c r="W814" s="30">
        <f t="shared" si="115"/>
        <v>0</v>
      </c>
      <c r="X814" s="30">
        <f t="shared" si="112"/>
        <v>0</v>
      </c>
      <c r="Y814" s="31">
        <v>2</v>
      </c>
      <c r="Z814" s="32"/>
      <c r="AA814" s="33"/>
      <c r="AB814" s="26">
        <v>2</v>
      </c>
      <c r="AC814" s="34">
        <v>30</v>
      </c>
      <c r="AD814" s="35">
        <f t="shared" si="116"/>
        <v>0.6</v>
      </c>
      <c r="AE814" s="35">
        <f t="shared" si="117"/>
        <v>0</v>
      </c>
      <c r="AF814" s="36">
        <f t="shared" si="121"/>
        <v>0.6</v>
      </c>
      <c r="AG814" s="42"/>
      <c r="AH814" s="38">
        <f t="shared" si="118"/>
        <v>2.1</v>
      </c>
      <c r="AI814" s="39">
        <v>805</v>
      </c>
    </row>
    <row r="815" spans="1:35" ht="24" customHeight="1" x14ac:dyDescent="0.3">
      <c r="A815" s="40" t="s">
        <v>1745</v>
      </c>
      <c r="B815" s="26">
        <v>2.75</v>
      </c>
      <c r="C815" s="26">
        <v>0</v>
      </c>
      <c r="D815" s="26">
        <v>0</v>
      </c>
      <c r="E815" s="41"/>
      <c r="F815" s="28"/>
      <c r="G815" s="28"/>
      <c r="H815" s="29"/>
      <c r="I815" s="27"/>
      <c r="J815" s="28"/>
      <c r="K815" s="28"/>
      <c r="L815" s="29"/>
      <c r="M815" s="27">
        <v>2</v>
      </c>
      <c r="N815" s="28"/>
      <c r="O815" s="28"/>
      <c r="P815" s="29"/>
      <c r="Q815" s="27"/>
      <c r="R815" s="28"/>
      <c r="S815" s="29"/>
      <c r="T815" s="26"/>
      <c r="U815" s="30">
        <f t="shared" si="113"/>
        <v>2</v>
      </c>
      <c r="V815" s="30">
        <f t="shared" si="114"/>
        <v>0.6</v>
      </c>
      <c r="W815" s="30">
        <f t="shared" si="115"/>
        <v>0</v>
      </c>
      <c r="X815" s="30">
        <f t="shared" si="112"/>
        <v>0.6</v>
      </c>
      <c r="Y815" s="31">
        <v>2</v>
      </c>
      <c r="Z815" s="32"/>
      <c r="AA815" s="33"/>
      <c r="AB815" s="26">
        <v>2</v>
      </c>
      <c r="AC815" s="34">
        <v>30</v>
      </c>
      <c r="AD815" s="35">
        <f t="shared" si="116"/>
        <v>0.6</v>
      </c>
      <c r="AE815" s="35">
        <f t="shared" si="117"/>
        <v>0</v>
      </c>
      <c r="AF815" s="36">
        <f t="shared" si="121"/>
        <v>0.6</v>
      </c>
      <c r="AG815" s="42">
        <v>1.2</v>
      </c>
      <c r="AH815" s="38">
        <f t="shared" si="118"/>
        <v>5.15</v>
      </c>
      <c r="AI815" s="3">
        <v>806</v>
      </c>
    </row>
    <row r="816" spans="1:35" ht="24" customHeight="1" x14ac:dyDescent="0.3">
      <c r="A816" s="40" t="s">
        <v>1746</v>
      </c>
      <c r="B816" s="26">
        <v>2.65</v>
      </c>
      <c r="C816" s="26">
        <v>0.2</v>
      </c>
      <c r="D816" s="26">
        <v>2</v>
      </c>
      <c r="E816" s="41"/>
      <c r="F816" s="28"/>
      <c r="G816" s="28"/>
      <c r="H816" s="29"/>
      <c r="I816" s="27"/>
      <c r="J816" s="28"/>
      <c r="K816" s="28"/>
      <c r="L816" s="29"/>
      <c r="M816" s="27"/>
      <c r="N816" s="28"/>
      <c r="O816" s="28"/>
      <c r="P816" s="29"/>
      <c r="Q816" s="27"/>
      <c r="R816" s="28"/>
      <c r="S816" s="29"/>
      <c r="T816" s="26">
        <v>1</v>
      </c>
      <c r="U816" s="30">
        <f t="shared" si="113"/>
        <v>1</v>
      </c>
      <c r="V816" s="30">
        <f t="shared" si="114"/>
        <v>0.3</v>
      </c>
      <c r="W816" s="30">
        <f t="shared" si="115"/>
        <v>4.6666666666666662E-2</v>
      </c>
      <c r="X816" s="30">
        <f t="shared" si="112"/>
        <v>0.34666666666666668</v>
      </c>
      <c r="Y816" s="31">
        <v>2</v>
      </c>
      <c r="Z816" s="32"/>
      <c r="AA816" s="33"/>
      <c r="AB816" s="26">
        <v>1.33</v>
      </c>
      <c r="AC816" s="34">
        <v>30</v>
      </c>
      <c r="AD816" s="35">
        <f t="shared" si="116"/>
        <v>0.39900000000000002</v>
      </c>
      <c r="AE816" s="35">
        <f t="shared" si="117"/>
        <v>6.2066666666666666E-2</v>
      </c>
      <c r="AF816" s="36">
        <f t="shared" si="121"/>
        <v>0.46106666666666668</v>
      </c>
      <c r="AG816" s="42"/>
      <c r="AH816" s="38">
        <f t="shared" si="118"/>
        <v>5.6577333333333328</v>
      </c>
      <c r="AI816" s="3">
        <v>807</v>
      </c>
    </row>
    <row r="817" spans="1:37" ht="24" customHeight="1" x14ac:dyDescent="0.3">
      <c r="A817" s="40" t="s">
        <v>1747</v>
      </c>
      <c r="B817" s="26"/>
      <c r="C817" s="26"/>
      <c r="D817" s="26"/>
      <c r="E817" s="41"/>
      <c r="F817" s="28"/>
      <c r="G817" s="28"/>
      <c r="H817" s="29"/>
      <c r="I817" s="27"/>
      <c r="J817" s="28"/>
      <c r="K817" s="28"/>
      <c r="L817" s="29">
        <v>5</v>
      </c>
      <c r="M817" s="27"/>
      <c r="N817" s="28"/>
      <c r="O817" s="28"/>
      <c r="P817" s="29"/>
      <c r="Q817" s="27"/>
      <c r="R817" s="28"/>
      <c r="S817" s="29"/>
      <c r="T817" s="26"/>
      <c r="U817" s="30">
        <f t="shared" si="113"/>
        <v>5</v>
      </c>
      <c r="V817" s="30">
        <f t="shared" si="114"/>
        <v>1.5</v>
      </c>
      <c r="W817" s="30">
        <f t="shared" si="115"/>
        <v>0</v>
      </c>
      <c r="X817" s="30">
        <f t="shared" si="112"/>
        <v>1.5</v>
      </c>
      <c r="Y817" s="31">
        <v>2</v>
      </c>
      <c r="Z817" s="32"/>
      <c r="AA817" s="33"/>
      <c r="AB817" s="26">
        <v>2</v>
      </c>
      <c r="AC817" s="34">
        <v>30</v>
      </c>
      <c r="AD817" s="35">
        <f t="shared" si="116"/>
        <v>0.6</v>
      </c>
      <c r="AE817" s="35">
        <f t="shared" si="117"/>
        <v>0</v>
      </c>
      <c r="AF817" s="36">
        <f t="shared" si="121"/>
        <v>0.6</v>
      </c>
      <c r="AG817" s="42"/>
      <c r="AH817" s="38">
        <f t="shared" si="118"/>
        <v>2.1</v>
      </c>
      <c r="AI817" s="39">
        <v>808</v>
      </c>
    </row>
    <row r="818" spans="1:37" ht="24" customHeight="1" x14ac:dyDescent="0.3">
      <c r="A818" s="40" t="s">
        <v>1748</v>
      </c>
      <c r="B818" s="26"/>
      <c r="C818" s="26"/>
      <c r="D818" s="26"/>
      <c r="E818" s="41"/>
      <c r="F818" s="28"/>
      <c r="G818" s="28"/>
      <c r="H818" s="29"/>
      <c r="I818" s="27"/>
      <c r="J818" s="28"/>
      <c r="K818" s="28"/>
      <c r="L818" s="29"/>
      <c r="M818" s="27"/>
      <c r="N818" s="28"/>
      <c r="O818" s="28"/>
      <c r="P818" s="29"/>
      <c r="Q818" s="27"/>
      <c r="R818" s="28"/>
      <c r="S818" s="29"/>
      <c r="T818" s="26"/>
      <c r="U818" s="30">
        <f t="shared" si="113"/>
        <v>0</v>
      </c>
      <c r="V818" s="30">
        <f t="shared" si="114"/>
        <v>0</v>
      </c>
      <c r="W818" s="30">
        <f t="shared" si="115"/>
        <v>0</v>
      </c>
      <c r="X818" s="30">
        <f t="shared" si="112"/>
        <v>0</v>
      </c>
      <c r="Y818" s="31">
        <v>2</v>
      </c>
      <c r="Z818" s="32"/>
      <c r="AA818" s="33"/>
      <c r="AB818" s="26">
        <v>0</v>
      </c>
      <c r="AC818" s="34">
        <v>30</v>
      </c>
      <c r="AD818" s="35">
        <f t="shared" si="116"/>
        <v>0</v>
      </c>
      <c r="AE818" s="35">
        <f t="shared" si="117"/>
        <v>0</v>
      </c>
      <c r="AF818" s="36">
        <f t="shared" si="121"/>
        <v>0</v>
      </c>
      <c r="AG818" s="42"/>
      <c r="AH818" s="38">
        <f t="shared" si="118"/>
        <v>0</v>
      </c>
      <c r="AI818" s="3">
        <v>809</v>
      </c>
    </row>
    <row r="819" spans="1:37" ht="24" customHeight="1" x14ac:dyDescent="0.3">
      <c r="A819" s="40" t="s">
        <v>1749</v>
      </c>
      <c r="B819" s="26">
        <v>3</v>
      </c>
      <c r="C819" s="26">
        <v>0.96</v>
      </c>
      <c r="D819" s="26">
        <v>2</v>
      </c>
      <c r="E819" s="41"/>
      <c r="F819" s="28"/>
      <c r="G819" s="28"/>
      <c r="H819" s="29"/>
      <c r="I819" s="27"/>
      <c r="J819" s="28"/>
      <c r="K819" s="28"/>
      <c r="L819" s="29"/>
      <c r="M819" s="27"/>
      <c r="N819" s="28"/>
      <c r="O819" s="28"/>
      <c r="P819" s="29"/>
      <c r="Q819" s="27"/>
      <c r="R819" s="28"/>
      <c r="S819" s="29"/>
      <c r="T819" s="26">
        <v>2</v>
      </c>
      <c r="U819" s="30">
        <f t="shared" si="113"/>
        <v>2</v>
      </c>
      <c r="V819" s="30">
        <f t="shared" si="114"/>
        <v>0.6</v>
      </c>
      <c r="W819" s="30">
        <f t="shared" si="115"/>
        <v>0.44799999999999995</v>
      </c>
      <c r="X819" s="30">
        <f t="shared" si="112"/>
        <v>1.048</v>
      </c>
      <c r="Y819" s="31">
        <v>2</v>
      </c>
      <c r="Z819" s="32"/>
      <c r="AA819" s="33"/>
      <c r="AB819" s="26">
        <v>1.33</v>
      </c>
      <c r="AC819" s="34">
        <v>30</v>
      </c>
      <c r="AD819" s="35">
        <f t="shared" si="116"/>
        <v>0.39900000000000002</v>
      </c>
      <c r="AE819" s="35">
        <f t="shared" si="117"/>
        <v>0.29791999999999996</v>
      </c>
      <c r="AF819" s="36">
        <f t="shared" si="121"/>
        <v>0.69691999999999998</v>
      </c>
      <c r="AG819" s="42"/>
      <c r="AH819" s="38">
        <f t="shared" si="118"/>
        <v>7.7049199999999995</v>
      </c>
      <c r="AI819" s="3">
        <v>810</v>
      </c>
    </row>
    <row r="820" spans="1:37" ht="24" customHeight="1" x14ac:dyDescent="0.3">
      <c r="A820" s="40" t="s">
        <v>1750</v>
      </c>
      <c r="B820" s="26">
        <v>3.3</v>
      </c>
      <c r="C820" s="26">
        <v>0.2</v>
      </c>
      <c r="D820" s="26">
        <v>2</v>
      </c>
      <c r="E820" s="41"/>
      <c r="F820" s="28"/>
      <c r="G820" s="28"/>
      <c r="H820" s="29"/>
      <c r="I820" s="27"/>
      <c r="J820" s="28"/>
      <c r="K820" s="28"/>
      <c r="L820" s="29"/>
      <c r="M820" s="27"/>
      <c r="N820" s="28"/>
      <c r="O820" s="28"/>
      <c r="P820" s="29"/>
      <c r="Q820" s="27"/>
      <c r="R820" s="28"/>
      <c r="S820" s="29"/>
      <c r="T820" s="26">
        <v>1</v>
      </c>
      <c r="U820" s="30">
        <f t="shared" si="113"/>
        <v>1</v>
      </c>
      <c r="V820" s="30">
        <f t="shared" si="114"/>
        <v>0.3</v>
      </c>
      <c r="W820" s="30">
        <f t="shared" si="115"/>
        <v>4.6666666666666662E-2</v>
      </c>
      <c r="X820" s="30">
        <f t="shared" si="112"/>
        <v>0.34666666666666668</v>
      </c>
      <c r="Y820" s="31">
        <v>2</v>
      </c>
      <c r="Z820" s="32"/>
      <c r="AA820" s="33"/>
      <c r="AB820" s="26">
        <v>2</v>
      </c>
      <c r="AC820" s="34">
        <v>30</v>
      </c>
      <c r="AD820" s="35">
        <f t="shared" si="116"/>
        <v>0.6</v>
      </c>
      <c r="AE820" s="35">
        <f t="shared" si="117"/>
        <v>9.3333333333333324E-2</v>
      </c>
      <c r="AF820" s="36">
        <f t="shared" si="121"/>
        <v>0.69333333333333336</v>
      </c>
      <c r="AG820" s="42">
        <v>1.05</v>
      </c>
      <c r="AH820" s="38">
        <f t="shared" si="118"/>
        <v>7.59</v>
      </c>
      <c r="AI820" s="39">
        <v>811</v>
      </c>
    </row>
    <row r="821" spans="1:37" ht="24" customHeight="1" x14ac:dyDescent="0.3">
      <c r="A821" s="40" t="s">
        <v>1751</v>
      </c>
      <c r="B821" s="26">
        <v>2.6</v>
      </c>
      <c r="C821" s="26">
        <v>0.7</v>
      </c>
      <c r="D821" s="26">
        <v>1.5</v>
      </c>
      <c r="E821" s="41"/>
      <c r="F821" s="28"/>
      <c r="G821" s="28"/>
      <c r="H821" s="29"/>
      <c r="I821" s="27"/>
      <c r="J821" s="28"/>
      <c r="K821" s="28"/>
      <c r="L821" s="29"/>
      <c r="M821" s="27"/>
      <c r="N821" s="28"/>
      <c r="O821" s="28"/>
      <c r="P821" s="29"/>
      <c r="Q821" s="27"/>
      <c r="R821" s="28"/>
      <c r="S821" s="29"/>
      <c r="T821" s="26">
        <v>3.71</v>
      </c>
      <c r="U821" s="30">
        <f t="shared" si="113"/>
        <v>3.71</v>
      </c>
      <c r="V821" s="30">
        <f t="shared" si="114"/>
        <v>1.113</v>
      </c>
      <c r="W821" s="30">
        <f t="shared" si="115"/>
        <v>0.60596666666666665</v>
      </c>
      <c r="X821" s="30">
        <f t="shared" si="112"/>
        <v>1.7189666666666668</v>
      </c>
      <c r="Y821" s="31">
        <v>2</v>
      </c>
      <c r="Z821" s="32"/>
      <c r="AA821" s="33"/>
      <c r="AB821" s="26">
        <v>2</v>
      </c>
      <c r="AC821" s="34">
        <v>30</v>
      </c>
      <c r="AD821" s="35">
        <f t="shared" si="116"/>
        <v>0.6</v>
      </c>
      <c r="AE821" s="35">
        <f t="shared" si="117"/>
        <v>0.32666666666666661</v>
      </c>
      <c r="AF821" s="36">
        <f t="shared" si="121"/>
        <v>0.92666666666666653</v>
      </c>
      <c r="AG821" s="42">
        <v>1.05</v>
      </c>
      <c r="AH821" s="38">
        <f t="shared" si="118"/>
        <v>8.495633333333334</v>
      </c>
      <c r="AI821" s="3">
        <v>812</v>
      </c>
    </row>
    <row r="822" spans="1:37" ht="24" customHeight="1" x14ac:dyDescent="0.2">
      <c r="A822" s="45" t="s">
        <v>1752</v>
      </c>
      <c r="B822" s="26">
        <v>1</v>
      </c>
      <c r="C822" s="26">
        <v>0.2</v>
      </c>
      <c r="D822" s="26"/>
      <c r="E822" s="41"/>
      <c r="F822" s="28"/>
      <c r="G822" s="28"/>
      <c r="H822" s="29"/>
      <c r="I822" s="27"/>
      <c r="J822" s="28"/>
      <c r="K822" s="28"/>
      <c r="L822" s="29"/>
      <c r="M822" s="27"/>
      <c r="N822" s="28"/>
      <c r="O822" s="28"/>
      <c r="P822" s="29"/>
      <c r="Q822" s="27"/>
      <c r="R822" s="28"/>
      <c r="S822" s="29"/>
      <c r="T822" s="26"/>
      <c r="U822" s="30">
        <f t="shared" si="113"/>
        <v>0</v>
      </c>
      <c r="V822" s="30">
        <f t="shared" si="114"/>
        <v>0</v>
      </c>
      <c r="W822" s="30">
        <f t="shared" si="115"/>
        <v>0</v>
      </c>
      <c r="X822" s="30">
        <f t="shared" si="112"/>
        <v>0</v>
      </c>
      <c r="Y822" s="31">
        <v>2</v>
      </c>
      <c r="Z822" s="32"/>
      <c r="AA822" s="33"/>
      <c r="AB822" s="26">
        <v>2</v>
      </c>
      <c r="AC822" s="34">
        <v>30</v>
      </c>
      <c r="AD822" s="35">
        <f t="shared" si="116"/>
        <v>0.6</v>
      </c>
      <c r="AE822" s="35">
        <f t="shared" si="117"/>
        <v>9.3333333333333324E-2</v>
      </c>
      <c r="AF822" s="36">
        <f t="shared" si="121"/>
        <v>0.69333333333333336</v>
      </c>
      <c r="AG822" s="42"/>
      <c r="AH822" s="38">
        <f t="shared" si="118"/>
        <v>1.8933333333333333</v>
      </c>
      <c r="AI822" s="3">
        <v>813</v>
      </c>
    </row>
    <row r="823" spans="1:37" ht="24" customHeight="1" x14ac:dyDescent="0.3">
      <c r="A823" s="40" t="s">
        <v>1753</v>
      </c>
      <c r="B823" s="26"/>
      <c r="C823" s="26"/>
      <c r="D823" s="26"/>
      <c r="E823" s="41"/>
      <c r="F823" s="28"/>
      <c r="G823" s="28"/>
      <c r="H823" s="29"/>
      <c r="I823" s="27"/>
      <c r="J823" s="28"/>
      <c r="K823" s="28"/>
      <c r="L823" s="29"/>
      <c r="M823" s="27"/>
      <c r="N823" s="28"/>
      <c r="O823" s="28"/>
      <c r="P823" s="29"/>
      <c r="Q823" s="27"/>
      <c r="R823" s="28"/>
      <c r="S823" s="29"/>
      <c r="T823" s="26"/>
      <c r="U823" s="30">
        <f t="shared" si="113"/>
        <v>0</v>
      </c>
      <c r="V823" s="30">
        <f t="shared" si="114"/>
        <v>0</v>
      </c>
      <c r="W823" s="30">
        <f t="shared" si="115"/>
        <v>0</v>
      </c>
      <c r="X823" s="30">
        <f t="shared" si="112"/>
        <v>0</v>
      </c>
      <c r="Y823" s="31">
        <v>2</v>
      </c>
      <c r="Z823" s="32"/>
      <c r="AA823" s="33"/>
      <c r="AB823" s="26">
        <v>2</v>
      </c>
      <c r="AC823" s="34">
        <v>30</v>
      </c>
      <c r="AD823" s="35">
        <f t="shared" si="116"/>
        <v>0.6</v>
      </c>
      <c r="AE823" s="35">
        <f t="shared" si="117"/>
        <v>0</v>
      </c>
      <c r="AF823" s="36">
        <f t="shared" si="121"/>
        <v>0.6</v>
      </c>
      <c r="AG823" s="42"/>
      <c r="AH823" s="38">
        <f t="shared" si="118"/>
        <v>0.6</v>
      </c>
      <c r="AI823" s="228">
        <v>814</v>
      </c>
      <c r="AK823" s="44" t="s">
        <v>1854</v>
      </c>
    </row>
    <row r="824" spans="1:37" ht="15" x14ac:dyDescent="0.2">
      <c r="B824" s="46"/>
      <c r="C824" s="46"/>
    </row>
    <row r="825" spans="1:37" ht="25.5" x14ac:dyDescent="0.35">
      <c r="A825" s="72">
        <f>COUNTA(A10:A823)</f>
        <v>814</v>
      </c>
    </row>
    <row r="827" spans="1:37" ht="15" x14ac:dyDescent="0.25">
      <c r="E827" s="47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9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</row>
    <row r="828" spans="1:37" ht="15" x14ac:dyDescent="0.25">
      <c r="E828" s="49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9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</row>
    <row r="829" spans="1:37" ht="15.75" x14ac:dyDescent="0.25">
      <c r="E829" s="49"/>
      <c r="F829" s="350" t="s">
        <v>1754</v>
      </c>
      <c r="G829" s="351"/>
      <c r="H829" s="351"/>
      <c r="I829" s="351"/>
      <c r="J829" s="351"/>
      <c r="K829" s="351"/>
      <c r="L829" s="351"/>
      <c r="M829" s="351"/>
      <c r="N829" s="351"/>
      <c r="O829" s="351"/>
      <c r="P829" s="351"/>
      <c r="Q829" s="351"/>
      <c r="R829" s="351"/>
      <c r="S829" s="351"/>
      <c r="T829" s="351"/>
      <c r="U829" s="351"/>
      <c r="V829" s="351"/>
      <c r="W829" s="351"/>
      <c r="X829" s="351"/>
      <c r="Y829" s="352"/>
      <c r="Z829" s="353" t="s">
        <v>1755</v>
      </c>
      <c r="AA829" s="354"/>
      <c r="AB829" s="354"/>
      <c r="AC829" s="354"/>
      <c r="AD829" s="354"/>
      <c r="AE829" s="354"/>
      <c r="AF829" s="354"/>
      <c r="AG829" s="354"/>
      <c r="AH829" s="355"/>
    </row>
    <row r="830" spans="1:37" ht="15" x14ac:dyDescent="0.25">
      <c r="E830" s="49"/>
      <c r="F830" s="341" t="s">
        <v>1756</v>
      </c>
      <c r="G830" s="342"/>
      <c r="H830" s="342"/>
      <c r="I830" s="342"/>
      <c r="J830" s="342"/>
      <c r="K830" s="342"/>
      <c r="L830" s="342"/>
      <c r="M830" s="342"/>
      <c r="N830" s="342"/>
      <c r="O830" s="342"/>
      <c r="P830" s="342"/>
      <c r="Q830" s="342"/>
      <c r="R830" s="342"/>
      <c r="S830" s="342"/>
      <c r="T830" s="342"/>
      <c r="U830" s="342"/>
      <c r="V830" s="342"/>
      <c r="W830" s="342"/>
      <c r="X830" s="342"/>
      <c r="Y830" s="343"/>
      <c r="Z830" s="50" t="s">
        <v>1757</v>
      </c>
      <c r="AA830" s="51"/>
      <c r="AB830" s="51"/>
      <c r="AC830" s="51"/>
      <c r="AD830" s="51"/>
      <c r="AE830" s="51"/>
      <c r="AF830" s="51"/>
      <c r="AG830" s="51"/>
      <c r="AH830" s="52"/>
    </row>
    <row r="831" spans="1:37" ht="15" x14ac:dyDescent="0.25">
      <c r="E831" s="49"/>
      <c r="F831" s="341" t="s">
        <v>1758</v>
      </c>
      <c r="G831" s="342"/>
      <c r="H831" s="342"/>
      <c r="I831" s="342"/>
      <c r="J831" s="342"/>
      <c r="K831" s="342"/>
      <c r="L831" s="342"/>
      <c r="M831" s="342"/>
      <c r="N831" s="342"/>
      <c r="O831" s="342"/>
      <c r="P831" s="342"/>
      <c r="Q831" s="342"/>
      <c r="R831" s="342"/>
      <c r="S831" s="342"/>
      <c r="T831" s="342"/>
      <c r="U831" s="342"/>
      <c r="V831" s="342"/>
      <c r="W831" s="342"/>
      <c r="X831" s="342"/>
      <c r="Y831" s="343"/>
      <c r="Z831" s="53" t="s">
        <v>1759</v>
      </c>
      <c r="AA831" s="51"/>
      <c r="AB831" s="51"/>
      <c r="AC831" s="51"/>
      <c r="AD831" s="51"/>
      <c r="AE831" s="51"/>
      <c r="AF831" s="51"/>
      <c r="AG831" s="51"/>
      <c r="AH831" s="52"/>
    </row>
    <row r="832" spans="1:37" ht="15" x14ac:dyDescent="0.25">
      <c r="E832" s="49"/>
      <c r="F832" s="336" t="s">
        <v>1760</v>
      </c>
      <c r="G832" s="337"/>
      <c r="H832" s="337"/>
      <c r="I832" s="337"/>
      <c r="J832" s="337"/>
      <c r="K832" s="337"/>
      <c r="L832" s="337"/>
      <c r="M832" s="337"/>
      <c r="N832" s="337"/>
      <c r="O832" s="337"/>
      <c r="P832" s="337"/>
      <c r="Q832" s="337"/>
      <c r="R832" s="337"/>
      <c r="S832" s="337"/>
      <c r="T832" s="337"/>
      <c r="U832" s="337"/>
      <c r="V832" s="337"/>
      <c r="W832" s="337"/>
      <c r="X832" s="337"/>
      <c r="Y832" s="338"/>
      <c r="Z832" s="53" t="s">
        <v>1761</v>
      </c>
      <c r="AA832" s="51"/>
      <c r="AB832" s="51"/>
      <c r="AC832" s="51"/>
      <c r="AD832" s="51"/>
      <c r="AE832" s="51"/>
      <c r="AF832" s="51"/>
      <c r="AG832" s="51"/>
      <c r="AH832" s="52"/>
    </row>
    <row r="833" spans="5:34" ht="15" customHeight="1" x14ac:dyDescent="0.25">
      <c r="E833" s="47"/>
      <c r="F833" s="344" t="s">
        <v>1762</v>
      </c>
      <c r="G833" s="345"/>
      <c r="H833" s="345"/>
      <c r="I833" s="345"/>
      <c r="J833" s="345"/>
      <c r="K833" s="345"/>
      <c r="L833" s="345"/>
      <c r="M833" s="345"/>
      <c r="N833" s="345"/>
      <c r="O833" s="345"/>
      <c r="P833" s="345"/>
      <c r="Q833" s="345"/>
      <c r="R833" s="345"/>
      <c r="S833" s="345"/>
      <c r="T833" s="345"/>
      <c r="U833" s="345"/>
      <c r="V833" s="345"/>
      <c r="W833" s="345"/>
      <c r="X833" s="345"/>
      <c r="Y833" s="346"/>
      <c r="Z833" s="53" t="s">
        <v>1763</v>
      </c>
      <c r="AA833" s="51"/>
      <c r="AB833" s="51"/>
      <c r="AC833" s="51"/>
      <c r="AD833" s="51"/>
      <c r="AE833" s="51"/>
      <c r="AF833" s="51"/>
      <c r="AG833" s="51"/>
      <c r="AH833" s="52"/>
    </row>
    <row r="834" spans="5:34" ht="27" customHeight="1" x14ac:dyDescent="0.25">
      <c r="E834" s="47"/>
      <c r="F834" s="347" t="s">
        <v>1764</v>
      </c>
      <c r="G834" s="348"/>
      <c r="H834" s="348"/>
      <c r="I834" s="348"/>
      <c r="J834" s="348"/>
      <c r="K834" s="348"/>
      <c r="L834" s="348"/>
      <c r="M834" s="348"/>
      <c r="N834" s="348"/>
      <c r="O834" s="348"/>
      <c r="P834" s="348"/>
      <c r="Q834" s="348"/>
      <c r="R834" s="348"/>
      <c r="S834" s="348"/>
      <c r="T834" s="348"/>
      <c r="U834" s="348"/>
      <c r="V834" s="348"/>
      <c r="W834" s="348"/>
      <c r="X834" s="348"/>
      <c r="Y834" s="349"/>
      <c r="Z834" s="53" t="s">
        <v>1765</v>
      </c>
      <c r="AA834" s="51"/>
      <c r="AB834" s="51"/>
      <c r="AC834" s="51"/>
      <c r="AD834" s="51"/>
      <c r="AE834" s="51"/>
      <c r="AF834" s="51"/>
      <c r="AG834" s="51"/>
      <c r="AH834" s="52"/>
    </row>
    <row r="835" spans="5:34" ht="22.5" customHeight="1" x14ac:dyDescent="0.25">
      <c r="E835" s="47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47"/>
      <c r="V835" s="54"/>
      <c r="W835" s="54"/>
      <c r="X835" s="54"/>
      <c r="Y835" s="54"/>
      <c r="Z835" s="53" t="s">
        <v>1766</v>
      </c>
      <c r="AA835" s="51"/>
      <c r="AB835" s="51"/>
      <c r="AC835" s="51"/>
      <c r="AD835" s="51"/>
      <c r="AE835" s="51"/>
      <c r="AF835" s="51"/>
      <c r="AG835" s="51"/>
      <c r="AH835" s="52"/>
    </row>
    <row r="836" spans="5:34" ht="15" x14ac:dyDescent="0.25">
      <c r="E836" s="47"/>
      <c r="F836" s="350" t="s">
        <v>1767</v>
      </c>
      <c r="G836" s="351"/>
      <c r="H836" s="351"/>
      <c r="I836" s="351"/>
      <c r="J836" s="351"/>
      <c r="K836" s="351"/>
      <c r="L836" s="351"/>
      <c r="M836" s="351"/>
      <c r="N836" s="351"/>
      <c r="O836" s="351"/>
      <c r="P836" s="351"/>
      <c r="Q836" s="351"/>
      <c r="R836" s="351"/>
      <c r="S836" s="351"/>
      <c r="T836" s="351"/>
      <c r="U836" s="351"/>
      <c r="V836" s="351"/>
      <c r="W836" s="351"/>
      <c r="X836" s="351"/>
      <c r="Y836" s="352"/>
      <c r="Z836" s="53" t="s">
        <v>1768</v>
      </c>
      <c r="AA836" s="51"/>
      <c r="AB836" s="51"/>
      <c r="AC836" s="51"/>
      <c r="AD836" s="51"/>
      <c r="AE836" s="51"/>
      <c r="AF836" s="51"/>
      <c r="AG836" s="51"/>
      <c r="AH836" s="52"/>
    </row>
    <row r="837" spans="5:34" ht="15" x14ac:dyDescent="0.25">
      <c r="E837" s="47"/>
      <c r="F837" s="341" t="s">
        <v>1769</v>
      </c>
      <c r="G837" s="342"/>
      <c r="H837" s="342"/>
      <c r="I837" s="342"/>
      <c r="J837" s="342"/>
      <c r="K837" s="342"/>
      <c r="L837" s="342"/>
      <c r="M837" s="342"/>
      <c r="N837" s="342"/>
      <c r="O837" s="342"/>
      <c r="P837" s="342"/>
      <c r="Q837" s="342"/>
      <c r="R837" s="342"/>
      <c r="S837" s="342"/>
      <c r="T837" s="342"/>
      <c r="U837" s="342"/>
      <c r="V837" s="342"/>
      <c r="W837" s="342"/>
      <c r="X837" s="342"/>
      <c r="Y837" s="343"/>
      <c r="Z837" s="55"/>
      <c r="AA837" s="56"/>
      <c r="AB837" s="56"/>
      <c r="AC837" s="56"/>
      <c r="AD837" s="56"/>
      <c r="AE837" s="56"/>
      <c r="AF837" s="56"/>
      <c r="AG837" s="56"/>
      <c r="AH837" s="57"/>
    </row>
    <row r="838" spans="5:34" ht="15" x14ac:dyDescent="0.25">
      <c r="E838" s="47"/>
      <c r="F838" s="333" t="s">
        <v>1770</v>
      </c>
      <c r="G838" s="334"/>
      <c r="H838" s="334"/>
      <c r="I838" s="334"/>
      <c r="J838" s="334"/>
      <c r="K838" s="334"/>
      <c r="L838" s="334"/>
      <c r="M838" s="334"/>
      <c r="N838" s="334"/>
      <c r="O838" s="334"/>
      <c r="P838" s="334"/>
      <c r="Q838" s="334"/>
      <c r="R838" s="334"/>
      <c r="S838" s="334"/>
      <c r="T838" s="334"/>
      <c r="U838" s="334"/>
      <c r="V838" s="334"/>
      <c r="W838" s="334"/>
      <c r="X838" s="334"/>
      <c r="Y838" s="335"/>
      <c r="Z838" s="54"/>
      <c r="AA838" s="54"/>
      <c r="AB838" s="54"/>
      <c r="AC838" s="54"/>
      <c r="AD838" s="54"/>
      <c r="AE838" s="54"/>
      <c r="AF838" s="54"/>
      <c r="AG838" s="54"/>
      <c r="AH838" s="54"/>
    </row>
    <row r="839" spans="5:34" ht="15" x14ac:dyDescent="0.25">
      <c r="E839" s="47"/>
      <c r="F839" s="333" t="s">
        <v>1771</v>
      </c>
      <c r="G839" s="334"/>
      <c r="H839" s="334"/>
      <c r="I839" s="334"/>
      <c r="J839" s="334"/>
      <c r="K839" s="334"/>
      <c r="L839" s="334"/>
      <c r="M839" s="334"/>
      <c r="N839" s="334"/>
      <c r="O839" s="334"/>
      <c r="P839" s="334"/>
      <c r="Q839" s="334"/>
      <c r="R839" s="334"/>
      <c r="S839" s="334"/>
      <c r="T839" s="334"/>
      <c r="U839" s="334"/>
      <c r="V839" s="334"/>
      <c r="W839" s="334"/>
      <c r="X839" s="334"/>
      <c r="Y839" s="335"/>
      <c r="Z839" s="54"/>
      <c r="AA839" s="54"/>
      <c r="AB839" s="54"/>
      <c r="AC839" s="54"/>
      <c r="AD839" s="54"/>
      <c r="AE839" s="54"/>
      <c r="AF839" s="54"/>
      <c r="AG839" s="54"/>
      <c r="AH839" s="54"/>
    </row>
    <row r="840" spans="5:34" ht="15" x14ac:dyDescent="0.25">
      <c r="E840" s="47"/>
      <c r="F840" s="58"/>
      <c r="G840" s="59"/>
      <c r="H840" s="337" t="s">
        <v>1772</v>
      </c>
      <c r="I840" s="337"/>
      <c r="J840" s="337"/>
      <c r="K840" s="337"/>
      <c r="L840" s="337"/>
      <c r="M840" s="337"/>
      <c r="N840" s="337"/>
      <c r="O840" s="337"/>
      <c r="P840" s="337"/>
      <c r="Q840" s="337"/>
      <c r="R840" s="337"/>
      <c r="S840" s="337"/>
      <c r="T840" s="337"/>
      <c r="U840" s="337"/>
      <c r="V840" s="337"/>
      <c r="W840" s="337"/>
      <c r="X840" s="337"/>
      <c r="Y840" s="338"/>
      <c r="Z840" s="54"/>
      <c r="AA840" s="54"/>
      <c r="AB840" s="54"/>
      <c r="AC840" s="54"/>
      <c r="AD840" s="54"/>
      <c r="AE840" s="54"/>
      <c r="AF840" s="54"/>
      <c r="AG840" s="54"/>
      <c r="AH840" s="54"/>
    </row>
    <row r="841" spans="5:34" ht="15" x14ac:dyDescent="0.25">
      <c r="E841" s="47"/>
      <c r="F841" s="58"/>
      <c r="G841" s="59"/>
      <c r="H841" s="334" t="s">
        <v>1773</v>
      </c>
      <c r="I841" s="334"/>
      <c r="J841" s="334"/>
      <c r="K841" s="334"/>
      <c r="L841" s="334"/>
      <c r="M841" s="334"/>
      <c r="N841" s="334"/>
      <c r="O841" s="334"/>
      <c r="P841" s="334"/>
      <c r="Q841" s="334"/>
      <c r="R841" s="334"/>
      <c r="S841" s="334"/>
      <c r="T841" s="334"/>
      <c r="U841" s="334"/>
      <c r="V841" s="334"/>
      <c r="W841" s="334"/>
      <c r="X841" s="334"/>
      <c r="Y841" s="335"/>
      <c r="Z841" s="54"/>
      <c r="AA841" s="54"/>
      <c r="AB841" s="54"/>
      <c r="AC841" s="54"/>
      <c r="AD841" s="54"/>
      <c r="AE841" s="54"/>
      <c r="AF841" s="54"/>
      <c r="AG841" s="54"/>
      <c r="AH841" s="54"/>
    </row>
    <row r="842" spans="5:34" ht="15" x14ac:dyDescent="0.25">
      <c r="E842" s="47"/>
      <c r="F842" s="58"/>
      <c r="G842" s="59"/>
      <c r="H842" s="334"/>
      <c r="I842" s="334"/>
      <c r="J842" s="334"/>
      <c r="K842" s="334"/>
      <c r="L842" s="334"/>
      <c r="M842" s="334"/>
      <c r="N842" s="334"/>
      <c r="O842" s="334"/>
      <c r="P842" s="334"/>
      <c r="Q842" s="334"/>
      <c r="R842" s="334"/>
      <c r="S842" s="334"/>
      <c r="T842" s="334"/>
      <c r="U842" s="334"/>
      <c r="V842" s="334"/>
      <c r="W842" s="334"/>
      <c r="X842" s="334"/>
      <c r="Y842" s="335"/>
      <c r="Z842" s="54"/>
      <c r="AA842" s="54"/>
      <c r="AB842" s="54"/>
      <c r="AC842" s="54"/>
      <c r="AD842" s="54"/>
      <c r="AE842" s="54"/>
      <c r="AF842" s="54"/>
      <c r="AG842" s="54"/>
      <c r="AH842" s="54"/>
    </row>
    <row r="843" spans="5:34" ht="15" x14ac:dyDescent="0.25">
      <c r="E843" s="47"/>
      <c r="F843" s="333" t="s">
        <v>1774</v>
      </c>
      <c r="G843" s="334"/>
      <c r="H843" s="334"/>
      <c r="I843" s="334"/>
      <c r="J843" s="334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1"/>
      <c r="Z843" s="54"/>
      <c r="AA843" s="54"/>
      <c r="AB843" s="54"/>
      <c r="AC843" s="54"/>
      <c r="AD843" s="54"/>
      <c r="AE843" s="54"/>
      <c r="AF843" s="54"/>
      <c r="AG843" s="54"/>
      <c r="AH843" s="54"/>
    </row>
    <row r="844" spans="5:34" ht="15" x14ac:dyDescent="0.25">
      <c r="E844" s="47"/>
      <c r="F844" s="333" t="s">
        <v>1775</v>
      </c>
      <c r="G844" s="334"/>
      <c r="H844" s="334"/>
      <c r="I844" s="334"/>
      <c r="J844" s="334"/>
      <c r="K844" s="334"/>
      <c r="L844" s="334"/>
      <c r="M844" s="334"/>
      <c r="N844" s="334"/>
      <c r="O844" s="334"/>
      <c r="P844" s="334"/>
      <c r="Q844" s="334"/>
      <c r="R844" s="334"/>
      <c r="S844" s="334"/>
      <c r="T844" s="334"/>
      <c r="U844" s="334"/>
      <c r="V844" s="334"/>
      <c r="W844" s="334"/>
      <c r="X844" s="334"/>
      <c r="Y844" s="335"/>
      <c r="Z844" s="54"/>
      <c r="AA844" s="54"/>
      <c r="AB844" s="54"/>
      <c r="AC844" s="54"/>
      <c r="AD844" s="54"/>
      <c r="AE844" s="54"/>
      <c r="AF844" s="54"/>
      <c r="AG844" s="54"/>
      <c r="AH844" s="54"/>
    </row>
    <row r="845" spans="5:34" ht="15" x14ac:dyDescent="0.25">
      <c r="E845" s="47"/>
      <c r="F845" s="62"/>
      <c r="G845" s="63"/>
      <c r="H845" s="334" t="s">
        <v>1776</v>
      </c>
      <c r="I845" s="334"/>
      <c r="J845" s="334"/>
      <c r="K845" s="334"/>
      <c r="L845" s="334"/>
      <c r="M845" s="334"/>
      <c r="N845" s="334"/>
      <c r="O845" s="334"/>
      <c r="P845" s="334"/>
      <c r="Q845" s="334"/>
      <c r="R845" s="334"/>
      <c r="S845" s="334"/>
      <c r="T845" s="334"/>
      <c r="U845" s="334"/>
      <c r="V845" s="334"/>
      <c r="W845" s="334"/>
      <c r="X845" s="334"/>
      <c r="Y845" s="335"/>
      <c r="Z845" s="54"/>
      <c r="AA845" s="54"/>
      <c r="AB845" s="54"/>
      <c r="AC845" s="54"/>
      <c r="AD845" s="54"/>
      <c r="AE845" s="54"/>
      <c r="AF845" s="54"/>
      <c r="AG845" s="54"/>
      <c r="AH845" s="54"/>
    </row>
    <row r="846" spans="5:34" ht="15" x14ac:dyDescent="0.25">
      <c r="E846" s="47"/>
      <c r="F846" s="62"/>
      <c r="G846" s="63"/>
      <c r="H846" s="63"/>
      <c r="I846" s="334"/>
      <c r="J846" s="334"/>
      <c r="K846" s="334"/>
      <c r="L846" s="334"/>
      <c r="M846" s="334"/>
      <c r="N846" s="334"/>
      <c r="O846" s="334"/>
      <c r="P846" s="334"/>
      <c r="Q846" s="334"/>
      <c r="R846" s="334"/>
      <c r="S846" s="334"/>
      <c r="T846" s="334"/>
      <c r="U846" s="334"/>
      <c r="V846" s="334"/>
      <c r="W846" s="334"/>
      <c r="X846" s="334"/>
      <c r="Y846" s="335"/>
      <c r="Z846" s="54"/>
      <c r="AA846" s="54"/>
      <c r="AB846" s="54"/>
      <c r="AC846" s="54"/>
      <c r="AD846" s="54"/>
      <c r="AE846" s="54"/>
      <c r="AF846" s="54"/>
      <c r="AG846" s="54"/>
      <c r="AH846" s="54"/>
    </row>
    <row r="847" spans="5:34" ht="15" x14ac:dyDescent="0.25">
      <c r="E847" s="47"/>
      <c r="F847" s="336" t="s">
        <v>1777</v>
      </c>
      <c r="G847" s="337"/>
      <c r="H847" s="337"/>
      <c r="I847" s="337"/>
      <c r="J847" s="337"/>
      <c r="K847" s="59"/>
      <c r="L847" s="59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4"/>
      <c r="Z847" s="54"/>
      <c r="AA847" s="54"/>
      <c r="AB847" s="54"/>
      <c r="AC847" s="54"/>
      <c r="AD847" s="54"/>
      <c r="AE847" s="54"/>
      <c r="AF847" s="54"/>
      <c r="AG847" s="54"/>
      <c r="AH847" s="54"/>
    </row>
    <row r="848" spans="5:34" ht="15" x14ac:dyDescent="0.25">
      <c r="E848" s="47"/>
      <c r="F848" s="333" t="s">
        <v>1778</v>
      </c>
      <c r="G848" s="334"/>
      <c r="H848" s="334"/>
      <c r="I848" s="334"/>
      <c r="J848" s="334"/>
      <c r="K848" s="334"/>
      <c r="L848" s="334"/>
      <c r="M848" s="334"/>
      <c r="N848" s="334"/>
      <c r="O848" s="334"/>
      <c r="P848" s="334"/>
      <c r="Q848" s="334"/>
      <c r="R848" s="334"/>
      <c r="S848" s="334"/>
      <c r="T848" s="334"/>
      <c r="U848" s="334"/>
      <c r="V848" s="334"/>
      <c r="W848" s="334"/>
      <c r="X848" s="334"/>
      <c r="Y848" s="335"/>
      <c r="Z848" s="54"/>
      <c r="AA848" s="54"/>
      <c r="AB848" s="54"/>
      <c r="AC848" s="54"/>
      <c r="AD848" s="54"/>
      <c r="AE848" s="54"/>
      <c r="AF848" s="54"/>
      <c r="AG848" s="54"/>
      <c r="AH848" s="54"/>
    </row>
    <row r="849" spans="5:34" ht="15" x14ac:dyDescent="0.25">
      <c r="E849" s="47"/>
      <c r="F849" s="62"/>
      <c r="G849" s="63"/>
      <c r="H849" s="334" t="s">
        <v>1779</v>
      </c>
      <c r="I849" s="334"/>
      <c r="J849" s="334"/>
      <c r="K849" s="334"/>
      <c r="L849" s="334"/>
      <c r="M849" s="334"/>
      <c r="N849" s="334"/>
      <c r="O849" s="334"/>
      <c r="P849" s="334"/>
      <c r="Q849" s="334"/>
      <c r="R849" s="334"/>
      <c r="S849" s="334"/>
      <c r="T849" s="334"/>
      <c r="U849" s="334"/>
      <c r="V849" s="334"/>
      <c r="W849" s="334"/>
      <c r="X849" s="334"/>
      <c r="Y849" s="335"/>
      <c r="Z849" s="54"/>
      <c r="AA849" s="54"/>
      <c r="AB849" s="54"/>
      <c r="AC849" s="54"/>
      <c r="AD849" s="54"/>
      <c r="AE849" s="54"/>
      <c r="AF849" s="54"/>
      <c r="AG849" s="54"/>
      <c r="AH849" s="54"/>
    </row>
    <row r="850" spans="5:34" ht="15" x14ac:dyDescent="0.25">
      <c r="E850" s="47"/>
      <c r="F850" s="62"/>
      <c r="G850" s="63"/>
      <c r="H850" s="334" t="s">
        <v>1780</v>
      </c>
      <c r="I850" s="334"/>
      <c r="J850" s="334"/>
      <c r="K850" s="334"/>
      <c r="L850" s="334"/>
      <c r="M850" s="334"/>
      <c r="N850" s="334"/>
      <c r="O850" s="334"/>
      <c r="P850" s="334"/>
      <c r="Q850" s="334"/>
      <c r="R850" s="334"/>
      <c r="S850" s="334"/>
      <c r="T850" s="334"/>
      <c r="U850" s="334"/>
      <c r="V850" s="334"/>
      <c r="W850" s="334"/>
      <c r="X850" s="334"/>
      <c r="Y850" s="335"/>
      <c r="Z850" s="54"/>
      <c r="AA850" s="54"/>
      <c r="AB850" s="54"/>
      <c r="AC850" s="54"/>
      <c r="AD850" s="54"/>
      <c r="AE850" s="54"/>
      <c r="AF850" s="54"/>
      <c r="AG850" s="54"/>
      <c r="AH850" s="54"/>
    </row>
    <row r="851" spans="5:34" ht="15" x14ac:dyDescent="0.25">
      <c r="E851" s="47"/>
      <c r="F851" s="62"/>
      <c r="G851" s="63"/>
      <c r="H851" s="334" t="s">
        <v>1781</v>
      </c>
      <c r="I851" s="334"/>
      <c r="J851" s="334"/>
      <c r="K851" s="334"/>
      <c r="L851" s="334"/>
      <c r="M851" s="334"/>
      <c r="N851" s="334"/>
      <c r="O851" s="334"/>
      <c r="P851" s="334"/>
      <c r="Q851" s="334"/>
      <c r="R851" s="334"/>
      <c r="S851" s="334"/>
      <c r="T851" s="334"/>
      <c r="U851" s="334"/>
      <c r="V851" s="334"/>
      <c r="W851" s="334"/>
      <c r="X851" s="334"/>
      <c r="Y851" s="335"/>
      <c r="Z851" s="54"/>
      <c r="AA851" s="54"/>
      <c r="AB851" s="54"/>
      <c r="AC851" s="54"/>
      <c r="AD851" s="54"/>
      <c r="AE851" s="54"/>
      <c r="AF851" s="54"/>
      <c r="AG851" s="54"/>
      <c r="AH851" s="54"/>
    </row>
    <row r="852" spans="5:34" ht="15" x14ac:dyDescent="0.25">
      <c r="E852" s="47"/>
      <c r="F852" s="58"/>
      <c r="G852" s="59"/>
      <c r="H852" s="59"/>
      <c r="I852" s="59"/>
      <c r="J852" s="59"/>
      <c r="K852" s="59"/>
      <c r="L852" s="59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4"/>
      <c r="Z852" s="54"/>
      <c r="AA852" s="54"/>
      <c r="AB852" s="54"/>
      <c r="AC852" s="54"/>
      <c r="AD852" s="54"/>
      <c r="AE852" s="54"/>
      <c r="AF852" s="54"/>
      <c r="AG852" s="54"/>
      <c r="AH852" s="54"/>
    </row>
    <row r="853" spans="5:34" ht="15" x14ac:dyDescent="0.25">
      <c r="E853" s="47"/>
      <c r="F853" s="58"/>
      <c r="G853" s="59"/>
      <c r="H853" s="337" t="s">
        <v>1782</v>
      </c>
      <c r="I853" s="337"/>
      <c r="J853" s="337"/>
      <c r="K853" s="337"/>
      <c r="L853" s="337"/>
      <c r="M853" s="337"/>
      <c r="N853" s="337"/>
      <c r="O853" s="337"/>
      <c r="P853" s="337"/>
      <c r="Q853" s="337"/>
      <c r="R853" s="337"/>
      <c r="S853" s="337"/>
      <c r="T853" s="337"/>
      <c r="U853" s="337"/>
      <c r="V853" s="337"/>
      <c r="W853" s="337"/>
      <c r="X853" s="337"/>
      <c r="Y853" s="338"/>
      <c r="Z853" s="54"/>
      <c r="AA853" s="54"/>
      <c r="AB853" s="54"/>
      <c r="AC853" s="54"/>
      <c r="AD853" s="54"/>
      <c r="AE853" s="54"/>
      <c r="AF853" s="54"/>
      <c r="AG853" s="54"/>
      <c r="AH853" s="54"/>
    </row>
    <row r="854" spans="5:34" ht="15" customHeight="1" x14ac:dyDescent="0.25">
      <c r="E854" s="47"/>
      <c r="F854" s="58"/>
      <c r="G854" s="59"/>
      <c r="H854" s="339" t="s">
        <v>1783</v>
      </c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40"/>
      <c r="Z854" s="54"/>
      <c r="AA854" s="54"/>
      <c r="AB854" s="54"/>
      <c r="AC854" s="54"/>
      <c r="AD854" s="54"/>
      <c r="AE854" s="54"/>
      <c r="AF854" s="54"/>
      <c r="AG854" s="54"/>
      <c r="AH854" s="54"/>
    </row>
    <row r="855" spans="5:34" ht="15" x14ac:dyDescent="0.25">
      <c r="E855" s="47"/>
      <c r="F855" s="58"/>
      <c r="G855" s="59"/>
      <c r="H855" s="59"/>
      <c r="I855" s="59"/>
      <c r="J855" s="59"/>
      <c r="K855" s="59"/>
      <c r="L855" s="59"/>
      <c r="M855" s="63"/>
      <c r="N855" s="63"/>
      <c r="O855" s="63"/>
      <c r="P855" s="63"/>
      <c r="Q855" s="63"/>
      <c r="R855" s="63"/>
      <c r="S855" s="63"/>
      <c r="T855" s="63"/>
      <c r="U855" s="63"/>
      <c r="V855" s="339"/>
      <c r="W855" s="339"/>
      <c r="X855" s="339"/>
      <c r="Y855" s="340"/>
      <c r="Z855" s="54"/>
      <c r="AA855" s="54"/>
      <c r="AB855" s="54"/>
      <c r="AC855" s="54"/>
      <c r="AD855" s="54"/>
      <c r="AE855" s="54"/>
      <c r="AF855" s="54"/>
      <c r="AG855" s="54"/>
      <c r="AH855" s="54"/>
    </row>
    <row r="856" spans="5:34" ht="15" x14ac:dyDescent="0.25">
      <c r="E856" s="47"/>
      <c r="F856" s="58"/>
      <c r="G856" s="59"/>
      <c r="H856" s="59"/>
      <c r="I856" s="59"/>
      <c r="J856" s="59"/>
      <c r="K856" s="59"/>
      <c r="L856" s="59"/>
      <c r="M856" s="63"/>
      <c r="N856" s="63"/>
      <c r="O856" s="63"/>
      <c r="P856" s="63"/>
      <c r="Q856" s="63"/>
      <c r="R856" s="63"/>
      <c r="S856" s="63"/>
      <c r="T856" s="63"/>
      <c r="U856" s="63"/>
      <c r="V856" s="65"/>
      <c r="W856" s="65"/>
      <c r="X856" s="65"/>
      <c r="Y856" s="66"/>
      <c r="Z856" s="54"/>
      <c r="AA856" s="54"/>
      <c r="AB856" s="54"/>
      <c r="AC856" s="54"/>
      <c r="AD856" s="54"/>
      <c r="AE856" s="54"/>
      <c r="AF856" s="54"/>
      <c r="AG856" s="54"/>
      <c r="AH856" s="54"/>
    </row>
    <row r="857" spans="5:34" ht="15" x14ac:dyDescent="0.25">
      <c r="E857" s="47"/>
      <c r="F857" s="330" t="s">
        <v>1784</v>
      </c>
      <c r="G857" s="331"/>
      <c r="H857" s="331"/>
      <c r="I857" s="331"/>
      <c r="J857" s="331"/>
      <c r="K857" s="331"/>
      <c r="L857" s="331"/>
      <c r="M857" s="331"/>
      <c r="N857" s="331"/>
      <c r="O857" s="331"/>
      <c r="P857" s="331"/>
      <c r="Q857" s="331"/>
      <c r="R857" s="331"/>
      <c r="S857" s="331"/>
      <c r="T857" s="331"/>
      <c r="U857" s="331"/>
      <c r="V857" s="331"/>
      <c r="W857" s="331"/>
      <c r="X857" s="331"/>
      <c r="Y857" s="332"/>
      <c r="Z857" s="54" t="s">
        <v>1785</v>
      </c>
      <c r="AA857" s="54"/>
      <c r="AB857" s="54"/>
      <c r="AC857" s="54"/>
      <c r="AD857" s="54"/>
      <c r="AE857" s="54"/>
      <c r="AF857" s="54"/>
      <c r="AG857" s="54"/>
      <c r="AH857" s="54"/>
    </row>
    <row r="858" spans="5:34" ht="15" x14ac:dyDescent="0.25">
      <c r="E858" s="4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54"/>
      <c r="AA858" s="54"/>
      <c r="AB858" s="54"/>
      <c r="AC858" s="54"/>
      <c r="AD858" s="54"/>
      <c r="AE858" s="54"/>
      <c r="AF858" s="54"/>
      <c r="AG858" s="54"/>
      <c r="AH858" s="54"/>
    </row>
  </sheetData>
  <mergeCells count="50">
    <mergeCell ref="Y3:AF3"/>
    <mergeCell ref="AG3:AG7"/>
    <mergeCell ref="AH3:AH8"/>
    <mergeCell ref="Y4:AA5"/>
    <mergeCell ref="AB4:AB8"/>
    <mergeCell ref="AC4:AC8"/>
    <mergeCell ref="AD4:AD8"/>
    <mergeCell ref="AE4:AE8"/>
    <mergeCell ref="Y6:AA6"/>
    <mergeCell ref="A3:A8"/>
    <mergeCell ref="B3:B5"/>
    <mergeCell ref="C3:C5"/>
    <mergeCell ref="D3:D5"/>
    <mergeCell ref="E3:X3"/>
    <mergeCell ref="B6:B8"/>
    <mergeCell ref="C6:C8"/>
    <mergeCell ref="D6:D8"/>
    <mergeCell ref="F829:Y829"/>
    <mergeCell ref="Z829:AH829"/>
    <mergeCell ref="AF4:AF8"/>
    <mergeCell ref="E4:S5"/>
    <mergeCell ref="T4:T8"/>
    <mergeCell ref="U4:U8"/>
    <mergeCell ref="V4:V8"/>
    <mergeCell ref="W4:W8"/>
    <mergeCell ref="X4:X8"/>
    <mergeCell ref="F843:J843"/>
    <mergeCell ref="F830:Y830"/>
    <mergeCell ref="F831:Y831"/>
    <mergeCell ref="F832:Y832"/>
    <mergeCell ref="F833:Y833"/>
    <mergeCell ref="F834:Y834"/>
    <mergeCell ref="F836:Y836"/>
    <mergeCell ref="F837:Y837"/>
    <mergeCell ref="F838:Y838"/>
    <mergeCell ref="F839:Y839"/>
    <mergeCell ref="H840:Y840"/>
    <mergeCell ref="H841:Y842"/>
    <mergeCell ref="F857:Y857"/>
    <mergeCell ref="F844:Y844"/>
    <mergeCell ref="H845:Y845"/>
    <mergeCell ref="I846:Y846"/>
    <mergeCell ref="F847:J847"/>
    <mergeCell ref="F848:Y848"/>
    <mergeCell ref="H849:Y849"/>
    <mergeCell ref="H850:Y850"/>
    <mergeCell ref="H851:Y851"/>
    <mergeCell ref="H853:Y853"/>
    <mergeCell ref="H854:Y854"/>
    <mergeCell ref="V855:Y855"/>
  </mergeCells>
  <conditionalFormatting sqref="D25:AH63 D20:AF24 AH10:AH24 E10:AF19 C64:AH823">
    <cfRule type="expression" dxfId="14" priority="15">
      <formula>MOD(ROW(),2)=0</formula>
    </cfRule>
  </conditionalFormatting>
  <conditionalFormatting sqref="D10:D823">
    <cfRule type="expression" dxfId="13" priority="14">
      <formula>MOD(ROW(),2)=0</formula>
    </cfRule>
  </conditionalFormatting>
  <conditionalFormatting sqref="AG10:AG823">
    <cfRule type="expression" dxfId="12" priority="13">
      <formula>MOD(ROW(),2)=0</formula>
    </cfRule>
  </conditionalFormatting>
  <conditionalFormatting sqref="AH10 E10:AF10">
    <cfRule type="expression" dxfId="11" priority="12">
      <formula>MOD(ROW(),2)=0</formula>
    </cfRule>
  </conditionalFormatting>
  <conditionalFormatting sqref="D10">
    <cfRule type="expression" dxfId="10" priority="11">
      <formula>MOD(ROW(),2)=0</formula>
    </cfRule>
  </conditionalFormatting>
  <conditionalFormatting sqref="AG10">
    <cfRule type="expression" dxfId="9" priority="10">
      <formula>MOD(ROW(),2)=0</formula>
    </cfRule>
  </conditionalFormatting>
  <conditionalFormatting sqref="A822">
    <cfRule type="expression" dxfId="8" priority="9">
      <formula>MOD(ROW(),2)=0</formula>
    </cfRule>
  </conditionalFormatting>
  <conditionalFormatting sqref="A822 A818 A820">
    <cfRule type="expression" dxfId="7" priority="8">
      <formula>MOD(ROW(),2)=0</formula>
    </cfRule>
  </conditionalFormatting>
  <conditionalFormatting sqref="A10">
    <cfRule type="expression" dxfId="6" priority="7">
      <formula>MOD(ROW(),2)=0</formula>
    </cfRule>
  </conditionalFormatting>
  <conditionalFormatting sqref="A10:A823">
    <cfRule type="expression" dxfId="5" priority="6">
      <formula>MOD(ROW(),2)=0</formula>
    </cfRule>
  </conditionalFormatting>
  <conditionalFormatting sqref="C10">
    <cfRule type="expression" dxfId="4" priority="5">
      <formula>MOD(ROW(),2)=0</formula>
    </cfRule>
  </conditionalFormatting>
  <conditionalFormatting sqref="C10:C62">
    <cfRule type="expression" dxfId="3" priority="4">
      <formula>MOD(ROW(),2)=0</formula>
    </cfRule>
  </conditionalFormatting>
  <conditionalFormatting sqref="B64:B823">
    <cfRule type="expression" dxfId="2" priority="3">
      <formula>MOD(ROW(),2)=0</formula>
    </cfRule>
  </conditionalFormatting>
  <conditionalFormatting sqref="B10">
    <cfRule type="expression" dxfId="1" priority="2">
      <formula>MOD(ROW(),2)=0</formula>
    </cfRule>
  </conditionalFormatting>
  <conditionalFormatting sqref="B10:B62">
    <cfRule type="expression" dxfId="0" priority="1">
      <formula>MOD(ROW(),2)=0</formula>
    </cfRule>
  </conditionalFormatting>
  <dataValidations count="6">
    <dataValidation type="decimal" allowBlank="1" showInputMessage="1" showErrorMessage="1" sqref="C27:C46" xr:uid="{FD8544DD-99E4-4761-B638-1F49D55CE9A3}">
      <formula1>0</formula1>
      <formula2>3</formula2>
    </dataValidation>
    <dataValidation type="whole" allowBlank="1" showInputMessage="1" showErrorMessage="1" sqref="AC10:AC823" xr:uid="{5F289711-1EE3-4C9A-9575-4865BB358FEF}">
      <formula1>0</formula1>
      <formula2>30</formula2>
    </dataValidation>
    <dataValidation type="whole" allowBlank="1" showInputMessage="1" showErrorMessage="1" sqref="Y10:Y823" xr:uid="{AE600148-36C6-4124-AF48-F79651CF5948}">
      <formula1>0</formula1>
      <formula2>2</formula2>
    </dataValidation>
    <dataValidation type="whole" allowBlank="1" showInputMessage="1" showErrorMessage="1" sqref="Z10:Z823" xr:uid="{E0579A02-6F38-41F5-AD41-97B8FB73CD5A}">
      <formula1>0</formula1>
      <formula2>3</formula2>
    </dataValidation>
    <dataValidation type="whole" allowBlank="1" showInputMessage="1" showErrorMessage="1" sqref="AA10:AA823" xr:uid="{2DED4FB6-E74A-49E4-A951-B901F8B91A4D}">
      <formula1>0</formula1>
      <formula2>4</formula2>
    </dataValidation>
    <dataValidation type="decimal" allowBlank="1" showInputMessage="1" showErrorMessage="1" sqref="D10:D19 AG25:AG823 AG10:AG19" xr:uid="{6A2DFCD5-91BB-460B-9407-D84A4146401C}">
      <formula1>0</formula1>
      <formula2>2</formula2>
    </dataValidation>
  </dataValidations>
  <printOptions horizontalCentered="1"/>
  <pageMargins left="0.31496062992125984" right="0.31496062992125984" top="0.51181102362204722" bottom="0.51181102362204722" header="0.31496062992125984" footer="0.31496062992125984"/>
  <pageSetup paperSize="9" scale="39" fitToHeight="0" orientation="landscape" r:id="rId1"/>
  <headerFooter>
    <oddFooter>Página &amp;P de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2AB1C-3A82-4472-A9FD-F807F1D679E1}">
  <dimension ref="A1:AW854"/>
  <sheetViews>
    <sheetView showGridLines="0" zoomScaleNormal="100" workbookViewId="0">
      <selection activeCell="E19" sqref="E19"/>
    </sheetView>
  </sheetViews>
  <sheetFormatPr defaultRowHeight="15" x14ac:dyDescent="0.25"/>
  <cols>
    <col min="2" max="2" width="28.42578125" bestFit="1" customWidth="1"/>
    <col min="3" max="3" width="24.140625" customWidth="1"/>
    <col min="4" max="4" width="27.7109375" customWidth="1"/>
    <col min="7" max="7" width="10.85546875" customWidth="1"/>
    <col min="8" max="8" width="28.42578125" bestFit="1" customWidth="1"/>
    <col min="9" max="9" width="10.42578125" bestFit="1" customWidth="1"/>
    <col min="10" max="10" width="12.85546875" bestFit="1" customWidth="1"/>
    <col min="11" max="11" width="6.28515625" bestFit="1" customWidth="1"/>
    <col min="12" max="13" width="9.85546875" bestFit="1" customWidth="1"/>
    <col min="14" max="14" width="13.85546875" bestFit="1" customWidth="1"/>
    <col min="15" max="15" width="9.5703125" bestFit="1" customWidth="1"/>
    <col min="19" max="19" width="28.42578125" bestFit="1" customWidth="1"/>
    <col min="31" max="31" width="30" bestFit="1" customWidth="1"/>
    <col min="32" max="32" width="10.42578125" bestFit="1" customWidth="1"/>
    <col min="33" max="33" width="12.85546875" bestFit="1" customWidth="1"/>
    <col min="34" max="34" width="6.28515625" bestFit="1" customWidth="1"/>
    <col min="35" max="36" width="9.85546875" bestFit="1" customWidth="1"/>
    <col min="37" max="37" width="13.85546875" bestFit="1" customWidth="1"/>
    <col min="38" max="38" width="9.5703125" bestFit="1" customWidth="1"/>
    <col min="42" max="42" width="30" bestFit="1" customWidth="1"/>
  </cols>
  <sheetData>
    <row r="1" spans="1:49" x14ac:dyDescent="0.25">
      <c r="A1" t="s">
        <v>1788</v>
      </c>
      <c r="B1" t="s">
        <v>1844</v>
      </c>
      <c r="C1" t="s">
        <v>1852</v>
      </c>
      <c r="D1" t="s">
        <v>1853</v>
      </c>
      <c r="F1" s="70" t="s">
        <v>1796</v>
      </c>
      <c r="G1" t="s">
        <v>1788</v>
      </c>
      <c r="H1" s="71" t="s">
        <v>1795</v>
      </c>
      <c r="I1" s="1" t="s">
        <v>1</v>
      </c>
      <c r="J1" s="1" t="s">
        <v>2</v>
      </c>
      <c r="K1" s="1" t="s">
        <v>3</v>
      </c>
      <c r="L1" s="1" t="s">
        <v>1792</v>
      </c>
      <c r="M1" s="1" t="s">
        <v>1793</v>
      </c>
      <c r="N1" s="1" t="s">
        <v>1794</v>
      </c>
      <c r="O1" s="1" t="s">
        <v>4</v>
      </c>
      <c r="Q1" t="s">
        <v>1797</v>
      </c>
      <c r="R1" t="s">
        <v>1788</v>
      </c>
      <c r="S1" t="s">
        <v>1795</v>
      </c>
      <c r="T1" t="s">
        <v>1</v>
      </c>
      <c r="U1" t="s">
        <v>2</v>
      </c>
      <c r="V1" t="s">
        <v>3</v>
      </c>
      <c r="W1" t="s">
        <v>1792</v>
      </c>
      <c r="X1" t="s">
        <v>1793</v>
      </c>
      <c r="Y1" t="s">
        <v>1794</v>
      </c>
      <c r="Z1" t="s">
        <v>4</v>
      </c>
      <c r="AC1" t="s">
        <v>1850</v>
      </c>
      <c r="AD1" t="s">
        <v>1788</v>
      </c>
      <c r="AE1" t="s">
        <v>1849</v>
      </c>
      <c r="AF1" t="s">
        <v>1</v>
      </c>
      <c r="AG1" t="s">
        <v>2</v>
      </c>
      <c r="AH1" t="s">
        <v>3</v>
      </c>
      <c r="AI1" t="s">
        <v>1792</v>
      </c>
      <c r="AJ1" t="s">
        <v>1793</v>
      </c>
      <c r="AK1" t="s">
        <v>1794</v>
      </c>
      <c r="AL1" t="s">
        <v>4</v>
      </c>
      <c r="AN1" t="s">
        <v>1851</v>
      </c>
      <c r="AO1" t="s">
        <v>1788</v>
      </c>
      <c r="AP1" t="s">
        <v>1849</v>
      </c>
      <c r="AQ1" t="s">
        <v>1</v>
      </c>
      <c r="AR1" t="s">
        <v>2</v>
      </c>
      <c r="AS1" t="s">
        <v>3</v>
      </c>
      <c r="AT1" t="s">
        <v>1792</v>
      </c>
      <c r="AU1" t="s">
        <v>1793</v>
      </c>
      <c r="AV1" t="s">
        <v>1794</v>
      </c>
      <c r="AW1" t="s">
        <v>4</v>
      </c>
    </row>
    <row r="2" spans="1:49" x14ac:dyDescent="0.25">
      <c r="A2">
        <f>VLOOKUP(D2,mun_fjp!$A$2:$B$854,2,FALSE)</f>
        <v>310010</v>
      </c>
      <c r="B2" t="s">
        <v>940</v>
      </c>
      <c r="C2" t="str">
        <f>MID(B2,5,30)</f>
        <v>Abadia dos Dourados</v>
      </c>
      <c r="D2" t="s">
        <v>5</v>
      </c>
      <c r="G2">
        <v>310010</v>
      </c>
      <c r="H2" t="s">
        <v>5</v>
      </c>
      <c r="I2" s="1">
        <f>Iepha_2021!U10</f>
        <v>0</v>
      </c>
      <c r="J2" s="1">
        <f>Iepha_2021!T10</f>
        <v>0</v>
      </c>
      <c r="K2" s="1">
        <f>Iepha_2021!B10+Iepha_2021!C10+Iepha_2021!D10+Iepha_2021!AG10</f>
        <v>4.45</v>
      </c>
      <c r="L2" s="1">
        <f>Iepha_2021!X10+Iepha_2021!AF10</f>
        <v>0.69333333333333336</v>
      </c>
      <c r="M2" s="1">
        <f>K2+L2</f>
        <v>5.1433333333333335</v>
      </c>
      <c r="N2" s="1">
        <f>Iepha_2021!AF10</f>
        <v>0.69333333333333336</v>
      </c>
      <c r="O2" s="1">
        <f>Iepha_2021!C10</f>
        <v>0.2</v>
      </c>
      <c r="R2">
        <v>310010</v>
      </c>
      <c r="S2" t="s">
        <v>5</v>
      </c>
      <c r="T2" s="1">
        <v>0</v>
      </c>
      <c r="U2" s="1">
        <v>0</v>
      </c>
      <c r="V2" s="1">
        <v>4.45</v>
      </c>
      <c r="W2" s="1">
        <v>0.69333333333333336</v>
      </c>
      <c r="X2" s="1">
        <v>5.1433333333333335</v>
      </c>
      <c r="Y2" s="1">
        <v>0.69333333333333336</v>
      </c>
      <c r="Z2" s="1">
        <v>0.2</v>
      </c>
      <c r="AA2" s="2">
        <v>1</v>
      </c>
      <c r="AD2" s="2">
        <v>310010</v>
      </c>
      <c r="AE2" s="69" t="s">
        <v>5</v>
      </c>
      <c r="AF2" s="1">
        <f>VLOOKUP($AD2,$R$2:$Z$806,3,FALSE)</f>
        <v>0</v>
      </c>
      <c r="AG2" s="1">
        <f>VLOOKUP($AD2,$R$2:$Z$806,4,FALSE)</f>
        <v>0</v>
      </c>
      <c r="AH2" s="1">
        <f>VLOOKUP($AD2,$R$2:$Z$806,5,FALSE)</f>
        <v>4.45</v>
      </c>
      <c r="AI2" s="1">
        <f>VLOOKUP($AD2,$R$2:$Z$806,6,FALSE)</f>
        <v>0.69333333333333336</v>
      </c>
      <c r="AJ2" s="1">
        <f>VLOOKUP($AD2,$R$2:$Z$806,7,FALSE)</f>
        <v>5.1433333333333335</v>
      </c>
      <c r="AK2" s="1">
        <f>VLOOKUP($AD2,$R$2:$Z$806,8,FALSE)</f>
        <v>0.69333333333333336</v>
      </c>
      <c r="AL2" s="1">
        <f>VLOOKUP($AD2,$R$2:$Z$806,9,FALSE)</f>
        <v>0.2</v>
      </c>
      <c r="AO2" s="2">
        <v>310010</v>
      </c>
      <c r="AP2" s="69" t="s">
        <v>5</v>
      </c>
      <c r="AQ2" s="1">
        <v>0</v>
      </c>
      <c r="AR2" s="1">
        <v>0</v>
      </c>
      <c r="AS2" s="1">
        <v>4.6999999999999993</v>
      </c>
      <c r="AT2" s="1">
        <v>0.69333333333333336</v>
      </c>
      <c r="AU2" s="1">
        <v>5.3933333333333326</v>
      </c>
      <c r="AV2" s="1">
        <v>0.69333333333333336</v>
      </c>
      <c r="AW2" s="1">
        <v>0.2</v>
      </c>
    </row>
    <row r="3" spans="1:49" x14ac:dyDescent="0.25">
      <c r="A3">
        <f>VLOOKUP(D3,mun_fjp!$A$2:$B$854,2,FALSE)</f>
        <v>310020</v>
      </c>
      <c r="B3" t="s">
        <v>941</v>
      </c>
      <c r="C3" t="str">
        <f t="shared" ref="C3:C66" si="0">MID(B3,5,30)</f>
        <v>Abaeté</v>
      </c>
      <c r="D3" t="s">
        <v>6</v>
      </c>
      <c r="G3">
        <v>310020</v>
      </c>
      <c r="H3" t="s">
        <v>6</v>
      </c>
      <c r="I3" s="1">
        <f>Iepha_2021!U11</f>
        <v>0</v>
      </c>
      <c r="J3" s="1">
        <f>Iepha_2021!T11</f>
        <v>0</v>
      </c>
      <c r="K3" s="1">
        <f>Iepha_2021!B11+Iepha_2021!C11+Iepha_2021!D11+Iepha_2021!AG11</f>
        <v>5.15</v>
      </c>
      <c r="L3" s="1">
        <f>Iepha_2021!X11+Iepha_2021!AF11</f>
        <v>0.69333333333333336</v>
      </c>
      <c r="M3" s="1">
        <f t="shared" ref="M3:M66" si="1">K3+L3</f>
        <v>5.8433333333333337</v>
      </c>
      <c r="N3" s="1">
        <f>Iepha_2021!AF11</f>
        <v>0.69333333333333336</v>
      </c>
      <c r="O3" s="1">
        <f>Iepha_2021!C11</f>
        <v>0.2</v>
      </c>
      <c r="R3">
        <v>310020</v>
      </c>
      <c r="S3" t="s">
        <v>6</v>
      </c>
      <c r="T3" s="1">
        <v>0</v>
      </c>
      <c r="U3" s="1">
        <v>0</v>
      </c>
      <c r="V3" s="1">
        <v>5.15</v>
      </c>
      <c r="W3" s="1">
        <v>0.69333333333333336</v>
      </c>
      <c r="X3" s="1">
        <v>5.8433333333333337</v>
      </c>
      <c r="Y3" s="1">
        <v>0.69333333333333336</v>
      </c>
      <c r="Z3" s="1">
        <v>0.2</v>
      </c>
      <c r="AA3" s="2">
        <v>2</v>
      </c>
      <c r="AD3" s="2">
        <v>310020</v>
      </c>
      <c r="AE3" s="69" t="s">
        <v>6</v>
      </c>
      <c r="AF3" s="1">
        <f t="shared" ref="AF3:AF66" si="2">VLOOKUP($AD3,$R$2:$Z$806,3,FALSE)</f>
        <v>0</v>
      </c>
      <c r="AG3" s="1">
        <f t="shared" ref="AG3:AG66" si="3">VLOOKUP($AD3,$R$2:$Z$806,4,FALSE)</f>
        <v>0</v>
      </c>
      <c r="AH3" s="1">
        <f t="shared" ref="AH3:AH66" si="4">VLOOKUP($AD3,$R$2:$Z$806,5,FALSE)</f>
        <v>5.15</v>
      </c>
      <c r="AI3" s="1">
        <f t="shared" ref="AI3:AI66" si="5">VLOOKUP($AD3,$R$2:$Z$806,6,FALSE)</f>
        <v>0.69333333333333336</v>
      </c>
      <c r="AJ3" s="1">
        <f t="shared" ref="AJ3:AJ66" si="6">VLOOKUP($AD3,$R$2:$Z$806,7,FALSE)</f>
        <v>5.8433333333333337</v>
      </c>
      <c r="AK3" s="1">
        <f t="shared" ref="AK3:AK66" si="7">VLOOKUP($AD3,$R$2:$Z$806,8,FALSE)</f>
        <v>0.69333333333333336</v>
      </c>
      <c r="AL3" s="1">
        <f t="shared" ref="AL3:AL66" si="8">VLOOKUP($AD3,$R$2:$Z$806,9,FALSE)</f>
        <v>0.2</v>
      </c>
      <c r="AO3" s="2">
        <v>310020</v>
      </c>
      <c r="AP3" s="69" t="s">
        <v>6</v>
      </c>
      <c r="AQ3" s="1">
        <v>0</v>
      </c>
      <c r="AR3" s="1">
        <v>0</v>
      </c>
      <c r="AS3" s="1">
        <v>3.0500000000000003</v>
      </c>
      <c r="AT3" s="1">
        <v>2</v>
      </c>
      <c r="AU3" s="1">
        <v>5.0500000000000007</v>
      </c>
      <c r="AV3" s="1">
        <v>2</v>
      </c>
      <c r="AW3" s="1">
        <v>0.2</v>
      </c>
    </row>
    <row r="4" spans="1:49" x14ac:dyDescent="0.25">
      <c r="A4">
        <f>VLOOKUP(D4,mun_fjp!$A$2:$B$854,2,FALSE)</f>
        <v>310030</v>
      </c>
      <c r="B4" t="s">
        <v>942</v>
      </c>
      <c r="C4" t="str">
        <f t="shared" si="0"/>
        <v>Abre Campo</v>
      </c>
      <c r="D4" t="s">
        <v>7</v>
      </c>
      <c r="G4">
        <v>310030</v>
      </c>
      <c r="H4" t="s">
        <v>7</v>
      </c>
      <c r="I4" s="1">
        <f>Iepha_2021!U12</f>
        <v>2</v>
      </c>
      <c r="J4" s="1">
        <f>Iepha_2021!T12</f>
        <v>1</v>
      </c>
      <c r="K4" s="1">
        <f>Iepha_2021!B12+Iepha_2021!C12+Iepha_2021!D12+Iepha_2021!AG12</f>
        <v>4.5999999999999996</v>
      </c>
      <c r="L4" s="1">
        <f>Iepha_2021!X12+Iepha_2021!AF12</f>
        <v>1.3866666666666667</v>
      </c>
      <c r="M4" s="1">
        <f t="shared" si="1"/>
        <v>5.9866666666666664</v>
      </c>
      <c r="N4" s="1">
        <f>Iepha_2021!AF12</f>
        <v>0.69333333333333336</v>
      </c>
      <c r="O4" s="1">
        <f>Iepha_2021!C12</f>
        <v>0.2</v>
      </c>
      <c r="R4">
        <v>310030</v>
      </c>
      <c r="S4" t="s">
        <v>7</v>
      </c>
      <c r="T4" s="1">
        <v>2</v>
      </c>
      <c r="U4" s="1">
        <v>1</v>
      </c>
      <c r="V4" s="1">
        <v>4.5999999999999996</v>
      </c>
      <c r="W4" s="1">
        <v>1.3866666666666667</v>
      </c>
      <c r="X4" s="1">
        <v>5.9866666666666664</v>
      </c>
      <c r="Y4" s="1">
        <v>0.69333333333333336</v>
      </c>
      <c r="Z4" s="1">
        <v>0.2</v>
      </c>
      <c r="AA4" s="2">
        <v>3</v>
      </c>
      <c r="AD4" s="2">
        <v>310030</v>
      </c>
      <c r="AE4" s="69" t="s">
        <v>7</v>
      </c>
      <c r="AF4" s="1">
        <f t="shared" si="2"/>
        <v>2</v>
      </c>
      <c r="AG4" s="1">
        <f t="shared" si="3"/>
        <v>1</v>
      </c>
      <c r="AH4" s="1">
        <f t="shared" si="4"/>
        <v>4.5999999999999996</v>
      </c>
      <c r="AI4" s="1">
        <f t="shared" si="5"/>
        <v>1.3866666666666667</v>
      </c>
      <c r="AJ4" s="1">
        <f t="shared" si="6"/>
        <v>5.9866666666666664</v>
      </c>
      <c r="AK4" s="1">
        <f t="shared" si="7"/>
        <v>0.69333333333333336</v>
      </c>
      <c r="AL4" s="1">
        <f t="shared" si="8"/>
        <v>0.2</v>
      </c>
      <c r="AO4" s="2">
        <v>310030</v>
      </c>
      <c r="AP4" s="69" t="s">
        <v>7</v>
      </c>
      <c r="AQ4" s="1">
        <v>2</v>
      </c>
      <c r="AR4" s="1">
        <v>1</v>
      </c>
      <c r="AS4" s="1">
        <v>4.2</v>
      </c>
      <c r="AT4" s="1">
        <v>0.92666666666666653</v>
      </c>
      <c r="AU4" s="1">
        <v>5.1266666666666669</v>
      </c>
      <c r="AV4" s="1">
        <v>0</v>
      </c>
      <c r="AW4" s="1">
        <v>0.7</v>
      </c>
    </row>
    <row r="5" spans="1:49" x14ac:dyDescent="0.25">
      <c r="A5">
        <f>VLOOKUP(D5,mun_fjp!$A$2:$B$854,2,FALSE)</f>
        <v>310040</v>
      </c>
      <c r="B5" t="s">
        <v>943</v>
      </c>
      <c r="C5" t="str">
        <f t="shared" si="0"/>
        <v>Acaiaca</v>
      </c>
      <c r="D5" t="s">
        <v>8</v>
      </c>
      <c r="G5">
        <v>310040</v>
      </c>
      <c r="H5" t="s">
        <v>8</v>
      </c>
      <c r="I5" s="1">
        <f>Iepha_2021!U13</f>
        <v>3</v>
      </c>
      <c r="J5" s="1">
        <f>Iepha_2021!T13</f>
        <v>3</v>
      </c>
      <c r="K5" s="1">
        <f>Iepha_2021!B13+Iepha_2021!C13+Iepha_2021!D13+Iepha_2021!AG13</f>
        <v>6.64</v>
      </c>
      <c r="L5" s="1">
        <f>Iepha_2021!X13+Iepha_2021!AF13</f>
        <v>2.3633333333333333</v>
      </c>
      <c r="M5" s="1">
        <f t="shared" si="1"/>
        <v>9.0033333333333339</v>
      </c>
      <c r="N5" s="1">
        <f>Iepha_2021!AF13</f>
        <v>0.94533333333333336</v>
      </c>
      <c r="O5" s="1">
        <f>Iepha_2021!C13</f>
        <v>0.74</v>
      </c>
      <c r="R5">
        <v>310040</v>
      </c>
      <c r="S5" t="s">
        <v>8</v>
      </c>
      <c r="T5" s="1">
        <v>3</v>
      </c>
      <c r="U5" s="1">
        <v>3</v>
      </c>
      <c r="V5" s="1">
        <v>6.64</v>
      </c>
      <c r="W5" s="1">
        <v>2.3633333333333333</v>
      </c>
      <c r="X5" s="1">
        <v>9.0033333333333339</v>
      </c>
      <c r="Y5" s="1">
        <v>0.94533333333333336</v>
      </c>
      <c r="Z5" s="1">
        <v>0.74</v>
      </c>
      <c r="AA5" s="2">
        <v>4</v>
      </c>
      <c r="AD5" s="2">
        <v>310040</v>
      </c>
      <c r="AE5" s="69" t="s">
        <v>8</v>
      </c>
      <c r="AF5" s="1">
        <f t="shared" si="2"/>
        <v>3</v>
      </c>
      <c r="AG5" s="1">
        <f t="shared" si="3"/>
        <v>3</v>
      </c>
      <c r="AH5" s="1">
        <f t="shared" si="4"/>
        <v>6.64</v>
      </c>
      <c r="AI5" s="1">
        <f t="shared" si="5"/>
        <v>2.3633333333333333</v>
      </c>
      <c r="AJ5" s="1">
        <f t="shared" si="6"/>
        <v>9.0033333333333339</v>
      </c>
      <c r="AK5" s="1">
        <f t="shared" si="7"/>
        <v>0.94533333333333336</v>
      </c>
      <c r="AL5" s="1">
        <f t="shared" si="8"/>
        <v>0.74</v>
      </c>
      <c r="AO5" s="2">
        <v>310040</v>
      </c>
      <c r="AP5" s="69" t="s">
        <v>8</v>
      </c>
      <c r="AQ5" s="1">
        <v>3</v>
      </c>
      <c r="AR5" s="1">
        <v>3</v>
      </c>
      <c r="AS5" s="1">
        <v>5.93</v>
      </c>
      <c r="AT5" s="1">
        <v>2.3516666666666666</v>
      </c>
      <c r="AU5" s="1">
        <v>8.2816666666666663</v>
      </c>
      <c r="AV5" s="1">
        <v>0.94066666666666665</v>
      </c>
      <c r="AW5" s="1">
        <v>0.73</v>
      </c>
    </row>
    <row r="6" spans="1:49" x14ac:dyDescent="0.25">
      <c r="A6">
        <f>VLOOKUP(D6,mun_fjp!$A$2:$B$854,2,FALSE)</f>
        <v>310050</v>
      </c>
      <c r="B6" t="s">
        <v>944</v>
      </c>
      <c r="C6" t="str">
        <f t="shared" si="0"/>
        <v>Açucena</v>
      </c>
      <c r="D6" t="s">
        <v>9</v>
      </c>
      <c r="G6">
        <v>310050</v>
      </c>
      <c r="H6" t="s">
        <v>9</v>
      </c>
      <c r="I6" s="1">
        <f>Iepha_2021!U14</f>
        <v>0</v>
      </c>
      <c r="J6" s="1">
        <f>Iepha_2021!T14</f>
        <v>0</v>
      </c>
      <c r="K6" s="1">
        <f>Iepha_2021!B14+Iepha_2021!C14+Iepha_2021!D14+Iepha_2021!AG14</f>
        <v>2.7</v>
      </c>
      <c r="L6" s="1">
        <f>Iepha_2021!X14+Iepha_2021!AF14</f>
        <v>0.69333333333333336</v>
      </c>
      <c r="M6" s="1">
        <f t="shared" si="1"/>
        <v>3.3933333333333335</v>
      </c>
      <c r="N6" s="1">
        <f>Iepha_2021!AF14</f>
        <v>0.69333333333333336</v>
      </c>
      <c r="O6" s="1">
        <f>Iepha_2021!C14</f>
        <v>0.2</v>
      </c>
      <c r="R6">
        <v>310050</v>
      </c>
      <c r="S6" t="s">
        <v>9</v>
      </c>
      <c r="T6" s="1">
        <v>0</v>
      </c>
      <c r="U6" s="1">
        <v>0</v>
      </c>
      <c r="V6" s="1">
        <v>2.7</v>
      </c>
      <c r="W6" s="1">
        <v>0.69333333333333336</v>
      </c>
      <c r="X6" s="1">
        <v>3.3933333333333335</v>
      </c>
      <c r="Y6" s="1">
        <v>0.69333333333333336</v>
      </c>
      <c r="Z6" s="1">
        <v>0.2</v>
      </c>
      <c r="AA6" s="2">
        <v>5</v>
      </c>
      <c r="AD6" s="2">
        <v>310050</v>
      </c>
      <c r="AE6" s="69" t="s">
        <v>9</v>
      </c>
      <c r="AF6" s="1">
        <f t="shared" si="2"/>
        <v>0</v>
      </c>
      <c r="AG6" s="1">
        <f t="shared" si="3"/>
        <v>0</v>
      </c>
      <c r="AH6" s="1">
        <f t="shared" si="4"/>
        <v>2.7</v>
      </c>
      <c r="AI6" s="1">
        <f t="shared" si="5"/>
        <v>0.69333333333333336</v>
      </c>
      <c r="AJ6" s="1">
        <f t="shared" si="6"/>
        <v>3.3933333333333335</v>
      </c>
      <c r="AK6" s="1">
        <f t="shared" si="7"/>
        <v>0.69333333333333336</v>
      </c>
      <c r="AL6" s="1">
        <f t="shared" si="8"/>
        <v>0.2</v>
      </c>
      <c r="AO6" s="2">
        <v>310050</v>
      </c>
      <c r="AP6" s="69" t="s">
        <v>9</v>
      </c>
      <c r="AQ6" s="1">
        <v>0</v>
      </c>
      <c r="AR6" s="1">
        <v>0</v>
      </c>
      <c r="AS6" s="1">
        <v>2.5</v>
      </c>
      <c r="AT6" s="1">
        <v>0.92666666666666653</v>
      </c>
      <c r="AU6" s="1">
        <v>3.4266666666666667</v>
      </c>
      <c r="AV6" s="1">
        <v>0.92666666666666653</v>
      </c>
      <c r="AW6" s="1">
        <v>0.7</v>
      </c>
    </row>
    <row r="7" spans="1:49" x14ac:dyDescent="0.25">
      <c r="A7">
        <f>VLOOKUP(D7,mun_fjp!$A$2:$B$854,2,FALSE)</f>
        <v>310060</v>
      </c>
      <c r="B7" t="s">
        <v>945</v>
      </c>
      <c r="C7" t="str">
        <f t="shared" si="0"/>
        <v>Água Boa</v>
      </c>
      <c r="D7" t="s">
        <v>10</v>
      </c>
      <c r="G7">
        <v>310060</v>
      </c>
      <c r="H7" t="s">
        <v>10</v>
      </c>
      <c r="I7" s="1">
        <f>Iepha_2021!U15</f>
        <v>1</v>
      </c>
      <c r="J7" s="1">
        <f>Iepha_2021!T15</f>
        <v>1</v>
      </c>
      <c r="K7" s="1">
        <f>Iepha_2021!B15+Iepha_2021!C15+Iepha_2021!D15+Iepha_2021!AG15</f>
        <v>5.7</v>
      </c>
      <c r="L7" s="1">
        <f>Iepha_2021!X15+Iepha_2021!AF15</f>
        <v>1.04</v>
      </c>
      <c r="M7" s="1">
        <f t="shared" si="1"/>
        <v>6.74</v>
      </c>
      <c r="N7" s="1">
        <f>Iepha_2021!AF15</f>
        <v>0.69333333333333336</v>
      </c>
      <c r="O7" s="1">
        <f>Iepha_2021!C15</f>
        <v>0.2</v>
      </c>
      <c r="R7">
        <v>310060</v>
      </c>
      <c r="S7" t="s">
        <v>10</v>
      </c>
      <c r="T7" s="1">
        <v>1</v>
      </c>
      <c r="U7" s="1">
        <v>1</v>
      </c>
      <c r="V7" s="1">
        <v>5.7</v>
      </c>
      <c r="W7" s="1">
        <v>1.04</v>
      </c>
      <c r="X7" s="1">
        <v>6.74</v>
      </c>
      <c r="Y7" s="1">
        <v>0.69333333333333336</v>
      </c>
      <c r="Z7" s="1">
        <v>0.2</v>
      </c>
      <c r="AA7" s="2">
        <v>6</v>
      </c>
      <c r="AD7" s="2">
        <v>310060</v>
      </c>
      <c r="AE7" s="69" t="s">
        <v>10</v>
      </c>
      <c r="AF7" s="1">
        <f t="shared" si="2"/>
        <v>1</v>
      </c>
      <c r="AG7" s="1">
        <f t="shared" si="3"/>
        <v>1</v>
      </c>
      <c r="AH7" s="1">
        <f t="shared" si="4"/>
        <v>5.7</v>
      </c>
      <c r="AI7" s="1">
        <f t="shared" si="5"/>
        <v>1.04</v>
      </c>
      <c r="AJ7" s="1">
        <f t="shared" si="6"/>
        <v>6.74</v>
      </c>
      <c r="AK7" s="1">
        <f t="shared" si="7"/>
        <v>0.69333333333333336</v>
      </c>
      <c r="AL7" s="1">
        <f t="shared" si="8"/>
        <v>0.2</v>
      </c>
      <c r="AO7" s="2">
        <v>310060</v>
      </c>
      <c r="AP7" s="69" t="s">
        <v>10</v>
      </c>
      <c r="AQ7" s="1">
        <v>1</v>
      </c>
      <c r="AR7" s="1">
        <v>1</v>
      </c>
      <c r="AS7" s="1">
        <v>5.15</v>
      </c>
      <c r="AT7" s="1">
        <v>1.04</v>
      </c>
      <c r="AU7" s="1">
        <v>6.19</v>
      </c>
      <c r="AV7" s="1">
        <v>0.69333333333333336</v>
      </c>
      <c r="AW7" s="1">
        <v>0.2</v>
      </c>
    </row>
    <row r="8" spans="1:49" x14ac:dyDescent="0.25">
      <c r="A8">
        <f>VLOOKUP(D8,mun_fjp!$A$2:$B$854,2,FALSE)</f>
        <v>310070</v>
      </c>
      <c r="B8" t="s">
        <v>946</v>
      </c>
      <c r="C8" t="str">
        <f t="shared" si="0"/>
        <v>Água Comprida</v>
      </c>
      <c r="D8" t="s">
        <v>11</v>
      </c>
      <c r="G8">
        <v>310070</v>
      </c>
      <c r="H8" t="s">
        <v>11</v>
      </c>
      <c r="I8" s="1">
        <f>Iepha_2021!U16</f>
        <v>2</v>
      </c>
      <c r="J8" s="1">
        <f>Iepha_2021!T16</f>
        <v>0</v>
      </c>
      <c r="K8" s="1">
        <f>Iepha_2021!B16+Iepha_2021!C16+Iepha_2021!D16+Iepha_2021!AG16</f>
        <v>2.8</v>
      </c>
      <c r="L8" s="1">
        <f>Iepha_2021!X16+Iepha_2021!AF16</f>
        <v>1.2</v>
      </c>
      <c r="M8" s="1">
        <f t="shared" si="1"/>
        <v>4</v>
      </c>
      <c r="N8" s="1">
        <f>Iepha_2021!AF16</f>
        <v>0.6</v>
      </c>
      <c r="O8" s="1">
        <f>Iepha_2021!C16</f>
        <v>0</v>
      </c>
      <c r="R8">
        <v>310070</v>
      </c>
      <c r="S8" t="s">
        <v>11</v>
      </c>
      <c r="T8" s="1">
        <v>2</v>
      </c>
      <c r="U8" s="1">
        <v>0</v>
      </c>
      <c r="V8" s="1">
        <v>2.8</v>
      </c>
      <c r="W8" s="1">
        <v>1.2</v>
      </c>
      <c r="X8" s="1">
        <v>4</v>
      </c>
      <c r="Y8" s="1">
        <v>0.6</v>
      </c>
      <c r="Z8" s="1">
        <v>0</v>
      </c>
      <c r="AA8" s="2">
        <v>7</v>
      </c>
      <c r="AD8" s="2">
        <v>310070</v>
      </c>
      <c r="AE8" s="69" t="s">
        <v>11</v>
      </c>
      <c r="AF8" s="1">
        <f t="shared" si="2"/>
        <v>2</v>
      </c>
      <c r="AG8" s="1">
        <f t="shared" si="3"/>
        <v>0</v>
      </c>
      <c r="AH8" s="1">
        <f t="shared" si="4"/>
        <v>2.8</v>
      </c>
      <c r="AI8" s="1">
        <f t="shared" si="5"/>
        <v>1.2</v>
      </c>
      <c r="AJ8" s="1">
        <f t="shared" si="6"/>
        <v>4</v>
      </c>
      <c r="AK8" s="1">
        <f t="shared" si="7"/>
        <v>0.6</v>
      </c>
      <c r="AL8" s="1">
        <f t="shared" si="8"/>
        <v>0</v>
      </c>
      <c r="AO8" s="2">
        <v>310070</v>
      </c>
      <c r="AP8" s="69" t="s">
        <v>11</v>
      </c>
      <c r="AQ8" s="1">
        <v>2</v>
      </c>
      <c r="AR8" s="1">
        <v>0</v>
      </c>
      <c r="AS8" s="1">
        <v>3.5500000000000003</v>
      </c>
      <c r="AT8" s="1">
        <v>1.3866666666666667</v>
      </c>
      <c r="AU8" s="1">
        <v>4.9366666666666674</v>
      </c>
      <c r="AV8" s="1">
        <v>0.69333333333333336</v>
      </c>
      <c r="AW8" s="1">
        <v>0.2</v>
      </c>
    </row>
    <row r="9" spans="1:49" x14ac:dyDescent="0.25">
      <c r="A9">
        <f>VLOOKUP(D9,mun_fjp!$A$2:$B$854,2,FALSE)</f>
        <v>310090</v>
      </c>
      <c r="B9" t="s">
        <v>947</v>
      </c>
      <c r="C9" t="str">
        <f t="shared" si="0"/>
        <v>Águas Formosas</v>
      </c>
      <c r="D9" t="s">
        <v>13</v>
      </c>
      <c r="G9">
        <v>310090</v>
      </c>
      <c r="H9" t="s">
        <v>13</v>
      </c>
      <c r="I9" s="1">
        <f>Iepha_2021!U17</f>
        <v>0</v>
      </c>
      <c r="J9" s="1">
        <f>Iepha_2021!T17</f>
        <v>0</v>
      </c>
      <c r="K9" s="1">
        <f>Iepha_2021!B17+Iepha_2021!C17+Iepha_2021!D17+Iepha_2021!AG17</f>
        <v>2.9000000000000004</v>
      </c>
      <c r="L9" s="1">
        <f>Iepha_2021!X17+Iepha_2021!AF17</f>
        <v>0.92666666666666653</v>
      </c>
      <c r="M9" s="1">
        <f t="shared" si="1"/>
        <v>3.8266666666666671</v>
      </c>
      <c r="N9" s="1">
        <f>Iepha_2021!AF17</f>
        <v>0.92666666666666653</v>
      </c>
      <c r="O9" s="1">
        <f>Iepha_2021!C17</f>
        <v>0.7</v>
      </c>
      <c r="R9">
        <v>310090</v>
      </c>
      <c r="S9" t="s">
        <v>13</v>
      </c>
      <c r="T9" s="1">
        <v>0</v>
      </c>
      <c r="U9" s="1">
        <v>0</v>
      </c>
      <c r="V9" s="1">
        <v>2.9000000000000004</v>
      </c>
      <c r="W9" s="1">
        <v>0.92666666666666653</v>
      </c>
      <c r="X9" s="1">
        <v>3.8266666666666671</v>
      </c>
      <c r="Y9" s="1">
        <v>0.92666666666666653</v>
      </c>
      <c r="Z9" s="1">
        <v>0.7</v>
      </c>
      <c r="AA9" s="2">
        <v>8</v>
      </c>
      <c r="AD9" s="2">
        <v>310080</v>
      </c>
      <c r="AE9" s="69" t="s">
        <v>12</v>
      </c>
      <c r="AF9" s="1" t="e">
        <f>VLOOKUP($AD9,$R$2:$Z$806,3,FALSE)</f>
        <v>#N/A</v>
      </c>
      <c r="AG9" s="1" t="e">
        <f t="shared" si="3"/>
        <v>#N/A</v>
      </c>
      <c r="AH9" s="1" t="e">
        <f t="shared" si="4"/>
        <v>#N/A</v>
      </c>
      <c r="AI9" s="1" t="e">
        <f t="shared" si="5"/>
        <v>#N/A</v>
      </c>
      <c r="AJ9" s="1" t="e">
        <f t="shared" si="6"/>
        <v>#N/A</v>
      </c>
      <c r="AK9" s="1" t="e">
        <f t="shared" si="7"/>
        <v>#N/A</v>
      </c>
      <c r="AL9" s="1" t="e">
        <f t="shared" si="8"/>
        <v>#N/A</v>
      </c>
      <c r="AO9" s="2">
        <v>310080</v>
      </c>
      <c r="AP9" s="69" t="s">
        <v>12</v>
      </c>
      <c r="AQ9" s="1"/>
      <c r="AR9" s="1"/>
      <c r="AS9" s="1"/>
      <c r="AT9" s="1"/>
      <c r="AU9" s="1"/>
      <c r="AV9" s="1"/>
      <c r="AW9" s="1"/>
    </row>
    <row r="10" spans="1:49" x14ac:dyDescent="0.25">
      <c r="A10">
        <f>VLOOKUP(D10,mun_fjp!$A$2:$B$854,2,FALSE)</f>
        <v>310100</v>
      </c>
      <c r="B10" t="s">
        <v>948</v>
      </c>
      <c r="C10" t="str">
        <f t="shared" si="0"/>
        <v>Águas Vermelhas</v>
      </c>
      <c r="D10" t="s">
        <v>14</v>
      </c>
      <c r="G10">
        <v>310100</v>
      </c>
      <c r="H10" t="s">
        <v>14</v>
      </c>
      <c r="I10" s="1">
        <f>Iepha_2021!U18</f>
        <v>0</v>
      </c>
      <c r="J10" s="1">
        <f>Iepha_2021!T18</f>
        <v>0</v>
      </c>
      <c r="K10" s="1">
        <f>Iepha_2021!B18+Iepha_2021!C18+Iepha_2021!D18+Iepha_2021!AG18</f>
        <v>1.2</v>
      </c>
      <c r="L10" s="1">
        <f>Iepha_2021!X18+Iepha_2021!AF18</f>
        <v>0.69333333333333336</v>
      </c>
      <c r="M10" s="1">
        <f t="shared" si="1"/>
        <v>1.8933333333333333</v>
      </c>
      <c r="N10" s="1">
        <f>Iepha_2021!AF18</f>
        <v>0.69333333333333336</v>
      </c>
      <c r="O10" s="1">
        <f>Iepha_2021!C18</f>
        <v>0.2</v>
      </c>
      <c r="R10">
        <v>310100</v>
      </c>
      <c r="S10" t="s">
        <v>14</v>
      </c>
      <c r="T10" s="1">
        <v>0</v>
      </c>
      <c r="U10" s="1">
        <v>0</v>
      </c>
      <c r="V10" s="1">
        <v>1.2</v>
      </c>
      <c r="W10" s="1">
        <v>0.69333333333333336</v>
      </c>
      <c r="X10" s="1">
        <v>1.8933333333333333</v>
      </c>
      <c r="Y10" s="1">
        <v>0.69333333333333336</v>
      </c>
      <c r="Z10" s="1">
        <v>0.2</v>
      </c>
      <c r="AA10" s="2">
        <v>9</v>
      </c>
      <c r="AD10" s="2">
        <v>310090</v>
      </c>
      <c r="AE10" s="69" t="s">
        <v>13</v>
      </c>
      <c r="AF10" s="1">
        <f t="shared" si="2"/>
        <v>0</v>
      </c>
      <c r="AG10" s="1">
        <f t="shared" si="3"/>
        <v>0</v>
      </c>
      <c r="AH10" s="1">
        <f t="shared" si="4"/>
        <v>2.9000000000000004</v>
      </c>
      <c r="AI10" s="1">
        <f t="shared" si="5"/>
        <v>0.92666666666666653</v>
      </c>
      <c r="AJ10" s="1">
        <f t="shared" si="6"/>
        <v>3.8266666666666671</v>
      </c>
      <c r="AK10" s="1">
        <f t="shared" si="7"/>
        <v>0.92666666666666653</v>
      </c>
      <c r="AL10" s="1">
        <f t="shared" si="8"/>
        <v>0.7</v>
      </c>
      <c r="AO10" s="2">
        <v>310090</v>
      </c>
      <c r="AP10" s="69" t="s">
        <v>13</v>
      </c>
      <c r="AQ10" s="1">
        <v>0</v>
      </c>
      <c r="AR10" s="1">
        <v>0</v>
      </c>
      <c r="AS10" s="1">
        <v>0</v>
      </c>
      <c r="AT10" s="1">
        <v>0.6</v>
      </c>
      <c r="AU10" s="1">
        <v>0.6</v>
      </c>
      <c r="AV10" s="1">
        <v>0.6</v>
      </c>
      <c r="AW10" s="1">
        <v>0</v>
      </c>
    </row>
    <row r="11" spans="1:49" x14ac:dyDescent="0.25">
      <c r="A11">
        <f>VLOOKUP(D11,mun_fjp!$A$2:$B$854,2,FALSE)</f>
        <v>310110</v>
      </c>
      <c r="B11" t="s">
        <v>949</v>
      </c>
      <c r="C11" t="str">
        <f t="shared" si="0"/>
        <v>Aimorés</v>
      </c>
      <c r="D11" t="s">
        <v>15</v>
      </c>
      <c r="G11">
        <v>310110</v>
      </c>
      <c r="H11" t="s">
        <v>15</v>
      </c>
      <c r="I11" s="1">
        <f>Iepha_2021!U19</f>
        <v>2</v>
      </c>
      <c r="J11" s="1">
        <f>Iepha_2021!T19</f>
        <v>2</v>
      </c>
      <c r="K11" s="1">
        <f>Iepha_2021!B19+Iepha_2021!C19+Iepha_2021!D19+Iepha_2021!AG19</f>
        <v>8.9499999999999993</v>
      </c>
      <c r="L11" s="1">
        <f>Iepha_2021!X19+Iepha_2021!AF19</f>
        <v>2.6933333333333334</v>
      </c>
      <c r="M11" s="1">
        <f t="shared" si="1"/>
        <v>11.643333333333333</v>
      </c>
      <c r="N11" s="1">
        <f>Iepha_2021!AF19</f>
        <v>1.3466666666666667</v>
      </c>
      <c r="O11" s="1">
        <f>Iepha_2021!C19</f>
        <v>1.6</v>
      </c>
      <c r="R11">
        <v>310110</v>
      </c>
      <c r="S11" t="s">
        <v>15</v>
      </c>
      <c r="T11" s="1">
        <v>2</v>
      </c>
      <c r="U11" s="1">
        <v>2</v>
      </c>
      <c r="V11" s="1">
        <v>8.9499999999999993</v>
      </c>
      <c r="W11" s="1">
        <v>2.6933333333333334</v>
      </c>
      <c r="X11" s="1">
        <v>11.643333333333333</v>
      </c>
      <c r="Y11" s="1">
        <v>1.3466666666666667</v>
      </c>
      <c r="Z11" s="1">
        <v>1.6</v>
      </c>
      <c r="AA11" s="2">
        <v>10</v>
      </c>
      <c r="AD11" s="2">
        <v>310100</v>
      </c>
      <c r="AE11" s="69" t="s">
        <v>14</v>
      </c>
      <c r="AF11" s="1">
        <f t="shared" si="2"/>
        <v>0</v>
      </c>
      <c r="AG11" s="1">
        <f t="shared" si="3"/>
        <v>0</v>
      </c>
      <c r="AH11" s="1">
        <f t="shared" si="4"/>
        <v>1.2</v>
      </c>
      <c r="AI11" s="1">
        <f t="shared" si="5"/>
        <v>0.69333333333333336</v>
      </c>
      <c r="AJ11" s="1">
        <f t="shared" si="6"/>
        <v>1.8933333333333333</v>
      </c>
      <c r="AK11" s="1">
        <f t="shared" si="7"/>
        <v>0.69333333333333336</v>
      </c>
      <c r="AL11" s="1">
        <f t="shared" si="8"/>
        <v>0.2</v>
      </c>
      <c r="AO11" s="2">
        <v>310100</v>
      </c>
      <c r="AP11" s="69" t="s">
        <v>14</v>
      </c>
      <c r="AQ11" s="1">
        <v>0</v>
      </c>
      <c r="AR11" s="1">
        <v>0</v>
      </c>
      <c r="AS11" s="1">
        <v>2.4500000000000002</v>
      </c>
      <c r="AT11" s="1">
        <v>0.92666666666666653</v>
      </c>
      <c r="AU11" s="1">
        <v>3.3766666666666669</v>
      </c>
      <c r="AV11" s="1">
        <v>0.92666666666666653</v>
      </c>
      <c r="AW11" s="1">
        <v>0.7</v>
      </c>
    </row>
    <row r="12" spans="1:49" x14ac:dyDescent="0.25">
      <c r="A12">
        <f>VLOOKUP(D12,mun_fjp!$A$2:$B$854,2,FALSE)</f>
        <v>310120</v>
      </c>
      <c r="B12" t="s">
        <v>950</v>
      </c>
      <c r="C12" t="str">
        <f t="shared" si="0"/>
        <v>Aiuruoca</v>
      </c>
      <c r="D12" t="s">
        <v>16</v>
      </c>
      <c r="G12">
        <v>310120</v>
      </c>
      <c r="H12" t="s">
        <v>16</v>
      </c>
      <c r="I12" s="1">
        <f>Iepha_2021!U20</f>
        <v>3</v>
      </c>
      <c r="J12" s="1">
        <f>Iepha_2021!T20</f>
        <v>3</v>
      </c>
      <c r="K12" s="1">
        <f>Iepha_2021!B20+Iepha_2021!C20+Iepha_2021!D20+Iepha_2021!AG20</f>
        <v>5.55</v>
      </c>
      <c r="L12" s="1">
        <f>Iepha_2021!X20+Iepha_2021!AF20</f>
        <v>1.5</v>
      </c>
      <c r="M12" s="1">
        <f t="shared" si="1"/>
        <v>7.05</v>
      </c>
      <c r="N12" s="1">
        <f>Iepha_2021!AF20</f>
        <v>0.6</v>
      </c>
      <c r="O12" s="1">
        <f>Iepha_2021!C20</f>
        <v>0</v>
      </c>
      <c r="R12">
        <v>310120</v>
      </c>
      <c r="S12" t="s">
        <v>16</v>
      </c>
      <c r="T12" s="1">
        <v>3</v>
      </c>
      <c r="U12" s="1">
        <v>3</v>
      </c>
      <c r="V12" s="1">
        <v>5.55</v>
      </c>
      <c r="W12" s="1">
        <v>1.5</v>
      </c>
      <c r="X12" s="1">
        <v>7.05</v>
      </c>
      <c r="Y12" s="1">
        <v>0.6</v>
      </c>
      <c r="Z12" s="1">
        <v>0</v>
      </c>
      <c r="AA12" s="2">
        <v>11</v>
      </c>
      <c r="AD12" s="2">
        <v>310110</v>
      </c>
      <c r="AE12" s="69" t="s">
        <v>15</v>
      </c>
      <c r="AF12" s="1">
        <f t="shared" si="2"/>
        <v>2</v>
      </c>
      <c r="AG12" s="1">
        <f t="shared" si="3"/>
        <v>2</v>
      </c>
      <c r="AH12" s="1">
        <f t="shared" si="4"/>
        <v>8.9499999999999993</v>
      </c>
      <c r="AI12" s="1">
        <f t="shared" si="5"/>
        <v>2.6933333333333334</v>
      </c>
      <c r="AJ12" s="1">
        <f t="shared" si="6"/>
        <v>11.643333333333333</v>
      </c>
      <c r="AK12" s="1">
        <f t="shared" si="7"/>
        <v>1.3466666666666667</v>
      </c>
      <c r="AL12" s="1">
        <f t="shared" si="8"/>
        <v>1.6</v>
      </c>
      <c r="AO12" s="2">
        <v>310110</v>
      </c>
      <c r="AP12" s="69" t="s">
        <v>15</v>
      </c>
      <c r="AQ12" s="1">
        <v>3</v>
      </c>
      <c r="AR12" s="1">
        <v>3</v>
      </c>
      <c r="AS12" s="1">
        <v>8.65</v>
      </c>
      <c r="AT12" s="1">
        <v>3.4249999999999998</v>
      </c>
      <c r="AU12" s="1">
        <v>12.074999999999999</v>
      </c>
      <c r="AV12" s="1">
        <v>1.3699999999999999</v>
      </c>
      <c r="AW12" s="1">
        <v>1.65</v>
      </c>
    </row>
    <row r="13" spans="1:49" x14ac:dyDescent="0.25">
      <c r="A13">
        <f>VLOOKUP(D13,mun_fjp!$A$2:$B$854,2,FALSE)</f>
        <v>310130</v>
      </c>
      <c r="B13" t="s">
        <v>951</v>
      </c>
      <c r="C13" t="str">
        <f t="shared" si="0"/>
        <v>Alagoa</v>
      </c>
      <c r="D13" t="s">
        <v>17</v>
      </c>
      <c r="G13">
        <v>310130</v>
      </c>
      <c r="H13" t="s">
        <v>17</v>
      </c>
      <c r="I13" s="1">
        <f>Iepha_2021!U21</f>
        <v>2</v>
      </c>
      <c r="J13" s="1">
        <f>Iepha_2021!T21</f>
        <v>2</v>
      </c>
      <c r="K13" s="1">
        <f>Iepha_2021!B21+Iepha_2021!C21+Iepha_2021!D21+Iepha_2021!AG21</f>
        <v>7.1099999999999994</v>
      </c>
      <c r="L13" s="1">
        <f>Iepha_2021!X21+Iepha_2021!AF21</f>
        <v>2.0026666666666664</v>
      </c>
      <c r="M13" s="1">
        <f t="shared" si="1"/>
        <v>9.1126666666666658</v>
      </c>
      <c r="N13" s="1">
        <f>Iepha_2021!AF21</f>
        <v>1.0013333333333332</v>
      </c>
      <c r="O13" s="1">
        <f>Iepha_2021!C21</f>
        <v>0.86</v>
      </c>
      <c r="R13">
        <v>310130</v>
      </c>
      <c r="S13" t="s">
        <v>17</v>
      </c>
      <c r="T13" s="1">
        <v>2</v>
      </c>
      <c r="U13" s="1">
        <v>2</v>
      </c>
      <c r="V13" s="1">
        <v>7.1099999999999994</v>
      </c>
      <c r="W13" s="1">
        <v>2.0026666666666664</v>
      </c>
      <c r="X13" s="1">
        <v>9.1126666666666658</v>
      </c>
      <c r="Y13" s="1">
        <v>1.0013333333333332</v>
      </c>
      <c r="Z13" s="1">
        <v>0.86</v>
      </c>
      <c r="AA13" s="2">
        <v>12</v>
      </c>
      <c r="AD13" s="2">
        <v>310120</v>
      </c>
      <c r="AE13" s="69" t="s">
        <v>16</v>
      </c>
      <c r="AF13" s="1">
        <f t="shared" si="2"/>
        <v>3</v>
      </c>
      <c r="AG13" s="1">
        <f t="shared" si="3"/>
        <v>3</v>
      </c>
      <c r="AH13" s="1">
        <f t="shared" si="4"/>
        <v>5.55</v>
      </c>
      <c r="AI13" s="1">
        <f t="shared" si="5"/>
        <v>1.5</v>
      </c>
      <c r="AJ13" s="1">
        <f t="shared" si="6"/>
        <v>7.05</v>
      </c>
      <c r="AK13" s="1">
        <f t="shared" si="7"/>
        <v>0.6</v>
      </c>
      <c r="AL13" s="1">
        <f t="shared" si="8"/>
        <v>0</v>
      </c>
      <c r="AO13" s="2">
        <v>310120</v>
      </c>
      <c r="AP13" s="69" t="s">
        <v>16</v>
      </c>
      <c r="AQ13" s="1">
        <v>3</v>
      </c>
      <c r="AR13" s="1">
        <v>3</v>
      </c>
      <c r="AS13" s="1">
        <v>4.8</v>
      </c>
      <c r="AT13" s="1">
        <v>1.3866666666666665</v>
      </c>
      <c r="AU13" s="1">
        <v>6.1866666666666665</v>
      </c>
      <c r="AV13" s="1">
        <v>0.34666666666666668</v>
      </c>
      <c r="AW13" s="1">
        <v>0.2</v>
      </c>
    </row>
    <row r="14" spans="1:49" x14ac:dyDescent="0.25">
      <c r="A14">
        <f>VLOOKUP(D14,mun_fjp!$A$2:$B$854,2,FALSE)</f>
        <v>310140</v>
      </c>
      <c r="B14" t="s">
        <v>952</v>
      </c>
      <c r="C14" t="str">
        <f t="shared" si="0"/>
        <v>Albertina</v>
      </c>
      <c r="D14" t="s">
        <v>18</v>
      </c>
      <c r="G14">
        <v>310140</v>
      </c>
      <c r="H14" t="s">
        <v>18</v>
      </c>
      <c r="I14" s="1">
        <f>Iepha_2021!U22</f>
        <v>0</v>
      </c>
      <c r="J14" s="1">
        <f>Iepha_2021!T22</f>
        <v>0</v>
      </c>
      <c r="K14" s="1">
        <f>Iepha_2021!B22+Iepha_2021!C22+Iepha_2021!D22+Iepha_2021!AG22</f>
        <v>6.2</v>
      </c>
      <c r="L14" s="1">
        <f>Iepha_2021!X22+Iepha_2021!AF22</f>
        <v>2.9266666666666667</v>
      </c>
      <c r="M14" s="1">
        <f t="shared" si="1"/>
        <v>9.1266666666666669</v>
      </c>
      <c r="N14" s="1">
        <f>Iepha_2021!AF22</f>
        <v>0.92666666666666653</v>
      </c>
      <c r="O14" s="1">
        <f>Iepha_2021!C22</f>
        <v>0.7</v>
      </c>
      <c r="R14">
        <v>310140</v>
      </c>
      <c r="S14" t="s">
        <v>18</v>
      </c>
      <c r="T14" s="1">
        <v>0</v>
      </c>
      <c r="U14" s="1">
        <v>0</v>
      </c>
      <c r="V14" s="1">
        <v>6.2</v>
      </c>
      <c r="W14" s="1">
        <v>2.9266666666666667</v>
      </c>
      <c r="X14" s="1">
        <v>9.1266666666666669</v>
      </c>
      <c r="Y14" s="1">
        <v>0.92666666666666653</v>
      </c>
      <c r="Z14" s="1">
        <v>0.7</v>
      </c>
      <c r="AA14" s="2">
        <v>13</v>
      </c>
      <c r="AD14" s="2">
        <v>310130</v>
      </c>
      <c r="AE14" s="69" t="s">
        <v>17</v>
      </c>
      <c r="AF14" s="1">
        <f t="shared" si="2"/>
        <v>2</v>
      </c>
      <c r="AG14" s="1">
        <f t="shared" si="3"/>
        <v>2</v>
      </c>
      <c r="AH14" s="1">
        <f t="shared" si="4"/>
        <v>7.1099999999999994</v>
      </c>
      <c r="AI14" s="1">
        <f t="shared" si="5"/>
        <v>2.0026666666666664</v>
      </c>
      <c r="AJ14" s="1">
        <f t="shared" si="6"/>
        <v>9.1126666666666658</v>
      </c>
      <c r="AK14" s="1">
        <f t="shared" si="7"/>
        <v>1.0013333333333332</v>
      </c>
      <c r="AL14" s="1">
        <f t="shared" si="8"/>
        <v>0.86</v>
      </c>
      <c r="AO14" s="2">
        <v>310130</v>
      </c>
      <c r="AP14" s="69" t="s">
        <v>17</v>
      </c>
      <c r="AQ14" s="1">
        <v>2</v>
      </c>
      <c r="AR14" s="1">
        <v>2</v>
      </c>
      <c r="AS14" s="1">
        <v>7.5</v>
      </c>
      <c r="AT14" s="1">
        <v>2.6933333333333334</v>
      </c>
      <c r="AU14" s="1">
        <v>10.193333333333333</v>
      </c>
      <c r="AV14" s="1">
        <v>1.3466666666666667</v>
      </c>
      <c r="AW14" s="1">
        <v>1.6</v>
      </c>
    </row>
    <row r="15" spans="1:49" x14ac:dyDescent="0.25">
      <c r="A15">
        <f>VLOOKUP(D15,mun_fjp!$A$2:$B$854,2,FALSE)</f>
        <v>310150</v>
      </c>
      <c r="B15" t="s">
        <v>953</v>
      </c>
      <c r="C15" t="str">
        <f t="shared" si="0"/>
        <v>Além Paraíba</v>
      </c>
      <c r="D15" t="s">
        <v>19</v>
      </c>
      <c r="G15">
        <v>310150</v>
      </c>
      <c r="H15" t="s">
        <v>19</v>
      </c>
      <c r="I15" s="1">
        <f>Iepha_2021!U23</f>
        <v>1.67</v>
      </c>
      <c r="J15" s="1">
        <f>Iepha_2021!T23</f>
        <v>1.67</v>
      </c>
      <c r="K15" s="1">
        <f>Iepha_2021!B23+Iepha_2021!C23+Iepha_2021!D23+Iepha_2021!AG23</f>
        <v>2.15</v>
      </c>
      <c r="L15" s="1">
        <f>Iepha_2021!X23+Iepha_2021!AF23</f>
        <v>1.101</v>
      </c>
      <c r="M15" s="1">
        <f t="shared" si="1"/>
        <v>3.2509999999999999</v>
      </c>
      <c r="N15" s="1">
        <f>Iepha_2021!AF23</f>
        <v>0.6</v>
      </c>
      <c r="O15" s="1">
        <f>Iepha_2021!C23</f>
        <v>0</v>
      </c>
      <c r="R15">
        <v>310150</v>
      </c>
      <c r="S15" t="s">
        <v>19</v>
      </c>
      <c r="T15" s="1">
        <v>1.67</v>
      </c>
      <c r="U15" s="1">
        <v>1.67</v>
      </c>
      <c r="V15" s="1">
        <v>2.15</v>
      </c>
      <c r="W15" s="1">
        <v>1.101</v>
      </c>
      <c r="X15" s="1">
        <v>3.2509999999999999</v>
      </c>
      <c r="Y15" s="1">
        <v>0.6</v>
      </c>
      <c r="Z15" s="1">
        <v>0</v>
      </c>
      <c r="AA15" s="2">
        <v>14</v>
      </c>
      <c r="AD15" s="2">
        <v>310140</v>
      </c>
      <c r="AE15" s="69" t="s">
        <v>18</v>
      </c>
      <c r="AF15" s="1">
        <f t="shared" si="2"/>
        <v>0</v>
      </c>
      <c r="AG15" s="1">
        <f t="shared" si="3"/>
        <v>0</v>
      </c>
      <c r="AH15" s="1">
        <f t="shared" si="4"/>
        <v>6.2</v>
      </c>
      <c r="AI15" s="1">
        <f t="shared" si="5"/>
        <v>2.9266666666666667</v>
      </c>
      <c r="AJ15" s="1">
        <f t="shared" si="6"/>
        <v>9.1266666666666669</v>
      </c>
      <c r="AK15" s="1">
        <f t="shared" si="7"/>
        <v>0.92666666666666653</v>
      </c>
      <c r="AL15" s="1">
        <f t="shared" si="8"/>
        <v>0.7</v>
      </c>
      <c r="AO15" s="2">
        <v>310140</v>
      </c>
      <c r="AP15" s="69" t="s">
        <v>18</v>
      </c>
      <c r="AQ15" s="1">
        <v>0</v>
      </c>
      <c r="AR15" s="1">
        <v>0</v>
      </c>
      <c r="AS15" s="1">
        <v>5</v>
      </c>
      <c r="AT15" s="1">
        <v>0.69333333333333336</v>
      </c>
      <c r="AU15" s="1">
        <v>5.6933333333333334</v>
      </c>
      <c r="AV15" s="1">
        <v>0.69333333333333336</v>
      </c>
      <c r="AW15" s="1">
        <v>0.2</v>
      </c>
    </row>
    <row r="16" spans="1:49" x14ac:dyDescent="0.25">
      <c r="A16">
        <f>VLOOKUP(D16,mun_fjp!$A$2:$B$854,2,FALSE)</f>
        <v>310160</v>
      </c>
      <c r="B16" t="s">
        <v>954</v>
      </c>
      <c r="C16" t="str">
        <f t="shared" si="0"/>
        <v>Alfenas</v>
      </c>
      <c r="D16" t="s">
        <v>20</v>
      </c>
      <c r="G16">
        <v>310160</v>
      </c>
      <c r="H16" t="s">
        <v>20</v>
      </c>
      <c r="I16" s="1">
        <f>Iepha_2021!U24</f>
        <v>3</v>
      </c>
      <c r="J16" s="1">
        <f>Iepha_2021!T24</f>
        <v>3</v>
      </c>
      <c r="K16" s="1">
        <f>Iepha_2021!B24+Iepha_2021!C24+Iepha_2021!D24+Iepha_2021!AG24</f>
        <v>6.4</v>
      </c>
      <c r="L16" s="1">
        <f>Iepha_2021!X24+Iepha_2021!AF24</f>
        <v>2.9</v>
      </c>
      <c r="M16" s="1">
        <f t="shared" si="1"/>
        <v>9.3000000000000007</v>
      </c>
      <c r="N16" s="1">
        <f>Iepha_2021!AF24</f>
        <v>2</v>
      </c>
      <c r="O16" s="1">
        <f>Iepha_2021!C24</f>
        <v>0</v>
      </c>
      <c r="R16">
        <v>310160</v>
      </c>
      <c r="S16" t="s">
        <v>20</v>
      </c>
      <c r="T16" s="1">
        <v>3</v>
      </c>
      <c r="U16" s="1">
        <v>3</v>
      </c>
      <c r="V16" s="1">
        <v>6.4</v>
      </c>
      <c r="W16" s="1">
        <v>2.9</v>
      </c>
      <c r="X16" s="1">
        <v>9.3000000000000007</v>
      </c>
      <c r="Y16" s="1">
        <v>2</v>
      </c>
      <c r="Z16" s="1">
        <v>0</v>
      </c>
      <c r="AA16" s="2">
        <v>15</v>
      </c>
      <c r="AD16" s="2">
        <v>310150</v>
      </c>
      <c r="AE16" s="69" t="s">
        <v>19</v>
      </c>
      <c r="AF16" s="1">
        <f t="shared" si="2"/>
        <v>1.67</v>
      </c>
      <c r="AG16" s="1">
        <f t="shared" si="3"/>
        <v>1.67</v>
      </c>
      <c r="AH16" s="1">
        <f t="shared" si="4"/>
        <v>2.15</v>
      </c>
      <c r="AI16" s="1">
        <f t="shared" si="5"/>
        <v>1.101</v>
      </c>
      <c r="AJ16" s="1">
        <f t="shared" si="6"/>
        <v>3.2509999999999999</v>
      </c>
      <c r="AK16" s="1">
        <f t="shared" si="7"/>
        <v>0.6</v>
      </c>
      <c r="AL16" s="1">
        <f t="shared" si="8"/>
        <v>0</v>
      </c>
      <c r="AO16" s="2">
        <v>310150</v>
      </c>
      <c r="AP16" s="69" t="s">
        <v>19</v>
      </c>
      <c r="AQ16" s="1">
        <v>3</v>
      </c>
      <c r="AR16" s="1">
        <v>3</v>
      </c>
      <c r="AS16" s="1">
        <v>1.1499999999999999</v>
      </c>
      <c r="AT16" s="1">
        <v>1.5</v>
      </c>
      <c r="AU16" s="1">
        <v>2.65</v>
      </c>
      <c r="AV16" s="1">
        <v>0.6</v>
      </c>
      <c r="AW16" s="1">
        <v>0</v>
      </c>
    </row>
    <row r="17" spans="1:49" x14ac:dyDescent="0.25">
      <c r="A17">
        <f>VLOOKUP(D17,mun_fjp!$A$2:$B$854,2,FALSE)</f>
        <v>310163</v>
      </c>
      <c r="B17" t="s">
        <v>955</v>
      </c>
      <c r="C17" t="str">
        <f t="shared" si="0"/>
        <v>Alfredo Vasconcelos</v>
      </c>
      <c r="D17" t="s">
        <v>21</v>
      </c>
      <c r="G17">
        <v>310163</v>
      </c>
      <c r="H17" t="s">
        <v>21</v>
      </c>
      <c r="I17" s="1">
        <f>Iepha_2021!U25</f>
        <v>2</v>
      </c>
      <c r="J17" s="1">
        <f>Iepha_2021!T25</f>
        <v>2</v>
      </c>
      <c r="K17" s="1">
        <f>Iepha_2021!B25+Iepha_2021!C25+Iepha_2021!D25+Iepha_2021!AG25</f>
        <v>5.3000000000000007</v>
      </c>
      <c r="L17" s="1">
        <f>Iepha_2021!X25+Iepha_2021!AF25</f>
        <v>0.6</v>
      </c>
      <c r="M17" s="1">
        <f t="shared" si="1"/>
        <v>5.9</v>
      </c>
      <c r="N17" s="1">
        <f>Iepha_2021!AF25</f>
        <v>0</v>
      </c>
      <c r="O17" s="1">
        <f>Iepha_2021!C25</f>
        <v>0</v>
      </c>
      <c r="R17">
        <v>310163</v>
      </c>
      <c r="S17" t="s">
        <v>21</v>
      </c>
      <c r="T17" s="1">
        <v>2</v>
      </c>
      <c r="U17" s="1">
        <v>2</v>
      </c>
      <c r="V17" s="1">
        <v>5.3000000000000007</v>
      </c>
      <c r="W17" s="1">
        <v>0.6</v>
      </c>
      <c r="X17" s="1">
        <v>5.9</v>
      </c>
      <c r="Y17" s="1">
        <v>0</v>
      </c>
      <c r="Z17" s="1">
        <v>0</v>
      </c>
      <c r="AA17" s="2">
        <v>16</v>
      </c>
      <c r="AD17" s="2">
        <v>310160</v>
      </c>
      <c r="AE17" s="69" t="s">
        <v>20</v>
      </c>
      <c r="AF17" s="1">
        <f t="shared" si="2"/>
        <v>3</v>
      </c>
      <c r="AG17" s="1">
        <f t="shared" si="3"/>
        <v>3</v>
      </c>
      <c r="AH17" s="1">
        <f t="shared" si="4"/>
        <v>6.4</v>
      </c>
      <c r="AI17" s="1">
        <f t="shared" si="5"/>
        <v>2.9</v>
      </c>
      <c r="AJ17" s="1">
        <f t="shared" si="6"/>
        <v>9.3000000000000007</v>
      </c>
      <c r="AK17" s="1">
        <f t="shared" si="7"/>
        <v>2</v>
      </c>
      <c r="AL17" s="1">
        <f t="shared" si="8"/>
        <v>0</v>
      </c>
      <c r="AO17" s="2">
        <v>310160</v>
      </c>
      <c r="AP17" s="69" t="s">
        <v>20</v>
      </c>
      <c r="AQ17" s="1">
        <v>0</v>
      </c>
      <c r="AR17" s="1">
        <v>0</v>
      </c>
      <c r="AS17" s="1">
        <v>3.95</v>
      </c>
      <c r="AT17" s="1">
        <v>0.6</v>
      </c>
      <c r="AU17" s="1">
        <v>4.55</v>
      </c>
      <c r="AV17" s="1">
        <v>0.6</v>
      </c>
      <c r="AW17" s="1">
        <v>0</v>
      </c>
    </row>
    <row r="18" spans="1:49" x14ac:dyDescent="0.25">
      <c r="A18">
        <f>VLOOKUP(D18,mun_fjp!$A$2:$B$854,2,FALSE)</f>
        <v>310170</v>
      </c>
      <c r="B18" t="s">
        <v>956</v>
      </c>
      <c r="C18" t="str">
        <f t="shared" si="0"/>
        <v>Almenara</v>
      </c>
      <c r="D18" t="s">
        <v>22</v>
      </c>
      <c r="G18">
        <v>310170</v>
      </c>
      <c r="H18" t="s">
        <v>22</v>
      </c>
      <c r="I18" s="1">
        <f>Iepha_2021!U26</f>
        <v>5</v>
      </c>
      <c r="J18" s="1">
        <f>Iepha_2021!T26</f>
        <v>0</v>
      </c>
      <c r="K18" s="1">
        <f>Iepha_2021!B26+Iepha_2021!C26+Iepha_2021!D26+Iepha_2021!AG26</f>
        <v>6.25</v>
      </c>
      <c r="L18" s="1">
        <f>Iepha_2021!X26+Iepha_2021!AF26</f>
        <v>2.1</v>
      </c>
      <c r="M18" s="1">
        <f t="shared" si="1"/>
        <v>8.35</v>
      </c>
      <c r="N18" s="1">
        <f>Iepha_2021!AF26</f>
        <v>0.6</v>
      </c>
      <c r="O18" s="1">
        <f>Iepha_2021!C26</f>
        <v>0</v>
      </c>
      <c r="R18">
        <v>310170</v>
      </c>
      <c r="S18" t="s">
        <v>22</v>
      </c>
      <c r="T18" s="1">
        <v>5</v>
      </c>
      <c r="U18" s="1">
        <v>0</v>
      </c>
      <c r="V18" s="1">
        <v>6.25</v>
      </c>
      <c r="W18" s="1">
        <v>2.1</v>
      </c>
      <c r="X18" s="1">
        <v>8.35</v>
      </c>
      <c r="Y18" s="1">
        <v>0.6</v>
      </c>
      <c r="Z18" s="1">
        <v>0</v>
      </c>
      <c r="AA18" s="2">
        <v>17</v>
      </c>
      <c r="AD18" s="2">
        <v>310163</v>
      </c>
      <c r="AE18" s="69" t="s">
        <v>21</v>
      </c>
      <c r="AF18" s="1">
        <f t="shared" si="2"/>
        <v>2</v>
      </c>
      <c r="AG18" s="1">
        <f t="shared" si="3"/>
        <v>2</v>
      </c>
      <c r="AH18" s="1">
        <f t="shared" si="4"/>
        <v>5.3000000000000007</v>
      </c>
      <c r="AI18" s="1">
        <f t="shared" si="5"/>
        <v>0.6</v>
      </c>
      <c r="AJ18" s="1">
        <f t="shared" si="6"/>
        <v>5.9</v>
      </c>
      <c r="AK18" s="1">
        <f t="shared" si="7"/>
        <v>0</v>
      </c>
      <c r="AL18" s="1">
        <f t="shared" si="8"/>
        <v>0</v>
      </c>
      <c r="AO18" s="2">
        <v>310163</v>
      </c>
      <c r="AP18" s="69" t="s">
        <v>21</v>
      </c>
      <c r="AQ18" s="1">
        <v>2</v>
      </c>
      <c r="AR18" s="1">
        <v>2</v>
      </c>
      <c r="AS18" s="1">
        <v>5.15</v>
      </c>
      <c r="AT18" s="1">
        <v>0.78666666666666663</v>
      </c>
      <c r="AU18" s="1">
        <v>5.9366666666666674</v>
      </c>
      <c r="AV18" s="1">
        <v>9.3333333333333324E-2</v>
      </c>
      <c r="AW18" s="1">
        <v>0.2</v>
      </c>
    </row>
    <row r="19" spans="1:49" x14ac:dyDescent="0.25">
      <c r="A19">
        <f>VLOOKUP(D19,mun_fjp!$A$2:$B$854,2,FALSE)</f>
        <v>310180</v>
      </c>
      <c r="B19" t="s">
        <v>957</v>
      </c>
      <c r="C19" t="str">
        <f t="shared" si="0"/>
        <v>Alpercata</v>
      </c>
      <c r="D19" t="s">
        <v>23</v>
      </c>
      <c r="G19">
        <v>310180</v>
      </c>
      <c r="H19" t="s">
        <v>23</v>
      </c>
      <c r="I19" s="1">
        <f>Iepha_2021!U27</f>
        <v>0</v>
      </c>
      <c r="J19" s="1">
        <f>Iepha_2021!T27</f>
        <v>0</v>
      </c>
      <c r="K19" s="1">
        <f>Iepha_2021!B27+Iepha_2021!C27+Iepha_2021!D27+Iepha_2021!AG27</f>
        <v>2.6</v>
      </c>
      <c r="L19" s="1">
        <f>Iepha_2021!X27+Iepha_2021!AF27</f>
        <v>0</v>
      </c>
      <c r="M19" s="1">
        <f t="shared" si="1"/>
        <v>2.6</v>
      </c>
      <c r="N19" s="1">
        <f>Iepha_2021!AF27</f>
        <v>0</v>
      </c>
      <c r="O19" s="1">
        <f>Iepha_2021!C27</f>
        <v>0</v>
      </c>
      <c r="R19">
        <v>310180</v>
      </c>
      <c r="S19" t="s">
        <v>23</v>
      </c>
      <c r="T19" s="1">
        <v>0</v>
      </c>
      <c r="U19" s="1">
        <v>0</v>
      </c>
      <c r="V19" s="1">
        <v>2.6</v>
      </c>
      <c r="W19" s="1">
        <v>0</v>
      </c>
      <c r="X19" s="1">
        <v>2.6</v>
      </c>
      <c r="Y19" s="1">
        <v>0</v>
      </c>
      <c r="Z19" s="1">
        <v>0</v>
      </c>
      <c r="AA19" s="2">
        <v>18</v>
      </c>
      <c r="AD19" s="2">
        <v>310170</v>
      </c>
      <c r="AE19" s="69" t="s">
        <v>22</v>
      </c>
      <c r="AF19" s="1">
        <f t="shared" si="2"/>
        <v>5</v>
      </c>
      <c r="AG19" s="1">
        <f t="shared" si="3"/>
        <v>0</v>
      </c>
      <c r="AH19" s="1">
        <f t="shared" si="4"/>
        <v>6.25</v>
      </c>
      <c r="AI19" s="1">
        <f t="shared" si="5"/>
        <v>2.1</v>
      </c>
      <c r="AJ19" s="1">
        <f t="shared" si="6"/>
        <v>8.35</v>
      </c>
      <c r="AK19" s="1">
        <f t="shared" si="7"/>
        <v>0.6</v>
      </c>
      <c r="AL19" s="1">
        <f t="shared" si="8"/>
        <v>0</v>
      </c>
      <c r="AO19" s="2">
        <v>310170</v>
      </c>
      <c r="AP19" s="69" t="s">
        <v>22</v>
      </c>
      <c r="AQ19" s="1">
        <v>5</v>
      </c>
      <c r="AR19" s="1">
        <v>0</v>
      </c>
      <c r="AS19" s="1">
        <v>1.65</v>
      </c>
      <c r="AT19" s="1">
        <v>2.4266666666666667</v>
      </c>
      <c r="AU19" s="1">
        <v>4.0766666666666662</v>
      </c>
      <c r="AV19" s="1">
        <v>0.69333333333333336</v>
      </c>
      <c r="AW19" s="1">
        <v>0.2</v>
      </c>
    </row>
    <row r="20" spans="1:49" x14ac:dyDescent="0.25">
      <c r="A20">
        <f>VLOOKUP(D20,mun_fjp!$A$2:$B$854,2,FALSE)</f>
        <v>310190</v>
      </c>
      <c r="B20" t="s">
        <v>958</v>
      </c>
      <c r="C20" t="str">
        <f t="shared" si="0"/>
        <v>Alpinópolis</v>
      </c>
      <c r="D20" t="s">
        <v>24</v>
      </c>
      <c r="G20">
        <v>310190</v>
      </c>
      <c r="H20" t="s">
        <v>24</v>
      </c>
      <c r="I20" s="1">
        <f>Iepha_2021!U28</f>
        <v>1</v>
      </c>
      <c r="J20" s="1">
        <f>Iepha_2021!T28</f>
        <v>1</v>
      </c>
      <c r="K20" s="1">
        <f>Iepha_2021!B28+Iepha_2021!C28+Iepha_2021!D28+Iepha_2021!AG28</f>
        <v>10.06</v>
      </c>
      <c r="L20" s="1">
        <f>Iepha_2021!X28+Iepha_2021!AF28</f>
        <v>2.9999999999999991</v>
      </c>
      <c r="M20" s="1">
        <f t="shared" si="1"/>
        <v>13.059999999999999</v>
      </c>
      <c r="N20" s="1">
        <f>Iepha_2021!AF28</f>
        <v>1.9999999999999996</v>
      </c>
      <c r="O20" s="1">
        <f>Iepha_2021!C28</f>
        <v>3</v>
      </c>
      <c r="R20">
        <v>310190</v>
      </c>
      <c r="S20" t="s">
        <v>24</v>
      </c>
      <c r="T20" s="1">
        <v>1</v>
      </c>
      <c r="U20" s="1">
        <v>1</v>
      </c>
      <c r="V20" s="1">
        <v>10.06</v>
      </c>
      <c r="W20" s="1">
        <v>2.9999999999999991</v>
      </c>
      <c r="X20" s="1">
        <v>13.059999999999999</v>
      </c>
      <c r="Y20" s="1">
        <v>1.9999999999999996</v>
      </c>
      <c r="Z20" s="1">
        <v>3</v>
      </c>
      <c r="AA20" s="2">
        <v>19</v>
      </c>
      <c r="AD20" s="2">
        <v>310180</v>
      </c>
      <c r="AE20" s="69" t="s">
        <v>23</v>
      </c>
      <c r="AF20" s="1">
        <f t="shared" si="2"/>
        <v>0</v>
      </c>
      <c r="AG20" s="1">
        <f t="shared" si="3"/>
        <v>0</v>
      </c>
      <c r="AH20" s="1">
        <f t="shared" si="4"/>
        <v>2.6</v>
      </c>
      <c r="AI20" s="1">
        <f t="shared" si="5"/>
        <v>0</v>
      </c>
      <c r="AJ20" s="1">
        <f t="shared" si="6"/>
        <v>2.6</v>
      </c>
      <c r="AK20" s="1">
        <f t="shared" si="7"/>
        <v>0</v>
      </c>
      <c r="AL20" s="1">
        <f t="shared" si="8"/>
        <v>0</v>
      </c>
      <c r="AO20" s="2">
        <v>310180</v>
      </c>
      <c r="AP20" s="69" t="s">
        <v>23</v>
      </c>
      <c r="AQ20" s="1">
        <v>0</v>
      </c>
      <c r="AR20" s="1">
        <v>0</v>
      </c>
      <c r="AS20" s="1">
        <v>2.95</v>
      </c>
      <c r="AT20" s="1">
        <v>0</v>
      </c>
      <c r="AU20" s="1">
        <v>0</v>
      </c>
      <c r="AV20" s="1" t="s">
        <v>1798</v>
      </c>
      <c r="AW20" s="1">
        <v>0.2</v>
      </c>
    </row>
    <row r="21" spans="1:49" x14ac:dyDescent="0.25">
      <c r="A21">
        <f>VLOOKUP(D21,mun_fjp!$A$2:$B$854,2,FALSE)</f>
        <v>310200</v>
      </c>
      <c r="B21" t="s">
        <v>959</v>
      </c>
      <c r="C21" t="str">
        <f t="shared" si="0"/>
        <v>Alterosa</v>
      </c>
      <c r="D21" t="s">
        <v>25</v>
      </c>
      <c r="G21">
        <v>310200</v>
      </c>
      <c r="H21" t="s">
        <v>25</v>
      </c>
      <c r="I21" s="1">
        <f>Iepha_2021!U29</f>
        <v>1.67</v>
      </c>
      <c r="J21" s="1">
        <f>Iepha_2021!T29</f>
        <v>1.67</v>
      </c>
      <c r="K21" s="1">
        <f>Iepha_2021!B29+Iepha_2021!C29+Iepha_2021!D29+Iepha_2021!AG29</f>
        <v>6.4799999999999995</v>
      </c>
      <c r="L21" s="1">
        <f>Iepha_2021!X29+Iepha_2021!AF29</f>
        <v>2.7109066666666664</v>
      </c>
      <c r="M21" s="1">
        <f t="shared" si="1"/>
        <v>9.1909066666666668</v>
      </c>
      <c r="N21" s="1">
        <f>Iepha_2021!AF29</f>
        <v>1.4773333333333332</v>
      </c>
      <c r="O21" s="1">
        <f>Iepha_2021!C29</f>
        <v>1.88</v>
      </c>
      <c r="R21">
        <v>310200</v>
      </c>
      <c r="S21" t="s">
        <v>25</v>
      </c>
      <c r="T21" s="1">
        <v>1.67</v>
      </c>
      <c r="U21" s="1">
        <v>1.67</v>
      </c>
      <c r="V21" s="1">
        <v>6.4799999999999995</v>
      </c>
      <c r="W21" s="1">
        <v>2.7109066666666664</v>
      </c>
      <c r="X21" s="1">
        <v>9.1909066666666668</v>
      </c>
      <c r="Y21" s="1">
        <v>1.4773333333333332</v>
      </c>
      <c r="Z21" s="1">
        <v>1.88</v>
      </c>
      <c r="AA21" s="2">
        <v>20</v>
      </c>
      <c r="AD21" s="2">
        <v>310190</v>
      </c>
      <c r="AE21" s="69" t="s">
        <v>24</v>
      </c>
      <c r="AF21" s="1">
        <f t="shared" si="2"/>
        <v>1</v>
      </c>
      <c r="AG21" s="1">
        <f t="shared" si="3"/>
        <v>1</v>
      </c>
      <c r="AH21" s="1">
        <f t="shared" si="4"/>
        <v>10.06</v>
      </c>
      <c r="AI21" s="1">
        <f t="shared" si="5"/>
        <v>2.9999999999999991</v>
      </c>
      <c r="AJ21" s="1">
        <f t="shared" si="6"/>
        <v>13.059999999999999</v>
      </c>
      <c r="AK21" s="1">
        <f t="shared" si="7"/>
        <v>1.9999999999999996</v>
      </c>
      <c r="AL21" s="1">
        <f t="shared" si="8"/>
        <v>3</v>
      </c>
      <c r="AO21" s="2">
        <v>310190</v>
      </c>
      <c r="AP21" s="69" t="s">
        <v>24</v>
      </c>
      <c r="AQ21" s="1">
        <v>2</v>
      </c>
      <c r="AR21" s="1">
        <v>2</v>
      </c>
      <c r="AS21" s="1">
        <v>5.25</v>
      </c>
      <c r="AT21" s="1">
        <v>1.8258333333333332</v>
      </c>
      <c r="AU21" s="1">
        <v>7.0758333333333336</v>
      </c>
      <c r="AV21" s="1">
        <v>0.78249999999999997</v>
      </c>
      <c r="AW21" s="1">
        <v>0.95</v>
      </c>
    </row>
    <row r="22" spans="1:49" x14ac:dyDescent="0.25">
      <c r="A22">
        <f>VLOOKUP(D22,mun_fjp!$A$2:$B$854,2,FALSE)</f>
        <v>310205</v>
      </c>
      <c r="B22" t="s">
        <v>960</v>
      </c>
      <c r="C22" t="str">
        <f t="shared" si="0"/>
        <v>Alto Caparaó</v>
      </c>
      <c r="D22" t="s">
        <v>26</v>
      </c>
      <c r="G22">
        <v>310205</v>
      </c>
      <c r="H22" t="s">
        <v>26</v>
      </c>
      <c r="I22" s="1">
        <f>Iepha_2021!U30</f>
        <v>0</v>
      </c>
      <c r="J22" s="1">
        <f>Iepha_2021!T30</f>
        <v>0</v>
      </c>
      <c r="K22" s="1">
        <f>Iepha_2021!B30+Iepha_2021!C30+Iepha_2021!D30+Iepha_2021!AG30</f>
        <v>4.55</v>
      </c>
      <c r="L22" s="1">
        <f>Iepha_2021!X30+Iepha_2021!AF30</f>
        <v>9.3333333333333324E-2</v>
      </c>
      <c r="M22" s="1">
        <f t="shared" si="1"/>
        <v>4.6433333333333335</v>
      </c>
      <c r="N22" s="1">
        <f>Iepha_2021!AF30</f>
        <v>9.3333333333333324E-2</v>
      </c>
      <c r="O22" s="1">
        <f>Iepha_2021!C30</f>
        <v>0.2</v>
      </c>
      <c r="R22">
        <v>310205</v>
      </c>
      <c r="S22" t="s">
        <v>26</v>
      </c>
      <c r="T22" s="1">
        <v>0</v>
      </c>
      <c r="U22" s="1">
        <v>0</v>
      </c>
      <c r="V22" s="1">
        <v>4.55</v>
      </c>
      <c r="W22" s="1">
        <v>9.3333333333333324E-2</v>
      </c>
      <c r="X22" s="1">
        <v>4.6433333333333335</v>
      </c>
      <c r="Y22" s="1">
        <v>9.3333333333333324E-2</v>
      </c>
      <c r="Z22" s="1">
        <v>0.2</v>
      </c>
      <c r="AA22" s="2">
        <v>21</v>
      </c>
      <c r="AD22" s="2">
        <v>310200</v>
      </c>
      <c r="AE22" s="69" t="s">
        <v>25</v>
      </c>
      <c r="AF22" s="1">
        <f t="shared" si="2"/>
        <v>1.67</v>
      </c>
      <c r="AG22" s="1">
        <f t="shared" si="3"/>
        <v>1.67</v>
      </c>
      <c r="AH22" s="1">
        <f t="shared" si="4"/>
        <v>6.4799999999999995</v>
      </c>
      <c r="AI22" s="1">
        <f t="shared" si="5"/>
        <v>2.7109066666666664</v>
      </c>
      <c r="AJ22" s="1">
        <f t="shared" si="6"/>
        <v>9.1909066666666668</v>
      </c>
      <c r="AK22" s="1">
        <f t="shared" si="7"/>
        <v>1.4773333333333332</v>
      </c>
      <c r="AL22" s="1">
        <f t="shared" si="8"/>
        <v>1.88</v>
      </c>
      <c r="AO22" s="2">
        <v>310200</v>
      </c>
      <c r="AP22" s="69" t="s">
        <v>25</v>
      </c>
      <c r="AQ22" s="1">
        <v>4</v>
      </c>
      <c r="AR22" s="1">
        <v>4</v>
      </c>
      <c r="AS22" s="1">
        <v>5.85</v>
      </c>
      <c r="AT22" s="1">
        <v>2.7799999999999994</v>
      </c>
      <c r="AU22" s="1">
        <v>8.629999999999999</v>
      </c>
      <c r="AV22" s="1">
        <v>0.92666666666666653</v>
      </c>
      <c r="AW22" s="1">
        <v>0.7</v>
      </c>
    </row>
    <row r="23" spans="1:49" x14ac:dyDescent="0.25">
      <c r="A23">
        <f>VLOOKUP(D23,mun_fjp!$A$2:$B$854,2,FALSE)</f>
        <v>315350</v>
      </c>
      <c r="B23" t="s">
        <v>961</v>
      </c>
      <c r="C23" t="str">
        <f t="shared" si="0"/>
        <v>Alto Jequitibá</v>
      </c>
      <c r="D23" t="s">
        <v>628</v>
      </c>
      <c r="G23">
        <v>315350</v>
      </c>
      <c r="H23" t="s">
        <v>628</v>
      </c>
      <c r="I23" s="1">
        <f>Iepha_2021!U31</f>
        <v>0</v>
      </c>
      <c r="J23" s="1">
        <f>Iepha_2021!T31</f>
        <v>0</v>
      </c>
      <c r="K23" s="1">
        <f>Iepha_2021!B31+Iepha_2021!C31+Iepha_2021!D31+Iepha_2021!AG31</f>
        <v>5.22</v>
      </c>
      <c r="L23" s="1">
        <f>Iepha_2021!X31+Iepha_2021!AF31</f>
        <v>0.79466666666666663</v>
      </c>
      <c r="M23" s="1">
        <f t="shared" si="1"/>
        <v>6.0146666666666668</v>
      </c>
      <c r="N23" s="1">
        <f>Iepha_2021!AF31</f>
        <v>0.79466666666666663</v>
      </c>
      <c r="O23" s="1">
        <f>Iepha_2021!C31</f>
        <v>2.12</v>
      </c>
      <c r="R23">
        <v>315350</v>
      </c>
      <c r="S23" t="s">
        <v>628</v>
      </c>
      <c r="T23" s="1">
        <v>0</v>
      </c>
      <c r="U23" s="1">
        <v>0</v>
      </c>
      <c r="V23" s="1">
        <v>5.22</v>
      </c>
      <c r="W23" s="1">
        <v>0.79466666666666663</v>
      </c>
      <c r="X23" s="1">
        <v>6.0146666666666668</v>
      </c>
      <c r="Y23" s="1">
        <v>0.79466666666666663</v>
      </c>
      <c r="Z23" s="1">
        <v>2.12</v>
      </c>
      <c r="AA23" s="2">
        <v>22</v>
      </c>
      <c r="AD23" s="2">
        <v>310205</v>
      </c>
      <c r="AE23" s="69" t="s">
        <v>26</v>
      </c>
      <c r="AF23" s="1">
        <f t="shared" si="2"/>
        <v>0</v>
      </c>
      <c r="AG23" s="1">
        <f t="shared" si="3"/>
        <v>0</v>
      </c>
      <c r="AH23" s="1">
        <f t="shared" si="4"/>
        <v>4.55</v>
      </c>
      <c r="AI23" s="1">
        <f t="shared" si="5"/>
        <v>9.3333333333333324E-2</v>
      </c>
      <c r="AJ23" s="1">
        <f t="shared" si="6"/>
        <v>4.6433333333333335</v>
      </c>
      <c r="AK23" s="1">
        <f t="shared" si="7"/>
        <v>9.3333333333333324E-2</v>
      </c>
      <c r="AL23" s="1">
        <f t="shared" si="8"/>
        <v>0.2</v>
      </c>
      <c r="AO23" s="2">
        <v>310205</v>
      </c>
      <c r="AP23" s="69" t="s">
        <v>26</v>
      </c>
      <c r="AQ23" s="1">
        <v>0</v>
      </c>
      <c r="AR23" s="1">
        <v>0</v>
      </c>
      <c r="AS23" s="1">
        <v>4.2</v>
      </c>
      <c r="AT23" s="1">
        <v>0.92666666666666653</v>
      </c>
      <c r="AU23" s="1">
        <v>5.1266666666666669</v>
      </c>
      <c r="AV23" s="1">
        <v>0.92666666666666653</v>
      </c>
      <c r="AW23" s="1">
        <v>0.7</v>
      </c>
    </row>
    <row r="24" spans="1:49" x14ac:dyDescent="0.25">
      <c r="A24">
        <f>VLOOKUP(D24,mun_fjp!$A$2:$B$854,2,FALSE)</f>
        <v>310220</v>
      </c>
      <c r="B24" t="s">
        <v>962</v>
      </c>
      <c r="C24" t="str">
        <f t="shared" si="0"/>
        <v>Alvarenga</v>
      </c>
      <c r="D24" t="s">
        <v>28</v>
      </c>
      <c r="G24">
        <v>310220</v>
      </c>
      <c r="H24" t="s">
        <v>28</v>
      </c>
      <c r="I24" s="1">
        <f>Iepha_2021!U32</f>
        <v>0</v>
      </c>
      <c r="J24" s="1">
        <f>Iepha_2021!T32</f>
        <v>0</v>
      </c>
      <c r="K24" s="1">
        <f>Iepha_2021!B32+Iepha_2021!C32+Iepha_2021!D32+Iepha_2021!AG32</f>
        <v>2.5</v>
      </c>
      <c r="L24" s="1">
        <f>Iepha_2021!X32+Iepha_2021!AF32</f>
        <v>0.69333333333333336</v>
      </c>
      <c r="M24" s="1">
        <f t="shared" si="1"/>
        <v>3.1933333333333334</v>
      </c>
      <c r="N24" s="1">
        <f>Iepha_2021!AF32</f>
        <v>0.69333333333333336</v>
      </c>
      <c r="O24" s="1">
        <f>Iepha_2021!C32</f>
        <v>0.2</v>
      </c>
      <c r="R24">
        <v>310220</v>
      </c>
      <c r="S24" t="s">
        <v>28</v>
      </c>
      <c r="T24" s="1">
        <v>0</v>
      </c>
      <c r="U24" s="1">
        <v>0</v>
      </c>
      <c r="V24" s="1">
        <v>2.5</v>
      </c>
      <c r="W24" s="1">
        <v>0.69333333333333336</v>
      </c>
      <c r="X24" s="1">
        <v>3.1933333333333334</v>
      </c>
      <c r="Y24" s="1">
        <v>0.69333333333333336</v>
      </c>
      <c r="Z24" s="1">
        <v>0.2</v>
      </c>
      <c r="AA24" s="2">
        <v>23</v>
      </c>
      <c r="AD24" s="2">
        <v>310210</v>
      </c>
      <c r="AE24" s="69" t="s">
        <v>27</v>
      </c>
      <c r="AF24" s="1" t="e">
        <f t="shared" si="2"/>
        <v>#N/A</v>
      </c>
      <c r="AG24" s="1" t="e">
        <f t="shared" si="3"/>
        <v>#N/A</v>
      </c>
      <c r="AH24" s="1" t="e">
        <f t="shared" si="4"/>
        <v>#N/A</v>
      </c>
      <c r="AI24" s="1" t="e">
        <f t="shared" si="5"/>
        <v>#N/A</v>
      </c>
      <c r="AJ24" s="1" t="e">
        <f t="shared" si="6"/>
        <v>#N/A</v>
      </c>
      <c r="AK24" s="1" t="e">
        <f t="shared" si="7"/>
        <v>#N/A</v>
      </c>
      <c r="AL24" s="1" t="e">
        <f t="shared" si="8"/>
        <v>#N/A</v>
      </c>
      <c r="AO24" s="2">
        <v>310210</v>
      </c>
      <c r="AP24" s="69" t="s">
        <v>27</v>
      </c>
      <c r="AQ24" s="1"/>
      <c r="AR24" s="1"/>
      <c r="AS24" s="1"/>
      <c r="AT24" s="1"/>
      <c r="AU24" s="1"/>
      <c r="AV24" s="1"/>
      <c r="AW24" s="1"/>
    </row>
    <row r="25" spans="1:49" x14ac:dyDescent="0.25">
      <c r="A25">
        <f>VLOOKUP(D25,mun_fjp!$A$2:$B$854,2,FALSE)</f>
        <v>310240</v>
      </c>
      <c r="B25" t="s">
        <v>963</v>
      </c>
      <c r="C25" t="str">
        <f t="shared" si="0"/>
        <v>Alvorada de Minas</v>
      </c>
      <c r="D25" t="s">
        <v>30</v>
      </c>
      <c r="G25">
        <v>310230</v>
      </c>
      <c r="H25" t="s">
        <v>29</v>
      </c>
      <c r="I25" s="1">
        <f>Iepha_2021!U33</f>
        <v>4</v>
      </c>
      <c r="J25" s="1">
        <f>Iepha_2021!T33</f>
        <v>2</v>
      </c>
      <c r="K25" s="1">
        <f>Iepha_2021!B33+Iepha_2021!C33+Iepha_2021!D33+Iepha_2021!AG33</f>
        <v>8.1</v>
      </c>
      <c r="L25" s="1">
        <f>Iepha_2021!X33+Iepha_2021!AF33</f>
        <v>3.13</v>
      </c>
      <c r="M25" s="1">
        <f t="shared" si="1"/>
        <v>11.23</v>
      </c>
      <c r="N25" s="1">
        <f>Iepha_2021!AF33</f>
        <v>1.0433333333333332</v>
      </c>
      <c r="O25" s="1">
        <f>Iepha_2021!C33</f>
        <v>0.95</v>
      </c>
      <c r="R25">
        <v>310230</v>
      </c>
      <c r="S25" t="s">
        <v>29</v>
      </c>
      <c r="T25" s="1">
        <v>4</v>
      </c>
      <c r="U25" s="1">
        <v>2</v>
      </c>
      <c r="V25" s="1">
        <v>8.1</v>
      </c>
      <c r="W25" s="1">
        <v>3.13</v>
      </c>
      <c r="X25" s="1">
        <v>11.23</v>
      </c>
      <c r="Y25" s="1">
        <v>1.0433333333333332</v>
      </c>
      <c r="Z25" s="1">
        <v>0.95</v>
      </c>
      <c r="AA25" s="2">
        <v>24</v>
      </c>
      <c r="AD25" s="2">
        <v>310220</v>
      </c>
      <c r="AE25" s="69" t="s">
        <v>28</v>
      </c>
      <c r="AF25" s="1">
        <f t="shared" si="2"/>
        <v>0</v>
      </c>
      <c r="AG25" s="1">
        <f t="shared" si="3"/>
        <v>0</v>
      </c>
      <c r="AH25" s="1">
        <f t="shared" si="4"/>
        <v>2.5</v>
      </c>
      <c r="AI25" s="1">
        <f t="shared" si="5"/>
        <v>0.69333333333333336</v>
      </c>
      <c r="AJ25" s="1">
        <f t="shared" si="6"/>
        <v>3.1933333333333334</v>
      </c>
      <c r="AK25" s="1">
        <f t="shared" si="7"/>
        <v>0.69333333333333336</v>
      </c>
      <c r="AL25" s="1">
        <f t="shared" si="8"/>
        <v>0.2</v>
      </c>
      <c r="AO25" s="2">
        <v>310220</v>
      </c>
      <c r="AP25" s="69" t="s">
        <v>28</v>
      </c>
      <c r="AQ25" s="1">
        <v>0</v>
      </c>
      <c r="AR25" s="1">
        <v>0</v>
      </c>
      <c r="AS25" s="1">
        <v>2.4</v>
      </c>
      <c r="AT25" s="1">
        <v>0.69333333333333336</v>
      </c>
      <c r="AU25" s="1">
        <v>3.0933333333333333</v>
      </c>
      <c r="AV25" s="1">
        <v>0.69333333333333336</v>
      </c>
      <c r="AW25" s="1">
        <v>0.2</v>
      </c>
    </row>
    <row r="26" spans="1:49" x14ac:dyDescent="0.25">
      <c r="A26">
        <f>VLOOKUP(D26,mun_fjp!$A$2:$B$854,2,FALSE)</f>
        <v>310250</v>
      </c>
      <c r="B26" t="s">
        <v>964</v>
      </c>
      <c r="C26" t="str">
        <f t="shared" si="0"/>
        <v>Amparo do Serra</v>
      </c>
      <c r="D26" t="s">
        <v>31</v>
      </c>
      <c r="G26">
        <v>310240</v>
      </c>
      <c r="H26" t="s">
        <v>30</v>
      </c>
      <c r="I26" s="1">
        <f>Iepha_2021!U34</f>
        <v>0</v>
      </c>
      <c r="J26" s="1">
        <f>Iepha_2021!T34</f>
        <v>0</v>
      </c>
      <c r="K26" s="1">
        <f>Iepha_2021!B34+Iepha_2021!C34+Iepha_2021!D34+Iepha_2021!AG34</f>
        <v>0.2</v>
      </c>
      <c r="L26" s="1">
        <f>Iepha_2021!X34+Iepha_2021!AF34</f>
        <v>0.6</v>
      </c>
      <c r="M26" s="1">
        <f t="shared" si="1"/>
        <v>0.8</v>
      </c>
      <c r="N26" s="1">
        <f>Iepha_2021!AF34</f>
        <v>0.6</v>
      </c>
      <c r="O26" s="1">
        <f>Iepha_2021!C34</f>
        <v>0</v>
      </c>
      <c r="R26">
        <v>310240</v>
      </c>
      <c r="S26" t="s">
        <v>30</v>
      </c>
      <c r="T26" s="1">
        <v>0</v>
      </c>
      <c r="U26" s="1">
        <v>0</v>
      </c>
      <c r="V26" s="1">
        <v>0.2</v>
      </c>
      <c r="W26" s="1">
        <v>0.6</v>
      </c>
      <c r="X26" s="1">
        <v>0.8</v>
      </c>
      <c r="Y26" s="1">
        <v>0.6</v>
      </c>
      <c r="Z26" s="1">
        <v>0</v>
      </c>
      <c r="AA26" s="2">
        <v>25</v>
      </c>
      <c r="AD26" s="2">
        <v>310230</v>
      </c>
      <c r="AE26" s="69" t="s">
        <v>29</v>
      </c>
      <c r="AF26" s="1">
        <f t="shared" si="2"/>
        <v>4</v>
      </c>
      <c r="AG26" s="1">
        <f t="shared" si="3"/>
        <v>2</v>
      </c>
      <c r="AH26" s="1">
        <f t="shared" si="4"/>
        <v>8.1</v>
      </c>
      <c r="AI26" s="1">
        <f t="shared" si="5"/>
        <v>3.13</v>
      </c>
      <c r="AJ26" s="1">
        <f t="shared" si="6"/>
        <v>11.23</v>
      </c>
      <c r="AK26" s="1">
        <f t="shared" si="7"/>
        <v>1.0433333333333332</v>
      </c>
      <c r="AL26" s="1">
        <f t="shared" si="8"/>
        <v>0.95</v>
      </c>
      <c r="AO26" s="2">
        <v>310230</v>
      </c>
      <c r="AP26" s="69" t="s">
        <v>29</v>
      </c>
      <c r="AQ26" s="1">
        <v>2</v>
      </c>
      <c r="AR26" s="1">
        <v>2</v>
      </c>
      <c r="AS26" s="1">
        <v>1.7000000000000002</v>
      </c>
      <c r="AT26" s="1">
        <v>0</v>
      </c>
      <c r="AU26" s="1">
        <v>0</v>
      </c>
      <c r="AV26" s="1" t="s">
        <v>1798</v>
      </c>
      <c r="AW26" s="1">
        <v>0.2</v>
      </c>
    </row>
    <row r="27" spans="1:49" x14ac:dyDescent="0.25">
      <c r="A27">
        <f>VLOOKUP(D27,mun_fjp!$A$2:$B$854,2,FALSE)</f>
        <v>310260</v>
      </c>
      <c r="B27" t="s">
        <v>965</v>
      </c>
      <c r="C27" t="str">
        <f t="shared" si="0"/>
        <v>Andradas</v>
      </c>
      <c r="D27" t="s">
        <v>32</v>
      </c>
      <c r="G27">
        <v>310250</v>
      </c>
      <c r="H27" t="s">
        <v>31</v>
      </c>
      <c r="I27" s="1">
        <f>Iepha_2021!U35</f>
        <v>2</v>
      </c>
      <c r="J27" s="1">
        <f>Iepha_2021!T35</f>
        <v>2</v>
      </c>
      <c r="K27" s="1">
        <f>Iepha_2021!B35+Iepha_2021!C35+Iepha_2021!D35+Iepha_2021!AG35</f>
        <v>10.35</v>
      </c>
      <c r="L27" s="1">
        <f>Iepha_2021!X35+Iepha_2021!AF35</f>
        <v>3.9999999999999991</v>
      </c>
      <c r="M27" s="1">
        <f t="shared" si="1"/>
        <v>14.349999999999998</v>
      </c>
      <c r="N27" s="1">
        <f>Iepha_2021!AF35</f>
        <v>1.9999999999999996</v>
      </c>
      <c r="O27" s="1">
        <f>Iepha_2021!C35</f>
        <v>3</v>
      </c>
      <c r="R27">
        <v>310250</v>
      </c>
      <c r="S27" t="s">
        <v>31</v>
      </c>
      <c r="T27" s="1">
        <v>2</v>
      </c>
      <c r="U27" s="1">
        <v>2</v>
      </c>
      <c r="V27" s="1">
        <v>10.35</v>
      </c>
      <c r="W27" s="1">
        <v>3.9999999999999991</v>
      </c>
      <c r="X27" s="1">
        <v>14.349999999999998</v>
      </c>
      <c r="Y27" s="1">
        <v>1.9999999999999996</v>
      </c>
      <c r="Z27" s="1">
        <v>3</v>
      </c>
      <c r="AA27" s="2">
        <v>26</v>
      </c>
      <c r="AD27" s="2">
        <v>310240</v>
      </c>
      <c r="AE27" s="69" t="s">
        <v>30</v>
      </c>
      <c r="AF27" s="1">
        <f t="shared" si="2"/>
        <v>0</v>
      </c>
      <c r="AG27" s="1">
        <f t="shared" si="3"/>
        <v>0</v>
      </c>
      <c r="AH27" s="1">
        <f t="shared" si="4"/>
        <v>0.2</v>
      </c>
      <c r="AI27" s="1">
        <f t="shared" si="5"/>
        <v>0.6</v>
      </c>
      <c r="AJ27" s="1">
        <f t="shared" si="6"/>
        <v>0.8</v>
      </c>
      <c r="AK27" s="1">
        <f t="shared" si="7"/>
        <v>0.6</v>
      </c>
      <c r="AL27" s="1">
        <f t="shared" si="8"/>
        <v>0</v>
      </c>
      <c r="AO27" s="2">
        <v>310240</v>
      </c>
      <c r="AP27" s="69" t="s">
        <v>30</v>
      </c>
      <c r="AQ27" s="1">
        <v>4</v>
      </c>
      <c r="AR27" s="1">
        <v>2</v>
      </c>
      <c r="AS27" s="1">
        <v>6.5399999999999991</v>
      </c>
      <c r="AT27" s="1">
        <v>2.4159999999999999</v>
      </c>
      <c r="AU27" s="1">
        <v>8.9559999999999995</v>
      </c>
      <c r="AV27" s="1">
        <v>0.80533333333333335</v>
      </c>
      <c r="AW27" s="1">
        <v>0.44</v>
      </c>
    </row>
    <row r="28" spans="1:49" x14ac:dyDescent="0.25">
      <c r="A28">
        <f>VLOOKUP(D28,mun_fjp!$A$2:$B$854,2,FALSE)</f>
        <v>310280</v>
      </c>
      <c r="B28" t="s">
        <v>966</v>
      </c>
      <c r="C28" t="str">
        <f t="shared" si="0"/>
        <v>Andrelândia</v>
      </c>
      <c r="D28" t="s">
        <v>34</v>
      </c>
      <c r="G28">
        <v>310260</v>
      </c>
      <c r="H28" t="s">
        <v>32</v>
      </c>
      <c r="I28" s="1">
        <f>Iepha_2021!U36</f>
        <v>6</v>
      </c>
      <c r="J28" s="1">
        <f>Iepha_2021!T36</f>
        <v>6</v>
      </c>
      <c r="K28" s="1">
        <f>Iepha_2021!B36+Iepha_2021!C36+Iepha_2021!D36+Iepha_2021!AG36</f>
        <v>7.8000000000000007</v>
      </c>
      <c r="L28" s="1">
        <f>Iepha_2021!X36+Iepha_2021!AF36</f>
        <v>3.7066666666666661</v>
      </c>
      <c r="M28" s="1">
        <f t="shared" si="1"/>
        <v>11.506666666666668</v>
      </c>
      <c r="N28" s="1">
        <f>Iepha_2021!AF36</f>
        <v>0.92666666666666653</v>
      </c>
      <c r="O28" s="1">
        <f>Iepha_2021!C36</f>
        <v>0.7</v>
      </c>
      <c r="R28">
        <v>310260</v>
      </c>
      <c r="S28" t="s">
        <v>32</v>
      </c>
      <c r="T28" s="1">
        <v>6</v>
      </c>
      <c r="U28" s="1">
        <v>6</v>
      </c>
      <c r="V28" s="1">
        <v>7.8000000000000007</v>
      </c>
      <c r="W28" s="1">
        <v>3.7066666666666661</v>
      </c>
      <c r="X28" s="1">
        <v>11.506666666666668</v>
      </c>
      <c r="Y28" s="1">
        <v>0.92666666666666653</v>
      </c>
      <c r="Z28" s="1">
        <v>0.7</v>
      </c>
      <c r="AA28" s="2">
        <v>27</v>
      </c>
      <c r="AD28" s="2">
        <v>310250</v>
      </c>
      <c r="AE28" s="69" t="s">
        <v>31</v>
      </c>
      <c r="AF28" s="1">
        <f t="shared" si="2"/>
        <v>2</v>
      </c>
      <c r="AG28" s="1">
        <f t="shared" si="3"/>
        <v>2</v>
      </c>
      <c r="AH28" s="1">
        <f t="shared" si="4"/>
        <v>10.35</v>
      </c>
      <c r="AI28" s="1">
        <f t="shared" si="5"/>
        <v>3.9999999999999991</v>
      </c>
      <c r="AJ28" s="1">
        <f t="shared" si="6"/>
        <v>14.349999999999998</v>
      </c>
      <c r="AK28" s="1">
        <f t="shared" si="7"/>
        <v>1.9999999999999996</v>
      </c>
      <c r="AL28" s="1">
        <f t="shared" si="8"/>
        <v>3</v>
      </c>
      <c r="AO28" s="2">
        <v>310250</v>
      </c>
      <c r="AP28" s="69" t="s">
        <v>31</v>
      </c>
      <c r="AQ28" s="1">
        <v>0</v>
      </c>
      <c r="AR28" s="1">
        <v>0</v>
      </c>
      <c r="AS28" s="1">
        <v>2.61</v>
      </c>
      <c r="AT28" s="1">
        <v>1.0246666666666666</v>
      </c>
      <c r="AU28" s="1">
        <v>3.6346666666666665</v>
      </c>
      <c r="AV28" s="1">
        <v>1.0246666666666666</v>
      </c>
      <c r="AW28" s="1">
        <v>0.91</v>
      </c>
    </row>
    <row r="29" spans="1:49" x14ac:dyDescent="0.25">
      <c r="A29">
        <f>VLOOKUP(D29,mun_fjp!$A$2:$B$854,2,FALSE)</f>
        <v>310285</v>
      </c>
      <c r="B29" t="s">
        <v>967</v>
      </c>
      <c r="C29" t="str">
        <f t="shared" si="0"/>
        <v>Angelândia</v>
      </c>
      <c r="D29" t="s">
        <v>35</v>
      </c>
      <c r="G29">
        <v>310280</v>
      </c>
      <c r="H29" t="s">
        <v>34</v>
      </c>
      <c r="I29" s="1">
        <f>Iepha_2021!U37</f>
        <v>5</v>
      </c>
      <c r="J29" s="1">
        <f>Iepha_2021!T37</f>
        <v>0</v>
      </c>
      <c r="K29" s="1">
        <f>Iepha_2021!B37+Iepha_2021!C37+Iepha_2021!D37+Iepha_2021!AG37</f>
        <v>7.8199999999999994</v>
      </c>
      <c r="L29" s="1">
        <f>Iepha_2021!X37+Iepha_2021!AF37</f>
        <v>4.5826666666666664</v>
      </c>
      <c r="M29" s="1">
        <f t="shared" si="1"/>
        <v>12.402666666666665</v>
      </c>
      <c r="N29" s="1">
        <f>Iepha_2021!AF37</f>
        <v>1.3093333333333332</v>
      </c>
      <c r="O29" s="1">
        <f>Iepha_2021!C37</f>
        <v>1.52</v>
      </c>
      <c r="R29">
        <v>310280</v>
      </c>
      <c r="S29" t="s">
        <v>34</v>
      </c>
      <c r="T29" s="1">
        <v>5</v>
      </c>
      <c r="U29" s="1">
        <v>0</v>
      </c>
      <c r="V29" s="1">
        <v>7.8199999999999994</v>
      </c>
      <c r="W29" s="1">
        <v>4.5826666666666664</v>
      </c>
      <c r="X29" s="1">
        <v>12.402666666666665</v>
      </c>
      <c r="Y29" s="1">
        <v>1.3093333333333332</v>
      </c>
      <c r="Z29" s="1">
        <v>1.52</v>
      </c>
      <c r="AA29" s="2">
        <v>28</v>
      </c>
      <c r="AD29" s="2">
        <v>310260</v>
      </c>
      <c r="AE29" s="69" t="s">
        <v>32</v>
      </c>
      <c r="AF29" s="1">
        <f t="shared" si="2"/>
        <v>6</v>
      </c>
      <c r="AG29" s="1">
        <f t="shared" si="3"/>
        <v>6</v>
      </c>
      <c r="AH29" s="1">
        <f t="shared" si="4"/>
        <v>7.8000000000000007</v>
      </c>
      <c r="AI29" s="1">
        <f t="shared" si="5"/>
        <v>3.7066666666666661</v>
      </c>
      <c r="AJ29" s="1">
        <f t="shared" si="6"/>
        <v>11.506666666666668</v>
      </c>
      <c r="AK29" s="1">
        <f t="shared" si="7"/>
        <v>0.92666666666666653</v>
      </c>
      <c r="AL29" s="1">
        <f t="shared" si="8"/>
        <v>0.7</v>
      </c>
      <c r="AO29" s="2">
        <v>310260</v>
      </c>
      <c r="AP29" s="69" t="s">
        <v>32</v>
      </c>
      <c r="AQ29" s="1">
        <v>2</v>
      </c>
      <c r="AR29" s="1">
        <v>2</v>
      </c>
      <c r="AS29" s="1">
        <v>6.86</v>
      </c>
      <c r="AT29" s="1">
        <v>3.1179999999999999</v>
      </c>
      <c r="AU29" s="1">
        <v>9.9779999999999998</v>
      </c>
      <c r="AV29" s="1">
        <v>2</v>
      </c>
      <c r="AW29" s="1">
        <v>1.1100000000000001</v>
      </c>
    </row>
    <row r="30" spans="1:49" x14ac:dyDescent="0.25">
      <c r="A30">
        <f>VLOOKUP(D30,mun_fjp!$A$2:$B$854,2,FALSE)</f>
        <v>310290</v>
      </c>
      <c r="B30" t="s">
        <v>968</v>
      </c>
      <c r="C30" t="str">
        <f t="shared" si="0"/>
        <v>Antônio Carlos</v>
      </c>
      <c r="D30" t="s">
        <v>36</v>
      </c>
      <c r="G30">
        <v>310285</v>
      </c>
      <c r="H30" t="s">
        <v>35</v>
      </c>
      <c r="I30" s="1">
        <f>Iepha_2021!U38</f>
        <v>4</v>
      </c>
      <c r="J30" s="1">
        <f>Iepha_2021!T38</f>
        <v>2</v>
      </c>
      <c r="K30" s="1">
        <f>Iepha_2021!B38+Iepha_2021!C38+Iepha_2021!D38+Iepha_2021!AG38</f>
        <v>2.7</v>
      </c>
      <c r="L30" s="1">
        <f>Iepha_2021!X38+Iepha_2021!AF38</f>
        <v>2.4695666666666662</v>
      </c>
      <c r="M30" s="1">
        <f t="shared" si="1"/>
        <v>5.1695666666666664</v>
      </c>
      <c r="N30" s="1">
        <f>Iepha_2021!AF38</f>
        <v>0.6162333333333333</v>
      </c>
      <c r="O30" s="1">
        <f>Iepha_2021!C38</f>
        <v>0.7</v>
      </c>
      <c r="R30">
        <v>310285</v>
      </c>
      <c r="S30" t="s">
        <v>35</v>
      </c>
      <c r="T30" s="1">
        <v>4</v>
      </c>
      <c r="U30" s="1">
        <v>2</v>
      </c>
      <c r="V30" s="1">
        <v>2.7</v>
      </c>
      <c r="W30" s="1">
        <v>2.4695666666666662</v>
      </c>
      <c r="X30" s="1">
        <v>5.1695666666666664</v>
      </c>
      <c r="Y30" s="1">
        <v>0.6162333333333333</v>
      </c>
      <c r="Z30" s="1">
        <v>0.7</v>
      </c>
      <c r="AA30" s="2">
        <v>29</v>
      </c>
      <c r="AD30" s="2">
        <v>310270</v>
      </c>
      <c r="AE30" s="69" t="s">
        <v>33</v>
      </c>
      <c r="AF30" s="1">
        <f t="shared" si="2"/>
        <v>0</v>
      </c>
      <c r="AG30" s="1">
        <f t="shared" si="3"/>
        <v>0</v>
      </c>
      <c r="AH30" s="1">
        <f t="shared" si="4"/>
        <v>0.95</v>
      </c>
      <c r="AI30" s="1">
        <f t="shared" si="5"/>
        <v>0.3</v>
      </c>
      <c r="AJ30" s="1">
        <f t="shared" si="6"/>
        <v>1.25</v>
      </c>
      <c r="AK30" s="1">
        <f t="shared" si="7"/>
        <v>0.3</v>
      </c>
      <c r="AL30" s="1">
        <f t="shared" si="8"/>
        <v>0</v>
      </c>
      <c r="AO30" s="2">
        <v>310270</v>
      </c>
      <c r="AP30" s="69" t="s">
        <v>33</v>
      </c>
      <c r="AQ30" s="1">
        <v>5</v>
      </c>
      <c r="AR30" s="1">
        <v>0</v>
      </c>
      <c r="AS30" s="1">
        <v>3.5999999999999996</v>
      </c>
      <c r="AT30" s="1">
        <v>3.2433333333333332</v>
      </c>
      <c r="AU30" s="1">
        <v>6.8433333333333328</v>
      </c>
      <c r="AV30" s="1">
        <v>0.92666666666666653</v>
      </c>
      <c r="AW30" s="1">
        <v>0.7</v>
      </c>
    </row>
    <row r="31" spans="1:49" x14ac:dyDescent="0.25">
      <c r="A31">
        <f>VLOOKUP(D31,mun_fjp!$A$2:$B$854,2,FALSE)</f>
        <v>310300</v>
      </c>
      <c r="B31" t="s">
        <v>969</v>
      </c>
      <c r="C31" t="str">
        <f t="shared" si="0"/>
        <v>Antônio Dias</v>
      </c>
      <c r="D31" t="s">
        <v>37</v>
      </c>
      <c r="G31">
        <v>310290</v>
      </c>
      <c r="H31" t="s">
        <v>36</v>
      </c>
      <c r="I31" s="1">
        <f>Iepha_2021!U39</f>
        <v>0</v>
      </c>
      <c r="J31" s="1">
        <f>Iepha_2021!T39</f>
        <v>0</v>
      </c>
      <c r="K31" s="1">
        <f>Iepha_2021!B39+Iepha_2021!C39+Iepha_2021!D39+Iepha_2021!AG39</f>
        <v>2.0499999999999998</v>
      </c>
      <c r="L31" s="1">
        <f>Iepha_2021!X39+Iepha_2021!AF39</f>
        <v>2</v>
      </c>
      <c r="M31" s="1">
        <f t="shared" si="1"/>
        <v>4.05</v>
      </c>
      <c r="N31" s="1">
        <f>Iepha_2021!AF39</f>
        <v>2</v>
      </c>
      <c r="O31" s="1">
        <f>Iepha_2021!C39</f>
        <v>0</v>
      </c>
      <c r="R31">
        <v>310290</v>
      </c>
      <c r="S31" t="s">
        <v>36</v>
      </c>
      <c r="T31" s="1">
        <v>0</v>
      </c>
      <c r="U31" s="1">
        <v>0</v>
      </c>
      <c r="V31" s="1">
        <v>2.0499999999999998</v>
      </c>
      <c r="W31" s="1">
        <v>2</v>
      </c>
      <c r="X31" s="1">
        <v>4.05</v>
      </c>
      <c r="Y31" s="1">
        <v>2</v>
      </c>
      <c r="Z31" s="1">
        <v>0</v>
      </c>
      <c r="AA31" s="2">
        <v>30</v>
      </c>
      <c r="AD31" s="2">
        <v>310280</v>
      </c>
      <c r="AE31" s="69" t="s">
        <v>34</v>
      </c>
      <c r="AF31" s="1">
        <f t="shared" si="2"/>
        <v>5</v>
      </c>
      <c r="AG31" s="1">
        <f t="shared" si="3"/>
        <v>0</v>
      </c>
      <c r="AH31" s="1">
        <f t="shared" si="4"/>
        <v>7.8199999999999994</v>
      </c>
      <c r="AI31" s="1">
        <f t="shared" si="5"/>
        <v>4.5826666666666664</v>
      </c>
      <c r="AJ31" s="1">
        <f t="shared" si="6"/>
        <v>12.402666666666665</v>
      </c>
      <c r="AK31" s="1">
        <f t="shared" si="7"/>
        <v>1.3093333333333332</v>
      </c>
      <c r="AL31" s="1">
        <f t="shared" si="8"/>
        <v>1.52</v>
      </c>
      <c r="AO31" s="2">
        <v>310280</v>
      </c>
      <c r="AP31" s="69" t="s">
        <v>34</v>
      </c>
      <c r="AQ31" s="1">
        <v>5.42</v>
      </c>
      <c r="AR31" s="1">
        <v>5.42</v>
      </c>
      <c r="AS31" s="1">
        <v>6.32</v>
      </c>
      <c r="AT31" s="1">
        <v>3.9919600000000002</v>
      </c>
      <c r="AU31" s="1">
        <v>10.311960000000001</v>
      </c>
      <c r="AV31" s="1">
        <v>1.0760000000000001</v>
      </c>
      <c r="AW31" s="1">
        <v>1.02</v>
      </c>
    </row>
    <row r="32" spans="1:49" x14ac:dyDescent="0.25">
      <c r="A32">
        <f>VLOOKUP(D32,mun_fjp!$A$2:$B$854,2,FALSE)</f>
        <v>310310</v>
      </c>
      <c r="B32" t="s">
        <v>970</v>
      </c>
      <c r="C32" t="str">
        <f t="shared" si="0"/>
        <v>Antônio Prado de Minas</v>
      </c>
      <c r="D32" t="s">
        <v>38</v>
      </c>
      <c r="G32">
        <v>310300</v>
      </c>
      <c r="H32" t="s">
        <v>37</v>
      </c>
      <c r="I32" s="1">
        <f>Iepha_2021!U40</f>
        <v>0</v>
      </c>
      <c r="J32" s="1">
        <f>Iepha_2021!T40</f>
        <v>0</v>
      </c>
      <c r="K32" s="1">
        <f>Iepha_2021!B40+Iepha_2021!C40+Iepha_2021!D40+Iepha_2021!AG40</f>
        <v>0</v>
      </c>
      <c r="L32" s="1">
        <f>Iepha_2021!X40+Iepha_2021!AF40</f>
        <v>0.6</v>
      </c>
      <c r="M32" s="1">
        <f t="shared" si="1"/>
        <v>0.6</v>
      </c>
      <c r="N32" s="1">
        <f>Iepha_2021!AF40</f>
        <v>0.6</v>
      </c>
      <c r="O32" s="1">
        <f>Iepha_2021!C40</f>
        <v>0</v>
      </c>
      <c r="R32">
        <v>310300</v>
      </c>
      <c r="S32" t="s">
        <v>37</v>
      </c>
      <c r="T32" s="1">
        <v>0</v>
      </c>
      <c r="U32" s="1">
        <v>0</v>
      </c>
      <c r="V32" s="1">
        <v>0</v>
      </c>
      <c r="W32" s="1">
        <v>0.6</v>
      </c>
      <c r="X32" s="1">
        <v>0.6</v>
      </c>
      <c r="Y32" s="1">
        <v>0.6</v>
      </c>
      <c r="Z32" s="1">
        <v>0</v>
      </c>
      <c r="AA32" s="2">
        <v>31</v>
      </c>
      <c r="AD32" s="2">
        <v>310285</v>
      </c>
      <c r="AE32" s="69" t="s">
        <v>35</v>
      </c>
      <c r="AF32" s="1">
        <f t="shared" si="2"/>
        <v>4</v>
      </c>
      <c r="AG32" s="1">
        <f t="shared" si="3"/>
        <v>2</v>
      </c>
      <c r="AH32" s="1">
        <f t="shared" si="4"/>
        <v>2.7</v>
      </c>
      <c r="AI32" s="1">
        <f t="shared" si="5"/>
        <v>2.4695666666666662</v>
      </c>
      <c r="AJ32" s="1">
        <f t="shared" si="6"/>
        <v>5.1695666666666664</v>
      </c>
      <c r="AK32" s="1">
        <f t="shared" si="7"/>
        <v>0.6162333333333333</v>
      </c>
      <c r="AL32" s="1">
        <f t="shared" si="8"/>
        <v>0.7</v>
      </c>
      <c r="AO32" s="2">
        <v>310285</v>
      </c>
      <c r="AP32" s="69" t="s">
        <v>35</v>
      </c>
      <c r="AQ32" s="1">
        <v>5</v>
      </c>
      <c r="AR32" s="1">
        <v>0</v>
      </c>
      <c r="AS32" s="1">
        <v>8.43</v>
      </c>
      <c r="AT32" s="1">
        <v>7</v>
      </c>
      <c r="AU32" s="1">
        <v>15.43</v>
      </c>
      <c r="AV32" s="1">
        <v>1.9999999999999996</v>
      </c>
      <c r="AW32" s="1">
        <v>3</v>
      </c>
    </row>
    <row r="33" spans="1:49" x14ac:dyDescent="0.25">
      <c r="A33">
        <f>VLOOKUP(D33,mun_fjp!$A$2:$B$854,2,FALSE)</f>
        <v>310320</v>
      </c>
      <c r="B33" t="s">
        <v>971</v>
      </c>
      <c r="C33" t="str">
        <f t="shared" si="0"/>
        <v>Araçaí</v>
      </c>
      <c r="D33" t="s">
        <v>39</v>
      </c>
      <c r="G33">
        <v>310310</v>
      </c>
      <c r="H33" t="s">
        <v>38</v>
      </c>
      <c r="I33" s="1">
        <f>Iepha_2021!U41</f>
        <v>1.5</v>
      </c>
      <c r="J33" s="1">
        <f>Iepha_2021!T41</f>
        <v>1.5</v>
      </c>
      <c r="K33" s="1">
        <f>Iepha_2021!B41+Iepha_2021!C41+Iepha_2021!D41+Iepha_2021!AG41</f>
        <v>9.4</v>
      </c>
      <c r="L33" s="1">
        <f>Iepha_2021!X41+Iepha_2021!AF41</f>
        <v>2.9691666666666667</v>
      </c>
      <c r="M33" s="1">
        <f t="shared" si="1"/>
        <v>12.369166666666667</v>
      </c>
      <c r="N33" s="1">
        <f>Iepha_2021!AF41</f>
        <v>1.6966666666666668</v>
      </c>
      <c r="O33" s="1">
        <f>Iepha_2021!C41</f>
        <v>2.35</v>
      </c>
      <c r="R33">
        <v>310310</v>
      </c>
      <c r="S33" t="s">
        <v>38</v>
      </c>
      <c r="T33" s="1">
        <v>1.5</v>
      </c>
      <c r="U33" s="1">
        <v>1.5</v>
      </c>
      <c r="V33" s="1">
        <v>9.4</v>
      </c>
      <c r="W33" s="1">
        <v>2.9691666666666667</v>
      </c>
      <c r="X33" s="1">
        <v>12.369166666666667</v>
      </c>
      <c r="Y33" s="1">
        <v>1.6966666666666668</v>
      </c>
      <c r="Z33" s="1">
        <v>2.35</v>
      </c>
      <c r="AA33" s="2">
        <v>32</v>
      </c>
      <c r="AD33" s="2">
        <v>310290</v>
      </c>
      <c r="AE33" s="69" t="s">
        <v>36</v>
      </c>
      <c r="AF33" s="1">
        <f t="shared" si="2"/>
        <v>0</v>
      </c>
      <c r="AG33" s="1">
        <f t="shared" si="3"/>
        <v>0</v>
      </c>
      <c r="AH33" s="1">
        <f t="shared" si="4"/>
        <v>2.0499999999999998</v>
      </c>
      <c r="AI33" s="1">
        <f t="shared" si="5"/>
        <v>2</v>
      </c>
      <c r="AJ33" s="1">
        <f t="shared" si="6"/>
        <v>4.05</v>
      </c>
      <c r="AK33" s="1">
        <f t="shared" si="7"/>
        <v>2</v>
      </c>
      <c r="AL33" s="1">
        <f t="shared" si="8"/>
        <v>0</v>
      </c>
      <c r="AO33" s="2">
        <v>310290</v>
      </c>
      <c r="AP33" s="69" t="s">
        <v>36</v>
      </c>
      <c r="AQ33" s="1">
        <v>4</v>
      </c>
      <c r="AR33" s="1">
        <v>2</v>
      </c>
      <c r="AS33" s="1">
        <v>3.16</v>
      </c>
      <c r="AT33" s="1">
        <v>2.3740000000000001</v>
      </c>
      <c r="AU33" s="1">
        <v>5.5340000000000007</v>
      </c>
      <c r="AV33" s="1">
        <v>0.79133333333333333</v>
      </c>
      <c r="AW33" s="1">
        <v>0.41</v>
      </c>
    </row>
    <row r="34" spans="1:49" x14ac:dyDescent="0.25">
      <c r="A34">
        <f>VLOOKUP(D34,mun_fjp!$A$2:$B$854,2,FALSE)</f>
        <v>310330</v>
      </c>
      <c r="B34" t="s">
        <v>972</v>
      </c>
      <c r="C34" t="str">
        <f t="shared" si="0"/>
        <v>Aracitaba</v>
      </c>
      <c r="D34" t="s">
        <v>40</v>
      </c>
      <c r="G34">
        <v>310320</v>
      </c>
      <c r="H34" t="s">
        <v>39</v>
      </c>
      <c r="I34" s="1">
        <f>Iepha_2021!U42</f>
        <v>1</v>
      </c>
      <c r="J34" s="1">
        <f>Iepha_2021!T42</f>
        <v>1</v>
      </c>
      <c r="K34" s="1">
        <f>Iepha_2021!B42+Iepha_2021!C42+Iepha_2021!D42+Iepha_2021!AG42</f>
        <v>4.92</v>
      </c>
      <c r="L34" s="1">
        <f>Iepha_2021!X42+Iepha_2021!AF42</f>
        <v>1.579</v>
      </c>
      <c r="M34" s="1">
        <f t="shared" si="1"/>
        <v>6.4989999999999997</v>
      </c>
      <c r="N34" s="1">
        <f>Iepha_2021!AF42</f>
        <v>1.0526666666666666</v>
      </c>
      <c r="O34" s="1">
        <f>Iepha_2021!C42</f>
        <v>0.97</v>
      </c>
      <c r="R34">
        <v>310320</v>
      </c>
      <c r="S34" t="s">
        <v>39</v>
      </c>
      <c r="T34" s="1">
        <v>1</v>
      </c>
      <c r="U34" s="1">
        <v>1</v>
      </c>
      <c r="V34" s="1">
        <v>4.92</v>
      </c>
      <c r="W34" s="1">
        <v>1.579</v>
      </c>
      <c r="X34" s="1">
        <v>6.4989999999999997</v>
      </c>
      <c r="Y34" s="1">
        <v>1.0526666666666666</v>
      </c>
      <c r="Z34" s="1">
        <v>0.97</v>
      </c>
      <c r="AA34" s="2">
        <v>33</v>
      </c>
      <c r="AD34" s="2">
        <v>310300</v>
      </c>
      <c r="AE34" s="69" t="s">
        <v>37</v>
      </c>
      <c r="AF34" s="1">
        <f t="shared" si="2"/>
        <v>0</v>
      </c>
      <c r="AG34" s="1">
        <f t="shared" si="3"/>
        <v>0</v>
      </c>
      <c r="AH34" s="1">
        <f t="shared" si="4"/>
        <v>0</v>
      </c>
      <c r="AI34" s="1">
        <f t="shared" si="5"/>
        <v>0.6</v>
      </c>
      <c r="AJ34" s="1">
        <f t="shared" si="6"/>
        <v>0.6</v>
      </c>
      <c r="AK34" s="1">
        <f t="shared" si="7"/>
        <v>0.6</v>
      </c>
      <c r="AL34" s="1">
        <f t="shared" si="8"/>
        <v>0</v>
      </c>
      <c r="AO34" s="2">
        <v>310300</v>
      </c>
      <c r="AP34" s="69" t="s">
        <v>37</v>
      </c>
      <c r="AQ34" s="1">
        <v>0</v>
      </c>
      <c r="AR34" s="1">
        <v>0</v>
      </c>
      <c r="AS34" s="1">
        <v>2.1999999999999997</v>
      </c>
      <c r="AT34" s="1">
        <v>0</v>
      </c>
      <c r="AU34" s="1">
        <v>0</v>
      </c>
      <c r="AV34" s="1" t="s">
        <v>1798</v>
      </c>
      <c r="AW34" s="1">
        <v>0</v>
      </c>
    </row>
    <row r="35" spans="1:49" x14ac:dyDescent="0.25">
      <c r="A35">
        <f>VLOOKUP(D35,mun_fjp!$A$2:$B$854,2,FALSE)</f>
        <v>310340</v>
      </c>
      <c r="B35" t="s">
        <v>973</v>
      </c>
      <c r="C35" t="str">
        <f t="shared" si="0"/>
        <v>Araçuaí</v>
      </c>
      <c r="D35" t="s">
        <v>41</v>
      </c>
      <c r="G35">
        <v>310330</v>
      </c>
      <c r="H35" t="s">
        <v>40</v>
      </c>
      <c r="I35" s="1">
        <f>Iepha_2021!U43</f>
        <v>12</v>
      </c>
      <c r="J35" s="1">
        <f>Iepha_2021!T43</f>
        <v>7</v>
      </c>
      <c r="K35" s="1">
        <f>Iepha_2021!B43+Iepha_2021!C43+Iepha_2021!D43+Iepha_2021!AG43</f>
        <v>9.02</v>
      </c>
      <c r="L35" s="1">
        <f>Iepha_2021!X43+Iepha_2021!AF43</f>
        <v>10.135999999999999</v>
      </c>
      <c r="M35" s="1">
        <f t="shared" si="1"/>
        <v>19.155999999999999</v>
      </c>
      <c r="N35" s="1">
        <f>Iepha_2021!AF43</f>
        <v>2</v>
      </c>
      <c r="O35" s="1">
        <f>Iepha_2021!C43</f>
        <v>1.62</v>
      </c>
      <c r="R35">
        <v>310330</v>
      </c>
      <c r="S35" t="s">
        <v>40</v>
      </c>
      <c r="T35" s="1">
        <v>12</v>
      </c>
      <c r="U35" s="1">
        <v>7</v>
      </c>
      <c r="V35" s="1">
        <v>9.02</v>
      </c>
      <c r="W35" s="1">
        <v>10.135999999999999</v>
      </c>
      <c r="X35" s="1">
        <v>19.155999999999999</v>
      </c>
      <c r="Y35" s="1">
        <v>2</v>
      </c>
      <c r="Z35" s="1">
        <v>1.62</v>
      </c>
      <c r="AA35" s="2">
        <v>34</v>
      </c>
      <c r="AD35" s="2">
        <v>310310</v>
      </c>
      <c r="AE35" s="69" t="s">
        <v>38</v>
      </c>
      <c r="AF35" s="1">
        <f t="shared" si="2"/>
        <v>1.5</v>
      </c>
      <c r="AG35" s="1">
        <f t="shared" si="3"/>
        <v>1.5</v>
      </c>
      <c r="AH35" s="1">
        <f t="shared" si="4"/>
        <v>9.4</v>
      </c>
      <c r="AI35" s="1">
        <f t="shared" si="5"/>
        <v>2.9691666666666667</v>
      </c>
      <c r="AJ35" s="1">
        <f t="shared" si="6"/>
        <v>12.369166666666667</v>
      </c>
      <c r="AK35" s="1">
        <f t="shared" si="7"/>
        <v>1.6966666666666668</v>
      </c>
      <c r="AL35" s="1">
        <f t="shared" si="8"/>
        <v>2.35</v>
      </c>
      <c r="AO35" s="2">
        <v>310310</v>
      </c>
      <c r="AP35" s="69" t="s">
        <v>38</v>
      </c>
      <c r="AQ35" s="1">
        <v>0</v>
      </c>
      <c r="AR35" s="1">
        <v>0</v>
      </c>
      <c r="AS35" s="1">
        <v>0</v>
      </c>
      <c r="AT35" s="1">
        <v>0.6</v>
      </c>
      <c r="AU35" s="1">
        <v>0.6</v>
      </c>
      <c r="AV35" s="1">
        <v>0.6</v>
      </c>
      <c r="AW35" s="1">
        <v>0</v>
      </c>
    </row>
    <row r="36" spans="1:49" x14ac:dyDescent="0.25">
      <c r="A36">
        <f>VLOOKUP(D36,mun_fjp!$A$2:$B$854,2,FALSE)</f>
        <v>310350</v>
      </c>
      <c r="B36" t="s">
        <v>974</v>
      </c>
      <c r="C36" t="str">
        <f t="shared" si="0"/>
        <v>Araguari</v>
      </c>
      <c r="D36" t="s">
        <v>42</v>
      </c>
      <c r="G36">
        <v>310340</v>
      </c>
      <c r="H36" t="s">
        <v>41</v>
      </c>
      <c r="I36" s="1">
        <f>Iepha_2021!U44</f>
        <v>10.27</v>
      </c>
      <c r="J36" s="1">
        <f>Iepha_2021!T44</f>
        <v>5.27</v>
      </c>
      <c r="K36" s="1">
        <f>Iepha_2021!B44+Iepha_2021!C44+Iepha_2021!D44+Iepha_2021!AG44</f>
        <v>3.8</v>
      </c>
      <c r="L36" s="1">
        <f>Iepha_2021!X44+Iepha_2021!AF44</f>
        <v>3.681</v>
      </c>
      <c r="M36" s="1">
        <f t="shared" si="1"/>
        <v>7.4809999999999999</v>
      </c>
      <c r="N36" s="1">
        <f>Iepha_2021!AF44</f>
        <v>0.6</v>
      </c>
      <c r="O36" s="1">
        <f>Iepha_2021!C44</f>
        <v>0</v>
      </c>
      <c r="R36">
        <v>310340</v>
      </c>
      <c r="S36" t="s">
        <v>41</v>
      </c>
      <c r="T36" s="1">
        <v>10.27</v>
      </c>
      <c r="U36" s="1">
        <v>5.27</v>
      </c>
      <c r="V36" s="1">
        <v>3.8</v>
      </c>
      <c r="W36" s="1">
        <v>3.681</v>
      </c>
      <c r="X36" s="1">
        <v>7.4809999999999999</v>
      </c>
      <c r="Y36" s="1">
        <v>0.6</v>
      </c>
      <c r="Z36" s="1">
        <v>0</v>
      </c>
      <c r="AA36" s="2">
        <v>35</v>
      </c>
      <c r="AD36" s="2">
        <v>310320</v>
      </c>
      <c r="AE36" s="69" t="s">
        <v>39</v>
      </c>
      <c r="AF36" s="1">
        <f t="shared" si="2"/>
        <v>1</v>
      </c>
      <c r="AG36" s="1">
        <f t="shared" si="3"/>
        <v>1</v>
      </c>
      <c r="AH36" s="1">
        <f t="shared" si="4"/>
        <v>4.92</v>
      </c>
      <c r="AI36" s="1">
        <f t="shared" si="5"/>
        <v>1.579</v>
      </c>
      <c r="AJ36" s="1">
        <f t="shared" si="6"/>
        <v>6.4989999999999997</v>
      </c>
      <c r="AK36" s="1">
        <f t="shared" si="7"/>
        <v>1.0526666666666666</v>
      </c>
      <c r="AL36" s="1">
        <f t="shared" si="8"/>
        <v>0.97</v>
      </c>
      <c r="AO36" s="2">
        <v>310320</v>
      </c>
      <c r="AP36" s="69" t="s">
        <v>39</v>
      </c>
      <c r="AQ36" s="1">
        <v>2</v>
      </c>
      <c r="AR36" s="1">
        <v>2</v>
      </c>
      <c r="AS36" s="1">
        <v>9.2199999999999989</v>
      </c>
      <c r="AT36" s="1">
        <v>3.8319999999999999</v>
      </c>
      <c r="AU36" s="1">
        <v>13.052</v>
      </c>
      <c r="AV36" s="1">
        <v>1.9159999999999999</v>
      </c>
      <c r="AW36" s="1">
        <v>2.82</v>
      </c>
    </row>
    <row r="37" spans="1:49" x14ac:dyDescent="0.25">
      <c r="A37">
        <f>VLOOKUP(D37,mun_fjp!$A$2:$B$854,2,FALSE)</f>
        <v>310360</v>
      </c>
      <c r="B37" t="s">
        <v>975</v>
      </c>
      <c r="C37" t="str">
        <f t="shared" si="0"/>
        <v>Arantina</v>
      </c>
      <c r="D37" t="s">
        <v>43</v>
      </c>
      <c r="G37">
        <v>310350</v>
      </c>
      <c r="H37" t="s">
        <v>42</v>
      </c>
      <c r="I37" s="1">
        <f>Iepha_2021!U45</f>
        <v>0</v>
      </c>
      <c r="J37" s="1">
        <f>Iepha_2021!T45</f>
        <v>0</v>
      </c>
      <c r="K37" s="1">
        <f>Iepha_2021!B45+Iepha_2021!C45+Iepha_2021!D45+Iepha_2021!AG45</f>
        <v>8.2700000000000014</v>
      </c>
      <c r="L37" s="1">
        <f>Iepha_2021!X45+Iepha_2021!AF45</f>
        <v>1.4259999999999999</v>
      </c>
      <c r="M37" s="1">
        <f t="shared" si="1"/>
        <v>9.6960000000000015</v>
      </c>
      <c r="N37" s="1">
        <f>Iepha_2021!AF45</f>
        <v>1.4259999999999999</v>
      </c>
      <c r="O37" s="1">
        <f>Iepha_2021!C45</f>
        <v>1.77</v>
      </c>
      <c r="R37">
        <v>310350</v>
      </c>
      <c r="S37" t="s">
        <v>42</v>
      </c>
      <c r="T37" s="1">
        <v>0</v>
      </c>
      <c r="U37" s="1">
        <v>0</v>
      </c>
      <c r="V37" s="1">
        <v>8.2700000000000014</v>
      </c>
      <c r="W37" s="1">
        <v>1.4259999999999999</v>
      </c>
      <c r="X37" s="1">
        <v>9.6960000000000015</v>
      </c>
      <c r="Y37" s="1">
        <v>1.4259999999999999</v>
      </c>
      <c r="Z37" s="1">
        <v>1.77</v>
      </c>
      <c r="AA37" s="2">
        <v>36</v>
      </c>
      <c r="AD37" s="2">
        <v>310330</v>
      </c>
      <c r="AE37" s="69" t="s">
        <v>40</v>
      </c>
      <c r="AF37" s="1">
        <f t="shared" si="2"/>
        <v>12</v>
      </c>
      <c r="AG37" s="1">
        <f t="shared" si="3"/>
        <v>7</v>
      </c>
      <c r="AH37" s="1">
        <f t="shared" si="4"/>
        <v>9.02</v>
      </c>
      <c r="AI37" s="1">
        <f t="shared" si="5"/>
        <v>10.135999999999999</v>
      </c>
      <c r="AJ37" s="1">
        <f t="shared" si="6"/>
        <v>19.155999999999999</v>
      </c>
      <c r="AK37" s="1">
        <f t="shared" si="7"/>
        <v>2</v>
      </c>
      <c r="AL37" s="1">
        <f t="shared" si="8"/>
        <v>1.62</v>
      </c>
      <c r="AO37" s="2">
        <v>310330</v>
      </c>
      <c r="AP37" s="69" t="s">
        <v>40</v>
      </c>
      <c r="AQ37" s="1">
        <v>2</v>
      </c>
      <c r="AR37" s="1">
        <v>2</v>
      </c>
      <c r="AS37" s="1">
        <v>7.0500000000000007</v>
      </c>
      <c r="AT37" s="1">
        <v>3.3999999999999995</v>
      </c>
      <c r="AU37" s="1">
        <v>10.45</v>
      </c>
      <c r="AV37" s="1">
        <v>1.3999999999999997</v>
      </c>
      <c r="AW37" s="1">
        <v>3</v>
      </c>
    </row>
    <row r="38" spans="1:49" x14ac:dyDescent="0.25">
      <c r="A38">
        <f>VLOOKUP(D38,mun_fjp!$A$2:$B$854,2,FALSE)</f>
        <v>310370</v>
      </c>
      <c r="B38" t="s">
        <v>976</v>
      </c>
      <c r="C38" t="str">
        <f t="shared" si="0"/>
        <v>Araponga</v>
      </c>
      <c r="D38" t="s">
        <v>44</v>
      </c>
      <c r="G38">
        <v>310360</v>
      </c>
      <c r="H38" t="s">
        <v>43</v>
      </c>
      <c r="I38" s="1">
        <f>Iepha_2021!U46</f>
        <v>1.5</v>
      </c>
      <c r="J38" s="1">
        <f>Iepha_2021!T46</f>
        <v>1.5</v>
      </c>
      <c r="K38" s="1">
        <f>Iepha_2021!B46+Iepha_2021!C46+Iepha_2021!D46+Iepha_2021!AG46</f>
        <v>6.8000000000000007</v>
      </c>
      <c r="L38" s="1">
        <f>Iepha_2021!X46+Iepha_2021!AF46</f>
        <v>2.6949999999999998</v>
      </c>
      <c r="M38" s="1">
        <f t="shared" si="1"/>
        <v>9.495000000000001</v>
      </c>
      <c r="N38" s="1">
        <f>Iepha_2021!AF46</f>
        <v>2</v>
      </c>
      <c r="O38" s="1">
        <f>Iepha_2021!C46</f>
        <v>0.7</v>
      </c>
      <c r="R38">
        <v>310360</v>
      </c>
      <c r="S38" t="s">
        <v>43</v>
      </c>
      <c r="T38" s="1">
        <v>1.5</v>
      </c>
      <c r="U38" s="1">
        <v>1.5</v>
      </c>
      <c r="V38" s="1">
        <v>6.8000000000000007</v>
      </c>
      <c r="W38" s="1">
        <v>2.6949999999999998</v>
      </c>
      <c r="X38" s="1">
        <v>9.495000000000001</v>
      </c>
      <c r="Y38" s="1">
        <v>2</v>
      </c>
      <c r="Z38" s="1">
        <v>0.7</v>
      </c>
      <c r="AA38" s="2">
        <v>37</v>
      </c>
      <c r="AD38" s="2">
        <v>310340</v>
      </c>
      <c r="AE38" s="69" t="s">
        <v>41</v>
      </c>
      <c r="AF38" s="1">
        <f t="shared" si="2"/>
        <v>10.27</v>
      </c>
      <c r="AG38" s="1">
        <f t="shared" si="3"/>
        <v>5.27</v>
      </c>
      <c r="AH38" s="1">
        <f t="shared" si="4"/>
        <v>3.8</v>
      </c>
      <c r="AI38" s="1">
        <f t="shared" si="5"/>
        <v>3.681</v>
      </c>
      <c r="AJ38" s="1">
        <f t="shared" si="6"/>
        <v>7.4809999999999999</v>
      </c>
      <c r="AK38" s="1">
        <f t="shared" si="7"/>
        <v>0.6</v>
      </c>
      <c r="AL38" s="1">
        <f t="shared" si="8"/>
        <v>0</v>
      </c>
      <c r="AO38" s="2">
        <v>310340</v>
      </c>
      <c r="AP38" s="69" t="s">
        <v>41</v>
      </c>
      <c r="AQ38" s="1">
        <v>12</v>
      </c>
      <c r="AR38" s="1">
        <v>7</v>
      </c>
      <c r="AS38" s="1">
        <v>9.9</v>
      </c>
      <c r="AT38" s="1">
        <v>13.999999999999998</v>
      </c>
      <c r="AU38" s="1">
        <v>23.9</v>
      </c>
      <c r="AV38" s="1">
        <v>1.9999999999999996</v>
      </c>
      <c r="AW38" s="1">
        <v>3</v>
      </c>
    </row>
    <row r="39" spans="1:49" x14ac:dyDescent="0.25">
      <c r="A39">
        <f>VLOOKUP(D39,mun_fjp!$A$2:$B$854,2,FALSE)</f>
        <v>310375</v>
      </c>
      <c r="B39" t="s">
        <v>977</v>
      </c>
      <c r="C39" t="str">
        <f t="shared" si="0"/>
        <v>Araporã</v>
      </c>
      <c r="D39" t="s">
        <v>45</v>
      </c>
      <c r="G39">
        <v>310370</v>
      </c>
      <c r="H39" t="s">
        <v>44</v>
      </c>
      <c r="I39" s="1">
        <f>Iepha_2021!U47</f>
        <v>4</v>
      </c>
      <c r="J39" s="1">
        <f>Iepha_2021!T47</f>
        <v>2</v>
      </c>
      <c r="K39" s="1">
        <f>Iepha_2021!B47+Iepha_2021!C47+Iepha_2021!D47+Iepha_2021!AG47</f>
        <v>9.32</v>
      </c>
      <c r="L39" s="1">
        <f>Iepha_2021!X47+Iepha_2021!AF47</f>
        <v>5.5379999999999985</v>
      </c>
      <c r="M39" s="1">
        <f t="shared" si="1"/>
        <v>14.857999999999999</v>
      </c>
      <c r="N39" s="1">
        <f>Iepha_2021!AF47</f>
        <v>1.8459999999999996</v>
      </c>
      <c r="O39" s="1">
        <f>Iepha_2021!C47</f>
        <v>2.67</v>
      </c>
      <c r="R39">
        <v>310370</v>
      </c>
      <c r="S39" t="s">
        <v>44</v>
      </c>
      <c r="T39" s="1">
        <v>4</v>
      </c>
      <c r="U39" s="1">
        <v>2</v>
      </c>
      <c r="V39" s="1">
        <v>9.32</v>
      </c>
      <c r="W39" s="1">
        <v>5.5379999999999985</v>
      </c>
      <c r="X39" s="1">
        <v>14.857999999999999</v>
      </c>
      <c r="Y39" s="1">
        <v>1.8459999999999996</v>
      </c>
      <c r="Z39" s="1">
        <v>2.67</v>
      </c>
      <c r="AA39" s="2">
        <v>38</v>
      </c>
      <c r="AD39" s="2">
        <v>310350</v>
      </c>
      <c r="AE39" s="69" t="s">
        <v>42</v>
      </c>
      <c r="AF39" s="1">
        <f t="shared" si="2"/>
        <v>0</v>
      </c>
      <c r="AG39" s="1">
        <f t="shared" si="3"/>
        <v>0</v>
      </c>
      <c r="AH39" s="1">
        <f t="shared" si="4"/>
        <v>8.2700000000000014</v>
      </c>
      <c r="AI39" s="1">
        <f t="shared" si="5"/>
        <v>1.4259999999999999</v>
      </c>
      <c r="AJ39" s="1">
        <f t="shared" si="6"/>
        <v>9.6960000000000015</v>
      </c>
      <c r="AK39" s="1">
        <f t="shared" si="7"/>
        <v>1.4259999999999999</v>
      </c>
      <c r="AL39" s="1">
        <f t="shared" si="8"/>
        <v>1.77</v>
      </c>
      <c r="AO39" s="2">
        <v>310350</v>
      </c>
      <c r="AP39" s="69" t="s">
        <v>42</v>
      </c>
      <c r="AQ39" s="1">
        <v>11.629999999999999</v>
      </c>
      <c r="AR39" s="1">
        <v>6.63</v>
      </c>
      <c r="AS39" s="1">
        <v>2.93</v>
      </c>
      <c r="AT39" s="1">
        <v>5.1385099999999984</v>
      </c>
      <c r="AU39" s="1">
        <v>8.0685099999999981</v>
      </c>
      <c r="AV39" s="1">
        <v>0.754</v>
      </c>
      <c r="AW39" s="1">
        <v>0.33</v>
      </c>
    </row>
    <row r="40" spans="1:49" x14ac:dyDescent="0.25">
      <c r="A40">
        <f>VLOOKUP(D40,mun_fjp!$A$2:$B$854,2,FALSE)</f>
        <v>310380</v>
      </c>
      <c r="B40" t="s">
        <v>978</v>
      </c>
      <c r="C40" t="str">
        <f t="shared" si="0"/>
        <v>Arapuá</v>
      </c>
      <c r="D40" t="s">
        <v>46</v>
      </c>
      <c r="G40">
        <v>310375</v>
      </c>
      <c r="H40" t="s">
        <v>45</v>
      </c>
      <c r="I40" s="1">
        <f>Iepha_2021!U48</f>
        <v>0</v>
      </c>
      <c r="J40" s="1">
        <f>Iepha_2021!T48</f>
        <v>0</v>
      </c>
      <c r="K40" s="1">
        <f>Iepha_2021!B48+Iepha_2021!C48+Iepha_2021!D48+Iepha_2021!AG48</f>
        <v>10.45</v>
      </c>
      <c r="L40" s="1">
        <f>Iepha_2021!X48+Iepha_2021!AF48</f>
        <v>1.9999999999999996</v>
      </c>
      <c r="M40" s="1">
        <f t="shared" si="1"/>
        <v>12.45</v>
      </c>
      <c r="N40" s="1">
        <f>Iepha_2021!AF48</f>
        <v>1.9999999999999996</v>
      </c>
      <c r="O40" s="1">
        <f>Iepha_2021!C48</f>
        <v>3</v>
      </c>
      <c r="R40">
        <v>310375</v>
      </c>
      <c r="S40" t="s">
        <v>45</v>
      </c>
      <c r="T40" s="1">
        <v>0</v>
      </c>
      <c r="U40" s="1">
        <v>0</v>
      </c>
      <c r="V40" s="1">
        <v>10.45</v>
      </c>
      <c r="W40" s="1">
        <v>1.9999999999999996</v>
      </c>
      <c r="X40" s="1">
        <v>12.45</v>
      </c>
      <c r="Y40" s="1">
        <v>1.9999999999999996</v>
      </c>
      <c r="Z40" s="1">
        <v>3</v>
      </c>
      <c r="AA40" s="2">
        <v>39</v>
      </c>
      <c r="AD40" s="2">
        <v>310360</v>
      </c>
      <c r="AE40" s="69" t="s">
        <v>43</v>
      </c>
      <c r="AF40" s="1">
        <f t="shared" si="2"/>
        <v>1.5</v>
      </c>
      <c r="AG40" s="1">
        <f t="shared" si="3"/>
        <v>1.5</v>
      </c>
      <c r="AH40" s="1">
        <f t="shared" si="4"/>
        <v>6.8000000000000007</v>
      </c>
      <c r="AI40" s="1">
        <f t="shared" si="5"/>
        <v>2.6949999999999998</v>
      </c>
      <c r="AJ40" s="1">
        <f t="shared" si="6"/>
        <v>9.495000000000001</v>
      </c>
      <c r="AK40" s="1">
        <f t="shared" si="7"/>
        <v>2</v>
      </c>
      <c r="AL40" s="1">
        <f t="shared" si="8"/>
        <v>0.7</v>
      </c>
      <c r="AO40" s="2">
        <v>310360</v>
      </c>
      <c r="AP40" s="69" t="s">
        <v>43</v>
      </c>
      <c r="AQ40" s="1">
        <v>0</v>
      </c>
      <c r="AR40" s="1">
        <v>0</v>
      </c>
      <c r="AS40" s="1">
        <v>7.3900000000000006</v>
      </c>
      <c r="AT40" s="1">
        <v>1.2486666666666666</v>
      </c>
      <c r="AU40" s="1">
        <v>8.6386666666666674</v>
      </c>
      <c r="AV40" s="1">
        <v>1.2486666666666666</v>
      </c>
      <c r="AW40" s="1">
        <v>1.39</v>
      </c>
    </row>
    <row r="41" spans="1:49" x14ac:dyDescent="0.25">
      <c r="A41">
        <f>VLOOKUP(D41,mun_fjp!$A$2:$B$854,2,FALSE)</f>
        <v>310390</v>
      </c>
      <c r="B41" t="s">
        <v>979</v>
      </c>
      <c r="C41" t="str">
        <f t="shared" si="0"/>
        <v>Araújos</v>
      </c>
      <c r="D41" t="s">
        <v>47</v>
      </c>
      <c r="G41">
        <v>310380</v>
      </c>
      <c r="H41" t="s">
        <v>46</v>
      </c>
      <c r="I41" s="1">
        <f>Iepha_2021!U49</f>
        <v>1</v>
      </c>
      <c r="J41" s="1">
        <f>Iepha_2021!T49</f>
        <v>1</v>
      </c>
      <c r="K41" s="1">
        <f>Iepha_2021!B49+Iepha_2021!C49+Iepha_2021!D49+Iepha_2021!AG49</f>
        <v>6.51</v>
      </c>
      <c r="L41" s="1">
        <f>Iepha_2021!X49+Iepha_2021!AF49</f>
        <v>1.6069999999999998</v>
      </c>
      <c r="M41" s="1">
        <f t="shared" si="1"/>
        <v>8.1169999999999991</v>
      </c>
      <c r="N41" s="1">
        <f>Iepha_2021!AF49</f>
        <v>1.0713333333333332</v>
      </c>
      <c r="O41" s="1">
        <f>Iepha_2021!C49</f>
        <v>1.01</v>
      </c>
      <c r="R41">
        <v>310380</v>
      </c>
      <c r="S41" t="s">
        <v>46</v>
      </c>
      <c r="T41" s="1">
        <v>1</v>
      </c>
      <c r="U41" s="1">
        <v>1</v>
      </c>
      <c r="V41" s="1">
        <v>6.51</v>
      </c>
      <c r="W41" s="1">
        <v>1.6069999999999998</v>
      </c>
      <c r="X41" s="1">
        <v>8.1169999999999991</v>
      </c>
      <c r="Y41" s="1">
        <v>1.0713333333333332</v>
      </c>
      <c r="Z41" s="1">
        <v>1.01</v>
      </c>
      <c r="AA41" s="2">
        <v>40</v>
      </c>
      <c r="AD41" s="2">
        <v>310370</v>
      </c>
      <c r="AE41" s="69" t="s">
        <v>44</v>
      </c>
      <c r="AF41" s="1">
        <f t="shared" si="2"/>
        <v>4</v>
      </c>
      <c r="AG41" s="1">
        <f t="shared" si="3"/>
        <v>2</v>
      </c>
      <c r="AH41" s="1">
        <f t="shared" si="4"/>
        <v>9.32</v>
      </c>
      <c r="AI41" s="1">
        <f t="shared" si="5"/>
        <v>5.5379999999999985</v>
      </c>
      <c r="AJ41" s="1">
        <f t="shared" si="6"/>
        <v>14.857999999999999</v>
      </c>
      <c r="AK41" s="1">
        <f t="shared" si="7"/>
        <v>1.8459999999999996</v>
      </c>
      <c r="AL41" s="1">
        <f t="shared" si="8"/>
        <v>2.67</v>
      </c>
      <c r="AO41" s="2">
        <v>310370</v>
      </c>
      <c r="AP41" s="69" t="s">
        <v>44</v>
      </c>
      <c r="AQ41" s="1">
        <v>2</v>
      </c>
      <c r="AR41" s="1">
        <v>2</v>
      </c>
      <c r="AS41" s="1">
        <v>5.68</v>
      </c>
      <c r="AT41" s="1">
        <v>1.6946666666666665</v>
      </c>
      <c r="AU41" s="1">
        <v>7.3746666666666663</v>
      </c>
      <c r="AV41" s="1">
        <v>0.84733333333333327</v>
      </c>
      <c r="AW41" s="1">
        <v>0.53</v>
      </c>
    </row>
    <row r="42" spans="1:49" x14ac:dyDescent="0.25">
      <c r="A42">
        <f>VLOOKUP(D42,mun_fjp!$A$2:$B$854,2,FALSE)</f>
        <v>310400</v>
      </c>
      <c r="B42" t="s">
        <v>980</v>
      </c>
      <c r="C42" t="str">
        <f t="shared" si="0"/>
        <v>Araxá</v>
      </c>
      <c r="D42" t="s">
        <v>48</v>
      </c>
      <c r="G42">
        <v>310390</v>
      </c>
      <c r="H42" t="s">
        <v>47</v>
      </c>
      <c r="I42" s="1">
        <f>Iepha_2021!U50</f>
        <v>6.4</v>
      </c>
      <c r="J42" s="1">
        <f>Iepha_2021!T50</f>
        <v>2.4</v>
      </c>
      <c r="K42" s="1">
        <f>Iepha_2021!B50+Iepha_2021!C50+Iepha_2021!D50+Iepha_2021!AG50</f>
        <v>6.0299999999999994</v>
      </c>
      <c r="L42" s="1">
        <f>Iepha_2021!X50+Iepha_2021!AF50</f>
        <v>5.0059666666666658</v>
      </c>
      <c r="M42" s="1">
        <f t="shared" si="1"/>
        <v>11.035966666666665</v>
      </c>
      <c r="N42" s="1">
        <f>Iepha_2021!AF50</f>
        <v>0.95049999999999979</v>
      </c>
      <c r="O42" s="1">
        <f>Iepha_2021!C50</f>
        <v>1.43</v>
      </c>
      <c r="R42">
        <v>310390</v>
      </c>
      <c r="S42" t="s">
        <v>47</v>
      </c>
      <c r="T42" s="1">
        <v>6.4</v>
      </c>
      <c r="U42" s="1">
        <v>2.4</v>
      </c>
      <c r="V42" s="1">
        <v>6.0299999999999994</v>
      </c>
      <c r="W42" s="1">
        <v>5.0059666666666658</v>
      </c>
      <c r="X42" s="1">
        <v>11.035966666666665</v>
      </c>
      <c r="Y42" s="1">
        <v>0.95049999999999979</v>
      </c>
      <c r="Z42" s="1">
        <v>1.43</v>
      </c>
      <c r="AA42" s="2">
        <v>41</v>
      </c>
      <c r="AD42" s="2">
        <v>310375</v>
      </c>
      <c r="AE42" s="69" t="s">
        <v>45</v>
      </c>
      <c r="AF42" s="1">
        <f t="shared" si="2"/>
        <v>0</v>
      </c>
      <c r="AG42" s="1">
        <f t="shared" si="3"/>
        <v>0</v>
      </c>
      <c r="AH42" s="1">
        <f t="shared" si="4"/>
        <v>10.45</v>
      </c>
      <c r="AI42" s="1">
        <f t="shared" si="5"/>
        <v>1.9999999999999996</v>
      </c>
      <c r="AJ42" s="1">
        <f t="shared" si="6"/>
        <v>12.45</v>
      </c>
      <c r="AK42" s="1">
        <f t="shared" si="7"/>
        <v>1.9999999999999996</v>
      </c>
      <c r="AL42" s="1">
        <f t="shared" si="8"/>
        <v>3</v>
      </c>
      <c r="AO42" s="2">
        <v>310375</v>
      </c>
      <c r="AP42" s="69" t="s">
        <v>45</v>
      </c>
      <c r="AQ42" s="1">
        <v>2</v>
      </c>
      <c r="AR42" s="1">
        <v>0</v>
      </c>
      <c r="AS42" s="1">
        <v>2.79</v>
      </c>
      <c r="AT42" s="1">
        <v>2.6373333333333333</v>
      </c>
      <c r="AU42" s="1">
        <v>5.4273333333333333</v>
      </c>
      <c r="AV42" s="1">
        <v>1.3186666666666667</v>
      </c>
      <c r="AW42" s="1">
        <v>1.54</v>
      </c>
    </row>
    <row r="43" spans="1:49" x14ac:dyDescent="0.25">
      <c r="A43">
        <f>VLOOKUP(D43,mun_fjp!$A$2:$B$854,2,FALSE)</f>
        <v>310410</v>
      </c>
      <c r="B43" t="s">
        <v>981</v>
      </c>
      <c r="C43" t="str">
        <f t="shared" si="0"/>
        <v>Arceburgo</v>
      </c>
      <c r="D43" t="s">
        <v>49</v>
      </c>
      <c r="G43">
        <v>310400</v>
      </c>
      <c r="H43" t="s">
        <v>48</v>
      </c>
      <c r="I43" s="1">
        <f>Iepha_2021!U51</f>
        <v>4</v>
      </c>
      <c r="J43" s="1">
        <f>Iepha_2021!T51</f>
        <v>4</v>
      </c>
      <c r="K43" s="1">
        <f>Iepha_2021!B51+Iepha_2021!C51+Iepha_2021!D51+Iepha_2021!AG51</f>
        <v>5.8000000000000007</v>
      </c>
      <c r="L43" s="1">
        <f>Iepha_2021!X51+Iepha_2021!AF51</f>
        <v>2.08</v>
      </c>
      <c r="M43" s="1">
        <f t="shared" si="1"/>
        <v>7.8800000000000008</v>
      </c>
      <c r="N43" s="1">
        <f>Iepha_2021!AF51</f>
        <v>0.69333333333333336</v>
      </c>
      <c r="O43" s="1">
        <f>Iepha_2021!C51</f>
        <v>0.2</v>
      </c>
      <c r="R43">
        <v>310400</v>
      </c>
      <c r="S43" t="s">
        <v>48</v>
      </c>
      <c r="T43" s="1">
        <v>4</v>
      </c>
      <c r="U43" s="1">
        <v>4</v>
      </c>
      <c r="V43" s="1">
        <v>5.8000000000000007</v>
      </c>
      <c r="W43" s="1">
        <v>2.08</v>
      </c>
      <c r="X43" s="1">
        <v>7.8800000000000008</v>
      </c>
      <c r="Y43" s="1">
        <v>0.69333333333333336</v>
      </c>
      <c r="Z43" s="1">
        <v>0.2</v>
      </c>
      <c r="AA43" s="2">
        <v>42</v>
      </c>
      <c r="AD43" s="2">
        <v>310380</v>
      </c>
      <c r="AE43" s="69" t="s">
        <v>46</v>
      </c>
      <c r="AF43" s="1">
        <f t="shared" si="2"/>
        <v>1</v>
      </c>
      <c r="AG43" s="1">
        <f t="shared" si="3"/>
        <v>1</v>
      </c>
      <c r="AH43" s="1">
        <f t="shared" si="4"/>
        <v>6.51</v>
      </c>
      <c r="AI43" s="1">
        <f t="shared" si="5"/>
        <v>1.6069999999999998</v>
      </c>
      <c r="AJ43" s="1">
        <f t="shared" si="6"/>
        <v>8.1169999999999991</v>
      </c>
      <c r="AK43" s="1">
        <f t="shared" si="7"/>
        <v>1.0713333333333332</v>
      </c>
      <c r="AL43" s="1">
        <f t="shared" si="8"/>
        <v>1.01</v>
      </c>
      <c r="AO43" s="2">
        <v>310380</v>
      </c>
      <c r="AP43" s="69" t="s">
        <v>46</v>
      </c>
      <c r="AQ43" s="1">
        <v>0</v>
      </c>
      <c r="AR43" s="1">
        <v>0</v>
      </c>
      <c r="AS43" s="1">
        <v>9.48</v>
      </c>
      <c r="AT43" s="1">
        <v>1.8273333333333333</v>
      </c>
      <c r="AU43" s="1">
        <v>11.307333333333334</v>
      </c>
      <c r="AV43" s="1">
        <v>1.8273333333333333</v>
      </c>
      <c r="AW43" s="1">
        <v>2.63</v>
      </c>
    </row>
    <row r="44" spans="1:49" x14ac:dyDescent="0.25">
      <c r="A44">
        <f>VLOOKUP(D44,mun_fjp!$A$2:$B$854,2,FALSE)</f>
        <v>310420</v>
      </c>
      <c r="B44" t="s">
        <v>982</v>
      </c>
      <c r="C44" t="str">
        <f t="shared" si="0"/>
        <v>Arcos</v>
      </c>
      <c r="D44" t="s">
        <v>50</v>
      </c>
      <c r="G44">
        <v>310410</v>
      </c>
      <c r="H44" t="s">
        <v>49</v>
      </c>
      <c r="I44" s="1">
        <f>Iepha_2021!U52</f>
        <v>4</v>
      </c>
      <c r="J44" s="1">
        <f>Iepha_2021!T52</f>
        <v>4</v>
      </c>
      <c r="K44" s="1">
        <f>Iepha_2021!B52+Iepha_2021!C52+Iepha_2021!D52+Iepha_2021!AG52</f>
        <v>10.25</v>
      </c>
      <c r="L44" s="1">
        <f>Iepha_2021!X52+Iepha_2021!AF52</f>
        <v>5.9999999999999982</v>
      </c>
      <c r="M44" s="1">
        <f t="shared" si="1"/>
        <v>16.25</v>
      </c>
      <c r="N44" s="1">
        <f>Iepha_2021!AF52</f>
        <v>1.9999999999999996</v>
      </c>
      <c r="O44" s="1">
        <f>Iepha_2021!C52</f>
        <v>3</v>
      </c>
      <c r="R44">
        <v>310410</v>
      </c>
      <c r="S44" t="s">
        <v>49</v>
      </c>
      <c r="T44" s="1">
        <v>4</v>
      </c>
      <c r="U44" s="1">
        <v>4</v>
      </c>
      <c r="V44" s="1">
        <v>10.25</v>
      </c>
      <c r="W44" s="1">
        <v>5.9999999999999982</v>
      </c>
      <c r="X44" s="1">
        <v>16.25</v>
      </c>
      <c r="Y44" s="1">
        <v>1.9999999999999996</v>
      </c>
      <c r="Z44" s="1">
        <v>3</v>
      </c>
      <c r="AA44" s="2">
        <v>43</v>
      </c>
      <c r="AD44" s="2">
        <v>310390</v>
      </c>
      <c r="AE44" s="69" t="s">
        <v>47</v>
      </c>
      <c r="AF44" s="1">
        <f t="shared" si="2"/>
        <v>6.4</v>
      </c>
      <c r="AG44" s="1">
        <f t="shared" si="3"/>
        <v>2.4</v>
      </c>
      <c r="AH44" s="1">
        <f t="shared" si="4"/>
        <v>6.0299999999999994</v>
      </c>
      <c r="AI44" s="1">
        <f t="shared" si="5"/>
        <v>5.0059666666666658</v>
      </c>
      <c r="AJ44" s="1">
        <f t="shared" si="6"/>
        <v>11.035966666666665</v>
      </c>
      <c r="AK44" s="1">
        <f t="shared" si="7"/>
        <v>0.95049999999999979</v>
      </c>
      <c r="AL44" s="1">
        <f t="shared" si="8"/>
        <v>1.43</v>
      </c>
      <c r="AO44" s="2">
        <v>310390</v>
      </c>
      <c r="AP44" s="69" t="s">
        <v>47</v>
      </c>
      <c r="AQ44" s="1">
        <v>1</v>
      </c>
      <c r="AR44" s="1">
        <v>1</v>
      </c>
      <c r="AS44" s="1">
        <v>7.79</v>
      </c>
      <c r="AT44" s="1">
        <v>2.5030000000000001</v>
      </c>
      <c r="AU44" s="1">
        <v>10.292999999999999</v>
      </c>
      <c r="AV44" s="1">
        <v>1.6686666666666667</v>
      </c>
      <c r="AW44" s="1">
        <v>2.29</v>
      </c>
    </row>
    <row r="45" spans="1:49" x14ac:dyDescent="0.25">
      <c r="A45">
        <f>VLOOKUP(D45,mun_fjp!$A$2:$B$854,2,FALSE)</f>
        <v>310430</v>
      </c>
      <c r="B45" t="s">
        <v>983</v>
      </c>
      <c r="C45" t="str">
        <f t="shared" si="0"/>
        <v>Areado</v>
      </c>
      <c r="D45" t="s">
        <v>51</v>
      </c>
      <c r="G45">
        <v>310420</v>
      </c>
      <c r="H45" t="s">
        <v>50</v>
      </c>
      <c r="I45" s="1">
        <f>Iepha_2021!U53</f>
        <v>0</v>
      </c>
      <c r="J45" s="1">
        <f>Iepha_2021!T53</f>
        <v>0</v>
      </c>
      <c r="K45" s="1">
        <f>Iepha_2021!B53+Iepha_2021!C53+Iepha_2021!D53+Iepha_2021!AG53</f>
        <v>6.6</v>
      </c>
      <c r="L45" s="1">
        <f>Iepha_2021!X53+Iepha_2021!AF53</f>
        <v>0.69333333333333336</v>
      </c>
      <c r="M45" s="1">
        <f t="shared" si="1"/>
        <v>7.293333333333333</v>
      </c>
      <c r="N45" s="1">
        <f>Iepha_2021!AF53</f>
        <v>0.69333333333333336</v>
      </c>
      <c r="O45" s="1">
        <f>Iepha_2021!C53</f>
        <v>0.2</v>
      </c>
      <c r="R45">
        <v>310420</v>
      </c>
      <c r="S45" t="s">
        <v>50</v>
      </c>
      <c r="T45" s="1">
        <v>0</v>
      </c>
      <c r="U45" s="1">
        <v>0</v>
      </c>
      <c r="V45" s="1">
        <v>6.6</v>
      </c>
      <c r="W45" s="1">
        <v>0.69333333333333336</v>
      </c>
      <c r="X45" s="1">
        <v>7.293333333333333</v>
      </c>
      <c r="Y45" s="1">
        <v>0.69333333333333336</v>
      </c>
      <c r="Z45" s="1">
        <v>0.2</v>
      </c>
      <c r="AA45" s="2">
        <v>44</v>
      </c>
      <c r="AD45" s="2">
        <v>310400</v>
      </c>
      <c r="AE45" s="69" t="s">
        <v>48</v>
      </c>
      <c r="AF45" s="1">
        <f t="shared" si="2"/>
        <v>4</v>
      </c>
      <c r="AG45" s="1">
        <f t="shared" si="3"/>
        <v>4</v>
      </c>
      <c r="AH45" s="1">
        <f t="shared" si="4"/>
        <v>5.8000000000000007</v>
      </c>
      <c r="AI45" s="1">
        <f t="shared" si="5"/>
        <v>2.08</v>
      </c>
      <c r="AJ45" s="1">
        <f t="shared" si="6"/>
        <v>7.8800000000000008</v>
      </c>
      <c r="AK45" s="1">
        <f t="shared" si="7"/>
        <v>0.69333333333333336</v>
      </c>
      <c r="AL45" s="1">
        <f t="shared" si="8"/>
        <v>0.2</v>
      </c>
      <c r="AO45" s="2">
        <v>310400</v>
      </c>
      <c r="AP45" s="69" t="s">
        <v>48</v>
      </c>
      <c r="AQ45" s="1">
        <v>5.6</v>
      </c>
      <c r="AR45" s="1">
        <v>1.6</v>
      </c>
      <c r="AS45" s="1">
        <v>6.75</v>
      </c>
      <c r="AT45" s="1">
        <v>7.1</v>
      </c>
      <c r="AU45" s="1">
        <v>13.85</v>
      </c>
      <c r="AV45" s="1">
        <v>1.4999999999999998</v>
      </c>
      <c r="AW45" s="1">
        <v>3</v>
      </c>
    </row>
    <row r="46" spans="1:49" x14ac:dyDescent="0.25">
      <c r="A46">
        <f>VLOOKUP(D46,mun_fjp!$A$2:$B$854,2,FALSE)</f>
        <v>310440</v>
      </c>
      <c r="B46" t="s">
        <v>984</v>
      </c>
      <c r="C46" t="str">
        <f t="shared" si="0"/>
        <v>Argirita</v>
      </c>
      <c r="D46" t="s">
        <v>52</v>
      </c>
      <c r="G46">
        <v>310430</v>
      </c>
      <c r="H46" t="s">
        <v>51</v>
      </c>
      <c r="I46" s="1">
        <f>Iepha_2021!U54</f>
        <v>1</v>
      </c>
      <c r="J46" s="1">
        <f>Iepha_2021!T54</f>
        <v>1</v>
      </c>
      <c r="K46" s="1">
        <f>Iepha_2021!B54+Iepha_2021!C54+Iepha_2021!D54+Iepha_2021!AG54</f>
        <v>10.33</v>
      </c>
      <c r="L46" s="1">
        <f>Iepha_2021!X54+Iepha_2021!AF54</f>
        <v>2.7059999999999995</v>
      </c>
      <c r="M46" s="1">
        <f t="shared" si="1"/>
        <v>13.036</v>
      </c>
      <c r="N46" s="1">
        <f>Iepha_2021!AF54</f>
        <v>1.8039999999999998</v>
      </c>
      <c r="O46" s="1">
        <f>Iepha_2021!C54</f>
        <v>2.58</v>
      </c>
      <c r="R46">
        <v>310430</v>
      </c>
      <c r="S46" t="s">
        <v>51</v>
      </c>
      <c r="T46" s="1">
        <v>1</v>
      </c>
      <c r="U46" s="1">
        <v>1</v>
      </c>
      <c r="V46" s="1">
        <v>10.33</v>
      </c>
      <c r="W46" s="1">
        <v>2.7059999999999995</v>
      </c>
      <c r="X46" s="1">
        <v>13.036</v>
      </c>
      <c r="Y46" s="1">
        <v>1.8039999999999998</v>
      </c>
      <c r="Z46" s="1">
        <v>2.58</v>
      </c>
      <c r="AA46" s="2">
        <v>45</v>
      </c>
      <c r="AD46" s="2">
        <v>310410</v>
      </c>
      <c r="AE46" s="69" t="s">
        <v>49</v>
      </c>
      <c r="AF46" s="1">
        <f t="shared" si="2"/>
        <v>4</v>
      </c>
      <c r="AG46" s="1">
        <f t="shared" si="3"/>
        <v>4</v>
      </c>
      <c r="AH46" s="1">
        <f t="shared" si="4"/>
        <v>10.25</v>
      </c>
      <c r="AI46" s="1">
        <f t="shared" si="5"/>
        <v>5.9999999999999982</v>
      </c>
      <c r="AJ46" s="1">
        <f t="shared" si="6"/>
        <v>16.25</v>
      </c>
      <c r="AK46" s="1">
        <f t="shared" si="7"/>
        <v>1.9999999999999996</v>
      </c>
      <c r="AL46" s="1">
        <f t="shared" si="8"/>
        <v>3</v>
      </c>
      <c r="AO46" s="2">
        <v>310410</v>
      </c>
      <c r="AP46" s="69" t="s">
        <v>49</v>
      </c>
      <c r="AQ46" s="1">
        <v>4</v>
      </c>
      <c r="AR46" s="1">
        <v>4</v>
      </c>
      <c r="AS46" s="1">
        <v>5.66</v>
      </c>
      <c r="AT46" s="1">
        <v>4.4740000000000002</v>
      </c>
      <c r="AU46" s="1">
        <v>10.134</v>
      </c>
      <c r="AV46" s="1">
        <v>1.4913333333333334</v>
      </c>
      <c r="AW46" s="1">
        <v>1.91</v>
      </c>
    </row>
    <row r="47" spans="1:49" x14ac:dyDescent="0.25">
      <c r="A47">
        <f>VLOOKUP(D47,mun_fjp!$A$2:$B$854,2,FALSE)</f>
        <v>310445</v>
      </c>
      <c r="B47" t="s">
        <v>985</v>
      </c>
      <c r="C47" t="str">
        <f t="shared" si="0"/>
        <v>Aricanduva</v>
      </c>
      <c r="D47" t="s">
        <v>53</v>
      </c>
      <c r="G47">
        <v>310440</v>
      </c>
      <c r="H47" t="s">
        <v>52</v>
      </c>
      <c r="I47" s="1">
        <f>Iepha_2021!U55</f>
        <v>8</v>
      </c>
      <c r="J47" s="1">
        <f>Iepha_2021!T55</f>
        <v>3</v>
      </c>
      <c r="K47" s="1">
        <f>Iepha_2021!B55+Iepha_2021!C55+Iepha_2021!D55+Iepha_2021!AG55</f>
        <v>8.61</v>
      </c>
      <c r="L47" s="1">
        <f>Iepha_2021!X55+Iepha_2021!AF55</f>
        <v>8.2733333333333334</v>
      </c>
      <c r="M47" s="1">
        <f t="shared" si="1"/>
        <v>16.883333333333333</v>
      </c>
      <c r="N47" s="1">
        <f>Iepha_2021!AF55</f>
        <v>1.6546666666666665</v>
      </c>
      <c r="O47" s="1">
        <f>Iepha_2021!C55</f>
        <v>2.2599999999999998</v>
      </c>
      <c r="R47">
        <v>310440</v>
      </c>
      <c r="S47" t="s">
        <v>52</v>
      </c>
      <c r="T47" s="1">
        <v>8</v>
      </c>
      <c r="U47" s="1">
        <v>3</v>
      </c>
      <c r="V47" s="1">
        <v>8.61</v>
      </c>
      <c r="W47" s="1">
        <v>8.2733333333333334</v>
      </c>
      <c r="X47" s="1">
        <v>16.883333333333333</v>
      </c>
      <c r="Y47" s="1">
        <v>1.6546666666666665</v>
      </c>
      <c r="Z47" s="1">
        <v>2.2599999999999998</v>
      </c>
      <c r="AA47" s="2">
        <v>46</v>
      </c>
      <c r="AD47" s="2">
        <v>310420</v>
      </c>
      <c r="AE47" s="69" t="s">
        <v>50</v>
      </c>
      <c r="AF47" s="1">
        <f t="shared" si="2"/>
        <v>0</v>
      </c>
      <c r="AG47" s="1">
        <f t="shared" si="3"/>
        <v>0</v>
      </c>
      <c r="AH47" s="1">
        <f t="shared" si="4"/>
        <v>6.6</v>
      </c>
      <c r="AI47" s="1">
        <f t="shared" si="5"/>
        <v>0.69333333333333336</v>
      </c>
      <c r="AJ47" s="1">
        <f t="shared" si="6"/>
        <v>7.293333333333333</v>
      </c>
      <c r="AK47" s="1">
        <f t="shared" si="7"/>
        <v>0.69333333333333336</v>
      </c>
      <c r="AL47" s="1">
        <f t="shared" si="8"/>
        <v>0.2</v>
      </c>
      <c r="AO47" s="2">
        <v>310420</v>
      </c>
      <c r="AP47" s="69" t="s">
        <v>50</v>
      </c>
      <c r="AQ47" s="1">
        <v>3.67</v>
      </c>
      <c r="AR47" s="1">
        <v>3.67</v>
      </c>
      <c r="AS47" s="1">
        <v>7.31</v>
      </c>
      <c r="AT47" s="1">
        <v>4.42638</v>
      </c>
      <c r="AU47" s="1">
        <v>11.73638</v>
      </c>
      <c r="AV47" s="1">
        <v>1.5613333333333332</v>
      </c>
      <c r="AW47" s="1">
        <v>2.06</v>
      </c>
    </row>
    <row r="48" spans="1:49" x14ac:dyDescent="0.25">
      <c r="A48">
        <f>VLOOKUP(D48,mun_fjp!$A$2:$B$854,2,FALSE)</f>
        <v>310450</v>
      </c>
      <c r="B48" t="s">
        <v>986</v>
      </c>
      <c r="C48" t="str">
        <f t="shared" si="0"/>
        <v>Arinos</v>
      </c>
      <c r="D48" t="s">
        <v>54</v>
      </c>
      <c r="G48">
        <v>310445</v>
      </c>
      <c r="H48" t="s">
        <v>53</v>
      </c>
      <c r="I48" s="1">
        <f>Iepha_2021!U56</f>
        <v>0</v>
      </c>
      <c r="J48" s="1">
        <f>Iepha_2021!T56</f>
        <v>0</v>
      </c>
      <c r="K48" s="1">
        <f>Iepha_2021!B56+Iepha_2021!C56+Iepha_2021!D56+Iepha_2021!AG56</f>
        <v>4.5</v>
      </c>
      <c r="L48" s="1">
        <f>Iepha_2021!X56+Iepha_2021!AF56</f>
        <v>0.69333333333333336</v>
      </c>
      <c r="M48" s="1">
        <f t="shared" si="1"/>
        <v>5.1933333333333334</v>
      </c>
      <c r="N48" s="1">
        <f>Iepha_2021!AF56</f>
        <v>0.69333333333333336</v>
      </c>
      <c r="O48" s="1">
        <f>Iepha_2021!C56</f>
        <v>0.2</v>
      </c>
      <c r="R48">
        <v>310445</v>
      </c>
      <c r="S48" t="s">
        <v>53</v>
      </c>
      <c r="T48" s="1">
        <v>0</v>
      </c>
      <c r="U48" s="1">
        <v>0</v>
      </c>
      <c r="V48" s="1">
        <v>4.5</v>
      </c>
      <c r="W48" s="1">
        <v>0.69333333333333336</v>
      </c>
      <c r="X48" s="1">
        <v>5.1933333333333334</v>
      </c>
      <c r="Y48" s="1">
        <v>0.69333333333333336</v>
      </c>
      <c r="Z48" s="1">
        <v>0.2</v>
      </c>
      <c r="AA48" s="2">
        <v>47</v>
      </c>
      <c r="AD48" s="2">
        <v>310430</v>
      </c>
      <c r="AE48" s="69" t="s">
        <v>51</v>
      </c>
      <c r="AF48" s="1">
        <f t="shared" si="2"/>
        <v>1</v>
      </c>
      <c r="AG48" s="1">
        <f t="shared" si="3"/>
        <v>1</v>
      </c>
      <c r="AH48" s="1">
        <f t="shared" si="4"/>
        <v>10.33</v>
      </c>
      <c r="AI48" s="1">
        <f t="shared" si="5"/>
        <v>2.7059999999999995</v>
      </c>
      <c r="AJ48" s="1">
        <f t="shared" si="6"/>
        <v>13.036</v>
      </c>
      <c r="AK48" s="1">
        <f t="shared" si="7"/>
        <v>1.8039999999999998</v>
      </c>
      <c r="AL48" s="1">
        <f t="shared" si="8"/>
        <v>2.58</v>
      </c>
      <c r="AO48" s="2">
        <v>310430</v>
      </c>
      <c r="AP48" s="69" t="s">
        <v>51</v>
      </c>
      <c r="AQ48" s="1">
        <v>0</v>
      </c>
      <c r="AR48" s="1">
        <v>0</v>
      </c>
      <c r="AS48" s="1">
        <v>4.25</v>
      </c>
      <c r="AT48" s="1">
        <v>0.6</v>
      </c>
      <c r="AU48" s="1">
        <v>4.8499999999999996</v>
      </c>
      <c r="AV48" s="1">
        <v>0.6</v>
      </c>
      <c r="AW48" s="1">
        <v>0</v>
      </c>
    </row>
    <row r="49" spans="1:49" x14ac:dyDescent="0.25">
      <c r="A49">
        <f>VLOOKUP(D49,mun_fjp!$A$2:$B$854,2,FALSE)</f>
        <v>310460</v>
      </c>
      <c r="B49" t="s">
        <v>987</v>
      </c>
      <c r="C49" t="str">
        <f t="shared" si="0"/>
        <v>Astolfo Dutra</v>
      </c>
      <c r="D49" t="s">
        <v>55</v>
      </c>
      <c r="G49">
        <v>310450</v>
      </c>
      <c r="H49" t="s">
        <v>54</v>
      </c>
      <c r="I49" s="1">
        <f>Iepha_2021!U57</f>
        <v>0</v>
      </c>
      <c r="J49" s="1">
        <f>Iepha_2021!T57</f>
        <v>0</v>
      </c>
      <c r="K49" s="1">
        <f>Iepha_2021!B57+Iepha_2021!C57+Iepha_2021!D57+Iepha_2021!AG57</f>
        <v>1.3</v>
      </c>
      <c r="L49" s="1">
        <f>Iepha_2021!X57+Iepha_2021!AF57</f>
        <v>0</v>
      </c>
      <c r="M49" s="1">
        <f t="shared" si="1"/>
        <v>1.3</v>
      </c>
      <c r="N49" s="1">
        <f>Iepha_2021!AF57</f>
        <v>0</v>
      </c>
      <c r="O49" s="1">
        <f>Iepha_2021!C57</f>
        <v>0</v>
      </c>
      <c r="R49">
        <v>310450</v>
      </c>
      <c r="S49" t="s">
        <v>54</v>
      </c>
      <c r="T49" s="1">
        <v>0</v>
      </c>
      <c r="U49" s="1">
        <v>0</v>
      </c>
      <c r="V49" s="1">
        <v>1.3</v>
      </c>
      <c r="W49" s="1">
        <v>0</v>
      </c>
      <c r="X49" s="1">
        <v>1.3</v>
      </c>
      <c r="Y49" s="1">
        <v>0</v>
      </c>
      <c r="Z49" s="1">
        <v>0</v>
      </c>
      <c r="AA49" s="2">
        <v>48</v>
      </c>
      <c r="AD49" s="2">
        <v>310440</v>
      </c>
      <c r="AE49" s="69" t="s">
        <v>52</v>
      </c>
      <c r="AF49" s="1">
        <f t="shared" si="2"/>
        <v>8</v>
      </c>
      <c r="AG49" s="1">
        <f t="shared" si="3"/>
        <v>3</v>
      </c>
      <c r="AH49" s="1">
        <f t="shared" si="4"/>
        <v>8.61</v>
      </c>
      <c r="AI49" s="1">
        <f t="shared" si="5"/>
        <v>8.2733333333333334</v>
      </c>
      <c r="AJ49" s="1">
        <f t="shared" si="6"/>
        <v>16.883333333333333</v>
      </c>
      <c r="AK49" s="1">
        <f t="shared" si="7"/>
        <v>1.6546666666666665</v>
      </c>
      <c r="AL49" s="1">
        <f t="shared" si="8"/>
        <v>2.2599999999999998</v>
      </c>
      <c r="AO49" s="2">
        <v>310440</v>
      </c>
      <c r="AP49" s="69" t="s">
        <v>52</v>
      </c>
      <c r="AQ49" s="1">
        <v>1</v>
      </c>
      <c r="AR49" s="1">
        <v>1</v>
      </c>
      <c r="AS49" s="1">
        <v>8.42</v>
      </c>
      <c r="AT49" s="1">
        <v>1.964</v>
      </c>
      <c r="AU49" s="1">
        <v>10.384</v>
      </c>
      <c r="AV49" s="1">
        <v>1.3093333333333332</v>
      </c>
      <c r="AW49" s="1">
        <v>1.52</v>
      </c>
    </row>
    <row r="50" spans="1:49" x14ac:dyDescent="0.25">
      <c r="A50">
        <f>VLOOKUP(D50,mun_fjp!$A$2:$B$854,2,FALSE)</f>
        <v>310470</v>
      </c>
      <c r="B50" t="s">
        <v>988</v>
      </c>
      <c r="C50" t="str">
        <f t="shared" si="0"/>
        <v>Ataléia</v>
      </c>
      <c r="D50" t="s">
        <v>56</v>
      </c>
      <c r="G50">
        <v>310480</v>
      </c>
      <c r="H50" t="s">
        <v>57</v>
      </c>
      <c r="I50" s="1">
        <f>Iepha_2021!U58</f>
        <v>0</v>
      </c>
      <c r="J50" s="1">
        <f>Iepha_2021!T58</f>
        <v>0</v>
      </c>
      <c r="K50" s="1">
        <f>Iepha_2021!B58+Iepha_2021!C58+Iepha_2021!D58+Iepha_2021!AG58</f>
        <v>5.5100000000000007</v>
      </c>
      <c r="L50" s="1">
        <f>Iepha_2021!X58+Iepha_2021!AF58</f>
        <v>0</v>
      </c>
      <c r="M50" s="1">
        <f t="shared" si="1"/>
        <v>5.5100000000000007</v>
      </c>
      <c r="N50" s="1">
        <f>Iepha_2021!AF58</f>
        <v>0</v>
      </c>
      <c r="O50" s="1">
        <f>Iepha_2021!C58</f>
        <v>0</v>
      </c>
      <c r="R50">
        <v>310480</v>
      </c>
      <c r="S50" t="s">
        <v>57</v>
      </c>
      <c r="T50" s="1">
        <v>0</v>
      </c>
      <c r="U50" s="1">
        <v>0</v>
      </c>
      <c r="V50" s="1">
        <v>5.5100000000000007</v>
      </c>
      <c r="W50" s="1">
        <v>0</v>
      </c>
      <c r="X50" s="1">
        <v>5.5100000000000007</v>
      </c>
      <c r="Y50" s="1">
        <v>0</v>
      </c>
      <c r="Z50" s="1">
        <v>0</v>
      </c>
      <c r="AA50" s="2">
        <v>49</v>
      </c>
      <c r="AD50" s="2">
        <v>310445</v>
      </c>
      <c r="AE50" s="69" t="s">
        <v>53</v>
      </c>
      <c r="AF50" s="1">
        <f t="shared" si="2"/>
        <v>0</v>
      </c>
      <c r="AG50" s="1">
        <f t="shared" si="3"/>
        <v>0</v>
      </c>
      <c r="AH50" s="1">
        <f t="shared" si="4"/>
        <v>4.5</v>
      </c>
      <c r="AI50" s="1">
        <f t="shared" si="5"/>
        <v>0.69333333333333336</v>
      </c>
      <c r="AJ50" s="1">
        <f t="shared" si="6"/>
        <v>5.1933333333333334</v>
      </c>
      <c r="AK50" s="1">
        <f t="shared" si="7"/>
        <v>0.69333333333333336</v>
      </c>
      <c r="AL50" s="1">
        <f t="shared" si="8"/>
        <v>0.2</v>
      </c>
      <c r="AO50" s="2">
        <v>310445</v>
      </c>
      <c r="AP50" s="69" t="s">
        <v>53</v>
      </c>
      <c r="AQ50" s="1">
        <v>8</v>
      </c>
      <c r="AR50" s="1">
        <v>3</v>
      </c>
      <c r="AS50" s="1">
        <v>8.2800000000000011</v>
      </c>
      <c r="AT50" s="1">
        <v>8.2266666666666666</v>
      </c>
      <c r="AU50" s="1">
        <v>16.506666666666668</v>
      </c>
      <c r="AV50" s="1">
        <v>1.6453333333333333</v>
      </c>
      <c r="AW50" s="1">
        <v>2.2400000000000002</v>
      </c>
    </row>
    <row r="51" spans="1:49" x14ac:dyDescent="0.25">
      <c r="A51">
        <f>VLOOKUP(D51,mun_fjp!$A$2:$B$854,2,FALSE)</f>
        <v>310480</v>
      </c>
      <c r="B51" t="s">
        <v>989</v>
      </c>
      <c r="C51" t="str">
        <f t="shared" si="0"/>
        <v>Augusto de Lima</v>
      </c>
      <c r="D51" t="s">
        <v>57</v>
      </c>
      <c r="G51">
        <v>310490</v>
      </c>
      <c r="H51" t="s">
        <v>58</v>
      </c>
      <c r="I51" s="1">
        <f>Iepha_2021!U59</f>
        <v>7</v>
      </c>
      <c r="J51" s="1">
        <f>Iepha_2021!T59</f>
        <v>2</v>
      </c>
      <c r="K51" s="1">
        <f>Iepha_2021!B59+Iepha_2021!C59+Iepha_2021!D59+Iepha_2021!AG59</f>
        <v>4.7</v>
      </c>
      <c r="L51" s="1">
        <f>Iepha_2021!X59+Iepha_2021!AF59</f>
        <v>3.8000000000000003</v>
      </c>
      <c r="M51" s="1">
        <f t="shared" si="1"/>
        <v>8.5</v>
      </c>
      <c r="N51" s="1">
        <f>Iepha_2021!AF59</f>
        <v>0.47499999999999998</v>
      </c>
      <c r="O51" s="1">
        <f>Iepha_2021!C59</f>
        <v>0.75</v>
      </c>
      <c r="R51">
        <v>310490</v>
      </c>
      <c r="S51" t="s">
        <v>58</v>
      </c>
      <c r="T51" s="1">
        <v>7</v>
      </c>
      <c r="U51" s="1">
        <v>2</v>
      </c>
      <c r="V51" s="1">
        <v>4.7</v>
      </c>
      <c r="W51" s="1">
        <v>3.8000000000000003</v>
      </c>
      <c r="X51" s="1">
        <v>8.5</v>
      </c>
      <c r="Y51" s="1">
        <v>0.47499999999999998</v>
      </c>
      <c r="Z51" s="1">
        <v>0.75</v>
      </c>
      <c r="AA51" s="2">
        <v>50</v>
      </c>
      <c r="AD51" s="2">
        <v>310450</v>
      </c>
      <c r="AE51" s="69" t="s">
        <v>54</v>
      </c>
      <c r="AF51" s="1">
        <f t="shared" si="2"/>
        <v>0</v>
      </c>
      <c r="AG51" s="1">
        <f t="shared" si="3"/>
        <v>0</v>
      </c>
      <c r="AH51" s="1">
        <f t="shared" si="4"/>
        <v>1.3</v>
      </c>
      <c r="AI51" s="1">
        <f t="shared" si="5"/>
        <v>0</v>
      </c>
      <c r="AJ51" s="1">
        <f t="shared" si="6"/>
        <v>1.3</v>
      </c>
      <c r="AK51" s="1">
        <f t="shared" si="7"/>
        <v>0</v>
      </c>
      <c r="AL51" s="1">
        <f t="shared" si="8"/>
        <v>0</v>
      </c>
      <c r="AO51" s="2">
        <v>310450</v>
      </c>
      <c r="AP51" s="69" t="s">
        <v>54</v>
      </c>
      <c r="AQ51" s="1">
        <v>0</v>
      </c>
      <c r="AR51" s="1">
        <v>0</v>
      </c>
      <c r="AS51" s="1">
        <v>3.33</v>
      </c>
      <c r="AT51" s="1">
        <v>0.92666666666666653</v>
      </c>
      <c r="AU51" s="1">
        <v>4.2566666666666668</v>
      </c>
      <c r="AV51" s="1">
        <v>0.92666666666666653</v>
      </c>
      <c r="AW51" s="1">
        <v>0.7</v>
      </c>
    </row>
    <row r="52" spans="1:49" x14ac:dyDescent="0.25">
      <c r="A52">
        <f>VLOOKUP(D52,mun_fjp!$A$2:$B$854,2,FALSE)</f>
        <v>310490</v>
      </c>
      <c r="B52" t="s">
        <v>990</v>
      </c>
      <c r="C52" t="str">
        <f t="shared" si="0"/>
        <v>Baependi</v>
      </c>
      <c r="D52" t="s">
        <v>58</v>
      </c>
      <c r="G52">
        <v>310500</v>
      </c>
      <c r="H52" t="s">
        <v>59</v>
      </c>
      <c r="I52" s="1">
        <f>Iepha_2021!U60</f>
        <v>6.5</v>
      </c>
      <c r="J52" s="1">
        <f>Iepha_2021!T60</f>
        <v>4.5</v>
      </c>
      <c r="K52" s="1">
        <f>Iepha_2021!B60+Iepha_2021!C60+Iepha_2021!D60+Iepha_2021!AG60</f>
        <v>5.95</v>
      </c>
      <c r="L52" s="1">
        <f>Iepha_2021!X60+Iepha_2021!AF60</f>
        <v>2.9466666666666668</v>
      </c>
      <c r="M52" s="1">
        <f t="shared" si="1"/>
        <v>8.8966666666666665</v>
      </c>
      <c r="N52" s="1">
        <f>Iepha_2021!AF60</f>
        <v>0.69333333333333336</v>
      </c>
      <c r="O52" s="1">
        <f>Iepha_2021!C60</f>
        <v>0.2</v>
      </c>
      <c r="R52">
        <v>310500</v>
      </c>
      <c r="S52" t="s">
        <v>59</v>
      </c>
      <c r="T52" s="1">
        <v>6.5</v>
      </c>
      <c r="U52" s="1">
        <v>4.5</v>
      </c>
      <c r="V52" s="1">
        <v>5.95</v>
      </c>
      <c r="W52" s="1">
        <v>2.9466666666666668</v>
      </c>
      <c r="X52" s="1">
        <v>8.8966666666666665</v>
      </c>
      <c r="Y52" s="1">
        <v>0.69333333333333336</v>
      </c>
      <c r="Z52" s="1">
        <v>0.2</v>
      </c>
      <c r="AA52" s="2">
        <v>51</v>
      </c>
      <c r="AD52" s="2">
        <v>310460</v>
      </c>
      <c r="AE52" s="69" t="s">
        <v>55</v>
      </c>
      <c r="AF52" s="1" t="e">
        <f t="shared" si="2"/>
        <v>#N/A</v>
      </c>
      <c r="AG52" s="1" t="e">
        <f t="shared" si="3"/>
        <v>#N/A</v>
      </c>
      <c r="AH52" s="1" t="e">
        <f t="shared" si="4"/>
        <v>#N/A</v>
      </c>
      <c r="AI52" s="1" t="e">
        <f t="shared" si="5"/>
        <v>#N/A</v>
      </c>
      <c r="AJ52" s="1" t="e">
        <f t="shared" si="6"/>
        <v>#N/A</v>
      </c>
      <c r="AK52" s="1" t="e">
        <f t="shared" si="7"/>
        <v>#N/A</v>
      </c>
      <c r="AL52" s="1" t="e">
        <f t="shared" si="8"/>
        <v>#N/A</v>
      </c>
      <c r="AO52" s="2">
        <v>310460</v>
      </c>
      <c r="AP52" s="69" t="s">
        <v>55</v>
      </c>
      <c r="AQ52" s="1"/>
      <c r="AR52" s="1"/>
      <c r="AS52" s="1"/>
      <c r="AT52" s="1"/>
      <c r="AU52" s="1"/>
      <c r="AV52" s="1"/>
      <c r="AW52" s="1"/>
    </row>
    <row r="53" spans="1:49" x14ac:dyDescent="0.25">
      <c r="A53">
        <f>VLOOKUP(D53,mun_fjp!$A$2:$B$854,2,FALSE)</f>
        <v>310500</v>
      </c>
      <c r="B53" t="s">
        <v>991</v>
      </c>
      <c r="C53" t="str">
        <f t="shared" si="0"/>
        <v>Baldim</v>
      </c>
      <c r="D53" t="s">
        <v>59</v>
      </c>
      <c r="G53">
        <v>310510</v>
      </c>
      <c r="H53" t="s">
        <v>60</v>
      </c>
      <c r="I53" s="1">
        <f>Iepha_2021!U61</f>
        <v>0</v>
      </c>
      <c r="J53" s="1">
        <f>Iepha_2021!T61</f>
        <v>0</v>
      </c>
      <c r="K53" s="1">
        <f>Iepha_2021!B61+Iepha_2021!C61+Iepha_2021!D61+Iepha_2021!AG61</f>
        <v>5.7500000000000009</v>
      </c>
      <c r="L53" s="1">
        <f>Iepha_2021!X61+Iepha_2021!AF61</f>
        <v>0.92666666666666653</v>
      </c>
      <c r="M53" s="1">
        <f t="shared" si="1"/>
        <v>6.6766666666666676</v>
      </c>
      <c r="N53" s="1">
        <f>Iepha_2021!AF61</f>
        <v>0.92666666666666653</v>
      </c>
      <c r="O53" s="1">
        <f>Iepha_2021!C61</f>
        <v>0.7</v>
      </c>
      <c r="R53">
        <v>310510</v>
      </c>
      <c r="S53" t="s">
        <v>60</v>
      </c>
      <c r="T53" s="1">
        <v>0</v>
      </c>
      <c r="U53" s="1">
        <v>0</v>
      </c>
      <c r="V53" s="1">
        <v>5.7500000000000009</v>
      </c>
      <c r="W53" s="1">
        <v>0.92666666666666653</v>
      </c>
      <c r="X53" s="1">
        <v>6.6766666666666676</v>
      </c>
      <c r="Y53" s="1">
        <v>0.92666666666666653</v>
      </c>
      <c r="Z53" s="1">
        <v>0.7</v>
      </c>
      <c r="AA53" s="2">
        <v>52</v>
      </c>
      <c r="AD53" s="2">
        <v>310470</v>
      </c>
      <c r="AE53" s="69" t="s">
        <v>56</v>
      </c>
      <c r="AF53" s="1" t="e">
        <f t="shared" si="2"/>
        <v>#N/A</v>
      </c>
      <c r="AG53" s="1" t="e">
        <f t="shared" si="3"/>
        <v>#N/A</v>
      </c>
      <c r="AH53" s="1" t="e">
        <f t="shared" si="4"/>
        <v>#N/A</v>
      </c>
      <c r="AI53" s="1" t="e">
        <f t="shared" si="5"/>
        <v>#N/A</v>
      </c>
      <c r="AJ53" s="1" t="e">
        <f t="shared" si="6"/>
        <v>#N/A</v>
      </c>
      <c r="AK53" s="1" t="e">
        <f t="shared" si="7"/>
        <v>#N/A</v>
      </c>
      <c r="AL53" s="1" t="e">
        <f t="shared" si="8"/>
        <v>#N/A</v>
      </c>
      <c r="AO53" s="2">
        <v>310470</v>
      </c>
      <c r="AP53" s="69" t="s">
        <v>56</v>
      </c>
      <c r="AQ53" s="1"/>
      <c r="AR53" s="1"/>
      <c r="AS53" s="1"/>
      <c r="AT53" s="1"/>
      <c r="AU53" s="1"/>
      <c r="AV53" s="1"/>
      <c r="AW53" s="1"/>
    </row>
    <row r="54" spans="1:49" x14ac:dyDescent="0.25">
      <c r="A54">
        <f>VLOOKUP(D54,mun_fjp!$A$2:$B$854,2,FALSE)</f>
        <v>310510</v>
      </c>
      <c r="B54" t="s">
        <v>992</v>
      </c>
      <c r="C54" t="str">
        <f t="shared" si="0"/>
        <v>Bambuí</v>
      </c>
      <c r="D54" t="s">
        <v>60</v>
      </c>
      <c r="G54">
        <v>310520</v>
      </c>
      <c r="H54" t="s">
        <v>61</v>
      </c>
      <c r="I54" s="1">
        <f>Iepha_2021!U62</f>
        <v>2</v>
      </c>
      <c r="J54" s="1">
        <f>Iepha_2021!T62</f>
        <v>2</v>
      </c>
      <c r="K54" s="1">
        <f>Iepha_2021!B62+Iepha_2021!C62+Iepha_2021!D62+Iepha_2021!AG62</f>
        <v>5.9</v>
      </c>
      <c r="L54" s="1">
        <f>Iepha_2021!X62+Iepha_2021!AF62</f>
        <v>1.3866666666666667</v>
      </c>
      <c r="M54" s="1">
        <f t="shared" si="1"/>
        <v>7.2866666666666671</v>
      </c>
      <c r="N54" s="1">
        <f>Iepha_2021!AF62</f>
        <v>0.69333333333333336</v>
      </c>
      <c r="O54" s="1">
        <f>Iepha_2021!C62</f>
        <v>0.2</v>
      </c>
      <c r="R54">
        <v>310520</v>
      </c>
      <c r="S54" t="s">
        <v>61</v>
      </c>
      <c r="T54" s="1">
        <v>2</v>
      </c>
      <c r="U54" s="1">
        <v>2</v>
      </c>
      <c r="V54" s="1">
        <v>5.9</v>
      </c>
      <c r="W54" s="1">
        <v>1.3866666666666667</v>
      </c>
      <c r="X54" s="1">
        <v>7.2866666666666671</v>
      </c>
      <c r="Y54" s="1">
        <v>0.69333333333333336</v>
      </c>
      <c r="Z54" s="1">
        <v>0.2</v>
      </c>
      <c r="AA54" s="2">
        <v>53</v>
      </c>
      <c r="AD54" s="2">
        <v>310480</v>
      </c>
      <c r="AE54" s="69" t="s">
        <v>57</v>
      </c>
      <c r="AF54" s="1">
        <f t="shared" si="2"/>
        <v>0</v>
      </c>
      <c r="AG54" s="1">
        <f t="shared" si="3"/>
        <v>0</v>
      </c>
      <c r="AH54" s="1">
        <f t="shared" si="4"/>
        <v>5.5100000000000007</v>
      </c>
      <c r="AI54" s="1">
        <f t="shared" si="5"/>
        <v>0</v>
      </c>
      <c r="AJ54" s="1">
        <f t="shared" si="6"/>
        <v>5.5100000000000007</v>
      </c>
      <c r="AK54" s="1">
        <f t="shared" si="7"/>
        <v>0</v>
      </c>
      <c r="AL54" s="1">
        <f t="shared" si="8"/>
        <v>0</v>
      </c>
      <c r="AO54" s="2">
        <v>310480</v>
      </c>
      <c r="AP54" s="69" t="s">
        <v>57</v>
      </c>
      <c r="AQ54" s="1">
        <v>6</v>
      </c>
      <c r="AR54" s="1">
        <v>1</v>
      </c>
      <c r="AS54" s="1">
        <v>4.25</v>
      </c>
      <c r="AT54" s="1">
        <v>2.4266666666666663</v>
      </c>
      <c r="AU54" s="1">
        <v>6.6766666666666659</v>
      </c>
      <c r="AV54" s="1">
        <v>0.34666666666666668</v>
      </c>
      <c r="AW54" s="1">
        <v>0.2</v>
      </c>
    </row>
    <row r="55" spans="1:49" x14ac:dyDescent="0.25">
      <c r="A55">
        <f>VLOOKUP(D55,mun_fjp!$A$2:$B$854,2,FALSE)</f>
        <v>310520</v>
      </c>
      <c r="B55" t="s">
        <v>993</v>
      </c>
      <c r="C55" t="str">
        <f t="shared" si="0"/>
        <v>Bandeira</v>
      </c>
      <c r="D55" t="s">
        <v>61</v>
      </c>
      <c r="G55">
        <v>310530</v>
      </c>
      <c r="H55" t="s">
        <v>62</v>
      </c>
      <c r="I55" s="1">
        <f>Iepha_2021!U63</f>
        <v>5</v>
      </c>
      <c r="J55" s="1">
        <f>Iepha_2021!T63</f>
        <v>0</v>
      </c>
      <c r="K55" s="1">
        <f>Iepha_2021!B63+Iepha_2021!C63+Iepha_2021!D63+Iepha_2021!AG63</f>
        <v>0</v>
      </c>
      <c r="L55" s="1">
        <f>Iepha_2021!X63+Iepha_2021!AF63</f>
        <v>1.5</v>
      </c>
      <c r="M55" s="1">
        <f t="shared" si="1"/>
        <v>1.5</v>
      </c>
      <c r="N55" s="1">
        <f>Iepha_2021!AF63</f>
        <v>0</v>
      </c>
      <c r="O55" s="1">
        <f>Iepha_2021!C63</f>
        <v>0</v>
      </c>
      <c r="R55">
        <v>310530</v>
      </c>
      <c r="S55" t="s">
        <v>62</v>
      </c>
      <c r="T55" s="1">
        <v>5</v>
      </c>
      <c r="U55" s="1">
        <v>0</v>
      </c>
      <c r="V55" s="1">
        <v>0</v>
      </c>
      <c r="W55" s="1">
        <v>1.5</v>
      </c>
      <c r="X55" s="1">
        <v>1.5</v>
      </c>
      <c r="Y55" s="1">
        <v>0</v>
      </c>
      <c r="Z55" s="1">
        <v>0</v>
      </c>
      <c r="AA55" s="2">
        <v>54</v>
      </c>
      <c r="AD55" s="2">
        <v>310490</v>
      </c>
      <c r="AE55" s="69" t="s">
        <v>58</v>
      </c>
      <c r="AF55" s="1">
        <f t="shared" si="2"/>
        <v>7</v>
      </c>
      <c r="AG55" s="1">
        <f t="shared" si="3"/>
        <v>2</v>
      </c>
      <c r="AH55" s="1">
        <f t="shared" si="4"/>
        <v>4.7</v>
      </c>
      <c r="AI55" s="1">
        <f t="shared" si="5"/>
        <v>3.8000000000000003</v>
      </c>
      <c r="AJ55" s="1">
        <f t="shared" si="6"/>
        <v>8.5</v>
      </c>
      <c r="AK55" s="1">
        <f t="shared" si="7"/>
        <v>0.47499999999999998</v>
      </c>
      <c r="AL55" s="1">
        <f t="shared" si="8"/>
        <v>0.75</v>
      </c>
      <c r="AO55" s="2">
        <v>310490</v>
      </c>
      <c r="AP55" s="69" t="s">
        <v>58</v>
      </c>
      <c r="AQ55" s="1">
        <v>6</v>
      </c>
      <c r="AR55" s="1">
        <v>4</v>
      </c>
      <c r="AS55" s="1">
        <v>5.95</v>
      </c>
      <c r="AT55" s="1">
        <v>3.7066666666666661</v>
      </c>
      <c r="AU55" s="1">
        <v>9.6566666666666663</v>
      </c>
      <c r="AV55" s="1">
        <v>0.92666666666666653</v>
      </c>
      <c r="AW55" s="1">
        <v>0.7</v>
      </c>
    </row>
    <row r="56" spans="1:49" x14ac:dyDescent="0.25">
      <c r="A56">
        <f>VLOOKUP(D56,mun_fjp!$A$2:$B$854,2,FALSE)</f>
        <v>310530</v>
      </c>
      <c r="B56" t="s">
        <v>994</v>
      </c>
      <c r="C56" t="str">
        <f t="shared" si="0"/>
        <v>Bandeira do Sul</v>
      </c>
      <c r="D56" t="s">
        <v>62</v>
      </c>
      <c r="G56">
        <v>310540</v>
      </c>
      <c r="H56" t="s">
        <v>63</v>
      </c>
      <c r="I56" s="1">
        <f>Iepha_2021!U64</f>
        <v>1</v>
      </c>
      <c r="J56" s="1">
        <f>Iepha_2021!T64</f>
        <v>1</v>
      </c>
      <c r="K56" s="1">
        <f>Iepha_2021!B64+Iepha_2021!C64+Iepha_2021!D64+Iepha_2021!AG64</f>
        <v>7.03</v>
      </c>
      <c r="L56" s="1">
        <f>Iepha_2021!X64+Iepha_2021!AF64</f>
        <v>2.2159999999999997</v>
      </c>
      <c r="M56" s="1">
        <f t="shared" si="1"/>
        <v>9.2460000000000004</v>
      </c>
      <c r="N56" s="1">
        <f>Iepha_2021!AF64</f>
        <v>1.4773333333333332</v>
      </c>
      <c r="O56" s="1">
        <f>Iepha_2021!C64</f>
        <v>1.88</v>
      </c>
      <c r="R56">
        <v>310540</v>
      </c>
      <c r="S56" t="s">
        <v>63</v>
      </c>
      <c r="T56" s="1">
        <v>1</v>
      </c>
      <c r="U56" s="1">
        <v>1</v>
      </c>
      <c r="V56" s="1">
        <v>7.03</v>
      </c>
      <c r="W56" s="1">
        <v>2.2159999999999997</v>
      </c>
      <c r="X56" s="1">
        <v>9.2460000000000004</v>
      </c>
      <c r="Y56" s="1">
        <v>1.4773333333333332</v>
      </c>
      <c r="Z56" s="1">
        <v>1.88</v>
      </c>
      <c r="AA56" s="2">
        <v>55</v>
      </c>
      <c r="AD56" s="2">
        <v>310500</v>
      </c>
      <c r="AE56" s="69" t="s">
        <v>59</v>
      </c>
      <c r="AF56" s="1">
        <f t="shared" si="2"/>
        <v>6.5</v>
      </c>
      <c r="AG56" s="1">
        <f t="shared" si="3"/>
        <v>4.5</v>
      </c>
      <c r="AH56" s="1">
        <f t="shared" si="4"/>
        <v>5.95</v>
      </c>
      <c r="AI56" s="1">
        <f t="shared" si="5"/>
        <v>2.9466666666666668</v>
      </c>
      <c r="AJ56" s="1">
        <f t="shared" si="6"/>
        <v>8.8966666666666665</v>
      </c>
      <c r="AK56" s="1">
        <f t="shared" si="7"/>
        <v>0.69333333333333336</v>
      </c>
      <c r="AL56" s="1">
        <f t="shared" si="8"/>
        <v>0.2</v>
      </c>
      <c r="AO56" s="2">
        <v>310500</v>
      </c>
      <c r="AP56" s="69" t="s">
        <v>59</v>
      </c>
      <c r="AQ56" s="1">
        <v>0</v>
      </c>
      <c r="AR56" s="1">
        <v>0</v>
      </c>
      <c r="AS56" s="1">
        <v>4.5600000000000005</v>
      </c>
      <c r="AT56" s="1">
        <v>0.74466666666666659</v>
      </c>
      <c r="AU56" s="1">
        <v>5.3046666666666669</v>
      </c>
      <c r="AV56" s="1">
        <v>0.74466666666666659</v>
      </c>
      <c r="AW56" s="1">
        <v>0.31</v>
      </c>
    </row>
    <row r="57" spans="1:49" x14ac:dyDescent="0.25">
      <c r="A57">
        <f>VLOOKUP(D57,mun_fjp!$A$2:$B$854,2,FALSE)</f>
        <v>310540</v>
      </c>
      <c r="B57" t="s">
        <v>995</v>
      </c>
      <c r="C57" t="str">
        <f t="shared" si="0"/>
        <v>Barão de Cocais</v>
      </c>
      <c r="D57" t="s">
        <v>63</v>
      </c>
      <c r="G57">
        <v>310550</v>
      </c>
      <c r="H57" t="s">
        <v>64</v>
      </c>
      <c r="I57" s="1">
        <f>Iepha_2021!U65</f>
        <v>15</v>
      </c>
      <c r="J57" s="1">
        <f>Iepha_2021!T65</f>
        <v>8</v>
      </c>
      <c r="K57" s="1">
        <f>Iepha_2021!B65+Iepha_2021!C65+Iepha_2021!D65+Iepha_2021!AG65</f>
        <v>10.1</v>
      </c>
      <c r="L57" s="1">
        <f>Iepha_2021!X65+Iepha_2021!AF65</f>
        <v>18</v>
      </c>
      <c r="M57" s="1">
        <f t="shared" si="1"/>
        <v>28.1</v>
      </c>
      <c r="N57" s="1">
        <f>Iepha_2021!AF65</f>
        <v>2.9999999999999996</v>
      </c>
      <c r="O57" s="1">
        <f>Iepha_2021!C65</f>
        <v>3</v>
      </c>
      <c r="R57">
        <v>310550</v>
      </c>
      <c r="S57" t="s">
        <v>64</v>
      </c>
      <c r="T57" s="1">
        <v>15</v>
      </c>
      <c r="U57" s="1">
        <v>8</v>
      </c>
      <c r="V57" s="1">
        <v>10.1</v>
      </c>
      <c r="W57" s="1">
        <v>18</v>
      </c>
      <c r="X57" s="1">
        <v>28.1</v>
      </c>
      <c r="Y57" s="1">
        <v>2.9999999999999996</v>
      </c>
      <c r="Z57" s="1">
        <v>3</v>
      </c>
      <c r="AA57" s="2">
        <v>56</v>
      </c>
      <c r="AD57" s="2">
        <v>310510</v>
      </c>
      <c r="AE57" s="69" t="s">
        <v>60</v>
      </c>
      <c r="AF57" s="1">
        <f t="shared" si="2"/>
        <v>0</v>
      </c>
      <c r="AG57" s="1">
        <f t="shared" si="3"/>
        <v>0</v>
      </c>
      <c r="AH57" s="1">
        <f t="shared" si="4"/>
        <v>5.7500000000000009</v>
      </c>
      <c r="AI57" s="1">
        <f t="shared" si="5"/>
        <v>0.92666666666666653</v>
      </c>
      <c r="AJ57" s="1">
        <f t="shared" si="6"/>
        <v>6.6766666666666676</v>
      </c>
      <c r="AK57" s="1">
        <f t="shared" si="7"/>
        <v>0.92666666666666653</v>
      </c>
      <c r="AL57" s="1">
        <f t="shared" si="8"/>
        <v>0.7</v>
      </c>
      <c r="AO57" s="2">
        <v>310510</v>
      </c>
      <c r="AP57" s="69" t="s">
        <v>60</v>
      </c>
      <c r="AQ57" s="1">
        <v>1</v>
      </c>
      <c r="AR57" s="1">
        <v>1</v>
      </c>
      <c r="AS57" s="1">
        <v>0.55000000000000004</v>
      </c>
      <c r="AT57" s="1">
        <v>1.04</v>
      </c>
      <c r="AU57" s="1">
        <v>1.59</v>
      </c>
      <c r="AV57" s="1">
        <v>0.69333333333333336</v>
      </c>
      <c r="AW57" s="1">
        <v>0.2</v>
      </c>
    </row>
    <row r="58" spans="1:49" x14ac:dyDescent="0.25">
      <c r="A58">
        <f>VLOOKUP(D58,mun_fjp!$A$2:$B$854,2,FALSE)</f>
        <v>310550</v>
      </c>
      <c r="B58" t="s">
        <v>996</v>
      </c>
      <c r="C58" t="str">
        <f t="shared" si="0"/>
        <v>Barão de Monte Alto</v>
      </c>
      <c r="D58" t="s">
        <v>64</v>
      </c>
      <c r="G58">
        <v>310560</v>
      </c>
      <c r="H58" t="s">
        <v>65</v>
      </c>
      <c r="I58" s="1">
        <f>Iepha_2021!U66</f>
        <v>0</v>
      </c>
      <c r="J58" s="1">
        <f>Iepha_2021!T66</f>
        <v>0</v>
      </c>
      <c r="K58" s="1">
        <f>Iepha_2021!B66+Iepha_2021!C66+Iepha_2021!D66+Iepha_2021!AG66</f>
        <v>0</v>
      </c>
      <c r="L58" s="1">
        <f>Iepha_2021!X66+Iepha_2021!AF66</f>
        <v>0.6</v>
      </c>
      <c r="M58" s="1">
        <f t="shared" si="1"/>
        <v>0.6</v>
      </c>
      <c r="N58" s="1">
        <f>Iepha_2021!AF66</f>
        <v>0.6</v>
      </c>
      <c r="O58" s="1">
        <f>Iepha_2021!C66</f>
        <v>0</v>
      </c>
      <c r="R58">
        <v>310560</v>
      </c>
      <c r="S58" t="s">
        <v>65</v>
      </c>
      <c r="T58" s="1">
        <v>0</v>
      </c>
      <c r="U58" s="1">
        <v>0</v>
      </c>
      <c r="V58" s="1">
        <v>0</v>
      </c>
      <c r="W58" s="1">
        <v>0.6</v>
      </c>
      <c r="X58" s="1">
        <v>0.6</v>
      </c>
      <c r="Y58" s="1">
        <v>0.6</v>
      </c>
      <c r="Z58" s="1">
        <v>0</v>
      </c>
      <c r="AA58" s="2">
        <v>57</v>
      </c>
      <c r="AD58" s="2">
        <v>310520</v>
      </c>
      <c r="AE58" s="69" t="s">
        <v>61</v>
      </c>
      <c r="AF58" s="1">
        <f t="shared" si="2"/>
        <v>2</v>
      </c>
      <c r="AG58" s="1">
        <f t="shared" si="3"/>
        <v>2</v>
      </c>
      <c r="AH58" s="1">
        <f t="shared" si="4"/>
        <v>5.9</v>
      </c>
      <c r="AI58" s="1">
        <f t="shared" si="5"/>
        <v>1.3866666666666667</v>
      </c>
      <c r="AJ58" s="1">
        <f t="shared" si="6"/>
        <v>7.2866666666666671</v>
      </c>
      <c r="AK58" s="1">
        <f t="shared" si="7"/>
        <v>0.69333333333333336</v>
      </c>
      <c r="AL58" s="1">
        <f t="shared" si="8"/>
        <v>0.2</v>
      </c>
      <c r="AO58" s="2">
        <v>310520</v>
      </c>
      <c r="AP58" s="69" t="s">
        <v>61</v>
      </c>
      <c r="AQ58" s="1">
        <v>5</v>
      </c>
      <c r="AR58" s="1">
        <v>0</v>
      </c>
      <c r="AS58" s="1">
        <v>0</v>
      </c>
      <c r="AT58" s="1">
        <v>0</v>
      </c>
      <c r="AU58" s="1">
        <v>0</v>
      </c>
      <c r="AV58" s="1" t="s">
        <v>1798</v>
      </c>
      <c r="AW58" s="1">
        <v>0</v>
      </c>
    </row>
    <row r="59" spans="1:49" x14ac:dyDescent="0.25">
      <c r="A59">
        <f>VLOOKUP(D59,mun_fjp!$A$2:$B$854,2,FALSE)</f>
        <v>310560</v>
      </c>
      <c r="B59" t="s">
        <v>997</v>
      </c>
      <c r="C59" t="str">
        <f t="shared" si="0"/>
        <v>Barbacena</v>
      </c>
      <c r="D59" t="s">
        <v>65</v>
      </c>
      <c r="G59">
        <v>310570</v>
      </c>
      <c r="H59" t="s">
        <v>66</v>
      </c>
      <c r="I59" s="1">
        <f>Iepha_2021!U67</f>
        <v>5.43</v>
      </c>
      <c r="J59" s="1">
        <f>Iepha_2021!T67</f>
        <v>1.43</v>
      </c>
      <c r="K59" s="1">
        <f>Iepha_2021!B67+Iepha_2021!C67+Iepha_2021!D67+Iepha_2021!AG67</f>
        <v>1.45</v>
      </c>
      <c r="L59" s="1">
        <f>Iepha_2021!X67+Iepha_2021!AF67</f>
        <v>2.2289999999999996</v>
      </c>
      <c r="M59" s="1">
        <f t="shared" si="1"/>
        <v>3.6789999999999994</v>
      </c>
      <c r="N59" s="1">
        <f>Iepha_2021!AF67</f>
        <v>0.6</v>
      </c>
      <c r="O59" s="1">
        <f>Iepha_2021!C67</f>
        <v>0</v>
      </c>
      <c r="R59">
        <v>310570</v>
      </c>
      <c r="S59" t="s">
        <v>66</v>
      </c>
      <c r="T59" s="1">
        <v>5.43</v>
      </c>
      <c r="U59" s="1">
        <v>1.43</v>
      </c>
      <c r="V59" s="1">
        <v>1.45</v>
      </c>
      <c r="W59" s="1">
        <v>2.2289999999999996</v>
      </c>
      <c r="X59" s="1">
        <v>3.6789999999999994</v>
      </c>
      <c r="Y59" s="1">
        <v>0.6</v>
      </c>
      <c r="Z59" s="1">
        <v>0</v>
      </c>
      <c r="AA59" s="2">
        <v>58</v>
      </c>
      <c r="AD59" s="2">
        <v>310530</v>
      </c>
      <c r="AE59" s="69" t="s">
        <v>62</v>
      </c>
      <c r="AF59" s="1">
        <f t="shared" si="2"/>
        <v>5</v>
      </c>
      <c r="AG59" s="1">
        <f t="shared" si="3"/>
        <v>0</v>
      </c>
      <c r="AH59" s="1">
        <f t="shared" si="4"/>
        <v>0</v>
      </c>
      <c r="AI59" s="1">
        <f t="shared" si="5"/>
        <v>1.5</v>
      </c>
      <c r="AJ59" s="1">
        <f t="shared" si="6"/>
        <v>1.5</v>
      </c>
      <c r="AK59" s="1">
        <f t="shared" si="7"/>
        <v>0</v>
      </c>
      <c r="AL59" s="1">
        <f t="shared" si="8"/>
        <v>0</v>
      </c>
      <c r="AO59" s="2">
        <v>310530</v>
      </c>
      <c r="AP59" s="69" t="s">
        <v>62</v>
      </c>
      <c r="AQ59" s="1">
        <v>1</v>
      </c>
      <c r="AR59" s="1">
        <v>1</v>
      </c>
      <c r="AS59" s="1">
        <v>6.13</v>
      </c>
      <c r="AT59" s="1">
        <v>1.621</v>
      </c>
      <c r="AU59" s="1">
        <v>7.7509999999999994</v>
      </c>
      <c r="AV59" s="1">
        <v>1.0806666666666667</v>
      </c>
      <c r="AW59" s="1">
        <v>1.03</v>
      </c>
    </row>
    <row r="60" spans="1:49" x14ac:dyDescent="0.25">
      <c r="A60">
        <f>VLOOKUP(D60,mun_fjp!$A$2:$B$854,2,FALSE)</f>
        <v>310570</v>
      </c>
      <c r="B60" t="s">
        <v>998</v>
      </c>
      <c r="C60" t="str">
        <f t="shared" si="0"/>
        <v>Barra Longa</v>
      </c>
      <c r="D60" t="s">
        <v>66</v>
      </c>
      <c r="G60">
        <v>310590</v>
      </c>
      <c r="H60" t="s">
        <v>67</v>
      </c>
      <c r="I60" s="1">
        <f>Iepha_2021!U68</f>
        <v>3.71</v>
      </c>
      <c r="J60" s="1">
        <f>Iepha_2021!T68</f>
        <v>3.71</v>
      </c>
      <c r="K60" s="1">
        <f>Iepha_2021!B68+Iepha_2021!C68+Iepha_2021!D68+Iepha_2021!AG68</f>
        <v>8.18</v>
      </c>
      <c r="L60" s="1">
        <f>Iepha_2021!X68+Iepha_2021!AF68</f>
        <v>3.4850033333333332</v>
      </c>
      <c r="M60" s="1">
        <f t="shared" si="1"/>
        <v>11.665003333333333</v>
      </c>
      <c r="N60" s="1">
        <f>Iepha_2021!AF68</f>
        <v>1.2206666666666666</v>
      </c>
      <c r="O60" s="1">
        <f>Iepha_2021!C68</f>
        <v>1.33</v>
      </c>
      <c r="R60">
        <v>310590</v>
      </c>
      <c r="S60" t="s">
        <v>67</v>
      </c>
      <c r="T60" s="1">
        <v>3.71</v>
      </c>
      <c r="U60" s="1">
        <v>3.71</v>
      </c>
      <c r="V60" s="1">
        <v>8.18</v>
      </c>
      <c r="W60" s="1">
        <v>3.4850033333333332</v>
      </c>
      <c r="X60" s="1">
        <v>11.665003333333333</v>
      </c>
      <c r="Y60" s="1">
        <v>1.2206666666666666</v>
      </c>
      <c r="Z60" s="1">
        <v>1.33</v>
      </c>
      <c r="AA60" s="2">
        <v>59</v>
      </c>
      <c r="AD60" s="2">
        <v>310540</v>
      </c>
      <c r="AE60" s="69" t="s">
        <v>63</v>
      </c>
      <c r="AF60" s="1">
        <f t="shared" si="2"/>
        <v>1</v>
      </c>
      <c r="AG60" s="1">
        <f t="shared" si="3"/>
        <v>1</v>
      </c>
      <c r="AH60" s="1">
        <f t="shared" si="4"/>
        <v>7.03</v>
      </c>
      <c r="AI60" s="1">
        <f t="shared" si="5"/>
        <v>2.2159999999999997</v>
      </c>
      <c r="AJ60" s="1">
        <f t="shared" si="6"/>
        <v>9.2460000000000004</v>
      </c>
      <c r="AK60" s="1">
        <f t="shared" si="7"/>
        <v>1.4773333333333332</v>
      </c>
      <c r="AL60" s="1">
        <f t="shared" si="8"/>
        <v>1.88</v>
      </c>
      <c r="AO60" s="2">
        <v>310540</v>
      </c>
      <c r="AP60" s="69" t="s">
        <v>63</v>
      </c>
      <c r="AQ60" s="1">
        <v>13</v>
      </c>
      <c r="AR60" s="1">
        <v>6</v>
      </c>
      <c r="AS60" s="1">
        <v>8.0299999999999994</v>
      </c>
      <c r="AT60" s="1">
        <v>14.992000000000001</v>
      </c>
      <c r="AU60" s="1">
        <v>23.021999999999998</v>
      </c>
      <c r="AV60" s="1">
        <v>2.8109999999999995</v>
      </c>
      <c r="AW60" s="1">
        <v>2.73</v>
      </c>
    </row>
    <row r="61" spans="1:49" x14ac:dyDescent="0.25">
      <c r="A61">
        <f>VLOOKUP(D61,mun_fjp!$A$2:$B$854,2,FALSE)</f>
        <v>310590</v>
      </c>
      <c r="B61" t="s">
        <v>999</v>
      </c>
      <c r="C61" t="str">
        <f t="shared" si="0"/>
        <v>Barroso</v>
      </c>
      <c r="D61" t="s">
        <v>67</v>
      </c>
      <c r="G61">
        <v>310600</v>
      </c>
      <c r="H61" t="s">
        <v>68</v>
      </c>
      <c r="I61" s="1">
        <f>Iepha_2021!U69</f>
        <v>2</v>
      </c>
      <c r="J61" s="1">
        <f>Iepha_2021!T69</f>
        <v>2</v>
      </c>
      <c r="K61" s="1">
        <f>Iepha_2021!B69+Iepha_2021!C69+Iepha_2021!D69+Iepha_2021!AG69</f>
        <v>7.4</v>
      </c>
      <c r="L61" s="1">
        <f>Iepha_2021!X69+Iepha_2021!AF69</f>
        <v>3.9999999999999991</v>
      </c>
      <c r="M61" s="1">
        <f t="shared" si="1"/>
        <v>11.399999999999999</v>
      </c>
      <c r="N61" s="1">
        <f>Iepha_2021!AF69</f>
        <v>1.9999999999999996</v>
      </c>
      <c r="O61" s="1">
        <f>Iepha_2021!C69</f>
        <v>3</v>
      </c>
      <c r="R61">
        <v>310600</v>
      </c>
      <c r="S61" t="s">
        <v>68</v>
      </c>
      <c r="T61" s="1">
        <v>2</v>
      </c>
      <c r="U61" s="1">
        <v>2</v>
      </c>
      <c r="V61" s="1">
        <v>7.4</v>
      </c>
      <c r="W61" s="1">
        <v>3.9999999999999991</v>
      </c>
      <c r="X61" s="1">
        <v>11.399999999999999</v>
      </c>
      <c r="Y61" s="1">
        <v>1.9999999999999996</v>
      </c>
      <c r="Z61" s="1">
        <v>3</v>
      </c>
      <c r="AA61" s="2">
        <v>60</v>
      </c>
      <c r="AD61" s="2">
        <v>310550</v>
      </c>
      <c r="AE61" s="69" t="s">
        <v>64</v>
      </c>
      <c r="AF61" s="1">
        <f t="shared" si="2"/>
        <v>15</v>
      </c>
      <c r="AG61" s="1">
        <f t="shared" si="3"/>
        <v>8</v>
      </c>
      <c r="AH61" s="1">
        <f t="shared" si="4"/>
        <v>10.1</v>
      </c>
      <c r="AI61" s="1">
        <f t="shared" si="5"/>
        <v>18</v>
      </c>
      <c r="AJ61" s="1">
        <f t="shared" si="6"/>
        <v>28.1</v>
      </c>
      <c r="AK61" s="1">
        <f t="shared" si="7"/>
        <v>2.9999999999999996</v>
      </c>
      <c r="AL61" s="1">
        <f t="shared" si="8"/>
        <v>3</v>
      </c>
      <c r="AO61" s="2">
        <v>310550</v>
      </c>
      <c r="AP61" s="69" t="s">
        <v>64</v>
      </c>
      <c r="AQ61" s="1">
        <v>0</v>
      </c>
      <c r="AR61" s="1">
        <v>0</v>
      </c>
      <c r="AS61" s="1">
        <v>0</v>
      </c>
      <c r="AT61" s="1">
        <v>0.6</v>
      </c>
      <c r="AU61" s="1">
        <v>0.6</v>
      </c>
      <c r="AV61" s="1">
        <v>0.6</v>
      </c>
      <c r="AW61" s="1">
        <v>0</v>
      </c>
    </row>
    <row r="62" spans="1:49" x14ac:dyDescent="0.25">
      <c r="A62">
        <f>VLOOKUP(D62,mun_fjp!$A$2:$B$854,2,FALSE)</f>
        <v>310600</v>
      </c>
      <c r="B62" t="s">
        <v>1000</v>
      </c>
      <c r="C62" t="str">
        <f t="shared" si="0"/>
        <v>Bela Vista de Minas</v>
      </c>
      <c r="D62" t="s">
        <v>68</v>
      </c>
      <c r="G62">
        <v>310610</v>
      </c>
      <c r="H62" t="s">
        <v>69</v>
      </c>
      <c r="I62" s="1">
        <f>Iepha_2021!U70</f>
        <v>0</v>
      </c>
      <c r="J62" s="1">
        <f>Iepha_2021!T70</f>
        <v>0</v>
      </c>
      <c r="K62" s="1">
        <f>Iepha_2021!B70+Iepha_2021!C70+Iepha_2021!D70+Iepha_2021!AG70</f>
        <v>7.07</v>
      </c>
      <c r="L62" s="1">
        <f>Iepha_2021!X70+Iepha_2021!AF70</f>
        <v>1.4259999999999999</v>
      </c>
      <c r="M62" s="1">
        <f t="shared" si="1"/>
        <v>8.4960000000000004</v>
      </c>
      <c r="N62" s="1">
        <f>Iepha_2021!AF70</f>
        <v>1.4259999999999999</v>
      </c>
      <c r="O62" s="1">
        <f>Iepha_2021!C70</f>
        <v>1.77</v>
      </c>
      <c r="R62">
        <v>310610</v>
      </c>
      <c r="S62" t="s">
        <v>69</v>
      </c>
      <c r="T62" s="1">
        <v>0</v>
      </c>
      <c r="U62" s="1">
        <v>0</v>
      </c>
      <c r="V62" s="1">
        <v>7.07</v>
      </c>
      <c r="W62" s="1">
        <v>1.4259999999999999</v>
      </c>
      <c r="X62" s="1">
        <v>8.4960000000000004</v>
      </c>
      <c r="Y62" s="1">
        <v>1.4259999999999999</v>
      </c>
      <c r="Z62" s="1">
        <v>1.77</v>
      </c>
      <c r="AA62" s="2">
        <v>61</v>
      </c>
      <c r="AD62" s="2">
        <v>310560</v>
      </c>
      <c r="AE62" s="69" t="s">
        <v>65</v>
      </c>
      <c r="AF62" s="1">
        <f t="shared" si="2"/>
        <v>0</v>
      </c>
      <c r="AG62" s="1">
        <f t="shared" si="3"/>
        <v>0</v>
      </c>
      <c r="AH62" s="1">
        <f t="shared" si="4"/>
        <v>0</v>
      </c>
      <c r="AI62" s="1">
        <f t="shared" si="5"/>
        <v>0.6</v>
      </c>
      <c r="AJ62" s="1">
        <f t="shared" si="6"/>
        <v>0.6</v>
      </c>
      <c r="AK62" s="1">
        <f t="shared" si="7"/>
        <v>0.6</v>
      </c>
      <c r="AL62" s="1">
        <f t="shared" si="8"/>
        <v>0</v>
      </c>
      <c r="AO62" s="2">
        <v>310560</v>
      </c>
      <c r="AP62" s="69" t="s">
        <v>65</v>
      </c>
      <c r="AQ62" s="1">
        <v>6.43</v>
      </c>
      <c r="AR62" s="1">
        <v>2.4300000000000002</v>
      </c>
      <c r="AS62" s="1">
        <v>0.35</v>
      </c>
      <c r="AT62" s="1">
        <v>2.5289999999999999</v>
      </c>
      <c r="AU62" s="1">
        <v>2.879</v>
      </c>
      <c r="AV62" s="1">
        <v>0.6</v>
      </c>
      <c r="AW62" s="1">
        <v>0</v>
      </c>
    </row>
    <row r="63" spans="1:49" x14ac:dyDescent="0.25">
      <c r="A63">
        <f>VLOOKUP(D63,mun_fjp!$A$2:$B$854,2,FALSE)</f>
        <v>310610</v>
      </c>
      <c r="B63" t="s">
        <v>1001</v>
      </c>
      <c r="C63" t="str">
        <f t="shared" si="0"/>
        <v>Belmiro Braga</v>
      </c>
      <c r="D63" t="s">
        <v>69</v>
      </c>
      <c r="G63">
        <v>310620</v>
      </c>
      <c r="H63" t="s">
        <v>70</v>
      </c>
      <c r="I63" s="1">
        <f>Iepha_2021!U71</f>
        <v>8</v>
      </c>
      <c r="J63" s="1">
        <f>Iepha_2021!T71</f>
        <v>3</v>
      </c>
      <c r="K63" s="1">
        <f>Iepha_2021!B71+Iepha_2021!C71+Iepha_2021!D71+Iepha_2021!AG71</f>
        <v>6.0200000000000005</v>
      </c>
      <c r="L63" s="1">
        <f>Iepha_2021!X71+Iepha_2021!AF71</f>
        <v>8.2966666666666651</v>
      </c>
      <c r="M63" s="1">
        <f t="shared" si="1"/>
        <v>14.316666666666666</v>
      </c>
      <c r="N63" s="1">
        <f>Iepha_2021!AF71</f>
        <v>1.6593333333333331</v>
      </c>
      <c r="O63" s="1">
        <f>Iepha_2021!C71</f>
        <v>2.27</v>
      </c>
      <c r="R63">
        <v>310620</v>
      </c>
      <c r="S63" t="s">
        <v>70</v>
      </c>
      <c r="T63" s="1">
        <v>8</v>
      </c>
      <c r="U63" s="1">
        <v>3</v>
      </c>
      <c r="V63" s="1">
        <v>6.0200000000000005</v>
      </c>
      <c r="W63" s="1">
        <v>8.2966666666666651</v>
      </c>
      <c r="X63" s="1">
        <v>14.316666666666666</v>
      </c>
      <c r="Y63" s="1">
        <v>1.6593333333333331</v>
      </c>
      <c r="Z63" s="1">
        <v>2.27</v>
      </c>
      <c r="AA63" s="2">
        <v>62</v>
      </c>
      <c r="AD63" s="2">
        <v>310570</v>
      </c>
      <c r="AE63" s="69" t="s">
        <v>66</v>
      </c>
      <c r="AF63" s="1">
        <f t="shared" si="2"/>
        <v>5.43</v>
      </c>
      <c r="AG63" s="1">
        <f t="shared" si="3"/>
        <v>1.43</v>
      </c>
      <c r="AH63" s="1">
        <f t="shared" si="4"/>
        <v>1.45</v>
      </c>
      <c r="AI63" s="1">
        <f t="shared" si="5"/>
        <v>2.2289999999999996</v>
      </c>
      <c r="AJ63" s="1">
        <f t="shared" si="6"/>
        <v>3.6789999999999994</v>
      </c>
      <c r="AK63" s="1">
        <f t="shared" si="7"/>
        <v>0.6</v>
      </c>
      <c r="AL63" s="1">
        <f t="shared" si="8"/>
        <v>0</v>
      </c>
      <c r="AO63" s="2">
        <v>310570</v>
      </c>
      <c r="AP63" s="69" t="s">
        <v>66</v>
      </c>
      <c r="AQ63" s="1">
        <v>7</v>
      </c>
      <c r="AR63" s="1">
        <v>7</v>
      </c>
      <c r="AS63" s="1">
        <v>4.3499999999999996</v>
      </c>
      <c r="AT63" s="1">
        <v>3.12</v>
      </c>
      <c r="AU63" s="1">
        <v>7.47</v>
      </c>
      <c r="AV63" s="1">
        <v>0.69333333333333336</v>
      </c>
      <c r="AW63" s="1">
        <v>0.2</v>
      </c>
    </row>
    <row r="64" spans="1:49" x14ac:dyDescent="0.25">
      <c r="A64">
        <f>VLOOKUP(D64,mun_fjp!$A$2:$B$854,2,FALSE)</f>
        <v>310620</v>
      </c>
      <c r="B64" t="s">
        <v>1002</v>
      </c>
      <c r="C64" t="str">
        <f t="shared" si="0"/>
        <v>Belo Horizonte</v>
      </c>
      <c r="D64" t="s">
        <v>70</v>
      </c>
      <c r="G64">
        <v>310630</v>
      </c>
      <c r="H64" t="s">
        <v>71</v>
      </c>
      <c r="I64" s="1">
        <f>Iepha_2021!U72</f>
        <v>14</v>
      </c>
      <c r="J64" s="1">
        <f>Iepha_2021!T72</f>
        <v>0</v>
      </c>
      <c r="K64" s="1">
        <f>Iepha_2021!B72+Iepha_2021!C72+Iepha_2021!D72+Iepha_2021!AG72</f>
        <v>0</v>
      </c>
      <c r="L64" s="1">
        <f>Iepha_2021!X72+Iepha_2021!AF72</f>
        <v>4.68</v>
      </c>
      <c r="M64" s="1">
        <f t="shared" si="1"/>
        <v>4.68</v>
      </c>
      <c r="N64" s="1">
        <f>Iepha_2021!AF72</f>
        <v>0.48</v>
      </c>
      <c r="O64" s="1">
        <f>Iepha_2021!C72</f>
        <v>0</v>
      </c>
      <c r="R64">
        <v>310630</v>
      </c>
      <c r="S64" t="s">
        <v>71</v>
      </c>
      <c r="T64" s="1">
        <v>14</v>
      </c>
      <c r="U64" s="1">
        <v>0</v>
      </c>
      <c r="V64" s="1">
        <v>0</v>
      </c>
      <c r="W64" s="1">
        <v>4.68</v>
      </c>
      <c r="X64" s="1">
        <v>4.68</v>
      </c>
      <c r="Y64" s="1">
        <v>0.48</v>
      </c>
      <c r="Z64" s="1">
        <v>0</v>
      </c>
      <c r="AA64" s="2">
        <v>63</v>
      </c>
      <c r="AD64" s="2">
        <v>310590</v>
      </c>
      <c r="AE64" s="69" t="s">
        <v>67</v>
      </c>
      <c r="AF64" s="1">
        <f t="shared" si="2"/>
        <v>3.71</v>
      </c>
      <c r="AG64" s="1">
        <f t="shared" si="3"/>
        <v>3.71</v>
      </c>
      <c r="AH64" s="1">
        <f t="shared" si="4"/>
        <v>8.18</v>
      </c>
      <c r="AI64" s="1">
        <f t="shared" si="5"/>
        <v>3.4850033333333332</v>
      </c>
      <c r="AJ64" s="1">
        <f t="shared" si="6"/>
        <v>11.665003333333333</v>
      </c>
      <c r="AK64" s="1">
        <f t="shared" si="7"/>
        <v>1.2206666666666666</v>
      </c>
      <c r="AL64" s="1">
        <f t="shared" si="8"/>
        <v>1.33</v>
      </c>
      <c r="AO64" s="2">
        <v>310590</v>
      </c>
      <c r="AP64" s="69" t="s">
        <v>67</v>
      </c>
      <c r="AQ64" s="1">
        <v>2</v>
      </c>
      <c r="AR64" s="1">
        <v>2</v>
      </c>
      <c r="AS64" s="1">
        <v>4.68</v>
      </c>
      <c r="AT64" s="1">
        <v>1.7413333333333334</v>
      </c>
      <c r="AU64" s="1">
        <v>6.4213333333333331</v>
      </c>
      <c r="AV64" s="1">
        <v>0.8706666666666667</v>
      </c>
      <c r="AW64" s="1">
        <v>0.57999999999999996</v>
      </c>
    </row>
    <row r="65" spans="1:49" x14ac:dyDescent="0.25">
      <c r="A65">
        <f>VLOOKUP(D65,mun_fjp!$A$2:$B$854,2,FALSE)</f>
        <v>310630</v>
      </c>
      <c r="B65" t="s">
        <v>1003</v>
      </c>
      <c r="C65" t="str">
        <f t="shared" si="0"/>
        <v>Belo Oriente</v>
      </c>
      <c r="D65" t="s">
        <v>71</v>
      </c>
      <c r="G65">
        <v>310640</v>
      </c>
      <c r="H65" t="s">
        <v>72</v>
      </c>
      <c r="I65" s="1">
        <f>Iepha_2021!U73</f>
        <v>0</v>
      </c>
      <c r="J65" s="1">
        <f>Iepha_2021!T73</f>
        <v>0</v>
      </c>
      <c r="K65" s="1">
        <f>Iepha_2021!B73+Iepha_2021!C73+Iepha_2021!D73+Iepha_2021!AG73</f>
        <v>0.95</v>
      </c>
      <c r="L65" s="1">
        <f>Iepha_2021!X73+Iepha_2021!AF73</f>
        <v>0.6</v>
      </c>
      <c r="M65" s="1">
        <f t="shared" si="1"/>
        <v>1.5499999999999998</v>
      </c>
      <c r="N65" s="1">
        <f>Iepha_2021!AF73</f>
        <v>0.6</v>
      </c>
      <c r="O65" s="1">
        <f>Iepha_2021!C73</f>
        <v>0</v>
      </c>
      <c r="R65">
        <v>310640</v>
      </c>
      <c r="S65" t="s">
        <v>72</v>
      </c>
      <c r="T65" s="1">
        <v>0</v>
      </c>
      <c r="U65" s="1">
        <v>0</v>
      </c>
      <c r="V65" s="1">
        <v>0.95</v>
      </c>
      <c r="W65" s="1">
        <v>0.6</v>
      </c>
      <c r="X65" s="1">
        <v>1.5499999999999998</v>
      </c>
      <c r="Y65" s="1">
        <v>0.6</v>
      </c>
      <c r="Z65" s="1">
        <v>0</v>
      </c>
      <c r="AA65" s="2">
        <v>64</v>
      </c>
      <c r="AD65" s="2">
        <v>310600</v>
      </c>
      <c r="AE65" s="69" t="s">
        <v>68</v>
      </c>
      <c r="AF65" s="1">
        <f t="shared" si="2"/>
        <v>2</v>
      </c>
      <c r="AG65" s="1">
        <f t="shared" si="3"/>
        <v>2</v>
      </c>
      <c r="AH65" s="1">
        <f t="shared" si="4"/>
        <v>7.4</v>
      </c>
      <c r="AI65" s="1">
        <f t="shared" si="5"/>
        <v>3.9999999999999991</v>
      </c>
      <c r="AJ65" s="1">
        <f t="shared" si="6"/>
        <v>11.399999999999999</v>
      </c>
      <c r="AK65" s="1">
        <f t="shared" si="7"/>
        <v>1.9999999999999996</v>
      </c>
      <c r="AL65" s="1">
        <f t="shared" si="8"/>
        <v>3</v>
      </c>
      <c r="AO65" s="2">
        <v>310600</v>
      </c>
      <c r="AP65" s="69" t="s">
        <v>68</v>
      </c>
      <c r="AQ65" s="1">
        <v>0</v>
      </c>
      <c r="AR65" s="1">
        <v>0</v>
      </c>
      <c r="AS65" s="1">
        <v>6.74</v>
      </c>
      <c r="AT65" s="1">
        <v>1.5893333333333333</v>
      </c>
      <c r="AU65" s="1">
        <v>8.3293333333333344</v>
      </c>
      <c r="AV65" s="1">
        <v>1.5893333333333333</v>
      </c>
      <c r="AW65" s="1">
        <v>2.12</v>
      </c>
    </row>
    <row r="66" spans="1:49" x14ac:dyDescent="0.25">
      <c r="A66">
        <f>VLOOKUP(D66,mun_fjp!$A$2:$B$854,2,FALSE)</f>
        <v>310640</v>
      </c>
      <c r="B66" t="s">
        <v>1004</v>
      </c>
      <c r="C66" t="str">
        <f t="shared" si="0"/>
        <v>Belo Vale</v>
      </c>
      <c r="D66" t="s">
        <v>72</v>
      </c>
      <c r="G66">
        <v>310650</v>
      </c>
      <c r="H66" t="s">
        <v>73</v>
      </c>
      <c r="I66" s="1">
        <f>Iepha_2021!U74</f>
        <v>10</v>
      </c>
      <c r="J66" s="1">
        <f>Iepha_2021!T74</f>
        <v>4</v>
      </c>
      <c r="K66" s="1">
        <f>Iepha_2021!B74+Iepha_2021!C74+Iepha_2021!D74+Iepha_2021!AG74</f>
        <v>10.45</v>
      </c>
      <c r="L66" s="1">
        <f>Iepha_2021!X74+Iepha_2021!AF74</f>
        <v>12</v>
      </c>
      <c r="M66" s="1">
        <f t="shared" si="1"/>
        <v>22.45</v>
      </c>
      <c r="N66" s="1">
        <f>Iepha_2021!AF74</f>
        <v>1.9999999999999996</v>
      </c>
      <c r="O66" s="1">
        <f>Iepha_2021!C74</f>
        <v>3</v>
      </c>
      <c r="R66">
        <v>310650</v>
      </c>
      <c r="S66" t="s">
        <v>73</v>
      </c>
      <c r="T66" s="1">
        <v>10</v>
      </c>
      <c r="U66" s="1">
        <v>4</v>
      </c>
      <c r="V66" s="1">
        <v>10.45</v>
      </c>
      <c r="W66" s="1">
        <v>12</v>
      </c>
      <c r="X66" s="1">
        <v>22.45</v>
      </c>
      <c r="Y66" s="1">
        <v>1.9999999999999996</v>
      </c>
      <c r="Z66" s="1">
        <v>3</v>
      </c>
      <c r="AA66" s="2">
        <v>65</v>
      </c>
      <c r="AD66" s="2">
        <v>310610</v>
      </c>
      <c r="AE66" s="69" t="s">
        <v>69</v>
      </c>
      <c r="AF66" s="1">
        <f t="shared" si="2"/>
        <v>0</v>
      </c>
      <c r="AG66" s="1">
        <f t="shared" si="3"/>
        <v>0</v>
      </c>
      <c r="AH66" s="1">
        <f t="shared" si="4"/>
        <v>7.07</v>
      </c>
      <c r="AI66" s="1">
        <f t="shared" si="5"/>
        <v>1.4259999999999999</v>
      </c>
      <c r="AJ66" s="1">
        <f t="shared" si="6"/>
        <v>8.4960000000000004</v>
      </c>
      <c r="AK66" s="1">
        <f t="shared" si="7"/>
        <v>1.4259999999999999</v>
      </c>
      <c r="AL66" s="1">
        <f t="shared" si="8"/>
        <v>1.77</v>
      </c>
      <c r="AO66" s="2">
        <v>310610</v>
      </c>
      <c r="AP66" s="69" t="s">
        <v>69</v>
      </c>
      <c r="AQ66" s="1">
        <v>8</v>
      </c>
      <c r="AR66" s="1">
        <v>3</v>
      </c>
      <c r="AS66" s="1">
        <v>5.64</v>
      </c>
      <c r="AT66" s="1">
        <v>6.2433333333333332</v>
      </c>
      <c r="AU66" s="1">
        <v>11.883333333333333</v>
      </c>
      <c r="AV66" s="1">
        <v>1.2486666666666666</v>
      </c>
      <c r="AW66" s="1">
        <v>1.39</v>
      </c>
    </row>
    <row r="67" spans="1:49" x14ac:dyDescent="0.25">
      <c r="A67">
        <f>VLOOKUP(D67,mun_fjp!$A$2:$B$854,2,FALSE)</f>
        <v>310650</v>
      </c>
      <c r="B67" t="s">
        <v>1005</v>
      </c>
      <c r="C67" t="str">
        <f t="shared" ref="C67:C130" si="9">MID(B67,5,30)</f>
        <v>Berilo</v>
      </c>
      <c r="D67" t="s">
        <v>73</v>
      </c>
      <c r="G67">
        <v>310665</v>
      </c>
      <c r="H67" t="s">
        <v>75</v>
      </c>
      <c r="I67" s="1">
        <f>Iepha_2021!U75</f>
        <v>7</v>
      </c>
      <c r="J67" s="1">
        <f>Iepha_2021!T75</f>
        <v>0</v>
      </c>
      <c r="K67" s="1">
        <f>Iepha_2021!B75+Iepha_2021!C75+Iepha_2021!D75+Iepha_2021!AG75</f>
        <v>0</v>
      </c>
      <c r="L67" s="1">
        <f>Iepha_2021!X75+Iepha_2021!AF75</f>
        <v>2.7</v>
      </c>
      <c r="M67" s="1">
        <f t="shared" ref="M67:M130" si="10">K67+L67</f>
        <v>2.7</v>
      </c>
      <c r="N67" s="1">
        <f>Iepha_2021!AF75</f>
        <v>0.6</v>
      </c>
      <c r="O67" s="1">
        <f>Iepha_2021!C75</f>
        <v>0</v>
      </c>
      <c r="R67">
        <v>310665</v>
      </c>
      <c r="S67" t="s">
        <v>75</v>
      </c>
      <c r="T67" s="1">
        <v>7</v>
      </c>
      <c r="U67" s="1">
        <v>0</v>
      </c>
      <c r="V67" s="1">
        <v>0</v>
      </c>
      <c r="W67" s="1">
        <v>2.7</v>
      </c>
      <c r="X67" s="1">
        <v>2.7</v>
      </c>
      <c r="Y67" s="1">
        <v>0.6</v>
      </c>
      <c r="Z67" s="1">
        <v>0</v>
      </c>
      <c r="AA67" s="2">
        <v>66</v>
      </c>
      <c r="AD67" s="2">
        <v>310620</v>
      </c>
      <c r="AE67" s="69" t="s">
        <v>70</v>
      </c>
      <c r="AF67" s="1">
        <f t="shared" ref="AF67:AF130" si="11">VLOOKUP($AD67,$R$2:$Z$806,3,FALSE)</f>
        <v>8</v>
      </c>
      <c r="AG67" s="1">
        <f t="shared" ref="AG67:AG130" si="12">VLOOKUP($AD67,$R$2:$Z$806,4,FALSE)</f>
        <v>3</v>
      </c>
      <c r="AH67" s="1">
        <f t="shared" ref="AH67:AH130" si="13">VLOOKUP($AD67,$R$2:$Z$806,5,FALSE)</f>
        <v>6.0200000000000005</v>
      </c>
      <c r="AI67" s="1">
        <f t="shared" ref="AI67:AI130" si="14">VLOOKUP($AD67,$R$2:$Z$806,6,FALSE)</f>
        <v>8.2966666666666651</v>
      </c>
      <c r="AJ67" s="1">
        <f t="shared" ref="AJ67:AJ130" si="15">VLOOKUP($AD67,$R$2:$Z$806,7,FALSE)</f>
        <v>14.316666666666666</v>
      </c>
      <c r="AK67" s="1">
        <f t="shared" ref="AK67:AK130" si="16">VLOOKUP($AD67,$R$2:$Z$806,8,FALSE)</f>
        <v>1.6593333333333331</v>
      </c>
      <c r="AL67" s="1">
        <f t="shared" ref="AL67:AL130" si="17">VLOOKUP($AD67,$R$2:$Z$806,9,FALSE)</f>
        <v>2.27</v>
      </c>
      <c r="AO67" s="2">
        <v>310620</v>
      </c>
      <c r="AP67" s="69" t="s">
        <v>70</v>
      </c>
      <c r="AQ67" s="1">
        <v>14</v>
      </c>
      <c r="AR67" s="1">
        <v>0</v>
      </c>
      <c r="AS67" s="1">
        <v>0</v>
      </c>
      <c r="AT67" s="1">
        <v>4.68</v>
      </c>
      <c r="AU67" s="1">
        <v>4.68</v>
      </c>
      <c r="AV67" s="1">
        <v>0.48</v>
      </c>
      <c r="AW67" s="1">
        <v>0</v>
      </c>
    </row>
    <row r="68" spans="1:49" x14ac:dyDescent="0.25">
      <c r="A68">
        <f>VLOOKUP(D68,mun_fjp!$A$2:$B$854,2,FALSE)</f>
        <v>310665</v>
      </c>
      <c r="B68" t="s">
        <v>1006</v>
      </c>
      <c r="C68" t="str">
        <f t="shared" si="9"/>
        <v>Berizal</v>
      </c>
      <c r="D68" t="s">
        <v>75</v>
      </c>
      <c r="G68">
        <v>310660</v>
      </c>
      <c r="H68" t="s">
        <v>74</v>
      </c>
      <c r="I68" s="1">
        <f>Iepha_2021!U76</f>
        <v>0</v>
      </c>
      <c r="J68" s="1">
        <f>Iepha_2021!T76</f>
        <v>0</v>
      </c>
      <c r="K68" s="1">
        <f>Iepha_2021!B76+Iepha_2021!C76+Iepha_2021!D76+Iepha_2021!AG76</f>
        <v>3.3499999999999996</v>
      </c>
      <c r="L68" s="1">
        <f>Iepha_2021!X76+Iepha_2021!AF76</f>
        <v>0.6</v>
      </c>
      <c r="M68" s="1">
        <f t="shared" si="10"/>
        <v>3.9499999999999997</v>
      </c>
      <c r="N68" s="1">
        <f>Iepha_2021!AF76</f>
        <v>0.6</v>
      </c>
      <c r="O68" s="1">
        <f>Iepha_2021!C76</f>
        <v>0</v>
      </c>
      <c r="R68">
        <v>310660</v>
      </c>
      <c r="S68" t="s">
        <v>74</v>
      </c>
      <c r="T68" s="1">
        <v>0</v>
      </c>
      <c r="U68" s="1">
        <v>0</v>
      </c>
      <c r="V68" s="1">
        <v>3.3499999999999996</v>
      </c>
      <c r="W68" s="1">
        <v>0.6</v>
      </c>
      <c r="X68" s="1">
        <v>3.9499999999999997</v>
      </c>
      <c r="Y68" s="1">
        <v>0.6</v>
      </c>
      <c r="Z68" s="1">
        <v>0</v>
      </c>
      <c r="AA68" s="2">
        <v>67</v>
      </c>
      <c r="AD68" s="2">
        <v>310630</v>
      </c>
      <c r="AE68" s="69" t="s">
        <v>71</v>
      </c>
      <c r="AF68" s="1">
        <f t="shared" si="11"/>
        <v>14</v>
      </c>
      <c r="AG68" s="1">
        <f t="shared" si="12"/>
        <v>0</v>
      </c>
      <c r="AH68" s="1">
        <f t="shared" si="13"/>
        <v>0</v>
      </c>
      <c r="AI68" s="1">
        <f t="shared" si="14"/>
        <v>4.68</v>
      </c>
      <c r="AJ68" s="1">
        <f t="shared" si="15"/>
        <v>4.68</v>
      </c>
      <c r="AK68" s="1">
        <f t="shared" si="16"/>
        <v>0.48</v>
      </c>
      <c r="AL68" s="1">
        <f t="shared" si="17"/>
        <v>0</v>
      </c>
      <c r="AO68" s="2">
        <v>310630</v>
      </c>
      <c r="AP68" s="69" t="s">
        <v>71</v>
      </c>
      <c r="AQ68" s="1">
        <v>0</v>
      </c>
      <c r="AR68" s="1">
        <v>0</v>
      </c>
      <c r="AS68" s="1">
        <v>0.6</v>
      </c>
      <c r="AT68" s="1">
        <v>0.6</v>
      </c>
      <c r="AU68" s="1">
        <v>1.2</v>
      </c>
      <c r="AV68" s="1">
        <v>0.6</v>
      </c>
      <c r="AW68" s="1">
        <v>0</v>
      </c>
    </row>
    <row r="69" spans="1:49" x14ac:dyDescent="0.25">
      <c r="A69">
        <f>VLOOKUP(D69,mun_fjp!$A$2:$B$854,2,FALSE)</f>
        <v>310660</v>
      </c>
      <c r="B69" t="s">
        <v>1007</v>
      </c>
      <c r="C69" t="str">
        <f t="shared" si="9"/>
        <v>Bertópolis</v>
      </c>
      <c r="D69" t="s">
        <v>74</v>
      </c>
      <c r="G69">
        <v>310670</v>
      </c>
      <c r="H69" t="s">
        <v>76</v>
      </c>
      <c r="I69" s="1">
        <f>Iepha_2021!U77</f>
        <v>0</v>
      </c>
      <c r="J69" s="1">
        <f>Iepha_2021!T77</f>
        <v>0</v>
      </c>
      <c r="K69" s="1">
        <f>Iepha_2021!B77+Iepha_2021!C77+Iepha_2021!D77+Iepha_2021!AG77</f>
        <v>3.55</v>
      </c>
      <c r="L69" s="1">
        <f>Iepha_2021!X77+Iepha_2021!AF77</f>
        <v>0.69333333333333336</v>
      </c>
      <c r="M69" s="1">
        <f t="shared" si="10"/>
        <v>4.2433333333333332</v>
      </c>
      <c r="N69" s="1">
        <f>Iepha_2021!AF77</f>
        <v>0.69333333333333336</v>
      </c>
      <c r="O69" s="1">
        <f>Iepha_2021!C77</f>
        <v>0.2</v>
      </c>
      <c r="R69">
        <v>310670</v>
      </c>
      <c r="S69" t="s">
        <v>76</v>
      </c>
      <c r="T69" s="1">
        <v>0</v>
      </c>
      <c r="U69" s="1">
        <v>0</v>
      </c>
      <c r="V69" s="1">
        <v>3.55</v>
      </c>
      <c r="W69" s="1">
        <v>0.69333333333333336</v>
      </c>
      <c r="X69" s="1">
        <v>4.2433333333333332</v>
      </c>
      <c r="Y69" s="1">
        <v>0.69333333333333336</v>
      </c>
      <c r="Z69" s="1">
        <v>0.2</v>
      </c>
      <c r="AA69" s="2">
        <v>68</v>
      </c>
      <c r="AD69" s="2">
        <v>310640</v>
      </c>
      <c r="AE69" s="69" t="s">
        <v>72</v>
      </c>
      <c r="AF69" s="1">
        <f t="shared" si="11"/>
        <v>0</v>
      </c>
      <c r="AG69" s="1">
        <f t="shared" si="12"/>
        <v>0</v>
      </c>
      <c r="AH69" s="1">
        <f t="shared" si="13"/>
        <v>0.95</v>
      </c>
      <c r="AI69" s="1">
        <f t="shared" si="14"/>
        <v>0.6</v>
      </c>
      <c r="AJ69" s="1">
        <f t="shared" si="15"/>
        <v>1.5499999999999998</v>
      </c>
      <c r="AK69" s="1">
        <f t="shared" si="16"/>
        <v>0.6</v>
      </c>
      <c r="AL69" s="1">
        <f t="shared" si="17"/>
        <v>0</v>
      </c>
      <c r="AO69" s="2">
        <v>310640</v>
      </c>
      <c r="AP69" s="69" t="s">
        <v>72</v>
      </c>
      <c r="AQ69" s="1">
        <v>10</v>
      </c>
      <c r="AR69" s="1">
        <v>4</v>
      </c>
      <c r="AS69" s="1">
        <v>9.9</v>
      </c>
      <c r="AT69" s="1">
        <v>12</v>
      </c>
      <c r="AU69" s="1">
        <v>21.9</v>
      </c>
      <c r="AV69" s="1">
        <v>1.9999999999999996</v>
      </c>
      <c r="AW69" s="1">
        <v>3</v>
      </c>
    </row>
    <row r="70" spans="1:49" x14ac:dyDescent="0.25">
      <c r="A70">
        <f>VLOOKUP(D70,mun_fjp!$A$2:$B$854,2,FALSE)</f>
        <v>310670</v>
      </c>
      <c r="B70" t="s">
        <v>1008</v>
      </c>
      <c r="C70" t="str">
        <f t="shared" si="9"/>
        <v>Betim</v>
      </c>
      <c r="D70" t="s">
        <v>76</v>
      </c>
      <c r="G70">
        <v>310680</v>
      </c>
      <c r="H70" t="s">
        <v>77</v>
      </c>
      <c r="I70" s="1">
        <f>Iepha_2021!U78</f>
        <v>3.78</v>
      </c>
      <c r="J70" s="1">
        <f>Iepha_2021!T78</f>
        <v>3.78</v>
      </c>
      <c r="K70" s="1">
        <f>Iepha_2021!B78+Iepha_2021!C78+Iepha_2021!D78+Iepha_2021!AG78</f>
        <v>10.199999999999999</v>
      </c>
      <c r="L70" s="1">
        <f>Iepha_2021!X78+Iepha_2021!AF78</f>
        <v>6.7799999999999994</v>
      </c>
      <c r="M70" s="1">
        <f t="shared" si="10"/>
        <v>16.979999999999997</v>
      </c>
      <c r="N70" s="1">
        <f>Iepha_2021!AF78</f>
        <v>2.9999999999999996</v>
      </c>
      <c r="O70" s="1">
        <f>Iepha_2021!C78</f>
        <v>3</v>
      </c>
      <c r="R70">
        <v>310680</v>
      </c>
      <c r="S70" t="s">
        <v>77</v>
      </c>
      <c r="T70" s="1">
        <v>3.78</v>
      </c>
      <c r="U70" s="1">
        <v>3.78</v>
      </c>
      <c r="V70" s="1">
        <v>10.199999999999999</v>
      </c>
      <c r="W70" s="1">
        <v>6.7799999999999994</v>
      </c>
      <c r="X70" s="1">
        <v>16.979999999999997</v>
      </c>
      <c r="Y70" s="1">
        <v>2.9999999999999996</v>
      </c>
      <c r="Z70" s="1">
        <v>3</v>
      </c>
      <c r="AA70" s="2">
        <v>69</v>
      </c>
      <c r="AD70" s="2">
        <v>310650</v>
      </c>
      <c r="AE70" s="69" t="s">
        <v>73</v>
      </c>
      <c r="AF70" s="1">
        <f t="shared" si="11"/>
        <v>10</v>
      </c>
      <c r="AG70" s="1">
        <f t="shared" si="12"/>
        <v>4</v>
      </c>
      <c r="AH70" s="1">
        <f t="shared" si="13"/>
        <v>10.45</v>
      </c>
      <c r="AI70" s="1">
        <f t="shared" si="14"/>
        <v>12</v>
      </c>
      <c r="AJ70" s="1">
        <f t="shared" si="15"/>
        <v>22.45</v>
      </c>
      <c r="AK70" s="1">
        <f t="shared" si="16"/>
        <v>1.9999999999999996</v>
      </c>
      <c r="AL70" s="1">
        <f t="shared" si="17"/>
        <v>3</v>
      </c>
      <c r="AO70" s="2">
        <v>310650</v>
      </c>
      <c r="AP70" s="69" t="s">
        <v>73</v>
      </c>
      <c r="AQ70" s="1">
        <v>9</v>
      </c>
      <c r="AR70" s="1">
        <v>2</v>
      </c>
      <c r="AS70" s="1">
        <v>2.6</v>
      </c>
      <c r="AT70" s="1">
        <v>3.813333333333333</v>
      </c>
      <c r="AU70" s="1">
        <v>6.4133333333333331</v>
      </c>
      <c r="AV70" s="1">
        <v>0.69333333333333336</v>
      </c>
      <c r="AW70" s="1">
        <v>0.2</v>
      </c>
    </row>
    <row r="71" spans="1:49" x14ac:dyDescent="0.25">
      <c r="A71">
        <f>VLOOKUP(D71,mun_fjp!$A$2:$B$854,2,FALSE)</f>
        <v>310680</v>
      </c>
      <c r="B71" t="s">
        <v>1009</v>
      </c>
      <c r="C71" t="str">
        <f t="shared" si="9"/>
        <v>Bias Fortes</v>
      </c>
      <c r="D71" t="s">
        <v>77</v>
      </c>
      <c r="G71">
        <v>310690</v>
      </c>
      <c r="H71" t="s">
        <v>78</v>
      </c>
      <c r="I71" s="1">
        <f>Iepha_2021!U79</f>
        <v>1</v>
      </c>
      <c r="J71" s="1">
        <f>Iepha_2021!T79</f>
        <v>1</v>
      </c>
      <c r="K71" s="1">
        <f>Iepha_2021!B79+Iepha_2021!C79+Iepha_2021!D79+Iepha_2021!AG79</f>
        <v>4.2200000000000006</v>
      </c>
      <c r="L71" s="1">
        <f>Iepha_2021!X79+Iepha_2021!AF79</f>
        <v>1.4039999999999999</v>
      </c>
      <c r="M71" s="1">
        <f t="shared" si="10"/>
        <v>5.6240000000000006</v>
      </c>
      <c r="N71" s="1">
        <f>Iepha_2021!AF79</f>
        <v>0.93599999999999994</v>
      </c>
      <c r="O71" s="1">
        <f>Iepha_2021!C79</f>
        <v>0.72</v>
      </c>
      <c r="R71">
        <v>310690</v>
      </c>
      <c r="S71" t="s">
        <v>78</v>
      </c>
      <c r="T71" s="1">
        <v>1</v>
      </c>
      <c r="U71" s="1">
        <v>1</v>
      </c>
      <c r="V71" s="1">
        <v>4.2200000000000006</v>
      </c>
      <c r="W71" s="1">
        <v>1.4039999999999999</v>
      </c>
      <c r="X71" s="1">
        <v>5.6240000000000006</v>
      </c>
      <c r="Y71" s="1">
        <v>0.93599999999999994</v>
      </c>
      <c r="Z71" s="1">
        <v>0.72</v>
      </c>
      <c r="AA71" s="2">
        <v>70</v>
      </c>
      <c r="AD71" s="2">
        <v>310660</v>
      </c>
      <c r="AE71" s="69" t="s">
        <v>74</v>
      </c>
      <c r="AF71" s="1">
        <f t="shared" si="11"/>
        <v>0</v>
      </c>
      <c r="AG71" s="1">
        <f t="shared" si="12"/>
        <v>0</v>
      </c>
      <c r="AH71" s="1">
        <f t="shared" si="13"/>
        <v>3.3499999999999996</v>
      </c>
      <c r="AI71" s="1">
        <f t="shared" si="14"/>
        <v>0.6</v>
      </c>
      <c r="AJ71" s="1">
        <f t="shared" si="15"/>
        <v>3.9499999999999997</v>
      </c>
      <c r="AK71" s="1">
        <f t="shared" si="16"/>
        <v>0.6</v>
      </c>
      <c r="AL71" s="1">
        <f t="shared" si="17"/>
        <v>0</v>
      </c>
      <c r="AO71" s="2">
        <v>310660</v>
      </c>
      <c r="AP71" s="69" t="s">
        <v>74</v>
      </c>
      <c r="AQ71" s="1">
        <v>0</v>
      </c>
      <c r="AR71" s="1">
        <v>0</v>
      </c>
      <c r="AS71" s="1">
        <v>6.42</v>
      </c>
      <c r="AT71" s="1">
        <v>0.69333333333333336</v>
      </c>
      <c r="AU71" s="1">
        <v>7.1133333333333333</v>
      </c>
      <c r="AV71" s="1">
        <v>0.69333333333333336</v>
      </c>
      <c r="AW71" s="1">
        <v>0.2</v>
      </c>
    </row>
    <row r="72" spans="1:49" x14ac:dyDescent="0.25">
      <c r="A72">
        <f>VLOOKUP(D72,mun_fjp!$A$2:$B$854,2,FALSE)</f>
        <v>310690</v>
      </c>
      <c r="B72" t="s">
        <v>1010</v>
      </c>
      <c r="C72" t="str">
        <f t="shared" si="9"/>
        <v>Bicas</v>
      </c>
      <c r="D72" t="s">
        <v>78</v>
      </c>
      <c r="G72">
        <v>310710</v>
      </c>
      <c r="H72" t="s">
        <v>80</v>
      </c>
      <c r="I72" s="1">
        <f>Iepha_2021!U80</f>
        <v>1.5</v>
      </c>
      <c r="J72" s="1">
        <f>Iepha_2021!T80</f>
        <v>1.5</v>
      </c>
      <c r="K72" s="1">
        <f>Iepha_2021!B80+Iepha_2021!C80+Iepha_2021!D80+Iepha_2021!AG80</f>
        <v>5.9</v>
      </c>
      <c r="L72" s="1">
        <f>Iepha_2021!X80+Iepha_2021!AF80</f>
        <v>1.2133333333333334</v>
      </c>
      <c r="M72" s="1">
        <f t="shared" si="10"/>
        <v>7.1133333333333333</v>
      </c>
      <c r="N72" s="1">
        <f>Iepha_2021!AF80</f>
        <v>0.69333333333333336</v>
      </c>
      <c r="O72" s="1">
        <f>Iepha_2021!C80</f>
        <v>0.2</v>
      </c>
      <c r="R72">
        <v>310710</v>
      </c>
      <c r="S72" t="s">
        <v>80</v>
      </c>
      <c r="T72" s="1">
        <v>1.5</v>
      </c>
      <c r="U72" s="1">
        <v>1.5</v>
      </c>
      <c r="V72" s="1">
        <v>5.9</v>
      </c>
      <c r="W72" s="1">
        <v>1.2133333333333334</v>
      </c>
      <c r="X72" s="1">
        <v>7.1133333333333333</v>
      </c>
      <c r="Y72" s="1">
        <v>0.69333333333333336</v>
      </c>
      <c r="Z72" s="1">
        <v>0.2</v>
      </c>
      <c r="AA72" s="2">
        <v>71</v>
      </c>
      <c r="AD72" s="2">
        <v>310665</v>
      </c>
      <c r="AE72" s="69" t="s">
        <v>75</v>
      </c>
      <c r="AF72" s="1">
        <f t="shared" si="11"/>
        <v>7</v>
      </c>
      <c r="AG72" s="1">
        <f t="shared" si="12"/>
        <v>0</v>
      </c>
      <c r="AH72" s="1">
        <f t="shared" si="13"/>
        <v>0</v>
      </c>
      <c r="AI72" s="1">
        <f t="shared" si="14"/>
        <v>2.7</v>
      </c>
      <c r="AJ72" s="1">
        <f t="shared" si="15"/>
        <v>2.7</v>
      </c>
      <c r="AK72" s="1">
        <f t="shared" si="16"/>
        <v>0.6</v>
      </c>
      <c r="AL72" s="1">
        <f t="shared" si="17"/>
        <v>0</v>
      </c>
      <c r="AO72" s="2">
        <v>310665</v>
      </c>
      <c r="AP72" s="69" t="s">
        <v>75</v>
      </c>
      <c r="AQ72" s="1">
        <v>0</v>
      </c>
      <c r="AR72" s="1">
        <v>0</v>
      </c>
      <c r="AS72" s="1">
        <v>3.0500000000000003</v>
      </c>
      <c r="AT72" s="1">
        <v>0.92666666666666653</v>
      </c>
      <c r="AU72" s="1">
        <v>3.9766666666666666</v>
      </c>
      <c r="AV72" s="1">
        <v>0.92666666666666653</v>
      </c>
      <c r="AW72" s="1">
        <v>0.7</v>
      </c>
    </row>
    <row r="73" spans="1:49" x14ac:dyDescent="0.25">
      <c r="A73">
        <f>VLOOKUP(D73,mun_fjp!$A$2:$B$854,2,FALSE)</f>
        <v>310700</v>
      </c>
      <c r="B73" t="s">
        <v>1011</v>
      </c>
      <c r="C73" t="str">
        <f t="shared" si="9"/>
        <v>Biquinhas</v>
      </c>
      <c r="D73" t="s">
        <v>79</v>
      </c>
      <c r="G73">
        <v>310720</v>
      </c>
      <c r="H73" t="s">
        <v>81</v>
      </c>
      <c r="I73" s="1">
        <f>Iepha_2021!U81</f>
        <v>0</v>
      </c>
      <c r="J73" s="1">
        <f>Iepha_2021!T81</f>
        <v>0</v>
      </c>
      <c r="K73" s="1">
        <f>Iepha_2021!B81+Iepha_2021!C81+Iepha_2021!D81+Iepha_2021!AG81</f>
        <v>4.75</v>
      </c>
      <c r="L73" s="1">
        <f>Iepha_2021!X81+Iepha_2021!AF81</f>
        <v>0</v>
      </c>
      <c r="M73" s="1">
        <f t="shared" si="10"/>
        <v>4.75</v>
      </c>
      <c r="N73" s="1">
        <f>Iepha_2021!AF81</f>
        <v>0</v>
      </c>
      <c r="O73" s="1">
        <f>Iepha_2021!C81</f>
        <v>0</v>
      </c>
      <c r="R73">
        <v>310720</v>
      </c>
      <c r="S73" t="s">
        <v>81</v>
      </c>
      <c r="T73" s="1">
        <v>0</v>
      </c>
      <c r="U73" s="1">
        <v>0</v>
      </c>
      <c r="V73" s="1">
        <v>4.75</v>
      </c>
      <c r="W73" s="1">
        <v>0</v>
      </c>
      <c r="X73" s="1">
        <v>4.75</v>
      </c>
      <c r="Y73" s="1">
        <v>0</v>
      </c>
      <c r="Z73" s="1">
        <v>0</v>
      </c>
      <c r="AA73" s="2">
        <v>72</v>
      </c>
      <c r="AD73" s="2">
        <v>310670</v>
      </c>
      <c r="AE73" s="69" t="s">
        <v>76</v>
      </c>
      <c r="AF73" s="1">
        <f t="shared" si="11"/>
        <v>0</v>
      </c>
      <c r="AG73" s="1">
        <f t="shared" si="12"/>
        <v>0</v>
      </c>
      <c r="AH73" s="1">
        <f t="shared" si="13"/>
        <v>3.55</v>
      </c>
      <c r="AI73" s="1">
        <f t="shared" si="14"/>
        <v>0.69333333333333336</v>
      </c>
      <c r="AJ73" s="1">
        <f t="shared" si="15"/>
        <v>4.2433333333333332</v>
      </c>
      <c r="AK73" s="1">
        <f t="shared" si="16"/>
        <v>0.69333333333333336</v>
      </c>
      <c r="AL73" s="1">
        <f t="shared" si="17"/>
        <v>0.2</v>
      </c>
      <c r="AO73" s="2">
        <v>310670</v>
      </c>
      <c r="AP73" s="69" t="s">
        <v>76</v>
      </c>
      <c r="AQ73" s="1">
        <v>4</v>
      </c>
      <c r="AR73" s="1">
        <v>4</v>
      </c>
      <c r="AS73" s="1">
        <v>7.44</v>
      </c>
      <c r="AT73" s="1">
        <v>3.59788</v>
      </c>
      <c r="AU73" s="1">
        <v>11.037880000000001</v>
      </c>
      <c r="AV73" s="1">
        <v>1.4272133333333332</v>
      </c>
      <c r="AW73" s="1">
        <v>1.04</v>
      </c>
    </row>
    <row r="74" spans="1:49" x14ac:dyDescent="0.25">
      <c r="A74">
        <f>VLOOKUP(D74,mun_fjp!$A$2:$B$854,2,FALSE)</f>
        <v>310710</v>
      </c>
      <c r="B74" t="s">
        <v>1012</v>
      </c>
      <c r="C74" t="str">
        <f t="shared" si="9"/>
        <v>Boa Esperança</v>
      </c>
      <c r="D74" t="s">
        <v>80</v>
      </c>
      <c r="G74">
        <v>310730</v>
      </c>
      <c r="H74" t="s">
        <v>82</v>
      </c>
      <c r="I74" s="1">
        <f>Iepha_2021!U82</f>
        <v>3</v>
      </c>
      <c r="J74" s="1">
        <f>Iepha_2021!T82</f>
        <v>3</v>
      </c>
      <c r="K74" s="1">
        <f>Iepha_2021!B82+Iepha_2021!C82+Iepha_2021!D82+Iepha_2021!AG82</f>
        <v>8.31</v>
      </c>
      <c r="L74" s="1">
        <f>Iepha_2021!X82+Iepha_2021!AF82</f>
        <v>2.9116666666666666</v>
      </c>
      <c r="M74" s="1">
        <f t="shared" si="10"/>
        <v>11.221666666666668</v>
      </c>
      <c r="N74" s="1">
        <f>Iepha_2021!AF82</f>
        <v>1.1646666666666667</v>
      </c>
      <c r="O74" s="1">
        <f>Iepha_2021!C82</f>
        <v>1.21</v>
      </c>
      <c r="R74">
        <v>310730</v>
      </c>
      <c r="S74" t="s">
        <v>82</v>
      </c>
      <c r="T74" s="1">
        <v>3</v>
      </c>
      <c r="U74" s="1">
        <v>3</v>
      </c>
      <c r="V74" s="1">
        <v>8.31</v>
      </c>
      <c r="W74" s="1">
        <v>2.9116666666666666</v>
      </c>
      <c r="X74" s="1">
        <v>11.221666666666668</v>
      </c>
      <c r="Y74" s="1">
        <v>1.1646666666666667</v>
      </c>
      <c r="Z74" s="1">
        <v>1.21</v>
      </c>
      <c r="AA74" s="2">
        <v>73</v>
      </c>
      <c r="AD74" s="2">
        <v>310680</v>
      </c>
      <c r="AE74" s="69" t="s">
        <v>77</v>
      </c>
      <c r="AF74" s="1">
        <f t="shared" si="11"/>
        <v>3.78</v>
      </c>
      <c r="AG74" s="1">
        <f t="shared" si="12"/>
        <v>3.78</v>
      </c>
      <c r="AH74" s="1">
        <f t="shared" si="13"/>
        <v>10.199999999999999</v>
      </c>
      <c r="AI74" s="1">
        <f t="shared" si="14"/>
        <v>6.7799999999999994</v>
      </c>
      <c r="AJ74" s="1">
        <f t="shared" si="15"/>
        <v>16.979999999999997</v>
      </c>
      <c r="AK74" s="1">
        <f t="shared" si="16"/>
        <v>2.9999999999999996</v>
      </c>
      <c r="AL74" s="1">
        <f t="shared" si="17"/>
        <v>3</v>
      </c>
      <c r="AO74" s="2">
        <v>310680</v>
      </c>
      <c r="AP74" s="69" t="s">
        <v>77</v>
      </c>
      <c r="AQ74" s="1">
        <v>0</v>
      </c>
      <c r="AR74" s="1">
        <v>0</v>
      </c>
      <c r="AS74" s="1">
        <v>3.12</v>
      </c>
      <c r="AT74" s="1">
        <v>0.47966666666666663</v>
      </c>
      <c r="AU74" s="1">
        <v>3.5996666666666668</v>
      </c>
      <c r="AV74" s="1">
        <v>0.47966666666666663</v>
      </c>
      <c r="AW74" s="1">
        <v>0.77</v>
      </c>
    </row>
    <row r="75" spans="1:49" x14ac:dyDescent="0.25">
      <c r="A75">
        <f>VLOOKUP(D75,mun_fjp!$A$2:$B$854,2,FALSE)</f>
        <v>310720</v>
      </c>
      <c r="B75" t="s">
        <v>1013</v>
      </c>
      <c r="C75" t="str">
        <f t="shared" si="9"/>
        <v>Bocaina de Minas</v>
      </c>
      <c r="D75" t="s">
        <v>81</v>
      </c>
      <c r="G75">
        <v>310740</v>
      </c>
      <c r="H75" t="s">
        <v>83</v>
      </c>
      <c r="I75" s="1">
        <f>Iepha_2021!U83</f>
        <v>0</v>
      </c>
      <c r="J75" s="1">
        <f>Iepha_2021!T83</f>
        <v>0</v>
      </c>
      <c r="K75" s="1">
        <f>Iepha_2021!B83+Iepha_2021!C83+Iepha_2021!D83+Iepha_2021!AG83</f>
        <v>4.8499999999999996</v>
      </c>
      <c r="L75" s="1">
        <f>Iepha_2021!X83+Iepha_2021!AF83</f>
        <v>0.92666666666666653</v>
      </c>
      <c r="M75" s="1">
        <f t="shared" si="10"/>
        <v>5.7766666666666664</v>
      </c>
      <c r="N75" s="1">
        <f>Iepha_2021!AF83</f>
        <v>0.92666666666666653</v>
      </c>
      <c r="O75" s="1">
        <f>Iepha_2021!C83</f>
        <v>0.7</v>
      </c>
      <c r="R75">
        <v>310740</v>
      </c>
      <c r="S75" t="s">
        <v>83</v>
      </c>
      <c r="T75" s="1">
        <v>0</v>
      </c>
      <c r="U75" s="1">
        <v>0</v>
      </c>
      <c r="V75" s="1">
        <v>4.8499999999999996</v>
      </c>
      <c r="W75" s="1">
        <v>0.92666666666666653</v>
      </c>
      <c r="X75" s="1">
        <v>5.7766666666666664</v>
      </c>
      <c r="Y75" s="1">
        <v>0.92666666666666653</v>
      </c>
      <c r="Z75" s="1">
        <v>0.7</v>
      </c>
      <c r="AA75" s="2">
        <v>74</v>
      </c>
      <c r="AD75" s="2">
        <v>310690</v>
      </c>
      <c r="AE75" s="69" t="s">
        <v>78</v>
      </c>
      <c r="AF75" s="1">
        <f t="shared" si="11"/>
        <v>1</v>
      </c>
      <c r="AG75" s="1">
        <f t="shared" si="12"/>
        <v>1</v>
      </c>
      <c r="AH75" s="1">
        <f t="shared" si="13"/>
        <v>4.2200000000000006</v>
      </c>
      <c r="AI75" s="1">
        <f t="shared" si="14"/>
        <v>1.4039999999999999</v>
      </c>
      <c r="AJ75" s="1">
        <f t="shared" si="15"/>
        <v>5.6240000000000006</v>
      </c>
      <c r="AK75" s="1">
        <f t="shared" si="16"/>
        <v>0.93599999999999994</v>
      </c>
      <c r="AL75" s="1">
        <f t="shared" si="17"/>
        <v>0.72</v>
      </c>
      <c r="AO75" s="2">
        <v>310690</v>
      </c>
      <c r="AP75" s="69" t="s">
        <v>78</v>
      </c>
      <c r="AQ75" s="1">
        <v>2</v>
      </c>
      <c r="AR75" s="1">
        <v>2</v>
      </c>
      <c r="AS75" s="1">
        <v>7.120000000000001</v>
      </c>
      <c r="AT75" s="1">
        <v>2.8519999999999999</v>
      </c>
      <c r="AU75" s="1">
        <v>9.9720000000000013</v>
      </c>
      <c r="AV75" s="1">
        <v>1.4259999999999999</v>
      </c>
      <c r="AW75" s="1">
        <v>1.77</v>
      </c>
    </row>
    <row r="76" spans="1:49" x14ac:dyDescent="0.25">
      <c r="A76">
        <f>VLOOKUP(D76,mun_fjp!$A$2:$B$854,2,FALSE)</f>
        <v>310730</v>
      </c>
      <c r="B76" t="s">
        <v>1014</v>
      </c>
      <c r="C76" t="str">
        <f t="shared" si="9"/>
        <v>Bocaiúva</v>
      </c>
      <c r="D76" t="s">
        <v>82</v>
      </c>
      <c r="G76">
        <v>310750</v>
      </c>
      <c r="H76" t="s">
        <v>84</v>
      </c>
      <c r="I76" s="1">
        <f>Iepha_2021!U84</f>
        <v>5</v>
      </c>
      <c r="J76" s="1">
        <f>Iepha_2021!T84</f>
        <v>0</v>
      </c>
      <c r="K76" s="1">
        <f>Iepha_2021!B84+Iepha_2021!C84+Iepha_2021!D84+Iepha_2021!AG84</f>
        <v>1.4</v>
      </c>
      <c r="L76" s="1">
        <f>Iepha_2021!X84+Iepha_2021!AF84</f>
        <v>2.1</v>
      </c>
      <c r="M76" s="1">
        <f t="shared" si="10"/>
        <v>3.5</v>
      </c>
      <c r="N76" s="1">
        <f>Iepha_2021!AF84</f>
        <v>0.6</v>
      </c>
      <c r="O76" s="1">
        <f>Iepha_2021!C84</f>
        <v>0</v>
      </c>
      <c r="R76">
        <v>310750</v>
      </c>
      <c r="S76" t="s">
        <v>84</v>
      </c>
      <c r="T76" s="1">
        <v>5</v>
      </c>
      <c r="U76" s="1">
        <v>0</v>
      </c>
      <c r="V76" s="1">
        <v>1.4</v>
      </c>
      <c r="W76" s="1">
        <v>2.1</v>
      </c>
      <c r="X76" s="1">
        <v>3.5</v>
      </c>
      <c r="Y76" s="1">
        <v>0.6</v>
      </c>
      <c r="Z76" s="1">
        <v>0</v>
      </c>
      <c r="AA76" s="2">
        <v>75</v>
      </c>
      <c r="AD76" s="2">
        <v>310700</v>
      </c>
      <c r="AE76" s="69" t="s">
        <v>79</v>
      </c>
      <c r="AF76" s="1" t="e">
        <f t="shared" si="11"/>
        <v>#N/A</v>
      </c>
      <c r="AG76" s="1" t="e">
        <f t="shared" si="12"/>
        <v>#N/A</v>
      </c>
      <c r="AH76" s="1" t="e">
        <f t="shared" si="13"/>
        <v>#N/A</v>
      </c>
      <c r="AI76" s="1" t="e">
        <f t="shared" si="14"/>
        <v>#N/A</v>
      </c>
      <c r="AJ76" s="1" t="e">
        <f t="shared" si="15"/>
        <v>#N/A</v>
      </c>
      <c r="AK76" s="1" t="e">
        <f t="shared" si="16"/>
        <v>#N/A</v>
      </c>
      <c r="AL76" s="1" t="e">
        <f t="shared" si="17"/>
        <v>#N/A</v>
      </c>
      <c r="AO76" s="2">
        <v>310700</v>
      </c>
      <c r="AP76" s="69" t="s">
        <v>79</v>
      </c>
      <c r="AQ76" s="1"/>
      <c r="AR76" s="1"/>
      <c r="AS76" s="1"/>
      <c r="AT76" s="1"/>
      <c r="AU76" s="1"/>
      <c r="AV76" s="1"/>
      <c r="AW76" s="1"/>
    </row>
    <row r="77" spans="1:49" x14ac:dyDescent="0.25">
      <c r="A77">
        <f>VLOOKUP(D77,mun_fjp!$A$2:$B$854,2,FALSE)</f>
        <v>310740</v>
      </c>
      <c r="B77" t="s">
        <v>1015</v>
      </c>
      <c r="C77" t="str">
        <f t="shared" si="9"/>
        <v>Bom Despacho</v>
      </c>
      <c r="D77" t="s">
        <v>83</v>
      </c>
      <c r="G77">
        <v>310760</v>
      </c>
      <c r="H77" t="s">
        <v>85</v>
      </c>
      <c r="I77" s="1">
        <f>Iepha_2021!U85</f>
        <v>5</v>
      </c>
      <c r="J77" s="1">
        <f>Iepha_2021!T85</f>
        <v>5</v>
      </c>
      <c r="K77" s="1">
        <f>Iepha_2021!B85+Iepha_2021!C85+Iepha_2021!D85+Iepha_2021!AG85</f>
        <v>10.4</v>
      </c>
      <c r="L77" s="1">
        <f>Iepha_2021!X85+Iepha_2021!AF85</f>
        <v>8</v>
      </c>
      <c r="M77" s="1">
        <f t="shared" si="10"/>
        <v>18.399999999999999</v>
      </c>
      <c r="N77" s="1">
        <f>Iepha_2021!AF85</f>
        <v>2.9999999999999996</v>
      </c>
      <c r="O77" s="1">
        <f>Iepha_2021!C85</f>
        <v>3</v>
      </c>
      <c r="R77">
        <v>310760</v>
      </c>
      <c r="S77" t="s">
        <v>85</v>
      </c>
      <c r="T77" s="1">
        <v>5</v>
      </c>
      <c r="U77" s="1">
        <v>5</v>
      </c>
      <c r="V77" s="1">
        <v>10.4</v>
      </c>
      <c r="W77" s="1">
        <v>8</v>
      </c>
      <c r="X77" s="1">
        <v>18.399999999999999</v>
      </c>
      <c r="Y77" s="1">
        <v>2.9999999999999996</v>
      </c>
      <c r="Z77" s="1">
        <v>3</v>
      </c>
      <c r="AA77" s="2">
        <v>76</v>
      </c>
      <c r="AD77" s="2">
        <v>310710</v>
      </c>
      <c r="AE77" s="69" t="s">
        <v>80</v>
      </c>
      <c r="AF77" s="1">
        <f t="shared" si="11"/>
        <v>1.5</v>
      </c>
      <c r="AG77" s="1">
        <f t="shared" si="12"/>
        <v>1.5</v>
      </c>
      <c r="AH77" s="1">
        <f t="shared" si="13"/>
        <v>5.9</v>
      </c>
      <c r="AI77" s="1">
        <f t="shared" si="14"/>
        <v>1.2133333333333334</v>
      </c>
      <c r="AJ77" s="1">
        <f t="shared" si="15"/>
        <v>7.1133333333333333</v>
      </c>
      <c r="AK77" s="1">
        <f t="shared" si="16"/>
        <v>0.69333333333333336</v>
      </c>
      <c r="AL77" s="1">
        <f t="shared" si="17"/>
        <v>0.2</v>
      </c>
      <c r="AO77" s="2">
        <v>310710</v>
      </c>
      <c r="AP77" s="69" t="s">
        <v>80</v>
      </c>
      <c r="AQ77" s="1">
        <v>3</v>
      </c>
      <c r="AR77" s="1">
        <v>3</v>
      </c>
      <c r="AS77" s="1">
        <v>5.23</v>
      </c>
      <c r="AT77" s="1">
        <v>3.6559999999999997</v>
      </c>
      <c r="AU77" s="1">
        <v>8.8859999999999992</v>
      </c>
      <c r="AV77" s="1">
        <v>2</v>
      </c>
      <c r="AW77" s="1">
        <v>1.08</v>
      </c>
    </row>
    <row r="78" spans="1:49" x14ac:dyDescent="0.25">
      <c r="A78">
        <f>VLOOKUP(D78,mun_fjp!$A$2:$B$854,2,FALSE)</f>
        <v>310750</v>
      </c>
      <c r="B78" t="s">
        <v>1016</v>
      </c>
      <c r="C78" t="str">
        <f t="shared" si="9"/>
        <v>Bom Jardim de Minas</v>
      </c>
      <c r="D78" t="s">
        <v>84</v>
      </c>
      <c r="G78">
        <v>310770</v>
      </c>
      <c r="H78" t="s">
        <v>86</v>
      </c>
      <c r="I78" s="1">
        <f>Iepha_2021!U86</f>
        <v>0</v>
      </c>
      <c r="J78" s="1">
        <f>Iepha_2021!T86</f>
        <v>0</v>
      </c>
      <c r="K78" s="1">
        <f>Iepha_2021!B86+Iepha_2021!C86+Iepha_2021!D86+Iepha_2021!AG86</f>
        <v>6.65</v>
      </c>
      <c r="L78" s="1">
        <f>Iepha_2021!X86+Iepha_2021!AF86</f>
        <v>1.9999999999999996</v>
      </c>
      <c r="M78" s="1">
        <f t="shared" si="10"/>
        <v>8.65</v>
      </c>
      <c r="N78" s="1">
        <f>Iepha_2021!AF86</f>
        <v>1.9999999999999996</v>
      </c>
      <c r="O78" s="1">
        <f>Iepha_2021!C86</f>
        <v>3</v>
      </c>
      <c r="R78">
        <v>310770</v>
      </c>
      <c r="S78" t="s">
        <v>86</v>
      </c>
      <c r="T78" s="1">
        <v>0</v>
      </c>
      <c r="U78" s="1">
        <v>0</v>
      </c>
      <c r="V78" s="1">
        <v>6.65</v>
      </c>
      <c r="W78" s="1">
        <v>1.9999999999999996</v>
      </c>
      <c r="X78" s="1">
        <v>8.65</v>
      </c>
      <c r="Y78" s="1">
        <v>1.9999999999999996</v>
      </c>
      <c r="Z78" s="1">
        <v>3</v>
      </c>
      <c r="AA78" s="2">
        <v>77</v>
      </c>
      <c r="AD78" s="2">
        <v>310720</v>
      </c>
      <c r="AE78" s="69" t="s">
        <v>81</v>
      </c>
      <c r="AF78" s="1">
        <f t="shared" si="11"/>
        <v>0</v>
      </c>
      <c r="AG78" s="1">
        <f t="shared" si="12"/>
        <v>0</v>
      </c>
      <c r="AH78" s="1">
        <f t="shared" si="13"/>
        <v>4.75</v>
      </c>
      <c r="AI78" s="1">
        <f t="shared" si="14"/>
        <v>0</v>
      </c>
      <c r="AJ78" s="1">
        <f t="shared" si="15"/>
        <v>4.75</v>
      </c>
      <c r="AK78" s="1">
        <f t="shared" si="16"/>
        <v>0</v>
      </c>
      <c r="AL78" s="1">
        <f t="shared" si="17"/>
        <v>0</v>
      </c>
      <c r="AO78" s="2">
        <v>310720</v>
      </c>
      <c r="AP78" s="69" t="s">
        <v>81</v>
      </c>
      <c r="AQ78" s="1">
        <v>0</v>
      </c>
      <c r="AR78" s="1">
        <v>0</v>
      </c>
      <c r="AS78" s="1">
        <v>3.5</v>
      </c>
      <c r="AT78" s="1">
        <v>0.92666666666666653</v>
      </c>
      <c r="AU78" s="1">
        <v>4.4266666666666667</v>
      </c>
      <c r="AV78" s="1">
        <v>0.92666666666666653</v>
      </c>
      <c r="AW78" s="1">
        <v>0.7</v>
      </c>
    </row>
    <row r="79" spans="1:49" x14ac:dyDescent="0.25">
      <c r="A79">
        <f>VLOOKUP(D79,mun_fjp!$A$2:$B$854,2,FALSE)</f>
        <v>310760</v>
      </c>
      <c r="B79" t="s">
        <v>1017</v>
      </c>
      <c r="C79" t="str">
        <f t="shared" si="9"/>
        <v>Bom Jesus da Penha</v>
      </c>
      <c r="D79" t="s">
        <v>85</v>
      </c>
      <c r="G79">
        <v>310780</v>
      </c>
      <c r="H79" t="s">
        <v>87</v>
      </c>
      <c r="I79" s="1">
        <f>Iepha_2021!U87</f>
        <v>1</v>
      </c>
      <c r="J79" s="1">
        <f>Iepha_2021!T87</f>
        <v>1</v>
      </c>
      <c r="K79" s="1">
        <f>Iepha_2021!B87+Iepha_2021!C87+Iepha_2021!D87+Iepha_2021!AG87</f>
        <v>8.5300000000000011</v>
      </c>
      <c r="L79" s="1">
        <f>Iepha_2021!X87+Iepha_2021!AF87</f>
        <v>2.286</v>
      </c>
      <c r="M79" s="1">
        <f t="shared" si="10"/>
        <v>10.816000000000001</v>
      </c>
      <c r="N79" s="1">
        <f>Iepha_2021!AF87</f>
        <v>1.524</v>
      </c>
      <c r="O79" s="1">
        <f>Iepha_2021!C87</f>
        <v>1.98</v>
      </c>
      <c r="R79">
        <v>310780</v>
      </c>
      <c r="S79" t="s">
        <v>87</v>
      </c>
      <c r="T79" s="1">
        <v>1</v>
      </c>
      <c r="U79" s="1">
        <v>1</v>
      </c>
      <c r="V79" s="1">
        <v>8.5300000000000011</v>
      </c>
      <c r="W79" s="1">
        <v>2.286</v>
      </c>
      <c r="X79" s="1">
        <v>10.816000000000001</v>
      </c>
      <c r="Y79" s="1">
        <v>1.524</v>
      </c>
      <c r="Z79" s="1">
        <v>1.98</v>
      </c>
      <c r="AA79" s="2">
        <v>78</v>
      </c>
      <c r="AD79" s="2">
        <v>310730</v>
      </c>
      <c r="AE79" s="69" t="s">
        <v>82</v>
      </c>
      <c r="AF79" s="1">
        <f t="shared" si="11"/>
        <v>3</v>
      </c>
      <c r="AG79" s="1">
        <f t="shared" si="12"/>
        <v>3</v>
      </c>
      <c r="AH79" s="1">
        <f t="shared" si="13"/>
        <v>8.31</v>
      </c>
      <c r="AI79" s="1">
        <f t="shared" si="14"/>
        <v>2.9116666666666666</v>
      </c>
      <c r="AJ79" s="1">
        <f t="shared" si="15"/>
        <v>11.221666666666668</v>
      </c>
      <c r="AK79" s="1">
        <f t="shared" si="16"/>
        <v>1.1646666666666667</v>
      </c>
      <c r="AL79" s="1">
        <f t="shared" si="17"/>
        <v>1.21</v>
      </c>
      <c r="AO79" s="2">
        <v>310730</v>
      </c>
      <c r="AP79" s="69" t="s">
        <v>82</v>
      </c>
      <c r="AQ79" s="1">
        <v>7</v>
      </c>
      <c r="AR79" s="1">
        <v>2</v>
      </c>
      <c r="AS79" s="1">
        <v>1</v>
      </c>
      <c r="AT79" s="1">
        <v>2.7</v>
      </c>
      <c r="AU79" s="1">
        <v>3.7</v>
      </c>
      <c r="AV79" s="1">
        <v>0.6</v>
      </c>
      <c r="AW79" s="1">
        <v>0</v>
      </c>
    </row>
    <row r="80" spans="1:49" x14ac:dyDescent="0.25">
      <c r="A80">
        <f>VLOOKUP(D80,mun_fjp!$A$2:$B$854,2,FALSE)</f>
        <v>310770</v>
      </c>
      <c r="B80" t="s">
        <v>1018</v>
      </c>
      <c r="C80" t="str">
        <f t="shared" si="9"/>
        <v>Bom Jesus do Amparo</v>
      </c>
      <c r="D80" t="s">
        <v>86</v>
      </c>
      <c r="G80">
        <v>310790</v>
      </c>
      <c r="H80" t="s">
        <v>88</v>
      </c>
      <c r="I80" s="1">
        <f>Iepha_2021!U88</f>
        <v>5</v>
      </c>
      <c r="J80" s="1">
        <f>Iepha_2021!T88</f>
        <v>3</v>
      </c>
      <c r="K80" s="1">
        <f>Iepha_2021!B88+Iepha_2021!C88+Iepha_2021!D88+Iepha_2021!AG88</f>
        <v>5.96</v>
      </c>
      <c r="L80" s="1">
        <f>Iepha_2021!X88+Iepha_2021!AF88</f>
        <v>5.2033333333333331</v>
      </c>
      <c r="M80" s="1">
        <f t="shared" si="10"/>
        <v>11.163333333333334</v>
      </c>
      <c r="N80" s="1">
        <f>Iepha_2021!AF88</f>
        <v>2</v>
      </c>
      <c r="O80" s="1">
        <f>Iepha_2021!C88</f>
        <v>1.46</v>
      </c>
      <c r="R80">
        <v>310790</v>
      </c>
      <c r="S80" t="s">
        <v>88</v>
      </c>
      <c r="T80" s="1">
        <v>5</v>
      </c>
      <c r="U80" s="1">
        <v>3</v>
      </c>
      <c r="V80" s="1">
        <v>5.96</v>
      </c>
      <c r="W80" s="1">
        <v>5.2033333333333331</v>
      </c>
      <c r="X80" s="1">
        <v>11.163333333333334</v>
      </c>
      <c r="Y80" s="1">
        <v>2</v>
      </c>
      <c r="Z80" s="1">
        <v>1.46</v>
      </c>
      <c r="AA80" s="2">
        <v>79</v>
      </c>
      <c r="AD80" s="2">
        <v>310740</v>
      </c>
      <c r="AE80" s="69" t="s">
        <v>83</v>
      </c>
      <c r="AF80" s="1">
        <f t="shared" si="11"/>
        <v>0</v>
      </c>
      <c r="AG80" s="1">
        <f t="shared" si="12"/>
        <v>0</v>
      </c>
      <c r="AH80" s="1">
        <f t="shared" si="13"/>
        <v>4.8499999999999996</v>
      </c>
      <c r="AI80" s="1">
        <f t="shared" si="14"/>
        <v>0.92666666666666653</v>
      </c>
      <c r="AJ80" s="1">
        <f t="shared" si="15"/>
        <v>5.7766666666666664</v>
      </c>
      <c r="AK80" s="1">
        <f t="shared" si="16"/>
        <v>0.92666666666666653</v>
      </c>
      <c r="AL80" s="1">
        <f t="shared" si="17"/>
        <v>0.7</v>
      </c>
      <c r="AO80" s="2">
        <v>310740</v>
      </c>
      <c r="AP80" s="69" t="s">
        <v>83</v>
      </c>
      <c r="AQ80" s="1">
        <v>4</v>
      </c>
      <c r="AR80" s="1">
        <v>4</v>
      </c>
      <c r="AS80" s="1">
        <v>10</v>
      </c>
      <c r="AT80" s="1">
        <v>6.9999999999999982</v>
      </c>
      <c r="AU80" s="1">
        <v>17</v>
      </c>
      <c r="AV80" s="1">
        <v>2.9999999999999996</v>
      </c>
      <c r="AW80" s="1">
        <v>3</v>
      </c>
    </row>
    <row r="81" spans="1:49" x14ac:dyDescent="0.25">
      <c r="A81">
        <f>VLOOKUP(D81,mun_fjp!$A$2:$B$854,2,FALSE)</f>
        <v>310780</v>
      </c>
      <c r="B81" t="s">
        <v>1019</v>
      </c>
      <c r="C81" t="str">
        <f t="shared" si="9"/>
        <v>Bom Jesus do Galho</v>
      </c>
      <c r="D81" t="s">
        <v>87</v>
      </c>
      <c r="G81">
        <v>310800</v>
      </c>
      <c r="H81" t="s">
        <v>89</v>
      </c>
      <c r="I81" s="1">
        <f>Iepha_2021!U89</f>
        <v>0</v>
      </c>
      <c r="J81" s="1">
        <f>Iepha_2021!T89</f>
        <v>0</v>
      </c>
      <c r="K81" s="1">
        <f>Iepha_2021!B89+Iepha_2021!C89+Iepha_2021!D89+Iepha_2021!AG89</f>
        <v>0</v>
      </c>
      <c r="L81" s="1">
        <f>Iepha_2021!X89+Iepha_2021!AF89</f>
        <v>0.6</v>
      </c>
      <c r="M81" s="1">
        <f t="shared" si="10"/>
        <v>0.6</v>
      </c>
      <c r="N81" s="1">
        <f>Iepha_2021!AF89</f>
        <v>0.6</v>
      </c>
      <c r="O81" s="1">
        <f>Iepha_2021!C89</f>
        <v>0</v>
      </c>
      <c r="R81">
        <v>310800</v>
      </c>
      <c r="S81" t="s">
        <v>89</v>
      </c>
      <c r="T81" s="1">
        <v>0</v>
      </c>
      <c r="U81" s="1">
        <v>0</v>
      </c>
      <c r="V81" s="1">
        <v>0</v>
      </c>
      <c r="W81" s="1">
        <v>0.6</v>
      </c>
      <c r="X81" s="1">
        <v>0.6</v>
      </c>
      <c r="Y81" s="1">
        <v>0.6</v>
      </c>
      <c r="Z81" s="1">
        <v>0</v>
      </c>
      <c r="AA81" s="2">
        <v>80</v>
      </c>
      <c r="AD81" s="2">
        <v>310750</v>
      </c>
      <c r="AE81" s="69" t="s">
        <v>84</v>
      </c>
      <c r="AF81" s="1">
        <f t="shared" si="11"/>
        <v>5</v>
      </c>
      <c r="AG81" s="1">
        <f t="shared" si="12"/>
        <v>0</v>
      </c>
      <c r="AH81" s="1">
        <f t="shared" si="13"/>
        <v>1.4</v>
      </c>
      <c r="AI81" s="1">
        <f t="shared" si="14"/>
        <v>2.1</v>
      </c>
      <c r="AJ81" s="1">
        <f t="shared" si="15"/>
        <v>3.5</v>
      </c>
      <c r="AK81" s="1">
        <f t="shared" si="16"/>
        <v>0.6</v>
      </c>
      <c r="AL81" s="1">
        <f t="shared" si="17"/>
        <v>0</v>
      </c>
      <c r="AO81" s="2">
        <v>310750</v>
      </c>
      <c r="AP81" s="69" t="s">
        <v>84</v>
      </c>
      <c r="AQ81" s="1">
        <v>1</v>
      </c>
      <c r="AR81" s="1">
        <v>1</v>
      </c>
      <c r="AS81" s="1">
        <v>5.22</v>
      </c>
      <c r="AT81" s="1">
        <v>1.4039999999999999</v>
      </c>
      <c r="AU81" s="1">
        <v>6.6239999999999997</v>
      </c>
      <c r="AV81" s="1">
        <v>0.93599999999999994</v>
      </c>
      <c r="AW81" s="1">
        <v>0.72</v>
      </c>
    </row>
    <row r="82" spans="1:49" x14ac:dyDescent="0.25">
      <c r="A82">
        <f>VLOOKUP(D82,mun_fjp!$A$2:$B$854,2,FALSE)</f>
        <v>310790</v>
      </c>
      <c r="B82" t="s">
        <v>1020</v>
      </c>
      <c r="C82" t="str">
        <f t="shared" si="9"/>
        <v>Bom Repouso</v>
      </c>
      <c r="D82" t="s">
        <v>88</v>
      </c>
      <c r="G82">
        <v>310810</v>
      </c>
      <c r="H82" t="s">
        <v>90</v>
      </c>
      <c r="I82" s="1">
        <f>Iepha_2021!U90</f>
        <v>2</v>
      </c>
      <c r="J82" s="1">
        <f>Iepha_2021!T90</f>
        <v>2</v>
      </c>
      <c r="K82" s="1">
        <f>Iepha_2021!B90+Iepha_2021!C90+Iepha_2021!D90+Iepha_2021!AG90</f>
        <v>6.36</v>
      </c>
      <c r="L82" s="1">
        <f>Iepha_2021!X90+Iepha_2021!AF90</f>
        <v>2.9359999999999999</v>
      </c>
      <c r="M82" s="1">
        <f t="shared" si="10"/>
        <v>9.2959999999999994</v>
      </c>
      <c r="N82" s="1">
        <f>Iepha_2021!AF90</f>
        <v>1.468</v>
      </c>
      <c r="O82" s="1">
        <f>Iepha_2021!C90</f>
        <v>1.86</v>
      </c>
      <c r="R82">
        <v>310810</v>
      </c>
      <c r="S82" t="s">
        <v>90</v>
      </c>
      <c r="T82" s="1">
        <v>2</v>
      </c>
      <c r="U82" s="1">
        <v>2</v>
      </c>
      <c r="V82" s="1">
        <v>6.36</v>
      </c>
      <c r="W82" s="1">
        <v>2.9359999999999999</v>
      </c>
      <c r="X82" s="1">
        <v>9.2959999999999994</v>
      </c>
      <c r="Y82" s="1">
        <v>1.468</v>
      </c>
      <c r="Z82" s="1">
        <v>1.86</v>
      </c>
      <c r="AA82" s="2">
        <v>81</v>
      </c>
      <c r="AD82" s="2">
        <v>310760</v>
      </c>
      <c r="AE82" s="69" t="s">
        <v>85</v>
      </c>
      <c r="AF82" s="1">
        <f t="shared" si="11"/>
        <v>5</v>
      </c>
      <c r="AG82" s="1">
        <f t="shared" si="12"/>
        <v>5</v>
      </c>
      <c r="AH82" s="1">
        <f t="shared" si="13"/>
        <v>10.4</v>
      </c>
      <c r="AI82" s="1">
        <f t="shared" si="14"/>
        <v>8</v>
      </c>
      <c r="AJ82" s="1">
        <f t="shared" si="15"/>
        <v>18.399999999999999</v>
      </c>
      <c r="AK82" s="1">
        <f t="shared" si="16"/>
        <v>2.9999999999999996</v>
      </c>
      <c r="AL82" s="1">
        <f t="shared" si="17"/>
        <v>3</v>
      </c>
      <c r="AO82" s="2">
        <v>310760</v>
      </c>
      <c r="AP82" s="69" t="s">
        <v>85</v>
      </c>
      <c r="AQ82" s="1">
        <v>1</v>
      </c>
      <c r="AR82" s="1">
        <v>1</v>
      </c>
      <c r="AS82" s="1">
        <v>6.59</v>
      </c>
      <c r="AT82" s="1">
        <v>1.4180000000000001</v>
      </c>
      <c r="AU82" s="1">
        <v>8.0079999999999991</v>
      </c>
      <c r="AV82" s="1">
        <v>0.94533333333333336</v>
      </c>
      <c r="AW82" s="1">
        <v>0.74</v>
      </c>
    </row>
    <row r="83" spans="1:49" x14ac:dyDescent="0.25">
      <c r="A83">
        <f>VLOOKUP(D83,mun_fjp!$A$2:$B$854,2,FALSE)</f>
        <v>310800</v>
      </c>
      <c r="B83" t="s">
        <v>1021</v>
      </c>
      <c r="C83" t="str">
        <f t="shared" si="9"/>
        <v>Bom Sucesso</v>
      </c>
      <c r="D83" t="s">
        <v>89</v>
      </c>
      <c r="G83">
        <v>310820</v>
      </c>
      <c r="H83" t="s">
        <v>91</v>
      </c>
      <c r="I83" s="1">
        <f>Iepha_2021!U91</f>
        <v>4.45</v>
      </c>
      <c r="J83" s="1">
        <f>Iepha_2021!T91</f>
        <v>4.45</v>
      </c>
      <c r="K83" s="1">
        <f>Iepha_2021!B91+Iepha_2021!C91+Iepha_2021!D91+Iepha_2021!AG91</f>
        <v>5.85</v>
      </c>
      <c r="L83" s="1">
        <f>Iepha_2021!X91+Iepha_2021!AF91</f>
        <v>3.1041666666666661</v>
      </c>
      <c r="M83" s="1">
        <f t="shared" si="10"/>
        <v>8.9541666666666657</v>
      </c>
      <c r="N83" s="1">
        <f>Iepha_2021!AF91</f>
        <v>1.2499999999999998</v>
      </c>
      <c r="O83" s="1">
        <f>Iepha_2021!C91</f>
        <v>0.5</v>
      </c>
      <c r="R83">
        <v>310820</v>
      </c>
      <c r="S83" t="s">
        <v>91</v>
      </c>
      <c r="T83" s="1">
        <v>4.45</v>
      </c>
      <c r="U83" s="1">
        <v>4.45</v>
      </c>
      <c r="V83" s="1">
        <v>5.85</v>
      </c>
      <c r="W83" s="1">
        <v>3.1041666666666661</v>
      </c>
      <c r="X83" s="1">
        <v>8.9541666666666657</v>
      </c>
      <c r="Y83" s="1">
        <v>1.2499999999999998</v>
      </c>
      <c r="Z83" s="1">
        <v>0.5</v>
      </c>
      <c r="AA83" s="2">
        <v>82</v>
      </c>
      <c r="AD83" s="2">
        <v>310770</v>
      </c>
      <c r="AE83" s="69" t="s">
        <v>86</v>
      </c>
      <c r="AF83" s="1">
        <f t="shared" si="11"/>
        <v>0</v>
      </c>
      <c r="AG83" s="1">
        <f t="shared" si="12"/>
        <v>0</v>
      </c>
      <c r="AH83" s="1">
        <f t="shared" si="13"/>
        <v>6.65</v>
      </c>
      <c r="AI83" s="1">
        <f t="shared" si="14"/>
        <v>1.9999999999999996</v>
      </c>
      <c r="AJ83" s="1">
        <f t="shared" si="15"/>
        <v>8.65</v>
      </c>
      <c r="AK83" s="1">
        <f t="shared" si="16"/>
        <v>1.9999999999999996</v>
      </c>
      <c r="AL83" s="1">
        <f t="shared" si="17"/>
        <v>3</v>
      </c>
      <c r="AO83" s="2">
        <v>310770</v>
      </c>
      <c r="AP83" s="69" t="s">
        <v>86</v>
      </c>
      <c r="AQ83" s="1">
        <v>5</v>
      </c>
      <c r="AR83" s="1">
        <v>3</v>
      </c>
      <c r="AS83" s="1">
        <v>5.85</v>
      </c>
      <c r="AT83" s="1">
        <v>0</v>
      </c>
      <c r="AU83" s="1">
        <v>0</v>
      </c>
      <c r="AV83" s="1" t="s">
        <v>1798</v>
      </c>
      <c r="AW83" s="1">
        <v>0.8</v>
      </c>
    </row>
    <row r="84" spans="1:49" x14ac:dyDescent="0.25">
      <c r="A84">
        <f>VLOOKUP(D84,mun_fjp!$A$2:$B$854,2,FALSE)</f>
        <v>310810</v>
      </c>
      <c r="B84" t="s">
        <v>1022</v>
      </c>
      <c r="C84" t="str">
        <f t="shared" si="9"/>
        <v>Bonfim</v>
      </c>
      <c r="D84" t="s">
        <v>90</v>
      </c>
      <c r="G84">
        <v>310825</v>
      </c>
      <c r="H84" t="s">
        <v>92</v>
      </c>
      <c r="I84" s="1">
        <f>Iepha_2021!U92</f>
        <v>7.67</v>
      </c>
      <c r="J84" s="1">
        <f>Iepha_2021!T92</f>
        <v>7.67</v>
      </c>
      <c r="K84" s="1">
        <f>Iepha_2021!B92+Iepha_2021!C92+Iepha_2021!D92+Iepha_2021!AG92</f>
        <v>6.2900000000000009</v>
      </c>
      <c r="L84" s="1">
        <f>Iepha_2021!X92+Iepha_2021!AF92</f>
        <v>5.5412866666666662</v>
      </c>
      <c r="M84" s="1">
        <f t="shared" si="10"/>
        <v>11.831286666666667</v>
      </c>
      <c r="N84" s="1">
        <f>Iepha_2021!AF92</f>
        <v>1.5579999999999998</v>
      </c>
      <c r="O84" s="1">
        <f>Iepha_2021!C92</f>
        <v>0.94</v>
      </c>
      <c r="R84">
        <v>310825</v>
      </c>
      <c r="S84" t="s">
        <v>92</v>
      </c>
      <c r="T84" s="1">
        <v>7.67</v>
      </c>
      <c r="U84" s="1">
        <v>7.67</v>
      </c>
      <c r="V84" s="1">
        <v>6.2900000000000009</v>
      </c>
      <c r="W84" s="1">
        <v>5.5412866666666662</v>
      </c>
      <c r="X84" s="1">
        <v>11.831286666666667</v>
      </c>
      <c r="Y84" s="1">
        <v>1.5579999999999998</v>
      </c>
      <c r="Z84" s="1">
        <v>0.94</v>
      </c>
      <c r="AA84" s="2">
        <v>83</v>
      </c>
      <c r="AD84" s="2">
        <v>310780</v>
      </c>
      <c r="AE84" s="69" t="s">
        <v>87</v>
      </c>
      <c r="AF84" s="1">
        <f t="shared" si="11"/>
        <v>1</v>
      </c>
      <c r="AG84" s="1">
        <f t="shared" si="12"/>
        <v>1</v>
      </c>
      <c r="AH84" s="1">
        <f t="shared" si="13"/>
        <v>8.5300000000000011</v>
      </c>
      <c r="AI84" s="1">
        <f t="shared" si="14"/>
        <v>2.286</v>
      </c>
      <c r="AJ84" s="1">
        <f t="shared" si="15"/>
        <v>10.816000000000001</v>
      </c>
      <c r="AK84" s="1">
        <f t="shared" si="16"/>
        <v>1.524</v>
      </c>
      <c r="AL84" s="1">
        <f t="shared" si="17"/>
        <v>1.98</v>
      </c>
      <c r="AO84" s="2">
        <v>310780</v>
      </c>
      <c r="AP84" s="69" t="s">
        <v>87</v>
      </c>
      <c r="AQ84" s="1">
        <v>0</v>
      </c>
      <c r="AR84" s="1">
        <v>0</v>
      </c>
      <c r="AS84" s="1">
        <v>0</v>
      </c>
      <c r="AT84" s="1">
        <v>0.6</v>
      </c>
      <c r="AU84" s="1">
        <v>0.6</v>
      </c>
      <c r="AV84" s="1">
        <v>0.6</v>
      </c>
      <c r="AW84" s="1">
        <v>0</v>
      </c>
    </row>
    <row r="85" spans="1:49" x14ac:dyDescent="0.25">
      <c r="A85">
        <f>VLOOKUP(D85,mun_fjp!$A$2:$B$854,2,FALSE)</f>
        <v>310820</v>
      </c>
      <c r="B85" t="s">
        <v>1023</v>
      </c>
      <c r="C85" t="str">
        <f t="shared" si="9"/>
        <v>Bonfinópolis de Minas</v>
      </c>
      <c r="D85" t="s">
        <v>91</v>
      </c>
      <c r="G85">
        <v>310830</v>
      </c>
      <c r="H85" t="s">
        <v>93</v>
      </c>
      <c r="I85" s="1">
        <f>Iepha_2021!U93</f>
        <v>4</v>
      </c>
      <c r="J85" s="1">
        <f>Iepha_2021!T93</f>
        <v>4</v>
      </c>
      <c r="K85" s="1">
        <f>Iepha_2021!B93+Iepha_2021!C93+Iepha_2021!D93+Iepha_2021!AG93</f>
        <v>7.35</v>
      </c>
      <c r="L85" s="1">
        <f>Iepha_2021!X93+Iepha_2021!AF93</f>
        <v>2.2199999999999998</v>
      </c>
      <c r="M85" s="1">
        <f t="shared" si="10"/>
        <v>9.57</v>
      </c>
      <c r="N85" s="1">
        <f>Iepha_2021!AF93</f>
        <v>0.74</v>
      </c>
      <c r="O85" s="1">
        <f>Iepha_2021!C93</f>
        <v>0.3</v>
      </c>
      <c r="R85">
        <v>310830</v>
      </c>
      <c r="S85" t="s">
        <v>93</v>
      </c>
      <c r="T85" s="1">
        <v>4</v>
      </c>
      <c r="U85" s="1">
        <v>4</v>
      </c>
      <c r="V85" s="1">
        <v>7.35</v>
      </c>
      <c r="W85" s="1">
        <v>2.2199999999999998</v>
      </c>
      <c r="X85" s="1">
        <v>9.57</v>
      </c>
      <c r="Y85" s="1">
        <v>0.74</v>
      </c>
      <c r="Z85" s="1">
        <v>0.3</v>
      </c>
      <c r="AA85" s="2">
        <v>84</v>
      </c>
      <c r="AD85" s="2">
        <v>310790</v>
      </c>
      <c r="AE85" s="69" t="s">
        <v>88</v>
      </c>
      <c r="AF85" s="1">
        <f t="shared" si="11"/>
        <v>5</v>
      </c>
      <c r="AG85" s="1">
        <f t="shared" si="12"/>
        <v>3</v>
      </c>
      <c r="AH85" s="1">
        <f t="shared" si="13"/>
        <v>5.96</v>
      </c>
      <c r="AI85" s="1">
        <f t="shared" si="14"/>
        <v>5.2033333333333331</v>
      </c>
      <c r="AJ85" s="1">
        <f t="shared" si="15"/>
        <v>11.163333333333334</v>
      </c>
      <c r="AK85" s="1">
        <f t="shared" si="16"/>
        <v>2</v>
      </c>
      <c r="AL85" s="1">
        <f t="shared" si="17"/>
        <v>1.46</v>
      </c>
      <c r="AO85" s="2">
        <v>310790</v>
      </c>
      <c r="AP85" s="69" t="s">
        <v>88</v>
      </c>
      <c r="AQ85" s="1">
        <v>2</v>
      </c>
      <c r="AR85" s="1">
        <v>2</v>
      </c>
      <c r="AS85" s="1">
        <v>6.17</v>
      </c>
      <c r="AT85" s="1">
        <v>3.0386666666666668</v>
      </c>
      <c r="AU85" s="1">
        <v>9.2086666666666659</v>
      </c>
      <c r="AV85" s="1">
        <v>1.5193333333333334</v>
      </c>
      <c r="AW85" s="1">
        <v>1.97</v>
      </c>
    </row>
    <row r="86" spans="1:49" x14ac:dyDescent="0.25">
      <c r="A86">
        <f>VLOOKUP(D86,mun_fjp!$A$2:$B$854,2,FALSE)</f>
        <v>310825</v>
      </c>
      <c r="B86" t="s">
        <v>1024</v>
      </c>
      <c r="C86" t="str">
        <f t="shared" si="9"/>
        <v>Bonito de Minas</v>
      </c>
      <c r="D86" t="s">
        <v>92</v>
      </c>
      <c r="G86">
        <v>310840</v>
      </c>
      <c r="H86" t="s">
        <v>94</v>
      </c>
      <c r="I86" s="1">
        <f>Iepha_2021!U94</f>
        <v>0</v>
      </c>
      <c r="J86" s="1">
        <f>Iepha_2021!T94</f>
        <v>0</v>
      </c>
      <c r="K86" s="1">
        <f>Iepha_2021!B94+Iepha_2021!C94+Iepha_2021!D94+Iepha_2021!AG94</f>
        <v>0</v>
      </c>
      <c r="L86" s="1">
        <f>Iepha_2021!X94+Iepha_2021!AF94</f>
        <v>0.6</v>
      </c>
      <c r="M86" s="1">
        <f t="shared" si="10"/>
        <v>0.6</v>
      </c>
      <c r="N86" s="1">
        <f>Iepha_2021!AF94</f>
        <v>0.6</v>
      </c>
      <c r="O86" s="1">
        <f>Iepha_2021!C94</f>
        <v>0</v>
      </c>
      <c r="R86">
        <v>310840</v>
      </c>
      <c r="S86" t="s">
        <v>94</v>
      </c>
      <c r="T86" s="1">
        <v>0</v>
      </c>
      <c r="U86" s="1">
        <v>0</v>
      </c>
      <c r="V86" s="1">
        <v>0</v>
      </c>
      <c r="W86" s="1">
        <v>0.6</v>
      </c>
      <c r="X86" s="1">
        <v>0.6</v>
      </c>
      <c r="Y86" s="1">
        <v>0.6</v>
      </c>
      <c r="Z86" s="1">
        <v>0</v>
      </c>
      <c r="AA86" s="2">
        <v>85</v>
      </c>
      <c r="AD86" s="2">
        <v>310800</v>
      </c>
      <c r="AE86" s="69" t="s">
        <v>89</v>
      </c>
      <c r="AF86" s="1">
        <f t="shared" si="11"/>
        <v>0</v>
      </c>
      <c r="AG86" s="1">
        <f t="shared" si="12"/>
        <v>0</v>
      </c>
      <c r="AH86" s="1">
        <f t="shared" si="13"/>
        <v>0</v>
      </c>
      <c r="AI86" s="1">
        <f t="shared" si="14"/>
        <v>0.6</v>
      </c>
      <c r="AJ86" s="1">
        <f t="shared" si="15"/>
        <v>0.6</v>
      </c>
      <c r="AK86" s="1">
        <f t="shared" si="16"/>
        <v>0.6</v>
      </c>
      <c r="AL86" s="1">
        <f t="shared" si="17"/>
        <v>0</v>
      </c>
      <c r="AO86" s="2">
        <v>310800</v>
      </c>
      <c r="AP86" s="69" t="s">
        <v>89</v>
      </c>
      <c r="AQ86" s="1">
        <v>3.64</v>
      </c>
      <c r="AR86" s="1">
        <v>3.64</v>
      </c>
      <c r="AS86" s="1">
        <v>5.89</v>
      </c>
      <c r="AT86" s="1">
        <v>3.3807733333333334</v>
      </c>
      <c r="AU86" s="1">
        <v>9.2707733333333326</v>
      </c>
      <c r="AV86" s="1">
        <v>2</v>
      </c>
      <c r="AW86" s="1">
        <v>0.34</v>
      </c>
    </row>
    <row r="87" spans="1:49" x14ac:dyDescent="0.25">
      <c r="A87">
        <f>VLOOKUP(D87,mun_fjp!$A$2:$B$854,2,FALSE)</f>
        <v>310830</v>
      </c>
      <c r="B87" t="s">
        <v>1025</v>
      </c>
      <c r="C87" t="str">
        <f t="shared" si="9"/>
        <v>Borda da Mata</v>
      </c>
      <c r="D87" t="s">
        <v>93</v>
      </c>
      <c r="G87">
        <v>310850</v>
      </c>
      <c r="H87" t="s">
        <v>95</v>
      </c>
      <c r="I87" s="1">
        <f>Iepha_2021!U95</f>
        <v>0</v>
      </c>
      <c r="J87" s="1">
        <f>Iepha_2021!T95</f>
        <v>0</v>
      </c>
      <c r="K87" s="1">
        <f>Iepha_2021!B95+Iepha_2021!C95+Iepha_2021!D95+Iepha_2021!AG95</f>
        <v>7.45</v>
      </c>
      <c r="L87" s="1">
        <f>Iepha_2021!X95+Iepha_2021!AF95</f>
        <v>1.9999999999999996</v>
      </c>
      <c r="M87" s="1">
        <f t="shared" si="10"/>
        <v>9.4499999999999993</v>
      </c>
      <c r="N87" s="1">
        <f>Iepha_2021!AF95</f>
        <v>1.9999999999999996</v>
      </c>
      <c r="O87" s="1">
        <f>Iepha_2021!C95</f>
        <v>3</v>
      </c>
      <c r="R87">
        <v>310850</v>
      </c>
      <c r="S87" t="s">
        <v>95</v>
      </c>
      <c r="T87" s="1">
        <v>0</v>
      </c>
      <c r="U87" s="1">
        <v>0</v>
      </c>
      <c r="V87" s="1">
        <v>7.45</v>
      </c>
      <c r="W87" s="1">
        <v>1.9999999999999996</v>
      </c>
      <c r="X87" s="1">
        <v>9.4499999999999993</v>
      </c>
      <c r="Y87" s="1">
        <v>1.9999999999999996</v>
      </c>
      <c r="Z87" s="1">
        <v>3</v>
      </c>
      <c r="AA87" s="2">
        <v>86</v>
      </c>
      <c r="AD87" s="2">
        <v>310810</v>
      </c>
      <c r="AE87" s="69" t="s">
        <v>90</v>
      </c>
      <c r="AF87" s="1">
        <f t="shared" si="11"/>
        <v>2</v>
      </c>
      <c r="AG87" s="1">
        <f t="shared" si="12"/>
        <v>2</v>
      </c>
      <c r="AH87" s="1">
        <f t="shared" si="13"/>
        <v>6.36</v>
      </c>
      <c r="AI87" s="1">
        <f t="shared" si="14"/>
        <v>2.9359999999999999</v>
      </c>
      <c r="AJ87" s="1">
        <f t="shared" si="15"/>
        <v>9.2959999999999994</v>
      </c>
      <c r="AK87" s="1">
        <f t="shared" si="16"/>
        <v>1.468</v>
      </c>
      <c r="AL87" s="1">
        <f t="shared" si="17"/>
        <v>1.86</v>
      </c>
      <c r="AO87" s="2">
        <v>310810</v>
      </c>
      <c r="AP87" s="69" t="s">
        <v>90</v>
      </c>
      <c r="AQ87" s="1">
        <v>7.67</v>
      </c>
      <c r="AR87" s="1">
        <v>7.67</v>
      </c>
      <c r="AS87" s="1">
        <v>4.3800000000000008</v>
      </c>
      <c r="AT87" s="1">
        <v>4.6609400000000001</v>
      </c>
      <c r="AU87" s="1">
        <v>9.0409400000000009</v>
      </c>
      <c r="AV87" s="1">
        <v>0.96399999999999997</v>
      </c>
      <c r="AW87" s="1">
        <v>0.78</v>
      </c>
    </row>
    <row r="88" spans="1:49" x14ac:dyDescent="0.25">
      <c r="A88">
        <f>VLOOKUP(D88,mun_fjp!$A$2:$B$854,2,FALSE)</f>
        <v>310840</v>
      </c>
      <c r="B88" t="s">
        <v>1026</v>
      </c>
      <c r="C88" t="str">
        <f t="shared" si="9"/>
        <v>Botelhos</v>
      </c>
      <c r="D88" t="s">
        <v>94</v>
      </c>
      <c r="G88">
        <v>310870</v>
      </c>
      <c r="H88" t="s">
        <v>98</v>
      </c>
      <c r="I88" s="1">
        <f>Iepha_2021!U96</f>
        <v>2</v>
      </c>
      <c r="J88" s="1">
        <f>Iepha_2021!T96</f>
        <v>2</v>
      </c>
      <c r="K88" s="1">
        <f>Iepha_2021!B96+Iepha_2021!C96+Iepha_2021!D96+Iepha_2021!AG96</f>
        <v>7.66</v>
      </c>
      <c r="L88" s="1">
        <f>Iepha_2021!X96+Iepha_2021!AF96</f>
        <v>2.0493333333333332</v>
      </c>
      <c r="M88" s="1">
        <f t="shared" si="10"/>
        <v>9.7093333333333334</v>
      </c>
      <c r="N88" s="1">
        <f>Iepha_2021!AF96</f>
        <v>1.0246666666666666</v>
      </c>
      <c r="O88" s="1">
        <f>Iepha_2021!C96</f>
        <v>0.91</v>
      </c>
      <c r="R88">
        <v>310870</v>
      </c>
      <c r="S88" t="s">
        <v>98</v>
      </c>
      <c r="T88" s="1">
        <v>2</v>
      </c>
      <c r="U88" s="1">
        <v>2</v>
      </c>
      <c r="V88" s="1">
        <v>7.66</v>
      </c>
      <c r="W88" s="1">
        <v>2.0493333333333332</v>
      </c>
      <c r="X88" s="1">
        <v>9.7093333333333334</v>
      </c>
      <c r="Y88" s="1">
        <v>1.0246666666666666</v>
      </c>
      <c r="Z88" s="1">
        <v>0.91</v>
      </c>
      <c r="AA88" s="2">
        <v>87</v>
      </c>
      <c r="AD88" s="2">
        <v>310820</v>
      </c>
      <c r="AE88" s="69" t="s">
        <v>91</v>
      </c>
      <c r="AF88" s="1">
        <f t="shared" si="11"/>
        <v>4.45</v>
      </c>
      <c r="AG88" s="1">
        <f t="shared" si="12"/>
        <v>4.45</v>
      </c>
      <c r="AH88" s="1">
        <f t="shared" si="13"/>
        <v>5.85</v>
      </c>
      <c r="AI88" s="1">
        <f t="shared" si="14"/>
        <v>3.1041666666666661</v>
      </c>
      <c r="AJ88" s="1">
        <f t="shared" si="15"/>
        <v>8.9541666666666657</v>
      </c>
      <c r="AK88" s="1">
        <f t="shared" si="16"/>
        <v>1.2499999999999998</v>
      </c>
      <c r="AL88" s="1">
        <f t="shared" si="17"/>
        <v>0.5</v>
      </c>
      <c r="AO88" s="2">
        <v>310820</v>
      </c>
      <c r="AP88" s="69" t="s">
        <v>91</v>
      </c>
      <c r="AQ88" s="1">
        <v>4</v>
      </c>
      <c r="AR88" s="1">
        <v>4</v>
      </c>
      <c r="AS88" s="1">
        <v>7.1999999999999993</v>
      </c>
      <c r="AT88" s="1">
        <v>2.5700000000000003</v>
      </c>
      <c r="AU88" s="1">
        <v>9.77</v>
      </c>
      <c r="AV88" s="1">
        <v>0.85666666666666669</v>
      </c>
      <c r="AW88" s="1">
        <v>0.55000000000000004</v>
      </c>
    </row>
    <row r="89" spans="1:49" x14ac:dyDescent="0.25">
      <c r="A89">
        <f>VLOOKUP(D89,mun_fjp!$A$2:$B$854,2,FALSE)</f>
        <v>310850</v>
      </c>
      <c r="B89" t="s">
        <v>1027</v>
      </c>
      <c r="C89" t="str">
        <f t="shared" si="9"/>
        <v>Botumirim</v>
      </c>
      <c r="D89" t="s">
        <v>95</v>
      </c>
      <c r="G89">
        <v>310855</v>
      </c>
      <c r="H89" t="s">
        <v>96</v>
      </c>
      <c r="I89" s="1">
        <f>Iepha_2021!U97</f>
        <v>5</v>
      </c>
      <c r="J89" s="1">
        <f>Iepha_2021!T97</f>
        <v>0</v>
      </c>
      <c r="K89" s="1">
        <f>Iepha_2021!B97+Iepha_2021!C97+Iepha_2021!D97+Iepha_2021!AG97</f>
        <v>3.7</v>
      </c>
      <c r="L89" s="1">
        <f>Iepha_2021!X97+Iepha_2021!AF97</f>
        <v>2.4266666666666667</v>
      </c>
      <c r="M89" s="1">
        <f t="shared" si="10"/>
        <v>6.1266666666666669</v>
      </c>
      <c r="N89" s="1">
        <f>Iepha_2021!AF97</f>
        <v>0.69333333333333336</v>
      </c>
      <c r="O89" s="1">
        <f>Iepha_2021!C97</f>
        <v>0.2</v>
      </c>
      <c r="R89">
        <v>310855</v>
      </c>
      <c r="S89" t="s">
        <v>96</v>
      </c>
      <c r="T89" s="1">
        <v>5</v>
      </c>
      <c r="U89" s="1">
        <v>0</v>
      </c>
      <c r="V89" s="1">
        <v>3.7</v>
      </c>
      <c r="W89" s="1">
        <v>2.4266666666666667</v>
      </c>
      <c r="X89" s="1">
        <v>6.1266666666666669</v>
      </c>
      <c r="Y89" s="1">
        <v>0.69333333333333336</v>
      </c>
      <c r="Z89" s="1">
        <v>0.2</v>
      </c>
      <c r="AA89" s="2">
        <v>88</v>
      </c>
      <c r="AD89" s="2">
        <v>310825</v>
      </c>
      <c r="AE89" s="69" t="s">
        <v>92</v>
      </c>
      <c r="AF89" s="1">
        <f t="shared" si="11"/>
        <v>7.67</v>
      </c>
      <c r="AG89" s="1">
        <f t="shared" si="12"/>
        <v>7.67</v>
      </c>
      <c r="AH89" s="1">
        <f t="shared" si="13"/>
        <v>6.2900000000000009</v>
      </c>
      <c r="AI89" s="1">
        <f t="shared" si="14"/>
        <v>5.5412866666666662</v>
      </c>
      <c r="AJ89" s="1">
        <f t="shared" si="15"/>
        <v>11.831286666666667</v>
      </c>
      <c r="AK89" s="1">
        <f t="shared" si="16"/>
        <v>1.5579999999999998</v>
      </c>
      <c r="AL89" s="1">
        <f t="shared" si="17"/>
        <v>0.94</v>
      </c>
      <c r="AO89" s="2">
        <v>310825</v>
      </c>
      <c r="AP89" s="69" t="s">
        <v>92</v>
      </c>
      <c r="AQ89" s="1">
        <v>0</v>
      </c>
      <c r="AR89" s="1">
        <v>0</v>
      </c>
      <c r="AS89" s="1">
        <v>0</v>
      </c>
      <c r="AT89" s="1">
        <v>0.6</v>
      </c>
      <c r="AU89" s="1">
        <v>0.6</v>
      </c>
      <c r="AV89" s="1">
        <v>0.6</v>
      </c>
      <c r="AW89" s="1">
        <v>0</v>
      </c>
    </row>
    <row r="90" spans="1:49" x14ac:dyDescent="0.25">
      <c r="A90">
        <f>VLOOKUP(D90,mun_fjp!$A$2:$B$854,2,FALSE)</f>
        <v>310870</v>
      </c>
      <c r="B90" t="s">
        <v>1028</v>
      </c>
      <c r="C90" t="str">
        <f t="shared" si="9"/>
        <v>Brás Pires</v>
      </c>
      <c r="D90" t="s">
        <v>98</v>
      </c>
      <c r="G90">
        <v>310860</v>
      </c>
      <c r="H90" t="s">
        <v>97</v>
      </c>
      <c r="I90" s="1">
        <f>Iepha_2021!U98</f>
        <v>2</v>
      </c>
      <c r="J90" s="1">
        <f>Iepha_2021!T98</f>
        <v>2</v>
      </c>
      <c r="K90" s="1">
        <f>Iepha_2021!B98+Iepha_2021!C98+Iepha_2021!D98+Iepha_2021!AG98</f>
        <v>6.46</v>
      </c>
      <c r="L90" s="1">
        <f>Iepha_2021!X98+Iepha_2021!AF98</f>
        <v>1.5826666666666667</v>
      </c>
      <c r="M90" s="1">
        <f t="shared" si="10"/>
        <v>8.0426666666666673</v>
      </c>
      <c r="N90" s="1">
        <f>Iepha_2021!AF98</f>
        <v>0.79133333333333333</v>
      </c>
      <c r="O90" s="1">
        <f>Iepha_2021!C98</f>
        <v>0.41</v>
      </c>
      <c r="R90">
        <v>310860</v>
      </c>
      <c r="S90" t="s">
        <v>97</v>
      </c>
      <c r="T90" s="1">
        <v>2</v>
      </c>
      <c r="U90" s="1">
        <v>2</v>
      </c>
      <c r="V90" s="1">
        <v>6.46</v>
      </c>
      <c r="W90" s="1">
        <v>1.5826666666666667</v>
      </c>
      <c r="X90" s="1">
        <v>8.0426666666666673</v>
      </c>
      <c r="Y90" s="1">
        <v>0.79133333333333333</v>
      </c>
      <c r="Z90" s="1">
        <v>0.41</v>
      </c>
      <c r="AA90" s="2">
        <v>89</v>
      </c>
      <c r="AD90" s="2">
        <v>310830</v>
      </c>
      <c r="AE90" s="69" t="s">
        <v>93</v>
      </c>
      <c r="AF90" s="1">
        <f t="shared" si="11"/>
        <v>4</v>
      </c>
      <c r="AG90" s="1">
        <f t="shared" si="12"/>
        <v>4</v>
      </c>
      <c r="AH90" s="1">
        <f t="shared" si="13"/>
        <v>7.35</v>
      </c>
      <c r="AI90" s="1">
        <f t="shared" si="14"/>
        <v>2.2199999999999998</v>
      </c>
      <c r="AJ90" s="1">
        <f t="shared" si="15"/>
        <v>9.57</v>
      </c>
      <c r="AK90" s="1">
        <f t="shared" si="16"/>
        <v>0.74</v>
      </c>
      <c r="AL90" s="1">
        <f t="shared" si="17"/>
        <v>0.3</v>
      </c>
      <c r="AO90" s="2">
        <v>310830</v>
      </c>
      <c r="AP90" s="69" t="s">
        <v>93</v>
      </c>
      <c r="AQ90" s="1">
        <v>0</v>
      </c>
      <c r="AR90" s="1">
        <v>0</v>
      </c>
      <c r="AS90" s="1">
        <v>1.95</v>
      </c>
      <c r="AT90" s="1">
        <v>0.6</v>
      </c>
      <c r="AU90" s="1">
        <v>2.5499999999999998</v>
      </c>
      <c r="AV90" s="1">
        <v>0.6</v>
      </c>
      <c r="AW90" s="1">
        <v>0</v>
      </c>
    </row>
    <row r="91" spans="1:49" x14ac:dyDescent="0.25">
      <c r="A91">
        <f>VLOOKUP(D91,mun_fjp!$A$2:$B$854,2,FALSE)</f>
        <v>310855</v>
      </c>
      <c r="B91" t="s">
        <v>1029</v>
      </c>
      <c r="C91" t="str">
        <f t="shared" si="9"/>
        <v>Brasilândia de Minas</v>
      </c>
      <c r="D91" t="s">
        <v>96</v>
      </c>
      <c r="G91">
        <v>310890</v>
      </c>
      <c r="H91" t="s">
        <v>100</v>
      </c>
      <c r="I91" s="1">
        <f>Iepha_2021!U99</f>
        <v>0</v>
      </c>
      <c r="J91" s="1">
        <f>Iepha_2021!T99</f>
        <v>0</v>
      </c>
      <c r="K91" s="1">
        <f>Iepha_2021!B99+Iepha_2021!C99+Iepha_2021!D99+Iepha_2021!AG99</f>
        <v>0</v>
      </c>
      <c r="L91" s="1">
        <f>Iepha_2021!X99+Iepha_2021!AF99</f>
        <v>0.6</v>
      </c>
      <c r="M91" s="1">
        <f t="shared" si="10"/>
        <v>0.6</v>
      </c>
      <c r="N91" s="1">
        <f>Iepha_2021!AF99</f>
        <v>0.6</v>
      </c>
      <c r="O91" s="1">
        <f>Iepha_2021!C99</f>
        <v>0</v>
      </c>
      <c r="R91">
        <v>310890</v>
      </c>
      <c r="S91" t="s">
        <v>100</v>
      </c>
      <c r="T91" s="1">
        <v>0</v>
      </c>
      <c r="U91" s="1">
        <v>0</v>
      </c>
      <c r="V91" s="1">
        <v>0</v>
      </c>
      <c r="W91" s="1">
        <v>0.6</v>
      </c>
      <c r="X91" s="1">
        <v>0.6</v>
      </c>
      <c r="Y91" s="1">
        <v>0.6</v>
      </c>
      <c r="Z91" s="1">
        <v>0</v>
      </c>
      <c r="AA91" s="2">
        <v>90</v>
      </c>
      <c r="AD91" s="2">
        <v>310840</v>
      </c>
      <c r="AE91" s="69" t="s">
        <v>94</v>
      </c>
      <c r="AF91" s="1">
        <f t="shared" si="11"/>
        <v>0</v>
      </c>
      <c r="AG91" s="1">
        <f t="shared" si="12"/>
        <v>0</v>
      </c>
      <c r="AH91" s="1">
        <f t="shared" si="13"/>
        <v>0</v>
      </c>
      <c r="AI91" s="1">
        <f t="shared" si="14"/>
        <v>0.6</v>
      </c>
      <c r="AJ91" s="1">
        <f t="shared" si="15"/>
        <v>0.6</v>
      </c>
      <c r="AK91" s="1">
        <f t="shared" si="16"/>
        <v>0.6</v>
      </c>
      <c r="AL91" s="1">
        <f t="shared" si="17"/>
        <v>0</v>
      </c>
      <c r="AO91" s="2">
        <v>310840</v>
      </c>
      <c r="AP91" s="69" t="s">
        <v>94</v>
      </c>
      <c r="AQ91" s="1">
        <v>2</v>
      </c>
      <c r="AR91" s="1">
        <v>2</v>
      </c>
      <c r="AS91" s="1">
        <v>6.6499999999999995</v>
      </c>
      <c r="AT91" s="1">
        <v>1.9466666666666665</v>
      </c>
      <c r="AU91" s="1">
        <v>8.5966666666666658</v>
      </c>
      <c r="AV91" s="1">
        <v>0.97333333333333327</v>
      </c>
      <c r="AW91" s="1">
        <v>0.8</v>
      </c>
    </row>
    <row r="92" spans="1:49" x14ac:dyDescent="0.25">
      <c r="A92">
        <f>VLOOKUP(D92,mun_fjp!$A$2:$B$854,2,FALSE)</f>
        <v>310860</v>
      </c>
      <c r="B92" t="s">
        <v>1030</v>
      </c>
      <c r="C92" t="str">
        <f t="shared" si="9"/>
        <v>Brasília de Minas</v>
      </c>
      <c r="D92" t="s">
        <v>97</v>
      </c>
      <c r="G92">
        <v>310900</v>
      </c>
      <c r="H92" t="s">
        <v>101</v>
      </c>
      <c r="I92" s="1">
        <f>Iepha_2021!U100</f>
        <v>0</v>
      </c>
      <c r="J92" s="1">
        <f>Iepha_2021!T100</f>
        <v>0</v>
      </c>
      <c r="K92" s="1">
        <f>Iepha_2021!B100+Iepha_2021!C100+Iepha_2021!D100+Iepha_2021!AG100</f>
        <v>0</v>
      </c>
      <c r="L92" s="1">
        <f>Iepha_2021!X100+Iepha_2021!AF100</f>
        <v>0.6</v>
      </c>
      <c r="M92" s="1">
        <f t="shared" si="10"/>
        <v>0.6</v>
      </c>
      <c r="N92" s="1">
        <f>Iepha_2021!AF100</f>
        <v>0.6</v>
      </c>
      <c r="O92" s="1">
        <f>Iepha_2021!C100</f>
        <v>0</v>
      </c>
      <c r="R92">
        <v>310900</v>
      </c>
      <c r="S92" t="s">
        <v>101</v>
      </c>
      <c r="T92" s="1">
        <v>0</v>
      </c>
      <c r="U92" s="1">
        <v>0</v>
      </c>
      <c r="V92" s="1">
        <v>0</v>
      </c>
      <c r="W92" s="1">
        <v>0.6</v>
      </c>
      <c r="X92" s="1">
        <v>0.6</v>
      </c>
      <c r="Y92" s="1">
        <v>0.6</v>
      </c>
      <c r="Z92" s="1">
        <v>0</v>
      </c>
      <c r="AA92" s="2">
        <v>91</v>
      </c>
      <c r="AD92" s="2">
        <v>310850</v>
      </c>
      <c r="AE92" s="69" t="s">
        <v>95</v>
      </c>
      <c r="AF92" s="1">
        <f t="shared" si="11"/>
        <v>0</v>
      </c>
      <c r="AG92" s="1">
        <f t="shared" si="12"/>
        <v>0</v>
      </c>
      <c r="AH92" s="1">
        <f t="shared" si="13"/>
        <v>7.45</v>
      </c>
      <c r="AI92" s="1">
        <f t="shared" si="14"/>
        <v>1.9999999999999996</v>
      </c>
      <c r="AJ92" s="1">
        <f t="shared" si="15"/>
        <v>9.4499999999999993</v>
      </c>
      <c r="AK92" s="1">
        <f t="shared" si="16"/>
        <v>1.9999999999999996</v>
      </c>
      <c r="AL92" s="1">
        <f t="shared" si="17"/>
        <v>3</v>
      </c>
      <c r="AO92" s="2">
        <v>310850</v>
      </c>
      <c r="AP92" s="69" t="s">
        <v>95</v>
      </c>
      <c r="AQ92" s="1">
        <v>5</v>
      </c>
      <c r="AR92" s="1">
        <v>0</v>
      </c>
      <c r="AS92" s="1">
        <v>0</v>
      </c>
      <c r="AT92" s="1">
        <v>2.1</v>
      </c>
      <c r="AU92" s="1">
        <v>2.1</v>
      </c>
      <c r="AV92" s="1">
        <v>0.6</v>
      </c>
      <c r="AW92" s="1">
        <v>0</v>
      </c>
    </row>
    <row r="93" spans="1:49" x14ac:dyDescent="0.25">
      <c r="A93">
        <f>VLOOKUP(D93,mun_fjp!$A$2:$B$854,2,FALSE)</f>
        <v>310890</v>
      </c>
      <c r="B93" t="s">
        <v>1031</v>
      </c>
      <c r="C93" t="str">
        <f t="shared" si="9"/>
        <v>Brazópolis</v>
      </c>
      <c r="D93" t="s">
        <v>100</v>
      </c>
      <c r="G93">
        <v>310910</v>
      </c>
      <c r="H93" t="s">
        <v>102</v>
      </c>
      <c r="I93" s="1">
        <f>Iepha_2021!U101</f>
        <v>5</v>
      </c>
      <c r="J93" s="1">
        <f>Iepha_2021!T101</f>
        <v>5</v>
      </c>
      <c r="K93" s="1">
        <f>Iepha_2021!B101+Iepha_2021!C101+Iepha_2021!D101+Iepha_2021!AG101</f>
        <v>6.1800000000000006</v>
      </c>
      <c r="L93" s="1">
        <f>Iepha_2021!X101+Iepha_2021!AF101</f>
        <v>2.8839999999999999</v>
      </c>
      <c r="M93" s="1">
        <f t="shared" si="10"/>
        <v>9.0640000000000001</v>
      </c>
      <c r="N93" s="1">
        <f>Iepha_2021!AF101</f>
        <v>0.82399999999999995</v>
      </c>
      <c r="O93" s="1">
        <f>Iepha_2021!C101</f>
        <v>0.48</v>
      </c>
      <c r="R93">
        <v>310910</v>
      </c>
      <c r="S93" t="s">
        <v>102</v>
      </c>
      <c r="T93" s="1">
        <v>5</v>
      </c>
      <c r="U93" s="1">
        <v>5</v>
      </c>
      <c r="V93" s="1">
        <v>6.1800000000000006</v>
      </c>
      <c r="W93" s="1">
        <v>2.8839999999999999</v>
      </c>
      <c r="X93" s="1">
        <v>9.0640000000000001</v>
      </c>
      <c r="Y93" s="1">
        <v>0.82399999999999995</v>
      </c>
      <c r="Z93" s="1">
        <v>0.48</v>
      </c>
      <c r="AA93" s="2">
        <v>92</v>
      </c>
      <c r="AD93" s="2">
        <v>310855</v>
      </c>
      <c r="AE93" s="69" t="s">
        <v>96</v>
      </c>
      <c r="AF93" s="1">
        <f t="shared" si="11"/>
        <v>5</v>
      </c>
      <c r="AG93" s="1">
        <f t="shared" si="12"/>
        <v>0</v>
      </c>
      <c r="AH93" s="1">
        <f t="shared" si="13"/>
        <v>3.7</v>
      </c>
      <c r="AI93" s="1">
        <f t="shared" si="14"/>
        <v>2.4266666666666667</v>
      </c>
      <c r="AJ93" s="1">
        <f t="shared" si="15"/>
        <v>6.1266666666666669</v>
      </c>
      <c r="AK93" s="1">
        <f t="shared" si="16"/>
        <v>0.69333333333333336</v>
      </c>
      <c r="AL93" s="1">
        <f t="shared" si="17"/>
        <v>0.2</v>
      </c>
      <c r="AO93" s="2">
        <v>310855</v>
      </c>
      <c r="AP93" s="69" t="s">
        <v>96</v>
      </c>
      <c r="AQ93" s="1">
        <v>0</v>
      </c>
      <c r="AR93" s="1">
        <v>0</v>
      </c>
      <c r="AS93" s="1">
        <v>0</v>
      </c>
      <c r="AT93" s="1">
        <v>0.6</v>
      </c>
      <c r="AU93" s="1">
        <v>0.6</v>
      </c>
      <c r="AV93" s="1">
        <v>0.6</v>
      </c>
      <c r="AW93" s="1">
        <v>0</v>
      </c>
    </row>
    <row r="94" spans="1:49" x14ac:dyDescent="0.25">
      <c r="A94">
        <f>VLOOKUP(D94,mun_fjp!$A$2:$B$854,2,FALSE)</f>
        <v>310900</v>
      </c>
      <c r="B94" t="s">
        <v>1032</v>
      </c>
      <c r="C94" t="str">
        <f t="shared" si="9"/>
        <v>Brumadinho</v>
      </c>
      <c r="D94" t="s">
        <v>101</v>
      </c>
      <c r="G94">
        <v>310920</v>
      </c>
      <c r="H94" t="s">
        <v>103</v>
      </c>
      <c r="I94" s="1">
        <f>Iepha_2021!U102</f>
        <v>7</v>
      </c>
      <c r="J94" s="1">
        <f>Iepha_2021!T102</f>
        <v>0</v>
      </c>
      <c r="K94" s="1">
        <f>Iepha_2021!B102+Iepha_2021!C102+Iepha_2021!D102+Iepha_2021!AG102</f>
        <v>8.5500000000000007</v>
      </c>
      <c r="L94" s="1">
        <f>Iepha_2021!X102+Iepha_2021!AF102</f>
        <v>9</v>
      </c>
      <c r="M94" s="1">
        <f t="shared" si="10"/>
        <v>17.55</v>
      </c>
      <c r="N94" s="1">
        <f>Iepha_2021!AF102</f>
        <v>1.9999999999999996</v>
      </c>
      <c r="O94" s="1">
        <f>Iepha_2021!C102</f>
        <v>3</v>
      </c>
      <c r="R94">
        <v>310920</v>
      </c>
      <c r="S94" t="s">
        <v>103</v>
      </c>
      <c r="T94" s="1">
        <v>7</v>
      </c>
      <c r="U94" s="1">
        <v>0</v>
      </c>
      <c r="V94" s="1">
        <v>8.5500000000000007</v>
      </c>
      <c r="W94" s="1">
        <v>9</v>
      </c>
      <c r="X94" s="1">
        <v>17.55</v>
      </c>
      <c r="Y94" s="1">
        <v>1.9999999999999996</v>
      </c>
      <c r="Z94" s="1">
        <v>3</v>
      </c>
      <c r="AA94" s="2">
        <v>93</v>
      </c>
      <c r="AD94" s="2">
        <v>310860</v>
      </c>
      <c r="AE94" s="69" t="s">
        <v>97</v>
      </c>
      <c r="AF94" s="1">
        <f t="shared" si="11"/>
        <v>2</v>
      </c>
      <c r="AG94" s="1">
        <f t="shared" si="12"/>
        <v>2</v>
      </c>
      <c r="AH94" s="1">
        <f t="shared" si="13"/>
        <v>6.46</v>
      </c>
      <c r="AI94" s="1">
        <f t="shared" si="14"/>
        <v>1.5826666666666667</v>
      </c>
      <c r="AJ94" s="1">
        <f t="shared" si="15"/>
        <v>8.0426666666666673</v>
      </c>
      <c r="AK94" s="1">
        <f t="shared" si="16"/>
        <v>0.79133333333333333</v>
      </c>
      <c r="AL94" s="1">
        <f t="shared" si="17"/>
        <v>0.41</v>
      </c>
      <c r="AO94" s="2">
        <v>310860</v>
      </c>
      <c r="AP94" s="69" t="s">
        <v>97</v>
      </c>
      <c r="AQ94" s="1">
        <v>0</v>
      </c>
      <c r="AR94" s="1">
        <v>0</v>
      </c>
      <c r="AS94" s="1">
        <v>0</v>
      </c>
      <c r="AT94" s="1">
        <v>0.6</v>
      </c>
      <c r="AU94" s="1">
        <v>0.6</v>
      </c>
      <c r="AV94" s="1">
        <v>0.6</v>
      </c>
      <c r="AW94" s="1">
        <v>0</v>
      </c>
    </row>
    <row r="95" spans="1:49" x14ac:dyDescent="0.25">
      <c r="A95">
        <f>VLOOKUP(D95,mun_fjp!$A$2:$B$854,2,FALSE)</f>
        <v>310910</v>
      </c>
      <c r="B95" t="s">
        <v>1033</v>
      </c>
      <c r="C95" t="str">
        <f t="shared" si="9"/>
        <v>Bueno Brandão</v>
      </c>
      <c r="D95" t="s">
        <v>102</v>
      </c>
      <c r="G95">
        <v>310925</v>
      </c>
      <c r="H95" t="s">
        <v>104</v>
      </c>
      <c r="I95" s="1">
        <f>Iepha_2021!U103</f>
        <v>3</v>
      </c>
      <c r="J95" s="1">
        <f>Iepha_2021!T103</f>
        <v>3</v>
      </c>
      <c r="K95" s="1">
        <f>Iepha_2021!B103+Iepha_2021!C103+Iepha_2021!D103+Iepha_2021!AG103</f>
        <v>9.1999999999999993</v>
      </c>
      <c r="L95" s="1">
        <f>Iepha_2021!X103+Iepha_2021!AF103</f>
        <v>4.9999999999999991</v>
      </c>
      <c r="M95" s="1">
        <f t="shared" si="10"/>
        <v>14.2</v>
      </c>
      <c r="N95" s="1">
        <f>Iepha_2021!AF103</f>
        <v>1.9999999999999996</v>
      </c>
      <c r="O95" s="1">
        <f>Iepha_2021!C103</f>
        <v>3</v>
      </c>
      <c r="R95">
        <v>310925</v>
      </c>
      <c r="S95" t="s">
        <v>104</v>
      </c>
      <c r="T95" s="1">
        <v>3</v>
      </c>
      <c r="U95" s="1">
        <v>3</v>
      </c>
      <c r="V95" s="1">
        <v>9.1999999999999993</v>
      </c>
      <c r="W95" s="1">
        <v>4.9999999999999991</v>
      </c>
      <c r="X95" s="1">
        <v>14.2</v>
      </c>
      <c r="Y95" s="1">
        <v>1.9999999999999996</v>
      </c>
      <c r="Z95" s="1">
        <v>3</v>
      </c>
      <c r="AA95" s="2">
        <v>94</v>
      </c>
      <c r="AD95" s="2">
        <v>310870</v>
      </c>
      <c r="AE95" s="69" t="s">
        <v>98</v>
      </c>
      <c r="AF95" s="1">
        <f t="shared" si="11"/>
        <v>2</v>
      </c>
      <c r="AG95" s="1">
        <f t="shared" si="12"/>
        <v>2</v>
      </c>
      <c r="AH95" s="1">
        <f t="shared" si="13"/>
        <v>7.66</v>
      </c>
      <c r="AI95" s="1">
        <f t="shared" si="14"/>
        <v>2.0493333333333332</v>
      </c>
      <c r="AJ95" s="1">
        <f t="shared" si="15"/>
        <v>9.7093333333333334</v>
      </c>
      <c r="AK95" s="1">
        <f t="shared" si="16"/>
        <v>1.0246666666666666</v>
      </c>
      <c r="AL95" s="1">
        <f t="shared" si="17"/>
        <v>0.91</v>
      </c>
      <c r="AO95" s="2">
        <v>310870</v>
      </c>
      <c r="AP95" s="69" t="s">
        <v>98</v>
      </c>
      <c r="AQ95" s="1">
        <v>2</v>
      </c>
      <c r="AR95" s="1">
        <v>2</v>
      </c>
      <c r="AS95" s="1">
        <v>4.629999999999999</v>
      </c>
      <c r="AT95" s="1">
        <v>1.5546666666666666</v>
      </c>
      <c r="AU95" s="1">
        <v>6.1846666666666659</v>
      </c>
      <c r="AV95" s="1">
        <v>0.77733333333333332</v>
      </c>
      <c r="AW95" s="1">
        <v>0.38</v>
      </c>
    </row>
    <row r="96" spans="1:49" x14ac:dyDescent="0.25">
      <c r="A96">
        <f>VLOOKUP(D96,mun_fjp!$A$2:$B$854,2,FALSE)</f>
        <v>310920</v>
      </c>
      <c r="B96" t="s">
        <v>1034</v>
      </c>
      <c r="C96" t="str">
        <f t="shared" si="9"/>
        <v>Buenópolis</v>
      </c>
      <c r="D96" t="s">
        <v>103</v>
      </c>
      <c r="G96">
        <v>310930</v>
      </c>
      <c r="H96" t="s">
        <v>105</v>
      </c>
      <c r="I96" s="1">
        <f>Iepha_2021!U104</f>
        <v>13</v>
      </c>
      <c r="J96" s="1">
        <f>Iepha_2021!T104</f>
        <v>8</v>
      </c>
      <c r="K96" s="1">
        <f>Iepha_2021!B104+Iepha_2021!C104+Iepha_2021!D104+Iepha_2021!AG104</f>
        <v>6.57</v>
      </c>
      <c r="L96" s="1">
        <f>Iepha_2021!X104+Iepha_2021!AF104</f>
        <v>5.27</v>
      </c>
      <c r="M96" s="1">
        <f t="shared" si="10"/>
        <v>11.84</v>
      </c>
      <c r="N96" s="1">
        <f>Iepha_2021!AF104</f>
        <v>0.70266666666666666</v>
      </c>
      <c r="O96" s="1">
        <f>Iepha_2021!C104</f>
        <v>0.22</v>
      </c>
      <c r="R96">
        <v>310930</v>
      </c>
      <c r="S96" t="s">
        <v>105</v>
      </c>
      <c r="T96" s="1">
        <v>13</v>
      </c>
      <c r="U96" s="1">
        <v>8</v>
      </c>
      <c r="V96" s="1">
        <v>6.57</v>
      </c>
      <c r="W96" s="1">
        <v>5.27</v>
      </c>
      <c r="X96" s="1">
        <v>11.84</v>
      </c>
      <c r="Y96" s="1">
        <v>0.70266666666666666</v>
      </c>
      <c r="Z96" s="1">
        <v>0.22</v>
      </c>
      <c r="AA96" s="2">
        <v>95</v>
      </c>
      <c r="AD96" s="2">
        <v>310880</v>
      </c>
      <c r="AE96" s="69" t="s">
        <v>99</v>
      </c>
      <c r="AF96" s="1" t="e">
        <f t="shared" si="11"/>
        <v>#N/A</v>
      </c>
      <c r="AG96" s="1" t="e">
        <f t="shared" si="12"/>
        <v>#N/A</v>
      </c>
      <c r="AH96" s="1" t="e">
        <f t="shared" si="13"/>
        <v>#N/A</v>
      </c>
      <c r="AI96" s="1" t="e">
        <f t="shared" si="14"/>
        <v>#N/A</v>
      </c>
      <c r="AJ96" s="1" t="e">
        <f t="shared" si="15"/>
        <v>#N/A</v>
      </c>
      <c r="AK96" s="1" t="e">
        <f t="shared" si="16"/>
        <v>#N/A</v>
      </c>
      <c r="AL96" s="1" t="e">
        <f t="shared" si="17"/>
        <v>#N/A</v>
      </c>
      <c r="AO96" s="2">
        <v>310880</v>
      </c>
      <c r="AP96" s="69" t="s">
        <v>99</v>
      </c>
      <c r="AQ96" s="1"/>
      <c r="AR96" s="1"/>
      <c r="AS96" s="1"/>
      <c r="AT96" s="1"/>
      <c r="AU96" s="1"/>
      <c r="AV96" s="1"/>
      <c r="AW96" s="1"/>
    </row>
    <row r="97" spans="1:49" x14ac:dyDescent="0.25">
      <c r="A97">
        <f>VLOOKUP(D97,mun_fjp!$A$2:$B$854,2,FALSE)</f>
        <v>310925</v>
      </c>
      <c r="B97" t="s">
        <v>1035</v>
      </c>
      <c r="C97" t="str">
        <f t="shared" si="9"/>
        <v>Bugre</v>
      </c>
      <c r="D97" t="s">
        <v>104</v>
      </c>
      <c r="G97">
        <v>310940</v>
      </c>
      <c r="H97" t="s">
        <v>106</v>
      </c>
      <c r="I97" s="1">
        <f>Iepha_2021!U105</f>
        <v>0</v>
      </c>
      <c r="J97" s="1">
        <f>Iepha_2021!T105</f>
        <v>0</v>
      </c>
      <c r="K97" s="1">
        <f>Iepha_2021!B105+Iepha_2021!C105+Iepha_2021!D105+Iepha_2021!AG105</f>
        <v>0.2</v>
      </c>
      <c r="L97" s="1">
        <f>Iepha_2021!X105+Iepha_2021!AF105</f>
        <v>0.6</v>
      </c>
      <c r="M97" s="1">
        <f t="shared" si="10"/>
        <v>0.8</v>
      </c>
      <c r="N97" s="1">
        <f>Iepha_2021!AF105</f>
        <v>0.6</v>
      </c>
      <c r="O97" s="1">
        <f>Iepha_2021!C105</f>
        <v>0</v>
      </c>
      <c r="R97">
        <v>310940</v>
      </c>
      <c r="S97" t="s">
        <v>106</v>
      </c>
      <c r="T97" s="1">
        <v>0</v>
      </c>
      <c r="U97" s="1">
        <v>0</v>
      </c>
      <c r="V97" s="1">
        <v>0.2</v>
      </c>
      <c r="W97" s="1">
        <v>0.6</v>
      </c>
      <c r="X97" s="1">
        <v>0.8</v>
      </c>
      <c r="Y97" s="1">
        <v>0.6</v>
      </c>
      <c r="Z97" s="1">
        <v>0</v>
      </c>
      <c r="AA97" s="2">
        <v>96</v>
      </c>
      <c r="AD97" s="2">
        <v>310890</v>
      </c>
      <c r="AE97" s="69" t="s">
        <v>100</v>
      </c>
      <c r="AF97" s="1">
        <f t="shared" si="11"/>
        <v>0</v>
      </c>
      <c r="AG97" s="1">
        <f t="shared" si="12"/>
        <v>0</v>
      </c>
      <c r="AH97" s="1">
        <f t="shared" si="13"/>
        <v>0</v>
      </c>
      <c r="AI97" s="1">
        <f t="shared" si="14"/>
        <v>0.6</v>
      </c>
      <c r="AJ97" s="1">
        <f t="shared" si="15"/>
        <v>0.6</v>
      </c>
      <c r="AK97" s="1">
        <f t="shared" si="16"/>
        <v>0.6</v>
      </c>
      <c r="AL97" s="1">
        <f t="shared" si="17"/>
        <v>0</v>
      </c>
      <c r="AO97" s="2">
        <v>310890</v>
      </c>
      <c r="AP97" s="69" t="s">
        <v>100</v>
      </c>
      <c r="AQ97" s="1">
        <v>5</v>
      </c>
      <c r="AR97" s="1">
        <v>5</v>
      </c>
      <c r="AS97" s="1">
        <v>4.71</v>
      </c>
      <c r="AT97" s="1">
        <v>4.0278333333333336</v>
      </c>
      <c r="AU97" s="1">
        <v>8.7378333333333345</v>
      </c>
      <c r="AV97" s="1">
        <v>0.92949999999999999</v>
      </c>
      <c r="AW97" s="1">
        <v>1.37</v>
      </c>
    </row>
    <row r="98" spans="1:49" x14ac:dyDescent="0.25">
      <c r="A98">
        <f>VLOOKUP(D98,mun_fjp!$A$2:$B$854,2,FALSE)</f>
        <v>310930</v>
      </c>
      <c r="B98" t="s">
        <v>1036</v>
      </c>
      <c r="C98" t="str">
        <f t="shared" si="9"/>
        <v>Buritis</v>
      </c>
      <c r="D98" t="s">
        <v>105</v>
      </c>
      <c r="G98">
        <v>310950</v>
      </c>
      <c r="H98" t="s">
        <v>108</v>
      </c>
      <c r="I98" s="1">
        <f>Iepha_2021!U106</f>
        <v>0</v>
      </c>
      <c r="J98" s="1">
        <f>Iepha_2021!T106</f>
        <v>0</v>
      </c>
      <c r="K98" s="1">
        <f>Iepha_2021!B106+Iepha_2021!C106+Iepha_2021!D106+Iepha_2021!AG106</f>
        <v>4.95</v>
      </c>
      <c r="L98" s="1">
        <f>Iepha_2021!X106+Iepha_2021!AF106</f>
        <v>0.6</v>
      </c>
      <c r="M98" s="1">
        <f t="shared" si="10"/>
        <v>5.55</v>
      </c>
      <c r="N98" s="1">
        <f>Iepha_2021!AF106</f>
        <v>0.6</v>
      </c>
      <c r="O98" s="1">
        <f>Iepha_2021!C106</f>
        <v>0</v>
      </c>
      <c r="R98">
        <v>310950</v>
      </c>
      <c r="S98" t="s">
        <v>108</v>
      </c>
      <c r="T98" s="1">
        <v>0</v>
      </c>
      <c r="U98" s="1">
        <v>0</v>
      </c>
      <c r="V98" s="1">
        <v>4.95</v>
      </c>
      <c r="W98" s="1">
        <v>0.6</v>
      </c>
      <c r="X98" s="1">
        <v>5.55</v>
      </c>
      <c r="Y98" s="1">
        <v>0.6</v>
      </c>
      <c r="Z98" s="1">
        <v>0</v>
      </c>
      <c r="AA98" s="2">
        <v>97</v>
      </c>
      <c r="AD98" s="2">
        <v>310900</v>
      </c>
      <c r="AE98" s="69" t="s">
        <v>101</v>
      </c>
      <c r="AF98" s="1">
        <f t="shared" si="11"/>
        <v>0</v>
      </c>
      <c r="AG98" s="1">
        <f t="shared" si="12"/>
        <v>0</v>
      </c>
      <c r="AH98" s="1">
        <f t="shared" si="13"/>
        <v>0</v>
      </c>
      <c r="AI98" s="1">
        <f t="shared" si="14"/>
        <v>0.6</v>
      </c>
      <c r="AJ98" s="1">
        <f t="shared" si="15"/>
        <v>0.6</v>
      </c>
      <c r="AK98" s="1">
        <f t="shared" si="16"/>
        <v>0.6</v>
      </c>
      <c r="AL98" s="1">
        <f t="shared" si="17"/>
        <v>0</v>
      </c>
      <c r="AO98" s="2">
        <v>310900</v>
      </c>
      <c r="AP98" s="69" t="s">
        <v>101</v>
      </c>
      <c r="AQ98" s="1">
        <v>7</v>
      </c>
      <c r="AR98" s="1">
        <v>0</v>
      </c>
      <c r="AS98" s="1">
        <v>4.2</v>
      </c>
      <c r="AT98" s="1">
        <v>2.7</v>
      </c>
      <c r="AU98" s="1">
        <v>6.9</v>
      </c>
      <c r="AV98" s="1">
        <v>0.6</v>
      </c>
      <c r="AW98" s="1">
        <v>0</v>
      </c>
    </row>
    <row r="99" spans="1:49" x14ac:dyDescent="0.25">
      <c r="A99">
        <f>VLOOKUP(D99,mun_fjp!$A$2:$B$854,2,FALSE)</f>
        <v>310940</v>
      </c>
      <c r="B99" t="s">
        <v>1037</v>
      </c>
      <c r="C99" t="str">
        <f t="shared" si="9"/>
        <v>Buritizeiro</v>
      </c>
      <c r="D99" t="s">
        <v>106</v>
      </c>
      <c r="G99">
        <v>310960</v>
      </c>
      <c r="H99" t="s">
        <v>109</v>
      </c>
      <c r="I99" s="1">
        <f>Iepha_2021!U107</f>
        <v>2</v>
      </c>
      <c r="J99" s="1">
        <f>Iepha_2021!T107</f>
        <v>0</v>
      </c>
      <c r="K99" s="1">
        <f>Iepha_2021!B107+Iepha_2021!C107+Iepha_2021!D107+Iepha_2021!AG107</f>
        <v>2.25</v>
      </c>
      <c r="L99" s="1">
        <f>Iepha_2021!X107+Iepha_2021!AF107</f>
        <v>1.3866666666666667</v>
      </c>
      <c r="M99" s="1">
        <f t="shared" si="10"/>
        <v>3.6366666666666667</v>
      </c>
      <c r="N99" s="1">
        <f>Iepha_2021!AF107</f>
        <v>0.69333333333333336</v>
      </c>
      <c r="O99" s="1">
        <f>Iepha_2021!C107</f>
        <v>0.2</v>
      </c>
      <c r="R99">
        <v>310960</v>
      </c>
      <c r="S99" t="s">
        <v>109</v>
      </c>
      <c r="T99" s="1">
        <v>2</v>
      </c>
      <c r="U99" s="1">
        <v>0</v>
      </c>
      <c r="V99" s="1">
        <v>2.25</v>
      </c>
      <c r="W99" s="1">
        <v>1.3866666666666667</v>
      </c>
      <c r="X99" s="1">
        <v>3.6366666666666667</v>
      </c>
      <c r="Y99" s="1">
        <v>0.69333333333333336</v>
      </c>
      <c r="Z99" s="1">
        <v>0.2</v>
      </c>
      <c r="AA99" s="2">
        <v>98</v>
      </c>
      <c r="AD99" s="2">
        <v>310910</v>
      </c>
      <c r="AE99" s="69" t="s">
        <v>102</v>
      </c>
      <c r="AF99" s="1">
        <f t="shared" si="11"/>
        <v>5</v>
      </c>
      <c r="AG99" s="1">
        <f t="shared" si="12"/>
        <v>5</v>
      </c>
      <c r="AH99" s="1">
        <f t="shared" si="13"/>
        <v>6.1800000000000006</v>
      </c>
      <c r="AI99" s="1">
        <f t="shared" si="14"/>
        <v>2.8839999999999999</v>
      </c>
      <c r="AJ99" s="1">
        <f t="shared" si="15"/>
        <v>9.0640000000000001</v>
      </c>
      <c r="AK99" s="1">
        <f t="shared" si="16"/>
        <v>0.82399999999999995</v>
      </c>
      <c r="AL99" s="1">
        <f t="shared" si="17"/>
        <v>0.48</v>
      </c>
      <c r="AO99" s="2">
        <v>310910</v>
      </c>
      <c r="AP99" s="69" t="s">
        <v>102</v>
      </c>
      <c r="AQ99" s="1">
        <v>0</v>
      </c>
      <c r="AR99" s="1">
        <v>0</v>
      </c>
      <c r="AS99" s="1">
        <v>0</v>
      </c>
      <c r="AT99" s="1">
        <v>0.39900000000000002</v>
      </c>
      <c r="AU99" s="1">
        <v>0.39900000000000002</v>
      </c>
      <c r="AV99" s="1">
        <v>0.39900000000000002</v>
      </c>
      <c r="AW99" s="1">
        <v>0</v>
      </c>
    </row>
    <row r="100" spans="1:49" x14ac:dyDescent="0.25">
      <c r="A100">
        <f>VLOOKUP(D100,mun_fjp!$A$2:$B$854,2,FALSE)</f>
        <v>310945</v>
      </c>
      <c r="B100" t="s">
        <v>1038</v>
      </c>
      <c r="C100" t="str">
        <f t="shared" si="9"/>
        <v>Cabeceira Grande</v>
      </c>
      <c r="D100" t="s">
        <v>107</v>
      </c>
      <c r="G100">
        <v>310970</v>
      </c>
      <c r="H100" t="s">
        <v>110</v>
      </c>
      <c r="I100" s="1">
        <f>Iepha_2021!U108</f>
        <v>0</v>
      </c>
      <c r="J100" s="1">
        <f>Iepha_2021!T108</f>
        <v>0</v>
      </c>
      <c r="K100" s="1">
        <f>Iepha_2021!B108+Iepha_2021!C108+Iepha_2021!D108+Iepha_2021!AG108</f>
        <v>7.25</v>
      </c>
      <c r="L100" s="1">
        <f>Iepha_2021!X108+Iepha_2021!AF108</f>
        <v>0.6</v>
      </c>
      <c r="M100" s="1">
        <f t="shared" si="10"/>
        <v>7.85</v>
      </c>
      <c r="N100" s="1">
        <f>Iepha_2021!AF108</f>
        <v>0.6</v>
      </c>
      <c r="O100" s="1">
        <f>Iepha_2021!C108</f>
        <v>0</v>
      </c>
      <c r="R100">
        <v>310970</v>
      </c>
      <c r="S100" t="s">
        <v>110</v>
      </c>
      <c r="T100" s="1">
        <v>0</v>
      </c>
      <c r="U100" s="1">
        <v>0</v>
      </c>
      <c r="V100" s="1">
        <v>7.25</v>
      </c>
      <c r="W100" s="1">
        <v>0.6</v>
      </c>
      <c r="X100" s="1">
        <v>7.85</v>
      </c>
      <c r="Y100" s="1">
        <v>0.6</v>
      </c>
      <c r="Z100" s="1">
        <v>0</v>
      </c>
      <c r="AA100" s="2">
        <v>99</v>
      </c>
      <c r="AD100" s="2">
        <v>310920</v>
      </c>
      <c r="AE100" s="69" t="s">
        <v>103</v>
      </c>
      <c r="AF100" s="1">
        <f t="shared" si="11"/>
        <v>7</v>
      </c>
      <c r="AG100" s="1">
        <f t="shared" si="12"/>
        <v>0</v>
      </c>
      <c r="AH100" s="1">
        <f t="shared" si="13"/>
        <v>8.5500000000000007</v>
      </c>
      <c r="AI100" s="1">
        <f t="shared" si="14"/>
        <v>9</v>
      </c>
      <c r="AJ100" s="1">
        <f t="shared" si="15"/>
        <v>17.55</v>
      </c>
      <c r="AK100" s="1">
        <f t="shared" si="16"/>
        <v>1.9999999999999996</v>
      </c>
      <c r="AL100" s="1">
        <f t="shared" si="17"/>
        <v>3</v>
      </c>
      <c r="AO100" s="2">
        <v>310920</v>
      </c>
      <c r="AP100" s="69" t="s">
        <v>103</v>
      </c>
      <c r="AQ100" s="1">
        <v>13</v>
      </c>
      <c r="AR100" s="1">
        <v>8</v>
      </c>
      <c r="AS100" s="1">
        <v>6.73</v>
      </c>
      <c r="AT100" s="1">
        <v>5.3050000000000006</v>
      </c>
      <c r="AU100" s="1">
        <v>12.035</v>
      </c>
      <c r="AV100" s="1">
        <v>0.70733333333333337</v>
      </c>
      <c r="AW100" s="1">
        <v>0.23</v>
      </c>
    </row>
    <row r="101" spans="1:49" x14ac:dyDescent="0.25">
      <c r="A101">
        <f>VLOOKUP(D101,mun_fjp!$A$2:$B$854,2,FALSE)</f>
        <v>310950</v>
      </c>
      <c r="B101" t="s">
        <v>1039</v>
      </c>
      <c r="C101" t="str">
        <f t="shared" si="9"/>
        <v>Cabo Verde</v>
      </c>
      <c r="D101" t="s">
        <v>108</v>
      </c>
      <c r="G101">
        <v>310270</v>
      </c>
      <c r="H101" t="s">
        <v>33</v>
      </c>
      <c r="I101" s="1">
        <f>Iepha_2021!U109</f>
        <v>0</v>
      </c>
      <c r="J101" s="1">
        <f>Iepha_2021!T109</f>
        <v>0</v>
      </c>
      <c r="K101" s="1">
        <f>Iepha_2021!B109+Iepha_2021!C109+Iepha_2021!D109+Iepha_2021!AG109</f>
        <v>0.95</v>
      </c>
      <c r="L101" s="1">
        <f>Iepha_2021!X109+Iepha_2021!AF109</f>
        <v>0.3</v>
      </c>
      <c r="M101" s="1">
        <f t="shared" si="10"/>
        <v>1.25</v>
      </c>
      <c r="N101" s="1">
        <f>Iepha_2021!AF109</f>
        <v>0.3</v>
      </c>
      <c r="O101" s="1">
        <f>Iepha_2021!C109</f>
        <v>0</v>
      </c>
      <c r="R101">
        <v>310270</v>
      </c>
      <c r="S101" t="s">
        <v>33</v>
      </c>
      <c r="T101" s="1">
        <v>0</v>
      </c>
      <c r="U101" s="1">
        <v>0</v>
      </c>
      <c r="V101" s="1">
        <v>0.95</v>
      </c>
      <c r="W101" s="1">
        <v>0.3</v>
      </c>
      <c r="X101" s="1">
        <v>1.25</v>
      </c>
      <c r="Y101" s="1">
        <v>0.3</v>
      </c>
      <c r="Z101" s="1">
        <v>0</v>
      </c>
      <c r="AA101" s="2">
        <v>100</v>
      </c>
      <c r="AD101" s="2">
        <v>310925</v>
      </c>
      <c r="AE101" s="69" t="s">
        <v>104</v>
      </c>
      <c r="AF101" s="1">
        <f t="shared" si="11"/>
        <v>3</v>
      </c>
      <c r="AG101" s="1">
        <f t="shared" si="12"/>
        <v>3</v>
      </c>
      <c r="AH101" s="1">
        <f t="shared" si="13"/>
        <v>9.1999999999999993</v>
      </c>
      <c r="AI101" s="1">
        <f t="shared" si="14"/>
        <v>4.9999999999999991</v>
      </c>
      <c r="AJ101" s="1">
        <f t="shared" si="15"/>
        <v>14.2</v>
      </c>
      <c r="AK101" s="1">
        <f t="shared" si="16"/>
        <v>1.9999999999999996</v>
      </c>
      <c r="AL101" s="1">
        <f t="shared" si="17"/>
        <v>3</v>
      </c>
      <c r="AO101" s="2">
        <v>310925</v>
      </c>
      <c r="AP101" s="69" t="s">
        <v>104</v>
      </c>
      <c r="AQ101" s="1">
        <v>0</v>
      </c>
      <c r="AR101" s="1">
        <v>0</v>
      </c>
      <c r="AS101" s="1">
        <v>0</v>
      </c>
      <c r="AT101" s="1">
        <v>0.6</v>
      </c>
      <c r="AU101" s="1">
        <v>0.6</v>
      </c>
      <c r="AV101" s="1">
        <v>0.6</v>
      </c>
      <c r="AW101" s="1">
        <v>0</v>
      </c>
    </row>
    <row r="102" spans="1:49" x14ac:dyDescent="0.25">
      <c r="A102">
        <f>VLOOKUP(D102,mun_fjp!$A$2:$B$854,2,FALSE)</f>
        <v>310960</v>
      </c>
      <c r="B102" t="s">
        <v>1040</v>
      </c>
      <c r="C102" t="str">
        <f t="shared" si="9"/>
        <v>Cachoeira da Prata</v>
      </c>
      <c r="D102" t="s">
        <v>109</v>
      </c>
      <c r="G102">
        <v>310980</v>
      </c>
      <c r="H102" t="s">
        <v>111</v>
      </c>
      <c r="I102" s="1">
        <f>Iepha_2021!U110</f>
        <v>0</v>
      </c>
      <c r="J102" s="1">
        <f>Iepha_2021!T110</f>
        <v>0</v>
      </c>
      <c r="K102" s="1">
        <f>Iepha_2021!B110+Iepha_2021!C110+Iepha_2021!D110+Iepha_2021!AG110</f>
        <v>0</v>
      </c>
      <c r="L102" s="1">
        <f>Iepha_2021!X110+Iepha_2021!AF110</f>
        <v>0.6</v>
      </c>
      <c r="M102" s="1">
        <f t="shared" si="10"/>
        <v>0.6</v>
      </c>
      <c r="N102" s="1">
        <f>Iepha_2021!AF110</f>
        <v>0.6</v>
      </c>
      <c r="O102" s="1">
        <f>Iepha_2021!C110</f>
        <v>0</v>
      </c>
      <c r="R102">
        <v>310980</v>
      </c>
      <c r="S102" t="s">
        <v>111</v>
      </c>
      <c r="T102" s="1">
        <v>0</v>
      </c>
      <c r="U102" s="1">
        <v>0</v>
      </c>
      <c r="V102" s="1">
        <v>0</v>
      </c>
      <c r="W102" s="1">
        <v>0.6</v>
      </c>
      <c r="X102" s="1">
        <v>0.6</v>
      </c>
      <c r="Y102" s="1">
        <v>0.6</v>
      </c>
      <c r="Z102" s="1">
        <v>0</v>
      </c>
      <c r="AA102" s="2">
        <v>101</v>
      </c>
      <c r="AD102" s="2">
        <v>310930</v>
      </c>
      <c r="AE102" s="69" t="s">
        <v>105</v>
      </c>
      <c r="AF102" s="1">
        <f t="shared" si="11"/>
        <v>13</v>
      </c>
      <c r="AG102" s="1">
        <f t="shared" si="12"/>
        <v>8</v>
      </c>
      <c r="AH102" s="1">
        <f t="shared" si="13"/>
        <v>6.57</v>
      </c>
      <c r="AI102" s="1">
        <f t="shared" si="14"/>
        <v>5.27</v>
      </c>
      <c r="AJ102" s="1">
        <f t="shared" si="15"/>
        <v>11.84</v>
      </c>
      <c r="AK102" s="1">
        <f t="shared" si="16"/>
        <v>0.70266666666666666</v>
      </c>
      <c r="AL102" s="1">
        <f t="shared" si="17"/>
        <v>0.22</v>
      </c>
      <c r="AO102" s="2">
        <v>310930</v>
      </c>
      <c r="AP102" s="69" t="s">
        <v>105</v>
      </c>
      <c r="AQ102" s="1">
        <v>0</v>
      </c>
      <c r="AR102" s="1">
        <v>0</v>
      </c>
      <c r="AS102" s="1">
        <v>4.6999999999999993</v>
      </c>
      <c r="AT102" s="1">
        <v>0.69333333333333336</v>
      </c>
      <c r="AU102" s="1">
        <v>5.3933333333333326</v>
      </c>
      <c r="AV102" s="1">
        <v>0.69333333333333336</v>
      </c>
      <c r="AW102" s="1">
        <v>0.2</v>
      </c>
    </row>
    <row r="103" spans="1:49" x14ac:dyDescent="0.25">
      <c r="A103">
        <f>VLOOKUP(D103,mun_fjp!$A$2:$B$854,2,FALSE)</f>
        <v>310970</v>
      </c>
      <c r="B103" t="s">
        <v>1041</v>
      </c>
      <c r="C103" t="str">
        <f t="shared" si="9"/>
        <v>Cachoeira de Minas</v>
      </c>
      <c r="D103" t="s">
        <v>110</v>
      </c>
      <c r="G103">
        <v>310990</v>
      </c>
      <c r="H103" t="s">
        <v>112</v>
      </c>
      <c r="I103" s="1">
        <f>Iepha_2021!U111</f>
        <v>2</v>
      </c>
      <c r="J103" s="1">
        <f>Iepha_2021!T111</f>
        <v>2</v>
      </c>
      <c r="K103" s="1">
        <f>Iepha_2021!B111+Iepha_2021!C111+Iepha_2021!D111+Iepha_2021!AG111</f>
        <v>7.51</v>
      </c>
      <c r="L103" s="1">
        <f>Iepha_2021!X111+Iepha_2021!AF111</f>
        <v>2.5626666666666669</v>
      </c>
      <c r="M103" s="1">
        <f t="shared" si="10"/>
        <v>10.072666666666667</v>
      </c>
      <c r="N103" s="1">
        <f>Iepha_2021!AF111</f>
        <v>1.2813333333333334</v>
      </c>
      <c r="O103" s="1">
        <f>Iepha_2021!C111</f>
        <v>1.46</v>
      </c>
      <c r="R103">
        <v>310990</v>
      </c>
      <c r="S103" t="s">
        <v>112</v>
      </c>
      <c r="T103" s="1">
        <v>2</v>
      </c>
      <c r="U103" s="1">
        <v>2</v>
      </c>
      <c r="V103" s="1">
        <v>7.51</v>
      </c>
      <c r="W103" s="1">
        <v>2.5626666666666669</v>
      </c>
      <c r="X103" s="1">
        <v>10.072666666666667</v>
      </c>
      <c r="Y103" s="1">
        <v>1.2813333333333334</v>
      </c>
      <c r="Z103" s="1">
        <v>1.46</v>
      </c>
      <c r="AA103" s="2">
        <v>102</v>
      </c>
      <c r="AD103" s="2">
        <v>310940</v>
      </c>
      <c r="AE103" s="69" t="s">
        <v>106</v>
      </c>
      <c r="AF103" s="1">
        <f t="shared" si="11"/>
        <v>0</v>
      </c>
      <c r="AG103" s="1">
        <f t="shared" si="12"/>
        <v>0</v>
      </c>
      <c r="AH103" s="1">
        <f t="shared" si="13"/>
        <v>0.2</v>
      </c>
      <c r="AI103" s="1">
        <f t="shared" si="14"/>
        <v>0.6</v>
      </c>
      <c r="AJ103" s="1">
        <f t="shared" si="15"/>
        <v>0.8</v>
      </c>
      <c r="AK103" s="1">
        <f t="shared" si="16"/>
        <v>0.6</v>
      </c>
      <c r="AL103" s="1">
        <f t="shared" si="17"/>
        <v>0</v>
      </c>
      <c r="AO103" s="2">
        <v>310940</v>
      </c>
      <c r="AP103" s="69" t="s">
        <v>106</v>
      </c>
      <c r="AQ103" s="1">
        <v>2</v>
      </c>
      <c r="AR103" s="1">
        <v>0</v>
      </c>
      <c r="AS103" s="1">
        <v>2.75</v>
      </c>
      <c r="AT103" s="1">
        <v>1.8533333333333331</v>
      </c>
      <c r="AU103" s="1">
        <v>4.6033333333333335</v>
      </c>
      <c r="AV103" s="1">
        <v>0.92666666666666653</v>
      </c>
      <c r="AW103" s="1">
        <v>0.7</v>
      </c>
    </row>
    <row r="104" spans="1:49" x14ac:dyDescent="0.25">
      <c r="A104">
        <f>VLOOKUP(D104,mun_fjp!$A$2:$B$854,2,FALSE)</f>
        <v>310270</v>
      </c>
      <c r="B104" t="s">
        <v>1042</v>
      </c>
      <c r="C104" t="str">
        <f t="shared" si="9"/>
        <v>Cachoeira de Pajeú</v>
      </c>
      <c r="D104" t="s">
        <v>33</v>
      </c>
      <c r="G104">
        <v>311000</v>
      </c>
      <c r="H104" t="s">
        <v>113</v>
      </c>
      <c r="I104" s="1">
        <f>Iepha_2021!U112</f>
        <v>5</v>
      </c>
      <c r="J104" s="1">
        <f>Iepha_2021!T112</f>
        <v>0</v>
      </c>
      <c r="K104" s="1">
        <f>Iepha_2021!B112+Iepha_2021!C112+Iepha_2021!D112+Iepha_2021!AG112</f>
        <v>5.0000000000000009</v>
      </c>
      <c r="L104" s="1">
        <f>Iepha_2021!X112+Iepha_2021!AF112</f>
        <v>2.4266666666666667</v>
      </c>
      <c r="M104" s="1">
        <f t="shared" si="10"/>
        <v>7.4266666666666676</v>
      </c>
      <c r="N104" s="1">
        <f>Iepha_2021!AF112</f>
        <v>0.69333333333333336</v>
      </c>
      <c r="O104" s="1">
        <f>Iepha_2021!C112</f>
        <v>0.2</v>
      </c>
      <c r="R104">
        <v>311000</v>
      </c>
      <c r="S104" t="s">
        <v>113</v>
      </c>
      <c r="T104" s="1">
        <v>5</v>
      </c>
      <c r="U104" s="1">
        <v>0</v>
      </c>
      <c r="V104" s="1">
        <v>5.0000000000000009</v>
      </c>
      <c r="W104" s="1">
        <v>2.4266666666666667</v>
      </c>
      <c r="X104" s="1">
        <v>7.4266666666666676</v>
      </c>
      <c r="Y104" s="1">
        <v>0.69333333333333336</v>
      </c>
      <c r="Z104" s="1">
        <v>0.2</v>
      </c>
      <c r="AA104" s="2">
        <v>103</v>
      </c>
      <c r="AD104" s="2">
        <v>310945</v>
      </c>
      <c r="AE104" s="69" t="s">
        <v>107</v>
      </c>
      <c r="AF104" s="1" t="e">
        <f t="shared" si="11"/>
        <v>#N/A</v>
      </c>
      <c r="AG104" s="1" t="e">
        <f t="shared" si="12"/>
        <v>#N/A</v>
      </c>
      <c r="AH104" s="1" t="e">
        <f t="shared" si="13"/>
        <v>#N/A</v>
      </c>
      <c r="AI104" s="1" t="e">
        <f t="shared" si="14"/>
        <v>#N/A</v>
      </c>
      <c r="AJ104" s="1" t="e">
        <f t="shared" si="15"/>
        <v>#N/A</v>
      </c>
      <c r="AK104" s="1" t="e">
        <f t="shared" si="16"/>
        <v>#N/A</v>
      </c>
      <c r="AL104" s="1" t="e">
        <f t="shared" si="17"/>
        <v>#N/A</v>
      </c>
      <c r="AO104" s="2">
        <v>310945</v>
      </c>
      <c r="AP104" s="69" t="s">
        <v>107</v>
      </c>
      <c r="AQ104" s="1"/>
      <c r="AR104" s="1"/>
      <c r="AS104" s="1"/>
      <c r="AT104" s="1"/>
      <c r="AU104" s="1"/>
      <c r="AV104" s="1"/>
      <c r="AW104" s="1"/>
    </row>
    <row r="105" spans="1:49" x14ac:dyDescent="0.25">
      <c r="A105">
        <f>VLOOKUP(D105,mun_fjp!$A$2:$B$854,2,FALSE)</f>
        <v>310980</v>
      </c>
      <c r="B105" t="s">
        <v>1043</v>
      </c>
      <c r="C105" t="str">
        <f t="shared" si="9"/>
        <v>Cachoeira Dourada</v>
      </c>
      <c r="D105" t="s">
        <v>111</v>
      </c>
      <c r="G105">
        <v>311010</v>
      </c>
      <c r="H105" t="s">
        <v>114</v>
      </c>
      <c r="I105" s="1">
        <f>Iepha_2021!U113</f>
        <v>0</v>
      </c>
      <c r="J105" s="1">
        <f>Iepha_2021!T113</f>
        <v>0</v>
      </c>
      <c r="K105" s="1">
        <f>Iepha_2021!B113+Iepha_2021!C113+Iepha_2021!D113+Iepha_2021!AG113</f>
        <v>5.15</v>
      </c>
      <c r="L105" s="1">
        <f>Iepha_2021!X113+Iepha_2021!AF113</f>
        <v>0.69333333333333336</v>
      </c>
      <c r="M105" s="1">
        <f t="shared" si="10"/>
        <v>5.8433333333333337</v>
      </c>
      <c r="N105" s="1">
        <f>Iepha_2021!AF113</f>
        <v>0.69333333333333336</v>
      </c>
      <c r="O105" s="1">
        <f>Iepha_2021!C113</f>
        <v>0.2</v>
      </c>
      <c r="R105">
        <v>311010</v>
      </c>
      <c r="S105" t="s">
        <v>114</v>
      </c>
      <c r="T105" s="1">
        <v>0</v>
      </c>
      <c r="U105" s="1">
        <v>0</v>
      </c>
      <c r="V105" s="1">
        <v>5.15</v>
      </c>
      <c r="W105" s="1">
        <v>0.69333333333333336</v>
      </c>
      <c r="X105" s="1">
        <v>5.8433333333333337</v>
      </c>
      <c r="Y105" s="1">
        <v>0.69333333333333336</v>
      </c>
      <c r="Z105" s="1">
        <v>0.2</v>
      </c>
      <c r="AA105" s="2">
        <v>104</v>
      </c>
      <c r="AD105" s="2">
        <v>310950</v>
      </c>
      <c r="AE105" s="69" t="s">
        <v>108</v>
      </c>
      <c r="AF105" s="1">
        <f t="shared" si="11"/>
        <v>0</v>
      </c>
      <c r="AG105" s="1">
        <f t="shared" si="12"/>
        <v>0</v>
      </c>
      <c r="AH105" s="1">
        <f t="shared" si="13"/>
        <v>4.95</v>
      </c>
      <c r="AI105" s="1">
        <f t="shared" si="14"/>
        <v>0.6</v>
      </c>
      <c r="AJ105" s="1">
        <f t="shared" si="15"/>
        <v>5.55</v>
      </c>
      <c r="AK105" s="1">
        <f t="shared" si="16"/>
        <v>0.6</v>
      </c>
      <c r="AL105" s="1">
        <f t="shared" si="17"/>
        <v>0</v>
      </c>
      <c r="AO105" s="2">
        <v>310950</v>
      </c>
      <c r="AP105" s="69" t="s">
        <v>108</v>
      </c>
      <c r="AQ105" s="1">
        <v>2.75</v>
      </c>
      <c r="AR105" s="1">
        <v>2.75</v>
      </c>
      <c r="AS105" s="1">
        <v>1.1000000000000001</v>
      </c>
      <c r="AT105" s="1">
        <v>1.6466666666666665</v>
      </c>
      <c r="AU105" s="1">
        <v>2.7466666666666666</v>
      </c>
      <c r="AV105" s="1">
        <v>0.69333333333333336</v>
      </c>
      <c r="AW105" s="1">
        <v>0.2</v>
      </c>
    </row>
    <row r="106" spans="1:49" x14ac:dyDescent="0.25">
      <c r="A106">
        <f>VLOOKUP(D106,mun_fjp!$A$2:$B$854,2,FALSE)</f>
        <v>310990</v>
      </c>
      <c r="B106" t="s">
        <v>1044</v>
      </c>
      <c r="C106" t="str">
        <f t="shared" si="9"/>
        <v>Caetanópolis</v>
      </c>
      <c r="D106" t="s">
        <v>112</v>
      </c>
      <c r="G106">
        <v>311020</v>
      </c>
      <c r="H106" t="s">
        <v>115</v>
      </c>
      <c r="I106" s="1">
        <f>Iepha_2021!U114</f>
        <v>0</v>
      </c>
      <c r="J106" s="1">
        <f>Iepha_2021!T114</f>
        <v>0</v>
      </c>
      <c r="K106" s="1">
        <f>Iepha_2021!B114+Iepha_2021!C114+Iepha_2021!D114+Iepha_2021!AG114</f>
        <v>4.55</v>
      </c>
      <c r="L106" s="1">
        <f>Iepha_2021!X114+Iepha_2021!AF114</f>
        <v>0.89999999999999991</v>
      </c>
      <c r="M106" s="1">
        <f t="shared" si="10"/>
        <v>5.4499999999999993</v>
      </c>
      <c r="N106" s="1">
        <f>Iepha_2021!AF114</f>
        <v>0.89999999999999991</v>
      </c>
      <c r="O106" s="1">
        <f>Iepha_2021!C114</f>
        <v>0</v>
      </c>
      <c r="R106">
        <v>311020</v>
      </c>
      <c r="S106" t="s">
        <v>115</v>
      </c>
      <c r="T106" s="1">
        <v>0</v>
      </c>
      <c r="U106" s="1">
        <v>0</v>
      </c>
      <c r="V106" s="1">
        <v>4.55</v>
      </c>
      <c r="W106" s="1">
        <v>0.89999999999999991</v>
      </c>
      <c r="X106" s="1">
        <v>5.4499999999999993</v>
      </c>
      <c r="Y106" s="1">
        <v>0.89999999999999991</v>
      </c>
      <c r="Z106" s="1">
        <v>0</v>
      </c>
      <c r="AA106" s="2">
        <v>105</v>
      </c>
      <c r="AD106" s="2">
        <v>310960</v>
      </c>
      <c r="AE106" s="69" t="s">
        <v>109</v>
      </c>
      <c r="AF106" s="1">
        <f t="shared" si="11"/>
        <v>2</v>
      </c>
      <c r="AG106" s="1">
        <f t="shared" si="12"/>
        <v>0</v>
      </c>
      <c r="AH106" s="1">
        <f t="shared" si="13"/>
        <v>2.25</v>
      </c>
      <c r="AI106" s="1">
        <f t="shared" si="14"/>
        <v>1.3866666666666667</v>
      </c>
      <c r="AJ106" s="1">
        <f t="shared" si="15"/>
        <v>3.6366666666666667</v>
      </c>
      <c r="AK106" s="1">
        <f t="shared" si="16"/>
        <v>0.69333333333333336</v>
      </c>
      <c r="AL106" s="1">
        <f t="shared" si="17"/>
        <v>0.2</v>
      </c>
      <c r="AO106" s="2">
        <v>310960</v>
      </c>
      <c r="AP106" s="69" t="s">
        <v>109</v>
      </c>
      <c r="AQ106" s="1">
        <v>0</v>
      </c>
      <c r="AR106" s="1">
        <v>0</v>
      </c>
      <c r="AS106" s="1">
        <v>0</v>
      </c>
      <c r="AT106" s="1">
        <v>0.6</v>
      </c>
      <c r="AU106" s="1">
        <v>0.6</v>
      </c>
      <c r="AV106" s="1">
        <v>0.6</v>
      </c>
      <c r="AW106" s="1">
        <v>0</v>
      </c>
    </row>
    <row r="107" spans="1:49" x14ac:dyDescent="0.25">
      <c r="A107">
        <f>VLOOKUP(D107,mun_fjp!$A$2:$B$854,2,FALSE)</f>
        <v>311000</v>
      </c>
      <c r="B107" t="s">
        <v>1045</v>
      </c>
      <c r="C107" t="str">
        <f t="shared" si="9"/>
        <v>Caeté</v>
      </c>
      <c r="D107" t="s">
        <v>113</v>
      </c>
      <c r="G107">
        <v>311030</v>
      </c>
      <c r="H107" t="s">
        <v>116</v>
      </c>
      <c r="I107" s="1">
        <f>Iepha_2021!U115</f>
        <v>16.77</v>
      </c>
      <c r="J107" s="1">
        <f>Iepha_2021!T115</f>
        <v>7.77</v>
      </c>
      <c r="K107" s="1">
        <f>Iepha_2021!B115+Iepha_2021!C115+Iepha_2021!D115+Iepha_2021!AG115</f>
        <v>8.8000000000000007</v>
      </c>
      <c r="L107" s="1">
        <f>Iepha_2021!X115+Iepha_2021!AF115</f>
        <v>13.311799999999998</v>
      </c>
      <c r="M107" s="1">
        <f t="shared" si="10"/>
        <v>22.111799999999999</v>
      </c>
      <c r="N107" s="1">
        <f>Iepha_2021!AF115</f>
        <v>2.0199999999999996</v>
      </c>
      <c r="O107" s="1">
        <f>Iepha_2021!C115</f>
        <v>1.6</v>
      </c>
      <c r="R107">
        <v>311030</v>
      </c>
      <c r="S107" t="s">
        <v>116</v>
      </c>
      <c r="T107" s="1">
        <v>16.77</v>
      </c>
      <c r="U107" s="1">
        <v>7.77</v>
      </c>
      <c r="V107" s="1">
        <v>8.8000000000000007</v>
      </c>
      <c r="W107" s="1">
        <v>13.311799999999998</v>
      </c>
      <c r="X107" s="1">
        <v>22.111799999999999</v>
      </c>
      <c r="Y107" s="1">
        <v>2.0199999999999996</v>
      </c>
      <c r="Z107" s="1">
        <v>1.6</v>
      </c>
      <c r="AA107" s="2">
        <v>106</v>
      </c>
      <c r="AD107" s="2">
        <v>310970</v>
      </c>
      <c r="AE107" s="69" t="s">
        <v>110</v>
      </c>
      <c r="AF107" s="1">
        <f t="shared" si="11"/>
        <v>0</v>
      </c>
      <c r="AG107" s="1">
        <f t="shared" si="12"/>
        <v>0</v>
      </c>
      <c r="AH107" s="1">
        <f t="shared" si="13"/>
        <v>7.25</v>
      </c>
      <c r="AI107" s="1">
        <f t="shared" si="14"/>
        <v>0.6</v>
      </c>
      <c r="AJ107" s="1">
        <f t="shared" si="15"/>
        <v>7.85</v>
      </c>
      <c r="AK107" s="1">
        <f t="shared" si="16"/>
        <v>0.6</v>
      </c>
      <c r="AL107" s="1">
        <f t="shared" si="17"/>
        <v>0</v>
      </c>
      <c r="AO107" s="2">
        <v>310970</v>
      </c>
      <c r="AP107" s="69" t="s">
        <v>110</v>
      </c>
      <c r="AQ107" s="1">
        <v>2</v>
      </c>
      <c r="AR107" s="1">
        <v>2</v>
      </c>
      <c r="AS107" s="1">
        <v>9.65</v>
      </c>
      <c r="AT107" s="1">
        <v>3.9999999999999991</v>
      </c>
      <c r="AU107" s="1">
        <v>13.649999999999999</v>
      </c>
      <c r="AV107" s="1">
        <v>1.9999999999999996</v>
      </c>
      <c r="AW107" s="1">
        <v>3</v>
      </c>
    </row>
    <row r="108" spans="1:49" x14ac:dyDescent="0.25">
      <c r="A108">
        <f>VLOOKUP(D108,mun_fjp!$A$2:$B$854,2,FALSE)</f>
        <v>311010</v>
      </c>
      <c r="B108" t="s">
        <v>1046</v>
      </c>
      <c r="C108" t="str">
        <f t="shared" si="9"/>
        <v>Caiana</v>
      </c>
      <c r="D108" t="s">
        <v>114</v>
      </c>
      <c r="G108">
        <v>311040</v>
      </c>
      <c r="H108" t="s">
        <v>117</v>
      </c>
      <c r="I108" s="1">
        <f>Iepha_2021!U116</f>
        <v>3</v>
      </c>
      <c r="J108" s="1">
        <f>Iepha_2021!T116</f>
        <v>3</v>
      </c>
      <c r="K108" s="1">
        <f>Iepha_2021!B116+Iepha_2021!C116+Iepha_2021!D116+Iepha_2021!AG116</f>
        <v>3.85</v>
      </c>
      <c r="L108" s="1">
        <f>Iepha_2021!X116+Iepha_2021!AF116</f>
        <v>1.7333333333333332</v>
      </c>
      <c r="M108" s="1">
        <f t="shared" si="10"/>
        <v>5.583333333333333</v>
      </c>
      <c r="N108" s="1">
        <f>Iepha_2021!AF116</f>
        <v>0.69333333333333336</v>
      </c>
      <c r="O108" s="1">
        <f>Iepha_2021!C116</f>
        <v>0.2</v>
      </c>
      <c r="R108">
        <v>311040</v>
      </c>
      <c r="S108" t="s">
        <v>117</v>
      </c>
      <c r="T108" s="1">
        <v>3</v>
      </c>
      <c r="U108" s="1">
        <v>3</v>
      </c>
      <c r="V108" s="1">
        <v>3.85</v>
      </c>
      <c r="W108" s="1">
        <v>1.7333333333333332</v>
      </c>
      <c r="X108" s="1">
        <v>5.583333333333333</v>
      </c>
      <c r="Y108" s="1">
        <v>0.69333333333333336</v>
      </c>
      <c r="Z108" s="1">
        <v>0.2</v>
      </c>
      <c r="AA108" s="2">
        <v>107</v>
      </c>
      <c r="AD108" s="2">
        <v>310980</v>
      </c>
      <c r="AE108" s="69" t="s">
        <v>111</v>
      </c>
      <c r="AF108" s="1">
        <f t="shared" si="11"/>
        <v>0</v>
      </c>
      <c r="AG108" s="1">
        <f t="shared" si="12"/>
        <v>0</v>
      </c>
      <c r="AH108" s="1">
        <f t="shared" si="13"/>
        <v>0</v>
      </c>
      <c r="AI108" s="1">
        <f t="shared" si="14"/>
        <v>0.6</v>
      </c>
      <c r="AJ108" s="1">
        <f t="shared" si="15"/>
        <v>0.6</v>
      </c>
      <c r="AK108" s="1">
        <f t="shared" si="16"/>
        <v>0.6</v>
      </c>
      <c r="AL108" s="1">
        <f t="shared" si="17"/>
        <v>0</v>
      </c>
      <c r="AO108" s="2">
        <v>310980</v>
      </c>
      <c r="AP108" s="69" t="s">
        <v>111</v>
      </c>
      <c r="AQ108" s="1">
        <v>1</v>
      </c>
      <c r="AR108" s="1">
        <v>1</v>
      </c>
      <c r="AS108" s="1">
        <v>2.35</v>
      </c>
      <c r="AT108" s="1">
        <v>0.89999999999999991</v>
      </c>
      <c r="AU108" s="1">
        <v>3.25</v>
      </c>
      <c r="AV108" s="1">
        <v>0.6</v>
      </c>
      <c r="AW108" s="1">
        <v>0</v>
      </c>
    </row>
    <row r="109" spans="1:49" x14ac:dyDescent="0.25">
      <c r="A109">
        <f>VLOOKUP(D109,mun_fjp!$A$2:$B$854,2,FALSE)</f>
        <v>311020</v>
      </c>
      <c r="B109" t="s">
        <v>1047</v>
      </c>
      <c r="C109" t="str">
        <f t="shared" si="9"/>
        <v>Cajuri</v>
      </c>
      <c r="D109" t="s">
        <v>115</v>
      </c>
      <c r="G109">
        <v>311050</v>
      </c>
      <c r="H109" t="s">
        <v>118</v>
      </c>
      <c r="I109" s="1">
        <f>Iepha_2021!U117</f>
        <v>1.5</v>
      </c>
      <c r="J109" s="1">
        <f>Iepha_2021!T117</f>
        <v>1.5</v>
      </c>
      <c r="K109" s="1">
        <f>Iepha_2021!B117+Iepha_2021!C117+Iepha_2021!D117+Iepha_2021!AG117</f>
        <v>6.41</v>
      </c>
      <c r="L109" s="1">
        <f>Iepha_2021!X117+Iepha_2021!AF117</f>
        <v>1.2623333333333333</v>
      </c>
      <c r="M109" s="1">
        <f t="shared" si="10"/>
        <v>7.6723333333333334</v>
      </c>
      <c r="N109" s="1">
        <f>Iepha_2021!AF117</f>
        <v>0.72133333333333327</v>
      </c>
      <c r="O109" s="1">
        <f>Iepha_2021!C117</f>
        <v>0.26</v>
      </c>
      <c r="R109">
        <v>311050</v>
      </c>
      <c r="S109" t="s">
        <v>118</v>
      </c>
      <c r="T109" s="1">
        <v>1.5</v>
      </c>
      <c r="U109" s="1">
        <v>1.5</v>
      </c>
      <c r="V109" s="1">
        <v>6.41</v>
      </c>
      <c r="W109" s="1">
        <v>1.2623333333333333</v>
      </c>
      <c r="X109" s="1">
        <v>7.6723333333333334</v>
      </c>
      <c r="Y109" s="1">
        <v>0.72133333333333327</v>
      </c>
      <c r="Z109" s="1">
        <v>0.26</v>
      </c>
      <c r="AA109" s="2">
        <v>108</v>
      </c>
      <c r="AD109" s="2">
        <v>310990</v>
      </c>
      <c r="AE109" s="69" t="s">
        <v>112</v>
      </c>
      <c r="AF109" s="1">
        <f t="shared" si="11"/>
        <v>2</v>
      </c>
      <c r="AG109" s="1">
        <f t="shared" si="12"/>
        <v>2</v>
      </c>
      <c r="AH109" s="1">
        <f t="shared" si="13"/>
        <v>7.51</v>
      </c>
      <c r="AI109" s="1">
        <f t="shared" si="14"/>
        <v>2.5626666666666669</v>
      </c>
      <c r="AJ109" s="1">
        <f t="shared" si="15"/>
        <v>10.072666666666667</v>
      </c>
      <c r="AK109" s="1">
        <f t="shared" si="16"/>
        <v>1.2813333333333334</v>
      </c>
      <c r="AL109" s="1">
        <f t="shared" si="17"/>
        <v>1.46</v>
      </c>
      <c r="AO109" s="2">
        <v>310990</v>
      </c>
      <c r="AP109" s="69" t="s">
        <v>112</v>
      </c>
      <c r="AQ109" s="1">
        <v>2</v>
      </c>
      <c r="AR109" s="1">
        <v>2</v>
      </c>
      <c r="AS109" s="1">
        <v>2.54</v>
      </c>
      <c r="AT109" s="1">
        <v>1.4333333333333333</v>
      </c>
      <c r="AU109" s="1">
        <v>3.9733333333333336</v>
      </c>
      <c r="AV109" s="1">
        <v>0.71666666666666667</v>
      </c>
      <c r="AW109" s="1">
        <v>0.25</v>
      </c>
    </row>
    <row r="110" spans="1:49" x14ac:dyDescent="0.25">
      <c r="A110">
        <f>VLOOKUP(D110,mun_fjp!$A$2:$B$854,2,FALSE)</f>
        <v>311030</v>
      </c>
      <c r="B110" t="s">
        <v>1048</v>
      </c>
      <c r="C110" t="str">
        <f t="shared" si="9"/>
        <v>Caldas</v>
      </c>
      <c r="D110" t="s">
        <v>116</v>
      </c>
      <c r="G110">
        <v>311060</v>
      </c>
      <c r="H110" t="s">
        <v>119</v>
      </c>
      <c r="I110" s="1">
        <f>Iepha_2021!U118</f>
        <v>2</v>
      </c>
      <c r="J110" s="1">
        <f>Iepha_2021!T118</f>
        <v>2</v>
      </c>
      <c r="K110" s="1">
        <f>Iepha_2021!B118+Iepha_2021!C118+Iepha_2021!D118+Iepha_2021!AG118</f>
        <v>6.54</v>
      </c>
      <c r="L110" s="1">
        <f>Iepha_2021!X118+Iepha_2021!AF118</f>
        <v>2.4458666666666664</v>
      </c>
      <c r="M110" s="1">
        <f t="shared" si="10"/>
        <v>8.9858666666666664</v>
      </c>
      <c r="N110" s="1">
        <f>Iepha_2021!AF118</f>
        <v>0.91720000000000002</v>
      </c>
      <c r="O110" s="1">
        <f>Iepha_2021!C118</f>
        <v>1.99</v>
      </c>
      <c r="R110">
        <v>311060</v>
      </c>
      <c r="S110" t="s">
        <v>119</v>
      </c>
      <c r="T110" s="1">
        <v>2</v>
      </c>
      <c r="U110" s="1">
        <v>2</v>
      </c>
      <c r="V110" s="1">
        <v>6.54</v>
      </c>
      <c r="W110" s="1">
        <v>2.4458666666666664</v>
      </c>
      <c r="X110" s="1">
        <v>8.9858666666666664</v>
      </c>
      <c r="Y110" s="1">
        <v>0.91720000000000002</v>
      </c>
      <c r="Z110" s="1">
        <v>1.99</v>
      </c>
      <c r="AA110" s="2">
        <v>109</v>
      </c>
      <c r="AD110" s="2">
        <v>311000</v>
      </c>
      <c r="AE110" s="69" t="s">
        <v>113</v>
      </c>
      <c r="AF110" s="1">
        <f t="shared" si="11"/>
        <v>5</v>
      </c>
      <c r="AG110" s="1">
        <f t="shared" si="12"/>
        <v>0</v>
      </c>
      <c r="AH110" s="1">
        <f t="shared" si="13"/>
        <v>5.0000000000000009</v>
      </c>
      <c r="AI110" s="1">
        <f t="shared" si="14"/>
        <v>2.4266666666666667</v>
      </c>
      <c r="AJ110" s="1">
        <f t="shared" si="15"/>
        <v>7.4266666666666676</v>
      </c>
      <c r="AK110" s="1">
        <f t="shared" si="16"/>
        <v>0.69333333333333336</v>
      </c>
      <c r="AL110" s="1">
        <f t="shared" si="17"/>
        <v>0.2</v>
      </c>
      <c r="AO110" s="2">
        <v>311000</v>
      </c>
      <c r="AP110" s="69" t="s">
        <v>113</v>
      </c>
      <c r="AQ110" s="1">
        <v>16.77</v>
      </c>
      <c r="AR110" s="1">
        <v>7.77</v>
      </c>
      <c r="AS110" s="1">
        <v>7.59</v>
      </c>
      <c r="AT110" s="1">
        <v>14.601733333333332</v>
      </c>
      <c r="AU110" s="1">
        <v>22.191733333333332</v>
      </c>
      <c r="AV110" s="1">
        <v>1.979513333333333</v>
      </c>
      <c r="AW110" s="1">
        <v>1.94</v>
      </c>
    </row>
    <row r="111" spans="1:49" x14ac:dyDescent="0.25">
      <c r="A111">
        <f>VLOOKUP(D111,mun_fjp!$A$2:$B$854,2,FALSE)</f>
        <v>311040</v>
      </c>
      <c r="B111" t="s">
        <v>1049</v>
      </c>
      <c r="C111" t="str">
        <f t="shared" si="9"/>
        <v>Camacho</v>
      </c>
      <c r="D111" t="s">
        <v>117</v>
      </c>
      <c r="G111">
        <v>311070</v>
      </c>
      <c r="H111" t="s">
        <v>120</v>
      </c>
      <c r="I111" s="1">
        <f>Iepha_2021!U119</f>
        <v>0</v>
      </c>
      <c r="J111" s="1">
        <f>Iepha_2021!T119</f>
        <v>0</v>
      </c>
      <c r="K111" s="1">
        <f>Iepha_2021!B119+Iepha_2021!C119+Iepha_2021!D119+Iepha_2021!AG119</f>
        <v>2.5499999999999998</v>
      </c>
      <c r="L111" s="1">
        <f>Iepha_2021!X119+Iepha_2021!AF119</f>
        <v>0.69333333333333336</v>
      </c>
      <c r="M111" s="1">
        <f t="shared" si="10"/>
        <v>3.2433333333333332</v>
      </c>
      <c r="N111" s="1">
        <f>Iepha_2021!AF119</f>
        <v>0.69333333333333336</v>
      </c>
      <c r="O111" s="1">
        <f>Iepha_2021!C119</f>
        <v>0.2</v>
      </c>
      <c r="R111">
        <v>311070</v>
      </c>
      <c r="S111" t="s">
        <v>120</v>
      </c>
      <c r="T111" s="1">
        <v>0</v>
      </c>
      <c r="U111" s="1">
        <v>0</v>
      </c>
      <c r="V111" s="1">
        <v>2.5499999999999998</v>
      </c>
      <c r="W111" s="1">
        <v>0.69333333333333336</v>
      </c>
      <c r="X111" s="1">
        <v>3.2433333333333332</v>
      </c>
      <c r="Y111" s="1">
        <v>0.69333333333333336</v>
      </c>
      <c r="Z111" s="1">
        <v>0.2</v>
      </c>
      <c r="AA111" s="2">
        <v>110</v>
      </c>
      <c r="AD111" s="2">
        <v>311010</v>
      </c>
      <c r="AE111" s="69" t="s">
        <v>114</v>
      </c>
      <c r="AF111" s="1">
        <f t="shared" si="11"/>
        <v>0</v>
      </c>
      <c r="AG111" s="1">
        <f t="shared" si="12"/>
        <v>0</v>
      </c>
      <c r="AH111" s="1">
        <f t="shared" si="13"/>
        <v>5.15</v>
      </c>
      <c r="AI111" s="1">
        <f t="shared" si="14"/>
        <v>0.69333333333333336</v>
      </c>
      <c r="AJ111" s="1">
        <f t="shared" si="15"/>
        <v>5.8433333333333337</v>
      </c>
      <c r="AK111" s="1">
        <f t="shared" si="16"/>
        <v>0.69333333333333336</v>
      </c>
      <c r="AL111" s="1">
        <f t="shared" si="17"/>
        <v>0.2</v>
      </c>
      <c r="AO111" s="2">
        <v>311010</v>
      </c>
      <c r="AP111" s="69" t="s">
        <v>114</v>
      </c>
      <c r="AQ111" s="1">
        <v>3</v>
      </c>
      <c r="AR111" s="1">
        <v>3</v>
      </c>
      <c r="AS111" s="1">
        <v>3.83</v>
      </c>
      <c r="AT111" s="1">
        <v>1.7683333333333333</v>
      </c>
      <c r="AU111" s="1">
        <v>5.5983333333333336</v>
      </c>
      <c r="AV111" s="1">
        <v>0.70733333333333337</v>
      </c>
      <c r="AW111" s="1">
        <v>0.23</v>
      </c>
    </row>
    <row r="112" spans="1:49" x14ac:dyDescent="0.25">
      <c r="A112">
        <f>VLOOKUP(D112,mun_fjp!$A$2:$B$854,2,FALSE)</f>
        <v>311050</v>
      </c>
      <c r="B112" t="s">
        <v>1050</v>
      </c>
      <c r="C112" t="str">
        <f t="shared" si="9"/>
        <v>Camanducaia</v>
      </c>
      <c r="D112" t="s">
        <v>118</v>
      </c>
      <c r="G112">
        <v>311080</v>
      </c>
      <c r="H112" t="s">
        <v>121</v>
      </c>
      <c r="I112" s="1">
        <f>Iepha_2021!U120</f>
        <v>3</v>
      </c>
      <c r="J112" s="1">
        <f>Iepha_2021!T120</f>
        <v>3</v>
      </c>
      <c r="K112" s="1">
        <f>Iepha_2021!B120+Iepha_2021!C120+Iepha_2021!D120+Iepha_2021!AG120</f>
        <v>6.3199999999999994</v>
      </c>
      <c r="L112" s="1">
        <f>Iepha_2021!X120+Iepha_2021!AF120</f>
        <v>2.5149999999999997</v>
      </c>
      <c r="M112" s="1">
        <f t="shared" si="10"/>
        <v>8.8349999999999991</v>
      </c>
      <c r="N112" s="1">
        <f>Iepha_2021!AF120</f>
        <v>1.006</v>
      </c>
      <c r="O112" s="1">
        <f>Iepha_2021!C120</f>
        <v>0.87</v>
      </c>
      <c r="R112">
        <v>311080</v>
      </c>
      <c r="S112" t="s">
        <v>121</v>
      </c>
      <c r="T112" s="1">
        <v>3</v>
      </c>
      <c r="U112" s="1">
        <v>3</v>
      </c>
      <c r="V112" s="1">
        <v>6.3199999999999994</v>
      </c>
      <c r="W112" s="1">
        <v>2.5149999999999997</v>
      </c>
      <c r="X112" s="1">
        <v>8.8349999999999991</v>
      </c>
      <c r="Y112" s="1">
        <v>1.006</v>
      </c>
      <c r="Z112" s="1">
        <v>0.87</v>
      </c>
      <c r="AA112" s="2">
        <v>111</v>
      </c>
      <c r="AD112" s="2">
        <v>311020</v>
      </c>
      <c r="AE112" s="69" t="s">
        <v>115</v>
      </c>
      <c r="AF112" s="1">
        <f t="shared" si="11"/>
        <v>0</v>
      </c>
      <c r="AG112" s="1">
        <f t="shared" si="12"/>
        <v>0</v>
      </c>
      <c r="AH112" s="1">
        <f t="shared" si="13"/>
        <v>4.55</v>
      </c>
      <c r="AI112" s="1">
        <f t="shared" si="14"/>
        <v>0.89999999999999991</v>
      </c>
      <c r="AJ112" s="1">
        <f t="shared" si="15"/>
        <v>5.4499999999999993</v>
      </c>
      <c r="AK112" s="1">
        <f t="shared" si="16"/>
        <v>0.89999999999999991</v>
      </c>
      <c r="AL112" s="1">
        <f t="shared" si="17"/>
        <v>0</v>
      </c>
      <c r="AO112" s="2">
        <v>311020</v>
      </c>
      <c r="AP112" s="69" t="s">
        <v>115</v>
      </c>
      <c r="AQ112" s="1">
        <v>3</v>
      </c>
      <c r="AR112" s="1">
        <v>3</v>
      </c>
      <c r="AS112" s="1">
        <v>6.59</v>
      </c>
      <c r="AT112" s="1">
        <v>3.0049999999999999</v>
      </c>
      <c r="AU112" s="1">
        <v>9.5949999999999989</v>
      </c>
      <c r="AV112" s="1">
        <v>1.202</v>
      </c>
      <c r="AW112" s="1">
        <v>1.29</v>
      </c>
    </row>
    <row r="113" spans="1:49" x14ac:dyDescent="0.25">
      <c r="A113">
        <f>VLOOKUP(D113,mun_fjp!$A$2:$B$854,2,FALSE)</f>
        <v>311060</v>
      </c>
      <c r="B113" t="s">
        <v>1051</v>
      </c>
      <c r="C113" t="str">
        <f t="shared" si="9"/>
        <v>Cambuí</v>
      </c>
      <c r="D113" t="s">
        <v>119</v>
      </c>
      <c r="G113">
        <v>311090</v>
      </c>
      <c r="H113" t="s">
        <v>122</v>
      </c>
      <c r="I113" s="1">
        <f>Iepha_2021!U121</f>
        <v>3</v>
      </c>
      <c r="J113" s="1">
        <f>Iepha_2021!T121</f>
        <v>3</v>
      </c>
      <c r="K113" s="1">
        <f>Iepha_2021!B121+Iepha_2021!C121+Iepha_2021!D121+Iepha_2021!AG121</f>
        <v>6.45</v>
      </c>
      <c r="L113" s="1">
        <f>Iepha_2021!X121+Iepha_2021!AF121</f>
        <v>2.3166666666666664</v>
      </c>
      <c r="M113" s="1">
        <f t="shared" si="10"/>
        <v>8.7666666666666657</v>
      </c>
      <c r="N113" s="1">
        <f>Iepha_2021!AF121</f>
        <v>0.92666666666666653</v>
      </c>
      <c r="O113" s="1">
        <f>Iepha_2021!C121</f>
        <v>0.7</v>
      </c>
      <c r="R113">
        <v>311090</v>
      </c>
      <c r="S113" t="s">
        <v>122</v>
      </c>
      <c r="T113" s="1">
        <v>3</v>
      </c>
      <c r="U113" s="1">
        <v>3</v>
      </c>
      <c r="V113" s="1">
        <v>6.45</v>
      </c>
      <c r="W113" s="1">
        <v>2.3166666666666664</v>
      </c>
      <c r="X113" s="1">
        <v>8.7666666666666657</v>
      </c>
      <c r="Y113" s="1">
        <v>0.92666666666666653</v>
      </c>
      <c r="Z113" s="1">
        <v>0.7</v>
      </c>
      <c r="AA113" s="2">
        <v>112</v>
      </c>
      <c r="AD113" s="2">
        <v>311030</v>
      </c>
      <c r="AE113" s="69" t="s">
        <v>116</v>
      </c>
      <c r="AF113" s="1">
        <f t="shared" si="11"/>
        <v>16.77</v>
      </c>
      <c r="AG113" s="1">
        <f t="shared" si="12"/>
        <v>7.77</v>
      </c>
      <c r="AH113" s="1">
        <f t="shared" si="13"/>
        <v>8.8000000000000007</v>
      </c>
      <c r="AI113" s="1">
        <f t="shared" si="14"/>
        <v>13.311799999999998</v>
      </c>
      <c r="AJ113" s="1">
        <f t="shared" si="15"/>
        <v>22.111799999999999</v>
      </c>
      <c r="AK113" s="1">
        <f t="shared" si="16"/>
        <v>2.0199999999999996</v>
      </c>
      <c r="AL113" s="1">
        <f t="shared" si="17"/>
        <v>1.6</v>
      </c>
      <c r="AO113" s="2">
        <v>311030</v>
      </c>
      <c r="AP113" s="69" t="s">
        <v>116</v>
      </c>
      <c r="AQ113" s="1">
        <v>3</v>
      </c>
      <c r="AR113" s="1">
        <v>3</v>
      </c>
      <c r="AS113" s="1">
        <v>7.75</v>
      </c>
      <c r="AT113" s="1">
        <v>4.9999999999999991</v>
      </c>
      <c r="AU113" s="1">
        <v>12.75</v>
      </c>
      <c r="AV113" s="1">
        <v>1.9999999999999996</v>
      </c>
      <c r="AW113" s="1">
        <v>3</v>
      </c>
    </row>
    <row r="114" spans="1:49" x14ac:dyDescent="0.25">
      <c r="A114">
        <f>VLOOKUP(D114,mun_fjp!$A$2:$B$854,2,FALSE)</f>
        <v>311070</v>
      </c>
      <c r="B114" t="s">
        <v>1052</v>
      </c>
      <c r="C114" t="str">
        <f t="shared" si="9"/>
        <v>Cambuquira</v>
      </c>
      <c r="D114" t="s">
        <v>120</v>
      </c>
      <c r="G114">
        <v>311100</v>
      </c>
      <c r="H114" t="s">
        <v>123</v>
      </c>
      <c r="I114" s="1">
        <f>Iepha_2021!U122</f>
        <v>1</v>
      </c>
      <c r="J114" s="1">
        <f>Iepha_2021!T122</f>
        <v>1</v>
      </c>
      <c r="K114" s="1">
        <f>Iepha_2021!B122+Iepha_2021!C122+Iepha_2021!D122+Iepha_2021!AG122</f>
        <v>7.85</v>
      </c>
      <c r="L114" s="1">
        <f>Iepha_2021!X122+Iepha_2021!AF122</f>
        <v>1.6349999999999998</v>
      </c>
      <c r="M114" s="1">
        <f t="shared" si="10"/>
        <v>9.4849999999999994</v>
      </c>
      <c r="N114" s="1">
        <f>Iepha_2021!AF122</f>
        <v>1.0899999999999999</v>
      </c>
      <c r="O114" s="1">
        <f>Iepha_2021!C122</f>
        <v>1.05</v>
      </c>
      <c r="R114">
        <v>311100</v>
      </c>
      <c r="S114" t="s">
        <v>123</v>
      </c>
      <c r="T114" s="1">
        <v>1</v>
      </c>
      <c r="U114" s="1">
        <v>1</v>
      </c>
      <c r="V114" s="1">
        <v>7.85</v>
      </c>
      <c r="W114" s="1">
        <v>1.6349999999999998</v>
      </c>
      <c r="X114" s="1">
        <v>9.4849999999999994</v>
      </c>
      <c r="Y114" s="1">
        <v>1.0899999999999999</v>
      </c>
      <c r="Z114" s="1">
        <v>1.05</v>
      </c>
      <c r="AA114" s="2">
        <v>113</v>
      </c>
      <c r="AD114" s="2">
        <v>311040</v>
      </c>
      <c r="AE114" s="69" t="s">
        <v>117</v>
      </c>
      <c r="AF114" s="1">
        <f t="shared" si="11"/>
        <v>3</v>
      </c>
      <c r="AG114" s="1">
        <f t="shared" si="12"/>
        <v>3</v>
      </c>
      <c r="AH114" s="1">
        <f t="shared" si="13"/>
        <v>3.85</v>
      </c>
      <c r="AI114" s="1">
        <f t="shared" si="14"/>
        <v>1.7333333333333332</v>
      </c>
      <c r="AJ114" s="1">
        <f t="shared" si="15"/>
        <v>5.583333333333333</v>
      </c>
      <c r="AK114" s="1">
        <f t="shared" si="16"/>
        <v>0.69333333333333336</v>
      </c>
      <c r="AL114" s="1">
        <f t="shared" si="17"/>
        <v>0.2</v>
      </c>
      <c r="AO114" s="2">
        <v>311040</v>
      </c>
      <c r="AP114" s="69" t="s">
        <v>117</v>
      </c>
      <c r="AQ114" s="1">
        <v>0</v>
      </c>
      <c r="AR114" s="1">
        <v>0</v>
      </c>
      <c r="AS114" s="1">
        <v>2.25</v>
      </c>
      <c r="AT114" s="1">
        <v>0.69333333333333336</v>
      </c>
      <c r="AU114" s="1">
        <v>2.9433333333333334</v>
      </c>
      <c r="AV114" s="1">
        <v>0.69333333333333336</v>
      </c>
      <c r="AW114" s="1">
        <v>0.2</v>
      </c>
    </row>
    <row r="115" spans="1:49" x14ac:dyDescent="0.25">
      <c r="A115">
        <f>VLOOKUP(D115,mun_fjp!$A$2:$B$854,2,FALSE)</f>
        <v>311080</v>
      </c>
      <c r="B115" t="s">
        <v>1053</v>
      </c>
      <c r="C115" t="str">
        <f t="shared" si="9"/>
        <v>Campanário</v>
      </c>
      <c r="D115" t="s">
        <v>121</v>
      </c>
      <c r="G115">
        <v>311110</v>
      </c>
      <c r="H115" t="s">
        <v>124</v>
      </c>
      <c r="I115" s="1">
        <f>Iepha_2021!U123</f>
        <v>0</v>
      </c>
      <c r="J115" s="1">
        <f>Iepha_2021!T123</f>
        <v>0</v>
      </c>
      <c r="K115" s="1">
        <f>Iepha_2021!B123+Iepha_2021!C123+Iepha_2021!D123+Iepha_2021!AG123</f>
        <v>7.15</v>
      </c>
      <c r="L115" s="1">
        <f>Iepha_2021!X123+Iepha_2021!AF123</f>
        <v>0.69333333333333336</v>
      </c>
      <c r="M115" s="1">
        <f t="shared" si="10"/>
        <v>7.8433333333333337</v>
      </c>
      <c r="N115" s="1">
        <f>Iepha_2021!AF123</f>
        <v>0.69333333333333336</v>
      </c>
      <c r="O115" s="1">
        <f>Iepha_2021!C123</f>
        <v>0.2</v>
      </c>
      <c r="R115">
        <v>311110</v>
      </c>
      <c r="S115" t="s">
        <v>124</v>
      </c>
      <c r="T115" s="1">
        <v>0</v>
      </c>
      <c r="U115" s="1">
        <v>0</v>
      </c>
      <c r="V115" s="1">
        <v>7.15</v>
      </c>
      <c r="W115" s="1">
        <v>0.69333333333333336</v>
      </c>
      <c r="X115" s="1">
        <v>7.8433333333333337</v>
      </c>
      <c r="Y115" s="1">
        <v>0.69333333333333336</v>
      </c>
      <c r="Z115" s="1">
        <v>0.2</v>
      </c>
      <c r="AA115" s="2">
        <v>114</v>
      </c>
      <c r="AD115" s="2">
        <v>311050</v>
      </c>
      <c r="AE115" s="69" t="s">
        <v>118</v>
      </c>
      <c r="AF115" s="1">
        <f t="shared" si="11"/>
        <v>1.5</v>
      </c>
      <c r="AG115" s="1">
        <f t="shared" si="12"/>
        <v>1.5</v>
      </c>
      <c r="AH115" s="1">
        <f t="shared" si="13"/>
        <v>6.41</v>
      </c>
      <c r="AI115" s="1">
        <f t="shared" si="14"/>
        <v>1.2623333333333333</v>
      </c>
      <c r="AJ115" s="1">
        <f t="shared" si="15"/>
        <v>7.6723333333333334</v>
      </c>
      <c r="AK115" s="1">
        <f t="shared" si="16"/>
        <v>0.72133333333333327</v>
      </c>
      <c r="AL115" s="1">
        <f t="shared" si="17"/>
        <v>0.26</v>
      </c>
      <c r="AO115" s="2">
        <v>311050</v>
      </c>
      <c r="AP115" s="69" t="s">
        <v>118</v>
      </c>
      <c r="AQ115" s="1">
        <v>3</v>
      </c>
      <c r="AR115" s="1">
        <v>3</v>
      </c>
      <c r="AS115" s="1">
        <v>6.35</v>
      </c>
      <c r="AT115" s="1">
        <v>2.3166666666666664</v>
      </c>
      <c r="AU115" s="1">
        <v>8.6666666666666661</v>
      </c>
      <c r="AV115" s="1">
        <v>0.92666666666666653</v>
      </c>
      <c r="AW115" s="1">
        <v>0.7</v>
      </c>
    </row>
    <row r="116" spans="1:49" x14ac:dyDescent="0.25">
      <c r="A116">
        <f>VLOOKUP(D116,mun_fjp!$A$2:$B$854,2,FALSE)</f>
        <v>311090</v>
      </c>
      <c r="B116" t="s">
        <v>1054</v>
      </c>
      <c r="C116" t="str">
        <f t="shared" si="9"/>
        <v>Campanha</v>
      </c>
      <c r="D116" t="s">
        <v>122</v>
      </c>
      <c r="G116">
        <v>311120</v>
      </c>
      <c r="H116" t="s">
        <v>126</v>
      </c>
      <c r="I116" s="1">
        <f>Iepha_2021!U124</f>
        <v>4.63</v>
      </c>
      <c r="J116" s="1">
        <f>Iepha_2021!T124</f>
        <v>4.63</v>
      </c>
      <c r="K116" s="1">
        <f>Iepha_2021!B124+Iepha_2021!C124+Iepha_2021!D124+Iepha_2021!AG124</f>
        <v>7.01</v>
      </c>
      <c r="L116" s="1">
        <f>Iepha_2021!X124+Iepha_2021!AF124</f>
        <v>3.0189366666666664</v>
      </c>
      <c r="M116" s="1">
        <f t="shared" si="10"/>
        <v>10.028936666666667</v>
      </c>
      <c r="N116" s="1">
        <f>Iepha_2021!AF124</f>
        <v>1.1869999999999998</v>
      </c>
      <c r="O116" s="1">
        <f>Iepha_2021!C124</f>
        <v>0.41</v>
      </c>
      <c r="R116">
        <v>311120</v>
      </c>
      <c r="S116" t="s">
        <v>126</v>
      </c>
      <c r="T116" s="1">
        <v>4.63</v>
      </c>
      <c r="U116" s="1">
        <v>4.63</v>
      </c>
      <c r="V116" s="1">
        <v>7.01</v>
      </c>
      <c r="W116" s="1">
        <v>3.0189366666666664</v>
      </c>
      <c r="X116" s="1">
        <v>10.028936666666667</v>
      </c>
      <c r="Y116" s="1">
        <v>1.1869999999999998</v>
      </c>
      <c r="Z116" s="1">
        <v>0.41</v>
      </c>
      <c r="AA116" s="2">
        <v>115</v>
      </c>
      <c r="AD116" s="2">
        <v>311060</v>
      </c>
      <c r="AE116" s="69" t="s">
        <v>119</v>
      </c>
      <c r="AF116" s="1">
        <f t="shared" si="11"/>
        <v>2</v>
      </c>
      <c r="AG116" s="1">
        <f t="shared" si="12"/>
        <v>2</v>
      </c>
      <c r="AH116" s="1">
        <f t="shared" si="13"/>
        <v>6.54</v>
      </c>
      <c r="AI116" s="1">
        <f t="shared" si="14"/>
        <v>2.4458666666666664</v>
      </c>
      <c r="AJ116" s="1">
        <f t="shared" si="15"/>
        <v>8.9858666666666664</v>
      </c>
      <c r="AK116" s="1">
        <f t="shared" si="16"/>
        <v>0.91720000000000002</v>
      </c>
      <c r="AL116" s="1">
        <f t="shared" si="17"/>
        <v>1.99</v>
      </c>
      <c r="AO116" s="2">
        <v>311060</v>
      </c>
      <c r="AP116" s="69" t="s">
        <v>119</v>
      </c>
      <c r="AQ116" s="1">
        <v>3</v>
      </c>
      <c r="AR116" s="1">
        <v>3</v>
      </c>
      <c r="AS116" s="1">
        <v>8.5500000000000007</v>
      </c>
      <c r="AT116" s="1">
        <v>4.9999999999999991</v>
      </c>
      <c r="AU116" s="1">
        <v>13.55</v>
      </c>
      <c r="AV116" s="1">
        <v>1.9999999999999996</v>
      </c>
      <c r="AW116" s="1">
        <v>3</v>
      </c>
    </row>
    <row r="117" spans="1:49" x14ac:dyDescent="0.25">
      <c r="A117">
        <f>VLOOKUP(D117,mun_fjp!$A$2:$B$854,2,FALSE)</f>
        <v>311100</v>
      </c>
      <c r="B117" t="s">
        <v>1055</v>
      </c>
      <c r="C117" t="str">
        <f t="shared" si="9"/>
        <v>Campestre</v>
      </c>
      <c r="D117" t="s">
        <v>123</v>
      </c>
      <c r="G117">
        <v>311130</v>
      </c>
      <c r="H117" t="s">
        <v>127</v>
      </c>
      <c r="I117" s="1">
        <f>Iepha_2021!U125</f>
        <v>1</v>
      </c>
      <c r="J117" s="1">
        <f>Iepha_2021!T125</f>
        <v>1</v>
      </c>
      <c r="K117" s="1">
        <f>Iepha_2021!B125+Iepha_2021!C125+Iepha_2021!D125+Iepha_2021!AG125</f>
        <v>5.2</v>
      </c>
      <c r="L117" s="1">
        <f>Iepha_2021!X125+Iepha_2021!AF125</f>
        <v>2.3466666666666667</v>
      </c>
      <c r="M117" s="1">
        <f t="shared" si="10"/>
        <v>7.5466666666666669</v>
      </c>
      <c r="N117" s="1">
        <f>Iepha_2021!AF125</f>
        <v>2</v>
      </c>
      <c r="O117" s="1">
        <f>Iepha_2021!C125</f>
        <v>0.2</v>
      </c>
      <c r="R117">
        <v>311130</v>
      </c>
      <c r="S117" t="s">
        <v>127</v>
      </c>
      <c r="T117" s="1">
        <v>1</v>
      </c>
      <c r="U117" s="1">
        <v>1</v>
      </c>
      <c r="V117" s="1">
        <v>5.2</v>
      </c>
      <c r="W117" s="1">
        <v>2.3466666666666667</v>
      </c>
      <c r="X117" s="1">
        <v>7.5466666666666669</v>
      </c>
      <c r="Y117" s="1">
        <v>2</v>
      </c>
      <c r="Z117" s="1">
        <v>0.2</v>
      </c>
      <c r="AA117" s="2">
        <v>116</v>
      </c>
      <c r="AD117" s="2">
        <v>311070</v>
      </c>
      <c r="AE117" s="69" t="s">
        <v>120</v>
      </c>
      <c r="AF117" s="1">
        <f t="shared" si="11"/>
        <v>0</v>
      </c>
      <c r="AG117" s="1">
        <f t="shared" si="12"/>
        <v>0</v>
      </c>
      <c r="AH117" s="1">
        <f t="shared" si="13"/>
        <v>2.5499999999999998</v>
      </c>
      <c r="AI117" s="1">
        <f t="shared" si="14"/>
        <v>0.69333333333333336</v>
      </c>
      <c r="AJ117" s="1">
        <f t="shared" si="15"/>
        <v>3.2433333333333332</v>
      </c>
      <c r="AK117" s="1">
        <f t="shared" si="16"/>
        <v>0.69333333333333336</v>
      </c>
      <c r="AL117" s="1">
        <f t="shared" si="17"/>
        <v>0.2</v>
      </c>
      <c r="AO117" s="2">
        <v>311070</v>
      </c>
      <c r="AP117" s="69" t="s">
        <v>120</v>
      </c>
      <c r="AQ117" s="1">
        <v>2</v>
      </c>
      <c r="AR117" s="1">
        <v>2</v>
      </c>
      <c r="AS117" s="1">
        <v>4.99</v>
      </c>
      <c r="AT117" s="1">
        <v>2.0306666666666668</v>
      </c>
      <c r="AU117" s="1">
        <v>7.0206666666666671</v>
      </c>
      <c r="AV117" s="1">
        <v>1.0153333333333334</v>
      </c>
      <c r="AW117" s="1">
        <v>0.89</v>
      </c>
    </row>
    <row r="118" spans="1:49" x14ac:dyDescent="0.25">
      <c r="A118">
        <f>VLOOKUP(D118,mun_fjp!$A$2:$B$854,2,FALSE)</f>
        <v>311110</v>
      </c>
      <c r="B118" t="s">
        <v>1056</v>
      </c>
      <c r="C118" t="str">
        <f t="shared" si="9"/>
        <v>Campina Verde</v>
      </c>
      <c r="D118" t="s">
        <v>124</v>
      </c>
      <c r="G118">
        <v>311140</v>
      </c>
      <c r="H118" t="s">
        <v>128</v>
      </c>
      <c r="I118" s="1">
        <f>Iepha_2021!U126</f>
        <v>0</v>
      </c>
      <c r="J118" s="1">
        <f>Iepha_2021!T126</f>
        <v>0</v>
      </c>
      <c r="K118" s="1">
        <f>Iepha_2021!B126+Iepha_2021!C126+Iepha_2021!D126+Iepha_2021!AG126</f>
        <v>0</v>
      </c>
      <c r="L118" s="1">
        <f>Iepha_2021!X126+Iepha_2021!AF126</f>
        <v>0.6</v>
      </c>
      <c r="M118" s="1">
        <f t="shared" si="10"/>
        <v>0.6</v>
      </c>
      <c r="N118" s="1">
        <f>Iepha_2021!AF126</f>
        <v>0.6</v>
      </c>
      <c r="O118" s="1">
        <f>Iepha_2021!C126</f>
        <v>0</v>
      </c>
      <c r="R118">
        <v>311140</v>
      </c>
      <c r="S118" t="s">
        <v>128</v>
      </c>
      <c r="T118" s="1">
        <v>0</v>
      </c>
      <c r="U118" s="1">
        <v>0</v>
      </c>
      <c r="V118" s="1">
        <v>0</v>
      </c>
      <c r="W118" s="1">
        <v>0.6</v>
      </c>
      <c r="X118" s="1">
        <v>0.6</v>
      </c>
      <c r="Y118" s="1">
        <v>0.6</v>
      </c>
      <c r="Z118" s="1">
        <v>0</v>
      </c>
      <c r="AA118" s="2">
        <v>117</v>
      </c>
      <c r="AD118" s="2">
        <v>311080</v>
      </c>
      <c r="AE118" s="69" t="s">
        <v>121</v>
      </c>
      <c r="AF118" s="1">
        <f t="shared" si="11"/>
        <v>3</v>
      </c>
      <c r="AG118" s="1">
        <f t="shared" si="12"/>
        <v>3</v>
      </c>
      <c r="AH118" s="1">
        <f t="shared" si="13"/>
        <v>6.3199999999999994</v>
      </c>
      <c r="AI118" s="1">
        <f t="shared" si="14"/>
        <v>2.5149999999999997</v>
      </c>
      <c r="AJ118" s="1">
        <f t="shared" si="15"/>
        <v>8.8349999999999991</v>
      </c>
      <c r="AK118" s="1">
        <f t="shared" si="16"/>
        <v>1.006</v>
      </c>
      <c r="AL118" s="1">
        <f t="shared" si="17"/>
        <v>0.87</v>
      </c>
      <c r="AO118" s="2">
        <v>311080</v>
      </c>
      <c r="AP118" s="69" t="s">
        <v>121</v>
      </c>
      <c r="AQ118" s="1">
        <v>0</v>
      </c>
      <c r="AR118" s="1">
        <v>0</v>
      </c>
      <c r="AS118" s="1">
        <v>6.4499999999999993</v>
      </c>
      <c r="AT118" s="1">
        <v>0.69333333333333336</v>
      </c>
      <c r="AU118" s="1">
        <v>7.1433333333333326</v>
      </c>
      <c r="AV118" s="1">
        <v>0.69333333333333336</v>
      </c>
      <c r="AW118" s="1">
        <v>0.2</v>
      </c>
    </row>
    <row r="119" spans="1:49" x14ac:dyDescent="0.25">
      <c r="A119">
        <f>VLOOKUP(D119,mun_fjp!$A$2:$B$854,2,FALSE)</f>
        <v>311120</v>
      </c>
      <c r="B119" t="s">
        <v>1057</v>
      </c>
      <c r="C119" t="str">
        <f t="shared" si="9"/>
        <v>Campo Belo</v>
      </c>
      <c r="D119" t="s">
        <v>126</v>
      </c>
      <c r="G119">
        <v>311150</v>
      </c>
      <c r="H119" t="s">
        <v>129</v>
      </c>
      <c r="I119" s="1">
        <f>Iepha_2021!U127</f>
        <v>4</v>
      </c>
      <c r="J119" s="1">
        <f>Iepha_2021!T127</f>
        <v>4</v>
      </c>
      <c r="K119" s="1">
        <f>Iepha_2021!B127+Iepha_2021!C127+Iepha_2021!D127+Iepha_2021!AG127</f>
        <v>9.2900000000000009</v>
      </c>
      <c r="L119" s="1">
        <f>Iepha_2021!X127+Iepha_2021!AF127</f>
        <v>5.355999999999999</v>
      </c>
      <c r="M119" s="1">
        <f t="shared" si="10"/>
        <v>14.646000000000001</v>
      </c>
      <c r="N119" s="1">
        <f>Iepha_2021!AF127</f>
        <v>1.785333333333333</v>
      </c>
      <c r="O119" s="1">
        <f>Iepha_2021!C127</f>
        <v>2.54</v>
      </c>
      <c r="R119">
        <v>311150</v>
      </c>
      <c r="S119" t="s">
        <v>129</v>
      </c>
      <c r="T119" s="1">
        <v>4</v>
      </c>
      <c r="U119" s="1">
        <v>4</v>
      </c>
      <c r="V119" s="1">
        <v>9.2900000000000009</v>
      </c>
      <c r="W119" s="1">
        <v>5.355999999999999</v>
      </c>
      <c r="X119" s="1">
        <v>14.646000000000001</v>
      </c>
      <c r="Y119" s="1">
        <v>1.785333333333333</v>
      </c>
      <c r="Z119" s="1">
        <v>2.54</v>
      </c>
      <c r="AA119" s="2">
        <v>118</v>
      </c>
      <c r="AD119" s="2">
        <v>311090</v>
      </c>
      <c r="AE119" s="69" t="s">
        <v>122</v>
      </c>
      <c r="AF119" s="1">
        <f t="shared" si="11"/>
        <v>3</v>
      </c>
      <c r="AG119" s="1">
        <f t="shared" si="12"/>
        <v>3</v>
      </c>
      <c r="AH119" s="1">
        <f t="shared" si="13"/>
        <v>6.45</v>
      </c>
      <c r="AI119" s="1">
        <f t="shared" si="14"/>
        <v>2.3166666666666664</v>
      </c>
      <c r="AJ119" s="1">
        <f t="shared" si="15"/>
        <v>8.7666666666666657</v>
      </c>
      <c r="AK119" s="1">
        <f t="shared" si="16"/>
        <v>0.92666666666666653</v>
      </c>
      <c r="AL119" s="1">
        <f t="shared" si="17"/>
        <v>0.7</v>
      </c>
      <c r="AO119" s="2">
        <v>311090</v>
      </c>
      <c r="AP119" s="69" t="s">
        <v>122</v>
      </c>
      <c r="AQ119" s="1">
        <v>0</v>
      </c>
      <c r="AR119" s="1">
        <v>0</v>
      </c>
      <c r="AS119" s="1">
        <v>0</v>
      </c>
      <c r="AT119" s="1">
        <v>0.3</v>
      </c>
      <c r="AU119" s="1">
        <v>0.3</v>
      </c>
      <c r="AV119" s="1">
        <v>0.3</v>
      </c>
      <c r="AW119" s="1">
        <v>0</v>
      </c>
    </row>
    <row r="120" spans="1:49" x14ac:dyDescent="0.25">
      <c r="A120">
        <f>VLOOKUP(D120,mun_fjp!$A$2:$B$854,2,FALSE)</f>
        <v>311130</v>
      </c>
      <c r="B120" t="s">
        <v>1058</v>
      </c>
      <c r="C120" t="str">
        <f t="shared" si="9"/>
        <v>Campo do Meio</v>
      </c>
      <c r="D120" t="s">
        <v>127</v>
      </c>
      <c r="G120">
        <v>311190</v>
      </c>
      <c r="H120" t="s">
        <v>133</v>
      </c>
      <c r="I120" s="1">
        <f>Iepha_2021!U128</f>
        <v>3</v>
      </c>
      <c r="J120" s="1">
        <f>Iepha_2021!T128</f>
        <v>3</v>
      </c>
      <c r="K120" s="1">
        <f>Iepha_2021!B128+Iepha_2021!C128+Iepha_2021!D128+Iepha_2021!AG128</f>
        <v>7.79</v>
      </c>
      <c r="L120" s="1">
        <f>Iepha_2021!X128+Iepha_2021!AF128</f>
        <v>4.6966666666666663</v>
      </c>
      <c r="M120" s="1">
        <f t="shared" si="10"/>
        <v>12.486666666666666</v>
      </c>
      <c r="N120" s="1">
        <f>Iepha_2021!AF128</f>
        <v>1.8786666666666667</v>
      </c>
      <c r="O120" s="1">
        <f>Iepha_2021!C128</f>
        <v>2.74</v>
      </c>
      <c r="R120">
        <v>311190</v>
      </c>
      <c r="S120" t="s">
        <v>133</v>
      </c>
      <c r="T120" s="1">
        <v>3</v>
      </c>
      <c r="U120" s="1">
        <v>3</v>
      </c>
      <c r="V120" s="1">
        <v>7.79</v>
      </c>
      <c r="W120" s="1">
        <v>4.6966666666666663</v>
      </c>
      <c r="X120" s="1">
        <v>12.486666666666666</v>
      </c>
      <c r="Y120" s="1">
        <v>1.8786666666666667</v>
      </c>
      <c r="Z120" s="1">
        <v>2.74</v>
      </c>
      <c r="AA120" s="2">
        <v>119</v>
      </c>
      <c r="AD120" s="2">
        <v>311100</v>
      </c>
      <c r="AE120" s="69" t="s">
        <v>123</v>
      </c>
      <c r="AF120" s="1">
        <f t="shared" si="11"/>
        <v>1</v>
      </c>
      <c r="AG120" s="1">
        <f t="shared" si="12"/>
        <v>1</v>
      </c>
      <c r="AH120" s="1">
        <f t="shared" si="13"/>
        <v>7.85</v>
      </c>
      <c r="AI120" s="1">
        <f t="shared" si="14"/>
        <v>1.6349999999999998</v>
      </c>
      <c r="AJ120" s="1">
        <f t="shared" si="15"/>
        <v>9.4849999999999994</v>
      </c>
      <c r="AK120" s="1">
        <f t="shared" si="16"/>
        <v>1.0899999999999999</v>
      </c>
      <c r="AL120" s="1">
        <f t="shared" si="17"/>
        <v>1.05</v>
      </c>
      <c r="AO120" s="2">
        <v>311100</v>
      </c>
      <c r="AP120" s="69" t="s">
        <v>123</v>
      </c>
      <c r="AQ120" s="1">
        <v>1</v>
      </c>
      <c r="AR120" s="1">
        <v>1</v>
      </c>
      <c r="AS120" s="1">
        <v>5.3999999999999995</v>
      </c>
      <c r="AT120" s="1">
        <v>0</v>
      </c>
      <c r="AU120" s="1">
        <v>0</v>
      </c>
      <c r="AV120" s="1" t="s">
        <v>1798</v>
      </c>
      <c r="AW120" s="1">
        <v>0.2</v>
      </c>
    </row>
    <row r="121" spans="1:49" x14ac:dyDescent="0.25">
      <c r="A121">
        <f>VLOOKUP(D121,mun_fjp!$A$2:$B$854,2,FALSE)</f>
        <v>311140</v>
      </c>
      <c r="B121" t="s">
        <v>1059</v>
      </c>
      <c r="C121" t="str">
        <f t="shared" si="9"/>
        <v>Campo Florido</v>
      </c>
      <c r="D121" t="s">
        <v>128</v>
      </c>
      <c r="G121">
        <v>311170</v>
      </c>
      <c r="H121" t="s">
        <v>131</v>
      </c>
      <c r="I121" s="1">
        <f>Iepha_2021!U129</f>
        <v>0</v>
      </c>
      <c r="J121" s="1">
        <f>Iepha_2021!T129</f>
        <v>0</v>
      </c>
      <c r="K121" s="1">
        <f>Iepha_2021!B129+Iepha_2021!C129+Iepha_2021!D129+Iepha_2021!AG129</f>
        <v>6</v>
      </c>
      <c r="L121" s="1">
        <f>Iepha_2021!X129+Iepha_2021!AF129</f>
        <v>1.1366666666666667</v>
      </c>
      <c r="M121" s="1">
        <f t="shared" si="10"/>
        <v>7.1366666666666667</v>
      </c>
      <c r="N121" s="1">
        <f>Iepha_2021!AF129</f>
        <v>1.1366666666666667</v>
      </c>
      <c r="O121" s="1">
        <f>Iepha_2021!C129</f>
        <v>1.1499999999999999</v>
      </c>
      <c r="R121">
        <v>311170</v>
      </c>
      <c r="S121" t="s">
        <v>131</v>
      </c>
      <c r="T121" s="1">
        <v>0</v>
      </c>
      <c r="U121" s="1">
        <v>0</v>
      </c>
      <c r="V121" s="1">
        <v>6</v>
      </c>
      <c r="W121" s="1">
        <v>1.1366666666666667</v>
      </c>
      <c r="X121" s="1">
        <v>7.1366666666666667</v>
      </c>
      <c r="Y121" s="1">
        <v>1.1366666666666667</v>
      </c>
      <c r="Z121" s="1">
        <v>1.1499999999999999</v>
      </c>
      <c r="AA121" s="2">
        <v>120</v>
      </c>
      <c r="AD121" s="2">
        <v>311110</v>
      </c>
      <c r="AE121" s="69" t="s">
        <v>124</v>
      </c>
      <c r="AF121" s="1">
        <f t="shared" si="11"/>
        <v>0</v>
      </c>
      <c r="AG121" s="1">
        <f t="shared" si="12"/>
        <v>0</v>
      </c>
      <c r="AH121" s="1">
        <f t="shared" si="13"/>
        <v>7.15</v>
      </c>
      <c r="AI121" s="1">
        <f t="shared" si="14"/>
        <v>0.69333333333333336</v>
      </c>
      <c r="AJ121" s="1">
        <f t="shared" si="15"/>
        <v>7.8433333333333337</v>
      </c>
      <c r="AK121" s="1">
        <f t="shared" si="16"/>
        <v>0.69333333333333336</v>
      </c>
      <c r="AL121" s="1">
        <f t="shared" si="17"/>
        <v>0.2</v>
      </c>
      <c r="AO121" s="2">
        <v>311110</v>
      </c>
      <c r="AP121" s="69" t="s">
        <v>124</v>
      </c>
      <c r="AQ121" s="1">
        <v>0</v>
      </c>
      <c r="AR121" s="1">
        <v>0</v>
      </c>
      <c r="AS121" s="1">
        <v>0</v>
      </c>
      <c r="AT121" s="1">
        <v>0.6</v>
      </c>
      <c r="AU121" s="1">
        <v>0.6</v>
      </c>
      <c r="AV121" s="1">
        <v>0.6</v>
      </c>
      <c r="AW121" s="1">
        <v>0</v>
      </c>
    </row>
    <row r="122" spans="1:49" x14ac:dyDescent="0.25">
      <c r="A122">
        <f>VLOOKUP(D122,mun_fjp!$A$2:$B$854,2,FALSE)</f>
        <v>311150</v>
      </c>
      <c r="B122" t="s">
        <v>1060</v>
      </c>
      <c r="C122" t="str">
        <f t="shared" si="9"/>
        <v>Campos Altos</v>
      </c>
      <c r="D122" t="s">
        <v>129</v>
      </c>
      <c r="G122">
        <v>311180</v>
      </c>
      <c r="H122" t="s">
        <v>132</v>
      </c>
      <c r="I122" s="1">
        <f>Iepha_2021!U130</f>
        <v>3</v>
      </c>
      <c r="J122" s="1">
        <f>Iepha_2021!T130</f>
        <v>3</v>
      </c>
      <c r="K122" s="1">
        <f>Iepha_2021!B130+Iepha_2021!C130+Iepha_2021!D130+Iepha_2021!AG130</f>
        <v>7.99</v>
      </c>
      <c r="L122" s="1">
        <f>Iepha_2021!X130+Iepha_2021!AF130</f>
        <v>3.4133333333333331</v>
      </c>
      <c r="M122" s="1">
        <f t="shared" si="10"/>
        <v>11.403333333333332</v>
      </c>
      <c r="N122" s="1">
        <f>Iepha_2021!AF130</f>
        <v>1.3653333333333333</v>
      </c>
      <c r="O122" s="1">
        <f>Iepha_2021!C130</f>
        <v>1.64</v>
      </c>
      <c r="R122">
        <v>311180</v>
      </c>
      <c r="S122" t="s">
        <v>132</v>
      </c>
      <c r="T122" s="1">
        <v>3</v>
      </c>
      <c r="U122" s="1">
        <v>3</v>
      </c>
      <c r="V122" s="1">
        <v>7.99</v>
      </c>
      <c r="W122" s="1">
        <v>3.4133333333333331</v>
      </c>
      <c r="X122" s="1">
        <v>11.403333333333332</v>
      </c>
      <c r="Y122" s="1">
        <v>1.3653333333333333</v>
      </c>
      <c r="Z122" s="1">
        <v>1.64</v>
      </c>
      <c r="AA122" s="2">
        <v>121</v>
      </c>
      <c r="AD122" s="2">
        <v>311115</v>
      </c>
      <c r="AE122" s="69" t="s">
        <v>125</v>
      </c>
      <c r="AF122" s="1" t="e">
        <f t="shared" si="11"/>
        <v>#N/A</v>
      </c>
      <c r="AG122" s="1" t="e">
        <f t="shared" si="12"/>
        <v>#N/A</v>
      </c>
      <c r="AH122" s="1" t="e">
        <f t="shared" si="13"/>
        <v>#N/A</v>
      </c>
      <c r="AI122" s="1" t="e">
        <f t="shared" si="14"/>
        <v>#N/A</v>
      </c>
      <c r="AJ122" s="1" t="e">
        <f t="shared" si="15"/>
        <v>#N/A</v>
      </c>
      <c r="AK122" s="1" t="e">
        <f t="shared" si="16"/>
        <v>#N/A</v>
      </c>
      <c r="AL122" s="1" t="e">
        <f t="shared" si="17"/>
        <v>#N/A</v>
      </c>
      <c r="AO122" s="2">
        <v>311115</v>
      </c>
      <c r="AP122" s="69" t="s">
        <v>125</v>
      </c>
      <c r="AQ122" s="1"/>
      <c r="AR122" s="1"/>
      <c r="AS122" s="1"/>
      <c r="AT122" s="1"/>
      <c r="AU122" s="1"/>
      <c r="AV122" s="1"/>
      <c r="AW122" s="1"/>
    </row>
    <row r="123" spans="1:49" x14ac:dyDescent="0.25">
      <c r="A123">
        <f>VLOOKUP(D123,mun_fjp!$A$2:$B$854,2,FALSE)</f>
        <v>311190</v>
      </c>
      <c r="B123" t="s">
        <v>1061</v>
      </c>
      <c r="C123" t="str">
        <f t="shared" si="9"/>
        <v>Cana Verde</v>
      </c>
      <c r="D123" t="s">
        <v>133</v>
      </c>
      <c r="G123">
        <v>311200</v>
      </c>
      <c r="H123" t="s">
        <v>134</v>
      </c>
      <c r="I123" s="1">
        <f>Iepha_2021!U131</f>
        <v>4</v>
      </c>
      <c r="J123" s="1">
        <f>Iepha_2021!T131</f>
        <v>4</v>
      </c>
      <c r="K123" s="1">
        <f>Iepha_2021!B131+Iepha_2021!C131+Iepha_2021!D131+Iepha_2021!AG131</f>
        <v>5.9499999999999993</v>
      </c>
      <c r="L123" s="1">
        <f>Iepha_2021!X131+Iepha_2021!AF131</f>
        <v>4.8099999999999987</v>
      </c>
      <c r="M123" s="1">
        <f t="shared" si="10"/>
        <v>10.759999999999998</v>
      </c>
      <c r="N123" s="1">
        <f>Iepha_2021!AF131</f>
        <v>1.6033333333333331</v>
      </c>
      <c r="O123" s="1">
        <f>Iepha_2021!C131</f>
        <v>2.15</v>
      </c>
      <c r="R123">
        <v>311200</v>
      </c>
      <c r="S123" t="s">
        <v>134</v>
      </c>
      <c r="T123" s="1">
        <v>4</v>
      </c>
      <c r="U123" s="1">
        <v>4</v>
      </c>
      <c r="V123" s="1">
        <v>5.9499999999999993</v>
      </c>
      <c r="W123" s="1">
        <v>4.8099999999999987</v>
      </c>
      <c r="X123" s="1">
        <v>10.759999999999998</v>
      </c>
      <c r="Y123" s="1">
        <v>1.6033333333333331</v>
      </c>
      <c r="Z123" s="1">
        <v>2.15</v>
      </c>
      <c r="AA123" s="2">
        <v>122</v>
      </c>
      <c r="AD123" s="2">
        <v>311120</v>
      </c>
      <c r="AE123" s="69" t="s">
        <v>126</v>
      </c>
      <c r="AF123" s="1">
        <f t="shared" si="11"/>
        <v>4.63</v>
      </c>
      <c r="AG123" s="1">
        <f t="shared" si="12"/>
        <v>4.63</v>
      </c>
      <c r="AH123" s="1">
        <f t="shared" si="13"/>
        <v>7.01</v>
      </c>
      <c r="AI123" s="1">
        <f t="shared" si="14"/>
        <v>3.0189366666666664</v>
      </c>
      <c r="AJ123" s="1">
        <f t="shared" si="15"/>
        <v>10.028936666666667</v>
      </c>
      <c r="AK123" s="1">
        <f t="shared" si="16"/>
        <v>1.1869999999999998</v>
      </c>
      <c r="AL123" s="1">
        <f t="shared" si="17"/>
        <v>0.41</v>
      </c>
      <c r="AO123" s="2">
        <v>311120</v>
      </c>
      <c r="AP123" s="69" t="s">
        <v>126</v>
      </c>
      <c r="AQ123" s="1">
        <v>3.8</v>
      </c>
      <c r="AR123" s="1">
        <v>3.8</v>
      </c>
      <c r="AS123" s="1">
        <v>9.4500000000000011</v>
      </c>
      <c r="AT123" s="1">
        <v>5.7999999999999989</v>
      </c>
      <c r="AU123" s="1">
        <v>15.25</v>
      </c>
      <c r="AV123" s="1">
        <v>1.9999999999999996</v>
      </c>
      <c r="AW123" s="1">
        <v>3</v>
      </c>
    </row>
    <row r="124" spans="1:49" x14ac:dyDescent="0.25">
      <c r="A124">
        <f>VLOOKUP(D124,mun_fjp!$A$2:$B$854,2,FALSE)</f>
        <v>311170</v>
      </c>
      <c r="B124" t="s">
        <v>1062</v>
      </c>
      <c r="C124" t="str">
        <f t="shared" si="9"/>
        <v>Canaã</v>
      </c>
      <c r="D124" t="s">
        <v>131</v>
      </c>
      <c r="G124">
        <v>311210</v>
      </c>
      <c r="H124" t="s">
        <v>136</v>
      </c>
      <c r="I124" s="1">
        <f>Iepha_2021!U132</f>
        <v>1</v>
      </c>
      <c r="J124" s="1">
        <f>Iepha_2021!T132</f>
        <v>1</v>
      </c>
      <c r="K124" s="1">
        <f>Iepha_2021!B132+Iepha_2021!C132+Iepha_2021!D132+Iepha_2021!AG132</f>
        <v>9</v>
      </c>
      <c r="L124" s="1">
        <f>Iepha_2021!X132+Iepha_2021!AF132</f>
        <v>2.65</v>
      </c>
      <c r="M124" s="1">
        <f t="shared" si="10"/>
        <v>11.65</v>
      </c>
      <c r="N124" s="1">
        <f>Iepha_2021!AF132</f>
        <v>1.7666666666666666</v>
      </c>
      <c r="O124" s="1">
        <f>Iepha_2021!C132</f>
        <v>2.5</v>
      </c>
      <c r="R124">
        <v>311210</v>
      </c>
      <c r="S124" t="s">
        <v>136</v>
      </c>
      <c r="T124" s="1">
        <v>1</v>
      </c>
      <c r="U124" s="1">
        <v>1</v>
      </c>
      <c r="V124" s="1">
        <v>9</v>
      </c>
      <c r="W124" s="1">
        <v>2.65</v>
      </c>
      <c r="X124" s="1">
        <v>11.65</v>
      </c>
      <c r="Y124" s="1">
        <v>1.7666666666666666</v>
      </c>
      <c r="Z124" s="1">
        <v>2.5</v>
      </c>
      <c r="AA124" s="2">
        <v>123</v>
      </c>
      <c r="AD124" s="2">
        <v>311130</v>
      </c>
      <c r="AE124" s="69" t="s">
        <v>127</v>
      </c>
      <c r="AF124" s="1">
        <f t="shared" si="11"/>
        <v>1</v>
      </c>
      <c r="AG124" s="1">
        <f t="shared" si="12"/>
        <v>1</v>
      </c>
      <c r="AH124" s="1">
        <f t="shared" si="13"/>
        <v>5.2</v>
      </c>
      <c r="AI124" s="1">
        <f t="shared" si="14"/>
        <v>2.3466666666666667</v>
      </c>
      <c r="AJ124" s="1">
        <f t="shared" si="15"/>
        <v>7.5466666666666669</v>
      </c>
      <c r="AK124" s="1">
        <f t="shared" si="16"/>
        <v>2</v>
      </c>
      <c r="AL124" s="1">
        <f t="shared" si="17"/>
        <v>0.2</v>
      </c>
      <c r="AO124" s="2">
        <v>311130</v>
      </c>
      <c r="AP124" s="69" t="s">
        <v>127</v>
      </c>
      <c r="AQ124" s="1">
        <v>3</v>
      </c>
      <c r="AR124" s="1">
        <v>3</v>
      </c>
      <c r="AS124" s="1">
        <v>6.6999999999999993</v>
      </c>
      <c r="AT124" s="1">
        <v>3.8916666666666662</v>
      </c>
      <c r="AU124" s="1">
        <v>10.591666666666665</v>
      </c>
      <c r="AV124" s="1">
        <v>1.5566666666666666</v>
      </c>
      <c r="AW124" s="1">
        <v>2.0499999999999998</v>
      </c>
    </row>
    <row r="125" spans="1:49" x14ac:dyDescent="0.25">
      <c r="A125">
        <f>VLOOKUP(D125,mun_fjp!$A$2:$B$854,2,FALSE)</f>
        <v>311180</v>
      </c>
      <c r="B125" t="s">
        <v>1063</v>
      </c>
      <c r="C125" t="str">
        <f t="shared" si="9"/>
        <v>Canápolis</v>
      </c>
      <c r="D125" t="s">
        <v>132</v>
      </c>
      <c r="G125">
        <v>311220</v>
      </c>
      <c r="H125" t="s">
        <v>137</v>
      </c>
      <c r="I125" s="1">
        <f>Iepha_2021!U133</f>
        <v>0</v>
      </c>
      <c r="J125" s="1">
        <f>Iepha_2021!T133</f>
        <v>0</v>
      </c>
      <c r="K125" s="1">
        <f>Iepha_2021!B133+Iepha_2021!C133+Iepha_2021!D133+Iepha_2021!AG133</f>
        <v>8.14</v>
      </c>
      <c r="L125" s="1">
        <f>Iepha_2021!X133+Iepha_2021!AF133</f>
        <v>1.1086666666666667</v>
      </c>
      <c r="M125" s="1">
        <f t="shared" si="10"/>
        <v>9.2486666666666668</v>
      </c>
      <c r="N125" s="1">
        <f>Iepha_2021!AF133</f>
        <v>1.1086666666666667</v>
      </c>
      <c r="O125" s="1">
        <f>Iepha_2021!C133</f>
        <v>1.0900000000000001</v>
      </c>
      <c r="R125">
        <v>311220</v>
      </c>
      <c r="S125" t="s">
        <v>137</v>
      </c>
      <c r="T125" s="1">
        <v>0</v>
      </c>
      <c r="U125" s="1">
        <v>0</v>
      </c>
      <c r="V125" s="1">
        <v>8.14</v>
      </c>
      <c r="W125" s="1">
        <v>1.1086666666666667</v>
      </c>
      <c r="X125" s="1">
        <v>9.2486666666666668</v>
      </c>
      <c r="Y125" s="1">
        <v>1.1086666666666667</v>
      </c>
      <c r="Z125" s="1">
        <v>1.0900000000000001</v>
      </c>
      <c r="AA125" s="2">
        <v>124</v>
      </c>
      <c r="AD125" s="2">
        <v>311140</v>
      </c>
      <c r="AE125" s="69" t="s">
        <v>128</v>
      </c>
      <c r="AF125" s="1">
        <f t="shared" si="11"/>
        <v>0</v>
      </c>
      <c r="AG125" s="1">
        <f t="shared" si="12"/>
        <v>0</v>
      </c>
      <c r="AH125" s="1">
        <f t="shared" si="13"/>
        <v>0</v>
      </c>
      <c r="AI125" s="1">
        <f t="shared" si="14"/>
        <v>0.6</v>
      </c>
      <c r="AJ125" s="1">
        <f t="shared" si="15"/>
        <v>0.6</v>
      </c>
      <c r="AK125" s="1">
        <f t="shared" si="16"/>
        <v>0.6</v>
      </c>
      <c r="AL125" s="1">
        <f t="shared" si="17"/>
        <v>0</v>
      </c>
      <c r="AO125" s="2">
        <v>311140</v>
      </c>
      <c r="AP125" s="69" t="s">
        <v>128</v>
      </c>
      <c r="AQ125" s="1">
        <v>0</v>
      </c>
      <c r="AR125" s="1">
        <v>0</v>
      </c>
      <c r="AS125" s="1">
        <v>3.16</v>
      </c>
      <c r="AT125" s="1">
        <v>0.48899999999999999</v>
      </c>
      <c r="AU125" s="1">
        <v>3.649</v>
      </c>
      <c r="AV125" s="1">
        <v>0.48899999999999999</v>
      </c>
      <c r="AW125" s="1">
        <v>0.81</v>
      </c>
    </row>
    <row r="126" spans="1:49" x14ac:dyDescent="0.25">
      <c r="A126">
        <f>VLOOKUP(D126,mun_fjp!$A$2:$B$854,2,FALSE)</f>
        <v>311200</v>
      </c>
      <c r="B126" t="s">
        <v>1064</v>
      </c>
      <c r="C126" t="str">
        <f t="shared" si="9"/>
        <v>Candeias</v>
      </c>
      <c r="D126" t="s">
        <v>134</v>
      </c>
      <c r="G126">
        <v>311230</v>
      </c>
      <c r="H126" t="s">
        <v>138</v>
      </c>
      <c r="I126" s="1">
        <f>Iepha_2021!U134</f>
        <v>4.67</v>
      </c>
      <c r="J126" s="1">
        <f>Iepha_2021!T134</f>
        <v>4.67</v>
      </c>
      <c r="K126" s="1">
        <f>Iepha_2021!B134+Iepha_2021!C134+Iepha_2021!D134+Iepha_2021!AG134</f>
        <v>8.5500000000000007</v>
      </c>
      <c r="L126" s="1">
        <f>Iepha_2021!X134+Iepha_2021!AF134</f>
        <v>3.9464166666666669</v>
      </c>
      <c r="M126" s="1">
        <f t="shared" si="10"/>
        <v>12.496416666666669</v>
      </c>
      <c r="N126" s="1">
        <f>Iepha_2021!AF134</f>
        <v>1.1833333333333333</v>
      </c>
      <c r="O126" s="1">
        <f>Iepha_2021!C134</f>
        <v>1.25</v>
      </c>
      <c r="R126">
        <v>311230</v>
      </c>
      <c r="S126" t="s">
        <v>138</v>
      </c>
      <c r="T126" s="1">
        <v>4.67</v>
      </c>
      <c r="U126" s="1">
        <v>4.67</v>
      </c>
      <c r="V126" s="1">
        <v>8.5500000000000007</v>
      </c>
      <c r="W126" s="1">
        <v>3.9464166666666669</v>
      </c>
      <c r="X126" s="1">
        <v>12.496416666666669</v>
      </c>
      <c r="Y126" s="1">
        <v>1.1833333333333333</v>
      </c>
      <c r="Z126" s="1">
        <v>1.25</v>
      </c>
      <c r="AA126" s="2">
        <v>125</v>
      </c>
      <c r="AD126" s="2">
        <v>311150</v>
      </c>
      <c r="AE126" s="69" t="s">
        <v>129</v>
      </c>
      <c r="AF126" s="1">
        <f t="shared" si="11"/>
        <v>4</v>
      </c>
      <c r="AG126" s="1">
        <f t="shared" si="12"/>
        <v>4</v>
      </c>
      <c r="AH126" s="1">
        <f t="shared" si="13"/>
        <v>9.2900000000000009</v>
      </c>
      <c r="AI126" s="1">
        <f t="shared" si="14"/>
        <v>5.355999999999999</v>
      </c>
      <c r="AJ126" s="1">
        <f t="shared" si="15"/>
        <v>14.646000000000001</v>
      </c>
      <c r="AK126" s="1">
        <f t="shared" si="16"/>
        <v>1.785333333333333</v>
      </c>
      <c r="AL126" s="1">
        <f t="shared" si="17"/>
        <v>2.54</v>
      </c>
      <c r="AO126" s="2">
        <v>311150</v>
      </c>
      <c r="AP126" s="69" t="s">
        <v>129</v>
      </c>
      <c r="AQ126" s="1">
        <v>3</v>
      </c>
      <c r="AR126" s="1">
        <v>3</v>
      </c>
      <c r="AS126" s="1">
        <v>8.65</v>
      </c>
      <c r="AT126" s="1">
        <v>4.9999999999999991</v>
      </c>
      <c r="AU126" s="1">
        <v>13.649999999999999</v>
      </c>
      <c r="AV126" s="1">
        <v>1.9999999999999996</v>
      </c>
      <c r="AW126" s="1">
        <v>3</v>
      </c>
    </row>
    <row r="127" spans="1:49" x14ac:dyDescent="0.25">
      <c r="A127">
        <f>VLOOKUP(D127,mun_fjp!$A$2:$B$854,2,FALSE)</f>
        <v>311210</v>
      </c>
      <c r="B127" t="s">
        <v>1065</v>
      </c>
      <c r="C127" t="str">
        <f t="shared" si="9"/>
        <v>Caparaó</v>
      </c>
      <c r="D127" t="s">
        <v>136</v>
      </c>
      <c r="G127">
        <v>311250</v>
      </c>
      <c r="H127" t="s">
        <v>140</v>
      </c>
      <c r="I127" s="1">
        <f>Iepha_2021!U135</f>
        <v>0</v>
      </c>
      <c r="J127" s="1">
        <f>Iepha_2021!T135</f>
        <v>0</v>
      </c>
      <c r="K127" s="1">
        <f>Iepha_2021!B135+Iepha_2021!C135+Iepha_2021!D135+Iepha_2021!AG135</f>
        <v>4.55</v>
      </c>
      <c r="L127" s="1">
        <f>Iepha_2021!X135+Iepha_2021!AF135</f>
        <v>0.6</v>
      </c>
      <c r="M127" s="1">
        <f t="shared" si="10"/>
        <v>5.1499999999999995</v>
      </c>
      <c r="N127" s="1">
        <f>Iepha_2021!AF135</f>
        <v>0.6</v>
      </c>
      <c r="O127" s="1">
        <f>Iepha_2021!C135</f>
        <v>0</v>
      </c>
      <c r="R127">
        <v>311250</v>
      </c>
      <c r="S127" t="s">
        <v>140</v>
      </c>
      <c r="T127" s="1">
        <v>0</v>
      </c>
      <c r="U127" s="1">
        <v>0</v>
      </c>
      <c r="V127" s="1">
        <v>4.55</v>
      </c>
      <c r="W127" s="1">
        <v>0.6</v>
      </c>
      <c r="X127" s="1">
        <v>5.1499999999999995</v>
      </c>
      <c r="Y127" s="1">
        <v>0.6</v>
      </c>
      <c r="Z127" s="1">
        <v>0</v>
      </c>
      <c r="AA127" s="2">
        <v>126</v>
      </c>
      <c r="AD127" s="2">
        <v>311160</v>
      </c>
      <c r="AE127" s="69" t="s">
        <v>130</v>
      </c>
      <c r="AF127" s="1" t="e">
        <f t="shared" si="11"/>
        <v>#N/A</v>
      </c>
      <c r="AG127" s="1" t="e">
        <f t="shared" si="12"/>
        <v>#N/A</v>
      </c>
      <c r="AH127" s="1" t="e">
        <f t="shared" si="13"/>
        <v>#N/A</v>
      </c>
      <c r="AI127" s="1" t="e">
        <f t="shared" si="14"/>
        <v>#N/A</v>
      </c>
      <c r="AJ127" s="1" t="e">
        <f t="shared" si="15"/>
        <v>#N/A</v>
      </c>
      <c r="AK127" s="1" t="e">
        <f t="shared" si="16"/>
        <v>#N/A</v>
      </c>
      <c r="AL127" s="1" t="e">
        <f t="shared" si="17"/>
        <v>#N/A</v>
      </c>
      <c r="AO127" s="2">
        <v>311160</v>
      </c>
      <c r="AP127" s="69" t="s">
        <v>130</v>
      </c>
      <c r="AQ127" s="1"/>
      <c r="AR127" s="1"/>
      <c r="AS127" s="1"/>
      <c r="AT127" s="1"/>
      <c r="AU127" s="1"/>
      <c r="AV127" s="1"/>
      <c r="AW127" s="1"/>
    </row>
    <row r="128" spans="1:49" x14ac:dyDescent="0.25">
      <c r="A128">
        <f>VLOOKUP(D128,mun_fjp!$A$2:$B$854,2,FALSE)</f>
        <v>311220</v>
      </c>
      <c r="B128" t="s">
        <v>1066</v>
      </c>
      <c r="C128" t="str">
        <f t="shared" si="9"/>
        <v>Capela Nova</v>
      </c>
      <c r="D128" t="s">
        <v>137</v>
      </c>
      <c r="G128">
        <v>311260</v>
      </c>
      <c r="H128" t="s">
        <v>141</v>
      </c>
      <c r="I128" s="1">
        <f>Iepha_2021!U136</f>
        <v>3</v>
      </c>
      <c r="J128" s="1">
        <f>Iepha_2021!T136</f>
        <v>3</v>
      </c>
      <c r="K128" s="1">
        <f>Iepha_2021!B136+Iepha_2021!C136+Iepha_2021!D136+Iepha_2021!AG136</f>
        <v>3.55</v>
      </c>
      <c r="L128" s="1">
        <f>Iepha_2021!X136+Iepha_2021!AF136</f>
        <v>1.5</v>
      </c>
      <c r="M128" s="1">
        <f t="shared" si="10"/>
        <v>5.05</v>
      </c>
      <c r="N128" s="1">
        <f>Iepha_2021!AF136</f>
        <v>0.6</v>
      </c>
      <c r="O128" s="1">
        <f>Iepha_2021!C136</f>
        <v>0</v>
      </c>
      <c r="R128">
        <v>311260</v>
      </c>
      <c r="S128" t="s">
        <v>141</v>
      </c>
      <c r="T128" s="1">
        <v>3</v>
      </c>
      <c r="U128" s="1">
        <v>3</v>
      </c>
      <c r="V128" s="1">
        <v>3.55</v>
      </c>
      <c r="W128" s="1">
        <v>1.5</v>
      </c>
      <c r="X128" s="1">
        <v>5.05</v>
      </c>
      <c r="Y128" s="1">
        <v>0.6</v>
      </c>
      <c r="Z128" s="1">
        <v>0</v>
      </c>
      <c r="AA128" s="2">
        <v>127</v>
      </c>
      <c r="AD128" s="2">
        <v>311170</v>
      </c>
      <c r="AE128" s="69" t="s">
        <v>131</v>
      </c>
      <c r="AF128" s="1">
        <f t="shared" si="11"/>
        <v>0</v>
      </c>
      <c r="AG128" s="1">
        <f t="shared" si="12"/>
        <v>0</v>
      </c>
      <c r="AH128" s="1">
        <f t="shared" si="13"/>
        <v>6</v>
      </c>
      <c r="AI128" s="1">
        <f t="shared" si="14"/>
        <v>1.1366666666666667</v>
      </c>
      <c r="AJ128" s="1">
        <f t="shared" si="15"/>
        <v>7.1366666666666667</v>
      </c>
      <c r="AK128" s="1">
        <f t="shared" si="16"/>
        <v>1.1366666666666667</v>
      </c>
      <c r="AL128" s="1">
        <f t="shared" si="17"/>
        <v>1.1499999999999999</v>
      </c>
      <c r="AO128" s="2">
        <v>311170</v>
      </c>
      <c r="AP128" s="69" t="s">
        <v>131</v>
      </c>
      <c r="AQ128" s="1">
        <v>2</v>
      </c>
      <c r="AR128" s="1">
        <v>2</v>
      </c>
      <c r="AS128" s="1">
        <v>4.7</v>
      </c>
      <c r="AT128" s="1">
        <v>1.145</v>
      </c>
      <c r="AU128" s="1">
        <v>5.8450000000000006</v>
      </c>
      <c r="AV128" s="1">
        <v>0.38166666666666665</v>
      </c>
      <c r="AW128" s="1">
        <v>0.35</v>
      </c>
    </row>
    <row r="129" spans="1:49" x14ac:dyDescent="0.25">
      <c r="A129">
        <f>VLOOKUP(D129,mun_fjp!$A$2:$B$854,2,FALSE)</f>
        <v>311230</v>
      </c>
      <c r="B129" t="s">
        <v>1067</v>
      </c>
      <c r="C129" t="str">
        <f t="shared" si="9"/>
        <v>Capelinha</v>
      </c>
      <c r="D129" t="s">
        <v>138</v>
      </c>
      <c r="G129">
        <v>311270</v>
      </c>
      <c r="H129" t="s">
        <v>143</v>
      </c>
      <c r="I129" s="1">
        <f>Iepha_2021!U137</f>
        <v>7</v>
      </c>
      <c r="J129" s="1">
        <f>Iepha_2021!T137</f>
        <v>2</v>
      </c>
      <c r="K129" s="1">
        <f>Iepha_2021!B137+Iepha_2021!C137+Iepha_2021!D137+Iepha_2021!AG137</f>
        <v>6.95</v>
      </c>
      <c r="L129" s="1">
        <f>Iepha_2021!X137+Iepha_2021!AF137</f>
        <v>4.17</v>
      </c>
      <c r="M129" s="1">
        <f t="shared" si="10"/>
        <v>11.120000000000001</v>
      </c>
      <c r="N129" s="1">
        <f>Iepha_2021!AF137</f>
        <v>0.92666666666666653</v>
      </c>
      <c r="O129" s="1">
        <f>Iepha_2021!C137</f>
        <v>0.7</v>
      </c>
      <c r="R129">
        <v>311270</v>
      </c>
      <c r="S129" t="s">
        <v>143</v>
      </c>
      <c r="T129" s="1">
        <v>7</v>
      </c>
      <c r="U129" s="1">
        <v>2</v>
      </c>
      <c r="V129" s="1">
        <v>6.95</v>
      </c>
      <c r="W129" s="1">
        <v>4.17</v>
      </c>
      <c r="X129" s="1">
        <v>11.120000000000001</v>
      </c>
      <c r="Y129" s="1">
        <v>0.92666666666666653</v>
      </c>
      <c r="Z129" s="1">
        <v>0.7</v>
      </c>
      <c r="AA129" s="2">
        <v>128</v>
      </c>
      <c r="AD129" s="2">
        <v>311180</v>
      </c>
      <c r="AE129" s="69" t="s">
        <v>132</v>
      </c>
      <c r="AF129" s="1">
        <f t="shared" si="11"/>
        <v>3</v>
      </c>
      <c r="AG129" s="1">
        <f t="shared" si="12"/>
        <v>3</v>
      </c>
      <c r="AH129" s="1">
        <f t="shared" si="13"/>
        <v>7.99</v>
      </c>
      <c r="AI129" s="1">
        <f t="shared" si="14"/>
        <v>3.4133333333333331</v>
      </c>
      <c r="AJ129" s="1">
        <f t="shared" si="15"/>
        <v>11.403333333333332</v>
      </c>
      <c r="AK129" s="1">
        <f t="shared" si="16"/>
        <v>1.3653333333333333</v>
      </c>
      <c r="AL129" s="1">
        <f t="shared" si="17"/>
        <v>1.64</v>
      </c>
      <c r="AO129" s="2">
        <v>311180</v>
      </c>
      <c r="AP129" s="69" t="s">
        <v>132</v>
      </c>
      <c r="AQ129" s="1">
        <v>2</v>
      </c>
      <c r="AR129" s="1">
        <v>2</v>
      </c>
      <c r="AS129" s="1">
        <v>6.08</v>
      </c>
      <c r="AT129" s="1">
        <v>2.6280000000000001</v>
      </c>
      <c r="AU129" s="1">
        <v>8.7080000000000002</v>
      </c>
      <c r="AV129" s="1">
        <v>1.3140000000000001</v>
      </c>
      <c r="AW129" s="1">
        <v>1.53</v>
      </c>
    </row>
    <row r="130" spans="1:49" x14ac:dyDescent="0.25">
      <c r="A130">
        <f>VLOOKUP(D130,mun_fjp!$A$2:$B$854,2,FALSE)</f>
        <v>311250</v>
      </c>
      <c r="B130" t="s">
        <v>1068</v>
      </c>
      <c r="C130" t="str">
        <f t="shared" si="9"/>
        <v>Capim Branco</v>
      </c>
      <c r="D130" t="s">
        <v>140</v>
      </c>
      <c r="G130">
        <v>311280</v>
      </c>
      <c r="H130" t="s">
        <v>144</v>
      </c>
      <c r="I130" s="1">
        <f>Iepha_2021!U138</f>
        <v>0.5</v>
      </c>
      <c r="J130" s="1">
        <f>Iepha_2021!T138</f>
        <v>0.5</v>
      </c>
      <c r="K130" s="1">
        <f>Iepha_2021!B138+Iepha_2021!C138+Iepha_2021!D138+Iepha_2021!AG138</f>
        <v>1.4500000000000002</v>
      </c>
      <c r="L130" s="1">
        <f>Iepha_2021!X138+Iepha_2021!AF138</f>
        <v>0.52</v>
      </c>
      <c r="M130" s="1">
        <f t="shared" si="10"/>
        <v>1.9700000000000002</v>
      </c>
      <c r="N130" s="1">
        <f>Iepha_2021!AF138</f>
        <v>0.34666666666666668</v>
      </c>
      <c r="O130" s="1">
        <f>Iepha_2021!C138</f>
        <v>0.2</v>
      </c>
      <c r="R130">
        <v>311280</v>
      </c>
      <c r="S130" t="s">
        <v>144</v>
      </c>
      <c r="T130" s="1">
        <v>0.5</v>
      </c>
      <c r="U130" s="1">
        <v>0.5</v>
      </c>
      <c r="V130" s="1">
        <v>1.4500000000000002</v>
      </c>
      <c r="W130" s="1">
        <v>0.52</v>
      </c>
      <c r="X130" s="1">
        <v>1.9700000000000002</v>
      </c>
      <c r="Y130" s="1">
        <v>0.34666666666666668</v>
      </c>
      <c r="Z130" s="1">
        <v>0.2</v>
      </c>
      <c r="AA130" s="2">
        <v>129</v>
      </c>
      <c r="AD130" s="2">
        <v>311190</v>
      </c>
      <c r="AE130" s="69" t="s">
        <v>133</v>
      </c>
      <c r="AF130" s="1">
        <f t="shared" si="11"/>
        <v>3</v>
      </c>
      <c r="AG130" s="1">
        <f t="shared" si="12"/>
        <v>3</v>
      </c>
      <c r="AH130" s="1">
        <f t="shared" si="13"/>
        <v>7.79</v>
      </c>
      <c r="AI130" s="1">
        <f t="shared" si="14"/>
        <v>4.6966666666666663</v>
      </c>
      <c r="AJ130" s="1">
        <f t="shared" si="15"/>
        <v>12.486666666666666</v>
      </c>
      <c r="AK130" s="1">
        <f t="shared" si="16"/>
        <v>1.8786666666666667</v>
      </c>
      <c r="AL130" s="1">
        <f t="shared" si="17"/>
        <v>2.74</v>
      </c>
      <c r="AO130" s="2">
        <v>311190</v>
      </c>
      <c r="AP130" s="69" t="s">
        <v>133</v>
      </c>
      <c r="AQ130" s="1">
        <v>4</v>
      </c>
      <c r="AR130" s="1">
        <v>4</v>
      </c>
      <c r="AS130" s="1">
        <v>5.9399999999999995</v>
      </c>
      <c r="AT130" s="1">
        <v>3.1859999999999995</v>
      </c>
      <c r="AU130" s="1">
        <v>9.1259999999999994</v>
      </c>
      <c r="AV130" s="1">
        <v>1.0619999999999998</v>
      </c>
      <c r="AW130" s="1">
        <v>0.99</v>
      </c>
    </row>
    <row r="131" spans="1:49" x14ac:dyDescent="0.25">
      <c r="A131">
        <f>VLOOKUP(D131,mun_fjp!$A$2:$B$854,2,FALSE)</f>
        <v>311260</v>
      </c>
      <c r="B131" t="s">
        <v>1069</v>
      </c>
      <c r="C131" t="str">
        <f t="shared" ref="C131:C194" si="18">MID(B131,5,30)</f>
        <v>Capinópolis</v>
      </c>
      <c r="D131" t="s">
        <v>141</v>
      </c>
      <c r="G131">
        <v>311290</v>
      </c>
      <c r="H131" t="s">
        <v>145</v>
      </c>
      <c r="I131" s="1">
        <f>Iepha_2021!U139</f>
        <v>1</v>
      </c>
      <c r="J131" s="1">
        <f>Iepha_2021!T139</f>
        <v>1</v>
      </c>
      <c r="K131" s="1">
        <f>Iepha_2021!B139+Iepha_2021!C139+Iepha_2021!D139+Iepha_2021!AG139</f>
        <v>6.91</v>
      </c>
      <c r="L131" s="1">
        <f>Iepha_2021!X139+Iepha_2021!AF139</f>
        <v>1.4670000000000001</v>
      </c>
      <c r="M131" s="1">
        <f t="shared" ref="M131:M194" si="19">K131+L131</f>
        <v>8.3770000000000007</v>
      </c>
      <c r="N131" s="1">
        <f>Iepha_2021!AF139</f>
        <v>0.97799999999999998</v>
      </c>
      <c r="O131" s="1">
        <f>Iepha_2021!C139</f>
        <v>0.81</v>
      </c>
      <c r="R131">
        <v>311290</v>
      </c>
      <c r="S131" t="s">
        <v>145</v>
      </c>
      <c r="T131" s="1">
        <v>1</v>
      </c>
      <c r="U131" s="1">
        <v>1</v>
      </c>
      <c r="V131" s="1">
        <v>6.91</v>
      </c>
      <c r="W131" s="1">
        <v>1.4670000000000001</v>
      </c>
      <c r="X131" s="1">
        <v>8.3770000000000007</v>
      </c>
      <c r="Y131" s="1">
        <v>0.97799999999999998</v>
      </c>
      <c r="Z131" s="1">
        <v>0.81</v>
      </c>
      <c r="AA131" s="2">
        <v>130</v>
      </c>
      <c r="AD131" s="2">
        <v>311200</v>
      </c>
      <c r="AE131" s="69" t="s">
        <v>134</v>
      </c>
      <c r="AF131" s="1">
        <f t="shared" ref="AF131:AF194" si="20">VLOOKUP($AD131,$R$2:$Z$806,3,FALSE)</f>
        <v>4</v>
      </c>
      <c r="AG131" s="1">
        <f t="shared" ref="AG131:AG194" si="21">VLOOKUP($AD131,$R$2:$Z$806,4,FALSE)</f>
        <v>4</v>
      </c>
      <c r="AH131" s="1">
        <f t="shared" ref="AH131:AH194" si="22">VLOOKUP($AD131,$R$2:$Z$806,5,FALSE)</f>
        <v>5.9499999999999993</v>
      </c>
      <c r="AI131" s="1">
        <f t="shared" ref="AI131:AI194" si="23">VLOOKUP($AD131,$R$2:$Z$806,6,FALSE)</f>
        <v>4.8099999999999987</v>
      </c>
      <c r="AJ131" s="1">
        <f t="shared" ref="AJ131:AJ194" si="24">VLOOKUP($AD131,$R$2:$Z$806,7,FALSE)</f>
        <v>10.759999999999998</v>
      </c>
      <c r="AK131" s="1">
        <f t="shared" ref="AK131:AK194" si="25">VLOOKUP($AD131,$R$2:$Z$806,8,FALSE)</f>
        <v>1.6033333333333331</v>
      </c>
      <c r="AL131" s="1">
        <f t="shared" ref="AL131:AL194" si="26">VLOOKUP($AD131,$R$2:$Z$806,9,FALSE)</f>
        <v>2.15</v>
      </c>
      <c r="AO131" s="2">
        <v>311200</v>
      </c>
      <c r="AP131" s="69" t="s">
        <v>134</v>
      </c>
      <c r="AQ131" s="1">
        <v>4.2</v>
      </c>
      <c r="AR131" s="1">
        <v>4.2</v>
      </c>
      <c r="AS131" s="1">
        <v>8.629999999999999</v>
      </c>
      <c r="AT131" s="1">
        <v>3.5670666666666664</v>
      </c>
      <c r="AU131" s="1">
        <v>12.197066666666665</v>
      </c>
      <c r="AV131" s="1">
        <v>1.1506666666666665</v>
      </c>
      <c r="AW131" s="1">
        <v>1.18</v>
      </c>
    </row>
    <row r="132" spans="1:49" x14ac:dyDescent="0.25">
      <c r="A132">
        <f>VLOOKUP(D132,mun_fjp!$A$2:$B$854,2,FALSE)</f>
        <v>311270</v>
      </c>
      <c r="B132" t="s">
        <v>1070</v>
      </c>
      <c r="C132" t="str">
        <f t="shared" si="18"/>
        <v>Capitão Enéas</v>
      </c>
      <c r="D132" t="s">
        <v>143</v>
      </c>
      <c r="G132">
        <v>311300</v>
      </c>
      <c r="H132" t="s">
        <v>146</v>
      </c>
      <c r="I132" s="1">
        <f>Iepha_2021!U140</f>
        <v>0</v>
      </c>
      <c r="J132" s="1">
        <f>Iepha_2021!T140</f>
        <v>0</v>
      </c>
      <c r="K132" s="1">
        <f>Iepha_2021!B140+Iepha_2021!C140+Iepha_2021!D140+Iepha_2021!AG140</f>
        <v>0</v>
      </c>
      <c r="L132" s="1">
        <f>Iepha_2021!X140+Iepha_2021!AF140</f>
        <v>0.6</v>
      </c>
      <c r="M132" s="1">
        <f t="shared" si="19"/>
        <v>0.6</v>
      </c>
      <c r="N132" s="1">
        <f>Iepha_2021!AF140</f>
        <v>0.6</v>
      </c>
      <c r="O132" s="1">
        <f>Iepha_2021!C140</f>
        <v>0</v>
      </c>
      <c r="R132">
        <v>311300</v>
      </c>
      <c r="S132" t="s">
        <v>146</v>
      </c>
      <c r="T132" s="1">
        <v>0</v>
      </c>
      <c r="U132" s="1">
        <v>0</v>
      </c>
      <c r="V132" s="1">
        <v>0</v>
      </c>
      <c r="W132" s="1">
        <v>0.6</v>
      </c>
      <c r="X132" s="1">
        <v>0.6</v>
      </c>
      <c r="Y132" s="1">
        <v>0.6</v>
      </c>
      <c r="Z132" s="1">
        <v>0</v>
      </c>
      <c r="AA132" s="2">
        <v>131</v>
      </c>
      <c r="AD132" s="2">
        <v>311205</v>
      </c>
      <c r="AE132" s="69" t="s">
        <v>135</v>
      </c>
      <c r="AF132" s="1" t="e">
        <f t="shared" si="20"/>
        <v>#N/A</v>
      </c>
      <c r="AG132" s="1" t="e">
        <f t="shared" si="21"/>
        <v>#N/A</v>
      </c>
      <c r="AH132" s="1" t="e">
        <f t="shared" si="22"/>
        <v>#N/A</v>
      </c>
      <c r="AI132" s="1" t="e">
        <f t="shared" si="23"/>
        <v>#N/A</v>
      </c>
      <c r="AJ132" s="1" t="e">
        <f t="shared" si="24"/>
        <v>#N/A</v>
      </c>
      <c r="AK132" s="1" t="e">
        <f t="shared" si="25"/>
        <v>#N/A</v>
      </c>
      <c r="AL132" s="1" t="e">
        <f t="shared" si="26"/>
        <v>#N/A</v>
      </c>
      <c r="AO132" s="2">
        <v>311205</v>
      </c>
      <c r="AP132" s="69" t="s">
        <v>135</v>
      </c>
      <c r="AQ132" s="1"/>
      <c r="AR132" s="1"/>
      <c r="AS132" s="1"/>
      <c r="AT132" s="1"/>
      <c r="AU132" s="1"/>
      <c r="AV132" s="1"/>
      <c r="AW132" s="1"/>
    </row>
    <row r="133" spans="1:49" x14ac:dyDescent="0.25">
      <c r="A133">
        <f>VLOOKUP(D133,mun_fjp!$A$2:$B$854,2,FALSE)</f>
        <v>311280</v>
      </c>
      <c r="B133" t="s">
        <v>1071</v>
      </c>
      <c r="C133" t="str">
        <f t="shared" si="18"/>
        <v>Capitólio</v>
      </c>
      <c r="D133" t="s">
        <v>144</v>
      </c>
      <c r="G133">
        <v>311310</v>
      </c>
      <c r="H133" t="s">
        <v>147</v>
      </c>
      <c r="I133" s="1">
        <f>Iepha_2021!U141</f>
        <v>2</v>
      </c>
      <c r="J133" s="1">
        <f>Iepha_2021!T141</f>
        <v>2</v>
      </c>
      <c r="K133" s="1">
        <f>Iepha_2021!B141+Iepha_2021!C141+Iepha_2021!D141+Iepha_2021!AG141</f>
        <v>7.48</v>
      </c>
      <c r="L133" s="1">
        <f>Iepha_2021!X141+Iepha_2021!AF141</f>
        <v>2.5346666666666664</v>
      </c>
      <c r="M133" s="1">
        <f t="shared" si="19"/>
        <v>10.014666666666667</v>
      </c>
      <c r="N133" s="1">
        <f>Iepha_2021!AF141</f>
        <v>1.2673333333333332</v>
      </c>
      <c r="O133" s="1">
        <f>Iepha_2021!C141</f>
        <v>1.43</v>
      </c>
      <c r="R133">
        <v>311310</v>
      </c>
      <c r="S133" t="s">
        <v>147</v>
      </c>
      <c r="T133" s="1">
        <v>2</v>
      </c>
      <c r="U133" s="1">
        <v>2</v>
      </c>
      <c r="V133" s="1">
        <v>7.48</v>
      </c>
      <c r="W133" s="1">
        <v>2.5346666666666664</v>
      </c>
      <c r="X133" s="1">
        <v>10.014666666666667</v>
      </c>
      <c r="Y133" s="1">
        <v>1.2673333333333332</v>
      </c>
      <c r="Z133" s="1">
        <v>1.43</v>
      </c>
      <c r="AA133" s="2">
        <v>132</v>
      </c>
      <c r="AD133" s="2">
        <v>311210</v>
      </c>
      <c r="AE133" s="69" t="s">
        <v>136</v>
      </c>
      <c r="AF133" s="1">
        <f t="shared" si="20"/>
        <v>1</v>
      </c>
      <c r="AG133" s="1">
        <f t="shared" si="21"/>
        <v>1</v>
      </c>
      <c r="AH133" s="1">
        <f t="shared" si="22"/>
        <v>9</v>
      </c>
      <c r="AI133" s="1">
        <f t="shared" si="23"/>
        <v>2.65</v>
      </c>
      <c r="AJ133" s="1">
        <f t="shared" si="24"/>
        <v>11.65</v>
      </c>
      <c r="AK133" s="1">
        <f t="shared" si="25"/>
        <v>1.7666666666666666</v>
      </c>
      <c r="AL133" s="1">
        <f t="shared" si="26"/>
        <v>2.5</v>
      </c>
      <c r="AO133" s="2">
        <v>311210</v>
      </c>
      <c r="AP133" s="69" t="s">
        <v>136</v>
      </c>
      <c r="AQ133" s="1">
        <v>0</v>
      </c>
      <c r="AR133" s="1">
        <v>0</v>
      </c>
      <c r="AS133" s="1">
        <v>5.7</v>
      </c>
      <c r="AT133" s="1">
        <v>1.9999999999999996</v>
      </c>
      <c r="AU133" s="1">
        <v>7.6999999999999993</v>
      </c>
      <c r="AV133" s="1">
        <v>1.9999999999999996</v>
      </c>
      <c r="AW133" s="1">
        <v>3</v>
      </c>
    </row>
    <row r="134" spans="1:49" x14ac:dyDescent="0.25">
      <c r="A134">
        <f>VLOOKUP(D134,mun_fjp!$A$2:$B$854,2,FALSE)</f>
        <v>311290</v>
      </c>
      <c r="B134" t="s">
        <v>1072</v>
      </c>
      <c r="C134" t="str">
        <f t="shared" si="18"/>
        <v>Caputira</v>
      </c>
      <c r="D134" t="s">
        <v>145</v>
      </c>
      <c r="G134">
        <v>311320</v>
      </c>
      <c r="H134" t="s">
        <v>148</v>
      </c>
      <c r="I134" s="1">
        <f>Iepha_2021!U142</f>
        <v>1</v>
      </c>
      <c r="J134" s="1">
        <f>Iepha_2021!T142</f>
        <v>1</v>
      </c>
      <c r="K134" s="1">
        <f>Iepha_2021!B142+Iepha_2021!C142+Iepha_2021!D142+Iepha_2021!AG142</f>
        <v>7.65</v>
      </c>
      <c r="L134" s="1">
        <f>Iepha_2021!X142+Iepha_2021!AF142</f>
        <v>0.55666666666666664</v>
      </c>
      <c r="M134" s="1">
        <f t="shared" si="19"/>
        <v>8.206666666666667</v>
      </c>
      <c r="N134" s="1">
        <f>Iepha_2021!AF142</f>
        <v>0</v>
      </c>
      <c r="O134" s="1">
        <f>Iepha_2021!C142</f>
        <v>1.1000000000000001</v>
      </c>
      <c r="R134">
        <v>311320</v>
      </c>
      <c r="S134" t="s">
        <v>148</v>
      </c>
      <c r="T134" s="1">
        <v>1</v>
      </c>
      <c r="U134" s="1">
        <v>1</v>
      </c>
      <c r="V134" s="1">
        <v>7.65</v>
      </c>
      <c r="W134" s="1">
        <v>0.55666666666666664</v>
      </c>
      <c r="X134" s="1">
        <v>8.206666666666667</v>
      </c>
      <c r="Y134" s="1">
        <v>0</v>
      </c>
      <c r="Z134" s="1">
        <v>1.1000000000000001</v>
      </c>
      <c r="AA134" s="2">
        <v>133</v>
      </c>
      <c r="AD134" s="2">
        <v>311220</v>
      </c>
      <c r="AE134" s="69" t="s">
        <v>137</v>
      </c>
      <c r="AF134" s="1">
        <f t="shared" si="20"/>
        <v>0</v>
      </c>
      <c r="AG134" s="1">
        <f t="shared" si="21"/>
        <v>0</v>
      </c>
      <c r="AH134" s="1">
        <f t="shared" si="22"/>
        <v>8.14</v>
      </c>
      <c r="AI134" s="1">
        <f t="shared" si="23"/>
        <v>1.1086666666666667</v>
      </c>
      <c r="AJ134" s="1">
        <f t="shared" si="24"/>
        <v>9.2486666666666668</v>
      </c>
      <c r="AK134" s="1">
        <f t="shared" si="25"/>
        <v>1.1086666666666667</v>
      </c>
      <c r="AL134" s="1">
        <f t="shared" si="26"/>
        <v>1.0900000000000001</v>
      </c>
      <c r="AO134" s="2">
        <v>311220</v>
      </c>
      <c r="AP134" s="69" t="s">
        <v>137</v>
      </c>
      <c r="AQ134" s="1">
        <v>3</v>
      </c>
      <c r="AR134" s="1">
        <v>3</v>
      </c>
      <c r="AS134" s="1">
        <v>2.5</v>
      </c>
      <c r="AT134" s="1">
        <v>0</v>
      </c>
      <c r="AU134" s="1">
        <v>0</v>
      </c>
      <c r="AV134" s="1" t="s">
        <v>1798</v>
      </c>
      <c r="AW134" s="1">
        <v>0</v>
      </c>
    </row>
    <row r="135" spans="1:49" x14ac:dyDescent="0.25">
      <c r="A135">
        <f>VLOOKUP(D135,mun_fjp!$A$2:$B$854,2,FALSE)</f>
        <v>311300</v>
      </c>
      <c r="B135" t="s">
        <v>1073</v>
      </c>
      <c r="C135" t="str">
        <f t="shared" si="18"/>
        <v>Caraí</v>
      </c>
      <c r="D135" t="s">
        <v>146</v>
      </c>
      <c r="G135">
        <v>311330</v>
      </c>
      <c r="H135" t="s">
        <v>149</v>
      </c>
      <c r="I135" s="1">
        <f>Iepha_2021!U143</f>
        <v>5</v>
      </c>
      <c r="J135" s="1">
        <f>Iepha_2021!T143</f>
        <v>0</v>
      </c>
      <c r="K135" s="1">
        <f>Iepha_2021!B143+Iepha_2021!C143+Iepha_2021!D143+Iepha_2021!AG143</f>
        <v>0</v>
      </c>
      <c r="L135" s="1">
        <f>Iepha_2021!X143+Iepha_2021!AF143</f>
        <v>2.1</v>
      </c>
      <c r="M135" s="1">
        <f t="shared" si="19"/>
        <v>2.1</v>
      </c>
      <c r="N135" s="1">
        <f>Iepha_2021!AF143</f>
        <v>0.6</v>
      </c>
      <c r="O135" s="1">
        <f>Iepha_2021!C143</f>
        <v>0</v>
      </c>
      <c r="R135">
        <v>311330</v>
      </c>
      <c r="S135" t="s">
        <v>149</v>
      </c>
      <c r="T135" s="1">
        <v>5</v>
      </c>
      <c r="U135" s="1">
        <v>0</v>
      </c>
      <c r="V135" s="1">
        <v>0</v>
      </c>
      <c r="W135" s="1">
        <v>2.1</v>
      </c>
      <c r="X135" s="1">
        <v>2.1</v>
      </c>
      <c r="Y135" s="1">
        <v>0.6</v>
      </c>
      <c r="Z135" s="1">
        <v>0</v>
      </c>
      <c r="AA135" s="2">
        <v>134</v>
      </c>
      <c r="AD135" s="2">
        <v>311230</v>
      </c>
      <c r="AE135" s="69" t="s">
        <v>138</v>
      </c>
      <c r="AF135" s="1">
        <f t="shared" si="20"/>
        <v>4.67</v>
      </c>
      <c r="AG135" s="1">
        <f t="shared" si="21"/>
        <v>4.67</v>
      </c>
      <c r="AH135" s="1">
        <f t="shared" si="22"/>
        <v>8.5500000000000007</v>
      </c>
      <c r="AI135" s="1">
        <f t="shared" si="23"/>
        <v>3.9464166666666669</v>
      </c>
      <c r="AJ135" s="1">
        <f t="shared" si="24"/>
        <v>12.496416666666669</v>
      </c>
      <c r="AK135" s="1">
        <f t="shared" si="25"/>
        <v>1.1833333333333333</v>
      </c>
      <c r="AL135" s="1">
        <f t="shared" si="26"/>
        <v>1.25</v>
      </c>
      <c r="AO135" s="2">
        <v>311230</v>
      </c>
      <c r="AP135" s="69" t="s">
        <v>138</v>
      </c>
      <c r="AQ135" s="1">
        <v>7</v>
      </c>
      <c r="AR135" s="1">
        <v>2</v>
      </c>
      <c r="AS135" s="1">
        <v>8.07</v>
      </c>
      <c r="AT135" s="1">
        <v>5.6820000000000004</v>
      </c>
      <c r="AU135" s="1">
        <v>13.752000000000001</v>
      </c>
      <c r="AV135" s="1">
        <v>1.2626666666666666</v>
      </c>
      <c r="AW135" s="1">
        <v>1.42</v>
      </c>
    </row>
    <row r="136" spans="1:49" x14ac:dyDescent="0.25">
      <c r="A136">
        <f>VLOOKUP(D136,mun_fjp!$A$2:$B$854,2,FALSE)</f>
        <v>311310</v>
      </c>
      <c r="B136" t="s">
        <v>1074</v>
      </c>
      <c r="C136" t="str">
        <f t="shared" si="18"/>
        <v>Caranaíba</v>
      </c>
      <c r="D136" t="s">
        <v>147</v>
      </c>
      <c r="G136">
        <v>311340</v>
      </c>
      <c r="H136" t="s">
        <v>150</v>
      </c>
      <c r="I136" s="1">
        <f>Iepha_2021!U144</f>
        <v>1</v>
      </c>
      <c r="J136" s="1">
        <f>Iepha_2021!T144</f>
        <v>1</v>
      </c>
      <c r="K136" s="1">
        <f>Iepha_2021!B144+Iepha_2021!C144+Iepha_2021!D144+Iepha_2021!AG144</f>
        <v>7.0100000000000007</v>
      </c>
      <c r="L136" s="1">
        <f>Iepha_2021!X144+Iepha_2021!AF144</f>
        <v>1.8519999999999999</v>
      </c>
      <c r="M136" s="1">
        <f t="shared" si="19"/>
        <v>8.8620000000000001</v>
      </c>
      <c r="N136" s="1">
        <f>Iepha_2021!AF144</f>
        <v>1.2346666666666666</v>
      </c>
      <c r="O136" s="1">
        <f>Iepha_2021!C144</f>
        <v>1.36</v>
      </c>
      <c r="R136">
        <v>311340</v>
      </c>
      <c r="S136" t="s">
        <v>150</v>
      </c>
      <c r="T136" s="1">
        <v>1</v>
      </c>
      <c r="U136" s="1">
        <v>1</v>
      </c>
      <c r="V136" s="1">
        <v>7.0100000000000007</v>
      </c>
      <c r="W136" s="1">
        <v>1.8519999999999999</v>
      </c>
      <c r="X136" s="1">
        <v>8.8620000000000001</v>
      </c>
      <c r="Y136" s="1">
        <v>1.2346666666666666</v>
      </c>
      <c r="Z136" s="1">
        <v>1.36</v>
      </c>
      <c r="AA136" s="2">
        <v>135</v>
      </c>
      <c r="AD136" s="2">
        <v>311240</v>
      </c>
      <c r="AE136" s="69" t="s">
        <v>139</v>
      </c>
      <c r="AF136" s="1" t="e">
        <f t="shared" si="20"/>
        <v>#N/A</v>
      </c>
      <c r="AG136" s="1" t="e">
        <f t="shared" si="21"/>
        <v>#N/A</v>
      </c>
      <c r="AH136" s="1" t="e">
        <f t="shared" si="22"/>
        <v>#N/A</v>
      </c>
      <c r="AI136" s="1" t="e">
        <f t="shared" si="23"/>
        <v>#N/A</v>
      </c>
      <c r="AJ136" s="1" t="e">
        <f t="shared" si="24"/>
        <v>#N/A</v>
      </c>
      <c r="AK136" s="1" t="e">
        <f t="shared" si="25"/>
        <v>#N/A</v>
      </c>
      <c r="AL136" s="1" t="e">
        <f t="shared" si="26"/>
        <v>#N/A</v>
      </c>
      <c r="AO136" s="2">
        <v>311240</v>
      </c>
      <c r="AP136" s="69" t="s">
        <v>139</v>
      </c>
      <c r="AQ136" s="1"/>
      <c r="AR136" s="1"/>
      <c r="AS136" s="1"/>
      <c r="AT136" s="1"/>
      <c r="AU136" s="1"/>
      <c r="AV136" s="1"/>
      <c r="AW136" s="1"/>
    </row>
    <row r="137" spans="1:49" x14ac:dyDescent="0.25">
      <c r="A137">
        <f>VLOOKUP(D137,mun_fjp!$A$2:$B$854,2,FALSE)</f>
        <v>311320</v>
      </c>
      <c r="B137" t="s">
        <v>1075</v>
      </c>
      <c r="C137" t="str">
        <f t="shared" si="18"/>
        <v>Carandaí</v>
      </c>
      <c r="D137" t="s">
        <v>148</v>
      </c>
      <c r="G137">
        <v>311350</v>
      </c>
      <c r="H137" t="s">
        <v>151</v>
      </c>
      <c r="I137" s="1">
        <f>Iepha_2021!U145</f>
        <v>4</v>
      </c>
      <c r="J137" s="1">
        <f>Iepha_2021!T145</f>
        <v>2</v>
      </c>
      <c r="K137" s="1">
        <f>Iepha_2021!B145+Iepha_2021!C145+Iepha_2021!D145+Iepha_2021!AG145</f>
        <v>6.43</v>
      </c>
      <c r="L137" s="1">
        <f>Iepha_2021!X145+Iepha_2021!AF145</f>
        <v>3.3819999999999997</v>
      </c>
      <c r="M137" s="1">
        <f t="shared" si="19"/>
        <v>9.8119999999999994</v>
      </c>
      <c r="N137" s="1">
        <f>Iepha_2021!AF145</f>
        <v>1.1273333333333333</v>
      </c>
      <c r="O137" s="1">
        <f>Iepha_2021!C145</f>
        <v>1.1299999999999999</v>
      </c>
      <c r="R137">
        <v>311350</v>
      </c>
      <c r="S137" t="s">
        <v>151</v>
      </c>
      <c r="T137" s="1">
        <v>4</v>
      </c>
      <c r="U137" s="1">
        <v>2</v>
      </c>
      <c r="V137" s="1">
        <v>6.43</v>
      </c>
      <c r="W137" s="1">
        <v>3.3819999999999997</v>
      </c>
      <c r="X137" s="1">
        <v>9.8119999999999994</v>
      </c>
      <c r="Y137" s="1">
        <v>1.1273333333333333</v>
      </c>
      <c r="Z137" s="1">
        <v>1.1299999999999999</v>
      </c>
      <c r="AA137" s="2">
        <v>136</v>
      </c>
      <c r="AD137" s="2">
        <v>311250</v>
      </c>
      <c r="AE137" s="69" t="s">
        <v>140</v>
      </c>
      <c r="AF137" s="1">
        <f t="shared" si="20"/>
        <v>0</v>
      </c>
      <c r="AG137" s="1">
        <f t="shared" si="21"/>
        <v>0</v>
      </c>
      <c r="AH137" s="1">
        <f t="shared" si="22"/>
        <v>4.55</v>
      </c>
      <c r="AI137" s="1">
        <f t="shared" si="23"/>
        <v>0.6</v>
      </c>
      <c r="AJ137" s="1">
        <f t="shared" si="24"/>
        <v>5.1499999999999995</v>
      </c>
      <c r="AK137" s="1">
        <f t="shared" si="25"/>
        <v>0.6</v>
      </c>
      <c r="AL137" s="1">
        <f t="shared" si="26"/>
        <v>0</v>
      </c>
      <c r="AO137" s="2">
        <v>311250</v>
      </c>
      <c r="AP137" s="69" t="s">
        <v>140</v>
      </c>
      <c r="AQ137" s="1">
        <v>1</v>
      </c>
      <c r="AR137" s="1">
        <v>1</v>
      </c>
      <c r="AS137" s="1">
        <v>0.87</v>
      </c>
      <c r="AT137" s="1">
        <v>0.70266666666666666</v>
      </c>
      <c r="AU137" s="1">
        <v>1.5726666666666667</v>
      </c>
      <c r="AV137" s="1">
        <v>0.35133333333333333</v>
      </c>
      <c r="AW137" s="1">
        <v>0.22</v>
      </c>
    </row>
    <row r="138" spans="1:49" x14ac:dyDescent="0.25">
      <c r="A138">
        <f>VLOOKUP(D138,mun_fjp!$A$2:$B$854,2,FALSE)</f>
        <v>311330</v>
      </c>
      <c r="B138" t="s">
        <v>1076</v>
      </c>
      <c r="C138" t="str">
        <f t="shared" si="18"/>
        <v>Carangola</v>
      </c>
      <c r="D138" t="s">
        <v>149</v>
      </c>
      <c r="G138">
        <v>311370</v>
      </c>
      <c r="H138" t="s">
        <v>153</v>
      </c>
      <c r="I138" s="1">
        <f>Iepha_2021!U146</f>
        <v>4.17</v>
      </c>
      <c r="J138" s="1">
        <f>Iepha_2021!T146</f>
        <v>4.17</v>
      </c>
      <c r="K138" s="1">
        <f>Iepha_2021!B146+Iepha_2021!C146+Iepha_2021!D146+Iepha_2021!AG146</f>
        <v>7.8599999999999994</v>
      </c>
      <c r="L138" s="1">
        <f>Iepha_2021!X146+Iepha_2021!AF146</f>
        <v>2.8731633333333333</v>
      </c>
      <c r="M138" s="1">
        <f t="shared" si="19"/>
        <v>10.733163333333334</v>
      </c>
      <c r="N138" s="1">
        <f>Iepha_2021!AF146</f>
        <v>0.93133333333333335</v>
      </c>
      <c r="O138" s="1">
        <f>Iepha_2021!C146</f>
        <v>0.71</v>
      </c>
      <c r="R138">
        <v>311370</v>
      </c>
      <c r="S138" t="s">
        <v>153</v>
      </c>
      <c r="T138" s="1">
        <v>4.17</v>
      </c>
      <c r="U138" s="1">
        <v>4.17</v>
      </c>
      <c r="V138" s="1">
        <v>7.8599999999999994</v>
      </c>
      <c r="W138" s="1">
        <v>2.8731633333333333</v>
      </c>
      <c r="X138" s="1">
        <v>10.733163333333334</v>
      </c>
      <c r="Y138" s="1">
        <v>0.93133333333333335</v>
      </c>
      <c r="Z138" s="1">
        <v>0.71</v>
      </c>
      <c r="AA138" s="2">
        <v>137</v>
      </c>
      <c r="AD138" s="2">
        <v>311260</v>
      </c>
      <c r="AE138" s="69" t="s">
        <v>141</v>
      </c>
      <c r="AF138" s="1">
        <f t="shared" si="20"/>
        <v>3</v>
      </c>
      <c r="AG138" s="1">
        <f t="shared" si="21"/>
        <v>3</v>
      </c>
      <c r="AH138" s="1">
        <f t="shared" si="22"/>
        <v>3.55</v>
      </c>
      <c r="AI138" s="1">
        <f t="shared" si="23"/>
        <v>1.5</v>
      </c>
      <c r="AJ138" s="1">
        <f t="shared" si="24"/>
        <v>5.05</v>
      </c>
      <c r="AK138" s="1">
        <f t="shared" si="25"/>
        <v>0.6</v>
      </c>
      <c r="AL138" s="1">
        <f t="shared" si="26"/>
        <v>0</v>
      </c>
      <c r="AO138" s="2">
        <v>311260</v>
      </c>
      <c r="AP138" s="69" t="s">
        <v>141</v>
      </c>
      <c r="AQ138" s="1">
        <v>1</v>
      </c>
      <c r="AR138" s="1">
        <v>1</v>
      </c>
      <c r="AS138" s="1">
        <v>7.08</v>
      </c>
      <c r="AT138" s="1">
        <v>2.4610000000000003</v>
      </c>
      <c r="AU138" s="1">
        <v>9.5410000000000004</v>
      </c>
      <c r="AV138" s="1">
        <v>1.6406666666666667</v>
      </c>
      <c r="AW138" s="1">
        <v>2.23</v>
      </c>
    </row>
    <row r="139" spans="1:49" x14ac:dyDescent="0.25">
      <c r="A139">
        <f>VLOOKUP(D139,mun_fjp!$A$2:$B$854,2,FALSE)</f>
        <v>311340</v>
      </c>
      <c r="B139" t="s">
        <v>1077</v>
      </c>
      <c r="C139" t="str">
        <f t="shared" si="18"/>
        <v>Caratinga</v>
      </c>
      <c r="D139" t="s">
        <v>150</v>
      </c>
      <c r="G139">
        <v>311380</v>
      </c>
      <c r="H139" t="s">
        <v>154</v>
      </c>
      <c r="I139" s="1">
        <f>Iepha_2021!U147</f>
        <v>2.5</v>
      </c>
      <c r="J139" s="1">
        <f>Iepha_2021!T147</f>
        <v>2.5</v>
      </c>
      <c r="K139" s="1">
        <f>Iepha_2021!B147+Iepha_2021!C147+Iepha_2021!D147+Iepha_2021!AG147</f>
        <v>3.1</v>
      </c>
      <c r="L139" s="1">
        <f>Iepha_2021!X147+Iepha_2021!AF147</f>
        <v>1.35</v>
      </c>
      <c r="M139" s="1">
        <f t="shared" si="19"/>
        <v>4.45</v>
      </c>
      <c r="N139" s="1">
        <f>Iepha_2021!AF147</f>
        <v>0.6</v>
      </c>
      <c r="O139" s="1">
        <f>Iepha_2021!C147</f>
        <v>0</v>
      </c>
      <c r="R139">
        <v>311380</v>
      </c>
      <c r="S139" t="s">
        <v>154</v>
      </c>
      <c r="T139" s="1">
        <v>2.5</v>
      </c>
      <c r="U139" s="1">
        <v>2.5</v>
      </c>
      <c r="V139" s="1">
        <v>3.1</v>
      </c>
      <c r="W139" s="1">
        <v>1.35</v>
      </c>
      <c r="X139" s="1">
        <v>4.45</v>
      </c>
      <c r="Y139" s="1">
        <v>0.6</v>
      </c>
      <c r="Z139" s="1">
        <v>0</v>
      </c>
      <c r="AA139" s="2">
        <v>138</v>
      </c>
      <c r="AD139" s="2">
        <v>311265</v>
      </c>
      <c r="AE139" s="69" t="s">
        <v>142</v>
      </c>
      <c r="AF139" s="1" t="e">
        <f t="shared" si="20"/>
        <v>#N/A</v>
      </c>
      <c r="AG139" s="1" t="e">
        <f t="shared" si="21"/>
        <v>#N/A</v>
      </c>
      <c r="AH139" s="1" t="e">
        <f t="shared" si="22"/>
        <v>#N/A</v>
      </c>
      <c r="AI139" s="1" t="e">
        <f t="shared" si="23"/>
        <v>#N/A</v>
      </c>
      <c r="AJ139" s="1" t="e">
        <f t="shared" si="24"/>
        <v>#N/A</v>
      </c>
      <c r="AK139" s="1" t="e">
        <f t="shared" si="25"/>
        <v>#N/A</v>
      </c>
      <c r="AL139" s="1" t="e">
        <f t="shared" si="26"/>
        <v>#N/A</v>
      </c>
      <c r="AO139" s="2">
        <v>311265</v>
      </c>
      <c r="AP139" s="69" t="s">
        <v>142</v>
      </c>
      <c r="AQ139" s="1"/>
      <c r="AR139" s="1"/>
      <c r="AS139" s="1"/>
      <c r="AT139" s="1"/>
      <c r="AU139" s="1"/>
      <c r="AV139" s="1"/>
      <c r="AW139" s="1"/>
    </row>
    <row r="140" spans="1:49" x14ac:dyDescent="0.25">
      <c r="A140">
        <f>VLOOKUP(D140,mun_fjp!$A$2:$B$854,2,FALSE)</f>
        <v>311350</v>
      </c>
      <c r="B140" t="s">
        <v>1078</v>
      </c>
      <c r="C140" t="str">
        <f t="shared" si="18"/>
        <v>Carbonita</v>
      </c>
      <c r="D140" t="s">
        <v>151</v>
      </c>
      <c r="G140">
        <v>311390</v>
      </c>
      <c r="H140" t="s">
        <v>155</v>
      </c>
      <c r="I140" s="1">
        <f>Iepha_2021!U148</f>
        <v>6</v>
      </c>
      <c r="J140" s="1">
        <f>Iepha_2021!T148</f>
        <v>1</v>
      </c>
      <c r="K140" s="1">
        <f>Iepha_2021!B148+Iepha_2021!C148+Iepha_2021!D148+Iepha_2021!AG148</f>
        <v>4.45</v>
      </c>
      <c r="L140" s="1">
        <f>Iepha_2021!X148+Iepha_2021!AF148</f>
        <v>4.08</v>
      </c>
      <c r="M140" s="1">
        <f t="shared" si="19"/>
        <v>8.5300000000000011</v>
      </c>
      <c r="N140" s="1">
        <f>Iepha_2021!AF148</f>
        <v>2</v>
      </c>
      <c r="O140" s="1">
        <f>Iepha_2021!C148</f>
        <v>0.2</v>
      </c>
      <c r="R140">
        <v>311390</v>
      </c>
      <c r="S140" t="s">
        <v>155</v>
      </c>
      <c r="T140" s="1">
        <v>6</v>
      </c>
      <c r="U140" s="1">
        <v>1</v>
      </c>
      <c r="V140" s="1">
        <v>4.45</v>
      </c>
      <c r="W140" s="1">
        <v>4.08</v>
      </c>
      <c r="X140" s="1">
        <v>8.5300000000000011</v>
      </c>
      <c r="Y140" s="1">
        <v>2</v>
      </c>
      <c r="Z140" s="1">
        <v>0.2</v>
      </c>
      <c r="AA140" s="2">
        <v>139</v>
      </c>
      <c r="AD140" s="2">
        <v>311270</v>
      </c>
      <c r="AE140" s="69" t="s">
        <v>143</v>
      </c>
      <c r="AF140" s="1">
        <f t="shared" si="20"/>
        <v>7</v>
      </c>
      <c r="AG140" s="1">
        <f t="shared" si="21"/>
        <v>2</v>
      </c>
      <c r="AH140" s="1">
        <f t="shared" si="22"/>
        <v>6.95</v>
      </c>
      <c r="AI140" s="1">
        <f t="shared" si="23"/>
        <v>4.17</v>
      </c>
      <c r="AJ140" s="1">
        <f t="shared" si="24"/>
        <v>11.120000000000001</v>
      </c>
      <c r="AK140" s="1">
        <f t="shared" si="25"/>
        <v>0.92666666666666653</v>
      </c>
      <c r="AL140" s="1">
        <f t="shared" si="26"/>
        <v>0.7</v>
      </c>
      <c r="AO140" s="2">
        <v>311270</v>
      </c>
      <c r="AP140" s="69" t="s">
        <v>143</v>
      </c>
      <c r="AQ140" s="1">
        <v>0</v>
      </c>
      <c r="AR140" s="1">
        <v>0</v>
      </c>
      <c r="AS140" s="1">
        <v>0</v>
      </c>
      <c r="AT140" s="1">
        <v>0.6</v>
      </c>
      <c r="AU140" s="1">
        <v>0.6</v>
      </c>
      <c r="AV140" s="1">
        <v>0.6</v>
      </c>
      <c r="AW140" s="1">
        <v>0</v>
      </c>
    </row>
    <row r="141" spans="1:49" x14ac:dyDescent="0.25">
      <c r="A141">
        <f>VLOOKUP(D141,mun_fjp!$A$2:$B$854,2,FALSE)</f>
        <v>311360</v>
      </c>
      <c r="B141" t="s">
        <v>1079</v>
      </c>
      <c r="C141" t="str">
        <f t="shared" si="18"/>
        <v>Careaçu</v>
      </c>
      <c r="D141" t="s">
        <v>152</v>
      </c>
      <c r="G141">
        <v>311400</v>
      </c>
      <c r="H141" t="s">
        <v>156</v>
      </c>
      <c r="I141" s="1">
        <f>Iepha_2021!U149</f>
        <v>0</v>
      </c>
      <c r="J141" s="1">
        <f>Iepha_2021!T149</f>
        <v>0</v>
      </c>
      <c r="K141" s="1">
        <f>Iepha_2021!B149+Iepha_2021!C149+Iepha_2021!D149+Iepha_2021!AG149</f>
        <v>5</v>
      </c>
      <c r="L141" s="1">
        <f>Iepha_2021!X149+Iepha_2021!AF149</f>
        <v>0</v>
      </c>
      <c r="M141" s="1">
        <f t="shared" si="19"/>
        <v>5</v>
      </c>
      <c r="N141" s="1">
        <f>Iepha_2021!AF149</f>
        <v>0</v>
      </c>
      <c r="O141" s="1">
        <f>Iepha_2021!C149</f>
        <v>0.2</v>
      </c>
      <c r="R141">
        <v>311400</v>
      </c>
      <c r="S141" t="s">
        <v>156</v>
      </c>
      <c r="T141" s="1">
        <v>0</v>
      </c>
      <c r="U141" s="1">
        <v>0</v>
      </c>
      <c r="V141" s="1">
        <v>5</v>
      </c>
      <c r="W141" s="1">
        <v>0</v>
      </c>
      <c r="X141" s="1">
        <v>5</v>
      </c>
      <c r="Y141" s="1">
        <v>0</v>
      </c>
      <c r="Z141" s="1">
        <v>0.2</v>
      </c>
      <c r="AA141" s="2">
        <v>140</v>
      </c>
      <c r="AD141" s="2">
        <v>311280</v>
      </c>
      <c r="AE141" s="69" t="s">
        <v>144</v>
      </c>
      <c r="AF141" s="1">
        <f t="shared" si="20"/>
        <v>0.5</v>
      </c>
      <c r="AG141" s="1">
        <f t="shared" si="21"/>
        <v>0.5</v>
      </c>
      <c r="AH141" s="1">
        <f t="shared" si="22"/>
        <v>1.4500000000000002</v>
      </c>
      <c r="AI141" s="1">
        <f t="shared" si="23"/>
        <v>0.52</v>
      </c>
      <c r="AJ141" s="1">
        <f t="shared" si="24"/>
        <v>1.9700000000000002</v>
      </c>
      <c r="AK141" s="1">
        <f t="shared" si="25"/>
        <v>0.34666666666666668</v>
      </c>
      <c r="AL141" s="1">
        <f t="shared" si="26"/>
        <v>0.2</v>
      </c>
      <c r="AO141" s="2">
        <v>311280</v>
      </c>
      <c r="AP141" s="69" t="s">
        <v>144</v>
      </c>
      <c r="AQ141" s="1">
        <v>2</v>
      </c>
      <c r="AR141" s="1">
        <v>2</v>
      </c>
      <c r="AS141" s="1">
        <v>8.2900000000000009</v>
      </c>
      <c r="AT141" s="1">
        <v>3.3373333333333335</v>
      </c>
      <c r="AU141" s="1">
        <v>11.627333333333334</v>
      </c>
      <c r="AV141" s="1">
        <v>1.6686666666666667</v>
      </c>
      <c r="AW141" s="1">
        <v>2.29</v>
      </c>
    </row>
    <row r="142" spans="1:49" x14ac:dyDescent="0.25">
      <c r="A142">
        <f>VLOOKUP(D142,mun_fjp!$A$2:$B$854,2,FALSE)</f>
        <v>311370</v>
      </c>
      <c r="B142" t="s">
        <v>1080</v>
      </c>
      <c r="C142" t="str">
        <f t="shared" si="18"/>
        <v>Carlos Chagas</v>
      </c>
      <c r="D142" t="s">
        <v>153</v>
      </c>
      <c r="G142">
        <v>311410</v>
      </c>
      <c r="H142" t="s">
        <v>157</v>
      </c>
      <c r="I142" s="1">
        <f>Iepha_2021!U150</f>
        <v>0</v>
      </c>
      <c r="J142" s="1">
        <f>Iepha_2021!T150</f>
        <v>0</v>
      </c>
      <c r="K142" s="1">
        <f>Iepha_2021!B150+Iepha_2021!C150+Iepha_2021!D150+Iepha_2021!AG150</f>
        <v>7.17</v>
      </c>
      <c r="L142" s="1">
        <f>Iepha_2021!X150+Iepha_2021!AF150</f>
        <v>0.69333333333333336</v>
      </c>
      <c r="M142" s="1">
        <f t="shared" si="19"/>
        <v>7.8633333333333333</v>
      </c>
      <c r="N142" s="1">
        <f>Iepha_2021!AF150</f>
        <v>0.69333333333333336</v>
      </c>
      <c r="O142" s="1">
        <f>Iepha_2021!C150</f>
        <v>0.2</v>
      </c>
      <c r="R142">
        <v>311410</v>
      </c>
      <c r="S142" t="s">
        <v>157</v>
      </c>
      <c r="T142" s="1">
        <v>0</v>
      </c>
      <c r="U142" s="1">
        <v>0</v>
      </c>
      <c r="V142" s="1">
        <v>7.17</v>
      </c>
      <c r="W142" s="1">
        <v>0.69333333333333336</v>
      </c>
      <c r="X142" s="1">
        <v>7.8633333333333333</v>
      </c>
      <c r="Y142" s="1">
        <v>0.69333333333333336</v>
      </c>
      <c r="Z142" s="1">
        <v>0.2</v>
      </c>
      <c r="AA142" s="2">
        <v>141</v>
      </c>
      <c r="AD142" s="2">
        <v>311290</v>
      </c>
      <c r="AE142" s="69" t="s">
        <v>145</v>
      </c>
      <c r="AF142" s="1">
        <f t="shared" si="20"/>
        <v>1</v>
      </c>
      <c r="AG142" s="1">
        <f t="shared" si="21"/>
        <v>1</v>
      </c>
      <c r="AH142" s="1">
        <f t="shared" si="22"/>
        <v>6.91</v>
      </c>
      <c r="AI142" s="1">
        <f t="shared" si="23"/>
        <v>1.4670000000000001</v>
      </c>
      <c r="AJ142" s="1">
        <f t="shared" si="24"/>
        <v>8.3770000000000007</v>
      </c>
      <c r="AK142" s="1">
        <f t="shared" si="25"/>
        <v>0.97799999999999998</v>
      </c>
      <c r="AL142" s="1">
        <f t="shared" si="26"/>
        <v>0.81</v>
      </c>
      <c r="AO142" s="2">
        <v>311290</v>
      </c>
      <c r="AP142" s="69" t="s">
        <v>145</v>
      </c>
      <c r="AQ142" s="1">
        <v>2</v>
      </c>
      <c r="AR142" s="1">
        <v>2</v>
      </c>
      <c r="AS142" s="1">
        <v>5.3999999999999995</v>
      </c>
      <c r="AT142" s="1">
        <v>0.92666666666666653</v>
      </c>
      <c r="AU142" s="1">
        <v>6.3266666666666662</v>
      </c>
      <c r="AV142" s="1">
        <v>0</v>
      </c>
      <c r="AW142" s="1">
        <v>0.7</v>
      </c>
    </row>
    <row r="143" spans="1:49" x14ac:dyDescent="0.25">
      <c r="A143">
        <f>VLOOKUP(D143,mun_fjp!$A$2:$B$854,2,FALSE)</f>
        <v>311380</v>
      </c>
      <c r="B143" t="s">
        <v>1081</v>
      </c>
      <c r="C143" t="str">
        <f t="shared" si="18"/>
        <v>Carmésia</v>
      </c>
      <c r="D143" t="s">
        <v>154</v>
      </c>
      <c r="G143">
        <v>311420</v>
      </c>
      <c r="H143" t="s">
        <v>158</v>
      </c>
      <c r="I143" s="1">
        <f>Iepha_2021!U151</f>
        <v>2</v>
      </c>
      <c r="J143" s="1">
        <f>Iepha_2021!T151</f>
        <v>2</v>
      </c>
      <c r="K143" s="1">
        <f>Iepha_2021!B151+Iepha_2021!C151+Iepha_2021!D151+Iepha_2021!AG151</f>
        <v>8.5500000000000007</v>
      </c>
      <c r="L143" s="1">
        <f>Iepha_2021!X151+Iepha_2021!AF151</f>
        <v>3.0666666666666664</v>
      </c>
      <c r="M143" s="1">
        <f t="shared" si="19"/>
        <v>11.616666666666667</v>
      </c>
      <c r="N143" s="1">
        <f>Iepha_2021!AF151</f>
        <v>1.5333333333333332</v>
      </c>
      <c r="O143" s="1">
        <f>Iepha_2021!C151</f>
        <v>2</v>
      </c>
      <c r="R143">
        <v>311420</v>
      </c>
      <c r="S143" t="s">
        <v>158</v>
      </c>
      <c r="T143" s="1">
        <v>2</v>
      </c>
      <c r="U143" s="1">
        <v>2</v>
      </c>
      <c r="V143" s="1">
        <v>8.5500000000000007</v>
      </c>
      <c r="W143" s="1">
        <v>3.0666666666666664</v>
      </c>
      <c r="X143" s="1">
        <v>11.616666666666667</v>
      </c>
      <c r="Y143" s="1">
        <v>1.5333333333333332</v>
      </c>
      <c r="Z143" s="1">
        <v>2</v>
      </c>
      <c r="AA143" s="2">
        <v>142</v>
      </c>
      <c r="AD143" s="2">
        <v>311300</v>
      </c>
      <c r="AE143" s="69" t="s">
        <v>146</v>
      </c>
      <c r="AF143" s="1">
        <f t="shared" si="20"/>
        <v>0</v>
      </c>
      <c r="AG143" s="1">
        <f t="shared" si="21"/>
        <v>0</v>
      </c>
      <c r="AH143" s="1">
        <f t="shared" si="22"/>
        <v>0</v>
      </c>
      <c r="AI143" s="1">
        <f t="shared" si="23"/>
        <v>0.6</v>
      </c>
      <c r="AJ143" s="1">
        <f t="shared" si="24"/>
        <v>0.6</v>
      </c>
      <c r="AK143" s="1">
        <f t="shared" si="25"/>
        <v>0.6</v>
      </c>
      <c r="AL143" s="1">
        <f t="shared" si="26"/>
        <v>0</v>
      </c>
      <c r="AO143" s="2">
        <v>311300</v>
      </c>
      <c r="AP143" s="69" t="s">
        <v>146</v>
      </c>
      <c r="AQ143" s="1">
        <v>5</v>
      </c>
      <c r="AR143" s="1">
        <v>0</v>
      </c>
      <c r="AS143" s="1">
        <v>0</v>
      </c>
      <c r="AT143" s="1">
        <v>2.1</v>
      </c>
      <c r="AU143" s="1">
        <v>2.1</v>
      </c>
      <c r="AV143" s="1">
        <v>0.6</v>
      </c>
      <c r="AW143" s="1">
        <v>0</v>
      </c>
    </row>
    <row r="144" spans="1:49" x14ac:dyDescent="0.25">
      <c r="A144">
        <f>VLOOKUP(D144,mun_fjp!$A$2:$B$854,2,FALSE)</f>
        <v>311390</v>
      </c>
      <c r="B144" t="s">
        <v>1082</v>
      </c>
      <c r="C144" t="str">
        <f t="shared" si="18"/>
        <v>Carmo da Cachoeira</v>
      </c>
      <c r="D144" t="s">
        <v>155</v>
      </c>
      <c r="G144">
        <v>311430</v>
      </c>
      <c r="H144" t="s">
        <v>159</v>
      </c>
      <c r="I144" s="1">
        <f>Iepha_2021!U152</f>
        <v>3</v>
      </c>
      <c r="J144" s="1">
        <f>Iepha_2021!T152</f>
        <v>3</v>
      </c>
      <c r="K144" s="1">
        <f>Iepha_2021!B152+Iepha_2021!C152+Iepha_2021!D152+Iepha_2021!AG152</f>
        <v>7.11</v>
      </c>
      <c r="L144" s="1">
        <f>Iepha_2021!X152+Iepha_2021!AF152</f>
        <v>4.6920000000000002</v>
      </c>
      <c r="M144" s="1">
        <f t="shared" si="19"/>
        <v>11.802</v>
      </c>
      <c r="N144" s="1">
        <f>Iepha_2021!AF152</f>
        <v>2</v>
      </c>
      <c r="O144" s="1">
        <f>Iepha_2021!C152</f>
        <v>2.56</v>
      </c>
      <c r="R144">
        <v>311430</v>
      </c>
      <c r="S144" t="s">
        <v>159</v>
      </c>
      <c r="T144" s="1">
        <v>3</v>
      </c>
      <c r="U144" s="1">
        <v>3</v>
      </c>
      <c r="V144" s="1">
        <v>7.11</v>
      </c>
      <c r="W144" s="1">
        <v>4.6920000000000002</v>
      </c>
      <c r="X144" s="1">
        <v>11.802</v>
      </c>
      <c r="Y144" s="1">
        <v>2</v>
      </c>
      <c r="Z144" s="1">
        <v>2.56</v>
      </c>
      <c r="AA144" s="2">
        <v>143</v>
      </c>
      <c r="AD144" s="2">
        <v>311310</v>
      </c>
      <c r="AE144" s="69" t="s">
        <v>147</v>
      </c>
      <c r="AF144" s="1">
        <f t="shared" si="20"/>
        <v>2</v>
      </c>
      <c r="AG144" s="1">
        <f t="shared" si="21"/>
        <v>2</v>
      </c>
      <c r="AH144" s="1">
        <f t="shared" si="22"/>
        <v>7.48</v>
      </c>
      <c r="AI144" s="1">
        <f t="shared" si="23"/>
        <v>2.5346666666666664</v>
      </c>
      <c r="AJ144" s="1">
        <f t="shared" si="24"/>
        <v>10.014666666666667</v>
      </c>
      <c r="AK144" s="1">
        <f t="shared" si="25"/>
        <v>1.2673333333333332</v>
      </c>
      <c r="AL144" s="1">
        <f t="shared" si="26"/>
        <v>1.43</v>
      </c>
      <c r="AO144" s="2">
        <v>311310</v>
      </c>
      <c r="AP144" s="69" t="s">
        <v>147</v>
      </c>
      <c r="AQ144" s="1">
        <v>1</v>
      </c>
      <c r="AR144" s="1">
        <v>1</v>
      </c>
      <c r="AS144" s="1">
        <v>6.63</v>
      </c>
      <c r="AT144" s="1">
        <v>2.1109999999999998</v>
      </c>
      <c r="AU144" s="1">
        <v>8.7409999999999997</v>
      </c>
      <c r="AV144" s="1">
        <v>1.4073333333333333</v>
      </c>
      <c r="AW144" s="1">
        <v>1.73</v>
      </c>
    </row>
    <row r="145" spans="1:49" x14ac:dyDescent="0.25">
      <c r="A145">
        <f>VLOOKUP(D145,mun_fjp!$A$2:$B$854,2,FALSE)</f>
        <v>311400</v>
      </c>
      <c r="B145" t="s">
        <v>1083</v>
      </c>
      <c r="C145" t="str">
        <f t="shared" si="18"/>
        <v>Carmo da Mata</v>
      </c>
      <c r="D145" t="s">
        <v>156</v>
      </c>
      <c r="G145">
        <v>311440</v>
      </c>
      <c r="H145" t="s">
        <v>160</v>
      </c>
      <c r="I145" s="1">
        <f>Iepha_2021!U153</f>
        <v>0</v>
      </c>
      <c r="J145" s="1">
        <f>Iepha_2021!T153</f>
        <v>0</v>
      </c>
      <c r="K145" s="1">
        <f>Iepha_2021!B153+Iepha_2021!C153+Iepha_2021!D153+Iepha_2021!AG153</f>
        <v>0</v>
      </c>
      <c r="L145" s="1">
        <f>Iepha_2021!X153+Iepha_2021!AF153</f>
        <v>0.6</v>
      </c>
      <c r="M145" s="1">
        <f t="shared" si="19"/>
        <v>0.6</v>
      </c>
      <c r="N145" s="1">
        <f>Iepha_2021!AF153</f>
        <v>0.6</v>
      </c>
      <c r="O145" s="1">
        <f>Iepha_2021!C153</f>
        <v>0</v>
      </c>
      <c r="R145">
        <v>311440</v>
      </c>
      <c r="S145" t="s">
        <v>160</v>
      </c>
      <c r="T145" s="1">
        <v>0</v>
      </c>
      <c r="U145" s="1">
        <v>0</v>
      </c>
      <c r="V145" s="1">
        <v>0</v>
      </c>
      <c r="W145" s="1">
        <v>0.6</v>
      </c>
      <c r="X145" s="1">
        <v>0.6</v>
      </c>
      <c r="Y145" s="1">
        <v>0.6</v>
      </c>
      <c r="Z145" s="1">
        <v>0</v>
      </c>
      <c r="AA145" s="2">
        <v>144</v>
      </c>
      <c r="AD145" s="2">
        <v>311320</v>
      </c>
      <c r="AE145" s="69" t="s">
        <v>148</v>
      </c>
      <c r="AF145" s="1">
        <f t="shared" si="20"/>
        <v>1</v>
      </c>
      <c r="AG145" s="1">
        <f t="shared" si="21"/>
        <v>1</v>
      </c>
      <c r="AH145" s="1">
        <f t="shared" si="22"/>
        <v>7.65</v>
      </c>
      <c r="AI145" s="1">
        <f t="shared" si="23"/>
        <v>0.55666666666666664</v>
      </c>
      <c r="AJ145" s="1">
        <f t="shared" si="24"/>
        <v>8.206666666666667</v>
      </c>
      <c r="AK145" s="1">
        <f t="shared" si="25"/>
        <v>0</v>
      </c>
      <c r="AL145" s="1">
        <f t="shared" si="26"/>
        <v>1.1000000000000001</v>
      </c>
      <c r="AO145" s="2">
        <v>311320</v>
      </c>
      <c r="AP145" s="69" t="s">
        <v>148</v>
      </c>
      <c r="AQ145" s="1">
        <v>4</v>
      </c>
      <c r="AR145" s="1">
        <v>2</v>
      </c>
      <c r="AS145" s="1">
        <v>5.75</v>
      </c>
      <c r="AT145" s="1">
        <v>4.669999999999999</v>
      </c>
      <c r="AU145" s="1">
        <v>10.419999999999998</v>
      </c>
      <c r="AV145" s="1">
        <v>0.67</v>
      </c>
      <c r="AW145" s="1">
        <v>3</v>
      </c>
    </row>
    <row r="146" spans="1:49" x14ac:dyDescent="0.25">
      <c r="A146">
        <f>VLOOKUP(D146,mun_fjp!$A$2:$B$854,2,FALSE)</f>
        <v>311410</v>
      </c>
      <c r="B146" t="s">
        <v>1084</v>
      </c>
      <c r="C146" t="str">
        <f t="shared" si="18"/>
        <v>Carmo de Minas</v>
      </c>
      <c r="D146" t="s">
        <v>157</v>
      </c>
      <c r="G146">
        <v>311450</v>
      </c>
      <c r="H146" t="s">
        <v>161</v>
      </c>
      <c r="I146" s="1">
        <f>Iepha_2021!U154</f>
        <v>3</v>
      </c>
      <c r="J146" s="1">
        <f>Iepha_2021!T154</f>
        <v>3</v>
      </c>
      <c r="K146" s="1">
        <f>Iepha_2021!B154+Iepha_2021!C154+Iepha_2021!D154+Iepha_2021!AG154</f>
        <v>4.24</v>
      </c>
      <c r="L146" s="1">
        <f>Iepha_2021!X154+Iepha_2021!AF154</f>
        <v>3.0049999999999999</v>
      </c>
      <c r="M146" s="1">
        <f t="shared" si="19"/>
        <v>7.2450000000000001</v>
      </c>
      <c r="N146" s="1">
        <f>Iepha_2021!AF154</f>
        <v>1.202</v>
      </c>
      <c r="O146" s="1">
        <f>Iepha_2021!C154</f>
        <v>1.29</v>
      </c>
      <c r="R146">
        <v>311450</v>
      </c>
      <c r="S146" t="s">
        <v>161</v>
      </c>
      <c r="T146" s="1">
        <v>3</v>
      </c>
      <c r="U146" s="1">
        <v>3</v>
      </c>
      <c r="V146" s="1">
        <v>4.24</v>
      </c>
      <c r="W146" s="1">
        <v>3.0049999999999999</v>
      </c>
      <c r="X146" s="1">
        <v>7.2450000000000001</v>
      </c>
      <c r="Y146" s="1">
        <v>1.202</v>
      </c>
      <c r="Z146" s="1">
        <v>1.29</v>
      </c>
      <c r="AA146" s="2">
        <v>145</v>
      </c>
      <c r="AD146" s="2">
        <v>311330</v>
      </c>
      <c r="AE146" s="69" t="s">
        <v>149</v>
      </c>
      <c r="AF146" s="1">
        <f t="shared" si="20"/>
        <v>5</v>
      </c>
      <c r="AG146" s="1">
        <f t="shared" si="21"/>
        <v>0</v>
      </c>
      <c r="AH146" s="1">
        <f t="shared" si="22"/>
        <v>0</v>
      </c>
      <c r="AI146" s="1">
        <f t="shared" si="23"/>
        <v>2.1</v>
      </c>
      <c r="AJ146" s="1">
        <f t="shared" si="24"/>
        <v>2.1</v>
      </c>
      <c r="AK146" s="1">
        <f t="shared" si="25"/>
        <v>0.6</v>
      </c>
      <c r="AL146" s="1">
        <f t="shared" si="26"/>
        <v>0</v>
      </c>
      <c r="AO146" s="2">
        <v>311330</v>
      </c>
      <c r="AP146" s="69" t="s">
        <v>149</v>
      </c>
      <c r="AQ146" s="1">
        <v>6</v>
      </c>
      <c r="AR146" s="1">
        <v>6</v>
      </c>
      <c r="AS146" s="1">
        <v>7.51</v>
      </c>
      <c r="AT146" s="1">
        <v>2.9786666666666664</v>
      </c>
      <c r="AU146" s="1">
        <v>10.488666666666667</v>
      </c>
      <c r="AV146" s="1">
        <v>0.74466666666666659</v>
      </c>
      <c r="AW146" s="1">
        <v>0.31</v>
      </c>
    </row>
    <row r="147" spans="1:49" x14ac:dyDescent="0.25">
      <c r="A147">
        <f>VLOOKUP(D147,mun_fjp!$A$2:$B$854,2,FALSE)</f>
        <v>311420</v>
      </c>
      <c r="B147" t="s">
        <v>1085</v>
      </c>
      <c r="C147" t="str">
        <f t="shared" si="18"/>
        <v>Carmo do Cajuru</v>
      </c>
      <c r="D147" t="s">
        <v>158</v>
      </c>
      <c r="G147">
        <v>311455</v>
      </c>
      <c r="H147" t="s">
        <v>162</v>
      </c>
      <c r="I147" s="1">
        <f>Iepha_2021!U155</f>
        <v>1.33</v>
      </c>
      <c r="J147" s="1">
        <f>Iepha_2021!T155</f>
        <v>1.33</v>
      </c>
      <c r="K147" s="1">
        <f>Iepha_2021!B155+Iepha_2021!C155+Iepha_2021!D155+Iepha_2021!AG155</f>
        <v>7.89</v>
      </c>
      <c r="L147" s="1">
        <f>Iepha_2021!X155+Iepha_2021!AF155</f>
        <v>2.1955800000000001</v>
      </c>
      <c r="M147" s="1">
        <f t="shared" si="19"/>
        <v>10.08558</v>
      </c>
      <c r="N147" s="1">
        <f>Iepha_2021!AF155</f>
        <v>1.3186666666666667</v>
      </c>
      <c r="O147" s="1">
        <f>Iepha_2021!C155</f>
        <v>1.54</v>
      </c>
      <c r="R147">
        <v>311455</v>
      </c>
      <c r="S147" t="s">
        <v>162</v>
      </c>
      <c r="T147" s="1">
        <v>1.33</v>
      </c>
      <c r="U147" s="1">
        <v>1.33</v>
      </c>
      <c r="V147" s="1">
        <v>7.89</v>
      </c>
      <c r="W147" s="1">
        <v>2.1955800000000001</v>
      </c>
      <c r="X147" s="1">
        <v>10.08558</v>
      </c>
      <c r="Y147" s="1">
        <v>1.3186666666666667</v>
      </c>
      <c r="Z147" s="1">
        <v>1.54</v>
      </c>
      <c r="AA147" s="2">
        <v>146</v>
      </c>
      <c r="AD147" s="2">
        <v>311340</v>
      </c>
      <c r="AE147" s="69" t="s">
        <v>150</v>
      </c>
      <c r="AF147" s="1">
        <f t="shared" si="20"/>
        <v>1</v>
      </c>
      <c r="AG147" s="1">
        <f t="shared" si="21"/>
        <v>1</v>
      </c>
      <c r="AH147" s="1">
        <f t="shared" si="22"/>
        <v>7.0100000000000007</v>
      </c>
      <c r="AI147" s="1">
        <f t="shared" si="23"/>
        <v>1.8519999999999999</v>
      </c>
      <c r="AJ147" s="1">
        <f t="shared" si="24"/>
        <v>8.8620000000000001</v>
      </c>
      <c r="AK147" s="1">
        <f t="shared" si="25"/>
        <v>1.2346666666666666</v>
      </c>
      <c r="AL147" s="1">
        <f t="shared" si="26"/>
        <v>1.36</v>
      </c>
      <c r="AO147" s="2">
        <v>311340</v>
      </c>
      <c r="AP147" s="69" t="s">
        <v>150</v>
      </c>
      <c r="AQ147" s="1">
        <v>3</v>
      </c>
      <c r="AR147" s="1">
        <v>3</v>
      </c>
      <c r="AS147" s="1">
        <v>4.5</v>
      </c>
      <c r="AT147" s="1">
        <v>2.3166666666666664</v>
      </c>
      <c r="AU147" s="1">
        <v>6.8166666666666664</v>
      </c>
      <c r="AV147" s="1">
        <v>0.92666666666666653</v>
      </c>
      <c r="AW147" s="1">
        <v>0.7</v>
      </c>
    </row>
    <row r="148" spans="1:49" x14ac:dyDescent="0.25">
      <c r="A148">
        <f>VLOOKUP(D148,mun_fjp!$A$2:$B$854,2,FALSE)</f>
        <v>311430</v>
      </c>
      <c r="B148" t="s">
        <v>1086</v>
      </c>
      <c r="C148" t="str">
        <f t="shared" si="18"/>
        <v>Carmo do Paranaíba</v>
      </c>
      <c r="D148" t="s">
        <v>159</v>
      </c>
      <c r="G148">
        <v>311460</v>
      </c>
      <c r="H148" t="s">
        <v>163</v>
      </c>
      <c r="I148" s="1">
        <f>Iepha_2021!U156</f>
        <v>3</v>
      </c>
      <c r="J148" s="1">
        <f>Iepha_2021!T156</f>
        <v>3</v>
      </c>
      <c r="K148" s="1">
        <f>Iepha_2021!B156+Iepha_2021!C156+Iepha_2021!D156+Iepha_2021!AG156</f>
        <v>8.2800000000000011</v>
      </c>
      <c r="L148" s="1">
        <f>Iepha_2021!X156+Iepha_2021!AF156</f>
        <v>2.5266666666666664</v>
      </c>
      <c r="M148" s="1">
        <f t="shared" si="19"/>
        <v>10.806666666666668</v>
      </c>
      <c r="N148" s="1">
        <f>Iepha_2021!AF156</f>
        <v>1.0106666666666666</v>
      </c>
      <c r="O148" s="1">
        <f>Iepha_2021!C156</f>
        <v>0.88</v>
      </c>
      <c r="R148">
        <v>311460</v>
      </c>
      <c r="S148" t="s">
        <v>163</v>
      </c>
      <c r="T148" s="1">
        <v>3</v>
      </c>
      <c r="U148" s="1">
        <v>3</v>
      </c>
      <c r="V148" s="1">
        <v>8.2800000000000011</v>
      </c>
      <c r="W148" s="1">
        <v>2.5266666666666664</v>
      </c>
      <c r="X148" s="1">
        <v>10.806666666666668</v>
      </c>
      <c r="Y148" s="1">
        <v>1.0106666666666666</v>
      </c>
      <c r="Z148" s="1">
        <v>0.88</v>
      </c>
      <c r="AA148" s="2">
        <v>147</v>
      </c>
      <c r="AD148" s="2">
        <v>311350</v>
      </c>
      <c r="AE148" s="69" t="s">
        <v>151</v>
      </c>
      <c r="AF148" s="1">
        <f t="shared" si="20"/>
        <v>4</v>
      </c>
      <c r="AG148" s="1">
        <f t="shared" si="21"/>
        <v>2</v>
      </c>
      <c r="AH148" s="1">
        <f t="shared" si="22"/>
        <v>6.43</v>
      </c>
      <c r="AI148" s="1">
        <f t="shared" si="23"/>
        <v>3.3819999999999997</v>
      </c>
      <c r="AJ148" s="1">
        <f t="shared" si="24"/>
        <v>9.8119999999999994</v>
      </c>
      <c r="AK148" s="1">
        <f t="shared" si="25"/>
        <v>1.1273333333333333</v>
      </c>
      <c r="AL148" s="1">
        <f t="shared" si="26"/>
        <v>1.1299999999999999</v>
      </c>
      <c r="AO148" s="2">
        <v>311350</v>
      </c>
      <c r="AP148" s="69" t="s">
        <v>151</v>
      </c>
      <c r="AQ148" s="1">
        <v>6</v>
      </c>
      <c r="AR148" s="1">
        <v>1</v>
      </c>
      <c r="AS148" s="1">
        <v>3.85</v>
      </c>
      <c r="AT148" s="1">
        <v>2.773333333333333</v>
      </c>
      <c r="AU148" s="1">
        <v>6.6233333333333331</v>
      </c>
      <c r="AV148" s="1">
        <v>0.69333333333333336</v>
      </c>
      <c r="AW148" s="1">
        <v>0.2</v>
      </c>
    </row>
    <row r="149" spans="1:49" x14ac:dyDescent="0.25">
      <c r="A149">
        <f>VLOOKUP(D149,mun_fjp!$A$2:$B$854,2,FALSE)</f>
        <v>311440</v>
      </c>
      <c r="B149" t="s">
        <v>1087</v>
      </c>
      <c r="C149" t="str">
        <f t="shared" si="18"/>
        <v>Carmo do Rio Claro</v>
      </c>
      <c r="D149" t="s">
        <v>160</v>
      </c>
      <c r="G149">
        <v>311470</v>
      </c>
      <c r="H149" t="s">
        <v>164</v>
      </c>
      <c r="I149" s="1">
        <f>Iepha_2021!U157</f>
        <v>0</v>
      </c>
      <c r="J149" s="1">
        <f>Iepha_2021!T157</f>
        <v>0</v>
      </c>
      <c r="K149" s="1">
        <f>Iepha_2021!B157+Iepha_2021!C157+Iepha_2021!D157+Iepha_2021!AG157</f>
        <v>0</v>
      </c>
      <c r="L149" s="1">
        <f>Iepha_2021!X157+Iepha_2021!AF157</f>
        <v>0.36</v>
      </c>
      <c r="M149" s="1">
        <f t="shared" si="19"/>
        <v>0.36</v>
      </c>
      <c r="N149" s="1">
        <f>Iepha_2021!AF157</f>
        <v>0.36</v>
      </c>
      <c r="O149" s="1">
        <f>Iepha_2021!C157</f>
        <v>0</v>
      </c>
      <c r="R149">
        <v>311470</v>
      </c>
      <c r="S149" t="s">
        <v>164</v>
      </c>
      <c r="T149" s="1">
        <v>0</v>
      </c>
      <c r="U149" s="1">
        <v>0</v>
      </c>
      <c r="V149" s="1">
        <v>0</v>
      </c>
      <c r="W149" s="1">
        <v>0.36</v>
      </c>
      <c r="X149" s="1">
        <v>0.36</v>
      </c>
      <c r="Y149" s="1">
        <v>0.36</v>
      </c>
      <c r="Z149" s="1">
        <v>0</v>
      </c>
      <c r="AA149" s="2">
        <v>148</v>
      </c>
      <c r="AD149" s="2">
        <v>311360</v>
      </c>
      <c r="AE149" s="69" t="s">
        <v>152</v>
      </c>
      <c r="AF149" s="1" t="e">
        <f t="shared" si="20"/>
        <v>#N/A</v>
      </c>
      <c r="AG149" s="1" t="e">
        <f t="shared" si="21"/>
        <v>#N/A</v>
      </c>
      <c r="AH149" s="1" t="e">
        <f t="shared" si="22"/>
        <v>#N/A</v>
      </c>
      <c r="AI149" s="1" t="e">
        <f t="shared" si="23"/>
        <v>#N/A</v>
      </c>
      <c r="AJ149" s="1" t="e">
        <f t="shared" si="24"/>
        <v>#N/A</v>
      </c>
      <c r="AK149" s="1" t="e">
        <f t="shared" si="25"/>
        <v>#N/A</v>
      </c>
      <c r="AL149" s="1" t="e">
        <f t="shared" si="26"/>
        <v>#N/A</v>
      </c>
      <c r="AO149" s="2">
        <v>311360</v>
      </c>
      <c r="AP149" s="69" t="s">
        <v>152</v>
      </c>
      <c r="AQ149" s="1"/>
      <c r="AR149" s="1"/>
      <c r="AS149" s="1"/>
      <c r="AT149" s="1"/>
      <c r="AU149" s="1"/>
      <c r="AV149" s="1"/>
      <c r="AW149" s="1"/>
    </row>
    <row r="150" spans="1:49" x14ac:dyDescent="0.25">
      <c r="A150">
        <f>VLOOKUP(D150,mun_fjp!$A$2:$B$854,2,FALSE)</f>
        <v>311450</v>
      </c>
      <c r="B150" t="s">
        <v>1088</v>
      </c>
      <c r="C150" t="str">
        <f t="shared" si="18"/>
        <v>Carmópolis de Minas</v>
      </c>
      <c r="D150" t="s">
        <v>161</v>
      </c>
      <c r="G150">
        <v>311480</v>
      </c>
      <c r="H150" t="s">
        <v>165</v>
      </c>
      <c r="I150" s="1">
        <f>Iepha_2021!U158</f>
        <v>0</v>
      </c>
      <c r="J150" s="1">
        <f>Iepha_2021!T158</f>
        <v>0</v>
      </c>
      <c r="K150" s="1">
        <f>Iepha_2021!B158+Iepha_2021!C158+Iepha_2021!D158+Iepha_2021!AG158</f>
        <v>6.6999999999999993</v>
      </c>
      <c r="L150" s="1">
        <f>Iepha_2021!X158+Iepha_2021!AF158</f>
        <v>1.4633333333333334</v>
      </c>
      <c r="M150" s="1">
        <f t="shared" si="19"/>
        <v>8.1633333333333322</v>
      </c>
      <c r="N150" s="1">
        <f>Iepha_2021!AF158</f>
        <v>1.4633333333333334</v>
      </c>
      <c r="O150" s="1">
        <f>Iepha_2021!C158</f>
        <v>1.85</v>
      </c>
      <c r="R150">
        <v>311480</v>
      </c>
      <c r="S150" t="s">
        <v>165</v>
      </c>
      <c r="T150" s="1">
        <v>0</v>
      </c>
      <c r="U150" s="1">
        <v>0</v>
      </c>
      <c r="V150" s="1">
        <v>6.6999999999999993</v>
      </c>
      <c r="W150" s="1">
        <v>1.4633333333333334</v>
      </c>
      <c r="X150" s="1">
        <v>8.1633333333333322</v>
      </c>
      <c r="Y150" s="1">
        <v>1.4633333333333334</v>
      </c>
      <c r="Z150" s="1">
        <v>1.85</v>
      </c>
      <c r="AA150" s="2">
        <v>149</v>
      </c>
      <c r="AD150" s="2">
        <v>311370</v>
      </c>
      <c r="AE150" s="69" t="s">
        <v>153</v>
      </c>
      <c r="AF150" s="1">
        <f t="shared" si="20"/>
        <v>4.17</v>
      </c>
      <c r="AG150" s="1">
        <f t="shared" si="21"/>
        <v>4.17</v>
      </c>
      <c r="AH150" s="1">
        <f t="shared" si="22"/>
        <v>7.8599999999999994</v>
      </c>
      <c r="AI150" s="1">
        <f t="shared" si="23"/>
        <v>2.8731633333333333</v>
      </c>
      <c r="AJ150" s="1">
        <f t="shared" si="24"/>
        <v>10.733163333333334</v>
      </c>
      <c r="AK150" s="1">
        <f t="shared" si="25"/>
        <v>0.93133333333333335</v>
      </c>
      <c r="AL150" s="1">
        <f t="shared" si="26"/>
        <v>0.71</v>
      </c>
      <c r="AO150" s="2">
        <v>311370</v>
      </c>
      <c r="AP150" s="69" t="s">
        <v>153</v>
      </c>
      <c r="AQ150" s="1">
        <v>0</v>
      </c>
      <c r="AR150" s="1">
        <v>0</v>
      </c>
      <c r="AS150" s="1">
        <v>6.15</v>
      </c>
      <c r="AT150" s="1">
        <v>0.69333333333333336</v>
      </c>
      <c r="AU150" s="1">
        <v>6.8433333333333337</v>
      </c>
      <c r="AV150" s="1">
        <v>0.69333333333333336</v>
      </c>
      <c r="AW150" s="1">
        <v>0.2</v>
      </c>
    </row>
    <row r="151" spans="1:49" x14ac:dyDescent="0.25">
      <c r="A151">
        <f>VLOOKUP(D151,mun_fjp!$A$2:$B$854,2,FALSE)</f>
        <v>311455</v>
      </c>
      <c r="B151" t="s">
        <v>1089</v>
      </c>
      <c r="C151" t="str">
        <f t="shared" si="18"/>
        <v>Carneirinho</v>
      </c>
      <c r="D151" t="s">
        <v>162</v>
      </c>
      <c r="G151">
        <v>311490</v>
      </c>
      <c r="H151" t="s">
        <v>166</v>
      </c>
      <c r="I151" s="1">
        <f>Iepha_2021!U159</f>
        <v>1</v>
      </c>
      <c r="J151" s="1">
        <f>Iepha_2021!T159</f>
        <v>1</v>
      </c>
      <c r="K151" s="1">
        <f>Iepha_2021!B159+Iepha_2021!C159+Iepha_2021!D159+Iepha_2021!AG159</f>
        <v>9.01</v>
      </c>
      <c r="L151" s="1">
        <f>Iepha_2021!X159+Iepha_2021!AF159</f>
        <v>2.181</v>
      </c>
      <c r="M151" s="1">
        <f t="shared" si="19"/>
        <v>11.190999999999999</v>
      </c>
      <c r="N151" s="1">
        <f>Iepha_2021!AF159</f>
        <v>1.454</v>
      </c>
      <c r="O151" s="1">
        <f>Iepha_2021!C159</f>
        <v>1.83</v>
      </c>
      <c r="R151">
        <v>311490</v>
      </c>
      <c r="S151" t="s">
        <v>166</v>
      </c>
      <c r="T151" s="1">
        <v>1</v>
      </c>
      <c r="U151" s="1">
        <v>1</v>
      </c>
      <c r="V151" s="1">
        <v>9.01</v>
      </c>
      <c r="W151" s="1">
        <v>2.181</v>
      </c>
      <c r="X151" s="1">
        <v>11.190999999999999</v>
      </c>
      <c r="Y151" s="1">
        <v>1.454</v>
      </c>
      <c r="Z151" s="1">
        <v>1.83</v>
      </c>
      <c r="AA151" s="2">
        <v>150</v>
      </c>
      <c r="AD151" s="2">
        <v>311380</v>
      </c>
      <c r="AE151" s="69" t="s">
        <v>154</v>
      </c>
      <c r="AF151" s="1">
        <f t="shared" si="20"/>
        <v>2.5</v>
      </c>
      <c r="AG151" s="1">
        <f t="shared" si="21"/>
        <v>2.5</v>
      </c>
      <c r="AH151" s="1">
        <f t="shared" si="22"/>
        <v>3.1</v>
      </c>
      <c r="AI151" s="1">
        <f t="shared" si="23"/>
        <v>1.35</v>
      </c>
      <c r="AJ151" s="1">
        <f t="shared" si="24"/>
        <v>4.45</v>
      </c>
      <c r="AK151" s="1">
        <f t="shared" si="25"/>
        <v>0.6</v>
      </c>
      <c r="AL151" s="1">
        <f t="shared" si="26"/>
        <v>0</v>
      </c>
      <c r="AO151" s="2">
        <v>311380</v>
      </c>
      <c r="AP151" s="69" t="s">
        <v>154</v>
      </c>
      <c r="AQ151" s="1">
        <v>2</v>
      </c>
      <c r="AR151" s="1">
        <v>2</v>
      </c>
      <c r="AS151" s="1">
        <v>8.39</v>
      </c>
      <c r="AT151" s="1">
        <v>2.777333333333333</v>
      </c>
      <c r="AU151" s="1">
        <v>11.167333333333334</v>
      </c>
      <c r="AV151" s="1">
        <v>1.3886666666666665</v>
      </c>
      <c r="AW151" s="1">
        <v>1.69</v>
      </c>
    </row>
    <row r="152" spans="1:49" x14ac:dyDescent="0.25">
      <c r="A152">
        <f>VLOOKUP(D152,mun_fjp!$A$2:$B$854,2,FALSE)</f>
        <v>311460</v>
      </c>
      <c r="B152" t="s">
        <v>1090</v>
      </c>
      <c r="C152" t="str">
        <f t="shared" si="18"/>
        <v>Carrancas</v>
      </c>
      <c r="D152" t="s">
        <v>163</v>
      </c>
      <c r="G152">
        <v>311500</v>
      </c>
      <c r="H152" t="s">
        <v>167</v>
      </c>
      <c r="I152" s="1">
        <f>Iepha_2021!U160</f>
        <v>4</v>
      </c>
      <c r="J152" s="1">
        <f>Iepha_2021!T160</f>
        <v>4</v>
      </c>
      <c r="K152" s="1">
        <f>Iepha_2021!B160+Iepha_2021!C160+Iepha_2021!D160+Iepha_2021!AG160</f>
        <v>7.9599999999999991</v>
      </c>
      <c r="L152" s="1">
        <f>Iepha_2021!X160+Iepha_2021!AF160</f>
        <v>3.8440000000000003</v>
      </c>
      <c r="M152" s="1">
        <f t="shared" si="19"/>
        <v>11.803999999999998</v>
      </c>
      <c r="N152" s="1">
        <f>Iepha_2021!AF160</f>
        <v>1.2813333333333334</v>
      </c>
      <c r="O152" s="1">
        <f>Iepha_2021!C160</f>
        <v>1.46</v>
      </c>
      <c r="R152">
        <v>311500</v>
      </c>
      <c r="S152" t="s">
        <v>167</v>
      </c>
      <c r="T152" s="1">
        <v>4</v>
      </c>
      <c r="U152" s="1">
        <v>4</v>
      </c>
      <c r="V152" s="1">
        <v>7.9599999999999991</v>
      </c>
      <c r="W152" s="1">
        <v>3.8440000000000003</v>
      </c>
      <c r="X152" s="1">
        <v>11.803999999999998</v>
      </c>
      <c r="Y152" s="1">
        <v>1.2813333333333334</v>
      </c>
      <c r="Z152" s="1">
        <v>1.46</v>
      </c>
      <c r="AA152" s="2">
        <v>151</v>
      </c>
      <c r="AD152" s="2">
        <v>311390</v>
      </c>
      <c r="AE152" s="69" t="s">
        <v>155</v>
      </c>
      <c r="AF152" s="1">
        <f t="shared" si="20"/>
        <v>6</v>
      </c>
      <c r="AG152" s="1">
        <f t="shared" si="21"/>
        <v>1</v>
      </c>
      <c r="AH152" s="1">
        <f t="shared" si="22"/>
        <v>4.45</v>
      </c>
      <c r="AI152" s="1">
        <f t="shared" si="23"/>
        <v>4.08</v>
      </c>
      <c r="AJ152" s="1">
        <f t="shared" si="24"/>
        <v>8.5300000000000011</v>
      </c>
      <c r="AK152" s="1">
        <f t="shared" si="25"/>
        <v>2</v>
      </c>
      <c r="AL152" s="1">
        <f t="shared" si="26"/>
        <v>0.2</v>
      </c>
      <c r="AO152" s="2">
        <v>311390</v>
      </c>
      <c r="AP152" s="69" t="s">
        <v>155</v>
      </c>
      <c r="AQ152" s="1">
        <v>3</v>
      </c>
      <c r="AR152" s="1">
        <v>3</v>
      </c>
      <c r="AS152" s="1">
        <v>6.8500000000000005</v>
      </c>
      <c r="AT152" s="1">
        <v>2.9774999999999996</v>
      </c>
      <c r="AU152" s="1">
        <v>9.8275000000000006</v>
      </c>
      <c r="AV152" s="1">
        <v>0.99249999999999983</v>
      </c>
      <c r="AW152" s="1">
        <v>1.55</v>
      </c>
    </row>
    <row r="153" spans="1:49" x14ac:dyDescent="0.25">
      <c r="A153">
        <f>VLOOKUP(D153,mun_fjp!$A$2:$B$854,2,FALSE)</f>
        <v>311470</v>
      </c>
      <c r="B153" t="s">
        <v>1091</v>
      </c>
      <c r="C153" t="str">
        <f t="shared" si="18"/>
        <v>Carvalhópolis</v>
      </c>
      <c r="D153" t="s">
        <v>164</v>
      </c>
      <c r="G153">
        <v>311510</v>
      </c>
      <c r="H153" t="s">
        <v>168</v>
      </c>
      <c r="I153" s="1">
        <f>Iepha_2021!U161</f>
        <v>3</v>
      </c>
      <c r="J153" s="1">
        <f>Iepha_2021!T161</f>
        <v>3</v>
      </c>
      <c r="K153" s="1">
        <f>Iepha_2021!B161+Iepha_2021!C161+Iepha_2021!D161+Iepha_2021!AG161</f>
        <v>8.4700000000000006</v>
      </c>
      <c r="L153" s="1">
        <f>Iepha_2021!X161+Iepha_2021!AF161</f>
        <v>4.6733333333333329</v>
      </c>
      <c r="M153" s="1">
        <f t="shared" si="19"/>
        <v>13.143333333333334</v>
      </c>
      <c r="N153" s="1">
        <f>Iepha_2021!AF161</f>
        <v>1.8693333333333331</v>
      </c>
      <c r="O153" s="1">
        <f>Iepha_2021!C161</f>
        <v>2.72</v>
      </c>
      <c r="R153">
        <v>311510</v>
      </c>
      <c r="S153" t="s">
        <v>168</v>
      </c>
      <c r="T153" s="1">
        <v>3</v>
      </c>
      <c r="U153" s="1">
        <v>3</v>
      </c>
      <c r="V153" s="1">
        <v>8.4700000000000006</v>
      </c>
      <c r="W153" s="1">
        <v>4.6733333333333329</v>
      </c>
      <c r="X153" s="1">
        <v>13.143333333333334</v>
      </c>
      <c r="Y153" s="1">
        <v>1.8693333333333331</v>
      </c>
      <c r="Z153" s="1">
        <v>2.72</v>
      </c>
      <c r="AA153" s="2">
        <v>152</v>
      </c>
      <c r="AD153" s="2">
        <v>311400</v>
      </c>
      <c r="AE153" s="69" t="s">
        <v>156</v>
      </c>
      <c r="AF153" s="1">
        <f t="shared" si="20"/>
        <v>0</v>
      </c>
      <c r="AG153" s="1">
        <f t="shared" si="21"/>
        <v>0</v>
      </c>
      <c r="AH153" s="1">
        <f t="shared" si="22"/>
        <v>5</v>
      </c>
      <c r="AI153" s="1">
        <f t="shared" si="23"/>
        <v>0</v>
      </c>
      <c r="AJ153" s="1">
        <f t="shared" si="24"/>
        <v>5</v>
      </c>
      <c r="AK153" s="1">
        <f t="shared" si="25"/>
        <v>0</v>
      </c>
      <c r="AL153" s="1">
        <f t="shared" si="26"/>
        <v>0.2</v>
      </c>
      <c r="AO153" s="2">
        <v>311400</v>
      </c>
      <c r="AP153" s="69" t="s">
        <v>156</v>
      </c>
      <c r="AQ153" s="1">
        <v>0</v>
      </c>
      <c r="AR153" s="1">
        <v>0</v>
      </c>
      <c r="AS153" s="1">
        <v>0</v>
      </c>
      <c r="AT153" s="1">
        <v>0.6</v>
      </c>
      <c r="AU153" s="1">
        <v>0.6</v>
      </c>
      <c r="AV153" s="1">
        <v>0.6</v>
      </c>
      <c r="AW153" s="1">
        <v>0</v>
      </c>
    </row>
    <row r="154" spans="1:49" x14ac:dyDescent="0.25">
      <c r="A154">
        <f>VLOOKUP(D154,mun_fjp!$A$2:$B$854,2,FALSE)</f>
        <v>311480</v>
      </c>
      <c r="B154" t="s">
        <v>1092</v>
      </c>
      <c r="C154" t="str">
        <f t="shared" si="18"/>
        <v>Carvalhos</v>
      </c>
      <c r="D154" t="s">
        <v>165</v>
      </c>
      <c r="G154">
        <v>311530</v>
      </c>
      <c r="H154" t="s">
        <v>170</v>
      </c>
      <c r="I154" s="1">
        <f>Iepha_2021!U162</f>
        <v>1</v>
      </c>
      <c r="J154" s="1">
        <f>Iepha_2021!T162</f>
        <v>1</v>
      </c>
      <c r="K154" s="1">
        <f>Iepha_2021!B162+Iepha_2021!C162+Iepha_2021!D162+Iepha_2021!AG162</f>
        <v>2.65</v>
      </c>
      <c r="L154" s="1">
        <f>Iepha_2021!X162+Iepha_2021!AF162</f>
        <v>0.80773333333333341</v>
      </c>
      <c r="M154" s="1">
        <f t="shared" si="19"/>
        <v>3.4577333333333335</v>
      </c>
      <c r="N154" s="1">
        <f>Iepha_2021!AF162</f>
        <v>0.46106666666666668</v>
      </c>
      <c r="O154" s="1">
        <f>Iepha_2021!C162</f>
        <v>0.2</v>
      </c>
      <c r="R154">
        <v>311530</v>
      </c>
      <c r="S154" t="s">
        <v>170</v>
      </c>
      <c r="T154" s="1">
        <v>1</v>
      </c>
      <c r="U154" s="1">
        <v>1</v>
      </c>
      <c r="V154" s="1">
        <v>2.65</v>
      </c>
      <c r="W154" s="1">
        <v>0.80773333333333341</v>
      </c>
      <c r="X154" s="1">
        <v>3.4577333333333335</v>
      </c>
      <c r="Y154" s="1">
        <v>0.46106666666666668</v>
      </c>
      <c r="Z154" s="1">
        <v>0.2</v>
      </c>
      <c r="AA154" s="2">
        <v>153</v>
      </c>
      <c r="AD154" s="2">
        <v>311410</v>
      </c>
      <c r="AE154" s="69" t="s">
        <v>157</v>
      </c>
      <c r="AF154" s="1">
        <f t="shared" si="20"/>
        <v>0</v>
      </c>
      <c r="AG154" s="1">
        <f t="shared" si="21"/>
        <v>0</v>
      </c>
      <c r="AH154" s="1">
        <f t="shared" si="22"/>
        <v>7.17</v>
      </c>
      <c r="AI154" s="1">
        <f t="shared" si="23"/>
        <v>0.69333333333333336</v>
      </c>
      <c r="AJ154" s="1">
        <f t="shared" si="24"/>
        <v>7.8633333333333333</v>
      </c>
      <c r="AK154" s="1">
        <f t="shared" si="25"/>
        <v>0.69333333333333336</v>
      </c>
      <c r="AL154" s="1">
        <f t="shared" si="26"/>
        <v>0.2</v>
      </c>
      <c r="AO154" s="2">
        <v>311410</v>
      </c>
      <c r="AP154" s="69" t="s">
        <v>157</v>
      </c>
      <c r="AQ154" s="1">
        <v>3</v>
      </c>
      <c r="AR154" s="1">
        <v>3</v>
      </c>
      <c r="AS154" s="1">
        <v>6.05</v>
      </c>
      <c r="AT154" s="1">
        <v>1.9459999999999997</v>
      </c>
      <c r="AU154" s="1">
        <v>7.9959999999999996</v>
      </c>
      <c r="AV154" s="1">
        <v>0.55599999999999994</v>
      </c>
      <c r="AW154" s="1">
        <v>0.7</v>
      </c>
    </row>
    <row r="155" spans="1:49" x14ac:dyDescent="0.25">
      <c r="A155">
        <f>VLOOKUP(D155,mun_fjp!$A$2:$B$854,2,FALSE)</f>
        <v>311490</v>
      </c>
      <c r="B155" t="s">
        <v>1093</v>
      </c>
      <c r="C155" t="str">
        <f t="shared" si="18"/>
        <v>Casa Grande</v>
      </c>
      <c r="D155" t="s">
        <v>166</v>
      </c>
      <c r="G155">
        <v>311535</v>
      </c>
      <c r="H155" t="s">
        <v>171</v>
      </c>
      <c r="I155" s="1">
        <f>Iepha_2021!U163</f>
        <v>4</v>
      </c>
      <c r="J155" s="1">
        <f>Iepha_2021!T163</f>
        <v>4</v>
      </c>
      <c r="K155" s="1">
        <f>Iepha_2021!B163+Iepha_2021!C163+Iepha_2021!D163+Iepha_2021!AG163</f>
        <v>8.99</v>
      </c>
      <c r="L155" s="1">
        <f>Iepha_2021!X163+Iepha_2021!AF163</f>
        <v>4.2359999999999998</v>
      </c>
      <c r="M155" s="1">
        <f t="shared" si="19"/>
        <v>13.225999999999999</v>
      </c>
      <c r="N155" s="1">
        <f>Iepha_2021!AF163</f>
        <v>1.4119999999999999</v>
      </c>
      <c r="O155" s="1">
        <f>Iepha_2021!C163</f>
        <v>1.74</v>
      </c>
      <c r="R155">
        <v>311535</v>
      </c>
      <c r="S155" t="s">
        <v>171</v>
      </c>
      <c r="T155" s="1">
        <v>4</v>
      </c>
      <c r="U155" s="1">
        <v>4</v>
      </c>
      <c r="V155" s="1">
        <v>8.99</v>
      </c>
      <c r="W155" s="1">
        <v>4.2359999999999998</v>
      </c>
      <c r="X155" s="1">
        <v>13.225999999999999</v>
      </c>
      <c r="Y155" s="1">
        <v>1.4119999999999999</v>
      </c>
      <c r="Z155" s="1">
        <v>1.74</v>
      </c>
      <c r="AA155" s="2">
        <v>154</v>
      </c>
      <c r="AD155" s="2">
        <v>311420</v>
      </c>
      <c r="AE155" s="69" t="s">
        <v>158</v>
      </c>
      <c r="AF155" s="1">
        <f t="shared" si="20"/>
        <v>2</v>
      </c>
      <c r="AG155" s="1">
        <f t="shared" si="21"/>
        <v>2</v>
      </c>
      <c r="AH155" s="1">
        <f t="shared" si="22"/>
        <v>8.5500000000000007</v>
      </c>
      <c r="AI155" s="1">
        <f t="shared" si="23"/>
        <v>3.0666666666666664</v>
      </c>
      <c r="AJ155" s="1">
        <f t="shared" si="24"/>
        <v>11.616666666666667</v>
      </c>
      <c r="AK155" s="1">
        <f t="shared" si="25"/>
        <v>1.5333333333333332</v>
      </c>
      <c r="AL155" s="1">
        <f t="shared" si="26"/>
        <v>2</v>
      </c>
      <c r="AO155" s="2">
        <v>311420</v>
      </c>
      <c r="AP155" s="69" t="s">
        <v>158</v>
      </c>
      <c r="AQ155" s="1">
        <v>2</v>
      </c>
      <c r="AR155" s="1">
        <v>2</v>
      </c>
      <c r="AS155" s="1">
        <v>7.1499999999999995</v>
      </c>
      <c r="AT155" s="1">
        <v>3.9999999999999991</v>
      </c>
      <c r="AU155" s="1">
        <v>11.149999999999999</v>
      </c>
      <c r="AV155" s="1">
        <v>1.9999999999999996</v>
      </c>
      <c r="AW155" s="1">
        <v>3</v>
      </c>
    </row>
    <row r="156" spans="1:49" x14ac:dyDescent="0.25">
      <c r="A156">
        <f>VLOOKUP(D156,mun_fjp!$A$2:$B$854,2,FALSE)</f>
        <v>311500</v>
      </c>
      <c r="B156" t="s">
        <v>1094</v>
      </c>
      <c r="C156" t="str">
        <f t="shared" si="18"/>
        <v>Cascalho Rico</v>
      </c>
      <c r="D156" t="s">
        <v>167</v>
      </c>
      <c r="G156">
        <v>311540</v>
      </c>
      <c r="H156" t="s">
        <v>172</v>
      </c>
      <c r="I156" s="1">
        <f>Iepha_2021!U164</f>
        <v>1</v>
      </c>
      <c r="J156" s="1">
        <f>Iepha_2021!T164</f>
        <v>1</v>
      </c>
      <c r="K156" s="1">
        <f>Iepha_2021!B164+Iepha_2021!C164+Iepha_2021!D164+Iepha_2021!AG164</f>
        <v>5.8</v>
      </c>
      <c r="L156" s="1">
        <f>Iepha_2021!X164+Iepha_2021!AF164</f>
        <v>0.92666666666666653</v>
      </c>
      <c r="M156" s="1">
        <f t="shared" si="19"/>
        <v>6.7266666666666666</v>
      </c>
      <c r="N156" s="1">
        <f>Iepha_2021!AF164</f>
        <v>0.46333333333333326</v>
      </c>
      <c r="O156" s="1">
        <f>Iepha_2021!C164</f>
        <v>0.7</v>
      </c>
      <c r="R156">
        <v>311540</v>
      </c>
      <c r="S156" t="s">
        <v>172</v>
      </c>
      <c r="T156" s="1">
        <v>1</v>
      </c>
      <c r="U156" s="1">
        <v>1</v>
      </c>
      <c r="V156" s="1">
        <v>5.8</v>
      </c>
      <c r="W156" s="1">
        <v>0.92666666666666653</v>
      </c>
      <c r="X156" s="1">
        <v>6.7266666666666666</v>
      </c>
      <c r="Y156" s="1">
        <v>0.46333333333333326</v>
      </c>
      <c r="Z156" s="1">
        <v>0.7</v>
      </c>
      <c r="AA156" s="2">
        <v>155</v>
      </c>
      <c r="AD156" s="2">
        <v>311430</v>
      </c>
      <c r="AE156" s="69" t="s">
        <v>159</v>
      </c>
      <c r="AF156" s="1">
        <f t="shared" si="20"/>
        <v>3</v>
      </c>
      <c r="AG156" s="1">
        <f t="shared" si="21"/>
        <v>3</v>
      </c>
      <c r="AH156" s="1">
        <f t="shared" si="22"/>
        <v>7.11</v>
      </c>
      <c r="AI156" s="1">
        <f t="shared" si="23"/>
        <v>4.6920000000000002</v>
      </c>
      <c r="AJ156" s="1">
        <f t="shared" si="24"/>
        <v>11.802</v>
      </c>
      <c r="AK156" s="1">
        <f t="shared" si="25"/>
        <v>2</v>
      </c>
      <c r="AL156" s="1">
        <f t="shared" si="26"/>
        <v>2.56</v>
      </c>
      <c r="AO156" s="2">
        <v>311430</v>
      </c>
      <c r="AP156" s="69" t="s">
        <v>159</v>
      </c>
      <c r="AQ156" s="1">
        <v>3</v>
      </c>
      <c r="AR156" s="1">
        <v>3</v>
      </c>
      <c r="AS156" s="1">
        <v>8.15</v>
      </c>
      <c r="AT156" s="1">
        <v>2.958333333333333</v>
      </c>
      <c r="AU156" s="1">
        <v>11.108333333333334</v>
      </c>
      <c r="AV156" s="1">
        <v>1.1833333333333333</v>
      </c>
      <c r="AW156" s="1">
        <v>1.25</v>
      </c>
    </row>
    <row r="157" spans="1:49" x14ac:dyDescent="0.25">
      <c r="A157">
        <f>VLOOKUP(D157,mun_fjp!$A$2:$B$854,2,FALSE)</f>
        <v>311510</v>
      </c>
      <c r="B157" t="s">
        <v>1095</v>
      </c>
      <c r="C157" t="str">
        <f t="shared" si="18"/>
        <v>Cássia</v>
      </c>
      <c r="D157" t="s">
        <v>168</v>
      </c>
      <c r="G157">
        <v>311545</v>
      </c>
      <c r="H157" t="s">
        <v>173</v>
      </c>
      <c r="I157" s="1">
        <f>Iepha_2021!U165</f>
        <v>2</v>
      </c>
      <c r="J157" s="1">
        <f>Iepha_2021!T165</f>
        <v>2</v>
      </c>
      <c r="K157" s="1">
        <f>Iepha_2021!B165+Iepha_2021!C165+Iepha_2021!D165+Iepha_2021!AG165</f>
        <v>6.54</v>
      </c>
      <c r="L157" s="1">
        <f>Iepha_2021!X165+Iepha_2021!AF165</f>
        <v>2.1239999999999997</v>
      </c>
      <c r="M157" s="1">
        <f t="shared" si="19"/>
        <v>8.6639999999999997</v>
      </c>
      <c r="N157" s="1">
        <f>Iepha_2021!AF165</f>
        <v>1.0619999999999998</v>
      </c>
      <c r="O157" s="1">
        <f>Iepha_2021!C165</f>
        <v>0.99</v>
      </c>
      <c r="R157">
        <v>311545</v>
      </c>
      <c r="S157" t="s">
        <v>173</v>
      </c>
      <c r="T157" s="1">
        <v>2</v>
      </c>
      <c r="U157" s="1">
        <v>2</v>
      </c>
      <c r="V157" s="1">
        <v>6.54</v>
      </c>
      <c r="W157" s="1">
        <v>2.1239999999999997</v>
      </c>
      <c r="X157" s="1">
        <v>8.6639999999999997</v>
      </c>
      <c r="Y157" s="1">
        <v>1.0619999999999998</v>
      </c>
      <c r="Z157" s="1">
        <v>0.99</v>
      </c>
      <c r="AA157" s="2">
        <v>156</v>
      </c>
      <c r="AD157" s="2">
        <v>311440</v>
      </c>
      <c r="AE157" s="69" t="s">
        <v>160</v>
      </c>
      <c r="AF157" s="1">
        <f t="shared" si="20"/>
        <v>0</v>
      </c>
      <c r="AG157" s="1">
        <f t="shared" si="21"/>
        <v>0</v>
      </c>
      <c r="AH157" s="1">
        <f t="shared" si="22"/>
        <v>0</v>
      </c>
      <c r="AI157" s="1">
        <f t="shared" si="23"/>
        <v>0.6</v>
      </c>
      <c r="AJ157" s="1">
        <f t="shared" si="24"/>
        <v>0.6</v>
      </c>
      <c r="AK157" s="1">
        <f t="shared" si="25"/>
        <v>0.6</v>
      </c>
      <c r="AL157" s="1">
        <f t="shared" si="26"/>
        <v>0</v>
      </c>
      <c r="AO157" s="2">
        <v>311440</v>
      </c>
      <c r="AP157" s="69" t="s">
        <v>160</v>
      </c>
      <c r="AQ157" s="1">
        <v>0</v>
      </c>
      <c r="AR157" s="1">
        <v>0</v>
      </c>
      <c r="AS157" s="1">
        <v>0</v>
      </c>
      <c r="AT157" s="1">
        <v>0.36</v>
      </c>
      <c r="AU157" s="1">
        <v>0.36</v>
      </c>
      <c r="AV157" s="1">
        <v>0.36</v>
      </c>
      <c r="AW157" s="1">
        <v>0</v>
      </c>
    </row>
    <row r="158" spans="1:49" x14ac:dyDescent="0.25">
      <c r="A158">
        <f>VLOOKUP(D158,mun_fjp!$A$2:$B$854,2,FALSE)</f>
        <v>311530</v>
      </c>
      <c r="B158" t="s">
        <v>1096</v>
      </c>
      <c r="C158" t="str">
        <f t="shared" si="18"/>
        <v>Cataguases</v>
      </c>
      <c r="D158" t="s">
        <v>170</v>
      </c>
      <c r="G158">
        <v>311547</v>
      </c>
      <c r="H158" t="s">
        <v>174</v>
      </c>
      <c r="I158" s="1">
        <f>Iepha_2021!U166</f>
        <v>12</v>
      </c>
      <c r="J158" s="1">
        <f>Iepha_2021!T166</f>
        <v>0</v>
      </c>
      <c r="K158" s="1">
        <f>Iepha_2021!B166+Iepha_2021!C166+Iepha_2021!D166+Iepha_2021!AG166</f>
        <v>5.5</v>
      </c>
      <c r="L158" s="1">
        <f>Iepha_2021!X166+Iepha_2021!AF166</f>
        <v>4.8533333333333326</v>
      </c>
      <c r="M158" s="1">
        <f t="shared" si="19"/>
        <v>10.353333333333332</v>
      </c>
      <c r="N158" s="1">
        <f>Iepha_2021!AF166</f>
        <v>0.69333333333333336</v>
      </c>
      <c r="O158" s="1">
        <f>Iepha_2021!C166</f>
        <v>0.2</v>
      </c>
      <c r="R158">
        <v>311547</v>
      </c>
      <c r="S158" t="s">
        <v>174</v>
      </c>
      <c r="T158" s="1">
        <v>12</v>
      </c>
      <c r="U158" s="1">
        <v>0</v>
      </c>
      <c r="V158" s="1">
        <v>5.5</v>
      </c>
      <c r="W158" s="1">
        <v>4.8533333333333326</v>
      </c>
      <c r="X158" s="1">
        <v>10.353333333333332</v>
      </c>
      <c r="Y158" s="1">
        <v>0.69333333333333336</v>
      </c>
      <c r="Z158" s="1">
        <v>0.2</v>
      </c>
      <c r="AA158" s="2">
        <v>157</v>
      </c>
      <c r="AD158" s="2">
        <v>311450</v>
      </c>
      <c r="AE158" s="69" t="s">
        <v>161</v>
      </c>
      <c r="AF158" s="1">
        <f t="shared" si="20"/>
        <v>3</v>
      </c>
      <c r="AG158" s="1">
        <f t="shared" si="21"/>
        <v>3</v>
      </c>
      <c r="AH158" s="1">
        <f t="shared" si="22"/>
        <v>4.24</v>
      </c>
      <c r="AI158" s="1">
        <f t="shared" si="23"/>
        <v>3.0049999999999999</v>
      </c>
      <c r="AJ158" s="1">
        <f t="shared" si="24"/>
        <v>7.2450000000000001</v>
      </c>
      <c r="AK158" s="1">
        <f t="shared" si="25"/>
        <v>1.202</v>
      </c>
      <c r="AL158" s="1">
        <f t="shared" si="26"/>
        <v>1.29</v>
      </c>
      <c r="AO158" s="2">
        <v>311450</v>
      </c>
      <c r="AP158" s="69" t="s">
        <v>161</v>
      </c>
      <c r="AQ158" s="1">
        <v>0</v>
      </c>
      <c r="AR158" s="1">
        <v>0</v>
      </c>
      <c r="AS158" s="1">
        <v>0</v>
      </c>
      <c r="AT158" s="1">
        <v>0.44999999999999996</v>
      </c>
      <c r="AU158" s="1">
        <v>0.44999999999999996</v>
      </c>
      <c r="AV158" s="1">
        <v>0.44999999999999996</v>
      </c>
      <c r="AW158" s="1">
        <v>0</v>
      </c>
    </row>
    <row r="159" spans="1:49" x14ac:dyDescent="0.25">
      <c r="A159">
        <f>VLOOKUP(D159,mun_fjp!$A$2:$B$854,2,FALSE)</f>
        <v>311535</v>
      </c>
      <c r="B159" t="s">
        <v>1097</v>
      </c>
      <c r="C159" t="str">
        <f t="shared" si="18"/>
        <v>Catas Altas</v>
      </c>
      <c r="D159" t="s">
        <v>171</v>
      </c>
      <c r="G159">
        <v>311550</v>
      </c>
      <c r="H159" t="s">
        <v>175</v>
      </c>
      <c r="I159" s="1">
        <f>Iepha_2021!U167</f>
        <v>21.71</v>
      </c>
      <c r="J159" s="1">
        <f>Iepha_2021!T167</f>
        <v>9.7100000000000009</v>
      </c>
      <c r="K159" s="1">
        <f>Iepha_2021!B167+Iepha_2021!C167+Iepha_2021!D167+Iepha_2021!AG167</f>
        <v>7.81</v>
      </c>
      <c r="L159" s="1">
        <f>Iepha_2021!X167+Iepha_2021!AF167</f>
        <v>16.849906666666666</v>
      </c>
      <c r="M159" s="1">
        <f t="shared" si="19"/>
        <v>24.659906666666664</v>
      </c>
      <c r="N159" s="1">
        <f>Iepha_2021!AF167</f>
        <v>1.4213333333333333</v>
      </c>
      <c r="O159" s="1">
        <f>Iepha_2021!C167</f>
        <v>1.76</v>
      </c>
      <c r="R159">
        <v>311550</v>
      </c>
      <c r="S159" t="s">
        <v>175</v>
      </c>
      <c r="T159" s="1">
        <v>21.71</v>
      </c>
      <c r="U159" s="1">
        <v>9.7100000000000009</v>
      </c>
      <c r="V159" s="1">
        <v>7.81</v>
      </c>
      <c r="W159" s="1">
        <v>16.849906666666666</v>
      </c>
      <c r="X159" s="1">
        <v>24.659906666666664</v>
      </c>
      <c r="Y159" s="1">
        <v>1.4213333333333333</v>
      </c>
      <c r="Z159" s="1">
        <v>1.76</v>
      </c>
      <c r="AA159" s="2">
        <v>158</v>
      </c>
      <c r="AD159" s="2">
        <v>311455</v>
      </c>
      <c r="AE159" s="69" t="s">
        <v>162</v>
      </c>
      <c r="AF159" s="1">
        <f t="shared" si="20"/>
        <v>1.33</v>
      </c>
      <c r="AG159" s="1">
        <f t="shared" si="21"/>
        <v>1.33</v>
      </c>
      <c r="AH159" s="1">
        <f t="shared" si="22"/>
        <v>7.89</v>
      </c>
      <c r="AI159" s="1">
        <f t="shared" si="23"/>
        <v>2.1955800000000001</v>
      </c>
      <c r="AJ159" s="1">
        <f t="shared" si="24"/>
        <v>10.08558</v>
      </c>
      <c r="AK159" s="1">
        <f t="shared" si="25"/>
        <v>1.3186666666666667</v>
      </c>
      <c r="AL159" s="1">
        <f t="shared" si="26"/>
        <v>1.54</v>
      </c>
      <c r="AO159" s="2">
        <v>311455</v>
      </c>
      <c r="AP159" s="69" t="s">
        <v>162</v>
      </c>
      <c r="AQ159" s="1">
        <v>1</v>
      </c>
      <c r="AR159" s="1">
        <v>1</v>
      </c>
      <c r="AS159" s="1">
        <v>8.1100000000000012</v>
      </c>
      <c r="AT159" s="1">
        <v>2.0092366666666668</v>
      </c>
      <c r="AU159" s="1">
        <v>10.119236666666668</v>
      </c>
      <c r="AV159" s="1">
        <v>1.1469033333333334</v>
      </c>
      <c r="AW159" s="1">
        <v>2.41</v>
      </c>
    </row>
    <row r="160" spans="1:49" x14ac:dyDescent="0.25">
      <c r="A160">
        <f>VLOOKUP(D160,mun_fjp!$A$2:$B$854,2,FALSE)</f>
        <v>311540</v>
      </c>
      <c r="B160" t="s">
        <v>1098</v>
      </c>
      <c r="C160" t="str">
        <f t="shared" si="18"/>
        <v>Catas Altas da Noruega</v>
      </c>
      <c r="D160" t="s">
        <v>172</v>
      </c>
      <c r="G160">
        <v>311560</v>
      </c>
      <c r="H160" t="s">
        <v>176</v>
      </c>
      <c r="I160" s="1">
        <f>Iepha_2021!U168</f>
        <v>5</v>
      </c>
      <c r="J160" s="1">
        <f>Iepha_2021!T168</f>
        <v>5</v>
      </c>
      <c r="K160" s="1">
        <f>Iepha_2021!B168+Iepha_2021!C168+Iepha_2021!D168+Iepha_2021!AG168</f>
        <v>10.43</v>
      </c>
      <c r="L160" s="1">
        <f>Iepha_2021!X168+Iepha_2021!AF168</f>
        <v>6.7223333333333342</v>
      </c>
      <c r="M160" s="1">
        <f t="shared" si="19"/>
        <v>17.152333333333335</v>
      </c>
      <c r="N160" s="1">
        <f>Iepha_2021!AF168</f>
        <v>1.9206666666666665</v>
      </c>
      <c r="O160" s="1">
        <f>Iepha_2021!C168</f>
        <v>2.83</v>
      </c>
      <c r="R160">
        <v>311560</v>
      </c>
      <c r="S160" t="s">
        <v>176</v>
      </c>
      <c r="T160" s="1">
        <v>5</v>
      </c>
      <c r="U160" s="1">
        <v>5</v>
      </c>
      <c r="V160" s="1">
        <v>10.43</v>
      </c>
      <c r="W160" s="1">
        <v>6.7223333333333342</v>
      </c>
      <c r="X160" s="1">
        <v>17.152333333333335</v>
      </c>
      <c r="Y160" s="1">
        <v>1.9206666666666665</v>
      </c>
      <c r="Z160" s="1">
        <v>2.83</v>
      </c>
      <c r="AA160" s="2">
        <v>159</v>
      </c>
      <c r="AD160" s="2">
        <v>311460</v>
      </c>
      <c r="AE160" s="69" t="s">
        <v>163</v>
      </c>
      <c r="AF160" s="1">
        <f t="shared" si="20"/>
        <v>3</v>
      </c>
      <c r="AG160" s="1">
        <f t="shared" si="21"/>
        <v>3</v>
      </c>
      <c r="AH160" s="1">
        <f t="shared" si="22"/>
        <v>8.2800000000000011</v>
      </c>
      <c r="AI160" s="1">
        <f t="shared" si="23"/>
        <v>2.5266666666666664</v>
      </c>
      <c r="AJ160" s="1">
        <f t="shared" si="24"/>
        <v>10.806666666666668</v>
      </c>
      <c r="AK160" s="1">
        <f t="shared" si="25"/>
        <v>1.0106666666666666</v>
      </c>
      <c r="AL160" s="1">
        <f t="shared" si="26"/>
        <v>0.88</v>
      </c>
      <c r="AO160" s="2">
        <v>311460</v>
      </c>
      <c r="AP160" s="69" t="s">
        <v>163</v>
      </c>
      <c r="AQ160" s="1">
        <v>4</v>
      </c>
      <c r="AR160" s="1">
        <v>4</v>
      </c>
      <c r="AS160" s="1">
        <v>7.79</v>
      </c>
      <c r="AT160" s="1">
        <v>2.7680466666666668</v>
      </c>
      <c r="AU160" s="1">
        <v>10.558046666666666</v>
      </c>
      <c r="AV160" s="1">
        <v>0.69071333333333329</v>
      </c>
      <c r="AW160" s="1">
        <v>0.94</v>
      </c>
    </row>
    <row r="161" spans="1:49" x14ac:dyDescent="0.25">
      <c r="A161">
        <f>VLOOKUP(D161,mun_fjp!$A$2:$B$854,2,FALSE)</f>
        <v>311545</v>
      </c>
      <c r="B161" t="s">
        <v>1099</v>
      </c>
      <c r="C161" t="str">
        <f t="shared" si="18"/>
        <v>Catuji</v>
      </c>
      <c r="D161" t="s">
        <v>173</v>
      </c>
      <c r="G161">
        <v>311570</v>
      </c>
      <c r="H161" t="s">
        <v>177</v>
      </c>
      <c r="I161" s="1">
        <f>Iepha_2021!U169</f>
        <v>0</v>
      </c>
      <c r="J161" s="1">
        <f>Iepha_2021!T169</f>
        <v>0</v>
      </c>
      <c r="K161" s="1">
        <f>Iepha_2021!B169+Iepha_2021!C169+Iepha_2021!D169+Iepha_2021!AG169</f>
        <v>7.35</v>
      </c>
      <c r="L161" s="1">
        <f>Iepha_2021!X169+Iepha_2021!AF169</f>
        <v>0.69333333333333336</v>
      </c>
      <c r="M161" s="1">
        <f t="shared" si="19"/>
        <v>8.043333333333333</v>
      </c>
      <c r="N161" s="1">
        <f>Iepha_2021!AF169</f>
        <v>0.69333333333333336</v>
      </c>
      <c r="O161" s="1">
        <f>Iepha_2021!C169</f>
        <v>0.2</v>
      </c>
      <c r="R161">
        <v>311570</v>
      </c>
      <c r="S161" t="s">
        <v>177</v>
      </c>
      <c r="T161" s="1">
        <v>0</v>
      </c>
      <c r="U161" s="1">
        <v>0</v>
      </c>
      <c r="V161" s="1">
        <v>7.35</v>
      </c>
      <c r="W161" s="1">
        <v>0.69333333333333336</v>
      </c>
      <c r="X161" s="1">
        <v>8.043333333333333</v>
      </c>
      <c r="Y161" s="1">
        <v>0.69333333333333336</v>
      </c>
      <c r="Z161" s="1">
        <v>0.2</v>
      </c>
      <c r="AA161" s="2">
        <v>160</v>
      </c>
      <c r="AD161" s="2">
        <v>311470</v>
      </c>
      <c r="AE161" s="69" t="s">
        <v>164</v>
      </c>
      <c r="AF161" s="1">
        <f t="shared" si="20"/>
        <v>0</v>
      </c>
      <c r="AG161" s="1">
        <f t="shared" si="21"/>
        <v>0</v>
      </c>
      <c r="AH161" s="1">
        <f t="shared" si="22"/>
        <v>0</v>
      </c>
      <c r="AI161" s="1">
        <f t="shared" si="23"/>
        <v>0.36</v>
      </c>
      <c r="AJ161" s="1">
        <f t="shared" si="24"/>
        <v>0.36</v>
      </c>
      <c r="AK161" s="1">
        <f t="shared" si="25"/>
        <v>0.36</v>
      </c>
      <c r="AL161" s="1">
        <f t="shared" si="26"/>
        <v>0</v>
      </c>
      <c r="AO161" s="2">
        <v>311470</v>
      </c>
      <c r="AP161" s="69" t="s">
        <v>164</v>
      </c>
      <c r="AQ161" s="1">
        <v>3</v>
      </c>
      <c r="AR161" s="1">
        <v>3</v>
      </c>
      <c r="AS161" s="1">
        <v>9.15</v>
      </c>
      <c r="AT161" s="1">
        <v>4.9999999999999991</v>
      </c>
      <c r="AU161" s="1">
        <v>14.149999999999999</v>
      </c>
      <c r="AV161" s="1">
        <v>1.9999999999999996</v>
      </c>
      <c r="AW161" s="1">
        <v>3</v>
      </c>
    </row>
    <row r="162" spans="1:49" x14ac:dyDescent="0.25">
      <c r="A162">
        <f>VLOOKUP(D162,mun_fjp!$A$2:$B$854,2,FALSE)</f>
        <v>311547</v>
      </c>
      <c r="B162" t="s">
        <v>1100</v>
      </c>
      <c r="C162" t="str">
        <f t="shared" si="18"/>
        <v>Catuti</v>
      </c>
      <c r="D162" t="s">
        <v>174</v>
      </c>
      <c r="G162">
        <v>311580</v>
      </c>
      <c r="H162" t="s">
        <v>178</v>
      </c>
      <c r="I162" s="1">
        <f>Iepha_2021!U170</f>
        <v>0</v>
      </c>
      <c r="J162" s="1">
        <f>Iepha_2021!T170</f>
        <v>0</v>
      </c>
      <c r="K162" s="1">
        <f>Iepha_2021!B170+Iepha_2021!C170+Iepha_2021!D170+Iepha_2021!AG170</f>
        <v>4.5</v>
      </c>
      <c r="L162" s="1">
        <f>Iepha_2021!X170+Iepha_2021!AF170</f>
        <v>0.69333333333333336</v>
      </c>
      <c r="M162" s="1">
        <f t="shared" si="19"/>
        <v>5.1933333333333334</v>
      </c>
      <c r="N162" s="1">
        <f>Iepha_2021!AF170</f>
        <v>0.69333333333333336</v>
      </c>
      <c r="O162" s="1">
        <f>Iepha_2021!C170</f>
        <v>0.2</v>
      </c>
      <c r="R162">
        <v>311580</v>
      </c>
      <c r="S162" t="s">
        <v>178</v>
      </c>
      <c r="T162" s="1">
        <v>0</v>
      </c>
      <c r="U162" s="1">
        <v>0</v>
      </c>
      <c r="V162" s="1">
        <v>4.5</v>
      </c>
      <c r="W162" s="1">
        <v>0.69333333333333336</v>
      </c>
      <c r="X162" s="1">
        <v>5.1933333333333334</v>
      </c>
      <c r="Y162" s="1">
        <v>0.69333333333333336</v>
      </c>
      <c r="Z162" s="1">
        <v>0.2</v>
      </c>
      <c r="AA162" s="2">
        <v>161</v>
      </c>
      <c r="AD162" s="2">
        <v>311480</v>
      </c>
      <c r="AE162" s="69" t="s">
        <v>165</v>
      </c>
      <c r="AF162" s="1">
        <f t="shared" si="20"/>
        <v>0</v>
      </c>
      <c r="AG162" s="1">
        <f t="shared" si="21"/>
        <v>0</v>
      </c>
      <c r="AH162" s="1">
        <f t="shared" si="22"/>
        <v>6.6999999999999993</v>
      </c>
      <c r="AI162" s="1">
        <f t="shared" si="23"/>
        <v>1.4633333333333334</v>
      </c>
      <c r="AJ162" s="1">
        <f t="shared" si="24"/>
        <v>8.1633333333333322</v>
      </c>
      <c r="AK162" s="1">
        <f t="shared" si="25"/>
        <v>1.4633333333333334</v>
      </c>
      <c r="AL162" s="1">
        <f t="shared" si="26"/>
        <v>1.85</v>
      </c>
      <c r="AO162" s="2">
        <v>311480</v>
      </c>
      <c r="AP162" s="69" t="s">
        <v>165</v>
      </c>
      <c r="AQ162" s="1">
        <v>1</v>
      </c>
      <c r="AR162" s="1">
        <v>1</v>
      </c>
      <c r="AS162" s="1">
        <v>3.2</v>
      </c>
      <c r="AT162" s="1">
        <v>0.88928333333333343</v>
      </c>
      <c r="AU162" s="1">
        <v>4.0892833333333334</v>
      </c>
      <c r="AV162" s="1">
        <v>0.50761666666666672</v>
      </c>
      <c r="AW162" s="1">
        <v>0.35</v>
      </c>
    </row>
    <row r="163" spans="1:49" x14ac:dyDescent="0.25">
      <c r="A163">
        <f>VLOOKUP(D163,mun_fjp!$A$2:$B$854,2,FALSE)</f>
        <v>311550</v>
      </c>
      <c r="B163" t="s">
        <v>1101</v>
      </c>
      <c r="C163" t="str">
        <f t="shared" si="18"/>
        <v>Caxambu</v>
      </c>
      <c r="D163" t="s">
        <v>175</v>
      </c>
      <c r="G163">
        <v>311590</v>
      </c>
      <c r="H163" t="s">
        <v>179</v>
      </c>
      <c r="I163" s="1">
        <f>Iepha_2021!U171</f>
        <v>9</v>
      </c>
      <c r="J163" s="1">
        <f>Iepha_2021!T171</f>
        <v>4</v>
      </c>
      <c r="K163" s="1">
        <f>Iepha_2021!B171+Iepha_2021!C171+Iepha_2021!D171+Iepha_2021!AG171</f>
        <v>7.85</v>
      </c>
      <c r="L163" s="1">
        <f>Iepha_2021!X171+Iepha_2021!AF171</f>
        <v>7.7916666666666661</v>
      </c>
      <c r="M163" s="1">
        <f t="shared" si="19"/>
        <v>15.641666666666666</v>
      </c>
      <c r="N163" s="1">
        <f>Iepha_2021!AF171</f>
        <v>1.4166666666666665</v>
      </c>
      <c r="O163" s="1">
        <f>Iepha_2021!C171</f>
        <v>1.75</v>
      </c>
      <c r="R163">
        <v>311590</v>
      </c>
      <c r="S163" t="s">
        <v>179</v>
      </c>
      <c r="T163" s="1">
        <v>9</v>
      </c>
      <c r="U163" s="1">
        <v>4</v>
      </c>
      <c r="V163" s="1">
        <v>7.85</v>
      </c>
      <c r="W163" s="1">
        <v>7.7916666666666661</v>
      </c>
      <c r="X163" s="1">
        <v>15.641666666666666</v>
      </c>
      <c r="Y163" s="1">
        <v>1.4166666666666665</v>
      </c>
      <c r="Z163" s="1">
        <v>1.75</v>
      </c>
      <c r="AA163" s="2">
        <v>162</v>
      </c>
      <c r="AD163" s="2">
        <v>311490</v>
      </c>
      <c r="AE163" s="69" t="s">
        <v>166</v>
      </c>
      <c r="AF163" s="1">
        <f t="shared" si="20"/>
        <v>1</v>
      </c>
      <c r="AG163" s="1">
        <f t="shared" si="21"/>
        <v>1</v>
      </c>
      <c r="AH163" s="1">
        <f t="shared" si="22"/>
        <v>9.01</v>
      </c>
      <c r="AI163" s="1">
        <f t="shared" si="23"/>
        <v>2.181</v>
      </c>
      <c r="AJ163" s="1">
        <f t="shared" si="24"/>
        <v>11.190999999999999</v>
      </c>
      <c r="AK163" s="1">
        <f t="shared" si="25"/>
        <v>1.454</v>
      </c>
      <c r="AL163" s="1">
        <f t="shared" si="26"/>
        <v>1.83</v>
      </c>
      <c r="AO163" s="2">
        <v>311490</v>
      </c>
      <c r="AP163" s="69" t="s">
        <v>166</v>
      </c>
      <c r="AQ163" s="1">
        <v>4</v>
      </c>
      <c r="AR163" s="1">
        <v>4</v>
      </c>
      <c r="AS163" s="1">
        <v>9.59</v>
      </c>
      <c r="AT163" s="1">
        <v>5.4959999999999996</v>
      </c>
      <c r="AU163" s="1">
        <v>15.085999999999999</v>
      </c>
      <c r="AV163" s="1">
        <v>1.8319999999999999</v>
      </c>
      <c r="AW163" s="1">
        <v>2.64</v>
      </c>
    </row>
    <row r="164" spans="1:49" x14ac:dyDescent="0.25">
      <c r="A164">
        <f>VLOOKUP(D164,mun_fjp!$A$2:$B$854,2,FALSE)</f>
        <v>311560</v>
      </c>
      <c r="B164" t="s">
        <v>1102</v>
      </c>
      <c r="C164" t="str">
        <f t="shared" si="18"/>
        <v>Cedro do Abaeté</v>
      </c>
      <c r="D164" t="s">
        <v>176</v>
      </c>
      <c r="G164">
        <v>311600</v>
      </c>
      <c r="H164" t="s">
        <v>180</v>
      </c>
      <c r="I164" s="1">
        <f>Iepha_2021!U172</f>
        <v>1</v>
      </c>
      <c r="J164" s="1">
        <f>Iepha_2021!T172</f>
        <v>1</v>
      </c>
      <c r="K164" s="1">
        <f>Iepha_2021!B172+Iepha_2021!C172+Iepha_2021!D172+Iepha_2021!AG172</f>
        <v>7.26</v>
      </c>
      <c r="L164" s="1">
        <f>Iepha_2021!X172+Iepha_2021!AF172</f>
        <v>1.7470000000000001</v>
      </c>
      <c r="M164" s="1">
        <f t="shared" si="19"/>
        <v>9.0069999999999997</v>
      </c>
      <c r="N164" s="1">
        <f>Iepha_2021!AF172</f>
        <v>1.1646666666666667</v>
      </c>
      <c r="O164" s="1">
        <f>Iepha_2021!C172</f>
        <v>1.21</v>
      </c>
      <c r="R164">
        <v>311600</v>
      </c>
      <c r="S164" t="s">
        <v>180</v>
      </c>
      <c r="T164" s="1">
        <v>1</v>
      </c>
      <c r="U164" s="1">
        <v>1</v>
      </c>
      <c r="V164" s="1">
        <v>7.26</v>
      </c>
      <c r="W164" s="1">
        <v>1.7470000000000001</v>
      </c>
      <c r="X164" s="1">
        <v>9.0069999999999997</v>
      </c>
      <c r="Y164" s="1">
        <v>1.1646666666666667</v>
      </c>
      <c r="Z164" s="1">
        <v>1.21</v>
      </c>
      <c r="AA164" s="2">
        <v>163</v>
      </c>
      <c r="AD164" s="2">
        <v>311500</v>
      </c>
      <c r="AE164" s="69" t="s">
        <v>167</v>
      </c>
      <c r="AF164" s="1">
        <f t="shared" si="20"/>
        <v>4</v>
      </c>
      <c r="AG164" s="1">
        <f t="shared" si="21"/>
        <v>4</v>
      </c>
      <c r="AH164" s="1">
        <f t="shared" si="22"/>
        <v>7.9599999999999991</v>
      </c>
      <c r="AI164" s="1">
        <f t="shared" si="23"/>
        <v>3.8440000000000003</v>
      </c>
      <c r="AJ164" s="1">
        <f t="shared" si="24"/>
        <v>11.803999999999998</v>
      </c>
      <c r="AK164" s="1">
        <f t="shared" si="25"/>
        <v>1.2813333333333334</v>
      </c>
      <c r="AL164" s="1">
        <f t="shared" si="26"/>
        <v>1.46</v>
      </c>
      <c r="AO164" s="2">
        <v>311500</v>
      </c>
      <c r="AP164" s="69" t="s">
        <v>167</v>
      </c>
      <c r="AQ164" s="1">
        <v>3</v>
      </c>
      <c r="AR164" s="1">
        <v>3</v>
      </c>
      <c r="AS164" s="1">
        <v>5.6</v>
      </c>
      <c r="AT164" s="1">
        <v>2.3166666666666664</v>
      </c>
      <c r="AU164" s="1">
        <v>7.9166666666666661</v>
      </c>
      <c r="AV164" s="1">
        <v>0.92666666666666653</v>
      </c>
      <c r="AW164" s="1">
        <v>0.7</v>
      </c>
    </row>
    <row r="165" spans="1:49" x14ac:dyDescent="0.25">
      <c r="A165">
        <f>VLOOKUP(D165,mun_fjp!$A$2:$B$854,2,FALSE)</f>
        <v>311570</v>
      </c>
      <c r="B165" t="s">
        <v>1103</v>
      </c>
      <c r="C165" t="str">
        <f t="shared" si="18"/>
        <v>Central de Minas</v>
      </c>
      <c r="D165" t="s">
        <v>177</v>
      </c>
      <c r="G165">
        <v>311610</v>
      </c>
      <c r="H165" t="s">
        <v>181</v>
      </c>
      <c r="I165" s="1">
        <f>Iepha_2021!U173</f>
        <v>0</v>
      </c>
      <c r="J165" s="1">
        <f>Iepha_2021!T173</f>
        <v>0</v>
      </c>
      <c r="K165" s="1">
        <f>Iepha_2021!B173+Iepha_2021!C173+Iepha_2021!D173+Iepha_2021!AG173</f>
        <v>7.39</v>
      </c>
      <c r="L165" s="1">
        <f>Iepha_2021!X173+Iepha_2021!AF173</f>
        <v>1.3186666666666667</v>
      </c>
      <c r="M165" s="1">
        <f t="shared" si="19"/>
        <v>8.7086666666666659</v>
      </c>
      <c r="N165" s="1">
        <f>Iepha_2021!AF173</f>
        <v>1.3186666666666667</v>
      </c>
      <c r="O165" s="1">
        <f>Iepha_2021!C173</f>
        <v>1.54</v>
      </c>
      <c r="R165">
        <v>311610</v>
      </c>
      <c r="S165" t="s">
        <v>181</v>
      </c>
      <c r="T165" s="1">
        <v>0</v>
      </c>
      <c r="U165" s="1">
        <v>0</v>
      </c>
      <c r="V165" s="1">
        <v>7.39</v>
      </c>
      <c r="W165" s="1">
        <v>1.3186666666666667</v>
      </c>
      <c r="X165" s="1">
        <v>8.7086666666666659</v>
      </c>
      <c r="Y165" s="1">
        <v>1.3186666666666667</v>
      </c>
      <c r="Z165" s="1">
        <v>1.54</v>
      </c>
      <c r="AA165" s="2">
        <v>164</v>
      </c>
      <c r="AD165" s="2">
        <v>311510</v>
      </c>
      <c r="AE165" s="69" t="s">
        <v>168</v>
      </c>
      <c r="AF165" s="1">
        <f t="shared" si="20"/>
        <v>3</v>
      </c>
      <c r="AG165" s="1">
        <f t="shared" si="21"/>
        <v>3</v>
      </c>
      <c r="AH165" s="1">
        <f t="shared" si="22"/>
        <v>8.4700000000000006</v>
      </c>
      <c r="AI165" s="1">
        <f t="shared" si="23"/>
        <v>4.6733333333333329</v>
      </c>
      <c r="AJ165" s="1">
        <f t="shared" si="24"/>
        <v>13.143333333333334</v>
      </c>
      <c r="AK165" s="1">
        <f t="shared" si="25"/>
        <v>1.8693333333333331</v>
      </c>
      <c r="AL165" s="1">
        <f t="shared" si="26"/>
        <v>2.72</v>
      </c>
      <c r="AO165" s="2">
        <v>311510</v>
      </c>
      <c r="AP165" s="69" t="s">
        <v>168</v>
      </c>
      <c r="AQ165" s="1">
        <v>2</v>
      </c>
      <c r="AR165" s="1">
        <v>2</v>
      </c>
      <c r="AS165" s="1">
        <v>5.75</v>
      </c>
      <c r="AT165" s="1">
        <v>2.2733333333333334</v>
      </c>
      <c r="AU165" s="1">
        <v>8.0233333333333334</v>
      </c>
      <c r="AV165" s="1">
        <v>1.1366666666666667</v>
      </c>
      <c r="AW165" s="1">
        <v>1.1499999999999999</v>
      </c>
    </row>
    <row r="166" spans="1:49" x14ac:dyDescent="0.25">
      <c r="A166">
        <f>VLOOKUP(D166,mun_fjp!$A$2:$B$854,2,FALSE)</f>
        <v>311580</v>
      </c>
      <c r="B166" t="s">
        <v>1104</v>
      </c>
      <c r="C166" t="str">
        <f t="shared" si="18"/>
        <v>Centralina</v>
      </c>
      <c r="D166" t="s">
        <v>178</v>
      </c>
      <c r="G166">
        <v>311615</v>
      </c>
      <c r="H166" t="s">
        <v>182</v>
      </c>
      <c r="I166" s="1">
        <f>Iepha_2021!U174</f>
        <v>2</v>
      </c>
      <c r="J166" s="1">
        <f>Iepha_2021!T174</f>
        <v>2</v>
      </c>
      <c r="K166" s="1">
        <f>Iepha_2021!B174+Iepha_2021!C174+Iepha_2021!D174+Iepha_2021!AG174</f>
        <v>5.5600000000000005</v>
      </c>
      <c r="L166" s="1">
        <f>Iepha_2021!X174+Iepha_2021!AF174</f>
        <v>2.1893333333333334</v>
      </c>
      <c r="M166" s="1">
        <f t="shared" si="19"/>
        <v>7.7493333333333343</v>
      </c>
      <c r="N166" s="1">
        <f>Iepha_2021!AF174</f>
        <v>1.0946666666666667</v>
      </c>
      <c r="O166" s="1">
        <f>Iepha_2021!C174</f>
        <v>1.06</v>
      </c>
      <c r="R166">
        <v>311615</v>
      </c>
      <c r="S166" t="s">
        <v>182</v>
      </c>
      <c r="T166" s="1">
        <v>2</v>
      </c>
      <c r="U166" s="1">
        <v>2</v>
      </c>
      <c r="V166" s="1">
        <v>5.5600000000000005</v>
      </c>
      <c r="W166" s="1">
        <v>2.1893333333333334</v>
      </c>
      <c r="X166" s="1">
        <v>7.7493333333333343</v>
      </c>
      <c r="Y166" s="1">
        <v>1.0946666666666667</v>
      </c>
      <c r="Z166" s="1">
        <v>1.06</v>
      </c>
      <c r="AA166" s="2">
        <v>165</v>
      </c>
      <c r="AD166" s="2">
        <v>311520</v>
      </c>
      <c r="AE166" s="69" t="s">
        <v>169</v>
      </c>
      <c r="AF166" s="1">
        <f t="shared" si="20"/>
        <v>6</v>
      </c>
      <c r="AG166" s="1">
        <f t="shared" si="21"/>
        <v>1</v>
      </c>
      <c r="AH166" s="1">
        <f t="shared" si="22"/>
        <v>5.8</v>
      </c>
      <c r="AI166" s="1">
        <f t="shared" si="23"/>
        <v>2.773333333333333</v>
      </c>
      <c r="AJ166" s="1">
        <f t="shared" si="24"/>
        <v>8.5733333333333324</v>
      </c>
      <c r="AK166" s="1">
        <f t="shared" si="25"/>
        <v>0.69333333333333336</v>
      </c>
      <c r="AL166" s="1">
        <f t="shared" si="26"/>
        <v>0.2</v>
      </c>
      <c r="AO166" s="2">
        <v>311520</v>
      </c>
      <c r="AP166" s="69" t="s">
        <v>169</v>
      </c>
      <c r="AQ166" s="1">
        <v>5</v>
      </c>
      <c r="AR166" s="1">
        <v>5</v>
      </c>
      <c r="AS166" s="1">
        <v>7.8699999999999992</v>
      </c>
      <c r="AT166" s="1">
        <v>5.3279999999999994</v>
      </c>
      <c r="AU166" s="1">
        <v>13.197999999999999</v>
      </c>
      <c r="AV166" s="1">
        <v>0.8879999999999999</v>
      </c>
      <c r="AW166" s="1">
        <v>2.52</v>
      </c>
    </row>
    <row r="167" spans="1:49" x14ac:dyDescent="0.25">
      <c r="A167">
        <f>VLOOKUP(D167,mun_fjp!$A$2:$B$854,2,FALSE)</f>
        <v>311590</v>
      </c>
      <c r="B167" t="s">
        <v>1105</v>
      </c>
      <c r="C167" t="str">
        <f t="shared" si="18"/>
        <v>Chácara</v>
      </c>
      <c r="D167" t="s">
        <v>179</v>
      </c>
      <c r="G167">
        <v>311620</v>
      </c>
      <c r="H167" t="s">
        <v>183</v>
      </c>
      <c r="I167" s="1">
        <f>Iepha_2021!U175</f>
        <v>3</v>
      </c>
      <c r="J167" s="1">
        <f>Iepha_2021!T175</f>
        <v>3</v>
      </c>
      <c r="K167" s="1">
        <f>Iepha_2021!B175+Iepha_2021!C175+Iepha_2021!D175+Iepha_2021!AG175</f>
        <v>4</v>
      </c>
      <c r="L167" s="1">
        <f>Iepha_2021!X175+Iepha_2021!AF175</f>
        <v>1.7333333333333332</v>
      </c>
      <c r="M167" s="1">
        <f t="shared" si="19"/>
        <v>5.7333333333333334</v>
      </c>
      <c r="N167" s="1">
        <f>Iepha_2021!AF175</f>
        <v>0.69333333333333336</v>
      </c>
      <c r="O167" s="1">
        <f>Iepha_2021!C175</f>
        <v>0.2</v>
      </c>
      <c r="R167">
        <v>311620</v>
      </c>
      <c r="S167" t="s">
        <v>183</v>
      </c>
      <c r="T167" s="1">
        <v>3</v>
      </c>
      <c r="U167" s="1">
        <v>3</v>
      </c>
      <c r="V167" s="1">
        <v>4</v>
      </c>
      <c r="W167" s="1">
        <v>1.7333333333333332</v>
      </c>
      <c r="X167" s="1">
        <v>5.7333333333333334</v>
      </c>
      <c r="Y167" s="1">
        <v>0.69333333333333336</v>
      </c>
      <c r="Z167" s="1">
        <v>0.2</v>
      </c>
      <c r="AA167" s="2">
        <v>166</v>
      </c>
      <c r="AD167" s="2">
        <v>311530</v>
      </c>
      <c r="AE167" s="69" t="s">
        <v>170</v>
      </c>
      <c r="AF167" s="1">
        <f t="shared" si="20"/>
        <v>1</v>
      </c>
      <c r="AG167" s="1">
        <f t="shared" si="21"/>
        <v>1</v>
      </c>
      <c r="AH167" s="1">
        <f t="shared" si="22"/>
        <v>2.65</v>
      </c>
      <c r="AI167" s="1">
        <f t="shared" si="23"/>
        <v>0.80773333333333341</v>
      </c>
      <c r="AJ167" s="1">
        <f t="shared" si="24"/>
        <v>3.4577333333333335</v>
      </c>
      <c r="AK167" s="1">
        <f t="shared" si="25"/>
        <v>0.46106666666666668</v>
      </c>
      <c r="AL167" s="1">
        <f t="shared" si="26"/>
        <v>0.2</v>
      </c>
      <c r="AO167" s="2">
        <v>311530</v>
      </c>
      <c r="AP167" s="69" t="s">
        <v>170</v>
      </c>
      <c r="AQ167" s="1">
        <v>12</v>
      </c>
      <c r="AR167" s="1">
        <v>0</v>
      </c>
      <c r="AS167" s="1">
        <v>3.4</v>
      </c>
      <c r="AT167" s="1">
        <v>4.1999999999999993</v>
      </c>
      <c r="AU167" s="1">
        <v>7.6</v>
      </c>
      <c r="AV167" s="1">
        <v>0.6</v>
      </c>
      <c r="AW167" s="1">
        <v>0</v>
      </c>
    </row>
    <row r="168" spans="1:49" x14ac:dyDescent="0.25">
      <c r="A168">
        <f>VLOOKUP(D168,mun_fjp!$A$2:$B$854,2,FALSE)</f>
        <v>311600</v>
      </c>
      <c r="B168" t="s">
        <v>1106</v>
      </c>
      <c r="C168" t="str">
        <f t="shared" si="18"/>
        <v>Chalé</v>
      </c>
      <c r="D168" t="s">
        <v>180</v>
      </c>
      <c r="G168">
        <v>311630</v>
      </c>
      <c r="H168" t="s">
        <v>184</v>
      </c>
      <c r="I168" s="1">
        <f>Iepha_2021!U176</f>
        <v>0</v>
      </c>
      <c r="J168" s="1">
        <f>Iepha_2021!T176</f>
        <v>0</v>
      </c>
      <c r="K168" s="1">
        <f>Iepha_2021!B176+Iepha_2021!C176+Iepha_2021!D176+Iepha_2021!AG176</f>
        <v>5.0999999999999996</v>
      </c>
      <c r="L168" s="1">
        <f>Iepha_2021!X176+Iepha_2021!AF176</f>
        <v>0.6</v>
      </c>
      <c r="M168" s="1">
        <f t="shared" si="19"/>
        <v>5.6999999999999993</v>
      </c>
      <c r="N168" s="1">
        <f>Iepha_2021!AF176</f>
        <v>0.6</v>
      </c>
      <c r="O168" s="1">
        <f>Iepha_2021!C176</f>
        <v>0</v>
      </c>
      <c r="R168">
        <v>311630</v>
      </c>
      <c r="S168" t="s">
        <v>184</v>
      </c>
      <c r="T168" s="1">
        <v>0</v>
      </c>
      <c r="U168" s="1">
        <v>0</v>
      </c>
      <c r="V168" s="1">
        <v>5.0999999999999996</v>
      </c>
      <c r="W168" s="1">
        <v>0.6</v>
      </c>
      <c r="X168" s="1">
        <v>5.6999999999999993</v>
      </c>
      <c r="Y168" s="1">
        <v>0.6</v>
      </c>
      <c r="Z168" s="1">
        <v>0</v>
      </c>
      <c r="AA168" s="2">
        <v>167</v>
      </c>
      <c r="AD168" s="2">
        <v>311535</v>
      </c>
      <c r="AE168" s="69" t="s">
        <v>171</v>
      </c>
      <c r="AF168" s="1">
        <f t="shared" si="20"/>
        <v>4</v>
      </c>
      <c r="AG168" s="1">
        <f t="shared" si="21"/>
        <v>4</v>
      </c>
      <c r="AH168" s="1">
        <f t="shared" si="22"/>
        <v>8.99</v>
      </c>
      <c r="AI168" s="1">
        <f t="shared" si="23"/>
        <v>4.2359999999999998</v>
      </c>
      <c r="AJ168" s="1">
        <f t="shared" si="24"/>
        <v>13.225999999999999</v>
      </c>
      <c r="AK168" s="1">
        <f t="shared" si="25"/>
        <v>1.4119999999999999</v>
      </c>
      <c r="AL168" s="1">
        <f t="shared" si="26"/>
        <v>1.74</v>
      </c>
      <c r="AO168" s="2">
        <v>311535</v>
      </c>
      <c r="AP168" s="69" t="s">
        <v>171</v>
      </c>
      <c r="AQ168" s="1">
        <v>20</v>
      </c>
      <c r="AR168" s="1">
        <v>8</v>
      </c>
      <c r="AS168" s="1">
        <v>8.5299999999999994</v>
      </c>
      <c r="AT168" s="1">
        <v>13.684000000000001</v>
      </c>
      <c r="AU168" s="1">
        <v>22.213999999999999</v>
      </c>
      <c r="AV168" s="1">
        <v>1.2439999999999998</v>
      </c>
      <c r="AW168" s="1">
        <v>1.38</v>
      </c>
    </row>
    <row r="169" spans="1:49" x14ac:dyDescent="0.25">
      <c r="A169">
        <f>VLOOKUP(D169,mun_fjp!$A$2:$B$854,2,FALSE)</f>
        <v>311610</v>
      </c>
      <c r="B169" t="s">
        <v>1107</v>
      </c>
      <c r="C169" t="str">
        <f t="shared" si="18"/>
        <v>Chapada do Norte</v>
      </c>
      <c r="D169" t="s">
        <v>181</v>
      </c>
      <c r="G169">
        <v>311640</v>
      </c>
      <c r="H169" t="s">
        <v>185</v>
      </c>
      <c r="I169" s="1">
        <f>Iepha_2021!U177</f>
        <v>7</v>
      </c>
      <c r="J169" s="1">
        <f>Iepha_2021!T177</f>
        <v>0</v>
      </c>
      <c r="K169" s="1">
        <f>Iepha_2021!B177+Iepha_2021!C177+Iepha_2021!D177+Iepha_2021!AG177</f>
        <v>0</v>
      </c>
      <c r="L169" s="1">
        <f>Iepha_2021!X177+Iepha_2021!AF177</f>
        <v>2.85</v>
      </c>
      <c r="M169" s="1">
        <f t="shared" si="19"/>
        <v>2.85</v>
      </c>
      <c r="N169" s="1">
        <f>Iepha_2021!AF177</f>
        <v>0.75</v>
      </c>
      <c r="O169" s="1">
        <f>Iepha_2021!C177</f>
        <v>0</v>
      </c>
      <c r="R169">
        <v>311640</v>
      </c>
      <c r="S169" t="s">
        <v>185</v>
      </c>
      <c r="T169" s="1">
        <v>7</v>
      </c>
      <c r="U169" s="1">
        <v>0</v>
      </c>
      <c r="V169" s="1">
        <v>0</v>
      </c>
      <c r="W169" s="1">
        <v>2.85</v>
      </c>
      <c r="X169" s="1">
        <v>2.85</v>
      </c>
      <c r="Y169" s="1">
        <v>0.75</v>
      </c>
      <c r="Z169" s="1">
        <v>0</v>
      </c>
      <c r="AA169" s="2">
        <v>168</v>
      </c>
      <c r="AD169" s="2">
        <v>311540</v>
      </c>
      <c r="AE169" s="69" t="s">
        <v>172</v>
      </c>
      <c r="AF169" s="1">
        <f t="shared" si="20"/>
        <v>1</v>
      </c>
      <c r="AG169" s="1">
        <f t="shared" si="21"/>
        <v>1</v>
      </c>
      <c r="AH169" s="1">
        <f t="shared" si="22"/>
        <v>5.8</v>
      </c>
      <c r="AI169" s="1">
        <f t="shared" si="23"/>
        <v>0.92666666666666653</v>
      </c>
      <c r="AJ169" s="1">
        <f t="shared" si="24"/>
        <v>6.7266666666666666</v>
      </c>
      <c r="AK169" s="1">
        <f t="shared" si="25"/>
        <v>0.46333333333333326</v>
      </c>
      <c r="AL169" s="1">
        <f t="shared" si="26"/>
        <v>0.7</v>
      </c>
      <c r="AO169" s="2">
        <v>311540</v>
      </c>
      <c r="AP169" s="69" t="s">
        <v>172</v>
      </c>
      <c r="AQ169" s="1">
        <v>2.83</v>
      </c>
      <c r="AR169" s="1">
        <v>2.83</v>
      </c>
      <c r="AS169" s="1">
        <v>10.25</v>
      </c>
      <c r="AT169" s="1">
        <v>4.83</v>
      </c>
      <c r="AU169" s="1">
        <v>15.08</v>
      </c>
      <c r="AV169" s="1">
        <v>1.9999999999999996</v>
      </c>
      <c r="AW169" s="1">
        <v>3</v>
      </c>
    </row>
    <row r="170" spans="1:49" x14ac:dyDescent="0.25">
      <c r="A170">
        <f>VLOOKUP(D170,mun_fjp!$A$2:$B$854,2,FALSE)</f>
        <v>311615</v>
      </c>
      <c r="B170" t="s">
        <v>1108</v>
      </c>
      <c r="C170" t="str">
        <f t="shared" si="18"/>
        <v>Chapada Gaúcha</v>
      </c>
      <c r="D170" t="s">
        <v>182</v>
      </c>
      <c r="G170">
        <v>311650</v>
      </c>
      <c r="H170" t="s">
        <v>186</v>
      </c>
      <c r="I170" s="1">
        <f>Iepha_2021!U178</f>
        <v>1</v>
      </c>
      <c r="J170" s="1">
        <f>Iepha_2021!T178</f>
        <v>1</v>
      </c>
      <c r="K170" s="1">
        <f>Iepha_2021!B178+Iepha_2021!C178+Iepha_2021!D178+Iepha_2021!AG178</f>
        <v>7.5500000000000007</v>
      </c>
      <c r="L170" s="1">
        <f>Iepha_2021!X178+Iepha_2021!AF178</f>
        <v>2.9999999999999991</v>
      </c>
      <c r="M170" s="1">
        <f t="shared" si="19"/>
        <v>10.55</v>
      </c>
      <c r="N170" s="1">
        <f>Iepha_2021!AF178</f>
        <v>1.9999999999999996</v>
      </c>
      <c r="O170" s="1">
        <f>Iepha_2021!C178</f>
        <v>3</v>
      </c>
      <c r="R170">
        <v>311650</v>
      </c>
      <c r="S170" t="s">
        <v>186</v>
      </c>
      <c r="T170" s="1">
        <v>1</v>
      </c>
      <c r="U170" s="1">
        <v>1</v>
      </c>
      <c r="V170" s="1">
        <v>7.5500000000000007</v>
      </c>
      <c r="W170" s="1">
        <v>2.9999999999999991</v>
      </c>
      <c r="X170" s="1">
        <v>10.55</v>
      </c>
      <c r="Y170" s="1">
        <v>1.9999999999999996</v>
      </c>
      <c r="Z170" s="1">
        <v>3</v>
      </c>
      <c r="AA170" s="2">
        <v>169</v>
      </c>
      <c r="AD170" s="2">
        <v>311545</v>
      </c>
      <c r="AE170" s="69" t="s">
        <v>173</v>
      </c>
      <c r="AF170" s="1">
        <f t="shared" si="20"/>
        <v>2</v>
      </c>
      <c r="AG170" s="1">
        <f t="shared" si="21"/>
        <v>2</v>
      </c>
      <c r="AH170" s="1">
        <f t="shared" si="22"/>
        <v>6.54</v>
      </c>
      <c r="AI170" s="1">
        <f t="shared" si="23"/>
        <v>2.1239999999999997</v>
      </c>
      <c r="AJ170" s="1">
        <f t="shared" si="24"/>
        <v>8.6639999999999997</v>
      </c>
      <c r="AK170" s="1">
        <f t="shared" si="25"/>
        <v>1.0619999999999998</v>
      </c>
      <c r="AL170" s="1">
        <f t="shared" si="26"/>
        <v>0.99</v>
      </c>
      <c r="AO170" s="2">
        <v>311545</v>
      </c>
      <c r="AP170" s="69" t="s">
        <v>173</v>
      </c>
      <c r="AQ170" s="1">
        <v>0</v>
      </c>
      <c r="AR170" s="1">
        <v>0</v>
      </c>
      <c r="AS170" s="1">
        <v>5.73</v>
      </c>
      <c r="AT170" s="1">
        <v>0.69333333333333336</v>
      </c>
      <c r="AU170" s="1">
        <v>6.4233333333333338</v>
      </c>
      <c r="AV170" s="1">
        <v>0.69333333333333336</v>
      </c>
      <c r="AW170" s="1">
        <v>0.2</v>
      </c>
    </row>
    <row r="171" spans="1:49" x14ac:dyDescent="0.25">
      <c r="A171">
        <f>VLOOKUP(D171,mun_fjp!$A$2:$B$854,2,FALSE)</f>
        <v>311620</v>
      </c>
      <c r="B171" t="s">
        <v>1109</v>
      </c>
      <c r="C171" t="str">
        <f t="shared" si="18"/>
        <v>Chiador</v>
      </c>
      <c r="D171" t="s">
        <v>183</v>
      </c>
      <c r="G171">
        <v>311660</v>
      </c>
      <c r="H171" t="s">
        <v>187</v>
      </c>
      <c r="I171" s="1">
        <f>Iepha_2021!U179</f>
        <v>1.5</v>
      </c>
      <c r="J171" s="1">
        <f>Iepha_2021!T179</f>
        <v>1.5</v>
      </c>
      <c r="K171" s="1">
        <f>Iepha_2021!B179+Iepha_2021!C179+Iepha_2021!D179+Iepha_2021!AG179</f>
        <v>7.02</v>
      </c>
      <c r="L171" s="1">
        <f>Iepha_2021!X179+Iepha_2021!AF179</f>
        <v>2.4546666666666663</v>
      </c>
      <c r="M171" s="1">
        <f t="shared" si="19"/>
        <v>9.4746666666666659</v>
      </c>
      <c r="N171" s="1">
        <f>Iepha_2021!AF179</f>
        <v>1.4026666666666667</v>
      </c>
      <c r="O171" s="1">
        <f>Iepha_2021!C179</f>
        <v>1.72</v>
      </c>
      <c r="R171">
        <v>311660</v>
      </c>
      <c r="S171" t="s">
        <v>187</v>
      </c>
      <c r="T171" s="1">
        <v>1.5</v>
      </c>
      <c r="U171" s="1">
        <v>1.5</v>
      </c>
      <c r="V171" s="1">
        <v>7.02</v>
      </c>
      <c r="W171" s="1">
        <v>2.4546666666666663</v>
      </c>
      <c r="X171" s="1">
        <v>9.4746666666666659</v>
      </c>
      <c r="Y171" s="1">
        <v>1.4026666666666667</v>
      </c>
      <c r="Z171" s="1">
        <v>1.72</v>
      </c>
      <c r="AA171" s="2">
        <v>170</v>
      </c>
      <c r="AD171" s="2">
        <v>311547</v>
      </c>
      <c r="AE171" s="69" t="s">
        <v>174</v>
      </c>
      <c r="AF171" s="1">
        <f t="shared" si="20"/>
        <v>12</v>
      </c>
      <c r="AG171" s="1">
        <f t="shared" si="21"/>
        <v>0</v>
      </c>
      <c r="AH171" s="1">
        <f t="shared" si="22"/>
        <v>5.5</v>
      </c>
      <c r="AI171" s="1">
        <f t="shared" si="23"/>
        <v>4.8533333333333326</v>
      </c>
      <c r="AJ171" s="1">
        <f t="shared" si="24"/>
        <v>10.353333333333332</v>
      </c>
      <c r="AK171" s="1">
        <f t="shared" si="25"/>
        <v>0.69333333333333336</v>
      </c>
      <c r="AL171" s="1">
        <f t="shared" si="26"/>
        <v>0.2</v>
      </c>
      <c r="AO171" s="2">
        <v>311547</v>
      </c>
      <c r="AP171" s="69" t="s">
        <v>174</v>
      </c>
      <c r="AQ171" s="1">
        <v>0</v>
      </c>
      <c r="AR171" s="1">
        <v>0</v>
      </c>
      <c r="AS171" s="1">
        <v>1.75</v>
      </c>
      <c r="AT171" s="1">
        <v>0</v>
      </c>
      <c r="AU171" s="1">
        <v>1.75</v>
      </c>
      <c r="AV171" s="1">
        <v>0</v>
      </c>
      <c r="AW171" s="1">
        <v>0.2</v>
      </c>
    </row>
    <row r="172" spans="1:49" x14ac:dyDescent="0.25">
      <c r="A172">
        <f>VLOOKUP(D172,mun_fjp!$A$2:$B$854,2,FALSE)</f>
        <v>311630</v>
      </c>
      <c r="B172" t="s">
        <v>1110</v>
      </c>
      <c r="C172" t="str">
        <f t="shared" si="18"/>
        <v>Cipotânea</v>
      </c>
      <c r="D172" t="s">
        <v>184</v>
      </c>
      <c r="G172">
        <v>311670</v>
      </c>
      <c r="H172" t="s">
        <v>188</v>
      </c>
      <c r="I172" s="1">
        <f>Iepha_2021!U180</f>
        <v>0</v>
      </c>
      <c r="J172" s="1">
        <f>Iepha_2021!T180</f>
        <v>0</v>
      </c>
      <c r="K172" s="1">
        <f>Iepha_2021!B180+Iepha_2021!C180+Iepha_2021!D180+Iepha_2021!AG180</f>
        <v>2.8499999999999996</v>
      </c>
      <c r="L172" s="1">
        <f>Iepha_2021!X180+Iepha_2021!AF180</f>
        <v>0.46333333333333326</v>
      </c>
      <c r="M172" s="1">
        <f t="shared" si="19"/>
        <v>3.313333333333333</v>
      </c>
      <c r="N172" s="1">
        <f>Iepha_2021!AF180</f>
        <v>0.46333333333333326</v>
      </c>
      <c r="O172" s="1">
        <f>Iepha_2021!C180</f>
        <v>0.7</v>
      </c>
      <c r="R172">
        <v>311670</v>
      </c>
      <c r="S172" t="s">
        <v>188</v>
      </c>
      <c r="T172" s="1">
        <v>0</v>
      </c>
      <c r="U172" s="1">
        <v>0</v>
      </c>
      <c r="V172" s="1">
        <v>2.8499999999999996</v>
      </c>
      <c r="W172" s="1">
        <v>0.46333333333333326</v>
      </c>
      <c r="X172" s="1">
        <v>3.313333333333333</v>
      </c>
      <c r="Y172" s="1">
        <v>0.46333333333333326</v>
      </c>
      <c r="Z172" s="1">
        <v>0.7</v>
      </c>
      <c r="AA172" s="2">
        <v>171</v>
      </c>
      <c r="AD172" s="2">
        <v>311550</v>
      </c>
      <c r="AE172" s="69" t="s">
        <v>175</v>
      </c>
      <c r="AF172" s="1">
        <f t="shared" si="20"/>
        <v>21.71</v>
      </c>
      <c r="AG172" s="1">
        <f t="shared" si="21"/>
        <v>9.7100000000000009</v>
      </c>
      <c r="AH172" s="1">
        <f t="shared" si="22"/>
        <v>7.81</v>
      </c>
      <c r="AI172" s="1">
        <f t="shared" si="23"/>
        <v>16.849906666666666</v>
      </c>
      <c r="AJ172" s="1">
        <f t="shared" si="24"/>
        <v>24.659906666666664</v>
      </c>
      <c r="AK172" s="1">
        <f t="shared" si="25"/>
        <v>1.4213333333333333</v>
      </c>
      <c r="AL172" s="1">
        <f t="shared" si="26"/>
        <v>1.76</v>
      </c>
      <c r="AO172" s="2">
        <v>311550</v>
      </c>
      <c r="AP172" s="69" t="s">
        <v>175</v>
      </c>
      <c r="AQ172" s="1">
        <v>9</v>
      </c>
      <c r="AR172" s="1">
        <v>4</v>
      </c>
      <c r="AS172" s="1">
        <v>5.55</v>
      </c>
      <c r="AT172" s="1">
        <v>6.59</v>
      </c>
      <c r="AU172" s="1">
        <v>12.14</v>
      </c>
      <c r="AV172" s="1">
        <v>2</v>
      </c>
      <c r="AW172" s="1">
        <v>0.9</v>
      </c>
    </row>
    <row r="173" spans="1:49" x14ac:dyDescent="0.25">
      <c r="A173">
        <f>VLOOKUP(D173,mun_fjp!$A$2:$B$854,2,FALSE)</f>
        <v>311640</v>
      </c>
      <c r="B173" t="s">
        <v>1111</v>
      </c>
      <c r="C173" t="str">
        <f t="shared" si="18"/>
        <v>Claraval</v>
      </c>
      <c r="D173" t="s">
        <v>185</v>
      </c>
      <c r="G173">
        <v>311680</v>
      </c>
      <c r="H173" t="s">
        <v>189</v>
      </c>
      <c r="I173" s="1">
        <f>Iepha_2021!U181</f>
        <v>0</v>
      </c>
      <c r="J173" s="1">
        <f>Iepha_2021!T181</f>
        <v>0</v>
      </c>
      <c r="K173" s="1">
        <f>Iepha_2021!B181+Iepha_2021!C181+Iepha_2021!D181+Iepha_2021!AG181</f>
        <v>6.94</v>
      </c>
      <c r="L173" s="1">
        <f>Iepha_2021!X181+Iepha_2021!AF181</f>
        <v>1.4119999999999999</v>
      </c>
      <c r="M173" s="1">
        <f t="shared" si="19"/>
        <v>8.3520000000000003</v>
      </c>
      <c r="N173" s="1">
        <f>Iepha_2021!AF181</f>
        <v>1.4119999999999999</v>
      </c>
      <c r="O173" s="1">
        <f>Iepha_2021!C181</f>
        <v>1.74</v>
      </c>
      <c r="R173">
        <v>311680</v>
      </c>
      <c r="S173" t="s">
        <v>189</v>
      </c>
      <c r="T173" s="1">
        <v>0</v>
      </c>
      <c r="U173" s="1">
        <v>0</v>
      </c>
      <c r="V173" s="1">
        <v>6.94</v>
      </c>
      <c r="W173" s="1">
        <v>1.4119999999999999</v>
      </c>
      <c r="X173" s="1">
        <v>8.3520000000000003</v>
      </c>
      <c r="Y173" s="1">
        <v>1.4119999999999999</v>
      </c>
      <c r="Z173" s="1">
        <v>1.74</v>
      </c>
      <c r="AA173" s="2">
        <v>172</v>
      </c>
      <c r="AD173" s="2">
        <v>311560</v>
      </c>
      <c r="AE173" s="69" t="s">
        <v>176</v>
      </c>
      <c r="AF173" s="1">
        <f t="shared" si="20"/>
        <v>5</v>
      </c>
      <c r="AG173" s="1">
        <f t="shared" si="21"/>
        <v>5</v>
      </c>
      <c r="AH173" s="1">
        <f t="shared" si="22"/>
        <v>10.43</v>
      </c>
      <c r="AI173" s="1">
        <f t="shared" si="23"/>
        <v>6.7223333333333342</v>
      </c>
      <c r="AJ173" s="1">
        <f t="shared" si="24"/>
        <v>17.152333333333335</v>
      </c>
      <c r="AK173" s="1">
        <f t="shared" si="25"/>
        <v>1.9206666666666665</v>
      </c>
      <c r="AL173" s="1">
        <f t="shared" si="26"/>
        <v>2.83</v>
      </c>
      <c r="AO173" s="2">
        <v>311560</v>
      </c>
      <c r="AP173" s="69" t="s">
        <v>176</v>
      </c>
      <c r="AQ173" s="1">
        <v>0</v>
      </c>
      <c r="AR173" s="1">
        <v>0</v>
      </c>
      <c r="AS173" s="1">
        <v>6.66</v>
      </c>
      <c r="AT173" s="1">
        <v>1.1879999999999999</v>
      </c>
      <c r="AU173" s="1">
        <v>7.8479999999999999</v>
      </c>
      <c r="AV173" s="1">
        <v>1.1879999999999999</v>
      </c>
      <c r="AW173" s="1">
        <v>1.26</v>
      </c>
    </row>
    <row r="174" spans="1:49" x14ac:dyDescent="0.25">
      <c r="A174">
        <f>VLOOKUP(D174,mun_fjp!$A$2:$B$854,2,FALSE)</f>
        <v>311650</v>
      </c>
      <c r="B174" t="s">
        <v>1112</v>
      </c>
      <c r="C174" t="str">
        <f t="shared" si="18"/>
        <v>Claro dos Poções</v>
      </c>
      <c r="D174" t="s">
        <v>186</v>
      </c>
      <c r="G174">
        <v>311690</v>
      </c>
      <c r="H174" t="s">
        <v>190</v>
      </c>
      <c r="I174" s="1">
        <f>Iepha_2021!U182</f>
        <v>0</v>
      </c>
      <c r="J174" s="1">
        <f>Iepha_2021!T182</f>
        <v>0</v>
      </c>
      <c r="K174" s="1">
        <f>Iepha_2021!B182+Iepha_2021!C182+Iepha_2021!D182+Iepha_2021!AG182</f>
        <v>0</v>
      </c>
      <c r="L174" s="1">
        <f>Iepha_2021!X182+Iepha_2021!AF182</f>
        <v>0.6</v>
      </c>
      <c r="M174" s="1">
        <f t="shared" si="19"/>
        <v>0.6</v>
      </c>
      <c r="N174" s="1">
        <f>Iepha_2021!AF182</f>
        <v>0.6</v>
      </c>
      <c r="O174" s="1">
        <f>Iepha_2021!C182</f>
        <v>0</v>
      </c>
      <c r="R174">
        <v>311690</v>
      </c>
      <c r="S174" t="s">
        <v>190</v>
      </c>
      <c r="T174" s="1">
        <v>0</v>
      </c>
      <c r="U174" s="1">
        <v>0</v>
      </c>
      <c r="V174" s="1">
        <v>0</v>
      </c>
      <c r="W174" s="1">
        <v>0.6</v>
      </c>
      <c r="X174" s="1">
        <v>0.6</v>
      </c>
      <c r="Y174" s="1">
        <v>0.6</v>
      </c>
      <c r="Z174" s="1">
        <v>0</v>
      </c>
      <c r="AA174" s="2">
        <v>173</v>
      </c>
      <c r="AD174" s="2">
        <v>311570</v>
      </c>
      <c r="AE174" s="69" t="s">
        <v>177</v>
      </c>
      <c r="AF174" s="1">
        <f t="shared" si="20"/>
        <v>0</v>
      </c>
      <c r="AG174" s="1">
        <f t="shared" si="21"/>
        <v>0</v>
      </c>
      <c r="AH174" s="1">
        <f t="shared" si="22"/>
        <v>7.35</v>
      </c>
      <c r="AI174" s="1">
        <f t="shared" si="23"/>
        <v>0.69333333333333336</v>
      </c>
      <c r="AJ174" s="1">
        <f t="shared" si="24"/>
        <v>8.043333333333333</v>
      </c>
      <c r="AK174" s="1">
        <f t="shared" si="25"/>
        <v>0.69333333333333336</v>
      </c>
      <c r="AL174" s="1">
        <f t="shared" si="26"/>
        <v>0.2</v>
      </c>
      <c r="AO174" s="2">
        <v>311570</v>
      </c>
      <c r="AP174" s="69" t="s">
        <v>177</v>
      </c>
      <c r="AQ174" s="1">
        <v>0</v>
      </c>
      <c r="AR174" s="1">
        <v>0</v>
      </c>
      <c r="AS174" s="1">
        <v>8.9699999999999989</v>
      </c>
      <c r="AT174" s="1">
        <v>1.9626666666666668</v>
      </c>
      <c r="AU174" s="1">
        <v>10.932666666666666</v>
      </c>
      <c r="AV174" s="1">
        <v>1.9626666666666668</v>
      </c>
      <c r="AW174" s="1">
        <v>2.92</v>
      </c>
    </row>
    <row r="175" spans="1:49" x14ac:dyDescent="0.25">
      <c r="A175">
        <f>VLOOKUP(D175,mun_fjp!$A$2:$B$854,2,FALSE)</f>
        <v>311660</v>
      </c>
      <c r="B175" t="s">
        <v>1113</v>
      </c>
      <c r="C175" t="str">
        <f t="shared" si="18"/>
        <v>Cláudio</v>
      </c>
      <c r="D175" t="s">
        <v>187</v>
      </c>
      <c r="G175">
        <v>311700</v>
      </c>
      <c r="H175" t="s">
        <v>191</v>
      </c>
      <c r="I175" s="1">
        <f>Iepha_2021!U183</f>
        <v>3.56</v>
      </c>
      <c r="J175" s="1">
        <f>Iepha_2021!T183</f>
        <v>3.56</v>
      </c>
      <c r="K175" s="1">
        <f>Iepha_2021!B183+Iepha_2021!C183+Iepha_2021!D183+Iepha_2021!AG183</f>
        <v>7.07</v>
      </c>
      <c r="L175" s="1">
        <f>Iepha_2021!X183+Iepha_2021!AF183</f>
        <v>3.445346666666667</v>
      </c>
      <c r="M175" s="1">
        <f t="shared" si="19"/>
        <v>10.515346666666668</v>
      </c>
      <c r="N175" s="1">
        <f>Iepha_2021!AF183</f>
        <v>1.2393333333333332</v>
      </c>
      <c r="O175" s="1">
        <f>Iepha_2021!C183</f>
        <v>1.37</v>
      </c>
      <c r="R175">
        <v>311700</v>
      </c>
      <c r="S175" t="s">
        <v>191</v>
      </c>
      <c r="T175" s="1">
        <v>3.56</v>
      </c>
      <c r="U175" s="1">
        <v>3.56</v>
      </c>
      <c r="V175" s="1">
        <v>7.07</v>
      </c>
      <c r="W175" s="1">
        <v>3.445346666666667</v>
      </c>
      <c r="X175" s="1">
        <v>10.515346666666668</v>
      </c>
      <c r="Y175" s="1">
        <v>1.2393333333333332</v>
      </c>
      <c r="Z175" s="1">
        <v>1.37</v>
      </c>
      <c r="AA175" s="2">
        <v>174</v>
      </c>
      <c r="AD175" s="2">
        <v>311580</v>
      </c>
      <c r="AE175" s="69" t="s">
        <v>178</v>
      </c>
      <c r="AF175" s="1">
        <f t="shared" si="20"/>
        <v>0</v>
      </c>
      <c r="AG175" s="1">
        <f t="shared" si="21"/>
        <v>0</v>
      </c>
      <c r="AH175" s="1">
        <f t="shared" si="22"/>
        <v>4.5</v>
      </c>
      <c r="AI175" s="1">
        <f t="shared" si="23"/>
        <v>0.69333333333333336</v>
      </c>
      <c r="AJ175" s="1">
        <f t="shared" si="24"/>
        <v>5.1933333333333334</v>
      </c>
      <c r="AK175" s="1">
        <f t="shared" si="25"/>
        <v>0.69333333333333336</v>
      </c>
      <c r="AL175" s="1">
        <f t="shared" si="26"/>
        <v>0.2</v>
      </c>
      <c r="AO175" s="2">
        <v>311580</v>
      </c>
      <c r="AP175" s="69" t="s">
        <v>178</v>
      </c>
      <c r="AQ175" s="1">
        <v>2</v>
      </c>
      <c r="AR175" s="1">
        <v>2</v>
      </c>
      <c r="AS175" s="1">
        <v>6.55</v>
      </c>
      <c r="AT175" s="1">
        <v>2.7399999999999998</v>
      </c>
      <c r="AU175" s="1">
        <v>9.2899999999999991</v>
      </c>
      <c r="AV175" s="1">
        <v>1.3699999999999999</v>
      </c>
      <c r="AW175" s="1">
        <v>1.65</v>
      </c>
    </row>
    <row r="176" spans="1:49" x14ac:dyDescent="0.25">
      <c r="A176">
        <f>VLOOKUP(D176,mun_fjp!$A$2:$B$854,2,FALSE)</f>
        <v>311670</v>
      </c>
      <c r="B176" t="s">
        <v>1114</v>
      </c>
      <c r="C176" t="str">
        <f t="shared" si="18"/>
        <v>Coimbra</v>
      </c>
      <c r="D176" t="s">
        <v>188</v>
      </c>
      <c r="G176">
        <v>311710</v>
      </c>
      <c r="H176" t="s">
        <v>192</v>
      </c>
      <c r="I176" s="1">
        <f>Iepha_2021!U184</f>
        <v>3</v>
      </c>
      <c r="J176" s="1">
        <f>Iepha_2021!T184</f>
        <v>3</v>
      </c>
      <c r="K176" s="1">
        <f>Iepha_2021!B184+Iepha_2021!C184+Iepha_2021!D184+Iepha_2021!AG184</f>
        <v>6.4599999999999991</v>
      </c>
      <c r="L176" s="1">
        <f>Iepha_2021!X184+Iepha_2021!AF184</f>
        <v>3.6116666666666664</v>
      </c>
      <c r="M176" s="1">
        <f t="shared" si="19"/>
        <v>10.071666666666665</v>
      </c>
      <c r="N176" s="1">
        <f>Iepha_2021!AF184</f>
        <v>1.4446666666666665</v>
      </c>
      <c r="O176" s="1">
        <f>Iepha_2021!C184</f>
        <v>1.81</v>
      </c>
      <c r="R176">
        <v>311710</v>
      </c>
      <c r="S176" t="s">
        <v>192</v>
      </c>
      <c r="T176" s="1">
        <v>3</v>
      </c>
      <c r="U176" s="1">
        <v>3</v>
      </c>
      <c r="V176" s="1">
        <v>6.4599999999999991</v>
      </c>
      <c r="W176" s="1">
        <v>3.6116666666666664</v>
      </c>
      <c r="X176" s="1">
        <v>10.071666666666665</v>
      </c>
      <c r="Y176" s="1">
        <v>1.4446666666666665</v>
      </c>
      <c r="Z176" s="1">
        <v>1.81</v>
      </c>
      <c r="AA176" s="2">
        <v>175</v>
      </c>
      <c r="AD176" s="2">
        <v>311590</v>
      </c>
      <c r="AE176" s="69" t="s">
        <v>179</v>
      </c>
      <c r="AF176" s="1">
        <f t="shared" si="20"/>
        <v>9</v>
      </c>
      <c r="AG176" s="1">
        <f t="shared" si="21"/>
        <v>4</v>
      </c>
      <c r="AH176" s="1">
        <f t="shared" si="22"/>
        <v>7.85</v>
      </c>
      <c r="AI176" s="1">
        <f t="shared" si="23"/>
        <v>7.7916666666666661</v>
      </c>
      <c r="AJ176" s="1">
        <f t="shared" si="24"/>
        <v>15.641666666666666</v>
      </c>
      <c r="AK176" s="1">
        <f t="shared" si="25"/>
        <v>1.4166666666666665</v>
      </c>
      <c r="AL176" s="1">
        <f t="shared" si="26"/>
        <v>1.75</v>
      </c>
      <c r="AO176" s="2">
        <v>311590</v>
      </c>
      <c r="AP176" s="69" t="s">
        <v>179</v>
      </c>
      <c r="AQ176" s="1">
        <v>3</v>
      </c>
      <c r="AR176" s="1">
        <v>3</v>
      </c>
      <c r="AS176" s="1">
        <v>5.36</v>
      </c>
      <c r="AT176" s="1">
        <v>2.6616666666666662</v>
      </c>
      <c r="AU176" s="1">
        <v>8.0216666666666665</v>
      </c>
      <c r="AV176" s="1">
        <v>0.70466666666666666</v>
      </c>
      <c r="AW176" s="1">
        <v>1.51</v>
      </c>
    </row>
    <row r="177" spans="1:49" x14ac:dyDescent="0.25">
      <c r="A177">
        <f>VLOOKUP(D177,mun_fjp!$A$2:$B$854,2,FALSE)</f>
        <v>311680</v>
      </c>
      <c r="B177" t="s">
        <v>1115</v>
      </c>
      <c r="C177" t="str">
        <f t="shared" si="18"/>
        <v>Coluna</v>
      </c>
      <c r="D177" t="s">
        <v>189</v>
      </c>
      <c r="G177">
        <v>311520</v>
      </c>
      <c r="H177" t="s">
        <v>169</v>
      </c>
      <c r="I177" s="1">
        <f>Iepha_2021!U185</f>
        <v>6</v>
      </c>
      <c r="J177" s="1">
        <f>Iepha_2021!T185</f>
        <v>1</v>
      </c>
      <c r="K177" s="1">
        <f>Iepha_2021!B185+Iepha_2021!C185+Iepha_2021!D185+Iepha_2021!AG185</f>
        <v>5.8</v>
      </c>
      <c r="L177" s="1">
        <f>Iepha_2021!X185+Iepha_2021!AF185</f>
        <v>2.773333333333333</v>
      </c>
      <c r="M177" s="1">
        <f t="shared" si="19"/>
        <v>8.5733333333333324</v>
      </c>
      <c r="N177" s="1">
        <f>Iepha_2021!AF185</f>
        <v>0.69333333333333336</v>
      </c>
      <c r="O177" s="1">
        <f>Iepha_2021!C185</f>
        <v>0.2</v>
      </c>
      <c r="R177">
        <v>311520</v>
      </c>
      <c r="S177" t="s">
        <v>169</v>
      </c>
      <c r="T177" s="1">
        <v>6</v>
      </c>
      <c r="U177" s="1">
        <v>1</v>
      </c>
      <c r="V177" s="1">
        <v>5.8</v>
      </c>
      <c r="W177" s="1">
        <v>2.773333333333333</v>
      </c>
      <c r="X177" s="1">
        <v>8.5733333333333324</v>
      </c>
      <c r="Y177" s="1">
        <v>0.69333333333333336</v>
      </c>
      <c r="Z177" s="1">
        <v>0.2</v>
      </c>
      <c r="AA177" s="2">
        <v>176</v>
      </c>
      <c r="AD177" s="2">
        <v>311600</v>
      </c>
      <c r="AE177" s="69" t="s">
        <v>180</v>
      </c>
      <c r="AF177" s="1">
        <f t="shared" si="20"/>
        <v>1</v>
      </c>
      <c r="AG177" s="1">
        <f t="shared" si="21"/>
        <v>1</v>
      </c>
      <c r="AH177" s="1">
        <f t="shared" si="22"/>
        <v>7.26</v>
      </c>
      <c r="AI177" s="1">
        <f t="shared" si="23"/>
        <v>1.7470000000000001</v>
      </c>
      <c r="AJ177" s="1">
        <f t="shared" si="24"/>
        <v>9.0069999999999997</v>
      </c>
      <c r="AK177" s="1">
        <f t="shared" si="25"/>
        <v>1.1646666666666667</v>
      </c>
      <c r="AL177" s="1">
        <f t="shared" si="26"/>
        <v>1.21</v>
      </c>
      <c r="AO177" s="2">
        <v>311600</v>
      </c>
      <c r="AP177" s="69" t="s">
        <v>180</v>
      </c>
      <c r="AQ177" s="1">
        <v>0</v>
      </c>
      <c r="AR177" s="1">
        <v>0</v>
      </c>
      <c r="AS177" s="1">
        <v>5.05</v>
      </c>
      <c r="AT177" s="1">
        <v>0.69333333333333336</v>
      </c>
      <c r="AU177" s="1">
        <v>5.7433333333333332</v>
      </c>
      <c r="AV177" s="1">
        <v>0.69333333333333336</v>
      </c>
      <c r="AW177" s="1">
        <v>0.2</v>
      </c>
    </row>
    <row r="178" spans="1:49" x14ac:dyDescent="0.25">
      <c r="A178">
        <f>VLOOKUP(D178,mun_fjp!$A$2:$B$854,2,FALSE)</f>
        <v>311690</v>
      </c>
      <c r="B178" t="s">
        <v>1116</v>
      </c>
      <c r="C178" t="str">
        <f t="shared" si="18"/>
        <v>Comendador Gomes</v>
      </c>
      <c r="D178" t="s">
        <v>190</v>
      </c>
      <c r="G178">
        <v>311730</v>
      </c>
      <c r="H178" t="s">
        <v>194</v>
      </c>
      <c r="I178" s="1">
        <f>Iepha_2021!U186</f>
        <v>2</v>
      </c>
      <c r="J178" s="1">
        <f>Iepha_2021!T186</f>
        <v>2</v>
      </c>
      <c r="K178" s="1">
        <f>Iepha_2021!B186+Iepha_2021!C186+Iepha_2021!D186+Iepha_2021!AG186</f>
        <v>6.8500000000000005</v>
      </c>
      <c r="L178" s="1">
        <f>Iepha_2021!X186+Iepha_2021!AF186</f>
        <v>1.8533333333333331</v>
      </c>
      <c r="M178" s="1">
        <f t="shared" si="19"/>
        <v>8.7033333333333331</v>
      </c>
      <c r="N178" s="1">
        <f>Iepha_2021!AF186</f>
        <v>0.92666666666666653</v>
      </c>
      <c r="O178" s="1">
        <f>Iepha_2021!C186</f>
        <v>0.7</v>
      </c>
      <c r="R178">
        <v>311730</v>
      </c>
      <c r="S178" t="s">
        <v>194</v>
      </c>
      <c r="T178" s="1">
        <v>2</v>
      </c>
      <c r="U178" s="1">
        <v>2</v>
      </c>
      <c r="V178" s="1">
        <v>6.8500000000000005</v>
      </c>
      <c r="W178" s="1">
        <v>1.8533333333333331</v>
      </c>
      <c r="X178" s="1">
        <v>8.7033333333333331</v>
      </c>
      <c r="Y178" s="1">
        <v>0.92666666666666653</v>
      </c>
      <c r="Z178" s="1">
        <v>0.7</v>
      </c>
      <c r="AA178" s="2">
        <v>177</v>
      </c>
      <c r="AD178" s="2">
        <v>311610</v>
      </c>
      <c r="AE178" s="69" t="s">
        <v>181</v>
      </c>
      <c r="AF178" s="1">
        <f t="shared" si="20"/>
        <v>0</v>
      </c>
      <c r="AG178" s="1">
        <f t="shared" si="21"/>
        <v>0</v>
      </c>
      <c r="AH178" s="1">
        <f t="shared" si="22"/>
        <v>7.39</v>
      </c>
      <c r="AI178" s="1">
        <f t="shared" si="23"/>
        <v>1.3186666666666667</v>
      </c>
      <c r="AJ178" s="1">
        <f t="shared" si="24"/>
        <v>8.7086666666666659</v>
      </c>
      <c r="AK178" s="1">
        <f t="shared" si="25"/>
        <v>1.3186666666666667</v>
      </c>
      <c r="AL178" s="1">
        <f t="shared" si="26"/>
        <v>1.54</v>
      </c>
      <c r="AO178" s="2">
        <v>311610</v>
      </c>
      <c r="AP178" s="69" t="s">
        <v>181</v>
      </c>
      <c r="AQ178" s="1">
        <v>8.67</v>
      </c>
      <c r="AR178" s="1">
        <v>1.67</v>
      </c>
      <c r="AS178" s="1">
        <v>1.67</v>
      </c>
      <c r="AT178" s="1">
        <v>4.9169599999999996</v>
      </c>
      <c r="AU178" s="1">
        <v>6.5869599999999995</v>
      </c>
      <c r="AV178" s="1">
        <v>1.2639999999999998</v>
      </c>
      <c r="AW178" s="1">
        <v>0.52</v>
      </c>
    </row>
    <row r="179" spans="1:49" x14ac:dyDescent="0.25">
      <c r="A179">
        <f>VLOOKUP(D179,mun_fjp!$A$2:$B$854,2,FALSE)</f>
        <v>311700</v>
      </c>
      <c r="B179" t="s">
        <v>1117</v>
      </c>
      <c r="C179" t="str">
        <f t="shared" si="18"/>
        <v>Comercinho</v>
      </c>
      <c r="D179" t="s">
        <v>191</v>
      </c>
      <c r="G179">
        <v>311720</v>
      </c>
      <c r="H179" t="s">
        <v>193</v>
      </c>
      <c r="I179" s="1">
        <f>Iepha_2021!U187</f>
        <v>5</v>
      </c>
      <c r="J179" s="1">
        <f>Iepha_2021!T187</f>
        <v>0</v>
      </c>
      <c r="K179" s="1">
        <f>Iepha_2021!B187+Iepha_2021!C187+Iepha_2021!D187+Iepha_2021!AG187</f>
        <v>5.3</v>
      </c>
      <c r="L179" s="1">
        <f>Iepha_2021!X187+Iepha_2021!AF187</f>
        <v>2.4266666666666667</v>
      </c>
      <c r="M179" s="1">
        <f t="shared" si="19"/>
        <v>7.7266666666666666</v>
      </c>
      <c r="N179" s="1">
        <f>Iepha_2021!AF187</f>
        <v>0.69333333333333336</v>
      </c>
      <c r="O179" s="1">
        <f>Iepha_2021!C187</f>
        <v>0.2</v>
      </c>
      <c r="R179">
        <v>311720</v>
      </c>
      <c r="S179" t="s">
        <v>193</v>
      </c>
      <c r="T179" s="1">
        <v>5</v>
      </c>
      <c r="U179" s="1">
        <v>0</v>
      </c>
      <c r="V179" s="1">
        <v>5.3</v>
      </c>
      <c r="W179" s="1">
        <v>2.4266666666666667</v>
      </c>
      <c r="X179" s="1">
        <v>7.7266666666666666</v>
      </c>
      <c r="Y179" s="1">
        <v>0.69333333333333336</v>
      </c>
      <c r="Z179" s="1">
        <v>0.2</v>
      </c>
      <c r="AA179" s="2">
        <v>178</v>
      </c>
      <c r="AD179" s="2">
        <v>311615</v>
      </c>
      <c r="AE179" s="69" t="s">
        <v>182</v>
      </c>
      <c r="AF179" s="1">
        <f t="shared" si="20"/>
        <v>2</v>
      </c>
      <c r="AG179" s="1">
        <f t="shared" si="21"/>
        <v>2</v>
      </c>
      <c r="AH179" s="1">
        <f t="shared" si="22"/>
        <v>5.5600000000000005</v>
      </c>
      <c r="AI179" s="1">
        <f t="shared" si="23"/>
        <v>2.1893333333333334</v>
      </c>
      <c r="AJ179" s="1">
        <f t="shared" si="24"/>
        <v>7.7493333333333343</v>
      </c>
      <c r="AK179" s="1">
        <f t="shared" si="25"/>
        <v>1.0946666666666667</v>
      </c>
      <c r="AL179" s="1">
        <f t="shared" si="26"/>
        <v>1.06</v>
      </c>
      <c r="AO179" s="2">
        <v>311615</v>
      </c>
      <c r="AP179" s="69" t="s">
        <v>182</v>
      </c>
      <c r="AQ179" s="1">
        <v>1</v>
      </c>
      <c r="AR179" s="1">
        <v>1</v>
      </c>
      <c r="AS179" s="1">
        <v>5.84</v>
      </c>
      <c r="AT179" s="1">
        <v>1.208</v>
      </c>
      <c r="AU179" s="1">
        <v>7.048</v>
      </c>
      <c r="AV179" s="1">
        <v>0.80533333333333335</v>
      </c>
      <c r="AW179" s="1">
        <v>0.44</v>
      </c>
    </row>
    <row r="180" spans="1:49" x14ac:dyDescent="0.25">
      <c r="A180">
        <f>VLOOKUP(D180,mun_fjp!$A$2:$B$854,2,FALSE)</f>
        <v>311710</v>
      </c>
      <c r="B180" t="s">
        <v>1118</v>
      </c>
      <c r="C180" t="str">
        <f t="shared" si="18"/>
        <v>Conceição da Aparecida</v>
      </c>
      <c r="D180" t="s">
        <v>192</v>
      </c>
      <c r="G180">
        <v>311740</v>
      </c>
      <c r="H180" t="s">
        <v>195</v>
      </c>
      <c r="I180" s="1">
        <f>Iepha_2021!U188</f>
        <v>0</v>
      </c>
      <c r="J180" s="1">
        <f>Iepha_2021!T188</f>
        <v>0</v>
      </c>
      <c r="K180" s="1">
        <f>Iepha_2021!B188+Iepha_2021!C188+Iepha_2021!D188+Iepha_2021!AG188</f>
        <v>6.2</v>
      </c>
      <c r="L180" s="1">
        <f>Iepha_2021!X188+Iepha_2021!AF188</f>
        <v>0.92666666666666653</v>
      </c>
      <c r="M180" s="1">
        <f t="shared" si="19"/>
        <v>7.1266666666666669</v>
      </c>
      <c r="N180" s="1">
        <f>Iepha_2021!AF188</f>
        <v>0.92666666666666653</v>
      </c>
      <c r="O180" s="1">
        <f>Iepha_2021!C188</f>
        <v>0.7</v>
      </c>
      <c r="R180">
        <v>311740</v>
      </c>
      <c r="S180" t="s">
        <v>195</v>
      </c>
      <c r="T180" s="1">
        <v>0</v>
      </c>
      <c r="U180" s="1">
        <v>0</v>
      </c>
      <c r="V180" s="1">
        <v>6.2</v>
      </c>
      <c r="W180" s="1">
        <v>0.92666666666666653</v>
      </c>
      <c r="X180" s="1">
        <v>7.1266666666666669</v>
      </c>
      <c r="Y180" s="1">
        <v>0.92666666666666653</v>
      </c>
      <c r="Z180" s="1">
        <v>0.7</v>
      </c>
      <c r="AA180" s="2">
        <v>179</v>
      </c>
      <c r="AD180" s="2">
        <v>311620</v>
      </c>
      <c r="AE180" s="69" t="s">
        <v>183</v>
      </c>
      <c r="AF180" s="1">
        <f t="shared" si="20"/>
        <v>3</v>
      </c>
      <c r="AG180" s="1">
        <f t="shared" si="21"/>
        <v>3</v>
      </c>
      <c r="AH180" s="1">
        <f t="shared" si="22"/>
        <v>4</v>
      </c>
      <c r="AI180" s="1">
        <f t="shared" si="23"/>
        <v>1.7333333333333332</v>
      </c>
      <c r="AJ180" s="1">
        <f t="shared" si="24"/>
        <v>5.7333333333333334</v>
      </c>
      <c r="AK180" s="1">
        <f t="shared" si="25"/>
        <v>0.69333333333333336</v>
      </c>
      <c r="AL180" s="1">
        <f t="shared" si="26"/>
        <v>0.2</v>
      </c>
      <c r="AO180" s="2">
        <v>311620</v>
      </c>
      <c r="AP180" s="69" t="s">
        <v>183</v>
      </c>
      <c r="AQ180" s="1">
        <v>1.5</v>
      </c>
      <c r="AR180" s="1">
        <v>1.5</v>
      </c>
      <c r="AS180" s="1">
        <v>7.4600000000000009</v>
      </c>
      <c r="AT180" s="1">
        <v>3.2631666666666663</v>
      </c>
      <c r="AU180" s="1">
        <v>10.723166666666668</v>
      </c>
      <c r="AV180" s="1">
        <v>1.8646666666666665</v>
      </c>
      <c r="AW180" s="1">
        <v>2.71</v>
      </c>
    </row>
    <row r="181" spans="1:49" x14ac:dyDescent="0.25">
      <c r="A181">
        <f>VLOOKUP(D181,mun_fjp!$A$2:$B$854,2,FALSE)</f>
        <v>311520</v>
      </c>
      <c r="B181" t="s">
        <v>1119</v>
      </c>
      <c r="C181" t="str">
        <f t="shared" si="18"/>
        <v>Conceição da Barra de Minas</v>
      </c>
      <c r="D181" t="s">
        <v>169</v>
      </c>
      <c r="G181">
        <v>311750</v>
      </c>
      <c r="H181" t="s">
        <v>196</v>
      </c>
      <c r="I181" s="1">
        <f>Iepha_2021!U189</f>
        <v>5</v>
      </c>
      <c r="J181" s="1">
        <f>Iepha_2021!T189</f>
        <v>5</v>
      </c>
      <c r="K181" s="1">
        <f>Iepha_2021!B189+Iepha_2021!C189+Iepha_2021!D189+Iepha_2021!AG189</f>
        <v>6.78</v>
      </c>
      <c r="L181" s="1">
        <f>Iepha_2021!X189+Iepha_2021!AF189</f>
        <v>3.2433333333333332</v>
      </c>
      <c r="M181" s="1">
        <f t="shared" si="19"/>
        <v>10.023333333333333</v>
      </c>
      <c r="N181" s="1">
        <f>Iepha_2021!AF189</f>
        <v>0.92666666666666653</v>
      </c>
      <c r="O181" s="1">
        <f>Iepha_2021!C189</f>
        <v>0.7</v>
      </c>
      <c r="R181">
        <v>311750</v>
      </c>
      <c r="S181" t="s">
        <v>196</v>
      </c>
      <c r="T181" s="1">
        <v>5</v>
      </c>
      <c r="U181" s="1">
        <v>5</v>
      </c>
      <c r="V181" s="1">
        <v>6.78</v>
      </c>
      <c r="W181" s="1">
        <v>3.2433333333333332</v>
      </c>
      <c r="X181" s="1">
        <v>10.023333333333333</v>
      </c>
      <c r="Y181" s="1">
        <v>0.92666666666666653</v>
      </c>
      <c r="Z181" s="1">
        <v>0.7</v>
      </c>
      <c r="AA181" s="2">
        <v>180</v>
      </c>
      <c r="AD181" s="2">
        <v>311630</v>
      </c>
      <c r="AE181" s="69" t="s">
        <v>184</v>
      </c>
      <c r="AF181" s="1">
        <f t="shared" si="20"/>
        <v>0</v>
      </c>
      <c r="AG181" s="1">
        <f t="shared" si="21"/>
        <v>0</v>
      </c>
      <c r="AH181" s="1">
        <f t="shared" si="22"/>
        <v>5.0999999999999996</v>
      </c>
      <c r="AI181" s="1">
        <f t="shared" si="23"/>
        <v>0.6</v>
      </c>
      <c r="AJ181" s="1">
        <f t="shared" si="24"/>
        <v>5.6999999999999993</v>
      </c>
      <c r="AK181" s="1">
        <f t="shared" si="25"/>
        <v>0.6</v>
      </c>
      <c r="AL181" s="1">
        <f t="shared" si="26"/>
        <v>0</v>
      </c>
      <c r="AO181" s="2">
        <v>311630</v>
      </c>
      <c r="AP181" s="69" t="s">
        <v>184</v>
      </c>
      <c r="AQ181" s="1">
        <v>0</v>
      </c>
      <c r="AR181" s="1">
        <v>0</v>
      </c>
      <c r="AS181" s="1">
        <v>2.6</v>
      </c>
      <c r="AT181" s="1">
        <v>0.69333333333333336</v>
      </c>
      <c r="AU181" s="1">
        <v>3.2933333333333334</v>
      </c>
      <c r="AV181" s="1">
        <v>0.69333333333333336</v>
      </c>
      <c r="AW181" s="1">
        <v>0.2</v>
      </c>
    </row>
    <row r="182" spans="1:49" x14ac:dyDescent="0.25">
      <c r="A182">
        <f>VLOOKUP(D182,mun_fjp!$A$2:$B$854,2,FALSE)</f>
        <v>311730</v>
      </c>
      <c r="B182" t="s">
        <v>1120</v>
      </c>
      <c r="C182" t="str">
        <f t="shared" si="18"/>
        <v>Conceição das Alagoas</v>
      </c>
      <c r="D182" t="s">
        <v>194</v>
      </c>
      <c r="G182">
        <v>311760</v>
      </c>
      <c r="H182" t="s">
        <v>197</v>
      </c>
      <c r="I182" s="1">
        <f>Iepha_2021!U190</f>
        <v>0</v>
      </c>
      <c r="J182" s="1">
        <f>Iepha_2021!T190</f>
        <v>0</v>
      </c>
      <c r="K182" s="1">
        <f>Iepha_2021!B190+Iepha_2021!C190+Iepha_2021!D190+Iepha_2021!AG190</f>
        <v>8.379999999999999</v>
      </c>
      <c r="L182" s="1">
        <f>Iepha_2021!X190+Iepha_2021!AF190</f>
        <v>1.1506666666666665</v>
      </c>
      <c r="M182" s="1">
        <f t="shared" si="19"/>
        <v>9.5306666666666651</v>
      </c>
      <c r="N182" s="1">
        <f>Iepha_2021!AF190</f>
        <v>1.1506666666666665</v>
      </c>
      <c r="O182" s="1">
        <f>Iepha_2021!C190</f>
        <v>1.18</v>
      </c>
      <c r="R182">
        <v>311760</v>
      </c>
      <c r="S182" t="s">
        <v>197</v>
      </c>
      <c r="T182" s="1">
        <v>0</v>
      </c>
      <c r="U182" s="1">
        <v>0</v>
      </c>
      <c r="V182" s="1">
        <v>8.379999999999999</v>
      </c>
      <c r="W182" s="1">
        <v>1.1506666666666665</v>
      </c>
      <c r="X182" s="1">
        <v>9.5306666666666651</v>
      </c>
      <c r="Y182" s="1">
        <v>1.1506666666666665</v>
      </c>
      <c r="Z182" s="1">
        <v>1.18</v>
      </c>
      <c r="AA182" s="2">
        <v>181</v>
      </c>
      <c r="AD182" s="2">
        <v>311640</v>
      </c>
      <c r="AE182" s="69" t="s">
        <v>185</v>
      </c>
      <c r="AF182" s="1">
        <f t="shared" si="20"/>
        <v>7</v>
      </c>
      <c r="AG182" s="1">
        <f t="shared" si="21"/>
        <v>0</v>
      </c>
      <c r="AH182" s="1">
        <f t="shared" si="22"/>
        <v>0</v>
      </c>
      <c r="AI182" s="1">
        <f t="shared" si="23"/>
        <v>2.85</v>
      </c>
      <c r="AJ182" s="1">
        <f t="shared" si="24"/>
        <v>2.85</v>
      </c>
      <c r="AK182" s="1">
        <f t="shared" si="25"/>
        <v>0.75</v>
      </c>
      <c r="AL182" s="1">
        <f t="shared" si="26"/>
        <v>0</v>
      </c>
      <c r="AO182" s="2">
        <v>311640</v>
      </c>
      <c r="AP182" s="69" t="s">
        <v>185</v>
      </c>
      <c r="AQ182" s="1">
        <v>0</v>
      </c>
      <c r="AR182" s="1">
        <v>0</v>
      </c>
      <c r="AS182" s="1">
        <v>6.59</v>
      </c>
      <c r="AT182" s="1">
        <v>1.5286666666666666</v>
      </c>
      <c r="AU182" s="1">
        <v>8.118666666666666</v>
      </c>
      <c r="AV182" s="1">
        <v>1.5286666666666666</v>
      </c>
      <c r="AW182" s="1">
        <v>1.99</v>
      </c>
    </row>
    <row r="183" spans="1:49" x14ac:dyDescent="0.25">
      <c r="A183">
        <f>VLOOKUP(D183,mun_fjp!$A$2:$B$854,2,FALSE)</f>
        <v>311720</v>
      </c>
      <c r="B183" t="s">
        <v>1121</v>
      </c>
      <c r="C183" t="str">
        <f t="shared" si="18"/>
        <v>Conceição das Pedras</v>
      </c>
      <c r="D183" t="s">
        <v>193</v>
      </c>
      <c r="G183">
        <v>311770</v>
      </c>
      <c r="H183" t="s">
        <v>198</v>
      </c>
      <c r="I183" s="1">
        <f>Iepha_2021!U191</f>
        <v>0</v>
      </c>
      <c r="J183" s="1">
        <f>Iepha_2021!T191</f>
        <v>0</v>
      </c>
      <c r="K183" s="1">
        <f>Iepha_2021!B191+Iepha_2021!C191+Iepha_2021!D191+Iepha_2021!AG191</f>
        <v>4</v>
      </c>
      <c r="L183" s="1">
        <f>Iepha_2021!X191+Iepha_2021!AF191</f>
        <v>0.69333333333333336</v>
      </c>
      <c r="M183" s="1">
        <f t="shared" si="19"/>
        <v>4.6933333333333334</v>
      </c>
      <c r="N183" s="1">
        <f>Iepha_2021!AF191</f>
        <v>0.69333333333333336</v>
      </c>
      <c r="O183" s="1">
        <f>Iepha_2021!C191</f>
        <v>0.2</v>
      </c>
      <c r="R183">
        <v>311770</v>
      </c>
      <c r="S183" t="s">
        <v>198</v>
      </c>
      <c r="T183" s="1">
        <v>0</v>
      </c>
      <c r="U183" s="1">
        <v>0</v>
      </c>
      <c r="V183" s="1">
        <v>4</v>
      </c>
      <c r="W183" s="1">
        <v>0.69333333333333336</v>
      </c>
      <c r="X183" s="1">
        <v>4.6933333333333334</v>
      </c>
      <c r="Y183" s="1">
        <v>0.69333333333333336</v>
      </c>
      <c r="Z183" s="1">
        <v>0.2</v>
      </c>
      <c r="AA183" s="2">
        <v>182</v>
      </c>
      <c r="AD183" s="2">
        <v>311650</v>
      </c>
      <c r="AE183" s="69" t="s">
        <v>186</v>
      </c>
      <c r="AF183" s="1">
        <f t="shared" si="20"/>
        <v>1</v>
      </c>
      <c r="AG183" s="1">
        <f t="shared" si="21"/>
        <v>1</v>
      </c>
      <c r="AH183" s="1">
        <f t="shared" si="22"/>
        <v>7.5500000000000007</v>
      </c>
      <c r="AI183" s="1">
        <f t="shared" si="23"/>
        <v>2.9999999999999991</v>
      </c>
      <c r="AJ183" s="1">
        <f t="shared" si="24"/>
        <v>10.55</v>
      </c>
      <c r="AK183" s="1">
        <f t="shared" si="25"/>
        <v>1.9999999999999996</v>
      </c>
      <c r="AL183" s="1">
        <f t="shared" si="26"/>
        <v>3</v>
      </c>
      <c r="AO183" s="2">
        <v>311650</v>
      </c>
      <c r="AP183" s="69" t="s">
        <v>186</v>
      </c>
      <c r="AQ183" s="1">
        <v>0</v>
      </c>
      <c r="AR183" s="1">
        <v>0</v>
      </c>
      <c r="AS183" s="1">
        <v>0</v>
      </c>
      <c r="AT183" s="1">
        <v>0.6</v>
      </c>
      <c r="AU183" s="1">
        <v>0.6</v>
      </c>
      <c r="AV183" s="1">
        <v>0.6</v>
      </c>
      <c r="AW183" s="1">
        <v>0</v>
      </c>
    </row>
    <row r="184" spans="1:49" x14ac:dyDescent="0.25">
      <c r="A184">
        <f>VLOOKUP(D184,mun_fjp!$A$2:$B$854,2,FALSE)</f>
        <v>311740</v>
      </c>
      <c r="B184" t="s">
        <v>1122</v>
      </c>
      <c r="C184" t="str">
        <f t="shared" si="18"/>
        <v>Conceição de Ipanema</v>
      </c>
      <c r="D184" t="s">
        <v>195</v>
      </c>
      <c r="G184">
        <v>311780</v>
      </c>
      <c r="H184" t="s">
        <v>199</v>
      </c>
      <c r="I184" s="1">
        <f>Iepha_2021!U192</f>
        <v>0</v>
      </c>
      <c r="J184" s="1">
        <f>Iepha_2021!T192</f>
        <v>0</v>
      </c>
      <c r="K184" s="1">
        <f>Iepha_2021!B192+Iepha_2021!C192+Iepha_2021!D192+Iepha_2021!AG192</f>
        <v>6.4</v>
      </c>
      <c r="L184" s="1">
        <f>Iepha_2021!X192+Iepha_2021!AF192</f>
        <v>0.6</v>
      </c>
      <c r="M184" s="1">
        <f t="shared" si="19"/>
        <v>7</v>
      </c>
      <c r="N184" s="1">
        <f>Iepha_2021!AF192</f>
        <v>0.6</v>
      </c>
      <c r="O184" s="1">
        <f>Iepha_2021!C192</f>
        <v>0</v>
      </c>
      <c r="R184">
        <v>311780</v>
      </c>
      <c r="S184" t="s">
        <v>199</v>
      </c>
      <c r="T184" s="1">
        <v>0</v>
      </c>
      <c r="U184" s="1">
        <v>0</v>
      </c>
      <c r="V184" s="1">
        <v>6.4</v>
      </c>
      <c r="W184" s="1">
        <v>0.6</v>
      </c>
      <c r="X184" s="1">
        <v>7</v>
      </c>
      <c r="Y184" s="1">
        <v>0.6</v>
      </c>
      <c r="Z184" s="1">
        <v>0</v>
      </c>
      <c r="AA184" s="2">
        <v>183</v>
      </c>
      <c r="AD184" s="2">
        <v>311660</v>
      </c>
      <c r="AE184" s="69" t="s">
        <v>187</v>
      </c>
      <c r="AF184" s="1">
        <f t="shared" si="20"/>
        <v>1.5</v>
      </c>
      <c r="AG184" s="1">
        <f t="shared" si="21"/>
        <v>1.5</v>
      </c>
      <c r="AH184" s="1">
        <f t="shared" si="22"/>
        <v>7.02</v>
      </c>
      <c r="AI184" s="1">
        <f t="shared" si="23"/>
        <v>2.4546666666666663</v>
      </c>
      <c r="AJ184" s="1">
        <f t="shared" si="24"/>
        <v>9.4746666666666659</v>
      </c>
      <c r="AK184" s="1">
        <f t="shared" si="25"/>
        <v>1.4026666666666667</v>
      </c>
      <c r="AL184" s="1">
        <f t="shared" si="26"/>
        <v>1.72</v>
      </c>
      <c r="AO184" s="2">
        <v>311660</v>
      </c>
      <c r="AP184" s="69" t="s">
        <v>187</v>
      </c>
      <c r="AQ184" s="1">
        <v>3.67</v>
      </c>
      <c r="AR184" s="1">
        <v>3.67</v>
      </c>
      <c r="AS184" s="1">
        <v>6.0200000000000005</v>
      </c>
      <c r="AT184" s="1">
        <v>2.7197100000000001</v>
      </c>
      <c r="AU184" s="1">
        <v>8.7397100000000005</v>
      </c>
      <c r="AV184" s="1">
        <v>0.95933333333333326</v>
      </c>
      <c r="AW184" s="1">
        <v>0.77</v>
      </c>
    </row>
    <row r="185" spans="1:49" x14ac:dyDescent="0.25">
      <c r="A185">
        <f>VLOOKUP(D185,mun_fjp!$A$2:$B$854,2,FALSE)</f>
        <v>311750</v>
      </c>
      <c r="B185" t="s">
        <v>1123</v>
      </c>
      <c r="C185" t="str">
        <f t="shared" si="18"/>
        <v>Conceição do Mato Dentro</v>
      </c>
      <c r="D185" t="s">
        <v>196</v>
      </c>
      <c r="G185">
        <v>311783</v>
      </c>
      <c r="H185" t="s">
        <v>200</v>
      </c>
      <c r="I185" s="1">
        <f>Iepha_2021!U193</f>
        <v>21.5</v>
      </c>
      <c r="J185" s="1">
        <f>Iepha_2021!T193</f>
        <v>11.5</v>
      </c>
      <c r="K185" s="1">
        <f>Iepha_2021!B193+Iepha_2021!C193+Iepha_2021!D193+Iepha_2021!AG193</f>
        <v>9.4200000000000017</v>
      </c>
      <c r="L185" s="1">
        <f>Iepha_2021!X193+Iepha_2021!AF193</f>
        <v>20.326833333333333</v>
      </c>
      <c r="M185" s="1">
        <f t="shared" si="19"/>
        <v>29.746833333333335</v>
      </c>
      <c r="N185" s="1">
        <f>Iepha_2021!AF193</f>
        <v>2.4889999999999999</v>
      </c>
      <c r="O185" s="1">
        <f>Iepha_2021!C193</f>
        <v>2.27</v>
      </c>
      <c r="R185">
        <v>311783</v>
      </c>
      <c r="S185" t="s">
        <v>200</v>
      </c>
      <c r="T185" s="1">
        <v>21.5</v>
      </c>
      <c r="U185" s="1">
        <v>11.5</v>
      </c>
      <c r="V185" s="1">
        <v>9.4200000000000017</v>
      </c>
      <c r="W185" s="1">
        <v>20.326833333333333</v>
      </c>
      <c r="X185" s="1">
        <v>29.746833333333335</v>
      </c>
      <c r="Y185" s="1">
        <v>2.4889999999999999</v>
      </c>
      <c r="Z185" s="1">
        <v>2.27</v>
      </c>
      <c r="AA185" s="2">
        <v>184</v>
      </c>
      <c r="AD185" s="2">
        <v>311670</v>
      </c>
      <c r="AE185" s="69" t="s">
        <v>188</v>
      </c>
      <c r="AF185" s="1">
        <f t="shared" si="20"/>
        <v>0</v>
      </c>
      <c r="AG185" s="1">
        <f t="shared" si="21"/>
        <v>0</v>
      </c>
      <c r="AH185" s="1">
        <f t="shared" si="22"/>
        <v>2.8499999999999996</v>
      </c>
      <c r="AI185" s="1">
        <f t="shared" si="23"/>
        <v>0.46333333333333326</v>
      </c>
      <c r="AJ185" s="1">
        <f t="shared" si="24"/>
        <v>3.313333333333333</v>
      </c>
      <c r="AK185" s="1">
        <f t="shared" si="25"/>
        <v>0.46333333333333326</v>
      </c>
      <c r="AL185" s="1">
        <f t="shared" si="26"/>
        <v>0.7</v>
      </c>
      <c r="AO185" s="2">
        <v>311670</v>
      </c>
      <c r="AP185" s="69" t="s">
        <v>188</v>
      </c>
      <c r="AQ185" s="1">
        <v>3</v>
      </c>
      <c r="AR185" s="1">
        <v>3</v>
      </c>
      <c r="AS185" s="1">
        <v>7.31</v>
      </c>
      <c r="AT185" s="1">
        <v>4.1366666666666658</v>
      </c>
      <c r="AU185" s="1">
        <v>11.446666666666665</v>
      </c>
      <c r="AV185" s="1">
        <v>1.6546666666666665</v>
      </c>
      <c r="AW185" s="1">
        <v>2.2599999999999998</v>
      </c>
    </row>
    <row r="186" spans="1:49" x14ac:dyDescent="0.25">
      <c r="A186">
        <f>VLOOKUP(D186,mun_fjp!$A$2:$B$854,2,FALSE)</f>
        <v>311760</v>
      </c>
      <c r="B186" t="s">
        <v>1124</v>
      </c>
      <c r="C186" t="str">
        <f t="shared" si="18"/>
        <v>Conceição do Pará</v>
      </c>
      <c r="D186" t="s">
        <v>197</v>
      </c>
      <c r="G186">
        <v>311787</v>
      </c>
      <c r="H186" t="s">
        <v>201</v>
      </c>
      <c r="I186" s="1">
        <f>Iepha_2021!U194</f>
        <v>0</v>
      </c>
      <c r="J186" s="1">
        <f>Iepha_2021!T194</f>
        <v>0</v>
      </c>
      <c r="K186" s="1">
        <f>Iepha_2021!B194+Iepha_2021!C194+Iepha_2021!D194+Iepha_2021!AG194</f>
        <v>2.3000000000000003</v>
      </c>
      <c r="L186" s="1">
        <f>Iepha_2021!X194+Iepha_2021!AF194</f>
        <v>0.69333333333333336</v>
      </c>
      <c r="M186" s="1">
        <f t="shared" si="19"/>
        <v>2.9933333333333336</v>
      </c>
      <c r="N186" s="1">
        <f>Iepha_2021!AF194</f>
        <v>0.69333333333333336</v>
      </c>
      <c r="O186" s="1">
        <f>Iepha_2021!C194</f>
        <v>0.2</v>
      </c>
      <c r="R186">
        <v>311787</v>
      </c>
      <c r="S186" t="s">
        <v>201</v>
      </c>
      <c r="T186" s="1">
        <v>0</v>
      </c>
      <c r="U186" s="1">
        <v>0</v>
      </c>
      <c r="V186" s="1">
        <v>2.3000000000000003</v>
      </c>
      <c r="W186" s="1">
        <v>0.69333333333333336</v>
      </c>
      <c r="X186" s="1">
        <v>2.9933333333333336</v>
      </c>
      <c r="Y186" s="1">
        <v>0.69333333333333336</v>
      </c>
      <c r="Z186" s="1">
        <v>0.2</v>
      </c>
      <c r="AA186" s="2">
        <v>185</v>
      </c>
      <c r="AD186" s="2">
        <v>311680</v>
      </c>
      <c r="AE186" s="69" t="s">
        <v>189</v>
      </c>
      <c r="AF186" s="1">
        <f t="shared" si="20"/>
        <v>0</v>
      </c>
      <c r="AG186" s="1">
        <f t="shared" si="21"/>
        <v>0</v>
      </c>
      <c r="AH186" s="1">
        <f t="shared" si="22"/>
        <v>6.94</v>
      </c>
      <c r="AI186" s="1">
        <f t="shared" si="23"/>
        <v>1.4119999999999999</v>
      </c>
      <c r="AJ186" s="1">
        <f t="shared" si="24"/>
        <v>8.3520000000000003</v>
      </c>
      <c r="AK186" s="1">
        <f t="shared" si="25"/>
        <v>1.4119999999999999</v>
      </c>
      <c r="AL186" s="1">
        <f t="shared" si="26"/>
        <v>1.74</v>
      </c>
      <c r="AO186" s="2">
        <v>311680</v>
      </c>
      <c r="AP186" s="69" t="s">
        <v>189</v>
      </c>
      <c r="AQ186" s="1">
        <v>6</v>
      </c>
      <c r="AR186" s="1">
        <v>1</v>
      </c>
      <c r="AS186" s="1">
        <v>3.0500000000000003</v>
      </c>
      <c r="AT186" s="1">
        <v>2.773333333333333</v>
      </c>
      <c r="AU186" s="1">
        <v>5.8233333333333333</v>
      </c>
      <c r="AV186" s="1">
        <v>0.69333333333333336</v>
      </c>
      <c r="AW186" s="1">
        <v>0.2</v>
      </c>
    </row>
    <row r="187" spans="1:49" x14ac:dyDescent="0.25">
      <c r="A187">
        <f>VLOOKUP(D187,mun_fjp!$A$2:$B$854,2,FALSE)</f>
        <v>311770</v>
      </c>
      <c r="B187" t="s">
        <v>1125</v>
      </c>
      <c r="C187" t="str">
        <f t="shared" si="18"/>
        <v>Conceição do Rio Verde</v>
      </c>
      <c r="D187" t="s">
        <v>198</v>
      </c>
      <c r="G187">
        <v>311790</v>
      </c>
      <c r="H187" t="s">
        <v>202</v>
      </c>
      <c r="I187" s="1">
        <f>Iepha_2021!U195</f>
        <v>3</v>
      </c>
      <c r="J187" s="1">
        <f>Iepha_2021!T195</f>
        <v>3</v>
      </c>
      <c r="K187" s="1">
        <f>Iepha_2021!B195+Iepha_2021!C195+Iepha_2021!D195+Iepha_2021!AG195</f>
        <v>3.0999999999999996</v>
      </c>
      <c r="L187" s="1">
        <f>Iepha_2021!X195+Iepha_2021!AF195</f>
        <v>2.3166666666666664</v>
      </c>
      <c r="M187" s="1">
        <f t="shared" si="19"/>
        <v>5.4166666666666661</v>
      </c>
      <c r="N187" s="1">
        <f>Iepha_2021!AF195</f>
        <v>0.92666666666666653</v>
      </c>
      <c r="O187" s="1">
        <f>Iepha_2021!C195</f>
        <v>0.7</v>
      </c>
      <c r="R187">
        <v>311790</v>
      </c>
      <c r="S187" t="s">
        <v>202</v>
      </c>
      <c r="T187" s="1">
        <v>3</v>
      </c>
      <c r="U187" s="1">
        <v>3</v>
      </c>
      <c r="V187" s="1">
        <v>3.0999999999999996</v>
      </c>
      <c r="W187" s="1">
        <v>2.3166666666666664</v>
      </c>
      <c r="X187" s="1">
        <v>5.4166666666666661</v>
      </c>
      <c r="Y187" s="1">
        <v>0.92666666666666653</v>
      </c>
      <c r="Z187" s="1">
        <v>0.7</v>
      </c>
      <c r="AA187" s="2">
        <v>186</v>
      </c>
      <c r="AD187" s="2">
        <v>311690</v>
      </c>
      <c r="AE187" s="69" t="s">
        <v>190</v>
      </c>
      <c r="AF187" s="1">
        <f t="shared" si="20"/>
        <v>0</v>
      </c>
      <c r="AG187" s="1">
        <f t="shared" si="21"/>
        <v>0</v>
      </c>
      <c r="AH187" s="1">
        <f t="shared" si="22"/>
        <v>0</v>
      </c>
      <c r="AI187" s="1">
        <f t="shared" si="23"/>
        <v>0.6</v>
      </c>
      <c r="AJ187" s="1">
        <f t="shared" si="24"/>
        <v>0.6</v>
      </c>
      <c r="AK187" s="1">
        <f t="shared" si="25"/>
        <v>0.6</v>
      </c>
      <c r="AL187" s="1">
        <f t="shared" si="26"/>
        <v>0</v>
      </c>
      <c r="AO187" s="2">
        <v>311690</v>
      </c>
      <c r="AP187" s="69" t="s">
        <v>190</v>
      </c>
      <c r="AQ187" s="1">
        <v>2</v>
      </c>
      <c r="AR187" s="1">
        <v>2</v>
      </c>
      <c r="AS187" s="1">
        <v>5.1899999999999995</v>
      </c>
      <c r="AT187" s="1">
        <v>2.0773333333333333</v>
      </c>
      <c r="AU187" s="1">
        <v>7.2673333333333332</v>
      </c>
      <c r="AV187" s="1">
        <v>1.0386666666666666</v>
      </c>
      <c r="AW187" s="1">
        <v>0.94</v>
      </c>
    </row>
    <row r="188" spans="1:49" x14ac:dyDescent="0.25">
      <c r="A188">
        <f>VLOOKUP(D188,mun_fjp!$A$2:$B$854,2,FALSE)</f>
        <v>311780</v>
      </c>
      <c r="B188" t="s">
        <v>1126</v>
      </c>
      <c r="C188" t="str">
        <f t="shared" si="18"/>
        <v>Conceição dos Ouros</v>
      </c>
      <c r="D188" t="s">
        <v>199</v>
      </c>
      <c r="G188">
        <v>311800</v>
      </c>
      <c r="H188" t="s">
        <v>203</v>
      </c>
      <c r="I188" s="1">
        <f>Iepha_2021!U196</f>
        <v>4</v>
      </c>
      <c r="J188" s="1">
        <f>Iepha_2021!T196</f>
        <v>4</v>
      </c>
      <c r="K188" s="1">
        <f>Iepha_2021!B196+Iepha_2021!C196+Iepha_2021!D196+Iepha_2021!AG196</f>
        <v>8.3199999999999985</v>
      </c>
      <c r="L188" s="1">
        <f>Iepha_2021!X196+Iepha_2021!AF196</f>
        <v>4.6979999999999995</v>
      </c>
      <c r="M188" s="1">
        <f t="shared" si="19"/>
        <v>13.017999999999997</v>
      </c>
      <c r="N188" s="1">
        <f>Iepha_2021!AF196</f>
        <v>1.5659999999999998</v>
      </c>
      <c r="O188" s="1">
        <f>Iepha_2021!C196</f>
        <v>2.0699999999999998</v>
      </c>
      <c r="R188">
        <v>311800</v>
      </c>
      <c r="S188" t="s">
        <v>203</v>
      </c>
      <c r="T188" s="1">
        <v>4</v>
      </c>
      <c r="U188" s="1">
        <v>4</v>
      </c>
      <c r="V188" s="1">
        <v>8.3199999999999985</v>
      </c>
      <c r="W188" s="1">
        <v>4.6979999999999995</v>
      </c>
      <c r="X188" s="1">
        <v>13.017999999999997</v>
      </c>
      <c r="Y188" s="1">
        <v>1.5659999999999998</v>
      </c>
      <c r="Z188" s="1">
        <v>2.0699999999999998</v>
      </c>
      <c r="AA188" s="2">
        <v>187</v>
      </c>
      <c r="AD188" s="2">
        <v>311700</v>
      </c>
      <c r="AE188" s="69" t="s">
        <v>191</v>
      </c>
      <c r="AF188" s="1">
        <f t="shared" si="20"/>
        <v>3.56</v>
      </c>
      <c r="AG188" s="1">
        <f t="shared" si="21"/>
        <v>3.56</v>
      </c>
      <c r="AH188" s="1">
        <f t="shared" si="22"/>
        <v>7.07</v>
      </c>
      <c r="AI188" s="1">
        <f t="shared" si="23"/>
        <v>3.445346666666667</v>
      </c>
      <c r="AJ188" s="1">
        <f t="shared" si="24"/>
        <v>10.515346666666668</v>
      </c>
      <c r="AK188" s="1">
        <f t="shared" si="25"/>
        <v>1.2393333333333332</v>
      </c>
      <c r="AL188" s="1">
        <f t="shared" si="26"/>
        <v>1.37</v>
      </c>
      <c r="AO188" s="2">
        <v>311700</v>
      </c>
      <c r="AP188" s="69" t="s">
        <v>191</v>
      </c>
      <c r="AQ188" s="1">
        <v>5</v>
      </c>
      <c r="AR188" s="1">
        <v>0</v>
      </c>
      <c r="AS188" s="1">
        <v>5.85</v>
      </c>
      <c r="AT188" s="1">
        <v>2.4266666666666667</v>
      </c>
      <c r="AU188" s="1">
        <v>8.2766666666666673</v>
      </c>
      <c r="AV188" s="1">
        <v>0.69333333333333336</v>
      </c>
      <c r="AW188" s="1">
        <v>0.2</v>
      </c>
    </row>
    <row r="189" spans="1:49" x14ac:dyDescent="0.25">
      <c r="A189">
        <f>VLOOKUP(D189,mun_fjp!$A$2:$B$854,2,FALSE)</f>
        <v>311783</v>
      </c>
      <c r="B189" t="s">
        <v>1127</v>
      </c>
      <c r="C189" t="str">
        <f t="shared" si="18"/>
        <v>Cônego Marinho</v>
      </c>
      <c r="D189" t="s">
        <v>200</v>
      </c>
      <c r="G189">
        <v>311810</v>
      </c>
      <c r="H189" t="s">
        <v>204</v>
      </c>
      <c r="I189" s="1">
        <f>Iepha_2021!U197</f>
        <v>0</v>
      </c>
      <c r="J189" s="1">
        <f>Iepha_2021!T197</f>
        <v>0</v>
      </c>
      <c r="K189" s="1">
        <f>Iepha_2021!B197+Iepha_2021!C197+Iepha_2021!D197+Iepha_2021!AG197</f>
        <v>0</v>
      </c>
      <c r="L189" s="1">
        <f>Iepha_2021!X197+Iepha_2021!AF197</f>
        <v>0.6</v>
      </c>
      <c r="M189" s="1">
        <f t="shared" si="19"/>
        <v>0.6</v>
      </c>
      <c r="N189" s="1">
        <f>Iepha_2021!AF197</f>
        <v>0.6</v>
      </c>
      <c r="O189" s="1">
        <f>Iepha_2021!C197</f>
        <v>0</v>
      </c>
      <c r="R189">
        <v>311810</v>
      </c>
      <c r="S189" t="s">
        <v>204</v>
      </c>
      <c r="T189" s="1">
        <v>0</v>
      </c>
      <c r="U189" s="1">
        <v>0</v>
      </c>
      <c r="V189" s="1">
        <v>0</v>
      </c>
      <c r="W189" s="1">
        <v>0.6</v>
      </c>
      <c r="X189" s="1">
        <v>0.6</v>
      </c>
      <c r="Y189" s="1">
        <v>0.6</v>
      </c>
      <c r="Z189" s="1">
        <v>0</v>
      </c>
      <c r="AA189" s="2">
        <v>188</v>
      </c>
      <c r="AD189" s="2">
        <v>311710</v>
      </c>
      <c r="AE189" s="69" t="s">
        <v>192</v>
      </c>
      <c r="AF189" s="1">
        <f t="shared" si="20"/>
        <v>3</v>
      </c>
      <c r="AG189" s="1">
        <f t="shared" si="21"/>
        <v>3</v>
      </c>
      <c r="AH189" s="1">
        <f t="shared" si="22"/>
        <v>6.4599999999999991</v>
      </c>
      <c r="AI189" s="1">
        <f t="shared" si="23"/>
        <v>3.6116666666666664</v>
      </c>
      <c r="AJ189" s="1">
        <f t="shared" si="24"/>
        <v>10.071666666666665</v>
      </c>
      <c r="AK189" s="1">
        <f t="shared" si="25"/>
        <v>1.4446666666666665</v>
      </c>
      <c r="AL189" s="1">
        <f t="shared" si="26"/>
        <v>1.81</v>
      </c>
      <c r="AO189" s="2">
        <v>311710</v>
      </c>
      <c r="AP189" s="69" t="s">
        <v>192</v>
      </c>
      <c r="AQ189" s="1">
        <v>0</v>
      </c>
      <c r="AR189" s="1">
        <v>0</v>
      </c>
      <c r="AS189" s="1">
        <v>7.4499999999999993</v>
      </c>
      <c r="AT189" s="1">
        <v>1.9999999999999996</v>
      </c>
      <c r="AU189" s="1">
        <v>9.4499999999999993</v>
      </c>
      <c r="AV189" s="1">
        <v>1.9999999999999996</v>
      </c>
      <c r="AW189" s="1">
        <v>3</v>
      </c>
    </row>
    <row r="190" spans="1:49" x14ac:dyDescent="0.25">
      <c r="A190">
        <f>VLOOKUP(D190,mun_fjp!$A$2:$B$854,2,FALSE)</f>
        <v>311787</v>
      </c>
      <c r="B190" t="s">
        <v>1128</v>
      </c>
      <c r="C190" t="str">
        <f t="shared" si="18"/>
        <v>Confins</v>
      </c>
      <c r="D190" t="s">
        <v>201</v>
      </c>
      <c r="G190">
        <v>311820</v>
      </c>
      <c r="H190" t="s">
        <v>205</v>
      </c>
      <c r="I190" s="1">
        <f>Iepha_2021!U198</f>
        <v>2</v>
      </c>
      <c r="J190" s="1">
        <f>Iepha_2021!T198</f>
        <v>2</v>
      </c>
      <c r="K190" s="1">
        <f>Iepha_2021!B198+Iepha_2021!C198+Iepha_2021!D198+Iepha_2021!AG198</f>
        <v>5.1400000000000006</v>
      </c>
      <c r="L190" s="1">
        <f>Iepha_2021!X198+Iepha_2021!AF198</f>
        <v>1.8533333333333331</v>
      </c>
      <c r="M190" s="1">
        <f t="shared" si="19"/>
        <v>6.9933333333333341</v>
      </c>
      <c r="N190" s="1">
        <f>Iepha_2021!AF198</f>
        <v>0.92666666666666653</v>
      </c>
      <c r="O190" s="1">
        <f>Iepha_2021!C198</f>
        <v>0.7</v>
      </c>
      <c r="R190">
        <v>311820</v>
      </c>
      <c r="S190" t="s">
        <v>205</v>
      </c>
      <c r="T190" s="1">
        <v>2</v>
      </c>
      <c r="U190" s="1">
        <v>2</v>
      </c>
      <c r="V190" s="1">
        <v>5.1400000000000006</v>
      </c>
      <c r="W190" s="1">
        <v>1.8533333333333331</v>
      </c>
      <c r="X190" s="1">
        <v>6.9933333333333341</v>
      </c>
      <c r="Y190" s="1">
        <v>0.92666666666666653</v>
      </c>
      <c r="Z190" s="1">
        <v>0.7</v>
      </c>
      <c r="AA190" s="2">
        <v>189</v>
      </c>
      <c r="AD190" s="2">
        <v>311720</v>
      </c>
      <c r="AE190" s="69" t="s">
        <v>193</v>
      </c>
      <c r="AF190" s="1">
        <f t="shared" si="20"/>
        <v>5</v>
      </c>
      <c r="AG190" s="1">
        <f t="shared" si="21"/>
        <v>0</v>
      </c>
      <c r="AH190" s="1">
        <f t="shared" si="22"/>
        <v>5.3</v>
      </c>
      <c r="AI190" s="1">
        <f t="shared" si="23"/>
        <v>2.4266666666666667</v>
      </c>
      <c r="AJ190" s="1">
        <f t="shared" si="24"/>
        <v>7.7266666666666666</v>
      </c>
      <c r="AK190" s="1">
        <f t="shared" si="25"/>
        <v>0.69333333333333336</v>
      </c>
      <c r="AL190" s="1">
        <f t="shared" si="26"/>
        <v>0.2</v>
      </c>
      <c r="AO190" s="2">
        <v>311720</v>
      </c>
      <c r="AP190" s="69" t="s">
        <v>193</v>
      </c>
      <c r="AQ190" s="1">
        <v>0</v>
      </c>
      <c r="AR190" s="1">
        <v>0</v>
      </c>
      <c r="AS190" s="1">
        <v>3.2800000000000002</v>
      </c>
      <c r="AT190" s="1">
        <v>0.98733333333333329</v>
      </c>
      <c r="AU190" s="1">
        <v>4.2673333333333332</v>
      </c>
      <c r="AV190" s="1">
        <v>0.98733333333333329</v>
      </c>
      <c r="AW190" s="1">
        <v>0.83</v>
      </c>
    </row>
    <row r="191" spans="1:49" x14ac:dyDescent="0.25">
      <c r="A191">
        <f>VLOOKUP(D191,mun_fjp!$A$2:$B$854,2,FALSE)</f>
        <v>311790</v>
      </c>
      <c r="B191" t="s">
        <v>1129</v>
      </c>
      <c r="C191" t="str">
        <f t="shared" si="18"/>
        <v>Congonhal</v>
      </c>
      <c r="D191" t="s">
        <v>202</v>
      </c>
      <c r="G191">
        <v>311830</v>
      </c>
      <c r="H191" t="s">
        <v>206</v>
      </c>
      <c r="I191" s="1">
        <f>Iepha_2021!U199</f>
        <v>0</v>
      </c>
      <c r="J191" s="1">
        <f>Iepha_2021!T199</f>
        <v>0</v>
      </c>
      <c r="K191" s="1">
        <f>Iepha_2021!B199+Iepha_2021!C199+Iepha_2021!D199+Iepha_2021!AG199</f>
        <v>0</v>
      </c>
      <c r="L191" s="1">
        <f>Iepha_2021!X199+Iepha_2021!AF199</f>
        <v>0.3</v>
      </c>
      <c r="M191" s="1">
        <f t="shared" si="19"/>
        <v>0.3</v>
      </c>
      <c r="N191" s="1">
        <f>Iepha_2021!AF199</f>
        <v>0.3</v>
      </c>
      <c r="O191" s="1">
        <f>Iepha_2021!C199</f>
        <v>0</v>
      </c>
      <c r="R191">
        <v>311830</v>
      </c>
      <c r="S191" t="s">
        <v>206</v>
      </c>
      <c r="T191" s="1">
        <v>0</v>
      </c>
      <c r="U191" s="1">
        <v>0</v>
      </c>
      <c r="V191" s="1">
        <v>0</v>
      </c>
      <c r="W191" s="1">
        <v>0.3</v>
      </c>
      <c r="X191" s="1">
        <v>0.3</v>
      </c>
      <c r="Y191" s="1">
        <v>0.3</v>
      </c>
      <c r="Z191" s="1">
        <v>0</v>
      </c>
      <c r="AA191" s="2">
        <v>190</v>
      </c>
      <c r="AD191" s="2">
        <v>311730</v>
      </c>
      <c r="AE191" s="69" t="s">
        <v>194</v>
      </c>
      <c r="AF191" s="1">
        <f t="shared" si="20"/>
        <v>2</v>
      </c>
      <c r="AG191" s="1">
        <f t="shared" si="21"/>
        <v>2</v>
      </c>
      <c r="AH191" s="1">
        <f t="shared" si="22"/>
        <v>6.8500000000000005</v>
      </c>
      <c r="AI191" s="1">
        <f t="shared" si="23"/>
        <v>1.8533333333333331</v>
      </c>
      <c r="AJ191" s="1">
        <f t="shared" si="24"/>
        <v>8.7033333333333331</v>
      </c>
      <c r="AK191" s="1">
        <f t="shared" si="25"/>
        <v>0.92666666666666653</v>
      </c>
      <c r="AL191" s="1">
        <f t="shared" si="26"/>
        <v>0.7</v>
      </c>
      <c r="AO191" s="2">
        <v>311730</v>
      </c>
      <c r="AP191" s="69" t="s">
        <v>194</v>
      </c>
      <c r="AQ191" s="1">
        <v>1</v>
      </c>
      <c r="AR191" s="1">
        <v>1</v>
      </c>
      <c r="AS191" s="1">
        <v>6.72</v>
      </c>
      <c r="AT191" s="1">
        <v>1.7189999999999999</v>
      </c>
      <c r="AU191" s="1">
        <v>8.4390000000000001</v>
      </c>
      <c r="AV191" s="1">
        <v>1.1459999999999999</v>
      </c>
      <c r="AW191" s="1">
        <v>1.17</v>
      </c>
    </row>
    <row r="192" spans="1:49" x14ac:dyDescent="0.25">
      <c r="A192">
        <f>VLOOKUP(D192,mun_fjp!$A$2:$B$854,2,FALSE)</f>
        <v>311800</v>
      </c>
      <c r="B192" t="s">
        <v>1130</v>
      </c>
      <c r="C192" t="str">
        <f t="shared" si="18"/>
        <v>Congonhas</v>
      </c>
      <c r="D192" t="s">
        <v>203</v>
      </c>
      <c r="G192">
        <v>311840</v>
      </c>
      <c r="H192" t="s">
        <v>207</v>
      </c>
      <c r="I192" s="1">
        <f>Iepha_2021!U200</f>
        <v>18</v>
      </c>
      <c r="J192" s="1">
        <f>Iepha_2021!T200</f>
        <v>7</v>
      </c>
      <c r="K192" s="1">
        <f>Iepha_2021!B200+Iepha_2021!C200+Iepha_2021!D200+Iepha_2021!AG200</f>
        <v>9.19</v>
      </c>
      <c r="L192" s="1">
        <f>Iepha_2021!X200+Iepha_2021!AF200</f>
        <v>20</v>
      </c>
      <c r="M192" s="1">
        <f t="shared" si="19"/>
        <v>29.189999999999998</v>
      </c>
      <c r="N192" s="1">
        <f>Iepha_2021!AF200</f>
        <v>1.9999999999999996</v>
      </c>
      <c r="O192" s="1">
        <f>Iepha_2021!C200</f>
        <v>3</v>
      </c>
      <c r="R192">
        <v>311840</v>
      </c>
      <c r="S192" t="s">
        <v>207</v>
      </c>
      <c r="T192" s="1">
        <v>18</v>
      </c>
      <c r="U192" s="1">
        <v>7</v>
      </c>
      <c r="V192" s="1">
        <v>9.19</v>
      </c>
      <c r="W192" s="1">
        <v>20</v>
      </c>
      <c r="X192" s="1">
        <v>29.189999999999998</v>
      </c>
      <c r="Y192" s="1">
        <v>1.9999999999999996</v>
      </c>
      <c r="Z192" s="1">
        <v>3</v>
      </c>
      <c r="AA192" s="2">
        <v>191</v>
      </c>
      <c r="AD192" s="2">
        <v>311740</v>
      </c>
      <c r="AE192" s="69" t="s">
        <v>195</v>
      </c>
      <c r="AF192" s="1">
        <f t="shared" si="20"/>
        <v>0</v>
      </c>
      <c r="AG192" s="1">
        <f t="shared" si="21"/>
        <v>0</v>
      </c>
      <c r="AH192" s="1">
        <f t="shared" si="22"/>
        <v>6.2</v>
      </c>
      <c r="AI192" s="1">
        <f t="shared" si="23"/>
        <v>0.92666666666666653</v>
      </c>
      <c r="AJ192" s="1">
        <f t="shared" si="24"/>
        <v>7.1266666666666669</v>
      </c>
      <c r="AK192" s="1">
        <f t="shared" si="25"/>
        <v>0.92666666666666653</v>
      </c>
      <c r="AL192" s="1">
        <f t="shared" si="26"/>
        <v>0.7</v>
      </c>
      <c r="AO192" s="2">
        <v>311740</v>
      </c>
      <c r="AP192" s="69" t="s">
        <v>195</v>
      </c>
      <c r="AQ192" s="1">
        <v>2</v>
      </c>
      <c r="AR192" s="1">
        <v>2</v>
      </c>
      <c r="AS192" s="1">
        <v>2.4500000000000002</v>
      </c>
      <c r="AT192" s="1">
        <v>1.3866666666666667</v>
      </c>
      <c r="AU192" s="1">
        <v>3.8366666666666669</v>
      </c>
      <c r="AV192" s="1">
        <v>0.69333333333333336</v>
      </c>
      <c r="AW192" s="1">
        <v>0.2</v>
      </c>
    </row>
    <row r="193" spans="1:49" x14ac:dyDescent="0.25">
      <c r="A193">
        <f>VLOOKUP(D193,mun_fjp!$A$2:$B$854,2,FALSE)</f>
        <v>311810</v>
      </c>
      <c r="B193" t="s">
        <v>1131</v>
      </c>
      <c r="C193" t="str">
        <f t="shared" si="18"/>
        <v>Congonhas do Norte</v>
      </c>
      <c r="D193" t="s">
        <v>204</v>
      </c>
      <c r="G193">
        <v>311850</v>
      </c>
      <c r="H193" t="s">
        <v>208</v>
      </c>
      <c r="I193" s="1">
        <f>Iepha_2021!U201</f>
        <v>2</v>
      </c>
      <c r="J193" s="1">
        <f>Iepha_2021!T201</f>
        <v>0</v>
      </c>
      <c r="K193" s="1">
        <f>Iepha_2021!B201+Iepha_2021!C201+Iepha_2021!D201+Iepha_2021!AG201</f>
        <v>0.2</v>
      </c>
      <c r="L193" s="1">
        <f>Iepha_2021!X201+Iepha_2021!AF201</f>
        <v>0.89999999999999991</v>
      </c>
      <c r="M193" s="1">
        <f t="shared" si="19"/>
        <v>1.0999999999999999</v>
      </c>
      <c r="N193" s="1">
        <f>Iepha_2021!AF201</f>
        <v>0.3</v>
      </c>
      <c r="O193" s="1">
        <f>Iepha_2021!C201</f>
        <v>0</v>
      </c>
      <c r="R193">
        <v>311850</v>
      </c>
      <c r="S193" t="s">
        <v>208</v>
      </c>
      <c r="T193" s="1">
        <v>2</v>
      </c>
      <c r="U193" s="1">
        <v>0</v>
      </c>
      <c r="V193" s="1">
        <v>0.2</v>
      </c>
      <c r="W193" s="1">
        <v>0.89999999999999991</v>
      </c>
      <c r="X193" s="1">
        <v>1.0999999999999999</v>
      </c>
      <c r="Y193" s="1">
        <v>0.3</v>
      </c>
      <c r="Z193" s="1">
        <v>0</v>
      </c>
      <c r="AA193" s="2">
        <v>192</v>
      </c>
      <c r="AD193" s="2">
        <v>311750</v>
      </c>
      <c r="AE193" s="69" t="s">
        <v>196</v>
      </c>
      <c r="AF193" s="1">
        <f t="shared" si="20"/>
        <v>5</v>
      </c>
      <c r="AG193" s="1">
        <f t="shared" si="21"/>
        <v>5</v>
      </c>
      <c r="AH193" s="1">
        <f t="shared" si="22"/>
        <v>6.78</v>
      </c>
      <c r="AI193" s="1">
        <f t="shared" si="23"/>
        <v>3.2433333333333332</v>
      </c>
      <c r="AJ193" s="1">
        <f t="shared" si="24"/>
        <v>10.023333333333333</v>
      </c>
      <c r="AK193" s="1">
        <f t="shared" si="25"/>
        <v>0.92666666666666653</v>
      </c>
      <c r="AL193" s="1">
        <f t="shared" si="26"/>
        <v>0.7</v>
      </c>
      <c r="AO193" s="2">
        <v>311750</v>
      </c>
      <c r="AP193" s="69" t="s">
        <v>196</v>
      </c>
      <c r="AQ193" s="1">
        <v>17.670000000000002</v>
      </c>
      <c r="AR193" s="1">
        <v>7.67</v>
      </c>
      <c r="AS193" s="1">
        <v>8.5500000000000007</v>
      </c>
      <c r="AT193" s="1">
        <v>20.67</v>
      </c>
      <c r="AU193" s="1">
        <v>29.220000000000002</v>
      </c>
      <c r="AV193" s="1">
        <v>2.9999999999999996</v>
      </c>
      <c r="AW193" s="1">
        <v>3</v>
      </c>
    </row>
    <row r="194" spans="1:49" x14ac:dyDescent="0.25">
      <c r="A194">
        <f>VLOOKUP(D194,mun_fjp!$A$2:$B$854,2,FALSE)</f>
        <v>311820</v>
      </c>
      <c r="B194" t="s">
        <v>1132</v>
      </c>
      <c r="C194" t="str">
        <f t="shared" si="18"/>
        <v>Conquista</v>
      </c>
      <c r="D194" t="s">
        <v>205</v>
      </c>
      <c r="G194">
        <v>311860</v>
      </c>
      <c r="H194" t="s">
        <v>209</v>
      </c>
      <c r="I194" s="1">
        <f>Iepha_2021!U202</f>
        <v>0.5</v>
      </c>
      <c r="J194" s="1">
        <f>Iepha_2021!T202</f>
        <v>0.5</v>
      </c>
      <c r="K194" s="1">
        <f>Iepha_2021!B202+Iepha_2021!C202+Iepha_2021!D202+Iepha_2021!AG202</f>
        <v>6.5500000000000007</v>
      </c>
      <c r="L194" s="1">
        <f>Iepha_2021!X202+Iepha_2021!AF202</f>
        <v>1.1583333333333332</v>
      </c>
      <c r="M194" s="1">
        <f t="shared" si="19"/>
        <v>7.7083333333333339</v>
      </c>
      <c r="N194" s="1">
        <f>Iepha_2021!AF202</f>
        <v>0.92666666666666653</v>
      </c>
      <c r="O194" s="1">
        <f>Iepha_2021!C202</f>
        <v>0.7</v>
      </c>
      <c r="R194">
        <v>311860</v>
      </c>
      <c r="S194" t="s">
        <v>209</v>
      </c>
      <c r="T194" s="1">
        <v>0.5</v>
      </c>
      <c r="U194" s="1">
        <v>0.5</v>
      </c>
      <c r="V194" s="1">
        <v>6.5500000000000007</v>
      </c>
      <c r="W194" s="1">
        <v>1.1583333333333332</v>
      </c>
      <c r="X194" s="1">
        <v>7.7083333333333339</v>
      </c>
      <c r="Y194" s="1">
        <v>0.92666666666666653</v>
      </c>
      <c r="Z194" s="1">
        <v>0.7</v>
      </c>
      <c r="AA194" s="2">
        <v>193</v>
      </c>
      <c r="AD194" s="2">
        <v>311760</v>
      </c>
      <c r="AE194" s="69" t="s">
        <v>197</v>
      </c>
      <c r="AF194" s="1">
        <f t="shared" si="20"/>
        <v>0</v>
      </c>
      <c r="AG194" s="1">
        <f t="shared" si="21"/>
        <v>0</v>
      </c>
      <c r="AH194" s="1">
        <f t="shared" si="22"/>
        <v>8.379999999999999</v>
      </c>
      <c r="AI194" s="1">
        <f t="shared" si="23"/>
        <v>1.1506666666666665</v>
      </c>
      <c r="AJ194" s="1">
        <f t="shared" si="24"/>
        <v>9.5306666666666651</v>
      </c>
      <c r="AK194" s="1">
        <f t="shared" si="25"/>
        <v>1.1506666666666665</v>
      </c>
      <c r="AL194" s="1">
        <f t="shared" si="26"/>
        <v>1.18</v>
      </c>
      <c r="AO194" s="2">
        <v>311760</v>
      </c>
      <c r="AP194" s="69" t="s">
        <v>197</v>
      </c>
      <c r="AQ194" s="1">
        <v>0</v>
      </c>
      <c r="AR194" s="1">
        <v>0</v>
      </c>
      <c r="AS194" s="1">
        <v>0</v>
      </c>
      <c r="AT194" s="1">
        <v>0.6</v>
      </c>
      <c r="AU194" s="1">
        <v>0.6</v>
      </c>
      <c r="AV194" s="1">
        <v>0.6</v>
      </c>
      <c r="AW194" s="1">
        <v>0</v>
      </c>
    </row>
    <row r="195" spans="1:49" x14ac:dyDescent="0.25">
      <c r="A195">
        <f>VLOOKUP(D195,mun_fjp!$A$2:$B$854,2,FALSE)</f>
        <v>311830</v>
      </c>
      <c r="B195" t="s">
        <v>1133</v>
      </c>
      <c r="C195" t="str">
        <f t="shared" ref="C195:C258" si="27">MID(B195,5,30)</f>
        <v>Conselheiro Lafaiete</v>
      </c>
      <c r="D195" t="s">
        <v>206</v>
      </c>
      <c r="G195">
        <v>311870</v>
      </c>
      <c r="H195" t="s">
        <v>210</v>
      </c>
      <c r="I195" s="1">
        <f>Iepha_2021!U203</f>
        <v>10</v>
      </c>
      <c r="J195" s="1">
        <f>Iepha_2021!T203</f>
        <v>5</v>
      </c>
      <c r="K195" s="1">
        <f>Iepha_2021!B203+Iepha_2021!C203+Iepha_2021!D203+Iepha_2021!AG203</f>
        <v>7.5699999999999994</v>
      </c>
      <c r="L195" s="1">
        <f>Iepha_2021!X203+Iepha_2021!AF203</f>
        <v>6.4560000000000013</v>
      </c>
      <c r="M195" s="1">
        <f t="shared" ref="M195:M258" si="28">K195+L195</f>
        <v>14.026</v>
      </c>
      <c r="N195" s="1">
        <f>Iepha_2021!AF203</f>
        <v>1.0760000000000001</v>
      </c>
      <c r="O195" s="1">
        <f>Iepha_2021!C203</f>
        <v>1.02</v>
      </c>
      <c r="R195">
        <v>311870</v>
      </c>
      <c r="S195" t="s">
        <v>210</v>
      </c>
      <c r="T195" s="1">
        <v>10</v>
      </c>
      <c r="U195" s="1">
        <v>5</v>
      </c>
      <c r="V195" s="1">
        <v>7.5699999999999994</v>
      </c>
      <c r="W195" s="1">
        <v>6.4560000000000013</v>
      </c>
      <c r="X195" s="1">
        <v>14.026</v>
      </c>
      <c r="Y195" s="1">
        <v>1.0760000000000001</v>
      </c>
      <c r="Z195" s="1">
        <v>1.02</v>
      </c>
      <c r="AA195" s="2">
        <v>194</v>
      </c>
      <c r="AD195" s="2">
        <v>311770</v>
      </c>
      <c r="AE195" s="69" t="s">
        <v>198</v>
      </c>
      <c r="AF195" s="1">
        <f t="shared" ref="AF195:AF258" si="29">VLOOKUP($AD195,$R$2:$Z$806,3,FALSE)</f>
        <v>0</v>
      </c>
      <c r="AG195" s="1">
        <f t="shared" ref="AG195:AG258" si="30">VLOOKUP($AD195,$R$2:$Z$806,4,FALSE)</f>
        <v>0</v>
      </c>
      <c r="AH195" s="1">
        <f t="shared" ref="AH195:AH258" si="31">VLOOKUP($AD195,$R$2:$Z$806,5,FALSE)</f>
        <v>4</v>
      </c>
      <c r="AI195" s="1">
        <f t="shared" ref="AI195:AI258" si="32">VLOOKUP($AD195,$R$2:$Z$806,6,FALSE)</f>
        <v>0.69333333333333336</v>
      </c>
      <c r="AJ195" s="1">
        <f t="shared" ref="AJ195:AJ258" si="33">VLOOKUP($AD195,$R$2:$Z$806,7,FALSE)</f>
        <v>4.6933333333333334</v>
      </c>
      <c r="AK195" s="1">
        <f t="shared" ref="AK195:AK258" si="34">VLOOKUP($AD195,$R$2:$Z$806,8,FALSE)</f>
        <v>0.69333333333333336</v>
      </c>
      <c r="AL195" s="1">
        <f t="shared" ref="AL195:AL258" si="35">VLOOKUP($AD195,$R$2:$Z$806,9,FALSE)</f>
        <v>0.2</v>
      </c>
      <c r="AO195" s="2">
        <v>311770</v>
      </c>
      <c r="AP195" s="69" t="s">
        <v>198</v>
      </c>
      <c r="AQ195" s="1">
        <v>3</v>
      </c>
      <c r="AR195" s="1">
        <v>3</v>
      </c>
      <c r="AS195" s="1">
        <v>3.74</v>
      </c>
      <c r="AT195" s="1">
        <v>3.063333333333333</v>
      </c>
      <c r="AU195" s="1">
        <v>6.8033333333333328</v>
      </c>
      <c r="AV195" s="1">
        <v>1.2253333333333334</v>
      </c>
      <c r="AW195" s="1">
        <v>1.34</v>
      </c>
    </row>
    <row r="196" spans="1:49" x14ac:dyDescent="0.25">
      <c r="A196">
        <f>VLOOKUP(D196,mun_fjp!$A$2:$B$854,2,FALSE)</f>
        <v>311840</v>
      </c>
      <c r="B196" t="s">
        <v>1134</v>
      </c>
      <c r="C196" t="str">
        <f t="shared" si="27"/>
        <v>Conselheiro Pena</v>
      </c>
      <c r="D196" t="s">
        <v>207</v>
      </c>
      <c r="G196">
        <v>311880</v>
      </c>
      <c r="H196" t="s">
        <v>211</v>
      </c>
      <c r="I196" s="1">
        <f>Iepha_2021!U204</f>
        <v>1.5</v>
      </c>
      <c r="J196" s="1">
        <f>Iepha_2021!T204</f>
        <v>1.5</v>
      </c>
      <c r="K196" s="1">
        <f>Iepha_2021!B204+Iepha_2021!C204+Iepha_2021!D204+Iepha_2021!AG204</f>
        <v>6.41</v>
      </c>
      <c r="L196" s="1">
        <f>Iepha_2021!X204+Iepha_2021!AF204</f>
        <v>1.3031666666666666</v>
      </c>
      <c r="M196" s="1">
        <f t="shared" si="28"/>
        <v>7.7131666666666669</v>
      </c>
      <c r="N196" s="1">
        <f>Iepha_2021!AF204</f>
        <v>0.74466666666666659</v>
      </c>
      <c r="O196" s="1">
        <f>Iepha_2021!C204</f>
        <v>0.31</v>
      </c>
      <c r="R196">
        <v>311880</v>
      </c>
      <c r="S196" t="s">
        <v>211</v>
      </c>
      <c r="T196" s="1">
        <v>1.5</v>
      </c>
      <c r="U196" s="1">
        <v>1.5</v>
      </c>
      <c r="V196" s="1">
        <v>6.41</v>
      </c>
      <c r="W196" s="1">
        <v>1.3031666666666666</v>
      </c>
      <c r="X196" s="1">
        <v>7.7131666666666669</v>
      </c>
      <c r="Y196" s="1">
        <v>0.74466666666666659</v>
      </c>
      <c r="Z196" s="1">
        <v>0.31</v>
      </c>
      <c r="AA196" s="2">
        <v>195</v>
      </c>
      <c r="AD196" s="2">
        <v>311780</v>
      </c>
      <c r="AE196" s="69" t="s">
        <v>199</v>
      </c>
      <c r="AF196" s="1">
        <f t="shared" si="29"/>
        <v>0</v>
      </c>
      <c r="AG196" s="1">
        <f t="shared" si="30"/>
        <v>0</v>
      </c>
      <c r="AH196" s="1">
        <f t="shared" si="31"/>
        <v>6.4</v>
      </c>
      <c r="AI196" s="1">
        <f t="shared" si="32"/>
        <v>0.6</v>
      </c>
      <c r="AJ196" s="1">
        <f t="shared" si="33"/>
        <v>7</v>
      </c>
      <c r="AK196" s="1">
        <f t="shared" si="34"/>
        <v>0.6</v>
      </c>
      <c r="AL196" s="1">
        <f t="shared" si="35"/>
        <v>0</v>
      </c>
      <c r="AO196" s="2">
        <v>311780</v>
      </c>
      <c r="AP196" s="69" t="s">
        <v>199</v>
      </c>
      <c r="AQ196" s="1">
        <v>4</v>
      </c>
      <c r="AR196" s="1">
        <v>4</v>
      </c>
      <c r="AS196" s="1">
        <v>6.77</v>
      </c>
      <c r="AT196" s="1">
        <v>2.3179999999999996</v>
      </c>
      <c r="AU196" s="1">
        <v>9.0879999999999992</v>
      </c>
      <c r="AV196" s="1">
        <v>0.77266666666666661</v>
      </c>
      <c r="AW196" s="1">
        <v>0.37</v>
      </c>
    </row>
    <row r="197" spans="1:49" x14ac:dyDescent="0.25">
      <c r="A197">
        <f>VLOOKUP(D197,mun_fjp!$A$2:$B$854,2,FALSE)</f>
        <v>311850</v>
      </c>
      <c r="B197" t="s">
        <v>1135</v>
      </c>
      <c r="C197" t="str">
        <f t="shared" si="27"/>
        <v>Consolação</v>
      </c>
      <c r="D197" t="s">
        <v>208</v>
      </c>
      <c r="G197">
        <v>311890</v>
      </c>
      <c r="H197" t="s">
        <v>212</v>
      </c>
      <c r="I197" s="1">
        <f>Iepha_2021!U205</f>
        <v>2</v>
      </c>
      <c r="J197" s="1">
        <f>Iepha_2021!T205</f>
        <v>2</v>
      </c>
      <c r="K197" s="1">
        <f>Iepha_2021!B205+Iepha_2021!C205+Iepha_2021!D205+Iepha_2021!AG205</f>
        <v>7.94</v>
      </c>
      <c r="L197" s="1">
        <f>Iepha_2021!X205+Iepha_2021!AF205</f>
        <v>2.4506666666666668</v>
      </c>
      <c r="M197" s="1">
        <f t="shared" si="28"/>
        <v>10.390666666666668</v>
      </c>
      <c r="N197" s="1">
        <f>Iepha_2021!AF205</f>
        <v>1.2253333333333334</v>
      </c>
      <c r="O197" s="1">
        <f>Iepha_2021!C205</f>
        <v>1.34</v>
      </c>
      <c r="R197">
        <v>311890</v>
      </c>
      <c r="S197" t="s">
        <v>212</v>
      </c>
      <c r="T197" s="1">
        <v>2</v>
      </c>
      <c r="U197" s="1">
        <v>2</v>
      </c>
      <c r="V197" s="1">
        <v>7.94</v>
      </c>
      <c r="W197" s="1">
        <v>2.4506666666666668</v>
      </c>
      <c r="X197" s="1">
        <v>10.390666666666668</v>
      </c>
      <c r="Y197" s="1">
        <v>1.2253333333333334</v>
      </c>
      <c r="Z197" s="1">
        <v>1.34</v>
      </c>
      <c r="AA197" s="2">
        <v>196</v>
      </c>
      <c r="AD197" s="2">
        <v>311783</v>
      </c>
      <c r="AE197" s="69" t="s">
        <v>200</v>
      </c>
      <c r="AF197" s="1">
        <f t="shared" si="29"/>
        <v>21.5</v>
      </c>
      <c r="AG197" s="1">
        <f t="shared" si="30"/>
        <v>11.5</v>
      </c>
      <c r="AH197" s="1">
        <f t="shared" si="31"/>
        <v>9.4200000000000017</v>
      </c>
      <c r="AI197" s="1">
        <f t="shared" si="32"/>
        <v>20.326833333333333</v>
      </c>
      <c r="AJ197" s="1">
        <f t="shared" si="33"/>
        <v>29.746833333333335</v>
      </c>
      <c r="AK197" s="1">
        <f t="shared" si="34"/>
        <v>2.4889999999999999</v>
      </c>
      <c r="AL197" s="1">
        <f t="shared" si="35"/>
        <v>2.27</v>
      </c>
      <c r="AO197" s="2">
        <v>311783</v>
      </c>
      <c r="AP197" s="69" t="s">
        <v>200</v>
      </c>
      <c r="AQ197" s="1">
        <v>0</v>
      </c>
      <c r="AR197" s="1">
        <v>0</v>
      </c>
      <c r="AS197" s="1">
        <v>0</v>
      </c>
      <c r="AT197" s="1">
        <v>0.6</v>
      </c>
      <c r="AU197" s="1">
        <v>0.6</v>
      </c>
      <c r="AV197" s="1">
        <v>0.6</v>
      </c>
      <c r="AW197" s="1">
        <v>0</v>
      </c>
    </row>
    <row r="198" spans="1:49" x14ac:dyDescent="0.25">
      <c r="A198">
        <f>VLOOKUP(D198,mun_fjp!$A$2:$B$854,2,FALSE)</f>
        <v>311860</v>
      </c>
      <c r="B198" t="s">
        <v>1136</v>
      </c>
      <c r="C198" t="str">
        <f t="shared" si="27"/>
        <v>Contagem</v>
      </c>
      <c r="D198" t="s">
        <v>209</v>
      </c>
      <c r="G198">
        <v>311900</v>
      </c>
      <c r="H198" t="s">
        <v>213</v>
      </c>
      <c r="I198" s="1">
        <f>Iepha_2021!U206</f>
        <v>2.1</v>
      </c>
      <c r="J198" s="1">
        <f>Iepha_2021!T206</f>
        <v>2.1</v>
      </c>
      <c r="K198" s="1">
        <f>Iepha_2021!B206+Iepha_2021!C206+Iepha_2021!D206+Iepha_2021!AG206</f>
        <v>8.6999999999999993</v>
      </c>
      <c r="L198" s="1">
        <f>Iepha_2021!X206+Iepha_2021!AF206</f>
        <v>2.665</v>
      </c>
      <c r="M198" s="1">
        <f t="shared" si="28"/>
        <v>11.364999999999998</v>
      </c>
      <c r="N198" s="1">
        <f>Iepha_2021!AF206</f>
        <v>1.2999999999999998</v>
      </c>
      <c r="O198" s="1">
        <f>Iepha_2021!C206</f>
        <v>1.5</v>
      </c>
      <c r="R198">
        <v>311900</v>
      </c>
      <c r="S198" t="s">
        <v>213</v>
      </c>
      <c r="T198" s="1">
        <v>2.1</v>
      </c>
      <c r="U198" s="1">
        <v>2.1</v>
      </c>
      <c r="V198" s="1">
        <v>8.6999999999999993</v>
      </c>
      <c r="W198" s="1">
        <v>2.665</v>
      </c>
      <c r="X198" s="1">
        <v>11.364999999999998</v>
      </c>
      <c r="Y198" s="1">
        <v>1.2999999999999998</v>
      </c>
      <c r="Z198" s="1">
        <v>1.5</v>
      </c>
      <c r="AA198" s="2">
        <v>197</v>
      </c>
      <c r="AD198" s="2">
        <v>311787</v>
      </c>
      <c r="AE198" s="69" t="s">
        <v>201</v>
      </c>
      <c r="AF198" s="1">
        <f t="shared" si="29"/>
        <v>0</v>
      </c>
      <c r="AG198" s="1">
        <f t="shared" si="30"/>
        <v>0</v>
      </c>
      <c r="AH198" s="1">
        <f t="shared" si="31"/>
        <v>2.3000000000000003</v>
      </c>
      <c r="AI198" s="1">
        <f t="shared" si="32"/>
        <v>0.69333333333333336</v>
      </c>
      <c r="AJ198" s="1">
        <f t="shared" si="33"/>
        <v>2.9933333333333336</v>
      </c>
      <c r="AK198" s="1">
        <f t="shared" si="34"/>
        <v>0.69333333333333336</v>
      </c>
      <c r="AL198" s="1">
        <f t="shared" si="35"/>
        <v>0.2</v>
      </c>
      <c r="AO198" s="2">
        <v>311787</v>
      </c>
      <c r="AP198" s="69" t="s">
        <v>201</v>
      </c>
      <c r="AQ198" s="1">
        <v>1</v>
      </c>
      <c r="AR198" s="1">
        <v>1</v>
      </c>
      <c r="AS198" s="1">
        <v>4.25</v>
      </c>
      <c r="AT198" s="1">
        <v>2.4633333333333334</v>
      </c>
      <c r="AU198" s="1">
        <v>6.7133333333333329</v>
      </c>
      <c r="AV198" s="1">
        <v>2</v>
      </c>
      <c r="AW198" s="1">
        <v>0.7</v>
      </c>
    </row>
    <row r="199" spans="1:49" x14ac:dyDescent="0.25">
      <c r="A199">
        <f>VLOOKUP(D199,mun_fjp!$A$2:$B$854,2,FALSE)</f>
        <v>311870</v>
      </c>
      <c r="B199" t="s">
        <v>1137</v>
      </c>
      <c r="C199" t="str">
        <f t="shared" si="27"/>
        <v>Coqueiral</v>
      </c>
      <c r="D199" t="s">
        <v>210</v>
      </c>
      <c r="G199">
        <v>311910</v>
      </c>
      <c r="H199" t="s">
        <v>214</v>
      </c>
      <c r="I199" s="1">
        <f>Iepha_2021!U207</f>
        <v>3.25</v>
      </c>
      <c r="J199" s="1">
        <f>Iepha_2021!T207</f>
        <v>3.25</v>
      </c>
      <c r="K199" s="1">
        <f>Iepha_2021!B207+Iepha_2021!C207+Iepha_2021!D207+Iepha_2021!AG207</f>
        <v>7</v>
      </c>
      <c r="L199" s="1">
        <f>Iepha_2021!X207+Iepha_2021!AF207</f>
        <v>3.6574999999999998</v>
      </c>
      <c r="M199" s="1">
        <f t="shared" si="28"/>
        <v>10.657499999999999</v>
      </c>
      <c r="N199" s="1">
        <f>Iepha_2021!AF207</f>
        <v>1.3933333333333333</v>
      </c>
      <c r="O199" s="1">
        <f>Iepha_2021!C207</f>
        <v>1.7</v>
      </c>
      <c r="R199">
        <v>311910</v>
      </c>
      <c r="S199" t="s">
        <v>214</v>
      </c>
      <c r="T199" s="1">
        <v>3.25</v>
      </c>
      <c r="U199" s="1">
        <v>3.25</v>
      </c>
      <c r="V199" s="1">
        <v>7</v>
      </c>
      <c r="W199" s="1">
        <v>3.6574999999999998</v>
      </c>
      <c r="X199" s="1">
        <v>10.657499999999999</v>
      </c>
      <c r="Y199" s="1">
        <v>1.3933333333333333</v>
      </c>
      <c r="Z199" s="1">
        <v>1.7</v>
      </c>
      <c r="AA199" s="2">
        <v>198</v>
      </c>
      <c r="AD199" s="2">
        <v>311790</v>
      </c>
      <c r="AE199" s="69" t="s">
        <v>202</v>
      </c>
      <c r="AF199" s="1">
        <f t="shared" si="29"/>
        <v>3</v>
      </c>
      <c r="AG199" s="1">
        <f t="shared" si="30"/>
        <v>3</v>
      </c>
      <c r="AH199" s="1">
        <f t="shared" si="31"/>
        <v>3.0999999999999996</v>
      </c>
      <c r="AI199" s="1">
        <f t="shared" si="32"/>
        <v>2.3166666666666664</v>
      </c>
      <c r="AJ199" s="1">
        <f t="shared" si="33"/>
        <v>5.4166666666666661</v>
      </c>
      <c r="AK199" s="1">
        <f t="shared" si="34"/>
        <v>0.92666666666666653</v>
      </c>
      <c r="AL199" s="1">
        <f t="shared" si="35"/>
        <v>0.7</v>
      </c>
      <c r="AO199" s="2">
        <v>311790</v>
      </c>
      <c r="AP199" s="69" t="s">
        <v>202</v>
      </c>
      <c r="AQ199" s="1">
        <v>0</v>
      </c>
      <c r="AR199" s="1">
        <v>0</v>
      </c>
      <c r="AS199" s="1">
        <v>0</v>
      </c>
      <c r="AT199" s="1">
        <v>0.3</v>
      </c>
      <c r="AU199" s="1">
        <v>0.3</v>
      </c>
      <c r="AV199" s="1">
        <v>0.3</v>
      </c>
      <c r="AW199" s="1">
        <v>0</v>
      </c>
    </row>
    <row r="200" spans="1:49" x14ac:dyDescent="0.25">
      <c r="A200">
        <f>VLOOKUP(D200,mun_fjp!$A$2:$B$854,2,FALSE)</f>
        <v>311880</v>
      </c>
      <c r="B200" t="s">
        <v>1138</v>
      </c>
      <c r="C200" t="str">
        <f t="shared" si="27"/>
        <v>Coração de Jesus</v>
      </c>
      <c r="D200" t="s">
        <v>211</v>
      </c>
      <c r="G200">
        <v>311920</v>
      </c>
      <c r="H200" t="s">
        <v>215</v>
      </c>
      <c r="I200" s="1">
        <f>Iepha_2021!U208</f>
        <v>0</v>
      </c>
      <c r="J200" s="1">
        <f>Iepha_2021!T208</f>
        <v>0</v>
      </c>
      <c r="K200" s="1">
        <f>Iepha_2021!B208+Iepha_2021!C208+Iepha_2021!D208+Iepha_2021!AG208</f>
        <v>7.4</v>
      </c>
      <c r="L200" s="1">
        <f>Iepha_2021!X208+Iepha_2021!AF208</f>
        <v>0.92666666666666653</v>
      </c>
      <c r="M200" s="1">
        <f t="shared" si="28"/>
        <v>8.3266666666666662</v>
      </c>
      <c r="N200" s="1">
        <f>Iepha_2021!AF208</f>
        <v>0.92666666666666653</v>
      </c>
      <c r="O200" s="1">
        <f>Iepha_2021!C208</f>
        <v>0.7</v>
      </c>
      <c r="R200">
        <v>311920</v>
      </c>
      <c r="S200" t="s">
        <v>215</v>
      </c>
      <c r="T200" s="1">
        <v>0</v>
      </c>
      <c r="U200" s="1">
        <v>0</v>
      </c>
      <c r="V200" s="1">
        <v>7.4</v>
      </c>
      <c r="W200" s="1">
        <v>0.92666666666666653</v>
      </c>
      <c r="X200" s="1">
        <v>8.3266666666666662</v>
      </c>
      <c r="Y200" s="1">
        <v>0.92666666666666653</v>
      </c>
      <c r="Z200" s="1">
        <v>0.7</v>
      </c>
      <c r="AA200" s="2">
        <v>199</v>
      </c>
      <c r="AD200" s="2">
        <v>311800</v>
      </c>
      <c r="AE200" s="69" t="s">
        <v>203</v>
      </c>
      <c r="AF200" s="1">
        <f t="shared" si="29"/>
        <v>4</v>
      </c>
      <c r="AG200" s="1">
        <f t="shared" si="30"/>
        <v>4</v>
      </c>
      <c r="AH200" s="1">
        <f t="shared" si="31"/>
        <v>8.3199999999999985</v>
      </c>
      <c r="AI200" s="1">
        <f t="shared" si="32"/>
        <v>4.6979999999999995</v>
      </c>
      <c r="AJ200" s="1">
        <f t="shared" si="33"/>
        <v>13.017999999999997</v>
      </c>
      <c r="AK200" s="1">
        <f t="shared" si="34"/>
        <v>1.5659999999999998</v>
      </c>
      <c r="AL200" s="1">
        <f t="shared" si="35"/>
        <v>2.0699999999999998</v>
      </c>
      <c r="AO200" s="2">
        <v>311800</v>
      </c>
      <c r="AP200" s="69" t="s">
        <v>203</v>
      </c>
      <c r="AQ200" s="1">
        <v>18</v>
      </c>
      <c r="AR200" s="1">
        <v>7</v>
      </c>
      <c r="AS200" s="1">
        <v>8.5</v>
      </c>
      <c r="AT200" s="1">
        <v>20</v>
      </c>
      <c r="AU200" s="1">
        <v>28.5</v>
      </c>
      <c r="AV200" s="1">
        <v>1.9999999999999996</v>
      </c>
      <c r="AW200" s="1">
        <v>3</v>
      </c>
    </row>
    <row r="201" spans="1:49" x14ac:dyDescent="0.25">
      <c r="A201">
        <f>VLOOKUP(D201,mun_fjp!$A$2:$B$854,2,FALSE)</f>
        <v>311890</v>
      </c>
      <c r="B201" t="s">
        <v>1139</v>
      </c>
      <c r="C201" t="str">
        <f t="shared" si="27"/>
        <v>Cordisburgo</v>
      </c>
      <c r="D201" t="s">
        <v>212</v>
      </c>
      <c r="G201">
        <v>311930</v>
      </c>
      <c r="H201" t="s">
        <v>216</v>
      </c>
      <c r="I201" s="1">
        <f>Iepha_2021!U209</f>
        <v>6</v>
      </c>
      <c r="J201" s="1">
        <f>Iepha_2021!T209</f>
        <v>4</v>
      </c>
      <c r="K201" s="1">
        <f>Iepha_2021!B209+Iepha_2021!C209+Iepha_2021!D209+Iepha_2021!AG209</f>
        <v>7.84</v>
      </c>
      <c r="L201" s="1">
        <f>Iepha_2021!X209+Iepha_2021!AF209</f>
        <v>5.554666666666666</v>
      </c>
      <c r="M201" s="1">
        <f t="shared" si="28"/>
        <v>13.394666666666666</v>
      </c>
      <c r="N201" s="1">
        <f>Iepha_2021!AF209</f>
        <v>1.3886666666666665</v>
      </c>
      <c r="O201" s="1">
        <f>Iepha_2021!C209</f>
        <v>1.69</v>
      </c>
      <c r="R201">
        <v>311930</v>
      </c>
      <c r="S201" t="s">
        <v>216</v>
      </c>
      <c r="T201" s="1">
        <v>6</v>
      </c>
      <c r="U201" s="1">
        <v>4</v>
      </c>
      <c r="V201" s="1">
        <v>7.84</v>
      </c>
      <c r="W201" s="1">
        <v>5.554666666666666</v>
      </c>
      <c r="X201" s="1">
        <v>13.394666666666666</v>
      </c>
      <c r="Y201" s="1">
        <v>1.3886666666666665</v>
      </c>
      <c r="Z201" s="1">
        <v>1.69</v>
      </c>
      <c r="AA201" s="2">
        <v>200</v>
      </c>
      <c r="AD201" s="2">
        <v>311810</v>
      </c>
      <c r="AE201" s="69" t="s">
        <v>204</v>
      </c>
      <c r="AF201" s="1">
        <f t="shared" si="29"/>
        <v>0</v>
      </c>
      <c r="AG201" s="1">
        <f t="shared" si="30"/>
        <v>0</v>
      </c>
      <c r="AH201" s="1">
        <f t="shared" si="31"/>
        <v>0</v>
      </c>
      <c r="AI201" s="1">
        <f t="shared" si="32"/>
        <v>0.6</v>
      </c>
      <c r="AJ201" s="1">
        <f t="shared" si="33"/>
        <v>0.6</v>
      </c>
      <c r="AK201" s="1">
        <f t="shared" si="34"/>
        <v>0.6</v>
      </c>
      <c r="AL201" s="1">
        <f t="shared" si="35"/>
        <v>0</v>
      </c>
      <c r="AO201" s="2">
        <v>311810</v>
      </c>
      <c r="AP201" s="69" t="s">
        <v>204</v>
      </c>
      <c r="AQ201" s="1">
        <v>2</v>
      </c>
      <c r="AR201" s="1">
        <v>0</v>
      </c>
      <c r="AS201" s="1">
        <v>0</v>
      </c>
      <c r="AT201" s="1">
        <v>0.999</v>
      </c>
      <c r="AU201" s="1">
        <v>0.999</v>
      </c>
      <c r="AV201" s="1">
        <v>0.39900000000000002</v>
      </c>
      <c r="AW201" s="1">
        <v>0</v>
      </c>
    </row>
    <row r="202" spans="1:49" x14ac:dyDescent="0.25">
      <c r="A202">
        <f>VLOOKUP(D202,mun_fjp!$A$2:$B$854,2,FALSE)</f>
        <v>311900</v>
      </c>
      <c r="B202" t="s">
        <v>1140</v>
      </c>
      <c r="C202" t="str">
        <f t="shared" si="27"/>
        <v>Cordislândia</v>
      </c>
      <c r="D202" t="s">
        <v>213</v>
      </c>
      <c r="G202">
        <v>311940</v>
      </c>
      <c r="H202" t="s">
        <v>217</v>
      </c>
      <c r="I202" s="1">
        <f>Iepha_2021!U210</f>
        <v>0</v>
      </c>
      <c r="J202" s="1">
        <f>Iepha_2021!T210</f>
        <v>0</v>
      </c>
      <c r="K202" s="1">
        <f>Iepha_2021!B210+Iepha_2021!C210+Iepha_2021!D210+Iepha_2021!AG210</f>
        <v>7.05</v>
      </c>
      <c r="L202" s="1">
        <f>Iepha_2021!X210+Iepha_2021!AF210</f>
        <v>0</v>
      </c>
      <c r="M202" s="1">
        <f t="shared" si="28"/>
        <v>7.05</v>
      </c>
      <c r="N202" s="1">
        <f>Iepha_2021!AF210</f>
        <v>0</v>
      </c>
      <c r="O202" s="1">
        <f>Iepha_2021!C210</f>
        <v>3</v>
      </c>
      <c r="R202">
        <v>311940</v>
      </c>
      <c r="S202" t="s">
        <v>217</v>
      </c>
      <c r="T202" s="1">
        <v>0</v>
      </c>
      <c r="U202" s="1">
        <v>0</v>
      </c>
      <c r="V202" s="1">
        <v>7.05</v>
      </c>
      <c r="W202" s="1">
        <v>0</v>
      </c>
      <c r="X202" s="1">
        <v>7.05</v>
      </c>
      <c r="Y202" s="1">
        <v>0</v>
      </c>
      <c r="Z202" s="1">
        <v>3</v>
      </c>
      <c r="AA202" s="2">
        <v>201</v>
      </c>
      <c r="AD202" s="2">
        <v>311820</v>
      </c>
      <c r="AE202" s="69" t="s">
        <v>205</v>
      </c>
      <c r="AF202" s="1">
        <f t="shared" si="29"/>
        <v>2</v>
      </c>
      <c r="AG202" s="1">
        <f t="shared" si="30"/>
        <v>2</v>
      </c>
      <c r="AH202" s="1">
        <f t="shared" si="31"/>
        <v>5.1400000000000006</v>
      </c>
      <c r="AI202" s="1">
        <f t="shared" si="32"/>
        <v>1.8533333333333331</v>
      </c>
      <c r="AJ202" s="1">
        <f t="shared" si="33"/>
        <v>6.9933333333333341</v>
      </c>
      <c r="AK202" s="1">
        <f t="shared" si="34"/>
        <v>0.92666666666666653</v>
      </c>
      <c r="AL202" s="1">
        <f t="shared" si="35"/>
        <v>0.7</v>
      </c>
      <c r="AO202" s="2">
        <v>311820</v>
      </c>
      <c r="AP202" s="69" t="s">
        <v>205</v>
      </c>
      <c r="AQ202" s="1">
        <v>0</v>
      </c>
      <c r="AR202" s="1">
        <v>0</v>
      </c>
      <c r="AS202" s="1">
        <v>3.5</v>
      </c>
      <c r="AT202" s="1">
        <v>0.69333333333333336</v>
      </c>
      <c r="AU202" s="1">
        <v>4.1933333333333334</v>
      </c>
      <c r="AV202" s="1">
        <v>0.69333333333333336</v>
      </c>
      <c r="AW202" s="1">
        <v>0.2</v>
      </c>
    </row>
    <row r="203" spans="1:49" x14ac:dyDescent="0.25">
      <c r="A203">
        <f>VLOOKUP(D203,mun_fjp!$A$2:$B$854,2,FALSE)</f>
        <v>311910</v>
      </c>
      <c r="B203" t="s">
        <v>1141</v>
      </c>
      <c r="C203" t="str">
        <f t="shared" si="27"/>
        <v>Corinto</v>
      </c>
      <c r="D203" t="s">
        <v>214</v>
      </c>
      <c r="G203">
        <v>311950</v>
      </c>
      <c r="H203" t="s">
        <v>218</v>
      </c>
      <c r="I203" s="1">
        <f>Iepha_2021!U211</f>
        <v>0</v>
      </c>
      <c r="J203" s="1">
        <f>Iepha_2021!T211</f>
        <v>0</v>
      </c>
      <c r="K203" s="1">
        <f>Iepha_2021!B211+Iepha_2021!C211+Iepha_2021!D211+Iepha_2021!AG211</f>
        <v>0.2</v>
      </c>
      <c r="L203" s="1">
        <f>Iepha_2021!X211+Iepha_2021!AF211</f>
        <v>0.6</v>
      </c>
      <c r="M203" s="1">
        <f t="shared" si="28"/>
        <v>0.8</v>
      </c>
      <c r="N203" s="1">
        <f>Iepha_2021!AF211</f>
        <v>0.6</v>
      </c>
      <c r="O203" s="1">
        <f>Iepha_2021!C211</f>
        <v>0</v>
      </c>
      <c r="R203">
        <v>311950</v>
      </c>
      <c r="S203" t="s">
        <v>218</v>
      </c>
      <c r="T203" s="1">
        <v>0</v>
      </c>
      <c r="U203" s="1">
        <v>0</v>
      </c>
      <c r="V203" s="1">
        <v>0.2</v>
      </c>
      <c r="W203" s="1">
        <v>0.6</v>
      </c>
      <c r="X203" s="1">
        <v>0.8</v>
      </c>
      <c r="Y203" s="1">
        <v>0.6</v>
      </c>
      <c r="Z203" s="1">
        <v>0</v>
      </c>
      <c r="AA203" s="2">
        <v>202</v>
      </c>
      <c r="AD203" s="2">
        <v>311830</v>
      </c>
      <c r="AE203" s="69" t="s">
        <v>206</v>
      </c>
      <c r="AF203" s="1">
        <f t="shared" si="29"/>
        <v>0</v>
      </c>
      <c r="AG203" s="1">
        <f t="shared" si="30"/>
        <v>0</v>
      </c>
      <c r="AH203" s="1">
        <f t="shared" si="31"/>
        <v>0</v>
      </c>
      <c r="AI203" s="1">
        <f t="shared" si="32"/>
        <v>0.3</v>
      </c>
      <c r="AJ203" s="1">
        <f t="shared" si="33"/>
        <v>0.3</v>
      </c>
      <c r="AK203" s="1">
        <f t="shared" si="34"/>
        <v>0.3</v>
      </c>
      <c r="AL203" s="1">
        <f t="shared" si="35"/>
        <v>0</v>
      </c>
      <c r="AO203" s="2">
        <v>311830</v>
      </c>
      <c r="AP203" s="69" t="s">
        <v>206</v>
      </c>
      <c r="AQ203" s="1">
        <v>11</v>
      </c>
      <c r="AR203" s="1">
        <v>6</v>
      </c>
      <c r="AS203" s="1">
        <v>6.1999999999999993</v>
      </c>
      <c r="AT203" s="1">
        <v>6.0233333333333325</v>
      </c>
      <c r="AU203" s="1">
        <v>12.223333333333333</v>
      </c>
      <c r="AV203" s="1">
        <v>0.92666666666666653</v>
      </c>
      <c r="AW203" s="1">
        <v>0.7</v>
      </c>
    </row>
    <row r="204" spans="1:49" x14ac:dyDescent="0.25">
      <c r="A204">
        <f>VLOOKUP(D204,mun_fjp!$A$2:$B$854,2,FALSE)</f>
        <v>311920</v>
      </c>
      <c r="B204" t="s">
        <v>1142</v>
      </c>
      <c r="C204" t="str">
        <f t="shared" si="27"/>
        <v>Coroaci</v>
      </c>
      <c r="D204" t="s">
        <v>215</v>
      </c>
      <c r="G204">
        <v>311960</v>
      </c>
      <c r="H204" t="s">
        <v>219</v>
      </c>
      <c r="I204" s="1">
        <f>Iepha_2021!U212</f>
        <v>0</v>
      </c>
      <c r="J204" s="1">
        <f>Iepha_2021!T212</f>
        <v>0</v>
      </c>
      <c r="K204" s="1">
        <f>Iepha_2021!B212+Iepha_2021!C212+Iepha_2021!D212+Iepha_2021!AG212</f>
        <v>0.2</v>
      </c>
      <c r="L204" s="1">
        <f>Iepha_2021!X212+Iepha_2021!AF212</f>
        <v>0.6</v>
      </c>
      <c r="M204" s="1">
        <f t="shared" si="28"/>
        <v>0.8</v>
      </c>
      <c r="N204" s="1">
        <f>Iepha_2021!AF212</f>
        <v>0.6</v>
      </c>
      <c r="O204" s="1">
        <f>Iepha_2021!C212</f>
        <v>0</v>
      </c>
      <c r="R204">
        <v>311960</v>
      </c>
      <c r="S204" t="s">
        <v>219</v>
      </c>
      <c r="T204" s="1">
        <v>0</v>
      </c>
      <c r="U204" s="1">
        <v>0</v>
      </c>
      <c r="V204" s="1">
        <v>0.2</v>
      </c>
      <c r="W204" s="1">
        <v>0.6</v>
      </c>
      <c r="X204" s="1">
        <v>0.8</v>
      </c>
      <c r="Y204" s="1">
        <v>0.6</v>
      </c>
      <c r="Z204" s="1">
        <v>0</v>
      </c>
      <c r="AA204" s="2">
        <v>203</v>
      </c>
      <c r="AD204" s="2">
        <v>311840</v>
      </c>
      <c r="AE204" s="69" t="s">
        <v>207</v>
      </c>
      <c r="AF204" s="1">
        <f t="shared" si="29"/>
        <v>18</v>
      </c>
      <c r="AG204" s="1">
        <f t="shared" si="30"/>
        <v>7</v>
      </c>
      <c r="AH204" s="1">
        <f t="shared" si="31"/>
        <v>9.19</v>
      </c>
      <c r="AI204" s="1">
        <f t="shared" si="32"/>
        <v>20</v>
      </c>
      <c r="AJ204" s="1">
        <f t="shared" si="33"/>
        <v>29.189999999999998</v>
      </c>
      <c r="AK204" s="1">
        <f t="shared" si="34"/>
        <v>1.9999999999999996</v>
      </c>
      <c r="AL204" s="1">
        <f t="shared" si="35"/>
        <v>3</v>
      </c>
      <c r="AO204" s="2">
        <v>311840</v>
      </c>
      <c r="AP204" s="69" t="s">
        <v>207</v>
      </c>
      <c r="AQ204" s="1">
        <v>2</v>
      </c>
      <c r="AR204" s="1">
        <v>2</v>
      </c>
      <c r="AS204" s="1">
        <v>3.4</v>
      </c>
      <c r="AT204" s="1">
        <v>1.2</v>
      </c>
      <c r="AU204" s="1">
        <v>4.5999999999999996</v>
      </c>
      <c r="AV204" s="1">
        <v>0.6</v>
      </c>
      <c r="AW204" s="1">
        <v>0</v>
      </c>
    </row>
    <row r="205" spans="1:49" x14ac:dyDescent="0.25">
      <c r="A205">
        <f>VLOOKUP(D205,mun_fjp!$A$2:$B$854,2,FALSE)</f>
        <v>311930</v>
      </c>
      <c r="B205" t="s">
        <v>1143</v>
      </c>
      <c r="C205" t="str">
        <f t="shared" si="27"/>
        <v>Coromandel</v>
      </c>
      <c r="D205" t="s">
        <v>216</v>
      </c>
      <c r="G205">
        <v>311970</v>
      </c>
      <c r="H205" t="s">
        <v>220</v>
      </c>
      <c r="I205" s="1">
        <f>Iepha_2021!U213</f>
        <v>3</v>
      </c>
      <c r="J205" s="1">
        <f>Iepha_2021!T213</f>
        <v>3</v>
      </c>
      <c r="K205" s="1">
        <f>Iepha_2021!B213+Iepha_2021!C213+Iepha_2021!D213+Iepha_2021!AG213</f>
        <v>6.7700000000000005</v>
      </c>
      <c r="L205" s="1">
        <f>Iepha_2021!X213+Iepha_2021!AF213</f>
        <v>2.0483333333333329</v>
      </c>
      <c r="M205" s="1">
        <f t="shared" si="28"/>
        <v>8.8183333333333334</v>
      </c>
      <c r="N205" s="1">
        <f>Iepha_2021!AF213</f>
        <v>0.81933333333333325</v>
      </c>
      <c r="O205" s="1">
        <f>Iepha_2021!C213</f>
        <v>0.47</v>
      </c>
      <c r="R205">
        <v>311970</v>
      </c>
      <c r="S205" t="s">
        <v>220</v>
      </c>
      <c r="T205" s="1">
        <v>3</v>
      </c>
      <c r="U205" s="1">
        <v>3</v>
      </c>
      <c r="V205" s="1">
        <v>6.7700000000000005</v>
      </c>
      <c r="W205" s="1">
        <v>2.0483333333333329</v>
      </c>
      <c r="X205" s="1">
        <v>8.8183333333333334</v>
      </c>
      <c r="Y205" s="1">
        <v>0.81933333333333325</v>
      </c>
      <c r="Z205" s="1">
        <v>0.47</v>
      </c>
      <c r="AA205" s="2">
        <v>204</v>
      </c>
      <c r="AD205" s="2">
        <v>311850</v>
      </c>
      <c r="AE205" s="69" t="s">
        <v>208</v>
      </c>
      <c r="AF205" s="1">
        <f t="shared" si="29"/>
        <v>2</v>
      </c>
      <c r="AG205" s="1">
        <f t="shared" si="30"/>
        <v>0</v>
      </c>
      <c r="AH205" s="1">
        <f t="shared" si="31"/>
        <v>0.2</v>
      </c>
      <c r="AI205" s="1">
        <f t="shared" si="32"/>
        <v>0.89999999999999991</v>
      </c>
      <c r="AJ205" s="1">
        <f t="shared" si="33"/>
        <v>1.0999999999999999</v>
      </c>
      <c r="AK205" s="1">
        <f t="shared" si="34"/>
        <v>0.3</v>
      </c>
      <c r="AL205" s="1">
        <f t="shared" si="35"/>
        <v>0</v>
      </c>
      <c r="AO205" s="2">
        <v>311850</v>
      </c>
      <c r="AP205" s="69" t="s">
        <v>208</v>
      </c>
      <c r="AQ205" s="1">
        <v>2</v>
      </c>
      <c r="AR205" s="1">
        <v>2</v>
      </c>
      <c r="AS205" s="1">
        <v>6.91</v>
      </c>
      <c r="AT205" s="1">
        <v>1.5826666666666667</v>
      </c>
      <c r="AU205" s="1">
        <v>8.4926666666666666</v>
      </c>
      <c r="AV205" s="1">
        <v>0.79133333333333333</v>
      </c>
      <c r="AW205" s="1">
        <v>0.41</v>
      </c>
    </row>
    <row r="206" spans="1:49" x14ac:dyDescent="0.25">
      <c r="A206">
        <f>VLOOKUP(D206,mun_fjp!$A$2:$B$854,2,FALSE)</f>
        <v>311940</v>
      </c>
      <c r="B206" t="s">
        <v>1144</v>
      </c>
      <c r="C206" t="str">
        <f t="shared" si="27"/>
        <v>Coronel Fabriciano</v>
      </c>
      <c r="D206" t="s">
        <v>217</v>
      </c>
      <c r="G206">
        <v>311980</v>
      </c>
      <c r="H206" t="s">
        <v>221</v>
      </c>
      <c r="I206" s="1">
        <f>Iepha_2021!U214</f>
        <v>2.58</v>
      </c>
      <c r="J206" s="1">
        <f>Iepha_2021!T214</f>
        <v>2.58</v>
      </c>
      <c r="K206" s="1">
        <f>Iepha_2021!B214+Iepha_2021!C214+Iepha_2021!D214+Iepha_2021!AG214</f>
        <v>4.8499999999999996</v>
      </c>
      <c r="L206" s="1">
        <f>Iepha_2021!X214+Iepha_2021!AF214</f>
        <v>1.5428999999999999</v>
      </c>
      <c r="M206" s="1">
        <f t="shared" si="28"/>
        <v>6.3928999999999991</v>
      </c>
      <c r="N206" s="1">
        <f>Iepha_2021!AF214</f>
        <v>0.34749999999999998</v>
      </c>
      <c r="O206" s="1">
        <f>Iepha_2021!C214</f>
        <v>0.7</v>
      </c>
      <c r="R206">
        <v>311980</v>
      </c>
      <c r="S206" t="s">
        <v>221</v>
      </c>
      <c r="T206" s="1">
        <v>2.58</v>
      </c>
      <c r="U206" s="1">
        <v>2.58</v>
      </c>
      <c r="V206" s="1">
        <v>4.8499999999999996</v>
      </c>
      <c r="W206" s="1">
        <v>1.5428999999999999</v>
      </c>
      <c r="X206" s="1">
        <v>6.3928999999999991</v>
      </c>
      <c r="Y206" s="1">
        <v>0.34749999999999998</v>
      </c>
      <c r="Z206" s="1">
        <v>0.7</v>
      </c>
      <c r="AA206" s="2">
        <v>205</v>
      </c>
      <c r="AD206" s="2">
        <v>311860</v>
      </c>
      <c r="AE206" s="69" t="s">
        <v>209</v>
      </c>
      <c r="AF206" s="1">
        <f t="shared" si="29"/>
        <v>0.5</v>
      </c>
      <c r="AG206" s="1">
        <f t="shared" si="30"/>
        <v>0.5</v>
      </c>
      <c r="AH206" s="1">
        <f t="shared" si="31"/>
        <v>6.5500000000000007</v>
      </c>
      <c r="AI206" s="1">
        <f t="shared" si="32"/>
        <v>1.1583333333333332</v>
      </c>
      <c r="AJ206" s="1">
        <f t="shared" si="33"/>
        <v>7.7083333333333339</v>
      </c>
      <c r="AK206" s="1">
        <f t="shared" si="34"/>
        <v>0.92666666666666653</v>
      </c>
      <c r="AL206" s="1">
        <f t="shared" si="35"/>
        <v>0.7</v>
      </c>
      <c r="AO206" s="2">
        <v>311860</v>
      </c>
      <c r="AP206" s="69" t="s">
        <v>209</v>
      </c>
      <c r="AQ206" s="1">
        <v>2.23</v>
      </c>
      <c r="AR206" s="1">
        <v>2.23</v>
      </c>
      <c r="AS206" s="1">
        <v>7.02</v>
      </c>
      <c r="AT206" s="1">
        <v>3.26274</v>
      </c>
      <c r="AU206" s="1">
        <v>10.28274</v>
      </c>
      <c r="AV206" s="1">
        <v>1.5426666666666666</v>
      </c>
      <c r="AW206" s="1">
        <v>2.02</v>
      </c>
    </row>
    <row r="207" spans="1:49" x14ac:dyDescent="0.25">
      <c r="A207">
        <f>VLOOKUP(D207,mun_fjp!$A$2:$B$854,2,FALSE)</f>
        <v>311950</v>
      </c>
      <c r="B207" t="s">
        <v>1145</v>
      </c>
      <c r="C207" t="str">
        <f t="shared" si="27"/>
        <v>Coronel Murta</v>
      </c>
      <c r="D207" t="s">
        <v>218</v>
      </c>
      <c r="G207">
        <v>311990</v>
      </c>
      <c r="H207" t="s">
        <v>222</v>
      </c>
      <c r="I207" s="1">
        <f>Iepha_2021!U215</f>
        <v>5</v>
      </c>
      <c r="J207" s="1">
        <f>Iepha_2021!T215</f>
        <v>0</v>
      </c>
      <c r="K207" s="1">
        <f>Iepha_2021!B215+Iepha_2021!C215+Iepha_2021!D215+Iepha_2021!AG215</f>
        <v>6.1000000000000005</v>
      </c>
      <c r="L207" s="1">
        <f>Iepha_2021!X215+Iepha_2021!AF215</f>
        <v>2.4266666666666667</v>
      </c>
      <c r="M207" s="1">
        <f t="shared" si="28"/>
        <v>8.5266666666666673</v>
      </c>
      <c r="N207" s="1">
        <f>Iepha_2021!AF215</f>
        <v>0.69333333333333336</v>
      </c>
      <c r="O207" s="1">
        <f>Iepha_2021!C215</f>
        <v>0.2</v>
      </c>
      <c r="R207">
        <v>311990</v>
      </c>
      <c r="S207" t="s">
        <v>222</v>
      </c>
      <c r="T207" s="1">
        <v>5</v>
      </c>
      <c r="U207" s="1">
        <v>0</v>
      </c>
      <c r="V207" s="1">
        <v>6.1000000000000005</v>
      </c>
      <c r="W207" s="1">
        <v>2.4266666666666667</v>
      </c>
      <c r="X207" s="1">
        <v>8.5266666666666673</v>
      </c>
      <c r="Y207" s="1">
        <v>0.69333333333333336</v>
      </c>
      <c r="Z207" s="1">
        <v>0.2</v>
      </c>
      <c r="AA207" s="2">
        <v>206</v>
      </c>
      <c r="AD207" s="2">
        <v>311870</v>
      </c>
      <c r="AE207" s="69" t="s">
        <v>210</v>
      </c>
      <c r="AF207" s="1">
        <f t="shared" si="29"/>
        <v>10</v>
      </c>
      <c r="AG207" s="1">
        <f t="shared" si="30"/>
        <v>5</v>
      </c>
      <c r="AH207" s="1">
        <f t="shared" si="31"/>
        <v>7.5699999999999994</v>
      </c>
      <c r="AI207" s="1">
        <f t="shared" si="32"/>
        <v>6.4560000000000013</v>
      </c>
      <c r="AJ207" s="1">
        <f t="shared" si="33"/>
        <v>14.026</v>
      </c>
      <c r="AK207" s="1">
        <f t="shared" si="34"/>
        <v>1.0760000000000001</v>
      </c>
      <c r="AL207" s="1">
        <f t="shared" si="35"/>
        <v>1.02</v>
      </c>
      <c r="AO207" s="2">
        <v>311870</v>
      </c>
      <c r="AP207" s="69" t="s">
        <v>210</v>
      </c>
      <c r="AQ207" s="1">
        <v>2.5</v>
      </c>
      <c r="AR207" s="1">
        <v>2.5</v>
      </c>
      <c r="AS207" s="1">
        <v>6.43</v>
      </c>
      <c r="AT207" s="1">
        <v>1.7278333333333333</v>
      </c>
      <c r="AU207" s="1">
        <v>8.1578333333333326</v>
      </c>
      <c r="AV207" s="1">
        <v>0.49366666666666664</v>
      </c>
      <c r="AW207" s="1">
        <v>0.83</v>
      </c>
    </row>
    <row r="208" spans="1:49" x14ac:dyDescent="0.25">
      <c r="A208">
        <f>VLOOKUP(D208,mun_fjp!$A$2:$B$854,2,FALSE)</f>
        <v>311960</v>
      </c>
      <c r="B208" t="s">
        <v>1146</v>
      </c>
      <c r="C208" t="str">
        <f t="shared" si="27"/>
        <v>Coronel Pacheco</v>
      </c>
      <c r="D208" t="s">
        <v>219</v>
      </c>
      <c r="G208">
        <v>311995</v>
      </c>
      <c r="H208" t="s">
        <v>223</v>
      </c>
      <c r="I208" s="1">
        <f>Iepha_2021!U216</f>
        <v>0</v>
      </c>
      <c r="J208" s="1">
        <f>Iepha_2021!T216</f>
        <v>0</v>
      </c>
      <c r="K208" s="1">
        <f>Iepha_2021!B216+Iepha_2021!C216+Iepha_2021!D216+Iepha_2021!AG216</f>
        <v>1.55</v>
      </c>
      <c r="L208" s="1">
        <f>Iepha_2021!X216+Iepha_2021!AF216</f>
        <v>0.69333333333333336</v>
      </c>
      <c r="M208" s="1">
        <f t="shared" si="28"/>
        <v>2.2433333333333332</v>
      </c>
      <c r="N208" s="1">
        <f>Iepha_2021!AF216</f>
        <v>0.69333333333333336</v>
      </c>
      <c r="O208" s="1">
        <f>Iepha_2021!C216</f>
        <v>0.2</v>
      </c>
      <c r="R208">
        <v>311995</v>
      </c>
      <c r="S208" t="s">
        <v>223</v>
      </c>
      <c r="T208" s="1">
        <v>0</v>
      </c>
      <c r="U208" s="1">
        <v>0</v>
      </c>
      <c r="V208" s="1">
        <v>1.55</v>
      </c>
      <c r="W208" s="1">
        <v>0.69333333333333336</v>
      </c>
      <c r="X208" s="1">
        <v>2.2433333333333332</v>
      </c>
      <c r="Y208" s="1">
        <v>0.69333333333333336</v>
      </c>
      <c r="Z208" s="1">
        <v>0.2</v>
      </c>
      <c r="AA208" s="2">
        <v>207</v>
      </c>
      <c r="AD208" s="2">
        <v>311880</v>
      </c>
      <c r="AE208" s="69" t="s">
        <v>211</v>
      </c>
      <c r="AF208" s="1">
        <f t="shared" si="29"/>
        <v>1.5</v>
      </c>
      <c r="AG208" s="1">
        <f t="shared" si="30"/>
        <v>1.5</v>
      </c>
      <c r="AH208" s="1">
        <f t="shared" si="31"/>
        <v>6.41</v>
      </c>
      <c r="AI208" s="1">
        <f t="shared" si="32"/>
        <v>1.3031666666666666</v>
      </c>
      <c r="AJ208" s="1">
        <f t="shared" si="33"/>
        <v>7.7131666666666669</v>
      </c>
      <c r="AK208" s="1">
        <f t="shared" si="34"/>
        <v>0.74466666666666659</v>
      </c>
      <c r="AL208" s="1">
        <f t="shared" si="35"/>
        <v>0.31</v>
      </c>
      <c r="AO208" s="2">
        <v>311880</v>
      </c>
      <c r="AP208" s="69" t="s">
        <v>211</v>
      </c>
      <c r="AQ208" s="1">
        <v>0</v>
      </c>
      <c r="AR208" s="1">
        <v>0</v>
      </c>
      <c r="AS208" s="1">
        <v>5.35</v>
      </c>
      <c r="AT208" s="1">
        <v>0.6</v>
      </c>
      <c r="AU208" s="1">
        <v>5.9499999999999993</v>
      </c>
      <c r="AV208" s="1">
        <v>0.6</v>
      </c>
      <c r="AW208" s="1">
        <v>0</v>
      </c>
    </row>
    <row r="209" spans="1:49" x14ac:dyDescent="0.25">
      <c r="A209">
        <f>VLOOKUP(D209,mun_fjp!$A$2:$B$854,2,FALSE)</f>
        <v>311970</v>
      </c>
      <c r="B209" t="s">
        <v>1147</v>
      </c>
      <c r="C209" t="str">
        <f t="shared" si="27"/>
        <v>Coronel Xavier Chaves</v>
      </c>
      <c r="D209" t="s">
        <v>220</v>
      </c>
      <c r="G209">
        <v>312000</v>
      </c>
      <c r="H209" t="s">
        <v>224</v>
      </c>
      <c r="I209" s="1">
        <f>Iepha_2021!U217</f>
        <v>7</v>
      </c>
      <c r="J209" s="1">
        <f>Iepha_2021!T217</f>
        <v>7</v>
      </c>
      <c r="K209" s="1">
        <f>Iepha_2021!B217+Iepha_2021!C217+Iepha_2021!D217+Iepha_2021!AG217</f>
        <v>7.06</v>
      </c>
      <c r="L209" s="1">
        <f>Iepha_2021!X217+Iepha_2021!AF217</f>
        <v>3.351</v>
      </c>
      <c r="M209" s="1">
        <f t="shared" si="28"/>
        <v>10.411</v>
      </c>
      <c r="N209" s="1">
        <f>Iepha_2021!AF217</f>
        <v>0.74466666666666659</v>
      </c>
      <c r="O209" s="1">
        <f>Iepha_2021!C217</f>
        <v>0.31</v>
      </c>
      <c r="R209">
        <v>312000</v>
      </c>
      <c r="S209" t="s">
        <v>224</v>
      </c>
      <c r="T209" s="1">
        <v>7</v>
      </c>
      <c r="U209" s="1">
        <v>7</v>
      </c>
      <c r="V209" s="1">
        <v>7.06</v>
      </c>
      <c r="W209" s="1">
        <v>3.351</v>
      </c>
      <c r="X209" s="1">
        <v>10.411</v>
      </c>
      <c r="Y209" s="1">
        <v>0.74466666666666659</v>
      </c>
      <c r="Z209" s="1">
        <v>0.31</v>
      </c>
      <c r="AA209" s="2">
        <v>208</v>
      </c>
      <c r="AD209" s="2">
        <v>311890</v>
      </c>
      <c r="AE209" s="69" t="s">
        <v>212</v>
      </c>
      <c r="AF209" s="1">
        <f t="shared" si="29"/>
        <v>2</v>
      </c>
      <c r="AG209" s="1">
        <f t="shared" si="30"/>
        <v>2</v>
      </c>
      <c r="AH209" s="1">
        <f t="shared" si="31"/>
        <v>7.94</v>
      </c>
      <c r="AI209" s="1">
        <f t="shared" si="32"/>
        <v>2.4506666666666668</v>
      </c>
      <c r="AJ209" s="1">
        <f t="shared" si="33"/>
        <v>10.390666666666668</v>
      </c>
      <c r="AK209" s="1">
        <f t="shared" si="34"/>
        <v>1.2253333333333334</v>
      </c>
      <c r="AL209" s="1">
        <f t="shared" si="35"/>
        <v>1.34</v>
      </c>
      <c r="AO209" s="2">
        <v>311890</v>
      </c>
      <c r="AP209" s="69" t="s">
        <v>212</v>
      </c>
      <c r="AQ209" s="1">
        <v>6</v>
      </c>
      <c r="AR209" s="1">
        <v>4</v>
      </c>
      <c r="AS209" s="1">
        <v>9.120000000000001</v>
      </c>
      <c r="AT209" s="1">
        <v>7.9439999999999991</v>
      </c>
      <c r="AU209" s="1">
        <v>17.064</v>
      </c>
      <c r="AV209" s="1">
        <v>1.9860000000000002</v>
      </c>
      <c r="AW209" s="1">
        <v>2.97</v>
      </c>
    </row>
    <row r="210" spans="1:49" x14ac:dyDescent="0.25">
      <c r="A210">
        <f>VLOOKUP(D210,mun_fjp!$A$2:$B$854,2,FALSE)</f>
        <v>311980</v>
      </c>
      <c r="B210" t="s">
        <v>1148</v>
      </c>
      <c r="C210" t="str">
        <f t="shared" si="27"/>
        <v>Córrego Danta</v>
      </c>
      <c r="D210" t="s">
        <v>221</v>
      </c>
      <c r="G210">
        <v>312010</v>
      </c>
      <c r="H210" t="s">
        <v>225</v>
      </c>
      <c r="I210" s="1">
        <f>Iepha_2021!U218</f>
        <v>0</v>
      </c>
      <c r="J210" s="1">
        <f>Iepha_2021!T218</f>
        <v>0</v>
      </c>
      <c r="K210" s="1">
        <f>Iepha_2021!B218+Iepha_2021!C218+Iepha_2021!D218+Iepha_2021!AG218</f>
        <v>6.11</v>
      </c>
      <c r="L210" s="1">
        <f>Iepha_2021!X218+Iepha_2021!AF218</f>
        <v>0.81466666666666665</v>
      </c>
      <c r="M210" s="1">
        <f t="shared" si="28"/>
        <v>6.924666666666667</v>
      </c>
      <c r="N210" s="1">
        <f>Iepha_2021!AF218</f>
        <v>0.81466666666666665</v>
      </c>
      <c r="O210" s="1">
        <f>Iepha_2021!C218</f>
        <v>0.46</v>
      </c>
      <c r="R210">
        <v>312010</v>
      </c>
      <c r="S210" t="s">
        <v>225</v>
      </c>
      <c r="T210" s="1">
        <v>0</v>
      </c>
      <c r="U210" s="1">
        <v>0</v>
      </c>
      <c r="V210" s="1">
        <v>6.11</v>
      </c>
      <c r="W210" s="1">
        <v>0.81466666666666665</v>
      </c>
      <c r="X210" s="1">
        <v>6.924666666666667</v>
      </c>
      <c r="Y210" s="1">
        <v>0.81466666666666665</v>
      </c>
      <c r="Z210" s="1">
        <v>0.46</v>
      </c>
      <c r="AA210" s="2">
        <v>209</v>
      </c>
      <c r="AD210" s="2">
        <v>311900</v>
      </c>
      <c r="AE210" s="69" t="s">
        <v>213</v>
      </c>
      <c r="AF210" s="1">
        <f t="shared" si="29"/>
        <v>2.1</v>
      </c>
      <c r="AG210" s="1">
        <f t="shared" si="30"/>
        <v>2.1</v>
      </c>
      <c r="AH210" s="1">
        <f t="shared" si="31"/>
        <v>8.6999999999999993</v>
      </c>
      <c r="AI210" s="1">
        <f t="shared" si="32"/>
        <v>2.665</v>
      </c>
      <c r="AJ210" s="1">
        <f t="shared" si="33"/>
        <v>11.364999999999998</v>
      </c>
      <c r="AK210" s="1">
        <f t="shared" si="34"/>
        <v>1.2999999999999998</v>
      </c>
      <c r="AL210" s="1">
        <f t="shared" si="35"/>
        <v>1.5</v>
      </c>
      <c r="AO210" s="2">
        <v>311900</v>
      </c>
      <c r="AP210" s="69" t="s">
        <v>213</v>
      </c>
      <c r="AQ210" s="1">
        <v>0</v>
      </c>
      <c r="AR210" s="1">
        <v>0</v>
      </c>
      <c r="AS210" s="1">
        <v>3.45</v>
      </c>
      <c r="AT210" s="1">
        <v>0</v>
      </c>
      <c r="AU210" s="1">
        <v>3.45</v>
      </c>
      <c r="AV210" s="1">
        <v>0</v>
      </c>
      <c r="AW210" s="1">
        <v>0</v>
      </c>
    </row>
    <row r="211" spans="1:49" x14ac:dyDescent="0.25">
      <c r="A211">
        <f>VLOOKUP(D211,mun_fjp!$A$2:$B$854,2,FALSE)</f>
        <v>311990</v>
      </c>
      <c r="B211" t="s">
        <v>1149</v>
      </c>
      <c r="C211" t="str">
        <f t="shared" si="27"/>
        <v>Córrego do Bom Jesus</v>
      </c>
      <c r="D211" t="s">
        <v>222</v>
      </c>
      <c r="G211">
        <v>312020</v>
      </c>
      <c r="H211" t="s">
        <v>227</v>
      </c>
      <c r="I211" s="1">
        <f>Iepha_2021!U219</f>
        <v>2</v>
      </c>
      <c r="J211" s="1">
        <f>Iepha_2021!T219</f>
        <v>2</v>
      </c>
      <c r="K211" s="1">
        <f>Iepha_2021!B219+Iepha_2021!C219+Iepha_2021!D219+Iepha_2021!AG219</f>
        <v>8.34</v>
      </c>
      <c r="L211" s="1">
        <f>Iepha_2021!X219+Iepha_2021!AF219</f>
        <v>2.9173333333333336</v>
      </c>
      <c r="M211" s="1">
        <f t="shared" si="28"/>
        <v>11.257333333333333</v>
      </c>
      <c r="N211" s="1">
        <f>Iepha_2021!AF219</f>
        <v>1.4586666666666668</v>
      </c>
      <c r="O211" s="1">
        <f>Iepha_2021!C219</f>
        <v>1.84</v>
      </c>
      <c r="R211">
        <v>312020</v>
      </c>
      <c r="S211" t="s">
        <v>227</v>
      </c>
      <c r="T211" s="1">
        <v>2</v>
      </c>
      <c r="U211" s="1">
        <v>2</v>
      </c>
      <c r="V211" s="1">
        <v>8.34</v>
      </c>
      <c r="W211" s="1">
        <v>2.9173333333333336</v>
      </c>
      <c r="X211" s="1">
        <v>11.257333333333333</v>
      </c>
      <c r="Y211" s="1">
        <v>1.4586666666666668</v>
      </c>
      <c r="Z211" s="1">
        <v>1.84</v>
      </c>
      <c r="AA211" s="2">
        <v>210</v>
      </c>
      <c r="AD211" s="2">
        <v>311910</v>
      </c>
      <c r="AE211" s="69" t="s">
        <v>214</v>
      </c>
      <c r="AF211" s="1">
        <f t="shared" si="29"/>
        <v>3.25</v>
      </c>
      <c r="AG211" s="1">
        <f t="shared" si="30"/>
        <v>3.25</v>
      </c>
      <c r="AH211" s="1">
        <f t="shared" si="31"/>
        <v>7</v>
      </c>
      <c r="AI211" s="1">
        <f t="shared" si="32"/>
        <v>3.6574999999999998</v>
      </c>
      <c r="AJ211" s="1">
        <f t="shared" si="33"/>
        <v>10.657499999999999</v>
      </c>
      <c r="AK211" s="1">
        <f t="shared" si="34"/>
        <v>1.3933333333333333</v>
      </c>
      <c r="AL211" s="1">
        <f t="shared" si="35"/>
        <v>1.7</v>
      </c>
      <c r="AO211" s="2">
        <v>311910</v>
      </c>
      <c r="AP211" s="69" t="s">
        <v>214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</row>
    <row r="212" spans="1:49" x14ac:dyDescent="0.25">
      <c r="A212">
        <f>VLOOKUP(D212,mun_fjp!$A$2:$B$854,2,FALSE)</f>
        <v>311995</v>
      </c>
      <c r="B212" t="s">
        <v>1150</v>
      </c>
      <c r="C212" t="str">
        <f t="shared" si="27"/>
        <v>Córrego Fundo</v>
      </c>
      <c r="D212" t="s">
        <v>223</v>
      </c>
      <c r="G212">
        <v>312030</v>
      </c>
      <c r="H212" t="s">
        <v>228</v>
      </c>
      <c r="I212" s="1">
        <f>Iepha_2021!U220</f>
        <v>1</v>
      </c>
      <c r="J212" s="1">
        <f>Iepha_2021!T220</f>
        <v>1</v>
      </c>
      <c r="K212" s="1">
        <f>Iepha_2021!B220+Iepha_2021!C220+Iepha_2021!D220+Iepha_2021!AG220</f>
        <v>0.85000000000000009</v>
      </c>
      <c r="L212" s="1">
        <f>Iepha_2021!X220+Iepha_2021!AF220</f>
        <v>0.89999999999999991</v>
      </c>
      <c r="M212" s="1">
        <f t="shared" si="28"/>
        <v>1.75</v>
      </c>
      <c r="N212" s="1">
        <f>Iepha_2021!AF220</f>
        <v>0.6</v>
      </c>
      <c r="O212" s="1">
        <f>Iepha_2021!C220</f>
        <v>0</v>
      </c>
      <c r="R212">
        <v>312030</v>
      </c>
      <c r="S212" t="s">
        <v>228</v>
      </c>
      <c r="T212" s="1">
        <v>1</v>
      </c>
      <c r="U212" s="1">
        <v>1</v>
      </c>
      <c r="V212" s="1">
        <v>0.85000000000000009</v>
      </c>
      <c r="W212" s="1">
        <v>0.89999999999999991</v>
      </c>
      <c r="X212" s="1">
        <v>1.75</v>
      </c>
      <c r="Y212" s="1">
        <v>0.6</v>
      </c>
      <c r="Z212" s="1">
        <v>0</v>
      </c>
      <c r="AA212" s="2">
        <v>211</v>
      </c>
      <c r="AD212" s="2">
        <v>311920</v>
      </c>
      <c r="AE212" s="69" t="s">
        <v>215</v>
      </c>
      <c r="AF212" s="1">
        <f t="shared" si="29"/>
        <v>0</v>
      </c>
      <c r="AG212" s="1">
        <f t="shared" si="30"/>
        <v>0</v>
      </c>
      <c r="AH212" s="1">
        <f t="shared" si="31"/>
        <v>7.4</v>
      </c>
      <c r="AI212" s="1">
        <f t="shared" si="32"/>
        <v>0.92666666666666653</v>
      </c>
      <c r="AJ212" s="1">
        <f t="shared" si="33"/>
        <v>8.3266666666666662</v>
      </c>
      <c r="AK212" s="1">
        <f t="shared" si="34"/>
        <v>0.92666666666666653</v>
      </c>
      <c r="AL212" s="1">
        <f t="shared" si="35"/>
        <v>0.7</v>
      </c>
      <c r="AO212" s="2">
        <v>311920</v>
      </c>
      <c r="AP212" s="69" t="s">
        <v>215</v>
      </c>
      <c r="AQ212" s="1">
        <v>0</v>
      </c>
      <c r="AR212" s="1">
        <v>0</v>
      </c>
      <c r="AS212" s="1">
        <v>0.45000000000000007</v>
      </c>
      <c r="AT212" s="1">
        <v>0.69333333333333336</v>
      </c>
      <c r="AU212" s="1">
        <v>1.1433333333333335</v>
      </c>
      <c r="AV212" s="1">
        <v>0.69333333333333336</v>
      </c>
      <c r="AW212" s="1">
        <v>0.2</v>
      </c>
    </row>
    <row r="213" spans="1:49" x14ac:dyDescent="0.25">
      <c r="A213">
        <f>VLOOKUP(D213,mun_fjp!$A$2:$B$854,2,FALSE)</f>
        <v>312000</v>
      </c>
      <c r="B213" t="s">
        <v>1151</v>
      </c>
      <c r="C213" t="str">
        <f t="shared" si="27"/>
        <v>Córrego Novo</v>
      </c>
      <c r="D213" t="s">
        <v>224</v>
      </c>
      <c r="G213">
        <v>312040</v>
      </c>
      <c r="H213" t="s">
        <v>229</v>
      </c>
      <c r="I213" s="1">
        <f>Iepha_2021!U221</f>
        <v>1</v>
      </c>
      <c r="J213" s="1">
        <f>Iepha_2021!T221</f>
        <v>1</v>
      </c>
      <c r="K213" s="1">
        <f>Iepha_2021!B221+Iepha_2021!C221+Iepha_2021!D221+Iepha_2021!AG221</f>
        <v>3.4000000000000004</v>
      </c>
      <c r="L213" s="1">
        <f>Iepha_2021!X221+Iepha_2021!AF221</f>
        <v>1.04</v>
      </c>
      <c r="M213" s="1">
        <f t="shared" si="28"/>
        <v>4.4400000000000004</v>
      </c>
      <c r="N213" s="1">
        <f>Iepha_2021!AF221</f>
        <v>0.69333333333333336</v>
      </c>
      <c r="O213" s="1">
        <f>Iepha_2021!C221</f>
        <v>0.2</v>
      </c>
      <c r="R213">
        <v>312040</v>
      </c>
      <c r="S213" t="s">
        <v>229</v>
      </c>
      <c r="T213" s="1">
        <v>1</v>
      </c>
      <c r="U213" s="1">
        <v>1</v>
      </c>
      <c r="V213" s="1">
        <v>3.4000000000000004</v>
      </c>
      <c r="W213" s="1">
        <v>1.04</v>
      </c>
      <c r="X213" s="1">
        <v>4.4400000000000004</v>
      </c>
      <c r="Y213" s="1">
        <v>0.69333333333333336</v>
      </c>
      <c r="Z213" s="1">
        <v>0.2</v>
      </c>
      <c r="AA213" s="2">
        <v>212</v>
      </c>
      <c r="AD213" s="2">
        <v>311930</v>
      </c>
      <c r="AE213" s="69" t="s">
        <v>216</v>
      </c>
      <c r="AF213" s="1">
        <f t="shared" si="29"/>
        <v>6</v>
      </c>
      <c r="AG213" s="1">
        <f t="shared" si="30"/>
        <v>4</v>
      </c>
      <c r="AH213" s="1">
        <f t="shared" si="31"/>
        <v>7.84</v>
      </c>
      <c r="AI213" s="1">
        <f t="shared" si="32"/>
        <v>5.554666666666666</v>
      </c>
      <c r="AJ213" s="1">
        <f t="shared" si="33"/>
        <v>13.394666666666666</v>
      </c>
      <c r="AK213" s="1">
        <f t="shared" si="34"/>
        <v>1.3886666666666665</v>
      </c>
      <c r="AL213" s="1">
        <f t="shared" si="35"/>
        <v>1.69</v>
      </c>
      <c r="AO213" s="2">
        <v>311930</v>
      </c>
      <c r="AP213" s="69" t="s">
        <v>216</v>
      </c>
      <c r="AQ213" s="1">
        <v>3</v>
      </c>
      <c r="AR213" s="1">
        <v>3</v>
      </c>
      <c r="AS213" s="1">
        <v>7.62</v>
      </c>
      <c r="AT213" s="1">
        <v>2.2816666666666663</v>
      </c>
      <c r="AU213" s="1">
        <v>9.9016666666666673</v>
      </c>
      <c r="AV213" s="1">
        <v>0.91266666666666663</v>
      </c>
      <c r="AW213" s="1">
        <v>0.67</v>
      </c>
    </row>
    <row r="214" spans="1:49" x14ac:dyDescent="0.25">
      <c r="A214">
        <f>VLOOKUP(D214,mun_fjp!$A$2:$B$854,2,FALSE)</f>
        <v>312010</v>
      </c>
      <c r="B214" t="s">
        <v>1152</v>
      </c>
      <c r="C214" t="str">
        <f t="shared" si="27"/>
        <v>Couto de Magalhães de Minas</v>
      </c>
      <c r="D214" t="s">
        <v>225</v>
      </c>
      <c r="G214">
        <v>312050</v>
      </c>
      <c r="H214" t="s">
        <v>230</v>
      </c>
      <c r="I214" s="1">
        <f>Iepha_2021!U222</f>
        <v>10.6</v>
      </c>
      <c r="J214" s="1">
        <f>Iepha_2021!T222</f>
        <v>3.6</v>
      </c>
      <c r="K214" s="1">
        <f>Iepha_2021!B222+Iepha_2021!C222+Iepha_2021!D222+Iepha_2021!AG222</f>
        <v>6.59</v>
      </c>
      <c r="L214" s="1">
        <f>Iepha_2021!X222+Iepha_2021!AF222</f>
        <v>8.7485999999999997</v>
      </c>
      <c r="M214" s="1">
        <f t="shared" si="28"/>
        <v>15.3386</v>
      </c>
      <c r="N214" s="1">
        <f>Iepha_2021!AF222</f>
        <v>1.3886666666666665</v>
      </c>
      <c r="O214" s="1">
        <f>Iepha_2021!C222</f>
        <v>1.69</v>
      </c>
      <c r="R214">
        <v>312050</v>
      </c>
      <c r="S214" t="s">
        <v>230</v>
      </c>
      <c r="T214" s="1">
        <v>10.6</v>
      </c>
      <c r="U214" s="1">
        <v>3.6</v>
      </c>
      <c r="V214" s="1">
        <v>6.59</v>
      </c>
      <c r="W214" s="1">
        <v>8.7485999999999997</v>
      </c>
      <c r="X214" s="1">
        <v>15.3386</v>
      </c>
      <c r="Y214" s="1">
        <v>1.3886666666666665</v>
      </c>
      <c r="Z214" s="1">
        <v>1.69</v>
      </c>
      <c r="AA214" s="2">
        <v>213</v>
      </c>
      <c r="AD214" s="2">
        <v>311940</v>
      </c>
      <c r="AE214" s="69" t="s">
        <v>217</v>
      </c>
      <c r="AF214" s="1">
        <f t="shared" si="29"/>
        <v>0</v>
      </c>
      <c r="AG214" s="1">
        <f t="shared" si="30"/>
        <v>0</v>
      </c>
      <c r="AH214" s="1">
        <f t="shared" si="31"/>
        <v>7.05</v>
      </c>
      <c r="AI214" s="1">
        <f t="shared" si="32"/>
        <v>0</v>
      </c>
      <c r="AJ214" s="1">
        <f t="shared" si="33"/>
        <v>7.05</v>
      </c>
      <c r="AK214" s="1">
        <f t="shared" si="34"/>
        <v>0</v>
      </c>
      <c r="AL214" s="1">
        <f t="shared" si="35"/>
        <v>3</v>
      </c>
      <c r="AO214" s="2">
        <v>311940</v>
      </c>
      <c r="AP214" s="69" t="s">
        <v>217</v>
      </c>
      <c r="AQ214" s="1">
        <v>2.5</v>
      </c>
      <c r="AR214" s="1">
        <v>2.5</v>
      </c>
      <c r="AS214" s="1">
        <v>2.95</v>
      </c>
      <c r="AT214" s="1">
        <v>1.1266666666666667</v>
      </c>
      <c r="AU214" s="1">
        <v>4.0766666666666671</v>
      </c>
      <c r="AV214" s="1">
        <v>0.25999999999999995</v>
      </c>
      <c r="AW214" s="1">
        <v>0.2</v>
      </c>
    </row>
    <row r="215" spans="1:49" x14ac:dyDescent="0.25">
      <c r="A215">
        <f>VLOOKUP(D215,mun_fjp!$A$2:$B$854,2,FALSE)</f>
        <v>312020</v>
      </c>
      <c r="B215" t="s">
        <v>1153</v>
      </c>
      <c r="C215" t="str">
        <f t="shared" si="27"/>
        <v>Cristais</v>
      </c>
      <c r="D215" t="s">
        <v>227</v>
      </c>
      <c r="G215">
        <v>312060</v>
      </c>
      <c r="H215" t="s">
        <v>231</v>
      </c>
      <c r="I215" s="1">
        <f>Iepha_2021!U223</f>
        <v>3</v>
      </c>
      <c r="J215" s="1">
        <f>Iepha_2021!T223</f>
        <v>3</v>
      </c>
      <c r="K215" s="1">
        <f>Iepha_2021!B223+Iepha_2021!C223+Iepha_2021!D223+Iepha_2021!AG223</f>
        <v>7.9499999999999993</v>
      </c>
      <c r="L215" s="1">
        <f>Iepha_2021!X223+Iepha_2021!AF223</f>
        <v>4.2999999999999989</v>
      </c>
      <c r="M215" s="1">
        <f t="shared" si="28"/>
        <v>12.249999999999998</v>
      </c>
      <c r="N215" s="1">
        <f>Iepha_2021!AF223</f>
        <v>1.7199999999999998</v>
      </c>
      <c r="O215" s="1">
        <f>Iepha_2021!C223</f>
        <v>2.4</v>
      </c>
      <c r="R215">
        <v>312060</v>
      </c>
      <c r="S215" t="s">
        <v>231</v>
      </c>
      <c r="T215" s="1">
        <v>3</v>
      </c>
      <c r="U215" s="1">
        <v>3</v>
      </c>
      <c r="V215" s="1">
        <v>7.9499999999999993</v>
      </c>
      <c r="W215" s="1">
        <v>4.2999999999999989</v>
      </c>
      <c r="X215" s="1">
        <v>12.249999999999998</v>
      </c>
      <c r="Y215" s="1">
        <v>1.7199999999999998</v>
      </c>
      <c r="Z215" s="1">
        <v>2.4</v>
      </c>
      <c r="AA215" s="2">
        <v>214</v>
      </c>
      <c r="AD215" s="2">
        <v>311950</v>
      </c>
      <c r="AE215" s="69" t="s">
        <v>218</v>
      </c>
      <c r="AF215" s="1">
        <f t="shared" si="29"/>
        <v>0</v>
      </c>
      <c r="AG215" s="1">
        <f t="shared" si="30"/>
        <v>0</v>
      </c>
      <c r="AH215" s="1">
        <f t="shared" si="31"/>
        <v>0.2</v>
      </c>
      <c r="AI215" s="1">
        <f t="shared" si="32"/>
        <v>0.6</v>
      </c>
      <c r="AJ215" s="1">
        <f t="shared" si="33"/>
        <v>0.8</v>
      </c>
      <c r="AK215" s="1">
        <f t="shared" si="34"/>
        <v>0.6</v>
      </c>
      <c r="AL215" s="1">
        <f t="shared" si="35"/>
        <v>0</v>
      </c>
      <c r="AO215" s="2">
        <v>311950</v>
      </c>
      <c r="AP215" s="69" t="s">
        <v>218</v>
      </c>
      <c r="AQ215" s="1">
        <v>5</v>
      </c>
      <c r="AR215" s="1">
        <v>0</v>
      </c>
      <c r="AS215" s="1">
        <v>0.15</v>
      </c>
      <c r="AT215" s="1">
        <v>2.1</v>
      </c>
      <c r="AU215" s="1">
        <v>2.25</v>
      </c>
      <c r="AV215" s="1">
        <v>0.6</v>
      </c>
      <c r="AW215" s="1">
        <v>0</v>
      </c>
    </row>
    <row r="216" spans="1:49" x14ac:dyDescent="0.25">
      <c r="A216">
        <f>VLOOKUP(D216,mun_fjp!$A$2:$B$854,2,FALSE)</f>
        <v>312030</v>
      </c>
      <c r="B216" t="s">
        <v>1154</v>
      </c>
      <c r="C216" t="str">
        <f t="shared" si="27"/>
        <v>Cristália</v>
      </c>
      <c r="D216" t="s">
        <v>228</v>
      </c>
      <c r="G216">
        <v>312070</v>
      </c>
      <c r="H216" t="s">
        <v>232</v>
      </c>
      <c r="I216" s="1">
        <f>Iepha_2021!U224</f>
        <v>5</v>
      </c>
      <c r="J216" s="1">
        <f>Iepha_2021!T224</f>
        <v>0</v>
      </c>
      <c r="K216" s="1">
        <f>Iepha_2021!B224+Iepha_2021!C224+Iepha_2021!D224+Iepha_2021!AG224</f>
        <v>0</v>
      </c>
      <c r="L216" s="1">
        <f>Iepha_2021!X224+Iepha_2021!AF224</f>
        <v>2.1</v>
      </c>
      <c r="M216" s="1">
        <f t="shared" si="28"/>
        <v>2.1</v>
      </c>
      <c r="N216" s="1">
        <f>Iepha_2021!AF224</f>
        <v>0.6</v>
      </c>
      <c r="O216" s="1">
        <f>Iepha_2021!C224</f>
        <v>0</v>
      </c>
      <c r="R216">
        <v>312070</v>
      </c>
      <c r="S216" t="s">
        <v>232</v>
      </c>
      <c r="T216" s="1">
        <v>5</v>
      </c>
      <c r="U216" s="1">
        <v>0</v>
      </c>
      <c r="V216" s="1">
        <v>0</v>
      </c>
      <c r="W216" s="1">
        <v>2.1</v>
      </c>
      <c r="X216" s="1">
        <v>2.1</v>
      </c>
      <c r="Y216" s="1">
        <v>0.6</v>
      </c>
      <c r="Z216" s="1">
        <v>0</v>
      </c>
      <c r="AA216" s="2">
        <v>215</v>
      </c>
      <c r="AD216" s="2">
        <v>311960</v>
      </c>
      <c r="AE216" s="69" t="s">
        <v>219</v>
      </c>
      <c r="AF216" s="1">
        <f t="shared" si="29"/>
        <v>0</v>
      </c>
      <c r="AG216" s="1">
        <f t="shared" si="30"/>
        <v>0</v>
      </c>
      <c r="AH216" s="1">
        <f t="shared" si="31"/>
        <v>0.2</v>
      </c>
      <c r="AI216" s="1">
        <f t="shared" si="32"/>
        <v>0.6</v>
      </c>
      <c r="AJ216" s="1">
        <f t="shared" si="33"/>
        <v>0.8</v>
      </c>
      <c r="AK216" s="1">
        <f t="shared" si="34"/>
        <v>0.6</v>
      </c>
      <c r="AL216" s="1">
        <f t="shared" si="35"/>
        <v>0</v>
      </c>
      <c r="AO216" s="2">
        <v>311960</v>
      </c>
      <c r="AP216" s="69" t="s">
        <v>219</v>
      </c>
      <c r="AQ216" s="1">
        <v>2</v>
      </c>
      <c r="AR216" s="1">
        <v>2</v>
      </c>
      <c r="AS216" s="1">
        <v>3.75</v>
      </c>
      <c r="AT216" s="1">
        <v>1.3866666666666667</v>
      </c>
      <c r="AU216" s="1">
        <v>5.1366666666666667</v>
      </c>
      <c r="AV216" s="1">
        <v>0.69333333333333336</v>
      </c>
      <c r="AW216" s="1">
        <v>0.2</v>
      </c>
    </row>
    <row r="217" spans="1:49" x14ac:dyDescent="0.25">
      <c r="A217">
        <f>VLOOKUP(D217,mun_fjp!$A$2:$B$854,2,FALSE)</f>
        <v>312040</v>
      </c>
      <c r="B217" t="s">
        <v>1155</v>
      </c>
      <c r="C217" t="str">
        <f t="shared" si="27"/>
        <v>Cristiano Otoni</v>
      </c>
      <c r="D217" t="s">
        <v>229</v>
      </c>
      <c r="G217">
        <v>312080</v>
      </c>
      <c r="H217" t="s">
        <v>233</v>
      </c>
      <c r="I217" s="1">
        <f>Iepha_2021!U225</f>
        <v>8</v>
      </c>
      <c r="J217" s="1">
        <f>Iepha_2021!T225</f>
        <v>8</v>
      </c>
      <c r="K217" s="1">
        <f>Iepha_2021!B225+Iepha_2021!C225+Iepha_2021!D225+Iepha_2021!AG225</f>
        <v>10.039999999999999</v>
      </c>
      <c r="L217" s="1">
        <f>Iepha_2021!X225+Iepha_2021!AF225</f>
        <v>8.5766666666666662</v>
      </c>
      <c r="M217" s="1">
        <f t="shared" si="28"/>
        <v>18.616666666666667</v>
      </c>
      <c r="N217" s="1">
        <f>Iepha_2021!AF225</f>
        <v>1.7153333333333332</v>
      </c>
      <c r="O217" s="1">
        <f>Iepha_2021!C225</f>
        <v>2.39</v>
      </c>
      <c r="R217">
        <v>312080</v>
      </c>
      <c r="S217" t="s">
        <v>233</v>
      </c>
      <c r="T217" s="1">
        <v>8</v>
      </c>
      <c r="U217" s="1">
        <v>8</v>
      </c>
      <c r="V217" s="1">
        <v>10.039999999999999</v>
      </c>
      <c r="W217" s="1">
        <v>8.5766666666666662</v>
      </c>
      <c r="X217" s="1">
        <v>18.616666666666667</v>
      </c>
      <c r="Y217" s="1">
        <v>1.7153333333333332</v>
      </c>
      <c r="Z217" s="1">
        <v>2.39</v>
      </c>
      <c r="AA217" s="2">
        <v>216</v>
      </c>
      <c r="AD217" s="2">
        <v>311970</v>
      </c>
      <c r="AE217" s="69" t="s">
        <v>220</v>
      </c>
      <c r="AF217" s="1">
        <f t="shared" si="29"/>
        <v>3</v>
      </c>
      <c r="AG217" s="1">
        <f t="shared" si="30"/>
        <v>3</v>
      </c>
      <c r="AH217" s="1">
        <f t="shared" si="31"/>
        <v>6.7700000000000005</v>
      </c>
      <c r="AI217" s="1">
        <f t="shared" si="32"/>
        <v>2.0483333333333329</v>
      </c>
      <c r="AJ217" s="1">
        <f t="shared" si="33"/>
        <v>8.8183333333333334</v>
      </c>
      <c r="AK217" s="1">
        <f t="shared" si="34"/>
        <v>0.81933333333333325</v>
      </c>
      <c r="AL217" s="1">
        <f t="shared" si="35"/>
        <v>0.47</v>
      </c>
      <c r="AO217" s="2">
        <v>311970</v>
      </c>
      <c r="AP217" s="69" t="s">
        <v>220</v>
      </c>
      <c r="AQ217" s="1">
        <v>8</v>
      </c>
      <c r="AR217" s="1">
        <v>8</v>
      </c>
      <c r="AS217" s="1">
        <v>6.2000000000000011</v>
      </c>
      <c r="AT217" s="1">
        <v>4.05</v>
      </c>
      <c r="AU217" s="1">
        <v>10.25</v>
      </c>
      <c r="AV217" s="1">
        <v>0.80999999999999994</v>
      </c>
      <c r="AW217" s="1">
        <v>0.45</v>
      </c>
    </row>
    <row r="218" spans="1:49" x14ac:dyDescent="0.25">
      <c r="A218">
        <f>VLOOKUP(D218,mun_fjp!$A$2:$B$854,2,FALSE)</f>
        <v>312050</v>
      </c>
      <c r="B218" t="s">
        <v>1156</v>
      </c>
      <c r="C218" t="str">
        <f t="shared" si="27"/>
        <v>Cristina</v>
      </c>
      <c r="D218" t="s">
        <v>230</v>
      </c>
      <c r="G218">
        <v>312083</v>
      </c>
      <c r="H218" t="s">
        <v>234</v>
      </c>
      <c r="I218" s="1">
        <f>Iepha_2021!U226</f>
        <v>4.67</v>
      </c>
      <c r="J218" s="1">
        <f>Iepha_2021!T226</f>
        <v>4.67</v>
      </c>
      <c r="K218" s="1">
        <f>Iepha_2021!B226+Iepha_2021!C226+Iepha_2021!D226+Iepha_2021!AG226</f>
        <v>5.42</v>
      </c>
      <c r="L218" s="1">
        <f>Iepha_2021!X226+Iepha_2021!AF226</f>
        <v>2.5768433333333332</v>
      </c>
      <c r="M218" s="1">
        <f t="shared" si="28"/>
        <v>7.9968433333333326</v>
      </c>
      <c r="N218" s="1">
        <f>Iepha_2021!AF226</f>
        <v>0.77266666666666661</v>
      </c>
      <c r="O218" s="1">
        <f>Iepha_2021!C226</f>
        <v>0.37</v>
      </c>
      <c r="R218">
        <v>312083</v>
      </c>
      <c r="S218" t="s">
        <v>234</v>
      </c>
      <c r="T218" s="1">
        <v>4.67</v>
      </c>
      <c r="U218" s="1">
        <v>4.67</v>
      </c>
      <c r="V218" s="1">
        <v>5.42</v>
      </c>
      <c r="W218" s="1">
        <v>2.5768433333333332</v>
      </c>
      <c r="X218" s="1">
        <v>7.9968433333333326</v>
      </c>
      <c r="Y218" s="1">
        <v>0.77266666666666661</v>
      </c>
      <c r="Z218" s="1">
        <v>0.37</v>
      </c>
      <c r="AA218" s="2">
        <v>217</v>
      </c>
      <c r="AD218" s="2">
        <v>311980</v>
      </c>
      <c r="AE218" s="69" t="s">
        <v>221</v>
      </c>
      <c r="AF218" s="1">
        <f t="shared" si="29"/>
        <v>2.58</v>
      </c>
      <c r="AG218" s="1">
        <f t="shared" si="30"/>
        <v>2.58</v>
      </c>
      <c r="AH218" s="1">
        <f t="shared" si="31"/>
        <v>4.8499999999999996</v>
      </c>
      <c r="AI218" s="1">
        <f t="shared" si="32"/>
        <v>1.5428999999999999</v>
      </c>
      <c r="AJ218" s="1">
        <f t="shared" si="33"/>
        <v>6.3928999999999991</v>
      </c>
      <c r="AK218" s="1">
        <f t="shared" si="34"/>
        <v>0.34749999999999998</v>
      </c>
      <c r="AL218" s="1">
        <f t="shared" si="35"/>
        <v>0.7</v>
      </c>
      <c r="AO218" s="2">
        <v>311980</v>
      </c>
      <c r="AP218" s="69" t="s">
        <v>221</v>
      </c>
      <c r="AQ218" s="1">
        <v>0</v>
      </c>
      <c r="AR218" s="1">
        <v>0</v>
      </c>
      <c r="AS218" s="1">
        <v>3.4000000000000004</v>
      </c>
      <c r="AT218" s="1">
        <v>0.80999999999999994</v>
      </c>
      <c r="AU218" s="1">
        <v>4.21</v>
      </c>
      <c r="AV218" s="1">
        <v>0.80999999999999994</v>
      </c>
      <c r="AW218" s="1">
        <v>0.45</v>
      </c>
    </row>
    <row r="219" spans="1:49" x14ac:dyDescent="0.25">
      <c r="A219">
        <f>VLOOKUP(D219,mun_fjp!$A$2:$B$854,2,FALSE)</f>
        <v>312060</v>
      </c>
      <c r="B219" t="s">
        <v>1157</v>
      </c>
      <c r="C219" t="str">
        <f t="shared" si="27"/>
        <v>Crucilândia</v>
      </c>
      <c r="D219" t="s">
        <v>231</v>
      </c>
      <c r="G219">
        <v>312087</v>
      </c>
      <c r="H219" t="s">
        <v>235</v>
      </c>
      <c r="I219" s="1">
        <f>Iepha_2021!U227</f>
        <v>1</v>
      </c>
      <c r="J219" s="1">
        <f>Iepha_2021!T227</f>
        <v>1</v>
      </c>
      <c r="K219" s="1">
        <f>Iepha_2021!B227+Iepha_2021!C227+Iepha_2021!D227+Iepha_2021!AG227</f>
        <v>4.5</v>
      </c>
      <c r="L219" s="1">
        <f>Iepha_2021!X227+Iepha_2021!AF227</f>
        <v>1.04</v>
      </c>
      <c r="M219" s="1">
        <f t="shared" si="28"/>
        <v>5.54</v>
      </c>
      <c r="N219" s="1">
        <f>Iepha_2021!AF227</f>
        <v>0.69333333333333336</v>
      </c>
      <c r="O219" s="1">
        <f>Iepha_2021!C227</f>
        <v>0.2</v>
      </c>
      <c r="R219">
        <v>312087</v>
      </c>
      <c r="S219" t="s">
        <v>235</v>
      </c>
      <c r="T219" s="1">
        <v>1</v>
      </c>
      <c r="U219" s="1">
        <v>1</v>
      </c>
      <c r="V219" s="1">
        <v>4.5</v>
      </c>
      <c r="W219" s="1">
        <v>1.04</v>
      </c>
      <c r="X219" s="1">
        <v>5.54</v>
      </c>
      <c r="Y219" s="1">
        <v>0.69333333333333336</v>
      </c>
      <c r="Z219" s="1">
        <v>0.2</v>
      </c>
      <c r="AA219" s="2">
        <v>218</v>
      </c>
      <c r="AD219" s="2">
        <v>311990</v>
      </c>
      <c r="AE219" s="69" t="s">
        <v>222</v>
      </c>
      <c r="AF219" s="1">
        <f t="shared" si="29"/>
        <v>5</v>
      </c>
      <c r="AG219" s="1">
        <f t="shared" si="30"/>
        <v>0</v>
      </c>
      <c r="AH219" s="1">
        <f t="shared" si="31"/>
        <v>6.1000000000000005</v>
      </c>
      <c r="AI219" s="1">
        <f t="shared" si="32"/>
        <v>2.4266666666666667</v>
      </c>
      <c r="AJ219" s="1">
        <f t="shared" si="33"/>
        <v>8.5266666666666673</v>
      </c>
      <c r="AK219" s="1">
        <f t="shared" si="34"/>
        <v>0.69333333333333336</v>
      </c>
      <c r="AL219" s="1">
        <f t="shared" si="35"/>
        <v>0.2</v>
      </c>
      <c r="AO219" s="2">
        <v>311990</v>
      </c>
      <c r="AP219" s="69" t="s">
        <v>222</v>
      </c>
      <c r="AQ219" s="1">
        <v>2</v>
      </c>
      <c r="AR219" s="1">
        <v>2</v>
      </c>
      <c r="AS219" s="1">
        <v>8.61</v>
      </c>
      <c r="AT219" s="1">
        <v>3.0759999999999996</v>
      </c>
      <c r="AU219" s="1">
        <v>11.686</v>
      </c>
      <c r="AV219" s="1">
        <v>1.5379999999999998</v>
      </c>
      <c r="AW219" s="1">
        <v>2.0099999999999998</v>
      </c>
    </row>
    <row r="220" spans="1:49" x14ac:dyDescent="0.25">
      <c r="A220">
        <f>VLOOKUP(D220,mun_fjp!$A$2:$B$854,2,FALSE)</f>
        <v>312070</v>
      </c>
      <c r="B220" t="s">
        <v>1158</v>
      </c>
      <c r="C220" t="str">
        <f t="shared" si="27"/>
        <v>Cruzeiro da Fortaleza</v>
      </c>
      <c r="D220" t="s">
        <v>232</v>
      </c>
      <c r="G220">
        <v>312090</v>
      </c>
      <c r="H220" t="s">
        <v>236</v>
      </c>
      <c r="I220" s="1">
        <f>Iepha_2021!U228</f>
        <v>0</v>
      </c>
      <c r="J220" s="1">
        <f>Iepha_2021!T228</f>
        <v>0</v>
      </c>
      <c r="K220" s="1">
        <f>Iepha_2021!B228+Iepha_2021!C228+Iepha_2021!D228+Iepha_2021!AG228</f>
        <v>5.43</v>
      </c>
      <c r="L220" s="1">
        <f>Iepha_2021!X228+Iepha_2021!AF228</f>
        <v>0.8706666666666667</v>
      </c>
      <c r="M220" s="1">
        <f t="shared" si="28"/>
        <v>6.3006666666666664</v>
      </c>
      <c r="N220" s="1">
        <f>Iepha_2021!AF228</f>
        <v>0.8706666666666667</v>
      </c>
      <c r="O220" s="1">
        <f>Iepha_2021!C228</f>
        <v>0.57999999999999996</v>
      </c>
      <c r="R220">
        <v>312090</v>
      </c>
      <c r="S220" t="s">
        <v>236</v>
      </c>
      <c r="T220" s="1">
        <v>0</v>
      </c>
      <c r="U220" s="1">
        <v>0</v>
      </c>
      <c r="V220" s="1">
        <v>5.43</v>
      </c>
      <c r="W220" s="1">
        <v>0.8706666666666667</v>
      </c>
      <c r="X220" s="1">
        <v>6.3006666666666664</v>
      </c>
      <c r="Y220" s="1">
        <v>0.8706666666666667</v>
      </c>
      <c r="Z220" s="1">
        <v>0.57999999999999996</v>
      </c>
      <c r="AA220" s="2">
        <v>219</v>
      </c>
      <c r="AD220" s="2">
        <v>311995</v>
      </c>
      <c r="AE220" s="69" t="s">
        <v>223</v>
      </c>
      <c r="AF220" s="1">
        <f t="shared" si="29"/>
        <v>0</v>
      </c>
      <c r="AG220" s="1">
        <f t="shared" si="30"/>
        <v>0</v>
      </c>
      <c r="AH220" s="1">
        <f t="shared" si="31"/>
        <v>1.55</v>
      </c>
      <c r="AI220" s="1">
        <f t="shared" si="32"/>
        <v>0.69333333333333336</v>
      </c>
      <c r="AJ220" s="1">
        <f t="shared" si="33"/>
        <v>2.2433333333333332</v>
      </c>
      <c r="AK220" s="1">
        <f t="shared" si="34"/>
        <v>0.69333333333333336</v>
      </c>
      <c r="AL220" s="1">
        <f t="shared" si="35"/>
        <v>0.2</v>
      </c>
      <c r="AO220" s="2">
        <v>311995</v>
      </c>
      <c r="AP220" s="69" t="s">
        <v>223</v>
      </c>
      <c r="AQ220" s="1">
        <v>1</v>
      </c>
      <c r="AR220" s="1">
        <v>1</v>
      </c>
      <c r="AS220" s="1">
        <v>2.9499999999999997</v>
      </c>
      <c r="AT220" s="1">
        <v>1.3899999999999997</v>
      </c>
      <c r="AU220" s="1">
        <v>4.34</v>
      </c>
      <c r="AV220" s="1">
        <v>0.92666666666666653</v>
      </c>
      <c r="AW220" s="1">
        <v>0.7</v>
      </c>
    </row>
    <row r="221" spans="1:49" x14ac:dyDescent="0.25">
      <c r="A221">
        <f>VLOOKUP(D221,mun_fjp!$A$2:$B$854,2,FALSE)</f>
        <v>312080</v>
      </c>
      <c r="B221" t="s">
        <v>1159</v>
      </c>
      <c r="C221" t="str">
        <f t="shared" si="27"/>
        <v>Cruzília</v>
      </c>
      <c r="D221" t="s">
        <v>233</v>
      </c>
      <c r="G221">
        <v>312100</v>
      </c>
      <c r="H221" t="s">
        <v>237</v>
      </c>
      <c r="I221" s="1">
        <f>Iepha_2021!U229</f>
        <v>3</v>
      </c>
      <c r="J221" s="1">
        <f>Iepha_2021!T229</f>
        <v>3</v>
      </c>
      <c r="K221" s="1">
        <f>Iepha_2021!B229+Iepha_2021!C229+Iepha_2021!D229+Iepha_2021!AG229</f>
        <v>8.8800000000000008</v>
      </c>
      <c r="L221" s="1">
        <f>Iepha_2021!X229+Iepha_2021!AF229</f>
        <v>3.5766666666666667</v>
      </c>
      <c r="M221" s="1">
        <f t="shared" si="28"/>
        <v>12.456666666666667</v>
      </c>
      <c r="N221" s="1">
        <f>Iepha_2021!AF229</f>
        <v>1.4306666666666668</v>
      </c>
      <c r="O221" s="1">
        <f>Iepha_2021!C229</f>
        <v>1.78</v>
      </c>
      <c r="R221">
        <v>312100</v>
      </c>
      <c r="S221" t="s">
        <v>237</v>
      </c>
      <c r="T221" s="1">
        <v>3</v>
      </c>
      <c r="U221" s="1">
        <v>3</v>
      </c>
      <c r="V221" s="1">
        <v>8.8800000000000008</v>
      </c>
      <c r="W221" s="1">
        <v>3.5766666666666667</v>
      </c>
      <c r="X221" s="1">
        <v>12.456666666666667</v>
      </c>
      <c r="Y221" s="1">
        <v>1.4306666666666668</v>
      </c>
      <c r="Z221" s="1">
        <v>1.78</v>
      </c>
      <c r="AA221" s="2">
        <v>220</v>
      </c>
      <c r="AD221" s="2">
        <v>312000</v>
      </c>
      <c r="AE221" s="69" t="s">
        <v>224</v>
      </c>
      <c r="AF221" s="1">
        <f t="shared" si="29"/>
        <v>7</v>
      </c>
      <c r="AG221" s="1">
        <f t="shared" si="30"/>
        <v>7</v>
      </c>
      <c r="AH221" s="1">
        <f t="shared" si="31"/>
        <v>7.06</v>
      </c>
      <c r="AI221" s="1">
        <f t="shared" si="32"/>
        <v>3.351</v>
      </c>
      <c r="AJ221" s="1">
        <f t="shared" si="33"/>
        <v>10.411</v>
      </c>
      <c r="AK221" s="1">
        <f t="shared" si="34"/>
        <v>0.74466666666666659</v>
      </c>
      <c r="AL221" s="1">
        <f t="shared" si="35"/>
        <v>0.31</v>
      </c>
      <c r="AO221" s="2">
        <v>312000</v>
      </c>
      <c r="AP221" s="69" t="s">
        <v>224</v>
      </c>
      <c r="AQ221" s="1">
        <v>1</v>
      </c>
      <c r="AR221" s="1">
        <v>1</v>
      </c>
      <c r="AS221" s="1">
        <v>3.5999999999999996</v>
      </c>
      <c r="AT221" s="1">
        <v>1.3899999999999997</v>
      </c>
      <c r="AU221" s="1">
        <v>4.9899999999999993</v>
      </c>
      <c r="AV221" s="1">
        <v>0.92666666666666653</v>
      </c>
      <c r="AW221" s="1">
        <v>0.7</v>
      </c>
    </row>
    <row r="222" spans="1:49" x14ac:dyDescent="0.25">
      <c r="A222">
        <f>VLOOKUP(D222,mun_fjp!$A$2:$B$854,2,FALSE)</f>
        <v>312083</v>
      </c>
      <c r="B222" t="s">
        <v>1160</v>
      </c>
      <c r="C222" t="str">
        <f t="shared" si="27"/>
        <v>Cuparaque</v>
      </c>
      <c r="D222" t="s">
        <v>234</v>
      </c>
      <c r="G222">
        <v>312110</v>
      </c>
      <c r="H222" t="s">
        <v>238</v>
      </c>
      <c r="I222" s="1">
        <f>Iepha_2021!U230</f>
        <v>1</v>
      </c>
      <c r="J222" s="1">
        <f>Iepha_2021!T230</f>
        <v>1</v>
      </c>
      <c r="K222" s="1">
        <f>Iepha_2021!B230+Iepha_2021!C230+Iepha_2021!D230+Iepha_2021!AG230</f>
        <v>6.55</v>
      </c>
      <c r="L222" s="1">
        <f>Iepha_2021!X230+Iepha_2021!AF230</f>
        <v>1.3899999999999997</v>
      </c>
      <c r="M222" s="1">
        <f t="shared" si="28"/>
        <v>7.9399999999999995</v>
      </c>
      <c r="N222" s="1">
        <f>Iepha_2021!AF230</f>
        <v>0.92666666666666653</v>
      </c>
      <c r="O222" s="1">
        <f>Iepha_2021!C230</f>
        <v>0.7</v>
      </c>
      <c r="R222">
        <v>312110</v>
      </c>
      <c r="S222" t="s">
        <v>238</v>
      </c>
      <c r="T222" s="1">
        <v>1</v>
      </c>
      <c r="U222" s="1">
        <v>1</v>
      </c>
      <c r="V222" s="1">
        <v>6.55</v>
      </c>
      <c r="W222" s="1">
        <v>1.3899999999999997</v>
      </c>
      <c r="X222" s="1">
        <v>7.9399999999999995</v>
      </c>
      <c r="Y222" s="1">
        <v>0.92666666666666653</v>
      </c>
      <c r="Z222" s="1">
        <v>0.7</v>
      </c>
      <c r="AA222" s="2">
        <v>221</v>
      </c>
      <c r="AD222" s="2">
        <v>312010</v>
      </c>
      <c r="AE222" s="69" t="s">
        <v>225</v>
      </c>
      <c r="AF222" s="1">
        <f t="shared" si="29"/>
        <v>0</v>
      </c>
      <c r="AG222" s="1">
        <f t="shared" si="30"/>
        <v>0</v>
      </c>
      <c r="AH222" s="1">
        <f t="shared" si="31"/>
        <v>6.11</v>
      </c>
      <c r="AI222" s="1">
        <f t="shared" si="32"/>
        <v>0.81466666666666665</v>
      </c>
      <c r="AJ222" s="1">
        <f t="shared" si="33"/>
        <v>6.924666666666667</v>
      </c>
      <c r="AK222" s="1">
        <f t="shared" si="34"/>
        <v>0.81466666666666665</v>
      </c>
      <c r="AL222" s="1">
        <f t="shared" si="35"/>
        <v>0.46</v>
      </c>
      <c r="AO222" s="2">
        <v>312010</v>
      </c>
      <c r="AP222" s="69" t="s">
        <v>225</v>
      </c>
      <c r="AQ222" s="1">
        <v>10.5</v>
      </c>
      <c r="AR222" s="1">
        <v>3.5</v>
      </c>
      <c r="AS222" s="1">
        <v>7.21</v>
      </c>
      <c r="AT222" s="1">
        <v>7.4697333333333331</v>
      </c>
      <c r="AU222" s="1">
        <v>14.679733333333333</v>
      </c>
      <c r="AV222" s="1">
        <v>0.98773333333333324</v>
      </c>
      <c r="AW222" s="1">
        <v>1.36</v>
      </c>
    </row>
    <row r="223" spans="1:49" x14ac:dyDescent="0.25">
      <c r="A223">
        <f>VLOOKUP(D223,mun_fjp!$A$2:$B$854,2,FALSE)</f>
        <v>312087</v>
      </c>
      <c r="B223" t="s">
        <v>1161</v>
      </c>
      <c r="C223" t="str">
        <f t="shared" si="27"/>
        <v>Curral de Dentro</v>
      </c>
      <c r="D223" t="s">
        <v>235</v>
      </c>
      <c r="G223">
        <v>312120</v>
      </c>
      <c r="H223" t="s">
        <v>239</v>
      </c>
      <c r="I223" s="1">
        <f>Iepha_2021!U231</f>
        <v>0</v>
      </c>
      <c r="J223" s="1">
        <f>Iepha_2021!T231</f>
        <v>0</v>
      </c>
      <c r="K223" s="1">
        <f>Iepha_2021!B231+Iepha_2021!C231+Iepha_2021!D231+Iepha_2021!AG231</f>
        <v>3.4000000000000004</v>
      </c>
      <c r="L223" s="1">
        <f>Iepha_2021!X231+Iepha_2021!AF231</f>
        <v>0.69333333333333336</v>
      </c>
      <c r="M223" s="1">
        <f t="shared" si="28"/>
        <v>4.0933333333333337</v>
      </c>
      <c r="N223" s="1">
        <f>Iepha_2021!AF231</f>
        <v>0.69333333333333336</v>
      </c>
      <c r="O223" s="1">
        <f>Iepha_2021!C231</f>
        <v>0.2</v>
      </c>
      <c r="R223">
        <v>312120</v>
      </c>
      <c r="S223" t="s">
        <v>239</v>
      </c>
      <c r="T223" s="1">
        <v>0</v>
      </c>
      <c r="U223" s="1">
        <v>0</v>
      </c>
      <c r="V223" s="1">
        <v>3.4000000000000004</v>
      </c>
      <c r="W223" s="1">
        <v>0.69333333333333336</v>
      </c>
      <c r="X223" s="1">
        <v>4.0933333333333337</v>
      </c>
      <c r="Y223" s="1">
        <v>0.69333333333333336</v>
      </c>
      <c r="Z223" s="1">
        <v>0.2</v>
      </c>
      <c r="AA223" s="2">
        <v>222</v>
      </c>
      <c r="AD223" s="2">
        <v>312015</v>
      </c>
      <c r="AE223" s="69" t="s">
        <v>226</v>
      </c>
      <c r="AF223" s="1" t="e">
        <f t="shared" si="29"/>
        <v>#N/A</v>
      </c>
      <c r="AG223" s="1" t="e">
        <f t="shared" si="30"/>
        <v>#N/A</v>
      </c>
      <c r="AH223" s="1" t="e">
        <f t="shared" si="31"/>
        <v>#N/A</v>
      </c>
      <c r="AI223" s="1" t="e">
        <f t="shared" si="32"/>
        <v>#N/A</v>
      </c>
      <c r="AJ223" s="1" t="e">
        <f t="shared" si="33"/>
        <v>#N/A</v>
      </c>
      <c r="AK223" s="1" t="e">
        <f t="shared" si="34"/>
        <v>#N/A</v>
      </c>
      <c r="AL223" s="1" t="e">
        <f t="shared" si="35"/>
        <v>#N/A</v>
      </c>
      <c r="AO223" s="2">
        <v>312015</v>
      </c>
      <c r="AP223" s="69" t="s">
        <v>226</v>
      </c>
      <c r="AQ223" s="1"/>
      <c r="AR223" s="1"/>
      <c r="AS223" s="1"/>
      <c r="AT223" s="1"/>
      <c r="AU223" s="1"/>
      <c r="AV223" s="1"/>
      <c r="AW223" s="1"/>
    </row>
    <row r="224" spans="1:49" x14ac:dyDescent="0.25">
      <c r="A224">
        <f>VLOOKUP(D224,mun_fjp!$A$2:$B$854,2,FALSE)</f>
        <v>312090</v>
      </c>
      <c r="B224" t="s">
        <v>1162</v>
      </c>
      <c r="C224" t="str">
        <f t="shared" si="27"/>
        <v>Curvelo</v>
      </c>
      <c r="D224" t="s">
        <v>236</v>
      </c>
      <c r="G224">
        <v>312125</v>
      </c>
      <c r="H224" t="s">
        <v>240</v>
      </c>
      <c r="I224" s="1">
        <f>Iepha_2021!U232</f>
        <v>8.67</v>
      </c>
      <c r="J224" s="1">
        <f>Iepha_2021!T232</f>
        <v>8.67</v>
      </c>
      <c r="K224" s="1">
        <f>Iepha_2021!B232+Iepha_2021!C232+Iepha_2021!D232+Iepha_2021!AG232</f>
        <v>7.5500000000000007</v>
      </c>
      <c r="L224" s="1">
        <f>Iepha_2021!X232+Iepha_2021!AF232</f>
        <v>7.0599833333333333</v>
      </c>
      <c r="M224" s="1">
        <f t="shared" si="28"/>
        <v>14.609983333333334</v>
      </c>
      <c r="N224" s="1">
        <f>Iepha_2021!AF232</f>
        <v>1.3233333333333333</v>
      </c>
      <c r="O224" s="1">
        <f>Iepha_2021!C232</f>
        <v>1.55</v>
      </c>
      <c r="R224">
        <v>312125</v>
      </c>
      <c r="S224" t="s">
        <v>240</v>
      </c>
      <c r="T224" s="1">
        <v>8.67</v>
      </c>
      <c r="U224" s="1">
        <v>8.67</v>
      </c>
      <c r="V224" s="1">
        <v>7.5500000000000007</v>
      </c>
      <c r="W224" s="1">
        <v>7.0599833333333333</v>
      </c>
      <c r="X224" s="1">
        <v>14.609983333333334</v>
      </c>
      <c r="Y224" s="1">
        <v>1.3233333333333333</v>
      </c>
      <c r="Z224" s="1">
        <v>1.55</v>
      </c>
      <c r="AA224" s="2">
        <v>223</v>
      </c>
      <c r="AD224" s="2">
        <v>312020</v>
      </c>
      <c r="AE224" s="69" t="s">
        <v>227</v>
      </c>
      <c r="AF224" s="1">
        <f t="shared" si="29"/>
        <v>2</v>
      </c>
      <c r="AG224" s="1">
        <f t="shared" si="30"/>
        <v>2</v>
      </c>
      <c r="AH224" s="1">
        <f t="shared" si="31"/>
        <v>8.34</v>
      </c>
      <c r="AI224" s="1">
        <f t="shared" si="32"/>
        <v>2.9173333333333336</v>
      </c>
      <c r="AJ224" s="1">
        <f t="shared" si="33"/>
        <v>11.257333333333333</v>
      </c>
      <c r="AK224" s="1">
        <f t="shared" si="34"/>
        <v>1.4586666666666668</v>
      </c>
      <c r="AL224" s="1">
        <f t="shared" si="35"/>
        <v>1.84</v>
      </c>
      <c r="AO224" s="2">
        <v>312020</v>
      </c>
      <c r="AP224" s="69" t="s">
        <v>227</v>
      </c>
      <c r="AQ224" s="1">
        <v>2.9</v>
      </c>
      <c r="AR224" s="1">
        <v>2.9</v>
      </c>
      <c r="AS224" s="1">
        <v>7.9399999999999995</v>
      </c>
      <c r="AT224" s="1">
        <v>4.0882333333333332</v>
      </c>
      <c r="AU224" s="1">
        <v>12.028233333333333</v>
      </c>
      <c r="AV224" s="1">
        <v>1.6686666666666667</v>
      </c>
      <c r="AW224" s="1">
        <v>2.29</v>
      </c>
    </row>
    <row r="225" spans="1:49" x14ac:dyDescent="0.25">
      <c r="A225">
        <f>VLOOKUP(D225,mun_fjp!$A$2:$B$854,2,FALSE)</f>
        <v>312100</v>
      </c>
      <c r="B225" t="s">
        <v>1163</v>
      </c>
      <c r="C225" t="str">
        <f t="shared" si="27"/>
        <v>Datas</v>
      </c>
      <c r="D225" t="s">
        <v>237</v>
      </c>
      <c r="G225">
        <v>312130</v>
      </c>
      <c r="H225" t="s">
        <v>241</v>
      </c>
      <c r="I225" s="1">
        <f>Iepha_2021!U233</f>
        <v>5</v>
      </c>
      <c r="J225" s="1">
        <f>Iepha_2021!T233</f>
        <v>0</v>
      </c>
      <c r="K225" s="1">
        <f>Iepha_2021!B233+Iepha_2021!C233+Iepha_2021!D233+Iepha_2021!AG233</f>
        <v>0</v>
      </c>
      <c r="L225" s="1">
        <f>Iepha_2021!X233+Iepha_2021!AF233</f>
        <v>1.899</v>
      </c>
      <c r="M225" s="1">
        <f t="shared" si="28"/>
        <v>1.899</v>
      </c>
      <c r="N225" s="1">
        <f>Iepha_2021!AF233</f>
        <v>0.39900000000000002</v>
      </c>
      <c r="O225" s="1">
        <f>Iepha_2021!C233</f>
        <v>0</v>
      </c>
      <c r="R225">
        <v>312130</v>
      </c>
      <c r="S225" t="s">
        <v>241</v>
      </c>
      <c r="T225" s="1">
        <v>5</v>
      </c>
      <c r="U225" s="1">
        <v>0</v>
      </c>
      <c r="V225" s="1">
        <v>0</v>
      </c>
      <c r="W225" s="1">
        <v>1.899</v>
      </c>
      <c r="X225" s="1">
        <v>1.899</v>
      </c>
      <c r="Y225" s="1">
        <v>0.39900000000000002</v>
      </c>
      <c r="Z225" s="1">
        <v>0</v>
      </c>
      <c r="AA225" s="2">
        <v>224</v>
      </c>
      <c r="AD225" s="2">
        <v>312030</v>
      </c>
      <c r="AE225" s="69" t="s">
        <v>228</v>
      </c>
      <c r="AF225" s="1">
        <f t="shared" si="29"/>
        <v>1</v>
      </c>
      <c r="AG225" s="1">
        <f t="shared" si="30"/>
        <v>1</v>
      </c>
      <c r="AH225" s="1">
        <f t="shared" si="31"/>
        <v>0.85000000000000009</v>
      </c>
      <c r="AI225" s="1">
        <f t="shared" si="32"/>
        <v>0.89999999999999991</v>
      </c>
      <c r="AJ225" s="1">
        <f t="shared" si="33"/>
        <v>1.75</v>
      </c>
      <c r="AK225" s="1">
        <f t="shared" si="34"/>
        <v>0.6</v>
      </c>
      <c r="AL225" s="1">
        <f t="shared" si="35"/>
        <v>0</v>
      </c>
      <c r="AO225" s="2">
        <v>312030</v>
      </c>
      <c r="AP225" s="69" t="s">
        <v>228</v>
      </c>
      <c r="AQ225" s="1">
        <v>5</v>
      </c>
      <c r="AR225" s="1">
        <v>0</v>
      </c>
      <c r="AS225" s="1">
        <v>0</v>
      </c>
      <c r="AT225" s="1">
        <v>2.1</v>
      </c>
      <c r="AU225" s="1">
        <v>2.1</v>
      </c>
      <c r="AV225" s="1">
        <v>0.6</v>
      </c>
      <c r="AW225" s="1">
        <v>0</v>
      </c>
    </row>
    <row r="226" spans="1:49" x14ac:dyDescent="0.25">
      <c r="A226">
        <f>VLOOKUP(D226,mun_fjp!$A$2:$B$854,2,FALSE)</f>
        <v>312110</v>
      </c>
      <c r="B226" t="s">
        <v>1164</v>
      </c>
      <c r="C226" t="str">
        <f t="shared" si="27"/>
        <v>Delfim Moreira</v>
      </c>
      <c r="D226" t="s">
        <v>238</v>
      </c>
      <c r="G226">
        <v>312140</v>
      </c>
      <c r="H226" t="s">
        <v>242</v>
      </c>
      <c r="I226" s="1">
        <f>Iepha_2021!U234</f>
        <v>3</v>
      </c>
      <c r="J226" s="1">
        <f>Iepha_2021!T234</f>
        <v>3</v>
      </c>
      <c r="K226" s="1">
        <f>Iepha_2021!B234+Iepha_2021!C234+Iepha_2021!D234+Iepha_2021!AG234</f>
        <v>6.35</v>
      </c>
      <c r="L226" s="1">
        <f>Iepha_2021!X234+Iepha_2021!AF234</f>
        <v>1.7333333333333332</v>
      </c>
      <c r="M226" s="1">
        <f t="shared" si="28"/>
        <v>8.0833333333333321</v>
      </c>
      <c r="N226" s="1">
        <f>Iepha_2021!AF234</f>
        <v>0.69333333333333336</v>
      </c>
      <c r="O226" s="1">
        <f>Iepha_2021!C234</f>
        <v>0.2</v>
      </c>
      <c r="R226">
        <v>312140</v>
      </c>
      <c r="S226" t="s">
        <v>242</v>
      </c>
      <c r="T226" s="1">
        <v>3</v>
      </c>
      <c r="U226" s="1">
        <v>3</v>
      </c>
      <c r="V226" s="1">
        <v>6.35</v>
      </c>
      <c r="W226" s="1">
        <v>1.7333333333333332</v>
      </c>
      <c r="X226" s="1">
        <v>8.0833333333333321</v>
      </c>
      <c r="Y226" s="1">
        <v>0.69333333333333336</v>
      </c>
      <c r="Z226" s="1">
        <v>0.2</v>
      </c>
      <c r="AA226" s="2">
        <v>225</v>
      </c>
      <c r="AD226" s="2">
        <v>312040</v>
      </c>
      <c r="AE226" s="69" t="s">
        <v>229</v>
      </c>
      <c r="AF226" s="1">
        <f t="shared" si="29"/>
        <v>1</v>
      </c>
      <c r="AG226" s="1">
        <f t="shared" si="30"/>
        <v>1</v>
      </c>
      <c r="AH226" s="1">
        <f t="shared" si="31"/>
        <v>3.4000000000000004</v>
      </c>
      <c r="AI226" s="1">
        <f t="shared" si="32"/>
        <v>1.04</v>
      </c>
      <c r="AJ226" s="1">
        <f t="shared" si="33"/>
        <v>4.4400000000000004</v>
      </c>
      <c r="AK226" s="1">
        <f t="shared" si="34"/>
        <v>0.69333333333333336</v>
      </c>
      <c r="AL226" s="1">
        <f t="shared" si="35"/>
        <v>0.2</v>
      </c>
      <c r="AO226" s="2">
        <v>312040</v>
      </c>
      <c r="AP226" s="69" t="s">
        <v>229</v>
      </c>
      <c r="AQ226" s="1">
        <v>7</v>
      </c>
      <c r="AR226" s="1">
        <v>7</v>
      </c>
      <c r="AS226" s="1">
        <v>9.0500000000000007</v>
      </c>
      <c r="AT226" s="1">
        <v>6.6899999999999995</v>
      </c>
      <c r="AU226" s="1">
        <v>15.74</v>
      </c>
      <c r="AV226" s="1">
        <v>1.4866666666666666</v>
      </c>
      <c r="AW226" s="1">
        <v>1.9</v>
      </c>
    </row>
    <row r="227" spans="1:49" x14ac:dyDescent="0.25">
      <c r="A227">
        <f>VLOOKUP(D227,mun_fjp!$A$2:$B$854,2,FALSE)</f>
        <v>312120</v>
      </c>
      <c r="B227" t="s">
        <v>1165</v>
      </c>
      <c r="C227" t="str">
        <f t="shared" si="27"/>
        <v>Delfinópolis</v>
      </c>
      <c r="D227" t="s">
        <v>239</v>
      </c>
      <c r="G227">
        <v>312150</v>
      </c>
      <c r="H227" t="s">
        <v>243</v>
      </c>
      <c r="I227" s="1">
        <f>Iepha_2021!U235</f>
        <v>0</v>
      </c>
      <c r="J227" s="1">
        <f>Iepha_2021!T235</f>
        <v>0</v>
      </c>
      <c r="K227" s="1">
        <f>Iepha_2021!B235+Iepha_2021!C235+Iepha_2021!D235+Iepha_2021!AG235</f>
        <v>0</v>
      </c>
      <c r="L227" s="1">
        <f>Iepha_2021!X235+Iepha_2021!AF235</f>
        <v>0.6</v>
      </c>
      <c r="M227" s="1">
        <f t="shared" si="28"/>
        <v>0.6</v>
      </c>
      <c r="N227" s="1">
        <f>Iepha_2021!AF235</f>
        <v>0.6</v>
      </c>
      <c r="O227" s="1">
        <f>Iepha_2021!C235</f>
        <v>0</v>
      </c>
      <c r="R227">
        <v>312150</v>
      </c>
      <c r="S227" t="s">
        <v>243</v>
      </c>
      <c r="T227" s="1">
        <v>0</v>
      </c>
      <c r="U227" s="1">
        <v>0</v>
      </c>
      <c r="V227" s="1">
        <v>0</v>
      </c>
      <c r="W227" s="1">
        <v>0.6</v>
      </c>
      <c r="X227" s="1">
        <v>0.6</v>
      </c>
      <c r="Y227" s="1">
        <v>0.6</v>
      </c>
      <c r="Z227" s="1">
        <v>0</v>
      </c>
      <c r="AA227" s="2">
        <v>226</v>
      </c>
      <c r="AD227" s="2">
        <v>312050</v>
      </c>
      <c r="AE227" s="69" t="s">
        <v>230</v>
      </c>
      <c r="AF227" s="1">
        <f t="shared" si="29"/>
        <v>10.6</v>
      </c>
      <c r="AG227" s="1">
        <f t="shared" si="30"/>
        <v>3.6</v>
      </c>
      <c r="AH227" s="1">
        <f t="shared" si="31"/>
        <v>6.59</v>
      </c>
      <c r="AI227" s="1">
        <f t="shared" si="32"/>
        <v>8.7485999999999997</v>
      </c>
      <c r="AJ227" s="1">
        <f t="shared" si="33"/>
        <v>15.3386</v>
      </c>
      <c r="AK227" s="1">
        <f t="shared" si="34"/>
        <v>1.3886666666666665</v>
      </c>
      <c r="AL227" s="1">
        <f t="shared" si="35"/>
        <v>1.69</v>
      </c>
      <c r="AO227" s="2">
        <v>312050</v>
      </c>
      <c r="AP227" s="69" t="s">
        <v>230</v>
      </c>
      <c r="AQ227" s="1">
        <v>5</v>
      </c>
      <c r="AR227" s="1">
        <v>5</v>
      </c>
      <c r="AS227" s="1">
        <v>5.78</v>
      </c>
      <c r="AT227" s="1">
        <v>3.3576666666666668</v>
      </c>
      <c r="AU227" s="1">
        <v>9.1376666666666679</v>
      </c>
      <c r="AV227" s="1">
        <v>0.95933333333333326</v>
      </c>
      <c r="AW227" s="1">
        <v>0.77</v>
      </c>
    </row>
    <row r="228" spans="1:49" x14ac:dyDescent="0.25">
      <c r="A228">
        <f>VLOOKUP(D228,mun_fjp!$A$2:$B$854,2,FALSE)</f>
        <v>312125</v>
      </c>
      <c r="B228" t="s">
        <v>1166</v>
      </c>
      <c r="C228" t="str">
        <f t="shared" si="27"/>
        <v>Delta</v>
      </c>
      <c r="D228" t="s">
        <v>240</v>
      </c>
      <c r="G228">
        <v>312160</v>
      </c>
      <c r="H228" t="s">
        <v>244</v>
      </c>
      <c r="I228" s="1">
        <f>Iepha_2021!U236</f>
        <v>0</v>
      </c>
      <c r="J228" s="1">
        <f>Iepha_2021!T236</f>
        <v>0</v>
      </c>
      <c r="K228" s="1">
        <f>Iepha_2021!B236+Iepha_2021!C236+Iepha_2021!D236+Iepha_2021!AG236</f>
        <v>0</v>
      </c>
      <c r="L228" s="1">
        <f>Iepha_2021!X236+Iepha_2021!AF236</f>
        <v>0.6</v>
      </c>
      <c r="M228" s="1">
        <f t="shared" si="28"/>
        <v>0.6</v>
      </c>
      <c r="N228" s="1">
        <f>Iepha_2021!AF236</f>
        <v>0.6</v>
      </c>
      <c r="O228" s="1">
        <f>Iepha_2021!C236</f>
        <v>0</v>
      </c>
      <c r="R228">
        <v>312160</v>
      </c>
      <c r="S228" t="s">
        <v>244</v>
      </c>
      <c r="T228" s="1">
        <v>0</v>
      </c>
      <c r="U228" s="1">
        <v>0</v>
      </c>
      <c r="V228" s="1">
        <v>0</v>
      </c>
      <c r="W228" s="1">
        <v>0.6</v>
      </c>
      <c r="X228" s="1">
        <v>0.6</v>
      </c>
      <c r="Y228" s="1">
        <v>0.6</v>
      </c>
      <c r="Z228" s="1">
        <v>0</v>
      </c>
      <c r="AA228" s="2">
        <v>227</v>
      </c>
      <c r="AD228" s="2">
        <v>312060</v>
      </c>
      <c r="AE228" s="69" t="s">
        <v>231</v>
      </c>
      <c r="AF228" s="1">
        <f t="shared" si="29"/>
        <v>3</v>
      </c>
      <c r="AG228" s="1">
        <f t="shared" si="30"/>
        <v>3</v>
      </c>
      <c r="AH228" s="1">
        <f t="shared" si="31"/>
        <v>7.9499999999999993</v>
      </c>
      <c r="AI228" s="1">
        <f t="shared" si="32"/>
        <v>4.2999999999999989</v>
      </c>
      <c r="AJ228" s="1">
        <f t="shared" si="33"/>
        <v>12.249999999999998</v>
      </c>
      <c r="AK228" s="1">
        <f t="shared" si="34"/>
        <v>1.7199999999999998</v>
      </c>
      <c r="AL228" s="1">
        <f t="shared" si="35"/>
        <v>2.4</v>
      </c>
      <c r="AO228" s="2">
        <v>312060</v>
      </c>
      <c r="AP228" s="69" t="s">
        <v>231</v>
      </c>
      <c r="AQ228" s="1">
        <v>1</v>
      </c>
      <c r="AR228" s="1">
        <v>1</v>
      </c>
      <c r="AS228" s="1">
        <v>1.1000000000000001</v>
      </c>
      <c r="AT228" s="1">
        <v>1.04</v>
      </c>
      <c r="AU228" s="1">
        <v>2.14</v>
      </c>
      <c r="AV228" s="1">
        <v>0.69333333333333336</v>
      </c>
      <c r="AW228" s="1">
        <v>0.2</v>
      </c>
    </row>
    <row r="229" spans="1:49" x14ac:dyDescent="0.25">
      <c r="A229">
        <f>VLOOKUP(D229,mun_fjp!$A$2:$B$854,2,FALSE)</f>
        <v>312130</v>
      </c>
      <c r="B229" t="s">
        <v>1167</v>
      </c>
      <c r="C229" t="str">
        <f t="shared" si="27"/>
        <v>Descoberto</v>
      </c>
      <c r="D229" t="s">
        <v>241</v>
      </c>
      <c r="G229">
        <v>312170</v>
      </c>
      <c r="H229" t="s">
        <v>245</v>
      </c>
      <c r="I229" s="1">
        <f>Iepha_2021!U237</f>
        <v>2</v>
      </c>
      <c r="J229" s="1">
        <f>Iepha_2021!T237</f>
        <v>2</v>
      </c>
      <c r="K229" s="1">
        <f>Iepha_2021!B237+Iepha_2021!C237+Iepha_2021!D237+Iepha_2021!AG237</f>
        <v>4.5</v>
      </c>
      <c r="L229" s="1">
        <f>Iepha_2021!X237+Iepha_2021!AF237</f>
        <v>1.3866666666666667</v>
      </c>
      <c r="M229" s="1">
        <f t="shared" si="28"/>
        <v>5.8866666666666667</v>
      </c>
      <c r="N229" s="1">
        <f>Iepha_2021!AF237</f>
        <v>0.69333333333333336</v>
      </c>
      <c r="O229" s="1">
        <f>Iepha_2021!C237</f>
        <v>0.2</v>
      </c>
      <c r="R229">
        <v>312170</v>
      </c>
      <c r="S229" t="s">
        <v>245</v>
      </c>
      <c r="T229" s="1">
        <v>2</v>
      </c>
      <c r="U229" s="1">
        <v>2</v>
      </c>
      <c r="V229" s="1">
        <v>4.5</v>
      </c>
      <c r="W229" s="1">
        <v>1.3866666666666667</v>
      </c>
      <c r="X229" s="1">
        <v>5.8866666666666667</v>
      </c>
      <c r="Y229" s="1">
        <v>0.69333333333333336</v>
      </c>
      <c r="Z229" s="1">
        <v>0.2</v>
      </c>
      <c r="AA229" s="2">
        <v>228</v>
      </c>
      <c r="AD229" s="2">
        <v>312070</v>
      </c>
      <c r="AE229" s="69" t="s">
        <v>232</v>
      </c>
      <c r="AF229" s="1">
        <f t="shared" si="29"/>
        <v>5</v>
      </c>
      <c r="AG229" s="1">
        <f t="shared" si="30"/>
        <v>0</v>
      </c>
      <c r="AH229" s="1">
        <f t="shared" si="31"/>
        <v>0</v>
      </c>
      <c r="AI229" s="1">
        <f t="shared" si="32"/>
        <v>2.1</v>
      </c>
      <c r="AJ229" s="1">
        <f t="shared" si="33"/>
        <v>2.1</v>
      </c>
      <c r="AK229" s="1">
        <f t="shared" si="34"/>
        <v>0.6</v>
      </c>
      <c r="AL229" s="1">
        <f t="shared" si="35"/>
        <v>0</v>
      </c>
      <c r="AO229" s="2">
        <v>312070</v>
      </c>
      <c r="AP229" s="69" t="s">
        <v>232</v>
      </c>
      <c r="AQ229" s="1">
        <v>0</v>
      </c>
      <c r="AR229" s="1">
        <v>0</v>
      </c>
      <c r="AS229" s="1">
        <v>4.8499999999999996</v>
      </c>
      <c r="AT229" s="1">
        <v>0.69333333333333336</v>
      </c>
      <c r="AU229" s="1">
        <v>5.543333333333333</v>
      </c>
      <c r="AV229" s="1">
        <v>0.69333333333333336</v>
      </c>
      <c r="AW229" s="1">
        <v>0.2</v>
      </c>
    </row>
    <row r="230" spans="1:49" x14ac:dyDescent="0.25">
      <c r="A230">
        <f>VLOOKUP(D230,mun_fjp!$A$2:$B$854,2,FALSE)</f>
        <v>312140</v>
      </c>
      <c r="B230" t="s">
        <v>1168</v>
      </c>
      <c r="C230" t="str">
        <f t="shared" si="27"/>
        <v>Desterro de Entre Rios</v>
      </c>
      <c r="D230" t="s">
        <v>242</v>
      </c>
      <c r="G230">
        <v>312180</v>
      </c>
      <c r="H230" t="s">
        <v>246</v>
      </c>
      <c r="I230" s="1">
        <f>Iepha_2021!U238</f>
        <v>1</v>
      </c>
      <c r="J230" s="1">
        <f>Iepha_2021!T238</f>
        <v>1</v>
      </c>
      <c r="K230" s="1">
        <f>Iepha_2021!B238+Iepha_2021!C238+Iepha_2021!D238+Iepha_2021!AG238</f>
        <v>4.0199999999999996</v>
      </c>
      <c r="L230" s="1">
        <f>Iepha_2021!X238+Iepha_2021!AF238</f>
        <v>1.1239999999999999</v>
      </c>
      <c r="M230" s="1">
        <f t="shared" si="28"/>
        <v>5.1439999999999992</v>
      </c>
      <c r="N230" s="1">
        <f>Iepha_2021!AF238</f>
        <v>0.7493333333333333</v>
      </c>
      <c r="O230" s="1">
        <f>Iepha_2021!C238</f>
        <v>0.32</v>
      </c>
      <c r="R230">
        <v>312180</v>
      </c>
      <c r="S230" t="s">
        <v>246</v>
      </c>
      <c r="T230" s="1">
        <v>1</v>
      </c>
      <c r="U230" s="1">
        <v>1</v>
      </c>
      <c r="V230" s="1">
        <v>4.0199999999999996</v>
      </c>
      <c r="W230" s="1">
        <v>1.1239999999999999</v>
      </c>
      <c r="X230" s="1">
        <v>5.1439999999999992</v>
      </c>
      <c r="Y230" s="1">
        <v>0.7493333333333333</v>
      </c>
      <c r="Z230" s="1">
        <v>0.32</v>
      </c>
      <c r="AA230" s="2">
        <v>229</v>
      </c>
      <c r="AD230" s="2">
        <v>312080</v>
      </c>
      <c r="AE230" s="69" t="s">
        <v>233</v>
      </c>
      <c r="AF230" s="1">
        <f t="shared" si="29"/>
        <v>8</v>
      </c>
      <c r="AG230" s="1">
        <f t="shared" si="30"/>
        <v>8</v>
      </c>
      <c r="AH230" s="1">
        <f t="shared" si="31"/>
        <v>10.039999999999999</v>
      </c>
      <c r="AI230" s="1">
        <f t="shared" si="32"/>
        <v>8.5766666666666662</v>
      </c>
      <c r="AJ230" s="1">
        <f t="shared" si="33"/>
        <v>18.616666666666667</v>
      </c>
      <c r="AK230" s="1">
        <f t="shared" si="34"/>
        <v>1.7153333333333332</v>
      </c>
      <c r="AL230" s="1">
        <f t="shared" si="35"/>
        <v>2.39</v>
      </c>
      <c r="AO230" s="2">
        <v>312080</v>
      </c>
      <c r="AP230" s="69" t="s">
        <v>233</v>
      </c>
      <c r="AQ230" s="1">
        <v>3</v>
      </c>
      <c r="AR230" s="1">
        <v>3</v>
      </c>
      <c r="AS230" s="1">
        <v>8.64</v>
      </c>
      <c r="AT230" s="1">
        <v>3.7633333333333328</v>
      </c>
      <c r="AU230" s="1">
        <v>12.403333333333332</v>
      </c>
      <c r="AV230" s="1">
        <v>1.5053333333333332</v>
      </c>
      <c r="AW230" s="1">
        <v>1.94</v>
      </c>
    </row>
    <row r="231" spans="1:49" x14ac:dyDescent="0.25">
      <c r="A231">
        <f>VLOOKUP(D231,mun_fjp!$A$2:$B$854,2,FALSE)</f>
        <v>312150</v>
      </c>
      <c r="B231" t="s">
        <v>1169</v>
      </c>
      <c r="C231" t="str">
        <f t="shared" si="27"/>
        <v>Desterro do Melo</v>
      </c>
      <c r="D231" t="s">
        <v>243</v>
      </c>
      <c r="G231">
        <v>312190</v>
      </c>
      <c r="H231" t="s">
        <v>247</v>
      </c>
      <c r="I231" s="1">
        <f>Iepha_2021!U239</f>
        <v>3</v>
      </c>
      <c r="J231" s="1">
        <f>Iepha_2021!T239</f>
        <v>3</v>
      </c>
      <c r="K231" s="1">
        <f>Iepha_2021!B239+Iepha_2021!C239+Iepha_2021!D239+Iepha_2021!AG239</f>
        <v>7</v>
      </c>
      <c r="L231" s="1">
        <f>Iepha_2021!X239+Iepha_2021!AF239</f>
        <v>4.4166666666666661</v>
      </c>
      <c r="M231" s="1">
        <f t="shared" si="28"/>
        <v>11.416666666666666</v>
      </c>
      <c r="N231" s="1">
        <f>Iepha_2021!AF239</f>
        <v>1.7666666666666666</v>
      </c>
      <c r="O231" s="1">
        <f>Iepha_2021!C239</f>
        <v>2.5</v>
      </c>
      <c r="R231">
        <v>312190</v>
      </c>
      <c r="S231" t="s">
        <v>247</v>
      </c>
      <c r="T231" s="1">
        <v>3</v>
      </c>
      <c r="U231" s="1">
        <v>3</v>
      </c>
      <c r="V231" s="1">
        <v>7</v>
      </c>
      <c r="W231" s="1">
        <v>4.4166666666666661</v>
      </c>
      <c r="X231" s="1">
        <v>11.416666666666666</v>
      </c>
      <c r="Y231" s="1">
        <v>1.7666666666666666</v>
      </c>
      <c r="Z231" s="1">
        <v>2.5</v>
      </c>
      <c r="AA231" s="2">
        <v>230</v>
      </c>
      <c r="AD231" s="2">
        <v>312083</v>
      </c>
      <c r="AE231" s="69" t="s">
        <v>234</v>
      </c>
      <c r="AF231" s="1">
        <f t="shared" si="29"/>
        <v>4.67</v>
      </c>
      <c r="AG231" s="1">
        <f t="shared" si="30"/>
        <v>4.67</v>
      </c>
      <c r="AH231" s="1">
        <f t="shared" si="31"/>
        <v>5.42</v>
      </c>
      <c r="AI231" s="1">
        <f t="shared" si="32"/>
        <v>2.5768433333333332</v>
      </c>
      <c r="AJ231" s="1">
        <f t="shared" si="33"/>
        <v>7.9968433333333326</v>
      </c>
      <c r="AK231" s="1">
        <f t="shared" si="34"/>
        <v>0.77266666666666661</v>
      </c>
      <c r="AL231" s="1">
        <f t="shared" si="35"/>
        <v>0.37</v>
      </c>
      <c r="AO231" s="2">
        <v>312083</v>
      </c>
      <c r="AP231" s="69" t="s">
        <v>234</v>
      </c>
      <c r="AQ231" s="1">
        <v>1</v>
      </c>
      <c r="AR231" s="1">
        <v>1</v>
      </c>
      <c r="AS231" s="1">
        <v>8.01</v>
      </c>
      <c r="AT231" s="1">
        <v>1.4670000000000001</v>
      </c>
      <c r="AU231" s="1">
        <v>9.4770000000000003</v>
      </c>
      <c r="AV231" s="1">
        <v>0.97799999999999998</v>
      </c>
      <c r="AW231" s="1">
        <v>0.81</v>
      </c>
    </row>
    <row r="232" spans="1:49" x14ac:dyDescent="0.25">
      <c r="A232">
        <f>VLOOKUP(D232,mun_fjp!$A$2:$B$854,2,FALSE)</f>
        <v>312160</v>
      </c>
      <c r="B232" t="s">
        <v>1170</v>
      </c>
      <c r="C232" t="str">
        <f t="shared" si="27"/>
        <v>Diamantina</v>
      </c>
      <c r="D232" t="s">
        <v>244</v>
      </c>
      <c r="G232">
        <v>312200</v>
      </c>
      <c r="H232" t="s">
        <v>248</v>
      </c>
      <c r="I232" s="1">
        <f>Iepha_2021!U240</f>
        <v>32</v>
      </c>
      <c r="J232" s="1">
        <f>Iepha_2021!T240</f>
        <v>4</v>
      </c>
      <c r="K232" s="1">
        <f>Iepha_2021!B240+Iepha_2021!C240+Iepha_2021!D240+Iepha_2021!AG240</f>
        <v>10.65</v>
      </c>
      <c r="L232" s="1">
        <f>Iepha_2021!X240+Iepha_2021!AF240</f>
        <v>34.999999999999993</v>
      </c>
      <c r="M232" s="1">
        <f t="shared" si="28"/>
        <v>45.649999999999991</v>
      </c>
      <c r="N232" s="1">
        <f>Iepha_2021!AF240</f>
        <v>2.9999999999999996</v>
      </c>
      <c r="O232" s="1">
        <f>Iepha_2021!C240</f>
        <v>3</v>
      </c>
      <c r="R232">
        <v>312200</v>
      </c>
      <c r="S232" t="s">
        <v>248</v>
      </c>
      <c r="T232" s="1">
        <v>32</v>
      </c>
      <c r="U232" s="1">
        <v>4</v>
      </c>
      <c r="V232" s="1">
        <v>10.65</v>
      </c>
      <c r="W232" s="1">
        <v>34.999999999999993</v>
      </c>
      <c r="X232" s="1">
        <v>45.649999999999991</v>
      </c>
      <c r="Y232" s="1">
        <v>2.9999999999999996</v>
      </c>
      <c r="Z232" s="1">
        <v>3</v>
      </c>
      <c r="AA232" s="2">
        <v>231</v>
      </c>
      <c r="AD232" s="2">
        <v>312087</v>
      </c>
      <c r="AE232" s="69" t="s">
        <v>235</v>
      </c>
      <c r="AF232" s="1">
        <f t="shared" si="29"/>
        <v>1</v>
      </c>
      <c r="AG232" s="1">
        <f t="shared" si="30"/>
        <v>1</v>
      </c>
      <c r="AH232" s="1">
        <f t="shared" si="31"/>
        <v>4.5</v>
      </c>
      <c r="AI232" s="1">
        <f t="shared" si="32"/>
        <v>1.04</v>
      </c>
      <c r="AJ232" s="1">
        <f t="shared" si="33"/>
        <v>5.54</v>
      </c>
      <c r="AK232" s="1">
        <f t="shared" si="34"/>
        <v>0.69333333333333336</v>
      </c>
      <c r="AL232" s="1">
        <f t="shared" si="35"/>
        <v>0.2</v>
      </c>
      <c r="AO232" s="2">
        <v>312087</v>
      </c>
      <c r="AP232" s="69" t="s">
        <v>235</v>
      </c>
      <c r="AQ232" s="1">
        <v>0</v>
      </c>
      <c r="AR232" s="1">
        <v>0</v>
      </c>
      <c r="AS232" s="1">
        <v>1.65</v>
      </c>
      <c r="AT232" s="1">
        <v>0.69333333333333336</v>
      </c>
      <c r="AU232" s="1">
        <v>2.3433333333333333</v>
      </c>
      <c r="AV232" s="1">
        <v>0.69333333333333336</v>
      </c>
      <c r="AW232" s="1">
        <v>0.2</v>
      </c>
    </row>
    <row r="233" spans="1:49" x14ac:dyDescent="0.25">
      <c r="A233">
        <f>VLOOKUP(D233,mun_fjp!$A$2:$B$854,2,FALSE)</f>
        <v>312170</v>
      </c>
      <c r="B233" t="s">
        <v>1171</v>
      </c>
      <c r="C233" t="str">
        <f t="shared" si="27"/>
        <v>Diogo de Vasconcelos</v>
      </c>
      <c r="D233" t="s">
        <v>245</v>
      </c>
      <c r="G233">
        <v>312210</v>
      </c>
      <c r="H233" t="s">
        <v>249</v>
      </c>
      <c r="I233" s="1">
        <f>Iepha_2021!U241</f>
        <v>3</v>
      </c>
      <c r="J233" s="1">
        <f>Iepha_2021!T241</f>
        <v>3</v>
      </c>
      <c r="K233" s="1">
        <f>Iepha_2021!B241+Iepha_2021!C241+Iepha_2021!D241+Iepha_2021!AG241</f>
        <v>5.65</v>
      </c>
      <c r="L233" s="1">
        <f>Iepha_2021!X241+Iepha_2021!AF241</f>
        <v>2.2583333333333329</v>
      </c>
      <c r="M233" s="1">
        <f t="shared" si="28"/>
        <v>7.9083333333333332</v>
      </c>
      <c r="N233" s="1">
        <f>Iepha_2021!AF241</f>
        <v>0.90333333333333332</v>
      </c>
      <c r="O233" s="1">
        <f>Iepha_2021!C241</f>
        <v>0.65</v>
      </c>
      <c r="R233">
        <v>312210</v>
      </c>
      <c r="S233" t="s">
        <v>249</v>
      </c>
      <c r="T233" s="1">
        <v>3</v>
      </c>
      <c r="U233" s="1">
        <v>3</v>
      </c>
      <c r="V233" s="1">
        <v>5.65</v>
      </c>
      <c r="W233" s="1">
        <v>2.2583333333333329</v>
      </c>
      <c r="X233" s="1">
        <v>7.9083333333333332</v>
      </c>
      <c r="Y233" s="1">
        <v>0.90333333333333332</v>
      </c>
      <c r="Z233" s="1">
        <v>0.65</v>
      </c>
      <c r="AA233" s="2">
        <v>232</v>
      </c>
      <c r="AD233" s="2">
        <v>312090</v>
      </c>
      <c r="AE233" s="69" t="s">
        <v>236</v>
      </c>
      <c r="AF233" s="1">
        <f t="shared" si="29"/>
        <v>0</v>
      </c>
      <c r="AG233" s="1">
        <f t="shared" si="30"/>
        <v>0</v>
      </c>
      <c r="AH233" s="1">
        <f t="shared" si="31"/>
        <v>5.43</v>
      </c>
      <c r="AI233" s="1">
        <f t="shared" si="32"/>
        <v>0.8706666666666667</v>
      </c>
      <c r="AJ233" s="1">
        <f t="shared" si="33"/>
        <v>6.3006666666666664</v>
      </c>
      <c r="AK233" s="1">
        <f t="shared" si="34"/>
        <v>0.8706666666666667</v>
      </c>
      <c r="AL233" s="1">
        <f t="shared" si="35"/>
        <v>0.57999999999999996</v>
      </c>
      <c r="AO233" s="2">
        <v>312090</v>
      </c>
      <c r="AP233" s="69" t="s">
        <v>236</v>
      </c>
      <c r="AQ233" s="1">
        <v>5.48</v>
      </c>
      <c r="AR233" s="1">
        <v>5.48</v>
      </c>
      <c r="AS233" s="1">
        <v>6.62</v>
      </c>
      <c r="AT233" s="1">
        <v>5.6285733333333337</v>
      </c>
      <c r="AU233" s="1">
        <v>12.248573333333333</v>
      </c>
      <c r="AV233" s="1">
        <v>3</v>
      </c>
      <c r="AW233" s="1">
        <v>0.77</v>
      </c>
    </row>
    <row r="234" spans="1:49" x14ac:dyDescent="0.25">
      <c r="A234">
        <f>VLOOKUP(D234,mun_fjp!$A$2:$B$854,2,FALSE)</f>
        <v>312180</v>
      </c>
      <c r="B234" t="s">
        <v>1172</v>
      </c>
      <c r="C234" t="str">
        <f t="shared" si="27"/>
        <v>Dionísio</v>
      </c>
      <c r="D234" t="s">
        <v>246</v>
      </c>
      <c r="G234">
        <v>312220</v>
      </c>
      <c r="H234" t="s">
        <v>250</v>
      </c>
      <c r="I234" s="1">
        <f>Iepha_2021!U242</f>
        <v>0</v>
      </c>
      <c r="J234" s="1">
        <f>Iepha_2021!T242</f>
        <v>0</v>
      </c>
      <c r="K234" s="1">
        <f>Iepha_2021!B242+Iepha_2021!C242+Iepha_2021!D242+Iepha_2021!AG242</f>
        <v>1</v>
      </c>
      <c r="L234" s="1">
        <f>Iepha_2021!X242+Iepha_2021!AF242</f>
        <v>0.6</v>
      </c>
      <c r="M234" s="1">
        <f t="shared" si="28"/>
        <v>1.6</v>
      </c>
      <c r="N234" s="1">
        <f>Iepha_2021!AF242</f>
        <v>0.6</v>
      </c>
      <c r="O234" s="1">
        <f>Iepha_2021!C242</f>
        <v>0</v>
      </c>
      <c r="R234">
        <v>312220</v>
      </c>
      <c r="S234" t="s">
        <v>250</v>
      </c>
      <c r="T234" s="1">
        <v>0</v>
      </c>
      <c r="U234" s="1">
        <v>0</v>
      </c>
      <c r="V234" s="1">
        <v>1</v>
      </c>
      <c r="W234" s="1">
        <v>0.6</v>
      </c>
      <c r="X234" s="1">
        <v>1.6</v>
      </c>
      <c r="Y234" s="1">
        <v>0.6</v>
      </c>
      <c r="Z234" s="1">
        <v>0</v>
      </c>
      <c r="AA234" s="2">
        <v>233</v>
      </c>
      <c r="AD234" s="2">
        <v>312100</v>
      </c>
      <c r="AE234" s="69" t="s">
        <v>237</v>
      </c>
      <c r="AF234" s="1">
        <f t="shared" si="29"/>
        <v>3</v>
      </c>
      <c r="AG234" s="1">
        <f t="shared" si="30"/>
        <v>3</v>
      </c>
      <c r="AH234" s="1">
        <f t="shared" si="31"/>
        <v>8.8800000000000008</v>
      </c>
      <c r="AI234" s="1">
        <f t="shared" si="32"/>
        <v>3.5766666666666667</v>
      </c>
      <c r="AJ234" s="1">
        <f t="shared" si="33"/>
        <v>12.456666666666667</v>
      </c>
      <c r="AK234" s="1">
        <f t="shared" si="34"/>
        <v>1.4306666666666668</v>
      </c>
      <c r="AL234" s="1">
        <f t="shared" si="35"/>
        <v>1.78</v>
      </c>
      <c r="AO234" s="2">
        <v>312100</v>
      </c>
      <c r="AP234" s="69" t="s">
        <v>237</v>
      </c>
      <c r="AQ234" s="1">
        <v>5</v>
      </c>
      <c r="AR234" s="1">
        <v>0</v>
      </c>
      <c r="AS234" s="1">
        <v>0</v>
      </c>
      <c r="AT234" s="1">
        <v>1.899</v>
      </c>
      <c r="AU234" s="1">
        <v>1.899</v>
      </c>
      <c r="AV234" s="1">
        <v>0.39900000000000002</v>
      </c>
      <c r="AW234" s="1">
        <v>0</v>
      </c>
    </row>
    <row r="235" spans="1:49" x14ac:dyDescent="0.25">
      <c r="A235">
        <f>VLOOKUP(D235,mun_fjp!$A$2:$B$854,2,FALSE)</f>
        <v>312190</v>
      </c>
      <c r="B235" t="s">
        <v>1173</v>
      </c>
      <c r="C235" t="str">
        <f t="shared" si="27"/>
        <v>Divinésia</v>
      </c>
      <c r="D235" t="s">
        <v>247</v>
      </c>
      <c r="G235">
        <v>312230</v>
      </c>
      <c r="H235" t="s">
        <v>251</v>
      </c>
      <c r="I235" s="1">
        <f>Iepha_2021!U243</f>
        <v>3</v>
      </c>
      <c r="J235" s="1">
        <f>Iepha_2021!T243</f>
        <v>3</v>
      </c>
      <c r="K235" s="1">
        <f>Iepha_2021!B243+Iepha_2021!C243+Iepha_2021!D243+Iepha_2021!AG243</f>
        <v>9.75</v>
      </c>
      <c r="L235" s="1">
        <f>Iepha_2021!X243+Iepha_2021!AF243</f>
        <v>4.7083333333333321</v>
      </c>
      <c r="M235" s="1">
        <f t="shared" si="28"/>
        <v>14.458333333333332</v>
      </c>
      <c r="N235" s="1">
        <f>Iepha_2021!AF243</f>
        <v>1.8833333333333333</v>
      </c>
      <c r="O235" s="1">
        <f>Iepha_2021!C243</f>
        <v>2.75</v>
      </c>
      <c r="R235">
        <v>312230</v>
      </c>
      <c r="S235" t="s">
        <v>251</v>
      </c>
      <c r="T235" s="1">
        <v>3</v>
      </c>
      <c r="U235" s="1">
        <v>3</v>
      </c>
      <c r="V235" s="1">
        <v>9.75</v>
      </c>
      <c r="W235" s="1">
        <v>4.7083333333333321</v>
      </c>
      <c r="X235" s="1">
        <v>14.458333333333332</v>
      </c>
      <c r="Y235" s="1">
        <v>1.8833333333333333</v>
      </c>
      <c r="Z235" s="1">
        <v>2.75</v>
      </c>
      <c r="AA235" s="2">
        <v>234</v>
      </c>
      <c r="AD235" s="2">
        <v>312110</v>
      </c>
      <c r="AE235" s="69" t="s">
        <v>238</v>
      </c>
      <c r="AF235" s="1">
        <f t="shared" si="29"/>
        <v>1</v>
      </c>
      <c r="AG235" s="1">
        <f t="shared" si="30"/>
        <v>1</v>
      </c>
      <c r="AH235" s="1">
        <f t="shared" si="31"/>
        <v>6.55</v>
      </c>
      <c r="AI235" s="1">
        <f t="shared" si="32"/>
        <v>1.3899999999999997</v>
      </c>
      <c r="AJ235" s="1">
        <f t="shared" si="33"/>
        <v>7.9399999999999995</v>
      </c>
      <c r="AK235" s="1">
        <f t="shared" si="34"/>
        <v>0.92666666666666653</v>
      </c>
      <c r="AL235" s="1">
        <f t="shared" si="35"/>
        <v>0.7</v>
      </c>
      <c r="AO235" s="2">
        <v>312110</v>
      </c>
      <c r="AP235" s="69" t="s">
        <v>238</v>
      </c>
      <c r="AQ235" s="1">
        <v>3</v>
      </c>
      <c r="AR235" s="1">
        <v>3</v>
      </c>
      <c r="AS235" s="1">
        <v>6.8599999999999994</v>
      </c>
      <c r="AT235" s="1">
        <v>2.3699533333333331</v>
      </c>
      <c r="AU235" s="1">
        <v>9.2299533333333326</v>
      </c>
      <c r="AV235" s="1">
        <v>0.72795333333333334</v>
      </c>
      <c r="AW235" s="1">
        <v>1.06</v>
      </c>
    </row>
    <row r="236" spans="1:49" x14ac:dyDescent="0.25">
      <c r="A236">
        <f>VLOOKUP(D236,mun_fjp!$A$2:$B$854,2,FALSE)</f>
        <v>312200</v>
      </c>
      <c r="B236" t="s">
        <v>1174</v>
      </c>
      <c r="C236" t="str">
        <f t="shared" si="27"/>
        <v>Divino</v>
      </c>
      <c r="D236" t="s">
        <v>248</v>
      </c>
      <c r="G236">
        <v>312235</v>
      </c>
      <c r="H236" t="s">
        <v>252</v>
      </c>
      <c r="I236" s="1">
        <f>Iepha_2021!U244</f>
        <v>3</v>
      </c>
      <c r="J236" s="1">
        <f>Iepha_2021!T244</f>
        <v>3</v>
      </c>
      <c r="K236" s="1">
        <f>Iepha_2021!B244+Iepha_2021!C244+Iepha_2021!D244+Iepha_2021!AG244</f>
        <v>6.3</v>
      </c>
      <c r="L236" s="1">
        <f>Iepha_2021!X244+Iepha_2021!AF244</f>
        <v>3.04</v>
      </c>
      <c r="M236" s="1">
        <f t="shared" si="28"/>
        <v>9.34</v>
      </c>
      <c r="N236" s="1">
        <f>Iepha_2021!AF244</f>
        <v>2</v>
      </c>
      <c r="O236" s="1">
        <f>Iepha_2021!C244</f>
        <v>0.2</v>
      </c>
      <c r="R236">
        <v>312235</v>
      </c>
      <c r="S236" t="s">
        <v>252</v>
      </c>
      <c r="T236" s="1">
        <v>3</v>
      </c>
      <c r="U236" s="1">
        <v>3</v>
      </c>
      <c r="V236" s="1">
        <v>6.3</v>
      </c>
      <c r="W236" s="1">
        <v>3.04</v>
      </c>
      <c r="X236" s="1">
        <v>9.34</v>
      </c>
      <c r="Y236" s="1">
        <v>2</v>
      </c>
      <c r="Z236" s="1">
        <v>0.2</v>
      </c>
      <c r="AA236" s="2">
        <v>235</v>
      </c>
      <c r="AD236" s="2">
        <v>312120</v>
      </c>
      <c r="AE236" s="69" t="s">
        <v>239</v>
      </c>
      <c r="AF236" s="1">
        <f t="shared" si="29"/>
        <v>0</v>
      </c>
      <c r="AG236" s="1">
        <f t="shared" si="30"/>
        <v>0</v>
      </c>
      <c r="AH236" s="1">
        <f t="shared" si="31"/>
        <v>3.4000000000000004</v>
      </c>
      <c r="AI236" s="1">
        <f t="shared" si="32"/>
        <v>0.69333333333333336</v>
      </c>
      <c r="AJ236" s="1">
        <f t="shared" si="33"/>
        <v>4.0933333333333337</v>
      </c>
      <c r="AK236" s="1">
        <f t="shared" si="34"/>
        <v>0.69333333333333336</v>
      </c>
      <c r="AL236" s="1">
        <f t="shared" si="35"/>
        <v>0.2</v>
      </c>
      <c r="AO236" s="2">
        <v>312120</v>
      </c>
      <c r="AP236" s="69" t="s">
        <v>239</v>
      </c>
      <c r="AQ236" s="1">
        <v>0</v>
      </c>
      <c r="AR236" s="1">
        <v>0</v>
      </c>
      <c r="AS236" s="1">
        <v>0</v>
      </c>
      <c r="AT236" s="1">
        <v>0.6</v>
      </c>
      <c r="AU236" s="1">
        <v>0.6</v>
      </c>
      <c r="AV236" s="1">
        <v>0.6</v>
      </c>
      <c r="AW236" s="1">
        <v>0</v>
      </c>
    </row>
    <row r="237" spans="1:49" x14ac:dyDescent="0.25">
      <c r="A237">
        <f>VLOOKUP(D237,mun_fjp!$A$2:$B$854,2,FALSE)</f>
        <v>312210</v>
      </c>
      <c r="B237" t="s">
        <v>1175</v>
      </c>
      <c r="C237" t="str">
        <f t="shared" si="27"/>
        <v>Divino das Laranjeiras</v>
      </c>
      <c r="D237" t="s">
        <v>249</v>
      </c>
      <c r="G237">
        <v>312240</v>
      </c>
      <c r="H237" t="s">
        <v>253</v>
      </c>
      <c r="I237" s="1">
        <f>Iepha_2021!U245</f>
        <v>0</v>
      </c>
      <c r="J237" s="1">
        <f>Iepha_2021!T245</f>
        <v>0</v>
      </c>
      <c r="K237" s="1">
        <f>Iepha_2021!B245+Iepha_2021!C245+Iepha_2021!D245+Iepha_2021!AG245</f>
        <v>6.75</v>
      </c>
      <c r="L237" s="1">
        <f>Iepha_2021!X245+Iepha_2021!AF245</f>
        <v>0.69333333333333336</v>
      </c>
      <c r="M237" s="1">
        <f t="shared" si="28"/>
        <v>7.4433333333333334</v>
      </c>
      <c r="N237" s="1">
        <f>Iepha_2021!AF245</f>
        <v>0.69333333333333336</v>
      </c>
      <c r="O237" s="1">
        <f>Iepha_2021!C245</f>
        <v>0.2</v>
      </c>
      <c r="R237">
        <v>312240</v>
      </c>
      <c r="S237" t="s">
        <v>253</v>
      </c>
      <c r="T237" s="1">
        <v>0</v>
      </c>
      <c r="U237" s="1">
        <v>0</v>
      </c>
      <c r="V237" s="1">
        <v>6.75</v>
      </c>
      <c r="W237" s="1">
        <v>0.69333333333333336</v>
      </c>
      <c r="X237" s="1">
        <v>7.4433333333333334</v>
      </c>
      <c r="Y237" s="1">
        <v>0.69333333333333336</v>
      </c>
      <c r="Z237" s="1">
        <v>0.2</v>
      </c>
      <c r="AA237" s="2">
        <v>236</v>
      </c>
      <c r="AD237" s="2">
        <v>312125</v>
      </c>
      <c r="AE237" s="69" t="s">
        <v>240</v>
      </c>
      <c r="AF237" s="1">
        <f t="shared" si="29"/>
        <v>8.67</v>
      </c>
      <c r="AG237" s="1">
        <f t="shared" si="30"/>
        <v>8.67</v>
      </c>
      <c r="AH237" s="1">
        <f t="shared" si="31"/>
        <v>7.5500000000000007</v>
      </c>
      <c r="AI237" s="1">
        <f t="shared" si="32"/>
        <v>7.0599833333333333</v>
      </c>
      <c r="AJ237" s="1">
        <f t="shared" si="33"/>
        <v>14.609983333333334</v>
      </c>
      <c r="AK237" s="1">
        <f t="shared" si="34"/>
        <v>1.3233333333333333</v>
      </c>
      <c r="AL237" s="1">
        <f t="shared" si="35"/>
        <v>1.55</v>
      </c>
      <c r="AO237" s="2">
        <v>312125</v>
      </c>
      <c r="AP237" s="69" t="s">
        <v>240</v>
      </c>
      <c r="AQ237" s="1">
        <v>0</v>
      </c>
      <c r="AR237" s="1">
        <v>0</v>
      </c>
      <c r="AS237" s="1">
        <v>0</v>
      </c>
      <c r="AT237" s="1">
        <v>0.6</v>
      </c>
      <c r="AU237" s="1">
        <v>0.6</v>
      </c>
      <c r="AV237" s="1">
        <v>0.6</v>
      </c>
      <c r="AW237" s="1">
        <v>0</v>
      </c>
    </row>
    <row r="238" spans="1:49" x14ac:dyDescent="0.25">
      <c r="A238">
        <f>VLOOKUP(D238,mun_fjp!$A$2:$B$854,2,FALSE)</f>
        <v>312220</v>
      </c>
      <c r="B238" t="s">
        <v>1176</v>
      </c>
      <c r="C238" t="str">
        <f t="shared" si="27"/>
        <v>Divinolândia de Minas</v>
      </c>
      <c r="D238" t="s">
        <v>250</v>
      </c>
      <c r="G238">
        <v>312245</v>
      </c>
      <c r="H238" t="s">
        <v>254</v>
      </c>
      <c r="I238" s="1">
        <f>Iepha_2021!U246</f>
        <v>2</v>
      </c>
      <c r="J238" s="1">
        <f>Iepha_2021!T246</f>
        <v>2</v>
      </c>
      <c r="K238" s="1">
        <f>Iepha_2021!B246+Iepha_2021!C246+Iepha_2021!D246+Iepha_2021!AG246</f>
        <v>9.61</v>
      </c>
      <c r="L238" s="1">
        <f>Iepha_2021!X246+Iepha_2021!AF246</f>
        <v>3.6826666666666661</v>
      </c>
      <c r="M238" s="1">
        <f t="shared" si="28"/>
        <v>13.292666666666666</v>
      </c>
      <c r="N238" s="1">
        <f>Iepha_2021!AF246</f>
        <v>1.841333333333333</v>
      </c>
      <c r="O238" s="1">
        <f>Iepha_2021!C246</f>
        <v>2.66</v>
      </c>
      <c r="R238">
        <v>312245</v>
      </c>
      <c r="S238" t="s">
        <v>254</v>
      </c>
      <c r="T238" s="1">
        <v>2</v>
      </c>
      <c r="U238" s="1">
        <v>2</v>
      </c>
      <c r="V238" s="1">
        <v>9.61</v>
      </c>
      <c r="W238" s="1">
        <v>3.6826666666666661</v>
      </c>
      <c r="X238" s="1">
        <v>13.292666666666666</v>
      </c>
      <c r="Y238" s="1">
        <v>1.841333333333333</v>
      </c>
      <c r="Z238" s="1">
        <v>2.66</v>
      </c>
      <c r="AA238" s="2">
        <v>237</v>
      </c>
      <c r="AD238" s="2">
        <v>312130</v>
      </c>
      <c r="AE238" s="69" t="s">
        <v>241</v>
      </c>
      <c r="AF238" s="1">
        <f t="shared" si="29"/>
        <v>5</v>
      </c>
      <c r="AG238" s="1">
        <f t="shared" si="30"/>
        <v>0</v>
      </c>
      <c r="AH238" s="1">
        <f t="shared" si="31"/>
        <v>0</v>
      </c>
      <c r="AI238" s="1">
        <f t="shared" si="32"/>
        <v>1.899</v>
      </c>
      <c r="AJ238" s="1">
        <f t="shared" si="33"/>
        <v>1.899</v>
      </c>
      <c r="AK238" s="1">
        <f t="shared" si="34"/>
        <v>0.39900000000000002</v>
      </c>
      <c r="AL238" s="1">
        <f t="shared" si="35"/>
        <v>0</v>
      </c>
      <c r="AO238" s="2">
        <v>312130</v>
      </c>
      <c r="AP238" s="69" t="s">
        <v>241</v>
      </c>
      <c r="AQ238" s="1">
        <v>2</v>
      </c>
      <c r="AR238" s="1">
        <v>2</v>
      </c>
      <c r="AS238" s="1">
        <v>4.5</v>
      </c>
      <c r="AT238" s="1">
        <v>1.2</v>
      </c>
      <c r="AU238" s="1">
        <v>5.7</v>
      </c>
      <c r="AV238" s="1">
        <v>0.6</v>
      </c>
      <c r="AW238" s="1">
        <v>0</v>
      </c>
    </row>
    <row r="239" spans="1:49" x14ac:dyDescent="0.25">
      <c r="A239">
        <f>VLOOKUP(D239,mun_fjp!$A$2:$B$854,2,FALSE)</f>
        <v>312230</v>
      </c>
      <c r="B239" t="s">
        <v>1177</v>
      </c>
      <c r="C239" t="str">
        <f t="shared" si="27"/>
        <v>Divinópolis</v>
      </c>
      <c r="D239" t="s">
        <v>251</v>
      </c>
      <c r="G239">
        <v>312247</v>
      </c>
      <c r="H239" t="s">
        <v>255</v>
      </c>
      <c r="I239" s="1">
        <f>Iepha_2021!U247</f>
        <v>1</v>
      </c>
      <c r="J239" s="1">
        <f>Iepha_2021!T247</f>
        <v>1</v>
      </c>
      <c r="K239" s="1">
        <f>Iepha_2021!B247+Iepha_2021!C247+Iepha_2021!D247+Iepha_2021!AG247</f>
        <v>9.25</v>
      </c>
      <c r="L239" s="1">
        <f>Iepha_2021!X247+Iepha_2021!AF247</f>
        <v>2.4999999999999996</v>
      </c>
      <c r="M239" s="1">
        <f t="shared" si="28"/>
        <v>11.75</v>
      </c>
      <c r="N239" s="1">
        <f>Iepha_2021!AF247</f>
        <v>1.4999999999999998</v>
      </c>
      <c r="O239" s="1">
        <f>Iepha_2021!C247</f>
        <v>3</v>
      </c>
      <c r="R239">
        <v>312247</v>
      </c>
      <c r="S239" t="s">
        <v>255</v>
      </c>
      <c r="T239" s="1">
        <v>1</v>
      </c>
      <c r="U239" s="1">
        <v>1</v>
      </c>
      <c r="V239" s="1">
        <v>9.25</v>
      </c>
      <c r="W239" s="1">
        <v>2.4999999999999996</v>
      </c>
      <c r="X239" s="1">
        <v>11.75</v>
      </c>
      <c r="Y239" s="1">
        <v>1.4999999999999998</v>
      </c>
      <c r="Z239" s="1">
        <v>3</v>
      </c>
      <c r="AA239" s="2">
        <v>238</v>
      </c>
      <c r="AD239" s="2">
        <v>312140</v>
      </c>
      <c r="AE239" s="69" t="s">
        <v>242</v>
      </c>
      <c r="AF239" s="1">
        <f t="shared" si="29"/>
        <v>3</v>
      </c>
      <c r="AG239" s="1">
        <f t="shared" si="30"/>
        <v>3</v>
      </c>
      <c r="AH239" s="1">
        <f t="shared" si="31"/>
        <v>6.35</v>
      </c>
      <c r="AI239" s="1">
        <f t="shared" si="32"/>
        <v>1.7333333333333332</v>
      </c>
      <c r="AJ239" s="1">
        <f t="shared" si="33"/>
        <v>8.0833333333333321</v>
      </c>
      <c r="AK239" s="1">
        <f t="shared" si="34"/>
        <v>0.69333333333333336</v>
      </c>
      <c r="AL239" s="1">
        <f t="shared" si="35"/>
        <v>0.2</v>
      </c>
      <c r="AO239" s="2">
        <v>312140</v>
      </c>
      <c r="AP239" s="69" t="s">
        <v>242</v>
      </c>
      <c r="AQ239" s="1">
        <v>0</v>
      </c>
      <c r="AR239" s="1">
        <v>0</v>
      </c>
      <c r="AS239" s="1">
        <v>1.55</v>
      </c>
      <c r="AT239" s="1">
        <v>0.83333333333333326</v>
      </c>
      <c r="AU239" s="1">
        <v>2.3833333333333333</v>
      </c>
      <c r="AV239" s="1">
        <v>0.83333333333333326</v>
      </c>
      <c r="AW239" s="1">
        <v>0.5</v>
      </c>
    </row>
    <row r="240" spans="1:49" x14ac:dyDescent="0.25">
      <c r="A240">
        <f>VLOOKUP(D240,mun_fjp!$A$2:$B$854,2,FALSE)</f>
        <v>312235</v>
      </c>
      <c r="B240" t="s">
        <v>1178</v>
      </c>
      <c r="C240" t="str">
        <f t="shared" si="27"/>
        <v>Divisa Alegre</v>
      </c>
      <c r="D240" t="s">
        <v>252</v>
      </c>
      <c r="G240">
        <v>312250</v>
      </c>
      <c r="H240" t="s">
        <v>256</v>
      </c>
      <c r="I240" s="1">
        <f>Iepha_2021!U248</f>
        <v>0</v>
      </c>
      <c r="J240" s="1">
        <f>Iepha_2021!T248</f>
        <v>0</v>
      </c>
      <c r="K240" s="1">
        <f>Iepha_2021!B248+Iepha_2021!C248+Iepha_2021!D248+Iepha_2021!AG248</f>
        <v>2.4500000000000002</v>
      </c>
      <c r="L240" s="1">
        <f>Iepha_2021!X248+Iepha_2021!AF248</f>
        <v>0.69333333333333336</v>
      </c>
      <c r="M240" s="1">
        <f t="shared" si="28"/>
        <v>3.1433333333333335</v>
      </c>
      <c r="N240" s="1">
        <f>Iepha_2021!AF248</f>
        <v>0.69333333333333336</v>
      </c>
      <c r="O240" s="1">
        <f>Iepha_2021!C248</f>
        <v>0.2</v>
      </c>
      <c r="R240">
        <v>312250</v>
      </c>
      <c r="S240" t="s">
        <v>256</v>
      </c>
      <c r="T240" s="1">
        <v>0</v>
      </c>
      <c r="U240" s="1">
        <v>0</v>
      </c>
      <c r="V240" s="1">
        <v>2.4500000000000002</v>
      </c>
      <c r="W240" s="1">
        <v>0.69333333333333336</v>
      </c>
      <c r="X240" s="1">
        <v>3.1433333333333335</v>
      </c>
      <c r="Y240" s="1">
        <v>0.69333333333333336</v>
      </c>
      <c r="Z240" s="1">
        <v>0.2</v>
      </c>
      <c r="AA240" s="2">
        <v>239</v>
      </c>
      <c r="AD240" s="2">
        <v>312150</v>
      </c>
      <c r="AE240" s="69" t="s">
        <v>243</v>
      </c>
      <c r="AF240" s="1">
        <f t="shared" si="29"/>
        <v>0</v>
      </c>
      <c r="AG240" s="1">
        <f t="shared" si="30"/>
        <v>0</v>
      </c>
      <c r="AH240" s="1">
        <f t="shared" si="31"/>
        <v>0</v>
      </c>
      <c r="AI240" s="1">
        <f t="shared" si="32"/>
        <v>0.6</v>
      </c>
      <c r="AJ240" s="1">
        <f t="shared" si="33"/>
        <v>0.6</v>
      </c>
      <c r="AK240" s="1">
        <f t="shared" si="34"/>
        <v>0.6</v>
      </c>
      <c r="AL240" s="1">
        <f t="shared" si="35"/>
        <v>0</v>
      </c>
      <c r="AO240" s="2">
        <v>312150</v>
      </c>
      <c r="AP240" s="69" t="s">
        <v>243</v>
      </c>
      <c r="AQ240" s="1">
        <v>3</v>
      </c>
      <c r="AR240" s="1">
        <v>3</v>
      </c>
      <c r="AS240" s="1">
        <v>4.8500000000000005</v>
      </c>
      <c r="AT240" s="1">
        <v>3.0749999999999997</v>
      </c>
      <c r="AU240" s="1">
        <v>7.9250000000000007</v>
      </c>
      <c r="AV240" s="1">
        <v>1.23</v>
      </c>
      <c r="AW240" s="1">
        <v>1.35</v>
      </c>
    </row>
    <row r="241" spans="1:49" x14ac:dyDescent="0.25">
      <c r="A241">
        <f>VLOOKUP(D241,mun_fjp!$A$2:$B$854,2,FALSE)</f>
        <v>312240</v>
      </c>
      <c r="B241" t="s">
        <v>1179</v>
      </c>
      <c r="C241" t="str">
        <f t="shared" si="27"/>
        <v>Divisa Nova</v>
      </c>
      <c r="D241" t="s">
        <v>253</v>
      </c>
      <c r="G241">
        <v>312260</v>
      </c>
      <c r="H241" t="s">
        <v>257</v>
      </c>
      <c r="I241" s="1">
        <f>Iepha_2021!U249</f>
        <v>0</v>
      </c>
      <c r="J241" s="1">
        <f>Iepha_2021!T249</f>
        <v>0</v>
      </c>
      <c r="K241" s="1">
        <f>Iepha_2021!B249+Iepha_2021!C249+Iepha_2021!D249+Iepha_2021!AG249</f>
        <v>5.8000000000000007</v>
      </c>
      <c r="L241" s="1">
        <f>Iepha_2021!X249+Iepha_2021!AF249</f>
        <v>0.69333333333333336</v>
      </c>
      <c r="M241" s="1">
        <f t="shared" si="28"/>
        <v>6.4933333333333341</v>
      </c>
      <c r="N241" s="1">
        <f>Iepha_2021!AF249</f>
        <v>0.69333333333333336</v>
      </c>
      <c r="O241" s="1">
        <f>Iepha_2021!C249</f>
        <v>0.2</v>
      </c>
      <c r="R241">
        <v>312260</v>
      </c>
      <c r="S241" t="s">
        <v>257</v>
      </c>
      <c r="T241" s="1">
        <v>0</v>
      </c>
      <c r="U241" s="1">
        <v>0</v>
      </c>
      <c r="V241" s="1">
        <v>5.8000000000000007</v>
      </c>
      <c r="W241" s="1">
        <v>0.69333333333333336</v>
      </c>
      <c r="X241" s="1">
        <v>6.4933333333333341</v>
      </c>
      <c r="Y241" s="1">
        <v>0.69333333333333336</v>
      </c>
      <c r="Z241" s="1">
        <v>0.2</v>
      </c>
      <c r="AA241" s="2">
        <v>240</v>
      </c>
      <c r="AD241" s="2">
        <v>312160</v>
      </c>
      <c r="AE241" s="69" t="s">
        <v>244</v>
      </c>
      <c r="AF241" s="1">
        <f t="shared" si="29"/>
        <v>0</v>
      </c>
      <c r="AG241" s="1">
        <f t="shared" si="30"/>
        <v>0</v>
      </c>
      <c r="AH241" s="1">
        <f t="shared" si="31"/>
        <v>0</v>
      </c>
      <c r="AI241" s="1">
        <f t="shared" si="32"/>
        <v>0.6</v>
      </c>
      <c r="AJ241" s="1">
        <f t="shared" si="33"/>
        <v>0.6</v>
      </c>
      <c r="AK241" s="1">
        <f t="shared" si="34"/>
        <v>0.6</v>
      </c>
      <c r="AL241" s="1">
        <f t="shared" si="35"/>
        <v>0</v>
      </c>
      <c r="AO241" s="2">
        <v>312160</v>
      </c>
      <c r="AP241" s="69" t="s">
        <v>244</v>
      </c>
      <c r="AQ241" s="1">
        <v>31</v>
      </c>
      <c r="AR241" s="1">
        <v>3</v>
      </c>
      <c r="AS241" s="1">
        <v>6.58</v>
      </c>
      <c r="AT241" s="1">
        <v>23.924666666666663</v>
      </c>
      <c r="AU241" s="1">
        <v>30.504666666666665</v>
      </c>
      <c r="AV241" s="1">
        <v>2.1109999999999998</v>
      </c>
      <c r="AW241" s="1">
        <v>1.73</v>
      </c>
    </row>
    <row r="242" spans="1:49" x14ac:dyDescent="0.25">
      <c r="A242">
        <f>VLOOKUP(D242,mun_fjp!$A$2:$B$854,2,FALSE)</f>
        <v>312245</v>
      </c>
      <c r="B242" t="s">
        <v>1180</v>
      </c>
      <c r="C242" t="str">
        <f t="shared" si="27"/>
        <v>Divisópolis</v>
      </c>
      <c r="D242" t="s">
        <v>254</v>
      </c>
      <c r="G242">
        <v>312270</v>
      </c>
      <c r="H242" t="s">
        <v>258</v>
      </c>
      <c r="I242" s="1">
        <f>Iepha_2021!U250</f>
        <v>5</v>
      </c>
      <c r="J242" s="1">
        <f>Iepha_2021!T250</f>
        <v>0</v>
      </c>
      <c r="K242" s="1">
        <f>Iepha_2021!B250+Iepha_2021!C250+Iepha_2021!D250+Iepha_2021!AG250</f>
        <v>3.5500000000000003</v>
      </c>
      <c r="L242" s="1">
        <f>Iepha_2021!X250+Iepha_2021!AF250</f>
        <v>2.4266666666666667</v>
      </c>
      <c r="M242" s="1">
        <f t="shared" si="28"/>
        <v>5.9766666666666666</v>
      </c>
      <c r="N242" s="1">
        <f>Iepha_2021!AF250</f>
        <v>0.69333333333333336</v>
      </c>
      <c r="O242" s="1">
        <f>Iepha_2021!C250</f>
        <v>0.2</v>
      </c>
      <c r="R242">
        <v>312270</v>
      </c>
      <c r="S242" t="s">
        <v>258</v>
      </c>
      <c r="T242" s="1">
        <v>5</v>
      </c>
      <c r="U242" s="1">
        <v>0</v>
      </c>
      <c r="V242" s="1">
        <v>3.5500000000000003</v>
      </c>
      <c r="W242" s="1">
        <v>2.4266666666666667</v>
      </c>
      <c r="X242" s="1">
        <v>5.9766666666666666</v>
      </c>
      <c r="Y242" s="1">
        <v>0.69333333333333336</v>
      </c>
      <c r="Z242" s="1">
        <v>0.2</v>
      </c>
      <c r="AA242" s="2">
        <v>241</v>
      </c>
      <c r="AD242" s="2">
        <v>312170</v>
      </c>
      <c r="AE242" s="69" t="s">
        <v>245</v>
      </c>
      <c r="AF242" s="1">
        <f t="shared" si="29"/>
        <v>2</v>
      </c>
      <c r="AG242" s="1">
        <f t="shared" si="30"/>
        <v>2</v>
      </c>
      <c r="AH242" s="1">
        <f t="shared" si="31"/>
        <v>4.5</v>
      </c>
      <c r="AI242" s="1">
        <f t="shared" si="32"/>
        <v>1.3866666666666667</v>
      </c>
      <c r="AJ242" s="1">
        <f t="shared" si="33"/>
        <v>5.8866666666666667</v>
      </c>
      <c r="AK242" s="1">
        <f t="shared" si="34"/>
        <v>0.69333333333333336</v>
      </c>
      <c r="AL242" s="1">
        <f t="shared" si="35"/>
        <v>0.2</v>
      </c>
      <c r="AO242" s="2">
        <v>312170</v>
      </c>
      <c r="AP242" s="69" t="s">
        <v>245</v>
      </c>
      <c r="AQ242" s="1">
        <v>3</v>
      </c>
      <c r="AR242" s="1">
        <v>3</v>
      </c>
      <c r="AS242" s="1">
        <v>5.49</v>
      </c>
      <c r="AT242" s="1">
        <v>4.1133333333333333</v>
      </c>
      <c r="AU242" s="1">
        <v>9.6033333333333335</v>
      </c>
      <c r="AV242" s="1">
        <v>1.6453333333333333</v>
      </c>
      <c r="AW242" s="1">
        <v>2.2400000000000002</v>
      </c>
    </row>
    <row r="243" spans="1:49" x14ac:dyDescent="0.25">
      <c r="A243">
        <f>VLOOKUP(D243,mun_fjp!$A$2:$B$854,2,FALSE)</f>
        <v>312247</v>
      </c>
      <c r="B243" t="s">
        <v>1181</v>
      </c>
      <c r="C243" t="str">
        <f t="shared" si="27"/>
        <v>Dom Bosco</v>
      </c>
      <c r="D243" t="s">
        <v>255</v>
      </c>
      <c r="G243">
        <v>312280</v>
      </c>
      <c r="H243" t="s">
        <v>259</v>
      </c>
      <c r="I243" s="1">
        <f>Iepha_2021!U251</f>
        <v>0</v>
      </c>
      <c r="J243" s="1">
        <f>Iepha_2021!T251</f>
        <v>0</v>
      </c>
      <c r="K243" s="1">
        <f>Iepha_2021!B251+Iepha_2021!C251+Iepha_2021!D251+Iepha_2021!AG251</f>
        <v>9.85</v>
      </c>
      <c r="L243" s="1">
        <f>Iepha_2021!X251+Iepha_2021!AF251</f>
        <v>1.9999999999999996</v>
      </c>
      <c r="M243" s="1">
        <f t="shared" si="28"/>
        <v>11.85</v>
      </c>
      <c r="N243" s="1">
        <f>Iepha_2021!AF251</f>
        <v>1.9999999999999996</v>
      </c>
      <c r="O243" s="1">
        <f>Iepha_2021!C251</f>
        <v>3</v>
      </c>
      <c r="R243">
        <v>312280</v>
      </c>
      <c r="S243" t="s">
        <v>259</v>
      </c>
      <c r="T243" s="1">
        <v>0</v>
      </c>
      <c r="U243" s="1">
        <v>0</v>
      </c>
      <c r="V243" s="1">
        <v>9.85</v>
      </c>
      <c r="W243" s="1">
        <v>1.9999999999999996</v>
      </c>
      <c r="X243" s="1">
        <v>11.85</v>
      </c>
      <c r="Y243" s="1">
        <v>1.9999999999999996</v>
      </c>
      <c r="Z243" s="1">
        <v>3</v>
      </c>
      <c r="AA243" s="2">
        <v>242</v>
      </c>
      <c r="AD243" s="2">
        <v>312180</v>
      </c>
      <c r="AE243" s="69" t="s">
        <v>246</v>
      </c>
      <c r="AF243" s="1">
        <f t="shared" si="29"/>
        <v>1</v>
      </c>
      <c r="AG243" s="1">
        <f t="shared" si="30"/>
        <v>1</v>
      </c>
      <c r="AH243" s="1">
        <f t="shared" si="31"/>
        <v>4.0199999999999996</v>
      </c>
      <c r="AI243" s="1">
        <f t="shared" si="32"/>
        <v>1.1239999999999999</v>
      </c>
      <c r="AJ243" s="1">
        <f t="shared" si="33"/>
        <v>5.1439999999999992</v>
      </c>
      <c r="AK243" s="1">
        <f t="shared" si="34"/>
        <v>0.7493333333333333</v>
      </c>
      <c r="AL243" s="1">
        <f t="shared" si="35"/>
        <v>0.32</v>
      </c>
      <c r="AO243" s="2">
        <v>312180</v>
      </c>
      <c r="AP243" s="69" t="s">
        <v>246</v>
      </c>
      <c r="AQ243" s="1">
        <v>0</v>
      </c>
      <c r="AR243" s="1">
        <v>0</v>
      </c>
      <c r="AS243" s="1">
        <v>0</v>
      </c>
      <c r="AT243" s="1">
        <v>0.6</v>
      </c>
      <c r="AU243" s="1">
        <v>0.6</v>
      </c>
      <c r="AV243" s="1">
        <v>0.6</v>
      </c>
      <c r="AW243" s="1">
        <v>0</v>
      </c>
    </row>
    <row r="244" spans="1:49" x14ac:dyDescent="0.25">
      <c r="A244">
        <f>VLOOKUP(D244,mun_fjp!$A$2:$B$854,2,FALSE)</f>
        <v>312250</v>
      </c>
      <c r="B244" t="s">
        <v>1182</v>
      </c>
      <c r="C244" t="str">
        <f t="shared" si="27"/>
        <v>Dom Cavati</v>
      </c>
      <c r="D244" t="s">
        <v>256</v>
      </c>
      <c r="G244">
        <v>312290</v>
      </c>
      <c r="H244" t="s">
        <v>260</v>
      </c>
      <c r="I244" s="1">
        <f>Iepha_2021!U252</f>
        <v>0</v>
      </c>
      <c r="J244" s="1">
        <f>Iepha_2021!T252</f>
        <v>0</v>
      </c>
      <c r="K244" s="1">
        <f>Iepha_2021!B252+Iepha_2021!C252+Iepha_2021!D252+Iepha_2021!AG252</f>
        <v>0</v>
      </c>
      <c r="L244" s="1">
        <f>Iepha_2021!X252+Iepha_2021!AF252</f>
        <v>0.6</v>
      </c>
      <c r="M244" s="1">
        <f t="shared" si="28"/>
        <v>0.6</v>
      </c>
      <c r="N244" s="1">
        <f>Iepha_2021!AF252</f>
        <v>0.6</v>
      </c>
      <c r="O244" s="1">
        <f>Iepha_2021!C252</f>
        <v>0</v>
      </c>
      <c r="R244">
        <v>312290</v>
      </c>
      <c r="S244" t="s">
        <v>260</v>
      </c>
      <c r="T244" s="1">
        <v>0</v>
      </c>
      <c r="U244" s="1">
        <v>0</v>
      </c>
      <c r="V244" s="1">
        <v>0</v>
      </c>
      <c r="W244" s="1">
        <v>0.6</v>
      </c>
      <c r="X244" s="1">
        <v>0.6</v>
      </c>
      <c r="Y244" s="1">
        <v>0.6</v>
      </c>
      <c r="Z244" s="1">
        <v>0</v>
      </c>
      <c r="AA244" s="2">
        <v>243</v>
      </c>
      <c r="AD244" s="2">
        <v>312190</v>
      </c>
      <c r="AE244" s="69" t="s">
        <v>247</v>
      </c>
      <c r="AF244" s="1">
        <f t="shared" si="29"/>
        <v>3</v>
      </c>
      <c r="AG244" s="1">
        <f t="shared" si="30"/>
        <v>3</v>
      </c>
      <c r="AH244" s="1">
        <f t="shared" si="31"/>
        <v>7</v>
      </c>
      <c r="AI244" s="1">
        <f t="shared" si="32"/>
        <v>4.4166666666666661</v>
      </c>
      <c r="AJ244" s="1">
        <f t="shared" si="33"/>
        <v>11.416666666666666</v>
      </c>
      <c r="AK244" s="1">
        <f t="shared" si="34"/>
        <v>1.7666666666666666</v>
      </c>
      <c r="AL244" s="1">
        <f t="shared" si="35"/>
        <v>2.5</v>
      </c>
      <c r="AO244" s="2">
        <v>312190</v>
      </c>
      <c r="AP244" s="69" t="s">
        <v>247</v>
      </c>
      <c r="AQ244" s="1">
        <v>4</v>
      </c>
      <c r="AR244" s="1">
        <v>4</v>
      </c>
      <c r="AS244" s="1">
        <v>6.58</v>
      </c>
      <c r="AT244" s="1">
        <v>2.4020000000000001</v>
      </c>
      <c r="AU244" s="1">
        <v>8.9819999999999993</v>
      </c>
      <c r="AV244" s="1">
        <v>0.80066666666666664</v>
      </c>
      <c r="AW244" s="1">
        <v>0.43</v>
      </c>
    </row>
    <row r="245" spans="1:49" x14ac:dyDescent="0.25">
      <c r="A245">
        <f>VLOOKUP(D245,mun_fjp!$A$2:$B$854,2,FALSE)</f>
        <v>312260</v>
      </c>
      <c r="B245" t="s">
        <v>1183</v>
      </c>
      <c r="C245" t="str">
        <f t="shared" si="27"/>
        <v>Dom Joaquim</v>
      </c>
      <c r="D245" t="s">
        <v>257</v>
      </c>
      <c r="G245">
        <v>312300</v>
      </c>
      <c r="H245" t="s">
        <v>261</v>
      </c>
      <c r="I245" s="1">
        <f>Iepha_2021!U253</f>
        <v>3</v>
      </c>
      <c r="J245" s="1">
        <f>Iepha_2021!T253</f>
        <v>3</v>
      </c>
      <c r="K245" s="1">
        <f>Iepha_2021!B253+Iepha_2021!C253+Iepha_2021!D253+Iepha_2021!AG253</f>
        <v>8.7800000000000011</v>
      </c>
      <c r="L245" s="1">
        <f>Iepha_2021!X253+Iepha_2021!AF253</f>
        <v>4.335</v>
      </c>
      <c r="M245" s="1">
        <f t="shared" si="28"/>
        <v>13.115000000000002</v>
      </c>
      <c r="N245" s="1">
        <f>Iepha_2021!AF253</f>
        <v>1.734</v>
      </c>
      <c r="O245" s="1">
        <f>Iepha_2021!C253</f>
        <v>2.4300000000000002</v>
      </c>
      <c r="R245">
        <v>312300</v>
      </c>
      <c r="S245" t="s">
        <v>261</v>
      </c>
      <c r="T245" s="1">
        <v>3</v>
      </c>
      <c r="U245" s="1">
        <v>3</v>
      </c>
      <c r="V245" s="1">
        <v>8.7800000000000011</v>
      </c>
      <c r="W245" s="1">
        <v>4.335</v>
      </c>
      <c r="X245" s="1">
        <v>13.115000000000002</v>
      </c>
      <c r="Y245" s="1">
        <v>1.734</v>
      </c>
      <c r="Z245" s="1">
        <v>2.4300000000000002</v>
      </c>
      <c r="AA245" s="2">
        <v>244</v>
      </c>
      <c r="AD245" s="2">
        <v>312200</v>
      </c>
      <c r="AE245" s="69" t="s">
        <v>248</v>
      </c>
      <c r="AF245" s="1">
        <f t="shared" si="29"/>
        <v>32</v>
      </c>
      <c r="AG245" s="1">
        <f t="shared" si="30"/>
        <v>4</v>
      </c>
      <c r="AH245" s="1">
        <f t="shared" si="31"/>
        <v>10.65</v>
      </c>
      <c r="AI245" s="1">
        <f t="shared" si="32"/>
        <v>34.999999999999993</v>
      </c>
      <c r="AJ245" s="1">
        <f t="shared" si="33"/>
        <v>45.649999999999991</v>
      </c>
      <c r="AK245" s="1">
        <f t="shared" si="34"/>
        <v>2.9999999999999996</v>
      </c>
      <c r="AL245" s="1">
        <f t="shared" si="35"/>
        <v>3</v>
      </c>
      <c r="AO245" s="2">
        <v>312200</v>
      </c>
      <c r="AP245" s="69" t="s">
        <v>248</v>
      </c>
      <c r="AQ245" s="1">
        <v>3</v>
      </c>
      <c r="AR245" s="1">
        <v>3</v>
      </c>
      <c r="AS245" s="1">
        <v>6.12</v>
      </c>
      <c r="AT245" s="1">
        <v>2.398333333333333</v>
      </c>
      <c r="AU245" s="1">
        <v>8.5183333333333326</v>
      </c>
      <c r="AV245" s="1">
        <v>0.95933333333333326</v>
      </c>
      <c r="AW245" s="1">
        <v>0.77</v>
      </c>
    </row>
    <row r="246" spans="1:49" x14ac:dyDescent="0.25">
      <c r="A246">
        <f>VLOOKUP(D246,mun_fjp!$A$2:$B$854,2,FALSE)</f>
        <v>312270</v>
      </c>
      <c r="B246" t="s">
        <v>1184</v>
      </c>
      <c r="C246" t="str">
        <f t="shared" si="27"/>
        <v>Dom Silvério</v>
      </c>
      <c r="D246" t="s">
        <v>258</v>
      </c>
      <c r="G246">
        <v>312310</v>
      </c>
      <c r="H246" t="s">
        <v>262</v>
      </c>
      <c r="I246" s="1">
        <f>Iepha_2021!U254</f>
        <v>3</v>
      </c>
      <c r="J246" s="1">
        <f>Iepha_2021!T254</f>
        <v>3</v>
      </c>
      <c r="K246" s="1">
        <f>Iepha_2021!B254+Iepha_2021!C254+Iepha_2021!D254+Iepha_2021!AG254</f>
        <v>9.4500000000000011</v>
      </c>
      <c r="L246" s="1">
        <f>Iepha_2021!X254+Iepha_2021!AF254</f>
        <v>4.9999999999999991</v>
      </c>
      <c r="M246" s="1">
        <f t="shared" si="28"/>
        <v>14.45</v>
      </c>
      <c r="N246" s="1">
        <f>Iepha_2021!AF254</f>
        <v>1.9999999999999996</v>
      </c>
      <c r="O246" s="1">
        <f>Iepha_2021!C254</f>
        <v>3</v>
      </c>
      <c r="R246">
        <v>312310</v>
      </c>
      <c r="S246" t="s">
        <v>262</v>
      </c>
      <c r="T246" s="1">
        <v>3</v>
      </c>
      <c r="U246" s="1">
        <v>3</v>
      </c>
      <c r="V246" s="1">
        <v>9.4500000000000011</v>
      </c>
      <c r="W246" s="1">
        <v>4.9999999999999991</v>
      </c>
      <c r="X246" s="1">
        <v>14.45</v>
      </c>
      <c r="Y246" s="1">
        <v>1.9999999999999996</v>
      </c>
      <c r="Z246" s="1">
        <v>3</v>
      </c>
      <c r="AA246" s="2">
        <v>245</v>
      </c>
      <c r="AD246" s="2">
        <v>312210</v>
      </c>
      <c r="AE246" s="69" t="s">
        <v>249</v>
      </c>
      <c r="AF246" s="1">
        <f t="shared" si="29"/>
        <v>3</v>
      </c>
      <c r="AG246" s="1">
        <f t="shared" si="30"/>
        <v>3</v>
      </c>
      <c r="AH246" s="1">
        <f t="shared" si="31"/>
        <v>5.65</v>
      </c>
      <c r="AI246" s="1">
        <f t="shared" si="32"/>
        <v>2.2583333333333329</v>
      </c>
      <c r="AJ246" s="1">
        <f t="shared" si="33"/>
        <v>7.9083333333333332</v>
      </c>
      <c r="AK246" s="1">
        <f t="shared" si="34"/>
        <v>0.90333333333333332</v>
      </c>
      <c r="AL246" s="1">
        <f t="shared" si="35"/>
        <v>0.65</v>
      </c>
      <c r="AO246" s="2">
        <v>312210</v>
      </c>
      <c r="AP246" s="69" t="s">
        <v>249</v>
      </c>
      <c r="AQ246" s="1">
        <v>0</v>
      </c>
      <c r="AR246" s="1">
        <v>0</v>
      </c>
      <c r="AS246" s="1">
        <v>6.05</v>
      </c>
      <c r="AT246" s="1">
        <v>0.69333333333333336</v>
      </c>
      <c r="AU246" s="1">
        <v>6.7433333333333332</v>
      </c>
      <c r="AV246" s="1">
        <v>0.69333333333333336</v>
      </c>
      <c r="AW246" s="1">
        <v>0.2</v>
      </c>
    </row>
    <row r="247" spans="1:49" x14ac:dyDescent="0.25">
      <c r="A247">
        <f>VLOOKUP(D247,mun_fjp!$A$2:$B$854,2,FALSE)</f>
        <v>312280</v>
      </c>
      <c r="B247" t="s">
        <v>1185</v>
      </c>
      <c r="C247" t="str">
        <f t="shared" si="27"/>
        <v>Dom Viçoso</v>
      </c>
      <c r="D247" t="s">
        <v>259</v>
      </c>
      <c r="G247">
        <v>312320</v>
      </c>
      <c r="H247" t="s">
        <v>263</v>
      </c>
      <c r="I247" s="1">
        <f>Iepha_2021!U255</f>
        <v>0</v>
      </c>
      <c r="J247" s="1">
        <f>Iepha_2021!T255</f>
        <v>0</v>
      </c>
      <c r="K247" s="1">
        <f>Iepha_2021!B255+Iepha_2021!C255+Iepha_2021!D255+Iepha_2021!AG255</f>
        <v>5.6199999999999992</v>
      </c>
      <c r="L247" s="1">
        <f>Iepha_2021!X255+Iepha_2021!AF255</f>
        <v>0.79599999999999993</v>
      </c>
      <c r="M247" s="1">
        <f t="shared" si="28"/>
        <v>6.4159999999999995</v>
      </c>
      <c r="N247" s="1">
        <f>Iepha_2021!AF255</f>
        <v>0.79599999999999993</v>
      </c>
      <c r="O247" s="1">
        <f>Iepha_2021!C255</f>
        <v>0.42</v>
      </c>
      <c r="R247">
        <v>312320</v>
      </c>
      <c r="S247" t="s">
        <v>263</v>
      </c>
      <c r="T247" s="1">
        <v>0</v>
      </c>
      <c r="U247" s="1">
        <v>0</v>
      </c>
      <c r="V247" s="1">
        <v>5.6199999999999992</v>
      </c>
      <c r="W247" s="1">
        <v>0.79599999999999993</v>
      </c>
      <c r="X247" s="1">
        <v>6.4159999999999995</v>
      </c>
      <c r="Y247" s="1">
        <v>0.79599999999999993</v>
      </c>
      <c r="Z247" s="1">
        <v>0.42</v>
      </c>
      <c r="AA247" s="2">
        <v>246</v>
      </c>
      <c r="AD247" s="2">
        <v>312220</v>
      </c>
      <c r="AE247" s="69" t="s">
        <v>250</v>
      </c>
      <c r="AF247" s="1">
        <f t="shared" si="29"/>
        <v>0</v>
      </c>
      <c r="AG247" s="1">
        <f t="shared" si="30"/>
        <v>0</v>
      </c>
      <c r="AH247" s="1">
        <f t="shared" si="31"/>
        <v>1</v>
      </c>
      <c r="AI247" s="1">
        <f t="shared" si="32"/>
        <v>0.6</v>
      </c>
      <c r="AJ247" s="1">
        <f t="shared" si="33"/>
        <v>1.6</v>
      </c>
      <c r="AK247" s="1">
        <f t="shared" si="34"/>
        <v>0.6</v>
      </c>
      <c r="AL247" s="1">
        <f t="shared" si="35"/>
        <v>0</v>
      </c>
      <c r="AO247" s="2">
        <v>312220</v>
      </c>
      <c r="AP247" s="69" t="s">
        <v>250</v>
      </c>
      <c r="AQ247" s="1">
        <v>3</v>
      </c>
      <c r="AR247" s="1">
        <v>3</v>
      </c>
      <c r="AS247" s="1">
        <v>7.99</v>
      </c>
      <c r="AT247" s="1">
        <v>2.8883333333333328</v>
      </c>
      <c r="AU247" s="1">
        <v>10.878333333333334</v>
      </c>
      <c r="AV247" s="1">
        <v>1.1553333333333333</v>
      </c>
      <c r="AW247" s="1">
        <v>1.19</v>
      </c>
    </row>
    <row r="248" spans="1:49" x14ac:dyDescent="0.25">
      <c r="A248">
        <f>VLOOKUP(D248,mun_fjp!$A$2:$B$854,2,FALSE)</f>
        <v>312290</v>
      </c>
      <c r="B248" t="s">
        <v>1186</v>
      </c>
      <c r="C248" t="str">
        <f t="shared" si="27"/>
        <v>Dona Euzébia</v>
      </c>
      <c r="D248" t="s">
        <v>260</v>
      </c>
      <c r="G248">
        <v>312330</v>
      </c>
      <c r="H248" t="s">
        <v>264</v>
      </c>
      <c r="I248" s="1">
        <f>Iepha_2021!U256</f>
        <v>2</v>
      </c>
      <c r="J248" s="1">
        <f>Iepha_2021!T256</f>
        <v>2</v>
      </c>
      <c r="K248" s="1">
        <f>Iepha_2021!B256+Iepha_2021!C256+Iepha_2021!D256+Iepha_2021!AG256</f>
        <v>7.18</v>
      </c>
      <c r="L248" s="1">
        <f>Iepha_2021!X256+Iepha_2021!AF256</f>
        <v>1.4146666666666667</v>
      </c>
      <c r="M248" s="1">
        <f t="shared" si="28"/>
        <v>8.5946666666666669</v>
      </c>
      <c r="N248" s="1">
        <f>Iepha_2021!AF256</f>
        <v>0.70733333333333337</v>
      </c>
      <c r="O248" s="1">
        <f>Iepha_2021!C256</f>
        <v>0.23</v>
      </c>
      <c r="R248">
        <v>312330</v>
      </c>
      <c r="S248" t="s">
        <v>264</v>
      </c>
      <c r="T248" s="1">
        <v>2</v>
      </c>
      <c r="U248" s="1">
        <v>2</v>
      </c>
      <c r="V248" s="1">
        <v>7.18</v>
      </c>
      <c r="W248" s="1">
        <v>1.4146666666666667</v>
      </c>
      <c r="X248" s="1">
        <v>8.5946666666666669</v>
      </c>
      <c r="Y248" s="1">
        <v>0.70733333333333337</v>
      </c>
      <c r="Z248" s="1">
        <v>0.23</v>
      </c>
      <c r="AA248" s="2">
        <v>247</v>
      </c>
      <c r="AD248" s="2">
        <v>312230</v>
      </c>
      <c r="AE248" s="69" t="s">
        <v>251</v>
      </c>
      <c r="AF248" s="1">
        <f t="shared" si="29"/>
        <v>3</v>
      </c>
      <c r="AG248" s="1">
        <f t="shared" si="30"/>
        <v>3</v>
      </c>
      <c r="AH248" s="1">
        <f t="shared" si="31"/>
        <v>9.75</v>
      </c>
      <c r="AI248" s="1">
        <f t="shared" si="32"/>
        <v>4.7083333333333321</v>
      </c>
      <c r="AJ248" s="1">
        <f t="shared" si="33"/>
        <v>14.458333333333332</v>
      </c>
      <c r="AK248" s="1">
        <f t="shared" si="34"/>
        <v>1.8833333333333333</v>
      </c>
      <c r="AL248" s="1">
        <f t="shared" si="35"/>
        <v>2.75</v>
      </c>
      <c r="AO248" s="2">
        <v>312230</v>
      </c>
      <c r="AP248" s="69" t="s">
        <v>251</v>
      </c>
      <c r="AQ248" s="1">
        <v>1</v>
      </c>
      <c r="AR248" s="1">
        <v>1</v>
      </c>
      <c r="AS248" s="1">
        <v>0</v>
      </c>
      <c r="AT248" s="1">
        <v>0.69900000000000007</v>
      </c>
      <c r="AU248" s="1">
        <v>0.69900000000000007</v>
      </c>
      <c r="AV248" s="1">
        <v>0.39900000000000002</v>
      </c>
      <c r="AW248" s="1">
        <v>0</v>
      </c>
    </row>
    <row r="249" spans="1:49" x14ac:dyDescent="0.25">
      <c r="A249">
        <f>VLOOKUP(D249,mun_fjp!$A$2:$B$854,2,FALSE)</f>
        <v>312300</v>
      </c>
      <c r="B249" t="s">
        <v>1187</v>
      </c>
      <c r="C249" t="str">
        <f t="shared" si="27"/>
        <v>Dores de Campos</v>
      </c>
      <c r="D249" t="s">
        <v>261</v>
      </c>
      <c r="G249">
        <v>312350</v>
      </c>
      <c r="H249" t="s">
        <v>266</v>
      </c>
      <c r="I249" s="1">
        <f>Iepha_2021!U257</f>
        <v>3</v>
      </c>
      <c r="J249" s="1">
        <f>Iepha_2021!T257</f>
        <v>3</v>
      </c>
      <c r="K249" s="1">
        <f>Iepha_2021!B257+Iepha_2021!C257+Iepha_2021!D257+Iepha_2021!AG257</f>
        <v>6.29</v>
      </c>
      <c r="L249" s="1">
        <f>Iepha_2021!X257+Iepha_2021!AF257</f>
        <v>2.8724999999999996</v>
      </c>
      <c r="M249" s="1">
        <f t="shared" si="28"/>
        <v>9.1624999999999996</v>
      </c>
      <c r="N249" s="1">
        <f>Iepha_2021!AF257</f>
        <v>0.95749999999999991</v>
      </c>
      <c r="O249" s="1">
        <f>Iepha_2021!C257</f>
        <v>1.45</v>
      </c>
      <c r="R249">
        <v>312350</v>
      </c>
      <c r="S249" t="s">
        <v>266</v>
      </c>
      <c r="T249" s="1">
        <v>3</v>
      </c>
      <c r="U249" s="1">
        <v>3</v>
      </c>
      <c r="V249" s="1">
        <v>6.29</v>
      </c>
      <c r="W249" s="1">
        <v>2.8724999999999996</v>
      </c>
      <c r="X249" s="1">
        <v>9.1624999999999996</v>
      </c>
      <c r="Y249" s="1">
        <v>0.95749999999999991</v>
      </c>
      <c r="Z249" s="1">
        <v>1.45</v>
      </c>
      <c r="AA249" s="2">
        <v>248</v>
      </c>
      <c r="AD249" s="2">
        <v>312235</v>
      </c>
      <c r="AE249" s="69" t="s">
        <v>252</v>
      </c>
      <c r="AF249" s="1">
        <f t="shared" si="29"/>
        <v>3</v>
      </c>
      <c r="AG249" s="1">
        <f t="shared" si="30"/>
        <v>3</v>
      </c>
      <c r="AH249" s="1">
        <f t="shared" si="31"/>
        <v>6.3</v>
      </c>
      <c r="AI249" s="1">
        <f t="shared" si="32"/>
        <v>3.04</v>
      </c>
      <c r="AJ249" s="1">
        <f t="shared" si="33"/>
        <v>9.34</v>
      </c>
      <c r="AK249" s="1">
        <f t="shared" si="34"/>
        <v>2</v>
      </c>
      <c r="AL249" s="1">
        <f t="shared" si="35"/>
        <v>0.2</v>
      </c>
      <c r="AO249" s="2">
        <v>312235</v>
      </c>
      <c r="AP249" s="69" t="s">
        <v>252</v>
      </c>
      <c r="AQ249" s="1">
        <v>0</v>
      </c>
      <c r="AR249" s="1">
        <v>0</v>
      </c>
      <c r="AS249" s="1">
        <v>4.45</v>
      </c>
      <c r="AT249" s="1">
        <v>0.69333333333333336</v>
      </c>
      <c r="AU249" s="1">
        <v>5.1433333333333335</v>
      </c>
      <c r="AV249" s="1">
        <v>0.69333333333333336</v>
      </c>
      <c r="AW249" s="1">
        <v>0.2</v>
      </c>
    </row>
    <row r="250" spans="1:49" x14ac:dyDescent="0.25">
      <c r="A250">
        <f>VLOOKUP(D250,mun_fjp!$A$2:$B$854,2,FALSE)</f>
        <v>312310</v>
      </c>
      <c r="B250" t="s">
        <v>1188</v>
      </c>
      <c r="C250" t="str">
        <f t="shared" si="27"/>
        <v>Dores de Guanhães</v>
      </c>
      <c r="D250" t="s">
        <v>262</v>
      </c>
      <c r="G250">
        <v>312360</v>
      </c>
      <c r="H250" t="s">
        <v>268</v>
      </c>
      <c r="I250" s="1">
        <f>Iepha_2021!U258</f>
        <v>2.5</v>
      </c>
      <c r="J250" s="1">
        <f>Iepha_2021!T258</f>
        <v>2.5</v>
      </c>
      <c r="K250" s="1">
        <f>Iepha_2021!B258+Iepha_2021!C258+Iepha_2021!D258+Iepha_2021!AG258</f>
        <v>6.98</v>
      </c>
      <c r="L250" s="1">
        <f>Iepha_2021!X258+Iepha_2021!AF258</f>
        <v>3.0090000000000003</v>
      </c>
      <c r="M250" s="1">
        <f t="shared" si="28"/>
        <v>9.9890000000000008</v>
      </c>
      <c r="N250" s="1">
        <f>Iepha_2021!AF258</f>
        <v>1.3373333333333333</v>
      </c>
      <c r="O250" s="1">
        <f>Iepha_2021!C258</f>
        <v>1.58</v>
      </c>
      <c r="R250">
        <v>312360</v>
      </c>
      <c r="S250" t="s">
        <v>268</v>
      </c>
      <c r="T250" s="1">
        <v>2.5</v>
      </c>
      <c r="U250" s="1">
        <v>2.5</v>
      </c>
      <c r="V250" s="1">
        <v>6.98</v>
      </c>
      <c r="W250" s="1">
        <v>3.0090000000000003</v>
      </c>
      <c r="X250" s="1">
        <v>9.9890000000000008</v>
      </c>
      <c r="Y250" s="1">
        <v>1.3373333333333333</v>
      </c>
      <c r="Z250" s="1">
        <v>1.58</v>
      </c>
      <c r="AA250" s="2">
        <v>249</v>
      </c>
      <c r="AD250" s="2">
        <v>312240</v>
      </c>
      <c r="AE250" s="69" t="s">
        <v>253</v>
      </c>
      <c r="AF250" s="1">
        <f t="shared" si="29"/>
        <v>0</v>
      </c>
      <c r="AG250" s="1">
        <f t="shared" si="30"/>
        <v>0</v>
      </c>
      <c r="AH250" s="1">
        <f t="shared" si="31"/>
        <v>6.75</v>
      </c>
      <c r="AI250" s="1">
        <f t="shared" si="32"/>
        <v>0.69333333333333336</v>
      </c>
      <c r="AJ250" s="1">
        <f t="shared" si="33"/>
        <v>7.4433333333333334</v>
      </c>
      <c r="AK250" s="1">
        <f t="shared" si="34"/>
        <v>0.69333333333333336</v>
      </c>
      <c r="AL250" s="1">
        <f t="shared" si="35"/>
        <v>0.2</v>
      </c>
      <c r="AO250" s="2">
        <v>312240</v>
      </c>
      <c r="AP250" s="69" t="s">
        <v>253</v>
      </c>
      <c r="AQ250" s="1">
        <v>0</v>
      </c>
      <c r="AR250" s="1">
        <v>0</v>
      </c>
      <c r="AS250" s="1">
        <v>3.15</v>
      </c>
      <c r="AT250" s="1">
        <v>0.6</v>
      </c>
      <c r="AU250" s="1">
        <v>3.75</v>
      </c>
      <c r="AV250" s="1">
        <v>0.6</v>
      </c>
      <c r="AW250" s="1">
        <v>0</v>
      </c>
    </row>
    <row r="251" spans="1:49" x14ac:dyDescent="0.25">
      <c r="A251">
        <f>VLOOKUP(D251,mun_fjp!$A$2:$B$854,2,FALSE)</f>
        <v>312320</v>
      </c>
      <c r="B251" t="s">
        <v>1189</v>
      </c>
      <c r="C251" t="str">
        <f t="shared" si="27"/>
        <v>Dores do Indaiá</v>
      </c>
      <c r="D251" t="s">
        <v>263</v>
      </c>
      <c r="G251">
        <v>312370</v>
      </c>
      <c r="H251" t="s">
        <v>269</v>
      </c>
      <c r="I251" s="1">
        <f>Iepha_2021!U259</f>
        <v>4</v>
      </c>
      <c r="J251" s="1">
        <f>Iepha_2021!T259</f>
        <v>4</v>
      </c>
      <c r="K251" s="1">
        <f>Iepha_2021!B259+Iepha_2021!C259+Iepha_2021!D259+Iepha_2021!AG259</f>
        <v>10</v>
      </c>
      <c r="L251" s="1">
        <f>Iepha_2021!X259+Iepha_2021!AF259</f>
        <v>5.9999999999999982</v>
      </c>
      <c r="M251" s="1">
        <f t="shared" si="28"/>
        <v>15.999999999999998</v>
      </c>
      <c r="N251" s="1">
        <f>Iepha_2021!AF259</f>
        <v>1.9999999999999996</v>
      </c>
      <c r="O251" s="1">
        <f>Iepha_2021!C259</f>
        <v>3</v>
      </c>
      <c r="R251">
        <v>312370</v>
      </c>
      <c r="S251" t="s">
        <v>269</v>
      </c>
      <c r="T251" s="1">
        <v>4</v>
      </c>
      <c r="U251" s="1">
        <v>4</v>
      </c>
      <c r="V251" s="1">
        <v>10</v>
      </c>
      <c r="W251" s="1">
        <v>5.9999999999999982</v>
      </c>
      <c r="X251" s="1">
        <v>15.999999999999998</v>
      </c>
      <c r="Y251" s="1">
        <v>1.9999999999999996</v>
      </c>
      <c r="Z251" s="1">
        <v>3</v>
      </c>
      <c r="AA251" s="2">
        <v>250</v>
      </c>
      <c r="AD251" s="2">
        <v>312245</v>
      </c>
      <c r="AE251" s="69" t="s">
        <v>254</v>
      </c>
      <c r="AF251" s="1">
        <f t="shared" si="29"/>
        <v>2</v>
      </c>
      <c r="AG251" s="1">
        <f t="shared" si="30"/>
        <v>2</v>
      </c>
      <c r="AH251" s="1">
        <f t="shared" si="31"/>
        <v>9.61</v>
      </c>
      <c r="AI251" s="1">
        <f t="shared" si="32"/>
        <v>3.6826666666666661</v>
      </c>
      <c r="AJ251" s="1">
        <f t="shared" si="33"/>
        <v>13.292666666666666</v>
      </c>
      <c r="AK251" s="1">
        <f t="shared" si="34"/>
        <v>1.841333333333333</v>
      </c>
      <c r="AL251" s="1">
        <f t="shared" si="35"/>
        <v>2.66</v>
      </c>
      <c r="AO251" s="2">
        <v>312245</v>
      </c>
      <c r="AP251" s="69" t="s">
        <v>254</v>
      </c>
      <c r="AQ251" s="1">
        <v>5</v>
      </c>
      <c r="AR251" s="1">
        <v>0</v>
      </c>
      <c r="AS251" s="1">
        <v>7.1</v>
      </c>
      <c r="AT251" s="1">
        <v>7</v>
      </c>
      <c r="AU251" s="1">
        <v>14.1</v>
      </c>
      <c r="AV251" s="1">
        <v>1.9999999999999996</v>
      </c>
      <c r="AW251" s="1">
        <v>3</v>
      </c>
    </row>
    <row r="252" spans="1:49" x14ac:dyDescent="0.25">
      <c r="A252">
        <f>VLOOKUP(D252,mun_fjp!$A$2:$B$854,2,FALSE)</f>
        <v>312330</v>
      </c>
      <c r="B252" t="s">
        <v>1190</v>
      </c>
      <c r="C252" t="str">
        <f t="shared" si="27"/>
        <v>Dores do Turvo</v>
      </c>
      <c r="D252" t="s">
        <v>264</v>
      </c>
      <c r="G252">
        <v>312380</v>
      </c>
      <c r="H252" t="s">
        <v>270</v>
      </c>
      <c r="I252" s="1">
        <f>Iepha_2021!U260</f>
        <v>1</v>
      </c>
      <c r="J252" s="1">
        <f>Iepha_2021!T260</f>
        <v>1</v>
      </c>
      <c r="K252" s="1">
        <f>Iepha_2021!B260+Iepha_2021!C260+Iepha_2021!D260+Iepha_2021!AG260</f>
        <v>5.26</v>
      </c>
      <c r="L252" s="1">
        <f>Iepha_2021!X260+Iepha_2021!AF260</f>
        <v>1.5720000000000001</v>
      </c>
      <c r="M252" s="1">
        <f t="shared" si="28"/>
        <v>6.8319999999999999</v>
      </c>
      <c r="N252" s="1">
        <f>Iepha_2021!AF260</f>
        <v>1.048</v>
      </c>
      <c r="O252" s="1">
        <f>Iepha_2021!C260</f>
        <v>0.96</v>
      </c>
      <c r="R252">
        <v>312380</v>
      </c>
      <c r="S252" t="s">
        <v>270</v>
      </c>
      <c r="T252" s="1">
        <v>1</v>
      </c>
      <c r="U252" s="1">
        <v>1</v>
      </c>
      <c r="V252" s="1">
        <v>5.26</v>
      </c>
      <c r="W252" s="1">
        <v>1.5720000000000001</v>
      </c>
      <c r="X252" s="1">
        <v>6.8319999999999999</v>
      </c>
      <c r="Y252" s="1">
        <v>1.048</v>
      </c>
      <c r="Z252" s="1">
        <v>0.96</v>
      </c>
      <c r="AA252" s="2">
        <v>251</v>
      </c>
      <c r="AD252" s="2">
        <v>312247</v>
      </c>
      <c r="AE252" s="69" t="s">
        <v>255</v>
      </c>
      <c r="AF252" s="1">
        <f t="shared" si="29"/>
        <v>1</v>
      </c>
      <c r="AG252" s="1">
        <f t="shared" si="30"/>
        <v>1</v>
      </c>
      <c r="AH252" s="1">
        <f t="shared" si="31"/>
        <v>9.25</v>
      </c>
      <c r="AI252" s="1">
        <f t="shared" si="32"/>
        <v>2.4999999999999996</v>
      </c>
      <c r="AJ252" s="1">
        <f t="shared" si="33"/>
        <v>11.75</v>
      </c>
      <c r="AK252" s="1">
        <f t="shared" si="34"/>
        <v>1.4999999999999998</v>
      </c>
      <c r="AL252" s="1">
        <f t="shared" si="35"/>
        <v>3</v>
      </c>
      <c r="AO252" s="2">
        <v>312247</v>
      </c>
      <c r="AP252" s="69" t="s">
        <v>255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 t="s">
        <v>1798</v>
      </c>
      <c r="AW252" s="1">
        <v>0</v>
      </c>
    </row>
    <row r="253" spans="1:49" x14ac:dyDescent="0.25">
      <c r="A253">
        <f>VLOOKUP(D253,mun_fjp!$A$2:$B$854,2,FALSE)</f>
        <v>312340</v>
      </c>
      <c r="B253" t="s">
        <v>1191</v>
      </c>
      <c r="C253" t="str">
        <f t="shared" si="27"/>
        <v>Doresópolis</v>
      </c>
      <c r="D253" t="s">
        <v>265</v>
      </c>
      <c r="G253">
        <v>312385</v>
      </c>
      <c r="H253" t="s">
        <v>271</v>
      </c>
      <c r="I253" s="1">
        <f>Iepha_2021!U261</f>
        <v>0</v>
      </c>
      <c r="J253" s="1">
        <f>Iepha_2021!T261</f>
        <v>0</v>
      </c>
      <c r="K253" s="1">
        <f>Iepha_2021!B261+Iepha_2021!C261+Iepha_2021!D261+Iepha_2021!AG261</f>
        <v>5.9499999999999993</v>
      </c>
      <c r="L253" s="1">
        <f>Iepha_2021!X261+Iepha_2021!AF261</f>
        <v>0</v>
      </c>
      <c r="M253" s="1">
        <f t="shared" si="28"/>
        <v>5.9499999999999993</v>
      </c>
      <c r="N253" s="1">
        <f>Iepha_2021!AF261</f>
        <v>0</v>
      </c>
      <c r="O253" s="1">
        <f>Iepha_2021!C261</f>
        <v>0.2</v>
      </c>
      <c r="R253">
        <v>312385</v>
      </c>
      <c r="S253" t="s">
        <v>271</v>
      </c>
      <c r="T253" s="1">
        <v>0</v>
      </c>
      <c r="U253" s="1">
        <v>0</v>
      </c>
      <c r="V253" s="1">
        <v>5.9499999999999993</v>
      </c>
      <c r="W253" s="1">
        <v>0</v>
      </c>
      <c r="X253" s="1">
        <v>5.9499999999999993</v>
      </c>
      <c r="Y253" s="1">
        <v>0</v>
      </c>
      <c r="Z253" s="1">
        <v>0.2</v>
      </c>
      <c r="AA253" s="2">
        <v>252</v>
      </c>
      <c r="AD253" s="2">
        <v>312250</v>
      </c>
      <c r="AE253" s="69" t="s">
        <v>256</v>
      </c>
      <c r="AF253" s="1">
        <f t="shared" si="29"/>
        <v>0</v>
      </c>
      <c r="AG253" s="1">
        <f t="shared" si="30"/>
        <v>0</v>
      </c>
      <c r="AH253" s="1">
        <f t="shared" si="31"/>
        <v>2.4500000000000002</v>
      </c>
      <c r="AI253" s="1">
        <f t="shared" si="32"/>
        <v>0.69333333333333336</v>
      </c>
      <c r="AJ253" s="1">
        <f t="shared" si="33"/>
        <v>3.1433333333333335</v>
      </c>
      <c r="AK253" s="1">
        <f t="shared" si="34"/>
        <v>0.69333333333333336</v>
      </c>
      <c r="AL253" s="1">
        <f t="shared" si="35"/>
        <v>0.2</v>
      </c>
      <c r="AO253" s="2">
        <v>312250</v>
      </c>
      <c r="AP253" s="69" t="s">
        <v>256</v>
      </c>
      <c r="AQ253" s="1">
        <v>0</v>
      </c>
      <c r="AR253" s="1">
        <v>0</v>
      </c>
      <c r="AS253" s="1">
        <v>0</v>
      </c>
      <c r="AT253" s="1">
        <v>0.6</v>
      </c>
      <c r="AU253" s="1">
        <v>0.6</v>
      </c>
      <c r="AV253" s="1">
        <v>0.6</v>
      </c>
      <c r="AW253" s="1">
        <v>0</v>
      </c>
    </row>
    <row r="254" spans="1:49" x14ac:dyDescent="0.25">
      <c r="A254">
        <f>VLOOKUP(D254,mun_fjp!$A$2:$B$854,2,FALSE)</f>
        <v>312350</v>
      </c>
      <c r="B254" t="s">
        <v>1192</v>
      </c>
      <c r="C254" t="str">
        <f t="shared" si="27"/>
        <v>Douradoquara</v>
      </c>
      <c r="D254" t="s">
        <v>266</v>
      </c>
      <c r="G254">
        <v>312390</v>
      </c>
      <c r="H254" t="s">
        <v>272</v>
      </c>
      <c r="I254" s="1">
        <f>Iepha_2021!U262</f>
        <v>0</v>
      </c>
      <c r="J254" s="1">
        <f>Iepha_2021!T262</f>
        <v>0</v>
      </c>
      <c r="K254" s="1">
        <f>Iepha_2021!B262+Iepha_2021!C262+Iepha_2021!D262+Iepha_2021!AG262</f>
        <v>5.3500000000000005</v>
      </c>
      <c r="L254" s="1">
        <f>Iepha_2021!X262+Iepha_2021!AF262</f>
        <v>0.69333333333333336</v>
      </c>
      <c r="M254" s="1">
        <f t="shared" si="28"/>
        <v>6.0433333333333339</v>
      </c>
      <c r="N254" s="1">
        <f>Iepha_2021!AF262</f>
        <v>0.69333333333333336</v>
      </c>
      <c r="O254" s="1">
        <f>Iepha_2021!C262</f>
        <v>0.2</v>
      </c>
      <c r="R254">
        <v>312390</v>
      </c>
      <c r="S254" t="s">
        <v>272</v>
      </c>
      <c r="T254" s="1">
        <v>0</v>
      </c>
      <c r="U254" s="1">
        <v>0</v>
      </c>
      <c r="V254" s="1">
        <v>5.3500000000000005</v>
      </c>
      <c r="W254" s="1">
        <v>0.69333333333333336</v>
      </c>
      <c r="X254" s="1">
        <v>6.0433333333333339</v>
      </c>
      <c r="Y254" s="1">
        <v>0.69333333333333336</v>
      </c>
      <c r="Z254" s="1">
        <v>0.2</v>
      </c>
      <c r="AA254" s="2">
        <v>253</v>
      </c>
      <c r="AD254" s="2">
        <v>312260</v>
      </c>
      <c r="AE254" s="69" t="s">
        <v>257</v>
      </c>
      <c r="AF254" s="1">
        <f t="shared" si="29"/>
        <v>0</v>
      </c>
      <c r="AG254" s="1">
        <f t="shared" si="30"/>
        <v>0</v>
      </c>
      <c r="AH254" s="1">
        <f t="shared" si="31"/>
        <v>5.8000000000000007</v>
      </c>
      <c r="AI254" s="1">
        <f t="shared" si="32"/>
        <v>0.69333333333333336</v>
      </c>
      <c r="AJ254" s="1">
        <f t="shared" si="33"/>
        <v>6.4933333333333341</v>
      </c>
      <c r="AK254" s="1">
        <f t="shared" si="34"/>
        <v>0.69333333333333336</v>
      </c>
      <c r="AL254" s="1">
        <f t="shared" si="35"/>
        <v>0.2</v>
      </c>
      <c r="AO254" s="2">
        <v>312260</v>
      </c>
      <c r="AP254" s="69" t="s">
        <v>257</v>
      </c>
      <c r="AQ254" s="1">
        <v>3</v>
      </c>
      <c r="AR254" s="1">
        <v>3</v>
      </c>
      <c r="AS254" s="1">
        <v>5.7900000000000009</v>
      </c>
      <c r="AT254" s="1">
        <v>4.1133333333333333</v>
      </c>
      <c r="AU254" s="1">
        <v>9.9033333333333342</v>
      </c>
      <c r="AV254" s="1">
        <v>1.6453333333333333</v>
      </c>
      <c r="AW254" s="1">
        <v>2.2400000000000002</v>
      </c>
    </row>
    <row r="255" spans="1:49" x14ac:dyDescent="0.25">
      <c r="A255">
        <f>VLOOKUP(D255,mun_fjp!$A$2:$B$854,2,FALSE)</f>
        <v>312360</v>
      </c>
      <c r="B255" t="s">
        <v>1193</v>
      </c>
      <c r="C255" t="str">
        <f t="shared" si="27"/>
        <v>Elói Mendes</v>
      </c>
      <c r="D255" t="s">
        <v>268</v>
      </c>
      <c r="G255">
        <v>312400</v>
      </c>
      <c r="H255" t="s">
        <v>273</v>
      </c>
      <c r="I255" s="1">
        <f>Iepha_2021!U263</f>
        <v>5.75</v>
      </c>
      <c r="J255" s="1">
        <f>Iepha_2021!T263</f>
        <v>5.75</v>
      </c>
      <c r="K255" s="1">
        <f>Iepha_2021!B263+Iepha_2021!C263+Iepha_2021!D263+Iepha_2021!AG263</f>
        <v>7.2499999999999991</v>
      </c>
      <c r="L255" s="1">
        <f>Iepha_2021!X263+Iepha_2021!AF263</f>
        <v>5.7608333333333324</v>
      </c>
      <c r="M255" s="1">
        <f t="shared" si="28"/>
        <v>13.010833333333331</v>
      </c>
      <c r="N255" s="1">
        <f>Iepha_2021!AF263</f>
        <v>1.4866666666666666</v>
      </c>
      <c r="O255" s="1">
        <f>Iepha_2021!C263</f>
        <v>1.9</v>
      </c>
      <c r="R255">
        <v>312400</v>
      </c>
      <c r="S255" t="s">
        <v>273</v>
      </c>
      <c r="T255" s="1">
        <v>5.75</v>
      </c>
      <c r="U255" s="1">
        <v>5.75</v>
      </c>
      <c r="V255" s="1">
        <v>7.2499999999999991</v>
      </c>
      <c r="W255" s="1">
        <v>5.7608333333333324</v>
      </c>
      <c r="X255" s="1">
        <v>13.010833333333331</v>
      </c>
      <c r="Y255" s="1">
        <v>1.4866666666666666</v>
      </c>
      <c r="Z255" s="1">
        <v>1.9</v>
      </c>
      <c r="AA255" s="2">
        <v>254</v>
      </c>
      <c r="AD255" s="2">
        <v>312270</v>
      </c>
      <c r="AE255" s="69" t="s">
        <v>258</v>
      </c>
      <c r="AF255" s="1">
        <f t="shared" si="29"/>
        <v>5</v>
      </c>
      <c r="AG255" s="1">
        <f t="shared" si="30"/>
        <v>0</v>
      </c>
      <c r="AH255" s="1">
        <f t="shared" si="31"/>
        <v>3.5500000000000003</v>
      </c>
      <c r="AI255" s="1">
        <f t="shared" si="32"/>
        <v>2.4266666666666667</v>
      </c>
      <c r="AJ255" s="1">
        <f t="shared" si="33"/>
        <v>5.9766666666666666</v>
      </c>
      <c r="AK255" s="1">
        <f t="shared" si="34"/>
        <v>0.69333333333333336</v>
      </c>
      <c r="AL255" s="1">
        <f t="shared" si="35"/>
        <v>0.2</v>
      </c>
      <c r="AO255" s="2">
        <v>312270</v>
      </c>
      <c r="AP255" s="69" t="s">
        <v>258</v>
      </c>
      <c r="AQ255" s="1">
        <v>3</v>
      </c>
      <c r="AR255" s="1">
        <v>3</v>
      </c>
      <c r="AS255" s="1">
        <v>6.0900000000000007</v>
      </c>
      <c r="AT255" s="1">
        <v>4.93</v>
      </c>
      <c r="AU255" s="1">
        <v>11.02</v>
      </c>
      <c r="AV255" s="1">
        <v>1.972</v>
      </c>
      <c r="AW255" s="1">
        <v>2.94</v>
      </c>
    </row>
    <row r="256" spans="1:49" x14ac:dyDescent="0.25">
      <c r="A256">
        <f>VLOOKUP(D256,mun_fjp!$A$2:$B$854,2,FALSE)</f>
        <v>312370</v>
      </c>
      <c r="B256" t="s">
        <v>1194</v>
      </c>
      <c r="C256" t="str">
        <f t="shared" si="27"/>
        <v>Engenheiro Caldas</v>
      </c>
      <c r="D256" t="s">
        <v>269</v>
      </c>
      <c r="G256">
        <v>312410</v>
      </c>
      <c r="H256" t="s">
        <v>274</v>
      </c>
      <c r="I256" s="1">
        <f>Iepha_2021!U264</f>
        <v>4</v>
      </c>
      <c r="J256" s="1">
        <f>Iepha_2021!T264</f>
        <v>4</v>
      </c>
      <c r="K256" s="1">
        <f>Iepha_2021!B264+Iepha_2021!C264+Iepha_2021!D264+Iepha_2021!AG264</f>
        <v>8.2799999999999994</v>
      </c>
      <c r="L256" s="1">
        <f>Iepha_2021!X264+Iepha_2021!AF264</f>
        <v>3.5219999999999998</v>
      </c>
      <c r="M256" s="1">
        <f t="shared" si="28"/>
        <v>11.802</v>
      </c>
      <c r="N256" s="1">
        <f>Iepha_2021!AF264</f>
        <v>1.1739999999999999</v>
      </c>
      <c r="O256" s="1">
        <f>Iepha_2021!C264</f>
        <v>1.23</v>
      </c>
      <c r="R256">
        <v>312410</v>
      </c>
      <c r="S256" t="s">
        <v>274</v>
      </c>
      <c r="T256" s="1">
        <v>4</v>
      </c>
      <c r="U256" s="1">
        <v>4</v>
      </c>
      <c r="V256" s="1">
        <v>8.2799999999999994</v>
      </c>
      <c r="W256" s="1">
        <v>3.5219999999999998</v>
      </c>
      <c r="X256" s="1">
        <v>11.802</v>
      </c>
      <c r="Y256" s="1">
        <v>1.1739999999999999</v>
      </c>
      <c r="Z256" s="1">
        <v>1.23</v>
      </c>
      <c r="AA256" s="2">
        <v>255</v>
      </c>
      <c r="AD256" s="2">
        <v>312280</v>
      </c>
      <c r="AE256" s="69" t="s">
        <v>259</v>
      </c>
      <c r="AF256" s="1">
        <f t="shared" si="29"/>
        <v>0</v>
      </c>
      <c r="AG256" s="1">
        <f t="shared" si="30"/>
        <v>0</v>
      </c>
      <c r="AH256" s="1">
        <f t="shared" si="31"/>
        <v>9.85</v>
      </c>
      <c r="AI256" s="1">
        <f t="shared" si="32"/>
        <v>1.9999999999999996</v>
      </c>
      <c r="AJ256" s="1">
        <f t="shared" si="33"/>
        <v>11.85</v>
      </c>
      <c r="AK256" s="1">
        <f t="shared" si="34"/>
        <v>1.9999999999999996</v>
      </c>
      <c r="AL256" s="1">
        <f t="shared" si="35"/>
        <v>3</v>
      </c>
      <c r="AO256" s="2">
        <v>312280</v>
      </c>
      <c r="AP256" s="69" t="s">
        <v>259</v>
      </c>
      <c r="AQ256" s="1">
        <v>0</v>
      </c>
      <c r="AR256" s="1">
        <v>0</v>
      </c>
      <c r="AS256" s="1">
        <v>2.7500000000000004</v>
      </c>
      <c r="AT256" s="1">
        <v>0.69333333333333336</v>
      </c>
      <c r="AU256" s="1">
        <v>3.4433333333333338</v>
      </c>
      <c r="AV256" s="1">
        <v>0.69333333333333336</v>
      </c>
      <c r="AW256" s="1">
        <v>0.2</v>
      </c>
    </row>
    <row r="257" spans="1:49" x14ac:dyDescent="0.25">
      <c r="A257">
        <f>VLOOKUP(D257,mun_fjp!$A$2:$B$854,2,FALSE)</f>
        <v>312380</v>
      </c>
      <c r="B257" t="s">
        <v>1195</v>
      </c>
      <c r="C257" t="str">
        <f t="shared" si="27"/>
        <v>Engenheiro Navarro</v>
      </c>
      <c r="D257" t="s">
        <v>270</v>
      </c>
      <c r="G257">
        <v>312420</v>
      </c>
      <c r="H257" t="s">
        <v>275</v>
      </c>
      <c r="I257" s="1">
        <f>Iepha_2021!U265</f>
        <v>0</v>
      </c>
      <c r="J257" s="1">
        <f>Iepha_2021!T265</f>
        <v>0</v>
      </c>
      <c r="K257" s="1">
        <f>Iepha_2021!B265+Iepha_2021!C265+Iepha_2021!D265+Iepha_2021!AG265</f>
        <v>0</v>
      </c>
      <c r="L257" s="1">
        <f>Iepha_2021!X265+Iepha_2021!AF265</f>
        <v>0.6</v>
      </c>
      <c r="M257" s="1">
        <f t="shared" si="28"/>
        <v>0.6</v>
      </c>
      <c r="N257" s="1">
        <f>Iepha_2021!AF265</f>
        <v>0.6</v>
      </c>
      <c r="O257" s="1">
        <f>Iepha_2021!C265</f>
        <v>0</v>
      </c>
      <c r="R257">
        <v>312420</v>
      </c>
      <c r="S257" t="s">
        <v>275</v>
      </c>
      <c r="T257" s="1">
        <v>0</v>
      </c>
      <c r="U257" s="1">
        <v>0</v>
      </c>
      <c r="V257" s="1">
        <v>0</v>
      </c>
      <c r="W257" s="1">
        <v>0.6</v>
      </c>
      <c r="X257" s="1">
        <v>0.6</v>
      </c>
      <c r="Y257" s="1">
        <v>0.6</v>
      </c>
      <c r="Z257" s="1">
        <v>0</v>
      </c>
      <c r="AA257" s="2">
        <v>256</v>
      </c>
      <c r="AD257" s="2">
        <v>312290</v>
      </c>
      <c r="AE257" s="69" t="s">
        <v>260</v>
      </c>
      <c r="AF257" s="1">
        <f t="shared" si="29"/>
        <v>0</v>
      </c>
      <c r="AG257" s="1">
        <f t="shared" si="30"/>
        <v>0</v>
      </c>
      <c r="AH257" s="1">
        <f t="shared" si="31"/>
        <v>0</v>
      </c>
      <c r="AI257" s="1">
        <f t="shared" si="32"/>
        <v>0.6</v>
      </c>
      <c r="AJ257" s="1">
        <f t="shared" si="33"/>
        <v>0.6</v>
      </c>
      <c r="AK257" s="1">
        <f t="shared" si="34"/>
        <v>0.6</v>
      </c>
      <c r="AL257" s="1">
        <f t="shared" si="35"/>
        <v>0</v>
      </c>
      <c r="AO257" s="2">
        <v>312290</v>
      </c>
      <c r="AP257" s="69" t="s">
        <v>260</v>
      </c>
      <c r="AQ257" s="1">
        <v>2</v>
      </c>
      <c r="AR257" s="1">
        <v>2</v>
      </c>
      <c r="AS257" s="1">
        <v>5.8</v>
      </c>
      <c r="AT257" s="1">
        <v>1.1544000000000001</v>
      </c>
      <c r="AU257" s="1">
        <v>6.9543999999999997</v>
      </c>
      <c r="AV257" s="1">
        <v>0.46106666666666668</v>
      </c>
      <c r="AW257" s="1">
        <v>0.2</v>
      </c>
    </row>
    <row r="258" spans="1:49" x14ac:dyDescent="0.25">
      <c r="A258">
        <f>VLOOKUP(D258,mun_fjp!$A$2:$B$854,2,FALSE)</f>
        <v>312385</v>
      </c>
      <c r="B258" t="s">
        <v>1196</v>
      </c>
      <c r="C258" t="str">
        <f t="shared" si="27"/>
        <v>Entre Folhas</v>
      </c>
      <c r="D258" t="s">
        <v>271</v>
      </c>
      <c r="G258">
        <v>312430</v>
      </c>
      <c r="H258" t="s">
        <v>276</v>
      </c>
      <c r="I258" s="1">
        <f>Iepha_2021!U266</f>
        <v>0</v>
      </c>
      <c r="J258" s="1">
        <f>Iepha_2021!T266</f>
        <v>0</v>
      </c>
      <c r="K258" s="1">
        <f>Iepha_2021!B266+Iepha_2021!C266+Iepha_2021!D266+Iepha_2021!AG266</f>
        <v>1.65</v>
      </c>
      <c r="L258" s="1">
        <f>Iepha_2021!X266+Iepha_2021!AF266</f>
        <v>0.69333333333333336</v>
      </c>
      <c r="M258" s="1">
        <f t="shared" si="28"/>
        <v>2.3433333333333333</v>
      </c>
      <c r="N258" s="1">
        <f>Iepha_2021!AF266</f>
        <v>0.69333333333333336</v>
      </c>
      <c r="O258" s="1">
        <f>Iepha_2021!C266</f>
        <v>0.2</v>
      </c>
      <c r="R258">
        <v>312430</v>
      </c>
      <c r="S258" t="s">
        <v>276</v>
      </c>
      <c r="T258" s="1">
        <v>0</v>
      </c>
      <c r="U258" s="1">
        <v>0</v>
      </c>
      <c r="V258" s="1">
        <v>1.65</v>
      </c>
      <c r="W258" s="1">
        <v>0.69333333333333336</v>
      </c>
      <c r="X258" s="1">
        <v>2.3433333333333333</v>
      </c>
      <c r="Y258" s="1">
        <v>0.69333333333333336</v>
      </c>
      <c r="Z258" s="1">
        <v>0.2</v>
      </c>
      <c r="AA258" s="2">
        <v>257</v>
      </c>
      <c r="AD258" s="2">
        <v>312300</v>
      </c>
      <c r="AE258" s="69" t="s">
        <v>261</v>
      </c>
      <c r="AF258" s="1">
        <f t="shared" si="29"/>
        <v>3</v>
      </c>
      <c r="AG258" s="1">
        <f t="shared" si="30"/>
        <v>3</v>
      </c>
      <c r="AH258" s="1">
        <f t="shared" si="31"/>
        <v>8.7800000000000011</v>
      </c>
      <c r="AI258" s="1">
        <f t="shared" si="32"/>
        <v>4.335</v>
      </c>
      <c r="AJ258" s="1">
        <f t="shared" si="33"/>
        <v>13.115000000000002</v>
      </c>
      <c r="AK258" s="1">
        <f t="shared" si="34"/>
        <v>1.734</v>
      </c>
      <c r="AL258" s="1">
        <f t="shared" si="35"/>
        <v>2.4300000000000002</v>
      </c>
      <c r="AO258" s="2">
        <v>312300</v>
      </c>
      <c r="AP258" s="69" t="s">
        <v>261</v>
      </c>
      <c r="AQ258" s="1">
        <v>3</v>
      </c>
      <c r="AR258" s="1">
        <v>3</v>
      </c>
      <c r="AS258" s="1">
        <v>5.04</v>
      </c>
      <c r="AT258" s="1">
        <v>3.6909999999999998</v>
      </c>
      <c r="AU258" s="1">
        <v>8.7309999999999999</v>
      </c>
      <c r="AV258" s="1">
        <v>2</v>
      </c>
      <c r="AW258" s="1">
        <v>1.1299999999999999</v>
      </c>
    </row>
    <row r="259" spans="1:49" x14ac:dyDescent="0.25">
      <c r="A259">
        <f>VLOOKUP(D259,mun_fjp!$A$2:$B$854,2,FALSE)</f>
        <v>312390</v>
      </c>
      <c r="B259" t="s">
        <v>1197</v>
      </c>
      <c r="C259" t="str">
        <f t="shared" ref="C259:C322" si="36">MID(B259,5,30)</f>
        <v>Entre Rios de Minas</v>
      </c>
      <c r="D259" t="s">
        <v>272</v>
      </c>
      <c r="G259">
        <v>312440</v>
      </c>
      <c r="H259" t="s">
        <v>277</v>
      </c>
      <c r="I259" s="1">
        <f>Iepha_2021!U267</f>
        <v>5</v>
      </c>
      <c r="J259" s="1">
        <f>Iepha_2021!T267</f>
        <v>3</v>
      </c>
      <c r="K259" s="1">
        <f>Iepha_2021!B267+Iepha_2021!C267+Iepha_2021!D267+Iepha_2021!AG267</f>
        <v>9.25</v>
      </c>
      <c r="L259" s="1">
        <f>Iepha_2021!X267+Iepha_2021!AF267</f>
        <v>5.4833333333333334</v>
      </c>
      <c r="M259" s="1">
        <f t="shared" ref="M259:M322" si="37">K259+L259</f>
        <v>14.733333333333334</v>
      </c>
      <c r="N259" s="1">
        <f>Iepha_2021!AF267</f>
        <v>2</v>
      </c>
      <c r="O259" s="1">
        <f>Iepha_2021!C267</f>
        <v>1.7</v>
      </c>
      <c r="R259">
        <v>312440</v>
      </c>
      <c r="S259" t="s">
        <v>277</v>
      </c>
      <c r="T259" s="1">
        <v>5</v>
      </c>
      <c r="U259" s="1">
        <v>3</v>
      </c>
      <c r="V259" s="1">
        <v>9.25</v>
      </c>
      <c r="W259" s="1">
        <v>5.4833333333333334</v>
      </c>
      <c r="X259" s="1">
        <v>14.733333333333334</v>
      </c>
      <c r="Y259" s="1">
        <v>2</v>
      </c>
      <c r="Z259" s="1">
        <v>1.7</v>
      </c>
      <c r="AA259" s="2">
        <v>258</v>
      </c>
      <c r="AD259" s="2">
        <v>312310</v>
      </c>
      <c r="AE259" s="69" t="s">
        <v>262</v>
      </c>
      <c r="AF259" s="1">
        <f t="shared" ref="AF259:AF322" si="38">VLOOKUP($AD259,$R$2:$Z$806,3,FALSE)</f>
        <v>3</v>
      </c>
      <c r="AG259" s="1">
        <f t="shared" ref="AG259:AG322" si="39">VLOOKUP($AD259,$R$2:$Z$806,4,FALSE)</f>
        <v>3</v>
      </c>
      <c r="AH259" s="1">
        <f t="shared" ref="AH259:AH322" si="40">VLOOKUP($AD259,$R$2:$Z$806,5,FALSE)</f>
        <v>9.4500000000000011</v>
      </c>
      <c r="AI259" s="1">
        <f t="shared" ref="AI259:AI322" si="41">VLOOKUP($AD259,$R$2:$Z$806,6,FALSE)</f>
        <v>4.9999999999999991</v>
      </c>
      <c r="AJ259" s="1">
        <f t="shared" ref="AJ259:AJ322" si="42">VLOOKUP($AD259,$R$2:$Z$806,7,FALSE)</f>
        <v>14.45</v>
      </c>
      <c r="AK259" s="1">
        <f t="shared" ref="AK259:AK322" si="43">VLOOKUP($AD259,$R$2:$Z$806,8,FALSE)</f>
        <v>1.9999999999999996</v>
      </c>
      <c r="AL259" s="1">
        <f t="shared" ref="AL259:AL322" si="44">VLOOKUP($AD259,$R$2:$Z$806,9,FALSE)</f>
        <v>3</v>
      </c>
      <c r="AO259" s="2">
        <v>312310</v>
      </c>
      <c r="AP259" s="69" t="s">
        <v>262</v>
      </c>
      <c r="AQ259" s="1">
        <v>2</v>
      </c>
      <c r="AR259" s="1">
        <v>2</v>
      </c>
      <c r="AS259" s="1">
        <v>3.8499999999999996</v>
      </c>
      <c r="AT259" s="1">
        <v>1.8533333333333331</v>
      </c>
      <c r="AU259" s="1">
        <v>5.7033333333333331</v>
      </c>
      <c r="AV259" s="1">
        <v>0.92666666666666653</v>
      </c>
      <c r="AW259" s="1">
        <v>0.7</v>
      </c>
    </row>
    <row r="260" spans="1:49" x14ac:dyDescent="0.25">
      <c r="A260">
        <f>VLOOKUP(D260,mun_fjp!$A$2:$B$854,2,FALSE)</f>
        <v>312400</v>
      </c>
      <c r="B260" t="s">
        <v>1198</v>
      </c>
      <c r="C260" t="str">
        <f t="shared" si="36"/>
        <v>Ervália</v>
      </c>
      <c r="D260" t="s">
        <v>273</v>
      </c>
      <c r="G260">
        <v>312450</v>
      </c>
      <c r="H260" t="s">
        <v>278</v>
      </c>
      <c r="I260" s="1">
        <f>Iepha_2021!U268</f>
        <v>3</v>
      </c>
      <c r="J260" s="1">
        <f>Iepha_2021!T268</f>
        <v>3</v>
      </c>
      <c r="K260" s="1">
        <f>Iepha_2021!B268+Iepha_2021!C268+Iepha_2021!D268+Iepha_2021!AG268</f>
        <v>7.03</v>
      </c>
      <c r="L260" s="1">
        <f>Iepha_2021!X268+Iepha_2021!AF268</f>
        <v>2.3516666666666666</v>
      </c>
      <c r="M260" s="1">
        <f t="shared" si="37"/>
        <v>9.3816666666666677</v>
      </c>
      <c r="N260" s="1">
        <f>Iepha_2021!AF268</f>
        <v>0.94066666666666665</v>
      </c>
      <c r="O260" s="1">
        <f>Iepha_2021!C268</f>
        <v>0.73</v>
      </c>
      <c r="R260">
        <v>312450</v>
      </c>
      <c r="S260" t="s">
        <v>278</v>
      </c>
      <c r="T260" s="1">
        <v>3</v>
      </c>
      <c r="U260" s="1">
        <v>3</v>
      </c>
      <c r="V260" s="1">
        <v>7.03</v>
      </c>
      <c r="W260" s="1">
        <v>2.3516666666666666</v>
      </c>
      <c r="X260" s="1">
        <v>9.3816666666666677</v>
      </c>
      <c r="Y260" s="1">
        <v>0.94066666666666665</v>
      </c>
      <c r="Z260" s="1">
        <v>0.73</v>
      </c>
      <c r="AA260" s="2">
        <v>259</v>
      </c>
      <c r="AD260" s="2">
        <v>312320</v>
      </c>
      <c r="AE260" s="69" t="s">
        <v>263</v>
      </c>
      <c r="AF260" s="1">
        <f t="shared" si="38"/>
        <v>0</v>
      </c>
      <c r="AG260" s="1">
        <f t="shared" si="39"/>
        <v>0</v>
      </c>
      <c r="AH260" s="1">
        <f t="shared" si="40"/>
        <v>5.6199999999999992</v>
      </c>
      <c r="AI260" s="1">
        <f t="shared" si="41"/>
        <v>0.79599999999999993</v>
      </c>
      <c r="AJ260" s="1">
        <f t="shared" si="42"/>
        <v>6.4159999999999995</v>
      </c>
      <c r="AK260" s="1">
        <f t="shared" si="43"/>
        <v>0.79599999999999993</v>
      </c>
      <c r="AL260" s="1">
        <f t="shared" si="44"/>
        <v>0.42</v>
      </c>
      <c r="AO260" s="2">
        <v>312320</v>
      </c>
      <c r="AP260" s="69" t="s">
        <v>263</v>
      </c>
      <c r="AQ260" s="1">
        <v>3.75</v>
      </c>
      <c r="AR260" s="1">
        <v>3.75</v>
      </c>
      <c r="AS260" s="1">
        <v>7.3</v>
      </c>
      <c r="AT260" s="1">
        <v>2.7312500000000002</v>
      </c>
      <c r="AU260" s="1">
        <v>10.03125</v>
      </c>
      <c r="AV260" s="1">
        <v>0.95</v>
      </c>
      <c r="AW260" s="1">
        <v>0.75</v>
      </c>
    </row>
    <row r="261" spans="1:49" x14ac:dyDescent="0.25">
      <c r="A261">
        <f>VLOOKUP(D261,mun_fjp!$A$2:$B$854,2,FALSE)</f>
        <v>312410</v>
      </c>
      <c r="B261" t="s">
        <v>1199</v>
      </c>
      <c r="C261" t="str">
        <f t="shared" si="36"/>
        <v>Esmeraldas</v>
      </c>
      <c r="D261" t="s">
        <v>274</v>
      </c>
      <c r="G261">
        <v>312460</v>
      </c>
      <c r="H261" t="s">
        <v>1841</v>
      </c>
      <c r="I261" s="1">
        <f>Iepha_2021!U269</f>
        <v>6</v>
      </c>
      <c r="J261" s="1">
        <f>Iepha_2021!T269</f>
        <v>4</v>
      </c>
      <c r="K261" s="1">
        <f>Iepha_2021!B269+Iepha_2021!C269+Iepha_2021!D269+Iepha_2021!AG269</f>
        <v>3.05</v>
      </c>
      <c r="L261" s="1">
        <f>Iepha_2021!X269+Iepha_2021!AF269</f>
        <v>2.773333333333333</v>
      </c>
      <c r="M261" s="1">
        <f t="shared" si="37"/>
        <v>5.8233333333333324</v>
      </c>
      <c r="N261" s="1">
        <f>Iepha_2021!AF269</f>
        <v>0.69333333333333336</v>
      </c>
      <c r="O261" s="1">
        <f>Iepha_2021!C269</f>
        <v>0.2</v>
      </c>
      <c r="R261">
        <v>312460</v>
      </c>
      <c r="S261" t="s">
        <v>1841</v>
      </c>
      <c r="T261" s="1">
        <v>6</v>
      </c>
      <c r="U261" s="1">
        <v>4</v>
      </c>
      <c r="V261" s="1">
        <v>3.05</v>
      </c>
      <c r="W261" s="1">
        <v>2.773333333333333</v>
      </c>
      <c r="X261" s="1">
        <v>5.8233333333333324</v>
      </c>
      <c r="Y261" s="1">
        <v>0.69333333333333336</v>
      </c>
      <c r="Z261" s="1">
        <v>0.2</v>
      </c>
      <c r="AA261" s="2">
        <v>260</v>
      </c>
      <c r="AD261" s="2">
        <v>312330</v>
      </c>
      <c r="AE261" s="69" t="s">
        <v>264</v>
      </c>
      <c r="AF261" s="1">
        <f t="shared" si="38"/>
        <v>2</v>
      </c>
      <c r="AG261" s="1">
        <f t="shared" si="39"/>
        <v>2</v>
      </c>
      <c r="AH261" s="1">
        <f t="shared" si="40"/>
        <v>7.18</v>
      </c>
      <c r="AI261" s="1">
        <f t="shared" si="41"/>
        <v>1.4146666666666667</v>
      </c>
      <c r="AJ261" s="1">
        <f t="shared" si="42"/>
        <v>8.5946666666666669</v>
      </c>
      <c r="AK261" s="1">
        <f t="shared" si="43"/>
        <v>0.70733333333333337</v>
      </c>
      <c r="AL261" s="1">
        <f t="shared" si="44"/>
        <v>0.23</v>
      </c>
      <c r="AO261" s="2">
        <v>312330</v>
      </c>
      <c r="AP261" s="69" t="s">
        <v>264</v>
      </c>
      <c r="AQ261" s="1">
        <v>1</v>
      </c>
      <c r="AR261" s="1">
        <v>1</v>
      </c>
      <c r="AS261" s="1">
        <v>5.01</v>
      </c>
      <c r="AT261" s="1">
        <v>1.887</v>
      </c>
      <c r="AU261" s="1">
        <v>6.8970000000000002</v>
      </c>
      <c r="AV261" s="1">
        <v>1.258</v>
      </c>
      <c r="AW261" s="1">
        <v>1.41</v>
      </c>
    </row>
    <row r="262" spans="1:49" x14ac:dyDescent="0.25">
      <c r="A262">
        <f>VLOOKUP(D262,mun_fjp!$A$2:$B$854,2,FALSE)</f>
        <v>312420</v>
      </c>
      <c r="B262" t="s">
        <v>1200</v>
      </c>
      <c r="C262" t="str">
        <f t="shared" si="36"/>
        <v>Espera Feliz</v>
      </c>
      <c r="D262" t="s">
        <v>275</v>
      </c>
      <c r="G262">
        <v>312470</v>
      </c>
      <c r="H262" t="s">
        <v>280</v>
      </c>
      <c r="I262" s="1">
        <f>Iepha_2021!U270</f>
        <v>3</v>
      </c>
      <c r="J262" s="1">
        <f>Iepha_2021!T270</f>
        <v>3</v>
      </c>
      <c r="K262" s="1">
        <f>Iepha_2021!B270+Iepha_2021!C270+Iepha_2021!D270+Iepha_2021!AG270</f>
        <v>9.3000000000000007</v>
      </c>
      <c r="L262" s="1">
        <f>Iepha_2021!X270+Iepha_2021!AF270</f>
        <v>3.0749999999999997</v>
      </c>
      <c r="M262" s="1">
        <f t="shared" si="37"/>
        <v>12.375</v>
      </c>
      <c r="N262" s="1">
        <f>Iepha_2021!AF270</f>
        <v>1.23</v>
      </c>
      <c r="O262" s="1">
        <f>Iepha_2021!C270</f>
        <v>1.35</v>
      </c>
      <c r="R262">
        <v>312470</v>
      </c>
      <c r="S262" t="s">
        <v>280</v>
      </c>
      <c r="T262" s="1">
        <v>3</v>
      </c>
      <c r="U262" s="1">
        <v>3</v>
      </c>
      <c r="V262" s="1">
        <v>9.3000000000000007</v>
      </c>
      <c r="W262" s="1">
        <v>3.0749999999999997</v>
      </c>
      <c r="X262" s="1">
        <v>12.375</v>
      </c>
      <c r="Y262" s="1">
        <v>1.23</v>
      </c>
      <c r="Z262" s="1">
        <v>1.35</v>
      </c>
      <c r="AA262" s="2">
        <v>261</v>
      </c>
      <c r="AD262" s="2">
        <v>312340</v>
      </c>
      <c r="AE262" s="69" t="s">
        <v>265</v>
      </c>
      <c r="AF262" s="1" t="e">
        <f t="shared" si="38"/>
        <v>#N/A</v>
      </c>
      <c r="AG262" s="1" t="e">
        <f t="shared" si="39"/>
        <v>#N/A</v>
      </c>
      <c r="AH262" s="1" t="e">
        <f t="shared" si="40"/>
        <v>#N/A</v>
      </c>
      <c r="AI262" s="1" t="e">
        <f t="shared" si="41"/>
        <v>#N/A</v>
      </c>
      <c r="AJ262" s="1" t="e">
        <f t="shared" si="42"/>
        <v>#N/A</v>
      </c>
      <c r="AK262" s="1" t="e">
        <f t="shared" si="43"/>
        <v>#N/A</v>
      </c>
      <c r="AL262" s="1" t="e">
        <f t="shared" si="44"/>
        <v>#N/A</v>
      </c>
      <c r="AO262" s="2">
        <v>312340</v>
      </c>
      <c r="AP262" s="69" t="s">
        <v>265</v>
      </c>
      <c r="AQ262" s="1"/>
      <c r="AR262" s="1"/>
      <c r="AS262" s="1"/>
      <c r="AT262" s="1"/>
      <c r="AU262" s="1"/>
      <c r="AV262" s="1"/>
      <c r="AW262" s="1"/>
    </row>
    <row r="263" spans="1:49" x14ac:dyDescent="0.25">
      <c r="A263">
        <f>VLOOKUP(D263,mun_fjp!$A$2:$B$854,2,FALSE)</f>
        <v>312430</v>
      </c>
      <c r="B263" t="s">
        <v>1201</v>
      </c>
      <c r="C263" t="str">
        <f t="shared" si="36"/>
        <v>Espinosa</v>
      </c>
      <c r="D263" t="s">
        <v>276</v>
      </c>
      <c r="G263">
        <v>312480</v>
      </c>
      <c r="H263" t="s">
        <v>281</v>
      </c>
      <c r="I263" s="1">
        <f>Iepha_2021!U271</f>
        <v>0</v>
      </c>
      <c r="J263" s="1">
        <f>Iepha_2021!T271</f>
        <v>0</v>
      </c>
      <c r="K263" s="1">
        <f>Iepha_2021!B271+Iepha_2021!C271+Iepha_2021!D271+Iepha_2021!AG271</f>
        <v>7.3</v>
      </c>
      <c r="L263" s="1">
        <f>Iepha_2021!X271+Iepha_2021!AF271</f>
        <v>1.9999999999999996</v>
      </c>
      <c r="M263" s="1">
        <f t="shared" si="37"/>
        <v>9.2999999999999989</v>
      </c>
      <c r="N263" s="1">
        <f>Iepha_2021!AF271</f>
        <v>1.9999999999999996</v>
      </c>
      <c r="O263" s="1">
        <f>Iepha_2021!C271</f>
        <v>3</v>
      </c>
      <c r="R263">
        <v>312480</v>
      </c>
      <c r="S263" t="s">
        <v>281</v>
      </c>
      <c r="T263" s="1">
        <v>0</v>
      </c>
      <c r="U263" s="1">
        <v>0</v>
      </c>
      <c r="V263" s="1">
        <v>7.3</v>
      </c>
      <c r="W263" s="1">
        <v>1.9999999999999996</v>
      </c>
      <c r="X263" s="1">
        <v>9.2999999999999989</v>
      </c>
      <c r="Y263" s="1">
        <v>1.9999999999999996</v>
      </c>
      <c r="Z263" s="1">
        <v>3</v>
      </c>
      <c r="AA263" s="2">
        <v>262</v>
      </c>
      <c r="AD263" s="2">
        <v>312350</v>
      </c>
      <c r="AE263" s="69" t="s">
        <v>266</v>
      </c>
      <c r="AF263" s="1">
        <f t="shared" si="38"/>
        <v>3</v>
      </c>
      <c r="AG263" s="1">
        <f t="shared" si="39"/>
        <v>3</v>
      </c>
      <c r="AH263" s="1">
        <f t="shared" si="40"/>
        <v>6.29</v>
      </c>
      <c r="AI263" s="1">
        <f t="shared" si="41"/>
        <v>2.8724999999999996</v>
      </c>
      <c r="AJ263" s="1">
        <f t="shared" si="42"/>
        <v>9.1624999999999996</v>
      </c>
      <c r="AK263" s="1">
        <f t="shared" si="43"/>
        <v>0.95749999999999991</v>
      </c>
      <c r="AL263" s="1">
        <f t="shared" si="44"/>
        <v>1.45</v>
      </c>
      <c r="AO263" s="2">
        <v>312350</v>
      </c>
      <c r="AP263" s="69" t="s">
        <v>266</v>
      </c>
      <c r="AQ263" s="1">
        <v>0</v>
      </c>
      <c r="AR263" s="1">
        <v>0</v>
      </c>
      <c r="AS263" s="1">
        <v>5.44</v>
      </c>
      <c r="AT263" s="1">
        <v>0.7586666666666666</v>
      </c>
      <c r="AU263" s="1">
        <v>6.198666666666667</v>
      </c>
      <c r="AV263" s="1">
        <v>0.7586666666666666</v>
      </c>
      <c r="AW263" s="1">
        <v>0.34</v>
      </c>
    </row>
    <row r="264" spans="1:49" x14ac:dyDescent="0.25">
      <c r="A264">
        <f>VLOOKUP(D264,mun_fjp!$A$2:$B$854,2,FALSE)</f>
        <v>312440</v>
      </c>
      <c r="B264" t="s">
        <v>1202</v>
      </c>
      <c r="C264" t="str">
        <f t="shared" si="36"/>
        <v>Espírito Santo do Dourado</v>
      </c>
      <c r="D264" t="s">
        <v>277</v>
      </c>
      <c r="G264">
        <v>312490</v>
      </c>
      <c r="H264" t="s">
        <v>282</v>
      </c>
      <c r="I264" s="1">
        <f>Iepha_2021!U272</f>
        <v>0</v>
      </c>
      <c r="J264" s="1">
        <f>Iepha_2021!T272</f>
        <v>0</v>
      </c>
      <c r="K264" s="1">
        <f>Iepha_2021!B272+Iepha_2021!C272+Iepha_2021!D272+Iepha_2021!AG272</f>
        <v>6.56</v>
      </c>
      <c r="L264" s="1">
        <f>Iepha_2021!X272+Iepha_2021!AF272</f>
        <v>0.97799999999999998</v>
      </c>
      <c r="M264" s="1">
        <f t="shared" si="37"/>
        <v>7.5379999999999994</v>
      </c>
      <c r="N264" s="1">
        <f>Iepha_2021!AF272</f>
        <v>0.97799999999999998</v>
      </c>
      <c r="O264" s="1">
        <f>Iepha_2021!C272</f>
        <v>0.81</v>
      </c>
      <c r="R264">
        <v>312490</v>
      </c>
      <c r="S264" t="s">
        <v>282</v>
      </c>
      <c r="T264" s="1">
        <v>0</v>
      </c>
      <c r="U264" s="1">
        <v>0</v>
      </c>
      <c r="V264" s="1">
        <v>6.56</v>
      </c>
      <c r="W264" s="1">
        <v>0.97799999999999998</v>
      </c>
      <c r="X264" s="1">
        <v>7.5379999999999994</v>
      </c>
      <c r="Y264" s="1">
        <v>0.97799999999999998</v>
      </c>
      <c r="Z264" s="1">
        <v>0.81</v>
      </c>
      <c r="AA264" s="2">
        <v>263</v>
      </c>
      <c r="AD264" s="2">
        <v>312352</v>
      </c>
      <c r="AE264" s="69" t="s">
        <v>267</v>
      </c>
      <c r="AF264" s="1" t="e">
        <f t="shared" si="38"/>
        <v>#N/A</v>
      </c>
      <c r="AG264" s="1" t="e">
        <f t="shared" si="39"/>
        <v>#N/A</v>
      </c>
      <c r="AH264" s="1" t="e">
        <f t="shared" si="40"/>
        <v>#N/A</v>
      </c>
      <c r="AI264" s="1" t="e">
        <f t="shared" si="41"/>
        <v>#N/A</v>
      </c>
      <c r="AJ264" s="1" t="e">
        <f t="shared" si="42"/>
        <v>#N/A</v>
      </c>
      <c r="AK264" s="1" t="e">
        <f t="shared" si="43"/>
        <v>#N/A</v>
      </c>
      <c r="AL264" s="1" t="e">
        <f t="shared" si="44"/>
        <v>#N/A</v>
      </c>
      <c r="AO264" s="2">
        <v>312352</v>
      </c>
      <c r="AP264" s="69" t="s">
        <v>267</v>
      </c>
      <c r="AQ264" s="1"/>
      <c r="AR264" s="1"/>
      <c r="AS264" s="1"/>
      <c r="AT264" s="1"/>
      <c r="AU264" s="1"/>
      <c r="AV264" s="1"/>
      <c r="AW264" s="1"/>
    </row>
    <row r="265" spans="1:49" x14ac:dyDescent="0.25">
      <c r="A265">
        <f>VLOOKUP(D265,mun_fjp!$A$2:$B$854,2,FALSE)</f>
        <v>312450</v>
      </c>
      <c r="B265" t="s">
        <v>1203</v>
      </c>
      <c r="C265" t="str">
        <f t="shared" si="36"/>
        <v>Estiva</v>
      </c>
      <c r="D265" t="s">
        <v>278</v>
      </c>
      <c r="G265">
        <v>312510</v>
      </c>
      <c r="H265" t="s">
        <v>284</v>
      </c>
      <c r="I265" s="1">
        <f>Iepha_2021!U273</f>
        <v>2</v>
      </c>
      <c r="J265" s="1">
        <f>Iepha_2021!T273</f>
        <v>2</v>
      </c>
      <c r="K265" s="1">
        <f>Iepha_2021!B273+Iepha_2021!C273+Iepha_2021!D273+Iepha_2021!AG273</f>
        <v>7.0500000000000007</v>
      </c>
      <c r="L265" s="1">
        <f>Iepha_2021!X273+Iepha_2021!AF273</f>
        <v>1.8533333333333331</v>
      </c>
      <c r="M265" s="1">
        <f t="shared" si="37"/>
        <v>8.9033333333333342</v>
      </c>
      <c r="N265" s="1">
        <f>Iepha_2021!AF273</f>
        <v>0.92666666666666653</v>
      </c>
      <c r="O265" s="1">
        <f>Iepha_2021!C273</f>
        <v>0.7</v>
      </c>
      <c r="R265">
        <v>312510</v>
      </c>
      <c r="S265" t="s">
        <v>284</v>
      </c>
      <c r="T265" s="1">
        <v>2</v>
      </c>
      <c r="U265" s="1">
        <v>2</v>
      </c>
      <c r="V265" s="1">
        <v>7.0500000000000007</v>
      </c>
      <c r="W265" s="1">
        <v>1.8533333333333331</v>
      </c>
      <c r="X265" s="1">
        <v>8.9033333333333342</v>
      </c>
      <c r="Y265" s="1">
        <v>0.92666666666666653</v>
      </c>
      <c r="Z265" s="1">
        <v>0.7</v>
      </c>
      <c r="AA265" s="2">
        <v>264</v>
      </c>
      <c r="AD265" s="2">
        <v>312360</v>
      </c>
      <c r="AE265" s="69" t="s">
        <v>268</v>
      </c>
      <c r="AF265" s="1">
        <f t="shared" si="38"/>
        <v>2.5</v>
      </c>
      <c r="AG265" s="1">
        <f t="shared" si="39"/>
        <v>2.5</v>
      </c>
      <c r="AH265" s="1">
        <f t="shared" si="40"/>
        <v>6.98</v>
      </c>
      <c r="AI265" s="1">
        <f t="shared" si="41"/>
        <v>3.0090000000000003</v>
      </c>
      <c r="AJ265" s="1">
        <f t="shared" si="42"/>
        <v>9.9890000000000008</v>
      </c>
      <c r="AK265" s="1">
        <f t="shared" si="43"/>
        <v>1.3373333333333333</v>
      </c>
      <c r="AL265" s="1">
        <f t="shared" si="44"/>
        <v>1.58</v>
      </c>
      <c r="AO265" s="2">
        <v>312360</v>
      </c>
      <c r="AP265" s="69" t="s">
        <v>268</v>
      </c>
      <c r="AQ265" s="1">
        <v>6</v>
      </c>
      <c r="AR265" s="1">
        <v>6</v>
      </c>
      <c r="AS265" s="1">
        <v>9.120000000000001</v>
      </c>
      <c r="AT265" s="1">
        <v>5.8249066666666653</v>
      </c>
      <c r="AU265" s="1">
        <v>14.944906666666666</v>
      </c>
      <c r="AV265" s="1">
        <v>1.0569066666666667</v>
      </c>
      <c r="AW265" s="1">
        <v>2.12</v>
      </c>
    </row>
    <row r="266" spans="1:49" x14ac:dyDescent="0.25">
      <c r="A266">
        <f>VLOOKUP(D266,mun_fjp!$A$2:$B$854,2,FALSE)</f>
        <v>312460</v>
      </c>
      <c r="B266" t="s">
        <v>1204</v>
      </c>
      <c r="C266" t="str">
        <f t="shared" si="36"/>
        <v>Estrela Dalva</v>
      </c>
      <c r="D266" t="s">
        <v>279</v>
      </c>
      <c r="G266">
        <v>312520</v>
      </c>
      <c r="H266" t="s">
        <v>285</v>
      </c>
      <c r="I266" s="1">
        <f>Iepha_2021!U274</f>
        <v>2</v>
      </c>
      <c r="J266" s="1">
        <f>Iepha_2021!T274</f>
        <v>2</v>
      </c>
      <c r="K266" s="1">
        <f>Iepha_2021!B274+Iepha_2021!C274+Iepha_2021!D274+Iepha_2021!AG274</f>
        <v>4.5500000000000007</v>
      </c>
      <c r="L266" s="1">
        <f>Iepha_2021!X274+Iepha_2021!AF274</f>
        <v>1.3866666666666667</v>
      </c>
      <c r="M266" s="1">
        <f t="shared" si="37"/>
        <v>5.9366666666666674</v>
      </c>
      <c r="N266" s="1">
        <f>Iepha_2021!AF274</f>
        <v>0.69333333333333336</v>
      </c>
      <c r="O266" s="1">
        <f>Iepha_2021!C274</f>
        <v>0.2</v>
      </c>
      <c r="R266">
        <v>312520</v>
      </c>
      <c r="S266" t="s">
        <v>285</v>
      </c>
      <c r="T266" s="1">
        <v>2</v>
      </c>
      <c r="U266" s="1">
        <v>2</v>
      </c>
      <c r="V266" s="1">
        <v>4.5500000000000007</v>
      </c>
      <c r="W266" s="1">
        <v>1.3866666666666667</v>
      </c>
      <c r="X266" s="1">
        <v>5.9366666666666674</v>
      </c>
      <c r="Y266" s="1">
        <v>0.69333333333333336</v>
      </c>
      <c r="Z266" s="1">
        <v>0.2</v>
      </c>
      <c r="AA266" s="2">
        <v>265</v>
      </c>
      <c r="AD266" s="2">
        <v>312370</v>
      </c>
      <c r="AE266" s="69" t="s">
        <v>269</v>
      </c>
      <c r="AF266" s="1">
        <f t="shared" si="38"/>
        <v>4</v>
      </c>
      <c r="AG266" s="1">
        <f t="shared" si="39"/>
        <v>4</v>
      </c>
      <c r="AH266" s="1">
        <f t="shared" si="40"/>
        <v>10</v>
      </c>
      <c r="AI266" s="1">
        <f t="shared" si="41"/>
        <v>5.9999999999999982</v>
      </c>
      <c r="AJ266" s="1">
        <f t="shared" si="42"/>
        <v>15.999999999999998</v>
      </c>
      <c r="AK266" s="1">
        <f t="shared" si="43"/>
        <v>1.9999999999999996</v>
      </c>
      <c r="AL266" s="1">
        <f t="shared" si="44"/>
        <v>3</v>
      </c>
      <c r="AO266" s="2">
        <v>312370</v>
      </c>
      <c r="AP266" s="69" t="s">
        <v>269</v>
      </c>
      <c r="AQ266" s="1">
        <v>4</v>
      </c>
      <c r="AR266" s="1">
        <v>4</v>
      </c>
      <c r="AS266" s="1">
        <v>7.8900000000000006</v>
      </c>
      <c r="AT266" s="1">
        <v>3.2559999999999998</v>
      </c>
      <c r="AU266" s="1">
        <v>11.146000000000001</v>
      </c>
      <c r="AV266" s="1">
        <v>1.0853333333333333</v>
      </c>
      <c r="AW266" s="1">
        <v>1.04</v>
      </c>
    </row>
    <row r="267" spans="1:49" x14ac:dyDescent="0.25">
      <c r="A267">
        <f>VLOOKUP(D267,mun_fjp!$A$2:$B$854,2,FALSE)</f>
        <v>312470</v>
      </c>
      <c r="B267" t="s">
        <v>1205</v>
      </c>
      <c r="C267" t="str">
        <f t="shared" si="36"/>
        <v>Estrela do Indaiá</v>
      </c>
      <c r="D267" t="s">
        <v>280</v>
      </c>
      <c r="G267">
        <v>312540</v>
      </c>
      <c r="H267" t="s">
        <v>287</v>
      </c>
      <c r="I267" s="1">
        <f>Iepha_2021!U275</f>
        <v>1</v>
      </c>
      <c r="J267" s="1">
        <f>Iepha_2021!T275</f>
        <v>1</v>
      </c>
      <c r="K267" s="1">
        <f>Iepha_2021!B275+Iepha_2021!C275+Iepha_2021!D275+Iepha_2021!AG275</f>
        <v>5.45</v>
      </c>
      <c r="L267" s="1">
        <f>Iepha_2021!X275+Iepha_2021!AF275</f>
        <v>1.6</v>
      </c>
      <c r="M267" s="1">
        <f t="shared" si="37"/>
        <v>7.0500000000000007</v>
      </c>
      <c r="N267" s="1">
        <f>Iepha_2021!AF275</f>
        <v>0.6</v>
      </c>
      <c r="O267" s="1">
        <f>Iepha_2021!C275</f>
        <v>0</v>
      </c>
      <c r="R267">
        <v>312540</v>
      </c>
      <c r="S267" t="s">
        <v>287</v>
      </c>
      <c r="T267" s="1">
        <v>1</v>
      </c>
      <c r="U267" s="1">
        <v>1</v>
      </c>
      <c r="V267" s="1">
        <v>5.45</v>
      </c>
      <c r="W267" s="1">
        <v>1.6</v>
      </c>
      <c r="X267" s="1">
        <v>7.0500000000000007</v>
      </c>
      <c r="Y267" s="1">
        <v>0.6</v>
      </c>
      <c r="Z267" s="1">
        <v>0</v>
      </c>
      <c r="AA267" s="2">
        <v>266</v>
      </c>
      <c r="AD267" s="2">
        <v>312380</v>
      </c>
      <c r="AE267" s="69" t="s">
        <v>270</v>
      </c>
      <c r="AF267" s="1">
        <f t="shared" si="38"/>
        <v>1</v>
      </c>
      <c r="AG267" s="1">
        <f t="shared" si="39"/>
        <v>1</v>
      </c>
      <c r="AH267" s="1">
        <f t="shared" si="40"/>
        <v>5.26</v>
      </c>
      <c r="AI267" s="1">
        <f t="shared" si="41"/>
        <v>1.5720000000000001</v>
      </c>
      <c r="AJ267" s="1">
        <f t="shared" si="42"/>
        <v>6.8319999999999999</v>
      </c>
      <c r="AK267" s="1">
        <f t="shared" si="43"/>
        <v>1.048</v>
      </c>
      <c r="AL267" s="1">
        <f t="shared" si="44"/>
        <v>0.96</v>
      </c>
      <c r="AO267" s="2">
        <v>312380</v>
      </c>
      <c r="AP267" s="69" t="s">
        <v>270</v>
      </c>
      <c r="AQ267" s="1">
        <v>1</v>
      </c>
      <c r="AR267" s="1">
        <v>1</v>
      </c>
      <c r="AS267" s="1">
        <v>3.85</v>
      </c>
      <c r="AT267" s="1">
        <v>1.075</v>
      </c>
      <c r="AU267" s="1">
        <v>4.9249999999999998</v>
      </c>
      <c r="AV267" s="1">
        <v>0.71666666666666667</v>
      </c>
      <c r="AW267" s="1">
        <v>0.25</v>
      </c>
    </row>
    <row r="268" spans="1:49" x14ac:dyDescent="0.25">
      <c r="A268">
        <f>VLOOKUP(D268,mun_fjp!$A$2:$B$854,2,FALSE)</f>
        <v>312480</v>
      </c>
      <c r="B268" t="s">
        <v>1206</v>
      </c>
      <c r="C268" t="str">
        <f t="shared" si="36"/>
        <v>Estrela do Sul</v>
      </c>
      <c r="D268" t="s">
        <v>281</v>
      </c>
      <c r="G268">
        <v>312560</v>
      </c>
      <c r="H268" t="s">
        <v>289</v>
      </c>
      <c r="I268" s="1">
        <f>Iepha_2021!U276</f>
        <v>2.71</v>
      </c>
      <c r="J268" s="1">
        <f>Iepha_2021!T276</f>
        <v>2.71</v>
      </c>
      <c r="K268" s="1">
        <f>Iepha_2021!B276+Iepha_2021!C276+Iepha_2021!D276+Iepha_2021!AG276</f>
        <v>8.3000000000000007</v>
      </c>
      <c r="L268" s="1">
        <f>Iepha_2021!X276+Iepha_2021!AF276</f>
        <v>2.1822999999999997</v>
      </c>
      <c r="M268" s="1">
        <f t="shared" si="37"/>
        <v>10.4823</v>
      </c>
      <c r="N268" s="1">
        <f>Iepha_2021!AF276</f>
        <v>0.92666666666666653</v>
      </c>
      <c r="O268" s="1">
        <f>Iepha_2021!C276</f>
        <v>0.7</v>
      </c>
      <c r="R268">
        <v>312560</v>
      </c>
      <c r="S268" t="s">
        <v>289</v>
      </c>
      <c r="T268" s="1">
        <v>2.71</v>
      </c>
      <c r="U268" s="1">
        <v>2.71</v>
      </c>
      <c r="V268" s="1">
        <v>8.3000000000000007</v>
      </c>
      <c r="W268" s="1">
        <v>2.1822999999999997</v>
      </c>
      <c r="X268" s="1">
        <v>10.4823</v>
      </c>
      <c r="Y268" s="1">
        <v>0.92666666666666653</v>
      </c>
      <c r="Z268" s="1">
        <v>0.7</v>
      </c>
      <c r="AA268" s="2">
        <v>267</v>
      </c>
      <c r="AD268" s="2">
        <v>312385</v>
      </c>
      <c r="AE268" s="69" t="s">
        <v>271</v>
      </c>
      <c r="AF268" s="1">
        <f t="shared" si="38"/>
        <v>0</v>
      </c>
      <c r="AG268" s="1">
        <f t="shared" si="39"/>
        <v>0</v>
      </c>
      <c r="AH268" s="1">
        <f t="shared" si="40"/>
        <v>5.9499999999999993</v>
      </c>
      <c r="AI268" s="1">
        <f t="shared" si="41"/>
        <v>0</v>
      </c>
      <c r="AJ268" s="1">
        <f t="shared" si="42"/>
        <v>5.9499999999999993</v>
      </c>
      <c r="AK268" s="1">
        <f t="shared" si="43"/>
        <v>0</v>
      </c>
      <c r="AL268" s="1">
        <f t="shared" si="44"/>
        <v>0.2</v>
      </c>
      <c r="AO268" s="2">
        <v>312385</v>
      </c>
      <c r="AP268" s="69" t="s">
        <v>271</v>
      </c>
      <c r="AQ268" s="1">
        <v>0</v>
      </c>
      <c r="AR268" s="1">
        <v>0</v>
      </c>
      <c r="AS268" s="1">
        <v>0</v>
      </c>
      <c r="AT268" s="1">
        <v>0.6</v>
      </c>
      <c r="AU268" s="1">
        <v>0.6</v>
      </c>
      <c r="AV268" s="1">
        <v>0.6</v>
      </c>
      <c r="AW268" s="1">
        <v>0</v>
      </c>
    </row>
    <row r="269" spans="1:49" x14ac:dyDescent="0.25">
      <c r="A269">
        <f>VLOOKUP(D269,mun_fjp!$A$2:$B$854,2,FALSE)</f>
        <v>312490</v>
      </c>
      <c r="B269" t="s">
        <v>1207</v>
      </c>
      <c r="C269" t="str">
        <f t="shared" si="36"/>
        <v>Eugenópolis</v>
      </c>
      <c r="D269" t="s">
        <v>282</v>
      </c>
      <c r="G269">
        <v>312570</v>
      </c>
      <c r="H269" t="s">
        <v>290</v>
      </c>
      <c r="I269" s="1">
        <f>Iepha_2021!U277</f>
        <v>0</v>
      </c>
      <c r="J269" s="1">
        <f>Iepha_2021!T277</f>
        <v>0</v>
      </c>
      <c r="K269" s="1">
        <f>Iepha_2021!B277+Iepha_2021!C277+Iepha_2021!D277+Iepha_2021!AG277</f>
        <v>0</v>
      </c>
      <c r="L269" s="1">
        <f>Iepha_2021!X277+Iepha_2021!AF277</f>
        <v>0.6</v>
      </c>
      <c r="M269" s="1">
        <f t="shared" si="37"/>
        <v>0.6</v>
      </c>
      <c r="N269" s="1">
        <f>Iepha_2021!AF277</f>
        <v>0.6</v>
      </c>
      <c r="O269" s="1">
        <f>Iepha_2021!C277</f>
        <v>0</v>
      </c>
      <c r="R269">
        <v>312570</v>
      </c>
      <c r="S269" t="s">
        <v>290</v>
      </c>
      <c r="T269" s="1">
        <v>0</v>
      </c>
      <c r="U269" s="1">
        <v>0</v>
      </c>
      <c r="V269" s="1">
        <v>0</v>
      </c>
      <c r="W269" s="1">
        <v>0.6</v>
      </c>
      <c r="X269" s="1">
        <v>0.6</v>
      </c>
      <c r="Y269" s="1">
        <v>0.6</v>
      </c>
      <c r="Z269" s="1">
        <v>0</v>
      </c>
      <c r="AA269" s="2">
        <v>268</v>
      </c>
      <c r="AD269" s="2">
        <v>312390</v>
      </c>
      <c r="AE269" s="69" t="s">
        <v>272</v>
      </c>
      <c r="AF269" s="1">
        <f t="shared" si="38"/>
        <v>0</v>
      </c>
      <c r="AG269" s="1">
        <f t="shared" si="39"/>
        <v>0</v>
      </c>
      <c r="AH269" s="1">
        <f t="shared" si="40"/>
        <v>5.3500000000000005</v>
      </c>
      <c r="AI269" s="1">
        <f t="shared" si="41"/>
        <v>0.69333333333333336</v>
      </c>
      <c r="AJ269" s="1">
        <f t="shared" si="42"/>
        <v>6.0433333333333339</v>
      </c>
      <c r="AK269" s="1">
        <f t="shared" si="43"/>
        <v>0.69333333333333336</v>
      </c>
      <c r="AL269" s="1">
        <f t="shared" si="44"/>
        <v>0.2</v>
      </c>
      <c r="AO269" s="2">
        <v>312390</v>
      </c>
      <c r="AP269" s="69" t="s">
        <v>272</v>
      </c>
      <c r="AQ269" s="1">
        <v>4</v>
      </c>
      <c r="AR269" s="1">
        <v>4</v>
      </c>
      <c r="AS269" s="1">
        <v>6.3500000000000005</v>
      </c>
      <c r="AT269" s="1">
        <v>2.7799999999999994</v>
      </c>
      <c r="AU269" s="1">
        <v>9.129999999999999</v>
      </c>
      <c r="AV269" s="1">
        <v>0.92666666666666653</v>
      </c>
      <c r="AW269" s="1">
        <v>0.7</v>
      </c>
    </row>
    <row r="270" spans="1:49" x14ac:dyDescent="0.25">
      <c r="A270">
        <f>VLOOKUP(D270,mun_fjp!$A$2:$B$854,2,FALSE)</f>
        <v>312510</v>
      </c>
      <c r="B270" t="s">
        <v>1208</v>
      </c>
      <c r="C270" t="str">
        <f t="shared" si="36"/>
        <v>Extrema</v>
      </c>
      <c r="D270" t="s">
        <v>284</v>
      </c>
      <c r="G270">
        <v>312580</v>
      </c>
      <c r="H270" t="s">
        <v>291</v>
      </c>
      <c r="I270" s="1">
        <f>Iepha_2021!U278</f>
        <v>4</v>
      </c>
      <c r="J270" s="1">
        <f>Iepha_2021!T278</f>
        <v>4</v>
      </c>
      <c r="K270" s="1">
        <f>Iepha_2021!B278+Iepha_2021!C278+Iepha_2021!D278+Iepha_2021!AG278</f>
        <v>7.61</v>
      </c>
      <c r="L270" s="1">
        <f>Iepha_2021!X278+Iepha_2021!AF278</f>
        <v>3.1440000000000001</v>
      </c>
      <c r="M270" s="1">
        <f t="shared" si="37"/>
        <v>10.754000000000001</v>
      </c>
      <c r="N270" s="1">
        <f>Iepha_2021!AF278</f>
        <v>1.048</v>
      </c>
      <c r="O270" s="1">
        <f>Iepha_2021!C278</f>
        <v>0.96</v>
      </c>
      <c r="R270">
        <v>312580</v>
      </c>
      <c r="S270" t="s">
        <v>291</v>
      </c>
      <c r="T270" s="1">
        <v>4</v>
      </c>
      <c r="U270" s="1">
        <v>4</v>
      </c>
      <c r="V270" s="1">
        <v>7.61</v>
      </c>
      <c r="W270" s="1">
        <v>3.1440000000000001</v>
      </c>
      <c r="X270" s="1">
        <v>10.754000000000001</v>
      </c>
      <c r="Y270" s="1">
        <v>1.048</v>
      </c>
      <c r="Z270" s="1">
        <v>0.96</v>
      </c>
      <c r="AA270" s="2">
        <v>269</v>
      </c>
      <c r="AD270" s="2">
        <v>312400</v>
      </c>
      <c r="AE270" s="69" t="s">
        <v>273</v>
      </c>
      <c r="AF270" s="1">
        <f t="shared" si="38"/>
        <v>5.75</v>
      </c>
      <c r="AG270" s="1">
        <f t="shared" si="39"/>
        <v>5.75</v>
      </c>
      <c r="AH270" s="1">
        <f t="shared" si="40"/>
        <v>7.2499999999999991</v>
      </c>
      <c r="AI270" s="1">
        <f t="shared" si="41"/>
        <v>5.7608333333333324</v>
      </c>
      <c r="AJ270" s="1">
        <f t="shared" si="42"/>
        <v>13.010833333333331</v>
      </c>
      <c r="AK270" s="1">
        <f t="shared" si="43"/>
        <v>1.4866666666666666</v>
      </c>
      <c r="AL270" s="1">
        <f t="shared" si="44"/>
        <v>1.9</v>
      </c>
      <c r="AO270" s="2">
        <v>312400</v>
      </c>
      <c r="AP270" s="69" t="s">
        <v>273</v>
      </c>
      <c r="AQ270" s="1">
        <v>2.67</v>
      </c>
      <c r="AR270" s="1">
        <v>2.67</v>
      </c>
      <c r="AS270" s="1">
        <v>7.57</v>
      </c>
      <c r="AT270" s="1">
        <v>3.7655766666666666</v>
      </c>
      <c r="AU270" s="1">
        <v>11.335576666666666</v>
      </c>
      <c r="AV270" s="1">
        <v>1.6126666666666667</v>
      </c>
      <c r="AW270" s="1">
        <v>2.17</v>
      </c>
    </row>
    <row r="271" spans="1:49" x14ac:dyDescent="0.25">
      <c r="A271">
        <f>VLOOKUP(D271,mun_fjp!$A$2:$B$854,2,FALSE)</f>
        <v>312520</v>
      </c>
      <c r="B271" t="s">
        <v>1209</v>
      </c>
      <c r="C271" t="str">
        <f t="shared" si="36"/>
        <v>Fama</v>
      </c>
      <c r="D271" t="s">
        <v>285</v>
      </c>
      <c r="G271">
        <v>312590</v>
      </c>
      <c r="H271" t="s">
        <v>292</v>
      </c>
      <c r="I271" s="1">
        <f>Iepha_2021!U279</f>
        <v>0</v>
      </c>
      <c r="J271" s="1">
        <f>Iepha_2021!T279</f>
        <v>0</v>
      </c>
      <c r="K271" s="1">
        <f>Iepha_2021!B279+Iepha_2021!C279+Iepha_2021!D279+Iepha_2021!AG279</f>
        <v>0</v>
      </c>
      <c r="L271" s="1">
        <f>Iepha_2021!X279+Iepha_2021!AF279</f>
        <v>0.6</v>
      </c>
      <c r="M271" s="1">
        <f t="shared" si="37"/>
        <v>0.6</v>
      </c>
      <c r="N271" s="1">
        <f>Iepha_2021!AF279</f>
        <v>0.6</v>
      </c>
      <c r="O271" s="1">
        <f>Iepha_2021!C279</f>
        <v>0</v>
      </c>
      <c r="R271">
        <v>312590</v>
      </c>
      <c r="S271" t="s">
        <v>292</v>
      </c>
      <c r="T271" s="1">
        <v>0</v>
      </c>
      <c r="U271" s="1">
        <v>0</v>
      </c>
      <c r="V271" s="1">
        <v>0</v>
      </c>
      <c r="W271" s="1">
        <v>0.6</v>
      </c>
      <c r="X271" s="1">
        <v>0.6</v>
      </c>
      <c r="Y271" s="1">
        <v>0.6</v>
      </c>
      <c r="Z271" s="1">
        <v>0</v>
      </c>
      <c r="AA271" s="2">
        <v>270</v>
      </c>
      <c r="AD271" s="2">
        <v>312410</v>
      </c>
      <c r="AE271" s="69" t="s">
        <v>274</v>
      </c>
      <c r="AF271" s="1">
        <f t="shared" si="38"/>
        <v>4</v>
      </c>
      <c r="AG271" s="1">
        <f t="shared" si="39"/>
        <v>4</v>
      </c>
      <c r="AH271" s="1">
        <f t="shared" si="40"/>
        <v>8.2799999999999994</v>
      </c>
      <c r="AI271" s="1">
        <f t="shared" si="41"/>
        <v>3.5219999999999998</v>
      </c>
      <c r="AJ271" s="1">
        <f t="shared" si="42"/>
        <v>11.802</v>
      </c>
      <c r="AK271" s="1">
        <f t="shared" si="43"/>
        <v>1.1739999999999999</v>
      </c>
      <c r="AL271" s="1">
        <f t="shared" si="44"/>
        <v>1.23</v>
      </c>
      <c r="AO271" s="2">
        <v>312410</v>
      </c>
      <c r="AP271" s="69" t="s">
        <v>274</v>
      </c>
      <c r="AQ271" s="1">
        <v>6</v>
      </c>
      <c r="AR271" s="1">
        <v>4</v>
      </c>
      <c r="AS271" s="1">
        <v>4.9000000000000004</v>
      </c>
      <c r="AT271" s="1">
        <v>2.5999999999999996</v>
      </c>
      <c r="AU271" s="1">
        <v>7.5</v>
      </c>
      <c r="AV271" s="1">
        <v>0.51999999999999991</v>
      </c>
      <c r="AW271" s="1">
        <v>0.2</v>
      </c>
    </row>
    <row r="272" spans="1:49" x14ac:dyDescent="0.25">
      <c r="A272">
        <f>VLOOKUP(D272,mun_fjp!$A$2:$B$854,2,FALSE)</f>
        <v>312540</v>
      </c>
      <c r="B272" t="s">
        <v>1210</v>
      </c>
      <c r="C272" t="str">
        <f t="shared" si="36"/>
        <v>Felício dos Santos</v>
      </c>
      <c r="D272" t="s">
        <v>287</v>
      </c>
      <c r="G272">
        <v>312595</v>
      </c>
      <c r="H272" t="s">
        <v>293</v>
      </c>
      <c r="I272" s="1">
        <f>Iepha_2021!U280</f>
        <v>7</v>
      </c>
      <c r="J272" s="1">
        <f>Iepha_2021!T280</f>
        <v>2</v>
      </c>
      <c r="K272" s="1">
        <f>Iepha_2021!B280+Iepha_2021!C280+Iepha_2021!D280+Iepha_2021!AG280</f>
        <v>8.7900000000000009</v>
      </c>
      <c r="L272" s="1">
        <f>Iepha_2021!X280+Iepha_2021!AF280</f>
        <v>7.9290000000000003</v>
      </c>
      <c r="M272" s="1">
        <f t="shared" si="37"/>
        <v>16.719000000000001</v>
      </c>
      <c r="N272" s="1">
        <f>Iepha_2021!AF280</f>
        <v>1.762</v>
      </c>
      <c r="O272" s="1">
        <f>Iepha_2021!C280</f>
        <v>2.4900000000000002</v>
      </c>
      <c r="R272">
        <v>312595</v>
      </c>
      <c r="S272" t="s">
        <v>293</v>
      </c>
      <c r="T272" s="1">
        <v>7</v>
      </c>
      <c r="U272" s="1">
        <v>2</v>
      </c>
      <c r="V272" s="1">
        <v>8.7900000000000009</v>
      </c>
      <c r="W272" s="1">
        <v>7.9290000000000003</v>
      </c>
      <c r="X272" s="1">
        <v>16.719000000000001</v>
      </c>
      <c r="Y272" s="1">
        <v>1.762</v>
      </c>
      <c r="Z272" s="1">
        <v>2.4900000000000002</v>
      </c>
      <c r="AA272" s="2">
        <v>271</v>
      </c>
      <c r="AD272" s="2">
        <v>312420</v>
      </c>
      <c r="AE272" s="69" t="s">
        <v>275</v>
      </c>
      <c r="AF272" s="1">
        <f t="shared" si="38"/>
        <v>0</v>
      </c>
      <c r="AG272" s="1">
        <f t="shared" si="39"/>
        <v>0</v>
      </c>
      <c r="AH272" s="1">
        <f t="shared" si="40"/>
        <v>0</v>
      </c>
      <c r="AI272" s="1">
        <f t="shared" si="41"/>
        <v>0.6</v>
      </c>
      <c r="AJ272" s="1">
        <f t="shared" si="42"/>
        <v>0.6</v>
      </c>
      <c r="AK272" s="1">
        <f t="shared" si="43"/>
        <v>0.6</v>
      </c>
      <c r="AL272" s="1">
        <f t="shared" si="44"/>
        <v>0</v>
      </c>
      <c r="AO272" s="2">
        <v>312420</v>
      </c>
      <c r="AP272" s="69" t="s">
        <v>275</v>
      </c>
      <c r="AQ272" s="1">
        <v>3</v>
      </c>
      <c r="AR272" s="1">
        <v>3</v>
      </c>
      <c r="AS272" s="1">
        <v>8.42</v>
      </c>
      <c r="AT272" s="1">
        <v>2.9816666666666665</v>
      </c>
      <c r="AU272" s="1">
        <v>11.401666666666667</v>
      </c>
      <c r="AV272" s="1">
        <v>1.1926666666666665</v>
      </c>
      <c r="AW272" s="1">
        <v>1.27</v>
      </c>
    </row>
    <row r="273" spans="1:49" x14ac:dyDescent="0.25">
      <c r="A273">
        <f>VLOOKUP(D273,mun_fjp!$A$2:$B$854,2,FALSE)</f>
        <v>312560</v>
      </c>
      <c r="B273" t="s">
        <v>1211</v>
      </c>
      <c r="C273" t="str">
        <f t="shared" si="36"/>
        <v>Felisburgo</v>
      </c>
      <c r="D273" t="s">
        <v>289</v>
      </c>
      <c r="G273">
        <v>312600</v>
      </c>
      <c r="H273" t="s">
        <v>294</v>
      </c>
      <c r="I273" s="1">
        <f>Iepha_2021!U281</f>
        <v>7</v>
      </c>
      <c r="J273" s="1">
        <f>Iepha_2021!T281</f>
        <v>2</v>
      </c>
      <c r="K273" s="1">
        <f>Iepha_2021!B281+Iepha_2021!C281+Iepha_2021!D281+Iepha_2021!AG281</f>
        <v>9.2100000000000009</v>
      </c>
      <c r="L273" s="1">
        <f>Iepha_2021!X281+Iepha_2021!AF281</f>
        <v>7.5509999999999993</v>
      </c>
      <c r="M273" s="1">
        <f t="shared" si="37"/>
        <v>16.760999999999999</v>
      </c>
      <c r="N273" s="1">
        <f>Iepha_2021!AF281</f>
        <v>1.6779999999999999</v>
      </c>
      <c r="O273" s="1">
        <f>Iepha_2021!C281</f>
        <v>2.31</v>
      </c>
      <c r="R273">
        <v>312600</v>
      </c>
      <c r="S273" t="s">
        <v>294</v>
      </c>
      <c r="T273" s="1">
        <v>7</v>
      </c>
      <c r="U273" s="1">
        <v>2</v>
      </c>
      <c r="V273" s="1">
        <v>9.2100000000000009</v>
      </c>
      <c r="W273" s="1">
        <v>7.5509999999999993</v>
      </c>
      <c r="X273" s="1">
        <v>16.760999999999999</v>
      </c>
      <c r="Y273" s="1">
        <v>1.6779999999999999</v>
      </c>
      <c r="Z273" s="1">
        <v>2.31</v>
      </c>
      <c r="AA273" s="2">
        <v>272</v>
      </c>
      <c r="AD273" s="2">
        <v>312430</v>
      </c>
      <c r="AE273" s="69" t="s">
        <v>276</v>
      </c>
      <c r="AF273" s="1">
        <f t="shared" si="38"/>
        <v>0</v>
      </c>
      <c r="AG273" s="1">
        <f t="shared" si="39"/>
        <v>0</v>
      </c>
      <c r="AH273" s="1">
        <f t="shared" si="40"/>
        <v>1.65</v>
      </c>
      <c r="AI273" s="1">
        <f t="shared" si="41"/>
        <v>0.69333333333333336</v>
      </c>
      <c r="AJ273" s="1">
        <f t="shared" si="42"/>
        <v>2.3433333333333333</v>
      </c>
      <c r="AK273" s="1">
        <f t="shared" si="43"/>
        <v>0.69333333333333336</v>
      </c>
      <c r="AL273" s="1">
        <f t="shared" si="44"/>
        <v>0.2</v>
      </c>
      <c r="AO273" s="2">
        <v>312430</v>
      </c>
      <c r="AP273" s="69" t="s">
        <v>276</v>
      </c>
      <c r="AQ273" s="1">
        <v>0</v>
      </c>
      <c r="AR273" s="1">
        <v>0</v>
      </c>
      <c r="AS273" s="1">
        <v>0</v>
      </c>
      <c r="AT273" s="1">
        <v>0.6</v>
      </c>
      <c r="AU273" s="1">
        <v>0.6</v>
      </c>
      <c r="AV273" s="1">
        <v>0.6</v>
      </c>
      <c r="AW273" s="1">
        <v>0</v>
      </c>
    </row>
    <row r="274" spans="1:49" x14ac:dyDescent="0.25">
      <c r="A274">
        <f>VLOOKUP(D274,mun_fjp!$A$2:$B$854,2,FALSE)</f>
        <v>312570</v>
      </c>
      <c r="B274" t="s">
        <v>1212</v>
      </c>
      <c r="C274" t="str">
        <f t="shared" si="36"/>
        <v>Felixlândia</v>
      </c>
      <c r="D274" t="s">
        <v>290</v>
      </c>
      <c r="G274">
        <v>312610</v>
      </c>
      <c r="H274" t="s">
        <v>295</v>
      </c>
      <c r="I274" s="1">
        <f>Iepha_2021!U282</f>
        <v>2</v>
      </c>
      <c r="J274" s="1">
        <f>Iepha_2021!T282</f>
        <v>2</v>
      </c>
      <c r="K274" s="1">
        <f>Iepha_2021!B282+Iepha_2021!C282+Iepha_2021!D282+Iepha_2021!AG282</f>
        <v>9.1999999999999993</v>
      </c>
      <c r="L274" s="1">
        <f>Iepha_2021!X282+Iepha_2021!AF282</f>
        <v>3.9999999999999991</v>
      </c>
      <c r="M274" s="1">
        <f t="shared" si="37"/>
        <v>13.2</v>
      </c>
      <c r="N274" s="1">
        <f>Iepha_2021!AF282</f>
        <v>1.9999999999999996</v>
      </c>
      <c r="O274" s="1">
        <f>Iepha_2021!C282</f>
        <v>3</v>
      </c>
      <c r="R274">
        <v>312610</v>
      </c>
      <c r="S274" t="s">
        <v>295</v>
      </c>
      <c r="T274" s="1">
        <v>2</v>
      </c>
      <c r="U274" s="1">
        <v>2</v>
      </c>
      <c r="V274" s="1">
        <v>9.1999999999999993</v>
      </c>
      <c r="W274" s="1">
        <v>3.9999999999999991</v>
      </c>
      <c r="X274" s="1">
        <v>13.2</v>
      </c>
      <c r="Y274" s="1">
        <v>1.9999999999999996</v>
      </c>
      <c r="Z274" s="1">
        <v>3</v>
      </c>
      <c r="AA274" s="2">
        <v>273</v>
      </c>
      <c r="AD274" s="2">
        <v>312440</v>
      </c>
      <c r="AE274" s="69" t="s">
        <v>277</v>
      </c>
      <c r="AF274" s="1">
        <f t="shared" si="38"/>
        <v>5</v>
      </c>
      <c r="AG274" s="1">
        <f t="shared" si="39"/>
        <v>3</v>
      </c>
      <c r="AH274" s="1">
        <f t="shared" si="40"/>
        <v>9.25</v>
      </c>
      <c r="AI274" s="1">
        <f t="shared" si="41"/>
        <v>5.4833333333333334</v>
      </c>
      <c r="AJ274" s="1">
        <f t="shared" si="42"/>
        <v>14.733333333333334</v>
      </c>
      <c r="AK274" s="1">
        <f t="shared" si="43"/>
        <v>2</v>
      </c>
      <c r="AL274" s="1">
        <f t="shared" si="44"/>
        <v>1.7</v>
      </c>
      <c r="AO274" s="2">
        <v>312440</v>
      </c>
      <c r="AP274" s="69" t="s">
        <v>277</v>
      </c>
      <c r="AQ274" s="1">
        <v>0</v>
      </c>
      <c r="AR274" s="1">
        <v>0</v>
      </c>
      <c r="AS274" s="1">
        <v>7.15</v>
      </c>
      <c r="AT274" s="1">
        <v>1.1599999999999999</v>
      </c>
      <c r="AU274" s="1">
        <v>8.31</v>
      </c>
      <c r="AV274" s="1">
        <v>1.1599999999999999</v>
      </c>
      <c r="AW274" s="1">
        <v>1.2</v>
      </c>
    </row>
    <row r="275" spans="1:49" x14ac:dyDescent="0.25">
      <c r="A275">
        <f>VLOOKUP(D275,mun_fjp!$A$2:$B$854,2,FALSE)</f>
        <v>312580</v>
      </c>
      <c r="B275" t="s">
        <v>1213</v>
      </c>
      <c r="C275" t="str">
        <f t="shared" si="36"/>
        <v>Fernandes Tourinho</v>
      </c>
      <c r="D275" t="s">
        <v>291</v>
      </c>
      <c r="G275">
        <v>312630</v>
      </c>
      <c r="H275" t="s">
        <v>297</v>
      </c>
      <c r="I275" s="1">
        <f>Iepha_2021!U283</f>
        <v>4</v>
      </c>
      <c r="J275" s="1">
        <f>Iepha_2021!T283</f>
        <v>4</v>
      </c>
      <c r="K275" s="1">
        <f>Iepha_2021!B283+Iepha_2021!C283+Iepha_2021!D283+Iepha_2021!AG283</f>
        <v>8.9700000000000006</v>
      </c>
      <c r="L275" s="1">
        <f>Iepha_2021!X283+Iepha_2021!AF283</f>
        <v>4.4179999999999993</v>
      </c>
      <c r="M275" s="1">
        <f t="shared" si="37"/>
        <v>13.388</v>
      </c>
      <c r="N275" s="1">
        <f>Iepha_2021!AF283</f>
        <v>1.4726666666666666</v>
      </c>
      <c r="O275" s="1">
        <f>Iepha_2021!C283</f>
        <v>1.87</v>
      </c>
      <c r="R275">
        <v>312630</v>
      </c>
      <c r="S275" t="s">
        <v>297</v>
      </c>
      <c r="T275" s="1">
        <v>4</v>
      </c>
      <c r="U275" s="1">
        <v>4</v>
      </c>
      <c r="V275" s="1">
        <v>8.9700000000000006</v>
      </c>
      <c r="W275" s="1">
        <v>4.4179999999999993</v>
      </c>
      <c r="X275" s="1">
        <v>13.388</v>
      </c>
      <c r="Y275" s="1">
        <v>1.4726666666666666</v>
      </c>
      <c r="Z275" s="1">
        <v>1.87</v>
      </c>
      <c r="AA275" s="2">
        <v>274</v>
      </c>
      <c r="AD275" s="2">
        <v>312450</v>
      </c>
      <c r="AE275" s="69" t="s">
        <v>278</v>
      </c>
      <c r="AF275" s="1">
        <f t="shared" si="38"/>
        <v>3</v>
      </c>
      <c r="AG275" s="1">
        <f t="shared" si="39"/>
        <v>3</v>
      </c>
      <c r="AH275" s="1">
        <f t="shared" si="40"/>
        <v>7.03</v>
      </c>
      <c r="AI275" s="1">
        <f t="shared" si="41"/>
        <v>2.3516666666666666</v>
      </c>
      <c r="AJ275" s="1">
        <f t="shared" si="42"/>
        <v>9.3816666666666677</v>
      </c>
      <c r="AK275" s="1">
        <f t="shared" si="43"/>
        <v>0.94066666666666665</v>
      </c>
      <c r="AL275" s="1">
        <f t="shared" si="44"/>
        <v>0.73</v>
      </c>
      <c r="AO275" s="2">
        <v>312450</v>
      </c>
      <c r="AP275" s="69" t="s">
        <v>278</v>
      </c>
      <c r="AQ275" s="1">
        <v>2</v>
      </c>
      <c r="AR275" s="1">
        <v>2</v>
      </c>
      <c r="AS275" s="1">
        <v>7.0500000000000007</v>
      </c>
      <c r="AT275" s="1">
        <v>1.8533333333333331</v>
      </c>
      <c r="AU275" s="1">
        <v>8.9033333333333342</v>
      </c>
      <c r="AV275" s="1">
        <v>0.92666666666666653</v>
      </c>
      <c r="AW275" s="1">
        <v>0.7</v>
      </c>
    </row>
    <row r="276" spans="1:49" x14ac:dyDescent="0.25">
      <c r="A276">
        <f>VLOOKUP(D276,mun_fjp!$A$2:$B$854,2,FALSE)</f>
        <v>312590</v>
      </c>
      <c r="B276" t="s">
        <v>1214</v>
      </c>
      <c r="C276" t="str">
        <f t="shared" si="36"/>
        <v>Ferros</v>
      </c>
      <c r="D276" t="s">
        <v>292</v>
      </c>
      <c r="G276">
        <v>312640</v>
      </c>
      <c r="H276" t="s">
        <v>298</v>
      </c>
      <c r="I276" s="1">
        <f>Iepha_2021!U284</f>
        <v>0</v>
      </c>
      <c r="J276" s="1">
        <f>Iepha_2021!T284</f>
        <v>0</v>
      </c>
      <c r="K276" s="1">
        <f>Iepha_2021!B284+Iepha_2021!C284+Iepha_2021!D284+Iepha_2021!AG284</f>
        <v>0</v>
      </c>
      <c r="L276" s="1">
        <f>Iepha_2021!X284+Iepha_2021!AF284</f>
        <v>0.6</v>
      </c>
      <c r="M276" s="1">
        <f t="shared" si="37"/>
        <v>0.6</v>
      </c>
      <c r="N276" s="1">
        <f>Iepha_2021!AF284</f>
        <v>0.6</v>
      </c>
      <c r="O276" s="1">
        <f>Iepha_2021!C284</f>
        <v>0</v>
      </c>
      <c r="R276">
        <v>312640</v>
      </c>
      <c r="S276" t="s">
        <v>298</v>
      </c>
      <c r="T276" s="1">
        <v>0</v>
      </c>
      <c r="U276" s="1">
        <v>0</v>
      </c>
      <c r="V276" s="1">
        <v>0</v>
      </c>
      <c r="W276" s="1">
        <v>0.6</v>
      </c>
      <c r="X276" s="1">
        <v>0.6</v>
      </c>
      <c r="Y276" s="1">
        <v>0.6</v>
      </c>
      <c r="Z276" s="1">
        <v>0</v>
      </c>
      <c r="AA276" s="2">
        <v>275</v>
      </c>
      <c r="AD276" s="2">
        <v>312460</v>
      </c>
      <c r="AE276" s="69" t="s">
        <v>279</v>
      </c>
      <c r="AF276" s="1">
        <f t="shared" si="38"/>
        <v>6</v>
      </c>
      <c r="AG276" s="1">
        <f t="shared" si="39"/>
        <v>4</v>
      </c>
      <c r="AH276" s="1">
        <f t="shared" si="40"/>
        <v>3.05</v>
      </c>
      <c r="AI276" s="1">
        <f t="shared" si="41"/>
        <v>2.773333333333333</v>
      </c>
      <c r="AJ276" s="1">
        <f t="shared" si="42"/>
        <v>5.8233333333333324</v>
      </c>
      <c r="AK276" s="1">
        <f t="shared" si="43"/>
        <v>0.69333333333333336</v>
      </c>
      <c r="AL276" s="1">
        <f t="shared" si="44"/>
        <v>0.2</v>
      </c>
      <c r="AO276" s="2">
        <v>312460</v>
      </c>
      <c r="AP276" s="69" t="s">
        <v>279</v>
      </c>
      <c r="AQ276" s="1">
        <v>1</v>
      </c>
      <c r="AR276" s="1">
        <v>1</v>
      </c>
      <c r="AS276" s="1">
        <v>3.3000000000000003</v>
      </c>
      <c r="AT276" s="1">
        <v>1.04</v>
      </c>
      <c r="AU276" s="1">
        <v>4.34</v>
      </c>
      <c r="AV276" s="1">
        <v>0.69333333333333336</v>
      </c>
      <c r="AW276" s="1">
        <v>0.2</v>
      </c>
    </row>
    <row r="277" spans="1:49" x14ac:dyDescent="0.25">
      <c r="A277">
        <f>VLOOKUP(D277,mun_fjp!$A$2:$B$854,2,FALSE)</f>
        <v>312595</v>
      </c>
      <c r="B277" t="s">
        <v>1215</v>
      </c>
      <c r="C277" t="str">
        <f t="shared" si="36"/>
        <v>Fervedouro</v>
      </c>
      <c r="D277" t="s">
        <v>293</v>
      </c>
      <c r="G277">
        <v>312650</v>
      </c>
      <c r="H277" t="s">
        <v>299</v>
      </c>
      <c r="I277" s="1">
        <f>Iepha_2021!U285</f>
        <v>4</v>
      </c>
      <c r="J277" s="1">
        <f>Iepha_2021!T285</f>
        <v>4</v>
      </c>
      <c r="K277" s="1">
        <f>Iepha_2021!B285+Iepha_2021!C285+Iepha_2021!D285+Iepha_2021!AG285</f>
        <v>8.620000000000001</v>
      </c>
      <c r="L277" s="1">
        <f>Iepha_2021!X285+Iepha_2021!AF285</f>
        <v>4.0679999999999996</v>
      </c>
      <c r="M277" s="1">
        <f t="shared" si="37"/>
        <v>12.688000000000001</v>
      </c>
      <c r="N277" s="1">
        <f>Iepha_2021!AF285</f>
        <v>1.3559999999999999</v>
      </c>
      <c r="O277" s="1">
        <f>Iepha_2021!C285</f>
        <v>1.62</v>
      </c>
      <c r="R277">
        <v>312650</v>
      </c>
      <c r="S277" t="s">
        <v>299</v>
      </c>
      <c r="T277" s="1">
        <v>4</v>
      </c>
      <c r="U277" s="1">
        <v>4</v>
      </c>
      <c r="V277" s="1">
        <v>8.620000000000001</v>
      </c>
      <c r="W277" s="1">
        <v>4.0679999999999996</v>
      </c>
      <c r="X277" s="1">
        <v>12.688000000000001</v>
      </c>
      <c r="Y277" s="1">
        <v>1.3559999999999999</v>
      </c>
      <c r="Z277" s="1">
        <v>1.62</v>
      </c>
      <c r="AA277" s="2">
        <v>276</v>
      </c>
      <c r="AD277" s="2">
        <v>312470</v>
      </c>
      <c r="AE277" s="69" t="s">
        <v>280</v>
      </c>
      <c r="AF277" s="1">
        <f t="shared" si="38"/>
        <v>3</v>
      </c>
      <c r="AG277" s="1">
        <f t="shared" si="39"/>
        <v>3</v>
      </c>
      <c r="AH277" s="1">
        <f t="shared" si="40"/>
        <v>9.3000000000000007</v>
      </c>
      <c r="AI277" s="1">
        <f t="shared" si="41"/>
        <v>3.0749999999999997</v>
      </c>
      <c r="AJ277" s="1">
        <f t="shared" si="42"/>
        <v>12.375</v>
      </c>
      <c r="AK277" s="1">
        <f t="shared" si="43"/>
        <v>1.23</v>
      </c>
      <c r="AL277" s="1">
        <f t="shared" si="44"/>
        <v>1.35</v>
      </c>
      <c r="AO277" s="2">
        <v>312470</v>
      </c>
      <c r="AP277" s="69" t="s">
        <v>280</v>
      </c>
      <c r="AQ277" s="1">
        <v>0</v>
      </c>
      <c r="AR277" s="1">
        <v>0</v>
      </c>
      <c r="AS277" s="1">
        <v>5.1499999999999995</v>
      </c>
      <c r="AT277" s="1">
        <v>0.69333333333333336</v>
      </c>
      <c r="AU277" s="1">
        <v>5.8433333333333328</v>
      </c>
      <c r="AV277" s="1">
        <v>0.69333333333333336</v>
      </c>
      <c r="AW277" s="1">
        <v>0.2</v>
      </c>
    </row>
    <row r="278" spans="1:49" x14ac:dyDescent="0.25">
      <c r="A278">
        <f>VLOOKUP(D278,mun_fjp!$A$2:$B$854,2,FALSE)</f>
        <v>312600</v>
      </c>
      <c r="B278" t="s">
        <v>1216</v>
      </c>
      <c r="C278" t="str">
        <f t="shared" si="36"/>
        <v>Florestal</v>
      </c>
      <c r="D278" t="s">
        <v>294</v>
      </c>
      <c r="G278">
        <v>312660</v>
      </c>
      <c r="H278" t="s">
        <v>300</v>
      </c>
      <c r="I278" s="1">
        <f>Iepha_2021!U286</f>
        <v>0</v>
      </c>
      <c r="J278" s="1">
        <f>Iepha_2021!T286</f>
        <v>0</v>
      </c>
      <c r="K278" s="1">
        <f>Iepha_2021!B286+Iepha_2021!C286+Iepha_2021!D286+Iepha_2021!AG286</f>
        <v>0</v>
      </c>
      <c r="L278" s="1">
        <f>Iepha_2021!X286+Iepha_2021!AF286</f>
        <v>0.6</v>
      </c>
      <c r="M278" s="1">
        <f t="shared" si="37"/>
        <v>0.6</v>
      </c>
      <c r="N278" s="1">
        <f>Iepha_2021!AF286</f>
        <v>0.6</v>
      </c>
      <c r="O278" s="1">
        <f>Iepha_2021!C286</f>
        <v>0</v>
      </c>
      <c r="R278">
        <v>312660</v>
      </c>
      <c r="S278" t="s">
        <v>300</v>
      </c>
      <c r="T278" s="1">
        <v>0</v>
      </c>
      <c r="U278" s="1">
        <v>0</v>
      </c>
      <c r="V278" s="1">
        <v>0</v>
      </c>
      <c r="W278" s="1">
        <v>0.6</v>
      </c>
      <c r="X278" s="1">
        <v>0.6</v>
      </c>
      <c r="Y278" s="1">
        <v>0.6</v>
      </c>
      <c r="Z278" s="1">
        <v>0</v>
      </c>
      <c r="AA278" s="2">
        <v>277</v>
      </c>
      <c r="AD278" s="2">
        <v>312480</v>
      </c>
      <c r="AE278" s="69" t="s">
        <v>281</v>
      </c>
      <c r="AF278" s="1">
        <f t="shared" si="38"/>
        <v>0</v>
      </c>
      <c r="AG278" s="1">
        <f t="shared" si="39"/>
        <v>0</v>
      </c>
      <c r="AH278" s="1">
        <f t="shared" si="40"/>
        <v>7.3</v>
      </c>
      <c r="AI278" s="1">
        <f t="shared" si="41"/>
        <v>1.9999999999999996</v>
      </c>
      <c r="AJ278" s="1">
        <f t="shared" si="42"/>
        <v>9.2999999999999989</v>
      </c>
      <c r="AK278" s="1">
        <f t="shared" si="43"/>
        <v>1.9999999999999996</v>
      </c>
      <c r="AL278" s="1">
        <f t="shared" si="44"/>
        <v>3</v>
      </c>
      <c r="AO278" s="2">
        <v>312480</v>
      </c>
      <c r="AP278" s="69" t="s">
        <v>281</v>
      </c>
      <c r="AQ278" s="1">
        <v>2.5099999999999998</v>
      </c>
      <c r="AR278" s="1">
        <v>2.5099999999999998</v>
      </c>
      <c r="AS278" s="1">
        <v>7.2</v>
      </c>
      <c r="AT278" s="1">
        <v>1.5634666666666666</v>
      </c>
      <c r="AU278" s="1">
        <v>8.7634666666666661</v>
      </c>
      <c r="AV278" s="1">
        <v>0.69333333333333336</v>
      </c>
      <c r="AW278" s="1">
        <v>0.2</v>
      </c>
    </row>
    <row r="279" spans="1:49" x14ac:dyDescent="0.25">
      <c r="A279">
        <f>VLOOKUP(D279,mun_fjp!$A$2:$B$854,2,FALSE)</f>
        <v>312610</v>
      </c>
      <c r="B279" t="s">
        <v>1217</v>
      </c>
      <c r="C279" t="str">
        <f t="shared" si="36"/>
        <v>Formiga</v>
      </c>
      <c r="D279" t="s">
        <v>295</v>
      </c>
      <c r="G279">
        <v>312670</v>
      </c>
      <c r="H279" t="s">
        <v>301</v>
      </c>
      <c r="I279" s="1">
        <f>Iepha_2021!U287</f>
        <v>4.79</v>
      </c>
      <c r="J279" s="1">
        <f>Iepha_2021!T287</f>
        <v>4.79</v>
      </c>
      <c r="K279" s="1">
        <f>Iepha_2021!B287+Iepha_2021!C287+Iepha_2021!D287+Iepha_2021!AG287</f>
        <v>2.75</v>
      </c>
      <c r="L279" s="1">
        <f>Iepha_2021!X287+Iepha_2021!AF287</f>
        <v>1.887</v>
      </c>
      <c r="M279" s="1">
        <f t="shared" si="37"/>
        <v>4.6370000000000005</v>
      </c>
      <c r="N279" s="1">
        <f>Iepha_2021!AF287</f>
        <v>0.44999999999999996</v>
      </c>
      <c r="O279" s="1">
        <f>Iepha_2021!C287</f>
        <v>0</v>
      </c>
      <c r="R279">
        <v>312670</v>
      </c>
      <c r="S279" t="s">
        <v>301</v>
      </c>
      <c r="T279" s="1">
        <v>4.79</v>
      </c>
      <c r="U279" s="1">
        <v>4.79</v>
      </c>
      <c r="V279" s="1">
        <v>2.75</v>
      </c>
      <c r="W279" s="1">
        <v>1.887</v>
      </c>
      <c r="X279" s="1">
        <v>4.6370000000000005</v>
      </c>
      <c r="Y279" s="1">
        <v>0.44999999999999996</v>
      </c>
      <c r="Z279" s="1">
        <v>0</v>
      </c>
      <c r="AA279" s="2">
        <v>278</v>
      </c>
      <c r="AD279" s="2">
        <v>312490</v>
      </c>
      <c r="AE279" s="69" t="s">
        <v>282</v>
      </c>
      <c r="AF279" s="1">
        <f t="shared" si="38"/>
        <v>0</v>
      </c>
      <c r="AG279" s="1">
        <f t="shared" si="39"/>
        <v>0</v>
      </c>
      <c r="AH279" s="1">
        <f t="shared" si="40"/>
        <v>6.56</v>
      </c>
      <c r="AI279" s="1">
        <f t="shared" si="41"/>
        <v>0.97799999999999998</v>
      </c>
      <c r="AJ279" s="1">
        <f t="shared" si="42"/>
        <v>7.5379999999999994</v>
      </c>
      <c r="AK279" s="1">
        <f t="shared" si="43"/>
        <v>0.97799999999999998</v>
      </c>
      <c r="AL279" s="1">
        <f t="shared" si="44"/>
        <v>0.81</v>
      </c>
      <c r="AO279" s="2">
        <v>312490</v>
      </c>
      <c r="AP279" s="69" t="s">
        <v>282</v>
      </c>
      <c r="AQ279" s="1">
        <v>0</v>
      </c>
      <c r="AR279" s="1">
        <v>0</v>
      </c>
      <c r="AS279" s="1">
        <v>0</v>
      </c>
      <c r="AT279" s="1">
        <v>0.6</v>
      </c>
      <c r="AU279" s="1">
        <v>0.6</v>
      </c>
      <c r="AV279" s="1">
        <v>0.6</v>
      </c>
      <c r="AW279" s="1">
        <v>0</v>
      </c>
    </row>
    <row r="280" spans="1:49" x14ac:dyDescent="0.25">
      <c r="A280">
        <f>VLOOKUP(D280,mun_fjp!$A$2:$B$854,2,FALSE)</f>
        <v>312620</v>
      </c>
      <c r="B280" t="s">
        <v>1218</v>
      </c>
      <c r="C280" t="str">
        <f t="shared" si="36"/>
        <v>Formoso</v>
      </c>
      <c r="D280" t="s">
        <v>296</v>
      </c>
      <c r="G280">
        <v>312675</v>
      </c>
      <c r="H280" t="s">
        <v>302</v>
      </c>
      <c r="I280" s="1">
        <f>Iepha_2021!U288</f>
        <v>0</v>
      </c>
      <c r="J280" s="1">
        <f>Iepha_2021!T288</f>
        <v>0</v>
      </c>
      <c r="K280" s="1">
        <f>Iepha_2021!B288+Iepha_2021!C288+Iepha_2021!D288+Iepha_2021!AG288</f>
        <v>1.7</v>
      </c>
      <c r="L280" s="1">
        <f>Iepha_2021!X288+Iepha_2021!AF288</f>
        <v>0</v>
      </c>
      <c r="M280" s="1">
        <f t="shared" si="37"/>
        <v>1.7</v>
      </c>
      <c r="N280" s="1">
        <f>Iepha_2021!AF288</f>
        <v>0</v>
      </c>
      <c r="O280" s="1">
        <f>Iepha_2021!C288</f>
        <v>0.2</v>
      </c>
      <c r="R280">
        <v>312675</v>
      </c>
      <c r="S280" t="s">
        <v>302</v>
      </c>
      <c r="T280" s="1">
        <v>0</v>
      </c>
      <c r="U280" s="1">
        <v>0</v>
      </c>
      <c r="V280" s="1">
        <v>1.7</v>
      </c>
      <c r="W280" s="1">
        <v>0</v>
      </c>
      <c r="X280" s="1">
        <v>1.7</v>
      </c>
      <c r="Y280" s="1">
        <v>0</v>
      </c>
      <c r="Z280" s="1">
        <v>0.2</v>
      </c>
      <c r="AA280" s="2">
        <v>279</v>
      </c>
      <c r="AD280" s="2">
        <v>312500</v>
      </c>
      <c r="AE280" s="69" t="s">
        <v>283</v>
      </c>
      <c r="AF280" s="1" t="e">
        <f t="shared" si="38"/>
        <v>#N/A</v>
      </c>
      <c r="AG280" s="1" t="e">
        <f t="shared" si="39"/>
        <v>#N/A</v>
      </c>
      <c r="AH280" s="1" t="e">
        <f t="shared" si="40"/>
        <v>#N/A</v>
      </c>
      <c r="AI280" s="1" t="e">
        <f t="shared" si="41"/>
        <v>#N/A</v>
      </c>
      <c r="AJ280" s="1" t="e">
        <f t="shared" si="42"/>
        <v>#N/A</v>
      </c>
      <c r="AK280" s="1" t="e">
        <f t="shared" si="43"/>
        <v>#N/A</v>
      </c>
      <c r="AL280" s="1" t="e">
        <f t="shared" si="44"/>
        <v>#N/A</v>
      </c>
      <c r="AO280" s="2">
        <v>312500</v>
      </c>
      <c r="AP280" s="69" t="s">
        <v>283</v>
      </c>
      <c r="AQ280" s="1"/>
      <c r="AR280" s="1"/>
      <c r="AS280" s="1"/>
      <c r="AT280" s="1"/>
      <c r="AU280" s="1"/>
      <c r="AV280" s="1"/>
      <c r="AW280" s="1"/>
    </row>
    <row r="281" spans="1:49" x14ac:dyDescent="0.25">
      <c r="A281">
        <f>VLOOKUP(D281,mun_fjp!$A$2:$B$854,2,FALSE)</f>
        <v>312630</v>
      </c>
      <c r="B281" t="s">
        <v>1219</v>
      </c>
      <c r="C281" t="str">
        <f t="shared" si="36"/>
        <v>Fortaleza de Minas</v>
      </c>
      <c r="D281" t="s">
        <v>297</v>
      </c>
      <c r="G281">
        <v>312690</v>
      </c>
      <c r="H281" t="s">
        <v>304</v>
      </c>
      <c r="I281" s="1">
        <f>Iepha_2021!U289</f>
        <v>0</v>
      </c>
      <c r="J281" s="1">
        <f>Iepha_2021!T289</f>
        <v>0</v>
      </c>
      <c r="K281" s="1">
        <f>Iepha_2021!B289+Iepha_2021!C289+Iepha_2021!D289+Iepha_2021!AG289</f>
        <v>8.6</v>
      </c>
      <c r="L281" s="1">
        <f>Iepha_2021!X289+Iepha_2021!AF289</f>
        <v>1.9999999999999996</v>
      </c>
      <c r="M281" s="1">
        <f t="shared" si="37"/>
        <v>10.6</v>
      </c>
      <c r="N281" s="1">
        <f>Iepha_2021!AF289</f>
        <v>1.9999999999999996</v>
      </c>
      <c r="O281" s="1">
        <f>Iepha_2021!C289</f>
        <v>3</v>
      </c>
      <c r="R281">
        <v>312690</v>
      </c>
      <c r="S281" t="s">
        <v>304</v>
      </c>
      <c r="T281" s="1">
        <v>0</v>
      </c>
      <c r="U281" s="1">
        <v>0</v>
      </c>
      <c r="V281" s="1">
        <v>8.6</v>
      </c>
      <c r="W281" s="1">
        <v>1.9999999999999996</v>
      </c>
      <c r="X281" s="1">
        <v>10.6</v>
      </c>
      <c r="Y281" s="1">
        <v>1.9999999999999996</v>
      </c>
      <c r="Z281" s="1">
        <v>3</v>
      </c>
      <c r="AA281" s="2">
        <v>280</v>
      </c>
      <c r="AD281" s="2">
        <v>312510</v>
      </c>
      <c r="AE281" s="69" t="s">
        <v>284</v>
      </c>
      <c r="AF281" s="1">
        <f t="shared" si="38"/>
        <v>2</v>
      </c>
      <c r="AG281" s="1">
        <f t="shared" si="39"/>
        <v>2</v>
      </c>
      <c r="AH281" s="1">
        <f t="shared" si="40"/>
        <v>7.0500000000000007</v>
      </c>
      <c r="AI281" s="1">
        <f t="shared" si="41"/>
        <v>1.8533333333333331</v>
      </c>
      <c r="AJ281" s="1">
        <f t="shared" si="42"/>
        <v>8.9033333333333342</v>
      </c>
      <c r="AK281" s="1">
        <f t="shared" si="43"/>
        <v>0.92666666666666653</v>
      </c>
      <c r="AL281" s="1">
        <f t="shared" si="44"/>
        <v>0.7</v>
      </c>
      <c r="AO281" s="2">
        <v>312510</v>
      </c>
      <c r="AP281" s="69" t="s">
        <v>284</v>
      </c>
      <c r="AQ281" s="1">
        <v>4</v>
      </c>
      <c r="AR281" s="1">
        <v>4</v>
      </c>
      <c r="AS281" s="1">
        <v>7.74</v>
      </c>
      <c r="AT281" s="1">
        <v>3.4660000000000002</v>
      </c>
      <c r="AU281" s="1">
        <v>11.206</v>
      </c>
      <c r="AV281" s="1">
        <v>1.1553333333333333</v>
      </c>
      <c r="AW281" s="1">
        <v>1.19</v>
      </c>
    </row>
    <row r="282" spans="1:49" x14ac:dyDescent="0.25">
      <c r="A282">
        <f>VLOOKUP(D282,mun_fjp!$A$2:$B$854,2,FALSE)</f>
        <v>312640</v>
      </c>
      <c r="B282" t="s">
        <v>1220</v>
      </c>
      <c r="C282" t="str">
        <f t="shared" si="36"/>
        <v>Fortuna de Minas</v>
      </c>
      <c r="D282" t="s">
        <v>298</v>
      </c>
      <c r="G282">
        <v>312695</v>
      </c>
      <c r="H282" t="s">
        <v>305</v>
      </c>
      <c r="I282" s="1">
        <f>Iepha_2021!U290</f>
        <v>0</v>
      </c>
      <c r="J282" s="1">
        <f>Iepha_2021!T290</f>
        <v>0</v>
      </c>
      <c r="K282" s="1">
        <f>Iepha_2021!B290+Iepha_2021!C290+Iepha_2021!D290+Iepha_2021!AG290</f>
        <v>3.25</v>
      </c>
      <c r="L282" s="1">
        <f>Iepha_2021!X290+Iepha_2021!AF290</f>
        <v>0.83333333333333326</v>
      </c>
      <c r="M282" s="1">
        <f t="shared" si="37"/>
        <v>4.083333333333333</v>
      </c>
      <c r="N282" s="1">
        <f>Iepha_2021!AF290</f>
        <v>0.83333333333333326</v>
      </c>
      <c r="O282" s="1">
        <f>Iepha_2021!C290</f>
        <v>0.5</v>
      </c>
      <c r="R282">
        <v>312695</v>
      </c>
      <c r="S282" t="s">
        <v>305</v>
      </c>
      <c r="T282" s="1">
        <v>0</v>
      </c>
      <c r="U282" s="1">
        <v>0</v>
      </c>
      <c r="V282" s="1">
        <v>3.25</v>
      </c>
      <c r="W282" s="1">
        <v>0.83333333333333326</v>
      </c>
      <c r="X282" s="1">
        <v>4.083333333333333</v>
      </c>
      <c r="Y282" s="1">
        <v>0.83333333333333326</v>
      </c>
      <c r="Z282" s="1">
        <v>0.5</v>
      </c>
      <c r="AA282" s="2">
        <v>281</v>
      </c>
      <c r="AD282" s="2">
        <v>312520</v>
      </c>
      <c r="AE282" s="69" t="s">
        <v>285</v>
      </c>
      <c r="AF282" s="1">
        <f t="shared" si="38"/>
        <v>2</v>
      </c>
      <c r="AG282" s="1">
        <f t="shared" si="39"/>
        <v>2</v>
      </c>
      <c r="AH282" s="1">
        <f t="shared" si="40"/>
        <v>4.5500000000000007</v>
      </c>
      <c r="AI282" s="1">
        <f t="shared" si="41"/>
        <v>1.3866666666666667</v>
      </c>
      <c r="AJ282" s="1">
        <f t="shared" si="42"/>
        <v>5.9366666666666674</v>
      </c>
      <c r="AK282" s="1">
        <f t="shared" si="43"/>
        <v>0.69333333333333336</v>
      </c>
      <c r="AL282" s="1">
        <f t="shared" si="44"/>
        <v>0.2</v>
      </c>
      <c r="AO282" s="2">
        <v>312520</v>
      </c>
      <c r="AP282" s="69" t="s">
        <v>285</v>
      </c>
      <c r="AQ282" s="1">
        <v>0</v>
      </c>
      <c r="AR282" s="1">
        <v>0</v>
      </c>
      <c r="AS282" s="1">
        <v>0</v>
      </c>
      <c r="AT282" s="1">
        <v>0.6</v>
      </c>
      <c r="AU282" s="1">
        <v>0.6</v>
      </c>
      <c r="AV282" s="1">
        <v>0.6</v>
      </c>
      <c r="AW282" s="1">
        <v>0</v>
      </c>
    </row>
    <row r="283" spans="1:49" x14ac:dyDescent="0.25">
      <c r="A283">
        <f>VLOOKUP(D283,mun_fjp!$A$2:$B$854,2,FALSE)</f>
        <v>312650</v>
      </c>
      <c r="B283" t="s">
        <v>1221</v>
      </c>
      <c r="C283" t="str">
        <f t="shared" si="36"/>
        <v>Francisco Badaró</v>
      </c>
      <c r="D283" t="s">
        <v>299</v>
      </c>
      <c r="G283">
        <v>312700</v>
      </c>
      <c r="H283" t="s">
        <v>306</v>
      </c>
      <c r="I283" s="1">
        <f>Iepha_2021!U291</f>
        <v>7</v>
      </c>
      <c r="J283" s="1">
        <f>Iepha_2021!T291</f>
        <v>2</v>
      </c>
      <c r="K283" s="1">
        <f>Iepha_2021!B291+Iepha_2021!C291+Iepha_2021!D291+Iepha_2021!AG291</f>
        <v>3.9000000000000004</v>
      </c>
      <c r="L283" s="1">
        <f>Iepha_2021!X291+Iepha_2021!AF291</f>
        <v>4.4266666666666667</v>
      </c>
      <c r="M283" s="1">
        <f t="shared" si="37"/>
        <v>8.326666666666668</v>
      </c>
      <c r="N283" s="1">
        <f>Iepha_2021!AF291</f>
        <v>2</v>
      </c>
      <c r="O283" s="1">
        <f>Iepha_2021!C291</f>
        <v>0.2</v>
      </c>
      <c r="R283">
        <v>312700</v>
      </c>
      <c r="S283" t="s">
        <v>306</v>
      </c>
      <c r="T283" s="1">
        <v>7</v>
      </c>
      <c r="U283" s="1">
        <v>2</v>
      </c>
      <c r="V283" s="1">
        <v>3.9000000000000004</v>
      </c>
      <c r="W283" s="1">
        <v>4.4266666666666667</v>
      </c>
      <c r="X283" s="1">
        <v>8.326666666666668</v>
      </c>
      <c r="Y283" s="1">
        <v>2</v>
      </c>
      <c r="Z283" s="1">
        <v>0.2</v>
      </c>
      <c r="AA283" s="2">
        <v>282</v>
      </c>
      <c r="AD283" s="2">
        <v>312530</v>
      </c>
      <c r="AE283" s="69" t="s">
        <v>286</v>
      </c>
      <c r="AF283" s="1" t="e">
        <f t="shared" si="38"/>
        <v>#N/A</v>
      </c>
      <c r="AG283" s="1" t="e">
        <f t="shared" si="39"/>
        <v>#N/A</v>
      </c>
      <c r="AH283" s="1" t="e">
        <f t="shared" si="40"/>
        <v>#N/A</v>
      </c>
      <c r="AI283" s="1" t="e">
        <f t="shared" si="41"/>
        <v>#N/A</v>
      </c>
      <c r="AJ283" s="1" t="e">
        <f t="shared" si="42"/>
        <v>#N/A</v>
      </c>
      <c r="AK283" s="1" t="e">
        <f t="shared" si="43"/>
        <v>#N/A</v>
      </c>
      <c r="AL283" s="1" t="e">
        <f t="shared" si="44"/>
        <v>#N/A</v>
      </c>
      <c r="AO283" s="2">
        <v>312530</v>
      </c>
      <c r="AP283" s="69" t="s">
        <v>286</v>
      </c>
      <c r="AQ283" s="1"/>
      <c r="AR283" s="1"/>
      <c r="AS283" s="1"/>
      <c r="AT283" s="1"/>
      <c r="AU283" s="1"/>
      <c r="AV283" s="1"/>
      <c r="AW283" s="1"/>
    </row>
    <row r="284" spans="1:49" x14ac:dyDescent="0.25">
      <c r="A284">
        <f>VLOOKUP(D284,mun_fjp!$A$2:$B$854,2,FALSE)</f>
        <v>312660</v>
      </c>
      <c r="B284" t="s">
        <v>1222</v>
      </c>
      <c r="C284" t="str">
        <f t="shared" si="36"/>
        <v>Francisco Dumont</v>
      </c>
      <c r="D284" t="s">
        <v>300</v>
      </c>
      <c r="G284">
        <v>312707</v>
      </c>
      <c r="H284" t="s">
        <v>308</v>
      </c>
      <c r="I284" s="1">
        <f>Iepha_2021!U292</f>
        <v>5</v>
      </c>
      <c r="J284" s="1">
        <f>Iepha_2021!T292</f>
        <v>0</v>
      </c>
      <c r="K284" s="1">
        <f>Iepha_2021!B292+Iepha_2021!C292+Iepha_2021!D292+Iepha_2021!AG292</f>
        <v>7.62</v>
      </c>
      <c r="L284" s="1">
        <f>Iepha_2021!X292+Iepha_2021!AF292</f>
        <v>2.7043333333333335</v>
      </c>
      <c r="M284" s="1">
        <f t="shared" si="37"/>
        <v>10.324333333333334</v>
      </c>
      <c r="N284" s="1">
        <f>Iepha_2021!AF292</f>
        <v>0.77266666666666661</v>
      </c>
      <c r="O284" s="1">
        <f>Iepha_2021!C292</f>
        <v>0.37</v>
      </c>
      <c r="R284">
        <v>312707</v>
      </c>
      <c r="S284" t="s">
        <v>308</v>
      </c>
      <c r="T284" s="1">
        <v>5</v>
      </c>
      <c r="U284" s="1">
        <v>0</v>
      </c>
      <c r="V284" s="1">
        <v>7.62</v>
      </c>
      <c r="W284" s="1">
        <v>2.7043333333333335</v>
      </c>
      <c r="X284" s="1">
        <v>10.324333333333334</v>
      </c>
      <c r="Y284" s="1">
        <v>0.77266666666666661</v>
      </c>
      <c r="Z284" s="1">
        <v>0.37</v>
      </c>
      <c r="AA284" s="2">
        <v>283</v>
      </c>
      <c r="AD284" s="2">
        <v>312540</v>
      </c>
      <c r="AE284" s="69" t="s">
        <v>287</v>
      </c>
      <c r="AF284" s="1">
        <f t="shared" si="38"/>
        <v>1</v>
      </c>
      <c r="AG284" s="1">
        <f t="shared" si="39"/>
        <v>1</v>
      </c>
      <c r="AH284" s="1">
        <f t="shared" si="40"/>
        <v>5.45</v>
      </c>
      <c r="AI284" s="1">
        <f t="shared" si="41"/>
        <v>1.6</v>
      </c>
      <c r="AJ284" s="1">
        <f t="shared" si="42"/>
        <v>7.0500000000000007</v>
      </c>
      <c r="AK284" s="1">
        <f t="shared" si="43"/>
        <v>0.6</v>
      </c>
      <c r="AL284" s="1">
        <f t="shared" si="44"/>
        <v>0</v>
      </c>
      <c r="AO284" s="2">
        <v>312540</v>
      </c>
      <c r="AP284" s="69" t="s">
        <v>287</v>
      </c>
      <c r="AQ284" s="1">
        <v>7</v>
      </c>
      <c r="AR284" s="1">
        <v>2</v>
      </c>
      <c r="AS284" s="1">
        <v>6.99</v>
      </c>
      <c r="AT284" s="1">
        <v>6.1439999999999992</v>
      </c>
      <c r="AU284" s="1">
        <v>13.134</v>
      </c>
      <c r="AV284" s="1">
        <v>1.3653333333333333</v>
      </c>
      <c r="AW284" s="1">
        <v>1.64</v>
      </c>
    </row>
    <row r="285" spans="1:49" x14ac:dyDescent="0.25">
      <c r="A285">
        <f>VLOOKUP(D285,mun_fjp!$A$2:$B$854,2,FALSE)</f>
        <v>312670</v>
      </c>
      <c r="B285" t="s">
        <v>1223</v>
      </c>
      <c r="C285" t="str">
        <f t="shared" si="36"/>
        <v>Francisco Sá</v>
      </c>
      <c r="D285" t="s">
        <v>301</v>
      </c>
      <c r="G285">
        <v>312710</v>
      </c>
      <c r="H285" t="s">
        <v>309</v>
      </c>
      <c r="I285" s="1">
        <f>Iepha_2021!U293</f>
        <v>0</v>
      </c>
      <c r="J285" s="1">
        <f>Iepha_2021!T293</f>
        <v>0</v>
      </c>
      <c r="K285" s="1">
        <f>Iepha_2021!B293+Iepha_2021!C293+Iepha_2021!D293+Iepha_2021!AG293</f>
        <v>0</v>
      </c>
      <c r="L285" s="1">
        <f>Iepha_2021!X293+Iepha_2021!AF293</f>
        <v>0.6</v>
      </c>
      <c r="M285" s="1">
        <f t="shared" si="37"/>
        <v>0.6</v>
      </c>
      <c r="N285" s="1">
        <f>Iepha_2021!AF293</f>
        <v>0.6</v>
      </c>
      <c r="O285" s="1">
        <f>Iepha_2021!C293</f>
        <v>0</v>
      </c>
      <c r="R285">
        <v>312710</v>
      </c>
      <c r="S285" t="s">
        <v>309</v>
      </c>
      <c r="T285" s="1">
        <v>0</v>
      </c>
      <c r="U285" s="1">
        <v>0</v>
      </c>
      <c r="V285" s="1">
        <v>0</v>
      </c>
      <c r="W285" s="1">
        <v>0.6</v>
      </c>
      <c r="X285" s="1">
        <v>0.6</v>
      </c>
      <c r="Y285" s="1">
        <v>0.6</v>
      </c>
      <c r="Z285" s="1">
        <v>0</v>
      </c>
      <c r="AA285" s="2">
        <v>284</v>
      </c>
      <c r="AD285" s="2">
        <v>312550</v>
      </c>
      <c r="AE285" s="69" t="s">
        <v>288</v>
      </c>
      <c r="AF285" s="1">
        <f t="shared" si="38"/>
        <v>0</v>
      </c>
      <c r="AG285" s="1">
        <f t="shared" si="39"/>
        <v>0</v>
      </c>
      <c r="AH285" s="1">
        <f t="shared" si="40"/>
        <v>9.3300000000000018</v>
      </c>
      <c r="AI285" s="1">
        <f t="shared" si="41"/>
        <v>1.24621</v>
      </c>
      <c r="AJ285" s="1">
        <f t="shared" si="42"/>
        <v>10.576210000000001</v>
      </c>
      <c r="AK285" s="1">
        <f t="shared" si="43"/>
        <v>1.24621</v>
      </c>
      <c r="AL285" s="1">
        <f t="shared" si="44"/>
        <v>2.73</v>
      </c>
      <c r="AO285" s="2">
        <v>312550</v>
      </c>
      <c r="AP285" s="69" t="s">
        <v>288</v>
      </c>
      <c r="AQ285" s="1">
        <v>5</v>
      </c>
      <c r="AR285" s="1">
        <v>0</v>
      </c>
      <c r="AS285" s="1">
        <v>1.45</v>
      </c>
      <c r="AT285" s="1">
        <v>3.2433333333333332</v>
      </c>
      <c r="AU285" s="1">
        <v>4.6933333333333334</v>
      </c>
      <c r="AV285" s="1">
        <v>0.92666666666666653</v>
      </c>
      <c r="AW285" s="1">
        <v>0.7</v>
      </c>
    </row>
    <row r="286" spans="1:49" x14ac:dyDescent="0.25">
      <c r="A286">
        <f>VLOOKUP(D286,mun_fjp!$A$2:$B$854,2,FALSE)</f>
        <v>312675</v>
      </c>
      <c r="B286" t="s">
        <v>1224</v>
      </c>
      <c r="C286" t="str">
        <f t="shared" si="36"/>
        <v>Franciscópolis</v>
      </c>
      <c r="D286" t="s">
        <v>302</v>
      </c>
      <c r="G286">
        <v>312720</v>
      </c>
      <c r="H286" t="s">
        <v>310</v>
      </c>
      <c r="I286" s="1">
        <f>Iepha_2021!U294</f>
        <v>1</v>
      </c>
      <c r="J286" s="1">
        <f>Iepha_2021!T294</f>
        <v>1</v>
      </c>
      <c r="K286" s="1">
        <f>Iepha_2021!B294+Iepha_2021!C294+Iepha_2021!D294+Iepha_2021!AG294</f>
        <v>3.1</v>
      </c>
      <c r="L286" s="1">
        <f>Iepha_2021!X294+Iepha_2021!AF294</f>
        <v>1.04</v>
      </c>
      <c r="M286" s="1">
        <f t="shared" si="37"/>
        <v>4.1400000000000006</v>
      </c>
      <c r="N286" s="1">
        <f>Iepha_2021!AF294</f>
        <v>0.69333333333333336</v>
      </c>
      <c r="O286" s="1">
        <f>Iepha_2021!C294</f>
        <v>0.2</v>
      </c>
      <c r="R286">
        <v>312720</v>
      </c>
      <c r="S286" t="s">
        <v>310</v>
      </c>
      <c r="T286" s="1">
        <v>1</v>
      </c>
      <c r="U286" s="1">
        <v>1</v>
      </c>
      <c r="V286" s="1">
        <v>3.1</v>
      </c>
      <c r="W286" s="1">
        <v>1.04</v>
      </c>
      <c r="X286" s="1">
        <v>4.1400000000000006</v>
      </c>
      <c r="Y286" s="1">
        <v>0.69333333333333336</v>
      </c>
      <c r="Z286" s="1">
        <v>0.2</v>
      </c>
      <c r="AA286" s="2">
        <v>285</v>
      </c>
      <c r="AD286" s="2">
        <v>312560</v>
      </c>
      <c r="AE286" s="69" t="s">
        <v>289</v>
      </c>
      <c r="AF286" s="1">
        <f t="shared" si="38"/>
        <v>2.71</v>
      </c>
      <c r="AG286" s="1">
        <f t="shared" si="39"/>
        <v>2.71</v>
      </c>
      <c r="AH286" s="1">
        <f t="shared" si="40"/>
        <v>8.3000000000000007</v>
      </c>
      <c r="AI286" s="1">
        <f t="shared" si="41"/>
        <v>2.1822999999999997</v>
      </c>
      <c r="AJ286" s="1">
        <f t="shared" si="42"/>
        <v>10.4823</v>
      </c>
      <c r="AK286" s="1">
        <f t="shared" si="43"/>
        <v>0.92666666666666653</v>
      </c>
      <c r="AL286" s="1">
        <f t="shared" si="44"/>
        <v>0.7</v>
      </c>
      <c r="AO286" s="2">
        <v>312560</v>
      </c>
      <c r="AP286" s="69" t="s">
        <v>289</v>
      </c>
      <c r="AQ286" s="1">
        <v>6</v>
      </c>
      <c r="AR286" s="1">
        <v>1</v>
      </c>
      <c r="AS286" s="1">
        <v>4.32</v>
      </c>
      <c r="AT286" s="1">
        <v>3.9306666666666663</v>
      </c>
      <c r="AU286" s="1">
        <v>8.2506666666666675</v>
      </c>
      <c r="AV286" s="1">
        <v>0.98266666666666658</v>
      </c>
      <c r="AW286" s="1">
        <v>0.82</v>
      </c>
    </row>
    <row r="287" spans="1:49" x14ac:dyDescent="0.25">
      <c r="A287">
        <f>VLOOKUP(D287,mun_fjp!$A$2:$B$854,2,FALSE)</f>
        <v>312690</v>
      </c>
      <c r="B287" t="s">
        <v>1225</v>
      </c>
      <c r="C287" t="str">
        <f t="shared" si="36"/>
        <v>Frei Inocêncio</v>
      </c>
      <c r="D287" t="s">
        <v>304</v>
      </c>
      <c r="G287">
        <v>312730</v>
      </c>
      <c r="H287" t="s">
        <v>311</v>
      </c>
      <c r="I287" s="1">
        <f>Iepha_2021!U295</f>
        <v>0</v>
      </c>
      <c r="J287" s="1">
        <f>Iepha_2021!T295</f>
        <v>0</v>
      </c>
      <c r="K287" s="1">
        <f>Iepha_2021!B295+Iepha_2021!C295+Iepha_2021!D295+Iepha_2021!AG295</f>
        <v>0</v>
      </c>
      <c r="L287" s="1">
        <f>Iepha_2021!X295+Iepha_2021!AF295</f>
        <v>0.6</v>
      </c>
      <c r="M287" s="1">
        <f t="shared" si="37"/>
        <v>0.6</v>
      </c>
      <c r="N287" s="1">
        <f>Iepha_2021!AF295</f>
        <v>0.6</v>
      </c>
      <c r="O287" s="1">
        <f>Iepha_2021!C295</f>
        <v>0</v>
      </c>
      <c r="R287">
        <v>312730</v>
      </c>
      <c r="S287" t="s">
        <v>311</v>
      </c>
      <c r="T287" s="1">
        <v>0</v>
      </c>
      <c r="U287" s="1">
        <v>0</v>
      </c>
      <c r="V287" s="1">
        <v>0</v>
      </c>
      <c r="W287" s="1">
        <v>0.6</v>
      </c>
      <c r="X287" s="1">
        <v>0.6</v>
      </c>
      <c r="Y287" s="1">
        <v>0.6</v>
      </c>
      <c r="Z287" s="1">
        <v>0</v>
      </c>
      <c r="AA287" s="2">
        <v>286</v>
      </c>
      <c r="AD287" s="2">
        <v>312570</v>
      </c>
      <c r="AE287" s="69" t="s">
        <v>290</v>
      </c>
      <c r="AF287" s="1">
        <f t="shared" si="38"/>
        <v>0</v>
      </c>
      <c r="AG287" s="1">
        <f t="shared" si="39"/>
        <v>0</v>
      </c>
      <c r="AH287" s="1">
        <f t="shared" si="40"/>
        <v>0</v>
      </c>
      <c r="AI287" s="1">
        <f t="shared" si="41"/>
        <v>0.6</v>
      </c>
      <c r="AJ287" s="1">
        <f t="shared" si="42"/>
        <v>0.6</v>
      </c>
      <c r="AK287" s="1">
        <f t="shared" si="43"/>
        <v>0.6</v>
      </c>
      <c r="AL287" s="1">
        <f t="shared" si="44"/>
        <v>0</v>
      </c>
      <c r="AO287" s="2">
        <v>312570</v>
      </c>
      <c r="AP287" s="69" t="s">
        <v>290</v>
      </c>
      <c r="AQ287" s="1">
        <v>2</v>
      </c>
      <c r="AR287" s="1">
        <v>2</v>
      </c>
      <c r="AS287" s="1">
        <v>6.51</v>
      </c>
      <c r="AT287" s="1">
        <v>3.3559999999999999</v>
      </c>
      <c r="AU287" s="1">
        <v>9.8659999999999997</v>
      </c>
      <c r="AV287" s="1">
        <v>1.6779999999999999</v>
      </c>
      <c r="AW287" s="1">
        <v>2.31</v>
      </c>
    </row>
    <row r="288" spans="1:49" x14ac:dyDescent="0.25">
      <c r="A288">
        <f>VLOOKUP(D288,mun_fjp!$A$2:$B$854,2,FALSE)</f>
        <v>312695</v>
      </c>
      <c r="B288" t="s">
        <v>1226</v>
      </c>
      <c r="C288" t="str">
        <f t="shared" si="36"/>
        <v>Frei Lagonegro</v>
      </c>
      <c r="D288" t="s">
        <v>305</v>
      </c>
      <c r="G288">
        <v>312733</v>
      </c>
      <c r="H288" t="s">
        <v>312</v>
      </c>
      <c r="I288" s="1">
        <f>Iepha_2021!U296</f>
        <v>0</v>
      </c>
      <c r="J288" s="1">
        <f>Iepha_2021!T296</f>
        <v>0</v>
      </c>
      <c r="K288" s="1">
        <f>Iepha_2021!B296+Iepha_2021!C296+Iepha_2021!D296+Iepha_2021!AG296</f>
        <v>1.85</v>
      </c>
      <c r="L288" s="1">
        <f>Iepha_2021!X296+Iepha_2021!AF296</f>
        <v>0.69333333333333336</v>
      </c>
      <c r="M288" s="1">
        <f t="shared" si="37"/>
        <v>2.5433333333333334</v>
      </c>
      <c r="N288" s="1">
        <f>Iepha_2021!AF296</f>
        <v>0.69333333333333336</v>
      </c>
      <c r="O288" s="1">
        <f>Iepha_2021!C296</f>
        <v>0.2</v>
      </c>
      <c r="R288">
        <v>312733</v>
      </c>
      <c r="S288" t="s">
        <v>312</v>
      </c>
      <c r="T288" s="1">
        <v>0</v>
      </c>
      <c r="U288" s="1">
        <v>0</v>
      </c>
      <c r="V288" s="1">
        <v>1.85</v>
      </c>
      <c r="W288" s="1">
        <v>0.69333333333333336</v>
      </c>
      <c r="X288" s="1">
        <v>2.5433333333333334</v>
      </c>
      <c r="Y288" s="1">
        <v>0.69333333333333336</v>
      </c>
      <c r="Z288" s="1">
        <v>0.2</v>
      </c>
      <c r="AA288" s="2">
        <v>287</v>
      </c>
      <c r="AD288" s="2">
        <v>312580</v>
      </c>
      <c r="AE288" s="69" t="s">
        <v>291</v>
      </c>
      <c r="AF288" s="1">
        <f t="shared" si="38"/>
        <v>4</v>
      </c>
      <c r="AG288" s="1">
        <f t="shared" si="39"/>
        <v>4</v>
      </c>
      <c r="AH288" s="1">
        <f t="shared" si="40"/>
        <v>7.61</v>
      </c>
      <c r="AI288" s="1">
        <f t="shared" si="41"/>
        <v>3.1440000000000001</v>
      </c>
      <c r="AJ288" s="1">
        <f t="shared" si="42"/>
        <v>10.754000000000001</v>
      </c>
      <c r="AK288" s="1">
        <f t="shared" si="43"/>
        <v>1.048</v>
      </c>
      <c r="AL288" s="1">
        <f t="shared" si="44"/>
        <v>0.96</v>
      </c>
      <c r="AO288" s="2">
        <v>312580</v>
      </c>
      <c r="AP288" s="69" t="s">
        <v>291</v>
      </c>
      <c r="AQ288" s="1">
        <v>4</v>
      </c>
      <c r="AR288" s="1">
        <v>4</v>
      </c>
      <c r="AS288" s="1">
        <v>8.94</v>
      </c>
      <c r="AT288" s="1">
        <v>4.8659999999999997</v>
      </c>
      <c r="AU288" s="1">
        <v>13.805999999999999</v>
      </c>
      <c r="AV288" s="1">
        <v>1.6219999999999999</v>
      </c>
      <c r="AW288" s="1">
        <v>2.19</v>
      </c>
    </row>
    <row r="289" spans="1:49" x14ac:dyDescent="0.25">
      <c r="A289">
        <f>VLOOKUP(D289,mun_fjp!$A$2:$B$854,2,FALSE)</f>
        <v>312700</v>
      </c>
      <c r="B289" t="s">
        <v>1227</v>
      </c>
      <c r="C289" t="str">
        <f t="shared" si="36"/>
        <v>Fronteira</v>
      </c>
      <c r="D289" t="s">
        <v>306</v>
      </c>
      <c r="G289">
        <v>312735</v>
      </c>
      <c r="H289" t="s">
        <v>313</v>
      </c>
      <c r="I289" s="1">
        <f>Iepha_2021!U297</f>
        <v>1</v>
      </c>
      <c r="J289" s="1">
        <f>Iepha_2021!T297</f>
        <v>1</v>
      </c>
      <c r="K289" s="1">
        <f>Iepha_2021!B297+Iepha_2021!C297+Iepha_2021!D297+Iepha_2021!AG297</f>
        <v>6.76</v>
      </c>
      <c r="L289" s="1">
        <f>Iepha_2021!X297+Iepha_2021!AF297</f>
        <v>2.6219999999999999</v>
      </c>
      <c r="M289" s="1">
        <f t="shared" si="37"/>
        <v>9.3819999999999997</v>
      </c>
      <c r="N289" s="1">
        <f>Iepha_2021!AF297</f>
        <v>1.7479999999999998</v>
      </c>
      <c r="O289" s="1">
        <f>Iepha_2021!C297</f>
        <v>2.46</v>
      </c>
      <c r="R289">
        <v>312735</v>
      </c>
      <c r="S289" t="s">
        <v>313</v>
      </c>
      <c r="T289" s="1">
        <v>1</v>
      </c>
      <c r="U289" s="1">
        <v>1</v>
      </c>
      <c r="V289" s="1">
        <v>6.76</v>
      </c>
      <c r="W289" s="1">
        <v>2.6219999999999999</v>
      </c>
      <c r="X289" s="1">
        <v>9.3819999999999997</v>
      </c>
      <c r="Y289" s="1">
        <v>1.7479999999999998</v>
      </c>
      <c r="Z289" s="1">
        <v>2.46</v>
      </c>
      <c r="AA289" s="2">
        <v>288</v>
      </c>
      <c r="AD289" s="2">
        <v>312590</v>
      </c>
      <c r="AE289" s="69" t="s">
        <v>292</v>
      </c>
      <c r="AF289" s="1">
        <f t="shared" si="38"/>
        <v>0</v>
      </c>
      <c r="AG289" s="1">
        <f t="shared" si="39"/>
        <v>0</v>
      </c>
      <c r="AH289" s="1">
        <f t="shared" si="40"/>
        <v>0</v>
      </c>
      <c r="AI289" s="1">
        <f t="shared" si="41"/>
        <v>0.6</v>
      </c>
      <c r="AJ289" s="1">
        <f t="shared" si="42"/>
        <v>0.6</v>
      </c>
      <c r="AK289" s="1">
        <f t="shared" si="43"/>
        <v>0.6</v>
      </c>
      <c r="AL289" s="1">
        <f t="shared" si="44"/>
        <v>0</v>
      </c>
      <c r="AO289" s="2">
        <v>312590</v>
      </c>
      <c r="AP289" s="69" t="s">
        <v>292</v>
      </c>
      <c r="AQ289" s="1">
        <v>0</v>
      </c>
      <c r="AR289" s="1">
        <v>0</v>
      </c>
      <c r="AS289" s="1">
        <v>0</v>
      </c>
      <c r="AT289" s="1">
        <v>0.6</v>
      </c>
      <c r="AU289" s="1">
        <v>0.6</v>
      </c>
      <c r="AV289" s="1">
        <v>0.6</v>
      </c>
      <c r="AW289" s="1">
        <v>0</v>
      </c>
    </row>
    <row r="290" spans="1:49" x14ac:dyDescent="0.25">
      <c r="A290">
        <f>VLOOKUP(D290,mun_fjp!$A$2:$B$854,2,FALSE)</f>
        <v>312705</v>
      </c>
      <c r="B290" t="s">
        <v>1228</v>
      </c>
      <c r="C290" t="str">
        <f t="shared" si="36"/>
        <v>Fronteira dos Vales</v>
      </c>
      <c r="D290" t="s">
        <v>307</v>
      </c>
      <c r="G290">
        <v>312737</v>
      </c>
      <c r="H290" t="s">
        <v>314</v>
      </c>
      <c r="I290" s="1">
        <f>Iepha_2021!U298</f>
        <v>0</v>
      </c>
      <c r="J290" s="1">
        <f>Iepha_2021!T298</f>
        <v>0</v>
      </c>
      <c r="K290" s="1">
        <f>Iepha_2021!B298+Iepha_2021!C298+Iepha_2021!D298+Iepha_2021!AG298</f>
        <v>0.75</v>
      </c>
      <c r="L290" s="1">
        <f>Iepha_2021!X298+Iepha_2021!AF298</f>
        <v>0</v>
      </c>
      <c r="M290" s="1">
        <f t="shared" si="37"/>
        <v>0.75</v>
      </c>
      <c r="N290" s="1">
        <f>Iepha_2021!AF298</f>
        <v>0</v>
      </c>
      <c r="O290" s="1">
        <f>Iepha_2021!C298</f>
        <v>0</v>
      </c>
      <c r="R290">
        <v>312737</v>
      </c>
      <c r="S290" t="s">
        <v>314</v>
      </c>
      <c r="T290" s="1">
        <v>0</v>
      </c>
      <c r="U290" s="1">
        <v>0</v>
      </c>
      <c r="V290" s="1">
        <v>0.75</v>
      </c>
      <c r="W290" s="1">
        <v>0</v>
      </c>
      <c r="X290" s="1">
        <v>0.75</v>
      </c>
      <c r="Y290" s="1">
        <v>0</v>
      </c>
      <c r="Z290" s="1">
        <v>0</v>
      </c>
      <c r="AA290" s="2">
        <v>289</v>
      </c>
      <c r="AD290" s="2">
        <v>312595</v>
      </c>
      <c r="AE290" s="69" t="s">
        <v>293</v>
      </c>
      <c r="AF290" s="1">
        <f t="shared" si="38"/>
        <v>7</v>
      </c>
      <c r="AG290" s="1">
        <f t="shared" si="39"/>
        <v>2</v>
      </c>
      <c r="AH290" s="1">
        <f t="shared" si="40"/>
        <v>8.7900000000000009</v>
      </c>
      <c r="AI290" s="1">
        <f t="shared" si="41"/>
        <v>7.9290000000000003</v>
      </c>
      <c r="AJ290" s="1">
        <f t="shared" si="42"/>
        <v>16.719000000000001</v>
      </c>
      <c r="AK290" s="1">
        <f t="shared" si="43"/>
        <v>1.762</v>
      </c>
      <c r="AL290" s="1">
        <f t="shared" si="44"/>
        <v>2.4900000000000002</v>
      </c>
      <c r="AO290" s="2">
        <v>312595</v>
      </c>
      <c r="AP290" s="69" t="s">
        <v>293</v>
      </c>
      <c r="AQ290" s="1">
        <v>4</v>
      </c>
      <c r="AR290" s="1">
        <v>4</v>
      </c>
      <c r="AS290" s="1">
        <v>8.08</v>
      </c>
      <c r="AT290" s="1">
        <v>4.0119999999999996</v>
      </c>
      <c r="AU290" s="1">
        <v>12.091999999999999</v>
      </c>
      <c r="AV290" s="1">
        <v>1.3373333333333333</v>
      </c>
      <c r="AW290" s="1">
        <v>1.58</v>
      </c>
    </row>
    <row r="291" spans="1:49" x14ac:dyDescent="0.25">
      <c r="A291">
        <f>VLOOKUP(D291,mun_fjp!$A$2:$B$854,2,FALSE)</f>
        <v>312707</v>
      </c>
      <c r="B291" t="s">
        <v>1229</v>
      </c>
      <c r="C291" t="str">
        <f t="shared" si="36"/>
        <v>Fruta de Leite</v>
      </c>
      <c r="D291" t="s">
        <v>308</v>
      </c>
      <c r="G291">
        <v>312738</v>
      </c>
      <c r="H291" t="s">
        <v>315</v>
      </c>
      <c r="I291" s="1">
        <f>Iepha_2021!U299</f>
        <v>5</v>
      </c>
      <c r="J291" s="1">
        <f>Iepha_2021!T299</f>
        <v>0</v>
      </c>
      <c r="K291" s="1">
        <f>Iepha_2021!B299+Iepha_2021!C299+Iepha_2021!D299+Iepha_2021!AG299</f>
        <v>4.92</v>
      </c>
      <c r="L291" s="1">
        <f>Iepha_2021!X299+Iepha_2021!AF299</f>
        <v>2.4593333333333334</v>
      </c>
      <c r="M291" s="1">
        <f t="shared" si="37"/>
        <v>7.3793333333333333</v>
      </c>
      <c r="N291" s="1">
        <f>Iepha_2021!AF299</f>
        <v>0.70266666666666666</v>
      </c>
      <c r="O291" s="1">
        <f>Iepha_2021!C299</f>
        <v>0.22</v>
      </c>
      <c r="R291">
        <v>312738</v>
      </c>
      <c r="S291" t="s">
        <v>315</v>
      </c>
      <c r="T291" s="1">
        <v>5</v>
      </c>
      <c r="U291" s="1">
        <v>0</v>
      </c>
      <c r="V291" s="1">
        <v>4.92</v>
      </c>
      <c r="W291" s="1">
        <v>2.4593333333333334</v>
      </c>
      <c r="X291" s="1">
        <v>7.3793333333333333</v>
      </c>
      <c r="Y291" s="1">
        <v>0.70266666666666666</v>
      </c>
      <c r="Z291" s="1">
        <v>0.22</v>
      </c>
      <c r="AA291" s="2">
        <v>290</v>
      </c>
      <c r="AD291" s="2">
        <v>312600</v>
      </c>
      <c r="AE291" s="69" t="s">
        <v>294</v>
      </c>
      <c r="AF291" s="1">
        <f t="shared" si="38"/>
        <v>7</v>
      </c>
      <c r="AG291" s="1">
        <f t="shared" si="39"/>
        <v>2</v>
      </c>
      <c r="AH291" s="1">
        <f t="shared" si="40"/>
        <v>9.2100000000000009</v>
      </c>
      <c r="AI291" s="1">
        <f t="shared" si="41"/>
        <v>7.5509999999999993</v>
      </c>
      <c r="AJ291" s="1">
        <f t="shared" si="42"/>
        <v>16.760999999999999</v>
      </c>
      <c r="AK291" s="1">
        <f t="shared" si="43"/>
        <v>1.6779999999999999</v>
      </c>
      <c r="AL291" s="1">
        <f t="shared" si="44"/>
        <v>2.31</v>
      </c>
      <c r="AO291" s="2">
        <v>312600</v>
      </c>
      <c r="AP291" s="69" t="s">
        <v>294</v>
      </c>
      <c r="AQ291" s="1">
        <v>0</v>
      </c>
      <c r="AR291" s="1">
        <v>0</v>
      </c>
      <c r="AS291" s="1">
        <v>0</v>
      </c>
      <c r="AT291" s="1">
        <v>0.6</v>
      </c>
      <c r="AU291" s="1">
        <v>0.6</v>
      </c>
      <c r="AV291" s="1">
        <v>0.6</v>
      </c>
      <c r="AW291" s="1">
        <v>0</v>
      </c>
    </row>
    <row r="292" spans="1:49" x14ac:dyDescent="0.25">
      <c r="A292">
        <f>VLOOKUP(D292,mun_fjp!$A$2:$B$854,2,FALSE)</f>
        <v>312710</v>
      </c>
      <c r="B292" t="s">
        <v>1230</v>
      </c>
      <c r="C292" t="str">
        <f t="shared" si="36"/>
        <v>Frutal</v>
      </c>
      <c r="D292" t="s">
        <v>309</v>
      </c>
      <c r="G292">
        <v>312740</v>
      </c>
      <c r="H292" t="s">
        <v>316</v>
      </c>
      <c r="I292" s="1">
        <f>Iepha_2021!U300</f>
        <v>0</v>
      </c>
      <c r="J292" s="1">
        <f>Iepha_2021!T300</f>
        <v>0</v>
      </c>
      <c r="K292" s="1">
        <f>Iepha_2021!B300+Iepha_2021!C300+Iepha_2021!D300+Iepha_2021!AG300</f>
        <v>2.81</v>
      </c>
      <c r="L292" s="1">
        <f>Iepha_2021!X300+Iepha_2021!AF300</f>
        <v>0.82099999999999995</v>
      </c>
      <c r="M292" s="1">
        <f t="shared" si="37"/>
        <v>3.6310000000000002</v>
      </c>
      <c r="N292" s="1">
        <f>Iepha_2021!AF300</f>
        <v>0.82099999999999995</v>
      </c>
      <c r="O292" s="1">
        <f>Iepha_2021!C300</f>
        <v>1.06</v>
      </c>
      <c r="R292">
        <v>312740</v>
      </c>
      <c r="S292" t="s">
        <v>316</v>
      </c>
      <c r="T292" s="1">
        <v>0</v>
      </c>
      <c r="U292" s="1">
        <v>0</v>
      </c>
      <c r="V292" s="1">
        <v>2.81</v>
      </c>
      <c r="W292" s="1">
        <v>0.82099999999999995</v>
      </c>
      <c r="X292" s="1">
        <v>3.6310000000000002</v>
      </c>
      <c r="Y292" s="1">
        <v>0.82099999999999995</v>
      </c>
      <c r="Z292" s="1">
        <v>1.06</v>
      </c>
      <c r="AA292" s="2">
        <v>291</v>
      </c>
      <c r="AD292" s="2">
        <v>312610</v>
      </c>
      <c r="AE292" s="69" t="s">
        <v>295</v>
      </c>
      <c r="AF292" s="1">
        <f t="shared" si="38"/>
        <v>2</v>
      </c>
      <c r="AG292" s="1">
        <f t="shared" si="39"/>
        <v>2</v>
      </c>
      <c r="AH292" s="1">
        <f t="shared" si="40"/>
        <v>9.1999999999999993</v>
      </c>
      <c r="AI292" s="1">
        <f t="shared" si="41"/>
        <v>3.9999999999999991</v>
      </c>
      <c r="AJ292" s="1">
        <f t="shared" si="42"/>
        <v>13.2</v>
      </c>
      <c r="AK292" s="1">
        <f t="shared" si="43"/>
        <v>1.9999999999999996</v>
      </c>
      <c r="AL292" s="1">
        <f t="shared" si="44"/>
        <v>3</v>
      </c>
      <c r="AO292" s="2">
        <v>312610</v>
      </c>
      <c r="AP292" s="69" t="s">
        <v>295</v>
      </c>
      <c r="AQ292" s="1">
        <v>9</v>
      </c>
      <c r="AR292" s="1">
        <v>9</v>
      </c>
      <c r="AS292" s="1">
        <v>3.05</v>
      </c>
      <c r="AT292" s="1">
        <v>3.5810666666666662</v>
      </c>
      <c r="AU292" s="1">
        <v>6.6310666666666656</v>
      </c>
      <c r="AV292" s="1">
        <v>0.46106666666666668</v>
      </c>
      <c r="AW292" s="1">
        <v>0.2</v>
      </c>
    </row>
    <row r="293" spans="1:49" x14ac:dyDescent="0.25">
      <c r="A293">
        <f>VLOOKUP(D293,mun_fjp!$A$2:$B$854,2,FALSE)</f>
        <v>312720</v>
      </c>
      <c r="B293" t="s">
        <v>1231</v>
      </c>
      <c r="C293" t="str">
        <f t="shared" si="36"/>
        <v>Funilândia</v>
      </c>
      <c r="D293" t="s">
        <v>310</v>
      </c>
      <c r="G293">
        <v>312750</v>
      </c>
      <c r="H293" t="s">
        <v>317</v>
      </c>
      <c r="I293" s="1">
        <f>Iepha_2021!U301</f>
        <v>1</v>
      </c>
      <c r="J293" s="1">
        <f>Iepha_2021!T301</f>
        <v>1</v>
      </c>
      <c r="K293" s="1">
        <f>Iepha_2021!B301+Iepha_2021!C301+Iepha_2021!D301+Iepha_2021!AG301</f>
        <v>4.45</v>
      </c>
      <c r="L293" s="1">
        <f>Iepha_2021!X301+Iepha_2021!AF301</f>
        <v>1.04</v>
      </c>
      <c r="M293" s="1">
        <f t="shared" si="37"/>
        <v>5.49</v>
      </c>
      <c r="N293" s="1">
        <f>Iepha_2021!AF301</f>
        <v>0.69333333333333336</v>
      </c>
      <c r="O293" s="1">
        <f>Iepha_2021!C301</f>
        <v>0.2</v>
      </c>
      <c r="R293">
        <v>312750</v>
      </c>
      <c r="S293" t="s">
        <v>317</v>
      </c>
      <c r="T293" s="1">
        <v>1</v>
      </c>
      <c r="U293" s="1">
        <v>1</v>
      </c>
      <c r="V293" s="1">
        <v>4.45</v>
      </c>
      <c r="W293" s="1">
        <v>1.04</v>
      </c>
      <c r="X293" s="1">
        <v>5.49</v>
      </c>
      <c r="Y293" s="1">
        <v>0.69333333333333336</v>
      </c>
      <c r="Z293" s="1">
        <v>0.2</v>
      </c>
      <c r="AA293" s="2">
        <v>292</v>
      </c>
      <c r="AD293" s="2">
        <v>312620</v>
      </c>
      <c r="AE293" s="69" t="s">
        <v>296</v>
      </c>
      <c r="AF293" s="1" t="e">
        <f t="shared" si="38"/>
        <v>#N/A</v>
      </c>
      <c r="AG293" s="1" t="e">
        <f t="shared" si="39"/>
        <v>#N/A</v>
      </c>
      <c r="AH293" s="1" t="e">
        <f t="shared" si="40"/>
        <v>#N/A</v>
      </c>
      <c r="AI293" s="1" t="e">
        <f t="shared" si="41"/>
        <v>#N/A</v>
      </c>
      <c r="AJ293" s="1" t="e">
        <f t="shared" si="42"/>
        <v>#N/A</v>
      </c>
      <c r="AK293" s="1" t="e">
        <f t="shared" si="43"/>
        <v>#N/A</v>
      </c>
      <c r="AL293" s="1" t="e">
        <f t="shared" si="44"/>
        <v>#N/A</v>
      </c>
      <c r="AO293" s="2">
        <v>312620</v>
      </c>
      <c r="AP293" s="69" t="s">
        <v>296</v>
      </c>
      <c r="AQ293" s="1"/>
      <c r="AR293" s="1"/>
      <c r="AS293" s="1"/>
      <c r="AT293" s="1"/>
      <c r="AU293" s="1"/>
      <c r="AV293" s="1"/>
      <c r="AW293" s="1"/>
    </row>
    <row r="294" spans="1:49" x14ac:dyDescent="0.25">
      <c r="A294">
        <f>VLOOKUP(D294,mun_fjp!$A$2:$B$854,2,FALSE)</f>
        <v>312730</v>
      </c>
      <c r="B294" t="s">
        <v>1232</v>
      </c>
      <c r="C294" t="str">
        <f t="shared" si="36"/>
        <v>Galiléia</v>
      </c>
      <c r="D294" t="s">
        <v>311</v>
      </c>
      <c r="G294">
        <v>312760</v>
      </c>
      <c r="H294" t="s">
        <v>318</v>
      </c>
      <c r="I294" s="1">
        <f>Iepha_2021!U302</f>
        <v>0</v>
      </c>
      <c r="J294" s="1">
        <f>Iepha_2021!T302</f>
        <v>0</v>
      </c>
      <c r="K294" s="1">
        <f>Iepha_2021!B302+Iepha_2021!C302+Iepha_2021!D302+Iepha_2021!AG302</f>
        <v>0</v>
      </c>
      <c r="L294" s="1">
        <f>Iepha_2021!X302+Iepha_2021!AF302</f>
        <v>0.6</v>
      </c>
      <c r="M294" s="1">
        <f t="shared" si="37"/>
        <v>0.6</v>
      </c>
      <c r="N294" s="1">
        <f>Iepha_2021!AF302</f>
        <v>0.6</v>
      </c>
      <c r="O294" s="1">
        <f>Iepha_2021!C302</f>
        <v>0</v>
      </c>
      <c r="R294">
        <v>312760</v>
      </c>
      <c r="S294" t="s">
        <v>318</v>
      </c>
      <c r="T294" s="1">
        <v>0</v>
      </c>
      <c r="U294" s="1">
        <v>0</v>
      </c>
      <c r="V294" s="1">
        <v>0</v>
      </c>
      <c r="W294" s="1">
        <v>0.6</v>
      </c>
      <c r="X294" s="1">
        <v>0.6</v>
      </c>
      <c r="Y294" s="1">
        <v>0.6</v>
      </c>
      <c r="Z294" s="1">
        <v>0</v>
      </c>
      <c r="AA294" s="2">
        <v>293</v>
      </c>
      <c r="AD294" s="2">
        <v>312630</v>
      </c>
      <c r="AE294" s="69" t="s">
        <v>297</v>
      </c>
      <c r="AF294" s="1">
        <f t="shared" si="38"/>
        <v>4</v>
      </c>
      <c r="AG294" s="1">
        <f t="shared" si="39"/>
        <v>4</v>
      </c>
      <c r="AH294" s="1">
        <f t="shared" si="40"/>
        <v>8.9700000000000006</v>
      </c>
      <c r="AI294" s="1">
        <f t="shared" si="41"/>
        <v>4.4179999999999993</v>
      </c>
      <c r="AJ294" s="1">
        <f t="shared" si="42"/>
        <v>13.388</v>
      </c>
      <c r="AK294" s="1">
        <f t="shared" si="43"/>
        <v>1.4726666666666666</v>
      </c>
      <c r="AL294" s="1">
        <f t="shared" si="44"/>
        <v>1.87</v>
      </c>
      <c r="AO294" s="2">
        <v>312630</v>
      </c>
      <c r="AP294" s="69" t="s">
        <v>297</v>
      </c>
      <c r="AQ294" s="1">
        <v>0</v>
      </c>
      <c r="AR294" s="1">
        <v>0</v>
      </c>
      <c r="AS294" s="1">
        <v>3.7</v>
      </c>
      <c r="AT294" s="1">
        <v>0.6</v>
      </c>
      <c r="AU294" s="1">
        <v>4.3</v>
      </c>
      <c r="AV294" s="1">
        <v>0.6</v>
      </c>
      <c r="AW294" s="1">
        <v>0</v>
      </c>
    </row>
    <row r="295" spans="1:49" x14ac:dyDescent="0.25">
      <c r="A295">
        <f>VLOOKUP(D295,mun_fjp!$A$2:$B$854,2,FALSE)</f>
        <v>312733</v>
      </c>
      <c r="B295" t="s">
        <v>1233</v>
      </c>
      <c r="C295" t="str">
        <f t="shared" si="36"/>
        <v>Gameleiras</v>
      </c>
      <c r="D295" t="s">
        <v>312</v>
      </c>
      <c r="G295">
        <v>312770</v>
      </c>
      <c r="H295" t="s">
        <v>319</v>
      </c>
      <c r="I295" s="1">
        <f>Iepha_2021!U303</f>
        <v>0</v>
      </c>
      <c r="J295" s="1">
        <f>Iepha_2021!T303</f>
        <v>0</v>
      </c>
      <c r="K295" s="1">
        <f>Iepha_2021!B303+Iepha_2021!C303+Iepha_2021!D303+Iepha_2021!AG303</f>
        <v>7.68</v>
      </c>
      <c r="L295" s="1">
        <f>Iepha_2021!X303+Iepha_2021!AF303</f>
        <v>0.70733333333333337</v>
      </c>
      <c r="M295" s="1">
        <f t="shared" si="37"/>
        <v>8.3873333333333324</v>
      </c>
      <c r="N295" s="1">
        <f>Iepha_2021!AF303</f>
        <v>0.70733333333333337</v>
      </c>
      <c r="O295" s="1">
        <f>Iepha_2021!C303</f>
        <v>0.23</v>
      </c>
      <c r="R295">
        <v>312770</v>
      </c>
      <c r="S295" t="s">
        <v>319</v>
      </c>
      <c r="T295" s="1">
        <v>0</v>
      </c>
      <c r="U295" s="1">
        <v>0</v>
      </c>
      <c r="V295" s="1">
        <v>7.68</v>
      </c>
      <c r="W295" s="1">
        <v>0.70733333333333337</v>
      </c>
      <c r="X295" s="1">
        <v>8.3873333333333324</v>
      </c>
      <c r="Y295" s="1">
        <v>0.70733333333333337</v>
      </c>
      <c r="Z295" s="1">
        <v>0.23</v>
      </c>
      <c r="AA295" s="2">
        <v>294</v>
      </c>
      <c r="AD295" s="2">
        <v>312640</v>
      </c>
      <c r="AE295" s="69" t="s">
        <v>298</v>
      </c>
      <c r="AF295" s="1">
        <f t="shared" si="38"/>
        <v>0</v>
      </c>
      <c r="AG295" s="1">
        <f t="shared" si="39"/>
        <v>0</v>
      </c>
      <c r="AH295" s="1">
        <f t="shared" si="40"/>
        <v>0</v>
      </c>
      <c r="AI295" s="1">
        <f t="shared" si="41"/>
        <v>0.6</v>
      </c>
      <c r="AJ295" s="1">
        <f t="shared" si="42"/>
        <v>0.6</v>
      </c>
      <c r="AK295" s="1">
        <f t="shared" si="43"/>
        <v>0.6</v>
      </c>
      <c r="AL295" s="1">
        <f t="shared" si="44"/>
        <v>0</v>
      </c>
      <c r="AO295" s="2">
        <v>312640</v>
      </c>
      <c r="AP295" s="69" t="s">
        <v>298</v>
      </c>
      <c r="AQ295" s="1">
        <v>0</v>
      </c>
      <c r="AR295" s="1">
        <v>0</v>
      </c>
      <c r="AS295" s="1">
        <v>5.1999999999999993</v>
      </c>
      <c r="AT295" s="1">
        <v>0.69333333333333336</v>
      </c>
      <c r="AU295" s="1">
        <v>5.8933333333333326</v>
      </c>
      <c r="AV295" s="1">
        <v>0.69333333333333336</v>
      </c>
      <c r="AW295" s="1">
        <v>0.2</v>
      </c>
    </row>
    <row r="296" spans="1:49" x14ac:dyDescent="0.25">
      <c r="A296">
        <f>VLOOKUP(D296,mun_fjp!$A$2:$B$854,2,FALSE)</f>
        <v>312735</v>
      </c>
      <c r="B296" t="s">
        <v>1234</v>
      </c>
      <c r="C296" t="str">
        <f t="shared" si="36"/>
        <v>Glaucilândia</v>
      </c>
      <c r="D296" t="s">
        <v>313</v>
      </c>
      <c r="G296">
        <v>312780</v>
      </c>
      <c r="H296" t="s">
        <v>320</v>
      </c>
      <c r="I296" s="1">
        <f>Iepha_2021!U304</f>
        <v>0</v>
      </c>
      <c r="J296" s="1">
        <f>Iepha_2021!T304</f>
        <v>0</v>
      </c>
      <c r="K296" s="1">
        <f>Iepha_2021!B304+Iepha_2021!C304+Iepha_2021!D304+Iepha_2021!AG304</f>
        <v>0</v>
      </c>
      <c r="L296" s="1">
        <f>Iepha_2021!X304+Iepha_2021!AF304</f>
        <v>0.6</v>
      </c>
      <c r="M296" s="1">
        <f t="shared" si="37"/>
        <v>0.6</v>
      </c>
      <c r="N296" s="1">
        <f>Iepha_2021!AF304</f>
        <v>0.6</v>
      </c>
      <c r="O296" s="1">
        <f>Iepha_2021!C304</f>
        <v>0</v>
      </c>
      <c r="R296">
        <v>312780</v>
      </c>
      <c r="S296" t="s">
        <v>320</v>
      </c>
      <c r="T296" s="1">
        <v>0</v>
      </c>
      <c r="U296" s="1">
        <v>0</v>
      </c>
      <c r="V296" s="1">
        <v>0</v>
      </c>
      <c r="W296" s="1">
        <v>0.6</v>
      </c>
      <c r="X296" s="1">
        <v>0.6</v>
      </c>
      <c r="Y296" s="1">
        <v>0.6</v>
      </c>
      <c r="Z296" s="1">
        <v>0</v>
      </c>
      <c r="AA296" s="2">
        <v>295</v>
      </c>
      <c r="AD296" s="2">
        <v>312650</v>
      </c>
      <c r="AE296" s="69" t="s">
        <v>299</v>
      </c>
      <c r="AF296" s="1">
        <f t="shared" si="38"/>
        <v>4</v>
      </c>
      <c r="AG296" s="1">
        <f t="shared" si="39"/>
        <v>4</v>
      </c>
      <c r="AH296" s="1">
        <f t="shared" si="40"/>
        <v>8.620000000000001</v>
      </c>
      <c r="AI296" s="1">
        <f t="shared" si="41"/>
        <v>4.0679999999999996</v>
      </c>
      <c r="AJ296" s="1">
        <f t="shared" si="42"/>
        <v>12.688000000000001</v>
      </c>
      <c r="AK296" s="1">
        <f t="shared" si="43"/>
        <v>1.3559999999999999</v>
      </c>
      <c r="AL296" s="1">
        <f t="shared" si="44"/>
        <v>1.62</v>
      </c>
      <c r="AO296" s="2">
        <v>312650</v>
      </c>
      <c r="AP296" s="69" t="s">
        <v>299</v>
      </c>
      <c r="AQ296" s="1">
        <v>7</v>
      </c>
      <c r="AR296" s="1">
        <v>2</v>
      </c>
      <c r="AS296" s="1">
        <v>3</v>
      </c>
      <c r="AT296" s="1">
        <v>3.12</v>
      </c>
      <c r="AU296" s="1">
        <v>6.12</v>
      </c>
      <c r="AV296" s="1">
        <v>0.69333333333333336</v>
      </c>
      <c r="AW296" s="1">
        <v>0.2</v>
      </c>
    </row>
    <row r="297" spans="1:49" x14ac:dyDescent="0.25">
      <c r="A297">
        <f>VLOOKUP(D297,mun_fjp!$A$2:$B$854,2,FALSE)</f>
        <v>312737</v>
      </c>
      <c r="B297" t="s">
        <v>1235</v>
      </c>
      <c r="C297" t="str">
        <f t="shared" si="36"/>
        <v>Goiabeira</v>
      </c>
      <c r="D297" t="s">
        <v>314</v>
      </c>
      <c r="G297">
        <v>312790</v>
      </c>
      <c r="H297" t="s">
        <v>321</v>
      </c>
      <c r="I297" s="1">
        <f>Iepha_2021!U305</f>
        <v>4</v>
      </c>
      <c r="J297" s="1">
        <f>Iepha_2021!T305</f>
        <v>4</v>
      </c>
      <c r="K297" s="1">
        <f>Iepha_2021!B305+Iepha_2021!C305+Iepha_2021!D305+Iepha_2021!AG305</f>
        <v>7.6800000000000006</v>
      </c>
      <c r="L297" s="1">
        <f>Iepha_2021!X305+Iepha_2021!AF305</f>
        <v>3.0516666666666663</v>
      </c>
      <c r="M297" s="1">
        <f t="shared" si="37"/>
        <v>10.731666666666667</v>
      </c>
      <c r="N297" s="1">
        <f>Iepha_2021!AF305</f>
        <v>0.61033333333333328</v>
      </c>
      <c r="O297" s="1">
        <f>Iepha_2021!C305</f>
        <v>1.33</v>
      </c>
      <c r="R297">
        <v>312790</v>
      </c>
      <c r="S297" t="s">
        <v>321</v>
      </c>
      <c r="T297" s="1">
        <v>4</v>
      </c>
      <c r="U297" s="1">
        <v>4</v>
      </c>
      <c r="V297" s="1">
        <v>7.6800000000000006</v>
      </c>
      <c r="W297" s="1">
        <v>3.0516666666666663</v>
      </c>
      <c r="X297" s="1">
        <v>10.731666666666667</v>
      </c>
      <c r="Y297" s="1">
        <v>0.61033333333333328</v>
      </c>
      <c r="Z297" s="1">
        <v>1.33</v>
      </c>
      <c r="AA297" s="2">
        <v>296</v>
      </c>
      <c r="AD297" s="2">
        <v>312660</v>
      </c>
      <c r="AE297" s="69" t="s">
        <v>300</v>
      </c>
      <c r="AF297" s="1">
        <f t="shared" si="38"/>
        <v>0</v>
      </c>
      <c r="AG297" s="1">
        <f t="shared" si="39"/>
        <v>0</v>
      </c>
      <c r="AH297" s="1">
        <f t="shared" si="40"/>
        <v>0</v>
      </c>
      <c r="AI297" s="1">
        <f t="shared" si="41"/>
        <v>0.6</v>
      </c>
      <c r="AJ297" s="1">
        <f t="shared" si="42"/>
        <v>0.6</v>
      </c>
      <c r="AK297" s="1">
        <f t="shared" si="43"/>
        <v>0.6</v>
      </c>
      <c r="AL297" s="1">
        <f t="shared" si="44"/>
        <v>0</v>
      </c>
      <c r="AO297" s="2">
        <v>312660</v>
      </c>
      <c r="AP297" s="69" t="s">
        <v>300</v>
      </c>
      <c r="AQ297" s="1">
        <v>5</v>
      </c>
      <c r="AR297" s="1">
        <v>0</v>
      </c>
      <c r="AS297" s="1">
        <v>3.8000000000000003</v>
      </c>
      <c r="AT297" s="1">
        <v>2.4266666666666667</v>
      </c>
      <c r="AU297" s="1">
        <v>6.2266666666666666</v>
      </c>
      <c r="AV297" s="1">
        <v>0.69333333333333336</v>
      </c>
      <c r="AW297" s="1">
        <v>0.2</v>
      </c>
    </row>
    <row r="298" spans="1:49" x14ac:dyDescent="0.25">
      <c r="A298">
        <f>VLOOKUP(D298,mun_fjp!$A$2:$B$854,2,FALSE)</f>
        <v>312738</v>
      </c>
      <c r="B298" t="s">
        <v>1236</v>
      </c>
      <c r="C298" t="str">
        <f t="shared" si="36"/>
        <v>Goianá</v>
      </c>
      <c r="D298" t="s">
        <v>315</v>
      </c>
      <c r="G298">
        <v>312800</v>
      </c>
      <c r="H298" t="s">
        <v>322</v>
      </c>
      <c r="I298" s="1">
        <f>Iepha_2021!U306</f>
        <v>1.5</v>
      </c>
      <c r="J298" s="1">
        <f>Iepha_2021!T306</f>
        <v>1.5</v>
      </c>
      <c r="K298" s="1">
        <f>Iepha_2021!B306+Iepha_2021!C306+Iepha_2021!D306+Iepha_2021!AG306</f>
        <v>5.76</v>
      </c>
      <c r="L298" s="1">
        <f>Iepha_2021!X306+Iepha_2021!AF306</f>
        <v>2.3648333333333333</v>
      </c>
      <c r="M298" s="1">
        <f t="shared" si="37"/>
        <v>8.1248333333333331</v>
      </c>
      <c r="N298" s="1">
        <f>Iepha_2021!AF306</f>
        <v>1.3513333333333333</v>
      </c>
      <c r="O298" s="1">
        <f>Iepha_2021!C306</f>
        <v>1.61</v>
      </c>
      <c r="R298">
        <v>312800</v>
      </c>
      <c r="S298" t="s">
        <v>322</v>
      </c>
      <c r="T298" s="1">
        <v>1.5</v>
      </c>
      <c r="U298" s="1">
        <v>1.5</v>
      </c>
      <c r="V298" s="1">
        <v>5.76</v>
      </c>
      <c r="W298" s="1">
        <v>2.3648333333333333</v>
      </c>
      <c r="X298" s="1">
        <v>8.1248333333333331</v>
      </c>
      <c r="Y298" s="1">
        <v>1.3513333333333333</v>
      </c>
      <c r="Z298" s="1">
        <v>1.61</v>
      </c>
      <c r="AA298" s="2">
        <v>297</v>
      </c>
      <c r="AD298" s="2">
        <v>312670</v>
      </c>
      <c r="AE298" s="69" t="s">
        <v>301</v>
      </c>
      <c r="AF298" s="1">
        <f t="shared" si="38"/>
        <v>4.79</v>
      </c>
      <c r="AG298" s="1">
        <f t="shared" si="39"/>
        <v>4.79</v>
      </c>
      <c r="AH298" s="1">
        <f t="shared" si="40"/>
        <v>2.75</v>
      </c>
      <c r="AI298" s="1">
        <f t="shared" si="41"/>
        <v>1.887</v>
      </c>
      <c r="AJ298" s="1">
        <f t="shared" si="42"/>
        <v>4.6370000000000005</v>
      </c>
      <c r="AK298" s="1">
        <f t="shared" si="43"/>
        <v>0.44999999999999996</v>
      </c>
      <c r="AL298" s="1">
        <f t="shared" si="44"/>
        <v>0</v>
      </c>
      <c r="AO298" s="2">
        <v>312670</v>
      </c>
      <c r="AP298" s="69" t="s">
        <v>301</v>
      </c>
      <c r="AQ298" s="1">
        <v>0</v>
      </c>
      <c r="AR298" s="1">
        <v>0</v>
      </c>
      <c r="AS298" s="1">
        <v>0</v>
      </c>
      <c r="AT298" s="1">
        <v>0.6</v>
      </c>
      <c r="AU298" s="1">
        <v>0.6</v>
      </c>
      <c r="AV298" s="1">
        <v>0.6</v>
      </c>
      <c r="AW298" s="1">
        <v>0</v>
      </c>
    </row>
    <row r="299" spans="1:49" x14ac:dyDescent="0.25">
      <c r="A299">
        <f>VLOOKUP(D299,mun_fjp!$A$2:$B$854,2,FALSE)</f>
        <v>312740</v>
      </c>
      <c r="B299" t="s">
        <v>1237</v>
      </c>
      <c r="C299" t="str">
        <f t="shared" si="36"/>
        <v>Gonçalves</v>
      </c>
      <c r="D299" t="s">
        <v>316</v>
      </c>
      <c r="G299">
        <v>312810</v>
      </c>
      <c r="H299" t="s">
        <v>323</v>
      </c>
      <c r="I299" s="1">
        <f>Iepha_2021!U307</f>
        <v>3</v>
      </c>
      <c r="J299" s="1">
        <f>Iepha_2021!T307</f>
        <v>3</v>
      </c>
      <c r="K299" s="1">
        <f>Iepha_2021!B307+Iepha_2021!C307+Iepha_2021!D307+Iepha_2021!AG307</f>
        <v>8.57</v>
      </c>
      <c r="L299" s="1">
        <f>Iepha_2021!X307+Iepha_2021!AF307</f>
        <v>3.1566666666666663</v>
      </c>
      <c r="M299" s="1">
        <f t="shared" si="37"/>
        <v>11.726666666666667</v>
      </c>
      <c r="N299" s="1">
        <f>Iepha_2021!AF307</f>
        <v>1.2626666666666666</v>
      </c>
      <c r="O299" s="1">
        <f>Iepha_2021!C307</f>
        <v>1.42</v>
      </c>
      <c r="R299">
        <v>312810</v>
      </c>
      <c r="S299" t="s">
        <v>323</v>
      </c>
      <c r="T299" s="1">
        <v>3</v>
      </c>
      <c r="U299" s="1">
        <v>3</v>
      </c>
      <c r="V299" s="1">
        <v>8.57</v>
      </c>
      <c r="W299" s="1">
        <v>3.1566666666666663</v>
      </c>
      <c r="X299" s="1">
        <v>11.726666666666667</v>
      </c>
      <c r="Y299" s="1">
        <v>1.2626666666666666</v>
      </c>
      <c r="Z299" s="1">
        <v>1.42</v>
      </c>
      <c r="AA299" s="2">
        <v>298</v>
      </c>
      <c r="AD299" s="2">
        <v>312675</v>
      </c>
      <c r="AE299" s="69" t="s">
        <v>302</v>
      </c>
      <c r="AF299" s="1">
        <f t="shared" si="38"/>
        <v>0</v>
      </c>
      <c r="AG299" s="1">
        <f t="shared" si="39"/>
        <v>0</v>
      </c>
      <c r="AH299" s="1">
        <f t="shared" si="40"/>
        <v>1.7</v>
      </c>
      <c r="AI299" s="1">
        <f t="shared" si="41"/>
        <v>0</v>
      </c>
      <c r="AJ299" s="1">
        <f t="shared" si="42"/>
        <v>1.7</v>
      </c>
      <c r="AK299" s="1">
        <f t="shared" si="43"/>
        <v>0</v>
      </c>
      <c r="AL299" s="1">
        <f t="shared" si="44"/>
        <v>0.2</v>
      </c>
      <c r="AO299" s="2">
        <v>312675</v>
      </c>
      <c r="AP299" s="69" t="s">
        <v>302</v>
      </c>
      <c r="AQ299" s="1">
        <v>1</v>
      </c>
      <c r="AR299" s="1">
        <v>1</v>
      </c>
      <c r="AS299" s="1">
        <v>2.92</v>
      </c>
      <c r="AT299" s="1">
        <v>1.054</v>
      </c>
      <c r="AU299" s="1">
        <v>3.9740000000000002</v>
      </c>
      <c r="AV299" s="1">
        <v>0.70266666666666666</v>
      </c>
      <c r="AW299" s="1">
        <v>0.22</v>
      </c>
    </row>
    <row r="300" spans="1:49" x14ac:dyDescent="0.25">
      <c r="A300">
        <f>VLOOKUP(D300,mun_fjp!$A$2:$B$854,2,FALSE)</f>
        <v>312750</v>
      </c>
      <c r="B300" t="s">
        <v>1238</v>
      </c>
      <c r="C300" t="str">
        <f t="shared" si="36"/>
        <v>Gonzaga</v>
      </c>
      <c r="D300" t="s">
        <v>317</v>
      </c>
      <c r="G300">
        <v>312820</v>
      </c>
      <c r="H300" t="s">
        <v>324</v>
      </c>
      <c r="I300" s="1">
        <f>Iepha_2021!U308</f>
        <v>4</v>
      </c>
      <c r="J300" s="1">
        <f>Iepha_2021!T308</f>
        <v>4</v>
      </c>
      <c r="K300" s="1">
        <f>Iepha_2021!B308+Iepha_2021!C308+Iepha_2021!D308+Iepha_2021!AG308</f>
        <v>8.6999999999999993</v>
      </c>
      <c r="L300" s="1">
        <f>Iepha_2021!X308+Iepha_2021!AF308</f>
        <v>3.8999999999999995</v>
      </c>
      <c r="M300" s="1">
        <f t="shared" si="37"/>
        <v>12.599999999999998</v>
      </c>
      <c r="N300" s="1">
        <f>Iepha_2021!AF308</f>
        <v>1.2999999999999998</v>
      </c>
      <c r="O300" s="1">
        <f>Iepha_2021!C308</f>
        <v>1.5</v>
      </c>
      <c r="R300">
        <v>312820</v>
      </c>
      <c r="S300" t="s">
        <v>324</v>
      </c>
      <c r="T300" s="1">
        <v>4</v>
      </c>
      <c r="U300" s="1">
        <v>4</v>
      </c>
      <c r="V300" s="1">
        <v>8.6999999999999993</v>
      </c>
      <c r="W300" s="1">
        <v>3.8999999999999995</v>
      </c>
      <c r="X300" s="1">
        <v>12.599999999999998</v>
      </c>
      <c r="Y300" s="1">
        <v>1.2999999999999998</v>
      </c>
      <c r="Z300" s="1">
        <v>1.5</v>
      </c>
      <c r="AA300" s="2">
        <v>299</v>
      </c>
      <c r="AD300" s="2">
        <v>312680</v>
      </c>
      <c r="AE300" s="69" t="s">
        <v>303</v>
      </c>
      <c r="AF300" s="1" t="e">
        <f t="shared" si="38"/>
        <v>#N/A</v>
      </c>
      <c r="AG300" s="1" t="e">
        <f t="shared" si="39"/>
        <v>#N/A</v>
      </c>
      <c r="AH300" s="1" t="e">
        <f t="shared" si="40"/>
        <v>#N/A</v>
      </c>
      <c r="AI300" s="1" t="e">
        <f t="shared" si="41"/>
        <v>#N/A</v>
      </c>
      <c r="AJ300" s="1" t="e">
        <f t="shared" si="42"/>
        <v>#N/A</v>
      </c>
      <c r="AK300" s="1" t="e">
        <f t="shared" si="43"/>
        <v>#N/A</v>
      </c>
      <c r="AL300" s="1" t="e">
        <f t="shared" si="44"/>
        <v>#N/A</v>
      </c>
      <c r="AO300" s="2">
        <v>312680</v>
      </c>
      <c r="AP300" s="69" t="s">
        <v>303</v>
      </c>
      <c r="AQ300" s="1"/>
      <c r="AR300" s="1"/>
      <c r="AS300" s="1"/>
      <c r="AT300" s="1"/>
      <c r="AU300" s="1"/>
      <c r="AV300" s="1"/>
      <c r="AW300" s="1"/>
    </row>
    <row r="301" spans="1:49" x14ac:dyDescent="0.25">
      <c r="A301">
        <f>VLOOKUP(D301,mun_fjp!$A$2:$B$854,2,FALSE)</f>
        <v>312760</v>
      </c>
      <c r="B301" t="s">
        <v>1239</v>
      </c>
      <c r="C301" t="str">
        <f t="shared" si="36"/>
        <v>Gouveia</v>
      </c>
      <c r="D301" t="s">
        <v>318</v>
      </c>
      <c r="G301">
        <v>312825</v>
      </c>
      <c r="H301" t="s">
        <v>325</v>
      </c>
      <c r="I301" s="1">
        <f>Iepha_2021!U309</f>
        <v>4</v>
      </c>
      <c r="J301" s="1">
        <f>Iepha_2021!T309</f>
        <v>4</v>
      </c>
      <c r="K301" s="1">
        <f>Iepha_2021!B309+Iepha_2021!C309+Iepha_2021!D309+Iepha_2021!AG309</f>
        <v>4.01</v>
      </c>
      <c r="L301" s="1">
        <f>Iepha_2021!X309+Iepha_2021!AF309</f>
        <v>2.6539999999999999</v>
      </c>
      <c r="M301" s="1">
        <f t="shared" si="37"/>
        <v>6.6639999999999997</v>
      </c>
      <c r="N301" s="1">
        <f>Iepha_2021!AF309</f>
        <v>0.88466666666666671</v>
      </c>
      <c r="O301" s="1">
        <f>Iepha_2021!C309</f>
        <v>0.61</v>
      </c>
      <c r="R301">
        <v>312825</v>
      </c>
      <c r="S301" t="s">
        <v>325</v>
      </c>
      <c r="T301" s="1">
        <v>4</v>
      </c>
      <c r="U301" s="1">
        <v>4</v>
      </c>
      <c r="V301" s="1">
        <v>4.01</v>
      </c>
      <c r="W301" s="1">
        <v>2.6539999999999999</v>
      </c>
      <c r="X301" s="1">
        <v>6.6639999999999997</v>
      </c>
      <c r="Y301" s="1">
        <v>0.88466666666666671</v>
      </c>
      <c r="Z301" s="1">
        <v>0.61</v>
      </c>
      <c r="AA301" s="2">
        <v>300</v>
      </c>
      <c r="AD301" s="2">
        <v>312690</v>
      </c>
      <c r="AE301" s="69" t="s">
        <v>304</v>
      </c>
      <c r="AF301" s="1">
        <f t="shared" si="38"/>
        <v>0</v>
      </c>
      <c r="AG301" s="1">
        <f t="shared" si="39"/>
        <v>0</v>
      </c>
      <c r="AH301" s="1">
        <f t="shared" si="40"/>
        <v>8.6</v>
      </c>
      <c r="AI301" s="1">
        <f t="shared" si="41"/>
        <v>1.9999999999999996</v>
      </c>
      <c r="AJ301" s="1">
        <f t="shared" si="42"/>
        <v>10.6</v>
      </c>
      <c r="AK301" s="1">
        <f t="shared" si="43"/>
        <v>1.9999999999999996</v>
      </c>
      <c r="AL301" s="1">
        <f t="shared" si="44"/>
        <v>3</v>
      </c>
      <c r="AO301" s="2">
        <v>312690</v>
      </c>
      <c r="AP301" s="69" t="s">
        <v>304</v>
      </c>
      <c r="AQ301" s="1">
        <v>0</v>
      </c>
      <c r="AR301" s="1">
        <v>0</v>
      </c>
      <c r="AS301" s="1">
        <v>0</v>
      </c>
      <c r="AT301" s="1">
        <v>0.6</v>
      </c>
      <c r="AU301" s="1">
        <v>0.6</v>
      </c>
      <c r="AV301" s="1">
        <v>0.6</v>
      </c>
      <c r="AW301" s="1">
        <v>0</v>
      </c>
    </row>
    <row r="302" spans="1:49" x14ac:dyDescent="0.25">
      <c r="A302">
        <f>VLOOKUP(D302,mun_fjp!$A$2:$B$854,2,FALSE)</f>
        <v>312770</v>
      </c>
      <c r="B302" t="s">
        <v>1240</v>
      </c>
      <c r="C302" t="str">
        <f t="shared" si="36"/>
        <v>Governador Valadares</v>
      </c>
      <c r="D302" t="s">
        <v>319</v>
      </c>
      <c r="G302">
        <v>312830</v>
      </c>
      <c r="H302" t="s">
        <v>326</v>
      </c>
      <c r="I302" s="1">
        <f>Iepha_2021!U310</f>
        <v>3</v>
      </c>
      <c r="J302" s="1">
        <f>Iepha_2021!T310</f>
        <v>1</v>
      </c>
      <c r="K302" s="1">
        <f>Iepha_2021!B310+Iepha_2021!C310+Iepha_2021!D310+Iepha_2021!AG310</f>
        <v>6.05</v>
      </c>
      <c r="L302" s="1">
        <f>Iepha_2021!X310+Iepha_2021!AF310</f>
        <v>2.3166666666666664</v>
      </c>
      <c r="M302" s="1">
        <f t="shared" si="37"/>
        <v>8.3666666666666671</v>
      </c>
      <c r="N302" s="1">
        <f>Iepha_2021!AF310</f>
        <v>0.92666666666666653</v>
      </c>
      <c r="O302" s="1">
        <f>Iepha_2021!C310</f>
        <v>0.7</v>
      </c>
      <c r="R302">
        <v>312830</v>
      </c>
      <c r="S302" t="s">
        <v>326</v>
      </c>
      <c r="T302" s="1">
        <v>3</v>
      </c>
      <c r="U302" s="1">
        <v>1</v>
      </c>
      <c r="V302" s="1">
        <v>6.05</v>
      </c>
      <c r="W302" s="1">
        <v>2.3166666666666664</v>
      </c>
      <c r="X302" s="1">
        <v>8.3666666666666671</v>
      </c>
      <c r="Y302" s="1">
        <v>0.92666666666666653</v>
      </c>
      <c r="Z302" s="1">
        <v>0.7</v>
      </c>
      <c r="AA302" s="2">
        <v>301</v>
      </c>
      <c r="AD302" s="2">
        <v>312695</v>
      </c>
      <c r="AE302" s="69" t="s">
        <v>305</v>
      </c>
      <c r="AF302" s="1">
        <f t="shared" si="38"/>
        <v>0</v>
      </c>
      <c r="AG302" s="1">
        <f t="shared" si="39"/>
        <v>0</v>
      </c>
      <c r="AH302" s="1">
        <f t="shared" si="40"/>
        <v>3.25</v>
      </c>
      <c r="AI302" s="1">
        <f t="shared" si="41"/>
        <v>0.83333333333333326</v>
      </c>
      <c r="AJ302" s="1">
        <f t="shared" si="42"/>
        <v>4.083333333333333</v>
      </c>
      <c r="AK302" s="1">
        <f t="shared" si="43"/>
        <v>0.83333333333333326</v>
      </c>
      <c r="AL302" s="1">
        <f t="shared" si="44"/>
        <v>0.5</v>
      </c>
      <c r="AO302" s="2">
        <v>312695</v>
      </c>
      <c r="AP302" s="69" t="s">
        <v>305</v>
      </c>
      <c r="AQ302" s="1">
        <v>0</v>
      </c>
      <c r="AR302" s="1">
        <v>0</v>
      </c>
      <c r="AS302" s="1">
        <v>3.25</v>
      </c>
      <c r="AT302" s="1">
        <v>0.69333333333333336</v>
      </c>
      <c r="AU302" s="1">
        <v>3.9433333333333334</v>
      </c>
      <c r="AV302" s="1">
        <v>0.69333333333333336</v>
      </c>
      <c r="AW302" s="1">
        <v>0.2</v>
      </c>
    </row>
    <row r="303" spans="1:49" x14ac:dyDescent="0.25">
      <c r="A303">
        <f>VLOOKUP(D303,mun_fjp!$A$2:$B$854,2,FALSE)</f>
        <v>312780</v>
      </c>
      <c r="B303" t="s">
        <v>1241</v>
      </c>
      <c r="C303" t="str">
        <f t="shared" si="36"/>
        <v>Grão Mogol</v>
      </c>
      <c r="D303" t="s">
        <v>320</v>
      </c>
      <c r="G303">
        <v>312840</v>
      </c>
      <c r="H303" t="s">
        <v>327</v>
      </c>
      <c r="I303" s="1">
        <f>Iepha_2021!U311</f>
        <v>10</v>
      </c>
      <c r="J303" s="1">
        <f>Iepha_2021!T311</f>
        <v>0</v>
      </c>
      <c r="K303" s="1">
        <f>Iepha_2021!B311+Iepha_2021!C311+Iepha_2021!D311+Iepha_2021!AG311</f>
        <v>0</v>
      </c>
      <c r="L303" s="1">
        <f>Iepha_2021!X311+Iepha_2021!AF311</f>
        <v>3.6</v>
      </c>
      <c r="M303" s="1">
        <f t="shared" si="37"/>
        <v>3.6</v>
      </c>
      <c r="N303" s="1">
        <f>Iepha_2021!AF311</f>
        <v>0.6</v>
      </c>
      <c r="O303" s="1">
        <f>Iepha_2021!C311</f>
        <v>0</v>
      </c>
      <c r="R303">
        <v>312840</v>
      </c>
      <c r="S303" t="s">
        <v>327</v>
      </c>
      <c r="T303" s="1">
        <v>10</v>
      </c>
      <c r="U303" s="1">
        <v>0</v>
      </c>
      <c r="V303" s="1">
        <v>0</v>
      </c>
      <c r="W303" s="1">
        <v>3.6</v>
      </c>
      <c r="X303" s="1">
        <v>3.6</v>
      </c>
      <c r="Y303" s="1">
        <v>0.6</v>
      </c>
      <c r="Z303" s="1">
        <v>0</v>
      </c>
      <c r="AA303" s="2">
        <v>302</v>
      </c>
      <c r="AD303" s="2">
        <v>312700</v>
      </c>
      <c r="AE303" s="69" t="s">
        <v>306</v>
      </c>
      <c r="AF303" s="1">
        <f t="shared" si="38"/>
        <v>7</v>
      </c>
      <c r="AG303" s="1">
        <f t="shared" si="39"/>
        <v>2</v>
      </c>
      <c r="AH303" s="1">
        <f t="shared" si="40"/>
        <v>3.9000000000000004</v>
      </c>
      <c r="AI303" s="1">
        <f t="shared" si="41"/>
        <v>4.4266666666666667</v>
      </c>
      <c r="AJ303" s="1">
        <f t="shared" si="42"/>
        <v>8.326666666666668</v>
      </c>
      <c r="AK303" s="1">
        <f t="shared" si="43"/>
        <v>2</v>
      </c>
      <c r="AL303" s="1">
        <f t="shared" si="44"/>
        <v>0.2</v>
      </c>
      <c r="AO303" s="2">
        <v>312700</v>
      </c>
      <c r="AP303" s="69" t="s">
        <v>306</v>
      </c>
      <c r="AQ303" s="1">
        <v>1</v>
      </c>
      <c r="AR303" s="1">
        <v>1</v>
      </c>
      <c r="AS303" s="1">
        <v>7.1</v>
      </c>
      <c r="AT303" s="1">
        <v>2.9999999999999991</v>
      </c>
      <c r="AU303" s="1">
        <v>10.099999999999998</v>
      </c>
      <c r="AV303" s="1">
        <v>1.9999999999999996</v>
      </c>
      <c r="AW303" s="1">
        <v>3</v>
      </c>
    </row>
    <row r="304" spans="1:49" x14ac:dyDescent="0.25">
      <c r="A304">
        <f>VLOOKUP(D304,mun_fjp!$A$2:$B$854,2,FALSE)</f>
        <v>312790</v>
      </c>
      <c r="B304" t="s">
        <v>1242</v>
      </c>
      <c r="C304" t="str">
        <f t="shared" si="36"/>
        <v>Grupiara</v>
      </c>
      <c r="D304" t="s">
        <v>321</v>
      </c>
      <c r="G304">
        <v>312850</v>
      </c>
      <c r="H304" t="s">
        <v>328</v>
      </c>
      <c r="I304" s="1">
        <f>Iepha_2021!U312</f>
        <v>0.8</v>
      </c>
      <c r="J304" s="1">
        <f>Iepha_2021!T312</f>
        <v>0.8</v>
      </c>
      <c r="K304" s="1">
        <f>Iepha_2021!B312+Iepha_2021!C312+Iepha_2021!D312+Iepha_2021!AG312</f>
        <v>7.9300000000000006</v>
      </c>
      <c r="L304" s="1">
        <f>Iepha_2021!X312+Iepha_2021!AF312</f>
        <v>1.5129333333333332</v>
      </c>
      <c r="M304" s="1">
        <f t="shared" si="37"/>
        <v>9.4429333333333343</v>
      </c>
      <c r="N304" s="1">
        <f>Iepha_2021!AF312</f>
        <v>1.0806666666666667</v>
      </c>
      <c r="O304" s="1">
        <f>Iepha_2021!C312</f>
        <v>1.03</v>
      </c>
      <c r="R304">
        <v>312850</v>
      </c>
      <c r="S304" t="s">
        <v>328</v>
      </c>
      <c r="T304" s="1">
        <v>0.8</v>
      </c>
      <c r="U304" s="1">
        <v>0.8</v>
      </c>
      <c r="V304" s="1">
        <v>7.9300000000000006</v>
      </c>
      <c r="W304" s="1">
        <v>1.5129333333333332</v>
      </c>
      <c r="X304" s="1">
        <v>9.4429333333333343</v>
      </c>
      <c r="Y304" s="1">
        <v>1.0806666666666667</v>
      </c>
      <c r="Z304" s="1">
        <v>1.03</v>
      </c>
      <c r="AA304" s="2">
        <v>303</v>
      </c>
      <c r="AD304" s="2">
        <v>312705</v>
      </c>
      <c r="AE304" s="69" t="s">
        <v>307</v>
      </c>
      <c r="AF304" s="1" t="e">
        <f t="shared" si="38"/>
        <v>#N/A</v>
      </c>
      <c r="AG304" s="1" t="e">
        <f t="shared" si="39"/>
        <v>#N/A</v>
      </c>
      <c r="AH304" s="1" t="e">
        <f t="shared" si="40"/>
        <v>#N/A</v>
      </c>
      <c r="AI304" s="1" t="e">
        <f t="shared" si="41"/>
        <v>#N/A</v>
      </c>
      <c r="AJ304" s="1" t="e">
        <f t="shared" si="42"/>
        <v>#N/A</v>
      </c>
      <c r="AK304" s="1" t="e">
        <f t="shared" si="43"/>
        <v>#N/A</v>
      </c>
      <c r="AL304" s="1" t="e">
        <f t="shared" si="44"/>
        <v>#N/A</v>
      </c>
      <c r="AO304" s="2">
        <v>312705</v>
      </c>
      <c r="AP304" s="69" t="s">
        <v>307</v>
      </c>
      <c r="AQ304" s="1"/>
      <c r="AR304" s="1"/>
      <c r="AS304" s="1"/>
      <c r="AT304" s="1"/>
      <c r="AU304" s="1"/>
      <c r="AV304" s="1"/>
      <c r="AW304" s="1"/>
    </row>
    <row r="305" spans="1:49" x14ac:dyDescent="0.25">
      <c r="A305">
        <f>VLOOKUP(D305,mun_fjp!$A$2:$B$854,2,FALSE)</f>
        <v>312800</v>
      </c>
      <c r="B305" t="s">
        <v>1243</v>
      </c>
      <c r="C305" t="str">
        <f t="shared" si="36"/>
        <v>Guanhães</v>
      </c>
      <c r="D305" t="s">
        <v>322</v>
      </c>
      <c r="G305">
        <v>312860</v>
      </c>
      <c r="H305" t="s">
        <v>329</v>
      </c>
      <c r="I305" s="1">
        <f>Iepha_2021!U313</f>
        <v>4</v>
      </c>
      <c r="J305" s="1">
        <f>Iepha_2021!T313</f>
        <v>4</v>
      </c>
      <c r="K305" s="1">
        <f>Iepha_2021!B313+Iepha_2021!C313+Iepha_2021!D313+Iepha_2021!AG313</f>
        <v>7.05</v>
      </c>
      <c r="L305" s="1">
        <f>Iepha_2021!X313+Iepha_2021!AF313</f>
        <v>4.46</v>
      </c>
      <c r="M305" s="1">
        <f t="shared" si="37"/>
        <v>11.51</v>
      </c>
      <c r="N305" s="1">
        <f>Iepha_2021!AF313</f>
        <v>1.4866666666666666</v>
      </c>
      <c r="O305" s="1">
        <f>Iepha_2021!C313</f>
        <v>1.9</v>
      </c>
      <c r="R305">
        <v>312860</v>
      </c>
      <c r="S305" t="s">
        <v>329</v>
      </c>
      <c r="T305" s="1">
        <v>4</v>
      </c>
      <c r="U305" s="1">
        <v>4</v>
      </c>
      <c r="V305" s="1">
        <v>7.05</v>
      </c>
      <c r="W305" s="1">
        <v>4.46</v>
      </c>
      <c r="X305" s="1">
        <v>11.51</v>
      </c>
      <c r="Y305" s="1">
        <v>1.4866666666666666</v>
      </c>
      <c r="Z305" s="1">
        <v>1.9</v>
      </c>
      <c r="AA305" s="2">
        <v>304</v>
      </c>
      <c r="AD305" s="2">
        <v>312707</v>
      </c>
      <c r="AE305" s="69" t="s">
        <v>308</v>
      </c>
      <c r="AF305" s="1">
        <f t="shared" si="38"/>
        <v>5</v>
      </c>
      <c r="AG305" s="1">
        <f t="shared" si="39"/>
        <v>0</v>
      </c>
      <c r="AH305" s="1">
        <f t="shared" si="40"/>
        <v>7.62</v>
      </c>
      <c r="AI305" s="1">
        <f t="shared" si="41"/>
        <v>2.7043333333333335</v>
      </c>
      <c r="AJ305" s="1">
        <f t="shared" si="42"/>
        <v>10.324333333333334</v>
      </c>
      <c r="AK305" s="1">
        <f t="shared" si="43"/>
        <v>0.77266666666666661</v>
      </c>
      <c r="AL305" s="1">
        <f t="shared" si="44"/>
        <v>0.37</v>
      </c>
      <c r="AO305" s="2">
        <v>312707</v>
      </c>
      <c r="AP305" s="69" t="s">
        <v>308</v>
      </c>
      <c r="AQ305" s="1">
        <v>5</v>
      </c>
      <c r="AR305" s="1">
        <v>0</v>
      </c>
      <c r="AS305" s="1">
        <v>0</v>
      </c>
      <c r="AT305" s="1">
        <v>2.1</v>
      </c>
      <c r="AU305" s="1">
        <v>2.1</v>
      </c>
      <c r="AV305" s="1">
        <v>0.6</v>
      </c>
      <c r="AW305" s="1">
        <v>0</v>
      </c>
    </row>
    <row r="306" spans="1:49" x14ac:dyDescent="0.25">
      <c r="A306">
        <f>VLOOKUP(D306,mun_fjp!$A$2:$B$854,2,FALSE)</f>
        <v>312810</v>
      </c>
      <c r="B306" t="s">
        <v>1244</v>
      </c>
      <c r="C306" t="str">
        <f t="shared" si="36"/>
        <v>Guapé</v>
      </c>
      <c r="D306" t="s">
        <v>323</v>
      </c>
      <c r="G306">
        <v>312870</v>
      </c>
      <c r="H306" t="s">
        <v>330</v>
      </c>
      <c r="I306" s="1">
        <f>Iepha_2021!U314</f>
        <v>3.5</v>
      </c>
      <c r="J306" s="1">
        <f>Iepha_2021!T314</f>
        <v>3.5</v>
      </c>
      <c r="K306" s="1">
        <f>Iepha_2021!B314+Iepha_2021!C314+Iepha_2021!D314+Iepha_2021!AG314</f>
        <v>8.91</v>
      </c>
      <c r="L306" s="1">
        <f>Iepha_2021!X314+Iepha_2021!AF314</f>
        <v>3.7161666666666666</v>
      </c>
      <c r="M306" s="1">
        <f t="shared" si="37"/>
        <v>12.626166666666666</v>
      </c>
      <c r="N306" s="1">
        <f>Iepha_2021!AF314</f>
        <v>1.3513333333333333</v>
      </c>
      <c r="O306" s="1">
        <f>Iepha_2021!C314</f>
        <v>1.61</v>
      </c>
      <c r="R306">
        <v>312870</v>
      </c>
      <c r="S306" t="s">
        <v>330</v>
      </c>
      <c r="T306" s="1">
        <v>3.5</v>
      </c>
      <c r="U306" s="1">
        <v>3.5</v>
      </c>
      <c r="V306" s="1">
        <v>8.91</v>
      </c>
      <c r="W306" s="1">
        <v>3.7161666666666666</v>
      </c>
      <c r="X306" s="1">
        <v>12.626166666666666</v>
      </c>
      <c r="Y306" s="1">
        <v>1.3513333333333333</v>
      </c>
      <c r="Z306" s="1">
        <v>1.61</v>
      </c>
      <c r="AA306" s="2">
        <v>305</v>
      </c>
      <c r="AD306" s="2">
        <v>312710</v>
      </c>
      <c r="AE306" s="69" t="s">
        <v>309</v>
      </c>
      <c r="AF306" s="1">
        <f t="shared" si="38"/>
        <v>0</v>
      </c>
      <c r="AG306" s="1">
        <f t="shared" si="39"/>
        <v>0</v>
      </c>
      <c r="AH306" s="1">
        <f t="shared" si="40"/>
        <v>0</v>
      </c>
      <c r="AI306" s="1">
        <f t="shared" si="41"/>
        <v>0.6</v>
      </c>
      <c r="AJ306" s="1">
        <f t="shared" si="42"/>
        <v>0.6</v>
      </c>
      <c r="AK306" s="1">
        <f t="shared" si="43"/>
        <v>0.6</v>
      </c>
      <c r="AL306" s="1">
        <f t="shared" si="44"/>
        <v>0</v>
      </c>
      <c r="AO306" s="2">
        <v>312710</v>
      </c>
      <c r="AP306" s="69" t="s">
        <v>309</v>
      </c>
      <c r="AQ306" s="1">
        <v>4</v>
      </c>
      <c r="AR306" s="1">
        <v>4</v>
      </c>
      <c r="AS306" s="1">
        <v>4.6400000000000006</v>
      </c>
      <c r="AT306" s="1">
        <v>2.206</v>
      </c>
      <c r="AU306" s="1">
        <v>6.8460000000000001</v>
      </c>
      <c r="AV306" s="1">
        <v>0.73533333333333328</v>
      </c>
      <c r="AW306" s="1">
        <v>0.28999999999999998</v>
      </c>
    </row>
    <row r="307" spans="1:49" x14ac:dyDescent="0.25">
      <c r="A307">
        <f>VLOOKUP(D307,mun_fjp!$A$2:$B$854,2,FALSE)</f>
        <v>312820</v>
      </c>
      <c r="B307" t="s">
        <v>1245</v>
      </c>
      <c r="C307" t="str">
        <f t="shared" si="36"/>
        <v>Guaraciaba</v>
      </c>
      <c r="D307" t="s">
        <v>324</v>
      </c>
      <c r="G307">
        <v>312880</v>
      </c>
      <c r="H307" t="s">
        <v>331</v>
      </c>
      <c r="I307" s="1">
        <f>Iepha_2021!U315</f>
        <v>4</v>
      </c>
      <c r="J307" s="1">
        <f>Iepha_2021!T315</f>
        <v>4</v>
      </c>
      <c r="K307" s="1">
        <f>Iepha_2021!B315+Iepha_2021!C315+Iepha_2021!D315+Iepha_2021!AG315</f>
        <v>6.25</v>
      </c>
      <c r="L307" s="1">
        <f>Iepha_2021!X315+Iepha_2021!AF315</f>
        <v>2.7799999999999994</v>
      </c>
      <c r="M307" s="1">
        <f t="shared" si="37"/>
        <v>9.0299999999999994</v>
      </c>
      <c r="N307" s="1">
        <f>Iepha_2021!AF315</f>
        <v>0.92666666666666653</v>
      </c>
      <c r="O307" s="1">
        <f>Iepha_2021!C315</f>
        <v>0.7</v>
      </c>
      <c r="R307">
        <v>312880</v>
      </c>
      <c r="S307" t="s">
        <v>331</v>
      </c>
      <c r="T307" s="1">
        <v>4</v>
      </c>
      <c r="U307" s="1">
        <v>4</v>
      </c>
      <c r="V307" s="1">
        <v>6.25</v>
      </c>
      <c r="W307" s="1">
        <v>2.7799999999999994</v>
      </c>
      <c r="X307" s="1">
        <v>9.0299999999999994</v>
      </c>
      <c r="Y307" s="1">
        <v>0.92666666666666653</v>
      </c>
      <c r="Z307" s="1">
        <v>0.7</v>
      </c>
      <c r="AA307" s="2">
        <v>306</v>
      </c>
      <c r="AD307" s="2">
        <v>312720</v>
      </c>
      <c r="AE307" s="69" t="s">
        <v>310</v>
      </c>
      <c r="AF307" s="1">
        <f t="shared" si="38"/>
        <v>1</v>
      </c>
      <c r="AG307" s="1">
        <f t="shared" si="39"/>
        <v>1</v>
      </c>
      <c r="AH307" s="1">
        <f t="shared" si="40"/>
        <v>3.1</v>
      </c>
      <c r="AI307" s="1">
        <f t="shared" si="41"/>
        <v>1.04</v>
      </c>
      <c r="AJ307" s="1">
        <f t="shared" si="42"/>
        <v>4.1400000000000006</v>
      </c>
      <c r="AK307" s="1">
        <f t="shared" si="43"/>
        <v>0.69333333333333336</v>
      </c>
      <c r="AL307" s="1">
        <f t="shared" si="44"/>
        <v>0.2</v>
      </c>
      <c r="AO307" s="2">
        <v>312720</v>
      </c>
      <c r="AP307" s="69" t="s">
        <v>310</v>
      </c>
      <c r="AQ307" s="1">
        <v>0</v>
      </c>
      <c r="AR307" s="1">
        <v>0</v>
      </c>
      <c r="AS307" s="1">
        <v>3.75</v>
      </c>
      <c r="AT307" s="1">
        <v>0.69333333333333336</v>
      </c>
      <c r="AU307" s="1">
        <v>4.4433333333333334</v>
      </c>
      <c r="AV307" s="1">
        <v>0.69333333333333336</v>
      </c>
      <c r="AW307" s="1">
        <v>0.2</v>
      </c>
    </row>
    <row r="308" spans="1:49" x14ac:dyDescent="0.25">
      <c r="A308">
        <f>VLOOKUP(D308,mun_fjp!$A$2:$B$854,2,FALSE)</f>
        <v>312825</v>
      </c>
      <c r="B308" t="s">
        <v>1246</v>
      </c>
      <c r="C308" t="str">
        <f t="shared" si="36"/>
        <v>Guaraciama</v>
      </c>
      <c r="D308" t="s">
        <v>325</v>
      </c>
      <c r="G308">
        <v>312890</v>
      </c>
      <c r="H308" t="s">
        <v>332</v>
      </c>
      <c r="I308" s="1">
        <f>Iepha_2021!U316</f>
        <v>5</v>
      </c>
      <c r="J308" s="1">
        <f>Iepha_2021!T316</f>
        <v>0</v>
      </c>
      <c r="K308" s="1">
        <f>Iepha_2021!B316+Iepha_2021!C316+Iepha_2021!D316+Iepha_2021!AG316</f>
        <v>0</v>
      </c>
      <c r="L308" s="1">
        <f>Iepha_2021!X316+Iepha_2021!AF316</f>
        <v>1.5</v>
      </c>
      <c r="M308" s="1">
        <f t="shared" si="37"/>
        <v>1.5</v>
      </c>
      <c r="N308" s="1">
        <f>Iepha_2021!AF316</f>
        <v>0</v>
      </c>
      <c r="O308" s="1">
        <f>Iepha_2021!C316</f>
        <v>0</v>
      </c>
      <c r="R308">
        <v>312890</v>
      </c>
      <c r="S308" t="s">
        <v>332</v>
      </c>
      <c r="T308" s="1">
        <v>5</v>
      </c>
      <c r="U308" s="1">
        <v>0</v>
      </c>
      <c r="V308" s="1">
        <v>0</v>
      </c>
      <c r="W308" s="1">
        <v>1.5</v>
      </c>
      <c r="X308" s="1">
        <v>1.5</v>
      </c>
      <c r="Y308" s="1">
        <v>0</v>
      </c>
      <c r="Z308" s="1">
        <v>0</v>
      </c>
      <c r="AA308" s="2">
        <v>307</v>
      </c>
      <c r="AD308" s="2">
        <v>312730</v>
      </c>
      <c r="AE308" s="69" t="s">
        <v>311</v>
      </c>
      <c r="AF308" s="1">
        <f t="shared" si="38"/>
        <v>0</v>
      </c>
      <c r="AG308" s="1">
        <f t="shared" si="39"/>
        <v>0</v>
      </c>
      <c r="AH308" s="1">
        <f t="shared" si="40"/>
        <v>0</v>
      </c>
      <c r="AI308" s="1">
        <f t="shared" si="41"/>
        <v>0.6</v>
      </c>
      <c r="AJ308" s="1">
        <f t="shared" si="42"/>
        <v>0.6</v>
      </c>
      <c r="AK308" s="1">
        <f t="shared" si="43"/>
        <v>0.6</v>
      </c>
      <c r="AL308" s="1">
        <f t="shared" si="44"/>
        <v>0</v>
      </c>
      <c r="AO308" s="2">
        <v>312730</v>
      </c>
      <c r="AP308" s="69" t="s">
        <v>311</v>
      </c>
      <c r="AQ308" s="1">
        <v>0</v>
      </c>
      <c r="AR308" s="1">
        <v>0</v>
      </c>
      <c r="AS308" s="1">
        <v>0</v>
      </c>
      <c r="AT308" s="1">
        <v>0.6</v>
      </c>
      <c r="AU308" s="1">
        <v>0.6</v>
      </c>
      <c r="AV308" s="1">
        <v>0.6</v>
      </c>
      <c r="AW308" s="1">
        <v>0</v>
      </c>
    </row>
    <row r="309" spans="1:49" x14ac:dyDescent="0.25">
      <c r="A309">
        <f>VLOOKUP(D309,mun_fjp!$A$2:$B$854,2,FALSE)</f>
        <v>312830</v>
      </c>
      <c r="B309" t="s">
        <v>1247</v>
      </c>
      <c r="C309" t="str">
        <f t="shared" si="36"/>
        <v>Guaranésia</v>
      </c>
      <c r="D309" t="s">
        <v>326</v>
      </c>
      <c r="G309">
        <v>312900</v>
      </c>
      <c r="H309" t="s">
        <v>333</v>
      </c>
      <c r="I309" s="1">
        <f>Iepha_2021!U317</f>
        <v>4</v>
      </c>
      <c r="J309" s="1">
        <f>Iepha_2021!T317</f>
        <v>4</v>
      </c>
      <c r="K309" s="1">
        <f>Iepha_2021!B317+Iepha_2021!C317+Iepha_2021!D317+Iepha_2021!AG317</f>
        <v>6.3599999999999994</v>
      </c>
      <c r="L309" s="1">
        <f>Iepha_2021!X317+Iepha_2021!AF317</f>
        <v>3.7039999999999997</v>
      </c>
      <c r="M309" s="1">
        <f t="shared" si="37"/>
        <v>10.064</v>
      </c>
      <c r="N309" s="1">
        <f>Iepha_2021!AF317</f>
        <v>1.2346666666666666</v>
      </c>
      <c r="O309" s="1">
        <f>Iepha_2021!C317</f>
        <v>1.36</v>
      </c>
      <c r="R309">
        <v>312900</v>
      </c>
      <c r="S309" t="s">
        <v>333</v>
      </c>
      <c r="T309" s="1">
        <v>4</v>
      </c>
      <c r="U309" s="1">
        <v>4</v>
      </c>
      <c r="V309" s="1">
        <v>6.3599999999999994</v>
      </c>
      <c r="W309" s="1">
        <v>3.7039999999999997</v>
      </c>
      <c r="X309" s="1">
        <v>10.064</v>
      </c>
      <c r="Y309" s="1">
        <v>1.2346666666666666</v>
      </c>
      <c r="Z309" s="1">
        <v>1.36</v>
      </c>
      <c r="AA309" s="2">
        <v>308</v>
      </c>
      <c r="AD309" s="2">
        <v>312733</v>
      </c>
      <c r="AE309" s="69" t="s">
        <v>312</v>
      </c>
      <c r="AF309" s="1">
        <f t="shared" si="38"/>
        <v>0</v>
      </c>
      <c r="AG309" s="1">
        <f t="shared" si="39"/>
        <v>0</v>
      </c>
      <c r="AH309" s="1">
        <f t="shared" si="40"/>
        <v>1.85</v>
      </c>
      <c r="AI309" s="1">
        <f t="shared" si="41"/>
        <v>0.69333333333333336</v>
      </c>
      <c r="AJ309" s="1">
        <f t="shared" si="42"/>
        <v>2.5433333333333334</v>
      </c>
      <c r="AK309" s="1">
        <f t="shared" si="43"/>
        <v>0.69333333333333336</v>
      </c>
      <c r="AL309" s="1">
        <f t="shared" si="44"/>
        <v>0.2</v>
      </c>
      <c r="AO309" s="2">
        <v>312733</v>
      </c>
      <c r="AP309" s="69" t="s">
        <v>312</v>
      </c>
      <c r="AQ309" s="1">
        <v>0</v>
      </c>
      <c r="AR309" s="1">
        <v>0</v>
      </c>
      <c r="AS309" s="1">
        <v>7.55</v>
      </c>
      <c r="AT309" s="1">
        <v>1.9999999999999996</v>
      </c>
      <c r="AU309" s="1">
        <v>9.5499999999999989</v>
      </c>
      <c r="AV309" s="1">
        <v>1.9999999999999996</v>
      </c>
      <c r="AW309" s="1">
        <v>3</v>
      </c>
    </row>
    <row r="310" spans="1:49" x14ac:dyDescent="0.25">
      <c r="A310">
        <f>VLOOKUP(D310,mun_fjp!$A$2:$B$854,2,FALSE)</f>
        <v>312840</v>
      </c>
      <c r="B310" t="s">
        <v>1248</v>
      </c>
      <c r="C310" t="str">
        <f t="shared" si="36"/>
        <v>Guarani</v>
      </c>
      <c r="D310" t="s">
        <v>327</v>
      </c>
      <c r="G310">
        <v>312910</v>
      </c>
      <c r="H310" t="s">
        <v>334</v>
      </c>
      <c r="I310" s="1">
        <f>Iepha_2021!U318</f>
        <v>4</v>
      </c>
      <c r="J310" s="1">
        <f>Iepha_2021!T318</f>
        <v>4</v>
      </c>
      <c r="K310" s="1">
        <f>Iepha_2021!B318+Iepha_2021!C318+Iepha_2021!D318+Iepha_2021!AG318</f>
        <v>4.7300000000000004</v>
      </c>
      <c r="L310" s="1">
        <f>Iepha_2021!X318+Iepha_2021!AF318</f>
        <v>2.8919999999999999</v>
      </c>
      <c r="M310" s="1">
        <f t="shared" si="37"/>
        <v>7.6219999999999999</v>
      </c>
      <c r="N310" s="1">
        <f>Iepha_2021!AF318</f>
        <v>0.96399999999999997</v>
      </c>
      <c r="O310" s="1">
        <f>Iepha_2021!C318</f>
        <v>0.78</v>
      </c>
      <c r="R310">
        <v>312910</v>
      </c>
      <c r="S310" t="s">
        <v>334</v>
      </c>
      <c r="T310" s="1">
        <v>4</v>
      </c>
      <c r="U310" s="1">
        <v>4</v>
      </c>
      <c r="V310" s="1">
        <v>4.7300000000000004</v>
      </c>
      <c r="W310" s="1">
        <v>2.8919999999999999</v>
      </c>
      <c r="X310" s="1">
        <v>7.6219999999999999</v>
      </c>
      <c r="Y310" s="1">
        <v>0.96399999999999997</v>
      </c>
      <c r="Z310" s="1">
        <v>0.78</v>
      </c>
      <c r="AA310" s="2">
        <v>309</v>
      </c>
      <c r="AD310" s="2">
        <v>312735</v>
      </c>
      <c r="AE310" s="69" t="s">
        <v>313</v>
      </c>
      <c r="AF310" s="1">
        <f t="shared" si="38"/>
        <v>1</v>
      </c>
      <c r="AG310" s="1">
        <f t="shared" si="39"/>
        <v>1</v>
      </c>
      <c r="AH310" s="1">
        <f t="shared" si="40"/>
        <v>6.76</v>
      </c>
      <c r="AI310" s="1">
        <f t="shared" si="41"/>
        <v>2.6219999999999999</v>
      </c>
      <c r="AJ310" s="1">
        <f t="shared" si="42"/>
        <v>9.3819999999999997</v>
      </c>
      <c r="AK310" s="1">
        <f t="shared" si="43"/>
        <v>1.7479999999999998</v>
      </c>
      <c r="AL310" s="1">
        <f t="shared" si="44"/>
        <v>2.46</v>
      </c>
      <c r="AO310" s="2">
        <v>312735</v>
      </c>
      <c r="AP310" s="69" t="s">
        <v>313</v>
      </c>
      <c r="AQ310" s="1">
        <v>0</v>
      </c>
      <c r="AR310" s="1">
        <v>0</v>
      </c>
      <c r="AS310" s="1">
        <v>0</v>
      </c>
      <c r="AT310" s="1">
        <v>0.6</v>
      </c>
      <c r="AU310" s="1">
        <v>0.6</v>
      </c>
      <c r="AV310" s="1">
        <v>0.6</v>
      </c>
      <c r="AW310" s="1">
        <v>0</v>
      </c>
    </row>
    <row r="311" spans="1:49" x14ac:dyDescent="0.25">
      <c r="A311">
        <f>VLOOKUP(D311,mun_fjp!$A$2:$B$854,2,FALSE)</f>
        <v>312850</v>
      </c>
      <c r="B311" t="s">
        <v>1249</v>
      </c>
      <c r="C311" t="str">
        <f t="shared" si="36"/>
        <v>Guarará</v>
      </c>
      <c r="D311" t="s">
        <v>328</v>
      </c>
      <c r="G311">
        <v>312920</v>
      </c>
      <c r="H311" t="s">
        <v>335</v>
      </c>
      <c r="I311" s="1">
        <f>Iepha_2021!U319</f>
        <v>2</v>
      </c>
      <c r="J311" s="1">
        <f>Iepha_2021!T319</f>
        <v>2</v>
      </c>
      <c r="K311" s="1">
        <f>Iepha_2021!B319+Iepha_2021!C319+Iepha_2021!D319+Iepha_2021!AG319</f>
        <v>7.76</v>
      </c>
      <c r="L311" s="1">
        <f>Iepha_2021!X319+Iepha_2021!AF319</f>
        <v>1.6759999999999999</v>
      </c>
      <c r="M311" s="1">
        <f t="shared" si="37"/>
        <v>9.4359999999999999</v>
      </c>
      <c r="N311" s="1">
        <f>Iepha_2021!AF319</f>
        <v>0.83799999999999997</v>
      </c>
      <c r="O311" s="1">
        <f>Iepha_2021!C319</f>
        <v>0.51</v>
      </c>
      <c r="R311">
        <v>312920</v>
      </c>
      <c r="S311" t="s">
        <v>335</v>
      </c>
      <c r="T311" s="1">
        <v>2</v>
      </c>
      <c r="U311" s="1">
        <v>2</v>
      </c>
      <c r="V311" s="1">
        <v>7.76</v>
      </c>
      <c r="W311" s="1">
        <v>1.6759999999999999</v>
      </c>
      <c r="X311" s="1">
        <v>9.4359999999999999</v>
      </c>
      <c r="Y311" s="1">
        <v>0.83799999999999997</v>
      </c>
      <c r="Z311" s="1">
        <v>0.51</v>
      </c>
      <c r="AA311" s="2">
        <v>310</v>
      </c>
      <c r="AD311" s="2">
        <v>312737</v>
      </c>
      <c r="AE311" s="69" t="s">
        <v>314</v>
      </c>
      <c r="AF311" s="1">
        <f t="shared" si="38"/>
        <v>0</v>
      </c>
      <c r="AG311" s="1">
        <f t="shared" si="39"/>
        <v>0</v>
      </c>
      <c r="AH311" s="1">
        <f t="shared" si="40"/>
        <v>0.75</v>
      </c>
      <c r="AI311" s="1">
        <f t="shared" si="41"/>
        <v>0</v>
      </c>
      <c r="AJ311" s="1">
        <f t="shared" si="42"/>
        <v>0.75</v>
      </c>
      <c r="AK311" s="1">
        <f t="shared" si="43"/>
        <v>0</v>
      </c>
      <c r="AL311" s="1">
        <f t="shared" si="44"/>
        <v>0</v>
      </c>
      <c r="AO311" s="2">
        <v>312737</v>
      </c>
      <c r="AP311" s="69" t="s">
        <v>314</v>
      </c>
      <c r="AQ311" s="1">
        <v>4</v>
      </c>
      <c r="AR311" s="1">
        <v>4</v>
      </c>
      <c r="AS311" s="1">
        <v>7.85</v>
      </c>
      <c r="AT311" s="1">
        <v>5.3</v>
      </c>
      <c r="AU311" s="1">
        <v>13.149999999999999</v>
      </c>
      <c r="AV311" s="1">
        <v>1.7666666666666666</v>
      </c>
      <c r="AW311" s="1">
        <v>2.5</v>
      </c>
    </row>
    <row r="312" spans="1:49" x14ac:dyDescent="0.25">
      <c r="A312">
        <f>VLOOKUP(D312,mun_fjp!$A$2:$B$854,2,FALSE)</f>
        <v>312860</v>
      </c>
      <c r="B312" t="s">
        <v>1250</v>
      </c>
      <c r="C312" t="str">
        <f t="shared" si="36"/>
        <v>Guarda-Mor</v>
      </c>
      <c r="D312" t="s">
        <v>329</v>
      </c>
      <c r="G312">
        <v>312930</v>
      </c>
      <c r="H312" t="s">
        <v>336</v>
      </c>
      <c r="I312" s="1">
        <f>Iepha_2021!U320</f>
        <v>4</v>
      </c>
      <c r="J312" s="1">
        <f>Iepha_2021!T320</f>
        <v>4</v>
      </c>
      <c r="K312" s="1">
        <f>Iepha_2021!B320+Iepha_2021!C320+Iepha_2021!D320+Iepha_2021!AG320</f>
        <v>7.8599999999999994</v>
      </c>
      <c r="L312" s="1">
        <f>Iepha_2021!X320+Iepha_2021!AF320</f>
        <v>2.234</v>
      </c>
      <c r="M312" s="1">
        <f t="shared" si="37"/>
        <v>10.093999999999999</v>
      </c>
      <c r="N312" s="1">
        <f>Iepha_2021!AF320</f>
        <v>0.74466666666666659</v>
      </c>
      <c r="O312" s="1">
        <f>Iepha_2021!C320</f>
        <v>0.31</v>
      </c>
      <c r="R312">
        <v>312930</v>
      </c>
      <c r="S312" t="s">
        <v>336</v>
      </c>
      <c r="T312" s="1">
        <v>4</v>
      </c>
      <c r="U312" s="1">
        <v>4</v>
      </c>
      <c r="V312" s="1">
        <v>7.8599999999999994</v>
      </c>
      <c r="W312" s="1">
        <v>2.234</v>
      </c>
      <c r="X312" s="1">
        <v>10.093999999999999</v>
      </c>
      <c r="Y312" s="1">
        <v>0.74466666666666659</v>
      </c>
      <c r="Z312" s="1">
        <v>0.31</v>
      </c>
      <c r="AA312" s="2">
        <v>311</v>
      </c>
      <c r="AD312" s="2">
        <v>312738</v>
      </c>
      <c r="AE312" s="69" t="s">
        <v>315</v>
      </c>
      <c r="AF312" s="1">
        <f t="shared" si="38"/>
        <v>5</v>
      </c>
      <c r="AG312" s="1">
        <f t="shared" si="39"/>
        <v>0</v>
      </c>
      <c r="AH312" s="1">
        <f t="shared" si="40"/>
        <v>4.92</v>
      </c>
      <c r="AI312" s="1">
        <f t="shared" si="41"/>
        <v>2.4593333333333334</v>
      </c>
      <c r="AJ312" s="1">
        <f t="shared" si="42"/>
        <v>7.3793333333333333</v>
      </c>
      <c r="AK312" s="1">
        <f t="shared" si="43"/>
        <v>0.70266666666666666</v>
      </c>
      <c r="AL312" s="1">
        <f t="shared" si="44"/>
        <v>0.22</v>
      </c>
      <c r="AO312" s="2">
        <v>312738</v>
      </c>
      <c r="AP312" s="69" t="s">
        <v>315</v>
      </c>
      <c r="AQ312" s="1">
        <v>2</v>
      </c>
      <c r="AR312" s="1">
        <v>2</v>
      </c>
      <c r="AS312" s="1">
        <v>4.25</v>
      </c>
      <c r="AT312" s="1">
        <v>1.48</v>
      </c>
      <c r="AU312" s="1">
        <v>5.73</v>
      </c>
      <c r="AV312" s="1">
        <v>0.74</v>
      </c>
      <c r="AW312" s="1">
        <v>0.3</v>
      </c>
    </row>
    <row r="313" spans="1:49" x14ac:dyDescent="0.25">
      <c r="A313">
        <f>VLOOKUP(D313,mun_fjp!$A$2:$B$854,2,FALSE)</f>
        <v>312870</v>
      </c>
      <c r="B313" t="s">
        <v>1251</v>
      </c>
      <c r="C313" t="str">
        <f t="shared" si="36"/>
        <v>Guaxupé</v>
      </c>
      <c r="D313" t="s">
        <v>330</v>
      </c>
      <c r="G313">
        <v>312940</v>
      </c>
      <c r="H313" t="s">
        <v>337</v>
      </c>
      <c r="I313" s="1">
        <f>Iepha_2021!U321</f>
        <v>6</v>
      </c>
      <c r="J313" s="1">
        <f>Iepha_2021!T321</f>
        <v>6</v>
      </c>
      <c r="K313" s="1">
        <f>Iepha_2021!B321+Iepha_2021!C321+Iepha_2021!D321+Iepha_2021!AG321</f>
        <v>9.2000000000000011</v>
      </c>
      <c r="L313" s="1">
        <f>Iepha_2021!X321+Iepha_2021!AF321</f>
        <v>7.9999999999999982</v>
      </c>
      <c r="M313" s="1">
        <f t="shared" si="37"/>
        <v>17.2</v>
      </c>
      <c r="N313" s="1">
        <f>Iepha_2021!AF321</f>
        <v>1.9999999999999996</v>
      </c>
      <c r="O313" s="1">
        <f>Iepha_2021!C321</f>
        <v>3</v>
      </c>
      <c r="R313">
        <v>312940</v>
      </c>
      <c r="S313" t="s">
        <v>337</v>
      </c>
      <c r="T313" s="1">
        <v>6</v>
      </c>
      <c r="U313" s="1">
        <v>6</v>
      </c>
      <c r="V313" s="1">
        <v>9.2000000000000011</v>
      </c>
      <c r="W313" s="1">
        <v>7.9999999999999982</v>
      </c>
      <c r="X313" s="1">
        <v>17.2</v>
      </c>
      <c r="Y313" s="1">
        <v>1.9999999999999996</v>
      </c>
      <c r="Z313" s="1">
        <v>3</v>
      </c>
      <c r="AA313" s="2">
        <v>312</v>
      </c>
      <c r="AD313" s="2">
        <v>312740</v>
      </c>
      <c r="AE313" s="69" t="s">
        <v>316</v>
      </c>
      <c r="AF313" s="1">
        <f t="shared" si="38"/>
        <v>0</v>
      </c>
      <c r="AG313" s="1">
        <f t="shared" si="39"/>
        <v>0</v>
      </c>
      <c r="AH313" s="1">
        <f t="shared" si="40"/>
        <v>2.81</v>
      </c>
      <c r="AI313" s="1">
        <f t="shared" si="41"/>
        <v>0.82099999999999995</v>
      </c>
      <c r="AJ313" s="1">
        <f t="shared" si="42"/>
        <v>3.6310000000000002</v>
      </c>
      <c r="AK313" s="1">
        <f t="shared" si="43"/>
        <v>0.82099999999999995</v>
      </c>
      <c r="AL313" s="1">
        <f t="shared" si="44"/>
        <v>1.06</v>
      </c>
      <c r="AO313" s="2">
        <v>312740</v>
      </c>
      <c r="AP313" s="69" t="s">
        <v>316</v>
      </c>
      <c r="AQ313" s="1">
        <v>2</v>
      </c>
      <c r="AR313" s="1">
        <v>2</v>
      </c>
      <c r="AS313" s="1">
        <v>7.79</v>
      </c>
      <c r="AT313" s="1">
        <v>2.1239999999999997</v>
      </c>
      <c r="AU313" s="1">
        <v>9.9139999999999997</v>
      </c>
      <c r="AV313" s="1">
        <v>1.0619999999999998</v>
      </c>
      <c r="AW313" s="1">
        <v>0.99</v>
      </c>
    </row>
    <row r="314" spans="1:49" x14ac:dyDescent="0.25">
      <c r="A314">
        <f>VLOOKUP(D314,mun_fjp!$A$2:$B$854,2,FALSE)</f>
        <v>312880</v>
      </c>
      <c r="B314" t="s">
        <v>1252</v>
      </c>
      <c r="C314" t="str">
        <f t="shared" si="36"/>
        <v>Guidoval</v>
      </c>
      <c r="D314" t="s">
        <v>331</v>
      </c>
      <c r="G314">
        <v>312950</v>
      </c>
      <c r="H314" t="s">
        <v>338</v>
      </c>
      <c r="I314" s="1">
        <f>Iepha_2021!U322</f>
        <v>2</v>
      </c>
      <c r="J314" s="1">
        <f>Iepha_2021!T322</f>
        <v>2</v>
      </c>
      <c r="K314" s="1">
        <f>Iepha_2021!B322+Iepha_2021!C322+Iepha_2021!D322+Iepha_2021!AG322</f>
        <v>5.55</v>
      </c>
      <c r="L314" s="1">
        <f>Iepha_2021!X322+Iepha_2021!AF322</f>
        <v>1.8533333333333331</v>
      </c>
      <c r="M314" s="1">
        <f t="shared" si="37"/>
        <v>7.4033333333333324</v>
      </c>
      <c r="N314" s="1">
        <f>Iepha_2021!AF322</f>
        <v>0.92666666666666653</v>
      </c>
      <c r="O314" s="1">
        <f>Iepha_2021!C322</f>
        <v>0.7</v>
      </c>
      <c r="R314">
        <v>312950</v>
      </c>
      <c r="S314" t="s">
        <v>338</v>
      </c>
      <c r="T314" s="1">
        <v>2</v>
      </c>
      <c r="U314" s="1">
        <v>2</v>
      </c>
      <c r="V314" s="1">
        <v>5.55</v>
      </c>
      <c r="W314" s="1">
        <v>1.8533333333333331</v>
      </c>
      <c r="X314" s="1">
        <v>7.4033333333333324</v>
      </c>
      <c r="Y314" s="1">
        <v>0.92666666666666653</v>
      </c>
      <c r="Z314" s="1">
        <v>0.7</v>
      </c>
      <c r="AA314" s="2">
        <v>313</v>
      </c>
      <c r="AD314" s="2">
        <v>312750</v>
      </c>
      <c r="AE314" s="69" t="s">
        <v>317</v>
      </c>
      <c r="AF314" s="1">
        <f t="shared" si="38"/>
        <v>1</v>
      </c>
      <c r="AG314" s="1">
        <f t="shared" si="39"/>
        <v>1</v>
      </c>
      <c r="AH314" s="1">
        <f t="shared" si="40"/>
        <v>4.45</v>
      </c>
      <c r="AI314" s="1">
        <f t="shared" si="41"/>
        <v>1.04</v>
      </c>
      <c r="AJ314" s="1">
        <f t="shared" si="42"/>
        <v>5.49</v>
      </c>
      <c r="AK314" s="1">
        <f t="shared" si="43"/>
        <v>0.69333333333333336</v>
      </c>
      <c r="AL314" s="1">
        <f t="shared" si="44"/>
        <v>0.2</v>
      </c>
      <c r="AO314" s="2">
        <v>312750</v>
      </c>
      <c r="AP314" s="69" t="s">
        <v>317</v>
      </c>
      <c r="AQ314" s="1">
        <v>4</v>
      </c>
      <c r="AR314" s="1">
        <v>4</v>
      </c>
      <c r="AS314" s="1">
        <v>9.57</v>
      </c>
      <c r="AT314" s="1">
        <v>5.048</v>
      </c>
      <c r="AU314" s="1">
        <v>14.618</v>
      </c>
      <c r="AV314" s="1">
        <v>1.6826666666666665</v>
      </c>
      <c r="AW314" s="1">
        <v>2.3199999999999998</v>
      </c>
    </row>
    <row r="315" spans="1:49" x14ac:dyDescent="0.25">
      <c r="A315">
        <f>VLOOKUP(D315,mun_fjp!$A$2:$B$854,2,FALSE)</f>
        <v>312890</v>
      </c>
      <c r="B315" t="s">
        <v>1253</v>
      </c>
      <c r="C315" t="str">
        <f t="shared" si="36"/>
        <v>Guimarânia</v>
      </c>
      <c r="D315" t="s">
        <v>332</v>
      </c>
      <c r="G315">
        <v>312960</v>
      </c>
      <c r="H315" t="s">
        <v>339</v>
      </c>
      <c r="I315" s="1">
        <f>Iepha_2021!U323</f>
        <v>1</v>
      </c>
      <c r="J315" s="1">
        <f>Iepha_2021!T323</f>
        <v>1</v>
      </c>
      <c r="K315" s="1">
        <f>Iepha_2021!B323+Iepha_2021!C323+Iepha_2021!D323+Iepha_2021!AG323</f>
        <v>5.84</v>
      </c>
      <c r="L315" s="1">
        <f>Iepha_2021!X323+Iepha_2021!AF323</f>
        <v>1.4529999999999998</v>
      </c>
      <c r="M315" s="1">
        <f t="shared" si="37"/>
        <v>7.2929999999999993</v>
      </c>
      <c r="N315" s="1">
        <f>Iepha_2021!AF323</f>
        <v>0.96866666666666656</v>
      </c>
      <c r="O315" s="1">
        <f>Iepha_2021!C323</f>
        <v>0.79</v>
      </c>
      <c r="R315">
        <v>312960</v>
      </c>
      <c r="S315" t="s">
        <v>339</v>
      </c>
      <c r="T315" s="1">
        <v>1</v>
      </c>
      <c r="U315" s="1">
        <v>1</v>
      </c>
      <c r="V315" s="1">
        <v>5.84</v>
      </c>
      <c r="W315" s="1">
        <v>1.4529999999999998</v>
      </c>
      <c r="X315" s="1">
        <v>7.2929999999999993</v>
      </c>
      <c r="Y315" s="1">
        <v>0.96866666666666656</v>
      </c>
      <c r="Z315" s="1">
        <v>0.79</v>
      </c>
      <c r="AA315" s="2">
        <v>314</v>
      </c>
      <c r="AD315" s="2">
        <v>312760</v>
      </c>
      <c r="AE315" s="69" t="s">
        <v>318</v>
      </c>
      <c r="AF315" s="1">
        <f t="shared" si="38"/>
        <v>0</v>
      </c>
      <c r="AG315" s="1">
        <f t="shared" si="39"/>
        <v>0</v>
      </c>
      <c r="AH315" s="1">
        <f t="shared" si="40"/>
        <v>0</v>
      </c>
      <c r="AI315" s="1">
        <f t="shared" si="41"/>
        <v>0.6</v>
      </c>
      <c r="AJ315" s="1">
        <f t="shared" si="42"/>
        <v>0.6</v>
      </c>
      <c r="AK315" s="1">
        <f t="shared" si="43"/>
        <v>0.6</v>
      </c>
      <c r="AL315" s="1">
        <f t="shared" si="44"/>
        <v>0</v>
      </c>
      <c r="AO315" s="2">
        <v>312760</v>
      </c>
      <c r="AP315" s="69" t="s">
        <v>318</v>
      </c>
      <c r="AQ315" s="1">
        <v>4</v>
      </c>
      <c r="AR315" s="1">
        <v>4</v>
      </c>
      <c r="AS315" s="1">
        <v>6.7700000000000005</v>
      </c>
      <c r="AT315" s="1">
        <v>3.6479999999999997</v>
      </c>
      <c r="AU315" s="1">
        <v>10.417999999999999</v>
      </c>
      <c r="AV315" s="1">
        <v>1.216</v>
      </c>
      <c r="AW315" s="1">
        <v>1.32</v>
      </c>
    </row>
    <row r="316" spans="1:49" x14ac:dyDescent="0.25">
      <c r="A316">
        <f>VLOOKUP(D316,mun_fjp!$A$2:$B$854,2,FALSE)</f>
        <v>312900</v>
      </c>
      <c r="B316" t="s">
        <v>1254</v>
      </c>
      <c r="C316" t="str">
        <f t="shared" si="36"/>
        <v>Guiricema</v>
      </c>
      <c r="D316" t="s">
        <v>333</v>
      </c>
      <c r="G316">
        <v>312970</v>
      </c>
      <c r="H316" t="s">
        <v>341</v>
      </c>
      <c r="I316" s="1">
        <f>Iepha_2021!U324</f>
        <v>3</v>
      </c>
      <c r="J316" s="1">
        <f>Iepha_2021!T324</f>
        <v>3</v>
      </c>
      <c r="K316" s="1">
        <f>Iepha_2021!B324+Iepha_2021!C324+Iepha_2021!D324+Iepha_2021!AG324</f>
        <v>7.35</v>
      </c>
      <c r="L316" s="1">
        <f>Iepha_2021!X324+Iepha_2021!AF324</f>
        <v>4.9999999999999991</v>
      </c>
      <c r="M316" s="1">
        <f t="shared" si="37"/>
        <v>12.349999999999998</v>
      </c>
      <c r="N316" s="1">
        <f>Iepha_2021!AF324</f>
        <v>1.9999999999999996</v>
      </c>
      <c r="O316" s="1">
        <f>Iepha_2021!C324</f>
        <v>3</v>
      </c>
      <c r="R316">
        <v>312970</v>
      </c>
      <c r="S316" t="s">
        <v>341</v>
      </c>
      <c r="T316" s="1">
        <v>3</v>
      </c>
      <c r="U316" s="1">
        <v>3</v>
      </c>
      <c r="V316" s="1">
        <v>7.35</v>
      </c>
      <c r="W316" s="1">
        <v>4.9999999999999991</v>
      </c>
      <c r="X316" s="1">
        <v>12.349999999999998</v>
      </c>
      <c r="Y316" s="1">
        <v>1.9999999999999996</v>
      </c>
      <c r="Z316" s="1">
        <v>3</v>
      </c>
      <c r="AA316" s="2">
        <v>315</v>
      </c>
      <c r="AD316" s="2">
        <v>312770</v>
      </c>
      <c r="AE316" s="69" t="s">
        <v>319</v>
      </c>
      <c r="AF316" s="1">
        <f t="shared" si="38"/>
        <v>0</v>
      </c>
      <c r="AG316" s="1">
        <f t="shared" si="39"/>
        <v>0</v>
      </c>
      <c r="AH316" s="1">
        <f t="shared" si="40"/>
        <v>7.68</v>
      </c>
      <c r="AI316" s="1">
        <f t="shared" si="41"/>
        <v>0.70733333333333337</v>
      </c>
      <c r="AJ316" s="1">
        <f t="shared" si="42"/>
        <v>8.3873333333333324</v>
      </c>
      <c r="AK316" s="1">
        <f t="shared" si="43"/>
        <v>0.70733333333333337</v>
      </c>
      <c r="AL316" s="1">
        <f t="shared" si="44"/>
        <v>0.23</v>
      </c>
      <c r="AO316" s="2">
        <v>312770</v>
      </c>
      <c r="AP316" s="69" t="s">
        <v>319</v>
      </c>
      <c r="AQ316" s="1">
        <v>2.67</v>
      </c>
      <c r="AR316" s="1">
        <v>0.67</v>
      </c>
      <c r="AS316" s="1">
        <v>8.2999999999999989</v>
      </c>
      <c r="AT316" s="1">
        <v>4.4520666666666662</v>
      </c>
      <c r="AU316" s="1">
        <v>12.752066666666664</v>
      </c>
      <c r="AV316" s="1">
        <v>1.9066666666666663</v>
      </c>
      <c r="AW316" s="1">
        <v>2.8</v>
      </c>
    </row>
    <row r="317" spans="1:49" x14ac:dyDescent="0.25">
      <c r="A317">
        <f>VLOOKUP(D317,mun_fjp!$A$2:$B$854,2,FALSE)</f>
        <v>312910</v>
      </c>
      <c r="B317" t="s">
        <v>1255</v>
      </c>
      <c r="C317" t="str">
        <f t="shared" si="36"/>
        <v>Gurinhatã</v>
      </c>
      <c r="D317" t="s">
        <v>334</v>
      </c>
      <c r="G317">
        <v>312980</v>
      </c>
      <c r="H317" t="s">
        <v>342</v>
      </c>
      <c r="I317" s="1">
        <f>Iepha_2021!U325</f>
        <v>0</v>
      </c>
      <c r="J317" s="1">
        <f>Iepha_2021!T325</f>
        <v>0</v>
      </c>
      <c r="K317" s="1">
        <f>Iepha_2021!B325+Iepha_2021!C325+Iepha_2021!D325+Iepha_2021!AG325</f>
        <v>2.8</v>
      </c>
      <c r="L317" s="1">
        <f>Iepha_2021!X325+Iepha_2021!AF325</f>
        <v>0.6</v>
      </c>
      <c r="M317" s="1">
        <f t="shared" si="37"/>
        <v>3.4</v>
      </c>
      <c r="N317" s="1">
        <f>Iepha_2021!AF325</f>
        <v>0.6</v>
      </c>
      <c r="O317" s="1">
        <f>Iepha_2021!C325</f>
        <v>0</v>
      </c>
      <c r="R317">
        <v>312980</v>
      </c>
      <c r="S317" t="s">
        <v>342</v>
      </c>
      <c r="T317" s="1">
        <v>0</v>
      </c>
      <c r="U317" s="1">
        <v>0</v>
      </c>
      <c r="V317" s="1">
        <v>2.8</v>
      </c>
      <c r="W317" s="1">
        <v>0.6</v>
      </c>
      <c r="X317" s="1">
        <v>3.4</v>
      </c>
      <c r="Y317" s="1">
        <v>0.6</v>
      </c>
      <c r="Z317" s="1">
        <v>0</v>
      </c>
      <c r="AA317" s="2">
        <v>316</v>
      </c>
      <c r="AD317" s="2">
        <v>312780</v>
      </c>
      <c r="AE317" s="69" t="s">
        <v>320</v>
      </c>
      <c r="AF317" s="1">
        <f t="shared" si="38"/>
        <v>0</v>
      </c>
      <c r="AG317" s="1">
        <f t="shared" si="39"/>
        <v>0</v>
      </c>
      <c r="AH317" s="1">
        <f t="shared" si="40"/>
        <v>0</v>
      </c>
      <c r="AI317" s="1">
        <f t="shared" si="41"/>
        <v>0.6</v>
      </c>
      <c r="AJ317" s="1">
        <f t="shared" si="42"/>
        <v>0.6</v>
      </c>
      <c r="AK317" s="1">
        <f t="shared" si="43"/>
        <v>0.6</v>
      </c>
      <c r="AL317" s="1">
        <f t="shared" si="44"/>
        <v>0</v>
      </c>
      <c r="AO317" s="2">
        <v>312780</v>
      </c>
      <c r="AP317" s="69" t="s">
        <v>320</v>
      </c>
      <c r="AQ317" s="1">
        <v>10</v>
      </c>
      <c r="AR317" s="1">
        <v>0</v>
      </c>
      <c r="AS317" s="1">
        <v>0</v>
      </c>
      <c r="AT317" s="1">
        <v>3.6</v>
      </c>
      <c r="AU317" s="1">
        <v>3.6</v>
      </c>
      <c r="AV317" s="1">
        <v>0.6</v>
      </c>
      <c r="AW317" s="1">
        <v>0</v>
      </c>
    </row>
    <row r="318" spans="1:49" x14ac:dyDescent="0.25">
      <c r="A318">
        <f>VLOOKUP(D318,mun_fjp!$A$2:$B$854,2,FALSE)</f>
        <v>312920</v>
      </c>
      <c r="B318" t="s">
        <v>1256</v>
      </c>
      <c r="C318" t="str">
        <f t="shared" si="36"/>
        <v>Heliodora</v>
      </c>
      <c r="D318" t="s">
        <v>335</v>
      </c>
      <c r="G318">
        <v>312990</v>
      </c>
      <c r="H318" t="s">
        <v>343</v>
      </c>
      <c r="I318" s="1">
        <f>Iepha_2021!U326</f>
        <v>0</v>
      </c>
      <c r="J318" s="1">
        <f>Iepha_2021!T326</f>
        <v>0</v>
      </c>
      <c r="K318" s="1">
        <f>Iepha_2021!B326+Iepha_2021!C326+Iepha_2021!D326+Iepha_2021!AG326</f>
        <v>6.48</v>
      </c>
      <c r="L318" s="1">
        <f>Iepha_2021!X326+Iepha_2021!AF326</f>
        <v>1.1506666666666665</v>
      </c>
      <c r="M318" s="1">
        <f t="shared" si="37"/>
        <v>7.6306666666666665</v>
      </c>
      <c r="N318" s="1">
        <f>Iepha_2021!AF326</f>
        <v>1.1506666666666665</v>
      </c>
      <c r="O318" s="1">
        <f>Iepha_2021!C326</f>
        <v>1.18</v>
      </c>
      <c r="R318">
        <v>312990</v>
      </c>
      <c r="S318" t="s">
        <v>343</v>
      </c>
      <c r="T318" s="1">
        <v>0</v>
      </c>
      <c r="U318" s="1">
        <v>0</v>
      </c>
      <c r="V318" s="1">
        <v>6.48</v>
      </c>
      <c r="W318" s="1">
        <v>1.1506666666666665</v>
      </c>
      <c r="X318" s="1">
        <v>7.6306666666666665</v>
      </c>
      <c r="Y318" s="1">
        <v>1.1506666666666665</v>
      </c>
      <c r="Z318" s="1">
        <v>1.18</v>
      </c>
      <c r="AA318" s="2">
        <v>317</v>
      </c>
      <c r="AD318" s="2">
        <v>312790</v>
      </c>
      <c r="AE318" s="69" t="s">
        <v>321</v>
      </c>
      <c r="AF318" s="1">
        <f t="shared" si="38"/>
        <v>4</v>
      </c>
      <c r="AG318" s="1">
        <f t="shared" si="39"/>
        <v>4</v>
      </c>
      <c r="AH318" s="1">
        <f t="shared" si="40"/>
        <v>7.6800000000000006</v>
      </c>
      <c r="AI318" s="1">
        <f t="shared" si="41"/>
        <v>3.0516666666666663</v>
      </c>
      <c r="AJ318" s="1">
        <f t="shared" si="42"/>
        <v>10.731666666666667</v>
      </c>
      <c r="AK318" s="1">
        <f t="shared" si="43"/>
        <v>0.61033333333333328</v>
      </c>
      <c r="AL318" s="1">
        <f t="shared" si="44"/>
        <v>1.33</v>
      </c>
      <c r="AO318" s="2">
        <v>312790</v>
      </c>
      <c r="AP318" s="69" t="s">
        <v>321</v>
      </c>
      <c r="AQ318" s="1">
        <v>0</v>
      </c>
      <c r="AR318" s="1">
        <v>0</v>
      </c>
      <c r="AS318" s="1">
        <v>5.3500000000000005</v>
      </c>
      <c r="AT318" s="1">
        <v>2</v>
      </c>
      <c r="AU318" s="1">
        <v>7.3500000000000005</v>
      </c>
      <c r="AV318" s="1">
        <v>2</v>
      </c>
      <c r="AW318" s="1">
        <v>0</v>
      </c>
    </row>
    <row r="319" spans="1:49" x14ac:dyDescent="0.25">
      <c r="A319">
        <f>VLOOKUP(D319,mun_fjp!$A$2:$B$854,2,FALSE)</f>
        <v>312930</v>
      </c>
      <c r="B319" t="s">
        <v>1257</v>
      </c>
      <c r="C319" t="str">
        <f t="shared" si="36"/>
        <v>Iapu</v>
      </c>
      <c r="D319" t="s">
        <v>336</v>
      </c>
      <c r="G319">
        <v>313000</v>
      </c>
      <c r="H319" t="s">
        <v>344</v>
      </c>
      <c r="I319" s="1">
        <f>Iepha_2021!U327</f>
        <v>0</v>
      </c>
      <c r="J319" s="1">
        <f>Iepha_2021!T327</f>
        <v>0</v>
      </c>
      <c r="K319" s="1">
        <f>Iepha_2021!B327+Iepha_2021!C327+Iepha_2021!D327+Iepha_2021!AG327</f>
        <v>0</v>
      </c>
      <c r="L319" s="1">
        <f>Iepha_2021!X327+Iepha_2021!AF327</f>
        <v>0.3</v>
      </c>
      <c r="M319" s="1">
        <f t="shared" si="37"/>
        <v>0.3</v>
      </c>
      <c r="N319" s="1">
        <f>Iepha_2021!AF327</f>
        <v>0.3</v>
      </c>
      <c r="O319" s="1">
        <f>Iepha_2021!C327</f>
        <v>0</v>
      </c>
      <c r="R319">
        <v>313000</v>
      </c>
      <c r="S319" t="s">
        <v>344</v>
      </c>
      <c r="T319" s="1">
        <v>0</v>
      </c>
      <c r="U319" s="1">
        <v>0</v>
      </c>
      <c r="V319" s="1">
        <v>0</v>
      </c>
      <c r="W319" s="1">
        <v>0.3</v>
      </c>
      <c r="X319" s="1">
        <v>0.3</v>
      </c>
      <c r="Y319" s="1">
        <v>0.3</v>
      </c>
      <c r="Z319" s="1">
        <v>0</v>
      </c>
      <c r="AA319" s="2">
        <v>318</v>
      </c>
      <c r="AD319" s="2">
        <v>312800</v>
      </c>
      <c r="AE319" s="69" t="s">
        <v>322</v>
      </c>
      <c r="AF319" s="1">
        <f t="shared" si="38"/>
        <v>1.5</v>
      </c>
      <c r="AG319" s="1">
        <f t="shared" si="39"/>
        <v>1.5</v>
      </c>
      <c r="AH319" s="1">
        <f t="shared" si="40"/>
        <v>5.76</v>
      </c>
      <c r="AI319" s="1">
        <f t="shared" si="41"/>
        <v>2.3648333333333333</v>
      </c>
      <c r="AJ319" s="1">
        <f t="shared" si="42"/>
        <v>8.1248333333333331</v>
      </c>
      <c r="AK319" s="1">
        <f t="shared" si="43"/>
        <v>1.3513333333333333</v>
      </c>
      <c r="AL319" s="1">
        <f t="shared" si="44"/>
        <v>1.61</v>
      </c>
      <c r="AO319" s="2">
        <v>312800</v>
      </c>
      <c r="AP319" s="69" t="s">
        <v>322</v>
      </c>
      <c r="AQ319" s="1">
        <v>4</v>
      </c>
      <c r="AR319" s="1">
        <v>4</v>
      </c>
      <c r="AS319" s="1">
        <v>7.0500000000000007</v>
      </c>
      <c r="AT319" s="1">
        <v>2.7799999999999994</v>
      </c>
      <c r="AU319" s="1">
        <v>9.83</v>
      </c>
      <c r="AV319" s="1">
        <v>0.92666666666666653</v>
      </c>
      <c r="AW319" s="1">
        <v>0.7</v>
      </c>
    </row>
    <row r="320" spans="1:49" x14ac:dyDescent="0.25">
      <c r="A320">
        <f>VLOOKUP(D320,mun_fjp!$A$2:$B$854,2,FALSE)</f>
        <v>312940</v>
      </c>
      <c r="B320" t="s">
        <v>1258</v>
      </c>
      <c r="C320" t="str">
        <f t="shared" si="36"/>
        <v>Ibertioga</v>
      </c>
      <c r="D320" t="s">
        <v>337</v>
      </c>
      <c r="G320">
        <v>313010</v>
      </c>
      <c r="H320" t="s">
        <v>346</v>
      </c>
      <c r="I320" s="1">
        <f>Iepha_2021!U328</f>
        <v>0</v>
      </c>
      <c r="J320" s="1">
        <f>Iepha_2021!T328</f>
        <v>0</v>
      </c>
      <c r="K320" s="1">
        <f>Iepha_2021!B328+Iepha_2021!C328+Iepha_2021!D328+Iepha_2021!AG328</f>
        <v>1.1500000000000001</v>
      </c>
      <c r="L320" s="1">
        <f>Iepha_2021!X328+Iepha_2021!AF328</f>
        <v>0.6</v>
      </c>
      <c r="M320" s="1">
        <f t="shared" si="37"/>
        <v>1.75</v>
      </c>
      <c r="N320" s="1">
        <f>Iepha_2021!AF328</f>
        <v>0.6</v>
      </c>
      <c r="O320" s="1">
        <f>Iepha_2021!C328</f>
        <v>0</v>
      </c>
      <c r="R320">
        <v>313010</v>
      </c>
      <c r="S320" t="s">
        <v>346</v>
      </c>
      <c r="T320" s="1">
        <v>0</v>
      </c>
      <c r="U320" s="1">
        <v>0</v>
      </c>
      <c r="V320" s="1">
        <v>1.1500000000000001</v>
      </c>
      <c r="W320" s="1">
        <v>0.6</v>
      </c>
      <c r="X320" s="1">
        <v>1.75</v>
      </c>
      <c r="Y320" s="1">
        <v>0.6</v>
      </c>
      <c r="Z320" s="1">
        <v>0</v>
      </c>
      <c r="AA320" s="2">
        <v>319</v>
      </c>
      <c r="AD320" s="2">
        <v>312810</v>
      </c>
      <c r="AE320" s="69" t="s">
        <v>323</v>
      </c>
      <c r="AF320" s="1">
        <f t="shared" si="38"/>
        <v>3</v>
      </c>
      <c r="AG320" s="1">
        <f t="shared" si="39"/>
        <v>3</v>
      </c>
      <c r="AH320" s="1">
        <f t="shared" si="40"/>
        <v>8.57</v>
      </c>
      <c r="AI320" s="1">
        <f t="shared" si="41"/>
        <v>3.1566666666666663</v>
      </c>
      <c r="AJ320" s="1">
        <f t="shared" si="42"/>
        <v>11.726666666666667</v>
      </c>
      <c r="AK320" s="1">
        <f t="shared" si="43"/>
        <v>1.2626666666666666</v>
      </c>
      <c r="AL320" s="1">
        <f t="shared" si="44"/>
        <v>1.42</v>
      </c>
      <c r="AO320" s="2">
        <v>312810</v>
      </c>
      <c r="AP320" s="69" t="s">
        <v>323</v>
      </c>
      <c r="AQ320" s="1">
        <v>3</v>
      </c>
      <c r="AR320" s="1">
        <v>3</v>
      </c>
      <c r="AS320" s="1">
        <v>6.89</v>
      </c>
      <c r="AT320" s="1">
        <v>2.7133333333333329</v>
      </c>
      <c r="AU320" s="1">
        <v>9.6033333333333317</v>
      </c>
      <c r="AV320" s="1">
        <v>1.0853333333333333</v>
      </c>
      <c r="AW320" s="1">
        <v>1.04</v>
      </c>
    </row>
    <row r="321" spans="1:49" x14ac:dyDescent="0.25">
      <c r="A321">
        <f>VLOOKUP(D321,mun_fjp!$A$2:$B$854,2,FALSE)</f>
        <v>312950</v>
      </c>
      <c r="B321" t="s">
        <v>1259</v>
      </c>
      <c r="C321" t="str">
        <f t="shared" si="36"/>
        <v>Ibiá</v>
      </c>
      <c r="D321" t="s">
        <v>338</v>
      </c>
      <c r="G321">
        <v>313030</v>
      </c>
      <c r="H321" t="s">
        <v>348</v>
      </c>
      <c r="I321" s="1">
        <f>Iepha_2021!U329</f>
        <v>3</v>
      </c>
      <c r="J321" s="1">
        <f>Iepha_2021!T329</f>
        <v>0</v>
      </c>
      <c r="K321" s="1">
        <f>Iepha_2021!B329+Iepha_2021!C329+Iepha_2021!D329+Iepha_2021!AG329</f>
        <v>3.86</v>
      </c>
      <c r="L321" s="1">
        <f>Iepha_2021!X329+Iepha_2021!AF329</f>
        <v>1.6755</v>
      </c>
      <c r="M321" s="1">
        <f t="shared" si="37"/>
        <v>5.5354999999999999</v>
      </c>
      <c r="N321" s="1">
        <f>Iepha_2021!AF329</f>
        <v>0.5585</v>
      </c>
      <c r="O321" s="1">
        <f>Iepha_2021!C329</f>
        <v>0.31</v>
      </c>
      <c r="R321">
        <v>313030</v>
      </c>
      <c r="S321" t="s">
        <v>348</v>
      </c>
      <c r="T321" s="1">
        <v>3</v>
      </c>
      <c r="U321" s="1">
        <v>0</v>
      </c>
      <c r="V321" s="1">
        <v>3.86</v>
      </c>
      <c r="W321" s="1">
        <v>1.6755</v>
      </c>
      <c r="X321" s="1">
        <v>5.5354999999999999</v>
      </c>
      <c r="Y321" s="1">
        <v>0.5585</v>
      </c>
      <c r="Z321" s="1">
        <v>0.31</v>
      </c>
      <c r="AA321" s="2">
        <v>320</v>
      </c>
      <c r="AD321" s="2">
        <v>312820</v>
      </c>
      <c r="AE321" s="69" t="s">
        <v>324</v>
      </c>
      <c r="AF321" s="1">
        <f t="shared" si="38"/>
        <v>4</v>
      </c>
      <c r="AG321" s="1">
        <f t="shared" si="39"/>
        <v>4</v>
      </c>
      <c r="AH321" s="1">
        <f t="shared" si="40"/>
        <v>8.6999999999999993</v>
      </c>
      <c r="AI321" s="1">
        <f t="shared" si="41"/>
        <v>3.8999999999999995</v>
      </c>
      <c r="AJ321" s="1">
        <f t="shared" si="42"/>
        <v>12.599999999999998</v>
      </c>
      <c r="AK321" s="1">
        <f t="shared" si="43"/>
        <v>1.2999999999999998</v>
      </c>
      <c r="AL321" s="1">
        <f t="shared" si="44"/>
        <v>1.5</v>
      </c>
      <c r="AO321" s="2">
        <v>312820</v>
      </c>
      <c r="AP321" s="69" t="s">
        <v>324</v>
      </c>
      <c r="AQ321" s="1">
        <v>4</v>
      </c>
      <c r="AR321" s="1">
        <v>4</v>
      </c>
      <c r="AS321" s="1">
        <v>6.76</v>
      </c>
      <c r="AT321" s="1">
        <v>2.8639999999999999</v>
      </c>
      <c r="AU321" s="1">
        <v>9.6239999999999988</v>
      </c>
      <c r="AV321" s="1">
        <v>0.95466666666666655</v>
      </c>
      <c r="AW321" s="1">
        <v>0.76</v>
      </c>
    </row>
    <row r="322" spans="1:49" x14ac:dyDescent="0.25">
      <c r="A322">
        <f>VLOOKUP(D322,mun_fjp!$A$2:$B$854,2,FALSE)</f>
        <v>312960</v>
      </c>
      <c r="B322" t="s">
        <v>1260</v>
      </c>
      <c r="C322" t="str">
        <f t="shared" si="36"/>
        <v>Ibiaí</v>
      </c>
      <c r="D322" t="s">
        <v>339</v>
      </c>
      <c r="G322">
        <v>313040</v>
      </c>
      <c r="H322" t="s">
        <v>349</v>
      </c>
      <c r="I322" s="1">
        <f>Iepha_2021!U330</f>
        <v>0</v>
      </c>
      <c r="J322" s="1">
        <f>Iepha_2021!T330</f>
        <v>0</v>
      </c>
      <c r="K322" s="1">
        <f>Iepha_2021!B330+Iepha_2021!C330+Iepha_2021!D330+Iepha_2021!AG330</f>
        <v>4.45</v>
      </c>
      <c r="L322" s="1">
        <f>Iepha_2021!X330+Iepha_2021!AF330</f>
        <v>0.6</v>
      </c>
      <c r="M322" s="1">
        <f t="shared" si="37"/>
        <v>5.05</v>
      </c>
      <c r="N322" s="1">
        <f>Iepha_2021!AF330</f>
        <v>0.6</v>
      </c>
      <c r="O322" s="1">
        <f>Iepha_2021!C330</f>
        <v>0</v>
      </c>
      <c r="R322">
        <v>313040</v>
      </c>
      <c r="S322" t="s">
        <v>349</v>
      </c>
      <c r="T322" s="1">
        <v>0</v>
      </c>
      <c r="U322" s="1">
        <v>0</v>
      </c>
      <c r="V322" s="1">
        <v>4.45</v>
      </c>
      <c r="W322" s="1">
        <v>0.6</v>
      </c>
      <c r="X322" s="1">
        <v>5.05</v>
      </c>
      <c r="Y322" s="1">
        <v>0.6</v>
      </c>
      <c r="Z322" s="1">
        <v>0</v>
      </c>
      <c r="AA322" s="2">
        <v>321</v>
      </c>
      <c r="AD322" s="2">
        <v>312825</v>
      </c>
      <c r="AE322" s="69" t="s">
        <v>325</v>
      </c>
      <c r="AF322" s="1">
        <f t="shared" si="38"/>
        <v>4</v>
      </c>
      <c r="AG322" s="1">
        <f t="shared" si="39"/>
        <v>4</v>
      </c>
      <c r="AH322" s="1">
        <f t="shared" si="40"/>
        <v>4.01</v>
      </c>
      <c r="AI322" s="1">
        <f t="shared" si="41"/>
        <v>2.6539999999999999</v>
      </c>
      <c r="AJ322" s="1">
        <f t="shared" si="42"/>
        <v>6.6639999999999997</v>
      </c>
      <c r="AK322" s="1">
        <f t="shared" si="43"/>
        <v>0.88466666666666671</v>
      </c>
      <c r="AL322" s="1">
        <f t="shared" si="44"/>
        <v>0.61</v>
      </c>
      <c r="AO322" s="2">
        <v>312825</v>
      </c>
      <c r="AP322" s="69" t="s">
        <v>325</v>
      </c>
      <c r="AQ322" s="1">
        <v>5</v>
      </c>
      <c r="AR322" s="1">
        <v>0</v>
      </c>
      <c r="AS322" s="1">
        <v>0</v>
      </c>
      <c r="AT322" s="1">
        <v>0</v>
      </c>
      <c r="AU322" s="1">
        <v>0</v>
      </c>
      <c r="AV322" s="1" t="s">
        <v>1798</v>
      </c>
      <c r="AW322" s="1">
        <v>0</v>
      </c>
    </row>
    <row r="323" spans="1:49" x14ac:dyDescent="0.25">
      <c r="A323">
        <f>VLOOKUP(D323,mun_fjp!$A$2:$B$854,2,FALSE)</f>
        <v>312970</v>
      </c>
      <c r="B323" t="s">
        <v>1261</v>
      </c>
      <c r="C323" t="str">
        <f t="shared" ref="C323:C386" si="45">MID(B323,5,30)</f>
        <v>Ibiraci</v>
      </c>
      <c r="D323" t="s">
        <v>341</v>
      </c>
      <c r="G323">
        <v>313050</v>
      </c>
      <c r="H323" t="s">
        <v>350</v>
      </c>
      <c r="I323" s="1">
        <f>Iepha_2021!U331</f>
        <v>3</v>
      </c>
      <c r="J323" s="1">
        <f>Iepha_2021!T331</f>
        <v>3</v>
      </c>
      <c r="K323" s="1">
        <f>Iepha_2021!B331+Iepha_2021!C331+Iepha_2021!D331+Iepha_2021!AG331</f>
        <v>8.7200000000000006</v>
      </c>
      <c r="L323" s="1">
        <f>Iepha_2021!X331+Iepha_2021!AF331</f>
        <v>4.7316666666666656</v>
      </c>
      <c r="M323" s="1">
        <f t="shared" ref="M323:M386" si="46">K323+L323</f>
        <v>13.451666666666666</v>
      </c>
      <c r="N323" s="1">
        <f>Iepha_2021!AF331</f>
        <v>1.8926666666666665</v>
      </c>
      <c r="O323" s="1">
        <f>Iepha_2021!C331</f>
        <v>2.77</v>
      </c>
      <c r="R323">
        <v>313050</v>
      </c>
      <c r="S323" t="s">
        <v>350</v>
      </c>
      <c r="T323" s="1">
        <v>3</v>
      </c>
      <c r="U323" s="1">
        <v>3</v>
      </c>
      <c r="V323" s="1">
        <v>8.7200000000000006</v>
      </c>
      <c r="W323" s="1">
        <v>4.7316666666666656</v>
      </c>
      <c r="X323" s="1">
        <v>13.451666666666666</v>
      </c>
      <c r="Y323" s="1">
        <v>1.8926666666666665</v>
      </c>
      <c r="Z323" s="1">
        <v>2.77</v>
      </c>
      <c r="AA323" s="2">
        <v>322</v>
      </c>
      <c r="AD323" s="2">
        <v>312830</v>
      </c>
      <c r="AE323" s="69" t="s">
        <v>326</v>
      </c>
      <c r="AF323" s="1">
        <f t="shared" ref="AF323:AF386" si="47">VLOOKUP($AD323,$R$2:$Z$806,3,FALSE)</f>
        <v>3</v>
      </c>
      <c r="AG323" s="1">
        <f t="shared" ref="AG323:AG386" si="48">VLOOKUP($AD323,$R$2:$Z$806,4,FALSE)</f>
        <v>1</v>
      </c>
      <c r="AH323" s="1">
        <f t="shared" ref="AH323:AH386" si="49">VLOOKUP($AD323,$R$2:$Z$806,5,FALSE)</f>
        <v>6.05</v>
      </c>
      <c r="AI323" s="1">
        <f t="shared" ref="AI323:AI386" si="50">VLOOKUP($AD323,$R$2:$Z$806,6,FALSE)</f>
        <v>2.3166666666666664</v>
      </c>
      <c r="AJ323" s="1">
        <f t="shared" ref="AJ323:AJ386" si="51">VLOOKUP($AD323,$R$2:$Z$806,7,FALSE)</f>
        <v>8.3666666666666671</v>
      </c>
      <c r="AK323" s="1">
        <f t="shared" ref="AK323:AK386" si="52">VLOOKUP($AD323,$R$2:$Z$806,8,FALSE)</f>
        <v>0.92666666666666653</v>
      </c>
      <c r="AL323" s="1">
        <f t="shared" ref="AL323:AL386" si="53">VLOOKUP($AD323,$R$2:$Z$806,9,FALSE)</f>
        <v>0.7</v>
      </c>
      <c r="AO323" s="2">
        <v>312830</v>
      </c>
      <c r="AP323" s="69" t="s">
        <v>326</v>
      </c>
      <c r="AQ323" s="1">
        <v>4.67</v>
      </c>
      <c r="AR323" s="1">
        <v>4.67</v>
      </c>
      <c r="AS323" s="1">
        <v>3.71</v>
      </c>
      <c r="AT323" s="1">
        <v>2.0009999999999999</v>
      </c>
      <c r="AU323" s="1">
        <v>5.7110000000000003</v>
      </c>
      <c r="AV323" s="1">
        <v>0.6</v>
      </c>
      <c r="AW323" s="1">
        <v>0</v>
      </c>
    </row>
    <row r="324" spans="1:49" x14ac:dyDescent="0.25">
      <c r="A324">
        <f>VLOOKUP(D324,mun_fjp!$A$2:$B$854,2,FALSE)</f>
        <v>312980</v>
      </c>
      <c r="B324" t="s">
        <v>1262</v>
      </c>
      <c r="C324" t="str">
        <f t="shared" si="45"/>
        <v>Ibirité</v>
      </c>
      <c r="D324" t="s">
        <v>342</v>
      </c>
      <c r="G324">
        <v>313055</v>
      </c>
      <c r="H324" t="s">
        <v>351</v>
      </c>
      <c r="I324" s="1">
        <f>Iepha_2021!U332</f>
        <v>2</v>
      </c>
      <c r="J324" s="1">
        <f>Iepha_2021!T332</f>
        <v>2</v>
      </c>
      <c r="K324" s="1">
        <f>Iepha_2021!B332+Iepha_2021!C332+Iepha_2021!D332+Iepha_2021!AG332</f>
        <v>1.9500000000000002</v>
      </c>
      <c r="L324" s="1">
        <f>Iepha_2021!X332+Iepha_2021!AF332</f>
        <v>1.2</v>
      </c>
      <c r="M324" s="1">
        <f t="shared" si="46"/>
        <v>3.1500000000000004</v>
      </c>
      <c r="N324" s="1">
        <f>Iepha_2021!AF332</f>
        <v>0.6</v>
      </c>
      <c r="O324" s="1">
        <f>Iepha_2021!C332</f>
        <v>0</v>
      </c>
      <c r="R324">
        <v>313055</v>
      </c>
      <c r="S324" t="s">
        <v>351</v>
      </c>
      <c r="T324" s="1">
        <v>2</v>
      </c>
      <c r="U324" s="1">
        <v>2</v>
      </c>
      <c r="V324" s="1">
        <v>1.9500000000000002</v>
      </c>
      <c r="W324" s="1">
        <v>1.2</v>
      </c>
      <c r="X324" s="1">
        <v>3.1500000000000004</v>
      </c>
      <c r="Y324" s="1">
        <v>0.6</v>
      </c>
      <c r="Z324" s="1">
        <v>0</v>
      </c>
      <c r="AA324" s="2">
        <v>323</v>
      </c>
      <c r="AD324" s="2">
        <v>312840</v>
      </c>
      <c r="AE324" s="69" t="s">
        <v>327</v>
      </c>
      <c r="AF324" s="1">
        <f t="shared" si="47"/>
        <v>10</v>
      </c>
      <c r="AG324" s="1">
        <f t="shared" si="48"/>
        <v>0</v>
      </c>
      <c r="AH324" s="1">
        <f t="shared" si="49"/>
        <v>0</v>
      </c>
      <c r="AI324" s="1">
        <f t="shared" si="50"/>
        <v>3.6</v>
      </c>
      <c r="AJ324" s="1">
        <f t="shared" si="51"/>
        <v>3.6</v>
      </c>
      <c r="AK324" s="1">
        <f t="shared" si="52"/>
        <v>0.6</v>
      </c>
      <c r="AL324" s="1">
        <f t="shared" si="53"/>
        <v>0</v>
      </c>
      <c r="AO324" s="2">
        <v>312840</v>
      </c>
      <c r="AP324" s="69" t="s">
        <v>327</v>
      </c>
      <c r="AQ324" s="1">
        <v>0</v>
      </c>
      <c r="AR324" s="1">
        <v>0</v>
      </c>
      <c r="AS324" s="1">
        <v>2.1500000000000004</v>
      </c>
      <c r="AT324" s="1">
        <v>0.41666666666666663</v>
      </c>
      <c r="AU324" s="1">
        <v>2.5666666666666669</v>
      </c>
      <c r="AV324" s="1">
        <v>0.41666666666666663</v>
      </c>
      <c r="AW324" s="1">
        <v>0.5</v>
      </c>
    </row>
    <row r="325" spans="1:49" x14ac:dyDescent="0.25">
      <c r="A325">
        <f>VLOOKUP(D325,mun_fjp!$A$2:$B$854,2,FALSE)</f>
        <v>312990</v>
      </c>
      <c r="B325" t="s">
        <v>1263</v>
      </c>
      <c r="C325" t="str">
        <f t="shared" si="45"/>
        <v>Ibitiúra de Minas</v>
      </c>
      <c r="D325" t="s">
        <v>343</v>
      </c>
      <c r="G325">
        <v>313060</v>
      </c>
      <c r="H325" t="s">
        <v>352</v>
      </c>
      <c r="I325" s="1">
        <f>Iepha_2021!U333</f>
        <v>0</v>
      </c>
      <c r="J325" s="1">
        <f>Iepha_2021!T333</f>
        <v>0</v>
      </c>
      <c r="K325" s="1">
        <f>Iepha_2021!B333+Iepha_2021!C333+Iepha_2021!D333+Iepha_2021!AG333</f>
        <v>7.7</v>
      </c>
      <c r="L325" s="1">
        <f>Iepha_2021!X333+Iepha_2021!AF333</f>
        <v>0.99999999999999978</v>
      </c>
      <c r="M325" s="1">
        <f t="shared" si="46"/>
        <v>8.6999999999999993</v>
      </c>
      <c r="N325" s="1">
        <f>Iepha_2021!AF333</f>
        <v>0.99999999999999978</v>
      </c>
      <c r="O325" s="1">
        <f>Iepha_2021!C333</f>
        <v>3</v>
      </c>
      <c r="R325">
        <v>313060</v>
      </c>
      <c r="S325" t="s">
        <v>352</v>
      </c>
      <c r="T325" s="1">
        <v>0</v>
      </c>
      <c r="U325" s="1">
        <v>0</v>
      </c>
      <c r="V325" s="1">
        <v>7.7</v>
      </c>
      <c r="W325" s="1">
        <v>0.99999999999999978</v>
      </c>
      <c r="X325" s="1">
        <v>8.6999999999999993</v>
      </c>
      <c r="Y325" s="1">
        <v>0.99999999999999978</v>
      </c>
      <c r="Z325" s="1">
        <v>3</v>
      </c>
      <c r="AA325" s="2">
        <v>324</v>
      </c>
      <c r="AD325" s="2">
        <v>312850</v>
      </c>
      <c r="AE325" s="69" t="s">
        <v>328</v>
      </c>
      <c r="AF325" s="1">
        <f t="shared" si="47"/>
        <v>0.8</v>
      </c>
      <c r="AG325" s="1">
        <f t="shared" si="48"/>
        <v>0.8</v>
      </c>
      <c r="AH325" s="1">
        <f t="shared" si="49"/>
        <v>7.9300000000000006</v>
      </c>
      <c r="AI325" s="1">
        <f t="shared" si="50"/>
        <v>1.5129333333333332</v>
      </c>
      <c r="AJ325" s="1">
        <f t="shared" si="51"/>
        <v>9.4429333333333343</v>
      </c>
      <c r="AK325" s="1">
        <f t="shared" si="52"/>
        <v>1.0806666666666667</v>
      </c>
      <c r="AL325" s="1">
        <f t="shared" si="53"/>
        <v>1.03</v>
      </c>
      <c r="AO325" s="2">
        <v>312850</v>
      </c>
      <c r="AP325" s="69" t="s">
        <v>328</v>
      </c>
      <c r="AQ325" s="1">
        <v>2</v>
      </c>
      <c r="AR325" s="1">
        <v>2</v>
      </c>
      <c r="AS325" s="1">
        <v>6.83</v>
      </c>
      <c r="AT325" s="1">
        <v>3.048</v>
      </c>
      <c r="AU325" s="1">
        <v>9.8780000000000001</v>
      </c>
      <c r="AV325" s="1">
        <v>1.524</v>
      </c>
      <c r="AW325" s="1">
        <v>1.98</v>
      </c>
    </row>
    <row r="326" spans="1:49" x14ac:dyDescent="0.25">
      <c r="A326">
        <f>VLOOKUP(D326,mun_fjp!$A$2:$B$854,2,FALSE)</f>
        <v>313000</v>
      </c>
      <c r="B326" t="s">
        <v>1264</v>
      </c>
      <c r="C326" t="str">
        <f t="shared" si="45"/>
        <v>Ibituruna</v>
      </c>
      <c r="D326" t="s">
        <v>344</v>
      </c>
      <c r="G326">
        <v>313065</v>
      </c>
      <c r="H326" t="s">
        <v>353</v>
      </c>
      <c r="I326" s="1">
        <f>Iepha_2021!U334</f>
        <v>2</v>
      </c>
      <c r="J326" s="1">
        <f>Iepha_2021!T334</f>
        <v>2</v>
      </c>
      <c r="K326" s="1">
        <f>Iepha_2021!B334+Iepha_2021!C334+Iepha_2021!D334+Iepha_2021!AG334</f>
        <v>5.5</v>
      </c>
      <c r="L326" s="1">
        <f>Iepha_2021!X334+Iepha_2021!AF334</f>
        <v>3.1133333333333333</v>
      </c>
      <c r="M326" s="1">
        <f t="shared" si="46"/>
        <v>8.6133333333333333</v>
      </c>
      <c r="N326" s="1">
        <f>Iepha_2021!AF334</f>
        <v>2</v>
      </c>
      <c r="O326" s="1">
        <f>Iepha_2021!C334</f>
        <v>1.1000000000000001</v>
      </c>
      <c r="R326">
        <v>313065</v>
      </c>
      <c r="S326" t="s">
        <v>353</v>
      </c>
      <c r="T326" s="1">
        <v>2</v>
      </c>
      <c r="U326" s="1">
        <v>2</v>
      </c>
      <c r="V326" s="1">
        <v>5.5</v>
      </c>
      <c r="W326" s="1">
        <v>3.1133333333333333</v>
      </c>
      <c r="X326" s="1">
        <v>8.6133333333333333</v>
      </c>
      <c r="Y326" s="1">
        <v>2</v>
      </c>
      <c r="Z326" s="1">
        <v>1.1000000000000001</v>
      </c>
      <c r="AA326" s="2">
        <v>325</v>
      </c>
      <c r="AD326" s="2">
        <v>312860</v>
      </c>
      <c r="AE326" s="69" t="s">
        <v>329</v>
      </c>
      <c r="AF326" s="1">
        <f t="shared" si="47"/>
        <v>4</v>
      </c>
      <c r="AG326" s="1">
        <f t="shared" si="48"/>
        <v>4</v>
      </c>
      <c r="AH326" s="1">
        <f t="shared" si="49"/>
        <v>7.05</v>
      </c>
      <c r="AI326" s="1">
        <f t="shared" si="50"/>
        <v>4.46</v>
      </c>
      <c r="AJ326" s="1">
        <f t="shared" si="51"/>
        <v>11.51</v>
      </c>
      <c r="AK326" s="1">
        <f t="shared" si="52"/>
        <v>1.4866666666666666</v>
      </c>
      <c r="AL326" s="1">
        <f t="shared" si="53"/>
        <v>1.9</v>
      </c>
      <c r="AO326" s="2">
        <v>312860</v>
      </c>
      <c r="AP326" s="69" t="s">
        <v>329</v>
      </c>
      <c r="AQ326" s="1">
        <v>3.5</v>
      </c>
      <c r="AR326" s="1">
        <v>3.5</v>
      </c>
      <c r="AS326" s="1">
        <v>6.66</v>
      </c>
      <c r="AT326" s="1">
        <v>2.8820000000000001</v>
      </c>
      <c r="AU326" s="1">
        <v>9.5419999999999998</v>
      </c>
      <c r="AV326" s="1">
        <v>1.048</v>
      </c>
      <c r="AW326" s="1">
        <v>0.96</v>
      </c>
    </row>
    <row r="327" spans="1:49" x14ac:dyDescent="0.25">
      <c r="A327">
        <f>VLOOKUP(D327,mun_fjp!$A$2:$B$854,2,FALSE)</f>
        <v>313010</v>
      </c>
      <c r="B327" t="s">
        <v>1265</v>
      </c>
      <c r="C327" t="str">
        <f t="shared" si="45"/>
        <v>Igarapé</v>
      </c>
      <c r="D327" t="s">
        <v>346</v>
      </c>
      <c r="G327">
        <v>313070</v>
      </c>
      <c r="H327" t="s">
        <v>354</v>
      </c>
      <c r="I327" s="1">
        <f>Iepha_2021!U335</f>
        <v>4</v>
      </c>
      <c r="J327" s="1">
        <f>Iepha_2021!T335</f>
        <v>4</v>
      </c>
      <c r="K327" s="1">
        <f>Iepha_2021!B335+Iepha_2021!C335+Iepha_2021!D335+Iepha_2021!AG335</f>
        <v>8.5500000000000007</v>
      </c>
      <c r="L327" s="1">
        <f>Iepha_2021!X335+Iepha_2021!AF335</f>
        <v>3.55</v>
      </c>
      <c r="M327" s="1">
        <f t="shared" si="46"/>
        <v>12.100000000000001</v>
      </c>
      <c r="N327" s="1">
        <f>Iepha_2021!AF335</f>
        <v>1.1833333333333333</v>
      </c>
      <c r="O327" s="1">
        <f>Iepha_2021!C335</f>
        <v>1.25</v>
      </c>
      <c r="R327">
        <v>313070</v>
      </c>
      <c r="S327" t="s">
        <v>354</v>
      </c>
      <c r="T327" s="1">
        <v>4</v>
      </c>
      <c r="U327" s="1">
        <v>4</v>
      </c>
      <c r="V327" s="1">
        <v>8.5500000000000007</v>
      </c>
      <c r="W327" s="1">
        <v>3.55</v>
      </c>
      <c r="X327" s="1">
        <v>12.100000000000001</v>
      </c>
      <c r="Y327" s="1">
        <v>1.1833333333333333</v>
      </c>
      <c r="Z327" s="1">
        <v>1.25</v>
      </c>
      <c r="AA327" s="2">
        <v>326</v>
      </c>
      <c r="AD327" s="2">
        <v>312870</v>
      </c>
      <c r="AE327" s="69" t="s">
        <v>330</v>
      </c>
      <c r="AF327" s="1">
        <f t="shared" si="47"/>
        <v>3.5</v>
      </c>
      <c r="AG327" s="1">
        <f t="shared" si="48"/>
        <v>3.5</v>
      </c>
      <c r="AH327" s="1">
        <f t="shared" si="49"/>
        <v>8.91</v>
      </c>
      <c r="AI327" s="1">
        <f t="shared" si="50"/>
        <v>3.7161666666666666</v>
      </c>
      <c r="AJ327" s="1">
        <f t="shared" si="51"/>
        <v>12.626166666666666</v>
      </c>
      <c r="AK327" s="1">
        <f t="shared" si="52"/>
        <v>1.3513333333333333</v>
      </c>
      <c r="AL327" s="1">
        <f t="shared" si="53"/>
        <v>1.61</v>
      </c>
      <c r="AO327" s="2">
        <v>312870</v>
      </c>
      <c r="AP327" s="69" t="s">
        <v>330</v>
      </c>
      <c r="AQ327" s="1">
        <v>6</v>
      </c>
      <c r="AR327" s="1">
        <v>6</v>
      </c>
      <c r="AS327" s="1">
        <v>6.73</v>
      </c>
      <c r="AT327" s="1">
        <v>4.6959999999999997</v>
      </c>
      <c r="AU327" s="1">
        <v>11.426</v>
      </c>
      <c r="AV327" s="1">
        <v>1.1739999999999999</v>
      </c>
      <c r="AW327" s="1">
        <v>1.23</v>
      </c>
    </row>
    <row r="328" spans="1:49" x14ac:dyDescent="0.25">
      <c r="A328">
        <f>VLOOKUP(D328,mun_fjp!$A$2:$B$854,2,FALSE)</f>
        <v>313020</v>
      </c>
      <c r="B328" t="s">
        <v>1266</v>
      </c>
      <c r="C328" t="str">
        <f t="shared" si="45"/>
        <v>Igaratinga</v>
      </c>
      <c r="D328" t="s">
        <v>347</v>
      </c>
      <c r="G328">
        <v>313080</v>
      </c>
      <c r="H328" t="s">
        <v>355</v>
      </c>
      <c r="I328" s="1">
        <f>Iepha_2021!U336</f>
        <v>0</v>
      </c>
      <c r="J328" s="1">
        <f>Iepha_2021!T336</f>
        <v>0</v>
      </c>
      <c r="K328" s="1">
        <f>Iepha_2021!B336+Iepha_2021!C336+Iepha_2021!D336+Iepha_2021!AG336</f>
        <v>5.3</v>
      </c>
      <c r="L328" s="1">
        <f>Iepha_2021!X336+Iepha_2021!AF336</f>
        <v>1.9999999999999996</v>
      </c>
      <c r="M328" s="1">
        <f t="shared" si="46"/>
        <v>7.2999999999999989</v>
      </c>
      <c r="N328" s="1">
        <f>Iepha_2021!AF336</f>
        <v>1.9999999999999996</v>
      </c>
      <c r="O328" s="1">
        <f>Iepha_2021!C336</f>
        <v>3</v>
      </c>
      <c r="R328">
        <v>313080</v>
      </c>
      <c r="S328" t="s">
        <v>355</v>
      </c>
      <c r="T328" s="1">
        <v>0</v>
      </c>
      <c r="U328" s="1">
        <v>0</v>
      </c>
      <c r="V328" s="1">
        <v>5.3</v>
      </c>
      <c r="W328" s="1">
        <v>1.9999999999999996</v>
      </c>
      <c r="X328" s="1">
        <v>7.2999999999999989</v>
      </c>
      <c r="Y328" s="1">
        <v>1.9999999999999996</v>
      </c>
      <c r="Z328" s="1">
        <v>3</v>
      </c>
      <c r="AA328" s="2">
        <v>327</v>
      </c>
      <c r="AD328" s="2">
        <v>312880</v>
      </c>
      <c r="AE328" s="69" t="s">
        <v>331</v>
      </c>
      <c r="AF328" s="1">
        <f t="shared" si="47"/>
        <v>4</v>
      </c>
      <c r="AG328" s="1">
        <f t="shared" si="48"/>
        <v>4</v>
      </c>
      <c r="AH328" s="1">
        <f t="shared" si="49"/>
        <v>6.25</v>
      </c>
      <c r="AI328" s="1">
        <f t="shared" si="50"/>
        <v>2.7799999999999994</v>
      </c>
      <c r="AJ328" s="1">
        <f t="shared" si="51"/>
        <v>9.0299999999999994</v>
      </c>
      <c r="AK328" s="1">
        <f t="shared" si="52"/>
        <v>0.92666666666666653</v>
      </c>
      <c r="AL328" s="1">
        <f t="shared" si="53"/>
        <v>0.7</v>
      </c>
      <c r="AO328" s="2">
        <v>312880</v>
      </c>
      <c r="AP328" s="69" t="s">
        <v>331</v>
      </c>
      <c r="AQ328" s="1">
        <v>3</v>
      </c>
      <c r="AR328" s="1">
        <v>3</v>
      </c>
      <c r="AS328" s="1">
        <v>2.9</v>
      </c>
      <c r="AT328" s="1">
        <v>2.9</v>
      </c>
      <c r="AU328" s="1">
        <v>5.8</v>
      </c>
      <c r="AV328" s="1">
        <v>2</v>
      </c>
      <c r="AW328" s="1">
        <v>0</v>
      </c>
    </row>
    <row r="329" spans="1:49" x14ac:dyDescent="0.25">
      <c r="A329">
        <f>VLOOKUP(D329,mun_fjp!$A$2:$B$854,2,FALSE)</f>
        <v>313030</v>
      </c>
      <c r="B329" t="s">
        <v>1267</v>
      </c>
      <c r="C329" t="str">
        <f t="shared" si="45"/>
        <v>Iguatama</v>
      </c>
      <c r="D329" t="s">
        <v>348</v>
      </c>
      <c r="G329">
        <v>313090</v>
      </c>
      <c r="H329" t="s">
        <v>356</v>
      </c>
      <c r="I329" s="1">
        <f>Iepha_2021!U337</f>
        <v>3</v>
      </c>
      <c r="J329" s="1">
        <f>Iepha_2021!T337</f>
        <v>3</v>
      </c>
      <c r="K329" s="1">
        <f>Iepha_2021!B337+Iepha_2021!C337+Iepha_2021!D337+Iepha_2021!AG337</f>
        <v>3.6</v>
      </c>
      <c r="L329" s="1">
        <f>Iepha_2021!X337+Iepha_2021!AF337</f>
        <v>1.7333333333333332</v>
      </c>
      <c r="M329" s="1">
        <f t="shared" si="46"/>
        <v>5.333333333333333</v>
      </c>
      <c r="N329" s="1">
        <f>Iepha_2021!AF337</f>
        <v>0.69333333333333336</v>
      </c>
      <c r="O329" s="1">
        <f>Iepha_2021!C337</f>
        <v>0.2</v>
      </c>
      <c r="R329">
        <v>313090</v>
      </c>
      <c r="S329" t="s">
        <v>356</v>
      </c>
      <c r="T329" s="1">
        <v>3</v>
      </c>
      <c r="U329" s="1">
        <v>3</v>
      </c>
      <c r="V329" s="1">
        <v>3.6</v>
      </c>
      <c r="W329" s="1">
        <v>1.7333333333333332</v>
      </c>
      <c r="X329" s="1">
        <v>5.333333333333333</v>
      </c>
      <c r="Y329" s="1">
        <v>0.69333333333333336</v>
      </c>
      <c r="Z329" s="1">
        <v>0.2</v>
      </c>
      <c r="AA329" s="2">
        <v>328</v>
      </c>
      <c r="AD329" s="2">
        <v>312890</v>
      </c>
      <c r="AE329" s="69" t="s">
        <v>332</v>
      </c>
      <c r="AF329" s="1">
        <f t="shared" si="47"/>
        <v>5</v>
      </c>
      <c r="AG329" s="1">
        <f t="shared" si="48"/>
        <v>0</v>
      </c>
      <c r="AH329" s="1">
        <f t="shared" si="49"/>
        <v>0</v>
      </c>
      <c r="AI329" s="1">
        <f t="shared" si="50"/>
        <v>1.5</v>
      </c>
      <c r="AJ329" s="1">
        <f t="shared" si="51"/>
        <v>1.5</v>
      </c>
      <c r="AK329" s="1">
        <f t="shared" si="52"/>
        <v>0</v>
      </c>
      <c r="AL329" s="1">
        <f t="shared" si="53"/>
        <v>0</v>
      </c>
      <c r="AO329" s="2">
        <v>312890</v>
      </c>
      <c r="AP329" s="69" t="s">
        <v>332</v>
      </c>
      <c r="AQ329" s="1">
        <v>1</v>
      </c>
      <c r="AR329" s="1">
        <v>1</v>
      </c>
      <c r="AS329" s="1">
        <v>4.8499999999999996</v>
      </c>
      <c r="AT329" s="1">
        <v>2.3466666666666667</v>
      </c>
      <c r="AU329" s="1">
        <v>7.1966666666666663</v>
      </c>
      <c r="AV329" s="1">
        <v>2</v>
      </c>
      <c r="AW329" s="1">
        <v>0.2</v>
      </c>
    </row>
    <row r="330" spans="1:49" x14ac:dyDescent="0.25">
      <c r="A330">
        <f>VLOOKUP(D330,mun_fjp!$A$2:$B$854,2,FALSE)</f>
        <v>313040</v>
      </c>
      <c r="B330" t="s">
        <v>1268</v>
      </c>
      <c r="C330" t="str">
        <f t="shared" si="45"/>
        <v>Ijaci</v>
      </c>
      <c r="D330" t="s">
        <v>349</v>
      </c>
      <c r="G330">
        <v>313100</v>
      </c>
      <c r="H330" t="s">
        <v>357</v>
      </c>
      <c r="I330" s="1">
        <f>Iepha_2021!U338</f>
        <v>0</v>
      </c>
      <c r="J330" s="1">
        <f>Iepha_2021!T338</f>
        <v>0</v>
      </c>
      <c r="K330" s="1">
        <f>Iepha_2021!B338+Iepha_2021!C338+Iepha_2021!D338+Iepha_2021!AG338</f>
        <v>0</v>
      </c>
      <c r="L330" s="1">
        <f>Iepha_2021!X338+Iepha_2021!AF338</f>
        <v>0.39900000000000002</v>
      </c>
      <c r="M330" s="1">
        <f t="shared" si="46"/>
        <v>0.39900000000000002</v>
      </c>
      <c r="N330" s="1">
        <f>Iepha_2021!AF338</f>
        <v>0.39900000000000002</v>
      </c>
      <c r="O330" s="1">
        <f>Iepha_2021!C338</f>
        <v>0</v>
      </c>
      <c r="R330">
        <v>313100</v>
      </c>
      <c r="S330" t="s">
        <v>357</v>
      </c>
      <c r="T330" s="1">
        <v>0</v>
      </c>
      <c r="U330" s="1">
        <v>0</v>
      </c>
      <c r="V330" s="1">
        <v>0</v>
      </c>
      <c r="W330" s="1">
        <v>0.39900000000000002</v>
      </c>
      <c r="X330" s="1">
        <v>0.39900000000000002</v>
      </c>
      <c r="Y330" s="1">
        <v>0.39900000000000002</v>
      </c>
      <c r="Z330" s="1">
        <v>0</v>
      </c>
      <c r="AA330" s="2">
        <v>329</v>
      </c>
      <c r="AD330" s="2">
        <v>312900</v>
      </c>
      <c r="AE330" s="69" t="s">
        <v>333</v>
      </c>
      <c r="AF330" s="1">
        <f t="shared" si="47"/>
        <v>4</v>
      </c>
      <c r="AG330" s="1">
        <f t="shared" si="48"/>
        <v>4</v>
      </c>
      <c r="AH330" s="1">
        <f t="shared" si="49"/>
        <v>6.3599999999999994</v>
      </c>
      <c r="AI330" s="1">
        <f t="shared" si="50"/>
        <v>3.7039999999999997</v>
      </c>
      <c r="AJ330" s="1">
        <f t="shared" si="51"/>
        <v>10.064</v>
      </c>
      <c r="AK330" s="1">
        <f t="shared" si="52"/>
        <v>1.2346666666666666</v>
      </c>
      <c r="AL330" s="1">
        <f t="shared" si="53"/>
        <v>1.36</v>
      </c>
      <c r="AO330" s="2">
        <v>312900</v>
      </c>
      <c r="AP330" s="69" t="s">
        <v>333</v>
      </c>
      <c r="AQ330" s="1">
        <v>0</v>
      </c>
      <c r="AR330" s="1">
        <v>3</v>
      </c>
      <c r="AS330" s="1">
        <v>3.1000000000000005</v>
      </c>
      <c r="AT330" s="1">
        <v>0</v>
      </c>
      <c r="AU330" s="1">
        <v>0</v>
      </c>
      <c r="AV330" s="1" t="s">
        <v>1798</v>
      </c>
      <c r="AW330" s="1">
        <v>0.2</v>
      </c>
    </row>
    <row r="331" spans="1:49" x14ac:dyDescent="0.25">
      <c r="A331">
        <f>VLOOKUP(D331,mun_fjp!$A$2:$B$854,2,FALSE)</f>
        <v>313050</v>
      </c>
      <c r="B331" t="s">
        <v>1269</v>
      </c>
      <c r="C331" t="str">
        <f t="shared" si="45"/>
        <v>Ilicínea</v>
      </c>
      <c r="D331" t="s">
        <v>350</v>
      </c>
      <c r="G331">
        <v>313110</v>
      </c>
      <c r="H331" t="s">
        <v>358</v>
      </c>
      <c r="I331" s="1">
        <f>Iepha_2021!U339</f>
        <v>4</v>
      </c>
      <c r="J331" s="1">
        <f>Iepha_2021!T339</f>
        <v>4</v>
      </c>
      <c r="K331" s="1">
        <f>Iepha_2021!B339+Iepha_2021!C339+Iepha_2021!D339+Iepha_2021!AG339</f>
        <v>9.19</v>
      </c>
      <c r="L331" s="1">
        <f>Iepha_2021!X339+Iepha_2021!AF339</f>
        <v>4.7960000000000003</v>
      </c>
      <c r="M331" s="1">
        <f t="shared" si="46"/>
        <v>13.986000000000001</v>
      </c>
      <c r="N331" s="1">
        <f>Iepha_2021!AF339</f>
        <v>1.5986666666666667</v>
      </c>
      <c r="O331" s="1">
        <f>Iepha_2021!C339</f>
        <v>2.14</v>
      </c>
      <c r="R331">
        <v>313110</v>
      </c>
      <c r="S331" t="s">
        <v>358</v>
      </c>
      <c r="T331" s="1">
        <v>4</v>
      </c>
      <c r="U331" s="1">
        <v>4</v>
      </c>
      <c r="V331" s="1">
        <v>9.19</v>
      </c>
      <c r="W331" s="1">
        <v>4.7960000000000003</v>
      </c>
      <c r="X331" s="1">
        <v>13.986000000000001</v>
      </c>
      <c r="Y331" s="1">
        <v>1.5986666666666667</v>
      </c>
      <c r="Z331" s="1">
        <v>2.14</v>
      </c>
      <c r="AA331" s="2">
        <v>330</v>
      </c>
      <c r="AD331" s="2">
        <v>312910</v>
      </c>
      <c r="AE331" s="69" t="s">
        <v>334</v>
      </c>
      <c r="AF331" s="1">
        <f t="shared" si="47"/>
        <v>4</v>
      </c>
      <c r="AG331" s="1">
        <f t="shared" si="48"/>
        <v>4</v>
      </c>
      <c r="AH331" s="1">
        <f t="shared" si="49"/>
        <v>4.7300000000000004</v>
      </c>
      <c r="AI331" s="1">
        <f t="shared" si="50"/>
        <v>2.8919999999999999</v>
      </c>
      <c r="AJ331" s="1">
        <f t="shared" si="51"/>
        <v>7.6219999999999999</v>
      </c>
      <c r="AK331" s="1">
        <f t="shared" si="52"/>
        <v>0.96399999999999997</v>
      </c>
      <c r="AL331" s="1">
        <f t="shared" si="53"/>
        <v>0.78</v>
      </c>
      <c r="AO331" s="2">
        <v>312910</v>
      </c>
      <c r="AP331" s="69" t="s">
        <v>334</v>
      </c>
      <c r="AQ331" s="1">
        <v>0</v>
      </c>
      <c r="AR331" s="1">
        <v>0</v>
      </c>
      <c r="AS331" s="1">
        <v>2.2000000000000002</v>
      </c>
      <c r="AT331" s="1">
        <v>0.6</v>
      </c>
      <c r="AU331" s="1">
        <v>2.8000000000000003</v>
      </c>
      <c r="AV331" s="1">
        <v>0.6</v>
      </c>
      <c r="AW331" s="1">
        <v>0</v>
      </c>
    </row>
    <row r="332" spans="1:49" x14ac:dyDescent="0.25">
      <c r="A332">
        <f>VLOOKUP(D332,mun_fjp!$A$2:$B$854,2,FALSE)</f>
        <v>313060</v>
      </c>
      <c r="B332" t="s">
        <v>1270</v>
      </c>
      <c r="C332" t="str">
        <f t="shared" si="45"/>
        <v>Inconfidentes</v>
      </c>
      <c r="D332" t="s">
        <v>352</v>
      </c>
      <c r="G332">
        <v>313115</v>
      </c>
      <c r="H332" t="s">
        <v>359</v>
      </c>
      <c r="I332" s="1">
        <f>Iepha_2021!U340</f>
        <v>1</v>
      </c>
      <c r="J332" s="1">
        <f>Iepha_2021!T340</f>
        <v>1</v>
      </c>
      <c r="K332" s="1">
        <f>Iepha_2021!B340+Iepha_2021!C340+Iepha_2021!D340+Iepha_2021!AG340</f>
        <v>3.8</v>
      </c>
      <c r="L332" s="1">
        <f>Iepha_2021!X340+Iepha_2021!AF340</f>
        <v>0.89999999999999991</v>
      </c>
      <c r="M332" s="1">
        <f t="shared" si="46"/>
        <v>4.6999999999999993</v>
      </c>
      <c r="N332" s="1">
        <f>Iepha_2021!AF340</f>
        <v>0.6</v>
      </c>
      <c r="O332" s="1">
        <f>Iepha_2021!C340</f>
        <v>0</v>
      </c>
      <c r="R332">
        <v>313115</v>
      </c>
      <c r="S332" t="s">
        <v>359</v>
      </c>
      <c r="T332" s="1">
        <v>1</v>
      </c>
      <c r="U332" s="1">
        <v>1</v>
      </c>
      <c r="V332" s="1">
        <v>3.8</v>
      </c>
      <c r="W332" s="1">
        <v>0.89999999999999991</v>
      </c>
      <c r="X332" s="1">
        <v>4.6999999999999993</v>
      </c>
      <c r="Y332" s="1">
        <v>0.6</v>
      </c>
      <c r="Z332" s="1">
        <v>0</v>
      </c>
      <c r="AA332" s="2">
        <v>331</v>
      </c>
      <c r="AD332" s="2">
        <v>312920</v>
      </c>
      <c r="AE332" s="69" t="s">
        <v>335</v>
      </c>
      <c r="AF332" s="1">
        <f t="shared" si="47"/>
        <v>2</v>
      </c>
      <c r="AG332" s="1">
        <f t="shared" si="48"/>
        <v>2</v>
      </c>
      <c r="AH332" s="1">
        <f t="shared" si="49"/>
        <v>7.76</v>
      </c>
      <c r="AI332" s="1">
        <f t="shared" si="50"/>
        <v>1.6759999999999999</v>
      </c>
      <c r="AJ332" s="1">
        <f t="shared" si="51"/>
        <v>9.4359999999999999</v>
      </c>
      <c r="AK332" s="1">
        <f t="shared" si="52"/>
        <v>0.83799999999999997</v>
      </c>
      <c r="AL332" s="1">
        <f t="shared" si="53"/>
        <v>0.51</v>
      </c>
      <c r="AO332" s="2">
        <v>312920</v>
      </c>
      <c r="AP332" s="69" t="s">
        <v>335</v>
      </c>
      <c r="AQ332" s="1">
        <v>0</v>
      </c>
      <c r="AR332" s="1">
        <v>0</v>
      </c>
      <c r="AS332" s="1">
        <v>5.3500000000000005</v>
      </c>
      <c r="AT332" s="1">
        <v>2</v>
      </c>
      <c r="AU332" s="1">
        <v>7.3500000000000005</v>
      </c>
      <c r="AV332" s="1">
        <v>2</v>
      </c>
      <c r="AW332" s="1">
        <v>0.2</v>
      </c>
    </row>
    <row r="333" spans="1:49" x14ac:dyDescent="0.25">
      <c r="A333">
        <f>VLOOKUP(D333,mun_fjp!$A$2:$B$854,2,FALSE)</f>
        <v>313065</v>
      </c>
      <c r="B333" t="s">
        <v>1271</v>
      </c>
      <c r="C333" t="str">
        <f t="shared" si="45"/>
        <v>Indaiabira</v>
      </c>
      <c r="D333" t="s">
        <v>353</v>
      </c>
      <c r="G333">
        <v>313120</v>
      </c>
      <c r="H333" t="s">
        <v>360</v>
      </c>
      <c r="I333" s="1">
        <f>Iepha_2021!U341</f>
        <v>0</v>
      </c>
      <c r="J333" s="1">
        <f>Iepha_2021!T341</f>
        <v>0</v>
      </c>
      <c r="K333" s="1">
        <f>Iepha_2021!B341+Iepha_2021!C341+Iepha_2021!D341+Iepha_2021!AG341</f>
        <v>2.8</v>
      </c>
      <c r="L333" s="1">
        <f>Iepha_2021!X341+Iepha_2021!AF341</f>
        <v>0.6</v>
      </c>
      <c r="M333" s="1">
        <f t="shared" si="46"/>
        <v>3.4</v>
      </c>
      <c r="N333" s="1">
        <f>Iepha_2021!AF341</f>
        <v>0.6</v>
      </c>
      <c r="O333" s="1">
        <f>Iepha_2021!C341</f>
        <v>0</v>
      </c>
      <c r="R333">
        <v>313120</v>
      </c>
      <c r="S333" t="s">
        <v>360</v>
      </c>
      <c r="T333" s="1">
        <v>0</v>
      </c>
      <c r="U333" s="1">
        <v>0</v>
      </c>
      <c r="V333" s="1">
        <v>2.8</v>
      </c>
      <c r="W333" s="1">
        <v>0.6</v>
      </c>
      <c r="X333" s="1">
        <v>3.4</v>
      </c>
      <c r="Y333" s="1">
        <v>0.6</v>
      </c>
      <c r="Z333" s="1">
        <v>0</v>
      </c>
      <c r="AA333" s="2">
        <v>332</v>
      </c>
      <c r="AD333" s="2">
        <v>312930</v>
      </c>
      <c r="AE333" s="69" t="s">
        <v>336</v>
      </c>
      <c r="AF333" s="1">
        <f t="shared" si="47"/>
        <v>4</v>
      </c>
      <c r="AG333" s="1">
        <f t="shared" si="48"/>
        <v>4</v>
      </c>
      <c r="AH333" s="1">
        <f t="shared" si="49"/>
        <v>7.8599999999999994</v>
      </c>
      <c r="AI333" s="1">
        <f t="shared" si="50"/>
        <v>2.234</v>
      </c>
      <c r="AJ333" s="1">
        <f t="shared" si="51"/>
        <v>10.093999999999999</v>
      </c>
      <c r="AK333" s="1">
        <f t="shared" si="52"/>
        <v>0.74466666666666659</v>
      </c>
      <c r="AL333" s="1">
        <f t="shared" si="53"/>
        <v>0.31</v>
      </c>
      <c r="AO333" s="2">
        <v>312930</v>
      </c>
      <c r="AP333" s="69" t="s">
        <v>336</v>
      </c>
      <c r="AQ333" s="1">
        <v>0</v>
      </c>
      <c r="AR333" s="1">
        <v>0</v>
      </c>
      <c r="AS333" s="1">
        <v>0</v>
      </c>
      <c r="AT333" s="1">
        <v>0.3</v>
      </c>
      <c r="AU333" s="1">
        <v>0.3</v>
      </c>
      <c r="AV333" s="1">
        <v>0.3</v>
      </c>
      <c r="AW333" s="1">
        <v>0</v>
      </c>
    </row>
    <row r="334" spans="1:49" x14ac:dyDescent="0.25">
      <c r="A334">
        <f>VLOOKUP(D334,mun_fjp!$A$2:$B$854,2,FALSE)</f>
        <v>313070</v>
      </c>
      <c r="B334" t="s">
        <v>1272</v>
      </c>
      <c r="C334" t="str">
        <f t="shared" si="45"/>
        <v>Indianópolis</v>
      </c>
      <c r="D334" t="s">
        <v>354</v>
      </c>
      <c r="G334">
        <v>313130</v>
      </c>
      <c r="H334" t="s">
        <v>361</v>
      </c>
      <c r="I334" s="1">
        <f>Iepha_2021!U342</f>
        <v>1</v>
      </c>
      <c r="J334" s="1">
        <f>Iepha_2021!T342</f>
        <v>1</v>
      </c>
      <c r="K334" s="1">
        <f>Iepha_2021!B342+Iepha_2021!C342+Iepha_2021!D342+Iepha_2021!AG342</f>
        <v>9.6999999999999993</v>
      </c>
      <c r="L334" s="1">
        <f>Iepha_2021!X342+Iepha_2021!AF342</f>
        <v>2.8949999999999996</v>
      </c>
      <c r="M334" s="1">
        <f t="shared" si="46"/>
        <v>12.594999999999999</v>
      </c>
      <c r="N334" s="1">
        <f>Iepha_2021!AF342</f>
        <v>2</v>
      </c>
      <c r="O334" s="1">
        <f>Iepha_2021!C342</f>
        <v>2.5499999999999998</v>
      </c>
      <c r="R334">
        <v>313130</v>
      </c>
      <c r="S334" t="s">
        <v>361</v>
      </c>
      <c r="T334" s="1">
        <v>1</v>
      </c>
      <c r="U334" s="1">
        <v>1</v>
      </c>
      <c r="V334" s="1">
        <v>9.6999999999999993</v>
      </c>
      <c r="W334" s="1">
        <v>2.8949999999999996</v>
      </c>
      <c r="X334" s="1">
        <v>12.594999999999999</v>
      </c>
      <c r="Y334" s="1">
        <v>2</v>
      </c>
      <c r="Z334" s="1">
        <v>2.5499999999999998</v>
      </c>
      <c r="AA334" s="2">
        <v>333</v>
      </c>
      <c r="AD334" s="2">
        <v>312940</v>
      </c>
      <c r="AE334" s="69" t="s">
        <v>337</v>
      </c>
      <c r="AF334" s="1">
        <f t="shared" si="47"/>
        <v>6</v>
      </c>
      <c r="AG334" s="1">
        <f t="shared" si="48"/>
        <v>6</v>
      </c>
      <c r="AH334" s="1">
        <f t="shared" si="49"/>
        <v>9.2000000000000011</v>
      </c>
      <c r="AI334" s="1">
        <f t="shared" si="50"/>
        <v>7.9999999999999982</v>
      </c>
      <c r="AJ334" s="1">
        <f t="shared" si="51"/>
        <v>17.2</v>
      </c>
      <c r="AK334" s="1">
        <f t="shared" si="52"/>
        <v>1.9999999999999996</v>
      </c>
      <c r="AL334" s="1">
        <f t="shared" si="53"/>
        <v>3</v>
      </c>
      <c r="AO334" s="2">
        <v>312940</v>
      </c>
      <c r="AP334" s="69" t="s">
        <v>337</v>
      </c>
      <c r="AQ334" s="1">
        <v>0</v>
      </c>
      <c r="AR334" s="1">
        <v>0</v>
      </c>
      <c r="AS334" s="1">
        <v>0</v>
      </c>
      <c r="AT334" s="1">
        <v>0.6</v>
      </c>
      <c r="AU334" s="1">
        <v>0.6</v>
      </c>
      <c r="AV334" s="1">
        <v>0.6</v>
      </c>
      <c r="AW334" s="1">
        <v>0</v>
      </c>
    </row>
    <row r="335" spans="1:49" x14ac:dyDescent="0.25">
      <c r="A335">
        <f>VLOOKUP(D335,mun_fjp!$A$2:$B$854,2,FALSE)</f>
        <v>313080</v>
      </c>
      <c r="B335" t="s">
        <v>1273</v>
      </c>
      <c r="C335" t="str">
        <f t="shared" si="45"/>
        <v>Ingaí</v>
      </c>
      <c r="D335" t="s">
        <v>355</v>
      </c>
      <c r="G335">
        <v>313140</v>
      </c>
      <c r="H335" t="s">
        <v>362</v>
      </c>
      <c r="I335" s="1">
        <f>Iepha_2021!U343</f>
        <v>2</v>
      </c>
      <c r="J335" s="1">
        <f>Iepha_2021!T343</f>
        <v>2</v>
      </c>
      <c r="K335" s="1">
        <f>Iepha_2021!B343+Iepha_2021!C343+Iepha_2021!D343+Iepha_2021!AG343</f>
        <v>5.9</v>
      </c>
      <c r="L335" s="1">
        <f>Iepha_2021!X343+Iepha_2021!AF343</f>
        <v>3.9999999999999991</v>
      </c>
      <c r="M335" s="1">
        <f t="shared" si="46"/>
        <v>9.8999999999999986</v>
      </c>
      <c r="N335" s="1">
        <f>Iepha_2021!AF343</f>
        <v>1.9999999999999996</v>
      </c>
      <c r="O335" s="1">
        <f>Iepha_2021!C343</f>
        <v>3</v>
      </c>
      <c r="R335">
        <v>313140</v>
      </c>
      <c r="S335" t="s">
        <v>362</v>
      </c>
      <c r="T335" s="1">
        <v>2</v>
      </c>
      <c r="U335" s="1">
        <v>2</v>
      </c>
      <c r="V335" s="1">
        <v>5.9</v>
      </c>
      <c r="W335" s="1">
        <v>3.9999999999999991</v>
      </c>
      <c r="X335" s="1">
        <v>9.8999999999999986</v>
      </c>
      <c r="Y335" s="1">
        <v>1.9999999999999996</v>
      </c>
      <c r="Z335" s="1">
        <v>3</v>
      </c>
      <c r="AA335" s="2">
        <v>334</v>
      </c>
      <c r="AD335" s="2">
        <v>312950</v>
      </c>
      <c r="AE335" s="69" t="s">
        <v>338</v>
      </c>
      <c r="AF335" s="1">
        <f t="shared" si="47"/>
        <v>2</v>
      </c>
      <c r="AG335" s="1">
        <f t="shared" si="48"/>
        <v>2</v>
      </c>
      <c r="AH335" s="1">
        <f t="shared" si="49"/>
        <v>5.55</v>
      </c>
      <c r="AI335" s="1">
        <f t="shared" si="50"/>
        <v>1.8533333333333331</v>
      </c>
      <c r="AJ335" s="1">
        <f t="shared" si="51"/>
        <v>7.4033333333333324</v>
      </c>
      <c r="AK335" s="1">
        <f t="shared" si="52"/>
        <v>0.92666666666666653</v>
      </c>
      <c r="AL335" s="1">
        <f t="shared" si="53"/>
        <v>0.7</v>
      </c>
      <c r="AO335" s="2">
        <v>312950</v>
      </c>
      <c r="AP335" s="69" t="s">
        <v>338</v>
      </c>
      <c r="AQ335" s="1">
        <v>7.33</v>
      </c>
      <c r="AR335" s="1">
        <v>4.33</v>
      </c>
      <c r="AS335" s="1">
        <v>8.2799999999999994</v>
      </c>
      <c r="AT335" s="1">
        <v>5.6944099999999995</v>
      </c>
      <c r="AU335" s="1">
        <v>13.974409999999999</v>
      </c>
      <c r="AV335" s="1">
        <v>1.2206666666666666</v>
      </c>
      <c r="AW335" s="1">
        <v>1.33</v>
      </c>
    </row>
    <row r="336" spans="1:49" x14ac:dyDescent="0.25">
      <c r="A336">
        <f>VLOOKUP(D336,mun_fjp!$A$2:$B$854,2,FALSE)</f>
        <v>313090</v>
      </c>
      <c r="B336" t="s">
        <v>1274</v>
      </c>
      <c r="C336" t="str">
        <f t="shared" si="45"/>
        <v>Inhapim</v>
      </c>
      <c r="D336" t="s">
        <v>356</v>
      </c>
      <c r="G336">
        <v>313150</v>
      </c>
      <c r="H336" t="s">
        <v>363</v>
      </c>
      <c r="I336" s="1">
        <f>Iepha_2021!U344</f>
        <v>0</v>
      </c>
      <c r="J336" s="1">
        <f>Iepha_2021!T344</f>
        <v>0</v>
      </c>
      <c r="K336" s="1">
        <f>Iepha_2021!B344+Iepha_2021!C344+Iepha_2021!D344+Iepha_2021!AG344</f>
        <v>6.25</v>
      </c>
      <c r="L336" s="1">
        <f>Iepha_2021!X344+Iepha_2021!AF344</f>
        <v>1.9999999999999996</v>
      </c>
      <c r="M336" s="1">
        <f t="shared" si="46"/>
        <v>8.25</v>
      </c>
      <c r="N336" s="1">
        <f>Iepha_2021!AF344</f>
        <v>1.9999999999999996</v>
      </c>
      <c r="O336" s="1">
        <f>Iepha_2021!C344</f>
        <v>3</v>
      </c>
      <c r="R336">
        <v>313150</v>
      </c>
      <c r="S336" t="s">
        <v>363</v>
      </c>
      <c r="T336" s="1">
        <v>0</v>
      </c>
      <c r="U336" s="1">
        <v>0</v>
      </c>
      <c r="V336" s="1">
        <v>6.25</v>
      </c>
      <c r="W336" s="1">
        <v>1.9999999999999996</v>
      </c>
      <c r="X336" s="1">
        <v>8.25</v>
      </c>
      <c r="Y336" s="1">
        <v>1.9999999999999996</v>
      </c>
      <c r="Z336" s="1">
        <v>3</v>
      </c>
      <c r="AA336" s="2">
        <v>335</v>
      </c>
      <c r="AD336" s="2">
        <v>312960</v>
      </c>
      <c r="AE336" s="69" t="s">
        <v>339</v>
      </c>
      <c r="AF336" s="1">
        <f t="shared" si="47"/>
        <v>1</v>
      </c>
      <c r="AG336" s="1">
        <f t="shared" si="48"/>
        <v>1</v>
      </c>
      <c r="AH336" s="1">
        <f t="shared" si="49"/>
        <v>5.84</v>
      </c>
      <c r="AI336" s="1">
        <f t="shared" si="50"/>
        <v>1.4529999999999998</v>
      </c>
      <c r="AJ336" s="1">
        <f t="shared" si="51"/>
        <v>7.2929999999999993</v>
      </c>
      <c r="AK336" s="1">
        <f t="shared" si="52"/>
        <v>0.96866666666666656</v>
      </c>
      <c r="AL336" s="1">
        <f t="shared" si="53"/>
        <v>0.79</v>
      </c>
      <c r="AO336" s="2">
        <v>312960</v>
      </c>
      <c r="AP336" s="69" t="s">
        <v>339</v>
      </c>
      <c r="AQ336" s="1">
        <v>0</v>
      </c>
      <c r="AR336" s="1">
        <v>0</v>
      </c>
      <c r="AS336" s="1">
        <v>4.3499999999999996</v>
      </c>
      <c r="AT336" s="1">
        <v>0.6</v>
      </c>
      <c r="AU336" s="1">
        <v>4.9499999999999993</v>
      </c>
      <c r="AV336" s="1">
        <v>0.6</v>
      </c>
      <c r="AW336" s="1">
        <v>0</v>
      </c>
    </row>
    <row r="337" spans="1:49" x14ac:dyDescent="0.25">
      <c r="A337">
        <f>VLOOKUP(D337,mun_fjp!$A$2:$B$854,2,FALSE)</f>
        <v>313100</v>
      </c>
      <c r="B337" t="s">
        <v>1275</v>
      </c>
      <c r="C337" t="str">
        <f t="shared" si="45"/>
        <v>Inhaúma</v>
      </c>
      <c r="D337" t="s">
        <v>357</v>
      </c>
      <c r="G337">
        <v>313160</v>
      </c>
      <c r="H337" t="s">
        <v>364</v>
      </c>
      <c r="I337" s="1">
        <f>Iepha_2021!U345</f>
        <v>0</v>
      </c>
      <c r="J337" s="1">
        <f>Iepha_2021!T345</f>
        <v>0</v>
      </c>
      <c r="K337" s="1">
        <f>Iepha_2021!B345+Iepha_2021!C345+Iepha_2021!D345+Iepha_2021!AG345</f>
        <v>3.4499999999999997</v>
      </c>
      <c r="L337" s="1">
        <f>Iepha_2021!X345+Iepha_2021!AF345</f>
        <v>0.44999999999999996</v>
      </c>
      <c r="M337" s="1">
        <f t="shared" si="46"/>
        <v>3.8999999999999995</v>
      </c>
      <c r="N337" s="1">
        <f>Iepha_2021!AF345</f>
        <v>0.44999999999999996</v>
      </c>
      <c r="O337" s="1">
        <f>Iepha_2021!C345</f>
        <v>0</v>
      </c>
      <c r="R337">
        <v>313160</v>
      </c>
      <c r="S337" t="s">
        <v>364</v>
      </c>
      <c r="T337" s="1">
        <v>0</v>
      </c>
      <c r="U337" s="1">
        <v>0</v>
      </c>
      <c r="V337" s="1">
        <v>3.4499999999999997</v>
      </c>
      <c r="W337" s="1">
        <v>0.44999999999999996</v>
      </c>
      <c r="X337" s="1">
        <v>3.8999999999999995</v>
      </c>
      <c r="Y337" s="1">
        <v>0.44999999999999996</v>
      </c>
      <c r="Z337" s="1">
        <v>0</v>
      </c>
      <c r="AA337" s="2">
        <v>336</v>
      </c>
      <c r="AD337" s="2">
        <v>312965</v>
      </c>
      <c r="AE337" s="69" t="s">
        <v>340</v>
      </c>
      <c r="AF337" s="1" t="e">
        <f t="shared" si="47"/>
        <v>#N/A</v>
      </c>
      <c r="AG337" s="1" t="e">
        <f t="shared" si="48"/>
        <v>#N/A</v>
      </c>
      <c r="AH337" s="1" t="e">
        <f t="shared" si="49"/>
        <v>#N/A</v>
      </c>
      <c r="AI337" s="1" t="e">
        <f t="shared" si="50"/>
        <v>#N/A</v>
      </c>
      <c r="AJ337" s="1" t="e">
        <f t="shared" si="51"/>
        <v>#N/A</v>
      </c>
      <c r="AK337" s="1" t="e">
        <f t="shared" si="52"/>
        <v>#N/A</v>
      </c>
      <c r="AL337" s="1" t="e">
        <f t="shared" si="53"/>
        <v>#N/A</v>
      </c>
      <c r="AO337" s="2">
        <v>312965</v>
      </c>
      <c r="AP337" s="69" t="s">
        <v>340</v>
      </c>
      <c r="AQ337" s="1"/>
      <c r="AR337" s="1"/>
      <c r="AS337" s="1"/>
      <c r="AT337" s="1"/>
      <c r="AU337" s="1"/>
      <c r="AV337" s="1"/>
      <c r="AW337" s="1"/>
    </row>
    <row r="338" spans="1:49" x14ac:dyDescent="0.25">
      <c r="A338">
        <f>VLOOKUP(D338,mun_fjp!$A$2:$B$854,2,FALSE)</f>
        <v>313110</v>
      </c>
      <c r="B338" t="s">
        <v>1276</v>
      </c>
      <c r="C338" t="str">
        <f t="shared" si="45"/>
        <v>Inimutaba</v>
      </c>
      <c r="D338" t="s">
        <v>358</v>
      </c>
      <c r="G338">
        <v>313170</v>
      </c>
      <c r="H338" t="s">
        <v>365</v>
      </c>
      <c r="I338" s="1">
        <f>Iepha_2021!U346</f>
        <v>2</v>
      </c>
      <c r="J338" s="1">
        <f>Iepha_2021!T346</f>
        <v>2</v>
      </c>
      <c r="K338" s="1">
        <f>Iepha_2021!B346+Iepha_2021!C346+Iepha_2021!D346+Iepha_2021!AG346</f>
        <v>7.48</v>
      </c>
      <c r="L338" s="1">
        <f>Iepha_2021!X346+Iepha_2021!AF346</f>
        <v>3.7666666666666666</v>
      </c>
      <c r="M338" s="1">
        <f t="shared" si="46"/>
        <v>11.246666666666666</v>
      </c>
      <c r="N338" s="1">
        <f>Iepha_2021!AF346</f>
        <v>1.8833333333333333</v>
      </c>
      <c r="O338" s="1">
        <f>Iepha_2021!C346</f>
        <v>2.75</v>
      </c>
      <c r="R338">
        <v>313170</v>
      </c>
      <c r="S338" t="s">
        <v>365</v>
      </c>
      <c r="T338" s="1">
        <v>2</v>
      </c>
      <c r="U338" s="1">
        <v>2</v>
      </c>
      <c r="V338" s="1">
        <v>7.48</v>
      </c>
      <c r="W338" s="1">
        <v>3.7666666666666666</v>
      </c>
      <c r="X338" s="1">
        <v>11.246666666666666</v>
      </c>
      <c r="Y338" s="1">
        <v>1.8833333333333333</v>
      </c>
      <c r="Z338" s="1">
        <v>2.75</v>
      </c>
      <c r="AA338" s="2">
        <v>337</v>
      </c>
      <c r="AD338" s="2">
        <v>312970</v>
      </c>
      <c r="AE338" s="69" t="s">
        <v>341</v>
      </c>
      <c r="AF338" s="1">
        <f t="shared" si="47"/>
        <v>3</v>
      </c>
      <c r="AG338" s="1">
        <f t="shared" si="48"/>
        <v>3</v>
      </c>
      <c r="AH338" s="1">
        <f t="shared" si="49"/>
        <v>7.35</v>
      </c>
      <c r="AI338" s="1">
        <f t="shared" si="50"/>
        <v>4.9999999999999991</v>
      </c>
      <c r="AJ338" s="1">
        <f t="shared" si="51"/>
        <v>12.349999999999998</v>
      </c>
      <c r="AK338" s="1">
        <f t="shared" si="52"/>
        <v>1.9999999999999996</v>
      </c>
      <c r="AL338" s="1">
        <f t="shared" si="53"/>
        <v>3</v>
      </c>
      <c r="AO338" s="2">
        <v>312970</v>
      </c>
      <c r="AP338" s="69" t="s">
        <v>341</v>
      </c>
      <c r="AQ338" s="1">
        <v>0</v>
      </c>
      <c r="AR338" s="1">
        <v>0</v>
      </c>
      <c r="AS338" s="1">
        <v>5.58</v>
      </c>
      <c r="AT338" s="1">
        <v>1.1739999999999999</v>
      </c>
      <c r="AU338" s="1">
        <v>6.7539999999999996</v>
      </c>
      <c r="AV338" s="1">
        <v>1.1739999999999999</v>
      </c>
      <c r="AW338" s="1">
        <v>1.23</v>
      </c>
    </row>
    <row r="339" spans="1:49" x14ac:dyDescent="0.25">
      <c r="A339">
        <f>VLOOKUP(D339,mun_fjp!$A$2:$B$854,2,FALSE)</f>
        <v>313115</v>
      </c>
      <c r="B339" t="s">
        <v>1277</v>
      </c>
      <c r="C339" t="str">
        <f t="shared" si="45"/>
        <v>Ipaba</v>
      </c>
      <c r="D339" t="s">
        <v>359</v>
      </c>
      <c r="G339">
        <v>313180</v>
      </c>
      <c r="H339" t="s">
        <v>366</v>
      </c>
      <c r="I339" s="1">
        <f>Iepha_2021!U347</f>
        <v>0</v>
      </c>
      <c r="J339" s="1">
        <f>Iepha_2021!T347</f>
        <v>0</v>
      </c>
      <c r="K339" s="1">
        <f>Iepha_2021!B347+Iepha_2021!C347+Iepha_2021!D347+Iepha_2021!AG347</f>
        <v>4.95</v>
      </c>
      <c r="L339" s="1">
        <f>Iepha_2021!X347+Iepha_2021!AF347</f>
        <v>0.69333333333333336</v>
      </c>
      <c r="M339" s="1">
        <f t="shared" si="46"/>
        <v>5.6433333333333335</v>
      </c>
      <c r="N339" s="1">
        <f>Iepha_2021!AF347</f>
        <v>0.69333333333333336</v>
      </c>
      <c r="O339" s="1">
        <f>Iepha_2021!C347</f>
        <v>0.2</v>
      </c>
      <c r="R339">
        <v>313180</v>
      </c>
      <c r="S339" t="s">
        <v>366</v>
      </c>
      <c r="T339" s="1">
        <v>0</v>
      </c>
      <c r="U339" s="1">
        <v>0</v>
      </c>
      <c r="V339" s="1">
        <v>4.95</v>
      </c>
      <c r="W339" s="1">
        <v>0.69333333333333336</v>
      </c>
      <c r="X339" s="1">
        <v>5.6433333333333335</v>
      </c>
      <c r="Y339" s="1">
        <v>0.69333333333333336</v>
      </c>
      <c r="Z339" s="1">
        <v>0.2</v>
      </c>
      <c r="AA339" s="2">
        <v>338</v>
      </c>
      <c r="AD339" s="2">
        <v>312980</v>
      </c>
      <c r="AE339" s="69" t="s">
        <v>342</v>
      </c>
      <c r="AF339" s="1">
        <f t="shared" si="47"/>
        <v>0</v>
      </c>
      <c r="AG339" s="1">
        <f t="shared" si="48"/>
        <v>0</v>
      </c>
      <c r="AH339" s="1">
        <f t="shared" si="49"/>
        <v>2.8</v>
      </c>
      <c r="AI339" s="1">
        <f t="shared" si="50"/>
        <v>0.6</v>
      </c>
      <c r="AJ339" s="1">
        <f t="shared" si="51"/>
        <v>3.4</v>
      </c>
      <c r="AK339" s="1">
        <f t="shared" si="52"/>
        <v>0.6</v>
      </c>
      <c r="AL339" s="1">
        <f t="shared" si="53"/>
        <v>0</v>
      </c>
      <c r="AO339" s="2">
        <v>312980</v>
      </c>
      <c r="AP339" s="69" t="s">
        <v>342</v>
      </c>
      <c r="AQ339" s="1">
        <v>2</v>
      </c>
      <c r="AR339" s="1">
        <v>2</v>
      </c>
      <c r="AS339" s="1">
        <v>2.25</v>
      </c>
      <c r="AT339" s="1">
        <v>1.2</v>
      </c>
      <c r="AU339" s="1">
        <v>3.45</v>
      </c>
      <c r="AV339" s="1">
        <v>0.6</v>
      </c>
      <c r="AW339" s="1">
        <v>0</v>
      </c>
    </row>
    <row r="340" spans="1:49" x14ac:dyDescent="0.25">
      <c r="A340">
        <f>VLOOKUP(D340,mun_fjp!$A$2:$B$854,2,FALSE)</f>
        <v>313120</v>
      </c>
      <c r="B340" t="s">
        <v>1278</v>
      </c>
      <c r="C340" t="str">
        <f t="shared" si="45"/>
        <v>Ipanema</v>
      </c>
      <c r="D340" t="s">
        <v>360</v>
      </c>
      <c r="G340">
        <v>313190</v>
      </c>
      <c r="H340" t="s">
        <v>367</v>
      </c>
      <c r="I340" s="1">
        <f>Iepha_2021!U348</f>
        <v>0</v>
      </c>
      <c r="J340" s="1">
        <f>Iepha_2021!T348</f>
        <v>0</v>
      </c>
      <c r="K340" s="1">
        <f>Iepha_2021!B348+Iepha_2021!C348+Iepha_2021!D348+Iepha_2021!AG348</f>
        <v>0.1</v>
      </c>
      <c r="L340" s="1">
        <f>Iepha_2021!X348+Iepha_2021!AF348</f>
        <v>0.39900000000000002</v>
      </c>
      <c r="M340" s="1">
        <f t="shared" si="46"/>
        <v>0.499</v>
      </c>
      <c r="N340" s="1">
        <f>Iepha_2021!AF348</f>
        <v>0.39900000000000002</v>
      </c>
      <c r="O340" s="1">
        <f>Iepha_2021!C348</f>
        <v>0</v>
      </c>
      <c r="R340">
        <v>313190</v>
      </c>
      <c r="S340" t="s">
        <v>367</v>
      </c>
      <c r="T340" s="1">
        <v>0</v>
      </c>
      <c r="U340" s="1">
        <v>0</v>
      </c>
      <c r="V340" s="1">
        <v>0.1</v>
      </c>
      <c r="W340" s="1">
        <v>0.39900000000000002</v>
      </c>
      <c r="X340" s="1">
        <v>0.499</v>
      </c>
      <c r="Y340" s="1">
        <v>0.39900000000000002</v>
      </c>
      <c r="Z340" s="1">
        <v>0</v>
      </c>
      <c r="AA340" s="2">
        <v>339</v>
      </c>
      <c r="AD340" s="2">
        <v>312990</v>
      </c>
      <c r="AE340" s="69" t="s">
        <v>343</v>
      </c>
      <c r="AF340" s="1">
        <f t="shared" si="47"/>
        <v>0</v>
      </c>
      <c r="AG340" s="1">
        <f t="shared" si="48"/>
        <v>0</v>
      </c>
      <c r="AH340" s="1">
        <f t="shared" si="49"/>
        <v>6.48</v>
      </c>
      <c r="AI340" s="1">
        <f t="shared" si="50"/>
        <v>1.1506666666666665</v>
      </c>
      <c r="AJ340" s="1">
        <f t="shared" si="51"/>
        <v>7.6306666666666665</v>
      </c>
      <c r="AK340" s="1">
        <f t="shared" si="52"/>
        <v>1.1506666666666665</v>
      </c>
      <c r="AL340" s="1">
        <f t="shared" si="53"/>
        <v>1.18</v>
      </c>
      <c r="AO340" s="2">
        <v>312990</v>
      </c>
      <c r="AP340" s="69" t="s">
        <v>343</v>
      </c>
      <c r="AQ340" s="1">
        <v>0</v>
      </c>
      <c r="AR340" s="1">
        <v>0</v>
      </c>
      <c r="AS340" s="1">
        <v>4.3499999999999996</v>
      </c>
      <c r="AT340" s="1">
        <v>2</v>
      </c>
      <c r="AU340" s="1">
        <v>6.35</v>
      </c>
      <c r="AV340" s="1">
        <v>2</v>
      </c>
      <c r="AW340" s="1">
        <v>0.2</v>
      </c>
    </row>
    <row r="341" spans="1:49" x14ac:dyDescent="0.25">
      <c r="A341">
        <f>VLOOKUP(D341,mun_fjp!$A$2:$B$854,2,FALSE)</f>
        <v>313130</v>
      </c>
      <c r="B341" t="s">
        <v>1279</v>
      </c>
      <c r="C341" t="str">
        <f t="shared" si="45"/>
        <v>Ipatinga</v>
      </c>
      <c r="D341" t="s">
        <v>361</v>
      </c>
      <c r="G341">
        <v>313200</v>
      </c>
      <c r="H341" t="s">
        <v>368</v>
      </c>
      <c r="I341" s="1">
        <f>Iepha_2021!U349</f>
        <v>4.45</v>
      </c>
      <c r="J341" s="1">
        <f>Iepha_2021!T349</f>
        <v>4.45</v>
      </c>
      <c r="K341" s="1">
        <f>Iepha_2021!B349+Iepha_2021!C349+Iepha_2021!D349+Iepha_2021!AG349</f>
        <v>8.4</v>
      </c>
      <c r="L341" s="1">
        <f>Iepha_2021!X349+Iepha_2021!AF349</f>
        <v>4.3638999999999992</v>
      </c>
      <c r="M341" s="1">
        <f t="shared" si="46"/>
        <v>12.7639</v>
      </c>
      <c r="N341" s="1">
        <f>Iepha_2021!AF349</f>
        <v>1.0041500000000001</v>
      </c>
      <c r="O341" s="1">
        <f>Iepha_2021!C349</f>
        <v>1.95</v>
      </c>
      <c r="R341">
        <v>313200</v>
      </c>
      <c r="S341" t="s">
        <v>368</v>
      </c>
      <c r="T341" s="1">
        <v>4.45</v>
      </c>
      <c r="U341" s="1">
        <v>4.45</v>
      </c>
      <c r="V341" s="1">
        <v>8.4</v>
      </c>
      <c r="W341" s="1">
        <v>4.3638999999999992</v>
      </c>
      <c r="X341" s="1">
        <v>12.7639</v>
      </c>
      <c r="Y341" s="1">
        <v>1.0041500000000001</v>
      </c>
      <c r="Z341" s="1">
        <v>1.95</v>
      </c>
      <c r="AA341" s="2">
        <v>340</v>
      </c>
      <c r="AD341" s="2">
        <v>313000</v>
      </c>
      <c r="AE341" s="69" t="s">
        <v>344</v>
      </c>
      <c r="AF341" s="1">
        <f t="shared" si="47"/>
        <v>0</v>
      </c>
      <c r="AG341" s="1">
        <f t="shared" si="48"/>
        <v>0</v>
      </c>
      <c r="AH341" s="1">
        <f t="shared" si="49"/>
        <v>0</v>
      </c>
      <c r="AI341" s="1">
        <f t="shared" si="50"/>
        <v>0.3</v>
      </c>
      <c r="AJ341" s="1">
        <f t="shared" si="51"/>
        <v>0.3</v>
      </c>
      <c r="AK341" s="1">
        <f t="shared" si="52"/>
        <v>0.3</v>
      </c>
      <c r="AL341" s="1">
        <f t="shared" si="53"/>
        <v>0</v>
      </c>
      <c r="AO341" s="2">
        <v>313000</v>
      </c>
      <c r="AP341" s="69" t="s">
        <v>344</v>
      </c>
      <c r="AQ341" s="1">
        <v>0.5</v>
      </c>
      <c r="AR341" s="1">
        <v>0.5</v>
      </c>
      <c r="AS341" s="1">
        <v>3.8</v>
      </c>
      <c r="AT341" s="1">
        <v>1.1583333333333332</v>
      </c>
      <c r="AU341" s="1">
        <v>4.958333333333333</v>
      </c>
      <c r="AV341" s="1">
        <v>0.92666666666666653</v>
      </c>
      <c r="AW341" s="1">
        <v>0.7</v>
      </c>
    </row>
    <row r="342" spans="1:49" x14ac:dyDescent="0.25">
      <c r="A342">
        <f>VLOOKUP(D342,mun_fjp!$A$2:$B$854,2,FALSE)</f>
        <v>313140</v>
      </c>
      <c r="B342" t="s">
        <v>1280</v>
      </c>
      <c r="C342" t="str">
        <f t="shared" si="45"/>
        <v>Ipiaçu</v>
      </c>
      <c r="D342" t="s">
        <v>362</v>
      </c>
      <c r="G342">
        <v>313210</v>
      </c>
      <c r="H342" t="s">
        <v>369</v>
      </c>
      <c r="I342" s="1">
        <f>Iepha_2021!U350</f>
        <v>0</v>
      </c>
      <c r="J342" s="1">
        <f>Iepha_2021!T350</f>
        <v>0</v>
      </c>
      <c r="K342" s="1">
        <f>Iepha_2021!B350+Iepha_2021!C350+Iepha_2021!D350+Iepha_2021!AG350</f>
        <v>4.9499999999999993</v>
      </c>
      <c r="L342" s="1">
        <f>Iepha_2021!X350+Iepha_2021!AF350</f>
        <v>0</v>
      </c>
      <c r="M342" s="1">
        <f t="shared" si="46"/>
        <v>4.9499999999999993</v>
      </c>
      <c r="N342" s="1">
        <f>Iepha_2021!AF350</f>
        <v>0</v>
      </c>
      <c r="O342" s="1">
        <f>Iepha_2021!C350</f>
        <v>0</v>
      </c>
      <c r="R342">
        <v>313210</v>
      </c>
      <c r="S342" t="s">
        <v>369</v>
      </c>
      <c r="T342" s="1">
        <v>0</v>
      </c>
      <c r="U342" s="1">
        <v>0</v>
      </c>
      <c r="V342" s="1">
        <v>4.9499999999999993</v>
      </c>
      <c r="W342" s="1">
        <v>0</v>
      </c>
      <c r="X342" s="1">
        <v>4.9499999999999993</v>
      </c>
      <c r="Y342" s="1">
        <v>0</v>
      </c>
      <c r="Z342" s="1">
        <v>0</v>
      </c>
      <c r="AA342" s="2">
        <v>341</v>
      </c>
      <c r="AD342" s="2">
        <v>313005</v>
      </c>
      <c r="AE342" s="69" t="s">
        <v>345</v>
      </c>
      <c r="AF342" s="1" t="e">
        <f t="shared" si="47"/>
        <v>#N/A</v>
      </c>
      <c r="AG342" s="1" t="e">
        <f t="shared" si="48"/>
        <v>#N/A</v>
      </c>
      <c r="AH342" s="1" t="e">
        <f t="shared" si="49"/>
        <v>#N/A</v>
      </c>
      <c r="AI342" s="1" t="e">
        <f t="shared" si="50"/>
        <v>#N/A</v>
      </c>
      <c r="AJ342" s="1" t="e">
        <f t="shared" si="51"/>
        <v>#N/A</v>
      </c>
      <c r="AK342" s="1" t="e">
        <f t="shared" si="52"/>
        <v>#N/A</v>
      </c>
      <c r="AL342" s="1" t="e">
        <f t="shared" si="53"/>
        <v>#N/A</v>
      </c>
      <c r="AO342" s="2">
        <v>313005</v>
      </c>
      <c r="AP342" s="69" t="s">
        <v>345</v>
      </c>
      <c r="AQ342" s="1"/>
      <c r="AR342" s="1"/>
      <c r="AS342" s="1"/>
      <c r="AT342" s="1"/>
      <c r="AU342" s="1"/>
      <c r="AV342" s="1"/>
      <c r="AW342" s="1"/>
    </row>
    <row r="343" spans="1:49" x14ac:dyDescent="0.25">
      <c r="A343">
        <f>VLOOKUP(D343,mun_fjp!$A$2:$B$854,2,FALSE)</f>
        <v>313150</v>
      </c>
      <c r="B343" t="s">
        <v>1281</v>
      </c>
      <c r="C343" t="str">
        <f t="shared" si="45"/>
        <v>Ipuiúna</v>
      </c>
      <c r="D343" t="s">
        <v>363</v>
      </c>
      <c r="G343">
        <v>313220</v>
      </c>
      <c r="H343" t="s">
        <v>370</v>
      </c>
      <c r="I343" s="1">
        <f>Iepha_2021!U351</f>
        <v>0</v>
      </c>
      <c r="J343" s="1">
        <f>Iepha_2021!T351</f>
        <v>0</v>
      </c>
      <c r="K343" s="1">
        <f>Iepha_2021!B351+Iepha_2021!C351+Iepha_2021!D351+Iepha_2021!AG351</f>
        <v>0.1</v>
      </c>
      <c r="L343" s="1">
        <f>Iepha_2021!X351+Iepha_2021!AF351</f>
        <v>0.39900000000000002</v>
      </c>
      <c r="M343" s="1">
        <f t="shared" si="46"/>
        <v>0.499</v>
      </c>
      <c r="N343" s="1">
        <f>Iepha_2021!AF351</f>
        <v>0.39900000000000002</v>
      </c>
      <c r="O343" s="1">
        <f>Iepha_2021!C351</f>
        <v>0</v>
      </c>
      <c r="R343">
        <v>313220</v>
      </c>
      <c r="S343" t="s">
        <v>370</v>
      </c>
      <c r="T343" s="1">
        <v>0</v>
      </c>
      <c r="U343" s="1">
        <v>0</v>
      </c>
      <c r="V343" s="1">
        <v>0.1</v>
      </c>
      <c r="W343" s="1">
        <v>0.39900000000000002</v>
      </c>
      <c r="X343" s="1">
        <v>0.499</v>
      </c>
      <c r="Y343" s="1">
        <v>0.39900000000000002</v>
      </c>
      <c r="Z343" s="1">
        <v>0</v>
      </c>
      <c r="AA343" s="2">
        <v>342</v>
      </c>
      <c r="AD343" s="2">
        <v>313010</v>
      </c>
      <c r="AE343" s="69" t="s">
        <v>346</v>
      </c>
      <c r="AF343" s="1">
        <f t="shared" si="47"/>
        <v>0</v>
      </c>
      <c r="AG343" s="1">
        <f t="shared" si="48"/>
        <v>0</v>
      </c>
      <c r="AH343" s="1">
        <f t="shared" si="49"/>
        <v>1.1500000000000001</v>
      </c>
      <c r="AI343" s="1">
        <f t="shared" si="50"/>
        <v>0.6</v>
      </c>
      <c r="AJ343" s="1">
        <f t="shared" si="51"/>
        <v>1.75</v>
      </c>
      <c r="AK343" s="1">
        <f t="shared" si="52"/>
        <v>0.6</v>
      </c>
      <c r="AL343" s="1">
        <f t="shared" si="53"/>
        <v>0</v>
      </c>
      <c r="AO343" s="2">
        <v>313010</v>
      </c>
      <c r="AP343" s="69" t="s">
        <v>346</v>
      </c>
      <c r="AQ343" s="1">
        <v>4</v>
      </c>
      <c r="AR343" s="1">
        <v>4</v>
      </c>
      <c r="AS343" s="1">
        <v>7.85</v>
      </c>
      <c r="AT343" s="1">
        <v>2.7799999999999994</v>
      </c>
      <c r="AU343" s="1">
        <v>10.629999999999999</v>
      </c>
      <c r="AV343" s="1">
        <v>0.92666666666666653</v>
      </c>
      <c r="AW343" s="1">
        <v>0.7</v>
      </c>
    </row>
    <row r="344" spans="1:49" x14ac:dyDescent="0.25">
      <c r="A344">
        <f>VLOOKUP(D344,mun_fjp!$A$2:$B$854,2,FALSE)</f>
        <v>313160</v>
      </c>
      <c r="B344" t="s">
        <v>1282</v>
      </c>
      <c r="C344" t="str">
        <f t="shared" si="45"/>
        <v>Iraí de Minas</v>
      </c>
      <c r="D344" t="s">
        <v>364</v>
      </c>
      <c r="G344">
        <v>313230</v>
      </c>
      <c r="H344" t="s">
        <v>371</v>
      </c>
      <c r="I344" s="1">
        <f>Iepha_2021!U352</f>
        <v>0</v>
      </c>
      <c r="J344" s="1">
        <f>Iepha_2021!T352</f>
        <v>0</v>
      </c>
      <c r="K344" s="1">
        <f>Iepha_2021!B352+Iepha_2021!C352+Iepha_2021!D352+Iepha_2021!AG352</f>
        <v>0</v>
      </c>
      <c r="L344" s="1">
        <f>Iepha_2021!X352+Iepha_2021!AF352</f>
        <v>0.6</v>
      </c>
      <c r="M344" s="1">
        <f t="shared" si="46"/>
        <v>0.6</v>
      </c>
      <c r="N344" s="1">
        <f>Iepha_2021!AF352</f>
        <v>0.6</v>
      </c>
      <c r="O344" s="1">
        <f>Iepha_2021!C352</f>
        <v>0</v>
      </c>
      <c r="R344">
        <v>313230</v>
      </c>
      <c r="S344" t="s">
        <v>371</v>
      </c>
      <c r="T344" s="1">
        <v>0</v>
      </c>
      <c r="U344" s="1">
        <v>0</v>
      </c>
      <c r="V344" s="1">
        <v>0</v>
      </c>
      <c r="W344" s="1">
        <v>0.6</v>
      </c>
      <c r="X344" s="1">
        <v>0.6</v>
      </c>
      <c r="Y344" s="1">
        <v>0.6</v>
      </c>
      <c r="Z344" s="1">
        <v>0</v>
      </c>
      <c r="AA344" s="2">
        <v>343</v>
      </c>
      <c r="AD344" s="2">
        <v>313020</v>
      </c>
      <c r="AE344" s="69" t="s">
        <v>347</v>
      </c>
      <c r="AF344" s="1" t="e">
        <f t="shared" si="47"/>
        <v>#N/A</v>
      </c>
      <c r="AG344" s="1" t="e">
        <f t="shared" si="48"/>
        <v>#N/A</v>
      </c>
      <c r="AH344" s="1" t="e">
        <f t="shared" si="49"/>
        <v>#N/A</v>
      </c>
      <c r="AI344" s="1" t="e">
        <f t="shared" si="50"/>
        <v>#N/A</v>
      </c>
      <c r="AJ344" s="1" t="e">
        <f t="shared" si="51"/>
        <v>#N/A</v>
      </c>
      <c r="AK344" s="1" t="e">
        <f t="shared" si="52"/>
        <v>#N/A</v>
      </c>
      <c r="AL344" s="1" t="e">
        <f t="shared" si="53"/>
        <v>#N/A</v>
      </c>
      <c r="AO344" s="2">
        <v>313020</v>
      </c>
      <c r="AP344" s="69" t="s">
        <v>347</v>
      </c>
      <c r="AQ344" s="1"/>
      <c r="AR344" s="1"/>
      <c r="AS344" s="1"/>
      <c r="AT344" s="1"/>
      <c r="AU344" s="1"/>
      <c r="AV344" s="1"/>
      <c r="AW344" s="1"/>
    </row>
    <row r="345" spans="1:49" x14ac:dyDescent="0.25">
      <c r="A345">
        <f>VLOOKUP(D345,mun_fjp!$A$2:$B$854,2,FALSE)</f>
        <v>313170</v>
      </c>
      <c r="B345" t="s">
        <v>1283</v>
      </c>
      <c r="C345" t="str">
        <f t="shared" si="45"/>
        <v>Itabira</v>
      </c>
      <c r="D345" t="s">
        <v>365</v>
      </c>
      <c r="G345">
        <v>313240</v>
      </c>
      <c r="H345" t="s">
        <v>372</v>
      </c>
      <c r="I345" s="1">
        <f>Iepha_2021!U353</f>
        <v>8</v>
      </c>
      <c r="J345" s="1">
        <f>Iepha_2021!T353</f>
        <v>6</v>
      </c>
      <c r="K345" s="1">
        <f>Iepha_2021!B353+Iepha_2021!C353+Iepha_2021!D353+Iepha_2021!AG353</f>
        <v>9.8000000000000007</v>
      </c>
      <c r="L345" s="1">
        <f>Iepha_2021!X353+Iepha_2021!AF353</f>
        <v>9.9999999999999982</v>
      </c>
      <c r="M345" s="1">
        <f t="shared" si="46"/>
        <v>19.799999999999997</v>
      </c>
      <c r="N345" s="1">
        <f>Iepha_2021!AF353</f>
        <v>1.9999999999999996</v>
      </c>
      <c r="O345" s="1">
        <f>Iepha_2021!C353</f>
        <v>3</v>
      </c>
      <c r="R345">
        <v>313240</v>
      </c>
      <c r="S345" t="s">
        <v>372</v>
      </c>
      <c r="T345" s="1">
        <v>8</v>
      </c>
      <c r="U345" s="1">
        <v>6</v>
      </c>
      <c r="V345" s="1">
        <v>9.8000000000000007</v>
      </c>
      <c r="W345" s="1">
        <v>9.9999999999999982</v>
      </c>
      <c r="X345" s="1">
        <v>19.799999999999997</v>
      </c>
      <c r="Y345" s="1">
        <v>1.9999999999999996</v>
      </c>
      <c r="Z345" s="1">
        <v>3</v>
      </c>
      <c r="AA345" s="2">
        <v>344</v>
      </c>
      <c r="AD345" s="2">
        <v>313030</v>
      </c>
      <c r="AE345" s="69" t="s">
        <v>348</v>
      </c>
      <c r="AF345" s="1">
        <f t="shared" si="47"/>
        <v>3</v>
      </c>
      <c r="AG345" s="1">
        <f t="shared" si="48"/>
        <v>0</v>
      </c>
      <c r="AH345" s="1">
        <f t="shared" si="49"/>
        <v>3.86</v>
      </c>
      <c r="AI345" s="1">
        <f t="shared" si="50"/>
        <v>1.6755</v>
      </c>
      <c r="AJ345" s="1">
        <f t="shared" si="51"/>
        <v>5.5354999999999999</v>
      </c>
      <c r="AK345" s="1">
        <f t="shared" si="52"/>
        <v>0.5585</v>
      </c>
      <c r="AL345" s="1">
        <f t="shared" si="53"/>
        <v>0.31</v>
      </c>
      <c r="AO345" s="2">
        <v>313030</v>
      </c>
      <c r="AP345" s="69" t="s">
        <v>348</v>
      </c>
      <c r="AQ345" s="1">
        <v>0</v>
      </c>
      <c r="AR345" s="1">
        <v>0</v>
      </c>
      <c r="AS345" s="1">
        <v>0</v>
      </c>
      <c r="AT345" s="1">
        <v>0.6</v>
      </c>
      <c r="AU345" s="1">
        <v>0.6</v>
      </c>
      <c r="AV345" s="1">
        <v>0.6</v>
      </c>
      <c r="AW345" s="1">
        <v>0</v>
      </c>
    </row>
    <row r="346" spans="1:49" x14ac:dyDescent="0.25">
      <c r="A346">
        <f>VLOOKUP(D346,mun_fjp!$A$2:$B$854,2,FALSE)</f>
        <v>313180</v>
      </c>
      <c r="B346" t="s">
        <v>1284</v>
      </c>
      <c r="C346" t="str">
        <f t="shared" si="45"/>
        <v>Itabirinha</v>
      </c>
      <c r="D346" t="s">
        <v>366</v>
      </c>
      <c r="G346">
        <v>313250</v>
      </c>
      <c r="H346" t="s">
        <v>373</v>
      </c>
      <c r="I346" s="1">
        <f>Iepha_2021!U354</f>
        <v>4</v>
      </c>
      <c r="J346" s="1">
        <f>Iepha_2021!T354</f>
        <v>4</v>
      </c>
      <c r="K346" s="1">
        <f>Iepha_2021!B354+Iepha_2021!C354+Iepha_2021!D354+Iepha_2021!AG354</f>
        <v>10</v>
      </c>
      <c r="L346" s="1">
        <f>Iepha_2021!X354+Iepha_2021!AF354</f>
        <v>3.9999999999999991</v>
      </c>
      <c r="M346" s="1">
        <f t="shared" si="46"/>
        <v>14</v>
      </c>
      <c r="N346" s="1">
        <f>Iepha_2021!AF354</f>
        <v>0</v>
      </c>
      <c r="O346" s="1">
        <f>Iepha_2021!C354</f>
        <v>3</v>
      </c>
      <c r="R346">
        <v>313250</v>
      </c>
      <c r="S346" t="s">
        <v>373</v>
      </c>
      <c r="T346" s="1">
        <v>4</v>
      </c>
      <c r="U346" s="1">
        <v>4</v>
      </c>
      <c r="V346" s="1">
        <v>10</v>
      </c>
      <c r="W346" s="1">
        <v>3.9999999999999991</v>
      </c>
      <c r="X346" s="1">
        <v>14</v>
      </c>
      <c r="Y346" s="1">
        <v>0</v>
      </c>
      <c r="Z346" s="1">
        <v>3</v>
      </c>
      <c r="AA346" s="2">
        <v>345</v>
      </c>
      <c r="AD346" s="2">
        <v>313040</v>
      </c>
      <c r="AE346" s="69" t="s">
        <v>349</v>
      </c>
      <c r="AF346" s="1">
        <f t="shared" si="47"/>
        <v>0</v>
      </c>
      <c r="AG346" s="1">
        <f t="shared" si="48"/>
        <v>0</v>
      </c>
      <c r="AH346" s="1">
        <f t="shared" si="49"/>
        <v>4.45</v>
      </c>
      <c r="AI346" s="1">
        <f t="shared" si="50"/>
        <v>0.6</v>
      </c>
      <c r="AJ346" s="1">
        <f t="shared" si="51"/>
        <v>5.05</v>
      </c>
      <c r="AK346" s="1">
        <f t="shared" si="52"/>
        <v>0.6</v>
      </c>
      <c r="AL346" s="1">
        <f t="shared" si="53"/>
        <v>0</v>
      </c>
      <c r="AO346" s="2">
        <v>313040</v>
      </c>
      <c r="AP346" s="69" t="s">
        <v>349</v>
      </c>
      <c r="AQ346" s="1">
        <v>0</v>
      </c>
      <c r="AR346" s="1">
        <v>0</v>
      </c>
      <c r="AS346" s="1">
        <v>9.15</v>
      </c>
      <c r="AT346" s="1">
        <v>1.9999999999999996</v>
      </c>
      <c r="AU346" s="1">
        <v>11.15</v>
      </c>
      <c r="AV346" s="1">
        <v>1.9999999999999996</v>
      </c>
      <c r="AW346" s="1">
        <v>3</v>
      </c>
    </row>
    <row r="347" spans="1:49" x14ac:dyDescent="0.25">
      <c r="A347">
        <f>VLOOKUP(D347,mun_fjp!$A$2:$B$854,2,FALSE)</f>
        <v>313190</v>
      </c>
      <c r="B347" t="s">
        <v>1285</v>
      </c>
      <c r="C347" t="str">
        <f t="shared" si="45"/>
        <v>Itabirito</v>
      </c>
      <c r="D347" t="s">
        <v>367</v>
      </c>
      <c r="G347">
        <v>313260</v>
      </c>
      <c r="H347" t="s">
        <v>374</v>
      </c>
      <c r="I347" s="1">
        <f>Iepha_2021!U355</f>
        <v>14.18</v>
      </c>
      <c r="J347" s="1">
        <f>Iepha_2021!T355</f>
        <v>7.18</v>
      </c>
      <c r="K347" s="1">
        <f>Iepha_2021!B355+Iepha_2021!C355+Iepha_2021!D355+Iepha_2021!AG355</f>
        <v>9.8999999999999986</v>
      </c>
      <c r="L347" s="1">
        <f>Iepha_2021!X355+Iepha_2021!AF355</f>
        <v>17.179999999999996</v>
      </c>
      <c r="M347" s="1">
        <f t="shared" si="46"/>
        <v>27.079999999999995</v>
      </c>
      <c r="N347" s="1">
        <f>Iepha_2021!AF355</f>
        <v>2.9999999999999996</v>
      </c>
      <c r="O347" s="1">
        <f>Iepha_2021!C355</f>
        <v>3</v>
      </c>
      <c r="R347">
        <v>313260</v>
      </c>
      <c r="S347" t="s">
        <v>374</v>
      </c>
      <c r="T347" s="1">
        <v>14.18</v>
      </c>
      <c r="U347" s="1">
        <v>7.18</v>
      </c>
      <c r="V347" s="1">
        <v>9.8999999999999986</v>
      </c>
      <c r="W347" s="1">
        <v>17.179999999999996</v>
      </c>
      <c r="X347" s="1">
        <v>27.079999999999995</v>
      </c>
      <c r="Y347" s="1">
        <v>2.9999999999999996</v>
      </c>
      <c r="Z347" s="1">
        <v>3</v>
      </c>
      <c r="AA347" s="2">
        <v>346</v>
      </c>
      <c r="AD347" s="2">
        <v>313050</v>
      </c>
      <c r="AE347" s="69" t="s">
        <v>350</v>
      </c>
      <c r="AF347" s="1">
        <f t="shared" si="47"/>
        <v>3</v>
      </c>
      <c r="AG347" s="1">
        <f t="shared" si="48"/>
        <v>3</v>
      </c>
      <c r="AH347" s="1">
        <f t="shared" si="49"/>
        <v>8.7200000000000006</v>
      </c>
      <c r="AI347" s="1">
        <f t="shared" si="50"/>
        <v>4.7316666666666656</v>
      </c>
      <c r="AJ347" s="1">
        <f t="shared" si="51"/>
        <v>13.451666666666666</v>
      </c>
      <c r="AK347" s="1">
        <f t="shared" si="52"/>
        <v>1.8926666666666665</v>
      </c>
      <c r="AL347" s="1">
        <f t="shared" si="53"/>
        <v>2.77</v>
      </c>
      <c r="AO347" s="2">
        <v>313050</v>
      </c>
      <c r="AP347" s="69" t="s">
        <v>350</v>
      </c>
      <c r="AQ347" s="1">
        <v>4</v>
      </c>
      <c r="AR347" s="1">
        <v>4</v>
      </c>
      <c r="AS347" s="1">
        <v>8.2099999999999991</v>
      </c>
      <c r="AT347" s="1">
        <v>3.5878333333333332</v>
      </c>
      <c r="AU347" s="1">
        <v>11.797833333333333</v>
      </c>
      <c r="AV347" s="1">
        <v>0.97849999999999981</v>
      </c>
      <c r="AW347" s="1">
        <v>1.51</v>
      </c>
    </row>
    <row r="348" spans="1:49" x14ac:dyDescent="0.25">
      <c r="A348">
        <f>VLOOKUP(D348,mun_fjp!$A$2:$B$854,2,FALSE)</f>
        <v>313200</v>
      </c>
      <c r="B348" t="s">
        <v>1286</v>
      </c>
      <c r="C348" t="str">
        <f t="shared" si="45"/>
        <v>Itacambira</v>
      </c>
      <c r="D348" t="s">
        <v>368</v>
      </c>
      <c r="G348">
        <v>313270</v>
      </c>
      <c r="H348" t="s">
        <v>375</v>
      </c>
      <c r="I348" s="1">
        <f>Iepha_2021!U356</f>
        <v>10</v>
      </c>
      <c r="J348" s="1">
        <f>Iepha_2021!T356</f>
        <v>3</v>
      </c>
      <c r="K348" s="1">
        <f>Iepha_2021!B356+Iepha_2021!C356+Iepha_2021!D356+Iepha_2021!AG356</f>
        <v>5.45</v>
      </c>
      <c r="L348" s="1">
        <f>Iepha_2021!X356+Iepha_2021!AF356</f>
        <v>5.56</v>
      </c>
      <c r="M348" s="1">
        <f t="shared" si="46"/>
        <v>11.01</v>
      </c>
      <c r="N348" s="1">
        <f>Iepha_2021!AF356</f>
        <v>0.92666666666666653</v>
      </c>
      <c r="O348" s="1">
        <f>Iepha_2021!C356</f>
        <v>0.7</v>
      </c>
      <c r="R348">
        <v>313270</v>
      </c>
      <c r="S348" t="s">
        <v>375</v>
      </c>
      <c r="T348" s="1">
        <v>10</v>
      </c>
      <c r="U348" s="1">
        <v>3</v>
      </c>
      <c r="V348" s="1">
        <v>5.45</v>
      </c>
      <c r="W348" s="1">
        <v>5.56</v>
      </c>
      <c r="X348" s="1">
        <v>11.01</v>
      </c>
      <c r="Y348" s="1">
        <v>0.92666666666666653</v>
      </c>
      <c r="Z348" s="1">
        <v>0.7</v>
      </c>
      <c r="AA348" s="2">
        <v>347</v>
      </c>
      <c r="AD348" s="2">
        <v>313055</v>
      </c>
      <c r="AE348" s="69" t="s">
        <v>351</v>
      </c>
      <c r="AF348" s="1">
        <f t="shared" si="47"/>
        <v>2</v>
      </c>
      <c r="AG348" s="1">
        <f t="shared" si="48"/>
        <v>2</v>
      </c>
      <c r="AH348" s="1">
        <f t="shared" si="49"/>
        <v>1.9500000000000002</v>
      </c>
      <c r="AI348" s="1">
        <f t="shared" si="50"/>
        <v>1.2</v>
      </c>
      <c r="AJ348" s="1">
        <f t="shared" si="51"/>
        <v>3.1500000000000004</v>
      </c>
      <c r="AK348" s="1">
        <f t="shared" si="52"/>
        <v>0.6</v>
      </c>
      <c r="AL348" s="1">
        <f t="shared" si="53"/>
        <v>0</v>
      </c>
      <c r="AO348" s="2">
        <v>313055</v>
      </c>
      <c r="AP348" s="69" t="s">
        <v>351</v>
      </c>
      <c r="AQ348" s="1">
        <v>0</v>
      </c>
      <c r="AR348" s="1">
        <v>0</v>
      </c>
      <c r="AS348" s="1">
        <v>0.6</v>
      </c>
      <c r="AT348" s="1">
        <v>0</v>
      </c>
      <c r="AU348" s="1">
        <v>0</v>
      </c>
      <c r="AV348" s="1" t="s">
        <v>1798</v>
      </c>
      <c r="AW348" s="1">
        <v>0</v>
      </c>
    </row>
    <row r="349" spans="1:49" x14ac:dyDescent="0.25">
      <c r="A349">
        <f>VLOOKUP(D349,mun_fjp!$A$2:$B$854,2,FALSE)</f>
        <v>313210</v>
      </c>
      <c r="B349" t="s">
        <v>1287</v>
      </c>
      <c r="C349" t="str">
        <f t="shared" si="45"/>
        <v>Itacarambi</v>
      </c>
      <c r="D349" t="s">
        <v>369</v>
      </c>
      <c r="G349">
        <v>313280</v>
      </c>
      <c r="H349" t="s">
        <v>376</v>
      </c>
      <c r="I349" s="1">
        <f>Iepha_2021!U357</f>
        <v>0</v>
      </c>
      <c r="J349" s="1">
        <f>Iepha_2021!T357</f>
        <v>0</v>
      </c>
      <c r="K349" s="1">
        <f>Iepha_2021!B357+Iepha_2021!C357+Iepha_2021!D357+Iepha_2021!AG357</f>
        <v>4.45</v>
      </c>
      <c r="L349" s="1">
        <f>Iepha_2021!X357+Iepha_2021!AF357</f>
        <v>0.6</v>
      </c>
      <c r="M349" s="1">
        <f t="shared" si="46"/>
        <v>5.05</v>
      </c>
      <c r="N349" s="1">
        <f>Iepha_2021!AF357</f>
        <v>0.6</v>
      </c>
      <c r="O349" s="1">
        <f>Iepha_2021!C357</f>
        <v>0</v>
      </c>
      <c r="R349">
        <v>313280</v>
      </c>
      <c r="S349" t="s">
        <v>376</v>
      </c>
      <c r="T349" s="1">
        <v>0</v>
      </c>
      <c r="U349" s="1">
        <v>0</v>
      </c>
      <c r="V349" s="1">
        <v>4.45</v>
      </c>
      <c r="W349" s="1">
        <v>0.6</v>
      </c>
      <c r="X349" s="1">
        <v>5.05</v>
      </c>
      <c r="Y349" s="1">
        <v>0.6</v>
      </c>
      <c r="Z349" s="1">
        <v>0</v>
      </c>
      <c r="AA349" s="2">
        <v>348</v>
      </c>
      <c r="AD349" s="2">
        <v>313060</v>
      </c>
      <c r="AE349" s="69" t="s">
        <v>352</v>
      </c>
      <c r="AF349" s="1">
        <f t="shared" si="47"/>
        <v>0</v>
      </c>
      <c r="AG349" s="1">
        <f t="shared" si="48"/>
        <v>0</v>
      </c>
      <c r="AH349" s="1">
        <f t="shared" si="49"/>
        <v>7.7</v>
      </c>
      <c r="AI349" s="1">
        <f t="shared" si="50"/>
        <v>0.99999999999999978</v>
      </c>
      <c r="AJ349" s="1">
        <f t="shared" si="51"/>
        <v>8.6999999999999993</v>
      </c>
      <c r="AK349" s="1">
        <f t="shared" si="52"/>
        <v>0.99999999999999978</v>
      </c>
      <c r="AL349" s="1">
        <f t="shared" si="53"/>
        <v>3</v>
      </c>
      <c r="AO349" s="2">
        <v>313060</v>
      </c>
      <c r="AP349" s="69" t="s">
        <v>352</v>
      </c>
      <c r="AQ349" s="1">
        <v>1</v>
      </c>
      <c r="AR349" s="1">
        <v>1</v>
      </c>
      <c r="AS349" s="1">
        <v>5.0500000000000007</v>
      </c>
      <c r="AT349" s="1">
        <v>1.04</v>
      </c>
      <c r="AU349" s="1">
        <v>6.0900000000000007</v>
      </c>
      <c r="AV349" s="1">
        <v>0.69333333333333336</v>
      </c>
      <c r="AW349" s="1">
        <v>0.2</v>
      </c>
    </row>
    <row r="350" spans="1:49" x14ac:dyDescent="0.25">
      <c r="A350">
        <f>VLOOKUP(D350,mun_fjp!$A$2:$B$854,2,FALSE)</f>
        <v>313220</v>
      </c>
      <c r="B350" t="s">
        <v>1288</v>
      </c>
      <c r="C350" t="str">
        <f t="shared" si="45"/>
        <v>Itaguara</v>
      </c>
      <c r="D350" t="s">
        <v>370</v>
      </c>
      <c r="G350">
        <v>313290</v>
      </c>
      <c r="H350" t="s">
        <v>377</v>
      </c>
      <c r="I350" s="1">
        <f>Iepha_2021!U358</f>
        <v>3.5</v>
      </c>
      <c r="J350" s="1">
        <f>Iepha_2021!T358</f>
        <v>3.5</v>
      </c>
      <c r="K350" s="1">
        <f>Iepha_2021!B358+Iepha_2021!C358+Iepha_2021!D358+Iepha_2021!AG358</f>
        <v>6.97</v>
      </c>
      <c r="L350" s="1">
        <f>Iepha_2021!X358+Iepha_2021!AF358</f>
        <v>3.1514999999999995</v>
      </c>
      <c r="M350" s="1">
        <f t="shared" si="46"/>
        <v>10.121499999999999</v>
      </c>
      <c r="N350" s="1">
        <f>Iepha_2021!AF358</f>
        <v>1.1459999999999999</v>
      </c>
      <c r="O350" s="1">
        <f>Iepha_2021!C358</f>
        <v>1.17</v>
      </c>
      <c r="R350">
        <v>313290</v>
      </c>
      <c r="S350" t="s">
        <v>377</v>
      </c>
      <c r="T350" s="1">
        <v>3.5</v>
      </c>
      <c r="U350" s="1">
        <v>3.5</v>
      </c>
      <c r="V350" s="1">
        <v>6.97</v>
      </c>
      <c r="W350" s="1">
        <v>3.1514999999999995</v>
      </c>
      <c r="X350" s="1">
        <v>10.121499999999999</v>
      </c>
      <c r="Y350" s="1">
        <v>1.1459999999999999</v>
      </c>
      <c r="Z350" s="1">
        <v>1.17</v>
      </c>
      <c r="AA350" s="2">
        <v>349</v>
      </c>
      <c r="AD350" s="2">
        <v>313065</v>
      </c>
      <c r="AE350" s="69" t="s">
        <v>353</v>
      </c>
      <c r="AF350" s="1">
        <f t="shared" si="47"/>
        <v>2</v>
      </c>
      <c r="AG350" s="1">
        <f t="shared" si="48"/>
        <v>2</v>
      </c>
      <c r="AH350" s="1">
        <f t="shared" si="49"/>
        <v>5.5</v>
      </c>
      <c r="AI350" s="1">
        <f t="shared" si="50"/>
        <v>3.1133333333333333</v>
      </c>
      <c r="AJ350" s="1">
        <f t="shared" si="51"/>
        <v>8.6133333333333333</v>
      </c>
      <c r="AK350" s="1">
        <f t="shared" si="52"/>
        <v>2</v>
      </c>
      <c r="AL350" s="1">
        <f t="shared" si="53"/>
        <v>1.1000000000000001</v>
      </c>
      <c r="AO350" s="2">
        <v>313065</v>
      </c>
      <c r="AP350" s="69" t="s">
        <v>353</v>
      </c>
      <c r="AQ350" s="1">
        <v>0</v>
      </c>
      <c r="AR350" s="1">
        <v>0</v>
      </c>
      <c r="AS350" s="1">
        <v>0</v>
      </c>
      <c r="AT350" s="1">
        <v>0.6</v>
      </c>
      <c r="AU350" s="1">
        <v>0.6</v>
      </c>
      <c r="AV350" s="1">
        <v>0.6</v>
      </c>
      <c r="AW350" s="1">
        <v>0</v>
      </c>
    </row>
    <row r="351" spans="1:49" x14ac:dyDescent="0.25">
      <c r="A351">
        <f>VLOOKUP(D351,mun_fjp!$A$2:$B$854,2,FALSE)</f>
        <v>313230</v>
      </c>
      <c r="B351" t="s">
        <v>1289</v>
      </c>
      <c r="C351" t="str">
        <f t="shared" si="45"/>
        <v>Itaipé</v>
      </c>
      <c r="D351" t="s">
        <v>371</v>
      </c>
      <c r="G351">
        <v>313300</v>
      </c>
      <c r="H351" t="s">
        <v>378</v>
      </c>
      <c r="I351" s="1">
        <f>Iepha_2021!U359</f>
        <v>0</v>
      </c>
      <c r="J351" s="1">
        <f>Iepha_2021!T359</f>
        <v>0</v>
      </c>
      <c r="K351" s="1">
        <f>Iepha_2021!B359+Iepha_2021!C359+Iepha_2021!D359+Iepha_2021!AG359</f>
        <v>7.26</v>
      </c>
      <c r="L351" s="1">
        <f>Iepha_2021!X359+Iepha_2021!AF359</f>
        <v>0.69333333333333336</v>
      </c>
      <c r="M351" s="1">
        <f t="shared" si="46"/>
        <v>7.9533333333333331</v>
      </c>
      <c r="N351" s="1">
        <f>Iepha_2021!AF359</f>
        <v>0.69333333333333336</v>
      </c>
      <c r="O351" s="1">
        <f>Iepha_2021!C359</f>
        <v>0.2</v>
      </c>
      <c r="R351">
        <v>313300</v>
      </c>
      <c r="S351" t="s">
        <v>378</v>
      </c>
      <c r="T351" s="1">
        <v>0</v>
      </c>
      <c r="U351" s="1">
        <v>0</v>
      </c>
      <c r="V351" s="1">
        <v>7.26</v>
      </c>
      <c r="W351" s="1">
        <v>0.69333333333333336</v>
      </c>
      <c r="X351" s="1">
        <v>7.9533333333333331</v>
      </c>
      <c r="Y351" s="1">
        <v>0.69333333333333336</v>
      </c>
      <c r="Z351" s="1">
        <v>0.2</v>
      </c>
      <c r="AA351" s="2">
        <v>350</v>
      </c>
      <c r="AD351" s="2">
        <v>313070</v>
      </c>
      <c r="AE351" s="69" t="s">
        <v>354</v>
      </c>
      <c r="AF351" s="1">
        <f t="shared" si="47"/>
        <v>4</v>
      </c>
      <c r="AG351" s="1">
        <f t="shared" si="48"/>
        <v>4</v>
      </c>
      <c r="AH351" s="1">
        <f t="shared" si="49"/>
        <v>8.5500000000000007</v>
      </c>
      <c r="AI351" s="1">
        <f t="shared" si="50"/>
        <v>3.55</v>
      </c>
      <c r="AJ351" s="1">
        <f t="shared" si="51"/>
        <v>12.100000000000001</v>
      </c>
      <c r="AK351" s="1">
        <f t="shared" si="52"/>
        <v>1.1833333333333333</v>
      </c>
      <c r="AL351" s="1">
        <f t="shared" si="53"/>
        <v>1.25</v>
      </c>
      <c r="AO351" s="2">
        <v>313070</v>
      </c>
      <c r="AP351" s="69" t="s">
        <v>354</v>
      </c>
      <c r="AQ351" s="1">
        <v>1</v>
      </c>
      <c r="AR351" s="1">
        <v>1</v>
      </c>
      <c r="AS351" s="1">
        <v>9.3000000000000007</v>
      </c>
      <c r="AT351" s="1">
        <v>2.9999999999999991</v>
      </c>
      <c r="AU351" s="1">
        <v>12.3</v>
      </c>
      <c r="AV351" s="1">
        <v>1.9999999999999996</v>
      </c>
      <c r="AW351" s="1">
        <v>3</v>
      </c>
    </row>
    <row r="352" spans="1:49" x14ac:dyDescent="0.25">
      <c r="A352">
        <f>VLOOKUP(D352,mun_fjp!$A$2:$B$854,2,FALSE)</f>
        <v>313240</v>
      </c>
      <c r="B352" t="s">
        <v>1290</v>
      </c>
      <c r="C352" t="str">
        <f t="shared" si="45"/>
        <v>Itajubá</v>
      </c>
      <c r="D352" t="s">
        <v>372</v>
      </c>
      <c r="G352">
        <v>313310</v>
      </c>
      <c r="H352" t="s">
        <v>379</v>
      </c>
      <c r="I352" s="1">
        <f>Iepha_2021!U360</f>
        <v>2</v>
      </c>
      <c r="J352" s="1">
        <f>Iepha_2021!T360</f>
        <v>0</v>
      </c>
      <c r="K352" s="1">
        <f>Iepha_2021!B360+Iepha_2021!C360+Iepha_2021!D360+Iepha_2021!AG360</f>
        <v>3.4000000000000004</v>
      </c>
      <c r="L352" s="1">
        <f>Iepha_2021!X360+Iepha_2021!AF360</f>
        <v>1.6216666666666666</v>
      </c>
      <c r="M352" s="1">
        <f t="shared" si="46"/>
        <v>5.0216666666666665</v>
      </c>
      <c r="N352" s="1">
        <f>Iepha_2021!AF360</f>
        <v>0.69499999999999995</v>
      </c>
      <c r="O352" s="1">
        <f>Iepha_2021!C360</f>
        <v>0.7</v>
      </c>
      <c r="R352">
        <v>313310</v>
      </c>
      <c r="S352" t="s">
        <v>379</v>
      </c>
      <c r="T352" s="1">
        <v>2</v>
      </c>
      <c r="U352" s="1">
        <v>0</v>
      </c>
      <c r="V352" s="1">
        <v>3.4000000000000004</v>
      </c>
      <c r="W352" s="1">
        <v>1.6216666666666666</v>
      </c>
      <c r="X352" s="1">
        <v>5.0216666666666665</v>
      </c>
      <c r="Y352" s="1">
        <v>0.69499999999999995</v>
      </c>
      <c r="Z352" s="1">
        <v>0.7</v>
      </c>
      <c r="AA352" s="2">
        <v>351</v>
      </c>
      <c r="AD352" s="2">
        <v>313080</v>
      </c>
      <c r="AE352" s="69" t="s">
        <v>355</v>
      </c>
      <c r="AF352" s="1">
        <f t="shared" si="47"/>
        <v>0</v>
      </c>
      <c r="AG352" s="1">
        <f t="shared" si="48"/>
        <v>0</v>
      </c>
      <c r="AH352" s="1">
        <f t="shared" si="49"/>
        <v>5.3</v>
      </c>
      <c r="AI352" s="1">
        <f t="shared" si="50"/>
        <v>1.9999999999999996</v>
      </c>
      <c r="AJ352" s="1">
        <f t="shared" si="51"/>
        <v>7.2999999999999989</v>
      </c>
      <c r="AK352" s="1">
        <f t="shared" si="52"/>
        <v>1.9999999999999996</v>
      </c>
      <c r="AL352" s="1">
        <f t="shared" si="53"/>
        <v>3</v>
      </c>
      <c r="AO352" s="2">
        <v>313080</v>
      </c>
      <c r="AP352" s="69" t="s">
        <v>355</v>
      </c>
      <c r="AQ352" s="1">
        <v>0</v>
      </c>
      <c r="AR352" s="1">
        <v>0</v>
      </c>
      <c r="AS352" s="1">
        <v>5.33</v>
      </c>
      <c r="AT352" s="1">
        <v>1.5939999999999999</v>
      </c>
      <c r="AU352" s="1">
        <v>6.9239999999999995</v>
      </c>
      <c r="AV352" s="1">
        <v>1.5939999999999999</v>
      </c>
      <c r="AW352" s="1">
        <v>2.13</v>
      </c>
    </row>
    <row r="353" spans="1:49" x14ac:dyDescent="0.25">
      <c r="A353">
        <f>VLOOKUP(D353,mun_fjp!$A$2:$B$854,2,FALSE)</f>
        <v>313250</v>
      </c>
      <c r="B353" t="s">
        <v>1291</v>
      </c>
      <c r="C353" t="str">
        <f t="shared" si="45"/>
        <v>Itamarandiba</v>
      </c>
      <c r="D353" t="s">
        <v>373</v>
      </c>
      <c r="G353">
        <v>313320</v>
      </c>
      <c r="H353" t="s">
        <v>380</v>
      </c>
      <c r="I353" s="1">
        <f>Iepha_2021!U361</f>
        <v>7.41</v>
      </c>
      <c r="J353" s="1">
        <f>Iepha_2021!T361</f>
        <v>2.41</v>
      </c>
      <c r="K353" s="1">
        <f>Iepha_2021!B361+Iepha_2021!C361+Iepha_2021!D361+Iepha_2021!AG361</f>
        <v>4.0600000000000005</v>
      </c>
      <c r="L353" s="1">
        <f>Iepha_2021!X361+Iepha_2021!AF361</f>
        <v>4.5860899999999996</v>
      </c>
      <c r="M353" s="1">
        <f t="shared" si="46"/>
        <v>8.6460900000000009</v>
      </c>
      <c r="N353" s="1">
        <f>Iepha_2021!AF361</f>
        <v>2</v>
      </c>
      <c r="O353" s="1">
        <f>Iepha_2021!C361</f>
        <v>0.21</v>
      </c>
      <c r="R353">
        <v>313320</v>
      </c>
      <c r="S353" t="s">
        <v>380</v>
      </c>
      <c r="T353" s="1">
        <v>7.41</v>
      </c>
      <c r="U353" s="1">
        <v>2.41</v>
      </c>
      <c r="V353" s="1">
        <v>4.0600000000000005</v>
      </c>
      <c r="W353" s="1">
        <v>4.5860899999999996</v>
      </c>
      <c r="X353" s="1">
        <v>8.6460900000000009</v>
      </c>
      <c r="Y353" s="1">
        <v>2</v>
      </c>
      <c r="Z353" s="1">
        <v>0.21</v>
      </c>
      <c r="AA353" s="2">
        <v>352</v>
      </c>
      <c r="AD353" s="2">
        <v>313090</v>
      </c>
      <c r="AE353" s="69" t="s">
        <v>356</v>
      </c>
      <c r="AF353" s="1">
        <f t="shared" si="47"/>
        <v>3</v>
      </c>
      <c r="AG353" s="1">
        <f t="shared" si="48"/>
        <v>3</v>
      </c>
      <c r="AH353" s="1">
        <f t="shared" si="49"/>
        <v>3.6</v>
      </c>
      <c r="AI353" s="1">
        <f t="shared" si="50"/>
        <v>1.7333333333333332</v>
      </c>
      <c r="AJ353" s="1">
        <f t="shared" si="51"/>
        <v>5.333333333333333</v>
      </c>
      <c r="AK353" s="1">
        <f t="shared" si="52"/>
        <v>0.69333333333333336</v>
      </c>
      <c r="AL353" s="1">
        <f t="shared" si="53"/>
        <v>0.2</v>
      </c>
      <c r="AO353" s="2">
        <v>313090</v>
      </c>
      <c r="AP353" s="69" t="s">
        <v>356</v>
      </c>
      <c r="AQ353" s="1">
        <v>0</v>
      </c>
      <c r="AR353" s="1">
        <v>0</v>
      </c>
      <c r="AS353" s="1">
        <v>4.45</v>
      </c>
      <c r="AT353" s="1">
        <v>0.83333333333333326</v>
      </c>
      <c r="AU353" s="1">
        <v>5.2833333333333332</v>
      </c>
      <c r="AV353" s="1">
        <v>0.83333333333333326</v>
      </c>
      <c r="AW353" s="1">
        <v>0.5</v>
      </c>
    </row>
    <row r="354" spans="1:49" x14ac:dyDescent="0.25">
      <c r="A354">
        <f>VLOOKUP(D354,mun_fjp!$A$2:$B$854,2,FALSE)</f>
        <v>313260</v>
      </c>
      <c r="B354" t="s">
        <v>1292</v>
      </c>
      <c r="C354" t="str">
        <f t="shared" si="45"/>
        <v>Itamarati de Minas</v>
      </c>
      <c r="D354" t="s">
        <v>374</v>
      </c>
      <c r="G354">
        <v>313330</v>
      </c>
      <c r="H354" t="s">
        <v>381</v>
      </c>
      <c r="I354" s="1">
        <f>Iepha_2021!U362</f>
        <v>1</v>
      </c>
      <c r="J354" s="1">
        <f>Iepha_2021!T362</f>
        <v>1</v>
      </c>
      <c r="K354" s="1">
        <f>Iepha_2021!B362+Iepha_2021!C362+Iepha_2021!D362+Iepha_2021!AG362</f>
        <v>2.75</v>
      </c>
      <c r="L354" s="1">
        <f>Iepha_2021!X362+Iepha_2021!AF362</f>
        <v>1.3899999999999997</v>
      </c>
      <c r="M354" s="1">
        <f t="shared" si="46"/>
        <v>4.1399999999999997</v>
      </c>
      <c r="N354" s="1">
        <f>Iepha_2021!AF362</f>
        <v>0.92666666666666653</v>
      </c>
      <c r="O354" s="1">
        <f>Iepha_2021!C362</f>
        <v>0.7</v>
      </c>
      <c r="R354">
        <v>313330</v>
      </c>
      <c r="S354" t="s">
        <v>381</v>
      </c>
      <c r="T354" s="1">
        <v>1</v>
      </c>
      <c r="U354" s="1">
        <v>1</v>
      </c>
      <c r="V354" s="1">
        <v>2.75</v>
      </c>
      <c r="W354" s="1">
        <v>1.3899999999999997</v>
      </c>
      <c r="X354" s="1">
        <v>4.1399999999999997</v>
      </c>
      <c r="Y354" s="1">
        <v>0.92666666666666653</v>
      </c>
      <c r="Z354" s="1">
        <v>0.7</v>
      </c>
      <c r="AA354" s="2">
        <v>353</v>
      </c>
      <c r="AD354" s="2">
        <v>313100</v>
      </c>
      <c r="AE354" s="69" t="s">
        <v>357</v>
      </c>
      <c r="AF354" s="1">
        <f t="shared" si="47"/>
        <v>0</v>
      </c>
      <c r="AG354" s="1">
        <f t="shared" si="48"/>
        <v>0</v>
      </c>
      <c r="AH354" s="1">
        <f t="shared" si="49"/>
        <v>0</v>
      </c>
      <c r="AI354" s="1">
        <f t="shared" si="50"/>
        <v>0.39900000000000002</v>
      </c>
      <c r="AJ354" s="1">
        <f t="shared" si="51"/>
        <v>0.39900000000000002</v>
      </c>
      <c r="AK354" s="1">
        <f t="shared" si="52"/>
        <v>0.39900000000000002</v>
      </c>
      <c r="AL354" s="1">
        <f t="shared" si="53"/>
        <v>0</v>
      </c>
      <c r="AO354" s="2">
        <v>313100</v>
      </c>
      <c r="AP354" s="69" t="s">
        <v>357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 t="s">
        <v>1798</v>
      </c>
      <c r="AW354" s="1">
        <v>0</v>
      </c>
    </row>
    <row r="355" spans="1:49" x14ac:dyDescent="0.25">
      <c r="A355">
        <f>VLOOKUP(D355,mun_fjp!$A$2:$B$854,2,FALSE)</f>
        <v>313270</v>
      </c>
      <c r="B355" t="s">
        <v>1293</v>
      </c>
      <c r="C355" t="str">
        <f t="shared" si="45"/>
        <v>Itambacuri</v>
      </c>
      <c r="D355" t="s">
        <v>375</v>
      </c>
      <c r="G355">
        <v>313340</v>
      </c>
      <c r="H355" t="s">
        <v>382</v>
      </c>
      <c r="I355" s="1">
        <f>Iepha_2021!U363</f>
        <v>1</v>
      </c>
      <c r="J355" s="1">
        <f>Iepha_2021!T363</f>
        <v>1</v>
      </c>
      <c r="K355" s="1">
        <f>Iepha_2021!B363+Iepha_2021!C363+Iepha_2021!D363+Iepha_2021!AG363</f>
        <v>6.65</v>
      </c>
      <c r="L355" s="1">
        <f>Iepha_2021!X363+Iepha_2021!AF363</f>
        <v>1.04</v>
      </c>
      <c r="M355" s="1">
        <f t="shared" si="46"/>
        <v>7.69</v>
      </c>
      <c r="N355" s="1">
        <f>Iepha_2021!AF363</f>
        <v>0.69333333333333336</v>
      </c>
      <c r="O355" s="1">
        <f>Iepha_2021!C363</f>
        <v>0.2</v>
      </c>
      <c r="R355">
        <v>313340</v>
      </c>
      <c r="S355" t="s">
        <v>382</v>
      </c>
      <c r="T355" s="1">
        <v>1</v>
      </c>
      <c r="U355" s="1">
        <v>1</v>
      </c>
      <c r="V355" s="1">
        <v>6.65</v>
      </c>
      <c r="W355" s="1">
        <v>1.04</v>
      </c>
      <c r="X355" s="1">
        <v>7.69</v>
      </c>
      <c r="Y355" s="1">
        <v>0.69333333333333336</v>
      </c>
      <c r="Z355" s="1">
        <v>0.2</v>
      </c>
      <c r="AA355" s="2">
        <v>354</v>
      </c>
      <c r="AD355" s="2">
        <v>313110</v>
      </c>
      <c r="AE355" s="69" t="s">
        <v>358</v>
      </c>
      <c r="AF355" s="1">
        <f t="shared" si="47"/>
        <v>4</v>
      </c>
      <c r="AG355" s="1">
        <f t="shared" si="48"/>
        <v>4</v>
      </c>
      <c r="AH355" s="1">
        <f t="shared" si="49"/>
        <v>9.19</v>
      </c>
      <c r="AI355" s="1">
        <f t="shared" si="50"/>
        <v>4.7960000000000003</v>
      </c>
      <c r="AJ355" s="1">
        <f t="shared" si="51"/>
        <v>13.986000000000001</v>
      </c>
      <c r="AK355" s="1">
        <f t="shared" si="52"/>
        <v>1.5986666666666667</v>
      </c>
      <c r="AL355" s="1">
        <f t="shared" si="53"/>
        <v>2.14</v>
      </c>
      <c r="AO355" s="2">
        <v>313110</v>
      </c>
      <c r="AP355" s="69" t="s">
        <v>358</v>
      </c>
      <c r="AQ355" s="1">
        <v>2</v>
      </c>
      <c r="AR355" s="1">
        <v>2</v>
      </c>
      <c r="AS355" s="1">
        <v>5.62</v>
      </c>
      <c r="AT355" s="1">
        <v>2.012</v>
      </c>
      <c r="AU355" s="1">
        <v>7.6319999999999997</v>
      </c>
      <c r="AV355" s="1">
        <v>1.006</v>
      </c>
      <c r="AW355" s="1">
        <v>0.87</v>
      </c>
    </row>
    <row r="356" spans="1:49" x14ac:dyDescent="0.25">
      <c r="A356">
        <f>VLOOKUP(D356,mun_fjp!$A$2:$B$854,2,FALSE)</f>
        <v>313280</v>
      </c>
      <c r="B356" t="s">
        <v>1294</v>
      </c>
      <c r="C356" t="str">
        <f t="shared" si="45"/>
        <v>Itambé do Mato Dentro</v>
      </c>
      <c r="D356" t="s">
        <v>376</v>
      </c>
      <c r="G356">
        <v>313350</v>
      </c>
      <c r="H356" t="s">
        <v>383</v>
      </c>
      <c r="I356" s="1">
        <f>Iepha_2021!U364</f>
        <v>2</v>
      </c>
      <c r="J356" s="1">
        <f>Iepha_2021!T364</f>
        <v>2</v>
      </c>
      <c r="K356" s="1">
        <f>Iepha_2021!B364+Iepha_2021!C364+Iepha_2021!D364+Iepha_2021!AG364</f>
        <v>8.0500000000000007</v>
      </c>
      <c r="L356" s="1">
        <f>Iepha_2021!X364+Iepha_2021!AF364</f>
        <v>1.9999999999999996</v>
      </c>
      <c r="M356" s="1">
        <f t="shared" si="46"/>
        <v>10.050000000000001</v>
      </c>
      <c r="N356" s="1">
        <f>Iepha_2021!AF364</f>
        <v>0</v>
      </c>
      <c r="O356" s="1">
        <f>Iepha_2021!C364</f>
        <v>3</v>
      </c>
      <c r="R356">
        <v>313350</v>
      </c>
      <c r="S356" t="s">
        <v>383</v>
      </c>
      <c r="T356" s="1">
        <v>2</v>
      </c>
      <c r="U356" s="1">
        <v>2</v>
      </c>
      <c r="V356" s="1">
        <v>8.0500000000000007</v>
      </c>
      <c r="W356" s="1">
        <v>1.9999999999999996</v>
      </c>
      <c r="X356" s="1">
        <v>10.050000000000001</v>
      </c>
      <c r="Y356" s="1">
        <v>0</v>
      </c>
      <c r="Z356" s="1">
        <v>3</v>
      </c>
      <c r="AA356" s="2">
        <v>355</v>
      </c>
      <c r="AD356" s="2">
        <v>313115</v>
      </c>
      <c r="AE356" s="69" t="s">
        <v>359</v>
      </c>
      <c r="AF356" s="1">
        <f t="shared" si="47"/>
        <v>1</v>
      </c>
      <c r="AG356" s="1">
        <f t="shared" si="48"/>
        <v>1</v>
      </c>
      <c r="AH356" s="1">
        <f t="shared" si="49"/>
        <v>3.8</v>
      </c>
      <c r="AI356" s="1">
        <f t="shared" si="50"/>
        <v>0.89999999999999991</v>
      </c>
      <c r="AJ356" s="1">
        <f t="shared" si="51"/>
        <v>4.6999999999999993</v>
      </c>
      <c r="AK356" s="1">
        <f t="shared" si="52"/>
        <v>0.6</v>
      </c>
      <c r="AL356" s="1">
        <f t="shared" si="53"/>
        <v>0</v>
      </c>
      <c r="AO356" s="2">
        <v>313115</v>
      </c>
      <c r="AP356" s="69" t="s">
        <v>359</v>
      </c>
      <c r="AQ356" s="1">
        <v>0</v>
      </c>
      <c r="AR356" s="1">
        <v>0</v>
      </c>
      <c r="AS356" s="1">
        <v>2.8000000000000003</v>
      </c>
      <c r="AT356" s="1">
        <v>0.6</v>
      </c>
      <c r="AU356" s="1">
        <v>3.4000000000000004</v>
      </c>
      <c r="AV356" s="1">
        <v>0.6</v>
      </c>
      <c r="AW356" s="1">
        <v>0</v>
      </c>
    </row>
    <row r="357" spans="1:49" x14ac:dyDescent="0.25">
      <c r="A357">
        <f>VLOOKUP(D357,mun_fjp!$A$2:$B$854,2,FALSE)</f>
        <v>313290</v>
      </c>
      <c r="B357" t="s">
        <v>1295</v>
      </c>
      <c r="C357" t="str">
        <f t="shared" si="45"/>
        <v>Itamogi</v>
      </c>
      <c r="D357" t="s">
        <v>377</v>
      </c>
      <c r="G357">
        <v>313360</v>
      </c>
      <c r="H357" t="s">
        <v>384</v>
      </c>
      <c r="I357" s="1">
        <f>Iepha_2021!U365</f>
        <v>2</v>
      </c>
      <c r="J357" s="1">
        <f>Iepha_2021!T365</f>
        <v>2</v>
      </c>
      <c r="K357" s="1">
        <f>Iepha_2021!B365+Iepha_2021!C365+Iepha_2021!D365+Iepha_2021!AG365</f>
        <v>7.3999999999999995</v>
      </c>
      <c r="L357" s="1">
        <f>Iepha_2021!X365+Iepha_2021!AF365</f>
        <v>3.4399999999999995</v>
      </c>
      <c r="M357" s="1">
        <f t="shared" si="46"/>
        <v>10.84</v>
      </c>
      <c r="N357" s="1">
        <f>Iepha_2021!AF365</f>
        <v>1.7199999999999998</v>
      </c>
      <c r="O357" s="1">
        <f>Iepha_2021!C365</f>
        <v>2.4</v>
      </c>
      <c r="R357">
        <v>313360</v>
      </c>
      <c r="S357" t="s">
        <v>384</v>
      </c>
      <c r="T357" s="1">
        <v>2</v>
      </c>
      <c r="U357" s="1">
        <v>2</v>
      </c>
      <c r="V357" s="1">
        <v>7.3999999999999995</v>
      </c>
      <c r="W357" s="1">
        <v>3.4399999999999995</v>
      </c>
      <c r="X357" s="1">
        <v>10.84</v>
      </c>
      <c r="Y357" s="1">
        <v>1.7199999999999998</v>
      </c>
      <c r="Z357" s="1">
        <v>2.4</v>
      </c>
      <c r="AA357" s="2">
        <v>356</v>
      </c>
      <c r="AD357" s="2">
        <v>313120</v>
      </c>
      <c r="AE357" s="69" t="s">
        <v>360</v>
      </c>
      <c r="AF357" s="1">
        <f t="shared" si="47"/>
        <v>0</v>
      </c>
      <c r="AG357" s="1">
        <f t="shared" si="48"/>
        <v>0</v>
      </c>
      <c r="AH357" s="1">
        <f t="shared" si="49"/>
        <v>2.8</v>
      </c>
      <c r="AI357" s="1">
        <f t="shared" si="50"/>
        <v>0.6</v>
      </c>
      <c r="AJ357" s="1">
        <f t="shared" si="51"/>
        <v>3.4</v>
      </c>
      <c r="AK357" s="1">
        <f t="shared" si="52"/>
        <v>0.6</v>
      </c>
      <c r="AL357" s="1">
        <f t="shared" si="53"/>
        <v>0</v>
      </c>
      <c r="AO357" s="2">
        <v>313120</v>
      </c>
      <c r="AP357" s="69" t="s">
        <v>360</v>
      </c>
      <c r="AQ357" s="1">
        <v>1</v>
      </c>
      <c r="AR357" s="1">
        <v>1</v>
      </c>
      <c r="AS357" s="1">
        <v>1.8499999999999999</v>
      </c>
      <c r="AT357" s="1">
        <v>1.04</v>
      </c>
      <c r="AU357" s="1">
        <v>2.8899999999999997</v>
      </c>
      <c r="AV357" s="1">
        <v>0.69333333333333336</v>
      </c>
      <c r="AW357" s="1">
        <v>0.2</v>
      </c>
    </row>
    <row r="358" spans="1:49" x14ac:dyDescent="0.25">
      <c r="A358">
        <f>VLOOKUP(D358,mun_fjp!$A$2:$B$854,2,FALSE)</f>
        <v>313300</v>
      </c>
      <c r="B358" t="s">
        <v>1296</v>
      </c>
      <c r="C358" t="str">
        <f t="shared" si="45"/>
        <v>Itamonte</v>
      </c>
      <c r="D358" t="s">
        <v>378</v>
      </c>
      <c r="G358">
        <v>313370</v>
      </c>
      <c r="H358" t="s">
        <v>385</v>
      </c>
      <c r="I358" s="1">
        <f>Iepha_2021!U366</f>
        <v>2</v>
      </c>
      <c r="J358" s="1">
        <f>Iepha_2021!T366</f>
        <v>2</v>
      </c>
      <c r="K358" s="1">
        <f>Iepha_2021!B366+Iepha_2021!C366+Iepha_2021!D366+Iepha_2021!AG366</f>
        <v>4.95</v>
      </c>
      <c r="L358" s="1">
        <f>Iepha_2021!X366+Iepha_2021!AF366</f>
        <v>1.3866666666666667</v>
      </c>
      <c r="M358" s="1">
        <f t="shared" si="46"/>
        <v>6.3366666666666669</v>
      </c>
      <c r="N358" s="1">
        <f>Iepha_2021!AF366</f>
        <v>0.69333333333333336</v>
      </c>
      <c r="O358" s="1">
        <f>Iepha_2021!C366</f>
        <v>0.2</v>
      </c>
      <c r="R358">
        <v>313370</v>
      </c>
      <c r="S358" t="s">
        <v>385</v>
      </c>
      <c r="T358" s="1">
        <v>2</v>
      </c>
      <c r="U358" s="1">
        <v>2</v>
      </c>
      <c r="V358" s="1">
        <v>4.95</v>
      </c>
      <c r="W358" s="1">
        <v>1.3866666666666667</v>
      </c>
      <c r="X358" s="1">
        <v>6.3366666666666669</v>
      </c>
      <c r="Y358" s="1">
        <v>0.69333333333333336</v>
      </c>
      <c r="Z358" s="1">
        <v>0.2</v>
      </c>
      <c r="AA358" s="2">
        <v>357</v>
      </c>
      <c r="AD358" s="2">
        <v>313130</v>
      </c>
      <c r="AE358" s="69" t="s">
        <v>361</v>
      </c>
      <c r="AF358" s="1">
        <f t="shared" si="47"/>
        <v>1</v>
      </c>
      <c r="AG358" s="1">
        <f t="shared" si="48"/>
        <v>1</v>
      </c>
      <c r="AH358" s="1">
        <f t="shared" si="49"/>
        <v>9.6999999999999993</v>
      </c>
      <c r="AI358" s="1">
        <f t="shared" si="50"/>
        <v>2.8949999999999996</v>
      </c>
      <c r="AJ358" s="1">
        <f t="shared" si="51"/>
        <v>12.594999999999999</v>
      </c>
      <c r="AK358" s="1">
        <f t="shared" si="52"/>
        <v>2</v>
      </c>
      <c r="AL358" s="1">
        <f t="shared" si="53"/>
        <v>2.5499999999999998</v>
      </c>
      <c r="AO358" s="2">
        <v>313130</v>
      </c>
      <c r="AP358" s="69" t="s">
        <v>361</v>
      </c>
      <c r="AQ358" s="1">
        <v>3.33</v>
      </c>
      <c r="AR358" s="1">
        <v>3.33</v>
      </c>
      <c r="AS358" s="1">
        <v>5.92</v>
      </c>
      <c r="AT358" s="1">
        <v>1.2989999999999999</v>
      </c>
      <c r="AU358" s="1">
        <v>7.2189999999999994</v>
      </c>
      <c r="AV358" s="1">
        <v>0.3</v>
      </c>
      <c r="AW358" s="1">
        <v>0</v>
      </c>
    </row>
    <row r="359" spans="1:49" x14ac:dyDescent="0.25">
      <c r="A359">
        <f>VLOOKUP(D359,mun_fjp!$A$2:$B$854,2,FALSE)</f>
        <v>313310</v>
      </c>
      <c r="B359" t="s">
        <v>1297</v>
      </c>
      <c r="C359" t="str">
        <f t="shared" si="45"/>
        <v>Itanhandu</v>
      </c>
      <c r="D359" t="s">
        <v>379</v>
      </c>
      <c r="G359">
        <v>313375</v>
      </c>
      <c r="H359" t="s">
        <v>386</v>
      </c>
      <c r="I359" s="1">
        <f>Iepha_2021!U367</f>
        <v>2.75</v>
      </c>
      <c r="J359" s="1">
        <f>Iepha_2021!T367</f>
        <v>2.75</v>
      </c>
      <c r="K359" s="1">
        <f>Iepha_2021!B367+Iepha_2021!C367+Iepha_2021!D367+Iepha_2021!AG367</f>
        <v>5.85</v>
      </c>
      <c r="L359" s="1">
        <f>Iepha_2021!X367+Iepha_2021!AF367</f>
        <v>3.1095833333333327</v>
      </c>
      <c r="M359" s="1">
        <f t="shared" si="46"/>
        <v>8.9595833333333328</v>
      </c>
      <c r="N359" s="1">
        <f>Iepha_2021!AF367</f>
        <v>1.0974999999999997</v>
      </c>
      <c r="O359" s="1">
        <f>Iepha_2021!C367</f>
        <v>1.85</v>
      </c>
      <c r="R359">
        <v>313375</v>
      </c>
      <c r="S359" t="s">
        <v>386</v>
      </c>
      <c r="T359" s="1">
        <v>2.75</v>
      </c>
      <c r="U359" s="1">
        <v>2.75</v>
      </c>
      <c r="V359" s="1">
        <v>5.85</v>
      </c>
      <c r="W359" s="1">
        <v>3.1095833333333327</v>
      </c>
      <c r="X359" s="1">
        <v>8.9595833333333328</v>
      </c>
      <c r="Y359" s="1">
        <v>1.0974999999999997</v>
      </c>
      <c r="Z359" s="1">
        <v>1.85</v>
      </c>
      <c r="AA359" s="2">
        <v>358</v>
      </c>
      <c r="AD359" s="2">
        <v>313140</v>
      </c>
      <c r="AE359" s="69" t="s">
        <v>362</v>
      </c>
      <c r="AF359" s="1">
        <f t="shared" si="47"/>
        <v>2</v>
      </c>
      <c r="AG359" s="1">
        <f t="shared" si="48"/>
        <v>2</v>
      </c>
      <c r="AH359" s="1">
        <f t="shared" si="49"/>
        <v>5.9</v>
      </c>
      <c r="AI359" s="1">
        <f t="shared" si="50"/>
        <v>3.9999999999999991</v>
      </c>
      <c r="AJ359" s="1">
        <f t="shared" si="51"/>
        <v>9.8999999999999986</v>
      </c>
      <c r="AK359" s="1">
        <f t="shared" si="52"/>
        <v>1.9999999999999996</v>
      </c>
      <c r="AL359" s="1">
        <f t="shared" si="53"/>
        <v>3</v>
      </c>
      <c r="AO359" s="2">
        <v>313140</v>
      </c>
      <c r="AP359" s="69" t="s">
        <v>362</v>
      </c>
      <c r="AQ359" s="1">
        <v>0</v>
      </c>
      <c r="AR359" s="1">
        <v>0</v>
      </c>
      <c r="AS359" s="1">
        <v>2.7</v>
      </c>
      <c r="AT359" s="1">
        <v>0</v>
      </c>
      <c r="AU359" s="1">
        <v>0</v>
      </c>
      <c r="AV359" s="1" t="s">
        <v>1798</v>
      </c>
      <c r="AW359" s="1">
        <v>0</v>
      </c>
    </row>
    <row r="360" spans="1:49" x14ac:dyDescent="0.25">
      <c r="A360">
        <f>VLOOKUP(D360,mun_fjp!$A$2:$B$854,2,FALSE)</f>
        <v>313320</v>
      </c>
      <c r="B360" t="s">
        <v>1298</v>
      </c>
      <c r="C360" t="str">
        <f t="shared" si="45"/>
        <v>Itanhomi</v>
      </c>
      <c r="D360" t="s">
        <v>380</v>
      </c>
      <c r="G360">
        <v>313380</v>
      </c>
      <c r="H360" t="s">
        <v>387</v>
      </c>
      <c r="I360" s="1">
        <f>Iepha_2021!U368</f>
        <v>1</v>
      </c>
      <c r="J360" s="1">
        <f>Iepha_2021!T368</f>
        <v>1</v>
      </c>
      <c r="K360" s="1">
        <f>Iepha_2021!B368+Iepha_2021!C368+Iepha_2021!D368+Iepha_2021!AG368</f>
        <v>9.25</v>
      </c>
      <c r="L360" s="1">
        <f>Iepha_2021!X368+Iepha_2021!AF368</f>
        <v>2.9999999999999991</v>
      </c>
      <c r="M360" s="1">
        <f t="shared" si="46"/>
        <v>12.25</v>
      </c>
      <c r="N360" s="1">
        <f>Iepha_2021!AF368</f>
        <v>1.9999999999999996</v>
      </c>
      <c r="O360" s="1">
        <f>Iepha_2021!C368</f>
        <v>3</v>
      </c>
      <c r="R360">
        <v>313380</v>
      </c>
      <c r="S360" t="s">
        <v>387</v>
      </c>
      <c r="T360" s="1">
        <v>1</v>
      </c>
      <c r="U360" s="1">
        <v>1</v>
      </c>
      <c r="V360" s="1">
        <v>9.25</v>
      </c>
      <c r="W360" s="1">
        <v>2.9999999999999991</v>
      </c>
      <c r="X360" s="1">
        <v>12.25</v>
      </c>
      <c r="Y360" s="1">
        <v>1.9999999999999996</v>
      </c>
      <c r="Z360" s="1">
        <v>3</v>
      </c>
      <c r="AA360" s="2">
        <v>359</v>
      </c>
      <c r="AD360" s="2">
        <v>313150</v>
      </c>
      <c r="AE360" s="69" t="s">
        <v>363</v>
      </c>
      <c r="AF360" s="1">
        <f t="shared" si="47"/>
        <v>0</v>
      </c>
      <c r="AG360" s="1">
        <f t="shared" si="48"/>
        <v>0</v>
      </c>
      <c r="AH360" s="1">
        <f t="shared" si="49"/>
        <v>6.25</v>
      </c>
      <c r="AI360" s="1">
        <f t="shared" si="50"/>
        <v>1.9999999999999996</v>
      </c>
      <c r="AJ360" s="1">
        <f t="shared" si="51"/>
        <v>8.25</v>
      </c>
      <c r="AK360" s="1">
        <f t="shared" si="52"/>
        <v>1.9999999999999996</v>
      </c>
      <c r="AL360" s="1">
        <f t="shared" si="53"/>
        <v>3</v>
      </c>
      <c r="AO360" s="2">
        <v>313150</v>
      </c>
      <c r="AP360" s="69" t="s">
        <v>363</v>
      </c>
      <c r="AQ360" s="1">
        <v>0</v>
      </c>
      <c r="AR360" s="1">
        <v>0</v>
      </c>
      <c r="AS360" s="1">
        <v>0.5</v>
      </c>
      <c r="AT360" s="1">
        <v>0.46106666666666668</v>
      </c>
      <c r="AU360" s="1">
        <v>0.96106666666666674</v>
      </c>
      <c r="AV360" s="1">
        <v>0.46106666666666668</v>
      </c>
      <c r="AW360" s="1">
        <v>0.2</v>
      </c>
    </row>
    <row r="361" spans="1:49" x14ac:dyDescent="0.25">
      <c r="A361">
        <f>VLOOKUP(D361,mun_fjp!$A$2:$B$854,2,FALSE)</f>
        <v>313330</v>
      </c>
      <c r="B361" t="s">
        <v>1299</v>
      </c>
      <c r="C361" t="str">
        <f t="shared" si="45"/>
        <v>Itaobim</v>
      </c>
      <c r="D361" t="s">
        <v>381</v>
      </c>
      <c r="G361">
        <v>313390</v>
      </c>
      <c r="H361" t="s">
        <v>388</v>
      </c>
      <c r="I361" s="1">
        <f>Iepha_2021!U369</f>
        <v>6</v>
      </c>
      <c r="J361" s="1">
        <f>Iepha_2021!T369</f>
        <v>1</v>
      </c>
      <c r="K361" s="1">
        <f>Iepha_2021!B369+Iepha_2021!C369+Iepha_2021!D369+Iepha_2021!AG369</f>
        <v>0.2</v>
      </c>
      <c r="L361" s="1">
        <f>Iepha_2021!X369+Iepha_2021!AF369</f>
        <v>2.4</v>
      </c>
      <c r="M361" s="1">
        <f t="shared" si="46"/>
        <v>2.6</v>
      </c>
      <c r="N361" s="1">
        <f>Iepha_2021!AF369</f>
        <v>0.6</v>
      </c>
      <c r="O361" s="1">
        <f>Iepha_2021!C369</f>
        <v>0</v>
      </c>
      <c r="R361">
        <v>313390</v>
      </c>
      <c r="S361" t="s">
        <v>388</v>
      </c>
      <c r="T361" s="1">
        <v>6</v>
      </c>
      <c r="U361" s="1">
        <v>1</v>
      </c>
      <c r="V361" s="1">
        <v>0.2</v>
      </c>
      <c r="W361" s="1">
        <v>2.4</v>
      </c>
      <c r="X361" s="1">
        <v>2.6</v>
      </c>
      <c r="Y361" s="1">
        <v>0.6</v>
      </c>
      <c r="Z361" s="1">
        <v>0</v>
      </c>
      <c r="AA361" s="2">
        <v>360</v>
      </c>
      <c r="AD361" s="2">
        <v>313160</v>
      </c>
      <c r="AE361" s="69" t="s">
        <v>364</v>
      </c>
      <c r="AF361" s="1">
        <f t="shared" si="47"/>
        <v>0</v>
      </c>
      <c r="AG361" s="1">
        <f t="shared" si="48"/>
        <v>0</v>
      </c>
      <c r="AH361" s="1">
        <f t="shared" si="49"/>
        <v>3.4499999999999997</v>
      </c>
      <c r="AI361" s="1">
        <f t="shared" si="50"/>
        <v>0.44999999999999996</v>
      </c>
      <c r="AJ361" s="1">
        <f t="shared" si="51"/>
        <v>3.8999999999999995</v>
      </c>
      <c r="AK361" s="1">
        <f t="shared" si="52"/>
        <v>0.44999999999999996</v>
      </c>
      <c r="AL361" s="1">
        <f t="shared" si="53"/>
        <v>0</v>
      </c>
      <c r="AO361" s="2">
        <v>313160</v>
      </c>
      <c r="AP361" s="69" t="s">
        <v>364</v>
      </c>
      <c r="AQ361" s="1">
        <v>1</v>
      </c>
      <c r="AR361" s="1">
        <v>1</v>
      </c>
      <c r="AS361" s="1">
        <v>2.2999999999999998</v>
      </c>
      <c r="AT361" s="1">
        <v>1.3899999999999997</v>
      </c>
      <c r="AU361" s="1">
        <v>3.6899999999999995</v>
      </c>
      <c r="AV361" s="1">
        <v>0.92666666666666653</v>
      </c>
      <c r="AW361" s="1">
        <v>0.7</v>
      </c>
    </row>
    <row r="362" spans="1:49" x14ac:dyDescent="0.25">
      <c r="A362">
        <f>VLOOKUP(D362,mun_fjp!$A$2:$B$854,2,FALSE)</f>
        <v>313340</v>
      </c>
      <c r="B362" t="s">
        <v>1300</v>
      </c>
      <c r="C362" t="str">
        <f t="shared" si="45"/>
        <v>Itapagipe</v>
      </c>
      <c r="D362" t="s">
        <v>382</v>
      </c>
      <c r="G362">
        <v>313400</v>
      </c>
      <c r="H362" t="s">
        <v>389</v>
      </c>
      <c r="I362" s="1">
        <f>Iepha_2021!U370</f>
        <v>4</v>
      </c>
      <c r="J362" s="1">
        <f>Iepha_2021!T370</f>
        <v>4</v>
      </c>
      <c r="K362" s="1">
        <f>Iepha_2021!B370+Iepha_2021!C370+Iepha_2021!D370+Iepha_2021!AG370</f>
        <v>9.3000000000000007</v>
      </c>
      <c r="L362" s="1">
        <f>Iepha_2021!X370+Iepha_2021!AF370</f>
        <v>5.9999999999999982</v>
      </c>
      <c r="M362" s="1">
        <f t="shared" si="46"/>
        <v>15.299999999999999</v>
      </c>
      <c r="N362" s="1">
        <f>Iepha_2021!AF370</f>
        <v>1.9999999999999996</v>
      </c>
      <c r="O362" s="1">
        <f>Iepha_2021!C370</f>
        <v>3</v>
      </c>
      <c r="R362">
        <v>313400</v>
      </c>
      <c r="S362" t="s">
        <v>389</v>
      </c>
      <c r="T362" s="1">
        <v>4</v>
      </c>
      <c r="U362" s="1">
        <v>4</v>
      </c>
      <c r="V362" s="1">
        <v>9.3000000000000007</v>
      </c>
      <c r="W362" s="1">
        <v>5.9999999999999982</v>
      </c>
      <c r="X362" s="1">
        <v>15.299999999999999</v>
      </c>
      <c r="Y362" s="1">
        <v>1.9999999999999996</v>
      </c>
      <c r="Z362" s="1">
        <v>3</v>
      </c>
      <c r="AA362" s="2">
        <v>361</v>
      </c>
      <c r="AD362" s="2">
        <v>313170</v>
      </c>
      <c r="AE362" s="69" t="s">
        <v>365</v>
      </c>
      <c r="AF362" s="1">
        <f t="shared" si="47"/>
        <v>2</v>
      </c>
      <c r="AG362" s="1">
        <f t="shared" si="48"/>
        <v>2</v>
      </c>
      <c r="AH362" s="1">
        <f t="shared" si="49"/>
        <v>7.48</v>
      </c>
      <c r="AI362" s="1">
        <f t="shared" si="50"/>
        <v>3.7666666666666666</v>
      </c>
      <c r="AJ362" s="1">
        <f t="shared" si="51"/>
        <v>11.246666666666666</v>
      </c>
      <c r="AK362" s="1">
        <f t="shared" si="52"/>
        <v>1.8833333333333333</v>
      </c>
      <c r="AL362" s="1">
        <f t="shared" si="53"/>
        <v>2.75</v>
      </c>
      <c r="AO362" s="2">
        <v>313170</v>
      </c>
      <c r="AP362" s="69" t="s">
        <v>365</v>
      </c>
      <c r="AQ362" s="1">
        <v>8.33</v>
      </c>
      <c r="AR362" s="1">
        <v>6.33</v>
      </c>
      <c r="AS362" s="1">
        <v>9.6</v>
      </c>
      <c r="AT362" s="1">
        <v>9.4863833333333325</v>
      </c>
      <c r="AU362" s="1">
        <v>19.08638333333333</v>
      </c>
      <c r="AV362" s="1">
        <v>1.8366666666666664</v>
      </c>
      <c r="AW362" s="1">
        <v>2.65</v>
      </c>
    </row>
    <row r="363" spans="1:49" x14ac:dyDescent="0.25">
      <c r="A363">
        <f>VLOOKUP(D363,mun_fjp!$A$2:$B$854,2,FALSE)</f>
        <v>313350</v>
      </c>
      <c r="B363" t="s">
        <v>1301</v>
      </c>
      <c r="C363" t="str">
        <f t="shared" si="45"/>
        <v>Itapecerica</v>
      </c>
      <c r="D363" t="s">
        <v>383</v>
      </c>
      <c r="G363">
        <v>313410</v>
      </c>
      <c r="H363" t="s">
        <v>390</v>
      </c>
      <c r="I363" s="1">
        <f>Iepha_2021!U371</f>
        <v>8</v>
      </c>
      <c r="J363" s="1">
        <f>Iepha_2021!T371</f>
        <v>8</v>
      </c>
      <c r="K363" s="1">
        <f>Iepha_2021!B371+Iepha_2021!C371+Iepha_2021!D371+Iepha_2021!AG371</f>
        <v>8.3800000000000008</v>
      </c>
      <c r="L363" s="1">
        <f>Iepha_2021!X371+Iepha_2021!AF371</f>
        <v>4.9366666666666665</v>
      </c>
      <c r="M363" s="1">
        <f t="shared" si="46"/>
        <v>13.316666666666666</v>
      </c>
      <c r="N363" s="1">
        <f>Iepha_2021!AF371</f>
        <v>0.98733333333333329</v>
      </c>
      <c r="O363" s="1">
        <f>Iepha_2021!C371</f>
        <v>0.83</v>
      </c>
      <c r="R363">
        <v>313410</v>
      </c>
      <c r="S363" t="s">
        <v>390</v>
      </c>
      <c r="T363" s="1">
        <v>8</v>
      </c>
      <c r="U363" s="1">
        <v>8</v>
      </c>
      <c r="V363" s="1">
        <v>8.3800000000000008</v>
      </c>
      <c r="W363" s="1">
        <v>4.9366666666666665</v>
      </c>
      <c r="X363" s="1">
        <v>13.316666666666666</v>
      </c>
      <c r="Y363" s="1">
        <v>0.98733333333333329</v>
      </c>
      <c r="Z363" s="1">
        <v>0.83</v>
      </c>
      <c r="AA363" s="2">
        <v>362</v>
      </c>
      <c r="AD363" s="2">
        <v>313180</v>
      </c>
      <c r="AE363" s="69" t="s">
        <v>366</v>
      </c>
      <c r="AF363" s="1">
        <f t="shared" si="47"/>
        <v>0</v>
      </c>
      <c r="AG363" s="1">
        <f t="shared" si="48"/>
        <v>0</v>
      </c>
      <c r="AH363" s="1">
        <f t="shared" si="49"/>
        <v>4.95</v>
      </c>
      <c r="AI363" s="1">
        <f t="shared" si="50"/>
        <v>0.69333333333333336</v>
      </c>
      <c r="AJ363" s="1">
        <f t="shared" si="51"/>
        <v>5.6433333333333335</v>
      </c>
      <c r="AK363" s="1">
        <f t="shared" si="52"/>
        <v>0.69333333333333336</v>
      </c>
      <c r="AL363" s="1">
        <f t="shared" si="53"/>
        <v>0.2</v>
      </c>
      <c r="AO363" s="2">
        <v>313180</v>
      </c>
      <c r="AP363" s="69" t="s">
        <v>366</v>
      </c>
      <c r="AQ363" s="1">
        <v>4</v>
      </c>
      <c r="AR363" s="1">
        <v>4</v>
      </c>
      <c r="AS363" s="1">
        <v>4.6500000000000004</v>
      </c>
      <c r="AT363" s="1">
        <v>0</v>
      </c>
      <c r="AU363" s="1">
        <v>0</v>
      </c>
      <c r="AV363" s="1" t="s">
        <v>1798</v>
      </c>
      <c r="AW363" s="1">
        <v>0</v>
      </c>
    </row>
    <row r="364" spans="1:49" x14ac:dyDescent="0.25">
      <c r="A364">
        <f>VLOOKUP(D364,mun_fjp!$A$2:$B$854,2,FALSE)</f>
        <v>313360</v>
      </c>
      <c r="B364" t="s">
        <v>1302</v>
      </c>
      <c r="C364" t="str">
        <f t="shared" si="45"/>
        <v>Itapeva</v>
      </c>
      <c r="D364" t="s">
        <v>384</v>
      </c>
      <c r="G364">
        <v>313420</v>
      </c>
      <c r="H364" t="s">
        <v>391</v>
      </c>
      <c r="I364" s="1">
        <f>Iepha_2021!U372</f>
        <v>2</v>
      </c>
      <c r="J364" s="1">
        <f>Iepha_2021!T372</f>
        <v>2</v>
      </c>
      <c r="K364" s="1">
        <f>Iepha_2021!B372+Iepha_2021!C372+Iepha_2021!D372+Iepha_2021!AG372</f>
        <v>6.55</v>
      </c>
      <c r="L364" s="1">
        <f>Iepha_2021!X372+Iepha_2021!AF372</f>
        <v>1.2</v>
      </c>
      <c r="M364" s="1">
        <f t="shared" si="46"/>
        <v>7.75</v>
      </c>
      <c r="N364" s="1">
        <f>Iepha_2021!AF372</f>
        <v>0.6</v>
      </c>
      <c r="O364" s="1">
        <f>Iepha_2021!C372</f>
        <v>0</v>
      </c>
      <c r="R364">
        <v>313420</v>
      </c>
      <c r="S364" t="s">
        <v>391</v>
      </c>
      <c r="T364" s="1">
        <v>2</v>
      </c>
      <c r="U364" s="1">
        <v>2</v>
      </c>
      <c r="V364" s="1">
        <v>6.55</v>
      </c>
      <c r="W364" s="1">
        <v>1.2</v>
      </c>
      <c r="X364" s="1">
        <v>7.75</v>
      </c>
      <c r="Y364" s="1">
        <v>0.6</v>
      </c>
      <c r="Z364" s="1">
        <v>0</v>
      </c>
      <c r="AA364" s="2">
        <v>363</v>
      </c>
      <c r="AD364" s="2">
        <v>313190</v>
      </c>
      <c r="AE364" s="69" t="s">
        <v>367</v>
      </c>
      <c r="AF364" s="1">
        <f t="shared" si="47"/>
        <v>0</v>
      </c>
      <c r="AG364" s="1">
        <f t="shared" si="48"/>
        <v>0</v>
      </c>
      <c r="AH364" s="1">
        <f t="shared" si="49"/>
        <v>0.1</v>
      </c>
      <c r="AI364" s="1">
        <f t="shared" si="50"/>
        <v>0.39900000000000002</v>
      </c>
      <c r="AJ364" s="1">
        <f t="shared" si="51"/>
        <v>0.499</v>
      </c>
      <c r="AK364" s="1">
        <f t="shared" si="52"/>
        <v>0.39900000000000002</v>
      </c>
      <c r="AL364" s="1">
        <f t="shared" si="53"/>
        <v>0</v>
      </c>
      <c r="AO364" s="2">
        <v>313190</v>
      </c>
      <c r="AP364" s="69" t="s">
        <v>367</v>
      </c>
      <c r="AQ364" s="1">
        <v>14.18</v>
      </c>
      <c r="AR364" s="1">
        <v>7.18</v>
      </c>
      <c r="AS364" s="1">
        <v>7.3900000000000006</v>
      </c>
      <c r="AT364" s="1">
        <v>8.9221466666666647</v>
      </c>
      <c r="AU364" s="1">
        <v>16.312146666666663</v>
      </c>
      <c r="AV364" s="1">
        <v>1.5579999999999998</v>
      </c>
      <c r="AW364" s="1">
        <v>0.94</v>
      </c>
    </row>
    <row r="365" spans="1:49" x14ac:dyDescent="0.25">
      <c r="A365">
        <f>VLOOKUP(D365,mun_fjp!$A$2:$B$854,2,FALSE)</f>
        <v>313370</v>
      </c>
      <c r="B365" t="s">
        <v>1303</v>
      </c>
      <c r="C365" t="str">
        <f t="shared" si="45"/>
        <v>Itatiaiuçu</v>
      </c>
      <c r="D365" t="s">
        <v>385</v>
      </c>
      <c r="G365">
        <v>313440</v>
      </c>
      <c r="H365" t="s">
        <v>393</v>
      </c>
      <c r="I365" s="1">
        <f>Iepha_2021!U373</f>
        <v>3</v>
      </c>
      <c r="J365" s="1">
        <f>Iepha_2021!T373</f>
        <v>3</v>
      </c>
      <c r="K365" s="1">
        <f>Iepha_2021!B373+Iepha_2021!C373+Iepha_2021!D373+Iepha_2021!AG373</f>
        <v>3.2</v>
      </c>
      <c r="L365" s="1">
        <f>Iepha_2021!X373+Iepha_2021!AF373</f>
        <v>1.5</v>
      </c>
      <c r="M365" s="1">
        <f t="shared" si="46"/>
        <v>4.7</v>
      </c>
      <c r="N365" s="1">
        <f>Iepha_2021!AF373</f>
        <v>0.6</v>
      </c>
      <c r="O365" s="1">
        <f>Iepha_2021!C373</f>
        <v>0</v>
      </c>
      <c r="R365">
        <v>313440</v>
      </c>
      <c r="S365" t="s">
        <v>393</v>
      </c>
      <c r="T365" s="1">
        <v>3</v>
      </c>
      <c r="U365" s="1">
        <v>3</v>
      </c>
      <c r="V365" s="1">
        <v>3.2</v>
      </c>
      <c r="W365" s="1">
        <v>1.5</v>
      </c>
      <c r="X365" s="1">
        <v>4.7</v>
      </c>
      <c r="Y365" s="1">
        <v>0.6</v>
      </c>
      <c r="Z365" s="1">
        <v>0</v>
      </c>
      <c r="AA365" s="2">
        <v>364</v>
      </c>
      <c r="AD365" s="2">
        <v>313200</v>
      </c>
      <c r="AE365" s="69" t="s">
        <v>368</v>
      </c>
      <c r="AF365" s="1">
        <f t="shared" si="47"/>
        <v>4.45</v>
      </c>
      <c r="AG365" s="1">
        <f t="shared" si="48"/>
        <v>4.45</v>
      </c>
      <c r="AH365" s="1">
        <f t="shared" si="49"/>
        <v>8.4</v>
      </c>
      <c r="AI365" s="1">
        <f t="shared" si="50"/>
        <v>4.3638999999999992</v>
      </c>
      <c r="AJ365" s="1">
        <f t="shared" si="51"/>
        <v>12.7639</v>
      </c>
      <c r="AK365" s="1">
        <f t="shared" si="52"/>
        <v>1.0041500000000001</v>
      </c>
      <c r="AL365" s="1">
        <f t="shared" si="53"/>
        <v>1.95</v>
      </c>
      <c r="AO365" s="2">
        <v>313200</v>
      </c>
      <c r="AP365" s="69" t="s">
        <v>368</v>
      </c>
      <c r="AQ365" s="1">
        <v>9</v>
      </c>
      <c r="AR365" s="1">
        <v>2</v>
      </c>
      <c r="AS365" s="1">
        <v>5.4499999999999993</v>
      </c>
      <c r="AT365" s="1">
        <v>5.1736666666666666</v>
      </c>
      <c r="AU365" s="1">
        <v>10.623666666666665</v>
      </c>
      <c r="AV365" s="1">
        <v>0.94066666666666665</v>
      </c>
      <c r="AW365" s="1">
        <v>0.73</v>
      </c>
    </row>
    <row r="366" spans="1:49" x14ac:dyDescent="0.25">
      <c r="A366">
        <f>VLOOKUP(D366,mun_fjp!$A$2:$B$854,2,FALSE)</f>
        <v>313375</v>
      </c>
      <c r="B366" t="s">
        <v>1304</v>
      </c>
      <c r="C366" t="str">
        <f t="shared" si="45"/>
        <v>Itaú de Minas</v>
      </c>
      <c r="D366" t="s">
        <v>386</v>
      </c>
      <c r="G366">
        <v>313450</v>
      </c>
      <c r="H366" t="s">
        <v>394</v>
      </c>
      <c r="I366" s="1">
        <f>Iepha_2021!U374</f>
        <v>2</v>
      </c>
      <c r="J366" s="1">
        <f>Iepha_2021!T374</f>
        <v>2</v>
      </c>
      <c r="K366" s="1">
        <f>Iepha_2021!B374+Iepha_2021!C374+Iepha_2021!D374+Iepha_2021!AG374</f>
        <v>4.45</v>
      </c>
      <c r="L366" s="1">
        <f>Iepha_2021!X374+Iepha_2021!AF374</f>
        <v>1.2</v>
      </c>
      <c r="M366" s="1">
        <f t="shared" si="46"/>
        <v>5.65</v>
      </c>
      <c r="N366" s="1">
        <f>Iepha_2021!AF374</f>
        <v>0.6</v>
      </c>
      <c r="O366" s="1">
        <f>Iepha_2021!C374</f>
        <v>0</v>
      </c>
      <c r="R366">
        <v>313450</v>
      </c>
      <c r="S366" t="s">
        <v>394</v>
      </c>
      <c r="T366" s="1">
        <v>2</v>
      </c>
      <c r="U366" s="1">
        <v>2</v>
      </c>
      <c r="V366" s="1">
        <v>4.45</v>
      </c>
      <c r="W366" s="1">
        <v>1.2</v>
      </c>
      <c r="X366" s="1">
        <v>5.65</v>
      </c>
      <c r="Y366" s="1">
        <v>0.6</v>
      </c>
      <c r="Z366" s="1">
        <v>0</v>
      </c>
      <c r="AA366" s="2">
        <v>365</v>
      </c>
      <c r="AD366" s="2">
        <v>313210</v>
      </c>
      <c r="AE366" s="69" t="s">
        <v>369</v>
      </c>
      <c r="AF366" s="1">
        <f t="shared" si="47"/>
        <v>0</v>
      </c>
      <c r="AG366" s="1">
        <f t="shared" si="48"/>
        <v>0</v>
      </c>
      <c r="AH366" s="1">
        <f t="shared" si="49"/>
        <v>4.9499999999999993</v>
      </c>
      <c r="AI366" s="1">
        <f t="shared" si="50"/>
        <v>0</v>
      </c>
      <c r="AJ366" s="1">
        <f t="shared" si="51"/>
        <v>4.9499999999999993</v>
      </c>
      <c r="AK366" s="1">
        <f t="shared" si="52"/>
        <v>0</v>
      </c>
      <c r="AL366" s="1">
        <f t="shared" si="53"/>
        <v>0</v>
      </c>
      <c r="AO366" s="2">
        <v>313210</v>
      </c>
      <c r="AP366" s="69" t="s">
        <v>369</v>
      </c>
      <c r="AQ366" s="1">
        <v>0</v>
      </c>
      <c r="AR366" s="1">
        <v>0</v>
      </c>
      <c r="AS366" s="1">
        <v>0</v>
      </c>
      <c r="AT366" s="1">
        <v>0.6</v>
      </c>
      <c r="AU366" s="1">
        <v>0.6</v>
      </c>
      <c r="AV366" s="1">
        <v>0.6</v>
      </c>
      <c r="AW366" s="1">
        <v>0</v>
      </c>
    </row>
    <row r="367" spans="1:49" x14ac:dyDescent="0.25">
      <c r="A367">
        <f>VLOOKUP(D367,mun_fjp!$A$2:$B$854,2,FALSE)</f>
        <v>313380</v>
      </c>
      <c r="B367" t="s">
        <v>1305</v>
      </c>
      <c r="C367" t="str">
        <f t="shared" si="45"/>
        <v>Itaúna</v>
      </c>
      <c r="D367" t="s">
        <v>387</v>
      </c>
      <c r="G367">
        <v>313460</v>
      </c>
      <c r="H367" t="s">
        <v>395</v>
      </c>
      <c r="I367" s="1">
        <f>Iepha_2021!U375</f>
        <v>3.67</v>
      </c>
      <c r="J367" s="1">
        <f>Iepha_2021!T375</f>
        <v>3.67</v>
      </c>
      <c r="K367" s="1">
        <f>Iepha_2021!B375+Iepha_2021!C375+Iepha_2021!D375+Iepha_2021!AG375</f>
        <v>8.4600000000000009</v>
      </c>
      <c r="L367" s="1">
        <f>Iepha_2021!X375+Iepha_2021!AF375</f>
        <v>4.2940800000000001</v>
      </c>
      <c r="M367" s="1">
        <f t="shared" si="46"/>
        <v>12.754080000000002</v>
      </c>
      <c r="N367" s="1">
        <f>Iepha_2021!AF375</f>
        <v>1.5146666666666666</v>
      </c>
      <c r="O367" s="1">
        <f>Iepha_2021!C375</f>
        <v>1.96</v>
      </c>
      <c r="R367">
        <v>313460</v>
      </c>
      <c r="S367" t="s">
        <v>395</v>
      </c>
      <c r="T367" s="1">
        <v>3.67</v>
      </c>
      <c r="U367" s="1">
        <v>3.67</v>
      </c>
      <c r="V367" s="1">
        <v>8.4600000000000009</v>
      </c>
      <c r="W367" s="1">
        <v>4.2940800000000001</v>
      </c>
      <c r="X367" s="1">
        <v>12.754080000000002</v>
      </c>
      <c r="Y367" s="1">
        <v>1.5146666666666666</v>
      </c>
      <c r="Z367" s="1">
        <v>1.96</v>
      </c>
      <c r="AA367" s="2">
        <v>366</v>
      </c>
      <c r="AD367" s="2">
        <v>313220</v>
      </c>
      <c r="AE367" s="69" t="s">
        <v>370</v>
      </c>
      <c r="AF367" s="1">
        <f t="shared" si="47"/>
        <v>0</v>
      </c>
      <c r="AG367" s="1">
        <f t="shared" si="48"/>
        <v>0</v>
      </c>
      <c r="AH367" s="1">
        <f t="shared" si="49"/>
        <v>0.1</v>
      </c>
      <c r="AI367" s="1">
        <f t="shared" si="50"/>
        <v>0.39900000000000002</v>
      </c>
      <c r="AJ367" s="1">
        <f t="shared" si="51"/>
        <v>0.499</v>
      </c>
      <c r="AK367" s="1">
        <f t="shared" si="52"/>
        <v>0.39900000000000002</v>
      </c>
      <c r="AL367" s="1">
        <f t="shared" si="53"/>
        <v>0</v>
      </c>
      <c r="AO367" s="2">
        <v>313220</v>
      </c>
      <c r="AP367" s="69" t="s">
        <v>370</v>
      </c>
      <c r="AQ367" s="1">
        <v>4</v>
      </c>
      <c r="AR367" s="1">
        <v>4</v>
      </c>
      <c r="AS367" s="1">
        <v>7.26</v>
      </c>
      <c r="AT367" s="1">
        <v>3.2139999999999995</v>
      </c>
      <c r="AU367" s="1">
        <v>10.474</v>
      </c>
      <c r="AV367" s="1">
        <v>1.0713333333333332</v>
      </c>
      <c r="AW367" s="1">
        <v>1.01</v>
      </c>
    </row>
    <row r="368" spans="1:49" x14ac:dyDescent="0.25">
      <c r="A368">
        <f>VLOOKUP(D368,mun_fjp!$A$2:$B$854,2,FALSE)</f>
        <v>313390</v>
      </c>
      <c r="B368" t="s">
        <v>1306</v>
      </c>
      <c r="C368" t="str">
        <f t="shared" si="45"/>
        <v>Itaverava</v>
      </c>
      <c r="D368" t="s">
        <v>388</v>
      </c>
      <c r="G368">
        <v>313470</v>
      </c>
      <c r="H368" t="s">
        <v>396</v>
      </c>
      <c r="I368" s="1">
        <f>Iepha_2021!U376</f>
        <v>8</v>
      </c>
      <c r="J368" s="1">
        <f>Iepha_2021!T376</f>
        <v>6</v>
      </c>
      <c r="K368" s="1">
        <f>Iepha_2021!B376+Iepha_2021!C376+Iepha_2021!D376+Iepha_2021!AG376</f>
        <v>8.31</v>
      </c>
      <c r="L368" s="1">
        <f>Iepha_2021!X376+Iepha_2021!AF376</f>
        <v>5.706666666666667</v>
      </c>
      <c r="M368" s="1">
        <f t="shared" si="46"/>
        <v>14.016666666666667</v>
      </c>
      <c r="N368" s="1">
        <f>Iepha_2021!AF376</f>
        <v>1.1413333333333333</v>
      </c>
      <c r="O368" s="1">
        <f>Iepha_2021!C376</f>
        <v>1.1599999999999999</v>
      </c>
      <c r="R368">
        <v>313470</v>
      </c>
      <c r="S368" t="s">
        <v>396</v>
      </c>
      <c r="T368" s="1">
        <v>8</v>
      </c>
      <c r="U368" s="1">
        <v>6</v>
      </c>
      <c r="V368" s="1">
        <v>8.31</v>
      </c>
      <c r="W368" s="1">
        <v>5.706666666666667</v>
      </c>
      <c r="X368" s="1">
        <v>14.016666666666667</v>
      </c>
      <c r="Y368" s="1">
        <v>1.1413333333333333</v>
      </c>
      <c r="Z368" s="1">
        <v>1.1599999999999999</v>
      </c>
      <c r="AA368" s="2">
        <v>367</v>
      </c>
      <c r="AD368" s="2">
        <v>313230</v>
      </c>
      <c r="AE368" s="69" t="s">
        <v>371</v>
      </c>
      <c r="AF368" s="1">
        <f t="shared" si="47"/>
        <v>0</v>
      </c>
      <c r="AG368" s="1">
        <f t="shared" si="48"/>
        <v>0</v>
      </c>
      <c r="AH368" s="1">
        <f t="shared" si="49"/>
        <v>0</v>
      </c>
      <c r="AI368" s="1">
        <f t="shared" si="50"/>
        <v>0.6</v>
      </c>
      <c r="AJ368" s="1">
        <f t="shared" si="51"/>
        <v>0.6</v>
      </c>
      <c r="AK368" s="1">
        <f t="shared" si="52"/>
        <v>0.6</v>
      </c>
      <c r="AL368" s="1">
        <f t="shared" si="53"/>
        <v>0</v>
      </c>
      <c r="AO368" s="2">
        <v>313230</v>
      </c>
      <c r="AP368" s="69" t="s">
        <v>371</v>
      </c>
      <c r="AQ368" s="1">
        <v>0</v>
      </c>
      <c r="AR368" s="1">
        <v>0</v>
      </c>
      <c r="AS368" s="1">
        <v>6.68</v>
      </c>
      <c r="AT368" s="1">
        <v>0.69333333333333336</v>
      </c>
      <c r="AU368" s="1">
        <v>7.3733333333333331</v>
      </c>
      <c r="AV368" s="1">
        <v>0.69333333333333336</v>
      </c>
      <c r="AW368" s="1">
        <v>0.2</v>
      </c>
    </row>
    <row r="369" spans="1:49" x14ac:dyDescent="0.25">
      <c r="A369">
        <f>VLOOKUP(D369,mun_fjp!$A$2:$B$854,2,FALSE)</f>
        <v>313400</v>
      </c>
      <c r="B369" t="s">
        <v>1307</v>
      </c>
      <c r="C369" t="str">
        <f t="shared" si="45"/>
        <v>Itinga</v>
      </c>
      <c r="D369" t="s">
        <v>389</v>
      </c>
      <c r="G369">
        <v>313480</v>
      </c>
      <c r="H369" t="s">
        <v>397</v>
      </c>
      <c r="I369" s="1">
        <f>Iepha_2021!U377</f>
        <v>7</v>
      </c>
      <c r="J369" s="1">
        <f>Iepha_2021!T377</f>
        <v>2</v>
      </c>
      <c r="K369" s="1">
        <f>Iepha_2021!B377+Iepha_2021!C377+Iepha_2021!D377+Iepha_2021!AG377</f>
        <v>6.84</v>
      </c>
      <c r="L369" s="1">
        <f>Iepha_2021!X377+Iepha_2021!AF377</f>
        <v>7.06</v>
      </c>
      <c r="M369" s="1">
        <f t="shared" si="46"/>
        <v>13.899999999999999</v>
      </c>
      <c r="N369" s="1">
        <f>Iepha_2021!AF377</f>
        <v>2.1179999999999994</v>
      </c>
      <c r="O369" s="1">
        <f>Iepha_2021!C377</f>
        <v>1.74</v>
      </c>
      <c r="R369">
        <v>313480</v>
      </c>
      <c r="S369" t="s">
        <v>397</v>
      </c>
      <c r="T369" s="1">
        <v>7</v>
      </c>
      <c r="U369" s="1">
        <v>2</v>
      </c>
      <c r="V369" s="1">
        <v>6.84</v>
      </c>
      <c r="W369" s="1">
        <v>7.06</v>
      </c>
      <c r="X369" s="1">
        <v>13.899999999999999</v>
      </c>
      <c r="Y369" s="1">
        <v>2.1179999999999994</v>
      </c>
      <c r="Z369" s="1">
        <v>1.74</v>
      </c>
      <c r="AA369" s="2">
        <v>368</v>
      </c>
      <c r="AD369" s="2">
        <v>313240</v>
      </c>
      <c r="AE369" s="69" t="s">
        <v>372</v>
      </c>
      <c r="AF369" s="1">
        <f t="shared" si="47"/>
        <v>8</v>
      </c>
      <c r="AG369" s="1">
        <f t="shared" si="48"/>
        <v>6</v>
      </c>
      <c r="AH369" s="1">
        <f t="shared" si="49"/>
        <v>9.8000000000000007</v>
      </c>
      <c r="AI369" s="1">
        <f t="shared" si="50"/>
        <v>9.9999999999999982</v>
      </c>
      <c r="AJ369" s="1">
        <f t="shared" si="51"/>
        <v>19.799999999999997</v>
      </c>
      <c r="AK369" s="1">
        <f t="shared" si="52"/>
        <v>1.9999999999999996</v>
      </c>
      <c r="AL369" s="1">
        <f t="shared" si="53"/>
        <v>3</v>
      </c>
      <c r="AO369" s="2">
        <v>313240</v>
      </c>
      <c r="AP369" s="69" t="s">
        <v>372</v>
      </c>
      <c r="AQ369" s="1">
        <v>6.71</v>
      </c>
      <c r="AR369" s="1">
        <v>4.71</v>
      </c>
      <c r="AS369" s="1">
        <v>5.6999999999999993</v>
      </c>
      <c r="AT369" s="1">
        <v>3.0194666666666667</v>
      </c>
      <c r="AU369" s="1">
        <v>8.7194666666666656</v>
      </c>
      <c r="AV369" s="1">
        <v>0.69333333333333336</v>
      </c>
      <c r="AW369" s="1">
        <v>0.2</v>
      </c>
    </row>
    <row r="370" spans="1:49" x14ac:dyDescent="0.25">
      <c r="A370">
        <f>VLOOKUP(D370,mun_fjp!$A$2:$B$854,2,FALSE)</f>
        <v>313410</v>
      </c>
      <c r="B370" t="s">
        <v>1308</v>
      </c>
      <c r="C370" t="str">
        <f t="shared" si="45"/>
        <v>Itueta</v>
      </c>
      <c r="D370" t="s">
        <v>390</v>
      </c>
      <c r="G370">
        <v>313500</v>
      </c>
      <c r="H370" t="s">
        <v>399</v>
      </c>
      <c r="I370" s="1">
        <f>Iepha_2021!U378</f>
        <v>0</v>
      </c>
      <c r="J370" s="1">
        <f>Iepha_2021!T378</f>
        <v>0</v>
      </c>
      <c r="K370" s="1">
        <f>Iepha_2021!B378+Iepha_2021!C378+Iepha_2021!D378+Iepha_2021!AG378</f>
        <v>6.75</v>
      </c>
      <c r="L370" s="1">
        <f>Iepha_2021!X378+Iepha_2021!AF378</f>
        <v>0.6</v>
      </c>
      <c r="M370" s="1">
        <f t="shared" si="46"/>
        <v>7.35</v>
      </c>
      <c r="N370" s="1">
        <f>Iepha_2021!AF378</f>
        <v>0.6</v>
      </c>
      <c r="O370" s="1">
        <f>Iepha_2021!C378</f>
        <v>0</v>
      </c>
      <c r="R370">
        <v>313500</v>
      </c>
      <c r="S370" t="s">
        <v>399</v>
      </c>
      <c r="T370" s="1">
        <v>0</v>
      </c>
      <c r="U370" s="1">
        <v>0</v>
      </c>
      <c r="V370" s="1">
        <v>6.75</v>
      </c>
      <c r="W370" s="1">
        <v>0.6</v>
      </c>
      <c r="X370" s="1">
        <v>7.35</v>
      </c>
      <c r="Y370" s="1">
        <v>0.6</v>
      </c>
      <c r="Z370" s="1">
        <v>0</v>
      </c>
      <c r="AA370" s="2">
        <v>369</v>
      </c>
      <c r="AD370" s="2">
        <v>313250</v>
      </c>
      <c r="AE370" s="69" t="s">
        <v>373</v>
      </c>
      <c r="AF370" s="1">
        <f t="shared" si="47"/>
        <v>4</v>
      </c>
      <c r="AG370" s="1">
        <f t="shared" si="48"/>
        <v>4</v>
      </c>
      <c r="AH370" s="1">
        <f t="shared" si="49"/>
        <v>10</v>
      </c>
      <c r="AI370" s="1">
        <f t="shared" si="50"/>
        <v>3.9999999999999991</v>
      </c>
      <c r="AJ370" s="1">
        <f t="shared" si="51"/>
        <v>14</v>
      </c>
      <c r="AK370" s="1">
        <f t="shared" si="52"/>
        <v>0</v>
      </c>
      <c r="AL370" s="1">
        <f t="shared" si="53"/>
        <v>3</v>
      </c>
      <c r="AO370" s="2">
        <v>313250</v>
      </c>
      <c r="AP370" s="69" t="s">
        <v>373</v>
      </c>
      <c r="AQ370" s="1">
        <v>7.9700000000000006</v>
      </c>
      <c r="AR370" s="1">
        <v>2.97</v>
      </c>
      <c r="AS370" s="1">
        <v>3.56</v>
      </c>
      <c r="AT370" s="1">
        <v>5.1079633333333332</v>
      </c>
      <c r="AU370" s="1">
        <v>8.6679633333333328</v>
      </c>
      <c r="AV370" s="1">
        <v>1.0246666666666666</v>
      </c>
      <c r="AW370" s="1">
        <v>0.91</v>
      </c>
    </row>
    <row r="371" spans="1:49" x14ac:dyDescent="0.25">
      <c r="A371">
        <f>VLOOKUP(D371,mun_fjp!$A$2:$B$854,2,FALSE)</f>
        <v>313420</v>
      </c>
      <c r="B371" t="s">
        <v>1309</v>
      </c>
      <c r="C371" t="str">
        <f t="shared" si="45"/>
        <v>Ituiutaba</v>
      </c>
      <c r="D371" t="s">
        <v>391</v>
      </c>
      <c r="G371">
        <v>313505</v>
      </c>
      <c r="H371" t="s">
        <v>400</v>
      </c>
      <c r="I371" s="1">
        <f>Iepha_2021!U379</f>
        <v>0.33</v>
      </c>
      <c r="J371" s="1">
        <f>Iepha_2021!T379</f>
        <v>0.33</v>
      </c>
      <c r="K371" s="1">
        <f>Iepha_2021!B379+Iepha_2021!C379+Iepha_2021!D379+Iepha_2021!AG379</f>
        <v>7.1800000000000006</v>
      </c>
      <c r="L371" s="1">
        <f>Iepha_2021!X379+Iepha_2021!AF379</f>
        <v>1.8026433333333332</v>
      </c>
      <c r="M371" s="1">
        <f t="shared" si="46"/>
        <v>8.9826433333333338</v>
      </c>
      <c r="N371" s="1">
        <f>Iepha_2021!AF379</f>
        <v>1.5473333333333332</v>
      </c>
      <c r="O371" s="1">
        <f>Iepha_2021!C379</f>
        <v>2.0299999999999998</v>
      </c>
      <c r="R371">
        <v>313505</v>
      </c>
      <c r="S371" t="s">
        <v>400</v>
      </c>
      <c r="T371" s="1">
        <v>0.33</v>
      </c>
      <c r="U371" s="1">
        <v>0.33</v>
      </c>
      <c r="V371" s="1">
        <v>7.1800000000000006</v>
      </c>
      <c r="W371" s="1">
        <v>1.8026433333333332</v>
      </c>
      <c r="X371" s="1">
        <v>8.9826433333333338</v>
      </c>
      <c r="Y371" s="1">
        <v>1.5473333333333332</v>
      </c>
      <c r="Z371" s="1">
        <v>2.0299999999999998</v>
      </c>
      <c r="AA371" s="2">
        <v>370</v>
      </c>
      <c r="AD371" s="2">
        <v>313260</v>
      </c>
      <c r="AE371" s="69" t="s">
        <v>374</v>
      </c>
      <c r="AF371" s="1">
        <f t="shared" si="47"/>
        <v>14.18</v>
      </c>
      <c r="AG371" s="1">
        <f t="shared" si="48"/>
        <v>7.18</v>
      </c>
      <c r="AH371" s="1">
        <f t="shared" si="49"/>
        <v>9.8999999999999986</v>
      </c>
      <c r="AI371" s="1">
        <f t="shared" si="50"/>
        <v>17.179999999999996</v>
      </c>
      <c r="AJ371" s="1">
        <f t="shared" si="51"/>
        <v>27.079999999999995</v>
      </c>
      <c r="AK371" s="1">
        <f t="shared" si="52"/>
        <v>2.9999999999999996</v>
      </c>
      <c r="AL371" s="1">
        <f t="shared" si="53"/>
        <v>3</v>
      </c>
      <c r="AO371" s="2">
        <v>313260</v>
      </c>
      <c r="AP371" s="69" t="s">
        <v>374</v>
      </c>
      <c r="AQ371" s="1">
        <v>2</v>
      </c>
      <c r="AR371" s="1">
        <v>2</v>
      </c>
      <c r="AS371" s="1">
        <v>2.9000000000000004</v>
      </c>
      <c r="AT371" s="1">
        <v>1.8533333333333331</v>
      </c>
      <c r="AU371" s="1">
        <v>4.7533333333333339</v>
      </c>
      <c r="AV371" s="1">
        <v>0.92666666666666653</v>
      </c>
      <c r="AW371" s="1">
        <v>0.7</v>
      </c>
    </row>
    <row r="372" spans="1:49" x14ac:dyDescent="0.25">
      <c r="A372">
        <f>VLOOKUP(D372,mun_fjp!$A$2:$B$854,2,FALSE)</f>
        <v>313430</v>
      </c>
      <c r="B372" t="s">
        <v>1310</v>
      </c>
      <c r="C372" t="str">
        <f t="shared" si="45"/>
        <v>Itumirim</v>
      </c>
      <c r="D372" t="s">
        <v>392</v>
      </c>
      <c r="G372">
        <v>313507</v>
      </c>
      <c r="H372" t="s">
        <v>401</v>
      </c>
      <c r="I372" s="1">
        <f>Iepha_2021!U380</f>
        <v>3</v>
      </c>
      <c r="J372" s="1">
        <f>Iepha_2021!T380</f>
        <v>3</v>
      </c>
      <c r="K372" s="1">
        <f>Iepha_2021!B380+Iepha_2021!C380+Iepha_2021!D380+Iepha_2021!AG380</f>
        <v>6.8</v>
      </c>
      <c r="L372" s="1">
        <f>Iepha_2021!X380+Iepha_2021!AF380</f>
        <v>2.9999999999999996</v>
      </c>
      <c r="M372" s="1">
        <f t="shared" si="46"/>
        <v>9.7999999999999989</v>
      </c>
      <c r="N372" s="1">
        <f>Iepha_2021!AF380</f>
        <v>0</v>
      </c>
      <c r="O372" s="1">
        <f>Iepha_2021!C380</f>
        <v>3</v>
      </c>
      <c r="R372">
        <v>313507</v>
      </c>
      <c r="S372" t="s">
        <v>401</v>
      </c>
      <c r="T372" s="1">
        <v>3</v>
      </c>
      <c r="U372" s="1">
        <v>3</v>
      </c>
      <c r="V372" s="1">
        <v>6.8</v>
      </c>
      <c r="W372" s="1">
        <v>2.9999999999999996</v>
      </c>
      <c r="X372" s="1">
        <v>9.7999999999999989</v>
      </c>
      <c r="Y372" s="1">
        <v>0</v>
      </c>
      <c r="Z372" s="1">
        <v>3</v>
      </c>
      <c r="AA372" s="2">
        <v>371</v>
      </c>
      <c r="AD372" s="2">
        <v>313270</v>
      </c>
      <c r="AE372" s="69" t="s">
        <v>375</v>
      </c>
      <c r="AF372" s="1">
        <f t="shared" si="47"/>
        <v>10</v>
      </c>
      <c r="AG372" s="1">
        <f t="shared" si="48"/>
        <v>3</v>
      </c>
      <c r="AH372" s="1">
        <f t="shared" si="49"/>
        <v>5.45</v>
      </c>
      <c r="AI372" s="1">
        <f t="shared" si="50"/>
        <v>5.56</v>
      </c>
      <c r="AJ372" s="1">
        <f t="shared" si="51"/>
        <v>11.01</v>
      </c>
      <c r="AK372" s="1">
        <f t="shared" si="52"/>
        <v>0.92666666666666653</v>
      </c>
      <c r="AL372" s="1">
        <f t="shared" si="53"/>
        <v>0.7</v>
      </c>
      <c r="AO372" s="2">
        <v>313270</v>
      </c>
      <c r="AP372" s="69" t="s">
        <v>375</v>
      </c>
      <c r="AQ372" s="1">
        <v>1</v>
      </c>
      <c r="AR372" s="1">
        <v>1</v>
      </c>
      <c r="AS372" s="1">
        <v>5.9099999999999993</v>
      </c>
      <c r="AT372" s="1">
        <v>1.0469999999999999</v>
      </c>
      <c r="AU372" s="1">
        <v>6.956999999999999</v>
      </c>
      <c r="AV372" s="1">
        <v>0.69799999999999995</v>
      </c>
      <c r="AW372" s="1">
        <v>0.21</v>
      </c>
    </row>
    <row r="373" spans="1:49" x14ac:dyDescent="0.25">
      <c r="A373">
        <f>VLOOKUP(D373,mun_fjp!$A$2:$B$854,2,FALSE)</f>
        <v>313440</v>
      </c>
      <c r="B373" t="s">
        <v>1311</v>
      </c>
      <c r="C373" t="str">
        <f t="shared" si="45"/>
        <v>Iturama</v>
      </c>
      <c r="D373" t="s">
        <v>393</v>
      </c>
      <c r="G373">
        <v>313510</v>
      </c>
      <c r="H373" t="s">
        <v>402</v>
      </c>
      <c r="I373" s="1">
        <f>Iepha_2021!U381</f>
        <v>1</v>
      </c>
      <c r="J373" s="1">
        <f>Iepha_2021!T381</f>
        <v>1</v>
      </c>
      <c r="K373" s="1">
        <f>Iepha_2021!B381+Iepha_2021!C381+Iepha_2021!D381+Iepha_2021!AG381</f>
        <v>7.6700000000000008</v>
      </c>
      <c r="L373" s="1">
        <f>Iepha_2021!X381+Iepha_2021!AF381</f>
        <v>1.264</v>
      </c>
      <c r="M373" s="1">
        <f t="shared" si="46"/>
        <v>8.9340000000000011</v>
      </c>
      <c r="N373" s="1">
        <f>Iepha_2021!AF381</f>
        <v>0.84266666666666667</v>
      </c>
      <c r="O373" s="1">
        <f>Iepha_2021!C381</f>
        <v>0.52</v>
      </c>
      <c r="R373">
        <v>313510</v>
      </c>
      <c r="S373" t="s">
        <v>402</v>
      </c>
      <c r="T373" s="1">
        <v>1</v>
      </c>
      <c r="U373" s="1">
        <v>1</v>
      </c>
      <c r="V373" s="1">
        <v>7.6700000000000008</v>
      </c>
      <c r="W373" s="1">
        <v>1.264</v>
      </c>
      <c r="X373" s="1">
        <v>8.9340000000000011</v>
      </c>
      <c r="Y373" s="1">
        <v>0.84266666666666667</v>
      </c>
      <c r="Z373" s="1">
        <v>0.52</v>
      </c>
      <c r="AA373" s="2">
        <v>372</v>
      </c>
      <c r="AD373" s="2">
        <v>313280</v>
      </c>
      <c r="AE373" s="69" t="s">
        <v>376</v>
      </c>
      <c r="AF373" s="1">
        <f t="shared" si="47"/>
        <v>0</v>
      </c>
      <c r="AG373" s="1">
        <f t="shared" si="48"/>
        <v>0</v>
      </c>
      <c r="AH373" s="1">
        <f t="shared" si="49"/>
        <v>4.45</v>
      </c>
      <c r="AI373" s="1">
        <f t="shared" si="50"/>
        <v>0.6</v>
      </c>
      <c r="AJ373" s="1">
        <f t="shared" si="51"/>
        <v>5.05</v>
      </c>
      <c r="AK373" s="1">
        <f t="shared" si="52"/>
        <v>0.6</v>
      </c>
      <c r="AL373" s="1">
        <f t="shared" si="53"/>
        <v>0</v>
      </c>
      <c r="AO373" s="2">
        <v>313280</v>
      </c>
      <c r="AP373" s="69" t="s">
        <v>376</v>
      </c>
      <c r="AQ373" s="1">
        <v>3</v>
      </c>
      <c r="AR373" s="1">
        <v>3</v>
      </c>
      <c r="AS373" s="1">
        <v>6.78</v>
      </c>
      <c r="AT373" s="1">
        <v>0</v>
      </c>
      <c r="AU373" s="1">
        <v>0</v>
      </c>
      <c r="AV373" s="1" t="s">
        <v>1798</v>
      </c>
      <c r="AW373" s="1">
        <v>1.38</v>
      </c>
    </row>
    <row r="374" spans="1:49" x14ac:dyDescent="0.25">
      <c r="A374">
        <f>VLOOKUP(D374,mun_fjp!$A$2:$B$854,2,FALSE)</f>
        <v>313450</v>
      </c>
      <c r="B374" t="s">
        <v>1312</v>
      </c>
      <c r="C374" t="str">
        <f t="shared" si="45"/>
        <v>Itutinga</v>
      </c>
      <c r="D374" t="s">
        <v>394</v>
      </c>
      <c r="G374">
        <v>313520</v>
      </c>
      <c r="H374" t="s">
        <v>403</v>
      </c>
      <c r="I374" s="1">
        <f>Iepha_2021!U382</f>
        <v>0</v>
      </c>
      <c r="J374" s="1">
        <f>Iepha_2021!T382</f>
        <v>0</v>
      </c>
      <c r="K374" s="1">
        <f>Iepha_2021!B382+Iepha_2021!C382+Iepha_2021!D382+Iepha_2021!AG382</f>
        <v>5.63</v>
      </c>
      <c r="L374" s="1">
        <f>Iepha_2021!X382+Iepha_2021!AF382</f>
        <v>1.0806666666666667</v>
      </c>
      <c r="M374" s="1">
        <f t="shared" si="46"/>
        <v>6.7106666666666666</v>
      </c>
      <c r="N374" s="1">
        <f>Iepha_2021!AF382</f>
        <v>1.0806666666666667</v>
      </c>
      <c r="O374" s="1">
        <f>Iepha_2021!C382</f>
        <v>1.03</v>
      </c>
      <c r="R374">
        <v>313520</v>
      </c>
      <c r="S374" t="s">
        <v>403</v>
      </c>
      <c r="T374" s="1">
        <v>0</v>
      </c>
      <c r="U374" s="1">
        <v>0</v>
      </c>
      <c r="V374" s="1">
        <v>5.63</v>
      </c>
      <c r="W374" s="1">
        <v>1.0806666666666667</v>
      </c>
      <c r="X374" s="1">
        <v>6.7106666666666666</v>
      </c>
      <c r="Y374" s="1">
        <v>1.0806666666666667</v>
      </c>
      <c r="Z374" s="1">
        <v>1.03</v>
      </c>
      <c r="AA374" s="2">
        <v>373</v>
      </c>
      <c r="AD374" s="2">
        <v>313290</v>
      </c>
      <c r="AE374" s="69" t="s">
        <v>377</v>
      </c>
      <c r="AF374" s="1">
        <f t="shared" si="47"/>
        <v>3.5</v>
      </c>
      <c r="AG374" s="1">
        <f t="shared" si="48"/>
        <v>3.5</v>
      </c>
      <c r="AH374" s="1">
        <f t="shared" si="49"/>
        <v>6.97</v>
      </c>
      <c r="AI374" s="1">
        <f t="shared" si="50"/>
        <v>3.1514999999999995</v>
      </c>
      <c r="AJ374" s="1">
        <f t="shared" si="51"/>
        <v>10.121499999999999</v>
      </c>
      <c r="AK374" s="1">
        <f t="shared" si="52"/>
        <v>1.1459999999999999</v>
      </c>
      <c r="AL374" s="1">
        <f t="shared" si="53"/>
        <v>1.17</v>
      </c>
      <c r="AO374" s="2">
        <v>313290</v>
      </c>
      <c r="AP374" s="69" t="s">
        <v>377</v>
      </c>
      <c r="AQ374" s="1">
        <v>2</v>
      </c>
      <c r="AR374" s="1">
        <v>2</v>
      </c>
      <c r="AS374" s="1">
        <v>6.2399999999999993</v>
      </c>
      <c r="AT374" s="1">
        <v>2.7306666666666666</v>
      </c>
      <c r="AU374" s="1">
        <v>8.9706666666666663</v>
      </c>
      <c r="AV374" s="1">
        <v>1.3653333333333333</v>
      </c>
      <c r="AW374" s="1">
        <v>1.64</v>
      </c>
    </row>
    <row r="375" spans="1:49" x14ac:dyDescent="0.25">
      <c r="A375">
        <f>VLOOKUP(D375,mun_fjp!$A$2:$B$854,2,FALSE)</f>
        <v>313460</v>
      </c>
      <c r="B375" t="s">
        <v>1313</v>
      </c>
      <c r="C375" t="str">
        <f t="shared" si="45"/>
        <v>Jaboticatubas</v>
      </c>
      <c r="D375" t="s">
        <v>395</v>
      </c>
      <c r="G375">
        <v>313530</v>
      </c>
      <c r="H375" t="s">
        <v>404</v>
      </c>
      <c r="I375" s="1">
        <f>Iepha_2021!U383</f>
        <v>2.5</v>
      </c>
      <c r="J375" s="1">
        <f>Iepha_2021!T383</f>
        <v>2.5</v>
      </c>
      <c r="K375" s="1">
        <f>Iepha_2021!B383+Iepha_2021!C383+Iepha_2021!D383+Iepha_2021!AG383</f>
        <v>8.9499999999999993</v>
      </c>
      <c r="L375" s="1">
        <f>Iepha_2021!X383+Iepha_2021!AF383</f>
        <v>4.5</v>
      </c>
      <c r="M375" s="1">
        <f t="shared" si="46"/>
        <v>13.45</v>
      </c>
      <c r="N375" s="1">
        <f>Iepha_2021!AF383</f>
        <v>1.9999999999999996</v>
      </c>
      <c r="O375" s="1">
        <f>Iepha_2021!C383</f>
        <v>3</v>
      </c>
      <c r="R375">
        <v>313530</v>
      </c>
      <c r="S375" t="s">
        <v>404</v>
      </c>
      <c r="T375" s="1">
        <v>2.5</v>
      </c>
      <c r="U375" s="1">
        <v>2.5</v>
      </c>
      <c r="V375" s="1">
        <v>8.9499999999999993</v>
      </c>
      <c r="W375" s="1">
        <v>4.5</v>
      </c>
      <c r="X375" s="1">
        <v>13.45</v>
      </c>
      <c r="Y375" s="1">
        <v>1.9999999999999996</v>
      </c>
      <c r="Z375" s="1">
        <v>3</v>
      </c>
      <c r="AA375" s="2">
        <v>374</v>
      </c>
      <c r="AD375" s="2">
        <v>313300</v>
      </c>
      <c r="AE375" s="69" t="s">
        <v>378</v>
      </c>
      <c r="AF375" s="1">
        <f t="shared" si="47"/>
        <v>0</v>
      </c>
      <c r="AG375" s="1">
        <f t="shared" si="48"/>
        <v>0</v>
      </c>
      <c r="AH375" s="1">
        <f t="shared" si="49"/>
        <v>7.26</v>
      </c>
      <c r="AI375" s="1">
        <f t="shared" si="50"/>
        <v>0.69333333333333336</v>
      </c>
      <c r="AJ375" s="1">
        <f t="shared" si="51"/>
        <v>7.9533333333333331</v>
      </c>
      <c r="AK375" s="1">
        <f t="shared" si="52"/>
        <v>0.69333333333333336</v>
      </c>
      <c r="AL375" s="1">
        <f t="shared" si="53"/>
        <v>0.2</v>
      </c>
      <c r="AO375" s="2">
        <v>313300</v>
      </c>
      <c r="AP375" s="69" t="s">
        <v>378</v>
      </c>
      <c r="AQ375" s="1">
        <v>2</v>
      </c>
      <c r="AR375" s="1">
        <v>2</v>
      </c>
      <c r="AS375" s="1">
        <v>5.4</v>
      </c>
      <c r="AT375" s="1">
        <v>1.1544000000000001</v>
      </c>
      <c r="AU375" s="1">
        <v>6.5544000000000002</v>
      </c>
      <c r="AV375" s="1">
        <v>0.46106666666666668</v>
      </c>
      <c r="AW375" s="1">
        <v>0.2</v>
      </c>
    </row>
    <row r="376" spans="1:49" x14ac:dyDescent="0.25">
      <c r="A376">
        <f>VLOOKUP(D376,mun_fjp!$A$2:$B$854,2,FALSE)</f>
        <v>313470</v>
      </c>
      <c r="B376" t="s">
        <v>1314</v>
      </c>
      <c r="C376" t="str">
        <f t="shared" si="45"/>
        <v>Jacinto</v>
      </c>
      <c r="D376" t="s">
        <v>396</v>
      </c>
      <c r="G376">
        <v>313535</v>
      </c>
      <c r="H376" t="s">
        <v>405</v>
      </c>
      <c r="I376" s="1">
        <f>Iepha_2021!U384</f>
        <v>5</v>
      </c>
      <c r="J376" s="1">
        <f>Iepha_2021!T384</f>
        <v>0</v>
      </c>
      <c r="K376" s="1">
        <f>Iepha_2021!B384+Iepha_2021!C384+Iepha_2021!D384+Iepha_2021!AG384</f>
        <v>0</v>
      </c>
      <c r="L376" s="1">
        <f>Iepha_2021!X384+Iepha_2021!AF384</f>
        <v>2.1</v>
      </c>
      <c r="M376" s="1">
        <f t="shared" si="46"/>
        <v>2.1</v>
      </c>
      <c r="N376" s="1">
        <f>Iepha_2021!AF384</f>
        <v>0.6</v>
      </c>
      <c r="O376" s="1">
        <f>Iepha_2021!C384</f>
        <v>0</v>
      </c>
      <c r="R376">
        <v>313535</v>
      </c>
      <c r="S376" t="s">
        <v>405</v>
      </c>
      <c r="T376" s="1">
        <v>5</v>
      </c>
      <c r="U376" s="1">
        <v>0</v>
      </c>
      <c r="V376" s="1">
        <v>0</v>
      </c>
      <c r="W376" s="1">
        <v>2.1</v>
      </c>
      <c r="X376" s="1">
        <v>2.1</v>
      </c>
      <c r="Y376" s="1">
        <v>0.6</v>
      </c>
      <c r="Z376" s="1">
        <v>0</v>
      </c>
      <c r="AA376" s="2">
        <v>375</v>
      </c>
      <c r="AD376" s="2">
        <v>313310</v>
      </c>
      <c r="AE376" s="69" t="s">
        <v>379</v>
      </c>
      <c r="AF376" s="1">
        <f t="shared" si="47"/>
        <v>2</v>
      </c>
      <c r="AG376" s="1">
        <f t="shared" si="48"/>
        <v>0</v>
      </c>
      <c r="AH376" s="1">
        <f t="shared" si="49"/>
        <v>3.4000000000000004</v>
      </c>
      <c r="AI376" s="1">
        <f t="shared" si="50"/>
        <v>1.6216666666666666</v>
      </c>
      <c r="AJ376" s="1">
        <f t="shared" si="51"/>
        <v>5.0216666666666665</v>
      </c>
      <c r="AK376" s="1">
        <f t="shared" si="52"/>
        <v>0.69499999999999995</v>
      </c>
      <c r="AL376" s="1">
        <f t="shared" si="53"/>
        <v>0.7</v>
      </c>
      <c r="AO376" s="2">
        <v>313310</v>
      </c>
      <c r="AP376" s="69" t="s">
        <v>379</v>
      </c>
      <c r="AQ376" s="1">
        <v>3</v>
      </c>
      <c r="AR376" s="1">
        <v>3</v>
      </c>
      <c r="AS376" s="1">
        <v>5.22</v>
      </c>
      <c r="AT376" s="1">
        <v>2.8066666666666666</v>
      </c>
      <c r="AU376" s="1">
        <v>8.0266666666666673</v>
      </c>
      <c r="AV376" s="1">
        <v>1.1226666666666667</v>
      </c>
      <c r="AW376" s="1">
        <v>1.1200000000000001</v>
      </c>
    </row>
    <row r="377" spans="1:49" x14ac:dyDescent="0.25">
      <c r="A377">
        <f>VLOOKUP(D377,mun_fjp!$A$2:$B$854,2,FALSE)</f>
        <v>313480</v>
      </c>
      <c r="B377" t="s">
        <v>1315</v>
      </c>
      <c r="C377" t="str">
        <f t="shared" si="45"/>
        <v>Jacuí</v>
      </c>
      <c r="D377" t="s">
        <v>397</v>
      </c>
      <c r="G377">
        <v>313540</v>
      </c>
      <c r="H377" t="s">
        <v>406</v>
      </c>
      <c r="I377" s="1">
        <f>Iepha_2021!U385</f>
        <v>4</v>
      </c>
      <c r="J377" s="1">
        <f>Iepha_2021!T385</f>
        <v>4</v>
      </c>
      <c r="K377" s="1">
        <f>Iepha_2021!B385+Iepha_2021!C385+Iepha_2021!D385+Iepha_2021!AG385</f>
        <v>5.7</v>
      </c>
      <c r="L377" s="1">
        <f>Iepha_2021!X385+Iepha_2021!AF385</f>
        <v>4.5999999999999996</v>
      </c>
      <c r="M377" s="1">
        <f t="shared" si="46"/>
        <v>10.3</v>
      </c>
      <c r="N377" s="1">
        <f>Iepha_2021!AF385</f>
        <v>1.5333333333333332</v>
      </c>
      <c r="O377" s="1">
        <f>Iepha_2021!C385</f>
        <v>2</v>
      </c>
      <c r="R377">
        <v>313540</v>
      </c>
      <c r="S377" t="s">
        <v>406</v>
      </c>
      <c r="T377" s="1">
        <v>4</v>
      </c>
      <c r="U377" s="1">
        <v>4</v>
      </c>
      <c r="V377" s="1">
        <v>5.7</v>
      </c>
      <c r="W377" s="1">
        <v>4.5999999999999996</v>
      </c>
      <c r="X377" s="1">
        <v>10.3</v>
      </c>
      <c r="Y377" s="1">
        <v>1.5333333333333332</v>
      </c>
      <c r="Z377" s="1">
        <v>2</v>
      </c>
      <c r="AA377" s="2">
        <v>376</v>
      </c>
      <c r="AD377" s="2">
        <v>313320</v>
      </c>
      <c r="AE377" s="69" t="s">
        <v>380</v>
      </c>
      <c r="AF377" s="1">
        <f t="shared" si="47"/>
        <v>7.41</v>
      </c>
      <c r="AG377" s="1">
        <f t="shared" si="48"/>
        <v>2.41</v>
      </c>
      <c r="AH377" s="1">
        <f t="shared" si="49"/>
        <v>4.0600000000000005</v>
      </c>
      <c r="AI377" s="1">
        <f t="shared" si="50"/>
        <v>4.5860899999999996</v>
      </c>
      <c r="AJ377" s="1">
        <f t="shared" si="51"/>
        <v>8.6460900000000009</v>
      </c>
      <c r="AK377" s="1">
        <f t="shared" si="52"/>
        <v>2</v>
      </c>
      <c r="AL377" s="1">
        <f t="shared" si="53"/>
        <v>0.21</v>
      </c>
      <c r="AO377" s="2">
        <v>313320</v>
      </c>
      <c r="AP377" s="69" t="s">
        <v>380</v>
      </c>
      <c r="AQ377" s="1">
        <v>3</v>
      </c>
      <c r="AR377" s="1">
        <v>3</v>
      </c>
      <c r="AS377" s="1">
        <v>8.379999999999999</v>
      </c>
      <c r="AT377" s="1">
        <v>4.33</v>
      </c>
      <c r="AU377" s="1">
        <v>12.709999999999999</v>
      </c>
      <c r="AV377" s="1">
        <v>1.33</v>
      </c>
      <c r="AW377" s="1">
        <v>3</v>
      </c>
    </row>
    <row r="378" spans="1:49" x14ac:dyDescent="0.25">
      <c r="A378">
        <f>VLOOKUP(D378,mun_fjp!$A$2:$B$854,2,FALSE)</f>
        <v>313490</v>
      </c>
      <c r="B378" t="s">
        <v>1316</v>
      </c>
      <c r="C378" t="str">
        <f t="shared" si="45"/>
        <v>Jacutinga</v>
      </c>
      <c r="D378" t="s">
        <v>398</v>
      </c>
      <c r="G378">
        <v>313545</v>
      </c>
      <c r="H378" t="s">
        <v>407</v>
      </c>
      <c r="I378" s="1">
        <f>Iepha_2021!U386</f>
        <v>1.5</v>
      </c>
      <c r="J378" s="1">
        <f>Iepha_2021!T386</f>
        <v>1.5</v>
      </c>
      <c r="K378" s="1">
        <f>Iepha_2021!B386+Iepha_2021!C386+Iepha_2021!D386+Iepha_2021!AG386</f>
        <v>1.4</v>
      </c>
      <c r="L378" s="1">
        <f>Iepha_2021!X386+Iepha_2021!AF386</f>
        <v>0.44999999999999996</v>
      </c>
      <c r="M378" s="1">
        <f t="shared" si="46"/>
        <v>1.8499999999999999</v>
      </c>
      <c r="N378" s="1">
        <f>Iepha_2021!AF386</f>
        <v>0</v>
      </c>
      <c r="O378" s="1">
        <f>Iepha_2021!C386</f>
        <v>0</v>
      </c>
      <c r="R378">
        <v>313545</v>
      </c>
      <c r="S378" t="s">
        <v>407</v>
      </c>
      <c r="T378" s="1">
        <v>1.5</v>
      </c>
      <c r="U378" s="1">
        <v>1.5</v>
      </c>
      <c r="V378" s="1">
        <v>1.4</v>
      </c>
      <c r="W378" s="1">
        <v>0.44999999999999996</v>
      </c>
      <c r="X378" s="1">
        <v>1.8499999999999999</v>
      </c>
      <c r="Y378" s="1">
        <v>0</v>
      </c>
      <c r="Z378" s="1">
        <v>0</v>
      </c>
      <c r="AA378" s="2">
        <v>377</v>
      </c>
      <c r="AD378" s="2">
        <v>313330</v>
      </c>
      <c r="AE378" s="69" t="s">
        <v>381</v>
      </c>
      <c r="AF378" s="1">
        <f t="shared" si="47"/>
        <v>1</v>
      </c>
      <c r="AG378" s="1">
        <f t="shared" si="48"/>
        <v>1</v>
      </c>
      <c r="AH378" s="1">
        <f t="shared" si="49"/>
        <v>2.75</v>
      </c>
      <c r="AI378" s="1">
        <f t="shared" si="50"/>
        <v>1.3899999999999997</v>
      </c>
      <c r="AJ378" s="1">
        <f t="shared" si="51"/>
        <v>4.1399999999999997</v>
      </c>
      <c r="AK378" s="1">
        <f t="shared" si="52"/>
        <v>0.92666666666666653</v>
      </c>
      <c r="AL378" s="1">
        <f t="shared" si="53"/>
        <v>0.7</v>
      </c>
      <c r="AO378" s="2">
        <v>313330</v>
      </c>
      <c r="AP378" s="69" t="s">
        <v>381</v>
      </c>
      <c r="AQ378" s="1">
        <v>5</v>
      </c>
      <c r="AR378" s="1">
        <v>0</v>
      </c>
      <c r="AS378" s="1">
        <v>0</v>
      </c>
      <c r="AT378" s="1">
        <v>2.1</v>
      </c>
      <c r="AU378" s="1">
        <v>2.1</v>
      </c>
      <c r="AV378" s="1">
        <v>0.6</v>
      </c>
      <c r="AW378" s="1">
        <v>0</v>
      </c>
    </row>
    <row r="379" spans="1:49" x14ac:dyDescent="0.25">
      <c r="A379">
        <f>VLOOKUP(D379,mun_fjp!$A$2:$B$854,2,FALSE)</f>
        <v>313500</v>
      </c>
      <c r="B379" t="s">
        <v>1317</v>
      </c>
      <c r="C379" t="str">
        <f t="shared" si="45"/>
        <v>Jaguaraçu</v>
      </c>
      <c r="D379" t="s">
        <v>399</v>
      </c>
      <c r="G379">
        <v>313550</v>
      </c>
      <c r="H379" t="s">
        <v>408</v>
      </c>
      <c r="I379" s="1">
        <f>Iepha_2021!U387</f>
        <v>1</v>
      </c>
      <c r="J379" s="1">
        <f>Iepha_2021!T387</f>
        <v>1</v>
      </c>
      <c r="K379" s="1">
        <f>Iepha_2021!B387+Iepha_2021!C387+Iepha_2021!D387+Iepha_2021!AG387</f>
        <v>8.44</v>
      </c>
      <c r="L379" s="1">
        <f>Iepha_2021!X387+Iepha_2021!AF387</f>
        <v>2.258</v>
      </c>
      <c r="M379" s="1">
        <f t="shared" si="46"/>
        <v>10.698</v>
      </c>
      <c r="N379" s="1">
        <f>Iepha_2021!AF387</f>
        <v>1.5053333333333332</v>
      </c>
      <c r="O379" s="1">
        <f>Iepha_2021!C387</f>
        <v>1.94</v>
      </c>
      <c r="R379">
        <v>313550</v>
      </c>
      <c r="S379" t="s">
        <v>408</v>
      </c>
      <c r="T379" s="1">
        <v>1</v>
      </c>
      <c r="U379" s="1">
        <v>1</v>
      </c>
      <c r="V379" s="1">
        <v>8.44</v>
      </c>
      <c r="W379" s="1">
        <v>2.258</v>
      </c>
      <c r="X379" s="1">
        <v>10.698</v>
      </c>
      <c r="Y379" s="1">
        <v>1.5053333333333332</v>
      </c>
      <c r="Z379" s="1">
        <v>1.94</v>
      </c>
      <c r="AA379" s="2">
        <v>378</v>
      </c>
      <c r="AD379" s="2">
        <v>313340</v>
      </c>
      <c r="AE379" s="69" t="s">
        <v>382</v>
      </c>
      <c r="AF379" s="1">
        <f t="shared" si="47"/>
        <v>1</v>
      </c>
      <c r="AG379" s="1">
        <f t="shared" si="48"/>
        <v>1</v>
      </c>
      <c r="AH379" s="1">
        <f t="shared" si="49"/>
        <v>6.65</v>
      </c>
      <c r="AI379" s="1">
        <f t="shared" si="50"/>
        <v>1.04</v>
      </c>
      <c r="AJ379" s="1">
        <f t="shared" si="51"/>
        <v>7.69</v>
      </c>
      <c r="AK379" s="1">
        <f t="shared" si="52"/>
        <v>0.69333333333333336</v>
      </c>
      <c r="AL379" s="1">
        <f t="shared" si="53"/>
        <v>0.2</v>
      </c>
      <c r="AO379" s="2">
        <v>313340</v>
      </c>
      <c r="AP379" s="69" t="s">
        <v>382</v>
      </c>
      <c r="AQ379" s="1">
        <v>4</v>
      </c>
      <c r="AR379" s="1">
        <v>4</v>
      </c>
      <c r="AS379" s="1">
        <v>9.1</v>
      </c>
      <c r="AT379" s="1">
        <v>5.9999999999999982</v>
      </c>
      <c r="AU379" s="1">
        <v>15.099999999999998</v>
      </c>
      <c r="AV379" s="1">
        <v>1.9999999999999996</v>
      </c>
      <c r="AW379" s="1">
        <v>3</v>
      </c>
    </row>
    <row r="380" spans="1:49" x14ac:dyDescent="0.25">
      <c r="A380">
        <f>VLOOKUP(D380,mun_fjp!$A$2:$B$854,2,FALSE)</f>
        <v>313505</v>
      </c>
      <c r="B380" t="s">
        <v>1318</v>
      </c>
      <c r="C380" t="str">
        <f t="shared" si="45"/>
        <v>Jaíba</v>
      </c>
      <c r="D380" t="s">
        <v>400</v>
      </c>
      <c r="G380">
        <v>313570</v>
      </c>
      <c r="H380" t="s">
        <v>410</v>
      </c>
      <c r="I380" s="1">
        <f>Iepha_2021!U388</f>
        <v>0</v>
      </c>
      <c r="J380" s="1">
        <f>Iepha_2021!T388</f>
        <v>0</v>
      </c>
      <c r="K380" s="1">
        <f>Iepha_2021!B388+Iepha_2021!C388+Iepha_2021!D388+Iepha_2021!AG388</f>
        <v>1.5</v>
      </c>
      <c r="L380" s="1">
        <f>Iepha_2021!X388+Iepha_2021!AF388</f>
        <v>0.6</v>
      </c>
      <c r="M380" s="1">
        <f t="shared" si="46"/>
        <v>2.1</v>
      </c>
      <c r="N380" s="1">
        <f>Iepha_2021!AF388</f>
        <v>0.6</v>
      </c>
      <c r="O380" s="1">
        <f>Iepha_2021!C388</f>
        <v>0</v>
      </c>
      <c r="R380">
        <v>313570</v>
      </c>
      <c r="S380" t="s">
        <v>410</v>
      </c>
      <c r="T380" s="1">
        <v>0</v>
      </c>
      <c r="U380" s="1">
        <v>0</v>
      </c>
      <c r="V380" s="1">
        <v>1.5</v>
      </c>
      <c r="W380" s="1">
        <v>0.6</v>
      </c>
      <c r="X380" s="1">
        <v>2.1</v>
      </c>
      <c r="Y380" s="1">
        <v>0.6</v>
      </c>
      <c r="Z380" s="1">
        <v>0</v>
      </c>
      <c r="AA380" s="2">
        <v>379</v>
      </c>
      <c r="AD380" s="2">
        <v>313350</v>
      </c>
      <c r="AE380" s="69" t="s">
        <v>383</v>
      </c>
      <c r="AF380" s="1">
        <f t="shared" si="47"/>
        <v>2</v>
      </c>
      <c r="AG380" s="1">
        <f t="shared" si="48"/>
        <v>2</v>
      </c>
      <c r="AH380" s="1">
        <f t="shared" si="49"/>
        <v>8.0500000000000007</v>
      </c>
      <c r="AI380" s="1">
        <f t="shared" si="50"/>
        <v>1.9999999999999996</v>
      </c>
      <c r="AJ380" s="1">
        <f t="shared" si="51"/>
        <v>10.050000000000001</v>
      </c>
      <c r="AK380" s="1">
        <f t="shared" si="52"/>
        <v>0</v>
      </c>
      <c r="AL380" s="1">
        <f t="shared" si="53"/>
        <v>3</v>
      </c>
      <c r="AO380" s="2">
        <v>313350</v>
      </c>
      <c r="AP380" s="69" t="s">
        <v>383</v>
      </c>
      <c r="AQ380" s="1">
        <v>8</v>
      </c>
      <c r="AR380" s="1">
        <v>8</v>
      </c>
      <c r="AS380" s="1">
        <v>9.3000000000000007</v>
      </c>
      <c r="AT380" s="1">
        <v>7.5839999999999996</v>
      </c>
      <c r="AU380" s="1">
        <v>16.884</v>
      </c>
      <c r="AV380" s="1">
        <v>1.2639999999999998</v>
      </c>
      <c r="AW380" s="1">
        <v>2.1</v>
      </c>
    </row>
    <row r="381" spans="1:49" x14ac:dyDescent="0.25">
      <c r="A381">
        <f>VLOOKUP(D381,mun_fjp!$A$2:$B$854,2,FALSE)</f>
        <v>313507</v>
      </c>
      <c r="B381" t="s">
        <v>1319</v>
      </c>
      <c r="C381" t="str">
        <f t="shared" si="45"/>
        <v>Jampruca</v>
      </c>
      <c r="D381" t="s">
        <v>401</v>
      </c>
      <c r="G381">
        <v>313580</v>
      </c>
      <c r="H381" t="s">
        <v>411</v>
      </c>
      <c r="I381" s="1">
        <f>Iepha_2021!U389</f>
        <v>0</v>
      </c>
      <c r="J381" s="1">
        <f>Iepha_2021!T389</f>
        <v>0</v>
      </c>
      <c r="K381" s="1">
        <f>Iepha_2021!B389+Iepha_2021!C389+Iepha_2021!D389+Iepha_2021!AG389</f>
        <v>0</v>
      </c>
      <c r="L381" s="1">
        <f>Iepha_2021!X389+Iepha_2021!AF389</f>
        <v>0.6</v>
      </c>
      <c r="M381" s="1">
        <f t="shared" si="46"/>
        <v>0.6</v>
      </c>
      <c r="N381" s="1">
        <f>Iepha_2021!AF389</f>
        <v>0.6</v>
      </c>
      <c r="O381" s="1">
        <f>Iepha_2021!C389</f>
        <v>0</v>
      </c>
      <c r="R381">
        <v>313580</v>
      </c>
      <c r="S381" t="s">
        <v>411</v>
      </c>
      <c r="T381" s="1">
        <v>0</v>
      </c>
      <c r="U381" s="1">
        <v>0</v>
      </c>
      <c r="V381" s="1">
        <v>0</v>
      </c>
      <c r="W381" s="1">
        <v>0.6</v>
      </c>
      <c r="X381" s="1">
        <v>0.6</v>
      </c>
      <c r="Y381" s="1">
        <v>0.6</v>
      </c>
      <c r="Z381" s="1">
        <v>0</v>
      </c>
      <c r="AA381" s="2">
        <v>380</v>
      </c>
      <c r="AD381" s="2">
        <v>313360</v>
      </c>
      <c r="AE381" s="69" t="s">
        <v>384</v>
      </c>
      <c r="AF381" s="1">
        <f t="shared" si="47"/>
        <v>2</v>
      </c>
      <c r="AG381" s="1">
        <f t="shared" si="48"/>
        <v>2</v>
      </c>
      <c r="AH381" s="1">
        <f t="shared" si="49"/>
        <v>7.3999999999999995</v>
      </c>
      <c r="AI381" s="1">
        <f t="shared" si="50"/>
        <v>3.4399999999999995</v>
      </c>
      <c r="AJ381" s="1">
        <f t="shared" si="51"/>
        <v>10.84</v>
      </c>
      <c r="AK381" s="1">
        <f t="shared" si="52"/>
        <v>1.7199999999999998</v>
      </c>
      <c r="AL381" s="1">
        <f t="shared" si="53"/>
        <v>2.4</v>
      </c>
      <c r="AO381" s="2">
        <v>313360</v>
      </c>
      <c r="AP381" s="69" t="s">
        <v>384</v>
      </c>
      <c r="AQ381" s="1">
        <v>2</v>
      </c>
      <c r="AR381" s="1">
        <v>2</v>
      </c>
      <c r="AS381" s="1">
        <v>4.7</v>
      </c>
      <c r="AT381" s="1">
        <v>1.3866666666666667</v>
      </c>
      <c r="AU381" s="1">
        <v>6.0866666666666669</v>
      </c>
      <c r="AV381" s="1">
        <v>0.69333333333333336</v>
      </c>
      <c r="AW381" s="1">
        <v>0.2</v>
      </c>
    </row>
    <row r="382" spans="1:49" x14ac:dyDescent="0.25">
      <c r="A382">
        <f>VLOOKUP(D382,mun_fjp!$A$2:$B$854,2,FALSE)</f>
        <v>313510</v>
      </c>
      <c r="B382" t="s">
        <v>1320</v>
      </c>
      <c r="C382" t="str">
        <f t="shared" si="45"/>
        <v>Janaúba</v>
      </c>
      <c r="D382" t="s">
        <v>402</v>
      </c>
      <c r="G382">
        <v>313590</v>
      </c>
      <c r="H382" t="s">
        <v>412</v>
      </c>
      <c r="I382" s="1">
        <f>Iepha_2021!U390</f>
        <v>2</v>
      </c>
      <c r="J382" s="1">
        <f>Iepha_2021!T390</f>
        <v>2</v>
      </c>
      <c r="K382" s="1">
        <f>Iepha_2021!B390+Iepha_2021!C390+Iepha_2021!D390+Iepha_2021!AG390</f>
        <v>4.95</v>
      </c>
      <c r="L382" s="1">
        <f>Iepha_2021!X390+Iepha_2021!AF390</f>
        <v>1.2</v>
      </c>
      <c r="M382" s="1">
        <f t="shared" si="46"/>
        <v>6.15</v>
      </c>
      <c r="N382" s="1">
        <f>Iepha_2021!AF390</f>
        <v>0.6</v>
      </c>
      <c r="O382" s="1">
        <f>Iepha_2021!C390</f>
        <v>0</v>
      </c>
      <c r="R382">
        <v>313590</v>
      </c>
      <c r="S382" t="s">
        <v>412</v>
      </c>
      <c r="T382" s="1">
        <v>2</v>
      </c>
      <c r="U382" s="1">
        <v>2</v>
      </c>
      <c r="V382" s="1">
        <v>4.95</v>
      </c>
      <c r="W382" s="1">
        <v>1.2</v>
      </c>
      <c r="X382" s="1">
        <v>6.15</v>
      </c>
      <c r="Y382" s="1">
        <v>0.6</v>
      </c>
      <c r="Z382" s="1">
        <v>0</v>
      </c>
      <c r="AA382" s="2">
        <v>381</v>
      </c>
      <c r="AD382" s="2">
        <v>313370</v>
      </c>
      <c r="AE382" s="69" t="s">
        <v>385</v>
      </c>
      <c r="AF382" s="1">
        <f t="shared" si="47"/>
        <v>2</v>
      </c>
      <c r="AG382" s="1">
        <f t="shared" si="48"/>
        <v>2</v>
      </c>
      <c r="AH382" s="1">
        <f t="shared" si="49"/>
        <v>4.95</v>
      </c>
      <c r="AI382" s="1">
        <f t="shared" si="50"/>
        <v>1.3866666666666667</v>
      </c>
      <c r="AJ382" s="1">
        <f t="shared" si="51"/>
        <v>6.3366666666666669</v>
      </c>
      <c r="AK382" s="1">
        <f t="shared" si="52"/>
        <v>0.69333333333333336</v>
      </c>
      <c r="AL382" s="1">
        <f t="shared" si="53"/>
        <v>0.2</v>
      </c>
      <c r="AO382" s="2">
        <v>313370</v>
      </c>
      <c r="AP382" s="69" t="s">
        <v>385</v>
      </c>
      <c r="AQ382" s="1">
        <v>2</v>
      </c>
      <c r="AR382" s="1">
        <v>2</v>
      </c>
      <c r="AS382" s="1">
        <v>5.1000000000000005</v>
      </c>
      <c r="AT382" s="1">
        <v>1.3866666666666667</v>
      </c>
      <c r="AU382" s="1">
        <v>6.4866666666666672</v>
      </c>
      <c r="AV382" s="1">
        <v>0.69333333333333336</v>
      </c>
      <c r="AW382" s="1">
        <v>0.2</v>
      </c>
    </row>
    <row r="383" spans="1:49" x14ac:dyDescent="0.25">
      <c r="A383">
        <f>VLOOKUP(D383,mun_fjp!$A$2:$B$854,2,FALSE)</f>
        <v>313520</v>
      </c>
      <c r="B383" t="s">
        <v>1321</v>
      </c>
      <c r="C383" t="str">
        <f t="shared" si="45"/>
        <v>Januária</v>
      </c>
      <c r="D383" t="s">
        <v>403</v>
      </c>
      <c r="G383">
        <v>313600</v>
      </c>
      <c r="H383" t="s">
        <v>413</v>
      </c>
      <c r="I383" s="1">
        <f>Iepha_2021!U391</f>
        <v>2</v>
      </c>
      <c r="J383" s="1">
        <f>Iepha_2021!T391</f>
        <v>0</v>
      </c>
      <c r="K383" s="1">
        <f>Iepha_2021!B391+Iepha_2021!C391+Iepha_2021!D391+Iepha_2021!AG391</f>
        <v>2.4500000000000002</v>
      </c>
      <c r="L383" s="1">
        <f>Iepha_2021!X391+Iepha_2021!AF391</f>
        <v>1.3866666666666667</v>
      </c>
      <c r="M383" s="1">
        <f t="shared" si="46"/>
        <v>3.8366666666666669</v>
      </c>
      <c r="N383" s="1">
        <f>Iepha_2021!AF391</f>
        <v>0.69333333333333336</v>
      </c>
      <c r="O383" s="1">
        <f>Iepha_2021!C391</f>
        <v>0.2</v>
      </c>
      <c r="R383">
        <v>313600</v>
      </c>
      <c r="S383" t="s">
        <v>413</v>
      </c>
      <c r="T383" s="1">
        <v>2</v>
      </c>
      <c r="U383" s="1">
        <v>0</v>
      </c>
      <c r="V383" s="1">
        <v>2.4500000000000002</v>
      </c>
      <c r="W383" s="1">
        <v>1.3866666666666667</v>
      </c>
      <c r="X383" s="1">
        <v>3.8366666666666669</v>
      </c>
      <c r="Y383" s="1">
        <v>0.69333333333333336</v>
      </c>
      <c r="Z383" s="1">
        <v>0.2</v>
      </c>
      <c r="AA383" s="2">
        <v>382</v>
      </c>
      <c r="AD383" s="2">
        <v>313375</v>
      </c>
      <c r="AE383" s="69" t="s">
        <v>386</v>
      </c>
      <c r="AF383" s="1">
        <f t="shared" si="47"/>
        <v>2.75</v>
      </c>
      <c r="AG383" s="1">
        <f t="shared" si="48"/>
        <v>2.75</v>
      </c>
      <c r="AH383" s="1">
        <f t="shared" si="49"/>
        <v>5.85</v>
      </c>
      <c r="AI383" s="1">
        <f t="shared" si="50"/>
        <v>3.1095833333333327</v>
      </c>
      <c r="AJ383" s="1">
        <f t="shared" si="51"/>
        <v>8.9595833333333328</v>
      </c>
      <c r="AK383" s="1">
        <f t="shared" si="52"/>
        <v>1.0974999999999997</v>
      </c>
      <c r="AL383" s="1">
        <f t="shared" si="53"/>
        <v>1.85</v>
      </c>
      <c r="AO383" s="2">
        <v>313375</v>
      </c>
      <c r="AP383" s="69" t="s">
        <v>386</v>
      </c>
      <c r="AQ383" s="1">
        <v>2</v>
      </c>
      <c r="AR383" s="1">
        <v>2</v>
      </c>
      <c r="AS383" s="1">
        <v>2.95</v>
      </c>
      <c r="AT383" s="1">
        <v>2.6</v>
      </c>
      <c r="AU383" s="1">
        <v>5.5500000000000007</v>
      </c>
      <c r="AV383" s="1">
        <v>2</v>
      </c>
      <c r="AW383" s="1">
        <v>0</v>
      </c>
    </row>
    <row r="384" spans="1:49" x14ac:dyDescent="0.25">
      <c r="A384">
        <f>VLOOKUP(D384,mun_fjp!$A$2:$B$854,2,FALSE)</f>
        <v>313530</v>
      </c>
      <c r="B384" t="s">
        <v>1322</v>
      </c>
      <c r="C384" t="str">
        <f t="shared" si="45"/>
        <v>Japaraíba</v>
      </c>
      <c r="D384" t="s">
        <v>404</v>
      </c>
      <c r="G384">
        <v>313610</v>
      </c>
      <c r="H384" t="s">
        <v>414</v>
      </c>
      <c r="I384" s="1">
        <f>Iepha_2021!U392</f>
        <v>1</v>
      </c>
      <c r="J384" s="1">
        <f>Iepha_2021!T392</f>
        <v>1</v>
      </c>
      <c r="K384" s="1">
        <f>Iepha_2021!B392+Iepha_2021!C392+Iepha_2021!D392+Iepha_2021!AG392</f>
        <v>9.5499999999999989</v>
      </c>
      <c r="L384" s="1">
        <f>Iepha_2021!X392+Iepha_2021!AF392</f>
        <v>2.8949999999999996</v>
      </c>
      <c r="M384" s="1">
        <f t="shared" si="46"/>
        <v>12.444999999999999</v>
      </c>
      <c r="N384" s="1">
        <f>Iepha_2021!AF392</f>
        <v>1.9299999999999997</v>
      </c>
      <c r="O384" s="1">
        <f>Iepha_2021!C392</f>
        <v>2.85</v>
      </c>
      <c r="R384">
        <v>313610</v>
      </c>
      <c r="S384" t="s">
        <v>414</v>
      </c>
      <c r="T384" s="1">
        <v>1</v>
      </c>
      <c r="U384" s="1">
        <v>1</v>
      </c>
      <c r="V384" s="1">
        <v>9.5499999999999989</v>
      </c>
      <c r="W384" s="1">
        <v>2.8949999999999996</v>
      </c>
      <c r="X384" s="1">
        <v>12.444999999999999</v>
      </c>
      <c r="Y384" s="1">
        <v>1.9299999999999997</v>
      </c>
      <c r="Z384" s="1">
        <v>2.85</v>
      </c>
      <c r="AA384" s="2">
        <v>383</v>
      </c>
      <c r="AD384" s="2">
        <v>313380</v>
      </c>
      <c r="AE384" s="69" t="s">
        <v>387</v>
      </c>
      <c r="AF384" s="1">
        <f t="shared" si="47"/>
        <v>1</v>
      </c>
      <c r="AG384" s="1">
        <f t="shared" si="48"/>
        <v>1</v>
      </c>
      <c r="AH384" s="1">
        <f t="shared" si="49"/>
        <v>9.25</v>
      </c>
      <c r="AI384" s="1">
        <f t="shared" si="50"/>
        <v>2.9999999999999991</v>
      </c>
      <c r="AJ384" s="1">
        <f t="shared" si="51"/>
        <v>12.25</v>
      </c>
      <c r="AK384" s="1">
        <f t="shared" si="52"/>
        <v>1.9999999999999996</v>
      </c>
      <c r="AL384" s="1">
        <f t="shared" si="53"/>
        <v>3</v>
      </c>
      <c r="AO384" s="2">
        <v>313380</v>
      </c>
      <c r="AP384" s="69" t="s">
        <v>387</v>
      </c>
      <c r="AQ384" s="1">
        <v>2.83</v>
      </c>
      <c r="AR384" s="1">
        <v>2.83</v>
      </c>
      <c r="AS384" s="1">
        <v>7.1999999999999993</v>
      </c>
      <c r="AT384" s="1">
        <v>2.2378999999999998</v>
      </c>
      <c r="AU384" s="1">
        <v>9.4378999999999991</v>
      </c>
      <c r="AV384" s="1">
        <v>0.92666666666666653</v>
      </c>
      <c r="AW384" s="1">
        <v>0.7</v>
      </c>
    </row>
    <row r="385" spans="1:49" x14ac:dyDescent="0.25">
      <c r="A385">
        <f>VLOOKUP(D385,mun_fjp!$A$2:$B$854,2,FALSE)</f>
        <v>313535</v>
      </c>
      <c r="B385" t="s">
        <v>1323</v>
      </c>
      <c r="C385" t="str">
        <f t="shared" si="45"/>
        <v>Japonvar</v>
      </c>
      <c r="D385" t="s">
        <v>405</v>
      </c>
      <c r="G385">
        <v>313620</v>
      </c>
      <c r="H385" t="s">
        <v>415</v>
      </c>
      <c r="I385" s="1">
        <f>Iepha_2021!U393</f>
        <v>0</v>
      </c>
      <c r="J385" s="1">
        <f>Iepha_2021!T393</f>
        <v>0</v>
      </c>
      <c r="K385" s="1">
        <f>Iepha_2021!B393+Iepha_2021!C393+Iepha_2021!D393+Iepha_2021!AG393</f>
        <v>0</v>
      </c>
      <c r="L385" s="1">
        <f>Iepha_2021!X393+Iepha_2021!AF393</f>
        <v>0.6</v>
      </c>
      <c r="M385" s="1">
        <f t="shared" si="46"/>
        <v>0.6</v>
      </c>
      <c r="N385" s="1">
        <f>Iepha_2021!AF393</f>
        <v>0.6</v>
      </c>
      <c r="O385" s="1">
        <f>Iepha_2021!C393</f>
        <v>0</v>
      </c>
      <c r="R385">
        <v>313620</v>
      </c>
      <c r="S385" t="s">
        <v>415</v>
      </c>
      <c r="T385" s="1">
        <v>0</v>
      </c>
      <c r="U385" s="1">
        <v>0</v>
      </c>
      <c r="V385" s="1">
        <v>0</v>
      </c>
      <c r="W385" s="1">
        <v>0.6</v>
      </c>
      <c r="X385" s="1">
        <v>0.6</v>
      </c>
      <c r="Y385" s="1">
        <v>0.6</v>
      </c>
      <c r="Z385" s="1">
        <v>0</v>
      </c>
      <c r="AA385" s="2">
        <v>384</v>
      </c>
      <c r="AD385" s="2">
        <v>313390</v>
      </c>
      <c r="AE385" s="69" t="s">
        <v>388</v>
      </c>
      <c r="AF385" s="1">
        <f t="shared" si="47"/>
        <v>6</v>
      </c>
      <c r="AG385" s="1">
        <f t="shared" si="48"/>
        <v>1</v>
      </c>
      <c r="AH385" s="1">
        <f t="shared" si="49"/>
        <v>0.2</v>
      </c>
      <c r="AI385" s="1">
        <f t="shared" si="50"/>
        <v>2.4</v>
      </c>
      <c r="AJ385" s="1">
        <f t="shared" si="51"/>
        <v>2.6</v>
      </c>
      <c r="AK385" s="1">
        <f t="shared" si="52"/>
        <v>0.6</v>
      </c>
      <c r="AL385" s="1">
        <f t="shared" si="53"/>
        <v>0</v>
      </c>
      <c r="AO385" s="2">
        <v>313390</v>
      </c>
      <c r="AP385" s="69" t="s">
        <v>388</v>
      </c>
      <c r="AQ385" s="1">
        <v>8</v>
      </c>
      <c r="AR385" s="1">
        <v>6</v>
      </c>
      <c r="AS385" s="1">
        <v>7.59</v>
      </c>
      <c r="AT385" s="1">
        <v>4.6099999999999994</v>
      </c>
      <c r="AU385" s="1">
        <v>12.2</v>
      </c>
      <c r="AV385" s="1">
        <v>0.92199999999999993</v>
      </c>
      <c r="AW385" s="1">
        <v>0.69</v>
      </c>
    </row>
    <row r="386" spans="1:49" x14ac:dyDescent="0.25">
      <c r="A386">
        <f>VLOOKUP(D386,mun_fjp!$A$2:$B$854,2,FALSE)</f>
        <v>313540</v>
      </c>
      <c r="B386" t="s">
        <v>1324</v>
      </c>
      <c r="C386" t="str">
        <f t="shared" si="45"/>
        <v>Jeceaba</v>
      </c>
      <c r="D386" t="s">
        <v>406</v>
      </c>
      <c r="G386">
        <v>313630</v>
      </c>
      <c r="H386" t="s">
        <v>416</v>
      </c>
      <c r="I386" s="1">
        <f>Iepha_2021!U394</f>
        <v>1</v>
      </c>
      <c r="J386" s="1">
        <f>Iepha_2021!T394</f>
        <v>1</v>
      </c>
      <c r="K386" s="1">
        <f>Iepha_2021!B394+Iepha_2021!C394+Iepha_2021!D394+Iepha_2021!AG394</f>
        <v>4.4500000000000011</v>
      </c>
      <c r="L386" s="1">
        <f>Iepha_2021!X394+Iepha_2021!AF394</f>
        <v>1.04</v>
      </c>
      <c r="M386" s="1">
        <f t="shared" si="46"/>
        <v>5.4900000000000011</v>
      </c>
      <c r="N386" s="1">
        <f>Iepha_2021!AF394</f>
        <v>0.69333333333333336</v>
      </c>
      <c r="O386" s="1">
        <f>Iepha_2021!C394</f>
        <v>0.2</v>
      </c>
      <c r="R386">
        <v>313630</v>
      </c>
      <c r="S386" t="s">
        <v>416</v>
      </c>
      <c r="T386" s="1">
        <v>1</v>
      </c>
      <c r="U386" s="1">
        <v>1</v>
      </c>
      <c r="V386" s="1">
        <v>4.4500000000000011</v>
      </c>
      <c r="W386" s="1">
        <v>1.04</v>
      </c>
      <c r="X386" s="1">
        <v>5.4900000000000011</v>
      </c>
      <c r="Y386" s="1">
        <v>0.69333333333333336</v>
      </c>
      <c r="Z386" s="1">
        <v>0.2</v>
      </c>
      <c r="AA386" s="2">
        <v>385</v>
      </c>
      <c r="AD386" s="2">
        <v>313400</v>
      </c>
      <c r="AE386" s="69" t="s">
        <v>389</v>
      </c>
      <c r="AF386" s="1">
        <f t="shared" si="47"/>
        <v>4</v>
      </c>
      <c r="AG386" s="1">
        <f t="shared" si="48"/>
        <v>4</v>
      </c>
      <c r="AH386" s="1">
        <f t="shared" si="49"/>
        <v>9.3000000000000007</v>
      </c>
      <c r="AI386" s="1">
        <f t="shared" si="50"/>
        <v>5.9999999999999982</v>
      </c>
      <c r="AJ386" s="1">
        <f t="shared" si="51"/>
        <v>15.299999999999999</v>
      </c>
      <c r="AK386" s="1">
        <f t="shared" si="52"/>
        <v>1.9999999999999996</v>
      </c>
      <c r="AL386" s="1">
        <f t="shared" si="53"/>
        <v>3</v>
      </c>
      <c r="AO386" s="2">
        <v>313400</v>
      </c>
      <c r="AP386" s="69" t="s">
        <v>389</v>
      </c>
      <c r="AQ386" s="1">
        <v>7</v>
      </c>
      <c r="AR386" s="1">
        <v>2</v>
      </c>
      <c r="AS386" s="1">
        <v>2.42</v>
      </c>
      <c r="AT386" s="1">
        <v>4.17</v>
      </c>
      <c r="AU386" s="1">
        <v>6.59</v>
      </c>
      <c r="AV386" s="1">
        <v>0.92666666666666653</v>
      </c>
      <c r="AW386" s="1">
        <v>0.7</v>
      </c>
    </row>
    <row r="387" spans="1:49" x14ac:dyDescent="0.25">
      <c r="A387">
        <f>VLOOKUP(D387,mun_fjp!$A$2:$B$854,2,FALSE)</f>
        <v>313545</v>
      </c>
      <c r="B387" t="s">
        <v>1325</v>
      </c>
      <c r="C387" t="str">
        <f t="shared" ref="C387:C450" si="54">MID(B387,5,30)</f>
        <v>Jenipapo de Minas</v>
      </c>
      <c r="D387" t="s">
        <v>407</v>
      </c>
      <c r="G387">
        <v>313640</v>
      </c>
      <c r="H387" t="s">
        <v>417</v>
      </c>
      <c r="I387" s="1">
        <f>Iepha_2021!U395</f>
        <v>5.67</v>
      </c>
      <c r="J387" s="1">
        <f>Iepha_2021!T395</f>
        <v>0.67</v>
      </c>
      <c r="K387" s="1">
        <f>Iepha_2021!B395+Iepha_2021!C395+Iepha_2021!D395+Iepha_2021!AG395</f>
        <v>3.5500000000000003</v>
      </c>
      <c r="L387" s="1">
        <f>Iepha_2021!X395+Iepha_2021!AF395</f>
        <v>2.7484166666666665</v>
      </c>
      <c r="M387" s="1">
        <f t="shared" ref="M387:M450" si="55">K387+L387</f>
        <v>6.2984166666666663</v>
      </c>
      <c r="N387" s="1">
        <f>Iepha_2021!AF395</f>
        <v>0.71666666666666667</v>
      </c>
      <c r="O387" s="1">
        <f>Iepha_2021!C395</f>
        <v>0.25</v>
      </c>
      <c r="R387">
        <v>313640</v>
      </c>
      <c r="S387" t="s">
        <v>417</v>
      </c>
      <c r="T387" s="1">
        <v>5.67</v>
      </c>
      <c r="U387" s="1">
        <v>0.67</v>
      </c>
      <c r="V387" s="1">
        <v>3.5500000000000003</v>
      </c>
      <c r="W387" s="1">
        <v>2.7484166666666665</v>
      </c>
      <c r="X387" s="1">
        <v>6.2984166666666663</v>
      </c>
      <c r="Y387" s="1">
        <v>0.71666666666666667</v>
      </c>
      <c r="Z387" s="1">
        <v>0.25</v>
      </c>
      <c r="AA387" s="2">
        <v>386</v>
      </c>
      <c r="AD387" s="2">
        <v>313410</v>
      </c>
      <c r="AE387" s="69" t="s">
        <v>390</v>
      </c>
      <c r="AF387" s="1">
        <f t="shared" ref="AF387:AF450" si="56">VLOOKUP($AD387,$R$2:$Z$806,3,FALSE)</f>
        <v>8</v>
      </c>
      <c r="AG387" s="1">
        <f t="shared" ref="AG387:AG450" si="57">VLOOKUP($AD387,$R$2:$Z$806,4,FALSE)</f>
        <v>8</v>
      </c>
      <c r="AH387" s="1">
        <f t="shared" ref="AH387:AH450" si="58">VLOOKUP($AD387,$R$2:$Z$806,5,FALSE)</f>
        <v>8.3800000000000008</v>
      </c>
      <c r="AI387" s="1">
        <f t="shared" ref="AI387:AI450" si="59">VLOOKUP($AD387,$R$2:$Z$806,6,FALSE)</f>
        <v>4.9366666666666665</v>
      </c>
      <c r="AJ387" s="1">
        <f t="shared" ref="AJ387:AJ450" si="60">VLOOKUP($AD387,$R$2:$Z$806,7,FALSE)</f>
        <v>13.316666666666666</v>
      </c>
      <c r="AK387" s="1">
        <f t="shared" ref="AK387:AK450" si="61">VLOOKUP($AD387,$R$2:$Z$806,8,FALSE)</f>
        <v>0.98733333333333329</v>
      </c>
      <c r="AL387" s="1">
        <f t="shared" ref="AL387:AL450" si="62">VLOOKUP($AD387,$R$2:$Z$806,9,FALSE)</f>
        <v>0.83</v>
      </c>
      <c r="AO387" s="2">
        <v>313410</v>
      </c>
      <c r="AP387" s="69" t="s">
        <v>390</v>
      </c>
      <c r="AQ387" s="1">
        <v>0</v>
      </c>
      <c r="AR387" s="1">
        <v>0</v>
      </c>
      <c r="AS387" s="1">
        <v>5.95</v>
      </c>
      <c r="AT387" s="1">
        <v>0.6</v>
      </c>
      <c r="AU387" s="1">
        <v>6.55</v>
      </c>
      <c r="AV387" s="1">
        <v>0.6</v>
      </c>
      <c r="AW387" s="1">
        <v>0</v>
      </c>
    </row>
    <row r="388" spans="1:49" x14ac:dyDescent="0.25">
      <c r="A388">
        <f>VLOOKUP(D388,mun_fjp!$A$2:$B$854,2,FALSE)</f>
        <v>313550</v>
      </c>
      <c r="B388" t="s">
        <v>1326</v>
      </c>
      <c r="C388" t="str">
        <f t="shared" si="54"/>
        <v>Jequeri</v>
      </c>
      <c r="D388" t="s">
        <v>408</v>
      </c>
      <c r="G388">
        <v>313650</v>
      </c>
      <c r="H388" t="s">
        <v>418</v>
      </c>
      <c r="I388" s="1">
        <f>Iepha_2021!U396</f>
        <v>4</v>
      </c>
      <c r="J388" s="1">
        <f>Iepha_2021!T396</f>
        <v>4</v>
      </c>
      <c r="K388" s="1">
        <f>Iepha_2021!B396+Iepha_2021!C396+Iepha_2021!D396+Iepha_2021!AG396</f>
        <v>6.120000000000001</v>
      </c>
      <c r="L388" s="1">
        <f>Iepha_2021!X396+Iepha_2021!AF396</f>
        <v>2.1779999999999999</v>
      </c>
      <c r="M388" s="1">
        <f t="shared" si="55"/>
        <v>8.2980000000000018</v>
      </c>
      <c r="N388" s="1">
        <f>Iepha_2021!AF396</f>
        <v>0.72599999999999998</v>
      </c>
      <c r="O388" s="1">
        <f>Iepha_2021!C396</f>
        <v>0.27</v>
      </c>
      <c r="R388">
        <v>313650</v>
      </c>
      <c r="S388" t="s">
        <v>418</v>
      </c>
      <c r="T388" s="1">
        <v>4</v>
      </c>
      <c r="U388" s="1">
        <v>4</v>
      </c>
      <c r="V388" s="1">
        <v>6.120000000000001</v>
      </c>
      <c r="W388" s="1">
        <v>2.1779999999999999</v>
      </c>
      <c r="X388" s="1">
        <v>8.2980000000000018</v>
      </c>
      <c r="Y388" s="1">
        <v>0.72599999999999998</v>
      </c>
      <c r="Z388" s="1">
        <v>0.27</v>
      </c>
      <c r="AA388" s="2">
        <v>387</v>
      </c>
      <c r="AD388" s="2">
        <v>313420</v>
      </c>
      <c r="AE388" s="69" t="s">
        <v>391</v>
      </c>
      <c r="AF388" s="1">
        <f t="shared" si="56"/>
        <v>2</v>
      </c>
      <c r="AG388" s="1">
        <f t="shared" si="57"/>
        <v>2</v>
      </c>
      <c r="AH388" s="1">
        <f t="shared" si="58"/>
        <v>6.55</v>
      </c>
      <c r="AI388" s="1">
        <f t="shared" si="59"/>
        <v>1.2</v>
      </c>
      <c r="AJ388" s="1">
        <f t="shared" si="60"/>
        <v>7.75</v>
      </c>
      <c r="AK388" s="1">
        <f t="shared" si="61"/>
        <v>0.6</v>
      </c>
      <c r="AL388" s="1">
        <f t="shared" si="62"/>
        <v>0</v>
      </c>
      <c r="AO388" s="2">
        <v>313420</v>
      </c>
      <c r="AP388" s="69" t="s">
        <v>391</v>
      </c>
      <c r="AQ388" s="1">
        <v>4</v>
      </c>
      <c r="AR388" s="1">
        <v>4</v>
      </c>
      <c r="AS388" s="1">
        <v>5.9300000000000006</v>
      </c>
      <c r="AT388" s="1">
        <v>4.0119999999999996</v>
      </c>
      <c r="AU388" s="1">
        <v>9.9420000000000002</v>
      </c>
      <c r="AV388" s="1">
        <v>1.3373333333333333</v>
      </c>
      <c r="AW388" s="1">
        <v>1.58</v>
      </c>
    </row>
    <row r="389" spans="1:49" x14ac:dyDescent="0.25">
      <c r="A389">
        <f>VLOOKUP(D389,mun_fjp!$A$2:$B$854,2,FALSE)</f>
        <v>313570</v>
      </c>
      <c r="B389" t="s">
        <v>1327</v>
      </c>
      <c r="C389" t="str">
        <f t="shared" si="54"/>
        <v>Jequitibá</v>
      </c>
      <c r="D389" t="s">
        <v>410</v>
      </c>
      <c r="G389">
        <v>313652</v>
      </c>
      <c r="H389" t="s">
        <v>419</v>
      </c>
      <c r="I389" s="1">
        <f>Iepha_2021!U397</f>
        <v>2</v>
      </c>
      <c r="J389" s="1">
        <f>Iepha_2021!T397</f>
        <v>0</v>
      </c>
      <c r="K389" s="1">
        <f>Iepha_2021!B397+Iepha_2021!C397+Iepha_2021!D397+Iepha_2021!AG397</f>
        <v>8.7000000000000011</v>
      </c>
      <c r="L389" s="1">
        <f>Iepha_2021!X397+Iepha_2021!AF397</f>
        <v>3.9999999999999991</v>
      </c>
      <c r="M389" s="1">
        <f t="shared" si="55"/>
        <v>12.7</v>
      </c>
      <c r="N389" s="1">
        <f>Iepha_2021!AF397</f>
        <v>1.9999999999999996</v>
      </c>
      <c r="O389" s="1">
        <f>Iepha_2021!C397</f>
        <v>3</v>
      </c>
      <c r="R389">
        <v>313652</v>
      </c>
      <c r="S389" t="s">
        <v>419</v>
      </c>
      <c r="T389" s="1">
        <v>2</v>
      </c>
      <c r="U389" s="1">
        <v>0</v>
      </c>
      <c r="V389" s="1">
        <v>8.7000000000000011</v>
      </c>
      <c r="W389" s="1">
        <v>3.9999999999999991</v>
      </c>
      <c r="X389" s="1">
        <v>12.7</v>
      </c>
      <c r="Y389" s="1">
        <v>1.9999999999999996</v>
      </c>
      <c r="Z389" s="1">
        <v>3</v>
      </c>
      <c r="AA389" s="2">
        <v>388</v>
      </c>
      <c r="AD389" s="2">
        <v>313430</v>
      </c>
      <c r="AE389" s="69" t="s">
        <v>392</v>
      </c>
      <c r="AF389" s="1" t="e">
        <f t="shared" si="56"/>
        <v>#N/A</v>
      </c>
      <c r="AG389" s="1" t="e">
        <f t="shared" si="57"/>
        <v>#N/A</v>
      </c>
      <c r="AH389" s="1" t="e">
        <f t="shared" si="58"/>
        <v>#N/A</v>
      </c>
      <c r="AI389" s="1" t="e">
        <f t="shared" si="59"/>
        <v>#N/A</v>
      </c>
      <c r="AJ389" s="1" t="e">
        <f t="shared" si="60"/>
        <v>#N/A</v>
      </c>
      <c r="AK389" s="1" t="e">
        <f t="shared" si="61"/>
        <v>#N/A</v>
      </c>
      <c r="AL389" s="1" t="e">
        <f t="shared" si="62"/>
        <v>#N/A</v>
      </c>
      <c r="AO389" s="2">
        <v>313430</v>
      </c>
      <c r="AP389" s="69" t="s">
        <v>392</v>
      </c>
      <c r="AQ389" s="1"/>
      <c r="AR389" s="1"/>
      <c r="AS389" s="1"/>
      <c r="AT389" s="1"/>
      <c r="AU389" s="1"/>
      <c r="AV389" s="1"/>
      <c r="AW389" s="1"/>
    </row>
    <row r="390" spans="1:49" x14ac:dyDescent="0.25">
      <c r="A390">
        <f>VLOOKUP(D390,mun_fjp!$A$2:$B$854,2,FALSE)</f>
        <v>313580</v>
      </c>
      <c r="B390" t="s">
        <v>1328</v>
      </c>
      <c r="C390" t="str">
        <f t="shared" si="54"/>
        <v>Jequitinhonha</v>
      </c>
      <c r="D390" t="s">
        <v>411</v>
      </c>
      <c r="G390">
        <v>313655</v>
      </c>
      <c r="H390" t="s">
        <v>420</v>
      </c>
      <c r="I390" s="1">
        <f>Iepha_2021!U398</f>
        <v>10</v>
      </c>
      <c r="J390" s="1">
        <f>Iepha_2021!T398</f>
        <v>5</v>
      </c>
      <c r="K390" s="1">
        <f>Iepha_2021!B398+Iepha_2021!C398+Iepha_2021!D398+Iepha_2021!AG398</f>
        <v>8.6999999999999993</v>
      </c>
      <c r="L390" s="1">
        <f>Iepha_2021!X398+Iepha_2021!AF398</f>
        <v>12</v>
      </c>
      <c r="M390" s="1">
        <f t="shared" si="55"/>
        <v>20.7</v>
      </c>
      <c r="N390" s="1">
        <f>Iepha_2021!AF398</f>
        <v>1.9999999999999996</v>
      </c>
      <c r="O390" s="1">
        <f>Iepha_2021!C398</f>
        <v>3</v>
      </c>
      <c r="R390">
        <v>313655</v>
      </c>
      <c r="S390" t="s">
        <v>420</v>
      </c>
      <c r="T390" s="1">
        <v>10</v>
      </c>
      <c r="U390" s="1">
        <v>5</v>
      </c>
      <c r="V390" s="1">
        <v>8.6999999999999993</v>
      </c>
      <c r="W390" s="1">
        <v>12</v>
      </c>
      <c r="X390" s="1">
        <v>20.7</v>
      </c>
      <c r="Y390" s="1">
        <v>1.9999999999999996</v>
      </c>
      <c r="Z390" s="1">
        <v>3</v>
      </c>
      <c r="AA390" s="2">
        <v>389</v>
      </c>
      <c r="AD390" s="2">
        <v>313440</v>
      </c>
      <c r="AE390" s="69" t="s">
        <v>393</v>
      </c>
      <c r="AF390" s="1">
        <f t="shared" si="56"/>
        <v>3</v>
      </c>
      <c r="AG390" s="1">
        <f t="shared" si="57"/>
        <v>3</v>
      </c>
      <c r="AH390" s="1">
        <f t="shared" si="58"/>
        <v>3.2</v>
      </c>
      <c r="AI390" s="1">
        <f t="shared" si="59"/>
        <v>1.5</v>
      </c>
      <c r="AJ390" s="1">
        <f t="shared" si="60"/>
        <v>4.7</v>
      </c>
      <c r="AK390" s="1">
        <f t="shared" si="61"/>
        <v>0.6</v>
      </c>
      <c r="AL390" s="1">
        <f t="shared" si="62"/>
        <v>0</v>
      </c>
      <c r="AO390" s="2">
        <v>313440</v>
      </c>
      <c r="AP390" s="69" t="s">
        <v>393</v>
      </c>
      <c r="AQ390" s="1">
        <v>1</v>
      </c>
      <c r="AR390" s="1">
        <v>1</v>
      </c>
      <c r="AS390" s="1">
        <v>7.3000000000000007</v>
      </c>
      <c r="AT390" s="1">
        <v>1.054</v>
      </c>
      <c r="AU390" s="1">
        <v>8.354000000000001</v>
      </c>
      <c r="AV390" s="1">
        <v>0.70266666666666666</v>
      </c>
      <c r="AW390" s="1">
        <v>0.22</v>
      </c>
    </row>
    <row r="391" spans="1:49" x14ac:dyDescent="0.25">
      <c r="A391">
        <f>VLOOKUP(D391,mun_fjp!$A$2:$B$854,2,FALSE)</f>
        <v>313590</v>
      </c>
      <c r="B391" t="s">
        <v>1329</v>
      </c>
      <c r="C391" t="str">
        <f t="shared" si="54"/>
        <v>Jesuânia</v>
      </c>
      <c r="D391" t="s">
        <v>412</v>
      </c>
      <c r="G391">
        <v>313657</v>
      </c>
      <c r="H391" t="s">
        <v>421</v>
      </c>
      <c r="I391" s="1">
        <f>Iepha_2021!U399</f>
        <v>0</v>
      </c>
      <c r="J391" s="1">
        <f>Iepha_2021!T399</f>
        <v>0</v>
      </c>
      <c r="K391" s="1">
        <f>Iepha_2021!B399+Iepha_2021!C399+Iepha_2021!D399+Iepha_2021!AG399</f>
        <v>5</v>
      </c>
      <c r="L391" s="1">
        <f>Iepha_2021!X399+Iepha_2021!AF399</f>
        <v>0.92666666666666653</v>
      </c>
      <c r="M391" s="1">
        <f t="shared" si="55"/>
        <v>5.9266666666666667</v>
      </c>
      <c r="N391" s="1">
        <f>Iepha_2021!AF399</f>
        <v>0.92666666666666653</v>
      </c>
      <c r="O391" s="1">
        <f>Iepha_2021!C399</f>
        <v>0.7</v>
      </c>
      <c r="R391">
        <v>313657</v>
      </c>
      <c r="S391" t="s">
        <v>421</v>
      </c>
      <c r="T391" s="1">
        <v>0</v>
      </c>
      <c r="U391" s="1">
        <v>0</v>
      </c>
      <c r="V391" s="1">
        <v>5</v>
      </c>
      <c r="W391" s="1">
        <v>0.92666666666666653</v>
      </c>
      <c r="X391" s="1">
        <v>5.9266666666666667</v>
      </c>
      <c r="Y391" s="1">
        <v>0.92666666666666653</v>
      </c>
      <c r="Z391" s="1">
        <v>0.7</v>
      </c>
      <c r="AA391" s="2">
        <v>390</v>
      </c>
      <c r="AD391" s="2">
        <v>313450</v>
      </c>
      <c r="AE391" s="69" t="s">
        <v>394</v>
      </c>
      <c r="AF391" s="1">
        <f t="shared" si="56"/>
        <v>2</v>
      </c>
      <c r="AG391" s="1">
        <f t="shared" si="57"/>
        <v>2</v>
      </c>
      <c r="AH391" s="1">
        <f t="shared" si="58"/>
        <v>4.45</v>
      </c>
      <c r="AI391" s="1">
        <f t="shared" si="59"/>
        <v>1.2</v>
      </c>
      <c r="AJ391" s="1">
        <f t="shared" si="60"/>
        <v>5.65</v>
      </c>
      <c r="AK391" s="1">
        <f t="shared" si="61"/>
        <v>0.6</v>
      </c>
      <c r="AL391" s="1">
        <f t="shared" si="62"/>
        <v>0</v>
      </c>
      <c r="AO391" s="2">
        <v>313450</v>
      </c>
      <c r="AP391" s="69" t="s">
        <v>394</v>
      </c>
      <c r="AQ391" s="1">
        <v>0</v>
      </c>
      <c r="AR391" s="1">
        <v>0</v>
      </c>
      <c r="AS391" s="1">
        <v>4.68</v>
      </c>
      <c r="AT391" s="1">
        <v>1.1739999999999999</v>
      </c>
      <c r="AU391" s="1">
        <v>5.8539999999999992</v>
      </c>
      <c r="AV391" s="1">
        <v>1.1739999999999999</v>
      </c>
      <c r="AW391" s="1">
        <v>1.23</v>
      </c>
    </row>
    <row r="392" spans="1:49" x14ac:dyDescent="0.25">
      <c r="A392">
        <f>VLOOKUP(D392,mun_fjp!$A$2:$B$854,2,FALSE)</f>
        <v>313600</v>
      </c>
      <c r="B392" t="s">
        <v>1330</v>
      </c>
      <c r="C392" t="str">
        <f t="shared" si="54"/>
        <v>Joaíma</v>
      </c>
      <c r="D392" t="s">
        <v>413</v>
      </c>
      <c r="G392">
        <v>313665</v>
      </c>
      <c r="H392" t="s">
        <v>423</v>
      </c>
      <c r="I392" s="1">
        <f>Iepha_2021!U400</f>
        <v>7.63</v>
      </c>
      <c r="J392" s="1">
        <f>Iepha_2021!T400</f>
        <v>2.63</v>
      </c>
      <c r="K392" s="1">
        <f>Iepha_2021!B400+Iepha_2021!C400+Iepha_2021!D400+Iepha_2021!AG400</f>
        <v>2.85</v>
      </c>
      <c r="L392" s="1">
        <f>Iepha_2021!X400+Iepha_2021!AF400</f>
        <v>2.8889999999999998</v>
      </c>
      <c r="M392" s="1">
        <f t="shared" si="55"/>
        <v>5.7389999999999999</v>
      </c>
      <c r="N392" s="1">
        <f>Iepha_2021!AF400</f>
        <v>0.6</v>
      </c>
      <c r="O392" s="1">
        <f>Iepha_2021!C400</f>
        <v>0</v>
      </c>
      <c r="R392">
        <v>313665</v>
      </c>
      <c r="S392" t="s">
        <v>423</v>
      </c>
      <c r="T392" s="1">
        <v>7.63</v>
      </c>
      <c r="U392" s="1">
        <v>2.63</v>
      </c>
      <c r="V392" s="1">
        <v>2.85</v>
      </c>
      <c r="W392" s="1">
        <v>2.8889999999999998</v>
      </c>
      <c r="X392" s="1">
        <v>5.7389999999999999</v>
      </c>
      <c r="Y392" s="1">
        <v>0.6</v>
      </c>
      <c r="Z392" s="1">
        <v>0</v>
      </c>
      <c r="AA392" s="2">
        <v>391</v>
      </c>
      <c r="AD392" s="2">
        <v>313460</v>
      </c>
      <c r="AE392" s="69" t="s">
        <v>395</v>
      </c>
      <c r="AF392" s="1">
        <f t="shared" si="56"/>
        <v>3.67</v>
      </c>
      <c r="AG392" s="1">
        <f t="shared" si="57"/>
        <v>3.67</v>
      </c>
      <c r="AH392" s="1">
        <f t="shared" si="58"/>
        <v>8.4600000000000009</v>
      </c>
      <c r="AI392" s="1">
        <f t="shared" si="59"/>
        <v>4.2940800000000001</v>
      </c>
      <c r="AJ392" s="1">
        <f t="shared" si="60"/>
        <v>12.754080000000002</v>
      </c>
      <c r="AK392" s="1">
        <f t="shared" si="61"/>
        <v>1.5146666666666666</v>
      </c>
      <c r="AL392" s="1">
        <f t="shared" si="62"/>
        <v>1.96</v>
      </c>
      <c r="AO392" s="2">
        <v>313460</v>
      </c>
      <c r="AP392" s="69" t="s">
        <v>395</v>
      </c>
      <c r="AQ392" s="1">
        <v>4</v>
      </c>
      <c r="AR392" s="1">
        <v>4</v>
      </c>
      <c r="AS392" s="1">
        <v>3.8099999999999996</v>
      </c>
      <c r="AT392" s="1">
        <v>3.1440000000000001</v>
      </c>
      <c r="AU392" s="1">
        <v>6.9539999999999997</v>
      </c>
      <c r="AV392" s="1">
        <v>1.048</v>
      </c>
      <c r="AW392" s="1">
        <v>0.96</v>
      </c>
    </row>
    <row r="393" spans="1:49" x14ac:dyDescent="0.25">
      <c r="A393">
        <f>VLOOKUP(D393,mun_fjp!$A$2:$B$854,2,FALSE)</f>
        <v>313610</v>
      </c>
      <c r="B393" t="s">
        <v>1331</v>
      </c>
      <c r="C393" t="str">
        <f t="shared" si="54"/>
        <v>Joanésia</v>
      </c>
      <c r="D393" t="s">
        <v>414</v>
      </c>
      <c r="G393">
        <v>313670</v>
      </c>
      <c r="H393" t="s">
        <v>424</v>
      </c>
      <c r="I393" s="1">
        <f>Iepha_2021!U401</f>
        <v>0</v>
      </c>
      <c r="J393" s="1">
        <f>Iepha_2021!T401</f>
        <v>0</v>
      </c>
      <c r="K393" s="1">
        <f>Iepha_2021!B401+Iepha_2021!C401+Iepha_2021!D401+Iepha_2021!AG401</f>
        <v>0</v>
      </c>
      <c r="L393" s="1">
        <f>Iepha_2021!X401+Iepha_2021!AF401</f>
        <v>0.6</v>
      </c>
      <c r="M393" s="1">
        <f t="shared" si="55"/>
        <v>0.6</v>
      </c>
      <c r="N393" s="1">
        <f>Iepha_2021!AF401</f>
        <v>0.6</v>
      </c>
      <c r="O393" s="1">
        <f>Iepha_2021!C401</f>
        <v>0</v>
      </c>
      <c r="R393">
        <v>313670</v>
      </c>
      <c r="S393" t="s">
        <v>424</v>
      </c>
      <c r="T393" s="1">
        <v>0</v>
      </c>
      <c r="U393" s="1">
        <v>0</v>
      </c>
      <c r="V393" s="1">
        <v>0</v>
      </c>
      <c r="W393" s="1">
        <v>0.6</v>
      </c>
      <c r="X393" s="1">
        <v>0.6</v>
      </c>
      <c r="Y393" s="1">
        <v>0.6</v>
      </c>
      <c r="Z393" s="1">
        <v>0</v>
      </c>
      <c r="AA393" s="2">
        <v>392</v>
      </c>
      <c r="AD393" s="2">
        <v>313470</v>
      </c>
      <c r="AE393" s="69" t="s">
        <v>396</v>
      </c>
      <c r="AF393" s="1">
        <f t="shared" si="56"/>
        <v>8</v>
      </c>
      <c r="AG393" s="1">
        <f t="shared" si="57"/>
        <v>6</v>
      </c>
      <c r="AH393" s="1">
        <f t="shared" si="58"/>
        <v>8.31</v>
      </c>
      <c r="AI393" s="1">
        <f t="shared" si="59"/>
        <v>5.706666666666667</v>
      </c>
      <c r="AJ393" s="1">
        <f t="shared" si="60"/>
        <v>14.016666666666667</v>
      </c>
      <c r="AK393" s="1">
        <f t="shared" si="61"/>
        <v>1.1413333333333333</v>
      </c>
      <c r="AL393" s="1">
        <f t="shared" si="62"/>
        <v>1.1599999999999999</v>
      </c>
      <c r="AO393" s="2">
        <v>313470</v>
      </c>
      <c r="AP393" s="69" t="s">
        <v>396</v>
      </c>
      <c r="AQ393" s="1">
        <v>5</v>
      </c>
      <c r="AR393" s="1">
        <v>0</v>
      </c>
      <c r="AS393" s="1">
        <v>0</v>
      </c>
      <c r="AT393" s="1">
        <v>2.1</v>
      </c>
      <c r="AU393" s="1">
        <v>2.1</v>
      </c>
      <c r="AV393" s="1">
        <v>0.6</v>
      </c>
      <c r="AW393" s="1">
        <v>0</v>
      </c>
    </row>
    <row r="394" spans="1:49" x14ac:dyDescent="0.25">
      <c r="A394">
        <f>VLOOKUP(D394,mun_fjp!$A$2:$B$854,2,FALSE)</f>
        <v>313620</v>
      </c>
      <c r="B394" t="s">
        <v>1332</v>
      </c>
      <c r="C394" t="str">
        <f t="shared" si="54"/>
        <v>João Monlevade</v>
      </c>
      <c r="D394" t="s">
        <v>415</v>
      </c>
      <c r="G394">
        <v>313690</v>
      </c>
      <c r="H394" t="s">
        <v>426</v>
      </c>
      <c r="I394" s="1">
        <f>Iepha_2021!U402</f>
        <v>4</v>
      </c>
      <c r="J394" s="1">
        <f>Iepha_2021!T402</f>
        <v>4</v>
      </c>
      <c r="K394" s="1">
        <f>Iepha_2021!B402+Iepha_2021!C402+Iepha_2021!D402+Iepha_2021!AG402</f>
        <v>6.2900000000000009</v>
      </c>
      <c r="L394" s="1">
        <f>Iepha_2021!X402+Iepha_2021!AF402</f>
        <v>3.1159999999999997</v>
      </c>
      <c r="M394" s="1">
        <f t="shared" si="55"/>
        <v>9.4060000000000006</v>
      </c>
      <c r="N394" s="1">
        <f>Iepha_2021!AF402</f>
        <v>1.0386666666666666</v>
      </c>
      <c r="O394" s="1">
        <f>Iepha_2021!C402</f>
        <v>0.94</v>
      </c>
      <c r="R394">
        <v>313690</v>
      </c>
      <c r="S394" t="s">
        <v>426</v>
      </c>
      <c r="T394" s="1">
        <v>4</v>
      </c>
      <c r="U394" s="1">
        <v>4</v>
      </c>
      <c r="V394" s="1">
        <v>6.2900000000000009</v>
      </c>
      <c r="W394" s="1">
        <v>3.1159999999999997</v>
      </c>
      <c r="X394" s="1">
        <v>9.4060000000000006</v>
      </c>
      <c r="Y394" s="1">
        <v>1.0386666666666666</v>
      </c>
      <c r="Z394" s="1">
        <v>0.94</v>
      </c>
      <c r="AA394" s="2">
        <v>393</v>
      </c>
      <c r="AD394" s="2">
        <v>313480</v>
      </c>
      <c r="AE394" s="69" t="s">
        <v>397</v>
      </c>
      <c r="AF394" s="1">
        <f t="shared" si="56"/>
        <v>7</v>
      </c>
      <c r="AG394" s="1">
        <f t="shared" si="57"/>
        <v>2</v>
      </c>
      <c r="AH394" s="1">
        <f t="shared" si="58"/>
        <v>6.84</v>
      </c>
      <c r="AI394" s="1">
        <f t="shared" si="59"/>
        <v>7.06</v>
      </c>
      <c r="AJ394" s="1">
        <f t="shared" si="60"/>
        <v>13.899999999999999</v>
      </c>
      <c r="AK394" s="1">
        <f t="shared" si="61"/>
        <v>2.1179999999999994</v>
      </c>
      <c r="AL394" s="1">
        <f t="shared" si="62"/>
        <v>1.74</v>
      </c>
      <c r="AO394" s="2">
        <v>313480</v>
      </c>
      <c r="AP394" s="69" t="s">
        <v>397</v>
      </c>
      <c r="AQ394" s="1">
        <v>4</v>
      </c>
      <c r="AR394" s="1">
        <v>4</v>
      </c>
      <c r="AS394" s="1">
        <v>5.38</v>
      </c>
      <c r="AT394" s="1">
        <v>5.4819999999999993</v>
      </c>
      <c r="AU394" s="1">
        <v>10.861999999999998</v>
      </c>
      <c r="AV394" s="1">
        <v>1.8273333333333333</v>
      </c>
      <c r="AW394" s="1">
        <v>2.63</v>
      </c>
    </row>
    <row r="395" spans="1:49" x14ac:dyDescent="0.25">
      <c r="A395">
        <f>VLOOKUP(D395,mun_fjp!$A$2:$B$854,2,FALSE)</f>
        <v>313630</v>
      </c>
      <c r="B395" t="s">
        <v>1333</v>
      </c>
      <c r="C395" t="str">
        <f t="shared" si="54"/>
        <v>João Pinheiro</v>
      </c>
      <c r="D395" t="s">
        <v>416</v>
      </c>
      <c r="G395">
        <v>313695</v>
      </c>
      <c r="H395" t="s">
        <v>427</v>
      </c>
      <c r="I395" s="1">
        <f>Iepha_2021!U403</f>
        <v>2</v>
      </c>
      <c r="J395" s="1">
        <f>Iepha_2021!T403</f>
        <v>2</v>
      </c>
      <c r="K395" s="1">
        <f>Iepha_2021!B403+Iepha_2021!C403+Iepha_2021!D403+Iepha_2021!AG403</f>
        <v>7.26</v>
      </c>
      <c r="L395" s="1">
        <f>Iepha_2021!X403+Iepha_2021!AF403</f>
        <v>2.3293333333333335</v>
      </c>
      <c r="M395" s="1">
        <f t="shared" si="55"/>
        <v>9.5893333333333324</v>
      </c>
      <c r="N395" s="1">
        <f>Iepha_2021!AF403</f>
        <v>1.1646666666666667</v>
      </c>
      <c r="O395" s="1">
        <f>Iepha_2021!C403</f>
        <v>1.21</v>
      </c>
      <c r="R395">
        <v>313695</v>
      </c>
      <c r="S395" t="s">
        <v>427</v>
      </c>
      <c r="T395" s="1">
        <v>2</v>
      </c>
      <c r="U395" s="1">
        <v>2</v>
      </c>
      <c r="V395" s="1">
        <v>7.26</v>
      </c>
      <c r="W395" s="1">
        <v>2.3293333333333335</v>
      </c>
      <c r="X395" s="1">
        <v>9.5893333333333324</v>
      </c>
      <c r="Y395" s="1">
        <v>1.1646666666666667</v>
      </c>
      <c r="Z395" s="1">
        <v>1.21</v>
      </c>
      <c r="AA395" s="2">
        <v>394</v>
      </c>
      <c r="AD395" s="2">
        <v>313490</v>
      </c>
      <c r="AE395" s="69" t="s">
        <v>398</v>
      </c>
      <c r="AF395" s="1" t="e">
        <f t="shared" si="56"/>
        <v>#N/A</v>
      </c>
      <c r="AG395" s="1" t="e">
        <f t="shared" si="57"/>
        <v>#N/A</v>
      </c>
      <c r="AH395" s="1" t="e">
        <f t="shared" si="58"/>
        <v>#N/A</v>
      </c>
      <c r="AI395" s="1" t="e">
        <f t="shared" si="59"/>
        <v>#N/A</v>
      </c>
      <c r="AJ395" s="1" t="e">
        <f t="shared" si="60"/>
        <v>#N/A</v>
      </c>
      <c r="AK395" s="1" t="e">
        <f t="shared" si="61"/>
        <v>#N/A</v>
      </c>
      <c r="AL395" s="1" t="e">
        <f t="shared" si="62"/>
        <v>#N/A</v>
      </c>
      <c r="AO395" s="2">
        <v>313490</v>
      </c>
      <c r="AP395" s="69" t="s">
        <v>398</v>
      </c>
      <c r="AQ395" s="1"/>
      <c r="AR395" s="1"/>
      <c r="AS395" s="1"/>
      <c r="AT395" s="1"/>
      <c r="AU395" s="1"/>
      <c r="AV395" s="1"/>
      <c r="AW395" s="1"/>
    </row>
    <row r="396" spans="1:49" x14ac:dyDescent="0.25">
      <c r="A396">
        <f>VLOOKUP(D396,mun_fjp!$A$2:$B$854,2,FALSE)</f>
        <v>313640</v>
      </c>
      <c r="B396" t="s">
        <v>1334</v>
      </c>
      <c r="C396" t="str">
        <f t="shared" si="54"/>
        <v>Joaquim Felício</v>
      </c>
      <c r="D396" t="s">
        <v>417</v>
      </c>
      <c r="G396">
        <v>313700</v>
      </c>
      <c r="H396" t="s">
        <v>428</v>
      </c>
      <c r="I396" s="1">
        <f>Iepha_2021!U404</f>
        <v>9</v>
      </c>
      <c r="J396" s="1">
        <f>Iepha_2021!T404</f>
        <v>4</v>
      </c>
      <c r="K396" s="1">
        <f>Iepha_2021!B404+Iepha_2021!C404+Iepha_2021!D404+Iepha_2021!AG404</f>
        <v>8.4700000000000006</v>
      </c>
      <c r="L396" s="1">
        <f>Iepha_2021!X404+Iepha_2021!AF404</f>
        <v>10.281333333333333</v>
      </c>
      <c r="M396" s="1">
        <f t="shared" si="55"/>
        <v>18.751333333333335</v>
      </c>
      <c r="N396" s="1">
        <f>Iepha_2021!AF404</f>
        <v>1.8693333333333331</v>
      </c>
      <c r="O396" s="1">
        <f>Iepha_2021!C404</f>
        <v>2.72</v>
      </c>
      <c r="R396">
        <v>313700</v>
      </c>
      <c r="S396" t="s">
        <v>428</v>
      </c>
      <c r="T396" s="1">
        <v>9</v>
      </c>
      <c r="U396" s="1">
        <v>4</v>
      </c>
      <c r="V396" s="1">
        <v>8.4700000000000006</v>
      </c>
      <c r="W396" s="1">
        <v>10.281333333333333</v>
      </c>
      <c r="X396" s="1">
        <v>18.751333333333335</v>
      </c>
      <c r="Y396" s="1">
        <v>1.8693333333333331</v>
      </c>
      <c r="Z396" s="1">
        <v>2.72</v>
      </c>
      <c r="AA396" s="2">
        <v>395</v>
      </c>
      <c r="AD396" s="2">
        <v>313500</v>
      </c>
      <c r="AE396" s="69" t="s">
        <v>399</v>
      </c>
      <c r="AF396" s="1">
        <f t="shared" si="56"/>
        <v>0</v>
      </c>
      <c r="AG396" s="1">
        <f t="shared" si="57"/>
        <v>0</v>
      </c>
      <c r="AH396" s="1">
        <f t="shared" si="58"/>
        <v>6.75</v>
      </c>
      <c r="AI396" s="1">
        <f t="shared" si="59"/>
        <v>0.6</v>
      </c>
      <c r="AJ396" s="1">
        <f t="shared" si="60"/>
        <v>7.35</v>
      </c>
      <c r="AK396" s="1">
        <f t="shared" si="61"/>
        <v>0.6</v>
      </c>
      <c r="AL396" s="1">
        <f t="shared" si="62"/>
        <v>0</v>
      </c>
      <c r="AO396" s="2">
        <v>313500</v>
      </c>
      <c r="AP396" s="69" t="s">
        <v>399</v>
      </c>
      <c r="AQ396" s="1">
        <v>1</v>
      </c>
      <c r="AR396" s="1">
        <v>1</v>
      </c>
      <c r="AS396" s="1">
        <v>9.65</v>
      </c>
      <c r="AT396" s="1">
        <v>2.9999999999999991</v>
      </c>
      <c r="AU396" s="1">
        <v>12.649999999999999</v>
      </c>
      <c r="AV396" s="1">
        <v>1.9999999999999996</v>
      </c>
      <c r="AW396" s="1">
        <v>3</v>
      </c>
    </row>
    <row r="397" spans="1:49" x14ac:dyDescent="0.25">
      <c r="A397">
        <f>VLOOKUP(D397,mun_fjp!$A$2:$B$854,2,FALSE)</f>
        <v>313650</v>
      </c>
      <c r="B397" t="s">
        <v>1335</v>
      </c>
      <c r="C397" t="str">
        <f t="shared" si="54"/>
        <v>Jordânia</v>
      </c>
      <c r="D397" t="s">
        <v>418</v>
      </c>
      <c r="G397">
        <v>313710</v>
      </c>
      <c r="H397" t="s">
        <v>429</v>
      </c>
      <c r="I397" s="1">
        <f>Iepha_2021!U405</f>
        <v>5</v>
      </c>
      <c r="J397" s="1">
        <f>Iepha_2021!T405</f>
        <v>0</v>
      </c>
      <c r="K397" s="1">
        <f>Iepha_2021!B405+Iepha_2021!C405+Iepha_2021!D405+Iepha_2021!AG405</f>
        <v>7.9</v>
      </c>
      <c r="L397" s="1">
        <f>Iepha_2021!X405+Iepha_2021!AF405</f>
        <v>7</v>
      </c>
      <c r="M397" s="1">
        <f t="shared" si="55"/>
        <v>14.9</v>
      </c>
      <c r="N397" s="1">
        <f>Iepha_2021!AF405</f>
        <v>1.9999999999999996</v>
      </c>
      <c r="O397" s="1">
        <f>Iepha_2021!C405</f>
        <v>3</v>
      </c>
      <c r="R397">
        <v>313710</v>
      </c>
      <c r="S397" t="s">
        <v>429</v>
      </c>
      <c r="T397" s="1">
        <v>5</v>
      </c>
      <c r="U397" s="1">
        <v>0</v>
      </c>
      <c r="V397" s="1">
        <v>7.9</v>
      </c>
      <c r="W397" s="1">
        <v>7</v>
      </c>
      <c r="X397" s="1">
        <v>14.9</v>
      </c>
      <c r="Y397" s="1">
        <v>1.9999999999999996</v>
      </c>
      <c r="Z397" s="1">
        <v>3</v>
      </c>
      <c r="AA397" s="2">
        <v>396</v>
      </c>
      <c r="AD397" s="2">
        <v>313505</v>
      </c>
      <c r="AE397" s="69" t="s">
        <v>400</v>
      </c>
      <c r="AF397" s="1">
        <f t="shared" si="56"/>
        <v>0.33</v>
      </c>
      <c r="AG397" s="1">
        <f t="shared" si="57"/>
        <v>0.33</v>
      </c>
      <c r="AH397" s="1">
        <f t="shared" si="58"/>
        <v>7.1800000000000006</v>
      </c>
      <c r="AI397" s="1">
        <f t="shared" si="59"/>
        <v>1.8026433333333332</v>
      </c>
      <c r="AJ397" s="1">
        <f t="shared" si="60"/>
        <v>8.9826433333333338</v>
      </c>
      <c r="AK397" s="1">
        <f t="shared" si="61"/>
        <v>1.5473333333333332</v>
      </c>
      <c r="AL397" s="1">
        <f t="shared" si="62"/>
        <v>2.0299999999999998</v>
      </c>
      <c r="AO397" s="2">
        <v>313505</v>
      </c>
      <c r="AP397" s="69" t="s">
        <v>400</v>
      </c>
      <c r="AQ397" s="1">
        <v>0</v>
      </c>
      <c r="AR397" s="1">
        <v>0</v>
      </c>
      <c r="AS397" s="1">
        <v>1.75</v>
      </c>
      <c r="AT397" s="1">
        <v>0.6</v>
      </c>
      <c r="AU397" s="1">
        <v>2.35</v>
      </c>
      <c r="AV397" s="1">
        <v>0.6</v>
      </c>
      <c r="AW397" s="1">
        <v>0</v>
      </c>
    </row>
    <row r="398" spans="1:49" x14ac:dyDescent="0.25">
      <c r="A398">
        <f>VLOOKUP(D398,mun_fjp!$A$2:$B$854,2,FALSE)</f>
        <v>313652</v>
      </c>
      <c r="B398" t="s">
        <v>1336</v>
      </c>
      <c r="C398" t="str">
        <f t="shared" si="54"/>
        <v>José Gonçalves de Minas</v>
      </c>
      <c r="D398" t="s">
        <v>419</v>
      </c>
      <c r="G398">
        <v>313720</v>
      </c>
      <c r="H398" t="s">
        <v>430</v>
      </c>
      <c r="I398" s="1">
        <f>Iepha_2021!U406</f>
        <v>5</v>
      </c>
      <c r="J398" s="1">
        <f>Iepha_2021!T406</f>
        <v>0</v>
      </c>
      <c r="K398" s="1">
        <f>Iepha_2021!B406+Iepha_2021!C406+Iepha_2021!D406+Iepha_2021!AG406</f>
        <v>0</v>
      </c>
      <c r="L398" s="1">
        <f>Iepha_2021!X406+Iepha_2021!AF406</f>
        <v>1.5</v>
      </c>
      <c r="M398" s="1">
        <f t="shared" si="55"/>
        <v>1.5</v>
      </c>
      <c r="N398" s="1">
        <f>Iepha_2021!AF406</f>
        <v>0</v>
      </c>
      <c r="O398" s="1">
        <f>Iepha_2021!C406</f>
        <v>0</v>
      </c>
      <c r="R398">
        <v>313720</v>
      </c>
      <c r="S398" t="s">
        <v>430</v>
      </c>
      <c r="T398" s="1">
        <v>5</v>
      </c>
      <c r="U398" s="1">
        <v>0</v>
      </c>
      <c r="V398" s="1">
        <v>0</v>
      </c>
      <c r="W398" s="1">
        <v>1.5</v>
      </c>
      <c r="X398" s="1">
        <v>1.5</v>
      </c>
      <c r="Y398" s="1">
        <v>0</v>
      </c>
      <c r="Z398" s="1">
        <v>0</v>
      </c>
      <c r="AA398" s="2">
        <v>397</v>
      </c>
      <c r="AD398" s="2">
        <v>313507</v>
      </c>
      <c r="AE398" s="69" t="s">
        <v>401</v>
      </c>
      <c r="AF398" s="1">
        <f t="shared" si="56"/>
        <v>3</v>
      </c>
      <c r="AG398" s="1">
        <f t="shared" si="57"/>
        <v>3</v>
      </c>
      <c r="AH398" s="1">
        <f t="shared" si="58"/>
        <v>6.8</v>
      </c>
      <c r="AI398" s="1">
        <f t="shared" si="59"/>
        <v>2.9999999999999996</v>
      </c>
      <c r="AJ398" s="1">
        <f t="shared" si="60"/>
        <v>9.7999999999999989</v>
      </c>
      <c r="AK398" s="1">
        <f t="shared" si="61"/>
        <v>0</v>
      </c>
      <c r="AL398" s="1">
        <f t="shared" si="62"/>
        <v>3</v>
      </c>
      <c r="AO398" s="2">
        <v>313507</v>
      </c>
      <c r="AP398" s="69" t="s">
        <v>401</v>
      </c>
      <c r="AQ398" s="1">
        <v>0</v>
      </c>
      <c r="AR398" s="1">
        <v>0</v>
      </c>
      <c r="AS398" s="1">
        <v>0</v>
      </c>
      <c r="AT398" s="1">
        <v>0.6</v>
      </c>
      <c r="AU398" s="1">
        <v>0.6</v>
      </c>
      <c r="AV398" s="1">
        <v>0.6</v>
      </c>
      <c r="AW398" s="1">
        <v>0</v>
      </c>
    </row>
    <row r="399" spans="1:49" x14ac:dyDescent="0.25">
      <c r="A399">
        <f>VLOOKUP(D399,mun_fjp!$A$2:$B$854,2,FALSE)</f>
        <v>313655</v>
      </c>
      <c r="B399" t="s">
        <v>1337</v>
      </c>
      <c r="C399" t="str">
        <f t="shared" si="54"/>
        <v>José Raydan</v>
      </c>
      <c r="D399" t="s">
        <v>420</v>
      </c>
      <c r="G399">
        <v>313730</v>
      </c>
      <c r="H399" t="s">
        <v>431</v>
      </c>
      <c r="I399" s="1">
        <f>Iepha_2021!U407</f>
        <v>0</v>
      </c>
      <c r="J399" s="1">
        <f>Iepha_2021!T407</f>
        <v>0</v>
      </c>
      <c r="K399" s="1">
        <f>Iepha_2021!B407+Iepha_2021!C407+Iepha_2021!D407+Iepha_2021!AG407</f>
        <v>10.35</v>
      </c>
      <c r="L399" s="1">
        <f>Iepha_2021!X407+Iepha_2021!AF407</f>
        <v>1.9999999999999996</v>
      </c>
      <c r="M399" s="1">
        <f t="shared" si="55"/>
        <v>12.35</v>
      </c>
      <c r="N399" s="1">
        <f>Iepha_2021!AF407</f>
        <v>1.9999999999999996</v>
      </c>
      <c r="O399" s="1">
        <f>Iepha_2021!C407</f>
        <v>3</v>
      </c>
      <c r="R399">
        <v>313730</v>
      </c>
      <c r="S399" t="s">
        <v>431</v>
      </c>
      <c r="T399" s="1">
        <v>0</v>
      </c>
      <c r="U399" s="1">
        <v>0</v>
      </c>
      <c r="V399" s="1">
        <v>10.35</v>
      </c>
      <c r="W399" s="1">
        <v>1.9999999999999996</v>
      </c>
      <c r="X399" s="1">
        <v>12.35</v>
      </c>
      <c r="Y399" s="1">
        <v>1.9999999999999996</v>
      </c>
      <c r="Z399" s="1">
        <v>3</v>
      </c>
      <c r="AA399" s="2">
        <v>398</v>
      </c>
      <c r="AD399" s="2">
        <v>313510</v>
      </c>
      <c r="AE399" s="69" t="s">
        <v>402</v>
      </c>
      <c r="AF399" s="1">
        <f t="shared" si="56"/>
        <v>1</v>
      </c>
      <c r="AG399" s="1">
        <f t="shared" si="57"/>
        <v>1</v>
      </c>
      <c r="AH399" s="1">
        <f t="shared" si="58"/>
        <v>7.6700000000000008</v>
      </c>
      <c r="AI399" s="1">
        <f t="shared" si="59"/>
        <v>1.264</v>
      </c>
      <c r="AJ399" s="1">
        <f t="shared" si="60"/>
        <v>8.9340000000000011</v>
      </c>
      <c r="AK399" s="1">
        <f t="shared" si="61"/>
        <v>0.84266666666666667</v>
      </c>
      <c r="AL399" s="1">
        <f t="shared" si="62"/>
        <v>0.52</v>
      </c>
      <c r="AO399" s="2">
        <v>313510</v>
      </c>
      <c r="AP399" s="69" t="s">
        <v>402</v>
      </c>
      <c r="AQ399" s="1">
        <v>2</v>
      </c>
      <c r="AR399" s="1">
        <v>2</v>
      </c>
      <c r="AS399" s="1">
        <v>3.65</v>
      </c>
      <c r="AT399" s="1">
        <v>2.6</v>
      </c>
      <c r="AU399" s="1">
        <v>6.25</v>
      </c>
      <c r="AV399" s="1">
        <v>2</v>
      </c>
      <c r="AW399" s="1">
        <v>0</v>
      </c>
    </row>
    <row r="400" spans="1:49" x14ac:dyDescent="0.25">
      <c r="A400">
        <f>VLOOKUP(D400,mun_fjp!$A$2:$B$854,2,FALSE)</f>
        <v>313657</v>
      </c>
      <c r="B400" t="s">
        <v>1338</v>
      </c>
      <c r="C400" t="str">
        <f t="shared" si="54"/>
        <v>Josenópolis</v>
      </c>
      <c r="D400" t="s">
        <v>421</v>
      </c>
      <c r="G400">
        <v>313740</v>
      </c>
      <c r="H400" t="s">
        <v>432</v>
      </c>
      <c r="I400" s="1">
        <f>Iepha_2021!U408</f>
        <v>5</v>
      </c>
      <c r="J400" s="1">
        <f>Iepha_2021!T408</f>
        <v>0</v>
      </c>
      <c r="K400" s="1">
        <f>Iepha_2021!B408+Iepha_2021!C408+Iepha_2021!D408+Iepha_2021!AG408</f>
        <v>0</v>
      </c>
      <c r="L400" s="1">
        <f>Iepha_2021!X408+Iepha_2021!AF408</f>
        <v>1.5</v>
      </c>
      <c r="M400" s="1">
        <f t="shared" si="55"/>
        <v>1.5</v>
      </c>
      <c r="N400" s="1">
        <f>Iepha_2021!AF408</f>
        <v>0</v>
      </c>
      <c r="O400" s="1">
        <f>Iepha_2021!C408</f>
        <v>0</v>
      </c>
      <c r="R400">
        <v>313740</v>
      </c>
      <c r="S400" t="s">
        <v>432</v>
      </c>
      <c r="T400" s="1">
        <v>5</v>
      </c>
      <c r="U400" s="1">
        <v>0</v>
      </c>
      <c r="V400" s="1">
        <v>0</v>
      </c>
      <c r="W400" s="1">
        <v>1.5</v>
      </c>
      <c r="X400" s="1">
        <v>1.5</v>
      </c>
      <c r="Y400" s="1">
        <v>0</v>
      </c>
      <c r="Z400" s="1">
        <v>0</v>
      </c>
      <c r="AA400" s="2">
        <v>399</v>
      </c>
      <c r="AD400" s="2">
        <v>313520</v>
      </c>
      <c r="AE400" s="69" t="s">
        <v>403</v>
      </c>
      <c r="AF400" s="1">
        <f t="shared" si="56"/>
        <v>0</v>
      </c>
      <c r="AG400" s="1">
        <f t="shared" si="57"/>
        <v>0</v>
      </c>
      <c r="AH400" s="1">
        <f t="shared" si="58"/>
        <v>5.63</v>
      </c>
      <c r="AI400" s="1">
        <f t="shared" si="59"/>
        <v>1.0806666666666667</v>
      </c>
      <c r="AJ400" s="1">
        <f t="shared" si="60"/>
        <v>6.7106666666666666</v>
      </c>
      <c r="AK400" s="1">
        <f t="shared" si="61"/>
        <v>1.0806666666666667</v>
      </c>
      <c r="AL400" s="1">
        <f t="shared" si="62"/>
        <v>1.03</v>
      </c>
      <c r="AO400" s="2">
        <v>313520</v>
      </c>
      <c r="AP400" s="69" t="s">
        <v>403</v>
      </c>
      <c r="AQ400" s="1">
        <v>2</v>
      </c>
      <c r="AR400" s="1">
        <v>0</v>
      </c>
      <c r="AS400" s="1">
        <v>0</v>
      </c>
      <c r="AT400" s="1">
        <v>1.2</v>
      </c>
      <c r="AU400" s="1">
        <v>1.2</v>
      </c>
      <c r="AV400" s="1">
        <v>0.6</v>
      </c>
      <c r="AW400" s="1">
        <v>0</v>
      </c>
    </row>
    <row r="401" spans="1:49" x14ac:dyDescent="0.25">
      <c r="A401">
        <f>VLOOKUP(D401,mun_fjp!$A$2:$B$854,2,FALSE)</f>
        <v>313665</v>
      </c>
      <c r="B401" t="s">
        <v>1339</v>
      </c>
      <c r="C401" t="str">
        <f t="shared" si="54"/>
        <v>Juatuba</v>
      </c>
      <c r="D401" t="s">
        <v>423</v>
      </c>
      <c r="G401">
        <v>313750</v>
      </c>
      <c r="H401" t="s">
        <v>433</v>
      </c>
      <c r="I401" s="1">
        <f>Iepha_2021!U409</f>
        <v>1</v>
      </c>
      <c r="J401" s="1">
        <f>Iepha_2021!T409</f>
        <v>1</v>
      </c>
      <c r="K401" s="1">
        <f>Iepha_2021!B409+Iepha_2021!C409+Iepha_2021!D409+Iepha_2021!AG409</f>
        <v>5.0500000000000007</v>
      </c>
      <c r="L401" s="1">
        <f>Iepha_2021!X409+Iepha_2021!AF409</f>
        <v>1.04</v>
      </c>
      <c r="M401" s="1">
        <f t="shared" si="55"/>
        <v>6.0900000000000007</v>
      </c>
      <c r="N401" s="1">
        <f>Iepha_2021!AF409</f>
        <v>0.69333333333333336</v>
      </c>
      <c r="O401" s="1">
        <f>Iepha_2021!C409</f>
        <v>0.2</v>
      </c>
      <c r="R401">
        <v>313750</v>
      </c>
      <c r="S401" t="s">
        <v>433</v>
      </c>
      <c r="T401" s="1">
        <v>1</v>
      </c>
      <c r="U401" s="1">
        <v>1</v>
      </c>
      <c r="V401" s="1">
        <v>5.0500000000000007</v>
      </c>
      <c r="W401" s="1">
        <v>1.04</v>
      </c>
      <c r="X401" s="1">
        <v>6.0900000000000007</v>
      </c>
      <c r="Y401" s="1">
        <v>0.69333333333333336</v>
      </c>
      <c r="Z401" s="1">
        <v>0.2</v>
      </c>
      <c r="AA401" s="2">
        <v>400</v>
      </c>
      <c r="AD401" s="2">
        <v>313530</v>
      </c>
      <c r="AE401" s="69" t="s">
        <v>404</v>
      </c>
      <c r="AF401" s="1">
        <f t="shared" si="56"/>
        <v>2.5</v>
      </c>
      <c r="AG401" s="1">
        <f t="shared" si="57"/>
        <v>2.5</v>
      </c>
      <c r="AH401" s="1">
        <f t="shared" si="58"/>
        <v>8.9499999999999993</v>
      </c>
      <c r="AI401" s="1">
        <f t="shared" si="59"/>
        <v>4.5</v>
      </c>
      <c r="AJ401" s="1">
        <f t="shared" si="60"/>
        <v>13.45</v>
      </c>
      <c r="AK401" s="1">
        <f t="shared" si="61"/>
        <v>1.9999999999999996</v>
      </c>
      <c r="AL401" s="1">
        <f t="shared" si="62"/>
        <v>3</v>
      </c>
      <c r="AO401" s="2">
        <v>313530</v>
      </c>
      <c r="AP401" s="69" t="s">
        <v>404</v>
      </c>
      <c r="AQ401" s="1">
        <v>1</v>
      </c>
      <c r="AR401" s="1">
        <v>1</v>
      </c>
      <c r="AS401" s="1">
        <v>4.75</v>
      </c>
      <c r="AT401" s="1">
        <v>0.89999999999999991</v>
      </c>
      <c r="AU401" s="1">
        <v>5.65</v>
      </c>
      <c r="AV401" s="1">
        <v>0.6</v>
      </c>
      <c r="AW401" s="1">
        <v>0</v>
      </c>
    </row>
    <row r="402" spans="1:49" x14ac:dyDescent="0.25">
      <c r="A402">
        <f>VLOOKUP(D402,mun_fjp!$A$2:$B$854,2,FALSE)</f>
        <v>313670</v>
      </c>
      <c r="B402" t="s">
        <v>1340</v>
      </c>
      <c r="C402" t="str">
        <f t="shared" si="54"/>
        <v>Juiz de Fora</v>
      </c>
      <c r="D402" t="s">
        <v>424</v>
      </c>
      <c r="G402">
        <v>313753</v>
      </c>
      <c r="H402" t="s">
        <v>434</v>
      </c>
      <c r="I402" s="1">
        <f>Iepha_2021!U410</f>
        <v>10.76</v>
      </c>
      <c r="J402" s="1">
        <f>Iepha_2021!T410</f>
        <v>2.76</v>
      </c>
      <c r="K402" s="1">
        <f>Iepha_2021!B410+Iepha_2021!C410+Iepha_2021!D410+Iepha_2021!AG410</f>
        <v>5.9</v>
      </c>
      <c r="L402" s="1">
        <f>Iepha_2021!X410+Iepha_2021!AF410</f>
        <v>3.6779999999999999</v>
      </c>
      <c r="M402" s="1">
        <f t="shared" si="55"/>
        <v>9.5779999999999994</v>
      </c>
      <c r="N402" s="1">
        <f>Iepha_2021!AF410</f>
        <v>0.44999999999999996</v>
      </c>
      <c r="O402" s="1">
        <f>Iepha_2021!C410</f>
        <v>0</v>
      </c>
      <c r="R402">
        <v>313753</v>
      </c>
      <c r="S402" t="s">
        <v>434</v>
      </c>
      <c r="T402" s="1">
        <v>10.76</v>
      </c>
      <c r="U402" s="1">
        <v>2.76</v>
      </c>
      <c r="V402" s="1">
        <v>5.9</v>
      </c>
      <c r="W402" s="1">
        <v>3.6779999999999999</v>
      </c>
      <c r="X402" s="1">
        <v>9.5779999999999994</v>
      </c>
      <c r="Y402" s="1">
        <v>0.44999999999999996</v>
      </c>
      <c r="Z402" s="1">
        <v>0</v>
      </c>
      <c r="AA402" s="2">
        <v>401</v>
      </c>
      <c r="AD402" s="2">
        <v>313535</v>
      </c>
      <c r="AE402" s="69" t="s">
        <v>405</v>
      </c>
      <c r="AF402" s="1">
        <f t="shared" si="56"/>
        <v>5</v>
      </c>
      <c r="AG402" s="1">
        <f t="shared" si="57"/>
        <v>0</v>
      </c>
      <c r="AH402" s="1">
        <f t="shared" si="58"/>
        <v>0</v>
      </c>
      <c r="AI402" s="1">
        <f t="shared" si="59"/>
        <v>2.1</v>
      </c>
      <c r="AJ402" s="1">
        <f t="shared" si="60"/>
        <v>2.1</v>
      </c>
      <c r="AK402" s="1">
        <f t="shared" si="61"/>
        <v>0.6</v>
      </c>
      <c r="AL402" s="1">
        <f t="shared" si="62"/>
        <v>0</v>
      </c>
      <c r="AO402" s="2">
        <v>313535</v>
      </c>
      <c r="AP402" s="69" t="s">
        <v>405</v>
      </c>
      <c r="AQ402" s="1">
        <v>0</v>
      </c>
      <c r="AR402" s="1">
        <v>0</v>
      </c>
      <c r="AS402" s="1">
        <v>0</v>
      </c>
      <c r="AT402" s="1">
        <v>0.6</v>
      </c>
      <c r="AU402" s="1">
        <v>0.6</v>
      </c>
      <c r="AV402" s="1">
        <v>0.6</v>
      </c>
      <c r="AW402" s="1">
        <v>0</v>
      </c>
    </row>
    <row r="403" spans="1:49" x14ac:dyDescent="0.25">
      <c r="A403">
        <f>VLOOKUP(D403,mun_fjp!$A$2:$B$854,2,FALSE)</f>
        <v>313690</v>
      </c>
      <c r="B403" t="s">
        <v>1341</v>
      </c>
      <c r="C403" t="str">
        <f t="shared" si="54"/>
        <v>Juruaia</v>
      </c>
      <c r="D403" t="s">
        <v>426</v>
      </c>
      <c r="G403">
        <v>313760</v>
      </c>
      <c r="H403" t="s">
        <v>435</v>
      </c>
      <c r="I403" s="1">
        <f>Iepha_2021!U411</f>
        <v>0</v>
      </c>
      <c r="J403" s="1">
        <f>Iepha_2021!T411</f>
        <v>0</v>
      </c>
      <c r="K403" s="1">
        <f>Iepha_2021!B411+Iepha_2021!C411+Iepha_2021!D411+Iepha_2021!AG411</f>
        <v>8.49</v>
      </c>
      <c r="L403" s="1">
        <f>Iepha_2021!X411+Iepha_2021!AF411</f>
        <v>1.272</v>
      </c>
      <c r="M403" s="1">
        <f t="shared" si="55"/>
        <v>9.7620000000000005</v>
      </c>
      <c r="N403" s="1">
        <f>Iepha_2021!AF411</f>
        <v>1.272</v>
      </c>
      <c r="O403" s="1">
        <f>Iepha_2021!C411</f>
        <v>1.44</v>
      </c>
      <c r="R403">
        <v>313760</v>
      </c>
      <c r="S403" t="s">
        <v>435</v>
      </c>
      <c r="T403" s="1">
        <v>0</v>
      </c>
      <c r="U403" s="1">
        <v>0</v>
      </c>
      <c r="V403" s="1">
        <v>8.49</v>
      </c>
      <c r="W403" s="1">
        <v>1.272</v>
      </c>
      <c r="X403" s="1">
        <v>9.7620000000000005</v>
      </c>
      <c r="Y403" s="1">
        <v>1.272</v>
      </c>
      <c r="Z403" s="1">
        <v>1.44</v>
      </c>
      <c r="AA403" s="2">
        <v>402</v>
      </c>
      <c r="AD403" s="2">
        <v>313540</v>
      </c>
      <c r="AE403" s="69" t="s">
        <v>406</v>
      </c>
      <c r="AF403" s="1">
        <f t="shared" si="56"/>
        <v>4</v>
      </c>
      <c r="AG403" s="1">
        <f t="shared" si="57"/>
        <v>4</v>
      </c>
      <c r="AH403" s="1">
        <f t="shared" si="58"/>
        <v>5.7</v>
      </c>
      <c r="AI403" s="1">
        <f t="shared" si="59"/>
        <v>4.5999999999999996</v>
      </c>
      <c r="AJ403" s="1">
        <f t="shared" si="60"/>
        <v>10.3</v>
      </c>
      <c r="AK403" s="1">
        <f t="shared" si="61"/>
        <v>1.5333333333333332</v>
      </c>
      <c r="AL403" s="1">
        <f t="shared" si="62"/>
        <v>2</v>
      </c>
      <c r="AO403" s="2">
        <v>313540</v>
      </c>
      <c r="AP403" s="69" t="s">
        <v>406</v>
      </c>
      <c r="AQ403" s="1">
        <v>0</v>
      </c>
      <c r="AR403" s="1">
        <v>1</v>
      </c>
      <c r="AS403" s="1">
        <v>2.5</v>
      </c>
      <c r="AT403" s="1">
        <v>3</v>
      </c>
      <c r="AU403" s="1">
        <v>5.5</v>
      </c>
      <c r="AV403" s="1">
        <v>2</v>
      </c>
      <c r="AW403" s="1">
        <v>0.2</v>
      </c>
    </row>
    <row r="404" spans="1:49" x14ac:dyDescent="0.25">
      <c r="A404">
        <f>VLOOKUP(D404,mun_fjp!$A$2:$B$854,2,FALSE)</f>
        <v>313695</v>
      </c>
      <c r="B404" t="s">
        <v>1342</v>
      </c>
      <c r="C404" t="str">
        <f t="shared" si="54"/>
        <v>Juvenília</v>
      </c>
      <c r="D404" t="s">
        <v>427</v>
      </c>
      <c r="G404">
        <v>313770</v>
      </c>
      <c r="H404" t="s">
        <v>436</v>
      </c>
      <c r="I404" s="1">
        <f>Iepha_2021!U412</f>
        <v>0</v>
      </c>
      <c r="J404" s="1">
        <f>Iepha_2021!T412</f>
        <v>0</v>
      </c>
      <c r="K404" s="1">
        <f>Iepha_2021!B412+Iepha_2021!C412+Iepha_2021!D412+Iepha_2021!AG412</f>
        <v>0</v>
      </c>
      <c r="L404" s="1">
        <f>Iepha_2021!X412+Iepha_2021!AF412</f>
        <v>0.6</v>
      </c>
      <c r="M404" s="1">
        <f t="shared" si="55"/>
        <v>0.6</v>
      </c>
      <c r="N404" s="1">
        <f>Iepha_2021!AF412</f>
        <v>0.6</v>
      </c>
      <c r="O404" s="1">
        <f>Iepha_2021!C412</f>
        <v>0</v>
      </c>
      <c r="R404">
        <v>313770</v>
      </c>
      <c r="S404" t="s">
        <v>436</v>
      </c>
      <c r="T404" s="1">
        <v>0</v>
      </c>
      <c r="U404" s="1">
        <v>0</v>
      </c>
      <c r="V404" s="1">
        <v>0</v>
      </c>
      <c r="W404" s="1">
        <v>0.6</v>
      </c>
      <c r="X404" s="1">
        <v>0.6</v>
      </c>
      <c r="Y404" s="1">
        <v>0.6</v>
      </c>
      <c r="Z404" s="1">
        <v>0</v>
      </c>
      <c r="AA404" s="2">
        <v>403</v>
      </c>
      <c r="AD404" s="2">
        <v>313545</v>
      </c>
      <c r="AE404" s="69" t="s">
        <v>407</v>
      </c>
      <c r="AF404" s="1">
        <f t="shared" si="56"/>
        <v>1.5</v>
      </c>
      <c r="AG404" s="1">
        <f t="shared" si="57"/>
        <v>1.5</v>
      </c>
      <c r="AH404" s="1">
        <f t="shared" si="58"/>
        <v>1.4</v>
      </c>
      <c r="AI404" s="1">
        <f t="shared" si="59"/>
        <v>0.44999999999999996</v>
      </c>
      <c r="AJ404" s="1">
        <f t="shared" si="60"/>
        <v>1.8499999999999999</v>
      </c>
      <c r="AK404" s="1">
        <f t="shared" si="61"/>
        <v>0</v>
      </c>
      <c r="AL404" s="1">
        <f t="shared" si="62"/>
        <v>0</v>
      </c>
      <c r="AO404" s="2">
        <v>313545</v>
      </c>
      <c r="AP404" s="69" t="s">
        <v>407</v>
      </c>
      <c r="AQ404" s="1">
        <v>5.67</v>
      </c>
      <c r="AR404" s="1">
        <v>0.67</v>
      </c>
      <c r="AS404" s="1">
        <v>2.4500000000000002</v>
      </c>
      <c r="AT404" s="1">
        <v>2.6589333333333331</v>
      </c>
      <c r="AU404" s="1">
        <v>5.1089333333333329</v>
      </c>
      <c r="AV404" s="1">
        <v>0.69333333333333336</v>
      </c>
      <c r="AW404" s="1">
        <v>0.2</v>
      </c>
    </row>
    <row r="405" spans="1:49" x14ac:dyDescent="0.25">
      <c r="A405">
        <f>VLOOKUP(D405,mun_fjp!$A$2:$B$854,2,FALSE)</f>
        <v>313700</v>
      </c>
      <c r="B405" t="s">
        <v>1343</v>
      </c>
      <c r="C405" t="str">
        <f t="shared" si="54"/>
        <v>Ladainha</v>
      </c>
      <c r="D405" t="s">
        <v>428</v>
      </c>
      <c r="G405">
        <v>313780</v>
      </c>
      <c r="H405" t="s">
        <v>437</v>
      </c>
      <c r="I405" s="1">
        <f>Iepha_2021!U413</f>
        <v>1</v>
      </c>
      <c r="J405" s="1">
        <f>Iepha_2021!T413</f>
        <v>1</v>
      </c>
      <c r="K405" s="1">
        <f>Iepha_2021!B413+Iepha_2021!C413+Iepha_2021!D413+Iepha_2021!AG413</f>
        <v>7.0100000000000007</v>
      </c>
      <c r="L405" s="1">
        <f>Iepha_2021!X413+Iepha_2021!AF413</f>
        <v>1.04</v>
      </c>
      <c r="M405" s="1">
        <f t="shared" si="55"/>
        <v>8.0500000000000007</v>
      </c>
      <c r="N405" s="1">
        <f>Iepha_2021!AF413</f>
        <v>0.69333333333333336</v>
      </c>
      <c r="O405" s="1">
        <f>Iepha_2021!C413</f>
        <v>0.2</v>
      </c>
      <c r="R405">
        <v>313780</v>
      </c>
      <c r="S405" t="s">
        <v>437</v>
      </c>
      <c r="T405" s="1">
        <v>1</v>
      </c>
      <c r="U405" s="1">
        <v>1</v>
      </c>
      <c r="V405" s="1">
        <v>7.0100000000000007</v>
      </c>
      <c r="W405" s="1">
        <v>1.04</v>
      </c>
      <c r="X405" s="1">
        <v>8.0500000000000007</v>
      </c>
      <c r="Y405" s="1">
        <v>0.69333333333333336</v>
      </c>
      <c r="Z405" s="1">
        <v>0.2</v>
      </c>
      <c r="AA405" s="2">
        <v>404</v>
      </c>
      <c r="AD405" s="2">
        <v>313550</v>
      </c>
      <c r="AE405" s="69" t="s">
        <v>408</v>
      </c>
      <c r="AF405" s="1">
        <f t="shared" si="56"/>
        <v>1</v>
      </c>
      <c r="AG405" s="1">
        <f t="shared" si="57"/>
        <v>1</v>
      </c>
      <c r="AH405" s="1">
        <f t="shared" si="58"/>
        <v>8.44</v>
      </c>
      <c r="AI405" s="1">
        <f t="shared" si="59"/>
        <v>2.258</v>
      </c>
      <c r="AJ405" s="1">
        <f t="shared" si="60"/>
        <v>10.698</v>
      </c>
      <c r="AK405" s="1">
        <f t="shared" si="61"/>
        <v>1.5053333333333332</v>
      </c>
      <c r="AL405" s="1">
        <f t="shared" si="62"/>
        <v>1.94</v>
      </c>
      <c r="AO405" s="2">
        <v>313550</v>
      </c>
      <c r="AP405" s="69" t="s">
        <v>408</v>
      </c>
      <c r="AQ405" s="1">
        <v>3</v>
      </c>
      <c r="AR405" s="1">
        <v>3</v>
      </c>
      <c r="AS405" s="1">
        <v>5.05</v>
      </c>
      <c r="AT405" s="1">
        <v>2.7833333333333332</v>
      </c>
      <c r="AU405" s="1">
        <v>7.833333333333333</v>
      </c>
      <c r="AV405" s="1">
        <v>1.1133333333333333</v>
      </c>
      <c r="AW405" s="1">
        <v>1.1000000000000001</v>
      </c>
    </row>
    <row r="406" spans="1:49" x14ac:dyDescent="0.25">
      <c r="A406">
        <f>VLOOKUP(D406,mun_fjp!$A$2:$B$854,2,FALSE)</f>
        <v>313710</v>
      </c>
      <c r="B406" t="s">
        <v>1344</v>
      </c>
      <c r="C406" t="str">
        <f t="shared" si="54"/>
        <v>Lagamar</v>
      </c>
      <c r="D406" t="s">
        <v>429</v>
      </c>
      <c r="G406">
        <v>313790</v>
      </c>
      <c r="H406" t="s">
        <v>438</v>
      </c>
      <c r="I406" s="1">
        <f>Iepha_2021!U414</f>
        <v>0</v>
      </c>
      <c r="J406" s="1">
        <f>Iepha_2021!T414</f>
        <v>0</v>
      </c>
      <c r="K406" s="1">
        <f>Iepha_2021!B414+Iepha_2021!C414+Iepha_2021!D414+Iepha_2021!AG414</f>
        <v>9.16</v>
      </c>
      <c r="L406" s="1">
        <f>Iepha_2021!X414+Iepha_2021!AF414</f>
        <v>1.841333333333333</v>
      </c>
      <c r="M406" s="1">
        <f t="shared" si="55"/>
        <v>11.001333333333333</v>
      </c>
      <c r="N406" s="1">
        <f>Iepha_2021!AF414</f>
        <v>1.841333333333333</v>
      </c>
      <c r="O406" s="1">
        <f>Iepha_2021!C414</f>
        <v>2.66</v>
      </c>
      <c r="R406">
        <v>313790</v>
      </c>
      <c r="S406" t="s">
        <v>438</v>
      </c>
      <c r="T406" s="1">
        <v>0</v>
      </c>
      <c r="U406" s="1">
        <v>0</v>
      </c>
      <c r="V406" s="1">
        <v>9.16</v>
      </c>
      <c r="W406" s="1">
        <v>1.841333333333333</v>
      </c>
      <c r="X406" s="1">
        <v>11.001333333333333</v>
      </c>
      <c r="Y406" s="1">
        <v>1.841333333333333</v>
      </c>
      <c r="Z406" s="1">
        <v>2.66</v>
      </c>
      <c r="AA406" s="2">
        <v>405</v>
      </c>
      <c r="AD406" s="2">
        <v>313560</v>
      </c>
      <c r="AE406" s="69" t="s">
        <v>409</v>
      </c>
      <c r="AF406" s="1" t="e">
        <f t="shared" si="56"/>
        <v>#N/A</v>
      </c>
      <c r="AG406" s="1" t="e">
        <f t="shared" si="57"/>
        <v>#N/A</v>
      </c>
      <c r="AH406" s="1" t="e">
        <f t="shared" si="58"/>
        <v>#N/A</v>
      </c>
      <c r="AI406" s="1" t="e">
        <f t="shared" si="59"/>
        <v>#N/A</v>
      </c>
      <c r="AJ406" s="1" t="e">
        <f t="shared" si="60"/>
        <v>#N/A</v>
      </c>
      <c r="AK406" s="1" t="e">
        <f t="shared" si="61"/>
        <v>#N/A</v>
      </c>
      <c r="AL406" s="1" t="e">
        <f t="shared" si="62"/>
        <v>#N/A</v>
      </c>
      <c r="AO406" s="2">
        <v>313560</v>
      </c>
      <c r="AP406" s="69" t="s">
        <v>409</v>
      </c>
      <c r="AQ406" s="1"/>
      <c r="AR406" s="1"/>
      <c r="AS406" s="1"/>
      <c r="AT406" s="1"/>
      <c r="AU406" s="1"/>
      <c r="AV406" s="1"/>
      <c r="AW406" s="1"/>
    </row>
    <row r="407" spans="1:49" x14ac:dyDescent="0.25">
      <c r="A407">
        <f>VLOOKUP(D407,mun_fjp!$A$2:$B$854,2,FALSE)</f>
        <v>313720</v>
      </c>
      <c r="B407" t="s">
        <v>1345</v>
      </c>
      <c r="C407" t="str">
        <f t="shared" si="54"/>
        <v>Lagoa da Prata</v>
      </c>
      <c r="D407" t="s">
        <v>430</v>
      </c>
      <c r="G407">
        <v>313800</v>
      </c>
      <c r="H407" t="s">
        <v>439</v>
      </c>
      <c r="I407" s="1">
        <f>Iepha_2021!U415</f>
        <v>3.5</v>
      </c>
      <c r="J407" s="1">
        <f>Iepha_2021!T415</f>
        <v>3.5</v>
      </c>
      <c r="K407" s="1">
        <f>Iepha_2021!B415+Iepha_2021!C415+Iepha_2021!D415+Iepha_2021!AG415</f>
        <v>5.0500000000000007</v>
      </c>
      <c r="L407" s="1">
        <f>Iepha_2021!X415+Iepha_2021!AF415</f>
        <v>1.65</v>
      </c>
      <c r="M407" s="1">
        <f t="shared" si="55"/>
        <v>6.7000000000000011</v>
      </c>
      <c r="N407" s="1">
        <f>Iepha_2021!AF415</f>
        <v>0.6</v>
      </c>
      <c r="O407" s="1">
        <f>Iepha_2021!C415</f>
        <v>0</v>
      </c>
      <c r="R407">
        <v>313800</v>
      </c>
      <c r="S407" t="s">
        <v>439</v>
      </c>
      <c r="T407" s="1">
        <v>3.5</v>
      </c>
      <c r="U407" s="1">
        <v>3.5</v>
      </c>
      <c r="V407" s="1">
        <v>5.0500000000000007</v>
      </c>
      <c r="W407" s="1">
        <v>1.65</v>
      </c>
      <c r="X407" s="1">
        <v>6.7000000000000011</v>
      </c>
      <c r="Y407" s="1">
        <v>0.6</v>
      </c>
      <c r="Z407" s="1">
        <v>0</v>
      </c>
      <c r="AA407" s="2">
        <v>406</v>
      </c>
      <c r="AD407" s="2">
        <v>313570</v>
      </c>
      <c r="AE407" s="69" t="s">
        <v>410</v>
      </c>
      <c r="AF407" s="1">
        <f t="shared" si="56"/>
        <v>0</v>
      </c>
      <c r="AG407" s="1">
        <f t="shared" si="57"/>
        <v>0</v>
      </c>
      <c r="AH407" s="1">
        <f t="shared" si="58"/>
        <v>1.5</v>
      </c>
      <c r="AI407" s="1">
        <f t="shared" si="59"/>
        <v>0.6</v>
      </c>
      <c r="AJ407" s="1">
        <f t="shared" si="60"/>
        <v>2.1</v>
      </c>
      <c r="AK407" s="1">
        <f t="shared" si="61"/>
        <v>0.6</v>
      </c>
      <c r="AL407" s="1">
        <f t="shared" si="62"/>
        <v>0</v>
      </c>
      <c r="AO407" s="2">
        <v>313570</v>
      </c>
      <c r="AP407" s="69" t="s">
        <v>410</v>
      </c>
      <c r="AQ407" s="1">
        <v>2</v>
      </c>
      <c r="AR407" s="1">
        <v>0</v>
      </c>
      <c r="AS407" s="1">
        <v>6</v>
      </c>
      <c r="AT407" s="1">
        <v>3.9999999999999991</v>
      </c>
      <c r="AU407" s="1">
        <v>10</v>
      </c>
      <c r="AV407" s="1">
        <v>1.9999999999999996</v>
      </c>
      <c r="AW407" s="1">
        <v>3</v>
      </c>
    </row>
    <row r="408" spans="1:49" x14ac:dyDescent="0.25">
      <c r="A408">
        <f>VLOOKUP(D408,mun_fjp!$A$2:$B$854,2,FALSE)</f>
        <v>313730</v>
      </c>
      <c r="B408" t="s">
        <v>1346</v>
      </c>
      <c r="C408" t="str">
        <f t="shared" si="54"/>
        <v>Lagoa dos Patos</v>
      </c>
      <c r="D408" t="s">
        <v>431</v>
      </c>
      <c r="G408">
        <v>313810</v>
      </c>
      <c r="H408" t="s">
        <v>440</v>
      </c>
      <c r="I408" s="1">
        <f>Iepha_2021!U416</f>
        <v>0</v>
      </c>
      <c r="J408" s="1">
        <f>Iepha_2021!T416</f>
        <v>0</v>
      </c>
      <c r="K408" s="1">
        <f>Iepha_2021!B416+Iepha_2021!C416+Iepha_2021!D416+Iepha_2021!AG416</f>
        <v>3.3000000000000003</v>
      </c>
      <c r="L408" s="1">
        <f>Iepha_2021!X416+Iepha_2021!AF416</f>
        <v>0.69333333333333336</v>
      </c>
      <c r="M408" s="1">
        <f t="shared" si="55"/>
        <v>3.9933333333333336</v>
      </c>
      <c r="N408" s="1">
        <f>Iepha_2021!AF416</f>
        <v>0.69333333333333336</v>
      </c>
      <c r="O408" s="1">
        <f>Iepha_2021!C416</f>
        <v>0.2</v>
      </c>
      <c r="R408">
        <v>313810</v>
      </c>
      <c r="S408" t="s">
        <v>440</v>
      </c>
      <c r="T408" s="1">
        <v>0</v>
      </c>
      <c r="U408" s="1">
        <v>0</v>
      </c>
      <c r="V408" s="1">
        <v>3.3000000000000003</v>
      </c>
      <c r="W408" s="1">
        <v>0.69333333333333336</v>
      </c>
      <c r="X408" s="1">
        <v>3.9933333333333336</v>
      </c>
      <c r="Y408" s="1">
        <v>0.69333333333333336</v>
      </c>
      <c r="Z408" s="1">
        <v>0.2</v>
      </c>
      <c r="AA408" s="2">
        <v>407</v>
      </c>
      <c r="AD408" s="2">
        <v>313580</v>
      </c>
      <c r="AE408" s="69" t="s">
        <v>411</v>
      </c>
      <c r="AF408" s="1">
        <f t="shared" si="56"/>
        <v>0</v>
      </c>
      <c r="AG408" s="1">
        <f t="shared" si="57"/>
        <v>0</v>
      </c>
      <c r="AH408" s="1">
        <f t="shared" si="58"/>
        <v>0</v>
      </c>
      <c r="AI408" s="1">
        <f t="shared" si="59"/>
        <v>0.6</v>
      </c>
      <c r="AJ408" s="1">
        <f t="shared" si="60"/>
        <v>0.6</v>
      </c>
      <c r="AK408" s="1">
        <f t="shared" si="61"/>
        <v>0.6</v>
      </c>
      <c r="AL408" s="1">
        <f t="shared" si="62"/>
        <v>0</v>
      </c>
      <c r="AO408" s="2">
        <v>313580</v>
      </c>
      <c r="AP408" s="69" t="s">
        <v>411</v>
      </c>
      <c r="AQ408" s="1">
        <v>9</v>
      </c>
      <c r="AR408" s="1">
        <v>4</v>
      </c>
      <c r="AS408" s="1">
        <v>6.79</v>
      </c>
      <c r="AT408" s="1">
        <v>9.5626666666666669</v>
      </c>
      <c r="AU408" s="1">
        <v>16.352666666666668</v>
      </c>
      <c r="AV408" s="1">
        <v>1.7386666666666666</v>
      </c>
      <c r="AW408" s="1">
        <v>2.44</v>
      </c>
    </row>
    <row r="409" spans="1:49" x14ac:dyDescent="0.25">
      <c r="A409">
        <f>VLOOKUP(D409,mun_fjp!$A$2:$B$854,2,FALSE)</f>
        <v>313740</v>
      </c>
      <c r="B409" t="s">
        <v>1347</v>
      </c>
      <c r="C409" t="str">
        <f t="shared" si="54"/>
        <v>Lagoa Dourada</v>
      </c>
      <c r="D409" t="s">
        <v>432</v>
      </c>
      <c r="G409">
        <v>313820</v>
      </c>
      <c r="H409" t="s">
        <v>441</v>
      </c>
      <c r="I409" s="1">
        <f>Iepha_2021!U417</f>
        <v>5</v>
      </c>
      <c r="J409" s="1">
        <f>Iepha_2021!T417</f>
        <v>5</v>
      </c>
      <c r="K409" s="1">
        <f>Iepha_2021!B417+Iepha_2021!C417+Iepha_2021!D417+Iepha_2021!AG417</f>
        <v>7.9999999999999991</v>
      </c>
      <c r="L409" s="1">
        <f>Iepha_2021!X417+Iepha_2021!AF417</f>
        <v>5.8566666666666674</v>
      </c>
      <c r="M409" s="1">
        <f t="shared" si="55"/>
        <v>13.856666666666666</v>
      </c>
      <c r="N409" s="1">
        <f>Iepha_2021!AF417</f>
        <v>1.6733333333333333</v>
      </c>
      <c r="O409" s="1">
        <f>Iepha_2021!C417</f>
        <v>2.2999999999999998</v>
      </c>
      <c r="R409">
        <v>313820</v>
      </c>
      <c r="S409" t="s">
        <v>441</v>
      </c>
      <c r="T409" s="1">
        <v>5</v>
      </c>
      <c r="U409" s="1">
        <v>5</v>
      </c>
      <c r="V409" s="1">
        <v>7.9999999999999991</v>
      </c>
      <c r="W409" s="1">
        <v>5.8566666666666674</v>
      </c>
      <c r="X409" s="1">
        <v>13.856666666666666</v>
      </c>
      <c r="Y409" s="1">
        <v>1.6733333333333333</v>
      </c>
      <c r="Z409" s="1">
        <v>2.2999999999999998</v>
      </c>
      <c r="AA409" s="2">
        <v>408</v>
      </c>
      <c r="AD409" s="2">
        <v>313590</v>
      </c>
      <c r="AE409" s="69" t="s">
        <v>412</v>
      </c>
      <c r="AF409" s="1">
        <f t="shared" si="56"/>
        <v>2</v>
      </c>
      <c r="AG409" s="1">
        <f t="shared" si="57"/>
        <v>2</v>
      </c>
      <c r="AH409" s="1">
        <f t="shared" si="58"/>
        <v>4.95</v>
      </c>
      <c r="AI409" s="1">
        <f t="shared" si="59"/>
        <v>1.2</v>
      </c>
      <c r="AJ409" s="1">
        <f t="shared" si="60"/>
        <v>6.15</v>
      </c>
      <c r="AK409" s="1">
        <f t="shared" si="61"/>
        <v>0.6</v>
      </c>
      <c r="AL409" s="1">
        <f t="shared" si="62"/>
        <v>0</v>
      </c>
      <c r="AO409" s="2">
        <v>313590</v>
      </c>
      <c r="AP409" s="69" t="s">
        <v>412</v>
      </c>
      <c r="AQ409" s="1">
        <v>0</v>
      </c>
      <c r="AR409" s="1">
        <v>0</v>
      </c>
      <c r="AS409" s="1">
        <v>2.1</v>
      </c>
      <c r="AT409" s="1">
        <v>0.39900000000000002</v>
      </c>
      <c r="AU409" s="1">
        <v>2.4990000000000001</v>
      </c>
      <c r="AV409" s="1">
        <v>0.39900000000000002</v>
      </c>
      <c r="AW409" s="1">
        <v>0</v>
      </c>
    </row>
    <row r="410" spans="1:49" x14ac:dyDescent="0.25">
      <c r="A410">
        <f>VLOOKUP(D410,mun_fjp!$A$2:$B$854,2,FALSE)</f>
        <v>313750</v>
      </c>
      <c r="B410" t="s">
        <v>1348</v>
      </c>
      <c r="C410" t="str">
        <f t="shared" si="54"/>
        <v>Lagoa Formosa</v>
      </c>
      <c r="D410" t="s">
        <v>433</v>
      </c>
      <c r="G410">
        <v>313830</v>
      </c>
      <c r="H410" t="s">
        <v>1789</v>
      </c>
      <c r="I410" s="1">
        <f>Iepha_2021!U418</f>
        <v>4</v>
      </c>
      <c r="J410" s="1">
        <f>Iepha_2021!T418</f>
        <v>4</v>
      </c>
      <c r="K410" s="1">
        <f>Iepha_2021!B418+Iepha_2021!C418+Iepha_2021!D418+Iepha_2021!AG418</f>
        <v>7.25</v>
      </c>
      <c r="L410" s="1">
        <f>Iepha_2021!X418+Iepha_2021!AF418</f>
        <v>3.69</v>
      </c>
      <c r="M410" s="1">
        <f t="shared" si="55"/>
        <v>10.94</v>
      </c>
      <c r="N410" s="1">
        <f>Iepha_2021!AF418</f>
        <v>1.23</v>
      </c>
      <c r="O410" s="1">
        <f>Iepha_2021!C418</f>
        <v>1.35</v>
      </c>
      <c r="R410">
        <v>313830</v>
      </c>
      <c r="S410" t="s">
        <v>1789</v>
      </c>
      <c r="T410" s="1">
        <v>4</v>
      </c>
      <c r="U410" s="1">
        <v>4</v>
      </c>
      <c r="V410" s="1">
        <v>7.25</v>
      </c>
      <c r="W410" s="1">
        <v>3.69</v>
      </c>
      <c r="X410" s="1">
        <v>10.94</v>
      </c>
      <c r="Y410" s="1">
        <v>1.23</v>
      </c>
      <c r="Z410" s="1">
        <v>1.35</v>
      </c>
      <c r="AA410" s="2">
        <v>409</v>
      </c>
      <c r="AD410" s="2">
        <v>313600</v>
      </c>
      <c r="AE410" s="69" t="s">
        <v>413</v>
      </c>
      <c r="AF410" s="1">
        <f t="shared" si="56"/>
        <v>2</v>
      </c>
      <c r="AG410" s="1">
        <f t="shared" si="57"/>
        <v>0</v>
      </c>
      <c r="AH410" s="1">
        <f t="shared" si="58"/>
        <v>2.4500000000000002</v>
      </c>
      <c r="AI410" s="1">
        <f t="shared" si="59"/>
        <v>1.3866666666666667</v>
      </c>
      <c r="AJ410" s="1">
        <f t="shared" si="60"/>
        <v>3.8366666666666669</v>
      </c>
      <c r="AK410" s="1">
        <f t="shared" si="61"/>
        <v>0.69333333333333336</v>
      </c>
      <c r="AL410" s="1">
        <f t="shared" si="62"/>
        <v>0.2</v>
      </c>
      <c r="AO410" s="2">
        <v>313600</v>
      </c>
      <c r="AP410" s="69" t="s">
        <v>413</v>
      </c>
      <c r="AQ410" s="1">
        <v>8</v>
      </c>
      <c r="AR410" s="1">
        <v>3</v>
      </c>
      <c r="AS410" s="1">
        <v>4.1500000000000004</v>
      </c>
      <c r="AT410" s="1">
        <v>7.0833333333333321</v>
      </c>
      <c r="AU410" s="1">
        <v>11.233333333333333</v>
      </c>
      <c r="AV410" s="1">
        <v>1.4166666666666665</v>
      </c>
      <c r="AW410" s="1">
        <v>1.75</v>
      </c>
    </row>
    <row r="411" spans="1:49" x14ac:dyDescent="0.25">
      <c r="A411">
        <f>VLOOKUP(D411,mun_fjp!$A$2:$B$854,2,FALSE)</f>
        <v>313753</v>
      </c>
      <c r="B411" t="s">
        <v>1349</v>
      </c>
      <c r="C411" t="str">
        <f t="shared" si="54"/>
        <v>Lagoa Grande</v>
      </c>
      <c r="D411" t="s">
        <v>434</v>
      </c>
      <c r="G411">
        <v>313835</v>
      </c>
      <c r="H411" t="s">
        <v>443</v>
      </c>
      <c r="I411" s="1">
        <f>Iepha_2021!U419</f>
        <v>0</v>
      </c>
      <c r="J411" s="1">
        <f>Iepha_2021!T419</f>
        <v>0</v>
      </c>
      <c r="K411" s="1">
        <f>Iepha_2021!B419+Iepha_2021!C419+Iepha_2021!D419+Iepha_2021!AG419</f>
        <v>5.35</v>
      </c>
      <c r="L411" s="1">
        <f>Iepha_2021!X419+Iepha_2021!AF419</f>
        <v>0.69333333333333336</v>
      </c>
      <c r="M411" s="1">
        <f t="shared" si="55"/>
        <v>6.043333333333333</v>
      </c>
      <c r="N411" s="1">
        <f>Iepha_2021!AF419</f>
        <v>0.69333333333333336</v>
      </c>
      <c r="O411" s="1">
        <f>Iepha_2021!C419</f>
        <v>0.2</v>
      </c>
      <c r="R411">
        <v>313835</v>
      </c>
      <c r="S411" t="s">
        <v>443</v>
      </c>
      <c r="T411" s="1">
        <v>0</v>
      </c>
      <c r="U411" s="1">
        <v>0</v>
      </c>
      <c r="V411" s="1">
        <v>5.35</v>
      </c>
      <c r="W411" s="1">
        <v>0.69333333333333336</v>
      </c>
      <c r="X411" s="1">
        <v>6.043333333333333</v>
      </c>
      <c r="Y411" s="1">
        <v>0.69333333333333336</v>
      </c>
      <c r="Z411" s="1">
        <v>0.2</v>
      </c>
      <c r="AA411" s="2">
        <v>410</v>
      </c>
      <c r="AD411" s="2">
        <v>313610</v>
      </c>
      <c r="AE411" s="69" t="s">
        <v>414</v>
      </c>
      <c r="AF411" s="1">
        <f t="shared" si="56"/>
        <v>1</v>
      </c>
      <c r="AG411" s="1">
        <f t="shared" si="57"/>
        <v>1</v>
      </c>
      <c r="AH411" s="1">
        <f t="shared" si="58"/>
        <v>9.5499999999999989</v>
      </c>
      <c r="AI411" s="1">
        <f t="shared" si="59"/>
        <v>2.8949999999999996</v>
      </c>
      <c r="AJ411" s="1">
        <f t="shared" si="60"/>
        <v>12.444999999999999</v>
      </c>
      <c r="AK411" s="1">
        <f t="shared" si="61"/>
        <v>1.9299999999999997</v>
      </c>
      <c r="AL411" s="1">
        <f t="shared" si="62"/>
        <v>2.85</v>
      </c>
      <c r="AO411" s="2">
        <v>313610</v>
      </c>
      <c r="AP411" s="69" t="s">
        <v>414</v>
      </c>
      <c r="AQ411" s="1">
        <v>0</v>
      </c>
      <c r="AR411" s="1">
        <v>0</v>
      </c>
      <c r="AS411" s="1">
        <v>0</v>
      </c>
      <c r="AT411" s="1">
        <v>0.6</v>
      </c>
      <c r="AU411" s="1">
        <v>0.6</v>
      </c>
      <c r="AV411" s="1">
        <v>0.6</v>
      </c>
      <c r="AW411" s="1">
        <v>0</v>
      </c>
    </row>
    <row r="412" spans="1:49" x14ac:dyDescent="0.25">
      <c r="A412">
        <f>VLOOKUP(D412,mun_fjp!$A$2:$B$854,2,FALSE)</f>
        <v>313760</v>
      </c>
      <c r="B412" t="s">
        <v>1350</v>
      </c>
      <c r="C412" t="str">
        <f t="shared" si="54"/>
        <v>Lagoa Santa</v>
      </c>
      <c r="D412" t="s">
        <v>435</v>
      </c>
      <c r="G412">
        <v>313840</v>
      </c>
      <c r="H412" t="s">
        <v>444</v>
      </c>
      <c r="I412" s="1">
        <f>Iepha_2021!U420</f>
        <v>8</v>
      </c>
      <c r="J412" s="1">
        <f>Iepha_2021!T420</f>
        <v>3</v>
      </c>
      <c r="K412" s="1">
        <f>Iepha_2021!B420+Iepha_2021!C420+Iepha_2021!D420+Iepha_2021!AG420</f>
        <v>5.75</v>
      </c>
      <c r="L412" s="1">
        <f>Iepha_2021!X420+Iepha_2021!AF420</f>
        <v>4.6333333333333329</v>
      </c>
      <c r="M412" s="1">
        <f t="shared" si="55"/>
        <v>10.383333333333333</v>
      </c>
      <c r="N412" s="1">
        <f>Iepha_2021!AF420</f>
        <v>0.92666666666666653</v>
      </c>
      <c r="O412" s="1">
        <f>Iepha_2021!C420</f>
        <v>0.7</v>
      </c>
      <c r="R412">
        <v>313840</v>
      </c>
      <c r="S412" t="s">
        <v>444</v>
      </c>
      <c r="T412" s="1">
        <v>8</v>
      </c>
      <c r="U412" s="1">
        <v>3</v>
      </c>
      <c r="V412" s="1">
        <v>5.75</v>
      </c>
      <c r="W412" s="1">
        <v>4.6333333333333329</v>
      </c>
      <c r="X412" s="1">
        <v>10.383333333333333</v>
      </c>
      <c r="Y412" s="1">
        <v>0.92666666666666653</v>
      </c>
      <c r="Z412" s="1">
        <v>0.7</v>
      </c>
      <c r="AA412" s="2">
        <v>411</v>
      </c>
      <c r="AD412" s="2">
        <v>313620</v>
      </c>
      <c r="AE412" s="69" t="s">
        <v>415</v>
      </c>
      <c r="AF412" s="1">
        <f t="shared" si="56"/>
        <v>0</v>
      </c>
      <c r="AG412" s="1">
        <f t="shared" si="57"/>
        <v>0</v>
      </c>
      <c r="AH412" s="1">
        <f t="shared" si="58"/>
        <v>0</v>
      </c>
      <c r="AI412" s="1">
        <f t="shared" si="59"/>
        <v>0.6</v>
      </c>
      <c r="AJ412" s="1">
        <f t="shared" si="60"/>
        <v>0.6</v>
      </c>
      <c r="AK412" s="1">
        <f t="shared" si="61"/>
        <v>0.6</v>
      </c>
      <c r="AL412" s="1">
        <f t="shared" si="62"/>
        <v>0</v>
      </c>
      <c r="AO412" s="2">
        <v>313620</v>
      </c>
      <c r="AP412" s="69" t="s">
        <v>415</v>
      </c>
      <c r="AQ412" s="1">
        <v>4</v>
      </c>
      <c r="AR412" s="1">
        <v>4</v>
      </c>
      <c r="AS412" s="1">
        <v>3.65</v>
      </c>
      <c r="AT412" s="1">
        <v>2.71</v>
      </c>
      <c r="AU412" s="1">
        <v>6.3599999999999994</v>
      </c>
      <c r="AV412" s="1">
        <v>0.90333333333333332</v>
      </c>
      <c r="AW412" s="1">
        <v>0.65</v>
      </c>
    </row>
    <row r="413" spans="1:49" x14ac:dyDescent="0.25">
      <c r="A413">
        <f>VLOOKUP(D413,mun_fjp!$A$2:$B$854,2,FALSE)</f>
        <v>313770</v>
      </c>
      <c r="B413" t="s">
        <v>1351</v>
      </c>
      <c r="C413" t="str">
        <f t="shared" si="54"/>
        <v>Lajinha</v>
      </c>
      <c r="D413" t="s">
        <v>436</v>
      </c>
      <c r="G413">
        <v>313850</v>
      </c>
      <c r="H413" t="s">
        <v>445</v>
      </c>
      <c r="I413" s="1">
        <f>Iepha_2021!U421</f>
        <v>0</v>
      </c>
      <c r="J413" s="1">
        <f>Iepha_2021!T421</f>
        <v>0</v>
      </c>
      <c r="K413" s="1">
        <f>Iepha_2021!B421+Iepha_2021!C421+Iepha_2021!D421+Iepha_2021!AG421</f>
        <v>4.75</v>
      </c>
      <c r="L413" s="1">
        <f>Iepha_2021!X421+Iepha_2021!AF421</f>
        <v>0.6</v>
      </c>
      <c r="M413" s="1">
        <f t="shared" si="55"/>
        <v>5.35</v>
      </c>
      <c r="N413" s="1">
        <f>Iepha_2021!AF421</f>
        <v>0.6</v>
      </c>
      <c r="O413" s="1">
        <f>Iepha_2021!C421</f>
        <v>0</v>
      </c>
      <c r="R413">
        <v>313850</v>
      </c>
      <c r="S413" t="s">
        <v>445</v>
      </c>
      <c r="T413" s="1">
        <v>0</v>
      </c>
      <c r="U413" s="1">
        <v>0</v>
      </c>
      <c r="V413" s="1">
        <v>4.75</v>
      </c>
      <c r="W413" s="1">
        <v>0.6</v>
      </c>
      <c r="X413" s="1">
        <v>5.35</v>
      </c>
      <c r="Y413" s="1">
        <v>0.6</v>
      </c>
      <c r="Z413" s="1">
        <v>0</v>
      </c>
      <c r="AA413" s="2">
        <v>412</v>
      </c>
      <c r="AD413" s="2">
        <v>313630</v>
      </c>
      <c r="AE413" s="69" t="s">
        <v>416</v>
      </c>
      <c r="AF413" s="1">
        <f t="shared" si="56"/>
        <v>1</v>
      </c>
      <c r="AG413" s="1">
        <f t="shared" si="57"/>
        <v>1</v>
      </c>
      <c r="AH413" s="1">
        <f t="shared" si="58"/>
        <v>4.4500000000000011</v>
      </c>
      <c r="AI413" s="1">
        <f t="shared" si="59"/>
        <v>1.04</v>
      </c>
      <c r="AJ413" s="1">
        <f t="shared" si="60"/>
        <v>5.4900000000000011</v>
      </c>
      <c r="AK413" s="1">
        <f t="shared" si="61"/>
        <v>0.69333333333333336</v>
      </c>
      <c r="AL413" s="1">
        <f t="shared" si="62"/>
        <v>0.2</v>
      </c>
      <c r="AO413" s="2">
        <v>313630</v>
      </c>
      <c r="AP413" s="69" t="s">
        <v>416</v>
      </c>
      <c r="AQ413" s="1">
        <v>2</v>
      </c>
      <c r="AR413" s="1">
        <v>2</v>
      </c>
      <c r="AS413" s="1">
        <v>8.1</v>
      </c>
      <c r="AT413" s="1">
        <v>2.5066666666666664</v>
      </c>
      <c r="AU413" s="1">
        <v>10.606666666666666</v>
      </c>
      <c r="AV413" s="1">
        <v>1.2533333333333332</v>
      </c>
      <c r="AW413" s="1">
        <v>1.4</v>
      </c>
    </row>
    <row r="414" spans="1:49" x14ac:dyDescent="0.25">
      <c r="A414">
        <f>VLOOKUP(D414,mun_fjp!$A$2:$B$854,2,FALSE)</f>
        <v>313780</v>
      </c>
      <c r="B414" t="s">
        <v>1352</v>
      </c>
      <c r="C414" t="str">
        <f t="shared" si="54"/>
        <v>Lambari</v>
      </c>
      <c r="D414" t="s">
        <v>437</v>
      </c>
      <c r="G414">
        <v>313860</v>
      </c>
      <c r="H414" t="s">
        <v>446</v>
      </c>
      <c r="I414" s="1">
        <f>Iepha_2021!U422</f>
        <v>5</v>
      </c>
      <c r="J414" s="1">
        <f>Iepha_2021!T422</f>
        <v>3</v>
      </c>
      <c r="K414" s="1">
        <f>Iepha_2021!B422+Iepha_2021!C422+Iepha_2021!D422+Iepha_2021!AG422</f>
        <v>5.25</v>
      </c>
      <c r="L414" s="1">
        <f>Iepha_2021!X422+Iepha_2021!AF422</f>
        <v>2.1</v>
      </c>
      <c r="M414" s="1">
        <f t="shared" si="55"/>
        <v>7.35</v>
      </c>
      <c r="N414" s="1">
        <f>Iepha_2021!AF422</f>
        <v>0.6</v>
      </c>
      <c r="O414" s="1">
        <f>Iepha_2021!C422</f>
        <v>0</v>
      </c>
      <c r="R414">
        <v>313860</v>
      </c>
      <c r="S414" t="s">
        <v>446</v>
      </c>
      <c r="T414" s="1">
        <v>5</v>
      </c>
      <c r="U414" s="1">
        <v>3</v>
      </c>
      <c r="V414" s="1">
        <v>5.25</v>
      </c>
      <c r="W414" s="1">
        <v>2.1</v>
      </c>
      <c r="X414" s="1">
        <v>7.35</v>
      </c>
      <c r="Y414" s="1">
        <v>0.6</v>
      </c>
      <c r="Z414" s="1">
        <v>0</v>
      </c>
      <c r="AA414" s="2">
        <v>413</v>
      </c>
      <c r="AD414" s="2">
        <v>313640</v>
      </c>
      <c r="AE414" s="69" t="s">
        <v>417</v>
      </c>
      <c r="AF414" s="1">
        <f t="shared" si="56"/>
        <v>5.67</v>
      </c>
      <c r="AG414" s="1">
        <f t="shared" si="57"/>
        <v>0.67</v>
      </c>
      <c r="AH414" s="1">
        <f t="shared" si="58"/>
        <v>3.5500000000000003</v>
      </c>
      <c r="AI414" s="1">
        <f t="shared" si="59"/>
        <v>2.7484166666666665</v>
      </c>
      <c r="AJ414" s="1">
        <f t="shared" si="60"/>
        <v>6.2984166666666663</v>
      </c>
      <c r="AK414" s="1">
        <f t="shared" si="61"/>
        <v>0.71666666666666667</v>
      </c>
      <c r="AL414" s="1">
        <f t="shared" si="62"/>
        <v>0.25</v>
      </c>
      <c r="AO414" s="2">
        <v>313640</v>
      </c>
      <c r="AP414" s="69" t="s">
        <v>417</v>
      </c>
      <c r="AQ414" s="1">
        <v>8</v>
      </c>
      <c r="AR414" s="1">
        <v>3</v>
      </c>
      <c r="AS414" s="1">
        <v>6.01</v>
      </c>
      <c r="AT414" s="1">
        <v>5.24</v>
      </c>
      <c r="AU414" s="1">
        <v>11.25</v>
      </c>
      <c r="AV414" s="1">
        <v>1.048</v>
      </c>
      <c r="AW414" s="1">
        <v>0.96</v>
      </c>
    </row>
    <row r="415" spans="1:49" x14ac:dyDescent="0.25">
      <c r="A415">
        <f>VLOOKUP(D415,mun_fjp!$A$2:$B$854,2,FALSE)</f>
        <v>313790</v>
      </c>
      <c r="B415" t="s">
        <v>1353</v>
      </c>
      <c r="C415" t="str">
        <f t="shared" si="54"/>
        <v>Lamim</v>
      </c>
      <c r="D415" t="s">
        <v>438</v>
      </c>
      <c r="G415">
        <v>313862</v>
      </c>
      <c r="H415" t="s">
        <v>447</v>
      </c>
      <c r="I415" s="1">
        <f>Iepha_2021!U423</f>
        <v>1</v>
      </c>
      <c r="J415" s="1">
        <f>Iepha_2021!T423</f>
        <v>1</v>
      </c>
      <c r="K415" s="1">
        <f>Iepha_2021!B423+Iepha_2021!C423+Iepha_2021!D423+Iepha_2021!AG423</f>
        <v>6.02</v>
      </c>
      <c r="L415" s="1">
        <f>Iepha_2021!X423+Iepha_2021!AF423</f>
        <v>1.7189999999999999</v>
      </c>
      <c r="M415" s="1">
        <f t="shared" si="55"/>
        <v>7.738999999999999</v>
      </c>
      <c r="N415" s="1">
        <f>Iepha_2021!AF423</f>
        <v>1.1459999999999999</v>
      </c>
      <c r="O415" s="1">
        <f>Iepha_2021!C423</f>
        <v>1.17</v>
      </c>
      <c r="R415">
        <v>313862</v>
      </c>
      <c r="S415" t="s">
        <v>447</v>
      </c>
      <c r="T415" s="1">
        <v>1</v>
      </c>
      <c r="U415" s="1">
        <v>1</v>
      </c>
      <c r="V415" s="1">
        <v>6.02</v>
      </c>
      <c r="W415" s="1">
        <v>1.7189999999999999</v>
      </c>
      <c r="X415" s="1">
        <v>7.738999999999999</v>
      </c>
      <c r="Y415" s="1">
        <v>1.1459999999999999</v>
      </c>
      <c r="Z415" s="1">
        <v>1.17</v>
      </c>
      <c r="AA415" s="2">
        <v>414</v>
      </c>
      <c r="AD415" s="2">
        <v>313650</v>
      </c>
      <c r="AE415" s="69" t="s">
        <v>418</v>
      </c>
      <c r="AF415" s="1">
        <f t="shared" si="56"/>
        <v>4</v>
      </c>
      <c r="AG415" s="1">
        <f t="shared" si="57"/>
        <v>4</v>
      </c>
      <c r="AH415" s="1">
        <f t="shared" si="58"/>
        <v>6.120000000000001</v>
      </c>
      <c r="AI415" s="1">
        <f t="shared" si="59"/>
        <v>2.1779999999999999</v>
      </c>
      <c r="AJ415" s="1">
        <f t="shared" si="60"/>
        <v>8.2980000000000018</v>
      </c>
      <c r="AK415" s="1">
        <f t="shared" si="61"/>
        <v>0.72599999999999998</v>
      </c>
      <c r="AL415" s="1">
        <f t="shared" si="62"/>
        <v>0.27</v>
      </c>
      <c r="AO415" s="2">
        <v>313650</v>
      </c>
      <c r="AP415" s="69" t="s">
        <v>418</v>
      </c>
      <c r="AQ415" s="1">
        <v>5</v>
      </c>
      <c r="AR415" s="1">
        <v>0</v>
      </c>
      <c r="AS415" s="1">
        <v>1.75</v>
      </c>
      <c r="AT415" s="1">
        <v>2.1</v>
      </c>
      <c r="AU415" s="1">
        <v>3.85</v>
      </c>
      <c r="AV415" s="1">
        <v>0.6</v>
      </c>
      <c r="AW415" s="1">
        <v>0</v>
      </c>
    </row>
    <row r="416" spans="1:49" x14ac:dyDescent="0.25">
      <c r="A416">
        <f>VLOOKUP(D416,mun_fjp!$A$2:$B$854,2,FALSE)</f>
        <v>313800</v>
      </c>
      <c r="B416" t="s">
        <v>1354</v>
      </c>
      <c r="C416" t="str">
        <f t="shared" si="54"/>
        <v>Laranjal</v>
      </c>
      <c r="D416" t="s">
        <v>439</v>
      </c>
      <c r="G416">
        <v>313865</v>
      </c>
      <c r="H416" t="s">
        <v>448</v>
      </c>
      <c r="I416" s="1">
        <f>Iepha_2021!U424</f>
        <v>1</v>
      </c>
      <c r="J416" s="1">
        <f>Iepha_2021!T424</f>
        <v>1</v>
      </c>
      <c r="K416" s="1">
        <f>Iepha_2021!B424+Iepha_2021!C424+Iepha_2021!D424+Iepha_2021!AG424</f>
        <v>9.9499999999999993</v>
      </c>
      <c r="L416" s="1">
        <f>Iepha_2021!X424+Iepha_2021!AF424</f>
        <v>3</v>
      </c>
      <c r="M416" s="1">
        <f t="shared" si="55"/>
        <v>12.95</v>
      </c>
      <c r="N416" s="1">
        <f>Iepha_2021!AF424</f>
        <v>2</v>
      </c>
      <c r="O416" s="1">
        <f>Iepha_2021!C424</f>
        <v>3</v>
      </c>
      <c r="R416">
        <v>313865</v>
      </c>
      <c r="S416" t="s">
        <v>448</v>
      </c>
      <c r="T416" s="1">
        <v>1</v>
      </c>
      <c r="U416" s="1">
        <v>1</v>
      </c>
      <c r="V416" s="1">
        <v>9.9499999999999993</v>
      </c>
      <c r="W416" s="1">
        <v>3</v>
      </c>
      <c r="X416" s="1">
        <v>12.95</v>
      </c>
      <c r="Y416" s="1">
        <v>2</v>
      </c>
      <c r="Z416" s="1">
        <v>3</v>
      </c>
      <c r="AA416" s="2">
        <v>415</v>
      </c>
      <c r="AD416" s="2">
        <v>313652</v>
      </c>
      <c r="AE416" s="69" t="s">
        <v>419</v>
      </c>
      <c r="AF416" s="1">
        <f t="shared" si="56"/>
        <v>2</v>
      </c>
      <c r="AG416" s="1">
        <f t="shared" si="57"/>
        <v>0</v>
      </c>
      <c r="AH416" s="1">
        <f t="shared" si="58"/>
        <v>8.7000000000000011</v>
      </c>
      <c r="AI416" s="1">
        <f t="shared" si="59"/>
        <v>3.9999999999999991</v>
      </c>
      <c r="AJ416" s="1">
        <f t="shared" si="60"/>
        <v>12.7</v>
      </c>
      <c r="AK416" s="1">
        <f t="shared" si="61"/>
        <v>1.9999999999999996</v>
      </c>
      <c r="AL416" s="1">
        <f t="shared" si="62"/>
        <v>3</v>
      </c>
      <c r="AO416" s="2">
        <v>313652</v>
      </c>
      <c r="AP416" s="69" t="s">
        <v>419</v>
      </c>
      <c r="AQ416" s="1">
        <v>5</v>
      </c>
      <c r="AR416" s="1">
        <v>0</v>
      </c>
      <c r="AS416" s="1">
        <v>0</v>
      </c>
      <c r="AT416" s="1">
        <v>0</v>
      </c>
      <c r="AU416" s="1">
        <v>0</v>
      </c>
      <c r="AV416" s="1" t="s">
        <v>1798</v>
      </c>
      <c r="AW416" s="1">
        <v>0</v>
      </c>
    </row>
    <row r="417" spans="1:49" x14ac:dyDescent="0.25">
      <c r="A417">
        <f>VLOOKUP(D417,mun_fjp!$A$2:$B$854,2,FALSE)</f>
        <v>313810</v>
      </c>
      <c r="B417" t="s">
        <v>1355</v>
      </c>
      <c r="C417" t="str">
        <f t="shared" si="54"/>
        <v>Lassance</v>
      </c>
      <c r="D417" t="s">
        <v>440</v>
      </c>
      <c r="G417">
        <v>313867</v>
      </c>
      <c r="H417" t="s">
        <v>449</v>
      </c>
      <c r="I417" s="1">
        <f>Iepha_2021!U425</f>
        <v>8</v>
      </c>
      <c r="J417" s="1">
        <f>Iepha_2021!T425</f>
        <v>1</v>
      </c>
      <c r="K417" s="1">
        <f>Iepha_2021!B425+Iepha_2021!C425+Iepha_2021!D425+Iepha_2021!AG425</f>
        <v>5.8800000000000008</v>
      </c>
      <c r="L417" s="1">
        <f>Iepha_2021!X425+Iepha_2021!AF425</f>
        <v>4.003333333333333</v>
      </c>
      <c r="M417" s="1">
        <f t="shared" si="55"/>
        <v>9.8833333333333329</v>
      </c>
      <c r="N417" s="1">
        <f>Iepha_2021!AF425</f>
        <v>0.80066666666666664</v>
      </c>
      <c r="O417" s="1">
        <f>Iepha_2021!C425</f>
        <v>0.43</v>
      </c>
      <c r="R417">
        <v>313867</v>
      </c>
      <c r="S417" t="s">
        <v>449</v>
      </c>
      <c r="T417" s="1">
        <v>8</v>
      </c>
      <c r="U417" s="1">
        <v>1</v>
      </c>
      <c r="V417" s="1">
        <v>5.8800000000000008</v>
      </c>
      <c r="W417" s="1">
        <v>4.003333333333333</v>
      </c>
      <c r="X417" s="1">
        <v>9.8833333333333329</v>
      </c>
      <c r="Y417" s="1">
        <v>0.80066666666666664</v>
      </c>
      <c r="Z417" s="1">
        <v>0.43</v>
      </c>
      <c r="AA417" s="2">
        <v>416</v>
      </c>
      <c r="AD417" s="2">
        <v>313655</v>
      </c>
      <c r="AE417" s="69" t="s">
        <v>420</v>
      </c>
      <c r="AF417" s="1">
        <f t="shared" si="56"/>
        <v>10</v>
      </c>
      <c r="AG417" s="1">
        <f t="shared" si="57"/>
        <v>5</v>
      </c>
      <c r="AH417" s="1">
        <f t="shared" si="58"/>
        <v>8.6999999999999993</v>
      </c>
      <c r="AI417" s="1">
        <f t="shared" si="59"/>
        <v>12</v>
      </c>
      <c r="AJ417" s="1">
        <f t="shared" si="60"/>
        <v>20.7</v>
      </c>
      <c r="AK417" s="1">
        <f t="shared" si="61"/>
        <v>1.9999999999999996</v>
      </c>
      <c r="AL417" s="1">
        <f t="shared" si="62"/>
        <v>3</v>
      </c>
      <c r="AO417" s="2">
        <v>313655</v>
      </c>
      <c r="AP417" s="69" t="s">
        <v>420</v>
      </c>
      <c r="AQ417" s="1">
        <v>1</v>
      </c>
      <c r="AR417" s="1">
        <v>1</v>
      </c>
      <c r="AS417" s="1">
        <v>5.85</v>
      </c>
      <c r="AT417" s="1">
        <v>1.355</v>
      </c>
      <c r="AU417" s="1">
        <v>7.2050000000000001</v>
      </c>
      <c r="AV417" s="1">
        <v>0.90333333333333332</v>
      </c>
      <c r="AW417" s="1">
        <v>0.65</v>
      </c>
    </row>
    <row r="418" spans="1:49" x14ac:dyDescent="0.25">
      <c r="A418">
        <f>VLOOKUP(D418,mun_fjp!$A$2:$B$854,2,FALSE)</f>
        <v>313820</v>
      </c>
      <c r="B418" t="s">
        <v>1356</v>
      </c>
      <c r="C418" t="str">
        <f t="shared" si="54"/>
        <v>Lavras</v>
      </c>
      <c r="D418" t="s">
        <v>441</v>
      </c>
      <c r="G418">
        <v>313868</v>
      </c>
      <c r="H418" t="s">
        <v>450</v>
      </c>
      <c r="I418" s="1">
        <f>Iepha_2021!U426</f>
        <v>6</v>
      </c>
      <c r="J418" s="1">
        <f>Iepha_2021!T426</f>
        <v>4</v>
      </c>
      <c r="K418" s="1">
        <f>Iepha_2021!B426+Iepha_2021!C426+Iepha_2021!D426+Iepha_2021!AG426</f>
        <v>10.199999999999999</v>
      </c>
      <c r="L418" s="1">
        <f>Iepha_2021!X426+Iepha_2021!AF426</f>
        <v>7.9999999999999982</v>
      </c>
      <c r="M418" s="1">
        <f t="shared" si="55"/>
        <v>18.199999999999996</v>
      </c>
      <c r="N418" s="1">
        <f>Iepha_2021!AF426</f>
        <v>1.9999999999999996</v>
      </c>
      <c r="O418" s="1">
        <f>Iepha_2021!C426</f>
        <v>3</v>
      </c>
      <c r="R418">
        <v>313868</v>
      </c>
      <c r="S418" t="s">
        <v>450</v>
      </c>
      <c r="T418" s="1">
        <v>6</v>
      </c>
      <c r="U418" s="1">
        <v>4</v>
      </c>
      <c r="V418" s="1">
        <v>10.199999999999999</v>
      </c>
      <c r="W418" s="1">
        <v>7.9999999999999982</v>
      </c>
      <c r="X418" s="1">
        <v>18.199999999999996</v>
      </c>
      <c r="Y418" s="1">
        <v>1.9999999999999996</v>
      </c>
      <c r="Z418" s="1">
        <v>3</v>
      </c>
      <c r="AA418" s="2">
        <v>417</v>
      </c>
      <c r="AD418" s="2">
        <v>313657</v>
      </c>
      <c r="AE418" s="69" t="s">
        <v>421</v>
      </c>
      <c r="AF418" s="1">
        <f t="shared" si="56"/>
        <v>0</v>
      </c>
      <c r="AG418" s="1">
        <f t="shared" si="57"/>
        <v>0</v>
      </c>
      <c r="AH418" s="1">
        <f t="shared" si="58"/>
        <v>5</v>
      </c>
      <c r="AI418" s="1">
        <f t="shared" si="59"/>
        <v>0.92666666666666653</v>
      </c>
      <c r="AJ418" s="1">
        <f t="shared" si="60"/>
        <v>5.9266666666666667</v>
      </c>
      <c r="AK418" s="1">
        <f t="shared" si="61"/>
        <v>0.92666666666666653</v>
      </c>
      <c r="AL418" s="1">
        <f t="shared" si="62"/>
        <v>0.7</v>
      </c>
      <c r="AO418" s="2">
        <v>313657</v>
      </c>
      <c r="AP418" s="69" t="s">
        <v>421</v>
      </c>
      <c r="AQ418" s="1">
        <v>5</v>
      </c>
      <c r="AR418" s="1">
        <v>0</v>
      </c>
      <c r="AS418" s="1">
        <v>0</v>
      </c>
      <c r="AT418" s="1">
        <v>0</v>
      </c>
      <c r="AU418" s="1">
        <v>0</v>
      </c>
      <c r="AV418" s="1" t="s">
        <v>1798</v>
      </c>
      <c r="AW418" s="1">
        <v>0</v>
      </c>
    </row>
    <row r="419" spans="1:49" x14ac:dyDescent="0.25">
      <c r="A419">
        <f>VLOOKUP(D419,mun_fjp!$A$2:$B$854,2,FALSE)</f>
        <v>313830</v>
      </c>
      <c r="B419" t="s">
        <v>1357</v>
      </c>
      <c r="C419" t="str">
        <f t="shared" si="54"/>
        <v>Leandro Ferreira</v>
      </c>
      <c r="D419" t="s">
        <v>1789</v>
      </c>
      <c r="G419">
        <v>313870</v>
      </c>
      <c r="H419" t="s">
        <v>451</v>
      </c>
      <c r="I419" s="1">
        <f>Iepha_2021!U427</f>
        <v>0</v>
      </c>
      <c r="J419" s="1">
        <f>Iepha_2021!T427</f>
        <v>0</v>
      </c>
      <c r="K419" s="1">
        <f>Iepha_2021!B427+Iepha_2021!C427+Iepha_2021!D427+Iepha_2021!AG427</f>
        <v>7.43</v>
      </c>
      <c r="L419" s="1">
        <f>Iepha_2021!X427+Iepha_2021!AF427</f>
        <v>1.5939999999999999</v>
      </c>
      <c r="M419" s="1">
        <f t="shared" si="55"/>
        <v>9.0239999999999991</v>
      </c>
      <c r="N419" s="1">
        <f>Iepha_2021!AF427</f>
        <v>1.5939999999999999</v>
      </c>
      <c r="O419" s="1">
        <f>Iepha_2021!C427</f>
        <v>2.13</v>
      </c>
      <c r="R419">
        <v>313870</v>
      </c>
      <c r="S419" t="s">
        <v>451</v>
      </c>
      <c r="T419" s="1">
        <v>0</v>
      </c>
      <c r="U419" s="1">
        <v>0</v>
      </c>
      <c r="V419" s="1">
        <v>7.43</v>
      </c>
      <c r="W419" s="1">
        <v>1.5939999999999999</v>
      </c>
      <c r="X419" s="1">
        <v>9.0239999999999991</v>
      </c>
      <c r="Y419" s="1">
        <v>1.5939999999999999</v>
      </c>
      <c r="Z419" s="1">
        <v>2.13</v>
      </c>
      <c r="AA419" s="2">
        <v>418</v>
      </c>
      <c r="AD419" s="2">
        <v>313660</v>
      </c>
      <c r="AE419" s="69" t="s">
        <v>422</v>
      </c>
      <c r="AF419" s="1">
        <f t="shared" si="56"/>
        <v>0</v>
      </c>
      <c r="AG419" s="1">
        <f t="shared" si="57"/>
        <v>0</v>
      </c>
      <c r="AH419" s="1">
        <f t="shared" si="58"/>
        <v>1.6</v>
      </c>
      <c r="AI419" s="1">
        <f t="shared" si="59"/>
        <v>0</v>
      </c>
      <c r="AJ419" s="1">
        <f t="shared" si="60"/>
        <v>1.6</v>
      </c>
      <c r="AK419" s="1">
        <f t="shared" si="61"/>
        <v>0</v>
      </c>
      <c r="AL419" s="1">
        <f t="shared" si="62"/>
        <v>0.2</v>
      </c>
      <c r="AO419" s="2">
        <v>313660</v>
      </c>
      <c r="AP419" s="69" t="s">
        <v>422</v>
      </c>
      <c r="AQ419" s="1">
        <v>0</v>
      </c>
      <c r="AR419" s="1">
        <v>1</v>
      </c>
      <c r="AS419" s="1">
        <v>9.3000000000000007</v>
      </c>
      <c r="AT419" s="1">
        <v>2.9999999999999996</v>
      </c>
      <c r="AU419" s="1">
        <v>12.3</v>
      </c>
      <c r="AV419" s="1">
        <v>1.9999999999999996</v>
      </c>
      <c r="AW419" s="1">
        <v>3</v>
      </c>
    </row>
    <row r="420" spans="1:49" x14ac:dyDescent="0.25">
      <c r="A420">
        <f>VLOOKUP(D420,mun_fjp!$A$2:$B$854,2,FALSE)</f>
        <v>313835</v>
      </c>
      <c r="B420" t="s">
        <v>1358</v>
      </c>
      <c r="C420" t="str">
        <f t="shared" si="54"/>
        <v>Leme do Prado</v>
      </c>
      <c r="D420" t="s">
        <v>443</v>
      </c>
      <c r="G420">
        <v>313880</v>
      </c>
      <c r="H420" t="s">
        <v>452</v>
      </c>
      <c r="I420" s="1">
        <f>Iepha_2021!U428</f>
        <v>6</v>
      </c>
      <c r="J420" s="1">
        <f>Iepha_2021!T428</f>
        <v>1</v>
      </c>
      <c r="K420" s="1">
        <f>Iepha_2021!B428+Iepha_2021!C428+Iepha_2021!D428+Iepha_2021!AG428</f>
        <v>8.15</v>
      </c>
      <c r="L420" s="1">
        <f>Iepha_2021!X428+Iepha_2021!AF428</f>
        <v>6.879999999999999</v>
      </c>
      <c r="M420" s="1">
        <f t="shared" si="55"/>
        <v>15.03</v>
      </c>
      <c r="N420" s="1">
        <f>Iepha_2021!AF428</f>
        <v>1.7199999999999998</v>
      </c>
      <c r="O420" s="1">
        <f>Iepha_2021!C428</f>
        <v>2.4</v>
      </c>
      <c r="R420">
        <v>313880</v>
      </c>
      <c r="S420" t="s">
        <v>452</v>
      </c>
      <c r="T420" s="1">
        <v>6</v>
      </c>
      <c r="U420" s="1">
        <v>1</v>
      </c>
      <c r="V420" s="1">
        <v>8.15</v>
      </c>
      <c r="W420" s="1">
        <v>6.879999999999999</v>
      </c>
      <c r="X420" s="1">
        <v>15.03</v>
      </c>
      <c r="Y420" s="1">
        <v>1.7199999999999998</v>
      </c>
      <c r="Z420" s="1">
        <v>2.4</v>
      </c>
      <c r="AA420" s="2">
        <v>419</v>
      </c>
      <c r="AD420" s="2">
        <v>313665</v>
      </c>
      <c r="AE420" s="69" t="s">
        <v>423</v>
      </c>
      <c r="AF420" s="1">
        <f t="shared" si="56"/>
        <v>7.63</v>
      </c>
      <c r="AG420" s="1">
        <f t="shared" si="57"/>
        <v>2.63</v>
      </c>
      <c r="AH420" s="1">
        <f t="shared" si="58"/>
        <v>2.85</v>
      </c>
      <c r="AI420" s="1">
        <f t="shared" si="59"/>
        <v>2.8889999999999998</v>
      </c>
      <c r="AJ420" s="1">
        <f t="shared" si="60"/>
        <v>5.7389999999999999</v>
      </c>
      <c r="AK420" s="1">
        <f t="shared" si="61"/>
        <v>0.6</v>
      </c>
      <c r="AL420" s="1">
        <f t="shared" si="62"/>
        <v>0</v>
      </c>
      <c r="AO420" s="2">
        <v>313665</v>
      </c>
      <c r="AP420" s="69" t="s">
        <v>423</v>
      </c>
      <c r="AQ420" s="1">
        <v>1</v>
      </c>
      <c r="AR420" s="1">
        <v>1</v>
      </c>
      <c r="AS420" s="1">
        <v>6.2</v>
      </c>
      <c r="AT420" s="1">
        <v>1.3899999999999997</v>
      </c>
      <c r="AU420" s="1">
        <v>7.59</v>
      </c>
      <c r="AV420" s="1">
        <v>0.92666666666666653</v>
      </c>
      <c r="AW420" s="1">
        <v>0.7</v>
      </c>
    </row>
    <row r="421" spans="1:49" x14ac:dyDescent="0.25">
      <c r="A421">
        <f>VLOOKUP(D421,mun_fjp!$A$2:$B$854,2,FALSE)</f>
        <v>313840</v>
      </c>
      <c r="B421" t="s">
        <v>1359</v>
      </c>
      <c r="C421" t="str">
        <f t="shared" si="54"/>
        <v>Leopoldina</v>
      </c>
      <c r="D421" t="s">
        <v>444</v>
      </c>
      <c r="G421">
        <v>313890</v>
      </c>
      <c r="H421" t="s">
        <v>453</v>
      </c>
      <c r="I421" s="1">
        <f>Iepha_2021!U429</f>
        <v>2</v>
      </c>
      <c r="J421" s="1">
        <f>Iepha_2021!T429</f>
        <v>0</v>
      </c>
      <c r="K421" s="1">
        <f>Iepha_2021!B429+Iepha_2021!C429+Iepha_2021!D429+Iepha_2021!AG429</f>
        <v>2.4500000000000002</v>
      </c>
      <c r="L421" s="1">
        <f>Iepha_2021!X429+Iepha_2021!AF429</f>
        <v>1.2</v>
      </c>
      <c r="M421" s="1">
        <f t="shared" si="55"/>
        <v>3.6500000000000004</v>
      </c>
      <c r="N421" s="1">
        <f>Iepha_2021!AF429</f>
        <v>0.6</v>
      </c>
      <c r="O421" s="1">
        <f>Iepha_2021!C429</f>
        <v>0</v>
      </c>
      <c r="R421">
        <v>313890</v>
      </c>
      <c r="S421" t="s">
        <v>453</v>
      </c>
      <c r="T421" s="1">
        <v>2</v>
      </c>
      <c r="U421" s="1">
        <v>0</v>
      </c>
      <c r="V421" s="1">
        <v>2.4500000000000002</v>
      </c>
      <c r="W421" s="1">
        <v>1.2</v>
      </c>
      <c r="X421" s="1">
        <v>3.6500000000000004</v>
      </c>
      <c r="Y421" s="1">
        <v>0.6</v>
      </c>
      <c r="Z421" s="1">
        <v>0</v>
      </c>
      <c r="AA421" s="2">
        <v>420</v>
      </c>
      <c r="AD421" s="2">
        <v>313670</v>
      </c>
      <c r="AE421" s="69" t="s">
        <v>424</v>
      </c>
      <c r="AF421" s="1">
        <f t="shared" si="56"/>
        <v>0</v>
      </c>
      <c r="AG421" s="1">
        <f t="shared" si="57"/>
        <v>0</v>
      </c>
      <c r="AH421" s="1">
        <f t="shared" si="58"/>
        <v>0</v>
      </c>
      <c r="AI421" s="1">
        <f t="shared" si="59"/>
        <v>0.6</v>
      </c>
      <c r="AJ421" s="1">
        <f t="shared" si="60"/>
        <v>0.6</v>
      </c>
      <c r="AK421" s="1">
        <f t="shared" si="61"/>
        <v>0.6</v>
      </c>
      <c r="AL421" s="1">
        <f t="shared" si="62"/>
        <v>0</v>
      </c>
      <c r="AO421" s="2">
        <v>313670</v>
      </c>
      <c r="AP421" s="69" t="s">
        <v>424</v>
      </c>
      <c r="AQ421" s="1">
        <v>11.47</v>
      </c>
      <c r="AR421" s="1">
        <v>3.47</v>
      </c>
      <c r="AS421" s="1">
        <v>6</v>
      </c>
      <c r="AT421" s="1">
        <v>4.0410000000000004</v>
      </c>
      <c r="AU421" s="1">
        <v>10.041</v>
      </c>
      <c r="AV421" s="1">
        <v>0.6</v>
      </c>
      <c r="AW421" s="1">
        <v>0</v>
      </c>
    </row>
    <row r="422" spans="1:49" x14ac:dyDescent="0.25">
      <c r="A422">
        <f>VLOOKUP(D422,mun_fjp!$A$2:$B$854,2,FALSE)</f>
        <v>313850</v>
      </c>
      <c r="B422" t="s">
        <v>1360</v>
      </c>
      <c r="C422" t="str">
        <f t="shared" si="54"/>
        <v>Liberdade</v>
      </c>
      <c r="D422" t="s">
        <v>445</v>
      </c>
      <c r="G422">
        <v>313900</v>
      </c>
      <c r="H422" t="s">
        <v>454</v>
      </c>
      <c r="I422" s="1">
        <f>Iepha_2021!U430</f>
        <v>0</v>
      </c>
      <c r="J422" s="1">
        <f>Iepha_2021!T430</f>
        <v>0</v>
      </c>
      <c r="K422" s="1">
        <f>Iepha_2021!B430+Iepha_2021!C430+Iepha_2021!D430+Iepha_2021!AG430</f>
        <v>0.1</v>
      </c>
      <c r="L422" s="1">
        <f>Iepha_2021!X430+Iepha_2021!AF430</f>
        <v>0.6</v>
      </c>
      <c r="M422" s="1">
        <f t="shared" si="55"/>
        <v>0.7</v>
      </c>
      <c r="N422" s="1">
        <f>Iepha_2021!AF430</f>
        <v>0.6</v>
      </c>
      <c r="O422" s="1">
        <f>Iepha_2021!C430</f>
        <v>0</v>
      </c>
      <c r="R422">
        <v>313900</v>
      </c>
      <c r="S422" t="s">
        <v>454</v>
      </c>
      <c r="T422" s="1">
        <v>0</v>
      </c>
      <c r="U422" s="1">
        <v>0</v>
      </c>
      <c r="V422" s="1">
        <v>0.1</v>
      </c>
      <c r="W422" s="1">
        <v>0.6</v>
      </c>
      <c r="X422" s="1">
        <v>0.7</v>
      </c>
      <c r="Y422" s="1">
        <v>0.6</v>
      </c>
      <c r="Z422" s="1">
        <v>0</v>
      </c>
      <c r="AA422" s="2">
        <v>421</v>
      </c>
      <c r="AD422" s="2">
        <v>313680</v>
      </c>
      <c r="AE422" s="69" t="s">
        <v>425</v>
      </c>
      <c r="AF422" s="1" t="e">
        <f t="shared" si="56"/>
        <v>#N/A</v>
      </c>
      <c r="AG422" s="1" t="e">
        <f t="shared" si="57"/>
        <v>#N/A</v>
      </c>
      <c r="AH422" s="1" t="e">
        <f t="shared" si="58"/>
        <v>#N/A</v>
      </c>
      <c r="AI422" s="1" t="e">
        <f t="shared" si="59"/>
        <v>#N/A</v>
      </c>
      <c r="AJ422" s="1" t="e">
        <f t="shared" si="60"/>
        <v>#N/A</v>
      </c>
      <c r="AK422" s="1" t="e">
        <f t="shared" si="61"/>
        <v>#N/A</v>
      </c>
      <c r="AL422" s="1" t="e">
        <f t="shared" si="62"/>
        <v>#N/A</v>
      </c>
      <c r="AO422" s="2">
        <v>313680</v>
      </c>
      <c r="AP422" s="69" t="s">
        <v>425</v>
      </c>
      <c r="AQ422" s="1"/>
      <c r="AR422" s="1"/>
      <c r="AS422" s="1"/>
      <c r="AT422" s="1"/>
      <c r="AU422" s="1"/>
      <c r="AV422" s="1"/>
      <c r="AW422" s="1"/>
    </row>
    <row r="423" spans="1:49" x14ac:dyDescent="0.25">
      <c r="A423">
        <f>VLOOKUP(D423,mun_fjp!$A$2:$B$854,2,FALSE)</f>
        <v>313860</v>
      </c>
      <c r="B423" t="s">
        <v>1361</v>
      </c>
      <c r="C423" t="str">
        <f t="shared" si="54"/>
        <v>Lima Duarte</v>
      </c>
      <c r="D423" t="s">
        <v>446</v>
      </c>
      <c r="G423">
        <v>313910</v>
      </c>
      <c r="H423" t="s">
        <v>455</v>
      </c>
      <c r="I423" s="1">
        <f>Iepha_2021!U431</f>
        <v>3.09</v>
      </c>
      <c r="J423" s="1">
        <f>Iepha_2021!T431</f>
        <v>3.09</v>
      </c>
      <c r="K423" s="1">
        <f>Iepha_2021!B431+Iepha_2021!C431+Iepha_2021!D431+Iepha_2021!AG431</f>
        <v>5.33</v>
      </c>
      <c r="L423" s="1">
        <f>Iepha_2021!X431+Iepha_2021!AF431</f>
        <v>3.7777799999999999</v>
      </c>
      <c r="M423" s="1">
        <f t="shared" si="55"/>
        <v>9.10778</v>
      </c>
      <c r="N423" s="1">
        <f>Iepha_2021!AF431</f>
        <v>2</v>
      </c>
      <c r="O423" s="1">
        <f>Iepha_2021!C431</f>
        <v>1.18</v>
      </c>
      <c r="R423">
        <v>313910</v>
      </c>
      <c r="S423" t="s">
        <v>455</v>
      </c>
      <c r="T423" s="1">
        <v>3.09</v>
      </c>
      <c r="U423" s="1">
        <v>3.09</v>
      </c>
      <c r="V423" s="1">
        <v>5.33</v>
      </c>
      <c r="W423" s="1">
        <v>3.7777799999999999</v>
      </c>
      <c r="X423" s="1">
        <v>9.10778</v>
      </c>
      <c r="Y423" s="1">
        <v>2</v>
      </c>
      <c r="Z423" s="1">
        <v>1.18</v>
      </c>
      <c r="AA423" s="2">
        <v>422</v>
      </c>
      <c r="AD423" s="2">
        <v>313690</v>
      </c>
      <c r="AE423" s="69" t="s">
        <v>426</v>
      </c>
      <c r="AF423" s="1">
        <f t="shared" si="56"/>
        <v>4</v>
      </c>
      <c r="AG423" s="1">
        <f t="shared" si="57"/>
        <v>4</v>
      </c>
      <c r="AH423" s="1">
        <f t="shared" si="58"/>
        <v>6.2900000000000009</v>
      </c>
      <c r="AI423" s="1">
        <f t="shared" si="59"/>
        <v>3.1159999999999997</v>
      </c>
      <c r="AJ423" s="1">
        <f t="shared" si="60"/>
        <v>9.4060000000000006</v>
      </c>
      <c r="AK423" s="1">
        <f t="shared" si="61"/>
        <v>1.0386666666666666</v>
      </c>
      <c r="AL423" s="1">
        <f t="shared" si="62"/>
        <v>0.94</v>
      </c>
      <c r="AO423" s="2">
        <v>313690</v>
      </c>
      <c r="AP423" s="69" t="s">
        <v>426</v>
      </c>
      <c r="AQ423" s="1">
        <v>0</v>
      </c>
      <c r="AR423" s="1">
        <v>0</v>
      </c>
      <c r="AS423" s="1">
        <v>7.1</v>
      </c>
      <c r="AT423" s="1">
        <v>1.9999999999999996</v>
      </c>
      <c r="AU423" s="1">
        <v>9.1</v>
      </c>
      <c r="AV423" s="1">
        <v>1.9999999999999996</v>
      </c>
      <c r="AW423" s="1">
        <v>3</v>
      </c>
    </row>
    <row r="424" spans="1:49" x14ac:dyDescent="0.25">
      <c r="A424">
        <f>VLOOKUP(D424,mun_fjp!$A$2:$B$854,2,FALSE)</f>
        <v>313862</v>
      </c>
      <c r="B424" t="s">
        <v>1362</v>
      </c>
      <c r="C424" t="str">
        <f t="shared" si="54"/>
        <v>Limeira do Oeste</v>
      </c>
      <c r="D424" t="s">
        <v>447</v>
      </c>
      <c r="G424">
        <v>313920</v>
      </c>
      <c r="H424" t="s">
        <v>456</v>
      </c>
      <c r="I424" s="1">
        <f>Iepha_2021!U432</f>
        <v>1</v>
      </c>
      <c r="J424" s="1">
        <f>Iepha_2021!T432</f>
        <v>1</v>
      </c>
      <c r="K424" s="1">
        <f>Iepha_2021!B432+Iepha_2021!C432+Iepha_2021!D432+Iepha_2021!AG432</f>
        <v>9.49</v>
      </c>
      <c r="L424" s="1">
        <f>Iepha_2021!X432+Iepha_2021!AF432</f>
        <v>2.468</v>
      </c>
      <c r="M424" s="1">
        <f t="shared" si="55"/>
        <v>11.958</v>
      </c>
      <c r="N424" s="1">
        <f>Iepha_2021!AF432</f>
        <v>1.6453333333333333</v>
      </c>
      <c r="O424" s="1">
        <f>Iepha_2021!C432</f>
        <v>2.2400000000000002</v>
      </c>
      <c r="R424">
        <v>313920</v>
      </c>
      <c r="S424" t="s">
        <v>456</v>
      </c>
      <c r="T424" s="1">
        <v>1</v>
      </c>
      <c r="U424" s="1">
        <v>1</v>
      </c>
      <c r="V424" s="1">
        <v>9.49</v>
      </c>
      <c r="W424" s="1">
        <v>2.468</v>
      </c>
      <c r="X424" s="1">
        <v>11.958</v>
      </c>
      <c r="Y424" s="1">
        <v>1.6453333333333333</v>
      </c>
      <c r="Z424" s="1">
        <v>2.2400000000000002</v>
      </c>
      <c r="AA424" s="2">
        <v>423</v>
      </c>
      <c r="AD424" s="2">
        <v>313695</v>
      </c>
      <c r="AE424" s="69" t="s">
        <v>427</v>
      </c>
      <c r="AF424" s="1">
        <f t="shared" si="56"/>
        <v>2</v>
      </c>
      <c r="AG424" s="1">
        <f t="shared" si="57"/>
        <v>2</v>
      </c>
      <c r="AH424" s="1">
        <f t="shared" si="58"/>
        <v>7.26</v>
      </c>
      <c r="AI424" s="1">
        <f t="shared" si="59"/>
        <v>2.3293333333333335</v>
      </c>
      <c r="AJ424" s="1">
        <f t="shared" si="60"/>
        <v>9.5893333333333324</v>
      </c>
      <c r="AK424" s="1">
        <f t="shared" si="61"/>
        <v>1.1646666666666667</v>
      </c>
      <c r="AL424" s="1">
        <f t="shared" si="62"/>
        <v>1.21</v>
      </c>
      <c r="AO424" s="2">
        <v>313695</v>
      </c>
      <c r="AP424" s="69" t="s">
        <v>427</v>
      </c>
      <c r="AQ424" s="1">
        <v>0</v>
      </c>
      <c r="AR424" s="1">
        <v>0</v>
      </c>
      <c r="AS424" s="1">
        <v>0</v>
      </c>
      <c r="AT424" s="1">
        <v>0.6</v>
      </c>
      <c r="AU424" s="1">
        <v>0.6</v>
      </c>
      <c r="AV424" s="1">
        <v>0.6</v>
      </c>
      <c r="AW424" s="1">
        <v>0</v>
      </c>
    </row>
    <row r="425" spans="1:49" x14ac:dyDescent="0.25">
      <c r="A425">
        <f>VLOOKUP(D425,mun_fjp!$A$2:$B$854,2,FALSE)</f>
        <v>313865</v>
      </c>
      <c r="B425" t="s">
        <v>1363</v>
      </c>
      <c r="C425" t="str">
        <f t="shared" si="54"/>
        <v>Lontra</v>
      </c>
      <c r="D425" t="s">
        <v>448</v>
      </c>
      <c r="G425">
        <v>313925</v>
      </c>
      <c r="H425" t="s">
        <v>457</v>
      </c>
      <c r="I425" s="1">
        <f>Iepha_2021!U433</f>
        <v>0</v>
      </c>
      <c r="J425" s="1">
        <f>Iepha_2021!T433</f>
        <v>0</v>
      </c>
      <c r="K425" s="1">
        <f>Iepha_2021!B433+Iepha_2021!C433+Iepha_2021!D433+Iepha_2021!AG433</f>
        <v>0</v>
      </c>
      <c r="L425" s="1">
        <f>Iepha_2021!X433+Iepha_2021!AF433</f>
        <v>0.6</v>
      </c>
      <c r="M425" s="1">
        <f t="shared" si="55"/>
        <v>0.6</v>
      </c>
      <c r="N425" s="1">
        <f>Iepha_2021!AF433</f>
        <v>0.6</v>
      </c>
      <c r="O425" s="1">
        <f>Iepha_2021!C433</f>
        <v>0</v>
      </c>
      <c r="R425">
        <v>313925</v>
      </c>
      <c r="S425" t="s">
        <v>457</v>
      </c>
      <c r="T425" s="1">
        <v>0</v>
      </c>
      <c r="U425" s="1">
        <v>0</v>
      </c>
      <c r="V425" s="1">
        <v>0</v>
      </c>
      <c r="W425" s="1">
        <v>0.6</v>
      </c>
      <c r="X425" s="1">
        <v>0.6</v>
      </c>
      <c r="Y425" s="1">
        <v>0.6</v>
      </c>
      <c r="Z425" s="1">
        <v>0</v>
      </c>
      <c r="AA425" s="2">
        <v>424</v>
      </c>
      <c r="AD425" s="2">
        <v>313700</v>
      </c>
      <c r="AE425" s="69" t="s">
        <v>428</v>
      </c>
      <c r="AF425" s="1">
        <f t="shared" si="56"/>
        <v>9</v>
      </c>
      <c r="AG425" s="1">
        <f t="shared" si="57"/>
        <v>4</v>
      </c>
      <c r="AH425" s="1">
        <f t="shared" si="58"/>
        <v>8.4700000000000006</v>
      </c>
      <c r="AI425" s="1">
        <f t="shared" si="59"/>
        <v>10.281333333333333</v>
      </c>
      <c r="AJ425" s="1">
        <f t="shared" si="60"/>
        <v>18.751333333333335</v>
      </c>
      <c r="AK425" s="1">
        <f t="shared" si="61"/>
        <v>1.8693333333333331</v>
      </c>
      <c r="AL425" s="1">
        <f t="shared" si="62"/>
        <v>2.72</v>
      </c>
      <c r="AO425" s="2">
        <v>313700</v>
      </c>
      <c r="AP425" s="69" t="s">
        <v>428</v>
      </c>
      <c r="AQ425" s="1">
        <v>1</v>
      </c>
      <c r="AR425" s="1">
        <v>1</v>
      </c>
      <c r="AS425" s="1">
        <v>6.06</v>
      </c>
      <c r="AT425" s="1">
        <v>1.04</v>
      </c>
      <c r="AU425" s="1">
        <v>7.1</v>
      </c>
      <c r="AV425" s="1">
        <v>0.69333333333333336</v>
      </c>
      <c r="AW425" s="1">
        <v>0.2</v>
      </c>
    </row>
    <row r="426" spans="1:49" x14ac:dyDescent="0.25">
      <c r="A426">
        <f>VLOOKUP(D426,mun_fjp!$A$2:$B$854,2,FALSE)</f>
        <v>313867</v>
      </c>
      <c r="B426" t="s">
        <v>1364</v>
      </c>
      <c r="C426" t="str">
        <f t="shared" si="54"/>
        <v>Luisburgo</v>
      </c>
      <c r="D426" t="s">
        <v>449</v>
      </c>
      <c r="G426">
        <v>313930</v>
      </c>
      <c r="H426" t="s">
        <v>458</v>
      </c>
      <c r="I426" s="1">
        <f>Iepha_2021!U434</f>
        <v>2</v>
      </c>
      <c r="J426" s="1">
        <f>Iepha_2021!T434</f>
        <v>2</v>
      </c>
      <c r="K426" s="1">
        <f>Iepha_2021!B434+Iepha_2021!C434+Iepha_2021!D434+Iepha_2021!AG434</f>
        <v>4.8499999999999996</v>
      </c>
      <c r="L426" s="1">
        <f>Iepha_2021!X434+Iepha_2021!AF434</f>
        <v>1.3866666666666667</v>
      </c>
      <c r="M426" s="1">
        <f t="shared" si="55"/>
        <v>6.2366666666666664</v>
      </c>
      <c r="N426" s="1">
        <f>Iepha_2021!AF434</f>
        <v>0.69333333333333336</v>
      </c>
      <c r="O426" s="1">
        <f>Iepha_2021!C434</f>
        <v>0.2</v>
      </c>
      <c r="R426">
        <v>313930</v>
      </c>
      <c r="S426" t="s">
        <v>458</v>
      </c>
      <c r="T426" s="1">
        <v>2</v>
      </c>
      <c r="U426" s="1">
        <v>2</v>
      </c>
      <c r="V426" s="1">
        <v>4.8499999999999996</v>
      </c>
      <c r="W426" s="1">
        <v>1.3866666666666667</v>
      </c>
      <c r="X426" s="1">
        <v>6.2366666666666664</v>
      </c>
      <c r="Y426" s="1">
        <v>0.69333333333333336</v>
      </c>
      <c r="Z426" s="1">
        <v>0.2</v>
      </c>
      <c r="AA426" s="2">
        <v>425</v>
      </c>
      <c r="AD426" s="2">
        <v>313710</v>
      </c>
      <c r="AE426" s="69" t="s">
        <v>429</v>
      </c>
      <c r="AF426" s="1">
        <f t="shared" si="56"/>
        <v>5</v>
      </c>
      <c r="AG426" s="1">
        <f t="shared" si="57"/>
        <v>0</v>
      </c>
      <c r="AH426" s="1">
        <f t="shared" si="58"/>
        <v>7.9</v>
      </c>
      <c r="AI426" s="1">
        <f t="shared" si="59"/>
        <v>7</v>
      </c>
      <c r="AJ426" s="1">
        <f t="shared" si="60"/>
        <v>14.9</v>
      </c>
      <c r="AK426" s="1">
        <f t="shared" si="61"/>
        <v>1.9999999999999996</v>
      </c>
      <c r="AL426" s="1">
        <f t="shared" si="62"/>
        <v>3</v>
      </c>
      <c r="AO426" s="2">
        <v>313710</v>
      </c>
      <c r="AP426" s="69" t="s">
        <v>429</v>
      </c>
      <c r="AQ426" s="1">
        <v>0</v>
      </c>
      <c r="AR426" s="1">
        <v>0</v>
      </c>
      <c r="AS426" s="1">
        <v>5.98</v>
      </c>
      <c r="AT426" s="1">
        <v>1.2439999999999998</v>
      </c>
      <c r="AU426" s="1">
        <v>7.2240000000000002</v>
      </c>
      <c r="AV426" s="1">
        <v>1.2439999999999998</v>
      </c>
      <c r="AW426" s="1">
        <v>1.38</v>
      </c>
    </row>
    <row r="427" spans="1:49" x14ac:dyDescent="0.25">
      <c r="A427">
        <f>VLOOKUP(D427,mun_fjp!$A$2:$B$854,2,FALSE)</f>
        <v>313868</v>
      </c>
      <c r="B427" t="s">
        <v>1365</v>
      </c>
      <c r="C427" t="str">
        <f t="shared" si="54"/>
        <v>Luislândia</v>
      </c>
      <c r="D427" t="s">
        <v>450</v>
      </c>
      <c r="G427">
        <v>313940</v>
      </c>
      <c r="H427" t="s">
        <v>459</v>
      </c>
      <c r="I427" s="1">
        <f>Iepha_2021!U435</f>
        <v>0</v>
      </c>
      <c r="J427" s="1">
        <f>Iepha_2021!T435</f>
        <v>0</v>
      </c>
      <c r="K427" s="1">
        <f>Iepha_2021!B435+Iepha_2021!C435+Iepha_2021!D435+Iepha_2021!AG435</f>
        <v>9.1999999999999993</v>
      </c>
      <c r="L427" s="1">
        <f>Iepha_2021!X435+Iepha_2021!AF435</f>
        <v>1.9999999999999996</v>
      </c>
      <c r="M427" s="1">
        <f t="shared" si="55"/>
        <v>11.2</v>
      </c>
      <c r="N427" s="1">
        <f>Iepha_2021!AF435</f>
        <v>1.9999999999999996</v>
      </c>
      <c r="O427" s="1">
        <f>Iepha_2021!C435</f>
        <v>3</v>
      </c>
      <c r="R427">
        <v>313940</v>
      </c>
      <c r="S427" t="s">
        <v>459</v>
      </c>
      <c r="T427" s="1">
        <v>0</v>
      </c>
      <c r="U427" s="1">
        <v>0</v>
      </c>
      <c r="V427" s="1">
        <v>9.1999999999999993</v>
      </c>
      <c r="W427" s="1">
        <v>1.9999999999999996</v>
      </c>
      <c r="X427" s="1">
        <v>11.2</v>
      </c>
      <c r="Y427" s="1">
        <v>1.9999999999999996</v>
      </c>
      <c r="Z427" s="1">
        <v>3</v>
      </c>
      <c r="AA427" s="2">
        <v>426</v>
      </c>
      <c r="AD427" s="2">
        <v>313720</v>
      </c>
      <c r="AE427" s="69" t="s">
        <v>430</v>
      </c>
      <c r="AF427" s="1">
        <f t="shared" si="56"/>
        <v>5</v>
      </c>
      <c r="AG427" s="1">
        <f t="shared" si="57"/>
        <v>0</v>
      </c>
      <c r="AH427" s="1">
        <f t="shared" si="58"/>
        <v>0</v>
      </c>
      <c r="AI427" s="1">
        <f t="shared" si="59"/>
        <v>1.5</v>
      </c>
      <c r="AJ427" s="1">
        <f t="shared" si="60"/>
        <v>1.5</v>
      </c>
      <c r="AK427" s="1">
        <f t="shared" si="61"/>
        <v>0</v>
      </c>
      <c r="AL427" s="1">
        <f t="shared" si="62"/>
        <v>0</v>
      </c>
      <c r="AO427" s="2">
        <v>313720</v>
      </c>
      <c r="AP427" s="69" t="s">
        <v>430</v>
      </c>
      <c r="AQ427" s="1">
        <v>3</v>
      </c>
      <c r="AR427" s="1">
        <v>3</v>
      </c>
      <c r="AS427" s="1">
        <v>5.2000000000000011</v>
      </c>
      <c r="AT427" s="1">
        <v>1.7333333333333332</v>
      </c>
      <c r="AU427" s="1">
        <v>6.9333333333333345</v>
      </c>
      <c r="AV427" s="1">
        <v>0.69333333333333336</v>
      </c>
      <c r="AW427" s="1">
        <v>0.2</v>
      </c>
    </row>
    <row r="428" spans="1:49" x14ac:dyDescent="0.25">
      <c r="A428">
        <f>VLOOKUP(D428,mun_fjp!$A$2:$B$854,2,FALSE)</f>
        <v>313870</v>
      </c>
      <c r="B428" t="s">
        <v>1366</v>
      </c>
      <c r="C428" t="str">
        <f t="shared" si="54"/>
        <v>Luminárias</v>
      </c>
      <c r="D428" t="s">
        <v>451</v>
      </c>
      <c r="G428">
        <v>313950</v>
      </c>
      <c r="H428" t="s">
        <v>460</v>
      </c>
      <c r="I428" s="1">
        <f>Iepha_2021!U436</f>
        <v>1</v>
      </c>
      <c r="J428" s="1">
        <f>Iepha_2021!T436</f>
        <v>1</v>
      </c>
      <c r="K428" s="1">
        <f>Iepha_2021!B436+Iepha_2021!C436+Iepha_2021!D436+Iepha_2021!AG436</f>
        <v>3.45</v>
      </c>
      <c r="L428" s="1">
        <f>Iepha_2021!X436+Iepha_2021!AF436</f>
        <v>0.89999999999999991</v>
      </c>
      <c r="M428" s="1">
        <f t="shared" si="55"/>
        <v>4.3499999999999996</v>
      </c>
      <c r="N428" s="1">
        <f>Iepha_2021!AF436</f>
        <v>0.6</v>
      </c>
      <c r="O428" s="1">
        <f>Iepha_2021!C436</f>
        <v>0</v>
      </c>
      <c r="R428">
        <v>313950</v>
      </c>
      <c r="S428" t="s">
        <v>460</v>
      </c>
      <c r="T428" s="1">
        <v>1</v>
      </c>
      <c r="U428" s="1">
        <v>1</v>
      </c>
      <c r="V428" s="1">
        <v>3.45</v>
      </c>
      <c r="W428" s="1">
        <v>0.89999999999999991</v>
      </c>
      <c r="X428" s="1">
        <v>4.3499999999999996</v>
      </c>
      <c r="Y428" s="1">
        <v>0.6</v>
      </c>
      <c r="Z428" s="1">
        <v>0</v>
      </c>
      <c r="AA428" s="2">
        <v>427</v>
      </c>
      <c r="AD428" s="2">
        <v>313730</v>
      </c>
      <c r="AE428" s="69" t="s">
        <v>431</v>
      </c>
      <c r="AF428" s="1">
        <f t="shared" si="56"/>
        <v>0</v>
      </c>
      <c r="AG428" s="1">
        <f t="shared" si="57"/>
        <v>0</v>
      </c>
      <c r="AH428" s="1">
        <f t="shared" si="58"/>
        <v>10.35</v>
      </c>
      <c r="AI428" s="1">
        <f t="shared" si="59"/>
        <v>1.9999999999999996</v>
      </c>
      <c r="AJ428" s="1">
        <f t="shared" si="60"/>
        <v>12.35</v>
      </c>
      <c r="AK428" s="1">
        <f t="shared" si="61"/>
        <v>1.9999999999999996</v>
      </c>
      <c r="AL428" s="1">
        <f t="shared" si="62"/>
        <v>3</v>
      </c>
      <c r="AO428" s="2">
        <v>313730</v>
      </c>
      <c r="AP428" s="69" t="s">
        <v>431</v>
      </c>
      <c r="AQ428" s="1">
        <v>0</v>
      </c>
      <c r="AR428" s="1">
        <v>0</v>
      </c>
      <c r="AS428" s="1">
        <v>4.5500000000000007</v>
      </c>
      <c r="AT428" s="1">
        <v>0.6</v>
      </c>
      <c r="AU428" s="1">
        <v>5.15</v>
      </c>
      <c r="AV428" s="1">
        <v>0.6</v>
      </c>
      <c r="AW428" s="1">
        <v>0</v>
      </c>
    </row>
    <row r="429" spans="1:49" x14ac:dyDescent="0.25">
      <c r="A429">
        <f>VLOOKUP(D429,mun_fjp!$A$2:$B$854,2,FALSE)</f>
        <v>313880</v>
      </c>
      <c r="B429" t="s">
        <v>1367</v>
      </c>
      <c r="C429" t="str">
        <f t="shared" si="54"/>
        <v>Luz</v>
      </c>
      <c r="D429" t="s">
        <v>452</v>
      </c>
      <c r="G429">
        <v>313960</v>
      </c>
      <c r="H429" t="s">
        <v>461</v>
      </c>
      <c r="I429" s="1">
        <f>Iepha_2021!U437</f>
        <v>2</v>
      </c>
      <c r="J429" s="1">
        <f>Iepha_2021!T437</f>
        <v>2</v>
      </c>
      <c r="K429" s="1">
        <f>Iepha_2021!B437+Iepha_2021!C437+Iepha_2021!D437+Iepha_2021!AG437</f>
        <v>9.01</v>
      </c>
      <c r="L429" s="1">
        <f>Iepha_2021!X437+Iepha_2021!AF437</f>
        <v>3.309333333333333</v>
      </c>
      <c r="M429" s="1">
        <f t="shared" si="55"/>
        <v>12.319333333333333</v>
      </c>
      <c r="N429" s="1">
        <f>Iepha_2021!AF437</f>
        <v>1.6546666666666665</v>
      </c>
      <c r="O429" s="1">
        <f>Iepha_2021!C437</f>
        <v>2.2599999999999998</v>
      </c>
      <c r="R429">
        <v>313960</v>
      </c>
      <c r="S429" t="s">
        <v>461</v>
      </c>
      <c r="T429" s="1">
        <v>2</v>
      </c>
      <c r="U429" s="1">
        <v>2</v>
      </c>
      <c r="V429" s="1">
        <v>9.01</v>
      </c>
      <c r="W429" s="1">
        <v>3.309333333333333</v>
      </c>
      <c r="X429" s="1">
        <v>12.319333333333333</v>
      </c>
      <c r="Y429" s="1">
        <v>1.6546666666666665</v>
      </c>
      <c r="Z429" s="1">
        <v>2.2599999999999998</v>
      </c>
      <c r="AA429" s="2">
        <v>428</v>
      </c>
      <c r="AD429" s="2">
        <v>313740</v>
      </c>
      <c r="AE429" s="69" t="s">
        <v>432</v>
      </c>
      <c r="AF429" s="1">
        <f t="shared" si="56"/>
        <v>5</v>
      </c>
      <c r="AG429" s="1">
        <f t="shared" si="57"/>
        <v>0</v>
      </c>
      <c r="AH429" s="1">
        <f t="shared" si="58"/>
        <v>0</v>
      </c>
      <c r="AI429" s="1">
        <f t="shared" si="59"/>
        <v>1.5</v>
      </c>
      <c r="AJ429" s="1">
        <f t="shared" si="60"/>
        <v>1.5</v>
      </c>
      <c r="AK429" s="1">
        <f t="shared" si="61"/>
        <v>0</v>
      </c>
      <c r="AL429" s="1">
        <f t="shared" si="62"/>
        <v>0</v>
      </c>
      <c r="AO429" s="2">
        <v>313740</v>
      </c>
      <c r="AP429" s="69" t="s">
        <v>432</v>
      </c>
      <c r="AQ429" s="1">
        <v>3</v>
      </c>
      <c r="AR429" s="1">
        <v>3</v>
      </c>
      <c r="AS429" s="1">
        <v>6.66</v>
      </c>
      <c r="AT429" s="1">
        <v>3.0283333333333329</v>
      </c>
      <c r="AU429" s="1">
        <v>9.6883333333333326</v>
      </c>
      <c r="AV429" s="1">
        <v>1.2113333333333332</v>
      </c>
      <c r="AW429" s="1">
        <v>1.31</v>
      </c>
    </row>
    <row r="430" spans="1:49" x14ac:dyDescent="0.25">
      <c r="A430">
        <f>VLOOKUP(D430,mun_fjp!$A$2:$B$854,2,FALSE)</f>
        <v>313890</v>
      </c>
      <c r="B430" t="s">
        <v>1368</v>
      </c>
      <c r="C430" t="str">
        <f t="shared" si="54"/>
        <v>Machacalis</v>
      </c>
      <c r="D430" t="s">
        <v>453</v>
      </c>
      <c r="G430">
        <v>313980</v>
      </c>
      <c r="H430" t="s">
        <v>463</v>
      </c>
      <c r="I430" s="1">
        <f>Iepha_2021!U438</f>
        <v>0</v>
      </c>
      <c r="J430" s="1">
        <f>Iepha_2021!T438</f>
        <v>0</v>
      </c>
      <c r="K430" s="1">
        <f>Iepha_2021!B438+Iepha_2021!C438+Iepha_2021!D438+Iepha_2021!AG438</f>
        <v>10.41</v>
      </c>
      <c r="L430" s="1">
        <f>Iepha_2021!X438+Iepha_2021!AF438</f>
        <v>1.841333333333333</v>
      </c>
      <c r="M430" s="1">
        <f t="shared" si="55"/>
        <v>12.251333333333333</v>
      </c>
      <c r="N430" s="1">
        <f>Iepha_2021!AF438</f>
        <v>1.841333333333333</v>
      </c>
      <c r="O430" s="1">
        <f>Iepha_2021!C438</f>
        <v>2.66</v>
      </c>
      <c r="R430">
        <v>313980</v>
      </c>
      <c r="S430" t="s">
        <v>463</v>
      </c>
      <c r="T430" s="1">
        <v>0</v>
      </c>
      <c r="U430" s="1">
        <v>0</v>
      </c>
      <c r="V430" s="1">
        <v>10.41</v>
      </c>
      <c r="W430" s="1">
        <v>1.841333333333333</v>
      </c>
      <c r="X430" s="1">
        <v>12.251333333333333</v>
      </c>
      <c r="Y430" s="1">
        <v>1.841333333333333</v>
      </c>
      <c r="Z430" s="1">
        <v>2.66</v>
      </c>
      <c r="AA430" s="2">
        <v>429</v>
      </c>
      <c r="AD430" s="2">
        <v>313750</v>
      </c>
      <c r="AE430" s="69" t="s">
        <v>433</v>
      </c>
      <c r="AF430" s="1">
        <f t="shared" si="56"/>
        <v>1</v>
      </c>
      <c r="AG430" s="1">
        <f t="shared" si="57"/>
        <v>1</v>
      </c>
      <c r="AH430" s="1">
        <f t="shared" si="58"/>
        <v>5.0500000000000007</v>
      </c>
      <c r="AI430" s="1">
        <f t="shared" si="59"/>
        <v>1.04</v>
      </c>
      <c r="AJ430" s="1">
        <f t="shared" si="60"/>
        <v>6.0900000000000007</v>
      </c>
      <c r="AK430" s="1">
        <f t="shared" si="61"/>
        <v>0.69333333333333336</v>
      </c>
      <c r="AL430" s="1">
        <f t="shared" si="62"/>
        <v>0.2</v>
      </c>
      <c r="AO430" s="2">
        <v>313750</v>
      </c>
      <c r="AP430" s="69" t="s">
        <v>433</v>
      </c>
      <c r="AQ430" s="1">
        <v>4</v>
      </c>
      <c r="AR430" s="1">
        <v>4</v>
      </c>
      <c r="AS430" s="1">
        <v>5.8999999999999995</v>
      </c>
      <c r="AT430" s="1">
        <v>5.9999999999999982</v>
      </c>
      <c r="AU430" s="1">
        <v>11.899999999999999</v>
      </c>
      <c r="AV430" s="1">
        <v>1.9999999999999996</v>
      </c>
      <c r="AW430" s="1">
        <v>3</v>
      </c>
    </row>
    <row r="431" spans="1:49" x14ac:dyDescent="0.25">
      <c r="A431">
        <f>VLOOKUP(D431,mun_fjp!$A$2:$B$854,2,FALSE)</f>
        <v>313900</v>
      </c>
      <c r="B431" t="s">
        <v>1369</v>
      </c>
      <c r="C431" t="str">
        <f t="shared" si="54"/>
        <v>Machado</v>
      </c>
      <c r="D431" t="s">
        <v>454</v>
      </c>
      <c r="G431">
        <v>313970</v>
      </c>
      <c r="H431" t="s">
        <v>462</v>
      </c>
      <c r="I431" s="1">
        <f>Iepha_2021!U439</f>
        <v>2</v>
      </c>
      <c r="J431" s="1">
        <f>Iepha_2021!T439</f>
        <v>2</v>
      </c>
      <c r="K431" s="1">
        <f>Iepha_2021!B439+Iepha_2021!C439+Iepha_2021!D439+Iepha_2021!AG439</f>
        <v>9</v>
      </c>
      <c r="L431" s="1">
        <f>Iepha_2021!X439+Iepha_2021!AF439</f>
        <v>3.9533333333333331</v>
      </c>
      <c r="M431" s="1">
        <f t="shared" si="55"/>
        <v>12.953333333333333</v>
      </c>
      <c r="N431" s="1">
        <f>Iepha_2021!AF439</f>
        <v>1.9766666666666666</v>
      </c>
      <c r="O431" s="1">
        <f>Iepha_2021!C439</f>
        <v>2.95</v>
      </c>
      <c r="R431">
        <v>313970</v>
      </c>
      <c r="S431" t="s">
        <v>462</v>
      </c>
      <c r="T431" s="1">
        <v>2</v>
      </c>
      <c r="U431" s="1">
        <v>2</v>
      </c>
      <c r="V431" s="1">
        <v>9</v>
      </c>
      <c r="W431" s="1">
        <v>3.9533333333333331</v>
      </c>
      <c r="X431" s="1">
        <v>12.953333333333333</v>
      </c>
      <c r="Y431" s="1">
        <v>1.9766666666666666</v>
      </c>
      <c r="Z431" s="1">
        <v>2.95</v>
      </c>
      <c r="AA431" s="2">
        <v>430</v>
      </c>
      <c r="AD431" s="2">
        <v>313753</v>
      </c>
      <c r="AE431" s="69" t="s">
        <v>434</v>
      </c>
      <c r="AF431" s="1">
        <f t="shared" si="56"/>
        <v>10.76</v>
      </c>
      <c r="AG431" s="1">
        <f t="shared" si="57"/>
        <v>2.76</v>
      </c>
      <c r="AH431" s="1">
        <f t="shared" si="58"/>
        <v>5.9</v>
      </c>
      <c r="AI431" s="1">
        <f t="shared" si="59"/>
        <v>3.6779999999999999</v>
      </c>
      <c r="AJ431" s="1">
        <f t="shared" si="60"/>
        <v>9.5779999999999994</v>
      </c>
      <c r="AK431" s="1">
        <f t="shared" si="61"/>
        <v>0.44999999999999996</v>
      </c>
      <c r="AL431" s="1">
        <f t="shared" si="62"/>
        <v>0</v>
      </c>
      <c r="AO431" s="2">
        <v>313753</v>
      </c>
      <c r="AP431" s="69" t="s">
        <v>434</v>
      </c>
      <c r="AQ431" s="1">
        <v>0</v>
      </c>
      <c r="AR431" s="1">
        <v>0</v>
      </c>
      <c r="AS431" s="1">
        <v>3.5000000000000004</v>
      </c>
      <c r="AT431" s="1">
        <v>0.92666666666666653</v>
      </c>
      <c r="AU431" s="1">
        <v>4.4266666666666667</v>
      </c>
      <c r="AV431" s="1">
        <v>0.92666666666666653</v>
      </c>
      <c r="AW431" s="1">
        <v>0.7</v>
      </c>
    </row>
    <row r="432" spans="1:49" x14ac:dyDescent="0.25">
      <c r="A432">
        <f>VLOOKUP(D432,mun_fjp!$A$2:$B$854,2,FALSE)</f>
        <v>313910</v>
      </c>
      <c r="B432" t="s">
        <v>1370</v>
      </c>
      <c r="C432" t="str">
        <f t="shared" si="54"/>
        <v>Madre de Deus de Minas</v>
      </c>
      <c r="D432" t="s">
        <v>455</v>
      </c>
      <c r="G432">
        <v>313990</v>
      </c>
      <c r="H432" t="s">
        <v>464</v>
      </c>
      <c r="I432" s="1">
        <f>Iepha_2021!U440</f>
        <v>0</v>
      </c>
      <c r="J432" s="1">
        <f>Iepha_2021!T440</f>
        <v>0</v>
      </c>
      <c r="K432" s="1">
        <f>Iepha_2021!B440+Iepha_2021!C440+Iepha_2021!D440+Iepha_2021!AG440</f>
        <v>6.16</v>
      </c>
      <c r="L432" s="1">
        <f>Iepha_2021!X440+Iepha_2021!AF440</f>
        <v>0</v>
      </c>
      <c r="M432" s="1">
        <f t="shared" si="55"/>
        <v>6.16</v>
      </c>
      <c r="N432" s="1">
        <f>Iepha_2021!AF440</f>
        <v>0</v>
      </c>
      <c r="O432" s="1">
        <f>Iepha_2021!C440</f>
        <v>2.41</v>
      </c>
      <c r="R432">
        <v>313990</v>
      </c>
      <c r="S432" t="s">
        <v>464</v>
      </c>
      <c r="T432" s="1">
        <v>0</v>
      </c>
      <c r="U432" s="1">
        <v>0</v>
      </c>
      <c r="V432" s="1">
        <v>6.16</v>
      </c>
      <c r="W432" s="1">
        <v>0</v>
      </c>
      <c r="X432" s="1">
        <v>6.16</v>
      </c>
      <c r="Y432" s="1">
        <v>0</v>
      </c>
      <c r="Z432" s="1">
        <v>2.41</v>
      </c>
      <c r="AA432" s="2">
        <v>431</v>
      </c>
      <c r="AD432" s="2">
        <v>313760</v>
      </c>
      <c r="AE432" s="69" t="s">
        <v>435</v>
      </c>
      <c r="AF432" s="1">
        <f t="shared" si="56"/>
        <v>0</v>
      </c>
      <c r="AG432" s="1">
        <f t="shared" si="57"/>
        <v>0</v>
      </c>
      <c r="AH432" s="1">
        <f t="shared" si="58"/>
        <v>8.49</v>
      </c>
      <c r="AI432" s="1">
        <f t="shared" si="59"/>
        <v>1.272</v>
      </c>
      <c r="AJ432" s="1">
        <f t="shared" si="60"/>
        <v>9.7620000000000005</v>
      </c>
      <c r="AK432" s="1">
        <f t="shared" si="61"/>
        <v>1.272</v>
      </c>
      <c r="AL432" s="1">
        <f t="shared" si="62"/>
        <v>1.44</v>
      </c>
      <c r="AO432" s="2">
        <v>313760</v>
      </c>
      <c r="AP432" s="69" t="s">
        <v>435</v>
      </c>
      <c r="AQ432" s="1">
        <v>9.5</v>
      </c>
      <c r="AR432" s="1">
        <v>4.5</v>
      </c>
      <c r="AS432" s="1">
        <v>3.3500000000000005</v>
      </c>
      <c r="AT432" s="1">
        <v>3.9866666666666668</v>
      </c>
      <c r="AU432" s="1">
        <v>7.3366666666666678</v>
      </c>
      <c r="AV432" s="1">
        <v>0.69333333333333336</v>
      </c>
      <c r="AW432" s="1">
        <v>0.2</v>
      </c>
    </row>
    <row r="433" spans="1:49" x14ac:dyDescent="0.25">
      <c r="A433">
        <f>VLOOKUP(D433,mun_fjp!$A$2:$B$854,2,FALSE)</f>
        <v>313920</v>
      </c>
      <c r="B433" t="s">
        <v>1371</v>
      </c>
      <c r="C433" t="str">
        <f t="shared" si="54"/>
        <v>Malacacheta</v>
      </c>
      <c r="D433" t="s">
        <v>456</v>
      </c>
      <c r="G433">
        <v>314000</v>
      </c>
      <c r="H433" t="s">
        <v>465</v>
      </c>
      <c r="I433" s="1">
        <f>Iepha_2021!U441</f>
        <v>5</v>
      </c>
      <c r="J433" s="1">
        <f>Iepha_2021!T441</f>
        <v>0</v>
      </c>
      <c r="K433" s="1">
        <f>Iepha_2021!B441+Iepha_2021!C441+Iepha_2021!D441+Iepha_2021!AG441</f>
        <v>0</v>
      </c>
      <c r="L433" s="1">
        <f>Iepha_2021!X441+Iepha_2021!AF441</f>
        <v>2.1</v>
      </c>
      <c r="M433" s="1">
        <f t="shared" si="55"/>
        <v>2.1</v>
      </c>
      <c r="N433" s="1">
        <f>Iepha_2021!AF441</f>
        <v>0.6</v>
      </c>
      <c r="O433" s="1">
        <f>Iepha_2021!C441</f>
        <v>0</v>
      </c>
      <c r="R433">
        <v>314000</v>
      </c>
      <c r="S433" t="s">
        <v>465</v>
      </c>
      <c r="T433" s="1">
        <v>5</v>
      </c>
      <c r="U433" s="1">
        <v>0</v>
      </c>
      <c r="V433" s="1">
        <v>0</v>
      </c>
      <c r="W433" s="1">
        <v>2.1</v>
      </c>
      <c r="X433" s="1">
        <v>2.1</v>
      </c>
      <c r="Y433" s="1">
        <v>0.6</v>
      </c>
      <c r="Z433" s="1">
        <v>0</v>
      </c>
      <c r="AA433" s="2">
        <v>432</v>
      </c>
      <c r="AD433" s="2">
        <v>313770</v>
      </c>
      <c r="AE433" s="69" t="s">
        <v>436</v>
      </c>
      <c r="AF433" s="1">
        <f t="shared" si="56"/>
        <v>0</v>
      </c>
      <c r="AG433" s="1">
        <f t="shared" si="57"/>
        <v>0</v>
      </c>
      <c r="AH433" s="1">
        <f t="shared" si="58"/>
        <v>0</v>
      </c>
      <c r="AI433" s="1">
        <f t="shared" si="59"/>
        <v>0.6</v>
      </c>
      <c r="AJ433" s="1">
        <f t="shared" si="60"/>
        <v>0.6</v>
      </c>
      <c r="AK433" s="1">
        <f t="shared" si="61"/>
        <v>0.6</v>
      </c>
      <c r="AL433" s="1">
        <f t="shared" si="62"/>
        <v>0</v>
      </c>
      <c r="AO433" s="2">
        <v>313770</v>
      </c>
      <c r="AP433" s="69" t="s">
        <v>436</v>
      </c>
      <c r="AQ433" s="1">
        <v>0</v>
      </c>
      <c r="AR433" s="1">
        <v>0</v>
      </c>
      <c r="AS433" s="1">
        <v>3.25</v>
      </c>
      <c r="AT433" s="1">
        <v>0.6</v>
      </c>
      <c r="AU433" s="1">
        <v>3.85</v>
      </c>
      <c r="AV433" s="1">
        <v>0.6</v>
      </c>
      <c r="AW433" s="1">
        <v>0</v>
      </c>
    </row>
    <row r="434" spans="1:49" x14ac:dyDescent="0.25">
      <c r="A434">
        <f>VLOOKUP(D434,mun_fjp!$A$2:$B$854,2,FALSE)</f>
        <v>313925</v>
      </c>
      <c r="B434" t="s">
        <v>1372</v>
      </c>
      <c r="C434" t="str">
        <f t="shared" si="54"/>
        <v>Mamonas</v>
      </c>
      <c r="D434" t="s">
        <v>457</v>
      </c>
      <c r="G434">
        <v>314010</v>
      </c>
      <c r="H434" t="s">
        <v>466</v>
      </c>
      <c r="I434" s="1">
        <f>Iepha_2021!U442</f>
        <v>0</v>
      </c>
      <c r="J434" s="1">
        <f>Iepha_2021!T442</f>
        <v>0</v>
      </c>
      <c r="K434" s="1">
        <f>Iepha_2021!B442+Iepha_2021!C442+Iepha_2021!D442+Iepha_2021!AG442</f>
        <v>0</v>
      </c>
      <c r="L434" s="1">
        <f>Iepha_2021!X442+Iepha_2021!AF442</f>
        <v>0.6</v>
      </c>
      <c r="M434" s="1">
        <f t="shared" si="55"/>
        <v>0.6</v>
      </c>
      <c r="N434" s="1">
        <f>Iepha_2021!AF442</f>
        <v>0.6</v>
      </c>
      <c r="O434" s="1">
        <f>Iepha_2021!C442</f>
        <v>0</v>
      </c>
      <c r="R434">
        <v>314010</v>
      </c>
      <c r="S434" t="s">
        <v>466</v>
      </c>
      <c r="T434" s="1">
        <v>0</v>
      </c>
      <c r="U434" s="1">
        <v>0</v>
      </c>
      <c r="V434" s="1">
        <v>0</v>
      </c>
      <c r="W434" s="1">
        <v>0.6</v>
      </c>
      <c r="X434" s="1">
        <v>0.6</v>
      </c>
      <c r="Y434" s="1">
        <v>0.6</v>
      </c>
      <c r="Z434" s="1">
        <v>0</v>
      </c>
      <c r="AA434" s="2">
        <v>433</v>
      </c>
      <c r="AD434" s="2">
        <v>313780</v>
      </c>
      <c r="AE434" s="69" t="s">
        <v>437</v>
      </c>
      <c r="AF434" s="1">
        <f t="shared" si="56"/>
        <v>1</v>
      </c>
      <c r="AG434" s="1">
        <f t="shared" si="57"/>
        <v>1</v>
      </c>
      <c r="AH434" s="1">
        <f t="shared" si="58"/>
        <v>7.0100000000000007</v>
      </c>
      <c r="AI434" s="1">
        <f t="shared" si="59"/>
        <v>1.04</v>
      </c>
      <c r="AJ434" s="1">
        <f t="shared" si="60"/>
        <v>8.0500000000000007</v>
      </c>
      <c r="AK434" s="1">
        <f t="shared" si="61"/>
        <v>0.69333333333333336</v>
      </c>
      <c r="AL434" s="1">
        <f t="shared" si="62"/>
        <v>0.2</v>
      </c>
      <c r="AO434" s="2">
        <v>313780</v>
      </c>
      <c r="AP434" s="69" t="s">
        <v>437</v>
      </c>
      <c r="AQ434" s="1">
        <v>5</v>
      </c>
      <c r="AR434" s="1">
        <v>3</v>
      </c>
      <c r="AS434" s="1">
        <v>4.9000000000000004</v>
      </c>
      <c r="AT434" s="1">
        <v>2.4266666666666667</v>
      </c>
      <c r="AU434" s="1">
        <v>7.3266666666666671</v>
      </c>
      <c r="AV434" s="1">
        <v>0.69333333333333336</v>
      </c>
      <c r="AW434" s="1">
        <v>0.2</v>
      </c>
    </row>
    <row r="435" spans="1:49" x14ac:dyDescent="0.25">
      <c r="A435">
        <f>VLOOKUP(D435,mun_fjp!$A$2:$B$854,2,FALSE)</f>
        <v>313930</v>
      </c>
      <c r="B435" t="s">
        <v>1373</v>
      </c>
      <c r="C435" t="str">
        <f t="shared" si="54"/>
        <v>Manga</v>
      </c>
      <c r="D435" t="s">
        <v>458</v>
      </c>
      <c r="G435">
        <v>314015</v>
      </c>
      <c r="H435" t="s">
        <v>467</v>
      </c>
      <c r="I435" s="1">
        <f>Iepha_2021!U443</f>
        <v>0</v>
      </c>
      <c r="J435" s="1">
        <f>Iepha_2021!T443</f>
        <v>0</v>
      </c>
      <c r="K435" s="1">
        <f>Iepha_2021!B443+Iepha_2021!C443+Iepha_2021!D443+Iepha_2021!AG443</f>
        <v>0</v>
      </c>
      <c r="L435" s="1">
        <f>Iepha_2021!X443+Iepha_2021!AF443</f>
        <v>0.6</v>
      </c>
      <c r="M435" s="1">
        <f t="shared" si="55"/>
        <v>0.6</v>
      </c>
      <c r="N435" s="1">
        <f>Iepha_2021!AF443</f>
        <v>0.6</v>
      </c>
      <c r="O435" s="1">
        <f>Iepha_2021!C443</f>
        <v>0</v>
      </c>
      <c r="R435">
        <v>314015</v>
      </c>
      <c r="S435" t="s">
        <v>467</v>
      </c>
      <c r="T435" s="1">
        <v>0</v>
      </c>
      <c r="U435" s="1">
        <v>0</v>
      </c>
      <c r="V435" s="1">
        <v>0</v>
      </c>
      <c r="W435" s="1">
        <v>0.6</v>
      </c>
      <c r="X435" s="1">
        <v>0.6</v>
      </c>
      <c r="Y435" s="1">
        <v>0.6</v>
      </c>
      <c r="Z435" s="1">
        <v>0</v>
      </c>
      <c r="AA435" s="2">
        <v>434</v>
      </c>
      <c r="AD435" s="2">
        <v>313790</v>
      </c>
      <c r="AE435" s="69" t="s">
        <v>438</v>
      </c>
      <c r="AF435" s="1">
        <f t="shared" si="56"/>
        <v>0</v>
      </c>
      <c r="AG435" s="1">
        <f t="shared" si="57"/>
        <v>0</v>
      </c>
      <c r="AH435" s="1">
        <f t="shared" si="58"/>
        <v>9.16</v>
      </c>
      <c r="AI435" s="1">
        <f t="shared" si="59"/>
        <v>1.841333333333333</v>
      </c>
      <c r="AJ435" s="1">
        <f t="shared" si="60"/>
        <v>11.001333333333333</v>
      </c>
      <c r="AK435" s="1">
        <f t="shared" si="61"/>
        <v>1.841333333333333</v>
      </c>
      <c r="AL435" s="1">
        <f t="shared" si="62"/>
        <v>2.66</v>
      </c>
      <c r="AO435" s="2">
        <v>313790</v>
      </c>
      <c r="AP435" s="69" t="s">
        <v>438</v>
      </c>
      <c r="AQ435" s="1">
        <v>0</v>
      </c>
      <c r="AR435" s="1">
        <v>0</v>
      </c>
      <c r="AS435" s="1">
        <v>5.5299999999999994</v>
      </c>
      <c r="AT435" s="1">
        <v>1.944</v>
      </c>
      <c r="AU435" s="1">
        <v>7.4739999999999993</v>
      </c>
      <c r="AV435" s="1">
        <v>1.944</v>
      </c>
      <c r="AW435" s="1">
        <v>2.88</v>
      </c>
    </row>
    <row r="436" spans="1:49" x14ac:dyDescent="0.25">
      <c r="A436">
        <f>VLOOKUP(D436,mun_fjp!$A$2:$B$854,2,FALSE)</f>
        <v>313940</v>
      </c>
      <c r="B436" t="s">
        <v>1374</v>
      </c>
      <c r="C436" t="str">
        <f t="shared" si="54"/>
        <v>Manhuaçu</v>
      </c>
      <c r="D436" t="s">
        <v>459</v>
      </c>
      <c r="G436">
        <v>314020</v>
      </c>
      <c r="H436" t="s">
        <v>468</v>
      </c>
      <c r="I436" s="1">
        <f>Iepha_2021!U444</f>
        <v>2</v>
      </c>
      <c r="J436" s="1">
        <f>Iepha_2021!T444</f>
        <v>2</v>
      </c>
      <c r="K436" s="1">
        <f>Iepha_2021!B444+Iepha_2021!C444+Iepha_2021!D444+Iepha_2021!AG444</f>
        <v>4.9000000000000004</v>
      </c>
      <c r="L436" s="1">
        <f>Iepha_2021!X444+Iepha_2021!AF444</f>
        <v>2.6933333333333334</v>
      </c>
      <c r="M436" s="1">
        <f t="shared" si="55"/>
        <v>7.5933333333333337</v>
      </c>
      <c r="N436" s="1">
        <f>Iepha_2021!AF444</f>
        <v>2</v>
      </c>
      <c r="O436" s="1">
        <f>Iepha_2021!C444</f>
        <v>0.2</v>
      </c>
      <c r="R436">
        <v>314020</v>
      </c>
      <c r="S436" t="s">
        <v>468</v>
      </c>
      <c r="T436" s="1">
        <v>2</v>
      </c>
      <c r="U436" s="1">
        <v>2</v>
      </c>
      <c r="V436" s="1">
        <v>4.9000000000000004</v>
      </c>
      <c r="W436" s="1">
        <v>2.6933333333333334</v>
      </c>
      <c r="X436" s="1">
        <v>7.5933333333333337</v>
      </c>
      <c r="Y436" s="1">
        <v>2</v>
      </c>
      <c r="Z436" s="1">
        <v>0.2</v>
      </c>
      <c r="AA436" s="2">
        <v>435</v>
      </c>
      <c r="AD436" s="2">
        <v>313800</v>
      </c>
      <c r="AE436" s="69" t="s">
        <v>439</v>
      </c>
      <c r="AF436" s="1">
        <f t="shared" si="56"/>
        <v>3.5</v>
      </c>
      <c r="AG436" s="1">
        <f t="shared" si="57"/>
        <v>3.5</v>
      </c>
      <c r="AH436" s="1">
        <f t="shared" si="58"/>
        <v>5.0500000000000007</v>
      </c>
      <c r="AI436" s="1">
        <f t="shared" si="59"/>
        <v>1.65</v>
      </c>
      <c r="AJ436" s="1">
        <f t="shared" si="60"/>
        <v>6.7000000000000011</v>
      </c>
      <c r="AK436" s="1">
        <f t="shared" si="61"/>
        <v>0.6</v>
      </c>
      <c r="AL436" s="1">
        <f t="shared" si="62"/>
        <v>0</v>
      </c>
      <c r="AO436" s="2">
        <v>313800</v>
      </c>
      <c r="AP436" s="69" t="s">
        <v>439</v>
      </c>
      <c r="AQ436" s="1">
        <v>1</v>
      </c>
      <c r="AR436" s="1">
        <v>1</v>
      </c>
      <c r="AS436" s="1">
        <v>5.85</v>
      </c>
      <c r="AT436" s="1">
        <v>2.0549999999999997</v>
      </c>
      <c r="AU436" s="1">
        <v>7.9049999999999994</v>
      </c>
      <c r="AV436" s="1">
        <v>1.3699999999999999</v>
      </c>
      <c r="AW436" s="1">
        <v>1.65</v>
      </c>
    </row>
    <row r="437" spans="1:49" x14ac:dyDescent="0.25">
      <c r="A437">
        <f>VLOOKUP(D437,mun_fjp!$A$2:$B$854,2,FALSE)</f>
        <v>313950</v>
      </c>
      <c r="B437" t="s">
        <v>1375</v>
      </c>
      <c r="C437" t="str">
        <f t="shared" si="54"/>
        <v>Manhumirim</v>
      </c>
      <c r="D437" t="s">
        <v>460</v>
      </c>
      <c r="G437">
        <v>314030</v>
      </c>
      <c r="H437" t="s">
        <v>469</v>
      </c>
      <c r="I437" s="1">
        <f>Iepha_2021!U445</f>
        <v>0</v>
      </c>
      <c r="J437" s="1">
        <f>Iepha_2021!T445</f>
        <v>0</v>
      </c>
      <c r="K437" s="1">
        <f>Iepha_2021!B445+Iepha_2021!C445+Iepha_2021!D445+Iepha_2021!AG445</f>
        <v>0</v>
      </c>
      <c r="L437" s="1">
        <f>Iepha_2021!X445+Iepha_2021!AF445</f>
        <v>0.39900000000000002</v>
      </c>
      <c r="M437" s="1">
        <f t="shared" si="55"/>
        <v>0.39900000000000002</v>
      </c>
      <c r="N437" s="1">
        <f>Iepha_2021!AF445</f>
        <v>0.39900000000000002</v>
      </c>
      <c r="O437" s="1">
        <f>Iepha_2021!C445</f>
        <v>0</v>
      </c>
      <c r="R437">
        <v>314030</v>
      </c>
      <c r="S437" t="s">
        <v>469</v>
      </c>
      <c r="T437" s="1">
        <v>0</v>
      </c>
      <c r="U437" s="1">
        <v>0</v>
      </c>
      <c r="V437" s="1">
        <v>0</v>
      </c>
      <c r="W437" s="1">
        <v>0.39900000000000002</v>
      </c>
      <c r="X437" s="1">
        <v>0.39900000000000002</v>
      </c>
      <c r="Y437" s="1">
        <v>0.39900000000000002</v>
      </c>
      <c r="Z437" s="1">
        <v>0</v>
      </c>
      <c r="AA437" s="2">
        <v>436</v>
      </c>
      <c r="AD437" s="2">
        <v>313810</v>
      </c>
      <c r="AE437" s="69" t="s">
        <v>440</v>
      </c>
      <c r="AF437" s="1">
        <f t="shared" si="56"/>
        <v>0</v>
      </c>
      <c r="AG437" s="1">
        <f t="shared" si="57"/>
        <v>0</v>
      </c>
      <c r="AH437" s="1">
        <f t="shared" si="58"/>
        <v>3.3000000000000003</v>
      </c>
      <c r="AI437" s="1">
        <f t="shared" si="59"/>
        <v>0.69333333333333336</v>
      </c>
      <c r="AJ437" s="1">
        <f t="shared" si="60"/>
        <v>3.9933333333333336</v>
      </c>
      <c r="AK437" s="1">
        <f t="shared" si="61"/>
        <v>0.69333333333333336</v>
      </c>
      <c r="AL437" s="1">
        <f t="shared" si="62"/>
        <v>0.2</v>
      </c>
      <c r="AO437" s="2">
        <v>313810</v>
      </c>
      <c r="AP437" s="69" t="s">
        <v>440</v>
      </c>
      <c r="AQ437" s="1">
        <v>8</v>
      </c>
      <c r="AR437" s="1">
        <v>1</v>
      </c>
      <c r="AS437" s="1">
        <v>5.9399999999999995</v>
      </c>
      <c r="AT437" s="1">
        <v>4.8433333333333328</v>
      </c>
      <c r="AU437" s="1">
        <v>10.783333333333331</v>
      </c>
      <c r="AV437" s="1">
        <v>0.96866666666666656</v>
      </c>
      <c r="AW437" s="1">
        <v>0.79</v>
      </c>
    </row>
    <row r="438" spans="1:49" x14ac:dyDescent="0.25">
      <c r="A438">
        <f>VLOOKUP(D438,mun_fjp!$A$2:$B$854,2,FALSE)</f>
        <v>313960</v>
      </c>
      <c r="B438" t="s">
        <v>1376</v>
      </c>
      <c r="C438" t="str">
        <f t="shared" si="54"/>
        <v>Mantena</v>
      </c>
      <c r="D438" t="s">
        <v>461</v>
      </c>
      <c r="G438">
        <v>314050</v>
      </c>
      <c r="H438" t="s">
        <v>471</v>
      </c>
      <c r="I438" s="1">
        <f>Iepha_2021!U446</f>
        <v>1</v>
      </c>
      <c r="J438" s="1">
        <f>Iepha_2021!T446</f>
        <v>1</v>
      </c>
      <c r="K438" s="1">
        <f>Iepha_2021!B446+Iepha_2021!C446+Iepha_2021!D446+Iepha_2021!AG446</f>
        <v>7.48</v>
      </c>
      <c r="L438" s="1">
        <f>Iepha_2021!X446+Iepha_2021!AF446</f>
        <v>1.6560000000000001</v>
      </c>
      <c r="M438" s="1">
        <f t="shared" si="55"/>
        <v>9.136000000000001</v>
      </c>
      <c r="N438" s="1">
        <f>Iepha_2021!AF446</f>
        <v>1.1040000000000001</v>
      </c>
      <c r="O438" s="1">
        <f>Iepha_2021!C446</f>
        <v>1.08</v>
      </c>
      <c r="R438">
        <v>314050</v>
      </c>
      <c r="S438" t="s">
        <v>471</v>
      </c>
      <c r="T438" s="1">
        <v>1</v>
      </c>
      <c r="U438" s="1">
        <v>1</v>
      </c>
      <c r="V438" s="1">
        <v>7.48</v>
      </c>
      <c r="W438" s="1">
        <v>1.6560000000000001</v>
      </c>
      <c r="X438" s="1">
        <v>9.136000000000001</v>
      </c>
      <c r="Y438" s="1">
        <v>1.1040000000000001</v>
      </c>
      <c r="Z438" s="1">
        <v>1.08</v>
      </c>
      <c r="AA438" s="2">
        <v>437</v>
      </c>
      <c r="AD438" s="2">
        <v>313820</v>
      </c>
      <c r="AE438" s="69" t="s">
        <v>441</v>
      </c>
      <c r="AF438" s="1">
        <f t="shared" si="56"/>
        <v>5</v>
      </c>
      <c r="AG438" s="1">
        <f t="shared" si="57"/>
        <v>5</v>
      </c>
      <c r="AH438" s="1">
        <f t="shared" si="58"/>
        <v>7.9999999999999991</v>
      </c>
      <c r="AI438" s="1">
        <f t="shared" si="59"/>
        <v>5.8566666666666674</v>
      </c>
      <c r="AJ438" s="1">
        <f t="shared" si="60"/>
        <v>13.856666666666666</v>
      </c>
      <c r="AK438" s="1">
        <f t="shared" si="61"/>
        <v>1.6733333333333333</v>
      </c>
      <c r="AL438" s="1">
        <f t="shared" si="62"/>
        <v>2.2999999999999998</v>
      </c>
      <c r="AO438" s="2">
        <v>313820</v>
      </c>
      <c r="AP438" s="69" t="s">
        <v>441</v>
      </c>
      <c r="AQ438" s="1">
        <v>5.75</v>
      </c>
      <c r="AR438" s="1">
        <v>3.75</v>
      </c>
      <c r="AS438" s="1">
        <v>5.5299999999999994</v>
      </c>
      <c r="AT438" s="1">
        <v>3.9714499999999999</v>
      </c>
      <c r="AU438" s="1">
        <v>9.5014499999999984</v>
      </c>
      <c r="AV438" s="1">
        <v>0.86453333333333338</v>
      </c>
      <c r="AW438" s="1">
        <v>1.03</v>
      </c>
    </row>
    <row r="439" spans="1:49" x14ac:dyDescent="0.25">
      <c r="A439">
        <f>VLOOKUP(D439,mun_fjp!$A$2:$B$854,2,FALSE)</f>
        <v>313980</v>
      </c>
      <c r="B439" t="s">
        <v>1377</v>
      </c>
      <c r="C439" t="str">
        <f t="shared" si="54"/>
        <v>Mar de Espanha</v>
      </c>
      <c r="D439" t="s">
        <v>463</v>
      </c>
      <c r="G439">
        <v>314053</v>
      </c>
      <c r="H439" t="s">
        <v>472</v>
      </c>
      <c r="I439" s="1">
        <f>Iepha_2021!U447</f>
        <v>3</v>
      </c>
      <c r="J439" s="1">
        <f>Iepha_2021!T447</f>
        <v>3</v>
      </c>
      <c r="K439" s="1">
        <f>Iepha_2021!B447+Iepha_2021!C447+Iepha_2021!D447+Iepha_2021!AG447</f>
        <v>8.52</v>
      </c>
      <c r="L439" s="1">
        <f>Iepha_2021!X447+Iepha_2021!AF447</f>
        <v>3.04</v>
      </c>
      <c r="M439" s="1">
        <f t="shared" si="55"/>
        <v>11.559999999999999</v>
      </c>
      <c r="N439" s="1">
        <f>Iepha_2021!AF447</f>
        <v>1.216</v>
      </c>
      <c r="O439" s="1">
        <f>Iepha_2021!C447</f>
        <v>1.32</v>
      </c>
      <c r="R439">
        <v>314053</v>
      </c>
      <c r="S439" t="s">
        <v>472</v>
      </c>
      <c r="T439" s="1">
        <v>3</v>
      </c>
      <c r="U439" s="1">
        <v>3</v>
      </c>
      <c r="V439" s="1">
        <v>8.52</v>
      </c>
      <c r="W439" s="1">
        <v>3.04</v>
      </c>
      <c r="X439" s="1">
        <v>11.559999999999999</v>
      </c>
      <c r="Y439" s="1">
        <v>1.216</v>
      </c>
      <c r="Z439" s="1">
        <v>1.32</v>
      </c>
      <c r="AA439" s="2">
        <v>438</v>
      </c>
      <c r="AD439" s="2">
        <v>313830</v>
      </c>
      <c r="AE439" s="69" t="s">
        <v>442</v>
      </c>
      <c r="AF439" s="1">
        <f t="shared" si="56"/>
        <v>4</v>
      </c>
      <c r="AG439" s="1">
        <f t="shared" si="57"/>
        <v>4</v>
      </c>
      <c r="AH439" s="1">
        <f t="shared" si="58"/>
        <v>7.25</v>
      </c>
      <c r="AI439" s="1">
        <f t="shared" si="59"/>
        <v>3.69</v>
      </c>
      <c r="AJ439" s="1">
        <f t="shared" si="60"/>
        <v>10.94</v>
      </c>
      <c r="AK439" s="1">
        <f t="shared" si="61"/>
        <v>1.23</v>
      </c>
      <c r="AL439" s="1">
        <f t="shared" si="62"/>
        <v>1.35</v>
      </c>
      <c r="AO439" s="2">
        <v>313830</v>
      </c>
      <c r="AP439" s="69" t="s">
        <v>442</v>
      </c>
      <c r="AQ439" s="1">
        <v>0</v>
      </c>
      <c r="AR439" s="1">
        <v>0</v>
      </c>
      <c r="AS439" s="1">
        <v>5.3500000000000005</v>
      </c>
      <c r="AT439" s="1">
        <v>0.69333333333333336</v>
      </c>
      <c r="AU439" s="1">
        <v>6.0433333333333339</v>
      </c>
      <c r="AV439" s="1">
        <v>0.69333333333333336</v>
      </c>
      <c r="AW439" s="1">
        <v>0.2</v>
      </c>
    </row>
    <row r="440" spans="1:49" x14ac:dyDescent="0.25">
      <c r="A440">
        <f>VLOOKUP(D440,mun_fjp!$A$2:$B$854,2,FALSE)</f>
        <v>313970</v>
      </c>
      <c r="B440" t="s">
        <v>1378</v>
      </c>
      <c r="C440" t="str">
        <f t="shared" si="54"/>
        <v>Maravilhas</v>
      </c>
      <c r="D440" t="s">
        <v>462</v>
      </c>
      <c r="G440">
        <v>314055</v>
      </c>
      <c r="H440" t="s">
        <v>473</v>
      </c>
      <c r="I440" s="1">
        <f>Iepha_2021!U448</f>
        <v>1</v>
      </c>
      <c r="J440" s="1">
        <f>Iepha_2021!T448</f>
        <v>1</v>
      </c>
      <c r="K440" s="1">
        <f>Iepha_2021!B448+Iepha_2021!C448+Iepha_2021!D448+Iepha_2021!AG448</f>
        <v>5.25</v>
      </c>
      <c r="L440" s="1">
        <f>Iepha_2021!X448+Iepha_2021!AF448</f>
        <v>1.04</v>
      </c>
      <c r="M440" s="1">
        <f t="shared" si="55"/>
        <v>6.29</v>
      </c>
      <c r="N440" s="1">
        <f>Iepha_2021!AF448</f>
        <v>0.69333333333333336</v>
      </c>
      <c r="O440" s="1">
        <f>Iepha_2021!C448</f>
        <v>0.2</v>
      </c>
      <c r="R440">
        <v>314055</v>
      </c>
      <c r="S440" t="s">
        <v>473</v>
      </c>
      <c r="T440" s="1">
        <v>1</v>
      </c>
      <c r="U440" s="1">
        <v>1</v>
      </c>
      <c r="V440" s="1">
        <v>5.25</v>
      </c>
      <c r="W440" s="1">
        <v>1.04</v>
      </c>
      <c r="X440" s="1">
        <v>6.29</v>
      </c>
      <c r="Y440" s="1">
        <v>0.69333333333333336</v>
      </c>
      <c r="Z440" s="1">
        <v>0.2</v>
      </c>
      <c r="AA440" s="2">
        <v>439</v>
      </c>
      <c r="AD440" s="2">
        <v>313835</v>
      </c>
      <c r="AE440" s="69" t="s">
        <v>443</v>
      </c>
      <c r="AF440" s="1">
        <f t="shared" si="56"/>
        <v>0</v>
      </c>
      <c r="AG440" s="1">
        <f t="shared" si="57"/>
        <v>0</v>
      </c>
      <c r="AH440" s="1">
        <f t="shared" si="58"/>
        <v>5.35</v>
      </c>
      <c r="AI440" s="1">
        <f t="shared" si="59"/>
        <v>0.69333333333333336</v>
      </c>
      <c r="AJ440" s="1">
        <f t="shared" si="60"/>
        <v>6.043333333333333</v>
      </c>
      <c r="AK440" s="1">
        <f t="shared" si="61"/>
        <v>0.69333333333333336</v>
      </c>
      <c r="AL440" s="1">
        <f t="shared" si="62"/>
        <v>0.2</v>
      </c>
      <c r="AO440" s="2">
        <v>313835</v>
      </c>
      <c r="AP440" s="69" t="s">
        <v>443</v>
      </c>
      <c r="AQ440" s="1">
        <v>6</v>
      </c>
      <c r="AR440" s="1">
        <v>1</v>
      </c>
      <c r="AS440" s="1">
        <v>7.63</v>
      </c>
      <c r="AT440" s="1">
        <v>6.7493333333333325</v>
      </c>
      <c r="AU440" s="1">
        <v>14.379333333333332</v>
      </c>
      <c r="AV440" s="1">
        <v>1.6873333333333331</v>
      </c>
      <c r="AW440" s="1">
        <v>2.33</v>
      </c>
    </row>
    <row r="441" spans="1:49" x14ac:dyDescent="0.25">
      <c r="A441">
        <f>VLOOKUP(D441,mun_fjp!$A$2:$B$854,2,FALSE)</f>
        <v>313990</v>
      </c>
      <c r="B441" t="s">
        <v>1379</v>
      </c>
      <c r="C441" t="str">
        <f t="shared" si="54"/>
        <v>Maria da Fé</v>
      </c>
      <c r="D441" t="s">
        <v>464</v>
      </c>
      <c r="G441">
        <v>314060</v>
      </c>
      <c r="H441" t="s">
        <v>474</v>
      </c>
      <c r="I441" s="1">
        <f>Iepha_2021!U449</f>
        <v>2</v>
      </c>
      <c r="J441" s="1">
        <f>Iepha_2021!T449</f>
        <v>2</v>
      </c>
      <c r="K441" s="1">
        <f>Iepha_2021!B449+Iepha_2021!C449+Iepha_2021!D449+Iepha_2021!AG449</f>
        <v>5.65</v>
      </c>
      <c r="L441" s="1">
        <f>Iepha_2021!X449+Iepha_2021!AF449</f>
        <v>1.8533333333333331</v>
      </c>
      <c r="M441" s="1">
        <f t="shared" si="55"/>
        <v>7.5033333333333339</v>
      </c>
      <c r="N441" s="1">
        <f>Iepha_2021!AF449</f>
        <v>0.92666666666666653</v>
      </c>
      <c r="O441" s="1">
        <f>Iepha_2021!C449</f>
        <v>0.7</v>
      </c>
      <c r="R441">
        <v>314060</v>
      </c>
      <c r="S441" t="s">
        <v>474</v>
      </c>
      <c r="T441" s="1">
        <v>2</v>
      </c>
      <c r="U441" s="1">
        <v>2</v>
      </c>
      <c r="V441" s="1">
        <v>5.65</v>
      </c>
      <c r="W441" s="1">
        <v>1.8533333333333331</v>
      </c>
      <c r="X441" s="1">
        <v>7.5033333333333339</v>
      </c>
      <c r="Y441" s="1">
        <v>0.92666666666666653</v>
      </c>
      <c r="Z441" s="1">
        <v>0.7</v>
      </c>
      <c r="AA441" s="2">
        <v>440</v>
      </c>
      <c r="AD441" s="2">
        <v>313840</v>
      </c>
      <c r="AE441" s="69" t="s">
        <v>444</v>
      </c>
      <c r="AF441" s="1">
        <f t="shared" si="56"/>
        <v>8</v>
      </c>
      <c r="AG441" s="1">
        <f t="shared" si="57"/>
        <v>3</v>
      </c>
      <c r="AH441" s="1">
        <f t="shared" si="58"/>
        <v>5.75</v>
      </c>
      <c r="AI441" s="1">
        <f t="shared" si="59"/>
        <v>4.6333333333333329</v>
      </c>
      <c r="AJ441" s="1">
        <f t="shared" si="60"/>
        <v>10.383333333333333</v>
      </c>
      <c r="AK441" s="1">
        <f t="shared" si="61"/>
        <v>0.92666666666666653</v>
      </c>
      <c r="AL441" s="1">
        <f t="shared" si="62"/>
        <v>0.7</v>
      </c>
      <c r="AO441" s="2">
        <v>313840</v>
      </c>
      <c r="AP441" s="69" t="s">
        <v>444</v>
      </c>
      <c r="AQ441" s="1">
        <v>2</v>
      </c>
      <c r="AR441" s="1">
        <v>0</v>
      </c>
      <c r="AS441" s="1">
        <v>2.5</v>
      </c>
      <c r="AT441" s="1">
        <v>2.6</v>
      </c>
      <c r="AU441" s="1">
        <v>5.0999999999999996</v>
      </c>
      <c r="AV441" s="1">
        <v>2</v>
      </c>
      <c r="AW441" s="1">
        <v>0</v>
      </c>
    </row>
    <row r="442" spans="1:49" x14ac:dyDescent="0.25">
      <c r="A442">
        <f>VLOOKUP(D442,mun_fjp!$A$2:$B$854,2,FALSE)</f>
        <v>314000</v>
      </c>
      <c r="B442" t="s">
        <v>1380</v>
      </c>
      <c r="C442" t="str">
        <f t="shared" si="54"/>
        <v>Mariana</v>
      </c>
      <c r="D442" t="s">
        <v>465</v>
      </c>
      <c r="G442">
        <v>314070</v>
      </c>
      <c r="H442" t="s">
        <v>475</v>
      </c>
      <c r="I442" s="1">
        <f>Iepha_2021!U450</f>
        <v>53</v>
      </c>
      <c r="J442" s="1">
        <f>Iepha_2021!T450</f>
        <v>23</v>
      </c>
      <c r="K442" s="1">
        <f>Iepha_2021!B450+Iepha_2021!C450+Iepha_2021!D450+Iepha_2021!AG450</f>
        <v>10</v>
      </c>
      <c r="L442" s="1">
        <f>Iepha_2021!X450+Iepha_2021!AF450</f>
        <v>55.999999999999993</v>
      </c>
      <c r="M442" s="1">
        <f t="shared" si="55"/>
        <v>66</v>
      </c>
      <c r="N442" s="1">
        <f>Iepha_2021!AF450</f>
        <v>2.9999999999999996</v>
      </c>
      <c r="O442" s="1">
        <f>Iepha_2021!C450</f>
        <v>3</v>
      </c>
      <c r="R442">
        <v>314070</v>
      </c>
      <c r="S442" t="s">
        <v>475</v>
      </c>
      <c r="T442" s="1">
        <v>53</v>
      </c>
      <c r="U442" s="1">
        <v>23</v>
      </c>
      <c r="V442" s="1">
        <v>10</v>
      </c>
      <c r="W442" s="1">
        <v>55.999999999999993</v>
      </c>
      <c r="X442" s="1">
        <v>66</v>
      </c>
      <c r="Y442" s="1">
        <v>2.9999999999999996</v>
      </c>
      <c r="Z442" s="1">
        <v>3</v>
      </c>
      <c r="AA442" s="2">
        <v>441</v>
      </c>
      <c r="AD442" s="2">
        <v>313850</v>
      </c>
      <c r="AE442" s="69" t="s">
        <v>445</v>
      </c>
      <c r="AF442" s="1">
        <f t="shared" si="56"/>
        <v>0</v>
      </c>
      <c r="AG442" s="1">
        <f t="shared" si="57"/>
        <v>0</v>
      </c>
      <c r="AH442" s="1">
        <f t="shared" si="58"/>
        <v>4.75</v>
      </c>
      <c r="AI442" s="1">
        <f t="shared" si="59"/>
        <v>0.6</v>
      </c>
      <c r="AJ442" s="1">
        <f t="shared" si="60"/>
        <v>5.35</v>
      </c>
      <c r="AK442" s="1">
        <f t="shared" si="61"/>
        <v>0.6</v>
      </c>
      <c r="AL442" s="1">
        <f t="shared" si="62"/>
        <v>0</v>
      </c>
      <c r="AO442" s="2">
        <v>313850</v>
      </c>
      <c r="AP442" s="69" t="s">
        <v>445</v>
      </c>
      <c r="AQ442" s="1">
        <v>0</v>
      </c>
      <c r="AR442" s="1">
        <v>0</v>
      </c>
      <c r="AS442" s="1">
        <v>0</v>
      </c>
      <c r="AT442" s="1">
        <v>0.39900000000000002</v>
      </c>
      <c r="AU442" s="1">
        <v>0.39900000000000002</v>
      </c>
      <c r="AV442" s="1">
        <v>0.39900000000000002</v>
      </c>
      <c r="AW442" s="1">
        <v>0</v>
      </c>
    </row>
    <row r="443" spans="1:49" x14ac:dyDescent="0.25">
      <c r="A443">
        <f>VLOOKUP(D443,mun_fjp!$A$2:$B$854,2,FALSE)</f>
        <v>314010</v>
      </c>
      <c r="B443" t="s">
        <v>1381</v>
      </c>
      <c r="C443" t="str">
        <f t="shared" si="54"/>
        <v>Marilac</v>
      </c>
      <c r="D443" t="s">
        <v>466</v>
      </c>
      <c r="G443">
        <v>317150</v>
      </c>
      <c r="H443" t="s">
        <v>850</v>
      </c>
      <c r="I443" s="1">
        <f>Iepha_2021!U451</f>
        <v>0</v>
      </c>
      <c r="J443" s="1">
        <f>Iepha_2021!T451</f>
        <v>0</v>
      </c>
      <c r="K443" s="1">
        <f>Iepha_2021!B451+Iepha_2021!C451+Iepha_2021!D451+Iepha_2021!AG451</f>
        <v>7.7399999999999993</v>
      </c>
      <c r="L443" s="1">
        <f>Iepha_2021!X451+Iepha_2021!AF451</f>
        <v>1.1786666666666665</v>
      </c>
      <c r="M443" s="1">
        <f t="shared" si="55"/>
        <v>8.9186666666666667</v>
      </c>
      <c r="N443" s="1">
        <f>Iepha_2021!AF451</f>
        <v>1.1786666666666665</v>
      </c>
      <c r="O443" s="1">
        <f>Iepha_2021!C451</f>
        <v>1.24</v>
      </c>
      <c r="R443">
        <v>317150</v>
      </c>
      <c r="S443" t="s">
        <v>850</v>
      </c>
      <c r="T443" s="1">
        <v>0</v>
      </c>
      <c r="U443" s="1">
        <v>0</v>
      </c>
      <c r="V443" s="1">
        <v>7.7399999999999993</v>
      </c>
      <c r="W443" s="1">
        <v>1.1786666666666665</v>
      </c>
      <c r="X443" s="1">
        <v>8.9186666666666667</v>
      </c>
      <c r="Y443" s="1">
        <v>1.1786666666666665</v>
      </c>
      <c r="Z443" s="1">
        <v>1.24</v>
      </c>
      <c r="AA443" s="2">
        <v>442</v>
      </c>
      <c r="AD443" s="2">
        <v>313860</v>
      </c>
      <c r="AE443" s="69" t="s">
        <v>446</v>
      </c>
      <c r="AF443" s="1">
        <f t="shared" si="56"/>
        <v>5</v>
      </c>
      <c r="AG443" s="1">
        <f t="shared" si="57"/>
        <v>3</v>
      </c>
      <c r="AH443" s="1">
        <f t="shared" si="58"/>
        <v>5.25</v>
      </c>
      <c r="AI443" s="1">
        <f t="shared" si="59"/>
        <v>2.1</v>
      </c>
      <c r="AJ443" s="1">
        <f t="shared" si="60"/>
        <v>7.35</v>
      </c>
      <c r="AK443" s="1">
        <f t="shared" si="61"/>
        <v>0.6</v>
      </c>
      <c r="AL443" s="1">
        <f t="shared" si="62"/>
        <v>0</v>
      </c>
      <c r="AO443" s="2">
        <v>313860</v>
      </c>
      <c r="AP443" s="69" t="s">
        <v>446</v>
      </c>
      <c r="AQ443" s="1">
        <v>4.4000000000000004</v>
      </c>
      <c r="AR443" s="1">
        <v>4.4000000000000004</v>
      </c>
      <c r="AS443" s="1">
        <v>6.34</v>
      </c>
      <c r="AT443" s="1">
        <v>3.3984000000000001</v>
      </c>
      <c r="AU443" s="1">
        <v>9.7384000000000004</v>
      </c>
      <c r="AV443" s="1">
        <v>1.0619999999999998</v>
      </c>
      <c r="AW443" s="1">
        <v>0.99</v>
      </c>
    </row>
    <row r="444" spans="1:49" x14ac:dyDescent="0.25">
      <c r="A444">
        <f>VLOOKUP(D444,mun_fjp!$A$2:$B$854,2,FALSE)</f>
        <v>314015</v>
      </c>
      <c r="B444" t="s">
        <v>1382</v>
      </c>
      <c r="C444" t="str">
        <f t="shared" si="54"/>
        <v>Mário Campos</v>
      </c>
      <c r="D444" t="s">
        <v>467</v>
      </c>
      <c r="G444">
        <v>314080</v>
      </c>
      <c r="H444" t="s">
        <v>476</v>
      </c>
      <c r="I444" s="1">
        <f>Iepha_2021!U452</f>
        <v>0</v>
      </c>
      <c r="J444" s="1">
        <f>Iepha_2021!T452</f>
        <v>0</v>
      </c>
      <c r="K444" s="1">
        <f>Iepha_2021!B452+Iepha_2021!C452+Iepha_2021!D452+Iepha_2021!AG452</f>
        <v>0</v>
      </c>
      <c r="L444" s="1">
        <f>Iepha_2021!X452+Iepha_2021!AF452</f>
        <v>0.6</v>
      </c>
      <c r="M444" s="1">
        <f t="shared" si="55"/>
        <v>0.6</v>
      </c>
      <c r="N444" s="1">
        <f>Iepha_2021!AF452</f>
        <v>0.6</v>
      </c>
      <c r="O444" s="1">
        <f>Iepha_2021!C452</f>
        <v>0</v>
      </c>
      <c r="R444">
        <v>314080</v>
      </c>
      <c r="S444" t="s">
        <v>476</v>
      </c>
      <c r="T444" s="1">
        <v>0</v>
      </c>
      <c r="U444" s="1">
        <v>0</v>
      </c>
      <c r="V444" s="1">
        <v>0</v>
      </c>
      <c r="W444" s="1">
        <v>0.6</v>
      </c>
      <c r="X444" s="1">
        <v>0.6</v>
      </c>
      <c r="Y444" s="1">
        <v>0.6</v>
      </c>
      <c r="Z444" s="1">
        <v>0</v>
      </c>
      <c r="AA444" s="2">
        <v>443</v>
      </c>
      <c r="AD444" s="2">
        <v>313862</v>
      </c>
      <c r="AE444" s="69" t="s">
        <v>447</v>
      </c>
      <c r="AF444" s="1">
        <f t="shared" si="56"/>
        <v>1</v>
      </c>
      <c r="AG444" s="1">
        <f t="shared" si="57"/>
        <v>1</v>
      </c>
      <c r="AH444" s="1">
        <f t="shared" si="58"/>
        <v>6.02</v>
      </c>
      <c r="AI444" s="1">
        <f t="shared" si="59"/>
        <v>1.7189999999999999</v>
      </c>
      <c r="AJ444" s="1">
        <f t="shared" si="60"/>
        <v>7.738999999999999</v>
      </c>
      <c r="AK444" s="1">
        <f t="shared" si="61"/>
        <v>1.1459999999999999</v>
      </c>
      <c r="AL444" s="1">
        <f t="shared" si="62"/>
        <v>1.17</v>
      </c>
      <c r="AO444" s="2">
        <v>313862</v>
      </c>
      <c r="AP444" s="69" t="s">
        <v>447</v>
      </c>
      <c r="AQ444" s="1">
        <v>1</v>
      </c>
      <c r="AR444" s="1">
        <v>1</v>
      </c>
      <c r="AS444" s="1">
        <v>7.01</v>
      </c>
      <c r="AT444" s="1">
        <v>2.2370000000000001</v>
      </c>
      <c r="AU444" s="1">
        <v>9.2469999999999999</v>
      </c>
      <c r="AV444" s="1">
        <v>1.4913333333333334</v>
      </c>
      <c r="AW444" s="1">
        <v>1.91</v>
      </c>
    </row>
    <row r="445" spans="1:49" x14ac:dyDescent="0.25">
      <c r="A445">
        <f>VLOOKUP(D445,mun_fjp!$A$2:$B$854,2,FALSE)</f>
        <v>314020</v>
      </c>
      <c r="B445" t="s">
        <v>1383</v>
      </c>
      <c r="C445" t="str">
        <f t="shared" si="54"/>
        <v>Maripá de Minas</v>
      </c>
      <c r="D445" t="s">
        <v>468</v>
      </c>
      <c r="G445">
        <v>314085</v>
      </c>
      <c r="H445" t="s">
        <v>477</v>
      </c>
      <c r="I445" s="1">
        <f>Iepha_2021!U453</f>
        <v>4</v>
      </c>
      <c r="J445" s="1">
        <f>Iepha_2021!T453</f>
        <v>4</v>
      </c>
      <c r="K445" s="1">
        <f>Iepha_2021!B453+Iepha_2021!C453+Iepha_2021!D453+Iepha_2021!AG453</f>
        <v>8.93</v>
      </c>
      <c r="L445" s="1">
        <f>Iepha_2021!X453+Iepha_2021!AF453</f>
        <v>3.5920000000000001</v>
      </c>
      <c r="M445" s="1">
        <f t="shared" si="55"/>
        <v>12.522</v>
      </c>
      <c r="N445" s="1">
        <f>Iepha_2021!AF453</f>
        <v>1.1973333333333334</v>
      </c>
      <c r="O445" s="1">
        <f>Iepha_2021!C453</f>
        <v>1.28</v>
      </c>
      <c r="R445">
        <v>314085</v>
      </c>
      <c r="S445" t="s">
        <v>477</v>
      </c>
      <c r="T445" s="1">
        <v>4</v>
      </c>
      <c r="U445" s="1">
        <v>4</v>
      </c>
      <c r="V445" s="1">
        <v>8.93</v>
      </c>
      <c r="W445" s="1">
        <v>3.5920000000000001</v>
      </c>
      <c r="X445" s="1">
        <v>12.522</v>
      </c>
      <c r="Y445" s="1">
        <v>1.1973333333333334</v>
      </c>
      <c r="Z445" s="1">
        <v>1.28</v>
      </c>
      <c r="AA445" s="2">
        <v>444</v>
      </c>
      <c r="AD445" s="2">
        <v>313865</v>
      </c>
      <c r="AE445" s="69" t="s">
        <v>448</v>
      </c>
      <c r="AF445" s="1">
        <f t="shared" si="56"/>
        <v>1</v>
      </c>
      <c r="AG445" s="1">
        <f t="shared" si="57"/>
        <v>1</v>
      </c>
      <c r="AH445" s="1">
        <f t="shared" si="58"/>
        <v>9.9499999999999993</v>
      </c>
      <c r="AI445" s="1">
        <f t="shared" si="59"/>
        <v>3</v>
      </c>
      <c r="AJ445" s="1">
        <f t="shared" si="60"/>
        <v>12.95</v>
      </c>
      <c r="AK445" s="1">
        <f t="shared" si="61"/>
        <v>2</v>
      </c>
      <c r="AL445" s="1">
        <f t="shared" si="62"/>
        <v>3</v>
      </c>
      <c r="AO445" s="2">
        <v>313865</v>
      </c>
      <c r="AP445" s="69" t="s">
        <v>448</v>
      </c>
      <c r="AQ445" s="1">
        <v>0</v>
      </c>
      <c r="AR445" s="1">
        <v>0</v>
      </c>
      <c r="AS445" s="1">
        <v>0</v>
      </c>
      <c r="AT445" s="1">
        <v>0.6</v>
      </c>
      <c r="AU445" s="1">
        <v>0.6</v>
      </c>
      <c r="AV445" s="1">
        <v>0.6</v>
      </c>
      <c r="AW445" s="1">
        <v>0</v>
      </c>
    </row>
    <row r="446" spans="1:49" x14ac:dyDescent="0.25">
      <c r="A446">
        <f>VLOOKUP(D446,mun_fjp!$A$2:$B$854,2,FALSE)</f>
        <v>314030</v>
      </c>
      <c r="B446" t="s">
        <v>1384</v>
      </c>
      <c r="C446" t="str">
        <f t="shared" si="54"/>
        <v>Marliéria</v>
      </c>
      <c r="D446" t="s">
        <v>469</v>
      </c>
      <c r="G446">
        <v>314090</v>
      </c>
      <c r="H446" t="s">
        <v>478</v>
      </c>
      <c r="I446" s="1">
        <f>Iepha_2021!U454</f>
        <v>4</v>
      </c>
      <c r="J446" s="1">
        <f>Iepha_2021!T454</f>
        <v>4</v>
      </c>
      <c r="K446" s="1">
        <f>Iepha_2021!B454+Iepha_2021!C454+Iepha_2021!D454+Iepha_2021!AG454</f>
        <v>5.9399999999999995</v>
      </c>
      <c r="L446" s="1">
        <f>Iepha_2021!X454+Iepha_2021!AF454</f>
        <v>2.1360000000000001</v>
      </c>
      <c r="M446" s="1">
        <f t="shared" si="55"/>
        <v>8.0760000000000005</v>
      </c>
      <c r="N446" s="1">
        <f>Iepha_2021!AF454</f>
        <v>0.71199999999999997</v>
      </c>
      <c r="O446" s="1">
        <f>Iepha_2021!C454</f>
        <v>0.24</v>
      </c>
      <c r="R446">
        <v>314090</v>
      </c>
      <c r="S446" t="s">
        <v>478</v>
      </c>
      <c r="T446" s="1">
        <v>4</v>
      </c>
      <c r="U446" s="1">
        <v>4</v>
      </c>
      <c r="V446" s="1">
        <v>5.9399999999999995</v>
      </c>
      <c r="W446" s="1">
        <v>2.1360000000000001</v>
      </c>
      <c r="X446" s="1">
        <v>8.0760000000000005</v>
      </c>
      <c r="Y446" s="1">
        <v>0.71199999999999997</v>
      </c>
      <c r="Z446" s="1">
        <v>0.24</v>
      </c>
      <c r="AA446" s="2">
        <v>445</v>
      </c>
      <c r="AD446" s="2">
        <v>313867</v>
      </c>
      <c r="AE446" s="69" t="s">
        <v>449</v>
      </c>
      <c r="AF446" s="1">
        <f t="shared" si="56"/>
        <v>8</v>
      </c>
      <c r="AG446" s="1">
        <f t="shared" si="57"/>
        <v>1</v>
      </c>
      <c r="AH446" s="1">
        <f t="shared" si="58"/>
        <v>5.8800000000000008</v>
      </c>
      <c r="AI446" s="1">
        <f t="shared" si="59"/>
        <v>4.003333333333333</v>
      </c>
      <c r="AJ446" s="1">
        <f t="shared" si="60"/>
        <v>9.8833333333333329</v>
      </c>
      <c r="AK446" s="1">
        <f t="shared" si="61"/>
        <v>0.80066666666666664</v>
      </c>
      <c r="AL446" s="1">
        <f t="shared" si="62"/>
        <v>0.43</v>
      </c>
      <c r="AO446" s="2">
        <v>313867</v>
      </c>
      <c r="AP446" s="69" t="s">
        <v>449</v>
      </c>
      <c r="AQ446" s="1">
        <v>2</v>
      </c>
      <c r="AR446" s="1">
        <v>2</v>
      </c>
      <c r="AS446" s="1">
        <v>5.47</v>
      </c>
      <c r="AT446" s="1">
        <v>1.7319999999999998</v>
      </c>
      <c r="AU446" s="1">
        <v>7.202</v>
      </c>
      <c r="AV446" s="1">
        <v>0.86599999999999988</v>
      </c>
      <c r="AW446" s="1">
        <v>0.56999999999999995</v>
      </c>
    </row>
    <row r="447" spans="1:49" x14ac:dyDescent="0.25">
      <c r="A447">
        <f>VLOOKUP(D447,mun_fjp!$A$2:$B$854,2,FALSE)</f>
        <v>314050</v>
      </c>
      <c r="B447" t="s">
        <v>1385</v>
      </c>
      <c r="C447" t="str">
        <f t="shared" si="54"/>
        <v>Martinho Campos</v>
      </c>
      <c r="D447" t="s">
        <v>471</v>
      </c>
      <c r="G447">
        <v>314100</v>
      </c>
      <c r="H447" t="s">
        <v>479</v>
      </c>
      <c r="I447" s="1">
        <f>Iepha_2021!U455</f>
        <v>3</v>
      </c>
      <c r="J447" s="1">
        <f>Iepha_2021!T455</f>
        <v>3</v>
      </c>
      <c r="K447" s="1">
        <f>Iepha_2021!B455+Iepha_2021!C455+Iepha_2021!D455+Iepha_2021!AG455</f>
        <v>9.8000000000000007</v>
      </c>
      <c r="L447" s="1">
        <f>Iepha_2021!X455+Iepha_2021!AF455</f>
        <v>4.2999999999999989</v>
      </c>
      <c r="M447" s="1">
        <f t="shared" si="55"/>
        <v>14.1</v>
      </c>
      <c r="N447" s="1">
        <f>Iepha_2021!AF455</f>
        <v>1.7199999999999998</v>
      </c>
      <c r="O447" s="1">
        <f>Iepha_2021!C455</f>
        <v>2.4</v>
      </c>
      <c r="R447">
        <v>314100</v>
      </c>
      <c r="S447" t="s">
        <v>479</v>
      </c>
      <c r="T447" s="1">
        <v>3</v>
      </c>
      <c r="U447" s="1">
        <v>3</v>
      </c>
      <c r="V447" s="1">
        <v>9.8000000000000007</v>
      </c>
      <c r="W447" s="1">
        <v>4.2999999999999989</v>
      </c>
      <c r="X447" s="1">
        <v>14.1</v>
      </c>
      <c r="Y447" s="1">
        <v>1.7199999999999998</v>
      </c>
      <c r="Z447" s="1">
        <v>2.4</v>
      </c>
      <c r="AA447" s="2">
        <v>446</v>
      </c>
      <c r="AD447" s="2">
        <v>313868</v>
      </c>
      <c r="AE447" s="69" t="s">
        <v>450</v>
      </c>
      <c r="AF447" s="1">
        <f t="shared" si="56"/>
        <v>6</v>
      </c>
      <c r="AG447" s="1">
        <f t="shared" si="57"/>
        <v>4</v>
      </c>
      <c r="AH447" s="1">
        <f t="shared" si="58"/>
        <v>10.199999999999999</v>
      </c>
      <c r="AI447" s="1">
        <f t="shared" si="59"/>
        <v>7.9999999999999982</v>
      </c>
      <c r="AJ447" s="1">
        <f t="shared" si="60"/>
        <v>18.199999999999996</v>
      </c>
      <c r="AK447" s="1">
        <f t="shared" si="61"/>
        <v>1.9999999999999996</v>
      </c>
      <c r="AL447" s="1">
        <f t="shared" si="62"/>
        <v>3</v>
      </c>
      <c r="AO447" s="2">
        <v>313868</v>
      </c>
      <c r="AP447" s="69" t="s">
        <v>450</v>
      </c>
      <c r="AQ447" s="1">
        <v>0</v>
      </c>
      <c r="AR447" s="1">
        <v>0</v>
      </c>
      <c r="AS447" s="1">
        <v>0</v>
      </c>
      <c r="AT447" s="1">
        <v>0.6</v>
      </c>
      <c r="AU447" s="1">
        <v>0.6</v>
      </c>
      <c r="AV447" s="1">
        <v>0.6</v>
      </c>
      <c r="AW447" s="1">
        <v>0</v>
      </c>
    </row>
    <row r="448" spans="1:49" x14ac:dyDescent="0.25">
      <c r="A448">
        <f>VLOOKUP(D448,mun_fjp!$A$2:$B$854,2,FALSE)</f>
        <v>314053</v>
      </c>
      <c r="B448" t="s">
        <v>1386</v>
      </c>
      <c r="C448" t="str">
        <f t="shared" si="54"/>
        <v>Martins Soares</v>
      </c>
      <c r="D448" t="s">
        <v>472</v>
      </c>
      <c r="G448">
        <v>314110</v>
      </c>
      <c r="H448" t="s">
        <v>480</v>
      </c>
      <c r="I448" s="1">
        <f>Iepha_2021!U456</f>
        <v>1</v>
      </c>
      <c r="J448" s="1">
        <f>Iepha_2021!T456</f>
        <v>1</v>
      </c>
      <c r="K448" s="1">
        <f>Iepha_2021!B456+Iepha_2021!C456+Iepha_2021!D456+Iepha_2021!AG456</f>
        <v>5.35</v>
      </c>
      <c r="L448" s="1">
        <f>Iepha_2021!X456+Iepha_2021!AF456</f>
        <v>1.04</v>
      </c>
      <c r="M448" s="1">
        <f t="shared" si="55"/>
        <v>6.39</v>
      </c>
      <c r="N448" s="1">
        <f>Iepha_2021!AF456</f>
        <v>0.69333333333333336</v>
      </c>
      <c r="O448" s="1">
        <f>Iepha_2021!C456</f>
        <v>0.2</v>
      </c>
      <c r="R448">
        <v>314110</v>
      </c>
      <c r="S448" t="s">
        <v>480</v>
      </c>
      <c r="T448" s="1">
        <v>1</v>
      </c>
      <c r="U448" s="1">
        <v>1</v>
      </c>
      <c r="V448" s="1">
        <v>5.35</v>
      </c>
      <c r="W448" s="1">
        <v>1.04</v>
      </c>
      <c r="X448" s="1">
        <v>6.39</v>
      </c>
      <c r="Y448" s="1">
        <v>0.69333333333333336</v>
      </c>
      <c r="Z448" s="1">
        <v>0.2</v>
      </c>
      <c r="AA448" s="2">
        <v>447</v>
      </c>
      <c r="AD448" s="2">
        <v>313870</v>
      </c>
      <c r="AE448" s="69" t="s">
        <v>451</v>
      </c>
      <c r="AF448" s="1">
        <f t="shared" si="56"/>
        <v>0</v>
      </c>
      <c r="AG448" s="1">
        <f t="shared" si="57"/>
        <v>0</v>
      </c>
      <c r="AH448" s="1">
        <f t="shared" si="58"/>
        <v>7.43</v>
      </c>
      <c r="AI448" s="1">
        <f t="shared" si="59"/>
        <v>1.5939999999999999</v>
      </c>
      <c r="AJ448" s="1">
        <f t="shared" si="60"/>
        <v>9.0239999999999991</v>
      </c>
      <c r="AK448" s="1">
        <f t="shared" si="61"/>
        <v>1.5939999999999999</v>
      </c>
      <c r="AL448" s="1">
        <f t="shared" si="62"/>
        <v>2.13</v>
      </c>
      <c r="AO448" s="2">
        <v>313870</v>
      </c>
      <c r="AP448" s="69" t="s">
        <v>451</v>
      </c>
      <c r="AQ448" s="1">
        <v>1</v>
      </c>
      <c r="AR448" s="1">
        <v>1</v>
      </c>
      <c r="AS448" s="1">
        <v>3.7</v>
      </c>
      <c r="AT448" s="1">
        <v>0.89999999999999991</v>
      </c>
      <c r="AU448" s="1">
        <v>4.5999999999999996</v>
      </c>
      <c r="AV448" s="1">
        <v>0.6</v>
      </c>
      <c r="AW448" s="1">
        <v>0</v>
      </c>
    </row>
    <row r="449" spans="1:49" x14ac:dyDescent="0.25">
      <c r="A449">
        <f>VLOOKUP(D449,mun_fjp!$A$2:$B$854,2,FALSE)</f>
        <v>314055</v>
      </c>
      <c r="B449" t="s">
        <v>1387</v>
      </c>
      <c r="C449" t="str">
        <f t="shared" si="54"/>
        <v>Mata Verde</v>
      </c>
      <c r="D449" t="s">
        <v>473</v>
      </c>
      <c r="G449">
        <v>314120</v>
      </c>
      <c r="H449" t="s">
        <v>481</v>
      </c>
      <c r="I449" s="1">
        <f>Iepha_2021!U457</f>
        <v>5</v>
      </c>
      <c r="J449" s="1">
        <f>Iepha_2021!T457</f>
        <v>0</v>
      </c>
      <c r="K449" s="1">
        <f>Iepha_2021!B457+Iepha_2021!C457+Iepha_2021!D457+Iepha_2021!AG457</f>
        <v>4.5999999999999996</v>
      </c>
      <c r="L449" s="1">
        <f>Iepha_2021!X457+Iepha_2021!AF457</f>
        <v>2.1</v>
      </c>
      <c r="M449" s="1">
        <f t="shared" si="55"/>
        <v>6.6999999999999993</v>
      </c>
      <c r="N449" s="1">
        <f>Iepha_2021!AF457</f>
        <v>0.6</v>
      </c>
      <c r="O449" s="1">
        <f>Iepha_2021!C457</f>
        <v>0</v>
      </c>
      <c r="R449">
        <v>314120</v>
      </c>
      <c r="S449" t="s">
        <v>481</v>
      </c>
      <c r="T449" s="1">
        <v>5</v>
      </c>
      <c r="U449" s="1">
        <v>0</v>
      </c>
      <c r="V449" s="1">
        <v>4.5999999999999996</v>
      </c>
      <c r="W449" s="1">
        <v>2.1</v>
      </c>
      <c r="X449" s="1">
        <v>6.6999999999999993</v>
      </c>
      <c r="Y449" s="1">
        <v>0.6</v>
      </c>
      <c r="Z449" s="1">
        <v>0</v>
      </c>
      <c r="AA449" s="2">
        <v>448</v>
      </c>
      <c r="AD449" s="2">
        <v>313880</v>
      </c>
      <c r="AE449" s="69" t="s">
        <v>452</v>
      </c>
      <c r="AF449" s="1">
        <f t="shared" si="56"/>
        <v>6</v>
      </c>
      <c r="AG449" s="1">
        <f t="shared" si="57"/>
        <v>1</v>
      </c>
      <c r="AH449" s="1">
        <f t="shared" si="58"/>
        <v>8.15</v>
      </c>
      <c r="AI449" s="1">
        <f t="shared" si="59"/>
        <v>6.879999999999999</v>
      </c>
      <c r="AJ449" s="1">
        <f t="shared" si="60"/>
        <v>15.03</v>
      </c>
      <c r="AK449" s="1">
        <f t="shared" si="61"/>
        <v>1.7199999999999998</v>
      </c>
      <c r="AL449" s="1">
        <f t="shared" si="62"/>
        <v>2.4</v>
      </c>
      <c r="AO449" s="2">
        <v>313880</v>
      </c>
      <c r="AP449" s="69" t="s">
        <v>452</v>
      </c>
      <c r="AQ449" s="1">
        <v>2</v>
      </c>
      <c r="AR449" s="1">
        <v>2</v>
      </c>
      <c r="AS449" s="1">
        <v>8.8899999999999988</v>
      </c>
      <c r="AT449" s="1">
        <v>3.3815999999999997</v>
      </c>
      <c r="AU449" s="1">
        <v>12.271599999999999</v>
      </c>
      <c r="AV449" s="1">
        <v>1.5029333333333332</v>
      </c>
      <c r="AW449" s="1">
        <v>2.74</v>
      </c>
    </row>
    <row r="450" spans="1:49" x14ac:dyDescent="0.25">
      <c r="A450">
        <f>VLOOKUP(D450,mun_fjp!$A$2:$B$854,2,FALSE)</f>
        <v>314060</v>
      </c>
      <c r="B450" t="s">
        <v>1388</v>
      </c>
      <c r="C450" t="str">
        <f t="shared" si="54"/>
        <v>Materlândia</v>
      </c>
      <c r="D450" t="s">
        <v>474</v>
      </c>
      <c r="G450">
        <v>314130</v>
      </c>
      <c r="H450" t="s">
        <v>482</v>
      </c>
      <c r="I450" s="1">
        <f>Iepha_2021!U458</f>
        <v>3</v>
      </c>
      <c r="J450" s="1">
        <f>Iepha_2021!T458</f>
        <v>3</v>
      </c>
      <c r="K450" s="1">
        <f>Iepha_2021!B458+Iepha_2021!C458+Iepha_2021!D458+Iepha_2021!AG458</f>
        <v>8.9599999999999991</v>
      </c>
      <c r="L450" s="1">
        <f>Iepha_2021!X458+Iepha_2021!AF458</f>
        <v>4.836666666666666</v>
      </c>
      <c r="M450" s="1">
        <f t="shared" si="55"/>
        <v>13.796666666666665</v>
      </c>
      <c r="N450" s="1">
        <f>Iepha_2021!AF458</f>
        <v>1.9346666666666663</v>
      </c>
      <c r="O450" s="1">
        <f>Iepha_2021!C458</f>
        <v>2.86</v>
      </c>
      <c r="R450">
        <v>314130</v>
      </c>
      <c r="S450" t="s">
        <v>482</v>
      </c>
      <c r="T450" s="1">
        <v>3</v>
      </c>
      <c r="U450" s="1">
        <v>3</v>
      </c>
      <c r="V450" s="1">
        <v>8.9599999999999991</v>
      </c>
      <c r="W450" s="1">
        <v>4.836666666666666</v>
      </c>
      <c r="X450" s="1">
        <v>13.796666666666665</v>
      </c>
      <c r="Y450" s="1">
        <v>1.9346666666666663</v>
      </c>
      <c r="Z450" s="1">
        <v>2.86</v>
      </c>
      <c r="AA450" s="2">
        <v>449</v>
      </c>
      <c r="AD450" s="2">
        <v>313890</v>
      </c>
      <c r="AE450" s="69" t="s">
        <v>453</v>
      </c>
      <c r="AF450" s="1">
        <f t="shared" si="56"/>
        <v>2</v>
      </c>
      <c r="AG450" s="1">
        <f t="shared" si="57"/>
        <v>0</v>
      </c>
      <c r="AH450" s="1">
        <f t="shared" si="58"/>
        <v>2.4500000000000002</v>
      </c>
      <c r="AI450" s="1">
        <f t="shared" si="59"/>
        <v>1.2</v>
      </c>
      <c r="AJ450" s="1">
        <f t="shared" si="60"/>
        <v>3.6500000000000004</v>
      </c>
      <c r="AK450" s="1">
        <f t="shared" si="61"/>
        <v>0.6</v>
      </c>
      <c r="AL450" s="1">
        <f t="shared" si="62"/>
        <v>0</v>
      </c>
      <c r="AO450" s="2">
        <v>313890</v>
      </c>
      <c r="AP450" s="69" t="s">
        <v>453</v>
      </c>
      <c r="AQ450" s="1">
        <v>0</v>
      </c>
      <c r="AR450" s="1">
        <v>0</v>
      </c>
      <c r="AS450" s="1">
        <v>6.7</v>
      </c>
      <c r="AT450" s="1">
        <v>0.69333333333333336</v>
      </c>
      <c r="AU450" s="1">
        <v>7.3933333333333335</v>
      </c>
      <c r="AV450" s="1">
        <v>0.69333333333333336</v>
      </c>
      <c r="AW450" s="1">
        <v>0.2</v>
      </c>
    </row>
    <row r="451" spans="1:49" x14ac:dyDescent="0.25">
      <c r="A451">
        <f>VLOOKUP(D451,mun_fjp!$A$2:$B$854,2,FALSE)</f>
        <v>314070</v>
      </c>
      <c r="B451" t="s">
        <v>1389</v>
      </c>
      <c r="C451" t="str">
        <f t="shared" ref="C451:C514" si="63">MID(B451,5,30)</f>
        <v>Mateus Leme</v>
      </c>
      <c r="D451" t="s">
        <v>475</v>
      </c>
      <c r="G451">
        <v>314140</v>
      </c>
      <c r="H451" t="s">
        <v>483</v>
      </c>
      <c r="I451" s="1">
        <f>Iepha_2021!U459</f>
        <v>2.75</v>
      </c>
      <c r="J451" s="1">
        <f>Iepha_2021!T459</f>
        <v>0.75</v>
      </c>
      <c r="K451" s="1">
        <f>Iepha_2021!B459+Iepha_2021!C459+Iepha_2021!D459+Iepha_2021!AG459</f>
        <v>7.5</v>
      </c>
      <c r="L451" s="1">
        <f>Iepha_2021!X459+Iepha_2021!AF459</f>
        <v>4.4175000000000004</v>
      </c>
      <c r="M451" s="1">
        <f t="shared" ref="M451:M514" si="64">K451+L451</f>
        <v>11.9175</v>
      </c>
      <c r="N451" s="1">
        <f>Iepha_2021!AF459</f>
        <v>1.8599999999999999</v>
      </c>
      <c r="O451" s="1">
        <f>Iepha_2021!C459</f>
        <v>2.7</v>
      </c>
      <c r="R451">
        <v>314140</v>
      </c>
      <c r="S451" t="s">
        <v>483</v>
      </c>
      <c r="T451" s="1">
        <v>2.75</v>
      </c>
      <c r="U451" s="1">
        <v>0.75</v>
      </c>
      <c r="V451" s="1">
        <v>7.5</v>
      </c>
      <c r="W451" s="1">
        <v>4.4175000000000004</v>
      </c>
      <c r="X451" s="1">
        <v>11.9175</v>
      </c>
      <c r="Y451" s="1">
        <v>1.8599999999999999</v>
      </c>
      <c r="Z451" s="1">
        <v>2.7</v>
      </c>
      <c r="AA451" s="2">
        <v>450</v>
      </c>
      <c r="AD451" s="2">
        <v>313900</v>
      </c>
      <c r="AE451" s="69" t="s">
        <v>454</v>
      </c>
      <c r="AF451" s="1">
        <f t="shared" ref="AF451:AF514" si="65">VLOOKUP($AD451,$R$2:$Z$806,3,FALSE)</f>
        <v>0</v>
      </c>
      <c r="AG451" s="1">
        <f t="shared" ref="AG451:AG514" si="66">VLOOKUP($AD451,$R$2:$Z$806,4,FALSE)</f>
        <v>0</v>
      </c>
      <c r="AH451" s="1">
        <f t="shared" ref="AH451:AH514" si="67">VLOOKUP($AD451,$R$2:$Z$806,5,FALSE)</f>
        <v>0.1</v>
      </c>
      <c r="AI451" s="1">
        <f t="shared" ref="AI451:AI514" si="68">VLOOKUP($AD451,$R$2:$Z$806,6,FALSE)</f>
        <v>0.6</v>
      </c>
      <c r="AJ451" s="1">
        <f t="shared" ref="AJ451:AJ514" si="69">VLOOKUP($AD451,$R$2:$Z$806,7,FALSE)</f>
        <v>0.7</v>
      </c>
      <c r="AK451" s="1">
        <f t="shared" ref="AK451:AK514" si="70">VLOOKUP($AD451,$R$2:$Z$806,8,FALSE)</f>
        <v>0.6</v>
      </c>
      <c r="AL451" s="1">
        <f t="shared" ref="AL451:AL514" si="71">VLOOKUP($AD451,$R$2:$Z$806,9,FALSE)</f>
        <v>0</v>
      </c>
      <c r="AO451" s="2">
        <v>313900</v>
      </c>
      <c r="AP451" s="69" t="s">
        <v>454</v>
      </c>
      <c r="AQ451" s="1">
        <v>2</v>
      </c>
      <c r="AR451" s="1">
        <v>2</v>
      </c>
      <c r="AS451" s="1">
        <v>8.4499999999999993</v>
      </c>
      <c r="AT451" s="1">
        <v>3.9999999999999991</v>
      </c>
      <c r="AU451" s="1">
        <v>12.45</v>
      </c>
      <c r="AV451" s="1">
        <v>1.9999999999999996</v>
      </c>
      <c r="AW451" s="1">
        <v>3</v>
      </c>
    </row>
    <row r="452" spans="1:49" x14ac:dyDescent="0.25">
      <c r="A452">
        <f>VLOOKUP(D452,mun_fjp!$A$2:$B$854,2,FALSE)</f>
        <v>317150</v>
      </c>
      <c r="B452" t="s">
        <v>1390</v>
      </c>
      <c r="C452" t="str">
        <f t="shared" si="63"/>
        <v>Mathias Lobato</v>
      </c>
      <c r="D452" t="s">
        <v>850</v>
      </c>
      <c r="G452">
        <v>314150</v>
      </c>
      <c r="H452" t="s">
        <v>484</v>
      </c>
      <c r="I452" s="1">
        <f>Iepha_2021!U460</f>
        <v>0</v>
      </c>
      <c r="J452" s="1">
        <f>Iepha_2021!T460</f>
        <v>0</v>
      </c>
      <c r="K452" s="1">
        <f>Iepha_2021!B460+Iepha_2021!C460+Iepha_2021!D460+Iepha_2021!AG460</f>
        <v>7.5</v>
      </c>
      <c r="L452" s="1">
        <f>Iepha_2021!X460+Iepha_2021!AF460</f>
        <v>0.92666666666666653</v>
      </c>
      <c r="M452" s="1">
        <f t="shared" si="64"/>
        <v>8.4266666666666659</v>
      </c>
      <c r="N452" s="1">
        <f>Iepha_2021!AF460</f>
        <v>0.92666666666666653</v>
      </c>
      <c r="O452" s="1">
        <f>Iepha_2021!C460</f>
        <v>0.7</v>
      </c>
      <c r="R452">
        <v>314150</v>
      </c>
      <c r="S452" t="s">
        <v>484</v>
      </c>
      <c r="T452" s="1">
        <v>0</v>
      </c>
      <c r="U452" s="1">
        <v>0</v>
      </c>
      <c r="V452" s="1">
        <v>7.5</v>
      </c>
      <c r="W452" s="1">
        <v>0.92666666666666653</v>
      </c>
      <c r="X452" s="1">
        <v>8.4266666666666659</v>
      </c>
      <c r="Y452" s="1">
        <v>0.92666666666666653</v>
      </c>
      <c r="Z452" s="1">
        <v>0.7</v>
      </c>
      <c r="AA452" s="2">
        <v>451</v>
      </c>
      <c r="AD452" s="2">
        <v>313910</v>
      </c>
      <c r="AE452" s="69" t="s">
        <v>455</v>
      </c>
      <c r="AF452" s="1">
        <f t="shared" si="65"/>
        <v>3.09</v>
      </c>
      <c r="AG452" s="1">
        <f t="shared" si="66"/>
        <v>3.09</v>
      </c>
      <c r="AH452" s="1">
        <f t="shared" si="67"/>
        <v>5.33</v>
      </c>
      <c r="AI452" s="1">
        <f t="shared" si="68"/>
        <v>3.7777799999999999</v>
      </c>
      <c r="AJ452" s="1">
        <f t="shared" si="69"/>
        <v>9.10778</v>
      </c>
      <c r="AK452" s="1">
        <f t="shared" si="70"/>
        <v>2</v>
      </c>
      <c r="AL452" s="1">
        <f t="shared" si="71"/>
        <v>1.18</v>
      </c>
      <c r="AO452" s="2">
        <v>313910</v>
      </c>
      <c r="AP452" s="69" t="s">
        <v>455</v>
      </c>
      <c r="AQ452" s="1">
        <v>0</v>
      </c>
      <c r="AR452" s="1">
        <v>0</v>
      </c>
      <c r="AS452" s="1">
        <v>3.75</v>
      </c>
      <c r="AT452" s="1">
        <v>0</v>
      </c>
      <c r="AU452" s="1">
        <v>0</v>
      </c>
      <c r="AV452" s="1" t="s">
        <v>1798</v>
      </c>
      <c r="AW452" s="1">
        <v>0.2</v>
      </c>
    </row>
    <row r="453" spans="1:49" x14ac:dyDescent="0.25">
      <c r="A453">
        <f>VLOOKUP(D453,mun_fjp!$A$2:$B$854,2,FALSE)</f>
        <v>314080</v>
      </c>
      <c r="B453" t="s">
        <v>1391</v>
      </c>
      <c r="C453" t="str">
        <f t="shared" si="63"/>
        <v>Matias Barbosa</v>
      </c>
      <c r="D453" t="s">
        <v>476</v>
      </c>
      <c r="G453">
        <v>314160</v>
      </c>
      <c r="H453" t="s">
        <v>485</v>
      </c>
      <c r="I453" s="1">
        <f>Iepha_2021!U461</f>
        <v>6</v>
      </c>
      <c r="J453" s="1">
        <f>Iepha_2021!T461</f>
        <v>4</v>
      </c>
      <c r="K453" s="1">
        <f>Iepha_2021!B461+Iepha_2021!C461+Iepha_2021!D461+Iepha_2021!AG461</f>
        <v>4</v>
      </c>
      <c r="L453" s="1">
        <f>Iepha_2021!X461+Iepha_2021!AF461</f>
        <v>3.7066666666666661</v>
      </c>
      <c r="M453" s="1">
        <f t="shared" si="64"/>
        <v>7.7066666666666661</v>
      </c>
      <c r="N453" s="1">
        <f>Iepha_2021!AF461</f>
        <v>0.92666666666666653</v>
      </c>
      <c r="O453" s="1">
        <f>Iepha_2021!C461</f>
        <v>0.7</v>
      </c>
      <c r="R453">
        <v>314160</v>
      </c>
      <c r="S453" t="s">
        <v>485</v>
      </c>
      <c r="T453" s="1">
        <v>6</v>
      </c>
      <c r="U453" s="1">
        <v>4</v>
      </c>
      <c r="V453" s="1">
        <v>4</v>
      </c>
      <c r="W453" s="1">
        <v>3.7066666666666661</v>
      </c>
      <c r="X453" s="1">
        <v>7.7066666666666661</v>
      </c>
      <c r="Y453" s="1">
        <v>0.92666666666666653</v>
      </c>
      <c r="Z453" s="1">
        <v>0.7</v>
      </c>
      <c r="AA453" s="2">
        <v>452</v>
      </c>
      <c r="AD453" s="2">
        <v>313920</v>
      </c>
      <c r="AE453" s="69" t="s">
        <v>456</v>
      </c>
      <c r="AF453" s="1">
        <f t="shared" si="65"/>
        <v>1</v>
      </c>
      <c r="AG453" s="1">
        <f t="shared" si="66"/>
        <v>1</v>
      </c>
      <c r="AH453" s="1">
        <f t="shared" si="67"/>
        <v>9.49</v>
      </c>
      <c r="AI453" s="1">
        <f t="shared" si="68"/>
        <v>2.468</v>
      </c>
      <c r="AJ453" s="1">
        <f t="shared" si="69"/>
        <v>11.958</v>
      </c>
      <c r="AK453" s="1">
        <f t="shared" si="70"/>
        <v>1.6453333333333333</v>
      </c>
      <c r="AL453" s="1">
        <f t="shared" si="71"/>
        <v>2.2400000000000002</v>
      </c>
      <c r="AO453" s="2">
        <v>313920</v>
      </c>
      <c r="AP453" s="69" t="s">
        <v>456</v>
      </c>
      <c r="AQ453" s="1">
        <v>5</v>
      </c>
      <c r="AR453" s="1">
        <v>0</v>
      </c>
      <c r="AS453" s="1">
        <v>0</v>
      </c>
      <c r="AT453" s="1">
        <v>2.1</v>
      </c>
      <c r="AU453" s="1">
        <v>2.1</v>
      </c>
      <c r="AV453" s="1">
        <v>0.6</v>
      </c>
      <c r="AW453" s="1">
        <v>0</v>
      </c>
    </row>
    <row r="454" spans="1:49" x14ac:dyDescent="0.25">
      <c r="A454">
        <f>VLOOKUP(D454,mun_fjp!$A$2:$B$854,2,FALSE)</f>
        <v>314085</v>
      </c>
      <c r="B454" t="s">
        <v>1392</v>
      </c>
      <c r="C454" t="str">
        <f t="shared" si="63"/>
        <v>Matias Cardoso</v>
      </c>
      <c r="D454" t="s">
        <v>477</v>
      </c>
      <c r="G454">
        <v>314170</v>
      </c>
      <c r="H454" t="s">
        <v>486</v>
      </c>
      <c r="I454" s="1">
        <f>Iepha_2021!U462</f>
        <v>2</v>
      </c>
      <c r="J454" s="1">
        <f>Iepha_2021!T462</f>
        <v>0</v>
      </c>
      <c r="K454" s="1">
        <f>Iepha_2021!B462+Iepha_2021!C462+Iepha_2021!D462+Iepha_2021!AG462</f>
        <v>0</v>
      </c>
      <c r="L454" s="1">
        <f>Iepha_2021!X462+Iepha_2021!AF462</f>
        <v>1.2</v>
      </c>
      <c r="M454" s="1">
        <f t="shared" si="64"/>
        <v>1.2</v>
      </c>
      <c r="N454" s="1">
        <f>Iepha_2021!AF462</f>
        <v>0.6</v>
      </c>
      <c r="O454" s="1">
        <f>Iepha_2021!C462</f>
        <v>0</v>
      </c>
      <c r="R454">
        <v>314170</v>
      </c>
      <c r="S454" t="s">
        <v>486</v>
      </c>
      <c r="T454" s="1">
        <v>2</v>
      </c>
      <c r="U454" s="1">
        <v>0</v>
      </c>
      <c r="V454" s="1">
        <v>0</v>
      </c>
      <c r="W454" s="1">
        <v>1.2</v>
      </c>
      <c r="X454" s="1">
        <v>1.2</v>
      </c>
      <c r="Y454" s="1">
        <v>0.6</v>
      </c>
      <c r="Z454" s="1">
        <v>0</v>
      </c>
      <c r="AA454" s="2">
        <v>453</v>
      </c>
      <c r="AD454" s="2">
        <v>313925</v>
      </c>
      <c r="AE454" s="69" t="s">
        <v>457</v>
      </c>
      <c r="AF454" s="1">
        <f t="shared" si="65"/>
        <v>0</v>
      </c>
      <c r="AG454" s="1">
        <f t="shared" si="66"/>
        <v>0</v>
      </c>
      <c r="AH454" s="1">
        <f t="shared" si="67"/>
        <v>0</v>
      </c>
      <c r="AI454" s="1">
        <f t="shared" si="68"/>
        <v>0.6</v>
      </c>
      <c r="AJ454" s="1">
        <f t="shared" si="69"/>
        <v>0.6</v>
      </c>
      <c r="AK454" s="1">
        <f t="shared" si="70"/>
        <v>0.6</v>
      </c>
      <c r="AL454" s="1">
        <f t="shared" si="71"/>
        <v>0</v>
      </c>
      <c r="AO454" s="2">
        <v>313925</v>
      </c>
      <c r="AP454" s="69" t="s">
        <v>457</v>
      </c>
      <c r="AQ454" s="1">
        <v>0</v>
      </c>
      <c r="AR454" s="1">
        <v>0</v>
      </c>
      <c r="AS454" s="1">
        <v>0</v>
      </c>
      <c r="AT454" s="1">
        <v>0.6</v>
      </c>
      <c r="AU454" s="1">
        <v>0.6</v>
      </c>
      <c r="AV454" s="1">
        <v>0.6</v>
      </c>
      <c r="AW454" s="1">
        <v>0</v>
      </c>
    </row>
    <row r="455" spans="1:49" x14ac:dyDescent="0.25">
      <c r="A455">
        <f>VLOOKUP(D455,mun_fjp!$A$2:$B$854,2,FALSE)</f>
        <v>314090</v>
      </c>
      <c r="B455" t="s">
        <v>1393</v>
      </c>
      <c r="C455" t="str">
        <f t="shared" si="63"/>
        <v>Matipó</v>
      </c>
      <c r="D455" t="s">
        <v>478</v>
      </c>
      <c r="G455">
        <v>314180</v>
      </c>
      <c r="H455" t="s">
        <v>487</v>
      </c>
      <c r="I455" s="1">
        <f>Iepha_2021!U463</f>
        <v>0</v>
      </c>
      <c r="J455" s="1">
        <f>Iepha_2021!T463</f>
        <v>0</v>
      </c>
      <c r="K455" s="1">
        <f>Iepha_2021!B463+Iepha_2021!C463+Iepha_2021!D463+Iepha_2021!AG463</f>
        <v>4.75</v>
      </c>
      <c r="L455" s="1">
        <f>Iepha_2021!X463+Iepha_2021!AF463</f>
        <v>0.6</v>
      </c>
      <c r="M455" s="1">
        <f t="shared" si="64"/>
        <v>5.35</v>
      </c>
      <c r="N455" s="1">
        <f>Iepha_2021!AF463</f>
        <v>0.6</v>
      </c>
      <c r="O455" s="1">
        <f>Iepha_2021!C463</f>
        <v>0</v>
      </c>
      <c r="R455">
        <v>314180</v>
      </c>
      <c r="S455" t="s">
        <v>487</v>
      </c>
      <c r="T455" s="1">
        <v>0</v>
      </c>
      <c r="U455" s="1">
        <v>0</v>
      </c>
      <c r="V455" s="1">
        <v>4.75</v>
      </c>
      <c r="W455" s="1">
        <v>0.6</v>
      </c>
      <c r="X455" s="1">
        <v>5.35</v>
      </c>
      <c r="Y455" s="1">
        <v>0.6</v>
      </c>
      <c r="Z455" s="1">
        <v>0</v>
      </c>
      <c r="AA455" s="2">
        <v>454</v>
      </c>
      <c r="AD455" s="2">
        <v>313930</v>
      </c>
      <c r="AE455" s="69" t="s">
        <v>458</v>
      </c>
      <c r="AF455" s="1">
        <f t="shared" si="65"/>
        <v>2</v>
      </c>
      <c r="AG455" s="1">
        <f t="shared" si="66"/>
        <v>2</v>
      </c>
      <c r="AH455" s="1">
        <f t="shared" si="67"/>
        <v>4.8499999999999996</v>
      </c>
      <c r="AI455" s="1">
        <f t="shared" si="68"/>
        <v>1.3866666666666667</v>
      </c>
      <c r="AJ455" s="1">
        <f t="shared" si="69"/>
        <v>6.2366666666666664</v>
      </c>
      <c r="AK455" s="1">
        <f t="shared" si="70"/>
        <v>0.69333333333333336</v>
      </c>
      <c r="AL455" s="1">
        <f t="shared" si="71"/>
        <v>0.2</v>
      </c>
      <c r="AO455" s="2">
        <v>313930</v>
      </c>
      <c r="AP455" s="69" t="s">
        <v>458</v>
      </c>
      <c r="AQ455" s="1">
        <v>0</v>
      </c>
      <c r="AR455" s="1">
        <v>0</v>
      </c>
      <c r="AS455" s="1">
        <v>4</v>
      </c>
      <c r="AT455" s="1">
        <v>0.92666666666666653</v>
      </c>
      <c r="AU455" s="1">
        <v>4.9266666666666667</v>
      </c>
      <c r="AV455" s="1">
        <v>0.92666666666666653</v>
      </c>
      <c r="AW455" s="1">
        <v>0.7</v>
      </c>
    </row>
    <row r="456" spans="1:49" x14ac:dyDescent="0.25">
      <c r="A456">
        <f>VLOOKUP(D456,mun_fjp!$A$2:$B$854,2,FALSE)</f>
        <v>314100</v>
      </c>
      <c r="B456" t="s">
        <v>1394</v>
      </c>
      <c r="C456" t="str">
        <f t="shared" si="63"/>
        <v>Mato Verde</v>
      </c>
      <c r="D456" t="s">
        <v>479</v>
      </c>
      <c r="G456">
        <v>314190</v>
      </c>
      <c r="H456" t="s">
        <v>488</v>
      </c>
      <c r="I456" s="1">
        <f>Iepha_2021!U464</f>
        <v>0</v>
      </c>
      <c r="J456" s="1">
        <f>Iepha_2021!T464</f>
        <v>0</v>
      </c>
      <c r="K456" s="1">
        <f>Iepha_2021!B464+Iepha_2021!C464+Iepha_2021!D464+Iepha_2021!AG464</f>
        <v>7.65</v>
      </c>
      <c r="L456" s="1">
        <f>Iepha_2021!X464+Iepha_2021!AF464</f>
        <v>1.9999999999999996</v>
      </c>
      <c r="M456" s="1">
        <f t="shared" si="64"/>
        <v>9.65</v>
      </c>
      <c r="N456" s="1">
        <f>Iepha_2021!AF464</f>
        <v>1.9999999999999996</v>
      </c>
      <c r="O456" s="1">
        <f>Iepha_2021!C464</f>
        <v>3</v>
      </c>
      <c r="R456">
        <v>314190</v>
      </c>
      <c r="S456" t="s">
        <v>488</v>
      </c>
      <c r="T456" s="1">
        <v>0</v>
      </c>
      <c r="U456" s="1">
        <v>0</v>
      </c>
      <c r="V456" s="1">
        <v>7.65</v>
      </c>
      <c r="W456" s="1">
        <v>1.9999999999999996</v>
      </c>
      <c r="X456" s="1">
        <v>9.65</v>
      </c>
      <c r="Y456" s="1">
        <v>1.9999999999999996</v>
      </c>
      <c r="Z456" s="1">
        <v>3</v>
      </c>
      <c r="AA456" s="2">
        <v>455</v>
      </c>
      <c r="AD456" s="2">
        <v>313940</v>
      </c>
      <c r="AE456" s="69" t="s">
        <v>459</v>
      </c>
      <c r="AF456" s="1">
        <f t="shared" si="65"/>
        <v>0</v>
      </c>
      <c r="AG456" s="1">
        <f t="shared" si="66"/>
        <v>0</v>
      </c>
      <c r="AH456" s="1">
        <f t="shared" si="67"/>
        <v>9.1999999999999993</v>
      </c>
      <c r="AI456" s="1">
        <f t="shared" si="68"/>
        <v>1.9999999999999996</v>
      </c>
      <c r="AJ456" s="1">
        <f t="shared" si="69"/>
        <v>11.2</v>
      </c>
      <c r="AK456" s="1">
        <f t="shared" si="70"/>
        <v>1.9999999999999996</v>
      </c>
      <c r="AL456" s="1">
        <f t="shared" si="71"/>
        <v>3</v>
      </c>
      <c r="AO456" s="2">
        <v>313940</v>
      </c>
      <c r="AP456" s="69" t="s">
        <v>459</v>
      </c>
      <c r="AQ456" s="1">
        <v>2</v>
      </c>
      <c r="AR456" s="1">
        <v>2</v>
      </c>
      <c r="AS456" s="1">
        <v>5.8000000000000007</v>
      </c>
      <c r="AT456" s="1">
        <v>1.8533333333333331</v>
      </c>
      <c r="AU456" s="1">
        <v>7.6533333333333342</v>
      </c>
      <c r="AV456" s="1">
        <v>0.92666666666666653</v>
      </c>
      <c r="AW456" s="1">
        <v>0.7</v>
      </c>
    </row>
    <row r="457" spans="1:49" x14ac:dyDescent="0.25">
      <c r="A457">
        <f>VLOOKUP(D457,mun_fjp!$A$2:$B$854,2,FALSE)</f>
        <v>314110</v>
      </c>
      <c r="B457" t="s">
        <v>1395</v>
      </c>
      <c r="C457" t="str">
        <f t="shared" si="63"/>
        <v>Matozinhos</v>
      </c>
      <c r="D457" t="s">
        <v>480</v>
      </c>
      <c r="G457">
        <v>314200</v>
      </c>
      <c r="H457" t="s">
        <v>489</v>
      </c>
      <c r="I457" s="1">
        <f>Iepha_2021!U465</f>
        <v>8</v>
      </c>
      <c r="J457" s="1">
        <f>Iepha_2021!T465</f>
        <v>3</v>
      </c>
      <c r="K457" s="1">
        <f>Iepha_2021!B465+Iepha_2021!C465+Iepha_2021!D465+Iepha_2021!AG465</f>
        <v>3.0500000000000003</v>
      </c>
      <c r="L457" s="1">
        <f>Iepha_2021!X465+Iepha_2021!AF465</f>
        <v>3</v>
      </c>
      <c r="M457" s="1">
        <f t="shared" si="64"/>
        <v>6.0500000000000007</v>
      </c>
      <c r="N457" s="1">
        <f>Iepha_2021!AF465</f>
        <v>0.6</v>
      </c>
      <c r="O457" s="1">
        <f>Iepha_2021!C465</f>
        <v>0</v>
      </c>
      <c r="R457">
        <v>314200</v>
      </c>
      <c r="S457" t="s">
        <v>489</v>
      </c>
      <c r="T457" s="1">
        <v>8</v>
      </c>
      <c r="U457" s="1">
        <v>3</v>
      </c>
      <c r="V457" s="1">
        <v>3.0500000000000003</v>
      </c>
      <c r="W457" s="1">
        <v>3</v>
      </c>
      <c r="X457" s="1">
        <v>6.0500000000000007</v>
      </c>
      <c r="Y457" s="1">
        <v>0.6</v>
      </c>
      <c r="Z457" s="1">
        <v>0</v>
      </c>
      <c r="AA457" s="2">
        <v>456</v>
      </c>
      <c r="AD457" s="2">
        <v>313950</v>
      </c>
      <c r="AE457" s="69" t="s">
        <v>460</v>
      </c>
      <c r="AF457" s="1">
        <f t="shared" si="65"/>
        <v>1</v>
      </c>
      <c r="AG457" s="1">
        <f t="shared" si="66"/>
        <v>1</v>
      </c>
      <c r="AH457" s="1">
        <f t="shared" si="67"/>
        <v>3.45</v>
      </c>
      <c r="AI457" s="1">
        <f t="shared" si="68"/>
        <v>0.89999999999999991</v>
      </c>
      <c r="AJ457" s="1">
        <f t="shared" si="69"/>
        <v>4.3499999999999996</v>
      </c>
      <c r="AK457" s="1">
        <f t="shared" si="70"/>
        <v>0.6</v>
      </c>
      <c r="AL457" s="1">
        <f t="shared" si="71"/>
        <v>0</v>
      </c>
      <c r="AO457" s="2">
        <v>313950</v>
      </c>
      <c r="AP457" s="69" t="s">
        <v>460</v>
      </c>
      <c r="AQ457" s="1">
        <v>4</v>
      </c>
      <c r="AR457" s="1">
        <v>4</v>
      </c>
      <c r="AS457" s="1">
        <v>5.3100000000000005</v>
      </c>
      <c r="AT457" s="1">
        <v>2.3740000000000001</v>
      </c>
      <c r="AU457" s="1">
        <v>7.6840000000000011</v>
      </c>
      <c r="AV457" s="1">
        <v>0.79133333333333333</v>
      </c>
      <c r="AW457" s="1">
        <v>0.41</v>
      </c>
    </row>
    <row r="458" spans="1:49" x14ac:dyDescent="0.25">
      <c r="A458">
        <f>VLOOKUP(D458,mun_fjp!$A$2:$B$854,2,FALSE)</f>
        <v>314120</v>
      </c>
      <c r="B458" t="s">
        <v>1396</v>
      </c>
      <c r="C458" t="str">
        <f t="shared" si="63"/>
        <v>Matutina</v>
      </c>
      <c r="D458" t="s">
        <v>481</v>
      </c>
      <c r="G458">
        <v>314210</v>
      </c>
      <c r="H458" t="s">
        <v>490</v>
      </c>
      <c r="I458" s="1">
        <f>Iepha_2021!U466</f>
        <v>0</v>
      </c>
      <c r="J458" s="1">
        <f>Iepha_2021!T466</f>
        <v>0</v>
      </c>
      <c r="K458" s="1">
        <f>Iepha_2021!B466+Iepha_2021!C466+Iepha_2021!D466+Iepha_2021!AG466</f>
        <v>8.91</v>
      </c>
      <c r="L458" s="1">
        <f>Iepha_2021!X466+Iepha_2021!AF466</f>
        <v>1.3046666666666666</v>
      </c>
      <c r="M458" s="1">
        <f t="shared" si="64"/>
        <v>10.214666666666666</v>
      </c>
      <c r="N458" s="1">
        <f>Iepha_2021!AF466</f>
        <v>1.3046666666666666</v>
      </c>
      <c r="O458" s="1">
        <f>Iepha_2021!C466</f>
        <v>1.51</v>
      </c>
      <c r="R458">
        <v>314210</v>
      </c>
      <c r="S458" t="s">
        <v>490</v>
      </c>
      <c r="T458" s="1">
        <v>0</v>
      </c>
      <c r="U458" s="1">
        <v>0</v>
      </c>
      <c r="V458" s="1">
        <v>8.91</v>
      </c>
      <c r="W458" s="1">
        <v>1.3046666666666666</v>
      </c>
      <c r="X458" s="1">
        <v>10.214666666666666</v>
      </c>
      <c r="Y458" s="1">
        <v>1.3046666666666666</v>
      </c>
      <c r="Z458" s="1">
        <v>1.51</v>
      </c>
      <c r="AA458" s="2">
        <v>457</v>
      </c>
      <c r="AD458" s="2">
        <v>313960</v>
      </c>
      <c r="AE458" s="69" t="s">
        <v>461</v>
      </c>
      <c r="AF458" s="1">
        <f t="shared" si="65"/>
        <v>2</v>
      </c>
      <c r="AG458" s="1">
        <f t="shared" si="66"/>
        <v>2</v>
      </c>
      <c r="AH458" s="1">
        <f t="shared" si="67"/>
        <v>9.01</v>
      </c>
      <c r="AI458" s="1">
        <f t="shared" si="68"/>
        <v>3.309333333333333</v>
      </c>
      <c r="AJ458" s="1">
        <f t="shared" si="69"/>
        <v>12.319333333333333</v>
      </c>
      <c r="AK458" s="1">
        <f t="shared" si="70"/>
        <v>1.6546666666666665</v>
      </c>
      <c r="AL458" s="1">
        <f t="shared" si="71"/>
        <v>2.2599999999999998</v>
      </c>
      <c r="AO458" s="2">
        <v>313960</v>
      </c>
      <c r="AP458" s="69" t="s">
        <v>461</v>
      </c>
      <c r="AQ458" s="1">
        <v>1</v>
      </c>
      <c r="AR458" s="1">
        <v>1</v>
      </c>
      <c r="AS458" s="1">
        <v>6.52</v>
      </c>
      <c r="AT458" s="1">
        <v>2.1040000000000001</v>
      </c>
      <c r="AU458" s="1">
        <v>8.6239999999999988</v>
      </c>
      <c r="AV458" s="1">
        <v>1.4026666666666667</v>
      </c>
      <c r="AW458" s="1">
        <v>1.72</v>
      </c>
    </row>
    <row r="459" spans="1:49" x14ac:dyDescent="0.25">
      <c r="A459">
        <f>VLOOKUP(D459,mun_fjp!$A$2:$B$854,2,FALSE)</f>
        <v>314130</v>
      </c>
      <c r="B459" t="s">
        <v>1397</v>
      </c>
      <c r="C459" t="str">
        <f t="shared" si="63"/>
        <v>Medeiros</v>
      </c>
      <c r="D459" t="s">
        <v>482</v>
      </c>
      <c r="G459">
        <v>314220</v>
      </c>
      <c r="H459" t="s">
        <v>491</v>
      </c>
      <c r="I459" s="1">
        <f>Iepha_2021!U467</f>
        <v>1</v>
      </c>
      <c r="J459" s="1">
        <f>Iepha_2021!T467</f>
        <v>1</v>
      </c>
      <c r="K459" s="1">
        <f>Iepha_2021!B467+Iepha_2021!C467+Iepha_2021!D467+Iepha_2021!AG467</f>
        <v>7.85</v>
      </c>
      <c r="L459" s="1">
        <f>Iepha_2021!X467+Iepha_2021!AF467</f>
        <v>2.9999999999999991</v>
      </c>
      <c r="M459" s="1">
        <f t="shared" si="64"/>
        <v>10.849999999999998</v>
      </c>
      <c r="N459" s="1">
        <f>Iepha_2021!AF467</f>
        <v>1.9999999999999996</v>
      </c>
      <c r="O459" s="1">
        <f>Iepha_2021!C467</f>
        <v>3</v>
      </c>
      <c r="R459">
        <v>314220</v>
      </c>
      <c r="S459" t="s">
        <v>491</v>
      </c>
      <c r="T459" s="1">
        <v>1</v>
      </c>
      <c r="U459" s="1">
        <v>1</v>
      </c>
      <c r="V459" s="1">
        <v>7.85</v>
      </c>
      <c r="W459" s="1">
        <v>2.9999999999999991</v>
      </c>
      <c r="X459" s="1">
        <v>10.849999999999998</v>
      </c>
      <c r="Y459" s="1">
        <v>1.9999999999999996</v>
      </c>
      <c r="Z459" s="1">
        <v>3</v>
      </c>
      <c r="AA459" s="2">
        <v>458</v>
      </c>
      <c r="AD459" s="2">
        <v>313970</v>
      </c>
      <c r="AE459" s="69" t="s">
        <v>462</v>
      </c>
      <c r="AF459" s="1">
        <f t="shared" si="65"/>
        <v>2</v>
      </c>
      <c r="AG459" s="1">
        <f t="shared" si="66"/>
        <v>2</v>
      </c>
      <c r="AH459" s="1">
        <f t="shared" si="67"/>
        <v>9</v>
      </c>
      <c r="AI459" s="1">
        <f t="shared" si="68"/>
        <v>3.9533333333333331</v>
      </c>
      <c r="AJ459" s="1">
        <f t="shared" si="69"/>
        <v>12.953333333333333</v>
      </c>
      <c r="AK459" s="1">
        <f t="shared" si="70"/>
        <v>1.9766666666666666</v>
      </c>
      <c r="AL459" s="1">
        <f t="shared" si="71"/>
        <v>2.95</v>
      </c>
      <c r="AO459" s="2">
        <v>313970</v>
      </c>
      <c r="AP459" s="69" t="s">
        <v>462</v>
      </c>
      <c r="AQ459" s="1">
        <v>0</v>
      </c>
      <c r="AR459" s="1">
        <v>0</v>
      </c>
      <c r="AS459" s="1">
        <v>2.85</v>
      </c>
      <c r="AT459" s="1">
        <v>0.69333333333333336</v>
      </c>
      <c r="AU459" s="1">
        <v>3.5433333333333334</v>
      </c>
      <c r="AV459" s="1">
        <v>0.69333333333333336</v>
      </c>
      <c r="AW459" s="1">
        <v>0.2</v>
      </c>
    </row>
    <row r="460" spans="1:49" x14ac:dyDescent="0.25">
      <c r="A460">
        <f>VLOOKUP(D460,mun_fjp!$A$2:$B$854,2,FALSE)</f>
        <v>314140</v>
      </c>
      <c r="B460" t="s">
        <v>1398</v>
      </c>
      <c r="C460" t="str">
        <f t="shared" si="63"/>
        <v>Medina</v>
      </c>
      <c r="D460" t="s">
        <v>483</v>
      </c>
      <c r="G460">
        <v>314225</v>
      </c>
      <c r="H460" t="s">
        <v>492</v>
      </c>
      <c r="I460" s="1">
        <f>Iepha_2021!U468</f>
        <v>5</v>
      </c>
      <c r="J460" s="1">
        <f>Iepha_2021!T468</f>
        <v>0</v>
      </c>
      <c r="K460" s="1">
        <f>Iepha_2021!B468+Iepha_2021!C468+Iepha_2021!D468+Iepha_2021!AG468</f>
        <v>4.8500000000000005</v>
      </c>
      <c r="L460" s="1">
        <f>Iepha_2021!X468+Iepha_2021!AF468</f>
        <v>3.2433333333333332</v>
      </c>
      <c r="M460" s="1">
        <f t="shared" si="64"/>
        <v>8.0933333333333337</v>
      </c>
      <c r="N460" s="1">
        <f>Iepha_2021!AF468</f>
        <v>0.92666666666666653</v>
      </c>
      <c r="O460" s="1">
        <f>Iepha_2021!C468</f>
        <v>0.7</v>
      </c>
      <c r="R460">
        <v>314225</v>
      </c>
      <c r="S460" t="s">
        <v>492</v>
      </c>
      <c r="T460" s="1">
        <v>5</v>
      </c>
      <c r="U460" s="1">
        <v>0</v>
      </c>
      <c r="V460" s="1">
        <v>4.8500000000000005</v>
      </c>
      <c r="W460" s="1">
        <v>3.2433333333333332</v>
      </c>
      <c r="X460" s="1">
        <v>8.0933333333333337</v>
      </c>
      <c r="Y460" s="1">
        <v>0.92666666666666653</v>
      </c>
      <c r="Z460" s="1">
        <v>0.7</v>
      </c>
      <c r="AA460" s="2">
        <v>459</v>
      </c>
      <c r="AD460" s="2">
        <v>313980</v>
      </c>
      <c r="AE460" s="69" t="s">
        <v>463</v>
      </c>
      <c r="AF460" s="1">
        <f t="shared" si="65"/>
        <v>0</v>
      </c>
      <c r="AG460" s="1">
        <f t="shared" si="66"/>
        <v>0</v>
      </c>
      <c r="AH460" s="1">
        <f t="shared" si="67"/>
        <v>10.41</v>
      </c>
      <c r="AI460" s="1">
        <f t="shared" si="68"/>
        <v>1.841333333333333</v>
      </c>
      <c r="AJ460" s="1">
        <f t="shared" si="69"/>
        <v>12.251333333333333</v>
      </c>
      <c r="AK460" s="1">
        <f t="shared" si="70"/>
        <v>1.841333333333333</v>
      </c>
      <c r="AL460" s="1">
        <f t="shared" si="71"/>
        <v>2.66</v>
      </c>
      <c r="AO460" s="2">
        <v>313980</v>
      </c>
      <c r="AP460" s="69" t="s">
        <v>463</v>
      </c>
      <c r="AQ460" s="1">
        <v>4</v>
      </c>
      <c r="AR460" s="1">
        <v>4</v>
      </c>
      <c r="AS460" s="1">
        <v>8.74</v>
      </c>
      <c r="AT460" s="1">
        <v>3.4660000000000002</v>
      </c>
      <c r="AU460" s="1">
        <v>12.206</v>
      </c>
      <c r="AV460" s="1">
        <v>1.1553333333333333</v>
      </c>
      <c r="AW460" s="1">
        <v>1.19</v>
      </c>
    </row>
    <row r="461" spans="1:49" x14ac:dyDescent="0.25">
      <c r="A461">
        <f>VLOOKUP(D461,mun_fjp!$A$2:$B$854,2,FALSE)</f>
        <v>314150</v>
      </c>
      <c r="B461" t="s">
        <v>1399</v>
      </c>
      <c r="C461" t="str">
        <f t="shared" si="63"/>
        <v>Mendes Pimentel</v>
      </c>
      <c r="D461" t="s">
        <v>484</v>
      </c>
      <c r="G461">
        <v>314230</v>
      </c>
      <c r="H461" t="s">
        <v>493</v>
      </c>
      <c r="I461" s="1">
        <f>Iepha_2021!U469</f>
        <v>0</v>
      </c>
      <c r="J461" s="1">
        <f>Iepha_2021!T469</f>
        <v>0</v>
      </c>
      <c r="K461" s="1">
        <f>Iepha_2021!B469+Iepha_2021!C469+Iepha_2021!D469+Iepha_2021!AG469</f>
        <v>0</v>
      </c>
      <c r="L461" s="1">
        <f>Iepha_2021!X469+Iepha_2021!AF469</f>
        <v>0.6</v>
      </c>
      <c r="M461" s="1">
        <f t="shared" si="64"/>
        <v>0.6</v>
      </c>
      <c r="N461" s="1">
        <f>Iepha_2021!AF469</f>
        <v>0.6</v>
      </c>
      <c r="O461" s="1">
        <f>Iepha_2021!C469</f>
        <v>0</v>
      </c>
      <c r="R461">
        <v>314230</v>
      </c>
      <c r="S461" t="s">
        <v>493</v>
      </c>
      <c r="T461" s="1">
        <v>0</v>
      </c>
      <c r="U461" s="1">
        <v>0</v>
      </c>
      <c r="V461" s="1">
        <v>0</v>
      </c>
      <c r="W461" s="1">
        <v>0.6</v>
      </c>
      <c r="X461" s="1">
        <v>0.6</v>
      </c>
      <c r="Y461" s="1">
        <v>0.6</v>
      </c>
      <c r="Z461" s="1">
        <v>0</v>
      </c>
      <c r="AA461" s="2">
        <v>460</v>
      </c>
      <c r="AD461" s="2">
        <v>313990</v>
      </c>
      <c r="AE461" s="69" t="s">
        <v>464</v>
      </c>
      <c r="AF461" s="1">
        <f t="shared" si="65"/>
        <v>0</v>
      </c>
      <c r="AG461" s="1">
        <f t="shared" si="66"/>
        <v>0</v>
      </c>
      <c r="AH461" s="1">
        <f t="shared" si="67"/>
        <v>6.16</v>
      </c>
      <c r="AI461" s="1">
        <f t="shared" si="68"/>
        <v>0</v>
      </c>
      <c r="AJ461" s="1">
        <f t="shared" si="69"/>
        <v>6.16</v>
      </c>
      <c r="AK461" s="1">
        <f t="shared" si="70"/>
        <v>0</v>
      </c>
      <c r="AL461" s="1">
        <f t="shared" si="71"/>
        <v>2.41</v>
      </c>
      <c r="AO461" s="2">
        <v>313990</v>
      </c>
      <c r="AP461" s="69" t="s">
        <v>464</v>
      </c>
      <c r="AQ461" s="1">
        <v>4</v>
      </c>
      <c r="AR461" s="1">
        <v>4</v>
      </c>
      <c r="AS461" s="1">
        <v>6.15</v>
      </c>
      <c r="AT461" s="1">
        <v>3.2</v>
      </c>
      <c r="AU461" s="1">
        <v>9.3500000000000014</v>
      </c>
      <c r="AV461" s="1">
        <v>1.0666666666666667</v>
      </c>
      <c r="AW461" s="1">
        <v>1</v>
      </c>
    </row>
    <row r="462" spans="1:49" x14ac:dyDescent="0.25">
      <c r="A462">
        <f>VLOOKUP(D462,mun_fjp!$A$2:$B$854,2,FALSE)</f>
        <v>314160</v>
      </c>
      <c r="B462" t="s">
        <v>1400</v>
      </c>
      <c r="C462" t="str">
        <f t="shared" si="63"/>
        <v>Mercês</v>
      </c>
      <c r="D462" t="s">
        <v>485</v>
      </c>
      <c r="G462">
        <v>314240</v>
      </c>
      <c r="H462" t="s">
        <v>494</v>
      </c>
      <c r="I462" s="1">
        <f>Iepha_2021!U470</f>
        <v>3</v>
      </c>
      <c r="J462" s="1">
        <f>Iepha_2021!T470</f>
        <v>3</v>
      </c>
      <c r="K462" s="1">
        <f>Iepha_2021!B470+Iepha_2021!C470+Iepha_2021!D470+Iepha_2021!AG470</f>
        <v>4.92</v>
      </c>
      <c r="L462" s="1">
        <f>Iepha_2021!X470+Iepha_2021!AF470</f>
        <v>2.398333333333333</v>
      </c>
      <c r="M462" s="1">
        <f t="shared" si="64"/>
        <v>7.3183333333333334</v>
      </c>
      <c r="N462" s="1">
        <f>Iepha_2021!AF470</f>
        <v>0.95933333333333326</v>
      </c>
      <c r="O462" s="1">
        <f>Iepha_2021!C470</f>
        <v>0.77</v>
      </c>
      <c r="R462">
        <v>314240</v>
      </c>
      <c r="S462" t="s">
        <v>494</v>
      </c>
      <c r="T462" s="1">
        <v>3</v>
      </c>
      <c r="U462" s="1">
        <v>3</v>
      </c>
      <c r="V462" s="1">
        <v>4.92</v>
      </c>
      <c r="W462" s="1">
        <v>2.398333333333333</v>
      </c>
      <c r="X462" s="1">
        <v>7.3183333333333334</v>
      </c>
      <c r="Y462" s="1">
        <v>0.95933333333333326</v>
      </c>
      <c r="Z462" s="1">
        <v>0.77</v>
      </c>
      <c r="AA462" s="2">
        <v>461</v>
      </c>
      <c r="AD462" s="2">
        <v>314000</v>
      </c>
      <c r="AE462" s="69" t="s">
        <v>465</v>
      </c>
      <c r="AF462" s="1">
        <f t="shared" si="65"/>
        <v>5</v>
      </c>
      <c r="AG462" s="1">
        <f t="shared" si="66"/>
        <v>0</v>
      </c>
      <c r="AH462" s="1">
        <f t="shared" si="67"/>
        <v>0</v>
      </c>
      <c r="AI462" s="1">
        <f t="shared" si="68"/>
        <v>2.1</v>
      </c>
      <c r="AJ462" s="1">
        <f t="shared" si="69"/>
        <v>2.1</v>
      </c>
      <c r="AK462" s="1">
        <f t="shared" si="70"/>
        <v>0.6</v>
      </c>
      <c r="AL462" s="1">
        <f t="shared" si="71"/>
        <v>0</v>
      </c>
      <c r="AO462" s="2">
        <v>314000</v>
      </c>
      <c r="AP462" s="69" t="s">
        <v>465</v>
      </c>
      <c r="AQ462" s="1">
        <v>53</v>
      </c>
      <c r="AR462" s="1">
        <v>23</v>
      </c>
      <c r="AS462" s="1">
        <v>10.35</v>
      </c>
      <c r="AT462" s="1">
        <v>55.999999999999993</v>
      </c>
      <c r="AU462" s="1">
        <v>66.349999999999994</v>
      </c>
      <c r="AV462" s="1">
        <v>2.9999999999999996</v>
      </c>
      <c r="AW462" s="1">
        <v>3</v>
      </c>
    </row>
    <row r="463" spans="1:49" x14ac:dyDescent="0.25">
      <c r="A463">
        <f>VLOOKUP(D463,mun_fjp!$A$2:$B$854,2,FALSE)</f>
        <v>314170</v>
      </c>
      <c r="B463" t="s">
        <v>1401</v>
      </c>
      <c r="C463" t="str">
        <f t="shared" si="63"/>
        <v>Mesquita</v>
      </c>
      <c r="D463" t="s">
        <v>486</v>
      </c>
      <c r="G463">
        <v>314250</v>
      </c>
      <c r="H463" t="s">
        <v>495</v>
      </c>
      <c r="I463" s="1">
        <f>Iepha_2021!U471</f>
        <v>0</v>
      </c>
      <c r="J463" s="1">
        <f>Iepha_2021!T471</f>
        <v>0</v>
      </c>
      <c r="K463" s="1">
        <f>Iepha_2021!B471+Iepha_2021!C471+Iepha_2021!D471+Iepha_2021!AG471</f>
        <v>8.17</v>
      </c>
      <c r="L463" s="1">
        <f>Iepha_2021!X471+Iepha_2021!AF471</f>
        <v>1.4493333333333334</v>
      </c>
      <c r="M463" s="1">
        <f t="shared" si="64"/>
        <v>9.6193333333333335</v>
      </c>
      <c r="N463" s="1">
        <f>Iepha_2021!AF471</f>
        <v>1.4493333333333334</v>
      </c>
      <c r="O463" s="1">
        <f>Iepha_2021!C471</f>
        <v>1.82</v>
      </c>
      <c r="R463">
        <v>314250</v>
      </c>
      <c r="S463" t="s">
        <v>495</v>
      </c>
      <c r="T463" s="1">
        <v>0</v>
      </c>
      <c r="U463" s="1">
        <v>0</v>
      </c>
      <c r="V463" s="1">
        <v>8.17</v>
      </c>
      <c r="W463" s="1">
        <v>1.4493333333333334</v>
      </c>
      <c r="X463" s="1">
        <v>9.6193333333333335</v>
      </c>
      <c r="Y463" s="1">
        <v>1.4493333333333334</v>
      </c>
      <c r="Z463" s="1">
        <v>1.82</v>
      </c>
      <c r="AA463" s="2">
        <v>462</v>
      </c>
      <c r="AD463" s="2">
        <v>314010</v>
      </c>
      <c r="AE463" s="69" t="s">
        <v>466</v>
      </c>
      <c r="AF463" s="1">
        <f t="shared" si="65"/>
        <v>0</v>
      </c>
      <c r="AG463" s="1">
        <f t="shared" si="66"/>
        <v>0</v>
      </c>
      <c r="AH463" s="1">
        <f t="shared" si="67"/>
        <v>0</v>
      </c>
      <c r="AI463" s="1">
        <f t="shared" si="68"/>
        <v>0.6</v>
      </c>
      <c r="AJ463" s="1">
        <f t="shared" si="69"/>
        <v>0.6</v>
      </c>
      <c r="AK463" s="1">
        <f t="shared" si="70"/>
        <v>0.6</v>
      </c>
      <c r="AL463" s="1">
        <f t="shared" si="71"/>
        <v>0</v>
      </c>
      <c r="AO463" s="2">
        <v>314010</v>
      </c>
      <c r="AP463" s="69" t="s">
        <v>466</v>
      </c>
      <c r="AQ463" s="1">
        <v>0</v>
      </c>
      <c r="AR463" s="1">
        <v>0</v>
      </c>
      <c r="AS463" s="1">
        <v>7.2799999999999994</v>
      </c>
      <c r="AT463" s="1">
        <v>1.524</v>
      </c>
      <c r="AU463" s="1">
        <v>8.8039999999999985</v>
      </c>
      <c r="AV463" s="1">
        <v>1.524</v>
      </c>
      <c r="AW463" s="1">
        <v>1.98</v>
      </c>
    </row>
    <row r="464" spans="1:49" x14ac:dyDescent="0.25">
      <c r="A464">
        <f>VLOOKUP(D464,mun_fjp!$A$2:$B$854,2,FALSE)</f>
        <v>314180</v>
      </c>
      <c r="B464" t="s">
        <v>1402</v>
      </c>
      <c r="C464" t="str">
        <f t="shared" si="63"/>
        <v>Minas Novas</v>
      </c>
      <c r="D464" t="s">
        <v>487</v>
      </c>
      <c r="G464">
        <v>314260</v>
      </c>
      <c r="H464" t="s">
        <v>496</v>
      </c>
      <c r="I464" s="1">
        <f>Iepha_2021!U472</f>
        <v>8</v>
      </c>
      <c r="J464" s="1">
        <f>Iepha_2021!T472</f>
        <v>1</v>
      </c>
      <c r="K464" s="1">
        <f>Iepha_2021!B472+Iepha_2021!C472+Iepha_2021!D472+Iepha_2021!AG472</f>
        <v>7.05</v>
      </c>
      <c r="L464" s="1">
        <f>Iepha_2021!X472+Iepha_2021!AF472</f>
        <v>9.9999999999999982</v>
      </c>
      <c r="M464" s="1">
        <f t="shared" si="64"/>
        <v>17.049999999999997</v>
      </c>
      <c r="N464" s="1">
        <f>Iepha_2021!AF472</f>
        <v>1.9999999999999996</v>
      </c>
      <c r="O464" s="1">
        <f>Iepha_2021!C472</f>
        <v>3</v>
      </c>
      <c r="R464">
        <v>314260</v>
      </c>
      <c r="S464" t="s">
        <v>496</v>
      </c>
      <c r="T464" s="1">
        <v>8</v>
      </c>
      <c r="U464" s="1">
        <v>1</v>
      </c>
      <c r="V464" s="1">
        <v>7.05</v>
      </c>
      <c r="W464" s="1">
        <v>9.9999999999999982</v>
      </c>
      <c r="X464" s="1">
        <v>17.049999999999997</v>
      </c>
      <c r="Y464" s="1">
        <v>1.9999999999999996</v>
      </c>
      <c r="Z464" s="1">
        <v>3</v>
      </c>
      <c r="AA464" s="2">
        <v>463</v>
      </c>
      <c r="AD464" s="2">
        <v>314015</v>
      </c>
      <c r="AE464" s="69" t="s">
        <v>467</v>
      </c>
      <c r="AF464" s="1">
        <f t="shared" si="65"/>
        <v>0</v>
      </c>
      <c r="AG464" s="1">
        <f t="shared" si="66"/>
        <v>0</v>
      </c>
      <c r="AH464" s="1">
        <f t="shared" si="67"/>
        <v>0</v>
      </c>
      <c r="AI464" s="1">
        <f t="shared" si="68"/>
        <v>0.6</v>
      </c>
      <c r="AJ464" s="1">
        <f t="shared" si="69"/>
        <v>0.6</v>
      </c>
      <c r="AK464" s="1">
        <f t="shared" si="70"/>
        <v>0.6</v>
      </c>
      <c r="AL464" s="1">
        <f t="shared" si="71"/>
        <v>0</v>
      </c>
      <c r="AO464" s="2">
        <v>314015</v>
      </c>
      <c r="AP464" s="69" t="s">
        <v>467</v>
      </c>
      <c r="AQ464" s="1">
        <v>1</v>
      </c>
      <c r="AR464" s="1">
        <v>1</v>
      </c>
      <c r="AS464" s="1">
        <v>3.3</v>
      </c>
      <c r="AT464" s="1">
        <v>0.89999999999999991</v>
      </c>
      <c r="AU464" s="1">
        <v>4.1999999999999993</v>
      </c>
      <c r="AV464" s="1">
        <v>0.6</v>
      </c>
      <c r="AW464" s="1">
        <v>0</v>
      </c>
    </row>
    <row r="465" spans="1:49" x14ac:dyDescent="0.25">
      <c r="A465">
        <f>VLOOKUP(D465,mun_fjp!$A$2:$B$854,2,FALSE)</f>
        <v>314190</v>
      </c>
      <c r="B465" t="s">
        <v>1403</v>
      </c>
      <c r="C465" t="str">
        <f t="shared" si="63"/>
        <v>Minduri</v>
      </c>
      <c r="D465" t="s">
        <v>488</v>
      </c>
      <c r="G465">
        <v>314270</v>
      </c>
      <c r="H465" t="s">
        <v>497</v>
      </c>
      <c r="I465" s="1">
        <f>Iepha_2021!U473</f>
        <v>1</v>
      </c>
      <c r="J465" s="1">
        <f>Iepha_2021!T473</f>
        <v>1</v>
      </c>
      <c r="K465" s="1">
        <f>Iepha_2021!B473+Iepha_2021!C473+Iepha_2021!D473+Iepha_2021!AG473</f>
        <v>4.4499999999999993</v>
      </c>
      <c r="L465" s="1">
        <f>Iepha_2021!X473+Iepha_2021!AF473</f>
        <v>1.3899999999999997</v>
      </c>
      <c r="M465" s="1">
        <f t="shared" si="64"/>
        <v>5.839999999999999</v>
      </c>
      <c r="N465" s="1">
        <f>Iepha_2021!AF473</f>
        <v>0.92666666666666653</v>
      </c>
      <c r="O465" s="1">
        <f>Iepha_2021!C473</f>
        <v>0.7</v>
      </c>
      <c r="R465">
        <v>314270</v>
      </c>
      <c r="S465" t="s">
        <v>497</v>
      </c>
      <c r="T465" s="1">
        <v>1</v>
      </c>
      <c r="U465" s="1">
        <v>1</v>
      </c>
      <c r="V465" s="1">
        <v>4.4499999999999993</v>
      </c>
      <c r="W465" s="1">
        <v>1.3899999999999997</v>
      </c>
      <c r="X465" s="1">
        <v>5.839999999999999</v>
      </c>
      <c r="Y465" s="1">
        <v>0.92666666666666653</v>
      </c>
      <c r="Z465" s="1">
        <v>0.7</v>
      </c>
      <c r="AA465" s="2">
        <v>464</v>
      </c>
      <c r="AD465" s="2">
        <v>314020</v>
      </c>
      <c r="AE465" s="69" t="s">
        <v>468</v>
      </c>
      <c r="AF465" s="1">
        <f t="shared" si="65"/>
        <v>2</v>
      </c>
      <c r="AG465" s="1">
        <f t="shared" si="66"/>
        <v>2</v>
      </c>
      <c r="AH465" s="1">
        <f t="shared" si="67"/>
        <v>4.9000000000000004</v>
      </c>
      <c r="AI465" s="1">
        <f t="shared" si="68"/>
        <v>2.6933333333333334</v>
      </c>
      <c r="AJ465" s="1">
        <f t="shared" si="69"/>
        <v>7.5933333333333337</v>
      </c>
      <c r="AK465" s="1">
        <f t="shared" si="70"/>
        <v>2</v>
      </c>
      <c r="AL465" s="1">
        <f t="shared" si="71"/>
        <v>0.2</v>
      </c>
      <c r="AO465" s="2">
        <v>314020</v>
      </c>
      <c r="AP465" s="69" t="s">
        <v>468</v>
      </c>
      <c r="AQ465" s="1">
        <v>4</v>
      </c>
      <c r="AR465" s="1">
        <v>4</v>
      </c>
      <c r="AS465" s="1">
        <v>6.9399999999999995</v>
      </c>
      <c r="AT465" s="1">
        <v>4.1396666666666659</v>
      </c>
      <c r="AU465" s="1">
        <v>11.079666666666665</v>
      </c>
      <c r="AV465" s="1">
        <v>1.1289999999999998</v>
      </c>
      <c r="AW465" s="1">
        <v>1.94</v>
      </c>
    </row>
    <row r="466" spans="1:49" x14ac:dyDescent="0.25">
      <c r="A466">
        <f>VLOOKUP(D466,mun_fjp!$A$2:$B$854,2,FALSE)</f>
        <v>314200</v>
      </c>
      <c r="B466" t="s">
        <v>1404</v>
      </c>
      <c r="C466" t="str">
        <f t="shared" si="63"/>
        <v>Mirabela</v>
      </c>
      <c r="D466" t="s">
        <v>489</v>
      </c>
      <c r="G466">
        <v>314280</v>
      </c>
      <c r="H466" t="s">
        <v>498</v>
      </c>
      <c r="I466" s="1">
        <f>Iepha_2021!U474</f>
        <v>0</v>
      </c>
      <c r="J466" s="1">
        <f>Iepha_2021!T474</f>
        <v>0</v>
      </c>
      <c r="K466" s="1">
        <f>Iepha_2021!B474+Iepha_2021!C474+Iepha_2021!D474+Iepha_2021!AG474</f>
        <v>0</v>
      </c>
      <c r="L466" s="1">
        <f>Iepha_2021!X474+Iepha_2021!AF474</f>
        <v>0.6</v>
      </c>
      <c r="M466" s="1">
        <f t="shared" si="64"/>
        <v>0.6</v>
      </c>
      <c r="N466" s="1">
        <f>Iepha_2021!AF474</f>
        <v>0.6</v>
      </c>
      <c r="O466" s="1">
        <f>Iepha_2021!C474</f>
        <v>0</v>
      </c>
      <c r="R466">
        <v>314280</v>
      </c>
      <c r="S466" t="s">
        <v>498</v>
      </c>
      <c r="T466" s="1">
        <v>0</v>
      </c>
      <c r="U466" s="1">
        <v>0</v>
      </c>
      <c r="V466" s="1">
        <v>0</v>
      </c>
      <c r="W466" s="1">
        <v>0.6</v>
      </c>
      <c r="X466" s="1">
        <v>0.6</v>
      </c>
      <c r="Y466" s="1">
        <v>0.6</v>
      </c>
      <c r="Z466" s="1">
        <v>0</v>
      </c>
      <c r="AA466" s="2">
        <v>465</v>
      </c>
      <c r="AD466" s="2">
        <v>314030</v>
      </c>
      <c r="AE466" s="69" t="s">
        <v>469</v>
      </c>
      <c r="AF466" s="1">
        <f t="shared" si="65"/>
        <v>0</v>
      </c>
      <c r="AG466" s="1">
        <f t="shared" si="66"/>
        <v>0</v>
      </c>
      <c r="AH466" s="1">
        <f t="shared" si="67"/>
        <v>0</v>
      </c>
      <c r="AI466" s="1">
        <f t="shared" si="68"/>
        <v>0.39900000000000002</v>
      </c>
      <c r="AJ466" s="1">
        <f t="shared" si="69"/>
        <v>0.39900000000000002</v>
      </c>
      <c r="AK466" s="1">
        <f t="shared" si="70"/>
        <v>0.39900000000000002</v>
      </c>
      <c r="AL466" s="1">
        <f t="shared" si="71"/>
        <v>0</v>
      </c>
      <c r="AO466" s="2">
        <v>314030</v>
      </c>
      <c r="AP466" s="69" t="s">
        <v>469</v>
      </c>
      <c r="AQ466" s="1">
        <v>0.67</v>
      </c>
      <c r="AR466" s="1">
        <v>0.67</v>
      </c>
      <c r="AS466" s="1">
        <v>5.46</v>
      </c>
      <c r="AT466" s="1">
        <v>0</v>
      </c>
      <c r="AU466" s="1">
        <v>0</v>
      </c>
      <c r="AV466" s="1" t="s">
        <v>1798</v>
      </c>
      <c r="AW466" s="1">
        <v>0.56000000000000005</v>
      </c>
    </row>
    <row r="467" spans="1:49" x14ac:dyDescent="0.25">
      <c r="A467">
        <f>VLOOKUP(D467,mun_fjp!$A$2:$B$854,2,FALSE)</f>
        <v>314210</v>
      </c>
      <c r="B467" t="s">
        <v>1405</v>
      </c>
      <c r="C467" t="str">
        <f t="shared" si="63"/>
        <v>Miradouro</v>
      </c>
      <c r="D467" t="s">
        <v>490</v>
      </c>
      <c r="G467">
        <v>314290</v>
      </c>
      <c r="H467" t="s">
        <v>499</v>
      </c>
      <c r="I467" s="1">
        <f>Iepha_2021!U475</f>
        <v>2</v>
      </c>
      <c r="J467" s="1">
        <f>Iepha_2021!T475</f>
        <v>2</v>
      </c>
      <c r="K467" s="1">
        <f>Iepha_2021!B475+Iepha_2021!C475+Iepha_2021!D475+Iepha_2021!AG475</f>
        <v>6.95</v>
      </c>
      <c r="L467" s="1">
        <f>Iepha_2021!X475+Iepha_2021!AF475</f>
        <v>1.3866666666666667</v>
      </c>
      <c r="M467" s="1">
        <f t="shared" si="64"/>
        <v>8.336666666666666</v>
      </c>
      <c r="N467" s="1">
        <f>Iepha_2021!AF475</f>
        <v>0.69333333333333336</v>
      </c>
      <c r="O467" s="1">
        <f>Iepha_2021!C475</f>
        <v>0.2</v>
      </c>
      <c r="R467">
        <v>314290</v>
      </c>
      <c r="S467" t="s">
        <v>499</v>
      </c>
      <c r="T467" s="1">
        <v>2</v>
      </c>
      <c r="U467" s="1">
        <v>2</v>
      </c>
      <c r="V467" s="1">
        <v>6.95</v>
      </c>
      <c r="W467" s="1">
        <v>1.3866666666666667</v>
      </c>
      <c r="X467" s="1">
        <v>8.336666666666666</v>
      </c>
      <c r="Y467" s="1">
        <v>0.69333333333333336</v>
      </c>
      <c r="Z467" s="1">
        <v>0.2</v>
      </c>
      <c r="AA467" s="2">
        <v>466</v>
      </c>
      <c r="AD467" s="2">
        <v>314040</v>
      </c>
      <c r="AE467" s="69" t="s">
        <v>470</v>
      </c>
      <c r="AF467" s="1" t="e">
        <f t="shared" si="65"/>
        <v>#N/A</v>
      </c>
      <c r="AG467" s="1" t="e">
        <f t="shared" si="66"/>
        <v>#N/A</v>
      </c>
      <c r="AH467" s="1" t="e">
        <f t="shared" si="67"/>
        <v>#N/A</v>
      </c>
      <c r="AI467" s="1" t="e">
        <f t="shared" si="68"/>
        <v>#N/A</v>
      </c>
      <c r="AJ467" s="1" t="e">
        <f t="shared" si="69"/>
        <v>#N/A</v>
      </c>
      <c r="AK467" s="1" t="e">
        <f t="shared" si="70"/>
        <v>#N/A</v>
      </c>
      <c r="AL467" s="1" t="e">
        <f t="shared" si="71"/>
        <v>#N/A</v>
      </c>
      <c r="AO467" s="2">
        <v>314040</v>
      </c>
      <c r="AP467" s="69" t="s">
        <v>470</v>
      </c>
      <c r="AQ467" s="1"/>
      <c r="AR467" s="1"/>
      <c r="AS467" s="1"/>
      <c r="AT467" s="1"/>
      <c r="AU467" s="1"/>
      <c r="AV467" s="1"/>
      <c r="AW467" s="1"/>
    </row>
    <row r="468" spans="1:49" x14ac:dyDescent="0.25">
      <c r="A468">
        <f>VLOOKUP(D468,mun_fjp!$A$2:$B$854,2,FALSE)</f>
        <v>314220</v>
      </c>
      <c r="B468" t="s">
        <v>1406</v>
      </c>
      <c r="C468" t="str">
        <f t="shared" si="63"/>
        <v>Miraí</v>
      </c>
      <c r="D468" t="s">
        <v>491</v>
      </c>
      <c r="G468">
        <v>314300</v>
      </c>
      <c r="H468" t="s">
        <v>500</v>
      </c>
      <c r="I468" s="1">
        <f>Iepha_2021!U476</f>
        <v>0</v>
      </c>
      <c r="J468" s="1">
        <f>Iepha_2021!T476</f>
        <v>0</v>
      </c>
      <c r="K468" s="1">
        <f>Iepha_2021!B476+Iepha_2021!C476+Iepha_2021!D476+Iepha_2021!AG476</f>
        <v>4.05</v>
      </c>
      <c r="L468" s="1">
        <f>Iepha_2021!X476+Iepha_2021!AF476</f>
        <v>0.6</v>
      </c>
      <c r="M468" s="1">
        <f t="shared" si="64"/>
        <v>4.6499999999999995</v>
      </c>
      <c r="N468" s="1">
        <f>Iepha_2021!AF476</f>
        <v>0.6</v>
      </c>
      <c r="O468" s="1">
        <f>Iepha_2021!C476</f>
        <v>0</v>
      </c>
      <c r="R468">
        <v>314300</v>
      </c>
      <c r="S468" t="s">
        <v>500</v>
      </c>
      <c r="T468" s="1">
        <v>0</v>
      </c>
      <c r="U468" s="1">
        <v>0</v>
      </c>
      <c r="V468" s="1">
        <v>4.05</v>
      </c>
      <c r="W468" s="1">
        <v>0.6</v>
      </c>
      <c r="X468" s="1">
        <v>4.6499999999999995</v>
      </c>
      <c r="Y468" s="1">
        <v>0.6</v>
      </c>
      <c r="Z468" s="1">
        <v>0</v>
      </c>
      <c r="AA468" s="2">
        <v>467</v>
      </c>
      <c r="AD468" s="2">
        <v>314050</v>
      </c>
      <c r="AE468" s="69" t="s">
        <v>471</v>
      </c>
      <c r="AF468" s="1">
        <f t="shared" si="65"/>
        <v>1</v>
      </c>
      <c r="AG468" s="1">
        <f t="shared" si="66"/>
        <v>1</v>
      </c>
      <c r="AH468" s="1">
        <f t="shared" si="67"/>
        <v>7.48</v>
      </c>
      <c r="AI468" s="1">
        <f t="shared" si="68"/>
        <v>1.6560000000000001</v>
      </c>
      <c r="AJ468" s="1">
        <f t="shared" si="69"/>
        <v>9.136000000000001</v>
      </c>
      <c r="AK468" s="1">
        <f t="shared" si="70"/>
        <v>1.1040000000000001</v>
      </c>
      <c r="AL468" s="1">
        <f t="shared" si="71"/>
        <v>1.08</v>
      </c>
      <c r="AO468" s="2">
        <v>314050</v>
      </c>
      <c r="AP468" s="69" t="s">
        <v>471</v>
      </c>
      <c r="AQ468" s="1">
        <v>3</v>
      </c>
      <c r="AR468" s="1">
        <v>3</v>
      </c>
      <c r="AS468" s="1">
        <v>4.66</v>
      </c>
      <c r="AT468" s="1">
        <v>2.9116666666666666</v>
      </c>
      <c r="AU468" s="1">
        <v>7.5716666666666672</v>
      </c>
      <c r="AV468" s="1">
        <v>1.1646666666666667</v>
      </c>
      <c r="AW468" s="1">
        <v>1.21</v>
      </c>
    </row>
    <row r="469" spans="1:49" x14ac:dyDescent="0.25">
      <c r="A469">
        <f>VLOOKUP(D469,mun_fjp!$A$2:$B$854,2,FALSE)</f>
        <v>314230</v>
      </c>
      <c r="B469" t="s">
        <v>1407</v>
      </c>
      <c r="C469" t="str">
        <f t="shared" si="63"/>
        <v>Moeda</v>
      </c>
      <c r="D469" t="s">
        <v>493</v>
      </c>
      <c r="G469">
        <v>314310</v>
      </c>
      <c r="H469" t="s">
        <v>501</v>
      </c>
      <c r="I469" s="1">
        <f>Iepha_2021!U477</f>
        <v>4</v>
      </c>
      <c r="J469" s="1">
        <f>Iepha_2021!T477</f>
        <v>4</v>
      </c>
      <c r="K469" s="1">
        <f>Iepha_2021!B477+Iepha_2021!C477+Iepha_2021!D477+Iepha_2021!AG477</f>
        <v>5.1499999999999995</v>
      </c>
      <c r="L469" s="1">
        <f>Iepha_2021!X477+Iepha_2021!AF477</f>
        <v>2.08</v>
      </c>
      <c r="M469" s="1">
        <f t="shared" si="64"/>
        <v>7.2299999999999995</v>
      </c>
      <c r="N469" s="1">
        <f>Iepha_2021!AF477</f>
        <v>0.69333333333333336</v>
      </c>
      <c r="O469" s="1">
        <f>Iepha_2021!C477</f>
        <v>0.2</v>
      </c>
      <c r="R469">
        <v>314310</v>
      </c>
      <c r="S469" t="s">
        <v>501</v>
      </c>
      <c r="T469" s="1">
        <v>4</v>
      </c>
      <c r="U469" s="1">
        <v>4</v>
      </c>
      <c r="V469" s="1">
        <v>5.1499999999999995</v>
      </c>
      <c r="W469" s="1">
        <v>2.08</v>
      </c>
      <c r="X469" s="1">
        <v>7.2299999999999995</v>
      </c>
      <c r="Y469" s="1">
        <v>0.69333333333333336</v>
      </c>
      <c r="Z469" s="1">
        <v>0.2</v>
      </c>
      <c r="AA469" s="2">
        <v>468</v>
      </c>
      <c r="AD469" s="2">
        <v>314053</v>
      </c>
      <c r="AE469" s="69" t="s">
        <v>472</v>
      </c>
      <c r="AF469" s="1">
        <f t="shared" si="65"/>
        <v>3</v>
      </c>
      <c r="AG469" s="1">
        <f t="shared" si="66"/>
        <v>3</v>
      </c>
      <c r="AH469" s="1">
        <f t="shared" si="67"/>
        <v>8.52</v>
      </c>
      <c r="AI469" s="1">
        <f t="shared" si="68"/>
        <v>3.04</v>
      </c>
      <c r="AJ469" s="1">
        <f t="shared" si="69"/>
        <v>11.559999999999999</v>
      </c>
      <c r="AK469" s="1">
        <f t="shared" si="70"/>
        <v>1.216</v>
      </c>
      <c r="AL469" s="1">
        <f t="shared" si="71"/>
        <v>1.32</v>
      </c>
      <c r="AO469" s="2">
        <v>314053</v>
      </c>
      <c r="AP469" s="69" t="s">
        <v>472</v>
      </c>
      <c r="AQ469" s="1">
        <v>1</v>
      </c>
      <c r="AR469" s="1">
        <v>1</v>
      </c>
      <c r="AS469" s="1">
        <v>4.95</v>
      </c>
      <c r="AT469" s="1">
        <v>1.04</v>
      </c>
      <c r="AU469" s="1">
        <v>5.99</v>
      </c>
      <c r="AV469" s="1">
        <v>0.69333333333333336</v>
      </c>
      <c r="AW469" s="1">
        <v>0.2</v>
      </c>
    </row>
    <row r="470" spans="1:49" x14ac:dyDescent="0.25">
      <c r="A470">
        <f>VLOOKUP(D470,mun_fjp!$A$2:$B$854,2,FALSE)</f>
        <v>314240</v>
      </c>
      <c r="B470" t="s">
        <v>1408</v>
      </c>
      <c r="C470" t="str">
        <f t="shared" si="63"/>
        <v>Moema</v>
      </c>
      <c r="D470" t="s">
        <v>494</v>
      </c>
      <c r="G470">
        <v>314315</v>
      </c>
      <c r="H470" t="s">
        <v>502</v>
      </c>
      <c r="I470" s="1">
        <f>Iepha_2021!U478</f>
        <v>1</v>
      </c>
      <c r="J470" s="1">
        <f>Iepha_2021!T478</f>
        <v>1</v>
      </c>
      <c r="K470" s="1">
        <f>Iepha_2021!B478+Iepha_2021!C478+Iepha_2021!D478+Iepha_2021!AG478</f>
        <v>9.01</v>
      </c>
      <c r="L470" s="1">
        <f>Iepha_2021!X478+Iepha_2021!AF478</f>
        <v>2.5169999999999999</v>
      </c>
      <c r="M470" s="1">
        <f t="shared" si="64"/>
        <v>11.526999999999999</v>
      </c>
      <c r="N470" s="1">
        <f>Iepha_2021!AF478</f>
        <v>1.6779999999999999</v>
      </c>
      <c r="O470" s="1">
        <f>Iepha_2021!C478</f>
        <v>2.31</v>
      </c>
      <c r="R470">
        <v>314315</v>
      </c>
      <c r="S470" t="s">
        <v>502</v>
      </c>
      <c r="T470" s="1">
        <v>1</v>
      </c>
      <c r="U470" s="1">
        <v>1</v>
      </c>
      <c r="V470" s="1">
        <v>9.01</v>
      </c>
      <c r="W470" s="1">
        <v>2.5169999999999999</v>
      </c>
      <c r="X470" s="1">
        <v>11.526999999999999</v>
      </c>
      <c r="Y470" s="1">
        <v>1.6779999999999999</v>
      </c>
      <c r="Z470" s="1">
        <v>2.31</v>
      </c>
      <c r="AA470" s="2">
        <v>469</v>
      </c>
      <c r="AD470" s="2">
        <v>314055</v>
      </c>
      <c r="AE470" s="69" t="s">
        <v>473</v>
      </c>
      <c r="AF470" s="1">
        <f t="shared" si="65"/>
        <v>1</v>
      </c>
      <c r="AG470" s="1">
        <f t="shared" si="66"/>
        <v>1</v>
      </c>
      <c r="AH470" s="1">
        <f t="shared" si="67"/>
        <v>5.25</v>
      </c>
      <c r="AI470" s="1">
        <f t="shared" si="68"/>
        <v>1.04</v>
      </c>
      <c r="AJ470" s="1">
        <f t="shared" si="69"/>
        <v>6.29</v>
      </c>
      <c r="AK470" s="1">
        <f t="shared" si="70"/>
        <v>0.69333333333333336</v>
      </c>
      <c r="AL470" s="1">
        <f t="shared" si="71"/>
        <v>0.2</v>
      </c>
      <c r="AO470" s="2">
        <v>314055</v>
      </c>
      <c r="AP470" s="69" t="s">
        <v>473</v>
      </c>
      <c r="AQ470" s="1">
        <v>5</v>
      </c>
      <c r="AR470" s="1">
        <v>0</v>
      </c>
      <c r="AS470" s="1">
        <v>2.4500000000000002</v>
      </c>
      <c r="AT470" s="1">
        <v>2.4266666666666667</v>
      </c>
      <c r="AU470" s="1">
        <v>4.8766666666666669</v>
      </c>
      <c r="AV470" s="1">
        <v>0.69333333333333336</v>
      </c>
      <c r="AW470" s="1">
        <v>0.2</v>
      </c>
    </row>
    <row r="471" spans="1:49" x14ac:dyDescent="0.25">
      <c r="A471">
        <f>VLOOKUP(D471,mun_fjp!$A$2:$B$854,2,FALSE)</f>
        <v>314250</v>
      </c>
      <c r="B471" t="s">
        <v>1409</v>
      </c>
      <c r="C471" t="str">
        <f t="shared" si="63"/>
        <v>Monjolos</v>
      </c>
      <c r="D471" t="s">
        <v>495</v>
      </c>
      <c r="G471">
        <v>314320</v>
      </c>
      <c r="H471" t="s">
        <v>503</v>
      </c>
      <c r="I471" s="1">
        <f>Iepha_2021!U479</f>
        <v>3</v>
      </c>
      <c r="J471" s="1">
        <f>Iepha_2021!T479</f>
        <v>3</v>
      </c>
      <c r="K471" s="1">
        <f>Iepha_2021!B479+Iepha_2021!C479+Iepha_2021!D479+Iepha_2021!AG479</f>
        <v>5.6899999999999995</v>
      </c>
      <c r="L471" s="1">
        <f>Iepha_2021!X479+Iepha_2021!AF479</f>
        <v>2.7133333333333329</v>
      </c>
      <c r="M471" s="1">
        <f t="shared" si="64"/>
        <v>8.4033333333333324</v>
      </c>
      <c r="N471" s="1">
        <f>Iepha_2021!AF479</f>
        <v>1.0853333333333333</v>
      </c>
      <c r="O471" s="1">
        <f>Iepha_2021!C479</f>
        <v>1.04</v>
      </c>
      <c r="R471">
        <v>314320</v>
      </c>
      <c r="S471" t="s">
        <v>503</v>
      </c>
      <c r="T471" s="1">
        <v>3</v>
      </c>
      <c r="U471" s="1">
        <v>3</v>
      </c>
      <c r="V471" s="1">
        <v>5.6899999999999995</v>
      </c>
      <c r="W471" s="1">
        <v>2.7133333333333329</v>
      </c>
      <c r="X471" s="1">
        <v>8.4033333333333324</v>
      </c>
      <c r="Y471" s="1">
        <v>1.0853333333333333</v>
      </c>
      <c r="Z471" s="1">
        <v>1.04</v>
      </c>
      <c r="AA471" s="2">
        <v>470</v>
      </c>
      <c r="AD471" s="2">
        <v>314060</v>
      </c>
      <c r="AE471" s="69" t="s">
        <v>474</v>
      </c>
      <c r="AF471" s="1">
        <f t="shared" si="65"/>
        <v>2</v>
      </c>
      <c r="AG471" s="1">
        <f t="shared" si="66"/>
        <v>2</v>
      </c>
      <c r="AH471" s="1">
        <f t="shared" si="67"/>
        <v>5.65</v>
      </c>
      <c r="AI471" s="1">
        <f t="shared" si="68"/>
        <v>1.8533333333333331</v>
      </c>
      <c r="AJ471" s="1">
        <f t="shared" si="69"/>
        <v>7.5033333333333339</v>
      </c>
      <c r="AK471" s="1">
        <f t="shared" si="70"/>
        <v>0.92666666666666653</v>
      </c>
      <c r="AL471" s="1">
        <f t="shared" si="71"/>
        <v>0.7</v>
      </c>
      <c r="AO471" s="2">
        <v>314060</v>
      </c>
      <c r="AP471" s="69" t="s">
        <v>474</v>
      </c>
      <c r="AQ471" s="1">
        <v>3</v>
      </c>
      <c r="AR471" s="1">
        <v>3</v>
      </c>
      <c r="AS471" s="1">
        <v>8.07</v>
      </c>
      <c r="AT471" s="1">
        <v>4.3816666666666659</v>
      </c>
      <c r="AU471" s="1">
        <v>12.451666666666666</v>
      </c>
      <c r="AV471" s="1">
        <v>1.7526666666666668</v>
      </c>
      <c r="AW471" s="1">
        <v>2.4700000000000002</v>
      </c>
    </row>
    <row r="472" spans="1:49" x14ac:dyDescent="0.25">
      <c r="A472">
        <f>VLOOKUP(D472,mun_fjp!$A$2:$B$854,2,FALSE)</f>
        <v>314260</v>
      </c>
      <c r="B472" t="s">
        <v>1410</v>
      </c>
      <c r="C472" t="str">
        <f t="shared" si="63"/>
        <v>Monsenhor Paulo</v>
      </c>
      <c r="D472" t="s">
        <v>496</v>
      </c>
      <c r="G472">
        <v>314340</v>
      </c>
      <c r="H472" t="s">
        <v>505</v>
      </c>
      <c r="I472" s="1">
        <f>Iepha_2021!U480</f>
        <v>0</v>
      </c>
      <c r="J472" s="1">
        <f>Iepha_2021!T480</f>
        <v>0</v>
      </c>
      <c r="K472" s="1">
        <f>Iepha_2021!B480+Iepha_2021!C480+Iepha_2021!D480+Iepha_2021!AG480</f>
        <v>7.32</v>
      </c>
      <c r="L472" s="1">
        <f>Iepha_2021!X480+Iepha_2021!AF480</f>
        <v>1.0293333333333332</v>
      </c>
      <c r="M472" s="1">
        <f t="shared" si="64"/>
        <v>8.3493333333333339</v>
      </c>
      <c r="N472" s="1">
        <f>Iepha_2021!AF480</f>
        <v>1.0293333333333332</v>
      </c>
      <c r="O472" s="1">
        <f>Iepha_2021!C480</f>
        <v>0.92</v>
      </c>
      <c r="R472">
        <v>314340</v>
      </c>
      <c r="S472" t="s">
        <v>505</v>
      </c>
      <c r="T472" s="1">
        <v>0</v>
      </c>
      <c r="U472" s="1">
        <v>0</v>
      </c>
      <c r="V472" s="1">
        <v>7.32</v>
      </c>
      <c r="W472" s="1">
        <v>1.0293333333333332</v>
      </c>
      <c r="X472" s="1">
        <v>8.3493333333333339</v>
      </c>
      <c r="Y472" s="1">
        <v>1.0293333333333332</v>
      </c>
      <c r="Z472" s="1">
        <v>0.92</v>
      </c>
      <c r="AA472" s="2">
        <v>471</v>
      </c>
      <c r="AD472" s="2">
        <v>314070</v>
      </c>
      <c r="AE472" s="69" t="s">
        <v>475</v>
      </c>
      <c r="AF472" s="1">
        <f t="shared" si="65"/>
        <v>53</v>
      </c>
      <c r="AG472" s="1">
        <f t="shared" si="66"/>
        <v>23</v>
      </c>
      <c r="AH472" s="1">
        <f t="shared" si="67"/>
        <v>10</v>
      </c>
      <c r="AI472" s="1">
        <f t="shared" si="68"/>
        <v>55.999999999999993</v>
      </c>
      <c r="AJ472" s="1">
        <f t="shared" si="69"/>
        <v>66</v>
      </c>
      <c r="AK472" s="1">
        <f t="shared" si="70"/>
        <v>2.9999999999999996</v>
      </c>
      <c r="AL472" s="1">
        <f t="shared" si="71"/>
        <v>3</v>
      </c>
      <c r="AO472" s="2">
        <v>314070</v>
      </c>
      <c r="AP472" s="69" t="s">
        <v>475</v>
      </c>
      <c r="AQ472" s="1">
        <v>2.75</v>
      </c>
      <c r="AR472" s="1">
        <v>0.75</v>
      </c>
      <c r="AS472" s="1">
        <v>3.15</v>
      </c>
      <c r="AT472" s="1">
        <v>2.2008333333333328</v>
      </c>
      <c r="AU472" s="1">
        <v>5.3508333333333322</v>
      </c>
      <c r="AV472" s="1">
        <v>0.92666666666666653</v>
      </c>
      <c r="AW472" s="1">
        <v>0.7</v>
      </c>
    </row>
    <row r="473" spans="1:49" x14ac:dyDescent="0.25">
      <c r="A473">
        <f>VLOOKUP(D473,mun_fjp!$A$2:$B$854,2,FALSE)</f>
        <v>314270</v>
      </c>
      <c r="B473" t="s">
        <v>1411</v>
      </c>
      <c r="C473" t="str">
        <f t="shared" si="63"/>
        <v>Montalvânia</v>
      </c>
      <c r="D473" t="s">
        <v>497</v>
      </c>
      <c r="G473">
        <v>314330</v>
      </c>
      <c r="H473" t="s">
        <v>504</v>
      </c>
      <c r="I473" s="1">
        <f>Iepha_2021!U481</f>
        <v>0</v>
      </c>
      <c r="J473" s="1">
        <f>Iepha_2021!T481</f>
        <v>0</v>
      </c>
      <c r="K473" s="1">
        <f>Iepha_2021!B481+Iepha_2021!C481+Iepha_2021!D481+Iepha_2021!AG481</f>
        <v>0</v>
      </c>
      <c r="L473" s="1">
        <f>Iepha_2021!X481+Iepha_2021!AF481</f>
        <v>0.6</v>
      </c>
      <c r="M473" s="1">
        <f t="shared" si="64"/>
        <v>0.6</v>
      </c>
      <c r="N473" s="1">
        <f>Iepha_2021!AF481</f>
        <v>0.6</v>
      </c>
      <c r="O473" s="1">
        <f>Iepha_2021!C481</f>
        <v>0</v>
      </c>
      <c r="R473">
        <v>314330</v>
      </c>
      <c r="S473" t="s">
        <v>504</v>
      </c>
      <c r="T473" s="1">
        <v>0</v>
      </c>
      <c r="U473" s="1">
        <v>0</v>
      </c>
      <c r="V473" s="1">
        <v>0</v>
      </c>
      <c r="W473" s="1">
        <v>0.6</v>
      </c>
      <c r="X473" s="1">
        <v>0.6</v>
      </c>
      <c r="Y473" s="1">
        <v>0.6</v>
      </c>
      <c r="Z473" s="1">
        <v>0</v>
      </c>
      <c r="AA473" s="2">
        <v>472</v>
      </c>
      <c r="AD473" s="2">
        <v>314080</v>
      </c>
      <c r="AE473" s="69" t="s">
        <v>476</v>
      </c>
      <c r="AF473" s="1">
        <f t="shared" si="65"/>
        <v>0</v>
      </c>
      <c r="AG473" s="1">
        <f t="shared" si="66"/>
        <v>0</v>
      </c>
      <c r="AH473" s="1">
        <f t="shared" si="67"/>
        <v>0</v>
      </c>
      <c r="AI473" s="1">
        <f t="shared" si="68"/>
        <v>0.6</v>
      </c>
      <c r="AJ473" s="1">
        <f t="shared" si="69"/>
        <v>0.6</v>
      </c>
      <c r="AK473" s="1">
        <f t="shared" si="70"/>
        <v>0.6</v>
      </c>
      <c r="AL473" s="1">
        <f t="shared" si="71"/>
        <v>0</v>
      </c>
      <c r="AO473" s="2">
        <v>314080</v>
      </c>
      <c r="AP473" s="69" t="s">
        <v>476</v>
      </c>
      <c r="AQ473" s="1">
        <v>6</v>
      </c>
      <c r="AR473" s="1">
        <v>4</v>
      </c>
      <c r="AS473" s="1">
        <v>7.1000000000000005</v>
      </c>
      <c r="AT473" s="1">
        <v>7.9999999999999982</v>
      </c>
      <c r="AU473" s="1">
        <v>15.099999999999998</v>
      </c>
      <c r="AV473" s="1">
        <v>1.9999999999999996</v>
      </c>
      <c r="AW473" s="1">
        <v>3</v>
      </c>
    </row>
    <row r="474" spans="1:49" x14ac:dyDescent="0.25">
      <c r="A474">
        <f>VLOOKUP(D474,mun_fjp!$A$2:$B$854,2,FALSE)</f>
        <v>314280</v>
      </c>
      <c r="B474" t="s">
        <v>1412</v>
      </c>
      <c r="C474" t="str">
        <f t="shared" si="63"/>
        <v>Monte Alegre de Minas</v>
      </c>
      <c r="D474" t="s">
        <v>498</v>
      </c>
      <c r="G474">
        <v>314345</v>
      </c>
      <c r="H474" t="s">
        <v>506</v>
      </c>
      <c r="I474" s="1">
        <f>Iepha_2021!U482</f>
        <v>4</v>
      </c>
      <c r="J474" s="1">
        <f>Iepha_2021!T482</f>
        <v>4</v>
      </c>
      <c r="K474" s="1">
        <f>Iepha_2021!B482+Iepha_2021!C482+Iepha_2021!D482+Iepha_2021!AG482</f>
        <v>8.35</v>
      </c>
      <c r="L474" s="1">
        <f>Iepha_2021!X482+Iepha_2021!AF482</f>
        <v>5.9999999999999982</v>
      </c>
      <c r="M474" s="1">
        <f t="shared" si="64"/>
        <v>14.349999999999998</v>
      </c>
      <c r="N474" s="1">
        <f>Iepha_2021!AF482</f>
        <v>1.9999999999999996</v>
      </c>
      <c r="O474" s="1">
        <f>Iepha_2021!C482</f>
        <v>3</v>
      </c>
      <c r="R474">
        <v>314345</v>
      </c>
      <c r="S474" t="s">
        <v>506</v>
      </c>
      <c r="T474" s="1">
        <v>4</v>
      </c>
      <c r="U474" s="1">
        <v>4</v>
      </c>
      <c r="V474" s="1">
        <v>8.35</v>
      </c>
      <c r="W474" s="1">
        <v>5.9999999999999982</v>
      </c>
      <c r="X474" s="1">
        <v>14.349999999999998</v>
      </c>
      <c r="Y474" s="1">
        <v>1.9999999999999996</v>
      </c>
      <c r="Z474" s="1">
        <v>3</v>
      </c>
      <c r="AA474" s="2">
        <v>473</v>
      </c>
      <c r="AD474" s="2">
        <v>314085</v>
      </c>
      <c r="AE474" s="69" t="s">
        <v>477</v>
      </c>
      <c r="AF474" s="1">
        <f t="shared" si="65"/>
        <v>4</v>
      </c>
      <c r="AG474" s="1">
        <f t="shared" si="66"/>
        <v>4</v>
      </c>
      <c r="AH474" s="1">
        <f t="shared" si="67"/>
        <v>8.93</v>
      </c>
      <c r="AI474" s="1">
        <f t="shared" si="68"/>
        <v>3.5920000000000001</v>
      </c>
      <c r="AJ474" s="1">
        <f t="shared" si="69"/>
        <v>12.522</v>
      </c>
      <c r="AK474" s="1">
        <f t="shared" si="70"/>
        <v>1.1973333333333334</v>
      </c>
      <c r="AL474" s="1">
        <f t="shared" si="71"/>
        <v>1.28</v>
      </c>
      <c r="AO474" s="2">
        <v>314085</v>
      </c>
      <c r="AP474" s="69" t="s">
        <v>477</v>
      </c>
      <c r="AQ474" s="1">
        <v>2</v>
      </c>
      <c r="AR474" s="1">
        <v>0</v>
      </c>
      <c r="AS474" s="1">
        <v>0</v>
      </c>
      <c r="AT474" s="1">
        <v>1.2</v>
      </c>
      <c r="AU474" s="1">
        <v>1.2</v>
      </c>
      <c r="AV474" s="1">
        <v>0.6</v>
      </c>
      <c r="AW474" s="1">
        <v>0</v>
      </c>
    </row>
    <row r="475" spans="1:49" x14ac:dyDescent="0.25">
      <c r="A475">
        <f>VLOOKUP(D475,mun_fjp!$A$2:$B$854,2,FALSE)</f>
        <v>314290</v>
      </c>
      <c r="B475" t="s">
        <v>1413</v>
      </c>
      <c r="C475" t="str">
        <f t="shared" si="63"/>
        <v>Monte Azul</v>
      </c>
      <c r="D475" t="s">
        <v>499</v>
      </c>
      <c r="G475">
        <v>314350</v>
      </c>
      <c r="H475" t="s">
        <v>507</v>
      </c>
      <c r="I475" s="1">
        <f>Iepha_2021!U483</f>
        <v>0</v>
      </c>
      <c r="J475" s="1">
        <f>Iepha_2021!T483</f>
        <v>0</v>
      </c>
      <c r="K475" s="1">
        <f>Iepha_2021!B483+Iepha_2021!C483+Iepha_2021!D483+Iepha_2021!AG483</f>
        <v>7.35</v>
      </c>
      <c r="L475" s="1">
        <f>Iepha_2021!X483+Iepha_2021!AF483</f>
        <v>1.9999999999999996</v>
      </c>
      <c r="M475" s="1">
        <f t="shared" si="64"/>
        <v>9.35</v>
      </c>
      <c r="N475" s="1">
        <f>Iepha_2021!AF483</f>
        <v>1.9999999999999996</v>
      </c>
      <c r="O475" s="1">
        <f>Iepha_2021!C483</f>
        <v>3</v>
      </c>
      <c r="R475">
        <v>314350</v>
      </c>
      <c r="S475" t="s">
        <v>507</v>
      </c>
      <c r="T475" s="1">
        <v>0</v>
      </c>
      <c r="U475" s="1">
        <v>0</v>
      </c>
      <c r="V475" s="1">
        <v>7.35</v>
      </c>
      <c r="W475" s="1">
        <v>1.9999999999999996</v>
      </c>
      <c r="X475" s="1">
        <v>9.35</v>
      </c>
      <c r="Y475" s="1">
        <v>1.9999999999999996</v>
      </c>
      <c r="Z475" s="1">
        <v>3</v>
      </c>
      <c r="AA475" s="2">
        <v>474</v>
      </c>
      <c r="AD475" s="2">
        <v>314090</v>
      </c>
      <c r="AE475" s="69" t="s">
        <v>478</v>
      </c>
      <c r="AF475" s="1">
        <f t="shared" si="65"/>
        <v>4</v>
      </c>
      <c r="AG475" s="1">
        <f t="shared" si="66"/>
        <v>4</v>
      </c>
      <c r="AH475" s="1">
        <f t="shared" si="67"/>
        <v>5.9399999999999995</v>
      </c>
      <c r="AI475" s="1">
        <f t="shared" si="68"/>
        <v>2.1360000000000001</v>
      </c>
      <c r="AJ475" s="1">
        <f t="shared" si="69"/>
        <v>8.0760000000000005</v>
      </c>
      <c r="AK475" s="1">
        <f t="shared" si="70"/>
        <v>0.71199999999999997</v>
      </c>
      <c r="AL475" s="1">
        <f t="shared" si="71"/>
        <v>0.24</v>
      </c>
      <c r="AO475" s="2">
        <v>314090</v>
      </c>
      <c r="AP475" s="69" t="s">
        <v>478</v>
      </c>
      <c r="AQ475" s="1">
        <v>0</v>
      </c>
      <c r="AR475" s="1">
        <v>0</v>
      </c>
      <c r="AS475" s="1">
        <v>0</v>
      </c>
      <c r="AT475" s="1">
        <v>0.6</v>
      </c>
      <c r="AU475" s="1">
        <v>0.6</v>
      </c>
      <c r="AV475" s="1">
        <v>0.6</v>
      </c>
      <c r="AW475" s="1">
        <v>0</v>
      </c>
    </row>
    <row r="476" spans="1:49" x14ac:dyDescent="0.25">
      <c r="A476">
        <f>VLOOKUP(D476,mun_fjp!$A$2:$B$854,2,FALSE)</f>
        <v>314300</v>
      </c>
      <c r="B476" t="s">
        <v>1414</v>
      </c>
      <c r="C476" t="str">
        <f t="shared" si="63"/>
        <v>Monte Belo</v>
      </c>
      <c r="D476" t="s">
        <v>500</v>
      </c>
      <c r="G476">
        <v>314360</v>
      </c>
      <c r="H476" t="s">
        <v>508</v>
      </c>
      <c r="I476" s="1">
        <f>Iepha_2021!U484</f>
        <v>1</v>
      </c>
      <c r="J476" s="1">
        <f>Iepha_2021!T484</f>
        <v>1</v>
      </c>
      <c r="K476" s="1">
        <f>Iepha_2021!B484+Iepha_2021!C484+Iepha_2021!D484+Iepha_2021!AG484</f>
        <v>5.0699999999999994</v>
      </c>
      <c r="L476" s="1">
        <f>Iepha_2021!X484+Iepha_2021!AF484</f>
        <v>1.2989999999999999</v>
      </c>
      <c r="M476" s="1">
        <f t="shared" si="64"/>
        <v>6.3689999999999998</v>
      </c>
      <c r="N476" s="1">
        <f>Iepha_2021!AF484</f>
        <v>0.86599999999999988</v>
      </c>
      <c r="O476" s="1">
        <f>Iepha_2021!C484</f>
        <v>0.56999999999999995</v>
      </c>
      <c r="R476">
        <v>314360</v>
      </c>
      <c r="S476" t="s">
        <v>508</v>
      </c>
      <c r="T476" s="1">
        <v>1</v>
      </c>
      <c r="U476" s="1">
        <v>1</v>
      </c>
      <c r="V476" s="1">
        <v>5.0699999999999994</v>
      </c>
      <c r="W476" s="1">
        <v>1.2989999999999999</v>
      </c>
      <c r="X476" s="1">
        <v>6.3689999999999998</v>
      </c>
      <c r="Y476" s="1">
        <v>0.86599999999999988</v>
      </c>
      <c r="Z476" s="1">
        <v>0.56999999999999995</v>
      </c>
      <c r="AA476" s="2">
        <v>475</v>
      </c>
      <c r="AD476" s="2">
        <v>314100</v>
      </c>
      <c r="AE476" s="69" t="s">
        <v>479</v>
      </c>
      <c r="AF476" s="1">
        <f t="shared" si="65"/>
        <v>3</v>
      </c>
      <c r="AG476" s="1">
        <f t="shared" si="66"/>
        <v>3</v>
      </c>
      <c r="AH476" s="1">
        <f t="shared" si="67"/>
        <v>9.8000000000000007</v>
      </c>
      <c r="AI476" s="1">
        <f t="shared" si="68"/>
        <v>4.2999999999999989</v>
      </c>
      <c r="AJ476" s="1">
        <f t="shared" si="69"/>
        <v>14.1</v>
      </c>
      <c r="AK476" s="1">
        <f t="shared" si="70"/>
        <v>1.7199999999999998</v>
      </c>
      <c r="AL476" s="1">
        <f t="shared" si="71"/>
        <v>2.4</v>
      </c>
      <c r="AO476" s="2">
        <v>314100</v>
      </c>
      <c r="AP476" s="69" t="s">
        <v>479</v>
      </c>
      <c r="AQ476" s="1">
        <v>0</v>
      </c>
      <c r="AR476" s="1">
        <v>0</v>
      </c>
      <c r="AS476" s="1">
        <v>0</v>
      </c>
      <c r="AT476" s="1">
        <v>0.6</v>
      </c>
      <c r="AU476" s="1">
        <v>0.6</v>
      </c>
      <c r="AV476" s="1">
        <v>0.6</v>
      </c>
      <c r="AW476" s="1">
        <v>0</v>
      </c>
    </row>
    <row r="477" spans="1:49" x14ac:dyDescent="0.25">
      <c r="A477">
        <f>VLOOKUP(D477,mun_fjp!$A$2:$B$854,2,FALSE)</f>
        <v>314310</v>
      </c>
      <c r="B477" t="s">
        <v>1415</v>
      </c>
      <c r="C477" t="str">
        <f t="shared" si="63"/>
        <v>Monte Carmelo</v>
      </c>
      <c r="D477" t="s">
        <v>501</v>
      </c>
      <c r="G477">
        <v>314380</v>
      </c>
      <c r="H477" t="s">
        <v>510</v>
      </c>
      <c r="I477" s="1">
        <f>Iepha_2021!U485</f>
        <v>4</v>
      </c>
      <c r="J477" s="1">
        <f>Iepha_2021!T485</f>
        <v>4</v>
      </c>
      <c r="K477" s="1">
        <f>Iepha_2021!B485+Iepha_2021!C485+Iepha_2021!D485+Iepha_2021!AG485</f>
        <v>4.7</v>
      </c>
      <c r="L477" s="1">
        <f>Iepha_2021!X485+Iepha_2021!AF485</f>
        <v>1.7999999999999998</v>
      </c>
      <c r="M477" s="1">
        <f t="shared" si="64"/>
        <v>6.5</v>
      </c>
      <c r="N477" s="1">
        <f>Iepha_2021!AF485</f>
        <v>0.6</v>
      </c>
      <c r="O477" s="1">
        <f>Iepha_2021!C485</f>
        <v>0</v>
      </c>
      <c r="R477">
        <v>314380</v>
      </c>
      <c r="S477" t="s">
        <v>510</v>
      </c>
      <c r="T477" s="1">
        <v>4</v>
      </c>
      <c r="U477" s="1">
        <v>4</v>
      </c>
      <c r="V477" s="1">
        <v>4.7</v>
      </c>
      <c r="W477" s="1">
        <v>1.7999999999999998</v>
      </c>
      <c r="X477" s="1">
        <v>6.5</v>
      </c>
      <c r="Y477" s="1">
        <v>0.6</v>
      </c>
      <c r="Z477" s="1">
        <v>0</v>
      </c>
      <c r="AA477" s="2">
        <v>476</v>
      </c>
      <c r="AD477" s="2">
        <v>314110</v>
      </c>
      <c r="AE477" s="69" t="s">
        <v>480</v>
      </c>
      <c r="AF477" s="1">
        <f t="shared" si="65"/>
        <v>1</v>
      </c>
      <c r="AG477" s="1">
        <f t="shared" si="66"/>
        <v>1</v>
      </c>
      <c r="AH477" s="1">
        <f t="shared" si="67"/>
        <v>5.35</v>
      </c>
      <c r="AI477" s="1">
        <f t="shared" si="68"/>
        <v>1.04</v>
      </c>
      <c r="AJ477" s="1">
        <f t="shared" si="69"/>
        <v>6.39</v>
      </c>
      <c r="AK477" s="1">
        <f t="shared" si="70"/>
        <v>0.69333333333333336</v>
      </c>
      <c r="AL477" s="1">
        <f t="shared" si="71"/>
        <v>0.2</v>
      </c>
      <c r="AO477" s="2">
        <v>314110</v>
      </c>
      <c r="AP477" s="69" t="s">
        <v>480</v>
      </c>
      <c r="AQ477" s="1">
        <v>8</v>
      </c>
      <c r="AR477" s="1">
        <v>3</v>
      </c>
      <c r="AS477" s="1">
        <v>3.1</v>
      </c>
      <c r="AT477" s="1">
        <v>3</v>
      </c>
      <c r="AU477" s="1">
        <v>6.1</v>
      </c>
      <c r="AV477" s="1">
        <v>0.6</v>
      </c>
      <c r="AW477" s="1">
        <v>0</v>
      </c>
    </row>
    <row r="478" spans="1:49" x14ac:dyDescent="0.25">
      <c r="A478">
        <f>VLOOKUP(D478,mun_fjp!$A$2:$B$854,2,FALSE)</f>
        <v>314315</v>
      </c>
      <c r="B478" t="s">
        <v>1416</v>
      </c>
      <c r="C478" t="str">
        <f t="shared" si="63"/>
        <v>Monte Formoso</v>
      </c>
      <c r="D478" t="s">
        <v>502</v>
      </c>
      <c r="G478">
        <v>314390</v>
      </c>
      <c r="H478" t="s">
        <v>511</v>
      </c>
      <c r="I478" s="1">
        <f>Iepha_2021!U486</f>
        <v>5</v>
      </c>
      <c r="J478" s="1">
        <f>Iepha_2021!T486</f>
        <v>0</v>
      </c>
      <c r="K478" s="1">
        <f>Iepha_2021!B486+Iepha_2021!C486+Iepha_2021!D486+Iepha_2021!AG486</f>
        <v>0</v>
      </c>
      <c r="L478" s="1">
        <f>Iepha_2021!X486+Iepha_2021!AF486</f>
        <v>2.1</v>
      </c>
      <c r="M478" s="1">
        <f t="shared" si="64"/>
        <v>2.1</v>
      </c>
      <c r="N478" s="1">
        <f>Iepha_2021!AF486</f>
        <v>0.6</v>
      </c>
      <c r="O478" s="1">
        <f>Iepha_2021!C486</f>
        <v>0</v>
      </c>
      <c r="R478">
        <v>314390</v>
      </c>
      <c r="S478" t="s">
        <v>511</v>
      </c>
      <c r="T478" s="1">
        <v>5</v>
      </c>
      <c r="U478" s="1">
        <v>0</v>
      </c>
      <c r="V478" s="1">
        <v>0</v>
      </c>
      <c r="W478" s="1">
        <v>2.1</v>
      </c>
      <c r="X478" s="1">
        <v>2.1</v>
      </c>
      <c r="Y478" s="1">
        <v>0.6</v>
      </c>
      <c r="Z478" s="1">
        <v>0</v>
      </c>
      <c r="AA478" s="2">
        <v>477</v>
      </c>
      <c r="AD478" s="2">
        <v>314120</v>
      </c>
      <c r="AE478" s="69" t="s">
        <v>481</v>
      </c>
      <c r="AF478" s="1">
        <f t="shared" si="65"/>
        <v>5</v>
      </c>
      <c r="AG478" s="1">
        <f t="shared" si="66"/>
        <v>0</v>
      </c>
      <c r="AH478" s="1">
        <f t="shared" si="67"/>
        <v>4.5999999999999996</v>
      </c>
      <c r="AI478" s="1">
        <f t="shared" si="68"/>
        <v>2.1</v>
      </c>
      <c r="AJ478" s="1">
        <f t="shared" si="69"/>
        <v>6.6999999999999993</v>
      </c>
      <c r="AK478" s="1">
        <f t="shared" si="70"/>
        <v>0.6</v>
      </c>
      <c r="AL478" s="1">
        <f t="shared" si="71"/>
        <v>0</v>
      </c>
      <c r="AO478" s="2">
        <v>314120</v>
      </c>
      <c r="AP478" s="69" t="s">
        <v>481</v>
      </c>
      <c r="AQ478" s="1">
        <v>0</v>
      </c>
      <c r="AR478" s="1">
        <v>0</v>
      </c>
      <c r="AS478" s="1">
        <v>8.75</v>
      </c>
      <c r="AT478" s="1">
        <v>1.4866666666666666</v>
      </c>
      <c r="AU478" s="1">
        <v>10.236666666666666</v>
      </c>
      <c r="AV478" s="1">
        <v>1.4866666666666666</v>
      </c>
      <c r="AW478" s="1">
        <v>1.9</v>
      </c>
    </row>
    <row r="479" spans="1:49" x14ac:dyDescent="0.25">
      <c r="A479">
        <f>VLOOKUP(D479,mun_fjp!$A$2:$B$854,2,FALSE)</f>
        <v>314320</v>
      </c>
      <c r="B479" t="s">
        <v>1417</v>
      </c>
      <c r="C479" t="str">
        <f t="shared" si="63"/>
        <v>Monte Santo de Minas</v>
      </c>
      <c r="D479" t="s">
        <v>503</v>
      </c>
      <c r="G479">
        <v>314400</v>
      </c>
      <c r="H479" t="s">
        <v>512</v>
      </c>
      <c r="I479" s="1">
        <f>Iepha_2021!U487</f>
        <v>3.67</v>
      </c>
      <c r="J479" s="1">
        <f>Iepha_2021!T487</f>
        <v>3.67</v>
      </c>
      <c r="K479" s="1">
        <f>Iepha_2021!B487+Iepha_2021!C487+Iepha_2021!D487+Iepha_2021!AG487</f>
        <v>9.9500000000000011</v>
      </c>
      <c r="L479" s="1">
        <f>Iepha_2021!X487+Iepha_2021!AF487</f>
        <v>5.67</v>
      </c>
      <c r="M479" s="1">
        <f t="shared" si="64"/>
        <v>15.620000000000001</v>
      </c>
      <c r="N479" s="1">
        <f>Iepha_2021!AF487</f>
        <v>1.9999999999999996</v>
      </c>
      <c r="O479" s="1">
        <f>Iepha_2021!C487</f>
        <v>3</v>
      </c>
      <c r="R479">
        <v>314400</v>
      </c>
      <c r="S479" t="s">
        <v>512</v>
      </c>
      <c r="T479" s="1">
        <v>3.67</v>
      </c>
      <c r="U479" s="1">
        <v>3.67</v>
      </c>
      <c r="V479" s="1">
        <v>9.9500000000000011</v>
      </c>
      <c r="W479" s="1">
        <v>5.67</v>
      </c>
      <c r="X479" s="1">
        <v>15.620000000000001</v>
      </c>
      <c r="Y479" s="1">
        <v>1.9999999999999996</v>
      </c>
      <c r="Z479" s="1">
        <v>3</v>
      </c>
      <c r="AA479" s="2">
        <v>478</v>
      </c>
      <c r="AD479" s="2">
        <v>314130</v>
      </c>
      <c r="AE479" s="69" t="s">
        <v>482</v>
      </c>
      <c r="AF479" s="1">
        <f t="shared" si="65"/>
        <v>3</v>
      </c>
      <c r="AG479" s="1">
        <f t="shared" si="66"/>
        <v>3</v>
      </c>
      <c r="AH479" s="1">
        <f t="shared" si="67"/>
        <v>8.9599999999999991</v>
      </c>
      <c r="AI479" s="1">
        <f t="shared" si="68"/>
        <v>4.836666666666666</v>
      </c>
      <c r="AJ479" s="1">
        <f t="shared" si="69"/>
        <v>13.796666666666665</v>
      </c>
      <c r="AK479" s="1">
        <f t="shared" si="70"/>
        <v>1.9346666666666663</v>
      </c>
      <c r="AL479" s="1">
        <f t="shared" si="71"/>
        <v>2.86</v>
      </c>
      <c r="AO479" s="2">
        <v>314130</v>
      </c>
      <c r="AP479" s="69" t="s">
        <v>482</v>
      </c>
      <c r="AQ479" s="1">
        <v>1</v>
      </c>
      <c r="AR479" s="1">
        <v>1</v>
      </c>
      <c r="AS479" s="1">
        <v>2.9000000000000004</v>
      </c>
      <c r="AT479" s="1">
        <v>1.04</v>
      </c>
      <c r="AU479" s="1">
        <v>3.9400000000000004</v>
      </c>
      <c r="AV479" s="1">
        <v>0.69333333333333336</v>
      </c>
      <c r="AW479" s="1">
        <v>0.2</v>
      </c>
    </row>
    <row r="480" spans="1:49" x14ac:dyDescent="0.25">
      <c r="A480">
        <f>VLOOKUP(D480,mun_fjp!$A$2:$B$854,2,FALSE)</f>
        <v>314340</v>
      </c>
      <c r="B480" t="s">
        <v>1418</v>
      </c>
      <c r="C480" t="str">
        <f t="shared" si="63"/>
        <v>Monte Sião</v>
      </c>
      <c r="D480" t="s">
        <v>505</v>
      </c>
      <c r="G480">
        <v>314410</v>
      </c>
      <c r="H480" t="s">
        <v>513</v>
      </c>
      <c r="I480" s="1">
        <f>Iepha_2021!U488</f>
        <v>0</v>
      </c>
      <c r="J480" s="1">
        <f>Iepha_2021!T488</f>
        <v>0</v>
      </c>
      <c r="K480" s="1">
        <f>Iepha_2021!B488+Iepha_2021!C488+Iepha_2021!D488+Iepha_2021!AG488</f>
        <v>3.7</v>
      </c>
      <c r="L480" s="1">
        <f>Iepha_2021!X488+Iepha_2021!AF488</f>
        <v>0.69599999999999995</v>
      </c>
      <c r="M480" s="1">
        <f t="shared" si="64"/>
        <v>4.3959999999999999</v>
      </c>
      <c r="N480" s="1">
        <f>Iepha_2021!AF488</f>
        <v>0.69599999999999995</v>
      </c>
      <c r="O480" s="1">
        <f>Iepha_2021!C488</f>
        <v>1.2</v>
      </c>
      <c r="R480">
        <v>314410</v>
      </c>
      <c r="S480" t="s">
        <v>513</v>
      </c>
      <c r="T480" s="1">
        <v>0</v>
      </c>
      <c r="U480" s="1">
        <v>0</v>
      </c>
      <c r="V480" s="1">
        <v>3.7</v>
      </c>
      <c r="W480" s="1">
        <v>0.69599999999999995</v>
      </c>
      <c r="X480" s="1">
        <v>4.3959999999999999</v>
      </c>
      <c r="Y480" s="1">
        <v>0.69599999999999995</v>
      </c>
      <c r="Z480" s="1">
        <v>1.2</v>
      </c>
      <c r="AA480" s="2">
        <v>479</v>
      </c>
      <c r="AD480" s="2">
        <v>314140</v>
      </c>
      <c r="AE480" s="69" t="s">
        <v>483</v>
      </c>
      <c r="AF480" s="1">
        <f t="shared" si="65"/>
        <v>2.75</v>
      </c>
      <c r="AG480" s="1">
        <f t="shared" si="66"/>
        <v>0.75</v>
      </c>
      <c r="AH480" s="1">
        <f t="shared" si="67"/>
        <v>7.5</v>
      </c>
      <c r="AI480" s="1">
        <f t="shared" si="68"/>
        <v>4.4175000000000004</v>
      </c>
      <c r="AJ480" s="1">
        <f t="shared" si="69"/>
        <v>11.9175</v>
      </c>
      <c r="AK480" s="1">
        <f t="shared" si="70"/>
        <v>1.8599999999999999</v>
      </c>
      <c r="AL480" s="1">
        <f t="shared" si="71"/>
        <v>2.7</v>
      </c>
      <c r="AO480" s="2">
        <v>314140</v>
      </c>
      <c r="AP480" s="69" t="s">
        <v>483</v>
      </c>
      <c r="AQ480" s="1">
        <v>5</v>
      </c>
      <c r="AR480" s="1">
        <v>0</v>
      </c>
      <c r="AS480" s="1">
        <v>2.25</v>
      </c>
      <c r="AT480" s="1">
        <v>2.916666666666667</v>
      </c>
      <c r="AU480" s="1">
        <v>5.166666666666667</v>
      </c>
      <c r="AV480" s="1">
        <v>0.83333333333333326</v>
      </c>
      <c r="AW480" s="1">
        <v>0.5</v>
      </c>
    </row>
    <row r="481" spans="1:49" x14ac:dyDescent="0.25">
      <c r="A481">
        <f>VLOOKUP(D481,mun_fjp!$A$2:$B$854,2,FALSE)</f>
        <v>314330</v>
      </c>
      <c r="B481" t="s">
        <v>1419</v>
      </c>
      <c r="C481" t="str">
        <f t="shared" si="63"/>
        <v>Montes Claros</v>
      </c>
      <c r="D481" t="s">
        <v>504</v>
      </c>
      <c r="G481">
        <v>314420</v>
      </c>
      <c r="H481" t="s">
        <v>514</v>
      </c>
      <c r="I481" s="1">
        <f>Iepha_2021!U489</f>
        <v>0</v>
      </c>
      <c r="J481" s="1">
        <f>Iepha_2021!T489</f>
        <v>0</v>
      </c>
      <c r="K481" s="1">
        <f>Iepha_2021!B489+Iepha_2021!C489+Iepha_2021!D489+Iepha_2021!AG489</f>
        <v>0</v>
      </c>
      <c r="L481" s="1">
        <f>Iepha_2021!X489+Iepha_2021!AF489</f>
        <v>0.6</v>
      </c>
      <c r="M481" s="1">
        <f t="shared" si="64"/>
        <v>0.6</v>
      </c>
      <c r="N481" s="1">
        <f>Iepha_2021!AF489</f>
        <v>0.6</v>
      </c>
      <c r="O481" s="1">
        <f>Iepha_2021!C489</f>
        <v>0</v>
      </c>
      <c r="R481">
        <v>314420</v>
      </c>
      <c r="S481" t="s">
        <v>514</v>
      </c>
      <c r="T481" s="1">
        <v>0</v>
      </c>
      <c r="U481" s="1">
        <v>0</v>
      </c>
      <c r="V481" s="1">
        <v>0</v>
      </c>
      <c r="W481" s="1">
        <v>0.6</v>
      </c>
      <c r="X481" s="1">
        <v>0.6</v>
      </c>
      <c r="Y481" s="1">
        <v>0.6</v>
      </c>
      <c r="Z481" s="1">
        <v>0</v>
      </c>
      <c r="AA481" s="2">
        <v>480</v>
      </c>
      <c r="AD481" s="2">
        <v>314150</v>
      </c>
      <c r="AE481" s="69" t="s">
        <v>484</v>
      </c>
      <c r="AF481" s="1">
        <f t="shared" si="65"/>
        <v>0</v>
      </c>
      <c r="AG481" s="1">
        <f t="shared" si="66"/>
        <v>0</v>
      </c>
      <c r="AH481" s="1">
        <f t="shared" si="67"/>
        <v>7.5</v>
      </c>
      <c r="AI481" s="1">
        <f t="shared" si="68"/>
        <v>0.92666666666666653</v>
      </c>
      <c r="AJ481" s="1">
        <f t="shared" si="69"/>
        <v>8.4266666666666659</v>
      </c>
      <c r="AK481" s="1">
        <f t="shared" si="70"/>
        <v>0.92666666666666653</v>
      </c>
      <c r="AL481" s="1">
        <f t="shared" si="71"/>
        <v>0.7</v>
      </c>
      <c r="AO481" s="2">
        <v>314150</v>
      </c>
      <c r="AP481" s="69" t="s">
        <v>484</v>
      </c>
      <c r="AQ481" s="1">
        <v>0</v>
      </c>
      <c r="AR481" s="1">
        <v>0</v>
      </c>
      <c r="AS481" s="1">
        <v>3.1000000000000005</v>
      </c>
      <c r="AT481" s="1">
        <v>0.69333333333333336</v>
      </c>
      <c r="AU481" s="1">
        <v>3.7933333333333339</v>
      </c>
      <c r="AV481" s="1">
        <v>0.69333333333333336</v>
      </c>
      <c r="AW481" s="1">
        <v>0.2</v>
      </c>
    </row>
    <row r="482" spans="1:49" x14ac:dyDescent="0.25">
      <c r="A482">
        <f>VLOOKUP(D482,mun_fjp!$A$2:$B$854,2,FALSE)</f>
        <v>314345</v>
      </c>
      <c r="B482" t="s">
        <v>1420</v>
      </c>
      <c r="C482" t="str">
        <f t="shared" si="63"/>
        <v>Montezuma</v>
      </c>
      <c r="D482" t="s">
        <v>506</v>
      </c>
      <c r="G482">
        <v>314430</v>
      </c>
      <c r="H482" t="s">
        <v>515</v>
      </c>
      <c r="I482" s="1">
        <f>Iepha_2021!U490</f>
        <v>0</v>
      </c>
      <c r="J482" s="1">
        <f>Iepha_2021!T490</f>
        <v>0</v>
      </c>
      <c r="K482" s="1">
        <f>Iepha_2021!B490+Iepha_2021!C490+Iepha_2021!D490+Iepha_2021!AG490</f>
        <v>7.8500000000000005</v>
      </c>
      <c r="L482" s="1">
        <f>Iepha_2021!X490+Iepha_2021!AF490</f>
        <v>1.0666666666666667</v>
      </c>
      <c r="M482" s="1">
        <f t="shared" si="64"/>
        <v>8.9166666666666679</v>
      </c>
      <c r="N482" s="1">
        <f>Iepha_2021!AF490</f>
        <v>1.0666666666666667</v>
      </c>
      <c r="O482" s="1">
        <f>Iepha_2021!C490</f>
        <v>1</v>
      </c>
      <c r="R482">
        <v>314430</v>
      </c>
      <c r="S482" t="s">
        <v>515</v>
      </c>
      <c r="T482" s="1">
        <v>0</v>
      </c>
      <c r="U482" s="1">
        <v>0</v>
      </c>
      <c r="V482" s="1">
        <v>7.8500000000000005</v>
      </c>
      <c r="W482" s="1">
        <v>1.0666666666666667</v>
      </c>
      <c r="X482" s="1">
        <v>8.9166666666666679</v>
      </c>
      <c r="Y482" s="1">
        <v>1.0666666666666667</v>
      </c>
      <c r="Z482" s="1">
        <v>1</v>
      </c>
      <c r="AA482" s="2">
        <v>481</v>
      </c>
      <c r="AD482" s="2">
        <v>314160</v>
      </c>
      <c r="AE482" s="69" t="s">
        <v>485</v>
      </c>
      <c r="AF482" s="1">
        <f t="shared" si="65"/>
        <v>6</v>
      </c>
      <c r="AG482" s="1">
        <f t="shared" si="66"/>
        <v>4</v>
      </c>
      <c r="AH482" s="1">
        <f t="shared" si="67"/>
        <v>4</v>
      </c>
      <c r="AI482" s="1">
        <f t="shared" si="68"/>
        <v>3.7066666666666661</v>
      </c>
      <c r="AJ482" s="1">
        <f t="shared" si="69"/>
        <v>7.7066666666666661</v>
      </c>
      <c r="AK482" s="1">
        <f t="shared" si="70"/>
        <v>0.92666666666666653</v>
      </c>
      <c r="AL482" s="1">
        <f t="shared" si="71"/>
        <v>0.7</v>
      </c>
      <c r="AO482" s="2">
        <v>314160</v>
      </c>
      <c r="AP482" s="69" t="s">
        <v>485</v>
      </c>
      <c r="AQ482" s="1">
        <v>3</v>
      </c>
      <c r="AR482" s="1">
        <v>3</v>
      </c>
      <c r="AS482" s="1">
        <v>3.5199999999999996</v>
      </c>
      <c r="AT482" s="1">
        <v>1.8733333333333331</v>
      </c>
      <c r="AU482" s="1">
        <v>5.3933333333333326</v>
      </c>
      <c r="AV482" s="1">
        <v>0.7493333333333333</v>
      </c>
      <c r="AW482" s="1">
        <v>0.32</v>
      </c>
    </row>
    <row r="483" spans="1:49" x14ac:dyDescent="0.25">
      <c r="A483">
        <f>VLOOKUP(D483,mun_fjp!$A$2:$B$854,2,FALSE)</f>
        <v>314350</v>
      </c>
      <c r="B483" t="s">
        <v>1421</v>
      </c>
      <c r="C483" t="str">
        <f t="shared" si="63"/>
        <v>Morada Nova de Minas</v>
      </c>
      <c r="D483" t="s">
        <v>507</v>
      </c>
      <c r="G483">
        <v>314440</v>
      </c>
      <c r="H483" t="s">
        <v>518</v>
      </c>
      <c r="I483" s="1">
        <f>Iepha_2021!U491</f>
        <v>0</v>
      </c>
      <c r="J483" s="1">
        <f>Iepha_2021!T491</f>
        <v>0</v>
      </c>
      <c r="K483" s="1">
        <f>Iepha_2021!B491+Iepha_2021!C491+Iepha_2021!D491+Iepha_2021!AG491</f>
        <v>9.1999999999999993</v>
      </c>
      <c r="L483" s="1">
        <f>Iepha_2021!X491+Iepha_2021!AF491</f>
        <v>1.9999999999999996</v>
      </c>
      <c r="M483" s="1">
        <f t="shared" si="64"/>
        <v>11.2</v>
      </c>
      <c r="N483" s="1">
        <f>Iepha_2021!AF491</f>
        <v>1.9999999999999996</v>
      </c>
      <c r="O483" s="1">
        <f>Iepha_2021!C491</f>
        <v>3</v>
      </c>
      <c r="R483">
        <v>314440</v>
      </c>
      <c r="S483" t="s">
        <v>518</v>
      </c>
      <c r="T483" s="1">
        <v>0</v>
      </c>
      <c r="U483" s="1">
        <v>0</v>
      </c>
      <c r="V483" s="1">
        <v>9.1999999999999993</v>
      </c>
      <c r="W483" s="1">
        <v>1.9999999999999996</v>
      </c>
      <c r="X483" s="1">
        <v>11.2</v>
      </c>
      <c r="Y483" s="1">
        <v>1.9999999999999996</v>
      </c>
      <c r="Z483" s="1">
        <v>3</v>
      </c>
      <c r="AA483" s="2">
        <v>482</v>
      </c>
      <c r="AD483" s="2">
        <v>314170</v>
      </c>
      <c r="AE483" s="69" t="s">
        <v>486</v>
      </c>
      <c r="AF483" s="1">
        <f t="shared" si="65"/>
        <v>2</v>
      </c>
      <c r="AG483" s="1">
        <f t="shared" si="66"/>
        <v>0</v>
      </c>
      <c r="AH483" s="1">
        <f t="shared" si="67"/>
        <v>0</v>
      </c>
      <c r="AI483" s="1">
        <f t="shared" si="68"/>
        <v>1.2</v>
      </c>
      <c r="AJ483" s="1">
        <f t="shared" si="69"/>
        <v>1.2</v>
      </c>
      <c r="AK483" s="1">
        <f t="shared" si="70"/>
        <v>0.6</v>
      </c>
      <c r="AL483" s="1">
        <f t="shared" si="71"/>
        <v>0</v>
      </c>
      <c r="AO483" s="2">
        <v>314170</v>
      </c>
      <c r="AP483" s="69" t="s">
        <v>486</v>
      </c>
      <c r="AQ483" s="1">
        <v>0</v>
      </c>
      <c r="AR483" s="1">
        <v>0</v>
      </c>
      <c r="AS483" s="1">
        <v>9.1999999999999993</v>
      </c>
      <c r="AT483" s="1">
        <v>1.9299999999999997</v>
      </c>
      <c r="AU483" s="1">
        <v>11.129999999999999</v>
      </c>
      <c r="AV483" s="1">
        <v>1.9299999999999997</v>
      </c>
      <c r="AW483" s="1">
        <v>2.85</v>
      </c>
    </row>
    <row r="484" spans="1:49" x14ac:dyDescent="0.25">
      <c r="A484">
        <f>VLOOKUP(D484,mun_fjp!$A$2:$B$854,2,FALSE)</f>
        <v>314360</v>
      </c>
      <c r="B484" t="s">
        <v>1422</v>
      </c>
      <c r="C484" t="str">
        <f t="shared" si="63"/>
        <v>Morro da Garça</v>
      </c>
      <c r="D484" t="s">
        <v>508</v>
      </c>
      <c r="G484">
        <v>314450</v>
      </c>
      <c r="H484" t="s">
        <v>519</v>
      </c>
      <c r="I484" s="1">
        <f>Iepha_2021!U492</f>
        <v>4</v>
      </c>
      <c r="J484" s="1">
        <f>Iepha_2021!T492</f>
        <v>4</v>
      </c>
      <c r="K484" s="1">
        <f>Iepha_2021!B492+Iepha_2021!C492+Iepha_2021!D492+Iepha_2021!AG492</f>
        <v>10.08</v>
      </c>
      <c r="L484" s="1">
        <f>Iepha_2021!X492+Iepha_2021!AF492</f>
        <v>5.411999999999999</v>
      </c>
      <c r="M484" s="1">
        <f t="shared" si="64"/>
        <v>15.491999999999999</v>
      </c>
      <c r="N484" s="1">
        <f>Iepha_2021!AF492</f>
        <v>1.8039999999999998</v>
      </c>
      <c r="O484" s="1">
        <f>Iepha_2021!C492</f>
        <v>2.58</v>
      </c>
      <c r="R484">
        <v>314450</v>
      </c>
      <c r="S484" t="s">
        <v>519</v>
      </c>
      <c r="T484" s="1">
        <v>4</v>
      </c>
      <c r="U484" s="1">
        <v>4</v>
      </c>
      <c r="V484" s="1">
        <v>10.08</v>
      </c>
      <c r="W484" s="1">
        <v>5.411999999999999</v>
      </c>
      <c r="X484" s="1">
        <v>15.491999999999999</v>
      </c>
      <c r="Y484" s="1">
        <v>1.8039999999999998</v>
      </c>
      <c r="Z484" s="1">
        <v>2.58</v>
      </c>
      <c r="AA484" s="2">
        <v>483</v>
      </c>
      <c r="AD484" s="2">
        <v>314180</v>
      </c>
      <c r="AE484" s="69" t="s">
        <v>487</v>
      </c>
      <c r="AF484" s="1">
        <f t="shared" si="65"/>
        <v>0</v>
      </c>
      <c r="AG484" s="1">
        <f t="shared" si="66"/>
        <v>0</v>
      </c>
      <c r="AH484" s="1">
        <f t="shared" si="67"/>
        <v>4.75</v>
      </c>
      <c r="AI484" s="1">
        <f t="shared" si="68"/>
        <v>0.6</v>
      </c>
      <c r="AJ484" s="1">
        <f t="shared" si="69"/>
        <v>5.35</v>
      </c>
      <c r="AK484" s="1">
        <f t="shared" si="70"/>
        <v>0.6</v>
      </c>
      <c r="AL484" s="1">
        <f t="shared" si="71"/>
        <v>0</v>
      </c>
      <c r="AO484" s="2">
        <v>314180</v>
      </c>
      <c r="AP484" s="69" t="s">
        <v>487</v>
      </c>
      <c r="AQ484" s="1">
        <v>7.8</v>
      </c>
      <c r="AR484" s="1">
        <v>0.8</v>
      </c>
      <c r="AS484" s="1">
        <v>5.85</v>
      </c>
      <c r="AT484" s="1">
        <v>8.6170000000000009</v>
      </c>
      <c r="AU484" s="1">
        <v>14.467000000000001</v>
      </c>
      <c r="AV484" s="1">
        <v>2</v>
      </c>
      <c r="AW484" s="1">
        <v>2.35</v>
      </c>
    </row>
    <row r="485" spans="1:49" x14ac:dyDescent="0.25">
      <c r="A485">
        <f>VLOOKUP(D485,mun_fjp!$A$2:$B$854,2,FALSE)</f>
        <v>314380</v>
      </c>
      <c r="B485" t="s">
        <v>1423</v>
      </c>
      <c r="C485" t="str">
        <f t="shared" si="63"/>
        <v>Munhoz</v>
      </c>
      <c r="D485" t="s">
        <v>510</v>
      </c>
      <c r="G485">
        <v>314460</v>
      </c>
      <c r="H485" t="s">
        <v>520</v>
      </c>
      <c r="I485" s="1">
        <f>Iepha_2021!U493</f>
        <v>0</v>
      </c>
      <c r="J485" s="1">
        <f>Iepha_2021!T493</f>
        <v>0</v>
      </c>
      <c r="K485" s="1">
        <f>Iepha_2021!B493+Iepha_2021!C493+Iepha_2021!D493+Iepha_2021!AG493</f>
        <v>3.8499999999999996</v>
      </c>
      <c r="L485" s="1">
        <f>Iepha_2021!X493+Iepha_2021!AF493</f>
        <v>0</v>
      </c>
      <c r="M485" s="1">
        <f t="shared" si="64"/>
        <v>3.8499999999999996</v>
      </c>
      <c r="N485" s="1">
        <f>Iepha_2021!AF493</f>
        <v>0</v>
      </c>
      <c r="O485" s="1">
        <f>Iepha_2021!C493</f>
        <v>0</v>
      </c>
      <c r="R485">
        <v>314460</v>
      </c>
      <c r="S485" t="s">
        <v>520</v>
      </c>
      <c r="T485" s="1">
        <v>0</v>
      </c>
      <c r="U485" s="1">
        <v>0</v>
      </c>
      <c r="V485" s="1">
        <v>3.8499999999999996</v>
      </c>
      <c r="W485" s="1">
        <v>0</v>
      </c>
      <c r="X485" s="1">
        <v>3.8499999999999996</v>
      </c>
      <c r="Y485" s="1">
        <v>0</v>
      </c>
      <c r="Z485" s="1">
        <v>0</v>
      </c>
      <c r="AA485" s="2">
        <v>484</v>
      </c>
      <c r="AD485" s="2">
        <v>314190</v>
      </c>
      <c r="AE485" s="69" t="s">
        <v>488</v>
      </c>
      <c r="AF485" s="1">
        <f t="shared" si="65"/>
        <v>0</v>
      </c>
      <c r="AG485" s="1">
        <f t="shared" si="66"/>
        <v>0</v>
      </c>
      <c r="AH485" s="1">
        <f t="shared" si="67"/>
        <v>7.65</v>
      </c>
      <c r="AI485" s="1">
        <f t="shared" si="68"/>
        <v>1.9999999999999996</v>
      </c>
      <c r="AJ485" s="1">
        <f t="shared" si="69"/>
        <v>9.65</v>
      </c>
      <c r="AK485" s="1">
        <f t="shared" si="70"/>
        <v>1.9999999999999996</v>
      </c>
      <c r="AL485" s="1">
        <f t="shared" si="71"/>
        <v>3</v>
      </c>
      <c r="AO485" s="2">
        <v>314190</v>
      </c>
      <c r="AP485" s="69" t="s">
        <v>488</v>
      </c>
      <c r="AQ485" s="1">
        <v>1</v>
      </c>
      <c r="AR485" s="1">
        <v>1</v>
      </c>
      <c r="AS485" s="1">
        <v>3.5999999999999996</v>
      </c>
      <c r="AT485" s="1">
        <v>1.3899999999999997</v>
      </c>
      <c r="AU485" s="1">
        <v>4.9899999999999993</v>
      </c>
      <c r="AV485" s="1">
        <v>0.92666666666666653</v>
      </c>
      <c r="AW485" s="1">
        <v>0.7</v>
      </c>
    </row>
    <row r="486" spans="1:49" x14ac:dyDescent="0.25">
      <c r="A486">
        <f>VLOOKUP(D486,mun_fjp!$A$2:$B$854,2,FALSE)</f>
        <v>314390</v>
      </c>
      <c r="B486" t="s">
        <v>1424</v>
      </c>
      <c r="C486" t="str">
        <f t="shared" si="63"/>
        <v>Muriaé</v>
      </c>
      <c r="D486" t="s">
        <v>511</v>
      </c>
      <c r="G486">
        <v>314465</v>
      </c>
      <c r="H486" t="s">
        <v>521</v>
      </c>
      <c r="I486" s="1">
        <f>Iepha_2021!U494</f>
        <v>5.35</v>
      </c>
      <c r="J486" s="1">
        <f>Iepha_2021!T494</f>
        <v>5.35</v>
      </c>
      <c r="K486" s="1">
        <f>Iepha_2021!B494+Iepha_2021!C494+Iepha_2021!D494+Iepha_2021!AG494</f>
        <v>8.5299999999999994</v>
      </c>
      <c r="L486" s="1">
        <f>Iepha_2021!X494+Iepha_2021!AF494</f>
        <v>6.1151999999999989</v>
      </c>
      <c r="M486" s="1">
        <f t="shared" si="64"/>
        <v>14.645199999999999</v>
      </c>
      <c r="N486" s="1">
        <f>Iepha_2021!AF494</f>
        <v>1.6639999999999997</v>
      </c>
      <c r="O486" s="1">
        <f>Iepha_2021!C494</f>
        <v>2.2799999999999998</v>
      </c>
      <c r="R486">
        <v>314465</v>
      </c>
      <c r="S486" t="s">
        <v>521</v>
      </c>
      <c r="T486" s="1">
        <v>5.35</v>
      </c>
      <c r="U486" s="1">
        <v>5.35</v>
      </c>
      <c r="V486" s="1">
        <v>8.5299999999999994</v>
      </c>
      <c r="W486" s="1">
        <v>6.1151999999999989</v>
      </c>
      <c r="X486" s="1">
        <v>14.645199999999999</v>
      </c>
      <c r="Y486" s="1">
        <v>1.6639999999999997</v>
      </c>
      <c r="Z486" s="1">
        <v>2.2799999999999998</v>
      </c>
      <c r="AA486" s="2">
        <v>485</v>
      </c>
      <c r="AD486" s="2">
        <v>314200</v>
      </c>
      <c r="AE486" s="69" t="s">
        <v>489</v>
      </c>
      <c r="AF486" s="1">
        <f t="shared" si="65"/>
        <v>8</v>
      </c>
      <c r="AG486" s="1">
        <f t="shared" si="66"/>
        <v>3</v>
      </c>
      <c r="AH486" s="1">
        <f t="shared" si="67"/>
        <v>3.0500000000000003</v>
      </c>
      <c r="AI486" s="1">
        <f t="shared" si="68"/>
        <v>3</v>
      </c>
      <c r="AJ486" s="1">
        <f t="shared" si="69"/>
        <v>6.0500000000000007</v>
      </c>
      <c r="AK486" s="1">
        <f t="shared" si="70"/>
        <v>0.6</v>
      </c>
      <c r="AL486" s="1">
        <f t="shared" si="71"/>
        <v>0</v>
      </c>
      <c r="AO486" s="2">
        <v>314200</v>
      </c>
      <c r="AP486" s="69" t="s">
        <v>489</v>
      </c>
      <c r="AQ486" s="1">
        <v>0</v>
      </c>
      <c r="AR486" s="1">
        <v>0</v>
      </c>
      <c r="AS486" s="1">
        <v>0</v>
      </c>
      <c r="AT486" s="1">
        <v>0.6</v>
      </c>
      <c r="AU486" s="1">
        <v>0.6</v>
      </c>
      <c r="AV486" s="1">
        <v>0.6</v>
      </c>
      <c r="AW486" s="1">
        <v>0</v>
      </c>
    </row>
    <row r="487" spans="1:49" x14ac:dyDescent="0.25">
      <c r="A487">
        <f>VLOOKUP(D487,mun_fjp!$A$2:$B$854,2,FALSE)</f>
        <v>314400</v>
      </c>
      <c r="B487" t="s">
        <v>1425</v>
      </c>
      <c r="C487" t="str">
        <f t="shared" si="63"/>
        <v>Mutum</v>
      </c>
      <c r="D487" t="s">
        <v>512</v>
      </c>
      <c r="G487">
        <v>314467</v>
      </c>
      <c r="H487" t="s">
        <v>522</v>
      </c>
      <c r="I487" s="1">
        <f>Iepha_2021!U495</f>
        <v>4</v>
      </c>
      <c r="J487" s="1">
        <f>Iepha_2021!T495</f>
        <v>4</v>
      </c>
      <c r="K487" s="1">
        <f>Iepha_2021!B495+Iepha_2021!C495+Iepha_2021!D495+Iepha_2021!AG495</f>
        <v>7.8</v>
      </c>
      <c r="L487" s="1">
        <f>Iepha_2021!X495+Iepha_2021!AF495</f>
        <v>5.9999999999999982</v>
      </c>
      <c r="M487" s="1">
        <f t="shared" si="64"/>
        <v>13.799999999999997</v>
      </c>
      <c r="N487" s="1">
        <f>Iepha_2021!AF495</f>
        <v>1.9999999999999996</v>
      </c>
      <c r="O487" s="1">
        <f>Iepha_2021!C495</f>
        <v>3</v>
      </c>
      <c r="R487">
        <v>314467</v>
      </c>
      <c r="S487" t="s">
        <v>522</v>
      </c>
      <c r="T487" s="1">
        <v>4</v>
      </c>
      <c r="U487" s="1">
        <v>4</v>
      </c>
      <c r="V487" s="1">
        <v>7.8</v>
      </c>
      <c r="W487" s="1">
        <v>5.9999999999999982</v>
      </c>
      <c r="X487" s="1">
        <v>13.799999999999997</v>
      </c>
      <c r="Y487" s="1">
        <v>1.9999999999999996</v>
      </c>
      <c r="Z487" s="1">
        <v>3</v>
      </c>
      <c r="AA487" s="2">
        <v>486</v>
      </c>
      <c r="AD487" s="2">
        <v>314210</v>
      </c>
      <c r="AE487" s="69" t="s">
        <v>490</v>
      </c>
      <c r="AF487" s="1">
        <f t="shared" si="65"/>
        <v>0</v>
      </c>
      <c r="AG487" s="1">
        <f t="shared" si="66"/>
        <v>0</v>
      </c>
      <c r="AH487" s="1">
        <f t="shared" si="67"/>
        <v>8.91</v>
      </c>
      <c r="AI487" s="1">
        <f t="shared" si="68"/>
        <v>1.3046666666666666</v>
      </c>
      <c r="AJ487" s="1">
        <f t="shared" si="69"/>
        <v>10.214666666666666</v>
      </c>
      <c r="AK487" s="1">
        <f t="shared" si="70"/>
        <v>1.3046666666666666</v>
      </c>
      <c r="AL487" s="1">
        <f t="shared" si="71"/>
        <v>1.51</v>
      </c>
      <c r="AO487" s="2">
        <v>314210</v>
      </c>
      <c r="AP487" s="69" t="s">
        <v>490</v>
      </c>
      <c r="AQ487" s="1">
        <v>1</v>
      </c>
      <c r="AR487" s="1">
        <v>1</v>
      </c>
      <c r="AS487" s="1">
        <v>6.5500000000000007</v>
      </c>
      <c r="AT487" s="1">
        <v>1.04</v>
      </c>
      <c r="AU487" s="1">
        <v>7.5900000000000007</v>
      </c>
      <c r="AV487" s="1">
        <v>0.69333333333333336</v>
      </c>
      <c r="AW487" s="1">
        <v>0.2</v>
      </c>
    </row>
    <row r="488" spans="1:49" x14ac:dyDescent="0.25">
      <c r="A488">
        <f>VLOOKUP(D488,mun_fjp!$A$2:$B$854,2,FALSE)</f>
        <v>314410</v>
      </c>
      <c r="B488" t="s">
        <v>1426</v>
      </c>
      <c r="C488" t="str">
        <f t="shared" si="63"/>
        <v>Muzambinho</v>
      </c>
      <c r="D488" t="s">
        <v>513</v>
      </c>
      <c r="G488">
        <v>314470</v>
      </c>
      <c r="H488" t="s">
        <v>523</v>
      </c>
      <c r="I488" s="1">
        <f>Iepha_2021!U496</f>
        <v>0.67</v>
      </c>
      <c r="J488" s="1">
        <f>Iepha_2021!T496</f>
        <v>0.67</v>
      </c>
      <c r="K488" s="1">
        <f>Iepha_2021!B496+Iepha_2021!C496+Iepha_2021!D496+Iepha_2021!AG496</f>
        <v>3.1500000000000004</v>
      </c>
      <c r="L488" s="1">
        <f>Iepha_2021!X496+Iepha_2021!AF496</f>
        <v>0.80099999999999993</v>
      </c>
      <c r="M488" s="1">
        <f t="shared" si="64"/>
        <v>3.9510000000000005</v>
      </c>
      <c r="N488" s="1">
        <f>Iepha_2021!AF496</f>
        <v>0.6</v>
      </c>
      <c r="O488" s="1">
        <f>Iepha_2021!C496</f>
        <v>0</v>
      </c>
      <c r="R488">
        <v>314470</v>
      </c>
      <c r="S488" t="s">
        <v>523</v>
      </c>
      <c r="T488" s="1">
        <v>0.67</v>
      </c>
      <c r="U488" s="1">
        <v>0.67</v>
      </c>
      <c r="V488" s="1">
        <v>3.1500000000000004</v>
      </c>
      <c r="W488" s="1">
        <v>0.80099999999999993</v>
      </c>
      <c r="X488" s="1">
        <v>3.9510000000000005</v>
      </c>
      <c r="Y488" s="1">
        <v>0.6</v>
      </c>
      <c r="Z488" s="1">
        <v>0</v>
      </c>
      <c r="AA488" s="2">
        <v>487</v>
      </c>
      <c r="AD488" s="2">
        <v>314220</v>
      </c>
      <c r="AE488" s="69" t="s">
        <v>491</v>
      </c>
      <c r="AF488" s="1">
        <f t="shared" si="65"/>
        <v>1</v>
      </c>
      <c r="AG488" s="1">
        <f t="shared" si="66"/>
        <v>1</v>
      </c>
      <c r="AH488" s="1">
        <f t="shared" si="67"/>
        <v>7.85</v>
      </c>
      <c r="AI488" s="1">
        <f t="shared" si="68"/>
        <v>2.9999999999999991</v>
      </c>
      <c r="AJ488" s="1">
        <f t="shared" si="69"/>
        <v>10.849999999999998</v>
      </c>
      <c r="AK488" s="1">
        <f t="shared" si="70"/>
        <v>1.9999999999999996</v>
      </c>
      <c r="AL488" s="1">
        <f t="shared" si="71"/>
        <v>3</v>
      </c>
      <c r="AO488" s="2">
        <v>314220</v>
      </c>
      <c r="AP488" s="69" t="s">
        <v>491</v>
      </c>
      <c r="AQ488" s="1">
        <v>0</v>
      </c>
      <c r="AR488" s="1">
        <v>0</v>
      </c>
      <c r="AS488" s="1">
        <v>3.65</v>
      </c>
      <c r="AT488" s="1">
        <v>0.6</v>
      </c>
      <c r="AU488" s="1">
        <v>4.25</v>
      </c>
      <c r="AV488" s="1">
        <v>0.6</v>
      </c>
      <c r="AW488" s="1">
        <v>0</v>
      </c>
    </row>
    <row r="489" spans="1:49" x14ac:dyDescent="0.25">
      <c r="A489">
        <f>VLOOKUP(D489,mun_fjp!$A$2:$B$854,2,FALSE)</f>
        <v>314420</v>
      </c>
      <c r="B489" t="s">
        <v>1427</v>
      </c>
      <c r="C489" t="str">
        <f t="shared" si="63"/>
        <v>Nacip Raydan</v>
      </c>
      <c r="D489" t="s">
        <v>514</v>
      </c>
      <c r="G489">
        <v>314480</v>
      </c>
      <c r="H489" t="s">
        <v>524</v>
      </c>
      <c r="I489" s="1">
        <f>Iepha_2021!U497</f>
        <v>0</v>
      </c>
      <c r="J489" s="1">
        <f>Iepha_2021!T497</f>
        <v>0</v>
      </c>
      <c r="K489" s="1">
        <f>Iepha_2021!B497+Iepha_2021!C497+Iepha_2021!D497+Iepha_2021!AG497</f>
        <v>7.9</v>
      </c>
      <c r="L489" s="1">
        <f>Iepha_2021!X497+Iepha_2021!AF497</f>
        <v>0</v>
      </c>
      <c r="M489" s="1">
        <f t="shared" si="64"/>
        <v>7.9</v>
      </c>
      <c r="N489" s="1">
        <f>Iepha_2021!AF497</f>
        <v>0</v>
      </c>
      <c r="O489" s="1">
        <f>Iepha_2021!C497</f>
        <v>3</v>
      </c>
      <c r="R489">
        <v>314480</v>
      </c>
      <c r="S489" t="s">
        <v>524</v>
      </c>
      <c r="T489" s="1">
        <v>0</v>
      </c>
      <c r="U489" s="1">
        <v>0</v>
      </c>
      <c r="V489" s="1">
        <v>7.9</v>
      </c>
      <c r="W489" s="1">
        <v>0</v>
      </c>
      <c r="X489" s="1">
        <v>7.9</v>
      </c>
      <c r="Y489" s="1">
        <v>0</v>
      </c>
      <c r="Z489" s="1">
        <v>3</v>
      </c>
      <c r="AA489" s="2">
        <v>488</v>
      </c>
      <c r="AD489" s="2">
        <v>314225</v>
      </c>
      <c r="AE489" s="69" t="s">
        <v>492</v>
      </c>
      <c r="AF489" s="1">
        <f t="shared" si="65"/>
        <v>5</v>
      </c>
      <c r="AG489" s="1">
        <f t="shared" si="66"/>
        <v>0</v>
      </c>
      <c r="AH489" s="1">
        <f t="shared" si="67"/>
        <v>4.8500000000000005</v>
      </c>
      <c r="AI489" s="1">
        <f t="shared" si="68"/>
        <v>3.2433333333333332</v>
      </c>
      <c r="AJ489" s="1">
        <f t="shared" si="69"/>
        <v>8.0933333333333337</v>
      </c>
      <c r="AK489" s="1">
        <f t="shared" si="70"/>
        <v>0.92666666666666653</v>
      </c>
      <c r="AL489" s="1">
        <f t="shared" si="71"/>
        <v>0.7</v>
      </c>
      <c r="AO489" s="2">
        <v>314225</v>
      </c>
      <c r="AP489" s="69" t="s">
        <v>492</v>
      </c>
      <c r="AQ489" s="1">
        <v>0</v>
      </c>
      <c r="AR489" s="1">
        <v>0</v>
      </c>
      <c r="AS489" s="1">
        <v>2.15</v>
      </c>
      <c r="AT489" s="1">
        <v>0</v>
      </c>
      <c r="AU489" s="1">
        <v>0</v>
      </c>
      <c r="AV489" s="1" t="s">
        <v>1798</v>
      </c>
      <c r="AW489" s="1">
        <v>0.7</v>
      </c>
    </row>
    <row r="490" spans="1:49" x14ac:dyDescent="0.25">
      <c r="A490">
        <f>VLOOKUP(D490,mun_fjp!$A$2:$B$854,2,FALSE)</f>
        <v>314430</v>
      </c>
      <c r="B490" t="s">
        <v>1428</v>
      </c>
      <c r="C490" t="str">
        <f t="shared" si="63"/>
        <v>Nanuque</v>
      </c>
      <c r="D490" t="s">
        <v>515</v>
      </c>
      <c r="G490">
        <v>314490</v>
      </c>
      <c r="H490" t="s">
        <v>525</v>
      </c>
      <c r="I490" s="1">
        <f>Iepha_2021!U498</f>
        <v>0</v>
      </c>
      <c r="J490" s="1">
        <f>Iepha_2021!T498</f>
        <v>0</v>
      </c>
      <c r="K490" s="1">
        <f>Iepha_2021!B498+Iepha_2021!C498+Iepha_2021!D498+Iepha_2021!AG498</f>
        <v>6.2500000000000009</v>
      </c>
      <c r="L490" s="1">
        <f>Iepha_2021!X498+Iepha_2021!AF498</f>
        <v>0.69333333333333336</v>
      </c>
      <c r="M490" s="1">
        <f t="shared" si="64"/>
        <v>6.9433333333333342</v>
      </c>
      <c r="N490" s="1">
        <f>Iepha_2021!AF498</f>
        <v>0.69333333333333336</v>
      </c>
      <c r="O490" s="1">
        <f>Iepha_2021!C498</f>
        <v>0.2</v>
      </c>
      <c r="R490">
        <v>314490</v>
      </c>
      <c r="S490" t="s">
        <v>525</v>
      </c>
      <c r="T490" s="1">
        <v>0</v>
      </c>
      <c r="U490" s="1">
        <v>0</v>
      </c>
      <c r="V490" s="1">
        <v>6.2500000000000009</v>
      </c>
      <c r="W490" s="1">
        <v>0.69333333333333336</v>
      </c>
      <c r="X490" s="1">
        <v>6.9433333333333342</v>
      </c>
      <c r="Y490" s="1">
        <v>0.69333333333333336</v>
      </c>
      <c r="Z490" s="1">
        <v>0.2</v>
      </c>
      <c r="AA490" s="2">
        <v>489</v>
      </c>
      <c r="AD490" s="2">
        <v>314230</v>
      </c>
      <c r="AE490" s="69" t="s">
        <v>493</v>
      </c>
      <c r="AF490" s="1">
        <f t="shared" si="65"/>
        <v>0</v>
      </c>
      <c r="AG490" s="1">
        <f t="shared" si="66"/>
        <v>0</v>
      </c>
      <c r="AH490" s="1">
        <f t="shared" si="67"/>
        <v>0</v>
      </c>
      <c r="AI490" s="1">
        <f t="shared" si="68"/>
        <v>0.6</v>
      </c>
      <c r="AJ490" s="1">
        <f t="shared" si="69"/>
        <v>0.6</v>
      </c>
      <c r="AK490" s="1">
        <f t="shared" si="70"/>
        <v>0.6</v>
      </c>
      <c r="AL490" s="1">
        <f t="shared" si="71"/>
        <v>0</v>
      </c>
      <c r="AO490" s="2">
        <v>314230</v>
      </c>
      <c r="AP490" s="69" t="s">
        <v>493</v>
      </c>
      <c r="AQ490" s="1">
        <v>4</v>
      </c>
      <c r="AR490" s="1">
        <v>4</v>
      </c>
      <c r="AS490" s="1">
        <v>4.72</v>
      </c>
      <c r="AT490" s="1">
        <v>3.9279999999999999</v>
      </c>
      <c r="AU490" s="1">
        <v>8.6479999999999997</v>
      </c>
      <c r="AV490" s="1">
        <v>1.3093333333333332</v>
      </c>
      <c r="AW490" s="1">
        <v>1.52</v>
      </c>
    </row>
    <row r="491" spans="1:49" x14ac:dyDescent="0.25">
      <c r="A491">
        <f>VLOOKUP(D491,mun_fjp!$A$2:$B$854,2,FALSE)</f>
        <v>314440</v>
      </c>
      <c r="B491" t="s">
        <v>1429</v>
      </c>
      <c r="C491" t="str">
        <f t="shared" si="63"/>
        <v>Natércia</v>
      </c>
      <c r="D491" t="s">
        <v>518</v>
      </c>
      <c r="G491">
        <v>314500</v>
      </c>
      <c r="H491" t="s">
        <v>526</v>
      </c>
      <c r="I491" s="1">
        <f>Iepha_2021!U499</f>
        <v>0</v>
      </c>
      <c r="J491" s="1">
        <f>Iepha_2021!T499</f>
        <v>0</v>
      </c>
      <c r="K491" s="1">
        <f>Iepha_2021!B499+Iepha_2021!C499+Iepha_2021!D499+Iepha_2021!AG499</f>
        <v>4.4499999999999993</v>
      </c>
      <c r="L491" s="1">
        <f>Iepha_2021!X499+Iepha_2021!AF499</f>
        <v>0.92666666666666653</v>
      </c>
      <c r="M491" s="1">
        <f t="shared" si="64"/>
        <v>5.376666666666666</v>
      </c>
      <c r="N491" s="1">
        <f>Iepha_2021!AF499</f>
        <v>0.92666666666666653</v>
      </c>
      <c r="O491" s="1">
        <f>Iepha_2021!C499</f>
        <v>0.7</v>
      </c>
      <c r="R491">
        <v>314500</v>
      </c>
      <c r="S491" t="s">
        <v>526</v>
      </c>
      <c r="T491" s="1">
        <v>0</v>
      </c>
      <c r="U491" s="1">
        <v>0</v>
      </c>
      <c r="V491" s="1">
        <v>4.4499999999999993</v>
      </c>
      <c r="W491" s="1">
        <v>0.92666666666666653</v>
      </c>
      <c r="X491" s="1">
        <v>5.376666666666666</v>
      </c>
      <c r="Y491" s="1">
        <v>0.92666666666666653</v>
      </c>
      <c r="Z491" s="1">
        <v>0.7</v>
      </c>
      <c r="AA491" s="2">
        <v>490</v>
      </c>
      <c r="AD491" s="2">
        <v>314240</v>
      </c>
      <c r="AE491" s="69" t="s">
        <v>494</v>
      </c>
      <c r="AF491" s="1">
        <f t="shared" si="65"/>
        <v>3</v>
      </c>
      <c r="AG491" s="1">
        <f t="shared" si="66"/>
        <v>3</v>
      </c>
      <c r="AH491" s="1">
        <f t="shared" si="67"/>
        <v>4.92</v>
      </c>
      <c r="AI491" s="1">
        <f t="shared" si="68"/>
        <v>2.398333333333333</v>
      </c>
      <c r="AJ491" s="1">
        <f t="shared" si="69"/>
        <v>7.3183333333333334</v>
      </c>
      <c r="AK491" s="1">
        <f t="shared" si="70"/>
        <v>0.95933333333333326</v>
      </c>
      <c r="AL491" s="1">
        <f t="shared" si="71"/>
        <v>0.77</v>
      </c>
      <c r="AO491" s="2">
        <v>314240</v>
      </c>
      <c r="AP491" s="69" t="s">
        <v>494</v>
      </c>
      <c r="AQ491" s="1">
        <v>1</v>
      </c>
      <c r="AR491" s="1">
        <v>1</v>
      </c>
      <c r="AS491" s="1">
        <v>7.83</v>
      </c>
      <c r="AT491" s="1">
        <v>2.391</v>
      </c>
      <c r="AU491" s="1">
        <v>10.221</v>
      </c>
      <c r="AV491" s="1">
        <v>1.5939999999999999</v>
      </c>
      <c r="AW491" s="1">
        <v>2.13</v>
      </c>
    </row>
    <row r="492" spans="1:49" x14ac:dyDescent="0.25">
      <c r="A492">
        <f>VLOOKUP(D492,mun_fjp!$A$2:$B$854,2,FALSE)</f>
        <v>314450</v>
      </c>
      <c r="B492" t="s">
        <v>1430</v>
      </c>
      <c r="C492" t="str">
        <f t="shared" si="63"/>
        <v>Nazareno</v>
      </c>
      <c r="D492" t="s">
        <v>519</v>
      </c>
      <c r="G492">
        <v>314505</v>
      </c>
      <c r="H492" t="s">
        <v>527</v>
      </c>
      <c r="I492" s="1">
        <f>Iepha_2021!U500</f>
        <v>2.5</v>
      </c>
      <c r="J492" s="1">
        <f>Iepha_2021!T500</f>
        <v>2.5</v>
      </c>
      <c r="K492" s="1">
        <f>Iepha_2021!B500+Iepha_2021!C500+Iepha_2021!D500+Iepha_2021!AG500</f>
        <v>7.55</v>
      </c>
      <c r="L492" s="1">
        <f>Iepha_2021!X500+Iepha_2021!AF500</f>
        <v>4.5</v>
      </c>
      <c r="M492" s="1">
        <f t="shared" si="64"/>
        <v>12.05</v>
      </c>
      <c r="N492" s="1">
        <f>Iepha_2021!AF500</f>
        <v>1.9999999999999996</v>
      </c>
      <c r="O492" s="1">
        <f>Iepha_2021!C500</f>
        <v>3</v>
      </c>
      <c r="R492">
        <v>314505</v>
      </c>
      <c r="S492" t="s">
        <v>527</v>
      </c>
      <c r="T492" s="1">
        <v>2.5</v>
      </c>
      <c r="U492" s="1">
        <v>2.5</v>
      </c>
      <c r="V492" s="1">
        <v>7.55</v>
      </c>
      <c r="W492" s="1">
        <v>4.5</v>
      </c>
      <c r="X492" s="1">
        <v>12.05</v>
      </c>
      <c r="Y492" s="1">
        <v>1.9999999999999996</v>
      </c>
      <c r="Z492" s="1">
        <v>3</v>
      </c>
      <c r="AA492" s="2">
        <v>491</v>
      </c>
      <c r="AD492" s="2">
        <v>314250</v>
      </c>
      <c r="AE492" s="69" t="s">
        <v>495</v>
      </c>
      <c r="AF492" s="1">
        <f t="shared" si="65"/>
        <v>0</v>
      </c>
      <c r="AG492" s="1">
        <f t="shared" si="66"/>
        <v>0</v>
      </c>
      <c r="AH492" s="1">
        <f t="shared" si="67"/>
        <v>8.17</v>
      </c>
      <c r="AI492" s="1">
        <f t="shared" si="68"/>
        <v>1.4493333333333334</v>
      </c>
      <c r="AJ492" s="1">
        <f t="shared" si="69"/>
        <v>9.6193333333333335</v>
      </c>
      <c r="AK492" s="1">
        <f t="shared" si="70"/>
        <v>1.4493333333333334</v>
      </c>
      <c r="AL492" s="1">
        <f t="shared" si="71"/>
        <v>1.82</v>
      </c>
      <c r="AO492" s="2">
        <v>314250</v>
      </c>
      <c r="AP492" s="69" t="s">
        <v>495</v>
      </c>
      <c r="AQ492" s="1">
        <v>0.5</v>
      </c>
      <c r="AR492" s="1">
        <v>0.5</v>
      </c>
      <c r="AS492" s="1">
        <v>2.64</v>
      </c>
      <c r="AT492" s="1">
        <v>0</v>
      </c>
      <c r="AU492" s="1">
        <v>0</v>
      </c>
      <c r="AV492" s="1" t="s">
        <v>1798</v>
      </c>
      <c r="AW492" s="1">
        <v>2.64</v>
      </c>
    </row>
    <row r="493" spans="1:49" x14ac:dyDescent="0.25">
      <c r="A493">
        <f>VLOOKUP(D493,mun_fjp!$A$2:$B$854,2,FALSE)</f>
        <v>314460</v>
      </c>
      <c r="B493" t="s">
        <v>1431</v>
      </c>
      <c r="C493" t="str">
        <f t="shared" si="63"/>
        <v>Nepomuceno</v>
      </c>
      <c r="D493" t="s">
        <v>520</v>
      </c>
      <c r="G493">
        <v>314510</v>
      </c>
      <c r="H493" t="s">
        <v>528</v>
      </c>
      <c r="I493" s="1">
        <f>Iepha_2021!U501</f>
        <v>5</v>
      </c>
      <c r="J493" s="1">
        <f>Iepha_2021!T501</f>
        <v>5</v>
      </c>
      <c r="K493" s="1">
        <f>Iepha_2021!B501+Iepha_2021!C501+Iepha_2021!D501+Iepha_2021!AG501</f>
        <v>9.9600000000000009</v>
      </c>
      <c r="L493" s="1">
        <f>Iepha_2021!X501+Iepha_2021!AF501</f>
        <v>6.5263333333333335</v>
      </c>
      <c r="M493" s="1">
        <f t="shared" si="64"/>
        <v>16.486333333333334</v>
      </c>
      <c r="N493" s="1">
        <f>Iepha_2021!AF501</f>
        <v>1.8646666666666665</v>
      </c>
      <c r="O493" s="1">
        <f>Iepha_2021!C501</f>
        <v>2.71</v>
      </c>
      <c r="R493">
        <v>314510</v>
      </c>
      <c r="S493" t="s">
        <v>528</v>
      </c>
      <c r="T493" s="1">
        <v>5</v>
      </c>
      <c r="U493" s="1">
        <v>5</v>
      </c>
      <c r="V493" s="1">
        <v>9.9600000000000009</v>
      </c>
      <c r="W493" s="1">
        <v>6.5263333333333335</v>
      </c>
      <c r="X493" s="1">
        <v>16.486333333333334</v>
      </c>
      <c r="Y493" s="1">
        <v>1.8646666666666665</v>
      </c>
      <c r="Z493" s="1">
        <v>2.71</v>
      </c>
      <c r="AA493" s="2">
        <v>492</v>
      </c>
      <c r="AD493" s="2">
        <v>314260</v>
      </c>
      <c r="AE493" s="69" t="s">
        <v>496</v>
      </c>
      <c r="AF493" s="1">
        <f t="shared" si="65"/>
        <v>8</v>
      </c>
      <c r="AG493" s="1">
        <f t="shared" si="66"/>
        <v>1</v>
      </c>
      <c r="AH493" s="1">
        <f t="shared" si="67"/>
        <v>7.05</v>
      </c>
      <c r="AI493" s="1">
        <f t="shared" si="68"/>
        <v>9.9999999999999982</v>
      </c>
      <c r="AJ493" s="1">
        <f t="shared" si="69"/>
        <v>17.049999999999997</v>
      </c>
      <c r="AK493" s="1">
        <f t="shared" si="70"/>
        <v>1.9999999999999996</v>
      </c>
      <c r="AL493" s="1">
        <f t="shared" si="71"/>
        <v>3</v>
      </c>
      <c r="AO493" s="2">
        <v>314260</v>
      </c>
      <c r="AP493" s="69" t="s">
        <v>496</v>
      </c>
      <c r="AQ493" s="1">
        <v>0</v>
      </c>
      <c r="AR493" s="1">
        <v>0</v>
      </c>
      <c r="AS493" s="1">
        <v>3.0500000000000003</v>
      </c>
      <c r="AT493" s="1">
        <v>0.69333333333333336</v>
      </c>
      <c r="AU493" s="1">
        <v>3.7433333333333336</v>
      </c>
      <c r="AV493" s="1">
        <v>0.69333333333333336</v>
      </c>
      <c r="AW493" s="1">
        <v>0.2</v>
      </c>
    </row>
    <row r="494" spans="1:49" x14ac:dyDescent="0.25">
      <c r="A494">
        <f>VLOOKUP(D494,mun_fjp!$A$2:$B$854,2,FALSE)</f>
        <v>314465</v>
      </c>
      <c r="B494" t="s">
        <v>1432</v>
      </c>
      <c r="C494" t="str">
        <f t="shared" si="63"/>
        <v>Ninheira</v>
      </c>
      <c r="D494" t="s">
        <v>521</v>
      </c>
      <c r="G494">
        <v>314520</v>
      </c>
      <c r="H494" t="s">
        <v>529</v>
      </c>
      <c r="I494" s="1">
        <f>Iepha_2021!U502</f>
        <v>0</v>
      </c>
      <c r="J494" s="1">
        <f>Iepha_2021!T502</f>
        <v>0</v>
      </c>
      <c r="K494" s="1">
        <f>Iepha_2021!B502+Iepha_2021!C502+Iepha_2021!D502+Iepha_2021!AG502</f>
        <v>1.5</v>
      </c>
      <c r="L494" s="1">
        <f>Iepha_2021!X502+Iepha_2021!AF502</f>
        <v>0.69333333333333336</v>
      </c>
      <c r="M494" s="1">
        <f t="shared" si="64"/>
        <v>2.1933333333333334</v>
      </c>
      <c r="N494" s="1">
        <f>Iepha_2021!AF502</f>
        <v>0.69333333333333336</v>
      </c>
      <c r="O494" s="1">
        <f>Iepha_2021!C502</f>
        <v>0.2</v>
      </c>
      <c r="R494">
        <v>314520</v>
      </c>
      <c r="S494" t="s">
        <v>529</v>
      </c>
      <c r="T494" s="1">
        <v>0</v>
      </c>
      <c r="U494" s="1">
        <v>0</v>
      </c>
      <c r="V494" s="1">
        <v>1.5</v>
      </c>
      <c r="W494" s="1">
        <v>0.69333333333333336</v>
      </c>
      <c r="X494" s="1">
        <v>2.1933333333333334</v>
      </c>
      <c r="Y494" s="1">
        <v>0.69333333333333336</v>
      </c>
      <c r="Z494" s="1">
        <v>0.2</v>
      </c>
      <c r="AA494" s="2">
        <v>493</v>
      </c>
      <c r="AD494" s="2">
        <v>314270</v>
      </c>
      <c r="AE494" s="69" t="s">
        <v>497</v>
      </c>
      <c r="AF494" s="1">
        <f t="shared" si="65"/>
        <v>1</v>
      </c>
      <c r="AG494" s="1">
        <f t="shared" si="66"/>
        <v>1</v>
      </c>
      <c r="AH494" s="1">
        <f t="shared" si="67"/>
        <v>4.4499999999999993</v>
      </c>
      <c r="AI494" s="1">
        <f t="shared" si="68"/>
        <v>1.3899999999999997</v>
      </c>
      <c r="AJ494" s="1">
        <f t="shared" si="69"/>
        <v>5.839999999999999</v>
      </c>
      <c r="AK494" s="1">
        <f t="shared" si="70"/>
        <v>0.92666666666666653</v>
      </c>
      <c r="AL494" s="1">
        <f t="shared" si="71"/>
        <v>0.7</v>
      </c>
      <c r="AO494" s="2">
        <v>314270</v>
      </c>
      <c r="AP494" s="69" t="s">
        <v>497</v>
      </c>
      <c r="AQ494" s="1">
        <v>0</v>
      </c>
      <c r="AR494" s="1">
        <v>0</v>
      </c>
      <c r="AS494" s="1">
        <v>0</v>
      </c>
      <c r="AT494" s="1">
        <v>0.6</v>
      </c>
      <c r="AU494" s="1">
        <v>0.6</v>
      </c>
      <c r="AV494" s="1">
        <v>0.6</v>
      </c>
      <c r="AW494" s="1">
        <v>0</v>
      </c>
    </row>
    <row r="495" spans="1:49" x14ac:dyDescent="0.25">
      <c r="A495">
        <f>VLOOKUP(D495,mun_fjp!$A$2:$B$854,2,FALSE)</f>
        <v>314467</v>
      </c>
      <c r="B495" t="s">
        <v>1433</v>
      </c>
      <c r="C495" t="str">
        <f t="shared" si="63"/>
        <v>Nova Belém</v>
      </c>
      <c r="D495" t="s">
        <v>522</v>
      </c>
      <c r="G495">
        <v>313660</v>
      </c>
      <c r="H495" t="s">
        <v>422</v>
      </c>
      <c r="I495" s="1">
        <f>Iepha_2021!U503</f>
        <v>0</v>
      </c>
      <c r="J495" s="1">
        <f>Iepha_2021!T503</f>
        <v>0</v>
      </c>
      <c r="K495" s="1">
        <f>Iepha_2021!B503+Iepha_2021!C503+Iepha_2021!D503+Iepha_2021!AG503</f>
        <v>1.6</v>
      </c>
      <c r="L495" s="1">
        <f>Iepha_2021!X503+Iepha_2021!AF503</f>
        <v>0</v>
      </c>
      <c r="M495" s="1">
        <f t="shared" si="64"/>
        <v>1.6</v>
      </c>
      <c r="N495" s="1">
        <f>Iepha_2021!AF503</f>
        <v>0</v>
      </c>
      <c r="O495" s="1">
        <f>Iepha_2021!C503</f>
        <v>0.2</v>
      </c>
      <c r="R495">
        <v>313660</v>
      </c>
      <c r="S495" t="s">
        <v>422</v>
      </c>
      <c r="T495" s="1">
        <v>0</v>
      </c>
      <c r="U495" s="1">
        <v>0</v>
      </c>
      <c r="V495" s="1">
        <v>1.6</v>
      </c>
      <c r="W495" s="1">
        <v>0</v>
      </c>
      <c r="X495" s="1">
        <v>1.6</v>
      </c>
      <c r="Y495" s="1">
        <v>0</v>
      </c>
      <c r="Z495" s="1">
        <v>0.2</v>
      </c>
      <c r="AA495" s="2">
        <v>494</v>
      </c>
      <c r="AD495" s="2">
        <v>314280</v>
      </c>
      <c r="AE495" s="69" t="s">
        <v>498</v>
      </c>
      <c r="AF495" s="1">
        <f t="shared" si="65"/>
        <v>0</v>
      </c>
      <c r="AG495" s="1">
        <f t="shared" si="66"/>
        <v>0</v>
      </c>
      <c r="AH495" s="1">
        <f t="shared" si="67"/>
        <v>0</v>
      </c>
      <c r="AI495" s="1">
        <f t="shared" si="68"/>
        <v>0.6</v>
      </c>
      <c r="AJ495" s="1">
        <f t="shared" si="69"/>
        <v>0.6</v>
      </c>
      <c r="AK495" s="1">
        <f t="shared" si="70"/>
        <v>0.6</v>
      </c>
      <c r="AL495" s="1">
        <f t="shared" si="71"/>
        <v>0</v>
      </c>
      <c r="AO495" s="2">
        <v>314280</v>
      </c>
      <c r="AP495" s="69" t="s">
        <v>498</v>
      </c>
      <c r="AQ495" s="1">
        <v>4</v>
      </c>
      <c r="AR495" s="1">
        <v>4</v>
      </c>
      <c r="AS495" s="1">
        <v>8.48</v>
      </c>
      <c r="AT495" s="1">
        <v>5.4819999999999993</v>
      </c>
      <c r="AU495" s="1">
        <v>13.962</v>
      </c>
      <c r="AV495" s="1">
        <v>1.8273333333333333</v>
      </c>
      <c r="AW495" s="1">
        <v>2.63</v>
      </c>
    </row>
    <row r="496" spans="1:49" x14ac:dyDescent="0.25">
      <c r="A496">
        <f>VLOOKUP(D496,mun_fjp!$A$2:$B$854,2,FALSE)</f>
        <v>314470</v>
      </c>
      <c r="B496" t="s">
        <v>1434</v>
      </c>
      <c r="C496" t="str">
        <f t="shared" si="63"/>
        <v>Nova Era</v>
      </c>
      <c r="D496" t="s">
        <v>523</v>
      </c>
      <c r="G496">
        <v>314530</v>
      </c>
      <c r="H496" t="s">
        <v>530</v>
      </c>
      <c r="I496" s="1">
        <f>Iepha_2021!U504</f>
        <v>8</v>
      </c>
      <c r="J496" s="1">
        <f>Iepha_2021!T504</f>
        <v>3</v>
      </c>
      <c r="K496" s="1">
        <f>Iepha_2021!B504+Iepha_2021!C504+Iepha_2021!D504+Iepha_2021!AG504</f>
        <v>10.5</v>
      </c>
      <c r="L496" s="1">
        <f>Iepha_2021!X504+Iepha_2021!AF504</f>
        <v>10.999999999999998</v>
      </c>
      <c r="M496" s="1">
        <f t="shared" si="64"/>
        <v>21.5</v>
      </c>
      <c r="N496" s="1">
        <f>Iepha_2021!AF504</f>
        <v>2.9999999999999996</v>
      </c>
      <c r="O496" s="1">
        <f>Iepha_2021!C504</f>
        <v>3</v>
      </c>
      <c r="R496">
        <v>314530</v>
      </c>
      <c r="S496" t="s">
        <v>530</v>
      </c>
      <c r="T496" s="1">
        <v>8</v>
      </c>
      <c r="U496" s="1">
        <v>3</v>
      </c>
      <c r="V496" s="1">
        <v>10.5</v>
      </c>
      <c r="W496" s="1">
        <v>10.999999999999998</v>
      </c>
      <c r="X496" s="1">
        <v>21.5</v>
      </c>
      <c r="Y496" s="1">
        <v>2.9999999999999996</v>
      </c>
      <c r="Z496" s="1">
        <v>3</v>
      </c>
      <c r="AA496" s="2">
        <v>495</v>
      </c>
      <c r="AD496" s="2">
        <v>314290</v>
      </c>
      <c r="AE496" s="69" t="s">
        <v>499</v>
      </c>
      <c r="AF496" s="1">
        <f t="shared" si="65"/>
        <v>2</v>
      </c>
      <c r="AG496" s="1">
        <f t="shared" si="66"/>
        <v>2</v>
      </c>
      <c r="AH496" s="1">
        <f t="shared" si="67"/>
        <v>6.95</v>
      </c>
      <c r="AI496" s="1">
        <f t="shared" si="68"/>
        <v>1.3866666666666667</v>
      </c>
      <c r="AJ496" s="1">
        <f t="shared" si="69"/>
        <v>8.336666666666666</v>
      </c>
      <c r="AK496" s="1">
        <f t="shared" si="70"/>
        <v>0.69333333333333336</v>
      </c>
      <c r="AL496" s="1">
        <f t="shared" si="71"/>
        <v>0.2</v>
      </c>
      <c r="AO496" s="2">
        <v>314290</v>
      </c>
      <c r="AP496" s="69" t="s">
        <v>499</v>
      </c>
      <c r="AQ496" s="1">
        <v>0</v>
      </c>
      <c r="AR496" s="1">
        <v>0</v>
      </c>
      <c r="AS496" s="1">
        <v>0</v>
      </c>
      <c r="AT496" s="1">
        <v>0.6</v>
      </c>
      <c r="AU496" s="1">
        <v>0.6</v>
      </c>
      <c r="AV496" s="1">
        <v>0.6</v>
      </c>
      <c r="AW496" s="1">
        <v>0</v>
      </c>
    </row>
    <row r="497" spans="1:49" x14ac:dyDescent="0.25">
      <c r="A497">
        <f>VLOOKUP(D497,mun_fjp!$A$2:$B$854,2,FALSE)</f>
        <v>314480</v>
      </c>
      <c r="B497" t="s">
        <v>1435</v>
      </c>
      <c r="C497" t="str">
        <f t="shared" si="63"/>
        <v>Nova Lima</v>
      </c>
      <c r="D497" t="s">
        <v>524</v>
      </c>
      <c r="G497">
        <v>314535</v>
      </c>
      <c r="H497" t="s">
        <v>531</v>
      </c>
      <c r="I497" s="1">
        <f>Iepha_2021!U505</f>
        <v>11.5</v>
      </c>
      <c r="J497" s="1">
        <f>Iepha_2021!T505</f>
        <v>5.5</v>
      </c>
      <c r="K497" s="1">
        <f>Iepha_2021!B505+Iepha_2021!C505+Iepha_2021!D505+Iepha_2021!AG505</f>
        <v>7.8100000000000005</v>
      </c>
      <c r="L497" s="1">
        <f>Iepha_2021!X505+Iepha_2021!AF505</f>
        <v>6.7589999999999995</v>
      </c>
      <c r="M497" s="1">
        <f t="shared" si="64"/>
        <v>14.568999999999999</v>
      </c>
      <c r="N497" s="1">
        <f>Iepha_2021!AF505</f>
        <v>1.0013333333333332</v>
      </c>
      <c r="O497" s="1">
        <f>Iepha_2021!C505</f>
        <v>0.86</v>
      </c>
      <c r="R497">
        <v>314535</v>
      </c>
      <c r="S497" t="s">
        <v>531</v>
      </c>
      <c r="T497" s="1">
        <v>11.5</v>
      </c>
      <c r="U497" s="1">
        <v>5.5</v>
      </c>
      <c r="V497" s="1">
        <v>7.8100000000000005</v>
      </c>
      <c r="W497" s="1">
        <v>6.7589999999999995</v>
      </c>
      <c r="X497" s="1">
        <v>14.568999999999999</v>
      </c>
      <c r="Y497" s="1">
        <v>1.0013333333333332</v>
      </c>
      <c r="Z497" s="1">
        <v>0.86</v>
      </c>
      <c r="AA497" s="2">
        <v>496</v>
      </c>
      <c r="AD497" s="2">
        <v>314300</v>
      </c>
      <c r="AE497" s="69" t="s">
        <v>500</v>
      </c>
      <c r="AF497" s="1">
        <f t="shared" si="65"/>
        <v>0</v>
      </c>
      <c r="AG497" s="1">
        <f t="shared" si="66"/>
        <v>0</v>
      </c>
      <c r="AH497" s="1">
        <f t="shared" si="67"/>
        <v>4.05</v>
      </c>
      <c r="AI497" s="1">
        <f t="shared" si="68"/>
        <v>0.6</v>
      </c>
      <c r="AJ497" s="1">
        <f t="shared" si="69"/>
        <v>4.6499999999999995</v>
      </c>
      <c r="AK497" s="1">
        <f t="shared" si="70"/>
        <v>0.6</v>
      </c>
      <c r="AL497" s="1">
        <f t="shared" si="71"/>
        <v>0</v>
      </c>
      <c r="AO497" s="2">
        <v>314300</v>
      </c>
      <c r="AP497" s="69" t="s">
        <v>500</v>
      </c>
      <c r="AQ497" s="1">
        <v>1</v>
      </c>
      <c r="AR497" s="1">
        <v>1</v>
      </c>
      <c r="AS497" s="1">
        <v>6.7700000000000005</v>
      </c>
      <c r="AT497" s="1">
        <v>2.1739999999999999</v>
      </c>
      <c r="AU497" s="1">
        <v>8.9440000000000008</v>
      </c>
      <c r="AV497" s="1">
        <v>1.4493333333333334</v>
      </c>
      <c r="AW497" s="1">
        <v>1.82</v>
      </c>
    </row>
    <row r="498" spans="1:49" x14ac:dyDescent="0.25">
      <c r="A498">
        <f>VLOOKUP(D498,mun_fjp!$A$2:$B$854,2,FALSE)</f>
        <v>314490</v>
      </c>
      <c r="B498" t="s">
        <v>1436</v>
      </c>
      <c r="C498" t="str">
        <f t="shared" si="63"/>
        <v>Nova Módica</v>
      </c>
      <c r="D498" t="s">
        <v>525</v>
      </c>
      <c r="G498">
        <v>314537</v>
      </c>
      <c r="H498" t="s">
        <v>532</v>
      </c>
      <c r="I498" s="1">
        <f>Iepha_2021!U506</f>
        <v>0</v>
      </c>
      <c r="J498" s="1">
        <f>Iepha_2021!T506</f>
        <v>0</v>
      </c>
      <c r="K498" s="1">
        <f>Iepha_2021!B506+Iepha_2021!C506+Iepha_2021!D506+Iepha_2021!AG506</f>
        <v>0</v>
      </c>
      <c r="L498" s="1">
        <f>Iepha_2021!X506+Iepha_2021!AF506</f>
        <v>0.6</v>
      </c>
      <c r="M498" s="1">
        <f t="shared" si="64"/>
        <v>0.6</v>
      </c>
      <c r="N498" s="1">
        <f>Iepha_2021!AF506</f>
        <v>0.6</v>
      </c>
      <c r="O498" s="1">
        <f>Iepha_2021!C506</f>
        <v>0</v>
      </c>
      <c r="R498">
        <v>314537</v>
      </c>
      <c r="S498" t="s">
        <v>532</v>
      </c>
      <c r="T498" s="1">
        <v>0</v>
      </c>
      <c r="U498" s="1">
        <v>0</v>
      </c>
      <c r="V498" s="1">
        <v>0</v>
      </c>
      <c r="W498" s="1">
        <v>0.6</v>
      </c>
      <c r="X498" s="1">
        <v>0.6</v>
      </c>
      <c r="Y498" s="1">
        <v>0.6</v>
      </c>
      <c r="Z498" s="1">
        <v>0</v>
      </c>
      <c r="AA498" s="2">
        <v>497</v>
      </c>
      <c r="AD498" s="2">
        <v>314310</v>
      </c>
      <c r="AE498" s="69" t="s">
        <v>501</v>
      </c>
      <c r="AF498" s="1">
        <f t="shared" si="65"/>
        <v>4</v>
      </c>
      <c r="AG498" s="1">
        <f t="shared" si="66"/>
        <v>4</v>
      </c>
      <c r="AH498" s="1">
        <f t="shared" si="67"/>
        <v>5.1499999999999995</v>
      </c>
      <c r="AI498" s="1">
        <f t="shared" si="68"/>
        <v>2.08</v>
      </c>
      <c r="AJ498" s="1">
        <f t="shared" si="69"/>
        <v>7.2299999999999995</v>
      </c>
      <c r="AK498" s="1">
        <f t="shared" si="70"/>
        <v>0.69333333333333336</v>
      </c>
      <c r="AL498" s="1">
        <f t="shared" si="71"/>
        <v>0.2</v>
      </c>
      <c r="AO498" s="2">
        <v>314310</v>
      </c>
      <c r="AP498" s="69" t="s">
        <v>501</v>
      </c>
      <c r="AQ498" s="1">
        <v>4</v>
      </c>
      <c r="AR498" s="1">
        <v>4</v>
      </c>
      <c r="AS498" s="1">
        <v>5.14</v>
      </c>
      <c r="AT498" s="1">
        <v>3.3959999999999999</v>
      </c>
      <c r="AU498" s="1">
        <v>8.5359999999999996</v>
      </c>
      <c r="AV498" s="1">
        <v>1.1319999999999999</v>
      </c>
      <c r="AW498" s="1">
        <v>1.1399999999999999</v>
      </c>
    </row>
    <row r="499" spans="1:49" x14ac:dyDescent="0.25">
      <c r="A499">
        <f>VLOOKUP(D499,mun_fjp!$A$2:$B$854,2,FALSE)</f>
        <v>314500</v>
      </c>
      <c r="B499" t="s">
        <v>1437</v>
      </c>
      <c r="C499" t="str">
        <f t="shared" si="63"/>
        <v>Nova Ponte</v>
      </c>
      <c r="D499" t="s">
        <v>526</v>
      </c>
      <c r="G499">
        <v>314540</v>
      </c>
      <c r="H499" t="s">
        <v>533</v>
      </c>
      <c r="I499" s="1">
        <f>Iepha_2021!U507</f>
        <v>0</v>
      </c>
      <c r="J499" s="1">
        <f>Iepha_2021!T507</f>
        <v>0</v>
      </c>
      <c r="K499" s="1">
        <f>Iepha_2021!B507+Iepha_2021!C507+Iepha_2021!D507+Iepha_2021!AG507</f>
        <v>0</v>
      </c>
      <c r="L499" s="1">
        <f>Iepha_2021!X507+Iepha_2021!AF507</f>
        <v>0.6</v>
      </c>
      <c r="M499" s="1">
        <f t="shared" si="64"/>
        <v>0.6</v>
      </c>
      <c r="N499" s="1">
        <f>Iepha_2021!AF507</f>
        <v>0.6</v>
      </c>
      <c r="O499" s="1">
        <f>Iepha_2021!C507</f>
        <v>0</v>
      </c>
      <c r="R499">
        <v>314540</v>
      </c>
      <c r="S499" t="s">
        <v>533</v>
      </c>
      <c r="T499" s="1">
        <v>0</v>
      </c>
      <c r="U499" s="1">
        <v>0</v>
      </c>
      <c r="V499" s="1">
        <v>0</v>
      </c>
      <c r="W499" s="1">
        <v>0.6</v>
      </c>
      <c r="X499" s="1">
        <v>0.6</v>
      </c>
      <c r="Y499" s="1">
        <v>0.6</v>
      </c>
      <c r="Z499" s="1">
        <v>0</v>
      </c>
      <c r="AA499" s="2">
        <v>498</v>
      </c>
      <c r="AD499" s="2">
        <v>314315</v>
      </c>
      <c r="AE499" s="69" t="s">
        <v>502</v>
      </c>
      <c r="AF499" s="1">
        <f t="shared" si="65"/>
        <v>1</v>
      </c>
      <c r="AG499" s="1">
        <f t="shared" si="66"/>
        <v>1</v>
      </c>
      <c r="AH499" s="1">
        <f t="shared" si="67"/>
        <v>9.01</v>
      </c>
      <c r="AI499" s="1">
        <f t="shared" si="68"/>
        <v>2.5169999999999999</v>
      </c>
      <c r="AJ499" s="1">
        <f t="shared" si="69"/>
        <v>11.526999999999999</v>
      </c>
      <c r="AK499" s="1">
        <f t="shared" si="70"/>
        <v>1.6779999999999999</v>
      </c>
      <c r="AL499" s="1">
        <f t="shared" si="71"/>
        <v>2.31</v>
      </c>
      <c r="AO499" s="2">
        <v>314315</v>
      </c>
      <c r="AP499" s="69" t="s">
        <v>502</v>
      </c>
      <c r="AQ499" s="1">
        <v>5</v>
      </c>
      <c r="AR499" s="1">
        <v>0</v>
      </c>
      <c r="AS499" s="1">
        <v>0</v>
      </c>
      <c r="AT499" s="1">
        <v>2.1</v>
      </c>
      <c r="AU499" s="1">
        <v>2.1</v>
      </c>
      <c r="AV499" s="1">
        <v>0.6</v>
      </c>
      <c r="AW499" s="1">
        <v>0</v>
      </c>
    </row>
    <row r="500" spans="1:49" x14ac:dyDescent="0.25">
      <c r="A500">
        <f>VLOOKUP(D500,mun_fjp!$A$2:$B$854,2,FALSE)</f>
        <v>314510</v>
      </c>
      <c r="B500" t="s">
        <v>1438</v>
      </c>
      <c r="C500" t="str">
        <f t="shared" si="63"/>
        <v>Nova Resende</v>
      </c>
      <c r="D500" t="s">
        <v>528</v>
      </c>
      <c r="G500">
        <v>314545</v>
      </c>
      <c r="H500" t="s">
        <v>1842</v>
      </c>
      <c r="I500" s="1">
        <f>Iepha_2021!U508</f>
        <v>3</v>
      </c>
      <c r="J500" s="1">
        <f>Iepha_2021!T508</f>
        <v>3</v>
      </c>
      <c r="K500" s="1">
        <f>Iepha_2021!B508+Iepha_2021!C508+Iepha_2021!D508+Iepha_2021!AG508</f>
        <v>6.89</v>
      </c>
      <c r="L500" s="1">
        <f>Iepha_2021!X508+Iepha_2021!AF508</f>
        <v>2.6549999999999998</v>
      </c>
      <c r="M500" s="1">
        <f t="shared" si="64"/>
        <v>9.5449999999999999</v>
      </c>
      <c r="N500" s="1">
        <f>Iepha_2021!AF508</f>
        <v>1.0619999999999998</v>
      </c>
      <c r="O500" s="1">
        <f>Iepha_2021!C508</f>
        <v>0.99</v>
      </c>
      <c r="R500">
        <v>314545</v>
      </c>
      <c r="S500" t="s">
        <v>1842</v>
      </c>
      <c r="T500" s="1">
        <v>3</v>
      </c>
      <c r="U500" s="1">
        <v>3</v>
      </c>
      <c r="V500" s="1">
        <v>6.89</v>
      </c>
      <c r="W500" s="1">
        <v>2.6549999999999998</v>
      </c>
      <c r="X500" s="1">
        <v>9.5449999999999999</v>
      </c>
      <c r="Y500" s="1">
        <v>1.0619999999999998</v>
      </c>
      <c r="Z500" s="1">
        <v>0.99</v>
      </c>
      <c r="AA500" s="2">
        <v>499</v>
      </c>
      <c r="AD500" s="2">
        <v>314320</v>
      </c>
      <c r="AE500" s="69" t="s">
        <v>503</v>
      </c>
      <c r="AF500" s="1">
        <f t="shared" si="65"/>
        <v>3</v>
      </c>
      <c r="AG500" s="1">
        <f t="shared" si="66"/>
        <v>3</v>
      </c>
      <c r="AH500" s="1">
        <f t="shared" si="67"/>
        <v>5.6899999999999995</v>
      </c>
      <c r="AI500" s="1">
        <f t="shared" si="68"/>
        <v>2.7133333333333329</v>
      </c>
      <c r="AJ500" s="1">
        <f t="shared" si="69"/>
        <v>8.4033333333333324</v>
      </c>
      <c r="AK500" s="1">
        <f t="shared" si="70"/>
        <v>1.0853333333333333</v>
      </c>
      <c r="AL500" s="1">
        <f t="shared" si="71"/>
        <v>1.04</v>
      </c>
      <c r="AO500" s="2">
        <v>314320</v>
      </c>
      <c r="AP500" s="69" t="s">
        <v>503</v>
      </c>
      <c r="AQ500" s="1">
        <v>4</v>
      </c>
      <c r="AR500" s="1">
        <v>4</v>
      </c>
      <c r="AS500" s="1">
        <v>5.8599999999999994</v>
      </c>
      <c r="AT500" s="1">
        <v>3.774</v>
      </c>
      <c r="AU500" s="1">
        <v>9.6340000000000003</v>
      </c>
      <c r="AV500" s="1">
        <v>1.258</v>
      </c>
      <c r="AW500" s="1">
        <v>1.41</v>
      </c>
    </row>
    <row r="501" spans="1:49" x14ac:dyDescent="0.25">
      <c r="A501">
        <f>VLOOKUP(D501,mun_fjp!$A$2:$B$854,2,FALSE)</f>
        <v>314520</v>
      </c>
      <c r="B501" t="s">
        <v>1439</v>
      </c>
      <c r="C501" t="str">
        <f t="shared" si="63"/>
        <v>Nova Serrana</v>
      </c>
      <c r="D501" t="s">
        <v>529</v>
      </c>
      <c r="G501">
        <v>314550</v>
      </c>
      <c r="H501" t="s">
        <v>535</v>
      </c>
      <c r="I501" s="1">
        <f>Iepha_2021!U509</f>
        <v>0</v>
      </c>
      <c r="J501" s="1">
        <f>Iepha_2021!T509</f>
        <v>0</v>
      </c>
      <c r="K501" s="1">
        <f>Iepha_2021!B509+Iepha_2021!C509+Iepha_2021!D509+Iepha_2021!AG509</f>
        <v>0.7</v>
      </c>
      <c r="L501" s="1">
        <f>Iepha_2021!X509+Iepha_2021!AF509</f>
        <v>0.39900000000000002</v>
      </c>
      <c r="M501" s="1">
        <f t="shared" si="64"/>
        <v>1.099</v>
      </c>
      <c r="N501" s="1">
        <f>Iepha_2021!AF509</f>
        <v>0.39900000000000002</v>
      </c>
      <c r="O501" s="1">
        <f>Iepha_2021!C509</f>
        <v>0</v>
      </c>
      <c r="R501">
        <v>314550</v>
      </c>
      <c r="S501" t="s">
        <v>535</v>
      </c>
      <c r="T501" s="1">
        <v>0</v>
      </c>
      <c r="U501" s="1">
        <v>0</v>
      </c>
      <c r="V501" s="1">
        <v>0.7</v>
      </c>
      <c r="W501" s="1">
        <v>0.39900000000000002</v>
      </c>
      <c r="X501" s="1">
        <v>1.099</v>
      </c>
      <c r="Y501" s="1">
        <v>0.39900000000000002</v>
      </c>
      <c r="Z501" s="1">
        <v>0</v>
      </c>
      <c r="AA501" s="2">
        <v>500</v>
      </c>
      <c r="AD501" s="2">
        <v>314330</v>
      </c>
      <c r="AE501" s="69" t="s">
        <v>504</v>
      </c>
      <c r="AF501" s="1">
        <f t="shared" si="65"/>
        <v>0</v>
      </c>
      <c r="AG501" s="1">
        <f t="shared" si="66"/>
        <v>0</v>
      </c>
      <c r="AH501" s="1">
        <f t="shared" si="67"/>
        <v>0</v>
      </c>
      <c r="AI501" s="1">
        <f t="shared" si="68"/>
        <v>0.6</v>
      </c>
      <c r="AJ501" s="1">
        <f t="shared" si="69"/>
        <v>0.6</v>
      </c>
      <c r="AK501" s="1">
        <f t="shared" si="70"/>
        <v>0.6</v>
      </c>
      <c r="AL501" s="1">
        <f t="shared" si="71"/>
        <v>0</v>
      </c>
      <c r="AO501" s="2">
        <v>314330</v>
      </c>
      <c r="AP501" s="69" t="s">
        <v>504</v>
      </c>
      <c r="AQ501" s="1">
        <v>0</v>
      </c>
      <c r="AR501" s="1">
        <v>0</v>
      </c>
      <c r="AS501" s="1">
        <v>0</v>
      </c>
      <c r="AT501" s="1">
        <v>0.6</v>
      </c>
      <c r="AU501" s="1">
        <v>0.6</v>
      </c>
      <c r="AV501" s="1">
        <v>0.6</v>
      </c>
      <c r="AW501" s="1">
        <v>0</v>
      </c>
    </row>
    <row r="502" spans="1:49" x14ac:dyDescent="0.25">
      <c r="A502">
        <f>VLOOKUP(D502,mun_fjp!$A$2:$B$854,2,FALSE)</f>
        <v>313660</v>
      </c>
      <c r="B502" t="s">
        <v>1440</v>
      </c>
      <c r="C502" t="str">
        <f t="shared" si="63"/>
        <v>Nova União</v>
      </c>
      <c r="D502" t="s">
        <v>422</v>
      </c>
      <c r="G502">
        <v>314560</v>
      </c>
      <c r="H502" t="s">
        <v>536</v>
      </c>
      <c r="I502" s="1">
        <f>Iepha_2021!U510</f>
        <v>2</v>
      </c>
      <c r="J502" s="1">
        <f>Iepha_2021!T510</f>
        <v>2</v>
      </c>
      <c r="K502" s="1">
        <f>Iepha_2021!B510+Iepha_2021!C510+Iepha_2021!D510+Iepha_2021!AG510</f>
        <v>9.9</v>
      </c>
      <c r="L502" s="1">
        <f>Iepha_2021!X510+Iepha_2021!AF510</f>
        <v>3.9999999999999991</v>
      </c>
      <c r="M502" s="1">
        <f t="shared" si="64"/>
        <v>13.899999999999999</v>
      </c>
      <c r="N502" s="1">
        <f>Iepha_2021!AF510</f>
        <v>1.9999999999999996</v>
      </c>
      <c r="O502" s="1">
        <f>Iepha_2021!C510</f>
        <v>3</v>
      </c>
      <c r="R502">
        <v>314560</v>
      </c>
      <c r="S502" t="s">
        <v>536</v>
      </c>
      <c r="T502" s="1">
        <v>2</v>
      </c>
      <c r="U502" s="1">
        <v>2</v>
      </c>
      <c r="V502" s="1">
        <v>9.9</v>
      </c>
      <c r="W502" s="1">
        <v>3.9999999999999991</v>
      </c>
      <c r="X502" s="1">
        <v>13.899999999999999</v>
      </c>
      <c r="Y502" s="1">
        <v>1.9999999999999996</v>
      </c>
      <c r="Z502" s="1">
        <v>3</v>
      </c>
      <c r="AA502" s="2">
        <v>501</v>
      </c>
      <c r="AD502" s="2">
        <v>314340</v>
      </c>
      <c r="AE502" s="69" t="s">
        <v>505</v>
      </c>
      <c r="AF502" s="1">
        <f t="shared" si="65"/>
        <v>0</v>
      </c>
      <c r="AG502" s="1">
        <f t="shared" si="66"/>
        <v>0</v>
      </c>
      <c r="AH502" s="1">
        <f t="shared" si="67"/>
        <v>7.32</v>
      </c>
      <c r="AI502" s="1">
        <f t="shared" si="68"/>
        <v>1.0293333333333332</v>
      </c>
      <c r="AJ502" s="1">
        <f t="shared" si="69"/>
        <v>8.3493333333333339</v>
      </c>
      <c r="AK502" s="1">
        <f t="shared" si="70"/>
        <v>1.0293333333333332</v>
      </c>
      <c r="AL502" s="1">
        <f t="shared" si="71"/>
        <v>0.92</v>
      </c>
      <c r="AO502" s="2">
        <v>314340</v>
      </c>
      <c r="AP502" s="69" t="s">
        <v>505</v>
      </c>
      <c r="AQ502" s="1">
        <v>0</v>
      </c>
      <c r="AR502" s="1">
        <v>0</v>
      </c>
      <c r="AS502" s="1">
        <v>3.7</v>
      </c>
      <c r="AT502" s="1">
        <v>0.55599999999999994</v>
      </c>
      <c r="AU502" s="1">
        <v>4.2560000000000002</v>
      </c>
      <c r="AV502" s="1">
        <v>0.55599999999999994</v>
      </c>
      <c r="AW502" s="1">
        <v>0.7</v>
      </c>
    </row>
    <row r="503" spans="1:49" x14ac:dyDescent="0.25">
      <c r="A503">
        <f>VLOOKUP(D503,mun_fjp!$A$2:$B$854,2,FALSE)</f>
        <v>314530</v>
      </c>
      <c r="B503" t="s">
        <v>1441</v>
      </c>
      <c r="C503" t="str">
        <f t="shared" si="63"/>
        <v>Novo Cruzeiro</v>
      </c>
      <c r="D503" t="s">
        <v>530</v>
      </c>
      <c r="G503">
        <v>314570</v>
      </c>
      <c r="H503" t="s">
        <v>537</v>
      </c>
      <c r="I503" s="1">
        <f>Iepha_2021!U511</f>
        <v>7</v>
      </c>
      <c r="J503" s="1">
        <f>Iepha_2021!T511</f>
        <v>2</v>
      </c>
      <c r="K503" s="1">
        <f>Iepha_2021!B511+Iepha_2021!C511+Iepha_2021!D511+Iepha_2021!AG511</f>
        <v>7.85</v>
      </c>
      <c r="L503" s="1">
        <f>Iepha_2021!X511+Iepha_2021!AF511</f>
        <v>4.4849999999999994</v>
      </c>
      <c r="M503" s="1">
        <f t="shared" si="64"/>
        <v>12.334999999999999</v>
      </c>
      <c r="N503" s="1">
        <f>Iepha_2021!AF511</f>
        <v>0.99666666666666659</v>
      </c>
      <c r="O503" s="1">
        <f>Iepha_2021!C511</f>
        <v>0.85</v>
      </c>
      <c r="R503">
        <v>314570</v>
      </c>
      <c r="S503" t="s">
        <v>537</v>
      </c>
      <c r="T503" s="1">
        <v>7</v>
      </c>
      <c r="U503" s="1">
        <v>2</v>
      </c>
      <c r="V503" s="1">
        <v>7.85</v>
      </c>
      <c r="W503" s="1">
        <v>4.4849999999999994</v>
      </c>
      <c r="X503" s="1">
        <v>12.334999999999999</v>
      </c>
      <c r="Y503" s="1">
        <v>0.99666666666666659</v>
      </c>
      <c r="Z503" s="1">
        <v>0.85</v>
      </c>
      <c r="AA503" s="2">
        <v>502</v>
      </c>
      <c r="AD503" s="2">
        <v>314345</v>
      </c>
      <c r="AE503" s="69" t="s">
        <v>506</v>
      </c>
      <c r="AF503" s="1">
        <f t="shared" si="65"/>
        <v>4</v>
      </c>
      <c r="AG503" s="1">
        <f t="shared" si="66"/>
        <v>4</v>
      </c>
      <c r="AH503" s="1">
        <f t="shared" si="67"/>
        <v>8.35</v>
      </c>
      <c r="AI503" s="1">
        <f t="shared" si="68"/>
        <v>5.9999999999999982</v>
      </c>
      <c r="AJ503" s="1">
        <f t="shared" si="69"/>
        <v>14.349999999999998</v>
      </c>
      <c r="AK503" s="1">
        <f t="shared" si="70"/>
        <v>1.9999999999999996</v>
      </c>
      <c r="AL503" s="1">
        <f t="shared" si="71"/>
        <v>3</v>
      </c>
      <c r="AO503" s="2">
        <v>314345</v>
      </c>
      <c r="AP503" s="69" t="s">
        <v>506</v>
      </c>
      <c r="AQ503" s="1">
        <v>0</v>
      </c>
      <c r="AR503" s="1">
        <v>0</v>
      </c>
      <c r="AS503" s="1">
        <v>4.4000000000000004</v>
      </c>
      <c r="AT503" s="1">
        <v>0.69333333333333336</v>
      </c>
      <c r="AU503" s="1">
        <v>5.0933333333333337</v>
      </c>
      <c r="AV503" s="1">
        <v>0.69333333333333336</v>
      </c>
      <c r="AW503" s="1">
        <v>0.2</v>
      </c>
    </row>
    <row r="504" spans="1:49" x14ac:dyDescent="0.25">
      <c r="A504">
        <f>VLOOKUP(D504,mun_fjp!$A$2:$B$854,2,FALSE)</f>
        <v>314535</v>
      </c>
      <c r="B504" t="s">
        <v>1442</v>
      </c>
      <c r="C504" t="str">
        <f t="shared" si="63"/>
        <v>Novo Oriente de Minas</v>
      </c>
      <c r="D504" t="s">
        <v>531</v>
      </c>
      <c r="G504">
        <v>314580</v>
      </c>
      <c r="H504" t="s">
        <v>538</v>
      </c>
      <c r="I504" s="1">
        <f>Iepha_2021!U512</f>
        <v>0</v>
      </c>
      <c r="J504" s="1">
        <f>Iepha_2021!T512</f>
        <v>0</v>
      </c>
      <c r="K504" s="1">
        <f>Iepha_2021!B512+Iepha_2021!C512+Iepha_2021!D512+Iepha_2021!AG512</f>
        <v>7.1000000000000005</v>
      </c>
      <c r="L504" s="1">
        <f>Iepha_2021!X512+Iepha_2021!AF512</f>
        <v>0.93599999999999994</v>
      </c>
      <c r="M504" s="1">
        <f t="shared" si="64"/>
        <v>8.0360000000000014</v>
      </c>
      <c r="N504" s="1">
        <f>Iepha_2021!AF512</f>
        <v>0.93599999999999994</v>
      </c>
      <c r="O504" s="1">
        <f>Iepha_2021!C512</f>
        <v>0.72</v>
      </c>
      <c r="R504">
        <v>314580</v>
      </c>
      <c r="S504" t="s">
        <v>538</v>
      </c>
      <c r="T504" s="1">
        <v>0</v>
      </c>
      <c r="U504" s="1">
        <v>0</v>
      </c>
      <c r="V504" s="1">
        <v>7.1000000000000005</v>
      </c>
      <c r="W504" s="1">
        <v>0.93599999999999994</v>
      </c>
      <c r="X504" s="1">
        <v>8.0360000000000014</v>
      </c>
      <c r="Y504" s="1">
        <v>0.93599999999999994</v>
      </c>
      <c r="Z504" s="1">
        <v>0.72</v>
      </c>
      <c r="AA504" s="2">
        <v>503</v>
      </c>
      <c r="AD504" s="2">
        <v>314350</v>
      </c>
      <c r="AE504" s="69" t="s">
        <v>507</v>
      </c>
      <c r="AF504" s="1">
        <f t="shared" si="65"/>
        <v>0</v>
      </c>
      <c r="AG504" s="1">
        <f t="shared" si="66"/>
        <v>0</v>
      </c>
      <c r="AH504" s="1">
        <f t="shared" si="67"/>
        <v>7.35</v>
      </c>
      <c r="AI504" s="1">
        <f t="shared" si="68"/>
        <v>1.9999999999999996</v>
      </c>
      <c r="AJ504" s="1">
        <f t="shared" si="69"/>
        <v>9.35</v>
      </c>
      <c r="AK504" s="1">
        <f t="shared" si="70"/>
        <v>1.9999999999999996</v>
      </c>
      <c r="AL504" s="1">
        <f t="shared" si="71"/>
        <v>3</v>
      </c>
      <c r="AO504" s="2">
        <v>314350</v>
      </c>
      <c r="AP504" s="69" t="s">
        <v>507</v>
      </c>
      <c r="AQ504" s="1">
        <v>0</v>
      </c>
      <c r="AR504" s="1">
        <v>0</v>
      </c>
      <c r="AS504" s="1">
        <v>0</v>
      </c>
      <c r="AT504" s="1">
        <v>0.6</v>
      </c>
      <c r="AU504" s="1">
        <v>0.6</v>
      </c>
      <c r="AV504" s="1">
        <v>0.6</v>
      </c>
      <c r="AW504" s="1">
        <v>0</v>
      </c>
    </row>
    <row r="505" spans="1:49" x14ac:dyDescent="0.25">
      <c r="A505">
        <f>VLOOKUP(D505,mun_fjp!$A$2:$B$854,2,FALSE)</f>
        <v>314537</v>
      </c>
      <c r="B505" t="s">
        <v>1443</v>
      </c>
      <c r="C505" t="str">
        <f t="shared" si="63"/>
        <v>Novorizonte</v>
      </c>
      <c r="D505" t="s">
        <v>532</v>
      </c>
      <c r="G505">
        <v>314585</v>
      </c>
      <c r="H505" t="s">
        <v>539</v>
      </c>
      <c r="I505" s="1">
        <f>Iepha_2021!U513</f>
        <v>5</v>
      </c>
      <c r="J505" s="1">
        <f>Iepha_2021!T513</f>
        <v>0</v>
      </c>
      <c r="K505" s="1">
        <f>Iepha_2021!B513+Iepha_2021!C513+Iepha_2021!D513+Iepha_2021!AG513</f>
        <v>7.5</v>
      </c>
      <c r="L505" s="1">
        <f>Iepha_2021!X513+Iepha_2021!AF513</f>
        <v>2.5083333333333333</v>
      </c>
      <c r="M505" s="1">
        <f t="shared" si="64"/>
        <v>10.008333333333333</v>
      </c>
      <c r="N505" s="1">
        <f>Iepha_2021!AF513</f>
        <v>0.71666666666666667</v>
      </c>
      <c r="O505" s="1">
        <f>Iepha_2021!C513</f>
        <v>0.25</v>
      </c>
      <c r="R505">
        <v>314585</v>
      </c>
      <c r="S505" t="s">
        <v>539</v>
      </c>
      <c r="T505" s="1">
        <v>5</v>
      </c>
      <c r="U505" s="1">
        <v>0</v>
      </c>
      <c r="V505" s="1">
        <v>7.5</v>
      </c>
      <c r="W505" s="1">
        <v>2.5083333333333333</v>
      </c>
      <c r="X505" s="1">
        <v>10.008333333333333</v>
      </c>
      <c r="Y505" s="1">
        <v>0.71666666666666667</v>
      </c>
      <c r="Z505" s="1">
        <v>0.25</v>
      </c>
      <c r="AA505" s="2">
        <v>504</v>
      </c>
      <c r="AD505" s="2">
        <v>314360</v>
      </c>
      <c r="AE505" s="69" t="s">
        <v>508</v>
      </c>
      <c r="AF505" s="1">
        <f t="shared" si="65"/>
        <v>1</v>
      </c>
      <c r="AG505" s="1">
        <f t="shared" si="66"/>
        <v>1</v>
      </c>
      <c r="AH505" s="1">
        <f t="shared" si="67"/>
        <v>5.0699999999999994</v>
      </c>
      <c r="AI505" s="1">
        <f t="shared" si="68"/>
        <v>1.2989999999999999</v>
      </c>
      <c r="AJ505" s="1">
        <f t="shared" si="69"/>
        <v>6.3689999999999998</v>
      </c>
      <c r="AK505" s="1">
        <f t="shared" si="70"/>
        <v>0.86599999999999988</v>
      </c>
      <c r="AL505" s="1">
        <f t="shared" si="71"/>
        <v>0.56999999999999995</v>
      </c>
      <c r="AO505" s="2">
        <v>314360</v>
      </c>
      <c r="AP505" s="69" t="s">
        <v>508</v>
      </c>
      <c r="AQ505" s="1">
        <v>3</v>
      </c>
      <c r="AR505" s="1">
        <v>3</v>
      </c>
      <c r="AS505" s="1">
        <v>7.92</v>
      </c>
      <c r="AT505" s="1">
        <v>2.5733333333333333</v>
      </c>
      <c r="AU505" s="1">
        <v>10.493333333333332</v>
      </c>
      <c r="AV505" s="1">
        <v>1.0293333333333332</v>
      </c>
      <c r="AW505" s="1">
        <v>0.92</v>
      </c>
    </row>
    <row r="506" spans="1:49" x14ac:dyDescent="0.25">
      <c r="A506">
        <f>VLOOKUP(D506,mun_fjp!$A$2:$B$854,2,FALSE)</f>
        <v>314540</v>
      </c>
      <c r="B506" t="s">
        <v>1444</v>
      </c>
      <c r="C506" t="str">
        <f t="shared" si="63"/>
        <v>Olaria</v>
      </c>
      <c r="D506" t="s">
        <v>533</v>
      </c>
      <c r="G506">
        <v>314587</v>
      </c>
      <c r="H506" t="s">
        <v>540</v>
      </c>
      <c r="I506" s="1">
        <f>Iepha_2021!U514</f>
        <v>4</v>
      </c>
      <c r="J506" s="1">
        <f>Iepha_2021!T514</f>
        <v>4</v>
      </c>
      <c r="K506" s="1">
        <f>Iepha_2021!B514+Iepha_2021!C514+Iepha_2021!D514+Iepha_2021!AG514</f>
        <v>8.67</v>
      </c>
      <c r="L506" s="1">
        <f>Iepha_2021!X514+Iepha_2021!AF514</f>
        <v>3.3680000000000003</v>
      </c>
      <c r="M506" s="1">
        <f t="shared" si="64"/>
        <v>12.038</v>
      </c>
      <c r="N506" s="1">
        <f>Iepha_2021!AF514</f>
        <v>1.1226666666666667</v>
      </c>
      <c r="O506" s="1">
        <f>Iepha_2021!C514</f>
        <v>1.1200000000000001</v>
      </c>
      <c r="R506">
        <v>314587</v>
      </c>
      <c r="S506" t="s">
        <v>540</v>
      </c>
      <c r="T506" s="1">
        <v>4</v>
      </c>
      <c r="U506" s="1">
        <v>4</v>
      </c>
      <c r="V506" s="1">
        <v>8.67</v>
      </c>
      <c r="W506" s="1">
        <v>3.3680000000000003</v>
      </c>
      <c r="X506" s="1">
        <v>12.038</v>
      </c>
      <c r="Y506" s="1">
        <v>1.1226666666666667</v>
      </c>
      <c r="Z506" s="1">
        <v>1.1200000000000001</v>
      </c>
      <c r="AA506" s="2">
        <v>505</v>
      </c>
      <c r="AD506" s="2">
        <v>314370</v>
      </c>
      <c r="AE506" s="69" t="s">
        <v>509</v>
      </c>
      <c r="AF506" s="1" t="e">
        <f t="shared" si="65"/>
        <v>#N/A</v>
      </c>
      <c r="AG506" s="1" t="e">
        <f t="shared" si="66"/>
        <v>#N/A</v>
      </c>
      <c r="AH506" s="1" t="e">
        <f t="shared" si="67"/>
        <v>#N/A</v>
      </c>
      <c r="AI506" s="1" t="e">
        <f t="shared" si="68"/>
        <v>#N/A</v>
      </c>
      <c r="AJ506" s="1" t="e">
        <f t="shared" si="69"/>
        <v>#N/A</v>
      </c>
      <c r="AK506" s="1" t="e">
        <f t="shared" si="70"/>
        <v>#N/A</v>
      </c>
      <c r="AL506" s="1" t="e">
        <f t="shared" si="71"/>
        <v>#N/A</v>
      </c>
      <c r="AO506" s="2">
        <v>314370</v>
      </c>
      <c r="AP506" s="69" t="s">
        <v>509</v>
      </c>
      <c r="AQ506" s="1"/>
      <c r="AR506" s="1"/>
      <c r="AS506" s="1"/>
      <c r="AT506" s="1"/>
      <c r="AU506" s="1"/>
      <c r="AV506" s="1"/>
      <c r="AW506" s="1"/>
    </row>
    <row r="507" spans="1:49" x14ac:dyDescent="0.25">
      <c r="A507">
        <f>VLOOKUP(D507,mun_fjp!$A$2:$B$854,2,FALSE)</f>
        <v>314545</v>
      </c>
      <c r="B507" t="s">
        <v>1445</v>
      </c>
      <c r="C507" t="str">
        <f t="shared" si="63"/>
        <v>Olhos-d'Água</v>
      </c>
      <c r="D507" t="s">
        <v>534</v>
      </c>
      <c r="G507">
        <v>314590</v>
      </c>
      <c r="H507" t="s">
        <v>541</v>
      </c>
      <c r="I507" s="1">
        <f>Iepha_2021!U515</f>
        <v>5</v>
      </c>
      <c r="J507" s="1">
        <f>Iepha_2021!T515</f>
        <v>0</v>
      </c>
      <c r="K507" s="1">
        <f>Iepha_2021!B515+Iepha_2021!C515+Iepha_2021!D515+Iepha_2021!AG515</f>
        <v>5.6000000000000005</v>
      </c>
      <c r="L507" s="1">
        <f>Iepha_2021!X515+Iepha_2021!AF515</f>
        <v>2.4266666666666667</v>
      </c>
      <c r="M507" s="1">
        <f t="shared" si="64"/>
        <v>8.0266666666666673</v>
      </c>
      <c r="N507" s="1">
        <f>Iepha_2021!AF515</f>
        <v>0.69333333333333336</v>
      </c>
      <c r="O507" s="1">
        <f>Iepha_2021!C515</f>
        <v>0.2</v>
      </c>
      <c r="R507">
        <v>314590</v>
      </c>
      <c r="S507" t="s">
        <v>541</v>
      </c>
      <c r="T507" s="1">
        <v>5</v>
      </c>
      <c r="U507" s="1">
        <v>0</v>
      </c>
      <c r="V507" s="1">
        <v>5.6000000000000005</v>
      </c>
      <c r="W507" s="1">
        <v>2.4266666666666667</v>
      </c>
      <c r="X507" s="1">
        <v>8.0266666666666673</v>
      </c>
      <c r="Y507" s="1">
        <v>0.69333333333333336</v>
      </c>
      <c r="Z507" s="1">
        <v>0.2</v>
      </c>
      <c r="AA507" s="2">
        <v>506</v>
      </c>
      <c r="AD507" s="2">
        <v>314380</v>
      </c>
      <c r="AE507" s="69" t="s">
        <v>510</v>
      </c>
      <c r="AF507" s="1">
        <f t="shared" si="65"/>
        <v>4</v>
      </c>
      <c r="AG507" s="1">
        <f t="shared" si="66"/>
        <v>4</v>
      </c>
      <c r="AH507" s="1">
        <f t="shared" si="67"/>
        <v>4.7</v>
      </c>
      <c r="AI507" s="1">
        <f t="shared" si="68"/>
        <v>1.7999999999999998</v>
      </c>
      <c r="AJ507" s="1">
        <f t="shared" si="69"/>
        <v>6.5</v>
      </c>
      <c r="AK507" s="1">
        <f t="shared" si="70"/>
        <v>0.6</v>
      </c>
      <c r="AL507" s="1">
        <f t="shared" si="71"/>
        <v>0</v>
      </c>
      <c r="AO507" s="2">
        <v>314380</v>
      </c>
      <c r="AP507" s="69" t="s">
        <v>510</v>
      </c>
      <c r="AQ507" s="1">
        <v>0</v>
      </c>
      <c r="AR507" s="1">
        <v>0</v>
      </c>
      <c r="AS507" s="1">
        <v>2.6</v>
      </c>
      <c r="AT507" s="1">
        <v>0</v>
      </c>
      <c r="AU507" s="1">
        <v>0</v>
      </c>
      <c r="AV507" s="1" t="s">
        <v>1798</v>
      </c>
      <c r="AW507" s="1">
        <v>0.2</v>
      </c>
    </row>
    <row r="508" spans="1:49" x14ac:dyDescent="0.25">
      <c r="A508">
        <f>VLOOKUP(D508,mun_fjp!$A$2:$B$854,2,FALSE)</f>
        <v>314550</v>
      </c>
      <c r="B508" t="s">
        <v>1446</v>
      </c>
      <c r="C508" t="str">
        <f t="shared" si="63"/>
        <v>Olímpio Noronha</v>
      </c>
      <c r="D508" t="s">
        <v>535</v>
      </c>
      <c r="G508">
        <v>314600</v>
      </c>
      <c r="H508" t="s">
        <v>542</v>
      </c>
      <c r="I508" s="1">
        <f>Iepha_2021!U516</f>
        <v>0</v>
      </c>
      <c r="J508" s="1">
        <f>Iepha_2021!T516</f>
        <v>0</v>
      </c>
      <c r="K508" s="1">
        <f>Iepha_2021!B516+Iepha_2021!C516+Iepha_2021!D516+Iepha_2021!AG516</f>
        <v>5.1999999999999993</v>
      </c>
      <c r="L508" s="1">
        <f>Iepha_2021!X516+Iepha_2021!AF516</f>
        <v>0.92666666666666653</v>
      </c>
      <c r="M508" s="1">
        <f t="shared" si="64"/>
        <v>6.126666666666666</v>
      </c>
      <c r="N508" s="1">
        <f>Iepha_2021!AF516</f>
        <v>0.92666666666666653</v>
      </c>
      <c r="O508" s="1">
        <f>Iepha_2021!C516</f>
        <v>0.7</v>
      </c>
      <c r="R508">
        <v>314600</v>
      </c>
      <c r="S508" t="s">
        <v>542</v>
      </c>
      <c r="T508" s="1">
        <v>0</v>
      </c>
      <c r="U508" s="1">
        <v>0</v>
      </c>
      <c r="V508" s="1">
        <v>5.1999999999999993</v>
      </c>
      <c r="W508" s="1">
        <v>0.92666666666666653</v>
      </c>
      <c r="X508" s="1">
        <v>6.126666666666666</v>
      </c>
      <c r="Y508" s="1">
        <v>0.92666666666666653</v>
      </c>
      <c r="Z508" s="1">
        <v>0.7</v>
      </c>
      <c r="AA508" s="2">
        <v>507</v>
      </c>
      <c r="AD508" s="2">
        <v>314390</v>
      </c>
      <c r="AE508" s="69" t="s">
        <v>511</v>
      </c>
      <c r="AF508" s="1">
        <f t="shared" si="65"/>
        <v>5</v>
      </c>
      <c r="AG508" s="1">
        <f t="shared" si="66"/>
        <v>0</v>
      </c>
      <c r="AH508" s="1">
        <f t="shared" si="67"/>
        <v>0</v>
      </c>
      <c r="AI508" s="1">
        <f t="shared" si="68"/>
        <v>2.1</v>
      </c>
      <c r="AJ508" s="1">
        <f t="shared" si="69"/>
        <v>2.1</v>
      </c>
      <c r="AK508" s="1">
        <f t="shared" si="70"/>
        <v>0.6</v>
      </c>
      <c r="AL508" s="1">
        <f t="shared" si="71"/>
        <v>0</v>
      </c>
      <c r="AO508" s="2">
        <v>314390</v>
      </c>
      <c r="AP508" s="69" t="s">
        <v>511</v>
      </c>
      <c r="AQ508" s="1">
        <v>5.85</v>
      </c>
      <c r="AR508" s="1">
        <v>5.85</v>
      </c>
      <c r="AS508" s="1">
        <v>5.4</v>
      </c>
      <c r="AT508" s="1">
        <v>4.0034999999999998</v>
      </c>
      <c r="AU508" s="1">
        <v>9.4035000000000011</v>
      </c>
      <c r="AV508" s="1">
        <v>1.02</v>
      </c>
      <c r="AW508" s="1">
        <v>0.9</v>
      </c>
    </row>
    <row r="509" spans="1:49" x14ac:dyDescent="0.25">
      <c r="A509">
        <f>VLOOKUP(D509,mun_fjp!$A$2:$B$854,2,FALSE)</f>
        <v>314560</v>
      </c>
      <c r="B509" t="s">
        <v>1447</v>
      </c>
      <c r="C509" t="str">
        <f t="shared" si="63"/>
        <v>Oliveira</v>
      </c>
      <c r="D509" t="s">
        <v>536</v>
      </c>
      <c r="G509">
        <v>314610</v>
      </c>
      <c r="H509" t="s">
        <v>543</v>
      </c>
      <c r="I509" s="1">
        <f>Iepha_2021!U517</f>
        <v>12.25</v>
      </c>
      <c r="J509" s="1">
        <f>Iepha_2021!T517</f>
        <v>5.25</v>
      </c>
      <c r="K509" s="1">
        <f>Iepha_2021!B517+Iepha_2021!C517+Iepha_2021!D517+Iepha_2021!AG517</f>
        <v>7.8900000000000006</v>
      </c>
      <c r="L509" s="1">
        <f>Iepha_2021!X517+Iepha_2021!AF517</f>
        <v>9.3431666666666651</v>
      </c>
      <c r="M509" s="1">
        <f t="shared" si="64"/>
        <v>17.233166666666666</v>
      </c>
      <c r="N509" s="1">
        <f>Iepha_2021!AF517</f>
        <v>1.8379999999999996</v>
      </c>
      <c r="O509" s="1">
        <f>Iepha_2021!C517</f>
        <v>1.34</v>
      </c>
      <c r="R509">
        <v>314610</v>
      </c>
      <c r="S509" t="s">
        <v>543</v>
      </c>
      <c r="T509" s="1">
        <v>12.25</v>
      </c>
      <c r="U509" s="1">
        <v>5.25</v>
      </c>
      <c r="V509" s="1">
        <v>7.8900000000000006</v>
      </c>
      <c r="W509" s="1">
        <v>9.3431666666666651</v>
      </c>
      <c r="X509" s="1">
        <v>17.233166666666666</v>
      </c>
      <c r="Y509" s="1">
        <v>1.8379999999999996</v>
      </c>
      <c r="Z509" s="1">
        <v>1.34</v>
      </c>
      <c r="AA509" s="2">
        <v>508</v>
      </c>
      <c r="AD509" s="2">
        <v>314400</v>
      </c>
      <c r="AE509" s="69" t="s">
        <v>512</v>
      </c>
      <c r="AF509" s="1">
        <f t="shared" si="65"/>
        <v>3.67</v>
      </c>
      <c r="AG509" s="1">
        <f t="shared" si="66"/>
        <v>3.67</v>
      </c>
      <c r="AH509" s="1">
        <f t="shared" si="67"/>
        <v>9.9500000000000011</v>
      </c>
      <c r="AI509" s="1">
        <f t="shared" si="68"/>
        <v>5.67</v>
      </c>
      <c r="AJ509" s="1">
        <f t="shared" si="69"/>
        <v>15.620000000000001</v>
      </c>
      <c r="AK509" s="1">
        <f t="shared" si="70"/>
        <v>1.9999999999999996</v>
      </c>
      <c r="AL509" s="1">
        <f t="shared" si="71"/>
        <v>3</v>
      </c>
      <c r="AO509" s="2">
        <v>314400</v>
      </c>
      <c r="AP509" s="69" t="s">
        <v>512</v>
      </c>
      <c r="AQ509" s="1">
        <v>0</v>
      </c>
      <c r="AR509" s="1">
        <v>0</v>
      </c>
      <c r="AS509" s="1">
        <v>7.55</v>
      </c>
      <c r="AT509" s="1">
        <v>1.9999999999999996</v>
      </c>
      <c r="AU509" s="1">
        <v>9.5499999999999989</v>
      </c>
      <c r="AV509" s="1">
        <v>1.9999999999999996</v>
      </c>
      <c r="AW509" s="1">
        <v>3</v>
      </c>
    </row>
    <row r="510" spans="1:49" x14ac:dyDescent="0.25">
      <c r="A510">
        <f>VLOOKUP(D510,mun_fjp!$A$2:$B$854,2,FALSE)</f>
        <v>314570</v>
      </c>
      <c r="B510" t="s">
        <v>1448</v>
      </c>
      <c r="C510" t="str">
        <f t="shared" si="63"/>
        <v>Oliveira Fortes</v>
      </c>
      <c r="D510" t="s">
        <v>537</v>
      </c>
      <c r="G510">
        <v>314620</v>
      </c>
      <c r="H510" t="s">
        <v>544</v>
      </c>
      <c r="I510" s="1">
        <f>Iepha_2021!U518</f>
        <v>0</v>
      </c>
      <c r="J510" s="1">
        <f>Iepha_2021!T518</f>
        <v>0</v>
      </c>
      <c r="K510" s="1">
        <f>Iepha_2021!B518+Iepha_2021!C518+Iepha_2021!D518+Iepha_2021!AG518</f>
        <v>4.6199999999999992</v>
      </c>
      <c r="L510" s="1">
        <f>Iepha_2021!X518+Iepha_2021!AF518</f>
        <v>0.7493333333333333</v>
      </c>
      <c r="M510" s="1">
        <f t="shared" si="64"/>
        <v>5.3693333333333326</v>
      </c>
      <c r="N510" s="1">
        <f>Iepha_2021!AF518</f>
        <v>0.7493333333333333</v>
      </c>
      <c r="O510" s="1">
        <f>Iepha_2021!C518</f>
        <v>0.32</v>
      </c>
      <c r="R510">
        <v>314620</v>
      </c>
      <c r="S510" t="s">
        <v>544</v>
      </c>
      <c r="T510" s="1">
        <v>0</v>
      </c>
      <c r="U510" s="1">
        <v>0</v>
      </c>
      <c r="V510" s="1">
        <v>4.6199999999999992</v>
      </c>
      <c r="W510" s="1">
        <v>0.7493333333333333</v>
      </c>
      <c r="X510" s="1">
        <v>5.3693333333333326</v>
      </c>
      <c r="Y510" s="1">
        <v>0.7493333333333333</v>
      </c>
      <c r="Z510" s="1">
        <v>0.32</v>
      </c>
      <c r="AA510" s="2">
        <v>509</v>
      </c>
      <c r="AD510" s="2">
        <v>314410</v>
      </c>
      <c r="AE510" s="69" t="s">
        <v>513</v>
      </c>
      <c r="AF510" s="1">
        <f t="shared" si="65"/>
        <v>0</v>
      </c>
      <c r="AG510" s="1">
        <f t="shared" si="66"/>
        <v>0</v>
      </c>
      <c r="AH510" s="1">
        <f t="shared" si="67"/>
        <v>3.7</v>
      </c>
      <c r="AI510" s="1">
        <f t="shared" si="68"/>
        <v>0.69599999999999995</v>
      </c>
      <c r="AJ510" s="1">
        <f t="shared" si="69"/>
        <v>4.3959999999999999</v>
      </c>
      <c r="AK510" s="1">
        <f t="shared" si="70"/>
        <v>0.69599999999999995</v>
      </c>
      <c r="AL510" s="1">
        <f t="shared" si="71"/>
        <v>1.2</v>
      </c>
      <c r="AO510" s="2">
        <v>314410</v>
      </c>
      <c r="AP510" s="69" t="s">
        <v>513</v>
      </c>
      <c r="AQ510" s="1">
        <v>0.59</v>
      </c>
      <c r="AR510" s="1">
        <v>0.59</v>
      </c>
      <c r="AS510" s="1">
        <v>1.9500000000000002</v>
      </c>
      <c r="AT510" s="1">
        <v>0.77699999999999991</v>
      </c>
      <c r="AU510" s="1">
        <v>2.7270000000000003</v>
      </c>
      <c r="AV510" s="1">
        <v>0.6</v>
      </c>
      <c r="AW510" s="1">
        <v>0</v>
      </c>
    </row>
    <row r="511" spans="1:49" x14ac:dyDescent="0.25">
      <c r="A511">
        <f>VLOOKUP(D511,mun_fjp!$A$2:$B$854,2,FALSE)</f>
        <v>314580</v>
      </c>
      <c r="B511" t="s">
        <v>1449</v>
      </c>
      <c r="C511" t="str">
        <f t="shared" si="63"/>
        <v>Onça de Pitangui</v>
      </c>
      <c r="D511" t="s">
        <v>538</v>
      </c>
      <c r="G511">
        <v>314625</v>
      </c>
      <c r="H511" t="s">
        <v>545</v>
      </c>
      <c r="I511" s="1">
        <f>Iepha_2021!U519</f>
        <v>3</v>
      </c>
      <c r="J511" s="1">
        <f>Iepha_2021!T519</f>
        <v>3</v>
      </c>
      <c r="K511" s="1">
        <f>Iepha_2021!B519+Iepha_2021!C519+Iepha_2021!D519+Iepha_2021!AG519</f>
        <v>5.5699999999999994</v>
      </c>
      <c r="L511" s="1">
        <f>Iepha_2021!X519+Iepha_2021!AF519</f>
        <v>2.6309999999999993</v>
      </c>
      <c r="M511" s="1">
        <f t="shared" si="64"/>
        <v>8.2009999999999987</v>
      </c>
      <c r="N511" s="1">
        <f>Iepha_2021!AF519</f>
        <v>0.87699999999999978</v>
      </c>
      <c r="O511" s="1">
        <f>Iepha_2021!C519</f>
        <v>1.22</v>
      </c>
      <c r="R511">
        <v>314625</v>
      </c>
      <c r="S511" t="s">
        <v>545</v>
      </c>
      <c r="T511" s="1">
        <v>3</v>
      </c>
      <c r="U511" s="1">
        <v>3</v>
      </c>
      <c r="V511" s="1">
        <v>5.5699999999999994</v>
      </c>
      <c r="W511" s="1">
        <v>2.6309999999999993</v>
      </c>
      <c r="X511" s="1">
        <v>8.2009999999999987</v>
      </c>
      <c r="Y511" s="1">
        <v>0.87699999999999978</v>
      </c>
      <c r="Z511" s="1">
        <v>1.22</v>
      </c>
      <c r="AA511" s="2">
        <v>510</v>
      </c>
      <c r="AD511" s="2">
        <v>314420</v>
      </c>
      <c r="AE511" s="69" t="s">
        <v>514</v>
      </c>
      <c r="AF511" s="1">
        <f t="shared" si="65"/>
        <v>0</v>
      </c>
      <c r="AG511" s="1">
        <f t="shared" si="66"/>
        <v>0</v>
      </c>
      <c r="AH511" s="1">
        <f t="shared" si="67"/>
        <v>0</v>
      </c>
      <c r="AI511" s="1">
        <f t="shared" si="68"/>
        <v>0.6</v>
      </c>
      <c r="AJ511" s="1">
        <f t="shared" si="69"/>
        <v>0.6</v>
      </c>
      <c r="AK511" s="1">
        <f t="shared" si="70"/>
        <v>0.6</v>
      </c>
      <c r="AL511" s="1">
        <f t="shared" si="71"/>
        <v>0</v>
      </c>
      <c r="AO511" s="2">
        <v>314420</v>
      </c>
      <c r="AP511" s="69" t="s">
        <v>514</v>
      </c>
      <c r="AQ511" s="1">
        <v>0</v>
      </c>
      <c r="AR511" s="1">
        <v>0</v>
      </c>
      <c r="AS511" s="1">
        <v>2.5</v>
      </c>
      <c r="AT511" s="1">
        <v>0</v>
      </c>
      <c r="AU511" s="1">
        <v>0</v>
      </c>
      <c r="AV511" s="1" t="s">
        <v>1798</v>
      </c>
      <c r="AW511" s="1">
        <v>0</v>
      </c>
    </row>
    <row r="512" spans="1:49" x14ac:dyDescent="0.25">
      <c r="A512">
        <f>VLOOKUP(D512,mun_fjp!$A$2:$B$854,2,FALSE)</f>
        <v>314585</v>
      </c>
      <c r="B512" t="s">
        <v>1450</v>
      </c>
      <c r="C512" t="str">
        <f t="shared" si="63"/>
        <v>Oratórios</v>
      </c>
      <c r="D512" t="s">
        <v>539</v>
      </c>
      <c r="G512">
        <v>314630</v>
      </c>
      <c r="H512" t="s">
        <v>546</v>
      </c>
      <c r="I512" s="1">
        <f>Iepha_2021!U520</f>
        <v>2</v>
      </c>
      <c r="J512" s="1">
        <f>Iepha_2021!T520</f>
        <v>2</v>
      </c>
      <c r="K512" s="1">
        <f>Iepha_2021!B520+Iepha_2021!C520+Iepha_2021!D520+Iepha_2021!AG520</f>
        <v>9</v>
      </c>
      <c r="L512" s="1">
        <f>Iepha_2021!X520+Iepha_2021!AF520</f>
        <v>3.9999999999999991</v>
      </c>
      <c r="M512" s="1">
        <f t="shared" si="64"/>
        <v>13</v>
      </c>
      <c r="N512" s="1">
        <f>Iepha_2021!AF520</f>
        <v>1.9999999999999996</v>
      </c>
      <c r="O512" s="1">
        <f>Iepha_2021!C520</f>
        <v>3</v>
      </c>
      <c r="R512">
        <v>314630</v>
      </c>
      <c r="S512" t="s">
        <v>546</v>
      </c>
      <c r="T512" s="1">
        <v>2</v>
      </c>
      <c r="U512" s="1">
        <v>2</v>
      </c>
      <c r="V512" s="1">
        <v>9</v>
      </c>
      <c r="W512" s="1">
        <v>3.9999999999999991</v>
      </c>
      <c r="X512" s="1">
        <v>13</v>
      </c>
      <c r="Y512" s="1">
        <v>1.9999999999999996</v>
      </c>
      <c r="Z512" s="1">
        <v>3</v>
      </c>
      <c r="AA512" s="2">
        <v>511</v>
      </c>
      <c r="AD512" s="2">
        <v>314430</v>
      </c>
      <c r="AE512" s="69" t="s">
        <v>515</v>
      </c>
      <c r="AF512" s="1">
        <f t="shared" si="65"/>
        <v>0</v>
      </c>
      <c r="AG512" s="1">
        <f t="shared" si="66"/>
        <v>0</v>
      </c>
      <c r="AH512" s="1">
        <f t="shared" si="67"/>
        <v>7.8500000000000005</v>
      </c>
      <c r="AI512" s="1">
        <f t="shared" si="68"/>
        <v>1.0666666666666667</v>
      </c>
      <c r="AJ512" s="1">
        <f t="shared" si="69"/>
        <v>8.9166666666666679</v>
      </c>
      <c r="AK512" s="1">
        <f t="shared" si="70"/>
        <v>1.0666666666666667</v>
      </c>
      <c r="AL512" s="1">
        <f t="shared" si="71"/>
        <v>1</v>
      </c>
      <c r="AO512" s="2">
        <v>314430</v>
      </c>
      <c r="AP512" s="69" t="s">
        <v>515</v>
      </c>
      <c r="AQ512" s="1">
        <v>0</v>
      </c>
      <c r="AR512" s="1">
        <v>0</v>
      </c>
      <c r="AS512" s="1">
        <v>4.7300000000000004</v>
      </c>
      <c r="AT512" s="1">
        <v>0.92666666666666653</v>
      </c>
      <c r="AU512" s="1">
        <v>5.6566666666666672</v>
      </c>
      <c r="AV512" s="1">
        <v>0.92666666666666653</v>
      </c>
      <c r="AW512" s="1">
        <v>0.7</v>
      </c>
    </row>
    <row r="513" spans="1:49" x14ac:dyDescent="0.25">
      <c r="A513">
        <f>VLOOKUP(D513,mun_fjp!$A$2:$B$854,2,FALSE)</f>
        <v>314587</v>
      </c>
      <c r="B513" t="s">
        <v>1451</v>
      </c>
      <c r="C513" t="str">
        <f t="shared" si="63"/>
        <v>Orizânia</v>
      </c>
      <c r="D513" t="s">
        <v>540</v>
      </c>
      <c r="G513">
        <v>314655</v>
      </c>
      <c r="H513" t="s">
        <v>549</v>
      </c>
      <c r="I513" s="1">
        <f>Iepha_2021!U521</f>
        <v>0</v>
      </c>
      <c r="J513" s="1">
        <f>Iepha_2021!T521</f>
        <v>0</v>
      </c>
      <c r="K513" s="1">
        <f>Iepha_2021!B521+Iepha_2021!C521+Iepha_2021!D521+Iepha_2021!AG521</f>
        <v>0</v>
      </c>
      <c r="L513" s="1">
        <f>Iepha_2021!X521+Iepha_2021!AF521</f>
        <v>0.6</v>
      </c>
      <c r="M513" s="1">
        <f t="shared" si="64"/>
        <v>0.6</v>
      </c>
      <c r="N513" s="1">
        <f>Iepha_2021!AF521</f>
        <v>0.6</v>
      </c>
      <c r="O513" s="1">
        <f>Iepha_2021!C521</f>
        <v>0</v>
      </c>
      <c r="R513">
        <v>314655</v>
      </c>
      <c r="S513" t="s">
        <v>549</v>
      </c>
      <c r="T513" s="1">
        <v>0</v>
      </c>
      <c r="U513" s="1">
        <v>0</v>
      </c>
      <c r="V513" s="1">
        <v>0</v>
      </c>
      <c r="W513" s="1">
        <v>0.6</v>
      </c>
      <c r="X513" s="1">
        <v>0.6</v>
      </c>
      <c r="Y513" s="1">
        <v>0.6</v>
      </c>
      <c r="Z513" s="1">
        <v>0</v>
      </c>
      <c r="AA513" s="2">
        <v>512</v>
      </c>
      <c r="AD513" s="2">
        <v>314435</v>
      </c>
      <c r="AE513" s="69" t="s">
        <v>516</v>
      </c>
      <c r="AF513" s="1" t="e">
        <f t="shared" si="65"/>
        <v>#N/A</v>
      </c>
      <c r="AG513" s="1" t="e">
        <f t="shared" si="66"/>
        <v>#N/A</v>
      </c>
      <c r="AH513" s="1" t="e">
        <f t="shared" si="67"/>
        <v>#N/A</v>
      </c>
      <c r="AI513" s="1" t="e">
        <f t="shared" si="68"/>
        <v>#N/A</v>
      </c>
      <c r="AJ513" s="1" t="e">
        <f t="shared" si="69"/>
        <v>#N/A</v>
      </c>
      <c r="AK513" s="1" t="e">
        <f t="shared" si="70"/>
        <v>#N/A</v>
      </c>
      <c r="AL513" s="1" t="e">
        <f t="shared" si="71"/>
        <v>#N/A</v>
      </c>
      <c r="AO513" s="2">
        <v>314435</v>
      </c>
      <c r="AP513" s="69" t="s">
        <v>516</v>
      </c>
      <c r="AQ513" s="1"/>
      <c r="AR513" s="1"/>
      <c r="AS513" s="1"/>
      <c r="AT513" s="1"/>
      <c r="AU513" s="1"/>
      <c r="AV513" s="1"/>
      <c r="AW513" s="1"/>
    </row>
    <row r="514" spans="1:49" x14ac:dyDescent="0.25">
      <c r="A514">
        <f>VLOOKUP(D514,mun_fjp!$A$2:$B$854,2,FALSE)</f>
        <v>314590</v>
      </c>
      <c r="B514" t="s">
        <v>1452</v>
      </c>
      <c r="C514" t="str">
        <f t="shared" si="63"/>
        <v>Ouro Branco</v>
      </c>
      <c r="D514" t="s">
        <v>541</v>
      </c>
      <c r="G514">
        <v>314650</v>
      </c>
      <c r="H514" t="s">
        <v>548</v>
      </c>
      <c r="I514" s="1">
        <f>Iepha_2021!U522</f>
        <v>8</v>
      </c>
      <c r="J514" s="1">
        <f>Iepha_2021!T522</f>
        <v>2</v>
      </c>
      <c r="K514" s="1">
        <f>Iepha_2021!B522+Iepha_2021!C522+Iepha_2021!D522+Iepha_2021!AG522</f>
        <v>9.4</v>
      </c>
      <c r="L514" s="1">
        <f>Iepha_2021!X522+Iepha_2021!AF522</f>
        <v>9.9999999999999982</v>
      </c>
      <c r="M514" s="1">
        <f t="shared" si="64"/>
        <v>19.399999999999999</v>
      </c>
      <c r="N514" s="1">
        <f>Iepha_2021!AF522</f>
        <v>2</v>
      </c>
      <c r="O514" s="1">
        <f>Iepha_2021!C522</f>
        <v>3</v>
      </c>
      <c r="R514">
        <v>314650</v>
      </c>
      <c r="S514" t="s">
        <v>548</v>
      </c>
      <c r="T514" s="1">
        <v>8</v>
      </c>
      <c r="U514" s="1">
        <v>2</v>
      </c>
      <c r="V514" s="1">
        <v>9.4</v>
      </c>
      <c r="W514" s="1">
        <v>9.9999999999999982</v>
      </c>
      <c r="X514" s="1">
        <v>19.399999999999999</v>
      </c>
      <c r="Y514" s="1">
        <v>2</v>
      </c>
      <c r="Z514" s="1">
        <v>3</v>
      </c>
      <c r="AA514" s="2">
        <v>513</v>
      </c>
      <c r="AD514" s="2">
        <v>314437</v>
      </c>
      <c r="AE514" s="69" t="s">
        <v>517</v>
      </c>
      <c r="AF514" s="1" t="e">
        <f t="shared" si="65"/>
        <v>#N/A</v>
      </c>
      <c r="AG514" s="1" t="e">
        <f t="shared" si="66"/>
        <v>#N/A</v>
      </c>
      <c r="AH514" s="1" t="e">
        <f t="shared" si="67"/>
        <v>#N/A</v>
      </c>
      <c r="AI514" s="1" t="e">
        <f t="shared" si="68"/>
        <v>#N/A</v>
      </c>
      <c r="AJ514" s="1" t="e">
        <f t="shared" si="69"/>
        <v>#N/A</v>
      </c>
      <c r="AK514" s="1" t="e">
        <f t="shared" si="70"/>
        <v>#N/A</v>
      </c>
      <c r="AL514" s="1" t="e">
        <f t="shared" si="71"/>
        <v>#N/A</v>
      </c>
      <c r="AO514" s="2">
        <v>314437</v>
      </c>
      <c r="AP514" s="69" t="s">
        <v>517</v>
      </c>
      <c r="AQ514" s="1"/>
      <c r="AR514" s="1"/>
      <c r="AS514" s="1"/>
      <c r="AT514" s="1"/>
      <c r="AU514" s="1"/>
      <c r="AV514" s="1"/>
      <c r="AW514" s="1"/>
    </row>
    <row r="515" spans="1:49" x14ac:dyDescent="0.25">
      <c r="A515">
        <f>VLOOKUP(D515,mun_fjp!$A$2:$B$854,2,FALSE)</f>
        <v>314600</v>
      </c>
      <c r="B515" t="s">
        <v>1453</v>
      </c>
      <c r="C515" t="str">
        <f t="shared" ref="C515:C578" si="72">MID(B515,5,30)</f>
        <v>Ouro Fino</v>
      </c>
      <c r="D515" t="s">
        <v>542</v>
      </c>
      <c r="G515">
        <v>314660</v>
      </c>
      <c r="H515" t="s">
        <v>550</v>
      </c>
      <c r="I515" s="1">
        <f>Iepha_2021!U523</f>
        <v>0</v>
      </c>
      <c r="J515" s="1">
        <f>Iepha_2021!T523</f>
        <v>0</v>
      </c>
      <c r="K515" s="1">
        <f>Iepha_2021!B523+Iepha_2021!C523+Iepha_2021!D523+Iepha_2021!AG523</f>
        <v>5.55</v>
      </c>
      <c r="L515" s="1">
        <f>Iepha_2021!X523+Iepha_2021!AF523</f>
        <v>0.69333333333333336</v>
      </c>
      <c r="M515" s="1">
        <f t="shared" ref="M515:M578" si="73">K515+L515</f>
        <v>6.2433333333333332</v>
      </c>
      <c r="N515" s="1">
        <f>Iepha_2021!AF523</f>
        <v>0.69333333333333336</v>
      </c>
      <c r="O515" s="1">
        <f>Iepha_2021!C523</f>
        <v>0.2</v>
      </c>
      <c r="R515">
        <v>314660</v>
      </c>
      <c r="S515" t="s">
        <v>550</v>
      </c>
      <c r="T515" s="1">
        <v>0</v>
      </c>
      <c r="U515" s="1">
        <v>0</v>
      </c>
      <c r="V515" s="1">
        <v>5.55</v>
      </c>
      <c r="W515" s="1">
        <v>0.69333333333333336</v>
      </c>
      <c r="X515" s="1">
        <v>6.2433333333333332</v>
      </c>
      <c r="Y515" s="1">
        <v>0.69333333333333336</v>
      </c>
      <c r="Z515" s="1">
        <v>0.2</v>
      </c>
      <c r="AA515" s="2">
        <v>514</v>
      </c>
      <c r="AD515" s="2">
        <v>314440</v>
      </c>
      <c r="AE515" s="69" t="s">
        <v>518</v>
      </c>
      <c r="AF515" s="1">
        <f t="shared" ref="AF515:AF578" si="74">VLOOKUP($AD515,$R$2:$Z$806,3,FALSE)</f>
        <v>0</v>
      </c>
      <c r="AG515" s="1">
        <f t="shared" ref="AG515:AG578" si="75">VLOOKUP($AD515,$R$2:$Z$806,4,FALSE)</f>
        <v>0</v>
      </c>
      <c r="AH515" s="1">
        <f t="shared" ref="AH515:AH578" si="76">VLOOKUP($AD515,$R$2:$Z$806,5,FALSE)</f>
        <v>9.1999999999999993</v>
      </c>
      <c r="AI515" s="1">
        <f t="shared" ref="AI515:AI578" si="77">VLOOKUP($AD515,$R$2:$Z$806,6,FALSE)</f>
        <v>1.9999999999999996</v>
      </c>
      <c r="AJ515" s="1">
        <f t="shared" ref="AJ515:AJ578" si="78">VLOOKUP($AD515,$R$2:$Z$806,7,FALSE)</f>
        <v>11.2</v>
      </c>
      <c r="AK515" s="1">
        <f t="shared" ref="AK515:AK578" si="79">VLOOKUP($AD515,$R$2:$Z$806,8,FALSE)</f>
        <v>1.9999999999999996</v>
      </c>
      <c r="AL515" s="1">
        <f t="shared" ref="AL515:AL578" si="80">VLOOKUP($AD515,$R$2:$Z$806,9,FALSE)</f>
        <v>3</v>
      </c>
      <c r="AO515" s="2">
        <v>314440</v>
      </c>
      <c r="AP515" s="69" t="s">
        <v>518</v>
      </c>
      <c r="AQ515" s="1">
        <v>0</v>
      </c>
      <c r="AR515" s="1">
        <v>0</v>
      </c>
      <c r="AS515" s="1">
        <v>2.25</v>
      </c>
      <c r="AT515" s="1">
        <v>0.69333333333333336</v>
      </c>
      <c r="AU515" s="1">
        <v>2.9433333333333334</v>
      </c>
      <c r="AV515" s="1">
        <v>0.69333333333333336</v>
      </c>
      <c r="AW515" s="1">
        <v>0.2</v>
      </c>
    </row>
    <row r="516" spans="1:49" x14ac:dyDescent="0.25">
      <c r="A516">
        <f>VLOOKUP(D516,mun_fjp!$A$2:$B$854,2,FALSE)</f>
        <v>314610</v>
      </c>
      <c r="B516" t="s">
        <v>1454</v>
      </c>
      <c r="C516" t="str">
        <f t="shared" si="72"/>
        <v>Ouro Preto</v>
      </c>
      <c r="D516" t="s">
        <v>543</v>
      </c>
      <c r="G516">
        <v>314670</v>
      </c>
      <c r="H516" t="s">
        <v>551</v>
      </c>
      <c r="I516" s="1">
        <f>Iepha_2021!U524</f>
        <v>44.67</v>
      </c>
      <c r="J516" s="1">
        <f>Iepha_2021!T524</f>
        <v>14.67</v>
      </c>
      <c r="K516" s="1">
        <f>Iepha_2021!B524+Iepha_2021!C524+Iepha_2021!D524+Iepha_2021!AG524</f>
        <v>8.3000000000000007</v>
      </c>
      <c r="L516" s="1">
        <f>Iepha_2021!X524+Iepha_2021!AF524</f>
        <v>22.0871</v>
      </c>
      <c r="M516" s="1">
        <f t="shared" si="73"/>
        <v>30.3871</v>
      </c>
      <c r="N516" s="1">
        <f>Iepha_2021!AF524</f>
        <v>1.39</v>
      </c>
      <c r="O516" s="1">
        <f>Iepha_2021!C524</f>
        <v>0.7</v>
      </c>
      <c r="R516">
        <v>314670</v>
      </c>
      <c r="S516" t="s">
        <v>551</v>
      </c>
      <c r="T516" s="1">
        <v>44.67</v>
      </c>
      <c r="U516" s="1">
        <v>14.67</v>
      </c>
      <c r="V516" s="1">
        <v>8.3000000000000007</v>
      </c>
      <c r="W516" s="1">
        <v>22.0871</v>
      </c>
      <c r="X516" s="1">
        <v>30.3871</v>
      </c>
      <c r="Y516" s="1">
        <v>1.39</v>
      </c>
      <c r="Z516" s="1">
        <v>0.7</v>
      </c>
      <c r="AA516" s="2">
        <v>515</v>
      </c>
      <c r="AD516" s="2">
        <v>314450</v>
      </c>
      <c r="AE516" s="69" t="s">
        <v>519</v>
      </c>
      <c r="AF516" s="1">
        <f t="shared" si="74"/>
        <v>4</v>
      </c>
      <c r="AG516" s="1">
        <f t="shared" si="75"/>
        <v>4</v>
      </c>
      <c r="AH516" s="1">
        <f t="shared" si="76"/>
        <v>10.08</v>
      </c>
      <c r="AI516" s="1">
        <f t="shared" si="77"/>
        <v>5.411999999999999</v>
      </c>
      <c r="AJ516" s="1">
        <f t="shared" si="78"/>
        <v>15.491999999999999</v>
      </c>
      <c r="AK516" s="1">
        <f t="shared" si="79"/>
        <v>1.8039999999999998</v>
      </c>
      <c r="AL516" s="1">
        <f t="shared" si="80"/>
        <v>2.58</v>
      </c>
      <c r="AO516" s="2">
        <v>314450</v>
      </c>
      <c r="AP516" s="69" t="s">
        <v>519</v>
      </c>
      <c r="AQ516" s="1">
        <v>3</v>
      </c>
      <c r="AR516" s="1">
        <v>3</v>
      </c>
      <c r="AS516" s="1">
        <v>4.79</v>
      </c>
      <c r="AT516" s="1">
        <v>2.5966666666666667</v>
      </c>
      <c r="AU516" s="1">
        <v>7.3866666666666667</v>
      </c>
      <c r="AV516" s="1">
        <v>1.0386666666666666</v>
      </c>
      <c r="AW516" s="1">
        <v>0.94</v>
      </c>
    </row>
    <row r="517" spans="1:49" x14ac:dyDescent="0.25">
      <c r="A517">
        <f>VLOOKUP(D517,mun_fjp!$A$2:$B$854,2,FALSE)</f>
        <v>314620</v>
      </c>
      <c r="B517" t="s">
        <v>1455</v>
      </c>
      <c r="C517" t="str">
        <f t="shared" si="72"/>
        <v>Ouro Verde de Minas</v>
      </c>
      <c r="D517" t="s">
        <v>544</v>
      </c>
      <c r="G517">
        <v>314675</v>
      </c>
      <c r="H517" t="s">
        <v>552</v>
      </c>
      <c r="I517" s="1">
        <f>Iepha_2021!U525</f>
        <v>0</v>
      </c>
      <c r="J517" s="1">
        <f>Iepha_2021!T525</f>
        <v>0</v>
      </c>
      <c r="K517" s="1">
        <f>Iepha_2021!B525+Iepha_2021!C525+Iepha_2021!D525+Iepha_2021!AG525</f>
        <v>0</v>
      </c>
      <c r="L517" s="1">
        <f>Iepha_2021!X525+Iepha_2021!AF525</f>
        <v>0.6</v>
      </c>
      <c r="M517" s="1">
        <f t="shared" si="73"/>
        <v>0.6</v>
      </c>
      <c r="N517" s="1">
        <f>Iepha_2021!AF525</f>
        <v>0.6</v>
      </c>
      <c r="O517" s="1">
        <f>Iepha_2021!C525</f>
        <v>0</v>
      </c>
      <c r="R517">
        <v>314675</v>
      </c>
      <c r="S517" t="s">
        <v>552</v>
      </c>
      <c r="T517" s="1">
        <v>0</v>
      </c>
      <c r="U517" s="1">
        <v>0</v>
      </c>
      <c r="V517" s="1">
        <v>0</v>
      </c>
      <c r="W517" s="1">
        <v>0.6</v>
      </c>
      <c r="X517" s="1">
        <v>0.6</v>
      </c>
      <c r="Y517" s="1">
        <v>0.6</v>
      </c>
      <c r="Z517" s="1">
        <v>0</v>
      </c>
      <c r="AA517" s="2">
        <v>516</v>
      </c>
      <c r="AD517" s="2">
        <v>314460</v>
      </c>
      <c r="AE517" s="69" t="s">
        <v>520</v>
      </c>
      <c r="AF517" s="1">
        <f t="shared" si="74"/>
        <v>0</v>
      </c>
      <c r="AG517" s="1">
        <f t="shared" si="75"/>
        <v>0</v>
      </c>
      <c r="AH517" s="1">
        <f t="shared" si="76"/>
        <v>3.8499999999999996</v>
      </c>
      <c r="AI517" s="1">
        <f t="shared" si="77"/>
        <v>0</v>
      </c>
      <c r="AJ517" s="1">
        <f t="shared" si="78"/>
        <v>3.8499999999999996</v>
      </c>
      <c r="AK517" s="1">
        <f t="shared" si="79"/>
        <v>0</v>
      </c>
      <c r="AL517" s="1">
        <f t="shared" si="80"/>
        <v>0</v>
      </c>
      <c r="AO517" s="2">
        <v>314460</v>
      </c>
      <c r="AP517" s="69" t="s">
        <v>520</v>
      </c>
      <c r="AQ517" s="1">
        <v>4</v>
      </c>
      <c r="AR517" s="1">
        <v>4</v>
      </c>
      <c r="AS517" s="1">
        <v>7.61</v>
      </c>
      <c r="AT517" s="1">
        <v>4.0540000000000003</v>
      </c>
      <c r="AU517" s="1">
        <v>11.664000000000001</v>
      </c>
      <c r="AV517" s="1">
        <v>1.3513333333333333</v>
      </c>
      <c r="AW517" s="1">
        <v>1.61</v>
      </c>
    </row>
    <row r="518" spans="1:49" x14ac:dyDescent="0.25">
      <c r="A518">
        <f>VLOOKUP(D518,mun_fjp!$A$2:$B$854,2,FALSE)</f>
        <v>314625</v>
      </c>
      <c r="B518" t="s">
        <v>1456</v>
      </c>
      <c r="C518" t="str">
        <f t="shared" si="72"/>
        <v>Padre Carvalho</v>
      </c>
      <c r="D518" t="s">
        <v>545</v>
      </c>
      <c r="G518">
        <v>314690</v>
      </c>
      <c r="H518" t="s">
        <v>553</v>
      </c>
      <c r="I518" s="1">
        <f>Iepha_2021!U526</f>
        <v>5</v>
      </c>
      <c r="J518" s="1">
        <f>Iepha_2021!T526</f>
        <v>0</v>
      </c>
      <c r="K518" s="1">
        <f>Iepha_2021!B526+Iepha_2021!C526+Iepha_2021!D526+Iepha_2021!AG526</f>
        <v>7.6400000000000006</v>
      </c>
      <c r="L518" s="1">
        <f>Iepha_2021!X526+Iepha_2021!AF526</f>
        <v>3.3086666666666664</v>
      </c>
      <c r="M518" s="1">
        <f t="shared" si="73"/>
        <v>10.948666666666668</v>
      </c>
      <c r="N518" s="1">
        <f>Iepha_2021!AF526</f>
        <v>0.94533333333333336</v>
      </c>
      <c r="O518" s="1">
        <f>Iepha_2021!C526</f>
        <v>0.74</v>
      </c>
      <c r="R518">
        <v>314690</v>
      </c>
      <c r="S518" t="s">
        <v>553</v>
      </c>
      <c r="T518" s="1">
        <v>5</v>
      </c>
      <c r="U518" s="1">
        <v>0</v>
      </c>
      <c r="V518" s="1">
        <v>7.6400000000000006</v>
      </c>
      <c r="W518" s="1">
        <v>3.3086666666666664</v>
      </c>
      <c r="X518" s="1">
        <v>10.948666666666668</v>
      </c>
      <c r="Y518" s="1">
        <v>0.94533333333333336</v>
      </c>
      <c r="Z518" s="1">
        <v>0.74</v>
      </c>
      <c r="AA518" s="2">
        <v>517</v>
      </c>
      <c r="AD518" s="2">
        <v>314465</v>
      </c>
      <c r="AE518" s="69" t="s">
        <v>521</v>
      </c>
      <c r="AF518" s="1">
        <f t="shared" si="74"/>
        <v>5.35</v>
      </c>
      <c r="AG518" s="1">
        <f t="shared" si="75"/>
        <v>5.35</v>
      </c>
      <c r="AH518" s="1">
        <f t="shared" si="76"/>
        <v>8.5299999999999994</v>
      </c>
      <c r="AI518" s="1">
        <f t="shared" si="77"/>
        <v>6.1151999999999989</v>
      </c>
      <c r="AJ518" s="1">
        <f t="shared" si="78"/>
        <v>14.645199999999999</v>
      </c>
      <c r="AK518" s="1">
        <f t="shared" si="79"/>
        <v>1.6639999999999997</v>
      </c>
      <c r="AL518" s="1">
        <f t="shared" si="80"/>
        <v>2.2799999999999998</v>
      </c>
      <c r="AO518" s="2">
        <v>314465</v>
      </c>
      <c r="AP518" s="69" t="s">
        <v>521</v>
      </c>
      <c r="AQ518" s="1">
        <v>0</v>
      </c>
      <c r="AR518" s="1">
        <v>0</v>
      </c>
      <c r="AS518" s="1">
        <v>0</v>
      </c>
      <c r="AT518" s="1">
        <v>0.6</v>
      </c>
      <c r="AU518" s="1">
        <v>0.6</v>
      </c>
      <c r="AV518" s="1">
        <v>0.6</v>
      </c>
      <c r="AW518" s="1">
        <v>0</v>
      </c>
    </row>
    <row r="519" spans="1:49" x14ac:dyDescent="0.25">
      <c r="A519">
        <f>VLOOKUP(D519,mun_fjp!$A$2:$B$854,2,FALSE)</f>
        <v>314630</v>
      </c>
      <c r="B519" t="s">
        <v>1457</v>
      </c>
      <c r="C519" t="str">
        <f t="shared" si="72"/>
        <v>Padre Paraíso</v>
      </c>
      <c r="D519" t="s">
        <v>546</v>
      </c>
      <c r="G519">
        <v>314710</v>
      </c>
      <c r="H519" t="s">
        <v>555</v>
      </c>
      <c r="I519" s="1">
        <f>Iepha_2021!U527</f>
        <v>5</v>
      </c>
      <c r="J519" s="1">
        <f>Iepha_2021!T527</f>
        <v>0</v>
      </c>
      <c r="K519" s="1">
        <f>Iepha_2021!B527+Iepha_2021!C527+Iepha_2021!D527+Iepha_2021!AG527</f>
        <v>0</v>
      </c>
      <c r="L519" s="1">
        <f>Iepha_2021!X527+Iepha_2021!AF527</f>
        <v>2.1</v>
      </c>
      <c r="M519" s="1">
        <f t="shared" si="73"/>
        <v>2.1</v>
      </c>
      <c r="N519" s="1">
        <f>Iepha_2021!AF527</f>
        <v>0.6</v>
      </c>
      <c r="O519" s="1">
        <f>Iepha_2021!C527</f>
        <v>0</v>
      </c>
      <c r="R519">
        <v>314710</v>
      </c>
      <c r="S519" t="s">
        <v>555</v>
      </c>
      <c r="T519" s="1">
        <v>5</v>
      </c>
      <c r="U519" s="1">
        <v>0</v>
      </c>
      <c r="V519" s="1">
        <v>0</v>
      </c>
      <c r="W519" s="1">
        <v>2.1</v>
      </c>
      <c r="X519" s="1">
        <v>2.1</v>
      </c>
      <c r="Y519" s="1">
        <v>0.6</v>
      </c>
      <c r="Z519" s="1">
        <v>0</v>
      </c>
      <c r="AA519" s="2">
        <v>518</v>
      </c>
      <c r="AD519" s="2">
        <v>314467</v>
      </c>
      <c r="AE519" s="69" t="s">
        <v>522</v>
      </c>
      <c r="AF519" s="1">
        <f t="shared" si="74"/>
        <v>4</v>
      </c>
      <c r="AG519" s="1">
        <f t="shared" si="75"/>
        <v>4</v>
      </c>
      <c r="AH519" s="1">
        <f t="shared" si="76"/>
        <v>7.8</v>
      </c>
      <c r="AI519" s="1">
        <f t="shared" si="77"/>
        <v>5.9999999999999982</v>
      </c>
      <c r="AJ519" s="1">
        <f t="shared" si="78"/>
        <v>13.799999999999997</v>
      </c>
      <c r="AK519" s="1">
        <f t="shared" si="79"/>
        <v>1.9999999999999996</v>
      </c>
      <c r="AL519" s="1">
        <f t="shared" si="80"/>
        <v>3</v>
      </c>
      <c r="AO519" s="2">
        <v>314467</v>
      </c>
      <c r="AP519" s="69" t="s">
        <v>522</v>
      </c>
      <c r="AQ519" s="1">
        <v>0</v>
      </c>
      <c r="AR519" s="1">
        <v>0</v>
      </c>
      <c r="AS519" s="1">
        <v>0.60000000000000009</v>
      </c>
      <c r="AT519" s="1">
        <v>0</v>
      </c>
      <c r="AU519" s="1">
        <v>0</v>
      </c>
      <c r="AV519" s="1" t="s">
        <v>1798</v>
      </c>
      <c r="AW519" s="1">
        <v>0.2</v>
      </c>
    </row>
    <row r="520" spans="1:49" x14ac:dyDescent="0.25">
      <c r="A520">
        <f>VLOOKUP(D520,mun_fjp!$A$2:$B$854,2,FALSE)</f>
        <v>314655</v>
      </c>
      <c r="B520" t="s">
        <v>1458</v>
      </c>
      <c r="C520" t="str">
        <f t="shared" si="72"/>
        <v>Pai Pedro</v>
      </c>
      <c r="D520" t="s">
        <v>549</v>
      </c>
      <c r="G520">
        <v>314700</v>
      </c>
      <c r="H520" t="s">
        <v>554</v>
      </c>
      <c r="I520" s="1">
        <f>Iepha_2021!U528</f>
        <v>0</v>
      </c>
      <c r="J520" s="1">
        <f>Iepha_2021!T528</f>
        <v>0</v>
      </c>
      <c r="K520" s="1">
        <f>Iepha_2021!B528+Iepha_2021!C528+Iepha_2021!D528+Iepha_2021!AG528</f>
        <v>7.75</v>
      </c>
      <c r="L520" s="1">
        <f>Iepha_2021!X528+Iepha_2021!AF528</f>
        <v>1.9999999999999996</v>
      </c>
      <c r="M520" s="1">
        <f t="shared" si="73"/>
        <v>9.75</v>
      </c>
      <c r="N520" s="1">
        <f>Iepha_2021!AF528</f>
        <v>1.9999999999999996</v>
      </c>
      <c r="O520" s="1">
        <f>Iepha_2021!C528</f>
        <v>3</v>
      </c>
      <c r="R520">
        <v>314700</v>
      </c>
      <c r="S520" t="s">
        <v>554</v>
      </c>
      <c r="T520" s="1">
        <v>0</v>
      </c>
      <c r="U520" s="1">
        <v>0</v>
      </c>
      <c r="V520" s="1">
        <v>7.75</v>
      </c>
      <c r="W520" s="1">
        <v>1.9999999999999996</v>
      </c>
      <c r="X520" s="1">
        <v>9.75</v>
      </c>
      <c r="Y520" s="1">
        <v>1.9999999999999996</v>
      </c>
      <c r="Z520" s="1">
        <v>3</v>
      </c>
      <c r="AA520" s="2">
        <v>519</v>
      </c>
      <c r="AD520" s="2">
        <v>314470</v>
      </c>
      <c r="AE520" s="69" t="s">
        <v>523</v>
      </c>
      <c r="AF520" s="1">
        <f t="shared" si="74"/>
        <v>0.67</v>
      </c>
      <c r="AG520" s="1">
        <f t="shared" si="75"/>
        <v>0.67</v>
      </c>
      <c r="AH520" s="1">
        <f t="shared" si="76"/>
        <v>3.1500000000000004</v>
      </c>
      <c r="AI520" s="1">
        <f t="shared" si="77"/>
        <v>0.80099999999999993</v>
      </c>
      <c r="AJ520" s="1">
        <f t="shared" si="78"/>
        <v>3.9510000000000005</v>
      </c>
      <c r="AK520" s="1">
        <f t="shared" si="79"/>
        <v>0.6</v>
      </c>
      <c r="AL520" s="1">
        <f t="shared" si="80"/>
        <v>0</v>
      </c>
      <c r="AO520" s="2">
        <v>314470</v>
      </c>
      <c r="AP520" s="69" t="s">
        <v>523</v>
      </c>
      <c r="AQ520" s="1">
        <v>8</v>
      </c>
      <c r="AR520" s="1">
        <v>3</v>
      </c>
      <c r="AS520" s="1">
        <v>9.5500000000000007</v>
      </c>
      <c r="AT520" s="1">
        <v>9.9999999999999982</v>
      </c>
      <c r="AU520" s="1">
        <v>19.549999999999997</v>
      </c>
      <c r="AV520" s="1">
        <v>1.9999999999999996</v>
      </c>
      <c r="AW520" s="1">
        <v>3</v>
      </c>
    </row>
    <row r="521" spans="1:49" x14ac:dyDescent="0.25">
      <c r="A521">
        <f>VLOOKUP(D521,mun_fjp!$A$2:$B$854,2,FALSE)</f>
        <v>314640</v>
      </c>
      <c r="B521" t="s">
        <v>1459</v>
      </c>
      <c r="C521" t="str">
        <f t="shared" si="72"/>
        <v>Paineiras</v>
      </c>
      <c r="D521" t="s">
        <v>547</v>
      </c>
      <c r="G521">
        <v>314720</v>
      </c>
      <c r="H521" t="s">
        <v>556</v>
      </c>
      <c r="I521" s="1">
        <f>Iepha_2021!U529</f>
        <v>0</v>
      </c>
      <c r="J521" s="1">
        <f>Iepha_2021!T529</f>
        <v>0</v>
      </c>
      <c r="K521" s="1">
        <f>Iepha_2021!B529+Iepha_2021!C529+Iepha_2021!D529+Iepha_2021!AG529</f>
        <v>4.6500000000000004</v>
      </c>
      <c r="L521" s="1">
        <f>Iepha_2021!X529+Iepha_2021!AF529</f>
        <v>0</v>
      </c>
      <c r="M521" s="1">
        <f t="shared" si="73"/>
        <v>4.6500000000000004</v>
      </c>
      <c r="N521" s="1">
        <f>Iepha_2021!AF529</f>
        <v>0</v>
      </c>
      <c r="O521" s="1">
        <f>Iepha_2021!C529</f>
        <v>3</v>
      </c>
      <c r="R521">
        <v>314720</v>
      </c>
      <c r="S521" t="s">
        <v>556</v>
      </c>
      <c r="T521" s="1">
        <v>0</v>
      </c>
      <c r="U521" s="1">
        <v>0</v>
      </c>
      <c r="V521" s="1">
        <v>4.6500000000000004</v>
      </c>
      <c r="W521" s="1">
        <v>0</v>
      </c>
      <c r="X521" s="1">
        <v>4.6500000000000004</v>
      </c>
      <c r="Y521" s="1">
        <v>0</v>
      </c>
      <c r="Z521" s="1">
        <v>3</v>
      </c>
      <c r="AA521" s="2">
        <v>520</v>
      </c>
      <c r="AD521" s="2">
        <v>314480</v>
      </c>
      <c r="AE521" s="69" t="s">
        <v>524</v>
      </c>
      <c r="AF521" s="1">
        <f t="shared" si="74"/>
        <v>0</v>
      </c>
      <c r="AG521" s="1">
        <f t="shared" si="75"/>
        <v>0</v>
      </c>
      <c r="AH521" s="1">
        <f t="shared" si="76"/>
        <v>7.9</v>
      </c>
      <c r="AI521" s="1">
        <f t="shared" si="77"/>
        <v>0</v>
      </c>
      <c r="AJ521" s="1">
        <f t="shared" si="78"/>
        <v>7.9</v>
      </c>
      <c r="AK521" s="1">
        <f t="shared" si="79"/>
        <v>0</v>
      </c>
      <c r="AL521" s="1">
        <f t="shared" si="80"/>
        <v>3</v>
      </c>
      <c r="AO521" s="2">
        <v>314480</v>
      </c>
      <c r="AP521" s="69" t="s">
        <v>524</v>
      </c>
      <c r="AQ521" s="1">
        <v>12</v>
      </c>
      <c r="AR521" s="1">
        <v>6</v>
      </c>
      <c r="AS521" s="1">
        <v>7.2700000000000005</v>
      </c>
      <c r="AT521" s="1">
        <v>12.758666666666665</v>
      </c>
      <c r="AU521" s="1">
        <v>20.028666666666666</v>
      </c>
      <c r="AV521" s="1">
        <v>1.8226666666666667</v>
      </c>
      <c r="AW521" s="1">
        <v>2.62</v>
      </c>
    </row>
    <row r="522" spans="1:49" x14ac:dyDescent="0.25">
      <c r="A522">
        <f>VLOOKUP(D522,mun_fjp!$A$2:$B$854,2,FALSE)</f>
        <v>314650</v>
      </c>
      <c r="B522" t="s">
        <v>1460</v>
      </c>
      <c r="C522" t="str">
        <f t="shared" si="72"/>
        <v>Pains</v>
      </c>
      <c r="D522" t="s">
        <v>548</v>
      </c>
      <c r="G522">
        <v>314730</v>
      </c>
      <c r="H522" t="s">
        <v>557</v>
      </c>
      <c r="I522" s="1">
        <f>Iepha_2021!U530</f>
        <v>3</v>
      </c>
      <c r="J522" s="1">
        <f>Iepha_2021!T530</f>
        <v>3</v>
      </c>
      <c r="K522" s="1">
        <f>Iepha_2021!B530+Iepha_2021!C530+Iepha_2021!D530+Iepha_2021!AG530</f>
        <v>8.64</v>
      </c>
      <c r="L522" s="1">
        <f>Iepha_2021!X530+Iepha_2021!AF530</f>
        <v>2.7716666666666665</v>
      </c>
      <c r="M522" s="1">
        <f t="shared" si="73"/>
        <v>11.411666666666667</v>
      </c>
      <c r="N522" s="1">
        <f>Iepha_2021!AF530</f>
        <v>1.1086666666666667</v>
      </c>
      <c r="O522" s="1">
        <f>Iepha_2021!C530</f>
        <v>1.0900000000000001</v>
      </c>
      <c r="R522">
        <v>314730</v>
      </c>
      <c r="S522" t="s">
        <v>557</v>
      </c>
      <c r="T522" s="1">
        <v>3</v>
      </c>
      <c r="U522" s="1">
        <v>3</v>
      </c>
      <c r="V522" s="1">
        <v>8.64</v>
      </c>
      <c r="W522" s="1">
        <v>2.7716666666666665</v>
      </c>
      <c r="X522" s="1">
        <v>11.411666666666667</v>
      </c>
      <c r="Y522" s="1">
        <v>1.1086666666666667</v>
      </c>
      <c r="Z522" s="1">
        <v>1.0900000000000001</v>
      </c>
      <c r="AA522" s="2">
        <v>521</v>
      </c>
      <c r="AD522" s="2">
        <v>314490</v>
      </c>
      <c r="AE522" s="69" t="s">
        <v>525</v>
      </c>
      <c r="AF522" s="1">
        <f t="shared" si="74"/>
        <v>0</v>
      </c>
      <c r="AG522" s="1">
        <f t="shared" si="75"/>
        <v>0</v>
      </c>
      <c r="AH522" s="1">
        <f t="shared" si="76"/>
        <v>6.2500000000000009</v>
      </c>
      <c r="AI522" s="1">
        <f t="shared" si="77"/>
        <v>0.69333333333333336</v>
      </c>
      <c r="AJ522" s="1">
        <f t="shared" si="78"/>
        <v>6.9433333333333342</v>
      </c>
      <c r="AK522" s="1">
        <f t="shared" si="79"/>
        <v>0.69333333333333336</v>
      </c>
      <c r="AL522" s="1">
        <f t="shared" si="80"/>
        <v>0.2</v>
      </c>
      <c r="AO522" s="2">
        <v>314490</v>
      </c>
      <c r="AP522" s="69" t="s">
        <v>525</v>
      </c>
      <c r="AQ522" s="1">
        <v>0</v>
      </c>
      <c r="AR522" s="1">
        <v>0</v>
      </c>
      <c r="AS522" s="1">
        <v>0</v>
      </c>
      <c r="AT522" s="1">
        <v>0.6</v>
      </c>
      <c r="AU522" s="1">
        <v>0.6</v>
      </c>
      <c r="AV522" s="1">
        <v>0.6</v>
      </c>
      <c r="AW522" s="1">
        <v>0</v>
      </c>
    </row>
    <row r="523" spans="1:49" x14ac:dyDescent="0.25">
      <c r="A523">
        <f>VLOOKUP(D523,mun_fjp!$A$2:$B$854,2,FALSE)</f>
        <v>314660</v>
      </c>
      <c r="B523" t="s">
        <v>1461</v>
      </c>
      <c r="C523" t="str">
        <f t="shared" si="72"/>
        <v>Paiva</v>
      </c>
      <c r="D523" t="s">
        <v>550</v>
      </c>
      <c r="G523">
        <v>314740</v>
      </c>
      <c r="H523" t="s">
        <v>558</v>
      </c>
      <c r="I523" s="1">
        <f>Iepha_2021!U531</f>
        <v>1.5</v>
      </c>
      <c r="J523" s="1">
        <f>Iepha_2021!T531</f>
        <v>1.5</v>
      </c>
      <c r="K523" s="1">
        <f>Iepha_2021!B531+Iepha_2021!C531+Iepha_2021!D531+Iepha_2021!AG531</f>
        <v>6.92</v>
      </c>
      <c r="L523" s="1">
        <f>Iepha_2021!X531+Iepha_2021!AF531</f>
        <v>2.5270000000000001</v>
      </c>
      <c r="M523" s="1">
        <f t="shared" si="73"/>
        <v>9.4469999999999992</v>
      </c>
      <c r="N523" s="1">
        <f>Iepha_2021!AF531</f>
        <v>2</v>
      </c>
      <c r="O523" s="1">
        <f>Iepha_2021!C531</f>
        <v>0.22</v>
      </c>
      <c r="R523">
        <v>314740</v>
      </c>
      <c r="S523" t="s">
        <v>558</v>
      </c>
      <c r="T523" s="1">
        <v>1.5</v>
      </c>
      <c r="U523" s="1">
        <v>1.5</v>
      </c>
      <c r="V523" s="1">
        <v>6.92</v>
      </c>
      <c r="W523" s="1">
        <v>2.5270000000000001</v>
      </c>
      <c r="X523" s="1">
        <v>9.4469999999999992</v>
      </c>
      <c r="Y523" s="1">
        <v>2</v>
      </c>
      <c r="Z523" s="1">
        <v>0.22</v>
      </c>
      <c r="AA523" s="2">
        <v>522</v>
      </c>
      <c r="AD523" s="2">
        <v>314500</v>
      </c>
      <c r="AE523" s="69" t="s">
        <v>526</v>
      </c>
      <c r="AF523" s="1">
        <f t="shared" si="74"/>
        <v>0</v>
      </c>
      <c r="AG523" s="1">
        <f t="shared" si="75"/>
        <v>0</v>
      </c>
      <c r="AH523" s="1">
        <f t="shared" si="76"/>
        <v>4.4499999999999993</v>
      </c>
      <c r="AI523" s="1">
        <f t="shared" si="77"/>
        <v>0.92666666666666653</v>
      </c>
      <c r="AJ523" s="1">
        <f t="shared" si="78"/>
        <v>5.376666666666666</v>
      </c>
      <c r="AK523" s="1">
        <f t="shared" si="79"/>
        <v>0.92666666666666653</v>
      </c>
      <c r="AL523" s="1">
        <f t="shared" si="80"/>
        <v>0.7</v>
      </c>
      <c r="AO523" s="2">
        <v>314500</v>
      </c>
      <c r="AP523" s="69" t="s">
        <v>526</v>
      </c>
      <c r="AQ523" s="1">
        <v>0</v>
      </c>
      <c r="AR523" s="1">
        <v>0</v>
      </c>
      <c r="AS523" s="1">
        <v>0</v>
      </c>
      <c r="AT523" s="1">
        <v>0.6</v>
      </c>
      <c r="AU523" s="1">
        <v>0.6</v>
      </c>
      <c r="AV523" s="1">
        <v>0.6</v>
      </c>
      <c r="AW523" s="1">
        <v>0</v>
      </c>
    </row>
    <row r="524" spans="1:49" x14ac:dyDescent="0.25">
      <c r="A524">
        <f>VLOOKUP(D524,mun_fjp!$A$2:$B$854,2,FALSE)</f>
        <v>314670</v>
      </c>
      <c r="B524" t="s">
        <v>1462</v>
      </c>
      <c r="C524" t="str">
        <f t="shared" si="72"/>
        <v>Palma</v>
      </c>
      <c r="D524" t="s">
        <v>551</v>
      </c>
      <c r="G524">
        <v>314760</v>
      </c>
      <c r="H524" t="s">
        <v>560</v>
      </c>
      <c r="I524" s="1">
        <f>Iepha_2021!U532</f>
        <v>0</v>
      </c>
      <c r="J524" s="1">
        <f>Iepha_2021!T532</f>
        <v>0</v>
      </c>
      <c r="K524" s="1">
        <f>Iepha_2021!B532+Iepha_2021!C532+Iepha_2021!D532+Iepha_2021!AG532</f>
        <v>6.25</v>
      </c>
      <c r="L524" s="1">
        <f>Iepha_2021!X532+Iepha_2021!AF532</f>
        <v>1.6933333333333334</v>
      </c>
      <c r="M524" s="1">
        <f t="shared" si="73"/>
        <v>7.9433333333333334</v>
      </c>
      <c r="N524" s="1">
        <f>Iepha_2021!AF532</f>
        <v>0.69333333333333336</v>
      </c>
      <c r="O524" s="1">
        <f>Iepha_2021!C532</f>
        <v>0.2</v>
      </c>
      <c r="R524">
        <v>314760</v>
      </c>
      <c r="S524" t="s">
        <v>560</v>
      </c>
      <c r="T524" s="1">
        <v>0</v>
      </c>
      <c r="U524" s="1">
        <v>0</v>
      </c>
      <c r="V524" s="1">
        <v>6.25</v>
      </c>
      <c r="W524" s="1">
        <v>1.6933333333333334</v>
      </c>
      <c r="X524" s="1">
        <v>7.9433333333333334</v>
      </c>
      <c r="Y524" s="1">
        <v>0.69333333333333336</v>
      </c>
      <c r="Z524" s="1">
        <v>0.2</v>
      </c>
      <c r="AA524" s="2">
        <v>523</v>
      </c>
      <c r="AD524" s="2">
        <v>314505</v>
      </c>
      <c r="AE524" s="69" t="s">
        <v>527</v>
      </c>
      <c r="AF524" s="1">
        <f t="shared" si="74"/>
        <v>2.5</v>
      </c>
      <c r="AG524" s="1">
        <f t="shared" si="75"/>
        <v>2.5</v>
      </c>
      <c r="AH524" s="1">
        <f t="shared" si="76"/>
        <v>7.55</v>
      </c>
      <c r="AI524" s="1">
        <f t="shared" si="77"/>
        <v>4.5</v>
      </c>
      <c r="AJ524" s="1">
        <f t="shared" si="78"/>
        <v>12.05</v>
      </c>
      <c r="AK524" s="1">
        <f t="shared" si="79"/>
        <v>1.9999999999999996</v>
      </c>
      <c r="AL524" s="1">
        <f t="shared" si="80"/>
        <v>3</v>
      </c>
      <c r="AO524" s="2">
        <v>314505</v>
      </c>
      <c r="AP524" s="69" t="s">
        <v>527</v>
      </c>
      <c r="AQ524" s="1">
        <v>0</v>
      </c>
      <c r="AR524" s="1">
        <v>0</v>
      </c>
      <c r="AS524" s="1">
        <v>0.65</v>
      </c>
      <c r="AT524" s="1">
        <v>0</v>
      </c>
      <c r="AU524" s="1">
        <v>0</v>
      </c>
      <c r="AV524" s="1" t="s">
        <v>1798</v>
      </c>
      <c r="AW524" s="1">
        <v>0</v>
      </c>
    </row>
    <row r="525" spans="1:49" x14ac:dyDescent="0.25">
      <c r="A525">
        <f>VLOOKUP(D525,mun_fjp!$A$2:$B$854,2,FALSE)</f>
        <v>314675</v>
      </c>
      <c r="B525" t="s">
        <v>1463</v>
      </c>
      <c r="C525" t="str">
        <f t="shared" si="72"/>
        <v>Palmópolis</v>
      </c>
      <c r="D525" t="s">
        <v>552</v>
      </c>
      <c r="G525">
        <v>314770</v>
      </c>
      <c r="H525" t="s">
        <v>561</v>
      </c>
      <c r="I525" s="1">
        <f>Iepha_2021!U533</f>
        <v>0</v>
      </c>
      <c r="J525" s="1">
        <f>Iepha_2021!T533</f>
        <v>0</v>
      </c>
      <c r="K525" s="1">
        <f>Iepha_2021!B533+Iepha_2021!C533+Iepha_2021!D533+Iepha_2021!AG533</f>
        <v>0</v>
      </c>
      <c r="L525" s="1">
        <f>Iepha_2021!X533+Iepha_2021!AF533</f>
        <v>0.6</v>
      </c>
      <c r="M525" s="1">
        <f t="shared" si="73"/>
        <v>0.6</v>
      </c>
      <c r="N525" s="1">
        <f>Iepha_2021!AF533</f>
        <v>0.6</v>
      </c>
      <c r="O525" s="1">
        <f>Iepha_2021!C533</f>
        <v>0</v>
      </c>
      <c r="R525">
        <v>314770</v>
      </c>
      <c r="S525" t="s">
        <v>561</v>
      </c>
      <c r="T525" s="1">
        <v>0</v>
      </c>
      <c r="U525" s="1">
        <v>0</v>
      </c>
      <c r="V525" s="1">
        <v>0</v>
      </c>
      <c r="W525" s="1">
        <v>0.6</v>
      </c>
      <c r="X525" s="1">
        <v>0.6</v>
      </c>
      <c r="Y525" s="1">
        <v>0.6</v>
      </c>
      <c r="Z525" s="1">
        <v>0</v>
      </c>
      <c r="AA525" s="2">
        <v>524</v>
      </c>
      <c r="AD525" s="2">
        <v>314510</v>
      </c>
      <c r="AE525" s="69" t="s">
        <v>528</v>
      </c>
      <c r="AF525" s="1">
        <f t="shared" si="74"/>
        <v>5</v>
      </c>
      <c r="AG525" s="1">
        <f t="shared" si="75"/>
        <v>5</v>
      </c>
      <c r="AH525" s="1">
        <f t="shared" si="76"/>
        <v>9.9600000000000009</v>
      </c>
      <c r="AI525" s="1">
        <f t="shared" si="77"/>
        <v>6.5263333333333335</v>
      </c>
      <c r="AJ525" s="1">
        <f t="shared" si="78"/>
        <v>16.486333333333334</v>
      </c>
      <c r="AK525" s="1">
        <f t="shared" si="79"/>
        <v>1.8646666666666665</v>
      </c>
      <c r="AL525" s="1">
        <f t="shared" si="80"/>
        <v>2.71</v>
      </c>
      <c r="AO525" s="2">
        <v>314510</v>
      </c>
      <c r="AP525" s="69" t="s">
        <v>528</v>
      </c>
      <c r="AQ525" s="1">
        <v>3</v>
      </c>
      <c r="AR525" s="1">
        <v>3</v>
      </c>
      <c r="AS525" s="1">
        <v>7.5600000000000005</v>
      </c>
      <c r="AT525" s="1">
        <v>3.4949999999999992</v>
      </c>
      <c r="AU525" s="1">
        <v>11.055</v>
      </c>
      <c r="AV525" s="1">
        <v>1.3979999999999999</v>
      </c>
      <c r="AW525" s="1">
        <v>1.71</v>
      </c>
    </row>
    <row r="526" spans="1:49" x14ac:dyDescent="0.25">
      <c r="A526">
        <f>VLOOKUP(D526,mun_fjp!$A$2:$B$854,2,FALSE)</f>
        <v>314690</v>
      </c>
      <c r="B526" t="s">
        <v>1464</v>
      </c>
      <c r="C526" t="str">
        <f t="shared" si="72"/>
        <v>Papagaios</v>
      </c>
      <c r="D526" t="s">
        <v>553</v>
      </c>
      <c r="G526">
        <v>314780</v>
      </c>
      <c r="H526" t="s">
        <v>562</v>
      </c>
      <c r="I526" s="1">
        <f>Iepha_2021!U534</f>
        <v>0</v>
      </c>
      <c r="J526" s="1">
        <f>Iepha_2021!T534</f>
        <v>0</v>
      </c>
      <c r="K526" s="1">
        <f>Iepha_2021!B534+Iepha_2021!C534+Iepha_2021!D534+Iepha_2021!AG534</f>
        <v>4.0999999999999996</v>
      </c>
      <c r="L526" s="1">
        <f>Iepha_2021!X534+Iepha_2021!AF534</f>
        <v>0.6</v>
      </c>
      <c r="M526" s="1">
        <f t="shared" si="73"/>
        <v>4.6999999999999993</v>
      </c>
      <c r="N526" s="1">
        <f>Iepha_2021!AF534</f>
        <v>0.6</v>
      </c>
      <c r="O526" s="1">
        <f>Iepha_2021!C534</f>
        <v>0</v>
      </c>
      <c r="R526">
        <v>314780</v>
      </c>
      <c r="S526" t="s">
        <v>562</v>
      </c>
      <c r="T526" s="1">
        <v>0</v>
      </c>
      <c r="U526" s="1">
        <v>0</v>
      </c>
      <c r="V526" s="1">
        <v>4.0999999999999996</v>
      </c>
      <c r="W526" s="1">
        <v>0.6</v>
      </c>
      <c r="X526" s="1">
        <v>4.6999999999999993</v>
      </c>
      <c r="Y526" s="1">
        <v>0.6</v>
      </c>
      <c r="Z526" s="1">
        <v>0</v>
      </c>
      <c r="AA526" s="2">
        <v>525</v>
      </c>
      <c r="AD526" s="2">
        <v>314520</v>
      </c>
      <c r="AE526" s="69" t="s">
        <v>529</v>
      </c>
      <c r="AF526" s="1">
        <f t="shared" si="74"/>
        <v>0</v>
      </c>
      <c r="AG526" s="1">
        <f t="shared" si="75"/>
        <v>0</v>
      </c>
      <c r="AH526" s="1">
        <f t="shared" si="76"/>
        <v>1.5</v>
      </c>
      <c r="AI526" s="1">
        <f t="shared" si="77"/>
        <v>0.69333333333333336</v>
      </c>
      <c r="AJ526" s="1">
        <f t="shared" si="78"/>
        <v>2.1933333333333334</v>
      </c>
      <c r="AK526" s="1">
        <f t="shared" si="79"/>
        <v>0.69333333333333336</v>
      </c>
      <c r="AL526" s="1">
        <f t="shared" si="80"/>
        <v>0.2</v>
      </c>
      <c r="AO526" s="2">
        <v>314520</v>
      </c>
      <c r="AP526" s="69" t="s">
        <v>529</v>
      </c>
      <c r="AQ526" s="1">
        <v>0</v>
      </c>
      <c r="AR526" s="1">
        <v>0</v>
      </c>
      <c r="AS526" s="1">
        <v>5.3500000000000005</v>
      </c>
      <c r="AT526" s="1">
        <v>1.33</v>
      </c>
      <c r="AU526" s="1">
        <v>6.6800000000000006</v>
      </c>
      <c r="AV526" s="1">
        <v>1.33</v>
      </c>
      <c r="AW526" s="1">
        <v>3</v>
      </c>
    </row>
    <row r="527" spans="1:49" x14ac:dyDescent="0.25">
      <c r="A527">
        <f>VLOOKUP(D527,mun_fjp!$A$2:$B$854,2,FALSE)</f>
        <v>314710</v>
      </c>
      <c r="B527" t="s">
        <v>1465</v>
      </c>
      <c r="C527" t="str">
        <f t="shared" si="72"/>
        <v>Pará de Minas</v>
      </c>
      <c r="D527" t="s">
        <v>555</v>
      </c>
      <c r="G527">
        <v>314790</v>
      </c>
      <c r="H527" t="s">
        <v>563</v>
      </c>
      <c r="I527" s="1">
        <f>Iepha_2021!U535</f>
        <v>11</v>
      </c>
      <c r="J527" s="1">
        <f>Iepha_2021!T535</f>
        <v>11</v>
      </c>
      <c r="K527" s="1">
        <f>Iepha_2021!B535+Iepha_2021!C535+Iepha_2021!D535+Iepha_2021!AG535</f>
        <v>7.91</v>
      </c>
      <c r="L527" s="1">
        <f>Iepha_2021!X535+Iepha_2021!AF535</f>
        <v>8.8059999999999974</v>
      </c>
      <c r="M527" s="1">
        <f t="shared" si="73"/>
        <v>16.715999999999998</v>
      </c>
      <c r="N527" s="1">
        <f>Iepha_2021!AF535</f>
        <v>1.8869999999999996</v>
      </c>
      <c r="O527" s="1">
        <f>Iepha_2021!C535</f>
        <v>1.41</v>
      </c>
      <c r="R527">
        <v>314790</v>
      </c>
      <c r="S527" t="s">
        <v>563</v>
      </c>
      <c r="T527" s="1">
        <v>11</v>
      </c>
      <c r="U527" s="1">
        <v>11</v>
      </c>
      <c r="V527" s="1">
        <v>7.91</v>
      </c>
      <c r="W527" s="1">
        <v>8.8059999999999974</v>
      </c>
      <c r="X527" s="1">
        <v>16.715999999999998</v>
      </c>
      <c r="Y527" s="1">
        <v>1.8869999999999996</v>
      </c>
      <c r="Z527" s="1">
        <v>1.41</v>
      </c>
      <c r="AA527" s="2">
        <v>526</v>
      </c>
      <c r="AD527" s="2">
        <v>314530</v>
      </c>
      <c r="AE527" s="69" t="s">
        <v>530</v>
      </c>
      <c r="AF527" s="1">
        <f t="shared" si="74"/>
        <v>8</v>
      </c>
      <c r="AG527" s="1">
        <f t="shared" si="75"/>
        <v>3</v>
      </c>
      <c r="AH527" s="1">
        <f t="shared" si="76"/>
        <v>10.5</v>
      </c>
      <c r="AI527" s="1">
        <f t="shared" si="77"/>
        <v>10.999999999999998</v>
      </c>
      <c r="AJ527" s="1">
        <f t="shared" si="78"/>
        <v>21.5</v>
      </c>
      <c r="AK527" s="1">
        <f t="shared" si="79"/>
        <v>2.9999999999999996</v>
      </c>
      <c r="AL527" s="1">
        <f t="shared" si="80"/>
        <v>3</v>
      </c>
      <c r="AO527" s="2">
        <v>314530</v>
      </c>
      <c r="AP527" s="69" t="s">
        <v>530</v>
      </c>
      <c r="AQ527" s="1">
        <v>7</v>
      </c>
      <c r="AR527" s="1">
        <v>2</v>
      </c>
      <c r="AS527" s="1">
        <v>7.33</v>
      </c>
      <c r="AT527" s="1">
        <v>4.17</v>
      </c>
      <c r="AU527" s="1">
        <v>11.5</v>
      </c>
      <c r="AV527" s="1">
        <v>0.92666666666666653</v>
      </c>
      <c r="AW527" s="1">
        <v>0.7</v>
      </c>
    </row>
    <row r="528" spans="1:49" x14ac:dyDescent="0.25">
      <c r="A528">
        <f>VLOOKUP(D528,mun_fjp!$A$2:$B$854,2,FALSE)</f>
        <v>314700</v>
      </c>
      <c r="B528" t="s">
        <v>1466</v>
      </c>
      <c r="C528" t="str">
        <f t="shared" si="72"/>
        <v>Paracatu</v>
      </c>
      <c r="D528" t="s">
        <v>554</v>
      </c>
      <c r="G528">
        <v>314800</v>
      </c>
      <c r="H528" t="s">
        <v>565</v>
      </c>
      <c r="I528" s="1">
        <f>Iepha_2021!U536</f>
        <v>9</v>
      </c>
      <c r="J528" s="1">
        <f>Iepha_2021!T536</f>
        <v>2</v>
      </c>
      <c r="K528" s="1">
        <f>Iepha_2021!B536+Iepha_2021!C536+Iepha_2021!D536+Iepha_2021!AG536</f>
        <v>10.65</v>
      </c>
      <c r="L528" s="1">
        <f>Iepha_2021!X536+Iepha_2021!AF536</f>
        <v>11</v>
      </c>
      <c r="M528" s="1">
        <f t="shared" si="73"/>
        <v>21.65</v>
      </c>
      <c r="N528" s="1">
        <f>Iepha_2021!AF536</f>
        <v>1.9999999999999996</v>
      </c>
      <c r="O528" s="1">
        <f>Iepha_2021!C536</f>
        <v>3</v>
      </c>
      <c r="R528">
        <v>314800</v>
      </c>
      <c r="S528" t="s">
        <v>565</v>
      </c>
      <c r="T528" s="1">
        <v>9</v>
      </c>
      <c r="U528" s="1">
        <v>2</v>
      </c>
      <c r="V528" s="1">
        <v>10.65</v>
      </c>
      <c r="W528" s="1">
        <v>11</v>
      </c>
      <c r="X528" s="1">
        <v>21.65</v>
      </c>
      <c r="Y528" s="1">
        <v>1.9999999999999996</v>
      </c>
      <c r="Z528" s="1">
        <v>3</v>
      </c>
      <c r="AA528" s="2">
        <v>527</v>
      </c>
      <c r="AD528" s="2">
        <v>314535</v>
      </c>
      <c r="AE528" s="69" t="s">
        <v>531</v>
      </c>
      <c r="AF528" s="1">
        <f t="shared" si="74"/>
        <v>11.5</v>
      </c>
      <c r="AG528" s="1">
        <f t="shared" si="75"/>
        <v>5.5</v>
      </c>
      <c r="AH528" s="1">
        <f t="shared" si="76"/>
        <v>7.8100000000000005</v>
      </c>
      <c r="AI528" s="1">
        <f t="shared" si="77"/>
        <v>6.7589999999999995</v>
      </c>
      <c r="AJ528" s="1">
        <f t="shared" si="78"/>
        <v>14.568999999999999</v>
      </c>
      <c r="AK528" s="1">
        <f t="shared" si="79"/>
        <v>1.0013333333333332</v>
      </c>
      <c r="AL528" s="1">
        <f t="shared" si="80"/>
        <v>0.86</v>
      </c>
      <c r="AO528" s="2">
        <v>314535</v>
      </c>
      <c r="AP528" s="69" t="s">
        <v>531</v>
      </c>
      <c r="AQ528" s="1">
        <v>0</v>
      </c>
      <c r="AR528" s="1">
        <v>0</v>
      </c>
      <c r="AS528" s="1">
        <v>6.9399999999999995</v>
      </c>
      <c r="AT528" s="1">
        <v>0.92666666666666653</v>
      </c>
      <c r="AU528" s="1">
        <v>7.8666666666666663</v>
      </c>
      <c r="AV528" s="1">
        <v>0.92666666666666653</v>
      </c>
      <c r="AW528" s="1">
        <v>0.7</v>
      </c>
    </row>
    <row r="529" spans="1:49" x14ac:dyDescent="0.25">
      <c r="A529">
        <f>VLOOKUP(D529,mun_fjp!$A$2:$B$854,2,FALSE)</f>
        <v>314720</v>
      </c>
      <c r="B529" t="s">
        <v>1467</v>
      </c>
      <c r="C529" t="str">
        <f t="shared" si="72"/>
        <v>Paraguaçu</v>
      </c>
      <c r="D529" t="s">
        <v>556</v>
      </c>
      <c r="G529">
        <v>314810</v>
      </c>
      <c r="H529" t="s">
        <v>566</v>
      </c>
      <c r="I529" s="1">
        <f>Iepha_2021!U537</f>
        <v>4.79</v>
      </c>
      <c r="J529" s="1">
        <f>Iepha_2021!T537</f>
        <v>4.79</v>
      </c>
      <c r="K529" s="1">
        <f>Iepha_2021!B537+Iepha_2021!C537+Iepha_2021!D537+Iepha_2021!AG537</f>
        <v>10.039999999999999</v>
      </c>
      <c r="L529" s="1">
        <f>Iepha_2021!X537+Iepha_2021!AF537</f>
        <v>6.536506666666666</v>
      </c>
      <c r="M529" s="1">
        <f t="shared" si="73"/>
        <v>16.576506666666667</v>
      </c>
      <c r="N529" s="1">
        <f>Iepha_2021!AF537</f>
        <v>1.9253333333333331</v>
      </c>
      <c r="O529" s="1">
        <f>Iepha_2021!C537</f>
        <v>2.84</v>
      </c>
      <c r="R529">
        <v>314810</v>
      </c>
      <c r="S529" t="s">
        <v>566</v>
      </c>
      <c r="T529" s="1">
        <v>4.79</v>
      </c>
      <c r="U529" s="1">
        <v>4.79</v>
      </c>
      <c r="V529" s="1">
        <v>10.039999999999999</v>
      </c>
      <c r="W529" s="1">
        <v>6.536506666666666</v>
      </c>
      <c r="X529" s="1">
        <v>16.576506666666667</v>
      </c>
      <c r="Y529" s="1">
        <v>1.9253333333333331</v>
      </c>
      <c r="Z529" s="1">
        <v>2.84</v>
      </c>
      <c r="AA529" s="2">
        <v>528</v>
      </c>
      <c r="AD529" s="2">
        <v>314537</v>
      </c>
      <c r="AE529" s="69" t="s">
        <v>532</v>
      </c>
      <c r="AF529" s="1">
        <f t="shared" si="74"/>
        <v>0</v>
      </c>
      <c r="AG529" s="1">
        <f t="shared" si="75"/>
        <v>0</v>
      </c>
      <c r="AH529" s="1">
        <f t="shared" si="76"/>
        <v>0</v>
      </c>
      <c r="AI529" s="1">
        <f t="shared" si="77"/>
        <v>0.6</v>
      </c>
      <c r="AJ529" s="1">
        <f t="shared" si="78"/>
        <v>0.6</v>
      </c>
      <c r="AK529" s="1">
        <f t="shared" si="79"/>
        <v>0.6</v>
      </c>
      <c r="AL529" s="1">
        <f t="shared" si="80"/>
        <v>0</v>
      </c>
      <c r="AO529" s="2">
        <v>314537</v>
      </c>
      <c r="AP529" s="69" t="s">
        <v>532</v>
      </c>
      <c r="AQ529" s="1">
        <v>5</v>
      </c>
      <c r="AR529" s="1">
        <v>0</v>
      </c>
      <c r="AS529" s="1">
        <v>5.83</v>
      </c>
      <c r="AT529" s="1">
        <v>2.4756666666666667</v>
      </c>
      <c r="AU529" s="1">
        <v>8.3056666666666672</v>
      </c>
      <c r="AV529" s="1">
        <v>0.70733333333333337</v>
      </c>
      <c r="AW529" s="1">
        <v>0.23</v>
      </c>
    </row>
    <row r="530" spans="1:49" x14ac:dyDescent="0.25">
      <c r="A530">
        <f>VLOOKUP(D530,mun_fjp!$A$2:$B$854,2,FALSE)</f>
        <v>314730</v>
      </c>
      <c r="B530" t="s">
        <v>1468</v>
      </c>
      <c r="C530" t="str">
        <f t="shared" si="72"/>
        <v>Paraisópolis</v>
      </c>
      <c r="D530" t="s">
        <v>557</v>
      </c>
      <c r="G530">
        <v>314820</v>
      </c>
      <c r="H530" t="s">
        <v>567</v>
      </c>
      <c r="I530" s="1">
        <f>Iepha_2021!U538</f>
        <v>5</v>
      </c>
      <c r="J530" s="1">
        <f>Iepha_2021!T538</f>
        <v>5</v>
      </c>
      <c r="K530" s="1">
        <f>Iepha_2021!B538+Iepha_2021!C538+Iepha_2021!D538+Iepha_2021!AG538</f>
        <v>6.14</v>
      </c>
      <c r="L530" s="1">
        <f>Iepha_2021!X538+Iepha_2021!AF538</f>
        <v>3.3086666666666664</v>
      </c>
      <c r="M530" s="1">
        <f t="shared" si="73"/>
        <v>9.4486666666666661</v>
      </c>
      <c r="N530" s="1">
        <f>Iepha_2021!AF538</f>
        <v>0.94533333333333336</v>
      </c>
      <c r="O530" s="1">
        <f>Iepha_2021!C538</f>
        <v>0.74</v>
      </c>
      <c r="R530">
        <v>314820</v>
      </c>
      <c r="S530" t="s">
        <v>567</v>
      </c>
      <c r="T530" s="1">
        <v>5</v>
      </c>
      <c r="U530" s="1">
        <v>5</v>
      </c>
      <c r="V530" s="1">
        <v>6.14</v>
      </c>
      <c r="W530" s="1">
        <v>3.3086666666666664</v>
      </c>
      <c r="X530" s="1">
        <v>9.4486666666666661</v>
      </c>
      <c r="Y530" s="1">
        <v>0.94533333333333336</v>
      </c>
      <c r="Z530" s="1">
        <v>0.74</v>
      </c>
      <c r="AA530" s="2">
        <v>529</v>
      </c>
      <c r="AD530" s="2">
        <v>314540</v>
      </c>
      <c r="AE530" s="69" t="s">
        <v>533</v>
      </c>
      <c r="AF530" s="1">
        <f t="shared" si="74"/>
        <v>0</v>
      </c>
      <c r="AG530" s="1">
        <f t="shared" si="75"/>
        <v>0</v>
      </c>
      <c r="AH530" s="1">
        <f t="shared" si="76"/>
        <v>0</v>
      </c>
      <c r="AI530" s="1">
        <f t="shared" si="77"/>
        <v>0.6</v>
      </c>
      <c r="AJ530" s="1">
        <f t="shared" si="78"/>
        <v>0.6</v>
      </c>
      <c r="AK530" s="1">
        <f t="shared" si="79"/>
        <v>0.6</v>
      </c>
      <c r="AL530" s="1">
        <f t="shared" si="80"/>
        <v>0</v>
      </c>
      <c r="AO530" s="2">
        <v>314540</v>
      </c>
      <c r="AP530" s="69" t="s">
        <v>533</v>
      </c>
      <c r="AQ530" s="1">
        <v>4</v>
      </c>
      <c r="AR530" s="1">
        <v>4</v>
      </c>
      <c r="AS530" s="1">
        <v>8.870000000000001</v>
      </c>
      <c r="AT530" s="1">
        <v>3.7314666666666665</v>
      </c>
      <c r="AU530" s="1">
        <v>12.601466666666667</v>
      </c>
      <c r="AV530" s="1">
        <v>1.0661333333333332</v>
      </c>
      <c r="AW530" s="1">
        <v>1.57</v>
      </c>
    </row>
    <row r="531" spans="1:49" x14ac:dyDescent="0.25">
      <c r="A531">
        <f>VLOOKUP(D531,mun_fjp!$A$2:$B$854,2,FALSE)</f>
        <v>314740</v>
      </c>
      <c r="B531" t="s">
        <v>1469</v>
      </c>
      <c r="C531" t="str">
        <f t="shared" si="72"/>
        <v>Paraopeba</v>
      </c>
      <c r="D531" t="s">
        <v>558</v>
      </c>
      <c r="G531">
        <v>314830</v>
      </c>
      <c r="H531" t="s">
        <v>568</v>
      </c>
      <c r="I531" s="1">
        <f>Iepha_2021!U539</f>
        <v>0</v>
      </c>
      <c r="J531" s="1">
        <f>Iepha_2021!T539</f>
        <v>0</v>
      </c>
      <c r="K531" s="1">
        <f>Iepha_2021!B539+Iepha_2021!C539+Iepha_2021!D539+Iepha_2021!AG539</f>
        <v>4.88</v>
      </c>
      <c r="L531" s="1">
        <f>Iepha_2021!X539+Iepha_2021!AF539</f>
        <v>0.82399999999999995</v>
      </c>
      <c r="M531" s="1">
        <f t="shared" si="73"/>
        <v>5.7039999999999997</v>
      </c>
      <c r="N531" s="1">
        <f>Iepha_2021!AF539</f>
        <v>0.82399999999999995</v>
      </c>
      <c r="O531" s="1">
        <f>Iepha_2021!C539</f>
        <v>0.48</v>
      </c>
      <c r="R531">
        <v>314830</v>
      </c>
      <c r="S531" t="s">
        <v>568</v>
      </c>
      <c r="T531" s="1">
        <v>0</v>
      </c>
      <c r="U531" s="1">
        <v>0</v>
      </c>
      <c r="V531" s="1">
        <v>4.88</v>
      </c>
      <c r="W531" s="1">
        <v>0.82399999999999995</v>
      </c>
      <c r="X531" s="1">
        <v>5.7039999999999997</v>
      </c>
      <c r="Y531" s="1">
        <v>0.82399999999999995</v>
      </c>
      <c r="Z531" s="1">
        <v>0.48</v>
      </c>
      <c r="AA531" s="2">
        <v>530</v>
      </c>
      <c r="AD531" s="2">
        <v>314545</v>
      </c>
      <c r="AE531" s="69" t="s">
        <v>534</v>
      </c>
      <c r="AF531" s="1">
        <f t="shared" si="74"/>
        <v>3</v>
      </c>
      <c r="AG531" s="1">
        <f t="shared" si="75"/>
        <v>3</v>
      </c>
      <c r="AH531" s="1">
        <f t="shared" si="76"/>
        <v>6.89</v>
      </c>
      <c r="AI531" s="1">
        <f t="shared" si="77"/>
        <v>2.6549999999999998</v>
      </c>
      <c r="AJ531" s="1">
        <f t="shared" si="78"/>
        <v>9.5449999999999999</v>
      </c>
      <c r="AK531" s="1">
        <f t="shared" si="79"/>
        <v>1.0619999999999998</v>
      </c>
      <c r="AL531" s="1">
        <f t="shared" si="80"/>
        <v>0.99</v>
      </c>
      <c r="AO531" s="2">
        <v>314545</v>
      </c>
      <c r="AP531" s="69" t="s">
        <v>534</v>
      </c>
      <c r="AQ531" s="1">
        <v>5</v>
      </c>
      <c r="AR531" s="1">
        <v>0</v>
      </c>
      <c r="AS531" s="1">
        <v>6.52</v>
      </c>
      <c r="AT531" s="1">
        <v>7</v>
      </c>
      <c r="AU531" s="1">
        <v>13.52</v>
      </c>
      <c r="AV531" s="1">
        <v>1.9999999999999996</v>
      </c>
      <c r="AW531" s="1">
        <v>3</v>
      </c>
    </row>
    <row r="532" spans="1:49" x14ac:dyDescent="0.25">
      <c r="A532">
        <f>VLOOKUP(D532,mun_fjp!$A$2:$B$854,2,FALSE)</f>
        <v>314760</v>
      </c>
      <c r="B532" t="s">
        <v>1470</v>
      </c>
      <c r="C532" t="str">
        <f t="shared" si="72"/>
        <v>Passa Quatro</v>
      </c>
      <c r="D532" t="s">
        <v>560</v>
      </c>
      <c r="G532">
        <v>314840</v>
      </c>
      <c r="H532" t="s">
        <v>569</v>
      </c>
      <c r="I532" s="1">
        <f>Iepha_2021!U540</f>
        <v>8</v>
      </c>
      <c r="J532" s="1">
        <f>Iepha_2021!T540</f>
        <v>8</v>
      </c>
      <c r="K532" s="1">
        <f>Iepha_2021!B540+Iepha_2021!C540+Iepha_2021!D540+Iepha_2021!AG540</f>
        <v>8.51</v>
      </c>
      <c r="L532" s="1">
        <f>Iepha_2021!X540+Iepha_2021!AF540</f>
        <v>6.1504000000000003</v>
      </c>
      <c r="M532" s="1">
        <f t="shared" si="73"/>
        <v>14.660399999999999</v>
      </c>
      <c r="N532" s="1">
        <f>Iepha_2021!AF540</f>
        <v>1.0250666666666666</v>
      </c>
      <c r="O532" s="1">
        <f>Iepha_2021!C540</f>
        <v>1.46</v>
      </c>
      <c r="R532">
        <v>314840</v>
      </c>
      <c r="S532" t="s">
        <v>569</v>
      </c>
      <c r="T532" s="1">
        <v>8</v>
      </c>
      <c r="U532" s="1">
        <v>8</v>
      </c>
      <c r="V532" s="1">
        <v>8.51</v>
      </c>
      <c r="W532" s="1">
        <v>6.1504000000000003</v>
      </c>
      <c r="X532" s="1">
        <v>14.660399999999999</v>
      </c>
      <c r="Y532" s="1">
        <v>1.0250666666666666</v>
      </c>
      <c r="Z532" s="1">
        <v>1.46</v>
      </c>
      <c r="AA532" s="2">
        <v>531</v>
      </c>
      <c r="AD532" s="2">
        <v>314550</v>
      </c>
      <c r="AE532" s="69" t="s">
        <v>535</v>
      </c>
      <c r="AF532" s="1">
        <f t="shared" si="74"/>
        <v>0</v>
      </c>
      <c r="AG532" s="1">
        <f t="shared" si="75"/>
        <v>0</v>
      </c>
      <c r="AH532" s="1">
        <f t="shared" si="76"/>
        <v>0.7</v>
      </c>
      <c r="AI532" s="1">
        <f t="shared" si="77"/>
        <v>0.39900000000000002</v>
      </c>
      <c r="AJ532" s="1">
        <f t="shared" si="78"/>
        <v>1.099</v>
      </c>
      <c r="AK532" s="1">
        <f t="shared" si="79"/>
        <v>0.39900000000000002</v>
      </c>
      <c r="AL532" s="1">
        <f t="shared" si="80"/>
        <v>0</v>
      </c>
      <c r="AO532" s="2">
        <v>314550</v>
      </c>
      <c r="AP532" s="69" t="s">
        <v>535</v>
      </c>
      <c r="AQ532" s="1">
        <v>0</v>
      </c>
      <c r="AR532" s="1">
        <v>0</v>
      </c>
      <c r="AS532" s="1">
        <v>6.08</v>
      </c>
      <c r="AT532" s="1">
        <v>0.62554333333333334</v>
      </c>
      <c r="AU532" s="1">
        <v>6.705543333333333</v>
      </c>
      <c r="AV532" s="1">
        <v>0.62554333333333334</v>
      </c>
      <c r="AW532" s="1">
        <v>0.73</v>
      </c>
    </row>
    <row r="533" spans="1:49" x14ac:dyDescent="0.25">
      <c r="A533">
        <f>VLOOKUP(D533,mun_fjp!$A$2:$B$854,2,FALSE)</f>
        <v>314770</v>
      </c>
      <c r="B533" t="s">
        <v>1471</v>
      </c>
      <c r="C533" t="str">
        <f t="shared" si="72"/>
        <v>Passa Tempo</v>
      </c>
      <c r="D533" t="s">
        <v>561</v>
      </c>
      <c r="G533">
        <v>314850</v>
      </c>
      <c r="H533" t="s">
        <v>570</v>
      </c>
      <c r="I533" s="1">
        <f>Iepha_2021!U541</f>
        <v>3</v>
      </c>
      <c r="J533" s="1">
        <f>Iepha_2021!T541</f>
        <v>3</v>
      </c>
      <c r="K533" s="1">
        <f>Iepha_2021!B541+Iepha_2021!C541+Iepha_2021!D541+Iepha_2021!AG541</f>
        <v>4.7</v>
      </c>
      <c r="L533" s="1">
        <f>Iepha_2021!X541+Iepha_2021!AF541</f>
        <v>1.7333333333333332</v>
      </c>
      <c r="M533" s="1">
        <f t="shared" si="73"/>
        <v>6.4333333333333336</v>
      </c>
      <c r="N533" s="1">
        <f>Iepha_2021!AF541</f>
        <v>0.69333333333333336</v>
      </c>
      <c r="O533" s="1">
        <f>Iepha_2021!C541</f>
        <v>0.2</v>
      </c>
      <c r="R533">
        <v>314850</v>
      </c>
      <c r="S533" t="s">
        <v>570</v>
      </c>
      <c r="T533" s="1">
        <v>3</v>
      </c>
      <c r="U533" s="1">
        <v>3</v>
      </c>
      <c r="V533" s="1">
        <v>4.7</v>
      </c>
      <c r="W533" s="1">
        <v>1.7333333333333332</v>
      </c>
      <c r="X533" s="1">
        <v>6.4333333333333336</v>
      </c>
      <c r="Y533" s="1">
        <v>0.69333333333333336</v>
      </c>
      <c r="Z533" s="1">
        <v>0.2</v>
      </c>
      <c r="AA533" s="2">
        <v>532</v>
      </c>
      <c r="AD533" s="2">
        <v>314560</v>
      </c>
      <c r="AE533" s="69" t="s">
        <v>536</v>
      </c>
      <c r="AF533" s="1">
        <f t="shared" si="74"/>
        <v>2</v>
      </c>
      <c r="AG533" s="1">
        <f t="shared" si="75"/>
        <v>2</v>
      </c>
      <c r="AH533" s="1">
        <f t="shared" si="76"/>
        <v>9.9</v>
      </c>
      <c r="AI533" s="1">
        <f t="shared" si="77"/>
        <v>3.9999999999999991</v>
      </c>
      <c r="AJ533" s="1">
        <f t="shared" si="78"/>
        <v>13.899999999999999</v>
      </c>
      <c r="AK533" s="1">
        <f t="shared" si="79"/>
        <v>1.9999999999999996</v>
      </c>
      <c r="AL533" s="1">
        <f t="shared" si="80"/>
        <v>3</v>
      </c>
      <c r="AO533" s="2">
        <v>314560</v>
      </c>
      <c r="AP533" s="69" t="s">
        <v>536</v>
      </c>
      <c r="AQ533" s="1">
        <v>13</v>
      </c>
      <c r="AR533" s="1">
        <v>6</v>
      </c>
      <c r="AS533" s="1">
        <v>8.9</v>
      </c>
      <c r="AT533" s="1">
        <v>14.506666666666668</v>
      </c>
      <c r="AU533" s="1">
        <v>23.406666666666666</v>
      </c>
      <c r="AV533" s="1">
        <v>2.7199999999999998</v>
      </c>
      <c r="AW533" s="1">
        <v>2.6</v>
      </c>
    </row>
    <row r="534" spans="1:49" x14ac:dyDescent="0.25">
      <c r="A534">
        <f>VLOOKUP(D534,mun_fjp!$A$2:$B$854,2,FALSE)</f>
        <v>314780</v>
      </c>
      <c r="B534" t="s">
        <v>1472</v>
      </c>
      <c r="C534" t="str">
        <f t="shared" si="72"/>
        <v>Passa-Vinte</v>
      </c>
      <c r="D534" t="s">
        <v>562</v>
      </c>
      <c r="G534">
        <v>314860</v>
      </c>
      <c r="H534" t="s">
        <v>571</v>
      </c>
      <c r="I534" s="1">
        <f>Iepha_2021!U542</f>
        <v>0</v>
      </c>
      <c r="J534" s="1">
        <f>Iepha_2021!T542</f>
        <v>0</v>
      </c>
      <c r="K534" s="1">
        <f>Iepha_2021!B542+Iepha_2021!C542+Iepha_2021!D542+Iepha_2021!AG542</f>
        <v>5.0599999999999987</v>
      </c>
      <c r="L534" s="1">
        <f>Iepha_2021!X542+Iepha_2021!AF542</f>
        <v>0.95466666666666655</v>
      </c>
      <c r="M534" s="1">
        <f t="shared" si="73"/>
        <v>6.0146666666666651</v>
      </c>
      <c r="N534" s="1">
        <f>Iepha_2021!AF542</f>
        <v>0.95466666666666655</v>
      </c>
      <c r="O534" s="1">
        <f>Iepha_2021!C542</f>
        <v>0.76</v>
      </c>
      <c r="R534">
        <v>314860</v>
      </c>
      <c r="S534" t="s">
        <v>571</v>
      </c>
      <c r="T534" s="1">
        <v>0</v>
      </c>
      <c r="U534" s="1">
        <v>0</v>
      </c>
      <c r="V534" s="1">
        <v>5.0599999999999987</v>
      </c>
      <c r="W534" s="1">
        <v>0.95466666666666655</v>
      </c>
      <c r="X534" s="1">
        <v>6.0146666666666651</v>
      </c>
      <c r="Y534" s="1">
        <v>0.95466666666666655</v>
      </c>
      <c r="Z534" s="1">
        <v>0.76</v>
      </c>
      <c r="AA534" s="2">
        <v>533</v>
      </c>
      <c r="AD534" s="2">
        <v>314570</v>
      </c>
      <c r="AE534" s="69" t="s">
        <v>537</v>
      </c>
      <c r="AF534" s="1">
        <f t="shared" si="74"/>
        <v>7</v>
      </c>
      <c r="AG534" s="1">
        <f t="shared" si="75"/>
        <v>2</v>
      </c>
      <c r="AH534" s="1">
        <f t="shared" si="76"/>
        <v>7.85</v>
      </c>
      <c r="AI534" s="1">
        <f t="shared" si="77"/>
        <v>4.4849999999999994</v>
      </c>
      <c r="AJ534" s="1">
        <f t="shared" si="78"/>
        <v>12.334999999999999</v>
      </c>
      <c r="AK534" s="1">
        <f t="shared" si="79"/>
        <v>0.99666666666666659</v>
      </c>
      <c r="AL534" s="1">
        <f t="shared" si="80"/>
        <v>0.85</v>
      </c>
      <c r="AO534" s="2">
        <v>314570</v>
      </c>
      <c r="AP534" s="69" t="s">
        <v>537</v>
      </c>
      <c r="AQ534" s="1">
        <v>3</v>
      </c>
      <c r="AR534" s="1">
        <v>3</v>
      </c>
      <c r="AS534" s="1">
        <v>4.83</v>
      </c>
      <c r="AT534" s="1">
        <v>2.6433333333333331</v>
      </c>
      <c r="AU534" s="1">
        <v>7.4733333333333327</v>
      </c>
      <c r="AV534" s="1">
        <v>1.0573333333333332</v>
      </c>
      <c r="AW534" s="1">
        <v>0.98</v>
      </c>
    </row>
    <row r="535" spans="1:49" x14ac:dyDescent="0.25">
      <c r="A535">
        <f>VLOOKUP(D535,mun_fjp!$A$2:$B$854,2,FALSE)</f>
        <v>314790</v>
      </c>
      <c r="B535" t="s">
        <v>1473</v>
      </c>
      <c r="C535" t="str">
        <f t="shared" si="72"/>
        <v>Passos</v>
      </c>
      <c r="D535" t="s">
        <v>563</v>
      </c>
      <c r="G535">
        <v>314870</v>
      </c>
      <c r="H535" t="s">
        <v>572</v>
      </c>
      <c r="I535" s="1">
        <f>Iepha_2021!U543</f>
        <v>3.8</v>
      </c>
      <c r="J535" s="1">
        <f>Iepha_2021!T543</f>
        <v>3.8</v>
      </c>
      <c r="K535" s="1">
        <f>Iepha_2021!B543+Iepha_2021!C543+Iepha_2021!D543+Iepha_2021!AG543</f>
        <v>6.66</v>
      </c>
      <c r="L535" s="1">
        <f>Iepha_2021!X543+Iepha_2021!AF543</f>
        <v>2.7008666666666663</v>
      </c>
      <c r="M535" s="1">
        <f t="shared" si="73"/>
        <v>9.3608666666666664</v>
      </c>
      <c r="N535" s="1">
        <f>Iepha_2021!AF543</f>
        <v>0.93133333333333335</v>
      </c>
      <c r="O535" s="1">
        <f>Iepha_2021!C543</f>
        <v>0.71</v>
      </c>
      <c r="R535">
        <v>314870</v>
      </c>
      <c r="S535" t="s">
        <v>572</v>
      </c>
      <c r="T535" s="1">
        <v>3.8</v>
      </c>
      <c r="U535" s="1">
        <v>3.8</v>
      </c>
      <c r="V535" s="1">
        <v>6.66</v>
      </c>
      <c r="W535" s="1">
        <v>2.7008666666666663</v>
      </c>
      <c r="X535" s="1">
        <v>9.3608666666666664</v>
      </c>
      <c r="Y535" s="1">
        <v>0.93133333333333335</v>
      </c>
      <c r="Z535" s="1">
        <v>0.71</v>
      </c>
      <c r="AA535" s="2">
        <v>534</v>
      </c>
      <c r="AD535" s="2">
        <v>314580</v>
      </c>
      <c r="AE535" s="69" t="s">
        <v>538</v>
      </c>
      <c r="AF535" s="1">
        <f t="shared" si="74"/>
        <v>0</v>
      </c>
      <c r="AG535" s="1">
        <f t="shared" si="75"/>
        <v>0</v>
      </c>
      <c r="AH535" s="1">
        <f t="shared" si="76"/>
        <v>7.1000000000000005</v>
      </c>
      <c r="AI535" s="1">
        <f t="shared" si="77"/>
        <v>0.93599999999999994</v>
      </c>
      <c r="AJ535" s="1">
        <f t="shared" si="78"/>
        <v>8.0360000000000014</v>
      </c>
      <c r="AK535" s="1">
        <f t="shared" si="79"/>
        <v>0.93599999999999994</v>
      </c>
      <c r="AL535" s="1">
        <f t="shared" si="80"/>
        <v>0.72</v>
      </c>
      <c r="AO535" s="2">
        <v>314580</v>
      </c>
      <c r="AP535" s="69" t="s">
        <v>538</v>
      </c>
      <c r="AQ535" s="1">
        <v>4</v>
      </c>
      <c r="AR535" s="1">
        <v>4</v>
      </c>
      <c r="AS535" s="1">
        <v>3.9300000000000006</v>
      </c>
      <c r="AT535" s="1">
        <v>2.4020000000000001</v>
      </c>
      <c r="AU535" s="1">
        <v>6.3320000000000007</v>
      </c>
      <c r="AV535" s="1">
        <v>0.80066666666666664</v>
      </c>
      <c r="AW535" s="1">
        <v>0.43</v>
      </c>
    </row>
    <row r="536" spans="1:49" x14ac:dyDescent="0.25">
      <c r="A536">
        <f>VLOOKUP(D536,mun_fjp!$A$2:$B$854,2,FALSE)</f>
        <v>314795</v>
      </c>
      <c r="B536" t="s">
        <v>1474</v>
      </c>
      <c r="C536" t="str">
        <f t="shared" si="72"/>
        <v>Patis</v>
      </c>
      <c r="D536" t="s">
        <v>564</v>
      </c>
      <c r="G536">
        <v>314875</v>
      </c>
      <c r="H536" t="s">
        <v>573</v>
      </c>
      <c r="I536" s="1">
        <f>Iepha_2021!U544</f>
        <v>0</v>
      </c>
      <c r="J536" s="1">
        <f>Iepha_2021!T544</f>
        <v>0</v>
      </c>
      <c r="K536" s="1">
        <f>Iepha_2021!B544+Iepha_2021!C544+Iepha_2021!D544+Iepha_2021!AG544</f>
        <v>4.25</v>
      </c>
      <c r="L536" s="1">
        <f>Iepha_2021!X544+Iepha_2021!AF544</f>
        <v>0.6</v>
      </c>
      <c r="M536" s="1">
        <f t="shared" si="73"/>
        <v>4.8499999999999996</v>
      </c>
      <c r="N536" s="1">
        <f>Iepha_2021!AF544</f>
        <v>0.6</v>
      </c>
      <c r="O536" s="1">
        <f>Iepha_2021!C544</f>
        <v>0</v>
      </c>
      <c r="R536">
        <v>314875</v>
      </c>
      <c r="S536" t="s">
        <v>573</v>
      </c>
      <c r="T536" s="1">
        <v>0</v>
      </c>
      <c r="U536" s="1">
        <v>0</v>
      </c>
      <c r="V536" s="1">
        <v>4.25</v>
      </c>
      <c r="W536" s="1">
        <v>0.6</v>
      </c>
      <c r="X536" s="1">
        <v>4.8499999999999996</v>
      </c>
      <c r="Y536" s="1">
        <v>0.6</v>
      </c>
      <c r="Z536" s="1">
        <v>0</v>
      </c>
      <c r="AA536" s="2">
        <v>535</v>
      </c>
      <c r="AD536" s="2">
        <v>314585</v>
      </c>
      <c r="AE536" s="69" t="s">
        <v>539</v>
      </c>
      <c r="AF536" s="1">
        <f t="shared" si="74"/>
        <v>5</v>
      </c>
      <c r="AG536" s="1">
        <f t="shared" si="75"/>
        <v>0</v>
      </c>
      <c r="AH536" s="1">
        <f t="shared" si="76"/>
        <v>7.5</v>
      </c>
      <c r="AI536" s="1">
        <f t="shared" si="77"/>
        <v>2.5083333333333333</v>
      </c>
      <c r="AJ536" s="1">
        <f t="shared" si="78"/>
        <v>10.008333333333333</v>
      </c>
      <c r="AK536" s="1">
        <f t="shared" si="79"/>
        <v>0.71666666666666667</v>
      </c>
      <c r="AL536" s="1">
        <f t="shared" si="80"/>
        <v>0.25</v>
      </c>
      <c r="AO536" s="2">
        <v>314585</v>
      </c>
      <c r="AP536" s="69" t="s">
        <v>539</v>
      </c>
      <c r="AQ536" s="1">
        <v>1.5</v>
      </c>
      <c r="AR536" s="1">
        <v>1.5</v>
      </c>
      <c r="AS536" s="1">
        <v>5.6000000000000005</v>
      </c>
      <c r="AT536" s="1">
        <v>1.6216666666666666</v>
      </c>
      <c r="AU536" s="1">
        <v>7.2216666666666676</v>
      </c>
      <c r="AV536" s="1">
        <v>0.92666666666666653</v>
      </c>
      <c r="AW536" s="1">
        <v>0.7</v>
      </c>
    </row>
    <row r="537" spans="1:49" x14ac:dyDescent="0.25">
      <c r="A537">
        <f>VLOOKUP(D537,mun_fjp!$A$2:$B$854,2,FALSE)</f>
        <v>314800</v>
      </c>
      <c r="B537" t="s">
        <v>1475</v>
      </c>
      <c r="C537" t="str">
        <f t="shared" si="72"/>
        <v>Patos de Minas</v>
      </c>
      <c r="D537" t="s">
        <v>565</v>
      </c>
      <c r="G537">
        <v>314880</v>
      </c>
      <c r="H537" t="s">
        <v>574</v>
      </c>
      <c r="I537" s="1">
        <f>Iepha_2021!U545</f>
        <v>5.27</v>
      </c>
      <c r="J537" s="1">
        <f>Iepha_2021!T545</f>
        <v>5.27</v>
      </c>
      <c r="K537" s="1">
        <f>Iepha_2021!B545+Iepha_2021!C545+Iepha_2021!D545+Iepha_2021!AG545</f>
        <v>10.85</v>
      </c>
      <c r="L537" s="1">
        <f>Iepha_2021!X545+Iepha_2021!AF545</f>
        <v>8.27</v>
      </c>
      <c r="M537" s="1">
        <f t="shared" si="73"/>
        <v>19.119999999999997</v>
      </c>
      <c r="N537" s="1">
        <f>Iepha_2021!AF545</f>
        <v>2.9999999999999996</v>
      </c>
      <c r="O537" s="1">
        <f>Iepha_2021!C545</f>
        <v>3</v>
      </c>
      <c r="R537">
        <v>314880</v>
      </c>
      <c r="S537" t="s">
        <v>574</v>
      </c>
      <c r="T537" s="1">
        <v>5.27</v>
      </c>
      <c r="U537" s="1">
        <v>5.27</v>
      </c>
      <c r="V537" s="1">
        <v>10.85</v>
      </c>
      <c r="W537" s="1">
        <v>8.27</v>
      </c>
      <c r="X537" s="1">
        <v>19.119999999999997</v>
      </c>
      <c r="Y537" s="1">
        <v>2.9999999999999996</v>
      </c>
      <c r="Z537" s="1">
        <v>3</v>
      </c>
      <c r="AA537" s="2">
        <v>536</v>
      </c>
      <c r="AD537" s="2">
        <v>314587</v>
      </c>
      <c r="AE537" s="69" t="s">
        <v>540</v>
      </c>
      <c r="AF537" s="1">
        <f t="shared" si="74"/>
        <v>4</v>
      </c>
      <c r="AG537" s="1">
        <f t="shared" si="75"/>
        <v>4</v>
      </c>
      <c r="AH537" s="1">
        <f t="shared" si="76"/>
        <v>8.67</v>
      </c>
      <c r="AI537" s="1">
        <f t="shared" si="77"/>
        <v>3.3680000000000003</v>
      </c>
      <c r="AJ537" s="1">
        <f t="shared" si="78"/>
        <v>12.038</v>
      </c>
      <c r="AK537" s="1">
        <f t="shared" si="79"/>
        <v>1.1226666666666667</v>
      </c>
      <c r="AL537" s="1">
        <f t="shared" si="80"/>
        <v>1.1200000000000001</v>
      </c>
      <c r="AO537" s="2">
        <v>314587</v>
      </c>
      <c r="AP537" s="69" t="s">
        <v>540</v>
      </c>
      <c r="AQ537" s="1">
        <v>0</v>
      </c>
      <c r="AR537" s="1">
        <v>0</v>
      </c>
      <c r="AS537" s="1">
        <v>0</v>
      </c>
      <c r="AT537" s="1">
        <v>0.6</v>
      </c>
      <c r="AU537" s="1">
        <v>0.6</v>
      </c>
      <c r="AV537" s="1">
        <v>0.6</v>
      </c>
      <c r="AW537" s="1">
        <v>0</v>
      </c>
    </row>
    <row r="538" spans="1:49" x14ac:dyDescent="0.25">
      <c r="A538">
        <f>VLOOKUP(D538,mun_fjp!$A$2:$B$854,2,FALSE)</f>
        <v>314810</v>
      </c>
      <c r="B538" t="s">
        <v>1476</v>
      </c>
      <c r="C538" t="str">
        <f t="shared" si="72"/>
        <v>Patrocínio</v>
      </c>
      <c r="D538" t="s">
        <v>566</v>
      </c>
      <c r="G538">
        <v>314890</v>
      </c>
      <c r="H538" t="s">
        <v>575</v>
      </c>
      <c r="I538" s="1">
        <f>Iepha_2021!U546</f>
        <v>4</v>
      </c>
      <c r="J538" s="1">
        <f>Iepha_2021!T546</f>
        <v>4</v>
      </c>
      <c r="K538" s="1">
        <f>Iepha_2021!B546+Iepha_2021!C546+Iepha_2021!D546+Iepha_2021!AG546</f>
        <v>7</v>
      </c>
      <c r="L538" s="1">
        <f>Iepha_2021!X546+Iepha_2021!AF546</f>
        <v>1.7999999999999998</v>
      </c>
      <c r="M538" s="1">
        <f t="shared" si="73"/>
        <v>8.8000000000000007</v>
      </c>
      <c r="N538" s="1">
        <f>Iepha_2021!AF546</f>
        <v>0.6</v>
      </c>
      <c r="O538" s="1">
        <f>Iepha_2021!C546</f>
        <v>0</v>
      </c>
      <c r="R538">
        <v>314890</v>
      </c>
      <c r="S538" t="s">
        <v>575</v>
      </c>
      <c r="T538" s="1">
        <v>4</v>
      </c>
      <c r="U538" s="1">
        <v>4</v>
      </c>
      <c r="V538" s="1">
        <v>7</v>
      </c>
      <c r="W538" s="1">
        <v>1.7999999999999998</v>
      </c>
      <c r="X538" s="1">
        <v>8.8000000000000007</v>
      </c>
      <c r="Y538" s="1">
        <v>0.6</v>
      </c>
      <c r="Z538" s="1">
        <v>0</v>
      </c>
      <c r="AA538" s="2">
        <v>537</v>
      </c>
      <c r="AD538" s="2">
        <v>314590</v>
      </c>
      <c r="AE538" s="69" t="s">
        <v>541</v>
      </c>
      <c r="AF538" s="1">
        <f t="shared" si="74"/>
        <v>5</v>
      </c>
      <c r="AG538" s="1">
        <f t="shared" si="75"/>
        <v>0</v>
      </c>
      <c r="AH538" s="1">
        <f t="shared" si="76"/>
        <v>5.6000000000000005</v>
      </c>
      <c r="AI538" s="1">
        <f t="shared" si="77"/>
        <v>2.4266666666666667</v>
      </c>
      <c r="AJ538" s="1">
        <f t="shared" si="78"/>
        <v>8.0266666666666673</v>
      </c>
      <c r="AK538" s="1">
        <f t="shared" si="79"/>
        <v>0.69333333333333336</v>
      </c>
      <c r="AL538" s="1">
        <f t="shared" si="80"/>
        <v>0.2</v>
      </c>
      <c r="AO538" s="2">
        <v>314590</v>
      </c>
      <c r="AP538" s="69" t="s">
        <v>541</v>
      </c>
      <c r="AQ538" s="1">
        <v>8</v>
      </c>
      <c r="AR538" s="1">
        <v>2</v>
      </c>
      <c r="AS538" s="1">
        <v>6.91</v>
      </c>
      <c r="AT538" s="1">
        <v>5.4733333333333336</v>
      </c>
      <c r="AU538" s="1">
        <v>12.383333333333333</v>
      </c>
      <c r="AV538" s="1">
        <v>1.0946666666666667</v>
      </c>
      <c r="AW538" s="1">
        <v>1.06</v>
      </c>
    </row>
    <row r="539" spans="1:49" x14ac:dyDescent="0.25">
      <c r="A539">
        <f>VLOOKUP(D539,mun_fjp!$A$2:$B$854,2,FALSE)</f>
        <v>314820</v>
      </c>
      <c r="B539" t="s">
        <v>1477</v>
      </c>
      <c r="C539" t="str">
        <f t="shared" si="72"/>
        <v>Patrocínio do Muriaé</v>
      </c>
      <c r="D539" t="s">
        <v>567</v>
      </c>
      <c r="G539">
        <v>314900</v>
      </c>
      <c r="H539" t="s">
        <v>576</v>
      </c>
      <c r="I539" s="1">
        <f>Iepha_2021!U547</f>
        <v>1</v>
      </c>
      <c r="J539" s="1">
        <f>Iepha_2021!T547</f>
        <v>1</v>
      </c>
      <c r="K539" s="1">
        <f>Iepha_2021!B547+Iepha_2021!C547+Iepha_2021!D547+Iepha_2021!AG547</f>
        <v>2.75</v>
      </c>
      <c r="L539" s="1">
        <f>Iepha_2021!X547+Iepha_2021!AF547</f>
        <v>0.89999999999999991</v>
      </c>
      <c r="M539" s="1">
        <f t="shared" si="73"/>
        <v>3.65</v>
      </c>
      <c r="N539" s="1">
        <f>Iepha_2021!AF547</f>
        <v>0.6</v>
      </c>
      <c r="O539" s="1">
        <f>Iepha_2021!C547</f>
        <v>0</v>
      </c>
      <c r="R539">
        <v>314900</v>
      </c>
      <c r="S539" t="s">
        <v>576</v>
      </c>
      <c r="T539" s="1">
        <v>1</v>
      </c>
      <c r="U539" s="1">
        <v>1</v>
      </c>
      <c r="V539" s="1">
        <v>2.75</v>
      </c>
      <c r="W539" s="1">
        <v>0.89999999999999991</v>
      </c>
      <c r="X539" s="1">
        <v>3.65</v>
      </c>
      <c r="Y539" s="1">
        <v>0.6</v>
      </c>
      <c r="Z539" s="1">
        <v>0</v>
      </c>
      <c r="AA539" s="2">
        <v>538</v>
      </c>
      <c r="AD539" s="2">
        <v>314600</v>
      </c>
      <c r="AE539" s="69" t="s">
        <v>542</v>
      </c>
      <c r="AF539" s="1">
        <f t="shared" si="74"/>
        <v>0</v>
      </c>
      <c r="AG539" s="1">
        <f t="shared" si="75"/>
        <v>0</v>
      </c>
      <c r="AH539" s="1">
        <f t="shared" si="76"/>
        <v>5.1999999999999993</v>
      </c>
      <c r="AI539" s="1">
        <f t="shared" si="77"/>
        <v>0.92666666666666653</v>
      </c>
      <c r="AJ539" s="1">
        <f t="shared" si="78"/>
        <v>6.126666666666666</v>
      </c>
      <c r="AK539" s="1">
        <f t="shared" si="79"/>
        <v>0.92666666666666653</v>
      </c>
      <c r="AL539" s="1">
        <f t="shared" si="80"/>
        <v>0.7</v>
      </c>
      <c r="AO539" s="2">
        <v>314600</v>
      </c>
      <c r="AP539" s="69" t="s">
        <v>542</v>
      </c>
      <c r="AQ539" s="1">
        <v>0</v>
      </c>
      <c r="AR539" s="1">
        <v>0</v>
      </c>
      <c r="AS539" s="1">
        <v>5.4</v>
      </c>
      <c r="AT539" s="1">
        <v>0.69333333333333336</v>
      </c>
      <c r="AU539" s="1">
        <v>6.0933333333333337</v>
      </c>
      <c r="AV539" s="1">
        <v>0.69333333333333336</v>
      </c>
      <c r="AW539" s="1">
        <v>0.2</v>
      </c>
    </row>
    <row r="540" spans="1:49" x14ac:dyDescent="0.25">
      <c r="A540">
        <f>VLOOKUP(D540,mun_fjp!$A$2:$B$854,2,FALSE)</f>
        <v>314830</v>
      </c>
      <c r="B540" t="s">
        <v>1478</v>
      </c>
      <c r="C540" t="str">
        <f t="shared" si="72"/>
        <v>Paula Cândido</v>
      </c>
      <c r="D540" t="s">
        <v>568</v>
      </c>
      <c r="G540">
        <v>314910</v>
      </c>
      <c r="H540" t="s">
        <v>577</v>
      </c>
      <c r="I540" s="1">
        <f>Iepha_2021!U548</f>
        <v>0</v>
      </c>
      <c r="J540" s="1">
        <f>Iepha_2021!T548</f>
        <v>0</v>
      </c>
      <c r="K540" s="1">
        <f>Iepha_2021!B548+Iepha_2021!C548+Iepha_2021!D548+Iepha_2021!AG548</f>
        <v>0</v>
      </c>
      <c r="L540" s="1">
        <f>Iepha_2021!X548+Iepha_2021!AF548</f>
        <v>0.44999999999999996</v>
      </c>
      <c r="M540" s="1">
        <f t="shared" si="73"/>
        <v>0.44999999999999996</v>
      </c>
      <c r="N540" s="1">
        <f>Iepha_2021!AF548</f>
        <v>0.44999999999999996</v>
      </c>
      <c r="O540" s="1">
        <f>Iepha_2021!C548</f>
        <v>0</v>
      </c>
      <c r="R540">
        <v>314910</v>
      </c>
      <c r="S540" t="s">
        <v>577</v>
      </c>
      <c r="T540" s="1">
        <v>0</v>
      </c>
      <c r="U540" s="1">
        <v>0</v>
      </c>
      <c r="V540" s="1">
        <v>0</v>
      </c>
      <c r="W540" s="1">
        <v>0.44999999999999996</v>
      </c>
      <c r="X540" s="1">
        <v>0.44999999999999996</v>
      </c>
      <c r="Y540" s="1">
        <v>0.44999999999999996</v>
      </c>
      <c r="Z540" s="1">
        <v>0</v>
      </c>
      <c r="AA540" s="2">
        <v>539</v>
      </c>
      <c r="AD540" s="2">
        <v>314610</v>
      </c>
      <c r="AE540" s="69" t="s">
        <v>543</v>
      </c>
      <c r="AF540" s="1">
        <f t="shared" si="74"/>
        <v>12.25</v>
      </c>
      <c r="AG540" s="1">
        <f t="shared" si="75"/>
        <v>5.25</v>
      </c>
      <c r="AH540" s="1">
        <f t="shared" si="76"/>
        <v>7.8900000000000006</v>
      </c>
      <c r="AI540" s="1">
        <f t="shared" si="77"/>
        <v>9.3431666666666651</v>
      </c>
      <c r="AJ540" s="1">
        <f t="shared" si="78"/>
        <v>17.233166666666666</v>
      </c>
      <c r="AK540" s="1">
        <f t="shared" si="79"/>
        <v>1.8379999999999996</v>
      </c>
      <c r="AL540" s="1">
        <f t="shared" si="80"/>
        <v>1.34</v>
      </c>
      <c r="AO540" s="2">
        <v>314610</v>
      </c>
      <c r="AP540" s="69" t="s">
        <v>543</v>
      </c>
      <c r="AQ540" s="1">
        <v>44.67</v>
      </c>
      <c r="AR540" s="1">
        <v>14.67</v>
      </c>
      <c r="AS540" s="1">
        <v>7.45</v>
      </c>
      <c r="AT540" s="1">
        <v>20.534799999999997</v>
      </c>
      <c r="AU540" s="1">
        <v>27.984799999999996</v>
      </c>
      <c r="AV540" s="1">
        <v>0.87999999999999989</v>
      </c>
      <c r="AW540" s="1">
        <v>0.6</v>
      </c>
    </row>
    <row r="541" spans="1:49" x14ac:dyDescent="0.25">
      <c r="A541">
        <f>VLOOKUP(D541,mun_fjp!$A$2:$B$854,2,FALSE)</f>
        <v>314840</v>
      </c>
      <c r="B541" t="s">
        <v>1479</v>
      </c>
      <c r="C541" t="str">
        <f t="shared" si="72"/>
        <v>Paulistas</v>
      </c>
      <c r="D541" t="s">
        <v>569</v>
      </c>
      <c r="G541">
        <v>314915</v>
      </c>
      <c r="H541" t="s">
        <v>578</v>
      </c>
      <c r="I541" s="1">
        <f>Iepha_2021!U549</f>
        <v>4</v>
      </c>
      <c r="J541" s="1">
        <f>Iepha_2021!T549</f>
        <v>4</v>
      </c>
      <c r="K541" s="1">
        <f>Iepha_2021!B549+Iepha_2021!C549+Iepha_2021!D549+Iepha_2021!AG549</f>
        <v>3.0000000000000004</v>
      </c>
      <c r="L541" s="1">
        <f>Iepha_2021!X549+Iepha_2021!AF549</f>
        <v>2.08</v>
      </c>
      <c r="M541" s="1">
        <f t="shared" si="73"/>
        <v>5.08</v>
      </c>
      <c r="N541" s="1">
        <f>Iepha_2021!AF549</f>
        <v>0.69333333333333336</v>
      </c>
      <c r="O541" s="1">
        <f>Iepha_2021!C549</f>
        <v>0.2</v>
      </c>
      <c r="R541">
        <v>314915</v>
      </c>
      <c r="S541" t="s">
        <v>578</v>
      </c>
      <c r="T541" s="1">
        <v>4</v>
      </c>
      <c r="U541" s="1">
        <v>4</v>
      </c>
      <c r="V541" s="1">
        <v>3.0000000000000004</v>
      </c>
      <c r="W541" s="1">
        <v>2.08</v>
      </c>
      <c r="X541" s="1">
        <v>5.08</v>
      </c>
      <c r="Y541" s="1">
        <v>0.69333333333333336</v>
      </c>
      <c r="Z541" s="1">
        <v>0.2</v>
      </c>
      <c r="AA541" s="2">
        <v>540</v>
      </c>
      <c r="AD541" s="2">
        <v>314620</v>
      </c>
      <c r="AE541" s="69" t="s">
        <v>544</v>
      </c>
      <c r="AF541" s="1">
        <f t="shared" si="74"/>
        <v>0</v>
      </c>
      <c r="AG541" s="1">
        <f t="shared" si="75"/>
        <v>0</v>
      </c>
      <c r="AH541" s="1">
        <f t="shared" si="76"/>
        <v>4.6199999999999992</v>
      </c>
      <c r="AI541" s="1">
        <f t="shared" si="77"/>
        <v>0.7493333333333333</v>
      </c>
      <c r="AJ541" s="1">
        <f t="shared" si="78"/>
        <v>5.3693333333333326</v>
      </c>
      <c r="AK541" s="1">
        <f t="shared" si="79"/>
        <v>0.7493333333333333</v>
      </c>
      <c r="AL541" s="1">
        <f t="shared" si="80"/>
        <v>0.32</v>
      </c>
      <c r="AO541" s="2">
        <v>314620</v>
      </c>
      <c r="AP541" s="69" t="s">
        <v>544</v>
      </c>
      <c r="AQ541" s="1">
        <v>0</v>
      </c>
      <c r="AR541" s="1">
        <v>0</v>
      </c>
      <c r="AS541" s="1">
        <v>0</v>
      </c>
      <c r="AT541" s="1">
        <v>0.6</v>
      </c>
      <c r="AU541" s="1">
        <v>0.6</v>
      </c>
      <c r="AV541" s="1">
        <v>0.6</v>
      </c>
      <c r="AW541" s="1">
        <v>0</v>
      </c>
    </row>
    <row r="542" spans="1:49" x14ac:dyDescent="0.25">
      <c r="A542">
        <f>VLOOKUP(D542,mun_fjp!$A$2:$B$854,2,FALSE)</f>
        <v>314850</v>
      </c>
      <c r="B542" t="s">
        <v>1480</v>
      </c>
      <c r="C542" t="str">
        <f t="shared" si="72"/>
        <v>Pavão</v>
      </c>
      <c r="D542" t="s">
        <v>570</v>
      </c>
      <c r="G542">
        <v>314920</v>
      </c>
      <c r="H542" t="s">
        <v>579</v>
      </c>
      <c r="I542" s="1">
        <f>Iepha_2021!U550</f>
        <v>0</v>
      </c>
      <c r="J542" s="1">
        <f>Iepha_2021!T550</f>
        <v>0</v>
      </c>
      <c r="K542" s="1">
        <f>Iepha_2021!B550+Iepha_2021!C550+Iepha_2021!D550+Iepha_2021!AG550</f>
        <v>2.1</v>
      </c>
      <c r="L542" s="1">
        <f>Iepha_2021!X550+Iepha_2021!AF550</f>
        <v>0</v>
      </c>
      <c r="M542" s="1">
        <f t="shared" si="73"/>
        <v>2.1</v>
      </c>
      <c r="N542" s="1">
        <f>Iepha_2021!AF550</f>
        <v>0</v>
      </c>
      <c r="O542" s="1">
        <f>Iepha_2021!C550</f>
        <v>0</v>
      </c>
      <c r="R542">
        <v>314920</v>
      </c>
      <c r="S542" t="s">
        <v>579</v>
      </c>
      <c r="T542" s="1">
        <v>0</v>
      </c>
      <c r="U542" s="1">
        <v>0</v>
      </c>
      <c r="V542" s="1">
        <v>2.1</v>
      </c>
      <c r="W542" s="1">
        <v>0</v>
      </c>
      <c r="X542" s="1">
        <v>2.1</v>
      </c>
      <c r="Y542" s="1">
        <v>0</v>
      </c>
      <c r="Z542" s="1">
        <v>0</v>
      </c>
      <c r="AA542" s="2">
        <v>541</v>
      </c>
      <c r="AD542" s="2">
        <v>314625</v>
      </c>
      <c r="AE542" s="69" t="s">
        <v>545</v>
      </c>
      <c r="AF542" s="1">
        <f t="shared" si="74"/>
        <v>3</v>
      </c>
      <c r="AG542" s="1">
        <f t="shared" si="75"/>
        <v>3</v>
      </c>
      <c r="AH542" s="1">
        <f t="shared" si="76"/>
        <v>5.5699999999999994</v>
      </c>
      <c r="AI542" s="1">
        <f t="shared" si="77"/>
        <v>2.6309999999999993</v>
      </c>
      <c r="AJ542" s="1">
        <f t="shared" si="78"/>
        <v>8.2009999999999987</v>
      </c>
      <c r="AK542" s="1">
        <f t="shared" si="79"/>
        <v>0.87699999999999978</v>
      </c>
      <c r="AL542" s="1">
        <f t="shared" si="80"/>
        <v>1.22</v>
      </c>
      <c r="AO542" s="2">
        <v>314625</v>
      </c>
      <c r="AP542" s="69" t="s">
        <v>545</v>
      </c>
      <c r="AQ542" s="1">
        <v>5</v>
      </c>
      <c r="AR542" s="1">
        <v>0</v>
      </c>
      <c r="AS542" s="1">
        <v>0</v>
      </c>
      <c r="AT542" s="1">
        <v>2.1</v>
      </c>
      <c r="AU542" s="1">
        <v>2.1</v>
      </c>
      <c r="AV542" s="1">
        <v>0.6</v>
      </c>
      <c r="AW542" s="1">
        <v>0</v>
      </c>
    </row>
    <row r="543" spans="1:49" x14ac:dyDescent="0.25">
      <c r="A543">
        <f>VLOOKUP(D543,mun_fjp!$A$2:$B$854,2,FALSE)</f>
        <v>314860</v>
      </c>
      <c r="B543" t="s">
        <v>1481</v>
      </c>
      <c r="C543" t="str">
        <f t="shared" si="72"/>
        <v>Peçanha</v>
      </c>
      <c r="D543" t="s">
        <v>571</v>
      </c>
      <c r="G543">
        <v>314930</v>
      </c>
      <c r="H543" t="s">
        <v>580</v>
      </c>
      <c r="I543" s="1">
        <f>Iepha_2021!U551</f>
        <v>4</v>
      </c>
      <c r="J543" s="1">
        <f>Iepha_2021!T551</f>
        <v>4</v>
      </c>
      <c r="K543" s="1">
        <f>Iepha_2021!B551+Iepha_2021!C551+Iepha_2021!D551+Iepha_2021!AG551</f>
        <v>9.52</v>
      </c>
      <c r="L543" s="1">
        <f>Iepha_2021!X551+Iepha_2021!AF551</f>
        <v>4.8937499999999989</v>
      </c>
      <c r="M543" s="1">
        <f t="shared" si="73"/>
        <v>14.413749999999999</v>
      </c>
      <c r="N543" s="1">
        <f>Iepha_2021!AF551</f>
        <v>1.7617499999999997</v>
      </c>
      <c r="O543" s="1">
        <f>Iepha_2021!C551</f>
        <v>2.0699999999999998</v>
      </c>
      <c r="R543">
        <v>314930</v>
      </c>
      <c r="S543" t="s">
        <v>580</v>
      </c>
      <c r="T543" s="1">
        <v>4</v>
      </c>
      <c r="U543" s="1">
        <v>4</v>
      </c>
      <c r="V543" s="1">
        <v>9.52</v>
      </c>
      <c r="W543" s="1">
        <v>4.8937499999999989</v>
      </c>
      <c r="X543" s="1">
        <v>14.413749999999999</v>
      </c>
      <c r="Y543" s="1">
        <v>1.7617499999999997</v>
      </c>
      <c r="Z543" s="1">
        <v>2.0699999999999998</v>
      </c>
      <c r="AA543" s="2">
        <v>542</v>
      </c>
      <c r="AD543" s="2">
        <v>314630</v>
      </c>
      <c r="AE543" s="69" t="s">
        <v>546</v>
      </c>
      <c r="AF543" s="1">
        <f t="shared" si="74"/>
        <v>2</v>
      </c>
      <c r="AG543" s="1">
        <f t="shared" si="75"/>
        <v>2</v>
      </c>
      <c r="AH543" s="1">
        <f t="shared" si="76"/>
        <v>9</v>
      </c>
      <c r="AI543" s="1">
        <f t="shared" si="77"/>
        <v>3.9999999999999991</v>
      </c>
      <c r="AJ543" s="1">
        <f t="shared" si="78"/>
        <v>13</v>
      </c>
      <c r="AK543" s="1">
        <f t="shared" si="79"/>
        <v>1.9999999999999996</v>
      </c>
      <c r="AL543" s="1">
        <f t="shared" si="80"/>
        <v>3</v>
      </c>
      <c r="AO543" s="2">
        <v>314630</v>
      </c>
      <c r="AP543" s="69" t="s">
        <v>546</v>
      </c>
      <c r="AQ543" s="1">
        <v>5</v>
      </c>
      <c r="AR543" s="1">
        <v>0</v>
      </c>
      <c r="AS543" s="1">
        <v>0</v>
      </c>
      <c r="AT543" s="1">
        <v>2.1</v>
      </c>
      <c r="AU543" s="1">
        <v>2.1</v>
      </c>
      <c r="AV543" s="1">
        <v>0.6</v>
      </c>
      <c r="AW543" s="1">
        <v>0</v>
      </c>
    </row>
    <row r="544" spans="1:49" x14ac:dyDescent="0.25">
      <c r="A544">
        <f>VLOOKUP(D544,mun_fjp!$A$2:$B$854,2,FALSE)</f>
        <v>314870</v>
      </c>
      <c r="B544" t="s">
        <v>1482</v>
      </c>
      <c r="C544" t="str">
        <f t="shared" si="72"/>
        <v>Pedra Azul</v>
      </c>
      <c r="D544" t="s">
        <v>572</v>
      </c>
      <c r="G544">
        <v>314940</v>
      </c>
      <c r="H544" t="s">
        <v>581</v>
      </c>
      <c r="I544" s="1">
        <f>Iepha_2021!U552</f>
        <v>5</v>
      </c>
      <c r="J544" s="1">
        <f>Iepha_2021!T552</f>
        <v>0</v>
      </c>
      <c r="K544" s="1">
        <f>Iepha_2021!B552+Iepha_2021!C552+Iepha_2021!D552+Iepha_2021!AG552</f>
        <v>0.5</v>
      </c>
      <c r="L544" s="1">
        <f>Iepha_2021!X552+Iepha_2021!AF552</f>
        <v>2.1</v>
      </c>
      <c r="M544" s="1">
        <f t="shared" si="73"/>
        <v>2.6</v>
      </c>
      <c r="N544" s="1">
        <f>Iepha_2021!AF552</f>
        <v>0.6</v>
      </c>
      <c r="O544" s="1">
        <f>Iepha_2021!C552</f>
        <v>0</v>
      </c>
      <c r="R544">
        <v>314940</v>
      </c>
      <c r="S544" t="s">
        <v>581</v>
      </c>
      <c r="T544" s="1">
        <v>5</v>
      </c>
      <c r="U544" s="1">
        <v>0</v>
      </c>
      <c r="V544" s="1">
        <v>0.5</v>
      </c>
      <c r="W544" s="1">
        <v>2.1</v>
      </c>
      <c r="X544" s="1">
        <v>2.6</v>
      </c>
      <c r="Y544" s="1">
        <v>0.6</v>
      </c>
      <c r="Z544" s="1">
        <v>0</v>
      </c>
      <c r="AA544" s="2">
        <v>543</v>
      </c>
      <c r="AD544" s="2">
        <v>314640</v>
      </c>
      <c r="AE544" s="69" t="s">
        <v>547</v>
      </c>
      <c r="AF544" s="1" t="e">
        <f t="shared" si="74"/>
        <v>#N/A</v>
      </c>
      <c r="AG544" s="1" t="e">
        <f t="shared" si="75"/>
        <v>#N/A</v>
      </c>
      <c r="AH544" s="1" t="e">
        <f t="shared" si="76"/>
        <v>#N/A</v>
      </c>
      <c r="AI544" s="1" t="e">
        <f t="shared" si="77"/>
        <v>#N/A</v>
      </c>
      <c r="AJ544" s="1" t="e">
        <f t="shared" si="78"/>
        <v>#N/A</v>
      </c>
      <c r="AK544" s="1" t="e">
        <f t="shared" si="79"/>
        <v>#N/A</v>
      </c>
      <c r="AL544" s="1" t="e">
        <f t="shared" si="80"/>
        <v>#N/A</v>
      </c>
      <c r="AO544" s="2">
        <v>314640</v>
      </c>
      <c r="AP544" s="69" t="s">
        <v>547</v>
      </c>
      <c r="AQ544" s="1"/>
      <c r="AR544" s="1"/>
      <c r="AS544" s="1"/>
      <c r="AT544" s="1"/>
      <c r="AU544" s="1"/>
      <c r="AV544" s="1"/>
      <c r="AW544" s="1"/>
    </row>
    <row r="545" spans="1:49" x14ac:dyDescent="0.25">
      <c r="A545">
        <f>VLOOKUP(D545,mun_fjp!$A$2:$B$854,2,FALSE)</f>
        <v>314875</v>
      </c>
      <c r="B545" t="s">
        <v>1483</v>
      </c>
      <c r="C545" t="str">
        <f t="shared" si="72"/>
        <v>Pedra Bonita</v>
      </c>
      <c r="D545" t="s">
        <v>573</v>
      </c>
      <c r="G545">
        <v>314950</v>
      </c>
      <c r="H545" t="s">
        <v>582</v>
      </c>
      <c r="I545" s="1">
        <f>Iepha_2021!U553</f>
        <v>0</v>
      </c>
      <c r="J545" s="1">
        <f>Iepha_2021!T553</f>
        <v>0</v>
      </c>
      <c r="K545" s="1">
        <f>Iepha_2021!B553+Iepha_2021!C553+Iepha_2021!D553+Iepha_2021!AG553</f>
        <v>5.35</v>
      </c>
      <c r="L545" s="1">
        <f>Iepha_2021!X553+Iepha_2021!AF553</f>
        <v>0</v>
      </c>
      <c r="M545" s="1">
        <f t="shared" si="73"/>
        <v>5.35</v>
      </c>
      <c r="N545" s="1">
        <f>Iepha_2021!AF553</f>
        <v>0</v>
      </c>
      <c r="O545" s="1">
        <f>Iepha_2021!C553</f>
        <v>0.2</v>
      </c>
      <c r="R545">
        <v>314950</v>
      </c>
      <c r="S545" t="s">
        <v>582</v>
      </c>
      <c r="T545" s="1">
        <v>0</v>
      </c>
      <c r="U545" s="1">
        <v>0</v>
      </c>
      <c r="V545" s="1">
        <v>5.35</v>
      </c>
      <c r="W545" s="1">
        <v>0</v>
      </c>
      <c r="X545" s="1">
        <v>5.35</v>
      </c>
      <c r="Y545" s="1">
        <v>0</v>
      </c>
      <c r="Z545" s="1">
        <v>0.2</v>
      </c>
      <c r="AA545" s="2">
        <v>544</v>
      </c>
      <c r="AD545" s="2">
        <v>314650</v>
      </c>
      <c r="AE545" s="69" t="s">
        <v>548</v>
      </c>
      <c r="AF545" s="1">
        <f t="shared" si="74"/>
        <v>8</v>
      </c>
      <c r="AG545" s="1">
        <f t="shared" si="75"/>
        <v>2</v>
      </c>
      <c r="AH545" s="1">
        <f t="shared" si="76"/>
        <v>9.4</v>
      </c>
      <c r="AI545" s="1">
        <f t="shared" si="77"/>
        <v>9.9999999999999982</v>
      </c>
      <c r="AJ545" s="1">
        <f t="shared" si="78"/>
        <v>19.399999999999999</v>
      </c>
      <c r="AK545" s="1">
        <f t="shared" si="79"/>
        <v>2</v>
      </c>
      <c r="AL545" s="1">
        <f t="shared" si="80"/>
        <v>3</v>
      </c>
      <c r="AO545" s="2">
        <v>314650</v>
      </c>
      <c r="AP545" s="69" t="s">
        <v>548</v>
      </c>
      <c r="AQ545" s="1">
        <v>2</v>
      </c>
      <c r="AR545" s="1">
        <v>2</v>
      </c>
      <c r="AS545" s="1">
        <v>6.87</v>
      </c>
      <c r="AT545" s="1">
        <v>1.8719999999999999</v>
      </c>
      <c r="AU545" s="1">
        <v>8.7420000000000009</v>
      </c>
      <c r="AV545" s="1">
        <v>0.93599999999999994</v>
      </c>
      <c r="AW545" s="1">
        <v>0.72</v>
      </c>
    </row>
    <row r="546" spans="1:49" x14ac:dyDescent="0.25">
      <c r="A546">
        <f>VLOOKUP(D546,mun_fjp!$A$2:$B$854,2,FALSE)</f>
        <v>314880</v>
      </c>
      <c r="B546" t="s">
        <v>1484</v>
      </c>
      <c r="C546" t="str">
        <f t="shared" si="72"/>
        <v>Pedra do Anta</v>
      </c>
      <c r="D546" t="s">
        <v>574</v>
      </c>
      <c r="G546">
        <v>314960</v>
      </c>
      <c r="H546" t="s">
        <v>583</v>
      </c>
      <c r="I546" s="1">
        <f>Iepha_2021!U554</f>
        <v>2</v>
      </c>
      <c r="J546" s="1">
        <f>Iepha_2021!T554</f>
        <v>2</v>
      </c>
      <c r="K546" s="1">
        <f>Iepha_2021!B554+Iepha_2021!C554+Iepha_2021!D554+Iepha_2021!AG554</f>
        <v>4.0999999999999996</v>
      </c>
      <c r="L546" s="1">
        <f>Iepha_2021!X554+Iepha_2021!AF554</f>
        <v>0.89999999999999991</v>
      </c>
      <c r="M546" s="1">
        <f t="shared" si="73"/>
        <v>5</v>
      </c>
      <c r="N546" s="1">
        <f>Iepha_2021!AF554</f>
        <v>0.3</v>
      </c>
      <c r="O546" s="1">
        <f>Iepha_2021!C554</f>
        <v>0</v>
      </c>
      <c r="R546">
        <v>314960</v>
      </c>
      <c r="S546" t="s">
        <v>583</v>
      </c>
      <c r="T546" s="1">
        <v>2</v>
      </c>
      <c r="U546" s="1">
        <v>2</v>
      </c>
      <c r="V546" s="1">
        <v>4.0999999999999996</v>
      </c>
      <c r="W546" s="1">
        <v>0.89999999999999991</v>
      </c>
      <c r="X546" s="1">
        <v>5</v>
      </c>
      <c r="Y546" s="1">
        <v>0.3</v>
      </c>
      <c r="Z546" s="1">
        <v>0</v>
      </c>
      <c r="AA546" s="2">
        <v>545</v>
      </c>
      <c r="AD546" s="2">
        <v>314655</v>
      </c>
      <c r="AE546" s="69" t="s">
        <v>549</v>
      </c>
      <c r="AF546" s="1">
        <f t="shared" si="74"/>
        <v>0</v>
      </c>
      <c r="AG546" s="1">
        <f t="shared" si="75"/>
        <v>0</v>
      </c>
      <c r="AH546" s="1">
        <f t="shared" si="76"/>
        <v>0</v>
      </c>
      <c r="AI546" s="1">
        <f t="shared" si="77"/>
        <v>0.6</v>
      </c>
      <c r="AJ546" s="1">
        <f t="shared" si="78"/>
        <v>0.6</v>
      </c>
      <c r="AK546" s="1">
        <f t="shared" si="79"/>
        <v>0.6</v>
      </c>
      <c r="AL546" s="1">
        <f t="shared" si="80"/>
        <v>0</v>
      </c>
      <c r="AO546" s="2">
        <v>314655</v>
      </c>
      <c r="AP546" s="69" t="s">
        <v>549</v>
      </c>
      <c r="AQ546" s="1">
        <v>0</v>
      </c>
      <c r="AR546" s="1">
        <v>0</v>
      </c>
      <c r="AS546" s="1">
        <v>0</v>
      </c>
      <c r="AT546" s="1">
        <v>0.6</v>
      </c>
      <c r="AU546" s="1">
        <v>0.6</v>
      </c>
      <c r="AV546" s="1">
        <v>0.6</v>
      </c>
      <c r="AW546" s="1">
        <v>0</v>
      </c>
    </row>
    <row r="547" spans="1:49" x14ac:dyDescent="0.25">
      <c r="A547">
        <f>VLOOKUP(D547,mun_fjp!$A$2:$B$854,2,FALSE)</f>
        <v>314890</v>
      </c>
      <c r="B547" t="s">
        <v>1485</v>
      </c>
      <c r="C547" t="str">
        <f t="shared" si="72"/>
        <v>Pedra do Indaiá</v>
      </c>
      <c r="D547" t="s">
        <v>575</v>
      </c>
      <c r="G547">
        <v>314970</v>
      </c>
      <c r="H547" t="s">
        <v>584</v>
      </c>
      <c r="I547" s="1">
        <f>Iepha_2021!U555</f>
        <v>0</v>
      </c>
      <c r="J547" s="1">
        <f>Iepha_2021!T555</f>
        <v>0</v>
      </c>
      <c r="K547" s="1">
        <f>Iepha_2021!B555+Iepha_2021!C555+Iepha_2021!D555+Iepha_2021!AG555</f>
        <v>0</v>
      </c>
      <c r="L547" s="1">
        <f>Iepha_2021!X555+Iepha_2021!AF555</f>
        <v>0.6</v>
      </c>
      <c r="M547" s="1">
        <f t="shared" si="73"/>
        <v>0.6</v>
      </c>
      <c r="N547" s="1">
        <f>Iepha_2021!AF555</f>
        <v>0.6</v>
      </c>
      <c r="O547" s="1">
        <f>Iepha_2021!C555</f>
        <v>0</v>
      </c>
      <c r="R547">
        <v>314970</v>
      </c>
      <c r="S547" t="s">
        <v>584</v>
      </c>
      <c r="T547" s="1">
        <v>0</v>
      </c>
      <c r="U547" s="1">
        <v>0</v>
      </c>
      <c r="V547" s="1">
        <v>0</v>
      </c>
      <c r="W547" s="1">
        <v>0.6</v>
      </c>
      <c r="X547" s="1">
        <v>0.6</v>
      </c>
      <c r="Y547" s="1">
        <v>0.6</v>
      </c>
      <c r="Z547" s="1">
        <v>0</v>
      </c>
      <c r="AA547" s="2">
        <v>546</v>
      </c>
      <c r="AD547" s="2">
        <v>314660</v>
      </c>
      <c r="AE547" s="69" t="s">
        <v>550</v>
      </c>
      <c r="AF547" s="1">
        <f t="shared" si="74"/>
        <v>0</v>
      </c>
      <c r="AG547" s="1">
        <f t="shared" si="75"/>
        <v>0</v>
      </c>
      <c r="AH547" s="1">
        <f t="shared" si="76"/>
        <v>5.55</v>
      </c>
      <c r="AI547" s="1">
        <f t="shared" si="77"/>
        <v>0.69333333333333336</v>
      </c>
      <c r="AJ547" s="1">
        <f t="shared" si="78"/>
        <v>6.2433333333333332</v>
      </c>
      <c r="AK547" s="1">
        <f t="shared" si="79"/>
        <v>0.69333333333333336</v>
      </c>
      <c r="AL547" s="1">
        <f t="shared" si="80"/>
        <v>0.2</v>
      </c>
      <c r="AO547" s="2">
        <v>314660</v>
      </c>
      <c r="AP547" s="69" t="s">
        <v>550</v>
      </c>
      <c r="AQ547" s="1">
        <v>2.5</v>
      </c>
      <c r="AR547" s="1">
        <v>2.5</v>
      </c>
      <c r="AS547" s="1">
        <v>7.3</v>
      </c>
      <c r="AT547" s="1">
        <v>3.9749999999999996</v>
      </c>
      <c r="AU547" s="1">
        <v>11.274999999999999</v>
      </c>
      <c r="AV547" s="1">
        <v>1.7666666666666666</v>
      </c>
      <c r="AW547" s="1">
        <v>2.5</v>
      </c>
    </row>
    <row r="548" spans="1:49" x14ac:dyDescent="0.25">
      <c r="A548">
        <f>VLOOKUP(D548,mun_fjp!$A$2:$B$854,2,FALSE)</f>
        <v>314900</v>
      </c>
      <c r="B548" t="s">
        <v>1486</v>
      </c>
      <c r="C548" t="str">
        <f t="shared" si="72"/>
        <v>Pedra Dourada</v>
      </c>
      <c r="D548" t="s">
        <v>576</v>
      </c>
      <c r="G548">
        <v>314980</v>
      </c>
      <c r="H548" t="s">
        <v>585</v>
      </c>
      <c r="I548" s="1">
        <f>Iepha_2021!U556</f>
        <v>3</v>
      </c>
      <c r="J548" s="1">
        <f>Iepha_2021!T556</f>
        <v>3</v>
      </c>
      <c r="K548" s="1">
        <f>Iepha_2021!B556+Iepha_2021!C556+Iepha_2021!D556+Iepha_2021!AG556</f>
        <v>3.9</v>
      </c>
      <c r="L548" s="1">
        <f>Iepha_2021!X556+Iepha_2021!AF556</f>
        <v>1.8499999999999999</v>
      </c>
      <c r="M548" s="1">
        <f t="shared" si="73"/>
        <v>5.75</v>
      </c>
      <c r="N548" s="1">
        <f>Iepha_2021!AF556</f>
        <v>0.74</v>
      </c>
      <c r="O548" s="1">
        <f>Iepha_2021!C556</f>
        <v>0.3</v>
      </c>
      <c r="R548">
        <v>314980</v>
      </c>
      <c r="S548" t="s">
        <v>585</v>
      </c>
      <c r="T548" s="1">
        <v>3</v>
      </c>
      <c r="U548" s="1">
        <v>3</v>
      </c>
      <c r="V548" s="1">
        <v>3.9</v>
      </c>
      <c r="W548" s="1">
        <v>1.8499999999999999</v>
      </c>
      <c r="X548" s="1">
        <v>5.75</v>
      </c>
      <c r="Y548" s="1">
        <v>0.74</v>
      </c>
      <c r="Z548" s="1">
        <v>0.3</v>
      </c>
      <c r="AA548" s="2">
        <v>547</v>
      </c>
      <c r="AD548" s="2">
        <v>314670</v>
      </c>
      <c r="AE548" s="69" t="s">
        <v>551</v>
      </c>
      <c r="AF548" s="1">
        <f t="shared" si="74"/>
        <v>44.67</v>
      </c>
      <c r="AG548" s="1">
        <f t="shared" si="75"/>
        <v>14.67</v>
      </c>
      <c r="AH548" s="1">
        <f t="shared" si="76"/>
        <v>8.3000000000000007</v>
      </c>
      <c r="AI548" s="1">
        <f t="shared" si="77"/>
        <v>22.0871</v>
      </c>
      <c r="AJ548" s="1">
        <f t="shared" si="78"/>
        <v>30.3871</v>
      </c>
      <c r="AK548" s="1">
        <f t="shared" si="79"/>
        <v>1.39</v>
      </c>
      <c r="AL548" s="1">
        <f t="shared" si="80"/>
        <v>0.7</v>
      </c>
      <c r="AO548" s="2">
        <v>314670</v>
      </c>
      <c r="AP548" s="69" t="s">
        <v>551</v>
      </c>
      <c r="AQ548" s="1">
        <v>0</v>
      </c>
      <c r="AR548" s="1">
        <v>0</v>
      </c>
      <c r="AS548" s="1">
        <v>4.55</v>
      </c>
      <c r="AT548" s="1">
        <v>0.6</v>
      </c>
      <c r="AU548" s="1">
        <v>5.1499999999999995</v>
      </c>
      <c r="AV548" s="1">
        <v>0.6</v>
      </c>
      <c r="AW548" s="1">
        <v>0</v>
      </c>
    </row>
    <row r="549" spans="1:49" x14ac:dyDescent="0.25">
      <c r="A549">
        <f>VLOOKUP(D549,mun_fjp!$A$2:$B$854,2,FALSE)</f>
        <v>314910</v>
      </c>
      <c r="B549" t="s">
        <v>1487</v>
      </c>
      <c r="C549" t="str">
        <f t="shared" si="72"/>
        <v>Pedralva</v>
      </c>
      <c r="D549" t="s">
        <v>577</v>
      </c>
      <c r="G549">
        <v>314990</v>
      </c>
      <c r="H549" t="s">
        <v>586</v>
      </c>
      <c r="I549" s="1">
        <f>Iepha_2021!U557</f>
        <v>1</v>
      </c>
      <c r="J549" s="1">
        <f>Iepha_2021!T557</f>
        <v>1</v>
      </c>
      <c r="K549" s="1">
        <f>Iepha_2021!B557+Iepha_2021!C557+Iepha_2021!D557+Iepha_2021!AG557</f>
        <v>4.8</v>
      </c>
      <c r="L549" s="1">
        <f>Iepha_2021!X557+Iepha_2021!AF557</f>
        <v>1.3899999999999997</v>
      </c>
      <c r="M549" s="1">
        <f t="shared" si="73"/>
        <v>6.1899999999999995</v>
      </c>
      <c r="N549" s="1">
        <f>Iepha_2021!AF557</f>
        <v>0.92666666666666653</v>
      </c>
      <c r="O549" s="1">
        <f>Iepha_2021!C557</f>
        <v>0.7</v>
      </c>
      <c r="R549">
        <v>314990</v>
      </c>
      <c r="S549" t="s">
        <v>586</v>
      </c>
      <c r="T549" s="1">
        <v>1</v>
      </c>
      <c r="U549" s="1">
        <v>1</v>
      </c>
      <c r="V549" s="1">
        <v>4.8</v>
      </c>
      <c r="W549" s="1">
        <v>1.3899999999999997</v>
      </c>
      <c r="X549" s="1">
        <v>6.1899999999999995</v>
      </c>
      <c r="Y549" s="1">
        <v>0.92666666666666653</v>
      </c>
      <c r="Z549" s="1">
        <v>0.7</v>
      </c>
      <c r="AA549" s="2">
        <v>548</v>
      </c>
      <c r="AD549" s="2">
        <v>314675</v>
      </c>
      <c r="AE549" s="69" t="s">
        <v>552</v>
      </c>
      <c r="AF549" s="1">
        <f t="shared" si="74"/>
        <v>0</v>
      </c>
      <c r="AG549" s="1">
        <f t="shared" si="75"/>
        <v>0</v>
      </c>
      <c r="AH549" s="1">
        <f t="shared" si="76"/>
        <v>0</v>
      </c>
      <c r="AI549" s="1">
        <f t="shared" si="77"/>
        <v>0.6</v>
      </c>
      <c r="AJ549" s="1">
        <f t="shared" si="78"/>
        <v>0.6</v>
      </c>
      <c r="AK549" s="1">
        <f t="shared" si="79"/>
        <v>0.6</v>
      </c>
      <c r="AL549" s="1">
        <f t="shared" si="80"/>
        <v>0</v>
      </c>
      <c r="AO549" s="2">
        <v>314675</v>
      </c>
      <c r="AP549" s="69" t="s">
        <v>552</v>
      </c>
      <c r="AQ549" s="1">
        <v>0</v>
      </c>
      <c r="AR549" s="1">
        <v>0</v>
      </c>
      <c r="AS549" s="1">
        <v>0</v>
      </c>
      <c r="AT549" s="1">
        <v>0.6</v>
      </c>
      <c r="AU549" s="1">
        <v>0.6</v>
      </c>
      <c r="AV549" s="1">
        <v>0.6</v>
      </c>
      <c r="AW549" s="1">
        <v>0</v>
      </c>
    </row>
    <row r="550" spans="1:49" x14ac:dyDescent="0.25">
      <c r="A550">
        <f>VLOOKUP(D550,mun_fjp!$A$2:$B$854,2,FALSE)</f>
        <v>314915</v>
      </c>
      <c r="B550" t="s">
        <v>1488</v>
      </c>
      <c r="C550" t="str">
        <f t="shared" si="72"/>
        <v>Pedras de Maria da Cruz</v>
      </c>
      <c r="D550" t="s">
        <v>578</v>
      </c>
      <c r="G550">
        <v>314995</v>
      </c>
      <c r="H550" t="s">
        <v>587</v>
      </c>
      <c r="I550" s="1">
        <f>Iepha_2021!U558</f>
        <v>0</v>
      </c>
      <c r="J550" s="1">
        <f>Iepha_2021!T558</f>
        <v>0</v>
      </c>
      <c r="K550" s="1">
        <f>Iepha_2021!B558+Iepha_2021!C558+Iepha_2021!D558+Iepha_2021!AG558</f>
        <v>0</v>
      </c>
      <c r="L550" s="1">
        <f>Iepha_2021!X558+Iepha_2021!AF558</f>
        <v>0.6</v>
      </c>
      <c r="M550" s="1">
        <f t="shared" si="73"/>
        <v>0.6</v>
      </c>
      <c r="N550" s="1">
        <f>Iepha_2021!AF558</f>
        <v>0.6</v>
      </c>
      <c r="O550" s="1">
        <f>Iepha_2021!C558</f>
        <v>0</v>
      </c>
      <c r="R550">
        <v>314995</v>
      </c>
      <c r="S550" t="s">
        <v>587</v>
      </c>
      <c r="T550" s="1">
        <v>0</v>
      </c>
      <c r="U550" s="1">
        <v>0</v>
      </c>
      <c r="V550" s="1">
        <v>0</v>
      </c>
      <c r="W550" s="1">
        <v>0.6</v>
      </c>
      <c r="X550" s="1">
        <v>0.6</v>
      </c>
      <c r="Y550" s="1">
        <v>0.6</v>
      </c>
      <c r="Z550" s="1">
        <v>0</v>
      </c>
      <c r="AA550" s="2">
        <v>549</v>
      </c>
      <c r="AD550" s="2">
        <v>314690</v>
      </c>
      <c r="AE550" s="69" t="s">
        <v>553</v>
      </c>
      <c r="AF550" s="1">
        <f t="shared" si="74"/>
        <v>5</v>
      </c>
      <c r="AG550" s="1">
        <f t="shared" si="75"/>
        <v>0</v>
      </c>
      <c r="AH550" s="1">
        <f t="shared" si="76"/>
        <v>7.6400000000000006</v>
      </c>
      <c r="AI550" s="1">
        <f t="shared" si="77"/>
        <v>3.3086666666666664</v>
      </c>
      <c r="AJ550" s="1">
        <f t="shared" si="78"/>
        <v>10.948666666666668</v>
      </c>
      <c r="AK550" s="1">
        <f t="shared" si="79"/>
        <v>0.94533333333333336</v>
      </c>
      <c r="AL550" s="1">
        <f t="shared" si="80"/>
        <v>0.74</v>
      </c>
      <c r="AO550" s="2">
        <v>314690</v>
      </c>
      <c r="AP550" s="69" t="s">
        <v>553</v>
      </c>
      <c r="AQ550" s="1">
        <v>1</v>
      </c>
      <c r="AR550" s="1">
        <v>1</v>
      </c>
      <c r="AS550" s="1">
        <v>3.1</v>
      </c>
      <c r="AT550" s="1">
        <v>0.89999999999999991</v>
      </c>
      <c r="AU550" s="1">
        <v>4</v>
      </c>
      <c r="AV550" s="1">
        <v>0.6</v>
      </c>
      <c r="AW550" s="1">
        <v>0</v>
      </c>
    </row>
    <row r="551" spans="1:49" x14ac:dyDescent="0.25">
      <c r="A551">
        <f>VLOOKUP(D551,mun_fjp!$A$2:$B$854,2,FALSE)</f>
        <v>314930</v>
      </c>
      <c r="B551" t="s">
        <v>1489</v>
      </c>
      <c r="C551" t="str">
        <f t="shared" si="72"/>
        <v>Pedro Leopoldo</v>
      </c>
      <c r="D551" t="s">
        <v>580</v>
      </c>
      <c r="G551">
        <v>315000</v>
      </c>
      <c r="H551" t="s">
        <v>588</v>
      </c>
      <c r="I551" s="1">
        <f>Iepha_2021!U559</f>
        <v>7</v>
      </c>
      <c r="J551" s="1">
        <f>Iepha_2021!T559</f>
        <v>2</v>
      </c>
      <c r="K551" s="1">
        <f>Iepha_2021!B559+Iepha_2021!C559+Iepha_2021!D559+Iepha_2021!AG559</f>
        <v>3.15</v>
      </c>
      <c r="L551" s="1">
        <f>Iepha_2021!X559+Iepha_2021!AF559</f>
        <v>2.7</v>
      </c>
      <c r="M551" s="1">
        <f t="shared" si="73"/>
        <v>5.85</v>
      </c>
      <c r="N551" s="1">
        <f>Iepha_2021!AF559</f>
        <v>0.6</v>
      </c>
      <c r="O551" s="1">
        <f>Iepha_2021!C559</f>
        <v>0</v>
      </c>
      <c r="R551">
        <v>315000</v>
      </c>
      <c r="S551" t="s">
        <v>588</v>
      </c>
      <c r="T551" s="1">
        <v>7</v>
      </c>
      <c r="U551" s="1">
        <v>2</v>
      </c>
      <c r="V551" s="1">
        <v>3.15</v>
      </c>
      <c r="W551" s="1">
        <v>2.7</v>
      </c>
      <c r="X551" s="1">
        <v>5.85</v>
      </c>
      <c r="Y551" s="1">
        <v>0.6</v>
      </c>
      <c r="Z551" s="1">
        <v>0</v>
      </c>
      <c r="AA551" s="2">
        <v>550</v>
      </c>
      <c r="AD551" s="2">
        <v>314700</v>
      </c>
      <c r="AE551" s="69" t="s">
        <v>554</v>
      </c>
      <c r="AF551" s="1">
        <f t="shared" si="74"/>
        <v>0</v>
      </c>
      <c r="AG551" s="1">
        <f t="shared" si="75"/>
        <v>0</v>
      </c>
      <c r="AH551" s="1">
        <f t="shared" si="76"/>
        <v>7.75</v>
      </c>
      <c r="AI551" s="1">
        <f t="shared" si="77"/>
        <v>1.9999999999999996</v>
      </c>
      <c r="AJ551" s="1">
        <f t="shared" si="78"/>
        <v>9.75</v>
      </c>
      <c r="AK551" s="1">
        <f t="shared" si="79"/>
        <v>1.9999999999999996</v>
      </c>
      <c r="AL551" s="1">
        <f t="shared" si="80"/>
        <v>3</v>
      </c>
      <c r="AO551" s="2">
        <v>314700</v>
      </c>
      <c r="AP551" s="69" t="s">
        <v>554</v>
      </c>
      <c r="AQ551" s="1">
        <v>9</v>
      </c>
      <c r="AR551" s="1">
        <v>2</v>
      </c>
      <c r="AS551" s="1">
        <v>9.19</v>
      </c>
      <c r="AT551" s="1">
        <v>9.0493333333333332</v>
      </c>
      <c r="AU551" s="1">
        <v>18.239333333333335</v>
      </c>
      <c r="AV551" s="1">
        <v>1.6453333333333333</v>
      </c>
      <c r="AW551" s="1">
        <v>2.2400000000000002</v>
      </c>
    </row>
    <row r="552" spans="1:49" x14ac:dyDescent="0.25">
      <c r="A552">
        <f>VLOOKUP(D552,mun_fjp!$A$2:$B$854,2,FALSE)</f>
        <v>314940</v>
      </c>
      <c r="B552" t="s">
        <v>1490</v>
      </c>
      <c r="C552" t="str">
        <f t="shared" si="72"/>
        <v>Pedro Teixeira</v>
      </c>
      <c r="D552" t="s">
        <v>581</v>
      </c>
      <c r="G552">
        <v>315010</v>
      </c>
      <c r="H552" t="s">
        <v>589</v>
      </c>
      <c r="I552" s="1">
        <f>Iepha_2021!U560</f>
        <v>0</v>
      </c>
      <c r="J552" s="1">
        <f>Iepha_2021!T560</f>
        <v>0</v>
      </c>
      <c r="K552" s="1">
        <f>Iepha_2021!B560+Iepha_2021!C560+Iepha_2021!D560+Iepha_2021!AG560</f>
        <v>3.8500000000000005</v>
      </c>
      <c r="L552" s="1">
        <f>Iepha_2021!X560+Iepha_2021!AF560</f>
        <v>0</v>
      </c>
      <c r="M552" s="1">
        <f t="shared" si="73"/>
        <v>3.8500000000000005</v>
      </c>
      <c r="N552" s="1">
        <f>Iepha_2021!AF560</f>
        <v>0</v>
      </c>
      <c r="O552" s="1">
        <f>Iepha_2021!C560</f>
        <v>0.2</v>
      </c>
      <c r="R552">
        <v>315010</v>
      </c>
      <c r="S552" t="s">
        <v>589</v>
      </c>
      <c r="T552" s="1">
        <v>0</v>
      </c>
      <c r="U552" s="1">
        <v>0</v>
      </c>
      <c r="V552" s="1">
        <v>3.8500000000000005</v>
      </c>
      <c r="W552" s="1">
        <v>0</v>
      </c>
      <c r="X552" s="1">
        <v>3.8500000000000005</v>
      </c>
      <c r="Y552" s="1">
        <v>0</v>
      </c>
      <c r="Z552" s="1">
        <v>0.2</v>
      </c>
      <c r="AA552" s="2">
        <v>551</v>
      </c>
      <c r="AD552" s="2">
        <v>314710</v>
      </c>
      <c r="AE552" s="69" t="s">
        <v>555</v>
      </c>
      <c r="AF552" s="1">
        <f t="shared" si="74"/>
        <v>5</v>
      </c>
      <c r="AG552" s="1">
        <f t="shared" si="75"/>
        <v>0</v>
      </c>
      <c r="AH552" s="1">
        <f t="shared" si="76"/>
        <v>0</v>
      </c>
      <c r="AI552" s="1">
        <f t="shared" si="77"/>
        <v>2.1</v>
      </c>
      <c r="AJ552" s="1">
        <f t="shared" si="78"/>
        <v>2.1</v>
      </c>
      <c r="AK552" s="1">
        <f t="shared" si="79"/>
        <v>0.6</v>
      </c>
      <c r="AL552" s="1">
        <f t="shared" si="80"/>
        <v>0</v>
      </c>
      <c r="AO552" s="2">
        <v>314710</v>
      </c>
      <c r="AP552" s="69" t="s">
        <v>555</v>
      </c>
      <c r="AQ552" s="1">
        <v>11.57</v>
      </c>
      <c r="AR552" s="1">
        <v>11.57</v>
      </c>
      <c r="AS552" s="1">
        <v>7.58</v>
      </c>
      <c r="AT552" s="1">
        <v>8.5525899999999986</v>
      </c>
      <c r="AU552" s="1">
        <v>16.13259</v>
      </c>
      <c r="AV552" s="1">
        <v>1.7609999999999997</v>
      </c>
      <c r="AW552" s="1">
        <v>1.23</v>
      </c>
    </row>
    <row r="553" spans="1:49" x14ac:dyDescent="0.25">
      <c r="A553">
        <f>VLOOKUP(D553,mun_fjp!$A$2:$B$854,2,FALSE)</f>
        <v>314950</v>
      </c>
      <c r="B553" t="s">
        <v>1491</v>
      </c>
      <c r="C553" t="str">
        <f t="shared" si="72"/>
        <v>Pequeri</v>
      </c>
      <c r="D553" t="s">
        <v>582</v>
      </c>
      <c r="G553">
        <v>315015</v>
      </c>
      <c r="H553" t="s">
        <v>590</v>
      </c>
      <c r="I553" s="1">
        <f>Iepha_2021!U561</f>
        <v>0</v>
      </c>
      <c r="J553" s="1">
        <f>Iepha_2021!T561</f>
        <v>0</v>
      </c>
      <c r="K553" s="1">
        <f>Iepha_2021!B561+Iepha_2021!C561+Iepha_2021!D561+Iepha_2021!AG561</f>
        <v>3.1</v>
      </c>
      <c r="L553" s="1">
        <f>Iepha_2021!X561+Iepha_2021!AF561</f>
        <v>0.6</v>
      </c>
      <c r="M553" s="1">
        <f t="shared" si="73"/>
        <v>3.7</v>
      </c>
      <c r="N553" s="1">
        <f>Iepha_2021!AF561</f>
        <v>0.6</v>
      </c>
      <c r="O553" s="1">
        <f>Iepha_2021!C561</f>
        <v>0</v>
      </c>
      <c r="R553">
        <v>315015</v>
      </c>
      <c r="S553" t="s">
        <v>590</v>
      </c>
      <c r="T553" s="1">
        <v>0</v>
      </c>
      <c r="U553" s="1">
        <v>0</v>
      </c>
      <c r="V553" s="1">
        <v>3.1</v>
      </c>
      <c r="W553" s="1">
        <v>0.6</v>
      </c>
      <c r="X553" s="1">
        <v>3.7</v>
      </c>
      <c r="Y553" s="1">
        <v>0.6</v>
      </c>
      <c r="Z553" s="1">
        <v>0</v>
      </c>
      <c r="AA553" s="2">
        <v>552</v>
      </c>
      <c r="AD553" s="2">
        <v>314720</v>
      </c>
      <c r="AE553" s="69" t="s">
        <v>556</v>
      </c>
      <c r="AF553" s="1">
        <f t="shared" si="74"/>
        <v>0</v>
      </c>
      <c r="AG553" s="1">
        <f t="shared" si="75"/>
        <v>0</v>
      </c>
      <c r="AH553" s="1">
        <f t="shared" si="76"/>
        <v>4.6500000000000004</v>
      </c>
      <c r="AI553" s="1">
        <f t="shared" si="77"/>
        <v>0</v>
      </c>
      <c r="AJ553" s="1">
        <f t="shared" si="78"/>
        <v>4.6500000000000004</v>
      </c>
      <c r="AK553" s="1">
        <f t="shared" si="79"/>
        <v>0</v>
      </c>
      <c r="AL553" s="1">
        <f t="shared" si="80"/>
        <v>3</v>
      </c>
      <c r="AO553" s="2">
        <v>314720</v>
      </c>
      <c r="AP553" s="69" t="s">
        <v>556</v>
      </c>
      <c r="AQ553" s="1">
        <v>5</v>
      </c>
      <c r="AR553" s="1">
        <v>5</v>
      </c>
      <c r="AS553" s="1">
        <v>9.9500000000000011</v>
      </c>
      <c r="AT553" s="1">
        <v>7</v>
      </c>
      <c r="AU553" s="1">
        <v>16.950000000000003</v>
      </c>
      <c r="AV553" s="1">
        <v>1.9999999999999996</v>
      </c>
      <c r="AW553" s="1">
        <v>3</v>
      </c>
    </row>
    <row r="554" spans="1:49" x14ac:dyDescent="0.25">
      <c r="A554">
        <f>VLOOKUP(D554,mun_fjp!$A$2:$B$854,2,FALSE)</f>
        <v>314960</v>
      </c>
      <c r="B554" t="s">
        <v>1492</v>
      </c>
      <c r="C554" t="str">
        <f t="shared" si="72"/>
        <v>Pequi</v>
      </c>
      <c r="D554" t="s">
        <v>583</v>
      </c>
      <c r="G554">
        <v>315020</v>
      </c>
      <c r="H554" t="s">
        <v>591</v>
      </c>
      <c r="I554" s="1">
        <f>Iepha_2021!U562</f>
        <v>0</v>
      </c>
      <c r="J554" s="1">
        <f>Iepha_2021!T562</f>
        <v>0</v>
      </c>
      <c r="K554" s="1">
        <f>Iepha_2021!B562+Iepha_2021!C562+Iepha_2021!D562+Iepha_2021!AG562</f>
        <v>4.4000000000000004</v>
      </c>
      <c r="L554" s="1">
        <f>Iepha_2021!X562+Iepha_2021!AF562</f>
        <v>0.6</v>
      </c>
      <c r="M554" s="1">
        <f t="shared" si="73"/>
        <v>5</v>
      </c>
      <c r="N554" s="1">
        <f>Iepha_2021!AF562</f>
        <v>0.6</v>
      </c>
      <c r="O554" s="1">
        <f>Iepha_2021!C562</f>
        <v>0</v>
      </c>
      <c r="R554">
        <v>315020</v>
      </c>
      <c r="S554" t="s">
        <v>591</v>
      </c>
      <c r="T554" s="1">
        <v>0</v>
      </c>
      <c r="U554" s="1">
        <v>0</v>
      </c>
      <c r="V554" s="1">
        <v>4.4000000000000004</v>
      </c>
      <c r="W554" s="1">
        <v>0.6</v>
      </c>
      <c r="X554" s="1">
        <v>5</v>
      </c>
      <c r="Y554" s="1">
        <v>0.6</v>
      </c>
      <c r="Z554" s="1">
        <v>0</v>
      </c>
      <c r="AA554" s="2">
        <v>553</v>
      </c>
      <c r="AD554" s="2">
        <v>314730</v>
      </c>
      <c r="AE554" s="69" t="s">
        <v>557</v>
      </c>
      <c r="AF554" s="1">
        <f t="shared" si="74"/>
        <v>3</v>
      </c>
      <c r="AG554" s="1">
        <f t="shared" si="75"/>
        <v>3</v>
      </c>
      <c r="AH554" s="1">
        <f t="shared" si="76"/>
        <v>8.64</v>
      </c>
      <c r="AI554" s="1">
        <f t="shared" si="77"/>
        <v>2.7716666666666665</v>
      </c>
      <c r="AJ554" s="1">
        <f t="shared" si="78"/>
        <v>11.411666666666667</v>
      </c>
      <c r="AK554" s="1">
        <f t="shared" si="79"/>
        <v>1.1086666666666667</v>
      </c>
      <c r="AL554" s="1">
        <f t="shared" si="80"/>
        <v>1.0900000000000001</v>
      </c>
      <c r="AO554" s="2">
        <v>314730</v>
      </c>
      <c r="AP554" s="69" t="s">
        <v>557</v>
      </c>
      <c r="AQ554" s="1">
        <v>5</v>
      </c>
      <c r="AR554" s="1">
        <v>5</v>
      </c>
      <c r="AS554" s="1">
        <v>6.9399999999999995</v>
      </c>
      <c r="AT554" s="1">
        <v>2.492</v>
      </c>
      <c r="AU554" s="1">
        <v>9.4319999999999986</v>
      </c>
      <c r="AV554" s="1">
        <v>0.71199999999999997</v>
      </c>
      <c r="AW554" s="1">
        <v>0.24</v>
      </c>
    </row>
    <row r="555" spans="1:49" x14ac:dyDescent="0.25">
      <c r="A555">
        <f>VLOOKUP(D555,mun_fjp!$A$2:$B$854,2,FALSE)</f>
        <v>314970</v>
      </c>
      <c r="B555" t="s">
        <v>1493</v>
      </c>
      <c r="C555" t="str">
        <f t="shared" si="72"/>
        <v>Perdigão</v>
      </c>
      <c r="D555" t="s">
        <v>584</v>
      </c>
      <c r="G555">
        <v>315030</v>
      </c>
      <c r="H555" t="s">
        <v>592</v>
      </c>
      <c r="I555" s="1">
        <f>Iepha_2021!U563</f>
        <v>0</v>
      </c>
      <c r="J555" s="1">
        <f>Iepha_2021!T563</f>
        <v>0</v>
      </c>
      <c r="K555" s="1">
        <f>Iepha_2021!B563+Iepha_2021!C563+Iepha_2021!D563+Iepha_2021!AG563</f>
        <v>4.95</v>
      </c>
      <c r="L555" s="1">
        <f>Iepha_2021!X563+Iepha_2021!AF563</f>
        <v>2</v>
      </c>
      <c r="M555" s="1">
        <f t="shared" si="73"/>
        <v>6.95</v>
      </c>
      <c r="N555" s="1">
        <f>Iepha_2021!AF563</f>
        <v>2</v>
      </c>
      <c r="O555" s="1">
        <f>Iepha_2021!C563</f>
        <v>0</v>
      </c>
      <c r="R555">
        <v>315030</v>
      </c>
      <c r="S555" t="s">
        <v>592</v>
      </c>
      <c r="T555" s="1">
        <v>0</v>
      </c>
      <c r="U555" s="1">
        <v>0</v>
      </c>
      <c r="V555" s="1">
        <v>4.95</v>
      </c>
      <c r="W555" s="1">
        <v>2</v>
      </c>
      <c r="X555" s="1">
        <v>6.95</v>
      </c>
      <c r="Y555" s="1">
        <v>2</v>
      </c>
      <c r="Z555" s="1">
        <v>0</v>
      </c>
      <c r="AA555" s="2">
        <v>554</v>
      </c>
      <c r="AD555" s="2">
        <v>314740</v>
      </c>
      <c r="AE555" s="69" t="s">
        <v>558</v>
      </c>
      <c r="AF555" s="1">
        <f t="shared" si="74"/>
        <v>1.5</v>
      </c>
      <c r="AG555" s="1">
        <f t="shared" si="75"/>
        <v>1.5</v>
      </c>
      <c r="AH555" s="1">
        <f t="shared" si="76"/>
        <v>6.92</v>
      </c>
      <c r="AI555" s="1">
        <f t="shared" si="77"/>
        <v>2.5270000000000001</v>
      </c>
      <c r="AJ555" s="1">
        <f t="shared" si="78"/>
        <v>9.4469999999999992</v>
      </c>
      <c r="AK555" s="1">
        <f t="shared" si="79"/>
        <v>2</v>
      </c>
      <c r="AL555" s="1">
        <f t="shared" si="80"/>
        <v>0.22</v>
      </c>
      <c r="AO555" s="2">
        <v>314740</v>
      </c>
      <c r="AP555" s="69" t="s">
        <v>558</v>
      </c>
      <c r="AQ555" s="1">
        <v>0</v>
      </c>
      <c r="AR555" s="1">
        <v>0</v>
      </c>
      <c r="AS555" s="1">
        <v>4.21</v>
      </c>
      <c r="AT555" s="1">
        <v>1.1413333333333333</v>
      </c>
      <c r="AU555" s="1">
        <v>5.3513333333333328</v>
      </c>
      <c r="AV555" s="1">
        <v>1.1413333333333333</v>
      </c>
      <c r="AW555" s="1">
        <v>1.1599999999999999</v>
      </c>
    </row>
    <row r="556" spans="1:49" x14ac:dyDescent="0.25">
      <c r="A556">
        <f>VLOOKUP(D556,mun_fjp!$A$2:$B$854,2,FALSE)</f>
        <v>314980</v>
      </c>
      <c r="B556" t="s">
        <v>1494</v>
      </c>
      <c r="C556" t="str">
        <f t="shared" si="72"/>
        <v>Perdizes</v>
      </c>
      <c r="D556" t="s">
        <v>585</v>
      </c>
      <c r="G556">
        <v>315040</v>
      </c>
      <c r="H556" t="s">
        <v>593</v>
      </c>
      <c r="I556" s="1">
        <f>Iepha_2021!U564</f>
        <v>0</v>
      </c>
      <c r="J556" s="1">
        <f>Iepha_2021!T564</f>
        <v>0</v>
      </c>
      <c r="K556" s="1">
        <f>Iepha_2021!B564+Iepha_2021!C564+Iepha_2021!D564+Iepha_2021!AG564</f>
        <v>2.6</v>
      </c>
      <c r="L556" s="1">
        <f>Iepha_2021!X564+Iepha_2021!AF564</f>
        <v>0.46106666666666668</v>
      </c>
      <c r="M556" s="1">
        <f t="shared" si="73"/>
        <v>3.0610666666666666</v>
      </c>
      <c r="N556" s="1">
        <f>Iepha_2021!AF564</f>
        <v>0.46106666666666668</v>
      </c>
      <c r="O556" s="1">
        <f>Iepha_2021!C564</f>
        <v>0.2</v>
      </c>
      <c r="R556">
        <v>315040</v>
      </c>
      <c r="S556" t="s">
        <v>593</v>
      </c>
      <c r="T556" s="1">
        <v>0</v>
      </c>
      <c r="U556" s="1">
        <v>0</v>
      </c>
      <c r="V556" s="1">
        <v>2.6</v>
      </c>
      <c r="W556" s="1">
        <v>0.46106666666666668</v>
      </c>
      <c r="X556" s="1">
        <v>3.0610666666666666</v>
      </c>
      <c r="Y556" s="1">
        <v>0.46106666666666668</v>
      </c>
      <c r="Z556" s="1">
        <v>0.2</v>
      </c>
      <c r="AA556" s="2">
        <v>555</v>
      </c>
      <c r="AD556" s="2">
        <v>314750</v>
      </c>
      <c r="AE556" s="69" t="s">
        <v>559</v>
      </c>
      <c r="AF556" s="1" t="e">
        <f t="shared" si="74"/>
        <v>#N/A</v>
      </c>
      <c r="AG556" s="1" t="e">
        <f t="shared" si="75"/>
        <v>#N/A</v>
      </c>
      <c r="AH556" s="1" t="e">
        <f t="shared" si="76"/>
        <v>#N/A</v>
      </c>
      <c r="AI556" s="1" t="e">
        <f t="shared" si="77"/>
        <v>#N/A</v>
      </c>
      <c r="AJ556" s="1" t="e">
        <f t="shared" si="78"/>
        <v>#N/A</v>
      </c>
      <c r="AK556" s="1" t="e">
        <f t="shared" si="79"/>
        <v>#N/A</v>
      </c>
      <c r="AL556" s="1" t="e">
        <f t="shared" si="80"/>
        <v>#N/A</v>
      </c>
      <c r="AO556" s="2">
        <v>314750</v>
      </c>
      <c r="AP556" s="69" t="s">
        <v>559</v>
      </c>
      <c r="AQ556" s="1"/>
      <c r="AR556" s="1"/>
      <c r="AS556" s="1"/>
      <c r="AT556" s="1"/>
      <c r="AU556" s="1"/>
      <c r="AV556" s="1"/>
      <c r="AW556" s="1"/>
    </row>
    <row r="557" spans="1:49" x14ac:dyDescent="0.25">
      <c r="A557">
        <f>VLOOKUP(D557,mun_fjp!$A$2:$B$854,2,FALSE)</f>
        <v>314990</v>
      </c>
      <c r="B557" t="s">
        <v>1495</v>
      </c>
      <c r="C557" t="str">
        <f t="shared" si="72"/>
        <v>Perdões</v>
      </c>
      <c r="D557" t="s">
        <v>586</v>
      </c>
      <c r="G557">
        <v>315050</v>
      </c>
      <c r="H557" t="s">
        <v>594</v>
      </c>
      <c r="I557" s="1">
        <f>Iepha_2021!U565</f>
        <v>4</v>
      </c>
      <c r="J557" s="1">
        <f>Iepha_2021!T565</f>
        <v>4</v>
      </c>
      <c r="K557" s="1">
        <f>Iepha_2021!B565+Iepha_2021!C565+Iepha_2021!D565+Iepha_2021!AG565</f>
        <v>10.55</v>
      </c>
      <c r="L557" s="1">
        <f>Iepha_2021!X565+Iepha_2021!AF565</f>
        <v>5.9999999999999982</v>
      </c>
      <c r="M557" s="1">
        <f t="shared" si="73"/>
        <v>16.549999999999997</v>
      </c>
      <c r="N557" s="1">
        <f>Iepha_2021!AF565</f>
        <v>1.9999999999999996</v>
      </c>
      <c r="O557" s="1">
        <f>Iepha_2021!C565</f>
        <v>3</v>
      </c>
      <c r="R557">
        <v>315050</v>
      </c>
      <c r="S557" t="s">
        <v>594</v>
      </c>
      <c r="T557" s="1">
        <v>4</v>
      </c>
      <c r="U557" s="1">
        <v>4</v>
      </c>
      <c r="V557" s="1">
        <v>10.55</v>
      </c>
      <c r="W557" s="1">
        <v>5.9999999999999982</v>
      </c>
      <c r="X557" s="1">
        <v>16.549999999999997</v>
      </c>
      <c r="Y557" s="1">
        <v>1.9999999999999996</v>
      </c>
      <c r="Z557" s="1">
        <v>3</v>
      </c>
      <c r="AA557" s="2">
        <v>556</v>
      </c>
      <c r="AD557" s="2">
        <v>314760</v>
      </c>
      <c r="AE557" s="69" t="s">
        <v>560</v>
      </c>
      <c r="AF557" s="1">
        <f t="shared" si="74"/>
        <v>0</v>
      </c>
      <c r="AG557" s="1">
        <f t="shared" si="75"/>
        <v>0</v>
      </c>
      <c r="AH557" s="1">
        <f t="shared" si="76"/>
        <v>6.25</v>
      </c>
      <c r="AI557" s="1">
        <f t="shared" si="77"/>
        <v>1.6933333333333334</v>
      </c>
      <c r="AJ557" s="1">
        <f t="shared" si="78"/>
        <v>7.9433333333333334</v>
      </c>
      <c r="AK557" s="1">
        <f t="shared" si="79"/>
        <v>0.69333333333333336</v>
      </c>
      <c r="AL557" s="1">
        <f t="shared" si="80"/>
        <v>0.2</v>
      </c>
      <c r="AO557" s="2">
        <v>314760</v>
      </c>
      <c r="AP557" s="69" t="s">
        <v>560</v>
      </c>
      <c r="AQ557" s="1">
        <v>8</v>
      </c>
      <c r="AR557" s="1">
        <v>8</v>
      </c>
      <c r="AS557" s="1">
        <v>7.33</v>
      </c>
      <c r="AT557" s="1">
        <v>5.17</v>
      </c>
      <c r="AU557" s="1">
        <v>12.5</v>
      </c>
      <c r="AV557" s="1">
        <v>1.034</v>
      </c>
      <c r="AW557" s="1">
        <v>0.93</v>
      </c>
    </row>
    <row r="558" spans="1:49" x14ac:dyDescent="0.25">
      <c r="A558">
        <f>VLOOKUP(D558,mun_fjp!$A$2:$B$854,2,FALSE)</f>
        <v>314995</v>
      </c>
      <c r="B558" t="s">
        <v>1496</v>
      </c>
      <c r="C558" t="str">
        <f t="shared" si="72"/>
        <v>Periquito</v>
      </c>
      <c r="D558" t="s">
        <v>587</v>
      </c>
      <c r="G558">
        <v>315053</v>
      </c>
      <c r="H558" t="s">
        <v>1843</v>
      </c>
      <c r="I558" s="1">
        <f>Iepha_2021!U566</f>
        <v>0</v>
      </c>
      <c r="J558" s="1">
        <f>Iepha_2021!T566</f>
        <v>0</v>
      </c>
      <c r="K558" s="1">
        <f>Iepha_2021!B566+Iepha_2021!C566+Iepha_2021!D566+Iepha_2021!AG566</f>
        <v>2.9</v>
      </c>
      <c r="L558" s="1">
        <f>Iepha_2021!X566+Iepha_2021!AF566</f>
        <v>0</v>
      </c>
      <c r="M558" s="1">
        <f t="shared" si="73"/>
        <v>2.9</v>
      </c>
      <c r="N558" s="1">
        <f>Iepha_2021!AF566</f>
        <v>0</v>
      </c>
      <c r="O558" s="1">
        <f>Iepha_2021!C566</f>
        <v>0.2</v>
      </c>
      <c r="R558">
        <v>315053</v>
      </c>
      <c r="S558" t="s">
        <v>1843</v>
      </c>
      <c r="T558" s="1">
        <v>0</v>
      </c>
      <c r="U558" s="1">
        <v>0</v>
      </c>
      <c r="V558" s="1">
        <v>2.9</v>
      </c>
      <c r="W558" s="1">
        <v>0</v>
      </c>
      <c r="X558" s="1">
        <v>2.9</v>
      </c>
      <c r="Y558" s="1">
        <v>0</v>
      </c>
      <c r="Z558" s="1">
        <v>0.2</v>
      </c>
      <c r="AA558" s="2">
        <v>557</v>
      </c>
      <c r="AD558" s="2">
        <v>314770</v>
      </c>
      <c r="AE558" s="69" t="s">
        <v>561</v>
      </c>
      <c r="AF558" s="1">
        <f t="shared" si="74"/>
        <v>0</v>
      </c>
      <c r="AG558" s="1">
        <f t="shared" si="75"/>
        <v>0</v>
      </c>
      <c r="AH558" s="1">
        <f t="shared" si="76"/>
        <v>0</v>
      </c>
      <c r="AI558" s="1">
        <f t="shared" si="77"/>
        <v>0.6</v>
      </c>
      <c r="AJ558" s="1">
        <f t="shared" si="78"/>
        <v>0.6</v>
      </c>
      <c r="AK558" s="1">
        <f t="shared" si="79"/>
        <v>0.6</v>
      </c>
      <c r="AL558" s="1">
        <f t="shared" si="80"/>
        <v>0</v>
      </c>
      <c r="AO558" s="2">
        <v>314770</v>
      </c>
      <c r="AP558" s="69" t="s">
        <v>561</v>
      </c>
      <c r="AQ558" s="1">
        <v>3</v>
      </c>
      <c r="AR558" s="1">
        <v>3</v>
      </c>
      <c r="AS558" s="1">
        <v>1.7</v>
      </c>
      <c r="AT558" s="1">
        <v>1.7333333333333332</v>
      </c>
      <c r="AU558" s="1">
        <v>3.4333333333333331</v>
      </c>
      <c r="AV558" s="1">
        <v>0.69333333333333336</v>
      </c>
      <c r="AW558" s="1">
        <v>0.2</v>
      </c>
    </row>
    <row r="559" spans="1:49" x14ac:dyDescent="0.25">
      <c r="A559">
        <f>VLOOKUP(D559,mun_fjp!$A$2:$B$854,2,FALSE)</f>
        <v>315000</v>
      </c>
      <c r="B559" t="s">
        <v>1497</v>
      </c>
      <c r="C559" t="str">
        <f t="shared" si="72"/>
        <v>Pescador</v>
      </c>
      <c r="D559" t="s">
        <v>588</v>
      </c>
      <c r="G559">
        <v>315057</v>
      </c>
      <c r="H559" t="s">
        <v>596</v>
      </c>
      <c r="I559" s="1">
        <f>Iepha_2021!U567</f>
        <v>0</v>
      </c>
      <c r="J559" s="1">
        <f>Iepha_2021!T567</f>
        <v>0</v>
      </c>
      <c r="K559" s="1">
        <f>Iepha_2021!B567+Iepha_2021!C567+Iepha_2021!D567+Iepha_2021!AG567</f>
        <v>0.5</v>
      </c>
      <c r="L559" s="1">
        <f>Iepha_2021!X567+Iepha_2021!AF567</f>
        <v>0.6</v>
      </c>
      <c r="M559" s="1">
        <f t="shared" si="73"/>
        <v>1.1000000000000001</v>
      </c>
      <c r="N559" s="1">
        <f>Iepha_2021!AF567</f>
        <v>0.6</v>
      </c>
      <c r="O559" s="1">
        <f>Iepha_2021!C567</f>
        <v>0</v>
      </c>
      <c r="R559">
        <v>315057</v>
      </c>
      <c r="S559" t="s">
        <v>596</v>
      </c>
      <c r="T559" s="1">
        <v>0</v>
      </c>
      <c r="U559" s="1">
        <v>0</v>
      </c>
      <c r="V559" s="1">
        <v>0.5</v>
      </c>
      <c r="W559" s="1">
        <v>0.6</v>
      </c>
      <c r="X559" s="1">
        <v>1.1000000000000001</v>
      </c>
      <c r="Y559" s="1">
        <v>0.6</v>
      </c>
      <c r="Z559" s="1">
        <v>0</v>
      </c>
      <c r="AA559" s="2">
        <v>558</v>
      </c>
      <c r="AD559" s="2">
        <v>314780</v>
      </c>
      <c r="AE559" s="69" t="s">
        <v>562</v>
      </c>
      <c r="AF559" s="1">
        <f t="shared" si="74"/>
        <v>0</v>
      </c>
      <c r="AG559" s="1">
        <f t="shared" si="75"/>
        <v>0</v>
      </c>
      <c r="AH559" s="1">
        <f t="shared" si="76"/>
        <v>4.0999999999999996</v>
      </c>
      <c r="AI559" s="1">
        <f t="shared" si="77"/>
        <v>0.6</v>
      </c>
      <c r="AJ559" s="1">
        <f t="shared" si="78"/>
        <v>4.6999999999999993</v>
      </c>
      <c r="AK559" s="1">
        <f t="shared" si="79"/>
        <v>0.6</v>
      </c>
      <c r="AL559" s="1">
        <f t="shared" si="80"/>
        <v>0</v>
      </c>
      <c r="AO559" s="2">
        <v>314780</v>
      </c>
      <c r="AP559" s="69" t="s">
        <v>562</v>
      </c>
      <c r="AQ559" s="1">
        <v>0</v>
      </c>
      <c r="AR559" s="1">
        <v>0</v>
      </c>
      <c r="AS559" s="1">
        <v>7.1499999999999995</v>
      </c>
      <c r="AT559" s="1">
        <v>0.99666666666666659</v>
      </c>
      <c r="AU559" s="1">
        <v>8.1466666666666665</v>
      </c>
      <c r="AV559" s="1">
        <v>0.99666666666666659</v>
      </c>
      <c r="AW559" s="1">
        <v>0.85</v>
      </c>
    </row>
    <row r="560" spans="1:49" x14ac:dyDescent="0.25">
      <c r="A560">
        <f>VLOOKUP(D560,mun_fjp!$A$2:$B$854,2,FALSE)</f>
        <v>315010</v>
      </c>
      <c r="B560" t="s">
        <v>1498</v>
      </c>
      <c r="C560" t="str">
        <f t="shared" si="72"/>
        <v>Piau</v>
      </c>
      <c r="D560" t="s">
        <v>589</v>
      </c>
      <c r="G560">
        <v>315060</v>
      </c>
      <c r="H560" t="s">
        <v>597</v>
      </c>
      <c r="I560" s="1">
        <f>Iepha_2021!U568</f>
        <v>2</v>
      </c>
      <c r="J560" s="1">
        <f>Iepha_2021!T568</f>
        <v>2</v>
      </c>
      <c r="K560" s="1">
        <f>Iepha_2021!B568+Iepha_2021!C568+Iepha_2021!D568+Iepha_2021!AG568</f>
        <v>4.05</v>
      </c>
      <c r="L560" s="1">
        <f>Iepha_2021!X568+Iepha_2021!AF568</f>
        <v>1.6199999999999999</v>
      </c>
      <c r="M560" s="1">
        <f t="shared" si="73"/>
        <v>5.67</v>
      </c>
      <c r="N560" s="1">
        <f>Iepha_2021!AF568</f>
        <v>0.80999999999999994</v>
      </c>
      <c r="O560" s="1">
        <f>Iepha_2021!C568</f>
        <v>0.45</v>
      </c>
      <c r="R560">
        <v>315060</v>
      </c>
      <c r="S560" t="s">
        <v>597</v>
      </c>
      <c r="T560" s="1">
        <v>2</v>
      </c>
      <c r="U560" s="1">
        <v>2</v>
      </c>
      <c r="V560" s="1">
        <v>4.05</v>
      </c>
      <c r="W560" s="1">
        <v>1.6199999999999999</v>
      </c>
      <c r="X560" s="1">
        <v>5.67</v>
      </c>
      <c r="Y560" s="1">
        <v>0.80999999999999994</v>
      </c>
      <c r="Z560" s="1">
        <v>0.45</v>
      </c>
      <c r="AA560" s="2">
        <v>559</v>
      </c>
      <c r="AD560" s="2">
        <v>314790</v>
      </c>
      <c r="AE560" s="69" t="s">
        <v>563</v>
      </c>
      <c r="AF560" s="1">
        <f t="shared" si="74"/>
        <v>11</v>
      </c>
      <c r="AG560" s="1">
        <f t="shared" si="75"/>
        <v>11</v>
      </c>
      <c r="AH560" s="1">
        <f t="shared" si="76"/>
        <v>7.91</v>
      </c>
      <c r="AI560" s="1">
        <f t="shared" si="77"/>
        <v>8.8059999999999974</v>
      </c>
      <c r="AJ560" s="1">
        <f t="shared" si="78"/>
        <v>16.715999999999998</v>
      </c>
      <c r="AK560" s="1">
        <f t="shared" si="79"/>
        <v>1.8869999999999996</v>
      </c>
      <c r="AL560" s="1">
        <f t="shared" si="80"/>
        <v>1.41</v>
      </c>
      <c r="AO560" s="2">
        <v>314790</v>
      </c>
      <c r="AP560" s="69" t="s">
        <v>563</v>
      </c>
      <c r="AQ560" s="1">
        <v>3</v>
      </c>
      <c r="AR560" s="1">
        <v>3</v>
      </c>
      <c r="AS560" s="1">
        <v>5.8</v>
      </c>
      <c r="AT560" s="1">
        <v>2.3166666666666664</v>
      </c>
      <c r="AU560" s="1">
        <v>8.1166666666666671</v>
      </c>
      <c r="AV560" s="1">
        <v>0.92666666666666653</v>
      </c>
      <c r="AW560" s="1">
        <v>0.7</v>
      </c>
    </row>
    <row r="561" spans="1:49" x14ac:dyDescent="0.25">
      <c r="A561">
        <f>VLOOKUP(D561,mun_fjp!$A$2:$B$854,2,FALSE)</f>
        <v>315015</v>
      </c>
      <c r="B561" t="s">
        <v>1499</v>
      </c>
      <c r="C561" t="str">
        <f t="shared" si="72"/>
        <v>Piedade de Caratinga</v>
      </c>
      <c r="D561" t="s">
        <v>590</v>
      </c>
      <c r="G561">
        <v>315070</v>
      </c>
      <c r="H561" t="s">
        <v>598</v>
      </c>
      <c r="I561" s="1">
        <f>Iepha_2021!U569</f>
        <v>0</v>
      </c>
      <c r="J561" s="1">
        <f>Iepha_2021!T569</f>
        <v>0</v>
      </c>
      <c r="K561" s="1">
        <f>Iepha_2021!B569+Iepha_2021!C569+Iepha_2021!D569+Iepha_2021!AG569</f>
        <v>0</v>
      </c>
      <c r="L561" s="1">
        <f>Iepha_2021!X569+Iepha_2021!AF569</f>
        <v>0</v>
      </c>
      <c r="M561" s="1">
        <f t="shared" si="73"/>
        <v>0</v>
      </c>
      <c r="N561" s="1">
        <f>Iepha_2021!AF569</f>
        <v>0</v>
      </c>
      <c r="O561" s="1">
        <f>Iepha_2021!C569</f>
        <v>0</v>
      </c>
      <c r="R561">
        <v>315070</v>
      </c>
      <c r="S561" t="s">
        <v>598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2">
        <v>560</v>
      </c>
      <c r="AD561" s="2">
        <v>314795</v>
      </c>
      <c r="AE561" s="69" t="s">
        <v>564</v>
      </c>
      <c r="AF561" s="1" t="e">
        <f t="shared" si="74"/>
        <v>#N/A</v>
      </c>
      <c r="AG561" s="1" t="e">
        <f t="shared" si="75"/>
        <v>#N/A</v>
      </c>
      <c r="AH561" s="1" t="e">
        <f t="shared" si="76"/>
        <v>#N/A</v>
      </c>
      <c r="AI561" s="1" t="e">
        <f t="shared" si="77"/>
        <v>#N/A</v>
      </c>
      <c r="AJ561" s="1" t="e">
        <f t="shared" si="78"/>
        <v>#N/A</v>
      </c>
      <c r="AK561" s="1" t="e">
        <f t="shared" si="79"/>
        <v>#N/A</v>
      </c>
      <c r="AL561" s="1" t="e">
        <f t="shared" si="80"/>
        <v>#N/A</v>
      </c>
      <c r="AO561" s="2">
        <v>314795</v>
      </c>
      <c r="AP561" s="69" t="s">
        <v>564</v>
      </c>
      <c r="AQ561" s="1"/>
      <c r="AR561" s="1"/>
      <c r="AS561" s="1"/>
      <c r="AT561" s="1"/>
      <c r="AU561" s="1"/>
      <c r="AV561" s="1"/>
      <c r="AW561" s="1"/>
    </row>
    <row r="562" spans="1:49" x14ac:dyDescent="0.25">
      <c r="A562">
        <f>VLOOKUP(D562,mun_fjp!$A$2:$B$854,2,FALSE)</f>
        <v>315020</v>
      </c>
      <c r="B562" t="s">
        <v>1500</v>
      </c>
      <c r="C562" t="str">
        <f t="shared" si="72"/>
        <v>Piedade de Ponte Nova</v>
      </c>
      <c r="D562" t="s">
        <v>591</v>
      </c>
      <c r="G562">
        <v>315080</v>
      </c>
      <c r="H562" t="s">
        <v>599</v>
      </c>
      <c r="I562" s="1">
        <f>Iepha_2021!U570</f>
        <v>4</v>
      </c>
      <c r="J562" s="1">
        <f>Iepha_2021!T570</f>
        <v>4</v>
      </c>
      <c r="K562" s="1">
        <f>Iepha_2021!B570+Iepha_2021!C570+Iepha_2021!D570+Iepha_2021!AG570</f>
        <v>7</v>
      </c>
      <c r="L562" s="1">
        <f>Iepha_2021!X570+Iepha_2021!AF570</f>
        <v>3.2</v>
      </c>
      <c r="M562" s="1">
        <f t="shared" si="73"/>
        <v>10.199999999999999</v>
      </c>
      <c r="N562" s="1">
        <f>Iepha_2021!AF570</f>
        <v>1.0666666666666667</v>
      </c>
      <c r="O562" s="1">
        <f>Iepha_2021!C570</f>
        <v>1</v>
      </c>
      <c r="R562">
        <v>315080</v>
      </c>
      <c r="S562" t="s">
        <v>599</v>
      </c>
      <c r="T562" s="1">
        <v>4</v>
      </c>
      <c r="U562" s="1">
        <v>4</v>
      </c>
      <c r="V562" s="1">
        <v>7</v>
      </c>
      <c r="W562" s="1">
        <v>3.2</v>
      </c>
      <c r="X562" s="1">
        <v>10.199999999999999</v>
      </c>
      <c r="Y562" s="1">
        <v>1.0666666666666667</v>
      </c>
      <c r="Z562" s="1">
        <v>1</v>
      </c>
      <c r="AA562" s="2">
        <v>561</v>
      </c>
      <c r="AD562" s="2">
        <v>314800</v>
      </c>
      <c r="AE562" s="69" t="s">
        <v>565</v>
      </c>
      <c r="AF562" s="1">
        <f t="shared" si="74"/>
        <v>9</v>
      </c>
      <c r="AG562" s="1">
        <f t="shared" si="75"/>
        <v>2</v>
      </c>
      <c r="AH562" s="1">
        <f t="shared" si="76"/>
        <v>10.65</v>
      </c>
      <c r="AI562" s="1">
        <f t="shared" si="77"/>
        <v>11</v>
      </c>
      <c r="AJ562" s="1">
        <f t="shared" si="78"/>
        <v>21.65</v>
      </c>
      <c r="AK562" s="1">
        <f t="shared" si="79"/>
        <v>1.9999999999999996</v>
      </c>
      <c r="AL562" s="1">
        <f t="shared" si="80"/>
        <v>3</v>
      </c>
      <c r="AO562" s="2">
        <v>314800</v>
      </c>
      <c r="AP562" s="69" t="s">
        <v>565</v>
      </c>
      <c r="AQ562" s="1">
        <v>5.45</v>
      </c>
      <c r="AR562" s="1">
        <v>5.45</v>
      </c>
      <c r="AS562" s="1">
        <v>9.4600000000000009</v>
      </c>
      <c r="AT562" s="1">
        <v>5.8159666666666663</v>
      </c>
      <c r="AU562" s="1">
        <v>15.275966666666667</v>
      </c>
      <c r="AV562" s="1">
        <v>1.5613333333333332</v>
      </c>
      <c r="AW562" s="1">
        <v>2.06</v>
      </c>
    </row>
    <row r="563" spans="1:49" x14ac:dyDescent="0.25">
      <c r="A563">
        <f>VLOOKUP(D563,mun_fjp!$A$2:$B$854,2,FALSE)</f>
        <v>315030</v>
      </c>
      <c r="B563" t="s">
        <v>1501</v>
      </c>
      <c r="C563" t="str">
        <f t="shared" si="72"/>
        <v>Piedade do Rio Grande</v>
      </c>
      <c r="D563" t="s">
        <v>592</v>
      </c>
      <c r="G563">
        <v>315090</v>
      </c>
      <c r="H563" t="s">
        <v>600</v>
      </c>
      <c r="I563" s="1">
        <f>Iepha_2021!U571</f>
        <v>4</v>
      </c>
      <c r="J563" s="1">
        <f>Iepha_2021!T571</f>
        <v>4</v>
      </c>
      <c r="K563" s="1">
        <f>Iepha_2021!B571+Iepha_2021!C571+Iepha_2021!D571+Iepha_2021!AG571</f>
        <v>7.6400000000000006</v>
      </c>
      <c r="L563" s="1">
        <f>Iepha_2021!X571+Iepha_2021!AF571</f>
        <v>4.2359999999999998</v>
      </c>
      <c r="M563" s="1">
        <f t="shared" si="73"/>
        <v>11.876000000000001</v>
      </c>
      <c r="N563" s="1">
        <f>Iepha_2021!AF571</f>
        <v>1.4119999999999999</v>
      </c>
      <c r="O563" s="1">
        <f>Iepha_2021!C571</f>
        <v>1.74</v>
      </c>
      <c r="R563">
        <v>315090</v>
      </c>
      <c r="S563" t="s">
        <v>600</v>
      </c>
      <c r="T563" s="1">
        <v>4</v>
      </c>
      <c r="U563" s="1">
        <v>4</v>
      </c>
      <c r="V563" s="1">
        <v>7.6400000000000006</v>
      </c>
      <c r="W563" s="1">
        <v>4.2359999999999998</v>
      </c>
      <c r="X563" s="1">
        <v>11.876000000000001</v>
      </c>
      <c r="Y563" s="1">
        <v>1.4119999999999999</v>
      </c>
      <c r="Z563" s="1">
        <v>1.74</v>
      </c>
      <c r="AA563" s="2">
        <v>562</v>
      </c>
      <c r="AD563" s="2">
        <v>314810</v>
      </c>
      <c r="AE563" s="69" t="s">
        <v>566</v>
      </c>
      <c r="AF563" s="1">
        <f t="shared" si="74"/>
        <v>4.79</v>
      </c>
      <c r="AG563" s="1">
        <f t="shared" si="75"/>
        <v>4.79</v>
      </c>
      <c r="AH563" s="1">
        <f t="shared" si="76"/>
        <v>10.039999999999999</v>
      </c>
      <c r="AI563" s="1">
        <f t="shared" si="77"/>
        <v>6.536506666666666</v>
      </c>
      <c r="AJ563" s="1">
        <f t="shared" si="78"/>
        <v>16.576506666666667</v>
      </c>
      <c r="AK563" s="1">
        <f t="shared" si="79"/>
        <v>1.9253333333333331</v>
      </c>
      <c r="AL563" s="1">
        <f t="shared" si="80"/>
        <v>2.84</v>
      </c>
      <c r="AO563" s="2">
        <v>314810</v>
      </c>
      <c r="AP563" s="69" t="s">
        <v>566</v>
      </c>
      <c r="AQ563" s="1">
        <v>1</v>
      </c>
      <c r="AR563" s="1">
        <v>1</v>
      </c>
      <c r="AS563" s="1">
        <v>5.75</v>
      </c>
      <c r="AT563" s="1">
        <v>1.04</v>
      </c>
      <c r="AU563" s="1">
        <v>6.79</v>
      </c>
      <c r="AV563" s="1">
        <v>0.69333333333333336</v>
      </c>
      <c r="AW563" s="1">
        <v>0.2</v>
      </c>
    </row>
    <row r="564" spans="1:49" x14ac:dyDescent="0.25">
      <c r="A564">
        <f>VLOOKUP(D564,mun_fjp!$A$2:$B$854,2,FALSE)</f>
        <v>315040</v>
      </c>
      <c r="B564" t="s">
        <v>1502</v>
      </c>
      <c r="C564" t="str">
        <f t="shared" si="72"/>
        <v>Piedade dos Gerais</v>
      </c>
      <c r="D564" t="s">
        <v>593</v>
      </c>
      <c r="G564">
        <v>315100</v>
      </c>
      <c r="H564" t="s">
        <v>601</v>
      </c>
      <c r="I564" s="1">
        <f>Iepha_2021!U572</f>
        <v>3.86</v>
      </c>
      <c r="J564" s="1">
        <f>Iepha_2021!T572</f>
        <v>3.86</v>
      </c>
      <c r="K564" s="1">
        <f>Iepha_2021!B572+Iepha_2021!C572+Iepha_2021!D572+Iepha_2021!AG572</f>
        <v>6.3999999999999995</v>
      </c>
      <c r="L564" s="1">
        <f>Iepha_2021!X572+Iepha_2021!AF572</f>
        <v>2.7151333333333332</v>
      </c>
      <c r="M564" s="1">
        <f t="shared" si="73"/>
        <v>9.1151333333333326</v>
      </c>
      <c r="N564" s="1">
        <f>Iepha_2021!AF572</f>
        <v>0.92666666666666653</v>
      </c>
      <c r="O564" s="1">
        <f>Iepha_2021!C572</f>
        <v>0.7</v>
      </c>
      <c r="R564">
        <v>315100</v>
      </c>
      <c r="S564" t="s">
        <v>601</v>
      </c>
      <c r="T564" s="1">
        <v>3.86</v>
      </c>
      <c r="U564" s="1">
        <v>3.86</v>
      </c>
      <c r="V564" s="1">
        <v>6.3999999999999995</v>
      </c>
      <c r="W564" s="1">
        <v>2.7151333333333332</v>
      </c>
      <c r="X564" s="1">
        <v>9.1151333333333326</v>
      </c>
      <c r="Y564" s="1">
        <v>0.92666666666666653</v>
      </c>
      <c r="Z564" s="1">
        <v>0.7</v>
      </c>
      <c r="AA564" s="2">
        <v>563</v>
      </c>
      <c r="AD564" s="2">
        <v>314820</v>
      </c>
      <c r="AE564" s="69" t="s">
        <v>567</v>
      </c>
      <c r="AF564" s="1">
        <f t="shared" si="74"/>
        <v>5</v>
      </c>
      <c r="AG564" s="1">
        <f t="shared" si="75"/>
        <v>5</v>
      </c>
      <c r="AH564" s="1">
        <f t="shared" si="76"/>
        <v>6.14</v>
      </c>
      <c r="AI564" s="1">
        <f t="shared" si="77"/>
        <v>3.3086666666666664</v>
      </c>
      <c r="AJ564" s="1">
        <f t="shared" si="78"/>
        <v>9.4486666666666661</v>
      </c>
      <c r="AK564" s="1">
        <f t="shared" si="79"/>
        <v>0.94533333333333336</v>
      </c>
      <c r="AL564" s="1">
        <f t="shared" si="80"/>
        <v>0.74</v>
      </c>
      <c r="AO564" s="2">
        <v>314820</v>
      </c>
      <c r="AP564" s="69" t="s">
        <v>567</v>
      </c>
      <c r="AQ564" s="1">
        <v>2</v>
      </c>
      <c r="AR564" s="1">
        <v>2</v>
      </c>
      <c r="AS564" s="1">
        <v>3.1500000000000004</v>
      </c>
      <c r="AT564" s="1">
        <v>1.3866666666666667</v>
      </c>
      <c r="AU564" s="1">
        <v>4.5366666666666671</v>
      </c>
      <c r="AV564" s="1">
        <v>0.69333333333333336</v>
      </c>
      <c r="AW564" s="1">
        <v>0.2</v>
      </c>
    </row>
    <row r="565" spans="1:49" x14ac:dyDescent="0.25">
      <c r="A565">
        <f>VLOOKUP(D565,mun_fjp!$A$2:$B$854,2,FALSE)</f>
        <v>315050</v>
      </c>
      <c r="B565" t="s">
        <v>1503</v>
      </c>
      <c r="C565" t="str">
        <f t="shared" si="72"/>
        <v>Pimenta</v>
      </c>
      <c r="D565" t="s">
        <v>594</v>
      </c>
      <c r="G565">
        <v>315110</v>
      </c>
      <c r="H565" t="s">
        <v>602</v>
      </c>
      <c r="I565" s="1">
        <f>Iepha_2021!U573</f>
        <v>1</v>
      </c>
      <c r="J565" s="1">
        <f>Iepha_2021!T573</f>
        <v>1</v>
      </c>
      <c r="K565" s="1">
        <f>Iepha_2021!B573+Iepha_2021!C573+Iepha_2021!D573+Iepha_2021!AG573</f>
        <v>7.14</v>
      </c>
      <c r="L565" s="1">
        <f>Iepha_2021!X573+Iepha_2021!AF573</f>
        <v>1.6279999999999999</v>
      </c>
      <c r="M565" s="1">
        <f t="shared" si="73"/>
        <v>8.7679999999999989</v>
      </c>
      <c r="N565" s="1">
        <f>Iepha_2021!AF573</f>
        <v>1.0853333333333333</v>
      </c>
      <c r="O565" s="1">
        <f>Iepha_2021!C573</f>
        <v>1.04</v>
      </c>
      <c r="R565">
        <v>315110</v>
      </c>
      <c r="S565" t="s">
        <v>602</v>
      </c>
      <c r="T565" s="1">
        <v>1</v>
      </c>
      <c r="U565" s="1">
        <v>1</v>
      </c>
      <c r="V565" s="1">
        <v>7.14</v>
      </c>
      <c r="W565" s="1">
        <v>1.6279999999999999</v>
      </c>
      <c r="X565" s="1">
        <v>8.7679999999999989</v>
      </c>
      <c r="Y565" s="1">
        <v>1.0853333333333333</v>
      </c>
      <c r="Z565" s="1">
        <v>1.04</v>
      </c>
      <c r="AA565" s="2">
        <v>564</v>
      </c>
      <c r="AD565" s="2">
        <v>314830</v>
      </c>
      <c r="AE565" s="69" t="s">
        <v>568</v>
      </c>
      <c r="AF565" s="1">
        <f t="shared" si="74"/>
        <v>0</v>
      </c>
      <c r="AG565" s="1">
        <f t="shared" si="75"/>
        <v>0</v>
      </c>
      <c r="AH565" s="1">
        <f t="shared" si="76"/>
        <v>4.88</v>
      </c>
      <c r="AI565" s="1">
        <f t="shared" si="77"/>
        <v>0.82399999999999995</v>
      </c>
      <c r="AJ565" s="1">
        <f t="shared" si="78"/>
        <v>5.7039999999999997</v>
      </c>
      <c r="AK565" s="1">
        <f t="shared" si="79"/>
        <v>0.82399999999999995</v>
      </c>
      <c r="AL565" s="1">
        <f t="shared" si="80"/>
        <v>0.48</v>
      </c>
      <c r="AO565" s="2">
        <v>314830</v>
      </c>
      <c r="AP565" s="69" t="s">
        <v>568</v>
      </c>
      <c r="AQ565" s="1">
        <v>0</v>
      </c>
      <c r="AR565" s="1">
        <v>0</v>
      </c>
      <c r="AS565" s="1">
        <v>0</v>
      </c>
      <c r="AT565" s="1">
        <v>0.44999999999999996</v>
      </c>
      <c r="AU565" s="1">
        <v>0.44999999999999996</v>
      </c>
      <c r="AV565" s="1">
        <v>0.44999999999999996</v>
      </c>
      <c r="AW565" s="1">
        <v>0</v>
      </c>
    </row>
    <row r="566" spans="1:49" x14ac:dyDescent="0.25">
      <c r="A566">
        <f>VLOOKUP(D566,mun_fjp!$A$2:$B$854,2,FALSE)</f>
        <v>315053</v>
      </c>
      <c r="B566" t="s">
        <v>1504</v>
      </c>
      <c r="C566" t="str">
        <f t="shared" si="72"/>
        <v>Pingo d'Água</v>
      </c>
      <c r="D566" t="s">
        <v>595</v>
      </c>
      <c r="G566">
        <v>315120</v>
      </c>
      <c r="H566" t="s">
        <v>603</v>
      </c>
      <c r="I566" s="1">
        <f>Iepha_2021!U574</f>
        <v>0</v>
      </c>
      <c r="J566" s="1">
        <f>Iepha_2021!T574</f>
        <v>0</v>
      </c>
      <c r="K566" s="1">
        <f>Iepha_2021!B574+Iepha_2021!C574+Iepha_2021!D574+Iepha_2021!AG574</f>
        <v>6.45</v>
      </c>
      <c r="L566" s="1">
        <f>Iepha_2021!X574+Iepha_2021!AF574</f>
        <v>0.92666666666666653</v>
      </c>
      <c r="M566" s="1">
        <f t="shared" si="73"/>
        <v>7.3766666666666669</v>
      </c>
      <c r="N566" s="1">
        <f>Iepha_2021!AF574</f>
        <v>0.92666666666666653</v>
      </c>
      <c r="O566" s="1">
        <f>Iepha_2021!C574</f>
        <v>0.7</v>
      </c>
      <c r="R566">
        <v>315120</v>
      </c>
      <c r="S566" t="s">
        <v>603</v>
      </c>
      <c r="T566" s="1">
        <v>0</v>
      </c>
      <c r="U566" s="1">
        <v>0</v>
      </c>
      <c r="V566" s="1">
        <v>6.45</v>
      </c>
      <c r="W566" s="1">
        <v>0.92666666666666653</v>
      </c>
      <c r="X566" s="1">
        <v>7.3766666666666669</v>
      </c>
      <c r="Y566" s="1">
        <v>0.92666666666666653</v>
      </c>
      <c r="Z566" s="1">
        <v>0.7</v>
      </c>
      <c r="AA566" s="2">
        <v>565</v>
      </c>
      <c r="AD566" s="2">
        <v>314840</v>
      </c>
      <c r="AE566" s="69" t="s">
        <v>569</v>
      </c>
      <c r="AF566" s="1">
        <f t="shared" si="74"/>
        <v>8</v>
      </c>
      <c r="AG566" s="1">
        <f t="shared" si="75"/>
        <v>8</v>
      </c>
      <c r="AH566" s="1">
        <f t="shared" si="76"/>
        <v>8.51</v>
      </c>
      <c r="AI566" s="1">
        <f t="shared" si="77"/>
        <v>6.1504000000000003</v>
      </c>
      <c r="AJ566" s="1">
        <f t="shared" si="78"/>
        <v>14.660399999999999</v>
      </c>
      <c r="AK566" s="1">
        <f t="shared" si="79"/>
        <v>1.0250666666666666</v>
      </c>
      <c r="AL566" s="1">
        <f t="shared" si="80"/>
        <v>1.46</v>
      </c>
      <c r="AO566" s="2">
        <v>314840</v>
      </c>
      <c r="AP566" s="69" t="s">
        <v>569</v>
      </c>
      <c r="AQ566" s="1">
        <v>4</v>
      </c>
      <c r="AR566" s="1">
        <v>4</v>
      </c>
      <c r="AS566" s="1">
        <v>2.5</v>
      </c>
      <c r="AT566" s="1">
        <v>2.08</v>
      </c>
      <c r="AU566" s="1">
        <v>4.58</v>
      </c>
      <c r="AV566" s="1">
        <v>0.69333333333333336</v>
      </c>
      <c r="AW566" s="1">
        <v>0.2</v>
      </c>
    </row>
    <row r="567" spans="1:49" x14ac:dyDescent="0.25">
      <c r="A567">
        <f>VLOOKUP(D567,mun_fjp!$A$2:$B$854,2,FALSE)</f>
        <v>315057</v>
      </c>
      <c r="B567" t="s">
        <v>1505</v>
      </c>
      <c r="C567" t="str">
        <f t="shared" si="72"/>
        <v>Pintópolis</v>
      </c>
      <c r="D567" t="s">
        <v>596</v>
      </c>
      <c r="G567">
        <v>315130</v>
      </c>
      <c r="H567" t="s">
        <v>604</v>
      </c>
      <c r="I567" s="1">
        <f>Iepha_2021!U575</f>
        <v>0</v>
      </c>
      <c r="J567" s="1">
        <f>Iepha_2021!T575</f>
        <v>0</v>
      </c>
      <c r="K567" s="1">
        <f>Iepha_2021!B575+Iepha_2021!C575+Iepha_2021!D575+Iepha_2021!AG575</f>
        <v>0</v>
      </c>
      <c r="L567" s="1">
        <f>Iepha_2021!X575+Iepha_2021!AF575</f>
        <v>0.6</v>
      </c>
      <c r="M567" s="1">
        <f t="shared" si="73"/>
        <v>0.6</v>
      </c>
      <c r="N567" s="1">
        <f>Iepha_2021!AF575</f>
        <v>0.6</v>
      </c>
      <c r="O567" s="1">
        <f>Iepha_2021!C575</f>
        <v>0</v>
      </c>
      <c r="R567">
        <v>315130</v>
      </c>
      <c r="S567" t="s">
        <v>604</v>
      </c>
      <c r="T567" s="1">
        <v>0</v>
      </c>
      <c r="U567" s="1">
        <v>0</v>
      </c>
      <c r="V567" s="1">
        <v>0</v>
      </c>
      <c r="W567" s="1">
        <v>0.6</v>
      </c>
      <c r="X567" s="1">
        <v>0.6</v>
      </c>
      <c r="Y567" s="1">
        <v>0.6</v>
      </c>
      <c r="Z567" s="1">
        <v>0</v>
      </c>
      <c r="AA567" s="2">
        <v>566</v>
      </c>
      <c r="AD567" s="2">
        <v>314850</v>
      </c>
      <c r="AE567" s="69" t="s">
        <v>570</v>
      </c>
      <c r="AF567" s="1">
        <f t="shared" si="74"/>
        <v>3</v>
      </c>
      <c r="AG567" s="1">
        <f t="shared" si="75"/>
        <v>3</v>
      </c>
      <c r="AH567" s="1">
        <f t="shared" si="76"/>
        <v>4.7</v>
      </c>
      <c r="AI567" s="1">
        <f t="shared" si="77"/>
        <v>1.7333333333333332</v>
      </c>
      <c r="AJ567" s="1">
        <f t="shared" si="78"/>
        <v>6.4333333333333336</v>
      </c>
      <c r="AK567" s="1">
        <f t="shared" si="79"/>
        <v>0.69333333333333336</v>
      </c>
      <c r="AL567" s="1">
        <f t="shared" si="80"/>
        <v>0.2</v>
      </c>
      <c r="AO567" s="2">
        <v>314850</v>
      </c>
      <c r="AP567" s="69" t="s">
        <v>570</v>
      </c>
      <c r="AQ567" s="1">
        <v>0</v>
      </c>
      <c r="AR567" s="1">
        <v>0</v>
      </c>
      <c r="AS567" s="1">
        <v>2.8000000000000003</v>
      </c>
      <c r="AT567" s="1">
        <v>0</v>
      </c>
      <c r="AU567" s="1">
        <v>0</v>
      </c>
      <c r="AV567" s="1" t="s">
        <v>1798</v>
      </c>
      <c r="AW567" s="1">
        <v>0</v>
      </c>
    </row>
    <row r="568" spans="1:49" x14ac:dyDescent="0.25">
      <c r="A568">
        <f>VLOOKUP(D568,mun_fjp!$A$2:$B$854,2,FALSE)</f>
        <v>315060</v>
      </c>
      <c r="B568" t="s">
        <v>1506</v>
      </c>
      <c r="C568" t="str">
        <f t="shared" si="72"/>
        <v>Piracema</v>
      </c>
      <c r="D568" t="s">
        <v>597</v>
      </c>
      <c r="G568">
        <v>315140</v>
      </c>
      <c r="H568" t="s">
        <v>605</v>
      </c>
      <c r="I568" s="1">
        <f>Iepha_2021!U576</f>
        <v>0</v>
      </c>
      <c r="J568" s="1">
        <f>Iepha_2021!T576</f>
        <v>0</v>
      </c>
      <c r="K568" s="1">
        <f>Iepha_2021!B576+Iepha_2021!C576+Iepha_2021!D576+Iepha_2021!AG576</f>
        <v>1.6</v>
      </c>
      <c r="L568" s="1">
        <f>Iepha_2021!X576+Iepha_2021!AF576</f>
        <v>0.6</v>
      </c>
      <c r="M568" s="1">
        <f t="shared" si="73"/>
        <v>2.2000000000000002</v>
      </c>
      <c r="N568" s="1">
        <f>Iepha_2021!AF576</f>
        <v>0.6</v>
      </c>
      <c r="O568" s="1">
        <f>Iepha_2021!C576</f>
        <v>0</v>
      </c>
      <c r="R568">
        <v>315140</v>
      </c>
      <c r="S568" t="s">
        <v>605</v>
      </c>
      <c r="T568" s="1">
        <v>0</v>
      </c>
      <c r="U568" s="1">
        <v>0</v>
      </c>
      <c r="V568" s="1">
        <v>1.6</v>
      </c>
      <c r="W568" s="1">
        <v>0.6</v>
      </c>
      <c r="X568" s="1">
        <v>2.2000000000000002</v>
      </c>
      <c r="Y568" s="1">
        <v>0.6</v>
      </c>
      <c r="Z568" s="1">
        <v>0</v>
      </c>
      <c r="AA568" s="2">
        <v>567</v>
      </c>
      <c r="AD568" s="2">
        <v>314860</v>
      </c>
      <c r="AE568" s="69" t="s">
        <v>571</v>
      </c>
      <c r="AF568" s="1">
        <f t="shared" si="74"/>
        <v>0</v>
      </c>
      <c r="AG568" s="1">
        <f t="shared" si="75"/>
        <v>0</v>
      </c>
      <c r="AH568" s="1">
        <f t="shared" si="76"/>
        <v>5.0599999999999987</v>
      </c>
      <c r="AI568" s="1">
        <f t="shared" si="77"/>
        <v>0.95466666666666655</v>
      </c>
      <c r="AJ568" s="1">
        <f t="shared" si="78"/>
        <v>6.0146666666666651</v>
      </c>
      <c r="AK568" s="1">
        <f t="shared" si="79"/>
        <v>0.95466666666666655</v>
      </c>
      <c r="AL568" s="1">
        <f t="shared" si="80"/>
        <v>0.76</v>
      </c>
      <c r="AO568" s="2">
        <v>314860</v>
      </c>
      <c r="AP568" s="69" t="s">
        <v>571</v>
      </c>
      <c r="AQ568" s="1">
        <v>4</v>
      </c>
      <c r="AR568" s="1">
        <v>4</v>
      </c>
      <c r="AS568" s="1">
        <v>9.7100000000000009</v>
      </c>
      <c r="AT568" s="1">
        <v>6.3629999999999987</v>
      </c>
      <c r="AU568" s="1">
        <v>16.073</v>
      </c>
      <c r="AV568" s="1">
        <v>2.7269999999999994</v>
      </c>
      <c r="AW568" s="1">
        <v>2.61</v>
      </c>
    </row>
    <row r="569" spans="1:49" x14ac:dyDescent="0.25">
      <c r="A569">
        <f>VLOOKUP(D569,mun_fjp!$A$2:$B$854,2,FALSE)</f>
        <v>315070</v>
      </c>
      <c r="B569" t="s">
        <v>1507</v>
      </c>
      <c r="C569" t="str">
        <f t="shared" si="72"/>
        <v>Pirajuba</v>
      </c>
      <c r="D569" t="s">
        <v>598</v>
      </c>
      <c r="G569">
        <v>315150</v>
      </c>
      <c r="H569" t="s">
        <v>606</v>
      </c>
      <c r="I569" s="1">
        <f>Iepha_2021!U577</f>
        <v>1</v>
      </c>
      <c r="J569" s="1">
        <f>Iepha_2021!T577</f>
        <v>1</v>
      </c>
      <c r="K569" s="1">
        <f>Iepha_2021!B577+Iepha_2021!C577+Iepha_2021!D577+Iepha_2021!AG577</f>
        <v>8.6499999999999986</v>
      </c>
      <c r="L569" s="1">
        <f>Iepha_2021!X577+Iepha_2021!AF577</f>
        <v>2.8599999999999994</v>
      </c>
      <c r="M569" s="1">
        <f t="shared" si="73"/>
        <v>11.509999999999998</v>
      </c>
      <c r="N569" s="1">
        <f>Iepha_2021!AF577</f>
        <v>1.9066666666666663</v>
      </c>
      <c r="O569" s="1">
        <f>Iepha_2021!C577</f>
        <v>2.8</v>
      </c>
      <c r="R569">
        <v>315150</v>
      </c>
      <c r="S569" t="s">
        <v>606</v>
      </c>
      <c r="T569" s="1">
        <v>1</v>
      </c>
      <c r="U569" s="1">
        <v>1</v>
      </c>
      <c r="V569" s="1">
        <v>8.6499999999999986</v>
      </c>
      <c r="W569" s="1">
        <v>2.8599999999999994</v>
      </c>
      <c r="X569" s="1">
        <v>11.509999999999998</v>
      </c>
      <c r="Y569" s="1">
        <v>1.9066666666666663</v>
      </c>
      <c r="Z569" s="1">
        <v>2.8</v>
      </c>
      <c r="AA569" s="2">
        <v>568</v>
      </c>
      <c r="AD569" s="2">
        <v>314870</v>
      </c>
      <c r="AE569" s="69" t="s">
        <v>572</v>
      </c>
      <c r="AF569" s="1">
        <f t="shared" si="74"/>
        <v>3.8</v>
      </c>
      <c r="AG569" s="1">
        <f t="shared" si="75"/>
        <v>3.8</v>
      </c>
      <c r="AH569" s="1">
        <f t="shared" si="76"/>
        <v>6.66</v>
      </c>
      <c r="AI569" s="1">
        <f t="shared" si="77"/>
        <v>2.7008666666666663</v>
      </c>
      <c r="AJ569" s="1">
        <f t="shared" si="78"/>
        <v>9.3608666666666664</v>
      </c>
      <c r="AK569" s="1">
        <f t="shared" si="79"/>
        <v>0.93133333333333335</v>
      </c>
      <c r="AL569" s="1">
        <f t="shared" si="80"/>
        <v>0.71</v>
      </c>
      <c r="AO569" s="2">
        <v>314870</v>
      </c>
      <c r="AP569" s="69" t="s">
        <v>572</v>
      </c>
      <c r="AQ569" s="1">
        <v>10.620000000000001</v>
      </c>
      <c r="AR569" s="1">
        <v>5.62</v>
      </c>
      <c r="AS569" s="1">
        <v>1.1100000000000001</v>
      </c>
      <c r="AT569" s="1">
        <v>5.1405466666666673</v>
      </c>
      <c r="AU569" s="1">
        <v>6.2505466666666676</v>
      </c>
      <c r="AV569" s="1">
        <v>0.81466666666666665</v>
      </c>
      <c r="AW569" s="1">
        <v>0.46</v>
      </c>
    </row>
    <row r="570" spans="1:49" x14ac:dyDescent="0.25">
      <c r="A570">
        <f>VLOOKUP(D570,mun_fjp!$A$2:$B$854,2,FALSE)</f>
        <v>315080</v>
      </c>
      <c r="B570" t="s">
        <v>1508</v>
      </c>
      <c r="C570" t="str">
        <f t="shared" si="72"/>
        <v>Piranga</v>
      </c>
      <c r="D570" t="s">
        <v>599</v>
      </c>
      <c r="G570">
        <v>315160</v>
      </c>
      <c r="H570" t="s">
        <v>607</v>
      </c>
      <c r="I570" s="1">
        <f>Iepha_2021!U578</f>
        <v>14.25</v>
      </c>
      <c r="J570" s="1">
        <f>Iepha_2021!T578</f>
        <v>10.25</v>
      </c>
      <c r="K570" s="1">
        <f>Iepha_2021!B578+Iepha_2021!C578+Iepha_2021!D578+Iepha_2021!AG578</f>
        <v>8.51</v>
      </c>
      <c r="L570" s="1">
        <f>Iepha_2021!X578+Iepha_2021!AF578</f>
        <v>13.789499999999999</v>
      </c>
      <c r="M570" s="1">
        <f t="shared" si="73"/>
        <v>22.299499999999998</v>
      </c>
      <c r="N570" s="1">
        <f>Iepha_2021!AF578</f>
        <v>2</v>
      </c>
      <c r="O570" s="1">
        <f>Iepha_2021!C578</f>
        <v>2.2599999999999998</v>
      </c>
      <c r="R570">
        <v>315160</v>
      </c>
      <c r="S570" t="s">
        <v>607</v>
      </c>
      <c r="T570" s="1">
        <v>14.25</v>
      </c>
      <c r="U570" s="1">
        <v>10.25</v>
      </c>
      <c r="V570" s="1">
        <v>8.51</v>
      </c>
      <c r="W570" s="1">
        <v>13.789499999999999</v>
      </c>
      <c r="X570" s="1">
        <v>22.299499999999998</v>
      </c>
      <c r="Y570" s="1">
        <v>2</v>
      </c>
      <c r="Z570" s="1">
        <v>2.2599999999999998</v>
      </c>
      <c r="AA570" s="2">
        <v>569</v>
      </c>
      <c r="AD570" s="2">
        <v>314875</v>
      </c>
      <c r="AE570" s="69" t="s">
        <v>573</v>
      </c>
      <c r="AF570" s="1">
        <f t="shared" si="74"/>
        <v>0</v>
      </c>
      <c r="AG570" s="1">
        <f t="shared" si="75"/>
        <v>0</v>
      </c>
      <c r="AH570" s="1">
        <f t="shared" si="76"/>
        <v>4.25</v>
      </c>
      <c r="AI570" s="1">
        <f t="shared" si="77"/>
        <v>0.6</v>
      </c>
      <c r="AJ570" s="1">
        <f t="shared" si="78"/>
        <v>4.8499999999999996</v>
      </c>
      <c r="AK570" s="1">
        <f t="shared" si="79"/>
        <v>0.6</v>
      </c>
      <c r="AL570" s="1">
        <f t="shared" si="80"/>
        <v>0</v>
      </c>
      <c r="AO570" s="2">
        <v>314875</v>
      </c>
      <c r="AP570" s="69" t="s">
        <v>573</v>
      </c>
      <c r="AQ570" s="1">
        <v>0</v>
      </c>
      <c r="AR570" s="1">
        <v>0</v>
      </c>
      <c r="AS570" s="1">
        <v>4.6500000000000004</v>
      </c>
      <c r="AT570" s="1">
        <v>0</v>
      </c>
      <c r="AU570" s="1">
        <v>0</v>
      </c>
      <c r="AV570" s="1" t="s">
        <v>1798</v>
      </c>
      <c r="AW570" s="1">
        <v>0.2</v>
      </c>
    </row>
    <row r="571" spans="1:49" x14ac:dyDescent="0.25">
      <c r="A571">
        <f>VLOOKUP(D571,mun_fjp!$A$2:$B$854,2,FALSE)</f>
        <v>315090</v>
      </c>
      <c r="B571" t="s">
        <v>1509</v>
      </c>
      <c r="C571" t="str">
        <f t="shared" si="72"/>
        <v>Piranguçu</v>
      </c>
      <c r="D571" t="s">
        <v>600</v>
      </c>
      <c r="G571">
        <v>315170</v>
      </c>
      <c r="H571" t="s">
        <v>608</v>
      </c>
      <c r="I571" s="1">
        <f>Iepha_2021!U579</f>
        <v>0</v>
      </c>
      <c r="J571" s="1">
        <f>Iepha_2021!T579</f>
        <v>0</v>
      </c>
      <c r="K571" s="1">
        <f>Iepha_2021!B579+Iepha_2021!C579+Iepha_2021!D579+Iepha_2021!AG579</f>
        <v>6.93</v>
      </c>
      <c r="L571" s="1">
        <f>Iepha_2021!X579+Iepha_2021!AF579</f>
        <v>1.0106666666666666</v>
      </c>
      <c r="M571" s="1">
        <f t="shared" si="73"/>
        <v>7.9406666666666661</v>
      </c>
      <c r="N571" s="1">
        <f>Iepha_2021!AF579</f>
        <v>1.0106666666666666</v>
      </c>
      <c r="O571" s="1">
        <f>Iepha_2021!C579</f>
        <v>0.88</v>
      </c>
      <c r="R571">
        <v>315170</v>
      </c>
      <c r="S571" t="s">
        <v>608</v>
      </c>
      <c r="T571" s="1">
        <v>0</v>
      </c>
      <c r="U571" s="1">
        <v>0</v>
      </c>
      <c r="V571" s="1">
        <v>6.93</v>
      </c>
      <c r="W571" s="1">
        <v>1.0106666666666666</v>
      </c>
      <c r="X571" s="1">
        <v>7.9406666666666661</v>
      </c>
      <c r="Y571" s="1">
        <v>1.0106666666666666</v>
      </c>
      <c r="Z571" s="1">
        <v>0.88</v>
      </c>
      <c r="AA571" s="2">
        <v>570</v>
      </c>
      <c r="AD571" s="2">
        <v>314880</v>
      </c>
      <c r="AE571" s="69" t="s">
        <v>574</v>
      </c>
      <c r="AF571" s="1">
        <f t="shared" si="74"/>
        <v>5.27</v>
      </c>
      <c r="AG571" s="1">
        <f t="shared" si="75"/>
        <v>5.27</v>
      </c>
      <c r="AH571" s="1">
        <f t="shared" si="76"/>
        <v>10.85</v>
      </c>
      <c r="AI571" s="1">
        <f t="shared" si="77"/>
        <v>8.27</v>
      </c>
      <c r="AJ571" s="1">
        <f t="shared" si="78"/>
        <v>19.119999999999997</v>
      </c>
      <c r="AK571" s="1">
        <f t="shared" si="79"/>
        <v>2.9999999999999996</v>
      </c>
      <c r="AL571" s="1">
        <f t="shared" si="80"/>
        <v>3</v>
      </c>
      <c r="AO571" s="2">
        <v>314880</v>
      </c>
      <c r="AP571" s="69" t="s">
        <v>574</v>
      </c>
      <c r="AQ571" s="1">
        <v>1</v>
      </c>
      <c r="AR571" s="1">
        <v>1</v>
      </c>
      <c r="AS571" s="1">
        <v>4.38</v>
      </c>
      <c r="AT571" s="1">
        <v>1.5473333333333332</v>
      </c>
      <c r="AU571" s="1">
        <v>5.9273333333333333</v>
      </c>
      <c r="AV571" s="1">
        <v>0.77366666666666661</v>
      </c>
      <c r="AW571" s="1">
        <v>2.0299999999999998</v>
      </c>
    </row>
    <row r="572" spans="1:49" x14ac:dyDescent="0.25">
      <c r="A572">
        <f>VLOOKUP(D572,mun_fjp!$A$2:$B$854,2,FALSE)</f>
        <v>315100</v>
      </c>
      <c r="B572" t="s">
        <v>1510</v>
      </c>
      <c r="C572" t="str">
        <f t="shared" si="72"/>
        <v>Piranguinho</v>
      </c>
      <c r="D572" t="s">
        <v>601</v>
      </c>
      <c r="G572">
        <v>315180</v>
      </c>
      <c r="H572" t="s">
        <v>609</v>
      </c>
      <c r="I572" s="1">
        <f>Iepha_2021!U580</f>
        <v>4</v>
      </c>
      <c r="J572" s="1">
        <f>Iepha_2021!T580</f>
        <v>4</v>
      </c>
      <c r="K572" s="1">
        <f>Iepha_2021!B580+Iepha_2021!C580+Iepha_2021!D580+Iepha_2021!AG580</f>
        <v>7.9799999999999995</v>
      </c>
      <c r="L572" s="1">
        <f>Iepha_2021!X580+Iepha_2021!AF580</f>
        <v>4.9919999999999991</v>
      </c>
      <c r="M572" s="1">
        <f t="shared" si="73"/>
        <v>12.971999999999998</v>
      </c>
      <c r="N572" s="1">
        <f>Iepha_2021!AF580</f>
        <v>1.6639999999999997</v>
      </c>
      <c r="O572" s="1">
        <f>Iepha_2021!C580</f>
        <v>2.2799999999999998</v>
      </c>
      <c r="R572">
        <v>315180</v>
      </c>
      <c r="S572" t="s">
        <v>609</v>
      </c>
      <c r="T572" s="1">
        <v>4</v>
      </c>
      <c r="U572" s="1">
        <v>4</v>
      </c>
      <c r="V572" s="1">
        <v>7.9799999999999995</v>
      </c>
      <c r="W572" s="1">
        <v>4.9919999999999991</v>
      </c>
      <c r="X572" s="1">
        <v>12.971999999999998</v>
      </c>
      <c r="Y572" s="1">
        <v>1.6639999999999997</v>
      </c>
      <c r="Z572" s="1">
        <v>2.2799999999999998</v>
      </c>
      <c r="AA572" s="2">
        <v>571</v>
      </c>
      <c r="AD572" s="2">
        <v>314890</v>
      </c>
      <c r="AE572" s="69" t="s">
        <v>575</v>
      </c>
      <c r="AF572" s="1">
        <f t="shared" si="74"/>
        <v>4</v>
      </c>
      <c r="AG572" s="1">
        <f t="shared" si="75"/>
        <v>4</v>
      </c>
      <c r="AH572" s="1">
        <f t="shared" si="76"/>
        <v>7</v>
      </c>
      <c r="AI572" s="1">
        <f t="shared" si="77"/>
        <v>1.7999999999999998</v>
      </c>
      <c r="AJ572" s="1">
        <f t="shared" si="78"/>
        <v>8.8000000000000007</v>
      </c>
      <c r="AK572" s="1">
        <f t="shared" si="79"/>
        <v>0.6</v>
      </c>
      <c r="AL572" s="1">
        <f t="shared" si="80"/>
        <v>0</v>
      </c>
      <c r="AO572" s="2">
        <v>314890</v>
      </c>
      <c r="AP572" s="69" t="s">
        <v>575</v>
      </c>
      <c r="AQ572" s="1">
        <v>2</v>
      </c>
      <c r="AR572" s="1">
        <v>2</v>
      </c>
      <c r="AS572" s="1">
        <v>4.4000000000000004</v>
      </c>
      <c r="AT572" s="1">
        <v>1.3866666666666667</v>
      </c>
      <c r="AU572" s="1">
        <v>5.7866666666666671</v>
      </c>
      <c r="AV572" s="1">
        <v>0.69333333333333336</v>
      </c>
      <c r="AW572" s="1">
        <v>0.2</v>
      </c>
    </row>
    <row r="573" spans="1:49" x14ac:dyDescent="0.25">
      <c r="A573">
        <f>VLOOKUP(D573,mun_fjp!$A$2:$B$854,2,FALSE)</f>
        <v>315110</v>
      </c>
      <c r="B573" t="s">
        <v>1511</v>
      </c>
      <c r="C573" t="str">
        <f t="shared" si="72"/>
        <v>Pirapetinga</v>
      </c>
      <c r="D573" t="s">
        <v>602</v>
      </c>
      <c r="G573">
        <v>315190</v>
      </c>
      <c r="H573" t="s">
        <v>610</v>
      </c>
      <c r="I573" s="1">
        <f>Iepha_2021!U581</f>
        <v>0</v>
      </c>
      <c r="J573" s="1">
        <f>Iepha_2021!T581</f>
        <v>0</v>
      </c>
      <c r="K573" s="1">
        <f>Iepha_2021!B581+Iepha_2021!C581+Iepha_2021!D581+Iepha_2021!AG581</f>
        <v>3.2</v>
      </c>
      <c r="L573" s="1">
        <f>Iepha_2021!X581+Iepha_2021!AF581</f>
        <v>2</v>
      </c>
      <c r="M573" s="1">
        <f t="shared" si="73"/>
        <v>5.2</v>
      </c>
      <c r="N573" s="1">
        <f>Iepha_2021!AF581</f>
        <v>2</v>
      </c>
      <c r="O573" s="1">
        <f>Iepha_2021!C581</f>
        <v>0</v>
      </c>
      <c r="R573">
        <v>315190</v>
      </c>
      <c r="S573" t="s">
        <v>610</v>
      </c>
      <c r="T573" s="1">
        <v>0</v>
      </c>
      <c r="U573" s="1">
        <v>0</v>
      </c>
      <c r="V573" s="1">
        <v>3.2</v>
      </c>
      <c r="W573" s="1">
        <v>2</v>
      </c>
      <c r="X573" s="1">
        <v>5.2</v>
      </c>
      <c r="Y573" s="1">
        <v>2</v>
      </c>
      <c r="Z573" s="1">
        <v>0</v>
      </c>
      <c r="AA573" s="2">
        <v>572</v>
      </c>
      <c r="AD573" s="2">
        <v>314900</v>
      </c>
      <c r="AE573" s="69" t="s">
        <v>576</v>
      </c>
      <c r="AF573" s="1">
        <f t="shared" si="74"/>
        <v>1</v>
      </c>
      <c r="AG573" s="1">
        <f t="shared" si="75"/>
        <v>1</v>
      </c>
      <c r="AH573" s="1">
        <f t="shared" si="76"/>
        <v>2.75</v>
      </c>
      <c r="AI573" s="1">
        <f t="shared" si="77"/>
        <v>0.89999999999999991</v>
      </c>
      <c r="AJ573" s="1">
        <f t="shared" si="78"/>
        <v>3.65</v>
      </c>
      <c r="AK573" s="1">
        <f t="shared" si="79"/>
        <v>0.6</v>
      </c>
      <c r="AL573" s="1">
        <f t="shared" si="80"/>
        <v>0</v>
      </c>
      <c r="AO573" s="2">
        <v>314900</v>
      </c>
      <c r="AP573" s="69" t="s">
        <v>576</v>
      </c>
      <c r="AQ573" s="1">
        <v>2</v>
      </c>
      <c r="AR573" s="1">
        <v>2</v>
      </c>
      <c r="AS573" s="1">
        <v>3.9000000000000004</v>
      </c>
      <c r="AT573" s="1">
        <v>1.3866666666666667</v>
      </c>
      <c r="AU573" s="1">
        <v>5.2866666666666671</v>
      </c>
      <c r="AV573" s="1">
        <v>0.69333333333333336</v>
      </c>
      <c r="AW573" s="1">
        <v>0.2</v>
      </c>
    </row>
    <row r="574" spans="1:49" x14ac:dyDescent="0.25">
      <c r="A574">
        <f>VLOOKUP(D574,mun_fjp!$A$2:$B$854,2,FALSE)</f>
        <v>315120</v>
      </c>
      <c r="B574" t="s">
        <v>1512</v>
      </c>
      <c r="C574" t="str">
        <f t="shared" si="72"/>
        <v>Pirapora</v>
      </c>
      <c r="D574" t="s">
        <v>603</v>
      </c>
      <c r="G574">
        <v>315200</v>
      </c>
      <c r="H574" t="s">
        <v>611</v>
      </c>
      <c r="I574" s="1">
        <f>Iepha_2021!U582</f>
        <v>3</v>
      </c>
      <c r="J574" s="1">
        <f>Iepha_2021!T582</f>
        <v>0</v>
      </c>
      <c r="K574" s="1">
        <f>Iepha_2021!B582+Iepha_2021!C582+Iepha_2021!D582+Iepha_2021!AG582</f>
        <v>2.5</v>
      </c>
      <c r="L574" s="1">
        <f>Iepha_2021!X582+Iepha_2021!AF582</f>
        <v>1.5</v>
      </c>
      <c r="M574" s="1">
        <f t="shared" si="73"/>
        <v>4</v>
      </c>
      <c r="N574" s="1">
        <f>Iepha_2021!AF582</f>
        <v>0.6</v>
      </c>
      <c r="O574" s="1">
        <f>Iepha_2021!C582</f>
        <v>0</v>
      </c>
      <c r="R574">
        <v>315200</v>
      </c>
      <c r="S574" t="s">
        <v>611</v>
      </c>
      <c r="T574" s="1">
        <v>3</v>
      </c>
      <c r="U574" s="1">
        <v>0</v>
      </c>
      <c r="V574" s="1">
        <v>2.5</v>
      </c>
      <c r="W574" s="1">
        <v>1.5</v>
      </c>
      <c r="X574" s="1">
        <v>4</v>
      </c>
      <c r="Y574" s="1">
        <v>0.6</v>
      </c>
      <c r="Z574" s="1">
        <v>0</v>
      </c>
      <c r="AA574" s="2">
        <v>573</v>
      </c>
      <c r="AD574" s="2">
        <v>314910</v>
      </c>
      <c r="AE574" s="69" t="s">
        <v>577</v>
      </c>
      <c r="AF574" s="1">
        <f t="shared" si="74"/>
        <v>0</v>
      </c>
      <c r="AG574" s="1">
        <f t="shared" si="75"/>
        <v>0</v>
      </c>
      <c r="AH574" s="1">
        <f t="shared" si="76"/>
        <v>0</v>
      </c>
      <c r="AI574" s="1">
        <f t="shared" si="77"/>
        <v>0.44999999999999996</v>
      </c>
      <c r="AJ574" s="1">
        <f t="shared" si="78"/>
        <v>0.44999999999999996</v>
      </c>
      <c r="AK574" s="1">
        <f t="shared" si="79"/>
        <v>0.44999999999999996</v>
      </c>
      <c r="AL574" s="1">
        <f t="shared" si="80"/>
        <v>0</v>
      </c>
      <c r="AO574" s="2">
        <v>314910</v>
      </c>
      <c r="AP574" s="69" t="s">
        <v>577</v>
      </c>
      <c r="AQ574" s="1">
        <v>1</v>
      </c>
      <c r="AR574" s="1">
        <v>1</v>
      </c>
      <c r="AS574" s="1">
        <v>3.95</v>
      </c>
      <c r="AT574" s="1">
        <v>1.04</v>
      </c>
      <c r="AU574" s="1">
        <v>4.99</v>
      </c>
      <c r="AV574" s="1">
        <v>0.69333333333333336</v>
      </c>
      <c r="AW574" s="1">
        <v>0.2</v>
      </c>
    </row>
    <row r="575" spans="1:49" x14ac:dyDescent="0.25">
      <c r="A575">
        <f>VLOOKUP(D575,mun_fjp!$A$2:$B$854,2,FALSE)</f>
        <v>315130</v>
      </c>
      <c r="B575" t="s">
        <v>1513</v>
      </c>
      <c r="C575" t="str">
        <f t="shared" si="72"/>
        <v>Piraúba</v>
      </c>
      <c r="D575" t="s">
        <v>604</v>
      </c>
      <c r="G575">
        <v>315210</v>
      </c>
      <c r="H575" t="s">
        <v>612</v>
      </c>
      <c r="I575" s="1">
        <f>Iepha_2021!U583</f>
        <v>3</v>
      </c>
      <c r="J575" s="1">
        <f>Iepha_2021!T583</f>
        <v>3</v>
      </c>
      <c r="K575" s="1">
        <f>Iepha_2021!B583+Iepha_2021!C583+Iepha_2021!D583+Iepha_2021!AG583</f>
        <v>3.95</v>
      </c>
      <c r="L575" s="1">
        <f>Iepha_2021!X583+Iepha_2021!AF583</f>
        <v>1.7333333333333332</v>
      </c>
      <c r="M575" s="1">
        <f t="shared" si="73"/>
        <v>5.6833333333333336</v>
      </c>
      <c r="N575" s="1">
        <f>Iepha_2021!AF583</f>
        <v>0.69333333333333336</v>
      </c>
      <c r="O575" s="1">
        <f>Iepha_2021!C583</f>
        <v>0.2</v>
      </c>
      <c r="R575">
        <v>315210</v>
      </c>
      <c r="S575" t="s">
        <v>612</v>
      </c>
      <c r="T575" s="1">
        <v>3</v>
      </c>
      <c r="U575" s="1">
        <v>3</v>
      </c>
      <c r="V575" s="1">
        <v>3.95</v>
      </c>
      <c r="W575" s="1">
        <v>1.7333333333333332</v>
      </c>
      <c r="X575" s="1">
        <v>5.6833333333333336</v>
      </c>
      <c r="Y575" s="1">
        <v>0.69333333333333336</v>
      </c>
      <c r="Z575" s="1">
        <v>0.2</v>
      </c>
      <c r="AA575" s="2">
        <v>574</v>
      </c>
      <c r="AD575" s="2">
        <v>314915</v>
      </c>
      <c r="AE575" s="69" t="s">
        <v>578</v>
      </c>
      <c r="AF575" s="1">
        <f t="shared" si="74"/>
        <v>4</v>
      </c>
      <c r="AG575" s="1">
        <f t="shared" si="75"/>
        <v>4</v>
      </c>
      <c r="AH575" s="1">
        <f t="shared" si="76"/>
        <v>3.0000000000000004</v>
      </c>
      <c r="AI575" s="1">
        <f t="shared" si="77"/>
        <v>2.08</v>
      </c>
      <c r="AJ575" s="1">
        <f t="shared" si="78"/>
        <v>5.08</v>
      </c>
      <c r="AK575" s="1">
        <f t="shared" si="79"/>
        <v>0.69333333333333336</v>
      </c>
      <c r="AL575" s="1">
        <f t="shared" si="80"/>
        <v>0.2</v>
      </c>
      <c r="AO575" s="2">
        <v>314915</v>
      </c>
      <c r="AP575" s="69" t="s">
        <v>578</v>
      </c>
      <c r="AQ575" s="1">
        <v>0</v>
      </c>
      <c r="AR575" s="1">
        <v>0</v>
      </c>
      <c r="AS575" s="1">
        <v>0</v>
      </c>
      <c r="AT575" s="1">
        <v>0.6</v>
      </c>
      <c r="AU575" s="1">
        <v>0.6</v>
      </c>
      <c r="AV575" s="1">
        <v>0.6</v>
      </c>
      <c r="AW575" s="1">
        <v>0</v>
      </c>
    </row>
    <row r="576" spans="1:49" x14ac:dyDescent="0.25">
      <c r="A576">
        <f>VLOOKUP(D576,mun_fjp!$A$2:$B$854,2,FALSE)</f>
        <v>315140</v>
      </c>
      <c r="B576" t="s">
        <v>1514</v>
      </c>
      <c r="C576" t="str">
        <f t="shared" si="72"/>
        <v>Pitangui</v>
      </c>
      <c r="D576" t="s">
        <v>605</v>
      </c>
      <c r="G576">
        <v>315217</v>
      </c>
      <c r="H576" t="s">
        <v>614</v>
      </c>
      <c r="I576" s="1">
        <f>Iepha_2021!U584</f>
        <v>8</v>
      </c>
      <c r="J576" s="1">
        <f>Iepha_2021!T584</f>
        <v>1</v>
      </c>
      <c r="K576" s="1">
        <f>Iepha_2021!B584+Iepha_2021!C584+Iepha_2021!D584+Iepha_2021!AG584</f>
        <v>6.95</v>
      </c>
      <c r="L576" s="1">
        <f>Iepha_2021!X584+Iepha_2021!AF584</f>
        <v>9.9999999999999982</v>
      </c>
      <c r="M576" s="1">
        <f t="shared" si="73"/>
        <v>16.95</v>
      </c>
      <c r="N576" s="1">
        <f>Iepha_2021!AF584</f>
        <v>1.9999999999999996</v>
      </c>
      <c r="O576" s="1">
        <f>Iepha_2021!C584</f>
        <v>3</v>
      </c>
      <c r="R576">
        <v>315217</v>
      </c>
      <c r="S576" t="s">
        <v>614</v>
      </c>
      <c r="T576" s="1">
        <v>8</v>
      </c>
      <c r="U576" s="1">
        <v>1</v>
      </c>
      <c r="V576" s="1">
        <v>6.95</v>
      </c>
      <c r="W576" s="1">
        <v>9.9999999999999982</v>
      </c>
      <c r="X576" s="1">
        <v>16.95</v>
      </c>
      <c r="Y576" s="1">
        <v>1.9999999999999996</v>
      </c>
      <c r="Z576" s="1">
        <v>3</v>
      </c>
      <c r="AA576" s="2">
        <v>575</v>
      </c>
      <c r="AD576" s="2">
        <v>314920</v>
      </c>
      <c r="AE576" s="69" t="s">
        <v>579</v>
      </c>
      <c r="AF576" s="1">
        <f t="shared" si="74"/>
        <v>0</v>
      </c>
      <c r="AG576" s="1">
        <f t="shared" si="75"/>
        <v>0</v>
      </c>
      <c r="AH576" s="1">
        <f t="shared" si="76"/>
        <v>2.1</v>
      </c>
      <c r="AI576" s="1">
        <f t="shared" si="77"/>
        <v>0</v>
      </c>
      <c r="AJ576" s="1">
        <f t="shared" si="78"/>
        <v>2.1</v>
      </c>
      <c r="AK576" s="1">
        <f t="shared" si="79"/>
        <v>0</v>
      </c>
      <c r="AL576" s="1">
        <f t="shared" si="80"/>
        <v>0</v>
      </c>
      <c r="AO576" s="2">
        <v>314920</v>
      </c>
      <c r="AP576" s="69" t="s">
        <v>579</v>
      </c>
      <c r="AQ576" s="1">
        <v>2</v>
      </c>
      <c r="AR576" s="1">
        <v>2</v>
      </c>
      <c r="AS576" s="1">
        <v>1.5</v>
      </c>
      <c r="AT576" s="1">
        <v>0</v>
      </c>
      <c r="AU576" s="1">
        <v>0</v>
      </c>
      <c r="AV576" s="1" t="s">
        <v>1798</v>
      </c>
      <c r="AW576" s="1">
        <v>0.2</v>
      </c>
    </row>
    <row r="577" spans="1:49" x14ac:dyDescent="0.25">
      <c r="A577">
        <f>VLOOKUP(D577,mun_fjp!$A$2:$B$854,2,FALSE)</f>
        <v>315150</v>
      </c>
      <c r="B577" t="s">
        <v>1515</v>
      </c>
      <c r="C577" t="str">
        <f t="shared" si="72"/>
        <v>Piumhi</v>
      </c>
      <c r="D577" t="s">
        <v>606</v>
      </c>
      <c r="G577">
        <v>315220</v>
      </c>
      <c r="H577" t="s">
        <v>615</v>
      </c>
      <c r="I577" s="1">
        <f>Iepha_2021!U585</f>
        <v>3</v>
      </c>
      <c r="J577" s="1">
        <f>Iepha_2021!T585</f>
        <v>3</v>
      </c>
      <c r="K577" s="1">
        <f>Iepha_2021!B585+Iepha_2021!C585+Iepha_2021!D585+Iepha_2021!AG585</f>
        <v>4.8999999999999995</v>
      </c>
      <c r="L577" s="1">
        <f>Iepha_2021!X585+Iepha_2021!AF585</f>
        <v>1.5</v>
      </c>
      <c r="M577" s="1">
        <f t="shared" si="73"/>
        <v>6.3999999999999995</v>
      </c>
      <c r="N577" s="1">
        <f>Iepha_2021!AF585</f>
        <v>0.6</v>
      </c>
      <c r="O577" s="1">
        <f>Iepha_2021!C585</f>
        <v>0</v>
      </c>
      <c r="R577">
        <v>315220</v>
      </c>
      <c r="S577" t="s">
        <v>615</v>
      </c>
      <c r="T577" s="1">
        <v>3</v>
      </c>
      <c r="U577" s="1">
        <v>3</v>
      </c>
      <c r="V577" s="1">
        <v>4.8999999999999995</v>
      </c>
      <c r="W577" s="1">
        <v>1.5</v>
      </c>
      <c r="X577" s="1">
        <v>6.3999999999999995</v>
      </c>
      <c r="Y577" s="1">
        <v>0.6</v>
      </c>
      <c r="Z577" s="1">
        <v>0</v>
      </c>
      <c r="AA577" s="2">
        <v>576</v>
      </c>
      <c r="AD577" s="2">
        <v>314930</v>
      </c>
      <c r="AE577" s="69" t="s">
        <v>580</v>
      </c>
      <c r="AF577" s="1">
        <f t="shared" si="74"/>
        <v>4</v>
      </c>
      <c r="AG577" s="1">
        <f t="shared" si="75"/>
        <v>4</v>
      </c>
      <c r="AH577" s="1">
        <f t="shared" si="76"/>
        <v>9.52</v>
      </c>
      <c r="AI577" s="1">
        <f t="shared" si="77"/>
        <v>4.8937499999999989</v>
      </c>
      <c r="AJ577" s="1">
        <f t="shared" si="78"/>
        <v>14.413749999999999</v>
      </c>
      <c r="AK577" s="1">
        <f t="shared" si="79"/>
        <v>1.7617499999999997</v>
      </c>
      <c r="AL577" s="1">
        <f t="shared" si="80"/>
        <v>2.0699999999999998</v>
      </c>
      <c r="AO577" s="2">
        <v>314930</v>
      </c>
      <c r="AP577" s="69" t="s">
        <v>580</v>
      </c>
      <c r="AQ577" s="1">
        <v>8.67</v>
      </c>
      <c r="AR577" s="1">
        <v>3.67</v>
      </c>
      <c r="AS577" s="1">
        <v>3.35</v>
      </c>
      <c r="AT577" s="1">
        <v>3.2010000000000001</v>
      </c>
      <c r="AU577" s="1">
        <v>6.5510000000000002</v>
      </c>
      <c r="AV577" s="1">
        <v>0.6</v>
      </c>
      <c r="AW577" s="1">
        <v>0</v>
      </c>
    </row>
    <row r="578" spans="1:49" x14ac:dyDescent="0.25">
      <c r="A578">
        <f>VLOOKUP(D578,mun_fjp!$A$2:$B$854,2,FALSE)</f>
        <v>315160</v>
      </c>
      <c r="B578" t="s">
        <v>1516</v>
      </c>
      <c r="C578" t="str">
        <f t="shared" si="72"/>
        <v>Planura</v>
      </c>
      <c r="D578" t="s">
        <v>607</v>
      </c>
      <c r="G578">
        <v>315230</v>
      </c>
      <c r="H578" t="s">
        <v>616</v>
      </c>
      <c r="I578" s="1">
        <f>Iepha_2021!U586</f>
        <v>2</v>
      </c>
      <c r="J578" s="1">
        <f>Iepha_2021!T586</f>
        <v>2</v>
      </c>
      <c r="K578" s="1">
        <f>Iepha_2021!B586+Iepha_2021!C586+Iepha_2021!D586+Iepha_2021!AG586</f>
        <v>9.27</v>
      </c>
      <c r="L578" s="1">
        <f>Iepha_2021!X586+Iepha_2021!AF586</f>
        <v>3.0386666666666668</v>
      </c>
      <c r="M578" s="1">
        <f t="shared" si="73"/>
        <v>12.308666666666667</v>
      </c>
      <c r="N578" s="1">
        <f>Iepha_2021!AF586</f>
        <v>1.5193333333333334</v>
      </c>
      <c r="O578" s="1">
        <f>Iepha_2021!C586</f>
        <v>1.97</v>
      </c>
      <c r="R578">
        <v>315230</v>
      </c>
      <c r="S578" t="s">
        <v>616</v>
      </c>
      <c r="T578" s="1">
        <v>2</v>
      </c>
      <c r="U578" s="1">
        <v>2</v>
      </c>
      <c r="V578" s="1">
        <v>9.27</v>
      </c>
      <c r="W578" s="1">
        <v>3.0386666666666668</v>
      </c>
      <c r="X578" s="1">
        <v>12.308666666666667</v>
      </c>
      <c r="Y578" s="1">
        <v>1.5193333333333334</v>
      </c>
      <c r="Z578" s="1">
        <v>1.97</v>
      </c>
      <c r="AA578" s="2">
        <v>577</v>
      </c>
      <c r="AD578" s="2">
        <v>314940</v>
      </c>
      <c r="AE578" s="69" t="s">
        <v>581</v>
      </c>
      <c r="AF578" s="1">
        <f t="shared" si="74"/>
        <v>5</v>
      </c>
      <c r="AG578" s="1">
        <f t="shared" si="75"/>
        <v>0</v>
      </c>
      <c r="AH578" s="1">
        <f t="shared" si="76"/>
        <v>0.5</v>
      </c>
      <c r="AI578" s="1">
        <f t="shared" si="77"/>
        <v>2.1</v>
      </c>
      <c r="AJ578" s="1">
        <f t="shared" si="78"/>
        <v>2.6</v>
      </c>
      <c r="AK578" s="1">
        <f t="shared" si="79"/>
        <v>0.6</v>
      </c>
      <c r="AL578" s="1">
        <f t="shared" si="80"/>
        <v>0</v>
      </c>
      <c r="AO578" s="2">
        <v>314940</v>
      </c>
      <c r="AP578" s="69" t="s">
        <v>581</v>
      </c>
      <c r="AQ578" s="1">
        <v>0</v>
      </c>
      <c r="AR578" s="1">
        <v>0</v>
      </c>
      <c r="AS578" s="1">
        <v>2.8000000000000003</v>
      </c>
      <c r="AT578" s="1">
        <v>0</v>
      </c>
      <c r="AU578" s="1">
        <v>2.8000000000000003</v>
      </c>
      <c r="AV578" s="1">
        <v>0</v>
      </c>
      <c r="AW578" s="1">
        <v>0.2</v>
      </c>
    </row>
    <row r="579" spans="1:49" x14ac:dyDescent="0.25">
      <c r="A579">
        <f>VLOOKUP(D579,mun_fjp!$A$2:$B$854,2,FALSE)</f>
        <v>315170</v>
      </c>
      <c r="B579" t="s">
        <v>1517</v>
      </c>
      <c r="C579" t="str">
        <f t="shared" ref="C579:C642" si="81">MID(B579,5,30)</f>
        <v>Poço Fundo</v>
      </c>
      <c r="D579" t="s">
        <v>608</v>
      </c>
      <c r="G579">
        <v>315240</v>
      </c>
      <c r="H579" t="s">
        <v>617</v>
      </c>
      <c r="I579" s="1">
        <f>Iepha_2021!U587</f>
        <v>2</v>
      </c>
      <c r="J579" s="1">
        <f>Iepha_2021!T587</f>
        <v>2</v>
      </c>
      <c r="K579" s="1">
        <f>Iepha_2021!B587+Iepha_2021!C587+Iepha_2021!D587+Iepha_2021!AG587</f>
        <v>0.25</v>
      </c>
      <c r="L579" s="1">
        <f>Iepha_2021!X587+Iepha_2021!AF587</f>
        <v>0.89999999999999991</v>
      </c>
      <c r="M579" s="1">
        <f t="shared" ref="M579:M642" si="82">K579+L579</f>
        <v>1.1499999999999999</v>
      </c>
      <c r="N579" s="1">
        <f>Iepha_2021!AF587</f>
        <v>0.3</v>
      </c>
      <c r="O579" s="1">
        <f>Iepha_2021!C587</f>
        <v>0</v>
      </c>
      <c r="R579">
        <v>315240</v>
      </c>
      <c r="S579" t="s">
        <v>617</v>
      </c>
      <c r="T579" s="1">
        <v>2</v>
      </c>
      <c r="U579" s="1">
        <v>2</v>
      </c>
      <c r="V579" s="1">
        <v>0.25</v>
      </c>
      <c r="W579" s="1">
        <v>0.89999999999999991</v>
      </c>
      <c r="X579" s="1">
        <v>1.1499999999999999</v>
      </c>
      <c r="Y579" s="1">
        <v>0.3</v>
      </c>
      <c r="Z579" s="1">
        <v>0</v>
      </c>
      <c r="AA579" s="2">
        <v>578</v>
      </c>
      <c r="AD579" s="2">
        <v>314950</v>
      </c>
      <c r="AE579" s="69" t="s">
        <v>582</v>
      </c>
      <c r="AF579" s="1">
        <f t="shared" ref="AF579:AF642" si="83">VLOOKUP($AD579,$R$2:$Z$806,3,FALSE)</f>
        <v>0</v>
      </c>
      <c r="AG579" s="1">
        <f t="shared" ref="AG579:AG642" si="84">VLOOKUP($AD579,$R$2:$Z$806,4,FALSE)</f>
        <v>0</v>
      </c>
      <c r="AH579" s="1">
        <f t="shared" ref="AH579:AH642" si="85">VLOOKUP($AD579,$R$2:$Z$806,5,FALSE)</f>
        <v>5.35</v>
      </c>
      <c r="AI579" s="1">
        <f t="shared" ref="AI579:AI642" si="86">VLOOKUP($AD579,$R$2:$Z$806,6,FALSE)</f>
        <v>0</v>
      </c>
      <c r="AJ579" s="1">
        <f t="shared" ref="AJ579:AJ642" si="87">VLOOKUP($AD579,$R$2:$Z$806,7,FALSE)</f>
        <v>5.35</v>
      </c>
      <c r="AK579" s="1">
        <f t="shared" ref="AK579:AK642" si="88">VLOOKUP($AD579,$R$2:$Z$806,8,FALSE)</f>
        <v>0</v>
      </c>
      <c r="AL579" s="1">
        <f t="shared" ref="AL579:AL642" si="89">VLOOKUP($AD579,$R$2:$Z$806,9,FALSE)</f>
        <v>0.2</v>
      </c>
      <c r="AO579" s="2">
        <v>314950</v>
      </c>
      <c r="AP579" s="69" t="s">
        <v>582</v>
      </c>
      <c r="AQ579" s="1">
        <v>0</v>
      </c>
      <c r="AR579" s="1">
        <v>0</v>
      </c>
      <c r="AS579" s="1">
        <v>2.4</v>
      </c>
      <c r="AT579" s="1">
        <v>0.6</v>
      </c>
      <c r="AU579" s="1">
        <v>3</v>
      </c>
      <c r="AV579" s="1">
        <v>0.6</v>
      </c>
      <c r="AW579" s="1">
        <v>0</v>
      </c>
    </row>
    <row r="580" spans="1:49" x14ac:dyDescent="0.25">
      <c r="A580">
        <f>VLOOKUP(D580,mun_fjp!$A$2:$B$854,2,FALSE)</f>
        <v>315180</v>
      </c>
      <c r="B580" t="s">
        <v>1518</v>
      </c>
      <c r="C580" t="str">
        <f t="shared" si="81"/>
        <v>Poços de Caldas</v>
      </c>
      <c r="D580" t="s">
        <v>609</v>
      </c>
      <c r="G580">
        <v>315250</v>
      </c>
      <c r="H580" t="s">
        <v>618</v>
      </c>
      <c r="I580" s="1">
        <f>Iepha_2021!U588</f>
        <v>8.75</v>
      </c>
      <c r="J580" s="1">
        <f>Iepha_2021!T588</f>
        <v>3.75</v>
      </c>
      <c r="K580" s="1">
        <f>Iepha_2021!B588+Iepha_2021!C588+Iepha_2021!D588+Iepha_2021!AG588</f>
        <v>7.6400000000000006</v>
      </c>
      <c r="L580" s="1">
        <f>Iepha_2021!X588+Iepha_2021!AF588</f>
        <v>5.2065833333333336</v>
      </c>
      <c r="M580" s="1">
        <f t="shared" si="82"/>
        <v>12.846583333333335</v>
      </c>
      <c r="N580" s="1">
        <f>Iepha_2021!AF588</f>
        <v>0.96866666666666656</v>
      </c>
      <c r="O580" s="1">
        <f>Iepha_2021!C588</f>
        <v>0.79</v>
      </c>
      <c r="R580">
        <v>315250</v>
      </c>
      <c r="S580" t="s">
        <v>618</v>
      </c>
      <c r="T580" s="1">
        <v>8.75</v>
      </c>
      <c r="U580" s="1">
        <v>3.75</v>
      </c>
      <c r="V580" s="1">
        <v>7.6400000000000006</v>
      </c>
      <c r="W580" s="1">
        <v>5.2065833333333336</v>
      </c>
      <c r="X580" s="1">
        <v>12.846583333333335</v>
      </c>
      <c r="Y580" s="1">
        <v>0.96866666666666656</v>
      </c>
      <c r="Z580" s="1">
        <v>0.79</v>
      </c>
      <c r="AA580" s="2">
        <v>579</v>
      </c>
      <c r="AD580" s="2">
        <v>314960</v>
      </c>
      <c r="AE580" s="69" t="s">
        <v>583</v>
      </c>
      <c r="AF580" s="1">
        <f t="shared" si="83"/>
        <v>2</v>
      </c>
      <c r="AG580" s="1">
        <f t="shared" si="84"/>
        <v>2</v>
      </c>
      <c r="AH580" s="1">
        <f t="shared" si="85"/>
        <v>4.0999999999999996</v>
      </c>
      <c r="AI580" s="1">
        <f t="shared" si="86"/>
        <v>0.89999999999999991</v>
      </c>
      <c r="AJ580" s="1">
        <f t="shared" si="87"/>
        <v>5</v>
      </c>
      <c r="AK580" s="1">
        <f t="shared" si="88"/>
        <v>0.3</v>
      </c>
      <c r="AL580" s="1">
        <f t="shared" si="89"/>
        <v>0</v>
      </c>
      <c r="AO580" s="2">
        <v>314960</v>
      </c>
      <c r="AP580" s="69" t="s">
        <v>583</v>
      </c>
      <c r="AQ580" s="1">
        <v>1</v>
      </c>
      <c r="AR580" s="1">
        <v>1</v>
      </c>
      <c r="AS580" s="1">
        <v>4.8500000000000005</v>
      </c>
      <c r="AT580" s="1">
        <v>1.04</v>
      </c>
      <c r="AU580" s="1">
        <v>5.8900000000000006</v>
      </c>
      <c r="AV580" s="1">
        <v>0.69333333333333336</v>
      </c>
      <c r="AW580" s="1">
        <v>0.2</v>
      </c>
    </row>
    <row r="581" spans="1:49" x14ac:dyDescent="0.25">
      <c r="A581">
        <f>VLOOKUP(D581,mun_fjp!$A$2:$B$854,2,FALSE)</f>
        <v>315190</v>
      </c>
      <c r="B581" t="s">
        <v>1519</v>
      </c>
      <c r="C581" t="str">
        <f t="shared" si="81"/>
        <v>Pocrane</v>
      </c>
      <c r="D581" t="s">
        <v>610</v>
      </c>
      <c r="G581">
        <v>315260</v>
      </c>
      <c r="H581" t="s">
        <v>619</v>
      </c>
      <c r="I581" s="1">
        <f>Iepha_2021!U589</f>
        <v>0</v>
      </c>
      <c r="J581" s="1">
        <f>Iepha_2021!T589</f>
        <v>0</v>
      </c>
      <c r="K581" s="1">
        <f>Iepha_2021!B589+Iepha_2021!C589+Iepha_2021!D589+Iepha_2021!AG589</f>
        <v>4</v>
      </c>
      <c r="L581" s="1">
        <f>Iepha_2021!X589+Iepha_2021!AF589</f>
        <v>0</v>
      </c>
      <c r="M581" s="1">
        <f t="shared" si="82"/>
        <v>4</v>
      </c>
      <c r="N581" s="1">
        <f>Iepha_2021!AF589</f>
        <v>0</v>
      </c>
      <c r="O581" s="1">
        <f>Iepha_2021!C589</f>
        <v>0</v>
      </c>
      <c r="R581">
        <v>315260</v>
      </c>
      <c r="S581" t="s">
        <v>619</v>
      </c>
      <c r="T581" s="1">
        <v>0</v>
      </c>
      <c r="U581" s="1">
        <v>0</v>
      </c>
      <c r="V581" s="1">
        <v>4</v>
      </c>
      <c r="W581" s="1">
        <v>0</v>
      </c>
      <c r="X581" s="1">
        <v>4</v>
      </c>
      <c r="Y581" s="1">
        <v>0</v>
      </c>
      <c r="Z581" s="1">
        <v>0</v>
      </c>
      <c r="AA581" s="2">
        <v>580</v>
      </c>
      <c r="AD581" s="2">
        <v>314970</v>
      </c>
      <c r="AE581" s="69" t="s">
        <v>584</v>
      </c>
      <c r="AF581" s="1">
        <f t="shared" si="83"/>
        <v>0</v>
      </c>
      <c r="AG581" s="1">
        <f t="shared" si="84"/>
        <v>0</v>
      </c>
      <c r="AH581" s="1">
        <f t="shared" si="85"/>
        <v>0</v>
      </c>
      <c r="AI581" s="1">
        <f t="shared" si="86"/>
        <v>0.6</v>
      </c>
      <c r="AJ581" s="1">
        <f t="shared" si="87"/>
        <v>0.6</v>
      </c>
      <c r="AK581" s="1">
        <f t="shared" si="88"/>
        <v>0.6</v>
      </c>
      <c r="AL581" s="1">
        <f t="shared" si="89"/>
        <v>0</v>
      </c>
      <c r="AO581" s="2">
        <v>314970</v>
      </c>
      <c r="AP581" s="69" t="s">
        <v>584</v>
      </c>
      <c r="AQ581" s="1">
        <v>0</v>
      </c>
      <c r="AR581" s="1">
        <v>0</v>
      </c>
      <c r="AS581" s="1">
        <v>5</v>
      </c>
      <c r="AT581" s="1">
        <v>0.69333333333333336</v>
      </c>
      <c r="AU581" s="1">
        <v>5.6933333333333334</v>
      </c>
      <c r="AV581" s="1">
        <v>0.69333333333333336</v>
      </c>
      <c r="AW581" s="1">
        <v>0.2</v>
      </c>
    </row>
    <row r="582" spans="1:49" x14ac:dyDescent="0.25">
      <c r="A582">
        <f>VLOOKUP(D582,mun_fjp!$A$2:$B$854,2,FALSE)</f>
        <v>315200</v>
      </c>
      <c r="B582" t="s">
        <v>1520</v>
      </c>
      <c r="C582" t="str">
        <f t="shared" si="81"/>
        <v>Pompéu</v>
      </c>
      <c r="D582" t="s">
        <v>611</v>
      </c>
      <c r="G582">
        <v>315270</v>
      </c>
      <c r="H582" t="s">
        <v>620</v>
      </c>
      <c r="I582" s="1">
        <f>Iepha_2021!U590</f>
        <v>4</v>
      </c>
      <c r="J582" s="1">
        <f>Iepha_2021!T590</f>
        <v>4</v>
      </c>
      <c r="K582" s="1">
        <f>Iepha_2021!B590+Iepha_2021!C590+Iepha_2021!D590+Iepha_2021!AG590</f>
        <v>8.31</v>
      </c>
      <c r="L582" s="1">
        <f>Iepha_2021!X590+Iepha_2021!AF590</f>
        <v>3.4239999999999999</v>
      </c>
      <c r="M582" s="1">
        <f t="shared" si="82"/>
        <v>11.734</v>
      </c>
      <c r="N582" s="1">
        <f>Iepha_2021!AF590</f>
        <v>1.1413333333333333</v>
      </c>
      <c r="O582" s="1">
        <f>Iepha_2021!C590</f>
        <v>1.1599999999999999</v>
      </c>
      <c r="R582">
        <v>315270</v>
      </c>
      <c r="S582" t="s">
        <v>620</v>
      </c>
      <c r="T582" s="1">
        <v>4</v>
      </c>
      <c r="U582" s="1">
        <v>4</v>
      </c>
      <c r="V582" s="1">
        <v>8.31</v>
      </c>
      <c r="W582" s="1">
        <v>3.4239999999999999</v>
      </c>
      <c r="X582" s="1">
        <v>11.734</v>
      </c>
      <c r="Y582" s="1">
        <v>1.1413333333333333</v>
      </c>
      <c r="Z582" s="1">
        <v>1.1599999999999999</v>
      </c>
      <c r="AA582" s="2">
        <v>581</v>
      </c>
      <c r="AD582" s="2">
        <v>314980</v>
      </c>
      <c r="AE582" s="69" t="s">
        <v>585</v>
      </c>
      <c r="AF582" s="1">
        <f t="shared" si="83"/>
        <v>3</v>
      </c>
      <c r="AG582" s="1">
        <f t="shared" si="84"/>
        <v>3</v>
      </c>
      <c r="AH582" s="1">
        <f t="shared" si="85"/>
        <v>3.9</v>
      </c>
      <c r="AI582" s="1">
        <f t="shared" si="86"/>
        <v>1.8499999999999999</v>
      </c>
      <c r="AJ582" s="1">
        <f t="shared" si="87"/>
        <v>5.75</v>
      </c>
      <c r="AK582" s="1">
        <f t="shared" si="88"/>
        <v>0.74</v>
      </c>
      <c r="AL582" s="1">
        <f t="shared" si="89"/>
        <v>0.3</v>
      </c>
      <c r="AO582" s="2">
        <v>314980</v>
      </c>
      <c r="AP582" s="69" t="s">
        <v>585</v>
      </c>
      <c r="AQ582" s="1">
        <v>0</v>
      </c>
      <c r="AR582" s="1">
        <v>0</v>
      </c>
      <c r="AS582" s="1">
        <v>5.16</v>
      </c>
      <c r="AT582" s="1">
        <v>1.8646666666666665</v>
      </c>
      <c r="AU582" s="1">
        <v>7.0246666666666666</v>
      </c>
      <c r="AV582" s="1">
        <v>1.8646666666666665</v>
      </c>
      <c r="AW582" s="1">
        <v>2.71</v>
      </c>
    </row>
    <row r="583" spans="1:49" x14ac:dyDescent="0.25">
      <c r="A583">
        <f>VLOOKUP(D583,mun_fjp!$A$2:$B$854,2,FALSE)</f>
        <v>315210</v>
      </c>
      <c r="B583" t="s">
        <v>1521</v>
      </c>
      <c r="C583" t="str">
        <f t="shared" si="81"/>
        <v>Ponte Nova</v>
      </c>
      <c r="D583" t="s">
        <v>612</v>
      </c>
      <c r="G583">
        <v>315280</v>
      </c>
      <c r="H583" t="s">
        <v>621</v>
      </c>
      <c r="I583" s="1">
        <f>Iepha_2021!U591</f>
        <v>5.67</v>
      </c>
      <c r="J583" s="1">
        <f>Iepha_2021!T591</f>
        <v>5.67</v>
      </c>
      <c r="K583" s="1">
        <f>Iepha_2021!B591+Iepha_2021!C591+Iepha_2021!D591+Iepha_2021!AG591</f>
        <v>7.5</v>
      </c>
      <c r="L583" s="1">
        <f>Iepha_2021!X591+Iepha_2021!AF591</f>
        <v>3.5537666666666663</v>
      </c>
      <c r="M583" s="1">
        <f t="shared" si="82"/>
        <v>11.053766666666666</v>
      </c>
      <c r="N583" s="1">
        <f>Iepha_2021!AF591</f>
        <v>0.92666666666666653</v>
      </c>
      <c r="O583" s="1">
        <f>Iepha_2021!C591</f>
        <v>0.7</v>
      </c>
      <c r="R583">
        <v>315280</v>
      </c>
      <c r="S583" t="s">
        <v>621</v>
      </c>
      <c r="T583" s="1">
        <v>5.67</v>
      </c>
      <c r="U583" s="1">
        <v>5.67</v>
      </c>
      <c r="V583" s="1">
        <v>7.5</v>
      </c>
      <c r="W583" s="1">
        <v>3.5537666666666663</v>
      </c>
      <c r="X583" s="1">
        <v>11.053766666666666</v>
      </c>
      <c r="Y583" s="1">
        <v>0.92666666666666653</v>
      </c>
      <c r="Z583" s="1">
        <v>0.7</v>
      </c>
      <c r="AA583" s="2">
        <v>582</v>
      </c>
      <c r="AD583" s="2">
        <v>314990</v>
      </c>
      <c r="AE583" s="69" t="s">
        <v>586</v>
      </c>
      <c r="AF583" s="1">
        <f t="shared" si="83"/>
        <v>1</v>
      </c>
      <c r="AG583" s="1">
        <f t="shared" si="84"/>
        <v>1</v>
      </c>
      <c r="AH583" s="1">
        <f t="shared" si="85"/>
        <v>4.8</v>
      </c>
      <c r="AI583" s="1">
        <f t="shared" si="86"/>
        <v>1.3899999999999997</v>
      </c>
      <c r="AJ583" s="1">
        <f t="shared" si="87"/>
        <v>6.1899999999999995</v>
      </c>
      <c r="AK583" s="1">
        <f t="shared" si="88"/>
        <v>0.92666666666666653</v>
      </c>
      <c r="AL583" s="1">
        <f t="shared" si="89"/>
        <v>0.7</v>
      </c>
      <c r="AO583" s="2">
        <v>314990</v>
      </c>
      <c r="AP583" s="69" t="s">
        <v>586</v>
      </c>
      <c r="AQ583" s="1">
        <v>4</v>
      </c>
      <c r="AR583" s="1">
        <v>4</v>
      </c>
      <c r="AS583" s="1">
        <v>8.8000000000000007</v>
      </c>
      <c r="AT583" s="1">
        <v>4.7866666666666671</v>
      </c>
      <c r="AU583" s="1">
        <v>13.586666666666668</v>
      </c>
      <c r="AV583" s="1">
        <v>2</v>
      </c>
      <c r="AW583" s="1">
        <v>1.7</v>
      </c>
    </row>
    <row r="584" spans="1:49" x14ac:dyDescent="0.25">
      <c r="A584">
        <f>VLOOKUP(D584,mun_fjp!$A$2:$B$854,2,FALSE)</f>
        <v>315217</v>
      </c>
      <c r="B584" t="s">
        <v>1522</v>
      </c>
      <c r="C584" t="str">
        <f t="shared" si="81"/>
        <v>Ponto dos Volantes</v>
      </c>
      <c r="D584" t="s">
        <v>614</v>
      </c>
      <c r="G584">
        <v>315290</v>
      </c>
      <c r="H584" t="s">
        <v>622</v>
      </c>
      <c r="I584" s="1">
        <f>Iepha_2021!U592</f>
        <v>5</v>
      </c>
      <c r="J584" s="1">
        <f>Iepha_2021!T592</f>
        <v>0</v>
      </c>
      <c r="K584" s="1">
        <f>Iepha_2021!B592+Iepha_2021!C592+Iepha_2021!D592+Iepha_2021!AG592</f>
        <v>0</v>
      </c>
      <c r="L584" s="1">
        <f>Iepha_2021!X592+Iepha_2021!AF592</f>
        <v>2.1</v>
      </c>
      <c r="M584" s="1">
        <f t="shared" si="82"/>
        <v>2.1</v>
      </c>
      <c r="N584" s="1">
        <f>Iepha_2021!AF592</f>
        <v>0.6</v>
      </c>
      <c r="O584" s="1">
        <f>Iepha_2021!C592</f>
        <v>0</v>
      </c>
      <c r="R584">
        <v>315290</v>
      </c>
      <c r="S584" t="s">
        <v>622</v>
      </c>
      <c r="T584" s="1">
        <v>5</v>
      </c>
      <c r="U584" s="1">
        <v>0</v>
      </c>
      <c r="V584" s="1">
        <v>0</v>
      </c>
      <c r="W584" s="1">
        <v>2.1</v>
      </c>
      <c r="X584" s="1">
        <v>2.1</v>
      </c>
      <c r="Y584" s="1">
        <v>0.6</v>
      </c>
      <c r="Z584" s="1">
        <v>0</v>
      </c>
      <c r="AA584" s="2">
        <v>583</v>
      </c>
      <c r="AD584" s="2">
        <v>314995</v>
      </c>
      <c r="AE584" s="69" t="s">
        <v>587</v>
      </c>
      <c r="AF584" s="1">
        <f t="shared" si="83"/>
        <v>0</v>
      </c>
      <c r="AG584" s="1">
        <f t="shared" si="84"/>
        <v>0</v>
      </c>
      <c r="AH584" s="1">
        <f t="shared" si="85"/>
        <v>0</v>
      </c>
      <c r="AI584" s="1">
        <f t="shared" si="86"/>
        <v>0.6</v>
      </c>
      <c r="AJ584" s="1">
        <f t="shared" si="87"/>
        <v>0.6</v>
      </c>
      <c r="AK584" s="1">
        <f t="shared" si="88"/>
        <v>0.6</v>
      </c>
      <c r="AL584" s="1">
        <f t="shared" si="89"/>
        <v>0</v>
      </c>
      <c r="AO584" s="2">
        <v>314995</v>
      </c>
      <c r="AP584" s="69" t="s">
        <v>587</v>
      </c>
      <c r="AQ584" s="1">
        <v>0</v>
      </c>
      <c r="AR584" s="1">
        <v>0</v>
      </c>
      <c r="AS584" s="1">
        <v>1.05</v>
      </c>
      <c r="AT584" s="1">
        <v>0</v>
      </c>
      <c r="AU584" s="1">
        <v>0</v>
      </c>
      <c r="AV584" s="1" t="s">
        <v>1798</v>
      </c>
      <c r="AW584" s="1">
        <v>0</v>
      </c>
    </row>
    <row r="585" spans="1:49" x14ac:dyDescent="0.25">
      <c r="A585">
        <f>VLOOKUP(D585,mun_fjp!$A$2:$B$854,2,FALSE)</f>
        <v>315220</v>
      </c>
      <c r="B585" t="s">
        <v>1523</v>
      </c>
      <c r="C585" t="str">
        <f t="shared" si="81"/>
        <v>Porteirinha</v>
      </c>
      <c r="D585" t="s">
        <v>615</v>
      </c>
      <c r="G585">
        <v>315300</v>
      </c>
      <c r="H585" t="s">
        <v>623</v>
      </c>
      <c r="I585" s="1">
        <f>Iepha_2021!U593</f>
        <v>1</v>
      </c>
      <c r="J585" s="1">
        <f>Iepha_2021!T593</f>
        <v>1</v>
      </c>
      <c r="K585" s="1">
        <f>Iepha_2021!B593+Iepha_2021!C593+Iepha_2021!D593+Iepha_2021!AG593</f>
        <v>7.91</v>
      </c>
      <c r="L585" s="1">
        <f>Iepha_2021!X593+Iepha_2021!AF593</f>
        <v>1.1520000000000001</v>
      </c>
      <c r="M585" s="1">
        <f t="shared" si="82"/>
        <v>9.0620000000000012</v>
      </c>
      <c r="N585" s="1">
        <f>Iepha_2021!AF593</f>
        <v>0.76800000000000002</v>
      </c>
      <c r="O585" s="1">
        <f>Iepha_2021!C593</f>
        <v>0.36</v>
      </c>
      <c r="R585">
        <v>315300</v>
      </c>
      <c r="S585" t="s">
        <v>623</v>
      </c>
      <c r="T585" s="1">
        <v>1</v>
      </c>
      <c r="U585" s="1">
        <v>1</v>
      </c>
      <c r="V585" s="1">
        <v>7.91</v>
      </c>
      <c r="W585" s="1">
        <v>1.1520000000000001</v>
      </c>
      <c r="X585" s="1">
        <v>9.0620000000000012</v>
      </c>
      <c r="Y585" s="1">
        <v>0.76800000000000002</v>
      </c>
      <c r="Z585" s="1">
        <v>0.36</v>
      </c>
      <c r="AA585" s="2">
        <v>584</v>
      </c>
      <c r="AD585" s="2">
        <v>315000</v>
      </c>
      <c r="AE585" s="69" t="s">
        <v>588</v>
      </c>
      <c r="AF585" s="1">
        <f t="shared" si="83"/>
        <v>7</v>
      </c>
      <c r="AG585" s="1">
        <f t="shared" si="84"/>
        <v>2</v>
      </c>
      <c r="AH585" s="1">
        <f t="shared" si="85"/>
        <v>3.15</v>
      </c>
      <c r="AI585" s="1">
        <f t="shared" si="86"/>
        <v>2.7</v>
      </c>
      <c r="AJ585" s="1">
        <f t="shared" si="87"/>
        <v>5.85</v>
      </c>
      <c r="AK585" s="1">
        <f t="shared" si="88"/>
        <v>0.6</v>
      </c>
      <c r="AL585" s="1">
        <f t="shared" si="89"/>
        <v>0</v>
      </c>
      <c r="AO585" s="2">
        <v>315000</v>
      </c>
      <c r="AP585" s="69" t="s">
        <v>588</v>
      </c>
      <c r="AQ585" s="1">
        <v>0</v>
      </c>
      <c r="AR585" s="1">
        <v>0</v>
      </c>
      <c r="AS585" s="1">
        <v>7</v>
      </c>
      <c r="AT585" s="1">
        <v>0.92666666666666653</v>
      </c>
      <c r="AU585" s="1">
        <v>7.9266666666666667</v>
      </c>
      <c r="AV585" s="1">
        <v>0.92666666666666653</v>
      </c>
      <c r="AW585" s="1">
        <v>0.7</v>
      </c>
    </row>
    <row r="586" spans="1:49" x14ac:dyDescent="0.25">
      <c r="A586">
        <f>VLOOKUP(D586,mun_fjp!$A$2:$B$854,2,FALSE)</f>
        <v>315230</v>
      </c>
      <c r="B586" t="s">
        <v>1524</v>
      </c>
      <c r="C586" t="str">
        <f t="shared" si="81"/>
        <v>Porto Firme</v>
      </c>
      <c r="D586" t="s">
        <v>616</v>
      </c>
      <c r="G586">
        <v>315310</v>
      </c>
      <c r="H586" t="s">
        <v>624</v>
      </c>
      <c r="I586" s="1">
        <f>Iepha_2021!U594</f>
        <v>0</v>
      </c>
      <c r="J586" s="1">
        <f>Iepha_2021!T594</f>
        <v>0</v>
      </c>
      <c r="K586" s="1">
        <f>Iepha_2021!B594+Iepha_2021!C594+Iepha_2021!D594+Iepha_2021!AG594</f>
        <v>0</v>
      </c>
      <c r="L586" s="1">
        <f>Iepha_2021!X594+Iepha_2021!AF594</f>
        <v>0.6</v>
      </c>
      <c r="M586" s="1">
        <f t="shared" si="82"/>
        <v>0.6</v>
      </c>
      <c r="N586" s="1">
        <f>Iepha_2021!AF594</f>
        <v>0.6</v>
      </c>
      <c r="O586" s="1">
        <f>Iepha_2021!C594</f>
        <v>0</v>
      </c>
      <c r="R586">
        <v>315310</v>
      </c>
      <c r="S586" t="s">
        <v>624</v>
      </c>
      <c r="T586" s="1">
        <v>0</v>
      </c>
      <c r="U586" s="1">
        <v>0</v>
      </c>
      <c r="V586" s="1">
        <v>0</v>
      </c>
      <c r="W586" s="1">
        <v>0.6</v>
      </c>
      <c r="X586" s="1">
        <v>0.6</v>
      </c>
      <c r="Y586" s="1">
        <v>0.6</v>
      </c>
      <c r="Z586" s="1">
        <v>0</v>
      </c>
      <c r="AA586" s="2">
        <v>585</v>
      </c>
      <c r="AD586" s="2">
        <v>315010</v>
      </c>
      <c r="AE586" s="69" t="s">
        <v>589</v>
      </c>
      <c r="AF586" s="1">
        <f t="shared" si="83"/>
        <v>0</v>
      </c>
      <c r="AG586" s="1">
        <f t="shared" si="84"/>
        <v>0</v>
      </c>
      <c r="AH586" s="1">
        <f t="shared" si="85"/>
        <v>3.8500000000000005</v>
      </c>
      <c r="AI586" s="1">
        <f t="shared" si="86"/>
        <v>0</v>
      </c>
      <c r="AJ586" s="1">
        <f t="shared" si="87"/>
        <v>3.8500000000000005</v>
      </c>
      <c r="AK586" s="1">
        <f t="shared" si="88"/>
        <v>0</v>
      </c>
      <c r="AL586" s="1">
        <f t="shared" si="89"/>
        <v>0.2</v>
      </c>
      <c r="AO586" s="2">
        <v>315010</v>
      </c>
      <c r="AP586" s="69" t="s">
        <v>589</v>
      </c>
      <c r="AQ586" s="1">
        <v>2</v>
      </c>
      <c r="AR586" s="1">
        <v>2</v>
      </c>
      <c r="AS586" s="1">
        <v>4.0199999999999996</v>
      </c>
      <c r="AT586" s="1">
        <v>1.4053333333333333</v>
      </c>
      <c r="AU586" s="1">
        <v>5.4253333333333327</v>
      </c>
      <c r="AV586" s="1">
        <v>0.70266666666666666</v>
      </c>
      <c r="AW586" s="1">
        <v>0.22</v>
      </c>
    </row>
    <row r="587" spans="1:49" x14ac:dyDescent="0.25">
      <c r="A587">
        <f>VLOOKUP(D587,mun_fjp!$A$2:$B$854,2,FALSE)</f>
        <v>315240</v>
      </c>
      <c r="B587" t="s">
        <v>1525</v>
      </c>
      <c r="C587" t="str">
        <f t="shared" si="81"/>
        <v>Poté</v>
      </c>
      <c r="D587" t="s">
        <v>617</v>
      </c>
      <c r="G587">
        <v>315320</v>
      </c>
      <c r="H587" t="s">
        <v>625</v>
      </c>
      <c r="I587" s="1">
        <f>Iepha_2021!U595</f>
        <v>0</v>
      </c>
      <c r="J587" s="1">
        <f>Iepha_2021!T595</f>
        <v>0</v>
      </c>
      <c r="K587" s="1">
        <f>Iepha_2021!B595+Iepha_2021!C595+Iepha_2021!D595+Iepha_2021!AG595</f>
        <v>1.85</v>
      </c>
      <c r="L587" s="1">
        <f>Iepha_2021!X595+Iepha_2021!AF595</f>
        <v>0.6</v>
      </c>
      <c r="M587" s="1">
        <f t="shared" si="82"/>
        <v>2.4500000000000002</v>
      </c>
      <c r="N587" s="1">
        <f>Iepha_2021!AF595</f>
        <v>0.6</v>
      </c>
      <c r="O587" s="1">
        <f>Iepha_2021!C595</f>
        <v>0</v>
      </c>
      <c r="R587">
        <v>315320</v>
      </c>
      <c r="S587" t="s">
        <v>625</v>
      </c>
      <c r="T587" s="1">
        <v>0</v>
      </c>
      <c r="U587" s="1">
        <v>0</v>
      </c>
      <c r="V587" s="1">
        <v>1.85</v>
      </c>
      <c r="W587" s="1">
        <v>0.6</v>
      </c>
      <c r="X587" s="1">
        <v>2.4500000000000002</v>
      </c>
      <c r="Y587" s="1">
        <v>0.6</v>
      </c>
      <c r="Z587" s="1">
        <v>0</v>
      </c>
      <c r="AA587" s="2">
        <v>586</v>
      </c>
      <c r="AD587" s="2">
        <v>315015</v>
      </c>
      <c r="AE587" s="69" t="s">
        <v>590</v>
      </c>
      <c r="AF587" s="1">
        <f t="shared" si="83"/>
        <v>0</v>
      </c>
      <c r="AG587" s="1">
        <f t="shared" si="84"/>
        <v>0</v>
      </c>
      <c r="AH587" s="1">
        <f t="shared" si="85"/>
        <v>3.1</v>
      </c>
      <c r="AI587" s="1">
        <f t="shared" si="86"/>
        <v>0.6</v>
      </c>
      <c r="AJ587" s="1">
        <f t="shared" si="87"/>
        <v>3.7</v>
      </c>
      <c r="AK587" s="1">
        <f t="shared" si="88"/>
        <v>0.6</v>
      </c>
      <c r="AL587" s="1">
        <f t="shared" si="89"/>
        <v>0</v>
      </c>
      <c r="AO587" s="2">
        <v>315015</v>
      </c>
      <c r="AP587" s="69" t="s">
        <v>590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 t="s">
        <v>1798</v>
      </c>
      <c r="AW587" s="1">
        <v>0</v>
      </c>
    </row>
    <row r="588" spans="1:49" x14ac:dyDescent="0.25">
      <c r="A588">
        <f>VLOOKUP(D588,mun_fjp!$A$2:$B$854,2,FALSE)</f>
        <v>315250</v>
      </c>
      <c r="B588" t="s">
        <v>1526</v>
      </c>
      <c r="C588" t="str">
        <f t="shared" si="81"/>
        <v>Pouso Alegre</v>
      </c>
      <c r="D588" t="s">
        <v>618</v>
      </c>
      <c r="G588">
        <v>315330</v>
      </c>
      <c r="H588" t="s">
        <v>626</v>
      </c>
      <c r="I588" s="1">
        <f>Iepha_2021!U596</f>
        <v>4</v>
      </c>
      <c r="J588" s="1">
        <f>Iepha_2021!T596</f>
        <v>4</v>
      </c>
      <c r="K588" s="1">
        <f>Iepha_2021!B596+Iepha_2021!C596+Iepha_2021!D596+Iepha_2021!AG596</f>
        <v>7.35</v>
      </c>
      <c r="L588" s="1">
        <f>Iepha_2021!X596+Iepha_2021!AF596</f>
        <v>5.9999999999999982</v>
      </c>
      <c r="M588" s="1">
        <f t="shared" si="82"/>
        <v>13.349999999999998</v>
      </c>
      <c r="N588" s="1">
        <f>Iepha_2021!AF596</f>
        <v>1.9999999999999996</v>
      </c>
      <c r="O588" s="1">
        <f>Iepha_2021!C596</f>
        <v>3</v>
      </c>
      <c r="R588">
        <v>315330</v>
      </c>
      <c r="S588" t="s">
        <v>626</v>
      </c>
      <c r="T588" s="1">
        <v>4</v>
      </c>
      <c r="U588" s="1">
        <v>4</v>
      </c>
      <c r="V588" s="1">
        <v>7.35</v>
      </c>
      <c r="W588" s="1">
        <v>5.9999999999999982</v>
      </c>
      <c r="X588" s="1">
        <v>13.349999999999998</v>
      </c>
      <c r="Y588" s="1">
        <v>1.9999999999999996</v>
      </c>
      <c r="Z588" s="1">
        <v>3</v>
      </c>
      <c r="AA588" s="2">
        <v>587</v>
      </c>
      <c r="AD588" s="2">
        <v>315020</v>
      </c>
      <c r="AE588" s="69" t="s">
        <v>591</v>
      </c>
      <c r="AF588" s="1">
        <f t="shared" si="83"/>
        <v>0</v>
      </c>
      <c r="AG588" s="1">
        <f t="shared" si="84"/>
        <v>0</v>
      </c>
      <c r="AH588" s="1">
        <f t="shared" si="85"/>
        <v>4.4000000000000004</v>
      </c>
      <c r="AI588" s="1">
        <f t="shared" si="86"/>
        <v>0.6</v>
      </c>
      <c r="AJ588" s="1">
        <f t="shared" si="87"/>
        <v>5</v>
      </c>
      <c r="AK588" s="1">
        <f t="shared" si="88"/>
        <v>0.6</v>
      </c>
      <c r="AL588" s="1">
        <f t="shared" si="89"/>
        <v>0</v>
      </c>
      <c r="AO588" s="2">
        <v>315020</v>
      </c>
      <c r="AP588" s="69" t="s">
        <v>591</v>
      </c>
      <c r="AQ588" s="1">
        <v>4</v>
      </c>
      <c r="AR588" s="1">
        <v>4</v>
      </c>
      <c r="AS588" s="1">
        <v>5.25</v>
      </c>
      <c r="AT588" s="1">
        <v>3.34</v>
      </c>
      <c r="AU588" s="1">
        <v>8.59</v>
      </c>
      <c r="AV588" s="1">
        <v>1.1133333333333333</v>
      </c>
      <c r="AW588" s="1">
        <v>1.1000000000000001</v>
      </c>
    </row>
    <row r="589" spans="1:49" x14ac:dyDescent="0.25">
      <c r="A589">
        <f>VLOOKUP(D589,mun_fjp!$A$2:$B$854,2,FALSE)</f>
        <v>315260</v>
      </c>
      <c r="B589" t="s">
        <v>1527</v>
      </c>
      <c r="C589" t="str">
        <f t="shared" si="81"/>
        <v>Pouso Alto</v>
      </c>
      <c r="D589" t="s">
        <v>619</v>
      </c>
      <c r="G589">
        <v>315340</v>
      </c>
      <c r="H589" t="s">
        <v>627</v>
      </c>
      <c r="I589" s="1">
        <f>Iepha_2021!U597</f>
        <v>4</v>
      </c>
      <c r="J589" s="1">
        <f>Iepha_2021!T597</f>
        <v>4</v>
      </c>
      <c r="K589" s="1">
        <f>Iepha_2021!B597+Iepha_2021!C597+Iepha_2021!D597+Iepha_2021!AG597</f>
        <v>6.15</v>
      </c>
      <c r="L589" s="1">
        <f>Iepha_2021!X597+Iepha_2021!AF597</f>
        <v>5.09</v>
      </c>
      <c r="M589" s="1">
        <f t="shared" si="82"/>
        <v>11.24</v>
      </c>
      <c r="N589" s="1">
        <f>Iepha_2021!AF597</f>
        <v>1.6966666666666668</v>
      </c>
      <c r="O589" s="1">
        <f>Iepha_2021!C597</f>
        <v>2.35</v>
      </c>
      <c r="R589">
        <v>315340</v>
      </c>
      <c r="S589" t="s">
        <v>627</v>
      </c>
      <c r="T589" s="1">
        <v>4</v>
      </c>
      <c r="U589" s="1">
        <v>4</v>
      </c>
      <c r="V589" s="1">
        <v>6.15</v>
      </c>
      <c r="W589" s="1">
        <v>5.09</v>
      </c>
      <c r="X589" s="1">
        <v>11.24</v>
      </c>
      <c r="Y589" s="1">
        <v>1.6966666666666668</v>
      </c>
      <c r="Z589" s="1">
        <v>2.35</v>
      </c>
      <c r="AA589" s="2">
        <v>588</v>
      </c>
      <c r="AD589" s="2">
        <v>315030</v>
      </c>
      <c r="AE589" s="69" t="s">
        <v>592</v>
      </c>
      <c r="AF589" s="1">
        <f t="shared" si="83"/>
        <v>0</v>
      </c>
      <c r="AG589" s="1">
        <f t="shared" si="84"/>
        <v>0</v>
      </c>
      <c r="AH589" s="1">
        <f t="shared" si="85"/>
        <v>4.95</v>
      </c>
      <c r="AI589" s="1">
        <f t="shared" si="86"/>
        <v>2</v>
      </c>
      <c r="AJ589" s="1">
        <f t="shared" si="87"/>
        <v>6.95</v>
      </c>
      <c r="AK589" s="1">
        <f t="shared" si="88"/>
        <v>2</v>
      </c>
      <c r="AL589" s="1">
        <f t="shared" si="89"/>
        <v>0</v>
      </c>
      <c r="AO589" s="2">
        <v>315030</v>
      </c>
      <c r="AP589" s="69" t="s">
        <v>592</v>
      </c>
      <c r="AQ589" s="1">
        <v>4</v>
      </c>
      <c r="AR589" s="1">
        <v>4</v>
      </c>
      <c r="AS589" s="1">
        <v>7.6499999999999995</v>
      </c>
      <c r="AT589" s="1">
        <v>5.4999999999999991</v>
      </c>
      <c r="AU589" s="1">
        <v>13.149999999999999</v>
      </c>
      <c r="AV589" s="1">
        <v>1.4999999999999998</v>
      </c>
      <c r="AW589" s="1">
        <v>3</v>
      </c>
    </row>
    <row r="590" spans="1:49" x14ac:dyDescent="0.25">
      <c r="A590">
        <f>VLOOKUP(D590,mun_fjp!$A$2:$B$854,2,FALSE)</f>
        <v>315270</v>
      </c>
      <c r="B590" t="s">
        <v>1528</v>
      </c>
      <c r="C590" t="str">
        <f t="shared" si="81"/>
        <v>Prados</v>
      </c>
      <c r="D590" t="s">
        <v>620</v>
      </c>
      <c r="G590">
        <v>315360</v>
      </c>
      <c r="H590" t="s">
        <v>629</v>
      </c>
      <c r="I590" s="1">
        <f>Iepha_2021!U598</f>
        <v>10</v>
      </c>
      <c r="J590" s="1">
        <f>Iepha_2021!T598</f>
        <v>8</v>
      </c>
      <c r="K590" s="1">
        <f>Iepha_2021!B598+Iepha_2021!C598+Iepha_2021!D598+Iepha_2021!AG598</f>
        <v>7.48</v>
      </c>
      <c r="L590" s="1">
        <f>Iepha_2021!X598+Iepha_2021!AF598</f>
        <v>6.6239999999999997</v>
      </c>
      <c r="M590" s="1">
        <f t="shared" si="82"/>
        <v>14.103999999999999</v>
      </c>
      <c r="N590" s="1">
        <f>Iepha_2021!AF598</f>
        <v>1.1040000000000001</v>
      </c>
      <c r="O590" s="1">
        <f>Iepha_2021!C598</f>
        <v>1.08</v>
      </c>
      <c r="R590">
        <v>315360</v>
      </c>
      <c r="S590" t="s">
        <v>629</v>
      </c>
      <c r="T590" s="1">
        <v>10</v>
      </c>
      <c r="U590" s="1">
        <v>8</v>
      </c>
      <c r="V590" s="1">
        <v>7.48</v>
      </c>
      <c r="W590" s="1">
        <v>6.6239999999999997</v>
      </c>
      <c r="X590" s="1">
        <v>14.103999999999999</v>
      </c>
      <c r="Y590" s="1">
        <v>1.1040000000000001</v>
      </c>
      <c r="Z590" s="1">
        <v>1.08</v>
      </c>
      <c r="AA590" s="2">
        <v>589</v>
      </c>
      <c r="AD590" s="2">
        <v>315040</v>
      </c>
      <c r="AE590" s="69" t="s">
        <v>593</v>
      </c>
      <c r="AF590" s="1">
        <f t="shared" si="83"/>
        <v>0</v>
      </c>
      <c r="AG590" s="1">
        <f t="shared" si="84"/>
        <v>0</v>
      </c>
      <c r="AH590" s="1">
        <f t="shared" si="85"/>
        <v>2.6</v>
      </c>
      <c r="AI590" s="1">
        <f t="shared" si="86"/>
        <v>0.46106666666666668</v>
      </c>
      <c r="AJ590" s="1">
        <f t="shared" si="87"/>
        <v>3.0610666666666666</v>
      </c>
      <c r="AK590" s="1">
        <f t="shared" si="88"/>
        <v>0.46106666666666668</v>
      </c>
      <c r="AL590" s="1">
        <f t="shared" si="89"/>
        <v>0.2</v>
      </c>
      <c r="AO590" s="2">
        <v>315040</v>
      </c>
      <c r="AP590" s="69" t="s">
        <v>593</v>
      </c>
      <c r="AQ590" s="1">
        <v>3.86</v>
      </c>
      <c r="AR590" s="1">
        <v>3.86</v>
      </c>
      <c r="AS590" s="1">
        <v>7</v>
      </c>
      <c r="AT590" s="1">
        <v>2.7835000000000001</v>
      </c>
      <c r="AU590" s="1">
        <v>9.7835000000000001</v>
      </c>
      <c r="AV590" s="1">
        <v>0.95</v>
      </c>
      <c r="AW590" s="1">
        <v>0.75</v>
      </c>
    </row>
    <row r="591" spans="1:49" x14ac:dyDescent="0.25">
      <c r="A591">
        <f>VLOOKUP(D591,mun_fjp!$A$2:$B$854,2,FALSE)</f>
        <v>315280</v>
      </c>
      <c r="B591" t="s">
        <v>1529</v>
      </c>
      <c r="C591" t="str">
        <f t="shared" si="81"/>
        <v>Prata</v>
      </c>
      <c r="D591" t="s">
        <v>621</v>
      </c>
      <c r="G591">
        <v>315370</v>
      </c>
      <c r="H591" t="s">
        <v>630</v>
      </c>
      <c r="I591" s="1">
        <f>Iepha_2021!U599</f>
        <v>2</v>
      </c>
      <c r="J591" s="1">
        <f>Iepha_2021!T599</f>
        <v>2</v>
      </c>
      <c r="K591" s="1">
        <f>Iepha_2021!B599+Iepha_2021!C599+Iepha_2021!D599+Iepha_2021!AG599</f>
        <v>8.6</v>
      </c>
      <c r="L591" s="1">
        <f>Iepha_2021!X599+Iepha_2021!AF599</f>
        <v>2.7866666666666666</v>
      </c>
      <c r="M591" s="1">
        <f t="shared" si="82"/>
        <v>11.386666666666667</v>
      </c>
      <c r="N591" s="1">
        <f>Iepha_2021!AF599</f>
        <v>1.3933333333333333</v>
      </c>
      <c r="O591" s="1">
        <f>Iepha_2021!C599</f>
        <v>1.7</v>
      </c>
      <c r="R591">
        <v>315370</v>
      </c>
      <c r="S591" t="s">
        <v>630</v>
      </c>
      <c r="T591" s="1">
        <v>2</v>
      </c>
      <c r="U591" s="1">
        <v>2</v>
      </c>
      <c r="V591" s="1">
        <v>8.6</v>
      </c>
      <c r="W591" s="1">
        <v>2.7866666666666666</v>
      </c>
      <c r="X591" s="1">
        <v>11.386666666666667</v>
      </c>
      <c r="Y591" s="1">
        <v>1.3933333333333333</v>
      </c>
      <c r="Z591" s="1">
        <v>1.7</v>
      </c>
      <c r="AA591" s="2">
        <v>590</v>
      </c>
      <c r="AD591" s="2">
        <v>315050</v>
      </c>
      <c r="AE591" s="69" t="s">
        <v>594</v>
      </c>
      <c r="AF591" s="1">
        <f t="shared" si="83"/>
        <v>4</v>
      </c>
      <c r="AG591" s="1">
        <f t="shared" si="84"/>
        <v>4</v>
      </c>
      <c r="AH591" s="1">
        <f t="shared" si="85"/>
        <v>10.55</v>
      </c>
      <c r="AI591" s="1">
        <f t="shared" si="86"/>
        <v>5.9999999999999982</v>
      </c>
      <c r="AJ591" s="1">
        <f t="shared" si="87"/>
        <v>16.549999999999997</v>
      </c>
      <c r="AK591" s="1">
        <f t="shared" si="88"/>
        <v>1.9999999999999996</v>
      </c>
      <c r="AL591" s="1">
        <f t="shared" si="89"/>
        <v>3</v>
      </c>
      <c r="AO591" s="2">
        <v>315050</v>
      </c>
      <c r="AP591" s="69" t="s">
        <v>594</v>
      </c>
      <c r="AQ591" s="1">
        <v>2</v>
      </c>
      <c r="AR591" s="1">
        <v>2</v>
      </c>
      <c r="AS591" s="1">
        <v>5.08</v>
      </c>
      <c r="AT591" s="1">
        <v>2.1613333333333333</v>
      </c>
      <c r="AU591" s="1">
        <v>7.2413333333333334</v>
      </c>
      <c r="AV591" s="1">
        <v>1.0806666666666667</v>
      </c>
      <c r="AW591" s="1">
        <v>1.03</v>
      </c>
    </row>
    <row r="592" spans="1:49" x14ac:dyDescent="0.25">
      <c r="A592">
        <f>VLOOKUP(D592,mun_fjp!$A$2:$B$854,2,FALSE)</f>
        <v>315290</v>
      </c>
      <c r="B592" t="s">
        <v>1530</v>
      </c>
      <c r="C592" t="str">
        <f t="shared" si="81"/>
        <v>Pratápolis</v>
      </c>
      <c r="D592" t="s">
        <v>622</v>
      </c>
      <c r="G592">
        <v>315380</v>
      </c>
      <c r="H592" t="s">
        <v>631</v>
      </c>
      <c r="I592" s="1">
        <f>Iepha_2021!U600</f>
        <v>3</v>
      </c>
      <c r="J592" s="1">
        <f>Iepha_2021!T600</f>
        <v>3</v>
      </c>
      <c r="K592" s="1">
        <f>Iepha_2021!B600+Iepha_2021!C600+Iepha_2021!D600+Iepha_2021!AG600</f>
        <v>5.8</v>
      </c>
      <c r="L592" s="1">
        <f>Iepha_2021!X600+Iepha_2021!AF600</f>
        <v>1.7333333333333332</v>
      </c>
      <c r="M592" s="1">
        <f t="shared" si="82"/>
        <v>7.5333333333333332</v>
      </c>
      <c r="N592" s="1">
        <f>Iepha_2021!AF600</f>
        <v>0.69333333333333336</v>
      </c>
      <c r="O592" s="1">
        <f>Iepha_2021!C600</f>
        <v>0.2</v>
      </c>
      <c r="R592">
        <v>315380</v>
      </c>
      <c r="S592" t="s">
        <v>631</v>
      </c>
      <c r="T592" s="1">
        <v>3</v>
      </c>
      <c r="U592" s="1">
        <v>3</v>
      </c>
      <c r="V592" s="1">
        <v>5.8</v>
      </c>
      <c r="W592" s="1">
        <v>1.7333333333333332</v>
      </c>
      <c r="X592" s="1">
        <v>7.5333333333333332</v>
      </c>
      <c r="Y592" s="1">
        <v>0.69333333333333336</v>
      </c>
      <c r="Z592" s="1">
        <v>0.2</v>
      </c>
      <c r="AA592" s="2">
        <v>591</v>
      </c>
      <c r="AD592" s="2">
        <v>315053</v>
      </c>
      <c r="AE592" s="69" t="s">
        <v>595</v>
      </c>
      <c r="AF592" s="1">
        <f t="shared" si="83"/>
        <v>0</v>
      </c>
      <c r="AG592" s="1">
        <f t="shared" si="84"/>
        <v>0</v>
      </c>
      <c r="AH592" s="1">
        <f t="shared" si="85"/>
        <v>2.9</v>
      </c>
      <c r="AI592" s="1">
        <f t="shared" si="86"/>
        <v>0</v>
      </c>
      <c r="AJ592" s="1">
        <f t="shared" si="87"/>
        <v>2.9</v>
      </c>
      <c r="AK592" s="1">
        <f t="shared" si="88"/>
        <v>0</v>
      </c>
      <c r="AL592" s="1">
        <f t="shared" si="89"/>
        <v>0.2</v>
      </c>
      <c r="AO592" s="2">
        <v>315053</v>
      </c>
      <c r="AP592" s="69" t="s">
        <v>595</v>
      </c>
      <c r="AQ592" s="1">
        <v>0</v>
      </c>
      <c r="AR592" s="1">
        <v>0</v>
      </c>
      <c r="AS592" s="1">
        <v>0</v>
      </c>
      <c r="AT592" s="1">
        <v>0.6</v>
      </c>
      <c r="AU592" s="1">
        <v>0.6</v>
      </c>
      <c r="AV592" s="1">
        <v>0.6</v>
      </c>
      <c r="AW592" s="1">
        <v>0</v>
      </c>
    </row>
    <row r="593" spans="1:49" x14ac:dyDescent="0.25">
      <c r="A593">
        <f>VLOOKUP(D593,mun_fjp!$A$2:$B$854,2,FALSE)</f>
        <v>315300</v>
      </c>
      <c r="B593" t="s">
        <v>1531</v>
      </c>
      <c r="C593" t="str">
        <f t="shared" si="81"/>
        <v>Pratinha</v>
      </c>
      <c r="D593" t="s">
        <v>623</v>
      </c>
      <c r="G593">
        <v>315390</v>
      </c>
      <c r="H593" t="s">
        <v>632</v>
      </c>
      <c r="I593" s="1">
        <f>Iepha_2021!U601</f>
        <v>0</v>
      </c>
      <c r="J593" s="1">
        <f>Iepha_2021!T601</f>
        <v>0</v>
      </c>
      <c r="K593" s="1">
        <f>Iepha_2021!B601+Iepha_2021!C601+Iepha_2021!D601+Iepha_2021!AG601</f>
        <v>8.65</v>
      </c>
      <c r="L593" s="1">
        <f>Iepha_2021!X601+Iepha_2021!AF601</f>
        <v>1.7666666666666666</v>
      </c>
      <c r="M593" s="1">
        <f t="shared" si="82"/>
        <v>10.416666666666668</v>
      </c>
      <c r="N593" s="1">
        <f>Iepha_2021!AF601</f>
        <v>1.7666666666666666</v>
      </c>
      <c r="O593" s="1">
        <f>Iepha_2021!C601</f>
        <v>2.5</v>
      </c>
      <c r="R593">
        <v>315390</v>
      </c>
      <c r="S593" t="s">
        <v>632</v>
      </c>
      <c r="T593" s="1">
        <v>0</v>
      </c>
      <c r="U593" s="1">
        <v>0</v>
      </c>
      <c r="V593" s="1">
        <v>8.65</v>
      </c>
      <c r="W593" s="1">
        <v>1.7666666666666666</v>
      </c>
      <c r="X593" s="1">
        <v>10.416666666666668</v>
      </c>
      <c r="Y593" s="1">
        <v>1.7666666666666666</v>
      </c>
      <c r="Z593" s="1">
        <v>2.5</v>
      </c>
      <c r="AA593" s="2">
        <v>592</v>
      </c>
      <c r="AD593" s="2">
        <v>315057</v>
      </c>
      <c r="AE593" s="69" t="s">
        <v>596</v>
      </c>
      <c r="AF593" s="1">
        <f t="shared" si="83"/>
        <v>0</v>
      </c>
      <c r="AG593" s="1">
        <f t="shared" si="84"/>
        <v>0</v>
      </c>
      <c r="AH593" s="1">
        <f t="shared" si="85"/>
        <v>0.5</v>
      </c>
      <c r="AI593" s="1">
        <f t="shared" si="86"/>
        <v>0.6</v>
      </c>
      <c r="AJ593" s="1">
        <f t="shared" si="87"/>
        <v>1.1000000000000001</v>
      </c>
      <c r="AK593" s="1">
        <f t="shared" si="88"/>
        <v>0.6</v>
      </c>
      <c r="AL593" s="1">
        <f t="shared" si="89"/>
        <v>0</v>
      </c>
      <c r="AO593" s="2">
        <v>315057</v>
      </c>
      <c r="AP593" s="69" t="s">
        <v>596</v>
      </c>
      <c r="AQ593" s="1">
        <v>0</v>
      </c>
      <c r="AR593" s="1">
        <v>0</v>
      </c>
      <c r="AS593" s="1">
        <v>0</v>
      </c>
      <c r="AT593" s="1">
        <v>0.39900000000000002</v>
      </c>
      <c r="AU593" s="1">
        <v>0.39900000000000002</v>
      </c>
      <c r="AV593" s="1">
        <v>0.39900000000000002</v>
      </c>
      <c r="AW593" s="1">
        <v>0</v>
      </c>
    </row>
    <row r="594" spans="1:49" x14ac:dyDescent="0.25">
      <c r="A594">
        <f>VLOOKUP(D594,mun_fjp!$A$2:$B$854,2,FALSE)</f>
        <v>315310</v>
      </c>
      <c r="B594" t="s">
        <v>1532</v>
      </c>
      <c r="C594" t="str">
        <f t="shared" si="81"/>
        <v>Presidente Bernardes</v>
      </c>
      <c r="D594" t="s">
        <v>624</v>
      </c>
      <c r="G594">
        <v>315400</v>
      </c>
      <c r="H594" t="s">
        <v>633</v>
      </c>
      <c r="I594" s="1">
        <f>Iepha_2021!U602</f>
        <v>4</v>
      </c>
      <c r="J594" s="1">
        <f>Iepha_2021!T602</f>
        <v>4</v>
      </c>
      <c r="K594" s="1">
        <f>Iepha_2021!B602+Iepha_2021!C602+Iepha_2021!D602+Iepha_2021!AG602</f>
        <v>9.24</v>
      </c>
      <c r="L594" s="1">
        <f>Iepha_2021!X602+Iepha_2021!AF602</f>
        <v>5.0759999999999987</v>
      </c>
      <c r="M594" s="1">
        <f t="shared" si="82"/>
        <v>14.315999999999999</v>
      </c>
      <c r="N594" s="1">
        <f>Iepha_2021!AF602</f>
        <v>1.6919999999999997</v>
      </c>
      <c r="O594" s="1">
        <f>Iepha_2021!C602</f>
        <v>2.34</v>
      </c>
      <c r="R594">
        <v>315400</v>
      </c>
      <c r="S594" t="s">
        <v>633</v>
      </c>
      <c r="T594" s="1">
        <v>4</v>
      </c>
      <c r="U594" s="1">
        <v>4</v>
      </c>
      <c r="V594" s="1">
        <v>9.24</v>
      </c>
      <c r="W594" s="1">
        <v>5.0759999999999987</v>
      </c>
      <c r="X594" s="1">
        <v>14.315999999999999</v>
      </c>
      <c r="Y594" s="1">
        <v>1.6919999999999997</v>
      </c>
      <c r="Z594" s="1">
        <v>2.34</v>
      </c>
      <c r="AA594" s="2">
        <v>593</v>
      </c>
      <c r="AD594" s="2">
        <v>315060</v>
      </c>
      <c r="AE594" s="69" t="s">
        <v>597</v>
      </c>
      <c r="AF594" s="1">
        <f t="shared" si="83"/>
        <v>2</v>
      </c>
      <c r="AG594" s="1">
        <f t="shared" si="84"/>
        <v>2</v>
      </c>
      <c r="AH594" s="1">
        <f t="shared" si="85"/>
        <v>4.05</v>
      </c>
      <c r="AI594" s="1">
        <f t="shared" si="86"/>
        <v>1.6199999999999999</v>
      </c>
      <c r="AJ594" s="1">
        <f t="shared" si="87"/>
        <v>5.67</v>
      </c>
      <c r="AK594" s="1">
        <f t="shared" si="88"/>
        <v>0.80999999999999994</v>
      </c>
      <c r="AL594" s="1">
        <f t="shared" si="89"/>
        <v>0.45</v>
      </c>
      <c r="AO594" s="2">
        <v>315060</v>
      </c>
      <c r="AP594" s="69" t="s">
        <v>597</v>
      </c>
      <c r="AQ594" s="1">
        <v>2</v>
      </c>
      <c r="AR594" s="1">
        <v>2</v>
      </c>
      <c r="AS594" s="1">
        <v>2.65</v>
      </c>
      <c r="AT594" s="1">
        <v>1.2</v>
      </c>
      <c r="AU594" s="1">
        <v>3.8499999999999996</v>
      </c>
      <c r="AV594" s="1">
        <v>0.6</v>
      </c>
      <c r="AW594" s="1">
        <v>0</v>
      </c>
    </row>
    <row r="595" spans="1:49" x14ac:dyDescent="0.25">
      <c r="A595">
        <f>VLOOKUP(D595,mun_fjp!$A$2:$B$854,2,FALSE)</f>
        <v>315320</v>
      </c>
      <c r="B595" t="s">
        <v>1533</v>
      </c>
      <c r="C595" t="str">
        <f t="shared" si="81"/>
        <v>Presidente Juscelino</v>
      </c>
      <c r="D595" t="s">
        <v>625</v>
      </c>
      <c r="G595">
        <v>315410</v>
      </c>
      <c r="H595" t="s">
        <v>634</v>
      </c>
      <c r="I595" s="1">
        <f>Iepha_2021!U603</f>
        <v>4</v>
      </c>
      <c r="J595" s="1">
        <f>Iepha_2021!T603</f>
        <v>4</v>
      </c>
      <c r="K595" s="1">
        <f>Iepha_2021!B603+Iepha_2021!C603+Iepha_2021!D603+Iepha_2021!AG603</f>
        <v>7.8199999999999994</v>
      </c>
      <c r="L595" s="1">
        <f>Iepha_2021!X603+Iepha_2021!AF603</f>
        <v>3.0179999999999998</v>
      </c>
      <c r="M595" s="1">
        <f t="shared" si="82"/>
        <v>10.837999999999999</v>
      </c>
      <c r="N595" s="1">
        <f>Iepha_2021!AF603</f>
        <v>1.006</v>
      </c>
      <c r="O595" s="1">
        <f>Iepha_2021!C603</f>
        <v>0.87</v>
      </c>
      <c r="R595">
        <v>315410</v>
      </c>
      <c r="S595" t="s">
        <v>634</v>
      </c>
      <c r="T595" s="1">
        <v>4</v>
      </c>
      <c r="U595" s="1">
        <v>4</v>
      </c>
      <c r="V595" s="1">
        <v>7.8199999999999994</v>
      </c>
      <c r="W595" s="1">
        <v>3.0179999999999998</v>
      </c>
      <c r="X595" s="1">
        <v>10.837999999999999</v>
      </c>
      <c r="Y595" s="1">
        <v>1.006</v>
      </c>
      <c r="Z595" s="1">
        <v>0.87</v>
      </c>
      <c r="AA595" s="2">
        <v>594</v>
      </c>
      <c r="AD595" s="2">
        <v>315070</v>
      </c>
      <c r="AE595" s="69" t="s">
        <v>598</v>
      </c>
      <c r="AF595" s="1">
        <f t="shared" si="83"/>
        <v>0</v>
      </c>
      <c r="AG595" s="1">
        <f t="shared" si="84"/>
        <v>0</v>
      </c>
      <c r="AH595" s="1">
        <f t="shared" si="85"/>
        <v>0</v>
      </c>
      <c r="AI595" s="1">
        <f t="shared" si="86"/>
        <v>0</v>
      </c>
      <c r="AJ595" s="1">
        <f t="shared" si="87"/>
        <v>0</v>
      </c>
      <c r="AK595" s="1">
        <f t="shared" si="88"/>
        <v>0</v>
      </c>
      <c r="AL595" s="1">
        <f t="shared" si="89"/>
        <v>0</v>
      </c>
      <c r="AO595" s="2">
        <v>315070</v>
      </c>
      <c r="AP595" s="69" t="s">
        <v>598</v>
      </c>
      <c r="AQ595" s="1">
        <v>1</v>
      </c>
      <c r="AR595" s="1">
        <v>1</v>
      </c>
      <c r="AS595" s="1">
        <v>6.3299999999999992</v>
      </c>
      <c r="AT595" s="1">
        <v>2.0409999999999995</v>
      </c>
      <c r="AU595" s="1">
        <v>8.3709999999999987</v>
      </c>
      <c r="AV595" s="1">
        <v>1.3606666666666665</v>
      </c>
      <c r="AW595" s="1">
        <v>1.63</v>
      </c>
    </row>
    <row r="596" spans="1:49" x14ac:dyDescent="0.25">
      <c r="A596">
        <f>VLOOKUP(D596,mun_fjp!$A$2:$B$854,2,FALSE)</f>
        <v>315330</v>
      </c>
      <c r="B596" t="s">
        <v>1534</v>
      </c>
      <c r="C596" t="str">
        <f t="shared" si="81"/>
        <v>Presidente Kubitschek</v>
      </c>
      <c r="D596" t="s">
        <v>626</v>
      </c>
      <c r="G596">
        <v>315420</v>
      </c>
      <c r="H596" t="s">
        <v>636</v>
      </c>
      <c r="I596" s="1">
        <f>Iepha_2021!U604</f>
        <v>3</v>
      </c>
      <c r="J596" s="1">
        <f>Iepha_2021!T604</f>
        <v>3</v>
      </c>
      <c r="K596" s="1">
        <f>Iepha_2021!B604+Iepha_2021!C604+Iepha_2021!D604+Iepha_2021!AG604</f>
        <v>6.66</v>
      </c>
      <c r="L596" s="1">
        <f>Iepha_2021!X604+Iepha_2021!AF604</f>
        <v>3.4949999999999992</v>
      </c>
      <c r="M596" s="1">
        <f t="shared" si="82"/>
        <v>10.154999999999999</v>
      </c>
      <c r="N596" s="1">
        <f>Iepha_2021!AF604</f>
        <v>1.3979999999999999</v>
      </c>
      <c r="O596" s="1">
        <f>Iepha_2021!C604</f>
        <v>1.71</v>
      </c>
      <c r="R596">
        <v>315420</v>
      </c>
      <c r="S596" t="s">
        <v>636</v>
      </c>
      <c r="T596" s="1">
        <v>3</v>
      </c>
      <c r="U596" s="1">
        <v>3</v>
      </c>
      <c r="V596" s="1">
        <v>6.66</v>
      </c>
      <c r="W596" s="1">
        <v>3.4949999999999992</v>
      </c>
      <c r="X596" s="1">
        <v>10.154999999999999</v>
      </c>
      <c r="Y596" s="1">
        <v>1.3979999999999999</v>
      </c>
      <c r="Z596" s="1">
        <v>1.71</v>
      </c>
      <c r="AA596" s="2">
        <v>595</v>
      </c>
      <c r="AD596" s="2">
        <v>315080</v>
      </c>
      <c r="AE596" s="69" t="s">
        <v>599</v>
      </c>
      <c r="AF596" s="1">
        <f t="shared" si="83"/>
        <v>4</v>
      </c>
      <c r="AG596" s="1">
        <f t="shared" si="84"/>
        <v>4</v>
      </c>
      <c r="AH596" s="1">
        <f t="shared" si="85"/>
        <v>7</v>
      </c>
      <c r="AI596" s="1">
        <f t="shared" si="86"/>
        <v>3.2</v>
      </c>
      <c r="AJ596" s="1">
        <f t="shared" si="87"/>
        <v>10.199999999999999</v>
      </c>
      <c r="AK596" s="1">
        <f t="shared" si="88"/>
        <v>1.0666666666666667</v>
      </c>
      <c r="AL596" s="1">
        <f t="shared" si="89"/>
        <v>1</v>
      </c>
      <c r="AO596" s="2">
        <v>315080</v>
      </c>
      <c r="AP596" s="69" t="s">
        <v>599</v>
      </c>
      <c r="AQ596" s="1">
        <v>15</v>
      </c>
      <c r="AR596" s="1">
        <v>11</v>
      </c>
      <c r="AS596" s="1">
        <v>8.07</v>
      </c>
      <c r="AT596" s="1">
        <v>15.492666666666667</v>
      </c>
      <c r="AU596" s="1">
        <v>23.562666666666665</v>
      </c>
      <c r="AV596" s="1">
        <v>1.8226666666666667</v>
      </c>
      <c r="AW596" s="1">
        <v>2.62</v>
      </c>
    </row>
    <row r="597" spans="1:49" x14ac:dyDescent="0.25">
      <c r="A597">
        <f>VLOOKUP(D597,mun_fjp!$A$2:$B$854,2,FALSE)</f>
        <v>315340</v>
      </c>
      <c r="B597" t="s">
        <v>1535</v>
      </c>
      <c r="C597" t="str">
        <f t="shared" si="81"/>
        <v>Presidente Olegário</v>
      </c>
      <c r="D597" t="s">
        <v>627</v>
      </c>
      <c r="G597">
        <v>315430</v>
      </c>
      <c r="H597" t="s">
        <v>637</v>
      </c>
      <c r="I597" s="1">
        <f>Iepha_2021!U605</f>
        <v>5</v>
      </c>
      <c r="J597" s="1">
        <f>Iepha_2021!T605</f>
        <v>5</v>
      </c>
      <c r="K597" s="1">
        <f>Iepha_2021!B605+Iepha_2021!C605+Iepha_2021!D605+Iepha_2021!AG605</f>
        <v>6.9</v>
      </c>
      <c r="L597" s="1">
        <f>Iepha_2021!X605+Iepha_2021!AF605</f>
        <v>5.3166666666666664</v>
      </c>
      <c r="M597" s="1">
        <f t="shared" si="82"/>
        <v>12.216666666666667</v>
      </c>
      <c r="N597" s="1">
        <f>Iepha_2021!AF605</f>
        <v>3</v>
      </c>
      <c r="O597" s="1">
        <f>Iepha_2021!C605</f>
        <v>0.7</v>
      </c>
      <c r="R597">
        <v>315430</v>
      </c>
      <c r="S597" t="s">
        <v>637</v>
      </c>
      <c r="T597" s="1">
        <v>5</v>
      </c>
      <c r="U597" s="1">
        <v>5</v>
      </c>
      <c r="V597" s="1">
        <v>6.9</v>
      </c>
      <c r="W597" s="1">
        <v>5.3166666666666664</v>
      </c>
      <c r="X597" s="1">
        <v>12.216666666666667</v>
      </c>
      <c r="Y597" s="1">
        <v>3</v>
      </c>
      <c r="Z597" s="1">
        <v>0.7</v>
      </c>
      <c r="AA597" s="2">
        <v>596</v>
      </c>
      <c r="AD597" s="2">
        <v>315090</v>
      </c>
      <c r="AE597" s="69" t="s">
        <v>600</v>
      </c>
      <c r="AF597" s="1">
        <f t="shared" si="83"/>
        <v>4</v>
      </c>
      <c r="AG597" s="1">
        <f t="shared" si="84"/>
        <v>4</v>
      </c>
      <c r="AH597" s="1">
        <f t="shared" si="85"/>
        <v>7.6400000000000006</v>
      </c>
      <c r="AI597" s="1">
        <f t="shared" si="86"/>
        <v>4.2359999999999998</v>
      </c>
      <c r="AJ597" s="1">
        <f t="shared" si="87"/>
        <v>11.876000000000001</v>
      </c>
      <c r="AK597" s="1">
        <f t="shared" si="88"/>
        <v>1.4119999999999999</v>
      </c>
      <c r="AL597" s="1">
        <f t="shared" si="89"/>
        <v>1.74</v>
      </c>
      <c r="AO597" s="2">
        <v>315090</v>
      </c>
      <c r="AP597" s="69" t="s">
        <v>600</v>
      </c>
      <c r="AQ597" s="1">
        <v>0</v>
      </c>
      <c r="AR597" s="1">
        <v>0</v>
      </c>
      <c r="AS597" s="1">
        <v>7.1199999999999992</v>
      </c>
      <c r="AT597" s="1">
        <v>1.0293333333333332</v>
      </c>
      <c r="AU597" s="1">
        <v>8.1493333333333329</v>
      </c>
      <c r="AV597" s="1">
        <v>1.0293333333333332</v>
      </c>
      <c r="AW597" s="1">
        <v>0.92</v>
      </c>
    </row>
    <row r="598" spans="1:49" x14ac:dyDescent="0.25">
      <c r="A598">
        <f>VLOOKUP(D598,mun_fjp!$A$2:$B$854,2,FALSE)</f>
        <v>315360</v>
      </c>
      <c r="B598" t="s">
        <v>1536</v>
      </c>
      <c r="C598" t="str">
        <f t="shared" si="81"/>
        <v>Prudente de Morais</v>
      </c>
      <c r="D598" t="s">
        <v>629</v>
      </c>
      <c r="G598">
        <v>315440</v>
      </c>
      <c r="H598" t="s">
        <v>638</v>
      </c>
      <c r="I598" s="1">
        <f>Iepha_2021!U606</f>
        <v>2</v>
      </c>
      <c r="J598" s="1">
        <f>Iepha_2021!T606</f>
        <v>2</v>
      </c>
      <c r="K598" s="1">
        <f>Iepha_2021!B606+Iepha_2021!C606+Iepha_2021!D606+Iepha_2021!AG606</f>
        <v>8.9499999999999993</v>
      </c>
      <c r="L598" s="1">
        <f>Iepha_2021!X606+Iepha_2021!AF606</f>
        <v>3.5333333333333332</v>
      </c>
      <c r="M598" s="1">
        <f t="shared" si="82"/>
        <v>12.483333333333333</v>
      </c>
      <c r="N598" s="1">
        <f>Iepha_2021!AF606</f>
        <v>1.7666666666666666</v>
      </c>
      <c r="O598" s="1">
        <f>Iepha_2021!C606</f>
        <v>2.5</v>
      </c>
      <c r="R598">
        <v>315440</v>
      </c>
      <c r="S598" t="s">
        <v>638</v>
      </c>
      <c r="T598" s="1">
        <v>2</v>
      </c>
      <c r="U598" s="1">
        <v>2</v>
      </c>
      <c r="V598" s="1">
        <v>8.9499999999999993</v>
      </c>
      <c r="W598" s="1">
        <v>3.5333333333333332</v>
      </c>
      <c r="X598" s="1">
        <v>12.483333333333333</v>
      </c>
      <c r="Y598" s="1">
        <v>1.7666666666666666</v>
      </c>
      <c r="Z598" s="1">
        <v>2.5</v>
      </c>
      <c r="AA598" s="2">
        <v>597</v>
      </c>
      <c r="AD598" s="2">
        <v>315100</v>
      </c>
      <c r="AE598" s="69" t="s">
        <v>601</v>
      </c>
      <c r="AF598" s="1">
        <f t="shared" si="83"/>
        <v>3.86</v>
      </c>
      <c r="AG598" s="1">
        <f t="shared" si="84"/>
        <v>3.86</v>
      </c>
      <c r="AH598" s="1">
        <f t="shared" si="85"/>
        <v>6.3999999999999995</v>
      </c>
      <c r="AI598" s="1">
        <f t="shared" si="86"/>
        <v>2.7151333333333332</v>
      </c>
      <c r="AJ598" s="1">
        <f t="shared" si="87"/>
        <v>9.1151333333333326</v>
      </c>
      <c r="AK598" s="1">
        <f t="shared" si="88"/>
        <v>0.92666666666666653</v>
      </c>
      <c r="AL598" s="1">
        <f t="shared" si="89"/>
        <v>0.7</v>
      </c>
      <c r="AO598" s="2">
        <v>315100</v>
      </c>
      <c r="AP598" s="69" t="s">
        <v>601</v>
      </c>
      <c r="AQ598" s="1">
        <v>4</v>
      </c>
      <c r="AR598" s="1">
        <v>4</v>
      </c>
      <c r="AS598" s="1">
        <v>5.55</v>
      </c>
      <c r="AT598" s="1">
        <v>4.18</v>
      </c>
      <c r="AU598" s="1">
        <v>9.73</v>
      </c>
      <c r="AV598" s="1">
        <v>1.3933333333333333</v>
      </c>
      <c r="AW598" s="1">
        <v>1.7</v>
      </c>
    </row>
    <row r="599" spans="1:49" x14ac:dyDescent="0.25">
      <c r="A599">
        <f>VLOOKUP(D599,mun_fjp!$A$2:$B$854,2,FALSE)</f>
        <v>315370</v>
      </c>
      <c r="B599" t="s">
        <v>1537</v>
      </c>
      <c r="C599" t="str">
        <f t="shared" si="81"/>
        <v>Quartel Geral</v>
      </c>
      <c r="D599" t="s">
        <v>630</v>
      </c>
      <c r="G599">
        <v>315445</v>
      </c>
      <c r="H599" t="s">
        <v>639</v>
      </c>
      <c r="I599" s="1">
        <f>Iepha_2021!U607</f>
        <v>0</v>
      </c>
      <c r="J599" s="1">
        <f>Iepha_2021!T607</f>
        <v>0</v>
      </c>
      <c r="K599" s="1">
        <f>Iepha_2021!B607+Iepha_2021!C607+Iepha_2021!D607+Iepha_2021!AG607</f>
        <v>6.5499999999999989</v>
      </c>
      <c r="L599" s="1">
        <f>Iepha_2021!X607+Iepha_2021!AF607</f>
        <v>2</v>
      </c>
      <c r="M599" s="1">
        <f t="shared" si="82"/>
        <v>8.5499999999999989</v>
      </c>
      <c r="N599" s="1">
        <f>Iepha_2021!AF607</f>
        <v>2</v>
      </c>
      <c r="O599" s="1">
        <f>Iepha_2021!C607</f>
        <v>1.65</v>
      </c>
      <c r="R599">
        <v>315445</v>
      </c>
      <c r="S599" t="s">
        <v>639</v>
      </c>
      <c r="T599" s="1">
        <v>0</v>
      </c>
      <c r="U599" s="1">
        <v>0</v>
      </c>
      <c r="V599" s="1">
        <v>6.5499999999999989</v>
      </c>
      <c r="W599" s="1">
        <v>2</v>
      </c>
      <c r="X599" s="1">
        <v>8.5499999999999989</v>
      </c>
      <c r="Y599" s="1">
        <v>2</v>
      </c>
      <c r="Z599" s="1">
        <v>1.65</v>
      </c>
      <c r="AA599" s="2">
        <v>598</v>
      </c>
      <c r="AD599" s="2">
        <v>315110</v>
      </c>
      <c r="AE599" s="69" t="s">
        <v>602</v>
      </c>
      <c r="AF599" s="1">
        <f t="shared" si="83"/>
        <v>1</v>
      </c>
      <c r="AG599" s="1">
        <f t="shared" si="84"/>
        <v>1</v>
      </c>
      <c r="AH599" s="1">
        <f t="shared" si="85"/>
        <v>7.14</v>
      </c>
      <c r="AI599" s="1">
        <f t="shared" si="86"/>
        <v>1.6279999999999999</v>
      </c>
      <c r="AJ599" s="1">
        <f t="shared" si="87"/>
        <v>8.7679999999999989</v>
      </c>
      <c r="AK599" s="1">
        <f t="shared" si="88"/>
        <v>1.0853333333333333</v>
      </c>
      <c r="AL599" s="1">
        <f t="shared" si="89"/>
        <v>1.04</v>
      </c>
      <c r="AO599" s="2">
        <v>315110</v>
      </c>
      <c r="AP599" s="69" t="s">
        <v>602</v>
      </c>
      <c r="AQ599" s="1">
        <v>0</v>
      </c>
      <c r="AR599" s="1">
        <v>0</v>
      </c>
      <c r="AS599" s="1">
        <v>1.7</v>
      </c>
      <c r="AT599" s="1">
        <v>0</v>
      </c>
      <c r="AU599" s="1">
        <v>0</v>
      </c>
      <c r="AV599" s="1" t="s">
        <v>1798</v>
      </c>
      <c r="AW599" s="1">
        <v>0</v>
      </c>
    </row>
    <row r="600" spans="1:49" x14ac:dyDescent="0.25">
      <c r="A600">
        <f>VLOOKUP(D600,mun_fjp!$A$2:$B$854,2,FALSE)</f>
        <v>315380</v>
      </c>
      <c r="B600" t="s">
        <v>1538</v>
      </c>
      <c r="C600" t="str">
        <f t="shared" si="81"/>
        <v>Queluzito</v>
      </c>
      <c r="D600" t="s">
        <v>631</v>
      </c>
      <c r="G600">
        <v>315450</v>
      </c>
      <c r="H600" t="s">
        <v>640</v>
      </c>
      <c r="I600" s="1">
        <f>Iepha_2021!U608</f>
        <v>5</v>
      </c>
      <c r="J600" s="1">
        <f>Iepha_2021!T608</f>
        <v>5</v>
      </c>
      <c r="K600" s="1">
        <f>Iepha_2021!B608+Iepha_2021!C608+Iepha_2021!D608+Iepha_2021!AG608</f>
        <v>4.8900000000000006</v>
      </c>
      <c r="L600" s="1">
        <f>Iepha_2021!X608+Iepha_2021!AF608</f>
        <v>2.1653333333333333</v>
      </c>
      <c r="M600" s="1">
        <f t="shared" si="82"/>
        <v>7.0553333333333335</v>
      </c>
      <c r="N600" s="1">
        <f>Iepha_2021!AF608</f>
        <v>0.6186666666666667</v>
      </c>
      <c r="O600" s="1">
        <f>Iepha_2021!C608</f>
        <v>0.04</v>
      </c>
      <c r="R600">
        <v>315450</v>
      </c>
      <c r="S600" t="s">
        <v>640</v>
      </c>
      <c r="T600" s="1">
        <v>5</v>
      </c>
      <c r="U600" s="1">
        <v>5</v>
      </c>
      <c r="V600" s="1">
        <v>4.8900000000000006</v>
      </c>
      <c r="W600" s="1">
        <v>2.1653333333333333</v>
      </c>
      <c r="X600" s="1">
        <v>7.0553333333333335</v>
      </c>
      <c r="Y600" s="1">
        <v>0.6186666666666667</v>
      </c>
      <c r="Z600" s="1">
        <v>0.04</v>
      </c>
      <c r="AA600" s="2">
        <v>599</v>
      </c>
      <c r="AD600" s="2">
        <v>315120</v>
      </c>
      <c r="AE600" s="69" t="s">
        <v>603</v>
      </c>
      <c r="AF600" s="1">
        <f t="shared" si="83"/>
        <v>0</v>
      </c>
      <c r="AG600" s="1">
        <f t="shared" si="84"/>
        <v>0</v>
      </c>
      <c r="AH600" s="1">
        <f t="shared" si="85"/>
        <v>6.45</v>
      </c>
      <c r="AI600" s="1">
        <f t="shared" si="86"/>
        <v>0.92666666666666653</v>
      </c>
      <c r="AJ600" s="1">
        <f t="shared" si="87"/>
        <v>7.3766666666666669</v>
      </c>
      <c r="AK600" s="1">
        <f t="shared" si="88"/>
        <v>0.92666666666666653</v>
      </c>
      <c r="AL600" s="1">
        <f t="shared" si="89"/>
        <v>0.7</v>
      </c>
      <c r="AO600" s="2">
        <v>315120</v>
      </c>
      <c r="AP600" s="69" t="s">
        <v>603</v>
      </c>
      <c r="AQ600" s="1">
        <v>3</v>
      </c>
      <c r="AR600" s="1">
        <v>0</v>
      </c>
      <c r="AS600" s="1">
        <v>0</v>
      </c>
      <c r="AT600" s="1">
        <v>1.5</v>
      </c>
      <c r="AU600" s="1">
        <v>1.5</v>
      </c>
      <c r="AV600" s="1">
        <v>0.6</v>
      </c>
      <c r="AW600" s="1">
        <v>0</v>
      </c>
    </row>
    <row r="601" spans="1:49" x14ac:dyDescent="0.25">
      <c r="A601">
        <f>VLOOKUP(D601,mun_fjp!$A$2:$B$854,2,FALSE)</f>
        <v>315390</v>
      </c>
      <c r="B601" t="s">
        <v>1539</v>
      </c>
      <c r="C601" t="str">
        <f t="shared" si="81"/>
        <v>Raposos</v>
      </c>
      <c r="D601" t="s">
        <v>632</v>
      </c>
      <c r="G601">
        <v>315460</v>
      </c>
      <c r="H601" t="s">
        <v>641</v>
      </c>
      <c r="I601" s="1">
        <f>Iepha_2021!U609</f>
        <v>6</v>
      </c>
      <c r="J601" s="1">
        <f>Iepha_2021!T609</f>
        <v>4</v>
      </c>
      <c r="K601" s="1">
        <f>Iepha_2021!B609+Iepha_2021!C609+Iepha_2021!D609+Iepha_2021!AG609</f>
        <v>5.65</v>
      </c>
      <c r="L601" s="1">
        <f>Iepha_2021!X609+Iepha_2021!AF609</f>
        <v>2.4</v>
      </c>
      <c r="M601" s="1">
        <f t="shared" si="82"/>
        <v>8.0500000000000007</v>
      </c>
      <c r="N601" s="1">
        <f>Iepha_2021!AF609</f>
        <v>0.6</v>
      </c>
      <c r="O601" s="1">
        <f>Iepha_2021!C609</f>
        <v>0</v>
      </c>
      <c r="R601">
        <v>315460</v>
      </c>
      <c r="S601" t="s">
        <v>641</v>
      </c>
      <c r="T601" s="1">
        <v>6</v>
      </c>
      <c r="U601" s="1">
        <v>4</v>
      </c>
      <c r="V601" s="1">
        <v>5.65</v>
      </c>
      <c r="W601" s="1">
        <v>2.4</v>
      </c>
      <c r="X601" s="1">
        <v>8.0500000000000007</v>
      </c>
      <c r="Y601" s="1">
        <v>0.6</v>
      </c>
      <c r="Z601" s="1">
        <v>0</v>
      </c>
      <c r="AA601" s="2">
        <v>600</v>
      </c>
      <c r="AD601" s="2">
        <v>315130</v>
      </c>
      <c r="AE601" s="69" t="s">
        <v>604</v>
      </c>
      <c r="AF601" s="1">
        <f t="shared" si="83"/>
        <v>0</v>
      </c>
      <c r="AG601" s="1">
        <f t="shared" si="84"/>
        <v>0</v>
      </c>
      <c r="AH601" s="1">
        <f t="shared" si="85"/>
        <v>0</v>
      </c>
      <c r="AI601" s="1">
        <f t="shared" si="86"/>
        <v>0.6</v>
      </c>
      <c r="AJ601" s="1">
        <f t="shared" si="87"/>
        <v>0.6</v>
      </c>
      <c r="AK601" s="1">
        <f t="shared" si="88"/>
        <v>0.6</v>
      </c>
      <c r="AL601" s="1">
        <f t="shared" si="89"/>
        <v>0</v>
      </c>
      <c r="AO601" s="2">
        <v>315130</v>
      </c>
      <c r="AP601" s="69" t="s">
        <v>604</v>
      </c>
      <c r="AQ601" s="1">
        <v>3</v>
      </c>
      <c r="AR601" s="1">
        <v>3</v>
      </c>
      <c r="AS601" s="1">
        <v>3.6000000000000005</v>
      </c>
      <c r="AT601" s="1">
        <v>1.7333333333333332</v>
      </c>
      <c r="AU601" s="1">
        <v>5.3333333333333339</v>
      </c>
      <c r="AV601" s="1">
        <v>0.69333333333333336</v>
      </c>
      <c r="AW601" s="1">
        <v>0.2</v>
      </c>
    </row>
    <row r="602" spans="1:49" x14ac:dyDescent="0.25">
      <c r="A602">
        <f>VLOOKUP(D602,mun_fjp!$A$2:$B$854,2,FALSE)</f>
        <v>315400</v>
      </c>
      <c r="B602" t="s">
        <v>1540</v>
      </c>
      <c r="C602" t="str">
        <f t="shared" si="81"/>
        <v>Raul Soares</v>
      </c>
      <c r="D602" t="s">
        <v>633</v>
      </c>
      <c r="G602">
        <v>315470</v>
      </c>
      <c r="H602" t="s">
        <v>642</v>
      </c>
      <c r="I602" s="1">
        <f>Iepha_2021!U610</f>
        <v>3</v>
      </c>
      <c r="J602" s="1">
        <f>Iepha_2021!T610</f>
        <v>3</v>
      </c>
      <c r="K602" s="1">
        <f>Iepha_2021!B610+Iepha_2021!C610+Iepha_2021!D610+Iepha_2021!AG610</f>
        <v>6.8999999999999995</v>
      </c>
      <c r="L602" s="1">
        <f>Iepha_2021!X610+Iepha_2021!AF610</f>
        <v>2.958333333333333</v>
      </c>
      <c r="M602" s="1">
        <f t="shared" si="82"/>
        <v>9.8583333333333325</v>
      </c>
      <c r="N602" s="1">
        <f>Iepha_2021!AF610</f>
        <v>1.1833333333333333</v>
      </c>
      <c r="O602" s="1">
        <f>Iepha_2021!C610</f>
        <v>1.25</v>
      </c>
      <c r="R602">
        <v>315470</v>
      </c>
      <c r="S602" t="s">
        <v>642</v>
      </c>
      <c r="T602" s="1">
        <v>3</v>
      </c>
      <c r="U602" s="1">
        <v>3</v>
      </c>
      <c r="V602" s="1">
        <v>6.8999999999999995</v>
      </c>
      <c r="W602" s="1">
        <v>2.958333333333333</v>
      </c>
      <c r="X602" s="1">
        <v>9.8583333333333325</v>
      </c>
      <c r="Y602" s="1">
        <v>1.1833333333333333</v>
      </c>
      <c r="Z602" s="1">
        <v>1.25</v>
      </c>
      <c r="AA602" s="2">
        <v>601</v>
      </c>
      <c r="AD602" s="2">
        <v>315140</v>
      </c>
      <c r="AE602" s="69" t="s">
        <v>605</v>
      </c>
      <c r="AF602" s="1">
        <f t="shared" si="83"/>
        <v>0</v>
      </c>
      <c r="AG602" s="1">
        <f t="shared" si="84"/>
        <v>0</v>
      </c>
      <c r="AH602" s="1">
        <f t="shared" si="85"/>
        <v>1.6</v>
      </c>
      <c r="AI602" s="1">
        <f t="shared" si="86"/>
        <v>0.6</v>
      </c>
      <c r="AJ602" s="1">
        <f t="shared" si="87"/>
        <v>2.2000000000000002</v>
      </c>
      <c r="AK602" s="1">
        <f t="shared" si="88"/>
        <v>0.6</v>
      </c>
      <c r="AL602" s="1">
        <f t="shared" si="89"/>
        <v>0</v>
      </c>
      <c r="AO602" s="2">
        <v>315140</v>
      </c>
      <c r="AP602" s="69" t="s">
        <v>605</v>
      </c>
      <c r="AQ602" s="1">
        <v>8</v>
      </c>
      <c r="AR602" s="1">
        <v>1</v>
      </c>
      <c r="AS602" s="1">
        <v>6.42</v>
      </c>
      <c r="AT602" s="1">
        <v>6.7799999999999994</v>
      </c>
      <c r="AU602" s="1">
        <v>13.2</v>
      </c>
      <c r="AV602" s="1">
        <v>1.3559999999999999</v>
      </c>
      <c r="AW602" s="1">
        <v>1.62</v>
      </c>
    </row>
    <row r="603" spans="1:49" x14ac:dyDescent="0.25">
      <c r="A603">
        <f>VLOOKUP(D603,mun_fjp!$A$2:$B$854,2,FALSE)</f>
        <v>315410</v>
      </c>
      <c r="B603" t="s">
        <v>1541</v>
      </c>
      <c r="C603" t="str">
        <f t="shared" si="81"/>
        <v>Recreio</v>
      </c>
      <c r="D603" t="s">
        <v>634</v>
      </c>
      <c r="G603">
        <v>315480</v>
      </c>
      <c r="H603" t="s">
        <v>643</v>
      </c>
      <c r="I603" s="1">
        <f>Iepha_2021!U611</f>
        <v>0</v>
      </c>
      <c r="J603" s="1">
        <f>Iepha_2021!T611</f>
        <v>0</v>
      </c>
      <c r="K603" s="1">
        <f>Iepha_2021!B611+Iepha_2021!C611+Iepha_2021!D611+Iepha_2021!AG611</f>
        <v>0</v>
      </c>
      <c r="L603" s="1">
        <f>Iepha_2021!X611+Iepha_2021!AF611</f>
        <v>0.6</v>
      </c>
      <c r="M603" s="1">
        <f t="shared" si="82"/>
        <v>0.6</v>
      </c>
      <c r="N603" s="1">
        <f>Iepha_2021!AF611</f>
        <v>0.6</v>
      </c>
      <c r="O603" s="1">
        <f>Iepha_2021!C611</f>
        <v>0</v>
      </c>
      <c r="R603">
        <v>315480</v>
      </c>
      <c r="S603" t="s">
        <v>643</v>
      </c>
      <c r="T603" s="1">
        <v>0</v>
      </c>
      <c r="U603" s="1">
        <v>0</v>
      </c>
      <c r="V603" s="1">
        <v>0</v>
      </c>
      <c r="W603" s="1">
        <v>0.6</v>
      </c>
      <c r="X603" s="1">
        <v>0.6</v>
      </c>
      <c r="Y603" s="1">
        <v>0.6</v>
      </c>
      <c r="Z603" s="1">
        <v>0</v>
      </c>
      <c r="AA603" s="2">
        <v>602</v>
      </c>
      <c r="AD603" s="2">
        <v>315150</v>
      </c>
      <c r="AE603" s="69" t="s">
        <v>606</v>
      </c>
      <c r="AF603" s="1">
        <f t="shared" si="83"/>
        <v>1</v>
      </c>
      <c r="AG603" s="1">
        <f t="shared" si="84"/>
        <v>1</v>
      </c>
      <c r="AH603" s="1">
        <f t="shared" si="85"/>
        <v>8.6499999999999986</v>
      </c>
      <c r="AI603" s="1">
        <f t="shared" si="86"/>
        <v>2.8599999999999994</v>
      </c>
      <c r="AJ603" s="1">
        <f t="shared" si="87"/>
        <v>11.509999999999998</v>
      </c>
      <c r="AK603" s="1">
        <f t="shared" si="88"/>
        <v>1.9066666666666663</v>
      </c>
      <c r="AL603" s="1">
        <f t="shared" si="89"/>
        <v>2.8</v>
      </c>
      <c r="AO603" s="2">
        <v>315150</v>
      </c>
      <c r="AP603" s="69" t="s">
        <v>606</v>
      </c>
      <c r="AQ603" s="1">
        <v>0</v>
      </c>
      <c r="AR603" s="1">
        <v>0</v>
      </c>
      <c r="AS603" s="1">
        <v>0</v>
      </c>
      <c r="AT603" s="1">
        <v>0.48</v>
      </c>
      <c r="AU603" s="1">
        <v>0.48</v>
      </c>
      <c r="AV603" s="1">
        <v>0.48</v>
      </c>
      <c r="AW603" s="1">
        <v>0</v>
      </c>
    </row>
    <row r="604" spans="1:49" x14ac:dyDescent="0.25">
      <c r="A604">
        <f>VLOOKUP(D604,mun_fjp!$A$2:$B$854,2,FALSE)</f>
        <v>315420</v>
      </c>
      <c r="B604" t="s">
        <v>1542</v>
      </c>
      <c r="C604" t="str">
        <f t="shared" si="81"/>
        <v>Resende Costa</v>
      </c>
      <c r="D604" t="s">
        <v>636</v>
      </c>
      <c r="G604">
        <v>315490</v>
      </c>
      <c r="H604" t="s">
        <v>644</v>
      </c>
      <c r="I604" s="1">
        <f>Iepha_2021!U612</f>
        <v>6</v>
      </c>
      <c r="J604" s="1">
        <f>Iepha_2021!T612</f>
        <v>4</v>
      </c>
      <c r="K604" s="1">
        <f>Iepha_2021!B612+Iepha_2021!C612+Iepha_2021!D612+Iepha_2021!AG612</f>
        <v>5.3999999999999995</v>
      </c>
      <c r="L604" s="1">
        <f>Iepha_2021!X612+Iepha_2021!AF612</f>
        <v>2.773333333333333</v>
      </c>
      <c r="M604" s="1">
        <f t="shared" si="82"/>
        <v>8.173333333333332</v>
      </c>
      <c r="N604" s="1">
        <f>Iepha_2021!AF612</f>
        <v>0.69333333333333336</v>
      </c>
      <c r="O604" s="1">
        <f>Iepha_2021!C612</f>
        <v>0.2</v>
      </c>
      <c r="R604">
        <v>315490</v>
      </c>
      <c r="S604" t="s">
        <v>644</v>
      </c>
      <c r="T604" s="1">
        <v>6</v>
      </c>
      <c r="U604" s="1">
        <v>4</v>
      </c>
      <c r="V604" s="1">
        <v>5.3999999999999995</v>
      </c>
      <c r="W604" s="1">
        <v>2.773333333333333</v>
      </c>
      <c r="X604" s="1">
        <v>8.173333333333332</v>
      </c>
      <c r="Y604" s="1">
        <v>0.69333333333333336</v>
      </c>
      <c r="Z604" s="1">
        <v>0.2</v>
      </c>
      <c r="AA604" s="2">
        <v>603</v>
      </c>
      <c r="AD604" s="2">
        <v>315160</v>
      </c>
      <c r="AE604" s="69" t="s">
        <v>607</v>
      </c>
      <c r="AF604" s="1">
        <f t="shared" si="83"/>
        <v>14.25</v>
      </c>
      <c r="AG604" s="1">
        <f t="shared" si="84"/>
        <v>10.25</v>
      </c>
      <c r="AH604" s="1">
        <f t="shared" si="85"/>
        <v>8.51</v>
      </c>
      <c r="AI604" s="1">
        <f t="shared" si="86"/>
        <v>13.789499999999999</v>
      </c>
      <c r="AJ604" s="1">
        <f t="shared" si="87"/>
        <v>22.299499999999998</v>
      </c>
      <c r="AK604" s="1">
        <f t="shared" si="88"/>
        <v>2</v>
      </c>
      <c r="AL604" s="1">
        <f t="shared" si="89"/>
        <v>2.2599999999999998</v>
      </c>
      <c r="AO604" s="2">
        <v>315160</v>
      </c>
      <c r="AP604" s="69" t="s">
        <v>607</v>
      </c>
      <c r="AQ604" s="1">
        <v>2</v>
      </c>
      <c r="AR604" s="1">
        <v>2</v>
      </c>
      <c r="AS604" s="1">
        <v>7.98</v>
      </c>
      <c r="AT604" s="1">
        <v>2.8613333333333335</v>
      </c>
      <c r="AU604" s="1">
        <v>10.841333333333335</v>
      </c>
      <c r="AV604" s="1">
        <v>1.4306666666666668</v>
      </c>
      <c r="AW604" s="1">
        <v>1.78</v>
      </c>
    </row>
    <row r="605" spans="1:49" x14ac:dyDescent="0.25">
      <c r="A605">
        <f>VLOOKUP(D605,mun_fjp!$A$2:$B$854,2,FALSE)</f>
        <v>315430</v>
      </c>
      <c r="B605" t="s">
        <v>1543</v>
      </c>
      <c r="C605" t="str">
        <f t="shared" si="81"/>
        <v>Resplendor</v>
      </c>
      <c r="D605" t="s">
        <v>637</v>
      </c>
      <c r="G605">
        <v>315510</v>
      </c>
      <c r="H605" t="s">
        <v>646</v>
      </c>
      <c r="I605" s="1">
        <f>Iepha_2021!U613</f>
        <v>0</v>
      </c>
      <c r="J605" s="1">
        <f>Iepha_2021!T613</f>
        <v>0</v>
      </c>
      <c r="K605" s="1">
        <f>Iepha_2021!B613+Iepha_2021!C613+Iepha_2021!D613+Iepha_2021!AG613</f>
        <v>7.05</v>
      </c>
      <c r="L605" s="1">
        <f>Iepha_2021!X613+Iepha_2021!AF613</f>
        <v>0.69333333333333336</v>
      </c>
      <c r="M605" s="1">
        <f t="shared" si="82"/>
        <v>7.7433333333333332</v>
      </c>
      <c r="N605" s="1">
        <f>Iepha_2021!AF613</f>
        <v>0.69333333333333336</v>
      </c>
      <c r="O605" s="1">
        <f>Iepha_2021!C613</f>
        <v>0.2</v>
      </c>
      <c r="R605">
        <v>315510</v>
      </c>
      <c r="S605" t="s">
        <v>646</v>
      </c>
      <c r="T605" s="1">
        <v>0</v>
      </c>
      <c r="U605" s="1">
        <v>0</v>
      </c>
      <c r="V605" s="1">
        <v>7.05</v>
      </c>
      <c r="W605" s="1">
        <v>0.69333333333333336</v>
      </c>
      <c r="X605" s="1">
        <v>7.7433333333333332</v>
      </c>
      <c r="Y605" s="1">
        <v>0.69333333333333336</v>
      </c>
      <c r="Z605" s="1">
        <v>0.2</v>
      </c>
      <c r="AA605" s="2">
        <v>604</v>
      </c>
      <c r="AD605" s="2">
        <v>315170</v>
      </c>
      <c r="AE605" s="69" t="s">
        <v>608</v>
      </c>
      <c r="AF605" s="1">
        <f t="shared" si="83"/>
        <v>0</v>
      </c>
      <c r="AG605" s="1">
        <f t="shared" si="84"/>
        <v>0</v>
      </c>
      <c r="AH605" s="1">
        <f t="shared" si="85"/>
        <v>6.93</v>
      </c>
      <c r="AI605" s="1">
        <f t="shared" si="86"/>
        <v>1.0106666666666666</v>
      </c>
      <c r="AJ605" s="1">
        <f t="shared" si="87"/>
        <v>7.9406666666666661</v>
      </c>
      <c r="AK605" s="1">
        <f t="shared" si="88"/>
        <v>1.0106666666666666</v>
      </c>
      <c r="AL605" s="1">
        <f t="shared" si="89"/>
        <v>0.88</v>
      </c>
      <c r="AO605" s="2">
        <v>315170</v>
      </c>
      <c r="AP605" s="69" t="s">
        <v>608</v>
      </c>
      <c r="AQ605" s="1">
        <v>2</v>
      </c>
      <c r="AR605" s="1">
        <v>2</v>
      </c>
      <c r="AS605" s="1">
        <v>1.77</v>
      </c>
      <c r="AT605" s="1">
        <v>2.1389999999999998</v>
      </c>
      <c r="AU605" s="1">
        <v>3.9089999999999998</v>
      </c>
      <c r="AV605" s="1">
        <v>0.71299999999999997</v>
      </c>
      <c r="AW605" s="1">
        <v>1.77</v>
      </c>
    </row>
    <row r="606" spans="1:49" x14ac:dyDescent="0.25">
      <c r="A606">
        <f>VLOOKUP(D606,mun_fjp!$A$2:$B$854,2,FALSE)</f>
        <v>315440</v>
      </c>
      <c r="B606" t="s">
        <v>1544</v>
      </c>
      <c r="C606" t="str">
        <f t="shared" si="81"/>
        <v>Ressaquinha</v>
      </c>
      <c r="D606" t="s">
        <v>638</v>
      </c>
      <c r="G606">
        <v>315500</v>
      </c>
      <c r="H606" t="s">
        <v>645</v>
      </c>
      <c r="I606" s="1">
        <f>Iepha_2021!U614</f>
        <v>3</v>
      </c>
      <c r="J606" s="1">
        <f>Iepha_2021!T614</f>
        <v>3</v>
      </c>
      <c r="K606" s="1">
        <f>Iepha_2021!B614+Iepha_2021!C614+Iepha_2021!D614+Iepha_2021!AG614</f>
        <v>4.99</v>
      </c>
      <c r="L606" s="1">
        <f>Iepha_2021!X614+Iepha_2021!AF614</f>
        <v>2.0716666666666663</v>
      </c>
      <c r="M606" s="1">
        <f t="shared" si="82"/>
        <v>7.0616666666666665</v>
      </c>
      <c r="N606" s="1">
        <f>Iepha_2021!AF614</f>
        <v>0.82866666666666666</v>
      </c>
      <c r="O606" s="1">
        <f>Iepha_2021!C614</f>
        <v>0.49</v>
      </c>
      <c r="R606">
        <v>315500</v>
      </c>
      <c r="S606" t="s">
        <v>645</v>
      </c>
      <c r="T606" s="1">
        <v>3</v>
      </c>
      <c r="U606" s="1">
        <v>3</v>
      </c>
      <c r="V606" s="1">
        <v>4.99</v>
      </c>
      <c r="W606" s="1">
        <v>2.0716666666666663</v>
      </c>
      <c r="X606" s="1">
        <v>7.0616666666666665</v>
      </c>
      <c r="Y606" s="1">
        <v>0.82866666666666666</v>
      </c>
      <c r="Z606" s="1">
        <v>0.49</v>
      </c>
      <c r="AA606" s="2">
        <v>605</v>
      </c>
      <c r="AD606" s="2">
        <v>315180</v>
      </c>
      <c r="AE606" s="69" t="s">
        <v>609</v>
      </c>
      <c r="AF606" s="1">
        <f t="shared" si="83"/>
        <v>4</v>
      </c>
      <c r="AG606" s="1">
        <f t="shared" si="84"/>
        <v>4</v>
      </c>
      <c r="AH606" s="1">
        <f t="shared" si="85"/>
        <v>7.9799999999999995</v>
      </c>
      <c r="AI606" s="1">
        <f t="shared" si="86"/>
        <v>4.9919999999999991</v>
      </c>
      <c r="AJ606" s="1">
        <f t="shared" si="87"/>
        <v>12.971999999999998</v>
      </c>
      <c r="AK606" s="1">
        <f t="shared" si="88"/>
        <v>1.6639999999999997</v>
      </c>
      <c r="AL606" s="1">
        <f t="shared" si="89"/>
        <v>2.2799999999999998</v>
      </c>
      <c r="AO606" s="2">
        <v>315180</v>
      </c>
      <c r="AP606" s="69" t="s">
        <v>609</v>
      </c>
      <c r="AQ606" s="1">
        <v>8</v>
      </c>
      <c r="AR606" s="1">
        <v>3</v>
      </c>
      <c r="AS606" s="1">
        <v>7.7799999999999994</v>
      </c>
      <c r="AT606" s="1">
        <v>6.4533333333333331</v>
      </c>
      <c r="AU606" s="1">
        <v>14.233333333333333</v>
      </c>
      <c r="AV606" s="1">
        <v>1.2906666666666666</v>
      </c>
      <c r="AW606" s="1">
        <v>1.48</v>
      </c>
    </row>
    <row r="607" spans="1:49" x14ac:dyDescent="0.25">
      <c r="A607">
        <f>VLOOKUP(D607,mun_fjp!$A$2:$B$854,2,FALSE)</f>
        <v>315445</v>
      </c>
      <c r="B607" t="s">
        <v>1545</v>
      </c>
      <c r="C607" t="str">
        <f t="shared" si="81"/>
        <v>Riachinho</v>
      </c>
      <c r="D607" t="s">
        <v>639</v>
      </c>
      <c r="G607">
        <v>315520</v>
      </c>
      <c r="H607" t="s">
        <v>647</v>
      </c>
      <c r="I607" s="1">
        <f>Iepha_2021!U615</f>
        <v>0</v>
      </c>
      <c r="J607" s="1">
        <f>Iepha_2021!T615</f>
        <v>0</v>
      </c>
      <c r="K607" s="1">
        <f>Iepha_2021!B615+Iepha_2021!C615+Iepha_2021!D615+Iepha_2021!AG615</f>
        <v>0</v>
      </c>
      <c r="L607" s="1">
        <f>Iepha_2021!X615+Iepha_2021!AF615</f>
        <v>0.6</v>
      </c>
      <c r="M607" s="1">
        <f t="shared" si="82"/>
        <v>0.6</v>
      </c>
      <c r="N607" s="1">
        <f>Iepha_2021!AF615</f>
        <v>0.6</v>
      </c>
      <c r="O607" s="1">
        <f>Iepha_2021!C615</f>
        <v>0</v>
      </c>
      <c r="R607">
        <v>315520</v>
      </c>
      <c r="S607" t="s">
        <v>647</v>
      </c>
      <c r="T607" s="1">
        <v>0</v>
      </c>
      <c r="U607" s="1">
        <v>0</v>
      </c>
      <c r="V607" s="1">
        <v>0</v>
      </c>
      <c r="W607" s="1">
        <v>0.6</v>
      </c>
      <c r="X607" s="1">
        <v>0.6</v>
      </c>
      <c r="Y607" s="1">
        <v>0.6</v>
      </c>
      <c r="Z607" s="1">
        <v>0</v>
      </c>
      <c r="AA607" s="2">
        <v>606</v>
      </c>
      <c r="AD607" s="2">
        <v>315190</v>
      </c>
      <c r="AE607" s="69" t="s">
        <v>610</v>
      </c>
      <c r="AF607" s="1">
        <f t="shared" si="83"/>
        <v>0</v>
      </c>
      <c r="AG607" s="1">
        <f t="shared" si="84"/>
        <v>0</v>
      </c>
      <c r="AH607" s="1">
        <f t="shared" si="85"/>
        <v>3.2</v>
      </c>
      <c r="AI607" s="1">
        <f t="shared" si="86"/>
        <v>2</v>
      </c>
      <c r="AJ607" s="1">
        <f t="shared" si="87"/>
        <v>5.2</v>
      </c>
      <c r="AK607" s="1">
        <f t="shared" si="88"/>
        <v>2</v>
      </c>
      <c r="AL607" s="1">
        <f t="shared" si="89"/>
        <v>0</v>
      </c>
      <c r="AO607" s="2">
        <v>315190</v>
      </c>
      <c r="AP607" s="69" t="s">
        <v>610</v>
      </c>
      <c r="AQ607" s="1">
        <v>0</v>
      </c>
      <c r="AR607" s="1">
        <v>0</v>
      </c>
      <c r="AS607" s="1">
        <v>0.3</v>
      </c>
      <c r="AT607" s="1">
        <v>0</v>
      </c>
      <c r="AU607" s="1">
        <v>0</v>
      </c>
      <c r="AV607" s="1" t="s">
        <v>1798</v>
      </c>
      <c r="AW607" s="1">
        <v>0</v>
      </c>
    </row>
    <row r="608" spans="1:49" x14ac:dyDescent="0.25">
      <c r="A608">
        <f>VLOOKUP(D608,mun_fjp!$A$2:$B$854,2,FALSE)</f>
        <v>315450</v>
      </c>
      <c r="B608" t="s">
        <v>1546</v>
      </c>
      <c r="C608" t="str">
        <f t="shared" si="81"/>
        <v>Riacho dos Machados</v>
      </c>
      <c r="D608" t="s">
        <v>640</v>
      </c>
      <c r="G608">
        <v>315530</v>
      </c>
      <c r="H608" t="s">
        <v>648</v>
      </c>
      <c r="I608" s="1">
        <f>Iepha_2021!U616</f>
        <v>5</v>
      </c>
      <c r="J608" s="1">
        <f>Iepha_2021!T616</f>
        <v>0</v>
      </c>
      <c r="K608" s="1">
        <f>Iepha_2021!B616+Iepha_2021!C616+Iepha_2021!D616+Iepha_2021!AG616</f>
        <v>7</v>
      </c>
      <c r="L608" s="1">
        <f>Iepha_2021!X616+Iepha_2021!AF616</f>
        <v>7</v>
      </c>
      <c r="M608" s="1">
        <f t="shared" si="82"/>
        <v>14</v>
      </c>
      <c r="N608" s="1">
        <f>Iepha_2021!AF616</f>
        <v>1.9999999999999996</v>
      </c>
      <c r="O608" s="1">
        <f>Iepha_2021!C616</f>
        <v>3</v>
      </c>
      <c r="R608">
        <v>315530</v>
      </c>
      <c r="S608" t="s">
        <v>648</v>
      </c>
      <c r="T608" s="1">
        <v>5</v>
      </c>
      <c r="U608" s="1">
        <v>0</v>
      </c>
      <c r="V608" s="1">
        <v>7</v>
      </c>
      <c r="W608" s="1">
        <v>7</v>
      </c>
      <c r="X608" s="1">
        <v>14</v>
      </c>
      <c r="Y608" s="1">
        <v>1.9999999999999996</v>
      </c>
      <c r="Z608" s="1">
        <v>3</v>
      </c>
      <c r="AA608" s="2">
        <v>607</v>
      </c>
      <c r="AD608" s="2">
        <v>315200</v>
      </c>
      <c r="AE608" s="69" t="s">
        <v>611</v>
      </c>
      <c r="AF608" s="1">
        <f t="shared" si="83"/>
        <v>3</v>
      </c>
      <c r="AG608" s="1">
        <f t="shared" si="84"/>
        <v>0</v>
      </c>
      <c r="AH608" s="1">
        <f t="shared" si="85"/>
        <v>2.5</v>
      </c>
      <c r="AI608" s="1">
        <f t="shared" si="86"/>
        <v>1.5</v>
      </c>
      <c r="AJ608" s="1">
        <f t="shared" si="87"/>
        <v>4</v>
      </c>
      <c r="AK608" s="1">
        <f t="shared" si="88"/>
        <v>0.6</v>
      </c>
      <c r="AL608" s="1">
        <f t="shared" si="89"/>
        <v>0</v>
      </c>
      <c r="AO608" s="2">
        <v>315200</v>
      </c>
      <c r="AP608" s="69" t="s">
        <v>611</v>
      </c>
      <c r="AQ608" s="1">
        <v>2</v>
      </c>
      <c r="AR608" s="1">
        <v>2</v>
      </c>
      <c r="AS608" s="1">
        <v>8.93</v>
      </c>
      <c r="AT608" s="1">
        <v>2.2159999999999997</v>
      </c>
      <c r="AU608" s="1">
        <v>11.145999999999999</v>
      </c>
      <c r="AV608" s="1">
        <v>0.73866666666666658</v>
      </c>
      <c r="AW608" s="1">
        <v>1.88</v>
      </c>
    </row>
    <row r="609" spans="1:49" x14ac:dyDescent="0.25">
      <c r="A609">
        <f>VLOOKUP(D609,mun_fjp!$A$2:$B$854,2,FALSE)</f>
        <v>315460</v>
      </c>
      <c r="B609" t="s">
        <v>1547</v>
      </c>
      <c r="C609" t="str">
        <f t="shared" si="81"/>
        <v>Ribeirão das Neves</v>
      </c>
      <c r="D609" t="s">
        <v>641</v>
      </c>
      <c r="G609">
        <v>315540</v>
      </c>
      <c r="H609" t="s">
        <v>649</v>
      </c>
      <c r="I609" s="1">
        <f>Iepha_2021!U617</f>
        <v>0</v>
      </c>
      <c r="J609" s="1">
        <f>Iepha_2021!T617</f>
        <v>0</v>
      </c>
      <c r="K609" s="1">
        <f>Iepha_2021!B617+Iepha_2021!C617+Iepha_2021!D617+Iepha_2021!AG617</f>
        <v>3.1</v>
      </c>
      <c r="L609" s="1">
        <f>Iepha_2021!X617+Iepha_2021!AF617</f>
        <v>0.92666666666666653</v>
      </c>
      <c r="M609" s="1">
        <f t="shared" si="82"/>
        <v>4.0266666666666664</v>
      </c>
      <c r="N609" s="1">
        <f>Iepha_2021!AF617</f>
        <v>0.92666666666666653</v>
      </c>
      <c r="O609" s="1">
        <f>Iepha_2021!C617</f>
        <v>0.7</v>
      </c>
      <c r="R609">
        <v>315540</v>
      </c>
      <c r="S609" t="s">
        <v>649</v>
      </c>
      <c r="T609" s="1">
        <v>0</v>
      </c>
      <c r="U609" s="1">
        <v>0</v>
      </c>
      <c r="V609" s="1">
        <v>3.1</v>
      </c>
      <c r="W609" s="1">
        <v>0.92666666666666653</v>
      </c>
      <c r="X609" s="1">
        <v>4.0266666666666664</v>
      </c>
      <c r="Y609" s="1">
        <v>0.92666666666666653</v>
      </c>
      <c r="Z609" s="1">
        <v>0.7</v>
      </c>
      <c r="AA609" s="2">
        <v>608</v>
      </c>
      <c r="AD609" s="2">
        <v>315210</v>
      </c>
      <c r="AE609" s="69" t="s">
        <v>612</v>
      </c>
      <c r="AF609" s="1">
        <f t="shared" si="83"/>
        <v>3</v>
      </c>
      <c r="AG609" s="1">
        <f t="shared" si="84"/>
        <v>3</v>
      </c>
      <c r="AH609" s="1">
        <f t="shared" si="85"/>
        <v>3.95</v>
      </c>
      <c r="AI609" s="1">
        <f t="shared" si="86"/>
        <v>1.7333333333333332</v>
      </c>
      <c r="AJ609" s="1">
        <f t="shared" si="87"/>
        <v>5.6833333333333336</v>
      </c>
      <c r="AK609" s="1">
        <f t="shared" si="88"/>
        <v>0.69333333333333336</v>
      </c>
      <c r="AL609" s="1">
        <f t="shared" si="89"/>
        <v>0.2</v>
      </c>
      <c r="AO609" s="2">
        <v>315210</v>
      </c>
      <c r="AP609" s="69" t="s">
        <v>612</v>
      </c>
      <c r="AQ609" s="1">
        <v>2.5</v>
      </c>
      <c r="AR609" s="1">
        <v>2.5</v>
      </c>
      <c r="AS609" s="1">
        <v>5.91</v>
      </c>
      <c r="AT609" s="1">
        <v>1.4761633333333333</v>
      </c>
      <c r="AU609" s="1">
        <v>7.3861633333333332</v>
      </c>
      <c r="AV609" s="1">
        <v>0.31199666666666664</v>
      </c>
      <c r="AW609" s="1">
        <v>0.71</v>
      </c>
    </row>
    <row r="610" spans="1:49" x14ac:dyDescent="0.25">
      <c r="A610">
        <f>VLOOKUP(D610,mun_fjp!$A$2:$B$854,2,FALSE)</f>
        <v>315470</v>
      </c>
      <c r="B610" t="s">
        <v>1548</v>
      </c>
      <c r="C610" t="str">
        <f t="shared" si="81"/>
        <v>Ribeirão Vermelho</v>
      </c>
      <c r="D610" t="s">
        <v>642</v>
      </c>
      <c r="G610">
        <v>315550</v>
      </c>
      <c r="H610" t="s">
        <v>650</v>
      </c>
      <c r="I610" s="1">
        <f>Iepha_2021!U618</f>
        <v>8</v>
      </c>
      <c r="J610" s="1">
        <f>Iepha_2021!T618</f>
        <v>3</v>
      </c>
      <c r="K610" s="1">
        <f>Iepha_2021!B618+Iepha_2021!C618+Iepha_2021!D618+Iepha_2021!AG618</f>
        <v>4.87</v>
      </c>
      <c r="L610" s="1">
        <f>Iepha_2021!X618+Iepha_2021!AF618</f>
        <v>5.5573333333333332</v>
      </c>
      <c r="M610" s="1">
        <f t="shared" si="82"/>
        <v>10.427333333333333</v>
      </c>
      <c r="N610" s="1">
        <f>Iepha_2021!AF618</f>
        <v>2</v>
      </c>
      <c r="O610" s="1">
        <f>Iepha_2021!C618</f>
        <v>0.62</v>
      </c>
      <c r="R610">
        <v>315550</v>
      </c>
      <c r="S610" t="s">
        <v>650</v>
      </c>
      <c r="T610" s="1">
        <v>8</v>
      </c>
      <c r="U610" s="1">
        <v>3</v>
      </c>
      <c r="V610" s="1">
        <v>4.87</v>
      </c>
      <c r="W610" s="1">
        <v>5.5573333333333332</v>
      </c>
      <c r="X610" s="1">
        <v>10.427333333333333</v>
      </c>
      <c r="Y610" s="1">
        <v>2</v>
      </c>
      <c r="Z610" s="1">
        <v>0.62</v>
      </c>
      <c r="AA610" s="2">
        <v>609</v>
      </c>
      <c r="AD610" s="2">
        <v>315213</v>
      </c>
      <c r="AE610" s="69" t="s">
        <v>613</v>
      </c>
      <c r="AF610" s="1" t="e">
        <f t="shared" si="83"/>
        <v>#N/A</v>
      </c>
      <c r="AG610" s="1" t="e">
        <f t="shared" si="84"/>
        <v>#N/A</v>
      </c>
      <c r="AH610" s="1" t="e">
        <f t="shared" si="85"/>
        <v>#N/A</v>
      </c>
      <c r="AI610" s="1" t="e">
        <f t="shared" si="86"/>
        <v>#N/A</v>
      </c>
      <c r="AJ610" s="1" t="e">
        <f t="shared" si="87"/>
        <v>#N/A</v>
      </c>
      <c r="AK610" s="1" t="e">
        <f t="shared" si="88"/>
        <v>#N/A</v>
      </c>
      <c r="AL610" s="1" t="e">
        <f t="shared" si="89"/>
        <v>#N/A</v>
      </c>
      <c r="AO610" s="2">
        <v>315213</v>
      </c>
      <c r="AP610" s="69" t="s">
        <v>613</v>
      </c>
      <c r="AQ610" s="1"/>
      <c r="AR610" s="1"/>
      <c r="AS610" s="1"/>
      <c r="AT610" s="1"/>
      <c r="AU610" s="1"/>
      <c r="AV610" s="1"/>
      <c r="AW610" s="1"/>
    </row>
    <row r="611" spans="1:49" x14ac:dyDescent="0.25">
      <c r="A611">
        <f>VLOOKUP(D611,mun_fjp!$A$2:$B$854,2,FALSE)</f>
        <v>315480</v>
      </c>
      <c r="B611" t="s">
        <v>1549</v>
      </c>
      <c r="C611" t="str">
        <f t="shared" si="81"/>
        <v>Rio Acima</v>
      </c>
      <c r="D611" t="s">
        <v>643</v>
      </c>
      <c r="G611">
        <v>315560</v>
      </c>
      <c r="H611" t="s">
        <v>651</v>
      </c>
      <c r="I611" s="1">
        <f>Iepha_2021!U619</f>
        <v>2.5</v>
      </c>
      <c r="J611" s="1">
        <f>Iepha_2021!T619</f>
        <v>2.5</v>
      </c>
      <c r="K611" s="1">
        <f>Iepha_2021!B619+Iepha_2021!C619+Iepha_2021!D619+Iepha_2021!AG619</f>
        <v>4.6999999999999993</v>
      </c>
      <c r="L611" s="1">
        <f>Iepha_2021!X619+Iepha_2021!AF619</f>
        <v>1.35</v>
      </c>
      <c r="M611" s="1">
        <f t="shared" si="82"/>
        <v>6.0499999999999989</v>
      </c>
      <c r="N611" s="1">
        <f>Iepha_2021!AF619</f>
        <v>0.6</v>
      </c>
      <c r="O611" s="1">
        <f>Iepha_2021!C619</f>
        <v>0</v>
      </c>
      <c r="R611">
        <v>315560</v>
      </c>
      <c r="S611" t="s">
        <v>651</v>
      </c>
      <c r="T611" s="1">
        <v>2.5</v>
      </c>
      <c r="U611" s="1">
        <v>2.5</v>
      </c>
      <c r="V611" s="1">
        <v>4.6999999999999993</v>
      </c>
      <c r="W611" s="1">
        <v>1.35</v>
      </c>
      <c r="X611" s="1">
        <v>6.0499999999999989</v>
      </c>
      <c r="Y611" s="1">
        <v>0.6</v>
      </c>
      <c r="Z611" s="1">
        <v>0</v>
      </c>
      <c r="AA611" s="2">
        <v>610</v>
      </c>
      <c r="AD611" s="2">
        <v>315217</v>
      </c>
      <c r="AE611" s="69" t="s">
        <v>614</v>
      </c>
      <c r="AF611" s="1">
        <f t="shared" si="83"/>
        <v>8</v>
      </c>
      <c r="AG611" s="1">
        <f t="shared" si="84"/>
        <v>1</v>
      </c>
      <c r="AH611" s="1">
        <f t="shared" si="85"/>
        <v>6.95</v>
      </c>
      <c r="AI611" s="1">
        <f t="shared" si="86"/>
        <v>9.9999999999999982</v>
      </c>
      <c r="AJ611" s="1">
        <f t="shared" si="87"/>
        <v>16.95</v>
      </c>
      <c r="AK611" s="1">
        <f t="shared" si="88"/>
        <v>1.9999999999999996</v>
      </c>
      <c r="AL611" s="1">
        <f t="shared" si="89"/>
        <v>3</v>
      </c>
      <c r="AO611" s="2">
        <v>315217</v>
      </c>
      <c r="AP611" s="69" t="s">
        <v>614</v>
      </c>
      <c r="AQ611" s="1">
        <v>5</v>
      </c>
      <c r="AR611" s="1">
        <v>0</v>
      </c>
      <c r="AS611" s="1">
        <v>0</v>
      </c>
      <c r="AT611" s="1">
        <v>2.1</v>
      </c>
      <c r="AU611" s="1">
        <v>2.1</v>
      </c>
      <c r="AV611" s="1">
        <v>0.6</v>
      </c>
      <c r="AW611" s="1">
        <v>0</v>
      </c>
    </row>
    <row r="612" spans="1:49" x14ac:dyDescent="0.25">
      <c r="A612">
        <f>VLOOKUP(D612,mun_fjp!$A$2:$B$854,2,FALSE)</f>
        <v>315490</v>
      </c>
      <c r="B612" t="s">
        <v>1550</v>
      </c>
      <c r="C612" t="str">
        <f t="shared" si="81"/>
        <v>Rio Casca</v>
      </c>
      <c r="D612" t="s">
        <v>644</v>
      </c>
      <c r="G612">
        <v>315570</v>
      </c>
      <c r="H612" t="s">
        <v>652</v>
      </c>
      <c r="I612" s="1">
        <f>Iepha_2021!U620</f>
        <v>3</v>
      </c>
      <c r="J612" s="1">
        <f>Iepha_2021!T620</f>
        <v>3</v>
      </c>
      <c r="K612" s="1">
        <f>Iepha_2021!B620+Iepha_2021!C620+Iepha_2021!D620+Iepha_2021!AG620</f>
        <v>8.9300000000000015</v>
      </c>
      <c r="L612" s="1">
        <f>Iepha_2021!X620+Iepha_2021!AF620</f>
        <v>4.6266666666666669</v>
      </c>
      <c r="M612" s="1">
        <f t="shared" si="82"/>
        <v>13.556666666666668</v>
      </c>
      <c r="N612" s="1">
        <f>Iepha_2021!AF620</f>
        <v>1.8506666666666667</v>
      </c>
      <c r="O612" s="1">
        <f>Iepha_2021!C620</f>
        <v>2.68</v>
      </c>
      <c r="R612">
        <v>315570</v>
      </c>
      <c r="S612" t="s">
        <v>652</v>
      </c>
      <c r="T612" s="1">
        <v>3</v>
      </c>
      <c r="U612" s="1">
        <v>3</v>
      </c>
      <c r="V612" s="1">
        <v>8.9300000000000015</v>
      </c>
      <c r="W612" s="1">
        <v>4.6266666666666669</v>
      </c>
      <c r="X612" s="1">
        <v>13.556666666666668</v>
      </c>
      <c r="Y612" s="1">
        <v>1.8506666666666667</v>
      </c>
      <c r="Z612" s="1">
        <v>2.68</v>
      </c>
      <c r="AA612" s="2">
        <v>611</v>
      </c>
      <c r="AD612" s="2">
        <v>315220</v>
      </c>
      <c r="AE612" s="69" t="s">
        <v>615</v>
      </c>
      <c r="AF612" s="1">
        <f t="shared" si="83"/>
        <v>3</v>
      </c>
      <c r="AG612" s="1">
        <f t="shared" si="84"/>
        <v>3</v>
      </c>
      <c r="AH612" s="1">
        <f t="shared" si="85"/>
        <v>4.8999999999999995</v>
      </c>
      <c r="AI612" s="1">
        <f t="shared" si="86"/>
        <v>1.5</v>
      </c>
      <c r="AJ612" s="1">
        <f t="shared" si="87"/>
        <v>6.3999999999999995</v>
      </c>
      <c r="AK612" s="1">
        <f t="shared" si="88"/>
        <v>0.6</v>
      </c>
      <c r="AL612" s="1">
        <f t="shared" si="89"/>
        <v>0</v>
      </c>
      <c r="AO612" s="2">
        <v>315220</v>
      </c>
      <c r="AP612" s="69" t="s">
        <v>615</v>
      </c>
      <c r="AQ612" s="1">
        <v>2</v>
      </c>
      <c r="AR612" s="1">
        <v>2</v>
      </c>
      <c r="AS612" s="1">
        <v>7.91</v>
      </c>
      <c r="AT612" s="1">
        <v>2.1426666666666665</v>
      </c>
      <c r="AU612" s="1">
        <v>10.052666666666667</v>
      </c>
      <c r="AV612" s="1">
        <v>1.0713333333333332</v>
      </c>
      <c r="AW612" s="1">
        <v>1.01</v>
      </c>
    </row>
    <row r="613" spans="1:49" x14ac:dyDescent="0.25">
      <c r="A613">
        <f>VLOOKUP(D613,mun_fjp!$A$2:$B$854,2,FALSE)</f>
        <v>315510</v>
      </c>
      <c r="B613" t="s">
        <v>1551</v>
      </c>
      <c r="C613" t="str">
        <f t="shared" si="81"/>
        <v>Rio do Prado</v>
      </c>
      <c r="D613" t="s">
        <v>646</v>
      </c>
      <c r="G613">
        <v>315580</v>
      </c>
      <c r="H613" t="s">
        <v>653</v>
      </c>
      <c r="I613" s="1">
        <f>Iepha_2021!U621</f>
        <v>5</v>
      </c>
      <c r="J613" s="1">
        <f>Iepha_2021!T621</f>
        <v>0</v>
      </c>
      <c r="K613" s="1">
        <f>Iepha_2021!B621+Iepha_2021!C621+Iepha_2021!D621+Iepha_2021!AG621</f>
        <v>2</v>
      </c>
      <c r="L613" s="1">
        <f>Iepha_2021!X621+Iepha_2021!AF621</f>
        <v>2.1</v>
      </c>
      <c r="M613" s="1">
        <f t="shared" si="82"/>
        <v>4.0999999999999996</v>
      </c>
      <c r="N613" s="1">
        <f>Iepha_2021!AF621</f>
        <v>0.6</v>
      </c>
      <c r="O613" s="1">
        <f>Iepha_2021!C621</f>
        <v>0</v>
      </c>
      <c r="R613">
        <v>315580</v>
      </c>
      <c r="S613" t="s">
        <v>653</v>
      </c>
      <c r="T613" s="1">
        <v>5</v>
      </c>
      <c r="U613" s="1">
        <v>0</v>
      </c>
      <c r="V613" s="1">
        <v>2</v>
      </c>
      <c r="W613" s="1">
        <v>2.1</v>
      </c>
      <c r="X613" s="1">
        <v>4.0999999999999996</v>
      </c>
      <c r="Y613" s="1">
        <v>0.6</v>
      </c>
      <c r="Z613" s="1">
        <v>0</v>
      </c>
      <c r="AA613" s="2">
        <v>612</v>
      </c>
      <c r="AD613" s="2">
        <v>315230</v>
      </c>
      <c r="AE613" s="69" t="s">
        <v>616</v>
      </c>
      <c r="AF613" s="1">
        <f t="shared" si="83"/>
        <v>2</v>
      </c>
      <c r="AG613" s="1">
        <f t="shared" si="84"/>
        <v>2</v>
      </c>
      <c r="AH613" s="1">
        <f t="shared" si="85"/>
        <v>9.27</v>
      </c>
      <c r="AI613" s="1">
        <f t="shared" si="86"/>
        <v>3.0386666666666668</v>
      </c>
      <c r="AJ613" s="1">
        <f t="shared" si="87"/>
        <v>12.308666666666667</v>
      </c>
      <c r="AK613" s="1">
        <f t="shared" si="88"/>
        <v>1.5193333333333334</v>
      </c>
      <c r="AL613" s="1">
        <f t="shared" si="89"/>
        <v>1.97</v>
      </c>
      <c r="AO613" s="2">
        <v>315230</v>
      </c>
      <c r="AP613" s="69" t="s">
        <v>616</v>
      </c>
      <c r="AQ613" s="1">
        <v>0</v>
      </c>
      <c r="AR613" s="1">
        <v>0</v>
      </c>
      <c r="AS613" s="1">
        <v>0</v>
      </c>
      <c r="AT613" s="1">
        <v>0.6</v>
      </c>
      <c r="AU613" s="1">
        <v>0.6</v>
      </c>
      <c r="AV613" s="1">
        <v>0.6</v>
      </c>
      <c r="AW613" s="1">
        <v>0</v>
      </c>
    </row>
    <row r="614" spans="1:49" x14ac:dyDescent="0.25">
      <c r="A614">
        <f>VLOOKUP(D614,mun_fjp!$A$2:$B$854,2,FALSE)</f>
        <v>315500</v>
      </c>
      <c r="B614" t="s">
        <v>1552</v>
      </c>
      <c r="C614" t="str">
        <f t="shared" si="81"/>
        <v>Rio Doce</v>
      </c>
      <c r="D614" t="s">
        <v>645</v>
      </c>
      <c r="G614">
        <v>315590</v>
      </c>
      <c r="H614" t="s">
        <v>654</v>
      </c>
      <c r="I614" s="1">
        <f>Iepha_2021!U622</f>
        <v>4</v>
      </c>
      <c r="J614" s="1">
        <f>Iepha_2021!T622</f>
        <v>4</v>
      </c>
      <c r="K614" s="1">
        <f>Iepha_2021!B622+Iepha_2021!C622+Iepha_2021!D622+Iepha_2021!AG622</f>
        <v>7.11</v>
      </c>
      <c r="L614" s="1">
        <f>Iepha_2021!X622+Iepha_2021!AF622</f>
        <v>3.5640000000000001</v>
      </c>
      <c r="M614" s="1">
        <f t="shared" si="82"/>
        <v>10.673999999999999</v>
      </c>
      <c r="N614" s="1">
        <f>Iepha_2021!AF622</f>
        <v>1.1879999999999999</v>
      </c>
      <c r="O614" s="1">
        <f>Iepha_2021!C622</f>
        <v>1.26</v>
      </c>
      <c r="R614">
        <v>315590</v>
      </c>
      <c r="S614" t="s">
        <v>654</v>
      </c>
      <c r="T614" s="1">
        <v>4</v>
      </c>
      <c r="U614" s="1">
        <v>4</v>
      </c>
      <c r="V614" s="1">
        <v>7.11</v>
      </c>
      <c r="W614" s="1">
        <v>3.5640000000000001</v>
      </c>
      <c r="X614" s="1">
        <v>10.673999999999999</v>
      </c>
      <c r="Y614" s="1">
        <v>1.1879999999999999</v>
      </c>
      <c r="Z614" s="1">
        <v>1.26</v>
      </c>
      <c r="AA614" s="2">
        <v>613</v>
      </c>
      <c r="AD614" s="2">
        <v>315240</v>
      </c>
      <c r="AE614" s="69" t="s">
        <v>617</v>
      </c>
      <c r="AF614" s="1">
        <f t="shared" si="83"/>
        <v>2</v>
      </c>
      <c r="AG614" s="1">
        <f t="shared" si="84"/>
        <v>2</v>
      </c>
      <c r="AH614" s="1">
        <f t="shared" si="85"/>
        <v>0.25</v>
      </c>
      <c r="AI614" s="1">
        <f t="shared" si="86"/>
        <v>0.89999999999999991</v>
      </c>
      <c r="AJ614" s="1">
        <f t="shared" si="87"/>
        <v>1.1499999999999999</v>
      </c>
      <c r="AK614" s="1">
        <f t="shared" si="88"/>
        <v>0.3</v>
      </c>
      <c r="AL614" s="1">
        <f t="shared" si="89"/>
        <v>0</v>
      </c>
      <c r="AO614" s="2">
        <v>315240</v>
      </c>
      <c r="AP614" s="69" t="s">
        <v>617</v>
      </c>
      <c r="AQ614" s="1">
        <v>0</v>
      </c>
      <c r="AR614" s="1">
        <v>0</v>
      </c>
      <c r="AS614" s="1">
        <v>0</v>
      </c>
      <c r="AT614" s="1">
        <v>0.6</v>
      </c>
      <c r="AU614" s="1">
        <v>0.6</v>
      </c>
      <c r="AV614" s="1">
        <v>0.6</v>
      </c>
      <c r="AW614" s="1">
        <v>0</v>
      </c>
    </row>
    <row r="615" spans="1:49" x14ac:dyDescent="0.25">
      <c r="A615">
        <f>VLOOKUP(D615,mun_fjp!$A$2:$B$854,2,FALSE)</f>
        <v>315520</v>
      </c>
      <c r="B615" t="s">
        <v>1553</v>
      </c>
      <c r="C615" t="str">
        <f t="shared" si="81"/>
        <v>Rio Espera</v>
      </c>
      <c r="D615" t="s">
        <v>647</v>
      </c>
      <c r="G615">
        <v>315600</v>
      </c>
      <c r="H615" t="s">
        <v>655</v>
      </c>
      <c r="I615" s="1">
        <f>Iepha_2021!U623</f>
        <v>0</v>
      </c>
      <c r="J615" s="1">
        <f>Iepha_2021!T623</f>
        <v>0</v>
      </c>
      <c r="K615" s="1">
        <f>Iepha_2021!B623+Iepha_2021!C623+Iepha_2021!D623+Iepha_2021!AG623</f>
        <v>0.8</v>
      </c>
      <c r="L615" s="1">
        <f>Iepha_2021!X623+Iepha_2021!AF623</f>
        <v>0.44999999999999996</v>
      </c>
      <c r="M615" s="1">
        <f t="shared" si="82"/>
        <v>1.25</v>
      </c>
      <c r="N615" s="1">
        <f>Iepha_2021!AF623</f>
        <v>0.44999999999999996</v>
      </c>
      <c r="O615" s="1">
        <f>Iepha_2021!C623</f>
        <v>0</v>
      </c>
      <c r="R615">
        <v>315600</v>
      </c>
      <c r="S615" t="s">
        <v>655</v>
      </c>
      <c r="T615" s="1">
        <v>0</v>
      </c>
      <c r="U615" s="1">
        <v>0</v>
      </c>
      <c r="V615" s="1">
        <v>0.8</v>
      </c>
      <c r="W615" s="1">
        <v>0.44999999999999996</v>
      </c>
      <c r="X615" s="1">
        <v>1.25</v>
      </c>
      <c r="Y615" s="1">
        <v>0.44999999999999996</v>
      </c>
      <c r="Z615" s="1">
        <v>0</v>
      </c>
      <c r="AA615" s="2">
        <v>614</v>
      </c>
      <c r="AD615" s="2">
        <v>315250</v>
      </c>
      <c r="AE615" s="69" t="s">
        <v>618</v>
      </c>
      <c r="AF615" s="1">
        <f t="shared" si="83"/>
        <v>8.75</v>
      </c>
      <c r="AG615" s="1">
        <f t="shared" si="84"/>
        <v>3.75</v>
      </c>
      <c r="AH615" s="1">
        <f t="shared" si="85"/>
        <v>7.6400000000000006</v>
      </c>
      <c r="AI615" s="1">
        <f t="shared" si="86"/>
        <v>5.2065833333333336</v>
      </c>
      <c r="AJ615" s="1">
        <f t="shared" si="87"/>
        <v>12.846583333333335</v>
      </c>
      <c r="AK615" s="1">
        <f t="shared" si="88"/>
        <v>0.96866666666666656</v>
      </c>
      <c r="AL615" s="1">
        <f t="shared" si="89"/>
        <v>0.79</v>
      </c>
      <c r="AO615" s="2">
        <v>315250</v>
      </c>
      <c r="AP615" s="69" t="s">
        <v>618</v>
      </c>
      <c r="AQ615" s="1">
        <v>4</v>
      </c>
      <c r="AR615" s="1">
        <v>4</v>
      </c>
      <c r="AS615" s="1">
        <v>5.3999999999999995</v>
      </c>
      <c r="AT615" s="1">
        <v>2.7799999999999994</v>
      </c>
      <c r="AU615" s="1">
        <v>8.18</v>
      </c>
      <c r="AV615" s="1">
        <v>0.92666666666666653</v>
      </c>
      <c r="AW615" s="1">
        <v>0.7</v>
      </c>
    </row>
    <row r="616" spans="1:49" x14ac:dyDescent="0.25">
      <c r="A616">
        <f>VLOOKUP(D616,mun_fjp!$A$2:$B$854,2,FALSE)</f>
        <v>315530</v>
      </c>
      <c r="B616" t="s">
        <v>1554</v>
      </c>
      <c r="C616" t="str">
        <f t="shared" si="81"/>
        <v>Rio Manso</v>
      </c>
      <c r="D616" t="s">
        <v>648</v>
      </c>
      <c r="G616">
        <v>315610</v>
      </c>
      <c r="H616" t="s">
        <v>656</v>
      </c>
      <c r="I616" s="1">
        <f>Iepha_2021!U624</f>
        <v>2</v>
      </c>
      <c r="J616" s="1">
        <f>Iepha_2021!T624</f>
        <v>2</v>
      </c>
      <c r="K616" s="1">
        <f>Iepha_2021!B624+Iepha_2021!C624+Iepha_2021!D624+Iepha_2021!AG624</f>
        <v>3.9</v>
      </c>
      <c r="L616" s="1">
        <f>Iepha_2021!X624+Iepha_2021!AF624</f>
        <v>1.2</v>
      </c>
      <c r="M616" s="1">
        <f t="shared" si="82"/>
        <v>5.0999999999999996</v>
      </c>
      <c r="N616" s="1">
        <f>Iepha_2021!AF624</f>
        <v>0.6</v>
      </c>
      <c r="O616" s="1">
        <f>Iepha_2021!C624</f>
        <v>0</v>
      </c>
      <c r="R616">
        <v>315610</v>
      </c>
      <c r="S616" t="s">
        <v>656</v>
      </c>
      <c r="T616" s="1">
        <v>2</v>
      </c>
      <c r="U616" s="1">
        <v>2</v>
      </c>
      <c r="V616" s="1">
        <v>3.9</v>
      </c>
      <c r="W616" s="1">
        <v>1.2</v>
      </c>
      <c r="X616" s="1">
        <v>5.0999999999999996</v>
      </c>
      <c r="Y616" s="1">
        <v>0.6</v>
      </c>
      <c r="Z616" s="1">
        <v>0</v>
      </c>
      <c r="AA616" s="2">
        <v>615</v>
      </c>
      <c r="AD616" s="2">
        <v>315260</v>
      </c>
      <c r="AE616" s="69" t="s">
        <v>619</v>
      </c>
      <c r="AF616" s="1">
        <f t="shared" si="83"/>
        <v>0</v>
      </c>
      <c r="AG616" s="1">
        <f t="shared" si="84"/>
        <v>0</v>
      </c>
      <c r="AH616" s="1">
        <f t="shared" si="85"/>
        <v>4</v>
      </c>
      <c r="AI616" s="1">
        <f t="shared" si="86"/>
        <v>0</v>
      </c>
      <c r="AJ616" s="1">
        <f t="shared" si="87"/>
        <v>4</v>
      </c>
      <c r="AK616" s="1">
        <f t="shared" si="88"/>
        <v>0</v>
      </c>
      <c r="AL616" s="1">
        <f t="shared" si="89"/>
        <v>0</v>
      </c>
      <c r="AO616" s="2">
        <v>315260</v>
      </c>
      <c r="AP616" s="69" t="s">
        <v>619</v>
      </c>
      <c r="AQ616" s="1">
        <v>4</v>
      </c>
      <c r="AR616" s="1">
        <v>4</v>
      </c>
      <c r="AS616" s="1">
        <v>4.78</v>
      </c>
      <c r="AT616" s="1">
        <v>2.7519999999999998</v>
      </c>
      <c r="AU616" s="1">
        <v>7.532</v>
      </c>
      <c r="AV616" s="1">
        <v>0.91733333333333333</v>
      </c>
      <c r="AW616" s="1">
        <v>0.68</v>
      </c>
    </row>
    <row r="617" spans="1:49" x14ac:dyDescent="0.25">
      <c r="A617">
        <f>VLOOKUP(D617,mun_fjp!$A$2:$B$854,2,FALSE)</f>
        <v>315540</v>
      </c>
      <c r="B617" t="s">
        <v>1555</v>
      </c>
      <c r="C617" t="str">
        <f t="shared" si="81"/>
        <v>Rio Novo</v>
      </c>
      <c r="D617" t="s">
        <v>649</v>
      </c>
      <c r="G617">
        <v>315620</v>
      </c>
      <c r="H617" t="s">
        <v>657</v>
      </c>
      <c r="I617" s="1">
        <f>Iepha_2021!U625</f>
        <v>0</v>
      </c>
      <c r="J617" s="1">
        <f>Iepha_2021!T625</f>
        <v>0</v>
      </c>
      <c r="K617" s="1">
        <f>Iepha_2021!B625+Iepha_2021!C625+Iepha_2021!D625+Iepha_2021!AG625</f>
        <v>6.3500000000000005</v>
      </c>
      <c r="L617" s="1">
        <f>Iepha_2021!X625+Iepha_2021!AF625</f>
        <v>0.6162333333333333</v>
      </c>
      <c r="M617" s="1">
        <f t="shared" si="82"/>
        <v>6.9662333333333342</v>
      </c>
      <c r="N617" s="1">
        <f>Iepha_2021!AF625</f>
        <v>0.6162333333333333</v>
      </c>
      <c r="O617" s="1">
        <f>Iepha_2021!C625</f>
        <v>0.7</v>
      </c>
      <c r="R617">
        <v>315620</v>
      </c>
      <c r="S617" t="s">
        <v>657</v>
      </c>
      <c r="T617" s="1">
        <v>0</v>
      </c>
      <c r="U617" s="1">
        <v>0</v>
      </c>
      <c r="V617" s="1">
        <v>6.3500000000000005</v>
      </c>
      <c r="W617" s="1">
        <v>0.6162333333333333</v>
      </c>
      <c r="X617" s="1">
        <v>6.9662333333333342</v>
      </c>
      <c r="Y617" s="1">
        <v>0.6162333333333333</v>
      </c>
      <c r="Z617" s="1">
        <v>0.7</v>
      </c>
      <c r="AA617" s="2">
        <v>616</v>
      </c>
      <c r="AD617" s="2">
        <v>315270</v>
      </c>
      <c r="AE617" s="69" t="s">
        <v>620</v>
      </c>
      <c r="AF617" s="1">
        <f t="shared" si="83"/>
        <v>4</v>
      </c>
      <c r="AG617" s="1">
        <f t="shared" si="84"/>
        <v>4</v>
      </c>
      <c r="AH617" s="1">
        <f t="shared" si="85"/>
        <v>8.31</v>
      </c>
      <c r="AI617" s="1">
        <f t="shared" si="86"/>
        <v>3.4239999999999999</v>
      </c>
      <c r="AJ617" s="1">
        <f t="shared" si="87"/>
        <v>11.734</v>
      </c>
      <c r="AK617" s="1">
        <f t="shared" si="88"/>
        <v>1.1413333333333333</v>
      </c>
      <c r="AL617" s="1">
        <f t="shared" si="89"/>
        <v>1.1599999999999999</v>
      </c>
      <c r="AO617" s="2">
        <v>315270</v>
      </c>
      <c r="AP617" s="69" t="s">
        <v>620</v>
      </c>
      <c r="AQ617" s="1">
        <v>5.5</v>
      </c>
      <c r="AR617" s="1">
        <v>3.5</v>
      </c>
      <c r="AS617" s="1">
        <v>4.5400000000000009</v>
      </c>
      <c r="AT617" s="1">
        <v>4.5949999999999998</v>
      </c>
      <c r="AU617" s="1">
        <v>9.1350000000000016</v>
      </c>
      <c r="AV617" s="1">
        <v>1.2253333333333334</v>
      </c>
      <c r="AW617" s="1">
        <v>1.34</v>
      </c>
    </row>
    <row r="618" spans="1:49" x14ac:dyDescent="0.25">
      <c r="A618">
        <f>VLOOKUP(D618,mun_fjp!$A$2:$B$854,2,FALSE)</f>
        <v>315550</v>
      </c>
      <c r="B618" t="s">
        <v>1556</v>
      </c>
      <c r="C618" t="str">
        <f t="shared" si="81"/>
        <v>Rio Paranaíba</v>
      </c>
      <c r="D618" t="s">
        <v>650</v>
      </c>
      <c r="G618">
        <v>315630</v>
      </c>
      <c r="H618" t="s">
        <v>658</v>
      </c>
      <c r="I618" s="1">
        <f>Iepha_2021!U626</f>
        <v>4</v>
      </c>
      <c r="J618" s="1">
        <f>Iepha_2021!T626</f>
        <v>4</v>
      </c>
      <c r="K618" s="1">
        <f>Iepha_2021!B626+Iepha_2021!C626+Iepha_2021!D626+Iepha_2021!AG626</f>
        <v>9.14</v>
      </c>
      <c r="L618" s="1">
        <f>Iepha_2021!X626+Iepha_2021!AF626</f>
        <v>4.516</v>
      </c>
      <c r="M618" s="1">
        <f t="shared" si="82"/>
        <v>13.656000000000001</v>
      </c>
      <c r="N618" s="1">
        <f>Iepha_2021!AF626</f>
        <v>1.5053333333333332</v>
      </c>
      <c r="O618" s="1">
        <f>Iepha_2021!C626</f>
        <v>1.94</v>
      </c>
      <c r="R618">
        <v>315630</v>
      </c>
      <c r="S618" t="s">
        <v>658</v>
      </c>
      <c r="T618" s="1">
        <v>4</v>
      </c>
      <c r="U618" s="1">
        <v>4</v>
      </c>
      <c r="V618" s="1">
        <v>9.14</v>
      </c>
      <c r="W618" s="1">
        <v>4.516</v>
      </c>
      <c r="X618" s="1">
        <v>13.656000000000001</v>
      </c>
      <c r="Y618" s="1">
        <v>1.5053333333333332</v>
      </c>
      <c r="Z618" s="1">
        <v>1.94</v>
      </c>
      <c r="AA618" s="2">
        <v>617</v>
      </c>
      <c r="AD618" s="2">
        <v>315280</v>
      </c>
      <c r="AE618" s="69" t="s">
        <v>621</v>
      </c>
      <c r="AF618" s="1">
        <f t="shared" si="83"/>
        <v>5.67</v>
      </c>
      <c r="AG618" s="1">
        <f t="shared" si="84"/>
        <v>5.67</v>
      </c>
      <c r="AH618" s="1">
        <f t="shared" si="85"/>
        <v>7.5</v>
      </c>
      <c r="AI618" s="1">
        <f t="shared" si="86"/>
        <v>3.5537666666666663</v>
      </c>
      <c r="AJ618" s="1">
        <f t="shared" si="87"/>
        <v>11.053766666666666</v>
      </c>
      <c r="AK618" s="1">
        <f t="shared" si="88"/>
        <v>0.92666666666666653</v>
      </c>
      <c r="AL618" s="1">
        <f t="shared" si="89"/>
        <v>0.7</v>
      </c>
      <c r="AO618" s="2">
        <v>315280</v>
      </c>
      <c r="AP618" s="69" t="s">
        <v>621</v>
      </c>
      <c r="AQ618" s="1">
        <v>2</v>
      </c>
      <c r="AR618" s="1">
        <v>2</v>
      </c>
      <c r="AS618" s="1">
        <v>7.8000000000000007</v>
      </c>
      <c r="AT618" s="1">
        <v>2.1333333333333333</v>
      </c>
      <c r="AU618" s="1">
        <v>9.9333333333333336</v>
      </c>
      <c r="AV618" s="1">
        <v>1.0666666666666667</v>
      </c>
      <c r="AW618" s="1">
        <v>1</v>
      </c>
    </row>
    <row r="619" spans="1:49" x14ac:dyDescent="0.25">
      <c r="A619">
        <f>VLOOKUP(D619,mun_fjp!$A$2:$B$854,2,FALSE)</f>
        <v>315560</v>
      </c>
      <c r="B619" t="s">
        <v>1557</v>
      </c>
      <c r="C619" t="str">
        <f t="shared" si="81"/>
        <v>Rio Pardo de Minas</v>
      </c>
      <c r="D619" t="s">
        <v>651</v>
      </c>
      <c r="G619">
        <v>315640</v>
      </c>
      <c r="H619" t="s">
        <v>659</v>
      </c>
      <c r="I619" s="1">
        <f>Iepha_2021!U627</f>
        <v>5</v>
      </c>
      <c r="J619" s="1">
        <f>Iepha_2021!T627</f>
        <v>0</v>
      </c>
      <c r="K619" s="1">
        <f>Iepha_2021!B627+Iepha_2021!C627+Iepha_2021!D627+Iepha_2021!AG627</f>
        <v>2.9</v>
      </c>
      <c r="L619" s="1">
        <f>Iepha_2021!X627+Iepha_2021!AF627</f>
        <v>2.1</v>
      </c>
      <c r="M619" s="1">
        <f t="shared" si="82"/>
        <v>5</v>
      </c>
      <c r="N619" s="1">
        <f>Iepha_2021!AF627</f>
        <v>0.6</v>
      </c>
      <c r="O619" s="1">
        <f>Iepha_2021!C627</f>
        <v>0</v>
      </c>
      <c r="R619">
        <v>315640</v>
      </c>
      <c r="S619" t="s">
        <v>659</v>
      </c>
      <c r="T619" s="1">
        <v>5</v>
      </c>
      <c r="U619" s="1">
        <v>0</v>
      </c>
      <c r="V619" s="1">
        <v>2.9</v>
      </c>
      <c r="W619" s="1">
        <v>2.1</v>
      </c>
      <c r="X619" s="1">
        <v>5</v>
      </c>
      <c r="Y619" s="1">
        <v>0.6</v>
      </c>
      <c r="Z619" s="1">
        <v>0</v>
      </c>
      <c r="AA619" s="2">
        <v>618</v>
      </c>
      <c r="AD619" s="2">
        <v>315290</v>
      </c>
      <c r="AE619" s="69" t="s">
        <v>622</v>
      </c>
      <c r="AF619" s="1">
        <f t="shared" si="83"/>
        <v>5</v>
      </c>
      <c r="AG619" s="1">
        <f t="shared" si="84"/>
        <v>0</v>
      </c>
      <c r="AH619" s="1">
        <f t="shared" si="85"/>
        <v>0</v>
      </c>
      <c r="AI619" s="1">
        <f t="shared" si="86"/>
        <v>2.1</v>
      </c>
      <c r="AJ619" s="1">
        <f t="shared" si="87"/>
        <v>2.1</v>
      </c>
      <c r="AK619" s="1">
        <f t="shared" si="88"/>
        <v>0.6</v>
      </c>
      <c r="AL619" s="1">
        <f t="shared" si="89"/>
        <v>0</v>
      </c>
      <c r="AO619" s="2">
        <v>315290</v>
      </c>
      <c r="AP619" s="69" t="s">
        <v>622</v>
      </c>
      <c r="AQ619" s="1">
        <v>3</v>
      </c>
      <c r="AR619" s="1">
        <v>3</v>
      </c>
      <c r="AS619" s="1">
        <v>5.15</v>
      </c>
      <c r="AT619" s="1">
        <v>3.3899999999999997</v>
      </c>
      <c r="AU619" s="1">
        <v>8.5399999999999991</v>
      </c>
      <c r="AV619" s="1">
        <v>2</v>
      </c>
      <c r="AW619" s="1">
        <v>0.7</v>
      </c>
    </row>
    <row r="620" spans="1:49" x14ac:dyDescent="0.25">
      <c r="A620">
        <f>VLOOKUP(D620,mun_fjp!$A$2:$B$854,2,FALSE)</f>
        <v>315570</v>
      </c>
      <c r="B620" t="s">
        <v>1558</v>
      </c>
      <c r="C620" t="str">
        <f t="shared" si="81"/>
        <v>Rio Piracicaba</v>
      </c>
      <c r="D620" t="s">
        <v>652</v>
      </c>
      <c r="G620">
        <v>315645</v>
      </c>
      <c r="H620" t="s">
        <v>660</v>
      </c>
      <c r="I620" s="1">
        <f>Iepha_2021!U628</f>
        <v>1</v>
      </c>
      <c r="J620" s="1">
        <f>Iepha_2021!T628</f>
        <v>1</v>
      </c>
      <c r="K620" s="1">
        <f>Iepha_2021!B628+Iepha_2021!C628+Iepha_2021!D628+Iepha_2021!AG628</f>
        <v>5.9</v>
      </c>
      <c r="L620" s="1">
        <f>Iepha_2021!X628+Iepha_2021!AF628</f>
        <v>0.89999999999999991</v>
      </c>
      <c r="M620" s="1">
        <f t="shared" si="82"/>
        <v>6.8000000000000007</v>
      </c>
      <c r="N620" s="1">
        <f>Iepha_2021!AF628</f>
        <v>0.6</v>
      </c>
      <c r="O620" s="1">
        <f>Iepha_2021!C628</f>
        <v>0</v>
      </c>
      <c r="R620">
        <v>315645</v>
      </c>
      <c r="S620" t="s">
        <v>660</v>
      </c>
      <c r="T620" s="1">
        <v>1</v>
      </c>
      <c r="U620" s="1">
        <v>1</v>
      </c>
      <c r="V620" s="1">
        <v>5.9</v>
      </c>
      <c r="W620" s="1">
        <v>0.89999999999999991</v>
      </c>
      <c r="X620" s="1">
        <v>6.8000000000000007</v>
      </c>
      <c r="Y620" s="1">
        <v>0.6</v>
      </c>
      <c r="Z620" s="1">
        <v>0</v>
      </c>
      <c r="AA620" s="2">
        <v>619</v>
      </c>
      <c r="AD620" s="2">
        <v>315300</v>
      </c>
      <c r="AE620" s="69" t="s">
        <v>623</v>
      </c>
      <c r="AF620" s="1">
        <f t="shared" si="83"/>
        <v>1</v>
      </c>
      <c r="AG620" s="1">
        <f t="shared" si="84"/>
        <v>1</v>
      </c>
      <c r="AH620" s="1">
        <f t="shared" si="85"/>
        <v>7.91</v>
      </c>
      <c r="AI620" s="1">
        <f t="shared" si="86"/>
        <v>1.1520000000000001</v>
      </c>
      <c r="AJ620" s="1">
        <f t="shared" si="87"/>
        <v>9.0620000000000012</v>
      </c>
      <c r="AK620" s="1">
        <f t="shared" si="88"/>
        <v>0.76800000000000002</v>
      </c>
      <c r="AL620" s="1">
        <f t="shared" si="89"/>
        <v>0.36</v>
      </c>
      <c r="AO620" s="2">
        <v>315300</v>
      </c>
      <c r="AP620" s="69" t="s">
        <v>623</v>
      </c>
      <c r="AQ620" s="1">
        <v>0</v>
      </c>
      <c r="AR620" s="1">
        <v>0</v>
      </c>
      <c r="AS620" s="1">
        <v>3.5500000000000003</v>
      </c>
      <c r="AT620" s="1">
        <v>0.69333333333333336</v>
      </c>
      <c r="AU620" s="1">
        <v>4.2433333333333341</v>
      </c>
      <c r="AV620" s="1">
        <v>0.69333333333333336</v>
      </c>
      <c r="AW620" s="1">
        <v>0.2</v>
      </c>
    </row>
    <row r="621" spans="1:49" x14ac:dyDescent="0.25">
      <c r="A621">
        <f>VLOOKUP(D621,mun_fjp!$A$2:$B$854,2,FALSE)</f>
        <v>315580</v>
      </c>
      <c r="B621" t="s">
        <v>1559</v>
      </c>
      <c r="C621" t="str">
        <f t="shared" si="81"/>
        <v>Rio Pomba</v>
      </c>
      <c r="D621" t="s">
        <v>653</v>
      </c>
      <c r="G621">
        <v>315650</v>
      </c>
      <c r="H621" t="s">
        <v>661</v>
      </c>
      <c r="I621" s="1">
        <f>Iepha_2021!U629</f>
        <v>3</v>
      </c>
      <c r="J621" s="1">
        <f>Iepha_2021!T629</f>
        <v>3</v>
      </c>
      <c r="K621" s="1">
        <f>Iepha_2021!B629+Iepha_2021!C629+Iepha_2021!D629+Iepha_2021!AG629</f>
        <v>5.01</v>
      </c>
      <c r="L621" s="1">
        <f>Iepha_2021!X629+Iepha_2021!AF629</f>
        <v>3.2616666666666663</v>
      </c>
      <c r="M621" s="1">
        <f t="shared" si="82"/>
        <v>8.2716666666666665</v>
      </c>
      <c r="N621" s="1">
        <f>Iepha_2021!AF629</f>
        <v>1.3046666666666666</v>
      </c>
      <c r="O621" s="1">
        <f>Iepha_2021!C629</f>
        <v>1.51</v>
      </c>
      <c r="R621">
        <v>315650</v>
      </c>
      <c r="S621" t="s">
        <v>661</v>
      </c>
      <c r="T621" s="1">
        <v>3</v>
      </c>
      <c r="U621" s="1">
        <v>3</v>
      </c>
      <c r="V621" s="1">
        <v>5.01</v>
      </c>
      <c r="W621" s="1">
        <v>3.2616666666666663</v>
      </c>
      <c r="X621" s="1">
        <v>8.2716666666666665</v>
      </c>
      <c r="Y621" s="1">
        <v>1.3046666666666666</v>
      </c>
      <c r="Z621" s="1">
        <v>1.51</v>
      </c>
      <c r="AA621" s="2">
        <v>620</v>
      </c>
      <c r="AD621" s="2">
        <v>315310</v>
      </c>
      <c r="AE621" s="69" t="s">
        <v>624</v>
      </c>
      <c r="AF621" s="1">
        <f t="shared" si="83"/>
        <v>0</v>
      </c>
      <c r="AG621" s="1">
        <f t="shared" si="84"/>
        <v>0</v>
      </c>
      <c r="AH621" s="1">
        <f t="shared" si="85"/>
        <v>0</v>
      </c>
      <c r="AI621" s="1">
        <f t="shared" si="86"/>
        <v>0.6</v>
      </c>
      <c r="AJ621" s="1">
        <f t="shared" si="87"/>
        <v>0.6</v>
      </c>
      <c r="AK621" s="1">
        <f t="shared" si="88"/>
        <v>0.6</v>
      </c>
      <c r="AL621" s="1">
        <f t="shared" si="89"/>
        <v>0</v>
      </c>
      <c r="AO621" s="2">
        <v>315310</v>
      </c>
      <c r="AP621" s="69" t="s">
        <v>624</v>
      </c>
      <c r="AQ621" s="1">
        <v>4</v>
      </c>
      <c r="AR621" s="1">
        <v>4</v>
      </c>
      <c r="AS621" s="1">
        <v>8.82</v>
      </c>
      <c r="AT621" s="1">
        <v>5.9999999999999982</v>
      </c>
      <c r="AU621" s="1">
        <v>14.819999999999999</v>
      </c>
      <c r="AV621" s="1">
        <v>1.9999999999999996</v>
      </c>
      <c r="AW621" s="1">
        <v>3</v>
      </c>
    </row>
    <row r="622" spans="1:49" x14ac:dyDescent="0.25">
      <c r="A622">
        <f>VLOOKUP(D622,mun_fjp!$A$2:$B$854,2,FALSE)</f>
        <v>315590</v>
      </c>
      <c r="B622" t="s">
        <v>1560</v>
      </c>
      <c r="C622" t="str">
        <f t="shared" si="81"/>
        <v>Rio Preto</v>
      </c>
      <c r="D622" t="s">
        <v>654</v>
      </c>
      <c r="G622">
        <v>315660</v>
      </c>
      <c r="H622" t="s">
        <v>662</v>
      </c>
      <c r="I622" s="1">
        <f>Iepha_2021!U630</f>
        <v>2</v>
      </c>
      <c r="J622" s="1">
        <f>Iepha_2021!T630</f>
        <v>2</v>
      </c>
      <c r="K622" s="1">
        <f>Iepha_2021!B630+Iepha_2021!C630+Iepha_2021!D630+Iepha_2021!AG630</f>
        <v>5.6000000000000005</v>
      </c>
      <c r="L622" s="1">
        <f>Iepha_2021!X630+Iepha_2021!AF630</f>
        <v>1.3866666666666667</v>
      </c>
      <c r="M622" s="1">
        <f t="shared" si="82"/>
        <v>6.9866666666666672</v>
      </c>
      <c r="N622" s="1">
        <f>Iepha_2021!AF630</f>
        <v>0.69333333333333336</v>
      </c>
      <c r="O622" s="1">
        <f>Iepha_2021!C630</f>
        <v>0.2</v>
      </c>
      <c r="R622">
        <v>315660</v>
      </c>
      <c r="S622" t="s">
        <v>662</v>
      </c>
      <c r="T622" s="1">
        <v>2</v>
      </c>
      <c r="U622" s="1">
        <v>2</v>
      </c>
      <c r="V622" s="1">
        <v>5.6000000000000005</v>
      </c>
      <c r="W622" s="1">
        <v>1.3866666666666667</v>
      </c>
      <c r="X622" s="1">
        <v>6.9866666666666672</v>
      </c>
      <c r="Y622" s="1">
        <v>0.69333333333333336</v>
      </c>
      <c r="Z622" s="1">
        <v>0.2</v>
      </c>
      <c r="AA622" s="2">
        <v>621</v>
      </c>
      <c r="AD622" s="2">
        <v>315320</v>
      </c>
      <c r="AE622" s="69" t="s">
        <v>625</v>
      </c>
      <c r="AF622" s="1">
        <f t="shared" si="83"/>
        <v>0</v>
      </c>
      <c r="AG622" s="1">
        <f t="shared" si="84"/>
        <v>0</v>
      </c>
      <c r="AH622" s="1">
        <f t="shared" si="85"/>
        <v>1.85</v>
      </c>
      <c r="AI622" s="1">
        <f t="shared" si="86"/>
        <v>0.6</v>
      </c>
      <c r="AJ622" s="1">
        <f t="shared" si="87"/>
        <v>2.4500000000000002</v>
      </c>
      <c r="AK622" s="1">
        <f t="shared" si="88"/>
        <v>0.6</v>
      </c>
      <c r="AL622" s="1">
        <f t="shared" si="89"/>
        <v>0</v>
      </c>
      <c r="AO622" s="2">
        <v>315320</v>
      </c>
      <c r="AP622" s="69" t="s">
        <v>625</v>
      </c>
      <c r="AQ622" s="1">
        <v>3</v>
      </c>
      <c r="AR622" s="1">
        <v>3</v>
      </c>
      <c r="AS622" s="1">
        <v>3.9</v>
      </c>
      <c r="AT622" s="1">
        <v>2.3166666666666664</v>
      </c>
      <c r="AU622" s="1">
        <v>6.2166666666666668</v>
      </c>
      <c r="AV622" s="1">
        <v>0.92666666666666653</v>
      </c>
      <c r="AW622" s="1">
        <v>0.7</v>
      </c>
    </row>
    <row r="623" spans="1:49" x14ac:dyDescent="0.25">
      <c r="A623">
        <f>VLOOKUP(D623,mun_fjp!$A$2:$B$854,2,FALSE)</f>
        <v>315600</v>
      </c>
      <c r="B623" t="s">
        <v>1561</v>
      </c>
      <c r="C623" t="str">
        <f t="shared" si="81"/>
        <v>Rio Vermelho</v>
      </c>
      <c r="D623" t="s">
        <v>655</v>
      </c>
      <c r="G623">
        <v>315670</v>
      </c>
      <c r="H623" t="s">
        <v>663</v>
      </c>
      <c r="I623" s="1">
        <f>Iepha_2021!U631</f>
        <v>6</v>
      </c>
      <c r="J623" s="1">
        <f>Iepha_2021!T631</f>
        <v>1</v>
      </c>
      <c r="K623" s="1">
        <f>Iepha_2021!B631+Iepha_2021!C631+Iepha_2021!D631+Iepha_2021!AG631</f>
        <v>6.65</v>
      </c>
      <c r="L623" s="1">
        <f>Iepha_2021!X631+Iepha_2021!AF631</f>
        <v>4.8266666666666662</v>
      </c>
      <c r="M623" s="1">
        <f t="shared" si="82"/>
        <v>11.476666666666667</v>
      </c>
      <c r="N623" s="1">
        <f>Iepha_2021!AF631</f>
        <v>1.2066666666666666</v>
      </c>
      <c r="O623" s="1">
        <f>Iepha_2021!C631</f>
        <v>1.3</v>
      </c>
      <c r="R623">
        <v>315670</v>
      </c>
      <c r="S623" t="s">
        <v>663</v>
      </c>
      <c r="T623" s="1">
        <v>6</v>
      </c>
      <c r="U623" s="1">
        <v>1</v>
      </c>
      <c r="V623" s="1">
        <v>6.65</v>
      </c>
      <c r="W623" s="1">
        <v>4.8266666666666662</v>
      </c>
      <c r="X623" s="1">
        <v>11.476666666666667</v>
      </c>
      <c r="Y623" s="1">
        <v>1.2066666666666666</v>
      </c>
      <c r="Z623" s="1">
        <v>1.3</v>
      </c>
      <c r="AA623" s="2">
        <v>622</v>
      </c>
      <c r="AD623" s="2">
        <v>315330</v>
      </c>
      <c r="AE623" s="69" t="s">
        <v>626</v>
      </c>
      <c r="AF623" s="1">
        <f t="shared" si="83"/>
        <v>4</v>
      </c>
      <c r="AG623" s="1">
        <f t="shared" si="84"/>
        <v>4</v>
      </c>
      <c r="AH623" s="1">
        <f t="shared" si="85"/>
        <v>7.35</v>
      </c>
      <c r="AI623" s="1">
        <f t="shared" si="86"/>
        <v>5.9999999999999982</v>
      </c>
      <c r="AJ623" s="1">
        <f t="shared" si="87"/>
        <v>13.349999999999998</v>
      </c>
      <c r="AK623" s="1">
        <f t="shared" si="88"/>
        <v>1.9999999999999996</v>
      </c>
      <c r="AL623" s="1">
        <f t="shared" si="89"/>
        <v>3</v>
      </c>
      <c r="AO623" s="2">
        <v>315330</v>
      </c>
      <c r="AP623" s="69" t="s">
        <v>626</v>
      </c>
      <c r="AQ623" s="1">
        <v>4</v>
      </c>
      <c r="AR623" s="1">
        <v>4</v>
      </c>
      <c r="AS623" s="1">
        <v>3.72</v>
      </c>
      <c r="AT623" s="1">
        <v>2.7848766666666664</v>
      </c>
      <c r="AU623" s="1">
        <v>6.5048766666666662</v>
      </c>
      <c r="AV623" s="1">
        <v>0.39954333333333336</v>
      </c>
      <c r="AW623" s="1">
        <v>1.27</v>
      </c>
    </row>
    <row r="624" spans="1:49" x14ac:dyDescent="0.25">
      <c r="A624">
        <f>VLOOKUP(D624,mun_fjp!$A$2:$B$854,2,FALSE)</f>
        <v>315610</v>
      </c>
      <c r="B624" t="s">
        <v>1562</v>
      </c>
      <c r="C624" t="str">
        <f t="shared" si="81"/>
        <v>Ritápolis</v>
      </c>
      <c r="D624" t="s">
        <v>656</v>
      </c>
      <c r="G624">
        <v>315680</v>
      </c>
      <c r="H624" t="s">
        <v>664</v>
      </c>
      <c r="I624" s="1">
        <f>Iepha_2021!U632</f>
        <v>2</v>
      </c>
      <c r="J624" s="1">
        <f>Iepha_2021!T632</f>
        <v>0</v>
      </c>
      <c r="K624" s="1">
        <f>Iepha_2021!B632+Iepha_2021!C632+Iepha_2021!D632+Iepha_2021!AG632</f>
        <v>0.1</v>
      </c>
      <c r="L624" s="1">
        <f>Iepha_2021!X632+Iepha_2021!AF632</f>
        <v>1.2</v>
      </c>
      <c r="M624" s="1">
        <f t="shared" si="82"/>
        <v>1.3</v>
      </c>
      <c r="N624" s="1">
        <f>Iepha_2021!AF632</f>
        <v>0.6</v>
      </c>
      <c r="O624" s="1">
        <f>Iepha_2021!C632</f>
        <v>0</v>
      </c>
      <c r="R624">
        <v>315680</v>
      </c>
      <c r="S624" t="s">
        <v>664</v>
      </c>
      <c r="T624" s="1">
        <v>2</v>
      </c>
      <c r="U624" s="1">
        <v>0</v>
      </c>
      <c r="V624" s="1">
        <v>0.1</v>
      </c>
      <c r="W624" s="1">
        <v>1.2</v>
      </c>
      <c r="X624" s="1">
        <v>1.3</v>
      </c>
      <c r="Y624" s="1">
        <v>0.6</v>
      </c>
      <c r="Z624" s="1">
        <v>0</v>
      </c>
      <c r="AA624" s="2">
        <v>623</v>
      </c>
      <c r="AD624" s="2">
        <v>315340</v>
      </c>
      <c r="AE624" s="69" t="s">
        <v>627</v>
      </c>
      <c r="AF624" s="1">
        <f t="shared" si="83"/>
        <v>4</v>
      </c>
      <c r="AG624" s="1">
        <f t="shared" si="84"/>
        <v>4</v>
      </c>
      <c r="AH624" s="1">
        <f t="shared" si="85"/>
        <v>6.15</v>
      </c>
      <c r="AI624" s="1">
        <f t="shared" si="86"/>
        <v>5.09</v>
      </c>
      <c r="AJ624" s="1">
        <f t="shared" si="87"/>
        <v>11.24</v>
      </c>
      <c r="AK624" s="1">
        <f t="shared" si="88"/>
        <v>1.6966666666666668</v>
      </c>
      <c r="AL624" s="1">
        <f t="shared" si="89"/>
        <v>2.35</v>
      </c>
      <c r="AO624" s="2">
        <v>315340</v>
      </c>
      <c r="AP624" s="69" t="s">
        <v>627</v>
      </c>
      <c r="AQ624" s="1">
        <v>0</v>
      </c>
      <c r="AR624" s="1">
        <v>0</v>
      </c>
      <c r="AS624" s="1">
        <v>0</v>
      </c>
      <c r="AT624" s="1">
        <v>0.6</v>
      </c>
      <c r="AU624" s="1">
        <v>0.6</v>
      </c>
      <c r="AV624" s="1">
        <v>0.6</v>
      </c>
      <c r="AW624" s="1">
        <v>0</v>
      </c>
    </row>
    <row r="625" spans="1:49" x14ac:dyDescent="0.25">
      <c r="A625">
        <f>VLOOKUP(D625,mun_fjp!$A$2:$B$854,2,FALSE)</f>
        <v>315620</v>
      </c>
      <c r="B625" t="s">
        <v>1563</v>
      </c>
      <c r="C625" t="str">
        <f t="shared" si="81"/>
        <v>Rochedo de Minas</v>
      </c>
      <c r="D625" t="s">
        <v>657</v>
      </c>
      <c r="G625">
        <v>315690</v>
      </c>
      <c r="H625" t="s">
        <v>665</v>
      </c>
      <c r="I625" s="1">
        <f>Iepha_2021!U633</f>
        <v>1</v>
      </c>
      <c r="J625" s="1">
        <f>Iepha_2021!T633</f>
        <v>1</v>
      </c>
      <c r="K625" s="1">
        <f>Iepha_2021!B633+Iepha_2021!C633+Iepha_2021!D633+Iepha_2021!AG633</f>
        <v>5.15</v>
      </c>
      <c r="L625" s="1">
        <f>Iepha_2021!X633+Iepha_2021!AF633</f>
        <v>0.89999999999999991</v>
      </c>
      <c r="M625" s="1">
        <f t="shared" si="82"/>
        <v>6.0500000000000007</v>
      </c>
      <c r="N625" s="1">
        <f>Iepha_2021!AF633</f>
        <v>0.6</v>
      </c>
      <c r="O625" s="1">
        <f>Iepha_2021!C633</f>
        <v>0</v>
      </c>
      <c r="R625">
        <v>315690</v>
      </c>
      <c r="S625" t="s">
        <v>665</v>
      </c>
      <c r="T625" s="1">
        <v>1</v>
      </c>
      <c r="U625" s="1">
        <v>1</v>
      </c>
      <c r="V625" s="1">
        <v>5.15</v>
      </c>
      <c r="W625" s="1">
        <v>0.89999999999999991</v>
      </c>
      <c r="X625" s="1">
        <v>6.0500000000000007</v>
      </c>
      <c r="Y625" s="1">
        <v>0.6</v>
      </c>
      <c r="Z625" s="1">
        <v>0</v>
      </c>
      <c r="AA625" s="2">
        <v>624</v>
      </c>
      <c r="AD625" s="2">
        <v>315350</v>
      </c>
      <c r="AE625" s="69" t="s">
        <v>628</v>
      </c>
      <c r="AF625" s="1">
        <f t="shared" si="83"/>
        <v>0</v>
      </c>
      <c r="AG625" s="1">
        <f t="shared" si="84"/>
        <v>0</v>
      </c>
      <c r="AH625" s="1">
        <f t="shared" si="85"/>
        <v>5.22</v>
      </c>
      <c r="AI625" s="1">
        <f t="shared" si="86"/>
        <v>0.79466666666666663</v>
      </c>
      <c r="AJ625" s="1">
        <f t="shared" si="87"/>
        <v>6.0146666666666668</v>
      </c>
      <c r="AK625" s="1">
        <f t="shared" si="88"/>
        <v>0.79466666666666663</v>
      </c>
      <c r="AL625" s="1">
        <f t="shared" si="89"/>
        <v>2.12</v>
      </c>
      <c r="AO625" s="2">
        <v>315350</v>
      </c>
      <c r="AP625" s="69" t="s">
        <v>628</v>
      </c>
      <c r="AQ625" s="1">
        <v>3</v>
      </c>
      <c r="AR625" s="1">
        <v>3</v>
      </c>
      <c r="AS625" s="1">
        <v>2.4700000000000002</v>
      </c>
      <c r="AT625" s="1">
        <v>2.2233333333333332</v>
      </c>
      <c r="AU625" s="1">
        <v>4.6933333333333334</v>
      </c>
      <c r="AV625" s="1">
        <v>0.88933333333333331</v>
      </c>
      <c r="AW625" s="1">
        <v>0.62</v>
      </c>
    </row>
    <row r="626" spans="1:49" x14ac:dyDescent="0.25">
      <c r="A626">
        <f>VLOOKUP(D626,mun_fjp!$A$2:$B$854,2,FALSE)</f>
        <v>315630</v>
      </c>
      <c r="B626" t="s">
        <v>1564</v>
      </c>
      <c r="C626" t="str">
        <f t="shared" si="81"/>
        <v>Rodeiro</v>
      </c>
      <c r="D626" t="s">
        <v>658</v>
      </c>
      <c r="G626">
        <v>315700</v>
      </c>
      <c r="H626" t="s">
        <v>666</v>
      </c>
      <c r="I626" s="1">
        <f>Iepha_2021!U634</f>
        <v>2</v>
      </c>
      <c r="J626" s="1">
        <f>Iepha_2021!T634</f>
        <v>2</v>
      </c>
      <c r="K626" s="1">
        <f>Iepha_2021!B634+Iepha_2021!C634+Iepha_2021!D634+Iepha_2021!AG634</f>
        <v>6.080000000000001</v>
      </c>
      <c r="L626" s="1">
        <f>Iepha_2021!X634+Iepha_2021!AF634</f>
        <v>2.4260000000000002</v>
      </c>
      <c r="M626" s="1">
        <f t="shared" si="82"/>
        <v>8.5060000000000002</v>
      </c>
      <c r="N626" s="1">
        <f>Iepha_2021!AF634</f>
        <v>0.80866666666666664</v>
      </c>
      <c r="O626" s="1">
        <f>Iepha_2021!C634</f>
        <v>2.1800000000000002</v>
      </c>
      <c r="R626">
        <v>315700</v>
      </c>
      <c r="S626" t="s">
        <v>666</v>
      </c>
      <c r="T626" s="1">
        <v>2</v>
      </c>
      <c r="U626" s="1">
        <v>2</v>
      </c>
      <c r="V626" s="1">
        <v>6.080000000000001</v>
      </c>
      <c r="W626" s="1">
        <v>2.4260000000000002</v>
      </c>
      <c r="X626" s="1">
        <v>8.5060000000000002</v>
      </c>
      <c r="Y626" s="1">
        <v>0.80866666666666664</v>
      </c>
      <c r="Z626" s="1">
        <v>2.1800000000000002</v>
      </c>
      <c r="AA626" s="2">
        <v>625</v>
      </c>
      <c r="AD626" s="2">
        <v>315360</v>
      </c>
      <c r="AE626" s="69" t="s">
        <v>629</v>
      </c>
      <c r="AF626" s="1">
        <f t="shared" si="83"/>
        <v>10</v>
      </c>
      <c r="AG626" s="1">
        <f t="shared" si="84"/>
        <v>8</v>
      </c>
      <c r="AH626" s="1">
        <f t="shared" si="85"/>
        <v>7.48</v>
      </c>
      <c r="AI626" s="1">
        <f t="shared" si="86"/>
        <v>6.6239999999999997</v>
      </c>
      <c r="AJ626" s="1">
        <f t="shared" si="87"/>
        <v>14.103999999999999</v>
      </c>
      <c r="AK626" s="1">
        <f t="shared" si="88"/>
        <v>1.1040000000000001</v>
      </c>
      <c r="AL626" s="1">
        <f t="shared" si="89"/>
        <v>1.08</v>
      </c>
      <c r="AO626" s="2">
        <v>315360</v>
      </c>
      <c r="AP626" s="69" t="s">
        <v>629</v>
      </c>
      <c r="AQ626" s="1">
        <v>2</v>
      </c>
      <c r="AR626" s="1">
        <v>2</v>
      </c>
      <c r="AS626" s="1">
        <v>8.0500000000000007</v>
      </c>
      <c r="AT626" s="1">
        <v>3.4999999999999991</v>
      </c>
      <c r="AU626" s="1">
        <v>11.55</v>
      </c>
      <c r="AV626" s="1">
        <v>1.4999999999999998</v>
      </c>
      <c r="AW626" s="1">
        <v>3</v>
      </c>
    </row>
    <row r="627" spans="1:49" x14ac:dyDescent="0.25">
      <c r="A627">
        <f>VLOOKUP(D627,mun_fjp!$A$2:$B$854,2,FALSE)</f>
        <v>315640</v>
      </c>
      <c r="B627" t="s">
        <v>1565</v>
      </c>
      <c r="C627" t="str">
        <f t="shared" si="81"/>
        <v>Romaria</v>
      </c>
      <c r="D627" t="s">
        <v>659</v>
      </c>
      <c r="G627">
        <v>315710</v>
      </c>
      <c r="H627" t="s">
        <v>667</v>
      </c>
      <c r="I627" s="1">
        <f>Iepha_2021!U635</f>
        <v>2</v>
      </c>
      <c r="J627" s="1">
        <f>Iepha_2021!T635</f>
        <v>2</v>
      </c>
      <c r="K627" s="1">
        <f>Iepha_2021!B635+Iepha_2021!C635+Iepha_2021!D635+Iepha_2021!AG635</f>
        <v>9.52</v>
      </c>
      <c r="L627" s="1">
        <f>Iepha_2021!X635+Iepha_2021!AF635</f>
        <v>4.3233333333333324</v>
      </c>
      <c r="M627" s="1">
        <f t="shared" si="82"/>
        <v>13.843333333333332</v>
      </c>
      <c r="N627" s="1">
        <f>Iepha_2021!AF635</f>
        <v>2.5939999999999994</v>
      </c>
      <c r="O627" s="1">
        <f>Iepha_2021!C635</f>
        <v>2.42</v>
      </c>
      <c r="R627">
        <v>315710</v>
      </c>
      <c r="S627" t="s">
        <v>667</v>
      </c>
      <c r="T627" s="1">
        <v>2</v>
      </c>
      <c r="U627" s="1">
        <v>2</v>
      </c>
      <c r="V627" s="1">
        <v>9.52</v>
      </c>
      <c r="W627" s="1">
        <v>4.3233333333333324</v>
      </c>
      <c r="X627" s="1">
        <v>13.843333333333332</v>
      </c>
      <c r="Y627" s="1">
        <v>2.5939999999999994</v>
      </c>
      <c r="Z627" s="1">
        <v>2.42</v>
      </c>
      <c r="AA627" s="2">
        <v>626</v>
      </c>
      <c r="AD627" s="2">
        <v>315370</v>
      </c>
      <c r="AE627" s="69" t="s">
        <v>630</v>
      </c>
      <c r="AF627" s="1">
        <f t="shared" si="83"/>
        <v>2</v>
      </c>
      <c r="AG627" s="1">
        <f t="shared" si="84"/>
        <v>2</v>
      </c>
      <c r="AH627" s="1">
        <f t="shared" si="85"/>
        <v>8.6</v>
      </c>
      <c r="AI627" s="1">
        <f t="shared" si="86"/>
        <v>2.7866666666666666</v>
      </c>
      <c r="AJ627" s="1">
        <f t="shared" si="87"/>
        <v>11.386666666666667</v>
      </c>
      <c r="AK627" s="1">
        <f t="shared" si="88"/>
        <v>1.3933333333333333</v>
      </c>
      <c r="AL627" s="1">
        <f t="shared" si="89"/>
        <v>1.7</v>
      </c>
      <c r="AO627" s="2">
        <v>315370</v>
      </c>
      <c r="AP627" s="69" t="s">
        <v>630</v>
      </c>
      <c r="AQ627" s="1">
        <v>0</v>
      </c>
      <c r="AR627" s="1">
        <v>0</v>
      </c>
      <c r="AS627" s="1">
        <v>2.95</v>
      </c>
      <c r="AT627" s="1">
        <v>0.69333333333333336</v>
      </c>
      <c r="AU627" s="1">
        <v>3.6433333333333335</v>
      </c>
      <c r="AV627" s="1">
        <v>0.69333333333333336</v>
      </c>
      <c r="AW627" s="1">
        <v>0.2</v>
      </c>
    </row>
    <row r="628" spans="1:49" x14ac:dyDescent="0.25">
      <c r="A628">
        <f>VLOOKUP(D628,mun_fjp!$A$2:$B$854,2,FALSE)</f>
        <v>315645</v>
      </c>
      <c r="B628" t="s">
        <v>1566</v>
      </c>
      <c r="C628" t="str">
        <f t="shared" si="81"/>
        <v>Rosário da Limeira</v>
      </c>
      <c r="D628" t="s">
        <v>660</v>
      </c>
      <c r="G628">
        <v>315720</v>
      </c>
      <c r="H628" t="s">
        <v>668</v>
      </c>
      <c r="I628" s="1">
        <f>Iepha_2021!U636</f>
        <v>0</v>
      </c>
      <c r="J628" s="1">
        <f>Iepha_2021!T636</f>
        <v>0</v>
      </c>
      <c r="K628" s="1">
        <f>Iepha_2021!B636+Iepha_2021!C636+Iepha_2021!D636+Iepha_2021!AG636</f>
        <v>9.15</v>
      </c>
      <c r="L628" s="1">
        <f>Iepha_2021!X636+Iepha_2021!AF636</f>
        <v>1.9999999999999996</v>
      </c>
      <c r="M628" s="1">
        <f t="shared" si="82"/>
        <v>11.15</v>
      </c>
      <c r="N628" s="1">
        <f>Iepha_2021!AF636</f>
        <v>1.9999999999999996</v>
      </c>
      <c r="O628" s="1">
        <f>Iepha_2021!C636</f>
        <v>3</v>
      </c>
      <c r="R628">
        <v>315720</v>
      </c>
      <c r="S628" t="s">
        <v>668</v>
      </c>
      <c r="T628" s="1">
        <v>0</v>
      </c>
      <c r="U628" s="1">
        <v>0</v>
      </c>
      <c r="V628" s="1">
        <v>9.15</v>
      </c>
      <c r="W628" s="1">
        <v>1.9999999999999996</v>
      </c>
      <c r="X628" s="1">
        <v>11.15</v>
      </c>
      <c r="Y628" s="1">
        <v>1.9999999999999996</v>
      </c>
      <c r="Z628" s="1">
        <v>3</v>
      </c>
      <c r="AA628" s="2">
        <v>627</v>
      </c>
      <c r="AD628" s="2">
        <v>315380</v>
      </c>
      <c r="AE628" s="69" t="s">
        <v>631</v>
      </c>
      <c r="AF628" s="1">
        <f t="shared" si="83"/>
        <v>3</v>
      </c>
      <c r="AG628" s="1">
        <f t="shared" si="84"/>
        <v>3</v>
      </c>
      <c r="AH628" s="1">
        <f t="shared" si="85"/>
        <v>5.8</v>
      </c>
      <c r="AI628" s="1">
        <f t="shared" si="86"/>
        <v>1.7333333333333332</v>
      </c>
      <c r="AJ628" s="1">
        <f t="shared" si="87"/>
        <v>7.5333333333333332</v>
      </c>
      <c r="AK628" s="1">
        <f t="shared" si="88"/>
        <v>0.69333333333333336</v>
      </c>
      <c r="AL628" s="1">
        <f t="shared" si="89"/>
        <v>0.2</v>
      </c>
      <c r="AO628" s="2">
        <v>315380</v>
      </c>
      <c r="AP628" s="69" t="s">
        <v>631</v>
      </c>
      <c r="AQ628" s="1">
        <v>5</v>
      </c>
      <c r="AR628" s="1">
        <v>5</v>
      </c>
      <c r="AS628" s="1">
        <v>5.6000000000000005</v>
      </c>
      <c r="AT628" s="1">
        <v>3.0116666666666663</v>
      </c>
      <c r="AU628" s="1">
        <v>8.6116666666666664</v>
      </c>
      <c r="AV628" s="1">
        <v>0.69499999999999995</v>
      </c>
      <c r="AW628" s="1">
        <v>0.7</v>
      </c>
    </row>
    <row r="629" spans="1:49" x14ac:dyDescent="0.25">
      <c r="A629">
        <f>VLOOKUP(D629,mun_fjp!$A$2:$B$854,2,FALSE)</f>
        <v>315650</v>
      </c>
      <c r="B629" t="s">
        <v>1567</v>
      </c>
      <c r="C629" t="str">
        <f t="shared" si="81"/>
        <v>Rubelita</v>
      </c>
      <c r="D629" t="s">
        <v>661</v>
      </c>
      <c r="G629">
        <v>315727</v>
      </c>
      <c r="H629" t="s">
        <v>670</v>
      </c>
      <c r="I629" s="1">
        <f>Iepha_2021!U637</f>
        <v>5</v>
      </c>
      <c r="J629" s="1">
        <f>Iepha_2021!T637</f>
        <v>0</v>
      </c>
      <c r="K629" s="1">
        <f>Iepha_2021!B637+Iepha_2021!C637+Iepha_2021!D637+Iepha_2021!AG637</f>
        <v>1.5</v>
      </c>
      <c r="L629" s="1">
        <f>Iepha_2021!X637+Iepha_2021!AF637</f>
        <v>2.1</v>
      </c>
      <c r="M629" s="1">
        <f t="shared" si="82"/>
        <v>3.6</v>
      </c>
      <c r="N629" s="1">
        <f>Iepha_2021!AF637</f>
        <v>0.6</v>
      </c>
      <c r="O629" s="1">
        <f>Iepha_2021!C637</f>
        <v>0</v>
      </c>
      <c r="R629">
        <v>315727</v>
      </c>
      <c r="S629" t="s">
        <v>670</v>
      </c>
      <c r="T629" s="1">
        <v>5</v>
      </c>
      <c r="U629" s="1">
        <v>0</v>
      </c>
      <c r="V629" s="1">
        <v>1.5</v>
      </c>
      <c r="W629" s="1">
        <v>2.1</v>
      </c>
      <c r="X629" s="1">
        <v>3.6</v>
      </c>
      <c r="Y629" s="1">
        <v>0.6</v>
      </c>
      <c r="Z629" s="1">
        <v>0</v>
      </c>
      <c r="AA629" s="2">
        <v>628</v>
      </c>
      <c r="AD629" s="2">
        <v>315390</v>
      </c>
      <c r="AE629" s="69" t="s">
        <v>632</v>
      </c>
      <c r="AF629" s="1">
        <f t="shared" si="83"/>
        <v>0</v>
      </c>
      <c r="AG629" s="1">
        <f t="shared" si="84"/>
        <v>0</v>
      </c>
      <c r="AH629" s="1">
        <f t="shared" si="85"/>
        <v>8.65</v>
      </c>
      <c r="AI629" s="1">
        <f t="shared" si="86"/>
        <v>1.7666666666666666</v>
      </c>
      <c r="AJ629" s="1">
        <f t="shared" si="87"/>
        <v>10.416666666666668</v>
      </c>
      <c r="AK629" s="1">
        <f t="shared" si="88"/>
        <v>1.7666666666666666</v>
      </c>
      <c r="AL629" s="1">
        <f t="shared" si="89"/>
        <v>2.5</v>
      </c>
      <c r="AO629" s="2">
        <v>315390</v>
      </c>
      <c r="AP629" s="69" t="s">
        <v>632</v>
      </c>
      <c r="AQ629" s="1">
        <v>6</v>
      </c>
      <c r="AR629" s="1">
        <v>4</v>
      </c>
      <c r="AS629" s="1">
        <v>3.25</v>
      </c>
      <c r="AT629" s="1">
        <v>2.4</v>
      </c>
      <c r="AU629" s="1">
        <v>5.65</v>
      </c>
      <c r="AV629" s="1">
        <v>0.6</v>
      </c>
      <c r="AW629" s="1">
        <v>0</v>
      </c>
    </row>
    <row r="630" spans="1:49" x14ac:dyDescent="0.25">
      <c r="A630">
        <f>VLOOKUP(D630,mun_fjp!$A$2:$B$854,2,FALSE)</f>
        <v>315660</v>
      </c>
      <c r="B630" t="s">
        <v>1568</v>
      </c>
      <c r="C630" t="str">
        <f t="shared" si="81"/>
        <v>Rubim</v>
      </c>
      <c r="D630" t="s">
        <v>662</v>
      </c>
      <c r="G630">
        <v>315730</v>
      </c>
      <c r="H630" t="s">
        <v>671</v>
      </c>
      <c r="I630" s="1">
        <f>Iepha_2021!U638</f>
        <v>5</v>
      </c>
      <c r="J630" s="1">
        <f>Iepha_2021!T638</f>
        <v>0</v>
      </c>
      <c r="K630" s="1">
        <f>Iepha_2021!B638+Iepha_2021!C638+Iepha_2021!D638+Iepha_2021!AG638</f>
        <v>5.35</v>
      </c>
      <c r="L630" s="1">
        <f>Iepha_2021!X638+Iepha_2021!AF638</f>
        <v>2.4266666666666667</v>
      </c>
      <c r="M630" s="1">
        <f t="shared" si="82"/>
        <v>7.7766666666666664</v>
      </c>
      <c r="N630" s="1">
        <f>Iepha_2021!AF638</f>
        <v>0.69333333333333336</v>
      </c>
      <c r="O630" s="1">
        <f>Iepha_2021!C638</f>
        <v>0.2</v>
      </c>
      <c r="R630">
        <v>315730</v>
      </c>
      <c r="S630" t="s">
        <v>671</v>
      </c>
      <c r="T630" s="1">
        <v>5</v>
      </c>
      <c r="U630" s="1">
        <v>0</v>
      </c>
      <c r="V630" s="1">
        <v>5.35</v>
      </c>
      <c r="W630" s="1">
        <v>2.4266666666666667</v>
      </c>
      <c r="X630" s="1">
        <v>7.7766666666666664</v>
      </c>
      <c r="Y630" s="1">
        <v>0.69333333333333336</v>
      </c>
      <c r="Z630" s="1">
        <v>0.2</v>
      </c>
      <c r="AA630" s="2">
        <v>629</v>
      </c>
      <c r="AD630" s="2">
        <v>315400</v>
      </c>
      <c r="AE630" s="69" t="s">
        <v>633</v>
      </c>
      <c r="AF630" s="1">
        <f t="shared" si="83"/>
        <v>4</v>
      </c>
      <c r="AG630" s="1">
        <f t="shared" si="84"/>
        <v>4</v>
      </c>
      <c r="AH630" s="1">
        <f t="shared" si="85"/>
        <v>9.24</v>
      </c>
      <c r="AI630" s="1">
        <f t="shared" si="86"/>
        <v>5.0759999999999987</v>
      </c>
      <c r="AJ630" s="1">
        <f t="shared" si="87"/>
        <v>14.315999999999999</v>
      </c>
      <c r="AK630" s="1">
        <f t="shared" si="88"/>
        <v>1.6919999999999997</v>
      </c>
      <c r="AL630" s="1">
        <f t="shared" si="89"/>
        <v>2.34</v>
      </c>
      <c r="AO630" s="2">
        <v>315400</v>
      </c>
      <c r="AP630" s="69" t="s">
        <v>633</v>
      </c>
      <c r="AQ630" s="1">
        <v>3</v>
      </c>
      <c r="AR630" s="1">
        <v>3</v>
      </c>
      <c r="AS630" s="1">
        <v>3.99</v>
      </c>
      <c r="AT630" s="1">
        <v>2.6549999999999998</v>
      </c>
      <c r="AU630" s="1">
        <v>6.6449999999999996</v>
      </c>
      <c r="AV630" s="1">
        <v>1.0619999999999998</v>
      </c>
      <c r="AW630" s="1">
        <v>0.99</v>
      </c>
    </row>
    <row r="631" spans="1:49" x14ac:dyDescent="0.25">
      <c r="A631">
        <f>VLOOKUP(D631,mun_fjp!$A$2:$B$854,2,FALSE)</f>
        <v>315670</v>
      </c>
      <c r="B631" t="s">
        <v>1569</v>
      </c>
      <c r="C631" t="str">
        <f t="shared" si="81"/>
        <v>Sabará</v>
      </c>
      <c r="D631" t="s">
        <v>663</v>
      </c>
      <c r="G631">
        <v>315733</v>
      </c>
      <c r="H631" t="s">
        <v>672</v>
      </c>
      <c r="I631" s="1">
        <f>Iepha_2021!U639</f>
        <v>18</v>
      </c>
      <c r="J631" s="1">
        <f>Iepha_2021!T639</f>
        <v>7</v>
      </c>
      <c r="K631" s="1">
        <f>Iepha_2021!B639+Iepha_2021!C639+Iepha_2021!D639+Iepha_2021!AG639</f>
        <v>8.7199999999999989</v>
      </c>
      <c r="L631" s="1">
        <f>Iepha_2021!X639+Iepha_2021!AF639</f>
        <v>17.225999999999999</v>
      </c>
      <c r="M631" s="1">
        <f t="shared" si="82"/>
        <v>25.945999999999998</v>
      </c>
      <c r="N631" s="1">
        <f>Iepha_2021!AF639</f>
        <v>3.1319999999999997</v>
      </c>
      <c r="O631" s="1">
        <f>Iepha_2021!C639</f>
        <v>2.0699999999999998</v>
      </c>
      <c r="R631">
        <v>315733</v>
      </c>
      <c r="S631" t="s">
        <v>672</v>
      </c>
      <c r="T631" s="1">
        <v>18</v>
      </c>
      <c r="U631" s="1">
        <v>7</v>
      </c>
      <c r="V631" s="1">
        <v>8.7199999999999989</v>
      </c>
      <c r="W631" s="1">
        <v>17.225999999999999</v>
      </c>
      <c r="X631" s="1">
        <v>25.945999999999998</v>
      </c>
      <c r="Y631" s="1">
        <v>3.1319999999999997</v>
      </c>
      <c r="Z631" s="1">
        <v>2.0699999999999998</v>
      </c>
      <c r="AA631" s="2">
        <v>630</v>
      </c>
      <c r="AD631" s="2">
        <v>315410</v>
      </c>
      <c r="AE631" s="69" t="s">
        <v>634</v>
      </c>
      <c r="AF631" s="1">
        <f t="shared" si="83"/>
        <v>4</v>
      </c>
      <c r="AG631" s="1">
        <f t="shared" si="84"/>
        <v>4</v>
      </c>
      <c r="AH631" s="1">
        <f t="shared" si="85"/>
        <v>7.8199999999999994</v>
      </c>
      <c r="AI631" s="1">
        <f t="shared" si="86"/>
        <v>3.0179999999999998</v>
      </c>
      <c r="AJ631" s="1">
        <f t="shared" si="87"/>
        <v>10.837999999999999</v>
      </c>
      <c r="AK631" s="1">
        <f t="shared" si="88"/>
        <v>1.006</v>
      </c>
      <c r="AL631" s="1">
        <f t="shared" si="89"/>
        <v>0.87</v>
      </c>
      <c r="AO631" s="2">
        <v>315410</v>
      </c>
      <c r="AP631" s="69" t="s">
        <v>634</v>
      </c>
      <c r="AQ631" s="1">
        <v>0</v>
      </c>
      <c r="AR631" s="1">
        <v>0</v>
      </c>
      <c r="AS631" s="1">
        <v>4.6499999999999995</v>
      </c>
      <c r="AT631" s="1">
        <v>0.92666666666666653</v>
      </c>
      <c r="AU631" s="1">
        <v>5.5766666666666662</v>
      </c>
      <c r="AV631" s="1">
        <v>0.92666666666666653</v>
      </c>
      <c r="AW631" s="1">
        <v>0.7</v>
      </c>
    </row>
    <row r="632" spans="1:49" x14ac:dyDescent="0.25">
      <c r="A632">
        <f>VLOOKUP(D632,mun_fjp!$A$2:$B$854,2,FALSE)</f>
        <v>315680</v>
      </c>
      <c r="B632" t="s">
        <v>1570</v>
      </c>
      <c r="C632" t="str">
        <f t="shared" si="81"/>
        <v>Sabinópolis</v>
      </c>
      <c r="D632" t="s">
        <v>664</v>
      </c>
      <c r="G632">
        <v>315737</v>
      </c>
      <c r="H632" t="s">
        <v>673</v>
      </c>
      <c r="I632" s="1">
        <f>Iepha_2021!U640</f>
        <v>3</v>
      </c>
      <c r="J632" s="1">
        <f>Iepha_2021!T640</f>
        <v>3</v>
      </c>
      <c r="K632" s="1">
        <f>Iepha_2021!B640+Iepha_2021!C640+Iepha_2021!D640+Iepha_2021!AG640</f>
        <v>7.03</v>
      </c>
      <c r="L632" s="1">
        <f>Iepha_2021!X640+Iepha_2021!AF640</f>
        <v>4.7119999999999997</v>
      </c>
      <c r="M632" s="1">
        <f t="shared" si="82"/>
        <v>11.742000000000001</v>
      </c>
      <c r="N632" s="1">
        <f>Iepha_2021!AF640</f>
        <v>2.3559999999999999</v>
      </c>
      <c r="O632" s="1">
        <f>Iepha_2021!C640</f>
        <v>2.08</v>
      </c>
      <c r="R632">
        <v>315737</v>
      </c>
      <c r="S632" t="s">
        <v>673</v>
      </c>
      <c r="T632" s="1">
        <v>3</v>
      </c>
      <c r="U632" s="1">
        <v>3</v>
      </c>
      <c r="V632" s="1">
        <v>7.03</v>
      </c>
      <c r="W632" s="1">
        <v>4.7119999999999997</v>
      </c>
      <c r="X632" s="1">
        <v>11.742000000000001</v>
      </c>
      <c r="Y632" s="1">
        <v>2.3559999999999999</v>
      </c>
      <c r="Z632" s="1">
        <v>2.08</v>
      </c>
      <c r="AA632" s="2">
        <v>631</v>
      </c>
      <c r="AD632" s="2">
        <v>315415</v>
      </c>
      <c r="AE632" s="69" t="s">
        <v>635</v>
      </c>
      <c r="AF632" s="1" t="e">
        <f t="shared" si="83"/>
        <v>#N/A</v>
      </c>
      <c r="AG632" s="1" t="e">
        <f t="shared" si="84"/>
        <v>#N/A</v>
      </c>
      <c r="AH632" s="1" t="e">
        <f t="shared" si="85"/>
        <v>#N/A</v>
      </c>
      <c r="AI632" s="1" t="e">
        <f t="shared" si="86"/>
        <v>#N/A</v>
      </c>
      <c r="AJ632" s="1" t="e">
        <f t="shared" si="87"/>
        <v>#N/A</v>
      </c>
      <c r="AK632" s="1" t="e">
        <f t="shared" si="88"/>
        <v>#N/A</v>
      </c>
      <c r="AL632" s="1" t="e">
        <f t="shared" si="89"/>
        <v>#N/A</v>
      </c>
      <c r="AO632" s="2">
        <v>315415</v>
      </c>
      <c r="AP632" s="69" t="s">
        <v>635</v>
      </c>
      <c r="AQ632" s="1"/>
      <c r="AR632" s="1"/>
      <c r="AS632" s="1"/>
      <c r="AT632" s="1"/>
      <c r="AU632" s="1"/>
      <c r="AV632" s="1"/>
      <c r="AW632" s="1"/>
    </row>
    <row r="633" spans="1:49" x14ac:dyDescent="0.25">
      <c r="A633">
        <f>VLOOKUP(D633,mun_fjp!$A$2:$B$854,2,FALSE)</f>
        <v>315690</v>
      </c>
      <c r="B633" t="s">
        <v>1571</v>
      </c>
      <c r="C633" t="str">
        <f t="shared" si="81"/>
        <v>Sacramento</v>
      </c>
      <c r="D633" t="s">
        <v>665</v>
      </c>
      <c r="G633">
        <v>315740</v>
      </c>
      <c r="H633" t="s">
        <v>674</v>
      </c>
      <c r="I633" s="1">
        <f>Iepha_2021!U641</f>
        <v>4</v>
      </c>
      <c r="J633" s="1">
        <f>Iepha_2021!T641</f>
        <v>2</v>
      </c>
      <c r="K633" s="1">
        <f>Iepha_2021!B641+Iepha_2021!C641+Iepha_2021!D641+Iepha_2021!AG641</f>
        <v>6.58</v>
      </c>
      <c r="L633" s="1">
        <f>Iepha_2021!X641+Iepha_2021!AF641</f>
        <v>2.1219999999999999</v>
      </c>
      <c r="M633" s="1">
        <f t="shared" si="82"/>
        <v>8.702</v>
      </c>
      <c r="N633" s="1">
        <f>Iepha_2021!AF641</f>
        <v>0.70733333333333337</v>
      </c>
      <c r="O633" s="1">
        <f>Iepha_2021!C641</f>
        <v>0.23</v>
      </c>
      <c r="R633">
        <v>315740</v>
      </c>
      <c r="S633" t="s">
        <v>674</v>
      </c>
      <c r="T633" s="1">
        <v>4</v>
      </c>
      <c r="U633" s="1">
        <v>2</v>
      </c>
      <c r="V633" s="1">
        <v>6.58</v>
      </c>
      <c r="W633" s="1">
        <v>2.1219999999999999</v>
      </c>
      <c r="X633" s="1">
        <v>8.702</v>
      </c>
      <c r="Y633" s="1">
        <v>0.70733333333333337</v>
      </c>
      <c r="Z633" s="1">
        <v>0.23</v>
      </c>
      <c r="AA633" s="2">
        <v>632</v>
      </c>
      <c r="AD633" s="2">
        <v>315420</v>
      </c>
      <c r="AE633" s="69" t="s">
        <v>636</v>
      </c>
      <c r="AF633" s="1">
        <f t="shared" si="83"/>
        <v>3</v>
      </c>
      <c r="AG633" s="1">
        <f t="shared" si="84"/>
        <v>3</v>
      </c>
      <c r="AH633" s="1">
        <f t="shared" si="85"/>
        <v>6.66</v>
      </c>
      <c r="AI633" s="1">
        <f t="shared" si="86"/>
        <v>3.4949999999999992</v>
      </c>
      <c r="AJ633" s="1">
        <f t="shared" si="87"/>
        <v>10.154999999999999</v>
      </c>
      <c r="AK633" s="1">
        <f t="shared" si="88"/>
        <v>1.3979999999999999</v>
      </c>
      <c r="AL633" s="1">
        <f t="shared" si="89"/>
        <v>1.71</v>
      </c>
      <c r="AO633" s="2">
        <v>315420</v>
      </c>
      <c r="AP633" s="69" t="s">
        <v>636</v>
      </c>
      <c r="AQ633" s="1">
        <v>5</v>
      </c>
      <c r="AR633" s="1">
        <v>3</v>
      </c>
      <c r="AS633" s="1">
        <v>3.5</v>
      </c>
      <c r="AT633" s="1">
        <v>2.4266666666666667</v>
      </c>
      <c r="AU633" s="1">
        <v>5.9266666666666667</v>
      </c>
      <c r="AV633" s="1">
        <v>0.69333333333333336</v>
      </c>
      <c r="AW633" s="1">
        <v>0.2</v>
      </c>
    </row>
    <row r="634" spans="1:49" x14ac:dyDescent="0.25">
      <c r="A634">
        <f>VLOOKUP(D634,mun_fjp!$A$2:$B$854,2,FALSE)</f>
        <v>315700</v>
      </c>
      <c r="B634" t="s">
        <v>1572</v>
      </c>
      <c r="C634" t="str">
        <f t="shared" si="81"/>
        <v>Salinas</v>
      </c>
      <c r="D634" t="s">
        <v>666</v>
      </c>
      <c r="G634">
        <v>315750</v>
      </c>
      <c r="H634" t="s">
        <v>675</v>
      </c>
      <c r="I634" s="1">
        <f>Iepha_2021!U642</f>
        <v>5</v>
      </c>
      <c r="J634" s="1">
        <f>Iepha_2021!T642</f>
        <v>0</v>
      </c>
      <c r="K634" s="1">
        <f>Iepha_2021!B642+Iepha_2021!C642+Iepha_2021!D642+Iepha_2021!AG642</f>
        <v>4.6500000000000004</v>
      </c>
      <c r="L634" s="1">
        <f>Iepha_2021!X642+Iepha_2021!AF642</f>
        <v>2.4266666666666667</v>
      </c>
      <c r="M634" s="1">
        <f t="shared" si="82"/>
        <v>7.0766666666666671</v>
      </c>
      <c r="N634" s="1">
        <f>Iepha_2021!AF642</f>
        <v>0.69333333333333336</v>
      </c>
      <c r="O634" s="1">
        <f>Iepha_2021!C642</f>
        <v>0.2</v>
      </c>
      <c r="R634">
        <v>315750</v>
      </c>
      <c r="S634" t="s">
        <v>675</v>
      </c>
      <c r="T634" s="1">
        <v>5</v>
      </c>
      <c r="U634" s="1">
        <v>0</v>
      </c>
      <c r="V634" s="1">
        <v>4.6500000000000004</v>
      </c>
      <c r="W634" s="1">
        <v>2.4266666666666667</v>
      </c>
      <c r="X634" s="1">
        <v>7.0766666666666671</v>
      </c>
      <c r="Y634" s="1">
        <v>0.69333333333333336</v>
      </c>
      <c r="Z634" s="1">
        <v>0.2</v>
      </c>
      <c r="AA634" s="2">
        <v>633</v>
      </c>
      <c r="AD634" s="2">
        <v>315430</v>
      </c>
      <c r="AE634" s="69" t="s">
        <v>637</v>
      </c>
      <c r="AF634" s="1">
        <f t="shared" si="83"/>
        <v>5</v>
      </c>
      <c r="AG634" s="1">
        <f t="shared" si="84"/>
        <v>5</v>
      </c>
      <c r="AH634" s="1">
        <f t="shared" si="85"/>
        <v>6.9</v>
      </c>
      <c r="AI634" s="1">
        <f t="shared" si="86"/>
        <v>5.3166666666666664</v>
      </c>
      <c r="AJ634" s="1">
        <f t="shared" si="87"/>
        <v>12.216666666666667</v>
      </c>
      <c r="AK634" s="1">
        <f t="shared" si="88"/>
        <v>3</v>
      </c>
      <c r="AL634" s="1">
        <f t="shared" si="89"/>
        <v>0.7</v>
      </c>
      <c r="AO634" s="2">
        <v>315430</v>
      </c>
      <c r="AP634" s="69" t="s">
        <v>637</v>
      </c>
      <c r="AQ634" s="1">
        <v>0</v>
      </c>
      <c r="AR634" s="1">
        <v>0</v>
      </c>
      <c r="AS634" s="1">
        <v>7.95</v>
      </c>
      <c r="AT634" s="1">
        <v>1.1599999999999999</v>
      </c>
      <c r="AU634" s="1">
        <v>9.11</v>
      </c>
      <c r="AV634" s="1">
        <v>1.1599999999999999</v>
      </c>
      <c r="AW634" s="1">
        <v>1.2</v>
      </c>
    </row>
    <row r="635" spans="1:49" x14ac:dyDescent="0.25">
      <c r="A635">
        <f>VLOOKUP(D635,mun_fjp!$A$2:$B$854,2,FALSE)</f>
        <v>315710</v>
      </c>
      <c r="B635" t="s">
        <v>1573</v>
      </c>
      <c r="C635" t="str">
        <f t="shared" si="81"/>
        <v>Salto da Divisa</v>
      </c>
      <c r="D635" t="s">
        <v>667</v>
      </c>
      <c r="G635">
        <v>315760</v>
      </c>
      <c r="H635" t="s">
        <v>676</v>
      </c>
      <c r="I635" s="1">
        <f>Iepha_2021!U643</f>
        <v>5</v>
      </c>
      <c r="J635" s="1">
        <f>Iepha_2021!T643</f>
        <v>0</v>
      </c>
      <c r="K635" s="1">
        <f>Iepha_2021!B643+Iepha_2021!C643+Iepha_2021!D643+Iepha_2021!AG643</f>
        <v>0</v>
      </c>
      <c r="L635" s="1">
        <f>Iepha_2021!X643+Iepha_2021!AF643</f>
        <v>2.1</v>
      </c>
      <c r="M635" s="1">
        <f t="shared" si="82"/>
        <v>2.1</v>
      </c>
      <c r="N635" s="1">
        <f>Iepha_2021!AF643</f>
        <v>0.6</v>
      </c>
      <c r="O635" s="1">
        <f>Iepha_2021!C643</f>
        <v>0</v>
      </c>
      <c r="R635">
        <v>315760</v>
      </c>
      <c r="S635" t="s">
        <v>676</v>
      </c>
      <c r="T635" s="1">
        <v>5</v>
      </c>
      <c r="U635" s="1">
        <v>0</v>
      </c>
      <c r="V635" s="1">
        <v>0</v>
      </c>
      <c r="W635" s="1">
        <v>2.1</v>
      </c>
      <c r="X635" s="1">
        <v>2.1</v>
      </c>
      <c r="Y635" s="1">
        <v>0.6</v>
      </c>
      <c r="Z635" s="1">
        <v>0</v>
      </c>
      <c r="AA635" s="2">
        <v>634</v>
      </c>
      <c r="AD635" s="2">
        <v>315440</v>
      </c>
      <c r="AE635" s="69" t="s">
        <v>638</v>
      </c>
      <c r="AF635" s="1">
        <f t="shared" si="83"/>
        <v>2</v>
      </c>
      <c r="AG635" s="1">
        <f t="shared" si="84"/>
        <v>2</v>
      </c>
      <c r="AH635" s="1">
        <f t="shared" si="85"/>
        <v>8.9499999999999993</v>
      </c>
      <c r="AI635" s="1">
        <f t="shared" si="86"/>
        <v>3.5333333333333332</v>
      </c>
      <c r="AJ635" s="1">
        <f t="shared" si="87"/>
        <v>12.483333333333333</v>
      </c>
      <c r="AK635" s="1">
        <f t="shared" si="88"/>
        <v>1.7666666666666666</v>
      </c>
      <c r="AL635" s="1">
        <f t="shared" si="89"/>
        <v>2.5</v>
      </c>
      <c r="AO635" s="2">
        <v>315440</v>
      </c>
      <c r="AP635" s="69" t="s">
        <v>638</v>
      </c>
      <c r="AQ635" s="1">
        <v>3</v>
      </c>
      <c r="AR635" s="1">
        <v>3</v>
      </c>
      <c r="AS635" s="1">
        <v>8.5400000000000009</v>
      </c>
      <c r="AT635" s="1">
        <v>4.1133333333333333</v>
      </c>
      <c r="AU635" s="1">
        <v>12.653333333333334</v>
      </c>
      <c r="AV635" s="1">
        <v>1.6453333333333333</v>
      </c>
      <c r="AW635" s="1">
        <v>2.2400000000000002</v>
      </c>
    </row>
    <row r="636" spans="1:49" x14ac:dyDescent="0.25">
      <c r="A636">
        <f>VLOOKUP(D636,mun_fjp!$A$2:$B$854,2,FALSE)</f>
        <v>315720</v>
      </c>
      <c r="B636" t="s">
        <v>1574</v>
      </c>
      <c r="C636" t="str">
        <f t="shared" si="81"/>
        <v>Santa Bárbara</v>
      </c>
      <c r="D636" t="s">
        <v>668</v>
      </c>
      <c r="G636">
        <v>315765</v>
      </c>
      <c r="H636" t="s">
        <v>677</v>
      </c>
      <c r="I636" s="1">
        <f>Iepha_2021!U644</f>
        <v>31</v>
      </c>
      <c r="J636" s="1">
        <f>Iepha_2021!T644</f>
        <v>12</v>
      </c>
      <c r="K636" s="1">
        <f>Iepha_2021!B644+Iepha_2021!C644+Iepha_2021!D644+Iepha_2021!AG644</f>
        <v>10.95</v>
      </c>
      <c r="L636" s="1">
        <f>Iepha_2021!X644+Iepha_2021!AF644</f>
        <v>34</v>
      </c>
      <c r="M636" s="1">
        <f t="shared" si="82"/>
        <v>44.95</v>
      </c>
      <c r="N636" s="1">
        <f>Iepha_2021!AF644</f>
        <v>2.9999999999999996</v>
      </c>
      <c r="O636" s="1">
        <f>Iepha_2021!C644</f>
        <v>3</v>
      </c>
      <c r="R636">
        <v>315765</v>
      </c>
      <c r="S636" t="s">
        <v>677</v>
      </c>
      <c r="T636" s="1">
        <v>31</v>
      </c>
      <c r="U636" s="1">
        <v>12</v>
      </c>
      <c r="V636" s="1">
        <v>10.95</v>
      </c>
      <c r="W636" s="1">
        <v>34</v>
      </c>
      <c r="X636" s="1">
        <v>44.95</v>
      </c>
      <c r="Y636" s="1">
        <v>2.9999999999999996</v>
      </c>
      <c r="Z636" s="1">
        <v>3</v>
      </c>
      <c r="AA636" s="2">
        <v>635</v>
      </c>
      <c r="AD636" s="2">
        <v>315445</v>
      </c>
      <c r="AE636" s="69" t="s">
        <v>639</v>
      </c>
      <c r="AF636" s="1">
        <f t="shared" si="83"/>
        <v>0</v>
      </c>
      <c r="AG636" s="1">
        <f t="shared" si="84"/>
        <v>0</v>
      </c>
      <c r="AH636" s="1">
        <f t="shared" si="85"/>
        <v>6.5499999999999989</v>
      </c>
      <c r="AI636" s="1">
        <f t="shared" si="86"/>
        <v>2</v>
      </c>
      <c r="AJ636" s="1">
        <f t="shared" si="87"/>
        <v>8.5499999999999989</v>
      </c>
      <c r="AK636" s="1">
        <f t="shared" si="88"/>
        <v>2</v>
      </c>
      <c r="AL636" s="1">
        <f t="shared" si="89"/>
        <v>1.65</v>
      </c>
      <c r="AO636" s="2">
        <v>315445</v>
      </c>
      <c r="AP636" s="69" t="s">
        <v>639</v>
      </c>
      <c r="AQ636" s="1">
        <v>0</v>
      </c>
      <c r="AR636" s="1">
        <v>0</v>
      </c>
      <c r="AS636" s="1">
        <v>0</v>
      </c>
      <c r="AT636" s="1">
        <v>0.6</v>
      </c>
      <c r="AU636" s="1">
        <v>0.6</v>
      </c>
      <c r="AV636" s="1">
        <v>0.6</v>
      </c>
      <c r="AW636" s="1">
        <v>0</v>
      </c>
    </row>
    <row r="637" spans="1:49" x14ac:dyDescent="0.25">
      <c r="A637">
        <f>VLOOKUP(D637,mun_fjp!$A$2:$B$854,2,FALSE)</f>
        <v>315727</v>
      </c>
      <c r="B637" t="s">
        <v>1575</v>
      </c>
      <c r="C637" t="str">
        <f t="shared" si="81"/>
        <v>Santa Bárbara do Monte Verde</v>
      </c>
      <c r="D637" t="s">
        <v>670</v>
      </c>
      <c r="G637">
        <v>315770</v>
      </c>
      <c r="H637" t="s">
        <v>678</v>
      </c>
      <c r="I637" s="1">
        <f>Iepha_2021!U645</f>
        <v>0</v>
      </c>
      <c r="J637" s="1">
        <f>Iepha_2021!T645</f>
        <v>0</v>
      </c>
      <c r="K637" s="1">
        <f>Iepha_2021!B645+Iepha_2021!C645+Iepha_2021!D645+Iepha_2021!AG645</f>
        <v>2.5</v>
      </c>
      <c r="L637" s="1">
        <f>Iepha_2021!X645+Iepha_2021!AF645</f>
        <v>0</v>
      </c>
      <c r="M637" s="1">
        <f t="shared" si="82"/>
        <v>2.5</v>
      </c>
      <c r="N637" s="1">
        <f>Iepha_2021!AF645</f>
        <v>0</v>
      </c>
      <c r="O637" s="1">
        <f>Iepha_2021!C645</f>
        <v>0</v>
      </c>
      <c r="R637">
        <v>315770</v>
      </c>
      <c r="S637" t="s">
        <v>678</v>
      </c>
      <c r="T637" s="1">
        <v>0</v>
      </c>
      <c r="U637" s="1">
        <v>0</v>
      </c>
      <c r="V637" s="1">
        <v>2.5</v>
      </c>
      <c r="W637" s="1">
        <v>0</v>
      </c>
      <c r="X637" s="1">
        <v>2.5</v>
      </c>
      <c r="Y637" s="1">
        <v>0</v>
      </c>
      <c r="Z637" s="1">
        <v>0</v>
      </c>
      <c r="AA637" s="2">
        <v>636</v>
      </c>
      <c r="AD637" s="2">
        <v>315450</v>
      </c>
      <c r="AE637" s="69" t="s">
        <v>640</v>
      </c>
      <c r="AF637" s="1">
        <f t="shared" si="83"/>
        <v>5</v>
      </c>
      <c r="AG637" s="1">
        <f t="shared" si="84"/>
        <v>5</v>
      </c>
      <c r="AH637" s="1">
        <f t="shared" si="85"/>
        <v>4.8900000000000006</v>
      </c>
      <c r="AI637" s="1">
        <f t="shared" si="86"/>
        <v>2.1653333333333333</v>
      </c>
      <c r="AJ637" s="1">
        <f t="shared" si="87"/>
        <v>7.0553333333333335</v>
      </c>
      <c r="AK637" s="1">
        <f t="shared" si="88"/>
        <v>0.6186666666666667</v>
      </c>
      <c r="AL637" s="1">
        <f t="shared" si="89"/>
        <v>0.04</v>
      </c>
      <c r="AO637" s="2">
        <v>315450</v>
      </c>
      <c r="AP637" s="69" t="s">
        <v>640</v>
      </c>
      <c r="AQ637" s="1">
        <v>5</v>
      </c>
      <c r="AR637" s="1">
        <v>0</v>
      </c>
      <c r="AS637" s="1">
        <v>0.95</v>
      </c>
      <c r="AT637" s="1">
        <v>2.1</v>
      </c>
      <c r="AU637" s="1">
        <v>3.05</v>
      </c>
      <c r="AV637" s="1">
        <v>0.6</v>
      </c>
      <c r="AW637" s="1">
        <v>0</v>
      </c>
    </row>
    <row r="638" spans="1:49" x14ac:dyDescent="0.25">
      <c r="A638">
        <f>VLOOKUP(D638,mun_fjp!$A$2:$B$854,2,FALSE)</f>
        <v>315730</v>
      </c>
      <c r="B638" t="s">
        <v>1576</v>
      </c>
      <c r="C638" t="str">
        <f t="shared" si="81"/>
        <v>Santa Bárbara do Tugúrio</v>
      </c>
      <c r="D638" t="s">
        <v>671</v>
      </c>
      <c r="G638">
        <v>315780</v>
      </c>
      <c r="H638" t="s">
        <v>679</v>
      </c>
      <c r="I638" s="1">
        <f>Iepha_2021!U646</f>
        <v>0</v>
      </c>
      <c r="J638" s="1">
        <f>Iepha_2021!T646</f>
        <v>0</v>
      </c>
      <c r="K638" s="1">
        <f>Iepha_2021!B646+Iepha_2021!C646+Iepha_2021!D646+Iepha_2021!AG646</f>
        <v>0</v>
      </c>
      <c r="L638" s="1">
        <f>Iepha_2021!X646+Iepha_2021!AF646</f>
        <v>0.6</v>
      </c>
      <c r="M638" s="1">
        <f t="shared" si="82"/>
        <v>0.6</v>
      </c>
      <c r="N638" s="1">
        <f>Iepha_2021!AF646</f>
        <v>0.6</v>
      </c>
      <c r="O638" s="1">
        <f>Iepha_2021!C646</f>
        <v>0</v>
      </c>
      <c r="R638">
        <v>315780</v>
      </c>
      <c r="S638" t="s">
        <v>679</v>
      </c>
      <c r="T638" s="1">
        <v>0</v>
      </c>
      <c r="U638" s="1">
        <v>0</v>
      </c>
      <c r="V638" s="1">
        <v>0</v>
      </c>
      <c r="W638" s="1">
        <v>0.6</v>
      </c>
      <c r="X638" s="1">
        <v>0.6</v>
      </c>
      <c r="Y638" s="1">
        <v>0.6</v>
      </c>
      <c r="Z638" s="1">
        <v>0</v>
      </c>
      <c r="AA638" s="2">
        <v>637</v>
      </c>
      <c r="AD638" s="2">
        <v>315460</v>
      </c>
      <c r="AE638" s="69" t="s">
        <v>641</v>
      </c>
      <c r="AF638" s="1">
        <f t="shared" si="83"/>
        <v>6</v>
      </c>
      <c r="AG638" s="1">
        <f t="shared" si="84"/>
        <v>4</v>
      </c>
      <c r="AH638" s="1">
        <f t="shared" si="85"/>
        <v>5.65</v>
      </c>
      <c r="AI638" s="1">
        <f t="shared" si="86"/>
        <v>2.4</v>
      </c>
      <c r="AJ638" s="1">
        <f t="shared" si="87"/>
        <v>8.0500000000000007</v>
      </c>
      <c r="AK638" s="1">
        <f t="shared" si="88"/>
        <v>0.6</v>
      </c>
      <c r="AL638" s="1">
        <f t="shared" si="89"/>
        <v>0</v>
      </c>
      <c r="AO638" s="2">
        <v>315460</v>
      </c>
      <c r="AP638" s="69" t="s">
        <v>641</v>
      </c>
      <c r="AQ638" s="1">
        <v>0</v>
      </c>
      <c r="AR638" s="1">
        <v>0</v>
      </c>
      <c r="AS638" s="1">
        <v>0</v>
      </c>
      <c r="AT638" s="1">
        <v>0.44999999999999996</v>
      </c>
      <c r="AU638" s="1">
        <v>0.44999999999999996</v>
      </c>
      <c r="AV638" s="1">
        <v>0.44999999999999996</v>
      </c>
      <c r="AW638" s="1">
        <v>0</v>
      </c>
    </row>
    <row r="639" spans="1:49" x14ac:dyDescent="0.25">
      <c r="A639">
        <f>VLOOKUP(D639,mun_fjp!$A$2:$B$854,2,FALSE)</f>
        <v>315733</v>
      </c>
      <c r="B639" t="s">
        <v>1577</v>
      </c>
      <c r="C639" t="str">
        <f t="shared" si="81"/>
        <v>Santa Cruz de Minas</v>
      </c>
      <c r="D639" t="s">
        <v>672</v>
      </c>
      <c r="G639">
        <v>315790</v>
      </c>
      <c r="H639" t="s">
        <v>680</v>
      </c>
      <c r="I639" s="1">
        <f>Iepha_2021!U647</f>
        <v>1</v>
      </c>
      <c r="J639" s="1">
        <f>Iepha_2021!T647</f>
        <v>1</v>
      </c>
      <c r="K639" s="1">
        <f>Iepha_2021!B647+Iepha_2021!C647+Iepha_2021!D647+Iepha_2021!AG647</f>
        <v>7.26</v>
      </c>
      <c r="L639" s="1">
        <f>Iepha_2021!X647+Iepha_2021!AF647</f>
        <v>1.9569999999999999</v>
      </c>
      <c r="M639" s="1">
        <f t="shared" si="82"/>
        <v>9.2169999999999987</v>
      </c>
      <c r="N639" s="1">
        <f>Iepha_2021!AF647</f>
        <v>1.3046666666666666</v>
      </c>
      <c r="O639" s="1">
        <f>Iepha_2021!C647</f>
        <v>1.51</v>
      </c>
      <c r="R639">
        <v>315790</v>
      </c>
      <c r="S639" t="s">
        <v>680</v>
      </c>
      <c r="T639" s="1">
        <v>1</v>
      </c>
      <c r="U639" s="1">
        <v>1</v>
      </c>
      <c r="V639" s="1">
        <v>7.26</v>
      </c>
      <c r="W639" s="1">
        <v>1.9569999999999999</v>
      </c>
      <c r="X639" s="1">
        <v>9.2169999999999987</v>
      </c>
      <c r="Y639" s="1">
        <v>1.3046666666666666</v>
      </c>
      <c r="Z639" s="1">
        <v>1.51</v>
      </c>
      <c r="AA639" s="2">
        <v>638</v>
      </c>
      <c r="AD639" s="2">
        <v>315470</v>
      </c>
      <c r="AE639" s="69" t="s">
        <v>642</v>
      </c>
      <c r="AF639" s="1">
        <f t="shared" si="83"/>
        <v>3</v>
      </c>
      <c r="AG639" s="1">
        <f t="shared" si="84"/>
        <v>3</v>
      </c>
      <c r="AH639" s="1">
        <f t="shared" si="85"/>
        <v>6.8999999999999995</v>
      </c>
      <c r="AI639" s="1">
        <f t="shared" si="86"/>
        <v>2.958333333333333</v>
      </c>
      <c r="AJ639" s="1">
        <f t="shared" si="87"/>
        <v>9.8583333333333325</v>
      </c>
      <c r="AK639" s="1">
        <f t="shared" si="88"/>
        <v>1.1833333333333333</v>
      </c>
      <c r="AL639" s="1">
        <f t="shared" si="89"/>
        <v>1.25</v>
      </c>
      <c r="AO639" s="2">
        <v>315470</v>
      </c>
      <c r="AP639" s="69" t="s">
        <v>642</v>
      </c>
      <c r="AQ639" s="1">
        <v>8</v>
      </c>
      <c r="AR639" s="1">
        <v>3</v>
      </c>
      <c r="AS639" s="1">
        <v>4.55</v>
      </c>
      <c r="AT639" s="1">
        <v>8.3666666666666671</v>
      </c>
      <c r="AU639" s="1">
        <v>12.916666666666668</v>
      </c>
      <c r="AV639" s="1">
        <v>1.6733333333333333</v>
      </c>
      <c r="AW639" s="1">
        <v>2.2999999999999998</v>
      </c>
    </row>
    <row r="640" spans="1:49" x14ac:dyDescent="0.25">
      <c r="A640">
        <f>VLOOKUP(D640,mun_fjp!$A$2:$B$854,2,FALSE)</f>
        <v>315737</v>
      </c>
      <c r="B640" t="s">
        <v>1578</v>
      </c>
      <c r="C640" t="str">
        <f t="shared" si="81"/>
        <v>Santa Cruz de Salinas</v>
      </c>
      <c r="D640" t="s">
        <v>673</v>
      </c>
      <c r="G640">
        <v>315800</v>
      </c>
      <c r="H640" t="s">
        <v>681</v>
      </c>
      <c r="I640" s="1">
        <f>Iepha_2021!U648</f>
        <v>5</v>
      </c>
      <c r="J640" s="1">
        <f>Iepha_2021!T648</f>
        <v>0</v>
      </c>
      <c r="K640" s="1">
        <f>Iepha_2021!B648+Iepha_2021!C648+Iepha_2021!D648+Iepha_2021!AG648</f>
        <v>1.9500000000000002</v>
      </c>
      <c r="L640" s="1">
        <f>Iepha_2021!X648+Iepha_2021!AF648</f>
        <v>2.4266666666666667</v>
      </c>
      <c r="M640" s="1">
        <f t="shared" si="82"/>
        <v>4.3766666666666669</v>
      </c>
      <c r="N640" s="1">
        <f>Iepha_2021!AF648</f>
        <v>0.69333333333333336</v>
      </c>
      <c r="O640" s="1">
        <f>Iepha_2021!C648</f>
        <v>0.2</v>
      </c>
      <c r="R640">
        <v>315800</v>
      </c>
      <c r="S640" t="s">
        <v>681</v>
      </c>
      <c r="T640" s="1">
        <v>5</v>
      </c>
      <c r="U640" s="1">
        <v>0</v>
      </c>
      <c r="V640" s="1">
        <v>1.9500000000000002</v>
      </c>
      <c r="W640" s="1">
        <v>2.4266666666666667</v>
      </c>
      <c r="X640" s="1">
        <v>4.3766666666666669</v>
      </c>
      <c r="Y640" s="1">
        <v>0.69333333333333336</v>
      </c>
      <c r="Z640" s="1">
        <v>0.2</v>
      </c>
      <c r="AA640" s="2">
        <v>639</v>
      </c>
      <c r="AD640" s="2">
        <v>315480</v>
      </c>
      <c r="AE640" s="69" t="s">
        <v>643</v>
      </c>
      <c r="AF640" s="1">
        <f t="shared" si="83"/>
        <v>0</v>
      </c>
      <c r="AG640" s="1">
        <f t="shared" si="84"/>
        <v>0</v>
      </c>
      <c r="AH640" s="1">
        <f t="shared" si="85"/>
        <v>0</v>
      </c>
      <c r="AI640" s="1">
        <f t="shared" si="86"/>
        <v>0.6</v>
      </c>
      <c r="AJ640" s="1">
        <f t="shared" si="87"/>
        <v>0.6</v>
      </c>
      <c r="AK640" s="1">
        <f t="shared" si="88"/>
        <v>0.6</v>
      </c>
      <c r="AL640" s="1">
        <f t="shared" si="89"/>
        <v>0</v>
      </c>
      <c r="AO640" s="2">
        <v>315480</v>
      </c>
      <c r="AP640" s="69" t="s">
        <v>643</v>
      </c>
      <c r="AQ640" s="1">
        <v>3</v>
      </c>
      <c r="AR640" s="1">
        <v>3</v>
      </c>
      <c r="AS640" s="1">
        <v>5.55</v>
      </c>
      <c r="AT640" s="1">
        <v>1.8533333333333331</v>
      </c>
      <c r="AU640" s="1">
        <v>7.4033333333333324</v>
      </c>
      <c r="AV640" s="1">
        <v>0.46333333333333326</v>
      </c>
      <c r="AW640" s="1">
        <v>0.7</v>
      </c>
    </row>
    <row r="641" spans="1:49" x14ac:dyDescent="0.25">
      <c r="A641">
        <f>VLOOKUP(D641,mun_fjp!$A$2:$B$854,2,FALSE)</f>
        <v>315740</v>
      </c>
      <c r="B641" t="s">
        <v>1579</v>
      </c>
      <c r="C641" t="str">
        <f t="shared" si="81"/>
        <v>Santa Cruz do Escalvado</v>
      </c>
      <c r="D641" t="s">
        <v>674</v>
      </c>
      <c r="G641">
        <v>315810</v>
      </c>
      <c r="H641" t="s">
        <v>682</v>
      </c>
      <c r="I641" s="1">
        <f>Iepha_2021!U649</f>
        <v>4</v>
      </c>
      <c r="J641" s="1">
        <f>Iepha_2021!T649</f>
        <v>4</v>
      </c>
      <c r="K641" s="1">
        <f>Iepha_2021!B649+Iepha_2021!C649+Iepha_2021!D649+Iepha_2021!AG649</f>
        <v>6.4</v>
      </c>
      <c r="L641" s="1">
        <f>Iepha_2021!X649+Iepha_2021!AF649</f>
        <v>2.1799999999999997</v>
      </c>
      <c r="M641" s="1">
        <f t="shared" si="82"/>
        <v>8.58</v>
      </c>
      <c r="N641" s="1">
        <f>Iepha_2021!AF649</f>
        <v>0.32666666666666661</v>
      </c>
      <c r="O641" s="1">
        <f>Iepha_2021!C649</f>
        <v>0.7</v>
      </c>
      <c r="R641">
        <v>315810</v>
      </c>
      <c r="S641" t="s">
        <v>682</v>
      </c>
      <c r="T641" s="1">
        <v>4</v>
      </c>
      <c r="U641" s="1">
        <v>4</v>
      </c>
      <c r="V641" s="1">
        <v>6.4</v>
      </c>
      <c r="W641" s="1">
        <v>2.1799999999999997</v>
      </c>
      <c r="X641" s="1">
        <v>8.58</v>
      </c>
      <c r="Y641" s="1">
        <v>0.32666666666666661</v>
      </c>
      <c r="Z641" s="1">
        <v>0.7</v>
      </c>
      <c r="AA641" s="2">
        <v>640</v>
      </c>
      <c r="AD641" s="2">
        <v>315490</v>
      </c>
      <c r="AE641" s="69" t="s">
        <v>644</v>
      </c>
      <c r="AF641" s="1">
        <f t="shared" si="83"/>
        <v>6</v>
      </c>
      <c r="AG641" s="1">
        <f t="shared" si="84"/>
        <v>4</v>
      </c>
      <c r="AH641" s="1">
        <f t="shared" si="85"/>
        <v>5.3999999999999995</v>
      </c>
      <c r="AI641" s="1">
        <f t="shared" si="86"/>
        <v>2.773333333333333</v>
      </c>
      <c r="AJ641" s="1">
        <f t="shared" si="87"/>
        <v>8.173333333333332</v>
      </c>
      <c r="AK641" s="1">
        <f t="shared" si="88"/>
        <v>0.69333333333333336</v>
      </c>
      <c r="AL641" s="1">
        <f t="shared" si="89"/>
        <v>0.2</v>
      </c>
      <c r="AO641" s="2">
        <v>315490</v>
      </c>
      <c r="AP641" s="69" t="s">
        <v>644</v>
      </c>
      <c r="AQ641" s="1">
        <v>3</v>
      </c>
      <c r="AR641" s="1">
        <v>3</v>
      </c>
      <c r="AS641" s="1">
        <v>3.9099999999999997</v>
      </c>
      <c r="AT641" s="1">
        <v>2.3759999999999994</v>
      </c>
      <c r="AU641" s="1">
        <v>6.2859999999999996</v>
      </c>
      <c r="AV641" s="1">
        <v>0.59399999999999997</v>
      </c>
      <c r="AW641" s="1">
        <v>1.26</v>
      </c>
    </row>
    <row r="642" spans="1:49" x14ac:dyDescent="0.25">
      <c r="A642">
        <f>VLOOKUP(D642,mun_fjp!$A$2:$B$854,2,FALSE)</f>
        <v>315750</v>
      </c>
      <c r="B642" t="s">
        <v>1580</v>
      </c>
      <c r="C642" t="str">
        <f t="shared" si="81"/>
        <v>Santa Efigênia de Minas</v>
      </c>
      <c r="D642" t="s">
        <v>675</v>
      </c>
      <c r="G642">
        <v>315820</v>
      </c>
      <c r="H642" t="s">
        <v>683</v>
      </c>
      <c r="I642" s="1">
        <f>Iepha_2021!U650</f>
        <v>0</v>
      </c>
      <c r="J642" s="1">
        <f>Iepha_2021!T650</f>
        <v>0</v>
      </c>
      <c r="K642" s="1">
        <f>Iepha_2021!B650+Iepha_2021!C650+Iepha_2021!D650+Iepha_2021!AG650</f>
        <v>1.45</v>
      </c>
      <c r="L642" s="1">
        <f>Iepha_2021!X650+Iepha_2021!AF650</f>
        <v>0.6</v>
      </c>
      <c r="M642" s="1">
        <f t="shared" si="82"/>
        <v>2.0499999999999998</v>
      </c>
      <c r="N642" s="1">
        <f>Iepha_2021!AF650</f>
        <v>0.6</v>
      </c>
      <c r="O642" s="1">
        <f>Iepha_2021!C650</f>
        <v>0</v>
      </c>
      <c r="R642">
        <v>315820</v>
      </c>
      <c r="S642" t="s">
        <v>683</v>
      </c>
      <c r="T642" s="1">
        <v>0</v>
      </c>
      <c r="U642" s="1">
        <v>0</v>
      </c>
      <c r="V642" s="1">
        <v>1.45</v>
      </c>
      <c r="W642" s="1">
        <v>0.6</v>
      </c>
      <c r="X642" s="1">
        <v>2.0499999999999998</v>
      </c>
      <c r="Y642" s="1">
        <v>0.6</v>
      </c>
      <c r="Z642" s="1">
        <v>0</v>
      </c>
      <c r="AA642" s="2">
        <v>641</v>
      </c>
      <c r="AD642" s="2">
        <v>315500</v>
      </c>
      <c r="AE642" s="69" t="s">
        <v>645</v>
      </c>
      <c r="AF642" s="1">
        <f t="shared" si="83"/>
        <v>3</v>
      </c>
      <c r="AG642" s="1">
        <f t="shared" si="84"/>
        <v>3</v>
      </c>
      <c r="AH642" s="1">
        <f t="shared" si="85"/>
        <v>4.99</v>
      </c>
      <c r="AI642" s="1">
        <f t="shared" si="86"/>
        <v>2.0716666666666663</v>
      </c>
      <c r="AJ642" s="1">
        <f t="shared" si="87"/>
        <v>7.0616666666666665</v>
      </c>
      <c r="AK642" s="1">
        <f t="shared" si="88"/>
        <v>0.82866666666666666</v>
      </c>
      <c r="AL642" s="1">
        <f t="shared" si="89"/>
        <v>0.49</v>
      </c>
      <c r="AO642" s="2">
        <v>315500</v>
      </c>
      <c r="AP642" s="69" t="s">
        <v>645</v>
      </c>
      <c r="AQ642" s="1">
        <v>4</v>
      </c>
      <c r="AR642" s="1">
        <v>4</v>
      </c>
      <c r="AS642" s="1">
        <v>7.35</v>
      </c>
      <c r="AT642" s="1">
        <v>5.9999999999999982</v>
      </c>
      <c r="AU642" s="1">
        <v>13.349999999999998</v>
      </c>
      <c r="AV642" s="1">
        <v>1.9999999999999996</v>
      </c>
      <c r="AW642" s="1">
        <v>3</v>
      </c>
    </row>
    <row r="643" spans="1:49" x14ac:dyDescent="0.25">
      <c r="A643">
        <f>VLOOKUP(D643,mun_fjp!$A$2:$B$854,2,FALSE)</f>
        <v>315760</v>
      </c>
      <c r="B643" t="s">
        <v>1581</v>
      </c>
      <c r="C643" t="str">
        <f t="shared" ref="C643:C706" si="90">MID(B643,5,30)</f>
        <v>Santa Fé de Minas</v>
      </c>
      <c r="D643" t="s">
        <v>676</v>
      </c>
      <c r="G643">
        <v>315920</v>
      </c>
      <c r="H643" t="s">
        <v>694</v>
      </c>
      <c r="I643" s="1">
        <f>Iepha_2021!U651</f>
        <v>0</v>
      </c>
      <c r="J643" s="1">
        <f>Iepha_2021!T651</f>
        <v>0</v>
      </c>
      <c r="K643" s="1">
        <f>Iepha_2021!B651+Iepha_2021!C651+Iepha_2021!D651+Iepha_2021!AG651</f>
        <v>1.3</v>
      </c>
      <c r="L643" s="1">
        <f>Iepha_2021!X651+Iepha_2021!AF651</f>
        <v>0.6</v>
      </c>
      <c r="M643" s="1">
        <f t="shared" ref="M643:M706" si="91">K643+L643</f>
        <v>1.9</v>
      </c>
      <c r="N643" s="1">
        <f>Iepha_2021!AF651</f>
        <v>0.6</v>
      </c>
      <c r="O643" s="1">
        <f>Iepha_2021!C651</f>
        <v>0</v>
      </c>
      <c r="R643">
        <v>315920</v>
      </c>
      <c r="S643" t="s">
        <v>694</v>
      </c>
      <c r="T643" s="1">
        <v>0</v>
      </c>
      <c r="U643" s="1">
        <v>0</v>
      </c>
      <c r="V643" s="1">
        <v>1.3</v>
      </c>
      <c r="W643" s="1">
        <v>0.6</v>
      </c>
      <c r="X643" s="1">
        <v>1.9</v>
      </c>
      <c r="Y643" s="1">
        <v>0.6</v>
      </c>
      <c r="Z643" s="1">
        <v>0</v>
      </c>
      <c r="AA643" s="2">
        <v>642</v>
      </c>
      <c r="AD643" s="2">
        <v>315510</v>
      </c>
      <c r="AE643" s="69" t="s">
        <v>646</v>
      </c>
      <c r="AF643" s="1">
        <f t="shared" ref="AF643:AF706" si="92">VLOOKUP($AD643,$R$2:$Z$806,3,FALSE)</f>
        <v>0</v>
      </c>
      <c r="AG643" s="1">
        <f t="shared" ref="AG643:AG706" si="93">VLOOKUP($AD643,$R$2:$Z$806,4,FALSE)</f>
        <v>0</v>
      </c>
      <c r="AH643" s="1">
        <f t="shared" ref="AH643:AH706" si="94">VLOOKUP($AD643,$R$2:$Z$806,5,FALSE)</f>
        <v>7.05</v>
      </c>
      <c r="AI643" s="1">
        <f t="shared" ref="AI643:AI706" si="95">VLOOKUP($AD643,$R$2:$Z$806,6,FALSE)</f>
        <v>0.69333333333333336</v>
      </c>
      <c r="AJ643" s="1">
        <f t="shared" ref="AJ643:AJ706" si="96">VLOOKUP($AD643,$R$2:$Z$806,7,FALSE)</f>
        <v>7.7433333333333332</v>
      </c>
      <c r="AK643" s="1">
        <f t="shared" ref="AK643:AK706" si="97">VLOOKUP($AD643,$R$2:$Z$806,8,FALSE)</f>
        <v>0.69333333333333336</v>
      </c>
      <c r="AL643" s="1">
        <f t="shared" ref="AL643:AL706" si="98">VLOOKUP($AD643,$R$2:$Z$806,9,FALSE)</f>
        <v>0.2</v>
      </c>
      <c r="AO643" s="2">
        <v>315510</v>
      </c>
      <c r="AP643" s="69" t="s">
        <v>646</v>
      </c>
      <c r="AQ643" s="1">
        <v>5</v>
      </c>
      <c r="AR643" s="1">
        <v>0</v>
      </c>
      <c r="AS643" s="1">
        <v>0</v>
      </c>
      <c r="AT643" s="1">
        <v>2.1</v>
      </c>
      <c r="AU643" s="1">
        <v>2.1</v>
      </c>
      <c r="AV643" s="1">
        <v>0.6</v>
      </c>
      <c r="AW643" s="1">
        <v>0</v>
      </c>
    </row>
    <row r="644" spans="1:49" x14ac:dyDescent="0.25">
      <c r="A644">
        <f>VLOOKUP(D644,mun_fjp!$A$2:$B$854,2,FALSE)</f>
        <v>315765</v>
      </c>
      <c r="B644" t="s">
        <v>1582</v>
      </c>
      <c r="C644" t="str">
        <f t="shared" si="90"/>
        <v>Santa Helena de Minas</v>
      </c>
      <c r="D644" t="s">
        <v>677</v>
      </c>
      <c r="G644">
        <v>315940</v>
      </c>
      <c r="H644" t="s">
        <v>697</v>
      </c>
      <c r="I644" s="1">
        <f>Iepha_2021!U652</f>
        <v>0</v>
      </c>
      <c r="J644" s="1">
        <f>Iepha_2021!T652</f>
        <v>0</v>
      </c>
      <c r="K644" s="1">
        <f>Iepha_2021!B652+Iepha_2021!C652+Iepha_2021!D652+Iepha_2021!AG652</f>
        <v>1.95</v>
      </c>
      <c r="L644" s="1">
        <f>Iepha_2021!X652+Iepha_2021!AF652</f>
        <v>0.6</v>
      </c>
      <c r="M644" s="1">
        <f t="shared" si="91"/>
        <v>2.5499999999999998</v>
      </c>
      <c r="N644" s="1">
        <f>Iepha_2021!AF652</f>
        <v>0.6</v>
      </c>
      <c r="O644" s="1">
        <f>Iepha_2021!C652</f>
        <v>0</v>
      </c>
      <c r="R644">
        <v>315940</v>
      </c>
      <c r="S644" t="s">
        <v>697</v>
      </c>
      <c r="T644" s="1">
        <v>0</v>
      </c>
      <c r="U644" s="1">
        <v>0</v>
      </c>
      <c r="V644" s="1">
        <v>1.95</v>
      </c>
      <c r="W644" s="1">
        <v>0.6</v>
      </c>
      <c r="X644" s="1">
        <v>2.5499999999999998</v>
      </c>
      <c r="Y644" s="1">
        <v>0.6</v>
      </c>
      <c r="Z644" s="1">
        <v>0</v>
      </c>
      <c r="AA644" s="2">
        <v>643</v>
      </c>
      <c r="AD644" s="2">
        <v>315520</v>
      </c>
      <c r="AE644" s="69" t="s">
        <v>647</v>
      </c>
      <c r="AF644" s="1">
        <f t="shared" si="92"/>
        <v>0</v>
      </c>
      <c r="AG644" s="1">
        <f t="shared" si="93"/>
        <v>0</v>
      </c>
      <c r="AH644" s="1">
        <f t="shared" si="94"/>
        <v>0</v>
      </c>
      <c r="AI644" s="1">
        <f t="shared" si="95"/>
        <v>0.6</v>
      </c>
      <c r="AJ644" s="1">
        <f t="shared" si="96"/>
        <v>0.6</v>
      </c>
      <c r="AK644" s="1">
        <f t="shared" si="97"/>
        <v>0.6</v>
      </c>
      <c r="AL644" s="1">
        <f t="shared" si="98"/>
        <v>0</v>
      </c>
      <c r="AO644" s="2">
        <v>315520</v>
      </c>
      <c r="AP644" s="69" t="s">
        <v>647</v>
      </c>
      <c r="AQ644" s="1">
        <v>3</v>
      </c>
      <c r="AR644" s="1">
        <v>3</v>
      </c>
      <c r="AS644" s="1">
        <v>5.6000000000000005</v>
      </c>
      <c r="AT644" s="1">
        <v>2.085</v>
      </c>
      <c r="AU644" s="1">
        <v>7.6850000000000005</v>
      </c>
      <c r="AV644" s="1">
        <v>0.69499999999999995</v>
      </c>
      <c r="AW644" s="1">
        <v>0.7</v>
      </c>
    </row>
    <row r="645" spans="1:49" x14ac:dyDescent="0.25">
      <c r="A645">
        <f>VLOOKUP(D645,mun_fjp!$A$2:$B$854,2,FALSE)</f>
        <v>315770</v>
      </c>
      <c r="B645" t="s">
        <v>1583</v>
      </c>
      <c r="C645" t="str">
        <f t="shared" si="90"/>
        <v>Santa Juliana</v>
      </c>
      <c r="D645" t="s">
        <v>678</v>
      </c>
      <c r="G645">
        <v>315930</v>
      </c>
      <c r="H645" t="s">
        <v>695</v>
      </c>
      <c r="I645" s="1">
        <f>Iepha_2021!U653</f>
        <v>0</v>
      </c>
      <c r="J645" s="1">
        <f>Iepha_2021!T653</f>
        <v>0</v>
      </c>
      <c r="K645" s="1">
        <f>Iepha_2021!B653+Iepha_2021!C653+Iepha_2021!D653+Iepha_2021!AG653</f>
        <v>10.4</v>
      </c>
      <c r="L645" s="1">
        <f>Iepha_2021!X653+Iepha_2021!AF653</f>
        <v>3</v>
      </c>
      <c r="M645" s="1">
        <f t="shared" si="91"/>
        <v>13.4</v>
      </c>
      <c r="N645" s="1">
        <f>Iepha_2021!AF653</f>
        <v>2</v>
      </c>
      <c r="O645" s="1">
        <f>Iepha_2021!C653</f>
        <v>3</v>
      </c>
      <c r="R645">
        <v>315930</v>
      </c>
      <c r="S645" t="s">
        <v>695</v>
      </c>
      <c r="T645" s="1">
        <v>0</v>
      </c>
      <c r="U645" s="1">
        <v>0</v>
      </c>
      <c r="V645" s="1">
        <v>10.4</v>
      </c>
      <c r="W645" s="1">
        <v>3</v>
      </c>
      <c r="X645" s="1">
        <v>13.4</v>
      </c>
      <c r="Y645" s="1">
        <v>2</v>
      </c>
      <c r="Z645" s="1">
        <v>3</v>
      </c>
      <c r="AA645" s="2">
        <v>644</v>
      </c>
      <c r="AD645" s="2">
        <v>315530</v>
      </c>
      <c r="AE645" s="69" t="s">
        <v>648</v>
      </c>
      <c r="AF645" s="1">
        <f t="shared" si="92"/>
        <v>5</v>
      </c>
      <c r="AG645" s="1">
        <f t="shared" si="93"/>
        <v>0</v>
      </c>
      <c r="AH645" s="1">
        <f t="shared" si="94"/>
        <v>7</v>
      </c>
      <c r="AI645" s="1">
        <f t="shared" si="95"/>
        <v>7</v>
      </c>
      <c r="AJ645" s="1">
        <f t="shared" si="96"/>
        <v>14</v>
      </c>
      <c r="AK645" s="1">
        <f t="shared" si="97"/>
        <v>1.9999999999999996</v>
      </c>
      <c r="AL645" s="1">
        <f t="shared" si="98"/>
        <v>3</v>
      </c>
      <c r="AO645" s="2">
        <v>315530</v>
      </c>
      <c r="AP645" s="69" t="s">
        <v>648</v>
      </c>
      <c r="AQ645" s="1">
        <v>2</v>
      </c>
      <c r="AR645" s="1">
        <v>2</v>
      </c>
      <c r="AS645" s="1">
        <v>1.1499999999999999</v>
      </c>
      <c r="AT645" s="1">
        <v>1.3866666666666667</v>
      </c>
      <c r="AU645" s="1">
        <v>2.5366666666666666</v>
      </c>
      <c r="AV645" s="1">
        <v>0.69333333333333336</v>
      </c>
      <c r="AW645" s="1">
        <v>0.2</v>
      </c>
    </row>
    <row r="646" spans="1:49" x14ac:dyDescent="0.25">
      <c r="A646">
        <f>VLOOKUP(D646,mun_fjp!$A$2:$B$854,2,FALSE)</f>
        <v>315780</v>
      </c>
      <c r="B646" t="s">
        <v>1584</v>
      </c>
      <c r="C646" t="str">
        <f t="shared" si="90"/>
        <v>Santa Luzia</v>
      </c>
      <c r="D646" t="s">
        <v>679</v>
      </c>
      <c r="G646">
        <v>315935</v>
      </c>
      <c r="H646" t="s">
        <v>696</v>
      </c>
      <c r="I646" s="1">
        <f>Iepha_2021!U654</f>
        <v>13</v>
      </c>
      <c r="J646" s="1">
        <f>Iepha_2021!T654</f>
        <v>6</v>
      </c>
      <c r="K646" s="1">
        <f>Iepha_2021!B654+Iepha_2021!C654+Iepha_2021!D654+Iepha_2021!AG654</f>
        <v>10.56</v>
      </c>
      <c r="L646" s="1">
        <f>Iepha_2021!X654+Iepha_2021!AF654</f>
        <v>14.860000000000001</v>
      </c>
      <c r="M646" s="1">
        <f t="shared" si="91"/>
        <v>25.42</v>
      </c>
      <c r="N646" s="1">
        <f>Iepha_2021!AF654</f>
        <v>1.9813333333333332</v>
      </c>
      <c r="O646" s="1">
        <f>Iepha_2021!C654</f>
        <v>2.96</v>
      </c>
      <c r="R646">
        <v>315935</v>
      </c>
      <c r="S646" t="s">
        <v>696</v>
      </c>
      <c r="T646" s="1">
        <v>13</v>
      </c>
      <c r="U646" s="1">
        <v>6</v>
      </c>
      <c r="V646" s="1">
        <v>10.56</v>
      </c>
      <c r="W646" s="1">
        <v>14.860000000000001</v>
      </c>
      <c r="X646" s="1">
        <v>25.42</v>
      </c>
      <c r="Y646" s="1">
        <v>1.9813333333333332</v>
      </c>
      <c r="Z646" s="1">
        <v>2.96</v>
      </c>
      <c r="AA646" s="2">
        <v>645</v>
      </c>
      <c r="AD646" s="2">
        <v>315540</v>
      </c>
      <c r="AE646" s="69" t="s">
        <v>649</v>
      </c>
      <c r="AF646" s="1">
        <f t="shared" si="92"/>
        <v>0</v>
      </c>
      <c r="AG646" s="1">
        <f t="shared" si="93"/>
        <v>0</v>
      </c>
      <c r="AH646" s="1">
        <f t="shared" si="94"/>
        <v>3.1</v>
      </c>
      <c r="AI646" s="1">
        <f t="shared" si="95"/>
        <v>0.92666666666666653</v>
      </c>
      <c r="AJ646" s="1">
        <f t="shared" si="96"/>
        <v>4.0266666666666664</v>
      </c>
      <c r="AK646" s="1">
        <f t="shared" si="97"/>
        <v>0.92666666666666653</v>
      </c>
      <c r="AL646" s="1">
        <f t="shared" si="98"/>
        <v>0.7</v>
      </c>
      <c r="AO646" s="2">
        <v>315540</v>
      </c>
      <c r="AP646" s="69" t="s">
        <v>649</v>
      </c>
      <c r="AQ646" s="1">
        <v>0.33</v>
      </c>
      <c r="AR646" s="1">
        <v>0.33</v>
      </c>
      <c r="AS646" s="1">
        <v>3</v>
      </c>
      <c r="AT646" s="1">
        <v>0.498</v>
      </c>
      <c r="AU646" s="1">
        <v>3.4980000000000002</v>
      </c>
      <c r="AV646" s="1">
        <v>0.39900000000000002</v>
      </c>
      <c r="AW646" s="1">
        <v>0</v>
      </c>
    </row>
    <row r="647" spans="1:49" x14ac:dyDescent="0.25">
      <c r="A647">
        <f>VLOOKUP(D647,mun_fjp!$A$2:$B$854,2,FALSE)</f>
        <v>315790</v>
      </c>
      <c r="B647" t="s">
        <v>1585</v>
      </c>
      <c r="C647" t="str">
        <f t="shared" si="90"/>
        <v>Santa Margarida</v>
      </c>
      <c r="D647" t="s">
        <v>680</v>
      </c>
      <c r="G647">
        <v>315950</v>
      </c>
      <c r="H647" t="s">
        <v>698</v>
      </c>
      <c r="I647" s="1">
        <f>Iepha_2021!U655</f>
        <v>0</v>
      </c>
      <c r="J647" s="1">
        <f>Iepha_2021!T655</f>
        <v>0</v>
      </c>
      <c r="K647" s="1">
        <f>Iepha_2021!B655+Iepha_2021!C655+Iepha_2021!D655+Iepha_2021!AG655</f>
        <v>2</v>
      </c>
      <c r="L647" s="1">
        <f>Iepha_2021!X655+Iepha_2021!AF655</f>
        <v>0.3</v>
      </c>
      <c r="M647" s="1">
        <f t="shared" si="91"/>
        <v>2.2999999999999998</v>
      </c>
      <c r="N647" s="1">
        <f>Iepha_2021!AF655</f>
        <v>0.3</v>
      </c>
      <c r="O647" s="1">
        <f>Iepha_2021!C655</f>
        <v>0</v>
      </c>
      <c r="R647">
        <v>315950</v>
      </c>
      <c r="S647" t="s">
        <v>698</v>
      </c>
      <c r="T647" s="1">
        <v>0</v>
      </c>
      <c r="U647" s="1">
        <v>0</v>
      </c>
      <c r="V647" s="1">
        <v>2</v>
      </c>
      <c r="W647" s="1">
        <v>0.3</v>
      </c>
      <c r="X647" s="1">
        <v>2.2999999999999998</v>
      </c>
      <c r="Y647" s="1">
        <v>0.3</v>
      </c>
      <c r="Z647" s="1">
        <v>0</v>
      </c>
      <c r="AA647" s="2">
        <v>646</v>
      </c>
      <c r="AD647" s="2">
        <v>315550</v>
      </c>
      <c r="AE647" s="69" t="s">
        <v>650</v>
      </c>
      <c r="AF647" s="1">
        <f t="shared" si="92"/>
        <v>8</v>
      </c>
      <c r="AG647" s="1">
        <f t="shared" si="93"/>
        <v>3</v>
      </c>
      <c r="AH647" s="1">
        <f t="shared" si="94"/>
        <v>4.87</v>
      </c>
      <c r="AI647" s="1">
        <f t="shared" si="95"/>
        <v>5.5573333333333332</v>
      </c>
      <c r="AJ647" s="1">
        <f t="shared" si="96"/>
        <v>10.427333333333333</v>
      </c>
      <c r="AK647" s="1">
        <f t="shared" si="97"/>
        <v>2</v>
      </c>
      <c r="AL647" s="1">
        <f t="shared" si="98"/>
        <v>0.62</v>
      </c>
      <c r="AO647" s="2">
        <v>315550</v>
      </c>
      <c r="AP647" s="69" t="s">
        <v>650</v>
      </c>
      <c r="AQ647" s="1">
        <v>4</v>
      </c>
      <c r="AR647" s="1">
        <v>4</v>
      </c>
      <c r="AS647" s="1">
        <v>8.0500000000000007</v>
      </c>
      <c r="AT647" s="1">
        <v>3.76</v>
      </c>
      <c r="AU647" s="1">
        <v>11.81</v>
      </c>
      <c r="AV647" s="1">
        <v>1.2533333333333332</v>
      </c>
      <c r="AW647" s="1">
        <v>1.4</v>
      </c>
    </row>
    <row r="648" spans="1:49" x14ac:dyDescent="0.25">
      <c r="A648">
        <f>VLOOKUP(D648,mun_fjp!$A$2:$B$854,2,FALSE)</f>
        <v>315800</v>
      </c>
      <c r="B648" t="s">
        <v>1586</v>
      </c>
      <c r="C648" t="str">
        <f t="shared" si="90"/>
        <v>Santa Maria de Itabira</v>
      </c>
      <c r="D648" t="s">
        <v>681</v>
      </c>
      <c r="G648">
        <v>315960</v>
      </c>
      <c r="H648" t="s">
        <v>699</v>
      </c>
      <c r="I648" s="1">
        <f>Iepha_2021!U656</f>
        <v>0</v>
      </c>
      <c r="J648" s="1">
        <f>Iepha_2021!T656</f>
        <v>0</v>
      </c>
      <c r="K648" s="1">
        <f>Iepha_2021!B656+Iepha_2021!C656+Iepha_2021!D656+Iepha_2021!AG656</f>
        <v>0</v>
      </c>
      <c r="L648" s="1">
        <f>Iepha_2021!X656+Iepha_2021!AF656</f>
        <v>0.6</v>
      </c>
      <c r="M648" s="1">
        <f t="shared" si="91"/>
        <v>0.6</v>
      </c>
      <c r="N648" s="1">
        <f>Iepha_2021!AF656</f>
        <v>0.6</v>
      </c>
      <c r="O648" s="1">
        <f>Iepha_2021!C656</f>
        <v>0</v>
      </c>
      <c r="R648">
        <v>315960</v>
      </c>
      <c r="S648" t="s">
        <v>699</v>
      </c>
      <c r="T648" s="1">
        <v>0</v>
      </c>
      <c r="U648" s="1">
        <v>0</v>
      </c>
      <c r="V648" s="1">
        <v>0</v>
      </c>
      <c r="W648" s="1">
        <v>0.6</v>
      </c>
      <c r="X648" s="1">
        <v>0.6</v>
      </c>
      <c r="Y648" s="1">
        <v>0.6</v>
      </c>
      <c r="Z648" s="1">
        <v>0</v>
      </c>
      <c r="AA648" s="2">
        <v>647</v>
      </c>
      <c r="AD648" s="2">
        <v>315560</v>
      </c>
      <c r="AE648" s="69" t="s">
        <v>651</v>
      </c>
      <c r="AF648" s="1">
        <f t="shared" si="92"/>
        <v>2.5</v>
      </c>
      <c r="AG648" s="1">
        <f t="shared" si="93"/>
        <v>2.5</v>
      </c>
      <c r="AH648" s="1">
        <f t="shared" si="94"/>
        <v>4.6999999999999993</v>
      </c>
      <c r="AI648" s="1">
        <f t="shared" si="95"/>
        <v>1.35</v>
      </c>
      <c r="AJ648" s="1">
        <f t="shared" si="96"/>
        <v>6.0499999999999989</v>
      </c>
      <c r="AK648" s="1">
        <f t="shared" si="97"/>
        <v>0.6</v>
      </c>
      <c r="AL648" s="1">
        <f t="shared" si="98"/>
        <v>0</v>
      </c>
      <c r="AO648" s="2">
        <v>315560</v>
      </c>
      <c r="AP648" s="69" t="s">
        <v>651</v>
      </c>
      <c r="AQ648" s="1">
        <v>5</v>
      </c>
      <c r="AR648" s="1">
        <v>0</v>
      </c>
      <c r="AS648" s="1">
        <v>3.1500000000000004</v>
      </c>
      <c r="AT648" s="1">
        <v>3.2433333333333332</v>
      </c>
      <c r="AU648" s="1">
        <v>6.3933333333333335</v>
      </c>
      <c r="AV648" s="1">
        <v>0.92666666666666653</v>
      </c>
      <c r="AW648" s="1">
        <v>0.7</v>
      </c>
    </row>
    <row r="649" spans="1:49" x14ac:dyDescent="0.25">
      <c r="A649">
        <f>VLOOKUP(D649,mun_fjp!$A$2:$B$854,2,FALSE)</f>
        <v>315810</v>
      </c>
      <c r="B649" t="s">
        <v>1587</v>
      </c>
      <c r="C649" t="str">
        <f t="shared" si="90"/>
        <v>Santa Maria do Salto</v>
      </c>
      <c r="D649" t="s">
        <v>682</v>
      </c>
      <c r="G649">
        <v>315970</v>
      </c>
      <c r="H649" t="s">
        <v>700</v>
      </c>
      <c r="I649" s="1">
        <f>Iepha_2021!U657</f>
        <v>5</v>
      </c>
      <c r="J649" s="1">
        <f>Iepha_2021!T657</f>
        <v>0</v>
      </c>
      <c r="K649" s="1">
        <f>Iepha_2021!B657+Iepha_2021!C657+Iepha_2021!D657+Iepha_2021!AG657</f>
        <v>0</v>
      </c>
      <c r="L649" s="1">
        <f>Iepha_2021!X657+Iepha_2021!AF657</f>
        <v>1.5</v>
      </c>
      <c r="M649" s="1">
        <f t="shared" si="91"/>
        <v>1.5</v>
      </c>
      <c r="N649" s="1">
        <f>Iepha_2021!AF657</f>
        <v>0</v>
      </c>
      <c r="O649" s="1">
        <f>Iepha_2021!C657</f>
        <v>0</v>
      </c>
      <c r="R649">
        <v>315970</v>
      </c>
      <c r="S649" t="s">
        <v>700</v>
      </c>
      <c r="T649" s="1">
        <v>5</v>
      </c>
      <c r="U649" s="1">
        <v>0</v>
      </c>
      <c r="V649" s="1">
        <v>0</v>
      </c>
      <c r="W649" s="1">
        <v>1.5</v>
      </c>
      <c r="X649" s="1">
        <v>1.5</v>
      </c>
      <c r="Y649" s="1">
        <v>0</v>
      </c>
      <c r="Z649" s="1">
        <v>0</v>
      </c>
      <c r="AA649" s="2">
        <v>648</v>
      </c>
      <c r="AD649" s="2">
        <v>315570</v>
      </c>
      <c r="AE649" s="69" t="s">
        <v>652</v>
      </c>
      <c r="AF649" s="1">
        <f t="shared" si="92"/>
        <v>3</v>
      </c>
      <c r="AG649" s="1">
        <f t="shared" si="93"/>
        <v>3</v>
      </c>
      <c r="AH649" s="1">
        <f t="shared" si="94"/>
        <v>8.9300000000000015</v>
      </c>
      <c r="AI649" s="1">
        <f t="shared" si="95"/>
        <v>4.6266666666666669</v>
      </c>
      <c r="AJ649" s="1">
        <f t="shared" si="96"/>
        <v>13.556666666666668</v>
      </c>
      <c r="AK649" s="1">
        <f t="shared" si="97"/>
        <v>1.8506666666666667</v>
      </c>
      <c r="AL649" s="1">
        <f t="shared" si="98"/>
        <v>2.68</v>
      </c>
      <c r="AO649" s="2">
        <v>315570</v>
      </c>
      <c r="AP649" s="69" t="s">
        <v>652</v>
      </c>
      <c r="AQ649" s="1">
        <v>1</v>
      </c>
      <c r="AR649" s="1">
        <v>1</v>
      </c>
      <c r="AS649" s="1">
        <v>5.55</v>
      </c>
      <c r="AT649" s="1">
        <v>0.89999999999999991</v>
      </c>
      <c r="AU649" s="1">
        <v>6.4499999999999993</v>
      </c>
      <c r="AV649" s="1">
        <v>0.6</v>
      </c>
      <c r="AW649" s="1">
        <v>0</v>
      </c>
    </row>
    <row r="650" spans="1:49" x14ac:dyDescent="0.25">
      <c r="A650">
        <f>VLOOKUP(D650,mun_fjp!$A$2:$B$854,2,FALSE)</f>
        <v>315820</v>
      </c>
      <c r="B650" t="s">
        <v>1588</v>
      </c>
      <c r="C650" t="str">
        <f t="shared" si="90"/>
        <v>Santa Maria do Suaçuí</v>
      </c>
      <c r="D650" t="s">
        <v>683</v>
      </c>
      <c r="G650">
        <v>315980</v>
      </c>
      <c r="H650" t="s">
        <v>701</v>
      </c>
      <c r="I650" s="1">
        <f>Iepha_2021!U658</f>
        <v>4</v>
      </c>
      <c r="J650" s="1">
        <f>Iepha_2021!T658</f>
        <v>4</v>
      </c>
      <c r="K650" s="1">
        <f>Iepha_2021!B658+Iepha_2021!C658+Iepha_2021!D658+Iepha_2021!AG658</f>
        <v>5.99</v>
      </c>
      <c r="L650" s="1">
        <f>Iepha_2021!X658+Iepha_2021!AF658</f>
        <v>2.3459999999999996</v>
      </c>
      <c r="M650" s="1">
        <f t="shared" si="91"/>
        <v>8.3360000000000003</v>
      </c>
      <c r="N650" s="1">
        <f>Iepha_2021!AF658</f>
        <v>0.78199999999999992</v>
      </c>
      <c r="O650" s="1">
        <f>Iepha_2021!C658</f>
        <v>0.39</v>
      </c>
      <c r="R650">
        <v>315980</v>
      </c>
      <c r="S650" t="s">
        <v>701</v>
      </c>
      <c r="T650" s="1">
        <v>4</v>
      </c>
      <c r="U650" s="1">
        <v>4</v>
      </c>
      <c r="V650" s="1">
        <v>5.99</v>
      </c>
      <c r="W650" s="1">
        <v>2.3459999999999996</v>
      </c>
      <c r="X650" s="1">
        <v>8.3360000000000003</v>
      </c>
      <c r="Y650" s="1">
        <v>0.78199999999999992</v>
      </c>
      <c r="Z650" s="1">
        <v>0.39</v>
      </c>
      <c r="AA650" s="2">
        <v>649</v>
      </c>
      <c r="AD650" s="2">
        <v>315580</v>
      </c>
      <c r="AE650" s="69" t="s">
        <v>653</v>
      </c>
      <c r="AF650" s="1">
        <f t="shared" si="92"/>
        <v>5</v>
      </c>
      <c r="AG650" s="1">
        <f t="shared" si="93"/>
        <v>0</v>
      </c>
      <c r="AH650" s="1">
        <f t="shared" si="94"/>
        <v>2</v>
      </c>
      <c r="AI650" s="1">
        <f t="shared" si="95"/>
        <v>2.1</v>
      </c>
      <c r="AJ650" s="1">
        <f t="shared" si="96"/>
        <v>4.0999999999999996</v>
      </c>
      <c r="AK650" s="1">
        <f t="shared" si="97"/>
        <v>0.6</v>
      </c>
      <c r="AL650" s="1">
        <f t="shared" si="98"/>
        <v>0</v>
      </c>
      <c r="AO650" s="2">
        <v>315580</v>
      </c>
      <c r="AP650" s="69" t="s">
        <v>653</v>
      </c>
      <c r="AQ650" s="1">
        <v>3</v>
      </c>
      <c r="AR650" s="1">
        <v>3</v>
      </c>
      <c r="AS650" s="1">
        <v>4.4499999999999993</v>
      </c>
      <c r="AT650" s="1">
        <v>2.4333333333333331</v>
      </c>
      <c r="AU650" s="1">
        <v>6.8833333333333329</v>
      </c>
      <c r="AV650" s="1">
        <v>0.97333333333333327</v>
      </c>
      <c r="AW650" s="1">
        <v>0.8</v>
      </c>
    </row>
    <row r="651" spans="1:49" x14ac:dyDescent="0.25">
      <c r="A651">
        <f>VLOOKUP(D651,mun_fjp!$A$2:$B$854,2,FALSE)</f>
        <v>315940</v>
      </c>
      <c r="B651" t="s">
        <v>1589</v>
      </c>
      <c r="C651" t="str">
        <f t="shared" si="90"/>
        <v>Santa Rita de Ibitipoca</v>
      </c>
      <c r="D651" t="s">
        <v>697</v>
      </c>
      <c r="G651">
        <v>315830</v>
      </c>
      <c r="H651" t="s">
        <v>684</v>
      </c>
      <c r="I651" s="1">
        <f>Iepha_2021!U659</f>
        <v>0</v>
      </c>
      <c r="J651" s="1">
        <f>Iepha_2021!T659</f>
        <v>0</v>
      </c>
      <c r="K651" s="1">
        <f>Iepha_2021!B659+Iepha_2021!C659+Iepha_2021!D659+Iepha_2021!AG659</f>
        <v>6.62</v>
      </c>
      <c r="L651" s="1">
        <f>Iepha_2021!X659+Iepha_2021!AF659</f>
        <v>1.726</v>
      </c>
      <c r="M651" s="1">
        <f t="shared" si="91"/>
        <v>8.3460000000000001</v>
      </c>
      <c r="N651" s="1">
        <f>Iepha_2021!AF659</f>
        <v>0.72599999999999998</v>
      </c>
      <c r="O651" s="1">
        <f>Iepha_2021!C659</f>
        <v>0.27</v>
      </c>
      <c r="R651">
        <v>315830</v>
      </c>
      <c r="S651" t="s">
        <v>684</v>
      </c>
      <c r="T651" s="1">
        <v>0</v>
      </c>
      <c r="U651" s="1">
        <v>0</v>
      </c>
      <c r="V651" s="1">
        <v>6.62</v>
      </c>
      <c r="W651" s="1">
        <v>1.726</v>
      </c>
      <c r="X651" s="1">
        <v>8.3460000000000001</v>
      </c>
      <c r="Y651" s="1">
        <v>0.72599999999999998</v>
      </c>
      <c r="Z651" s="1">
        <v>0.27</v>
      </c>
      <c r="AA651" s="2">
        <v>650</v>
      </c>
      <c r="AD651" s="2">
        <v>315590</v>
      </c>
      <c r="AE651" s="69" t="s">
        <v>654</v>
      </c>
      <c r="AF651" s="1">
        <f t="shared" si="92"/>
        <v>4</v>
      </c>
      <c r="AG651" s="1">
        <f t="shared" si="93"/>
        <v>4</v>
      </c>
      <c r="AH651" s="1">
        <f t="shared" si="94"/>
        <v>7.11</v>
      </c>
      <c r="AI651" s="1">
        <f t="shared" si="95"/>
        <v>3.5640000000000001</v>
      </c>
      <c r="AJ651" s="1">
        <f t="shared" si="96"/>
        <v>10.673999999999999</v>
      </c>
      <c r="AK651" s="1">
        <f t="shared" si="97"/>
        <v>1.1879999999999999</v>
      </c>
      <c r="AL651" s="1">
        <f t="shared" si="98"/>
        <v>1.26</v>
      </c>
      <c r="AO651" s="2">
        <v>315590</v>
      </c>
      <c r="AP651" s="69" t="s">
        <v>654</v>
      </c>
      <c r="AQ651" s="1">
        <v>2</v>
      </c>
      <c r="AR651" s="1">
        <v>2</v>
      </c>
      <c r="AS651" s="1">
        <v>4.1000000000000005</v>
      </c>
      <c r="AT651" s="1">
        <v>1.3866666666666667</v>
      </c>
      <c r="AU651" s="1">
        <v>5.4866666666666672</v>
      </c>
      <c r="AV651" s="1">
        <v>0.69333333333333336</v>
      </c>
      <c r="AW651" s="1">
        <v>0.2</v>
      </c>
    </row>
    <row r="652" spans="1:49" x14ac:dyDescent="0.25">
      <c r="A652">
        <f>VLOOKUP(D652,mun_fjp!$A$2:$B$854,2,FALSE)</f>
        <v>315930</v>
      </c>
      <c r="B652" t="s">
        <v>1590</v>
      </c>
      <c r="C652" t="str">
        <f t="shared" si="90"/>
        <v>Santa Rita de Jacutinga</v>
      </c>
      <c r="D652" t="s">
        <v>695</v>
      </c>
      <c r="G652">
        <v>315840</v>
      </c>
      <c r="H652" t="s">
        <v>685</v>
      </c>
      <c r="I652" s="1">
        <f>Iepha_2021!U660</f>
        <v>7</v>
      </c>
      <c r="J652" s="1">
        <f>Iepha_2021!T660</f>
        <v>2</v>
      </c>
      <c r="K652" s="1">
        <f>Iepha_2021!B660+Iepha_2021!C660+Iepha_2021!D660+Iepha_2021!AG660</f>
        <v>5.4</v>
      </c>
      <c r="L652" s="1">
        <f>Iepha_2021!X660+Iepha_2021!AF660</f>
        <v>4.17</v>
      </c>
      <c r="M652" s="1">
        <f t="shared" si="91"/>
        <v>9.57</v>
      </c>
      <c r="N652" s="1">
        <f>Iepha_2021!AF660</f>
        <v>0.92666666666666653</v>
      </c>
      <c r="O652" s="1">
        <f>Iepha_2021!C660</f>
        <v>0.7</v>
      </c>
      <c r="R652">
        <v>315840</v>
      </c>
      <c r="S652" t="s">
        <v>685</v>
      </c>
      <c r="T652" s="1">
        <v>7</v>
      </c>
      <c r="U652" s="1">
        <v>2</v>
      </c>
      <c r="V652" s="1">
        <v>5.4</v>
      </c>
      <c r="W652" s="1">
        <v>4.17</v>
      </c>
      <c r="X652" s="1">
        <v>9.57</v>
      </c>
      <c r="Y652" s="1">
        <v>0.92666666666666653</v>
      </c>
      <c r="Z652" s="1">
        <v>0.7</v>
      </c>
      <c r="AA652" s="2">
        <v>651</v>
      </c>
      <c r="AD652" s="2">
        <v>315600</v>
      </c>
      <c r="AE652" s="69" t="s">
        <v>655</v>
      </c>
      <c r="AF652" s="1">
        <f t="shared" si="92"/>
        <v>0</v>
      </c>
      <c r="AG652" s="1">
        <f t="shared" si="93"/>
        <v>0</v>
      </c>
      <c r="AH652" s="1">
        <f t="shared" si="94"/>
        <v>0.8</v>
      </c>
      <c r="AI652" s="1">
        <f t="shared" si="95"/>
        <v>0.44999999999999996</v>
      </c>
      <c r="AJ652" s="1">
        <f t="shared" si="96"/>
        <v>1.25</v>
      </c>
      <c r="AK652" s="1">
        <f t="shared" si="97"/>
        <v>0.44999999999999996</v>
      </c>
      <c r="AL652" s="1">
        <f t="shared" si="98"/>
        <v>0</v>
      </c>
      <c r="AO652" s="2">
        <v>315600</v>
      </c>
      <c r="AP652" s="69" t="s">
        <v>655</v>
      </c>
      <c r="AQ652" s="1">
        <v>9</v>
      </c>
      <c r="AR652" s="1">
        <v>4</v>
      </c>
      <c r="AS652" s="1">
        <v>7.9599999999999991</v>
      </c>
      <c r="AT652" s="1">
        <v>7.1756666666666664</v>
      </c>
      <c r="AU652" s="1">
        <v>15.135666666666665</v>
      </c>
      <c r="AV652" s="1">
        <v>1.3046666666666666</v>
      </c>
      <c r="AW652" s="1">
        <v>1.51</v>
      </c>
    </row>
    <row r="653" spans="1:49" x14ac:dyDescent="0.25">
      <c r="A653">
        <f>VLOOKUP(D653,mun_fjp!$A$2:$B$854,2,FALSE)</f>
        <v>315935</v>
      </c>
      <c r="B653" t="s">
        <v>1591</v>
      </c>
      <c r="C653" t="str">
        <f t="shared" si="90"/>
        <v>Santa Rita de Minas</v>
      </c>
      <c r="D653" t="s">
        <v>696</v>
      </c>
      <c r="G653">
        <v>315850</v>
      </c>
      <c r="H653" t="s">
        <v>686</v>
      </c>
      <c r="I653" s="1">
        <f>Iepha_2021!U661</f>
        <v>1</v>
      </c>
      <c r="J653" s="1">
        <f>Iepha_2021!T661</f>
        <v>1</v>
      </c>
      <c r="K653" s="1">
        <f>Iepha_2021!B661+Iepha_2021!C661+Iepha_2021!D661+Iepha_2021!AG661</f>
        <v>4.4000000000000004</v>
      </c>
      <c r="L653" s="1">
        <f>Iepha_2021!X661+Iepha_2021!AF661</f>
        <v>1.04</v>
      </c>
      <c r="M653" s="1">
        <f t="shared" si="91"/>
        <v>5.44</v>
      </c>
      <c r="N653" s="1">
        <f>Iepha_2021!AF661</f>
        <v>0.69333333333333336</v>
      </c>
      <c r="O653" s="1">
        <f>Iepha_2021!C661</f>
        <v>0.2</v>
      </c>
      <c r="R653">
        <v>315850</v>
      </c>
      <c r="S653" t="s">
        <v>686</v>
      </c>
      <c r="T653" s="1">
        <v>1</v>
      </c>
      <c r="U653" s="1">
        <v>1</v>
      </c>
      <c r="V653" s="1">
        <v>4.4000000000000004</v>
      </c>
      <c r="W653" s="1">
        <v>1.04</v>
      </c>
      <c r="X653" s="1">
        <v>5.44</v>
      </c>
      <c r="Y653" s="1">
        <v>0.69333333333333336</v>
      </c>
      <c r="Z653" s="1">
        <v>0.2</v>
      </c>
      <c r="AA653" s="2">
        <v>652</v>
      </c>
      <c r="AD653" s="2">
        <v>315610</v>
      </c>
      <c r="AE653" s="69" t="s">
        <v>656</v>
      </c>
      <c r="AF653" s="1">
        <f t="shared" si="92"/>
        <v>2</v>
      </c>
      <c r="AG653" s="1">
        <f t="shared" si="93"/>
        <v>2</v>
      </c>
      <c r="AH653" s="1">
        <f t="shared" si="94"/>
        <v>3.9</v>
      </c>
      <c r="AI653" s="1">
        <f t="shared" si="95"/>
        <v>1.2</v>
      </c>
      <c r="AJ653" s="1">
        <f t="shared" si="96"/>
        <v>5.0999999999999996</v>
      </c>
      <c r="AK653" s="1">
        <f t="shared" si="97"/>
        <v>0.6</v>
      </c>
      <c r="AL653" s="1">
        <f t="shared" si="98"/>
        <v>0</v>
      </c>
      <c r="AO653" s="2">
        <v>315610</v>
      </c>
      <c r="AP653" s="69" t="s">
        <v>656</v>
      </c>
      <c r="AQ653" s="1">
        <v>7</v>
      </c>
      <c r="AR653" s="1">
        <v>5</v>
      </c>
      <c r="AS653" s="1">
        <v>3.3</v>
      </c>
      <c r="AT653" s="1">
        <v>2.7</v>
      </c>
      <c r="AU653" s="1">
        <v>6</v>
      </c>
      <c r="AV653" s="1">
        <v>0.6</v>
      </c>
      <c r="AW653" s="1">
        <v>0</v>
      </c>
    </row>
    <row r="654" spans="1:49" x14ac:dyDescent="0.25">
      <c r="A654">
        <f>VLOOKUP(D654,mun_fjp!$A$2:$B$854,2,FALSE)</f>
        <v>315950</v>
      </c>
      <c r="B654" t="s">
        <v>1592</v>
      </c>
      <c r="C654" t="str">
        <f t="shared" si="90"/>
        <v>Santa Rita do Itueto</v>
      </c>
      <c r="D654" t="s">
        <v>698</v>
      </c>
      <c r="G654">
        <v>315860</v>
      </c>
      <c r="H654" t="s">
        <v>687</v>
      </c>
      <c r="I654" s="1">
        <f>Iepha_2021!U662</f>
        <v>0</v>
      </c>
      <c r="J654" s="1">
        <f>Iepha_2021!T662</f>
        <v>0</v>
      </c>
      <c r="K654" s="1">
        <f>Iepha_2021!B662+Iepha_2021!C662+Iepha_2021!D662+Iepha_2021!AG662</f>
        <v>0</v>
      </c>
      <c r="L654" s="1">
        <f>Iepha_2021!X662+Iepha_2021!AF662</f>
        <v>0.6</v>
      </c>
      <c r="M654" s="1">
        <f t="shared" si="91"/>
        <v>0.6</v>
      </c>
      <c r="N654" s="1">
        <f>Iepha_2021!AF662</f>
        <v>0.6</v>
      </c>
      <c r="O654" s="1">
        <f>Iepha_2021!C662</f>
        <v>0</v>
      </c>
      <c r="R654">
        <v>315860</v>
      </c>
      <c r="S654" t="s">
        <v>687</v>
      </c>
      <c r="T654" s="1">
        <v>0</v>
      </c>
      <c r="U654" s="1">
        <v>0</v>
      </c>
      <c r="V654" s="1">
        <v>0</v>
      </c>
      <c r="W654" s="1">
        <v>0.6</v>
      </c>
      <c r="X654" s="1">
        <v>0.6</v>
      </c>
      <c r="Y654" s="1">
        <v>0.6</v>
      </c>
      <c r="Z654" s="1">
        <v>0</v>
      </c>
      <c r="AA654" s="2">
        <v>653</v>
      </c>
      <c r="AD654" s="2">
        <v>315620</v>
      </c>
      <c r="AE654" s="69" t="s">
        <v>657</v>
      </c>
      <c r="AF654" s="1">
        <f t="shared" si="92"/>
        <v>0</v>
      </c>
      <c r="AG654" s="1">
        <f t="shared" si="93"/>
        <v>0</v>
      </c>
      <c r="AH654" s="1">
        <f t="shared" si="94"/>
        <v>6.3500000000000005</v>
      </c>
      <c r="AI654" s="1">
        <f t="shared" si="95"/>
        <v>0.6162333333333333</v>
      </c>
      <c r="AJ654" s="1">
        <f t="shared" si="96"/>
        <v>6.9662333333333342</v>
      </c>
      <c r="AK654" s="1">
        <f t="shared" si="97"/>
        <v>0.6162333333333333</v>
      </c>
      <c r="AL654" s="1">
        <f t="shared" si="98"/>
        <v>0.7</v>
      </c>
      <c r="AO654" s="2">
        <v>315620</v>
      </c>
      <c r="AP654" s="69" t="s">
        <v>657</v>
      </c>
      <c r="AQ654" s="1">
        <v>2</v>
      </c>
      <c r="AR654" s="1">
        <v>2</v>
      </c>
      <c r="AS654" s="1">
        <v>5.72</v>
      </c>
      <c r="AT654" s="1">
        <v>2.1053333333333333</v>
      </c>
      <c r="AU654" s="1">
        <v>7.825333333333333</v>
      </c>
      <c r="AV654" s="1">
        <v>1.0526666666666666</v>
      </c>
      <c r="AW654" s="1">
        <v>0.97</v>
      </c>
    </row>
    <row r="655" spans="1:49" x14ac:dyDescent="0.25">
      <c r="A655">
        <f>VLOOKUP(D655,mun_fjp!$A$2:$B$854,2,FALSE)</f>
        <v>315960</v>
      </c>
      <c r="B655" t="s">
        <v>1593</v>
      </c>
      <c r="C655" t="str">
        <f t="shared" si="90"/>
        <v>Santa Rita do Sapucaí</v>
      </c>
      <c r="D655" t="s">
        <v>699</v>
      </c>
      <c r="G655">
        <v>315870</v>
      </c>
      <c r="H655" t="s">
        <v>688</v>
      </c>
      <c r="I655" s="1">
        <f>Iepha_2021!U663</f>
        <v>3</v>
      </c>
      <c r="J655" s="1">
        <f>Iepha_2021!T663</f>
        <v>3</v>
      </c>
      <c r="K655" s="1">
        <f>Iepha_2021!B663+Iepha_2021!C663+Iepha_2021!D663+Iepha_2021!AG663</f>
        <v>7.6499999999999995</v>
      </c>
      <c r="L655" s="1">
        <f>Iepha_2021!X663+Iepha_2021!AF663</f>
        <v>2.083333333333333</v>
      </c>
      <c r="M655" s="1">
        <f t="shared" si="91"/>
        <v>9.7333333333333325</v>
      </c>
      <c r="N655" s="1">
        <f>Iepha_2021!AF663</f>
        <v>0.83333333333333326</v>
      </c>
      <c r="O655" s="1">
        <f>Iepha_2021!C663</f>
        <v>0.5</v>
      </c>
      <c r="R655">
        <v>315870</v>
      </c>
      <c r="S655" t="s">
        <v>688</v>
      </c>
      <c r="T655" s="1">
        <v>3</v>
      </c>
      <c r="U655" s="1">
        <v>3</v>
      </c>
      <c r="V655" s="1">
        <v>7.6499999999999995</v>
      </c>
      <c r="W655" s="1">
        <v>2.083333333333333</v>
      </c>
      <c r="X655" s="1">
        <v>9.7333333333333325</v>
      </c>
      <c r="Y655" s="1">
        <v>0.83333333333333326</v>
      </c>
      <c r="Z655" s="1">
        <v>0.5</v>
      </c>
      <c r="AA655" s="2">
        <v>654</v>
      </c>
      <c r="AD655" s="2">
        <v>315630</v>
      </c>
      <c r="AE655" s="69" t="s">
        <v>658</v>
      </c>
      <c r="AF655" s="1">
        <f t="shared" si="92"/>
        <v>4</v>
      </c>
      <c r="AG655" s="1">
        <f t="shared" si="93"/>
        <v>4</v>
      </c>
      <c r="AH655" s="1">
        <f t="shared" si="94"/>
        <v>9.14</v>
      </c>
      <c r="AI655" s="1">
        <f t="shared" si="95"/>
        <v>4.516</v>
      </c>
      <c r="AJ655" s="1">
        <f t="shared" si="96"/>
        <v>13.656000000000001</v>
      </c>
      <c r="AK655" s="1">
        <f t="shared" si="97"/>
        <v>1.5053333333333332</v>
      </c>
      <c r="AL655" s="1">
        <f t="shared" si="98"/>
        <v>1.94</v>
      </c>
      <c r="AO655" s="2">
        <v>315630</v>
      </c>
      <c r="AP655" s="69" t="s">
        <v>658</v>
      </c>
      <c r="AQ655" s="1">
        <v>2</v>
      </c>
      <c r="AR655" s="1">
        <v>2</v>
      </c>
      <c r="AS655" s="1">
        <v>4.76</v>
      </c>
      <c r="AT655" s="1">
        <v>1.6069999999999998</v>
      </c>
      <c r="AU655" s="1">
        <v>6.3669999999999991</v>
      </c>
      <c r="AV655" s="1">
        <v>0.53566666666666662</v>
      </c>
      <c r="AW655" s="1">
        <v>1.01</v>
      </c>
    </row>
    <row r="656" spans="1:49" x14ac:dyDescent="0.25">
      <c r="A656">
        <f>VLOOKUP(D656,mun_fjp!$A$2:$B$854,2,FALSE)</f>
        <v>315970</v>
      </c>
      <c r="B656" t="s">
        <v>1594</v>
      </c>
      <c r="C656" t="str">
        <f t="shared" si="90"/>
        <v>Santa Rosa da Serra</v>
      </c>
      <c r="D656" t="s">
        <v>700</v>
      </c>
      <c r="G656">
        <v>315880</v>
      </c>
      <c r="H656" t="s">
        <v>689</v>
      </c>
      <c r="I656" s="1">
        <f>Iepha_2021!U664</f>
        <v>0</v>
      </c>
      <c r="J656" s="1">
        <f>Iepha_2021!T664</f>
        <v>0</v>
      </c>
      <c r="K656" s="1">
        <f>Iepha_2021!B664+Iepha_2021!C664+Iepha_2021!D664+Iepha_2021!AG664</f>
        <v>0</v>
      </c>
      <c r="L656" s="1">
        <f>Iepha_2021!X664+Iepha_2021!AF664</f>
        <v>0.6</v>
      </c>
      <c r="M656" s="1">
        <f t="shared" si="91"/>
        <v>0.6</v>
      </c>
      <c r="N656" s="1">
        <f>Iepha_2021!AF664</f>
        <v>0.6</v>
      </c>
      <c r="O656" s="1">
        <f>Iepha_2021!C664</f>
        <v>0</v>
      </c>
      <c r="R656">
        <v>315880</v>
      </c>
      <c r="S656" t="s">
        <v>689</v>
      </c>
      <c r="T656" s="1">
        <v>0</v>
      </c>
      <c r="U656" s="1">
        <v>0</v>
      </c>
      <c r="V656" s="1">
        <v>0</v>
      </c>
      <c r="W656" s="1">
        <v>0.6</v>
      </c>
      <c r="X656" s="1">
        <v>0.6</v>
      </c>
      <c r="Y656" s="1">
        <v>0.6</v>
      </c>
      <c r="Z656" s="1">
        <v>0</v>
      </c>
      <c r="AA656" s="2">
        <v>655</v>
      </c>
      <c r="AD656" s="2">
        <v>315640</v>
      </c>
      <c r="AE656" s="69" t="s">
        <v>659</v>
      </c>
      <c r="AF656" s="1">
        <f t="shared" si="92"/>
        <v>5</v>
      </c>
      <c r="AG656" s="1">
        <f t="shared" si="93"/>
        <v>0</v>
      </c>
      <c r="AH656" s="1">
        <f t="shared" si="94"/>
        <v>2.9</v>
      </c>
      <c r="AI656" s="1">
        <f t="shared" si="95"/>
        <v>2.1</v>
      </c>
      <c r="AJ656" s="1">
        <f t="shared" si="96"/>
        <v>5</v>
      </c>
      <c r="AK656" s="1">
        <f t="shared" si="97"/>
        <v>0.6</v>
      </c>
      <c r="AL656" s="1">
        <f t="shared" si="98"/>
        <v>0</v>
      </c>
      <c r="AO656" s="2">
        <v>315640</v>
      </c>
      <c r="AP656" s="69" t="s">
        <v>659</v>
      </c>
      <c r="AQ656" s="1">
        <v>2</v>
      </c>
      <c r="AR656" s="1">
        <v>2</v>
      </c>
      <c r="AS656" s="1">
        <v>8.25</v>
      </c>
      <c r="AT656" s="1">
        <v>3.9999999999999991</v>
      </c>
      <c r="AU656" s="1">
        <v>12.25</v>
      </c>
      <c r="AV656" s="1">
        <v>1.9999999999999996</v>
      </c>
      <c r="AW656" s="1">
        <v>3</v>
      </c>
    </row>
    <row r="657" spans="1:49" x14ac:dyDescent="0.25">
      <c r="A657">
        <f>VLOOKUP(D657,mun_fjp!$A$2:$B$854,2,FALSE)</f>
        <v>315980</v>
      </c>
      <c r="B657" t="s">
        <v>1595</v>
      </c>
      <c r="C657" t="str">
        <f t="shared" si="90"/>
        <v>Santa Vitória</v>
      </c>
      <c r="D657" t="s">
        <v>701</v>
      </c>
      <c r="G657">
        <v>315890</v>
      </c>
      <c r="H657" t="s">
        <v>690</v>
      </c>
      <c r="I657" s="1">
        <f>Iepha_2021!U665</f>
        <v>1.5</v>
      </c>
      <c r="J657" s="1">
        <f>Iepha_2021!T665</f>
        <v>1.5</v>
      </c>
      <c r="K657" s="1">
        <f>Iepha_2021!B665+Iepha_2021!C665+Iepha_2021!D665+Iepha_2021!AG665</f>
        <v>8.76</v>
      </c>
      <c r="L657" s="1">
        <f>Iepha_2021!X665+Iepha_2021!AF665</f>
        <v>2.569</v>
      </c>
      <c r="M657" s="1">
        <f t="shared" si="91"/>
        <v>11.329000000000001</v>
      </c>
      <c r="N657" s="1">
        <f>Iepha_2021!AF665</f>
        <v>1.468</v>
      </c>
      <c r="O657" s="1">
        <f>Iepha_2021!C665</f>
        <v>1.86</v>
      </c>
      <c r="R657">
        <v>315890</v>
      </c>
      <c r="S657" t="s">
        <v>690</v>
      </c>
      <c r="T657" s="1">
        <v>1.5</v>
      </c>
      <c r="U657" s="1">
        <v>1.5</v>
      </c>
      <c r="V657" s="1">
        <v>8.76</v>
      </c>
      <c r="W657" s="1">
        <v>2.569</v>
      </c>
      <c r="X657" s="1">
        <v>11.329000000000001</v>
      </c>
      <c r="Y657" s="1">
        <v>1.468</v>
      </c>
      <c r="Z657" s="1">
        <v>1.86</v>
      </c>
      <c r="AA657" s="2">
        <v>656</v>
      </c>
      <c r="AD657" s="2">
        <v>315645</v>
      </c>
      <c r="AE657" s="69" t="s">
        <v>660</v>
      </c>
      <c r="AF657" s="1">
        <f t="shared" si="92"/>
        <v>1</v>
      </c>
      <c r="AG657" s="1">
        <f t="shared" si="93"/>
        <v>1</v>
      </c>
      <c r="AH657" s="1">
        <f t="shared" si="94"/>
        <v>5.9</v>
      </c>
      <c r="AI657" s="1">
        <f t="shared" si="95"/>
        <v>0.89999999999999991</v>
      </c>
      <c r="AJ657" s="1">
        <f t="shared" si="96"/>
        <v>6.8000000000000007</v>
      </c>
      <c r="AK657" s="1">
        <f t="shared" si="97"/>
        <v>0.6</v>
      </c>
      <c r="AL657" s="1">
        <f t="shared" si="98"/>
        <v>0</v>
      </c>
      <c r="AO657" s="2">
        <v>315645</v>
      </c>
      <c r="AP657" s="69" t="s">
        <v>660</v>
      </c>
      <c r="AQ657" s="1">
        <v>0</v>
      </c>
      <c r="AR657" s="1">
        <v>0</v>
      </c>
      <c r="AS657" s="1">
        <v>8.65</v>
      </c>
      <c r="AT657" s="1">
        <v>1.9999999999999996</v>
      </c>
      <c r="AU657" s="1">
        <v>10.65</v>
      </c>
      <c r="AV657" s="1">
        <v>1.9999999999999996</v>
      </c>
      <c r="AW657" s="1">
        <v>3</v>
      </c>
    </row>
    <row r="658" spans="1:49" x14ac:dyDescent="0.25">
      <c r="A658">
        <f>VLOOKUP(D658,mun_fjp!$A$2:$B$854,2,FALSE)</f>
        <v>315830</v>
      </c>
      <c r="B658" t="s">
        <v>1596</v>
      </c>
      <c r="C658" t="str">
        <f t="shared" si="90"/>
        <v>Santana da Vargem</v>
      </c>
      <c r="D658" t="s">
        <v>684</v>
      </c>
      <c r="G658">
        <v>315895</v>
      </c>
      <c r="H658" t="s">
        <v>1790</v>
      </c>
      <c r="I658" s="1">
        <f>Iepha_2021!U666</f>
        <v>0</v>
      </c>
      <c r="J658" s="1">
        <f>Iepha_2021!T666</f>
        <v>0</v>
      </c>
      <c r="K658" s="1">
        <f>Iepha_2021!B666+Iepha_2021!C666+Iepha_2021!D666+Iepha_2021!AG666</f>
        <v>9.379999999999999</v>
      </c>
      <c r="L658" s="1">
        <f>Iepha_2021!X666+Iepha_2021!AF666</f>
        <v>2</v>
      </c>
      <c r="M658" s="1">
        <f t="shared" si="91"/>
        <v>11.379999999999999</v>
      </c>
      <c r="N658" s="1">
        <f>Iepha_2021!AF666</f>
        <v>2</v>
      </c>
      <c r="O658" s="1">
        <f>Iepha_2021!C666</f>
        <v>2.13</v>
      </c>
      <c r="R658">
        <v>315895</v>
      </c>
      <c r="S658" t="s">
        <v>1790</v>
      </c>
      <c r="T658" s="1">
        <v>0</v>
      </c>
      <c r="U658" s="1">
        <v>0</v>
      </c>
      <c r="V658" s="1">
        <v>9.379999999999999</v>
      </c>
      <c r="W658" s="1">
        <v>2</v>
      </c>
      <c r="X658" s="1">
        <v>11.379999999999999</v>
      </c>
      <c r="Y658" s="1">
        <v>2</v>
      </c>
      <c r="Z658" s="1">
        <v>2.13</v>
      </c>
      <c r="AA658" s="2">
        <v>657</v>
      </c>
      <c r="AD658" s="2">
        <v>315650</v>
      </c>
      <c r="AE658" s="69" t="s">
        <v>661</v>
      </c>
      <c r="AF658" s="1">
        <f t="shared" si="92"/>
        <v>3</v>
      </c>
      <c r="AG658" s="1">
        <f t="shared" si="93"/>
        <v>3</v>
      </c>
      <c r="AH658" s="1">
        <f t="shared" si="94"/>
        <v>5.01</v>
      </c>
      <c r="AI658" s="1">
        <f t="shared" si="95"/>
        <v>3.2616666666666663</v>
      </c>
      <c r="AJ658" s="1">
        <f t="shared" si="96"/>
        <v>8.2716666666666665</v>
      </c>
      <c r="AK658" s="1">
        <f t="shared" si="97"/>
        <v>1.3046666666666666</v>
      </c>
      <c r="AL658" s="1">
        <f t="shared" si="98"/>
        <v>1.51</v>
      </c>
      <c r="AO658" s="2">
        <v>315650</v>
      </c>
      <c r="AP658" s="69" t="s">
        <v>661</v>
      </c>
      <c r="AQ658" s="1">
        <v>5</v>
      </c>
      <c r="AR658" s="1">
        <v>0</v>
      </c>
      <c r="AS658" s="1">
        <v>2.4500000000000002</v>
      </c>
      <c r="AT658" s="1">
        <v>2.1</v>
      </c>
      <c r="AU658" s="1">
        <v>4.5500000000000007</v>
      </c>
      <c r="AV658" s="1">
        <v>0.6</v>
      </c>
      <c r="AW658" s="1">
        <v>0</v>
      </c>
    </row>
    <row r="659" spans="1:49" x14ac:dyDescent="0.25">
      <c r="A659">
        <f>VLOOKUP(D659,mun_fjp!$A$2:$B$854,2,FALSE)</f>
        <v>315840</v>
      </c>
      <c r="B659" t="s">
        <v>1597</v>
      </c>
      <c r="C659" t="str">
        <f t="shared" si="90"/>
        <v>Santana de Cataguases</v>
      </c>
      <c r="D659" t="s">
        <v>685</v>
      </c>
      <c r="G659">
        <v>315900</v>
      </c>
      <c r="H659" t="s">
        <v>692</v>
      </c>
      <c r="I659" s="1">
        <f>Iepha_2021!U667</f>
        <v>5</v>
      </c>
      <c r="J659" s="1">
        <f>Iepha_2021!T667</f>
        <v>5</v>
      </c>
      <c r="K659" s="1">
        <f>Iepha_2021!B667+Iepha_2021!C667+Iepha_2021!D667+Iepha_2021!AG667</f>
        <v>8.7200000000000006</v>
      </c>
      <c r="L659" s="1">
        <f>Iepha_2021!X667+Iepha_2021!AF667</f>
        <v>4.9093333333333327</v>
      </c>
      <c r="M659" s="1">
        <f t="shared" si="91"/>
        <v>13.629333333333333</v>
      </c>
      <c r="N659" s="1">
        <f>Iepha_2021!AF667</f>
        <v>1.4026666666666667</v>
      </c>
      <c r="O659" s="1">
        <f>Iepha_2021!C667</f>
        <v>1.72</v>
      </c>
      <c r="R659">
        <v>315900</v>
      </c>
      <c r="S659" t="s">
        <v>692</v>
      </c>
      <c r="T659" s="1">
        <v>5</v>
      </c>
      <c r="U659" s="1">
        <v>5</v>
      </c>
      <c r="V659" s="1">
        <v>8.7200000000000006</v>
      </c>
      <c r="W659" s="1">
        <v>4.9093333333333327</v>
      </c>
      <c r="X659" s="1">
        <v>13.629333333333333</v>
      </c>
      <c r="Y659" s="1">
        <v>1.4026666666666667</v>
      </c>
      <c r="Z659" s="1">
        <v>1.72</v>
      </c>
      <c r="AA659" s="2">
        <v>658</v>
      </c>
      <c r="AD659" s="2">
        <v>315660</v>
      </c>
      <c r="AE659" s="69" t="s">
        <v>662</v>
      </c>
      <c r="AF659" s="1">
        <f t="shared" si="92"/>
        <v>2</v>
      </c>
      <c r="AG659" s="1">
        <f t="shared" si="93"/>
        <v>2</v>
      </c>
      <c r="AH659" s="1">
        <f t="shared" si="94"/>
        <v>5.6000000000000005</v>
      </c>
      <c r="AI659" s="1">
        <f t="shared" si="95"/>
        <v>1.3866666666666667</v>
      </c>
      <c r="AJ659" s="1">
        <f t="shared" si="96"/>
        <v>6.9866666666666672</v>
      </c>
      <c r="AK659" s="1">
        <f t="shared" si="97"/>
        <v>0.69333333333333336</v>
      </c>
      <c r="AL659" s="1">
        <f t="shared" si="98"/>
        <v>0.2</v>
      </c>
      <c r="AO659" s="2">
        <v>315660</v>
      </c>
      <c r="AP659" s="69" t="s">
        <v>662</v>
      </c>
      <c r="AQ659" s="1">
        <v>5</v>
      </c>
      <c r="AR659" s="1">
        <v>0</v>
      </c>
      <c r="AS659" s="1">
        <v>5.45</v>
      </c>
      <c r="AT659" s="1">
        <v>2.4266666666666667</v>
      </c>
      <c r="AU659" s="1">
        <v>7.8766666666666669</v>
      </c>
      <c r="AV659" s="1">
        <v>0.69333333333333336</v>
      </c>
      <c r="AW659" s="1">
        <v>0.2</v>
      </c>
    </row>
    <row r="660" spans="1:49" x14ac:dyDescent="0.25">
      <c r="A660">
        <f>VLOOKUP(D660,mun_fjp!$A$2:$B$854,2,FALSE)</f>
        <v>315850</v>
      </c>
      <c r="B660" t="s">
        <v>1598</v>
      </c>
      <c r="C660" t="str">
        <f t="shared" si="90"/>
        <v>Santana de Pirapama</v>
      </c>
      <c r="D660" t="s">
        <v>686</v>
      </c>
      <c r="G660">
        <v>315910</v>
      </c>
      <c r="H660" t="s">
        <v>693</v>
      </c>
      <c r="I660" s="1">
        <f>Iepha_2021!U668</f>
        <v>0</v>
      </c>
      <c r="J660" s="1">
        <f>Iepha_2021!T668</f>
        <v>0</v>
      </c>
      <c r="K660" s="1">
        <f>Iepha_2021!B668+Iepha_2021!C668+Iepha_2021!D668+Iepha_2021!AG668</f>
        <v>3.7</v>
      </c>
      <c r="L660" s="1">
        <f>Iepha_2021!X668+Iepha_2021!AF668</f>
        <v>0.69333333333333336</v>
      </c>
      <c r="M660" s="1">
        <f t="shared" si="91"/>
        <v>4.3933333333333335</v>
      </c>
      <c r="N660" s="1">
        <f>Iepha_2021!AF668</f>
        <v>0.69333333333333336</v>
      </c>
      <c r="O660" s="1">
        <f>Iepha_2021!C668</f>
        <v>0.2</v>
      </c>
      <c r="R660">
        <v>315910</v>
      </c>
      <c r="S660" t="s">
        <v>693</v>
      </c>
      <c r="T660" s="1">
        <v>0</v>
      </c>
      <c r="U660" s="1">
        <v>0</v>
      </c>
      <c r="V660" s="1">
        <v>3.7</v>
      </c>
      <c r="W660" s="1">
        <v>0.69333333333333336</v>
      </c>
      <c r="X660" s="1">
        <v>4.3933333333333335</v>
      </c>
      <c r="Y660" s="1">
        <v>0.69333333333333336</v>
      </c>
      <c r="Z660" s="1">
        <v>0.2</v>
      </c>
      <c r="AA660" s="2">
        <v>659</v>
      </c>
      <c r="AD660" s="2">
        <v>315670</v>
      </c>
      <c r="AE660" s="69" t="s">
        <v>663</v>
      </c>
      <c r="AF660" s="1">
        <f t="shared" si="92"/>
        <v>6</v>
      </c>
      <c r="AG660" s="1">
        <f t="shared" si="93"/>
        <v>1</v>
      </c>
      <c r="AH660" s="1">
        <f t="shared" si="94"/>
        <v>6.65</v>
      </c>
      <c r="AI660" s="1">
        <f t="shared" si="95"/>
        <v>4.8266666666666662</v>
      </c>
      <c r="AJ660" s="1">
        <f t="shared" si="96"/>
        <v>11.476666666666667</v>
      </c>
      <c r="AK660" s="1">
        <f t="shared" si="97"/>
        <v>1.2066666666666666</v>
      </c>
      <c r="AL660" s="1">
        <f t="shared" si="98"/>
        <v>1.3</v>
      </c>
      <c r="AO660" s="2">
        <v>315670</v>
      </c>
      <c r="AP660" s="69" t="s">
        <v>663</v>
      </c>
      <c r="AQ660" s="1">
        <v>17.71</v>
      </c>
      <c r="AR660" s="1">
        <v>6.71</v>
      </c>
      <c r="AS660" s="1">
        <v>8.5500000000000007</v>
      </c>
      <c r="AT660" s="1">
        <v>21.71</v>
      </c>
      <c r="AU660" s="1">
        <v>30.26</v>
      </c>
      <c r="AV660" s="1">
        <v>3.9999999999999991</v>
      </c>
      <c r="AW660" s="1">
        <v>3</v>
      </c>
    </row>
    <row r="661" spans="1:49" x14ac:dyDescent="0.25">
      <c r="A661">
        <f>VLOOKUP(D661,mun_fjp!$A$2:$B$854,2,FALSE)</f>
        <v>315860</v>
      </c>
      <c r="B661" t="s">
        <v>1599</v>
      </c>
      <c r="C661" t="str">
        <f t="shared" si="90"/>
        <v>Santana do Deserto</v>
      </c>
      <c r="D661" t="s">
        <v>687</v>
      </c>
      <c r="G661">
        <v>315990</v>
      </c>
      <c r="H661" t="s">
        <v>702</v>
      </c>
      <c r="I661" s="1">
        <f>Iepha_2021!U669</f>
        <v>1</v>
      </c>
      <c r="J661" s="1">
        <f>Iepha_2021!T669</f>
        <v>1</v>
      </c>
      <c r="K661" s="1">
        <f>Iepha_2021!B669+Iepha_2021!C669+Iepha_2021!D669+Iepha_2021!AG669</f>
        <v>7.08</v>
      </c>
      <c r="L661" s="1">
        <f>Iepha_2021!X669+Iepha_2021!AF669</f>
        <v>2.9253333333333336</v>
      </c>
      <c r="M661" s="1">
        <f t="shared" si="91"/>
        <v>10.005333333333333</v>
      </c>
      <c r="N661" s="1">
        <f>Iepha_2021!AF669</f>
        <v>2</v>
      </c>
      <c r="O661" s="1">
        <f>Iepha_2021!C669</f>
        <v>2.68</v>
      </c>
      <c r="R661">
        <v>315990</v>
      </c>
      <c r="S661" t="s">
        <v>702</v>
      </c>
      <c r="T661" s="1">
        <v>1</v>
      </c>
      <c r="U661" s="1">
        <v>1</v>
      </c>
      <c r="V661" s="1">
        <v>7.08</v>
      </c>
      <c r="W661" s="1">
        <v>2.9253333333333336</v>
      </c>
      <c r="X661" s="1">
        <v>10.005333333333333</v>
      </c>
      <c r="Y661" s="1">
        <v>2</v>
      </c>
      <c r="Z661" s="1">
        <v>2.68</v>
      </c>
      <c r="AA661" s="2">
        <v>660</v>
      </c>
      <c r="AD661" s="2">
        <v>315680</v>
      </c>
      <c r="AE661" s="69" t="s">
        <v>664</v>
      </c>
      <c r="AF661" s="1">
        <f t="shared" si="92"/>
        <v>2</v>
      </c>
      <c r="AG661" s="1">
        <f t="shared" si="93"/>
        <v>0</v>
      </c>
      <c r="AH661" s="1">
        <f t="shared" si="94"/>
        <v>0.1</v>
      </c>
      <c r="AI661" s="1">
        <f t="shared" si="95"/>
        <v>1.2</v>
      </c>
      <c r="AJ661" s="1">
        <f t="shared" si="96"/>
        <v>1.3</v>
      </c>
      <c r="AK661" s="1">
        <f t="shared" si="97"/>
        <v>0.6</v>
      </c>
      <c r="AL661" s="1">
        <f t="shared" si="98"/>
        <v>0</v>
      </c>
      <c r="AO661" s="2">
        <v>315680</v>
      </c>
      <c r="AP661" s="69" t="s">
        <v>664</v>
      </c>
      <c r="AQ661" s="1">
        <v>3</v>
      </c>
      <c r="AR661" s="1">
        <v>3</v>
      </c>
      <c r="AS661" s="1">
        <v>6.5299999999999994</v>
      </c>
      <c r="AT661" s="1">
        <v>3.5919999999999996</v>
      </c>
      <c r="AU661" s="1">
        <v>10.122</v>
      </c>
      <c r="AV661" s="1">
        <v>1.7959999999999998</v>
      </c>
      <c r="AW661" s="1">
        <v>1.28</v>
      </c>
    </row>
    <row r="662" spans="1:49" x14ac:dyDescent="0.25">
      <c r="A662">
        <f>VLOOKUP(D662,mun_fjp!$A$2:$B$854,2,FALSE)</f>
        <v>315870</v>
      </c>
      <c r="B662" t="s">
        <v>1600</v>
      </c>
      <c r="C662" t="str">
        <f t="shared" si="90"/>
        <v>Santana do Garambéu</v>
      </c>
      <c r="D662" t="s">
        <v>688</v>
      </c>
      <c r="G662">
        <v>316000</v>
      </c>
      <c r="H662" t="s">
        <v>703</v>
      </c>
      <c r="I662" s="1">
        <f>Iepha_2021!U670</f>
        <v>0</v>
      </c>
      <c r="J662" s="1">
        <f>Iepha_2021!T670</f>
        <v>0</v>
      </c>
      <c r="K662" s="1">
        <f>Iepha_2021!B670+Iepha_2021!C670+Iepha_2021!D670+Iepha_2021!AG670</f>
        <v>7.9799999999999995</v>
      </c>
      <c r="L662" s="1">
        <f>Iepha_2021!X670+Iepha_2021!AF670</f>
        <v>1.0573333333333332</v>
      </c>
      <c r="M662" s="1">
        <f t="shared" si="91"/>
        <v>9.0373333333333328</v>
      </c>
      <c r="N662" s="1">
        <f>Iepha_2021!AF670</f>
        <v>1.0573333333333332</v>
      </c>
      <c r="O662" s="1">
        <f>Iepha_2021!C670</f>
        <v>0.98</v>
      </c>
      <c r="R662">
        <v>316000</v>
      </c>
      <c r="S662" t="s">
        <v>703</v>
      </c>
      <c r="T662" s="1">
        <v>0</v>
      </c>
      <c r="U662" s="1">
        <v>0</v>
      </c>
      <c r="V662" s="1">
        <v>7.9799999999999995</v>
      </c>
      <c r="W662" s="1">
        <v>1.0573333333333332</v>
      </c>
      <c r="X662" s="1">
        <v>9.0373333333333328</v>
      </c>
      <c r="Y662" s="1">
        <v>1.0573333333333332</v>
      </c>
      <c r="Z662" s="1">
        <v>0.98</v>
      </c>
      <c r="AA662" s="2">
        <v>661</v>
      </c>
      <c r="AD662" s="2">
        <v>315690</v>
      </c>
      <c r="AE662" s="69" t="s">
        <v>665</v>
      </c>
      <c r="AF662" s="1">
        <f t="shared" si="92"/>
        <v>1</v>
      </c>
      <c r="AG662" s="1">
        <f t="shared" si="93"/>
        <v>1</v>
      </c>
      <c r="AH662" s="1">
        <f t="shared" si="94"/>
        <v>5.15</v>
      </c>
      <c r="AI662" s="1">
        <f t="shared" si="95"/>
        <v>0.89999999999999991</v>
      </c>
      <c r="AJ662" s="1">
        <f t="shared" si="96"/>
        <v>6.0500000000000007</v>
      </c>
      <c r="AK662" s="1">
        <f t="shared" si="97"/>
        <v>0.6</v>
      </c>
      <c r="AL662" s="1">
        <f t="shared" si="98"/>
        <v>0</v>
      </c>
      <c r="AO662" s="2">
        <v>315690</v>
      </c>
      <c r="AP662" s="69" t="s">
        <v>665</v>
      </c>
      <c r="AQ662" s="1">
        <v>3</v>
      </c>
      <c r="AR662" s="1">
        <v>1</v>
      </c>
      <c r="AS662" s="1">
        <v>5.3800000000000008</v>
      </c>
      <c r="AT662" s="1">
        <v>3.3433333333333328</v>
      </c>
      <c r="AU662" s="1">
        <v>8.7233333333333327</v>
      </c>
      <c r="AV662" s="1">
        <v>1.3373333333333333</v>
      </c>
      <c r="AW662" s="1">
        <v>1.58</v>
      </c>
    </row>
    <row r="663" spans="1:49" x14ac:dyDescent="0.25">
      <c r="A663">
        <f>VLOOKUP(D663,mun_fjp!$A$2:$B$854,2,FALSE)</f>
        <v>315880</v>
      </c>
      <c r="B663" t="s">
        <v>1601</v>
      </c>
      <c r="C663" t="str">
        <f t="shared" si="90"/>
        <v>Santana do Jacaré</v>
      </c>
      <c r="D663" t="s">
        <v>689</v>
      </c>
      <c r="G663">
        <v>316010</v>
      </c>
      <c r="H663" t="s">
        <v>704</v>
      </c>
      <c r="I663" s="1">
        <f>Iepha_2021!U671</f>
        <v>3</v>
      </c>
      <c r="J663" s="1">
        <f>Iepha_2021!T671</f>
        <v>3</v>
      </c>
      <c r="K663" s="1">
        <f>Iepha_2021!B671+Iepha_2021!C671+Iepha_2021!D671+Iepha_2021!AG671</f>
        <v>9.93</v>
      </c>
      <c r="L663" s="1">
        <f>Iepha_2021!X671+Iepha_2021!AF671</f>
        <v>5.3419999999999987</v>
      </c>
      <c r="M663" s="1">
        <f t="shared" si="91"/>
        <v>15.271999999999998</v>
      </c>
      <c r="N663" s="1">
        <f>Iepha_2021!AF671</f>
        <v>2.6709999999999994</v>
      </c>
      <c r="O663" s="1">
        <f>Iepha_2021!C671</f>
        <v>2.5299999999999998</v>
      </c>
      <c r="R663">
        <v>316010</v>
      </c>
      <c r="S663" t="s">
        <v>704</v>
      </c>
      <c r="T663" s="1">
        <v>3</v>
      </c>
      <c r="U663" s="1">
        <v>3</v>
      </c>
      <c r="V663" s="1">
        <v>9.93</v>
      </c>
      <c r="W663" s="1">
        <v>5.3419999999999987</v>
      </c>
      <c r="X663" s="1">
        <v>15.271999999999998</v>
      </c>
      <c r="Y663" s="1">
        <v>2.6709999999999994</v>
      </c>
      <c r="Z663" s="1">
        <v>2.5299999999999998</v>
      </c>
      <c r="AA663" s="2">
        <v>662</v>
      </c>
      <c r="AD663" s="2">
        <v>315700</v>
      </c>
      <c r="AE663" s="69" t="s">
        <v>666</v>
      </c>
      <c r="AF663" s="1">
        <f t="shared" si="92"/>
        <v>2</v>
      </c>
      <c r="AG663" s="1">
        <f t="shared" si="93"/>
        <v>2</v>
      </c>
      <c r="AH663" s="1">
        <f t="shared" si="94"/>
        <v>6.080000000000001</v>
      </c>
      <c r="AI663" s="1">
        <f t="shared" si="95"/>
        <v>2.4260000000000002</v>
      </c>
      <c r="AJ663" s="1">
        <f t="shared" si="96"/>
        <v>8.5060000000000002</v>
      </c>
      <c r="AK663" s="1">
        <f t="shared" si="97"/>
        <v>0.80866666666666664</v>
      </c>
      <c r="AL663" s="1">
        <f t="shared" si="98"/>
        <v>2.1800000000000002</v>
      </c>
      <c r="AO663" s="2">
        <v>315700</v>
      </c>
      <c r="AP663" s="69" t="s">
        <v>666</v>
      </c>
      <c r="AQ663" s="1">
        <v>5</v>
      </c>
      <c r="AR663" s="1">
        <v>0</v>
      </c>
      <c r="AS663" s="1">
        <v>3.2800000000000002</v>
      </c>
      <c r="AT663" s="1">
        <v>3.2433333333333332</v>
      </c>
      <c r="AU663" s="1">
        <v>6.5233333333333334</v>
      </c>
      <c r="AV663" s="1">
        <v>0.92666666666666653</v>
      </c>
      <c r="AW663" s="1">
        <v>0.7</v>
      </c>
    </row>
    <row r="664" spans="1:49" x14ac:dyDescent="0.25">
      <c r="A664">
        <f>VLOOKUP(D664,mun_fjp!$A$2:$B$854,2,FALSE)</f>
        <v>315890</v>
      </c>
      <c r="B664" t="s">
        <v>1602</v>
      </c>
      <c r="C664" t="str">
        <f t="shared" si="90"/>
        <v>Santana do Manhuaçu</v>
      </c>
      <c r="D664" t="s">
        <v>690</v>
      </c>
      <c r="G664">
        <v>316020</v>
      </c>
      <c r="H664" t="s">
        <v>705</v>
      </c>
      <c r="I664" s="1">
        <f>Iepha_2021!U672</f>
        <v>1</v>
      </c>
      <c r="J664" s="1">
        <f>Iepha_2021!T672</f>
        <v>1</v>
      </c>
      <c r="K664" s="1">
        <f>Iepha_2021!B672+Iepha_2021!C672+Iepha_2021!D672+Iepha_2021!AG672</f>
        <v>8.65</v>
      </c>
      <c r="L664" s="1">
        <f>Iepha_2021!X672+Iepha_2021!AF672</f>
        <v>2.9999999999999991</v>
      </c>
      <c r="M664" s="1">
        <f t="shared" si="91"/>
        <v>11.649999999999999</v>
      </c>
      <c r="N664" s="1">
        <f>Iepha_2021!AF672</f>
        <v>1.9999999999999996</v>
      </c>
      <c r="O664" s="1">
        <f>Iepha_2021!C672</f>
        <v>3</v>
      </c>
      <c r="R664">
        <v>316020</v>
      </c>
      <c r="S664" t="s">
        <v>705</v>
      </c>
      <c r="T664" s="1">
        <v>1</v>
      </c>
      <c r="U664" s="1">
        <v>1</v>
      </c>
      <c r="V664" s="1">
        <v>8.65</v>
      </c>
      <c r="W664" s="1">
        <v>2.9999999999999991</v>
      </c>
      <c r="X664" s="1">
        <v>11.649999999999999</v>
      </c>
      <c r="Y664" s="1">
        <v>1.9999999999999996</v>
      </c>
      <c r="Z664" s="1">
        <v>3</v>
      </c>
      <c r="AA664" s="2">
        <v>663</v>
      </c>
      <c r="AD664" s="2">
        <v>315710</v>
      </c>
      <c r="AE664" s="69" t="s">
        <v>667</v>
      </c>
      <c r="AF664" s="1">
        <f t="shared" si="92"/>
        <v>2</v>
      </c>
      <c r="AG664" s="1">
        <f t="shared" si="93"/>
        <v>2</v>
      </c>
      <c r="AH664" s="1">
        <f t="shared" si="94"/>
        <v>9.52</v>
      </c>
      <c r="AI664" s="1">
        <f t="shared" si="95"/>
        <v>4.3233333333333324</v>
      </c>
      <c r="AJ664" s="1">
        <f t="shared" si="96"/>
        <v>13.843333333333332</v>
      </c>
      <c r="AK664" s="1">
        <f t="shared" si="97"/>
        <v>2.5939999999999994</v>
      </c>
      <c r="AL664" s="1">
        <f t="shared" si="98"/>
        <v>2.42</v>
      </c>
      <c r="AO664" s="2">
        <v>315710</v>
      </c>
      <c r="AP664" s="69" t="s">
        <v>667</v>
      </c>
      <c r="AQ664" s="1">
        <v>5</v>
      </c>
      <c r="AR664" s="1">
        <v>0</v>
      </c>
      <c r="AS664" s="1">
        <v>0</v>
      </c>
      <c r="AT664" s="1">
        <v>2.1</v>
      </c>
      <c r="AU664" s="1">
        <v>2.1</v>
      </c>
      <c r="AV664" s="1">
        <v>0.6</v>
      </c>
      <c r="AW664" s="1">
        <v>0</v>
      </c>
    </row>
    <row r="665" spans="1:49" x14ac:dyDescent="0.25">
      <c r="A665">
        <f>VLOOKUP(D665,mun_fjp!$A$2:$B$854,2,FALSE)</f>
        <v>315895</v>
      </c>
      <c r="B665" t="s">
        <v>1603</v>
      </c>
      <c r="C665" t="str">
        <f t="shared" si="90"/>
        <v>Santana do Paraíso</v>
      </c>
      <c r="D665" t="s">
        <v>1790</v>
      </c>
      <c r="G665">
        <v>316030</v>
      </c>
      <c r="H665" t="s">
        <v>706</v>
      </c>
      <c r="I665" s="1">
        <f>Iepha_2021!U673</f>
        <v>0</v>
      </c>
      <c r="J665" s="1">
        <f>Iepha_2021!T673</f>
        <v>0</v>
      </c>
      <c r="K665" s="1">
        <f>Iepha_2021!B673+Iepha_2021!C673+Iepha_2021!D673+Iepha_2021!AG673</f>
        <v>0</v>
      </c>
      <c r="L665" s="1">
        <f>Iepha_2021!X673+Iepha_2021!AF673</f>
        <v>0.6</v>
      </c>
      <c r="M665" s="1">
        <f t="shared" si="91"/>
        <v>0.6</v>
      </c>
      <c r="N665" s="1">
        <f>Iepha_2021!AF673</f>
        <v>0.6</v>
      </c>
      <c r="O665" s="1">
        <f>Iepha_2021!C673</f>
        <v>0</v>
      </c>
      <c r="R665">
        <v>316030</v>
      </c>
      <c r="S665" t="s">
        <v>706</v>
      </c>
      <c r="T665" s="1">
        <v>0</v>
      </c>
      <c r="U665" s="1">
        <v>0</v>
      </c>
      <c r="V665" s="1">
        <v>0</v>
      </c>
      <c r="W665" s="1">
        <v>0.6</v>
      </c>
      <c r="X665" s="1">
        <v>0.6</v>
      </c>
      <c r="Y665" s="1">
        <v>0.6</v>
      </c>
      <c r="Z665" s="1">
        <v>0</v>
      </c>
      <c r="AA665" s="2">
        <v>664</v>
      </c>
      <c r="AD665" s="2">
        <v>315720</v>
      </c>
      <c r="AE665" s="69" t="s">
        <v>668</v>
      </c>
      <c r="AF665" s="1">
        <f t="shared" si="92"/>
        <v>0</v>
      </c>
      <c r="AG665" s="1">
        <f t="shared" si="93"/>
        <v>0</v>
      </c>
      <c r="AH665" s="1">
        <f t="shared" si="94"/>
        <v>9.15</v>
      </c>
      <c r="AI665" s="1">
        <f t="shared" si="95"/>
        <v>1.9999999999999996</v>
      </c>
      <c r="AJ665" s="1">
        <f t="shared" si="96"/>
        <v>11.15</v>
      </c>
      <c r="AK665" s="1">
        <f t="shared" si="97"/>
        <v>1.9999999999999996</v>
      </c>
      <c r="AL665" s="1">
        <f t="shared" si="98"/>
        <v>3</v>
      </c>
      <c r="AO665" s="2">
        <v>315720</v>
      </c>
      <c r="AP665" s="69" t="s">
        <v>668</v>
      </c>
      <c r="AQ665" s="1">
        <v>31</v>
      </c>
      <c r="AR665" s="1">
        <v>12</v>
      </c>
      <c r="AS665" s="1">
        <v>10.5</v>
      </c>
      <c r="AT665" s="1">
        <v>34</v>
      </c>
      <c r="AU665" s="1">
        <v>44.5</v>
      </c>
      <c r="AV665" s="1">
        <v>2.9999999999999996</v>
      </c>
      <c r="AW665" s="1">
        <v>3</v>
      </c>
    </row>
    <row r="666" spans="1:49" x14ac:dyDescent="0.25">
      <c r="A666">
        <f>VLOOKUP(D666,mun_fjp!$A$2:$B$854,2,FALSE)</f>
        <v>315900</v>
      </c>
      <c r="B666" t="s">
        <v>1604</v>
      </c>
      <c r="C666" t="str">
        <f t="shared" si="90"/>
        <v>Santana do Riacho</v>
      </c>
      <c r="D666" t="s">
        <v>692</v>
      </c>
      <c r="G666">
        <v>316040</v>
      </c>
      <c r="H666" t="s">
        <v>707</v>
      </c>
      <c r="I666" s="1">
        <f>Iepha_2021!U674</f>
        <v>2</v>
      </c>
      <c r="J666" s="1">
        <f>Iepha_2021!T674</f>
        <v>2</v>
      </c>
      <c r="K666" s="1">
        <f>Iepha_2021!B674+Iepha_2021!C674+Iepha_2021!D674+Iepha_2021!AG674</f>
        <v>6.05</v>
      </c>
      <c r="L666" s="1">
        <f>Iepha_2021!X674+Iepha_2021!AF674</f>
        <v>1.3866666666666667</v>
      </c>
      <c r="M666" s="1">
        <f t="shared" si="91"/>
        <v>7.4366666666666665</v>
      </c>
      <c r="N666" s="1">
        <f>Iepha_2021!AF674</f>
        <v>0.69333333333333336</v>
      </c>
      <c r="O666" s="1">
        <f>Iepha_2021!C674</f>
        <v>0.2</v>
      </c>
      <c r="R666">
        <v>316040</v>
      </c>
      <c r="S666" t="s">
        <v>707</v>
      </c>
      <c r="T666" s="1">
        <v>2</v>
      </c>
      <c r="U666" s="1">
        <v>2</v>
      </c>
      <c r="V666" s="1">
        <v>6.05</v>
      </c>
      <c r="W666" s="1">
        <v>1.3866666666666667</v>
      </c>
      <c r="X666" s="1">
        <v>7.4366666666666665</v>
      </c>
      <c r="Y666" s="1">
        <v>0.69333333333333336</v>
      </c>
      <c r="Z666" s="1">
        <v>0.2</v>
      </c>
      <c r="AA666" s="2">
        <v>665</v>
      </c>
      <c r="AD666" s="2">
        <v>315725</v>
      </c>
      <c r="AE666" s="69" t="s">
        <v>669</v>
      </c>
      <c r="AF666" s="1" t="e">
        <f t="shared" si="92"/>
        <v>#N/A</v>
      </c>
      <c r="AG666" s="1" t="e">
        <f t="shared" si="93"/>
        <v>#N/A</v>
      </c>
      <c r="AH666" s="1" t="e">
        <f t="shared" si="94"/>
        <v>#N/A</v>
      </c>
      <c r="AI666" s="1" t="e">
        <f t="shared" si="95"/>
        <v>#N/A</v>
      </c>
      <c r="AJ666" s="1" t="e">
        <f t="shared" si="96"/>
        <v>#N/A</v>
      </c>
      <c r="AK666" s="1" t="e">
        <f t="shared" si="97"/>
        <v>#N/A</v>
      </c>
      <c r="AL666" s="1" t="e">
        <f t="shared" si="98"/>
        <v>#N/A</v>
      </c>
      <c r="AO666" s="2">
        <v>315725</v>
      </c>
      <c r="AP666" s="69" t="s">
        <v>669</v>
      </c>
      <c r="AQ666" s="1"/>
      <c r="AR666" s="1"/>
      <c r="AS666" s="1"/>
      <c r="AT666" s="1"/>
      <c r="AU666" s="1"/>
      <c r="AV666" s="1"/>
      <c r="AW666" s="1"/>
    </row>
    <row r="667" spans="1:49" x14ac:dyDescent="0.25">
      <c r="A667">
        <f>VLOOKUP(D667,mun_fjp!$A$2:$B$854,2,FALSE)</f>
        <v>315910</v>
      </c>
      <c r="B667" t="s">
        <v>1605</v>
      </c>
      <c r="C667" t="str">
        <f t="shared" si="90"/>
        <v>Santana dos Montes</v>
      </c>
      <c r="D667" t="s">
        <v>693</v>
      </c>
      <c r="G667">
        <v>316045</v>
      </c>
      <c r="H667" t="s">
        <v>708</v>
      </c>
      <c r="I667" s="1">
        <f>Iepha_2021!U675</f>
        <v>8</v>
      </c>
      <c r="J667" s="1">
        <f>Iepha_2021!T675</f>
        <v>6</v>
      </c>
      <c r="K667" s="1">
        <f>Iepha_2021!B675+Iepha_2021!C675+Iepha_2021!D675+Iepha_2021!AG675</f>
        <v>7.36</v>
      </c>
      <c r="L667" s="1">
        <f>Iepha_2021!X675+Iepha_2021!AF675</f>
        <v>4.5399999999999991</v>
      </c>
      <c r="M667" s="1">
        <f t="shared" si="91"/>
        <v>11.899999999999999</v>
      </c>
      <c r="N667" s="1">
        <f>Iepha_2021!AF675</f>
        <v>0.90799999999999992</v>
      </c>
      <c r="O667" s="1">
        <f>Iepha_2021!C675</f>
        <v>0.66</v>
      </c>
      <c r="R667">
        <v>316045</v>
      </c>
      <c r="S667" t="s">
        <v>708</v>
      </c>
      <c r="T667" s="1">
        <v>8</v>
      </c>
      <c r="U667" s="1">
        <v>6</v>
      </c>
      <c r="V667" s="1">
        <v>7.36</v>
      </c>
      <c r="W667" s="1">
        <v>4.5399999999999991</v>
      </c>
      <c r="X667" s="1">
        <v>11.899999999999999</v>
      </c>
      <c r="Y667" s="1">
        <v>0.90799999999999992</v>
      </c>
      <c r="Z667" s="1">
        <v>0.66</v>
      </c>
      <c r="AA667" s="2">
        <v>666</v>
      </c>
      <c r="AD667" s="2">
        <v>315727</v>
      </c>
      <c r="AE667" s="69" t="s">
        <v>670</v>
      </c>
      <c r="AF667" s="1">
        <f t="shared" si="92"/>
        <v>5</v>
      </c>
      <c r="AG667" s="1">
        <f t="shared" si="93"/>
        <v>0</v>
      </c>
      <c r="AH667" s="1">
        <f t="shared" si="94"/>
        <v>1.5</v>
      </c>
      <c r="AI667" s="1">
        <f t="shared" si="95"/>
        <v>2.1</v>
      </c>
      <c r="AJ667" s="1">
        <f t="shared" si="96"/>
        <v>3.6</v>
      </c>
      <c r="AK667" s="1">
        <f t="shared" si="97"/>
        <v>0.6</v>
      </c>
      <c r="AL667" s="1">
        <f t="shared" si="98"/>
        <v>0</v>
      </c>
      <c r="AO667" s="2">
        <v>315727</v>
      </c>
      <c r="AP667" s="69" t="s">
        <v>670</v>
      </c>
      <c r="AQ667" s="1">
        <v>1.67</v>
      </c>
      <c r="AR667" s="1">
        <v>1.67</v>
      </c>
      <c r="AS667" s="1">
        <v>4.3499999999999996</v>
      </c>
      <c r="AT667" s="1">
        <v>0</v>
      </c>
      <c r="AU667" s="1">
        <v>0</v>
      </c>
      <c r="AV667" s="1" t="s">
        <v>1798</v>
      </c>
      <c r="AW667" s="1">
        <v>0</v>
      </c>
    </row>
    <row r="668" spans="1:49" x14ac:dyDescent="0.25">
      <c r="A668">
        <f>VLOOKUP(D668,mun_fjp!$A$2:$B$854,2,FALSE)</f>
        <v>315990</v>
      </c>
      <c r="B668" t="s">
        <v>1606</v>
      </c>
      <c r="C668" t="str">
        <f t="shared" si="90"/>
        <v>Santo Antônio do Amparo</v>
      </c>
      <c r="D668" t="s">
        <v>702</v>
      </c>
      <c r="G668">
        <v>316060</v>
      </c>
      <c r="H668" t="s">
        <v>710</v>
      </c>
      <c r="I668" s="1">
        <f>Iepha_2021!U676</f>
        <v>2</v>
      </c>
      <c r="J668" s="1">
        <f>Iepha_2021!T676</f>
        <v>2</v>
      </c>
      <c r="K668" s="1">
        <f>Iepha_2021!B676+Iepha_2021!C676+Iepha_2021!D676+Iepha_2021!AG676</f>
        <v>7.5299999999999994</v>
      </c>
      <c r="L668" s="1">
        <f>Iepha_2021!X676+Iepha_2021!AF676</f>
        <v>1.7413333333333334</v>
      </c>
      <c r="M668" s="1">
        <f t="shared" si="91"/>
        <v>9.2713333333333328</v>
      </c>
      <c r="N668" s="1">
        <f>Iepha_2021!AF676</f>
        <v>0.8706666666666667</v>
      </c>
      <c r="O668" s="1">
        <f>Iepha_2021!C676</f>
        <v>0.57999999999999996</v>
      </c>
      <c r="R668">
        <v>316060</v>
      </c>
      <c r="S668" t="s">
        <v>710</v>
      </c>
      <c r="T668" s="1">
        <v>2</v>
      </c>
      <c r="U668" s="1">
        <v>2</v>
      </c>
      <c r="V668" s="1">
        <v>7.5299999999999994</v>
      </c>
      <c r="W668" s="1">
        <v>1.7413333333333334</v>
      </c>
      <c r="X668" s="1">
        <v>9.2713333333333328</v>
      </c>
      <c r="Y668" s="1">
        <v>0.8706666666666667</v>
      </c>
      <c r="Z668" s="1">
        <v>0.57999999999999996</v>
      </c>
      <c r="AA668" s="2">
        <v>667</v>
      </c>
      <c r="AD668" s="2">
        <v>315730</v>
      </c>
      <c r="AE668" s="69" t="s">
        <v>671</v>
      </c>
      <c r="AF668" s="1">
        <f t="shared" si="92"/>
        <v>5</v>
      </c>
      <c r="AG668" s="1">
        <f t="shared" si="93"/>
        <v>0</v>
      </c>
      <c r="AH668" s="1">
        <f t="shared" si="94"/>
        <v>5.35</v>
      </c>
      <c r="AI668" s="1">
        <f t="shared" si="95"/>
        <v>2.4266666666666667</v>
      </c>
      <c r="AJ668" s="1">
        <f t="shared" si="96"/>
        <v>7.7766666666666664</v>
      </c>
      <c r="AK668" s="1">
        <f t="shared" si="97"/>
        <v>0.69333333333333336</v>
      </c>
      <c r="AL668" s="1">
        <f t="shared" si="98"/>
        <v>0.2</v>
      </c>
      <c r="AO668" s="2">
        <v>315730</v>
      </c>
      <c r="AP668" s="69" t="s">
        <v>671</v>
      </c>
      <c r="AQ668" s="1">
        <v>0</v>
      </c>
      <c r="AR668" s="1">
        <v>0</v>
      </c>
      <c r="AS668" s="1">
        <v>0</v>
      </c>
      <c r="AT668" s="1">
        <v>0.6</v>
      </c>
      <c r="AU668" s="1">
        <v>0.6</v>
      </c>
      <c r="AV668" s="1">
        <v>0.6</v>
      </c>
      <c r="AW668" s="1">
        <v>0</v>
      </c>
    </row>
    <row r="669" spans="1:49" x14ac:dyDescent="0.25">
      <c r="A669">
        <f>VLOOKUP(D669,mun_fjp!$A$2:$B$854,2,FALSE)</f>
        <v>316000</v>
      </c>
      <c r="B669" t="s">
        <v>1607</v>
      </c>
      <c r="C669" t="str">
        <f t="shared" si="90"/>
        <v>Santo Antônio do Aventureiro</v>
      </c>
      <c r="D669" t="s">
        <v>703</v>
      </c>
      <c r="G669">
        <v>316070</v>
      </c>
      <c r="H669" t="s">
        <v>711</v>
      </c>
      <c r="I669" s="1">
        <f>Iepha_2021!U677</f>
        <v>0</v>
      </c>
      <c r="J669" s="1">
        <f>Iepha_2021!T677</f>
        <v>0</v>
      </c>
      <c r="K669" s="1">
        <f>Iepha_2021!B677+Iepha_2021!C677+Iepha_2021!D677+Iepha_2021!AG677</f>
        <v>7.86</v>
      </c>
      <c r="L669" s="1">
        <f>Iepha_2021!X677+Iepha_2021!AF677</f>
        <v>0.72133333333333327</v>
      </c>
      <c r="M669" s="1">
        <f t="shared" si="91"/>
        <v>8.5813333333333333</v>
      </c>
      <c r="N669" s="1">
        <f>Iepha_2021!AF677</f>
        <v>0.72133333333333327</v>
      </c>
      <c r="O669" s="1">
        <f>Iepha_2021!C677</f>
        <v>0.26</v>
      </c>
      <c r="R669">
        <v>316070</v>
      </c>
      <c r="S669" t="s">
        <v>711</v>
      </c>
      <c r="T669" s="1">
        <v>0</v>
      </c>
      <c r="U669" s="1">
        <v>0</v>
      </c>
      <c r="V669" s="1">
        <v>7.86</v>
      </c>
      <c r="W669" s="1">
        <v>0.72133333333333327</v>
      </c>
      <c r="X669" s="1">
        <v>8.5813333333333333</v>
      </c>
      <c r="Y669" s="1">
        <v>0.72133333333333327</v>
      </c>
      <c r="Z669" s="1">
        <v>0.26</v>
      </c>
      <c r="AA669" s="2">
        <v>668</v>
      </c>
      <c r="AD669" s="2">
        <v>315733</v>
      </c>
      <c r="AE669" s="69" t="s">
        <v>672</v>
      </c>
      <c r="AF669" s="1">
        <f t="shared" si="92"/>
        <v>18</v>
      </c>
      <c r="AG669" s="1">
        <f t="shared" si="93"/>
        <v>7</v>
      </c>
      <c r="AH669" s="1">
        <f t="shared" si="94"/>
        <v>8.7199999999999989</v>
      </c>
      <c r="AI669" s="1">
        <f t="shared" si="95"/>
        <v>17.225999999999999</v>
      </c>
      <c r="AJ669" s="1">
        <f t="shared" si="96"/>
        <v>25.945999999999998</v>
      </c>
      <c r="AK669" s="1">
        <f t="shared" si="97"/>
        <v>3.1319999999999997</v>
      </c>
      <c r="AL669" s="1">
        <f t="shared" si="98"/>
        <v>2.0699999999999998</v>
      </c>
      <c r="AO669" s="2">
        <v>315733</v>
      </c>
      <c r="AP669" s="69" t="s">
        <v>672</v>
      </c>
      <c r="AQ669" s="1">
        <v>2</v>
      </c>
      <c r="AR669" s="1">
        <v>2</v>
      </c>
      <c r="AS669" s="1">
        <v>5.87</v>
      </c>
      <c r="AT669" s="1">
        <v>1.5453333333333332</v>
      </c>
      <c r="AU669" s="1">
        <v>7.4153333333333329</v>
      </c>
      <c r="AV669" s="1">
        <v>0.77266666666666661</v>
      </c>
      <c r="AW669" s="1">
        <v>0.37</v>
      </c>
    </row>
    <row r="670" spans="1:49" x14ac:dyDescent="0.25">
      <c r="A670">
        <f>VLOOKUP(D670,mun_fjp!$A$2:$B$854,2,FALSE)</f>
        <v>316010</v>
      </c>
      <c r="B670" t="s">
        <v>1608</v>
      </c>
      <c r="C670" t="str">
        <f t="shared" si="90"/>
        <v>Santo Antônio do Grama</v>
      </c>
      <c r="D670" t="s">
        <v>704</v>
      </c>
      <c r="G670">
        <v>316080</v>
      </c>
      <c r="H670" t="s">
        <v>712</v>
      </c>
      <c r="I670" s="1">
        <f>Iepha_2021!U678</f>
        <v>4</v>
      </c>
      <c r="J670" s="1">
        <f>Iepha_2021!T678</f>
        <v>4</v>
      </c>
      <c r="K670" s="1">
        <f>Iepha_2021!B678+Iepha_2021!C678+Iepha_2021!D678+Iepha_2021!AG678</f>
        <v>7.22</v>
      </c>
      <c r="L670" s="1">
        <f>Iepha_2021!X678+Iepha_2021!AF678</f>
        <v>3.7179999999999995</v>
      </c>
      <c r="M670" s="1">
        <f t="shared" si="91"/>
        <v>10.937999999999999</v>
      </c>
      <c r="N670" s="1">
        <f>Iepha_2021!AF678</f>
        <v>1.2393333333333332</v>
      </c>
      <c r="O670" s="1">
        <f>Iepha_2021!C678</f>
        <v>1.37</v>
      </c>
      <c r="R670">
        <v>316080</v>
      </c>
      <c r="S670" t="s">
        <v>712</v>
      </c>
      <c r="T670" s="1">
        <v>4</v>
      </c>
      <c r="U670" s="1">
        <v>4</v>
      </c>
      <c r="V670" s="1">
        <v>7.22</v>
      </c>
      <c r="W670" s="1">
        <v>3.7179999999999995</v>
      </c>
      <c r="X670" s="1">
        <v>10.937999999999999</v>
      </c>
      <c r="Y670" s="1">
        <v>1.2393333333333332</v>
      </c>
      <c r="Z670" s="1">
        <v>1.37</v>
      </c>
      <c r="AA670" s="2">
        <v>669</v>
      </c>
      <c r="AD670" s="2">
        <v>315737</v>
      </c>
      <c r="AE670" s="69" t="s">
        <v>673</v>
      </c>
      <c r="AF670" s="1">
        <f t="shared" si="92"/>
        <v>3</v>
      </c>
      <c r="AG670" s="1">
        <f t="shared" si="93"/>
        <v>3</v>
      </c>
      <c r="AH670" s="1">
        <f t="shared" si="94"/>
        <v>7.03</v>
      </c>
      <c r="AI670" s="1">
        <f t="shared" si="95"/>
        <v>4.7119999999999997</v>
      </c>
      <c r="AJ670" s="1">
        <f t="shared" si="96"/>
        <v>11.742000000000001</v>
      </c>
      <c r="AK670" s="1">
        <f t="shared" si="97"/>
        <v>2.3559999999999999</v>
      </c>
      <c r="AL670" s="1">
        <f t="shared" si="98"/>
        <v>2.08</v>
      </c>
      <c r="AO670" s="2">
        <v>315737</v>
      </c>
      <c r="AP670" s="69" t="s">
        <v>673</v>
      </c>
      <c r="AQ670" s="1">
        <v>5</v>
      </c>
      <c r="AR670" s="1">
        <v>0</v>
      </c>
      <c r="AS670" s="1">
        <v>0</v>
      </c>
      <c r="AT670" s="1">
        <v>2.1</v>
      </c>
      <c r="AU670" s="1">
        <v>2.1</v>
      </c>
      <c r="AV670" s="1">
        <v>0.6</v>
      </c>
      <c r="AW670" s="1">
        <v>0</v>
      </c>
    </row>
    <row r="671" spans="1:49" x14ac:dyDescent="0.25">
      <c r="A671">
        <f>VLOOKUP(D671,mun_fjp!$A$2:$B$854,2,FALSE)</f>
        <v>316020</v>
      </c>
      <c r="B671" t="s">
        <v>1609</v>
      </c>
      <c r="C671" t="str">
        <f t="shared" si="90"/>
        <v>Santo Antônio do Itambé</v>
      </c>
      <c r="D671" t="s">
        <v>705</v>
      </c>
      <c r="G671">
        <v>316090</v>
      </c>
      <c r="H671" t="s">
        <v>713</v>
      </c>
      <c r="I671" s="1">
        <f>Iepha_2021!U679</f>
        <v>5</v>
      </c>
      <c r="J671" s="1">
        <f>Iepha_2021!T679</f>
        <v>0</v>
      </c>
      <c r="K671" s="1">
        <f>Iepha_2021!B679+Iepha_2021!C679+Iepha_2021!D679+Iepha_2021!AG679</f>
        <v>5.41</v>
      </c>
      <c r="L671" s="1">
        <f>Iepha_2021!X679+Iepha_2021!AF679</f>
        <v>4.2396666666666665</v>
      </c>
      <c r="M671" s="1">
        <f t="shared" si="91"/>
        <v>9.6496666666666666</v>
      </c>
      <c r="N671" s="1">
        <f>Iepha_2021!AF679</f>
        <v>1.2113333333333332</v>
      </c>
      <c r="O671" s="1">
        <f>Iepha_2021!C679</f>
        <v>1.31</v>
      </c>
      <c r="R671">
        <v>316090</v>
      </c>
      <c r="S671" t="s">
        <v>713</v>
      </c>
      <c r="T671" s="1">
        <v>5</v>
      </c>
      <c r="U671" s="1">
        <v>0</v>
      </c>
      <c r="V671" s="1">
        <v>5.41</v>
      </c>
      <c r="W671" s="1">
        <v>4.2396666666666665</v>
      </c>
      <c r="X671" s="1">
        <v>9.6496666666666666</v>
      </c>
      <c r="Y671" s="1">
        <v>1.2113333333333332</v>
      </c>
      <c r="Z671" s="1">
        <v>1.31</v>
      </c>
      <c r="AA671" s="2">
        <v>670</v>
      </c>
      <c r="AD671" s="2">
        <v>315740</v>
      </c>
      <c r="AE671" s="69" t="s">
        <v>674</v>
      </c>
      <c r="AF671" s="1">
        <f t="shared" si="92"/>
        <v>4</v>
      </c>
      <c r="AG671" s="1">
        <f t="shared" si="93"/>
        <v>2</v>
      </c>
      <c r="AH671" s="1">
        <f t="shared" si="94"/>
        <v>6.58</v>
      </c>
      <c r="AI671" s="1">
        <f t="shared" si="95"/>
        <v>2.1219999999999999</v>
      </c>
      <c r="AJ671" s="1">
        <f t="shared" si="96"/>
        <v>8.702</v>
      </c>
      <c r="AK671" s="1">
        <f t="shared" si="97"/>
        <v>0.70733333333333337</v>
      </c>
      <c r="AL671" s="1">
        <f t="shared" si="98"/>
        <v>0.23</v>
      </c>
      <c r="AO671" s="2">
        <v>315740</v>
      </c>
      <c r="AP671" s="69" t="s">
        <v>674</v>
      </c>
      <c r="AQ671" s="1">
        <v>4</v>
      </c>
      <c r="AR671" s="1">
        <v>4</v>
      </c>
      <c r="AS671" s="1">
        <v>7.05</v>
      </c>
      <c r="AT671" s="1">
        <v>5.9999999999999982</v>
      </c>
      <c r="AU671" s="1">
        <v>13.049999999999997</v>
      </c>
      <c r="AV671" s="1">
        <v>1.9999999999999996</v>
      </c>
      <c r="AW671" s="1">
        <v>3</v>
      </c>
    </row>
    <row r="672" spans="1:49" x14ac:dyDescent="0.25">
      <c r="A672">
        <f>VLOOKUP(D672,mun_fjp!$A$2:$B$854,2,FALSE)</f>
        <v>316030</v>
      </c>
      <c r="B672" t="s">
        <v>1610</v>
      </c>
      <c r="C672" t="str">
        <f t="shared" si="90"/>
        <v>Santo Antônio do Jacinto</v>
      </c>
      <c r="D672" t="s">
        <v>706</v>
      </c>
      <c r="G672">
        <v>316095</v>
      </c>
      <c r="H672" t="s">
        <v>714</v>
      </c>
      <c r="I672" s="1">
        <f>Iepha_2021!U680</f>
        <v>5</v>
      </c>
      <c r="J672" s="1">
        <f>Iepha_2021!T680</f>
        <v>0</v>
      </c>
      <c r="K672" s="1">
        <f>Iepha_2021!B680+Iepha_2021!C680+Iepha_2021!D680+Iepha_2021!AG680</f>
        <v>0</v>
      </c>
      <c r="L672" s="1">
        <f>Iepha_2021!X680+Iepha_2021!AF680</f>
        <v>1.5</v>
      </c>
      <c r="M672" s="1">
        <f t="shared" si="91"/>
        <v>1.5</v>
      </c>
      <c r="N672" s="1">
        <f>Iepha_2021!AF680</f>
        <v>0</v>
      </c>
      <c r="O672" s="1">
        <f>Iepha_2021!C680</f>
        <v>0</v>
      </c>
      <c r="R672">
        <v>316095</v>
      </c>
      <c r="S672" t="s">
        <v>714</v>
      </c>
      <c r="T672" s="1">
        <v>5</v>
      </c>
      <c r="U672" s="1">
        <v>0</v>
      </c>
      <c r="V672" s="1">
        <v>0</v>
      </c>
      <c r="W672" s="1">
        <v>1.5</v>
      </c>
      <c r="X672" s="1">
        <v>1.5</v>
      </c>
      <c r="Y672" s="1">
        <v>0</v>
      </c>
      <c r="Z672" s="1">
        <v>0</v>
      </c>
      <c r="AA672" s="2">
        <v>671</v>
      </c>
      <c r="AD672" s="2">
        <v>315750</v>
      </c>
      <c r="AE672" s="69" t="s">
        <v>675</v>
      </c>
      <c r="AF672" s="1">
        <f t="shared" si="92"/>
        <v>5</v>
      </c>
      <c r="AG672" s="1">
        <f t="shared" si="93"/>
        <v>0</v>
      </c>
      <c r="AH672" s="1">
        <f t="shared" si="94"/>
        <v>4.6500000000000004</v>
      </c>
      <c r="AI672" s="1">
        <f t="shared" si="95"/>
        <v>2.4266666666666667</v>
      </c>
      <c r="AJ672" s="1">
        <f t="shared" si="96"/>
        <v>7.0766666666666671</v>
      </c>
      <c r="AK672" s="1">
        <f t="shared" si="97"/>
        <v>0.69333333333333336</v>
      </c>
      <c r="AL672" s="1">
        <f t="shared" si="98"/>
        <v>0.2</v>
      </c>
      <c r="AO672" s="2">
        <v>315750</v>
      </c>
      <c r="AP672" s="69" t="s">
        <v>675</v>
      </c>
      <c r="AQ672" s="1">
        <v>0</v>
      </c>
      <c r="AR672" s="1">
        <v>0</v>
      </c>
      <c r="AS672" s="1">
        <v>3.0500000000000003</v>
      </c>
      <c r="AT672" s="1">
        <v>0.69333333333333336</v>
      </c>
      <c r="AU672" s="1">
        <v>3.7433333333333336</v>
      </c>
      <c r="AV672" s="1">
        <v>0.69333333333333336</v>
      </c>
      <c r="AW672" s="1">
        <v>0.2</v>
      </c>
    </row>
    <row r="673" spans="1:49" x14ac:dyDescent="0.25">
      <c r="A673">
        <f>VLOOKUP(D673,mun_fjp!$A$2:$B$854,2,FALSE)</f>
        <v>316040</v>
      </c>
      <c r="B673" t="s">
        <v>1611</v>
      </c>
      <c r="C673" t="str">
        <f t="shared" si="90"/>
        <v>Santo Antônio do Monte</v>
      </c>
      <c r="D673" t="s">
        <v>707</v>
      </c>
      <c r="G673">
        <v>316100</v>
      </c>
      <c r="H673" t="s">
        <v>715</v>
      </c>
      <c r="I673" s="1">
        <f>Iepha_2021!U681</f>
        <v>4</v>
      </c>
      <c r="J673" s="1">
        <f>Iepha_2021!T681</f>
        <v>4</v>
      </c>
      <c r="K673" s="1">
        <f>Iepha_2021!B681+Iepha_2021!C681+Iepha_2021!D681+Iepha_2021!AG681</f>
        <v>7.25</v>
      </c>
      <c r="L673" s="1">
        <f>Iepha_2021!X681+Iepha_2021!AF681</f>
        <v>2.7799999999999994</v>
      </c>
      <c r="M673" s="1">
        <f t="shared" si="91"/>
        <v>10.029999999999999</v>
      </c>
      <c r="N673" s="1">
        <f>Iepha_2021!AF681</f>
        <v>0.92666666666666653</v>
      </c>
      <c r="O673" s="1">
        <f>Iepha_2021!C681</f>
        <v>0.7</v>
      </c>
      <c r="R673">
        <v>316100</v>
      </c>
      <c r="S673" t="s">
        <v>715</v>
      </c>
      <c r="T673" s="1">
        <v>4</v>
      </c>
      <c r="U673" s="1">
        <v>4</v>
      </c>
      <c r="V673" s="1">
        <v>7.25</v>
      </c>
      <c r="W673" s="1">
        <v>2.7799999999999994</v>
      </c>
      <c r="X673" s="1">
        <v>10.029999999999999</v>
      </c>
      <c r="Y673" s="1">
        <v>0.92666666666666653</v>
      </c>
      <c r="Z673" s="1">
        <v>0.7</v>
      </c>
      <c r="AA673" s="2">
        <v>672</v>
      </c>
      <c r="AD673" s="2">
        <v>315760</v>
      </c>
      <c r="AE673" s="69" t="s">
        <v>676</v>
      </c>
      <c r="AF673" s="1">
        <f t="shared" si="92"/>
        <v>5</v>
      </c>
      <c r="AG673" s="1">
        <f t="shared" si="93"/>
        <v>0</v>
      </c>
      <c r="AH673" s="1">
        <f t="shared" si="94"/>
        <v>0</v>
      </c>
      <c r="AI673" s="1">
        <f t="shared" si="95"/>
        <v>2.1</v>
      </c>
      <c r="AJ673" s="1">
        <f t="shared" si="96"/>
        <v>2.1</v>
      </c>
      <c r="AK673" s="1">
        <f t="shared" si="97"/>
        <v>0.6</v>
      </c>
      <c r="AL673" s="1">
        <f t="shared" si="98"/>
        <v>0</v>
      </c>
      <c r="AO673" s="2">
        <v>315760</v>
      </c>
      <c r="AP673" s="69" t="s">
        <v>676</v>
      </c>
      <c r="AQ673" s="1">
        <v>0</v>
      </c>
      <c r="AR673" s="1">
        <v>0</v>
      </c>
      <c r="AS673" s="1">
        <v>1.4</v>
      </c>
      <c r="AT673" s="1">
        <v>0.6</v>
      </c>
      <c r="AU673" s="1">
        <v>2</v>
      </c>
      <c r="AV673" s="1">
        <v>0.6</v>
      </c>
      <c r="AW673" s="1">
        <v>0</v>
      </c>
    </row>
    <row r="674" spans="1:49" x14ac:dyDescent="0.25">
      <c r="A674">
        <f>VLOOKUP(D674,mun_fjp!$A$2:$B$854,2,FALSE)</f>
        <v>316045</v>
      </c>
      <c r="B674" t="s">
        <v>1612</v>
      </c>
      <c r="C674" t="str">
        <f t="shared" si="90"/>
        <v>Santo Antônio do Retiro</v>
      </c>
      <c r="D674" t="s">
        <v>708</v>
      </c>
      <c r="G674">
        <v>316105</v>
      </c>
      <c r="H674" t="s">
        <v>716</v>
      </c>
      <c r="I674" s="1">
        <f>Iepha_2021!U682</f>
        <v>0</v>
      </c>
      <c r="J674" s="1">
        <f>Iepha_2021!T682</f>
        <v>0</v>
      </c>
      <c r="K674" s="1">
        <f>Iepha_2021!B682+Iepha_2021!C682+Iepha_2021!D682+Iepha_2021!AG682</f>
        <v>4.4000000000000004</v>
      </c>
      <c r="L674" s="1">
        <f>Iepha_2021!X682+Iepha_2021!AF682</f>
        <v>0.69333333333333336</v>
      </c>
      <c r="M674" s="1">
        <f t="shared" si="91"/>
        <v>5.0933333333333337</v>
      </c>
      <c r="N674" s="1">
        <f>Iepha_2021!AF682</f>
        <v>0.69333333333333336</v>
      </c>
      <c r="O674" s="1">
        <f>Iepha_2021!C682</f>
        <v>0.2</v>
      </c>
      <c r="R674">
        <v>316105</v>
      </c>
      <c r="S674" t="s">
        <v>716</v>
      </c>
      <c r="T674" s="1">
        <v>0</v>
      </c>
      <c r="U674" s="1">
        <v>0</v>
      </c>
      <c r="V674" s="1">
        <v>4.4000000000000004</v>
      </c>
      <c r="W674" s="1">
        <v>0.69333333333333336</v>
      </c>
      <c r="X674" s="1">
        <v>5.0933333333333337</v>
      </c>
      <c r="Y674" s="1">
        <v>0.69333333333333336</v>
      </c>
      <c r="Z674" s="1">
        <v>0.2</v>
      </c>
      <c r="AA674" s="2">
        <v>673</v>
      </c>
      <c r="AD674" s="2">
        <v>315765</v>
      </c>
      <c r="AE674" s="69" t="s">
        <v>677</v>
      </c>
      <c r="AF674" s="1">
        <f t="shared" si="92"/>
        <v>31</v>
      </c>
      <c r="AG674" s="1">
        <f t="shared" si="93"/>
        <v>12</v>
      </c>
      <c r="AH674" s="1">
        <f t="shared" si="94"/>
        <v>10.95</v>
      </c>
      <c r="AI674" s="1">
        <f t="shared" si="95"/>
        <v>34</v>
      </c>
      <c r="AJ674" s="1">
        <f t="shared" si="96"/>
        <v>44.95</v>
      </c>
      <c r="AK674" s="1">
        <f t="shared" si="97"/>
        <v>2.9999999999999996</v>
      </c>
      <c r="AL674" s="1">
        <f t="shared" si="98"/>
        <v>3</v>
      </c>
      <c r="AO674" s="2">
        <v>315765</v>
      </c>
      <c r="AP674" s="69" t="s">
        <v>677</v>
      </c>
      <c r="AQ674" s="1">
        <v>0</v>
      </c>
      <c r="AR674" s="1">
        <v>0</v>
      </c>
      <c r="AS674" s="1">
        <v>0.05</v>
      </c>
      <c r="AT674" s="1">
        <v>0.6</v>
      </c>
      <c r="AU674" s="1">
        <v>0.65</v>
      </c>
      <c r="AV674" s="1">
        <v>0.6</v>
      </c>
      <c r="AW674" s="1">
        <v>0</v>
      </c>
    </row>
    <row r="675" spans="1:49" x14ac:dyDescent="0.25">
      <c r="A675">
        <f>VLOOKUP(D675,mun_fjp!$A$2:$B$854,2,FALSE)</f>
        <v>316050</v>
      </c>
      <c r="B675" t="s">
        <v>1613</v>
      </c>
      <c r="C675" t="str">
        <f t="shared" si="90"/>
        <v>Santo Antônio do Rio Abaixo</v>
      </c>
      <c r="D675" t="s">
        <v>709</v>
      </c>
      <c r="G675">
        <v>316110</v>
      </c>
      <c r="H675" t="s">
        <v>717</v>
      </c>
      <c r="I675" s="1">
        <f>Iepha_2021!U683</f>
        <v>0</v>
      </c>
      <c r="J675" s="1">
        <f>Iepha_2021!T683</f>
        <v>0</v>
      </c>
      <c r="K675" s="1">
        <f>Iepha_2021!B683+Iepha_2021!C683+Iepha_2021!D683+Iepha_2021!AG683</f>
        <v>1.75</v>
      </c>
      <c r="L675" s="1">
        <f>Iepha_2021!X683+Iepha_2021!AF683</f>
        <v>0</v>
      </c>
      <c r="M675" s="1">
        <f t="shared" si="91"/>
        <v>1.75</v>
      </c>
      <c r="N675" s="1">
        <f>Iepha_2021!AF683</f>
        <v>0</v>
      </c>
      <c r="O675" s="1">
        <f>Iepha_2021!C683</f>
        <v>0</v>
      </c>
      <c r="R675">
        <v>316110</v>
      </c>
      <c r="S675" t="s">
        <v>717</v>
      </c>
      <c r="T675" s="1">
        <v>0</v>
      </c>
      <c r="U675" s="1">
        <v>0</v>
      </c>
      <c r="V675" s="1">
        <v>1.75</v>
      </c>
      <c r="W675" s="1">
        <v>0</v>
      </c>
      <c r="X675" s="1">
        <v>1.75</v>
      </c>
      <c r="Y675" s="1">
        <v>0</v>
      </c>
      <c r="Z675" s="1">
        <v>0</v>
      </c>
      <c r="AA675" s="2">
        <v>674</v>
      </c>
      <c r="AD675" s="2">
        <v>315770</v>
      </c>
      <c r="AE675" s="69" t="s">
        <v>678</v>
      </c>
      <c r="AF675" s="1">
        <f t="shared" si="92"/>
        <v>0</v>
      </c>
      <c r="AG675" s="1">
        <f t="shared" si="93"/>
        <v>0</v>
      </c>
      <c r="AH675" s="1">
        <f t="shared" si="94"/>
        <v>2.5</v>
      </c>
      <c r="AI675" s="1">
        <f t="shared" si="95"/>
        <v>0</v>
      </c>
      <c r="AJ675" s="1">
        <f t="shared" si="96"/>
        <v>2.5</v>
      </c>
      <c r="AK675" s="1">
        <f t="shared" si="97"/>
        <v>0</v>
      </c>
      <c r="AL675" s="1">
        <f t="shared" si="98"/>
        <v>0</v>
      </c>
      <c r="AO675" s="2">
        <v>315770</v>
      </c>
      <c r="AP675" s="69" t="s">
        <v>678</v>
      </c>
      <c r="AQ675" s="1">
        <v>0</v>
      </c>
      <c r="AR675" s="1">
        <v>0</v>
      </c>
      <c r="AS675" s="1">
        <v>9</v>
      </c>
      <c r="AT675" s="1">
        <v>1.9999999999999996</v>
      </c>
      <c r="AU675" s="1">
        <v>11</v>
      </c>
      <c r="AV675" s="1">
        <v>1.9999999999999996</v>
      </c>
      <c r="AW675" s="1">
        <v>3</v>
      </c>
    </row>
    <row r="676" spans="1:49" x14ac:dyDescent="0.25">
      <c r="A676">
        <f>VLOOKUP(D676,mun_fjp!$A$2:$B$854,2,FALSE)</f>
        <v>316060</v>
      </c>
      <c r="B676" t="s">
        <v>1614</v>
      </c>
      <c r="C676" t="str">
        <f t="shared" si="90"/>
        <v>Santo Hipólito</v>
      </c>
      <c r="D676" t="s">
        <v>710</v>
      </c>
      <c r="G676">
        <v>316120</v>
      </c>
      <c r="H676" t="s">
        <v>718</v>
      </c>
      <c r="I676" s="1">
        <f>Iepha_2021!U684</f>
        <v>0</v>
      </c>
      <c r="J676" s="1">
        <f>Iepha_2021!T684</f>
        <v>0</v>
      </c>
      <c r="K676" s="1">
        <f>Iepha_2021!B684+Iepha_2021!C684+Iepha_2021!D684+Iepha_2021!AG684</f>
        <v>0</v>
      </c>
      <c r="L676" s="1">
        <f>Iepha_2021!X684+Iepha_2021!AF684</f>
        <v>0.6</v>
      </c>
      <c r="M676" s="1">
        <f t="shared" si="91"/>
        <v>0.6</v>
      </c>
      <c r="N676" s="1">
        <f>Iepha_2021!AF684</f>
        <v>0.6</v>
      </c>
      <c r="O676" s="1">
        <f>Iepha_2021!C684</f>
        <v>0</v>
      </c>
      <c r="R676">
        <v>316120</v>
      </c>
      <c r="S676" t="s">
        <v>718</v>
      </c>
      <c r="T676" s="1">
        <v>0</v>
      </c>
      <c r="U676" s="1">
        <v>0</v>
      </c>
      <c r="V676" s="1">
        <v>0</v>
      </c>
      <c r="W676" s="1">
        <v>0.6</v>
      </c>
      <c r="X676" s="1">
        <v>0.6</v>
      </c>
      <c r="Y676" s="1">
        <v>0.6</v>
      </c>
      <c r="Z676" s="1">
        <v>0</v>
      </c>
      <c r="AA676" s="2">
        <v>675</v>
      </c>
      <c r="AD676" s="2">
        <v>315780</v>
      </c>
      <c r="AE676" s="69" t="s">
        <v>679</v>
      </c>
      <c r="AF676" s="1">
        <f t="shared" si="92"/>
        <v>0</v>
      </c>
      <c r="AG676" s="1">
        <f t="shared" si="93"/>
        <v>0</v>
      </c>
      <c r="AH676" s="1">
        <f t="shared" si="94"/>
        <v>0</v>
      </c>
      <c r="AI676" s="1">
        <f t="shared" si="95"/>
        <v>0.6</v>
      </c>
      <c r="AJ676" s="1">
        <f t="shared" si="96"/>
        <v>0.6</v>
      </c>
      <c r="AK676" s="1">
        <f t="shared" si="97"/>
        <v>0.6</v>
      </c>
      <c r="AL676" s="1">
        <f t="shared" si="98"/>
        <v>0</v>
      </c>
      <c r="AO676" s="2">
        <v>315780</v>
      </c>
      <c r="AP676" s="69" t="s">
        <v>679</v>
      </c>
      <c r="AQ676" s="1">
        <v>13</v>
      </c>
      <c r="AR676" s="1">
        <v>6</v>
      </c>
      <c r="AS676" s="1">
        <v>2.1</v>
      </c>
      <c r="AT676" s="1">
        <v>4.3499999999999996</v>
      </c>
      <c r="AU676" s="1">
        <v>6.4499999999999993</v>
      </c>
      <c r="AV676" s="1">
        <v>0.44999999999999996</v>
      </c>
      <c r="AW676" s="1">
        <v>0</v>
      </c>
    </row>
    <row r="677" spans="1:49" x14ac:dyDescent="0.25">
      <c r="A677">
        <f>VLOOKUP(D677,mun_fjp!$A$2:$B$854,2,FALSE)</f>
        <v>316070</v>
      </c>
      <c r="B677" t="s">
        <v>1615</v>
      </c>
      <c r="C677" t="str">
        <f t="shared" si="90"/>
        <v>Santos Dumont</v>
      </c>
      <c r="D677" t="s">
        <v>711</v>
      </c>
      <c r="G677">
        <v>316130</v>
      </c>
      <c r="H677" t="s">
        <v>719</v>
      </c>
      <c r="I677" s="1">
        <f>Iepha_2021!U685</f>
        <v>7.3</v>
      </c>
      <c r="J677" s="1">
        <f>Iepha_2021!T685</f>
        <v>3.3</v>
      </c>
      <c r="K677" s="1">
        <f>Iepha_2021!B685+Iepha_2021!C685+Iepha_2021!D685+Iepha_2021!AG685</f>
        <v>4.3499999999999996</v>
      </c>
      <c r="L677" s="1">
        <f>Iepha_2021!X685+Iepha_2021!AF685</f>
        <v>2.79</v>
      </c>
      <c r="M677" s="1">
        <f t="shared" si="91"/>
        <v>7.14</v>
      </c>
      <c r="N677" s="1">
        <f>Iepha_2021!AF685</f>
        <v>0.6</v>
      </c>
      <c r="O677" s="1">
        <f>Iepha_2021!C685</f>
        <v>0</v>
      </c>
      <c r="R677">
        <v>316130</v>
      </c>
      <c r="S677" t="s">
        <v>719</v>
      </c>
      <c r="T677" s="1">
        <v>7.3</v>
      </c>
      <c r="U677" s="1">
        <v>3.3</v>
      </c>
      <c r="V677" s="1">
        <v>4.3499999999999996</v>
      </c>
      <c r="W677" s="1">
        <v>2.79</v>
      </c>
      <c r="X677" s="1">
        <v>7.14</v>
      </c>
      <c r="Y677" s="1">
        <v>0.6</v>
      </c>
      <c r="Z677" s="1">
        <v>0</v>
      </c>
      <c r="AA677" s="2">
        <v>676</v>
      </c>
      <c r="AD677" s="2">
        <v>315790</v>
      </c>
      <c r="AE677" s="69" t="s">
        <v>680</v>
      </c>
      <c r="AF677" s="1">
        <f t="shared" si="92"/>
        <v>1</v>
      </c>
      <c r="AG677" s="1">
        <f t="shared" si="93"/>
        <v>1</v>
      </c>
      <c r="AH677" s="1">
        <f t="shared" si="94"/>
        <v>7.26</v>
      </c>
      <c r="AI677" s="1">
        <f t="shared" si="95"/>
        <v>1.9569999999999999</v>
      </c>
      <c r="AJ677" s="1">
        <f t="shared" si="96"/>
        <v>9.2169999999999987</v>
      </c>
      <c r="AK677" s="1">
        <f t="shared" si="97"/>
        <v>1.3046666666666666</v>
      </c>
      <c r="AL677" s="1">
        <f t="shared" si="98"/>
        <v>1.51</v>
      </c>
      <c r="AO677" s="2">
        <v>315790</v>
      </c>
      <c r="AP677" s="69" t="s">
        <v>680</v>
      </c>
      <c r="AQ677" s="1">
        <v>0</v>
      </c>
      <c r="AR677" s="1">
        <v>0</v>
      </c>
      <c r="AS677" s="1">
        <v>0</v>
      </c>
      <c r="AT677" s="1">
        <v>0.3</v>
      </c>
      <c r="AU677" s="1">
        <v>0.3</v>
      </c>
      <c r="AV677" s="1">
        <v>0.3</v>
      </c>
      <c r="AW677" s="1">
        <v>0</v>
      </c>
    </row>
    <row r="678" spans="1:49" x14ac:dyDescent="0.25">
      <c r="A678">
        <f>VLOOKUP(D678,mun_fjp!$A$2:$B$854,2,FALSE)</f>
        <v>316080</v>
      </c>
      <c r="B678" t="s">
        <v>1616</v>
      </c>
      <c r="C678" t="str">
        <f t="shared" si="90"/>
        <v>São Bento Abade</v>
      </c>
      <c r="D678" t="s">
        <v>712</v>
      </c>
      <c r="G678">
        <v>316140</v>
      </c>
      <c r="H678" t="s">
        <v>720</v>
      </c>
      <c r="I678" s="1">
        <f>Iepha_2021!U686</f>
        <v>2</v>
      </c>
      <c r="J678" s="1">
        <f>Iepha_2021!T686</f>
        <v>2</v>
      </c>
      <c r="K678" s="1">
        <f>Iepha_2021!B686+Iepha_2021!C686+Iepha_2021!D686+Iepha_2021!AG686</f>
        <v>6.07</v>
      </c>
      <c r="L678" s="1">
        <f>Iepha_2021!X686+Iepha_2021!AF686</f>
        <v>3.3653333333333331</v>
      </c>
      <c r="M678" s="1">
        <f t="shared" si="91"/>
        <v>9.4353333333333325</v>
      </c>
      <c r="N678" s="1">
        <f>Iepha_2021!AF686</f>
        <v>1.6826666666666665</v>
      </c>
      <c r="O678" s="1">
        <f>Iepha_2021!C686</f>
        <v>2.3199999999999998</v>
      </c>
      <c r="R678">
        <v>316140</v>
      </c>
      <c r="S678" t="s">
        <v>720</v>
      </c>
      <c r="T678" s="1">
        <v>2</v>
      </c>
      <c r="U678" s="1">
        <v>2</v>
      </c>
      <c r="V678" s="1">
        <v>6.07</v>
      </c>
      <c r="W678" s="1">
        <v>3.3653333333333331</v>
      </c>
      <c r="X678" s="1">
        <v>9.4353333333333325</v>
      </c>
      <c r="Y678" s="1">
        <v>1.6826666666666665</v>
      </c>
      <c r="Z678" s="1">
        <v>2.3199999999999998</v>
      </c>
      <c r="AA678" s="2">
        <v>677</v>
      </c>
      <c r="AD678" s="2">
        <v>315800</v>
      </c>
      <c r="AE678" s="69" t="s">
        <v>681</v>
      </c>
      <c r="AF678" s="1">
        <f t="shared" si="92"/>
        <v>5</v>
      </c>
      <c r="AG678" s="1">
        <f t="shared" si="93"/>
        <v>0</v>
      </c>
      <c r="AH678" s="1">
        <f t="shared" si="94"/>
        <v>1.9500000000000002</v>
      </c>
      <c r="AI678" s="1">
        <f t="shared" si="95"/>
        <v>2.4266666666666667</v>
      </c>
      <c r="AJ678" s="1">
        <f t="shared" si="96"/>
        <v>4.3766666666666669</v>
      </c>
      <c r="AK678" s="1">
        <f t="shared" si="97"/>
        <v>0.69333333333333336</v>
      </c>
      <c r="AL678" s="1">
        <f t="shared" si="98"/>
        <v>0.2</v>
      </c>
      <c r="AO678" s="2">
        <v>315800</v>
      </c>
      <c r="AP678" s="69" t="s">
        <v>681</v>
      </c>
      <c r="AQ678" s="1">
        <v>0</v>
      </c>
      <c r="AR678" s="1">
        <v>0</v>
      </c>
      <c r="AS678" s="1">
        <v>1</v>
      </c>
      <c r="AT678" s="1">
        <v>0.6</v>
      </c>
      <c r="AU678" s="1">
        <v>1.6</v>
      </c>
      <c r="AV678" s="1">
        <v>0.6</v>
      </c>
      <c r="AW678" s="1">
        <v>0</v>
      </c>
    </row>
    <row r="679" spans="1:49" x14ac:dyDescent="0.25">
      <c r="A679">
        <f>VLOOKUP(D679,mun_fjp!$A$2:$B$854,2,FALSE)</f>
        <v>316090</v>
      </c>
      <c r="B679" t="s">
        <v>1617</v>
      </c>
      <c r="C679" t="str">
        <f t="shared" si="90"/>
        <v>São Brás do Suaçuí</v>
      </c>
      <c r="D679" t="s">
        <v>713</v>
      </c>
      <c r="G679">
        <v>316150</v>
      </c>
      <c r="H679" t="s">
        <v>721</v>
      </c>
      <c r="I679" s="1">
        <f>Iepha_2021!U687</f>
        <v>4.33</v>
      </c>
      <c r="J679" s="1">
        <f>Iepha_2021!T687</f>
        <v>4.33</v>
      </c>
      <c r="K679" s="1">
        <f>Iepha_2021!B687+Iepha_2021!C687+Iepha_2021!D687+Iepha_2021!AG687</f>
        <v>4.25</v>
      </c>
      <c r="L679" s="1">
        <f>Iepha_2021!X687+Iepha_2021!AF687</f>
        <v>1.899</v>
      </c>
      <c r="M679" s="1">
        <f t="shared" si="91"/>
        <v>6.149</v>
      </c>
      <c r="N679" s="1">
        <f>Iepha_2021!AF687</f>
        <v>0.6</v>
      </c>
      <c r="O679" s="1">
        <f>Iepha_2021!C687</f>
        <v>0</v>
      </c>
      <c r="R679">
        <v>316150</v>
      </c>
      <c r="S679" t="s">
        <v>721</v>
      </c>
      <c r="T679" s="1">
        <v>4.33</v>
      </c>
      <c r="U679" s="1">
        <v>4.33</v>
      </c>
      <c r="V679" s="1">
        <v>4.25</v>
      </c>
      <c r="W679" s="1">
        <v>1.899</v>
      </c>
      <c r="X679" s="1">
        <v>6.149</v>
      </c>
      <c r="Y679" s="1">
        <v>0.6</v>
      </c>
      <c r="Z679" s="1">
        <v>0</v>
      </c>
      <c r="AA679" s="2">
        <v>678</v>
      </c>
      <c r="AD679" s="2">
        <v>315810</v>
      </c>
      <c r="AE679" s="69" t="s">
        <v>682</v>
      </c>
      <c r="AF679" s="1">
        <f t="shared" si="92"/>
        <v>4</v>
      </c>
      <c r="AG679" s="1">
        <f t="shared" si="93"/>
        <v>4</v>
      </c>
      <c r="AH679" s="1">
        <f t="shared" si="94"/>
        <v>6.4</v>
      </c>
      <c r="AI679" s="1">
        <f t="shared" si="95"/>
        <v>2.1799999999999997</v>
      </c>
      <c r="AJ679" s="1">
        <f t="shared" si="96"/>
        <v>8.58</v>
      </c>
      <c r="AK679" s="1">
        <f t="shared" si="97"/>
        <v>0.32666666666666661</v>
      </c>
      <c r="AL679" s="1">
        <f t="shared" si="98"/>
        <v>0.7</v>
      </c>
      <c r="AO679" s="2">
        <v>315810</v>
      </c>
      <c r="AP679" s="69" t="s">
        <v>682</v>
      </c>
      <c r="AQ679" s="1">
        <v>5</v>
      </c>
      <c r="AR679" s="1">
        <v>0</v>
      </c>
      <c r="AS679" s="1">
        <v>0</v>
      </c>
      <c r="AT679" s="1">
        <v>0</v>
      </c>
      <c r="AU679" s="1">
        <v>0</v>
      </c>
      <c r="AV679" s="1" t="s">
        <v>1798</v>
      </c>
      <c r="AW679" s="1">
        <v>0</v>
      </c>
    </row>
    <row r="680" spans="1:49" x14ac:dyDescent="0.25">
      <c r="A680">
        <f>VLOOKUP(D680,mun_fjp!$A$2:$B$854,2,FALSE)</f>
        <v>316095</v>
      </c>
      <c r="B680" t="s">
        <v>1618</v>
      </c>
      <c r="C680" t="str">
        <f t="shared" si="90"/>
        <v>São Domingos das Dores</v>
      </c>
      <c r="D680" t="s">
        <v>714</v>
      </c>
      <c r="G680">
        <v>316160</v>
      </c>
      <c r="H680" t="s">
        <v>722</v>
      </c>
      <c r="I680" s="1">
        <f>Iepha_2021!U688</f>
        <v>0</v>
      </c>
      <c r="J680" s="1">
        <f>Iepha_2021!T688</f>
        <v>0</v>
      </c>
      <c r="K680" s="1">
        <f>Iepha_2021!B688+Iepha_2021!C688+Iepha_2021!D688+Iepha_2021!AG688</f>
        <v>0</v>
      </c>
      <c r="L680" s="1">
        <f>Iepha_2021!X688+Iepha_2021!AF688</f>
        <v>0.6</v>
      </c>
      <c r="M680" s="1">
        <f t="shared" si="91"/>
        <v>0.6</v>
      </c>
      <c r="N680" s="1">
        <f>Iepha_2021!AF688</f>
        <v>0.6</v>
      </c>
      <c r="O680" s="1">
        <f>Iepha_2021!C688</f>
        <v>0</v>
      </c>
      <c r="R680">
        <v>316160</v>
      </c>
      <c r="S680" t="s">
        <v>722</v>
      </c>
      <c r="T680" s="1">
        <v>0</v>
      </c>
      <c r="U680" s="1">
        <v>0</v>
      </c>
      <c r="V680" s="1">
        <v>0</v>
      </c>
      <c r="W680" s="1">
        <v>0.6</v>
      </c>
      <c r="X680" s="1">
        <v>0.6</v>
      </c>
      <c r="Y680" s="1">
        <v>0.6</v>
      </c>
      <c r="Z680" s="1">
        <v>0</v>
      </c>
      <c r="AA680" s="2">
        <v>679</v>
      </c>
      <c r="AD680" s="2">
        <v>315820</v>
      </c>
      <c r="AE680" s="69" t="s">
        <v>683</v>
      </c>
      <c r="AF680" s="1">
        <f t="shared" si="92"/>
        <v>0</v>
      </c>
      <c r="AG680" s="1">
        <f t="shared" si="93"/>
        <v>0</v>
      </c>
      <c r="AH680" s="1">
        <f t="shared" si="94"/>
        <v>1.45</v>
      </c>
      <c r="AI680" s="1">
        <f t="shared" si="95"/>
        <v>0.6</v>
      </c>
      <c r="AJ680" s="1">
        <f t="shared" si="96"/>
        <v>2.0499999999999998</v>
      </c>
      <c r="AK680" s="1">
        <f t="shared" si="97"/>
        <v>0.6</v>
      </c>
      <c r="AL680" s="1">
        <f t="shared" si="98"/>
        <v>0</v>
      </c>
      <c r="AO680" s="2">
        <v>315820</v>
      </c>
      <c r="AP680" s="69" t="s">
        <v>683</v>
      </c>
      <c r="AQ680" s="1">
        <v>4</v>
      </c>
      <c r="AR680" s="1">
        <v>4</v>
      </c>
      <c r="AS680" s="1">
        <v>5.8199999999999994</v>
      </c>
      <c r="AT680" s="1">
        <v>2.2479999999999998</v>
      </c>
      <c r="AU680" s="1">
        <v>8.0679999999999996</v>
      </c>
      <c r="AV680" s="1">
        <v>0.7493333333333333</v>
      </c>
      <c r="AW680" s="1">
        <v>0.32</v>
      </c>
    </row>
    <row r="681" spans="1:49" x14ac:dyDescent="0.25">
      <c r="A681">
        <f>VLOOKUP(D681,mun_fjp!$A$2:$B$854,2,FALSE)</f>
        <v>316100</v>
      </c>
      <c r="B681" t="s">
        <v>1619</v>
      </c>
      <c r="C681" t="str">
        <f t="shared" si="90"/>
        <v>São Domingos do Prata</v>
      </c>
      <c r="D681" t="s">
        <v>715</v>
      </c>
      <c r="G681">
        <v>316165</v>
      </c>
      <c r="H681" t="s">
        <v>723</v>
      </c>
      <c r="I681" s="1">
        <f>Iepha_2021!U689</f>
        <v>2</v>
      </c>
      <c r="J681" s="1">
        <f>Iepha_2021!T689</f>
        <v>2</v>
      </c>
      <c r="K681" s="1">
        <f>Iepha_2021!B689+Iepha_2021!C689+Iepha_2021!D689+Iepha_2021!AG689</f>
        <v>7.19</v>
      </c>
      <c r="L681" s="1">
        <f>Iepha_2021!X689+Iepha_2021!AF689</f>
        <v>2.0773333333333333</v>
      </c>
      <c r="M681" s="1">
        <f t="shared" si="91"/>
        <v>9.2673333333333332</v>
      </c>
      <c r="N681" s="1">
        <f>Iepha_2021!AF689</f>
        <v>1.0386666666666666</v>
      </c>
      <c r="O681" s="1">
        <f>Iepha_2021!C689</f>
        <v>0.94</v>
      </c>
      <c r="R681">
        <v>316165</v>
      </c>
      <c r="S681" t="s">
        <v>723</v>
      </c>
      <c r="T681" s="1">
        <v>2</v>
      </c>
      <c r="U681" s="1">
        <v>2</v>
      </c>
      <c r="V681" s="1">
        <v>7.19</v>
      </c>
      <c r="W681" s="1">
        <v>2.0773333333333333</v>
      </c>
      <c r="X681" s="1">
        <v>9.2673333333333332</v>
      </c>
      <c r="Y681" s="1">
        <v>1.0386666666666666</v>
      </c>
      <c r="Z681" s="1">
        <v>0.94</v>
      </c>
      <c r="AA681" s="2">
        <v>680</v>
      </c>
      <c r="AD681" s="2">
        <v>315830</v>
      </c>
      <c r="AE681" s="69" t="s">
        <v>684</v>
      </c>
      <c r="AF681" s="1">
        <f t="shared" si="92"/>
        <v>0</v>
      </c>
      <c r="AG681" s="1">
        <f t="shared" si="93"/>
        <v>0</v>
      </c>
      <c r="AH681" s="1">
        <f t="shared" si="94"/>
        <v>6.62</v>
      </c>
      <c r="AI681" s="1">
        <f t="shared" si="95"/>
        <v>1.726</v>
      </c>
      <c r="AJ681" s="1">
        <f t="shared" si="96"/>
        <v>8.3460000000000001</v>
      </c>
      <c r="AK681" s="1">
        <f t="shared" si="97"/>
        <v>0.72599999999999998</v>
      </c>
      <c r="AL681" s="1">
        <f t="shared" si="98"/>
        <v>0.27</v>
      </c>
      <c r="AO681" s="2">
        <v>315830</v>
      </c>
      <c r="AP681" s="69" t="s">
        <v>684</v>
      </c>
      <c r="AQ681" s="1">
        <v>0</v>
      </c>
      <c r="AR681" s="1">
        <v>0</v>
      </c>
      <c r="AS681" s="1">
        <v>6.5500000000000007</v>
      </c>
      <c r="AT681" s="1">
        <v>0</v>
      </c>
      <c r="AU681" s="1">
        <v>0</v>
      </c>
      <c r="AV681" s="1" t="s">
        <v>1798</v>
      </c>
      <c r="AW681" s="1">
        <v>0.2</v>
      </c>
    </row>
    <row r="682" spans="1:49" x14ac:dyDescent="0.25">
      <c r="A682">
        <f>VLOOKUP(D682,mun_fjp!$A$2:$B$854,2,FALSE)</f>
        <v>316105</v>
      </c>
      <c r="B682" t="s">
        <v>1620</v>
      </c>
      <c r="C682" t="str">
        <f t="shared" si="90"/>
        <v>São Félix de Minas</v>
      </c>
      <c r="D682" t="s">
        <v>716</v>
      </c>
      <c r="G682">
        <v>316170</v>
      </c>
      <c r="H682" t="s">
        <v>724</v>
      </c>
      <c r="I682" s="1">
        <f>Iepha_2021!U690</f>
        <v>0</v>
      </c>
      <c r="J682" s="1">
        <f>Iepha_2021!T690</f>
        <v>0</v>
      </c>
      <c r="K682" s="1">
        <f>Iepha_2021!B690+Iepha_2021!C690+Iepha_2021!D690+Iepha_2021!AG690</f>
        <v>7.3000000000000007</v>
      </c>
      <c r="L682" s="1">
        <f>Iepha_2021!X690+Iepha_2021!AF690</f>
        <v>1.02</v>
      </c>
      <c r="M682" s="1">
        <f t="shared" si="91"/>
        <v>8.32</v>
      </c>
      <c r="N682" s="1">
        <f>Iepha_2021!AF690</f>
        <v>1.02</v>
      </c>
      <c r="O682" s="1">
        <f>Iepha_2021!C690</f>
        <v>0.9</v>
      </c>
      <c r="R682">
        <v>316170</v>
      </c>
      <c r="S682" t="s">
        <v>724</v>
      </c>
      <c r="T682" s="1">
        <v>0</v>
      </c>
      <c r="U682" s="1">
        <v>0</v>
      </c>
      <c r="V682" s="1">
        <v>7.3000000000000007</v>
      </c>
      <c r="W682" s="1">
        <v>1.02</v>
      </c>
      <c r="X682" s="1">
        <v>8.32</v>
      </c>
      <c r="Y682" s="1">
        <v>1.02</v>
      </c>
      <c r="Z682" s="1">
        <v>0.9</v>
      </c>
      <c r="AA682" s="2">
        <v>681</v>
      </c>
      <c r="AD682" s="2">
        <v>315840</v>
      </c>
      <c r="AE682" s="69" t="s">
        <v>685</v>
      </c>
      <c r="AF682" s="1">
        <f t="shared" si="92"/>
        <v>7</v>
      </c>
      <c r="AG682" s="1">
        <f t="shared" si="93"/>
        <v>2</v>
      </c>
      <c r="AH682" s="1">
        <f t="shared" si="94"/>
        <v>5.4</v>
      </c>
      <c r="AI682" s="1">
        <f t="shared" si="95"/>
        <v>4.17</v>
      </c>
      <c r="AJ682" s="1">
        <f t="shared" si="96"/>
        <v>9.57</v>
      </c>
      <c r="AK682" s="1">
        <f t="shared" si="97"/>
        <v>0.92666666666666653</v>
      </c>
      <c r="AL682" s="1">
        <f t="shared" si="98"/>
        <v>0.7</v>
      </c>
      <c r="AO682" s="2">
        <v>315840</v>
      </c>
      <c r="AP682" s="69" t="s">
        <v>685</v>
      </c>
      <c r="AQ682" s="1">
        <v>5</v>
      </c>
      <c r="AR682" s="1">
        <v>5</v>
      </c>
      <c r="AS682" s="1">
        <v>8.9600000000000009</v>
      </c>
      <c r="AT682" s="1">
        <v>4.8929999999999998</v>
      </c>
      <c r="AU682" s="1">
        <v>13.853000000000002</v>
      </c>
      <c r="AV682" s="1">
        <v>1.3979999999999999</v>
      </c>
      <c r="AW682" s="1">
        <v>1.71</v>
      </c>
    </row>
    <row r="683" spans="1:49" x14ac:dyDescent="0.25">
      <c r="A683">
        <f>VLOOKUP(D683,mun_fjp!$A$2:$B$854,2,FALSE)</f>
        <v>316110</v>
      </c>
      <c r="B683" t="s">
        <v>1621</v>
      </c>
      <c r="C683" t="str">
        <f t="shared" si="90"/>
        <v>São Francisco</v>
      </c>
      <c r="D683" t="s">
        <v>717</v>
      </c>
      <c r="G683">
        <v>316180</v>
      </c>
      <c r="H683" t="s">
        <v>725</v>
      </c>
      <c r="I683" s="1">
        <f>Iepha_2021!U691</f>
        <v>1</v>
      </c>
      <c r="J683" s="1">
        <f>Iepha_2021!T691</f>
        <v>1</v>
      </c>
      <c r="K683" s="1">
        <f>Iepha_2021!B691+Iepha_2021!C691+Iepha_2021!D691+Iepha_2021!AG691</f>
        <v>6.6999999999999993</v>
      </c>
      <c r="L683" s="1">
        <f>Iepha_2021!X691+Iepha_2021!AF691</f>
        <v>1.3899999999999997</v>
      </c>
      <c r="M683" s="1">
        <f t="shared" si="91"/>
        <v>8.09</v>
      </c>
      <c r="N683" s="1">
        <f>Iepha_2021!AF691</f>
        <v>0.92666666666666653</v>
      </c>
      <c r="O683" s="1">
        <f>Iepha_2021!C691</f>
        <v>0.7</v>
      </c>
      <c r="R683">
        <v>316180</v>
      </c>
      <c r="S683" t="s">
        <v>725</v>
      </c>
      <c r="T683" s="1">
        <v>1</v>
      </c>
      <c r="U683" s="1">
        <v>1</v>
      </c>
      <c r="V683" s="1">
        <v>6.6999999999999993</v>
      </c>
      <c r="W683" s="1">
        <v>1.3899999999999997</v>
      </c>
      <c r="X683" s="1">
        <v>8.09</v>
      </c>
      <c r="Y683" s="1">
        <v>0.92666666666666653</v>
      </c>
      <c r="Z683" s="1">
        <v>0.7</v>
      </c>
      <c r="AA683" s="2">
        <v>682</v>
      </c>
      <c r="AD683" s="2">
        <v>315850</v>
      </c>
      <c r="AE683" s="69" t="s">
        <v>686</v>
      </c>
      <c r="AF683" s="1">
        <f t="shared" si="92"/>
        <v>1</v>
      </c>
      <c r="AG683" s="1">
        <f t="shared" si="93"/>
        <v>1</v>
      </c>
      <c r="AH683" s="1">
        <f t="shared" si="94"/>
        <v>4.4000000000000004</v>
      </c>
      <c r="AI683" s="1">
        <f t="shared" si="95"/>
        <v>1.04</v>
      </c>
      <c r="AJ683" s="1">
        <f t="shared" si="96"/>
        <v>5.44</v>
      </c>
      <c r="AK683" s="1">
        <f t="shared" si="97"/>
        <v>0.69333333333333336</v>
      </c>
      <c r="AL683" s="1">
        <f t="shared" si="98"/>
        <v>0.2</v>
      </c>
      <c r="AO683" s="2">
        <v>315850</v>
      </c>
      <c r="AP683" s="69" t="s">
        <v>686</v>
      </c>
      <c r="AQ683" s="1">
        <v>0</v>
      </c>
      <c r="AR683" s="1">
        <v>0</v>
      </c>
      <c r="AS683" s="1">
        <v>3</v>
      </c>
      <c r="AT683" s="1">
        <v>0.69333333333333336</v>
      </c>
      <c r="AU683" s="1">
        <v>3.6933333333333334</v>
      </c>
      <c r="AV683" s="1">
        <v>0.69333333333333336</v>
      </c>
      <c r="AW683" s="1">
        <v>0.2</v>
      </c>
    </row>
    <row r="684" spans="1:49" x14ac:dyDescent="0.25">
      <c r="A684">
        <f>VLOOKUP(D684,mun_fjp!$A$2:$B$854,2,FALSE)</f>
        <v>316120</v>
      </c>
      <c r="B684" t="s">
        <v>1622</v>
      </c>
      <c r="C684" t="str">
        <f t="shared" si="90"/>
        <v>São Francisco de Paula</v>
      </c>
      <c r="D684" t="s">
        <v>718</v>
      </c>
      <c r="G684">
        <v>316190</v>
      </c>
      <c r="H684" t="s">
        <v>726</v>
      </c>
      <c r="I684" s="1">
        <f>Iepha_2021!U692</f>
        <v>5.75</v>
      </c>
      <c r="J684" s="1">
        <f>Iepha_2021!T692</f>
        <v>5.75</v>
      </c>
      <c r="K684" s="1">
        <f>Iepha_2021!B692+Iepha_2021!C692+Iepha_2021!D692+Iepha_2021!AG692</f>
        <v>9.75</v>
      </c>
      <c r="L684" s="1">
        <f>Iepha_2021!X692+Iepha_2021!AF692</f>
        <v>6.6649999999999991</v>
      </c>
      <c r="M684" s="1">
        <f t="shared" si="91"/>
        <v>16.414999999999999</v>
      </c>
      <c r="N684" s="1">
        <f>Iepha_2021!AF692</f>
        <v>1.7199999999999998</v>
      </c>
      <c r="O684" s="1">
        <f>Iepha_2021!C692</f>
        <v>2.4</v>
      </c>
      <c r="R684">
        <v>316190</v>
      </c>
      <c r="S684" t="s">
        <v>726</v>
      </c>
      <c r="T684" s="1">
        <v>5.75</v>
      </c>
      <c r="U684" s="1">
        <v>5.75</v>
      </c>
      <c r="V684" s="1">
        <v>9.75</v>
      </c>
      <c r="W684" s="1">
        <v>6.6649999999999991</v>
      </c>
      <c r="X684" s="1">
        <v>16.414999999999999</v>
      </c>
      <c r="Y684" s="1">
        <v>1.7199999999999998</v>
      </c>
      <c r="Z684" s="1">
        <v>2.4</v>
      </c>
      <c r="AA684" s="2">
        <v>683</v>
      </c>
      <c r="AD684" s="2">
        <v>315860</v>
      </c>
      <c r="AE684" s="69" t="s">
        <v>687</v>
      </c>
      <c r="AF684" s="1">
        <f t="shared" si="92"/>
        <v>0</v>
      </c>
      <c r="AG684" s="1">
        <f t="shared" si="93"/>
        <v>0</v>
      </c>
      <c r="AH684" s="1">
        <f t="shared" si="94"/>
        <v>0</v>
      </c>
      <c r="AI684" s="1">
        <f t="shared" si="95"/>
        <v>0.6</v>
      </c>
      <c r="AJ684" s="1">
        <f t="shared" si="96"/>
        <v>0.6</v>
      </c>
      <c r="AK684" s="1">
        <f t="shared" si="97"/>
        <v>0.6</v>
      </c>
      <c r="AL684" s="1">
        <f t="shared" si="98"/>
        <v>0</v>
      </c>
      <c r="AO684" s="2">
        <v>315860</v>
      </c>
      <c r="AP684" s="69" t="s">
        <v>687</v>
      </c>
      <c r="AQ684" s="1">
        <v>1</v>
      </c>
      <c r="AR684" s="1">
        <v>1</v>
      </c>
      <c r="AS684" s="1">
        <v>4.2</v>
      </c>
      <c r="AT684" s="1">
        <v>0</v>
      </c>
      <c r="AU684" s="1">
        <v>0</v>
      </c>
      <c r="AV684" s="1" t="s">
        <v>1798</v>
      </c>
      <c r="AW684" s="1">
        <v>0.2</v>
      </c>
    </row>
    <row r="685" spans="1:49" x14ac:dyDescent="0.25">
      <c r="A685">
        <f>VLOOKUP(D685,mun_fjp!$A$2:$B$854,2,FALSE)</f>
        <v>316130</v>
      </c>
      <c r="B685" t="s">
        <v>1623</v>
      </c>
      <c r="C685" t="str">
        <f t="shared" si="90"/>
        <v>São Francisco de Sales</v>
      </c>
      <c r="D685" t="s">
        <v>719</v>
      </c>
      <c r="G685">
        <v>312550</v>
      </c>
      <c r="H685" t="s">
        <v>288</v>
      </c>
      <c r="I685" s="1">
        <f>Iepha_2021!U693</f>
        <v>0</v>
      </c>
      <c r="J685" s="1">
        <f>Iepha_2021!T693</f>
        <v>0</v>
      </c>
      <c r="K685" s="1">
        <f>Iepha_2021!B693+Iepha_2021!C693+Iepha_2021!D693+Iepha_2021!AG693</f>
        <v>9.3300000000000018</v>
      </c>
      <c r="L685" s="1">
        <f>Iepha_2021!X693+Iepha_2021!AF693</f>
        <v>1.24621</v>
      </c>
      <c r="M685" s="1">
        <f t="shared" si="91"/>
        <v>10.576210000000001</v>
      </c>
      <c r="N685" s="1">
        <f>Iepha_2021!AF693</f>
        <v>1.24621</v>
      </c>
      <c r="O685" s="1">
        <f>Iepha_2021!C693</f>
        <v>2.73</v>
      </c>
      <c r="R685">
        <v>312550</v>
      </c>
      <c r="S685" t="s">
        <v>288</v>
      </c>
      <c r="T685" s="1">
        <v>0</v>
      </c>
      <c r="U685" s="1">
        <v>0</v>
      </c>
      <c r="V685" s="1">
        <v>9.3300000000000018</v>
      </c>
      <c r="W685" s="1">
        <v>1.24621</v>
      </c>
      <c r="X685" s="1">
        <v>10.576210000000001</v>
      </c>
      <c r="Y685" s="1">
        <v>1.24621</v>
      </c>
      <c r="Z685" s="1">
        <v>2.73</v>
      </c>
      <c r="AA685" s="2">
        <v>684</v>
      </c>
      <c r="AD685" s="2">
        <v>315870</v>
      </c>
      <c r="AE685" s="69" t="s">
        <v>688</v>
      </c>
      <c r="AF685" s="1">
        <f t="shared" si="92"/>
        <v>3</v>
      </c>
      <c r="AG685" s="1">
        <f t="shared" si="93"/>
        <v>3</v>
      </c>
      <c r="AH685" s="1">
        <f t="shared" si="94"/>
        <v>7.6499999999999995</v>
      </c>
      <c r="AI685" s="1">
        <f t="shared" si="95"/>
        <v>2.083333333333333</v>
      </c>
      <c r="AJ685" s="1">
        <f t="shared" si="96"/>
        <v>9.7333333333333325</v>
      </c>
      <c r="AK685" s="1">
        <f t="shared" si="97"/>
        <v>0.83333333333333326</v>
      </c>
      <c r="AL685" s="1">
        <f t="shared" si="98"/>
        <v>0.5</v>
      </c>
      <c r="AO685" s="2">
        <v>315870</v>
      </c>
      <c r="AP685" s="69" t="s">
        <v>688</v>
      </c>
      <c r="AQ685" s="1">
        <v>0</v>
      </c>
      <c r="AR685" s="1">
        <v>0</v>
      </c>
      <c r="AS685" s="1">
        <v>7.95</v>
      </c>
      <c r="AT685" s="1">
        <v>1.0433333333333332</v>
      </c>
      <c r="AU685" s="1">
        <v>8.9933333333333341</v>
      </c>
      <c r="AV685" s="1">
        <v>1.0433333333333332</v>
      </c>
      <c r="AW685" s="1">
        <v>0.95</v>
      </c>
    </row>
    <row r="686" spans="1:49" x14ac:dyDescent="0.25">
      <c r="A686">
        <f>VLOOKUP(D686,mun_fjp!$A$2:$B$854,2,FALSE)</f>
        <v>316140</v>
      </c>
      <c r="B686" t="s">
        <v>1624</v>
      </c>
      <c r="C686" t="str">
        <f t="shared" si="90"/>
        <v>São Francisco do Glória</v>
      </c>
      <c r="D686" t="s">
        <v>720</v>
      </c>
      <c r="G686">
        <v>316200</v>
      </c>
      <c r="H686" t="s">
        <v>727</v>
      </c>
      <c r="I686" s="1">
        <f>Iepha_2021!U694</f>
        <v>3</v>
      </c>
      <c r="J686" s="1">
        <f>Iepha_2021!T694</f>
        <v>3</v>
      </c>
      <c r="K686" s="1">
        <f>Iepha_2021!B694+Iepha_2021!C694+Iepha_2021!D694+Iepha_2021!AG694</f>
        <v>7.9</v>
      </c>
      <c r="L686" s="1">
        <f>Iepha_2021!X694+Iepha_2021!AF694</f>
        <v>3.1333333333333329</v>
      </c>
      <c r="M686" s="1">
        <f t="shared" si="91"/>
        <v>11.033333333333333</v>
      </c>
      <c r="N686" s="1">
        <f>Iepha_2021!AF694</f>
        <v>1.2533333333333332</v>
      </c>
      <c r="O686" s="1">
        <f>Iepha_2021!C694</f>
        <v>1.4</v>
      </c>
      <c r="R686">
        <v>316200</v>
      </c>
      <c r="S686" t="s">
        <v>727</v>
      </c>
      <c r="T686" s="1">
        <v>3</v>
      </c>
      <c r="U686" s="1">
        <v>3</v>
      </c>
      <c r="V686" s="1">
        <v>7.9</v>
      </c>
      <c r="W686" s="1">
        <v>3.1333333333333329</v>
      </c>
      <c r="X686" s="1">
        <v>11.033333333333333</v>
      </c>
      <c r="Y686" s="1">
        <v>1.2533333333333332</v>
      </c>
      <c r="Z686" s="1">
        <v>1.4</v>
      </c>
      <c r="AA686" s="2">
        <v>685</v>
      </c>
      <c r="AD686" s="2">
        <v>315880</v>
      </c>
      <c r="AE686" s="69" t="s">
        <v>689</v>
      </c>
      <c r="AF686" s="1">
        <f t="shared" si="92"/>
        <v>0</v>
      </c>
      <c r="AG686" s="1">
        <f t="shared" si="93"/>
        <v>0</v>
      </c>
      <c r="AH686" s="1">
        <f t="shared" si="94"/>
        <v>0</v>
      </c>
      <c r="AI686" s="1">
        <f t="shared" si="95"/>
        <v>0.6</v>
      </c>
      <c r="AJ686" s="1">
        <f t="shared" si="96"/>
        <v>0.6</v>
      </c>
      <c r="AK686" s="1">
        <f t="shared" si="97"/>
        <v>0.6</v>
      </c>
      <c r="AL686" s="1">
        <f t="shared" si="98"/>
        <v>0</v>
      </c>
      <c r="AO686" s="2">
        <v>315880</v>
      </c>
      <c r="AP686" s="69" t="s">
        <v>689</v>
      </c>
      <c r="AQ686" s="1">
        <v>3</v>
      </c>
      <c r="AR686" s="1">
        <v>3</v>
      </c>
      <c r="AS686" s="1">
        <v>10.050000000000001</v>
      </c>
      <c r="AT686" s="1">
        <v>4.9999999999999991</v>
      </c>
      <c r="AU686" s="1">
        <v>15.05</v>
      </c>
      <c r="AV686" s="1">
        <v>1.9999999999999996</v>
      </c>
      <c r="AW686" s="1">
        <v>3</v>
      </c>
    </row>
    <row r="687" spans="1:49" x14ac:dyDescent="0.25">
      <c r="A687">
        <f>VLOOKUP(D687,mun_fjp!$A$2:$B$854,2,FALSE)</f>
        <v>316150</v>
      </c>
      <c r="B687" t="s">
        <v>1625</v>
      </c>
      <c r="C687" t="str">
        <f t="shared" si="90"/>
        <v>São Geraldo</v>
      </c>
      <c r="D687" t="s">
        <v>721</v>
      </c>
      <c r="G687">
        <v>316210</v>
      </c>
      <c r="H687" t="s">
        <v>728</v>
      </c>
      <c r="I687" s="1">
        <f>Iepha_2021!U695</f>
        <v>1</v>
      </c>
      <c r="J687" s="1">
        <f>Iepha_2021!T695</f>
        <v>1</v>
      </c>
      <c r="K687" s="1">
        <f>Iepha_2021!B695+Iepha_2021!C695+Iepha_2021!D695+Iepha_2021!AG695</f>
        <v>5.2</v>
      </c>
      <c r="L687" s="1">
        <f>Iepha_2021!X695+Iepha_2021!AF695</f>
        <v>1.04</v>
      </c>
      <c r="M687" s="1">
        <f t="shared" si="91"/>
        <v>6.24</v>
      </c>
      <c r="N687" s="1">
        <f>Iepha_2021!AF695</f>
        <v>0.69333333333333336</v>
      </c>
      <c r="O687" s="1">
        <f>Iepha_2021!C695</f>
        <v>0.2</v>
      </c>
      <c r="R687">
        <v>316210</v>
      </c>
      <c r="S687" t="s">
        <v>728</v>
      </c>
      <c r="T687" s="1">
        <v>1</v>
      </c>
      <c r="U687" s="1">
        <v>1</v>
      </c>
      <c r="V687" s="1">
        <v>5.2</v>
      </c>
      <c r="W687" s="1">
        <v>1.04</v>
      </c>
      <c r="X687" s="1">
        <v>6.24</v>
      </c>
      <c r="Y687" s="1">
        <v>0.69333333333333336</v>
      </c>
      <c r="Z687" s="1">
        <v>0.2</v>
      </c>
      <c r="AA687" s="2">
        <v>686</v>
      </c>
      <c r="AD687" s="2">
        <v>315890</v>
      </c>
      <c r="AE687" s="69" t="s">
        <v>690</v>
      </c>
      <c r="AF687" s="1">
        <f t="shared" si="92"/>
        <v>1.5</v>
      </c>
      <c r="AG687" s="1">
        <f t="shared" si="93"/>
        <v>1.5</v>
      </c>
      <c r="AH687" s="1">
        <f t="shared" si="94"/>
        <v>8.76</v>
      </c>
      <c r="AI687" s="1">
        <f t="shared" si="95"/>
        <v>2.569</v>
      </c>
      <c r="AJ687" s="1">
        <f t="shared" si="96"/>
        <v>11.329000000000001</v>
      </c>
      <c r="AK687" s="1">
        <f t="shared" si="97"/>
        <v>1.468</v>
      </c>
      <c r="AL687" s="1">
        <f t="shared" si="98"/>
        <v>1.86</v>
      </c>
      <c r="AO687" s="2">
        <v>315890</v>
      </c>
      <c r="AP687" s="69" t="s">
        <v>690</v>
      </c>
      <c r="AQ687" s="1">
        <v>1</v>
      </c>
      <c r="AR687" s="1">
        <v>1</v>
      </c>
      <c r="AS687" s="1">
        <v>5.0999999999999996</v>
      </c>
      <c r="AT687" s="1">
        <v>1.3899999999999997</v>
      </c>
      <c r="AU687" s="1">
        <v>6.4899999999999993</v>
      </c>
      <c r="AV687" s="1">
        <v>0.92666666666666653</v>
      </c>
      <c r="AW687" s="1">
        <v>0.7</v>
      </c>
    </row>
    <row r="688" spans="1:49" x14ac:dyDescent="0.25">
      <c r="A688">
        <f>VLOOKUP(D688,mun_fjp!$A$2:$B$854,2,FALSE)</f>
        <v>316160</v>
      </c>
      <c r="B688" t="s">
        <v>1626</v>
      </c>
      <c r="C688" t="str">
        <f t="shared" si="90"/>
        <v>São Geraldo da Piedade</v>
      </c>
      <c r="D688" t="s">
        <v>722</v>
      </c>
      <c r="G688">
        <v>316220</v>
      </c>
      <c r="H688" t="s">
        <v>729</v>
      </c>
      <c r="I688" s="1">
        <f>Iepha_2021!U696</f>
        <v>0</v>
      </c>
      <c r="J688" s="1">
        <f>Iepha_2021!T696</f>
        <v>0</v>
      </c>
      <c r="K688" s="1">
        <f>Iepha_2021!B696+Iepha_2021!C696+Iepha_2021!D696+Iepha_2021!AG696</f>
        <v>10.25</v>
      </c>
      <c r="L688" s="1">
        <f>Iepha_2021!X696+Iepha_2021!AF696</f>
        <v>1.9999999999999996</v>
      </c>
      <c r="M688" s="1">
        <f t="shared" si="91"/>
        <v>12.25</v>
      </c>
      <c r="N688" s="1">
        <f>Iepha_2021!AF696</f>
        <v>1.9999999999999996</v>
      </c>
      <c r="O688" s="1">
        <f>Iepha_2021!C696</f>
        <v>3</v>
      </c>
      <c r="R688">
        <v>316220</v>
      </c>
      <c r="S688" t="s">
        <v>729</v>
      </c>
      <c r="T688" s="1">
        <v>0</v>
      </c>
      <c r="U688" s="1">
        <v>0</v>
      </c>
      <c r="V688" s="1">
        <v>10.25</v>
      </c>
      <c r="W688" s="1">
        <v>1.9999999999999996</v>
      </c>
      <c r="X688" s="1">
        <v>12.25</v>
      </c>
      <c r="Y688" s="1">
        <v>1.9999999999999996</v>
      </c>
      <c r="Z688" s="1">
        <v>3</v>
      </c>
      <c r="AA688" s="2">
        <v>687</v>
      </c>
      <c r="AD688" s="2">
        <v>315895</v>
      </c>
      <c r="AE688" s="69" t="s">
        <v>691</v>
      </c>
      <c r="AF688" s="1">
        <f t="shared" si="92"/>
        <v>0</v>
      </c>
      <c r="AG688" s="1">
        <f t="shared" si="93"/>
        <v>0</v>
      </c>
      <c r="AH688" s="1">
        <f t="shared" si="94"/>
        <v>9.379999999999999</v>
      </c>
      <c r="AI688" s="1">
        <f t="shared" si="95"/>
        <v>2</v>
      </c>
      <c r="AJ688" s="1">
        <f t="shared" si="96"/>
        <v>11.379999999999999</v>
      </c>
      <c r="AK688" s="1">
        <f t="shared" si="97"/>
        <v>2</v>
      </c>
      <c r="AL688" s="1">
        <f t="shared" si="98"/>
        <v>2.13</v>
      </c>
      <c r="AO688" s="2">
        <v>315895</v>
      </c>
      <c r="AP688" s="69" t="s">
        <v>691</v>
      </c>
      <c r="AQ688" s="1">
        <v>0.5</v>
      </c>
      <c r="AR688" s="1">
        <v>0.5</v>
      </c>
      <c r="AS688" s="1">
        <v>2.65</v>
      </c>
      <c r="AT688" s="1">
        <v>0.44999999999999996</v>
      </c>
      <c r="AU688" s="1">
        <v>3.0999999999999996</v>
      </c>
      <c r="AV688" s="1">
        <v>0.3</v>
      </c>
      <c r="AW688" s="1">
        <v>0</v>
      </c>
    </row>
    <row r="689" spans="1:49" x14ac:dyDescent="0.25">
      <c r="A689">
        <f>VLOOKUP(D689,mun_fjp!$A$2:$B$854,2,FALSE)</f>
        <v>316165</v>
      </c>
      <c r="B689" t="s">
        <v>1627</v>
      </c>
      <c r="C689" t="str">
        <f t="shared" si="90"/>
        <v>São Geraldo do Baixio</v>
      </c>
      <c r="D689" t="s">
        <v>723</v>
      </c>
      <c r="G689">
        <v>316225</v>
      </c>
      <c r="H689" t="s">
        <v>730</v>
      </c>
      <c r="I689" s="1">
        <f>Iepha_2021!U697</f>
        <v>2</v>
      </c>
      <c r="J689" s="1">
        <f>Iepha_2021!T697</f>
        <v>2</v>
      </c>
      <c r="K689" s="1">
        <f>Iepha_2021!B697+Iepha_2021!C697+Iepha_2021!D697+Iepha_2021!AG697</f>
        <v>4.8499999999999996</v>
      </c>
      <c r="L689" s="1">
        <f>Iepha_2021!X697+Iepha_2021!AF697</f>
        <v>0.6</v>
      </c>
      <c r="M689" s="1">
        <f t="shared" si="91"/>
        <v>5.4499999999999993</v>
      </c>
      <c r="N689" s="1">
        <f>Iepha_2021!AF697</f>
        <v>0</v>
      </c>
      <c r="O689" s="1">
        <f>Iepha_2021!C697</f>
        <v>0</v>
      </c>
      <c r="R689">
        <v>316225</v>
      </c>
      <c r="S689" t="s">
        <v>730</v>
      </c>
      <c r="T689" s="1">
        <v>2</v>
      </c>
      <c r="U689" s="1">
        <v>2</v>
      </c>
      <c r="V689" s="1">
        <v>4.8499999999999996</v>
      </c>
      <c r="W689" s="1">
        <v>0.6</v>
      </c>
      <c r="X689" s="1">
        <v>5.4499999999999993</v>
      </c>
      <c r="Y689" s="1">
        <v>0</v>
      </c>
      <c r="Z689" s="1">
        <v>0</v>
      </c>
      <c r="AA689" s="2">
        <v>688</v>
      </c>
      <c r="AD689" s="2">
        <v>315900</v>
      </c>
      <c r="AE689" s="69" t="s">
        <v>692</v>
      </c>
      <c r="AF689" s="1">
        <f t="shared" si="92"/>
        <v>5</v>
      </c>
      <c r="AG689" s="1">
        <f t="shared" si="93"/>
        <v>5</v>
      </c>
      <c r="AH689" s="1">
        <f t="shared" si="94"/>
        <v>8.7200000000000006</v>
      </c>
      <c r="AI689" s="1">
        <f t="shared" si="95"/>
        <v>4.9093333333333327</v>
      </c>
      <c r="AJ689" s="1">
        <f t="shared" si="96"/>
        <v>13.629333333333333</v>
      </c>
      <c r="AK689" s="1">
        <f t="shared" si="97"/>
        <v>1.4026666666666667</v>
      </c>
      <c r="AL689" s="1">
        <f t="shared" si="98"/>
        <v>1.72</v>
      </c>
      <c r="AO689" s="2">
        <v>315900</v>
      </c>
      <c r="AP689" s="69" t="s">
        <v>692</v>
      </c>
      <c r="AQ689" s="1">
        <v>2</v>
      </c>
      <c r="AR689" s="1">
        <v>2</v>
      </c>
      <c r="AS689" s="1">
        <v>3</v>
      </c>
      <c r="AT689" s="1">
        <v>1.3866666666666667</v>
      </c>
      <c r="AU689" s="1">
        <v>4.3866666666666667</v>
      </c>
      <c r="AV689" s="1">
        <v>0.69333333333333336</v>
      </c>
      <c r="AW689" s="1">
        <v>0.2</v>
      </c>
    </row>
    <row r="690" spans="1:49" x14ac:dyDescent="0.25">
      <c r="A690">
        <f>VLOOKUP(D690,mun_fjp!$A$2:$B$854,2,FALSE)</f>
        <v>316170</v>
      </c>
      <c r="B690" t="s">
        <v>1628</v>
      </c>
      <c r="C690" t="str">
        <f t="shared" si="90"/>
        <v>São Gonçalo do Abaeté</v>
      </c>
      <c r="D690" t="s">
        <v>724</v>
      </c>
      <c r="G690">
        <v>316230</v>
      </c>
      <c r="H690" t="s">
        <v>731</v>
      </c>
      <c r="I690" s="1">
        <f>Iepha_2021!U698</f>
        <v>3</v>
      </c>
      <c r="J690" s="1">
        <f>Iepha_2021!T698</f>
        <v>3</v>
      </c>
      <c r="K690" s="1">
        <f>Iepha_2021!B698+Iepha_2021!C698+Iepha_2021!D698+Iepha_2021!AG698</f>
        <v>3.55</v>
      </c>
      <c r="L690" s="1">
        <f>Iepha_2021!X698+Iepha_2021!AF698</f>
        <v>1.5</v>
      </c>
      <c r="M690" s="1">
        <f t="shared" si="91"/>
        <v>5.05</v>
      </c>
      <c r="N690" s="1">
        <f>Iepha_2021!AF698</f>
        <v>0.6</v>
      </c>
      <c r="O690" s="1">
        <f>Iepha_2021!C698</f>
        <v>0</v>
      </c>
      <c r="R690">
        <v>316230</v>
      </c>
      <c r="S690" t="s">
        <v>731</v>
      </c>
      <c r="T690" s="1">
        <v>3</v>
      </c>
      <c r="U690" s="1">
        <v>3</v>
      </c>
      <c r="V690" s="1">
        <v>3.55</v>
      </c>
      <c r="W690" s="1">
        <v>1.5</v>
      </c>
      <c r="X690" s="1">
        <v>5.05</v>
      </c>
      <c r="Y690" s="1">
        <v>0.6</v>
      </c>
      <c r="Z690" s="1">
        <v>0</v>
      </c>
      <c r="AA690" s="2">
        <v>689</v>
      </c>
      <c r="AD690" s="2">
        <v>315910</v>
      </c>
      <c r="AE690" s="69" t="s">
        <v>693</v>
      </c>
      <c r="AF690" s="1">
        <f t="shared" si="92"/>
        <v>0</v>
      </c>
      <c r="AG690" s="1">
        <f t="shared" si="93"/>
        <v>0</v>
      </c>
      <c r="AH690" s="1">
        <f t="shared" si="94"/>
        <v>3.7</v>
      </c>
      <c r="AI690" s="1">
        <f t="shared" si="95"/>
        <v>0.69333333333333336</v>
      </c>
      <c r="AJ690" s="1">
        <f t="shared" si="96"/>
        <v>4.3933333333333335</v>
      </c>
      <c r="AK690" s="1">
        <f t="shared" si="97"/>
        <v>0.69333333333333336</v>
      </c>
      <c r="AL690" s="1">
        <f t="shared" si="98"/>
        <v>0.2</v>
      </c>
      <c r="AO690" s="2">
        <v>315910</v>
      </c>
      <c r="AP690" s="69" t="s">
        <v>693</v>
      </c>
      <c r="AQ690" s="1">
        <v>8</v>
      </c>
      <c r="AR690" s="1">
        <v>6</v>
      </c>
      <c r="AS690" s="1">
        <v>6.32</v>
      </c>
      <c r="AT690" s="1">
        <v>6.08</v>
      </c>
      <c r="AU690" s="1">
        <v>12.4</v>
      </c>
      <c r="AV690" s="1">
        <v>1.216</v>
      </c>
      <c r="AW690" s="1">
        <v>1.32</v>
      </c>
    </row>
    <row r="691" spans="1:49" x14ac:dyDescent="0.25">
      <c r="A691">
        <f>VLOOKUP(D691,mun_fjp!$A$2:$B$854,2,FALSE)</f>
        <v>316180</v>
      </c>
      <c r="B691" t="s">
        <v>1629</v>
      </c>
      <c r="C691" t="str">
        <f t="shared" si="90"/>
        <v>São Gonçalo do Pará</v>
      </c>
      <c r="D691" t="s">
        <v>725</v>
      </c>
      <c r="G691">
        <v>316240</v>
      </c>
      <c r="H691" t="s">
        <v>732</v>
      </c>
      <c r="I691" s="1">
        <f>Iepha_2021!U699</f>
        <v>0.5</v>
      </c>
      <c r="J691" s="1">
        <f>Iepha_2021!T699</f>
        <v>0.5</v>
      </c>
      <c r="K691" s="1">
        <f>Iepha_2021!B699+Iepha_2021!C699+Iepha_2021!D699+Iepha_2021!AG699</f>
        <v>4.6500000000000004</v>
      </c>
      <c r="L691" s="1">
        <f>Iepha_2021!X699+Iepha_2021!AF699</f>
        <v>0.8666666666666667</v>
      </c>
      <c r="M691" s="1">
        <f t="shared" si="91"/>
        <v>5.5166666666666675</v>
      </c>
      <c r="N691" s="1">
        <f>Iepha_2021!AF699</f>
        <v>0.69333333333333336</v>
      </c>
      <c r="O691" s="1">
        <f>Iepha_2021!C699</f>
        <v>0.2</v>
      </c>
      <c r="R691">
        <v>316240</v>
      </c>
      <c r="S691" t="s">
        <v>732</v>
      </c>
      <c r="T691" s="1">
        <v>0.5</v>
      </c>
      <c r="U691" s="1">
        <v>0.5</v>
      </c>
      <c r="V691" s="1">
        <v>4.6500000000000004</v>
      </c>
      <c r="W691" s="1">
        <v>0.8666666666666667</v>
      </c>
      <c r="X691" s="1">
        <v>5.5166666666666675</v>
      </c>
      <c r="Y691" s="1">
        <v>0.69333333333333336</v>
      </c>
      <c r="Z691" s="1">
        <v>0.2</v>
      </c>
      <c r="AA691" s="2">
        <v>690</v>
      </c>
      <c r="AD691" s="2">
        <v>315920</v>
      </c>
      <c r="AE691" s="69" t="s">
        <v>694</v>
      </c>
      <c r="AF691" s="1">
        <f t="shared" si="92"/>
        <v>0</v>
      </c>
      <c r="AG691" s="1">
        <f t="shared" si="93"/>
        <v>0</v>
      </c>
      <c r="AH691" s="1">
        <f t="shared" si="94"/>
        <v>1.3</v>
      </c>
      <c r="AI691" s="1">
        <f t="shared" si="95"/>
        <v>0.6</v>
      </c>
      <c r="AJ691" s="1">
        <f t="shared" si="96"/>
        <v>1.9</v>
      </c>
      <c r="AK691" s="1">
        <f t="shared" si="97"/>
        <v>0.6</v>
      </c>
      <c r="AL691" s="1">
        <f t="shared" si="98"/>
        <v>0</v>
      </c>
      <c r="AO691" s="2">
        <v>315920</v>
      </c>
      <c r="AP691" s="69" t="s">
        <v>694</v>
      </c>
      <c r="AQ691" s="1">
        <v>0</v>
      </c>
      <c r="AR691" s="1">
        <v>0</v>
      </c>
      <c r="AS691" s="1">
        <v>2</v>
      </c>
      <c r="AT691" s="1">
        <v>0</v>
      </c>
      <c r="AU691" s="1">
        <v>0</v>
      </c>
      <c r="AV691" s="1" t="s">
        <v>1798</v>
      </c>
      <c r="AW691" s="1">
        <v>0</v>
      </c>
    </row>
    <row r="692" spans="1:49" x14ac:dyDescent="0.25">
      <c r="A692">
        <f>VLOOKUP(D692,mun_fjp!$A$2:$B$854,2,FALSE)</f>
        <v>316190</v>
      </c>
      <c r="B692" t="s">
        <v>1630</v>
      </c>
      <c r="C692" t="str">
        <f t="shared" si="90"/>
        <v>São Gonçalo do Rio Abaixo</v>
      </c>
      <c r="D692" t="s">
        <v>726</v>
      </c>
      <c r="G692">
        <v>316245</v>
      </c>
      <c r="H692" t="s">
        <v>733</v>
      </c>
      <c r="I692" s="1">
        <f>Iepha_2021!U700</f>
        <v>4</v>
      </c>
      <c r="J692" s="1">
        <f>Iepha_2021!T700</f>
        <v>4</v>
      </c>
      <c r="K692" s="1">
        <f>Iepha_2021!B700+Iepha_2021!C700+Iepha_2021!D700+Iepha_2021!AG700</f>
        <v>7.04</v>
      </c>
      <c r="L692" s="1">
        <f>Iepha_2021!X700+Iepha_2021!AF700</f>
        <v>2.1360000000000001</v>
      </c>
      <c r="M692" s="1">
        <f t="shared" si="91"/>
        <v>9.1760000000000002</v>
      </c>
      <c r="N692" s="1">
        <f>Iepha_2021!AF700</f>
        <v>0.71199999999999997</v>
      </c>
      <c r="O692" s="1">
        <f>Iepha_2021!C700</f>
        <v>0.24</v>
      </c>
      <c r="R692">
        <v>316245</v>
      </c>
      <c r="S692" t="s">
        <v>733</v>
      </c>
      <c r="T692" s="1">
        <v>4</v>
      </c>
      <c r="U692" s="1">
        <v>4</v>
      </c>
      <c r="V692" s="1">
        <v>7.04</v>
      </c>
      <c r="W692" s="1">
        <v>2.1360000000000001</v>
      </c>
      <c r="X692" s="1">
        <v>9.1760000000000002</v>
      </c>
      <c r="Y692" s="1">
        <v>0.71199999999999997</v>
      </c>
      <c r="Z692" s="1">
        <v>0.24</v>
      </c>
      <c r="AA692" s="2">
        <v>691</v>
      </c>
      <c r="AD692" s="2">
        <v>315930</v>
      </c>
      <c r="AE692" s="69" t="s">
        <v>695</v>
      </c>
      <c r="AF692" s="1">
        <f t="shared" si="92"/>
        <v>0</v>
      </c>
      <c r="AG692" s="1">
        <f t="shared" si="93"/>
        <v>0</v>
      </c>
      <c r="AH692" s="1">
        <f t="shared" si="94"/>
        <v>10.4</v>
      </c>
      <c r="AI692" s="1">
        <f t="shared" si="95"/>
        <v>3</v>
      </c>
      <c r="AJ692" s="1">
        <f t="shared" si="96"/>
        <v>13.4</v>
      </c>
      <c r="AK692" s="1">
        <f t="shared" si="97"/>
        <v>2</v>
      </c>
      <c r="AL692" s="1">
        <f t="shared" si="98"/>
        <v>3</v>
      </c>
      <c r="AO692" s="2">
        <v>315930</v>
      </c>
      <c r="AP692" s="69" t="s">
        <v>695</v>
      </c>
      <c r="AQ692" s="1">
        <v>7</v>
      </c>
      <c r="AR692" s="1">
        <v>2</v>
      </c>
      <c r="AS692" s="1">
        <v>6.28</v>
      </c>
      <c r="AT692" s="1">
        <v>7.0679999999999996</v>
      </c>
      <c r="AU692" s="1">
        <v>13.347999999999999</v>
      </c>
      <c r="AV692" s="1">
        <v>1.5706666666666667</v>
      </c>
      <c r="AW692" s="1">
        <v>2.08</v>
      </c>
    </row>
    <row r="693" spans="1:49" x14ac:dyDescent="0.25">
      <c r="A693">
        <f>VLOOKUP(D693,mun_fjp!$A$2:$B$854,2,FALSE)</f>
        <v>312550</v>
      </c>
      <c r="B693" t="s">
        <v>1631</v>
      </c>
      <c r="C693" t="str">
        <f t="shared" si="90"/>
        <v>São Gonçalo do Rio Preto</v>
      </c>
      <c r="D693" t="s">
        <v>288</v>
      </c>
      <c r="G693">
        <v>316250</v>
      </c>
      <c r="H693" t="s">
        <v>1791</v>
      </c>
      <c r="I693" s="1">
        <f>Iepha_2021!U701</f>
        <v>5</v>
      </c>
      <c r="J693" s="1">
        <f>Iepha_2021!T701</f>
        <v>0</v>
      </c>
      <c r="K693" s="1">
        <f>Iepha_2021!B701+Iepha_2021!C701+Iepha_2021!D701+Iepha_2021!AG701</f>
        <v>1.4</v>
      </c>
      <c r="L693" s="1">
        <f>Iepha_2021!X701+Iepha_2021!AF701</f>
        <v>2.1</v>
      </c>
      <c r="M693" s="1">
        <f t="shared" si="91"/>
        <v>3.5</v>
      </c>
      <c r="N693" s="1">
        <f>Iepha_2021!AF701</f>
        <v>0.6</v>
      </c>
      <c r="O693" s="1">
        <f>Iepha_2021!C701</f>
        <v>0</v>
      </c>
      <c r="R693">
        <v>316250</v>
      </c>
      <c r="S693" t="s">
        <v>1791</v>
      </c>
      <c r="T693" s="1">
        <v>5</v>
      </c>
      <c r="U693" s="1">
        <v>0</v>
      </c>
      <c r="V693" s="1">
        <v>1.4</v>
      </c>
      <c r="W693" s="1">
        <v>2.1</v>
      </c>
      <c r="X693" s="1">
        <v>3.5</v>
      </c>
      <c r="Y693" s="1">
        <v>0.6</v>
      </c>
      <c r="Z693" s="1">
        <v>0</v>
      </c>
      <c r="AA693" s="2">
        <v>692</v>
      </c>
      <c r="AD693" s="2">
        <v>315935</v>
      </c>
      <c r="AE693" s="69" t="s">
        <v>696</v>
      </c>
      <c r="AF693" s="1">
        <f t="shared" si="92"/>
        <v>13</v>
      </c>
      <c r="AG693" s="1">
        <f t="shared" si="93"/>
        <v>6</v>
      </c>
      <c r="AH693" s="1">
        <f t="shared" si="94"/>
        <v>10.56</v>
      </c>
      <c r="AI693" s="1">
        <f t="shared" si="95"/>
        <v>14.860000000000001</v>
      </c>
      <c r="AJ693" s="1">
        <f t="shared" si="96"/>
        <v>25.42</v>
      </c>
      <c r="AK693" s="1">
        <f t="shared" si="97"/>
        <v>1.9813333333333332</v>
      </c>
      <c r="AL693" s="1">
        <f t="shared" si="98"/>
        <v>2.96</v>
      </c>
      <c r="AO693" s="2">
        <v>315935</v>
      </c>
      <c r="AP693" s="69" t="s">
        <v>696</v>
      </c>
      <c r="AQ693" s="1">
        <v>2</v>
      </c>
      <c r="AR693" s="1">
        <v>2</v>
      </c>
      <c r="AS693" s="1">
        <v>2.5</v>
      </c>
      <c r="AT693" s="1">
        <v>1.3866666666666667</v>
      </c>
      <c r="AU693" s="1">
        <v>3.8866666666666667</v>
      </c>
      <c r="AV693" s="1">
        <v>0.69333333333333336</v>
      </c>
      <c r="AW693" s="1">
        <v>0.2</v>
      </c>
    </row>
    <row r="694" spans="1:49" x14ac:dyDescent="0.25">
      <c r="A694">
        <f>VLOOKUP(D694,mun_fjp!$A$2:$B$854,2,FALSE)</f>
        <v>316200</v>
      </c>
      <c r="B694" t="s">
        <v>1632</v>
      </c>
      <c r="C694" t="str">
        <f t="shared" si="90"/>
        <v>São Gonçalo do Sapucaí</v>
      </c>
      <c r="D694" t="s">
        <v>727</v>
      </c>
      <c r="G694">
        <v>316255</v>
      </c>
      <c r="H694" t="s">
        <v>735</v>
      </c>
      <c r="I694" s="1">
        <f>Iepha_2021!U702</f>
        <v>2.6</v>
      </c>
      <c r="J694" s="1">
        <f>Iepha_2021!T702</f>
        <v>2.6</v>
      </c>
      <c r="K694" s="1">
        <f>Iepha_2021!B702+Iepha_2021!C702+Iepha_2021!D702+Iepha_2021!AG702</f>
        <v>6.54</v>
      </c>
      <c r="L694" s="1">
        <f>Iepha_2021!X702+Iepha_2021!AF702</f>
        <v>2.8182666666666667</v>
      </c>
      <c r="M694" s="1">
        <f t="shared" si="91"/>
        <v>9.3582666666666672</v>
      </c>
      <c r="N694" s="1">
        <f>Iepha_2021!AF702</f>
        <v>1.2253333333333334</v>
      </c>
      <c r="O694" s="1">
        <f>Iepha_2021!C702</f>
        <v>1.34</v>
      </c>
      <c r="R694">
        <v>316255</v>
      </c>
      <c r="S694" t="s">
        <v>735</v>
      </c>
      <c r="T694" s="1">
        <v>2.6</v>
      </c>
      <c r="U694" s="1">
        <v>2.6</v>
      </c>
      <c r="V694" s="1">
        <v>6.54</v>
      </c>
      <c r="W694" s="1">
        <v>2.8182666666666667</v>
      </c>
      <c r="X694" s="1">
        <v>9.3582666666666672</v>
      </c>
      <c r="Y694" s="1">
        <v>1.2253333333333334</v>
      </c>
      <c r="Z694" s="1">
        <v>1.34</v>
      </c>
      <c r="AA694" s="2">
        <v>693</v>
      </c>
      <c r="AD694" s="2">
        <v>315940</v>
      </c>
      <c r="AE694" s="69" t="s">
        <v>697</v>
      </c>
      <c r="AF694" s="1">
        <f t="shared" si="92"/>
        <v>0</v>
      </c>
      <c r="AG694" s="1">
        <f t="shared" si="93"/>
        <v>0</v>
      </c>
      <c r="AH694" s="1">
        <f t="shared" si="94"/>
        <v>1.95</v>
      </c>
      <c r="AI694" s="1">
        <f t="shared" si="95"/>
        <v>0.6</v>
      </c>
      <c r="AJ694" s="1">
        <f t="shared" si="96"/>
        <v>2.5499999999999998</v>
      </c>
      <c r="AK694" s="1">
        <f t="shared" si="97"/>
        <v>0.6</v>
      </c>
      <c r="AL694" s="1">
        <f t="shared" si="98"/>
        <v>0</v>
      </c>
      <c r="AO694" s="2">
        <v>315940</v>
      </c>
      <c r="AP694" s="69" t="s">
        <v>697</v>
      </c>
      <c r="AQ694" s="1">
        <v>0</v>
      </c>
      <c r="AR694" s="1">
        <v>0</v>
      </c>
      <c r="AS694" s="1">
        <v>3.8</v>
      </c>
      <c r="AT694" s="1">
        <v>0.69333333333333336</v>
      </c>
      <c r="AU694" s="1">
        <v>4.4933333333333332</v>
      </c>
      <c r="AV694" s="1">
        <v>0.69333333333333336</v>
      </c>
      <c r="AW694" s="1">
        <v>0.2</v>
      </c>
    </row>
    <row r="695" spans="1:49" x14ac:dyDescent="0.25">
      <c r="A695">
        <f>VLOOKUP(D695,mun_fjp!$A$2:$B$854,2,FALSE)</f>
        <v>316210</v>
      </c>
      <c r="B695" t="s">
        <v>1633</v>
      </c>
      <c r="C695" t="str">
        <f t="shared" si="90"/>
        <v>São Gotardo</v>
      </c>
      <c r="D695" t="s">
        <v>728</v>
      </c>
      <c r="G695">
        <v>316260</v>
      </c>
      <c r="H695" t="s">
        <v>737</v>
      </c>
      <c r="I695" s="1">
        <f>Iepha_2021!U703</f>
        <v>4</v>
      </c>
      <c r="J695" s="1">
        <f>Iepha_2021!T703</f>
        <v>4</v>
      </c>
      <c r="K695" s="1">
        <f>Iepha_2021!B703+Iepha_2021!C703+Iepha_2021!D703+Iepha_2021!AG703</f>
        <v>8.33</v>
      </c>
      <c r="L695" s="1">
        <f>Iepha_2021!X703+Iepha_2021!AF703</f>
        <v>4.782</v>
      </c>
      <c r="M695" s="1">
        <f t="shared" si="91"/>
        <v>13.112</v>
      </c>
      <c r="N695" s="1">
        <f>Iepha_2021!AF703</f>
        <v>1.5939999999999999</v>
      </c>
      <c r="O695" s="1">
        <f>Iepha_2021!C703</f>
        <v>2.13</v>
      </c>
      <c r="R695">
        <v>316260</v>
      </c>
      <c r="S695" t="s">
        <v>737</v>
      </c>
      <c r="T695" s="1">
        <v>4</v>
      </c>
      <c r="U695" s="1">
        <v>4</v>
      </c>
      <c r="V695" s="1">
        <v>8.33</v>
      </c>
      <c r="W695" s="1">
        <v>4.782</v>
      </c>
      <c r="X695" s="1">
        <v>13.112</v>
      </c>
      <c r="Y695" s="1">
        <v>1.5939999999999999</v>
      </c>
      <c r="Z695" s="1">
        <v>2.13</v>
      </c>
      <c r="AA695" s="2">
        <v>694</v>
      </c>
      <c r="AD695" s="2">
        <v>315950</v>
      </c>
      <c r="AE695" s="69" t="s">
        <v>698</v>
      </c>
      <c r="AF695" s="1">
        <f t="shared" si="92"/>
        <v>0</v>
      </c>
      <c r="AG695" s="1">
        <f t="shared" si="93"/>
        <v>0</v>
      </c>
      <c r="AH695" s="1">
        <f t="shared" si="94"/>
        <v>2</v>
      </c>
      <c r="AI695" s="1">
        <f t="shared" si="95"/>
        <v>0.3</v>
      </c>
      <c r="AJ695" s="1">
        <f t="shared" si="96"/>
        <v>2.2999999999999998</v>
      </c>
      <c r="AK695" s="1">
        <f t="shared" si="97"/>
        <v>0.3</v>
      </c>
      <c r="AL695" s="1">
        <f t="shared" si="98"/>
        <v>0</v>
      </c>
      <c r="AO695" s="2">
        <v>315950</v>
      </c>
      <c r="AP695" s="69" t="s">
        <v>698</v>
      </c>
      <c r="AQ695" s="1">
        <v>0</v>
      </c>
      <c r="AR695" s="1">
        <v>0</v>
      </c>
      <c r="AS695" s="1">
        <v>0</v>
      </c>
      <c r="AT695" s="1">
        <v>0.6</v>
      </c>
      <c r="AU695" s="1">
        <v>0.6</v>
      </c>
      <c r="AV695" s="1">
        <v>0.6</v>
      </c>
      <c r="AW695" s="1">
        <v>0</v>
      </c>
    </row>
    <row r="696" spans="1:49" x14ac:dyDescent="0.25">
      <c r="A696">
        <f>VLOOKUP(D696,mun_fjp!$A$2:$B$854,2,FALSE)</f>
        <v>316220</v>
      </c>
      <c r="B696" t="s">
        <v>1634</v>
      </c>
      <c r="C696" t="str">
        <f t="shared" si="90"/>
        <v>São João Batista do Glória</v>
      </c>
      <c r="D696" t="s">
        <v>729</v>
      </c>
      <c r="G696">
        <v>316265</v>
      </c>
      <c r="H696" t="s">
        <v>738</v>
      </c>
      <c r="I696" s="1">
        <f>Iepha_2021!U704</f>
        <v>1</v>
      </c>
      <c r="J696" s="1">
        <f>Iepha_2021!T704</f>
        <v>1</v>
      </c>
      <c r="K696" s="1">
        <f>Iepha_2021!B704+Iepha_2021!C704+Iepha_2021!D704+Iepha_2021!AG704</f>
        <v>6.09</v>
      </c>
      <c r="L696" s="1">
        <f>Iepha_2021!X704+Iepha_2021!AF704</f>
        <v>1.383</v>
      </c>
      <c r="M696" s="1">
        <f t="shared" si="91"/>
        <v>7.4729999999999999</v>
      </c>
      <c r="N696" s="1">
        <f>Iepha_2021!AF704</f>
        <v>0.92199999999999993</v>
      </c>
      <c r="O696" s="1">
        <f>Iepha_2021!C704</f>
        <v>0.69</v>
      </c>
      <c r="R696">
        <v>316265</v>
      </c>
      <c r="S696" t="s">
        <v>738</v>
      </c>
      <c r="T696" s="1">
        <v>1</v>
      </c>
      <c r="U696" s="1">
        <v>1</v>
      </c>
      <c r="V696" s="1">
        <v>6.09</v>
      </c>
      <c r="W696" s="1">
        <v>1.383</v>
      </c>
      <c r="X696" s="1">
        <v>7.4729999999999999</v>
      </c>
      <c r="Y696" s="1">
        <v>0.92199999999999993</v>
      </c>
      <c r="Z696" s="1">
        <v>0.69</v>
      </c>
      <c r="AA696" s="2">
        <v>695</v>
      </c>
      <c r="AD696" s="2">
        <v>315960</v>
      </c>
      <c r="AE696" s="69" t="s">
        <v>699</v>
      </c>
      <c r="AF696" s="1">
        <f t="shared" si="92"/>
        <v>0</v>
      </c>
      <c r="AG696" s="1">
        <f t="shared" si="93"/>
        <v>0</v>
      </c>
      <c r="AH696" s="1">
        <f t="shared" si="94"/>
        <v>0</v>
      </c>
      <c r="AI696" s="1">
        <f t="shared" si="95"/>
        <v>0.6</v>
      </c>
      <c r="AJ696" s="1">
        <f t="shared" si="96"/>
        <v>0.6</v>
      </c>
      <c r="AK696" s="1">
        <f t="shared" si="97"/>
        <v>0.6</v>
      </c>
      <c r="AL696" s="1">
        <f t="shared" si="98"/>
        <v>0</v>
      </c>
      <c r="AO696" s="2">
        <v>315960</v>
      </c>
      <c r="AP696" s="69" t="s">
        <v>699</v>
      </c>
      <c r="AQ696" s="1">
        <v>1.33</v>
      </c>
      <c r="AR696" s="1">
        <v>1.33</v>
      </c>
      <c r="AS696" s="1">
        <v>5.65</v>
      </c>
      <c r="AT696" s="1">
        <v>1.4601166666666665</v>
      </c>
      <c r="AU696" s="1">
        <v>7.1101166666666664</v>
      </c>
      <c r="AV696" s="1">
        <v>0.79733333333333323</v>
      </c>
      <c r="AW696" s="1">
        <v>0.85</v>
      </c>
    </row>
    <row r="697" spans="1:49" x14ac:dyDescent="0.25">
      <c r="A697">
        <f>VLOOKUP(D697,mun_fjp!$A$2:$B$854,2,FALSE)</f>
        <v>316225</v>
      </c>
      <c r="B697" t="s">
        <v>1635</v>
      </c>
      <c r="C697" t="str">
        <f t="shared" si="90"/>
        <v>São João da Lagoa</v>
      </c>
      <c r="D697" t="s">
        <v>730</v>
      </c>
      <c r="G697">
        <v>316270</v>
      </c>
      <c r="H697" t="s">
        <v>739</v>
      </c>
      <c r="I697" s="1">
        <f>Iepha_2021!U705</f>
        <v>0</v>
      </c>
      <c r="J697" s="1">
        <f>Iepha_2021!T705</f>
        <v>0</v>
      </c>
      <c r="K697" s="1">
        <f>Iepha_2021!B705+Iepha_2021!C705+Iepha_2021!D705+Iepha_2021!AG705</f>
        <v>7.74</v>
      </c>
      <c r="L697" s="1">
        <f>Iepha_2021!X705+Iepha_2021!AF705</f>
        <v>0.94533333333333336</v>
      </c>
      <c r="M697" s="1">
        <f t="shared" si="91"/>
        <v>8.6853333333333342</v>
      </c>
      <c r="N697" s="1">
        <f>Iepha_2021!AF705</f>
        <v>0.94533333333333336</v>
      </c>
      <c r="O697" s="1">
        <f>Iepha_2021!C705</f>
        <v>0.74</v>
      </c>
      <c r="R697">
        <v>316270</v>
      </c>
      <c r="S697" t="s">
        <v>739</v>
      </c>
      <c r="T697" s="1">
        <v>0</v>
      </c>
      <c r="U697" s="1">
        <v>0</v>
      </c>
      <c r="V697" s="1">
        <v>7.74</v>
      </c>
      <c r="W697" s="1">
        <v>0.94533333333333336</v>
      </c>
      <c r="X697" s="1">
        <v>8.6853333333333342</v>
      </c>
      <c r="Y697" s="1">
        <v>0.94533333333333336</v>
      </c>
      <c r="Z697" s="1">
        <v>0.74</v>
      </c>
      <c r="AA697" s="2">
        <v>696</v>
      </c>
      <c r="AD697" s="2">
        <v>315970</v>
      </c>
      <c r="AE697" s="69" t="s">
        <v>700</v>
      </c>
      <c r="AF697" s="1">
        <f t="shared" si="92"/>
        <v>5</v>
      </c>
      <c r="AG697" s="1">
        <f t="shared" si="93"/>
        <v>0</v>
      </c>
      <c r="AH697" s="1">
        <f t="shared" si="94"/>
        <v>0</v>
      </c>
      <c r="AI697" s="1">
        <f t="shared" si="95"/>
        <v>1.5</v>
      </c>
      <c r="AJ697" s="1">
        <f t="shared" si="96"/>
        <v>1.5</v>
      </c>
      <c r="AK697" s="1">
        <f t="shared" si="97"/>
        <v>0</v>
      </c>
      <c r="AL697" s="1">
        <f t="shared" si="98"/>
        <v>0</v>
      </c>
      <c r="AO697" s="2">
        <v>315970</v>
      </c>
      <c r="AP697" s="69" t="s">
        <v>700</v>
      </c>
      <c r="AQ697" s="1">
        <v>0</v>
      </c>
      <c r="AR697" s="1">
        <v>0</v>
      </c>
      <c r="AS697" s="1">
        <v>0</v>
      </c>
      <c r="AT697" s="1">
        <v>0.6</v>
      </c>
      <c r="AU697" s="1">
        <v>0.6</v>
      </c>
      <c r="AV697" s="1">
        <v>0.6</v>
      </c>
      <c r="AW697" s="1">
        <v>0</v>
      </c>
    </row>
    <row r="698" spans="1:49" x14ac:dyDescent="0.25">
      <c r="A698">
        <f>VLOOKUP(D698,mun_fjp!$A$2:$B$854,2,FALSE)</f>
        <v>316230</v>
      </c>
      <c r="B698" t="s">
        <v>1636</v>
      </c>
      <c r="C698" t="str">
        <f t="shared" si="90"/>
        <v>São João da Mata</v>
      </c>
      <c r="D698" t="s">
        <v>731</v>
      </c>
      <c r="G698">
        <v>316280</v>
      </c>
      <c r="H698" t="s">
        <v>740</v>
      </c>
      <c r="I698" s="1">
        <f>Iepha_2021!U706</f>
        <v>0</v>
      </c>
      <c r="J698" s="1">
        <f>Iepha_2021!T706</f>
        <v>0</v>
      </c>
      <c r="K698" s="1">
        <f>Iepha_2021!B706+Iepha_2021!C706+Iepha_2021!D706+Iepha_2021!AG706</f>
        <v>5.63</v>
      </c>
      <c r="L698" s="1">
        <f>Iepha_2021!X706+Iepha_2021!AF706</f>
        <v>2</v>
      </c>
      <c r="M698" s="1">
        <f t="shared" si="91"/>
        <v>7.63</v>
      </c>
      <c r="N698" s="1">
        <f>Iepha_2021!AF706</f>
        <v>2</v>
      </c>
      <c r="O698" s="1">
        <f>Iepha_2021!C706</f>
        <v>0.63</v>
      </c>
      <c r="R698">
        <v>316280</v>
      </c>
      <c r="S698" t="s">
        <v>740</v>
      </c>
      <c r="T698" s="1">
        <v>0</v>
      </c>
      <c r="U698" s="1">
        <v>0</v>
      </c>
      <c r="V698" s="1">
        <v>5.63</v>
      </c>
      <c r="W698" s="1">
        <v>2</v>
      </c>
      <c r="X698" s="1">
        <v>7.63</v>
      </c>
      <c r="Y698" s="1">
        <v>2</v>
      </c>
      <c r="Z698" s="1">
        <v>0.63</v>
      </c>
      <c r="AA698" s="2">
        <v>697</v>
      </c>
      <c r="AD698" s="2">
        <v>315980</v>
      </c>
      <c r="AE698" s="69" t="s">
        <v>701</v>
      </c>
      <c r="AF698" s="1">
        <f t="shared" si="92"/>
        <v>4</v>
      </c>
      <c r="AG698" s="1">
        <f t="shared" si="93"/>
        <v>4</v>
      </c>
      <c r="AH698" s="1">
        <f t="shared" si="94"/>
        <v>5.99</v>
      </c>
      <c r="AI698" s="1">
        <f t="shared" si="95"/>
        <v>2.3459999999999996</v>
      </c>
      <c r="AJ698" s="1">
        <f t="shared" si="96"/>
        <v>8.3360000000000003</v>
      </c>
      <c r="AK698" s="1">
        <f t="shared" si="97"/>
        <v>0.78199999999999992</v>
      </c>
      <c r="AL698" s="1">
        <f t="shared" si="98"/>
        <v>0.39</v>
      </c>
      <c r="AO698" s="2">
        <v>315980</v>
      </c>
      <c r="AP698" s="69" t="s">
        <v>701</v>
      </c>
      <c r="AQ698" s="1">
        <v>2</v>
      </c>
      <c r="AR698" s="1">
        <v>2</v>
      </c>
      <c r="AS698" s="1">
        <v>8.44</v>
      </c>
      <c r="AT698" s="1">
        <v>2.544</v>
      </c>
      <c r="AU698" s="1">
        <v>10.984</v>
      </c>
      <c r="AV698" s="1">
        <v>1.272</v>
      </c>
      <c r="AW698" s="1">
        <v>1.44</v>
      </c>
    </row>
    <row r="699" spans="1:49" x14ac:dyDescent="0.25">
      <c r="A699">
        <f>VLOOKUP(D699,mun_fjp!$A$2:$B$854,2,FALSE)</f>
        <v>316240</v>
      </c>
      <c r="B699" t="s">
        <v>1637</v>
      </c>
      <c r="C699" t="str">
        <f t="shared" si="90"/>
        <v>São João da Ponte</v>
      </c>
      <c r="D699" t="s">
        <v>732</v>
      </c>
      <c r="G699">
        <v>316290</v>
      </c>
      <c r="H699" t="s">
        <v>741</v>
      </c>
      <c r="I699" s="1">
        <f>Iepha_2021!U707</f>
        <v>0</v>
      </c>
      <c r="J699" s="1">
        <f>Iepha_2021!T707</f>
        <v>0</v>
      </c>
      <c r="K699" s="1">
        <f>Iepha_2021!B707+Iepha_2021!C707+Iepha_2021!D707+Iepha_2021!AG707</f>
        <v>5.65</v>
      </c>
      <c r="L699" s="1">
        <f>Iepha_2021!X707+Iepha_2021!AF707</f>
        <v>0.69333333333333336</v>
      </c>
      <c r="M699" s="1">
        <f t="shared" si="91"/>
        <v>6.3433333333333337</v>
      </c>
      <c r="N699" s="1">
        <f>Iepha_2021!AF707</f>
        <v>0.69333333333333336</v>
      </c>
      <c r="O699" s="1">
        <f>Iepha_2021!C707</f>
        <v>0.2</v>
      </c>
      <c r="R699">
        <v>316290</v>
      </c>
      <c r="S699" t="s">
        <v>741</v>
      </c>
      <c r="T699" s="1">
        <v>0</v>
      </c>
      <c r="U699" s="1">
        <v>0</v>
      </c>
      <c r="V699" s="1">
        <v>5.65</v>
      </c>
      <c r="W699" s="1">
        <v>0.69333333333333336</v>
      </c>
      <c r="X699" s="1">
        <v>6.3433333333333337</v>
      </c>
      <c r="Y699" s="1">
        <v>0.69333333333333336</v>
      </c>
      <c r="Z699" s="1">
        <v>0.2</v>
      </c>
      <c r="AA699" s="2">
        <v>698</v>
      </c>
      <c r="AD699" s="2">
        <v>315990</v>
      </c>
      <c r="AE699" s="69" t="s">
        <v>702</v>
      </c>
      <c r="AF699" s="1">
        <f t="shared" si="92"/>
        <v>1</v>
      </c>
      <c r="AG699" s="1">
        <f t="shared" si="93"/>
        <v>1</v>
      </c>
      <c r="AH699" s="1">
        <f t="shared" si="94"/>
        <v>7.08</v>
      </c>
      <c r="AI699" s="1">
        <f t="shared" si="95"/>
        <v>2.9253333333333336</v>
      </c>
      <c r="AJ699" s="1">
        <f t="shared" si="96"/>
        <v>10.005333333333333</v>
      </c>
      <c r="AK699" s="1">
        <f t="shared" si="97"/>
        <v>2</v>
      </c>
      <c r="AL699" s="1">
        <f t="shared" si="98"/>
        <v>2.68</v>
      </c>
      <c r="AO699" s="2">
        <v>315990</v>
      </c>
      <c r="AP699" s="69" t="s">
        <v>702</v>
      </c>
      <c r="AQ699" s="1">
        <v>2</v>
      </c>
      <c r="AR699" s="1">
        <v>2</v>
      </c>
      <c r="AS699" s="1">
        <v>7.8500000000000005</v>
      </c>
      <c r="AT699" s="1">
        <v>2.833333333333333</v>
      </c>
      <c r="AU699" s="1">
        <v>10.683333333333334</v>
      </c>
      <c r="AV699" s="1">
        <v>1.4166666666666665</v>
      </c>
      <c r="AW699" s="1">
        <v>1.75</v>
      </c>
    </row>
    <row r="700" spans="1:49" x14ac:dyDescent="0.25">
      <c r="A700">
        <f>VLOOKUP(D700,mun_fjp!$A$2:$B$854,2,FALSE)</f>
        <v>316245</v>
      </c>
      <c r="B700" t="s">
        <v>1638</v>
      </c>
      <c r="C700" t="str">
        <f t="shared" si="90"/>
        <v>São João das Missões</v>
      </c>
      <c r="D700" t="s">
        <v>733</v>
      </c>
      <c r="G700">
        <v>316292</v>
      </c>
      <c r="H700" t="s">
        <v>742</v>
      </c>
      <c r="I700" s="1">
        <f>Iepha_2021!U708</f>
        <v>0</v>
      </c>
      <c r="J700" s="1">
        <f>Iepha_2021!T708</f>
        <v>0</v>
      </c>
      <c r="K700" s="1">
        <f>Iepha_2021!B708+Iepha_2021!C708+Iepha_2021!D708+Iepha_2021!AG708</f>
        <v>4.4000000000000004</v>
      </c>
      <c r="L700" s="1">
        <f>Iepha_2021!X708+Iepha_2021!AF708</f>
        <v>0.6</v>
      </c>
      <c r="M700" s="1">
        <f t="shared" si="91"/>
        <v>5</v>
      </c>
      <c r="N700" s="1">
        <f>Iepha_2021!AF708</f>
        <v>0.6</v>
      </c>
      <c r="O700" s="1">
        <f>Iepha_2021!C708</f>
        <v>0</v>
      </c>
      <c r="R700">
        <v>316292</v>
      </c>
      <c r="S700" t="s">
        <v>742</v>
      </c>
      <c r="T700" s="1">
        <v>0</v>
      </c>
      <c r="U700" s="1">
        <v>0</v>
      </c>
      <c r="V700" s="1">
        <v>4.4000000000000004</v>
      </c>
      <c r="W700" s="1">
        <v>0.6</v>
      </c>
      <c r="X700" s="1">
        <v>5</v>
      </c>
      <c r="Y700" s="1">
        <v>0.6</v>
      </c>
      <c r="Z700" s="1">
        <v>0</v>
      </c>
      <c r="AA700" s="2">
        <v>699</v>
      </c>
      <c r="AD700" s="2">
        <v>316000</v>
      </c>
      <c r="AE700" s="69" t="s">
        <v>703</v>
      </c>
      <c r="AF700" s="1">
        <f t="shared" si="92"/>
        <v>0</v>
      </c>
      <c r="AG700" s="1">
        <f t="shared" si="93"/>
        <v>0</v>
      </c>
      <c r="AH700" s="1">
        <f t="shared" si="94"/>
        <v>7.9799999999999995</v>
      </c>
      <c r="AI700" s="1">
        <f t="shared" si="95"/>
        <v>1.0573333333333332</v>
      </c>
      <c r="AJ700" s="1">
        <f t="shared" si="96"/>
        <v>9.0373333333333328</v>
      </c>
      <c r="AK700" s="1">
        <f t="shared" si="97"/>
        <v>1.0573333333333332</v>
      </c>
      <c r="AL700" s="1">
        <f t="shared" si="98"/>
        <v>0.98</v>
      </c>
      <c r="AO700" s="2">
        <v>316000</v>
      </c>
      <c r="AP700" s="69" t="s">
        <v>703</v>
      </c>
      <c r="AQ700" s="1">
        <v>0</v>
      </c>
      <c r="AR700" s="1">
        <v>0</v>
      </c>
      <c r="AS700" s="1">
        <v>9.84</v>
      </c>
      <c r="AT700" s="1">
        <v>1.9019999999999997</v>
      </c>
      <c r="AU700" s="1">
        <v>11.741999999999999</v>
      </c>
      <c r="AV700" s="1">
        <v>1.9019999999999997</v>
      </c>
      <c r="AW700" s="1">
        <v>2.79</v>
      </c>
    </row>
    <row r="701" spans="1:49" x14ac:dyDescent="0.25">
      <c r="A701">
        <f>VLOOKUP(D701,mun_fjp!$A$2:$B$854,2,FALSE)</f>
        <v>316250</v>
      </c>
      <c r="B701" t="s">
        <v>1639</v>
      </c>
      <c r="C701" t="str">
        <f t="shared" si="90"/>
        <v>São João del Rei</v>
      </c>
      <c r="D701" t="s">
        <v>1791</v>
      </c>
      <c r="G701">
        <v>316294</v>
      </c>
      <c r="H701" t="s">
        <v>743</v>
      </c>
      <c r="I701" s="1">
        <f>Iepha_2021!U709</f>
        <v>21.67</v>
      </c>
      <c r="J701" s="1">
        <f>Iepha_2021!T709</f>
        <v>2.67</v>
      </c>
      <c r="K701" s="1">
        <f>Iepha_2021!B709+Iepha_2021!C709+Iepha_2021!D709+Iepha_2021!AG709</f>
        <v>10.9</v>
      </c>
      <c r="L701" s="1">
        <f>Iepha_2021!X709+Iepha_2021!AF709</f>
        <v>24.67</v>
      </c>
      <c r="M701" s="1">
        <f t="shared" si="91"/>
        <v>35.57</v>
      </c>
      <c r="N701" s="1">
        <f>Iepha_2021!AF709</f>
        <v>2.9999999999999996</v>
      </c>
      <c r="O701" s="1">
        <f>Iepha_2021!C709</f>
        <v>3</v>
      </c>
      <c r="R701">
        <v>316294</v>
      </c>
      <c r="S701" t="s">
        <v>743</v>
      </c>
      <c r="T701" s="1">
        <v>21.67</v>
      </c>
      <c r="U701" s="1">
        <v>2.67</v>
      </c>
      <c r="V701" s="1">
        <v>10.9</v>
      </c>
      <c r="W701" s="1">
        <v>24.67</v>
      </c>
      <c r="X701" s="1">
        <v>35.57</v>
      </c>
      <c r="Y701" s="1">
        <v>2.9999999999999996</v>
      </c>
      <c r="Z701" s="1">
        <v>3</v>
      </c>
      <c r="AA701" s="2">
        <v>700</v>
      </c>
      <c r="AD701" s="2">
        <v>316010</v>
      </c>
      <c r="AE701" s="69" t="s">
        <v>704</v>
      </c>
      <c r="AF701" s="1">
        <f t="shared" si="92"/>
        <v>3</v>
      </c>
      <c r="AG701" s="1">
        <f t="shared" si="93"/>
        <v>3</v>
      </c>
      <c r="AH701" s="1">
        <f t="shared" si="94"/>
        <v>9.93</v>
      </c>
      <c r="AI701" s="1">
        <f t="shared" si="95"/>
        <v>5.3419999999999987</v>
      </c>
      <c r="AJ701" s="1">
        <f t="shared" si="96"/>
        <v>15.271999999999998</v>
      </c>
      <c r="AK701" s="1">
        <f t="shared" si="97"/>
        <v>2.6709999999999994</v>
      </c>
      <c r="AL701" s="1">
        <f t="shared" si="98"/>
        <v>2.5299999999999998</v>
      </c>
      <c r="AO701" s="2">
        <v>316010</v>
      </c>
      <c r="AP701" s="69" t="s">
        <v>704</v>
      </c>
      <c r="AQ701" s="1">
        <v>4</v>
      </c>
      <c r="AR701" s="1">
        <v>4</v>
      </c>
      <c r="AS701" s="1">
        <v>6.76</v>
      </c>
      <c r="AT701" s="1">
        <v>3.72567</v>
      </c>
      <c r="AU701" s="1">
        <v>10.485669999999999</v>
      </c>
      <c r="AV701" s="1">
        <v>0.92967</v>
      </c>
      <c r="AW701" s="1">
        <v>1.71</v>
      </c>
    </row>
    <row r="702" spans="1:49" x14ac:dyDescent="0.25">
      <c r="A702">
        <f>VLOOKUP(D702,mun_fjp!$A$2:$B$854,2,FALSE)</f>
        <v>316255</v>
      </c>
      <c r="B702" t="s">
        <v>1640</v>
      </c>
      <c r="C702" t="str">
        <f t="shared" si="90"/>
        <v>São João do Manhuaçu</v>
      </c>
      <c r="D702" t="s">
        <v>735</v>
      </c>
      <c r="G702">
        <v>316295</v>
      </c>
      <c r="H702" t="s">
        <v>744</v>
      </c>
      <c r="I702" s="1">
        <f>Iepha_2021!U710</f>
        <v>0</v>
      </c>
      <c r="J702" s="1">
        <f>Iepha_2021!T710</f>
        <v>0</v>
      </c>
      <c r="K702" s="1">
        <f>Iepha_2021!B710+Iepha_2021!C710+Iepha_2021!D710+Iepha_2021!AG710</f>
        <v>0</v>
      </c>
      <c r="L702" s="1">
        <f>Iepha_2021!X710+Iepha_2021!AF710</f>
        <v>0.6</v>
      </c>
      <c r="M702" s="1">
        <f t="shared" si="91"/>
        <v>0.6</v>
      </c>
      <c r="N702" s="1">
        <f>Iepha_2021!AF710</f>
        <v>0.6</v>
      </c>
      <c r="O702" s="1">
        <f>Iepha_2021!C710</f>
        <v>0</v>
      </c>
      <c r="R702">
        <v>316295</v>
      </c>
      <c r="S702" t="s">
        <v>744</v>
      </c>
      <c r="T702" s="1">
        <v>0</v>
      </c>
      <c r="U702" s="1">
        <v>0</v>
      </c>
      <c r="V702" s="1">
        <v>0</v>
      </c>
      <c r="W702" s="1">
        <v>0.6</v>
      </c>
      <c r="X702" s="1">
        <v>0.6</v>
      </c>
      <c r="Y702" s="1">
        <v>0.6</v>
      </c>
      <c r="Z702" s="1">
        <v>0</v>
      </c>
      <c r="AA702" s="2">
        <v>701</v>
      </c>
      <c r="AD702" s="2">
        <v>316020</v>
      </c>
      <c r="AE702" s="69" t="s">
        <v>705</v>
      </c>
      <c r="AF702" s="1">
        <f t="shared" si="92"/>
        <v>1</v>
      </c>
      <c r="AG702" s="1">
        <f t="shared" si="93"/>
        <v>1</v>
      </c>
      <c r="AH702" s="1">
        <f t="shared" si="94"/>
        <v>8.65</v>
      </c>
      <c r="AI702" s="1">
        <f t="shared" si="95"/>
        <v>2.9999999999999991</v>
      </c>
      <c r="AJ702" s="1">
        <f t="shared" si="96"/>
        <v>11.649999999999999</v>
      </c>
      <c r="AK702" s="1">
        <f t="shared" si="97"/>
        <v>1.9999999999999996</v>
      </c>
      <c r="AL702" s="1">
        <f t="shared" si="98"/>
        <v>3</v>
      </c>
      <c r="AO702" s="2">
        <v>316020</v>
      </c>
      <c r="AP702" s="69" t="s">
        <v>705</v>
      </c>
      <c r="AQ702" s="1">
        <v>5</v>
      </c>
      <c r="AR702" s="1">
        <v>0</v>
      </c>
      <c r="AS702" s="1">
        <v>6.25</v>
      </c>
      <c r="AT702" s="1">
        <v>3.9783333333333335</v>
      </c>
      <c r="AU702" s="1">
        <v>10.228333333333333</v>
      </c>
      <c r="AV702" s="1">
        <v>1.1366666666666667</v>
      </c>
      <c r="AW702" s="1">
        <v>1.1499999999999999</v>
      </c>
    </row>
    <row r="703" spans="1:49" x14ac:dyDescent="0.25">
      <c r="A703">
        <f>VLOOKUP(D703,mun_fjp!$A$2:$B$854,2,FALSE)</f>
        <v>316260</v>
      </c>
      <c r="B703" t="s">
        <v>1641</v>
      </c>
      <c r="C703" t="str">
        <f t="shared" si="90"/>
        <v>São João do Oriente</v>
      </c>
      <c r="D703" t="s">
        <v>737</v>
      </c>
      <c r="G703">
        <v>316300</v>
      </c>
      <c r="H703" t="s">
        <v>745</v>
      </c>
      <c r="I703" s="1">
        <f>Iepha_2021!U711</f>
        <v>1</v>
      </c>
      <c r="J703" s="1">
        <f>Iepha_2021!T711</f>
        <v>1</v>
      </c>
      <c r="K703" s="1">
        <f>Iepha_2021!B711+Iepha_2021!C711+Iepha_2021!D711+Iepha_2021!AG711</f>
        <v>7.4</v>
      </c>
      <c r="L703" s="1">
        <f>Iepha_2021!X711+Iepha_2021!AF711</f>
        <v>0.99999999999999978</v>
      </c>
      <c r="M703" s="1">
        <f t="shared" si="91"/>
        <v>8.4</v>
      </c>
      <c r="N703" s="1">
        <f>Iepha_2021!AF711</f>
        <v>0</v>
      </c>
      <c r="O703" s="1">
        <f>Iepha_2021!C711</f>
        <v>3</v>
      </c>
      <c r="R703">
        <v>316300</v>
      </c>
      <c r="S703" t="s">
        <v>745</v>
      </c>
      <c r="T703" s="1">
        <v>1</v>
      </c>
      <c r="U703" s="1">
        <v>1</v>
      </c>
      <c r="V703" s="1">
        <v>7.4</v>
      </c>
      <c r="W703" s="1">
        <v>0.99999999999999978</v>
      </c>
      <c r="X703" s="1">
        <v>8.4</v>
      </c>
      <c r="Y703" s="1">
        <v>0</v>
      </c>
      <c r="Z703" s="1">
        <v>3</v>
      </c>
      <c r="AA703" s="2">
        <v>702</v>
      </c>
      <c r="AD703" s="2">
        <v>316030</v>
      </c>
      <c r="AE703" s="69" t="s">
        <v>706</v>
      </c>
      <c r="AF703" s="1">
        <f t="shared" si="92"/>
        <v>0</v>
      </c>
      <c r="AG703" s="1">
        <f t="shared" si="93"/>
        <v>0</v>
      </c>
      <c r="AH703" s="1">
        <f t="shared" si="94"/>
        <v>0</v>
      </c>
      <c r="AI703" s="1">
        <f t="shared" si="95"/>
        <v>0.6</v>
      </c>
      <c r="AJ703" s="1">
        <f t="shared" si="96"/>
        <v>0.6</v>
      </c>
      <c r="AK703" s="1">
        <f t="shared" si="97"/>
        <v>0.6</v>
      </c>
      <c r="AL703" s="1">
        <f t="shared" si="98"/>
        <v>0</v>
      </c>
      <c r="AO703" s="2">
        <v>316030</v>
      </c>
      <c r="AP703" s="69" t="s">
        <v>706</v>
      </c>
      <c r="AQ703" s="1">
        <v>5</v>
      </c>
      <c r="AR703" s="1">
        <v>0</v>
      </c>
      <c r="AS703" s="1">
        <v>0</v>
      </c>
      <c r="AT703" s="1">
        <v>0</v>
      </c>
      <c r="AU703" s="1">
        <v>0</v>
      </c>
      <c r="AV703" s="1" t="s">
        <v>1798</v>
      </c>
      <c r="AW703" s="1">
        <v>0</v>
      </c>
    </row>
    <row r="704" spans="1:49" x14ac:dyDescent="0.25">
      <c r="A704">
        <f>VLOOKUP(D704,mun_fjp!$A$2:$B$854,2,FALSE)</f>
        <v>316265</v>
      </c>
      <c r="B704" t="s">
        <v>1642</v>
      </c>
      <c r="C704" t="str">
        <f t="shared" si="90"/>
        <v>São João do Pacuí</v>
      </c>
      <c r="D704" t="s">
        <v>738</v>
      </c>
      <c r="G704">
        <v>316310</v>
      </c>
      <c r="H704" t="s">
        <v>746</v>
      </c>
      <c r="I704" s="1">
        <f>Iepha_2021!U712</f>
        <v>0</v>
      </c>
      <c r="J704" s="1">
        <f>Iepha_2021!T712</f>
        <v>0</v>
      </c>
      <c r="K704" s="1">
        <f>Iepha_2021!B712+Iepha_2021!C712+Iepha_2021!D712+Iepha_2021!AG712</f>
        <v>5.09</v>
      </c>
      <c r="L704" s="1">
        <f>Iepha_2021!X712+Iepha_2021!AF712</f>
        <v>1.2253333333333334</v>
      </c>
      <c r="M704" s="1">
        <f t="shared" si="91"/>
        <v>6.3153333333333332</v>
      </c>
      <c r="N704" s="1">
        <f>Iepha_2021!AF712</f>
        <v>1.2253333333333334</v>
      </c>
      <c r="O704" s="1">
        <f>Iepha_2021!C712</f>
        <v>1.34</v>
      </c>
      <c r="R704">
        <v>316310</v>
      </c>
      <c r="S704" t="s">
        <v>746</v>
      </c>
      <c r="T704" s="1">
        <v>0</v>
      </c>
      <c r="U704" s="1">
        <v>0</v>
      </c>
      <c r="V704" s="1">
        <v>5.09</v>
      </c>
      <c r="W704" s="1">
        <v>1.2253333333333334</v>
      </c>
      <c r="X704" s="1">
        <v>6.3153333333333332</v>
      </c>
      <c r="Y704" s="1">
        <v>1.2253333333333334</v>
      </c>
      <c r="Z704" s="1">
        <v>1.34</v>
      </c>
      <c r="AA704" s="2">
        <v>703</v>
      </c>
      <c r="AD704" s="2">
        <v>316040</v>
      </c>
      <c r="AE704" s="69" t="s">
        <v>707</v>
      </c>
      <c r="AF704" s="1">
        <f t="shared" si="92"/>
        <v>2</v>
      </c>
      <c r="AG704" s="1">
        <f t="shared" si="93"/>
        <v>2</v>
      </c>
      <c r="AH704" s="1">
        <f t="shared" si="94"/>
        <v>6.05</v>
      </c>
      <c r="AI704" s="1">
        <f t="shared" si="95"/>
        <v>1.3866666666666667</v>
      </c>
      <c r="AJ704" s="1">
        <f t="shared" si="96"/>
        <v>7.4366666666666665</v>
      </c>
      <c r="AK704" s="1">
        <f t="shared" si="97"/>
        <v>0.69333333333333336</v>
      </c>
      <c r="AL704" s="1">
        <f t="shared" si="98"/>
        <v>0.2</v>
      </c>
      <c r="AO704" s="2">
        <v>316040</v>
      </c>
      <c r="AP704" s="69" t="s">
        <v>707</v>
      </c>
      <c r="AQ704" s="1">
        <v>4</v>
      </c>
      <c r="AR704" s="1">
        <v>4</v>
      </c>
      <c r="AS704" s="1">
        <v>7.1</v>
      </c>
      <c r="AT704" s="1">
        <v>2.7799999999999994</v>
      </c>
      <c r="AU704" s="1">
        <v>9.879999999999999</v>
      </c>
      <c r="AV704" s="1">
        <v>0.92666666666666653</v>
      </c>
      <c r="AW704" s="1">
        <v>0.7</v>
      </c>
    </row>
    <row r="705" spans="1:49" x14ac:dyDescent="0.25">
      <c r="A705">
        <f>VLOOKUP(D705,mun_fjp!$A$2:$B$854,2,FALSE)</f>
        <v>316270</v>
      </c>
      <c r="B705" t="s">
        <v>1643</v>
      </c>
      <c r="C705" t="str">
        <f t="shared" si="90"/>
        <v>São João do Paraíso</v>
      </c>
      <c r="D705" t="s">
        <v>739</v>
      </c>
      <c r="G705">
        <v>316320</v>
      </c>
      <c r="H705" t="s">
        <v>747</v>
      </c>
      <c r="I705" s="1">
        <f>Iepha_2021!U713</f>
        <v>0</v>
      </c>
      <c r="J705" s="1">
        <f>Iepha_2021!T713</f>
        <v>0</v>
      </c>
      <c r="K705" s="1">
        <f>Iepha_2021!B713+Iepha_2021!C713+Iepha_2021!D713+Iepha_2021!AG713</f>
        <v>0</v>
      </c>
      <c r="L705" s="1">
        <f>Iepha_2021!X713+Iepha_2021!AF713</f>
        <v>0.6</v>
      </c>
      <c r="M705" s="1">
        <f t="shared" si="91"/>
        <v>0.6</v>
      </c>
      <c r="N705" s="1">
        <f>Iepha_2021!AF713</f>
        <v>0.6</v>
      </c>
      <c r="O705" s="1">
        <f>Iepha_2021!C713</f>
        <v>0</v>
      </c>
      <c r="R705">
        <v>316320</v>
      </c>
      <c r="S705" t="s">
        <v>747</v>
      </c>
      <c r="T705" s="1">
        <v>0</v>
      </c>
      <c r="U705" s="1">
        <v>0</v>
      </c>
      <c r="V705" s="1">
        <v>0</v>
      </c>
      <c r="W705" s="1">
        <v>0.6</v>
      </c>
      <c r="X705" s="1">
        <v>0.6</v>
      </c>
      <c r="Y705" s="1">
        <v>0.6</v>
      </c>
      <c r="Z705" s="1">
        <v>0</v>
      </c>
      <c r="AA705" s="2">
        <v>704</v>
      </c>
      <c r="AD705" s="2">
        <v>316045</v>
      </c>
      <c r="AE705" s="69" t="s">
        <v>708</v>
      </c>
      <c r="AF705" s="1">
        <f t="shared" si="92"/>
        <v>8</v>
      </c>
      <c r="AG705" s="1">
        <f t="shared" si="93"/>
        <v>6</v>
      </c>
      <c r="AH705" s="1">
        <f t="shared" si="94"/>
        <v>7.36</v>
      </c>
      <c r="AI705" s="1">
        <f t="shared" si="95"/>
        <v>4.5399999999999991</v>
      </c>
      <c r="AJ705" s="1">
        <f t="shared" si="96"/>
        <v>11.899999999999999</v>
      </c>
      <c r="AK705" s="1">
        <f t="shared" si="97"/>
        <v>0.90799999999999992</v>
      </c>
      <c r="AL705" s="1">
        <f t="shared" si="98"/>
        <v>0.66</v>
      </c>
      <c r="AO705" s="2">
        <v>316045</v>
      </c>
      <c r="AP705" s="69" t="s">
        <v>708</v>
      </c>
      <c r="AQ705" s="1">
        <v>0</v>
      </c>
      <c r="AR705" s="1">
        <v>0</v>
      </c>
      <c r="AS705" s="1">
        <v>6.51</v>
      </c>
      <c r="AT705" s="1">
        <v>0.97799999999999998</v>
      </c>
      <c r="AU705" s="1">
        <v>7.4879999999999995</v>
      </c>
      <c r="AV705" s="1">
        <v>0.97799999999999998</v>
      </c>
      <c r="AW705" s="1">
        <v>0.81</v>
      </c>
    </row>
    <row r="706" spans="1:49" x14ac:dyDescent="0.25">
      <c r="A706">
        <f>VLOOKUP(D706,mun_fjp!$A$2:$B$854,2,FALSE)</f>
        <v>316280</v>
      </c>
      <c r="B706" t="s">
        <v>1644</v>
      </c>
      <c r="C706" t="str">
        <f t="shared" si="90"/>
        <v>São João Evangelista</v>
      </c>
      <c r="D706" t="s">
        <v>740</v>
      </c>
      <c r="G706">
        <v>316330</v>
      </c>
      <c r="H706" t="s">
        <v>748</v>
      </c>
      <c r="I706" s="1">
        <f>Iepha_2021!U714</f>
        <v>4</v>
      </c>
      <c r="J706" s="1">
        <f>Iepha_2021!T714</f>
        <v>4</v>
      </c>
      <c r="K706" s="1">
        <f>Iepha_2021!B714+Iepha_2021!C714+Iepha_2021!D714+Iepha_2021!AG714</f>
        <v>8.23</v>
      </c>
      <c r="L706" s="1">
        <f>Iepha_2021!X714+Iepha_2021!AF714</f>
        <v>3.032</v>
      </c>
      <c r="M706" s="1">
        <f t="shared" si="91"/>
        <v>11.262</v>
      </c>
      <c r="N706" s="1">
        <f>Iepha_2021!AF714</f>
        <v>1.0106666666666666</v>
      </c>
      <c r="O706" s="1">
        <f>Iepha_2021!C714</f>
        <v>0.88</v>
      </c>
      <c r="R706">
        <v>316330</v>
      </c>
      <c r="S706" t="s">
        <v>748</v>
      </c>
      <c r="T706" s="1">
        <v>4</v>
      </c>
      <c r="U706" s="1">
        <v>4</v>
      </c>
      <c r="V706" s="1">
        <v>8.23</v>
      </c>
      <c r="W706" s="1">
        <v>3.032</v>
      </c>
      <c r="X706" s="1">
        <v>11.262</v>
      </c>
      <c r="Y706" s="1">
        <v>1.0106666666666666</v>
      </c>
      <c r="Z706" s="1">
        <v>0.88</v>
      </c>
      <c r="AA706" s="2">
        <v>705</v>
      </c>
      <c r="AD706" s="2">
        <v>316050</v>
      </c>
      <c r="AE706" s="69" t="s">
        <v>709</v>
      </c>
      <c r="AF706" s="1" t="e">
        <f t="shared" si="92"/>
        <v>#N/A</v>
      </c>
      <c r="AG706" s="1" t="e">
        <f t="shared" si="93"/>
        <v>#N/A</v>
      </c>
      <c r="AH706" s="1" t="e">
        <f t="shared" si="94"/>
        <v>#N/A</v>
      </c>
      <c r="AI706" s="1" t="e">
        <f t="shared" si="95"/>
        <v>#N/A</v>
      </c>
      <c r="AJ706" s="1" t="e">
        <f t="shared" si="96"/>
        <v>#N/A</v>
      </c>
      <c r="AK706" s="1" t="e">
        <f t="shared" si="97"/>
        <v>#N/A</v>
      </c>
      <c r="AL706" s="1" t="e">
        <f t="shared" si="98"/>
        <v>#N/A</v>
      </c>
      <c r="AO706" s="2">
        <v>316050</v>
      </c>
      <c r="AP706" s="69" t="s">
        <v>709</v>
      </c>
      <c r="AQ706" s="1"/>
      <c r="AR706" s="1"/>
      <c r="AS706" s="1"/>
      <c r="AT706" s="1"/>
      <c r="AU706" s="1"/>
      <c r="AV706" s="1"/>
      <c r="AW706" s="1"/>
    </row>
    <row r="707" spans="1:49" x14ac:dyDescent="0.25">
      <c r="A707">
        <f>VLOOKUP(D707,mun_fjp!$A$2:$B$854,2,FALSE)</f>
        <v>316290</v>
      </c>
      <c r="B707" t="s">
        <v>1645</v>
      </c>
      <c r="C707" t="str">
        <f t="shared" ref="C707:C770" si="99">MID(B707,5,30)</f>
        <v>São João Nepomuceno</v>
      </c>
      <c r="D707" t="s">
        <v>741</v>
      </c>
      <c r="G707">
        <v>316340</v>
      </c>
      <c r="H707" t="s">
        <v>749</v>
      </c>
      <c r="I707" s="1">
        <f>Iepha_2021!U715</f>
        <v>2.5</v>
      </c>
      <c r="J707" s="1">
        <f>Iepha_2021!T715</f>
        <v>2.5</v>
      </c>
      <c r="K707" s="1">
        <f>Iepha_2021!B715+Iepha_2021!C715+Iepha_2021!D715+Iepha_2021!AG715</f>
        <v>8.0399999999999991</v>
      </c>
      <c r="L707" s="1">
        <f>Iepha_2021!X715+Iepha_2021!AF715</f>
        <v>1.8645</v>
      </c>
      <c r="M707" s="1">
        <f t="shared" ref="M707:M770" si="100">K707+L707</f>
        <v>9.9044999999999987</v>
      </c>
      <c r="N707" s="1">
        <f>Iepha_2021!AF715</f>
        <v>0.82866666666666666</v>
      </c>
      <c r="O707" s="1">
        <f>Iepha_2021!C715</f>
        <v>0.49</v>
      </c>
      <c r="R707">
        <v>316340</v>
      </c>
      <c r="S707" t="s">
        <v>749</v>
      </c>
      <c r="T707" s="1">
        <v>2.5</v>
      </c>
      <c r="U707" s="1">
        <v>2.5</v>
      </c>
      <c r="V707" s="1">
        <v>8.0399999999999991</v>
      </c>
      <c r="W707" s="1">
        <v>1.8645</v>
      </c>
      <c r="X707" s="1">
        <v>9.9044999999999987</v>
      </c>
      <c r="Y707" s="1">
        <v>0.82866666666666666</v>
      </c>
      <c r="Z707" s="1">
        <v>0.49</v>
      </c>
      <c r="AA707" s="2">
        <v>706</v>
      </c>
      <c r="AD707" s="2">
        <v>316060</v>
      </c>
      <c r="AE707" s="69" t="s">
        <v>710</v>
      </c>
      <c r="AF707" s="1">
        <f t="shared" ref="AF707:AF770" si="101">VLOOKUP($AD707,$R$2:$Z$806,3,FALSE)</f>
        <v>2</v>
      </c>
      <c r="AG707" s="1">
        <f t="shared" ref="AG707:AG770" si="102">VLOOKUP($AD707,$R$2:$Z$806,4,FALSE)</f>
        <v>2</v>
      </c>
      <c r="AH707" s="1">
        <f t="shared" ref="AH707:AH770" si="103">VLOOKUP($AD707,$R$2:$Z$806,5,FALSE)</f>
        <v>7.5299999999999994</v>
      </c>
      <c r="AI707" s="1">
        <f t="shared" ref="AI707:AI770" si="104">VLOOKUP($AD707,$R$2:$Z$806,6,FALSE)</f>
        <v>1.7413333333333334</v>
      </c>
      <c r="AJ707" s="1">
        <f t="shared" ref="AJ707:AJ770" si="105">VLOOKUP($AD707,$R$2:$Z$806,7,FALSE)</f>
        <v>9.2713333333333328</v>
      </c>
      <c r="AK707" s="1">
        <f t="shared" ref="AK707:AK770" si="106">VLOOKUP($AD707,$R$2:$Z$806,8,FALSE)</f>
        <v>0.8706666666666667</v>
      </c>
      <c r="AL707" s="1">
        <f t="shared" ref="AL707:AL770" si="107">VLOOKUP($AD707,$R$2:$Z$806,9,FALSE)</f>
        <v>0.57999999999999996</v>
      </c>
      <c r="AO707" s="2">
        <v>316060</v>
      </c>
      <c r="AP707" s="69" t="s">
        <v>710</v>
      </c>
      <c r="AQ707" s="1">
        <v>0</v>
      </c>
      <c r="AR707" s="1">
        <v>0</v>
      </c>
      <c r="AS707" s="1">
        <v>0</v>
      </c>
      <c r="AT707" s="1">
        <v>0.6</v>
      </c>
      <c r="AU707" s="1">
        <v>0.6</v>
      </c>
      <c r="AV707" s="1">
        <v>0.6</v>
      </c>
      <c r="AW707" s="1">
        <v>0</v>
      </c>
    </row>
    <row r="708" spans="1:49" x14ac:dyDescent="0.25">
      <c r="A708">
        <f>VLOOKUP(D708,mun_fjp!$A$2:$B$854,2,FALSE)</f>
        <v>316292</v>
      </c>
      <c r="B708" t="s">
        <v>1646</v>
      </c>
      <c r="C708" t="str">
        <f t="shared" si="99"/>
        <v>São Joaquim de Bicas</v>
      </c>
      <c r="D708" t="s">
        <v>742</v>
      </c>
      <c r="G708">
        <v>316350</v>
      </c>
      <c r="H708" t="s">
        <v>750</v>
      </c>
      <c r="I708" s="1">
        <f>Iepha_2021!U716</f>
        <v>2</v>
      </c>
      <c r="J708" s="1">
        <f>Iepha_2021!T716</f>
        <v>2</v>
      </c>
      <c r="K708" s="1">
        <f>Iepha_2021!B716+Iepha_2021!C716+Iepha_2021!D716+Iepha_2021!AG716</f>
        <v>6.25</v>
      </c>
      <c r="L708" s="1">
        <f>Iepha_2021!X716+Iepha_2021!AF716</f>
        <v>1.3866666666666667</v>
      </c>
      <c r="M708" s="1">
        <f t="shared" si="100"/>
        <v>7.6366666666666667</v>
      </c>
      <c r="N708" s="1">
        <f>Iepha_2021!AF716</f>
        <v>0.69333333333333336</v>
      </c>
      <c r="O708" s="1">
        <f>Iepha_2021!C716</f>
        <v>0.2</v>
      </c>
      <c r="R708">
        <v>316350</v>
      </c>
      <c r="S708" t="s">
        <v>750</v>
      </c>
      <c r="T708" s="1">
        <v>2</v>
      </c>
      <c r="U708" s="1">
        <v>2</v>
      </c>
      <c r="V708" s="1">
        <v>6.25</v>
      </c>
      <c r="W708" s="1">
        <v>1.3866666666666667</v>
      </c>
      <c r="X708" s="1">
        <v>7.6366666666666667</v>
      </c>
      <c r="Y708" s="1">
        <v>0.69333333333333336</v>
      </c>
      <c r="Z708" s="1">
        <v>0.2</v>
      </c>
      <c r="AA708" s="2">
        <v>707</v>
      </c>
      <c r="AD708" s="2">
        <v>316070</v>
      </c>
      <c r="AE708" s="69" t="s">
        <v>711</v>
      </c>
      <c r="AF708" s="1">
        <f t="shared" si="101"/>
        <v>0</v>
      </c>
      <c r="AG708" s="1">
        <f t="shared" si="102"/>
        <v>0</v>
      </c>
      <c r="AH708" s="1">
        <f t="shared" si="103"/>
        <v>7.86</v>
      </c>
      <c r="AI708" s="1">
        <f t="shared" si="104"/>
        <v>0.72133333333333327</v>
      </c>
      <c r="AJ708" s="1">
        <f t="shared" si="105"/>
        <v>8.5813333333333333</v>
      </c>
      <c r="AK708" s="1">
        <f t="shared" si="106"/>
        <v>0.72133333333333327</v>
      </c>
      <c r="AL708" s="1">
        <f t="shared" si="107"/>
        <v>0.26</v>
      </c>
      <c r="AO708" s="2">
        <v>316070</v>
      </c>
      <c r="AP708" s="69" t="s">
        <v>711</v>
      </c>
      <c r="AQ708" s="1">
        <v>5.57</v>
      </c>
      <c r="AR708" s="1">
        <v>1.57</v>
      </c>
      <c r="AS708" s="1">
        <v>2.25</v>
      </c>
      <c r="AT708" s="1">
        <v>2.2709999999999999</v>
      </c>
      <c r="AU708" s="1">
        <v>4.5209999999999999</v>
      </c>
      <c r="AV708" s="1">
        <v>0.6</v>
      </c>
      <c r="AW708" s="1">
        <v>0</v>
      </c>
    </row>
    <row r="709" spans="1:49" x14ac:dyDescent="0.25">
      <c r="A709">
        <f>VLOOKUP(D709,mun_fjp!$A$2:$B$854,2,FALSE)</f>
        <v>316294</v>
      </c>
      <c r="B709" t="s">
        <v>1647</v>
      </c>
      <c r="C709" t="str">
        <f t="shared" si="99"/>
        <v>São José da Barra</v>
      </c>
      <c r="D709" t="s">
        <v>743</v>
      </c>
      <c r="G709">
        <v>316360</v>
      </c>
      <c r="H709" t="s">
        <v>751</v>
      </c>
      <c r="I709" s="1">
        <f>Iepha_2021!U717</f>
        <v>0</v>
      </c>
      <c r="J709" s="1">
        <f>Iepha_2021!T717</f>
        <v>0</v>
      </c>
      <c r="K709" s="1">
        <f>Iepha_2021!B717+Iepha_2021!C717+Iepha_2021!D717+Iepha_2021!AG717</f>
        <v>7.54</v>
      </c>
      <c r="L709" s="1">
        <f>Iepha_2021!X717+Iepha_2021!AF717</f>
        <v>0.82866666666666666</v>
      </c>
      <c r="M709" s="1">
        <f t="shared" si="100"/>
        <v>8.368666666666666</v>
      </c>
      <c r="N709" s="1">
        <f>Iepha_2021!AF717</f>
        <v>0.82866666666666666</v>
      </c>
      <c r="O709" s="1">
        <f>Iepha_2021!C717</f>
        <v>0.49</v>
      </c>
      <c r="R709">
        <v>316360</v>
      </c>
      <c r="S709" t="s">
        <v>751</v>
      </c>
      <c r="T709" s="1">
        <v>0</v>
      </c>
      <c r="U709" s="1">
        <v>0</v>
      </c>
      <c r="V709" s="1">
        <v>7.54</v>
      </c>
      <c r="W709" s="1">
        <v>0.82866666666666666</v>
      </c>
      <c r="X709" s="1">
        <v>8.368666666666666</v>
      </c>
      <c r="Y709" s="1">
        <v>0.82866666666666666</v>
      </c>
      <c r="Z709" s="1">
        <v>0.49</v>
      </c>
      <c r="AA709" s="2">
        <v>708</v>
      </c>
      <c r="AD709" s="2">
        <v>316080</v>
      </c>
      <c r="AE709" s="69" t="s">
        <v>712</v>
      </c>
      <c r="AF709" s="1">
        <f t="shared" si="101"/>
        <v>4</v>
      </c>
      <c r="AG709" s="1">
        <f t="shared" si="102"/>
        <v>4</v>
      </c>
      <c r="AH709" s="1">
        <f t="shared" si="103"/>
        <v>7.22</v>
      </c>
      <c r="AI709" s="1">
        <f t="shared" si="104"/>
        <v>3.7179999999999995</v>
      </c>
      <c r="AJ709" s="1">
        <f t="shared" si="105"/>
        <v>10.937999999999999</v>
      </c>
      <c r="AK709" s="1">
        <f t="shared" si="106"/>
        <v>1.2393333333333332</v>
      </c>
      <c r="AL709" s="1">
        <f t="shared" si="107"/>
        <v>1.37</v>
      </c>
      <c r="AO709" s="2">
        <v>316080</v>
      </c>
      <c r="AP709" s="69" t="s">
        <v>712</v>
      </c>
      <c r="AQ709" s="1">
        <v>1</v>
      </c>
      <c r="AR709" s="1">
        <v>1</v>
      </c>
      <c r="AS709" s="1">
        <v>3.6</v>
      </c>
      <c r="AT709" s="1">
        <v>1.04</v>
      </c>
      <c r="AU709" s="1">
        <v>4.6400000000000006</v>
      </c>
      <c r="AV709" s="1">
        <v>0.69333333333333336</v>
      </c>
      <c r="AW709" s="1">
        <v>0.2</v>
      </c>
    </row>
    <row r="710" spans="1:49" x14ac:dyDescent="0.25">
      <c r="A710">
        <f>VLOOKUP(D710,mun_fjp!$A$2:$B$854,2,FALSE)</f>
        <v>316295</v>
      </c>
      <c r="B710" t="s">
        <v>1648</v>
      </c>
      <c r="C710" t="str">
        <f t="shared" si="99"/>
        <v>São José da Lapa</v>
      </c>
      <c r="D710" t="s">
        <v>744</v>
      </c>
      <c r="G710">
        <v>316370</v>
      </c>
      <c r="H710" t="s">
        <v>752</v>
      </c>
      <c r="I710" s="1">
        <f>Iepha_2021!U718</f>
        <v>0</v>
      </c>
      <c r="J710" s="1">
        <f>Iepha_2021!T718</f>
        <v>0</v>
      </c>
      <c r="K710" s="1">
        <f>Iepha_2021!B718+Iepha_2021!C718+Iepha_2021!D718+Iepha_2021!AG718</f>
        <v>4.3499999999999996</v>
      </c>
      <c r="L710" s="1">
        <f>Iepha_2021!X718+Iepha_2021!AF718</f>
        <v>0.6</v>
      </c>
      <c r="M710" s="1">
        <f t="shared" si="100"/>
        <v>4.9499999999999993</v>
      </c>
      <c r="N710" s="1">
        <f>Iepha_2021!AF718</f>
        <v>0.6</v>
      </c>
      <c r="O710" s="1">
        <f>Iepha_2021!C718</f>
        <v>0</v>
      </c>
      <c r="R710">
        <v>316370</v>
      </c>
      <c r="S710" t="s">
        <v>752</v>
      </c>
      <c r="T710" s="1">
        <v>0</v>
      </c>
      <c r="U710" s="1">
        <v>0</v>
      </c>
      <c r="V710" s="1">
        <v>4.3499999999999996</v>
      </c>
      <c r="W710" s="1">
        <v>0.6</v>
      </c>
      <c r="X710" s="1">
        <v>4.9499999999999993</v>
      </c>
      <c r="Y710" s="1">
        <v>0.6</v>
      </c>
      <c r="Z710" s="1">
        <v>0</v>
      </c>
      <c r="AA710" s="2">
        <v>709</v>
      </c>
      <c r="AD710" s="2">
        <v>316090</v>
      </c>
      <c r="AE710" s="69" t="s">
        <v>713</v>
      </c>
      <c r="AF710" s="1">
        <f t="shared" si="101"/>
        <v>5</v>
      </c>
      <c r="AG710" s="1">
        <f t="shared" si="102"/>
        <v>0</v>
      </c>
      <c r="AH710" s="1">
        <f t="shared" si="103"/>
        <v>5.41</v>
      </c>
      <c r="AI710" s="1">
        <f t="shared" si="104"/>
        <v>4.2396666666666665</v>
      </c>
      <c r="AJ710" s="1">
        <f t="shared" si="105"/>
        <v>9.6496666666666666</v>
      </c>
      <c r="AK710" s="1">
        <f t="shared" si="106"/>
        <v>1.2113333333333332</v>
      </c>
      <c r="AL710" s="1">
        <f t="shared" si="107"/>
        <v>1.31</v>
      </c>
      <c r="AO710" s="2">
        <v>316090</v>
      </c>
      <c r="AP710" s="69" t="s">
        <v>713</v>
      </c>
      <c r="AQ710" s="1">
        <v>4.33</v>
      </c>
      <c r="AR710" s="1">
        <v>4.33</v>
      </c>
      <c r="AS710" s="1">
        <v>2.1999999999999997</v>
      </c>
      <c r="AT710" s="1">
        <v>3.2989999999999999</v>
      </c>
      <c r="AU710" s="1">
        <v>5.4989999999999997</v>
      </c>
      <c r="AV710" s="1">
        <v>2</v>
      </c>
      <c r="AW710" s="1">
        <v>0</v>
      </c>
    </row>
    <row r="711" spans="1:49" x14ac:dyDescent="0.25">
      <c r="A711">
        <f>VLOOKUP(D711,mun_fjp!$A$2:$B$854,2,FALSE)</f>
        <v>316300</v>
      </c>
      <c r="B711" t="s">
        <v>1649</v>
      </c>
      <c r="C711" t="str">
        <f t="shared" si="99"/>
        <v>São José da Safira</v>
      </c>
      <c r="D711" t="s">
        <v>745</v>
      </c>
      <c r="G711">
        <v>316380</v>
      </c>
      <c r="H711" t="s">
        <v>753</v>
      </c>
      <c r="I711" s="1">
        <f>Iepha_2021!U719</f>
        <v>0</v>
      </c>
      <c r="J711" s="1">
        <f>Iepha_2021!T719</f>
        <v>0</v>
      </c>
      <c r="K711" s="1">
        <f>Iepha_2021!B719+Iepha_2021!C719+Iepha_2021!D719+Iepha_2021!AG719</f>
        <v>0</v>
      </c>
      <c r="L711" s="1">
        <f>Iepha_2021!X719+Iepha_2021!AF719</f>
        <v>0.6</v>
      </c>
      <c r="M711" s="1">
        <f t="shared" si="100"/>
        <v>0.6</v>
      </c>
      <c r="N711" s="1">
        <f>Iepha_2021!AF719</f>
        <v>0.6</v>
      </c>
      <c r="O711" s="1">
        <f>Iepha_2021!C719</f>
        <v>0</v>
      </c>
      <c r="R711">
        <v>316380</v>
      </c>
      <c r="S711" t="s">
        <v>753</v>
      </c>
      <c r="T711" s="1">
        <v>0</v>
      </c>
      <c r="U711" s="1">
        <v>0</v>
      </c>
      <c r="V711" s="1">
        <v>0</v>
      </c>
      <c r="W711" s="1">
        <v>0.6</v>
      </c>
      <c r="X711" s="1">
        <v>0.6</v>
      </c>
      <c r="Y711" s="1">
        <v>0.6</v>
      </c>
      <c r="Z711" s="1">
        <v>0</v>
      </c>
      <c r="AA711" s="2">
        <v>710</v>
      </c>
      <c r="AD711" s="2">
        <v>316095</v>
      </c>
      <c r="AE711" s="69" t="s">
        <v>714</v>
      </c>
      <c r="AF711" s="1">
        <f t="shared" si="101"/>
        <v>5</v>
      </c>
      <c r="AG711" s="1">
        <f t="shared" si="102"/>
        <v>0</v>
      </c>
      <c r="AH711" s="1">
        <f t="shared" si="103"/>
        <v>0</v>
      </c>
      <c r="AI711" s="1">
        <f t="shared" si="104"/>
        <v>1.5</v>
      </c>
      <c r="AJ711" s="1">
        <f t="shared" si="105"/>
        <v>1.5</v>
      </c>
      <c r="AK711" s="1">
        <f t="shared" si="106"/>
        <v>0</v>
      </c>
      <c r="AL711" s="1">
        <f t="shared" si="107"/>
        <v>0</v>
      </c>
      <c r="AO711" s="2">
        <v>316095</v>
      </c>
      <c r="AP711" s="69" t="s">
        <v>714</v>
      </c>
      <c r="AQ711" s="1">
        <v>0</v>
      </c>
      <c r="AR711" s="1">
        <v>0</v>
      </c>
      <c r="AS711" s="1">
        <v>0</v>
      </c>
      <c r="AT711" s="1">
        <v>0.6</v>
      </c>
      <c r="AU711" s="1">
        <v>0.6</v>
      </c>
      <c r="AV711" s="1">
        <v>0.6</v>
      </c>
      <c r="AW711" s="1">
        <v>0</v>
      </c>
    </row>
    <row r="712" spans="1:49" x14ac:dyDescent="0.25">
      <c r="A712">
        <f>VLOOKUP(D712,mun_fjp!$A$2:$B$854,2,FALSE)</f>
        <v>316310</v>
      </c>
      <c r="B712" t="s">
        <v>1650</v>
      </c>
      <c r="C712" t="str">
        <f t="shared" si="99"/>
        <v>São José da Varginha</v>
      </c>
      <c r="D712" t="s">
        <v>746</v>
      </c>
      <c r="G712">
        <v>316390</v>
      </c>
      <c r="H712" t="s">
        <v>754</v>
      </c>
      <c r="I712" s="1">
        <f>Iepha_2021!U720</f>
        <v>0</v>
      </c>
      <c r="J712" s="1">
        <f>Iepha_2021!T720</f>
        <v>0</v>
      </c>
      <c r="K712" s="1">
        <f>Iepha_2021!B720+Iepha_2021!C720+Iepha_2021!D720+Iepha_2021!AG720</f>
        <v>6.7</v>
      </c>
      <c r="L712" s="1">
        <f>Iepha_2021!X720+Iepha_2021!AF720</f>
        <v>0.69333333333333336</v>
      </c>
      <c r="M712" s="1">
        <f t="shared" si="100"/>
        <v>7.3933333333333335</v>
      </c>
      <c r="N712" s="1">
        <f>Iepha_2021!AF720</f>
        <v>0.69333333333333336</v>
      </c>
      <c r="O712" s="1">
        <f>Iepha_2021!C720</f>
        <v>0.2</v>
      </c>
      <c r="R712">
        <v>316390</v>
      </c>
      <c r="S712" t="s">
        <v>754</v>
      </c>
      <c r="T712" s="1">
        <v>0</v>
      </c>
      <c r="U712" s="1">
        <v>0</v>
      </c>
      <c r="V712" s="1">
        <v>6.7</v>
      </c>
      <c r="W712" s="1">
        <v>0.69333333333333336</v>
      </c>
      <c r="X712" s="1">
        <v>7.3933333333333335</v>
      </c>
      <c r="Y712" s="1">
        <v>0.69333333333333336</v>
      </c>
      <c r="Z712" s="1">
        <v>0.2</v>
      </c>
      <c r="AA712" s="2">
        <v>711</v>
      </c>
      <c r="AD712" s="2">
        <v>316100</v>
      </c>
      <c r="AE712" s="69" t="s">
        <v>715</v>
      </c>
      <c r="AF712" s="1">
        <f t="shared" si="101"/>
        <v>4</v>
      </c>
      <c r="AG712" s="1">
        <f t="shared" si="102"/>
        <v>4</v>
      </c>
      <c r="AH712" s="1">
        <f t="shared" si="103"/>
        <v>7.25</v>
      </c>
      <c r="AI712" s="1">
        <f t="shared" si="104"/>
        <v>2.7799999999999994</v>
      </c>
      <c r="AJ712" s="1">
        <f t="shared" si="105"/>
        <v>10.029999999999999</v>
      </c>
      <c r="AK712" s="1">
        <f t="shared" si="106"/>
        <v>0.92666666666666653</v>
      </c>
      <c r="AL712" s="1">
        <f t="shared" si="107"/>
        <v>0.7</v>
      </c>
      <c r="AO712" s="2">
        <v>316100</v>
      </c>
      <c r="AP712" s="69" t="s">
        <v>715</v>
      </c>
      <c r="AQ712" s="1">
        <v>2</v>
      </c>
      <c r="AR712" s="1">
        <v>2</v>
      </c>
      <c r="AS712" s="1">
        <v>7.33</v>
      </c>
      <c r="AT712" s="1">
        <v>2.4879999999999995</v>
      </c>
      <c r="AU712" s="1">
        <v>9.8179999999999996</v>
      </c>
      <c r="AV712" s="1">
        <v>1.2439999999999998</v>
      </c>
      <c r="AW712" s="1">
        <v>1.38</v>
      </c>
    </row>
    <row r="713" spans="1:49" x14ac:dyDescent="0.25">
      <c r="A713">
        <f>VLOOKUP(D713,mun_fjp!$A$2:$B$854,2,FALSE)</f>
        <v>316320</v>
      </c>
      <c r="B713" t="s">
        <v>1651</v>
      </c>
      <c r="C713" t="str">
        <f t="shared" si="99"/>
        <v>São José do Alegre</v>
      </c>
      <c r="D713" t="s">
        <v>747</v>
      </c>
      <c r="G713">
        <v>316410</v>
      </c>
      <c r="H713" t="s">
        <v>756</v>
      </c>
      <c r="I713" s="1">
        <f>Iepha_2021!U721</f>
        <v>0</v>
      </c>
      <c r="J713" s="1">
        <f>Iepha_2021!T721</f>
        <v>0</v>
      </c>
      <c r="K713" s="1">
        <f>Iepha_2021!B721+Iepha_2021!C721+Iepha_2021!D721+Iepha_2021!AG721</f>
        <v>4.3499999999999996</v>
      </c>
      <c r="L713" s="1">
        <f>Iepha_2021!X721+Iepha_2021!AF721</f>
        <v>0</v>
      </c>
      <c r="M713" s="1">
        <f t="shared" si="100"/>
        <v>4.3499999999999996</v>
      </c>
      <c r="N713" s="1">
        <f>Iepha_2021!AF721</f>
        <v>0</v>
      </c>
      <c r="O713" s="1">
        <f>Iepha_2021!C721</f>
        <v>0.7</v>
      </c>
      <c r="R713">
        <v>316410</v>
      </c>
      <c r="S713" t="s">
        <v>756</v>
      </c>
      <c r="T713" s="1">
        <v>0</v>
      </c>
      <c r="U713" s="1">
        <v>0</v>
      </c>
      <c r="V713" s="1">
        <v>4.3499999999999996</v>
      </c>
      <c r="W713" s="1">
        <v>0</v>
      </c>
      <c r="X713" s="1">
        <v>4.3499999999999996</v>
      </c>
      <c r="Y713" s="1">
        <v>0</v>
      </c>
      <c r="Z713" s="1">
        <v>0.7</v>
      </c>
      <c r="AA713" s="2">
        <v>712</v>
      </c>
      <c r="AD713" s="2">
        <v>316105</v>
      </c>
      <c r="AE713" s="69" t="s">
        <v>716</v>
      </c>
      <c r="AF713" s="1">
        <f t="shared" si="101"/>
        <v>0</v>
      </c>
      <c r="AG713" s="1">
        <f t="shared" si="102"/>
        <v>0</v>
      </c>
      <c r="AH713" s="1">
        <f t="shared" si="103"/>
        <v>4.4000000000000004</v>
      </c>
      <c r="AI713" s="1">
        <f t="shared" si="104"/>
        <v>0.69333333333333336</v>
      </c>
      <c r="AJ713" s="1">
        <f t="shared" si="105"/>
        <v>5.0933333333333337</v>
      </c>
      <c r="AK713" s="1">
        <f t="shared" si="106"/>
        <v>0.69333333333333336</v>
      </c>
      <c r="AL713" s="1">
        <f t="shared" si="107"/>
        <v>0.2</v>
      </c>
      <c r="AO713" s="2">
        <v>316105</v>
      </c>
      <c r="AP713" s="69" t="s">
        <v>716</v>
      </c>
      <c r="AQ713" s="1">
        <v>1</v>
      </c>
      <c r="AR713" s="1">
        <v>1</v>
      </c>
      <c r="AS713" s="1">
        <v>7.0600000000000005</v>
      </c>
      <c r="AT713" s="1">
        <v>1.6769999999999998</v>
      </c>
      <c r="AU713" s="1">
        <v>8.7370000000000001</v>
      </c>
      <c r="AV713" s="1">
        <v>1.1179999999999999</v>
      </c>
      <c r="AW713" s="1">
        <v>1.1100000000000001</v>
      </c>
    </row>
    <row r="714" spans="1:49" x14ac:dyDescent="0.25">
      <c r="A714">
        <f>VLOOKUP(D714,mun_fjp!$A$2:$B$854,2,FALSE)</f>
        <v>316330</v>
      </c>
      <c r="B714" t="s">
        <v>1652</v>
      </c>
      <c r="C714" t="str">
        <f t="shared" si="99"/>
        <v>São José do Divino</v>
      </c>
      <c r="D714" t="s">
        <v>748</v>
      </c>
      <c r="G714">
        <v>316400</v>
      </c>
      <c r="H714" t="s">
        <v>755</v>
      </c>
      <c r="I714" s="1">
        <f>Iepha_2021!U722</f>
        <v>2</v>
      </c>
      <c r="J714" s="1">
        <f>Iepha_2021!T722</f>
        <v>2</v>
      </c>
      <c r="K714" s="1">
        <f>Iepha_2021!B722+Iepha_2021!C722+Iepha_2021!D722+Iepha_2021!AG722</f>
        <v>6.3</v>
      </c>
      <c r="L714" s="1">
        <f>Iepha_2021!X722+Iepha_2021!AF722</f>
        <v>1.8533333333333331</v>
      </c>
      <c r="M714" s="1">
        <f t="shared" si="100"/>
        <v>8.1533333333333324</v>
      </c>
      <c r="N714" s="1">
        <f>Iepha_2021!AF722</f>
        <v>0.92666666666666653</v>
      </c>
      <c r="O714" s="1">
        <f>Iepha_2021!C722</f>
        <v>0.7</v>
      </c>
      <c r="R714">
        <v>316400</v>
      </c>
      <c r="S714" t="s">
        <v>755</v>
      </c>
      <c r="T714" s="1">
        <v>2</v>
      </c>
      <c r="U714" s="1">
        <v>2</v>
      </c>
      <c r="V714" s="1">
        <v>6.3</v>
      </c>
      <c r="W714" s="1">
        <v>1.8533333333333331</v>
      </c>
      <c r="X714" s="1">
        <v>8.1533333333333324</v>
      </c>
      <c r="Y714" s="1">
        <v>0.92666666666666653</v>
      </c>
      <c r="Z714" s="1">
        <v>0.7</v>
      </c>
      <c r="AA714" s="2">
        <v>713</v>
      </c>
      <c r="AD714" s="2">
        <v>316110</v>
      </c>
      <c r="AE714" s="69" t="s">
        <v>717</v>
      </c>
      <c r="AF714" s="1">
        <f t="shared" si="101"/>
        <v>0</v>
      </c>
      <c r="AG714" s="1">
        <f t="shared" si="102"/>
        <v>0</v>
      </c>
      <c r="AH714" s="1">
        <f t="shared" si="103"/>
        <v>1.75</v>
      </c>
      <c r="AI714" s="1">
        <f t="shared" si="104"/>
        <v>0</v>
      </c>
      <c r="AJ714" s="1">
        <f t="shared" si="105"/>
        <v>1.75</v>
      </c>
      <c r="AK714" s="1">
        <f t="shared" si="106"/>
        <v>0</v>
      </c>
      <c r="AL714" s="1">
        <f t="shared" si="107"/>
        <v>0</v>
      </c>
      <c r="AO714" s="2">
        <v>316110</v>
      </c>
      <c r="AP714" s="69" t="s">
        <v>717</v>
      </c>
      <c r="AQ714" s="1">
        <v>2</v>
      </c>
      <c r="AR714" s="1">
        <v>2</v>
      </c>
      <c r="AS714" s="1">
        <v>4.49</v>
      </c>
      <c r="AT714" s="1">
        <v>1.8719999999999999</v>
      </c>
      <c r="AU714" s="1">
        <v>6.3620000000000001</v>
      </c>
      <c r="AV714" s="1">
        <v>0.93599999999999994</v>
      </c>
      <c r="AW714" s="1">
        <v>0.72</v>
      </c>
    </row>
    <row r="715" spans="1:49" x14ac:dyDescent="0.25">
      <c r="A715">
        <f>VLOOKUP(D715,mun_fjp!$A$2:$B$854,2,FALSE)</f>
        <v>316340</v>
      </c>
      <c r="B715" t="s">
        <v>1653</v>
      </c>
      <c r="C715" t="str">
        <f t="shared" si="99"/>
        <v>São José do Goiabal</v>
      </c>
      <c r="D715" t="s">
        <v>749</v>
      </c>
      <c r="G715">
        <v>316420</v>
      </c>
      <c r="H715" t="s">
        <v>757</v>
      </c>
      <c r="I715" s="1">
        <f>Iepha_2021!U723</f>
        <v>0</v>
      </c>
      <c r="J715" s="1">
        <f>Iepha_2021!T723</f>
        <v>0</v>
      </c>
      <c r="K715" s="1">
        <f>Iepha_2021!B723+Iepha_2021!C723+Iepha_2021!D723+Iepha_2021!AG723</f>
        <v>0.2</v>
      </c>
      <c r="L715" s="1">
        <f>Iepha_2021!X723+Iepha_2021!AF723</f>
        <v>0.6</v>
      </c>
      <c r="M715" s="1">
        <f t="shared" si="100"/>
        <v>0.8</v>
      </c>
      <c r="N715" s="1">
        <f>Iepha_2021!AF723</f>
        <v>0.6</v>
      </c>
      <c r="O715" s="1">
        <f>Iepha_2021!C723</f>
        <v>0</v>
      </c>
      <c r="R715">
        <v>316420</v>
      </c>
      <c r="S715" t="s">
        <v>757</v>
      </c>
      <c r="T715" s="1">
        <v>0</v>
      </c>
      <c r="U715" s="1">
        <v>0</v>
      </c>
      <c r="V715" s="1">
        <v>0.2</v>
      </c>
      <c r="W715" s="1">
        <v>0.6</v>
      </c>
      <c r="X715" s="1">
        <v>0.8</v>
      </c>
      <c r="Y715" s="1">
        <v>0.6</v>
      </c>
      <c r="Z715" s="1">
        <v>0</v>
      </c>
      <c r="AA715" s="2">
        <v>714</v>
      </c>
      <c r="AD715" s="2">
        <v>316120</v>
      </c>
      <c r="AE715" s="69" t="s">
        <v>718</v>
      </c>
      <c r="AF715" s="1">
        <f t="shared" si="101"/>
        <v>0</v>
      </c>
      <c r="AG715" s="1">
        <f t="shared" si="102"/>
        <v>0</v>
      </c>
      <c r="AH715" s="1">
        <f t="shared" si="103"/>
        <v>0</v>
      </c>
      <c r="AI715" s="1">
        <f t="shared" si="104"/>
        <v>0.6</v>
      </c>
      <c r="AJ715" s="1">
        <f t="shared" si="105"/>
        <v>0.6</v>
      </c>
      <c r="AK715" s="1">
        <f t="shared" si="106"/>
        <v>0.6</v>
      </c>
      <c r="AL715" s="1">
        <f t="shared" si="107"/>
        <v>0</v>
      </c>
      <c r="AO715" s="2">
        <v>316120</v>
      </c>
      <c r="AP715" s="69" t="s">
        <v>718</v>
      </c>
      <c r="AQ715" s="1">
        <v>6</v>
      </c>
      <c r="AR715" s="1">
        <v>6</v>
      </c>
      <c r="AS715" s="1">
        <v>7.42</v>
      </c>
      <c r="AT715" s="1">
        <v>3.837333333333333</v>
      </c>
      <c r="AU715" s="1">
        <v>11.257333333333333</v>
      </c>
      <c r="AV715" s="1">
        <v>0.95933333333333326</v>
      </c>
      <c r="AW715" s="1">
        <v>0.77</v>
      </c>
    </row>
    <row r="716" spans="1:49" x14ac:dyDescent="0.25">
      <c r="A716">
        <f>VLOOKUP(D716,mun_fjp!$A$2:$B$854,2,FALSE)</f>
        <v>316350</v>
      </c>
      <c r="B716" t="s">
        <v>1654</v>
      </c>
      <c r="C716" t="str">
        <f t="shared" si="99"/>
        <v>São José do Jacuri</v>
      </c>
      <c r="D716" t="s">
        <v>750</v>
      </c>
      <c r="G716">
        <v>316430</v>
      </c>
      <c r="H716" t="s">
        <v>758</v>
      </c>
      <c r="I716" s="1">
        <f>Iepha_2021!U724</f>
        <v>0</v>
      </c>
      <c r="J716" s="1">
        <f>Iepha_2021!T724</f>
        <v>0</v>
      </c>
      <c r="K716" s="1">
        <f>Iepha_2021!B724+Iepha_2021!C724+Iepha_2021!D724+Iepha_2021!AG724</f>
        <v>2.4000000000000004</v>
      </c>
      <c r="L716" s="1">
        <f>Iepha_2021!X724+Iepha_2021!AF724</f>
        <v>0</v>
      </c>
      <c r="M716" s="1">
        <f t="shared" si="100"/>
        <v>2.4000000000000004</v>
      </c>
      <c r="N716" s="1">
        <f>Iepha_2021!AF724</f>
        <v>0</v>
      </c>
      <c r="O716" s="1">
        <f>Iepha_2021!C724</f>
        <v>0.2</v>
      </c>
      <c r="R716">
        <v>316430</v>
      </c>
      <c r="S716" t="s">
        <v>758</v>
      </c>
      <c r="T716" s="1">
        <v>0</v>
      </c>
      <c r="U716" s="1">
        <v>0</v>
      </c>
      <c r="V716" s="1">
        <v>2.4000000000000004</v>
      </c>
      <c r="W716" s="1">
        <v>0</v>
      </c>
      <c r="X716" s="1">
        <v>2.4000000000000004</v>
      </c>
      <c r="Y716" s="1">
        <v>0</v>
      </c>
      <c r="Z716" s="1">
        <v>0.2</v>
      </c>
      <c r="AA716" s="2">
        <v>715</v>
      </c>
      <c r="AD716" s="2">
        <v>316130</v>
      </c>
      <c r="AE716" s="69" t="s">
        <v>719</v>
      </c>
      <c r="AF716" s="1">
        <f t="shared" si="101"/>
        <v>7.3</v>
      </c>
      <c r="AG716" s="1">
        <f t="shared" si="102"/>
        <v>3.3</v>
      </c>
      <c r="AH716" s="1">
        <f t="shared" si="103"/>
        <v>4.3499999999999996</v>
      </c>
      <c r="AI716" s="1">
        <f t="shared" si="104"/>
        <v>2.79</v>
      </c>
      <c r="AJ716" s="1">
        <f t="shared" si="105"/>
        <v>7.14</v>
      </c>
      <c r="AK716" s="1">
        <f t="shared" si="106"/>
        <v>0.6</v>
      </c>
      <c r="AL716" s="1">
        <f t="shared" si="107"/>
        <v>0</v>
      </c>
      <c r="AO716" s="2">
        <v>316130</v>
      </c>
      <c r="AP716" s="69" t="s">
        <v>719</v>
      </c>
      <c r="AQ716" s="1">
        <v>0</v>
      </c>
      <c r="AR716" s="1">
        <v>0</v>
      </c>
      <c r="AS716" s="1">
        <v>8.5500000000000007</v>
      </c>
      <c r="AT716" s="1">
        <v>2</v>
      </c>
      <c r="AU716" s="1">
        <v>10.55</v>
      </c>
      <c r="AV716" s="1">
        <v>2</v>
      </c>
      <c r="AW716" s="1">
        <v>1.95</v>
      </c>
    </row>
    <row r="717" spans="1:49" x14ac:dyDescent="0.25">
      <c r="A717">
        <f>VLOOKUP(D717,mun_fjp!$A$2:$B$854,2,FALSE)</f>
        <v>316360</v>
      </c>
      <c r="B717" t="s">
        <v>1655</v>
      </c>
      <c r="C717" t="str">
        <f t="shared" si="99"/>
        <v>São José do Mantimento</v>
      </c>
      <c r="D717" t="s">
        <v>751</v>
      </c>
      <c r="G717">
        <v>316440</v>
      </c>
      <c r="H717" t="s">
        <v>759</v>
      </c>
      <c r="I717" s="1">
        <f>Iepha_2021!U725</f>
        <v>1</v>
      </c>
      <c r="J717" s="1">
        <f>Iepha_2021!T725</f>
        <v>1</v>
      </c>
      <c r="K717" s="1">
        <f>Iepha_2021!B725+Iepha_2021!C725+Iepha_2021!D725+Iepha_2021!AG725</f>
        <v>6.65</v>
      </c>
      <c r="L717" s="1">
        <f>Iepha_2021!X725+Iepha_2021!AF725</f>
        <v>1.04</v>
      </c>
      <c r="M717" s="1">
        <f t="shared" si="100"/>
        <v>7.69</v>
      </c>
      <c r="N717" s="1">
        <f>Iepha_2021!AF725</f>
        <v>0.69333333333333336</v>
      </c>
      <c r="O717" s="1">
        <f>Iepha_2021!C725</f>
        <v>0.2</v>
      </c>
      <c r="R717">
        <v>316440</v>
      </c>
      <c r="S717" t="s">
        <v>759</v>
      </c>
      <c r="T717" s="1">
        <v>1</v>
      </c>
      <c r="U717" s="1">
        <v>1</v>
      </c>
      <c r="V717" s="1">
        <v>6.65</v>
      </c>
      <c r="W717" s="1">
        <v>1.04</v>
      </c>
      <c r="X717" s="1">
        <v>7.69</v>
      </c>
      <c r="Y717" s="1">
        <v>0.69333333333333336</v>
      </c>
      <c r="Z717" s="1">
        <v>0.2</v>
      </c>
      <c r="AA717" s="2">
        <v>716</v>
      </c>
      <c r="AD717" s="2">
        <v>316140</v>
      </c>
      <c r="AE717" s="69" t="s">
        <v>720</v>
      </c>
      <c r="AF717" s="1">
        <f t="shared" si="101"/>
        <v>2</v>
      </c>
      <c r="AG717" s="1">
        <f t="shared" si="102"/>
        <v>2</v>
      </c>
      <c r="AH717" s="1">
        <f t="shared" si="103"/>
        <v>6.07</v>
      </c>
      <c r="AI717" s="1">
        <f t="shared" si="104"/>
        <v>3.3653333333333331</v>
      </c>
      <c r="AJ717" s="1">
        <f t="shared" si="105"/>
        <v>9.4353333333333325</v>
      </c>
      <c r="AK717" s="1">
        <f t="shared" si="106"/>
        <v>1.6826666666666665</v>
      </c>
      <c r="AL717" s="1">
        <f t="shared" si="107"/>
        <v>2.3199999999999998</v>
      </c>
      <c r="AO717" s="2">
        <v>316140</v>
      </c>
      <c r="AP717" s="69" t="s">
        <v>720</v>
      </c>
      <c r="AQ717" s="1">
        <v>3</v>
      </c>
      <c r="AR717" s="1">
        <v>3</v>
      </c>
      <c r="AS717" s="1">
        <v>6.82</v>
      </c>
      <c r="AT717" s="1">
        <v>3.3316666666666666</v>
      </c>
      <c r="AU717" s="1">
        <v>10.151666666666667</v>
      </c>
      <c r="AV717" s="1">
        <v>1.3326666666666667</v>
      </c>
      <c r="AW717" s="1">
        <v>1.57</v>
      </c>
    </row>
    <row r="718" spans="1:49" x14ac:dyDescent="0.25">
      <c r="A718">
        <f>VLOOKUP(D718,mun_fjp!$A$2:$B$854,2,FALSE)</f>
        <v>316370</v>
      </c>
      <c r="B718" t="s">
        <v>1656</v>
      </c>
      <c r="C718" t="str">
        <f t="shared" si="99"/>
        <v>São Lourenço</v>
      </c>
      <c r="D718" t="s">
        <v>752</v>
      </c>
      <c r="G718">
        <v>316460</v>
      </c>
      <c r="H718" t="s">
        <v>763</v>
      </c>
      <c r="I718" s="1">
        <f>Iepha_2021!U726</f>
        <v>0</v>
      </c>
      <c r="J718" s="1">
        <f>Iepha_2021!T726</f>
        <v>0</v>
      </c>
      <c r="K718" s="1">
        <f>Iepha_2021!B726+Iepha_2021!C726+Iepha_2021!D726+Iepha_2021!AG726</f>
        <v>8.0500000000000007</v>
      </c>
      <c r="L718" s="1">
        <f>Iepha_2021!X726+Iepha_2021!AF726</f>
        <v>2.9999999999999996</v>
      </c>
      <c r="M718" s="1">
        <f t="shared" si="100"/>
        <v>11.05</v>
      </c>
      <c r="N718" s="1">
        <f>Iepha_2021!AF726</f>
        <v>2.9999999999999996</v>
      </c>
      <c r="O718" s="1">
        <f>Iepha_2021!C726</f>
        <v>3</v>
      </c>
      <c r="R718">
        <v>316460</v>
      </c>
      <c r="S718" t="s">
        <v>763</v>
      </c>
      <c r="T718" s="1">
        <v>0</v>
      </c>
      <c r="U718" s="1">
        <v>0</v>
      </c>
      <c r="V718" s="1">
        <v>8.0500000000000007</v>
      </c>
      <c r="W718" s="1">
        <v>2.9999999999999996</v>
      </c>
      <c r="X718" s="1">
        <v>11.05</v>
      </c>
      <c r="Y718" s="1">
        <v>2.9999999999999996</v>
      </c>
      <c r="Z718" s="1">
        <v>3</v>
      </c>
      <c r="AA718" s="2">
        <v>717</v>
      </c>
      <c r="AD718" s="2">
        <v>316150</v>
      </c>
      <c r="AE718" s="69" t="s">
        <v>721</v>
      </c>
      <c r="AF718" s="1">
        <f t="shared" si="101"/>
        <v>4.33</v>
      </c>
      <c r="AG718" s="1">
        <f t="shared" si="102"/>
        <v>4.33</v>
      </c>
      <c r="AH718" s="1">
        <f t="shared" si="103"/>
        <v>4.25</v>
      </c>
      <c r="AI718" s="1">
        <f t="shared" si="104"/>
        <v>1.899</v>
      </c>
      <c r="AJ718" s="1">
        <f t="shared" si="105"/>
        <v>6.149</v>
      </c>
      <c r="AK718" s="1">
        <f t="shared" si="106"/>
        <v>0.6</v>
      </c>
      <c r="AL718" s="1">
        <f t="shared" si="107"/>
        <v>0</v>
      </c>
      <c r="AO718" s="2">
        <v>316150</v>
      </c>
      <c r="AP718" s="69" t="s">
        <v>721</v>
      </c>
      <c r="AQ718" s="1">
        <v>2</v>
      </c>
      <c r="AR718" s="1">
        <v>2</v>
      </c>
      <c r="AS718" s="1">
        <v>3.3000000000000003</v>
      </c>
      <c r="AT718" s="1">
        <v>1.2</v>
      </c>
      <c r="AU718" s="1">
        <v>4.5</v>
      </c>
      <c r="AV718" s="1">
        <v>0.6</v>
      </c>
      <c r="AW718" s="1">
        <v>0</v>
      </c>
    </row>
    <row r="719" spans="1:49" x14ac:dyDescent="0.25">
      <c r="A719">
        <f>VLOOKUP(D719,mun_fjp!$A$2:$B$854,2,FALSE)</f>
        <v>316380</v>
      </c>
      <c r="B719" t="s">
        <v>1657</v>
      </c>
      <c r="C719" t="str">
        <f t="shared" si="99"/>
        <v>São Miguel do Anta</v>
      </c>
      <c r="D719" t="s">
        <v>753</v>
      </c>
      <c r="G719">
        <v>316470</v>
      </c>
      <c r="H719" t="s">
        <v>764</v>
      </c>
      <c r="I719" s="1">
        <f>Iepha_2021!U727</f>
        <v>1</v>
      </c>
      <c r="J719" s="1">
        <f>Iepha_2021!T727</f>
        <v>1</v>
      </c>
      <c r="K719" s="1">
        <f>Iepha_2021!B727+Iepha_2021!C727+Iepha_2021!D727+Iepha_2021!AG727</f>
        <v>6.3</v>
      </c>
      <c r="L719" s="1">
        <f>Iepha_2021!X727+Iepha_2021!AF727</f>
        <v>1.04</v>
      </c>
      <c r="M719" s="1">
        <f t="shared" si="100"/>
        <v>7.34</v>
      </c>
      <c r="N719" s="1">
        <f>Iepha_2021!AF727</f>
        <v>0.69333333333333336</v>
      </c>
      <c r="O719" s="1">
        <f>Iepha_2021!C727</f>
        <v>0.2</v>
      </c>
      <c r="R719">
        <v>316470</v>
      </c>
      <c r="S719" t="s">
        <v>764</v>
      </c>
      <c r="T719" s="1">
        <v>1</v>
      </c>
      <c r="U719" s="1">
        <v>1</v>
      </c>
      <c r="V719" s="1">
        <v>6.3</v>
      </c>
      <c r="W719" s="1">
        <v>1.04</v>
      </c>
      <c r="X719" s="1">
        <v>7.34</v>
      </c>
      <c r="Y719" s="1">
        <v>0.69333333333333336</v>
      </c>
      <c r="Z719" s="1">
        <v>0.2</v>
      </c>
      <c r="AA719" s="2">
        <v>718</v>
      </c>
      <c r="AD719" s="2">
        <v>316160</v>
      </c>
      <c r="AE719" s="69" t="s">
        <v>722</v>
      </c>
      <c r="AF719" s="1">
        <f t="shared" si="101"/>
        <v>0</v>
      </c>
      <c r="AG719" s="1">
        <f t="shared" si="102"/>
        <v>0</v>
      </c>
      <c r="AH719" s="1">
        <f t="shared" si="103"/>
        <v>0</v>
      </c>
      <c r="AI719" s="1">
        <f t="shared" si="104"/>
        <v>0.6</v>
      </c>
      <c r="AJ719" s="1">
        <f t="shared" si="105"/>
        <v>0.6</v>
      </c>
      <c r="AK719" s="1">
        <f t="shared" si="106"/>
        <v>0.6</v>
      </c>
      <c r="AL719" s="1">
        <f t="shared" si="107"/>
        <v>0</v>
      </c>
      <c r="AO719" s="2">
        <v>316160</v>
      </c>
      <c r="AP719" s="69" t="s">
        <v>722</v>
      </c>
      <c r="AQ719" s="1">
        <v>0</v>
      </c>
      <c r="AR719" s="1">
        <v>0</v>
      </c>
      <c r="AS719" s="1">
        <v>7.5</v>
      </c>
      <c r="AT719" s="1">
        <v>1.02</v>
      </c>
      <c r="AU719" s="1">
        <v>8.52</v>
      </c>
      <c r="AV719" s="1">
        <v>1.02</v>
      </c>
      <c r="AW719" s="1">
        <v>0.9</v>
      </c>
    </row>
    <row r="720" spans="1:49" x14ac:dyDescent="0.25">
      <c r="A720">
        <f>VLOOKUP(D720,mun_fjp!$A$2:$B$854,2,FALSE)</f>
        <v>316390</v>
      </c>
      <c r="B720" t="s">
        <v>1658</v>
      </c>
      <c r="C720" t="str">
        <f t="shared" si="99"/>
        <v>São Pedro da União</v>
      </c>
      <c r="D720" t="s">
        <v>754</v>
      </c>
      <c r="G720">
        <v>316490</v>
      </c>
      <c r="H720" t="s">
        <v>766</v>
      </c>
      <c r="I720" s="1">
        <f>Iepha_2021!U728</f>
        <v>0</v>
      </c>
      <c r="J720" s="1">
        <f>Iepha_2021!T728</f>
        <v>0</v>
      </c>
      <c r="K720" s="1">
        <f>Iepha_2021!B728+Iepha_2021!C728+Iepha_2021!D728+Iepha_2021!AG728</f>
        <v>6.3</v>
      </c>
      <c r="L720" s="1">
        <f>Iepha_2021!X728+Iepha_2021!AF728</f>
        <v>0.92666666666666653</v>
      </c>
      <c r="M720" s="1">
        <f t="shared" si="100"/>
        <v>7.2266666666666666</v>
      </c>
      <c r="N720" s="1">
        <f>Iepha_2021!AF728</f>
        <v>0.92666666666666653</v>
      </c>
      <c r="O720" s="1">
        <f>Iepha_2021!C728</f>
        <v>0.7</v>
      </c>
      <c r="R720">
        <v>316490</v>
      </c>
      <c r="S720" t="s">
        <v>766</v>
      </c>
      <c r="T720" s="1">
        <v>0</v>
      </c>
      <c r="U720" s="1">
        <v>0</v>
      </c>
      <c r="V720" s="1">
        <v>6.3</v>
      </c>
      <c r="W720" s="1">
        <v>0.92666666666666653</v>
      </c>
      <c r="X720" s="1">
        <v>7.2266666666666666</v>
      </c>
      <c r="Y720" s="1">
        <v>0.92666666666666653</v>
      </c>
      <c r="Z720" s="1">
        <v>0.7</v>
      </c>
      <c r="AA720" s="2">
        <v>719</v>
      </c>
      <c r="AD720" s="2">
        <v>316165</v>
      </c>
      <c r="AE720" s="69" t="s">
        <v>723</v>
      </c>
      <c r="AF720" s="1">
        <f t="shared" si="101"/>
        <v>2</v>
      </c>
      <c r="AG720" s="1">
        <f t="shared" si="102"/>
        <v>2</v>
      </c>
      <c r="AH720" s="1">
        <f t="shared" si="103"/>
        <v>7.19</v>
      </c>
      <c r="AI720" s="1">
        <f t="shared" si="104"/>
        <v>2.0773333333333333</v>
      </c>
      <c r="AJ720" s="1">
        <f t="shared" si="105"/>
        <v>9.2673333333333332</v>
      </c>
      <c r="AK720" s="1">
        <f t="shared" si="106"/>
        <v>1.0386666666666666</v>
      </c>
      <c r="AL720" s="1">
        <f t="shared" si="107"/>
        <v>0.94</v>
      </c>
      <c r="AO720" s="2">
        <v>316165</v>
      </c>
      <c r="AP720" s="69" t="s">
        <v>723</v>
      </c>
      <c r="AQ720" s="1">
        <v>0</v>
      </c>
      <c r="AR720" s="1">
        <v>0</v>
      </c>
      <c r="AS720" s="1">
        <v>2.2999999999999998</v>
      </c>
      <c r="AT720" s="1">
        <v>0</v>
      </c>
      <c r="AU720" s="1">
        <v>0</v>
      </c>
      <c r="AV720" s="1" t="s">
        <v>1798</v>
      </c>
      <c r="AW720" s="1">
        <v>0</v>
      </c>
    </row>
    <row r="721" spans="1:49" x14ac:dyDescent="0.25">
      <c r="A721">
        <f>VLOOKUP(D721,mun_fjp!$A$2:$B$854,2,FALSE)</f>
        <v>316410</v>
      </c>
      <c r="B721" t="s">
        <v>1659</v>
      </c>
      <c r="C721" t="str">
        <f t="shared" si="99"/>
        <v>São Pedro do Suaçuí</v>
      </c>
      <c r="D721" t="s">
        <v>756</v>
      </c>
      <c r="G721">
        <v>316520</v>
      </c>
      <c r="H721" t="s">
        <v>769</v>
      </c>
      <c r="I721" s="1">
        <f>Iepha_2021!U729</f>
        <v>0</v>
      </c>
      <c r="J721" s="1">
        <f>Iepha_2021!T729</f>
        <v>0</v>
      </c>
      <c r="K721" s="1">
        <f>Iepha_2021!B729+Iepha_2021!C729+Iepha_2021!D729+Iepha_2021!AG729</f>
        <v>5.6000000000000005</v>
      </c>
      <c r="L721" s="1">
        <f>Iepha_2021!X729+Iepha_2021!AF729</f>
        <v>0.6</v>
      </c>
      <c r="M721" s="1">
        <f t="shared" si="100"/>
        <v>6.2</v>
      </c>
      <c r="N721" s="1">
        <f>Iepha_2021!AF729</f>
        <v>0.6</v>
      </c>
      <c r="O721" s="1">
        <f>Iepha_2021!C729</f>
        <v>0</v>
      </c>
      <c r="R721">
        <v>316520</v>
      </c>
      <c r="S721" t="s">
        <v>769</v>
      </c>
      <c r="T721" s="1">
        <v>0</v>
      </c>
      <c r="U721" s="1">
        <v>0</v>
      </c>
      <c r="V721" s="1">
        <v>5.6000000000000005</v>
      </c>
      <c r="W721" s="1">
        <v>0.6</v>
      </c>
      <c r="X721" s="1">
        <v>6.2</v>
      </c>
      <c r="Y721" s="1">
        <v>0.6</v>
      </c>
      <c r="Z721" s="1">
        <v>0</v>
      </c>
      <c r="AA721" s="2">
        <v>720</v>
      </c>
      <c r="AD721" s="2">
        <v>316170</v>
      </c>
      <c r="AE721" s="69" t="s">
        <v>724</v>
      </c>
      <c r="AF721" s="1">
        <f t="shared" si="101"/>
        <v>0</v>
      </c>
      <c r="AG721" s="1">
        <f t="shared" si="102"/>
        <v>0</v>
      </c>
      <c r="AH721" s="1">
        <f t="shared" si="103"/>
        <v>7.3000000000000007</v>
      </c>
      <c r="AI721" s="1">
        <f t="shared" si="104"/>
        <v>1.02</v>
      </c>
      <c r="AJ721" s="1">
        <f t="shared" si="105"/>
        <v>8.32</v>
      </c>
      <c r="AK721" s="1">
        <f t="shared" si="106"/>
        <v>1.02</v>
      </c>
      <c r="AL721" s="1">
        <f t="shared" si="107"/>
        <v>0.9</v>
      </c>
      <c r="AO721" s="2">
        <v>316170</v>
      </c>
      <c r="AP721" s="69" t="s">
        <v>724</v>
      </c>
      <c r="AQ721" s="1">
        <v>0</v>
      </c>
      <c r="AR721" s="1">
        <v>0</v>
      </c>
      <c r="AS721" s="1">
        <v>4.0999999999999996</v>
      </c>
      <c r="AT721" s="1">
        <v>0.92666666666666653</v>
      </c>
      <c r="AU721" s="1">
        <v>5.0266666666666664</v>
      </c>
      <c r="AV721" s="1">
        <v>0.92666666666666653</v>
      </c>
      <c r="AW721" s="1">
        <v>0.7</v>
      </c>
    </row>
    <row r="722" spans="1:49" x14ac:dyDescent="0.25">
      <c r="A722">
        <f>VLOOKUP(D722,mun_fjp!$A$2:$B$854,2,FALSE)</f>
        <v>316400</v>
      </c>
      <c r="B722" t="s">
        <v>1660</v>
      </c>
      <c r="C722" t="str">
        <f t="shared" si="99"/>
        <v>São Pedro dos Ferros</v>
      </c>
      <c r="D722" t="s">
        <v>755</v>
      </c>
      <c r="G722">
        <v>316500</v>
      </c>
      <c r="H722" t="s">
        <v>767</v>
      </c>
      <c r="I722" s="1">
        <f>Iepha_2021!U730</f>
        <v>1.33</v>
      </c>
      <c r="J722" s="1">
        <f>Iepha_2021!T730</f>
        <v>1.33</v>
      </c>
      <c r="K722" s="1">
        <f>Iepha_2021!B730+Iepha_2021!C730+Iepha_2021!D730+Iepha_2021!AG730</f>
        <v>5</v>
      </c>
      <c r="L722" s="1">
        <f>Iepha_2021!X730+Iepha_2021!AF730</f>
        <v>2.399</v>
      </c>
      <c r="M722" s="1">
        <f t="shared" si="100"/>
        <v>7.399</v>
      </c>
      <c r="N722" s="1">
        <f>Iepha_2021!AF730</f>
        <v>2</v>
      </c>
      <c r="O722" s="1">
        <f>Iepha_2021!C730</f>
        <v>0</v>
      </c>
      <c r="R722">
        <v>316500</v>
      </c>
      <c r="S722" t="s">
        <v>767</v>
      </c>
      <c r="T722" s="1">
        <v>1.33</v>
      </c>
      <c r="U722" s="1">
        <v>1.33</v>
      </c>
      <c r="V722" s="1">
        <v>5</v>
      </c>
      <c r="W722" s="1">
        <v>2.399</v>
      </c>
      <c r="X722" s="1">
        <v>7.399</v>
      </c>
      <c r="Y722" s="1">
        <v>2</v>
      </c>
      <c r="Z722" s="1">
        <v>0</v>
      </c>
      <c r="AA722" s="2">
        <v>721</v>
      </c>
      <c r="AD722" s="2">
        <v>316180</v>
      </c>
      <c r="AE722" s="69" t="s">
        <v>725</v>
      </c>
      <c r="AF722" s="1">
        <f t="shared" si="101"/>
        <v>1</v>
      </c>
      <c r="AG722" s="1">
        <f t="shared" si="102"/>
        <v>1</v>
      </c>
      <c r="AH722" s="1">
        <f t="shared" si="103"/>
        <v>6.6999999999999993</v>
      </c>
      <c r="AI722" s="1">
        <f t="shared" si="104"/>
        <v>1.3899999999999997</v>
      </c>
      <c r="AJ722" s="1">
        <f t="shared" si="105"/>
        <v>8.09</v>
      </c>
      <c r="AK722" s="1">
        <f t="shared" si="106"/>
        <v>0.92666666666666653</v>
      </c>
      <c r="AL722" s="1">
        <f t="shared" si="107"/>
        <v>0.7</v>
      </c>
      <c r="AO722" s="2">
        <v>316180</v>
      </c>
      <c r="AP722" s="69" t="s">
        <v>725</v>
      </c>
      <c r="AQ722" s="1">
        <v>1</v>
      </c>
      <c r="AR722" s="1">
        <v>1</v>
      </c>
      <c r="AS722" s="1">
        <v>2.25</v>
      </c>
      <c r="AT722" s="1">
        <v>1.04</v>
      </c>
      <c r="AU722" s="1">
        <v>3.29</v>
      </c>
      <c r="AV722" s="1">
        <v>0.69333333333333336</v>
      </c>
      <c r="AW722" s="1">
        <v>0.2</v>
      </c>
    </row>
    <row r="723" spans="1:49" x14ac:dyDescent="0.25">
      <c r="A723">
        <f>VLOOKUP(D723,mun_fjp!$A$2:$B$854,2,FALSE)</f>
        <v>316420</v>
      </c>
      <c r="B723" t="s">
        <v>1661</v>
      </c>
      <c r="C723" t="str">
        <f t="shared" si="99"/>
        <v>São Romão</v>
      </c>
      <c r="D723" t="s">
        <v>757</v>
      </c>
      <c r="G723">
        <v>316510</v>
      </c>
      <c r="H723" t="s">
        <v>768</v>
      </c>
      <c r="I723" s="1">
        <f>Iepha_2021!U731</f>
        <v>4</v>
      </c>
      <c r="J723" s="1">
        <f>Iepha_2021!T731</f>
        <v>4</v>
      </c>
      <c r="K723" s="1">
        <f>Iepha_2021!B731+Iepha_2021!C731+Iepha_2021!D731+Iepha_2021!AG731</f>
        <v>1.9</v>
      </c>
      <c r="L723" s="1">
        <f>Iepha_2021!X731+Iepha_2021!AF731</f>
        <v>1.7999999999999998</v>
      </c>
      <c r="M723" s="1">
        <f t="shared" si="100"/>
        <v>3.6999999999999997</v>
      </c>
      <c r="N723" s="1">
        <f>Iepha_2021!AF731</f>
        <v>0.6</v>
      </c>
      <c r="O723" s="1">
        <f>Iepha_2021!C731</f>
        <v>0</v>
      </c>
      <c r="R723">
        <v>316510</v>
      </c>
      <c r="S723" t="s">
        <v>768</v>
      </c>
      <c r="T723" s="1">
        <v>4</v>
      </c>
      <c r="U723" s="1">
        <v>4</v>
      </c>
      <c r="V723" s="1">
        <v>1.9</v>
      </c>
      <c r="W723" s="1">
        <v>1.7999999999999998</v>
      </c>
      <c r="X723" s="1">
        <v>3.6999999999999997</v>
      </c>
      <c r="Y723" s="1">
        <v>0.6</v>
      </c>
      <c r="Z723" s="1">
        <v>0</v>
      </c>
      <c r="AA723" s="2">
        <v>722</v>
      </c>
      <c r="AD723" s="2">
        <v>316190</v>
      </c>
      <c r="AE723" s="69" t="s">
        <v>726</v>
      </c>
      <c r="AF723" s="1">
        <f t="shared" si="101"/>
        <v>5.75</v>
      </c>
      <c r="AG723" s="1">
        <f t="shared" si="102"/>
        <v>5.75</v>
      </c>
      <c r="AH723" s="1">
        <f t="shared" si="103"/>
        <v>9.75</v>
      </c>
      <c r="AI723" s="1">
        <f t="shared" si="104"/>
        <v>6.6649999999999991</v>
      </c>
      <c r="AJ723" s="1">
        <f t="shared" si="105"/>
        <v>16.414999999999999</v>
      </c>
      <c r="AK723" s="1">
        <f t="shared" si="106"/>
        <v>1.7199999999999998</v>
      </c>
      <c r="AL723" s="1">
        <f t="shared" si="107"/>
        <v>2.4</v>
      </c>
      <c r="AO723" s="2">
        <v>316190</v>
      </c>
      <c r="AP723" s="69" t="s">
        <v>726</v>
      </c>
      <c r="AQ723" s="1">
        <v>5</v>
      </c>
      <c r="AR723" s="1">
        <v>5</v>
      </c>
      <c r="AS723" s="1">
        <v>7.72</v>
      </c>
      <c r="AT723" s="1">
        <v>3.6843333333333335</v>
      </c>
      <c r="AU723" s="1">
        <v>11.404333333333334</v>
      </c>
      <c r="AV723" s="1">
        <v>1.0526666666666666</v>
      </c>
      <c r="AW723" s="1">
        <v>0.97</v>
      </c>
    </row>
    <row r="724" spans="1:49" x14ac:dyDescent="0.25">
      <c r="A724">
        <f>VLOOKUP(D724,mun_fjp!$A$2:$B$854,2,FALSE)</f>
        <v>316430</v>
      </c>
      <c r="B724" t="s">
        <v>1662</v>
      </c>
      <c r="C724" t="str">
        <f t="shared" si="99"/>
        <v>São Roque de Minas</v>
      </c>
      <c r="D724" t="s">
        <v>758</v>
      </c>
      <c r="G724">
        <v>316530</v>
      </c>
      <c r="H724" t="s">
        <v>770</v>
      </c>
      <c r="I724" s="1">
        <f>Iepha_2021!U732</f>
        <v>0</v>
      </c>
      <c r="J724" s="1">
        <f>Iepha_2021!T732</f>
        <v>0</v>
      </c>
      <c r="K724" s="1">
        <f>Iepha_2021!B732+Iepha_2021!C732+Iepha_2021!D732+Iepha_2021!AG732</f>
        <v>6.1</v>
      </c>
      <c r="L724" s="1">
        <f>Iepha_2021!X732+Iepha_2021!AF732</f>
        <v>1.1133333333333333</v>
      </c>
      <c r="M724" s="1">
        <f t="shared" si="100"/>
        <v>7.2133333333333329</v>
      </c>
      <c r="N724" s="1">
        <f>Iepha_2021!AF732</f>
        <v>1.1133333333333333</v>
      </c>
      <c r="O724" s="1">
        <f>Iepha_2021!C732</f>
        <v>1.1000000000000001</v>
      </c>
      <c r="R724">
        <v>316530</v>
      </c>
      <c r="S724" t="s">
        <v>770</v>
      </c>
      <c r="T724" s="1">
        <v>0</v>
      </c>
      <c r="U724" s="1">
        <v>0</v>
      </c>
      <c r="V724" s="1">
        <v>6.1</v>
      </c>
      <c r="W724" s="1">
        <v>1.1133333333333333</v>
      </c>
      <c r="X724" s="1">
        <v>7.2133333333333329</v>
      </c>
      <c r="Y724" s="1">
        <v>1.1133333333333333</v>
      </c>
      <c r="Z724" s="1">
        <v>1.1000000000000001</v>
      </c>
      <c r="AA724" s="2">
        <v>723</v>
      </c>
      <c r="AD724" s="2">
        <v>316200</v>
      </c>
      <c r="AE724" s="69" t="s">
        <v>727</v>
      </c>
      <c r="AF724" s="1">
        <f t="shared" si="101"/>
        <v>3</v>
      </c>
      <c r="AG724" s="1">
        <f t="shared" si="102"/>
        <v>3</v>
      </c>
      <c r="AH724" s="1">
        <f t="shared" si="103"/>
        <v>7.9</v>
      </c>
      <c r="AI724" s="1">
        <f t="shared" si="104"/>
        <v>3.1333333333333329</v>
      </c>
      <c r="AJ724" s="1">
        <f t="shared" si="105"/>
        <v>11.033333333333333</v>
      </c>
      <c r="AK724" s="1">
        <f t="shared" si="106"/>
        <v>1.2533333333333332</v>
      </c>
      <c r="AL724" s="1">
        <f t="shared" si="107"/>
        <v>1.4</v>
      </c>
      <c r="AO724" s="2">
        <v>316200</v>
      </c>
      <c r="AP724" s="69" t="s">
        <v>727</v>
      </c>
      <c r="AQ724" s="1">
        <v>3</v>
      </c>
      <c r="AR724" s="1">
        <v>3</v>
      </c>
      <c r="AS724" s="1">
        <v>5.0999999999999996</v>
      </c>
      <c r="AT724" s="1">
        <v>3.7749999999999995</v>
      </c>
      <c r="AU724" s="1">
        <v>8.875</v>
      </c>
      <c r="AV724" s="1">
        <v>1.51</v>
      </c>
      <c r="AW724" s="1">
        <v>1.95</v>
      </c>
    </row>
    <row r="725" spans="1:49" x14ac:dyDescent="0.25">
      <c r="A725">
        <f>VLOOKUP(D725,mun_fjp!$A$2:$B$854,2,FALSE)</f>
        <v>316440</v>
      </c>
      <c r="B725" t="s">
        <v>1663</v>
      </c>
      <c r="C725" t="str">
        <f t="shared" si="99"/>
        <v>São Sebastião da Bela Vista</v>
      </c>
      <c r="D725" t="s">
        <v>759</v>
      </c>
      <c r="G725">
        <v>316540</v>
      </c>
      <c r="H725" t="s">
        <v>771</v>
      </c>
      <c r="I725" s="1">
        <f>Iepha_2021!U733</f>
        <v>0</v>
      </c>
      <c r="J725" s="1">
        <f>Iepha_2021!T733</f>
        <v>0</v>
      </c>
      <c r="K725" s="1">
        <f>Iepha_2021!B733+Iepha_2021!C733+Iepha_2021!D733+Iepha_2021!AG733</f>
        <v>5.65</v>
      </c>
      <c r="L725" s="1">
        <f>Iepha_2021!X733+Iepha_2021!AF733</f>
        <v>2</v>
      </c>
      <c r="M725" s="1">
        <f t="shared" si="100"/>
        <v>7.65</v>
      </c>
      <c r="N725" s="1">
        <f>Iepha_2021!AF733</f>
        <v>2</v>
      </c>
      <c r="O725" s="1">
        <f>Iepha_2021!C733</f>
        <v>0.2</v>
      </c>
      <c r="R725">
        <v>316540</v>
      </c>
      <c r="S725" t="s">
        <v>771</v>
      </c>
      <c r="T725" s="1">
        <v>0</v>
      </c>
      <c r="U725" s="1">
        <v>0</v>
      </c>
      <c r="V725" s="1">
        <v>5.65</v>
      </c>
      <c r="W725" s="1">
        <v>2</v>
      </c>
      <c r="X725" s="1">
        <v>7.65</v>
      </c>
      <c r="Y725" s="1">
        <v>2</v>
      </c>
      <c r="Z725" s="1">
        <v>0.2</v>
      </c>
      <c r="AA725" s="2">
        <v>724</v>
      </c>
      <c r="AD725" s="2">
        <v>316210</v>
      </c>
      <c r="AE725" s="69" t="s">
        <v>728</v>
      </c>
      <c r="AF725" s="1">
        <f t="shared" si="101"/>
        <v>1</v>
      </c>
      <c r="AG725" s="1">
        <f t="shared" si="102"/>
        <v>1</v>
      </c>
      <c r="AH725" s="1">
        <f t="shared" si="103"/>
        <v>5.2</v>
      </c>
      <c r="AI725" s="1">
        <f t="shared" si="104"/>
        <v>1.04</v>
      </c>
      <c r="AJ725" s="1">
        <f t="shared" si="105"/>
        <v>6.24</v>
      </c>
      <c r="AK725" s="1">
        <f t="shared" si="106"/>
        <v>0.69333333333333336</v>
      </c>
      <c r="AL725" s="1">
        <f t="shared" si="107"/>
        <v>0.2</v>
      </c>
      <c r="AO725" s="2">
        <v>316210</v>
      </c>
      <c r="AP725" s="69" t="s">
        <v>728</v>
      </c>
      <c r="AQ725" s="1">
        <v>4</v>
      </c>
      <c r="AR725" s="1">
        <v>4</v>
      </c>
      <c r="AS725" s="1">
        <v>9.0299999999999994</v>
      </c>
      <c r="AT725" s="1">
        <v>5.9719999999999995</v>
      </c>
      <c r="AU725" s="1">
        <v>15.001999999999999</v>
      </c>
      <c r="AV725" s="1">
        <v>1.9906666666666664</v>
      </c>
      <c r="AW725" s="1">
        <v>2.98</v>
      </c>
    </row>
    <row r="726" spans="1:49" x14ac:dyDescent="0.25">
      <c r="A726">
        <f>VLOOKUP(D726,mun_fjp!$A$2:$B$854,2,FALSE)</f>
        <v>316460</v>
      </c>
      <c r="B726" t="s">
        <v>1664</v>
      </c>
      <c r="C726" t="str">
        <f t="shared" si="99"/>
        <v>São Sebastião do Oeste</v>
      </c>
      <c r="D726" t="s">
        <v>763</v>
      </c>
      <c r="G726">
        <v>316550</v>
      </c>
      <c r="H726" t="s">
        <v>772</v>
      </c>
      <c r="I726" s="1">
        <f>Iepha_2021!U734</f>
        <v>0</v>
      </c>
      <c r="J726" s="1">
        <f>Iepha_2021!T734</f>
        <v>0</v>
      </c>
      <c r="K726" s="1">
        <f>Iepha_2021!B734+Iepha_2021!C734+Iepha_2021!D734+Iepha_2021!AG734</f>
        <v>2.75</v>
      </c>
      <c r="L726" s="1">
        <f>Iepha_2021!X734+Iepha_2021!AF734</f>
        <v>0.6</v>
      </c>
      <c r="M726" s="1">
        <f t="shared" si="100"/>
        <v>3.35</v>
      </c>
      <c r="N726" s="1">
        <f>Iepha_2021!AF734</f>
        <v>0.6</v>
      </c>
      <c r="O726" s="1">
        <f>Iepha_2021!C734</f>
        <v>0</v>
      </c>
      <c r="R726">
        <v>316550</v>
      </c>
      <c r="S726" t="s">
        <v>772</v>
      </c>
      <c r="T726" s="1">
        <v>0</v>
      </c>
      <c r="U726" s="1">
        <v>0</v>
      </c>
      <c r="V726" s="1">
        <v>2.75</v>
      </c>
      <c r="W726" s="1">
        <v>0.6</v>
      </c>
      <c r="X726" s="1">
        <v>3.35</v>
      </c>
      <c r="Y726" s="1">
        <v>0.6</v>
      </c>
      <c r="Z726" s="1">
        <v>0</v>
      </c>
      <c r="AA726" s="2">
        <v>725</v>
      </c>
      <c r="AD726" s="2">
        <v>316220</v>
      </c>
      <c r="AE726" s="69" t="s">
        <v>729</v>
      </c>
      <c r="AF726" s="1">
        <f t="shared" si="101"/>
        <v>0</v>
      </c>
      <c r="AG726" s="1">
        <f t="shared" si="102"/>
        <v>0</v>
      </c>
      <c r="AH726" s="1">
        <f t="shared" si="103"/>
        <v>10.25</v>
      </c>
      <c r="AI726" s="1">
        <f t="shared" si="104"/>
        <v>1.9999999999999996</v>
      </c>
      <c r="AJ726" s="1">
        <f t="shared" si="105"/>
        <v>12.25</v>
      </c>
      <c r="AK726" s="1">
        <f t="shared" si="106"/>
        <v>1.9999999999999996</v>
      </c>
      <c r="AL726" s="1">
        <f t="shared" si="107"/>
        <v>3</v>
      </c>
      <c r="AO726" s="2">
        <v>316220</v>
      </c>
      <c r="AP726" s="69" t="s">
        <v>729</v>
      </c>
      <c r="AQ726" s="1">
        <v>1</v>
      </c>
      <c r="AR726" s="1">
        <v>1</v>
      </c>
      <c r="AS726" s="1">
        <v>7.67</v>
      </c>
      <c r="AT726" s="1">
        <v>2.6779999999999999</v>
      </c>
      <c r="AU726" s="1">
        <v>10.347999999999999</v>
      </c>
      <c r="AV726" s="1">
        <v>2</v>
      </c>
      <c r="AW726" s="1">
        <v>1.62</v>
      </c>
    </row>
    <row r="727" spans="1:49" x14ac:dyDescent="0.25">
      <c r="A727">
        <f>VLOOKUP(D727,mun_fjp!$A$2:$B$854,2,FALSE)</f>
        <v>316470</v>
      </c>
      <c r="B727" t="s">
        <v>1665</v>
      </c>
      <c r="C727" t="str">
        <f t="shared" si="99"/>
        <v>São Sebastião do Paraíso</v>
      </c>
      <c r="D727" t="s">
        <v>764</v>
      </c>
      <c r="G727">
        <v>316553</v>
      </c>
      <c r="H727" t="s">
        <v>773</v>
      </c>
      <c r="I727" s="1">
        <f>Iepha_2021!U735</f>
        <v>6</v>
      </c>
      <c r="J727" s="1">
        <f>Iepha_2021!T735</f>
        <v>6</v>
      </c>
      <c r="K727" s="1">
        <f>Iepha_2021!B735+Iepha_2021!C735+Iepha_2021!D735+Iepha_2021!AG735</f>
        <v>7.09</v>
      </c>
      <c r="L727" s="1">
        <f>Iepha_2021!X735+Iepha_2021!AF735</f>
        <v>2.9413333333333327</v>
      </c>
      <c r="M727" s="1">
        <f t="shared" si="100"/>
        <v>10.031333333333333</v>
      </c>
      <c r="N727" s="1">
        <f>Iepha_2021!AF735</f>
        <v>0.73533333333333328</v>
      </c>
      <c r="O727" s="1">
        <f>Iepha_2021!C735</f>
        <v>0.28999999999999998</v>
      </c>
      <c r="R727">
        <v>316553</v>
      </c>
      <c r="S727" t="s">
        <v>773</v>
      </c>
      <c r="T727" s="1">
        <v>6</v>
      </c>
      <c r="U727" s="1">
        <v>6</v>
      </c>
      <c r="V727" s="1">
        <v>7.09</v>
      </c>
      <c r="W727" s="1">
        <v>2.9413333333333327</v>
      </c>
      <c r="X727" s="1">
        <v>10.031333333333333</v>
      </c>
      <c r="Y727" s="1">
        <v>0.73533333333333328</v>
      </c>
      <c r="Z727" s="1">
        <v>0.28999999999999998</v>
      </c>
      <c r="AA727" s="2">
        <v>726</v>
      </c>
      <c r="AD727" s="2">
        <v>316225</v>
      </c>
      <c r="AE727" s="69" t="s">
        <v>730</v>
      </c>
      <c r="AF727" s="1">
        <f t="shared" si="101"/>
        <v>2</v>
      </c>
      <c r="AG727" s="1">
        <f t="shared" si="102"/>
        <v>2</v>
      </c>
      <c r="AH727" s="1">
        <f t="shared" si="103"/>
        <v>4.8499999999999996</v>
      </c>
      <c r="AI727" s="1">
        <f t="shared" si="104"/>
        <v>0.6</v>
      </c>
      <c r="AJ727" s="1">
        <f t="shared" si="105"/>
        <v>5.4499999999999993</v>
      </c>
      <c r="AK727" s="1">
        <f t="shared" si="106"/>
        <v>0</v>
      </c>
      <c r="AL727" s="1">
        <f t="shared" si="107"/>
        <v>0</v>
      </c>
      <c r="AO727" s="2">
        <v>316225</v>
      </c>
      <c r="AP727" s="69" t="s">
        <v>730</v>
      </c>
      <c r="AQ727" s="1">
        <v>0</v>
      </c>
      <c r="AR727" s="1">
        <v>0</v>
      </c>
      <c r="AS727" s="1">
        <v>5</v>
      </c>
      <c r="AT727" s="1">
        <v>0.69333333333333336</v>
      </c>
      <c r="AU727" s="1">
        <v>5.6933333333333334</v>
      </c>
      <c r="AV727" s="1">
        <v>0.69333333333333336</v>
      </c>
      <c r="AW727" s="1">
        <v>0.2</v>
      </c>
    </row>
    <row r="728" spans="1:49" x14ac:dyDescent="0.25">
      <c r="A728">
        <f>VLOOKUP(D728,mun_fjp!$A$2:$B$854,2,FALSE)</f>
        <v>316490</v>
      </c>
      <c r="B728" t="s">
        <v>1666</v>
      </c>
      <c r="C728" t="str">
        <f t="shared" si="99"/>
        <v>São Sebastião do Rio Verde</v>
      </c>
      <c r="D728" t="s">
        <v>766</v>
      </c>
      <c r="G728">
        <v>316556</v>
      </c>
      <c r="H728" t="s">
        <v>775</v>
      </c>
      <c r="I728" s="1">
        <f>Iepha_2021!U736</f>
        <v>2</v>
      </c>
      <c r="J728" s="1">
        <f>Iepha_2021!T736</f>
        <v>2</v>
      </c>
      <c r="K728" s="1">
        <f>Iepha_2021!B736+Iepha_2021!C736+Iepha_2021!D736+Iepha_2021!AG736</f>
        <v>7.65</v>
      </c>
      <c r="L728" s="1">
        <f>Iepha_2021!X736+Iepha_2021!AF736</f>
        <v>3.9999999999999991</v>
      </c>
      <c r="M728" s="1">
        <f t="shared" si="100"/>
        <v>11.649999999999999</v>
      </c>
      <c r="N728" s="1">
        <f>Iepha_2021!AF736</f>
        <v>1.9999999999999996</v>
      </c>
      <c r="O728" s="1">
        <f>Iepha_2021!C736</f>
        <v>3</v>
      </c>
      <c r="R728">
        <v>316556</v>
      </c>
      <c r="S728" t="s">
        <v>775</v>
      </c>
      <c r="T728" s="1">
        <v>2</v>
      </c>
      <c r="U728" s="1">
        <v>2</v>
      </c>
      <c r="V728" s="1">
        <v>7.65</v>
      </c>
      <c r="W728" s="1">
        <v>3.9999999999999991</v>
      </c>
      <c r="X728" s="1">
        <v>11.649999999999999</v>
      </c>
      <c r="Y728" s="1">
        <v>1.9999999999999996</v>
      </c>
      <c r="Z728" s="1">
        <v>3</v>
      </c>
      <c r="AA728" s="2">
        <v>727</v>
      </c>
      <c r="AD728" s="2">
        <v>316230</v>
      </c>
      <c r="AE728" s="69" t="s">
        <v>731</v>
      </c>
      <c r="AF728" s="1">
        <f t="shared" si="101"/>
        <v>3</v>
      </c>
      <c r="AG728" s="1">
        <f t="shared" si="102"/>
        <v>3</v>
      </c>
      <c r="AH728" s="1">
        <f t="shared" si="103"/>
        <v>3.55</v>
      </c>
      <c r="AI728" s="1">
        <f t="shared" si="104"/>
        <v>1.5</v>
      </c>
      <c r="AJ728" s="1">
        <f t="shared" si="105"/>
        <v>5.05</v>
      </c>
      <c r="AK728" s="1">
        <f t="shared" si="106"/>
        <v>0.6</v>
      </c>
      <c r="AL728" s="1">
        <f t="shared" si="107"/>
        <v>0</v>
      </c>
      <c r="AO728" s="2">
        <v>316230</v>
      </c>
      <c r="AP728" s="69" t="s">
        <v>731</v>
      </c>
      <c r="AQ728" s="1">
        <v>0</v>
      </c>
      <c r="AR728" s="1">
        <v>0</v>
      </c>
      <c r="AS728" s="1">
        <v>4.01</v>
      </c>
      <c r="AT728" s="1">
        <v>1.0713333333333332</v>
      </c>
      <c r="AU728" s="1">
        <v>5.0813333333333333</v>
      </c>
      <c r="AV728" s="1">
        <v>1.0713333333333332</v>
      </c>
      <c r="AW728" s="1">
        <v>1.01</v>
      </c>
    </row>
    <row r="729" spans="1:49" x14ac:dyDescent="0.25">
      <c r="A729">
        <f>VLOOKUP(D729,mun_fjp!$A$2:$B$854,2,FALSE)</f>
        <v>316520</v>
      </c>
      <c r="B729" t="s">
        <v>1667</v>
      </c>
      <c r="C729" t="str">
        <f t="shared" si="99"/>
        <v>São Thomé das Letras</v>
      </c>
      <c r="D729" t="s">
        <v>769</v>
      </c>
      <c r="G729">
        <v>316557</v>
      </c>
      <c r="H729" t="s">
        <v>776</v>
      </c>
      <c r="I729" s="1">
        <f>Iepha_2021!U737</f>
        <v>7</v>
      </c>
      <c r="J729" s="1">
        <f>Iepha_2021!T737</f>
        <v>0</v>
      </c>
      <c r="K729" s="1">
        <f>Iepha_2021!B737+Iepha_2021!C737+Iepha_2021!D737+Iepha_2021!AG737</f>
        <v>3.99</v>
      </c>
      <c r="L729" s="1">
        <f>Iepha_2021!X737+Iepha_2021!AF737</f>
        <v>4.17</v>
      </c>
      <c r="M729" s="1">
        <f t="shared" si="100"/>
        <v>8.16</v>
      </c>
      <c r="N729" s="1">
        <f>Iepha_2021!AF737</f>
        <v>0.92666666666666653</v>
      </c>
      <c r="O729" s="1">
        <f>Iepha_2021!C737</f>
        <v>0.7</v>
      </c>
      <c r="R729">
        <v>316557</v>
      </c>
      <c r="S729" t="s">
        <v>776</v>
      </c>
      <c r="T729" s="1">
        <v>7</v>
      </c>
      <c r="U729" s="1">
        <v>0</v>
      </c>
      <c r="V729" s="1">
        <v>3.99</v>
      </c>
      <c r="W729" s="1">
        <v>4.17</v>
      </c>
      <c r="X729" s="1">
        <v>8.16</v>
      </c>
      <c r="Y729" s="1">
        <v>0.92666666666666653</v>
      </c>
      <c r="Z729" s="1">
        <v>0.7</v>
      </c>
      <c r="AA729" s="2">
        <v>728</v>
      </c>
      <c r="AD729" s="2">
        <v>316240</v>
      </c>
      <c r="AE729" s="69" t="s">
        <v>732</v>
      </c>
      <c r="AF729" s="1">
        <f t="shared" si="101"/>
        <v>0.5</v>
      </c>
      <c r="AG729" s="1">
        <f t="shared" si="102"/>
        <v>0.5</v>
      </c>
      <c r="AH729" s="1">
        <f t="shared" si="103"/>
        <v>4.6500000000000004</v>
      </c>
      <c r="AI729" s="1">
        <f t="shared" si="104"/>
        <v>0.8666666666666667</v>
      </c>
      <c r="AJ729" s="1">
        <f t="shared" si="105"/>
        <v>5.5166666666666675</v>
      </c>
      <c r="AK729" s="1">
        <f t="shared" si="106"/>
        <v>0.69333333333333336</v>
      </c>
      <c r="AL729" s="1">
        <f t="shared" si="107"/>
        <v>0.2</v>
      </c>
      <c r="AO729" s="2">
        <v>316240</v>
      </c>
      <c r="AP729" s="69" t="s">
        <v>732</v>
      </c>
      <c r="AQ729" s="1">
        <v>0</v>
      </c>
      <c r="AR729" s="1">
        <v>0</v>
      </c>
      <c r="AS729" s="1">
        <v>4.0500000000000007</v>
      </c>
      <c r="AT729" s="1">
        <v>0.69333333333333336</v>
      </c>
      <c r="AU729" s="1">
        <v>4.7433333333333341</v>
      </c>
      <c r="AV729" s="1">
        <v>0.69333333333333336</v>
      </c>
      <c r="AW729" s="1">
        <v>0.2</v>
      </c>
    </row>
    <row r="730" spans="1:49" x14ac:dyDescent="0.25">
      <c r="A730">
        <f>VLOOKUP(D730,mun_fjp!$A$2:$B$854,2,FALSE)</f>
        <v>316500</v>
      </c>
      <c r="B730" t="s">
        <v>1668</v>
      </c>
      <c r="C730" t="str">
        <f t="shared" si="99"/>
        <v>São Tiago</v>
      </c>
      <c r="D730" t="s">
        <v>767</v>
      </c>
      <c r="G730">
        <v>316560</v>
      </c>
      <c r="H730" t="s">
        <v>777</v>
      </c>
      <c r="I730" s="1">
        <f>Iepha_2021!U738</f>
        <v>3</v>
      </c>
      <c r="J730" s="1">
        <f>Iepha_2021!T738</f>
        <v>3</v>
      </c>
      <c r="K730" s="1">
        <f>Iepha_2021!B738+Iepha_2021!C738+Iepha_2021!D738+Iepha_2021!AG738</f>
        <v>10.149999999999999</v>
      </c>
      <c r="L730" s="1">
        <f>Iepha_2021!X738+Iepha_2021!AF738</f>
        <v>4.9999999999999991</v>
      </c>
      <c r="M730" s="1">
        <f t="shared" si="100"/>
        <v>15.149999999999999</v>
      </c>
      <c r="N730" s="1">
        <f>Iepha_2021!AF738</f>
        <v>1.9999999999999996</v>
      </c>
      <c r="O730" s="1">
        <f>Iepha_2021!C738</f>
        <v>3</v>
      </c>
      <c r="R730">
        <v>316560</v>
      </c>
      <c r="S730" t="s">
        <v>777</v>
      </c>
      <c r="T730" s="1">
        <v>3</v>
      </c>
      <c r="U730" s="1">
        <v>3</v>
      </c>
      <c r="V730" s="1">
        <v>10.149999999999999</v>
      </c>
      <c r="W730" s="1">
        <v>4.9999999999999991</v>
      </c>
      <c r="X730" s="1">
        <v>15.149999999999999</v>
      </c>
      <c r="Y730" s="1">
        <v>1.9999999999999996</v>
      </c>
      <c r="Z730" s="1">
        <v>3</v>
      </c>
      <c r="AA730" s="2">
        <v>729</v>
      </c>
      <c r="AD730" s="2">
        <v>316245</v>
      </c>
      <c r="AE730" s="69" t="s">
        <v>733</v>
      </c>
      <c r="AF730" s="1">
        <f t="shared" si="101"/>
        <v>4</v>
      </c>
      <c r="AG730" s="1">
        <f t="shared" si="102"/>
        <v>4</v>
      </c>
      <c r="AH730" s="1">
        <f t="shared" si="103"/>
        <v>7.04</v>
      </c>
      <c r="AI730" s="1">
        <f t="shared" si="104"/>
        <v>2.1360000000000001</v>
      </c>
      <c r="AJ730" s="1">
        <f t="shared" si="105"/>
        <v>9.1760000000000002</v>
      </c>
      <c r="AK730" s="1">
        <f t="shared" si="106"/>
        <v>0.71199999999999997</v>
      </c>
      <c r="AL730" s="1">
        <f t="shared" si="107"/>
        <v>0.24</v>
      </c>
      <c r="AO730" s="2">
        <v>316245</v>
      </c>
      <c r="AP730" s="69" t="s">
        <v>733</v>
      </c>
      <c r="AQ730" s="1">
        <v>0</v>
      </c>
      <c r="AR730" s="1">
        <v>0</v>
      </c>
      <c r="AS730" s="1">
        <v>4.6000000000000005</v>
      </c>
      <c r="AT730" s="1">
        <v>0.6</v>
      </c>
      <c r="AU730" s="1">
        <v>5.2</v>
      </c>
      <c r="AV730" s="1">
        <v>0.6</v>
      </c>
      <c r="AW730" s="1">
        <v>0</v>
      </c>
    </row>
    <row r="731" spans="1:49" x14ac:dyDescent="0.25">
      <c r="A731">
        <f>VLOOKUP(D731,mun_fjp!$A$2:$B$854,2,FALSE)</f>
        <v>316510</v>
      </c>
      <c r="B731" t="s">
        <v>1669</v>
      </c>
      <c r="C731" t="str">
        <f t="shared" si="99"/>
        <v>São Tomás de Aquino</v>
      </c>
      <c r="D731" t="s">
        <v>768</v>
      </c>
      <c r="G731">
        <v>316570</v>
      </c>
      <c r="H731" t="s">
        <v>778</v>
      </c>
      <c r="I731" s="1">
        <f>Iepha_2021!U739</f>
        <v>0</v>
      </c>
      <c r="J731" s="1">
        <f>Iepha_2021!T739</f>
        <v>0</v>
      </c>
      <c r="K731" s="1">
        <f>Iepha_2021!B739+Iepha_2021!C739+Iepha_2021!D739+Iepha_2021!AG739</f>
        <v>5.89</v>
      </c>
      <c r="L731" s="1">
        <f>Iepha_2021!X739+Iepha_2021!AF739</f>
        <v>0.72133333333333327</v>
      </c>
      <c r="M731" s="1">
        <f t="shared" si="100"/>
        <v>6.6113333333333326</v>
      </c>
      <c r="N731" s="1">
        <f>Iepha_2021!AF739</f>
        <v>0.72133333333333327</v>
      </c>
      <c r="O731" s="1">
        <f>Iepha_2021!C739</f>
        <v>0.26</v>
      </c>
      <c r="R731">
        <v>316570</v>
      </c>
      <c r="S731" t="s">
        <v>778</v>
      </c>
      <c r="T731" s="1">
        <v>0</v>
      </c>
      <c r="U731" s="1">
        <v>0</v>
      </c>
      <c r="V731" s="1">
        <v>5.89</v>
      </c>
      <c r="W731" s="1">
        <v>0.72133333333333327</v>
      </c>
      <c r="X731" s="1">
        <v>6.6113333333333326</v>
      </c>
      <c r="Y731" s="1">
        <v>0.72133333333333327</v>
      </c>
      <c r="Z731" s="1">
        <v>0.26</v>
      </c>
      <c r="AA731" s="2">
        <v>730</v>
      </c>
      <c r="AD731" s="2">
        <v>316250</v>
      </c>
      <c r="AE731" s="69" t="s">
        <v>734</v>
      </c>
      <c r="AF731" s="1">
        <f t="shared" si="101"/>
        <v>5</v>
      </c>
      <c r="AG731" s="1">
        <f t="shared" si="102"/>
        <v>0</v>
      </c>
      <c r="AH731" s="1">
        <f t="shared" si="103"/>
        <v>1.4</v>
      </c>
      <c r="AI731" s="1">
        <f t="shared" si="104"/>
        <v>2.1</v>
      </c>
      <c r="AJ731" s="1">
        <f t="shared" si="105"/>
        <v>3.5</v>
      </c>
      <c r="AK731" s="1">
        <f t="shared" si="106"/>
        <v>0.6</v>
      </c>
      <c r="AL731" s="1">
        <f t="shared" si="107"/>
        <v>0</v>
      </c>
      <c r="AO731" s="2">
        <v>316250</v>
      </c>
      <c r="AP731" s="69" t="s">
        <v>734</v>
      </c>
      <c r="AQ731" s="1">
        <v>22</v>
      </c>
      <c r="AR731" s="1">
        <v>3</v>
      </c>
      <c r="AS731" s="1">
        <v>10.45</v>
      </c>
      <c r="AT731" s="1">
        <v>25</v>
      </c>
      <c r="AU731" s="1">
        <v>35.450000000000003</v>
      </c>
      <c r="AV731" s="1">
        <v>2.9999999999999996</v>
      </c>
      <c r="AW731" s="1">
        <v>3</v>
      </c>
    </row>
    <row r="732" spans="1:49" x14ac:dyDescent="0.25">
      <c r="A732">
        <f>VLOOKUP(D732,mun_fjp!$A$2:$B$854,2,FALSE)</f>
        <v>316530</v>
      </c>
      <c r="B732" t="s">
        <v>1670</v>
      </c>
      <c r="C732" t="str">
        <f t="shared" si="99"/>
        <v>São Vicente de Minas</v>
      </c>
      <c r="D732" t="s">
        <v>770</v>
      </c>
      <c r="G732">
        <v>316580</v>
      </c>
      <c r="H732" t="s">
        <v>779</v>
      </c>
      <c r="I732" s="1">
        <f>Iepha_2021!U740</f>
        <v>3</v>
      </c>
      <c r="J732" s="1">
        <f>Iepha_2021!T740</f>
        <v>3</v>
      </c>
      <c r="K732" s="1">
        <f>Iepha_2021!B740+Iepha_2021!C740+Iepha_2021!D740+Iepha_2021!AG740</f>
        <v>5.94</v>
      </c>
      <c r="L732" s="1">
        <f>Iepha_2021!X740+Iepha_2021!AF740</f>
        <v>2.7133333333333329</v>
      </c>
      <c r="M732" s="1">
        <f t="shared" si="100"/>
        <v>8.6533333333333324</v>
      </c>
      <c r="N732" s="1">
        <f>Iepha_2021!AF740</f>
        <v>1.0853333333333333</v>
      </c>
      <c r="O732" s="1">
        <f>Iepha_2021!C740</f>
        <v>1.04</v>
      </c>
      <c r="R732">
        <v>316580</v>
      </c>
      <c r="S732" t="s">
        <v>779</v>
      </c>
      <c r="T732" s="1">
        <v>3</v>
      </c>
      <c r="U732" s="1">
        <v>3</v>
      </c>
      <c r="V732" s="1">
        <v>5.94</v>
      </c>
      <c r="W732" s="1">
        <v>2.7133333333333329</v>
      </c>
      <c r="X732" s="1">
        <v>8.6533333333333324</v>
      </c>
      <c r="Y732" s="1">
        <v>1.0853333333333333</v>
      </c>
      <c r="Z732" s="1">
        <v>1.04</v>
      </c>
      <c r="AA732" s="2">
        <v>731</v>
      </c>
      <c r="AD732" s="2">
        <v>316255</v>
      </c>
      <c r="AE732" s="69" t="s">
        <v>735</v>
      </c>
      <c r="AF732" s="1">
        <f t="shared" si="101"/>
        <v>2.6</v>
      </c>
      <c r="AG732" s="1">
        <f t="shared" si="102"/>
        <v>2.6</v>
      </c>
      <c r="AH732" s="1">
        <f t="shared" si="103"/>
        <v>6.54</v>
      </c>
      <c r="AI732" s="1">
        <f t="shared" si="104"/>
        <v>2.8182666666666667</v>
      </c>
      <c r="AJ732" s="1">
        <f t="shared" si="105"/>
        <v>9.3582666666666672</v>
      </c>
      <c r="AK732" s="1">
        <f t="shared" si="106"/>
        <v>1.2253333333333334</v>
      </c>
      <c r="AL732" s="1">
        <f t="shared" si="107"/>
        <v>1.34</v>
      </c>
      <c r="AO732" s="2">
        <v>316255</v>
      </c>
      <c r="AP732" s="69" t="s">
        <v>735</v>
      </c>
      <c r="AQ732" s="1">
        <v>0</v>
      </c>
      <c r="AR732" s="1">
        <v>0</v>
      </c>
      <c r="AS732" s="1">
        <v>0</v>
      </c>
      <c r="AT732" s="1">
        <v>0.6</v>
      </c>
      <c r="AU732" s="1">
        <v>0.6</v>
      </c>
      <c r="AV732" s="1">
        <v>0.6</v>
      </c>
      <c r="AW732" s="1">
        <v>0</v>
      </c>
    </row>
    <row r="733" spans="1:49" x14ac:dyDescent="0.25">
      <c r="A733">
        <f>VLOOKUP(D733,mun_fjp!$A$2:$B$854,2,FALSE)</f>
        <v>316540</v>
      </c>
      <c r="B733" t="s">
        <v>1671</v>
      </c>
      <c r="C733" t="str">
        <f t="shared" si="99"/>
        <v>Sapucaí Mirim</v>
      </c>
      <c r="D733" t="s">
        <v>771</v>
      </c>
      <c r="G733">
        <v>316590</v>
      </c>
      <c r="H733" t="s">
        <v>780</v>
      </c>
      <c r="I733" s="1">
        <f>Iepha_2021!U741</f>
        <v>0</v>
      </c>
      <c r="J733" s="1">
        <f>Iepha_2021!T741</f>
        <v>0</v>
      </c>
      <c r="K733" s="1">
        <f>Iepha_2021!B741+Iepha_2021!C741+Iepha_2021!D741+Iepha_2021!AG741</f>
        <v>0</v>
      </c>
      <c r="L733" s="1">
        <f>Iepha_2021!X741+Iepha_2021!AF741</f>
        <v>0.6</v>
      </c>
      <c r="M733" s="1">
        <f t="shared" si="100"/>
        <v>0.6</v>
      </c>
      <c r="N733" s="1">
        <f>Iepha_2021!AF741</f>
        <v>0.6</v>
      </c>
      <c r="O733" s="1">
        <f>Iepha_2021!C741</f>
        <v>0</v>
      </c>
      <c r="R733">
        <v>316590</v>
      </c>
      <c r="S733" t="s">
        <v>780</v>
      </c>
      <c r="T733" s="1">
        <v>0</v>
      </c>
      <c r="U733" s="1">
        <v>0</v>
      </c>
      <c r="V733" s="1">
        <v>0</v>
      </c>
      <c r="W733" s="1">
        <v>0.6</v>
      </c>
      <c r="X733" s="1">
        <v>0.6</v>
      </c>
      <c r="Y733" s="1">
        <v>0.6</v>
      </c>
      <c r="Z733" s="1">
        <v>0</v>
      </c>
      <c r="AA733" s="2">
        <v>732</v>
      </c>
      <c r="AD733" s="2">
        <v>316257</v>
      </c>
      <c r="AE733" s="69" t="s">
        <v>736</v>
      </c>
      <c r="AF733" s="1" t="e">
        <f t="shared" si="101"/>
        <v>#N/A</v>
      </c>
      <c r="AG733" s="1" t="e">
        <f t="shared" si="102"/>
        <v>#N/A</v>
      </c>
      <c r="AH733" s="1" t="e">
        <f t="shared" si="103"/>
        <v>#N/A</v>
      </c>
      <c r="AI733" s="1" t="e">
        <f t="shared" si="104"/>
        <v>#N/A</v>
      </c>
      <c r="AJ733" s="1" t="e">
        <f t="shared" si="105"/>
        <v>#N/A</v>
      </c>
      <c r="AK733" s="1" t="e">
        <f t="shared" si="106"/>
        <v>#N/A</v>
      </c>
      <c r="AL733" s="1" t="e">
        <f t="shared" si="107"/>
        <v>#N/A</v>
      </c>
      <c r="AO733" s="2">
        <v>316257</v>
      </c>
      <c r="AP733" s="69" t="s">
        <v>736</v>
      </c>
      <c r="AQ733" s="1"/>
      <c r="AR733" s="1"/>
      <c r="AS733" s="1"/>
      <c r="AT733" s="1"/>
      <c r="AU733" s="1"/>
      <c r="AV733" s="1"/>
      <c r="AW733" s="1"/>
    </row>
    <row r="734" spans="1:49" x14ac:dyDescent="0.25">
      <c r="A734">
        <f>VLOOKUP(D734,mun_fjp!$A$2:$B$854,2,FALSE)</f>
        <v>316550</v>
      </c>
      <c r="B734" t="s">
        <v>1672</v>
      </c>
      <c r="C734" t="str">
        <f t="shared" si="99"/>
        <v>Sardoá</v>
      </c>
      <c r="D734" t="s">
        <v>772</v>
      </c>
      <c r="G734">
        <v>316600</v>
      </c>
      <c r="H734" t="s">
        <v>781</v>
      </c>
      <c r="I734" s="1">
        <f>Iepha_2021!U742</f>
        <v>2</v>
      </c>
      <c r="J734" s="1">
        <f>Iepha_2021!T742</f>
        <v>2</v>
      </c>
      <c r="K734" s="1">
        <f>Iepha_2021!B742+Iepha_2021!C742+Iepha_2021!D742+Iepha_2021!AG742</f>
        <v>6.9799999999999995</v>
      </c>
      <c r="L734" s="1">
        <f>Iepha_2021!X742+Iepha_2021!AF742</f>
        <v>1.6050599999999999</v>
      </c>
      <c r="M734" s="1">
        <f t="shared" si="100"/>
        <v>8.5850599999999986</v>
      </c>
      <c r="N734" s="1">
        <f>Iepha_2021!AF742</f>
        <v>0.64105999999999996</v>
      </c>
      <c r="O734" s="1">
        <f>Iepha_2021!C742</f>
        <v>0.78</v>
      </c>
      <c r="R734">
        <v>316600</v>
      </c>
      <c r="S734" t="s">
        <v>781</v>
      </c>
      <c r="T734" s="1">
        <v>2</v>
      </c>
      <c r="U734" s="1">
        <v>2</v>
      </c>
      <c r="V734" s="1">
        <v>6.9799999999999995</v>
      </c>
      <c r="W734" s="1">
        <v>1.6050599999999999</v>
      </c>
      <c r="X734" s="1">
        <v>8.5850599999999986</v>
      </c>
      <c r="Y734" s="1">
        <v>0.64105999999999996</v>
      </c>
      <c r="Z734" s="1">
        <v>0.78</v>
      </c>
      <c r="AA734" s="2">
        <v>733</v>
      </c>
      <c r="AD734" s="2">
        <v>316260</v>
      </c>
      <c r="AE734" s="69" t="s">
        <v>737</v>
      </c>
      <c r="AF734" s="1">
        <f t="shared" si="101"/>
        <v>4</v>
      </c>
      <c r="AG734" s="1">
        <f t="shared" si="102"/>
        <v>4</v>
      </c>
      <c r="AH734" s="1">
        <f t="shared" si="103"/>
        <v>8.33</v>
      </c>
      <c r="AI734" s="1">
        <f t="shared" si="104"/>
        <v>4.782</v>
      </c>
      <c r="AJ734" s="1">
        <f t="shared" si="105"/>
        <v>13.112</v>
      </c>
      <c r="AK734" s="1">
        <f t="shared" si="106"/>
        <v>1.5939999999999999</v>
      </c>
      <c r="AL734" s="1">
        <f t="shared" si="107"/>
        <v>2.13</v>
      </c>
      <c r="AO734" s="2">
        <v>316260</v>
      </c>
      <c r="AP734" s="69" t="s">
        <v>737</v>
      </c>
      <c r="AQ734" s="1">
        <v>1</v>
      </c>
      <c r="AR734" s="1">
        <v>1</v>
      </c>
      <c r="AS734" s="1">
        <v>5.05</v>
      </c>
      <c r="AT734" s="1">
        <v>0</v>
      </c>
      <c r="AU734" s="1">
        <v>0</v>
      </c>
      <c r="AV734" s="1" t="s">
        <v>1798</v>
      </c>
      <c r="AW734" s="1">
        <v>0.7</v>
      </c>
    </row>
    <row r="735" spans="1:49" x14ac:dyDescent="0.25">
      <c r="A735">
        <f>VLOOKUP(D735,mun_fjp!$A$2:$B$854,2,FALSE)</f>
        <v>316553</v>
      </c>
      <c r="B735" t="s">
        <v>1673</v>
      </c>
      <c r="C735" t="str">
        <f t="shared" si="99"/>
        <v>Sarzedo</v>
      </c>
      <c r="D735" t="s">
        <v>773</v>
      </c>
      <c r="G735">
        <v>316610</v>
      </c>
      <c r="H735" t="s">
        <v>782</v>
      </c>
      <c r="I735" s="1">
        <f>Iepha_2021!U743</f>
        <v>0</v>
      </c>
      <c r="J735" s="1">
        <f>Iepha_2021!T743</f>
        <v>0</v>
      </c>
      <c r="K735" s="1">
        <f>Iepha_2021!B743+Iepha_2021!C743+Iepha_2021!D743+Iepha_2021!AG743</f>
        <v>6.7799999999999994</v>
      </c>
      <c r="L735" s="1">
        <f>Iepha_2021!X743+Iepha_2021!AF743</f>
        <v>1.0573333333333332</v>
      </c>
      <c r="M735" s="1">
        <f t="shared" si="100"/>
        <v>7.8373333333333326</v>
      </c>
      <c r="N735" s="1">
        <f>Iepha_2021!AF743</f>
        <v>1.0573333333333332</v>
      </c>
      <c r="O735" s="1">
        <f>Iepha_2021!C743</f>
        <v>0.98</v>
      </c>
      <c r="R735">
        <v>316610</v>
      </c>
      <c r="S735" t="s">
        <v>782</v>
      </c>
      <c r="T735" s="1">
        <v>0</v>
      </c>
      <c r="U735" s="1">
        <v>0</v>
      </c>
      <c r="V735" s="1">
        <v>6.7799999999999994</v>
      </c>
      <c r="W735" s="1">
        <v>1.0573333333333332</v>
      </c>
      <c r="X735" s="1">
        <v>7.8373333333333326</v>
      </c>
      <c r="Y735" s="1">
        <v>1.0573333333333332</v>
      </c>
      <c r="Z735" s="1">
        <v>0.98</v>
      </c>
      <c r="AA735" s="2">
        <v>734</v>
      </c>
      <c r="AD735" s="2">
        <v>316265</v>
      </c>
      <c r="AE735" s="69" t="s">
        <v>738</v>
      </c>
      <c r="AF735" s="1">
        <f t="shared" si="101"/>
        <v>1</v>
      </c>
      <c r="AG735" s="1">
        <f t="shared" si="102"/>
        <v>1</v>
      </c>
      <c r="AH735" s="1">
        <f t="shared" si="103"/>
        <v>6.09</v>
      </c>
      <c r="AI735" s="1">
        <f t="shared" si="104"/>
        <v>1.383</v>
      </c>
      <c r="AJ735" s="1">
        <f t="shared" si="105"/>
        <v>7.4729999999999999</v>
      </c>
      <c r="AK735" s="1">
        <f t="shared" si="106"/>
        <v>0.92199999999999993</v>
      </c>
      <c r="AL735" s="1">
        <f t="shared" si="107"/>
        <v>0.69</v>
      </c>
      <c r="AO735" s="2">
        <v>316265</v>
      </c>
      <c r="AP735" s="69" t="s">
        <v>738</v>
      </c>
      <c r="AQ735" s="1">
        <v>0</v>
      </c>
      <c r="AR735" s="1">
        <v>0</v>
      </c>
      <c r="AS735" s="1">
        <v>5.3400000000000007</v>
      </c>
      <c r="AT735" s="1">
        <v>1.272</v>
      </c>
      <c r="AU735" s="1">
        <v>6.612000000000001</v>
      </c>
      <c r="AV735" s="1">
        <v>1.272</v>
      </c>
      <c r="AW735" s="1">
        <v>1.44</v>
      </c>
    </row>
    <row r="736" spans="1:49" x14ac:dyDescent="0.25">
      <c r="A736">
        <f>VLOOKUP(D736,mun_fjp!$A$2:$B$854,2,FALSE)</f>
        <v>316556</v>
      </c>
      <c r="B736" t="s">
        <v>1674</v>
      </c>
      <c r="C736" t="str">
        <f t="shared" si="99"/>
        <v>Sem-Peixe</v>
      </c>
      <c r="D736" t="s">
        <v>775</v>
      </c>
      <c r="G736">
        <v>316620</v>
      </c>
      <c r="H736" t="s">
        <v>783</v>
      </c>
      <c r="I736" s="1">
        <f>Iepha_2021!U744</f>
        <v>3</v>
      </c>
      <c r="J736" s="1">
        <f>Iepha_2021!T744</f>
        <v>3</v>
      </c>
      <c r="K736" s="1">
        <f>Iepha_2021!B744+Iepha_2021!C744+Iepha_2021!D744+Iepha_2021!AG744</f>
        <v>8.85</v>
      </c>
      <c r="L736" s="1">
        <f>Iepha_2021!X744+Iepha_2021!AF744</f>
        <v>4.9999999999999991</v>
      </c>
      <c r="M736" s="1">
        <f t="shared" si="100"/>
        <v>13.849999999999998</v>
      </c>
      <c r="N736" s="1">
        <f>Iepha_2021!AF744</f>
        <v>1.9999999999999996</v>
      </c>
      <c r="O736" s="1">
        <f>Iepha_2021!C744</f>
        <v>3</v>
      </c>
      <c r="R736">
        <v>316620</v>
      </c>
      <c r="S736" t="s">
        <v>783</v>
      </c>
      <c r="T736" s="1">
        <v>3</v>
      </c>
      <c r="U736" s="1">
        <v>3</v>
      </c>
      <c r="V736" s="1">
        <v>8.85</v>
      </c>
      <c r="W736" s="1">
        <v>4.9999999999999991</v>
      </c>
      <c r="X736" s="1">
        <v>13.849999999999998</v>
      </c>
      <c r="Y736" s="1">
        <v>1.9999999999999996</v>
      </c>
      <c r="Z736" s="1">
        <v>3</v>
      </c>
      <c r="AA736" s="2">
        <v>735</v>
      </c>
      <c r="AD736" s="2">
        <v>316270</v>
      </c>
      <c r="AE736" s="69" t="s">
        <v>739</v>
      </c>
      <c r="AF736" s="1">
        <f t="shared" si="101"/>
        <v>0</v>
      </c>
      <c r="AG736" s="1">
        <f t="shared" si="102"/>
        <v>0</v>
      </c>
      <c r="AH736" s="1">
        <f t="shared" si="103"/>
        <v>7.74</v>
      </c>
      <c r="AI736" s="1">
        <f t="shared" si="104"/>
        <v>0.94533333333333336</v>
      </c>
      <c r="AJ736" s="1">
        <f t="shared" si="105"/>
        <v>8.6853333333333342</v>
      </c>
      <c r="AK736" s="1">
        <f t="shared" si="106"/>
        <v>0.94533333333333336</v>
      </c>
      <c r="AL736" s="1">
        <f t="shared" si="107"/>
        <v>0.74</v>
      </c>
      <c r="AO736" s="2">
        <v>316270</v>
      </c>
      <c r="AP736" s="69" t="s">
        <v>739</v>
      </c>
      <c r="AQ736" s="1">
        <v>0</v>
      </c>
      <c r="AR736" s="1">
        <v>0</v>
      </c>
      <c r="AS736" s="1">
        <v>2.35</v>
      </c>
      <c r="AT736" s="1">
        <v>0.6</v>
      </c>
      <c r="AU736" s="1">
        <v>2.95</v>
      </c>
      <c r="AV736" s="1">
        <v>0.6</v>
      </c>
      <c r="AW736" s="1">
        <v>0</v>
      </c>
    </row>
    <row r="737" spans="1:49" x14ac:dyDescent="0.25">
      <c r="A737">
        <f>VLOOKUP(D737,mun_fjp!$A$2:$B$854,2,FALSE)</f>
        <v>316557</v>
      </c>
      <c r="B737" t="s">
        <v>1675</v>
      </c>
      <c r="C737" t="str">
        <f t="shared" si="99"/>
        <v>Senador Amaral</v>
      </c>
      <c r="D737" t="s">
        <v>776</v>
      </c>
      <c r="G737">
        <v>316630</v>
      </c>
      <c r="H737" t="s">
        <v>784</v>
      </c>
      <c r="I737" s="1">
        <f>Iepha_2021!U745</f>
        <v>1</v>
      </c>
      <c r="J737" s="1">
        <f>Iepha_2021!T745</f>
        <v>1</v>
      </c>
      <c r="K737" s="1">
        <f>Iepha_2021!B745+Iepha_2021!C745+Iepha_2021!D745+Iepha_2021!AG745</f>
        <v>7.1999999999999993</v>
      </c>
      <c r="L737" s="1">
        <f>Iepha_2021!X745+Iepha_2021!AF745</f>
        <v>1.3899999999999997</v>
      </c>
      <c r="M737" s="1">
        <f t="shared" si="100"/>
        <v>8.59</v>
      </c>
      <c r="N737" s="1">
        <f>Iepha_2021!AF745</f>
        <v>0.92666666666666653</v>
      </c>
      <c r="O737" s="1">
        <f>Iepha_2021!C745</f>
        <v>0.7</v>
      </c>
      <c r="R737">
        <v>316630</v>
      </c>
      <c r="S737" t="s">
        <v>784</v>
      </c>
      <c r="T737" s="1">
        <v>1</v>
      </c>
      <c r="U737" s="1">
        <v>1</v>
      </c>
      <c r="V737" s="1">
        <v>7.1999999999999993</v>
      </c>
      <c r="W737" s="1">
        <v>1.3899999999999997</v>
      </c>
      <c r="X737" s="1">
        <v>8.59</v>
      </c>
      <c r="Y737" s="1">
        <v>0.92666666666666653</v>
      </c>
      <c r="Z737" s="1">
        <v>0.7</v>
      </c>
      <c r="AA737" s="2">
        <v>736</v>
      </c>
      <c r="AD737" s="2">
        <v>316280</v>
      </c>
      <c r="AE737" s="69" t="s">
        <v>740</v>
      </c>
      <c r="AF737" s="1">
        <f t="shared" si="101"/>
        <v>0</v>
      </c>
      <c r="AG737" s="1">
        <f t="shared" si="102"/>
        <v>0</v>
      </c>
      <c r="AH737" s="1">
        <f t="shared" si="103"/>
        <v>5.63</v>
      </c>
      <c r="AI737" s="1">
        <f t="shared" si="104"/>
        <v>2</v>
      </c>
      <c r="AJ737" s="1">
        <f t="shared" si="105"/>
        <v>7.63</v>
      </c>
      <c r="AK737" s="1">
        <f t="shared" si="106"/>
        <v>2</v>
      </c>
      <c r="AL737" s="1">
        <f t="shared" si="107"/>
        <v>0.63</v>
      </c>
      <c r="AO737" s="2">
        <v>316280</v>
      </c>
      <c r="AP737" s="69" t="s">
        <v>740</v>
      </c>
      <c r="AQ737" s="1">
        <v>4</v>
      </c>
      <c r="AR737" s="1">
        <v>4</v>
      </c>
      <c r="AS737" s="1">
        <v>8.9</v>
      </c>
      <c r="AT737" s="1">
        <v>5.9999999999999982</v>
      </c>
      <c r="AU737" s="1">
        <v>14.899999999999999</v>
      </c>
      <c r="AV737" s="1">
        <v>1.9999999999999996</v>
      </c>
      <c r="AW737" s="1">
        <v>3</v>
      </c>
    </row>
    <row r="738" spans="1:49" x14ac:dyDescent="0.25">
      <c r="A738">
        <f>VLOOKUP(D738,mun_fjp!$A$2:$B$854,2,FALSE)</f>
        <v>316560</v>
      </c>
      <c r="B738" t="s">
        <v>1676</v>
      </c>
      <c r="C738" t="str">
        <f t="shared" si="99"/>
        <v>Senador Cortes</v>
      </c>
      <c r="D738" t="s">
        <v>777</v>
      </c>
      <c r="G738">
        <v>316640</v>
      </c>
      <c r="H738" t="s">
        <v>785</v>
      </c>
      <c r="I738" s="1">
        <f>Iepha_2021!U746</f>
        <v>2</v>
      </c>
      <c r="J738" s="1">
        <f>Iepha_2021!T746</f>
        <v>2</v>
      </c>
      <c r="K738" s="1">
        <f>Iepha_2021!B746+Iepha_2021!C746+Iepha_2021!D746+Iepha_2021!AG746</f>
        <v>9.17</v>
      </c>
      <c r="L738" s="1">
        <f>Iepha_2021!X746+Iepha_2021!AF746</f>
        <v>2.7119999999999997</v>
      </c>
      <c r="M738" s="1">
        <f t="shared" si="100"/>
        <v>11.882</v>
      </c>
      <c r="N738" s="1">
        <f>Iepha_2021!AF746</f>
        <v>1.3559999999999999</v>
      </c>
      <c r="O738" s="1">
        <f>Iepha_2021!C746</f>
        <v>1.62</v>
      </c>
      <c r="R738">
        <v>316640</v>
      </c>
      <c r="S738" t="s">
        <v>785</v>
      </c>
      <c r="T738" s="1">
        <v>2</v>
      </c>
      <c r="U738" s="1">
        <v>2</v>
      </c>
      <c r="V738" s="1">
        <v>9.17</v>
      </c>
      <c r="W738" s="1">
        <v>2.7119999999999997</v>
      </c>
      <c r="X738" s="1">
        <v>11.882</v>
      </c>
      <c r="Y738" s="1">
        <v>1.3559999999999999</v>
      </c>
      <c r="Z738" s="1">
        <v>1.62</v>
      </c>
      <c r="AA738" s="2">
        <v>737</v>
      </c>
      <c r="AD738" s="2">
        <v>316290</v>
      </c>
      <c r="AE738" s="69" t="s">
        <v>741</v>
      </c>
      <c r="AF738" s="1">
        <f t="shared" si="101"/>
        <v>0</v>
      </c>
      <c r="AG738" s="1">
        <f t="shared" si="102"/>
        <v>0</v>
      </c>
      <c r="AH738" s="1">
        <f t="shared" si="103"/>
        <v>5.65</v>
      </c>
      <c r="AI738" s="1">
        <f t="shared" si="104"/>
        <v>0.69333333333333336</v>
      </c>
      <c r="AJ738" s="1">
        <f t="shared" si="105"/>
        <v>6.3433333333333337</v>
      </c>
      <c r="AK738" s="1">
        <f t="shared" si="106"/>
        <v>0.69333333333333336</v>
      </c>
      <c r="AL738" s="1">
        <f t="shared" si="107"/>
        <v>0.2</v>
      </c>
      <c r="AO738" s="2">
        <v>316290</v>
      </c>
      <c r="AP738" s="69" t="s">
        <v>741</v>
      </c>
      <c r="AQ738" s="1">
        <v>3</v>
      </c>
      <c r="AR738" s="1">
        <v>3</v>
      </c>
      <c r="AS738" s="1">
        <v>8.65</v>
      </c>
      <c r="AT738" s="1">
        <v>3.6583333333333328</v>
      </c>
      <c r="AU738" s="1">
        <v>12.308333333333334</v>
      </c>
      <c r="AV738" s="1">
        <v>1.4633333333333334</v>
      </c>
      <c r="AW738" s="1">
        <v>1.85</v>
      </c>
    </row>
    <row r="739" spans="1:49" x14ac:dyDescent="0.25">
      <c r="A739">
        <f>VLOOKUP(D739,mun_fjp!$A$2:$B$854,2,FALSE)</f>
        <v>316570</v>
      </c>
      <c r="B739" t="s">
        <v>1677</v>
      </c>
      <c r="C739" t="str">
        <f t="shared" si="99"/>
        <v>Senador Firmino</v>
      </c>
      <c r="D739" t="s">
        <v>778</v>
      </c>
      <c r="G739">
        <v>316650</v>
      </c>
      <c r="H739" t="s">
        <v>786</v>
      </c>
      <c r="I739" s="1">
        <f>Iepha_2021!U747</f>
        <v>1.5</v>
      </c>
      <c r="J739" s="1">
        <f>Iepha_2021!T747</f>
        <v>1.5</v>
      </c>
      <c r="K739" s="1">
        <f>Iepha_2021!B747+Iepha_2021!C747+Iepha_2021!D747+Iepha_2021!AG747</f>
        <v>8.5</v>
      </c>
      <c r="L739" s="1">
        <f>Iepha_2021!X747+Iepha_2021!AF747</f>
        <v>1.9891666666666665</v>
      </c>
      <c r="M739" s="1">
        <f t="shared" si="100"/>
        <v>10.489166666666666</v>
      </c>
      <c r="N739" s="1">
        <f>Iepha_2021!AF747</f>
        <v>1.1366666666666667</v>
      </c>
      <c r="O739" s="1">
        <f>Iepha_2021!C747</f>
        <v>1.1499999999999999</v>
      </c>
      <c r="R739">
        <v>316650</v>
      </c>
      <c r="S739" t="s">
        <v>786</v>
      </c>
      <c r="T739" s="1">
        <v>1.5</v>
      </c>
      <c r="U739" s="1">
        <v>1.5</v>
      </c>
      <c r="V739" s="1">
        <v>8.5</v>
      </c>
      <c r="W739" s="1">
        <v>1.9891666666666665</v>
      </c>
      <c r="X739" s="1">
        <v>10.489166666666666</v>
      </c>
      <c r="Y739" s="1">
        <v>1.1366666666666667</v>
      </c>
      <c r="Z739" s="1">
        <v>1.1499999999999999</v>
      </c>
      <c r="AA739" s="2">
        <v>738</v>
      </c>
      <c r="AD739" s="2">
        <v>316292</v>
      </c>
      <c r="AE739" s="69" t="s">
        <v>742</v>
      </c>
      <c r="AF739" s="1">
        <f t="shared" si="101"/>
        <v>0</v>
      </c>
      <c r="AG739" s="1">
        <f t="shared" si="102"/>
        <v>0</v>
      </c>
      <c r="AH739" s="1">
        <f t="shared" si="103"/>
        <v>4.4000000000000004</v>
      </c>
      <c r="AI739" s="1">
        <f t="shared" si="104"/>
        <v>0.6</v>
      </c>
      <c r="AJ739" s="1">
        <f t="shared" si="105"/>
        <v>5</v>
      </c>
      <c r="AK739" s="1">
        <f t="shared" si="106"/>
        <v>0.6</v>
      </c>
      <c r="AL739" s="1">
        <f t="shared" si="107"/>
        <v>0</v>
      </c>
      <c r="AO739" s="2">
        <v>316292</v>
      </c>
      <c r="AP739" s="69" t="s">
        <v>742</v>
      </c>
      <c r="AQ739" s="1">
        <v>0</v>
      </c>
      <c r="AR739" s="1">
        <v>0</v>
      </c>
      <c r="AS739" s="1">
        <v>3.05</v>
      </c>
      <c r="AT739" s="1">
        <v>0.6</v>
      </c>
      <c r="AU739" s="1">
        <v>3.65</v>
      </c>
      <c r="AV739" s="1">
        <v>0.6</v>
      </c>
      <c r="AW739" s="1">
        <v>0</v>
      </c>
    </row>
    <row r="740" spans="1:49" x14ac:dyDescent="0.25">
      <c r="A740">
        <f>VLOOKUP(D740,mun_fjp!$A$2:$B$854,2,FALSE)</f>
        <v>316580</v>
      </c>
      <c r="B740" t="s">
        <v>1678</v>
      </c>
      <c r="C740" t="str">
        <f t="shared" si="99"/>
        <v>Senador José Bento</v>
      </c>
      <c r="D740" t="s">
        <v>779</v>
      </c>
      <c r="G740">
        <v>316660</v>
      </c>
      <c r="H740" t="s">
        <v>787</v>
      </c>
      <c r="I740" s="1">
        <f>Iepha_2021!U748</f>
        <v>0</v>
      </c>
      <c r="J740" s="1">
        <f>Iepha_2021!T748</f>
        <v>0</v>
      </c>
      <c r="K740" s="1">
        <f>Iepha_2021!B748+Iepha_2021!C748+Iepha_2021!D748+Iepha_2021!AG748</f>
        <v>2.4499999999999997</v>
      </c>
      <c r="L740" s="1">
        <f>Iepha_2021!X748+Iepha_2021!AF748</f>
        <v>0</v>
      </c>
      <c r="M740" s="1">
        <f t="shared" si="100"/>
        <v>2.4499999999999997</v>
      </c>
      <c r="N740" s="1">
        <f>Iepha_2021!AF748</f>
        <v>0</v>
      </c>
      <c r="O740" s="1">
        <f>Iepha_2021!C748</f>
        <v>0</v>
      </c>
      <c r="R740">
        <v>316660</v>
      </c>
      <c r="S740" t="s">
        <v>787</v>
      </c>
      <c r="T740" s="1">
        <v>0</v>
      </c>
      <c r="U740" s="1">
        <v>0</v>
      </c>
      <c r="V740" s="1">
        <v>2.4499999999999997</v>
      </c>
      <c r="W740" s="1">
        <v>0</v>
      </c>
      <c r="X740" s="1">
        <v>2.4499999999999997</v>
      </c>
      <c r="Y740" s="1">
        <v>0</v>
      </c>
      <c r="Z740" s="1">
        <v>0</v>
      </c>
      <c r="AA740" s="2">
        <v>739</v>
      </c>
      <c r="AD740" s="2">
        <v>316294</v>
      </c>
      <c r="AE740" s="69" t="s">
        <v>743</v>
      </c>
      <c r="AF740" s="1">
        <f t="shared" si="101"/>
        <v>21.67</v>
      </c>
      <c r="AG740" s="1">
        <f t="shared" si="102"/>
        <v>2.67</v>
      </c>
      <c r="AH740" s="1">
        <f t="shared" si="103"/>
        <v>10.9</v>
      </c>
      <c r="AI740" s="1">
        <f t="shared" si="104"/>
        <v>24.67</v>
      </c>
      <c r="AJ740" s="1">
        <f t="shared" si="105"/>
        <v>35.57</v>
      </c>
      <c r="AK740" s="1">
        <f t="shared" si="106"/>
        <v>2.9999999999999996</v>
      </c>
      <c r="AL740" s="1">
        <f t="shared" si="107"/>
        <v>3</v>
      </c>
      <c r="AO740" s="2">
        <v>316294</v>
      </c>
      <c r="AP740" s="69" t="s">
        <v>743</v>
      </c>
      <c r="AQ740" s="1">
        <v>0</v>
      </c>
      <c r="AR740" s="1">
        <v>0</v>
      </c>
      <c r="AS740" s="1">
        <v>4.63</v>
      </c>
      <c r="AT740" s="1">
        <v>0.70733333333333337</v>
      </c>
      <c r="AU740" s="1">
        <v>5.3373333333333335</v>
      </c>
      <c r="AV740" s="1">
        <v>0.70733333333333337</v>
      </c>
      <c r="AW740" s="1">
        <v>0.23</v>
      </c>
    </row>
    <row r="741" spans="1:49" x14ac:dyDescent="0.25">
      <c r="A741">
        <f>VLOOKUP(D741,mun_fjp!$A$2:$B$854,2,FALSE)</f>
        <v>316590</v>
      </c>
      <c r="B741" t="s">
        <v>1679</v>
      </c>
      <c r="C741" t="str">
        <f t="shared" si="99"/>
        <v>Senador Modestino Gonçalves</v>
      </c>
      <c r="D741" t="s">
        <v>780</v>
      </c>
      <c r="G741">
        <v>316680</v>
      </c>
      <c r="H741" t="s">
        <v>789</v>
      </c>
      <c r="I741" s="1">
        <f>Iepha_2021!U749</f>
        <v>7</v>
      </c>
      <c r="J741" s="1">
        <f>Iepha_2021!T749</f>
        <v>2</v>
      </c>
      <c r="K741" s="1">
        <f>Iepha_2021!B749+Iepha_2021!C749+Iepha_2021!D749+Iepha_2021!AG749</f>
        <v>9.14</v>
      </c>
      <c r="L741" s="1">
        <f>Iepha_2021!X749+Iepha_2021!AF749</f>
        <v>7.6349999999999998</v>
      </c>
      <c r="M741" s="1">
        <f t="shared" si="100"/>
        <v>16.774999999999999</v>
      </c>
      <c r="N741" s="1">
        <f>Iepha_2021!AF749</f>
        <v>1.6966666666666668</v>
      </c>
      <c r="O741" s="1">
        <f>Iepha_2021!C749</f>
        <v>2.35</v>
      </c>
      <c r="R741">
        <v>316680</v>
      </c>
      <c r="S741" t="s">
        <v>789</v>
      </c>
      <c r="T741" s="1">
        <v>7</v>
      </c>
      <c r="U741" s="1">
        <v>2</v>
      </c>
      <c r="V741" s="1">
        <v>9.14</v>
      </c>
      <c r="W741" s="1">
        <v>7.6349999999999998</v>
      </c>
      <c r="X741" s="1">
        <v>16.774999999999999</v>
      </c>
      <c r="Y741" s="1">
        <v>1.6966666666666668</v>
      </c>
      <c r="Z741" s="1">
        <v>2.35</v>
      </c>
      <c r="AA741" s="2">
        <v>740</v>
      </c>
      <c r="AD741" s="2">
        <v>316295</v>
      </c>
      <c r="AE741" s="69" t="s">
        <v>744</v>
      </c>
      <c r="AF741" s="1">
        <f t="shared" si="101"/>
        <v>0</v>
      </c>
      <c r="AG741" s="1">
        <f t="shared" si="102"/>
        <v>0</v>
      </c>
      <c r="AH741" s="1">
        <f t="shared" si="103"/>
        <v>0</v>
      </c>
      <c r="AI741" s="1">
        <f t="shared" si="104"/>
        <v>0.6</v>
      </c>
      <c r="AJ741" s="1">
        <f t="shared" si="105"/>
        <v>0.6</v>
      </c>
      <c r="AK741" s="1">
        <f t="shared" si="106"/>
        <v>0.6</v>
      </c>
      <c r="AL741" s="1">
        <f t="shared" si="107"/>
        <v>0</v>
      </c>
      <c r="AO741" s="2">
        <v>316295</v>
      </c>
      <c r="AP741" s="69" t="s">
        <v>744</v>
      </c>
      <c r="AQ741" s="1">
        <v>0</v>
      </c>
      <c r="AR741" s="1">
        <v>0</v>
      </c>
      <c r="AS741" s="1">
        <v>3.4</v>
      </c>
      <c r="AT741" s="1">
        <v>0.6</v>
      </c>
      <c r="AU741" s="1">
        <v>4</v>
      </c>
      <c r="AV741" s="1">
        <v>0.6</v>
      </c>
      <c r="AW741" s="1">
        <v>0</v>
      </c>
    </row>
    <row r="742" spans="1:49" x14ac:dyDescent="0.25">
      <c r="A742">
        <f>VLOOKUP(D742,mun_fjp!$A$2:$B$854,2,FALSE)</f>
        <v>316600</v>
      </c>
      <c r="B742" t="s">
        <v>1680</v>
      </c>
      <c r="C742" t="str">
        <f t="shared" si="99"/>
        <v>Senhora de Oliveira</v>
      </c>
      <c r="D742" t="s">
        <v>781</v>
      </c>
      <c r="G742">
        <v>316670</v>
      </c>
      <c r="H742" t="s">
        <v>788</v>
      </c>
      <c r="I742" s="1">
        <f>Iepha_2021!U750</f>
        <v>4</v>
      </c>
      <c r="J742" s="1">
        <f>Iepha_2021!T750</f>
        <v>4</v>
      </c>
      <c r="K742" s="1">
        <f>Iepha_2021!B750+Iepha_2021!C750+Iepha_2021!D750+Iepha_2021!AG750</f>
        <v>6.53</v>
      </c>
      <c r="L742" s="1">
        <f>Iepha_2021!X750+Iepha_2021!AF750</f>
        <v>1.885</v>
      </c>
      <c r="M742" s="1">
        <f t="shared" si="100"/>
        <v>8.4150000000000009</v>
      </c>
      <c r="N742" s="1">
        <f>Iepha_2021!AF750</f>
        <v>0.377</v>
      </c>
      <c r="O742" s="1">
        <f>Iepha_2021!C750</f>
        <v>0.33</v>
      </c>
      <c r="R742">
        <v>316670</v>
      </c>
      <c r="S742" t="s">
        <v>788</v>
      </c>
      <c r="T742" s="1">
        <v>4</v>
      </c>
      <c r="U742" s="1">
        <v>4</v>
      </c>
      <c r="V742" s="1">
        <v>6.53</v>
      </c>
      <c r="W742" s="1">
        <v>1.885</v>
      </c>
      <c r="X742" s="1">
        <v>8.4150000000000009</v>
      </c>
      <c r="Y742" s="1">
        <v>0.377</v>
      </c>
      <c r="Z742" s="1">
        <v>0.33</v>
      </c>
      <c r="AA742" s="2">
        <v>741</v>
      </c>
      <c r="AD742" s="2">
        <v>316300</v>
      </c>
      <c r="AE742" s="69" t="s">
        <v>745</v>
      </c>
      <c r="AF742" s="1">
        <f t="shared" si="101"/>
        <v>1</v>
      </c>
      <c r="AG742" s="1">
        <f t="shared" si="102"/>
        <v>1</v>
      </c>
      <c r="AH742" s="1">
        <f t="shared" si="103"/>
        <v>7.4</v>
      </c>
      <c r="AI742" s="1">
        <f t="shared" si="104"/>
        <v>0.99999999999999978</v>
      </c>
      <c r="AJ742" s="1">
        <f t="shared" si="105"/>
        <v>8.4</v>
      </c>
      <c r="AK742" s="1">
        <f t="shared" si="106"/>
        <v>0</v>
      </c>
      <c r="AL742" s="1">
        <f t="shared" si="107"/>
        <v>3</v>
      </c>
      <c r="AO742" s="2">
        <v>316300</v>
      </c>
      <c r="AP742" s="69" t="s">
        <v>745</v>
      </c>
      <c r="AQ742" s="1">
        <v>0</v>
      </c>
      <c r="AR742" s="1">
        <v>0</v>
      </c>
      <c r="AS742" s="1">
        <v>0</v>
      </c>
      <c r="AT742" s="1">
        <v>0.6</v>
      </c>
      <c r="AU742" s="1">
        <v>0.6</v>
      </c>
      <c r="AV742" s="1">
        <v>0.6</v>
      </c>
      <c r="AW742" s="1">
        <v>0</v>
      </c>
    </row>
    <row r="743" spans="1:49" x14ac:dyDescent="0.25">
      <c r="A743">
        <f>VLOOKUP(D743,mun_fjp!$A$2:$B$854,2,FALSE)</f>
        <v>316620</v>
      </c>
      <c r="B743" t="s">
        <v>1681</v>
      </c>
      <c r="C743" t="str">
        <f t="shared" si="99"/>
        <v>Senhora dos Remédios</v>
      </c>
      <c r="D743" t="s">
        <v>783</v>
      </c>
      <c r="G743">
        <v>316690</v>
      </c>
      <c r="H743" t="s">
        <v>790</v>
      </c>
      <c r="I743" s="1">
        <f>Iepha_2021!U751</f>
        <v>2</v>
      </c>
      <c r="J743" s="1">
        <f>Iepha_2021!T751</f>
        <v>2</v>
      </c>
      <c r="K743" s="1">
        <f>Iepha_2021!B751+Iepha_2021!C751+Iepha_2021!D751+Iepha_2021!AG751</f>
        <v>7.62</v>
      </c>
      <c r="L743" s="1">
        <f>Iepha_2021!X751+Iepha_2021!AF751</f>
        <v>1.5453333333333332</v>
      </c>
      <c r="M743" s="1">
        <f t="shared" si="100"/>
        <v>9.1653333333333329</v>
      </c>
      <c r="N743" s="1">
        <f>Iepha_2021!AF751</f>
        <v>0.77266666666666661</v>
      </c>
      <c r="O743" s="1">
        <f>Iepha_2021!C751</f>
        <v>0.37</v>
      </c>
      <c r="R743">
        <v>316690</v>
      </c>
      <c r="S743" t="s">
        <v>790</v>
      </c>
      <c r="T743" s="1">
        <v>2</v>
      </c>
      <c r="U743" s="1">
        <v>2</v>
      </c>
      <c r="V743" s="1">
        <v>7.62</v>
      </c>
      <c r="W743" s="1">
        <v>1.5453333333333332</v>
      </c>
      <c r="X743" s="1">
        <v>9.1653333333333329</v>
      </c>
      <c r="Y743" s="1">
        <v>0.77266666666666661</v>
      </c>
      <c r="Z743" s="1">
        <v>0.37</v>
      </c>
      <c r="AA743" s="2">
        <v>742</v>
      </c>
      <c r="AD743" s="2">
        <v>316310</v>
      </c>
      <c r="AE743" s="69" t="s">
        <v>746</v>
      </c>
      <c r="AF743" s="1">
        <f t="shared" si="101"/>
        <v>0</v>
      </c>
      <c r="AG743" s="1">
        <f t="shared" si="102"/>
        <v>0</v>
      </c>
      <c r="AH743" s="1">
        <f t="shared" si="103"/>
        <v>5.09</v>
      </c>
      <c r="AI743" s="1">
        <f t="shared" si="104"/>
        <v>1.2253333333333334</v>
      </c>
      <c r="AJ743" s="1">
        <f t="shared" si="105"/>
        <v>6.3153333333333332</v>
      </c>
      <c r="AK743" s="1">
        <f t="shared" si="106"/>
        <v>1.2253333333333334</v>
      </c>
      <c r="AL743" s="1">
        <f t="shared" si="107"/>
        <v>1.34</v>
      </c>
      <c r="AO743" s="2">
        <v>316310</v>
      </c>
      <c r="AP743" s="69" t="s">
        <v>746</v>
      </c>
      <c r="AQ743" s="1">
        <v>0</v>
      </c>
      <c r="AR743" s="1">
        <v>0</v>
      </c>
      <c r="AS743" s="1">
        <v>4.8499999999999996</v>
      </c>
      <c r="AT743" s="1">
        <v>0.6</v>
      </c>
      <c r="AU743" s="1">
        <v>5.4499999999999993</v>
      </c>
      <c r="AV743" s="1">
        <v>0.6</v>
      </c>
      <c r="AW743" s="1">
        <v>0</v>
      </c>
    </row>
    <row r="744" spans="1:49" x14ac:dyDescent="0.25">
      <c r="A744">
        <f>VLOOKUP(D744,mun_fjp!$A$2:$B$854,2,FALSE)</f>
        <v>316630</v>
      </c>
      <c r="B744" t="s">
        <v>1682</v>
      </c>
      <c r="C744" t="str">
        <f t="shared" si="99"/>
        <v>Sericita</v>
      </c>
      <c r="D744" t="s">
        <v>784</v>
      </c>
      <c r="G744">
        <v>316695</v>
      </c>
      <c r="H744" t="s">
        <v>791</v>
      </c>
      <c r="I744" s="1">
        <f>Iepha_2021!U752</f>
        <v>2</v>
      </c>
      <c r="J744" s="1">
        <f>Iepha_2021!T752</f>
        <v>2</v>
      </c>
      <c r="K744" s="1">
        <f>Iepha_2021!B752+Iepha_2021!C752+Iepha_2021!D752+Iepha_2021!AG752</f>
        <v>5.68</v>
      </c>
      <c r="L744" s="1">
        <f>Iepha_2021!X752+Iepha_2021!AF752</f>
        <v>0.89399999999999991</v>
      </c>
      <c r="M744" s="1">
        <f t="shared" si="100"/>
        <v>6.5739999999999998</v>
      </c>
      <c r="N744" s="1">
        <f>Iepha_2021!AF752</f>
        <v>0</v>
      </c>
      <c r="O744" s="1">
        <f>Iepha_2021!C752</f>
        <v>0.63</v>
      </c>
      <c r="R744">
        <v>316695</v>
      </c>
      <c r="S744" t="s">
        <v>791</v>
      </c>
      <c r="T744" s="1">
        <v>2</v>
      </c>
      <c r="U744" s="1">
        <v>2</v>
      </c>
      <c r="V744" s="1">
        <v>5.68</v>
      </c>
      <c r="W744" s="1">
        <v>0.89399999999999991</v>
      </c>
      <c r="X744" s="1">
        <v>6.5739999999999998</v>
      </c>
      <c r="Y744" s="1">
        <v>0</v>
      </c>
      <c r="Z744" s="1">
        <v>0.63</v>
      </c>
      <c r="AA744" s="2">
        <v>743</v>
      </c>
      <c r="AD744" s="2">
        <v>316320</v>
      </c>
      <c r="AE744" s="69" t="s">
        <v>747</v>
      </c>
      <c r="AF744" s="1">
        <f t="shared" si="101"/>
        <v>0</v>
      </c>
      <c r="AG744" s="1">
        <f t="shared" si="102"/>
        <v>0</v>
      </c>
      <c r="AH744" s="1">
        <f t="shared" si="103"/>
        <v>0</v>
      </c>
      <c r="AI744" s="1">
        <f t="shared" si="104"/>
        <v>0.6</v>
      </c>
      <c r="AJ744" s="1">
        <f t="shared" si="105"/>
        <v>0.6</v>
      </c>
      <c r="AK744" s="1">
        <f t="shared" si="106"/>
        <v>0.6</v>
      </c>
      <c r="AL744" s="1">
        <f t="shared" si="107"/>
        <v>0</v>
      </c>
      <c r="AO744" s="2">
        <v>316320</v>
      </c>
      <c r="AP744" s="69" t="s">
        <v>747</v>
      </c>
      <c r="AQ744" s="1">
        <v>0</v>
      </c>
      <c r="AR744" s="1">
        <v>0</v>
      </c>
      <c r="AS744" s="1">
        <v>3.75</v>
      </c>
      <c r="AT744" s="1">
        <v>0</v>
      </c>
      <c r="AU744" s="1">
        <v>0</v>
      </c>
      <c r="AV744" s="1" t="s">
        <v>1798</v>
      </c>
      <c r="AW744" s="1">
        <v>0.7</v>
      </c>
    </row>
    <row r="745" spans="1:49" x14ac:dyDescent="0.25">
      <c r="A745">
        <f>VLOOKUP(D745,mun_fjp!$A$2:$B$854,2,FALSE)</f>
        <v>316640</v>
      </c>
      <c r="B745" t="s">
        <v>1683</v>
      </c>
      <c r="C745" t="str">
        <f t="shared" si="99"/>
        <v>Seritinga</v>
      </c>
      <c r="D745" t="s">
        <v>785</v>
      </c>
      <c r="G745">
        <v>316700</v>
      </c>
      <c r="H745" t="s">
        <v>792</v>
      </c>
      <c r="I745" s="1">
        <f>Iepha_2021!U753</f>
        <v>3</v>
      </c>
      <c r="J745" s="1">
        <f>Iepha_2021!T753</f>
        <v>3</v>
      </c>
      <c r="K745" s="1">
        <f>Iepha_2021!B753+Iepha_2021!C753+Iepha_2021!D753+Iepha_2021!AG753</f>
        <v>8.9700000000000006</v>
      </c>
      <c r="L745" s="1">
        <f>Iepha_2021!X753+Iepha_2021!AF753</f>
        <v>4.3816666666666659</v>
      </c>
      <c r="M745" s="1">
        <f t="shared" si="100"/>
        <v>13.351666666666667</v>
      </c>
      <c r="N745" s="1">
        <f>Iepha_2021!AF753</f>
        <v>1.7526666666666668</v>
      </c>
      <c r="O745" s="1">
        <f>Iepha_2021!C753</f>
        <v>2.4700000000000002</v>
      </c>
      <c r="R745">
        <v>316700</v>
      </c>
      <c r="S745" t="s">
        <v>792</v>
      </c>
      <c r="T745" s="1">
        <v>3</v>
      </c>
      <c r="U745" s="1">
        <v>3</v>
      </c>
      <c r="V745" s="1">
        <v>8.9700000000000006</v>
      </c>
      <c r="W745" s="1">
        <v>4.3816666666666659</v>
      </c>
      <c r="X745" s="1">
        <v>13.351666666666667</v>
      </c>
      <c r="Y745" s="1">
        <v>1.7526666666666668</v>
      </c>
      <c r="Z745" s="1">
        <v>2.4700000000000002</v>
      </c>
      <c r="AA745" s="2">
        <v>744</v>
      </c>
      <c r="AD745" s="2">
        <v>316330</v>
      </c>
      <c r="AE745" s="69" t="s">
        <v>748</v>
      </c>
      <c r="AF745" s="1">
        <f t="shared" si="101"/>
        <v>4</v>
      </c>
      <c r="AG745" s="1">
        <f t="shared" si="102"/>
        <v>4</v>
      </c>
      <c r="AH745" s="1">
        <f t="shared" si="103"/>
        <v>8.23</v>
      </c>
      <c r="AI745" s="1">
        <f t="shared" si="104"/>
        <v>3.032</v>
      </c>
      <c r="AJ745" s="1">
        <f t="shared" si="105"/>
        <v>11.262</v>
      </c>
      <c r="AK745" s="1">
        <f t="shared" si="106"/>
        <v>1.0106666666666666</v>
      </c>
      <c r="AL745" s="1">
        <f t="shared" si="107"/>
        <v>0.88</v>
      </c>
      <c r="AO745" s="2">
        <v>316330</v>
      </c>
      <c r="AP745" s="69" t="s">
        <v>748</v>
      </c>
      <c r="AQ745" s="1">
        <v>2</v>
      </c>
      <c r="AR745" s="1">
        <v>2</v>
      </c>
      <c r="AS745" s="1">
        <v>3.96</v>
      </c>
      <c r="AT745" s="1">
        <v>1.4893333333333332</v>
      </c>
      <c r="AU745" s="1">
        <v>5.4493333333333336</v>
      </c>
      <c r="AV745" s="1">
        <v>0.74466666666666659</v>
      </c>
      <c r="AW745" s="1">
        <v>0.31</v>
      </c>
    </row>
    <row r="746" spans="1:49" x14ac:dyDescent="0.25">
      <c r="A746">
        <f>VLOOKUP(D746,mun_fjp!$A$2:$B$854,2,FALSE)</f>
        <v>316650</v>
      </c>
      <c r="B746" t="s">
        <v>1684</v>
      </c>
      <c r="C746" t="str">
        <f t="shared" si="99"/>
        <v>Serra Azul de Minas</v>
      </c>
      <c r="D746" t="s">
        <v>786</v>
      </c>
      <c r="G746">
        <v>316710</v>
      </c>
      <c r="H746" t="s">
        <v>793</v>
      </c>
      <c r="I746" s="1">
        <f>Iepha_2021!U754</f>
        <v>7</v>
      </c>
      <c r="J746" s="1">
        <f>Iepha_2021!T754</f>
        <v>2</v>
      </c>
      <c r="K746" s="1">
        <f>Iepha_2021!B754+Iepha_2021!C754+Iepha_2021!D754+Iepha_2021!AG754</f>
        <v>8.43</v>
      </c>
      <c r="L746" s="1">
        <f>Iepha_2021!X754+Iepha_2021!AF754</f>
        <v>8.9014999999999986</v>
      </c>
      <c r="M746" s="1">
        <f t="shared" si="100"/>
        <v>17.331499999999998</v>
      </c>
      <c r="N746" s="1">
        <f>Iepha_2021!AF754</f>
        <v>2.3425000000000002</v>
      </c>
      <c r="O746" s="1">
        <f>Iepha_2021!C754</f>
        <v>2.73</v>
      </c>
      <c r="R746">
        <v>316710</v>
      </c>
      <c r="S746" t="s">
        <v>793</v>
      </c>
      <c r="T746" s="1">
        <v>7</v>
      </c>
      <c r="U746" s="1">
        <v>2</v>
      </c>
      <c r="V746" s="1">
        <v>8.43</v>
      </c>
      <c r="W746" s="1">
        <v>8.9014999999999986</v>
      </c>
      <c r="X746" s="1">
        <v>17.331499999999998</v>
      </c>
      <c r="Y746" s="1">
        <v>2.3425000000000002</v>
      </c>
      <c r="Z746" s="1">
        <v>2.73</v>
      </c>
      <c r="AA746" s="2">
        <v>745</v>
      </c>
      <c r="AD746" s="2">
        <v>316340</v>
      </c>
      <c r="AE746" s="69" t="s">
        <v>749</v>
      </c>
      <c r="AF746" s="1">
        <f t="shared" si="101"/>
        <v>2.5</v>
      </c>
      <c r="AG746" s="1">
        <f t="shared" si="102"/>
        <v>2.5</v>
      </c>
      <c r="AH746" s="1">
        <f t="shared" si="103"/>
        <v>8.0399999999999991</v>
      </c>
      <c r="AI746" s="1">
        <f t="shared" si="104"/>
        <v>1.8645</v>
      </c>
      <c r="AJ746" s="1">
        <f t="shared" si="105"/>
        <v>9.9044999999999987</v>
      </c>
      <c r="AK746" s="1">
        <f t="shared" si="106"/>
        <v>0.82866666666666666</v>
      </c>
      <c r="AL746" s="1">
        <f t="shared" si="107"/>
        <v>0.49</v>
      </c>
      <c r="AO746" s="2">
        <v>316340</v>
      </c>
      <c r="AP746" s="69" t="s">
        <v>749</v>
      </c>
      <c r="AQ746" s="1">
        <v>1</v>
      </c>
      <c r="AR746" s="1">
        <v>1</v>
      </c>
      <c r="AS746" s="1">
        <v>2.2999999999999998</v>
      </c>
      <c r="AT746" s="1">
        <v>0.89999999999999991</v>
      </c>
      <c r="AU746" s="1">
        <v>3.1999999999999997</v>
      </c>
      <c r="AV746" s="1">
        <v>0.6</v>
      </c>
      <c r="AW746" s="1">
        <v>0</v>
      </c>
    </row>
    <row r="747" spans="1:49" x14ac:dyDescent="0.25">
      <c r="A747">
        <f>VLOOKUP(D747,mun_fjp!$A$2:$B$854,2,FALSE)</f>
        <v>316660</v>
      </c>
      <c r="B747" t="s">
        <v>1685</v>
      </c>
      <c r="C747" t="str">
        <f t="shared" si="99"/>
        <v>Serra da Saudade</v>
      </c>
      <c r="D747" t="s">
        <v>787</v>
      </c>
      <c r="G747">
        <v>316720</v>
      </c>
      <c r="H747" t="s">
        <v>794</v>
      </c>
      <c r="I747" s="1">
        <f>Iepha_2021!U755</f>
        <v>4</v>
      </c>
      <c r="J747" s="1">
        <f>Iepha_2021!T755</f>
        <v>4</v>
      </c>
      <c r="K747" s="1">
        <f>Iepha_2021!B755+Iepha_2021!C755+Iepha_2021!D755+Iepha_2021!AG755</f>
        <v>10.45</v>
      </c>
      <c r="L747" s="1">
        <f>Iepha_2021!X755+Iepha_2021!AF755</f>
        <v>5.7199999999999989</v>
      </c>
      <c r="M747" s="1">
        <f t="shared" si="100"/>
        <v>16.169999999999998</v>
      </c>
      <c r="N747" s="1">
        <f>Iepha_2021!AF755</f>
        <v>1.9066666666666663</v>
      </c>
      <c r="O747" s="1">
        <f>Iepha_2021!C755</f>
        <v>2.8</v>
      </c>
      <c r="R747">
        <v>316720</v>
      </c>
      <c r="S747" t="s">
        <v>794</v>
      </c>
      <c r="T747" s="1">
        <v>4</v>
      </c>
      <c r="U747" s="1">
        <v>4</v>
      </c>
      <c r="V747" s="1">
        <v>10.45</v>
      </c>
      <c r="W747" s="1">
        <v>5.7199999999999989</v>
      </c>
      <c r="X747" s="1">
        <v>16.169999999999998</v>
      </c>
      <c r="Y747" s="1">
        <v>1.9066666666666663</v>
      </c>
      <c r="Z747" s="1">
        <v>2.8</v>
      </c>
      <c r="AA747" s="2">
        <v>746</v>
      </c>
      <c r="AD747" s="2">
        <v>316350</v>
      </c>
      <c r="AE747" s="69" t="s">
        <v>750</v>
      </c>
      <c r="AF747" s="1">
        <f t="shared" si="101"/>
        <v>2</v>
      </c>
      <c r="AG747" s="1">
        <f t="shared" si="102"/>
        <v>2</v>
      </c>
      <c r="AH747" s="1">
        <f t="shared" si="103"/>
        <v>6.25</v>
      </c>
      <c r="AI747" s="1">
        <f t="shared" si="104"/>
        <v>1.3866666666666667</v>
      </c>
      <c r="AJ747" s="1">
        <f t="shared" si="105"/>
        <v>7.6366666666666667</v>
      </c>
      <c r="AK747" s="1">
        <f t="shared" si="106"/>
        <v>0.69333333333333336</v>
      </c>
      <c r="AL747" s="1">
        <f t="shared" si="107"/>
        <v>0.2</v>
      </c>
      <c r="AO747" s="2">
        <v>316350</v>
      </c>
      <c r="AP747" s="69" t="s">
        <v>750</v>
      </c>
      <c r="AQ747" s="1">
        <v>0</v>
      </c>
      <c r="AR747" s="1">
        <v>0</v>
      </c>
      <c r="AS747" s="1">
        <v>2.4000000000000004</v>
      </c>
      <c r="AT747" s="1">
        <v>0</v>
      </c>
      <c r="AU747" s="1">
        <v>0</v>
      </c>
      <c r="AV747" s="1" t="s">
        <v>1798</v>
      </c>
      <c r="AW747" s="1">
        <v>0.2</v>
      </c>
    </row>
    <row r="748" spans="1:49" x14ac:dyDescent="0.25">
      <c r="A748">
        <f>VLOOKUP(D748,mun_fjp!$A$2:$B$854,2,FALSE)</f>
        <v>316680</v>
      </c>
      <c r="B748" t="s">
        <v>1686</v>
      </c>
      <c r="C748" t="str">
        <f t="shared" si="99"/>
        <v>Serra do Salitre</v>
      </c>
      <c r="D748" t="s">
        <v>789</v>
      </c>
      <c r="G748">
        <v>316555</v>
      </c>
      <c r="H748" t="s">
        <v>774</v>
      </c>
      <c r="I748" s="1">
        <f>Iepha_2021!U756</f>
        <v>1</v>
      </c>
      <c r="J748" s="1">
        <f>Iepha_2021!T756</f>
        <v>1</v>
      </c>
      <c r="K748" s="1">
        <f>Iepha_2021!B756+Iepha_2021!C756+Iepha_2021!D756+Iepha_2021!AG756</f>
        <v>10.06</v>
      </c>
      <c r="L748" s="1">
        <f>Iepha_2021!X756+Iepha_2021!AF756</f>
        <v>3.8226666666666662</v>
      </c>
      <c r="M748" s="1">
        <f t="shared" si="100"/>
        <v>13.882666666666667</v>
      </c>
      <c r="N748" s="1">
        <f>Iepha_2021!AF756</f>
        <v>2.8669999999999995</v>
      </c>
      <c r="O748" s="1">
        <f>Iepha_2021!C756</f>
        <v>2.81</v>
      </c>
      <c r="R748">
        <v>316555</v>
      </c>
      <c r="S748" t="s">
        <v>774</v>
      </c>
      <c r="T748" s="1">
        <v>1</v>
      </c>
      <c r="U748" s="1">
        <v>1</v>
      </c>
      <c r="V748" s="1">
        <v>10.06</v>
      </c>
      <c r="W748" s="1">
        <v>3.8226666666666662</v>
      </c>
      <c r="X748" s="1">
        <v>13.882666666666667</v>
      </c>
      <c r="Y748" s="1">
        <v>2.8669999999999995</v>
      </c>
      <c r="Z748" s="1">
        <v>2.81</v>
      </c>
      <c r="AA748" s="2">
        <v>747</v>
      </c>
      <c r="AD748" s="2">
        <v>316360</v>
      </c>
      <c r="AE748" s="69" t="s">
        <v>751</v>
      </c>
      <c r="AF748" s="1">
        <f t="shared" si="101"/>
        <v>0</v>
      </c>
      <c r="AG748" s="1">
        <f t="shared" si="102"/>
        <v>0</v>
      </c>
      <c r="AH748" s="1">
        <f t="shared" si="103"/>
        <v>7.54</v>
      </c>
      <c r="AI748" s="1">
        <f t="shared" si="104"/>
        <v>0.82866666666666666</v>
      </c>
      <c r="AJ748" s="1">
        <f t="shared" si="105"/>
        <v>8.368666666666666</v>
      </c>
      <c r="AK748" s="1">
        <f t="shared" si="106"/>
        <v>0.82866666666666666</v>
      </c>
      <c r="AL748" s="1">
        <f t="shared" si="107"/>
        <v>0.49</v>
      </c>
      <c r="AO748" s="2">
        <v>316360</v>
      </c>
      <c r="AP748" s="69" t="s">
        <v>751</v>
      </c>
      <c r="AQ748" s="1">
        <v>1</v>
      </c>
      <c r="AR748" s="1">
        <v>1</v>
      </c>
      <c r="AS748" s="1">
        <v>5.09</v>
      </c>
      <c r="AT748" s="1">
        <v>1.04</v>
      </c>
      <c r="AU748" s="1">
        <v>6.13</v>
      </c>
      <c r="AV748" s="1">
        <v>0.69333333333333336</v>
      </c>
      <c r="AW748" s="1">
        <v>0.2</v>
      </c>
    </row>
    <row r="749" spans="1:49" x14ac:dyDescent="0.25">
      <c r="A749">
        <f>VLOOKUP(D749,mun_fjp!$A$2:$B$854,2,FALSE)</f>
        <v>316670</v>
      </c>
      <c r="B749" t="s">
        <v>1687</v>
      </c>
      <c r="C749" t="str">
        <f t="shared" si="99"/>
        <v>Serra dos Aimorés</v>
      </c>
      <c r="D749" t="s">
        <v>788</v>
      </c>
      <c r="G749">
        <v>316730</v>
      </c>
      <c r="H749" t="s">
        <v>795</v>
      </c>
      <c r="I749" s="1">
        <f>Iepha_2021!U757</f>
        <v>0</v>
      </c>
      <c r="J749" s="1">
        <f>Iepha_2021!T757</f>
        <v>0</v>
      </c>
      <c r="K749" s="1">
        <f>Iepha_2021!B757+Iepha_2021!C757+Iepha_2021!D757+Iepha_2021!AG757</f>
        <v>6.8</v>
      </c>
      <c r="L749" s="1">
        <f>Iepha_2021!X757+Iepha_2021!AF757</f>
        <v>0</v>
      </c>
      <c r="M749" s="1">
        <f t="shared" si="100"/>
        <v>6.8</v>
      </c>
      <c r="N749" s="1">
        <f>Iepha_2021!AF757</f>
        <v>0</v>
      </c>
      <c r="O749" s="1">
        <f>Iepha_2021!C757</f>
        <v>0.2</v>
      </c>
      <c r="R749">
        <v>316730</v>
      </c>
      <c r="S749" t="s">
        <v>795</v>
      </c>
      <c r="T749" s="1">
        <v>0</v>
      </c>
      <c r="U749" s="1">
        <v>0</v>
      </c>
      <c r="V749" s="1">
        <v>6.8</v>
      </c>
      <c r="W749" s="1">
        <v>0</v>
      </c>
      <c r="X749" s="1">
        <v>6.8</v>
      </c>
      <c r="Y749" s="1">
        <v>0</v>
      </c>
      <c r="Z749" s="1">
        <v>0.2</v>
      </c>
      <c r="AA749" s="2">
        <v>748</v>
      </c>
      <c r="AD749" s="2">
        <v>316370</v>
      </c>
      <c r="AE749" s="69" t="s">
        <v>752</v>
      </c>
      <c r="AF749" s="1">
        <f t="shared" si="101"/>
        <v>0</v>
      </c>
      <c r="AG749" s="1">
        <f t="shared" si="102"/>
        <v>0</v>
      </c>
      <c r="AH749" s="1">
        <f t="shared" si="103"/>
        <v>4.3499999999999996</v>
      </c>
      <c r="AI749" s="1">
        <f t="shared" si="104"/>
        <v>0.6</v>
      </c>
      <c r="AJ749" s="1">
        <f t="shared" si="105"/>
        <v>4.9499999999999993</v>
      </c>
      <c r="AK749" s="1">
        <f t="shared" si="106"/>
        <v>0.6</v>
      </c>
      <c r="AL749" s="1">
        <f t="shared" si="107"/>
        <v>0</v>
      </c>
      <c r="AO749" s="2">
        <v>316370</v>
      </c>
      <c r="AP749" s="69" t="s">
        <v>752</v>
      </c>
      <c r="AQ749" s="1">
        <v>4.5</v>
      </c>
      <c r="AR749" s="1">
        <v>4.5</v>
      </c>
      <c r="AS749" s="1">
        <v>5.45</v>
      </c>
      <c r="AT749" s="1">
        <v>3.2757666666666667</v>
      </c>
      <c r="AU749" s="1">
        <v>8.7257666666666669</v>
      </c>
      <c r="AV749" s="1">
        <v>1.1907666666666665</v>
      </c>
      <c r="AW749" s="1">
        <v>0.7</v>
      </c>
    </row>
    <row r="750" spans="1:49" x14ac:dyDescent="0.25">
      <c r="A750">
        <f>VLOOKUP(D750,mun_fjp!$A$2:$B$854,2,FALSE)</f>
        <v>316690</v>
      </c>
      <c r="B750" t="s">
        <v>1688</v>
      </c>
      <c r="C750" t="str">
        <f t="shared" si="99"/>
        <v>Serrania</v>
      </c>
      <c r="D750" t="s">
        <v>790</v>
      </c>
      <c r="G750">
        <v>316740</v>
      </c>
      <c r="H750" t="s">
        <v>796</v>
      </c>
      <c r="I750" s="1">
        <f>Iepha_2021!U758</f>
        <v>1</v>
      </c>
      <c r="J750" s="1">
        <f>Iepha_2021!T758</f>
        <v>1</v>
      </c>
      <c r="K750" s="1">
        <f>Iepha_2021!B758+Iepha_2021!C758+Iepha_2021!D758+Iepha_2021!AG758</f>
        <v>8.8500000000000014</v>
      </c>
      <c r="L750" s="1">
        <f>Iepha_2021!X758+Iepha_2021!AF758</f>
        <v>2.9999999999999991</v>
      </c>
      <c r="M750" s="1">
        <f t="shared" si="100"/>
        <v>11.850000000000001</v>
      </c>
      <c r="N750" s="1">
        <f>Iepha_2021!AF758</f>
        <v>1.9999999999999996</v>
      </c>
      <c r="O750" s="1">
        <f>Iepha_2021!C758</f>
        <v>3</v>
      </c>
      <c r="R750">
        <v>316740</v>
      </c>
      <c r="S750" t="s">
        <v>796</v>
      </c>
      <c r="T750" s="1">
        <v>1</v>
      </c>
      <c r="U750" s="1">
        <v>1</v>
      </c>
      <c r="V750" s="1">
        <v>8.8500000000000014</v>
      </c>
      <c r="W750" s="1">
        <v>2.9999999999999991</v>
      </c>
      <c r="X750" s="1">
        <v>11.850000000000001</v>
      </c>
      <c r="Y750" s="1">
        <v>1.9999999999999996</v>
      </c>
      <c r="Z750" s="1">
        <v>3</v>
      </c>
      <c r="AA750" s="2">
        <v>749</v>
      </c>
      <c r="AD750" s="2">
        <v>316380</v>
      </c>
      <c r="AE750" s="69" t="s">
        <v>753</v>
      </c>
      <c r="AF750" s="1">
        <f t="shared" si="101"/>
        <v>0</v>
      </c>
      <c r="AG750" s="1">
        <f t="shared" si="102"/>
        <v>0</v>
      </c>
      <c r="AH750" s="1">
        <f t="shared" si="103"/>
        <v>0</v>
      </c>
      <c r="AI750" s="1">
        <f t="shared" si="104"/>
        <v>0.6</v>
      </c>
      <c r="AJ750" s="1">
        <f t="shared" si="105"/>
        <v>0.6</v>
      </c>
      <c r="AK750" s="1">
        <f t="shared" si="106"/>
        <v>0.6</v>
      </c>
      <c r="AL750" s="1">
        <f t="shared" si="107"/>
        <v>0</v>
      </c>
      <c r="AO750" s="2">
        <v>316380</v>
      </c>
      <c r="AP750" s="69" t="s">
        <v>753</v>
      </c>
      <c r="AQ750" s="1">
        <v>0</v>
      </c>
      <c r="AR750" s="1">
        <v>0</v>
      </c>
      <c r="AS750" s="1">
        <v>5.55</v>
      </c>
      <c r="AT750" s="1">
        <v>0.69333333333333336</v>
      </c>
      <c r="AU750" s="1">
        <v>6.2433333333333332</v>
      </c>
      <c r="AV750" s="1">
        <v>0.69333333333333336</v>
      </c>
      <c r="AW750" s="1">
        <v>0.2</v>
      </c>
    </row>
    <row r="751" spans="1:49" x14ac:dyDescent="0.25">
      <c r="A751">
        <f>VLOOKUP(D751,mun_fjp!$A$2:$B$854,2,FALSE)</f>
        <v>316695</v>
      </c>
      <c r="B751" t="s">
        <v>1689</v>
      </c>
      <c r="C751" t="str">
        <f t="shared" si="99"/>
        <v>Serranópolis de Minas</v>
      </c>
      <c r="D751" t="s">
        <v>791</v>
      </c>
      <c r="G751">
        <v>316750</v>
      </c>
      <c r="H751" t="s">
        <v>797</v>
      </c>
      <c r="I751" s="1">
        <f>Iepha_2021!U759</f>
        <v>5</v>
      </c>
      <c r="J751" s="1">
        <f>Iepha_2021!T759</f>
        <v>0</v>
      </c>
      <c r="K751" s="1">
        <f>Iepha_2021!B759+Iepha_2021!C759+Iepha_2021!D759+Iepha_2021!AG759</f>
        <v>8.129999999999999</v>
      </c>
      <c r="L751" s="1">
        <f>Iepha_2021!X759+Iepha_2021!AF759</f>
        <v>3.7823333333333333</v>
      </c>
      <c r="M751" s="1">
        <f t="shared" si="100"/>
        <v>11.912333333333333</v>
      </c>
      <c r="N751" s="1">
        <f>Iepha_2021!AF759</f>
        <v>1.0806666666666667</v>
      </c>
      <c r="O751" s="1">
        <f>Iepha_2021!C759</f>
        <v>1.03</v>
      </c>
      <c r="R751">
        <v>316750</v>
      </c>
      <c r="S751" t="s">
        <v>797</v>
      </c>
      <c r="T751" s="1">
        <v>5</v>
      </c>
      <c r="U751" s="1">
        <v>0</v>
      </c>
      <c r="V751" s="1">
        <v>8.129999999999999</v>
      </c>
      <c r="W751" s="1">
        <v>3.7823333333333333</v>
      </c>
      <c r="X751" s="1">
        <v>11.912333333333333</v>
      </c>
      <c r="Y751" s="1">
        <v>1.0806666666666667</v>
      </c>
      <c r="Z751" s="1">
        <v>1.03</v>
      </c>
      <c r="AA751" s="2">
        <v>750</v>
      </c>
      <c r="AD751" s="2">
        <v>316390</v>
      </c>
      <c r="AE751" s="69" t="s">
        <v>754</v>
      </c>
      <c r="AF751" s="1">
        <f t="shared" si="101"/>
        <v>0</v>
      </c>
      <c r="AG751" s="1">
        <f t="shared" si="102"/>
        <v>0</v>
      </c>
      <c r="AH751" s="1">
        <f t="shared" si="103"/>
        <v>6.7</v>
      </c>
      <c r="AI751" s="1">
        <f t="shared" si="104"/>
        <v>0.69333333333333336</v>
      </c>
      <c r="AJ751" s="1">
        <f t="shared" si="105"/>
        <v>7.3933333333333335</v>
      </c>
      <c r="AK751" s="1">
        <f t="shared" si="106"/>
        <v>0.69333333333333336</v>
      </c>
      <c r="AL751" s="1">
        <f t="shared" si="107"/>
        <v>0.2</v>
      </c>
      <c r="AO751" s="2">
        <v>316390</v>
      </c>
      <c r="AP751" s="69" t="s">
        <v>754</v>
      </c>
      <c r="AQ751" s="1">
        <v>0</v>
      </c>
      <c r="AR751" s="1">
        <v>0</v>
      </c>
      <c r="AS751" s="1">
        <v>4.2</v>
      </c>
      <c r="AT751" s="1">
        <v>0.6</v>
      </c>
      <c r="AU751" s="1">
        <v>4.8</v>
      </c>
      <c r="AV751" s="1">
        <v>0.6</v>
      </c>
      <c r="AW751" s="1">
        <v>0</v>
      </c>
    </row>
    <row r="752" spans="1:49" x14ac:dyDescent="0.25">
      <c r="A752">
        <f>VLOOKUP(D752,mun_fjp!$A$2:$B$854,2,FALSE)</f>
        <v>316700</v>
      </c>
      <c r="B752" t="s">
        <v>1690</v>
      </c>
      <c r="C752" t="str">
        <f t="shared" si="99"/>
        <v>Serranos</v>
      </c>
      <c r="D752" t="s">
        <v>792</v>
      </c>
      <c r="G752">
        <v>316760</v>
      </c>
      <c r="H752" t="s">
        <v>798</v>
      </c>
      <c r="I752" s="1">
        <f>Iepha_2021!U760</f>
        <v>0</v>
      </c>
      <c r="J752" s="1">
        <f>Iepha_2021!T760</f>
        <v>0</v>
      </c>
      <c r="K752" s="1">
        <f>Iepha_2021!B760+Iepha_2021!C760+Iepha_2021!D760+Iepha_2021!AG760</f>
        <v>4.42</v>
      </c>
      <c r="L752" s="1">
        <f>Iepha_2021!X760+Iepha_2021!AF760</f>
        <v>1.4026666666666667</v>
      </c>
      <c r="M752" s="1">
        <f t="shared" si="100"/>
        <v>5.8226666666666667</v>
      </c>
      <c r="N752" s="1">
        <f>Iepha_2021!AF760</f>
        <v>1.4026666666666667</v>
      </c>
      <c r="O752" s="1">
        <f>Iepha_2021!C760</f>
        <v>1.72</v>
      </c>
      <c r="R752">
        <v>316760</v>
      </c>
      <c r="S752" t="s">
        <v>798</v>
      </c>
      <c r="T752" s="1">
        <v>0</v>
      </c>
      <c r="U752" s="1">
        <v>0</v>
      </c>
      <c r="V752" s="1">
        <v>4.42</v>
      </c>
      <c r="W752" s="1">
        <v>1.4026666666666667</v>
      </c>
      <c r="X752" s="1">
        <v>5.8226666666666667</v>
      </c>
      <c r="Y752" s="1">
        <v>1.4026666666666667</v>
      </c>
      <c r="Z752" s="1">
        <v>1.72</v>
      </c>
      <c r="AA752" s="2">
        <v>751</v>
      </c>
      <c r="AD752" s="2">
        <v>316400</v>
      </c>
      <c r="AE752" s="69" t="s">
        <v>755</v>
      </c>
      <c r="AF752" s="1">
        <f t="shared" si="101"/>
        <v>2</v>
      </c>
      <c r="AG752" s="1">
        <f t="shared" si="102"/>
        <v>2</v>
      </c>
      <c r="AH752" s="1">
        <f t="shared" si="103"/>
        <v>6.3</v>
      </c>
      <c r="AI752" s="1">
        <f t="shared" si="104"/>
        <v>1.8533333333333331</v>
      </c>
      <c r="AJ752" s="1">
        <f t="shared" si="105"/>
        <v>8.1533333333333324</v>
      </c>
      <c r="AK752" s="1">
        <f t="shared" si="106"/>
        <v>0.92666666666666653</v>
      </c>
      <c r="AL752" s="1">
        <f t="shared" si="107"/>
        <v>0.7</v>
      </c>
      <c r="AO752" s="2">
        <v>316400</v>
      </c>
      <c r="AP752" s="69" t="s">
        <v>755</v>
      </c>
      <c r="AQ752" s="1">
        <v>1.67</v>
      </c>
      <c r="AR752" s="1">
        <v>1.67</v>
      </c>
      <c r="AS752" s="1">
        <v>2.8000000000000003</v>
      </c>
      <c r="AT752" s="1">
        <v>0.5789333333333333</v>
      </c>
      <c r="AU752" s="1">
        <v>3.3789333333333333</v>
      </c>
      <c r="AV752" s="1">
        <v>0</v>
      </c>
      <c r="AW752" s="1">
        <v>0.2</v>
      </c>
    </row>
    <row r="753" spans="1:49" x14ac:dyDescent="0.25">
      <c r="A753">
        <f>VLOOKUP(D753,mun_fjp!$A$2:$B$854,2,FALSE)</f>
        <v>316710</v>
      </c>
      <c r="B753" t="s">
        <v>1691</v>
      </c>
      <c r="C753" t="str">
        <f t="shared" si="99"/>
        <v>Serro</v>
      </c>
      <c r="D753" t="s">
        <v>793</v>
      </c>
      <c r="G753">
        <v>316770</v>
      </c>
      <c r="H753" t="s">
        <v>799</v>
      </c>
      <c r="I753" s="1">
        <f>Iepha_2021!U761</f>
        <v>20</v>
      </c>
      <c r="J753" s="1">
        <f>Iepha_2021!T761</f>
        <v>6</v>
      </c>
      <c r="K753" s="1">
        <f>Iepha_2021!B761+Iepha_2021!C761+Iepha_2021!D761+Iepha_2021!AG761</f>
        <v>8.9500000000000011</v>
      </c>
      <c r="L753" s="1">
        <f>Iepha_2021!X761+Iepha_2021!AF761</f>
        <v>23</v>
      </c>
      <c r="M753" s="1">
        <f t="shared" si="100"/>
        <v>31.950000000000003</v>
      </c>
      <c r="N753" s="1">
        <f>Iepha_2021!AF761</f>
        <v>2.9999999999999996</v>
      </c>
      <c r="O753" s="1">
        <f>Iepha_2021!C761</f>
        <v>3</v>
      </c>
      <c r="R753">
        <v>316770</v>
      </c>
      <c r="S753" t="s">
        <v>799</v>
      </c>
      <c r="T753" s="1">
        <v>20</v>
      </c>
      <c r="U753" s="1">
        <v>6</v>
      </c>
      <c r="V753" s="1">
        <v>8.9500000000000011</v>
      </c>
      <c r="W753" s="1">
        <v>23</v>
      </c>
      <c r="X753" s="1">
        <v>31.950000000000003</v>
      </c>
      <c r="Y753" s="1">
        <v>2.9999999999999996</v>
      </c>
      <c r="Z753" s="1">
        <v>3</v>
      </c>
      <c r="AA753" s="2">
        <v>752</v>
      </c>
      <c r="AD753" s="2">
        <v>316410</v>
      </c>
      <c r="AE753" s="69" t="s">
        <v>756</v>
      </c>
      <c r="AF753" s="1">
        <f t="shared" si="101"/>
        <v>0</v>
      </c>
      <c r="AG753" s="1">
        <f t="shared" si="102"/>
        <v>0</v>
      </c>
      <c r="AH753" s="1">
        <f t="shared" si="103"/>
        <v>4.3499999999999996</v>
      </c>
      <c r="AI753" s="1">
        <f t="shared" si="104"/>
        <v>0</v>
      </c>
      <c r="AJ753" s="1">
        <f t="shared" si="105"/>
        <v>4.3499999999999996</v>
      </c>
      <c r="AK753" s="1">
        <f t="shared" si="106"/>
        <v>0</v>
      </c>
      <c r="AL753" s="1">
        <f t="shared" si="107"/>
        <v>0.7</v>
      </c>
      <c r="AO753" s="2">
        <v>316410</v>
      </c>
      <c r="AP753" s="69" t="s">
        <v>756</v>
      </c>
      <c r="AQ753" s="1">
        <v>0</v>
      </c>
      <c r="AR753" s="1">
        <v>0</v>
      </c>
      <c r="AS753" s="1">
        <v>8.35</v>
      </c>
      <c r="AT753" s="1">
        <v>1.9999999999999996</v>
      </c>
      <c r="AU753" s="1">
        <v>10.35</v>
      </c>
      <c r="AV753" s="1">
        <v>1.9999999999999996</v>
      </c>
      <c r="AW753" s="1">
        <v>3</v>
      </c>
    </row>
    <row r="754" spans="1:49" x14ac:dyDescent="0.25">
      <c r="A754">
        <f>VLOOKUP(D754,mun_fjp!$A$2:$B$854,2,FALSE)</f>
        <v>316720</v>
      </c>
      <c r="B754" t="s">
        <v>1692</v>
      </c>
      <c r="C754" t="str">
        <f t="shared" si="99"/>
        <v>Sete Lagoas</v>
      </c>
      <c r="D754" t="s">
        <v>794</v>
      </c>
      <c r="G754">
        <v>316780</v>
      </c>
      <c r="H754" t="s">
        <v>800</v>
      </c>
      <c r="I754" s="1">
        <f>Iepha_2021!U762</f>
        <v>4.5</v>
      </c>
      <c r="J754" s="1">
        <f>Iepha_2021!T762</f>
        <v>2.5</v>
      </c>
      <c r="K754" s="1">
        <f>Iepha_2021!B762+Iepha_2021!C762+Iepha_2021!D762+Iepha_2021!AG762</f>
        <v>6.4</v>
      </c>
      <c r="L754" s="1">
        <f>Iepha_2021!X762+Iepha_2021!AF762</f>
        <v>2.708333333333333</v>
      </c>
      <c r="M754" s="1">
        <f t="shared" si="100"/>
        <v>9.1083333333333343</v>
      </c>
      <c r="N754" s="1">
        <f>Iepha_2021!AF762</f>
        <v>0.83333333333333326</v>
      </c>
      <c r="O754" s="1">
        <f>Iepha_2021!C762</f>
        <v>0.5</v>
      </c>
      <c r="R754">
        <v>316780</v>
      </c>
      <c r="S754" t="s">
        <v>800</v>
      </c>
      <c r="T754" s="1">
        <v>4.5</v>
      </c>
      <c r="U754" s="1">
        <v>2.5</v>
      </c>
      <c r="V754" s="1">
        <v>6.4</v>
      </c>
      <c r="W754" s="1">
        <v>2.708333333333333</v>
      </c>
      <c r="X754" s="1">
        <v>9.1083333333333343</v>
      </c>
      <c r="Y754" s="1">
        <v>0.83333333333333326</v>
      </c>
      <c r="Z754" s="1">
        <v>0.5</v>
      </c>
      <c r="AA754" s="2">
        <v>753</v>
      </c>
      <c r="AD754" s="2">
        <v>316420</v>
      </c>
      <c r="AE754" s="69" t="s">
        <v>757</v>
      </c>
      <c r="AF754" s="1">
        <f t="shared" si="101"/>
        <v>0</v>
      </c>
      <c r="AG754" s="1">
        <f t="shared" si="102"/>
        <v>0</v>
      </c>
      <c r="AH754" s="1">
        <f t="shared" si="103"/>
        <v>0.2</v>
      </c>
      <c r="AI754" s="1">
        <f t="shared" si="104"/>
        <v>0.6</v>
      </c>
      <c r="AJ754" s="1">
        <f t="shared" si="105"/>
        <v>0.8</v>
      </c>
      <c r="AK754" s="1">
        <f t="shared" si="106"/>
        <v>0.6</v>
      </c>
      <c r="AL754" s="1">
        <f t="shared" si="107"/>
        <v>0</v>
      </c>
      <c r="AO754" s="2">
        <v>316420</v>
      </c>
      <c r="AP754" s="69" t="s">
        <v>757</v>
      </c>
      <c r="AQ754" s="1">
        <v>4</v>
      </c>
      <c r="AR754" s="1">
        <v>4</v>
      </c>
      <c r="AS754" s="1">
        <v>1.65</v>
      </c>
      <c r="AT754" s="1">
        <v>1.7999999999999998</v>
      </c>
      <c r="AU754" s="1">
        <v>3.4499999999999997</v>
      </c>
      <c r="AV754" s="1">
        <v>0.6</v>
      </c>
      <c r="AW754" s="1">
        <v>0</v>
      </c>
    </row>
    <row r="755" spans="1:49" x14ac:dyDescent="0.25">
      <c r="A755">
        <f>VLOOKUP(D755,mun_fjp!$A$2:$B$854,2,FALSE)</f>
        <v>316555</v>
      </c>
      <c r="B755" t="s">
        <v>1693</v>
      </c>
      <c r="C755" t="str">
        <f t="shared" si="99"/>
        <v>Setubinha</v>
      </c>
      <c r="D755" t="s">
        <v>774</v>
      </c>
      <c r="G755">
        <v>316790</v>
      </c>
      <c r="H755" t="s">
        <v>801</v>
      </c>
      <c r="I755" s="1">
        <f>Iepha_2021!U763</f>
        <v>5</v>
      </c>
      <c r="J755" s="1">
        <f>Iepha_2021!T763</f>
        <v>0</v>
      </c>
      <c r="K755" s="1">
        <f>Iepha_2021!B763+Iepha_2021!C763+Iepha_2021!D763+Iepha_2021!AG763</f>
        <v>0</v>
      </c>
      <c r="L755" s="1">
        <f>Iepha_2021!X763+Iepha_2021!AF763</f>
        <v>1.5</v>
      </c>
      <c r="M755" s="1">
        <f t="shared" si="100"/>
        <v>1.5</v>
      </c>
      <c r="N755" s="1">
        <f>Iepha_2021!AF763</f>
        <v>0</v>
      </c>
      <c r="O755" s="1">
        <f>Iepha_2021!C763</f>
        <v>0</v>
      </c>
      <c r="R755">
        <v>316790</v>
      </c>
      <c r="S755" t="s">
        <v>801</v>
      </c>
      <c r="T755" s="1">
        <v>5</v>
      </c>
      <c r="U755" s="1">
        <v>0</v>
      </c>
      <c r="V755" s="1">
        <v>0</v>
      </c>
      <c r="W755" s="1">
        <v>1.5</v>
      </c>
      <c r="X755" s="1">
        <v>1.5</v>
      </c>
      <c r="Y755" s="1">
        <v>0</v>
      </c>
      <c r="Z755" s="1">
        <v>0</v>
      </c>
      <c r="AA755" s="2">
        <v>754</v>
      </c>
      <c r="AD755" s="2">
        <v>316430</v>
      </c>
      <c r="AE755" s="69" t="s">
        <v>758</v>
      </c>
      <c r="AF755" s="1">
        <f t="shared" si="101"/>
        <v>0</v>
      </c>
      <c r="AG755" s="1">
        <f t="shared" si="102"/>
        <v>0</v>
      </c>
      <c r="AH755" s="1">
        <f t="shared" si="103"/>
        <v>2.4000000000000004</v>
      </c>
      <c r="AI755" s="1">
        <f t="shared" si="104"/>
        <v>0</v>
      </c>
      <c r="AJ755" s="1">
        <f t="shared" si="105"/>
        <v>2.4000000000000004</v>
      </c>
      <c r="AK755" s="1">
        <f t="shared" si="106"/>
        <v>0</v>
      </c>
      <c r="AL755" s="1">
        <f t="shared" si="107"/>
        <v>0.2</v>
      </c>
      <c r="AO755" s="2">
        <v>316430</v>
      </c>
      <c r="AP755" s="69" t="s">
        <v>758</v>
      </c>
      <c r="AQ755" s="1">
        <v>0</v>
      </c>
      <c r="AR755" s="1">
        <v>0</v>
      </c>
      <c r="AS755" s="1">
        <v>5.17</v>
      </c>
      <c r="AT755" s="1">
        <v>0.93599999999999994</v>
      </c>
      <c r="AU755" s="1">
        <v>6.1059999999999999</v>
      </c>
      <c r="AV755" s="1">
        <v>0.93599999999999994</v>
      </c>
      <c r="AW755" s="1">
        <v>0.72</v>
      </c>
    </row>
    <row r="756" spans="1:49" x14ac:dyDescent="0.25">
      <c r="A756">
        <f>VLOOKUP(D756,mun_fjp!$A$2:$B$854,2,FALSE)</f>
        <v>316730</v>
      </c>
      <c r="B756" t="s">
        <v>1694</v>
      </c>
      <c r="C756" t="str">
        <f t="shared" si="99"/>
        <v>Silveirânia</v>
      </c>
      <c r="D756" t="s">
        <v>795</v>
      </c>
      <c r="G756">
        <v>316800</v>
      </c>
      <c r="H756" t="s">
        <v>802</v>
      </c>
      <c r="I756" s="1">
        <f>Iepha_2021!U764</f>
        <v>3</v>
      </c>
      <c r="J756" s="1">
        <f>Iepha_2021!T764</f>
        <v>3</v>
      </c>
      <c r="K756" s="1">
        <f>Iepha_2021!B764+Iepha_2021!C764+Iepha_2021!D764+Iepha_2021!AG764</f>
        <v>9.6</v>
      </c>
      <c r="L756" s="1">
        <f>Iepha_2021!X764+Iepha_2021!AF764</f>
        <v>4.9999999999999991</v>
      </c>
      <c r="M756" s="1">
        <f t="shared" si="100"/>
        <v>14.599999999999998</v>
      </c>
      <c r="N756" s="1">
        <f>Iepha_2021!AF764</f>
        <v>1.9999999999999996</v>
      </c>
      <c r="O756" s="1">
        <f>Iepha_2021!C764</f>
        <v>3</v>
      </c>
      <c r="R756">
        <v>316800</v>
      </c>
      <c r="S756" t="s">
        <v>802</v>
      </c>
      <c r="T756" s="1">
        <v>3</v>
      </c>
      <c r="U756" s="1">
        <v>3</v>
      </c>
      <c r="V756" s="1">
        <v>9.6</v>
      </c>
      <c r="W756" s="1">
        <v>4.9999999999999991</v>
      </c>
      <c r="X756" s="1">
        <v>14.599999999999998</v>
      </c>
      <c r="Y756" s="1">
        <v>1.9999999999999996</v>
      </c>
      <c r="Z756" s="1">
        <v>3</v>
      </c>
      <c r="AA756" s="2">
        <v>755</v>
      </c>
      <c r="AD756" s="2">
        <v>316440</v>
      </c>
      <c r="AE756" s="69" t="s">
        <v>759</v>
      </c>
      <c r="AF756" s="1">
        <f t="shared" si="101"/>
        <v>1</v>
      </c>
      <c r="AG756" s="1">
        <f t="shared" si="102"/>
        <v>1</v>
      </c>
      <c r="AH756" s="1">
        <f t="shared" si="103"/>
        <v>6.65</v>
      </c>
      <c r="AI756" s="1">
        <f t="shared" si="104"/>
        <v>1.04</v>
      </c>
      <c r="AJ756" s="1">
        <f t="shared" si="105"/>
        <v>7.69</v>
      </c>
      <c r="AK756" s="1">
        <f t="shared" si="106"/>
        <v>0.69333333333333336</v>
      </c>
      <c r="AL756" s="1">
        <f t="shared" si="107"/>
        <v>0.2</v>
      </c>
      <c r="AO756" s="2">
        <v>316440</v>
      </c>
      <c r="AP756" s="69" t="s">
        <v>759</v>
      </c>
      <c r="AQ756" s="1">
        <v>0</v>
      </c>
      <c r="AR756" s="1">
        <v>0</v>
      </c>
      <c r="AS756" s="1">
        <v>4.55</v>
      </c>
      <c r="AT756" s="1">
        <v>0.6</v>
      </c>
      <c r="AU756" s="1">
        <v>5.1499999999999995</v>
      </c>
      <c r="AV756" s="1">
        <v>0.6</v>
      </c>
      <c r="AW756" s="1">
        <v>0</v>
      </c>
    </row>
    <row r="757" spans="1:49" x14ac:dyDescent="0.25">
      <c r="A757">
        <f>VLOOKUP(D757,mun_fjp!$A$2:$B$854,2,FALSE)</f>
        <v>316740</v>
      </c>
      <c r="B757" t="s">
        <v>1695</v>
      </c>
      <c r="C757" t="str">
        <f t="shared" si="99"/>
        <v>Silvianópolis</v>
      </c>
      <c r="D757" t="s">
        <v>796</v>
      </c>
      <c r="G757">
        <v>316805</v>
      </c>
      <c r="H757" t="s">
        <v>803</v>
      </c>
      <c r="I757" s="1">
        <f>Iepha_2021!U765</f>
        <v>0</v>
      </c>
      <c r="J757" s="1">
        <f>Iepha_2021!T765</f>
        <v>0</v>
      </c>
      <c r="K757" s="1">
        <f>Iepha_2021!B765+Iepha_2021!C765+Iepha_2021!D765+Iepha_2021!AG765</f>
        <v>9.8000000000000007</v>
      </c>
      <c r="L757" s="1">
        <f>Iepha_2021!X765+Iepha_2021!AF765</f>
        <v>1.9999999999999996</v>
      </c>
      <c r="M757" s="1">
        <f t="shared" si="100"/>
        <v>11.8</v>
      </c>
      <c r="N757" s="1">
        <f>Iepha_2021!AF765</f>
        <v>1.9999999999999996</v>
      </c>
      <c r="O757" s="1">
        <f>Iepha_2021!C765</f>
        <v>3</v>
      </c>
      <c r="R757">
        <v>316805</v>
      </c>
      <c r="S757" t="s">
        <v>803</v>
      </c>
      <c r="T757" s="1">
        <v>0</v>
      </c>
      <c r="U757" s="1">
        <v>0</v>
      </c>
      <c r="V757" s="1">
        <v>9.8000000000000007</v>
      </c>
      <c r="W757" s="1">
        <v>1.9999999999999996</v>
      </c>
      <c r="X757" s="1">
        <v>11.8</v>
      </c>
      <c r="Y757" s="1">
        <v>1.9999999999999996</v>
      </c>
      <c r="Z757" s="1">
        <v>3</v>
      </c>
      <c r="AA757" s="2">
        <v>756</v>
      </c>
      <c r="AD757" s="2">
        <v>316443</v>
      </c>
      <c r="AE757" s="69" t="s">
        <v>760</v>
      </c>
      <c r="AF757" s="1" t="e">
        <f t="shared" si="101"/>
        <v>#N/A</v>
      </c>
      <c r="AG757" s="1" t="e">
        <f t="shared" si="102"/>
        <v>#N/A</v>
      </c>
      <c r="AH757" s="1" t="e">
        <f t="shared" si="103"/>
        <v>#N/A</v>
      </c>
      <c r="AI757" s="1" t="e">
        <f t="shared" si="104"/>
        <v>#N/A</v>
      </c>
      <c r="AJ757" s="1" t="e">
        <f t="shared" si="105"/>
        <v>#N/A</v>
      </c>
      <c r="AK757" s="1" t="e">
        <f t="shared" si="106"/>
        <v>#N/A</v>
      </c>
      <c r="AL757" s="1" t="e">
        <f t="shared" si="107"/>
        <v>#N/A</v>
      </c>
      <c r="AO757" s="2">
        <v>316443</v>
      </c>
      <c r="AP757" s="69" t="s">
        <v>760</v>
      </c>
      <c r="AQ757" s="1"/>
      <c r="AR757" s="1"/>
      <c r="AS757" s="1"/>
      <c r="AT757" s="1"/>
      <c r="AU757" s="1"/>
      <c r="AV757" s="1"/>
      <c r="AW757" s="1"/>
    </row>
    <row r="758" spans="1:49" x14ac:dyDescent="0.25">
      <c r="A758">
        <f>VLOOKUP(D758,mun_fjp!$A$2:$B$854,2,FALSE)</f>
        <v>316750</v>
      </c>
      <c r="B758" t="s">
        <v>1696</v>
      </c>
      <c r="C758" t="str">
        <f t="shared" si="99"/>
        <v>Simão Pereira</v>
      </c>
      <c r="D758" t="s">
        <v>797</v>
      </c>
      <c r="G758">
        <v>316810</v>
      </c>
      <c r="H758" t="s">
        <v>804</v>
      </c>
      <c r="I758" s="1">
        <f>Iepha_2021!U766</f>
        <v>6</v>
      </c>
      <c r="J758" s="1">
        <f>Iepha_2021!T766</f>
        <v>4</v>
      </c>
      <c r="K758" s="1">
        <f>Iepha_2021!B766+Iepha_2021!C766+Iepha_2021!D766+Iepha_2021!AG766</f>
        <v>7.66</v>
      </c>
      <c r="L758" s="1">
        <f>Iepha_2021!X766+Iepha_2021!AF766</f>
        <v>4.9386666666666663</v>
      </c>
      <c r="M758" s="1">
        <f t="shared" si="100"/>
        <v>12.598666666666666</v>
      </c>
      <c r="N758" s="1">
        <f>Iepha_2021!AF766</f>
        <v>1.2346666666666666</v>
      </c>
      <c r="O758" s="1">
        <f>Iepha_2021!C766</f>
        <v>1.36</v>
      </c>
      <c r="R758">
        <v>316810</v>
      </c>
      <c r="S758" t="s">
        <v>804</v>
      </c>
      <c r="T758" s="1">
        <v>6</v>
      </c>
      <c r="U758" s="1">
        <v>4</v>
      </c>
      <c r="V758" s="1">
        <v>7.66</v>
      </c>
      <c r="W758" s="1">
        <v>4.9386666666666663</v>
      </c>
      <c r="X758" s="1">
        <v>12.598666666666666</v>
      </c>
      <c r="Y758" s="1">
        <v>1.2346666666666666</v>
      </c>
      <c r="Z758" s="1">
        <v>1.36</v>
      </c>
      <c r="AA758" s="2">
        <v>757</v>
      </c>
      <c r="AD758" s="2">
        <v>316447</v>
      </c>
      <c r="AE758" s="69" t="s">
        <v>761</v>
      </c>
      <c r="AF758" s="1" t="e">
        <f t="shared" si="101"/>
        <v>#N/A</v>
      </c>
      <c r="AG758" s="1" t="e">
        <f t="shared" si="102"/>
        <v>#N/A</v>
      </c>
      <c r="AH758" s="1" t="e">
        <f t="shared" si="103"/>
        <v>#N/A</v>
      </c>
      <c r="AI758" s="1" t="e">
        <f t="shared" si="104"/>
        <v>#N/A</v>
      </c>
      <c r="AJ758" s="1" t="e">
        <f t="shared" si="105"/>
        <v>#N/A</v>
      </c>
      <c r="AK758" s="1" t="e">
        <f t="shared" si="106"/>
        <v>#N/A</v>
      </c>
      <c r="AL758" s="1" t="e">
        <f t="shared" si="107"/>
        <v>#N/A</v>
      </c>
      <c r="AO758" s="2">
        <v>316447</v>
      </c>
      <c r="AP758" s="69" t="s">
        <v>761</v>
      </c>
      <c r="AQ758" s="1"/>
      <c r="AR758" s="1"/>
      <c r="AS758" s="1"/>
      <c r="AT758" s="1"/>
      <c r="AU758" s="1"/>
      <c r="AV758" s="1"/>
      <c r="AW758" s="1"/>
    </row>
    <row r="759" spans="1:49" x14ac:dyDescent="0.25">
      <c r="A759">
        <f>VLOOKUP(D759,mun_fjp!$A$2:$B$854,2,FALSE)</f>
        <v>316760</v>
      </c>
      <c r="B759" t="s">
        <v>1697</v>
      </c>
      <c r="C759" t="str">
        <f t="shared" si="99"/>
        <v>Simonésia</v>
      </c>
      <c r="D759" t="s">
        <v>798</v>
      </c>
      <c r="G759">
        <v>316820</v>
      </c>
      <c r="H759" t="s">
        <v>805</v>
      </c>
      <c r="I759" s="1">
        <f>Iepha_2021!U767</f>
        <v>1</v>
      </c>
      <c r="J759" s="1">
        <f>Iepha_2021!T767</f>
        <v>1</v>
      </c>
      <c r="K759" s="1">
        <f>Iepha_2021!B767+Iepha_2021!C767+Iepha_2021!D767+Iepha_2021!AG767</f>
        <v>4.8</v>
      </c>
      <c r="L759" s="1">
        <f>Iepha_2021!X767+Iepha_2021!AF767</f>
        <v>0.80773333333333341</v>
      </c>
      <c r="M759" s="1">
        <f t="shared" si="100"/>
        <v>5.607733333333333</v>
      </c>
      <c r="N759" s="1">
        <f>Iepha_2021!AF767</f>
        <v>0.46106666666666668</v>
      </c>
      <c r="O759" s="1">
        <f>Iepha_2021!C767</f>
        <v>0.2</v>
      </c>
      <c r="R759">
        <v>316820</v>
      </c>
      <c r="S759" t="s">
        <v>805</v>
      </c>
      <c r="T759" s="1">
        <v>1</v>
      </c>
      <c r="U759" s="1">
        <v>1</v>
      </c>
      <c r="V759" s="1">
        <v>4.8</v>
      </c>
      <c r="W759" s="1">
        <v>0.80773333333333341</v>
      </c>
      <c r="X759" s="1">
        <v>5.607733333333333</v>
      </c>
      <c r="Y759" s="1">
        <v>0.46106666666666668</v>
      </c>
      <c r="Z759" s="1">
        <v>0.2</v>
      </c>
      <c r="AA759" s="2">
        <v>758</v>
      </c>
      <c r="AD759" s="2">
        <v>316450</v>
      </c>
      <c r="AE759" s="69" t="s">
        <v>762</v>
      </c>
      <c r="AF759" s="1" t="e">
        <f t="shared" si="101"/>
        <v>#N/A</v>
      </c>
      <c r="AG759" s="1" t="e">
        <f t="shared" si="102"/>
        <v>#N/A</v>
      </c>
      <c r="AH759" s="1" t="e">
        <f t="shared" si="103"/>
        <v>#N/A</v>
      </c>
      <c r="AI759" s="1" t="e">
        <f t="shared" si="104"/>
        <v>#N/A</v>
      </c>
      <c r="AJ759" s="1" t="e">
        <f t="shared" si="105"/>
        <v>#N/A</v>
      </c>
      <c r="AK759" s="1" t="e">
        <f t="shared" si="106"/>
        <v>#N/A</v>
      </c>
      <c r="AL759" s="1" t="e">
        <f t="shared" si="107"/>
        <v>#N/A</v>
      </c>
      <c r="AO759" s="2">
        <v>316450</v>
      </c>
      <c r="AP759" s="69" t="s">
        <v>762</v>
      </c>
      <c r="AQ759" s="1"/>
      <c r="AR759" s="1"/>
      <c r="AS759" s="1"/>
      <c r="AT759" s="1"/>
      <c r="AU759" s="1"/>
      <c r="AV759" s="1"/>
      <c r="AW759" s="1"/>
    </row>
    <row r="760" spans="1:49" x14ac:dyDescent="0.25">
      <c r="A760">
        <f>VLOOKUP(D760,mun_fjp!$A$2:$B$854,2,FALSE)</f>
        <v>316770</v>
      </c>
      <c r="B760" t="s">
        <v>1698</v>
      </c>
      <c r="C760" t="str">
        <f t="shared" si="99"/>
        <v>Sobrália</v>
      </c>
      <c r="D760" t="s">
        <v>799</v>
      </c>
      <c r="G760">
        <v>316830</v>
      </c>
      <c r="H760" t="s">
        <v>806</v>
      </c>
      <c r="I760" s="1">
        <f>Iepha_2021!U768</f>
        <v>0</v>
      </c>
      <c r="J760" s="1">
        <f>Iepha_2021!T768</f>
        <v>0</v>
      </c>
      <c r="K760" s="1">
        <f>Iepha_2021!B768+Iepha_2021!C768+Iepha_2021!D768+Iepha_2021!AG768</f>
        <v>6.43</v>
      </c>
      <c r="L760" s="1">
        <f>Iepha_2021!X768+Iepha_2021!AF768</f>
        <v>0</v>
      </c>
      <c r="M760" s="1">
        <f t="shared" si="100"/>
        <v>6.43</v>
      </c>
      <c r="N760" s="1">
        <f>Iepha_2021!AF768</f>
        <v>0</v>
      </c>
      <c r="O760" s="1">
        <f>Iepha_2021!C768</f>
        <v>0.83</v>
      </c>
      <c r="R760">
        <v>316830</v>
      </c>
      <c r="S760" t="s">
        <v>806</v>
      </c>
      <c r="T760" s="1">
        <v>0</v>
      </c>
      <c r="U760" s="1">
        <v>0</v>
      </c>
      <c r="V760" s="1">
        <v>6.43</v>
      </c>
      <c r="W760" s="1">
        <v>0</v>
      </c>
      <c r="X760" s="1">
        <v>6.43</v>
      </c>
      <c r="Y760" s="1">
        <v>0</v>
      </c>
      <c r="Z760" s="1">
        <v>0.83</v>
      </c>
      <c r="AA760" s="2">
        <v>759</v>
      </c>
      <c r="AD760" s="2">
        <v>316460</v>
      </c>
      <c r="AE760" s="69" t="s">
        <v>763</v>
      </c>
      <c r="AF760" s="1">
        <f t="shared" si="101"/>
        <v>0</v>
      </c>
      <c r="AG760" s="1">
        <f t="shared" si="102"/>
        <v>0</v>
      </c>
      <c r="AH760" s="1">
        <f t="shared" si="103"/>
        <v>8.0500000000000007</v>
      </c>
      <c r="AI760" s="1">
        <f t="shared" si="104"/>
        <v>2.9999999999999996</v>
      </c>
      <c r="AJ760" s="1">
        <f t="shared" si="105"/>
        <v>11.05</v>
      </c>
      <c r="AK760" s="1">
        <f t="shared" si="106"/>
        <v>2.9999999999999996</v>
      </c>
      <c r="AL760" s="1">
        <f t="shared" si="107"/>
        <v>3</v>
      </c>
      <c r="AO760" s="2">
        <v>316460</v>
      </c>
      <c r="AP760" s="69" t="s">
        <v>763</v>
      </c>
      <c r="AQ760" s="1">
        <v>0</v>
      </c>
      <c r="AR760" s="1">
        <v>0</v>
      </c>
      <c r="AS760" s="1">
        <v>2.6500000000000004</v>
      </c>
      <c r="AT760" s="1">
        <v>0.69333333333333336</v>
      </c>
      <c r="AU760" s="1">
        <v>3.3433333333333337</v>
      </c>
      <c r="AV760" s="1">
        <v>0.69333333333333336</v>
      </c>
      <c r="AW760" s="1">
        <v>0.2</v>
      </c>
    </row>
    <row r="761" spans="1:49" x14ac:dyDescent="0.25">
      <c r="A761">
        <f>VLOOKUP(D761,mun_fjp!$A$2:$B$854,2,FALSE)</f>
        <v>316780</v>
      </c>
      <c r="B761" t="s">
        <v>1699</v>
      </c>
      <c r="C761" t="str">
        <f t="shared" si="99"/>
        <v>Soledade de Minas</v>
      </c>
      <c r="D761" t="s">
        <v>800</v>
      </c>
      <c r="G761">
        <v>316840</v>
      </c>
      <c r="H761" t="s">
        <v>807</v>
      </c>
      <c r="I761" s="1">
        <f>Iepha_2021!U769</f>
        <v>0.67</v>
      </c>
      <c r="J761" s="1">
        <f>Iepha_2021!T769</f>
        <v>0.67</v>
      </c>
      <c r="K761" s="1">
        <f>Iepha_2021!B769+Iepha_2021!C769+Iepha_2021!D769+Iepha_2021!AG769</f>
        <v>2.7</v>
      </c>
      <c r="L761" s="1">
        <f>Iepha_2021!X769+Iepha_2021!AF769</f>
        <v>1.1124999999999998</v>
      </c>
      <c r="M761" s="1">
        <f t="shared" si="100"/>
        <v>3.8125</v>
      </c>
      <c r="N761" s="1">
        <f>Iepha_2021!AF769</f>
        <v>0.83333333333333326</v>
      </c>
      <c r="O761" s="1">
        <f>Iepha_2021!C769</f>
        <v>0.5</v>
      </c>
      <c r="R761">
        <v>316840</v>
      </c>
      <c r="S761" t="s">
        <v>807</v>
      </c>
      <c r="T761" s="1">
        <v>0.67</v>
      </c>
      <c r="U761" s="1">
        <v>0.67</v>
      </c>
      <c r="V761" s="1">
        <v>2.7</v>
      </c>
      <c r="W761" s="1">
        <v>1.1124999999999998</v>
      </c>
      <c r="X761" s="1">
        <v>3.8125</v>
      </c>
      <c r="Y761" s="1">
        <v>0.83333333333333326</v>
      </c>
      <c r="Z761" s="1">
        <v>0.5</v>
      </c>
      <c r="AA761" s="2">
        <v>760</v>
      </c>
      <c r="AD761" s="2">
        <v>316470</v>
      </c>
      <c r="AE761" s="69" t="s">
        <v>764</v>
      </c>
      <c r="AF761" s="1">
        <f t="shared" si="101"/>
        <v>1</v>
      </c>
      <c r="AG761" s="1">
        <f t="shared" si="102"/>
        <v>1</v>
      </c>
      <c r="AH761" s="1">
        <f t="shared" si="103"/>
        <v>6.3</v>
      </c>
      <c r="AI761" s="1">
        <f t="shared" si="104"/>
        <v>1.04</v>
      </c>
      <c r="AJ761" s="1">
        <f t="shared" si="105"/>
        <v>7.34</v>
      </c>
      <c r="AK761" s="1">
        <f t="shared" si="106"/>
        <v>0.69333333333333336</v>
      </c>
      <c r="AL761" s="1">
        <f t="shared" si="107"/>
        <v>0.2</v>
      </c>
      <c r="AO761" s="2">
        <v>316470</v>
      </c>
      <c r="AP761" s="69" t="s">
        <v>764</v>
      </c>
      <c r="AQ761" s="1">
        <v>0</v>
      </c>
      <c r="AR761" s="1">
        <v>0</v>
      </c>
      <c r="AS761" s="1">
        <v>7.15</v>
      </c>
      <c r="AT761" s="1">
        <v>0.69333333333333336</v>
      </c>
      <c r="AU761" s="1">
        <v>7.8433333333333337</v>
      </c>
      <c r="AV761" s="1">
        <v>0.69333333333333336</v>
      </c>
      <c r="AW761" s="1">
        <v>0.2</v>
      </c>
    </row>
    <row r="762" spans="1:49" x14ac:dyDescent="0.25">
      <c r="A762">
        <f>VLOOKUP(D762,mun_fjp!$A$2:$B$854,2,FALSE)</f>
        <v>316790</v>
      </c>
      <c r="B762" t="s">
        <v>1700</v>
      </c>
      <c r="C762" t="str">
        <f t="shared" si="99"/>
        <v>Tabuleiro</v>
      </c>
      <c r="D762" t="s">
        <v>801</v>
      </c>
      <c r="G762">
        <v>316850</v>
      </c>
      <c r="H762" t="s">
        <v>808</v>
      </c>
      <c r="I762" s="1">
        <f>Iepha_2021!U770</f>
        <v>0</v>
      </c>
      <c r="J762" s="1">
        <f>Iepha_2021!T770</f>
        <v>0</v>
      </c>
      <c r="K762" s="1">
        <f>Iepha_2021!B770+Iepha_2021!C770+Iepha_2021!D770+Iepha_2021!AG770</f>
        <v>7.76</v>
      </c>
      <c r="L762" s="1">
        <f>Iepha_2021!X770+Iepha_2021!AF770</f>
        <v>1.4446666666666665</v>
      </c>
      <c r="M762" s="1">
        <f t="shared" si="100"/>
        <v>9.2046666666666663</v>
      </c>
      <c r="N762" s="1">
        <f>Iepha_2021!AF770</f>
        <v>1.4446666666666665</v>
      </c>
      <c r="O762" s="1">
        <f>Iepha_2021!C770</f>
        <v>1.81</v>
      </c>
      <c r="R762">
        <v>316850</v>
      </c>
      <c r="S762" t="s">
        <v>808</v>
      </c>
      <c r="T762" s="1">
        <v>0</v>
      </c>
      <c r="U762" s="1">
        <v>0</v>
      </c>
      <c r="V762" s="1">
        <v>7.76</v>
      </c>
      <c r="W762" s="1">
        <v>1.4446666666666665</v>
      </c>
      <c r="X762" s="1">
        <v>9.2046666666666663</v>
      </c>
      <c r="Y762" s="1">
        <v>1.4446666666666665</v>
      </c>
      <c r="Z762" s="1">
        <v>1.81</v>
      </c>
      <c r="AA762" s="2">
        <v>761</v>
      </c>
      <c r="AD762" s="2">
        <v>316480</v>
      </c>
      <c r="AE762" s="69" t="s">
        <v>765</v>
      </c>
      <c r="AF762" s="1" t="e">
        <f t="shared" si="101"/>
        <v>#N/A</v>
      </c>
      <c r="AG762" s="1" t="e">
        <f t="shared" si="102"/>
        <v>#N/A</v>
      </c>
      <c r="AH762" s="1" t="e">
        <f t="shared" si="103"/>
        <v>#N/A</v>
      </c>
      <c r="AI762" s="1" t="e">
        <f t="shared" si="104"/>
        <v>#N/A</v>
      </c>
      <c r="AJ762" s="1" t="e">
        <f t="shared" si="105"/>
        <v>#N/A</v>
      </c>
      <c r="AK762" s="1" t="e">
        <f t="shared" si="106"/>
        <v>#N/A</v>
      </c>
      <c r="AL762" s="1" t="e">
        <f t="shared" si="107"/>
        <v>#N/A</v>
      </c>
      <c r="AO762" s="2">
        <v>316480</v>
      </c>
      <c r="AP762" s="69" t="s">
        <v>765</v>
      </c>
      <c r="AQ762" s="1"/>
      <c r="AR762" s="1"/>
      <c r="AS762" s="1"/>
      <c r="AT762" s="1"/>
      <c r="AU762" s="1"/>
      <c r="AV762" s="1"/>
      <c r="AW762" s="1"/>
    </row>
    <row r="763" spans="1:49" x14ac:dyDescent="0.25">
      <c r="A763">
        <f>VLOOKUP(D763,mun_fjp!$A$2:$B$854,2,FALSE)</f>
        <v>316800</v>
      </c>
      <c r="B763" t="s">
        <v>1701</v>
      </c>
      <c r="C763" t="str">
        <f t="shared" si="99"/>
        <v>Taiobeiras</v>
      </c>
      <c r="D763" t="s">
        <v>802</v>
      </c>
      <c r="G763">
        <v>316860</v>
      </c>
      <c r="H763" t="s">
        <v>809</v>
      </c>
      <c r="I763" s="1">
        <f>Iepha_2021!U771</f>
        <v>5</v>
      </c>
      <c r="J763" s="1">
        <f>Iepha_2021!T771</f>
        <v>0</v>
      </c>
      <c r="K763" s="1">
        <f>Iepha_2021!B771+Iepha_2021!C771+Iepha_2021!D771+Iepha_2021!AG771</f>
        <v>7.4</v>
      </c>
      <c r="L763" s="1">
        <f>Iepha_2021!X771+Iepha_2021!AF771</f>
        <v>3.2433333333333332</v>
      </c>
      <c r="M763" s="1">
        <f t="shared" si="100"/>
        <v>10.643333333333334</v>
      </c>
      <c r="N763" s="1">
        <f>Iepha_2021!AF771</f>
        <v>0.92666666666666653</v>
      </c>
      <c r="O763" s="1">
        <f>Iepha_2021!C771</f>
        <v>0.7</v>
      </c>
      <c r="R763">
        <v>316860</v>
      </c>
      <c r="S763" t="s">
        <v>809</v>
      </c>
      <c r="T763" s="1">
        <v>5</v>
      </c>
      <c r="U763" s="1">
        <v>0</v>
      </c>
      <c r="V763" s="1">
        <v>7.4</v>
      </c>
      <c r="W763" s="1">
        <v>3.2433333333333332</v>
      </c>
      <c r="X763" s="1">
        <v>10.643333333333334</v>
      </c>
      <c r="Y763" s="1">
        <v>0.92666666666666653</v>
      </c>
      <c r="Z763" s="1">
        <v>0.7</v>
      </c>
      <c r="AA763" s="2">
        <v>762</v>
      </c>
      <c r="AD763" s="2">
        <v>316490</v>
      </c>
      <c r="AE763" s="69" t="s">
        <v>766</v>
      </c>
      <c r="AF763" s="1">
        <f t="shared" si="101"/>
        <v>0</v>
      </c>
      <c r="AG763" s="1">
        <f t="shared" si="102"/>
        <v>0</v>
      </c>
      <c r="AH763" s="1">
        <f t="shared" si="103"/>
        <v>6.3</v>
      </c>
      <c r="AI763" s="1">
        <f t="shared" si="104"/>
        <v>0.92666666666666653</v>
      </c>
      <c r="AJ763" s="1">
        <f t="shared" si="105"/>
        <v>7.2266666666666666</v>
      </c>
      <c r="AK763" s="1">
        <f t="shared" si="106"/>
        <v>0.92666666666666653</v>
      </c>
      <c r="AL763" s="1">
        <f t="shared" si="107"/>
        <v>0.7</v>
      </c>
      <c r="AO763" s="2">
        <v>316490</v>
      </c>
      <c r="AP763" s="69" t="s">
        <v>766</v>
      </c>
      <c r="AQ763" s="1">
        <v>2</v>
      </c>
      <c r="AR763" s="1">
        <v>2</v>
      </c>
      <c r="AS763" s="1">
        <v>5.92</v>
      </c>
      <c r="AT763" s="1">
        <v>1.9653333333333332</v>
      </c>
      <c r="AU763" s="1">
        <v>7.8853333333333335</v>
      </c>
      <c r="AV763" s="1">
        <v>0.98266666666666658</v>
      </c>
      <c r="AW763" s="1">
        <v>0.82</v>
      </c>
    </row>
    <row r="764" spans="1:49" x14ac:dyDescent="0.25">
      <c r="A764">
        <f>VLOOKUP(D764,mun_fjp!$A$2:$B$854,2,FALSE)</f>
        <v>316805</v>
      </c>
      <c r="B764" t="s">
        <v>1702</v>
      </c>
      <c r="C764" t="str">
        <f t="shared" si="99"/>
        <v>Taparuba</v>
      </c>
      <c r="D764" t="s">
        <v>803</v>
      </c>
      <c r="G764">
        <v>316870</v>
      </c>
      <c r="H764" t="s">
        <v>810</v>
      </c>
      <c r="I764" s="1">
        <f>Iepha_2021!U772</f>
        <v>0</v>
      </c>
      <c r="J764" s="1">
        <f>Iepha_2021!T772</f>
        <v>0</v>
      </c>
      <c r="K764" s="1">
        <f>Iepha_2021!B772+Iepha_2021!C772+Iepha_2021!D772+Iepha_2021!AG772</f>
        <v>5.8000000000000007</v>
      </c>
      <c r="L764" s="1">
        <f>Iepha_2021!X772+Iepha_2021!AF772</f>
        <v>0.92666666666666653</v>
      </c>
      <c r="M764" s="1">
        <f t="shared" si="100"/>
        <v>6.7266666666666675</v>
      </c>
      <c r="N764" s="1">
        <f>Iepha_2021!AF772</f>
        <v>0.92666666666666653</v>
      </c>
      <c r="O764" s="1">
        <f>Iepha_2021!C772</f>
        <v>0.7</v>
      </c>
      <c r="R764">
        <v>316870</v>
      </c>
      <c r="S764" t="s">
        <v>810</v>
      </c>
      <c r="T764" s="1">
        <v>0</v>
      </c>
      <c r="U764" s="1">
        <v>0</v>
      </c>
      <c r="V764" s="1">
        <v>5.8000000000000007</v>
      </c>
      <c r="W764" s="1">
        <v>0.92666666666666653</v>
      </c>
      <c r="X764" s="1">
        <v>6.7266666666666675</v>
      </c>
      <c r="Y764" s="1">
        <v>0.92666666666666653</v>
      </c>
      <c r="Z764" s="1">
        <v>0.7</v>
      </c>
      <c r="AA764" s="2">
        <v>763</v>
      </c>
      <c r="AD764" s="2">
        <v>316500</v>
      </c>
      <c r="AE764" s="69" t="s">
        <v>767</v>
      </c>
      <c r="AF764" s="1">
        <f t="shared" si="101"/>
        <v>1.33</v>
      </c>
      <c r="AG764" s="1">
        <f t="shared" si="102"/>
        <v>1.33</v>
      </c>
      <c r="AH764" s="1">
        <f t="shared" si="103"/>
        <v>5</v>
      </c>
      <c r="AI764" s="1">
        <f t="shared" si="104"/>
        <v>2.399</v>
      </c>
      <c r="AJ764" s="1">
        <f t="shared" si="105"/>
        <v>7.399</v>
      </c>
      <c r="AK764" s="1">
        <f t="shared" si="106"/>
        <v>2</v>
      </c>
      <c r="AL764" s="1">
        <f t="shared" si="107"/>
        <v>0</v>
      </c>
      <c r="AO764" s="2">
        <v>316500</v>
      </c>
      <c r="AP764" s="69" t="s">
        <v>767</v>
      </c>
      <c r="AQ764" s="1">
        <v>2</v>
      </c>
      <c r="AR764" s="1">
        <v>2</v>
      </c>
      <c r="AS764" s="1">
        <v>9.1000000000000014</v>
      </c>
      <c r="AT764" s="1">
        <v>3.9999999999999991</v>
      </c>
      <c r="AU764" s="1">
        <v>13.100000000000001</v>
      </c>
      <c r="AV764" s="1">
        <v>1.9999999999999996</v>
      </c>
      <c r="AW764" s="1">
        <v>3</v>
      </c>
    </row>
    <row r="765" spans="1:49" x14ac:dyDescent="0.25">
      <c r="A765">
        <f>VLOOKUP(D765,mun_fjp!$A$2:$B$854,2,FALSE)</f>
        <v>316810</v>
      </c>
      <c r="B765" t="s">
        <v>1703</v>
      </c>
      <c r="C765" t="str">
        <f t="shared" si="99"/>
        <v>Tapira</v>
      </c>
      <c r="D765" t="s">
        <v>804</v>
      </c>
      <c r="G765">
        <v>316880</v>
      </c>
      <c r="H765" t="s">
        <v>811</v>
      </c>
      <c r="I765" s="1">
        <f>Iepha_2021!U773</f>
        <v>0</v>
      </c>
      <c r="J765" s="1">
        <f>Iepha_2021!T773</f>
        <v>0</v>
      </c>
      <c r="K765" s="1">
        <f>Iepha_2021!B773+Iepha_2021!C773+Iepha_2021!D773+Iepha_2021!AG773</f>
        <v>8.7000000000000011</v>
      </c>
      <c r="L765" s="1">
        <f>Iepha_2021!X773+Iepha_2021!AF773</f>
        <v>0</v>
      </c>
      <c r="M765" s="1">
        <f t="shared" si="100"/>
        <v>8.7000000000000011</v>
      </c>
      <c r="N765" s="1">
        <f>Iepha_2021!AF773</f>
        <v>0</v>
      </c>
      <c r="O765" s="1">
        <f>Iepha_2021!C773</f>
        <v>2.5</v>
      </c>
      <c r="R765">
        <v>316880</v>
      </c>
      <c r="S765" t="s">
        <v>811</v>
      </c>
      <c r="T765" s="1">
        <v>0</v>
      </c>
      <c r="U765" s="1">
        <v>0</v>
      </c>
      <c r="V765" s="1">
        <v>8.7000000000000011</v>
      </c>
      <c r="W765" s="1">
        <v>0</v>
      </c>
      <c r="X765" s="1">
        <v>8.7000000000000011</v>
      </c>
      <c r="Y765" s="1">
        <v>0</v>
      </c>
      <c r="Z765" s="1">
        <v>2.5</v>
      </c>
      <c r="AA765" s="2">
        <v>764</v>
      </c>
      <c r="AD765" s="2">
        <v>316510</v>
      </c>
      <c r="AE765" s="69" t="s">
        <v>768</v>
      </c>
      <c r="AF765" s="1">
        <f t="shared" si="101"/>
        <v>4</v>
      </c>
      <c r="AG765" s="1">
        <f t="shared" si="102"/>
        <v>4</v>
      </c>
      <c r="AH765" s="1">
        <f t="shared" si="103"/>
        <v>1.9</v>
      </c>
      <c r="AI765" s="1">
        <f t="shared" si="104"/>
        <v>1.7999999999999998</v>
      </c>
      <c r="AJ765" s="1">
        <f t="shared" si="105"/>
        <v>3.6999999999999997</v>
      </c>
      <c r="AK765" s="1">
        <f t="shared" si="106"/>
        <v>0.6</v>
      </c>
      <c r="AL765" s="1">
        <f t="shared" si="107"/>
        <v>0</v>
      </c>
      <c r="AO765" s="2">
        <v>316510</v>
      </c>
      <c r="AP765" s="69" t="s">
        <v>768</v>
      </c>
      <c r="AQ765" s="1">
        <v>0</v>
      </c>
      <c r="AR765" s="1">
        <v>0</v>
      </c>
      <c r="AS765" s="1">
        <v>5.34</v>
      </c>
      <c r="AT765" s="1">
        <v>0.94533333333333336</v>
      </c>
      <c r="AU765" s="1">
        <v>6.285333333333333</v>
      </c>
      <c r="AV765" s="1">
        <v>0.94533333333333336</v>
      </c>
      <c r="AW765" s="1">
        <v>0.74</v>
      </c>
    </row>
    <row r="766" spans="1:49" x14ac:dyDescent="0.25">
      <c r="A766">
        <f>VLOOKUP(D766,mun_fjp!$A$2:$B$854,2,FALSE)</f>
        <v>316820</v>
      </c>
      <c r="B766" t="s">
        <v>1704</v>
      </c>
      <c r="C766" t="str">
        <f t="shared" si="99"/>
        <v>Tapiraí</v>
      </c>
      <c r="D766" t="s">
        <v>805</v>
      </c>
      <c r="G766">
        <v>316890</v>
      </c>
      <c r="H766" t="s">
        <v>812</v>
      </c>
      <c r="I766" s="1">
        <f>Iepha_2021!U774</f>
        <v>0</v>
      </c>
      <c r="J766" s="1">
        <f>Iepha_2021!T774</f>
        <v>0</v>
      </c>
      <c r="K766" s="1">
        <f>Iepha_2021!B774+Iepha_2021!C774+Iepha_2021!D774+Iepha_2021!AG774</f>
        <v>7.65</v>
      </c>
      <c r="L766" s="1">
        <f>Iepha_2021!X774+Iepha_2021!AF774</f>
        <v>2.6966666666666668</v>
      </c>
      <c r="M766" s="1">
        <f t="shared" si="100"/>
        <v>10.346666666666668</v>
      </c>
      <c r="N766" s="1">
        <f>Iepha_2021!AF774</f>
        <v>1.6966666666666668</v>
      </c>
      <c r="O766" s="1">
        <f>Iepha_2021!C774</f>
        <v>2.35</v>
      </c>
      <c r="R766">
        <v>316890</v>
      </c>
      <c r="S766" t="s">
        <v>812</v>
      </c>
      <c r="T766" s="1">
        <v>0</v>
      </c>
      <c r="U766" s="1">
        <v>0</v>
      </c>
      <c r="V766" s="1">
        <v>7.65</v>
      </c>
      <c r="W766" s="1">
        <v>2.6966666666666668</v>
      </c>
      <c r="X766" s="1">
        <v>10.346666666666668</v>
      </c>
      <c r="Y766" s="1">
        <v>1.6966666666666668</v>
      </c>
      <c r="Z766" s="1">
        <v>2.35</v>
      </c>
      <c r="AA766" s="2">
        <v>765</v>
      </c>
      <c r="AD766" s="2">
        <v>316520</v>
      </c>
      <c r="AE766" s="69" t="s">
        <v>769</v>
      </c>
      <c r="AF766" s="1">
        <f t="shared" si="101"/>
        <v>0</v>
      </c>
      <c r="AG766" s="1">
        <f t="shared" si="102"/>
        <v>0</v>
      </c>
      <c r="AH766" s="1">
        <f t="shared" si="103"/>
        <v>5.6000000000000005</v>
      </c>
      <c r="AI766" s="1">
        <f t="shared" si="104"/>
        <v>0.6</v>
      </c>
      <c r="AJ766" s="1">
        <f t="shared" si="105"/>
        <v>6.2</v>
      </c>
      <c r="AK766" s="1">
        <f t="shared" si="106"/>
        <v>0.6</v>
      </c>
      <c r="AL766" s="1">
        <f t="shared" si="107"/>
        <v>0</v>
      </c>
      <c r="AO766" s="2">
        <v>316520</v>
      </c>
      <c r="AP766" s="69" t="s">
        <v>769</v>
      </c>
      <c r="AQ766" s="1">
        <v>8</v>
      </c>
      <c r="AR766" s="1">
        <v>1</v>
      </c>
      <c r="AS766" s="1">
        <v>2.67</v>
      </c>
      <c r="AT766" s="1">
        <v>5.8373333333333335</v>
      </c>
      <c r="AU766" s="1">
        <v>8.5073333333333334</v>
      </c>
      <c r="AV766" s="1">
        <v>2</v>
      </c>
      <c r="AW766" s="1">
        <v>0.77</v>
      </c>
    </row>
    <row r="767" spans="1:49" x14ac:dyDescent="0.25">
      <c r="A767">
        <f>VLOOKUP(D767,mun_fjp!$A$2:$B$854,2,FALSE)</f>
        <v>316830</v>
      </c>
      <c r="B767" t="s">
        <v>1705</v>
      </c>
      <c r="C767" t="str">
        <f t="shared" si="99"/>
        <v>Taquaraçu de Minas</v>
      </c>
      <c r="D767" t="s">
        <v>806</v>
      </c>
      <c r="G767">
        <v>316900</v>
      </c>
      <c r="H767" t="s">
        <v>813</v>
      </c>
      <c r="I767" s="1">
        <f>Iepha_2021!U775</f>
        <v>0</v>
      </c>
      <c r="J767" s="1">
        <f>Iepha_2021!T775</f>
        <v>0</v>
      </c>
      <c r="K767" s="1">
        <f>Iepha_2021!B775+Iepha_2021!C775+Iepha_2021!D775+Iepha_2021!AG775</f>
        <v>0</v>
      </c>
      <c r="L767" s="1">
        <f>Iepha_2021!X775+Iepha_2021!AF775</f>
        <v>0.6</v>
      </c>
      <c r="M767" s="1">
        <f t="shared" si="100"/>
        <v>0.6</v>
      </c>
      <c r="N767" s="1">
        <f>Iepha_2021!AF775</f>
        <v>0.6</v>
      </c>
      <c r="O767" s="1">
        <f>Iepha_2021!C775</f>
        <v>0</v>
      </c>
      <c r="R767">
        <v>316900</v>
      </c>
      <c r="S767" t="s">
        <v>813</v>
      </c>
      <c r="T767" s="1">
        <v>0</v>
      </c>
      <c r="U767" s="1">
        <v>0</v>
      </c>
      <c r="V767" s="1">
        <v>0</v>
      </c>
      <c r="W767" s="1">
        <v>0.6</v>
      </c>
      <c r="X767" s="1">
        <v>0.6</v>
      </c>
      <c r="Y767" s="1">
        <v>0.6</v>
      </c>
      <c r="Z767" s="1">
        <v>0</v>
      </c>
      <c r="AA767" s="2">
        <v>766</v>
      </c>
      <c r="AD767" s="2">
        <v>316530</v>
      </c>
      <c r="AE767" s="69" t="s">
        <v>770</v>
      </c>
      <c r="AF767" s="1">
        <f t="shared" si="101"/>
        <v>0</v>
      </c>
      <c r="AG767" s="1">
        <f t="shared" si="102"/>
        <v>0</v>
      </c>
      <c r="AH767" s="1">
        <f t="shared" si="103"/>
        <v>6.1</v>
      </c>
      <c r="AI767" s="1">
        <f t="shared" si="104"/>
        <v>1.1133333333333333</v>
      </c>
      <c r="AJ767" s="1">
        <f t="shared" si="105"/>
        <v>7.2133333333333329</v>
      </c>
      <c r="AK767" s="1">
        <f t="shared" si="106"/>
        <v>1.1133333333333333</v>
      </c>
      <c r="AL767" s="1">
        <f t="shared" si="107"/>
        <v>1.1000000000000001</v>
      </c>
      <c r="AO767" s="2">
        <v>316530</v>
      </c>
      <c r="AP767" s="69" t="s">
        <v>770</v>
      </c>
      <c r="AQ767" s="1">
        <v>3</v>
      </c>
      <c r="AR767" s="1">
        <v>3</v>
      </c>
      <c r="AS767" s="1">
        <v>6.3999999999999995</v>
      </c>
      <c r="AT767" s="1">
        <v>2.5499999999999998</v>
      </c>
      <c r="AU767" s="1">
        <v>8.9499999999999993</v>
      </c>
      <c r="AV767" s="1">
        <v>1.02</v>
      </c>
      <c r="AW767" s="1">
        <v>0.9</v>
      </c>
    </row>
    <row r="768" spans="1:49" x14ac:dyDescent="0.25">
      <c r="A768">
        <f>VLOOKUP(D768,mun_fjp!$A$2:$B$854,2,FALSE)</f>
        <v>316840</v>
      </c>
      <c r="B768" t="s">
        <v>1706</v>
      </c>
      <c r="C768" t="str">
        <f t="shared" si="99"/>
        <v>Tarumirim</v>
      </c>
      <c r="D768" t="s">
        <v>807</v>
      </c>
      <c r="G768">
        <v>316905</v>
      </c>
      <c r="H768" t="s">
        <v>814</v>
      </c>
      <c r="I768" s="1">
        <f>Iepha_2021!U776</f>
        <v>0</v>
      </c>
      <c r="J768" s="1">
        <f>Iepha_2021!T776</f>
        <v>0</v>
      </c>
      <c r="K768" s="1">
        <f>Iepha_2021!B776+Iepha_2021!C776+Iepha_2021!D776+Iepha_2021!AG776</f>
        <v>2.15</v>
      </c>
      <c r="L768" s="1">
        <f>Iepha_2021!X776+Iepha_2021!AF776</f>
        <v>0.6</v>
      </c>
      <c r="M768" s="1">
        <f t="shared" si="100"/>
        <v>2.75</v>
      </c>
      <c r="N768" s="1">
        <f>Iepha_2021!AF776</f>
        <v>0.6</v>
      </c>
      <c r="O768" s="1">
        <f>Iepha_2021!C776</f>
        <v>0</v>
      </c>
      <c r="R768">
        <v>316905</v>
      </c>
      <c r="S768" t="s">
        <v>814</v>
      </c>
      <c r="T768" s="1">
        <v>0</v>
      </c>
      <c r="U768" s="1">
        <v>0</v>
      </c>
      <c r="V768" s="1">
        <v>2.15</v>
      </c>
      <c r="W768" s="1">
        <v>0.6</v>
      </c>
      <c r="X768" s="1">
        <v>2.75</v>
      </c>
      <c r="Y768" s="1">
        <v>0.6</v>
      </c>
      <c r="Z768" s="1">
        <v>0</v>
      </c>
      <c r="AA768" s="2">
        <v>767</v>
      </c>
      <c r="AD768" s="2">
        <v>316540</v>
      </c>
      <c r="AE768" s="69" t="s">
        <v>771</v>
      </c>
      <c r="AF768" s="1">
        <f t="shared" si="101"/>
        <v>0</v>
      </c>
      <c r="AG768" s="1">
        <f t="shared" si="102"/>
        <v>0</v>
      </c>
      <c r="AH768" s="1">
        <f t="shared" si="103"/>
        <v>5.65</v>
      </c>
      <c r="AI768" s="1">
        <f t="shared" si="104"/>
        <v>2</v>
      </c>
      <c r="AJ768" s="1">
        <f t="shared" si="105"/>
        <v>7.65</v>
      </c>
      <c r="AK768" s="1">
        <f t="shared" si="106"/>
        <v>2</v>
      </c>
      <c r="AL768" s="1">
        <f t="shared" si="107"/>
        <v>0.2</v>
      </c>
      <c r="AO768" s="2">
        <v>316540</v>
      </c>
      <c r="AP768" s="69" t="s">
        <v>771</v>
      </c>
      <c r="AQ768" s="1">
        <v>0</v>
      </c>
      <c r="AR768" s="1">
        <v>0</v>
      </c>
      <c r="AS768" s="1">
        <v>0</v>
      </c>
      <c r="AT768" s="1">
        <v>0.6</v>
      </c>
      <c r="AU768" s="1">
        <v>0.6</v>
      </c>
      <c r="AV768" s="1">
        <v>0.6</v>
      </c>
      <c r="AW768" s="1">
        <v>0</v>
      </c>
    </row>
    <row r="769" spans="1:49" x14ac:dyDescent="0.25">
      <c r="A769">
        <f>VLOOKUP(D769,mun_fjp!$A$2:$B$854,2,FALSE)</f>
        <v>316850</v>
      </c>
      <c r="B769" t="s">
        <v>1707</v>
      </c>
      <c r="C769" t="str">
        <f t="shared" si="99"/>
        <v>Teixeiras</v>
      </c>
      <c r="D769" t="s">
        <v>808</v>
      </c>
      <c r="G769">
        <v>316920</v>
      </c>
      <c r="H769" t="s">
        <v>816</v>
      </c>
      <c r="I769" s="1">
        <f>Iepha_2021!U777</f>
        <v>0</v>
      </c>
      <c r="J769" s="1">
        <f>Iepha_2021!T777</f>
        <v>0</v>
      </c>
      <c r="K769" s="1">
        <f>Iepha_2021!B777+Iepha_2021!C777+Iepha_2021!D777+Iepha_2021!AG777</f>
        <v>0</v>
      </c>
      <c r="L769" s="1">
        <f>Iepha_2021!X777+Iepha_2021!AF777</f>
        <v>0.6</v>
      </c>
      <c r="M769" s="1">
        <f t="shared" si="100"/>
        <v>0.6</v>
      </c>
      <c r="N769" s="1">
        <f>Iepha_2021!AF777</f>
        <v>0.6</v>
      </c>
      <c r="O769" s="1">
        <f>Iepha_2021!C777</f>
        <v>0</v>
      </c>
      <c r="R769">
        <v>316920</v>
      </c>
      <c r="S769" t="s">
        <v>816</v>
      </c>
      <c r="T769" s="1">
        <v>0</v>
      </c>
      <c r="U769" s="1">
        <v>0</v>
      </c>
      <c r="V769" s="1">
        <v>0</v>
      </c>
      <c r="W769" s="1">
        <v>0.6</v>
      </c>
      <c r="X769" s="1">
        <v>0.6</v>
      </c>
      <c r="Y769" s="1">
        <v>0.6</v>
      </c>
      <c r="Z769" s="1">
        <v>0</v>
      </c>
      <c r="AA769" s="2">
        <v>768</v>
      </c>
      <c r="AD769" s="2">
        <v>316550</v>
      </c>
      <c r="AE769" s="69" t="s">
        <v>772</v>
      </c>
      <c r="AF769" s="1">
        <f t="shared" si="101"/>
        <v>0</v>
      </c>
      <c r="AG769" s="1">
        <f t="shared" si="102"/>
        <v>0</v>
      </c>
      <c r="AH769" s="1">
        <f t="shared" si="103"/>
        <v>2.75</v>
      </c>
      <c r="AI769" s="1">
        <f t="shared" si="104"/>
        <v>0.6</v>
      </c>
      <c r="AJ769" s="1">
        <f t="shared" si="105"/>
        <v>3.35</v>
      </c>
      <c r="AK769" s="1">
        <f t="shared" si="106"/>
        <v>0.6</v>
      </c>
      <c r="AL769" s="1">
        <f t="shared" si="107"/>
        <v>0</v>
      </c>
      <c r="AO769" s="2">
        <v>316550</v>
      </c>
      <c r="AP769" s="69" t="s">
        <v>772</v>
      </c>
      <c r="AQ769" s="1">
        <v>2</v>
      </c>
      <c r="AR769" s="1">
        <v>2</v>
      </c>
      <c r="AS769" s="1">
        <v>8.9700000000000006</v>
      </c>
      <c r="AT769" s="1">
        <v>3.3186666666666662</v>
      </c>
      <c r="AU769" s="1">
        <v>12.288666666666668</v>
      </c>
      <c r="AV769" s="1">
        <v>1.6593333333333331</v>
      </c>
      <c r="AW769" s="1">
        <v>2.27</v>
      </c>
    </row>
    <row r="770" spans="1:49" x14ac:dyDescent="0.25">
      <c r="A770">
        <f>VLOOKUP(D770,mun_fjp!$A$2:$B$854,2,FALSE)</f>
        <v>316860</v>
      </c>
      <c r="B770" t="s">
        <v>1708</v>
      </c>
      <c r="C770" t="str">
        <f t="shared" si="99"/>
        <v>Teófilo Otoni</v>
      </c>
      <c r="D770" t="s">
        <v>809</v>
      </c>
      <c r="G770">
        <v>316930</v>
      </c>
      <c r="H770" t="s">
        <v>817</v>
      </c>
      <c r="I770" s="1">
        <f>Iepha_2021!U778</f>
        <v>4</v>
      </c>
      <c r="J770" s="1">
        <f>Iepha_2021!T778</f>
        <v>4</v>
      </c>
      <c r="K770" s="1">
        <f>Iepha_2021!B778+Iepha_2021!C778+Iepha_2021!D778+Iepha_2021!AG778</f>
        <v>7.3500000000000005</v>
      </c>
      <c r="L770" s="1">
        <f>Iepha_2021!X778+Iepha_2021!AF778</f>
        <v>3.3866666666666667</v>
      </c>
      <c r="M770" s="1">
        <f t="shared" si="100"/>
        <v>10.736666666666668</v>
      </c>
      <c r="N770" s="1">
        <f>Iepha_2021!AF778</f>
        <v>2</v>
      </c>
      <c r="O770" s="1">
        <f>Iepha_2021!C778</f>
        <v>0.2</v>
      </c>
      <c r="R770">
        <v>316930</v>
      </c>
      <c r="S770" t="s">
        <v>817</v>
      </c>
      <c r="T770" s="1">
        <v>4</v>
      </c>
      <c r="U770" s="1">
        <v>4</v>
      </c>
      <c r="V770" s="1">
        <v>7.3500000000000005</v>
      </c>
      <c r="W770" s="1">
        <v>3.3866666666666667</v>
      </c>
      <c r="X770" s="1">
        <v>10.736666666666668</v>
      </c>
      <c r="Y770" s="1">
        <v>2</v>
      </c>
      <c r="Z770" s="1">
        <v>0.2</v>
      </c>
      <c r="AA770" s="2">
        <v>769</v>
      </c>
      <c r="AD770" s="2">
        <v>316553</v>
      </c>
      <c r="AE770" s="69" t="s">
        <v>773</v>
      </c>
      <c r="AF770" s="1">
        <f t="shared" si="101"/>
        <v>6</v>
      </c>
      <c r="AG770" s="1">
        <f t="shared" si="102"/>
        <v>6</v>
      </c>
      <c r="AH770" s="1">
        <f t="shared" si="103"/>
        <v>7.09</v>
      </c>
      <c r="AI770" s="1">
        <f t="shared" si="104"/>
        <v>2.9413333333333327</v>
      </c>
      <c r="AJ770" s="1">
        <f t="shared" si="105"/>
        <v>10.031333333333333</v>
      </c>
      <c r="AK770" s="1">
        <f t="shared" si="106"/>
        <v>0.73533333333333328</v>
      </c>
      <c r="AL770" s="1">
        <f t="shared" si="107"/>
        <v>0.28999999999999998</v>
      </c>
      <c r="AO770" s="2">
        <v>316553</v>
      </c>
      <c r="AP770" s="69" t="s">
        <v>773</v>
      </c>
      <c r="AQ770" s="1">
        <v>2</v>
      </c>
      <c r="AR770" s="1">
        <v>2</v>
      </c>
      <c r="AS770" s="1">
        <v>4.8</v>
      </c>
      <c r="AT770" s="1">
        <v>1.3866666666666667</v>
      </c>
      <c r="AU770" s="1">
        <v>6.1866666666666665</v>
      </c>
      <c r="AV770" s="1">
        <v>0.69333333333333336</v>
      </c>
      <c r="AW770" s="1">
        <v>0.2</v>
      </c>
    </row>
    <row r="771" spans="1:49" x14ac:dyDescent="0.25">
      <c r="A771">
        <f>VLOOKUP(D771,mun_fjp!$A$2:$B$854,2,FALSE)</f>
        <v>316870</v>
      </c>
      <c r="B771" t="s">
        <v>1709</v>
      </c>
      <c r="C771" t="str">
        <f t="shared" ref="C771:C815" si="108">MID(B771,5,30)</f>
        <v>Timóteo</v>
      </c>
      <c r="D771" t="s">
        <v>810</v>
      </c>
      <c r="G771">
        <v>316935</v>
      </c>
      <c r="H771" t="s">
        <v>818</v>
      </c>
      <c r="I771" s="1">
        <f>Iepha_2021!U779</f>
        <v>0</v>
      </c>
      <c r="J771" s="1">
        <f>Iepha_2021!T779</f>
        <v>0</v>
      </c>
      <c r="K771" s="1">
        <f>Iepha_2021!B779+Iepha_2021!C779+Iepha_2021!D779+Iepha_2021!AG779</f>
        <v>3.05</v>
      </c>
      <c r="L771" s="1">
        <f>Iepha_2021!X779+Iepha_2021!AF779</f>
        <v>0.6</v>
      </c>
      <c r="M771" s="1">
        <f t="shared" ref="M771:M806" si="109">K771+L771</f>
        <v>3.65</v>
      </c>
      <c r="N771" s="1">
        <f>Iepha_2021!AF779</f>
        <v>0.6</v>
      </c>
      <c r="O771" s="1">
        <f>Iepha_2021!C779</f>
        <v>0</v>
      </c>
      <c r="R771">
        <v>316935</v>
      </c>
      <c r="S771" t="s">
        <v>818</v>
      </c>
      <c r="T771" s="1">
        <v>0</v>
      </c>
      <c r="U771" s="1">
        <v>0</v>
      </c>
      <c r="V771" s="1">
        <v>3.05</v>
      </c>
      <c r="W771" s="1">
        <v>0.6</v>
      </c>
      <c r="X771" s="1">
        <v>3.65</v>
      </c>
      <c r="Y771" s="1">
        <v>0.6</v>
      </c>
      <c r="Z771" s="1">
        <v>0</v>
      </c>
      <c r="AA771" s="2">
        <v>770</v>
      </c>
      <c r="AD771" s="2">
        <v>316555</v>
      </c>
      <c r="AE771" s="69" t="s">
        <v>774</v>
      </c>
      <c r="AF771" s="1">
        <f t="shared" ref="AF771:AF834" si="110">VLOOKUP($AD771,$R$2:$Z$806,3,FALSE)</f>
        <v>1</v>
      </c>
      <c r="AG771" s="1">
        <f t="shared" ref="AG771:AG834" si="111">VLOOKUP($AD771,$R$2:$Z$806,4,FALSE)</f>
        <v>1</v>
      </c>
      <c r="AH771" s="1">
        <f t="shared" ref="AH771:AH834" si="112">VLOOKUP($AD771,$R$2:$Z$806,5,FALSE)</f>
        <v>10.06</v>
      </c>
      <c r="AI771" s="1">
        <f t="shared" ref="AI771:AI834" si="113">VLOOKUP($AD771,$R$2:$Z$806,6,FALSE)</f>
        <v>3.8226666666666662</v>
      </c>
      <c r="AJ771" s="1">
        <f t="shared" ref="AJ771:AJ834" si="114">VLOOKUP($AD771,$R$2:$Z$806,7,FALSE)</f>
        <v>13.882666666666667</v>
      </c>
      <c r="AK771" s="1">
        <f t="shared" ref="AK771:AK834" si="115">VLOOKUP($AD771,$R$2:$Z$806,8,FALSE)</f>
        <v>2.8669999999999995</v>
      </c>
      <c r="AL771" s="1">
        <f t="shared" ref="AL771:AL834" si="116">VLOOKUP($AD771,$R$2:$Z$806,9,FALSE)</f>
        <v>2.81</v>
      </c>
      <c r="AO771" s="2">
        <v>316555</v>
      </c>
      <c r="AP771" s="69" t="s">
        <v>774</v>
      </c>
      <c r="AQ771" s="1">
        <v>5</v>
      </c>
      <c r="AR771" s="1">
        <v>0</v>
      </c>
      <c r="AS771" s="1">
        <v>0</v>
      </c>
      <c r="AT771" s="1">
        <v>0</v>
      </c>
      <c r="AU771" s="1">
        <v>0</v>
      </c>
      <c r="AV771" s="1" t="s">
        <v>1798</v>
      </c>
      <c r="AW771" s="1">
        <v>0</v>
      </c>
    </row>
    <row r="772" spans="1:49" x14ac:dyDescent="0.25">
      <c r="A772">
        <f>VLOOKUP(D772,mun_fjp!$A$2:$B$854,2,FALSE)</f>
        <v>316880</v>
      </c>
      <c r="B772" t="s">
        <v>1710</v>
      </c>
      <c r="C772" t="str">
        <f t="shared" si="108"/>
        <v>Tiradentes</v>
      </c>
      <c r="D772" t="s">
        <v>811</v>
      </c>
      <c r="G772">
        <v>316940</v>
      </c>
      <c r="H772" t="s">
        <v>819</v>
      </c>
      <c r="I772" s="1">
        <f>Iepha_2021!U780</f>
        <v>13</v>
      </c>
      <c r="J772" s="1">
        <f>Iepha_2021!T780</f>
        <v>2</v>
      </c>
      <c r="K772" s="1">
        <f>Iepha_2021!B780+Iepha_2021!C780+Iepha_2021!D780+Iepha_2021!AG780</f>
        <v>8.0300000000000011</v>
      </c>
      <c r="L772" s="1">
        <f>Iepha_2021!X780+Iepha_2021!AF780</f>
        <v>12.117333333333333</v>
      </c>
      <c r="M772" s="1">
        <f t="shared" si="109"/>
        <v>20.147333333333336</v>
      </c>
      <c r="N772" s="1">
        <f>Iepha_2021!AF780</f>
        <v>2.2719999999999998</v>
      </c>
      <c r="O772" s="1">
        <f>Iepha_2021!C780</f>
        <v>1.96</v>
      </c>
      <c r="R772">
        <v>316940</v>
      </c>
      <c r="S772" t="s">
        <v>819</v>
      </c>
      <c r="T772" s="1">
        <v>13</v>
      </c>
      <c r="U772" s="1">
        <v>2</v>
      </c>
      <c r="V772" s="1">
        <v>8.0300000000000011</v>
      </c>
      <c r="W772" s="1">
        <v>12.117333333333333</v>
      </c>
      <c r="X772" s="1">
        <v>20.147333333333336</v>
      </c>
      <c r="Y772" s="1">
        <v>2.2719999999999998</v>
      </c>
      <c r="Z772" s="1">
        <v>1.96</v>
      </c>
      <c r="AA772" s="2">
        <v>771</v>
      </c>
      <c r="AD772" s="2">
        <v>316556</v>
      </c>
      <c r="AE772" s="69" t="s">
        <v>775</v>
      </c>
      <c r="AF772" s="1">
        <f t="shared" si="110"/>
        <v>2</v>
      </c>
      <c r="AG772" s="1">
        <f t="shared" si="111"/>
        <v>2</v>
      </c>
      <c r="AH772" s="1">
        <f t="shared" si="112"/>
        <v>7.65</v>
      </c>
      <c r="AI772" s="1">
        <f t="shared" si="113"/>
        <v>3.9999999999999991</v>
      </c>
      <c r="AJ772" s="1">
        <f t="shared" si="114"/>
        <v>11.649999999999999</v>
      </c>
      <c r="AK772" s="1">
        <f t="shared" si="115"/>
        <v>1.9999999999999996</v>
      </c>
      <c r="AL772" s="1">
        <f t="shared" si="116"/>
        <v>3</v>
      </c>
      <c r="AO772" s="2">
        <v>316556</v>
      </c>
      <c r="AP772" s="69" t="s">
        <v>775</v>
      </c>
      <c r="AQ772" s="1">
        <v>3</v>
      </c>
      <c r="AR772" s="1">
        <v>3</v>
      </c>
      <c r="AS772" s="1">
        <v>5.22</v>
      </c>
      <c r="AT772" s="1">
        <v>1.8149999999999999</v>
      </c>
      <c r="AU772" s="1">
        <v>7.0350000000000001</v>
      </c>
      <c r="AV772" s="1">
        <v>0.72599999999999998</v>
      </c>
      <c r="AW772" s="1">
        <v>0.27</v>
      </c>
    </row>
    <row r="773" spans="1:49" x14ac:dyDescent="0.25">
      <c r="A773">
        <f>VLOOKUP(D773,mun_fjp!$A$2:$B$854,2,FALSE)</f>
        <v>316890</v>
      </c>
      <c r="B773" t="s">
        <v>1711</v>
      </c>
      <c r="C773" t="str">
        <f t="shared" si="108"/>
        <v>Tiros</v>
      </c>
      <c r="D773" t="s">
        <v>812</v>
      </c>
      <c r="G773">
        <v>316950</v>
      </c>
      <c r="H773" t="s">
        <v>820</v>
      </c>
      <c r="I773" s="1">
        <f>Iepha_2021!U781</f>
        <v>2</v>
      </c>
      <c r="J773" s="1">
        <f>Iepha_2021!T781</f>
        <v>2</v>
      </c>
      <c r="K773" s="1">
        <f>Iepha_2021!B781+Iepha_2021!C781+Iepha_2021!D781+Iepha_2021!AG781</f>
        <v>8.7100000000000009</v>
      </c>
      <c r="L773" s="1">
        <f>Iepha_2021!X781+Iepha_2021!AF781</f>
        <v>2.2826666666666666</v>
      </c>
      <c r="M773" s="1">
        <f t="shared" si="109"/>
        <v>10.992666666666668</v>
      </c>
      <c r="N773" s="1">
        <f>Iepha_2021!AF781</f>
        <v>1.1413333333333333</v>
      </c>
      <c r="O773" s="1">
        <f>Iepha_2021!C781</f>
        <v>1.1599999999999999</v>
      </c>
      <c r="R773">
        <v>316950</v>
      </c>
      <c r="S773" t="s">
        <v>820</v>
      </c>
      <c r="T773" s="1">
        <v>2</v>
      </c>
      <c r="U773" s="1">
        <v>2</v>
      </c>
      <c r="V773" s="1">
        <v>8.7100000000000009</v>
      </c>
      <c r="W773" s="1">
        <v>2.2826666666666666</v>
      </c>
      <c r="X773" s="1">
        <v>10.992666666666668</v>
      </c>
      <c r="Y773" s="1">
        <v>1.1413333333333333</v>
      </c>
      <c r="Z773" s="1">
        <v>1.1599999999999999</v>
      </c>
      <c r="AA773" s="2">
        <v>772</v>
      </c>
      <c r="AD773" s="2">
        <v>316557</v>
      </c>
      <c r="AE773" s="69" t="s">
        <v>776</v>
      </c>
      <c r="AF773" s="1">
        <f t="shared" si="110"/>
        <v>7</v>
      </c>
      <c r="AG773" s="1">
        <f t="shared" si="111"/>
        <v>0</v>
      </c>
      <c r="AH773" s="1">
        <f t="shared" si="112"/>
        <v>3.99</v>
      </c>
      <c r="AI773" s="1">
        <f t="shared" si="113"/>
        <v>4.17</v>
      </c>
      <c r="AJ773" s="1">
        <f t="shared" si="114"/>
        <v>8.16</v>
      </c>
      <c r="AK773" s="1">
        <f t="shared" si="115"/>
        <v>0.92666666666666653</v>
      </c>
      <c r="AL773" s="1">
        <f t="shared" si="116"/>
        <v>0.7</v>
      </c>
      <c r="AO773" s="2">
        <v>316557</v>
      </c>
      <c r="AP773" s="69" t="s">
        <v>776</v>
      </c>
      <c r="AQ773" s="1">
        <v>1</v>
      </c>
      <c r="AR773" s="1">
        <v>1</v>
      </c>
      <c r="AS773" s="1">
        <v>6.6099999999999994</v>
      </c>
      <c r="AT773" s="1">
        <v>1.4670000000000001</v>
      </c>
      <c r="AU773" s="1">
        <v>8.077</v>
      </c>
      <c r="AV773" s="1">
        <v>0.97799999999999998</v>
      </c>
      <c r="AW773" s="1">
        <v>0.81</v>
      </c>
    </row>
    <row r="774" spans="1:49" x14ac:dyDescent="0.25">
      <c r="A774">
        <f>VLOOKUP(D774,mun_fjp!$A$2:$B$854,2,FALSE)</f>
        <v>316900</v>
      </c>
      <c r="B774" t="s">
        <v>1712</v>
      </c>
      <c r="C774" t="str">
        <f t="shared" si="108"/>
        <v>Tocantins</v>
      </c>
      <c r="D774" t="s">
        <v>813</v>
      </c>
      <c r="G774">
        <v>316960</v>
      </c>
      <c r="H774" t="s">
        <v>821</v>
      </c>
      <c r="I774" s="1">
        <f>Iepha_2021!U782</f>
        <v>2.5</v>
      </c>
      <c r="J774" s="1">
        <f>Iepha_2021!T782</f>
        <v>2.5</v>
      </c>
      <c r="K774" s="1">
        <f>Iepha_2021!B782+Iepha_2021!C782+Iepha_2021!D782+Iepha_2021!AG782</f>
        <v>5.79</v>
      </c>
      <c r="L774" s="1">
        <f>Iepha_2021!X782+Iepha_2021!AF782</f>
        <v>2.5469999999999997</v>
      </c>
      <c r="M774" s="1">
        <f t="shared" si="109"/>
        <v>8.3369999999999997</v>
      </c>
      <c r="N774" s="1">
        <f>Iepha_2021!AF782</f>
        <v>1.1319999999999999</v>
      </c>
      <c r="O774" s="1">
        <f>Iepha_2021!C782</f>
        <v>1.1399999999999999</v>
      </c>
      <c r="R774">
        <v>316960</v>
      </c>
      <c r="S774" t="s">
        <v>821</v>
      </c>
      <c r="T774" s="1">
        <v>2.5</v>
      </c>
      <c r="U774" s="1">
        <v>2.5</v>
      </c>
      <c r="V774" s="1">
        <v>5.79</v>
      </c>
      <c r="W774" s="1">
        <v>2.5469999999999997</v>
      </c>
      <c r="X774" s="1">
        <v>8.3369999999999997</v>
      </c>
      <c r="Y774" s="1">
        <v>1.1319999999999999</v>
      </c>
      <c r="Z774" s="1">
        <v>1.1399999999999999</v>
      </c>
      <c r="AA774" s="2">
        <v>773</v>
      </c>
      <c r="AD774" s="2">
        <v>316560</v>
      </c>
      <c r="AE774" s="69" t="s">
        <v>777</v>
      </c>
      <c r="AF774" s="1">
        <f t="shared" si="110"/>
        <v>3</v>
      </c>
      <c r="AG774" s="1">
        <f t="shared" si="111"/>
        <v>3</v>
      </c>
      <c r="AH774" s="1">
        <f t="shared" si="112"/>
        <v>10.149999999999999</v>
      </c>
      <c r="AI774" s="1">
        <f t="shared" si="113"/>
        <v>4.9999999999999991</v>
      </c>
      <c r="AJ774" s="1">
        <f t="shared" si="114"/>
        <v>15.149999999999999</v>
      </c>
      <c r="AK774" s="1">
        <f t="shared" si="115"/>
        <v>1.9999999999999996</v>
      </c>
      <c r="AL774" s="1">
        <f t="shared" si="116"/>
        <v>3</v>
      </c>
      <c r="AO774" s="2">
        <v>316560</v>
      </c>
      <c r="AP774" s="69" t="s">
        <v>777</v>
      </c>
      <c r="AQ774" s="1">
        <v>2</v>
      </c>
      <c r="AR774" s="1">
        <v>2</v>
      </c>
      <c r="AS774" s="1">
        <v>9.36</v>
      </c>
      <c r="AT774" s="1">
        <v>3.4959999999999996</v>
      </c>
      <c r="AU774" s="1">
        <v>12.855999999999998</v>
      </c>
      <c r="AV774" s="1">
        <v>1.7479999999999998</v>
      </c>
      <c r="AW774" s="1">
        <v>2.46</v>
      </c>
    </row>
    <row r="775" spans="1:49" x14ac:dyDescent="0.25">
      <c r="A775">
        <f>VLOOKUP(D775,mun_fjp!$A$2:$B$854,2,FALSE)</f>
        <v>316905</v>
      </c>
      <c r="B775" t="s">
        <v>1713</v>
      </c>
      <c r="C775" t="str">
        <f t="shared" si="108"/>
        <v>Tocos do Moji</v>
      </c>
      <c r="D775" t="s">
        <v>814</v>
      </c>
      <c r="G775">
        <v>316970</v>
      </c>
      <c r="H775" t="s">
        <v>822</v>
      </c>
      <c r="I775" s="1">
        <f>Iepha_2021!U783</f>
        <v>2</v>
      </c>
      <c r="J775" s="1">
        <f>Iepha_2021!T783</f>
        <v>2</v>
      </c>
      <c r="K775" s="1">
        <f>Iepha_2021!B783+Iepha_2021!C783+Iepha_2021!D783+Iepha_2021!AG783</f>
        <v>7.36</v>
      </c>
      <c r="L775" s="1">
        <f>Iepha_2021!X783+Iepha_2021!AF783</f>
        <v>1.0013333333333332</v>
      </c>
      <c r="M775" s="1">
        <f t="shared" si="109"/>
        <v>8.3613333333333344</v>
      </c>
      <c r="N775" s="1">
        <f>Iepha_2021!AF783</f>
        <v>0</v>
      </c>
      <c r="O775" s="1">
        <f>Iepha_2021!C783</f>
        <v>0.86</v>
      </c>
      <c r="R775">
        <v>316970</v>
      </c>
      <c r="S775" t="s">
        <v>822</v>
      </c>
      <c r="T775" s="1">
        <v>2</v>
      </c>
      <c r="U775" s="1">
        <v>2</v>
      </c>
      <c r="V775" s="1">
        <v>7.36</v>
      </c>
      <c r="W775" s="1">
        <v>1.0013333333333332</v>
      </c>
      <c r="X775" s="1">
        <v>8.3613333333333344</v>
      </c>
      <c r="Y775" s="1">
        <v>0</v>
      </c>
      <c r="Z775" s="1">
        <v>0.86</v>
      </c>
      <c r="AA775" s="2">
        <v>774</v>
      </c>
      <c r="AD775" s="2">
        <v>316570</v>
      </c>
      <c r="AE775" s="69" t="s">
        <v>778</v>
      </c>
      <c r="AF775" s="1">
        <f t="shared" si="110"/>
        <v>0</v>
      </c>
      <c r="AG775" s="1">
        <f t="shared" si="111"/>
        <v>0</v>
      </c>
      <c r="AH775" s="1">
        <f t="shared" si="112"/>
        <v>5.89</v>
      </c>
      <c r="AI775" s="1">
        <f t="shared" si="113"/>
        <v>0.72133333333333327</v>
      </c>
      <c r="AJ775" s="1">
        <f t="shared" si="114"/>
        <v>6.6113333333333326</v>
      </c>
      <c r="AK775" s="1">
        <f t="shared" si="115"/>
        <v>0.72133333333333327</v>
      </c>
      <c r="AL775" s="1">
        <f t="shared" si="116"/>
        <v>0.26</v>
      </c>
      <c r="AO775" s="2">
        <v>316570</v>
      </c>
      <c r="AP775" s="69" t="s">
        <v>778</v>
      </c>
      <c r="AQ775" s="1">
        <v>1</v>
      </c>
      <c r="AR775" s="1">
        <v>1</v>
      </c>
      <c r="AS775" s="1">
        <v>8.42</v>
      </c>
      <c r="AT775" s="1">
        <v>2.6989999999999998</v>
      </c>
      <c r="AU775" s="1">
        <v>11.119</v>
      </c>
      <c r="AV775" s="1">
        <v>1.7993333333333332</v>
      </c>
      <c r="AW775" s="1">
        <v>2.57</v>
      </c>
    </row>
    <row r="776" spans="1:49" x14ac:dyDescent="0.25">
      <c r="A776">
        <f>VLOOKUP(D776,mun_fjp!$A$2:$B$854,2,FALSE)</f>
        <v>316910</v>
      </c>
      <c r="B776" t="s">
        <v>1714</v>
      </c>
      <c r="C776" t="str">
        <f t="shared" si="108"/>
        <v>Toledo</v>
      </c>
      <c r="D776" t="s">
        <v>815</v>
      </c>
      <c r="G776">
        <v>316980</v>
      </c>
      <c r="H776" t="s">
        <v>823</v>
      </c>
      <c r="I776" s="1">
        <f>Iepha_2021!U784</f>
        <v>0</v>
      </c>
      <c r="J776" s="1">
        <f>Iepha_2021!T784</f>
        <v>0</v>
      </c>
      <c r="K776" s="1">
        <f>Iepha_2021!B784+Iepha_2021!C784+Iepha_2021!D784+Iepha_2021!AG784</f>
        <v>2.7</v>
      </c>
      <c r="L776" s="1">
        <f>Iepha_2021!X784+Iepha_2021!AF784</f>
        <v>0</v>
      </c>
      <c r="M776" s="1">
        <f t="shared" si="109"/>
        <v>2.7</v>
      </c>
      <c r="N776" s="1">
        <f>Iepha_2021!AF784</f>
        <v>0</v>
      </c>
      <c r="O776" s="1">
        <f>Iepha_2021!C784</f>
        <v>0</v>
      </c>
      <c r="R776">
        <v>316980</v>
      </c>
      <c r="S776" t="s">
        <v>823</v>
      </c>
      <c r="T776" s="1">
        <v>0</v>
      </c>
      <c r="U776" s="1">
        <v>0</v>
      </c>
      <c r="V776" s="1">
        <v>2.7</v>
      </c>
      <c r="W776" s="1">
        <v>0</v>
      </c>
      <c r="X776" s="1">
        <v>2.7</v>
      </c>
      <c r="Y776" s="1">
        <v>0</v>
      </c>
      <c r="Z776" s="1">
        <v>0</v>
      </c>
      <c r="AA776" s="2">
        <v>775</v>
      </c>
      <c r="AD776" s="2">
        <v>316580</v>
      </c>
      <c r="AE776" s="69" t="s">
        <v>779</v>
      </c>
      <c r="AF776" s="1">
        <f t="shared" si="110"/>
        <v>3</v>
      </c>
      <c r="AG776" s="1">
        <f t="shared" si="111"/>
        <v>3</v>
      </c>
      <c r="AH776" s="1">
        <f t="shared" si="112"/>
        <v>5.94</v>
      </c>
      <c r="AI776" s="1">
        <f t="shared" si="113"/>
        <v>2.7133333333333329</v>
      </c>
      <c r="AJ776" s="1">
        <f t="shared" si="114"/>
        <v>8.6533333333333324</v>
      </c>
      <c r="AK776" s="1">
        <f t="shared" si="115"/>
        <v>1.0853333333333333</v>
      </c>
      <c r="AL776" s="1">
        <f t="shared" si="116"/>
        <v>1.04</v>
      </c>
      <c r="AO776" s="2">
        <v>316580</v>
      </c>
      <c r="AP776" s="69" t="s">
        <v>779</v>
      </c>
      <c r="AQ776" s="1">
        <v>0</v>
      </c>
      <c r="AR776" s="1">
        <v>0</v>
      </c>
      <c r="AS776" s="1">
        <v>1.7999999999999998</v>
      </c>
      <c r="AT776" s="1">
        <v>0</v>
      </c>
      <c r="AU776" s="1">
        <v>0</v>
      </c>
      <c r="AV776" s="1" t="s">
        <v>1798</v>
      </c>
      <c r="AW776" s="1">
        <v>0</v>
      </c>
    </row>
    <row r="777" spans="1:49" x14ac:dyDescent="0.25">
      <c r="A777">
        <f>VLOOKUP(D777,mun_fjp!$A$2:$B$854,2,FALSE)</f>
        <v>316920</v>
      </c>
      <c r="B777" t="s">
        <v>1715</v>
      </c>
      <c r="C777" t="str">
        <f t="shared" si="108"/>
        <v>Tombos</v>
      </c>
      <c r="D777" t="s">
        <v>816</v>
      </c>
      <c r="G777">
        <v>316990</v>
      </c>
      <c r="H777" t="s">
        <v>824</v>
      </c>
      <c r="I777" s="1">
        <f>Iepha_2021!U785</f>
        <v>4</v>
      </c>
      <c r="J777" s="1">
        <f>Iepha_2021!T785</f>
        <v>4</v>
      </c>
      <c r="K777" s="1">
        <f>Iepha_2021!B785+Iepha_2021!C785+Iepha_2021!D785+Iepha_2021!AG785</f>
        <v>7.93</v>
      </c>
      <c r="L777" s="1">
        <f>Iepha_2021!X785+Iepha_2021!AF785</f>
        <v>5.3419999999999987</v>
      </c>
      <c r="M777" s="1">
        <f t="shared" si="109"/>
        <v>13.271999999999998</v>
      </c>
      <c r="N777" s="1">
        <f>Iepha_2021!AF785</f>
        <v>1.7806666666666664</v>
      </c>
      <c r="O777" s="1">
        <f>Iepha_2021!C785</f>
        <v>2.5299999999999998</v>
      </c>
      <c r="R777">
        <v>316990</v>
      </c>
      <c r="S777" t="s">
        <v>824</v>
      </c>
      <c r="T777" s="1">
        <v>4</v>
      </c>
      <c r="U777" s="1">
        <v>4</v>
      </c>
      <c r="V777" s="1">
        <v>7.93</v>
      </c>
      <c r="W777" s="1">
        <v>5.3419999999999987</v>
      </c>
      <c r="X777" s="1">
        <v>13.271999999999998</v>
      </c>
      <c r="Y777" s="1">
        <v>1.7806666666666664</v>
      </c>
      <c r="Z777" s="1">
        <v>2.5299999999999998</v>
      </c>
      <c r="AA777" s="2">
        <v>776</v>
      </c>
      <c r="AD777" s="2">
        <v>316590</v>
      </c>
      <c r="AE777" s="69" t="s">
        <v>780</v>
      </c>
      <c r="AF777" s="1">
        <f t="shared" si="110"/>
        <v>0</v>
      </c>
      <c r="AG777" s="1">
        <f t="shared" si="111"/>
        <v>0</v>
      </c>
      <c r="AH777" s="1">
        <f t="shared" si="112"/>
        <v>0</v>
      </c>
      <c r="AI777" s="1">
        <f t="shared" si="113"/>
        <v>0.6</v>
      </c>
      <c r="AJ777" s="1">
        <f t="shared" si="114"/>
        <v>0.6</v>
      </c>
      <c r="AK777" s="1">
        <f t="shared" si="115"/>
        <v>0.6</v>
      </c>
      <c r="AL777" s="1">
        <f t="shared" si="116"/>
        <v>0</v>
      </c>
      <c r="AO777" s="2">
        <v>316590</v>
      </c>
      <c r="AP777" s="69" t="s">
        <v>780</v>
      </c>
      <c r="AQ777" s="1">
        <v>7</v>
      </c>
      <c r="AR777" s="1">
        <v>2</v>
      </c>
      <c r="AS777" s="1">
        <v>8.58</v>
      </c>
      <c r="AT777" s="1">
        <v>7.95</v>
      </c>
      <c r="AU777" s="1">
        <v>16.53</v>
      </c>
      <c r="AV777" s="1">
        <v>1.7666666666666666</v>
      </c>
      <c r="AW777" s="1">
        <v>2.5</v>
      </c>
    </row>
    <row r="778" spans="1:49" x14ac:dyDescent="0.25">
      <c r="A778">
        <f>VLOOKUP(D778,mun_fjp!$A$2:$B$854,2,FALSE)</f>
        <v>316930</v>
      </c>
      <c r="B778" t="s">
        <v>1716</v>
      </c>
      <c r="C778" t="str">
        <f t="shared" si="108"/>
        <v>Três Corações</v>
      </c>
      <c r="D778" t="s">
        <v>817</v>
      </c>
      <c r="G778">
        <v>317005</v>
      </c>
      <c r="H778" t="s">
        <v>826</v>
      </c>
      <c r="I778" s="1">
        <f>Iepha_2021!U786</f>
        <v>3.25</v>
      </c>
      <c r="J778" s="1">
        <f>Iepha_2021!T786</f>
        <v>3.25</v>
      </c>
      <c r="K778" s="1">
        <f>Iepha_2021!B786+Iepha_2021!C786+Iepha_2021!D786+Iepha_2021!AG786</f>
        <v>4.45</v>
      </c>
      <c r="L778" s="1">
        <f>Iepha_2021!X786+Iepha_2021!AF786</f>
        <v>2.4325000000000001</v>
      </c>
      <c r="M778" s="1">
        <f t="shared" si="109"/>
        <v>6.8825000000000003</v>
      </c>
      <c r="N778" s="1">
        <f>Iepha_2021!AF786</f>
        <v>0.92666666666666653</v>
      </c>
      <c r="O778" s="1">
        <f>Iepha_2021!C786</f>
        <v>0.7</v>
      </c>
      <c r="R778">
        <v>317005</v>
      </c>
      <c r="S778" t="s">
        <v>826</v>
      </c>
      <c r="T778" s="1">
        <v>3.25</v>
      </c>
      <c r="U778" s="1">
        <v>3.25</v>
      </c>
      <c r="V778" s="1">
        <v>4.45</v>
      </c>
      <c r="W778" s="1">
        <v>2.4325000000000001</v>
      </c>
      <c r="X778" s="1">
        <v>6.8825000000000003</v>
      </c>
      <c r="Y778" s="1">
        <v>0.92666666666666653</v>
      </c>
      <c r="Z778" s="1">
        <v>0.7</v>
      </c>
      <c r="AA778" s="2">
        <v>777</v>
      </c>
      <c r="AD778" s="2">
        <v>316600</v>
      </c>
      <c r="AE778" s="69" t="s">
        <v>781</v>
      </c>
      <c r="AF778" s="1">
        <f t="shared" si="110"/>
        <v>2</v>
      </c>
      <c r="AG778" s="1">
        <f t="shared" si="111"/>
        <v>2</v>
      </c>
      <c r="AH778" s="1">
        <f t="shared" si="112"/>
        <v>6.9799999999999995</v>
      </c>
      <c r="AI778" s="1">
        <f t="shared" si="113"/>
        <v>1.6050599999999999</v>
      </c>
      <c r="AJ778" s="1">
        <f t="shared" si="114"/>
        <v>8.5850599999999986</v>
      </c>
      <c r="AK778" s="1">
        <f t="shared" si="115"/>
        <v>0.64105999999999996</v>
      </c>
      <c r="AL778" s="1">
        <f t="shared" si="116"/>
        <v>0.78</v>
      </c>
      <c r="AO778" s="2">
        <v>316600</v>
      </c>
      <c r="AP778" s="69" t="s">
        <v>781</v>
      </c>
      <c r="AQ778" s="1">
        <v>3</v>
      </c>
      <c r="AR778" s="1">
        <v>3</v>
      </c>
      <c r="AS778" s="1">
        <v>6.32</v>
      </c>
      <c r="AT778" s="1">
        <v>1.5919999999999999</v>
      </c>
      <c r="AU778" s="1">
        <v>7.9119999999999999</v>
      </c>
      <c r="AV778" s="1">
        <v>0.39799999999999996</v>
      </c>
      <c r="AW778" s="1">
        <v>0.42</v>
      </c>
    </row>
    <row r="779" spans="1:49" x14ac:dyDescent="0.25">
      <c r="A779">
        <f>VLOOKUP(D779,mun_fjp!$A$2:$B$854,2,FALSE)</f>
        <v>316935</v>
      </c>
      <c r="B779" t="s">
        <v>1717</v>
      </c>
      <c r="C779" t="str">
        <f t="shared" si="108"/>
        <v>Três Marias</v>
      </c>
      <c r="D779" t="s">
        <v>818</v>
      </c>
      <c r="G779">
        <v>317010</v>
      </c>
      <c r="H779" t="s">
        <v>827</v>
      </c>
      <c r="I779" s="1">
        <f>Iepha_2021!U787</f>
        <v>1</v>
      </c>
      <c r="J779" s="1">
        <f>Iepha_2021!T787</f>
        <v>1</v>
      </c>
      <c r="K779" s="1">
        <f>Iepha_2021!B787+Iepha_2021!C787+Iepha_2021!D787+Iepha_2021!AG787</f>
        <v>8.59</v>
      </c>
      <c r="L779" s="1">
        <f>Iepha_2021!X787+Iepha_2021!AF787</f>
        <v>2.048</v>
      </c>
      <c r="M779" s="1">
        <f t="shared" si="109"/>
        <v>10.638</v>
      </c>
      <c r="N779" s="1">
        <f>Iepha_2021!AF787</f>
        <v>1.3653333333333333</v>
      </c>
      <c r="O779" s="1">
        <f>Iepha_2021!C787</f>
        <v>1.64</v>
      </c>
      <c r="R779">
        <v>317010</v>
      </c>
      <c r="S779" t="s">
        <v>827</v>
      </c>
      <c r="T779" s="1">
        <v>1</v>
      </c>
      <c r="U779" s="1">
        <v>1</v>
      </c>
      <c r="V779" s="1">
        <v>8.59</v>
      </c>
      <c r="W779" s="1">
        <v>2.048</v>
      </c>
      <c r="X779" s="1">
        <v>10.638</v>
      </c>
      <c r="Y779" s="1">
        <v>1.3653333333333333</v>
      </c>
      <c r="Z779" s="1">
        <v>1.64</v>
      </c>
      <c r="AA779" s="2">
        <v>778</v>
      </c>
      <c r="AD779" s="2">
        <v>316610</v>
      </c>
      <c r="AE779" s="69" t="s">
        <v>782</v>
      </c>
      <c r="AF779" s="1">
        <f t="shared" si="110"/>
        <v>0</v>
      </c>
      <c r="AG779" s="1">
        <f t="shared" si="111"/>
        <v>0</v>
      </c>
      <c r="AH779" s="1">
        <f t="shared" si="112"/>
        <v>6.7799999999999994</v>
      </c>
      <c r="AI779" s="1">
        <f t="shared" si="113"/>
        <v>1.0573333333333332</v>
      </c>
      <c r="AJ779" s="1">
        <f t="shared" si="114"/>
        <v>7.8373333333333326</v>
      </c>
      <c r="AK779" s="1">
        <f t="shared" si="115"/>
        <v>1.0573333333333332</v>
      </c>
      <c r="AL779" s="1">
        <f t="shared" si="116"/>
        <v>0.98</v>
      </c>
      <c r="AO779" s="2">
        <v>316610</v>
      </c>
      <c r="AP779" s="69" t="s">
        <v>782</v>
      </c>
      <c r="AQ779" s="1">
        <v>3</v>
      </c>
      <c r="AR779" s="1">
        <v>3</v>
      </c>
      <c r="AS779" s="1">
        <v>2.4500000000000002</v>
      </c>
      <c r="AT779" s="1">
        <v>0</v>
      </c>
      <c r="AU779" s="1">
        <v>0</v>
      </c>
      <c r="AV779" s="1" t="s">
        <v>1798</v>
      </c>
      <c r="AW779" s="1">
        <v>0.2</v>
      </c>
    </row>
    <row r="780" spans="1:49" x14ac:dyDescent="0.25">
      <c r="A780">
        <f>VLOOKUP(D780,mun_fjp!$A$2:$B$854,2,FALSE)</f>
        <v>316940</v>
      </c>
      <c r="B780" t="s">
        <v>1718</v>
      </c>
      <c r="C780" t="str">
        <f t="shared" si="108"/>
        <v>Três Pontas</v>
      </c>
      <c r="D780" t="s">
        <v>819</v>
      </c>
      <c r="G780">
        <v>317020</v>
      </c>
      <c r="H780" t="s">
        <v>828</v>
      </c>
      <c r="I780" s="1">
        <f>Iepha_2021!U788</f>
        <v>3.8</v>
      </c>
      <c r="J780" s="1">
        <f>Iepha_2021!T788</f>
        <v>3.8</v>
      </c>
      <c r="K780" s="1">
        <f>Iepha_2021!B788+Iepha_2021!C788+Iepha_2021!D788+Iepha_2021!AG788</f>
        <v>8.7800000000000011</v>
      </c>
      <c r="L780" s="1">
        <f>Iepha_2021!X788+Iepha_2021!AF788</f>
        <v>4.7625999999999999</v>
      </c>
      <c r="M780" s="1">
        <f t="shared" si="109"/>
        <v>13.5426</v>
      </c>
      <c r="N780" s="1">
        <f>Iepha_2021!AF788</f>
        <v>2</v>
      </c>
      <c r="O780" s="1">
        <f>Iepha_2021!C788</f>
        <v>1.83</v>
      </c>
      <c r="R780">
        <v>317020</v>
      </c>
      <c r="S780" t="s">
        <v>828</v>
      </c>
      <c r="T780" s="1">
        <v>3.8</v>
      </c>
      <c r="U780" s="1">
        <v>3.8</v>
      </c>
      <c r="V780" s="1">
        <v>8.7800000000000011</v>
      </c>
      <c r="W780" s="1">
        <v>4.7625999999999999</v>
      </c>
      <c r="X780" s="1">
        <v>13.5426</v>
      </c>
      <c r="Y780" s="1">
        <v>2</v>
      </c>
      <c r="Z780" s="1">
        <v>1.83</v>
      </c>
      <c r="AA780" s="2">
        <v>779</v>
      </c>
      <c r="AD780" s="2">
        <v>316620</v>
      </c>
      <c r="AE780" s="69" t="s">
        <v>783</v>
      </c>
      <c r="AF780" s="1">
        <f t="shared" si="110"/>
        <v>3</v>
      </c>
      <c r="AG780" s="1">
        <f t="shared" si="111"/>
        <v>3</v>
      </c>
      <c r="AH780" s="1">
        <f t="shared" si="112"/>
        <v>8.85</v>
      </c>
      <c r="AI780" s="1">
        <f t="shared" si="113"/>
        <v>4.9999999999999991</v>
      </c>
      <c r="AJ780" s="1">
        <f t="shared" si="114"/>
        <v>13.849999999999998</v>
      </c>
      <c r="AK780" s="1">
        <f t="shared" si="115"/>
        <v>1.9999999999999996</v>
      </c>
      <c r="AL780" s="1">
        <f t="shared" si="116"/>
        <v>3</v>
      </c>
      <c r="AO780" s="2">
        <v>316620</v>
      </c>
      <c r="AP780" s="69" t="s">
        <v>783</v>
      </c>
      <c r="AQ780" s="1">
        <v>2</v>
      </c>
      <c r="AR780" s="1">
        <v>2</v>
      </c>
      <c r="AS780" s="1">
        <v>7.93</v>
      </c>
      <c r="AT780" s="1">
        <v>1.9279999999999999</v>
      </c>
      <c r="AU780" s="1">
        <v>9.8580000000000005</v>
      </c>
      <c r="AV780" s="1">
        <v>0.96399999999999997</v>
      </c>
      <c r="AW780" s="1">
        <v>0.78</v>
      </c>
    </row>
    <row r="781" spans="1:49" x14ac:dyDescent="0.25">
      <c r="A781">
        <f>VLOOKUP(D781,mun_fjp!$A$2:$B$854,2,FALSE)</f>
        <v>316950</v>
      </c>
      <c r="B781" t="s">
        <v>1719</v>
      </c>
      <c r="C781" t="str">
        <f t="shared" si="108"/>
        <v>Tumiritinga</v>
      </c>
      <c r="D781" t="s">
        <v>820</v>
      </c>
      <c r="G781">
        <v>317040</v>
      </c>
      <c r="H781" t="s">
        <v>830</v>
      </c>
      <c r="I781" s="1">
        <f>Iepha_2021!U789</f>
        <v>2</v>
      </c>
      <c r="J781" s="1">
        <f>Iepha_2021!T789</f>
        <v>2</v>
      </c>
      <c r="K781" s="1">
        <f>Iepha_2021!B789+Iepha_2021!C789+Iepha_2021!D789+Iepha_2021!AG789</f>
        <v>7.79</v>
      </c>
      <c r="L781" s="1">
        <f>Iepha_2021!X789+Iepha_2021!AF789</f>
        <v>2.0773333333333333</v>
      </c>
      <c r="M781" s="1">
        <f t="shared" si="109"/>
        <v>9.8673333333333328</v>
      </c>
      <c r="N781" s="1">
        <f>Iepha_2021!AF789</f>
        <v>1.0386666666666666</v>
      </c>
      <c r="O781" s="1">
        <f>Iepha_2021!C789</f>
        <v>0.94</v>
      </c>
      <c r="R781">
        <v>317040</v>
      </c>
      <c r="S781" t="s">
        <v>830</v>
      </c>
      <c r="T781" s="1">
        <v>2</v>
      </c>
      <c r="U781" s="1">
        <v>2</v>
      </c>
      <c r="V781" s="1">
        <v>7.79</v>
      </c>
      <c r="W781" s="1">
        <v>2.0773333333333333</v>
      </c>
      <c r="X781" s="1">
        <v>9.8673333333333328</v>
      </c>
      <c r="Y781" s="1">
        <v>1.0386666666666666</v>
      </c>
      <c r="Z781" s="1">
        <v>0.94</v>
      </c>
      <c r="AA781" s="2">
        <v>780</v>
      </c>
      <c r="AD781" s="2">
        <v>316630</v>
      </c>
      <c r="AE781" s="69" t="s">
        <v>784</v>
      </c>
      <c r="AF781" s="1">
        <f t="shared" si="110"/>
        <v>1</v>
      </c>
      <c r="AG781" s="1">
        <f t="shared" si="111"/>
        <v>1</v>
      </c>
      <c r="AH781" s="1">
        <f t="shared" si="112"/>
        <v>7.1999999999999993</v>
      </c>
      <c r="AI781" s="1">
        <f t="shared" si="113"/>
        <v>1.3899999999999997</v>
      </c>
      <c r="AJ781" s="1">
        <f t="shared" si="114"/>
        <v>8.59</v>
      </c>
      <c r="AK781" s="1">
        <f t="shared" si="115"/>
        <v>0.92666666666666653</v>
      </c>
      <c r="AL781" s="1">
        <f t="shared" si="116"/>
        <v>0.7</v>
      </c>
      <c r="AO781" s="2">
        <v>316630</v>
      </c>
      <c r="AP781" s="69" t="s">
        <v>784</v>
      </c>
      <c r="AQ781" s="1">
        <v>1</v>
      </c>
      <c r="AR781" s="1">
        <v>1</v>
      </c>
      <c r="AS781" s="1">
        <v>8.35</v>
      </c>
      <c r="AT781" s="1">
        <v>0</v>
      </c>
      <c r="AU781" s="1">
        <v>0</v>
      </c>
      <c r="AV781" s="1" t="s">
        <v>1798</v>
      </c>
      <c r="AW781" s="1">
        <v>3</v>
      </c>
    </row>
    <row r="782" spans="1:49" x14ac:dyDescent="0.25">
      <c r="A782">
        <f>VLOOKUP(D782,mun_fjp!$A$2:$B$854,2,FALSE)</f>
        <v>316960</v>
      </c>
      <c r="B782" t="s">
        <v>1720</v>
      </c>
      <c r="C782" t="str">
        <f t="shared" si="108"/>
        <v>Tupaciguara</v>
      </c>
      <c r="D782" t="s">
        <v>821</v>
      </c>
      <c r="G782">
        <v>317043</v>
      </c>
      <c r="H782" t="s">
        <v>831</v>
      </c>
      <c r="I782" s="1">
        <f>Iepha_2021!U790</f>
        <v>0</v>
      </c>
      <c r="J782" s="1">
        <f>Iepha_2021!T790</f>
        <v>0</v>
      </c>
      <c r="K782" s="1">
        <f>Iepha_2021!B790+Iepha_2021!C790+Iepha_2021!D790+Iepha_2021!AG790</f>
        <v>8.3000000000000007</v>
      </c>
      <c r="L782" s="1">
        <f>Iepha_2021!X790+Iepha_2021!AF790</f>
        <v>1.9999999999999996</v>
      </c>
      <c r="M782" s="1">
        <f t="shared" si="109"/>
        <v>10.3</v>
      </c>
      <c r="N782" s="1">
        <f>Iepha_2021!AF790</f>
        <v>1.9999999999999996</v>
      </c>
      <c r="O782" s="1">
        <f>Iepha_2021!C790</f>
        <v>3</v>
      </c>
      <c r="R782">
        <v>317043</v>
      </c>
      <c r="S782" t="s">
        <v>831</v>
      </c>
      <c r="T782" s="1">
        <v>0</v>
      </c>
      <c r="U782" s="1">
        <v>0</v>
      </c>
      <c r="V782" s="1">
        <v>8.3000000000000007</v>
      </c>
      <c r="W782" s="1">
        <v>1.9999999999999996</v>
      </c>
      <c r="X782" s="1">
        <v>10.3</v>
      </c>
      <c r="Y782" s="1">
        <v>1.9999999999999996</v>
      </c>
      <c r="Z782" s="1">
        <v>3</v>
      </c>
      <c r="AA782" s="2">
        <v>781</v>
      </c>
      <c r="AD782" s="2">
        <v>316640</v>
      </c>
      <c r="AE782" s="69" t="s">
        <v>785</v>
      </c>
      <c r="AF782" s="1">
        <f t="shared" si="110"/>
        <v>2</v>
      </c>
      <c r="AG782" s="1">
        <f t="shared" si="111"/>
        <v>2</v>
      </c>
      <c r="AH782" s="1">
        <f t="shared" si="112"/>
        <v>9.17</v>
      </c>
      <c r="AI782" s="1">
        <f t="shared" si="113"/>
        <v>2.7119999999999997</v>
      </c>
      <c r="AJ782" s="1">
        <f t="shared" si="114"/>
        <v>11.882</v>
      </c>
      <c r="AK782" s="1">
        <f t="shared" si="115"/>
        <v>1.3559999999999999</v>
      </c>
      <c r="AL782" s="1">
        <f t="shared" si="116"/>
        <v>1.62</v>
      </c>
      <c r="AO782" s="2">
        <v>316640</v>
      </c>
      <c r="AP782" s="69" t="s">
        <v>785</v>
      </c>
      <c r="AQ782" s="1">
        <v>2</v>
      </c>
      <c r="AR782" s="1">
        <v>2</v>
      </c>
      <c r="AS782" s="1">
        <v>6.12</v>
      </c>
      <c r="AT782" s="1">
        <v>2.7586666666666666</v>
      </c>
      <c r="AU782" s="1">
        <v>8.8786666666666676</v>
      </c>
      <c r="AV782" s="1">
        <v>1.3793333333333333</v>
      </c>
      <c r="AW782" s="1">
        <v>1.67</v>
      </c>
    </row>
    <row r="783" spans="1:49" x14ac:dyDescent="0.25">
      <c r="A783">
        <f>VLOOKUP(D783,mun_fjp!$A$2:$B$854,2,FALSE)</f>
        <v>316970</v>
      </c>
      <c r="B783" t="s">
        <v>1721</v>
      </c>
      <c r="C783" t="str">
        <f t="shared" si="108"/>
        <v>Turmalina</v>
      </c>
      <c r="D783" t="s">
        <v>822</v>
      </c>
      <c r="G783">
        <v>317047</v>
      </c>
      <c r="H783" t="s">
        <v>832</v>
      </c>
      <c r="I783" s="1">
        <f>Iepha_2021!U791</f>
        <v>7</v>
      </c>
      <c r="J783" s="1">
        <f>Iepha_2021!T791</f>
        <v>2</v>
      </c>
      <c r="K783" s="1">
        <f>Iepha_2021!B791+Iepha_2021!C791+Iepha_2021!D791+Iepha_2021!AG791</f>
        <v>9.7999999999999989</v>
      </c>
      <c r="L783" s="1">
        <f>Iepha_2021!X791+Iepha_2021!AF791</f>
        <v>9</v>
      </c>
      <c r="M783" s="1">
        <f t="shared" si="109"/>
        <v>18.799999999999997</v>
      </c>
      <c r="N783" s="1">
        <f>Iepha_2021!AF791</f>
        <v>1.9999999999999996</v>
      </c>
      <c r="O783" s="1">
        <f>Iepha_2021!C791</f>
        <v>3</v>
      </c>
      <c r="R783">
        <v>317047</v>
      </c>
      <c r="S783" t="s">
        <v>832</v>
      </c>
      <c r="T783" s="1">
        <v>7</v>
      </c>
      <c r="U783" s="1">
        <v>2</v>
      </c>
      <c r="V783" s="1">
        <v>9.7999999999999989</v>
      </c>
      <c r="W783" s="1">
        <v>9</v>
      </c>
      <c r="X783" s="1">
        <v>18.799999999999997</v>
      </c>
      <c r="Y783" s="1">
        <v>1.9999999999999996</v>
      </c>
      <c r="Z783" s="1">
        <v>3</v>
      </c>
      <c r="AA783" s="2">
        <v>782</v>
      </c>
      <c r="AD783" s="2">
        <v>316650</v>
      </c>
      <c r="AE783" s="69" t="s">
        <v>786</v>
      </c>
      <c r="AF783" s="1">
        <f t="shared" si="110"/>
        <v>1.5</v>
      </c>
      <c r="AG783" s="1">
        <f t="shared" si="111"/>
        <v>1.5</v>
      </c>
      <c r="AH783" s="1">
        <f t="shared" si="112"/>
        <v>8.5</v>
      </c>
      <c r="AI783" s="1">
        <f t="shared" si="113"/>
        <v>1.9891666666666665</v>
      </c>
      <c r="AJ783" s="1">
        <f t="shared" si="114"/>
        <v>10.489166666666666</v>
      </c>
      <c r="AK783" s="1">
        <f t="shared" si="115"/>
        <v>1.1366666666666667</v>
      </c>
      <c r="AL783" s="1">
        <f t="shared" si="116"/>
        <v>1.1499999999999999</v>
      </c>
      <c r="AO783" s="2">
        <v>316650</v>
      </c>
      <c r="AP783" s="69" t="s">
        <v>786</v>
      </c>
      <c r="AQ783" s="1">
        <v>7</v>
      </c>
      <c r="AR783" s="1">
        <v>2</v>
      </c>
      <c r="AS783" s="1">
        <v>4.92</v>
      </c>
      <c r="AT783" s="1">
        <v>3.7810000000000001</v>
      </c>
      <c r="AU783" s="1">
        <v>8.7010000000000005</v>
      </c>
      <c r="AV783" s="1">
        <v>0.995</v>
      </c>
      <c r="AW783" s="1">
        <v>0.42</v>
      </c>
    </row>
    <row r="784" spans="1:49" x14ac:dyDescent="0.25">
      <c r="A784">
        <f>VLOOKUP(D784,mun_fjp!$A$2:$B$854,2,FALSE)</f>
        <v>316980</v>
      </c>
      <c r="B784" t="s">
        <v>1722</v>
      </c>
      <c r="C784" t="str">
        <f t="shared" si="108"/>
        <v>Turvolândia</v>
      </c>
      <c r="D784" t="s">
        <v>823</v>
      </c>
      <c r="G784">
        <v>317050</v>
      </c>
      <c r="H784" t="s">
        <v>833</v>
      </c>
      <c r="I784" s="1">
        <f>Iepha_2021!U792</f>
        <v>1</v>
      </c>
      <c r="J784" s="1">
        <f>Iepha_2021!T792</f>
        <v>1</v>
      </c>
      <c r="K784" s="1">
        <f>Iepha_2021!B792+Iepha_2021!C792+Iepha_2021!D792+Iepha_2021!AG792</f>
        <v>9.89</v>
      </c>
      <c r="L784" s="1">
        <f>Iepha_2021!X792+Iepha_2021!AF792</f>
        <v>2.8180000000000001</v>
      </c>
      <c r="M784" s="1">
        <f t="shared" si="109"/>
        <v>12.708</v>
      </c>
      <c r="N784" s="1">
        <f>Iepha_2021!AF792</f>
        <v>1.8786666666666667</v>
      </c>
      <c r="O784" s="1">
        <f>Iepha_2021!C792</f>
        <v>2.74</v>
      </c>
      <c r="R784">
        <v>317050</v>
      </c>
      <c r="S784" t="s">
        <v>833</v>
      </c>
      <c r="T784" s="1">
        <v>1</v>
      </c>
      <c r="U784" s="1">
        <v>1</v>
      </c>
      <c r="V784" s="1">
        <v>9.89</v>
      </c>
      <c r="W784" s="1">
        <v>2.8180000000000001</v>
      </c>
      <c r="X784" s="1">
        <v>12.708</v>
      </c>
      <c r="Y784" s="1">
        <v>1.8786666666666667</v>
      </c>
      <c r="Z784" s="1">
        <v>2.74</v>
      </c>
      <c r="AA784" s="2">
        <v>783</v>
      </c>
      <c r="AD784" s="2">
        <v>316660</v>
      </c>
      <c r="AE784" s="69" t="s">
        <v>787</v>
      </c>
      <c r="AF784" s="1">
        <f t="shared" si="110"/>
        <v>0</v>
      </c>
      <c r="AG784" s="1">
        <f t="shared" si="111"/>
        <v>0</v>
      </c>
      <c r="AH784" s="1">
        <f t="shared" si="112"/>
        <v>2.4499999999999997</v>
      </c>
      <c r="AI784" s="1">
        <f t="shared" si="113"/>
        <v>0</v>
      </c>
      <c r="AJ784" s="1">
        <f t="shared" si="114"/>
        <v>2.4499999999999997</v>
      </c>
      <c r="AK784" s="1">
        <f t="shared" si="115"/>
        <v>0</v>
      </c>
      <c r="AL784" s="1">
        <f t="shared" si="116"/>
        <v>0</v>
      </c>
      <c r="AO784" s="2">
        <v>316660</v>
      </c>
      <c r="AP784" s="69" t="s">
        <v>787</v>
      </c>
      <c r="AQ784" s="1">
        <v>2</v>
      </c>
      <c r="AR784" s="1">
        <v>2</v>
      </c>
      <c r="AS784" s="1">
        <v>7.04</v>
      </c>
      <c r="AT784" s="1">
        <v>3.4773333333333332</v>
      </c>
      <c r="AU784" s="1">
        <v>10.517333333333333</v>
      </c>
      <c r="AV784" s="1">
        <v>1.7386666666666666</v>
      </c>
      <c r="AW784" s="1">
        <v>2.44</v>
      </c>
    </row>
    <row r="785" spans="1:49" x14ac:dyDescent="0.25">
      <c r="A785">
        <f>VLOOKUP(D785,mun_fjp!$A$2:$B$854,2,FALSE)</f>
        <v>316990</v>
      </c>
      <c r="B785" t="s">
        <v>1723</v>
      </c>
      <c r="C785" t="str">
        <f t="shared" si="108"/>
        <v>Ubá</v>
      </c>
      <c r="D785" t="s">
        <v>824</v>
      </c>
      <c r="G785">
        <v>317052</v>
      </c>
      <c r="H785" t="s">
        <v>834</v>
      </c>
      <c r="I785" s="1">
        <f>Iepha_2021!U793</f>
        <v>3</v>
      </c>
      <c r="J785" s="1">
        <f>Iepha_2021!T793</f>
        <v>3</v>
      </c>
      <c r="K785" s="1">
        <f>Iepha_2021!B793+Iepha_2021!C793+Iepha_2021!D793+Iepha_2021!AG793</f>
        <v>5.4799999999999995</v>
      </c>
      <c r="L785" s="1">
        <f>Iepha_2021!X793+Iepha_2021!AF793</f>
        <v>2.6433333333333331</v>
      </c>
      <c r="M785" s="1">
        <f t="shared" si="109"/>
        <v>8.1233333333333331</v>
      </c>
      <c r="N785" s="1">
        <f>Iepha_2021!AF793</f>
        <v>1.0573333333333332</v>
      </c>
      <c r="O785" s="1">
        <f>Iepha_2021!C793</f>
        <v>0.98</v>
      </c>
      <c r="R785">
        <v>317052</v>
      </c>
      <c r="S785" t="s">
        <v>834</v>
      </c>
      <c r="T785" s="1">
        <v>3</v>
      </c>
      <c r="U785" s="1">
        <v>3</v>
      </c>
      <c r="V785" s="1">
        <v>5.4799999999999995</v>
      </c>
      <c r="W785" s="1">
        <v>2.6433333333333331</v>
      </c>
      <c r="X785" s="1">
        <v>8.1233333333333331</v>
      </c>
      <c r="Y785" s="1">
        <v>1.0573333333333332</v>
      </c>
      <c r="Z785" s="1">
        <v>0.98</v>
      </c>
      <c r="AA785" s="2">
        <v>784</v>
      </c>
      <c r="AD785" s="2">
        <v>316670</v>
      </c>
      <c r="AE785" s="69" t="s">
        <v>788</v>
      </c>
      <c r="AF785" s="1">
        <f t="shared" si="110"/>
        <v>4</v>
      </c>
      <c r="AG785" s="1">
        <f t="shared" si="111"/>
        <v>4</v>
      </c>
      <c r="AH785" s="1">
        <f t="shared" si="112"/>
        <v>6.53</v>
      </c>
      <c r="AI785" s="1">
        <f t="shared" si="113"/>
        <v>1.885</v>
      </c>
      <c r="AJ785" s="1">
        <f t="shared" si="114"/>
        <v>8.4150000000000009</v>
      </c>
      <c r="AK785" s="1">
        <f t="shared" si="115"/>
        <v>0.377</v>
      </c>
      <c r="AL785" s="1">
        <f t="shared" si="116"/>
        <v>0.33</v>
      </c>
      <c r="AO785" s="2">
        <v>316670</v>
      </c>
      <c r="AP785" s="69" t="s">
        <v>788</v>
      </c>
      <c r="AQ785" s="1">
        <v>0</v>
      </c>
      <c r="AR785" s="1">
        <v>0</v>
      </c>
      <c r="AS785" s="1">
        <v>6.83</v>
      </c>
      <c r="AT785" s="1">
        <v>0</v>
      </c>
      <c r="AU785" s="1">
        <v>0</v>
      </c>
      <c r="AV785" s="1" t="s">
        <v>1798</v>
      </c>
      <c r="AW785" s="1">
        <v>0.7</v>
      </c>
    </row>
    <row r="786" spans="1:49" x14ac:dyDescent="0.25">
      <c r="A786">
        <f>VLOOKUP(D786,mun_fjp!$A$2:$B$854,2,FALSE)</f>
        <v>317005</v>
      </c>
      <c r="B786" t="s">
        <v>1724</v>
      </c>
      <c r="C786" t="str">
        <f t="shared" si="108"/>
        <v>Ubaporanga</v>
      </c>
      <c r="D786" t="s">
        <v>826</v>
      </c>
      <c r="G786">
        <v>317060</v>
      </c>
      <c r="H786" t="s">
        <v>836</v>
      </c>
      <c r="I786" s="1">
        <f>Iepha_2021!U794</f>
        <v>1</v>
      </c>
      <c r="J786" s="1">
        <f>Iepha_2021!T794</f>
        <v>1</v>
      </c>
      <c r="K786" s="1">
        <f>Iepha_2021!B794+Iepha_2021!C794+Iepha_2021!D794+Iepha_2021!AG794</f>
        <v>4.1500000000000004</v>
      </c>
      <c r="L786" s="1">
        <f>Iepha_2021!X794+Iepha_2021!AF794</f>
        <v>1.04</v>
      </c>
      <c r="M786" s="1">
        <f t="shared" si="109"/>
        <v>5.19</v>
      </c>
      <c r="N786" s="1">
        <f>Iepha_2021!AF794</f>
        <v>0.69333333333333336</v>
      </c>
      <c r="O786" s="1">
        <f>Iepha_2021!C794</f>
        <v>0.2</v>
      </c>
      <c r="R786">
        <v>317060</v>
      </c>
      <c r="S786" t="s">
        <v>836</v>
      </c>
      <c r="T786" s="1">
        <v>1</v>
      </c>
      <c r="U786" s="1">
        <v>1</v>
      </c>
      <c r="V786" s="1">
        <v>4.1500000000000004</v>
      </c>
      <c r="W786" s="1">
        <v>1.04</v>
      </c>
      <c r="X786" s="1">
        <v>5.19</v>
      </c>
      <c r="Y786" s="1">
        <v>0.69333333333333336</v>
      </c>
      <c r="Z786" s="1">
        <v>0.2</v>
      </c>
      <c r="AA786" s="2">
        <v>785</v>
      </c>
      <c r="AD786" s="2">
        <v>316680</v>
      </c>
      <c r="AE786" s="69" t="s">
        <v>789</v>
      </c>
      <c r="AF786" s="1">
        <f t="shared" si="110"/>
        <v>7</v>
      </c>
      <c r="AG786" s="1">
        <f t="shared" si="111"/>
        <v>2</v>
      </c>
      <c r="AH786" s="1">
        <f t="shared" si="112"/>
        <v>9.14</v>
      </c>
      <c r="AI786" s="1">
        <f t="shared" si="113"/>
        <v>7.6349999999999998</v>
      </c>
      <c r="AJ786" s="1">
        <f t="shared" si="114"/>
        <v>16.774999999999999</v>
      </c>
      <c r="AK786" s="1">
        <f t="shared" si="115"/>
        <v>1.6966666666666668</v>
      </c>
      <c r="AL786" s="1">
        <f t="shared" si="116"/>
        <v>2.35</v>
      </c>
      <c r="AO786" s="2">
        <v>316680</v>
      </c>
      <c r="AP786" s="69" t="s">
        <v>789</v>
      </c>
      <c r="AQ786" s="1">
        <v>1</v>
      </c>
      <c r="AR786" s="1">
        <v>1</v>
      </c>
      <c r="AS786" s="1">
        <v>7.75</v>
      </c>
      <c r="AT786" s="1">
        <v>2.88</v>
      </c>
      <c r="AU786" s="1">
        <v>10.629999999999999</v>
      </c>
      <c r="AV786" s="1">
        <v>2.1599999999999997</v>
      </c>
      <c r="AW786" s="1">
        <v>1.8</v>
      </c>
    </row>
    <row r="787" spans="1:49" x14ac:dyDescent="0.25">
      <c r="A787">
        <f>VLOOKUP(D787,mun_fjp!$A$2:$B$854,2,FALSE)</f>
        <v>317010</v>
      </c>
      <c r="B787" t="s">
        <v>1725</v>
      </c>
      <c r="C787" t="str">
        <f t="shared" si="108"/>
        <v>Uberaba</v>
      </c>
      <c r="D787" t="s">
        <v>827</v>
      </c>
      <c r="G787">
        <v>317065</v>
      </c>
      <c r="H787" t="s">
        <v>837</v>
      </c>
      <c r="I787" s="1">
        <f>Iepha_2021!U795</f>
        <v>7.84</v>
      </c>
      <c r="J787" s="1">
        <f>Iepha_2021!T795</f>
        <v>5.84</v>
      </c>
      <c r="K787" s="1">
        <f>Iepha_2021!B795+Iepha_2021!C795+Iepha_2021!D795+Iepha_2021!AG795</f>
        <v>7.879999999999999</v>
      </c>
      <c r="L787" s="1">
        <f>Iepha_2021!X795+Iepha_2021!AF795</f>
        <v>5.1543466666666662</v>
      </c>
      <c r="M787" s="1">
        <f t="shared" si="109"/>
        <v>13.034346666666664</v>
      </c>
      <c r="N787" s="1">
        <f>Iepha_2021!AF795</f>
        <v>1.7413333333333334</v>
      </c>
      <c r="O787" s="1">
        <f>Iepha_2021!C795</f>
        <v>0.57999999999999996</v>
      </c>
      <c r="R787">
        <v>317065</v>
      </c>
      <c r="S787" t="s">
        <v>837</v>
      </c>
      <c r="T787" s="1">
        <v>7.84</v>
      </c>
      <c r="U787" s="1">
        <v>5.84</v>
      </c>
      <c r="V787" s="1">
        <v>7.879999999999999</v>
      </c>
      <c r="W787" s="1">
        <v>5.1543466666666662</v>
      </c>
      <c r="X787" s="1">
        <v>13.034346666666664</v>
      </c>
      <c r="Y787" s="1">
        <v>1.7413333333333334</v>
      </c>
      <c r="Z787" s="1">
        <v>0.57999999999999996</v>
      </c>
      <c r="AA787" s="2">
        <v>786</v>
      </c>
      <c r="AD787" s="2">
        <v>316690</v>
      </c>
      <c r="AE787" s="69" t="s">
        <v>790</v>
      </c>
      <c r="AF787" s="1">
        <f t="shared" si="110"/>
        <v>2</v>
      </c>
      <c r="AG787" s="1">
        <f t="shared" si="111"/>
        <v>2</v>
      </c>
      <c r="AH787" s="1">
        <f t="shared" si="112"/>
        <v>7.62</v>
      </c>
      <c r="AI787" s="1">
        <f t="shared" si="113"/>
        <v>1.5453333333333332</v>
      </c>
      <c r="AJ787" s="1">
        <f t="shared" si="114"/>
        <v>9.1653333333333329</v>
      </c>
      <c r="AK787" s="1">
        <f t="shared" si="115"/>
        <v>0.77266666666666661</v>
      </c>
      <c r="AL787" s="1">
        <f t="shared" si="116"/>
        <v>0.37</v>
      </c>
      <c r="AO787" s="2">
        <v>316690</v>
      </c>
      <c r="AP787" s="69" t="s">
        <v>790</v>
      </c>
      <c r="AQ787" s="1">
        <v>0</v>
      </c>
      <c r="AR787" s="1">
        <v>0</v>
      </c>
      <c r="AS787" s="1">
        <v>2.75</v>
      </c>
      <c r="AT787" s="1">
        <v>0.6</v>
      </c>
      <c r="AU787" s="1">
        <v>3.35</v>
      </c>
      <c r="AV787" s="1">
        <v>0.6</v>
      </c>
      <c r="AW787" s="1">
        <v>0</v>
      </c>
    </row>
    <row r="788" spans="1:49" x14ac:dyDescent="0.25">
      <c r="A788">
        <f>VLOOKUP(D788,mun_fjp!$A$2:$B$854,2,FALSE)</f>
        <v>317020</v>
      </c>
      <c r="B788" t="s">
        <v>1726</v>
      </c>
      <c r="C788" t="str">
        <f t="shared" si="108"/>
        <v>Uberlândia</v>
      </c>
      <c r="D788" t="s">
        <v>828</v>
      </c>
      <c r="G788">
        <v>317070</v>
      </c>
      <c r="H788" t="s">
        <v>838</v>
      </c>
      <c r="I788" s="1">
        <f>Iepha_2021!U796</f>
        <v>6.88</v>
      </c>
      <c r="J788" s="1">
        <f>Iepha_2021!T796</f>
        <v>4.88</v>
      </c>
      <c r="K788" s="1">
        <f>Iepha_2021!B796+Iepha_2021!C796+Iepha_2021!D796+Iepha_2021!AG796</f>
        <v>10.5</v>
      </c>
      <c r="L788" s="1">
        <f>Iepha_2021!X796+Iepha_2021!AF796</f>
        <v>9.0090000000000003</v>
      </c>
      <c r="M788" s="1">
        <f t="shared" si="109"/>
        <v>19.509</v>
      </c>
      <c r="N788" s="1">
        <f>Iepha_2021!AF796</f>
        <v>2.4500666666666664</v>
      </c>
      <c r="O788" s="1">
        <f>Iepha_2021!C796</f>
        <v>2.8</v>
      </c>
      <c r="R788">
        <v>317070</v>
      </c>
      <c r="S788" t="s">
        <v>838</v>
      </c>
      <c r="T788" s="1">
        <v>6.88</v>
      </c>
      <c r="U788" s="1">
        <v>4.88</v>
      </c>
      <c r="V788" s="1">
        <v>10.5</v>
      </c>
      <c r="W788" s="1">
        <v>9.0090000000000003</v>
      </c>
      <c r="X788" s="1">
        <v>19.509</v>
      </c>
      <c r="Y788" s="1">
        <v>2.4500666666666664</v>
      </c>
      <c r="Z788" s="1">
        <v>2.8</v>
      </c>
      <c r="AA788" s="2">
        <v>787</v>
      </c>
      <c r="AD788" s="2">
        <v>316695</v>
      </c>
      <c r="AE788" s="69" t="s">
        <v>791</v>
      </c>
      <c r="AF788" s="1">
        <f t="shared" si="110"/>
        <v>2</v>
      </c>
      <c r="AG788" s="1">
        <f t="shared" si="111"/>
        <v>2</v>
      </c>
      <c r="AH788" s="1">
        <f t="shared" si="112"/>
        <v>5.68</v>
      </c>
      <c r="AI788" s="1">
        <f t="shared" si="113"/>
        <v>0.89399999999999991</v>
      </c>
      <c r="AJ788" s="1">
        <f t="shared" si="114"/>
        <v>6.5739999999999998</v>
      </c>
      <c r="AK788" s="1">
        <f t="shared" si="115"/>
        <v>0</v>
      </c>
      <c r="AL788" s="1">
        <f t="shared" si="116"/>
        <v>0.63</v>
      </c>
      <c r="AO788" s="2">
        <v>316695</v>
      </c>
      <c r="AP788" s="69" t="s">
        <v>791</v>
      </c>
      <c r="AQ788" s="1">
        <v>6</v>
      </c>
      <c r="AR788" s="1">
        <v>1</v>
      </c>
      <c r="AS788" s="1">
        <v>7.56</v>
      </c>
      <c r="AT788" s="1">
        <v>3.6698866666666663</v>
      </c>
      <c r="AU788" s="1">
        <v>11.229886666666665</v>
      </c>
      <c r="AV788" s="1">
        <v>0.66588666666666674</v>
      </c>
      <c r="AW788" s="1">
        <v>0.86</v>
      </c>
    </row>
    <row r="789" spans="1:49" x14ac:dyDescent="0.25">
      <c r="A789">
        <f>VLOOKUP(D789,mun_fjp!$A$2:$B$854,2,FALSE)</f>
        <v>317030</v>
      </c>
      <c r="B789" t="s">
        <v>1727</v>
      </c>
      <c r="C789" t="str">
        <f t="shared" si="108"/>
        <v>Umburatiba</v>
      </c>
      <c r="D789" t="s">
        <v>829</v>
      </c>
      <c r="G789">
        <v>317075</v>
      </c>
      <c r="H789" t="s">
        <v>839</v>
      </c>
      <c r="I789" s="1">
        <f>Iepha_2021!U797</f>
        <v>0</v>
      </c>
      <c r="J789" s="1">
        <f>Iepha_2021!T797</f>
        <v>0</v>
      </c>
      <c r="K789" s="1">
        <f>Iepha_2021!B797+Iepha_2021!C797+Iepha_2021!D797+Iepha_2021!AG797</f>
        <v>1.3</v>
      </c>
      <c r="L789" s="1">
        <f>Iepha_2021!X797+Iepha_2021!AF797</f>
        <v>0</v>
      </c>
      <c r="M789" s="1">
        <f t="shared" si="109"/>
        <v>1.3</v>
      </c>
      <c r="N789" s="1">
        <f>Iepha_2021!AF797</f>
        <v>0</v>
      </c>
      <c r="O789" s="1">
        <f>Iepha_2021!C797</f>
        <v>0</v>
      </c>
      <c r="R789">
        <v>317075</v>
      </c>
      <c r="S789" t="s">
        <v>839</v>
      </c>
      <c r="T789" s="1">
        <v>0</v>
      </c>
      <c r="U789" s="1">
        <v>0</v>
      </c>
      <c r="V789" s="1">
        <v>1.3</v>
      </c>
      <c r="W789" s="1">
        <v>0</v>
      </c>
      <c r="X789" s="1">
        <v>1.3</v>
      </c>
      <c r="Y789" s="1">
        <v>0</v>
      </c>
      <c r="Z789" s="1">
        <v>0</v>
      </c>
      <c r="AA789" s="2">
        <v>788</v>
      </c>
      <c r="AD789" s="2">
        <v>316700</v>
      </c>
      <c r="AE789" s="69" t="s">
        <v>792</v>
      </c>
      <c r="AF789" s="1">
        <f t="shared" si="110"/>
        <v>3</v>
      </c>
      <c r="AG789" s="1">
        <f t="shared" si="111"/>
        <v>3</v>
      </c>
      <c r="AH789" s="1">
        <f t="shared" si="112"/>
        <v>8.9700000000000006</v>
      </c>
      <c r="AI789" s="1">
        <f t="shared" si="113"/>
        <v>4.3816666666666659</v>
      </c>
      <c r="AJ789" s="1">
        <f t="shared" si="114"/>
        <v>13.351666666666667</v>
      </c>
      <c r="AK789" s="1">
        <f t="shared" si="115"/>
        <v>1.7526666666666668</v>
      </c>
      <c r="AL789" s="1">
        <f t="shared" si="116"/>
        <v>2.4700000000000002</v>
      </c>
      <c r="AO789" s="2">
        <v>316700</v>
      </c>
      <c r="AP789" s="69" t="s">
        <v>792</v>
      </c>
      <c r="AQ789" s="1">
        <v>0</v>
      </c>
      <c r="AR789" s="1">
        <v>0</v>
      </c>
      <c r="AS789" s="1">
        <v>2.9000000000000004</v>
      </c>
      <c r="AT789" s="1">
        <v>0.92666666666666653</v>
      </c>
      <c r="AU789" s="1">
        <v>3.8266666666666671</v>
      </c>
      <c r="AV789" s="1">
        <v>0.92666666666666653</v>
      </c>
      <c r="AW789" s="1">
        <v>0.7</v>
      </c>
    </row>
    <row r="790" spans="1:49" x14ac:dyDescent="0.25">
      <c r="A790">
        <f>VLOOKUP(D790,mun_fjp!$A$2:$B$854,2,FALSE)</f>
        <v>317040</v>
      </c>
      <c r="B790" t="s">
        <v>1728</v>
      </c>
      <c r="C790" t="str">
        <f t="shared" si="108"/>
        <v>Unaí</v>
      </c>
      <c r="D790" t="s">
        <v>830</v>
      </c>
      <c r="G790">
        <v>317080</v>
      </c>
      <c r="H790" t="s">
        <v>840</v>
      </c>
      <c r="I790" s="1">
        <f>Iepha_2021!U798</f>
        <v>0</v>
      </c>
      <c r="J790" s="1">
        <f>Iepha_2021!T798</f>
        <v>0</v>
      </c>
      <c r="K790" s="1">
        <f>Iepha_2021!B798+Iepha_2021!C798+Iepha_2021!D798+Iepha_2021!AG798</f>
        <v>3.45</v>
      </c>
      <c r="L790" s="1">
        <f>Iepha_2021!X798+Iepha_2021!AF798</f>
        <v>0.6</v>
      </c>
      <c r="M790" s="1">
        <f t="shared" si="109"/>
        <v>4.05</v>
      </c>
      <c r="N790" s="1">
        <f>Iepha_2021!AF798</f>
        <v>0.6</v>
      </c>
      <c r="O790" s="1">
        <f>Iepha_2021!C798</f>
        <v>0</v>
      </c>
      <c r="R790">
        <v>317080</v>
      </c>
      <c r="S790" t="s">
        <v>840</v>
      </c>
      <c r="T790" s="1">
        <v>0</v>
      </c>
      <c r="U790" s="1">
        <v>0</v>
      </c>
      <c r="V790" s="1">
        <v>3.45</v>
      </c>
      <c r="W790" s="1">
        <v>0.6</v>
      </c>
      <c r="X790" s="1">
        <v>4.05</v>
      </c>
      <c r="Y790" s="1">
        <v>0.6</v>
      </c>
      <c r="Z790" s="1">
        <v>0</v>
      </c>
      <c r="AA790" s="2">
        <v>789</v>
      </c>
      <c r="AD790" s="2">
        <v>316710</v>
      </c>
      <c r="AE790" s="69" t="s">
        <v>793</v>
      </c>
      <c r="AF790" s="1">
        <f t="shared" si="110"/>
        <v>7</v>
      </c>
      <c r="AG790" s="1">
        <f t="shared" si="111"/>
        <v>2</v>
      </c>
      <c r="AH790" s="1">
        <f t="shared" si="112"/>
        <v>8.43</v>
      </c>
      <c r="AI790" s="1">
        <f t="shared" si="113"/>
        <v>8.9014999999999986</v>
      </c>
      <c r="AJ790" s="1">
        <f t="shared" si="114"/>
        <v>17.331499999999998</v>
      </c>
      <c r="AK790" s="1">
        <f t="shared" si="115"/>
        <v>2.3425000000000002</v>
      </c>
      <c r="AL790" s="1">
        <f t="shared" si="116"/>
        <v>2.73</v>
      </c>
      <c r="AO790" s="2">
        <v>316710</v>
      </c>
      <c r="AP790" s="69" t="s">
        <v>793</v>
      </c>
      <c r="AQ790" s="1">
        <v>20</v>
      </c>
      <c r="AR790" s="1">
        <v>6</v>
      </c>
      <c r="AS790" s="1">
        <v>7.53</v>
      </c>
      <c r="AT790" s="1">
        <v>11.354333333333333</v>
      </c>
      <c r="AU790" s="1">
        <v>18.884333333333334</v>
      </c>
      <c r="AV790" s="1">
        <v>1.4809999999999999</v>
      </c>
      <c r="AW790" s="1">
        <v>0.83</v>
      </c>
    </row>
    <row r="791" spans="1:49" x14ac:dyDescent="0.25">
      <c r="A791">
        <f>VLOOKUP(D791,mun_fjp!$A$2:$B$854,2,FALSE)</f>
        <v>317043</v>
      </c>
      <c r="B791" t="s">
        <v>1729</v>
      </c>
      <c r="C791" t="str">
        <f t="shared" si="108"/>
        <v>União de Minas</v>
      </c>
      <c r="D791" t="s">
        <v>831</v>
      </c>
      <c r="G791">
        <v>317090</v>
      </c>
      <c r="H791" t="s">
        <v>841</v>
      </c>
      <c r="I791" s="1">
        <f>Iepha_2021!U799</f>
        <v>0</v>
      </c>
      <c r="J791" s="1">
        <f>Iepha_2021!T799</f>
        <v>0</v>
      </c>
      <c r="K791" s="1">
        <f>Iepha_2021!B799+Iepha_2021!C799+Iepha_2021!D799+Iepha_2021!AG799</f>
        <v>8.91</v>
      </c>
      <c r="L791" s="1">
        <f>Iepha_2021!X799+Iepha_2021!AF799</f>
        <v>0</v>
      </c>
      <c r="M791" s="1">
        <f t="shared" si="109"/>
        <v>8.91</v>
      </c>
      <c r="N791" s="1">
        <f>Iepha_2021!AF799</f>
        <v>0</v>
      </c>
      <c r="O791" s="1">
        <f>Iepha_2021!C799</f>
        <v>1.91</v>
      </c>
      <c r="R791">
        <v>317090</v>
      </c>
      <c r="S791" t="s">
        <v>841</v>
      </c>
      <c r="T791" s="1">
        <v>0</v>
      </c>
      <c r="U791" s="1">
        <v>0</v>
      </c>
      <c r="V791" s="1">
        <v>8.91</v>
      </c>
      <c r="W791" s="1">
        <v>0</v>
      </c>
      <c r="X791" s="1">
        <v>8.91</v>
      </c>
      <c r="Y791" s="1">
        <v>0</v>
      </c>
      <c r="Z791" s="1">
        <v>1.91</v>
      </c>
      <c r="AA791" s="2">
        <v>790</v>
      </c>
      <c r="AD791" s="2">
        <v>316720</v>
      </c>
      <c r="AE791" s="69" t="s">
        <v>794</v>
      </c>
      <c r="AF791" s="1">
        <f t="shared" si="110"/>
        <v>4</v>
      </c>
      <c r="AG791" s="1">
        <f t="shared" si="111"/>
        <v>4</v>
      </c>
      <c r="AH791" s="1">
        <f t="shared" si="112"/>
        <v>10.45</v>
      </c>
      <c r="AI791" s="1">
        <f t="shared" si="113"/>
        <v>5.7199999999999989</v>
      </c>
      <c r="AJ791" s="1">
        <f t="shared" si="114"/>
        <v>16.169999999999998</v>
      </c>
      <c r="AK791" s="1">
        <f t="shared" si="115"/>
        <v>1.9066666666666663</v>
      </c>
      <c r="AL791" s="1">
        <f t="shared" si="116"/>
        <v>2.8</v>
      </c>
      <c r="AO791" s="2">
        <v>316720</v>
      </c>
      <c r="AP791" s="69" t="s">
        <v>794</v>
      </c>
      <c r="AQ791" s="1">
        <v>5</v>
      </c>
      <c r="AR791" s="1">
        <v>3</v>
      </c>
      <c r="AS791" s="1">
        <v>3.05</v>
      </c>
      <c r="AT791" s="1">
        <v>2.4266666666666667</v>
      </c>
      <c r="AU791" s="1">
        <v>5.4766666666666666</v>
      </c>
      <c r="AV791" s="1">
        <v>0.69333333333333336</v>
      </c>
      <c r="AW791" s="1">
        <v>0.2</v>
      </c>
    </row>
    <row r="792" spans="1:49" x14ac:dyDescent="0.25">
      <c r="A792">
        <f>VLOOKUP(D792,mun_fjp!$A$2:$B$854,2,FALSE)</f>
        <v>317047</v>
      </c>
      <c r="B792" t="s">
        <v>1730</v>
      </c>
      <c r="C792" t="str">
        <f t="shared" si="108"/>
        <v>Uruana de Minas</v>
      </c>
      <c r="D792" t="s">
        <v>832</v>
      </c>
      <c r="G792">
        <v>317100</v>
      </c>
      <c r="H792" t="s">
        <v>842</v>
      </c>
      <c r="I792" s="1">
        <f>Iepha_2021!U800</f>
        <v>0</v>
      </c>
      <c r="J792" s="1">
        <f>Iepha_2021!T800</f>
        <v>0</v>
      </c>
      <c r="K792" s="1">
        <f>Iepha_2021!B800+Iepha_2021!C800+Iepha_2021!D800+Iepha_2021!AG800</f>
        <v>1.25</v>
      </c>
      <c r="L792" s="1">
        <f>Iepha_2021!X800+Iepha_2021!AF800</f>
        <v>0.6</v>
      </c>
      <c r="M792" s="1">
        <f t="shared" si="109"/>
        <v>1.85</v>
      </c>
      <c r="N792" s="1">
        <f>Iepha_2021!AF800</f>
        <v>0.6</v>
      </c>
      <c r="O792" s="1">
        <f>Iepha_2021!C800</f>
        <v>0</v>
      </c>
      <c r="R792">
        <v>317100</v>
      </c>
      <c r="S792" t="s">
        <v>842</v>
      </c>
      <c r="T792" s="1">
        <v>0</v>
      </c>
      <c r="U792" s="1">
        <v>0</v>
      </c>
      <c r="V792" s="1">
        <v>1.25</v>
      </c>
      <c r="W792" s="1">
        <v>0.6</v>
      </c>
      <c r="X792" s="1">
        <v>1.85</v>
      </c>
      <c r="Y792" s="1">
        <v>0.6</v>
      </c>
      <c r="Z792" s="1">
        <v>0</v>
      </c>
      <c r="AA792" s="2">
        <v>791</v>
      </c>
      <c r="AD792" s="2">
        <v>316730</v>
      </c>
      <c r="AE792" s="69" t="s">
        <v>795</v>
      </c>
      <c r="AF792" s="1">
        <f t="shared" si="110"/>
        <v>0</v>
      </c>
      <c r="AG792" s="1">
        <f t="shared" si="111"/>
        <v>0</v>
      </c>
      <c r="AH792" s="1">
        <f t="shared" si="112"/>
        <v>6.8</v>
      </c>
      <c r="AI792" s="1">
        <f t="shared" si="113"/>
        <v>0</v>
      </c>
      <c r="AJ792" s="1">
        <f t="shared" si="114"/>
        <v>6.8</v>
      </c>
      <c r="AK792" s="1">
        <f t="shared" si="115"/>
        <v>0</v>
      </c>
      <c r="AL792" s="1">
        <f t="shared" si="116"/>
        <v>0.2</v>
      </c>
      <c r="AO792" s="2">
        <v>316730</v>
      </c>
      <c r="AP792" s="69" t="s">
        <v>795</v>
      </c>
      <c r="AQ792" s="1">
        <v>3</v>
      </c>
      <c r="AR792" s="1">
        <v>3</v>
      </c>
      <c r="AS792" s="1">
        <v>8.25</v>
      </c>
      <c r="AT792" s="1">
        <v>4.4166666666666661</v>
      </c>
      <c r="AU792" s="1">
        <v>12.666666666666666</v>
      </c>
      <c r="AV792" s="1">
        <v>1.7666666666666666</v>
      </c>
      <c r="AW792" s="1">
        <v>2.5</v>
      </c>
    </row>
    <row r="793" spans="1:49" x14ac:dyDescent="0.25">
      <c r="A793">
        <f>VLOOKUP(D793,mun_fjp!$A$2:$B$854,2,FALSE)</f>
        <v>317050</v>
      </c>
      <c r="B793" t="s">
        <v>1731</v>
      </c>
      <c r="C793" t="str">
        <f t="shared" si="108"/>
        <v>Urucânia</v>
      </c>
      <c r="D793" t="s">
        <v>833</v>
      </c>
      <c r="G793">
        <v>317103</v>
      </c>
      <c r="H793" t="s">
        <v>843</v>
      </c>
      <c r="I793" s="1">
        <f>Iepha_2021!U801</f>
        <v>4</v>
      </c>
      <c r="J793" s="1">
        <f>Iepha_2021!T801</f>
        <v>4</v>
      </c>
      <c r="K793" s="1">
        <f>Iepha_2021!B801+Iepha_2021!C801+Iepha_2021!D801+Iepha_2021!AG801</f>
        <v>4.5</v>
      </c>
      <c r="L793" s="1">
        <f>Iepha_2021!X801+Iepha_2021!AF801</f>
        <v>2.08</v>
      </c>
      <c r="M793" s="1">
        <f t="shared" si="109"/>
        <v>6.58</v>
      </c>
      <c r="N793" s="1">
        <f>Iepha_2021!AF801</f>
        <v>0.69333333333333336</v>
      </c>
      <c r="O793" s="1">
        <f>Iepha_2021!C801</f>
        <v>0.2</v>
      </c>
      <c r="R793">
        <v>317103</v>
      </c>
      <c r="S793" t="s">
        <v>843</v>
      </c>
      <c r="T793" s="1">
        <v>4</v>
      </c>
      <c r="U793" s="1">
        <v>4</v>
      </c>
      <c r="V793" s="1">
        <v>4.5</v>
      </c>
      <c r="W793" s="1">
        <v>2.08</v>
      </c>
      <c r="X793" s="1">
        <v>6.58</v>
      </c>
      <c r="Y793" s="1">
        <v>0.69333333333333336</v>
      </c>
      <c r="Z793" s="1">
        <v>0.2</v>
      </c>
      <c r="AA793" s="2">
        <v>792</v>
      </c>
      <c r="AD793" s="2">
        <v>316740</v>
      </c>
      <c r="AE793" s="69" t="s">
        <v>796</v>
      </c>
      <c r="AF793" s="1">
        <f t="shared" si="110"/>
        <v>1</v>
      </c>
      <c r="AG793" s="1">
        <f t="shared" si="111"/>
        <v>1</v>
      </c>
      <c r="AH793" s="1">
        <f t="shared" si="112"/>
        <v>8.8500000000000014</v>
      </c>
      <c r="AI793" s="1">
        <f t="shared" si="113"/>
        <v>2.9999999999999991</v>
      </c>
      <c r="AJ793" s="1">
        <f t="shared" si="114"/>
        <v>11.850000000000001</v>
      </c>
      <c r="AK793" s="1">
        <f t="shared" si="115"/>
        <v>1.9999999999999996</v>
      </c>
      <c r="AL793" s="1">
        <f t="shared" si="116"/>
        <v>3</v>
      </c>
      <c r="AO793" s="2">
        <v>316740</v>
      </c>
      <c r="AP793" s="69" t="s">
        <v>796</v>
      </c>
      <c r="AQ793" s="1">
        <v>0</v>
      </c>
      <c r="AR793" s="1">
        <v>0</v>
      </c>
      <c r="AS793" s="1">
        <v>0</v>
      </c>
      <c r="AT793" s="1">
        <v>0.6</v>
      </c>
      <c r="AU793" s="1">
        <v>0.6</v>
      </c>
      <c r="AV793" s="1">
        <v>0.6</v>
      </c>
      <c r="AW793" s="1">
        <v>0</v>
      </c>
    </row>
    <row r="794" spans="1:49" x14ac:dyDescent="0.25">
      <c r="A794">
        <f>VLOOKUP(D794,mun_fjp!$A$2:$B$854,2,FALSE)</f>
        <v>317052</v>
      </c>
      <c r="B794" t="s">
        <v>1732</v>
      </c>
      <c r="C794" t="str">
        <f t="shared" si="108"/>
        <v>Urucuia</v>
      </c>
      <c r="D794" t="s">
        <v>834</v>
      </c>
      <c r="G794">
        <v>317107</v>
      </c>
      <c r="H794" t="s">
        <v>844</v>
      </c>
      <c r="I794" s="1">
        <f>Iepha_2021!U802</f>
        <v>8</v>
      </c>
      <c r="J794" s="1">
        <f>Iepha_2021!T802</f>
        <v>8</v>
      </c>
      <c r="K794" s="1">
        <f>Iepha_2021!B802+Iepha_2021!C802+Iepha_2021!D802+Iepha_2021!AG802</f>
        <v>5.7899999999999991</v>
      </c>
      <c r="L794" s="1">
        <f>Iepha_2021!X802+Iepha_2021!AF802</f>
        <v>3.6766666666666663</v>
      </c>
      <c r="M794" s="1">
        <f t="shared" si="109"/>
        <v>9.466666666666665</v>
      </c>
      <c r="N794" s="1">
        <f>Iepha_2021!AF802</f>
        <v>0.73533333333333328</v>
      </c>
      <c r="O794" s="1">
        <f>Iepha_2021!C802</f>
        <v>0.28999999999999998</v>
      </c>
      <c r="R794">
        <v>317107</v>
      </c>
      <c r="S794" t="s">
        <v>844</v>
      </c>
      <c r="T794" s="1">
        <v>8</v>
      </c>
      <c r="U794" s="1">
        <v>8</v>
      </c>
      <c r="V794" s="1">
        <v>5.7899999999999991</v>
      </c>
      <c r="W794" s="1">
        <v>3.6766666666666663</v>
      </c>
      <c r="X794" s="1">
        <v>9.466666666666665</v>
      </c>
      <c r="Y794" s="1">
        <v>0.73533333333333328</v>
      </c>
      <c r="Z794" s="1">
        <v>0.28999999999999998</v>
      </c>
      <c r="AA794" s="2">
        <v>793</v>
      </c>
      <c r="AD794" s="2">
        <v>316750</v>
      </c>
      <c r="AE794" s="69" t="s">
        <v>797</v>
      </c>
      <c r="AF794" s="1">
        <f t="shared" si="110"/>
        <v>5</v>
      </c>
      <c r="AG794" s="1">
        <f t="shared" si="111"/>
        <v>0</v>
      </c>
      <c r="AH794" s="1">
        <f t="shared" si="112"/>
        <v>8.129999999999999</v>
      </c>
      <c r="AI794" s="1">
        <f t="shared" si="113"/>
        <v>3.7823333333333333</v>
      </c>
      <c r="AJ794" s="1">
        <f t="shared" si="114"/>
        <v>11.912333333333333</v>
      </c>
      <c r="AK794" s="1">
        <f t="shared" si="115"/>
        <v>1.0806666666666667</v>
      </c>
      <c r="AL794" s="1">
        <f t="shared" si="116"/>
        <v>1.03</v>
      </c>
      <c r="AO794" s="2">
        <v>316750</v>
      </c>
      <c r="AP794" s="69" t="s">
        <v>797</v>
      </c>
      <c r="AQ794" s="1">
        <v>4.8</v>
      </c>
      <c r="AR794" s="1">
        <v>2.8</v>
      </c>
      <c r="AS794" s="1">
        <v>7.7100000000000009</v>
      </c>
      <c r="AT794" s="1">
        <v>5.7845333333333331</v>
      </c>
      <c r="AU794" s="1">
        <v>13.494533333333333</v>
      </c>
      <c r="AV794" s="1">
        <v>1.7013333333333334</v>
      </c>
      <c r="AW794" s="1">
        <v>2.36</v>
      </c>
    </row>
    <row r="795" spans="1:49" x14ac:dyDescent="0.25">
      <c r="A795">
        <f>VLOOKUP(D795,mun_fjp!$A$2:$B$854,2,FALSE)</f>
        <v>317060</v>
      </c>
      <c r="B795" t="s">
        <v>1733</v>
      </c>
      <c r="C795" t="str">
        <f t="shared" si="108"/>
        <v>Vargem Bonita</v>
      </c>
      <c r="D795" t="s">
        <v>836</v>
      </c>
      <c r="G795">
        <v>317110</v>
      </c>
      <c r="H795" t="s">
        <v>845</v>
      </c>
      <c r="I795" s="1">
        <f>Iepha_2021!U803</f>
        <v>0</v>
      </c>
      <c r="J795" s="1">
        <f>Iepha_2021!T803</f>
        <v>0</v>
      </c>
      <c r="K795" s="1">
        <f>Iepha_2021!B803+Iepha_2021!C803+Iepha_2021!D803+Iepha_2021!AG803</f>
        <v>4.75</v>
      </c>
      <c r="L795" s="1">
        <f>Iepha_2021!X803+Iepha_2021!AF803</f>
        <v>0.6</v>
      </c>
      <c r="M795" s="1">
        <f t="shared" si="109"/>
        <v>5.35</v>
      </c>
      <c r="N795" s="1">
        <f>Iepha_2021!AF803</f>
        <v>0.6</v>
      </c>
      <c r="O795" s="1">
        <f>Iepha_2021!C803</f>
        <v>0</v>
      </c>
      <c r="R795">
        <v>317110</v>
      </c>
      <c r="S795" t="s">
        <v>845</v>
      </c>
      <c r="T795" s="1">
        <v>0</v>
      </c>
      <c r="U795" s="1">
        <v>0</v>
      </c>
      <c r="V795" s="1">
        <v>4.75</v>
      </c>
      <c r="W795" s="1">
        <v>0.6</v>
      </c>
      <c r="X795" s="1">
        <v>5.35</v>
      </c>
      <c r="Y795" s="1">
        <v>0.6</v>
      </c>
      <c r="Z795" s="1">
        <v>0</v>
      </c>
      <c r="AA795" s="2">
        <v>794</v>
      </c>
      <c r="AD795" s="2">
        <v>316760</v>
      </c>
      <c r="AE795" s="69" t="s">
        <v>798</v>
      </c>
      <c r="AF795" s="1">
        <f t="shared" si="110"/>
        <v>0</v>
      </c>
      <c r="AG795" s="1">
        <f t="shared" si="111"/>
        <v>0</v>
      </c>
      <c r="AH795" s="1">
        <f t="shared" si="112"/>
        <v>4.42</v>
      </c>
      <c r="AI795" s="1">
        <f t="shared" si="113"/>
        <v>1.4026666666666667</v>
      </c>
      <c r="AJ795" s="1">
        <f t="shared" si="114"/>
        <v>5.8226666666666667</v>
      </c>
      <c r="AK795" s="1">
        <f t="shared" si="115"/>
        <v>1.4026666666666667</v>
      </c>
      <c r="AL795" s="1">
        <f t="shared" si="116"/>
        <v>1.72</v>
      </c>
      <c r="AO795" s="2">
        <v>316760</v>
      </c>
      <c r="AP795" s="69" t="s">
        <v>798</v>
      </c>
      <c r="AQ795" s="1">
        <v>1</v>
      </c>
      <c r="AR795" s="1">
        <v>1</v>
      </c>
      <c r="AS795" s="1">
        <v>4.4499999999999993</v>
      </c>
      <c r="AT795" s="1">
        <v>0.80773333333333341</v>
      </c>
      <c r="AU795" s="1">
        <v>5.2577333333333325</v>
      </c>
      <c r="AV795" s="1">
        <v>0.46106666666666668</v>
      </c>
      <c r="AW795" s="1">
        <v>0.2</v>
      </c>
    </row>
    <row r="796" spans="1:49" x14ac:dyDescent="0.25">
      <c r="A796">
        <f>VLOOKUP(D796,mun_fjp!$A$2:$B$854,2,FALSE)</f>
        <v>317065</v>
      </c>
      <c r="B796" t="s">
        <v>1734</v>
      </c>
      <c r="C796" t="str">
        <f t="shared" si="108"/>
        <v>Vargem Grande do Rio Pardo</v>
      </c>
      <c r="D796" t="s">
        <v>837</v>
      </c>
      <c r="G796">
        <v>317115</v>
      </c>
      <c r="H796" t="s">
        <v>846</v>
      </c>
      <c r="I796" s="1">
        <f>Iepha_2021!U804</f>
        <v>0</v>
      </c>
      <c r="J796" s="1">
        <f>Iepha_2021!T804</f>
        <v>0</v>
      </c>
      <c r="K796" s="1">
        <f>Iepha_2021!B804+Iepha_2021!C804+Iepha_2021!D804+Iepha_2021!AG804</f>
        <v>7.47</v>
      </c>
      <c r="L796" s="1">
        <f>Iepha_2021!X804+Iepha_2021!AF804</f>
        <v>0.70266666666666666</v>
      </c>
      <c r="M796" s="1">
        <f t="shared" si="109"/>
        <v>8.1726666666666663</v>
      </c>
      <c r="N796" s="1">
        <f>Iepha_2021!AF804</f>
        <v>0.70266666666666666</v>
      </c>
      <c r="O796" s="1">
        <f>Iepha_2021!C804</f>
        <v>0.22</v>
      </c>
      <c r="R796">
        <v>317115</v>
      </c>
      <c r="S796" t="s">
        <v>846</v>
      </c>
      <c r="T796" s="1">
        <v>0</v>
      </c>
      <c r="U796" s="1">
        <v>0</v>
      </c>
      <c r="V796" s="1">
        <v>7.47</v>
      </c>
      <c r="W796" s="1">
        <v>0.70266666666666666</v>
      </c>
      <c r="X796" s="1">
        <v>8.1726666666666663</v>
      </c>
      <c r="Y796" s="1">
        <v>0.70266666666666666</v>
      </c>
      <c r="Z796" s="1">
        <v>0.22</v>
      </c>
      <c r="AA796" s="2">
        <v>795</v>
      </c>
      <c r="AD796" s="2">
        <v>316770</v>
      </c>
      <c r="AE796" s="69" t="s">
        <v>799</v>
      </c>
      <c r="AF796" s="1">
        <f t="shared" si="110"/>
        <v>20</v>
      </c>
      <c r="AG796" s="1">
        <f t="shared" si="111"/>
        <v>6</v>
      </c>
      <c r="AH796" s="1">
        <f t="shared" si="112"/>
        <v>8.9500000000000011</v>
      </c>
      <c r="AI796" s="1">
        <f t="shared" si="113"/>
        <v>23</v>
      </c>
      <c r="AJ796" s="1">
        <f t="shared" si="114"/>
        <v>31.950000000000003</v>
      </c>
      <c r="AK796" s="1">
        <f t="shared" si="115"/>
        <v>2.9999999999999996</v>
      </c>
      <c r="AL796" s="1">
        <f t="shared" si="116"/>
        <v>3</v>
      </c>
      <c r="AO796" s="2">
        <v>316770</v>
      </c>
      <c r="AP796" s="69" t="s">
        <v>799</v>
      </c>
      <c r="AQ796" s="1">
        <v>0</v>
      </c>
      <c r="AR796" s="1">
        <v>0</v>
      </c>
      <c r="AS796" s="1">
        <v>2.65</v>
      </c>
      <c r="AT796" s="1">
        <v>0</v>
      </c>
      <c r="AU796" s="1">
        <v>0</v>
      </c>
      <c r="AV796" s="1" t="s">
        <v>1798</v>
      </c>
      <c r="AW796" s="1">
        <v>0.7</v>
      </c>
    </row>
    <row r="797" spans="1:49" x14ac:dyDescent="0.25">
      <c r="A797">
        <f>VLOOKUP(D797,mun_fjp!$A$2:$B$854,2,FALSE)</f>
        <v>317070</v>
      </c>
      <c r="B797" t="s">
        <v>1735</v>
      </c>
      <c r="C797" t="str">
        <f t="shared" si="108"/>
        <v>Varginha</v>
      </c>
      <c r="D797" t="s">
        <v>838</v>
      </c>
      <c r="G797">
        <v>317120</v>
      </c>
      <c r="H797" t="s">
        <v>847</v>
      </c>
      <c r="I797" s="1">
        <f>Iepha_2021!U805</f>
        <v>8</v>
      </c>
      <c r="J797" s="1">
        <f>Iepha_2021!T805</f>
        <v>6</v>
      </c>
      <c r="K797" s="1">
        <f>Iepha_2021!B805+Iepha_2021!C805+Iepha_2021!D805+Iepha_2021!AG805</f>
        <v>9.19</v>
      </c>
      <c r="L797" s="1">
        <f>Iepha_2021!X805+Iepha_2021!AF805</f>
        <v>7.554666666666666</v>
      </c>
      <c r="M797" s="1">
        <f t="shared" si="109"/>
        <v>16.744666666666667</v>
      </c>
      <c r="N797" s="1">
        <f>Iepha_2021!AF805</f>
        <v>2</v>
      </c>
      <c r="O797" s="1">
        <f>Iepha_2021!C805</f>
        <v>1.69</v>
      </c>
      <c r="R797">
        <v>317120</v>
      </c>
      <c r="S797" t="s">
        <v>847</v>
      </c>
      <c r="T797" s="1">
        <v>8</v>
      </c>
      <c r="U797" s="1">
        <v>6</v>
      </c>
      <c r="V797" s="1">
        <v>9.19</v>
      </c>
      <c r="W797" s="1">
        <v>7.554666666666666</v>
      </c>
      <c r="X797" s="1">
        <v>16.744666666666667</v>
      </c>
      <c r="Y797" s="1">
        <v>2</v>
      </c>
      <c r="Z797" s="1">
        <v>1.69</v>
      </c>
      <c r="AA797" s="2">
        <v>796</v>
      </c>
      <c r="AD797" s="2">
        <v>316780</v>
      </c>
      <c r="AE797" s="69" t="s">
        <v>800</v>
      </c>
      <c r="AF797" s="1">
        <f t="shared" si="110"/>
        <v>4.5</v>
      </c>
      <c r="AG797" s="1">
        <f t="shared" si="111"/>
        <v>2.5</v>
      </c>
      <c r="AH797" s="1">
        <f t="shared" si="112"/>
        <v>6.4</v>
      </c>
      <c r="AI797" s="1">
        <f t="shared" si="113"/>
        <v>2.708333333333333</v>
      </c>
      <c r="AJ797" s="1">
        <f t="shared" si="114"/>
        <v>9.1083333333333343</v>
      </c>
      <c r="AK797" s="1">
        <f t="shared" si="115"/>
        <v>0.83333333333333326</v>
      </c>
      <c r="AL797" s="1">
        <f t="shared" si="116"/>
        <v>0.5</v>
      </c>
      <c r="AO797" s="2">
        <v>316780</v>
      </c>
      <c r="AP797" s="69" t="s">
        <v>800</v>
      </c>
      <c r="AQ797" s="1">
        <v>0.67</v>
      </c>
      <c r="AR797" s="1">
        <v>0.67</v>
      </c>
      <c r="AS797" s="1">
        <v>3.3000000000000003</v>
      </c>
      <c r="AT797" s="1">
        <v>0.92559999999999998</v>
      </c>
      <c r="AU797" s="1">
        <v>4.2256</v>
      </c>
      <c r="AV797" s="1">
        <v>0.69333333333333336</v>
      </c>
      <c r="AW797" s="1">
        <v>0.2</v>
      </c>
    </row>
    <row r="798" spans="1:49" x14ac:dyDescent="0.25">
      <c r="A798">
        <f>VLOOKUP(D798,mun_fjp!$A$2:$B$854,2,FALSE)</f>
        <v>317075</v>
      </c>
      <c r="B798" t="s">
        <v>1736</v>
      </c>
      <c r="C798" t="str">
        <f t="shared" si="108"/>
        <v>Varjão de Minas</v>
      </c>
      <c r="D798" t="s">
        <v>839</v>
      </c>
      <c r="G798">
        <v>317130</v>
      </c>
      <c r="H798" t="s">
        <v>848</v>
      </c>
      <c r="I798" s="1">
        <f>Iepha_2021!U806</f>
        <v>0</v>
      </c>
      <c r="J798" s="1">
        <f>Iepha_2021!T806</f>
        <v>0</v>
      </c>
      <c r="K798" s="1">
        <f>Iepha_2021!B806+Iepha_2021!C806+Iepha_2021!D806+Iepha_2021!AG806</f>
        <v>0</v>
      </c>
      <c r="L798" s="1">
        <f>Iepha_2021!X806+Iepha_2021!AF806</f>
        <v>0.6</v>
      </c>
      <c r="M798" s="1">
        <f t="shared" si="109"/>
        <v>0.6</v>
      </c>
      <c r="N798" s="1">
        <f>Iepha_2021!AF806</f>
        <v>0.6</v>
      </c>
      <c r="O798" s="1">
        <f>Iepha_2021!C806</f>
        <v>0</v>
      </c>
      <c r="R798">
        <v>317130</v>
      </c>
      <c r="S798" t="s">
        <v>848</v>
      </c>
      <c r="T798" s="1">
        <v>0</v>
      </c>
      <c r="U798" s="1">
        <v>0</v>
      </c>
      <c r="V798" s="1">
        <v>0</v>
      </c>
      <c r="W798" s="1">
        <v>0.6</v>
      </c>
      <c r="X798" s="1">
        <v>0.6</v>
      </c>
      <c r="Y798" s="1">
        <v>0.6</v>
      </c>
      <c r="Z798" s="1">
        <v>0</v>
      </c>
      <c r="AA798" s="2">
        <v>797</v>
      </c>
      <c r="AD798" s="2">
        <v>316790</v>
      </c>
      <c r="AE798" s="69" t="s">
        <v>801</v>
      </c>
      <c r="AF798" s="1">
        <f t="shared" si="110"/>
        <v>5</v>
      </c>
      <c r="AG798" s="1">
        <f t="shared" si="111"/>
        <v>0</v>
      </c>
      <c r="AH798" s="1">
        <f t="shared" si="112"/>
        <v>0</v>
      </c>
      <c r="AI798" s="1">
        <f t="shared" si="113"/>
        <v>1.5</v>
      </c>
      <c r="AJ798" s="1">
        <f t="shared" si="114"/>
        <v>1.5</v>
      </c>
      <c r="AK798" s="1">
        <f t="shared" si="115"/>
        <v>0</v>
      </c>
      <c r="AL798" s="1">
        <f t="shared" si="116"/>
        <v>0</v>
      </c>
      <c r="AO798" s="2">
        <v>316790</v>
      </c>
      <c r="AP798" s="69" t="s">
        <v>801</v>
      </c>
      <c r="AQ798" s="1">
        <v>0</v>
      </c>
      <c r="AR798" s="1">
        <v>0</v>
      </c>
      <c r="AS798" s="1">
        <v>7.87</v>
      </c>
      <c r="AT798" s="1">
        <v>1.4026666666666667</v>
      </c>
      <c r="AU798" s="1">
        <v>9.2726666666666659</v>
      </c>
      <c r="AV798" s="1">
        <v>1.4026666666666667</v>
      </c>
      <c r="AW798" s="1">
        <v>1.72</v>
      </c>
    </row>
    <row r="799" spans="1:49" x14ac:dyDescent="0.25">
      <c r="A799">
        <f>VLOOKUP(D799,mun_fjp!$A$2:$B$854,2,FALSE)</f>
        <v>317080</v>
      </c>
      <c r="B799" t="s">
        <v>1737</v>
      </c>
      <c r="C799" t="str">
        <f t="shared" si="108"/>
        <v>Várzea da Palma</v>
      </c>
      <c r="D799" t="s">
        <v>840</v>
      </c>
      <c r="G799">
        <v>317140</v>
      </c>
      <c r="H799" t="s">
        <v>849</v>
      </c>
      <c r="I799" s="1">
        <f>Iepha_2021!U807</f>
        <v>10</v>
      </c>
      <c r="J799" s="1">
        <f>Iepha_2021!T807</f>
        <v>3</v>
      </c>
      <c r="K799" s="1">
        <f>Iepha_2021!B807+Iepha_2021!C807+Iepha_2021!D807+Iepha_2021!AG807</f>
        <v>7.7099999999999991</v>
      </c>
      <c r="L799" s="1">
        <f>Iepha_2021!X807+Iepha_2021!AF807</f>
        <v>7.5703333333333322</v>
      </c>
      <c r="M799" s="1">
        <f t="shared" si="109"/>
        <v>15.280333333333331</v>
      </c>
      <c r="N799" s="1">
        <f>Iepha_2021!AF807</f>
        <v>1.7469999999999999</v>
      </c>
      <c r="O799" s="1">
        <f>Iepha_2021!C807</f>
        <v>1.21</v>
      </c>
      <c r="R799">
        <v>317140</v>
      </c>
      <c r="S799" t="s">
        <v>849</v>
      </c>
      <c r="T799" s="1">
        <v>10</v>
      </c>
      <c r="U799" s="1">
        <v>3</v>
      </c>
      <c r="V799" s="1">
        <v>7.7099999999999991</v>
      </c>
      <c r="W799" s="1">
        <v>7.5703333333333322</v>
      </c>
      <c r="X799" s="1">
        <v>15.280333333333331</v>
      </c>
      <c r="Y799" s="1">
        <v>1.7469999999999999</v>
      </c>
      <c r="Z799" s="1">
        <v>1.21</v>
      </c>
      <c r="AA799" s="2">
        <v>798</v>
      </c>
      <c r="AD799" s="2">
        <v>316800</v>
      </c>
      <c r="AE799" s="69" t="s">
        <v>802</v>
      </c>
      <c r="AF799" s="1">
        <f t="shared" si="110"/>
        <v>3</v>
      </c>
      <c r="AG799" s="1">
        <f t="shared" si="111"/>
        <v>3</v>
      </c>
      <c r="AH799" s="1">
        <f t="shared" si="112"/>
        <v>9.6</v>
      </c>
      <c r="AI799" s="1">
        <f t="shared" si="113"/>
        <v>4.9999999999999991</v>
      </c>
      <c r="AJ799" s="1">
        <f t="shared" si="114"/>
        <v>14.599999999999998</v>
      </c>
      <c r="AK799" s="1">
        <f t="shared" si="115"/>
        <v>1.9999999999999996</v>
      </c>
      <c r="AL799" s="1">
        <f t="shared" si="116"/>
        <v>3</v>
      </c>
      <c r="AO799" s="2">
        <v>316800</v>
      </c>
      <c r="AP799" s="69" t="s">
        <v>802</v>
      </c>
      <c r="AQ799" s="1">
        <v>6</v>
      </c>
      <c r="AR799" s="1">
        <v>1</v>
      </c>
      <c r="AS799" s="1">
        <v>5.1000000000000005</v>
      </c>
      <c r="AT799" s="1">
        <v>4.08</v>
      </c>
      <c r="AU799" s="1">
        <v>9.18</v>
      </c>
      <c r="AV799" s="1">
        <v>1.02</v>
      </c>
      <c r="AW799" s="1">
        <v>0.9</v>
      </c>
    </row>
    <row r="800" spans="1:49" x14ac:dyDescent="0.25">
      <c r="A800">
        <f>VLOOKUP(D800,mun_fjp!$A$2:$B$854,2,FALSE)</f>
        <v>317090</v>
      </c>
      <c r="B800" t="s">
        <v>1738</v>
      </c>
      <c r="C800" t="str">
        <f t="shared" si="108"/>
        <v>Varzelândia</v>
      </c>
      <c r="D800" t="s">
        <v>841</v>
      </c>
      <c r="G800">
        <v>317160</v>
      </c>
      <c r="H800" t="s">
        <v>851</v>
      </c>
      <c r="I800" s="1">
        <f>Iepha_2021!U808</f>
        <v>0</v>
      </c>
      <c r="J800" s="1">
        <f>Iepha_2021!T808</f>
        <v>0</v>
      </c>
      <c r="K800" s="1">
        <f>Iepha_2021!B808+Iepha_2021!C808+Iepha_2021!D808+Iepha_2021!AG808</f>
        <v>4.1500000000000004</v>
      </c>
      <c r="L800" s="1">
        <f>Iepha_2021!X808+Iepha_2021!AF808</f>
        <v>0.69333333333333336</v>
      </c>
      <c r="M800" s="1">
        <f t="shared" si="109"/>
        <v>4.8433333333333337</v>
      </c>
      <c r="N800" s="1">
        <f>Iepha_2021!AF808</f>
        <v>0.69333333333333336</v>
      </c>
      <c r="O800" s="1">
        <f>Iepha_2021!C808</f>
        <v>0.2</v>
      </c>
      <c r="R800">
        <v>317160</v>
      </c>
      <c r="S800" t="s">
        <v>851</v>
      </c>
      <c r="T800" s="1">
        <v>0</v>
      </c>
      <c r="U800" s="1">
        <v>0</v>
      </c>
      <c r="V800" s="1">
        <v>4.1500000000000004</v>
      </c>
      <c r="W800" s="1">
        <v>0.69333333333333336</v>
      </c>
      <c r="X800" s="1">
        <v>4.8433333333333337</v>
      </c>
      <c r="Y800" s="1">
        <v>0.69333333333333336</v>
      </c>
      <c r="Z800" s="1">
        <v>0.2</v>
      </c>
      <c r="AA800" s="2">
        <v>799</v>
      </c>
      <c r="AD800" s="2">
        <v>316805</v>
      </c>
      <c r="AE800" s="69" t="s">
        <v>803</v>
      </c>
      <c r="AF800" s="1">
        <f t="shared" si="110"/>
        <v>0</v>
      </c>
      <c r="AG800" s="1">
        <f t="shared" si="111"/>
        <v>0</v>
      </c>
      <c r="AH800" s="1">
        <f t="shared" si="112"/>
        <v>9.8000000000000007</v>
      </c>
      <c r="AI800" s="1">
        <f t="shared" si="113"/>
        <v>1.9999999999999996</v>
      </c>
      <c r="AJ800" s="1">
        <f t="shared" si="114"/>
        <v>11.8</v>
      </c>
      <c r="AK800" s="1">
        <f t="shared" si="115"/>
        <v>1.9999999999999996</v>
      </c>
      <c r="AL800" s="1">
        <f t="shared" si="116"/>
        <v>3</v>
      </c>
      <c r="AO800" s="2">
        <v>316805</v>
      </c>
      <c r="AP800" s="69" t="s">
        <v>803</v>
      </c>
      <c r="AQ800" s="1">
        <v>0</v>
      </c>
      <c r="AR800" s="1">
        <v>0</v>
      </c>
      <c r="AS800" s="1">
        <v>4.45</v>
      </c>
      <c r="AT800" s="1">
        <v>0</v>
      </c>
      <c r="AU800" s="1">
        <v>4.45</v>
      </c>
      <c r="AV800" s="1">
        <v>0</v>
      </c>
      <c r="AW800" s="1">
        <v>0.7</v>
      </c>
    </row>
    <row r="801" spans="1:49" x14ac:dyDescent="0.25">
      <c r="A801">
        <f>VLOOKUP(D801,mun_fjp!$A$2:$B$854,2,FALSE)</f>
        <v>317100</v>
      </c>
      <c r="B801" t="s">
        <v>1739</v>
      </c>
      <c r="C801" t="str">
        <f t="shared" si="108"/>
        <v>Vazante</v>
      </c>
      <c r="D801" t="s">
        <v>842</v>
      </c>
      <c r="G801">
        <v>317170</v>
      </c>
      <c r="H801" t="s">
        <v>852</v>
      </c>
      <c r="I801" s="1">
        <f>Iepha_2021!U809</f>
        <v>2</v>
      </c>
      <c r="J801" s="1">
        <f>Iepha_2021!T809</f>
        <v>2</v>
      </c>
      <c r="K801" s="1">
        <f>Iepha_2021!B809+Iepha_2021!C809+Iepha_2021!D809+Iepha_2021!AG809</f>
        <v>9.75</v>
      </c>
      <c r="L801" s="1">
        <f>Iepha_2021!X809+Iepha_2021!AF809</f>
        <v>3.9999999999999991</v>
      </c>
      <c r="M801" s="1">
        <f t="shared" si="109"/>
        <v>13.75</v>
      </c>
      <c r="N801" s="1">
        <f>Iepha_2021!AF809</f>
        <v>1.9999999999999996</v>
      </c>
      <c r="O801" s="1">
        <f>Iepha_2021!C809</f>
        <v>3</v>
      </c>
      <c r="R801">
        <v>317170</v>
      </c>
      <c r="S801" t="s">
        <v>852</v>
      </c>
      <c r="T801" s="1">
        <v>2</v>
      </c>
      <c r="U801" s="1">
        <v>2</v>
      </c>
      <c r="V801" s="1">
        <v>9.75</v>
      </c>
      <c r="W801" s="1">
        <v>3.9999999999999991</v>
      </c>
      <c r="X801" s="1">
        <v>13.75</v>
      </c>
      <c r="Y801" s="1">
        <v>1.9999999999999996</v>
      </c>
      <c r="Z801" s="1">
        <v>3</v>
      </c>
      <c r="AA801" s="2">
        <v>800</v>
      </c>
      <c r="AD801" s="2">
        <v>316810</v>
      </c>
      <c r="AE801" s="69" t="s">
        <v>804</v>
      </c>
      <c r="AF801" s="1">
        <f t="shared" si="110"/>
        <v>6</v>
      </c>
      <c r="AG801" s="1">
        <f t="shared" si="111"/>
        <v>4</v>
      </c>
      <c r="AH801" s="1">
        <f t="shared" si="112"/>
        <v>7.66</v>
      </c>
      <c r="AI801" s="1">
        <f t="shared" si="113"/>
        <v>4.9386666666666663</v>
      </c>
      <c r="AJ801" s="1">
        <f t="shared" si="114"/>
        <v>12.598666666666666</v>
      </c>
      <c r="AK801" s="1">
        <f t="shared" si="115"/>
        <v>1.2346666666666666</v>
      </c>
      <c r="AL801" s="1">
        <f t="shared" si="116"/>
        <v>1.36</v>
      </c>
      <c r="AO801" s="2">
        <v>316810</v>
      </c>
      <c r="AP801" s="69" t="s">
        <v>804</v>
      </c>
      <c r="AQ801" s="1">
        <v>0</v>
      </c>
      <c r="AR801" s="1">
        <v>0</v>
      </c>
      <c r="AS801" s="1">
        <v>8.4499999999999993</v>
      </c>
      <c r="AT801" s="1">
        <v>0</v>
      </c>
      <c r="AU801" s="1">
        <v>0</v>
      </c>
      <c r="AV801" s="1" t="s">
        <v>1798</v>
      </c>
      <c r="AW801" s="1">
        <v>3</v>
      </c>
    </row>
    <row r="802" spans="1:49" x14ac:dyDescent="0.25">
      <c r="A802">
        <f>VLOOKUP(D802,mun_fjp!$A$2:$B$854,2,FALSE)</f>
        <v>317103</v>
      </c>
      <c r="B802" t="s">
        <v>1740</v>
      </c>
      <c r="C802" t="str">
        <f t="shared" si="108"/>
        <v>Verdelândia</v>
      </c>
      <c r="D802" t="s">
        <v>843</v>
      </c>
      <c r="G802">
        <v>317180</v>
      </c>
      <c r="H802" t="s">
        <v>853</v>
      </c>
      <c r="I802" s="1">
        <f>Iepha_2021!U810</f>
        <v>0</v>
      </c>
      <c r="J802" s="1">
        <f>Iepha_2021!T810</f>
        <v>0</v>
      </c>
      <c r="K802" s="1">
        <f>Iepha_2021!B810+Iepha_2021!C810+Iepha_2021!D810+Iepha_2021!AG810</f>
        <v>3.95</v>
      </c>
      <c r="L802" s="1">
        <f>Iepha_2021!X810+Iepha_2021!AF810</f>
        <v>0.6</v>
      </c>
      <c r="M802" s="1">
        <f t="shared" si="109"/>
        <v>4.55</v>
      </c>
      <c r="N802" s="1">
        <f>Iepha_2021!AF810</f>
        <v>0.6</v>
      </c>
      <c r="O802" s="1">
        <f>Iepha_2021!C810</f>
        <v>0</v>
      </c>
      <c r="R802">
        <v>317180</v>
      </c>
      <c r="S802" t="s">
        <v>853</v>
      </c>
      <c r="T802" s="1">
        <v>0</v>
      </c>
      <c r="U802" s="1">
        <v>0</v>
      </c>
      <c r="V802" s="1">
        <v>3.95</v>
      </c>
      <c r="W802" s="1">
        <v>0.6</v>
      </c>
      <c r="X802" s="1">
        <v>4.55</v>
      </c>
      <c r="Y802" s="1">
        <v>0.6</v>
      </c>
      <c r="Z802" s="1">
        <v>0</v>
      </c>
      <c r="AA802" s="2">
        <v>801</v>
      </c>
      <c r="AD802" s="2">
        <v>316820</v>
      </c>
      <c r="AE802" s="69" t="s">
        <v>805</v>
      </c>
      <c r="AF802" s="1">
        <f t="shared" si="110"/>
        <v>1</v>
      </c>
      <c r="AG802" s="1">
        <f t="shared" si="111"/>
        <v>1</v>
      </c>
      <c r="AH802" s="1">
        <f t="shared" si="112"/>
        <v>4.8</v>
      </c>
      <c r="AI802" s="1">
        <f t="shared" si="113"/>
        <v>0.80773333333333341</v>
      </c>
      <c r="AJ802" s="1">
        <f t="shared" si="114"/>
        <v>5.607733333333333</v>
      </c>
      <c r="AK802" s="1">
        <f t="shared" si="115"/>
        <v>0.46106666666666668</v>
      </c>
      <c r="AL802" s="1">
        <f t="shared" si="116"/>
        <v>0.2</v>
      </c>
      <c r="AO802" s="2">
        <v>316820</v>
      </c>
      <c r="AP802" s="69" t="s">
        <v>805</v>
      </c>
      <c r="AQ802" s="1">
        <v>0</v>
      </c>
      <c r="AR802" s="1">
        <v>0</v>
      </c>
      <c r="AS802" s="1">
        <v>4.62</v>
      </c>
      <c r="AT802" s="1">
        <v>1.1926666666666665</v>
      </c>
      <c r="AU802" s="1">
        <v>5.8126666666666669</v>
      </c>
      <c r="AV802" s="1">
        <v>1.1926666666666665</v>
      </c>
      <c r="AW802" s="1">
        <v>1.27</v>
      </c>
    </row>
    <row r="803" spans="1:49" x14ac:dyDescent="0.25">
      <c r="A803">
        <f>VLOOKUP(D803,mun_fjp!$A$2:$B$854,2,FALSE)</f>
        <v>317107</v>
      </c>
      <c r="B803" t="s">
        <v>1741</v>
      </c>
      <c r="C803" t="str">
        <f t="shared" si="108"/>
        <v>Veredinha</v>
      </c>
      <c r="D803" t="s">
        <v>844</v>
      </c>
      <c r="G803">
        <v>317190</v>
      </c>
      <c r="H803" t="s">
        <v>854</v>
      </c>
      <c r="I803" s="1">
        <f>Iepha_2021!U811</f>
        <v>5</v>
      </c>
      <c r="J803" s="1">
        <f>Iepha_2021!T811</f>
        <v>0</v>
      </c>
      <c r="K803" s="1">
        <f>Iepha_2021!B811+Iepha_2021!C811+Iepha_2021!D811+Iepha_2021!AG811</f>
        <v>0</v>
      </c>
      <c r="L803" s="1">
        <f>Iepha_2021!X811+Iepha_2021!AF811</f>
        <v>2.1</v>
      </c>
      <c r="M803" s="1">
        <f t="shared" si="109"/>
        <v>2.1</v>
      </c>
      <c r="N803" s="1">
        <f>Iepha_2021!AF811</f>
        <v>0.6</v>
      </c>
      <c r="O803" s="1">
        <f>Iepha_2021!C811</f>
        <v>0</v>
      </c>
      <c r="R803">
        <v>317190</v>
      </c>
      <c r="S803" t="s">
        <v>854</v>
      </c>
      <c r="T803" s="1">
        <v>5</v>
      </c>
      <c r="U803" s="1">
        <v>0</v>
      </c>
      <c r="V803" s="1">
        <v>0</v>
      </c>
      <c r="W803" s="1">
        <v>2.1</v>
      </c>
      <c r="X803" s="1">
        <v>2.1</v>
      </c>
      <c r="Y803" s="1">
        <v>0.6</v>
      </c>
      <c r="Z803" s="1">
        <v>0</v>
      </c>
      <c r="AA803" s="2">
        <v>802</v>
      </c>
      <c r="AD803" s="2">
        <v>316830</v>
      </c>
      <c r="AE803" s="69" t="s">
        <v>806</v>
      </c>
      <c r="AF803" s="1">
        <f t="shared" si="110"/>
        <v>0</v>
      </c>
      <c r="AG803" s="1">
        <f t="shared" si="111"/>
        <v>0</v>
      </c>
      <c r="AH803" s="1">
        <f t="shared" si="112"/>
        <v>6.43</v>
      </c>
      <c r="AI803" s="1">
        <f t="shared" si="113"/>
        <v>0</v>
      </c>
      <c r="AJ803" s="1">
        <f t="shared" si="114"/>
        <v>6.43</v>
      </c>
      <c r="AK803" s="1">
        <f t="shared" si="115"/>
        <v>0</v>
      </c>
      <c r="AL803" s="1">
        <f t="shared" si="116"/>
        <v>0.83</v>
      </c>
      <c r="AO803" s="2">
        <v>316830</v>
      </c>
      <c r="AP803" s="69" t="s">
        <v>806</v>
      </c>
      <c r="AQ803" s="1">
        <v>0</v>
      </c>
      <c r="AR803" s="1">
        <v>0</v>
      </c>
      <c r="AS803" s="1">
        <v>0</v>
      </c>
      <c r="AT803" s="1">
        <v>0.6</v>
      </c>
      <c r="AU803" s="1">
        <v>0.6</v>
      </c>
      <c r="AV803" s="1">
        <v>0.6</v>
      </c>
      <c r="AW803" s="1">
        <v>0</v>
      </c>
    </row>
    <row r="804" spans="1:49" x14ac:dyDescent="0.25">
      <c r="A804">
        <f>VLOOKUP(D804,mun_fjp!$A$2:$B$854,2,FALSE)</f>
        <v>317110</v>
      </c>
      <c r="B804" t="s">
        <v>1742</v>
      </c>
      <c r="C804" t="str">
        <f t="shared" si="108"/>
        <v>Veríssimo</v>
      </c>
      <c r="D804" t="s">
        <v>845</v>
      </c>
      <c r="G804">
        <v>317200</v>
      </c>
      <c r="H804" t="s">
        <v>855</v>
      </c>
      <c r="I804" s="1">
        <f>Iepha_2021!U812</f>
        <v>0</v>
      </c>
      <c r="J804" s="1">
        <f>Iepha_2021!T812</f>
        <v>0</v>
      </c>
      <c r="K804" s="1">
        <f>Iepha_2021!B812+Iepha_2021!C812+Iepha_2021!D812+Iepha_2021!AG812</f>
        <v>0</v>
      </c>
      <c r="L804" s="1">
        <f>Iepha_2021!X812+Iepha_2021!AF812</f>
        <v>0.6</v>
      </c>
      <c r="M804" s="1">
        <f t="shared" si="109"/>
        <v>0.6</v>
      </c>
      <c r="N804" s="1">
        <f>Iepha_2021!AF812</f>
        <v>0.6</v>
      </c>
      <c r="O804" s="1">
        <f>Iepha_2021!C812</f>
        <v>0</v>
      </c>
      <c r="R804">
        <v>317200</v>
      </c>
      <c r="S804" t="s">
        <v>855</v>
      </c>
      <c r="T804" s="1">
        <v>0</v>
      </c>
      <c r="U804" s="1">
        <v>0</v>
      </c>
      <c r="V804" s="1">
        <v>0</v>
      </c>
      <c r="W804" s="1">
        <v>0.6</v>
      </c>
      <c r="X804" s="1">
        <v>0.6</v>
      </c>
      <c r="Y804" s="1">
        <v>0.6</v>
      </c>
      <c r="Z804" s="1">
        <v>0</v>
      </c>
      <c r="AA804" s="2">
        <v>803</v>
      </c>
      <c r="AD804" s="2">
        <v>316840</v>
      </c>
      <c r="AE804" s="69" t="s">
        <v>807</v>
      </c>
      <c r="AF804" s="1">
        <f t="shared" si="110"/>
        <v>0.67</v>
      </c>
      <c r="AG804" s="1">
        <f t="shared" si="111"/>
        <v>0.67</v>
      </c>
      <c r="AH804" s="1">
        <f t="shared" si="112"/>
        <v>2.7</v>
      </c>
      <c r="AI804" s="1">
        <f t="shared" si="113"/>
        <v>1.1124999999999998</v>
      </c>
      <c r="AJ804" s="1">
        <f t="shared" si="114"/>
        <v>3.8125</v>
      </c>
      <c r="AK804" s="1">
        <f t="shared" si="115"/>
        <v>0.83333333333333326</v>
      </c>
      <c r="AL804" s="1">
        <f t="shared" si="116"/>
        <v>0.5</v>
      </c>
      <c r="AO804" s="2">
        <v>316840</v>
      </c>
      <c r="AP804" s="69" t="s">
        <v>807</v>
      </c>
      <c r="AQ804" s="1">
        <v>0</v>
      </c>
      <c r="AR804" s="1">
        <v>0</v>
      </c>
      <c r="AS804" s="1">
        <v>6.6</v>
      </c>
      <c r="AT804" s="1">
        <v>0.69333333333333336</v>
      </c>
      <c r="AU804" s="1">
        <v>7.293333333333333</v>
      </c>
      <c r="AV804" s="1">
        <v>0.69333333333333336</v>
      </c>
      <c r="AW804" s="1">
        <v>0.2</v>
      </c>
    </row>
    <row r="805" spans="1:49" x14ac:dyDescent="0.25">
      <c r="A805">
        <f>VLOOKUP(D805,mun_fjp!$A$2:$B$854,2,FALSE)</f>
        <v>317115</v>
      </c>
      <c r="B805" t="s">
        <v>1743</v>
      </c>
      <c r="C805" t="str">
        <f t="shared" si="108"/>
        <v>Vermelho Novo</v>
      </c>
      <c r="D805" t="s">
        <v>846</v>
      </c>
      <c r="G805">
        <v>317210</v>
      </c>
      <c r="H805" t="s">
        <v>856</v>
      </c>
      <c r="I805" s="1">
        <f>Iepha_2021!U813</f>
        <v>1</v>
      </c>
      <c r="J805" s="1">
        <f>Iepha_2021!T813</f>
        <v>1</v>
      </c>
      <c r="K805" s="1">
        <f>Iepha_2021!B813+Iepha_2021!C813+Iepha_2021!D813+Iepha_2021!AG813</f>
        <v>2.8</v>
      </c>
      <c r="L805" s="1">
        <f>Iepha_2021!X813+Iepha_2021!AF813</f>
        <v>0.89999999999999991</v>
      </c>
      <c r="M805" s="1">
        <f t="shared" si="109"/>
        <v>3.6999999999999997</v>
      </c>
      <c r="N805" s="1">
        <f>Iepha_2021!AF813</f>
        <v>0.6</v>
      </c>
      <c r="O805" s="1">
        <f>Iepha_2021!C813</f>
        <v>0</v>
      </c>
      <c r="R805">
        <v>317210</v>
      </c>
      <c r="S805" t="s">
        <v>856</v>
      </c>
      <c r="T805" s="1">
        <v>1</v>
      </c>
      <c r="U805" s="1">
        <v>1</v>
      </c>
      <c r="V805" s="1">
        <v>2.8</v>
      </c>
      <c r="W805" s="1">
        <v>0.89999999999999991</v>
      </c>
      <c r="X805" s="1">
        <v>3.6999999999999997</v>
      </c>
      <c r="Y805" s="1">
        <v>0.6</v>
      </c>
      <c r="Z805" s="1">
        <v>0</v>
      </c>
      <c r="AA805" s="2">
        <v>804</v>
      </c>
      <c r="AD805" s="2">
        <v>316850</v>
      </c>
      <c r="AE805" s="69" t="s">
        <v>808</v>
      </c>
      <c r="AF805" s="1">
        <f t="shared" si="110"/>
        <v>0</v>
      </c>
      <c r="AG805" s="1">
        <f t="shared" si="111"/>
        <v>0</v>
      </c>
      <c r="AH805" s="1">
        <f t="shared" si="112"/>
        <v>7.76</v>
      </c>
      <c r="AI805" s="1">
        <f t="shared" si="113"/>
        <v>1.4446666666666665</v>
      </c>
      <c r="AJ805" s="1">
        <f t="shared" si="114"/>
        <v>9.2046666666666663</v>
      </c>
      <c r="AK805" s="1">
        <f t="shared" si="115"/>
        <v>1.4446666666666665</v>
      </c>
      <c r="AL805" s="1">
        <f t="shared" si="116"/>
        <v>1.81</v>
      </c>
      <c r="AO805" s="2">
        <v>316850</v>
      </c>
      <c r="AP805" s="69" t="s">
        <v>808</v>
      </c>
      <c r="AQ805" s="1">
        <v>0</v>
      </c>
      <c r="AR805" s="1">
        <v>0</v>
      </c>
      <c r="AS805" s="1">
        <v>0</v>
      </c>
      <c r="AT805" s="1">
        <v>0.6</v>
      </c>
      <c r="AU805" s="1">
        <v>0.6</v>
      </c>
      <c r="AV805" s="1">
        <v>0.6</v>
      </c>
      <c r="AW805" s="1">
        <v>0</v>
      </c>
    </row>
    <row r="806" spans="1:49" x14ac:dyDescent="0.25">
      <c r="A806">
        <f>VLOOKUP(D806,mun_fjp!$A$2:$B$854,2,FALSE)</f>
        <v>317120</v>
      </c>
      <c r="B806" t="s">
        <v>1744</v>
      </c>
      <c r="C806" t="str">
        <f t="shared" si="108"/>
        <v>Vespasiano</v>
      </c>
      <c r="D806" t="s">
        <v>847</v>
      </c>
      <c r="G806">
        <v>317220</v>
      </c>
      <c r="H806" t="s">
        <v>857</v>
      </c>
      <c r="I806" s="1">
        <f>Iepha_2021!U814</f>
        <v>0</v>
      </c>
      <c r="J806" s="1">
        <f>Iepha_2021!T814</f>
        <v>0</v>
      </c>
      <c r="K806" s="1">
        <f>Iepha_2021!B814+Iepha_2021!C814+Iepha_2021!D814+Iepha_2021!AG814</f>
        <v>1.5</v>
      </c>
      <c r="L806" s="1">
        <f>Iepha_2021!X814+Iepha_2021!AF814</f>
        <v>0.6</v>
      </c>
      <c r="M806" s="1">
        <f t="shared" si="109"/>
        <v>2.1</v>
      </c>
      <c r="N806" s="1">
        <f>Iepha_2021!AF814</f>
        <v>0.6</v>
      </c>
      <c r="O806" s="1">
        <f>Iepha_2021!C814</f>
        <v>0</v>
      </c>
      <c r="R806">
        <v>317220</v>
      </c>
      <c r="S806" t="s">
        <v>857</v>
      </c>
      <c r="T806" s="1">
        <v>0</v>
      </c>
      <c r="U806" s="1">
        <v>0</v>
      </c>
      <c r="V806" s="1">
        <v>1.5</v>
      </c>
      <c r="W806" s="1">
        <v>0.6</v>
      </c>
      <c r="X806" s="1">
        <v>2.1</v>
      </c>
      <c r="Y806" s="1">
        <v>0.6</v>
      </c>
      <c r="Z806" s="1">
        <v>0</v>
      </c>
      <c r="AA806" s="2">
        <v>805</v>
      </c>
      <c r="AD806" s="2">
        <v>316860</v>
      </c>
      <c r="AE806" s="69" t="s">
        <v>809</v>
      </c>
      <c r="AF806" s="1">
        <f t="shared" si="110"/>
        <v>5</v>
      </c>
      <c r="AG806" s="1">
        <f t="shared" si="111"/>
        <v>0</v>
      </c>
      <c r="AH806" s="1">
        <f t="shared" si="112"/>
        <v>7.4</v>
      </c>
      <c r="AI806" s="1">
        <f t="shared" si="113"/>
        <v>3.2433333333333332</v>
      </c>
      <c r="AJ806" s="1">
        <f t="shared" si="114"/>
        <v>10.643333333333334</v>
      </c>
      <c r="AK806" s="1">
        <f t="shared" si="115"/>
        <v>0.92666666666666653</v>
      </c>
      <c r="AL806" s="1">
        <f t="shared" si="116"/>
        <v>0.7</v>
      </c>
      <c r="AO806" s="2">
        <v>316860</v>
      </c>
      <c r="AP806" s="69" t="s">
        <v>809</v>
      </c>
      <c r="AQ806" s="1">
        <v>3.71</v>
      </c>
      <c r="AR806" s="1">
        <v>3.71</v>
      </c>
      <c r="AS806" s="1">
        <v>5.9499999999999993</v>
      </c>
      <c r="AT806" s="1">
        <v>2.6456333333333335</v>
      </c>
      <c r="AU806" s="1">
        <v>8.5956333333333319</v>
      </c>
      <c r="AV806" s="1">
        <v>0.92666666666666653</v>
      </c>
      <c r="AW806" s="1">
        <v>0.7</v>
      </c>
    </row>
    <row r="807" spans="1:49" x14ac:dyDescent="0.25">
      <c r="A807">
        <f>VLOOKUP(D807,mun_fjp!$A$2:$B$854,2,FALSE)</f>
        <v>317130</v>
      </c>
      <c r="B807" t="s">
        <v>1745</v>
      </c>
      <c r="C807" t="str">
        <f t="shared" si="108"/>
        <v>Viçosa</v>
      </c>
      <c r="D807" t="s">
        <v>848</v>
      </c>
      <c r="AD807" s="2">
        <v>316870</v>
      </c>
      <c r="AE807" s="69" t="s">
        <v>810</v>
      </c>
      <c r="AF807" s="1">
        <f t="shared" si="110"/>
        <v>0</v>
      </c>
      <c r="AG807" s="1">
        <f t="shared" si="111"/>
        <v>0</v>
      </c>
      <c r="AH807" s="1">
        <f t="shared" si="112"/>
        <v>5.8000000000000007</v>
      </c>
      <c r="AI807" s="1">
        <f t="shared" si="113"/>
        <v>0.92666666666666653</v>
      </c>
      <c r="AJ807" s="1">
        <f t="shared" si="114"/>
        <v>6.7266666666666675</v>
      </c>
      <c r="AK807" s="1">
        <f t="shared" si="115"/>
        <v>0.92666666666666653</v>
      </c>
      <c r="AL807" s="1">
        <f t="shared" si="116"/>
        <v>0.7</v>
      </c>
      <c r="AO807" s="2">
        <v>316870</v>
      </c>
      <c r="AP807" s="69" t="s">
        <v>810</v>
      </c>
      <c r="AQ807" s="1">
        <v>1</v>
      </c>
      <c r="AR807" s="1">
        <v>1</v>
      </c>
      <c r="AS807" s="1">
        <v>2.2999999999999998</v>
      </c>
      <c r="AT807" s="1">
        <v>0.89999999999999991</v>
      </c>
      <c r="AU807" s="1">
        <v>3.1999999999999997</v>
      </c>
      <c r="AV807" s="1">
        <v>0.6</v>
      </c>
      <c r="AW807" s="1">
        <v>0</v>
      </c>
    </row>
    <row r="808" spans="1:49" x14ac:dyDescent="0.25">
      <c r="A808">
        <f>VLOOKUP(D808,mun_fjp!$A$2:$B$854,2,FALSE)</f>
        <v>317140</v>
      </c>
      <c r="B808" t="s">
        <v>1746</v>
      </c>
      <c r="C808" t="str">
        <f t="shared" si="108"/>
        <v>Vieiras</v>
      </c>
      <c r="D808" t="s">
        <v>849</v>
      </c>
      <c r="AD808" s="2">
        <v>316880</v>
      </c>
      <c r="AE808" s="69" t="s">
        <v>811</v>
      </c>
      <c r="AF808" s="1">
        <f t="shared" si="110"/>
        <v>0</v>
      </c>
      <c r="AG808" s="1">
        <f t="shared" si="111"/>
        <v>0</v>
      </c>
      <c r="AH808" s="1">
        <f t="shared" si="112"/>
        <v>8.7000000000000011</v>
      </c>
      <c r="AI808" s="1">
        <f t="shared" si="113"/>
        <v>0</v>
      </c>
      <c r="AJ808" s="1">
        <f t="shared" si="114"/>
        <v>8.7000000000000011</v>
      </c>
      <c r="AK808" s="1">
        <f t="shared" si="115"/>
        <v>0</v>
      </c>
      <c r="AL808" s="1">
        <f t="shared" si="116"/>
        <v>2.5</v>
      </c>
      <c r="AO808" s="2">
        <v>316880</v>
      </c>
      <c r="AP808" s="69" t="s">
        <v>811</v>
      </c>
      <c r="AQ808" s="1">
        <v>13</v>
      </c>
      <c r="AR808" s="1">
        <v>2</v>
      </c>
      <c r="AS808" s="1">
        <v>6.7</v>
      </c>
      <c r="AT808" s="1">
        <v>7.4971899999999998</v>
      </c>
      <c r="AU808" s="1">
        <v>14.197189999999999</v>
      </c>
      <c r="AV808" s="1">
        <v>1.2615233333333331</v>
      </c>
      <c r="AW808" s="1">
        <v>0.77</v>
      </c>
    </row>
    <row r="809" spans="1:49" x14ac:dyDescent="0.25">
      <c r="A809">
        <f>VLOOKUP(D809,mun_fjp!$A$2:$B$854,2,FALSE)</f>
        <v>317160</v>
      </c>
      <c r="B809" t="s">
        <v>1747</v>
      </c>
      <c r="C809" t="str">
        <f t="shared" si="108"/>
        <v>Virgem da Lapa</v>
      </c>
      <c r="D809" t="s">
        <v>851</v>
      </c>
      <c r="AD809" s="2">
        <v>316890</v>
      </c>
      <c r="AE809" s="69" t="s">
        <v>812</v>
      </c>
      <c r="AF809" s="1">
        <f t="shared" si="110"/>
        <v>0</v>
      </c>
      <c r="AG809" s="1">
        <f t="shared" si="111"/>
        <v>0</v>
      </c>
      <c r="AH809" s="1">
        <f t="shared" si="112"/>
        <v>7.65</v>
      </c>
      <c r="AI809" s="1">
        <f t="shared" si="113"/>
        <v>2.6966666666666668</v>
      </c>
      <c r="AJ809" s="1">
        <f t="shared" si="114"/>
        <v>10.346666666666668</v>
      </c>
      <c r="AK809" s="1">
        <f t="shared" si="115"/>
        <v>1.6966666666666668</v>
      </c>
      <c r="AL809" s="1">
        <f t="shared" si="116"/>
        <v>2.35</v>
      </c>
      <c r="AO809" s="2">
        <v>316890</v>
      </c>
      <c r="AP809" s="69" t="s">
        <v>812</v>
      </c>
      <c r="AQ809" s="1">
        <v>2</v>
      </c>
      <c r="AR809" s="1">
        <v>2</v>
      </c>
      <c r="AS809" s="1">
        <v>9.18</v>
      </c>
      <c r="AT809" s="1">
        <v>3.7013333333333334</v>
      </c>
      <c r="AU809" s="1">
        <v>12.881333333333334</v>
      </c>
      <c r="AV809" s="1">
        <v>1.8506666666666667</v>
      </c>
      <c r="AW809" s="1">
        <v>2.68</v>
      </c>
    </row>
    <row r="810" spans="1:49" x14ac:dyDescent="0.25">
      <c r="A810">
        <f>VLOOKUP(D810,mun_fjp!$A$2:$B$854,2,FALSE)</f>
        <v>317170</v>
      </c>
      <c r="B810" t="s">
        <v>1748</v>
      </c>
      <c r="C810" t="str">
        <f t="shared" si="108"/>
        <v>Virgínia</v>
      </c>
      <c r="D810" t="s">
        <v>852</v>
      </c>
      <c r="AD810" s="2">
        <v>316900</v>
      </c>
      <c r="AE810" s="69" t="s">
        <v>813</v>
      </c>
      <c r="AF810" s="1">
        <f t="shared" si="110"/>
        <v>0</v>
      </c>
      <c r="AG810" s="1">
        <f t="shared" si="111"/>
        <v>0</v>
      </c>
      <c r="AH810" s="1">
        <f t="shared" si="112"/>
        <v>0</v>
      </c>
      <c r="AI810" s="1">
        <f t="shared" si="113"/>
        <v>0.6</v>
      </c>
      <c r="AJ810" s="1">
        <f t="shared" si="114"/>
        <v>0.6</v>
      </c>
      <c r="AK810" s="1">
        <f t="shared" si="115"/>
        <v>0.6</v>
      </c>
      <c r="AL810" s="1">
        <f t="shared" si="116"/>
        <v>0</v>
      </c>
      <c r="AO810" s="2">
        <v>316900</v>
      </c>
      <c r="AP810" s="69" t="s">
        <v>813</v>
      </c>
      <c r="AQ810" s="1">
        <v>3</v>
      </c>
      <c r="AR810" s="1">
        <v>3</v>
      </c>
      <c r="AS810" s="1">
        <v>5.2</v>
      </c>
      <c r="AT810" s="1">
        <v>3.0166666666666662</v>
      </c>
      <c r="AU810" s="1">
        <v>8.2166666666666668</v>
      </c>
      <c r="AV810" s="1">
        <v>1.2066666666666666</v>
      </c>
      <c r="AW810" s="1">
        <v>1.3</v>
      </c>
    </row>
    <row r="811" spans="1:49" x14ac:dyDescent="0.25">
      <c r="A811">
        <f>VLOOKUP(D811,mun_fjp!$A$2:$B$854,2,FALSE)</f>
        <v>317180</v>
      </c>
      <c r="B811" t="s">
        <v>1749</v>
      </c>
      <c r="C811" t="str">
        <f t="shared" si="108"/>
        <v>Virginópolis</v>
      </c>
      <c r="D811" t="s">
        <v>853</v>
      </c>
      <c r="AD811" s="2">
        <v>316905</v>
      </c>
      <c r="AE811" s="69" t="s">
        <v>814</v>
      </c>
      <c r="AF811" s="1">
        <f t="shared" si="110"/>
        <v>0</v>
      </c>
      <c r="AG811" s="1">
        <f t="shared" si="111"/>
        <v>0</v>
      </c>
      <c r="AH811" s="1">
        <f t="shared" si="112"/>
        <v>2.15</v>
      </c>
      <c r="AI811" s="1">
        <f t="shared" si="113"/>
        <v>0.6</v>
      </c>
      <c r="AJ811" s="1">
        <f t="shared" si="114"/>
        <v>2.75</v>
      </c>
      <c r="AK811" s="1">
        <f t="shared" si="115"/>
        <v>0.6</v>
      </c>
      <c r="AL811" s="1">
        <f t="shared" si="116"/>
        <v>0</v>
      </c>
      <c r="AO811" s="2">
        <v>316905</v>
      </c>
      <c r="AP811" s="69" t="s">
        <v>814</v>
      </c>
      <c r="AQ811" s="1">
        <v>2</v>
      </c>
      <c r="AR811" s="1">
        <v>2</v>
      </c>
      <c r="AS811" s="1">
        <v>7.3199999999999994</v>
      </c>
      <c r="AT811" s="1">
        <v>0</v>
      </c>
      <c r="AU811" s="1">
        <v>0</v>
      </c>
      <c r="AV811" s="1" t="s">
        <v>1798</v>
      </c>
      <c r="AW811" s="1">
        <v>0.72</v>
      </c>
    </row>
    <row r="812" spans="1:49" x14ac:dyDescent="0.25">
      <c r="A812">
        <f>VLOOKUP(D812,mun_fjp!$A$2:$B$854,2,FALSE)</f>
        <v>317190</v>
      </c>
      <c r="B812" t="s">
        <v>1750</v>
      </c>
      <c r="C812" t="str">
        <f t="shared" si="108"/>
        <v>Virgolândia</v>
      </c>
      <c r="D812" t="s">
        <v>854</v>
      </c>
      <c r="AD812" s="2">
        <v>316910</v>
      </c>
      <c r="AE812" s="69" t="s">
        <v>815</v>
      </c>
      <c r="AF812" s="1" t="e">
        <f t="shared" si="110"/>
        <v>#N/A</v>
      </c>
      <c r="AG812" s="1" t="e">
        <f t="shared" si="111"/>
        <v>#N/A</v>
      </c>
      <c r="AH812" s="1" t="e">
        <f t="shared" si="112"/>
        <v>#N/A</v>
      </c>
      <c r="AI812" s="1" t="e">
        <f t="shared" si="113"/>
        <v>#N/A</v>
      </c>
      <c r="AJ812" s="1" t="e">
        <f t="shared" si="114"/>
        <v>#N/A</v>
      </c>
      <c r="AK812" s="1" t="e">
        <f t="shared" si="115"/>
        <v>#N/A</v>
      </c>
      <c r="AL812" s="1" t="e">
        <f t="shared" si="116"/>
        <v>#N/A</v>
      </c>
      <c r="AO812" s="2">
        <v>316910</v>
      </c>
      <c r="AP812" s="69" t="s">
        <v>815</v>
      </c>
      <c r="AQ812" s="1"/>
      <c r="AR812" s="1"/>
      <c r="AS812" s="1"/>
      <c r="AT812" s="1"/>
      <c r="AU812" s="1"/>
      <c r="AV812" s="1"/>
      <c r="AW812" s="1"/>
    </row>
    <row r="813" spans="1:49" x14ac:dyDescent="0.25">
      <c r="A813">
        <f>VLOOKUP(D813,mun_fjp!$A$2:$B$854,2,FALSE)</f>
        <v>317200</v>
      </c>
      <c r="B813" t="s">
        <v>1751</v>
      </c>
      <c r="C813" t="str">
        <f t="shared" si="108"/>
        <v>Visconde do Rio Branco</v>
      </c>
      <c r="D813" t="s">
        <v>855</v>
      </c>
      <c r="AD813" s="2">
        <v>316920</v>
      </c>
      <c r="AE813" s="69" t="s">
        <v>816</v>
      </c>
      <c r="AF813" s="1">
        <f t="shared" si="110"/>
        <v>0</v>
      </c>
      <c r="AG813" s="1">
        <f t="shared" si="111"/>
        <v>0</v>
      </c>
      <c r="AH813" s="1">
        <f t="shared" si="112"/>
        <v>0</v>
      </c>
      <c r="AI813" s="1">
        <f t="shared" si="113"/>
        <v>0.6</v>
      </c>
      <c r="AJ813" s="1">
        <f t="shared" si="114"/>
        <v>0.6</v>
      </c>
      <c r="AK813" s="1">
        <f t="shared" si="115"/>
        <v>0.6</v>
      </c>
      <c r="AL813" s="1">
        <f t="shared" si="116"/>
        <v>0</v>
      </c>
      <c r="AO813" s="2">
        <v>316920</v>
      </c>
      <c r="AP813" s="69" t="s">
        <v>816</v>
      </c>
      <c r="AQ813" s="1">
        <v>2</v>
      </c>
      <c r="AR813" s="1">
        <v>2</v>
      </c>
      <c r="AS813" s="1">
        <v>3.4000000000000004</v>
      </c>
      <c r="AT813" s="1">
        <v>1.3866666666666667</v>
      </c>
      <c r="AU813" s="1">
        <v>4.7866666666666671</v>
      </c>
      <c r="AV813" s="1">
        <v>0.69333333333333336</v>
      </c>
      <c r="AW813" s="1">
        <v>0.2</v>
      </c>
    </row>
    <row r="814" spans="1:49" x14ac:dyDescent="0.25">
      <c r="A814">
        <f>VLOOKUP(D814,mun_fjp!$A$2:$B$854,2,FALSE)</f>
        <v>317210</v>
      </c>
      <c r="B814" t="s">
        <v>1752</v>
      </c>
      <c r="C814" t="str">
        <f t="shared" si="108"/>
        <v>Volta Grande</v>
      </c>
      <c r="D814" t="s">
        <v>856</v>
      </c>
      <c r="AD814" s="2">
        <v>316930</v>
      </c>
      <c r="AE814" s="69" t="s">
        <v>817</v>
      </c>
      <c r="AF814" s="1">
        <f t="shared" si="110"/>
        <v>4</v>
      </c>
      <c r="AG814" s="1">
        <f t="shared" si="111"/>
        <v>4</v>
      </c>
      <c r="AH814" s="1">
        <f t="shared" si="112"/>
        <v>7.3500000000000005</v>
      </c>
      <c r="AI814" s="1">
        <f t="shared" si="113"/>
        <v>3.3866666666666667</v>
      </c>
      <c r="AJ814" s="1">
        <f t="shared" si="114"/>
        <v>10.736666666666668</v>
      </c>
      <c r="AK814" s="1">
        <f t="shared" si="115"/>
        <v>2</v>
      </c>
      <c r="AL814" s="1">
        <f t="shared" si="116"/>
        <v>0.2</v>
      </c>
      <c r="AO814" s="2">
        <v>316930</v>
      </c>
      <c r="AP814" s="69" t="s">
        <v>817</v>
      </c>
      <c r="AQ814" s="1">
        <v>3.25</v>
      </c>
      <c r="AR814" s="1">
        <v>3.25</v>
      </c>
      <c r="AS814" s="1">
        <v>2.0499999999999998</v>
      </c>
      <c r="AT814" s="1">
        <v>1.575</v>
      </c>
      <c r="AU814" s="1">
        <v>3.625</v>
      </c>
      <c r="AV814" s="1">
        <v>0.6</v>
      </c>
      <c r="AW814" s="1">
        <v>0</v>
      </c>
    </row>
    <row r="815" spans="1:49" x14ac:dyDescent="0.25">
      <c r="A815">
        <f>VLOOKUP(D815,mun_fjp!$A$2:$B$854,2,FALSE)</f>
        <v>317220</v>
      </c>
      <c r="B815" t="s">
        <v>1753</v>
      </c>
      <c r="C815" t="str">
        <f t="shared" si="108"/>
        <v>Wenceslau Braz</v>
      </c>
      <c r="D815" t="s">
        <v>857</v>
      </c>
      <c r="AD815" s="2">
        <v>316935</v>
      </c>
      <c r="AE815" s="69" t="s">
        <v>818</v>
      </c>
      <c r="AF815" s="1">
        <f t="shared" si="110"/>
        <v>0</v>
      </c>
      <c r="AG815" s="1">
        <f t="shared" si="111"/>
        <v>0</v>
      </c>
      <c r="AH815" s="1">
        <f t="shared" si="112"/>
        <v>3.05</v>
      </c>
      <c r="AI815" s="1">
        <f t="shared" si="113"/>
        <v>0.6</v>
      </c>
      <c r="AJ815" s="1">
        <f t="shared" si="114"/>
        <v>3.65</v>
      </c>
      <c r="AK815" s="1">
        <f t="shared" si="115"/>
        <v>0.6</v>
      </c>
      <c r="AL815" s="1">
        <f t="shared" si="116"/>
        <v>0</v>
      </c>
      <c r="AO815" s="2">
        <v>316935</v>
      </c>
      <c r="AP815" s="69" t="s">
        <v>818</v>
      </c>
      <c r="AQ815" s="1">
        <v>1</v>
      </c>
      <c r="AR815" s="1">
        <v>1</v>
      </c>
      <c r="AS815" s="1">
        <v>7.91</v>
      </c>
      <c r="AT815" s="1">
        <v>1.6069999999999998</v>
      </c>
      <c r="AU815" s="1">
        <v>9.5169999999999995</v>
      </c>
      <c r="AV815" s="1">
        <v>1.0713333333333332</v>
      </c>
      <c r="AW815" s="1">
        <v>1.01</v>
      </c>
    </row>
    <row r="816" spans="1:49" x14ac:dyDescent="0.25">
      <c r="AD816" s="2">
        <v>316940</v>
      </c>
      <c r="AE816" s="69" t="s">
        <v>819</v>
      </c>
      <c r="AF816" s="1">
        <f t="shared" si="110"/>
        <v>13</v>
      </c>
      <c r="AG816" s="1">
        <f t="shared" si="111"/>
        <v>2</v>
      </c>
      <c r="AH816" s="1">
        <f t="shared" si="112"/>
        <v>8.0300000000000011</v>
      </c>
      <c r="AI816" s="1">
        <f t="shared" si="113"/>
        <v>12.117333333333333</v>
      </c>
      <c r="AJ816" s="1">
        <f t="shared" si="114"/>
        <v>20.147333333333336</v>
      </c>
      <c r="AK816" s="1">
        <f t="shared" si="115"/>
        <v>2.2719999999999998</v>
      </c>
      <c r="AL816" s="1">
        <f t="shared" si="116"/>
        <v>1.96</v>
      </c>
      <c r="AO816" s="2">
        <v>316940</v>
      </c>
      <c r="AP816" s="69" t="s">
        <v>819</v>
      </c>
      <c r="AQ816" s="1">
        <v>5</v>
      </c>
      <c r="AR816" s="1">
        <v>5</v>
      </c>
      <c r="AS816" s="1">
        <v>7.1</v>
      </c>
      <c r="AT816" s="1">
        <v>3.2433333333333332</v>
      </c>
      <c r="AU816" s="1">
        <v>10.343333333333334</v>
      </c>
      <c r="AV816" s="1">
        <v>0.92666666666666653</v>
      </c>
      <c r="AW816" s="1">
        <v>0.7</v>
      </c>
    </row>
    <row r="817" spans="30:49" x14ac:dyDescent="0.25">
      <c r="AD817" s="2">
        <v>316950</v>
      </c>
      <c r="AE817" s="69" t="s">
        <v>820</v>
      </c>
      <c r="AF817" s="1">
        <f t="shared" si="110"/>
        <v>2</v>
      </c>
      <c r="AG817" s="1">
        <f t="shared" si="111"/>
        <v>2</v>
      </c>
      <c r="AH817" s="1">
        <f t="shared" si="112"/>
        <v>8.7100000000000009</v>
      </c>
      <c r="AI817" s="1">
        <f t="shared" si="113"/>
        <v>2.2826666666666666</v>
      </c>
      <c r="AJ817" s="1">
        <f t="shared" si="114"/>
        <v>10.992666666666668</v>
      </c>
      <c r="AK817" s="1">
        <f t="shared" si="115"/>
        <v>1.1413333333333333</v>
      </c>
      <c r="AL817" s="1">
        <f t="shared" si="116"/>
        <v>1.1599999999999999</v>
      </c>
      <c r="AO817" s="2">
        <v>316950</v>
      </c>
      <c r="AP817" s="69" t="s">
        <v>820</v>
      </c>
      <c r="AQ817" s="1">
        <v>2</v>
      </c>
      <c r="AR817" s="1">
        <v>2</v>
      </c>
      <c r="AS817" s="1">
        <v>6.45</v>
      </c>
      <c r="AT817" s="1">
        <v>1.3866666666666667</v>
      </c>
      <c r="AU817" s="1">
        <v>7.8366666666666669</v>
      </c>
      <c r="AV817" s="1">
        <v>0.69333333333333336</v>
      </c>
      <c r="AW817" s="1">
        <v>0.2</v>
      </c>
    </row>
    <row r="818" spans="30:49" x14ac:dyDescent="0.25">
      <c r="AD818" s="2">
        <v>316960</v>
      </c>
      <c r="AE818" s="69" t="s">
        <v>821</v>
      </c>
      <c r="AF818" s="1">
        <f t="shared" si="110"/>
        <v>2.5</v>
      </c>
      <c r="AG818" s="1">
        <f t="shared" si="111"/>
        <v>2.5</v>
      </c>
      <c r="AH818" s="1">
        <f t="shared" si="112"/>
        <v>5.79</v>
      </c>
      <c r="AI818" s="1">
        <f t="shared" si="113"/>
        <v>2.5469999999999997</v>
      </c>
      <c r="AJ818" s="1">
        <f t="shared" si="114"/>
        <v>8.3369999999999997</v>
      </c>
      <c r="AK818" s="1">
        <f t="shared" si="115"/>
        <v>1.1319999999999999</v>
      </c>
      <c r="AL818" s="1">
        <f t="shared" si="116"/>
        <v>1.1399999999999999</v>
      </c>
      <c r="AO818" s="2">
        <v>316960</v>
      </c>
      <c r="AP818" s="69" t="s">
        <v>821</v>
      </c>
      <c r="AQ818" s="1">
        <v>0</v>
      </c>
      <c r="AR818" s="1">
        <v>0</v>
      </c>
      <c r="AS818" s="1">
        <v>3.7</v>
      </c>
      <c r="AT818" s="1">
        <v>0.6</v>
      </c>
      <c r="AU818" s="1">
        <v>4.3</v>
      </c>
      <c r="AV818" s="1">
        <v>0.6</v>
      </c>
      <c r="AW818" s="1">
        <v>0</v>
      </c>
    </row>
    <row r="819" spans="30:49" x14ac:dyDescent="0.25">
      <c r="AD819" s="2">
        <v>316970</v>
      </c>
      <c r="AE819" s="69" t="s">
        <v>822</v>
      </c>
      <c r="AF819" s="1">
        <f t="shared" si="110"/>
        <v>2</v>
      </c>
      <c r="AG819" s="1">
        <f t="shared" si="111"/>
        <v>2</v>
      </c>
      <c r="AH819" s="1">
        <f t="shared" si="112"/>
        <v>7.36</v>
      </c>
      <c r="AI819" s="1">
        <f t="shared" si="113"/>
        <v>1.0013333333333332</v>
      </c>
      <c r="AJ819" s="1">
        <f t="shared" si="114"/>
        <v>8.3613333333333344</v>
      </c>
      <c r="AK819" s="1">
        <f t="shared" si="115"/>
        <v>0</v>
      </c>
      <c r="AL819" s="1">
        <f t="shared" si="116"/>
        <v>0.86</v>
      </c>
      <c r="AO819" s="2">
        <v>316970</v>
      </c>
      <c r="AP819" s="69" t="s">
        <v>822</v>
      </c>
      <c r="AQ819" s="1">
        <v>7</v>
      </c>
      <c r="AR819" s="1">
        <v>2</v>
      </c>
      <c r="AS819" s="1">
        <v>7.63</v>
      </c>
      <c r="AT819" s="1">
        <v>8.6430000000000007</v>
      </c>
      <c r="AU819" s="1">
        <v>16.273</v>
      </c>
      <c r="AV819" s="1">
        <v>1.9206666666666665</v>
      </c>
      <c r="AW819" s="1">
        <v>2.83</v>
      </c>
    </row>
    <row r="820" spans="30:49" x14ac:dyDescent="0.25">
      <c r="AD820" s="2">
        <v>316980</v>
      </c>
      <c r="AE820" s="69" t="s">
        <v>823</v>
      </c>
      <c r="AF820" s="1">
        <f t="shared" si="110"/>
        <v>0</v>
      </c>
      <c r="AG820" s="1">
        <f t="shared" si="111"/>
        <v>0</v>
      </c>
      <c r="AH820" s="1">
        <f t="shared" si="112"/>
        <v>2.7</v>
      </c>
      <c r="AI820" s="1">
        <f t="shared" si="113"/>
        <v>0</v>
      </c>
      <c r="AJ820" s="1">
        <f t="shared" si="114"/>
        <v>2.7</v>
      </c>
      <c r="AK820" s="1">
        <f t="shared" si="115"/>
        <v>0</v>
      </c>
      <c r="AL820" s="1">
        <f t="shared" si="116"/>
        <v>0</v>
      </c>
      <c r="AO820" s="2">
        <v>316980</v>
      </c>
      <c r="AP820" s="69" t="s">
        <v>823</v>
      </c>
      <c r="AQ820" s="1">
        <v>1</v>
      </c>
      <c r="AR820" s="1">
        <v>1</v>
      </c>
      <c r="AS820" s="1">
        <v>8.7099999999999991</v>
      </c>
      <c r="AT820" s="1">
        <v>2.552</v>
      </c>
      <c r="AU820" s="1">
        <v>11.261999999999999</v>
      </c>
      <c r="AV820" s="1">
        <v>1.7013333333333334</v>
      </c>
      <c r="AW820" s="1">
        <v>2.36</v>
      </c>
    </row>
    <row r="821" spans="30:49" x14ac:dyDescent="0.25">
      <c r="AD821" s="2">
        <v>316990</v>
      </c>
      <c r="AE821" s="69" t="s">
        <v>824</v>
      </c>
      <c r="AF821" s="1">
        <f t="shared" si="110"/>
        <v>4</v>
      </c>
      <c r="AG821" s="1">
        <f t="shared" si="111"/>
        <v>4</v>
      </c>
      <c r="AH821" s="1">
        <f t="shared" si="112"/>
        <v>7.93</v>
      </c>
      <c r="AI821" s="1">
        <f t="shared" si="113"/>
        <v>5.3419999999999987</v>
      </c>
      <c r="AJ821" s="1">
        <f t="shared" si="114"/>
        <v>13.271999999999998</v>
      </c>
      <c r="AK821" s="1">
        <f t="shared" si="115"/>
        <v>1.7806666666666664</v>
      </c>
      <c r="AL821" s="1">
        <f t="shared" si="116"/>
        <v>2.5299999999999998</v>
      </c>
      <c r="AO821" s="2">
        <v>316990</v>
      </c>
      <c r="AP821" s="69" t="s">
        <v>824</v>
      </c>
      <c r="AQ821" s="1">
        <v>3</v>
      </c>
      <c r="AR821" s="1">
        <v>3</v>
      </c>
      <c r="AS821" s="1">
        <v>5.2</v>
      </c>
      <c r="AT821" s="1">
        <v>2.3166666666666664</v>
      </c>
      <c r="AU821" s="1">
        <v>7.5166666666666666</v>
      </c>
      <c r="AV821" s="1">
        <v>0.92666666666666653</v>
      </c>
      <c r="AW821" s="1">
        <v>0.7</v>
      </c>
    </row>
    <row r="822" spans="30:49" x14ac:dyDescent="0.25">
      <c r="AD822" s="2">
        <v>317000</v>
      </c>
      <c r="AE822" s="69" t="s">
        <v>825</v>
      </c>
      <c r="AF822" s="1" t="e">
        <f t="shared" si="110"/>
        <v>#N/A</v>
      </c>
      <c r="AG822" s="1" t="e">
        <f t="shared" si="111"/>
        <v>#N/A</v>
      </c>
      <c r="AH822" s="1" t="e">
        <f t="shared" si="112"/>
        <v>#N/A</v>
      </c>
      <c r="AI822" s="1" t="e">
        <f t="shared" si="113"/>
        <v>#N/A</v>
      </c>
      <c r="AJ822" s="1" t="e">
        <f t="shared" si="114"/>
        <v>#N/A</v>
      </c>
      <c r="AK822" s="1" t="e">
        <f t="shared" si="115"/>
        <v>#N/A</v>
      </c>
      <c r="AL822" s="1" t="e">
        <f t="shared" si="116"/>
        <v>#N/A</v>
      </c>
      <c r="AO822" s="2">
        <v>317000</v>
      </c>
      <c r="AP822" s="69" t="s">
        <v>825</v>
      </c>
      <c r="AQ822" s="1"/>
      <c r="AR822" s="1"/>
      <c r="AS822" s="1"/>
      <c r="AT822" s="1"/>
      <c r="AU822" s="1"/>
      <c r="AV822" s="1"/>
      <c r="AW822" s="1"/>
    </row>
    <row r="823" spans="30:49" x14ac:dyDescent="0.25">
      <c r="AD823" s="2">
        <v>317005</v>
      </c>
      <c r="AE823" s="69" t="s">
        <v>826</v>
      </c>
      <c r="AF823" s="1">
        <f t="shared" si="110"/>
        <v>3.25</v>
      </c>
      <c r="AG823" s="1">
        <f t="shared" si="111"/>
        <v>3.25</v>
      </c>
      <c r="AH823" s="1">
        <f t="shared" si="112"/>
        <v>4.45</v>
      </c>
      <c r="AI823" s="1">
        <f t="shared" si="113"/>
        <v>2.4325000000000001</v>
      </c>
      <c r="AJ823" s="1">
        <f t="shared" si="114"/>
        <v>6.8825000000000003</v>
      </c>
      <c r="AK823" s="1">
        <f t="shared" si="115"/>
        <v>0.92666666666666653</v>
      </c>
      <c r="AL823" s="1">
        <f t="shared" si="116"/>
        <v>0.7</v>
      </c>
      <c r="AO823" s="2">
        <v>317005</v>
      </c>
      <c r="AP823" s="69" t="s">
        <v>826</v>
      </c>
      <c r="AQ823" s="1">
        <v>1</v>
      </c>
      <c r="AR823" s="1">
        <v>1</v>
      </c>
      <c r="AS823" s="1">
        <v>3.7</v>
      </c>
      <c r="AT823" s="1">
        <v>1.04</v>
      </c>
      <c r="AU823" s="1">
        <v>4.74</v>
      </c>
      <c r="AV823" s="1">
        <v>0.69333333333333336</v>
      </c>
      <c r="AW823" s="1">
        <v>0.2</v>
      </c>
    </row>
    <row r="824" spans="30:49" x14ac:dyDescent="0.25">
      <c r="AD824" s="2">
        <v>317010</v>
      </c>
      <c r="AE824" s="69" t="s">
        <v>827</v>
      </c>
      <c r="AF824" s="1">
        <f t="shared" si="110"/>
        <v>1</v>
      </c>
      <c r="AG824" s="1">
        <f t="shared" si="111"/>
        <v>1</v>
      </c>
      <c r="AH824" s="1">
        <f t="shared" si="112"/>
        <v>8.59</v>
      </c>
      <c r="AI824" s="1">
        <f t="shared" si="113"/>
        <v>2.048</v>
      </c>
      <c r="AJ824" s="1">
        <f t="shared" si="114"/>
        <v>10.638</v>
      </c>
      <c r="AK824" s="1">
        <f t="shared" si="115"/>
        <v>1.3653333333333333</v>
      </c>
      <c r="AL824" s="1">
        <f t="shared" si="116"/>
        <v>1.64</v>
      </c>
      <c r="AO824" s="2">
        <v>317010</v>
      </c>
      <c r="AP824" s="69" t="s">
        <v>827</v>
      </c>
      <c r="AQ824" s="1">
        <v>7.82</v>
      </c>
      <c r="AR824" s="1">
        <v>5.82</v>
      </c>
      <c r="AS824" s="1">
        <v>7.72</v>
      </c>
      <c r="AT824" s="1">
        <v>4.4325933333333332</v>
      </c>
      <c r="AU824" s="1">
        <v>12.152593333333332</v>
      </c>
      <c r="AV824" s="1">
        <v>1.2289999999999999</v>
      </c>
      <c r="AW824" s="1">
        <v>0.47</v>
      </c>
    </row>
    <row r="825" spans="30:49" x14ac:dyDescent="0.25">
      <c r="AD825" s="2">
        <v>317020</v>
      </c>
      <c r="AE825" s="69" t="s">
        <v>828</v>
      </c>
      <c r="AF825" s="1">
        <f t="shared" si="110"/>
        <v>3.8</v>
      </c>
      <c r="AG825" s="1">
        <f t="shared" si="111"/>
        <v>3.8</v>
      </c>
      <c r="AH825" s="1">
        <f t="shared" si="112"/>
        <v>8.7800000000000011</v>
      </c>
      <c r="AI825" s="1">
        <f t="shared" si="113"/>
        <v>4.7625999999999999</v>
      </c>
      <c r="AJ825" s="1">
        <f t="shared" si="114"/>
        <v>13.5426</v>
      </c>
      <c r="AK825" s="1">
        <f t="shared" si="115"/>
        <v>2</v>
      </c>
      <c r="AL825" s="1">
        <f t="shared" si="116"/>
        <v>1.83</v>
      </c>
      <c r="AO825" s="2">
        <v>317020</v>
      </c>
      <c r="AP825" s="69" t="s">
        <v>828</v>
      </c>
      <c r="AQ825" s="1">
        <v>7.61</v>
      </c>
      <c r="AR825" s="1">
        <v>5.61</v>
      </c>
      <c r="AS825" s="1">
        <v>9.42</v>
      </c>
      <c r="AT825" s="1">
        <v>7.8124966666666662</v>
      </c>
      <c r="AU825" s="1">
        <v>17.232496666666666</v>
      </c>
      <c r="AV825" s="1">
        <v>2.2089999999999996</v>
      </c>
      <c r="AW825" s="1">
        <v>1.87</v>
      </c>
    </row>
    <row r="826" spans="30:49" x14ac:dyDescent="0.25">
      <c r="AD826" s="2">
        <v>317030</v>
      </c>
      <c r="AE826" s="69" t="s">
        <v>829</v>
      </c>
      <c r="AF826" s="1" t="e">
        <f t="shared" si="110"/>
        <v>#N/A</v>
      </c>
      <c r="AG826" s="1" t="e">
        <f t="shared" si="111"/>
        <v>#N/A</v>
      </c>
      <c r="AH826" s="1" t="e">
        <f t="shared" si="112"/>
        <v>#N/A</v>
      </c>
      <c r="AI826" s="1" t="e">
        <f t="shared" si="113"/>
        <v>#N/A</v>
      </c>
      <c r="AJ826" s="1" t="e">
        <f t="shared" si="114"/>
        <v>#N/A</v>
      </c>
      <c r="AK826" s="1" t="e">
        <f t="shared" si="115"/>
        <v>#N/A</v>
      </c>
      <c r="AL826" s="1" t="e">
        <f t="shared" si="116"/>
        <v>#N/A</v>
      </c>
      <c r="AO826" s="2">
        <v>317030</v>
      </c>
      <c r="AP826" s="69" t="s">
        <v>829</v>
      </c>
      <c r="AQ826" s="1"/>
      <c r="AR826" s="1"/>
      <c r="AS826" s="1"/>
      <c r="AT826" s="1"/>
      <c r="AU826" s="1"/>
      <c r="AV826" s="1"/>
      <c r="AW826" s="1"/>
    </row>
    <row r="827" spans="30:49" x14ac:dyDescent="0.25">
      <c r="AD827" s="2">
        <v>317040</v>
      </c>
      <c r="AE827" s="69" t="s">
        <v>830</v>
      </c>
      <c r="AF827" s="1">
        <f t="shared" si="110"/>
        <v>2</v>
      </c>
      <c r="AG827" s="1">
        <f t="shared" si="111"/>
        <v>2</v>
      </c>
      <c r="AH827" s="1">
        <f t="shared" si="112"/>
        <v>7.79</v>
      </c>
      <c r="AI827" s="1">
        <f t="shared" si="113"/>
        <v>2.0773333333333333</v>
      </c>
      <c r="AJ827" s="1">
        <f t="shared" si="114"/>
        <v>9.8673333333333328</v>
      </c>
      <c r="AK827" s="1">
        <f t="shared" si="115"/>
        <v>1.0386666666666666</v>
      </c>
      <c r="AL827" s="1">
        <f t="shared" si="116"/>
        <v>0.94</v>
      </c>
      <c r="AO827" s="2">
        <v>317040</v>
      </c>
      <c r="AP827" s="69" t="s">
        <v>830</v>
      </c>
      <c r="AQ827" s="1">
        <v>0</v>
      </c>
      <c r="AR827" s="1">
        <v>0</v>
      </c>
      <c r="AS827" s="1">
        <v>0</v>
      </c>
      <c r="AT827" s="1">
        <v>0.6</v>
      </c>
      <c r="AU827" s="1">
        <v>0.6</v>
      </c>
      <c r="AV827" s="1">
        <v>0.6</v>
      </c>
      <c r="AW827" s="1">
        <v>0</v>
      </c>
    </row>
    <row r="828" spans="30:49" x14ac:dyDescent="0.25">
      <c r="AD828" s="2">
        <v>317043</v>
      </c>
      <c r="AE828" s="69" t="s">
        <v>831</v>
      </c>
      <c r="AF828" s="1">
        <f t="shared" si="110"/>
        <v>0</v>
      </c>
      <c r="AG828" s="1">
        <f t="shared" si="111"/>
        <v>0</v>
      </c>
      <c r="AH828" s="1">
        <f t="shared" si="112"/>
        <v>8.3000000000000007</v>
      </c>
      <c r="AI828" s="1">
        <f t="shared" si="113"/>
        <v>1.9999999999999996</v>
      </c>
      <c r="AJ828" s="1">
        <f t="shared" si="114"/>
        <v>10.3</v>
      </c>
      <c r="AK828" s="1">
        <f t="shared" si="115"/>
        <v>1.9999999999999996</v>
      </c>
      <c r="AL828" s="1">
        <f t="shared" si="116"/>
        <v>3</v>
      </c>
      <c r="AO828" s="2">
        <v>317043</v>
      </c>
      <c r="AP828" s="69" t="s">
        <v>831</v>
      </c>
      <c r="AQ828" s="1">
        <v>0</v>
      </c>
      <c r="AR828" s="1">
        <v>0</v>
      </c>
      <c r="AS828" s="1">
        <v>3.0999999999999996</v>
      </c>
      <c r="AT828" s="1">
        <v>0</v>
      </c>
      <c r="AU828" s="1">
        <v>0</v>
      </c>
      <c r="AV828" s="1" t="s">
        <v>1798</v>
      </c>
      <c r="AW828" s="1">
        <v>0</v>
      </c>
    </row>
    <row r="829" spans="30:49" x14ac:dyDescent="0.25">
      <c r="AD829" s="2">
        <v>317047</v>
      </c>
      <c r="AE829" s="69" t="s">
        <v>832</v>
      </c>
      <c r="AF829" s="1">
        <f t="shared" si="110"/>
        <v>7</v>
      </c>
      <c r="AG829" s="1">
        <f t="shared" si="111"/>
        <v>2</v>
      </c>
      <c r="AH829" s="1">
        <f t="shared" si="112"/>
        <v>9.7999999999999989</v>
      </c>
      <c r="AI829" s="1">
        <f t="shared" si="113"/>
        <v>9</v>
      </c>
      <c r="AJ829" s="1">
        <f t="shared" si="114"/>
        <v>18.799999999999997</v>
      </c>
      <c r="AK829" s="1">
        <f t="shared" si="115"/>
        <v>1.9999999999999996</v>
      </c>
      <c r="AL829" s="1">
        <f t="shared" si="116"/>
        <v>3</v>
      </c>
      <c r="AO829" s="2">
        <v>317047</v>
      </c>
      <c r="AP829" s="69" t="s">
        <v>832</v>
      </c>
      <c r="AQ829" s="1">
        <v>0</v>
      </c>
      <c r="AR829" s="1">
        <v>0</v>
      </c>
      <c r="AS829" s="1">
        <v>0.89999999999999991</v>
      </c>
      <c r="AT829" s="1">
        <v>0.69333333333333336</v>
      </c>
      <c r="AU829" s="1">
        <v>1.5933333333333333</v>
      </c>
      <c r="AV829" s="1">
        <v>0.69333333333333336</v>
      </c>
      <c r="AW829" s="1">
        <v>0.2</v>
      </c>
    </row>
    <row r="830" spans="30:49" x14ac:dyDescent="0.25">
      <c r="AD830" s="2">
        <v>317050</v>
      </c>
      <c r="AE830" s="69" t="s">
        <v>833</v>
      </c>
      <c r="AF830" s="1">
        <f t="shared" si="110"/>
        <v>1</v>
      </c>
      <c r="AG830" s="1">
        <f t="shared" si="111"/>
        <v>1</v>
      </c>
      <c r="AH830" s="1">
        <f t="shared" si="112"/>
        <v>9.89</v>
      </c>
      <c r="AI830" s="1">
        <f t="shared" si="113"/>
        <v>2.8180000000000001</v>
      </c>
      <c r="AJ830" s="1">
        <f t="shared" si="114"/>
        <v>12.708</v>
      </c>
      <c r="AK830" s="1">
        <f t="shared" si="115"/>
        <v>1.8786666666666667</v>
      </c>
      <c r="AL830" s="1">
        <f t="shared" si="116"/>
        <v>2.74</v>
      </c>
      <c r="AO830" s="2">
        <v>317050</v>
      </c>
      <c r="AP830" s="69" t="s">
        <v>833</v>
      </c>
      <c r="AQ830" s="1">
        <v>4</v>
      </c>
      <c r="AR830" s="1">
        <v>4</v>
      </c>
      <c r="AS830" s="1">
        <v>6.6</v>
      </c>
      <c r="AT830" s="1">
        <v>5.9999999999999982</v>
      </c>
      <c r="AU830" s="1">
        <v>12.599999999999998</v>
      </c>
      <c r="AV830" s="1">
        <v>1.9999999999999996</v>
      </c>
      <c r="AW830" s="1">
        <v>3</v>
      </c>
    </row>
    <row r="831" spans="30:49" x14ac:dyDescent="0.25">
      <c r="AD831" s="2">
        <v>317052</v>
      </c>
      <c r="AE831" s="69" t="s">
        <v>834</v>
      </c>
      <c r="AF831" s="1">
        <f t="shared" si="110"/>
        <v>3</v>
      </c>
      <c r="AG831" s="1">
        <f t="shared" si="111"/>
        <v>3</v>
      </c>
      <c r="AH831" s="1">
        <f t="shared" si="112"/>
        <v>5.4799999999999995</v>
      </c>
      <c r="AI831" s="1">
        <f t="shared" si="113"/>
        <v>2.6433333333333331</v>
      </c>
      <c r="AJ831" s="1">
        <f t="shared" si="114"/>
        <v>8.1233333333333331</v>
      </c>
      <c r="AK831" s="1">
        <f t="shared" si="115"/>
        <v>1.0573333333333332</v>
      </c>
      <c r="AL831" s="1">
        <f t="shared" si="116"/>
        <v>0.98</v>
      </c>
      <c r="AO831" s="2">
        <v>317052</v>
      </c>
      <c r="AP831" s="69" t="s">
        <v>834</v>
      </c>
      <c r="AQ831" s="1">
        <v>8</v>
      </c>
      <c r="AR831" s="1">
        <v>8</v>
      </c>
      <c r="AS831" s="1">
        <v>5.7</v>
      </c>
      <c r="AT831" s="1">
        <v>3.4666666666666668</v>
      </c>
      <c r="AU831" s="1">
        <v>9.1666666666666679</v>
      </c>
      <c r="AV831" s="1">
        <v>0.69333333333333336</v>
      </c>
      <c r="AW831" s="1">
        <v>0.2</v>
      </c>
    </row>
    <row r="832" spans="30:49" x14ac:dyDescent="0.25">
      <c r="AD832" s="2">
        <v>317057</v>
      </c>
      <c r="AE832" s="69" t="s">
        <v>835</v>
      </c>
      <c r="AF832" s="1" t="e">
        <f t="shared" si="110"/>
        <v>#N/A</v>
      </c>
      <c r="AG832" s="1" t="e">
        <f t="shared" si="111"/>
        <v>#N/A</v>
      </c>
      <c r="AH832" s="1" t="e">
        <f t="shared" si="112"/>
        <v>#N/A</v>
      </c>
      <c r="AI832" s="1" t="e">
        <f t="shared" si="113"/>
        <v>#N/A</v>
      </c>
      <c r="AJ832" s="1" t="e">
        <f t="shared" si="114"/>
        <v>#N/A</v>
      </c>
      <c r="AK832" s="1" t="e">
        <f t="shared" si="115"/>
        <v>#N/A</v>
      </c>
      <c r="AL832" s="1" t="e">
        <f t="shared" si="116"/>
        <v>#N/A</v>
      </c>
      <c r="AO832" s="2">
        <v>317057</v>
      </c>
      <c r="AP832" s="69" t="s">
        <v>835</v>
      </c>
      <c r="AQ832" s="1"/>
      <c r="AR832" s="1"/>
      <c r="AS832" s="1"/>
      <c r="AT832" s="1"/>
      <c r="AU832" s="1"/>
      <c r="AV832" s="1"/>
      <c r="AW832" s="1"/>
    </row>
    <row r="833" spans="30:49" x14ac:dyDescent="0.25">
      <c r="AD833" s="2">
        <v>317060</v>
      </c>
      <c r="AE833" s="69" t="s">
        <v>836</v>
      </c>
      <c r="AF833" s="1">
        <f t="shared" si="110"/>
        <v>1</v>
      </c>
      <c r="AG833" s="1">
        <f t="shared" si="111"/>
        <v>1</v>
      </c>
      <c r="AH833" s="1">
        <f t="shared" si="112"/>
        <v>4.1500000000000004</v>
      </c>
      <c r="AI833" s="1">
        <f t="shared" si="113"/>
        <v>1.04</v>
      </c>
      <c r="AJ833" s="1">
        <f t="shared" si="114"/>
        <v>5.19</v>
      </c>
      <c r="AK833" s="1">
        <f t="shared" si="115"/>
        <v>0.69333333333333336</v>
      </c>
      <c r="AL833" s="1">
        <f t="shared" si="116"/>
        <v>0.2</v>
      </c>
      <c r="AO833" s="2">
        <v>317060</v>
      </c>
      <c r="AP833" s="69" t="s">
        <v>836</v>
      </c>
      <c r="AQ833" s="1">
        <v>0</v>
      </c>
      <c r="AR833" s="1">
        <v>0</v>
      </c>
      <c r="AS833" s="1">
        <v>0</v>
      </c>
      <c r="AT833" s="1">
        <v>0.6</v>
      </c>
      <c r="AU833" s="1">
        <v>0.6</v>
      </c>
      <c r="AV833" s="1">
        <v>0.6</v>
      </c>
      <c r="AW833" s="1">
        <v>0</v>
      </c>
    </row>
    <row r="834" spans="30:49" x14ac:dyDescent="0.25">
      <c r="AD834" s="2">
        <v>317065</v>
      </c>
      <c r="AE834" s="69" t="s">
        <v>837</v>
      </c>
      <c r="AF834" s="1">
        <f t="shared" si="110"/>
        <v>7.84</v>
      </c>
      <c r="AG834" s="1">
        <f t="shared" si="111"/>
        <v>5.84</v>
      </c>
      <c r="AH834" s="1">
        <f t="shared" si="112"/>
        <v>7.879999999999999</v>
      </c>
      <c r="AI834" s="1">
        <f t="shared" si="113"/>
        <v>5.1543466666666662</v>
      </c>
      <c r="AJ834" s="1">
        <f t="shared" si="114"/>
        <v>13.034346666666664</v>
      </c>
      <c r="AK834" s="1">
        <f t="shared" si="115"/>
        <v>1.7413333333333334</v>
      </c>
      <c r="AL834" s="1">
        <f t="shared" si="116"/>
        <v>0.57999999999999996</v>
      </c>
      <c r="AO834" s="2">
        <v>317065</v>
      </c>
      <c r="AP834" s="69" t="s">
        <v>837</v>
      </c>
      <c r="AQ834" s="1">
        <v>0</v>
      </c>
      <c r="AR834" s="1">
        <v>0</v>
      </c>
      <c r="AS834" s="1">
        <v>5.05</v>
      </c>
      <c r="AT834" s="1">
        <v>0.6</v>
      </c>
      <c r="AU834" s="1">
        <v>5.6499999999999995</v>
      </c>
      <c r="AV834" s="1">
        <v>0.6</v>
      </c>
      <c r="AW834" s="1">
        <v>0</v>
      </c>
    </row>
    <row r="835" spans="30:49" x14ac:dyDescent="0.25">
      <c r="AD835" s="2">
        <v>317070</v>
      </c>
      <c r="AE835" s="69" t="s">
        <v>838</v>
      </c>
      <c r="AF835" s="1">
        <f t="shared" ref="AF835:AF854" si="117">VLOOKUP($AD835,$R$2:$Z$806,3,FALSE)</f>
        <v>6.88</v>
      </c>
      <c r="AG835" s="1">
        <f t="shared" ref="AG835:AG854" si="118">VLOOKUP($AD835,$R$2:$Z$806,4,FALSE)</f>
        <v>4.88</v>
      </c>
      <c r="AH835" s="1">
        <f t="shared" ref="AH835:AH854" si="119">VLOOKUP($AD835,$R$2:$Z$806,5,FALSE)</f>
        <v>10.5</v>
      </c>
      <c r="AI835" s="1">
        <f t="shared" ref="AI835:AI854" si="120">VLOOKUP($AD835,$R$2:$Z$806,6,FALSE)</f>
        <v>9.0090000000000003</v>
      </c>
      <c r="AJ835" s="1">
        <f t="shared" ref="AJ835:AJ854" si="121">VLOOKUP($AD835,$R$2:$Z$806,7,FALSE)</f>
        <v>19.509</v>
      </c>
      <c r="AK835" s="1">
        <f t="shared" ref="AK835:AK854" si="122">VLOOKUP($AD835,$R$2:$Z$806,8,FALSE)</f>
        <v>2.4500666666666664</v>
      </c>
      <c r="AL835" s="1">
        <f t="shared" ref="AL835:AL854" si="123">VLOOKUP($AD835,$R$2:$Z$806,9,FALSE)</f>
        <v>2.8</v>
      </c>
      <c r="AO835" s="2">
        <v>317070</v>
      </c>
      <c r="AP835" s="69" t="s">
        <v>838</v>
      </c>
      <c r="AQ835" s="1">
        <v>7</v>
      </c>
      <c r="AR835" s="1">
        <v>5</v>
      </c>
      <c r="AS835" s="1">
        <v>4.0299999999999994</v>
      </c>
      <c r="AT835" s="1">
        <v>4.548</v>
      </c>
      <c r="AU835" s="1">
        <v>8.5779999999999994</v>
      </c>
      <c r="AV835" s="1">
        <v>1.0106666666666666</v>
      </c>
      <c r="AW835" s="1">
        <v>0.88</v>
      </c>
    </row>
    <row r="836" spans="30:49" x14ac:dyDescent="0.25">
      <c r="AD836" s="2">
        <v>317075</v>
      </c>
      <c r="AE836" s="69" t="s">
        <v>839</v>
      </c>
      <c r="AF836" s="1">
        <f t="shared" si="117"/>
        <v>0</v>
      </c>
      <c r="AG836" s="1">
        <f t="shared" si="118"/>
        <v>0</v>
      </c>
      <c r="AH836" s="1">
        <f t="shared" si="119"/>
        <v>1.3</v>
      </c>
      <c r="AI836" s="1">
        <f t="shared" si="120"/>
        <v>0</v>
      </c>
      <c r="AJ836" s="1">
        <f t="shared" si="121"/>
        <v>1.3</v>
      </c>
      <c r="AK836" s="1">
        <f t="shared" si="122"/>
        <v>0</v>
      </c>
      <c r="AL836" s="1">
        <f t="shared" si="123"/>
        <v>0</v>
      </c>
      <c r="AO836" s="2">
        <v>317075</v>
      </c>
      <c r="AP836" s="69" t="s">
        <v>839</v>
      </c>
      <c r="AQ836" s="1">
        <v>0</v>
      </c>
      <c r="AR836" s="1">
        <v>0</v>
      </c>
      <c r="AS836" s="1">
        <v>0</v>
      </c>
      <c r="AT836" s="1">
        <v>0.6</v>
      </c>
      <c r="AU836" s="1">
        <v>0.6</v>
      </c>
      <c r="AV836" s="1">
        <v>0.6</v>
      </c>
      <c r="AW836" s="1">
        <v>0</v>
      </c>
    </row>
    <row r="837" spans="30:49" x14ac:dyDescent="0.25">
      <c r="AD837" s="2">
        <v>317080</v>
      </c>
      <c r="AE837" s="69" t="s">
        <v>840</v>
      </c>
      <c r="AF837" s="1">
        <f t="shared" si="117"/>
        <v>0</v>
      </c>
      <c r="AG837" s="1">
        <f t="shared" si="118"/>
        <v>0</v>
      </c>
      <c r="AH837" s="1">
        <f t="shared" si="119"/>
        <v>3.45</v>
      </c>
      <c r="AI837" s="1">
        <f t="shared" si="120"/>
        <v>0.6</v>
      </c>
      <c r="AJ837" s="1">
        <f t="shared" si="121"/>
        <v>4.05</v>
      </c>
      <c r="AK837" s="1">
        <f t="shared" si="122"/>
        <v>0.6</v>
      </c>
      <c r="AL837" s="1">
        <f t="shared" si="123"/>
        <v>0</v>
      </c>
      <c r="AO837" s="2">
        <v>317080</v>
      </c>
      <c r="AP837" s="69" t="s">
        <v>840</v>
      </c>
      <c r="AQ837" s="1">
        <v>10</v>
      </c>
      <c r="AR837" s="1">
        <v>3</v>
      </c>
      <c r="AS837" s="1">
        <v>7.16</v>
      </c>
      <c r="AT837" s="1">
        <v>7.7219999999999995</v>
      </c>
      <c r="AU837" s="1">
        <v>14.882</v>
      </c>
      <c r="AV837" s="1">
        <v>1.7819999999999996</v>
      </c>
      <c r="AW837" s="1">
        <v>1.26</v>
      </c>
    </row>
    <row r="838" spans="30:49" x14ac:dyDescent="0.25">
      <c r="AD838" s="2">
        <v>317090</v>
      </c>
      <c r="AE838" s="69" t="s">
        <v>841</v>
      </c>
      <c r="AF838" s="1">
        <f t="shared" si="117"/>
        <v>0</v>
      </c>
      <c r="AG838" s="1">
        <f t="shared" si="118"/>
        <v>0</v>
      </c>
      <c r="AH838" s="1">
        <f t="shared" si="119"/>
        <v>8.91</v>
      </c>
      <c r="AI838" s="1">
        <f t="shared" si="120"/>
        <v>0</v>
      </c>
      <c r="AJ838" s="1">
        <f t="shared" si="121"/>
        <v>8.91</v>
      </c>
      <c r="AK838" s="1">
        <f t="shared" si="122"/>
        <v>0</v>
      </c>
      <c r="AL838" s="1">
        <f t="shared" si="123"/>
        <v>1.91</v>
      </c>
      <c r="AO838" s="2">
        <v>317090</v>
      </c>
      <c r="AP838" s="69" t="s">
        <v>841</v>
      </c>
      <c r="AQ838" s="1">
        <v>0</v>
      </c>
      <c r="AR838" s="1">
        <v>0</v>
      </c>
      <c r="AS838" s="1">
        <v>3.3500000000000005</v>
      </c>
      <c r="AT838" s="1">
        <v>0.69333333333333336</v>
      </c>
      <c r="AU838" s="1">
        <v>4.0433333333333339</v>
      </c>
      <c r="AV838" s="1">
        <v>0.69333333333333336</v>
      </c>
      <c r="AW838" s="1">
        <v>0.2</v>
      </c>
    </row>
    <row r="839" spans="30:49" x14ac:dyDescent="0.25">
      <c r="AD839" s="2">
        <v>317100</v>
      </c>
      <c r="AE839" s="69" t="s">
        <v>842</v>
      </c>
      <c r="AF839" s="1">
        <f t="shared" si="117"/>
        <v>0</v>
      </c>
      <c r="AG839" s="1">
        <f t="shared" si="118"/>
        <v>0</v>
      </c>
      <c r="AH839" s="1">
        <f t="shared" si="119"/>
        <v>1.25</v>
      </c>
      <c r="AI839" s="1">
        <f t="shared" si="120"/>
        <v>0.6</v>
      </c>
      <c r="AJ839" s="1">
        <f t="shared" si="121"/>
        <v>1.85</v>
      </c>
      <c r="AK839" s="1">
        <f t="shared" si="122"/>
        <v>0.6</v>
      </c>
      <c r="AL839" s="1">
        <f t="shared" si="123"/>
        <v>0</v>
      </c>
      <c r="AO839" s="2">
        <v>317100</v>
      </c>
      <c r="AP839" s="69" t="s">
        <v>842</v>
      </c>
      <c r="AQ839" s="1">
        <v>4</v>
      </c>
      <c r="AR839" s="1">
        <v>4</v>
      </c>
      <c r="AS839" s="1">
        <v>7.75</v>
      </c>
      <c r="AT839" s="1">
        <v>5.9999999999999982</v>
      </c>
      <c r="AU839" s="1">
        <v>13.749999999999998</v>
      </c>
      <c r="AV839" s="1">
        <v>1.9999999999999996</v>
      </c>
      <c r="AW839" s="1">
        <v>3</v>
      </c>
    </row>
    <row r="840" spans="30:49" x14ac:dyDescent="0.25">
      <c r="AD840" s="2">
        <v>317103</v>
      </c>
      <c r="AE840" s="69" t="s">
        <v>843</v>
      </c>
      <c r="AF840" s="1">
        <f t="shared" si="117"/>
        <v>4</v>
      </c>
      <c r="AG840" s="1">
        <f t="shared" si="118"/>
        <v>4</v>
      </c>
      <c r="AH840" s="1">
        <f t="shared" si="119"/>
        <v>4.5</v>
      </c>
      <c r="AI840" s="1">
        <f t="shared" si="120"/>
        <v>2.08</v>
      </c>
      <c r="AJ840" s="1">
        <f t="shared" si="121"/>
        <v>6.58</v>
      </c>
      <c r="AK840" s="1">
        <f t="shared" si="122"/>
        <v>0.69333333333333336</v>
      </c>
      <c r="AL840" s="1">
        <f t="shared" si="123"/>
        <v>0.2</v>
      </c>
      <c r="AO840" s="2">
        <v>317103</v>
      </c>
      <c r="AP840" s="69" t="s">
        <v>843</v>
      </c>
      <c r="AQ840" s="1">
        <v>0</v>
      </c>
      <c r="AR840" s="1">
        <v>0</v>
      </c>
      <c r="AS840" s="1">
        <v>0</v>
      </c>
      <c r="AT840" s="1">
        <v>0.6</v>
      </c>
      <c r="AU840" s="1">
        <v>0.6</v>
      </c>
      <c r="AV840" s="1">
        <v>0.6</v>
      </c>
      <c r="AW840" s="1">
        <v>0</v>
      </c>
    </row>
    <row r="841" spans="30:49" x14ac:dyDescent="0.25">
      <c r="AD841" s="2">
        <v>317107</v>
      </c>
      <c r="AE841" s="69" t="s">
        <v>844</v>
      </c>
      <c r="AF841" s="1">
        <f t="shared" si="117"/>
        <v>8</v>
      </c>
      <c r="AG841" s="1">
        <f t="shared" si="118"/>
        <v>8</v>
      </c>
      <c r="AH841" s="1">
        <f t="shared" si="119"/>
        <v>5.7899999999999991</v>
      </c>
      <c r="AI841" s="1">
        <f t="shared" si="120"/>
        <v>3.6766666666666663</v>
      </c>
      <c r="AJ841" s="1">
        <f t="shared" si="121"/>
        <v>9.466666666666665</v>
      </c>
      <c r="AK841" s="1">
        <f t="shared" si="122"/>
        <v>0.73533333333333328</v>
      </c>
      <c r="AL841" s="1">
        <f t="shared" si="123"/>
        <v>0.28999999999999998</v>
      </c>
      <c r="AO841" s="2">
        <v>317107</v>
      </c>
      <c r="AP841" s="69" t="s">
        <v>844</v>
      </c>
      <c r="AQ841" s="1">
        <v>7</v>
      </c>
      <c r="AR841" s="1">
        <v>2</v>
      </c>
      <c r="AS841" s="1">
        <v>2.5500000000000003</v>
      </c>
      <c r="AT841" s="1">
        <v>3.12</v>
      </c>
      <c r="AU841" s="1">
        <v>5.67</v>
      </c>
      <c r="AV841" s="1">
        <v>0.69333333333333336</v>
      </c>
      <c r="AW841" s="1">
        <v>0.2</v>
      </c>
    </row>
    <row r="842" spans="30:49" x14ac:dyDescent="0.25">
      <c r="AD842" s="2">
        <v>317110</v>
      </c>
      <c r="AE842" s="69" t="s">
        <v>845</v>
      </c>
      <c r="AF842" s="1">
        <f t="shared" si="117"/>
        <v>0</v>
      </c>
      <c r="AG842" s="1">
        <f t="shared" si="118"/>
        <v>0</v>
      </c>
      <c r="AH842" s="1">
        <f t="shared" si="119"/>
        <v>4.75</v>
      </c>
      <c r="AI842" s="1">
        <f t="shared" si="120"/>
        <v>0.6</v>
      </c>
      <c r="AJ842" s="1">
        <f t="shared" si="121"/>
        <v>5.35</v>
      </c>
      <c r="AK842" s="1">
        <f t="shared" si="122"/>
        <v>0.6</v>
      </c>
      <c r="AL842" s="1">
        <f t="shared" si="123"/>
        <v>0</v>
      </c>
      <c r="AO842" s="2">
        <v>317110</v>
      </c>
      <c r="AP842" s="69" t="s">
        <v>845</v>
      </c>
      <c r="AQ842" s="1">
        <v>0</v>
      </c>
      <c r="AR842" s="1">
        <v>0</v>
      </c>
      <c r="AS842" s="1">
        <v>0</v>
      </c>
      <c r="AT842" s="1">
        <v>0.6</v>
      </c>
      <c r="AU842" s="1">
        <v>0.6</v>
      </c>
      <c r="AV842" s="1">
        <v>0.6</v>
      </c>
      <c r="AW842" s="1">
        <v>0</v>
      </c>
    </row>
    <row r="843" spans="30:49" x14ac:dyDescent="0.25">
      <c r="AD843" s="2">
        <v>317115</v>
      </c>
      <c r="AE843" s="69" t="s">
        <v>846</v>
      </c>
      <c r="AF843" s="1">
        <f t="shared" si="117"/>
        <v>0</v>
      </c>
      <c r="AG843" s="1">
        <f t="shared" si="118"/>
        <v>0</v>
      </c>
      <c r="AH843" s="1">
        <f t="shared" si="119"/>
        <v>7.47</v>
      </c>
      <c r="AI843" s="1">
        <f t="shared" si="120"/>
        <v>0.70266666666666666</v>
      </c>
      <c r="AJ843" s="1">
        <f t="shared" si="121"/>
        <v>8.1726666666666663</v>
      </c>
      <c r="AK843" s="1">
        <f t="shared" si="122"/>
        <v>0.70266666666666666</v>
      </c>
      <c r="AL843" s="1">
        <f t="shared" si="123"/>
        <v>0.22</v>
      </c>
      <c r="AO843" s="2">
        <v>317115</v>
      </c>
      <c r="AP843" s="69" t="s">
        <v>846</v>
      </c>
      <c r="AQ843" s="1">
        <v>1</v>
      </c>
      <c r="AR843" s="1">
        <v>1</v>
      </c>
      <c r="AS843" s="1">
        <v>3.9</v>
      </c>
      <c r="AT843" s="1">
        <v>1.3899999999999997</v>
      </c>
      <c r="AU843" s="1">
        <v>5.2899999999999991</v>
      </c>
      <c r="AV843" s="1">
        <v>0.92666666666666653</v>
      </c>
      <c r="AW843" s="1">
        <v>0.7</v>
      </c>
    </row>
    <row r="844" spans="30:49" x14ac:dyDescent="0.25">
      <c r="AD844" s="2">
        <v>317120</v>
      </c>
      <c r="AE844" s="69" t="s">
        <v>847</v>
      </c>
      <c r="AF844" s="1">
        <f t="shared" si="117"/>
        <v>8</v>
      </c>
      <c r="AG844" s="1">
        <f t="shared" si="118"/>
        <v>6</v>
      </c>
      <c r="AH844" s="1">
        <f t="shared" si="119"/>
        <v>9.19</v>
      </c>
      <c r="AI844" s="1">
        <f t="shared" si="120"/>
        <v>7.554666666666666</v>
      </c>
      <c r="AJ844" s="1">
        <f t="shared" si="121"/>
        <v>16.744666666666667</v>
      </c>
      <c r="AK844" s="1">
        <f t="shared" si="122"/>
        <v>2</v>
      </c>
      <c r="AL844" s="1">
        <f t="shared" si="123"/>
        <v>1.69</v>
      </c>
      <c r="AO844" s="2">
        <v>317120</v>
      </c>
      <c r="AP844" s="69" t="s">
        <v>847</v>
      </c>
      <c r="AQ844" s="1">
        <v>0</v>
      </c>
      <c r="AR844" s="1">
        <v>0</v>
      </c>
      <c r="AS844" s="1">
        <v>0</v>
      </c>
      <c r="AT844" s="1">
        <v>0.6</v>
      </c>
      <c r="AU844" s="1">
        <v>0.6</v>
      </c>
      <c r="AV844" s="1">
        <v>0.6</v>
      </c>
      <c r="AW844" s="1">
        <v>0</v>
      </c>
    </row>
    <row r="845" spans="30:49" x14ac:dyDescent="0.25">
      <c r="AD845" s="2">
        <v>317130</v>
      </c>
      <c r="AE845" s="69" t="s">
        <v>848</v>
      </c>
      <c r="AF845" s="1">
        <f t="shared" si="117"/>
        <v>0</v>
      </c>
      <c r="AG845" s="1">
        <f t="shared" si="118"/>
        <v>0</v>
      </c>
      <c r="AH845" s="1">
        <f t="shared" si="119"/>
        <v>0</v>
      </c>
      <c r="AI845" s="1">
        <f t="shared" si="120"/>
        <v>0.6</v>
      </c>
      <c r="AJ845" s="1">
        <f t="shared" si="121"/>
        <v>0.6</v>
      </c>
      <c r="AK845" s="1">
        <f t="shared" si="122"/>
        <v>0.6</v>
      </c>
      <c r="AL845" s="1">
        <f t="shared" si="123"/>
        <v>0</v>
      </c>
      <c r="AO845" s="2">
        <v>317130</v>
      </c>
      <c r="AP845" s="69" t="s">
        <v>848</v>
      </c>
      <c r="AQ845" s="1">
        <v>2</v>
      </c>
      <c r="AR845" s="1">
        <v>0</v>
      </c>
      <c r="AS845" s="1">
        <v>4.0999999999999996</v>
      </c>
      <c r="AT845" s="1">
        <v>1.3866666666666667</v>
      </c>
      <c r="AU845" s="1">
        <v>5.4866666666666664</v>
      </c>
      <c r="AV845" s="1">
        <v>0.69333333333333336</v>
      </c>
      <c r="AW845" s="1">
        <v>0.2</v>
      </c>
    </row>
    <row r="846" spans="30:49" x14ac:dyDescent="0.25">
      <c r="AD846" s="2">
        <v>317140</v>
      </c>
      <c r="AE846" s="69" t="s">
        <v>849</v>
      </c>
      <c r="AF846" s="1">
        <f t="shared" si="117"/>
        <v>10</v>
      </c>
      <c r="AG846" s="1">
        <f t="shared" si="118"/>
        <v>3</v>
      </c>
      <c r="AH846" s="1">
        <f t="shared" si="119"/>
        <v>7.7099999999999991</v>
      </c>
      <c r="AI846" s="1">
        <f t="shared" si="120"/>
        <v>7.5703333333333322</v>
      </c>
      <c r="AJ846" s="1">
        <f t="shared" si="121"/>
        <v>15.280333333333331</v>
      </c>
      <c r="AK846" s="1">
        <f t="shared" si="122"/>
        <v>1.7469999999999999</v>
      </c>
      <c r="AL846" s="1">
        <f t="shared" si="123"/>
        <v>1.21</v>
      </c>
      <c r="AO846" s="2">
        <v>317140</v>
      </c>
      <c r="AP846" s="69" t="s">
        <v>849</v>
      </c>
      <c r="AQ846" s="1">
        <v>1</v>
      </c>
      <c r="AR846" s="1">
        <v>1</v>
      </c>
      <c r="AS846" s="1">
        <v>1.7</v>
      </c>
      <c r="AT846" s="1">
        <v>0.89999999999999991</v>
      </c>
      <c r="AU846" s="1">
        <v>2.5999999999999996</v>
      </c>
      <c r="AV846" s="1">
        <v>0.6</v>
      </c>
      <c r="AW846" s="1">
        <v>0</v>
      </c>
    </row>
    <row r="847" spans="30:49" x14ac:dyDescent="0.25">
      <c r="AD847" s="2">
        <v>317150</v>
      </c>
      <c r="AE847" s="69" t="s">
        <v>850</v>
      </c>
      <c r="AF847" s="1">
        <f t="shared" si="117"/>
        <v>0</v>
      </c>
      <c r="AG847" s="1">
        <f t="shared" si="118"/>
        <v>0</v>
      </c>
      <c r="AH847" s="1">
        <f t="shared" si="119"/>
        <v>7.7399999999999993</v>
      </c>
      <c r="AI847" s="1">
        <f t="shared" si="120"/>
        <v>1.1786666666666665</v>
      </c>
      <c r="AJ847" s="1">
        <f t="shared" si="121"/>
        <v>8.9186666666666667</v>
      </c>
      <c r="AK847" s="1">
        <f t="shared" si="122"/>
        <v>1.1786666666666665</v>
      </c>
      <c r="AL847" s="1">
        <f t="shared" si="123"/>
        <v>1.24</v>
      </c>
      <c r="AO847" s="2">
        <v>317150</v>
      </c>
      <c r="AP847" s="69" t="s">
        <v>850</v>
      </c>
      <c r="AQ847" s="1">
        <v>0</v>
      </c>
      <c r="AR847" s="1">
        <v>0</v>
      </c>
      <c r="AS847" s="1">
        <v>5.15</v>
      </c>
      <c r="AT847" s="1">
        <v>0.69333333333333336</v>
      </c>
      <c r="AU847" s="1">
        <v>5.8433333333333337</v>
      </c>
      <c r="AV847" s="1">
        <v>0.69333333333333336</v>
      </c>
      <c r="AW847" s="1">
        <v>0.2</v>
      </c>
    </row>
    <row r="848" spans="30:49" x14ac:dyDescent="0.25">
      <c r="AD848" s="2">
        <v>317160</v>
      </c>
      <c r="AE848" s="69" t="s">
        <v>851</v>
      </c>
      <c r="AF848" s="1">
        <f t="shared" si="117"/>
        <v>0</v>
      </c>
      <c r="AG848" s="1">
        <f t="shared" si="118"/>
        <v>0</v>
      </c>
      <c r="AH848" s="1">
        <f t="shared" si="119"/>
        <v>4.1500000000000004</v>
      </c>
      <c r="AI848" s="1">
        <f t="shared" si="120"/>
        <v>0.69333333333333336</v>
      </c>
      <c r="AJ848" s="1">
        <f t="shared" si="121"/>
        <v>4.8433333333333337</v>
      </c>
      <c r="AK848" s="1">
        <f t="shared" si="122"/>
        <v>0.69333333333333336</v>
      </c>
      <c r="AL848" s="1">
        <f t="shared" si="123"/>
        <v>0.2</v>
      </c>
      <c r="AO848" s="2">
        <v>317160</v>
      </c>
      <c r="AP848" s="69" t="s">
        <v>851</v>
      </c>
      <c r="AQ848" s="1">
        <v>5</v>
      </c>
      <c r="AR848" s="1">
        <v>0</v>
      </c>
      <c r="AS848" s="1">
        <v>0</v>
      </c>
      <c r="AT848" s="1">
        <v>2.1</v>
      </c>
      <c r="AU848" s="1">
        <v>2.1</v>
      </c>
      <c r="AV848" s="1">
        <v>0.6</v>
      </c>
      <c r="AW848" s="1">
        <v>0</v>
      </c>
    </row>
    <row r="849" spans="30:49" x14ac:dyDescent="0.25">
      <c r="AD849" s="2">
        <v>317170</v>
      </c>
      <c r="AE849" s="69" t="s">
        <v>852</v>
      </c>
      <c r="AF849" s="1">
        <f t="shared" si="117"/>
        <v>2</v>
      </c>
      <c r="AG849" s="1">
        <f t="shared" si="118"/>
        <v>2</v>
      </c>
      <c r="AH849" s="1">
        <f t="shared" si="119"/>
        <v>9.75</v>
      </c>
      <c r="AI849" s="1">
        <f t="shared" si="120"/>
        <v>3.9999999999999991</v>
      </c>
      <c r="AJ849" s="1">
        <f t="shared" si="121"/>
        <v>13.75</v>
      </c>
      <c r="AK849" s="1">
        <f t="shared" si="122"/>
        <v>1.9999999999999996</v>
      </c>
      <c r="AL849" s="1">
        <f t="shared" si="123"/>
        <v>3</v>
      </c>
      <c r="AO849" s="2">
        <v>317170</v>
      </c>
      <c r="AP849" s="69" t="s">
        <v>852</v>
      </c>
      <c r="AQ849" s="1">
        <v>1</v>
      </c>
      <c r="AR849" s="1">
        <v>1</v>
      </c>
      <c r="AS849" s="1">
        <v>1.9</v>
      </c>
      <c r="AT849" s="1">
        <v>1.3899999999999997</v>
      </c>
      <c r="AU849" s="1">
        <v>3.2899999999999996</v>
      </c>
      <c r="AV849" s="1">
        <v>0.92666666666666653</v>
      </c>
      <c r="AW849" s="1">
        <v>0.7</v>
      </c>
    </row>
    <row r="850" spans="30:49" x14ac:dyDescent="0.25">
      <c r="AD850" s="2">
        <v>317180</v>
      </c>
      <c r="AE850" s="69" t="s">
        <v>853</v>
      </c>
      <c r="AF850" s="1">
        <f t="shared" si="117"/>
        <v>0</v>
      </c>
      <c r="AG850" s="1">
        <f t="shared" si="118"/>
        <v>0</v>
      </c>
      <c r="AH850" s="1">
        <f t="shared" si="119"/>
        <v>3.95</v>
      </c>
      <c r="AI850" s="1">
        <f t="shared" si="120"/>
        <v>0.6</v>
      </c>
      <c r="AJ850" s="1">
        <f t="shared" si="121"/>
        <v>4.55</v>
      </c>
      <c r="AK850" s="1">
        <f t="shared" si="122"/>
        <v>0.6</v>
      </c>
      <c r="AL850" s="1">
        <f t="shared" si="123"/>
        <v>0</v>
      </c>
      <c r="AO850" s="2">
        <v>317180</v>
      </c>
      <c r="AP850" s="69" t="s">
        <v>853</v>
      </c>
      <c r="AQ850" s="1">
        <v>2</v>
      </c>
      <c r="AR850" s="1">
        <v>2</v>
      </c>
      <c r="AS850" s="1">
        <v>7.1400000000000006</v>
      </c>
      <c r="AT850" s="1">
        <v>2.0773333333333333</v>
      </c>
      <c r="AU850" s="1">
        <v>9.2173333333333343</v>
      </c>
      <c r="AV850" s="1">
        <v>1.0386666666666666</v>
      </c>
      <c r="AW850" s="1">
        <v>0.94</v>
      </c>
    </row>
    <row r="851" spans="30:49" x14ac:dyDescent="0.25">
      <c r="AD851" s="2">
        <v>317190</v>
      </c>
      <c r="AE851" s="69" t="s">
        <v>854</v>
      </c>
      <c r="AF851" s="1">
        <f t="shared" si="117"/>
        <v>5</v>
      </c>
      <c r="AG851" s="1">
        <f t="shared" si="118"/>
        <v>0</v>
      </c>
      <c r="AH851" s="1">
        <f t="shared" si="119"/>
        <v>0</v>
      </c>
      <c r="AI851" s="1">
        <f t="shared" si="120"/>
        <v>2.1</v>
      </c>
      <c r="AJ851" s="1">
        <f t="shared" si="121"/>
        <v>2.1</v>
      </c>
      <c r="AK851" s="1">
        <f t="shared" si="122"/>
        <v>0.6</v>
      </c>
      <c r="AL851" s="1">
        <f t="shared" si="123"/>
        <v>0</v>
      </c>
      <c r="AO851" s="2">
        <v>317190</v>
      </c>
      <c r="AP851" s="69" t="s">
        <v>854</v>
      </c>
      <c r="AQ851" s="1">
        <v>1</v>
      </c>
      <c r="AR851" s="1">
        <v>1</v>
      </c>
      <c r="AS851" s="1">
        <v>7.55</v>
      </c>
      <c r="AT851" s="1">
        <v>1.3899999999999997</v>
      </c>
      <c r="AU851" s="1">
        <v>8.94</v>
      </c>
      <c r="AV851" s="1">
        <v>0.92666666666666653</v>
      </c>
      <c r="AW851" s="1">
        <v>0.7</v>
      </c>
    </row>
    <row r="852" spans="30:49" x14ac:dyDescent="0.25">
      <c r="AD852" s="2">
        <v>317200</v>
      </c>
      <c r="AE852" s="69" t="s">
        <v>855</v>
      </c>
      <c r="AF852" s="1">
        <f t="shared" si="117"/>
        <v>0</v>
      </c>
      <c r="AG852" s="1">
        <f t="shared" si="118"/>
        <v>0</v>
      </c>
      <c r="AH852" s="1">
        <f t="shared" si="119"/>
        <v>0</v>
      </c>
      <c r="AI852" s="1">
        <f t="shared" si="120"/>
        <v>0.6</v>
      </c>
      <c r="AJ852" s="1">
        <f t="shared" si="121"/>
        <v>0.6</v>
      </c>
      <c r="AK852" s="1">
        <f t="shared" si="122"/>
        <v>0.6</v>
      </c>
      <c r="AL852" s="1">
        <f t="shared" si="123"/>
        <v>0</v>
      </c>
      <c r="AO852" s="2">
        <v>317200</v>
      </c>
      <c r="AP852" s="69" t="s">
        <v>855</v>
      </c>
      <c r="AQ852" s="1">
        <v>0</v>
      </c>
      <c r="AR852" s="1">
        <v>0</v>
      </c>
      <c r="AS852" s="1">
        <v>6.5</v>
      </c>
      <c r="AT852" s="1">
        <v>1.9999999999999996</v>
      </c>
      <c r="AU852" s="1">
        <v>8.5</v>
      </c>
      <c r="AV852" s="1">
        <v>1.9999999999999996</v>
      </c>
      <c r="AW852" s="1">
        <v>3</v>
      </c>
    </row>
    <row r="853" spans="30:49" x14ac:dyDescent="0.25">
      <c r="AD853" s="2">
        <v>317210</v>
      </c>
      <c r="AE853" s="69" t="s">
        <v>856</v>
      </c>
      <c r="AF853" s="1">
        <f t="shared" si="117"/>
        <v>1</v>
      </c>
      <c r="AG853" s="1">
        <f t="shared" si="118"/>
        <v>1</v>
      </c>
      <c r="AH853" s="1">
        <f t="shared" si="119"/>
        <v>2.8</v>
      </c>
      <c r="AI853" s="1">
        <f t="shared" si="120"/>
        <v>0.89999999999999991</v>
      </c>
      <c r="AJ853" s="1">
        <f t="shared" si="121"/>
        <v>3.6999999999999997</v>
      </c>
      <c r="AK853" s="1">
        <f t="shared" si="122"/>
        <v>0.6</v>
      </c>
      <c r="AL853" s="1">
        <f t="shared" si="123"/>
        <v>0</v>
      </c>
      <c r="AO853" s="2">
        <v>317210</v>
      </c>
      <c r="AP853" s="69" t="s">
        <v>856</v>
      </c>
      <c r="AQ853" s="1">
        <v>0</v>
      </c>
      <c r="AR853" s="1">
        <v>0</v>
      </c>
      <c r="AS853" s="1">
        <v>0</v>
      </c>
      <c r="AT853" s="1">
        <v>0.6</v>
      </c>
      <c r="AU853" s="1">
        <v>0.6</v>
      </c>
      <c r="AV853" s="1">
        <v>0.6</v>
      </c>
      <c r="AW853" s="1">
        <v>0</v>
      </c>
    </row>
    <row r="854" spans="30:49" x14ac:dyDescent="0.25">
      <c r="AD854" s="2">
        <v>317220</v>
      </c>
      <c r="AE854" s="69" t="s">
        <v>857</v>
      </c>
      <c r="AF854" s="1">
        <f t="shared" si="117"/>
        <v>0</v>
      </c>
      <c r="AG854" s="1">
        <f t="shared" si="118"/>
        <v>0</v>
      </c>
      <c r="AH854" s="1">
        <f t="shared" si="119"/>
        <v>1.5</v>
      </c>
      <c r="AI854" s="1">
        <f t="shared" si="120"/>
        <v>0.6</v>
      </c>
      <c r="AJ854" s="1">
        <f t="shared" si="121"/>
        <v>2.1</v>
      </c>
      <c r="AK854" s="1">
        <f t="shared" si="122"/>
        <v>0.6</v>
      </c>
      <c r="AL854" s="1">
        <f t="shared" si="123"/>
        <v>0</v>
      </c>
      <c r="AO854" s="2">
        <v>317220</v>
      </c>
      <c r="AP854" s="69" t="s">
        <v>857</v>
      </c>
      <c r="AQ854" s="1">
        <v>0</v>
      </c>
      <c r="AR854" s="1">
        <v>0</v>
      </c>
      <c r="AS854" s="1">
        <v>0</v>
      </c>
      <c r="AT854" s="1">
        <v>0.6</v>
      </c>
      <c r="AU854" s="1">
        <v>0.6</v>
      </c>
      <c r="AV854" s="1">
        <v>0.6</v>
      </c>
      <c r="AW854" s="1">
        <v>0</v>
      </c>
    </row>
  </sheetData>
  <pageMargins left="0.511811024" right="0.511811024" top="0.78740157499999996" bottom="0.78740157499999996" header="0.31496062000000002" footer="0.31496062000000002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4</vt:i4>
      </vt:variant>
    </vt:vector>
  </HeadingPairs>
  <TitlesOfParts>
    <vt:vector size="9" baseType="lpstr">
      <vt:lpstr>Iepha_2020</vt:lpstr>
      <vt:lpstr>mun_fjp</vt:lpstr>
      <vt:lpstr>buscaibge6 e calc C_Iepha_2020</vt:lpstr>
      <vt:lpstr>Iepha_2021</vt:lpstr>
      <vt:lpstr>buscaibge6 e calc C_Iepha21</vt:lpstr>
      <vt:lpstr>Iepha_2020!Area_de_impressao</vt:lpstr>
      <vt:lpstr>Iepha_2021!Area_de_impressao</vt:lpstr>
      <vt:lpstr>Iepha_2020!Titulos_de_impressao</vt:lpstr>
      <vt:lpstr>Iepha_2021!Titulos_de_impressao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Selma Carvalho</cp:lastModifiedBy>
  <dcterms:created xsi:type="dcterms:W3CDTF">2011-08-01T14:22:18Z</dcterms:created>
  <dcterms:modified xsi:type="dcterms:W3CDTF">2021-12-20T20:46:39Z</dcterms:modified>
</cp:coreProperties>
</file>